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defaultThemeVersion="124226"/>
  <xr:revisionPtr revIDLastSave="0" documentId="8_{D45CDC9C-CB56-4E09-8FE1-6BD8D11DB7E3}" xr6:coauthVersionLast="47" xr6:coauthVersionMax="47" xr10:uidLastSave="{00000000-0000-0000-0000-000000000000}"/>
  <bookViews>
    <workbookView xWindow="-120" yWindow="-120" windowWidth="29040" windowHeight="15840" xr2:uid="{00000000-000D-0000-FFFF-FFFF00000000}"/>
  </bookViews>
  <sheets>
    <sheet name="!!! VERİLER !!!" sheetId="8" r:id="rId1"/>
    <sheet name="!!!KATILIMCI LİSTESİ!!!" sheetId="15" r:id="rId2"/>
    <sheet name="Üst Yazı" sheetId="19" r:id="rId3"/>
    <sheet name="1-Devamsızlık Formu (Ek-4)" sheetId="14" r:id="rId4"/>
    <sheet name="2-Bordro" sheetId="2" r:id="rId5"/>
    <sheet name="3-Harcama Talimatı" sheetId="20" r:id="rId6"/>
    <sheet name="4-Harcama Belgesi" sheetId="21" state="hidden" r:id="rId7"/>
    <sheet name="5-Banka Listesi" sheetId="9" r:id="rId8"/>
    <sheet name="6-Faaliyet Raporu" sheetId="16" state="hidden" r:id="rId9"/>
    <sheet name="6-Devam Gün Çizelgesi" sheetId="22" r:id="rId10"/>
    <sheet name="DİKKAT" sheetId="17" r:id="rId11"/>
  </sheets>
  <definedNames>
    <definedName name="_1._Sürdürülebilir_Kampüs_Faaliyetlerinin_Desteklenmesi">'1-Devamsızlık Formu (Ek-4)'!$BJ$2:$BJ$7</definedName>
    <definedName name="_1__Ağaçlandırma_ve_peyzaj_düzenleme_faaliyetlerinin_desteklenmesi">'1-Devamsızlık Formu (Ek-4)'!$BJ$3:$BJ$7</definedName>
    <definedName name="_2._Kampüs_Altyapı_ve_Bakım_Faaliyetlerinin_Desteklenmesi">'1-Devamsızlık Formu (Ek-4)'!$BK$2:$BK$4</definedName>
    <definedName name="_3._Sosyal_ve_Kültürel_Faaliyetlerin_Desteklenmesi">'1-Devamsızlık Formu (Ek-4)'!$BL$2:$BL$7</definedName>
    <definedName name="_4._Akademik_ve_İdari_Faaliyetlerin_Desteklenmesi">'1-Devamsızlık Formu (Ek-4)'!$BM$2:$BM$5</definedName>
    <definedName name="_5._Toplumsal_Hizmet_ve_İşbirliği_Faaliyetlerinin_Desteklenmesi">'1-Devamsızlık Formu (Ek-4)'!$BN$2:$BN$6</definedName>
    <definedName name="_6._Öğrenci_Gelişim_ve_Uyum_Faaliyetlerinin_Desteklenmesi">'1-Devamsızlık Formu (Ek-4)'!$BO$2:$BO$5</definedName>
    <definedName name="_7._Dijital_Dönüşüm_ve_İnovasyon_Faaliyetlerinin_Desteklenmesi">'1-Devamsızlık Formu (Ek-4)'!$BP$2:$BP$4</definedName>
    <definedName name="_8._Girişimcilik_Ekosistemi_Faaliyetlerinin_Desteklenmesi">'1-Devamsızlık Formu (Ek-4)'!$BQ$2:$BQ$4</definedName>
    <definedName name="ak">'1-Devamsızlık Formu (Ek-4)'!$BJ$15:$BJ$17</definedName>
    <definedName name="di">'1-Devamsızlık Formu (Ek-4)'!$BJ$25:$BJ$26</definedName>
    <definedName name="gi">'1-Devamsızlık Formu (Ek-4)'!$BJ$27:$BJ$28</definedName>
    <definedName name="ka">'1-Devamsızlık Formu (Ek-4)'!$BJ$8:$BJ$9</definedName>
    <definedName name="öğ">'1-Devamsızlık Formu (Ek-4)'!$BJ$22:$BJ$24</definedName>
    <definedName name="s">'1-Devamsızlık Formu (Ek-4)'!$BJ$3:$BJ$7</definedName>
    <definedName name="so">'1-Devamsızlık Formu (Ek-4)'!$BJ$10:$BJ$14</definedName>
    <definedName name="sü">'1-Devamsızlık Formu (Ek-4)'!$BJ$3:$BJ$7</definedName>
    <definedName name="to">'1-Devamsızlık Formu (Ek-4)'!$BJ$18:$BJ$21</definedName>
    <definedName name="_xlnm.Print_Area" localSheetId="0">'!!! VERİLER !!!'!$A1:$M18</definedName>
    <definedName name="_xlnm.Print_Area" localSheetId="1">'!!!KATILIMCI LİSTESİ!!!'!$A1:$D3001</definedName>
    <definedName name="_xlnm.Print_Area" localSheetId="3">'1-Devamsızlık Formu (Ek-4)'!$A1:$AY3016</definedName>
    <definedName name="_xlnm.Print_Area" localSheetId="4">'2-Bordro'!$B1:$V3010</definedName>
    <definedName name="_xlnm.Print_Area" localSheetId="5">'3-Harcama Talimatı'!$B2:$G22</definedName>
    <definedName name="_xlnm.Print_Area" localSheetId="6">'4-Harcama Belgesi'!$B2:$I23</definedName>
    <definedName name="_xlnm.Print_Area" localSheetId="7">'5-Banka Listesi'!$B1:$I3013</definedName>
    <definedName name="_xlnm.Print_Area" localSheetId="9">'6-Devam Gün Çizelgesi'!$A1:$AR3008</definedName>
    <definedName name="_xlnm.Print_Area" localSheetId="8">'6-Faaliyet Raporu'!$A1:$O11</definedName>
    <definedName name="_xlnm.Print_Area" localSheetId="2">'Üst Yazı'!$BA10:$EQ185</definedName>
    <definedName name="_xlnm.Print_Titles" localSheetId="3">'1-Devamsızlık Formu (Ek-4)'!$1:$6</definedName>
    <definedName name="_xlnm.Print_Titles" localSheetId="4">'2-Bordro'!$1:$4</definedName>
    <definedName name="_xlnm.Print_Titles" localSheetId="7">'5-Banka Listesi'!$1:$5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08" i="22" l="1"/>
  <c r="B3008" i="22"/>
  <c r="C3007" i="22"/>
  <c r="B3007" i="22"/>
  <c r="C3006" i="22"/>
  <c r="B3006" i="22"/>
  <c r="C3005" i="22"/>
  <c r="B3005" i="22"/>
  <c r="C3004" i="22"/>
  <c r="B3004" i="22"/>
  <c r="C3003" i="22"/>
  <c r="B3003" i="22"/>
  <c r="C3002" i="22"/>
  <c r="B3002" i="22"/>
  <c r="C3001" i="22"/>
  <c r="B3001" i="22"/>
  <c r="C3000" i="22"/>
  <c r="B3000" i="22"/>
  <c r="C2999" i="22"/>
  <c r="B2999" i="22"/>
  <c r="C2998" i="22"/>
  <c r="B2998" i="22"/>
  <c r="C2997" i="22"/>
  <c r="B2997" i="22"/>
  <c r="C2996" i="22"/>
  <c r="B2996" i="22"/>
  <c r="C2995" i="22"/>
  <c r="B2995" i="22"/>
  <c r="C2994" i="22"/>
  <c r="B2994" i="22"/>
  <c r="C2993" i="22"/>
  <c r="B2993" i="22"/>
  <c r="C2992" i="22"/>
  <c r="B2992" i="22"/>
  <c r="C2991" i="22"/>
  <c r="B2991" i="22"/>
  <c r="C2990" i="22"/>
  <c r="B2990" i="22"/>
  <c r="C2989" i="22"/>
  <c r="B2989" i="22"/>
  <c r="C2988" i="22"/>
  <c r="B2988" i="22"/>
  <c r="C2987" i="22"/>
  <c r="B2987" i="22"/>
  <c r="C2986" i="22"/>
  <c r="B2986" i="22"/>
  <c r="C2985" i="22"/>
  <c r="B2985" i="22"/>
  <c r="C2984" i="22"/>
  <c r="B2984" i="22"/>
  <c r="C2983" i="22"/>
  <c r="B2983" i="22"/>
  <c r="C2982" i="22"/>
  <c r="B2982" i="22"/>
  <c r="C2981" i="22"/>
  <c r="B2981" i="22"/>
  <c r="C2980" i="22"/>
  <c r="B2980" i="22"/>
  <c r="C2979" i="22"/>
  <c r="B2979" i="22"/>
  <c r="C2978" i="22"/>
  <c r="B2978" i="22"/>
  <c r="C2977" i="22"/>
  <c r="B2977" i="22"/>
  <c r="C2976" i="22"/>
  <c r="B2976" i="22"/>
  <c r="C2975" i="22"/>
  <c r="B2975" i="22"/>
  <c r="C2974" i="22"/>
  <c r="B2974" i="22"/>
  <c r="C2973" i="22"/>
  <c r="B2973" i="22"/>
  <c r="C2972" i="22"/>
  <c r="B2972" i="22"/>
  <c r="C2971" i="22"/>
  <c r="B2971" i="22"/>
  <c r="C2970" i="22"/>
  <c r="B2970" i="22"/>
  <c r="C2969" i="22"/>
  <c r="B2969" i="22"/>
  <c r="C2968" i="22"/>
  <c r="B2968" i="22"/>
  <c r="C2967" i="22"/>
  <c r="B2967" i="22"/>
  <c r="C2966" i="22"/>
  <c r="B2966" i="22"/>
  <c r="C2965" i="22"/>
  <c r="B2965" i="22"/>
  <c r="C2964" i="22"/>
  <c r="B2964" i="22"/>
  <c r="C2963" i="22"/>
  <c r="B2963" i="22"/>
  <c r="C2962" i="22"/>
  <c r="B2962" i="22"/>
  <c r="C2961" i="22"/>
  <c r="B2961" i="22"/>
  <c r="C2960" i="22"/>
  <c r="B2960" i="22"/>
  <c r="C2959" i="22"/>
  <c r="B2959" i="22"/>
  <c r="C2958" i="22"/>
  <c r="B2958" i="22"/>
  <c r="C2957" i="22"/>
  <c r="B2957" i="22"/>
  <c r="C2956" i="22"/>
  <c r="B2956" i="22"/>
  <c r="C2955" i="22"/>
  <c r="B2955" i="22"/>
  <c r="C2954" i="22"/>
  <c r="B2954" i="22"/>
  <c r="C2953" i="22"/>
  <c r="B2953" i="22"/>
  <c r="C2952" i="22"/>
  <c r="B2952" i="22"/>
  <c r="C2951" i="22"/>
  <c r="B2951" i="22"/>
  <c r="C2950" i="22"/>
  <c r="B2950" i="22"/>
  <c r="C2949" i="22"/>
  <c r="B2949" i="22"/>
  <c r="C2948" i="22"/>
  <c r="B2948" i="22"/>
  <c r="C2947" i="22"/>
  <c r="B2947" i="22"/>
  <c r="C2946" i="22"/>
  <c r="B2946" i="22"/>
  <c r="C2945" i="22"/>
  <c r="B2945" i="22"/>
  <c r="C2944" i="22"/>
  <c r="B2944" i="22"/>
  <c r="C2943" i="22"/>
  <c r="B2943" i="22"/>
  <c r="C2942" i="22"/>
  <c r="B2942" i="22"/>
  <c r="C2941" i="22"/>
  <c r="B2941" i="22"/>
  <c r="C2940" i="22"/>
  <c r="B2940" i="22"/>
  <c r="C2939" i="22"/>
  <c r="B2939" i="22"/>
  <c r="C2938" i="22"/>
  <c r="B2938" i="22"/>
  <c r="C2937" i="22"/>
  <c r="B2937" i="22"/>
  <c r="C2936" i="22"/>
  <c r="B2936" i="22"/>
  <c r="C2935" i="22"/>
  <c r="B2935" i="22"/>
  <c r="C2934" i="22"/>
  <c r="B2934" i="22"/>
  <c r="C2933" i="22"/>
  <c r="B2933" i="22"/>
  <c r="C2932" i="22"/>
  <c r="B2932" i="22"/>
  <c r="C2931" i="22"/>
  <c r="B2931" i="22"/>
  <c r="C2930" i="22"/>
  <c r="B2930" i="22"/>
  <c r="C2929" i="22"/>
  <c r="B2929" i="22"/>
  <c r="C2928" i="22"/>
  <c r="B2928" i="22"/>
  <c r="C2927" i="22"/>
  <c r="B2927" i="22"/>
  <c r="C2926" i="22"/>
  <c r="B2926" i="22"/>
  <c r="C2925" i="22"/>
  <c r="B2925" i="22"/>
  <c r="C2924" i="22"/>
  <c r="B2924" i="22"/>
  <c r="C2923" i="22"/>
  <c r="B2923" i="22"/>
  <c r="C2922" i="22"/>
  <c r="B2922" i="22"/>
  <c r="C2921" i="22"/>
  <c r="B2921" i="22"/>
  <c r="C2920" i="22"/>
  <c r="B2920" i="22"/>
  <c r="C2919" i="22"/>
  <c r="B2919" i="22"/>
  <c r="C2918" i="22"/>
  <c r="B2918" i="22"/>
  <c r="C2917" i="22"/>
  <c r="B2917" i="22"/>
  <c r="C2916" i="22"/>
  <c r="B2916" i="22"/>
  <c r="C2915" i="22"/>
  <c r="B2915" i="22"/>
  <c r="C2914" i="22"/>
  <c r="B2914" i="22"/>
  <c r="C2913" i="22"/>
  <c r="B2913" i="22"/>
  <c r="C2912" i="22"/>
  <c r="B2912" i="22"/>
  <c r="C2911" i="22"/>
  <c r="B2911" i="22"/>
  <c r="C2910" i="22"/>
  <c r="B2910" i="22"/>
  <c r="C2909" i="22"/>
  <c r="B2909" i="22"/>
  <c r="C2908" i="22"/>
  <c r="B2908" i="22"/>
  <c r="C2907" i="22"/>
  <c r="B2907" i="22"/>
  <c r="C2906" i="22"/>
  <c r="B2906" i="22"/>
  <c r="C2905" i="22"/>
  <c r="B2905" i="22"/>
  <c r="C2904" i="22"/>
  <c r="B2904" i="22"/>
  <c r="C2903" i="22"/>
  <c r="B2903" i="22"/>
  <c r="C2902" i="22"/>
  <c r="B2902" i="22"/>
  <c r="C2901" i="22"/>
  <c r="B2901" i="22"/>
  <c r="C2900" i="22"/>
  <c r="B2900" i="22"/>
  <c r="C2899" i="22"/>
  <c r="B2899" i="22"/>
  <c r="C2898" i="22"/>
  <c r="B2898" i="22"/>
  <c r="C2897" i="22"/>
  <c r="B2897" i="22"/>
  <c r="C2896" i="22"/>
  <c r="B2896" i="22"/>
  <c r="C2895" i="22"/>
  <c r="B2895" i="22"/>
  <c r="C2894" i="22"/>
  <c r="B2894" i="22"/>
  <c r="C2893" i="22"/>
  <c r="B2893" i="22"/>
  <c r="C2892" i="22"/>
  <c r="B2892" i="22"/>
  <c r="C2891" i="22"/>
  <c r="B2891" i="22"/>
  <c r="C2890" i="22"/>
  <c r="B2890" i="22"/>
  <c r="C2889" i="22"/>
  <c r="B2889" i="22"/>
  <c r="C2888" i="22"/>
  <c r="B2888" i="22"/>
  <c r="C2887" i="22"/>
  <c r="B2887" i="22"/>
  <c r="C2886" i="22"/>
  <c r="B2886" i="22"/>
  <c r="C2885" i="22"/>
  <c r="B2885" i="22"/>
  <c r="C2884" i="22"/>
  <c r="B2884" i="22"/>
  <c r="C2883" i="22"/>
  <c r="B2883" i="22"/>
  <c r="C2882" i="22"/>
  <c r="B2882" i="22"/>
  <c r="C2881" i="22"/>
  <c r="B2881" i="22"/>
  <c r="C2880" i="22"/>
  <c r="B2880" i="22"/>
  <c r="C2879" i="22"/>
  <c r="B2879" i="22"/>
  <c r="C2878" i="22"/>
  <c r="B2878" i="22"/>
  <c r="C2877" i="22"/>
  <c r="B2877" i="22"/>
  <c r="C2876" i="22"/>
  <c r="B2876" i="22"/>
  <c r="C2875" i="22"/>
  <c r="B2875" i="22"/>
  <c r="C2874" i="22"/>
  <c r="B2874" i="22"/>
  <c r="C2873" i="22"/>
  <c r="B2873" i="22"/>
  <c r="C2872" i="22"/>
  <c r="B2872" i="22"/>
  <c r="C2871" i="22"/>
  <c r="B2871" i="22"/>
  <c r="C2870" i="22"/>
  <c r="B2870" i="22"/>
  <c r="C2869" i="22"/>
  <c r="B2869" i="22"/>
  <c r="C2868" i="22"/>
  <c r="B2868" i="22"/>
  <c r="C2867" i="22"/>
  <c r="B2867" i="22"/>
  <c r="C2866" i="22"/>
  <c r="B2866" i="22"/>
  <c r="C2865" i="22"/>
  <c r="B2865" i="22"/>
  <c r="C2864" i="22"/>
  <c r="B2864" i="22"/>
  <c r="C2863" i="22"/>
  <c r="B2863" i="22"/>
  <c r="C2862" i="22"/>
  <c r="B2862" i="22"/>
  <c r="C2861" i="22"/>
  <c r="B2861" i="22"/>
  <c r="C2860" i="22"/>
  <c r="B2860" i="22"/>
  <c r="C2859" i="22"/>
  <c r="B2859" i="22"/>
  <c r="C2858" i="22"/>
  <c r="B2858" i="22"/>
  <c r="C2857" i="22"/>
  <c r="B2857" i="22"/>
  <c r="C2856" i="22"/>
  <c r="B2856" i="22"/>
  <c r="C2855" i="22"/>
  <c r="B2855" i="22"/>
  <c r="C2854" i="22"/>
  <c r="B2854" i="22"/>
  <c r="C2853" i="22"/>
  <c r="B2853" i="22"/>
  <c r="C2852" i="22"/>
  <c r="B2852" i="22"/>
  <c r="C2851" i="22"/>
  <c r="B2851" i="22"/>
  <c r="C2850" i="22"/>
  <c r="B2850" i="22"/>
  <c r="C2849" i="22"/>
  <c r="B2849" i="22"/>
  <c r="C2848" i="22"/>
  <c r="B2848" i="22"/>
  <c r="C2847" i="22"/>
  <c r="B2847" i="22"/>
  <c r="C2846" i="22"/>
  <c r="B2846" i="22"/>
  <c r="C2845" i="22"/>
  <c r="B2845" i="22"/>
  <c r="C2844" i="22"/>
  <c r="B2844" i="22"/>
  <c r="C2843" i="22"/>
  <c r="B2843" i="22"/>
  <c r="C2842" i="22"/>
  <c r="B2842" i="22"/>
  <c r="C2841" i="22"/>
  <c r="B2841" i="22"/>
  <c r="C2840" i="22"/>
  <c r="B2840" i="22"/>
  <c r="C2839" i="22"/>
  <c r="B2839" i="22"/>
  <c r="C2838" i="22"/>
  <c r="B2838" i="22"/>
  <c r="C2837" i="22"/>
  <c r="B2837" i="22"/>
  <c r="C2836" i="22"/>
  <c r="B2836" i="22"/>
  <c r="C2835" i="22"/>
  <c r="B2835" i="22"/>
  <c r="C2834" i="22"/>
  <c r="B2834" i="22"/>
  <c r="C2833" i="22"/>
  <c r="B2833" i="22"/>
  <c r="C2832" i="22"/>
  <c r="B2832" i="22"/>
  <c r="C2831" i="22"/>
  <c r="B2831" i="22"/>
  <c r="C2830" i="22"/>
  <c r="B2830" i="22"/>
  <c r="C2829" i="22"/>
  <c r="B2829" i="22"/>
  <c r="C2828" i="22"/>
  <c r="B2828" i="22"/>
  <c r="C2827" i="22"/>
  <c r="B2827" i="22"/>
  <c r="C2826" i="22"/>
  <c r="B2826" i="22"/>
  <c r="C2825" i="22"/>
  <c r="B2825" i="22"/>
  <c r="C2824" i="22"/>
  <c r="B2824" i="22"/>
  <c r="C2823" i="22"/>
  <c r="B2823" i="22"/>
  <c r="C2822" i="22"/>
  <c r="B2822" i="22"/>
  <c r="C2821" i="22"/>
  <c r="B2821" i="22"/>
  <c r="C2820" i="22"/>
  <c r="B2820" i="22"/>
  <c r="C2819" i="22"/>
  <c r="B2819" i="22"/>
  <c r="C2818" i="22"/>
  <c r="B2818" i="22"/>
  <c r="C2817" i="22"/>
  <c r="B2817" i="22"/>
  <c r="C2816" i="22"/>
  <c r="B2816" i="22"/>
  <c r="C2815" i="22"/>
  <c r="B2815" i="22"/>
  <c r="C2814" i="22"/>
  <c r="B2814" i="22"/>
  <c r="C2813" i="22"/>
  <c r="B2813" i="22"/>
  <c r="C2812" i="22"/>
  <c r="B2812" i="22"/>
  <c r="C2811" i="22"/>
  <c r="B2811" i="22"/>
  <c r="C2810" i="22"/>
  <c r="B2810" i="22"/>
  <c r="C2809" i="22"/>
  <c r="B2809" i="22"/>
  <c r="C2808" i="22"/>
  <c r="B2808" i="22"/>
  <c r="C2807" i="22"/>
  <c r="B2807" i="22"/>
  <c r="C2806" i="22"/>
  <c r="B2806" i="22"/>
  <c r="C2805" i="22"/>
  <c r="B2805" i="22"/>
  <c r="C2804" i="22"/>
  <c r="B2804" i="22"/>
  <c r="C2803" i="22"/>
  <c r="B2803" i="22"/>
  <c r="C2802" i="22"/>
  <c r="B2802" i="22"/>
  <c r="C2801" i="22"/>
  <c r="B2801" i="22"/>
  <c r="C2800" i="22"/>
  <c r="B2800" i="22"/>
  <c r="C2799" i="22"/>
  <c r="B2799" i="22"/>
  <c r="C2798" i="22"/>
  <c r="B2798" i="22"/>
  <c r="C2797" i="22"/>
  <c r="B2797" i="22"/>
  <c r="C2796" i="22"/>
  <c r="B2796" i="22"/>
  <c r="C2795" i="22"/>
  <c r="B2795" i="22"/>
  <c r="C2794" i="22"/>
  <c r="B2794" i="22"/>
  <c r="C2793" i="22"/>
  <c r="B2793" i="22"/>
  <c r="C2792" i="22"/>
  <c r="B2792" i="22"/>
  <c r="C2791" i="22"/>
  <c r="B2791" i="22"/>
  <c r="C2790" i="22"/>
  <c r="B2790" i="22"/>
  <c r="C2789" i="22"/>
  <c r="B2789" i="22"/>
  <c r="C2788" i="22"/>
  <c r="B2788" i="22"/>
  <c r="C2787" i="22"/>
  <c r="B2787" i="22"/>
  <c r="C2786" i="22"/>
  <c r="B2786" i="22"/>
  <c r="C2785" i="22"/>
  <c r="B2785" i="22"/>
  <c r="C2784" i="22"/>
  <c r="B2784" i="22"/>
  <c r="C2783" i="22"/>
  <c r="B2783" i="22"/>
  <c r="C2782" i="22"/>
  <c r="B2782" i="22"/>
  <c r="C2781" i="22"/>
  <c r="B2781" i="22"/>
  <c r="C2780" i="22"/>
  <c r="B2780" i="22"/>
  <c r="C2779" i="22"/>
  <c r="B2779" i="22"/>
  <c r="C2778" i="22"/>
  <c r="B2778" i="22"/>
  <c r="C2777" i="22"/>
  <c r="B2777" i="22"/>
  <c r="C2776" i="22"/>
  <c r="B2776" i="22"/>
  <c r="C2775" i="22"/>
  <c r="B2775" i="22"/>
  <c r="C2774" i="22"/>
  <c r="B2774" i="22"/>
  <c r="C2773" i="22"/>
  <c r="B2773" i="22"/>
  <c r="C2772" i="22"/>
  <c r="B2772" i="22"/>
  <c r="C2771" i="22"/>
  <c r="B2771" i="22"/>
  <c r="C2770" i="22"/>
  <c r="B2770" i="22"/>
  <c r="C2769" i="22"/>
  <c r="B2769" i="22"/>
  <c r="C2768" i="22"/>
  <c r="B2768" i="22"/>
  <c r="C2767" i="22"/>
  <c r="B2767" i="22"/>
  <c r="C2766" i="22"/>
  <c r="B2766" i="22"/>
  <c r="C2765" i="22"/>
  <c r="B2765" i="22"/>
  <c r="C2764" i="22"/>
  <c r="B2764" i="22"/>
  <c r="C2763" i="22"/>
  <c r="B2763" i="22"/>
  <c r="C2762" i="22"/>
  <c r="B2762" i="22"/>
  <c r="C2761" i="22"/>
  <c r="B2761" i="22"/>
  <c r="C2760" i="22"/>
  <c r="B2760" i="22"/>
  <c r="C2759" i="22"/>
  <c r="B2759" i="22"/>
  <c r="C2758" i="22"/>
  <c r="B2758" i="22"/>
  <c r="C2757" i="22"/>
  <c r="B2757" i="22"/>
  <c r="C2756" i="22"/>
  <c r="B2756" i="22"/>
  <c r="C2755" i="22"/>
  <c r="B2755" i="22"/>
  <c r="C2754" i="22"/>
  <c r="B2754" i="22"/>
  <c r="C2753" i="22"/>
  <c r="B2753" i="22"/>
  <c r="C2752" i="22"/>
  <c r="B2752" i="22"/>
  <c r="C2751" i="22"/>
  <c r="B2751" i="22"/>
  <c r="C2750" i="22"/>
  <c r="B2750" i="22"/>
  <c r="C2749" i="22"/>
  <c r="B2749" i="22"/>
  <c r="C2748" i="22"/>
  <c r="B2748" i="22"/>
  <c r="C2747" i="22"/>
  <c r="B2747" i="22"/>
  <c r="C2746" i="22"/>
  <c r="B2746" i="22"/>
  <c r="C2745" i="22"/>
  <c r="B2745" i="22"/>
  <c r="C2744" i="22"/>
  <c r="B2744" i="22"/>
  <c r="C2743" i="22"/>
  <c r="B2743" i="22"/>
  <c r="C2742" i="22"/>
  <c r="B2742" i="22"/>
  <c r="C2741" i="22"/>
  <c r="B2741" i="22"/>
  <c r="C2740" i="22"/>
  <c r="B2740" i="22"/>
  <c r="C2739" i="22"/>
  <c r="B2739" i="22"/>
  <c r="C2738" i="22"/>
  <c r="B2738" i="22"/>
  <c r="C2737" i="22"/>
  <c r="B2737" i="22"/>
  <c r="C2736" i="22"/>
  <c r="B2736" i="22"/>
  <c r="C2735" i="22"/>
  <c r="B2735" i="22"/>
  <c r="C2734" i="22"/>
  <c r="B2734" i="22"/>
  <c r="C2733" i="22"/>
  <c r="B2733" i="22"/>
  <c r="C2732" i="22"/>
  <c r="B2732" i="22"/>
  <c r="C2731" i="22"/>
  <c r="B2731" i="22"/>
  <c r="C2730" i="22"/>
  <c r="B2730" i="22"/>
  <c r="C2729" i="22"/>
  <c r="B2729" i="22"/>
  <c r="C2728" i="22"/>
  <c r="B2728" i="22"/>
  <c r="C2727" i="22"/>
  <c r="B2727" i="22"/>
  <c r="C2726" i="22"/>
  <c r="B2726" i="22"/>
  <c r="C2725" i="22"/>
  <c r="B2725" i="22"/>
  <c r="C2724" i="22"/>
  <c r="B2724" i="22"/>
  <c r="C2723" i="22"/>
  <c r="B2723" i="22"/>
  <c r="C2722" i="22"/>
  <c r="B2722" i="22"/>
  <c r="C2721" i="22"/>
  <c r="B2721" i="22"/>
  <c r="C2720" i="22"/>
  <c r="B2720" i="22"/>
  <c r="C2719" i="22"/>
  <c r="B2719" i="22"/>
  <c r="C2718" i="22"/>
  <c r="B2718" i="22"/>
  <c r="C2717" i="22"/>
  <c r="B2717" i="22"/>
  <c r="C2716" i="22"/>
  <c r="B2716" i="22"/>
  <c r="C2715" i="22"/>
  <c r="B2715" i="22"/>
  <c r="C2714" i="22"/>
  <c r="B2714" i="22"/>
  <c r="C2713" i="22"/>
  <c r="B2713" i="22"/>
  <c r="C2712" i="22"/>
  <c r="B2712" i="22"/>
  <c r="C2711" i="22"/>
  <c r="B2711" i="22"/>
  <c r="C2710" i="22"/>
  <c r="B2710" i="22"/>
  <c r="C2709" i="22"/>
  <c r="B2709" i="22"/>
  <c r="C2708" i="22"/>
  <c r="B2708" i="22"/>
  <c r="C2707" i="22"/>
  <c r="B2707" i="22"/>
  <c r="C2706" i="22"/>
  <c r="B2706" i="22"/>
  <c r="C2705" i="22"/>
  <c r="B2705" i="22"/>
  <c r="C2704" i="22"/>
  <c r="B2704" i="22"/>
  <c r="C2703" i="22"/>
  <c r="B2703" i="22"/>
  <c r="C2702" i="22"/>
  <c r="B2702" i="22"/>
  <c r="C2701" i="22"/>
  <c r="B2701" i="22"/>
  <c r="C2700" i="22"/>
  <c r="B2700" i="22"/>
  <c r="C2699" i="22"/>
  <c r="B2699" i="22"/>
  <c r="C2698" i="22"/>
  <c r="B2698" i="22"/>
  <c r="C2697" i="22"/>
  <c r="B2697" i="22"/>
  <c r="C2696" i="22"/>
  <c r="B2696" i="22"/>
  <c r="C2695" i="22"/>
  <c r="B2695" i="22"/>
  <c r="C2694" i="22"/>
  <c r="B2694" i="22"/>
  <c r="C2693" i="22"/>
  <c r="B2693" i="22"/>
  <c r="C2692" i="22"/>
  <c r="B2692" i="22"/>
  <c r="C2691" i="22"/>
  <c r="B2691" i="22"/>
  <c r="C2690" i="22"/>
  <c r="B2690" i="22"/>
  <c r="C2689" i="22"/>
  <c r="B2689" i="22"/>
  <c r="C2688" i="22"/>
  <c r="B2688" i="22"/>
  <c r="C2687" i="22"/>
  <c r="B2687" i="22"/>
  <c r="C2686" i="22"/>
  <c r="B2686" i="22"/>
  <c r="C2685" i="22"/>
  <c r="B2685" i="22"/>
  <c r="C2684" i="22"/>
  <c r="B2684" i="22"/>
  <c r="C2683" i="22"/>
  <c r="B2683" i="22"/>
  <c r="C2682" i="22"/>
  <c r="B2682" i="22"/>
  <c r="C2681" i="22"/>
  <c r="B2681" i="22"/>
  <c r="C2680" i="22"/>
  <c r="B2680" i="22"/>
  <c r="C2679" i="22"/>
  <c r="B2679" i="22"/>
  <c r="C2678" i="22"/>
  <c r="B2678" i="22"/>
  <c r="C2677" i="22"/>
  <c r="B2677" i="22"/>
  <c r="C2676" i="22"/>
  <c r="B2676" i="22"/>
  <c r="C2675" i="22"/>
  <c r="B2675" i="22"/>
  <c r="C2674" i="22"/>
  <c r="B2674" i="22"/>
  <c r="C2673" i="22"/>
  <c r="B2673" i="22"/>
  <c r="C2672" i="22"/>
  <c r="B2672" i="22"/>
  <c r="C2671" i="22"/>
  <c r="B2671" i="22"/>
  <c r="C2670" i="22"/>
  <c r="B2670" i="22"/>
  <c r="C2669" i="22"/>
  <c r="B2669" i="22"/>
  <c r="C2668" i="22"/>
  <c r="B2668" i="22"/>
  <c r="C2667" i="22"/>
  <c r="B2667" i="22"/>
  <c r="C2666" i="22"/>
  <c r="B2666" i="22"/>
  <c r="C2665" i="22"/>
  <c r="B2665" i="22"/>
  <c r="C2664" i="22"/>
  <c r="B2664" i="22"/>
  <c r="C2663" i="22"/>
  <c r="B2663" i="22"/>
  <c r="C2662" i="22"/>
  <c r="B2662" i="22"/>
  <c r="C2661" i="22"/>
  <c r="B2661" i="22"/>
  <c r="C2660" i="22"/>
  <c r="B2660" i="22"/>
  <c r="C2659" i="22"/>
  <c r="B2659" i="22"/>
  <c r="C2658" i="22"/>
  <c r="B2658" i="22"/>
  <c r="C2657" i="22"/>
  <c r="B2657" i="22"/>
  <c r="C2656" i="22"/>
  <c r="B2656" i="22"/>
  <c r="C2655" i="22"/>
  <c r="B2655" i="22"/>
  <c r="C2654" i="22"/>
  <c r="B2654" i="22"/>
  <c r="C2653" i="22"/>
  <c r="B2653" i="22"/>
  <c r="C2652" i="22"/>
  <c r="B2652" i="22"/>
  <c r="C2651" i="22"/>
  <c r="B2651" i="22"/>
  <c r="C2650" i="22"/>
  <c r="B2650" i="22"/>
  <c r="C2649" i="22"/>
  <c r="B2649" i="22"/>
  <c r="C2648" i="22"/>
  <c r="B2648" i="22"/>
  <c r="C2647" i="22"/>
  <c r="B2647" i="22"/>
  <c r="C2646" i="22"/>
  <c r="B2646" i="22"/>
  <c r="C2645" i="22"/>
  <c r="B2645" i="22"/>
  <c r="C2644" i="22"/>
  <c r="B2644" i="22"/>
  <c r="C2643" i="22"/>
  <c r="B2643" i="22"/>
  <c r="C2642" i="22"/>
  <c r="B2642" i="22"/>
  <c r="C2641" i="22"/>
  <c r="B2641" i="22"/>
  <c r="C2640" i="22"/>
  <c r="B2640" i="22"/>
  <c r="C2639" i="22"/>
  <c r="B2639" i="22"/>
  <c r="C2638" i="22"/>
  <c r="B2638" i="22"/>
  <c r="C2637" i="22"/>
  <c r="B2637" i="22"/>
  <c r="C2636" i="22"/>
  <c r="B2636" i="22"/>
  <c r="C2635" i="22"/>
  <c r="B2635" i="22"/>
  <c r="C2634" i="22"/>
  <c r="B2634" i="22"/>
  <c r="C2633" i="22"/>
  <c r="B2633" i="22"/>
  <c r="C2632" i="22"/>
  <c r="B2632" i="22"/>
  <c r="C2631" i="22"/>
  <c r="B2631" i="22"/>
  <c r="C2630" i="22"/>
  <c r="B2630" i="22"/>
  <c r="C2629" i="22"/>
  <c r="B2629" i="22"/>
  <c r="C2628" i="22"/>
  <c r="B2628" i="22"/>
  <c r="C2627" i="22"/>
  <c r="B2627" i="22"/>
  <c r="C2626" i="22"/>
  <c r="B2626" i="22"/>
  <c r="C2625" i="22"/>
  <c r="B2625" i="22"/>
  <c r="C2624" i="22"/>
  <c r="B2624" i="22"/>
  <c r="C2623" i="22"/>
  <c r="B2623" i="22"/>
  <c r="C2622" i="22"/>
  <c r="B2622" i="22"/>
  <c r="C2621" i="22"/>
  <c r="B2621" i="22"/>
  <c r="C2620" i="22"/>
  <c r="B2620" i="22"/>
  <c r="C2619" i="22"/>
  <c r="B2619" i="22"/>
  <c r="C2618" i="22"/>
  <c r="B2618" i="22"/>
  <c r="C2617" i="22"/>
  <c r="B2617" i="22"/>
  <c r="C2616" i="22"/>
  <c r="B2616" i="22"/>
  <c r="C2615" i="22"/>
  <c r="B2615" i="22"/>
  <c r="C2614" i="22"/>
  <c r="B2614" i="22"/>
  <c r="C2613" i="22"/>
  <c r="B2613" i="22"/>
  <c r="C2612" i="22"/>
  <c r="B2612" i="22"/>
  <c r="C2611" i="22"/>
  <c r="B2611" i="22"/>
  <c r="C2610" i="22"/>
  <c r="B2610" i="22"/>
  <c r="C2609" i="22"/>
  <c r="B2609" i="22"/>
  <c r="C2608" i="22"/>
  <c r="B2608" i="22"/>
  <c r="C2607" i="22"/>
  <c r="B2607" i="22"/>
  <c r="C2606" i="22"/>
  <c r="B2606" i="22"/>
  <c r="C2605" i="22"/>
  <c r="B2605" i="22"/>
  <c r="C2604" i="22"/>
  <c r="B2604" i="22"/>
  <c r="C2603" i="22"/>
  <c r="B2603" i="22"/>
  <c r="C2602" i="22"/>
  <c r="B2602" i="22"/>
  <c r="C2601" i="22"/>
  <c r="B2601" i="22"/>
  <c r="C2600" i="22"/>
  <c r="B2600" i="22"/>
  <c r="C2599" i="22"/>
  <c r="B2599" i="22"/>
  <c r="C2598" i="22"/>
  <c r="B2598" i="22"/>
  <c r="C2597" i="22"/>
  <c r="B2597" i="22"/>
  <c r="C2596" i="22"/>
  <c r="B2596" i="22"/>
  <c r="C2595" i="22"/>
  <c r="B2595" i="22"/>
  <c r="C2594" i="22"/>
  <c r="B2594" i="22"/>
  <c r="C2593" i="22"/>
  <c r="B2593" i="22"/>
  <c r="C2592" i="22"/>
  <c r="B2592" i="22"/>
  <c r="C2591" i="22"/>
  <c r="B2591" i="22"/>
  <c r="C2590" i="22"/>
  <c r="B2590" i="22"/>
  <c r="C2589" i="22"/>
  <c r="B2589" i="22"/>
  <c r="C2588" i="22"/>
  <c r="B2588" i="22"/>
  <c r="C2587" i="22"/>
  <c r="B2587" i="22"/>
  <c r="C2586" i="22"/>
  <c r="B2586" i="22"/>
  <c r="C2585" i="22"/>
  <c r="B2585" i="22"/>
  <c r="C2584" i="22"/>
  <c r="B2584" i="22"/>
  <c r="C2583" i="22"/>
  <c r="B2583" i="22"/>
  <c r="C2582" i="22"/>
  <c r="B2582" i="22"/>
  <c r="C2581" i="22"/>
  <c r="B2581" i="22"/>
  <c r="C2580" i="22"/>
  <c r="B2580" i="22"/>
  <c r="C2579" i="22"/>
  <c r="B2579" i="22"/>
  <c r="C2578" i="22"/>
  <c r="B2578" i="22"/>
  <c r="C2577" i="22"/>
  <c r="B2577" i="22"/>
  <c r="C2576" i="22"/>
  <c r="B2576" i="22"/>
  <c r="C2575" i="22"/>
  <c r="B2575" i="22"/>
  <c r="C2574" i="22"/>
  <c r="B2574" i="22"/>
  <c r="C2573" i="22"/>
  <c r="B2573" i="22"/>
  <c r="C2572" i="22"/>
  <c r="B2572" i="22"/>
  <c r="C2571" i="22"/>
  <c r="B2571" i="22"/>
  <c r="C2570" i="22"/>
  <c r="B2570" i="22"/>
  <c r="C2569" i="22"/>
  <c r="B2569" i="22"/>
  <c r="C2568" i="22"/>
  <c r="B2568" i="22"/>
  <c r="C2567" i="22"/>
  <c r="B2567" i="22"/>
  <c r="C2566" i="22"/>
  <c r="B2566" i="22"/>
  <c r="C2565" i="22"/>
  <c r="B2565" i="22"/>
  <c r="C2564" i="22"/>
  <c r="B2564" i="22"/>
  <c r="C2563" i="22"/>
  <c r="B2563" i="22"/>
  <c r="C2562" i="22"/>
  <c r="B2562" i="22"/>
  <c r="C2561" i="22"/>
  <c r="B2561" i="22"/>
  <c r="C2560" i="22"/>
  <c r="B2560" i="22"/>
  <c r="C2559" i="22"/>
  <c r="B2559" i="22"/>
  <c r="C2558" i="22"/>
  <c r="B2558" i="22"/>
  <c r="C2557" i="22"/>
  <c r="B2557" i="22"/>
  <c r="C2556" i="22"/>
  <c r="B2556" i="22"/>
  <c r="C2555" i="22"/>
  <c r="B2555" i="22"/>
  <c r="C2554" i="22"/>
  <c r="B2554" i="22"/>
  <c r="C2553" i="22"/>
  <c r="B2553" i="22"/>
  <c r="C2552" i="22"/>
  <c r="B2552" i="22"/>
  <c r="C2551" i="22"/>
  <c r="B2551" i="22"/>
  <c r="C2550" i="22"/>
  <c r="B2550" i="22"/>
  <c r="C2549" i="22"/>
  <c r="B2549" i="22"/>
  <c r="C2548" i="22"/>
  <c r="B2548" i="22"/>
  <c r="C2547" i="22"/>
  <c r="B2547" i="22"/>
  <c r="C2546" i="22"/>
  <c r="B2546" i="22"/>
  <c r="C2545" i="22"/>
  <c r="B2545" i="22"/>
  <c r="C2544" i="22"/>
  <c r="B2544" i="22"/>
  <c r="C2543" i="22"/>
  <c r="B2543" i="22"/>
  <c r="C2542" i="22"/>
  <c r="B2542" i="22"/>
  <c r="C2541" i="22"/>
  <c r="B2541" i="22"/>
  <c r="C2540" i="22"/>
  <c r="B2540" i="22"/>
  <c r="C2539" i="22"/>
  <c r="B2539" i="22"/>
  <c r="C2538" i="22"/>
  <c r="B2538" i="22"/>
  <c r="C2537" i="22"/>
  <c r="B2537" i="22"/>
  <c r="C2536" i="22"/>
  <c r="B2536" i="22"/>
  <c r="C2535" i="22"/>
  <c r="B2535" i="22"/>
  <c r="C2534" i="22"/>
  <c r="B2534" i="22"/>
  <c r="C2533" i="22"/>
  <c r="B2533" i="22"/>
  <c r="C2532" i="22"/>
  <c r="B2532" i="22"/>
  <c r="C2531" i="22"/>
  <c r="B2531" i="22"/>
  <c r="C2530" i="22"/>
  <c r="B2530" i="22"/>
  <c r="C2529" i="22"/>
  <c r="B2529" i="22"/>
  <c r="C2528" i="22"/>
  <c r="B2528" i="22"/>
  <c r="C2527" i="22"/>
  <c r="B2527" i="22"/>
  <c r="C2526" i="22"/>
  <c r="B2526" i="22"/>
  <c r="C2525" i="22"/>
  <c r="B2525" i="22"/>
  <c r="C2524" i="22"/>
  <c r="B2524" i="22"/>
  <c r="C2523" i="22"/>
  <c r="B2523" i="22"/>
  <c r="C2522" i="22"/>
  <c r="B2522" i="22"/>
  <c r="C2521" i="22"/>
  <c r="B2521" i="22"/>
  <c r="C2520" i="22"/>
  <c r="B2520" i="22"/>
  <c r="C2519" i="22"/>
  <c r="B2519" i="22"/>
  <c r="C2518" i="22"/>
  <c r="B2518" i="22"/>
  <c r="C2517" i="22"/>
  <c r="B2517" i="22"/>
  <c r="C2516" i="22"/>
  <c r="B2516" i="22"/>
  <c r="C2515" i="22"/>
  <c r="B2515" i="22"/>
  <c r="C2514" i="22"/>
  <c r="B2514" i="22"/>
  <c r="C2513" i="22"/>
  <c r="B2513" i="22"/>
  <c r="C2512" i="22"/>
  <c r="B2512" i="22"/>
  <c r="C2511" i="22"/>
  <c r="B2511" i="22"/>
  <c r="C2510" i="22"/>
  <c r="B2510" i="22"/>
  <c r="C2509" i="22"/>
  <c r="B2509" i="22"/>
  <c r="C2508" i="22"/>
  <c r="B2508" i="22"/>
  <c r="C2507" i="22"/>
  <c r="B2507" i="22"/>
  <c r="C2506" i="22"/>
  <c r="B2506" i="22"/>
  <c r="C2505" i="22"/>
  <c r="B2505" i="22"/>
  <c r="C2504" i="22"/>
  <c r="B2504" i="22"/>
  <c r="C2503" i="22"/>
  <c r="B2503" i="22"/>
  <c r="C2502" i="22"/>
  <c r="B2502" i="22"/>
  <c r="C2501" i="22"/>
  <c r="B2501" i="22"/>
  <c r="C2500" i="22"/>
  <c r="B2500" i="22"/>
  <c r="C2499" i="22"/>
  <c r="B2499" i="22"/>
  <c r="C2498" i="22"/>
  <c r="B2498" i="22"/>
  <c r="C2497" i="22"/>
  <c r="B2497" i="22"/>
  <c r="C2496" i="22"/>
  <c r="B2496" i="22"/>
  <c r="C2495" i="22"/>
  <c r="B2495" i="22"/>
  <c r="C2494" i="22"/>
  <c r="B2494" i="22"/>
  <c r="C2493" i="22"/>
  <c r="B2493" i="22"/>
  <c r="C2492" i="22"/>
  <c r="B2492" i="22"/>
  <c r="C2491" i="22"/>
  <c r="B2491" i="22"/>
  <c r="C2490" i="22"/>
  <c r="B2490" i="22"/>
  <c r="C2489" i="22"/>
  <c r="B2489" i="22"/>
  <c r="C2488" i="22"/>
  <c r="B2488" i="22"/>
  <c r="C2487" i="22"/>
  <c r="B2487" i="22"/>
  <c r="C2486" i="22"/>
  <c r="B2486" i="22"/>
  <c r="C2485" i="22"/>
  <c r="B2485" i="22"/>
  <c r="C2484" i="22"/>
  <c r="B2484" i="22"/>
  <c r="C2483" i="22"/>
  <c r="B2483" i="22"/>
  <c r="C2482" i="22"/>
  <c r="B2482" i="22"/>
  <c r="C2481" i="22"/>
  <c r="B2481" i="22"/>
  <c r="C2480" i="22"/>
  <c r="B2480" i="22"/>
  <c r="C2479" i="22"/>
  <c r="B2479" i="22"/>
  <c r="C2478" i="22"/>
  <c r="B2478" i="22"/>
  <c r="C2477" i="22"/>
  <c r="B2477" i="22"/>
  <c r="C2476" i="22"/>
  <c r="B2476" i="22"/>
  <c r="C2475" i="22"/>
  <c r="B2475" i="22"/>
  <c r="C2474" i="22"/>
  <c r="B2474" i="22"/>
  <c r="C2473" i="22"/>
  <c r="B2473" i="22"/>
  <c r="C2472" i="22"/>
  <c r="B2472" i="22"/>
  <c r="C2471" i="22"/>
  <c r="B2471" i="22"/>
  <c r="C2470" i="22"/>
  <c r="B2470" i="22"/>
  <c r="C2469" i="22"/>
  <c r="B2469" i="22"/>
  <c r="C2468" i="22"/>
  <c r="B2468" i="22"/>
  <c r="C2467" i="22"/>
  <c r="B2467" i="22"/>
  <c r="C2466" i="22"/>
  <c r="B2466" i="22"/>
  <c r="C2465" i="22"/>
  <c r="B2465" i="22"/>
  <c r="C2464" i="22"/>
  <c r="B2464" i="22"/>
  <c r="C2463" i="22"/>
  <c r="B2463" i="22"/>
  <c r="C2462" i="22"/>
  <c r="B2462" i="22"/>
  <c r="C2461" i="22"/>
  <c r="B2461" i="22"/>
  <c r="C2460" i="22"/>
  <c r="B2460" i="22"/>
  <c r="C2459" i="22"/>
  <c r="B2459" i="22"/>
  <c r="C2458" i="22"/>
  <c r="B2458" i="22"/>
  <c r="C2457" i="22"/>
  <c r="B2457" i="22"/>
  <c r="C2456" i="22"/>
  <c r="B2456" i="22"/>
  <c r="C2455" i="22"/>
  <c r="B2455" i="22"/>
  <c r="C2454" i="22"/>
  <c r="B2454" i="22"/>
  <c r="C2453" i="22"/>
  <c r="B2453" i="22"/>
  <c r="C2452" i="22"/>
  <c r="B2452" i="22"/>
  <c r="C2451" i="22"/>
  <c r="B2451" i="22"/>
  <c r="C2450" i="22"/>
  <c r="B2450" i="22"/>
  <c r="C2449" i="22"/>
  <c r="B2449" i="22"/>
  <c r="C2448" i="22"/>
  <c r="B2448" i="22"/>
  <c r="C2447" i="22"/>
  <c r="B2447" i="22"/>
  <c r="C2446" i="22"/>
  <c r="B2446" i="22"/>
  <c r="C2445" i="22"/>
  <c r="B2445" i="22"/>
  <c r="C2444" i="22"/>
  <c r="B2444" i="22"/>
  <c r="C2443" i="22"/>
  <c r="B2443" i="22"/>
  <c r="C2442" i="22"/>
  <c r="B2442" i="22"/>
  <c r="C2441" i="22"/>
  <c r="B2441" i="22"/>
  <c r="C2440" i="22"/>
  <c r="B2440" i="22"/>
  <c r="C2439" i="22"/>
  <c r="B2439" i="22"/>
  <c r="C2438" i="22"/>
  <c r="B2438" i="22"/>
  <c r="C2437" i="22"/>
  <c r="B2437" i="22"/>
  <c r="C2436" i="22"/>
  <c r="B2436" i="22"/>
  <c r="C2435" i="22"/>
  <c r="B2435" i="22"/>
  <c r="C2434" i="22"/>
  <c r="B2434" i="22"/>
  <c r="C2433" i="22"/>
  <c r="B2433" i="22"/>
  <c r="C2432" i="22"/>
  <c r="B2432" i="22"/>
  <c r="C2431" i="22"/>
  <c r="B2431" i="22"/>
  <c r="C2430" i="22"/>
  <c r="B2430" i="22"/>
  <c r="C2429" i="22"/>
  <c r="B2429" i="22"/>
  <c r="C2428" i="22"/>
  <c r="B2428" i="22"/>
  <c r="C2427" i="22"/>
  <c r="B2427" i="22"/>
  <c r="C2426" i="22"/>
  <c r="B2426" i="22"/>
  <c r="C2425" i="22"/>
  <c r="B2425" i="22"/>
  <c r="C2424" i="22"/>
  <c r="B2424" i="22"/>
  <c r="C2423" i="22"/>
  <c r="B2423" i="22"/>
  <c r="C2422" i="22"/>
  <c r="B2422" i="22"/>
  <c r="C2421" i="22"/>
  <c r="B2421" i="22"/>
  <c r="C2420" i="22"/>
  <c r="B2420" i="22"/>
  <c r="C2419" i="22"/>
  <c r="B2419" i="22"/>
  <c r="C2418" i="22"/>
  <c r="B2418" i="22"/>
  <c r="C2417" i="22"/>
  <c r="B2417" i="22"/>
  <c r="C2416" i="22"/>
  <c r="B2416" i="22"/>
  <c r="C2415" i="22"/>
  <c r="B2415" i="22"/>
  <c r="C2414" i="22"/>
  <c r="B2414" i="22"/>
  <c r="C2413" i="22"/>
  <c r="B2413" i="22"/>
  <c r="C2412" i="22"/>
  <c r="B2412" i="22"/>
  <c r="C2411" i="22"/>
  <c r="B2411" i="22"/>
  <c r="C2410" i="22"/>
  <c r="B2410" i="22"/>
  <c r="C2409" i="22"/>
  <c r="B2409" i="22"/>
  <c r="C2408" i="22"/>
  <c r="B2408" i="22"/>
  <c r="C2407" i="22"/>
  <c r="B2407" i="22"/>
  <c r="C2406" i="22"/>
  <c r="B2406" i="22"/>
  <c r="C2405" i="22"/>
  <c r="B2405" i="22"/>
  <c r="C2404" i="22"/>
  <c r="B2404" i="22"/>
  <c r="C2403" i="22"/>
  <c r="B2403" i="22"/>
  <c r="C2402" i="22"/>
  <c r="B2402" i="22"/>
  <c r="C2401" i="22"/>
  <c r="B2401" i="22"/>
  <c r="C2400" i="22"/>
  <c r="B2400" i="22"/>
  <c r="C2399" i="22"/>
  <c r="B2399" i="22"/>
  <c r="C2398" i="22"/>
  <c r="B2398" i="22"/>
  <c r="C2397" i="22"/>
  <c r="B2397" i="22"/>
  <c r="C2396" i="22"/>
  <c r="B2396" i="22"/>
  <c r="C2395" i="22"/>
  <c r="B2395" i="22"/>
  <c r="C2394" i="22"/>
  <c r="B2394" i="22"/>
  <c r="C2393" i="22"/>
  <c r="B2393" i="22"/>
  <c r="C2392" i="22"/>
  <c r="B2392" i="22"/>
  <c r="C2391" i="22"/>
  <c r="B2391" i="22"/>
  <c r="C2390" i="22"/>
  <c r="B2390" i="22"/>
  <c r="C2389" i="22"/>
  <c r="B2389" i="22"/>
  <c r="C2388" i="22"/>
  <c r="B2388" i="22"/>
  <c r="C2387" i="22"/>
  <c r="B2387" i="22"/>
  <c r="C2386" i="22"/>
  <c r="B2386" i="22"/>
  <c r="C2385" i="22"/>
  <c r="B2385" i="22"/>
  <c r="C2384" i="22"/>
  <c r="B2384" i="22"/>
  <c r="C2383" i="22"/>
  <c r="B2383" i="22"/>
  <c r="C2382" i="22"/>
  <c r="B2382" i="22"/>
  <c r="C2381" i="22"/>
  <c r="B2381" i="22"/>
  <c r="C2380" i="22"/>
  <c r="B2380" i="22"/>
  <c r="C2379" i="22"/>
  <c r="B2379" i="22"/>
  <c r="C2378" i="22"/>
  <c r="B2378" i="22"/>
  <c r="C2377" i="22"/>
  <c r="B2377" i="22"/>
  <c r="C2376" i="22"/>
  <c r="B2376" i="22"/>
  <c r="C2375" i="22"/>
  <c r="B2375" i="22"/>
  <c r="C2374" i="22"/>
  <c r="B2374" i="22"/>
  <c r="C2373" i="22"/>
  <c r="B2373" i="22"/>
  <c r="C2372" i="22"/>
  <c r="B2372" i="22"/>
  <c r="C2371" i="22"/>
  <c r="B2371" i="22"/>
  <c r="C2370" i="22"/>
  <c r="B2370" i="22"/>
  <c r="C2369" i="22"/>
  <c r="B2369" i="22"/>
  <c r="C2368" i="22"/>
  <c r="B2368" i="22"/>
  <c r="C2367" i="22"/>
  <c r="B2367" i="22"/>
  <c r="C2366" i="22"/>
  <c r="B2366" i="22"/>
  <c r="C2365" i="22"/>
  <c r="B2365" i="22"/>
  <c r="C2364" i="22"/>
  <c r="B2364" i="22"/>
  <c r="C2363" i="22"/>
  <c r="B2363" i="22"/>
  <c r="C2362" i="22"/>
  <c r="B2362" i="22"/>
  <c r="C2361" i="22"/>
  <c r="B2361" i="22"/>
  <c r="C2360" i="22"/>
  <c r="B2360" i="22"/>
  <c r="C2359" i="22"/>
  <c r="B2359" i="22"/>
  <c r="C2358" i="22"/>
  <c r="B2358" i="22"/>
  <c r="C2357" i="22"/>
  <c r="B2357" i="22"/>
  <c r="C2356" i="22"/>
  <c r="B2356" i="22"/>
  <c r="C2355" i="22"/>
  <c r="B2355" i="22"/>
  <c r="C2354" i="22"/>
  <c r="B2354" i="22"/>
  <c r="C2353" i="22"/>
  <c r="B2353" i="22"/>
  <c r="C2352" i="22"/>
  <c r="B2352" i="22"/>
  <c r="C2351" i="22"/>
  <c r="B2351" i="22"/>
  <c r="C2350" i="22"/>
  <c r="B2350" i="22"/>
  <c r="C2349" i="22"/>
  <c r="B2349" i="22"/>
  <c r="C2348" i="22"/>
  <c r="B2348" i="22"/>
  <c r="C2347" i="22"/>
  <c r="B2347" i="22"/>
  <c r="C2346" i="22"/>
  <c r="B2346" i="22"/>
  <c r="C2345" i="22"/>
  <c r="B2345" i="22"/>
  <c r="C2344" i="22"/>
  <c r="B2344" i="22"/>
  <c r="C2343" i="22"/>
  <c r="B2343" i="22"/>
  <c r="C2342" i="22"/>
  <c r="B2342" i="22"/>
  <c r="C2341" i="22"/>
  <c r="B2341" i="22"/>
  <c r="C2340" i="22"/>
  <c r="B2340" i="22"/>
  <c r="C2339" i="22"/>
  <c r="B2339" i="22"/>
  <c r="C2338" i="22"/>
  <c r="B2338" i="22"/>
  <c r="C2337" i="22"/>
  <c r="B2337" i="22"/>
  <c r="C2336" i="22"/>
  <c r="B2336" i="22"/>
  <c r="C2335" i="22"/>
  <c r="B2335" i="22"/>
  <c r="C2334" i="22"/>
  <c r="B2334" i="22"/>
  <c r="C2333" i="22"/>
  <c r="B2333" i="22"/>
  <c r="C2332" i="22"/>
  <c r="B2332" i="22"/>
  <c r="C2331" i="22"/>
  <c r="B2331" i="22"/>
  <c r="C2330" i="22"/>
  <c r="B2330" i="22"/>
  <c r="C2329" i="22"/>
  <c r="B2329" i="22"/>
  <c r="C2328" i="22"/>
  <c r="B2328" i="22"/>
  <c r="C2327" i="22"/>
  <c r="B2327" i="22"/>
  <c r="C2326" i="22"/>
  <c r="B2326" i="22"/>
  <c r="C2325" i="22"/>
  <c r="B2325" i="22"/>
  <c r="C2324" i="22"/>
  <c r="B2324" i="22"/>
  <c r="C2323" i="22"/>
  <c r="B2323" i="22"/>
  <c r="C2322" i="22"/>
  <c r="B2322" i="22"/>
  <c r="C2321" i="22"/>
  <c r="B2321" i="22"/>
  <c r="C2320" i="22"/>
  <c r="B2320" i="22"/>
  <c r="C2319" i="22"/>
  <c r="B2319" i="22"/>
  <c r="C2318" i="22"/>
  <c r="B2318" i="22"/>
  <c r="C2317" i="22"/>
  <c r="B2317" i="22"/>
  <c r="C2316" i="22"/>
  <c r="B2316" i="22"/>
  <c r="C2315" i="22"/>
  <c r="B2315" i="22"/>
  <c r="C2314" i="22"/>
  <c r="B2314" i="22"/>
  <c r="C2313" i="22"/>
  <c r="B2313" i="22"/>
  <c r="C2312" i="22"/>
  <c r="B2312" i="22"/>
  <c r="C2311" i="22"/>
  <c r="B2311" i="22"/>
  <c r="C2310" i="22"/>
  <c r="B2310" i="22"/>
  <c r="C2309" i="22"/>
  <c r="B2309" i="22"/>
  <c r="C2308" i="22"/>
  <c r="B2308" i="22"/>
  <c r="C2307" i="22"/>
  <c r="B2307" i="22"/>
  <c r="C2306" i="22"/>
  <c r="B2306" i="22"/>
  <c r="C2305" i="22"/>
  <c r="B2305" i="22"/>
  <c r="C2304" i="22"/>
  <c r="B2304" i="22"/>
  <c r="C2303" i="22"/>
  <c r="B2303" i="22"/>
  <c r="C2302" i="22"/>
  <c r="B2302" i="22"/>
  <c r="C2301" i="22"/>
  <c r="B2301" i="22"/>
  <c r="C2300" i="22"/>
  <c r="B2300" i="22"/>
  <c r="C2299" i="22"/>
  <c r="B2299" i="22"/>
  <c r="C2298" i="22"/>
  <c r="B2298" i="22"/>
  <c r="C2297" i="22"/>
  <c r="B2297" i="22"/>
  <c r="C2296" i="22"/>
  <c r="B2296" i="22"/>
  <c r="C2295" i="22"/>
  <c r="B2295" i="22"/>
  <c r="C2294" i="22"/>
  <c r="B2294" i="22"/>
  <c r="C2293" i="22"/>
  <c r="B2293" i="22"/>
  <c r="C2292" i="22"/>
  <c r="B2292" i="22"/>
  <c r="C2291" i="22"/>
  <c r="B2291" i="22"/>
  <c r="C2290" i="22"/>
  <c r="B2290" i="22"/>
  <c r="C2289" i="22"/>
  <c r="B2289" i="22"/>
  <c r="C2288" i="22"/>
  <c r="B2288" i="22"/>
  <c r="C2287" i="22"/>
  <c r="B2287" i="22"/>
  <c r="C2286" i="22"/>
  <c r="B2286" i="22"/>
  <c r="C2285" i="22"/>
  <c r="B2285" i="22"/>
  <c r="C2284" i="22"/>
  <c r="B2284" i="22"/>
  <c r="C2283" i="22"/>
  <c r="B2283" i="22"/>
  <c r="C2282" i="22"/>
  <c r="B2282" i="22"/>
  <c r="C2281" i="22"/>
  <c r="B2281" i="22"/>
  <c r="C2280" i="22"/>
  <c r="B2280" i="22"/>
  <c r="C2279" i="22"/>
  <c r="B2279" i="22"/>
  <c r="C2278" i="22"/>
  <c r="B2278" i="22"/>
  <c r="C2277" i="22"/>
  <c r="B2277" i="22"/>
  <c r="C2276" i="22"/>
  <c r="B2276" i="22"/>
  <c r="C2275" i="22"/>
  <c r="B2275" i="22"/>
  <c r="C2274" i="22"/>
  <c r="B2274" i="22"/>
  <c r="C2273" i="22"/>
  <c r="B2273" i="22"/>
  <c r="C2272" i="22"/>
  <c r="B2272" i="22"/>
  <c r="C2271" i="22"/>
  <c r="B2271" i="22"/>
  <c r="C2270" i="22"/>
  <c r="B2270" i="22"/>
  <c r="C2269" i="22"/>
  <c r="B2269" i="22"/>
  <c r="C2268" i="22"/>
  <c r="B2268" i="22"/>
  <c r="C2267" i="22"/>
  <c r="B2267" i="22"/>
  <c r="C2266" i="22"/>
  <c r="B2266" i="22"/>
  <c r="C2265" i="22"/>
  <c r="B2265" i="22"/>
  <c r="C2264" i="22"/>
  <c r="B2264" i="22"/>
  <c r="C2263" i="22"/>
  <c r="B2263" i="22"/>
  <c r="C2262" i="22"/>
  <c r="B2262" i="22"/>
  <c r="C2261" i="22"/>
  <c r="B2261" i="22"/>
  <c r="C2260" i="22"/>
  <c r="B2260" i="22"/>
  <c r="C2259" i="22"/>
  <c r="B2259" i="22"/>
  <c r="C2258" i="22"/>
  <c r="B2258" i="22"/>
  <c r="C2257" i="22"/>
  <c r="B2257" i="22"/>
  <c r="C2256" i="22"/>
  <c r="B2256" i="22"/>
  <c r="C2255" i="22"/>
  <c r="B2255" i="22"/>
  <c r="C2254" i="22"/>
  <c r="B2254" i="22"/>
  <c r="C2253" i="22"/>
  <c r="B2253" i="22"/>
  <c r="C2252" i="22"/>
  <c r="B2252" i="22"/>
  <c r="C2251" i="22"/>
  <c r="B2251" i="22"/>
  <c r="C2250" i="22"/>
  <c r="B2250" i="22"/>
  <c r="C2249" i="22"/>
  <c r="B2249" i="22"/>
  <c r="C2248" i="22"/>
  <c r="B2248" i="22"/>
  <c r="C2247" i="22"/>
  <c r="B2247" i="22"/>
  <c r="C2246" i="22"/>
  <c r="B2246" i="22"/>
  <c r="C2245" i="22"/>
  <c r="B2245" i="22"/>
  <c r="C2244" i="22"/>
  <c r="B2244" i="22"/>
  <c r="C2243" i="22"/>
  <c r="B2243" i="22"/>
  <c r="C2242" i="22"/>
  <c r="B2242" i="22"/>
  <c r="C2241" i="22"/>
  <c r="B2241" i="22"/>
  <c r="C2240" i="22"/>
  <c r="B2240" i="22"/>
  <c r="C2239" i="22"/>
  <c r="B2239" i="22"/>
  <c r="C2238" i="22"/>
  <c r="B2238" i="22"/>
  <c r="C2237" i="22"/>
  <c r="B2237" i="22"/>
  <c r="C2236" i="22"/>
  <c r="B2236" i="22"/>
  <c r="C2235" i="22"/>
  <c r="B2235" i="22"/>
  <c r="C2234" i="22"/>
  <c r="B2234" i="22"/>
  <c r="C2233" i="22"/>
  <c r="B2233" i="22"/>
  <c r="C2232" i="22"/>
  <c r="B2232" i="22"/>
  <c r="C2231" i="22"/>
  <c r="B2231" i="22"/>
  <c r="C2230" i="22"/>
  <c r="B2230" i="22"/>
  <c r="C2229" i="22"/>
  <c r="B2229" i="22"/>
  <c r="C2228" i="22"/>
  <c r="B2228" i="22"/>
  <c r="C2227" i="22"/>
  <c r="B2227" i="22"/>
  <c r="C2226" i="22"/>
  <c r="B2226" i="22"/>
  <c r="C2225" i="22"/>
  <c r="B2225" i="22"/>
  <c r="C2224" i="22"/>
  <c r="B2224" i="22"/>
  <c r="C2223" i="22"/>
  <c r="B2223" i="22"/>
  <c r="C2222" i="22"/>
  <c r="B2222" i="22"/>
  <c r="C2221" i="22"/>
  <c r="B2221" i="22"/>
  <c r="C2220" i="22"/>
  <c r="B2220" i="22"/>
  <c r="C2219" i="22"/>
  <c r="B2219" i="22"/>
  <c r="C2218" i="22"/>
  <c r="B2218" i="22"/>
  <c r="C2217" i="22"/>
  <c r="B2217" i="22"/>
  <c r="C2216" i="22"/>
  <c r="B2216" i="22"/>
  <c r="C2215" i="22"/>
  <c r="B2215" i="22"/>
  <c r="C2214" i="22"/>
  <c r="B2214" i="22"/>
  <c r="C2213" i="22"/>
  <c r="B2213" i="22"/>
  <c r="C2212" i="22"/>
  <c r="B2212" i="22"/>
  <c r="C2211" i="22"/>
  <c r="B2211" i="22"/>
  <c r="C2210" i="22"/>
  <c r="B2210" i="22"/>
  <c r="C2209" i="22"/>
  <c r="B2209" i="22"/>
  <c r="C2208" i="22"/>
  <c r="B2208" i="22"/>
  <c r="C2207" i="22"/>
  <c r="B2207" i="22"/>
  <c r="C2206" i="22"/>
  <c r="B2206" i="22"/>
  <c r="C2205" i="22"/>
  <c r="B2205" i="22"/>
  <c r="C2204" i="22"/>
  <c r="B2204" i="22"/>
  <c r="C2203" i="22"/>
  <c r="B2203" i="22"/>
  <c r="C2202" i="22"/>
  <c r="B2202" i="22"/>
  <c r="C2201" i="22"/>
  <c r="B2201" i="22"/>
  <c r="C2200" i="22"/>
  <c r="B2200" i="22"/>
  <c r="C2199" i="22"/>
  <c r="B2199" i="22"/>
  <c r="C2198" i="22"/>
  <c r="B2198" i="22"/>
  <c r="C2197" i="22"/>
  <c r="B2197" i="22"/>
  <c r="C2196" i="22"/>
  <c r="B2196" i="22"/>
  <c r="C2195" i="22"/>
  <c r="B2195" i="22"/>
  <c r="C2194" i="22"/>
  <c r="B2194" i="22"/>
  <c r="C2193" i="22"/>
  <c r="B2193" i="22"/>
  <c r="C2192" i="22"/>
  <c r="B2192" i="22"/>
  <c r="C2191" i="22"/>
  <c r="B2191" i="22"/>
  <c r="C2190" i="22"/>
  <c r="B2190" i="22"/>
  <c r="C2189" i="22"/>
  <c r="B2189" i="22"/>
  <c r="C2188" i="22"/>
  <c r="B2188" i="22"/>
  <c r="C2187" i="22"/>
  <c r="B2187" i="22"/>
  <c r="C2186" i="22"/>
  <c r="B2186" i="22"/>
  <c r="C2185" i="22"/>
  <c r="B2185" i="22"/>
  <c r="C2184" i="22"/>
  <c r="B2184" i="22"/>
  <c r="C2183" i="22"/>
  <c r="B2183" i="22"/>
  <c r="C2182" i="22"/>
  <c r="B2182" i="22"/>
  <c r="C2181" i="22"/>
  <c r="B2181" i="22"/>
  <c r="C2180" i="22"/>
  <c r="B2180" i="22"/>
  <c r="C2179" i="22"/>
  <c r="B2179" i="22"/>
  <c r="C2178" i="22"/>
  <c r="B2178" i="22"/>
  <c r="C2177" i="22"/>
  <c r="B2177" i="22"/>
  <c r="C2176" i="22"/>
  <c r="B2176" i="22"/>
  <c r="C2175" i="22"/>
  <c r="B2175" i="22"/>
  <c r="C2174" i="22"/>
  <c r="B2174" i="22"/>
  <c r="C2173" i="22"/>
  <c r="B2173" i="22"/>
  <c r="C2172" i="22"/>
  <c r="B2172" i="22"/>
  <c r="C2171" i="22"/>
  <c r="B2171" i="22"/>
  <c r="C2170" i="22"/>
  <c r="B2170" i="22"/>
  <c r="C2169" i="22"/>
  <c r="B2169" i="22"/>
  <c r="C2168" i="22"/>
  <c r="B2168" i="22"/>
  <c r="C2167" i="22"/>
  <c r="B2167" i="22"/>
  <c r="C2166" i="22"/>
  <c r="B2166" i="22"/>
  <c r="C2165" i="22"/>
  <c r="B2165" i="22"/>
  <c r="C2164" i="22"/>
  <c r="B2164" i="22"/>
  <c r="C2163" i="22"/>
  <c r="B2163" i="22"/>
  <c r="C2162" i="22"/>
  <c r="B2162" i="22"/>
  <c r="C2161" i="22"/>
  <c r="B2161" i="22"/>
  <c r="C2160" i="22"/>
  <c r="B2160" i="22"/>
  <c r="C2159" i="22"/>
  <c r="B2159" i="22"/>
  <c r="C2158" i="22"/>
  <c r="B2158" i="22"/>
  <c r="C2157" i="22"/>
  <c r="B2157" i="22"/>
  <c r="C2156" i="22"/>
  <c r="B2156" i="22"/>
  <c r="C2155" i="22"/>
  <c r="B2155" i="22"/>
  <c r="C2154" i="22"/>
  <c r="B2154" i="22"/>
  <c r="C2153" i="22"/>
  <c r="B2153" i="22"/>
  <c r="C2152" i="22"/>
  <c r="B2152" i="22"/>
  <c r="C2151" i="22"/>
  <c r="B2151" i="22"/>
  <c r="C2150" i="22"/>
  <c r="B2150" i="22"/>
  <c r="C2149" i="22"/>
  <c r="B2149" i="22"/>
  <c r="C2148" i="22"/>
  <c r="B2148" i="22"/>
  <c r="C2147" i="22"/>
  <c r="B2147" i="22"/>
  <c r="C2146" i="22"/>
  <c r="B2146" i="22"/>
  <c r="C2145" i="22"/>
  <c r="B2145" i="22"/>
  <c r="C2144" i="22"/>
  <c r="B2144" i="22"/>
  <c r="C2143" i="22"/>
  <c r="B2143" i="22"/>
  <c r="C2142" i="22"/>
  <c r="B2142" i="22"/>
  <c r="C2141" i="22"/>
  <c r="B2141" i="22"/>
  <c r="C2140" i="22"/>
  <c r="B2140" i="22"/>
  <c r="C2139" i="22"/>
  <c r="B2139" i="22"/>
  <c r="C2138" i="22"/>
  <c r="B2138" i="22"/>
  <c r="C2137" i="22"/>
  <c r="B2137" i="22"/>
  <c r="C2136" i="22"/>
  <c r="B2136" i="22"/>
  <c r="C2135" i="22"/>
  <c r="B2135" i="22"/>
  <c r="C2134" i="22"/>
  <c r="B2134" i="22"/>
  <c r="C2133" i="22"/>
  <c r="B2133" i="22"/>
  <c r="C2132" i="22"/>
  <c r="B2132" i="22"/>
  <c r="C2131" i="22"/>
  <c r="B2131" i="22"/>
  <c r="C2130" i="22"/>
  <c r="B2130" i="22"/>
  <c r="C2129" i="22"/>
  <c r="B2129" i="22"/>
  <c r="C2128" i="22"/>
  <c r="B2128" i="22"/>
  <c r="C2127" i="22"/>
  <c r="B2127" i="22"/>
  <c r="C2126" i="22"/>
  <c r="B2126" i="22"/>
  <c r="C2125" i="22"/>
  <c r="B2125" i="22"/>
  <c r="C2124" i="22"/>
  <c r="B2124" i="22"/>
  <c r="C2123" i="22"/>
  <c r="B2123" i="22"/>
  <c r="C2122" i="22"/>
  <c r="B2122" i="22"/>
  <c r="C2121" i="22"/>
  <c r="B2121" i="22"/>
  <c r="C2120" i="22"/>
  <c r="B2120" i="22"/>
  <c r="C2119" i="22"/>
  <c r="B2119" i="22"/>
  <c r="C2118" i="22"/>
  <c r="B2118" i="22"/>
  <c r="C2117" i="22"/>
  <c r="B2117" i="22"/>
  <c r="C2116" i="22"/>
  <c r="B2116" i="22"/>
  <c r="C2115" i="22"/>
  <c r="B2115" i="22"/>
  <c r="C2114" i="22"/>
  <c r="B2114" i="22"/>
  <c r="C2113" i="22"/>
  <c r="B2113" i="22"/>
  <c r="C2112" i="22"/>
  <c r="B2112" i="22"/>
  <c r="C2111" i="22"/>
  <c r="B2111" i="22"/>
  <c r="C2110" i="22"/>
  <c r="B2110" i="22"/>
  <c r="C2109" i="22"/>
  <c r="B2109" i="22"/>
  <c r="C2108" i="22"/>
  <c r="B2108" i="22"/>
  <c r="C2107" i="22"/>
  <c r="B2107" i="22"/>
  <c r="C2106" i="22"/>
  <c r="B2106" i="22"/>
  <c r="C2105" i="22"/>
  <c r="B2105" i="22"/>
  <c r="C2104" i="22"/>
  <c r="B2104" i="22"/>
  <c r="C2103" i="22"/>
  <c r="B2103" i="22"/>
  <c r="C2102" i="22"/>
  <c r="B2102" i="22"/>
  <c r="C2101" i="22"/>
  <c r="B2101" i="22"/>
  <c r="C2100" i="22"/>
  <c r="B2100" i="22"/>
  <c r="C2099" i="22"/>
  <c r="B2099" i="22"/>
  <c r="C2098" i="22"/>
  <c r="B2098" i="22"/>
  <c r="C2097" i="22"/>
  <c r="B2097" i="22"/>
  <c r="C2096" i="22"/>
  <c r="B2096" i="22"/>
  <c r="C2095" i="22"/>
  <c r="B2095" i="22"/>
  <c r="C2094" i="22"/>
  <c r="B2094" i="22"/>
  <c r="C2093" i="22"/>
  <c r="B2093" i="22"/>
  <c r="C2092" i="22"/>
  <c r="B2092" i="22"/>
  <c r="C2091" i="22"/>
  <c r="B2091" i="22"/>
  <c r="C2090" i="22"/>
  <c r="B2090" i="22"/>
  <c r="C2089" i="22"/>
  <c r="B2089" i="22"/>
  <c r="C2088" i="22"/>
  <c r="B2088" i="22"/>
  <c r="C2087" i="22"/>
  <c r="B2087" i="22"/>
  <c r="C2086" i="22"/>
  <c r="B2086" i="22"/>
  <c r="C2085" i="22"/>
  <c r="B2085" i="22"/>
  <c r="C2084" i="22"/>
  <c r="B2084" i="22"/>
  <c r="C2083" i="22"/>
  <c r="B2083" i="22"/>
  <c r="C2082" i="22"/>
  <c r="B2082" i="22"/>
  <c r="C2081" i="22"/>
  <c r="B2081" i="22"/>
  <c r="C2080" i="22"/>
  <c r="B2080" i="22"/>
  <c r="C2079" i="22"/>
  <c r="B2079" i="22"/>
  <c r="C2078" i="22"/>
  <c r="B2078" i="22"/>
  <c r="C2077" i="22"/>
  <c r="B2077" i="22"/>
  <c r="C2076" i="22"/>
  <c r="B2076" i="22"/>
  <c r="C2075" i="22"/>
  <c r="B2075" i="22"/>
  <c r="C2074" i="22"/>
  <c r="B2074" i="22"/>
  <c r="C2073" i="22"/>
  <c r="B2073" i="22"/>
  <c r="C2072" i="22"/>
  <c r="B2072" i="22"/>
  <c r="C2071" i="22"/>
  <c r="B2071" i="22"/>
  <c r="C2070" i="22"/>
  <c r="B2070" i="22"/>
  <c r="C2069" i="22"/>
  <c r="B2069" i="22"/>
  <c r="C2068" i="22"/>
  <c r="B2068" i="22"/>
  <c r="C2067" i="22"/>
  <c r="B2067" i="22"/>
  <c r="C2066" i="22"/>
  <c r="B2066" i="22"/>
  <c r="C2065" i="22"/>
  <c r="B2065" i="22"/>
  <c r="C2064" i="22"/>
  <c r="B2064" i="22"/>
  <c r="C2063" i="22"/>
  <c r="B2063" i="22"/>
  <c r="C2062" i="22"/>
  <c r="B2062" i="22"/>
  <c r="C2061" i="22"/>
  <c r="B2061" i="22"/>
  <c r="C2060" i="22"/>
  <c r="B2060" i="22"/>
  <c r="C2059" i="22"/>
  <c r="B2059" i="22"/>
  <c r="C2058" i="22"/>
  <c r="B2058" i="22"/>
  <c r="C2057" i="22"/>
  <c r="B2057" i="22"/>
  <c r="C2056" i="22"/>
  <c r="B2056" i="22"/>
  <c r="C2055" i="22"/>
  <c r="B2055" i="22"/>
  <c r="C2054" i="22"/>
  <c r="B2054" i="22"/>
  <c r="C2053" i="22"/>
  <c r="B2053" i="22"/>
  <c r="C2052" i="22"/>
  <c r="B2052" i="22"/>
  <c r="C2051" i="22"/>
  <c r="B2051" i="22"/>
  <c r="C2050" i="22"/>
  <c r="B2050" i="22"/>
  <c r="C2049" i="22"/>
  <c r="B2049" i="22"/>
  <c r="C2048" i="22"/>
  <c r="B2048" i="22"/>
  <c r="C2047" i="22"/>
  <c r="B2047" i="22"/>
  <c r="C2046" i="22"/>
  <c r="B2046" i="22"/>
  <c r="C2045" i="22"/>
  <c r="B2045" i="22"/>
  <c r="C2044" i="22"/>
  <c r="B2044" i="22"/>
  <c r="C2043" i="22"/>
  <c r="B2043" i="22"/>
  <c r="C2042" i="22"/>
  <c r="B2042" i="22"/>
  <c r="C2041" i="22"/>
  <c r="B2041" i="22"/>
  <c r="C2040" i="22"/>
  <c r="B2040" i="22"/>
  <c r="C2039" i="22"/>
  <c r="B2039" i="22"/>
  <c r="C2038" i="22"/>
  <c r="B2038" i="22"/>
  <c r="C2037" i="22"/>
  <c r="B2037" i="22"/>
  <c r="C2036" i="22"/>
  <c r="B2036" i="22"/>
  <c r="C2035" i="22"/>
  <c r="B2035" i="22"/>
  <c r="C2034" i="22"/>
  <c r="B2034" i="22"/>
  <c r="C2033" i="22"/>
  <c r="B2033" i="22"/>
  <c r="C2032" i="22"/>
  <c r="B2032" i="22"/>
  <c r="C2031" i="22"/>
  <c r="B2031" i="22"/>
  <c r="C2030" i="22"/>
  <c r="B2030" i="22"/>
  <c r="C2029" i="22"/>
  <c r="B2029" i="22"/>
  <c r="C2028" i="22"/>
  <c r="B2028" i="22"/>
  <c r="C2027" i="22"/>
  <c r="B2027" i="22"/>
  <c r="C2026" i="22"/>
  <c r="B2026" i="22"/>
  <c r="C2025" i="22"/>
  <c r="B2025" i="22"/>
  <c r="C2024" i="22"/>
  <c r="B2024" i="22"/>
  <c r="C2023" i="22"/>
  <c r="B2023" i="22"/>
  <c r="C2022" i="22"/>
  <c r="B2022" i="22"/>
  <c r="C2021" i="22"/>
  <c r="B2021" i="22"/>
  <c r="C2020" i="22"/>
  <c r="B2020" i="22"/>
  <c r="C2019" i="22"/>
  <c r="B2019" i="22"/>
  <c r="C2018" i="22"/>
  <c r="B2018" i="22"/>
  <c r="C2017" i="22"/>
  <c r="B2017" i="22"/>
  <c r="C2016" i="22"/>
  <c r="B2016" i="22"/>
  <c r="C2015" i="22"/>
  <c r="B2015" i="22"/>
  <c r="C2014" i="22"/>
  <c r="B2014" i="22"/>
  <c r="C2013" i="22"/>
  <c r="B2013" i="22"/>
  <c r="C2012" i="22"/>
  <c r="B2012" i="22"/>
  <c r="C2011" i="22"/>
  <c r="B2011" i="22"/>
  <c r="C2010" i="22"/>
  <c r="B2010" i="22"/>
  <c r="C2009" i="22"/>
  <c r="B2009" i="22"/>
  <c r="C2008" i="22"/>
  <c r="B2008" i="22"/>
  <c r="C2007" i="22"/>
  <c r="B2007" i="22"/>
  <c r="C2006" i="22"/>
  <c r="B2006" i="22"/>
  <c r="C2005" i="22"/>
  <c r="B2005" i="22"/>
  <c r="C2004" i="22"/>
  <c r="B2004" i="22"/>
  <c r="C2003" i="22"/>
  <c r="B2003" i="22"/>
  <c r="C2002" i="22"/>
  <c r="B2002" i="22"/>
  <c r="C2001" i="22"/>
  <c r="B2001" i="22"/>
  <c r="C2000" i="22"/>
  <c r="B2000" i="22"/>
  <c r="C1999" i="22"/>
  <c r="B1999" i="22"/>
  <c r="C1998" i="22"/>
  <c r="B1998" i="22"/>
  <c r="C1997" i="22"/>
  <c r="B1997" i="22"/>
  <c r="C1996" i="22"/>
  <c r="B1996" i="22"/>
  <c r="C1995" i="22"/>
  <c r="B1995" i="22"/>
  <c r="C1994" i="22"/>
  <c r="B1994" i="22"/>
  <c r="C1993" i="22"/>
  <c r="B1993" i="22"/>
  <c r="C1992" i="22"/>
  <c r="B1992" i="22"/>
  <c r="C1991" i="22"/>
  <c r="B1991" i="22"/>
  <c r="C1990" i="22"/>
  <c r="B1990" i="22"/>
  <c r="C1989" i="22"/>
  <c r="B1989" i="22"/>
  <c r="C1988" i="22"/>
  <c r="B1988" i="22"/>
  <c r="C1987" i="22"/>
  <c r="B1987" i="22"/>
  <c r="C1986" i="22"/>
  <c r="B1986" i="22"/>
  <c r="C1985" i="22"/>
  <c r="B1985" i="22"/>
  <c r="C1984" i="22"/>
  <c r="B1984" i="22"/>
  <c r="C1983" i="22"/>
  <c r="B1983" i="22"/>
  <c r="C1982" i="22"/>
  <c r="B1982" i="22"/>
  <c r="C1981" i="22"/>
  <c r="B1981" i="22"/>
  <c r="C1980" i="22"/>
  <c r="B1980" i="22"/>
  <c r="C1979" i="22"/>
  <c r="B1979" i="22"/>
  <c r="C1978" i="22"/>
  <c r="B1978" i="22"/>
  <c r="C1977" i="22"/>
  <c r="B1977" i="22"/>
  <c r="C1976" i="22"/>
  <c r="B1976" i="22"/>
  <c r="C1975" i="22"/>
  <c r="B1975" i="22"/>
  <c r="C1974" i="22"/>
  <c r="B1974" i="22"/>
  <c r="C1973" i="22"/>
  <c r="B1973" i="22"/>
  <c r="C1972" i="22"/>
  <c r="B1972" i="22"/>
  <c r="C1971" i="22"/>
  <c r="B1971" i="22"/>
  <c r="C1970" i="22"/>
  <c r="B1970" i="22"/>
  <c r="C1969" i="22"/>
  <c r="B1969" i="22"/>
  <c r="C1968" i="22"/>
  <c r="B1968" i="22"/>
  <c r="C1967" i="22"/>
  <c r="B1967" i="22"/>
  <c r="C1966" i="22"/>
  <c r="B1966" i="22"/>
  <c r="C1965" i="22"/>
  <c r="B1965" i="22"/>
  <c r="C1964" i="22"/>
  <c r="B1964" i="22"/>
  <c r="C1963" i="22"/>
  <c r="B1963" i="22"/>
  <c r="C1962" i="22"/>
  <c r="B1962" i="22"/>
  <c r="C1961" i="22"/>
  <c r="B1961" i="22"/>
  <c r="C1960" i="22"/>
  <c r="B1960" i="22"/>
  <c r="C1959" i="22"/>
  <c r="B1959" i="22"/>
  <c r="C1958" i="22"/>
  <c r="B1958" i="22"/>
  <c r="C1957" i="22"/>
  <c r="B1957" i="22"/>
  <c r="C1956" i="22"/>
  <c r="B1956" i="22"/>
  <c r="C1955" i="22"/>
  <c r="B1955" i="22"/>
  <c r="C1954" i="22"/>
  <c r="B1954" i="22"/>
  <c r="C1953" i="22"/>
  <c r="B1953" i="22"/>
  <c r="C1952" i="22"/>
  <c r="B1952" i="22"/>
  <c r="C1951" i="22"/>
  <c r="B1951" i="22"/>
  <c r="C1950" i="22"/>
  <c r="B1950" i="22"/>
  <c r="C1949" i="22"/>
  <c r="B1949" i="22"/>
  <c r="C1948" i="22"/>
  <c r="B1948" i="22"/>
  <c r="C1947" i="22"/>
  <c r="B1947" i="22"/>
  <c r="C1946" i="22"/>
  <c r="B1946" i="22"/>
  <c r="C1945" i="22"/>
  <c r="B1945" i="22"/>
  <c r="C1944" i="22"/>
  <c r="B1944" i="22"/>
  <c r="C1943" i="22"/>
  <c r="B1943" i="22"/>
  <c r="C1942" i="22"/>
  <c r="B1942" i="22"/>
  <c r="C1941" i="22"/>
  <c r="B1941" i="22"/>
  <c r="C1940" i="22"/>
  <c r="B1940" i="22"/>
  <c r="C1939" i="22"/>
  <c r="B1939" i="22"/>
  <c r="C1938" i="22"/>
  <c r="B1938" i="22"/>
  <c r="C1937" i="22"/>
  <c r="B1937" i="22"/>
  <c r="C1936" i="22"/>
  <c r="B1936" i="22"/>
  <c r="C1935" i="22"/>
  <c r="B1935" i="22"/>
  <c r="C1934" i="22"/>
  <c r="B1934" i="22"/>
  <c r="C1933" i="22"/>
  <c r="B1933" i="22"/>
  <c r="C1932" i="22"/>
  <c r="B1932" i="22"/>
  <c r="C1931" i="22"/>
  <c r="B1931" i="22"/>
  <c r="C1930" i="22"/>
  <c r="B1930" i="22"/>
  <c r="C1929" i="22"/>
  <c r="B1929" i="22"/>
  <c r="C1928" i="22"/>
  <c r="B1928" i="22"/>
  <c r="C1927" i="22"/>
  <c r="B1927" i="22"/>
  <c r="C1926" i="22"/>
  <c r="B1926" i="22"/>
  <c r="C1925" i="22"/>
  <c r="B1925" i="22"/>
  <c r="C1924" i="22"/>
  <c r="B1924" i="22"/>
  <c r="C1923" i="22"/>
  <c r="B1923" i="22"/>
  <c r="C1922" i="22"/>
  <c r="B1922" i="22"/>
  <c r="C1921" i="22"/>
  <c r="B1921" i="22"/>
  <c r="C1920" i="22"/>
  <c r="B1920" i="22"/>
  <c r="C1919" i="22"/>
  <c r="B1919" i="22"/>
  <c r="C1918" i="22"/>
  <c r="B1918" i="22"/>
  <c r="C1917" i="22"/>
  <c r="B1917" i="22"/>
  <c r="C1916" i="22"/>
  <c r="B1916" i="22"/>
  <c r="C1915" i="22"/>
  <c r="B1915" i="22"/>
  <c r="C1914" i="22"/>
  <c r="B1914" i="22"/>
  <c r="C1913" i="22"/>
  <c r="B1913" i="22"/>
  <c r="C1912" i="22"/>
  <c r="B1912" i="22"/>
  <c r="C1911" i="22"/>
  <c r="B1911" i="22"/>
  <c r="C1910" i="22"/>
  <c r="B1910" i="22"/>
  <c r="C1909" i="22"/>
  <c r="B1909" i="22"/>
  <c r="C1908" i="22"/>
  <c r="B1908" i="22"/>
  <c r="C1907" i="22"/>
  <c r="B1907" i="22"/>
  <c r="C1906" i="22"/>
  <c r="B1906" i="22"/>
  <c r="C1905" i="22"/>
  <c r="B1905" i="22"/>
  <c r="C1904" i="22"/>
  <c r="B1904" i="22"/>
  <c r="C1903" i="22"/>
  <c r="B1903" i="22"/>
  <c r="C1902" i="22"/>
  <c r="B1902" i="22"/>
  <c r="C1901" i="22"/>
  <c r="B1901" i="22"/>
  <c r="C1900" i="22"/>
  <c r="B1900" i="22"/>
  <c r="C1899" i="22"/>
  <c r="B1899" i="22"/>
  <c r="C1898" i="22"/>
  <c r="B1898" i="22"/>
  <c r="C1897" i="22"/>
  <c r="B1897" i="22"/>
  <c r="C1896" i="22"/>
  <c r="B1896" i="22"/>
  <c r="C1895" i="22"/>
  <c r="B1895" i="22"/>
  <c r="C1894" i="22"/>
  <c r="B1894" i="22"/>
  <c r="C1893" i="22"/>
  <c r="B1893" i="22"/>
  <c r="C1892" i="22"/>
  <c r="B1892" i="22"/>
  <c r="C1891" i="22"/>
  <c r="B1891" i="22"/>
  <c r="C1890" i="22"/>
  <c r="B1890" i="22"/>
  <c r="C1889" i="22"/>
  <c r="B1889" i="22"/>
  <c r="C1888" i="22"/>
  <c r="B1888" i="22"/>
  <c r="C1887" i="22"/>
  <c r="B1887" i="22"/>
  <c r="C1886" i="22"/>
  <c r="B1886" i="22"/>
  <c r="C1885" i="22"/>
  <c r="B1885" i="22"/>
  <c r="C1884" i="22"/>
  <c r="B1884" i="22"/>
  <c r="C1883" i="22"/>
  <c r="B1883" i="22"/>
  <c r="C1882" i="22"/>
  <c r="B1882" i="22"/>
  <c r="C1881" i="22"/>
  <c r="B1881" i="22"/>
  <c r="C1880" i="22"/>
  <c r="B1880" i="22"/>
  <c r="C1879" i="22"/>
  <c r="B1879" i="22"/>
  <c r="C1878" i="22"/>
  <c r="B1878" i="22"/>
  <c r="C1877" i="22"/>
  <c r="B1877" i="22"/>
  <c r="C1876" i="22"/>
  <c r="B1876" i="22"/>
  <c r="C1875" i="22"/>
  <c r="B1875" i="22"/>
  <c r="C1874" i="22"/>
  <c r="B1874" i="22"/>
  <c r="C1873" i="22"/>
  <c r="B1873" i="22"/>
  <c r="C1872" i="22"/>
  <c r="B1872" i="22"/>
  <c r="C1871" i="22"/>
  <c r="B1871" i="22"/>
  <c r="C1870" i="22"/>
  <c r="B1870" i="22"/>
  <c r="C1869" i="22"/>
  <c r="B1869" i="22"/>
  <c r="C1868" i="22"/>
  <c r="B1868" i="22"/>
  <c r="C1867" i="22"/>
  <c r="B1867" i="22"/>
  <c r="C1866" i="22"/>
  <c r="B1866" i="22"/>
  <c r="C1865" i="22"/>
  <c r="B1865" i="22"/>
  <c r="C1864" i="22"/>
  <c r="B1864" i="22"/>
  <c r="C1863" i="22"/>
  <c r="B1863" i="22"/>
  <c r="C1862" i="22"/>
  <c r="B1862" i="22"/>
  <c r="C1861" i="22"/>
  <c r="B1861" i="22"/>
  <c r="C1860" i="22"/>
  <c r="B1860" i="22"/>
  <c r="C1859" i="22"/>
  <c r="B1859" i="22"/>
  <c r="C1858" i="22"/>
  <c r="B1858" i="22"/>
  <c r="C1857" i="22"/>
  <c r="B1857" i="22"/>
  <c r="C1856" i="22"/>
  <c r="B1856" i="22"/>
  <c r="C1855" i="22"/>
  <c r="B1855" i="22"/>
  <c r="C1854" i="22"/>
  <c r="B1854" i="22"/>
  <c r="C1853" i="22"/>
  <c r="B1853" i="22"/>
  <c r="C1852" i="22"/>
  <c r="B1852" i="22"/>
  <c r="C1851" i="22"/>
  <c r="B1851" i="22"/>
  <c r="C1850" i="22"/>
  <c r="B1850" i="22"/>
  <c r="C1849" i="22"/>
  <c r="B1849" i="22"/>
  <c r="C1848" i="22"/>
  <c r="B1848" i="22"/>
  <c r="C1847" i="22"/>
  <c r="B1847" i="22"/>
  <c r="C1846" i="22"/>
  <c r="B1846" i="22"/>
  <c r="C1845" i="22"/>
  <c r="B1845" i="22"/>
  <c r="C1844" i="22"/>
  <c r="B1844" i="22"/>
  <c r="C1843" i="22"/>
  <c r="B1843" i="22"/>
  <c r="C1842" i="22"/>
  <c r="B1842" i="22"/>
  <c r="C1841" i="22"/>
  <c r="B1841" i="22"/>
  <c r="C1840" i="22"/>
  <c r="B1840" i="22"/>
  <c r="C1839" i="22"/>
  <c r="B1839" i="22"/>
  <c r="C1838" i="22"/>
  <c r="B1838" i="22"/>
  <c r="C1837" i="22"/>
  <c r="B1837" i="22"/>
  <c r="C1836" i="22"/>
  <c r="B1836" i="22"/>
  <c r="C1835" i="22"/>
  <c r="B1835" i="22"/>
  <c r="C1834" i="22"/>
  <c r="B1834" i="22"/>
  <c r="C1833" i="22"/>
  <c r="B1833" i="22"/>
  <c r="C1832" i="22"/>
  <c r="B1832" i="22"/>
  <c r="C1831" i="22"/>
  <c r="B1831" i="22"/>
  <c r="C1830" i="22"/>
  <c r="B1830" i="22"/>
  <c r="C1829" i="22"/>
  <c r="B1829" i="22"/>
  <c r="C1828" i="22"/>
  <c r="B1828" i="22"/>
  <c r="C1827" i="22"/>
  <c r="B1827" i="22"/>
  <c r="C1826" i="22"/>
  <c r="B1826" i="22"/>
  <c r="C1825" i="22"/>
  <c r="B1825" i="22"/>
  <c r="C1824" i="22"/>
  <c r="B1824" i="22"/>
  <c r="C1823" i="22"/>
  <c r="B1823" i="22"/>
  <c r="C1822" i="22"/>
  <c r="B1822" i="22"/>
  <c r="C1821" i="22"/>
  <c r="B1821" i="22"/>
  <c r="C1820" i="22"/>
  <c r="B1820" i="22"/>
  <c r="C1819" i="22"/>
  <c r="B1819" i="22"/>
  <c r="C1818" i="22"/>
  <c r="B1818" i="22"/>
  <c r="C1817" i="22"/>
  <c r="B1817" i="22"/>
  <c r="C1816" i="22"/>
  <c r="B1816" i="22"/>
  <c r="C1815" i="22"/>
  <c r="B1815" i="22"/>
  <c r="C1814" i="22"/>
  <c r="B1814" i="22"/>
  <c r="C1813" i="22"/>
  <c r="B1813" i="22"/>
  <c r="C1812" i="22"/>
  <c r="B1812" i="22"/>
  <c r="C1811" i="22"/>
  <c r="B1811" i="22"/>
  <c r="C1810" i="22"/>
  <c r="B1810" i="22"/>
  <c r="C1809" i="22"/>
  <c r="B1809" i="22"/>
  <c r="C1808" i="22"/>
  <c r="B1808" i="22"/>
  <c r="C1807" i="22"/>
  <c r="B1807" i="22"/>
  <c r="C1806" i="22"/>
  <c r="B1806" i="22"/>
  <c r="C1805" i="22"/>
  <c r="B1805" i="22"/>
  <c r="C1804" i="22"/>
  <c r="B1804" i="22"/>
  <c r="C1803" i="22"/>
  <c r="B1803" i="22"/>
  <c r="C1802" i="22"/>
  <c r="B1802" i="22"/>
  <c r="C1801" i="22"/>
  <c r="B1801" i="22"/>
  <c r="C1800" i="22"/>
  <c r="B1800" i="22"/>
  <c r="C1799" i="22"/>
  <c r="B1799" i="22"/>
  <c r="C1798" i="22"/>
  <c r="B1798" i="22"/>
  <c r="C1797" i="22"/>
  <c r="B1797" i="22"/>
  <c r="C1796" i="22"/>
  <c r="B1796" i="22"/>
  <c r="C1795" i="22"/>
  <c r="B1795" i="22"/>
  <c r="C1794" i="22"/>
  <c r="B1794" i="22"/>
  <c r="C1793" i="22"/>
  <c r="B1793" i="22"/>
  <c r="C1792" i="22"/>
  <c r="B1792" i="22"/>
  <c r="C1791" i="22"/>
  <c r="B1791" i="22"/>
  <c r="C1790" i="22"/>
  <c r="B1790" i="22"/>
  <c r="C1789" i="22"/>
  <c r="B1789" i="22"/>
  <c r="C1788" i="22"/>
  <c r="B1788" i="22"/>
  <c r="C1787" i="22"/>
  <c r="B1787" i="22"/>
  <c r="C1786" i="22"/>
  <c r="B1786" i="22"/>
  <c r="C1785" i="22"/>
  <c r="B1785" i="22"/>
  <c r="C1784" i="22"/>
  <c r="B1784" i="22"/>
  <c r="C1783" i="22"/>
  <c r="B1783" i="22"/>
  <c r="C1782" i="22"/>
  <c r="B1782" i="22"/>
  <c r="C1781" i="22"/>
  <c r="B1781" i="22"/>
  <c r="C1780" i="22"/>
  <c r="B1780" i="22"/>
  <c r="C1779" i="22"/>
  <c r="B1779" i="22"/>
  <c r="C1778" i="22"/>
  <c r="B1778" i="22"/>
  <c r="C1777" i="22"/>
  <c r="B1777" i="22"/>
  <c r="C1776" i="22"/>
  <c r="B1776" i="22"/>
  <c r="C1775" i="22"/>
  <c r="B1775" i="22"/>
  <c r="C1774" i="22"/>
  <c r="B1774" i="22"/>
  <c r="C1773" i="22"/>
  <c r="B1773" i="22"/>
  <c r="C1772" i="22"/>
  <c r="B1772" i="22"/>
  <c r="C1771" i="22"/>
  <c r="B1771" i="22"/>
  <c r="C1770" i="22"/>
  <c r="B1770" i="22"/>
  <c r="C1769" i="22"/>
  <c r="B1769" i="22"/>
  <c r="C1768" i="22"/>
  <c r="B1768" i="22"/>
  <c r="C1767" i="22"/>
  <c r="B1767" i="22"/>
  <c r="C1766" i="22"/>
  <c r="B1766" i="22"/>
  <c r="C1765" i="22"/>
  <c r="B1765" i="22"/>
  <c r="C1764" i="22"/>
  <c r="B1764" i="22"/>
  <c r="C1763" i="22"/>
  <c r="B1763" i="22"/>
  <c r="C1762" i="22"/>
  <c r="B1762" i="22"/>
  <c r="C1761" i="22"/>
  <c r="B1761" i="22"/>
  <c r="C1760" i="22"/>
  <c r="B1760" i="22"/>
  <c r="C1759" i="22"/>
  <c r="B1759" i="22"/>
  <c r="C1758" i="22"/>
  <c r="B1758" i="22"/>
  <c r="C1757" i="22"/>
  <c r="B1757" i="22"/>
  <c r="C1756" i="22"/>
  <c r="B1756" i="22"/>
  <c r="C1755" i="22"/>
  <c r="B1755" i="22"/>
  <c r="C1754" i="22"/>
  <c r="B1754" i="22"/>
  <c r="C1753" i="22"/>
  <c r="B1753" i="22"/>
  <c r="C1752" i="22"/>
  <c r="B1752" i="22"/>
  <c r="C1751" i="22"/>
  <c r="B1751" i="22"/>
  <c r="C1750" i="22"/>
  <c r="B1750" i="22"/>
  <c r="C1749" i="22"/>
  <c r="B1749" i="22"/>
  <c r="C1748" i="22"/>
  <c r="B1748" i="22"/>
  <c r="C1747" i="22"/>
  <c r="B1747" i="22"/>
  <c r="C1746" i="22"/>
  <c r="B1746" i="22"/>
  <c r="C1745" i="22"/>
  <c r="B1745" i="22"/>
  <c r="C1744" i="22"/>
  <c r="B1744" i="22"/>
  <c r="C1743" i="22"/>
  <c r="B1743" i="22"/>
  <c r="C1742" i="22"/>
  <c r="B1742" i="22"/>
  <c r="C1741" i="22"/>
  <c r="B1741" i="22"/>
  <c r="C1740" i="22"/>
  <c r="B1740" i="22"/>
  <c r="C1739" i="22"/>
  <c r="B1739" i="22"/>
  <c r="C1738" i="22"/>
  <c r="B1738" i="22"/>
  <c r="C1737" i="22"/>
  <c r="B1737" i="22"/>
  <c r="C1736" i="22"/>
  <c r="B1736" i="22"/>
  <c r="C1735" i="22"/>
  <c r="B1735" i="22"/>
  <c r="C1734" i="22"/>
  <c r="B1734" i="22"/>
  <c r="C1733" i="22"/>
  <c r="B1733" i="22"/>
  <c r="C1732" i="22"/>
  <c r="B1732" i="22"/>
  <c r="C1731" i="22"/>
  <c r="B1731" i="22"/>
  <c r="C1730" i="22"/>
  <c r="B1730" i="22"/>
  <c r="C1729" i="22"/>
  <c r="B1729" i="22"/>
  <c r="C1728" i="22"/>
  <c r="B1728" i="22"/>
  <c r="C1727" i="22"/>
  <c r="B1727" i="22"/>
  <c r="C1726" i="22"/>
  <c r="B1726" i="22"/>
  <c r="C1725" i="22"/>
  <c r="B1725" i="22"/>
  <c r="C1724" i="22"/>
  <c r="B1724" i="22"/>
  <c r="C1723" i="22"/>
  <c r="B1723" i="22"/>
  <c r="C1722" i="22"/>
  <c r="B1722" i="22"/>
  <c r="C1721" i="22"/>
  <c r="B1721" i="22"/>
  <c r="C1720" i="22"/>
  <c r="B1720" i="22"/>
  <c r="C1719" i="22"/>
  <c r="B1719" i="22"/>
  <c r="C1718" i="22"/>
  <c r="B1718" i="22"/>
  <c r="C1717" i="22"/>
  <c r="B1717" i="22"/>
  <c r="C1716" i="22"/>
  <c r="B1716" i="22"/>
  <c r="C1715" i="22"/>
  <c r="B1715" i="22"/>
  <c r="C1714" i="22"/>
  <c r="B1714" i="22"/>
  <c r="C1713" i="22"/>
  <c r="B1713" i="22"/>
  <c r="C1712" i="22"/>
  <c r="B1712" i="22"/>
  <c r="C1711" i="22"/>
  <c r="B1711" i="22"/>
  <c r="C1710" i="22"/>
  <c r="B1710" i="22"/>
  <c r="C1709" i="22"/>
  <c r="B1709" i="22"/>
  <c r="C1708" i="22"/>
  <c r="B1708" i="22"/>
  <c r="C1707" i="22"/>
  <c r="B1707" i="22"/>
  <c r="C1706" i="22"/>
  <c r="B1706" i="22"/>
  <c r="C1705" i="22"/>
  <c r="B1705" i="22"/>
  <c r="C1704" i="22"/>
  <c r="B1704" i="22"/>
  <c r="C1703" i="22"/>
  <c r="B1703" i="22"/>
  <c r="C1702" i="22"/>
  <c r="B1702" i="22"/>
  <c r="C1701" i="22"/>
  <c r="B1701" i="22"/>
  <c r="C1700" i="22"/>
  <c r="B1700" i="22"/>
  <c r="C1699" i="22"/>
  <c r="B1699" i="22"/>
  <c r="C1698" i="22"/>
  <c r="B1698" i="22"/>
  <c r="C1697" i="22"/>
  <c r="B1697" i="22"/>
  <c r="C1696" i="22"/>
  <c r="B1696" i="22"/>
  <c r="C1695" i="22"/>
  <c r="B1695" i="22"/>
  <c r="C1694" i="22"/>
  <c r="B1694" i="22"/>
  <c r="C1693" i="22"/>
  <c r="B1693" i="22"/>
  <c r="C1692" i="22"/>
  <c r="B1692" i="22"/>
  <c r="C1691" i="22"/>
  <c r="B1691" i="22"/>
  <c r="C1690" i="22"/>
  <c r="B1690" i="22"/>
  <c r="C1689" i="22"/>
  <c r="B1689" i="22"/>
  <c r="C1688" i="22"/>
  <c r="B1688" i="22"/>
  <c r="C1687" i="22"/>
  <c r="B1687" i="22"/>
  <c r="C1686" i="22"/>
  <c r="B1686" i="22"/>
  <c r="C1685" i="22"/>
  <c r="B1685" i="22"/>
  <c r="C1684" i="22"/>
  <c r="B1684" i="22"/>
  <c r="C1683" i="22"/>
  <c r="B1683" i="22"/>
  <c r="C1682" i="22"/>
  <c r="B1682" i="22"/>
  <c r="C1681" i="22"/>
  <c r="B1681" i="22"/>
  <c r="C1680" i="22"/>
  <c r="B1680" i="22"/>
  <c r="C1679" i="22"/>
  <c r="B1679" i="22"/>
  <c r="C1678" i="22"/>
  <c r="B1678" i="22"/>
  <c r="C1677" i="22"/>
  <c r="B1677" i="22"/>
  <c r="C1676" i="22"/>
  <c r="B1676" i="22"/>
  <c r="C1675" i="22"/>
  <c r="B1675" i="22"/>
  <c r="C1674" i="22"/>
  <c r="B1674" i="22"/>
  <c r="C1673" i="22"/>
  <c r="B1673" i="22"/>
  <c r="C1672" i="22"/>
  <c r="B1672" i="22"/>
  <c r="C1671" i="22"/>
  <c r="B1671" i="22"/>
  <c r="C1670" i="22"/>
  <c r="B1670" i="22"/>
  <c r="C1669" i="22"/>
  <c r="B1669" i="22"/>
  <c r="C1668" i="22"/>
  <c r="B1668" i="22"/>
  <c r="C1667" i="22"/>
  <c r="B1667" i="22"/>
  <c r="C1666" i="22"/>
  <c r="B1666" i="22"/>
  <c r="C1665" i="22"/>
  <c r="B1665" i="22"/>
  <c r="C1664" i="22"/>
  <c r="B1664" i="22"/>
  <c r="C1663" i="22"/>
  <c r="B1663" i="22"/>
  <c r="C1662" i="22"/>
  <c r="B1662" i="22"/>
  <c r="C1661" i="22"/>
  <c r="B1661" i="22"/>
  <c r="C1660" i="22"/>
  <c r="B1660" i="22"/>
  <c r="C1659" i="22"/>
  <c r="B1659" i="22"/>
  <c r="C1658" i="22"/>
  <c r="B1658" i="22"/>
  <c r="C1657" i="22"/>
  <c r="B1657" i="22"/>
  <c r="C1656" i="22"/>
  <c r="B1656" i="22"/>
  <c r="C1655" i="22"/>
  <c r="B1655" i="22"/>
  <c r="C1654" i="22"/>
  <c r="B1654" i="22"/>
  <c r="C1653" i="22"/>
  <c r="B1653" i="22"/>
  <c r="C1652" i="22"/>
  <c r="B1652" i="22"/>
  <c r="C1651" i="22"/>
  <c r="B1651" i="22"/>
  <c r="C1650" i="22"/>
  <c r="B1650" i="22"/>
  <c r="C1649" i="22"/>
  <c r="B1649" i="22"/>
  <c r="C1648" i="22"/>
  <c r="B1648" i="22"/>
  <c r="C1647" i="22"/>
  <c r="B1647" i="22"/>
  <c r="C1646" i="22"/>
  <c r="B1646" i="22"/>
  <c r="C1645" i="22"/>
  <c r="B1645" i="22"/>
  <c r="C1644" i="22"/>
  <c r="B1644" i="22"/>
  <c r="C1643" i="22"/>
  <c r="B1643" i="22"/>
  <c r="C1642" i="22"/>
  <c r="B1642" i="22"/>
  <c r="C1641" i="22"/>
  <c r="B1641" i="22"/>
  <c r="C1640" i="22"/>
  <c r="B1640" i="22"/>
  <c r="C1639" i="22"/>
  <c r="B1639" i="22"/>
  <c r="C1638" i="22"/>
  <c r="B1638" i="22"/>
  <c r="C1637" i="22"/>
  <c r="B1637" i="22"/>
  <c r="C1636" i="22"/>
  <c r="B1636" i="22"/>
  <c r="C1635" i="22"/>
  <c r="B1635" i="22"/>
  <c r="C1634" i="22"/>
  <c r="B1634" i="22"/>
  <c r="C1633" i="22"/>
  <c r="B1633" i="22"/>
  <c r="C1632" i="22"/>
  <c r="B1632" i="22"/>
  <c r="C1631" i="22"/>
  <c r="B1631" i="22"/>
  <c r="C1630" i="22"/>
  <c r="B1630" i="22"/>
  <c r="C1629" i="22"/>
  <c r="B1629" i="22"/>
  <c r="C1628" i="22"/>
  <c r="B1628" i="22"/>
  <c r="C1627" i="22"/>
  <c r="B1627" i="22"/>
  <c r="C1626" i="22"/>
  <c r="B1626" i="22"/>
  <c r="C1625" i="22"/>
  <c r="B1625" i="22"/>
  <c r="C1624" i="22"/>
  <c r="B1624" i="22"/>
  <c r="C1623" i="22"/>
  <c r="B1623" i="22"/>
  <c r="C1622" i="22"/>
  <c r="B1622" i="22"/>
  <c r="C1621" i="22"/>
  <c r="B1621" i="22"/>
  <c r="C1620" i="22"/>
  <c r="B1620" i="22"/>
  <c r="C1619" i="22"/>
  <c r="B1619" i="22"/>
  <c r="C1618" i="22"/>
  <c r="B1618" i="22"/>
  <c r="C1617" i="22"/>
  <c r="B1617" i="22"/>
  <c r="C1616" i="22"/>
  <c r="B1616" i="22"/>
  <c r="C1615" i="22"/>
  <c r="B1615" i="22"/>
  <c r="C1614" i="22"/>
  <c r="B1614" i="22"/>
  <c r="C1613" i="22"/>
  <c r="B1613" i="22"/>
  <c r="C1612" i="22"/>
  <c r="B1612" i="22"/>
  <c r="C1611" i="22"/>
  <c r="B1611" i="22"/>
  <c r="C1610" i="22"/>
  <c r="B1610" i="22"/>
  <c r="C1609" i="22"/>
  <c r="B1609" i="22"/>
  <c r="C1608" i="22"/>
  <c r="B1608" i="22"/>
  <c r="C1607" i="22"/>
  <c r="B1607" i="22"/>
  <c r="C1606" i="22"/>
  <c r="B1606" i="22"/>
  <c r="C1605" i="22"/>
  <c r="B1605" i="22"/>
  <c r="C1604" i="22"/>
  <c r="B1604" i="22"/>
  <c r="C1603" i="22"/>
  <c r="B1603" i="22"/>
  <c r="C1602" i="22"/>
  <c r="B1602" i="22"/>
  <c r="C1601" i="22"/>
  <c r="B1601" i="22"/>
  <c r="C1600" i="22"/>
  <c r="B1600" i="22"/>
  <c r="C1599" i="22"/>
  <c r="B1599" i="22"/>
  <c r="C1598" i="22"/>
  <c r="B1598" i="22"/>
  <c r="C1597" i="22"/>
  <c r="B1597" i="22"/>
  <c r="C1596" i="22"/>
  <c r="B1596" i="22"/>
  <c r="C1595" i="22"/>
  <c r="B1595" i="22"/>
  <c r="C1594" i="22"/>
  <c r="B1594" i="22"/>
  <c r="C1593" i="22"/>
  <c r="B1593" i="22"/>
  <c r="C1592" i="22"/>
  <c r="B1592" i="22"/>
  <c r="C1591" i="22"/>
  <c r="B1591" i="22"/>
  <c r="C1590" i="22"/>
  <c r="B1590" i="22"/>
  <c r="C1589" i="22"/>
  <c r="B1589" i="22"/>
  <c r="C1588" i="22"/>
  <c r="B1588" i="22"/>
  <c r="C1587" i="22"/>
  <c r="B1587" i="22"/>
  <c r="C1586" i="22"/>
  <c r="B1586" i="22"/>
  <c r="C1585" i="22"/>
  <c r="B1585" i="22"/>
  <c r="C1584" i="22"/>
  <c r="B1584" i="22"/>
  <c r="C1583" i="22"/>
  <c r="B1583" i="22"/>
  <c r="C1582" i="22"/>
  <c r="B1582" i="22"/>
  <c r="C1581" i="22"/>
  <c r="B1581" i="22"/>
  <c r="C1580" i="22"/>
  <c r="B1580" i="22"/>
  <c r="C1579" i="22"/>
  <c r="B1579" i="22"/>
  <c r="C1578" i="22"/>
  <c r="B1578" i="22"/>
  <c r="C1577" i="22"/>
  <c r="B1577" i="22"/>
  <c r="C1576" i="22"/>
  <c r="B1576" i="22"/>
  <c r="C1575" i="22"/>
  <c r="B1575" i="22"/>
  <c r="C1574" i="22"/>
  <c r="B1574" i="22"/>
  <c r="C1573" i="22"/>
  <c r="B1573" i="22"/>
  <c r="C1572" i="22"/>
  <c r="B1572" i="22"/>
  <c r="C1571" i="22"/>
  <c r="B1571" i="22"/>
  <c r="C1570" i="22"/>
  <c r="B1570" i="22"/>
  <c r="C1569" i="22"/>
  <c r="B1569" i="22"/>
  <c r="C1568" i="22"/>
  <c r="B1568" i="22"/>
  <c r="C1567" i="22"/>
  <c r="B1567" i="22"/>
  <c r="C1566" i="22"/>
  <c r="B1566" i="22"/>
  <c r="C1565" i="22"/>
  <c r="B1565" i="22"/>
  <c r="C1564" i="22"/>
  <c r="B1564" i="22"/>
  <c r="C1563" i="22"/>
  <c r="B1563" i="22"/>
  <c r="C1562" i="22"/>
  <c r="B1562" i="22"/>
  <c r="C1561" i="22"/>
  <c r="B1561" i="22"/>
  <c r="C1560" i="22"/>
  <c r="B1560" i="22"/>
  <c r="C1559" i="22"/>
  <c r="B1559" i="22"/>
  <c r="C1558" i="22"/>
  <c r="B1558" i="22"/>
  <c r="C1557" i="22"/>
  <c r="B1557" i="22"/>
  <c r="C1556" i="22"/>
  <c r="B1556" i="22"/>
  <c r="C1555" i="22"/>
  <c r="B1555" i="22"/>
  <c r="C1554" i="22"/>
  <c r="B1554" i="22"/>
  <c r="C1553" i="22"/>
  <c r="B1553" i="22"/>
  <c r="C1552" i="22"/>
  <c r="B1552" i="22"/>
  <c r="C1551" i="22"/>
  <c r="B1551" i="22"/>
  <c r="C1550" i="22"/>
  <c r="B1550" i="22"/>
  <c r="C1549" i="22"/>
  <c r="B1549" i="22"/>
  <c r="C1548" i="22"/>
  <c r="B1548" i="22"/>
  <c r="C1547" i="22"/>
  <c r="B1547" i="22"/>
  <c r="C1546" i="22"/>
  <c r="B1546" i="22"/>
  <c r="C1545" i="22"/>
  <c r="B1545" i="22"/>
  <c r="C1544" i="22"/>
  <c r="B1544" i="22"/>
  <c r="C1543" i="22"/>
  <c r="B1543" i="22"/>
  <c r="C1542" i="22"/>
  <c r="B1542" i="22"/>
  <c r="C1541" i="22"/>
  <c r="B1541" i="22"/>
  <c r="C1540" i="22"/>
  <c r="B1540" i="22"/>
  <c r="C1539" i="22"/>
  <c r="B1539" i="22"/>
  <c r="C1538" i="22"/>
  <c r="B1538" i="22"/>
  <c r="C1537" i="22"/>
  <c r="B1537" i="22"/>
  <c r="C1536" i="22"/>
  <c r="B1536" i="22"/>
  <c r="C1535" i="22"/>
  <c r="B1535" i="22"/>
  <c r="C1534" i="22"/>
  <c r="B1534" i="22"/>
  <c r="C1533" i="22"/>
  <c r="B1533" i="22"/>
  <c r="C1532" i="22"/>
  <c r="B1532" i="22"/>
  <c r="C1531" i="22"/>
  <c r="B1531" i="22"/>
  <c r="C1530" i="22"/>
  <c r="B1530" i="22"/>
  <c r="C1529" i="22"/>
  <c r="B1529" i="22"/>
  <c r="C1528" i="22"/>
  <c r="B1528" i="22"/>
  <c r="C1527" i="22"/>
  <c r="B1527" i="22"/>
  <c r="C1526" i="22"/>
  <c r="B1526" i="22"/>
  <c r="C1525" i="22"/>
  <c r="B1525" i="22"/>
  <c r="C1524" i="22"/>
  <c r="B1524" i="22"/>
  <c r="C1523" i="22"/>
  <c r="B1523" i="22"/>
  <c r="C1522" i="22"/>
  <c r="B1522" i="22"/>
  <c r="C1521" i="22"/>
  <c r="B1521" i="22"/>
  <c r="C1520" i="22"/>
  <c r="B1520" i="22"/>
  <c r="C1519" i="22"/>
  <c r="B1519" i="22"/>
  <c r="C1518" i="22"/>
  <c r="B1518" i="22"/>
  <c r="C1517" i="22"/>
  <c r="B1517" i="22"/>
  <c r="C1516" i="22"/>
  <c r="B1516" i="22"/>
  <c r="C1515" i="22"/>
  <c r="B1515" i="22"/>
  <c r="C1514" i="22"/>
  <c r="B1514" i="22"/>
  <c r="C1513" i="22"/>
  <c r="B1513" i="22"/>
  <c r="C1512" i="22"/>
  <c r="B1512" i="22"/>
  <c r="C1511" i="22"/>
  <c r="B1511" i="22"/>
  <c r="C1510" i="22"/>
  <c r="B1510" i="22"/>
  <c r="C1509" i="22"/>
  <c r="B1509" i="22"/>
  <c r="C1508" i="22"/>
  <c r="B1508" i="22"/>
  <c r="C1507" i="22"/>
  <c r="B1507" i="22"/>
  <c r="C1506" i="22"/>
  <c r="B1506" i="22"/>
  <c r="C1505" i="22"/>
  <c r="B1505" i="22"/>
  <c r="C1504" i="22"/>
  <c r="B1504" i="22"/>
  <c r="C1503" i="22"/>
  <c r="B1503" i="22"/>
  <c r="C1502" i="22"/>
  <c r="B1502" i="22"/>
  <c r="C1501" i="22"/>
  <c r="B1501" i="22"/>
  <c r="C1500" i="22"/>
  <c r="B1500" i="22"/>
  <c r="C1499" i="22"/>
  <c r="B1499" i="22"/>
  <c r="C1498" i="22"/>
  <c r="B1498" i="22"/>
  <c r="C1497" i="22"/>
  <c r="B1497" i="22"/>
  <c r="C1496" i="22"/>
  <c r="B1496" i="22"/>
  <c r="C1495" i="22"/>
  <c r="B1495" i="22"/>
  <c r="C1494" i="22"/>
  <c r="B1494" i="22"/>
  <c r="C1493" i="22"/>
  <c r="B1493" i="22"/>
  <c r="C1492" i="22"/>
  <c r="B1492" i="22"/>
  <c r="C1491" i="22"/>
  <c r="B1491" i="22"/>
  <c r="C1490" i="22"/>
  <c r="B1490" i="22"/>
  <c r="C1489" i="22"/>
  <c r="B1489" i="22"/>
  <c r="C1488" i="22"/>
  <c r="B1488" i="22"/>
  <c r="C1487" i="22"/>
  <c r="B1487" i="22"/>
  <c r="C1486" i="22"/>
  <c r="B1486" i="22"/>
  <c r="C1485" i="22"/>
  <c r="B1485" i="22"/>
  <c r="C1484" i="22"/>
  <c r="B1484" i="22"/>
  <c r="C1483" i="22"/>
  <c r="B1483" i="22"/>
  <c r="C1482" i="22"/>
  <c r="B1482" i="22"/>
  <c r="C1481" i="22"/>
  <c r="B1481" i="22"/>
  <c r="C1480" i="22"/>
  <c r="B1480" i="22"/>
  <c r="C1479" i="22"/>
  <c r="B1479" i="22"/>
  <c r="C1478" i="22"/>
  <c r="B1478" i="22"/>
  <c r="C1477" i="22"/>
  <c r="B1477" i="22"/>
  <c r="C1476" i="22"/>
  <c r="B1476" i="22"/>
  <c r="C1475" i="22"/>
  <c r="B1475" i="22"/>
  <c r="C1474" i="22"/>
  <c r="B1474" i="22"/>
  <c r="C1473" i="22"/>
  <c r="B1473" i="22"/>
  <c r="C1472" i="22"/>
  <c r="B1472" i="22"/>
  <c r="C1471" i="22"/>
  <c r="B1471" i="22"/>
  <c r="C1470" i="22"/>
  <c r="B1470" i="22"/>
  <c r="C1469" i="22"/>
  <c r="B1469" i="22"/>
  <c r="C1468" i="22"/>
  <c r="B1468" i="22"/>
  <c r="C1467" i="22"/>
  <c r="B1467" i="22"/>
  <c r="C1466" i="22"/>
  <c r="B1466" i="22"/>
  <c r="C1465" i="22"/>
  <c r="B1465" i="22"/>
  <c r="C1464" i="22"/>
  <c r="B1464" i="22"/>
  <c r="C1463" i="22"/>
  <c r="B1463" i="22"/>
  <c r="C1462" i="22"/>
  <c r="B1462" i="22"/>
  <c r="C1461" i="22"/>
  <c r="B1461" i="22"/>
  <c r="C1460" i="22"/>
  <c r="B1460" i="22"/>
  <c r="C1459" i="22"/>
  <c r="B1459" i="22"/>
  <c r="C1458" i="22"/>
  <c r="B1458" i="22"/>
  <c r="C1457" i="22"/>
  <c r="B1457" i="22"/>
  <c r="C1456" i="22"/>
  <c r="B1456" i="22"/>
  <c r="C1455" i="22"/>
  <c r="B1455" i="22"/>
  <c r="C1454" i="22"/>
  <c r="B1454" i="22"/>
  <c r="C1453" i="22"/>
  <c r="B1453" i="22"/>
  <c r="C1452" i="22"/>
  <c r="B1452" i="22"/>
  <c r="C1451" i="22"/>
  <c r="B1451" i="22"/>
  <c r="C1450" i="22"/>
  <c r="B1450" i="22"/>
  <c r="C1449" i="22"/>
  <c r="B1449" i="22"/>
  <c r="C1448" i="22"/>
  <c r="B1448" i="22"/>
  <c r="C1447" i="22"/>
  <c r="B1447" i="22"/>
  <c r="C1446" i="22"/>
  <c r="B1446" i="22"/>
  <c r="C1445" i="22"/>
  <c r="B1445" i="22"/>
  <c r="C1444" i="22"/>
  <c r="B1444" i="22"/>
  <c r="C1443" i="22"/>
  <c r="B1443" i="22"/>
  <c r="C1442" i="22"/>
  <c r="B1442" i="22"/>
  <c r="C1441" i="22"/>
  <c r="B1441" i="22"/>
  <c r="C1440" i="22"/>
  <c r="B1440" i="22"/>
  <c r="C1439" i="22"/>
  <c r="B1439" i="22"/>
  <c r="C1438" i="22"/>
  <c r="B1438" i="22"/>
  <c r="C1437" i="22"/>
  <c r="B1437" i="22"/>
  <c r="C1436" i="22"/>
  <c r="B1436" i="22"/>
  <c r="C1435" i="22"/>
  <c r="B1435" i="22"/>
  <c r="C1434" i="22"/>
  <c r="B1434" i="22"/>
  <c r="C1433" i="22"/>
  <c r="B1433" i="22"/>
  <c r="C1432" i="22"/>
  <c r="B1432" i="22"/>
  <c r="C1431" i="22"/>
  <c r="B1431" i="22"/>
  <c r="C1430" i="22"/>
  <c r="B1430" i="22"/>
  <c r="C1429" i="22"/>
  <c r="B1429" i="22"/>
  <c r="C1428" i="22"/>
  <c r="B1428" i="22"/>
  <c r="C1427" i="22"/>
  <c r="B1427" i="22"/>
  <c r="C1426" i="22"/>
  <c r="B1426" i="22"/>
  <c r="C1425" i="22"/>
  <c r="B1425" i="22"/>
  <c r="C1424" i="22"/>
  <c r="B1424" i="22"/>
  <c r="C1423" i="22"/>
  <c r="B1423" i="22"/>
  <c r="C1422" i="22"/>
  <c r="B1422" i="22"/>
  <c r="C1421" i="22"/>
  <c r="B1421" i="22"/>
  <c r="C1420" i="22"/>
  <c r="B1420" i="22"/>
  <c r="C1419" i="22"/>
  <c r="B1419" i="22"/>
  <c r="C1418" i="22"/>
  <c r="B1418" i="22"/>
  <c r="C1417" i="22"/>
  <c r="B1417" i="22"/>
  <c r="C1416" i="22"/>
  <c r="B1416" i="22"/>
  <c r="C1415" i="22"/>
  <c r="B1415" i="22"/>
  <c r="C1414" i="22"/>
  <c r="B1414" i="22"/>
  <c r="C1413" i="22"/>
  <c r="B1413" i="22"/>
  <c r="C1412" i="22"/>
  <c r="B1412" i="22"/>
  <c r="C1411" i="22"/>
  <c r="B1411" i="22"/>
  <c r="C1410" i="22"/>
  <c r="B1410" i="22"/>
  <c r="C1409" i="22"/>
  <c r="B1409" i="22"/>
  <c r="C1408" i="22"/>
  <c r="B1408" i="22"/>
  <c r="C1407" i="22"/>
  <c r="B1407" i="22"/>
  <c r="C1406" i="22"/>
  <c r="B1406" i="22"/>
  <c r="C1405" i="22"/>
  <c r="B1405" i="22"/>
  <c r="C1404" i="22"/>
  <c r="B1404" i="22"/>
  <c r="C1403" i="22"/>
  <c r="B1403" i="22"/>
  <c r="C1402" i="22"/>
  <c r="B1402" i="22"/>
  <c r="C1401" i="22"/>
  <c r="B1401" i="22"/>
  <c r="C1400" i="22"/>
  <c r="B1400" i="22"/>
  <c r="C1399" i="22"/>
  <c r="B1399" i="22"/>
  <c r="C1398" i="22"/>
  <c r="B1398" i="22"/>
  <c r="C1397" i="22"/>
  <c r="B1397" i="22"/>
  <c r="C1396" i="22"/>
  <c r="B1396" i="22"/>
  <c r="C1395" i="22"/>
  <c r="B1395" i="22"/>
  <c r="C1394" i="22"/>
  <c r="B1394" i="22"/>
  <c r="C1393" i="22"/>
  <c r="B1393" i="22"/>
  <c r="C1392" i="22"/>
  <c r="B1392" i="22"/>
  <c r="C1391" i="22"/>
  <c r="B1391" i="22"/>
  <c r="C1390" i="22"/>
  <c r="B1390" i="22"/>
  <c r="C1389" i="22"/>
  <c r="B1389" i="22"/>
  <c r="C1388" i="22"/>
  <c r="B1388" i="22"/>
  <c r="C1387" i="22"/>
  <c r="B1387" i="22"/>
  <c r="C1386" i="22"/>
  <c r="B1386" i="22"/>
  <c r="C1385" i="22"/>
  <c r="B1385" i="22"/>
  <c r="C1384" i="22"/>
  <c r="B1384" i="22"/>
  <c r="C1383" i="22"/>
  <c r="B1383" i="22"/>
  <c r="C1382" i="22"/>
  <c r="B1382" i="22"/>
  <c r="C1381" i="22"/>
  <c r="B1381" i="22"/>
  <c r="C1380" i="22"/>
  <c r="B1380" i="22"/>
  <c r="C1379" i="22"/>
  <c r="B1379" i="22"/>
  <c r="C1378" i="22"/>
  <c r="B1378" i="22"/>
  <c r="C1377" i="22"/>
  <c r="B1377" i="22"/>
  <c r="C1376" i="22"/>
  <c r="B1376" i="22"/>
  <c r="C1375" i="22"/>
  <c r="B1375" i="22"/>
  <c r="C1374" i="22"/>
  <c r="B1374" i="22"/>
  <c r="C1373" i="22"/>
  <c r="B1373" i="22"/>
  <c r="C1372" i="22"/>
  <c r="B1372" i="22"/>
  <c r="C1371" i="22"/>
  <c r="B1371" i="22"/>
  <c r="C1370" i="22"/>
  <c r="B1370" i="22"/>
  <c r="C1369" i="22"/>
  <c r="B1369" i="22"/>
  <c r="C1368" i="22"/>
  <c r="B1368" i="22"/>
  <c r="C1367" i="22"/>
  <c r="B1367" i="22"/>
  <c r="C1366" i="22"/>
  <c r="B1366" i="22"/>
  <c r="C1365" i="22"/>
  <c r="B1365" i="22"/>
  <c r="C1364" i="22"/>
  <c r="B1364" i="22"/>
  <c r="C1363" i="22"/>
  <c r="B1363" i="22"/>
  <c r="C1362" i="22"/>
  <c r="B1362" i="22"/>
  <c r="C1361" i="22"/>
  <c r="B1361" i="22"/>
  <c r="C1360" i="22"/>
  <c r="B1360" i="22"/>
  <c r="C1359" i="22"/>
  <c r="B1359" i="22"/>
  <c r="C1358" i="22"/>
  <c r="B1358" i="22"/>
  <c r="C1357" i="22"/>
  <c r="B1357" i="22"/>
  <c r="C1356" i="22"/>
  <c r="B1356" i="22"/>
  <c r="C1355" i="22"/>
  <c r="B1355" i="22"/>
  <c r="C1354" i="22"/>
  <c r="B1354" i="22"/>
  <c r="C1353" i="22"/>
  <c r="B1353" i="22"/>
  <c r="C1352" i="22"/>
  <c r="B1352" i="22"/>
  <c r="C1351" i="22"/>
  <c r="B1351" i="22"/>
  <c r="C1350" i="22"/>
  <c r="B1350" i="22"/>
  <c r="C1349" i="22"/>
  <c r="B1349" i="22"/>
  <c r="C1348" i="22"/>
  <c r="B1348" i="22"/>
  <c r="C1347" i="22"/>
  <c r="B1347" i="22"/>
  <c r="C1346" i="22"/>
  <c r="B1346" i="22"/>
  <c r="C1345" i="22"/>
  <c r="B1345" i="22"/>
  <c r="C1344" i="22"/>
  <c r="B1344" i="22"/>
  <c r="C1343" i="22"/>
  <c r="B1343" i="22"/>
  <c r="C1342" i="22"/>
  <c r="B1342" i="22"/>
  <c r="C1341" i="22"/>
  <c r="B1341" i="22"/>
  <c r="C1340" i="22"/>
  <c r="B1340" i="22"/>
  <c r="C1339" i="22"/>
  <c r="B1339" i="22"/>
  <c r="C1338" i="22"/>
  <c r="B1338" i="22"/>
  <c r="C1337" i="22"/>
  <c r="B1337" i="22"/>
  <c r="C1336" i="22"/>
  <c r="B1336" i="22"/>
  <c r="C1335" i="22"/>
  <c r="B1335" i="22"/>
  <c r="C1334" i="22"/>
  <c r="B1334" i="22"/>
  <c r="C1333" i="22"/>
  <c r="B1333" i="22"/>
  <c r="C1332" i="22"/>
  <c r="B1332" i="22"/>
  <c r="C1331" i="22"/>
  <c r="B1331" i="22"/>
  <c r="C1330" i="22"/>
  <c r="B1330" i="22"/>
  <c r="C1329" i="22"/>
  <c r="B1329" i="22"/>
  <c r="C1328" i="22"/>
  <c r="B1328" i="22"/>
  <c r="C1327" i="22"/>
  <c r="B1327" i="22"/>
  <c r="C1326" i="22"/>
  <c r="B1326" i="22"/>
  <c r="C1325" i="22"/>
  <c r="B1325" i="22"/>
  <c r="C1324" i="22"/>
  <c r="B1324" i="22"/>
  <c r="C1323" i="22"/>
  <c r="B1323" i="22"/>
  <c r="C1322" i="22"/>
  <c r="B1322" i="22"/>
  <c r="C1321" i="22"/>
  <c r="B1321" i="22"/>
  <c r="C1320" i="22"/>
  <c r="B1320" i="22"/>
  <c r="C1319" i="22"/>
  <c r="B1319" i="22"/>
  <c r="C1318" i="22"/>
  <c r="B1318" i="22"/>
  <c r="C1317" i="22"/>
  <c r="B1317" i="22"/>
  <c r="C1316" i="22"/>
  <c r="B1316" i="22"/>
  <c r="C1315" i="22"/>
  <c r="B1315" i="22"/>
  <c r="C1314" i="22"/>
  <c r="B1314" i="22"/>
  <c r="C1313" i="22"/>
  <c r="B1313" i="22"/>
  <c r="C1312" i="22"/>
  <c r="B1312" i="22"/>
  <c r="C1311" i="22"/>
  <c r="B1311" i="22"/>
  <c r="C1310" i="22"/>
  <c r="B1310" i="22"/>
  <c r="C1309" i="22"/>
  <c r="B1309" i="22"/>
  <c r="C1308" i="22"/>
  <c r="B1308" i="22"/>
  <c r="C1307" i="22"/>
  <c r="B1307" i="22"/>
  <c r="C1306" i="22"/>
  <c r="B1306" i="22"/>
  <c r="C1305" i="22"/>
  <c r="B1305" i="22"/>
  <c r="C1304" i="22"/>
  <c r="B1304" i="22"/>
  <c r="C1303" i="22"/>
  <c r="B1303" i="22"/>
  <c r="C1302" i="22"/>
  <c r="B1302" i="22"/>
  <c r="C1301" i="22"/>
  <c r="B1301" i="22"/>
  <c r="C1300" i="22"/>
  <c r="B1300" i="22"/>
  <c r="C1299" i="22"/>
  <c r="B1299" i="22"/>
  <c r="C1298" i="22"/>
  <c r="B1298" i="22"/>
  <c r="C1297" i="22"/>
  <c r="B1297" i="22"/>
  <c r="C1296" i="22"/>
  <c r="B1296" i="22"/>
  <c r="C1295" i="22"/>
  <c r="B1295" i="22"/>
  <c r="C1294" i="22"/>
  <c r="B1294" i="22"/>
  <c r="C1293" i="22"/>
  <c r="B1293" i="22"/>
  <c r="C1292" i="22"/>
  <c r="B1292" i="22"/>
  <c r="C1291" i="22"/>
  <c r="B1291" i="22"/>
  <c r="C1290" i="22"/>
  <c r="B1290" i="22"/>
  <c r="C1289" i="22"/>
  <c r="B1289" i="22"/>
  <c r="C1288" i="22"/>
  <c r="B1288" i="22"/>
  <c r="C1287" i="22"/>
  <c r="B1287" i="22"/>
  <c r="C1286" i="22"/>
  <c r="B1286" i="22"/>
  <c r="C1285" i="22"/>
  <c r="B1285" i="22"/>
  <c r="C1284" i="22"/>
  <c r="B1284" i="22"/>
  <c r="C1283" i="22"/>
  <c r="B1283" i="22"/>
  <c r="C1282" i="22"/>
  <c r="B1282" i="22"/>
  <c r="C1281" i="22"/>
  <c r="B1281" i="22"/>
  <c r="C1280" i="22"/>
  <c r="B1280" i="22"/>
  <c r="C1279" i="22"/>
  <c r="B1279" i="22"/>
  <c r="C1278" i="22"/>
  <c r="B1278" i="22"/>
  <c r="C1277" i="22"/>
  <c r="B1277" i="22"/>
  <c r="C1276" i="22"/>
  <c r="B1276" i="22"/>
  <c r="C1275" i="22"/>
  <c r="B1275" i="22"/>
  <c r="C1274" i="22"/>
  <c r="B1274" i="22"/>
  <c r="C1273" i="22"/>
  <c r="B1273" i="22"/>
  <c r="C1272" i="22"/>
  <c r="B1272" i="22"/>
  <c r="C1271" i="22"/>
  <c r="B1271" i="22"/>
  <c r="C1270" i="22"/>
  <c r="B1270" i="22"/>
  <c r="C1269" i="22"/>
  <c r="B1269" i="22"/>
  <c r="C1268" i="22"/>
  <c r="B1268" i="22"/>
  <c r="C1267" i="22"/>
  <c r="B1267" i="22"/>
  <c r="C1266" i="22"/>
  <c r="B1266" i="22"/>
  <c r="C1265" i="22"/>
  <c r="B1265" i="22"/>
  <c r="C1264" i="22"/>
  <c r="B1264" i="22"/>
  <c r="C1263" i="22"/>
  <c r="B1263" i="22"/>
  <c r="C1262" i="22"/>
  <c r="B1262" i="22"/>
  <c r="C1261" i="22"/>
  <c r="B1261" i="22"/>
  <c r="C1260" i="22"/>
  <c r="B1260" i="22"/>
  <c r="C1259" i="22"/>
  <c r="B1259" i="22"/>
  <c r="C1258" i="22"/>
  <c r="B1258" i="22"/>
  <c r="C1257" i="22"/>
  <c r="B1257" i="22"/>
  <c r="C1256" i="22"/>
  <c r="B1256" i="22"/>
  <c r="C1255" i="22"/>
  <c r="B1255" i="22"/>
  <c r="C1254" i="22"/>
  <c r="B1254" i="22"/>
  <c r="C1253" i="22"/>
  <c r="B1253" i="22"/>
  <c r="C1252" i="22"/>
  <c r="B1252" i="22"/>
  <c r="C1251" i="22"/>
  <c r="B1251" i="22"/>
  <c r="C1250" i="22"/>
  <c r="B1250" i="22"/>
  <c r="C1249" i="22"/>
  <c r="B1249" i="22"/>
  <c r="C1248" i="22"/>
  <c r="B1248" i="22"/>
  <c r="C1247" i="22"/>
  <c r="B1247" i="22"/>
  <c r="C1246" i="22"/>
  <c r="B1246" i="22"/>
  <c r="C1245" i="22"/>
  <c r="B1245" i="22"/>
  <c r="C1244" i="22"/>
  <c r="B1244" i="22"/>
  <c r="C1243" i="22"/>
  <c r="B1243" i="22"/>
  <c r="C1242" i="22"/>
  <c r="B1242" i="22"/>
  <c r="C1241" i="22"/>
  <c r="B1241" i="22"/>
  <c r="C1240" i="22"/>
  <c r="B1240" i="22"/>
  <c r="C1239" i="22"/>
  <c r="B1239" i="22"/>
  <c r="C1238" i="22"/>
  <c r="B1238" i="22"/>
  <c r="C1237" i="22"/>
  <c r="B1237" i="22"/>
  <c r="C1236" i="22"/>
  <c r="B1236" i="22"/>
  <c r="C1235" i="22"/>
  <c r="B1235" i="22"/>
  <c r="C1234" i="22"/>
  <c r="B1234" i="22"/>
  <c r="C1233" i="22"/>
  <c r="B1233" i="22"/>
  <c r="C1232" i="22"/>
  <c r="B1232" i="22"/>
  <c r="C1231" i="22"/>
  <c r="B1231" i="22"/>
  <c r="C1230" i="22"/>
  <c r="B1230" i="22"/>
  <c r="C1229" i="22"/>
  <c r="B1229" i="22"/>
  <c r="C1228" i="22"/>
  <c r="B1228" i="22"/>
  <c r="C1227" i="22"/>
  <c r="B1227" i="22"/>
  <c r="C1226" i="22"/>
  <c r="B1226" i="22"/>
  <c r="C1225" i="22"/>
  <c r="B1225" i="22"/>
  <c r="C1224" i="22"/>
  <c r="B1224" i="22"/>
  <c r="C1223" i="22"/>
  <c r="B1223" i="22"/>
  <c r="C1222" i="22"/>
  <c r="B1222" i="22"/>
  <c r="C1221" i="22"/>
  <c r="B1221" i="22"/>
  <c r="C1220" i="22"/>
  <c r="B1220" i="22"/>
  <c r="C1219" i="22"/>
  <c r="B1219" i="22"/>
  <c r="C1218" i="22"/>
  <c r="B1218" i="22"/>
  <c r="C1217" i="22"/>
  <c r="B1217" i="22"/>
  <c r="C1216" i="22"/>
  <c r="B1216" i="22"/>
  <c r="C1215" i="22"/>
  <c r="B1215" i="22"/>
  <c r="C1214" i="22"/>
  <c r="B1214" i="22"/>
  <c r="C1213" i="22"/>
  <c r="B1213" i="22"/>
  <c r="C1212" i="22"/>
  <c r="B1212" i="22"/>
  <c r="C1211" i="22"/>
  <c r="B1211" i="22"/>
  <c r="C1210" i="22"/>
  <c r="B1210" i="22"/>
  <c r="C1209" i="22"/>
  <c r="B1209" i="22"/>
  <c r="C1208" i="22"/>
  <c r="B1208" i="22"/>
  <c r="C1207" i="22"/>
  <c r="B1207" i="22"/>
  <c r="C1206" i="22"/>
  <c r="B1206" i="22"/>
  <c r="C1205" i="22"/>
  <c r="B1205" i="22"/>
  <c r="C1204" i="22"/>
  <c r="B1204" i="22"/>
  <c r="C1203" i="22"/>
  <c r="B1203" i="22"/>
  <c r="C1202" i="22"/>
  <c r="B1202" i="22"/>
  <c r="C1201" i="22"/>
  <c r="B1201" i="22"/>
  <c r="C1200" i="22"/>
  <c r="B1200" i="22"/>
  <c r="C1199" i="22"/>
  <c r="B1199" i="22"/>
  <c r="C1198" i="22"/>
  <c r="B1198" i="22"/>
  <c r="C1197" i="22"/>
  <c r="B1197" i="22"/>
  <c r="C1196" i="22"/>
  <c r="B1196" i="22"/>
  <c r="C1195" i="22"/>
  <c r="B1195" i="22"/>
  <c r="C1194" i="22"/>
  <c r="B1194" i="22"/>
  <c r="C1193" i="22"/>
  <c r="B1193" i="22"/>
  <c r="C1192" i="22"/>
  <c r="B1192" i="22"/>
  <c r="C1191" i="22"/>
  <c r="B1191" i="22"/>
  <c r="C1190" i="22"/>
  <c r="B1190" i="22"/>
  <c r="C1189" i="22"/>
  <c r="B1189" i="22"/>
  <c r="C1188" i="22"/>
  <c r="B1188" i="22"/>
  <c r="C1187" i="22"/>
  <c r="B1187" i="22"/>
  <c r="C1186" i="22"/>
  <c r="B1186" i="22"/>
  <c r="C1185" i="22"/>
  <c r="B1185" i="22"/>
  <c r="C1184" i="22"/>
  <c r="B1184" i="22"/>
  <c r="C1183" i="22"/>
  <c r="B1183" i="22"/>
  <c r="C1182" i="22"/>
  <c r="B1182" i="22"/>
  <c r="C1181" i="22"/>
  <c r="B1181" i="22"/>
  <c r="C1180" i="22"/>
  <c r="B1180" i="22"/>
  <c r="C1179" i="22"/>
  <c r="B1179" i="22"/>
  <c r="C1178" i="22"/>
  <c r="B1178" i="22"/>
  <c r="C1177" i="22"/>
  <c r="B1177" i="22"/>
  <c r="C1176" i="22"/>
  <c r="B1176" i="22"/>
  <c r="C1175" i="22"/>
  <c r="B1175" i="22"/>
  <c r="C1174" i="22"/>
  <c r="B1174" i="22"/>
  <c r="C1173" i="22"/>
  <c r="B1173" i="22"/>
  <c r="C1172" i="22"/>
  <c r="B1172" i="22"/>
  <c r="C1171" i="22"/>
  <c r="B1171" i="22"/>
  <c r="C1170" i="22"/>
  <c r="B1170" i="22"/>
  <c r="C1169" i="22"/>
  <c r="B1169" i="22"/>
  <c r="C1168" i="22"/>
  <c r="B1168" i="22"/>
  <c r="C1167" i="22"/>
  <c r="B1167" i="22"/>
  <c r="C1166" i="22"/>
  <c r="B1166" i="22"/>
  <c r="C1165" i="22"/>
  <c r="B1165" i="22"/>
  <c r="C1164" i="22"/>
  <c r="B1164" i="22"/>
  <c r="C1163" i="22"/>
  <c r="B1163" i="22"/>
  <c r="C1162" i="22"/>
  <c r="B1162" i="22"/>
  <c r="C1161" i="22"/>
  <c r="B1161" i="22"/>
  <c r="C1160" i="22"/>
  <c r="B1160" i="22"/>
  <c r="C1159" i="22"/>
  <c r="B1159" i="22"/>
  <c r="C1158" i="22"/>
  <c r="B1158" i="22"/>
  <c r="C1157" i="22"/>
  <c r="B1157" i="22"/>
  <c r="C1156" i="22"/>
  <c r="B1156" i="22"/>
  <c r="C1155" i="22"/>
  <c r="B1155" i="22"/>
  <c r="C1154" i="22"/>
  <c r="B1154" i="22"/>
  <c r="C1153" i="22"/>
  <c r="B1153" i="22"/>
  <c r="C1152" i="22"/>
  <c r="B1152" i="22"/>
  <c r="C1151" i="22"/>
  <c r="B1151" i="22"/>
  <c r="C1150" i="22"/>
  <c r="B1150" i="22"/>
  <c r="C1149" i="22"/>
  <c r="B1149" i="22"/>
  <c r="C1148" i="22"/>
  <c r="B1148" i="22"/>
  <c r="C1147" i="22"/>
  <c r="B1147" i="22"/>
  <c r="C1146" i="22"/>
  <c r="B1146" i="22"/>
  <c r="C1145" i="22"/>
  <c r="B1145" i="22"/>
  <c r="C1144" i="22"/>
  <c r="B1144" i="22"/>
  <c r="C1143" i="22"/>
  <c r="B1143" i="22"/>
  <c r="C1142" i="22"/>
  <c r="B1142" i="22"/>
  <c r="C1141" i="22"/>
  <c r="B1141" i="22"/>
  <c r="C1140" i="22"/>
  <c r="B1140" i="22"/>
  <c r="C1139" i="22"/>
  <c r="B1139" i="22"/>
  <c r="C1138" i="22"/>
  <c r="B1138" i="22"/>
  <c r="C1137" i="22"/>
  <c r="B1137" i="22"/>
  <c r="C1136" i="22"/>
  <c r="B1136" i="22"/>
  <c r="C1135" i="22"/>
  <c r="B1135" i="22"/>
  <c r="C1134" i="22"/>
  <c r="B1134" i="22"/>
  <c r="C1133" i="22"/>
  <c r="B1133" i="22"/>
  <c r="C1132" i="22"/>
  <c r="B1132" i="22"/>
  <c r="C1131" i="22"/>
  <c r="B1131" i="22"/>
  <c r="C1130" i="22"/>
  <c r="B1130" i="22"/>
  <c r="C1129" i="22"/>
  <c r="B1129" i="22"/>
  <c r="C1128" i="22"/>
  <c r="B1128" i="22"/>
  <c r="C1127" i="22"/>
  <c r="B1127" i="22"/>
  <c r="C1126" i="22"/>
  <c r="B1126" i="22"/>
  <c r="C1125" i="22"/>
  <c r="B1125" i="22"/>
  <c r="C1124" i="22"/>
  <c r="B1124" i="22"/>
  <c r="C1123" i="22"/>
  <c r="B1123" i="22"/>
  <c r="C1122" i="22"/>
  <c r="B1122" i="22"/>
  <c r="C1121" i="22"/>
  <c r="B1121" i="22"/>
  <c r="C1120" i="22"/>
  <c r="B1120" i="22"/>
  <c r="C1119" i="22"/>
  <c r="B1119" i="22"/>
  <c r="C1118" i="22"/>
  <c r="B1118" i="22"/>
  <c r="C1117" i="22"/>
  <c r="B1117" i="22"/>
  <c r="C1116" i="22"/>
  <c r="B1116" i="22"/>
  <c r="C1115" i="22"/>
  <c r="B1115" i="22"/>
  <c r="C1114" i="22"/>
  <c r="B1114" i="22"/>
  <c r="C1113" i="22"/>
  <c r="B1113" i="22"/>
  <c r="C1112" i="22"/>
  <c r="B1112" i="22"/>
  <c r="C1111" i="22"/>
  <c r="B1111" i="22"/>
  <c r="C1110" i="22"/>
  <c r="B1110" i="22"/>
  <c r="C1109" i="22"/>
  <c r="B1109" i="22"/>
  <c r="C1108" i="22"/>
  <c r="B1108" i="22"/>
  <c r="C1107" i="22"/>
  <c r="B1107" i="22"/>
  <c r="C1106" i="22"/>
  <c r="B1106" i="22"/>
  <c r="C1105" i="22"/>
  <c r="B1105" i="22"/>
  <c r="C1104" i="22"/>
  <c r="B1104" i="22"/>
  <c r="C1103" i="22"/>
  <c r="B1103" i="22"/>
  <c r="C1102" i="22"/>
  <c r="B1102" i="22"/>
  <c r="C1101" i="22"/>
  <c r="B1101" i="22"/>
  <c r="C1100" i="22"/>
  <c r="B1100" i="22"/>
  <c r="C1099" i="22"/>
  <c r="B1099" i="22"/>
  <c r="C1098" i="22"/>
  <c r="B1098" i="22"/>
  <c r="C1097" i="22"/>
  <c r="B1097" i="22"/>
  <c r="C1096" i="22"/>
  <c r="B1096" i="22"/>
  <c r="C1095" i="22"/>
  <c r="B1095" i="22"/>
  <c r="C1094" i="22"/>
  <c r="B1094" i="22"/>
  <c r="C1093" i="22"/>
  <c r="B1093" i="22"/>
  <c r="C1092" i="22"/>
  <c r="B1092" i="22"/>
  <c r="C1091" i="22"/>
  <c r="B1091" i="22"/>
  <c r="C1090" i="22"/>
  <c r="B1090" i="22"/>
  <c r="C1089" i="22"/>
  <c r="B1089" i="22"/>
  <c r="C1088" i="22"/>
  <c r="B1088" i="22"/>
  <c r="C1087" i="22"/>
  <c r="B1087" i="22"/>
  <c r="C1086" i="22"/>
  <c r="B1086" i="22"/>
  <c r="C1085" i="22"/>
  <c r="B1085" i="22"/>
  <c r="C1084" i="22"/>
  <c r="B1084" i="22"/>
  <c r="C1083" i="22"/>
  <c r="B1083" i="22"/>
  <c r="C1082" i="22"/>
  <c r="B1082" i="22"/>
  <c r="C1081" i="22"/>
  <c r="B1081" i="22"/>
  <c r="C1080" i="22"/>
  <c r="B1080" i="22"/>
  <c r="C1079" i="22"/>
  <c r="B1079" i="22"/>
  <c r="C1078" i="22"/>
  <c r="B1078" i="22"/>
  <c r="C1077" i="22"/>
  <c r="B1077" i="22"/>
  <c r="C1076" i="22"/>
  <c r="B1076" i="22"/>
  <c r="C1075" i="22"/>
  <c r="B1075" i="22"/>
  <c r="C1074" i="22"/>
  <c r="B1074" i="22"/>
  <c r="C1073" i="22"/>
  <c r="B1073" i="22"/>
  <c r="C1072" i="22"/>
  <c r="B1072" i="22"/>
  <c r="C1071" i="22"/>
  <c r="B1071" i="22"/>
  <c r="C1070" i="22"/>
  <c r="B1070" i="22"/>
  <c r="C1069" i="22"/>
  <c r="B1069" i="22"/>
  <c r="C1068" i="22"/>
  <c r="B1068" i="22"/>
  <c r="C1067" i="22"/>
  <c r="B1067" i="22"/>
  <c r="C1066" i="22"/>
  <c r="B1066" i="22"/>
  <c r="C1065" i="22"/>
  <c r="B1065" i="22"/>
  <c r="C1064" i="22"/>
  <c r="B1064" i="22"/>
  <c r="C1063" i="22"/>
  <c r="B1063" i="22"/>
  <c r="C1062" i="22"/>
  <c r="B1062" i="22"/>
  <c r="C1061" i="22"/>
  <c r="B1061" i="22"/>
  <c r="C1060" i="22"/>
  <c r="B1060" i="22"/>
  <c r="C1059" i="22"/>
  <c r="B1059" i="22"/>
  <c r="C1058" i="22"/>
  <c r="B1058" i="22"/>
  <c r="C1057" i="22"/>
  <c r="B1057" i="22"/>
  <c r="C1056" i="22"/>
  <c r="B1056" i="22"/>
  <c r="C1055" i="22"/>
  <c r="B1055" i="22"/>
  <c r="C1054" i="22"/>
  <c r="B1054" i="22"/>
  <c r="C1053" i="22"/>
  <c r="B1053" i="22"/>
  <c r="C1052" i="22"/>
  <c r="B1052" i="22"/>
  <c r="C1051" i="22"/>
  <c r="B1051" i="22"/>
  <c r="C1050" i="22"/>
  <c r="B1050" i="22"/>
  <c r="C1049" i="22"/>
  <c r="B1049" i="22"/>
  <c r="C1048" i="22"/>
  <c r="B1048" i="22"/>
  <c r="C1047" i="22"/>
  <c r="B1047" i="22"/>
  <c r="C1046" i="22"/>
  <c r="B1046" i="22"/>
  <c r="C1045" i="22"/>
  <c r="B1045" i="22"/>
  <c r="C1044" i="22"/>
  <c r="B1044" i="22"/>
  <c r="C1043" i="22"/>
  <c r="B1043" i="22"/>
  <c r="C1042" i="22"/>
  <c r="B1042" i="22"/>
  <c r="C1041" i="22"/>
  <c r="B1041" i="22"/>
  <c r="C1040" i="22"/>
  <c r="B1040" i="22"/>
  <c r="C1039" i="22"/>
  <c r="B1039" i="22"/>
  <c r="C1038" i="22"/>
  <c r="B1038" i="22"/>
  <c r="C1037" i="22"/>
  <c r="B1037" i="22"/>
  <c r="C1036" i="22"/>
  <c r="B1036" i="22"/>
  <c r="C1035" i="22"/>
  <c r="B1035" i="22"/>
  <c r="C1034" i="22"/>
  <c r="B1034" i="22"/>
  <c r="C1033" i="22"/>
  <c r="B1033" i="22"/>
  <c r="C1032" i="22"/>
  <c r="B1032" i="22"/>
  <c r="C1031" i="22"/>
  <c r="B1031" i="22"/>
  <c r="C1030" i="22"/>
  <c r="B1030" i="22"/>
  <c r="C1029" i="22"/>
  <c r="B1029" i="22"/>
  <c r="C1028" i="22"/>
  <c r="B1028" i="22"/>
  <c r="C1027" i="22"/>
  <c r="B1027" i="22"/>
  <c r="C1026" i="22"/>
  <c r="B1026" i="22"/>
  <c r="C1025" i="22"/>
  <c r="B1025" i="22"/>
  <c r="C1024" i="22"/>
  <c r="B1024" i="22"/>
  <c r="C1023" i="22"/>
  <c r="B1023" i="22"/>
  <c r="C1022" i="22"/>
  <c r="B1022" i="22"/>
  <c r="C1021" i="22"/>
  <c r="B1021" i="22"/>
  <c r="C1020" i="22"/>
  <c r="B1020" i="22"/>
  <c r="C1019" i="22"/>
  <c r="B1019" i="22"/>
  <c r="C1018" i="22"/>
  <c r="B1018" i="22"/>
  <c r="C1017" i="22"/>
  <c r="B1017" i="22"/>
  <c r="C1016" i="22"/>
  <c r="B1016" i="22"/>
  <c r="C1015" i="22"/>
  <c r="B1015" i="22"/>
  <c r="C1014" i="22"/>
  <c r="B1014" i="22"/>
  <c r="C1013" i="22"/>
  <c r="B1013" i="22"/>
  <c r="C1012" i="22"/>
  <c r="B1012" i="22"/>
  <c r="C1011" i="22"/>
  <c r="B1011" i="22"/>
  <c r="C1010" i="22"/>
  <c r="B1010" i="22"/>
  <c r="C1009" i="22"/>
  <c r="B1009" i="22"/>
  <c r="C1008" i="22"/>
  <c r="B1008" i="22"/>
  <c r="C1007" i="22"/>
  <c r="B1007" i="22"/>
  <c r="C1006" i="22"/>
  <c r="B1006" i="22"/>
  <c r="C1005" i="22"/>
  <c r="B1005" i="22"/>
  <c r="C1004" i="22"/>
  <c r="B1004" i="22"/>
  <c r="C1003" i="22"/>
  <c r="B1003" i="22"/>
  <c r="C1002" i="22"/>
  <c r="B1002" i="22"/>
  <c r="C1001" i="22"/>
  <c r="B1001" i="22"/>
  <c r="C1000" i="22"/>
  <c r="B1000" i="22"/>
  <c r="C999" i="22"/>
  <c r="B999" i="22"/>
  <c r="C998" i="22"/>
  <c r="B998" i="22"/>
  <c r="C997" i="22"/>
  <c r="B997" i="22"/>
  <c r="C996" i="22"/>
  <c r="B996" i="22"/>
  <c r="C995" i="22"/>
  <c r="B995" i="22"/>
  <c r="C994" i="22"/>
  <c r="B994" i="22"/>
  <c r="C993" i="22"/>
  <c r="B993" i="22"/>
  <c r="C992" i="22"/>
  <c r="B992" i="22"/>
  <c r="C991" i="22"/>
  <c r="B991" i="22"/>
  <c r="C990" i="22"/>
  <c r="B990" i="22"/>
  <c r="C989" i="22"/>
  <c r="B989" i="22"/>
  <c r="C988" i="22"/>
  <c r="B988" i="22"/>
  <c r="C987" i="22"/>
  <c r="B987" i="22"/>
  <c r="C986" i="22"/>
  <c r="B986" i="22"/>
  <c r="C985" i="22"/>
  <c r="B985" i="22"/>
  <c r="C984" i="22"/>
  <c r="B984" i="22"/>
  <c r="C983" i="22"/>
  <c r="B983" i="22"/>
  <c r="C982" i="22"/>
  <c r="B982" i="22"/>
  <c r="C981" i="22"/>
  <c r="B981" i="22"/>
  <c r="C980" i="22"/>
  <c r="B980" i="22"/>
  <c r="C979" i="22"/>
  <c r="B979" i="22"/>
  <c r="C978" i="22"/>
  <c r="B978" i="22"/>
  <c r="C977" i="22"/>
  <c r="B977" i="22"/>
  <c r="C976" i="22"/>
  <c r="B976" i="22"/>
  <c r="C975" i="22"/>
  <c r="B975" i="22"/>
  <c r="C974" i="22"/>
  <c r="B974" i="22"/>
  <c r="C973" i="22"/>
  <c r="B973" i="22"/>
  <c r="C972" i="22"/>
  <c r="B972" i="22"/>
  <c r="C971" i="22"/>
  <c r="B971" i="22"/>
  <c r="C970" i="22"/>
  <c r="B970" i="22"/>
  <c r="C969" i="22"/>
  <c r="B969" i="22"/>
  <c r="C968" i="22"/>
  <c r="B968" i="22"/>
  <c r="C967" i="22"/>
  <c r="B967" i="22"/>
  <c r="C966" i="22"/>
  <c r="B966" i="22"/>
  <c r="C965" i="22"/>
  <c r="B965" i="22"/>
  <c r="C964" i="22"/>
  <c r="B964" i="22"/>
  <c r="C963" i="22"/>
  <c r="B963" i="22"/>
  <c r="C962" i="22"/>
  <c r="B962" i="22"/>
  <c r="C961" i="22"/>
  <c r="B961" i="22"/>
  <c r="C960" i="22"/>
  <c r="B960" i="22"/>
  <c r="C959" i="22"/>
  <c r="B959" i="22"/>
  <c r="C958" i="22"/>
  <c r="B958" i="22"/>
  <c r="C957" i="22"/>
  <c r="B957" i="22"/>
  <c r="C956" i="22"/>
  <c r="B956" i="22"/>
  <c r="C955" i="22"/>
  <c r="B955" i="22"/>
  <c r="C954" i="22"/>
  <c r="B954" i="22"/>
  <c r="C953" i="22"/>
  <c r="B953" i="22"/>
  <c r="C952" i="22"/>
  <c r="B952" i="22"/>
  <c r="C951" i="22"/>
  <c r="B951" i="22"/>
  <c r="C950" i="22"/>
  <c r="B950" i="22"/>
  <c r="C949" i="22"/>
  <c r="B949" i="22"/>
  <c r="C948" i="22"/>
  <c r="B948" i="22"/>
  <c r="C947" i="22"/>
  <c r="B947" i="22"/>
  <c r="C946" i="22"/>
  <c r="B946" i="22"/>
  <c r="C945" i="22"/>
  <c r="B945" i="22"/>
  <c r="C944" i="22"/>
  <c r="B944" i="22"/>
  <c r="C943" i="22"/>
  <c r="B943" i="22"/>
  <c r="C942" i="22"/>
  <c r="B942" i="22"/>
  <c r="C941" i="22"/>
  <c r="B941" i="22"/>
  <c r="C940" i="22"/>
  <c r="B940" i="22"/>
  <c r="C939" i="22"/>
  <c r="B939" i="22"/>
  <c r="C938" i="22"/>
  <c r="B938" i="22"/>
  <c r="C937" i="22"/>
  <c r="B937" i="22"/>
  <c r="C936" i="22"/>
  <c r="B936" i="22"/>
  <c r="C935" i="22"/>
  <c r="B935" i="22"/>
  <c r="C934" i="22"/>
  <c r="B934" i="22"/>
  <c r="C933" i="22"/>
  <c r="B933" i="22"/>
  <c r="C932" i="22"/>
  <c r="B932" i="22"/>
  <c r="C931" i="22"/>
  <c r="B931" i="22"/>
  <c r="C930" i="22"/>
  <c r="B930" i="22"/>
  <c r="C929" i="22"/>
  <c r="B929" i="22"/>
  <c r="C928" i="22"/>
  <c r="B928" i="22"/>
  <c r="C927" i="22"/>
  <c r="B927" i="22"/>
  <c r="C926" i="22"/>
  <c r="B926" i="22"/>
  <c r="C925" i="22"/>
  <c r="B925" i="22"/>
  <c r="C924" i="22"/>
  <c r="B924" i="22"/>
  <c r="C923" i="22"/>
  <c r="B923" i="22"/>
  <c r="C922" i="22"/>
  <c r="B922" i="22"/>
  <c r="C921" i="22"/>
  <c r="B921" i="22"/>
  <c r="C920" i="22"/>
  <c r="B920" i="22"/>
  <c r="C919" i="22"/>
  <c r="B919" i="22"/>
  <c r="C918" i="22"/>
  <c r="B918" i="22"/>
  <c r="C917" i="22"/>
  <c r="B917" i="22"/>
  <c r="C916" i="22"/>
  <c r="B916" i="22"/>
  <c r="C915" i="22"/>
  <c r="B915" i="22"/>
  <c r="C914" i="22"/>
  <c r="B914" i="22"/>
  <c r="C913" i="22"/>
  <c r="B913" i="22"/>
  <c r="C912" i="22"/>
  <c r="B912" i="22"/>
  <c r="C911" i="22"/>
  <c r="B911" i="22"/>
  <c r="C910" i="22"/>
  <c r="B910" i="22"/>
  <c r="C909" i="22"/>
  <c r="B909" i="22"/>
  <c r="C908" i="22"/>
  <c r="B908" i="22"/>
  <c r="C907" i="22"/>
  <c r="B907" i="22"/>
  <c r="C906" i="22"/>
  <c r="B906" i="22"/>
  <c r="C905" i="22"/>
  <c r="B905" i="22"/>
  <c r="C904" i="22"/>
  <c r="B904" i="22"/>
  <c r="C903" i="22"/>
  <c r="B903" i="22"/>
  <c r="C902" i="22"/>
  <c r="B902" i="22"/>
  <c r="C901" i="22"/>
  <c r="B901" i="22"/>
  <c r="C900" i="22"/>
  <c r="B900" i="22"/>
  <c r="C899" i="22"/>
  <c r="B899" i="22"/>
  <c r="C898" i="22"/>
  <c r="B898" i="22"/>
  <c r="C897" i="22"/>
  <c r="B897" i="22"/>
  <c r="C896" i="22"/>
  <c r="B896" i="22"/>
  <c r="C895" i="22"/>
  <c r="B895" i="22"/>
  <c r="C894" i="22"/>
  <c r="B894" i="22"/>
  <c r="C893" i="22"/>
  <c r="B893" i="22"/>
  <c r="C892" i="22"/>
  <c r="B892" i="22"/>
  <c r="C891" i="22"/>
  <c r="B891" i="22"/>
  <c r="C890" i="22"/>
  <c r="B890" i="22"/>
  <c r="C889" i="22"/>
  <c r="B889" i="22"/>
  <c r="C888" i="22"/>
  <c r="B888" i="22"/>
  <c r="C887" i="22"/>
  <c r="B887" i="22"/>
  <c r="C886" i="22"/>
  <c r="B886" i="22"/>
  <c r="C885" i="22"/>
  <c r="B885" i="22"/>
  <c r="C884" i="22"/>
  <c r="B884" i="22"/>
  <c r="C883" i="22"/>
  <c r="B883" i="22"/>
  <c r="C882" i="22"/>
  <c r="B882" i="22"/>
  <c r="C881" i="22"/>
  <c r="B881" i="22"/>
  <c r="C880" i="22"/>
  <c r="B880" i="22"/>
  <c r="C879" i="22"/>
  <c r="B879" i="22"/>
  <c r="C878" i="22"/>
  <c r="B878" i="22"/>
  <c r="C877" i="22"/>
  <c r="B877" i="22"/>
  <c r="C876" i="22"/>
  <c r="B876" i="22"/>
  <c r="C875" i="22"/>
  <c r="B875" i="22"/>
  <c r="C874" i="22"/>
  <c r="B874" i="22"/>
  <c r="C873" i="22"/>
  <c r="B873" i="22"/>
  <c r="C872" i="22"/>
  <c r="B872" i="22"/>
  <c r="C871" i="22"/>
  <c r="B871" i="22"/>
  <c r="C870" i="22"/>
  <c r="B870" i="22"/>
  <c r="C869" i="22"/>
  <c r="B869" i="22"/>
  <c r="C868" i="22"/>
  <c r="B868" i="22"/>
  <c r="C867" i="22"/>
  <c r="B867" i="22"/>
  <c r="C866" i="22"/>
  <c r="B866" i="22"/>
  <c r="C865" i="22"/>
  <c r="B865" i="22"/>
  <c r="C864" i="22"/>
  <c r="B864" i="22"/>
  <c r="C863" i="22"/>
  <c r="B863" i="22"/>
  <c r="C862" i="22"/>
  <c r="B862" i="22"/>
  <c r="C861" i="22"/>
  <c r="B861" i="22"/>
  <c r="C860" i="22"/>
  <c r="B860" i="22"/>
  <c r="C859" i="22"/>
  <c r="B859" i="22"/>
  <c r="C858" i="22"/>
  <c r="B858" i="22"/>
  <c r="C857" i="22"/>
  <c r="B857" i="22"/>
  <c r="C856" i="22"/>
  <c r="B856" i="22"/>
  <c r="C855" i="22"/>
  <c r="B855" i="22"/>
  <c r="C854" i="22"/>
  <c r="B854" i="22"/>
  <c r="C853" i="22"/>
  <c r="B853" i="22"/>
  <c r="C852" i="22"/>
  <c r="B852" i="22"/>
  <c r="C851" i="22"/>
  <c r="B851" i="22"/>
  <c r="C850" i="22"/>
  <c r="B850" i="22"/>
  <c r="C849" i="22"/>
  <c r="B849" i="22"/>
  <c r="C848" i="22"/>
  <c r="B848" i="22"/>
  <c r="C847" i="22"/>
  <c r="B847" i="22"/>
  <c r="C846" i="22"/>
  <c r="B846" i="22"/>
  <c r="C845" i="22"/>
  <c r="B845" i="22"/>
  <c r="C844" i="22"/>
  <c r="B844" i="22"/>
  <c r="C843" i="22"/>
  <c r="B843" i="22"/>
  <c r="C842" i="22"/>
  <c r="B842" i="22"/>
  <c r="C841" i="22"/>
  <c r="B841" i="22"/>
  <c r="C840" i="22"/>
  <c r="B840" i="22"/>
  <c r="C839" i="22"/>
  <c r="B839" i="22"/>
  <c r="C838" i="22"/>
  <c r="B838" i="22"/>
  <c r="C837" i="22"/>
  <c r="B837" i="22"/>
  <c r="C836" i="22"/>
  <c r="B836" i="22"/>
  <c r="C835" i="22"/>
  <c r="B835" i="22"/>
  <c r="C834" i="22"/>
  <c r="B834" i="22"/>
  <c r="C833" i="22"/>
  <c r="B833" i="22"/>
  <c r="C832" i="22"/>
  <c r="B832" i="22"/>
  <c r="C831" i="22"/>
  <c r="B831" i="22"/>
  <c r="C830" i="22"/>
  <c r="B830" i="22"/>
  <c r="C829" i="22"/>
  <c r="B829" i="22"/>
  <c r="C828" i="22"/>
  <c r="B828" i="22"/>
  <c r="C827" i="22"/>
  <c r="B827" i="22"/>
  <c r="C826" i="22"/>
  <c r="B826" i="22"/>
  <c r="C825" i="22"/>
  <c r="B825" i="22"/>
  <c r="C824" i="22"/>
  <c r="B824" i="22"/>
  <c r="C823" i="22"/>
  <c r="B823" i="22"/>
  <c r="C822" i="22"/>
  <c r="B822" i="22"/>
  <c r="C821" i="22"/>
  <c r="B821" i="22"/>
  <c r="C820" i="22"/>
  <c r="B820" i="22"/>
  <c r="C819" i="22"/>
  <c r="B819" i="22"/>
  <c r="C818" i="22"/>
  <c r="B818" i="22"/>
  <c r="C817" i="22"/>
  <c r="B817" i="22"/>
  <c r="C816" i="22"/>
  <c r="B816" i="22"/>
  <c r="C815" i="22"/>
  <c r="B815" i="22"/>
  <c r="C814" i="22"/>
  <c r="B814" i="22"/>
  <c r="C813" i="22"/>
  <c r="B813" i="22"/>
  <c r="C812" i="22"/>
  <c r="B812" i="22"/>
  <c r="C811" i="22"/>
  <c r="B811" i="22"/>
  <c r="C810" i="22"/>
  <c r="B810" i="22"/>
  <c r="C809" i="22"/>
  <c r="B809" i="22"/>
  <c r="C808" i="22"/>
  <c r="B808" i="22"/>
  <c r="C807" i="22"/>
  <c r="B807" i="22"/>
  <c r="C806" i="22"/>
  <c r="B806" i="22"/>
  <c r="C805" i="22"/>
  <c r="B805" i="22"/>
  <c r="C804" i="22"/>
  <c r="B804" i="22"/>
  <c r="C803" i="22"/>
  <c r="B803" i="22"/>
  <c r="C802" i="22"/>
  <c r="B802" i="22"/>
  <c r="C801" i="22"/>
  <c r="B801" i="22"/>
  <c r="C800" i="22"/>
  <c r="B800" i="22"/>
  <c r="C799" i="22"/>
  <c r="B799" i="22"/>
  <c r="C798" i="22"/>
  <c r="B798" i="22"/>
  <c r="C797" i="22"/>
  <c r="B797" i="22"/>
  <c r="C796" i="22"/>
  <c r="B796" i="22"/>
  <c r="C795" i="22"/>
  <c r="B795" i="22"/>
  <c r="C794" i="22"/>
  <c r="B794" i="22"/>
  <c r="C793" i="22"/>
  <c r="B793" i="22"/>
  <c r="C792" i="22"/>
  <c r="B792" i="22"/>
  <c r="C791" i="22"/>
  <c r="B791" i="22"/>
  <c r="C790" i="22"/>
  <c r="B790" i="22"/>
  <c r="C789" i="22"/>
  <c r="B789" i="22"/>
  <c r="C788" i="22"/>
  <c r="B788" i="22"/>
  <c r="C787" i="22"/>
  <c r="B787" i="22"/>
  <c r="C786" i="22"/>
  <c r="B786" i="22"/>
  <c r="C785" i="22"/>
  <c r="B785" i="22"/>
  <c r="C784" i="22"/>
  <c r="B784" i="22"/>
  <c r="C783" i="22"/>
  <c r="B783" i="22"/>
  <c r="C782" i="22"/>
  <c r="B782" i="22"/>
  <c r="C781" i="22"/>
  <c r="B781" i="22"/>
  <c r="C780" i="22"/>
  <c r="B780" i="22"/>
  <c r="C779" i="22"/>
  <c r="B779" i="22"/>
  <c r="C778" i="22"/>
  <c r="B778" i="22"/>
  <c r="C777" i="22"/>
  <c r="B777" i="22"/>
  <c r="C776" i="22"/>
  <c r="B776" i="22"/>
  <c r="C775" i="22"/>
  <c r="B775" i="22"/>
  <c r="C774" i="22"/>
  <c r="B774" i="22"/>
  <c r="C773" i="22"/>
  <c r="B773" i="22"/>
  <c r="C772" i="22"/>
  <c r="B772" i="22"/>
  <c r="C771" i="22"/>
  <c r="B771" i="22"/>
  <c r="C770" i="22"/>
  <c r="B770" i="22"/>
  <c r="C769" i="22"/>
  <c r="B769" i="22"/>
  <c r="C768" i="22"/>
  <c r="B768" i="22"/>
  <c r="C767" i="22"/>
  <c r="B767" i="22"/>
  <c r="C766" i="22"/>
  <c r="B766" i="22"/>
  <c r="C765" i="22"/>
  <c r="B765" i="22"/>
  <c r="C764" i="22"/>
  <c r="B764" i="22"/>
  <c r="C763" i="22"/>
  <c r="B763" i="22"/>
  <c r="C762" i="22"/>
  <c r="B762" i="22"/>
  <c r="C761" i="22"/>
  <c r="B761" i="22"/>
  <c r="C760" i="22"/>
  <c r="B760" i="22"/>
  <c r="C759" i="22"/>
  <c r="B759" i="22"/>
  <c r="C758" i="22"/>
  <c r="B758" i="22"/>
  <c r="C757" i="22"/>
  <c r="B757" i="22"/>
  <c r="C756" i="22"/>
  <c r="B756" i="22"/>
  <c r="C755" i="22"/>
  <c r="B755" i="22"/>
  <c r="C754" i="22"/>
  <c r="B754" i="22"/>
  <c r="C753" i="22"/>
  <c r="B753" i="22"/>
  <c r="C752" i="22"/>
  <c r="B752" i="22"/>
  <c r="C751" i="22"/>
  <c r="B751" i="22"/>
  <c r="C750" i="22"/>
  <c r="B750" i="22"/>
  <c r="C749" i="22"/>
  <c r="B749" i="22"/>
  <c r="C748" i="22"/>
  <c r="B748" i="22"/>
  <c r="C747" i="22"/>
  <c r="B747" i="22"/>
  <c r="C746" i="22"/>
  <c r="B746" i="22"/>
  <c r="C745" i="22"/>
  <c r="B745" i="22"/>
  <c r="C744" i="22"/>
  <c r="B744" i="22"/>
  <c r="C743" i="22"/>
  <c r="B743" i="22"/>
  <c r="C742" i="22"/>
  <c r="B742" i="22"/>
  <c r="C741" i="22"/>
  <c r="B741" i="22"/>
  <c r="C740" i="22"/>
  <c r="B740" i="22"/>
  <c r="C739" i="22"/>
  <c r="B739" i="22"/>
  <c r="C738" i="22"/>
  <c r="B738" i="22"/>
  <c r="C737" i="22"/>
  <c r="B737" i="22"/>
  <c r="C736" i="22"/>
  <c r="B736" i="22"/>
  <c r="C735" i="22"/>
  <c r="B735" i="22"/>
  <c r="C734" i="22"/>
  <c r="B734" i="22"/>
  <c r="C733" i="22"/>
  <c r="B733" i="22"/>
  <c r="C732" i="22"/>
  <c r="B732" i="22"/>
  <c r="C731" i="22"/>
  <c r="B731" i="22"/>
  <c r="C730" i="22"/>
  <c r="B730" i="22"/>
  <c r="C729" i="22"/>
  <c r="B729" i="22"/>
  <c r="C728" i="22"/>
  <c r="B728" i="22"/>
  <c r="C727" i="22"/>
  <c r="B727" i="22"/>
  <c r="C726" i="22"/>
  <c r="B726" i="22"/>
  <c r="C725" i="22"/>
  <c r="B725" i="22"/>
  <c r="C724" i="22"/>
  <c r="B724" i="22"/>
  <c r="C723" i="22"/>
  <c r="B723" i="22"/>
  <c r="C722" i="22"/>
  <c r="B722" i="22"/>
  <c r="C721" i="22"/>
  <c r="B721" i="22"/>
  <c r="C720" i="22"/>
  <c r="B720" i="22"/>
  <c r="C719" i="22"/>
  <c r="B719" i="22"/>
  <c r="C718" i="22"/>
  <c r="B718" i="22"/>
  <c r="C717" i="22"/>
  <c r="B717" i="22"/>
  <c r="C716" i="22"/>
  <c r="B716" i="22"/>
  <c r="C715" i="22"/>
  <c r="B715" i="22"/>
  <c r="C714" i="22"/>
  <c r="B714" i="22"/>
  <c r="C713" i="22"/>
  <c r="B713" i="22"/>
  <c r="C712" i="22"/>
  <c r="B712" i="22"/>
  <c r="C711" i="22"/>
  <c r="B711" i="22"/>
  <c r="C710" i="22"/>
  <c r="B710" i="22"/>
  <c r="C709" i="22"/>
  <c r="B709" i="22"/>
  <c r="C708" i="22"/>
  <c r="B708" i="22"/>
  <c r="C707" i="22"/>
  <c r="B707" i="22"/>
  <c r="C706" i="22"/>
  <c r="B706" i="22"/>
  <c r="C705" i="22"/>
  <c r="B705" i="22"/>
  <c r="C704" i="22"/>
  <c r="B704" i="22"/>
  <c r="C703" i="22"/>
  <c r="B703" i="22"/>
  <c r="C702" i="22"/>
  <c r="B702" i="22"/>
  <c r="C701" i="22"/>
  <c r="B701" i="22"/>
  <c r="C700" i="22"/>
  <c r="B700" i="22"/>
  <c r="C699" i="22"/>
  <c r="B699" i="22"/>
  <c r="C698" i="22"/>
  <c r="B698" i="22"/>
  <c r="C697" i="22"/>
  <c r="B697" i="22"/>
  <c r="C696" i="22"/>
  <c r="B696" i="22"/>
  <c r="C695" i="22"/>
  <c r="B695" i="22"/>
  <c r="C694" i="22"/>
  <c r="B694" i="22"/>
  <c r="C693" i="22"/>
  <c r="B693" i="22"/>
  <c r="C692" i="22"/>
  <c r="B692" i="22"/>
  <c r="C691" i="22"/>
  <c r="B691" i="22"/>
  <c r="C690" i="22"/>
  <c r="B690" i="22"/>
  <c r="C689" i="22"/>
  <c r="B689" i="22"/>
  <c r="C688" i="22"/>
  <c r="B688" i="22"/>
  <c r="C687" i="22"/>
  <c r="B687" i="22"/>
  <c r="C686" i="22"/>
  <c r="B686" i="22"/>
  <c r="C685" i="22"/>
  <c r="B685" i="22"/>
  <c r="C684" i="22"/>
  <c r="B684" i="22"/>
  <c r="C683" i="22"/>
  <c r="B683" i="22"/>
  <c r="C682" i="22"/>
  <c r="B682" i="22"/>
  <c r="C681" i="22"/>
  <c r="B681" i="22"/>
  <c r="C680" i="22"/>
  <c r="B680" i="22"/>
  <c r="C679" i="22"/>
  <c r="B679" i="22"/>
  <c r="C678" i="22"/>
  <c r="B678" i="22"/>
  <c r="C677" i="22"/>
  <c r="B677" i="22"/>
  <c r="C676" i="22"/>
  <c r="B676" i="22"/>
  <c r="C675" i="22"/>
  <c r="B675" i="22"/>
  <c r="C674" i="22"/>
  <c r="B674" i="22"/>
  <c r="C673" i="22"/>
  <c r="B673" i="22"/>
  <c r="C672" i="22"/>
  <c r="B672" i="22"/>
  <c r="C671" i="22"/>
  <c r="B671" i="22"/>
  <c r="C670" i="22"/>
  <c r="B670" i="22"/>
  <c r="C669" i="22"/>
  <c r="B669" i="22"/>
  <c r="C668" i="22"/>
  <c r="B668" i="22"/>
  <c r="C667" i="22"/>
  <c r="B667" i="22"/>
  <c r="C666" i="22"/>
  <c r="B666" i="22"/>
  <c r="C665" i="22"/>
  <c r="B665" i="22"/>
  <c r="C664" i="22"/>
  <c r="B664" i="22"/>
  <c r="C663" i="22"/>
  <c r="B663" i="22"/>
  <c r="C662" i="22"/>
  <c r="B662" i="22"/>
  <c r="C661" i="22"/>
  <c r="B661" i="22"/>
  <c r="C660" i="22"/>
  <c r="B660" i="22"/>
  <c r="C659" i="22"/>
  <c r="B659" i="22"/>
  <c r="C658" i="22"/>
  <c r="B658" i="22"/>
  <c r="C657" i="22"/>
  <c r="B657" i="22"/>
  <c r="C656" i="22"/>
  <c r="B656" i="22"/>
  <c r="C655" i="22"/>
  <c r="B655" i="22"/>
  <c r="C654" i="22"/>
  <c r="B654" i="22"/>
  <c r="C653" i="22"/>
  <c r="B653" i="22"/>
  <c r="C652" i="22"/>
  <c r="B652" i="22"/>
  <c r="C651" i="22"/>
  <c r="B651" i="22"/>
  <c r="C650" i="22"/>
  <c r="B650" i="22"/>
  <c r="C649" i="22"/>
  <c r="B649" i="22"/>
  <c r="C648" i="22"/>
  <c r="B648" i="22"/>
  <c r="C647" i="22"/>
  <c r="B647" i="22"/>
  <c r="C646" i="22"/>
  <c r="B646" i="22"/>
  <c r="C645" i="22"/>
  <c r="B645" i="22"/>
  <c r="C644" i="22"/>
  <c r="B644" i="22"/>
  <c r="C643" i="22"/>
  <c r="B643" i="22"/>
  <c r="C642" i="22"/>
  <c r="B642" i="22"/>
  <c r="C641" i="22"/>
  <c r="B641" i="22"/>
  <c r="C640" i="22"/>
  <c r="B640" i="22"/>
  <c r="C639" i="22"/>
  <c r="B639" i="22"/>
  <c r="C638" i="22"/>
  <c r="B638" i="22"/>
  <c r="C637" i="22"/>
  <c r="B637" i="22"/>
  <c r="C636" i="22"/>
  <c r="B636" i="22"/>
  <c r="C635" i="22"/>
  <c r="B635" i="22"/>
  <c r="C634" i="22"/>
  <c r="B634" i="22"/>
  <c r="C633" i="22"/>
  <c r="B633" i="22"/>
  <c r="C632" i="22"/>
  <c r="B632" i="22"/>
  <c r="C631" i="22"/>
  <c r="B631" i="22"/>
  <c r="C630" i="22"/>
  <c r="B630" i="22"/>
  <c r="C629" i="22"/>
  <c r="B629" i="22"/>
  <c r="C628" i="22"/>
  <c r="B628" i="22"/>
  <c r="C627" i="22"/>
  <c r="B627" i="22"/>
  <c r="C626" i="22"/>
  <c r="B626" i="22"/>
  <c r="C625" i="22"/>
  <c r="B625" i="22"/>
  <c r="C624" i="22"/>
  <c r="B624" i="22"/>
  <c r="C623" i="22"/>
  <c r="B623" i="22"/>
  <c r="C622" i="22"/>
  <c r="B622" i="22"/>
  <c r="C621" i="22"/>
  <c r="B621" i="22"/>
  <c r="C620" i="22"/>
  <c r="B620" i="22"/>
  <c r="C619" i="22"/>
  <c r="B619" i="22"/>
  <c r="C618" i="22"/>
  <c r="B618" i="22"/>
  <c r="C617" i="22"/>
  <c r="B617" i="22"/>
  <c r="C616" i="22"/>
  <c r="B616" i="22"/>
  <c r="C615" i="22"/>
  <c r="B615" i="22"/>
  <c r="C614" i="22"/>
  <c r="B614" i="22"/>
  <c r="C613" i="22"/>
  <c r="B613" i="22"/>
  <c r="C612" i="22"/>
  <c r="B612" i="22"/>
  <c r="C611" i="22"/>
  <c r="B611" i="22"/>
  <c r="C610" i="22"/>
  <c r="B610" i="22"/>
  <c r="C609" i="22"/>
  <c r="B609" i="22"/>
  <c r="C608" i="22"/>
  <c r="B608" i="22"/>
  <c r="C607" i="22"/>
  <c r="B607" i="22"/>
  <c r="C606" i="22"/>
  <c r="B606" i="22"/>
  <c r="C605" i="22"/>
  <c r="B605" i="22"/>
  <c r="C604" i="22"/>
  <c r="B604" i="22"/>
  <c r="C603" i="22"/>
  <c r="B603" i="22"/>
  <c r="C602" i="22"/>
  <c r="B602" i="22"/>
  <c r="C601" i="22"/>
  <c r="B601" i="22"/>
  <c r="C600" i="22"/>
  <c r="B600" i="22"/>
  <c r="C599" i="22"/>
  <c r="B599" i="22"/>
  <c r="C598" i="22"/>
  <c r="B598" i="22"/>
  <c r="C597" i="22"/>
  <c r="B597" i="22"/>
  <c r="C596" i="22"/>
  <c r="B596" i="22"/>
  <c r="C595" i="22"/>
  <c r="B595" i="22"/>
  <c r="C594" i="22"/>
  <c r="B594" i="22"/>
  <c r="C593" i="22"/>
  <c r="B593" i="22"/>
  <c r="C592" i="22"/>
  <c r="B592" i="22"/>
  <c r="C591" i="22"/>
  <c r="B591" i="22"/>
  <c r="C590" i="22"/>
  <c r="B590" i="22"/>
  <c r="C589" i="22"/>
  <c r="B589" i="22"/>
  <c r="C588" i="22"/>
  <c r="B588" i="22"/>
  <c r="C587" i="22"/>
  <c r="B587" i="22"/>
  <c r="C586" i="22"/>
  <c r="B586" i="22"/>
  <c r="C585" i="22"/>
  <c r="B585" i="22"/>
  <c r="C584" i="22"/>
  <c r="B584" i="22"/>
  <c r="C583" i="22"/>
  <c r="B583" i="22"/>
  <c r="C582" i="22"/>
  <c r="B582" i="22"/>
  <c r="C581" i="22"/>
  <c r="B581" i="22"/>
  <c r="C580" i="22"/>
  <c r="B580" i="22"/>
  <c r="C579" i="22"/>
  <c r="B579" i="22"/>
  <c r="C578" i="22"/>
  <c r="B578" i="22"/>
  <c r="C577" i="22"/>
  <c r="B577" i="22"/>
  <c r="C576" i="22"/>
  <c r="B576" i="22"/>
  <c r="C575" i="22"/>
  <c r="B575" i="22"/>
  <c r="C574" i="22"/>
  <c r="B574" i="22"/>
  <c r="C573" i="22"/>
  <c r="B573" i="22"/>
  <c r="C572" i="22"/>
  <c r="B572" i="22"/>
  <c r="C571" i="22"/>
  <c r="B571" i="22"/>
  <c r="C570" i="22"/>
  <c r="B570" i="22"/>
  <c r="C569" i="22"/>
  <c r="B569" i="22"/>
  <c r="C568" i="22"/>
  <c r="B568" i="22"/>
  <c r="C567" i="22"/>
  <c r="B567" i="22"/>
  <c r="C566" i="22"/>
  <c r="B566" i="22"/>
  <c r="C565" i="22"/>
  <c r="B565" i="22"/>
  <c r="C564" i="22"/>
  <c r="B564" i="22"/>
  <c r="C563" i="22"/>
  <c r="B563" i="22"/>
  <c r="C562" i="22"/>
  <c r="B562" i="22"/>
  <c r="C561" i="22"/>
  <c r="B561" i="22"/>
  <c r="C560" i="22"/>
  <c r="B560" i="22"/>
  <c r="C559" i="22"/>
  <c r="B559" i="22"/>
  <c r="C558" i="22"/>
  <c r="B558" i="22"/>
  <c r="C557" i="22"/>
  <c r="B557" i="22"/>
  <c r="C556" i="22"/>
  <c r="B556" i="22"/>
  <c r="C555" i="22"/>
  <c r="B555" i="22"/>
  <c r="C554" i="22"/>
  <c r="B554" i="22"/>
  <c r="C553" i="22"/>
  <c r="B553" i="22"/>
  <c r="C552" i="22"/>
  <c r="B552" i="22"/>
  <c r="C551" i="22"/>
  <c r="B551" i="22"/>
  <c r="C550" i="22"/>
  <c r="B550" i="22"/>
  <c r="C549" i="22"/>
  <c r="B549" i="22"/>
  <c r="C548" i="22"/>
  <c r="B548" i="22"/>
  <c r="C547" i="22"/>
  <c r="B547" i="22"/>
  <c r="C546" i="22"/>
  <c r="B546" i="22"/>
  <c r="C545" i="22"/>
  <c r="B545" i="22"/>
  <c r="C544" i="22"/>
  <c r="B544" i="22"/>
  <c r="C543" i="22"/>
  <c r="B543" i="22"/>
  <c r="C542" i="22"/>
  <c r="B542" i="22"/>
  <c r="C541" i="22"/>
  <c r="B541" i="22"/>
  <c r="C540" i="22"/>
  <c r="B540" i="22"/>
  <c r="C539" i="22"/>
  <c r="B539" i="22"/>
  <c r="C538" i="22"/>
  <c r="B538" i="22"/>
  <c r="C537" i="22"/>
  <c r="B537" i="22"/>
  <c r="C536" i="22"/>
  <c r="B536" i="22"/>
  <c r="C535" i="22"/>
  <c r="B535" i="22"/>
  <c r="C534" i="22"/>
  <c r="B534" i="22"/>
  <c r="C533" i="22"/>
  <c r="B533" i="22"/>
  <c r="C532" i="22"/>
  <c r="B532" i="22"/>
  <c r="C531" i="22"/>
  <c r="B531" i="22"/>
  <c r="C530" i="22"/>
  <c r="B530" i="22"/>
  <c r="C529" i="22"/>
  <c r="B529" i="22"/>
  <c r="C528" i="22"/>
  <c r="B528" i="22"/>
  <c r="C527" i="22"/>
  <c r="B527" i="22"/>
  <c r="C526" i="22"/>
  <c r="B526" i="22"/>
  <c r="C525" i="22"/>
  <c r="B525" i="22"/>
  <c r="C524" i="22"/>
  <c r="B524" i="22"/>
  <c r="C523" i="22"/>
  <c r="B523" i="22"/>
  <c r="C522" i="22"/>
  <c r="B522" i="22"/>
  <c r="C521" i="22"/>
  <c r="B521" i="22"/>
  <c r="C520" i="22"/>
  <c r="B520" i="22"/>
  <c r="C519" i="22"/>
  <c r="B519" i="22"/>
  <c r="C518" i="22"/>
  <c r="B518" i="22"/>
  <c r="C517" i="22"/>
  <c r="B517" i="22"/>
  <c r="C516" i="22"/>
  <c r="B516" i="22"/>
  <c r="C515" i="22"/>
  <c r="B515" i="22"/>
  <c r="C514" i="22"/>
  <c r="B514" i="22"/>
  <c r="C513" i="22"/>
  <c r="B513" i="22"/>
  <c r="C512" i="22"/>
  <c r="B512" i="22"/>
  <c r="C511" i="22"/>
  <c r="B511" i="22"/>
  <c r="C510" i="22"/>
  <c r="B510" i="22"/>
  <c r="C509" i="22"/>
  <c r="B509" i="22"/>
  <c r="C508" i="22"/>
  <c r="B508" i="22"/>
  <c r="C507" i="22"/>
  <c r="B507" i="22"/>
  <c r="C506" i="22"/>
  <c r="B506" i="22"/>
  <c r="C505" i="22"/>
  <c r="B505" i="22"/>
  <c r="C504" i="22"/>
  <c r="B504" i="22"/>
  <c r="C503" i="22"/>
  <c r="B503" i="22"/>
  <c r="C502" i="22"/>
  <c r="B502" i="22"/>
  <c r="C501" i="22"/>
  <c r="B501" i="22"/>
  <c r="C500" i="22"/>
  <c r="B500" i="22"/>
  <c r="C499" i="22"/>
  <c r="B499" i="22"/>
  <c r="C498" i="22"/>
  <c r="B498" i="22"/>
  <c r="C497" i="22"/>
  <c r="B497" i="22"/>
  <c r="C496" i="22"/>
  <c r="B496" i="22"/>
  <c r="C495" i="22"/>
  <c r="B495" i="22"/>
  <c r="C494" i="22"/>
  <c r="B494" i="22"/>
  <c r="C493" i="22"/>
  <c r="B493" i="22"/>
  <c r="C492" i="22"/>
  <c r="B492" i="22"/>
  <c r="C491" i="22"/>
  <c r="B491" i="22"/>
  <c r="C490" i="22"/>
  <c r="B490" i="22"/>
  <c r="C489" i="22"/>
  <c r="B489" i="22"/>
  <c r="C488" i="22"/>
  <c r="B488" i="22"/>
  <c r="C487" i="22"/>
  <c r="B487" i="22"/>
  <c r="C486" i="22"/>
  <c r="B486" i="22"/>
  <c r="C485" i="22"/>
  <c r="B485" i="22"/>
  <c r="C484" i="22"/>
  <c r="B484" i="22"/>
  <c r="C483" i="22"/>
  <c r="B483" i="22"/>
  <c r="C482" i="22"/>
  <c r="B482" i="22"/>
  <c r="C481" i="22"/>
  <c r="B481" i="22"/>
  <c r="C480" i="22"/>
  <c r="B480" i="22"/>
  <c r="C479" i="22"/>
  <c r="B479" i="22"/>
  <c r="C478" i="22"/>
  <c r="B478" i="22"/>
  <c r="C477" i="22"/>
  <c r="B477" i="22"/>
  <c r="C476" i="22"/>
  <c r="B476" i="22"/>
  <c r="C475" i="22"/>
  <c r="B475" i="22"/>
  <c r="C474" i="22"/>
  <c r="B474" i="22"/>
  <c r="C473" i="22"/>
  <c r="B473" i="22"/>
  <c r="C472" i="22"/>
  <c r="B472" i="22"/>
  <c r="C471" i="22"/>
  <c r="B471" i="22"/>
  <c r="C470" i="22"/>
  <c r="B470" i="22"/>
  <c r="C469" i="22"/>
  <c r="B469" i="22"/>
  <c r="C468" i="22"/>
  <c r="B468" i="22"/>
  <c r="C467" i="22"/>
  <c r="B467" i="22"/>
  <c r="C466" i="22"/>
  <c r="B466" i="22"/>
  <c r="C465" i="22"/>
  <c r="B465" i="22"/>
  <c r="C464" i="22"/>
  <c r="B464" i="22"/>
  <c r="C463" i="22"/>
  <c r="B463" i="22"/>
  <c r="C462" i="22"/>
  <c r="B462" i="22"/>
  <c r="C461" i="22"/>
  <c r="B461" i="22"/>
  <c r="C460" i="22"/>
  <c r="B460" i="22"/>
  <c r="C459" i="22"/>
  <c r="B459" i="22"/>
  <c r="C458" i="22"/>
  <c r="B458" i="22"/>
  <c r="C457" i="22"/>
  <c r="B457" i="22"/>
  <c r="C456" i="22"/>
  <c r="B456" i="22"/>
  <c r="C455" i="22"/>
  <c r="B455" i="22"/>
  <c r="C454" i="22"/>
  <c r="B454" i="22"/>
  <c r="C453" i="22"/>
  <c r="B453" i="22"/>
  <c r="C452" i="22"/>
  <c r="B452" i="22"/>
  <c r="C451" i="22"/>
  <c r="B451" i="22"/>
  <c r="C450" i="22"/>
  <c r="B450" i="22"/>
  <c r="C449" i="22"/>
  <c r="B449" i="22"/>
  <c r="C448" i="22"/>
  <c r="B448" i="22"/>
  <c r="C447" i="22"/>
  <c r="B447" i="22"/>
  <c r="C446" i="22"/>
  <c r="B446" i="22"/>
  <c r="C445" i="22"/>
  <c r="B445" i="22"/>
  <c r="C444" i="22"/>
  <c r="B444" i="22"/>
  <c r="C443" i="22"/>
  <c r="B443" i="22"/>
  <c r="C442" i="22"/>
  <c r="B442" i="22"/>
  <c r="C441" i="22"/>
  <c r="B441" i="22"/>
  <c r="C440" i="22"/>
  <c r="B440" i="22"/>
  <c r="C439" i="22"/>
  <c r="B439" i="22"/>
  <c r="C438" i="22"/>
  <c r="B438" i="22"/>
  <c r="C437" i="22"/>
  <c r="B437" i="22"/>
  <c r="C436" i="22"/>
  <c r="B436" i="22"/>
  <c r="C435" i="22"/>
  <c r="B435" i="22"/>
  <c r="C434" i="22"/>
  <c r="B434" i="22"/>
  <c r="C433" i="22"/>
  <c r="B433" i="22"/>
  <c r="C432" i="22"/>
  <c r="B432" i="22"/>
  <c r="C431" i="22"/>
  <c r="B431" i="22"/>
  <c r="C430" i="22"/>
  <c r="B430" i="22"/>
  <c r="C429" i="22"/>
  <c r="B429" i="22"/>
  <c r="C428" i="22"/>
  <c r="B428" i="22"/>
  <c r="C427" i="22"/>
  <c r="B427" i="22"/>
  <c r="C426" i="22"/>
  <c r="B426" i="22"/>
  <c r="C425" i="22"/>
  <c r="B425" i="22"/>
  <c r="C424" i="22"/>
  <c r="B424" i="22"/>
  <c r="C423" i="22"/>
  <c r="B423" i="22"/>
  <c r="C422" i="22"/>
  <c r="B422" i="22"/>
  <c r="C421" i="22"/>
  <c r="B421" i="22"/>
  <c r="C420" i="22"/>
  <c r="B420" i="22"/>
  <c r="C419" i="22"/>
  <c r="B419" i="22"/>
  <c r="C418" i="22"/>
  <c r="B418" i="22"/>
  <c r="C417" i="22"/>
  <c r="B417" i="22"/>
  <c r="C416" i="22"/>
  <c r="B416" i="22"/>
  <c r="C415" i="22"/>
  <c r="B415" i="22"/>
  <c r="C414" i="22"/>
  <c r="B414" i="22"/>
  <c r="C413" i="22"/>
  <c r="B413" i="22"/>
  <c r="C412" i="22"/>
  <c r="B412" i="22"/>
  <c r="C411" i="22"/>
  <c r="B411" i="22"/>
  <c r="C410" i="22"/>
  <c r="B410" i="22"/>
  <c r="C409" i="22"/>
  <c r="B409" i="22"/>
  <c r="C408" i="22"/>
  <c r="B408" i="22"/>
  <c r="C407" i="22"/>
  <c r="B407" i="22"/>
  <c r="C406" i="22"/>
  <c r="B406" i="22"/>
  <c r="C405" i="22"/>
  <c r="B405" i="22"/>
  <c r="C404" i="22"/>
  <c r="B404" i="22"/>
  <c r="C403" i="22"/>
  <c r="B403" i="22"/>
  <c r="C402" i="22"/>
  <c r="B402" i="22"/>
  <c r="C401" i="22"/>
  <c r="B401" i="22"/>
  <c r="C400" i="22"/>
  <c r="B400" i="22"/>
  <c r="C399" i="22"/>
  <c r="B399" i="22"/>
  <c r="C398" i="22"/>
  <c r="B398" i="22"/>
  <c r="C397" i="22"/>
  <c r="B397" i="22"/>
  <c r="C396" i="22"/>
  <c r="B396" i="22"/>
  <c r="C395" i="22"/>
  <c r="B395" i="22"/>
  <c r="C394" i="22"/>
  <c r="B394" i="22"/>
  <c r="C393" i="22"/>
  <c r="B393" i="22"/>
  <c r="C392" i="22"/>
  <c r="B392" i="22"/>
  <c r="C391" i="22"/>
  <c r="B391" i="22"/>
  <c r="C390" i="22"/>
  <c r="B390" i="22"/>
  <c r="C389" i="22"/>
  <c r="B389" i="22"/>
  <c r="C388" i="22"/>
  <c r="B388" i="22"/>
  <c r="C387" i="22"/>
  <c r="B387" i="22"/>
  <c r="C386" i="22"/>
  <c r="B386" i="22"/>
  <c r="C385" i="22"/>
  <c r="B385" i="22"/>
  <c r="C384" i="22"/>
  <c r="B384" i="22"/>
  <c r="C383" i="22"/>
  <c r="B383" i="22"/>
  <c r="C382" i="22"/>
  <c r="B382" i="22"/>
  <c r="C381" i="22"/>
  <c r="B381" i="22"/>
  <c r="C380" i="22"/>
  <c r="B380" i="22"/>
  <c r="C379" i="22"/>
  <c r="B379" i="22"/>
  <c r="C378" i="22"/>
  <c r="B378" i="22"/>
  <c r="C377" i="22"/>
  <c r="B377" i="22"/>
  <c r="C376" i="22"/>
  <c r="B376" i="22"/>
  <c r="C375" i="22"/>
  <c r="B375" i="22"/>
  <c r="C374" i="22"/>
  <c r="B374" i="22"/>
  <c r="C373" i="22"/>
  <c r="B373" i="22"/>
  <c r="C372" i="22"/>
  <c r="B372" i="22"/>
  <c r="C371" i="22"/>
  <c r="B371" i="22"/>
  <c r="C370" i="22"/>
  <c r="B370" i="22"/>
  <c r="C369" i="22"/>
  <c r="B369" i="22"/>
  <c r="C368" i="22"/>
  <c r="B368" i="22"/>
  <c r="C367" i="22"/>
  <c r="B367" i="22"/>
  <c r="C366" i="22"/>
  <c r="B366" i="22"/>
  <c r="C365" i="22"/>
  <c r="B365" i="22"/>
  <c r="C364" i="22"/>
  <c r="B364" i="22"/>
  <c r="C363" i="22"/>
  <c r="B363" i="22"/>
  <c r="C362" i="22"/>
  <c r="B362" i="22"/>
  <c r="C361" i="22"/>
  <c r="B361" i="22"/>
  <c r="C360" i="22"/>
  <c r="B360" i="22"/>
  <c r="C359" i="22"/>
  <c r="B359" i="22"/>
  <c r="C358" i="22"/>
  <c r="B358" i="22"/>
  <c r="C357" i="22"/>
  <c r="B357" i="22"/>
  <c r="C356" i="22"/>
  <c r="B356" i="22"/>
  <c r="C355" i="22"/>
  <c r="B355" i="22"/>
  <c r="C354" i="22"/>
  <c r="B354" i="22"/>
  <c r="C353" i="22"/>
  <c r="B353" i="22"/>
  <c r="C352" i="22"/>
  <c r="B352" i="22"/>
  <c r="C351" i="22"/>
  <c r="B351" i="22"/>
  <c r="C350" i="22"/>
  <c r="B350" i="22"/>
  <c r="C349" i="22"/>
  <c r="B349" i="22"/>
  <c r="C348" i="22"/>
  <c r="B348" i="22"/>
  <c r="C347" i="22"/>
  <c r="B347" i="22"/>
  <c r="C346" i="22"/>
  <c r="B346" i="22"/>
  <c r="C345" i="22"/>
  <c r="B345" i="22"/>
  <c r="C344" i="22"/>
  <c r="B344" i="22"/>
  <c r="C343" i="22"/>
  <c r="B343" i="22"/>
  <c r="C342" i="22"/>
  <c r="B342" i="22"/>
  <c r="C341" i="22"/>
  <c r="B341" i="22"/>
  <c r="C340" i="22"/>
  <c r="B340" i="22"/>
  <c r="C339" i="22"/>
  <c r="B339" i="22"/>
  <c r="C338" i="22"/>
  <c r="B338" i="22"/>
  <c r="C337" i="22"/>
  <c r="B337" i="22"/>
  <c r="C336" i="22"/>
  <c r="B336" i="22"/>
  <c r="C335" i="22"/>
  <c r="B335" i="22"/>
  <c r="C334" i="22"/>
  <c r="B334" i="22"/>
  <c r="C333" i="22"/>
  <c r="B333" i="22"/>
  <c r="C332" i="22"/>
  <c r="B332" i="22"/>
  <c r="C331" i="22"/>
  <c r="B331" i="22"/>
  <c r="C330" i="22"/>
  <c r="B330" i="22"/>
  <c r="C329" i="22"/>
  <c r="B329" i="22"/>
  <c r="C328" i="22"/>
  <c r="B328" i="22"/>
  <c r="C327" i="22"/>
  <c r="B327" i="22"/>
  <c r="C326" i="22"/>
  <c r="B326" i="22"/>
  <c r="C325" i="22"/>
  <c r="B325" i="22"/>
  <c r="C324" i="22"/>
  <c r="B324" i="22"/>
  <c r="C323" i="22"/>
  <c r="B323" i="22"/>
  <c r="C322" i="22"/>
  <c r="B322" i="22"/>
  <c r="C321" i="22"/>
  <c r="B321" i="22"/>
  <c r="C320" i="22"/>
  <c r="B320" i="22"/>
  <c r="C319" i="22"/>
  <c r="B319" i="22"/>
  <c r="C318" i="22"/>
  <c r="B318" i="22"/>
  <c r="C317" i="22"/>
  <c r="B317" i="22"/>
  <c r="C316" i="22"/>
  <c r="B316" i="22"/>
  <c r="C315" i="22"/>
  <c r="B315" i="22"/>
  <c r="C314" i="22"/>
  <c r="B314" i="22"/>
  <c r="C313" i="22"/>
  <c r="B313" i="22"/>
  <c r="C312" i="22"/>
  <c r="B312" i="22"/>
  <c r="C311" i="22"/>
  <c r="B311" i="22"/>
  <c r="C310" i="22"/>
  <c r="B310" i="22"/>
  <c r="C309" i="22"/>
  <c r="B309" i="22"/>
  <c r="C308" i="22"/>
  <c r="B308" i="22"/>
  <c r="C307" i="22"/>
  <c r="B307" i="22"/>
  <c r="C306" i="22"/>
  <c r="B306" i="22"/>
  <c r="C305" i="22"/>
  <c r="B305" i="22"/>
  <c r="C304" i="22"/>
  <c r="B304" i="22"/>
  <c r="C303" i="22"/>
  <c r="B303" i="22"/>
  <c r="C302" i="22"/>
  <c r="B302" i="22"/>
  <c r="C301" i="22"/>
  <c r="B301" i="22"/>
  <c r="C300" i="22"/>
  <c r="B300" i="22"/>
  <c r="C299" i="22"/>
  <c r="B299" i="22"/>
  <c r="C298" i="22"/>
  <c r="B298" i="22"/>
  <c r="C297" i="22"/>
  <c r="B297" i="22"/>
  <c r="C296" i="22"/>
  <c r="B296" i="22"/>
  <c r="C295" i="22"/>
  <c r="B295" i="22"/>
  <c r="C294" i="22"/>
  <c r="B294" i="22"/>
  <c r="C293" i="22"/>
  <c r="B293" i="22"/>
  <c r="C292" i="22"/>
  <c r="B292" i="22"/>
  <c r="C291" i="22"/>
  <c r="B291" i="22"/>
  <c r="C290" i="22"/>
  <c r="B290" i="22"/>
  <c r="C289" i="22"/>
  <c r="B289" i="22"/>
  <c r="C288" i="22"/>
  <c r="B288" i="22"/>
  <c r="C287" i="22"/>
  <c r="B287" i="22"/>
  <c r="C286" i="22"/>
  <c r="B286" i="22"/>
  <c r="C285" i="22"/>
  <c r="B285" i="22"/>
  <c r="C284" i="22"/>
  <c r="B284" i="22"/>
  <c r="C283" i="22"/>
  <c r="B283" i="22"/>
  <c r="C282" i="22"/>
  <c r="B282" i="22"/>
  <c r="C281" i="22"/>
  <c r="B281" i="22"/>
  <c r="C280" i="22"/>
  <c r="B280" i="22"/>
  <c r="C279" i="22"/>
  <c r="B279" i="22"/>
  <c r="C278" i="22"/>
  <c r="B278" i="22"/>
  <c r="C277" i="22"/>
  <c r="B277" i="22"/>
  <c r="C276" i="22"/>
  <c r="B276" i="22"/>
  <c r="C275" i="22"/>
  <c r="B275" i="22"/>
  <c r="C274" i="22"/>
  <c r="B274" i="22"/>
  <c r="C273" i="22"/>
  <c r="B273" i="22"/>
  <c r="C272" i="22"/>
  <c r="B272" i="22"/>
  <c r="C271" i="22"/>
  <c r="B271" i="22"/>
  <c r="C270" i="22"/>
  <c r="B270" i="22"/>
  <c r="C269" i="22"/>
  <c r="B269" i="22"/>
  <c r="C268" i="22"/>
  <c r="B268" i="22"/>
  <c r="C267" i="22"/>
  <c r="B267" i="22"/>
  <c r="C266" i="22"/>
  <c r="B266" i="22"/>
  <c r="C265" i="22"/>
  <c r="B265" i="22"/>
  <c r="C264" i="22"/>
  <c r="B264" i="22"/>
  <c r="C263" i="22"/>
  <c r="B263" i="22"/>
  <c r="C262" i="22"/>
  <c r="B262" i="22"/>
  <c r="C261" i="22"/>
  <c r="B261" i="22"/>
  <c r="C260" i="22"/>
  <c r="B260" i="22"/>
  <c r="C259" i="22"/>
  <c r="B259" i="22"/>
  <c r="C258" i="22"/>
  <c r="B258" i="22"/>
  <c r="C257" i="22"/>
  <c r="B257" i="22"/>
  <c r="C256" i="22"/>
  <c r="B256" i="22"/>
  <c r="C255" i="22"/>
  <c r="B255" i="22"/>
  <c r="C254" i="22"/>
  <c r="B254" i="22"/>
  <c r="C253" i="22"/>
  <c r="B253" i="22"/>
  <c r="C252" i="22"/>
  <c r="B252" i="22"/>
  <c r="C251" i="22"/>
  <c r="B251" i="22"/>
  <c r="C250" i="22"/>
  <c r="B250" i="22"/>
  <c r="C249" i="22"/>
  <c r="B249" i="22"/>
  <c r="C248" i="22"/>
  <c r="B248" i="22"/>
  <c r="C247" i="22"/>
  <c r="B247" i="22"/>
  <c r="C246" i="22"/>
  <c r="B246" i="22"/>
  <c r="C245" i="22"/>
  <c r="B245" i="22"/>
  <c r="C244" i="22"/>
  <c r="B244" i="22"/>
  <c r="C243" i="22"/>
  <c r="B243" i="22"/>
  <c r="C242" i="22"/>
  <c r="B242" i="22"/>
  <c r="C241" i="22"/>
  <c r="B241" i="22"/>
  <c r="C240" i="22"/>
  <c r="B240" i="22"/>
  <c r="C239" i="22"/>
  <c r="B239" i="22"/>
  <c r="C238" i="22"/>
  <c r="B238" i="22"/>
  <c r="C237" i="22"/>
  <c r="B237" i="22"/>
  <c r="C236" i="22"/>
  <c r="B236" i="22"/>
  <c r="C235" i="22"/>
  <c r="B235" i="22"/>
  <c r="C234" i="22"/>
  <c r="B234" i="22"/>
  <c r="C233" i="22"/>
  <c r="B233" i="22"/>
  <c r="C232" i="22"/>
  <c r="B232" i="22"/>
  <c r="C231" i="22"/>
  <c r="B231" i="22"/>
  <c r="C230" i="22"/>
  <c r="B230" i="22"/>
  <c r="C229" i="22"/>
  <c r="B229" i="22"/>
  <c r="C228" i="22"/>
  <c r="B228" i="22"/>
  <c r="C227" i="22"/>
  <c r="B227" i="22"/>
  <c r="C226" i="22"/>
  <c r="B226" i="22"/>
  <c r="C225" i="22"/>
  <c r="B225" i="22"/>
  <c r="C224" i="22"/>
  <c r="B224" i="22"/>
  <c r="C223" i="22"/>
  <c r="B223" i="22"/>
  <c r="C222" i="22"/>
  <c r="B222" i="22"/>
  <c r="C221" i="22"/>
  <c r="B221" i="22"/>
  <c r="C220" i="22"/>
  <c r="B220" i="22"/>
  <c r="C219" i="22"/>
  <c r="B219" i="22"/>
  <c r="C218" i="22"/>
  <c r="B218" i="22"/>
  <c r="C217" i="22"/>
  <c r="B217" i="22"/>
  <c r="C216" i="22"/>
  <c r="B216" i="22"/>
  <c r="C215" i="22"/>
  <c r="B215" i="22"/>
  <c r="C214" i="22"/>
  <c r="B214" i="22"/>
  <c r="C213" i="22"/>
  <c r="B213" i="22"/>
  <c r="C212" i="22"/>
  <c r="B212" i="22"/>
  <c r="C211" i="22"/>
  <c r="B211" i="22"/>
  <c r="C210" i="22"/>
  <c r="B210" i="22"/>
  <c r="C209" i="22"/>
  <c r="B209" i="22"/>
  <c r="C208" i="22"/>
  <c r="B208" i="22"/>
  <c r="C207" i="22"/>
  <c r="B207" i="22"/>
  <c r="C206" i="22"/>
  <c r="B206" i="22"/>
  <c r="C205" i="22"/>
  <c r="B205" i="22"/>
  <c r="C204" i="22"/>
  <c r="B204" i="22"/>
  <c r="C203" i="22"/>
  <c r="B203" i="22"/>
  <c r="C202" i="22"/>
  <c r="B202" i="22"/>
  <c r="C201" i="22"/>
  <c r="B201" i="22"/>
  <c r="C200" i="22"/>
  <c r="B200" i="22"/>
  <c r="C199" i="22"/>
  <c r="B199" i="22"/>
  <c r="C198" i="22"/>
  <c r="B198" i="22"/>
  <c r="C197" i="22"/>
  <c r="B197" i="22"/>
  <c r="C196" i="22"/>
  <c r="B196" i="22"/>
  <c r="C195" i="22"/>
  <c r="B195" i="22"/>
  <c r="C194" i="22"/>
  <c r="B194" i="22"/>
  <c r="C193" i="22"/>
  <c r="B193" i="22"/>
  <c r="C192" i="22"/>
  <c r="B192" i="22"/>
  <c r="C191" i="22"/>
  <c r="B191" i="22"/>
  <c r="C190" i="22"/>
  <c r="B190" i="22"/>
  <c r="C189" i="22"/>
  <c r="B189" i="22"/>
  <c r="C188" i="22"/>
  <c r="B188" i="22"/>
  <c r="C187" i="22"/>
  <c r="B187" i="22"/>
  <c r="C186" i="22"/>
  <c r="B186" i="22"/>
  <c r="C185" i="22"/>
  <c r="B185" i="22"/>
  <c r="C184" i="22"/>
  <c r="B184" i="22"/>
  <c r="C183" i="22"/>
  <c r="B183" i="22"/>
  <c r="C182" i="22"/>
  <c r="B182" i="22"/>
  <c r="C181" i="22"/>
  <c r="B181" i="22"/>
  <c r="C180" i="22"/>
  <c r="B180" i="22"/>
  <c r="C179" i="22"/>
  <c r="B179" i="22"/>
  <c r="C178" i="22"/>
  <c r="B178" i="22"/>
  <c r="C177" i="22"/>
  <c r="B177" i="22"/>
  <c r="C176" i="22"/>
  <c r="B176" i="22"/>
  <c r="C175" i="22"/>
  <c r="B175" i="22"/>
  <c r="C174" i="22"/>
  <c r="B174" i="22"/>
  <c r="C173" i="22"/>
  <c r="B173" i="22"/>
  <c r="C172" i="22"/>
  <c r="B172" i="22"/>
  <c r="C171" i="22"/>
  <c r="B171" i="22"/>
  <c r="C170" i="22"/>
  <c r="B170" i="22"/>
  <c r="C169" i="22"/>
  <c r="B169" i="22"/>
  <c r="C168" i="22"/>
  <c r="B168" i="22"/>
  <c r="C167" i="22"/>
  <c r="B167" i="22"/>
  <c r="C166" i="22"/>
  <c r="B166" i="22"/>
  <c r="C165" i="22"/>
  <c r="B165" i="22"/>
  <c r="C164" i="22"/>
  <c r="B164" i="22"/>
  <c r="C163" i="22"/>
  <c r="B163" i="22"/>
  <c r="C162" i="22"/>
  <c r="B162" i="22"/>
  <c r="C161" i="22"/>
  <c r="B161" i="22"/>
  <c r="C160" i="22"/>
  <c r="B160" i="22"/>
  <c r="C159" i="22"/>
  <c r="B159" i="22"/>
  <c r="C158" i="22"/>
  <c r="B158" i="22"/>
  <c r="C157" i="22"/>
  <c r="B157" i="22"/>
  <c r="C156" i="22"/>
  <c r="B156" i="22"/>
  <c r="C155" i="22"/>
  <c r="B155" i="22"/>
  <c r="C154" i="22"/>
  <c r="B154" i="22"/>
  <c r="C153" i="22"/>
  <c r="B153" i="22"/>
  <c r="C152" i="22"/>
  <c r="B152" i="22"/>
  <c r="C151" i="22"/>
  <c r="B151" i="22"/>
  <c r="C150" i="22"/>
  <c r="B150" i="22"/>
  <c r="C149" i="22"/>
  <c r="B149" i="22"/>
  <c r="C148" i="22"/>
  <c r="B148" i="22"/>
  <c r="C147" i="22"/>
  <c r="B147" i="22"/>
  <c r="C146" i="22"/>
  <c r="B146" i="22"/>
  <c r="C145" i="22"/>
  <c r="B145" i="22"/>
  <c r="C144" i="22"/>
  <c r="B144" i="22"/>
  <c r="C143" i="22"/>
  <c r="B143" i="22"/>
  <c r="C142" i="22"/>
  <c r="B142" i="22"/>
  <c r="C141" i="22"/>
  <c r="B141" i="22"/>
  <c r="C140" i="22"/>
  <c r="B140" i="22"/>
  <c r="C139" i="22"/>
  <c r="B139" i="22"/>
  <c r="C138" i="22"/>
  <c r="B138" i="22"/>
  <c r="C137" i="22"/>
  <c r="B137" i="22"/>
  <c r="C136" i="22"/>
  <c r="B136" i="22"/>
  <c r="C135" i="22"/>
  <c r="B135" i="22"/>
  <c r="C134" i="22"/>
  <c r="B134" i="22"/>
  <c r="C133" i="22"/>
  <c r="B133" i="22"/>
  <c r="C132" i="22"/>
  <c r="B132" i="22"/>
  <c r="C131" i="22"/>
  <c r="B131" i="22"/>
  <c r="C130" i="22"/>
  <c r="B130" i="22"/>
  <c r="C129" i="22"/>
  <c r="B129" i="22"/>
  <c r="C128" i="22"/>
  <c r="B128" i="22"/>
  <c r="C127" i="22"/>
  <c r="B127" i="22"/>
  <c r="C126" i="22"/>
  <c r="B126" i="22"/>
  <c r="C125" i="22"/>
  <c r="B125" i="22"/>
  <c r="C124" i="22"/>
  <c r="B124" i="22"/>
  <c r="C123" i="22"/>
  <c r="B123" i="22"/>
  <c r="C122" i="22"/>
  <c r="B122" i="22"/>
  <c r="C121" i="22"/>
  <c r="B121" i="22"/>
  <c r="C120" i="22"/>
  <c r="B120" i="22"/>
  <c r="C119" i="22"/>
  <c r="B119" i="22"/>
  <c r="C118" i="22"/>
  <c r="B118" i="22"/>
  <c r="C117" i="22"/>
  <c r="B117" i="22"/>
  <c r="C116" i="22"/>
  <c r="B116" i="22"/>
  <c r="C115" i="22"/>
  <c r="B115" i="22"/>
  <c r="C114" i="22"/>
  <c r="B114" i="22"/>
  <c r="C113" i="22"/>
  <c r="B113" i="22"/>
  <c r="C112" i="22"/>
  <c r="B112" i="22"/>
  <c r="C111" i="22"/>
  <c r="B111" i="22"/>
  <c r="C110" i="22"/>
  <c r="B110" i="22"/>
  <c r="C109" i="22"/>
  <c r="B109" i="22"/>
  <c r="C108" i="22"/>
  <c r="B108" i="22"/>
  <c r="C107" i="22"/>
  <c r="B107" i="22"/>
  <c r="C106" i="22"/>
  <c r="B106" i="22"/>
  <c r="C105" i="22"/>
  <c r="B105" i="22"/>
  <c r="C104" i="22"/>
  <c r="B104" i="22"/>
  <c r="C103" i="22"/>
  <c r="B103" i="22"/>
  <c r="C102" i="22"/>
  <c r="B102" i="22"/>
  <c r="C101" i="22"/>
  <c r="B101" i="22"/>
  <c r="C100" i="22"/>
  <c r="B100" i="22"/>
  <c r="C99" i="22"/>
  <c r="B99" i="22"/>
  <c r="C98" i="22"/>
  <c r="B98" i="22"/>
  <c r="C97" i="22"/>
  <c r="B97" i="22"/>
  <c r="C96" i="22"/>
  <c r="B96" i="22"/>
  <c r="C95" i="22"/>
  <c r="B95" i="22"/>
  <c r="C94" i="22"/>
  <c r="B94" i="22"/>
  <c r="C93" i="22"/>
  <c r="B93" i="22"/>
  <c r="C92" i="22"/>
  <c r="B92" i="22"/>
  <c r="C91" i="22"/>
  <c r="B91" i="22"/>
  <c r="C90" i="22"/>
  <c r="B90" i="22"/>
  <c r="C89" i="22"/>
  <c r="B89" i="22"/>
  <c r="C88" i="22"/>
  <c r="B88" i="22"/>
  <c r="C87" i="22"/>
  <c r="B87" i="22"/>
  <c r="C86" i="22"/>
  <c r="B86" i="22"/>
  <c r="C85" i="22"/>
  <c r="B85" i="22"/>
  <c r="C84" i="22"/>
  <c r="B84" i="22"/>
  <c r="C83" i="22"/>
  <c r="B83" i="22"/>
  <c r="C82" i="22"/>
  <c r="B82" i="22"/>
  <c r="C81" i="22"/>
  <c r="B81" i="22"/>
  <c r="C80" i="22"/>
  <c r="B80" i="22"/>
  <c r="C79" i="22"/>
  <c r="B79" i="22"/>
  <c r="C78" i="22"/>
  <c r="B78" i="22"/>
  <c r="C77" i="22"/>
  <c r="B77" i="22"/>
  <c r="C76" i="22"/>
  <c r="B76" i="22"/>
  <c r="C75" i="22"/>
  <c r="B75" i="22"/>
  <c r="C74" i="22"/>
  <c r="B74"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C44" i="22"/>
  <c r="B44" i="22"/>
  <c r="C43" i="22"/>
  <c r="B43" i="22"/>
  <c r="C42" i="22"/>
  <c r="B42" i="22"/>
  <c r="C41" i="22"/>
  <c r="B41" i="22"/>
  <c r="C40" i="22"/>
  <c r="B40" i="22"/>
  <c r="C39" i="22"/>
  <c r="B39" i="22"/>
  <c r="C38" i="22"/>
  <c r="B38" i="22"/>
  <c r="C37" i="22"/>
  <c r="B37" i="22"/>
  <c r="C36" i="22"/>
  <c r="B36" i="22"/>
  <c r="C35" i="22"/>
  <c r="B35" i="22"/>
  <c r="C34" i="22"/>
  <c r="B34" i="22"/>
  <c r="C33" i="22"/>
  <c r="B33" i="22"/>
  <c r="C32" i="22"/>
  <c r="B32" i="22"/>
  <c r="C31" i="22"/>
  <c r="B31" i="22"/>
  <c r="C30" i="22"/>
  <c r="B30" i="22"/>
  <c r="C29" i="22"/>
  <c r="B29" i="22"/>
  <c r="C28" i="22"/>
  <c r="B28" i="22"/>
  <c r="C27" i="22"/>
  <c r="B27" i="22"/>
  <c r="C26" i="22"/>
  <c r="B26" i="22"/>
  <c r="C25" i="22"/>
  <c r="B25" i="22"/>
  <c r="C24" i="22"/>
  <c r="B24" i="22"/>
  <c r="C23" i="22"/>
  <c r="B23" i="22"/>
  <c r="C22" i="22"/>
  <c r="B22" i="22"/>
  <c r="C21" i="22"/>
  <c r="B21" i="22"/>
  <c r="C20" i="22"/>
  <c r="B20" i="22"/>
  <c r="C19" i="22"/>
  <c r="B19" i="22"/>
  <c r="C18" i="22"/>
  <c r="B18" i="22"/>
  <c r="C17" i="22"/>
  <c r="B17" i="22"/>
  <c r="C16" i="22"/>
  <c r="B16" i="22"/>
  <c r="C15" i="22"/>
  <c r="B15" i="22"/>
  <c r="C14" i="22"/>
  <c r="B14" i="22"/>
  <c r="C13" i="22"/>
  <c r="B13" i="22"/>
  <c r="C12" i="22"/>
  <c r="B12" i="22"/>
  <c r="C11" i="22"/>
  <c r="B11" i="22"/>
  <c r="C10" i="22"/>
  <c r="B10" i="22"/>
  <c r="C9" i="22"/>
  <c r="B9" i="22"/>
  <c r="C3" i="22"/>
  <c r="H11" i="16"/>
  <c r="D11" i="16"/>
  <c r="H10" i="16"/>
  <c r="D10" i="16"/>
  <c r="D3" i="16"/>
  <c r="C3" i="16"/>
  <c r="B3" i="16"/>
  <c r="A3" i="16"/>
  <c r="F3013" i="9"/>
  <c r="C3013" i="9"/>
  <c r="F3012" i="9"/>
  <c r="C3012" i="9"/>
  <c r="G3006" i="9"/>
  <c r="E3005" i="9"/>
  <c r="D3005" i="9"/>
  <c r="C3005" i="9"/>
  <c r="E3004" i="9"/>
  <c r="D3004" i="9"/>
  <c r="C3004" i="9"/>
  <c r="E3003" i="9"/>
  <c r="D3003" i="9"/>
  <c r="C3003" i="9"/>
  <c r="E3002" i="9"/>
  <c r="D3002" i="9"/>
  <c r="C3002" i="9"/>
  <c r="E3001" i="9"/>
  <c r="D3001" i="9"/>
  <c r="C3001" i="9"/>
  <c r="E3000" i="9"/>
  <c r="D3000" i="9"/>
  <c r="C3000" i="9"/>
  <c r="E2999" i="9"/>
  <c r="D2999" i="9"/>
  <c r="C2999" i="9"/>
  <c r="E2998" i="9"/>
  <c r="D2998" i="9"/>
  <c r="C2998" i="9"/>
  <c r="E2997" i="9"/>
  <c r="D2997" i="9"/>
  <c r="C2997" i="9"/>
  <c r="E2996" i="9"/>
  <c r="D2996" i="9"/>
  <c r="C2996" i="9"/>
  <c r="E2995" i="9"/>
  <c r="D2995" i="9"/>
  <c r="C2995" i="9"/>
  <c r="E2994" i="9"/>
  <c r="D2994" i="9"/>
  <c r="C2994" i="9"/>
  <c r="E2993" i="9"/>
  <c r="D2993" i="9"/>
  <c r="C2993" i="9"/>
  <c r="E2992" i="9"/>
  <c r="D2992" i="9"/>
  <c r="C2992" i="9"/>
  <c r="E2991" i="9"/>
  <c r="D2991" i="9"/>
  <c r="C2991" i="9"/>
  <c r="E2990" i="9"/>
  <c r="D2990" i="9"/>
  <c r="C2990" i="9"/>
  <c r="E2989" i="9"/>
  <c r="D2989" i="9"/>
  <c r="C2989" i="9"/>
  <c r="E2988" i="9"/>
  <c r="D2988" i="9"/>
  <c r="C2988" i="9"/>
  <c r="E2987" i="9"/>
  <c r="D2987" i="9"/>
  <c r="C2987" i="9"/>
  <c r="E2986" i="9"/>
  <c r="D2986" i="9"/>
  <c r="C2986" i="9"/>
  <c r="E2985" i="9"/>
  <c r="D2985" i="9"/>
  <c r="C2985" i="9"/>
  <c r="E2984" i="9"/>
  <c r="D2984" i="9"/>
  <c r="C2984" i="9"/>
  <c r="E2983" i="9"/>
  <c r="D2983" i="9"/>
  <c r="C2983" i="9"/>
  <c r="E2982" i="9"/>
  <c r="D2982" i="9"/>
  <c r="C2982" i="9"/>
  <c r="E2981" i="9"/>
  <c r="D2981" i="9"/>
  <c r="C2981" i="9"/>
  <c r="E2980" i="9"/>
  <c r="D2980" i="9"/>
  <c r="C2980" i="9"/>
  <c r="E2979" i="9"/>
  <c r="D2979" i="9"/>
  <c r="C2979" i="9"/>
  <c r="E2978" i="9"/>
  <c r="D2978" i="9"/>
  <c r="C2978" i="9"/>
  <c r="E2977" i="9"/>
  <c r="D2977" i="9"/>
  <c r="C2977" i="9"/>
  <c r="E2976" i="9"/>
  <c r="D2976" i="9"/>
  <c r="C2976" i="9"/>
  <c r="E2975" i="9"/>
  <c r="D2975" i="9"/>
  <c r="C2975" i="9"/>
  <c r="E2974" i="9"/>
  <c r="D2974" i="9"/>
  <c r="C2974" i="9"/>
  <c r="E2973" i="9"/>
  <c r="D2973" i="9"/>
  <c r="C2973" i="9"/>
  <c r="E2972" i="9"/>
  <c r="D2972" i="9"/>
  <c r="C2972" i="9"/>
  <c r="E2971" i="9"/>
  <c r="D2971" i="9"/>
  <c r="C2971" i="9"/>
  <c r="E2970" i="9"/>
  <c r="D2970" i="9"/>
  <c r="C2970" i="9"/>
  <c r="E2969" i="9"/>
  <c r="D2969" i="9"/>
  <c r="C2969" i="9"/>
  <c r="E2968" i="9"/>
  <c r="D2968" i="9"/>
  <c r="C2968" i="9"/>
  <c r="E2967" i="9"/>
  <c r="D2967" i="9"/>
  <c r="C2967" i="9"/>
  <c r="E2966" i="9"/>
  <c r="D2966" i="9"/>
  <c r="C2966" i="9"/>
  <c r="E2965" i="9"/>
  <c r="D2965" i="9"/>
  <c r="C2965" i="9"/>
  <c r="E2964" i="9"/>
  <c r="D2964" i="9"/>
  <c r="C2964" i="9"/>
  <c r="E2963" i="9"/>
  <c r="D2963" i="9"/>
  <c r="C2963" i="9"/>
  <c r="E2962" i="9"/>
  <c r="D2962" i="9"/>
  <c r="C2962" i="9"/>
  <c r="E2961" i="9"/>
  <c r="D2961" i="9"/>
  <c r="C2961" i="9"/>
  <c r="E2960" i="9"/>
  <c r="D2960" i="9"/>
  <c r="C2960" i="9"/>
  <c r="E2959" i="9"/>
  <c r="D2959" i="9"/>
  <c r="C2959" i="9"/>
  <c r="E2958" i="9"/>
  <c r="D2958" i="9"/>
  <c r="C2958" i="9"/>
  <c r="E2957" i="9"/>
  <c r="D2957" i="9"/>
  <c r="C2957" i="9"/>
  <c r="E2956" i="9"/>
  <c r="D2956" i="9"/>
  <c r="C2956" i="9"/>
  <c r="E2955" i="9"/>
  <c r="D2955" i="9"/>
  <c r="C2955" i="9"/>
  <c r="E2954" i="9"/>
  <c r="D2954" i="9"/>
  <c r="C2954" i="9"/>
  <c r="E2953" i="9"/>
  <c r="D2953" i="9"/>
  <c r="C2953" i="9"/>
  <c r="E2952" i="9"/>
  <c r="D2952" i="9"/>
  <c r="C2952" i="9"/>
  <c r="E2951" i="9"/>
  <c r="D2951" i="9"/>
  <c r="C2951" i="9"/>
  <c r="E2950" i="9"/>
  <c r="D2950" i="9"/>
  <c r="C2950" i="9"/>
  <c r="E2949" i="9"/>
  <c r="D2949" i="9"/>
  <c r="C2949" i="9"/>
  <c r="E2948" i="9"/>
  <c r="D2948" i="9"/>
  <c r="C2948" i="9"/>
  <c r="E2947" i="9"/>
  <c r="D2947" i="9"/>
  <c r="C2947" i="9"/>
  <c r="E2946" i="9"/>
  <c r="D2946" i="9"/>
  <c r="C2946" i="9"/>
  <c r="E2945" i="9"/>
  <c r="D2945" i="9"/>
  <c r="C2945" i="9"/>
  <c r="E2944" i="9"/>
  <c r="D2944" i="9"/>
  <c r="C2944" i="9"/>
  <c r="E2943" i="9"/>
  <c r="D2943" i="9"/>
  <c r="C2943" i="9"/>
  <c r="E2942" i="9"/>
  <c r="D2942" i="9"/>
  <c r="C2942" i="9"/>
  <c r="E2941" i="9"/>
  <c r="D2941" i="9"/>
  <c r="C2941" i="9"/>
  <c r="E2940" i="9"/>
  <c r="D2940" i="9"/>
  <c r="C2940" i="9"/>
  <c r="E2939" i="9"/>
  <c r="D2939" i="9"/>
  <c r="C2939" i="9"/>
  <c r="E2938" i="9"/>
  <c r="D2938" i="9"/>
  <c r="C2938" i="9"/>
  <c r="E2937" i="9"/>
  <c r="D2937" i="9"/>
  <c r="C2937" i="9"/>
  <c r="E2936" i="9"/>
  <c r="D2936" i="9"/>
  <c r="C2936" i="9"/>
  <c r="E2935" i="9"/>
  <c r="D2935" i="9"/>
  <c r="C2935" i="9"/>
  <c r="E2934" i="9"/>
  <c r="D2934" i="9"/>
  <c r="C2934" i="9"/>
  <c r="E2933" i="9"/>
  <c r="D2933" i="9"/>
  <c r="C2933" i="9"/>
  <c r="E2932" i="9"/>
  <c r="D2932" i="9"/>
  <c r="C2932" i="9"/>
  <c r="E2931" i="9"/>
  <c r="D2931" i="9"/>
  <c r="C2931" i="9"/>
  <c r="E2930" i="9"/>
  <c r="D2930" i="9"/>
  <c r="C2930" i="9"/>
  <c r="E2929" i="9"/>
  <c r="D2929" i="9"/>
  <c r="C2929" i="9"/>
  <c r="E2928" i="9"/>
  <c r="D2928" i="9"/>
  <c r="C2928" i="9"/>
  <c r="E2927" i="9"/>
  <c r="D2927" i="9"/>
  <c r="C2927" i="9"/>
  <c r="E2926" i="9"/>
  <c r="D2926" i="9"/>
  <c r="C2926" i="9"/>
  <c r="E2925" i="9"/>
  <c r="D2925" i="9"/>
  <c r="C2925" i="9"/>
  <c r="E2924" i="9"/>
  <c r="D2924" i="9"/>
  <c r="C2924" i="9"/>
  <c r="E2923" i="9"/>
  <c r="D2923" i="9"/>
  <c r="C2923" i="9"/>
  <c r="E2922" i="9"/>
  <c r="D2922" i="9"/>
  <c r="C2922" i="9"/>
  <c r="E2921" i="9"/>
  <c r="D2921" i="9"/>
  <c r="C2921" i="9"/>
  <c r="E2920" i="9"/>
  <c r="D2920" i="9"/>
  <c r="C2920" i="9"/>
  <c r="E2919" i="9"/>
  <c r="D2919" i="9"/>
  <c r="C2919" i="9"/>
  <c r="E2918" i="9"/>
  <c r="D2918" i="9"/>
  <c r="C2918" i="9"/>
  <c r="E2917" i="9"/>
  <c r="D2917" i="9"/>
  <c r="C2917" i="9"/>
  <c r="E2916" i="9"/>
  <c r="D2916" i="9"/>
  <c r="C2916" i="9"/>
  <c r="E2915" i="9"/>
  <c r="D2915" i="9"/>
  <c r="C2915" i="9"/>
  <c r="E2914" i="9"/>
  <c r="D2914" i="9"/>
  <c r="C2914" i="9"/>
  <c r="E2913" i="9"/>
  <c r="D2913" i="9"/>
  <c r="C2913" i="9"/>
  <c r="E2912" i="9"/>
  <c r="D2912" i="9"/>
  <c r="C2912" i="9"/>
  <c r="E2911" i="9"/>
  <c r="D2911" i="9"/>
  <c r="C2911" i="9"/>
  <c r="E2910" i="9"/>
  <c r="D2910" i="9"/>
  <c r="C2910" i="9"/>
  <c r="E2909" i="9"/>
  <c r="D2909" i="9"/>
  <c r="C2909" i="9"/>
  <c r="E2908" i="9"/>
  <c r="D2908" i="9"/>
  <c r="C2908" i="9"/>
  <c r="E2907" i="9"/>
  <c r="D2907" i="9"/>
  <c r="C2907" i="9"/>
  <c r="E2906" i="9"/>
  <c r="D2906" i="9"/>
  <c r="C2906" i="9"/>
  <c r="E2905" i="9"/>
  <c r="D2905" i="9"/>
  <c r="C2905" i="9"/>
  <c r="E2904" i="9"/>
  <c r="D2904" i="9"/>
  <c r="C2904" i="9"/>
  <c r="E2903" i="9"/>
  <c r="D2903" i="9"/>
  <c r="C2903" i="9"/>
  <c r="E2902" i="9"/>
  <c r="D2902" i="9"/>
  <c r="C2902" i="9"/>
  <c r="E2901" i="9"/>
  <c r="D2901" i="9"/>
  <c r="C2901" i="9"/>
  <c r="E2900" i="9"/>
  <c r="D2900" i="9"/>
  <c r="C2900" i="9"/>
  <c r="E2899" i="9"/>
  <c r="D2899" i="9"/>
  <c r="C2899" i="9"/>
  <c r="E2898" i="9"/>
  <c r="D2898" i="9"/>
  <c r="C2898" i="9"/>
  <c r="E2897" i="9"/>
  <c r="D2897" i="9"/>
  <c r="C2897" i="9"/>
  <c r="E2896" i="9"/>
  <c r="D2896" i="9"/>
  <c r="C2896" i="9"/>
  <c r="E2895" i="9"/>
  <c r="D2895" i="9"/>
  <c r="C2895" i="9"/>
  <c r="E2894" i="9"/>
  <c r="D2894" i="9"/>
  <c r="C2894" i="9"/>
  <c r="E2893" i="9"/>
  <c r="D2893" i="9"/>
  <c r="C2893" i="9"/>
  <c r="E2892" i="9"/>
  <c r="D2892" i="9"/>
  <c r="C2892" i="9"/>
  <c r="E2891" i="9"/>
  <c r="D2891" i="9"/>
  <c r="C2891" i="9"/>
  <c r="E2890" i="9"/>
  <c r="D2890" i="9"/>
  <c r="C2890" i="9"/>
  <c r="E2889" i="9"/>
  <c r="D2889" i="9"/>
  <c r="C2889" i="9"/>
  <c r="E2888" i="9"/>
  <c r="D2888" i="9"/>
  <c r="C2888" i="9"/>
  <c r="E2887" i="9"/>
  <c r="D2887" i="9"/>
  <c r="C2887" i="9"/>
  <c r="E2886" i="9"/>
  <c r="D2886" i="9"/>
  <c r="C2886" i="9"/>
  <c r="E2885" i="9"/>
  <c r="D2885" i="9"/>
  <c r="C2885" i="9"/>
  <c r="E2884" i="9"/>
  <c r="D2884" i="9"/>
  <c r="C2884" i="9"/>
  <c r="E2883" i="9"/>
  <c r="D2883" i="9"/>
  <c r="C2883" i="9"/>
  <c r="E2882" i="9"/>
  <c r="D2882" i="9"/>
  <c r="C2882" i="9"/>
  <c r="E2881" i="9"/>
  <c r="D2881" i="9"/>
  <c r="C2881" i="9"/>
  <c r="E2880" i="9"/>
  <c r="D2880" i="9"/>
  <c r="C2880" i="9"/>
  <c r="E2879" i="9"/>
  <c r="D2879" i="9"/>
  <c r="C2879" i="9"/>
  <c r="E2878" i="9"/>
  <c r="D2878" i="9"/>
  <c r="C2878" i="9"/>
  <c r="E2877" i="9"/>
  <c r="D2877" i="9"/>
  <c r="C2877" i="9"/>
  <c r="E2876" i="9"/>
  <c r="D2876" i="9"/>
  <c r="C2876" i="9"/>
  <c r="E2875" i="9"/>
  <c r="D2875" i="9"/>
  <c r="C2875" i="9"/>
  <c r="E2874" i="9"/>
  <c r="D2874" i="9"/>
  <c r="C2874" i="9"/>
  <c r="E2873" i="9"/>
  <c r="D2873" i="9"/>
  <c r="C2873" i="9"/>
  <c r="E2872" i="9"/>
  <c r="D2872" i="9"/>
  <c r="C2872" i="9"/>
  <c r="E2871" i="9"/>
  <c r="D2871" i="9"/>
  <c r="C2871" i="9"/>
  <c r="E2870" i="9"/>
  <c r="D2870" i="9"/>
  <c r="C2870" i="9"/>
  <c r="E2869" i="9"/>
  <c r="D2869" i="9"/>
  <c r="C2869" i="9"/>
  <c r="E2868" i="9"/>
  <c r="D2868" i="9"/>
  <c r="C2868" i="9"/>
  <c r="E2867" i="9"/>
  <c r="D2867" i="9"/>
  <c r="C2867" i="9"/>
  <c r="E2866" i="9"/>
  <c r="D2866" i="9"/>
  <c r="C2866" i="9"/>
  <c r="E2865" i="9"/>
  <c r="D2865" i="9"/>
  <c r="C2865" i="9"/>
  <c r="E2864" i="9"/>
  <c r="D2864" i="9"/>
  <c r="C2864" i="9"/>
  <c r="E2863" i="9"/>
  <c r="D2863" i="9"/>
  <c r="C2863" i="9"/>
  <c r="E2862" i="9"/>
  <c r="D2862" i="9"/>
  <c r="C2862" i="9"/>
  <c r="E2861" i="9"/>
  <c r="D2861" i="9"/>
  <c r="C2861" i="9"/>
  <c r="E2860" i="9"/>
  <c r="D2860" i="9"/>
  <c r="C2860" i="9"/>
  <c r="E2859" i="9"/>
  <c r="D2859" i="9"/>
  <c r="C2859" i="9"/>
  <c r="E2858" i="9"/>
  <c r="D2858" i="9"/>
  <c r="C2858" i="9"/>
  <c r="E2857" i="9"/>
  <c r="D2857" i="9"/>
  <c r="C2857" i="9"/>
  <c r="E2856" i="9"/>
  <c r="D2856" i="9"/>
  <c r="C2856" i="9"/>
  <c r="E2855" i="9"/>
  <c r="D2855" i="9"/>
  <c r="C2855" i="9"/>
  <c r="E2854" i="9"/>
  <c r="D2854" i="9"/>
  <c r="C2854" i="9"/>
  <c r="E2853" i="9"/>
  <c r="D2853" i="9"/>
  <c r="C2853" i="9"/>
  <c r="E2852" i="9"/>
  <c r="D2852" i="9"/>
  <c r="C2852" i="9"/>
  <c r="E2851" i="9"/>
  <c r="D2851" i="9"/>
  <c r="C2851" i="9"/>
  <c r="E2850" i="9"/>
  <c r="D2850" i="9"/>
  <c r="C2850" i="9"/>
  <c r="E2849" i="9"/>
  <c r="D2849" i="9"/>
  <c r="C2849" i="9"/>
  <c r="E2848" i="9"/>
  <c r="D2848" i="9"/>
  <c r="C2848" i="9"/>
  <c r="E2847" i="9"/>
  <c r="D2847" i="9"/>
  <c r="C2847" i="9"/>
  <c r="E2846" i="9"/>
  <c r="D2846" i="9"/>
  <c r="C2846" i="9"/>
  <c r="E2845" i="9"/>
  <c r="D2845" i="9"/>
  <c r="C2845" i="9"/>
  <c r="E2844" i="9"/>
  <c r="D2844" i="9"/>
  <c r="C2844" i="9"/>
  <c r="E2843" i="9"/>
  <c r="D2843" i="9"/>
  <c r="C2843" i="9"/>
  <c r="E2842" i="9"/>
  <c r="D2842" i="9"/>
  <c r="C2842" i="9"/>
  <c r="E2841" i="9"/>
  <c r="D2841" i="9"/>
  <c r="C2841" i="9"/>
  <c r="E2840" i="9"/>
  <c r="D2840" i="9"/>
  <c r="C2840" i="9"/>
  <c r="E2839" i="9"/>
  <c r="D2839" i="9"/>
  <c r="C2839" i="9"/>
  <c r="E2838" i="9"/>
  <c r="D2838" i="9"/>
  <c r="C2838" i="9"/>
  <c r="E2837" i="9"/>
  <c r="D2837" i="9"/>
  <c r="C2837" i="9"/>
  <c r="E2836" i="9"/>
  <c r="D2836" i="9"/>
  <c r="C2836" i="9"/>
  <c r="E2835" i="9"/>
  <c r="D2835" i="9"/>
  <c r="C2835" i="9"/>
  <c r="E2834" i="9"/>
  <c r="D2834" i="9"/>
  <c r="C2834" i="9"/>
  <c r="E2833" i="9"/>
  <c r="D2833" i="9"/>
  <c r="C2833" i="9"/>
  <c r="E2832" i="9"/>
  <c r="D2832" i="9"/>
  <c r="C2832" i="9"/>
  <c r="E2831" i="9"/>
  <c r="D2831" i="9"/>
  <c r="C2831" i="9"/>
  <c r="E2830" i="9"/>
  <c r="D2830" i="9"/>
  <c r="C2830" i="9"/>
  <c r="E2829" i="9"/>
  <c r="D2829" i="9"/>
  <c r="C2829" i="9"/>
  <c r="E2828" i="9"/>
  <c r="D2828" i="9"/>
  <c r="C2828" i="9"/>
  <c r="E2827" i="9"/>
  <c r="D2827" i="9"/>
  <c r="C2827" i="9"/>
  <c r="E2826" i="9"/>
  <c r="D2826" i="9"/>
  <c r="C2826" i="9"/>
  <c r="E2825" i="9"/>
  <c r="D2825" i="9"/>
  <c r="C2825" i="9"/>
  <c r="E2824" i="9"/>
  <c r="D2824" i="9"/>
  <c r="C2824" i="9"/>
  <c r="E2823" i="9"/>
  <c r="D2823" i="9"/>
  <c r="C2823" i="9"/>
  <c r="E2822" i="9"/>
  <c r="D2822" i="9"/>
  <c r="C2822" i="9"/>
  <c r="E2821" i="9"/>
  <c r="D2821" i="9"/>
  <c r="C2821" i="9"/>
  <c r="E2820" i="9"/>
  <c r="D2820" i="9"/>
  <c r="C2820" i="9"/>
  <c r="E2819" i="9"/>
  <c r="D2819" i="9"/>
  <c r="C2819" i="9"/>
  <c r="E2818" i="9"/>
  <c r="D2818" i="9"/>
  <c r="C2818" i="9"/>
  <c r="E2817" i="9"/>
  <c r="D2817" i="9"/>
  <c r="C2817" i="9"/>
  <c r="E2816" i="9"/>
  <c r="D2816" i="9"/>
  <c r="C2816" i="9"/>
  <c r="E2815" i="9"/>
  <c r="D2815" i="9"/>
  <c r="C2815" i="9"/>
  <c r="E2814" i="9"/>
  <c r="D2814" i="9"/>
  <c r="C2814" i="9"/>
  <c r="E2813" i="9"/>
  <c r="D2813" i="9"/>
  <c r="C2813" i="9"/>
  <c r="E2812" i="9"/>
  <c r="D2812" i="9"/>
  <c r="C2812" i="9"/>
  <c r="E2811" i="9"/>
  <c r="D2811" i="9"/>
  <c r="C2811" i="9"/>
  <c r="E2810" i="9"/>
  <c r="D2810" i="9"/>
  <c r="C2810" i="9"/>
  <c r="E2809" i="9"/>
  <c r="D2809" i="9"/>
  <c r="C2809" i="9"/>
  <c r="E2808" i="9"/>
  <c r="D2808" i="9"/>
  <c r="C2808" i="9"/>
  <c r="E2807" i="9"/>
  <c r="D2807" i="9"/>
  <c r="C2807" i="9"/>
  <c r="E2806" i="9"/>
  <c r="D2806" i="9"/>
  <c r="C2806" i="9"/>
  <c r="E2805" i="9"/>
  <c r="D2805" i="9"/>
  <c r="C2805" i="9"/>
  <c r="E2804" i="9"/>
  <c r="D2804" i="9"/>
  <c r="C2804" i="9"/>
  <c r="E2803" i="9"/>
  <c r="D2803" i="9"/>
  <c r="C2803" i="9"/>
  <c r="E2802" i="9"/>
  <c r="D2802" i="9"/>
  <c r="C2802" i="9"/>
  <c r="E2801" i="9"/>
  <c r="D2801" i="9"/>
  <c r="C2801" i="9"/>
  <c r="E2800" i="9"/>
  <c r="D2800" i="9"/>
  <c r="C2800" i="9"/>
  <c r="E2799" i="9"/>
  <c r="D2799" i="9"/>
  <c r="C2799" i="9"/>
  <c r="E2798" i="9"/>
  <c r="D2798" i="9"/>
  <c r="C2798" i="9"/>
  <c r="E2797" i="9"/>
  <c r="D2797" i="9"/>
  <c r="C2797" i="9"/>
  <c r="E2796" i="9"/>
  <c r="D2796" i="9"/>
  <c r="C2796" i="9"/>
  <c r="E2795" i="9"/>
  <c r="D2795" i="9"/>
  <c r="C2795" i="9"/>
  <c r="E2794" i="9"/>
  <c r="D2794" i="9"/>
  <c r="C2794" i="9"/>
  <c r="E2793" i="9"/>
  <c r="D2793" i="9"/>
  <c r="C2793" i="9"/>
  <c r="E2792" i="9"/>
  <c r="D2792" i="9"/>
  <c r="C2792" i="9"/>
  <c r="E2791" i="9"/>
  <c r="D2791" i="9"/>
  <c r="C2791" i="9"/>
  <c r="E2790" i="9"/>
  <c r="D2790" i="9"/>
  <c r="C2790" i="9"/>
  <c r="E2789" i="9"/>
  <c r="D2789" i="9"/>
  <c r="C2789" i="9"/>
  <c r="E2788" i="9"/>
  <c r="D2788" i="9"/>
  <c r="C2788" i="9"/>
  <c r="E2787" i="9"/>
  <c r="D2787" i="9"/>
  <c r="C2787" i="9"/>
  <c r="E2786" i="9"/>
  <c r="D2786" i="9"/>
  <c r="C2786" i="9"/>
  <c r="E2785" i="9"/>
  <c r="D2785" i="9"/>
  <c r="C2785" i="9"/>
  <c r="E2784" i="9"/>
  <c r="D2784" i="9"/>
  <c r="C2784" i="9"/>
  <c r="E2783" i="9"/>
  <c r="D2783" i="9"/>
  <c r="C2783" i="9"/>
  <c r="E2782" i="9"/>
  <c r="D2782" i="9"/>
  <c r="C2782" i="9"/>
  <c r="E2781" i="9"/>
  <c r="D2781" i="9"/>
  <c r="C2781" i="9"/>
  <c r="E2780" i="9"/>
  <c r="D2780" i="9"/>
  <c r="C2780" i="9"/>
  <c r="E2779" i="9"/>
  <c r="D2779" i="9"/>
  <c r="C2779" i="9"/>
  <c r="E2778" i="9"/>
  <c r="D2778" i="9"/>
  <c r="C2778" i="9"/>
  <c r="E2777" i="9"/>
  <c r="D2777" i="9"/>
  <c r="C2777" i="9"/>
  <c r="E2776" i="9"/>
  <c r="D2776" i="9"/>
  <c r="C2776" i="9"/>
  <c r="E2775" i="9"/>
  <c r="D2775" i="9"/>
  <c r="C2775" i="9"/>
  <c r="E2774" i="9"/>
  <c r="D2774" i="9"/>
  <c r="C2774" i="9"/>
  <c r="E2773" i="9"/>
  <c r="D2773" i="9"/>
  <c r="C2773" i="9"/>
  <c r="E2772" i="9"/>
  <c r="D2772" i="9"/>
  <c r="C2772" i="9"/>
  <c r="E2771" i="9"/>
  <c r="D2771" i="9"/>
  <c r="C2771" i="9"/>
  <c r="E2770" i="9"/>
  <c r="D2770" i="9"/>
  <c r="C2770" i="9"/>
  <c r="E2769" i="9"/>
  <c r="D2769" i="9"/>
  <c r="C2769" i="9"/>
  <c r="E2768" i="9"/>
  <c r="D2768" i="9"/>
  <c r="C2768" i="9"/>
  <c r="E2767" i="9"/>
  <c r="D2767" i="9"/>
  <c r="C2767" i="9"/>
  <c r="E2766" i="9"/>
  <c r="D2766" i="9"/>
  <c r="C2766" i="9"/>
  <c r="E2765" i="9"/>
  <c r="D2765" i="9"/>
  <c r="C2765" i="9"/>
  <c r="E2764" i="9"/>
  <c r="D2764" i="9"/>
  <c r="C2764" i="9"/>
  <c r="E2763" i="9"/>
  <c r="D2763" i="9"/>
  <c r="C2763" i="9"/>
  <c r="E2762" i="9"/>
  <c r="D2762" i="9"/>
  <c r="C2762" i="9"/>
  <c r="E2761" i="9"/>
  <c r="D2761" i="9"/>
  <c r="C2761" i="9"/>
  <c r="E2760" i="9"/>
  <c r="D2760" i="9"/>
  <c r="C2760" i="9"/>
  <c r="E2759" i="9"/>
  <c r="D2759" i="9"/>
  <c r="C2759" i="9"/>
  <c r="E2758" i="9"/>
  <c r="D2758" i="9"/>
  <c r="C2758" i="9"/>
  <c r="E2757" i="9"/>
  <c r="D2757" i="9"/>
  <c r="C2757" i="9"/>
  <c r="E2756" i="9"/>
  <c r="D2756" i="9"/>
  <c r="C2756" i="9"/>
  <c r="E2755" i="9"/>
  <c r="D2755" i="9"/>
  <c r="C2755" i="9"/>
  <c r="E2754" i="9"/>
  <c r="D2754" i="9"/>
  <c r="C2754" i="9"/>
  <c r="E2753" i="9"/>
  <c r="D2753" i="9"/>
  <c r="C2753" i="9"/>
  <c r="E2752" i="9"/>
  <c r="D2752" i="9"/>
  <c r="C2752" i="9"/>
  <c r="E2751" i="9"/>
  <c r="D2751" i="9"/>
  <c r="C2751" i="9"/>
  <c r="E2750" i="9"/>
  <c r="D2750" i="9"/>
  <c r="C2750" i="9"/>
  <c r="E2749" i="9"/>
  <c r="D2749" i="9"/>
  <c r="C2749" i="9"/>
  <c r="E2748" i="9"/>
  <c r="D2748" i="9"/>
  <c r="C2748" i="9"/>
  <c r="E2747" i="9"/>
  <c r="D2747" i="9"/>
  <c r="C2747" i="9"/>
  <c r="E2746" i="9"/>
  <c r="D2746" i="9"/>
  <c r="C2746" i="9"/>
  <c r="E2745" i="9"/>
  <c r="D2745" i="9"/>
  <c r="C2745" i="9"/>
  <c r="E2744" i="9"/>
  <c r="D2744" i="9"/>
  <c r="C2744" i="9"/>
  <c r="E2743" i="9"/>
  <c r="D2743" i="9"/>
  <c r="C2743" i="9"/>
  <c r="E2742" i="9"/>
  <c r="D2742" i="9"/>
  <c r="C2742" i="9"/>
  <c r="E2741" i="9"/>
  <c r="D2741" i="9"/>
  <c r="C2741" i="9"/>
  <c r="E2740" i="9"/>
  <c r="D2740" i="9"/>
  <c r="C2740" i="9"/>
  <c r="E2739" i="9"/>
  <c r="D2739" i="9"/>
  <c r="C2739" i="9"/>
  <c r="E2738" i="9"/>
  <c r="D2738" i="9"/>
  <c r="C2738" i="9"/>
  <c r="E2737" i="9"/>
  <c r="D2737" i="9"/>
  <c r="C2737" i="9"/>
  <c r="E2736" i="9"/>
  <c r="D2736" i="9"/>
  <c r="C2736" i="9"/>
  <c r="E2735" i="9"/>
  <c r="D2735" i="9"/>
  <c r="C2735" i="9"/>
  <c r="E2734" i="9"/>
  <c r="D2734" i="9"/>
  <c r="C2734" i="9"/>
  <c r="E2733" i="9"/>
  <c r="D2733" i="9"/>
  <c r="C2733" i="9"/>
  <c r="E2732" i="9"/>
  <c r="D2732" i="9"/>
  <c r="C2732" i="9"/>
  <c r="E2731" i="9"/>
  <c r="D2731" i="9"/>
  <c r="C2731" i="9"/>
  <c r="E2730" i="9"/>
  <c r="D2730" i="9"/>
  <c r="C2730" i="9"/>
  <c r="E2729" i="9"/>
  <c r="D2729" i="9"/>
  <c r="C2729" i="9"/>
  <c r="E2728" i="9"/>
  <c r="D2728" i="9"/>
  <c r="C2728" i="9"/>
  <c r="E2727" i="9"/>
  <c r="D2727" i="9"/>
  <c r="C2727" i="9"/>
  <c r="E2726" i="9"/>
  <c r="D2726" i="9"/>
  <c r="C2726" i="9"/>
  <c r="E2725" i="9"/>
  <c r="D2725" i="9"/>
  <c r="C2725" i="9"/>
  <c r="E2724" i="9"/>
  <c r="D2724" i="9"/>
  <c r="C2724" i="9"/>
  <c r="E2723" i="9"/>
  <c r="D2723" i="9"/>
  <c r="C2723" i="9"/>
  <c r="E2722" i="9"/>
  <c r="D2722" i="9"/>
  <c r="C2722" i="9"/>
  <c r="E2721" i="9"/>
  <c r="D2721" i="9"/>
  <c r="C2721" i="9"/>
  <c r="E2720" i="9"/>
  <c r="D2720" i="9"/>
  <c r="C2720" i="9"/>
  <c r="E2719" i="9"/>
  <c r="D2719" i="9"/>
  <c r="C2719" i="9"/>
  <c r="E2718" i="9"/>
  <c r="D2718" i="9"/>
  <c r="C2718" i="9"/>
  <c r="E2717" i="9"/>
  <c r="D2717" i="9"/>
  <c r="C2717" i="9"/>
  <c r="E2716" i="9"/>
  <c r="D2716" i="9"/>
  <c r="C2716" i="9"/>
  <c r="E2715" i="9"/>
  <c r="D2715" i="9"/>
  <c r="C2715" i="9"/>
  <c r="E2714" i="9"/>
  <c r="D2714" i="9"/>
  <c r="C2714" i="9"/>
  <c r="E2713" i="9"/>
  <c r="D2713" i="9"/>
  <c r="C2713" i="9"/>
  <c r="E2712" i="9"/>
  <c r="D2712" i="9"/>
  <c r="C2712" i="9"/>
  <c r="E2711" i="9"/>
  <c r="D2711" i="9"/>
  <c r="C2711" i="9"/>
  <c r="E2710" i="9"/>
  <c r="D2710" i="9"/>
  <c r="C2710" i="9"/>
  <c r="E2709" i="9"/>
  <c r="D2709" i="9"/>
  <c r="C2709" i="9"/>
  <c r="E2708" i="9"/>
  <c r="D2708" i="9"/>
  <c r="C2708" i="9"/>
  <c r="E2707" i="9"/>
  <c r="D2707" i="9"/>
  <c r="C2707" i="9"/>
  <c r="E2706" i="9"/>
  <c r="D2706" i="9"/>
  <c r="C2706" i="9"/>
  <c r="E2705" i="9"/>
  <c r="D2705" i="9"/>
  <c r="C2705" i="9"/>
  <c r="E2704" i="9"/>
  <c r="D2704" i="9"/>
  <c r="C2704" i="9"/>
  <c r="E2703" i="9"/>
  <c r="D2703" i="9"/>
  <c r="C2703" i="9"/>
  <c r="E2702" i="9"/>
  <c r="D2702" i="9"/>
  <c r="C2702" i="9"/>
  <c r="E2701" i="9"/>
  <c r="D2701" i="9"/>
  <c r="C2701" i="9"/>
  <c r="E2700" i="9"/>
  <c r="D2700" i="9"/>
  <c r="C2700" i="9"/>
  <c r="E2699" i="9"/>
  <c r="D2699" i="9"/>
  <c r="C2699" i="9"/>
  <c r="E2698" i="9"/>
  <c r="D2698" i="9"/>
  <c r="C2698" i="9"/>
  <c r="E2697" i="9"/>
  <c r="D2697" i="9"/>
  <c r="C2697" i="9"/>
  <c r="E2696" i="9"/>
  <c r="D2696" i="9"/>
  <c r="C2696" i="9"/>
  <c r="E2695" i="9"/>
  <c r="D2695" i="9"/>
  <c r="C2695" i="9"/>
  <c r="E2694" i="9"/>
  <c r="D2694" i="9"/>
  <c r="C2694" i="9"/>
  <c r="E2693" i="9"/>
  <c r="D2693" i="9"/>
  <c r="C2693" i="9"/>
  <c r="E2692" i="9"/>
  <c r="D2692" i="9"/>
  <c r="C2692" i="9"/>
  <c r="E2691" i="9"/>
  <c r="D2691" i="9"/>
  <c r="C2691" i="9"/>
  <c r="E2690" i="9"/>
  <c r="D2690" i="9"/>
  <c r="C2690" i="9"/>
  <c r="E2689" i="9"/>
  <c r="D2689" i="9"/>
  <c r="C2689" i="9"/>
  <c r="E2688" i="9"/>
  <c r="D2688" i="9"/>
  <c r="C2688" i="9"/>
  <c r="E2687" i="9"/>
  <c r="D2687" i="9"/>
  <c r="C2687" i="9"/>
  <c r="E2686" i="9"/>
  <c r="D2686" i="9"/>
  <c r="C2686" i="9"/>
  <c r="E2685" i="9"/>
  <c r="D2685" i="9"/>
  <c r="C2685" i="9"/>
  <c r="E2684" i="9"/>
  <c r="D2684" i="9"/>
  <c r="C2684" i="9"/>
  <c r="E2683" i="9"/>
  <c r="D2683" i="9"/>
  <c r="C2683" i="9"/>
  <c r="E2682" i="9"/>
  <c r="D2682" i="9"/>
  <c r="C2682" i="9"/>
  <c r="E2681" i="9"/>
  <c r="D2681" i="9"/>
  <c r="C2681" i="9"/>
  <c r="E2680" i="9"/>
  <c r="D2680" i="9"/>
  <c r="C2680" i="9"/>
  <c r="E2679" i="9"/>
  <c r="D2679" i="9"/>
  <c r="C2679" i="9"/>
  <c r="E2678" i="9"/>
  <c r="D2678" i="9"/>
  <c r="C2678" i="9"/>
  <c r="E2677" i="9"/>
  <c r="D2677" i="9"/>
  <c r="C2677" i="9"/>
  <c r="E2676" i="9"/>
  <c r="D2676" i="9"/>
  <c r="C2676" i="9"/>
  <c r="E2675" i="9"/>
  <c r="D2675" i="9"/>
  <c r="C2675" i="9"/>
  <c r="E2674" i="9"/>
  <c r="D2674" i="9"/>
  <c r="C2674" i="9"/>
  <c r="E2673" i="9"/>
  <c r="D2673" i="9"/>
  <c r="C2673" i="9"/>
  <c r="E2672" i="9"/>
  <c r="D2672" i="9"/>
  <c r="C2672" i="9"/>
  <c r="E2671" i="9"/>
  <c r="D2671" i="9"/>
  <c r="C2671" i="9"/>
  <c r="E2670" i="9"/>
  <c r="D2670" i="9"/>
  <c r="C2670" i="9"/>
  <c r="E2669" i="9"/>
  <c r="D2669" i="9"/>
  <c r="C2669" i="9"/>
  <c r="E2668" i="9"/>
  <c r="D2668" i="9"/>
  <c r="C2668" i="9"/>
  <c r="E2667" i="9"/>
  <c r="D2667" i="9"/>
  <c r="C2667" i="9"/>
  <c r="E2666" i="9"/>
  <c r="D2666" i="9"/>
  <c r="C2666" i="9"/>
  <c r="E2665" i="9"/>
  <c r="D2665" i="9"/>
  <c r="C2665" i="9"/>
  <c r="E2664" i="9"/>
  <c r="D2664" i="9"/>
  <c r="C2664" i="9"/>
  <c r="E2663" i="9"/>
  <c r="D2663" i="9"/>
  <c r="C2663" i="9"/>
  <c r="E2662" i="9"/>
  <c r="D2662" i="9"/>
  <c r="C2662" i="9"/>
  <c r="E2661" i="9"/>
  <c r="D2661" i="9"/>
  <c r="C2661" i="9"/>
  <c r="E2660" i="9"/>
  <c r="D2660" i="9"/>
  <c r="C2660" i="9"/>
  <c r="E2659" i="9"/>
  <c r="D2659" i="9"/>
  <c r="C2659" i="9"/>
  <c r="E2658" i="9"/>
  <c r="D2658" i="9"/>
  <c r="C2658" i="9"/>
  <c r="E2657" i="9"/>
  <c r="D2657" i="9"/>
  <c r="C2657" i="9"/>
  <c r="E2656" i="9"/>
  <c r="D2656" i="9"/>
  <c r="C2656" i="9"/>
  <c r="E2655" i="9"/>
  <c r="D2655" i="9"/>
  <c r="C2655" i="9"/>
  <c r="E2654" i="9"/>
  <c r="D2654" i="9"/>
  <c r="C2654" i="9"/>
  <c r="E2653" i="9"/>
  <c r="D2653" i="9"/>
  <c r="C2653" i="9"/>
  <c r="E2652" i="9"/>
  <c r="D2652" i="9"/>
  <c r="C2652" i="9"/>
  <c r="E2651" i="9"/>
  <c r="D2651" i="9"/>
  <c r="C2651" i="9"/>
  <c r="E2650" i="9"/>
  <c r="D2650" i="9"/>
  <c r="C2650" i="9"/>
  <c r="E2649" i="9"/>
  <c r="D2649" i="9"/>
  <c r="C2649" i="9"/>
  <c r="E2648" i="9"/>
  <c r="D2648" i="9"/>
  <c r="C2648" i="9"/>
  <c r="E2647" i="9"/>
  <c r="D2647" i="9"/>
  <c r="C2647" i="9"/>
  <c r="E2646" i="9"/>
  <c r="D2646" i="9"/>
  <c r="C2646" i="9"/>
  <c r="E2645" i="9"/>
  <c r="D2645" i="9"/>
  <c r="C2645" i="9"/>
  <c r="E2644" i="9"/>
  <c r="D2644" i="9"/>
  <c r="C2644" i="9"/>
  <c r="E2643" i="9"/>
  <c r="D2643" i="9"/>
  <c r="C2643" i="9"/>
  <c r="E2642" i="9"/>
  <c r="D2642" i="9"/>
  <c r="C2642" i="9"/>
  <c r="E2641" i="9"/>
  <c r="D2641" i="9"/>
  <c r="C2641" i="9"/>
  <c r="E2640" i="9"/>
  <c r="D2640" i="9"/>
  <c r="C2640" i="9"/>
  <c r="E2639" i="9"/>
  <c r="D2639" i="9"/>
  <c r="C2639" i="9"/>
  <c r="E2638" i="9"/>
  <c r="D2638" i="9"/>
  <c r="C2638" i="9"/>
  <c r="E2637" i="9"/>
  <c r="D2637" i="9"/>
  <c r="C2637" i="9"/>
  <c r="E2636" i="9"/>
  <c r="D2636" i="9"/>
  <c r="C2636" i="9"/>
  <c r="E2635" i="9"/>
  <c r="D2635" i="9"/>
  <c r="C2635" i="9"/>
  <c r="E2634" i="9"/>
  <c r="D2634" i="9"/>
  <c r="C2634" i="9"/>
  <c r="E2633" i="9"/>
  <c r="D2633" i="9"/>
  <c r="C2633" i="9"/>
  <c r="E2632" i="9"/>
  <c r="D2632" i="9"/>
  <c r="C2632" i="9"/>
  <c r="E2631" i="9"/>
  <c r="D2631" i="9"/>
  <c r="C2631" i="9"/>
  <c r="E2630" i="9"/>
  <c r="D2630" i="9"/>
  <c r="C2630" i="9"/>
  <c r="E2629" i="9"/>
  <c r="D2629" i="9"/>
  <c r="C2629" i="9"/>
  <c r="E2628" i="9"/>
  <c r="D2628" i="9"/>
  <c r="C2628" i="9"/>
  <c r="E2627" i="9"/>
  <c r="D2627" i="9"/>
  <c r="C2627" i="9"/>
  <c r="E2626" i="9"/>
  <c r="D2626" i="9"/>
  <c r="C2626" i="9"/>
  <c r="E2625" i="9"/>
  <c r="D2625" i="9"/>
  <c r="C2625" i="9"/>
  <c r="E2624" i="9"/>
  <c r="D2624" i="9"/>
  <c r="C2624" i="9"/>
  <c r="E2623" i="9"/>
  <c r="D2623" i="9"/>
  <c r="C2623" i="9"/>
  <c r="E2622" i="9"/>
  <c r="D2622" i="9"/>
  <c r="C2622" i="9"/>
  <c r="E2621" i="9"/>
  <c r="D2621" i="9"/>
  <c r="C2621" i="9"/>
  <c r="E2620" i="9"/>
  <c r="D2620" i="9"/>
  <c r="C2620" i="9"/>
  <c r="E2619" i="9"/>
  <c r="D2619" i="9"/>
  <c r="C2619" i="9"/>
  <c r="E2618" i="9"/>
  <c r="D2618" i="9"/>
  <c r="C2618" i="9"/>
  <c r="E2617" i="9"/>
  <c r="D2617" i="9"/>
  <c r="C2617" i="9"/>
  <c r="E2616" i="9"/>
  <c r="D2616" i="9"/>
  <c r="C2616" i="9"/>
  <c r="E2615" i="9"/>
  <c r="D2615" i="9"/>
  <c r="C2615" i="9"/>
  <c r="E2614" i="9"/>
  <c r="D2614" i="9"/>
  <c r="C2614" i="9"/>
  <c r="E2613" i="9"/>
  <c r="D2613" i="9"/>
  <c r="C2613" i="9"/>
  <c r="E2612" i="9"/>
  <c r="D2612" i="9"/>
  <c r="C2612" i="9"/>
  <c r="E2611" i="9"/>
  <c r="D2611" i="9"/>
  <c r="C2611" i="9"/>
  <c r="E2610" i="9"/>
  <c r="D2610" i="9"/>
  <c r="C2610" i="9"/>
  <c r="E2609" i="9"/>
  <c r="D2609" i="9"/>
  <c r="C2609" i="9"/>
  <c r="E2608" i="9"/>
  <c r="D2608" i="9"/>
  <c r="C2608" i="9"/>
  <c r="E2607" i="9"/>
  <c r="D2607" i="9"/>
  <c r="C2607" i="9"/>
  <c r="E2606" i="9"/>
  <c r="D2606" i="9"/>
  <c r="C2606" i="9"/>
  <c r="E2605" i="9"/>
  <c r="D2605" i="9"/>
  <c r="C2605" i="9"/>
  <c r="E2604" i="9"/>
  <c r="D2604" i="9"/>
  <c r="C2604" i="9"/>
  <c r="E2603" i="9"/>
  <c r="D2603" i="9"/>
  <c r="C2603" i="9"/>
  <c r="E2602" i="9"/>
  <c r="D2602" i="9"/>
  <c r="C2602" i="9"/>
  <c r="E2601" i="9"/>
  <c r="D2601" i="9"/>
  <c r="C2601" i="9"/>
  <c r="E2600" i="9"/>
  <c r="D2600" i="9"/>
  <c r="C2600" i="9"/>
  <c r="E2599" i="9"/>
  <c r="D2599" i="9"/>
  <c r="C2599" i="9"/>
  <c r="E2598" i="9"/>
  <c r="D2598" i="9"/>
  <c r="C2598" i="9"/>
  <c r="E2597" i="9"/>
  <c r="D2597" i="9"/>
  <c r="C2597" i="9"/>
  <c r="E2596" i="9"/>
  <c r="D2596" i="9"/>
  <c r="C2596" i="9"/>
  <c r="E2595" i="9"/>
  <c r="D2595" i="9"/>
  <c r="C2595" i="9"/>
  <c r="E2594" i="9"/>
  <c r="D2594" i="9"/>
  <c r="C2594" i="9"/>
  <c r="E2593" i="9"/>
  <c r="D2593" i="9"/>
  <c r="C2593" i="9"/>
  <c r="E2592" i="9"/>
  <c r="D2592" i="9"/>
  <c r="C2592" i="9"/>
  <c r="E2591" i="9"/>
  <c r="D2591" i="9"/>
  <c r="C2591" i="9"/>
  <c r="E2590" i="9"/>
  <c r="D2590" i="9"/>
  <c r="C2590" i="9"/>
  <c r="E2589" i="9"/>
  <c r="D2589" i="9"/>
  <c r="C2589" i="9"/>
  <c r="E2588" i="9"/>
  <c r="D2588" i="9"/>
  <c r="C2588" i="9"/>
  <c r="E2587" i="9"/>
  <c r="D2587" i="9"/>
  <c r="C2587" i="9"/>
  <c r="E2586" i="9"/>
  <c r="D2586" i="9"/>
  <c r="C2586" i="9"/>
  <c r="E2585" i="9"/>
  <c r="D2585" i="9"/>
  <c r="C2585" i="9"/>
  <c r="E2584" i="9"/>
  <c r="D2584" i="9"/>
  <c r="C2584" i="9"/>
  <c r="E2583" i="9"/>
  <c r="D2583" i="9"/>
  <c r="C2583" i="9"/>
  <c r="E2582" i="9"/>
  <c r="D2582" i="9"/>
  <c r="C2582" i="9"/>
  <c r="E2581" i="9"/>
  <c r="D2581" i="9"/>
  <c r="C2581" i="9"/>
  <c r="E2580" i="9"/>
  <c r="D2580" i="9"/>
  <c r="C2580" i="9"/>
  <c r="E2579" i="9"/>
  <c r="D2579" i="9"/>
  <c r="C2579" i="9"/>
  <c r="E2578" i="9"/>
  <c r="D2578" i="9"/>
  <c r="C2578" i="9"/>
  <c r="E2577" i="9"/>
  <c r="D2577" i="9"/>
  <c r="C2577" i="9"/>
  <c r="E2576" i="9"/>
  <c r="D2576" i="9"/>
  <c r="C2576" i="9"/>
  <c r="E2575" i="9"/>
  <c r="D2575" i="9"/>
  <c r="C2575" i="9"/>
  <c r="E2574" i="9"/>
  <c r="D2574" i="9"/>
  <c r="C2574" i="9"/>
  <c r="E2573" i="9"/>
  <c r="D2573" i="9"/>
  <c r="C2573" i="9"/>
  <c r="E2572" i="9"/>
  <c r="D2572" i="9"/>
  <c r="C2572" i="9"/>
  <c r="E2571" i="9"/>
  <c r="D2571" i="9"/>
  <c r="C2571" i="9"/>
  <c r="E2570" i="9"/>
  <c r="D2570" i="9"/>
  <c r="C2570" i="9"/>
  <c r="E2569" i="9"/>
  <c r="D2569" i="9"/>
  <c r="C2569" i="9"/>
  <c r="E2568" i="9"/>
  <c r="D2568" i="9"/>
  <c r="C2568" i="9"/>
  <c r="E2567" i="9"/>
  <c r="D2567" i="9"/>
  <c r="C2567" i="9"/>
  <c r="E2566" i="9"/>
  <c r="D2566" i="9"/>
  <c r="C2566" i="9"/>
  <c r="E2565" i="9"/>
  <c r="D2565" i="9"/>
  <c r="C2565" i="9"/>
  <c r="E2564" i="9"/>
  <c r="D2564" i="9"/>
  <c r="C2564" i="9"/>
  <c r="E2563" i="9"/>
  <c r="D2563" i="9"/>
  <c r="C2563" i="9"/>
  <c r="E2562" i="9"/>
  <c r="D2562" i="9"/>
  <c r="C2562" i="9"/>
  <c r="E2561" i="9"/>
  <c r="D2561" i="9"/>
  <c r="C2561" i="9"/>
  <c r="E2560" i="9"/>
  <c r="D2560" i="9"/>
  <c r="C2560" i="9"/>
  <c r="E2559" i="9"/>
  <c r="D2559" i="9"/>
  <c r="C2559" i="9"/>
  <c r="E2558" i="9"/>
  <c r="D2558" i="9"/>
  <c r="C2558" i="9"/>
  <c r="E2557" i="9"/>
  <c r="D2557" i="9"/>
  <c r="C2557" i="9"/>
  <c r="E2556" i="9"/>
  <c r="D2556" i="9"/>
  <c r="C2556" i="9"/>
  <c r="E2555" i="9"/>
  <c r="D2555" i="9"/>
  <c r="C2555" i="9"/>
  <c r="E2554" i="9"/>
  <c r="D2554" i="9"/>
  <c r="C2554" i="9"/>
  <c r="E2553" i="9"/>
  <c r="D2553" i="9"/>
  <c r="C2553" i="9"/>
  <c r="E2552" i="9"/>
  <c r="D2552" i="9"/>
  <c r="C2552" i="9"/>
  <c r="E2551" i="9"/>
  <c r="D2551" i="9"/>
  <c r="C2551" i="9"/>
  <c r="E2550" i="9"/>
  <c r="D2550" i="9"/>
  <c r="C2550" i="9"/>
  <c r="E2549" i="9"/>
  <c r="D2549" i="9"/>
  <c r="C2549" i="9"/>
  <c r="E2548" i="9"/>
  <c r="D2548" i="9"/>
  <c r="C2548" i="9"/>
  <c r="E2547" i="9"/>
  <c r="D2547" i="9"/>
  <c r="C2547" i="9"/>
  <c r="E2546" i="9"/>
  <c r="D2546" i="9"/>
  <c r="C2546" i="9"/>
  <c r="E2545" i="9"/>
  <c r="D2545" i="9"/>
  <c r="C2545" i="9"/>
  <c r="E2544" i="9"/>
  <c r="D2544" i="9"/>
  <c r="C2544" i="9"/>
  <c r="E2543" i="9"/>
  <c r="D2543" i="9"/>
  <c r="C2543" i="9"/>
  <c r="E2542" i="9"/>
  <c r="D2542" i="9"/>
  <c r="C2542" i="9"/>
  <c r="E2541" i="9"/>
  <c r="D2541" i="9"/>
  <c r="C2541" i="9"/>
  <c r="E2540" i="9"/>
  <c r="D2540" i="9"/>
  <c r="C2540" i="9"/>
  <c r="E2539" i="9"/>
  <c r="D2539" i="9"/>
  <c r="C2539" i="9"/>
  <c r="E2538" i="9"/>
  <c r="D2538" i="9"/>
  <c r="C2538" i="9"/>
  <c r="E2537" i="9"/>
  <c r="D2537" i="9"/>
  <c r="C2537" i="9"/>
  <c r="E2536" i="9"/>
  <c r="D2536" i="9"/>
  <c r="C2536" i="9"/>
  <c r="E2535" i="9"/>
  <c r="D2535" i="9"/>
  <c r="C2535" i="9"/>
  <c r="E2534" i="9"/>
  <c r="D2534" i="9"/>
  <c r="C2534" i="9"/>
  <c r="E2533" i="9"/>
  <c r="D2533" i="9"/>
  <c r="C2533" i="9"/>
  <c r="E2532" i="9"/>
  <c r="D2532" i="9"/>
  <c r="C2532" i="9"/>
  <c r="E2531" i="9"/>
  <c r="D2531" i="9"/>
  <c r="C2531" i="9"/>
  <c r="E2530" i="9"/>
  <c r="D2530" i="9"/>
  <c r="C2530" i="9"/>
  <c r="E2529" i="9"/>
  <c r="D2529" i="9"/>
  <c r="C2529" i="9"/>
  <c r="E2528" i="9"/>
  <c r="D2528" i="9"/>
  <c r="C2528" i="9"/>
  <c r="E2527" i="9"/>
  <c r="D2527" i="9"/>
  <c r="C2527" i="9"/>
  <c r="E2526" i="9"/>
  <c r="D2526" i="9"/>
  <c r="C2526" i="9"/>
  <c r="E2525" i="9"/>
  <c r="D2525" i="9"/>
  <c r="C2525" i="9"/>
  <c r="E2524" i="9"/>
  <c r="D2524" i="9"/>
  <c r="C2524" i="9"/>
  <c r="E2523" i="9"/>
  <c r="D2523" i="9"/>
  <c r="C2523" i="9"/>
  <c r="E2522" i="9"/>
  <c r="D2522" i="9"/>
  <c r="C2522" i="9"/>
  <c r="E2521" i="9"/>
  <c r="D2521" i="9"/>
  <c r="C2521" i="9"/>
  <c r="E2520" i="9"/>
  <c r="D2520" i="9"/>
  <c r="C2520" i="9"/>
  <c r="E2519" i="9"/>
  <c r="D2519" i="9"/>
  <c r="C2519" i="9"/>
  <c r="E2518" i="9"/>
  <c r="D2518" i="9"/>
  <c r="C2518" i="9"/>
  <c r="E2517" i="9"/>
  <c r="D2517" i="9"/>
  <c r="C2517" i="9"/>
  <c r="E2516" i="9"/>
  <c r="D2516" i="9"/>
  <c r="C2516" i="9"/>
  <c r="E2515" i="9"/>
  <c r="D2515" i="9"/>
  <c r="C2515" i="9"/>
  <c r="E2514" i="9"/>
  <c r="D2514" i="9"/>
  <c r="C2514" i="9"/>
  <c r="E2513" i="9"/>
  <c r="D2513" i="9"/>
  <c r="C2513" i="9"/>
  <c r="E2512" i="9"/>
  <c r="D2512" i="9"/>
  <c r="C2512" i="9"/>
  <c r="E2511" i="9"/>
  <c r="D2511" i="9"/>
  <c r="C2511" i="9"/>
  <c r="E2510" i="9"/>
  <c r="D2510" i="9"/>
  <c r="C2510" i="9"/>
  <c r="E2509" i="9"/>
  <c r="D2509" i="9"/>
  <c r="C2509" i="9"/>
  <c r="E2508" i="9"/>
  <c r="D2508" i="9"/>
  <c r="C2508" i="9"/>
  <c r="E2507" i="9"/>
  <c r="D2507" i="9"/>
  <c r="C2507" i="9"/>
  <c r="E2506" i="9"/>
  <c r="D2506" i="9"/>
  <c r="C2506" i="9"/>
  <c r="E2505" i="9"/>
  <c r="D2505" i="9"/>
  <c r="C2505" i="9"/>
  <c r="E2504" i="9"/>
  <c r="D2504" i="9"/>
  <c r="C2504" i="9"/>
  <c r="E2503" i="9"/>
  <c r="D2503" i="9"/>
  <c r="C2503" i="9"/>
  <c r="E2502" i="9"/>
  <c r="D2502" i="9"/>
  <c r="C2502" i="9"/>
  <c r="E2501" i="9"/>
  <c r="D2501" i="9"/>
  <c r="C2501" i="9"/>
  <c r="E2500" i="9"/>
  <c r="D2500" i="9"/>
  <c r="C2500" i="9"/>
  <c r="E2499" i="9"/>
  <c r="D2499" i="9"/>
  <c r="C2499" i="9"/>
  <c r="E2498" i="9"/>
  <c r="D2498" i="9"/>
  <c r="C2498" i="9"/>
  <c r="E2497" i="9"/>
  <c r="D2497" i="9"/>
  <c r="C2497" i="9"/>
  <c r="E2496" i="9"/>
  <c r="D2496" i="9"/>
  <c r="C2496" i="9"/>
  <c r="E2495" i="9"/>
  <c r="D2495" i="9"/>
  <c r="C2495" i="9"/>
  <c r="E2494" i="9"/>
  <c r="D2494" i="9"/>
  <c r="C2494" i="9"/>
  <c r="E2493" i="9"/>
  <c r="D2493" i="9"/>
  <c r="C2493" i="9"/>
  <c r="E2492" i="9"/>
  <c r="D2492" i="9"/>
  <c r="C2492" i="9"/>
  <c r="E2491" i="9"/>
  <c r="D2491" i="9"/>
  <c r="C2491" i="9"/>
  <c r="E2490" i="9"/>
  <c r="D2490" i="9"/>
  <c r="C2490" i="9"/>
  <c r="E2489" i="9"/>
  <c r="D2489" i="9"/>
  <c r="C2489" i="9"/>
  <c r="E2488" i="9"/>
  <c r="D2488" i="9"/>
  <c r="C2488" i="9"/>
  <c r="E2487" i="9"/>
  <c r="D2487" i="9"/>
  <c r="C2487" i="9"/>
  <c r="E2486" i="9"/>
  <c r="D2486" i="9"/>
  <c r="C2486" i="9"/>
  <c r="E2485" i="9"/>
  <c r="D2485" i="9"/>
  <c r="C2485" i="9"/>
  <c r="E2484" i="9"/>
  <c r="D2484" i="9"/>
  <c r="C2484" i="9"/>
  <c r="E2483" i="9"/>
  <c r="D2483" i="9"/>
  <c r="C2483" i="9"/>
  <c r="E2482" i="9"/>
  <c r="D2482" i="9"/>
  <c r="C2482" i="9"/>
  <c r="E2481" i="9"/>
  <c r="D2481" i="9"/>
  <c r="C2481" i="9"/>
  <c r="E2480" i="9"/>
  <c r="D2480" i="9"/>
  <c r="C2480" i="9"/>
  <c r="E2479" i="9"/>
  <c r="D2479" i="9"/>
  <c r="C2479" i="9"/>
  <c r="E2478" i="9"/>
  <c r="D2478" i="9"/>
  <c r="C2478" i="9"/>
  <c r="E2477" i="9"/>
  <c r="D2477" i="9"/>
  <c r="C2477" i="9"/>
  <c r="E2476" i="9"/>
  <c r="D2476" i="9"/>
  <c r="C2476" i="9"/>
  <c r="E2475" i="9"/>
  <c r="D2475" i="9"/>
  <c r="C2475" i="9"/>
  <c r="E2474" i="9"/>
  <c r="D2474" i="9"/>
  <c r="C2474" i="9"/>
  <c r="E2473" i="9"/>
  <c r="D2473" i="9"/>
  <c r="C2473" i="9"/>
  <c r="E2472" i="9"/>
  <c r="D2472" i="9"/>
  <c r="C2472" i="9"/>
  <c r="E2471" i="9"/>
  <c r="D2471" i="9"/>
  <c r="C2471" i="9"/>
  <c r="E2470" i="9"/>
  <c r="D2470" i="9"/>
  <c r="C2470" i="9"/>
  <c r="E2469" i="9"/>
  <c r="D2469" i="9"/>
  <c r="C2469" i="9"/>
  <c r="E2468" i="9"/>
  <c r="D2468" i="9"/>
  <c r="C2468" i="9"/>
  <c r="E2467" i="9"/>
  <c r="D2467" i="9"/>
  <c r="C2467" i="9"/>
  <c r="E2466" i="9"/>
  <c r="D2466" i="9"/>
  <c r="C2466" i="9"/>
  <c r="E2465" i="9"/>
  <c r="D2465" i="9"/>
  <c r="C2465" i="9"/>
  <c r="E2464" i="9"/>
  <c r="D2464" i="9"/>
  <c r="C2464" i="9"/>
  <c r="E2463" i="9"/>
  <c r="D2463" i="9"/>
  <c r="C2463" i="9"/>
  <c r="E2462" i="9"/>
  <c r="D2462" i="9"/>
  <c r="C2462" i="9"/>
  <c r="E2461" i="9"/>
  <c r="D2461" i="9"/>
  <c r="C2461" i="9"/>
  <c r="E2460" i="9"/>
  <c r="D2460" i="9"/>
  <c r="C2460" i="9"/>
  <c r="E2459" i="9"/>
  <c r="D2459" i="9"/>
  <c r="C2459" i="9"/>
  <c r="E2458" i="9"/>
  <c r="D2458" i="9"/>
  <c r="C2458" i="9"/>
  <c r="E2457" i="9"/>
  <c r="D2457" i="9"/>
  <c r="C2457" i="9"/>
  <c r="E2456" i="9"/>
  <c r="D2456" i="9"/>
  <c r="C2456" i="9"/>
  <c r="E2455" i="9"/>
  <c r="D2455" i="9"/>
  <c r="C2455" i="9"/>
  <c r="E2454" i="9"/>
  <c r="D2454" i="9"/>
  <c r="C2454" i="9"/>
  <c r="E2453" i="9"/>
  <c r="D2453" i="9"/>
  <c r="C2453" i="9"/>
  <c r="E2452" i="9"/>
  <c r="D2452" i="9"/>
  <c r="C2452" i="9"/>
  <c r="E2451" i="9"/>
  <c r="D2451" i="9"/>
  <c r="C2451" i="9"/>
  <c r="E2450" i="9"/>
  <c r="D2450" i="9"/>
  <c r="C2450" i="9"/>
  <c r="E2449" i="9"/>
  <c r="D2449" i="9"/>
  <c r="C2449" i="9"/>
  <c r="E2448" i="9"/>
  <c r="D2448" i="9"/>
  <c r="C2448" i="9"/>
  <c r="E2447" i="9"/>
  <c r="D2447" i="9"/>
  <c r="C2447" i="9"/>
  <c r="E2446" i="9"/>
  <c r="D2446" i="9"/>
  <c r="C2446" i="9"/>
  <c r="E2445" i="9"/>
  <c r="D2445" i="9"/>
  <c r="C2445" i="9"/>
  <c r="E2444" i="9"/>
  <c r="D2444" i="9"/>
  <c r="C2444" i="9"/>
  <c r="E2443" i="9"/>
  <c r="D2443" i="9"/>
  <c r="C2443" i="9"/>
  <c r="E2442" i="9"/>
  <c r="D2442" i="9"/>
  <c r="C2442" i="9"/>
  <c r="E2441" i="9"/>
  <c r="D2441" i="9"/>
  <c r="C2441" i="9"/>
  <c r="E2440" i="9"/>
  <c r="D2440" i="9"/>
  <c r="C2440" i="9"/>
  <c r="E2439" i="9"/>
  <c r="D2439" i="9"/>
  <c r="C2439" i="9"/>
  <c r="E2438" i="9"/>
  <c r="D2438" i="9"/>
  <c r="C2438" i="9"/>
  <c r="E2437" i="9"/>
  <c r="D2437" i="9"/>
  <c r="C2437" i="9"/>
  <c r="E2436" i="9"/>
  <c r="D2436" i="9"/>
  <c r="C2436" i="9"/>
  <c r="E2435" i="9"/>
  <c r="D2435" i="9"/>
  <c r="C2435" i="9"/>
  <c r="E2434" i="9"/>
  <c r="D2434" i="9"/>
  <c r="C2434" i="9"/>
  <c r="E2433" i="9"/>
  <c r="D2433" i="9"/>
  <c r="C2433" i="9"/>
  <c r="E2432" i="9"/>
  <c r="D2432" i="9"/>
  <c r="C2432" i="9"/>
  <c r="E2431" i="9"/>
  <c r="D2431" i="9"/>
  <c r="C2431" i="9"/>
  <c r="E2430" i="9"/>
  <c r="D2430" i="9"/>
  <c r="C2430" i="9"/>
  <c r="E2429" i="9"/>
  <c r="D2429" i="9"/>
  <c r="C2429" i="9"/>
  <c r="E2428" i="9"/>
  <c r="D2428" i="9"/>
  <c r="C2428" i="9"/>
  <c r="E2427" i="9"/>
  <c r="D2427" i="9"/>
  <c r="C2427" i="9"/>
  <c r="E2426" i="9"/>
  <c r="D2426" i="9"/>
  <c r="C2426" i="9"/>
  <c r="E2425" i="9"/>
  <c r="D2425" i="9"/>
  <c r="C2425" i="9"/>
  <c r="E2424" i="9"/>
  <c r="D2424" i="9"/>
  <c r="C2424" i="9"/>
  <c r="E2423" i="9"/>
  <c r="D2423" i="9"/>
  <c r="C2423" i="9"/>
  <c r="E2422" i="9"/>
  <c r="D2422" i="9"/>
  <c r="C2422" i="9"/>
  <c r="E2421" i="9"/>
  <c r="D2421" i="9"/>
  <c r="C2421" i="9"/>
  <c r="E2420" i="9"/>
  <c r="D2420" i="9"/>
  <c r="C2420" i="9"/>
  <c r="E2419" i="9"/>
  <c r="D2419" i="9"/>
  <c r="C2419" i="9"/>
  <c r="E2418" i="9"/>
  <c r="D2418" i="9"/>
  <c r="C2418" i="9"/>
  <c r="E2417" i="9"/>
  <c r="D2417" i="9"/>
  <c r="C2417" i="9"/>
  <c r="E2416" i="9"/>
  <c r="D2416" i="9"/>
  <c r="C2416" i="9"/>
  <c r="E2415" i="9"/>
  <c r="D2415" i="9"/>
  <c r="C2415" i="9"/>
  <c r="E2414" i="9"/>
  <c r="D2414" i="9"/>
  <c r="C2414" i="9"/>
  <c r="E2413" i="9"/>
  <c r="D2413" i="9"/>
  <c r="C2413" i="9"/>
  <c r="E2412" i="9"/>
  <c r="D2412" i="9"/>
  <c r="C2412" i="9"/>
  <c r="E2411" i="9"/>
  <c r="D2411" i="9"/>
  <c r="C2411" i="9"/>
  <c r="E2410" i="9"/>
  <c r="D2410" i="9"/>
  <c r="C2410" i="9"/>
  <c r="E2409" i="9"/>
  <c r="D2409" i="9"/>
  <c r="C2409" i="9"/>
  <c r="E2408" i="9"/>
  <c r="D2408" i="9"/>
  <c r="C2408" i="9"/>
  <c r="E2407" i="9"/>
  <c r="D2407" i="9"/>
  <c r="C2407" i="9"/>
  <c r="E2406" i="9"/>
  <c r="D2406" i="9"/>
  <c r="C2406" i="9"/>
  <c r="E2405" i="9"/>
  <c r="D2405" i="9"/>
  <c r="C2405" i="9"/>
  <c r="E2404" i="9"/>
  <c r="D2404" i="9"/>
  <c r="C2404" i="9"/>
  <c r="E2403" i="9"/>
  <c r="D2403" i="9"/>
  <c r="C2403" i="9"/>
  <c r="E2402" i="9"/>
  <c r="D2402" i="9"/>
  <c r="C2402" i="9"/>
  <c r="E2401" i="9"/>
  <c r="D2401" i="9"/>
  <c r="C2401" i="9"/>
  <c r="E2400" i="9"/>
  <c r="D2400" i="9"/>
  <c r="C2400" i="9"/>
  <c r="E2399" i="9"/>
  <c r="D2399" i="9"/>
  <c r="C2399" i="9"/>
  <c r="E2398" i="9"/>
  <c r="D2398" i="9"/>
  <c r="C2398" i="9"/>
  <c r="E2397" i="9"/>
  <c r="D2397" i="9"/>
  <c r="C2397" i="9"/>
  <c r="E2396" i="9"/>
  <c r="D2396" i="9"/>
  <c r="C2396" i="9"/>
  <c r="E2395" i="9"/>
  <c r="D2395" i="9"/>
  <c r="C2395" i="9"/>
  <c r="E2394" i="9"/>
  <c r="D2394" i="9"/>
  <c r="C2394" i="9"/>
  <c r="E2393" i="9"/>
  <c r="D2393" i="9"/>
  <c r="C2393" i="9"/>
  <c r="E2392" i="9"/>
  <c r="D2392" i="9"/>
  <c r="C2392" i="9"/>
  <c r="E2391" i="9"/>
  <c r="D2391" i="9"/>
  <c r="C2391" i="9"/>
  <c r="E2390" i="9"/>
  <c r="D2390" i="9"/>
  <c r="C2390" i="9"/>
  <c r="E2389" i="9"/>
  <c r="D2389" i="9"/>
  <c r="C2389" i="9"/>
  <c r="E2388" i="9"/>
  <c r="D2388" i="9"/>
  <c r="C2388" i="9"/>
  <c r="E2387" i="9"/>
  <c r="D2387" i="9"/>
  <c r="C2387" i="9"/>
  <c r="E2386" i="9"/>
  <c r="D2386" i="9"/>
  <c r="C2386" i="9"/>
  <c r="E2385" i="9"/>
  <c r="D2385" i="9"/>
  <c r="C2385" i="9"/>
  <c r="E2384" i="9"/>
  <c r="D2384" i="9"/>
  <c r="C2384" i="9"/>
  <c r="E2383" i="9"/>
  <c r="D2383" i="9"/>
  <c r="C2383" i="9"/>
  <c r="E2382" i="9"/>
  <c r="D2382" i="9"/>
  <c r="C2382" i="9"/>
  <c r="E2381" i="9"/>
  <c r="D2381" i="9"/>
  <c r="C2381" i="9"/>
  <c r="E2380" i="9"/>
  <c r="D2380" i="9"/>
  <c r="C2380" i="9"/>
  <c r="E2379" i="9"/>
  <c r="D2379" i="9"/>
  <c r="C2379" i="9"/>
  <c r="E2378" i="9"/>
  <c r="D2378" i="9"/>
  <c r="C2378" i="9"/>
  <c r="E2377" i="9"/>
  <c r="D2377" i="9"/>
  <c r="C2377" i="9"/>
  <c r="E2376" i="9"/>
  <c r="D2376" i="9"/>
  <c r="C2376" i="9"/>
  <c r="E2375" i="9"/>
  <c r="D2375" i="9"/>
  <c r="C2375" i="9"/>
  <c r="E2374" i="9"/>
  <c r="D2374" i="9"/>
  <c r="C2374" i="9"/>
  <c r="E2373" i="9"/>
  <c r="D2373" i="9"/>
  <c r="C2373" i="9"/>
  <c r="E2372" i="9"/>
  <c r="D2372" i="9"/>
  <c r="C2372" i="9"/>
  <c r="E2371" i="9"/>
  <c r="D2371" i="9"/>
  <c r="C2371" i="9"/>
  <c r="E2370" i="9"/>
  <c r="D2370" i="9"/>
  <c r="C2370" i="9"/>
  <c r="E2369" i="9"/>
  <c r="D2369" i="9"/>
  <c r="C2369" i="9"/>
  <c r="E2368" i="9"/>
  <c r="D2368" i="9"/>
  <c r="C2368" i="9"/>
  <c r="E2367" i="9"/>
  <c r="D2367" i="9"/>
  <c r="C2367" i="9"/>
  <c r="E2366" i="9"/>
  <c r="D2366" i="9"/>
  <c r="C2366" i="9"/>
  <c r="E2365" i="9"/>
  <c r="D2365" i="9"/>
  <c r="C2365" i="9"/>
  <c r="E2364" i="9"/>
  <c r="D2364" i="9"/>
  <c r="C2364" i="9"/>
  <c r="E2363" i="9"/>
  <c r="D2363" i="9"/>
  <c r="C2363" i="9"/>
  <c r="E2362" i="9"/>
  <c r="D2362" i="9"/>
  <c r="C2362" i="9"/>
  <c r="E2361" i="9"/>
  <c r="D2361" i="9"/>
  <c r="C2361" i="9"/>
  <c r="E2360" i="9"/>
  <c r="D2360" i="9"/>
  <c r="C2360" i="9"/>
  <c r="E2359" i="9"/>
  <c r="D2359" i="9"/>
  <c r="C2359" i="9"/>
  <c r="E2358" i="9"/>
  <c r="D2358" i="9"/>
  <c r="C2358" i="9"/>
  <c r="E2357" i="9"/>
  <c r="D2357" i="9"/>
  <c r="C2357" i="9"/>
  <c r="E2356" i="9"/>
  <c r="D2356" i="9"/>
  <c r="C2356" i="9"/>
  <c r="E2355" i="9"/>
  <c r="D2355" i="9"/>
  <c r="C2355" i="9"/>
  <c r="E2354" i="9"/>
  <c r="D2354" i="9"/>
  <c r="C2354" i="9"/>
  <c r="E2353" i="9"/>
  <c r="D2353" i="9"/>
  <c r="C2353" i="9"/>
  <c r="E2352" i="9"/>
  <c r="D2352" i="9"/>
  <c r="C2352" i="9"/>
  <c r="E2351" i="9"/>
  <c r="D2351" i="9"/>
  <c r="C2351" i="9"/>
  <c r="E2350" i="9"/>
  <c r="D2350" i="9"/>
  <c r="C2350" i="9"/>
  <c r="E2349" i="9"/>
  <c r="D2349" i="9"/>
  <c r="C2349" i="9"/>
  <c r="E2348" i="9"/>
  <c r="D2348" i="9"/>
  <c r="C2348" i="9"/>
  <c r="E2347" i="9"/>
  <c r="D2347" i="9"/>
  <c r="C2347" i="9"/>
  <c r="E2346" i="9"/>
  <c r="D2346" i="9"/>
  <c r="C2346" i="9"/>
  <c r="E2345" i="9"/>
  <c r="D2345" i="9"/>
  <c r="C2345" i="9"/>
  <c r="E2344" i="9"/>
  <c r="D2344" i="9"/>
  <c r="C2344" i="9"/>
  <c r="E2343" i="9"/>
  <c r="D2343" i="9"/>
  <c r="C2343" i="9"/>
  <c r="E2342" i="9"/>
  <c r="D2342" i="9"/>
  <c r="C2342" i="9"/>
  <c r="E2341" i="9"/>
  <c r="D2341" i="9"/>
  <c r="C2341" i="9"/>
  <c r="E2340" i="9"/>
  <c r="D2340" i="9"/>
  <c r="C2340" i="9"/>
  <c r="E2339" i="9"/>
  <c r="D2339" i="9"/>
  <c r="C2339" i="9"/>
  <c r="E2338" i="9"/>
  <c r="D2338" i="9"/>
  <c r="C2338" i="9"/>
  <c r="E2337" i="9"/>
  <c r="D2337" i="9"/>
  <c r="C2337" i="9"/>
  <c r="E2336" i="9"/>
  <c r="D2336" i="9"/>
  <c r="C2336" i="9"/>
  <c r="E2335" i="9"/>
  <c r="D2335" i="9"/>
  <c r="C2335" i="9"/>
  <c r="E2334" i="9"/>
  <c r="D2334" i="9"/>
  <c r="C2334" i="9"/>
  <c r="E2333" i="9"/>
  <c r="D2333" i="9"/>
  <c r="C2333" i="9"/>
  <c r="E2332" i="9"/>
  <c r="D2332" i="9"/>
  <c r="C2332" i="9"/>
  <c r="E2331" i="9"/>
  <c r="D2331" i="9"/>
  <c r="C2331" i="9"/>
  <c r="E2330" i="9"/>
  <c r="D2330" i="9"/>
  <c r="C2330" i="9"/>
  <c r="E2329" i="9"/>
  <c r="D2329" i="9"/>
  <c r="C2329" i="9"/>
  <c r="E2328" i="9"/>
  <c r="D2328" i="9"/>
  <c r="C2328" i="9"/>
  <c r="E2327" i="9"/>
  <c r="D2327" i="9"/>
  <c r="C2327" i="9"/>
  <c r="E2326" i="9"/>
  <c r="D2326" i="9"/>
  <c r="C2326" i="9"/>
  <c r="E2325" i="9"/>
  <c r="D2325" i="9"/>
  <c r="C2325" i="9"/>
  <c r="E2324" i="9"/>
  <c r="D2324" i="9"/>
  <c r="C2324" i="9"/>
  <c r="E2323" i="9"/>
  <c r="D2323" i="9"/>
  <c r="C2323" i="9"/>
  <c r="E2322" i="9"/>
  <c r="D2322" i="9"/>
  <c r="C2322" i="9"/>
  <c r="E2321" i="9"/>
  <c r="D2321" i="9"/>
  <c r="C2321" i="9"/>
  <c r="E2320" i="9"/>
  <c r="D2320" i="9"/>
  <c r="C2320" i="9"/>
  <c r="E2319" i="9"/>
  <c r="D2319" i="9"/>
  <c r="C2319" i="9"/>
  <c r="E2318" i="9"/>
  <c r="D2318" i="9"/>
  <c r="C2318" i="9"/>
  <c r="E2317" i="9"/>
  <c r="D2317" i="9"/>
  <c r="C2317" i="9"/>
  <c r="E2316" i="9"/>
  <c r="D2316" i="9"/>
  <c r="C2316" i="9"/>
  <c r="E2315" i="9"/>
  <c r="D2315" i="9"/>
  <c r="C2315" i="9"/>
  <c r="E2314" i="9"/>
  <c r="D2314" i="9"/>
  <c r="C2314" i="9"/>
  <c r="E2313" i="9"/>
  <c r="D2313" i="9"/>
  <c r="C2313" i="9"/>
  <c r="E2312" i="9"/>
  <c r="D2312" i="9"/>
  <c r="C2312" i="9"/>
  <c r="E2311" i="9"/>
  <c r="D2311" i="9"/>
  <c r="C2311" i="9"/>
  <c r="E2310" i="9"/>
  <c r="D2310" i="9"/>
  <c r="C2310" i="9"/>
  <c r="E2309" i="9"/>
  <c r="D2309" i="9"/>
  <c r="C2309" i="9"/>
  <c r="E2308" i="9"/>
  <c r="D2308" i="9"/>
  <c r="C2308" i="9"/>
  <c r="E2307" i="9"/>
  <c r="D2307" i="9"/>
  <c r="C2307" i="9"/>
  <c r="E2306" i="9"/>
  <c r="D2306" i="9"/>
  <c r="C2306" i="9"/>
  <c r="E2305" i="9"/>
  <c r="D2305" i="9"/>
  <c r="C2305" i="9"/>
  <c r="E2304" i="9"/>
  <c r="D2304" i="9"/>
  <c r="C2304" i="9"/>
  <c r="E2303" i="9"/>
  <c r="D2303" i="9"/>
  <c r="C2303" i="9"/>
  <c r="E2302" i="9"/>
  <c r="D2302" i="9"/>
  <c r="C2302" i="9"/>
  <c r="E2301" i="9"/>
  <c r="D2301" i="9"/>
  <c r="C2301" i="9"/>
  <c r="E2300" i="9"/>
  <c r="D2300" i="9"/>
  <c r="C2300" i="9"/>
  <c r="E2299" i="9"/>
  <c r="D2299" i="9"/>
  <c r="C2299" i="9"/>
  <c r="E2298" i="9"/>
  <c r="D2298" i="9"/>
  <c r="C2298" i="9"/>
  <c r="E2297" i="9"/>
  <c r="D2297" i="9"/>
  <c r="C2297" i="9"/>
  <c r="E2296" i="9"/>
  <c r="D2296" i="9"/>
  <c r="C2296" i="9"/>
  <c r="E2295" i="9"/>
  <c r="D2295" i="9"/>
  <c r="C2295" i="9"/>
  <c r="E2294" i="9"/>
  <c r="D2294" i="9"/>
  <c r="C2294" i="9"/>
  <c r="E2293" i="9"/>
  <c r="D2293" i="9"/>
  <c r="C2293" i="9"/>
  <c r="E2292" i="9"/>
  <c r="D2292" i="9"/>
  <c r="C2292" i="9"/>
  <c r="E2291" i="9"/>
  <c r="D2291" i="9"/>
  <c r="C2291" i="9"/>
  <c r="E2290" i="9"/>
  <c r="D2290" i="9"/>
  <c r="C2290" i="9"/>
  <c r="E2289" i="9"/>
  <c r="D2289" i="9"/>
  <c r="C2289" i="9"/>
  <c r="E2288" i="9"/>
  <c r="D2288" i="9"/>
  <c r="C2288" i="9"/>
  <c r="E2287" i="9"/>
  <c r="D2287" i="9"/>
  <c r="C2287" i="9"/>
  <c r="E2286" i="9"/>
  <c r="D2286" i="9"/>
  <c r="C2286" i="9"/>
  <c r="E2285" i="9"/>
  <c r="D2285" i="9"/>
  <c r="C2285" i="9"/>
  <c r="E2284" i="9"/>
  <c r="D2284" i="9"/>
  <c r="C2284" i="9"/>
  <c r="E2283" i="9"/>
  <c r="D2283" i="9"/>
  <c r="C2283" i="9"/>
  <c r="E2282" i="9"/>
  <c r="D2282" i="9"/>
  <c r="C2282" i="9"/>
  <c r="E2281" i="9"/>
  <c r="D2281" i="9"/>
  <c r="C2281" i="9"/>
  <c r="E2280" i="9"/>
  <c r="D2280" i="9"/>
  <c r="C2280" i="9"/>
  <c r="E2279" i="9"/>
  <c r="D2279" i="9"/>
  <c r="C2279" i="9"/>
  <c r="E2278" i="9"/>
  <c r="D2278" i="9"/>
  <c r="C2278" i="9"/>
  <c r="E2277" i="9"/>
  <c r="D2277" i="9"/>
  <c r="C2277" i="9"/>
  <c r="E2276" i="9"/>
  <c r="D2276" i="9"/>
  <c r="C2276" i="9"/>
  <c r="E2275" i="9"/>
  <c r="D2275" i="9"/>
  <c r="C2275" i="9"/>
  <c r="E2274" i="9"/>
  <c r="D2274" i="9"/>
  <c r="C2274" i="9"/>
  <c r="E2273" i="9"/>
  <c r="D2273" i="9"/>
  <c r="C2273" i="9"/>
  <c r="E2272" i="9"/>
  <c r="D2272" i="9"/>
  <c r="C2272" i="9"/>
  <c r="E2271" i="9"/>
  <c r="D2271" i="9"/>
  <c r="C2271" i="9"/>
  <c r="E2270" i="9"/>
  <c r="D2270" i="9"/>
  <c r="C2270" i="9"/>
  <c r="E2269" i="9"/>
  <c r="D2269" i="9"/>
  <c r="C2269" i="9"/>
  <c r="E2268" i="9"/>
  <c r="D2268" i="9"/>
  <c r="C2268" i="9"/>
  <c r="E2267" i="9"/>
  <c r="D2267" i="9"/>
  <c r="C2267" i="9"/>
  <c r="E2266" i="9"/>
  <c r="D2266" i="9"/>
  <c r="C2266" i="9"/>
  <c r="E2265" i="9"/>
  <c r="D2265" i="9"/>
  <c r="C2265" i="9"/>
  <c r="E2264" i="9"/>
  <c r="D2264" i="9"/>
  <c r="C2264" i="9"/>
  <c r="E2263" i="9"/>
  <c r="D2263" i="9"/>
  <c r="C2263" i="9"/>
  <c r="E2262" i="9"/>
  <c r="D2262" i="9"/>
  <c r="C2262" i="9"/>
  <c r="E2261" i="9"/>
  <c r="D2261" i="9"/>
  <c r="C2261" i="9"/>
  <c r="E2260" i="9"/>
  <c r="D2260" i="9"/>
  <c r="C2260" i="9"/>
  <c r="E2259" i="9"/>
  <c r="D2259" i="9"/>
  <c r="C2259" i="9"/>
  <c r="E2258" i="9"/>
  <c r="D2258" i="9"/>
  <c r="C2258" i="9"/>
  <c r="E2257" i="9"/>
  <c r="D2257" i="9"/>
  <c r="C2257" i="9"/>
  <c r="E2256" i="9"/>
  <c r="D2256" i="9"/>
  <c r="C2256" i="9"/>
  <c r="E2255" i="9"/>
  <c r="D2255" i="9"/>
  <c r="C2255" i="9"/>
  <c r="E2254" i="9"/>
  <c r="D2254" i="9"/>
  <c r="C2254" i="9"/>
  <c r="E2253" i="9"/>
  <c r="D2253" i="9"/>
  <c r="C2253" i="9"/>
  <c r="E2252" i="9"/>
  <c r="D2252" i="9"/>
  <c r="C2252" i="9"/>
  <c r="E2251" i="9"/>
  <c r="D2251" i="9"/>
  <c r="C2251" i="9"/>
  <c r="E2250" i="9"/>
  <c r="D2250" i="9"/>
  <c r="C2250" i="9"/>
  <c r="E2249" i="9"/>
  <c r="D2249" i="9"/>
  <c r="C2249" i="9"/>
  <c r="E2248" i="9"/>
  <c r="D2248" i="9"/>
  <c r="C2248" i="9"/>
  <c r="E2247" i="9"/>
  <c r="D2247" i="9"/>
  <c r="C2247" i="9"/>
  <c r="E2246" i="9"/>
  <c r="D2246" i="9"/>
  <c r="C2246" i="9"/>
  <c r="E2245" i="9"/>
  <c r="D2245" i="9"/>
  <c r="C2245" i="9"/>
  <c r="E2244" i="9"/>
  <c r="D2244" i="9"/>
  <c r="C2244" i="9"/>
  <c r="E2243" i="9"/>
  <c r="D2243" i="9"/>
  <c r="C2243" i="9"/>
  <c r="E2242" i="9"/>
  <c r="D2242" i="9"/>
  <c r="C2242" i="9"/>
  <c r="E2241" i="9"/>
  <c r="D2241" i="9"/>
  <c r="C2241" i="9"/>
  <c r="E2240" i="9"/>
  <c r="D2240" i="9"/>
  <c r="C2240" i="9"/>
  <c r="E2239" i="9"/>
  <c r="D2239" i="9"/>
  <c r="C2239" i="9"/>
  <c r="E2238" i="9"/>
  <c r="D2238" i="9"/>
  <c r="C2238" i="9"/>
  <c r="E2237" i="9"/>
  <c r="D2237" i="9"/>
  <c r="C2237" i="9"/>
  <c r="E2236" i="9"/>
  <c r="D2236" i="9"/>
  <c r="C2236" i="9"/>
  <c r="E2235" i="9"/>
  <c r="D2235" i="9"/>
  <c r="C2235" i="9"/>
  <c r="E2234" i="9"/>
  <c r="D2234" i="9"/>
  <c r="C2234" i="9"/>
  <c r="E2233" i="9"/>
  <c r="D2233" i="9"/>
  <c r="C2233" i="9"/>
  <c r="E2232" i="9"/>
  <c r="D2232" i="9"/>
  <c r="C2232" i="9"/>
  <c r="E2231" i="9"/>
  <c r="D2231" i="9"/>
  <c r="C2231" i="9"/>
  <c r="E2230" i="9"/>
  <c r="D2230" i="9"/>
  <c r="C2230" i="9"/>
  <c r="E2229" i="9"/>
  <c r="D2229" i="9"/>
  <c r="C2229" i="9"/>
  <c r="E2228" i="9"/>
  <c r="D2228" i="9"/>
  <c r="C2228" i="9"/>
  <c r="E2227" i="9"/>
  <c r="D2227" i="9"/>
  <c r="C2227" i="9"/>
  <c r="E2226" i="9"/>
  <c r="D2226" i="9"/>
  <c r="C2226" i="9"/>
  <c r="E2225" i="9"/>
  <c r="D2225" i="9"/>
  <c r="C2225" i="9"/>
  <c r="E2224" i="9"/>
  <c r="D2224" i="9"/>
  <c r="C2224" i="9"/>
  <c r="E2223" i="9"/>
  <c r="D2223" i="9"/>
  <c r="C2223" i="9"/>
  <c r="E2222" i="9"/>
  <c r="D2222" i="9"/>
  <c r="C2222" i="9"/>
  <c r="E2221" i="9"/>
  <c r="D2221" i="9"/>
  <c r="C2221" i="9"/>
  <c r="E2220" i="9"/>
  <c r="D2220" i="9"/>
  <c r="C2220" i="9"/>
  <c r="E2219" i="9"/>
  <c r="D2219" i="9"/>
  <c r="C2219" i="9"/>
  <c r="E2218" i="9"/>
  <c r="D2218" i="9"/>
  <c r="C2218" i="9"/>
  <c r="E2217" i="9"/>
  <c r="D2217" i="9"/>
  <c r="C2217" i="9"/>
  <c r="E2216" i="9"/>
  <c r="D2216" i="9"/>
  <c r="C2216" i="9"/>
  <c r="E2215" i="9"/>
  <c r="D2215" i="9"/>
  <c r="C2215" i="9"/>
  <c r="E2214" i="9"/>
  <c r="D2214" i="9"/>
  <c r="C2214" i="9"/>
  <c r="E2213" i="9"/>
  <c r="D2213" i="9"/>
  <c r="C2213" i="9"/>
  <c r="E2212" i="9"/>
  <c r="D2212" i="9"/>
  <c r="C2212" i="9"/>
  <c r="E2211" i="9"/>
  <c r="D2211" i="9"/>
  <c r="C2211" i="9"/>
  <c r="E2210" i="9"/>
  <c r="D2210" i="9"/>
  <c r="C2210" i="9"/>
  <c r="E2209" i="9"/>
  <c r="D2209" i="9"/>
  <c r="C2209" i="9"/>
  <c r="E2208" i="9"/>
  <c r="D2208" i="9"/>
  <c r="C2208" i="9"/>
  <c r="E2207" i="9"/>
  <c r="D2207" i="9"/>
  <c r="C2207" i="9"/>
  <c r="E2206" i="9"/>
  <c r="D2206" i="9"/>
  <c r="C2206" i="9"/>
  <c r="E2205" i="9"/>
  <c r="D2205" i="9"/>
  <c r="C2205" i="9"/>
  <c r="E2204" i="9"/>
  <c r="D2204" i="9"/>
  <c r="C2204" i="9"/>
  <c r="E2203" i="9"/>
  <c r="D2203" i="9"/>
  <c r="C2203" i="9"/>
  <c r="E2202" i="9"/>
  <c r="D2202" i="9"/>
  <c r="C2202" i="9"/>
  <c r="E2201" i="9"/>
  <c r="D2201" i="9"/>
  <c r="C2201" i="9"/>
  <c r="E2200" i="9"/>
  <c r="D2200" i="9"/>
  <c r="C2200" i="9"/>
  <c r="E2199" i="9"/>
  <c r="D2199" i="9"/>
  <c r="C2199" i="9"/>
  <c r="E2198" i="9"/>
  <c r="D2198" i="9"/>
  <c r="C2198" i="9"/>
  <c r="E2197" i="9"/>
  <c r="D2197" i="9"/>
  <c r="C2197" i="9"/>
  <c r="E2196" i="9"/>
  <c r="D2196" i="9"/>
  <c r="C2196" i="9"/>
  <c r="E2195" i="9"/>
  <c r="D2195" i="9"/>
  <c r="C2195" i="9"/>
  <c r="E2194" i="9"/>
  <c r="D2194" i="9"/>
  <c r="C2194" i="9"/>
  <c r="E2193" i="9"/>
  <c r="D2193" i="9"/>
  <c r="C2193" i="9"/>
  <c r="E2192" i="9"/>
  <c r="D2192" i="9"/>
  <c r="C2192" i="9"/>
  <c r="E2191" i="9"/>
  <c r="D2191" i="9"/>
  <c r="C2191" i="9"/>
  <c r="E2190" i="9"/>
  <c r="D2190" i="9"/>
  <c r="C2190" i="9"/>
  <c r="E2189" i="9"/>
  <c r="D2189" i="9"/>
  <c r="C2189" i="9"/>
  <c r="E2188" i="9"/>
  <c r="D2188" i="9"/>
  <c r="C2188" i="9"/>
  <c r="E2187" i="9"/>
  <c r="D2187" i="9"/>
  <c r="C2187" i="9"/>
  <c r="E2186" i="9"/>
  <c r="D2186" i="9"/>
  <c r="C2186" i="9"/>
  <c r="E2185" i="9"/>
  <c r="D2185" i="9"/>
  <c r="C2185" i="9"/>
  <c r="E2184" i="9"/>
  <c r="D2184" i="9"/>
  <c r="C2184" i="9"/>
  <c r="E2183" i="9"/>
  <c r="D2183" i="9"/>
  <c r="C2183" i="9"/>
  <c r="E2182" i="9"/>
  <c r="D2182" i="9"/>
  <c r="C2182" i="9"/>
  <c r="E2181" i="9"/>
  <c r="D2181" i="9"/>
  <c r="C2181" i="9"/>
  <c r="E2180" i="9"/>
  <c r="D2180" i="9"/>
  <c r="C2180" i="9"/>
  <c r="E2179" i="9"/>
  <c r="D2179" i="9"/>
  <c r="C2179" i="9"/>
  <c r="E2178" i="9"/>
  <c r="D2178" i="9"/>
  <c r="C2178" i="9"/>
  <c r="E2177" i="9"/>
  <c r="D2177" i="9"/>
  <c r="C2177" i="9"/>
  <c r="E2176" i="9"/>
  <c r="D2176" i="9"/>
  <c r="C2176" i="9"/>
  <c r="E2175" i="9"/>
  <c r="D2175" i="9"/>
  <c r="C2175" i="9"/>
  <c r="E2174" i="9"/>
  <c r="D2174" i="9"/>
  <c r="C2174" i="9"/>
  <c r="E2173" i="9"/>
  <c r="D2173" i="9"/>
  <c r="C2173" i="9"/>
  <c r="E2172" i="9"/>
  <c r="D2172" i="9"/>
  <c r="C2172" i="9"/>
  <c r="E2171" i="9"/>
  <c r="D2171" i="9"/>
  <c r="C2171" i="9"/>
  <c r="E2170" i="9"/>
  <c r="D2170" i="9"/>
  <c r="C2170" i="9"/>
  <c r="E2169" i="9"/>
  <c r="D2169" i="9"/>
  <c r="C2169" i="9"/>
  <c r="E2168" i="9"/>
  <c r="D2168" i="9"/>
  <c r="C2168" i="9"/>
  <c r="E2167" i="9"/>
  <c r="D2167" i="9"/>
  <c r="C2167" i="9"/>
  <c r="E2166" i="9"/>
  <c r="D2166" i="9"/>
  <c r="C2166" i="9"/>
  <c r="E2165" i="9"/>
  <c r="D2165" i="9"/>
  <c r="C2165" i="9"/>
  <c r="E2164" i="9"/>
  <c r="D2164" i="9"/>
  <c r="C2164" i="9"/>
  <c r="E2163" i="9"/>
  <c r="D2163" i="9"/>
  <c r="C2163" i="9"/>
  <c r="E2162" i="9"/>
  <c r="D2162" i="9"/>
  <c r="C2162" i="9"/>
  <c r="E2161" i="9"/>
  <c r="D2161" i="9"/>
  <c r="C2161" i="9"/>
  <c r="E2160" i="9"/>
  <c r="D2160" i="9"/>
  <c r="C2160" i="9"/>
  <c r="E2159" i="9"/>
  <c r="D2159" i="9"/>
  <c r="C2159" i="9"/>
  <c r="E2158" i="9"/>
  <c r="D2158" i="9"/>
  <c r="C2158" i="9"/>
  <c r="E2157" i="9"/>
  <c r="D2157" i="9"/>
  <c r="C2157" i="9"/>
  <c r="E2156" i="9"/>
  <c r="D2156" i="9"/>
  <c r="C2156" i="9"/>
  <c r="E2155" i="9"/>
  <c r="D2155" i="9"/>
  <c r="C2155" i="9"/>
  <c r="E2154" i="9"/>
  <c r="D2154" i="9"/>
  <c r="C2154" i="9"/>
  <c r="E2153" i="9"/>
  <c r="D2153" i="9"/>
  <c r="C2153" i="9"/>
  <c r="E2152" i="9"/>
  <c r="D2152" i="9"/>
  <c r="C2152" i="9"/>
  <c r="E2151" i="9"/>
  <c r="D2151" i="9"/>
  <c r="C2151" i="9"/>
  <c r="E2150" i="9"/>
  <c r="D2150" i="9"/>
  <c r="C2150" i="9"/>
  <c r="E2149" i="9"/>
  <c r="D2149" i="9"/>
  <c r="C2149" i="9"/>
  <c r="E2148" i="9"/>
  <c r="D2148" i="9"/>
  <c r="C2148" i="9"/>
  <c r="E2147" i="9"/>
  <c r="D2147" i="9"/>
  <c r="C2147" i="9"/>
  <c r="E2146" i="9"/>
  <c r="D2146" i="9"/>
  <c r="C2146" i="9"/>
  <c r="E2145" i="9"/>
  <c r="D2145" i="9"/>
  <c r="C2145" i="9"/>
  <c r="E2144" i="9"/>
  <c r="D2144" i="9"/>
  <c r="C2144" i="9"/>
  <c r="E2143" i="9"/>
  <c r="D2143" i="9"/>
  <c r="C2143" i="9"/>
  <c r="E2142" i="9"/>
  <c r="D2142" i="9"/>
  <c r="C2142" i="9"/>
  <c r="E2141" i="9"/>
  <c r="D2141" i="9"/>
  <c r="C2141" i="9"/>
  <c r="E2140" i="9"/>
  <c r="D2140" i="9"/>
  <c r="C2140" i="9"/>
  <c r="E2139" i="9"/>
  <c r="D2139" i="9"/>
  <c r="C2139" i="9"/>
  <c r="E2138" i="9"/>
  <c r="D2138" i="9"/>
  <c r="C2138" i="9"/>
  <c r="E2137" i="9"/>
  <c r="D2137" i="9"/>
  <c r="C2137" i="9"/>
  <c r="E2136" i="9"/>
  <c r="D2136" i="9"/>
  <c r="C2136" i="9"/>
  <c r="E2135" i="9"/>
  <c r="D2135" i="9"/>
  <c r="C2135" i="9"/>
  <c r="E2134" i="9"/>
  <c r="D2134" i="9"/>
  <c r="C2134" i="9"/>
  <c r="E2133" i="9"/>
  <c r="D2133" i="9"/>
  <c r="C2133" i="9"/>
  <c r="E2132" i="9"/>
  <c r="D2132" i="9"/>
  <c r="C2132" i="9"/>
  <c r="E2131" i="9"/>
  <c r="D2131" i="9"/>
  <c r="C2131" i="9"/>
  <c r="E2130" i="9"/>
  <c r="D2130" i="9"/>
  <c r="C2130" i="9"/>
  <c r="E2129" i="9"/>
  <c r="D2129" i="9"/>
  <c r="C2129" i="9"/>
  <c r="E2128" i="9"/>
  <c r="D2128" i="9"/>
  <c r="C2128" i="9"/>
  <c r="E2127" i="9"/>
  <c r="D2127" i="9"/>
  <c r="C2127" i="9"/>
  <c r="E2126" i="9"/>
  <c r="D2126" i="9"/>
  <c r="C2126" i="9"/>
  <c r="E2125" i="9"/>
  <c r="D2125" i="9"/>
  <c r="C2125" i="9"/>
  <c r="E2124" i="9"/>
  <c r="D2124" i="9"/>
  <c r="C2124" i="9"/>
  <c r="E2123" i="9"/>
  <c r="D2123" i="9"/>
  <c r="C2123" i="9"/>
  <c r="E2122" i="9"/>
  <c r="D2122" i="9"/>
  <c r="C2122" i="9"/>
  <c r="E2121" i="9"/>
  <c r="D2121" i="9"/>
  <c r="C2121" i="9"/>
  <c r="E2120" i="9"/>
  <c r="D2120" i="9"/>
  <c r="C2120" i="9"/>
  <c r="E2119" i="9"/>
  <c r="D2119" i="9"/>
  <c r="C2119" i="9"/>
  <c r="E2118" i="9"/>
  <c r="D2118" i="9"/>
  <c r="C2118" i="9"/>
  <c r="E2117" i="9"/>
  <c r="D2117" i="9"/>
  <c r="C2117" i="9"/>
  <c r="E2116" i="9"/>
  <c r="D2116" i="9"/>
  <c r="C2116" i="9"/>
  <c r="E2115" i="9"/>
  <c r="D2115" i="9"/>
  <c r="C2115" i="9"/>
  <c r="E2114" i="9"/>
  <c r="D2114" i="9"/>
  <c r="C2114" i="9"/>
  <c r="E2113" i="9"/>
  <c r="D2113" i="9"/>
  <c r="C2113" i="9"/>
  <c r="E2112" i="9"/>
  <c r="D2112" i="9"/>
  <c r="C2112" i="9"/>
  <c r="E2111" i="9"/>
  <c r="D2111" i="9"/>
  <c r="C2111" i="9"/>
  <c r="E2110" i="9"/>
  <c r="D2110" i="9"/>
  <c r="C2110" i="9"/>
  <c r="E2109" i="9"/>
  <c r="D2109" i="9"/>
  <c r="C2109" i="9"/>
  <c r="E2108" i="9"/>
  <c r="D2108" i="9"/>
  <c r="C2108" i="9"/>
  <c r="E2107" i="9"/>
  <c r="D2107" i="9"/>
  <c r="C2107" i="9"/>
  <c r="E2106" i="9"/>
  <c r="D2106" i="9"/>
  <c r="C2106" i="9"/>
  <c r="E2105" i="9"/>
  <c r="D2105" i="9"/>
  <c r="C2105" i="9"/>
  <c r="E2104" i="9"/>
  <c r="D2104" i="9"/>
  <c r="C2104" i="9"/>
  <c r="E2103" i="9"/>
  <c r="D2103" i="9"/>
  <c r="C2103" i="9"/>
  <c r="E2102" i="9"/>
  <c r="D2102" i="9"/>
  <c r="C2102" i="9"/>
  <c r="E2101" i="9"/>
  <c r="D2101" i="9"/>
  <c r="C2101" i="9"/>
  <c r="E2100" i="9"/>
  <c r="D2100" i="9"/>
  <c r="C2100" i="9"/>
  <c r="E2099" i="9"/>
  <c r="D2099" i="9"/>
  <c r="C2099" i="9"/>
  <c r="E2098" i="9"/>
  <c r="D2098" i="9"/>
  <c r="C2098" i="9"/>
  <c r="E2097" i="9"/>
  <c r="D2097" i="9"/>
  <c r="C2097" i="9"/>
  <c r="E2096" i="9"/>
  <c r="D2096" i="9"/>
  <c r="C2096" i="9"/>
  <c r="E2095" i="9"/>
  <c r="D2095" i="9"/>
  <c r="C2095" i="9"/>
  <c r="E2094" i="9"/>
  <c r="D2094" i="9"/>
  <c r="C2094" i="9"/>
  <c r="E2093" i="9"/>
  <c r="D2093" i="9"/>
  <c r="C2093" i="9"/>
  <c r="E2092" i="9"/>
  <c r="D2092" i="9"/>
  <c r="C2092" i="9"/>
  <c r="E2091" i="9"/>
  <c r="D2091" i="9"/>
  <c r="C2091" i="9"/>
  <c r="E2090" i="9"/>
  <c r="D2090" i="9"/>
  <c r="C2090" i="9"/>
  <c r="E2089" i="9"/>
  <c r="D2089" i="9"/>
  <c r="C2089" i="9"/>
  <c r="E2088" i="9"/>
  <c r="D2088" i="9"/>
  <c r="C2088" i="9"/>
  <c r="E2087" i="9"/>
  <c r="D2087" i="9"/>
  <c r="C2087" i="9"/>
  <c r="E2086" i="9"/>
  <c r="D2086" i="9"/>
  <c r="C2086" i="9"/>
  <c r="E2085" i="9"/>
  <c r="D2085" i="9"/>
  <c r="C2085" i="9"/>
  <c r="E2084" i="9"/>
  <c r="D2084" i="9"/>
  <c r="C2084" i="9"/>
  <c r="E2083" i="9"/>
  <c r="D2083" i="9"/>
  <c r="C2083" i="9"/>
  <c r="E2082" i="9"/>
  <c r="D2082" i="9"/>
  <c r="C2082" i="9"/>
  <c r="E2081" i="9"/>
  <c r="D2081" i="9"/>
  <c r="C2081" i="9"/>
  <c r="E2080" i="9"/>
  <c r="D2080" i="9"/>
  <c r="C2080" i="9"/>
  <c r="E2079" i="9"/>
  <c r="D2079" i="9"/>
  <c r="C2079" i="9"/>
  <c r="E2078" i="9"/>
  <c r="D2078" i="9"/>
  <c r="C2078" i="9"/>
  <c r="E2077" i="9"/>
  <c r="D2077" i="9"/>
  <c r="C2077" i="9"/>
  <c r="E2076" i="9"/>
  <c r="D2076" i="9"/>
  <c r="C2076" i="9"/>
  <c r="E2075" i="9"/>
  <c r="D2075" i="9"/>
  <c r="C2075" i="9"/>
  <c r="E2074" i="9"/>
  <c r="D2074" i="9"/>
  <c r="C2074" i="9"/>
  <c r="E2073" i="9"/>
  <c r="D2073" i="9"/>
  <c r="C2073" i="9"/>
  <c r="E2072" i="9"/>
  <c r="D2072" i="9"/>
  <c r="C2072" i="9"/>
  <c r="E2071" i="9"/>
  <c r="D2071" i="9"/>
  <c r="C2071" i="9"/>
  <c r="E2070" i="9"/>
  <c r="D2070" i="9"/>
  <c r="C2070" i="9"/>
  <c r="E2069" i="9"/>
  <c r="D2069" i="9"/>
  <c r="C2069" i="9"/>
  <c r="E2068" i="9"/>
  <c r="D2068" i="9"/>
  <c r="C2068" i="9"/>
  <c r="E2067" i="9"/>
  <c r="D2067" i="9"/>
  <c r="C2067" i="9"/>
  <c r="E2066" i="9"/>
  <c r="D2066" i="9"/>
  <c r="C2066" i="9"/>
  <c r="E2065" i="9"/>
  <c r="D2065" i="9"/>
  <c r="C2065" i="9"/>
  <c r="E2064" i="9"/>
  <c r="D2064" i="9"/>
  <c r="C2064" i="9"/>
  <c r="E2063" i="9"/>
  <c r="D2063" i="9"/>
  <c r="C2063" i="9"/>
  <c r="E2062" i="9"/>
  <c r="D2062" i="9"/>
  <c r="C2062" i="9"/>
  <c r="E2061" i="9"/>
  <c r="D2061" i="9"/>
  <c r="C2061" i="9"/>
  <c r="E2060" i="9"/>
  <c r="D2060" i="9"/>
  <c r="C2060" i="9"/>
  <c r="E2059" i="9"/>
  <c r="D2059" i="9"/>
  <c r="C2059" i="9"/>
  <c r="E2058" i="9"/>
  <c r="D2058" i="9"/>
  <c r="C2058" i="9"/>
  <c r="E2057" i="9"/>
  <c r="D2057" i="9"/>
  <c r="C2057" i="9"/>
  <c r="E2056" i="9"/>
  <c r="D2056" i="9"/>
  <c r="C2056" i="9"/>
  <c r="E2055" i="9"/>
  <c r="D2055" i="9"/>
  <c r="C2055" i="9"/>
  <c r="E2054" i="9"/>
  <c r="D2054" i="9"/>
  <c r="C2054" i="9"/>
  <c r="E2053" i="9"/>
  <c r="D2053" i="9"/>
  <c r="C2053" i="9"/>
  <c r="E2052" i="9"/>
  <c r="D2052" i="9"/>
  <c r="C2052" i="9"/>
  <c r="E2051" i="9"/>
  <c r="D2051" i="9"/>
  <c r="C2051" i="9"/>
  <c r="E2050" i="9"/>
  <c r="D2050" i="9"/>
  <c r="C2050" i="9"/>
  <c r="E2049" i="9"/>
  <c r="D2049" i="9"/>
  <c r="C2049" i="9"/>
  <c r="E2048" i="9"/>
  <c r="D2048" i="9"/>
  <c r="C2048" i="9"/>
  <c r="E2047" i="9"/>
  <c r="D2047" i="9"/>
  <c r="C2047" i="9"/>
  <c r="E2046" i="9"/>
  <c r="D2046" i="9"/>
  <c r="C2046" i="9"/>
  <c r="E2045" i="9"/>
  <c r="D2045" i="9"/>
  <c r="C2045" i="9"/>
  <c r="E2044" i="9"/>
  <c r="D2044" i="9"/>
  <c r="C2044" i="9"/>
  <c r="E2043" i="9"/>
  <c r="D2043" i="9"/>
  <c r="C2043" i="9"/>
  <c r="E2042" i="9"/>
  <c r="D2042" i="9"/>
  <c r="C2042" i="9"/>
  <c r="E2041" i="9"/>
  <c r="D2041" i="9"/>
  <c r="C2041" i="9"/>
  <c r="E2040" i="9"/>
  <c r="D2040" i="9"/>
  <c r="C2040" i="9"/>
  <c r="E2039" i="9"/>
  <c r="D2039" i="9"/>
  <c r="C2039" i="9"/>
  <c r="E2038" i="9"/>
  <c r="D2038" i="9"/>
  <c r="C2038" i="9"/>
  <c r="E2037" i="9"/>
  <c r="D2037" i="9"/>
  <c r="C2037" i="9"/>
  <c r="E2036" i="9"/>
  <c r="D2036" i="9"/>
  <c r="C2036" i="9"/>
  <c r="E2035" i="9"/>
  <c r="D2035" i="9"/>
  <c r="C2035" i="9"/>
  <c r="E2034" i="9"/>
  <c r="D2034" i="9"/>
  <c r="C2034" i="9"/>
  <c r="E2033" i="9"/>
  <c r="D2033" i="9"/>
  <c r="C2033" i="9"/>
  <c r="E2032" i="9"/>
  <c r="D2032" i="9"/>
  <c r="C2032" i="9"/>
  <c r="E2031" i="9"/>
  <c r="D2031" i="9"/>
  <c r="C2031" i="9"/>
  <c r="E2030" i="9"/>
  <c r="D2030" i="9"/>
  <c r="C2030" i="9"/>
  <c r="E2029" i="9"/>
  <c r="D2029" i="9"/>
  <c r="C2029" i="9"/>
  <c r="E2028" i="9"/>
  <c r="D2028" i="9"/>
  <c r="C2028" i="9"/>
  <c r="E2027" i="9"/>
  <c r="D2027" i="9"/>
  <c r="C2027" i="9"/>
  <c r="E2026" i="9"/>
  <c r="D2026" i="9"/>
  <c r="C2026" i="9"/>
  <c r="E2025" i="9"/>
  <c r="D2025" i="9"/>
  <c r="C2025" i="9"/>
  <c r="E2024" i="9"/>
  <c r="D2024" i="9"/>
  <c r="C2024" i="9"/>
  <c r="E2023" i="9"/>
  <c r="D2023" i="9"/>
  <c r="C2023" i="9"/>
  <c r="E2022" i="9"/>
  <c r="D2022" i="9"/>
  <c r="C2022" i="9"/>
  <c r="E2021" i="9"/>
  <c r="D2021" i="9"/>
  <c r="C2021" i="9"/>
  <c r="E2020" i="9"/>
  <c r="D2020" i="9"/>
  <c r="C2020" i="9"/>
  <c r="E2019" i="9"/>
  <c r="D2019" i="9"/>
  <c r="C2019" i="9"/>
  <c r="E2018" i="9"/>
  <c r="D2018" i="9"/>
  <c r="C2018" i="9"/>
  <c r="E2017" i="9"/>
  <c r="D2017" i="9"/>
  <c r="C2017" i="9"/>
  <c r="E2016" i="9"/>
  <c r="D2016" i="9"/>
  <c r="C2016" i="9"/>
  <c r="E2015" i="9"/>
  <c r="D2015" i="9"/>
  <c r="C2015" i="9"/>
  <c r="E2014" i="9"/>
  <c r="D2014" i="9"/>
  <c r="C2014" i="9"/>
  <c r="E2013" i="9"/>
  <c r="D2013" i="9"/>
  <c r="C2013" i="9"/>
  <c r="E2012" i="9"/>
  <c r="D2012" i="9"/>
  <c r="C2012" i="9"/>
  <c r="E2011" i="9"/>
  <c r="D2011" i="9"/>
  <c r="C2011" i="9"/>
  <c r="E2010" i="9"/>
  <c r="D2010" i="9"/>
  <c r="C2010" i="9"/>
  <c r="E2009" i="9"/>
  <c r="D2009" i="9"/>
  <c r="C2009" i="9"/>
  <c r="E2008" i="9"/>
  <c r="D2008" i="9"/>
  <c r="C2008" i="9"/>
  <c r="E2007" i="9"/>
  <c r="D2007" i="9"/>
  <c r="C2007" i="9"/>
  <c r="E2006" i="9"/>
  <c r="D2006" i="9"/>
  <c r="C2006" i="9"/>
  <c r="E2005" i="9"/>
  <c r="D2005" i="9"/>
  <c r="C2005" i="9"/>
  <c r="E2004" i="9"/>
  <c r="D2004" i="9"/>
  <c r="C2004" i="9"/>
  <c r="E2003" i="9"/>
  <c r="D2003" i="9"/>
  <c r="C2003" i="9"/>
  <c r="E2002" i="9"/>
  <c r="D2002" i="9"/>
  <c r="C2002" i="9"/>
  <c r="E2001" i="9"/>
  <c r="D2001" i="9"/>
  <c r="C2001" i="9"/>
  <c r="E2000" i="9"/>
  <c r="D2000" i="9"/>
  <c r="C2000" i="9"/>
  <c r="E1999" i="9"/>
  <c r="D1999" i="9"/>
  <c r="C1999" i="9"/>
  <c r="E1998" i="9"/>
  <c r="D1998" i="9"/>
  <c r="C1998" i="9"/>
  <c r="E1997" i="9"/>
  <c r="D1997" i="9"/>
  <c r="C1997" i="9"/>
  <c r="E1996" i="9"/>
  <c r="D1996" i="9"/>
  <c r="C1996" i="9"/>
  <c r="E1995" i="9"/>
  <c r="D1995" i="9"/>
  <c r="C1995" i="9"/>
  <c r="E1994" i="9"/>
  <c r="D1994" i="9"/>
  <c r="C1994" i="9"/>
  <c r="E1993" i="9"/>
  <c r="D1993" i="9"/>
  <c r="C1993" i="9"/>
  <c r="E1992" i="9"/>
  <c r="D1992" i="9"/>
  <c r="C1992" i="9"/>
  <c r="E1991" i="9"/>
  <c r="D1991" i="9"/>
  <c r="C1991" i="9"/>
  <c r="E1990" i="9"/>
  <c r="D1990" i="9"/>
  <c r="C1990" i="9"/>
  <c r="E1989" i="9"/>
  <c r="D1989" i="9"/>
  <c r="C1989" i="9"/>
  <c r="E1988" i="9"/>
  <c r="D1988" i="9"/>
  <c r="C1988" i="9"/>
  <c r="E1987" i="9"/>
  <c r="D1987" i="9"/>
  <c r="C1987" i="9"/>
  <c r="E1986" i="9"/>
  <c r="D1986" i="9"/>
  <c r="C1986" i="9"/>
  <c r="E1985" i="9"/>
  <c r="D1985" i="9"/>
  <c r="C1985" i="9"/>
  <c r="E1984" i="9"/>
  <c r="D1984" i="9"/>
  <c r="C1984" i="9"/>
  <c r="E1983" i="9"/>
  <c r="D1983" i="9"/>
  <c r="C1983" i="9"/>
  <c r="E1982" i="9"/>
  <c r="D1982" i="9"/>
  <c r="C1982" i="9"/>
  <c r="E1981" i="9"/>
  <c r="D1981" i="9"/>
  <c r="C1981" i="9"/>
  <c r="E1980" i="9"/>
  <c r="D1980" i="9"/>
  <c r="C1980" i="9"/>
  <c r="E1979" i="9"/>
  <c r="D1979" i="9"/>
  <c r="C1979" i="9"/>
  <c r="E1978" i="9"/>
  <c r="D1978" i="9"/>
  <c r="C1978" i="9"/>
  <c r="E1977" i="9"/>
  <c r="D1977" i="9"/>
  <c r="C1977" i="9"/>
  <c r="E1976" i="9"/>
  <c r="D1976" i="9"/>
  <c r="C1976" i="9"/>
  <c r="E1975" i="9"/>
  <c r="D1975" i="9"/>
  <c r="C1975" i="9"/>
  <c r="E1974" i="9"/>
  <c r="D1974" i="9"/>
  <c r="C1974" i="9"/>
  <c r="E1973" i="9"/>
  <c r="D1973" i="9"/>
  <c r="C1973" i="9"/>
  <c r="E1972" i="9"/>
  <c r="D1972" i="9"/>
  <c r="C1972" i="9"/>
  <c r="E1971" i="9"/>
  <c r="D1971" i="9"/>
  <c r="C1971" i="9"/>
  <c r="E1970" i="9"/>
  <c r="D1970" i="9"/>
  <c r="C1970" i="9"/>
  <c r="E1969" i="9"/>
  <c r="D1969" i="9"/>
  <c r="C1969" i="9"/>
  <c r="E1968" i="9"/>
  <c r="D1968" i="9"/>
  <c r="C1968" i="9"/>
  <c r="E1967" i="9"/>
  <c r="D1967" i="9"/>
  <c r="C1967" i="9"/>
  <c r="E1966" i="9"/>
  <c r="D1966" i="9"/>
  <c r="C1966" i="9"/>
  <c r="E1965" i="9"/>
  <c r="D1965" i="9"/>
  <c r="C1965" i="9"/>
  <c r="E1964" i="9"/>
  <c r="D1964" i="9"/>
  <c r="C1964" i="9"/>
  <c r="E1963" i="9"/>
  <c r="D1963" i="9"/>
  <c r="C1963" i="9"/>
  <c r="E1962" i="9"/>
  <c r="D1962" i="9"/>
  <c r="C1962" i="9"/>
  <c r="E1961" i="9"/>
  <c r="D1961" i="9"/>
  <c r="C1961" i="9"/>
  <c r="E1960" i="9"/>
  <c r="D1960" i="9"/>
  <c r="C1960" i="9"/>
  <c r="E1959" i="9"/>
  <c r="D1959" i="9"/>
  <c r="C1959" i="9"/>
  <c r="E1958" i="9"/>
  <c r="D1958" i="9"/>
  <c r="C1958" i="9"/>
  <c r="E1957" i="9"/>
  <c r="D1957" i="9"/>
  <c r="C1957" i="9"/>
  <c r="E1956" i="9"/>
  <c r="D1956" i="9"/>
  <c r="C1956" i="9"/>
  <c r="E1955" i="9"/>
  <c r="D1955" i="9"/>
  <c r="C1955" i="9"/>
  <c r="E1954" i="9"/>
  <c r="D1954" i="9"/>
  <c r="C1954" i="9"/>
  <c r="E1953" i="9"/>
  <c r="D1953" i="9"/>
  <c r="C1953" i="9"/>
  <c r="E1952" i="9"/>
  <c r="D1952" i="9"/>
  <c r="C1952" i="9"/>
  <c r="E1951" i="9"/>
  <c r="D1951" i="9"/>
  <c r="C1951" i="9"/>
  <c r="E1950" i="9"/>
  <c r="D1950" i="9"/>
  <c r="C1950" i="9"/>
  <c r="E1949" i="9"/>
  <c r="D1949" i="9"/>
  <c r="C1949" i="9"/>
  <c r="E1948" i="9"/>
  <c r="D1948" i="9"/>
  <c r="C1948" i="9"/>
  <c r="E1947" i="9"/>
  <c r="D1947" i="9"/>
  <c r="C1947" i="9"/>
  <c r="E1946" i="9"/>
  <c r="D1946" i="9"/>
  <c r="C1946" i="9"/>
  <c r="E1945" i="9"/>
  <c r="D1945" i="9"/>
  <c r="C1945" i="9"/>
  <c r="E1944" i="9"/>
  <c r="D1944" i="9"/>
  <c r="C1944" i="9"/>
  <c r="E1943" i="9"/>
  <c r="D1943" i="9"/>
  <c r="C1943" i="9"/>
  <c r="E1942" i="9"/>
  <c r="D1942" i="9"/>
  <c r="C1942" i="9"/>
  <c r="E1941" i="9"/>
  <c r="D1941" i="9"/>
  <c r="C1941" i="9"/>
  <c r="E1940" i="9"/>
  <c r="D1940" i="9"/>
  <c r="C1940" i="9"/>
  <c r="E1939" i="9"/>
  <c r="D1939" i="9"/>
  <c r="C1939" i="9"/>
  <c r="E1938" i="9"/>
  <c r="D1938" i="9"/>
  <c r="C1938" i="9"/>
  <c r="E1937" i="9"/>
  <c r="D1937" i="9"/>
  <c r="C1937" i="9"/>
  <c r="E1936" i="9"/>
  <c r="D1936" i="9"/>
  <c r="C1936" i="9"/>
  <c r="E1935" i="9"/>
  <c r="D1935" i="9"/>
  <c r="C1935" i="9"/>
  <c r="E1934" i="9"/>
  <c r="D1934" i="9"/>
  <c r="C1934" i="9"/>
  <c r="E1933" i="9"/>
  <c r="D1933" i="9"/>
  <c r="C1933" i="9"/>
  <c r="E1932" i="9"/>
  <c r="D1932" i="9"/>
  <c r="C1932" i="9"/>
  <c r="E1931" i="9"/>
  <c r="D1931" i="9"/>
  <c r="C1931" i="9"/>
  <c r="E1930" i="9"/>
  <c r="D1930" i="9"/>
  <c r="C1930" i="9"/>
  <c r="E1929" i="9"/>
  <c r="D1929" i="9"/>
  <c r="C1929" i="9"/>
  <c r="E1928" i="9"/>
  <c r="D1928" i="9"/>
  <c r="C1928" i="9"/>
  <c r="E1927" i="9"/>
  <c r="D1927" i="9"/>
  <c r="C1927" i="9"/>
  <c r="E1926" i="9"/>
  <c r="D1926" i="9"/>
  <c r="C1926" i="9"/>
  <c r="E1925" i="9"/>
  <c r="D1925" i="9"/>
  <c r="C1925" i="9"/>
  <c r="E1924" i="9"/>
  <c r="D1924" i="9"/>
  <c r="C1924" i="9"/>
  <c r="E1923" i="9"/>
  <c r="D1923" i="9"/>
  <c r="C1923" i="9"/>
  <c r="E1922" i="9"/>
  <c r="D1922" i="9"/>
  <c r="C1922" i="9"/>
  <c r="E1921" i="9"/>
  <c r="D1921" i="9"/>
  <c r="C1921" i="9"/>
  <c r="E1920" i="9"/>
  <c r="D1920" i="9"/>
  <c r="C1920" i="9"/>
  <c r="E1919" i="9"/>
  <c r="D1919" i="9"/>
  <c r="C1919" i="9"/>
  <c r="E1918" i="9"/>
  <c r="D1918" i="9"/>
  <c r="C1918" i="9"/>
  <c r="E1917" i="9"/>
  <c r="D1917" i="9"/>
  <c r="C1917" i="9"/>
  <c r="E1916" i="9"/>
  <c r="D1916" i="9"/>
  <c r="C1916" i="9"/>
  <c r="E1915" i="9"/>
  <c r="D1915" i="9"/>
  <c r="C1915" i="9"/>
  <c r="E1914" i="9"/>
  <c r="D1914" i="9"/>
  <c r="C1914" i="9"/>
  <c r="E1913" i="9"/>
  <c r="D1913" i="9"/>
  <c r="C1913" i="9"/>
  <c r="E1912" i="9"/>
  <c r="D1912" i="9"/>
  <c r="C1912" i="9"/>
  <c r="E1911" i="9"/>
  <c r="D1911" i="9"/>
  <c r="C1911" i="9"/>
  <c r="E1910" i="9"/>
  <c r="D1910" i="9"/>
  <c r="C1910" i="9"/>
  <c r="E1909" i="9"/>
  <c r="D1909" i="9"/>
  <c r="C1909" i="9"/>
  <c r="E1908" i="9"/>
  <c r="D1908" i="9"/>
  <c r="C1908" i="9"/>
  <c r="E1907" i="9"/>
  <c r="D1907" i="9"/>
  <c r="C1907" i="9"/>
  <c r="E1906" i="9"/>
  <c r="D1906" i="9"/>
  <c r="C1906" i="9"/>
  <c r="E1905" i="9"/>
  <c r="D1905" i="9"/>
  <c r="C1905" i="9"/>
  <c r="E1904" i="9"/>
  <c r="D1904" i="9"/>
  <c r="C1904" i="9"/>
  <c r="E1903" i="9"/>
  <c r="D1903" i="9"/>
  <c r="C1903" i="9"/>
  <c r="E1902" i="9"/>
  <c r="D1902" i="9"/>
  <c r="C1902" i="9"/>
  <c r="E1901" i="9"/>
  <c r="D1901" i="9"/>
  <c r="C1901" i="9"/>
  <c r="E1900" i="9"/>
  <c r="D1900" i="9"/>
  <c r="C1900" i="9"/>
  <c r="E1899" i="9"/>
  <c r="D1899" i="9"/>
  <c r="C1899" i="9"/>
  <c r="E1898" i="9"/>
  <c r="D1898" i="9"/>
  <c r="C1898" i="9"/>
  <c r="E1897" i="9"/>
  <c r="D1897" i="9"/>
  <c r="C1897" i="9"/>
  <c r="E1896" i="9"/>
  <c r="D1896" i="9"/>
  <c r="C1896" i="9"/>
  <c r="E1895" i="9"/>
  <c r="D1895" i="9"/>
  <c r="C1895" i="9"/>
  <c r="E1894" i="9"/>
  <c r="D1894" i="9"/>
  <c r="C1894" i="9"/>
  <c r="E1893" i="9"/>
  <c r="D1893" i="9"/>
  <c r="C1893" i="9"/>
  <c r="E1892" i="9"/>
  <c r="D1892" i="9"/>
  <c r="C1892" i="9"/>
  <c r="E1891" i="9"/>
  <c r="D1891" i="9"/>
  <c r="C1891" i="9"/>
  <c r="E1890" i="9"/>
  <c r="D1890" i="9"/>
  <c r="C1890" i="9"/>
  <c r="E1889" i="9"/>
  <c r="D1889" i="9"/>
  <c r="C1889" i="9"/>
  <c r="E1888" i="9"/>
  <c r="D1888" i="9"/>
  <c r="C1888" i="9"/>
  <c r="E1887" i="9"/>
  <c r="D1887" i="9"/>
  <c r="C1887" i="9"/>
  <c r="E1886" i="9"/>
  <c r="D1886" i="9"/>
  <c r="C1886" i="9"/>
  <c r="E1885" i="9"/>
  <c r="D1885" i="9"/>
  <c r="C1885" i="9"/>
  <c r="E1884" i="9"/>
  <c r="D1884" i="9"/>
  <c r="C1884" i="9"/>
  <c r="E1883" i="9"/>
  <c r="D1883" i="9"/>
  <c r="C1883" i="9"/>
  <c r="E1882" i="9"/>
  <c r="D1882" i="9"/>
  <c r="C1882" i="9"/>
  <c r="E1881" i="9"/>
  <c r="D1881" i="9"/>
  <c r="C1881" i="9"/>
  <c r="E1880" i="9"/>
  <c r="D1880" i="9"/>
  <c r="C1880" i="9"/>
  <c r="E1879" i="9"/>
  <c r="D1879" i="9"/>
  <c r="C1879" i="9"/>
  <c r="E1878" i="9"/>
  <c r="D1878" i="9"/>
  <c r="C1878" i="9"/>
  <c r="E1877" i="9"/>
  <c r="D1877" i="9"/>
  <c r="C1877" i="9"/>
  <c r="E1876" i="9"/>
  <c r="D1876" i="9"/>
  <c r="C1876" i="9"/>
  <c r="E1875" i="9"/>
  <c r="D1875" i="9"/>
  <c r="C1875" i="9"/>
  <c r="E1874" i="9"/>
  <c r="D1874" i="9"/>
  <c r="C1874" i="9"/>
  <c r="E1873" i="9"/>
  <c r="D1873" i="9"/>
  <c r="C1873" i="9"/>
  <c r="E1872" i="9"/>
  <c r="D1872" i="9"/>
  <c r="C1872" i="9"/>
  <c r="E1871" i="9"/>
  <c r="D1871" i="9"/>
  <c r="C1871" i="9"/>
  <c r="E1870" i="9"/>
  <c r="D1870" i="9"/>
  <c r="C1870" i="9"/>
  <c r="E1869" i="9"/>
  <c r="D1869" i="9"/>
  <c r="C1869" i="9"/>
  <c r="E1868" i="9"/>
  <c r="D1868" i="9"/>
  <c r="C1868" i="9"/>
  <c r="E1867" i="9"/>
  <c r="D1867" i="9"/>
  <c r="C1867" i="9"/>
  <c r="E1866" i="9"/>
  <c r="D1866" i="9"/>
  <c r="C1866" i="9"/>
  <c r="E1865" i="9"/>
  <c r="D1865" i="9"/>
  <c r="C1865" i="9"/>
  <c r="E1864" i="9"/>
  <c r="D1864" i="9"/>
  <c r="C1864" i="9"/>
  <c r="E1863" i="9"/>
  <c r="D1863" i="9"/>
  <c r="C1863" i="9"/>
  <c r="E1862" i="9"/>
  <c r="D1862" i="9"/>
  <c r="C1862" i="9"/>
  <c r="E1861" i="9"/>
  <c r="D1861" i="9"/>
  <c r="C1861" i="9"/>
  <c r="E1860" i="9"/>
  <c r="D1860" i="9"/>
  <c r="C1860" i="9"/>
  <c r="E1859" i="9"/>
  <c r="D1859" i="9"/>
  <c r="C1859" i="9"/>
  <c r="E1858" i="9"/>
  <c r="D1858" i="9"/>
  <c r="C1858" i="9"/>
  <c r="E1857" i="9"/>
  <c r="D1857" i="9"/>
  <c r="C1857" i="9"/>
  <c r="E1856" i="9"/>
  <c r="D1856" i="9"/>
  <c r="C1856" i="9"/>
  <c r="E1855" i="9"/>
  <c r="D1855" i="9"/>
  <c r="C1855" i="9"/>
  <c r="E1854" i="9"/>
  <c r="D1854" i="9"/>
  <c r="C1854" i="9"/>
  <c r="E1853" i="9"/>
  <c r="D1853" i="9"/>
  <c r="C1853" i="9"/>
  <c r="E1852" i="9"/>
  <c r="D1852" i="9"/>
  <c r="C1852" i="9"/>
  <c r="E1851" i="9"/>
  <c r="D1851" i="9"/>
  <c r="C1851" i="9"/>
  <c r="E1850" i="9"/>
  <c r="D1850" i="9"/>
  <c r="C1850" i="9"/>
  <c r="E1849" i="9"/>
  <c r="D1849" i="9"/>
  <c r="C1849" i="9"/>
  <c r="E1848" i="9"/>
  <c r="D1848" i="9"/>
  <c r="C1848" i="9"/>
  <c r="E1847" i="9"/>
  <c r="D1847" i="9"/>
  <c r="C1847" i="9"/>
  <c r="E1846" i="9"/>
  <c r="D1846" i="9"/>
  <c r="C1846" i="9"/>
  <c r="E1845" i="9"/>
  <c r="D1845" i="9"/>
  <c r="C1845" i="9"/>
  <c r="E1844" i="9"/>
  <c r="D1844" i="9"/>
  <c r="C1844" i="9"/>
  <c r="E1843" i="9"/>
  <c r="D1843" i="9"/>
  <c r="C1843" i="9"/>
  <c r="E1842" i="9"/>
  <c r="D1842" i="9"/>
  <c r="C1842" i="9"/>
  <c r="E1841" i="9"/>
  <c r="D1841" i="9"/>
  <c r="C1841" i="9"/>
  <c r="E1840" i="9"/>
  <c r="D1840" i="9"/>
  <c r="C1840" i="9"/>
  <c r="E1839" i="9"/>
  <c r="D1839" i="9"/>
  <c r="C1839" i="9"/>
  <c r="E1838" i="9"/>
  <c r="D1838" i="9"/>
  <c r="C1838" i="9"/>
  <c r="E1837" i="9"/>
  <c r="D1837" i="9"/>
  <c r="C1837" i="9"/>
  <c r="E1836" i="9"/>
  <c r="D1836" i="9"/>
  <c r="C1836" i="9"/>
  <c r="E1835" i="9"/>
  <c r="D1835" i="9"/>
  <c r="C1835" i="9"/>
  <c r="E1834" i="9"/>
  <c r="D1834" i="9"/>
  <c r="C1834" i="9"/>
  <c r="E1833" i="9"/>
  <c r="D1833" i="9"/>
  <c r="C1833" i="9"/>
  <c r="E1832" i="9"/>
  <c r="D1832" i="9"/>
  <c r="C1832" i="9"/>
  <c r="E1831" i="9"/>
  <c r="D1831" i="9"/>
  <c r="C1831" i="9"/>
  <c r="E1830" i="9"/>
  <c r="D1830" i="9"/>
  <c r="C1830" i="9"/>
  <c r="E1829" i="9"/>
  <c r="D1829" i="9"/>
  <c r="C1829" i="9"/>
  <c r="E1828" i="9"/>
  <c r="D1828" i="9"/>
  <c r="C1828" i="9"/>
  <c r="E1827" i="9"/>
  <c r="D1827" i="9"/>
  <c r="C1827" i="9"/>
  <c r="E1826" i="9"/>
  <c r="D1826" i="9"/>
  <c r="C1826" i="9"/>
  <c r="E1825" i="9"/>
  <c r="D1825" i="9"/>
  <c r="C1825" i="9"/>
  <c r="E1824" i="9"/>
  <c r="D1824" i="9"/>
  <c r="C1824" i="9"/>
  <c r="E1823" i="9"/>
  <c r="D1823" i="9"/>
  <c r="C1823" i="9"/>
  <c r="E1822" i="9"/>
  <c r="D1822" i="9"/>
  <c r="C1822" i="9"/>
  <c r="E1821" i="9"/>
  <c r="D1821" i="9"/>
  <c r="C1821" i="9"/>
  <c r="E1820" i="9"/>
  <c r="D1820" i="9"/>
  <c r="C1820" i="9"/>
  <c r="E1819" i="9"/>
  <c r="D1819" i="9"/>
  <c r="C1819" i="9"/>
  <c r="E1818" i="9"/>
  <c r="D1818" i="9"/>
  <c r="C1818" i="9"/>
  <c r="E1817" i="9"/>
  <c r="D1817" i="9"/>
  <c r="C1817" i="9"/>
  <c r="E1816" i="9"/>
  <c r="D1816" i="9"/>
  <c r="C1816" i="9"/>
  <c r="E1815" i="9"/>
  <c r="D1815" i="9"/>
  <c r="C1815" i="9"/>
  <c r="E1814" i="9"/>
  <c r="D1814" i="9"/>
  <c r="C1814" i="9"/>
  <c r="E1813" i="9"/>
  <c r="D1813" i="9"/>
  <c r="C1813" i="9"/>
  <c r="E1812" i="9"/>
  <c r="D1812" i="9"/>
  <c r="C1812" i="9"/>
  <c r="E1811" i="9"/>
  <c r="D1811" i="9"/>
  <c r="C1811" i="9"/>
  <c r="E1810" i="9"/>
  <c r="D1810" i="9"/>
  <c r="C1810" i="9"/>
  <c r="E1809" i="9"/>
  <c r="D1809" i="9"/>
  <c r="C1809" i="9"/>
  <c r="E1808" i="9"/>
  <c r="D1808" i="9"/>
  <c r="C1808" i="9"/>
  <c r="E1807" i="9"/>
  <c r="D1807" i="9"/>
  <c r="C1807" i="9"/>
  <c r="E1806" i="9"/>
  <c r="D1806" i="9"/>
  <c r="C1806" i="9"/>
  <c r="E1805" i="9"/>
  <c r="D1805" i="9"/>
  <c r="C1805" i="9"/>
  <c r="E1804" i="9"/>
  <c r="D1804" i="9"/>
  <c r="C1804" i="9"/>
  <c r="E1803" i="9"/>
  <c r="D1803" i="9"/>
  <c r="C1803" i="9"/>
  <c r="E1802" i="9"/>
  <c r="D1802" i="9"/>
  <c r="C1802" i="9"/>
  <c r="E1801" i="9"/>
  <c r="D1801" i="9"/>
  <c r="C1801" i="9"/>
  <c r="E1800" i="9"/>
  <c r="D1800" i="9"/>
  <c r="C1800" i="9"/>
  <c r="E1799" i="9"/>
  <c r="D1799" i="9"/>
  <c r="C1799" i="9"/>
  <c r="E1798" i="9"/>
  <c r="D1798" i="9"/>
  <c r="C1798" i="9"/>
  <c r="E1797" i="9"/>
  <c r="D1797" i="9"/>
  <c r="C1797" i="9"/>
  <c r="E1796" i="9"/>
  <c r="D1796" i="9"/>
  <c r="C1796" i="9"/>
  <c r="E1795" i="9"/>
  <c r="D1795" i="9"/>
  <c r="C1795" i="9"/>
  <c r="E1794" i="9"/>
  <c r="D1794" i="9"/>
  <c r="C1794" i="9"/>
  <c r="E1793" i="9"/>
  <c r="D1793" i="9"/>
  <c r="C1793" i="9"/>
  <c r="E1792" i="9"/>
  <c r="D1792" i="9"/>
  <c r="C1792" i="9"/>
  <c r="E1791" i="9"/>
  <c r="D1791" i="9"/>
  <c r="C1791" i="9"/>
  <c r="E1790" i="9"/>
  <c r="D1790" i="9"/>
  <c r="C1790" i="9"/>
  <c r="E1789" i="9"/>
  <c r="D1789" i="9"/>
  <c r="C1789" i="9"/>
  <c r="E1788" i="9"/>
  <c r="D1788" i="9"/>
  <c r="C1788" i="9"/>
  <c r="E1787" i="9"/>
  <c r="D1787" i="9"/>
  <c r="C1787" i="9"/>
  <c r="E1786" i="9"/>
  <c r="D1786" i="9"/>
  <c r="C1786" i="9"/>
  <c r="E1785" i="9"/>
  <c r="D1785" i="9"/>
  <c r="C1785" i="9"/>
  <c r="E1784" i="9"/>
  <c r="D1784" i="9"/>
  <c r="C1784" i="9"/>
  <c r="E1783" i="9"/>
  <c r="D1783" i="9"/>
  <c r="C1783" i="9"/>
  <c r="E1782" i="9"/>
  <c r="D1782" i="9"/>
  <c r="C1782" i="9"/>
  <c r="E1781" i="9"/>
  <c r="D1781" i="9"/>
  <c r="C1781" i="9"/>
  <c r="E1780" i="9"/>
  <c r="D1780" i="9"/>
  <c r="C1780" i="9"/>
  <c r="E1779" i="9"/>
  <c r="D1779" i="9"/>
  <c r="C1779" i="9"/>
  <c r="E1778" i="9"/>
  <c r="D1778" i="9"/>
  <c r="C1778" i="9"/>
  <c r="E1777" i="9"/>
  <c r="D1777" i="9"/>
  <c r="C1777" i="9"/>
  <c r="E1776" i="9"/>
  <c r="D1776" i="9"/>
  <c r="C1776" i="9"/>
  <c r="E1775" i="9"/>
  <c r="D1775" i="9"/>
  <c r="C1775" i="9"/>
  <c r="E1774" i="9"/>
  <c r="D1774" i="9"/>
  <c r="C1774" i="9"/>
  <c r="E1773" i="9"/>
  <c r="D1773" i="9"/>
  <c r="C1773" i="9"/>
  <c r="E1772" i="9"/>
  <c r="D1772" i="9"/>
  <c r="C1772" i="9"/>
  <c r="E1771" i="9"/>
  <c r="D1771" i="9"/>
  <c r="C1771" i="9"/>
  <c r="E1770" i="9"/>
  <c r="D1770" i="9"/>
  <c r="C1770" i="9"/>
  <c r="E1769" i="9"/>
  <c r="D1769" i="9"/>
  <c r="C1769" i="9"/>
  <c r="E1768" i="9"/>
  <c r="D1768" i="9"/>
  <c r="C1768" i="9"/>
  <c r="E1767" i="9"/>
  <c r="D1767" i="9"/>
  <c r="C1767" i="9"/>
  <c r="E1766" i="9"/>
  <c r="D1766" i="9"/>
  <c r="C1766" i="9"/>
  <c r="E1765" i="9"/>
  <c r="D1765" i="9"/>
  <c r="C1765" i="9"/>
  <c r="E1764" i="9"/>
  <c r="D1764" i="9"/>
  <c r="C1764" i="9"/>
  <c r="E1763" i="9"/>
  <c r="D1763" i="9"/>
  <c r="C1763" i="9"/>
  <c r="E1762" i="9"/>
  <c r="D1762" i="9"/>
  <c r="C1762" i="9"/>
  <c r="E1761" i="9"/>
  <c r="D1761" i="9"/>
  <c r="C1761" i="9"/>
  <c r="E1760" i="9"/>
  <c r="D1760" i="9"/>
  <c r="C1760" i="9"/>
  <c r="E1759" i="9"/>
  <c r="D1759" i="9"/>
  <c r="C1759" i="9"/>
  <c r="E1758" i="9"/>
  <c r="D1758" i="9"/>
  <c r="C1758" i="9"/>
  <c r="E1757" i="9"/>
  <c r="D1757" i="9"/>
  <c r="C1757" i="9"/>
  <c r="E1756" i="9"/>
  <c r="D1756" i="9"/>
  <c r="C1756" i="9"/>
  <c r="E1755" i="9"/>
  <c r="D1755" i="9"/>
  <c r="C1755" i="9"/>
  <c r="E1754" i="9"/>
  <c r="D1754" i="9"/>
  <c r="C1754" i="9"/>
  <c r="E1753" i="9"/>
  <c r="D1753" i="9"/>
  <c r="C1753" i="9"/>
  <c r="E1752" i="9"/>
  <c r="D1752" i="9"/>
  <c r="C1752" i="9"/>
  <c r="E1751" i="9"/>
  <c r="D1751" i="9"/>
  <c r="C1751" i="9"/>
  <c r="E1750" i="9"/>
  <c r="D1750" i="9"/>
  <c r="C1750" i="9"/>
  <c r="E1749" i="9"/>
  <c r="D1749" i="9"/>
  <c r="C1749" i="9"/>
  <c r="E1748" i="9"/>
  <c r="D1748" i="9"/>
  <c r="C1748" i="9"/>
  <c r="E1747" i="9"/>
  <c r="D1747" i="9"/>
  <c r="C1747" i="9"/>
  <c r="E1746" i="9"/>
  <c r="D1746" i="9"/>
  <c r="C1746" i="9"/>
  <c r="E1745" i="9"/>
  <c r="D1745" i="9"/>
  <c r="C1745" i="9"/>
  <c r="E1744" i="9"/>
  <c r="D1744" i="9"/>
  <c r="C1744" i="9"/>
  <c r="E1743" i="9"/>
  <c r="D1743" i="9"/>
  <c r="C1743" i="9"/>
  <c r="E1742" i="9"/>
  <c r="D1742" i="9"/>
  <c r="C1742" i="9"/>
  <c r="E1741" i="9"/>
  <c r="D1741" i="9"/>
  <c r="C1741" i="9"/>
  <c r="E1740" i="9"/>
  <c r="D1740" i="9"/>
  <c r="C1740" i="9"/>
  <c r="E1739" i="9"/>
  <c r="D1739" i="9"/>
  <c r="C1739" i="9"/>
  <c r="E1738" i="9"/>
  <c r="D1738" i="9"/>
  <c r="C1738" i="9"/>
  <c r="E1737" i="9"/>
  <c r="D1737" i="9"/>
  <c r="C1737" i="9"/>
  <c r="E1736" i="9"/>
  <c r="D1736" i="9"/>
  <c r="C1736" i="9"/>
  <c r="E1735" i="9"/>
  <c r="D1735" i="9"/>
  <c r="C1735" i="9"/>
  <c r="E1734" i="9"/>
  <c r="D1734" i="9"/>
  <c r="C1734" i="9"/>
  <c r="E1733" i="9"/>
  <c r="D1733" i="9"/>
  <c r="C1733" i="9"/>
  <c r="E1732" i="9"/>
  <c r="D1732" i="9"/>
  <c r="C1732" i="9"/>
  <c r="E1731" i="9"/>
  <c r="D1731" i="9"/>
  <c r="C1731" i="9"/>
  <c r="E1730" i="9"/>
  <c r="D1730" i="9"/>
  <c r="C1730" i="9"/>
  <c r="E1729" i="9"/>
  <c r="D1729" i="9"/>
  <c r="C1729" i="9"/>
  <c r="E1728" i="9"/>
  <c r="D1728" i="9"/>
  <c r="C1728" i="9"/>
  <c r="E1727" i="9"/>
  <c r="D1727" i="9"/>
  <c r="C1727" i="9"/>
  <c r="E1726" i="9"/>
  <c r="D1726" i="9"/>
  <c r="C1726" i="9"/>
  <c r="E1725" i="9"/>
  <c r="D1725" i="9"/>
  <c r="C1725" i="9"/>
  <c r="E1724" i="9"/>
  <c r="D1724" i="9"/>
  <c r="C1724" i="9"/>
  <c r="E1723" i="9"/>
  <c r="D1723" i="9"/>
  <c r="C1723" i="9"/>
  <c r="E1722" i="9"/>
  <c r="D1722" i="9"/>
  <c r="C1722" i="9"/>
  <c r="E1721" i="9"/>
  <c r="D1721" i="9"/>
  <c r="C1721" i="9"/>
  <c r="E1720" i="9"/>
  <c r="D1720" i="9"/>
  <c r="C1720" i="9"/>
  <c r="E1719" i="9"/>
  <c r="D1719" i="9"/>
  <c r="C1719" i="9"/>
  <c r="E1718" i="9"/>
  <c r="D1718" i="9"/>
  <c r="C1718" i="9"/>
  <c r="E1717" i="9"/>
  <c r="D1717" i="9"/>
  <c r="C1717" i="9"/>
  <c r="E1716" i="9"/>
  <c r="D1716" i="9"/>
  <c r="C1716" i="9"/>
  <c r="E1715" i="9"/>
  <c r="D1715" i="9"/>
  <c r="C1715" i="9"/>
  <c r="E1714" i="9"/>
  <c r="D1714" i="9"/>
  <c r="C1714" i="9"/>
  <c r="E1713" i="9"/>
  <c r="D1713" i="9"/>
  <c r="C1713" i="9"/>
  <c r="E1712" i="9"/>
  <c r="D1712" i="9"/>
  <c r="C1712" i="9"/>
  <c r="E1711" i="9"/>
  <c r="D1711" i="9"/>
  <c r="C1711" i="9"/>
  <c r="E1710" i="9"/>
  <c r="D1710" i="9"/>
  <c r="C1710" i="9"/>
  <c r="E1709" i="9"/>
  <c r="D1709" i="9"/>
  <c r="C1709" i="9"/>
  <c r="E1708" i="9"/>
  <c r="D1708" i="9"/>
  <c r="C1708" i="9"/>
  <c r="E1707" i="9"/>
  <c r="D1707" i="9"/>
  <c r="C1707" i="9"/>
  <c r="E1706" i="9"/>
  <c r="D1706" i="9"/>
  <c r="C1706" i="9"/>
  <c r="E1705" i="9"/>
  <c r="D1705" i="9"/>
  <c r="C1705" i="9"/>
  <c r="E1704" i="9"/>
  <c r="D1704" i="9"/>
  <c r="C1704" i="9"/>
  <c r="E1703" i="9"/>
  <c r="D1703" i="9"/>
  <c r="C1703" i="9"/>
  <c r="E1702" i="9"/>
  <c r="D1702" i="9"/>
  <c r="C1702" i="9"/>
  <c r="E1701" i="9"/>
  <c r="D1701" i="9"/>
  <c r="C1701" i="9"/>
  <c r="E1700" i="9"/>
  <c r="D1700" i="9"/>
  <c r="C1700" i="9"/>
  <c r="E1699" i="9"/>
  <c r="D1699" i="9"/>
  <c r="C1699" i="9"/>
  <c r="E1698" i="9"/>
  <c r="D1698" i="9"/>
  <c r="C1698" i="9"/>
  <c r="E1697" i="9"/>
  <c r="D1697" i="9"/>
  <c r="C1697" i="9"/>
  <c r="E1696" i="9"/>
  <c r="D1696" i="9"/>
  <c r="C1696" i="9"/>
  <c r="E1695" i="9"/>
  <c r="D1695" i="9"/>
  <c r="C1695" i="9"/>
  <c r="E1694" i="9"/>
  <c r="D1694" i="9"/>
  <c r="C1694" i="9"/>
  <c r="E1693" i="9"/>
  <c r="D1693" i="9"/>
  <c r="C1693" i="9"/>
  <c r="E1692" i="9"/>
  <c r="D1692" i="9"/>
  <c r="C1692" i="9"/>
  <c r="E1691" i="9"/>
  <c r="D1691" i="9"/>
  <c r="C1691" i="9"/>
  <c r="E1690" i="9"/>
  <c r="D1690" i="9"/>
  <c r="C1690" i="9"/>
  <c r="E1689" i="9"/>
  <c r="D1689" i="9"/>
  <c r="C1689" i="9"/>
  <c r="E1688" i="9"/>
  <c r="D1688" i="9"/>
  <c r="C1688" i="9"/>
  <c r="E1687" i="9"/>
  <c r="D1687" i="9"/>
  <c r="C1687" i="9"/>
  <c r="E1686" i="9"/>
  <c r="D1686" i="9"/>
  <c r="C1686" i="9"/>
  <c r="E1685" i="9"/>
  <c r="D1685" i="9"/>
  <c r="C1685" i="9"/>
  <c r="E1684" i="9"/>
  <c r="D1684" i="9"/>
  <c r="C1684" i="9"/>
  <c r="E1683" i="9"/>
  <c r="D1683" i="9"/>
  <c r="C1683" i="9"/>
  <c r="E1682" i="9"/>
  <c r="D1682" i="9"/>
  <c r="C1682" i="9"/>
  <c r="E1681" i="9"/>
  <c r="D1681" i="9"/>
  <c r="C1681" i="9"/>
  <c r="E1680" i="9"/>
  <c r="D1680" i="9"/>
  <c r="C1680" i="9"/>
  <c r="E1679" i="9"/>
  <c r="D1679" i="9"/>
  <c r="C1679" i="9"/>
  <c r="E1678" i="9"/>
  <c r="D1678" i="9"/>
  <c r="C1678" i="9"/>
  <c r="E1677" i="9"/>
  <c r="D1677" i="9"/>
  <c r="C1677" i="9"/>
  <c r="E1676" i="9"/>
  <c r="D1676" i="9"/>
  <c r="C1676" i="9"/>
  <c r="E1675" i="9"/>
  <c r="D1675" i="9"/>
  <c r="C1675" i="9"/>
  <c r="E1674" i="9"/>
  <c r="D1674" i="9"/>
  <c r="C1674" i="9"/>
  <c r="E1673" i="9"/>
  <c r="D1673" i="9"/>
  <c r="C1673" i="9"/>
  <c r="E1672" i="9"/>
  <c r="D1672" i="9"/>
  <c r="C1672" i="9"/>
  <c r="E1671" i="9"/>
  <c r="D1671" i="9"/>
  <c r="C1671" i="9"/>
  <c r="E1670" i="9"/>
  <c r="D1670" i="9"/>
  <c r="C1670" i="9"/>
  <c r="E1669" i="9"/>
  <c r="D1669" i="9"/>
  <c r="C1669" i="9"/>
  <c r="E1668" i="9"/>
  <c r="D1668" i="9"/>
  <c r="C1668" i="9"/>
  <c r="E1667" i="9"/>
  <c r="D1667" i="9"/>
  <c r="C1667" i="9"/>
  <c r="E1666" i="9"/>
  <c r="D1666" i="9"/>
  <c r="C1666" i="9"/>
  <c r="E1665" i="9"/>
  <c r="D1665" i="9"/>
  <c r="C1665" i="9"/>
  <c r="E1664" i="9"/>
  <c r="D1664" i="9"/>
  <c r="C1664" i="9"/>
  <c r="E1663" i="9"/>
  <c r="D1663" i="9"/>
  <c r="C1663" i="9"/>
  <c r="E1662" i="9"/>
  <c r="D1662" i="9"/>
  <c r="C1662" i="9"/>
  <c r="E1661" i="9"/>
  <c r="D1661" i="9"/>
  <c r="C1661" i="9"/>
  <c r="E1660" i="9"/>
  <c r="D1660" i="9"/>
  <c r="C1660" i="9"/>
  <c r="E1659" i="9"/>
  <c r="D1659" i="9"/>
  <c r="C1659" i="9"/>
  <c r="E1658" i="9"/>
  <c r="D1658" i="9"/>
  <c r="C1658" i="9"/>
  <c r="E1657" i="9"/>
  <c r="D1657" i="9"/>
  <c r="C1657" i="9"/>
  <c r="E1656" i="9"/>
  <c r="D1656" i="9"/>
  <c r="C1656" i="9"/>
  <c r="E1655" i="9"/>
  <c r="D1655" i="9"/>
  <c r="C1655" i="9"/>
  <c r="E1654" i="9"/>
  <c r="D1654" i="9"/>
  <c r="C1654" i="9"/>
  <c r="E1653" i="9"/>
  <c r="D1653" i="9"/>
  <c r="C1653" i="9"/>
  <c r="E1652" i="9"/>
  <c r="D1652" i="9"/>
  <c r="C1652" i="9"/>
  <c r="E1651" i="9"/>
  <c r="D1651" i="9"/>
  <c r="C1651" i="9"/>
  <c r="E1650" i="9"/>
  <c r="D1650" i="9"/>
  <c r="C1650" i="9"/>
  <c r="E1649" i="9"/>
  <c r="D1649" i="9"/>
  <c r="C1649" i="9"/>
  <c r="E1648" i="9"/>
  <c r="D1648" i="9"/>
  <c r="C1648" i="9"/>
  <c r="E1647" i="9"/>
  <c r="D1647" i="9"/>
  <c r="C1647" i="9"/>
  <c r="E1646" i="9"/>
  <c r="D1646" i="9"/>
  <c r="C1646" i="9"/>
  <c r="E1645" i="9"/>
  <c r="D1645" i="9"/>
  <c r="C1645" i="9"/>
  <c r="E1644" i="9"/>
  <c r="D1644" i="9"/>
  <c r="C1644" i="9"/>
  <c r="E1643" i="9"/>
  <c r="D1643" i="9"/>
  <c r="C1643" i="9"/>
  <c r="E1642" i="9"/>
  <c r="D1642" i="9"/>
  <c r="C1642" i="9"/>
  <c r="E1641" i="9"/>
  <c r="D1641" i="9"/>
  <c r="C1641" i="9"/>
  <c r="E1640" i="9"/>
  <c r="D1640" i="9"/>
  <c r="C1640" i="9"/>
  <c r="E1639" i="9"/>
  <c r="D1639" i="9"/>
  <c r="C1639" i="9"/>
  <c r="E1638" i="9"/>
  <c r="D1638" i="9"/>
  <c r="C1638" i="9"/>
  <c r="E1637" i="9"/>
  <c r="D1637" i="9"/>
  <c r="C1637" i="9"/>
  <c r="E1636" i="9"/>
  <c r="D1636" i="9"/>
  <c r="C1636" i="9"/>
  <c r="E1635" i="9"/>
  <c r="D1635" i="9"/>
  <c r="C1635" i="9"/>
  <c r="E1634" i="9"/>
  <c r="D1634" i="9"/>
  <c r="C1634" i="9"/>
  <c r="E1633" i="9"/>
  <c r="D1633" i="9"/>
  <c r="C1633" i="9"/>
  <c r="E1632" i="9"/>
  <c r="D1632" i="9"/>
  <c r="C1632" i="9"/>
  <c r="E1631" i="9"/>
  <c r="D1631" i="9"/>
  <c r="C1631" i="9"/>
  <c r="E1630" i="9"/>
  <c r="D1630" i="9"/>
  <c r="C1630" i="9"/>
  <c r="E1629" i="9"/>
  <c r="D1629" i="9"/>
  <c r="C1629" i="9"/>
  <c r="E1628" i="9"/>
  <c r="D1628" i="9"/>
  <c r="C1628" i="9"/>
  <c r="E1627" i="9"/>
  <c r="D1627" i="9"/>
  <c r="C1627" i="9"/>
  <c r="E1626" i="9"/>
  <c r="D1626" i="9"/>
  <c r="C1626" i="9"/>
  <c r="E1625" i="9"/>
  <c r="D1625" i="9"/>
  <c r="C1625" i="9"/>
  <c r="E1624" i="9"/>
  <c r="D1624" i="9"/>
  <c r="C1624" i="9"/>
  <c r="E1623" i="9"/>
  <c r="D1623" i="9"/>
  <c r="C1623" i="9"/>
  <c r="E1622" i="9"/>
  <c r="D1622" i="9"/>
  <c r="C1622" i="9"/>
  <c r="E1621" i="9"/>
  <c r="D1621" i="9"/>
  <c r="C1621" i="9"/>
  <c r="E1620" i="9"/>
  <c r="D1620" i="9"/>
  <c r="C1620" i="9"/>
  <c r="E1619" i="9"/>
  <c r="D1619" i="9"/>
  <c r="C1619" i="9"/>
  <c r="E1618" i="9"/>
  <c r="D1618" i="9"/>
  <c r="C1618" i="9"/>
  <c r="E1617" i="9"/>
  <c r="D1617" i="9"/>
  <c r="C1617" i="9"/>
  <c r="E1616" i="9"/>
  <c r="D1616" i="9"/>
  <c r="C1616" i="9"/>
  <c r="E1615" i="9"/>
  <c r="D1615" i="9"/>
  <c r="C1615" i="9"/>
  <c r="E1614" i="9"/>
  <c r="D1614" i="9"/>
  <c r="C1614" i="9"/>
  <c r="E1613" i="9"/>
  <c r="D1613" i="9"/>
  <c r="C1613" i="9"/>
  <c r="E1612" i="9"/>
  <c r="D1612" i="9"/>
  <c r="C1612" i="9"/>
  <c r="E1611" i="9"/>
  <c r="D1611" i="9"/>
  <c r="C1611" i="9"/>
  <c r="E1610" i="9"/>
  <c r="D1610" i="9"/>
  <c r="C1610" i="9"/>
  <c r="E1609" i="9"/>
  <c r="D1609" i="9"/>
  <c r="C1609" i="9"/>
  <c r="E1608" i="9"/>
  <c r="D1608" i="9"/>
  <c r="C1608" i="9"/>
  <c r="E1607" i="9"/>
  <c r="D1607" i="9"/>
  <c r="C1607" i="9"/>
  <c r="E1606" i="9"/>
  <c r="D1606" i="9"/>
  <c r="C1606" i="9"/>
  <c r="E1605" i="9"/>
  <c r="D1605" i="9"/>
  <c r="C1605" i="9"/>
  <c r="E1604" i="9"/>
  <c r="D1604" i="9"/>
  <c r="C1604" i="9"/>
  <c r="E1603" i="9"/>
  <c r="D1603" i="9"/>
  <c r="C1603" i="9"/>
  <c r="E1602" i="9"/>
  <c r="D1602" i="9"/>
  <c r="C1602" i="9"/>
  <c r="E1601" i="9"/>
  <c r="D1601" i="9"/>
  <c r="C1601" i="9"/>
  <c r="E1600" i="9"/>
  <c r="D1600" i="9"/>
  <c r="C1600" i="9"/>
  <c r="E1599" i="9"/>
  <c r="D1599" i="9"/>
  <c r="C1599" i="9"/>
  <c r="E1598" i="9"/>
  <c r="D1598" i="9"/>
  <c r="C1598" i="9"/>
  <c r="E1597" i="9"/>
  <c r="D1597" i="9"/>
  <c r="C1597" i="9"/>
  <c r="E1596" i="9"/>
  <c r="D1596" i="9"/>
  <c r="C1596" i="9"/>
  <c r="E1595" i="9"/>
  <c r="D1595" i="9"/>
  <c r="C1595" i="9"/>
  <c r="E1594" i="9"/>
  <c r="D1594" i="9"/>
  <c r="C1594" i="9"/>
  <c r="E1593" i="9"/>
  <c r="D1593" i="9"/>
  <c r="C1593" i="9"/>
  <c r="E1592" i="9"/>
  <c r="D1592" i="9"/>
  <c r="C1592" i="9"/>
  <c r="E1591" i="9"/>
  <c r="D1591" i="9"/>
  <c r="C1591" i="9"/>
  <c r="E1590" i="9"/>
  <c r="D1590" i="9"/>
  <c r="C1590" i="9"/>
  <c r="E1589" i="9"/>
  <c r="D1589" i="9"/>
  <c r="C1589" i="9"/>
  <c r="E1588" i="9"/>
  <c r="D1588" i="9"/>
  <c r="C1588" i="9"/>
  <c r="E1587" i="9"/>
  <c r="D1587" i="9"/>
  <c r="C1587" i="9"/>
  <c r="E1586" i="9"/>
  <c r="D1586" i="9"/>
  <c r="C1586" i="9"/>
  <c r="E1585" i="9"/>
  <c r="D1585" i="9"/>
  <c r="C1585" i="9"/>
  <c r="E1584" i="9"/>
  <c r="D1584" i="9"/>
  <c r="C1584" i="9"/>
  <c r="E1583" i="9"/>
  <c r="D1583" i="9"/>
  <c r="C1583" i="9"/>
  <c r="E1582" i="9"/>
  <c r="D1582" i="9"/>
  <c r="C1582" i="9"/>
  <c r="E1581" i="9"/>
  <c r="D1581" i="9"/>
  <c r="C1581" i="9"/>
  <c r="E1580" i="9"/>
  <c r="D1580" i="9"/>
  <c r="C1580" i="9"/>
  <c r="E1579" i="9"/>
  <c r="D1579" i="9"/>
  <c r="C1579" i="9"/>
  <c r="E1578" i="9"/>
  <c r="D1578" i="9"/>
  <c r="C1578" i="9"/>
  <c r="E1577" i="9"/>
  <c r="D1577" i="9"/>
  <c r="C1577" i="9"/>
  <c r="E1576" i="9"/>
  <c r="D1576" i="9"/>
  <c r="C1576" i="9"/>
  <c r="E1575" i="9"/>
  <c r="D1575" i="9"/>
  <c r="C1575" i="9"/>
  <c r="E1574" i="9"/>
  <c r="D1574" i="9"/>
  <c r="C1574" i="9"/>
  <c r="E1573" i="9"/>
  <c r="D1573" i="9"/>
  <c r="C1573" i="9"/>
  <c r="E1572" i="9"/>
  <c r="D1572" i="9"/>
  <c r="C1572" i="9"/>
  <c r="E1571" i="9"/>
  <c r="D1571" i="9"/>
  <c r="C1571" i="9"/>
  <c r="E1570" i="9"/>
  <c r="D1570" i="9"/>
  <c r="C1570" i="9"/>
  <c r="E1569" i="9"/>
  <c r="D1569" i="9"/>
  <c r="C1569" i="9"/>
  <c r="E1568" i="9"/>
  <c r="D1568" i="9"/>
  <c r="C1568" i="9"/>
  <c r="E1567" i="9"/>
  <c r="D1567" i="9"/>
  <c r="C1567" i="9"/>
  <c r="E1566" i="9"/>
  <c r="D1566" i="9"/>
  <c r="C1566" i="9"/>
  <c r="E1565" i="9"/>
  <c r="D1565" i="9"/>
  <c r="C1565" i="9"/>
  <c r="E1564" i="9"/>
  <c r="D1564" i="9"/>
  <c r="C1564" i="9"/>
  <c r="E1563" i="9"/>
  <c r="D1563" i="9"/>
  <c r="C1563" i="9"/>
  <c r="E1562" i="9"/>
  <c r="D1562" i="9"/>
  <c r="C1562" i="9"/>
  <c r="E1561" i="9"/>
  <c r="D1561" i="9"/>
  <c r="C1561" i="9"/>
  <c r="E1560" i="9"/>
  <c r="D1560" i="9"/>
  <c r="C1560" i="9"/>
  <c r="E1559" i="9"/>
  <c r="D1559" i="9"/>
  <c r="C1559" i="9"/>
  <c r="E1558" i="9"/>
  <c r="D1558" i="9"/>
  <c r="C1558" i="9"/>
  <c r="E1557" i="9"/>
  <c r="D1557" i="9"/>
  <c r="C1557" i="9"/>
  <c r="E1556" i="9"/>
  <c r="D1556" i="9"/>
  <c r="C1556" i="9"/>
  <c r="E1555" i="9"/>
  <c r="D1555" i="9"/>
  <c r="C1555" i="9"/>
  <c r="E1554" i="9"/>
  <c r="D1554" i="9"/>
  <c r="C1554" i="9"/>
  <c r="E1553" i="9"/>
  <c r="D1553" i="9"/>
  <c r="C1553" i="9"/>
  <c r="E1552" i="9"/>
  <c r="D1552" i="9"/>
  <c r="C1552" i="9"/>
  <c r="E1551" i="9"/>
  <c r="D1551" i="9"/>
  <c r="C1551" i="9"/>
  <c r="E1550" i="9"/>
  <c r="D1550" i="9"/>
  <c r="C1550" i="9"/>
  <c r="E1549" i="9"/>
  <c r="D1549" i="9"/>
  <c r="C1549" i="9"/>
  <c r="E1548" i="9"/>
  <c r="D1548" i="9"/>
  <c r="C1548" i="9"/>
  <c r="E1547" i="9"/>
  <c r="D1547" i="9"/>
  <c r="C1547" i="9"/>
  <c r="E1546" i="9"/>
  <c r="D1546" i="9"/>
  <c r="C1546" i="9"/>
  <c r="E1545" i="9"/>
  <c r="D1545" i="9"/>
  <c r="C1545" i="9"/>
  <c r="E1544" i="9"/>
  <c r="D1544" i="9"/>
  <c r="C1544" i="9"/>
  <c r="E1543" i="9"/>
  <c r="D1543" i="9"/>
  <c r="C1543" i="9"/>
  <c r="E1542" i="9"/>
  <c r="D1542" i="9"/>
  <c r="C1542" i="9"/>
  <c r="E1541" i="9"/>
  <c r="D1541" i="9"/>
  <c r="C1541" i="9"/>
  <c r="E1540" i="9"/>
  <c r="D1540" i="9"/>
  <c r="C1540" i="9"/>
  <c r="E1539" i="9"/>
  <c r="D1539" i="9"/>
  <c r="C1539" i="9"/>
  <c r="E1538" i="9"/>
  <c r="D1538" i="9"/>
  <c r="C1538" i="9"/>
  <c r="E1537" i="9"/>
  <c r="D1537" i="9"/>
  <c r="C1537" i="9"/>
  <c r="E1536" i="9"/>
  <c r="D1536" i="9"/>
  <c r="C1536" i="9"/>
  <c r="E1535" i="9"/>
  <c r="D1535" i="9"/>
  <c r="C1535" i="9"/>
  <c r="E1534" i="9"/>
  <c r="D1534" i="9"/>
  <c r="C1534" i="9"/>
  <c r="E1533" i="9"/>
  <c r="D1533" i="9"/>
  <c r="C1533" i="9"/>
  <c r="E1532" i="9"/>
  <c r="D1532" i="9"/>
  <c r="C1532" i="9"/>
  <c r="E1531" i="9"/>
  <c r="D1531" i="9"/>
  <c r="C1531" i="9"/>
  <c r="E1530" i="9"/>
  <c r="D1530" i="9"/>
  <c r="C1530" i="9"/>
  <c r="E1529" i="9"/>
  <c r="D1529" i="9"/>
  <c r="C1529" i="9"/>
  <c r="E1528" i="9"/>
  <c r="D1528" i="9"/>
  <c r="C1528" i="9"/>
  <c r="E1527" i="9"/>
  <c r="D1527" i="9"/>
  <c r="C1527" i="9"/>
  <c r="E1526" i="9"/>
  <c r="D1526" i="9"/>
  <c r="C1526" i="9"/>
  <c r="E1525" i="9"/>
  <c r="D1525" i="9"/>
  <c r="C1525" i="9"/>
  <c r="E1524" i="9"/>
  <c r="D1524" i="9"/>
  <c r="C1524" i="9"/>
  <c r="E1523" i="9"/>
  <c r="D1523" i="9"/>
  <c r="C1523" i="9"/>
  <c r="E1522" i="9"/>
  <c r="D1522" i="9"/>
  <c r="C1522" i="9"/>
  <c r="E1521" i="9"/>
  <c r="D1521" i="9"/>
  <c r="C1521" i="9"/>
  <c r="E1520" i="9"/>
  <c r="D1520" i="9"/>
  <c r="C1520" i="9"/>
  <c r="E1519" i="9"/>
  <c r="D1519" i="9"/>
  <c r="C1519" i="9"/>
  <c r="E1518" i="9"/>
  <c r="D1518" i="9"/>
  <c r="C1518" i="9"/>
  <c r="E1517" i="9"/>
  <c r="D1517" i="9"/>
  <c r="C1517" i="9"/>
  <c r="E1516" i="9"/>
  <c r="D1516" i="9"/>
  <c r="C1516" i="9"/>
  <c r="E1515" i="9"/>
  <c r="D1515" i="9"/>
  <c r="C1515" i="9"/>
  <c r="E1514" i="9"/>
  <c r="D1514" i="9"/>
  <c r="C1514" i="9"/>
  <c r="E1513" i="9"/>
  <c r="D1513" i="9"/>
  <c r="C1513" i="9"/>
  <c r="E1512" i="9"/>
  <c r="D1512" i="9"/>
  <c r="C1512" i="9"/>
  <c r="E1511" i="9"/>
  <c r="D1511" i="9"/>
  <c r="C1511" i="9"/>
  <c r="E1510" i="9"/>
  <c r="D1510" i="9"/>
  <c r="C1510" i="9"/>
  <c r="E1509" i="9"/>
  <c r="D1509" i="9"/>
  <c r="C1509" i="9"/>
  <c r="E1508" i="9"/>
  <c r="D1508" i="9"/>
  <c r="C1508" i="9"/>
  <c r="E1507" i="9"/>
  <c r="D1507" i="9"/>
  <c r="C1507" i="9"/>
  <c r="E1506" i="9"/>
  <c r="D1506" i="9"/>
  <c r="C1506" i="9"/>
  <c r="E1505" i="9"/>
  <c r="D1505" i="9"/>
  <c r="C1505" i="9"/>
  <c r="E1504" i="9"/>
  <c r="D1504" i="9"/>
  <c r="C1504" i="9"/>
  <c r="E1503" i="9"/>
  <c r="D1503" i="9"/>
  <c r="C1503" i="9"/>
  <c r="E1502" i="9"/>
  <c r="D1502" i="9"/>
  <c r="C1502" i="9"/>
  <c r="E1501" i="9"/>
  <c r="D1501" i="9"/>
  <c r="C1501" i="9"/>
  <c r="E1500" i="9"/>
  <c r="D1500" i="9"/>
  <c r="C1500" i="9"/>
  <c r="E1499" i="9"/>
  <c r="D1499" i="9"/>
  <c r="C1499" i="9"/>
  <c r="E1498" i="9"/>
  <c r="D1498" i="9"/>
  <c r="C1498" i="9"/>
  <c r="E1497" i="9"/>
  <c r="D1497" i="9"/>
  <c r="C1497" i="9"/>
  <c r="E1496" i="9"/>
  <c r="D1496" i="9"/>
  <c r="C1496" i="9"/>
  <c r="E1495" i="9"/>
  <c r="D1495" i="9"/>
  <c r="C1495" i="9"/>
  <c r="E1494" i="9"/>
  <c r="D1494" i="9"/>
  <c r="C1494" i="9"/>
  <c r="E1493" i="9"/>
  <c r="D1493" i="9"/>
  <c r="C1493" i="9"/>
  <c r="E1492" i="9"/>
  <c r="D1492" i="9"/>
  <c r="C1492" i="9"/>
  <c r="E1491" i="9"/>
  <c r="D1491" i="9"/>
  <c r="C1491" i="9"/>
  <c r="E1490" i="9"/>
  <c r="D1490" i="9"/>
  <c r="C1490" i="9"/>
  <c r="E1489" i="9"/>
  <c r="D1489" i="9"/>
  <c r="C1489" i="9"/>
  <c r="E1488" i="9"/>
  <c r="D1488" i="9"/>
  <c r="C1488" i="9"/>
  <c r="E1487" i="9"/>
  <c r="D1487" i="9"/>
  <c r="C1487" i="9"/>
  <c r="E1486" i="9"/>
  <c r="D1486" i="9"/>
  <c r="C1486" i="9"/>
  <c r="E1485" i="9"/>
  <c r="D1485" i="9"/>
  <c r="C1485" i="9"/>
  <c r="E1484" i="9"/>
  <c r="D1484" i="9"/>
  <c r="C1484" i="9"/>
  <c r="E1483" i="9"/>
  <c r="D1483" i="9"/>
  <c r="C1483" i="9"/>
  <c r="E1482" i="9"/>
  <c r="D1482" i="9"/>
  <c r="C1482" i="9"/>
  <c r="E1481" i="9"/>
  <c r="D1481" i="9"/>
  <c r="C1481" i="9"/>
  <c r="E1480" i="9"/>
  <c r="D1480" i="9"/>
  <c r="C1480" i="9"/>
  <c r="E1479" i="9"/>
  <c r="D1479" i="9"/>
  <c r="C1479" i="9"/>
  <c r="E1478" i="9"/>
  <c r="D1478" i="9"/>
  <c r="C1478" i="9"/>
  <c r="E1477" i="9"/>
  <c r="D1477" i="9"/>
  <c r="C1477" i="9"/>
  <c r="E1476" i="9"/>
  <c r="D1476" i="9"/>
  <c r="C1476" i="9"/>
  <c r="E1475" i="9"/>
  <c r="D1475" i="9"/>
  <c r="C1475" i="9"/>
  <c r="E1474" i="9"/>
  <c r="D1474" i="9"/>
  <c r="C1474" i="9"/>
  <c r="E1473" i="9"/>
  <c r="D1473" i="9"/>
  <c r="C1473" i="9"/>
  <c r="E1472" i="9"/>
  <c r="D1472" i="9"/>
  <c r="C1472" i="9"/>
  <c r="E1471" i="9"/>
  <c r="D1471" i="9"/>
  <c r="C1471" i="9"/>
  <c r="E1470" i="9"/>
  <c r="D1470" i="9"/>
  <c r="C1470" i="9"/>
  <c r="E1469" i="9"/>
  <c r="D1469" i="9"/>
  <c r="C1469" i="9"/>
  <c r="E1468" i="9"/>
  <c r="D1468" i="9"/>
  <c r="C1468" i="9"/>
  <c r="E1467" i="9"/>
  <c r="D1467" i="9"/>
  <c r="C1467" i="9"/>
  <c r="E1466" i="9"/>
  <c r="D1466" i="9"/>
  <c r="C1466" i="9"/>
  <c r="E1465" i="9"/>
  <c r="D1465" i="9"/>
  <c r="C1465" i="9"/>
  <c r="E1464" i="9"/>
  <c r="D1464" i="9"/>
  <c r="C1464" i="9"/>
  <c r="E1463" i="9"/>
  <c r="D1463" i="9"/>
  <c r="C1463" i="9"/>
  <c r="E1462" i="9"/>
  <c r="D1462" i="9"/>
  <c r="C1462" i="9"/>
  <c r="E1461" i="9"/>
  <c r="D1461" i="9"/>
  <c r="C1461" i="9"/>
  <c r="E1460" i="9"/>
  <c r="D1460" i="9"/>
  <c r="C1460" i="9"/>
  <c r="E1459" i="9"/>
  <c r="D1459" i="9"/>
  <c r="C1459" i="9"/>
  <c r="E1458" i="9"/>
  <c r="D1458" i="9"/>
  <c r="C1458" i="9"/>
  <c r="E1457" i="9"/>
  <c r="D1457" i="9"/>
  <c r="C1457" i="9"/>
  <c r="E1456" i="9"/>
  <c r="D1456" i="9"/>
  <c r="C1456" i="9"/>
  <c r="E1455" i="9"/>
  <c r="D1455" i="9"/>
  <c r="C1455" i="9"/>
  <c r="E1454" i="9"/>
  <c r="D1454" i="9"/>
  <c r="C1454" i="9"/>
  <c r="E1453" i="9"/>
  <c r="D1453" i="9"/>
  <c r="C1453" i="9"/>
  <c r="E1452" i="9"/>
  <c r="D1452" i="9"/>
  <c r="C1452" i="9"/>
  <c r="E1451" i="9"/>
  <c r="D1451" i="9"/>
  <c r="C1451" i="9"/>
  <c r="E1450" i="9"/>
  <c r="D1450" i="9"/>
  <c r="C1450" i="9"/>
  <c r="E1449" i="9"/>
  <c r="D1449" i="9"/>
  <c r="C1449" i="9"/>
  <c r="E1448" i="9"/>
  <c r="D1448" i="9"/>
  <c r="C1448" i="9"/>
  <c r="E1447" i="9"/>
  <c r="D1447" i="9"/>
  <c r="C1447" i="9"/>
  <c r="E1446" i="9"/>
  <c r="D1446" i="9"/>
  <c r="C1446" i="9"/>
  <c r="E1445" i="9"/>
  <c r="D1445" i="9"/>
  <c r="C1445" i="9"/>
  <c r="E1444" i="9"/>
  <c r="D1444" i="9"/>
  <c r="C1444" i="9"/>
  <c r="E1443" i="9"/>
  <c r="D1443" i="9"/>
  <c r="C1443" i="9"/>
  <c r="E1442" i="9"/>
  <c r="D1442" i="9"/>
  <c r="C1442" i="9"/>
  <c r="E1441" i="9"/>
  <c r="D1441" i="9"/>
  <c r="C1441" i="9"/>
  <c r="E1440" i="9"/>
  <c r="D1440" i="9"/>
  <c r="C1440" i="9"/>
  <c r="E1439" i="9"/>
  <c r="D1439" i="9"/>
  <c r="C1439" i="9"/>
  <c r="E1438" i="9"/>
  <c r="D1438" i="9"/>
  <c r="C1438" i="9"/>
  <c r="E1437" i="9"/>
  <c r="D1437" i="9"/>
  <c r="C1437" i="9"/>
  <c r="E1436" i="9"/>
  <c r="D1436" i="9"/>
  <c r="C1436" i="9"/>
  <c r="E1435" i="9"/>
  <c r="D1435" i="9"/>
  <c r="C1435" i="9"/>
  <c r="E1434" i="9"/>
  <c r="D1434" i="9"/>
  <c r="C1434" i="9"/>
  <c r="E1433" i="9"/>
  <c r="D1433" i="9"/>
  <c r="C1433" i="9"/>
  <c r="E1432" i="9"/>
  <c r="D1432" i="9"/>
  <c r="C1432" i="9"/>
  <c r="E1431" i="9"/>
  <c r="D1431" i="9"/>
  <c r="C1431" i="9"/>
  <c r="E1430" i="9"/>
  <c r="D1430" i="9"/>
  <c r="C1430" i="9"/>
  <c r="E1429" i="9"/>
  <c r="D1429" i="9"/>
  <c r="C1429" i="9"/>
  <c r="E1428" i="9"/>
  <c r="D1428" i="9"/>
  <c r="C1428" i="9"/>
  <c r="E1427" i="9"/>
  <c r="D1427" i="9"/>
  <c r="C1427" i="9"/>
  <c r="E1426" i="9"/>
  <c r="D1426" i="9"/>
  <c r="C1426" i="9"/>
  <c r="E1425" i="9"/>
  <c r="D1425" i="9"/>
  <c r="C1425" i="9"/>
  <c r="E1424" i="9"/>
  <c r="D1424" i="9"/>
  <c r="C1424" i="9"/>
  <c r="E1423" i="9"/>
  <c r="D1423" i="9"/>
  <c r="C1423" i="9"/>
  <c r="E1422" i="9"/>
  <c r="D1422" i="9"/>
  <c r="C1422" i="9"/>
  <c r="E1421" i="9"/>
  <c r="D1421" i="9"/>
  <c r="C1421" i="9"/>
  <c r="E1420" i="9"/>
  <c r="D1420" i="9"/>
  <c r="C1420" i="9"/>
  <c r="E1419" i="9"/>
  <c r="D1419" i="9"/>
  <c r="C1419" i="9"/>
  <c r="E1418" i="9"/>
  <c r="D1418" i="9"/>
  <c r="C1418" i="9"/>
  <c r="E1417" i="9"/>
  <c r="D1417" i="9"/>
  <c r="C1417" i="9"/>
  <c r="E1416" i="9"/>
  <c r="D1416" i="9"/>
  <c r="C1416" i="9"/>
  <c r="E1415" i="9"/>
  <c r="D1415" i="9"/>
  <c r="C1415" i="9"/>
  <c r="E1414" i="9"/>
  <c r="D1414" i="9"/>
  <c r="C1414" i="9"/>
  <c r="E1413" i="9"/>
  <c r="D1413" i="9"/>
  <c r="C1413" i="9"/>
  <c r="E1412" i="9"/>
  <c r="D1412" i="9"/>
  <c r="C1412" i="9"/>
  <c r="E1411" i="9"/>
  <c r="D1411" i="9"/>
  <c r="C1411" i="9"/>
  <c r="E1410" i="9"/>
  <c r="D1410" i="9"/>
  <c r="C1410" i="9"/>
  <c r="E1409" i="9"/>
  <c r="D1409" i="9"/>
  <c r="C1409" i="9"/>
  <c r="E1408" i="9"/>
  <c r="D1408" i="9"/>
  <c r="C1408" i="9"/>
  <c r="E1407" i="9"/>
  <c r="D1407" i="9"/>
  <c r="C1407" i="9"/>
  <c r="E1406" i="9"/>
  <c r="D1406" i="9"/>
  <c r="C1406" i="9"/>
  <c r="E1405" i="9"/>
  <c r="D1405" i="9"/>
  <c r="C1405" i="9"/>
  <c r="E1404" i="9"/>
  <c r="D1404" i="9"/>
  <c r="C1404" i="9"/>
  <c r="E1403" i="9"/>
  <c r="D1403" i="9"/>
  <c r="C1403" i="9"/>
  <c r="E1402" i="9"/>
  <c r="D1402" i="9"/>
  <c r="C1402" i="9"/>
  <c r="E1401" i="9"/>
  <c r="D1401" i="9"/>
  <c r="C1401" i="9"/>
  <c r="E1400" i="9"/>
  <c r="D1400" i="9"/>
  <c r="C1400" i="9"/>
  <c r="E1399" i="9"/>
  <c r="D1399" i="9"/>
  <c r="C1399" i="9"/>
  <c r="E1398" i="9"/>
  <c r="D1398" i="9"/>
  <c r="C1398" i="9"/>
  <c r="E1397" i="9"/>
  <c r="D1397" i="9"/>
  <c r="C1397" i="9"/>
  <c r="E1396" i="9"/>
  <c r="D1396" i="9"/>
  <c r="C1396" i="9"/>
  <c r="E1395" i="9"/>
  <c r="D1395" i="9"/>
  <c r="C1395" i="9"/>
  <c r="E1394" i="9"/>
  <c r="D1394" i="9"/>
  <c r="C1394" i="9"/>
  <c r="E1393" i="9"/>
  <c r="D1393" i="9"/>
  <c r="C1393" i="9"/>
  <c r="E1392" i="9"/>
  <c r="D1392" i="9"/>
  <c r="C1392" i="9"/>
  <c r="E1391" i="9"/>
  <c r="D1391" i="9"/>
  <c r="C1391" i="9"/>
  <c r="E1390" i="9"/>
  <c r="D1390" i="9"/>
  <c r="C1390" i="9"/>
  <c r="E1389" i="9"/>
  <c r="D1389" i="9"/>
  <c r="C1389" i="9"/>
  <c r="E1388" i="9"/>
  <c r="D1388" i="9"/>
  <c r="C1388" i="9"/>
  <c r="E1387" i="9"/>
  <c r="D1387" i="9"/>
  <c r="C1387" i="9"/>
  <c r="E1386" i="9"/>
  <c r="D1386" i="9"/>
  <c r="C1386" i="9"/>
  <c r="E1385" i="9"/>
  <c r="D1385" i="9"/>
  <c r="C1385" i="9"/>
  <c r="E1384" i="9"/>
  <c r="D1384" i="9"/>
  <c r="C1384" i="9"/>
  <c r="E1383" i="9"/>
  <c r="D1383" i="9"/>
  <c r="C1383" i="9"/>
  <c r="E1382" i="9"/>
  <c r="D1382" i="9"/>
  <c r="C1382" i="9"/>
  <c r="E1381" i="9"/>
  <c r="D1381" i="9"/>
  <c r="C1381" i="9"/>
  <c r="E1380" i="9"/>
  <c r="D1380" i="9"/>
  <c r="C1380" i="9"/>
  <c r="E1379" i="9"/>
  <c r="D1379" i="9"/>
  <c r="C1379" i="9"/>
  <c r="E1378" i="9"/>
  <c r="D1378" i="9"/>
  <c r="C1378" i="9"/>
  <c r="E1377" i="9"/>
  <c r="D1377" i="9"/>
  <c r="C1377" i="9"/>
  <c r="E1376" i="9"/>
  <c r="D1376" i="9"/>
  <c r="C1376" i="9"/>
  <c r="E1375" i="9"/>
  <c r="D1375" i="9"/>
  <c r="C1375" i="9"/>
  <c r="E1374" i="9"/>
  <c r="D1374" i="9"/>
  <c r="C1374" i="9"/>
  <c r="E1373" i="9"/>
  <c r="D1373" i="9"/>
  <c r="C1373" i="9"/>
  <c r="E1372" i="9"/>
  <c r="D1372" i="9"/>
  <c r="C1372" i="9"/>
  <c r="E1371" i="9"/>
  <c r="D1371" i="9"/>
  <c r="C1371" i="9"/>
  <c r="E1370" i="9"/>
  <c r="D1370" i="9"/>
  <c r="C1370" i="9"/>
  <c r="E1369" i="9"/>
  <c r="D1369" i="9"/>
  <c r="C1369" i="9"/>
  <c r="E1368" i="9"/>
  <c r="D1368" i="9"/>
  <c r="C1368" i="9"/>
  <c r="E1367" i="9"/>
  <c r="D1367" i="9"/>
  <c r="C1367" i="9"/>
  <c r="E1366" i="9"/>
  <c r="D1366" i="9"/>
  <c r="C1366" i="9"/>
  <c r="E1365" i="9"/>
  <c r="D1365" i="9"/>
  <c r="C1365" i="9"/>
  <c r="E1364" i="9"/>
  <c r="D1364" i="9"/>
  <c r="C1364" i="9"/>
  <c r="E1363" i="9"/>
  <c r="D1363" i="9"/>
  <c r="C1363" i="9"/>
  <c r="E1362" i="9"/>
  <c r="D1362" i="9"/>
  <c r="C1362" i="9"/>
  <c r="E1361" i="9"/>
  <c r="D1361" i="9"/>
  <c r="C1361" i="9"/>
  <c r="E1360" i="9"/>
  <c r="D1360" i="9"/>
  <c r="C1360" i="9"/>
  <c r="E1359" i="9"/>
  <c r="D1359" i="9"/>
  <c r="C1359" i="9"/>
  <c r="E1358" i="9"/>
  <c r="D1358" i="9"/>
  <c r="C1358" i="9"/>
  <c r="E1357" i="9"/>
  <c r="D1357" i="9"/>
  <c r="C1357" i="9"/>
  <c r="E1356" i="9"/>
  <c r="D1356" i="9"/>
  <c r="C1356" i="9"/>
  <c r="E1355" i="9"/>
  <c r="D1355" i="9"/>
  <c r="C1355" i="9"/>
  <c r="E1354" i="9"/>
  <c r="D1354" i="9"/>
  <c r="C1354" i="9"/>
  <c r="E1353" i="9"/>
  <c r="D1353" i="9"/>
  <c r="C1353" i="9"/>
  <c r="E1352" i="9"/>
  <c r="D1352" i="9"/>
  <c r="C1352" i="9"/>
  <c r="E1351" i="9"/>
  <c r="D1351" i="9"/>
  <c r="C1351" i="9"/>
  <c r="E1350" i="9"/>
  <c r="D1350" i="9"/>
  <c r="C1350" i="9"/>
  <c r="E1349" i="9"/>
  <c r="D1349" i="9"/>
  <c r="C1349" i="9"/>
  <c r="E1348" i="9"/>
  <c r="D1348" i="9"/>
  <c r="C1348" i="9"/>
  <c r="E1347" i="9"/>
  <c r="D1347" i="9"/>
  <c r="C1347" i="9"/>
  <c r="E1346" i="9"/>
  <c r="D1346" i="9"/>
  <c r="C1346" i="9"/>
  <c r="E1345" i="9"/>
  <c r="D1345" i="9"/>
  <c r="C1345" i="9"/>
  <c r="E1344" i="9"/>
  <c r="D1344" i="9"/>
  <c r="C1344" i="9"/>
  <c r="E1343" i="9"/>
  <c r="D1343" i="9"/>
  <c r="C1343" i="9"/>
  <c r="E1342" i="9"/>
  <c r="D1342" i="9"/>
  <c r="C1342" i="9"/>
  <c r="E1341" i="9"/>
  <c r="D1341" i="9"/>
  <c r="C1341" i="9"/>
  <c r="E1340" i="9"/>
  <c r="D1340" i="9"/>
  <c r="C1340" i="9"/>
  <c r="E1339" i="9"/>
  <c r="D1339" i="9"/>
  <c r="C1339" i="9"/>
  <c r="E1338" i="9"/>
  <c r="D1338" i="9"/>
  <c r="C1338" i="9"/>
  <c r="E1337" i="9"/>
  <c r="D1337" i="9"/>
  <c r="C1337" i="9"/>
  <c r="E1336" i="9"/>
  <c r="D1336" i="9"/>
  <c r="C1336" i="9"/>
  <c r="E1335" i="9"/>
  <c r="D1335" i="9"/>
  <c r="C1335" i="9"/>
  <c r="E1334" i="9"/>
  <c r="D1334" i="9"/>
  <c r="C1334" i="9"/>
  <c r="E1333" i="9"/>
  <c r="D1333" i="9"/>
  <c r="C1333" i="9"/>
  <c r="E1332" i="9"/>
  <c r="D1332" i="9"/>
  <c r="C1332" i="9"/>
  <c r="E1331" i="9"/>
  <c r="D1331" i="9"/>
  <c r="C1331" i="9"/>
  <c r="E1330" i="9"/>
  <c r="D1330" i="9"/>
  <c r="C1330" i="9"/>
  <c r="E1329" i="9"/>
  <c r="D1329" i="9"/>
  <c r="C1329" i="9"/>
  <c r="E1328" i="9"/>
  <c r="D1328" i="9"/>
  <c r="C1328" i="9"/>
  <c r="E1327" i="9"/>
  <c r="D1327" i="9"/>
  <c r="C1327" i="9"/>
  <c r="E1326" i="9"/>
  <c r="D1326" i="9"/>
  <c r="C1326" i="9"/>
  <c r="E1325" i="9"/>
  <c r="D1325" i="9"/>
  <c r="C1325" i="9"/>
  <c r="E1324" i="9"/>
  <c r="D1324" i="9"/>
  <c r="C1324" i="9"/>
  <c r="E1323" i="9"/>
  <c r="D1323" i="9"/>
  <c r="C1323" i="9"/>
  <c r="E1322" i="9"/>
  <c r="D1322" i="9"/>
  <c r="C1322" i="9"/>
  <c r="E1321" i="9"/>
  <c r="D1321" i="9"/>
  <c r="C1321" i="9"/>
  <c r="E1320" i="9"/>
  <c r="D1320" i="9"/>
  <c r="C1320" i="9"/>
  <c r="E1319" i="9"/>
  <c r="D1319" i="9"/>
  <c r="C1319" i="9"/>
  <c r="E1318" i="9"/>
  <c r="D1318" i="9"/>
  <c r="C1318" i="9"/>
  <c r="E1317" i="9"/>
  <c r="D1317" i="9"/>
  <c r="C1317" i="9"/>
  <c r="E1316" i="9"/>
  <c r="D1316" i="9"/>
  <c r="C1316" i="9"/>
  <c r="E1315" i="9"/>
  <c r="D1315" i="9"/>
  <c r="C1315" i="9"/>
  <c r="E1314" i="9"/>
  <c r="D1314" i="9"/>
  <c r="C1314" i="9"/>
  <c r="E1313" i="9"/>
  <c r="D1313" i="9"/>
  <c r="C1313" i="9"/>
  <c r="E1312" i="9"/>
  <c r="D1312" i="9"/>
  <c r="C1312" i="9"/>
  <c r="E1311" i="9"/>
  <c r="D1311" i="9"/>
  <c r="C1311" i="9"/>
  <c r="E1310" i="9"/>
  <c r="D1310" i="9"/>
  <c r="C1310" i="9"/>
  <c r="E1309" i="9"/>
  <c r="D1309" i="9"/>
  <c r="C1309" i="9"/>
  <c r="E1308" i="9"/>
  <c r="D1308" i="9"/>
  <c r="C1308" i="9"/>
  <c r="E1307" i="9"/>
  <c r="D1307" i="9"/>
  <c r="C1307" i="9"/>
  <c r="E1306" i="9"/>
  <c r="D1306" i="9"/>
  <c r="C1306" i="9"/>
  <c r="E1305" i="9"/>
  <c r="D1305" i="9"/>
  <c r="C1305" i="9"/>
  <c r="E1304" i="9"/>
  <c r="D1304" i="9"/>
  <c r="C1304" i="9"/>
  <c r="E1303" i="9"/>
  <c r="D1303" i="9"/>
  <c r="C1303" i="9"/>
  <c r="E1302" i="9"/>
  <c r="D1302" i="9"/>
  <c r="C1302" i="9"/>
  <c r="E1301" i="9"/>
  <c r="D1301" i="9"/>
  <c r="C1301" i="9"/>
  <c r="E1300" i="9"/>
  <c r="D1300" i="9"/>
  <c r="C1300" i="9"/>
  <c r="E1299" i="9"/>
  <c r="D1299" i="9"/>
  <c r="C1299" i="9"/>
  <c r="E1298" i="9"/>
  <c r="D1298" i="9"/>
  <c r="C1298" i="9"/>
  <c r="E1297" i="9"/>
  <c r="D1297" i="9"/>
  <c r="C1297" i="9"/>
  <c r="E1296" i="9"/>
  <c r="D1296" i="9"/>
  <c r="C1296" i="9"/>
  <c r="E1295" i="9"/>
  <c r="D1295" i="9"/>
  <c r="C1295" i="9"/>
  <c r="E1294" i="9"/>
  <c r="D1294" i="9"/>
  <c r="C1294" i="9"/>
  <c r="E1293" i="9"/>
  <c r="D1293" i="9"/>
  <c r="C1293" i="9"/>
  <c r="E1292" i="9"/>
  <c r="D1292" i="9"/>
  <c r="C1292" i="9"/>
  <c r="E1291" i="9"/>
  <c r="D1291" i="9"/>
  <c r="C1291" i="9"/>
  <c r="E1290" i="9"/>
  <c r="D1290" i="9"/>
  <c r="C1290" i="9"/>
  <c r="E1289" i="9"/>
  <c r="D1289" i="9"/>
  <c r="C1289" i="9"/>
  <c r="E1288" i="9"/>
  <c r="D1288" i="9"/>
  <c r="C1288" i="9"/>
  <c r="E1287" i="9"/>
  <c r="D1287" i="9"/>
  <c r="C1287" i="9"/>
  <c r="E1286" i="9"/>
  <c r="D1286" i="9"/>
  <c r="C1286" i="9"/>
  <c r="E1285" i="9"/>
  <c r="D1285" i="9"/>
  <c r="C1285" i="9"/>
  <c r="E1284" i="9"/>
  <c r="D1284" i="9"/>
  <c r="C1284" i="9"/>
  <c r="E1283" i="9"/>
  <c r="D1283" i="9"/>
  <c r="C1283" i="9"/>
  <c r="E1282" i="9"/>
  <c r="D1282" i="9"/>
  <c r="C1282" i="9"/>
  <c r="E1281" i="9"/>
  <c r="D1281" i="9"/>
  <c r="C1281" i="9"/>
  <c r="E1280" i="9"/>
  <c r="D1280" i="9"/>
  <c r="C1280" i="9"/>
  <c r="E1279" i="9"/>
  <c r="D1279" i="9"/>
  <c r="C1279" i="9"/>
  <c r="E1278" i="9"/>
  <c r="D1278" i="9"/>
  <c r="C1278" i="9"/>
  <c r="E1277" i="9"/>
  <c r="D1277" i="9"/>
  <c r="C1277" i="9"/>
  <c r="E1276" i="9"/>
  <c r="D1276" i="9"/>
  <c r="C1276" i="9"/>
  <c r="E1275" i="9"/>
  <c r="D1275" i="9"/>
  <c r="C1275" i="9"/>
  <c r="E1274" i="9"/>
  <c r="D1274" i="9"/>
  <c r="C1274" i="9"/>
  <c r="E1273" i="9"/>
  <c r="D1273" i="9"/>
  <c r="C1273" i="9"/>
  <c r="E1272" i="9"/>
  <c r="D1272" i="9"/>
  <c r="C1272" i="9"/>
  <c r="E1271" i="9"/>
  <c r="D1271" i="9"/>
  <c r="C1271" i="9"/>
  <c r="E1270" i="9"/>
  <c r="D1270" i="9"/>
  <c r="C1270" i="9"/>
  <c r="E1269" i="9"/>
  <c r="D1269" i="9"/>
  <c r="C1269" i="9"/>
  <c r="E1268" i="9"/>
  <c r="D1268" i="9"/>
  <c r="C1268" i="9"/>
  <c r="E1267" i="9"/>
  <c r="D1267" i="9"/>
  <c r="C1267" i="9"/>
  <c r="E1266" i="9"/>
  <c r="D1266" i="9"/>
  <c r="C1266" i="9"/>
  <c r="E1265" i="9"/>
  <c r="D1265" i="9"/>
  <c r="C1265" i="9"/>
  <c r="E1264" i="9"/>
  <c r="D1264" i="9"/>
  <c r="C1264" i="9"/>
  <c r="E1263" i="9"/>
  <c r="D1263" i="9"/>
  <c r="C1263" i="9"/>
  <c r="E1262" i="9"/>
  <c r="D1262" i="9"/>
  <c r="C1262" i="9"/>
  <c r="E1261" i="9"/>
  <c r="D1261" i="9"/>
  <c r="C1261" i="9"/>
  <c r="E1260" i="9"/>
  <c r="D1260" i="9"/>
  <c r="C1260" i="9"/>
  <c r="E1259" i="9"/>
  <c r="D1259" i="9"/>
  <c r="C1259" i="9"/>
  <c r="E1258" i="9"/>
  <c r="D1258" i="9"/>
  <c r="C1258" i="9"/>
  <c r="E1257" i="9"/>
  <c r="D1257" i="9"/>
  <c r="C1257" i="9"/>
  <c r="E1256" i="9"/>
  <c r="D1256" i="9"/>
  <c r="C1256" i="9"/>
  <c r="E1255" i="9"/>
  <c r="D1255" i="9"/>
  <c r="C1255" i="9"/>
  <c r="E1254" i="9"/>
  <c r="D1254" i="9"/>
  <c r="C1254" i="9"/>
  <c r="E1253" i="9"/>
  <c r="D1253" i="9"/>
  <c r="C1253" i="9"/>
  <c r="E1252" i="9"/>
  <c r="D1252" i="9"/>
  <c r="C1252" i="9"/>
  <c r="E1251" i="9"/>
  <c r="D1251" i="9"/>
  <c r="C1251" i="9"/>
  <c r="E1250" i="9"/>
  <c r="D1250" i="9"/>
  <c r="C1250" i="9"/>
  <c r="E1249" i="9"/>
  <c r="D1249" i="9"/>
  <c r="C1249" i="9"/>
  <c r="E1248" i="9"/>
  <c r="D1248" i="9"/>
  <c r="C1248" i="9"/>
  <c r="E1247" i="9"/>
  <c r="D1247" i="9"/>
  <c r="C1247" i="9"/>
  <c r="E1246" i="9"/>
  <c r="D1246" i="9"/>
  <c r="C1246" i="9"/>
  <c r="E1245" i="9"/>
  <c r="D1245" i="9"/>
  <c r="C1245" i="9"/>
  <c r="E1244" i="9"/>
  <c r="D1244" i="9"/>
  <c r="C1244" i="9"/>
  <c r="E1243" i="9"/>
  <c r="D1243" i="9"/>
  <c r="C1243" i="9"/>
  <c r="E1242" i="9"/>
  <c r="D1242" i="9"/>
  <c r="C1242" i="9"/>
  <c r="E1241" i="9"/>
  <c r="D1241" i="9"/>
  <c r="C1241" i="9"/>
  <c r="E1240" i="9"/>
  <c r="D1240" i="9"/>
  <c r="C1240" i="9"/>
  <c r="E1239" i="9"/>
  <c r="D1239" i="9"/>
  <c r="C1239" i="9"/>
  <c r="E1238" i="9"/>
  <c r="D1238" i="9"/>
  <c r="C1238" i="9"/>
  <c r="E1237" i="9"/>
  <c r="D1237" i="9"/>
  <c r="C1237" i="9"/>
  <c r="E1236" i="9"/>
  <c r="D1236" i="9"/>
  <c r="C1236" i="9"/>
  <c r="E1235" i="9"/>
  <c r="D1235" i="9"/>
  <c r="C1235" i="9"/>
  <c r="E1234" i="9"/>
  <c r="D1234" i="9"/>
  <c r="C1234" i="9"/>
  <c r="E1233" i="9"/>
  <c r="D1233" i="9"/>
  <c r="C1233" i="9"/>
  <c r="E1232" i="9"/>
  <c r="D1232" i="9"/>
  <c r="C1232" i="9"/>
  <c r="E1231" i="9"/>
  <c r="D1231" i="9"/>
  <c r="C1231" i="9"/>
  <c r="E1230" i="9"/>
  <c r="D1230" i="9"/>
  <c r="C1230" i="9"/>
  <c r="E1229" i="9"/>
  <c r="D1229" i="9"/>
  <c r="C1229" i="9"/>
  <c r="E1228" i="9"/>
  <c r="D1228" i="9"/>
  <c r="C1228" i="9"/>
  <c r="E1227" i="9"/>
  <c r="D1227" i="9"/>
  <c r="C1227" i="9"/>
  <c r="E1226" i="9"/>
  <c r="D1226" i="9"/>
  <c r="C1226" i="9"/>
  <c r="E1225" i="9"/>
  <c r="D1225" i="9"/>
  <c r="C1225" i="9"/>
  <c r="E1224" i="9"/>
  <c r="D1224" i="9"/>
  <c r="C1224" i="9"/>
  <c r="E1223" i="9"/>
  <c r="D1223" i="9"/>
  <c r="C1223" i="9"/>
  <c r="E1222" i="9"/>
  <c r="D1222" i="9"/>
  <c r="C1222" i="9"/>
  <c r="E1221" i="9"/>
  <c r="D1221" i="9"/>
  <c r="C1221" i="9"/>
  <c r="E1220" i="9"/>
  <c r="D1220" i="9"/>
  <c r="C1220" i="9"/>
  <c r="E1219" i="9"/>
  <c r="D1219" i="9"/>
  <c r="C1219" i="9"/>
  <c r="E1218" i="9"/>
  <c r="D1218" i="9"/>
  <c r="C1218" i="9"/>
  <c r="E1217" i="9"/>
  <c r="D1217" i="9"/>
  <c r="C1217" i="9"/>
  <c r="E1216" i="9"/>
  <c r="D1216" i="9"/>
  <c r="C1216" i="9"/>
  <c r="E1215" i="9"/>
  <c r="D1215" i="9"/>
  <c r="C1215" i="9"/>
  <c r="E1214" i="9"/>
  <c r="D1214" i="9"/>
  <c r="C1214" i="9"/>
  <c r="E1213" i="9"/>
  <c r="D1213" i="9"/>
  <c r="C1213" i="9"/>
  <c r="E1212" i="9"/>
  <c r="D1212" i="9"/>
  <c r="C1212" i="9"/>
  <c r="E1211" i="9"/>
  <c r="D1211" i="9"/>
  <c r="C1211" i="9"/>
  <c r="E1210" i="9"/>
  <c r="D1210" i="9"/>
  <c r="C1210" i="9"/>
  <c r="E1209" i="9"/>
  <c r="D1209" i="9"/>
  <c r="C1209" i="9"/>
  <c r="E1208" i="9"/>
  <c r="D1208" i="9"/>
  <c r="C1208" i="9"/>
  <c r="E1207" i="9"/>
  <c r="D1207" i="9"/>
  <c r="C1207" i="9"/>
  <c r="E1206" i="9"/>
  <c r="D1206" i="9"/>
  <c r="C1206" i="9"/>
  <c r="E1205" i="9"/>
  <c r="D1205" i="9"/>
  <c r="C1205" i="9"/>
  <c r="E1204" i="9"/>
  <c r="D1204" i="9"/>
  <c r="C1204" i="9"/>
  <c r="E1203" i="9"/>
  <c r="D1203" i="9"/>
  <c r="C1203" i="9"/>
  <c r="E1202" i="9"/>
  <c r="D1202" i="9"/>
  <c r="C1202" i="9"/>
  <c r="E1201" i="9"/>
  <c r="D1201" i="9"/>
  <c r="C1201" i="9"/>
  <c r="E1200" i="9"/>
  <c r="D1200" i="9"/>
  <c r="C1200" i="9"/>
  <c r="E1199" i="9"/>
  <c r="D1199" i="9"/>
  <c r="C1199" i="9"/>
  <c r="E1198" i="9"/>
  <c r="D1198" i="9"/>
  <c r="C1198" i="9"/>
  <c r="E1197" i="9"/>
  <c r="D1197" i="9"/>
  <c r="C1197" i="9"/>
  <c r="E1196" i="9"/>
  <c r="D1196" i="9"/>
  <c r="C1196" i="9"/>
  <c r="E1195" i="9"/>
  <c r="D1195" i="9"/>
  <c r="C1195" i="9"/>
  <c r="E1194" i="9"/>
  <c r="D1194" i="9"/>
  <c r="C1194" i="9"/>
  <c r="E1193" i="9"/>
  <c r="D1193" i="9"/>
  <c r="C1193" i="9"/>
  <c r="E1192" i="9"/>
  <c r="D1192" i="9"/>
  <c r="C1192" i="9"/>
  <c r="E1191" i="9"/>
  <c r="D1191" i="9"/>
  <c r="C1191" i="9"/>
  <c r="E1190" i="9"/>
  <c r="D1190" i="9"/>
  <c r="C1190" i="9"/>
  <c r="E1189" i="9"/>
  <c r="D1189" i="9"/>
  <c r="C1189" i="9"/>
  <c r="E1188" i="9"/>
  <c r="D1188" i="9"/>
  <c r="C1188" i="9"/>
  <c r="E1187" i="9"/>
  <c r="D1187" i="9"/>
  <c r="C1187" i="9"/>
  <c r="E1186" i="9"/>
  <c r="D1186" i="9"/>
  <c r="C1186" i="9"/>
  <c r="E1185" i="9"/>
  <c r="D1185" i="9"/>
  <c r="C1185" i="9"/>
  <c r="E1184" i="9"/>
  <c r="D1184" i="9"/>
  <c r="C1184" i="9"/>
  <c r="E1183" i="9"/>
  <c r="D1183" i="9"/>
  <c r="C1183" i="9"/>
  <c r="E1182" i="9"/>
  <c r="D1182" i="9"/>
  <c r="C1182" i="9"/>
  <c r="E1181" i="9"/>
  <c r="D1181" i="9"/>
  <c r="C1181" i="9"/>
  <c r="E1180" i="9"/>
  <c r="D1180" i="9"/>
  <c r="C1180" i="9"/>
  <c r="E1179" i="9"/>
  <c r="D1179" i="9"/>
  <c r="C1179" i="9"/>
  <c r="E1178" i="9"/>
  <c r="D1178" i="9"/>
  <c r="C1178" i="9"/>
  <c r="E1177" i="9"/>
  <c r="D1177" i="9"/>
  <c r="C1177" i="9"/>
  <c r="E1176" i="9"/>
  <c r="D1176" i="9"/>
  <c r="C1176" i="9"/>
  <c r="E1175" i="9"/>
  <c r="D1175" i="9"/>
  <c r="C1175" i="9"/>
  <c r="E1174" i="9"/>
  <c r="D1174" i="9"/>
  <c r="C1174" i="9"/>
  <c r="E1173" i="9"/>
  <c r="D1173" i="9"/>
  <c r="C1173" i="9"/>
  <c r="E1172" i="9"/>
  <c r="D1172" i="9"/>
  <c r="C1172" i="9"/>
  <c r="E1171" i="9"/>
  <c r="D1171" i="9"/>
  <c r="C1171" i="9"/>
  <c r="E1170" i="9"/>
  <c r="D1170" i="9"/>
  <c r="C1170" i="9"/>
  <c r="E1169" i="9"/>
  <c r="D1169" i="9"/>
  <c r="C1169" i="9"/>
  <c r="E1168" i="9"/>
  <c r="D1168" i="9"/>
  <c r="C1168" i="9"/>
  <c r="E1167" i="9"/>
  <c r="D1167" i="9"/>
  <c r="C1167" i="9"/>
  <c r="E1166" i="9"/>
  <c r="D1166" i="9"/>
  <c r="C1166" i="9"/>
  <c r="E1165" i="9"/>
  <c r="D1165" i="9"/>
  <c r="C1165" i="9"/>
  <c r="E1164" i="9"/>
  <c r="D1164" i="9"/>
  <c r="C1164" i="9"/>
  <c r="E1163" i="9"/>
  <c r="D1163" i="9"/>
  <c r="C1163" i="9"/>
  <c r="E1162" i="9"/>
  <c r="D1162" i="9"/>
  <c r="C1162" i="9"/>
  <c r="E1161" i="9"/>
  <c r="D1161" i="9"/>
  <c r="C1161" i="9"/>
  <c r="E1160" i="9"/>
  <c r="D1160" i="9"/>
  <c r="C1160" i="9"/>
  <c r="E1159" i="9"/>
  <c r="D1159" i="9"/>
  <c r="C1159" i="9"/>
  <c r="E1158" i="9"/>
  <c r="D1158" i="9"/>
  <c r="C1158" i="9"/>
  <c r="E1157" i="9"/>
  <c r="D1157" i="9"/>
  <c r="C1157" i="9"/>
  <c r="E1156" i="9"/>
  <c r="D1156" i="9"/>
  <c r="C1156" i="9"/>
  <c r="E1155" i="9"/>
  <c r="D1155" i="9"/>
  <c r="C1155" i="9"/>
  <c r="E1154" i="9"/>
  <c r="D1154" i="9"/>
  <c r="C1154" i="9"/>
  <c r="E1153" i="9"/>
  <c r="D1153" i="9"/>
  <c r="C1153" i="9"/>
  <c r="E1152" i="9"/>
  <c r="D1152" i="9"/>
  <c r="C1152" i="9"/>
  <c r="E1151" i="9"/>
  <c r="D1151" i="9"/>
  <c r="C1151" i="9"/>
  <c r="E1150" i="9"/>
  <c r="D1150" i="9"/>
  <c r="C1150" i="9"/>
  <c r="E1149" i="9"/>
  <c r="D1149" i="9"/>
  <c r="C1149" i="9"/>
  <c r="E1148" i="9"/>
  <c r="D1148" i="9"/>
  <c r="C1148" i="9"/>
  <c r="E1147" i="9"/>
  <c r="D1147" i="9"/>
  <c r="C1147" i="9"/>
  <c r="E1146" i="9"/>
  <c r="D1146" i="9"/>
  <c r="C1146" i="9"/>
  <c r="E1145" i="9"/>
  <c r="D1145" i="9"/>
  <c r="C1145" i="9"/>
  <c r="E1144" i="9"/>
  <c r="D1144" i="9"/>
  <c r="C1144" i="9"/>
  <c r="E1143" i="9"/>
  <c r="D1143" i="9"/>
  <c r="C1143" i="9"/>
  <c r="E1142" i="9"/>
  <c r="D1142" i="9"/>
  <c r="C1142" i="9"/>
  <c r="E1141" i="9"/>
  <c r="D1141" i="9"/>
  <c r="C1141" i="9"/>
  <c r="E1140" i="9"/>
  <c r="D1140" i="9"/>
  <c r="C1140" i="9"/>
  <c r="E1139" i="9"/>
  <c r="D1139" i="9"/>
  <c r="C1139" i="9"/>
  <c r="E1138" i="9"/>
  <c r="D1138" i="9"/>
  <c r="C1138" i="9"/>
  <c r="E1137" i="9"/>
  <c r="D1137" i="9"/>
  <c r="C1137" i="9"/>
  <c r="E1136" i="9"/>
  <c r="D1136" i="9"/>
  <c r="C1136" i="9"/>
  <c r="E1135" i="9"/>
  <c r="D1135" i="9"/>
  <c r="C1135" i="9"/>
  <c r="E1134" i="9"/>
  <c r="D1134" i="9"/>
  <c r="C1134" i="9"/>
  <c r="E1133" i="9"/>
  <c r="D1133" i="9"/>
  <c r="C1133" i="9"/>
  <c r="E1132" i="9"/>
  <c r="D1132" i="9"/>
  <c r="C1132" i="9"/>
  <c r="E1131" i="9"/>
  <c r="D1131" i="9"/>
  <c r="C1131" i="9"/>
  <c r="E1130" i="9"/>
  <c r="D1130" i="9"/>
  <c r="C1130" i="9"/>
  <c r="E1129" i="9"/>
  <c r="D1129" i="9"/>
  <c r="C1129" i="9"/>
  <c r="E1128" i="9"/>
  <c r="D1128" i="9"/>
  <c r="C1128" i="9"/>
  <c r="E1127" i="9"/>
  <c r="D1127" i="9"/>
  <c r="C1127" i="9"/>
  <c r="E1126" i="9"/>
  <c r="D1126" i="9"/>
  <c r="C1126" i="9"/>
  <c r="E1125" i="9"/>
  <c r="D1125" i="9"/>
  <c r="C1125" i="9"/>
  <c r="E1124" i="9"/>
  <c r="D1124" i="9"/>
  <c r="C1124" i="9"/>
  <c r="E1123" i="9"/>
  <c r="D1123" i="9"/>
  <c r="C1123" i="9"/>
  <c r="E1122" i="9"/>
  <c r="D1122" i="9"/>
  <c r="C1122" i="9"/>
  <c r="E1121" i="9"/>
  <c r="D1121" i="9"/>
  <c r="C1121" i="9"/>
  <c r="E1120" i="9"/>
  <c r="D1120" i="9"/>
  <c r="C1120" i="9"/>
  <c r="E1119" i="9"/>
  <c r="D1119" i="9"/>
  <c r="C1119" i="9"/>
  <c r="E1118" i="9"/>
  <c r="D1118" i="9"/>
  <c r="C1118" i="9"/>
  <c r="E1117" i="9"/>
  <c r="D1117" i="9"/>
  <c r="C1117" i="9"/>
  <c r="E1116" i="9"/>
  <c r="D1116" i="9"/>
  <c r="C1116" i="9"/>
  <c r="E1115" i="9"/>
  <c r="D1115" i="9"/>
  <c r="C1115" i="9"/>
  <c r="E1114" i="9"/>
  <c r="D1114" i="9"/>
  <c r="C1114" i="9"/>
  <c r="E1113" i="9"/>
  <c r="D1113" i="9"/>
  <c r="C1113" i="9"/>
  <c r="E1112" i="9"/>
  <c r="D1112" i="9"/>
  <c r="C1112" i="9"/>
  <c r="E1111" i="9"/>
  <c r="D1111" i="9"/>
  <c r="C1111" i="9"/>
  <c r="E1110" i="9"/>
  <c r="D1110" i="9"/>
  <c r="C1110" i="9"/>
  <c r="E1109" i="9"/>
  <c r="D1109" i="9"/>
  <c r="C1109" i="9"/>
  <c r="E1108" i="9"/>
  <c r="D1108" i="9"/>
  <c r="C1108" i="9"/>
  <c r="E1107" i="9"/>
  <c r="D1107" i="9"/>
  <c r="C1107" i="9"/>
  <c r="E1106" i="9"/>
  <c r="D1106" i="9"/>
  <c r="C1106" i="9"/>
  <c r="E1105" i="9"/>
  <c r="D1105" i="9"/>
  <c r="C1105" i="9"/>
  <c r="E1104" i="9"/>
  <c r="D1104" i="9"/>
  <c r="C1104" i="9"/>
  <c r="E1103" i="9"/>
  <c r="D1103" i="9"/>
  <c r="C1103" i="9"/>
  <c r="E1102" i="9"/>
  <c r="D1102" i="9"/>
  <c r="C1102" i="9"/>
  <c r="E1101" i="9"/>
  <c r="D1101" i="9"/>
  <c r="C1101" i="9"/>
  <c r="E1100" i="9"/>
  <c r="D1100" i="9"/>
  <c r="C1100" i="9"/>
  <c r="E1099" i="9"/>
  <c r="D1099" i="9"/>
  <c r="C1099" i="9"/>
  <c r="E1098" i="9"/>
  <c r="D1098" i="9"/>
  <c r="C1098" i="9"/>
  <c r="E1097" i="9"/>
  <c r="D1097" i="9"/>
  <c r="C1097" i="9"/>
  <c r="E1096" i="9"/>
  <c r="D1096" i="9"/>
  <c r="C1096" i="9"/>
  <c r="E1095" i="9"/>
  <c r="D1095" i="9"/>
  <c r="C1095" i="9"/>
  <c r="E1094" i="9"/>
  <c r="D1094" i="9"/>
  <c r="C1094" i="9"/>
  <c r="E1093" i="9"/>
  <c r="D1093" i="9"/>
  <c r="C1093" i="9"/>
  <c r="E1092" i="9"/>
  <c r="D1092" i="9"/>
  <c r="C1092" i="9"/>
  <c r="E1091" i="9"/>
  <c r="D1091" i="9"/>
  <c r="C1091" i="9"/>
  <c r="E1090" i="9"/>
  <c r="D1090" i="9"/>
  <c r="C1090" i="9"/>
  <c r="E1089" i="9"/>
  <c r="D1089" i="9"/>
  <c r="C1089" i="9"/>
  <c r="E1088" i="9"/>
  <c r="D1088" i="9"/>
  <c r="C1088" i="9"/>
  <c r="E1087" i="9"/>
  <c r="D1087" i="9"/>
  <c r="C1087" i="9"/>
  <c r="E1086" i="9"/>
  <c r="D1086" i="9"/>
  <c r="C1086" i="9"/>
  <c r="E1085" i="9"/>
  <c r="D1085" i="9"/>
  <c r="C1085" i="9"/>
  <c r="E1084" i="9"/>
  <c r="D1084" i="9"/>
  <c r="C1084" i="9"/>
  <c r="E1083" i="9"/>
  <c r="D1083" i="9"/>
  <c r="C1083" i="9"/>
  <c r="E1082" i="9"/>
  <c r="D1082" i="9"/>
  <c r="C1082" i="9"/>
  <c r="E1081" i="9"/>
  <c r="D1081" i="9"/>
  <c r="C1081" i="9"/>
  <c r="E1080" i="9"/>
  <c r="D1080" i="9"/>
  <c r="C1080" i="9"/>
  <c r="E1079" i="9"/>
  <c r="D1079" i="9"/>
  <c r="C1079" i="9"/>
  <c r="E1078" i="9"/>
  <c r="D1078" i="9"/>
  <c r="C1078" i="9"/>
  <c r="E1077" i="9"/>
  <c r="D1077" i="9"/>
  <c r="C1077" i="9"/>
  <c r="E1076" i="9"/>
  <c r="D1076" i="9"/>
  <c r="C1076" i="9"/>
  <c r="E1075" i="9"/>
  <c r="D1075" i="9"/>
  <c r="C1075" i="9"/>
  <c r="E1074" i="9"/>
  <c r="D1074" i="9"/>
  <c r="C1074" i="9"/>
  <c r="E1073" i="9"/>
  <c r="D1073" i="9"/>
  <c r="C1073" i="9"/>
  <c r="E1072" i="9"/>
  <c r="D1072" i="9"/>
  <c r="C1072" i="9"/>
  <c r="E1071" i="9"/>
  <c r="D1071" i="9"/>
  <c r="C1071" i="9"/>
  <c r="E1070" i="9"/>
  <c r="D1070" i="9"/>
  <c r="C1070" i="9"/>
  <c r="E1069" i="9"/>
  <c r="D1069" i="9"/>
  <c r="C1069" i="9"/>
  <c r="E1068" i="9"/>
  <c r="D1068" i="9"/>
  <c r="C1068" i="9"/>
  <c r="E1067" i="9"/>
  <c r="D1067" i="9"/>
  <c r="C1067" i="9"/>
  <c r="E1066" i="9"/>
  <c r="D1066" i="9"/>
  <c r="C1066" i="9"/>
  <c r="E1065" i="9"/>
  <c r="D1065" i="9"/>
  <c r="C1065" i="9"/>
  <c r="E1064" i="9"/>
  <c r="D1064" i="9"/>
  <c r="C1064" i="9"/>
  <c r="E1063" i="9"/>
  <c r="D1063" i="9"/>
  <c r="C1063" i="9"/>
  <c r="E1062" i="9"/>
  <c r="D1062" i="9"/>
  <c r="C1062" i="9"/>
  <c r="E1061" i="9"/>
  <c r="D1061" i="9"/>
  <c r="C1061" i="9"/>
  <c r="E1060" i="9"/>
  <c r="D1060" i="9"/>
  <c r="C1060" i="9"/>
  <c r="E1059" i="9"/>
  <c r="D1059" i="9"/>
  <c r="C1059" i="9"/>
  <c r="E1058" i="9"/>
  <c r="D1058" i="9"/>
  <c r="C1058" i="9"/>
  <c r="E1057" i="9"/>
  <c r="D1057" i="9"/>
  <c r="C1057" i="9"/>
  <c r="E1056" i="9"/>
  <c r="D1056" i="9"/>
  <c r="C1056" i="9"/>
  <c r="E1055" i="9"/>
  <c r="D1055" i="9"/>
  <c r="C1055" i="9"/>
  <c r="E1054" i="9"/>
  <c r="D1054" i="9"/>
  <c r="C1054" i="9"/>
  <c r="E1053" i="9"/>
  <c r="D1053" i="9"/>
  <c r="C1053" i="9"/>
  <c r="E1052" i="9"/>
  <c r="D1052" i="9"/>
  <c r="C1052" i="9"/>
  <c r="E1051" i="9"/>
  <c r="D1051" i="9"/>
  <c r="C1051" i="9"/>
  <c r="E1050" i="9"/>
  <c r="D1050" i="9"/>
  <c r="C1050" i="9"/>
  <c r="E1049" i="9"/>
  <c r="D1049" i="9"/>
  <c r="C1049" i="9"/>
  <c r="E1048" i="9"/>
  <c r="D1048" i="9"/>
  <c r="C1048" i="9"/>
  <c r="E1047" i="9"/>
  <c r="D1047" i="9"/>
  <c r="C1047" i="9"/>
  <c r="E1046" i="9"/>
  <c r="D1046" i="9"/>
  <c r="C1046" i="9"/>
  <c r="E1045" i="9"/>
  <c r="D1045" i="9"/>
  <c r="C1045" i="9"/>
  <c r="E1044" i="9"/>
  <c r="D1044" i="9"/>
  <c r="C1044" i="9"/>
  <c r="E1043" i="9"/>
  <c r="D1043" i="9"/>
  <c r="C1043" i="9"/>
  <c r="E1042" i="9"/>
  <c r="D1042" i="9"/>
  <c r="C1042" i="9"/>
  <c r="E1041" i="9"/>
  <c r="D1041" i="9"/>
  <c r="C1041" i="9"/>
  <c r="E1040" i="9"/>
  <c r="D1040" i="9"/>
  <c r="C1040" i="9"/>
  <c r="E1039" i="9"/>
  <c r="D1039" i="9"/>
  <c r="C1039" i="9"/>
  <c r="E1038" i="9"/>
  <c r="D1038" i="9"/>
  <c r="C1038" i="9"/>
  <c r="E1037" i="9"/>
  <c r="D1037" i="9"/>
  <c r="C1037" i="9"/>
  <c r="E1036" i="9"/>
  <c r="D1036" i="9"/>
  <c r="C1036" i="9"/>
  <c r="E1035" i="9"/>
  <c r="D1035" i="9"/>
  <c r="C1035" i="9"/>
  <c r="E1034" i="9"/>
  <c r="D1034" i="9"/>
  <c r="C1034" i="9"/>
  <c r="E1033" i="9"/>
  <c r="D1033" i="9"/>
  <c r="C1033" i="9"/>
  <c r="E1032" i="9"/>
  <c r="D1032" i="9"/>
  <c r="C1032" i="9"/>
  <c r="E1031" i="9"/>
  <c r="D1031" i="9"/>
  <c r="C1031" i="9"/>
  <c r="E1030" i="9"/>
  <c r="D1030" i="9"/>
  <c r="C1030" i="9"/>
  <c r="E1029" i="9"/>
  <c r="D1029" i="9"/>
  <c r="C1029" i="9"/>
  <c r="E1028" i="9"/>
  <c r="D1028" i="9"/>
  <c r="C1028" i="9"/>
  <c r="E1027" i="9"/>
  <c r="D1027" i="9"/>
  <c r="C1027" i="9"/>
  <c r="E1026" i="9"/>
  <c r="D1026" i="9"/>
  <c r="C1026" i="9"/>
  <c r="E1025" i="9"/>
  <c r="D1025" i="9"/>
  <c r="C1025" i="9"/>
  <c r="E1024" i="9"/>
  <c r="D1024" i="9"/>
  <c r="C1024" i="9"/>
  <c r="E1023" i="9"/>
  <c r="D1023" i="9"/>
  <c r="C1023" i="9"/>
  <c r="E1022" i="9"/>
  <c r="D1022" i="9"/>
  <c r="C1022" i="9"/>
  <c r="E1021" i="9"/>
  <c r="D1021" i="9"/>
  <c r="C1021" i="9"/>
  <c r="E1020" i="9"/>
  <c r="D1020" i="9"/>
  <c r="C1020" i="9"/>
  <c r="E1019" i="9"/>
  <c r="D1019" i="9"/>
  <c r="C1019" i="9"/>
  <c r="E1018" i="9"/>
  <c r="D1018" i="9"/>
  <c r="C1018" i="9"/>
  <c r="E1017" i="9"/>
  <c r="D1017" i="9"/>
  <c r="C1017" i="9"/>
  <c r="E1016" i="9"/>
  <c r="D1016" i="9"/>
  <c r="C1016" i="9"/>
  <c r="E1015" i="9"/>
  <c r="D1015" i="9"/>
  <c r="C1015" i="9"/>
  <c r="E1014" i="9"/>
  <c r="D1014" i="9"/>
  <c r="C1014" i="9"/>
  <c r="E1013" i="9"/>
  <c r="D1013" i="9"/>
  <c r="C1013" i="9"/>
  <c r="E1012" i="9"/>
  <c r="D1012" i="9"/>
  <c r="C1012" i="9"/>
  <c r="E1011" i="9"/>
  <c r="D1011" i="9"/>
  <c r="C1011" i="9"/>
  <c r="E1010" i="9"/>
  <c r="D1010" i="9"/>
  <c r="C1010" i="9"/>
  <c r="E1009" i="9"/>
  <c r="D1009" i="9"/>
  <c r="C1009" i="9"/>
  <c r="E1008" i="9"/>
  <c r="D1008" i="9"/>
  <c r="C1008" i="9"/>
  <c r="E1007" i="9"/>
  <c r="D1007" i="9"/>
  <c r="C1007" i="9"/>
  <c r="E1006" i="9"/>
  <c r="D1006" i="9"/>
  <c r="C1006" i="9"/>
  <c r="E1005" i="9"/>
  <c r="D1005" i="9"/>
  <c r="C1005" i="9"/>
  <c r="E1004" i="9"/>
  <c r="D1004" i="9"/>
  <c r="C1004" i="9"/>
  <c r="E1003" i="9"/>
  <c r="D1003" i="9"/>
  <c r="C1003" i="9"/>
  <c r="E1002" i="9"/>
  <c r="D1002" i="9"/>
  <c r="C1002" i="9"/>
  <c r="E1001" i="9"/>
  <c r="D1001" i="9"/>
  <c r="C1001" i="9"/>
  <c r="E1000" i="9"/>
  <c r="D1000" i="9"/>
  <c r="C1000" i="9"/>
  <c r="E999" i="9"/>
  <c r="D999" i="9"/>
  <c r="C999" i="9"/>
  <c r="E998" i="9"/>
  <c r="D998" i="9"/>
  <c r="C998" i="9"/>
  <c r="E997" i="9"/>
  <c r="D997" i="9"/>
  <c r="C997" i="9"/>
  <c r="E996" i="9"/>
  <c r="D996" i="9"/>
  <c r="C996" i="9"/>
  <c r="E995" i="9"/>
  <c r="D995" i="9"/>
  <c r="C995" i="9"/>
  <c r="E994" i="9"/>
  <c r="D994" i="9"/>
  <c r="C994" i="9"/>
  <c r="E993" i="9"/>
  <c r="D993" i="9"/>
  <c r="C993" i="9"/>
  <c r="E992" i="9"/>
  <c r="D992" i="9"/>
  <c r="C992" i="9"/>
  <c r="E991" i="9"/>
  <c r="D991" i="9"/>
  <c r="C991" i="9"/>
  <c r="E990" i="9"/>
  <c r="D990" i="9"/>
  <c r="C990" i="9"/>
  <c r="E989" i="9"/>
  <c r="D989" i="9"/>
  <c r="C989" i="9"/>
  <c r="E988" i="9"/>
  <c r="D988" i="9"/>
  <c r="C988" i="9"/>
  <c r="E987" i="9"/>
  <c r="D987" i="9"/>
  <c r="C987" i="9"/>
  <c r="E986" i="9"/>
  <c r="D986" i="9"/>
  <c r="C986" i="9"/>
  <c r="E985" i="9"/>
  <c r="D985" i="9"/>
  <c r="C985" i="9"/>
  <c r="E984" i="9"/>
  <c r="D984" i="9"/>
  <c r="C984" i="9"/>
  <c r="E983" i="9"/>
  <c r="D983" i="9"/>
  <c r="C983" i="9"/>
  <c r="E982" i="9"/>
  <c r="D982" i="9"/>
  <c r="C982" i="9"/>
  <c r="E981" i="9"/>
  <c r="D981" i="9"/>
  <c r="C981" i="9"/>
  <c r="E980" i="9"/>
  <c r="D980" i="9"/>
  <c r="C980" i="9"/>
  <c r="E979" i="9"/>
  <c r="D979" i="9"/>
  <c r="C979" i="9"/>
  <c r="E978" i="9"/>
  <c r="D978" i="9"/>
  <c r="C978" i="9"/>
  <c r="E977" i="9"/>
  <c r="D977" i="9"/>
  <c r="C977" i="9"/>
  <c r="E976" i="9"/>
  <c r="D976" i="9"/>
  <c r="C976" i="9"/>
  <c r="E975" i="9"/>
  <c r="D975" i="9"/>
  <c r="C975" i="9"/>
  <c r="E974" i="9"/>
  <c r="D974" i="9"/>
  <c r="C974" i="9"/>
  <c r="E973" i="9"/>
  <c r="D973" i="9"/>
  <c r="C973" i="9"/>
  <c r="E972" i="9"/>
  <c r="D972" i="9"/>
  <c r="C972" i="9"/>
  <c r="E971" i="9"/>
  <c r="D971" i="9"/>
  <c r="C971" i="9"/>
  <c r="E970" i="9"/>
  <c r="D970" i="9"/>
  <c r="C970" i="9"/>
  <c r="E969" i="9"/>
  <c r="D969" i="9"/>
  <c r="C969" i="9"/>
  <c r="E968" i="9"/>
  <c r="D968" i="9"/>
  <c r="C968" i="9"/>
  <c r="E967" i="9"/>
  <c r="D967" i="9"/>
  <c r="C967" i="9"/>
  <c r="E966" i="9"/>
  <c r="D966" i="9"/>
  <c r="C966" i="9"/>
  <c r="E965" i="9"/>
  <c r="D965" i="9"/>
  <c r="C965" i="9"/>
  <c r="E964" i="9"/>
  <c r="D964" i="9"/>
  <c r="C964" i="9"/>
  <c r="E963" i="9"/>
  <c r="D963" i="9"/>
  <c r="C963" i="9"/>
  <c r="E962" i="9"/>
  <c r="D962" i="9"/>
  <c r="C962" i="9"/>
  <c r="E961" i="9"/>
  <c r="D961" i="9"/>
  <c r="C961" i="9"/>
  <c r="E960" i="9"/>
  <c r="D960" i="9"/>
  <c r="C960" i="9"/>
  <c r="E959" i="9"/>
  <c r="D959" i="9"/>
  <c r="C959" i="9"/>
  <c r="E958" i="9"/>
  <c r="D958" i="9"/>
  <c r="C958" i="9"/>
  <c r="E957" i="9"/>
  <c r="D957" i="9"/>
  <c r="C957" i="9"/>
  <c r="E956" i="9"/>
  <c r="D956" i="9"/>
  <c r="C956" i="9"/>
  <c r="E955" i="9"/>
  <c r="D955" i="9"/>
  <c r="C955" i="9"/>
  <c r="E954" i="9"/>
  <c r="D954" i="9"/>
  <c r="C954" i="9"/>
  <c r="E953" i="9"/>
  <c r="D953" i="9"/>
  <c r="C953" i="9"/>
  <c r="E952" i="9"/>
  <c r="D952" i="9"/>
  <c r="C952" i="9"/>
  <c r="E951" i="9"/>
  <c r="D951" i="9"/>
  <c r="C951" i="9"/>
  <c r="E950" i="9"/>
  <c r="D950" i="9"/>
  <c r="C950" i="9"/>
  <c r="E949" i="9"/>
  <c r="D949" i="9"/>
  <c r="C949" i="9"/>
  <c r="E948" i="9"/>
  <c r="D948" i="9"/>
  <c r="C948" i="9"/>
  <c r="E947" i="9"/>
  <c r="D947" i="9"/>
  <c r="C947" i="9"/>
  <c r="E946" i="9"/>
  <c r="D946" i="9"/>
  <c r="C946" i="9"/>
  <c r="E945" i="9"/>
  <c r="D945" i="9"/>
  <c r="C945" i="9"/>
  <c r="E944" i="9"/>
  <c r="D944" i="9"/>
  <c r="C944" i="9"/>
  <c r="E943" i="9"/>
  <c r="D943" i="9"/>
  <c r="C943" i="9"/>
  <c r="E942" i="9"/>
  <c r="D942" i="9"/>
  <c r="C942" i="9"/>
  <c r="E941" i="9"/>
  <c r="D941" i="9"/>
  <c r="C941" i="9"/>
  <c r="E940" i="9"/>
  <c r="D940" i="9"/>
  <c r="C940" i="9"/>
  <c r="E939" i="9"/>
  <c r="D939" i="9"/>
  <c r="C939" i="9"/>
  <c r="E938" i="9"/>
  <c r="D938" i="9"/>
  <c r="C938" i="9"/>
  <c r="E937" i="9"/>
  <c r="D937" i="9"/>
  <c r="C937" i="9"/>
  <c r="E936" i="9"/>
  <c r="D936" i="9"/>
  <c r="C936" i="9"/>
  <c r="E935" i="9"/>
  <c r="D935" i="9"/>
  <c r="C935" i="9"/>
  <c r="E934" i="9"/>
  <c r="D934" i="9"/>
  <c r="C934" i="9"/>
  <c r="E933" i="9"/>
  <c r="D933" i="9"/>
  <c r="C933" i="9"/>
  <c r="E932" i="9"/>
  <c r="D932" i="9"/>
  <c r="C932" i="9"/>
  <c r="E931" i="9"/>
  <c r="D931" i="9"/>
  <c r="C931" i="9"/>
  <c r="E930" i="9"/>
  <c r="D930" i="9"/>
  <c r="C930" i="9"/>
  <c r="E929" i="9"/>
  <c r="D929" i="9"/>
  <c r="C929" i="9"/>
  <c r="E928" i="9"/>
  <c r="D928" i="9"/>
  <c r="C928" i="9"/>
  <c r="E927" i="9"/>
  <c r="D927" i="9"/>
  <c r="C927" i="9"/>
  <c r="E926" i="9"/>
  <c r="D926" i="9"/>
  <c r="C926" i="9"/>
  <c r="E925" i="9"/>
  <c r="D925" i="9"/>
  <c r="C925" i="9"/>
  <c r="E924" i="9"/>
  <c r="D924" i="9"/>
  <c r="C924" i="9"/>
  <c r="E923" i="9"/>
  <c r="D923" i="9"/>
  <c r="C923" i="9"/>
  <c r="E922" i="9"/>
  <c r="D922" i="9"/>
  <c r="C922" i="9"/>
  <c r="E921" i="9"/>
  <c r="D921" i="9"/>
  <c r="C921" i="9"/>
  <c r="E920" i="9"/>
  <c r="D920" i="9"/>
  <c r="C920" i="9"/>
  <c r="E919" i="9"/>
  <c r="D919" i="9"/>
  <c r="C919" i="9"/>
  <c r="E918" i="9"/>
  <c r="D918" i="9"/>
  <c r="C918" i="9"/>
  <c r="E917" i="9"/>
  <c r="D917" i="9"/>
  <c r="C917" i="9"/>
  <c r="E916" i="9"/>
  <c r="D916" i="9"/>
  <c r="C916" i="9"/>
  <c r="E915" i="9"/>
  <c r="D915" i="9"/>
  <c r="C915" i="9"/>
  <c r="E914" i="9"/>
  <c r="D914" i="9"/>
  <c r="C914" i="9"/>
  <c r="E913" i="9"/>
  <c r="D913" i="9"/>
  <c r="C913" i="9"/>
  <c r="E912" i="9"/>
  <c r="D912" i="9"/>
  <c r="C912" i="9"/>
  <c r="E911" i="9"/>
  <c r="D911" i="9"/>
  <c r="C911" i="9"/>
  <c r="E910" i="9"/>
  <c r="D910" i="9"/>
  <c r="C910" i="9"/>
  <c r="E909" i="9"/>
  <c r="D909" i="9"/>
  <c r="C909" i="9"/>
  <c r="E908" i="9"/>
  <c r="D908" i="9"/>
  <c r="C908" i="9"/>
  <c r="E907" i="9"/>
  <c r="D907" i="9"/>
  <c r="C907" i="9"/>
  <c r="E906" i="9"/>
  <c r="D906" i="9"/>
  <c r="C906" i="9"/>
  <c r="E905" i="9"/>
  <c r="D905" i="9"/>
  <c r="C905" i="9"/>
  <c r="E904" i="9"/>
  <c r="D904" i="9"/>
  <c r="C904" i="9"/>
  <c r="E903" i="9"/>
  <c r="D903" i="9"/>
  <c r="C903" i="9"/>
  <c r="E902" i="9"/>
  <c r="D902" i="9"/>
  <c r="C902" i="9"/>
  <c r="E901" i="9"/>
  <c r="D901" i="9"/>
  <c r="C901" i="9"/>
  <c r="E900" i="9"/>
  <c r="D900" i="9"/>
  <c r="C900" i="9"/>
  <c r="E899" i="9"/>
  <c r="D899" i="9"/>
  <c r="C899" i="9"/>
  <c r="E898" i="9"/>
  <c r="D898" i="9"/>
  <c r="C898" i="9"/>
  <c r="E897" i="9"/>
  <c r="D897" i="9"/>
  <c r="C897" i="9"/>
  <c r="E896" i="9"/>
  <c r="D896" i="9"/>
  <c r="C896" i="9"/>
  <c r="E895" i="9"/>
  <c r="D895" i="9"/>
  <c r="C895" i="9"/>
  <c r="E894" i="9"/>
  <c r="D894" i="9"/>
  <c r="C894" i="9"/>
  <c r="E893" i="9"/>
  <c r="D893" i="9"/>
  <c r="C893" i="9"/>
  <c r="E892" i="9"/>
  <c r="D892" i="9"/>
  <c r="C892" i="9"/>
  <c r="E891" i="9"/>
  <c r="D891" i="9"/>
  <c r="C891" i="9"/>
  <c r="E890" i="9"/>
  <c r="D890" i="9"/>
  <c r="C890" i="9"/>
  <c r="E889" i="9"/>
  <c r="D889" i="9"/>
  <c r="C889" i="9"/>
  <c r="E888" i="9"/>
  <c r="D888" i="9"/>
  <c r="C888" i="9"/>
  <c r="E887" i="9"/>
  <c r="D887" i="9"/>
  <c r="C887" i="9"/>
  <c r="E886" i="9"/>
  <c r="D886" i="9"/>
  <c r="C886" i="9"/>
  <c r="E885" i="9"/>
  <c r="D885" i="9"/>
  <c r="C885" i="9"/>
  <c r="E884" i="9"/>
  <c r="D884" i="9"/>
  <c r="C884" i="9"/>
  <c r="E883" i="9"/>
  <c r="D883" i="9"/>
  <c r="C883" i="9"/>
  <c r="E882" i="9"/>
  <c r="D882" i="9"/>
  <c r="C882" i="9"/>
  <c r="E881" i="9"/>
  <c r="D881" i="9"/>
  <c r="C881" i="9"/>
  <c r="E880" i="9"/>
  <c r="D880" i="9"/>
  <c r="C880" i="9"/>
  <c r="E879" i="9"/>
  <c r="D879" i="9"/>
  <c r="C879" i="9"/>
  <c r="E878" i="9"/>
  <c r="D878" i="9"/>
  <c r="C878" i="9"/>
  <c r="E877" i="9"/>
  <c r="D877" i="9"/>
  <c r="C877" i="9"/>
  <c r="E876" i="9"/>
  <c r="D876" i="9"/>
  <c r="C876" i="9"/>
  <c r="E875" i="9"/>
  <c r="D875" i="9"/>
  <c r="C875" i="9"/>
  <c r="E874" i="9"/>
  <c r="D874" i="9"/>
  <c r="C874" i="9"/>
  <c r="E873" i="9"/>
  <c r="D873" i="9"/>
  <c r="C873" i="9"/>
  <c r="E872" i="9"/>
  <c r="D872" i="9"/>
  <c r="C872" i="9"/>
  <c r="E871" i="9"/>
  <c r="D871" i="9"/>
  <c r="C871" i="9"/>
  <c r="E870" i="9"/>
  <c r="D870" i="9"/>
  <c r="C870" i="9"/>
  <c r="E869" i="9"/>
  <c r="D869" i="9"/>
  <c r="C869" i="9"/>
  <c r="E868" i="9"/>
  <c r="D868" i="9"/>
  <c r="C868" i="9"/>
  <c r="E867" i="9"/>
  <c r="D867" i="9"/>
  <c r="C867" i="9"/>
  <c r="E866" i="9"/>
  <c r="D866" i="9"/>
  <c r="C866" i="9"/>
  <c r="E865" i="9"/>
  <c r="D865" i="9"/>
  <c r="C865" i="9"/>
  <c r="E864" i="9"/>
  <c r="D864" i="9"/>
  <c r="C864" i="9"/>
  <c r="E863" i="9"/>
  <c r="D863" i="9"/>
  <c r="C863" i="9"/>
  <c r="E862" i="9"/>
  <c r="D862" i="9"/>
  <c r="C862" i="9"/>
  <c r="E861" i="9"/>
  <c r="D861" i="9"/>
  <c r="C861" i="9"/>
  <c r="E860" i="9"/>
  <c r="D860" i="9"/>
  <c r="C860" i="9"/>
  <c r="E859" i="9"/>
  <c r="D859" i="9"/>
  <c r="C859" i="9"/>
  <c r="E858" i="9"/>
  <c r="D858" i="9"/>
  <c r="C858" i="9"/>
  <c r="E857" i="9"/>
  <c r="D857" i="9"/>
  <c r="C857" i="9"/>
  <c r="E856" i="9"/>
  <c r="D856" i="9"/>
  <c r="C856" i="9"/>
  <c r="E855" i="9"/>
  <c r="D855" i="9"/>
  <c r="C855" i="9"/>
  <c r="E854" i="9"/>
  <c r="D854" i="9"/>
  <c r="C854" i="9"/>
  <c r="E853" i="9"/>
  <c r="D853" i="9"/>
  <c r="C853" i="9"/>
  <c r="E852" i="9"/>
  <c r="D852" i="9"/>
  <c r="C852" i="9"/>
  <c r="E851" i="9"/>
  <c r="D851" i="9"/>
  <c r="C851" i="9"/>
  <c r="E850" i="9"/>
  <c r="D850" i="9"/>
  <c r="C850" i="9"/>
  <c r="E849" i="9"/>
  <c r="D849" i="9"/>
  <c r="C849" i="9"/>
  <c r="E848" i="9"/>
  <c r="D848" i="9"/>
  <c r="C848" i="9"/>
  <c r="E847" i="9"/>
  <c r="D847" i="9"/>
  <c r="C847" i="9"/>
  <c r="E846" i="9"/>
  <c r="D846" i="9"/>
  <c r="C846" i="9"/>
  <c r="E845" i="9"/>
  <c r="D845" i="9"/>
  <c r="C845" i="9"/>
  <c r="E844" i="9"/>
  <c r="D844" i="9"/>
  <c r="C844" i="9"/>
  <c r="E843" i="9"/>
  <c r="D843" i="9"/>
  <c r="C843" i="9"/>
  <c r="E842" i="9"/>
  <c r="D842" i="9"/>
  <c r="C842" i="9"/>
  <c r="E841" i="9"/>
  <c r="D841" i="9"/>
  <c r="C841" i="9"/>
  <c r="E840" i="9"/>
  <c r="D840" i="9"/>
  <c r="C840" i="9"/>
  <c r="E839" i="9"/>
  <c r="D839" i="9"/>
  <c r="C839" i="9"/>
  <c r="E838" i="9"/>
  <c r="D838" i="9"/>
  <c r="C838" i="9"/>
  <c r="E837" i="9"/>
  <c r="D837" i="9"/>
  <c r="C837" i="9"/>
  <c r="E836" i="9"/>
  <c r="D836" i="9"/>
  <c r="C836" i="9"/>
  <c r="E835" i="9"/>
  <c r="D835" i="9"/>
  <c r="C835" i="9"/>
  <c r="E834" i="9"/>
  <c r="D834" i="9"/>
  <c r="C834" i="9"/>
  <c r="E833" i="9"/>
  <c r="D833" i="9"/>
  <c r="C833" i="9"/>
  <c r="E832" i="9"/>
  <c r="D832" i="9"/>
  <c r="C832" i="9"/>
  <c r="E831" i="9"/>
  <c r="D831" i="9"/>
  <c r="C831" i="9"/>
  <c r="E830" i="9"/>
  <c r="D830" i="9"/>
  <c r="C830" i="9"/>
  <c r="E829" i="9"/>
  <c r="D829" i="9"/>
  <c r="C829" i="9"/>
  <c r="E828" i="9"/>
  <c r="D828" i="9"/>
  <c r="C828" i="9"/>
  <c r="E827" i="9"/>
  <c r="D827" i="9"/>
  <c r="C827" i="9"/>
  <c r="E826" i="9"/>
  <c r="D826" i="9"/>
  <c r="C826" i="9"/>
  <c r="E825" i="9"/>
  <c r="D825" i="9"/>
  <c r="C825" i="9"/>
  <c r="E824" i="9"/>
  <c r="D824" i="9"/>
  <c r="C824" i="9"/>
  <c r="E823" i="9"/>
  <c r="D823" i="9"/>
  <c r="C823" i="9"/>
  <c r="E822" i="9"/>
  <c r="D822" i="9"/>
  <c r="C822" i="9"/>
  <c r="E821" i="9"/>
  <c r="D821" i="9"/>
  <c r="C821" i="9"/>
  <c r="E820" i="9"/>
  <c r="D820" i="9"/>
  <c r="C820" i="9"/>
  <c r="E819" i="9"/>
  <c r="D819" i="9"/>
  <c r="C819" i="9"/>
  <c r="E818" i="9"/>
  <c r="D818" i="9"/>
  <c r="C818" i="9"/>
  <c r="E817" i="9"/>
  <c r="D817" i="9"/>
  <c r="C817" i="9"/>
  <c r="E816" i="9"/>
  <c r="D816" i="9"/>
  <c r="C816" i="9"/>
  <c r="E815" i="9"/>
  <c r="D815" i="9"/>
  <c r="C815" i="9"/>
  <c r="E814" i="9"/>
  <c r="D814" i="9"/>
  <c r="C814" i="9"/>
  <c r="E813" i="9"/>
  <c r="D813" i="9"/>
  <c r="C813" i="9"/>
  <c r="E812" i="9"/>
  <c r="D812" i="9"/>
  <c r="C812" i="9"/>
  <c r="E811" i="9"/>
  <c r="D811" i="9"/>
  <c r="C811" i="9"/>
  <c r="E810" i="9"/>
  <c r="D810" i="9"/>
  <c r="C810" i="9"/>
  <c r="E809" i="9"/>
  <c r="D809" i="9"/>
  <c r="C809" i="9"/>
  <c r="E808" i="9"/>
  <c r="D808" i="9"/>
  <c r="C808" i="9"/>
  <c r="E807" i="9"/>
  <c r="D807" i="9"/>
  <c r="C807" i="9"/>
  <c r="E806" i="9"/>
  <c r="D806" i="9"/>
  <c r="C806" i="9"/>
  <c r="E805" i="9"/>
  <c r="D805" i="9"/>
  <c r="C805" i="9"/>
  <c r="E804" i="9"/>
  <c r="D804" i="9"/>
  <c r="C804" i="9"/>
  <c r="E803" i="9"/>
  <c r="D803" i="9"/>
  <c r="C803" i="9"/>
  <c r="E802" i="9"/>
  <c r="D802" i="9"/>
  <c r="C802" i="9"/>
  <c r="E801" i="9"/>
  <c r="D801" i="9"/>
  <c r="C801" i="9"/>
  <c r="E800" i="9"/>
  <c r="D800" i="9"/>
  <c r="C800" i="9"/>
  <c r="E799" i="9"/>
  <c r="D799" i="9"/>
  <c r="C799" i="9"/>
  <c r="E798" i="9"/>
  <c r="D798" i="9"/>
  <c r="C798" i="9"/>
  <c r="E797" i="9"/>
  <c r="D797" i="9"/>
  <c r="C797" i="9"/>
  <c r="E796" i="9"/>
  <c r="D796" i="9"/>
  <c r="C796" i="9"/>
  <c r="E795" i="9"/>
  <c r="D795" i="9"/>
  <c r="C795" i="9"/>
  <c r="E794" i="9"/>
  <c r="D794" i="9"/>
  <c r="C794" i="9"/>
  <c r="E793" i="9"/>
  <c r="D793" i="9"/>
  <c r="C793" i="9"/>
  <c r="E792" i="9"/>
  <c r="D792" i="9"/>
  <c r="C792" i="9"/>
  <c r="E791" i="9"/>
  <c r="D791" i="9"/>
  <c r="C791" i="9"/>
  <c r="E790" i="9"/>
  <c r="D790" i="9"/>
  <c r="C790" i="9"/>
  <c r="E789" i="9"/>
  <c r="D789" i="9"/>
  <c r="C789" i="9"/>
  <c r="E788" i="9"/>
  <c r="D788" i="9"/>
  <c r="C788" i="9"/>
  <c r="E787" i="9"/>
  <c r="D787" i="9"/>
  <c r="C787" i="9"/>
  <c r="E786" i="9"/>
  <c r="D786" i="9"/>
  <c r="C786" i="9"/>
  <c r="E785" i="9"/>
  <c r="D785" i="9"/>
  <c r="C785" i="9"/>
  <c r="E784" i="9"/>
  <c r="D784" i="9"/>
  <c r="C784" i="9"/>
  <c r="E783" i="9"/>
  <c r="D783" i="9"/>
  <c r="C783" i="9"/>
  <c r="E782" i="9"/>
  <c r="D782" i="9"/>
  <c r="C782" i="9"/>
  <c r="E781" i="9"/>
  <c r="D781" i="9"/>
  <c r="C781" i="9"/>
  <c r="E780" i="9"/>
  <c r="D780" i="9"/>
  <c r="C780" i="9"/>
  <c r="E779" i="9"/>
  <c r="D779" i="9"/>
  <c r="C779" i="9"/>
  <c r="E778" i="9"/>
  <c r="D778" i="9"/>
  <c r="C778" i="9"/>
  <c r="E777" i="9"/>
  <c r="D777" i="9"/>
  <c r="C777" i="9"/>
  <c r="E776" i="9"/>
  <c r="D776" i="9"/>
  <c r="C776" i="9"/>
  <c r="E775" i="9"/>
  <c r="D775" i="9"/>
  <c r="C775" i="9"/>
  <c r="E774" i="9"/>
  <c r="D774" i="9"/>
  <c r="C774" i="9"/>
  <c r="E773" i="9"/>
  <c r="D773" i="9"/>
  <c r="C773" i="9"/>
  <c r="E772" i="9"/>
  <c r="D772" i="9"/>
  <c r="C772" i="9"/>
  <c r="E771" i="9"/>
  <c r="D771" i="9"/>
  <c r="C771" i="9"/>
  <c r="E770" i="9"/>
  <c r="D770" i="9"/>
  <c r="C770" i="9"/>
  <c r="E769" i="9"/>
  <c r="D769" i="9"/>
  <c r="C769" i="9"/>
  <c r="E768" i="9"/>
  <c r="D768" i="9"/>
  <c r="C768" i="9"/>
  <c r="E767" i="9"/>
  <c r="D767" i="9"/>
  <c r="C767" i="9"/>
  <c r="E766" i="9"/>
  <c r="D766" i="9"/>
  <c r="C766" i="9"/>
  <c r="E765" i="9"/>
  <c r="D765" i="9"/>
  <c r="C765" i="9"/>
  <c r="E764" i="9"/>
  <c r="D764" i="9"/>
  <c r="C764" i="9"/>
  <c r="E763" i="9"/>
  <c r="D763" i="9"/>
  <c r="C763" i="9"/>
  <c r="E762" i="9"/>
  <c r="D762" i="9"/>
  <c r="C762" i="9"/>
  <c r="E761" i="9"/>
  <c r="D761" i="9"/>
  <c r="C761" i="9"/>
  <c r="E760" i="9"/>
  <c r="D760" i="9"/>
  <c r="C760" i="9"/>
  <c r="E759" i="9"/>
  <c r="D759" i="9"/>
  <c r="C759" i="9"/>
  <c r="E758" i="9"/>
  <c r="D758" i="9"/>
  <c r="C758" i="9"/>
  <c r="E757" i="9"/>
  <c r="D757" i="9"/>
  <c r="C757" i="9"/>
  <c r="E756" i="9"/>
  <c r="D756" i="9"/>
  <c r="C756" i="9"/>
  <c r="E755" i="9"/>
  <c r="D755" i="9"/>
  <c r="C755" i="9"/>
  <c r="E754" i="9"/>
  <c r="D754" i="9"/>
  <c r="C754" i="9"/>
  <c r="E753" i="9"/>
  <c r="D753" i="9"/>
  <c r="C753" i="9"/>
  <c r="E752" i="9"/>
  <c r="D752" i="9"/>
  <c r="C752" i="9"/>
  <c r="E751" i="9"/>
  <c r="D751" i="9"/>
  <c r="C751" i="9"/>
  <c r="E750" i="9"/>
  <c r="D750" i="9"/>
  <c r="C750" i="9"/>
  <c r="E749" i="9"/>
  <c r="D749" i="9"/>
  <c r="C749" i="9"/>
  <c r="E748" i="9"/>
  <c r="D748" i="9"/>
  <c r="C748" i="9"/>
  <c r="E747" i="9"/>
  <c r="D747" i="9"/>
  <c r="C747" i="9"/>
  <c r="E746" i="9"/>
  <c r="D746" i="9"/>
  <c r="C746" i="9"/>
  <c r="E745" i="9"/>
  <c r="D745" i="9"/>
  <c r="C745" i="9"/>
  <c r="E744" i="9"/>
  <c r="D744" i="9"/>
  <c r="C744" i="9"/>
  <c r="E743" i="9"/>
  <c r="D743" i="9"/>
  <c r="C743" i="9"/>
  <c r="E742" i="9"/>
  <c r="D742" i="9"/>
  <c r="C742" i="9"/>
  <c r="E741" i="9"/>
  <c r="D741" i="9"/>
  <c r="C741" i="9"/>
  <c r="E740" i="9"/>
  <c r="D740" i="9"/>
  <c r="C740" i="9"/>
  <c r="E739" i="9"/>
  <c r="D739" i="9"/>
  <c r="C739" i="9"/>
  <c r="E738" i="9"/>
  <c r="D738" i="9"/>
  <c r="C738" i="9"/>
  <c r="E737" i="9"/>
  <c r="D737" i="9"/>
  <c r="C737" i="9"/>
  <c r="E736" i="9"/>
  <c r="D736" i="9"/>
  <c r="C736" i="9"/>
  <c r="E735" i="9"/>
  <c r="D735" i="9"/>
  <c r="C735" i="9"/>
  <c r="E734" i="9"/>
  <c r="D734" i="9"/>
  <c r="C734" i="9"/>
  <c r="E733" i="9"/>
  <c r="D733" i="9"/>
  <c r="C733" i="9"/>
  <c r="E732" i="9"/>
  <c r="D732" i="9"/>
  <c r="C732" i="9"/>
  <c r="E731" i="9"/>
  <c r="D731" i="9"/>
  <c r="C731" i="9"/>
  <c r="E730" i="9"/>
  <c r="D730" i="9"/>
  <c r="C730" i="9"/>
  <c r="E729" i="9"/>
  <c r="D729" i="9"/>
  <c r="C729" i="9"/>
  <c r="E728" i="9"/>
  <c r="D728" i="9"/>
  <c r="C728" i="9"/>
  <c r="E727" i="9"/>
  <c r="D727" i="9"/>
  <c r="C727" i="9"/>
  <c r="E726" i="9"/>
  <c r="D726" i="9"/>
  <c r="C726" i="9"/>
  <c r="E725" i="9"/>
  <c r="D725" i="9"/>
  <c r="C725" i="9"/>
  <c r="E724" i="9"/>
  <c r="D724" i="9"/>
  <c r="C724" i="9"/>
  <c r="E723" i="9"/>
  <c r="D723" i="9"/>
  <c r="C723" i="9"/>
  <c r="E722" i="9"/>
  <c r="D722" i="9"/>
  <c r="C722" i="9"/>
  <c r="E721" i="9"/>
  <c r="D721" i="9"/>
  <c r="C721" i="9"/>
  <c r="E720" i="9"/>
  <c r="D720" i="9"/>
  <c r="C720" i="9"/>
  <c r="E719" i="9"/>
  <c r="D719" i="9"/>
  <c r="C719" i="9"/>
  <c r="E718" i="9"/>
  <c r="D718" i="9"/>
  <c r="C718" i="9"/>
  <c r="E717" i="9"/>
  <c r="D717" i="9"/>
  <c r="C717" i="9"/>
  <c r="E716" i="9"/>
  <c r="D716" i="9"/>
  <c r="C716" i="9"/>
  <c r="E715" i="9"/>
  <c r="D715" i="9"/>
  <c r="C715" i="9"/>
  <c r="E714" i="9"/>
  <c r="D714" i="9"/>
  <c r="C714" i="9"/>
  <c r="E713" i="9"/>
  <c r="D713" i="9"/>
  <c r="C713" i="9"/>
  <c r="E712" i="9"/>
  <c r="D712" i="9"/>
  <c r="C712" i="9"/>
  <c r="E711" i="9"/>
  <c r="D711" i="9"/>
  <c r="C711" i="9"/>
  <c r="E710" i="9"/>
  <c r="D710" i="9"/>
  <c r="C710" i="9"/>
  <c r="E709" i="9"/>
  <c r="D709" i="9"/>
  <c r="C709" i="9"/>
  <c r="E708" i="9"/>
  <c r="D708" i="9"/>
  <c r="C708" i="9"/>
  <c r="E707" i="9"/>
  <c r="D707" i="9"/>
  <c r="C707" i="9"/>
  <c r="E706" i="9"/>
  <c r="D706" i="9"/>
  <c r="C706" i="9"/>
  <c r="E705" i="9"/>
  <c r="D705" i="9"/>
  <c r="C705" i="9"/>
  <c r="E704" i="9"/>
  <c r="D704" i="9"/>
  <c r="C704" i="9"/>
  <c r="E703" i="9"/>
  <c r="D703" i="9"/>
  <c r="C703" i="9"/>
  <c r="E702" i="9"/>
  <c r="D702" i="9"/>
  <c r="C702" i="9"/>
  <c r="E701" i="9"/>
  <c r="D701" i="9"/>
  <c r="C701" i="9"/>
  <c r="E700" i="9"/>
  <c r="D700" i="9"/>
  <c r="C700" i="9"/>
  <c r="E699" i="9"/>
  <c r="D699" i="9"/>
  <c r="C699" i="9"/>
  <c r="E698" i="9"/>
  <c r="D698" i="9"/>
  <c r="C698" i="9"/>
  <c r="E697" i="9"/>
  <c r="D697" i="9"/>
  <c r="C697" i="9"/>
  <c r="E696" i="9"/>
  <c r="D696" i="9"/>
  <c r="C696" i="9"/>
  <c r="E695" i="9"/>
  <c r="D695" i="9"/>
  <c r="C695" i="9"/>
  <c r="E694" i="9"/>
  <c r="D694" i="9"/>
  <c r="C694" i="9"/>
  <c r="E693" i="9"/>
  <c r="D693" i="9"/>
  <c r="C693" i="9"/>
  <c r="E692" i="9"/>
  <c r="D692" i="9"/>
  <c r="C692" i="9"/>
  <c r="E691" i="9"/>
  <c r="D691" i="9"/>
  <c r="C691" i="9"/>
  <c r="E690" i="9"/>
  <c r="D690" i="9"/>
  <c r="C690" i="9"/>
  <c r="E689" i="9"/>
  <c r="D689" i="9"/>
  <c r="C689" i="9"/>
  <c r="E688" i="9"/>
  <c r="D688" i="9"/>
  <c r="C688" i="9"/>
  <c r="E687" i="9"/>
  <c r="D687" i="9"/>
  <c r="C687" i="9"/>
  <c r="E686" i="9"/>
  <c r="D686" i="9"/>
  <c r="C686" i="9"/>
  <c r="E685" i="9"/>
  <c r="D685" i="9"/>
  <c r="C685" i="9"/>
  <c r="E684" i="9"/>
  <c r="D684" i="9"/>
  <c r="C684" i="9"/>
  <c r="E683" i="9"/>
  <c r="D683" i="9"/>
  <c r="C683" i="9"/>
  <c r="E682" i="9"/>
  <c r="D682" i="9"/>
  <c r="C682" i="9"/>
  <c r="E681" i="9"/>
  <c r="D681" i="9"/>
  <c r="C681" i="9"/>
  <c r="E680" i="9"/>
  <c r="D680" i="9"/>
  <c r="C680" i="9"/>
  <c r="E679" i="9"/>
  <c r="D679" i="9"/>
  <c r="C679" i="9"/>
  <c r="E678" i="9"/>
  <c r="D678" i="9"/>
  <c r="C678" i="9"/>
  <c r="E677" i="9"/>
  <c r="D677" i="9"/>
  <c r="C677" i="9"/>
  <c r="E676" i="9"/>
  <c r="D676" i="9"/>
  <c r="C676" i="9"/>
  <c r="E675" i="9"/>
  <c r="D675" i="9"/>
  <c r="C675" i="9"/>
  <c r="E674" i="9"/>
  <c r="D674" i="9"/>
  <c r="C674" i="9"/>
  <c r="E673" i="9"/>
  <c r="D673" i="9"/>
  <c r="C673" i="9"/>
  <c r="E672" i="9"/>
  <c r="D672" i="9"/>
  <c r="C672" i="9"/>
  <c r="E671" i="9"/>
  <c r="D671" i="9"/>
  <c r="C671" i="9"/>
  <c r="E670" i="9"/>
  <c r="D670" i="9"/>
  <c r="C670" i="9"/>
  <c r="E669" i="9"/>
  <c r="D669" i="9"/>
  <c r="C669" i="9"/>
  <c r="E668" i="9"/>
  <c r="D668" i="9"/>
  <c r="C668" i="9"/>
  <c r="E667" i="9"/>
  <c r="D667" i="9"/>
  <c r="C667" i="9"/>
  <c r="E666" i="9"/>
  <c r="D666" i="9"/>
  <c r="C666" i="9"/>
  <c r="E665" i="9"/>
  <c r="D665" i="9"/>
  <c r="C665" i="9"/>
  <c r="E664" i="9"/>
  <c r="D664" i="9"/>
  <c r="C664" i="9"/>
  <c r="E663" i="9"/>
  <c r="D663" i="9"/>
  <c r="C663" i="9"/>
  <c r="E662" i="9"/>
  <c r="D662" i="9"/>
  <c r="C662" i="9"/>
  <c r="E661" i="9"/>
  <c r="D661" i="9"/>
  <c r="C661" i="9"/>
  <c r="E660" i="9"/>
  <c r="D660" i="9"/>
  <c r="C660" i="9"/>
  <c r="E659" i="9"/>
  <c r="D659" i="9"/>
  <c r="C659" i="9"/>
  <c r="E658" i="9"/>
  <c r="D658" i="9"/>
  <c r="C658" i="9"/>
  <c r="E657" i="9"/>
  <c r="D657" i="9"/>
  <c r="C657" i="9"/>
  <c r="E656" i="9"/>
  <c r="D656" i="9"/>
  <c r="C656" i="9"/>
  <c r="E655" i="9"/>
  <c r="D655" i="9"/>
  <c r="C655" i="9"/>
  <c r="E654" i="9"/>
  <c r="D654" i="9"/>
  <c r="C654" i="9"/>
  <c r="E653" i="9"/>
  <c r="D653" i="9"/>
  <c r="C653" i="9"/>
  <c r="E652" i="9"/>
  <c r="D652" i="9"/>
  <c r="C652" i="9"/>
  <c r="E651" i="9"/>
  <c r="D651" i="9"/>
  <c r="C651" i="9"/>
  <c r="E650" i="9"/>
  <c r="D650" i="9"/>
  <c r="C650" i="9"/>
  <c r="E649" i="9"/>
  <c r="D649" i="9"/>
  <c r="C649" i="9"/>
  <c r="E648" i="9"/>
  <c r="D648" i="9"/>
  <c r="C648" i="9"/>
  <c r="E647" i="9"/>
  <c r="D647" i="9"/>
  <c r="C647" i="9"/>
  <c r="E646" i="9"/>
  <c r="D646" i="9"/>
  <c r="C646" i="9"/>
  <c r="E645" i="9"/>
  <c r="D645" i="9"/>
  <c r="C645" i="9"/>
  <c r="E644" i="9"/>
  <c r="D644" i="9"/>
  <c r="C644" i="9"/>
  <c r="E643" i="9"/>
  <c r="D643" i="9"/>
  <c r="C643" i="9"/>
  <c r="E642" i="9"/>
  <c r="D642" i="9"/>
  <c r="C642" i="9"/>
  <c r="E641" i="9"/>
  <c r="D641" i="9"/>
  <c r="C641" i="9"/>
  <c r="E640" i="9"/>
  <c r="D640" i="9"/>
  <c r="C640" i="9"/>
  <c r="E639" i="9"/>
  <c r="D639" i="9"/>
  <c r="C639" i="9"/>
  <c r="E638" i="9"/>
  <c r="D638" i="9"/>
  <c r="C638" i="9"/>
  <c r="E637" i="9"/>
  <c r="D637" i="9"/>
  <c r="C637" i="9"/>
  <c r="E636" i="9"/>
  <c r="D636" i="9"/>
  <c r="C636" i="9"/>
  <c r="E635" i="9"/>
  <c r="D635" i="9"/>
  <c r="C635" i="9"/>
  <c r="E634" i="9"/>
  <c r="D634" i="9"/>
  <c r="C634" i="9"/>
  <c r="E633" i="9"/>
  <c r="D633" i="9"/>
  <c r="C633" i="9"/>
  <c r="E632" i="9"/>
  <c r="D632" i="9"/>
  <c r="C632" i="9"/>
  <c r="E631" i="9"/>
  <c r="D631" i="9"/>
  <c r="C631" i="9"/>
  <c r="E630" i="9"/>
  <c r="D630" i="9"/>
  <c r="C630" i="9"/>
  <c r="E629" i="9"/>
  <c r="D629" i="9"/>
  <c r="C629" i="9"/>
  <c r="E628" i="9"/>
  <c r="D628" i="9"/>
  <c r="C628" i="9"/>
  <c r="E627" i="9"/>
  <c r="D627" i="9"/>
  <c r="C627" i="9"/>
  <c r="E626" i="9"/>
  <c r="D626" i="9"/>
  <c r="C626" i="9"/>
  <c r="E625" i="9"/>
  <c r="D625" i="9"/>
  <c r="C625" i="9"/>
  <c r="E624" i="9"/>
  <c r="D624" i="9"/>
  <c r="C624" i="9"/>
  <c r="E623" i="9"/>
  <c r="D623" i="9"/>
  <c r="C623" i="9"/>
  <c r="E622" i="9"/>
  <c r="D622" i="9"/>
  <c r="C622" i="9"/>
  <c r="E621" i="9"/>
  <c r="D621" i="9"/>
  <c r="C621" i="9"/>
  <c r="E620" i="9"/>
  <c r="D620" i="9"/>
  <c r="C620" i="9"/>
  <c r="E619" i="9"/>
  <c r="D619" i="9"/>
  <c r="C619" i="9"/>
  <c r="E618" i="9"/>
  <c r="D618" i="9"/>
  <c r="C618" i="9"/>
  <c r="E617" i="9"/>
  <c r="D617" i="9"/>
  <c r="C617" i="9"/>
  <c r="E616" i="9"/>
  <c r="D616" i="9"/>
  <c r="C616" i="9"/>
  <c r="E615" i="9"/>
  <c r="D615" i="9"/>
  <c r="C615" i="9"/>
  <c r="E614" i="9"/>
  <c r="D614" i="9"/>
  <c r="C614" i="9"/>
  <c r="E613" i="9"/>
  <c r="D613" i="9"/>
  <c r="C613" i="9"/>
  <c r="E612" i="9"/>
  <c r="D612" i="9"/>
  <c r="C612" i="9"/>
  <c r="E611" i="9"/>
  <c r="D611" i="9"/>
  <c r="C611" i="9"/>
  <c r="E610" i="9"/>
  <c r="D610" i="9"/>
  <c r="C610" i="9"/>
  <c r="E609" i="9"/>
  <c r="D609" i="9"/>
  <c r="C609" i="9"/>
  <c r="E608" i="9"/>
  <c r="D608" i="9"/>
  <c r="C608" i="9"/>
  <c r="E607" i="9"/>
  <c r="D607" i="9"/>
  <c r="C607" i="9"/>
  <c r="E606" i="9"/>
  <c r="D606" i="9"/>
  <c r="C606" i="9"/>
  <c r="E605" i="9"/>
  <c r="D605" i="9"/>
  <c r="C605" i="9"/>
  <c r="E604" i="9"/>
  <c r="D604" i="9"/>
  <c r="C604" i="9"/>
  <c r="E603" i="9"/>
  <c r="D603" i="9"/>
  <c r="C603" i="9"/>
  <c r="E602" i="9"/>
  <c r="D602" i="9"/>
  <c r="C602" i="9"/>
  <c r="E601" i="9"/>
  <c r="D601" i="9"/>
  <c r="C601" i="9"/>
  <c r="E600" i="9"/>
  <c r="D600" i="9"/>
  <c r="C600" i="9"/>
  <c r="E599" i="9"/>
  <c r="D599" i="9"/>
  <c r="C599" i="9"/>
  <c r="E598" i="9"/>
  <c r="D598" i="9"/>
  <c r="C598" i="9"/>
  <c r="E597" i="9"/>
  <c r="D597" i="9"/>
  <c r="C597" i="9"/>
  <c r="E596" i="9"/>
  <c r="D596" i="9"/>
  <c r="C596" i="9"/>
  <c r="E595" i="9"/>
  <c r="D595" i="9"/>
  <c r="C595" i="9"/>
  <c r="E594" i="9"/>
  <c r="D594" i="9"/>
  <c r="C594" i="9"/>
  <c r="E593" i="9"/>
  <c r="D593" i="9"/>
  <c r="C593" i="9"/>
  <c r="E592" i="9"/>
  <c r="D592" i="9"/>
  <c r="C592" i="9"/>
  <c r="E591" i="9"/>
  <c r="D591" i="9"/>
  <c r="C591" i="9"/>
  <c r="E590" i="9"/>
  <c r="D590" i="9"/>
  <c r="C590" i="9"/>
  <c r="E589" i="9"/>
  <c r="D589" i="9"/>
  <c r="C589" i="9"/>
  <c r="E588" i="9"/>
  <c r="D588" i="9"/>
  <c r="C588" i="9"/>
  <c r="E587" i="9"/>
  <c r="D587" i="9"/>
  <c r="C587" i="9"/>
  <c r="E586" i="9"/>
  <c r="D586" i="9"/>
  <c r="C586" i="9"/>
  <c r="E585" i="9"/>
  <c r="D585" i="9"/>
  <c r="C585" i="9"/>
  <c r="E584" i="9"/>
  <c r="D584" i="9"/>
  <c r="C584" i="9"/>
  <c r="E583" i="9"/>
  <c r="D583" i="9"/>
  <c r="C583" i="9"/>
  <c r="E582" i="9"/>
  <c r="D582" i="9"/>
  <c r="C582" i="9"/>
  <c r="E581" i="9"/>
  <c r="D581" i="9"/>
  <c r="C581" i="9"/>
  <c r="E580" i="9"/>
  <c r="D580" i="9"/>
  <c r="C580" i="9"/>
  <c r="E579" i="9"/>
  <c r="D579" i="9"/>
  <c r="C579" i="9"/>
  <c r="E578" i="9"/>
  <c r="D578" i="9"/>
  <c r="C578" i="9"/>
  <c r="E577" i="9"/>
  <c r="D577" i="9"/>
  <c r="C577" i="9"/>
  <c r="E576" i="9"/>
  <c r="D576" i="9"/>
  <c r="C576" i="9"/>
  <c r="E575" i="9"/>
  <c r="D575" i="9"/>
  <c r="C575" i="9"/>
  <c r="E574" i="9"/>
  <c r="D574" i="9"/>
  <c r="C574" i="9"/>
  <c r="E573" i="9"/>
  <c r="D573" i="9"/>
  <c r="C573" i="9"/>
  <c r="E572" i="9"/>
  <c r="D572" i="9"/>
  <c r="C572" i="9"/>
  <c r="E571" i="9"/>
  <c r="D571" i="9"/>
  <c r="C571" i="9"/>
  <c r="E570" i="9"/>
  <c r="D570" i="9"/>
  <c r="C570" i="9"/>
  <c r="E569" i="9"/>
  <c r="D569" i="9"/>
  <c r="C569" i="9"/>
  <c r="E568" i="9"/>
  <c r="D568" i="9"/>
  <c r="C568" i="9"/>
  <c r="E567" i="9"/>
  <c r="D567" i="9"/>
  <c r="C567" i="9"/>
  <c r="E566" i="9"/>
  <c r="D566" i="9"/>
  <c r="C566" i="9"/>
  <c r="E565" i="9"/>
  <c r="D565" i="9"/>
  <c r="C565" i="9"/>
  <c r="E564" i="9"/>
  <c r="D564" i="9"/>
  <c r="C564" i="9"/>
  <c r="E563" i="9"/>
  <c r="D563" i="9"/>
  <c r="C563" i="9"/>
  <c r="E562" i="9"/>
  <c r="D562" i="9"/>
  <c r="C562" i="9"/>
  <c r="E561" i="9"/>
  <c r="D561" i="9"/>
  <c r="C561" i="9"/>
  <c r="E560" i="9"/>
  <c r="D560" i="9"/>
  <c r="C560" i="9"/>
  <c r="E559" i="9"/>
  <c r="D559" i="9"/>
  <c r="C559" i="9"/>
  <c r="E558" i="9"/>
  <c r="D558" i="9"/>
  <c r="C558" i="9"/>
  <c r="E557" i="9"/>
  <c r="D557" i="9"/>
  <c r="C557" i="9"/>
  <c r="E556" i="9"/>
  <c r="D556" i="9"/>
  <c r="C556" i="9"/>
  <c r="E555" i="9"/>
  <c r="D555" i="9"/>
  <c r="C555" i="9"/>
  <c r="E554" i="9"/>
  <c r="D554" i="9"/>
  <c r="C554" i="9"/>
  <c r="E553" i="9"/>
  <c r="D553" i="9"/>
  <c r="C553" i="9"/>
  <c r="E552" i="9"/>
  <c r="D552" i="9"/>
  <c r="C552" i="9"/>
  <c r="E551" i="9"/>
  <c r="D551" i="9"/>
  <c r="C551" i="9"/>
  <c r="E550" i="9"/>
  <c r="D550" i="9"/>
  <c r="C550" i="9"/>
  <c r="E549" i="9"/>
  <c r="D549" i="9"/>
  <c r="C549" i="9"/>
  <c r="E548" i="9"/>
  <c r="D548" i="9"/>
  <c r="C548" i="9"/>
  <c r="E547" i="9"/>
  <c r="D547" i="9"/>
  <c r="C547" i="9"/>
  <c r="E546" i="9"/>
  <c r="D546" i="9"/>
  <c r="C546" i="9"/>
  <c r="E545" i="9"/>
  <c r="D545" i="9"/>
  <c r="C545" i="9"/>
  <c r="E544" i="9"/>
  <c r="D544" i="9"/>
  <c r="C544" i="9"/>
  <c r="E543" i="9"/>
  <c r="D543" i="9"/>
  <c r="C543" i="9"/>
  <c r="E542" i="9"/>
  <c r="D542" i="9"/>
  <c r="C542" i="9"/>
  <c r="E541" i="9"/>
  <c r="D541" i="9"/>
  <c r="C541" i="9"/>
  <c r="E540" i="9"/>
  <c r="D540" i="9"/>
  <c r="C540" i="9"/>
  <c r="E539" i="9"/>
  <c r="D539" i="9"/>
  <c r="C539" i="9"/>
  <c r="E538" i="9"/>
  <c r="D538" i="9"/>
  <c r="C538" i="9"/>
  <c r="E537" i="9"/>
  <c r="D537" i="9"/>
  <c r="C537" i="9"/>
  <c r="E536" i="9"/>
  <c r="D536" i="9"/>
  <c r="C536" i="9"/>
  <c r="E535" i="9"/>
  <c r="D535" i="9"/>
  <c r="C535" i="9"/>
  <c r="E534" i="9"/>
  <c r="D534" i="9"/>
  <c r="C534" i="9"/>
  <c r="E533" i="9"/>
  <c r="D533" i="9"/>
  <c r="C533" i="9"/>
  <c r="F532" i="9"/>
  <c r="H532" i="9" s="1"/>
  <c r="E532" i="9"/>
  <c r="D532" i="9"/>
  <c r="C532" i="9"/>
  <c r="E531" i="9"/>
  <c r="D531" i="9"/>
  <c r="C531" i="9"/>
  <c r="E530" i="9"/>
  <c r="D530" i="9"/>
  <c r="C530" i="9"/>
  <c r="E529" i="9"/>
  <c r="D529" i="9"/>
  <c r="C529" i="9"/>
  <c r="E528" i="9"/>
  <c r="D528" i="9"/>
  <c r="C528" i="9"/>
  <c r="E527" i="9"/>
  <c r="D527" i="9"/>
  <c r="C527" i="9"/>
  <c r="E526" i="9"/>
  <c r="D526" i="9"/>
  <c r="C526" i="9"/>
  <c r="E525" i="9"/>
  <c r="D525" i="9"/>
  <c r="C525" i="9"/>
  <c r="E524" i="9"/>
  <c r="D524" i="9"/>
  <c r="C524" i="9"/>
  <c r="E523" i="9"/>
  <c r="D523" i="9"/>
  <c r="C523" i="9"/>
  <c r="E522" i="9"/>
  <c r="D522" i="9"/>
  <c r="C522" i="9"/>
  <c r="E521" i="9"/>
  <c r="D521" i="9"/>
  <c r="C521" i="9"/>
  <c r="E520" i="9"/>
  <c r="D520" i="9"/>
  <c r="C520" i="9"/>
  <c r="E519" i="9"/>
  <c r="D519" i="9"/>
  <c r="C519" i="9"/>
  <c r="E518" i="9"/>
  <c r="D518" i="9"/>
  <c r="C518" i="9"/>
  <c r="E517" i="9"/>
  <c r="D517" i="9"/>
  <c r="C517" i="9"/>
  <c r="E516" i="9"/>
  <c r="D516" i="9"/>
  <c r="C516" i="9"/>
  <c r="E515" i="9"/>
  <c r="D515" i="9"/>
  <c r="C515" i="9"/>
  <c r="E514" i="9"/>
  <c r="D514" i="9"/>
  <c r="C514" i="9"/>
  <c r="E513" i="9"/>
  <c r="D513" i="9"/>
  <c r="C513" i="9"/>
  <c r="E512" i="9"/>
  <c r="D512" i="9"/>
  <c r="C512" i="9"/>
  <c r="E511" i="9"/>
  <c r="D511" i="9"/>
  <c r="C511" i="9"/>
  <c r="E510" i="9"/>
  <c r="D510" i="9"/>
  <c r="C510" i="9"/>
  <c r="E509" i="9"/>
  <c r="D509" i="9"/>
  <c r="C509" i="9"/>
  <c r="E508" i="9"/>
  <c r="D508" i="9"/>
  <c r="C508" i="9"/>
  <c r="E507" i="9"/>
  <c r="D507" i="9"/>
  <c r="C507" i="9"/>
  <c r="E506" i="9"/>
  <c r="D506" i="9"/>
  <c r="C506" i="9"/>
  <c r="E505" i="9"/>
  <c r="D505" i="9"/>
  <c r="C505" i="9"/>
  <c r="E504" i="9"/>
  <c r="D504" i="9"/>
  <c r="C504" i="9"/>
  <c r="E503" i="9"/>
  <c r="D503" i="9"/>
  <c r="C503" i="9"/>
  <c r="E502" i="9"/>
  <c r="D502" i="9"/>
  <c r="C502" i="9"/>
  <c r="E501" i="9"/>
  <c r="D501" i="9"/>
  <c r="C501" i="9"/>
  <c r="E500" i="9"/>
  <c r="D500" i="9"/>
  <c r="C500" i="9"/>
  <c r="E499" i="9"/>
  <c r="D499" i="9"/>
  <c r="C499" i="9"/>
  <c r="E498" i="9"/>
  <c r="D498" i="9"/>
  <c r="C498" i="9"/>
  <c r="E497" i="9"/>
  <c r="D497" i="9"/>
  <c r="C497" i="9"/>
  <c r="E496" i="9"/>
  <c r="D496" i="9"/>
  <c r="C496" i="9"/>
  <c r="E495" i="9"/>
  <c r="D495" i="9"/>
  <c r="C495" i="9"/>
  <c r="E494" i="9"/>
  <c r="D494" i="9"/>
  <c r="C494" i="9"/>
  <c r="E493" i="9"/>
  <c r="D493" i="9"/>
  <c r="C493" i="9"/>
  <c r="E492" i="9"/>
  <c r="D492" i="9"/>
  <c r="C492" i="9"/>
  <c r="E491" i="9"/>
  <c r="D491" i="9"/>
  <c r="C491" i="9"/>
  <c r="E490" i="9"/>
  <c r="D490" i="9"/>
  <c r="C490" i="9"/>
  <c r="E489" i="9"/>
  <c r="D489" i="9"/>
  <c r="C489" i="9"/>
  <c r="E488" i="9"/>
  <c r="D488" i="9"/>
  <c r="C488" i="9"/>
  <c r="E487" i="9"/>
  <c r="D487" i="9"/>
  <c r="C487" i="9"/>
  <c r="E486" i="9"/>
  <c r="D486" i="9"/>
  <c r="C486" i="9"/>
  <c r="E485" i="9"/>
  <c r="D485" i="9"/>
  <c r="C485" i="9"/>
  <c r="E484" i="9"/>
  <c r="D484" i="9"/>
  <c r="C484" i="9"/>
  <c r="E483" i="9"/>
  <c r="D483" i="9"/>
  <c r="C483" i="9"/>
  <c r="E482" i="9"/>
  <c r="D482" i="9"/>
  <c r="C482" i="9"/>
  <c r="E481" i="9"/>
  <c r="D481" i="9"/>
  <c r="C481" i="9"/>
  <c r="E480" i="9"/>
  <c r="D480" i="9"/>
  <c r="C480" i="9"/>
  <c r="E479" i="9"/>
  <c r="D479" i="9"/>
  <c r="C479" i="9"/>
  <c r="E478" i="9"/>
  <c r="D478" i="9"/>
  <c r="C478" i="9"/>
  <c r="E477" i="9"/>
  <c r="D477" i="9"/>
  <c r="C477" i="9"/>
  <c r="E476" i="9"/>
  <c r="D476" i="9"/>
  <c r="C476" i="9"/>
  <c r="E475" i="9"/>
  <c r="D475" i="9"/>
  <c r="C475" i="9"/>
  <c r="E474" i="9"/>
  <c r="D474" i="9"/>
  <c r="C474" i="9"/>
  <c r="E473" i="9"/>
  <c r="D473" i="9"/>
  <c r="C473" i="9"/>
  <c r="E472" i="9"/>
  <c r="D472" i="9"/>
  <c r="C472" i="9"/>
  <c r="E471" i="9"/>
  <c r="D471" i="9"/>
  <c r="C471" i="9"/>
  <c r="E470" i="9"/>
  <c r="D470" i="9"/>
  <c r="C470" i="9"/>
  <c r="E469" i="9"/>
  <c r="D469" i="9"/>
  <c r="C469" i="9"/>
  <c r="E468" i="9"/>
  <c r="D468" i="9"/>
  <c r="C468" i="9"/>
  <c r="E467" i="9"/>
  <c r="D467" i="9"/>
  <c r="C467" i="9"/>
  <c r="E466" i="9"/>
  <c r="D466" i="9"/>
  <c r="C466" i="9"/>
  <c r="E465" i="9"/>
  <c r="D465" i="9"/>
  <c r="C465" i="9"/>
  <c r="E464" i="9"/>
  <c r="D464" i="9"/>
  <c r="C464" i="9"/>
  <c r="E463" i="9"/>
  <c r="D463" i="9"/>
  <c r="C463" i="9"/>
  <c r="E462" i="9"/>
  <c r="D462" i="9"/>
  <c r="C462" i="9"/>
  <c r="E461" i="9"/>
  <c r="D461" i="9"/>
  <c r="C461" i="9"/>
  <c r="E460" i="9"/>
  <c r="D460" i="9"/>
  <c r="C460" i="9"/>
  <c r="E459" i="9"/>
  <c r="D459" i="9"/>
  <c r="C459" i="9"/>
  <c r="E458" i="9"/>
  <c r="D458" i="9"/>
  <c r="C458" i="9"/>
  <c r="E457" i="9"/>
  <c r="D457" i="9"/>
  <c r="C457" i="9"/>
  <c r="E456" i="9"/>
  <c r="D456" i="9"/>
  <c r="C456" i="9"/>
  <c r="E455" i="9"/>
  <c r="D455" i="9"/>
  <c r="C455" i="9"/>
  <c r="E454" i="9"/>
  <c r="D454" i="9"/>
  <c r="C454" i="9"/>
  <c r="E453" i="9"/>
  <c r="D453" i="9"/>
  <c r="C453" i="9"/>
  <c r="E452" i="9"/>
  <c r="D452" i="9"/>
  <c r="C452" i="9"/>
  <c r="E451" i="9"/>
  <c r="D451" i="9"/>
  <c r="C451" i="9"/>
  <c r="E450" i="9"/>
  <c r="D450" i="9"/>
  <c r="C450" i="9"/>
  <c r="E449" i="9"/>
  <c r="D449" i="9"/>
  <c r="C449" i="9"/>
  <c r="E448" i="9"/>
  <c r="D448" i="9"/>
  <c r="C448" i="9"/>
  <c r="E447" i="9"/>
  <c r="D447" i="9"/>
  <c r="C447" i="9"/>
  <c r="E446" i="9"/>
  <c r="D446" i="9"/>
  <c r="C446" i="9"/>
  <c r="E445" i="9"/>
  <c r="D445" i="9"/>
  <c r="C445" i="9"/>
  <c r="E444" i="9"/>
  <c r="D444" i="9"/>
  <c r="C444" i="9"/>
  <c r="E443" i="9"/>
  <c r="D443" i="9"/>
  <c r="C443" i="9"/>
  <c r="E442" i="9"/>
  <c r="D442" i="9"/>
  <c r="C442" i="9"/>
  <c r="E441" i="9"/>
  <c r="D441" i="9"/>
  <c r="C441" i="9"/>
  <c r="E440" i="9"/>
  <c r="D440" i="9"/>
  <c r="C440" i="9"/>
  <c r="E439" i="9"/>
  <c r="D439" i="9"/>
  <c r="C439" i="9"/>
  <c r="E438" i="9"/>
  <c r="D438" i="9"/>
  <c r="C438" i="9"/>
  <c r="E437" i="9"/>
  <c r="D437" i="9"/>
  <c r="C437" i="9"/>
  <c r="E436" i="9"/>
  <c r="D436" i="9"/>
  <c r="C436" i="9"/>
  <c r="E435" i="9"/>
  <c r="D435" i="9"/>
  <c r="C435" i="9"/>
  <c r="E434" i="9"/>
  <c r="D434" i="9"/>
  <c r="C434" i="9"/>
  <c r="E433" i="9"/>
  <c r="D433" i="9"/>
  <c r="C433" i="9"/>
  <c r="E432" i="9"/>
  <c r="D432" i="9"/>
  <c r="C432" i="9"/>
  <c r="E431" i="9"/>
  <c r="D431" i="9"/>
  <c r="C431" i="9"/>
  <c r="E430" i="9"/>
  <c r="D430" i="9"/>
  <c r="C430" i="9"/>
  <c r="E429" i="9"/>
  <c r="D429" i="9"/>
  <c r="C429" i="9"/>
  <c r="E428" i="9"/>
  <c r="D428" i="9"/>
  <c r="C428" i="9"/>
  <c r="E427" i="9"/>
  <c r="D427" i="9"/>
  <c r="C427" i="9"/>
  <c r="E426" i="9"/>
  <c r="D426" i="9"/>
  <c r="C426" i="9"/>
  <c r="E425" i="9"/>
  <c r="D425" i="9"/>
  <c r="C425" i="9"/>
  <c r="E424" i="9"/>
  <c r="D424" i="9"/>
  <c r="C424" i="9"/>
  <c r="E423" i="9"/>
  <c r="D423" i="9"/>
  <c r="C423" i="9"/>
  <c r="E422" i="9"/>
  <c r="D422" i="9"/>
  <c r="C422" i="9"/>
  <c r="E421" i="9"/>
  <c r="D421" i="9"/>
  <c r="C421" i="9"/>
  <c r="E420" i="9"/>
  <c r="D420" i="9"/>
  <c r="C420" i="9"/>
  <c r="E419" i="9"/>
  <c r="D419" i="9"/>
  <c r="C419" i="9"/>
  <c r="E418" i="9"/>
  <c r="D418" i="9"/>
  <c r="C418" i="9"/>
  <c r="E417" i="9"/>
  <c r="D417" i="9"/>
  <c r="C417" i="9"/>
  <c r="E416" i="9"/>
  <c r="D416" i="9"/>
  <c r="C416" i="9"/>
  <c r="E415" i="9"/>
  <c r="D415" i="9"/>
  <c r="C415" i="9"/>
  <c r="E414" i="9"/>
  <c r="D414" i="9"/>
  <c r="C414" i="9"/>
  <c r="E413" i="9"/>
  <c r="D413" i="9"/>
  <c r="C413" i="9"/>
  <c r="E412" i="9"/>
  <c r="D412" i="9"/>
  <c r="C412" i="9"/>
  <c r="E411" i="9"/>
  <c r="D411" i="9"/>
  <c r="C411" i="9"/>
  <c r="E410" i="9"/>
  <c r="D410" i="9"/>
  <c r="C410" i="9"/>
  <c r="E409" i="9"/>
  <c r="D409" i="9"/>
  <c r="C409" i="9"/>
  <c r="E408" i="9"/>
  <c r="D408" i="9"/>
  <c r="C408" i="9"/>
  <c r="E407" i="9"/>
  <c r="D407" i="9"/>
  <c r="C407" i="9"/>
  <c r="E406" i="9"/>
  <c r="D406" i="9"/>
  <c r="C406" i="9"/>
  <c r="E405" i="9"/>
  <c r="D405" i="9"/>
  <c r="C405" i="9"/>
  <c r="E404" i="9"/>
  <c r="D404" i="9"/>
  <c r="C404" i="9"/>
  <c r="E403" i="9"/>
  <c r="D403" i="9"/>
  <c r="C403" i="9"/>
  <c r="E402" i="9"/>
  <c r="D402" i="9"/>
  <c r="C402" i="9"/>
  <c r="E401" i="9"/>
  <c r="D401" i="9"/>
  <c r="C401" i="9"/>
  <c r="E400" i="9"/>
  <c r="D400" i="9"/>
  <c r="C400" i="9"/>
  <c r="E399" i="9"/>
  <c r="D399" i="9"/>
  <c r="C399" i="9"/>
  <c r="E398" i="9"/>
  <c r="D398" i="9"/>
  <c r="C398" i="9"/>
  <c r="E397" i="9"/>
  <c r="D397" i="9"/>
  <c r="C397" i="9"/>
  <c r="E396" i="9"/>
  <c r="D396" i="9"/>
  <c r="C396" i="9"/>
  <c r="E395" i="9"/>
  <c r="D395" i="9"/>
  <c r="C395" i="9"/>
  <c r="E394" i="9"/>
  <c r="D394" i="9"/>
  <c r="C394" i="9"/>
  <c r="E393" i="9"/>
  <c r="D393" i="9"/>
  <c r="C393" i="9"/>
  <c r="E392" i="9"/>
  <c r="D392" i="9"/>
  <c r="C392" i="9"/>
  <c r="E391" i="9"/>
  <c r="D391" i="9"/>
  <c r="C391" i="9"/>
  <c r="E390" i="9"/>
  <c r="D390" i="9"/>
  <c r="C390" i="9"/>
  <c r="E389" i="9"/>
  <c r="D389" i="9"/>
  <c r="C389" i="9"/>
  <c r="E388" i="9"/>
  <c r="D388" i="9"/>
  <c r="C388" i="9"/>
  <c r="E387" i="9"/>
  <c r="D387" i="9"/>
  <c r="C387" i="9"/>
  <c r="E386" i="9"/>
  <c r="D386" i="9"/>
  <c r="C386" i="9"/>
  <c r="E385" i="9"/>
  <c r="D385" i="9"/>
  <c r="C385" i="9"/>
  <c r="E384" i="9"/>
  <c r="D384" i="9"/>
  <c r="C384" i="9"/>
  <c r="E383" i="9"/>
  <c r="D383" i="9"/>
  <c r="C383" i="9"/>
  <c r="E382" i="9"/>
  <c r="D382" i="9"/>
  <c r="C382" i="9"/>
  <c r="E381" i="9"/>
  <c r="D381" i="9"/>
  <c r="C381" i="9"/>
  <c r="E380" i="9"/>
  <c r="D380" i="9"/>
  <c r="C380" i="9"/>
  <c r="E379" i="9"/>
  <c r="D379" i="9"/>
  <c r="C379" i="9"/>
  <c r="E378" i="9"/>
  <c r="D378" i="9"/>
  <c r="C378" i="9"/>
  <c r="E377" i="9"/>
  <c r="D377" i="9"/>
  <c r="C377" i="9"/>
  <c r="E376" i="9"/>
  <c r="D376" i="9"/>
  <c r="C376" i="9"/>
  <c r="E375" i="9"/>
  <c r="D375" i="9"/>
  <c r="C375" i="9"/>
  <c r="E374" i="9"/>
  <c r="D374" i="9"/>
  <c r="C374" i="9"/>
  <c r="E373" i="9"/>
  <c r="D373" i="9"/>
  <c r="C373" i="9"/>
  <c r="E372" i="9"/>
  <c r="D372" i="9"/>
  <c r="C372" i="9"/>
  <c r="E371" i="9"/>
  <c r="D371" i="9"/>
  <c r="C371" i="9"/>
  <c r="E370" i="9"/>
  <c r="D370" i="9"/>
  <c r="C370" i="9"/>
  <c r="E369" i="9"/>
  <c r="D369" i="9"/>
  <c r="C369" i="9"/>
  <c r="E368" i="9"/>
  <c r="D368" i="9"/>
  <c r="C368" i="9"/>
  <c r="E367" i="9"/>
  <c r="D367" i="9"/>
  <c r="C367" i="9"/>
  <c r="E366" i="9"/>
  <c r="D366" i="9"/>
  <c r="C366" i="9"/>
  <c r="E365" i="9"/>
  <c r="D365" i="9"/>
  <c r="C365" i="9"/>
  <c r="E364" i="9"/>
  <c r="D364" i="9"/>
  <c r="C364" i="9"/>
  <c r="E363" i="9"/>
  <c r="D363" i="9"/>
  <c r="C363" i="9"/>
  <c r="E362" i="9"/>
  <c r="D362" i="9"/>
  <c r="C362" i="9"/>
  <c r="E361" i="9"/>
  <c r="D361" i="9"/>
  <c r="C361" i="9"/>
  <c r="E360" i="9"/>
  <c r="D360" i="9"/>
  <c r="C360" i="9"/>
  <c r="E359" i="9"/>
  <c r="D359" i="9"/>
  <c r="C359" i="9"/>
  <c r="E358" i="9"/>
  <c r="D358" i="9"/>
  <c r="C358" i="9"/>
  <c r="E357" i="9"/>
  <c r="D357" i="9"/>
  <c r="C357" i="9"/>
  <c r="E356" i="9"/>
  <c r="D356" i="9"/>
  <c r="C356" i="9"/>
  <c r="E355" i="9"/>
  <c r="D355" i="9"/>
  <c r="C355" i="9"/>
  <c r="E354" i="9"/>
  <c r="D354" i="9"/>
  <c r="C354" i="9"/>
  <c r="E353" i="9"/>
  <c r="D353" i="9"/>
  <c r="C353" i="9"/>
  <c r="E352" i="9"/>
  <c r="D352" i="9"/>
  <c r="C352" i="9"/>
  <c r="E351" i="9"/>
  <c r="D351" i="9"/>
  <c r="C351" i="9"/>
  <c r="E350" i="9"/>
  <c r="D350" i="9"/>
  <c r="C350" i="9"/>
  <c r="E349" i="9"/>
  <c r="D349" i="9"/>
  <c r="C349" i="9"/>
  <c r="E348" i="9"/>
  <c r="D348" i="9"/>
  <c r="C348" i="9"/>
  <c r="E347" i="9"/>
  <c r="D347" i="9"/>
  <c r="C347" i="9"/>
  <c r="E346" i="9"/>
  <c r="D346" i="9"/>
  <c r="C346" i="9"/>
  <c r="E345" i="9"/>
  <c r="D345" i="9"/>
  <c r="C345" i="9"/>
  <c r="E344" i="9"/>
  <c r="D344" i="9"/>
  <c r="C344" i="9"/>
  <c r="E343" i="9"/>
  <c r="D343" i="9"/>
  <c r="C343" i="9"/>
  <c r="E342" i="9"/>
  <c r="D342" i="9"/>
  <c r="C342" i="9"/>
  <c r="E341" i="9"/>
  <c r="D341" i="9"/>
  <c r="C341" i="9"/>
  <c r="E340" i="9"/>
  <c r="D340" i="9"/>
  <c r="C340" i="9"/>
  <c r="E339" i="9"/>
  <c r="D339" i="9"/>
  <c r="C339" i="9"/>
  <c r="E338" i="9"/>
  <c r="D338" i="9"/>
  <c r="C338" i="9"/>
  <c r="E337" i="9"/>
  <c r="D337" i="9"/>
  <c r="C337" i="9"/>
  <c r="E336" i="9"/>
  <c r="D336" i="9"/>
  <c r="C336" i="9"/>
  <c r="E335" i="9"/>
  <c r="D335" i="9"/>
  <c r="C335" i="9"/>
  <c r="E334" i="9"/>
  <c r="D334" i="9"/>
  <c r="C334" i="9"/>
  <c r="E333" i="9"/>
  <c r="D333" i="9"/>
  <c r="C333" i="9"/>
  <c r="E332" i="9"/>
  <c r="D332" i="9"/>
  <c r="C332" i="9"/>
  <c r="E331" i="9"/>
  <c r="D331" i="9"/>
  <c r="C331" i="9"/>
  <c r="E330" i="9"/>
  <c r="D330" i="9"/>
  <c r="C330" i="9"/>
  <c r="E329" i="9"/>
  <c r="D329" i="9"/>
  <c r="C329" i="9"/>
  <c r="E328" i="9"/>
  <c r="D328" i="9"/>
  <c r="C328" i="9"/>
  <c r="E327" i="9"/>
  <c r="D327" i="9"/>
  <c r="C327" i="9"/>
  <c r="E326" i="9"/>
  <c r="D326" i="9"/>
  <c r="C326" i="9"/>
  <c r="E325" i="9"/>
  <c r="D325" i="9"/>
  <c r="C325" i="9"/>
  <c r="E324" i="9"/>
  <c r="D324" i="9"/>
  <c r="C324" i="9"/>
  <c r="E323" i="9"/>
  <c r="D323" i="9"/>
  <c r="C323" i="9"/>
  <c r="E322" i="9"/>
  <c r="D322" i="9"/>
  <c r="C322" i="9"/>
  <c r="E321" i="9"/>
  <c r="D321" i="9"/>
  <c r="C321" i="9"/>
  <c r="E320" i="9"/>
  <c r="D320" i="9"/>
  <c r="C320" i="9"/>
  <c r="E319" i="9"/>
  <c r="D319" i="9"/>
  <c r="C319" i="9"/>
  <c r="E318" i="9"/>
  <c r="D318" i="9"/>
  <c r="C318" i="9"/>
  <c r="E317" i="9"/>
  <c r="D317" i="9"/>
  <c r="C317" i="9"/>
  <c r="E316" i="9"/>
  <c r="D316" i="9"/>
  <c r="C316" i="9"/>
  <c r="E315" i="9"/>
  <c r="D315" i="9"/>
  <c r="C315" i="9"/>
  <c r="E314" i="9"/>
  <c r="D314" i="9"/>
  <c r="C314" i="9"/>
  <c r="E313" i="9"/>
  <c r="D313" i="9"/>
  <c r="C313" i="9"/>
  <c r="E312" i="9"/>
  <c r="D312" i="9"/>
  <c r="C312" i="9"/>
  <c r="E311" i="9"/>
  <c r="D311" i="9"/>
  <c r="C311" i="9"/>
  <c r="E310" i="9"/>
  <c r="D310" i="9"/>
  <c r="C310" i="9"/>
  <c r="E309" i="9"/>
  <c r="D309" i="9"/>
  <c r="C309" i="9"/>
  <c r="E308" i="9"/>
  <c r="D308" i="9"/>
  <c r="C308" i="9"/>
  <c r="E307" i="9"/>
  <c r="D307" i="9"/>
  <c r="C307" i="9"/>
  <c r="E306" i="9"/>
  <c r="D306" i="9"/>
  <c r="C306" i="9"/>
  <c r="E305" i="9"/>
  <c r="D305" i="9"/>
  <c r="C305" i="9"/>
  <c r="E304" i="9"/>
  <c r="D304" i="9"/>
  <c r="C304" i="9"/>
  <c r="E303" i="9"/>
  <c r="D303" i="9"/>
  <c r="C303" i="9"/>
  <c r="E302" i="9"/>
  <c r="D302" i="9"/>
  <c r="C302" i="9"/>
  <c r="E301" i="9"/>
  <c r="D301" i="9"/>
  <c r="C301" i="9"/>
  <c r="E300" i="9"/>
  <c r="D300" i="9"/>
  <c r="C300" i="9"/>
  <c r="E299" i="9"/>
  <c r="D299" i="9"/>
  <c r="C299" i="9"/>
  <c r="E298" i="9"/>
  <c r="D298" i="9"/>
  <c r="C298" i="9"/>
  <c r="E297" i="9"/>
  <c r="D297" i="9"/>
  <c r="C297" i="9"/>
  <c r="E296" i="9"/>
  <c r="D296" i="9"/>
  <c r="C296" i="9"/>
  <c r="E295" i="9"/>
  <c r="D295" i="9"/>
  <c r="C295" i="9"/>
  <c r="E294" i="9"/>
  <c r="D294" i="9"/>
  <c r="C294" i="9"/>
  <c r="E293" i="9"/>
  <c r="D293" i="9"/>
  <c r="C293" i="9"/>
  <c r="E292" i="9"/>
  <c r="D292" i="9"/>
  <c r="C292" i="9"/>
  <c r="E291" i="9"/>
  <c r="D291" i="9"/>
  <c r="C291" i="9"/>
  <c r="E290" i="9"/>
  <c r="D290" i="9"/>
  <c r="C290" i="9"/>
  <c r="E289" i="9"/>
  <c r="D289" i="9"/>
  <c r="C289" i="9"/>
  <c r="E288" i="9"/>
  <c r="D288" i="9"/>
  <c r="C288" i="9"/>
  <c r="E287" i="9"/>
  <c r="D287" i="9"/>
  <c r="C287" i="9"/>
  <c r="E286" i="9"/>
  <c r="D286" i="9"/>
  <c r="C286" i="9"/>
  <c r="E285" i="9"/>
  <c r="D285" i="9"/>
  <c r="C285" i="9"/>
  <c r="E284" i="9"/>
  <c r="D284" i="9"/>
  <c r="C284" i="9"/>
  <c r="E283" i="9"/>
  <c r="D283" i="9"/>
  <c r="C283" i="9"/>
  <c r="E282" i="9"/>
  <c r="D282" i="9"/>
  <c r="C282" i="9"/>
  <c r="E281" i="9"/>
  <c r="D281" i="9"/>
  <c r="C281" i="9"/>
  <c r="E280" i="9"/>
  <c r="D280" i="9"/>
  <c r="C280" i="9"/>
  <c r="E279" i="9"/>
  <c r="D279" i="9"/>
  <c r="C279" i="9"/>
  <c r="E278" i="9"/>
  <c r="D278" i="9"/>
  <c r="C278" i="9"/>
  <c r="E277" i="9"/>
  <c r="D277" i="9"/>
  <c r="C277" i="9"/>
  <c r="E276" i="9"/>
  <c r="D276" i="9"/>
  <c r="C276" i="9"/>
  <c r="E275" i="9"/>
  <c r="D275" i="9"/>
  <c r="C275" i="9"/>
  <c r="E274" i="9"/>
  <c r="D274" i="9"/>
  <c r="C274" i="9"/>
  <c r="E273" i="9"/>
  <c r="D273" i="9"/>
  <c r="C273" i="9"/>
  <c r="E272" i="9"/>
  <c r="D272" i="9"/>
  <c r="C272" i="9"/>
  <c r="E271" i="9"/>
  <c r="D271" i="9"/>
  <c r="C271" i="9"/>
  <c r="E270" i="9"/>
  <c r="D270" i="9"/>
  <c r="C270" i="9"/>
  <c r="E269" i="9"/>
  <c r="D269" i="9"/>
  <c r="C269" i="9"/>
  <c r="E268" i="9"/>
  <c r="D268" i="9"/>
  <c r="C268" i="9"/>
  <c r="E267" i="9"/>
  <c r="D267" i="9"/>
  <c r="C267" i="9"/>
  <c r="E266" i="9"/>
  <c r="D266" i="9"/>
  <c r="C266" i="9"/>
  <c r="E265" i="9"/>
  <c r="D265" i="9"/>
  <c r="C265" i="9"/>
  <c r="E264" i="9"/>
  <c r="D264" i="9"/>
  <c r="C264" i="9"/>
  <c r="E263" i="9"/>
  <c r="D263" i="9"/>
  <c r="C263" i="9"/>
  <c r="E262" i="9"/>
  <c r="D262" i="9"/>
  <c r="C262" i="9"/>
  <c r="E261" i="9"/>
  <c r="D261" i="9"/>
  <c r="C261" i="9"/>
  <c r="E260" i="9"/>
  <c r="D260" i="9"/>
  <c r="C260" i="9"/>
  <c r="E259" i="9"/>
  <c r="D259" i="9"/>
  <c r="C259" i="9"/>
  <c r="E258" i="9"/>
  <c r="D258" i="9"/>
  <c r="C258" i="9"/>
  <c r="E257" i="9"/>
  <c r="D257" i="9"/>
  <c r="C257" i="9"/>
  <c r="E256" i="9"/>
  <c r="D256" i="9"/>
  <c r="C256" i="9"/>
  <c r="E255" i="9"/>
  <c r="D255" i="9"/>
  <c r="C255" i="9"/>
  <c r="E254" i="9"/>
  <c r="D254" i="9"/>
  <c r="C254" i="9"/>
  <c r="E253" i="9"/>
  <c r="D253" i="9"/>
  <c r="C253" i="9"/>
  <c r="E252" i="9"/>
  <c r="D252" i="9"/>
  <c r="C252" i="9"/>
  <c r="E251" i="9"/>
  <c r="D251" i="9"/>
  <c r="C251" i="9"/>
  <c r="E250" i="9"/>
  <c r="D250" i="9"/>
  <c r="C250" i="9"/>
  <c r="E249" i="9"/>
  <c r="D249" i="9"/>
  <c r="C249" i="9"/>
  <c r="E248" i="9"/>
  <c r="D248" i="9"/>
  <c r="C248" i="9"/>
  <c r="E247" i="9"/>
  <c r="D247" i="9"/>
  <c r="C247" i="9"/>
  <c r="E246" i="9"/>
  <c r="D246" i="9"/>
  <c r="C246" i="9"/>
  <c r="E245" i="9"/>
  <c r="D245" i="9"/>
  <c r="C245" i="9"/>
  <c r="E244" i="9"/>
  <c r="D244" i="9"/>
  <c r="C244" i="9"/>
  <c r="E243" i="9"/>
  <c r="D243" i="9"/>
  <c r="C243" i="9"/>
  <c r="E242" i="9"/>
  <c r="D242" i="9"/>
  <c r="C242" i="9"/>
  <c r="E241" i="9"/>
  <c r="D241" i="9"/>
  <c r="C241" i="9"/>
  <c r="E240" i="9"/>
  <c r="D240" i="9"/>
  <c r="C240" i="9"/>
  <c r="E239" i="9"/>
  <c r="D239" i="9"/>
  <c r="C239" i="9"/>
  <c r="E238" i="9"/>
  <c r="D238" i="9"/>
  <c r="C238" i="9"/>
  <c r="E237" i="9"/>
  <c r="D237" i="9"/>
  <c r="C237" i="9"/>
  <c r="E236" i="9"/>
  <c r="D236" i="9"/>
  <c r="C236" i="9"/>
  <c r="E235" i="9"/>
  <c r="D235" i="9"/>
  <c r="C235" i="9"/>
  <c r="E234" i="9"/>
  <c r="D234" i="9"/>
  <c r="C234" i="9"/>
  <c r="E233" i="9"/>
  <c r="D233" i="9"/>
  <c r="C233" i="9"/>
  <c r="E232" i="9"/>
  <c r="D232" i="9"/>
  <c r="C232" i="9"/>
  <c r="E231" i="9"/>
  <c r="D231" i="9"/>
  <c r="C231" i="9"/>
  <c r="E230" i="9"/>
  <c r="D230" i="9"/>
  <c r="C230" i="9"/>
  <c r="E229" i="9"/>
  <c r="D229" i="9"/>
  <c r="C229" i="9"/>
  <c r="E228" i="9"/>
  <c r="D228" i="9"/>
  <c r="C228" i="9"/>
  <c r="E227" i="9"/>
  <c r="D227" i="9"/>
  <c r="C227" i="9"/>
  <c r="E226" i="9"/>
  <c r="D226" i="9"/>
  <c r="C226" i="9"/>
  <c r="E225" i="9"/>
  <c r="D225" i="9"/>
  <c r="C225" i="9"/>
  <c r="E224" i="9"/>
  <c r="D224" i="9"/>
  <c r="C224" i="9"/>
  <c r="E223" i="9"/>
  <c r="D223" i="9"/>
  <c r="C223" i="9"/>
  <c r="E222" i="9"/>
  <c r="D222" i="9"/>
  <c r="C222" i="9"/>
  <c r="E221" i="9"/>
  <c r="D221" i="9"/>
  <c r="C221" i="9"/>
  <c r="E220" i="9"/>
  <c r="D220" i="9"/>
  <c r="C220" i="9"/>
  <c r="E219" i="9"/>
  <c r="D219" i="9"/>
  <c r="C219" i="9"/>
  <c r="E218" i="9"/>
  <c r="D218" i="9"/>
  <c r="C218" i="9"/>
  <c r="E217" i="9"/>
  <c r="D217" i="9"/>
  <c r="C217" i="9"/>
  <c r="E216" i="9"/>
  <c r="D216" i="9"/>
  <c r="C216" i="9"/>
  <c r="E215" i="9"/>
  <c r="D215" i="9"/>
  <c r="C215" i="9"/>
  <c r="E214" i="9"/>
  <c r="D214" i="9"/>
  <c r="C214" i="9"/>
  <c r="E213" i="9"/>
  <c r="D213" i="9"/>
  <c r="C213" i="9"/>
  <c r="E212" i="9"/>
  <c r="D212" i="9"/>
  <c r="C212" i="9"/>
  <c r="E211" i="9"/>
  <c r="D211" i="9"/>
  <c r="C211" i="9"/>
  <c r="E210" i="9"/>
  <c r="D210" i="9"/>
  <c r="C210" i="9"/>
  <c r="E209" i="9"/>
  <c r="D209" i="9"/>
  <c r="C209" i="9"/>
  <c r="E208" i="9"/>
  <c r="D208" i="9"/>
  <c r="C208" i="9"/>
  <c r="E207" i="9"/>
  <c r="D207" i="9"/>
  <c r="C207" i="9"/>
  <c r="E206" i="9"/>
  <c r="D206" i="9"/>
  <c r="C206" i="9"/>
  <c r="E205" i="9"/>
  <c r="D205" i="9"/>
  <c r="C205" i="9"/>
  <c r="E204" i="9"/>
  <c r="D204" i="9"/>
  <c r="C204" i="9"/>
  <c r="E203" i="9"/>
  <c r="D203" i="9"/>
  <c r="C203" i="9"/>
  <c r="E202" i="9"/>
  <c r="D202" i="9"/>
  <c r="C202" i="9"/>
  <c r="E201" i="9"/>
  <c r="D201" i="9"/>
  <c r="C201" i="9"/>
  <c r="E200" i="9"/>
  <c r="D200" i="9"/>
  <c r="C200" i="9"/>
  <c r="E199" i="9"/>
  <c r="D199" i="9"/>
  <c r="C199" i="9"/>
  <c r="E198" i="9"/>
  <c r="D198" i="9"/>
  <c r="C198" i="9"/>
  <c r="E197" i="9"/>
  <c r="D197" i="9"/>
  <c r="C197" i="9"/>
  <c r="E196" i="9"/>
  <c r="D196" i="9"/>
  <c r="C196" i="9"/>
  <c r="E195" i="9"/>
  <c r="D195" i="9"/>
  <c r="C195" i="9"/>
  <c r="E194" i="9"/>
  <c r="D194" i="9"/>
  <c r="C194" i="9"/>
  <c r="E193" i="9"/>
  <c r="D193" i="9"/>
  <c r="C193" i="9"/>
  <c r="E192" i="9"/>
  <c r="D192" i="9"/>
  <c r="C192" i="9"/>
  <c r="E191" i="9"/>
  <c r="D191" i="9"/>
  <c r="C191" i="9"/>
  <c r="E190" i="9"/>
  <c r="D190" i="9"/>
  <c r="C190" i="9"/>
  <c r="E189" i="9"/>
  <c r="D189" i="9"/>
  <c r="C189" i="9"/>
  <c r="E188" i="9"/>
  <c r="D188" i="9"/>
  <c r="C188" i="9"/>
  <c r="E187" i="9"/>
  <c r="D187" i="9"/>
  <c r="C187" i="9"/>
  <c r="E186" i="9"/>
  <c r="D186" i="9"/>
  <c r="C186" i="9"/>
  <c r="E185" i="9"/>
  <c r="D185" i="9"/>
  <c r="C185" i="9"/>
  <c r="E184" i="9"/>
  <c r="D184" i="9"/>
  <c r="C184" i="9"/>
  <c r="E183" i="9"/>
  <c r="D183" i="9"/>
  <c r="C183" i="9"/>
  <c r="E182" i="9"/>
  <c r="D182" i="9"/>
  <c r="C182" i="9"/>
  <c r="E181" i="9"/>
  <c r="D181" i="9"/>
  <c r="C181" i="9"/>
  <c r="E180" i="9"/>
  <c r="D180" i="9"/>
  <c r="C180" i="9"/>
  <c r="E179" i="9"/>
  <c r="D179" i="9"/>
  <c r="C179" i="9"/>
  <c r="E178" i="9"/>
  <c r="D178" i="9"/>
  <c r="C178" i="9"/>
  <c r="E177" i="9"/>
  <c r="D177" i="9"/>
  <c r="C177" i="9"/>
  <c r="E176" i="9"/>
  <c r="D176" i="9"/>
  <c r="C176" i="9"/>
  <c r="E175" i="9"/>
  <c r="D175" i="9"/>
  <c r="C175" i="9"/>
  <c r="E174" i="9"/>
  <c r="D174" i="9"/>
  <c r="C174" i="9"/>
  <c r="E173" i="9"/>
  <c r="D173" i="9"/>
  <c r="C173" i="9"/>
  <c r="E172" i="9"/>
  <c r="D172" i="9"/>
  <c r="C172" i="9"/>
  <c r="E171" i="9"/>
  <c r="D171" i="9"/>
  <c r="C171" i="9"/>
  <c r="E170" i="9"/>
  <c r="D170" i="9"/>
  <c r="C170" i="9"/>
  <c r="E169" i="9"/>
  <c r="D169" i="9"/>
  <c r="C169" i="9"/>
  <c r="E168" i="9"/>
  <c r="D168" i="9"/>
  <c r="C168" i="9"/>
  <c r="E167" i="9"/>
  <c r="D167" i="9"/>
  <c r="C167" i="9"/>
  <c r="E166" i="9"/>
  <c r="D166" i="9"/>
  <c r="C166" i="9"/>
  <c r="E165" i="9"/>
  <c r="D165" i="9"/>
  <c r="C165" i="9"/>
  <c r="E164" i="9"/>
  <c r="D164" i="9"/>
  <c r="C164" i="9"/>
  <c r="E163" i="9"/>
  <c r="D163" i="9"/>
  <c r="C163" i="9"/>
  <c r="E162" i="9"/>
  <c r="D162" i="9"/>
  <c r="C162" i="9"/>
  <c r="E161" i="9"/>
  <c r="D161" i="9"/>
  <c r="C161" i="9"/>
  <c r="E160" i="9"/>
  <c r="D160" i="9"/>
  <c r="C160" i="9"/>
  <c r="E159" i="9"/>
  <c r="D159" i="9"/>
  <c r="C159" i="9"/>
  <c r="E158" i="9"/>
  <c r="D158" i="9"/>
  <c r="C158" i="9"/>
  <c r="E157" i="9"/>
  <c r="D157" i="9"/>
  <c r="C157" i="9"/>
  <c r="E156" i="9"/>
  <c r="D156" i="9"/>
  <c r="C156" i="9"/>
  <c r="E155" i="9"/>
  <c r="D155" i="9"/>
  <c r="C155" i="9"/>
  <c r="E154" i="9"/>
  <c r="D154" i="9"/>
  <c r="C154" i="9"/>
  <c r="E153" i="9"/>
  <c r="D153" i="9"/>
  <c r="C153" i="9"/>
  <c r="E152" i="9"/>
  <c r="D152" i="9"/>
  <c r="C152" i="9"/>
  <c r="E151" i="9"/>
  <c r="D151" i="9"/>
  <c r="C151" i="9"/>
  <c r="E150" i="9"/>
  <c r="D150" i="9"/>
  <c r="C150" i="9"/>
  <c r="E149" i="9"/>
  <c r="D149" i="9"/>
  <c r="C149" i="9"/>
  <c r="E148" i="9"/>
  <c r="D148" i="9"/>
  <c r="C148" i="9"/>
  <c r="E147" i="9"/>
  <c r="D147" i="9"/>
  <c r="C147" i="9"/>
  <c r="E146" i="9"/>
  <c r="D146" i="9"/>
  <c r="C146" i="9"/>
  <c r="E145" i="9"/>
  <c r="D145" i="9"/>
  <c r="C145" i="9"/>
  <c r="E144" i="9"/>
  <c r="D144" i="9"/>
  <c r="C144" i="9"/>
  <c r="E143" i="9"/>
  <c r="D143" i="9"/>
  <c r="C143" i="9"/>
  <c r="E142" i="9"/>
  <c r="D142" i="9"/>
  <c r="C142" i="9"/>
  <c r="E141" i="9"/>
  <c r="D141" i="9"/>
  <c r="C141" i="9"/>
  <c r="E140" i="9"/>
  <c r="D140" i="9"/>
  <c r="C140" i="9"/>
  <c r="E139" i="9"/>
  <c r="D139" i="9"/>
  <c r="C139" i="9"/>
  <c r="E138" i="9"/>
  <c r="D138" i="9"/>
  <c r="C138" i="9"/>
  <c r="E137" i="9"/>
  <c r="D137" i="9"/>
  <c r="C137" i="9"/>
  <c r="E136" i="9"/>
  <c r="D136" i="9"/>
  <c r="C136" i="9"/>
  <c r="E135" i="9"/>
  <c r="D135" i="9"/>
  <c r="C135" i="9"/>
  <c r="E134" i="9"/>
  <c r="D134" i="9"/>
  <c r="C134" i="9"/>
  <c r="E133" i="9"/>
  <c r="D133" i="9"/>
  <c r="C133" i="9"/>
  <c r="E132" i="9"/>
  <c r="D132" i="9"/>
  <c r="C132" i="9"/>
  <c r="E131" i="9"/>
  <c r="D131" i="9"/>
  <c r="C131" i="9"/>
  <c r="E130" i="9"/>
  <c r="D130" i="9"/>
  <c r="C130" i="9"/>
  <c r="E129" i="9"/>
  <c r="D129" i="9"/>
  <c r="C129" i="9"/>
  <c r="E128" i="9"/>
  <c r="D128" i="9"/>
  <c r="C128" i="9"/>
  <c r="E127" i="9"/>
  <c r="D127" i="9"/>
  <c r="C127" i="9"/>
  <c r="E126" i="9"/>
  <c r="D126" i="9"/>
  <c r="C126" i="9"/>
  <c r="E125" i="9"/>
  <c r="D125" i="9"/>
  <c r="C125" i="9"/>
  <c r="E124" i="9"/>
  <c r="D124" i="9"/>
  <c r="C124" i="9"/>
  <c r="E123" i="9"/>
  <c r="D123" i="9"/>
  <c r="C123" i="9"/>
  <c r="E122" i="9"/>
  <c r="D122" i="9"/>
  <c r="C122" i="9"/>
  <c r="E121" i="9"/>
  <c r="D121" i="9"/>
  <c r="C121" i="9"/>
  <c r="E120" i="9"/>
  <c r="D120" i="9"/>
  <c r="C120" i="9"/>
  <c r="E119" i="9"/>
  <c r="D119" i="9"/>
  <c r="C119" i="9"/>
  <c r="E118" i="9"/>
  <c r="D118" i="9"/>
  <c r="C118" i="9"/>
  <c r="E117" i="9"/>
  <c r="D117" i="9"/>
  <c r="C117" i="9"/>
  <c r="E116" i="9"/>
  <c r="D116" i="9"/>
  <c r="C116" i="9"/>
  <c r="E115" i="9"/>
  <c r="D115" i="9"/>
  <c r="C115" i="9"/>
  <c r="E114" i="9"/>
  <c r="D114" i="9"/>
  <c r="C114" i="9"/>
  <c r="E113" i="9"/>
  <c r="D113" i="9"/>
  <c r="C113" i="9"/>
  <c r="E112" i="9"/>
  <c r="D112" i="9"/>
  <c r="C112" i="9"/>
  <c r="E111" i="9"/>
  <c r="D111" i="9"/>
  <c r="C111" i="9"/>
  <c r="E110" i="9"/>
  <c r="D110" i="9"/>
  <c r="C110" i="9"/>
  <c r="E109" i="9"/>
  <c r="D109" i="9"/>
  <c r="C109" i="9"/>
  <c r="E108" i="9"/>
  <c r="D108" i="9"/>
  <c r="C108" i="9"/>
  <c r="E107" i="9"/>
  <c r="D107" i="9"/>
  <c r="C107" i="9"/>
  <c r="E106" i="9"/>
  <c r="D106" i="9"/>
  <c r="C106" i="9"/>
  <c r="E105" i="9"/>
  <c r="D105" i="9"/>
  <c r="C105" i="9"/>
  <c r="E104" i="9"/>
  <c r="D104" i="9"/>
  <c r="C104" i="9"/>
  <c r="E103" i="9"/>
  <c r="D103" i="9"/>
  <c r="C103" i="9"/>
  <c r="E102" i="9"/>
  <c r="D102" i="9"/>
  <c r="C102" i="9"/>
  <c r="E101" i="9"/>
  <c r="D101" i="9"/>
  <c r="C101" i="9"/>
  <c r="E100" i="9"/>
  <c r="D100" i="9"/>
  <c r="C100" i="9"/>
  <c r="E99" i="9"/>
  <c r="D99" i="9"/>
  <c r="C99" i="9"/>
  <c r="E98" i="9"/>
  <c r="D98" i="9"/>
  <c r="C98" i="9"/>
  <c r="E97" i="9"/>
  <c r="D97" i="9"/>
  <c r="C97" i="9"/>
  <c r="E96" i="9"/>
  <c r="D96" i="9"/>
  <c r="C96" i="9"/>
  <c r="E95" i="9"/>
  <c r="D95" i="9"/>
  <c r="C95" i="9"/>
  <c r="E94" i="9"/>
  <c r="D94" i="9"/>
  <c r="C94" i="9"/>
  <c r="E93" i="9"/>
  <c r="D93" i="9"/>
  <c r="C93" i="9"/>
  <c r="E92" i="9"/>
  <c r="D92" i="9"/>
  <c r="C92" i="9"/>
  <c r="E91" i="9"/>
  <c r="D91" i="9"/>
  <c r="C91" i="9"/>
  <c r="E90" i="9"/>
  <c r="D90" i="9"/>
  <c r="C90" i="9"/>
  <c r="E89" i="9"/>
  <c r="D89" i="9"/>
  <c r="C89" i="9"/>
  <c r="E88" i="9"/>
  <c r="D88" i="9"/>
  <c r="C88" i="9"/>
  <c r="E87" i="9"/>
  <c r="D87" i="9"/>
  <c r="C87" i="9"/>
  <c r="E86" i="9"/>
  <c r="D86" i="9"/>
  <c r="C86" i="9"/>
  <c r="E85" i="9"/>
  <c r="D85" i="9"/>
  <c r="C85" i="9"/>
  <c r="E84" i="9"/>
  <c r="D84" i="9"/>
  <c r="C84" i="9"/>
  <c r="E83" i="9"/>
  <c r="D83" i="9"/>
  <c r="C83" i="9"/>
  <c r="E82" i="9"/>
  <c r="D82" i="9"/>
  <c r="C82" i="9"/>
  <c r="E81" i="9"/>
  <c r="D81" i="9"/>
  <c r="C81" i="9"/>
  <c r="E80" i="9"/>
  <c r="D80" i="9"/>
  <c r="C80" i="9"/>
  <c r="E79" i="9"/>
  <c r="D79" i="9"/>
  <c r="C79" i="9"/>
  <c r="E78" i="9"/>
  <c r="D78" i="9"/>
  <c r="C78" i="9"/>
  <c r="E77" i="9"/>
  <c r="D77" i="9"/>
  <c r="C77" i="9"/>
  <c r="E76" i="9"/>
  <c r="D76" i="9"/>
  <c r="C76" i="9"/>
  <c r="E75" i="9"/>
  <c r="D75" i="9"/>
  <c r="C75" i="9"/>
  <c r="E74" i="9"/>
  <c r="D74" i="9"/>
  <c r="C74" i="9"/>
  <c r="E73" i="9"/>
  <c r="D73" i="9"/>
  <c r="C73" i="9"/>
  <c r="E72" i="9"/>
  <c r="D72" i="9"/>
  <c r="C72" i="9"/>
  <c r="E71" i="9"/>
  <c r="D71" i="9"/>
  <c r="C71" i="9"/>
  <c r="E70" i="9"/>
  <c r="D70" i="9"/>
  <c r="C70" i="9"/>
  <c r="E69" i="9"/>
  <c r="D69" i="9"/>
  <c r="C69" i="9"/>
  <c r="E68" i="9"/>
  <c r="D68" i="9"/>
  <c r="C68" i="9"/>
  <c r="E67" i="9"/>
  <c r="D67" i="9"/>
  <c r="C67" i="9"/>
  <c r="E66" i="9"/>
  <c r="D66" i="9"/>
  <c r="C66" i="9"/>
  <c r="E65" i="9"/>
  <c r="D65" i="9"/>
  <c r="C65" i="9"/>
  <c r="E64" i="9"/>
  <c r="D64" i="9"/>
  <c r="C64" i="9"/>
  <c r="E63" i="9"/>
  <c r="D63" i="9"/>
  <c r="C63" i="9"/>
  <c r="E62" i="9"/>
  <c r="D62" i="9"/>
  <c r="C62" i="9"/>
  <c r="E61" i="9"/>
  <c r="D61" i="9"/>
  <c r="C61" i="9"/>
  <c r="E60" i="9"/>
  <c r="D60" i="9"/>
  <c r="C60" i="9"/>
  <c r="E59" i="9"/>
  <c r="D59" i="9"/>
  <c r="C59" i="9"/>
  <c r="E58" i="9"/>
  <c r="D58" i="9"/>
  <c r="C58" i="9"/>
  <c r="E57" i="9"/>
  <c r="D57" i="9"/>
  <c r="C57" i="9"/>
  <c r="E56" i="9"/>
  <c r="D56" i="9"/>
  <c r="C56" i="9"/>
  <c r="E55" i="9"/>
  <c r="D55" i="9"/>
  <c r="C55" i="9"/>
  <c r="E54" i="9"/>
  <c r="D54" i="9"/>
  <c r="C54" i="9"/>
  <c r="E53" i="9"/>
  <c r="D53" i="9"/>
  <c r="C53" i="9"/>
  <c r="E52" i="9"/>
  <c r="D52" i="9"/>
  <c r="C52" i="9"/>
  <c r="E51" i="9"/>
  <c r="D51" i="9"/>
  <c r="C51" i="9"/>
  <c r="E50" i="9"/>
  <c r="D50" i="9"/>
  <c r="C50" i="9"/>
  <c r="E49" i="9"/>
  <c r="D49" i="9"/>
  <c r="C49" i="9"/>
  <c r="E48" i="9"/>
  <c r="D48" i="9"/>
  <c r="C48" i="9"/>
  <c r="E47" i="9"/>
  <c r="D47" i="9"/>
  <c r="C47" i="9"/>
  <c r="E46" i="9"/>
  <c r="D46" i="9"/>
  <c r="C46" i="9"/>
  <c r="E45" i="9"/>
  <c r="D45" i="9"/>
  <c r="C45" i="9"/>
  <c r="E44" i="9"/>
  <c r="D44" i="9"/>
  <c r="C44" i="9"/>
  <c r="E43" i="9"/>
  <c r="D43" i="9"/>
  <c r="C43" i="9"/>
  <c r="E42" i="9"/>
  <c r="D42" i="9"/>
  <c r="C42" i="9"/>
  <c r="E41" i="9"/>
  <c r="D41" i="9"/>
  <c r="C41" i="9"/>
  <c r="E40" i="9"/>
  <c r="D40" i="9"/>
  <c r="C40" i="9"/>
  <c r="E39" i="9"/>
  <c r="D39" i="9"/>
  <c r="C39" i="9"/>
  <c r="E38" i="9"/>
  <c r="D38" i="9"/>
  <c r="C38" i="9"/>
  <c r="E37" i="9"/>
  <c r="D37" i="9"/>
  <c r="C37" i="9"/>
  <c r="E36" i="9"/>
  <c r="D36" i="9"/>
  <c r="C36" i="9"/>
  <c r="E35" i="9"/>
  <c r="D35" i="9"/>
  <c r="C35" i="9"/>
  <c r="E34" i="9"/>
  <c r="D34" i="9"/>
  <c r="C34" i="9"/>
  <c r="E33" i="9"/>
  <c r="D33" i="9"/>
  <c r="C33" i="9"/>
  <c r="E32" i="9"/>
  <c r="D32" i="9"/>
  <c r="C32" i="9"/>
  <c r="E31" i="9"/>
  <c r="D31" i="9"/>
  <c r="C31" i="9"/>
  <c r="E30" i="9"/>
  <c r="D30" i="9"/>
  <c r="C30" i="9"/>
  <c r="E29" i="9"/>
  <c r="D29" i="9"/>
  <c r="C29" i="9"/>
  <c r="E28" i="9"/>
  <c r="D28" i="9"/>
  <c r="C28" i="9"/>
  <c r="E27" i="9"/>
  <c r="D27" i="9"/>
  <c r="C27" i="9"/>
  <c r="E26" i="9"/>
  <c r="D26" i="9"/>
  <c r="C26" i="9"/>
  <c r="E25" i="9"/>
  <c r="D25" i="9"/>
  <c r="C25" i="9"/>
  <c r="E24" i="9"/>
  <c r="D24" i="9"/>
  <c r="C24" i="9"/>
  <c r="E23" i="9"/>
  <c r="D23" i="9"/>
  <c r="C23" i="9"/>
  <c r="E22" i="9"/>
  <c r="D22" i="9"/>
  <c r="C22" i="9"/>
  <c r="E21" i="9"/>
  <c r="D21" i="9"/>
  <c r="C21" i="9"/>
  <c r="E20" i="9"/>
  <c r="D20" i="9"/>
  <c r="C20" i="9"/>
  <c r="E19" i="9"/>
  <c r="D19" i="9"/>
  <c r="C19" i="9"/>
  <c r="E18" i="9"/>
  <c r="D18" i="9"/>
  <c r="C18" i="9"/>
  <c r="E17" i="9"/>
  <c r="D17" i="9"/>
  <c r="C17" i="9"/>
  <c r="E16" i="9"/>
  <c r="D16" i="9"/>
  <c r="C16" i="9"/>
  <c r="E15" i="9"/>
  <c r="D15" i="9"/>
  <c r="C15" i="9"/>
  <c r="E14" i="9"/>
  <c r="D14" i="9"/>
  <c r="C14" i="9"/>
  <c r="E13" i="9"/>
  <c r="D13" i="9"/>
  <c r="C13" i="9"/>
  <c r="E12" i="9"/>
  <c r="D12" i="9"/>
  <c r="C12" i="9"/>
  <c r="E11" i="9"/>
  <c r="D11" i="9"/>
  <c r="C11" i="9"/>
  <c r="E10" i="9"/>
  <c r="D10" i="9"/>
  <c r="C10" i="9"/>
  <c r="E9" i="9"/>
  <c r="D9" i="9"/>
  <c r="C9" i="9"/>
  <c r="E8" i="9"/>
  <c r="D8" i="9"/>
  <c r="C8" i="9"/>
  <c r="E7" i="9"/>
  <c r="D7" i="9"/>
  <c r="C7" i="9"/>
  <c r="E6" i="9"/>
  <c r="D6" i="9"/>
  <c r="C6" i="9"/>
  <c r="D4" i="9"/>
  <c r="B4" i="9"/>
  <c r="D3" i="9"/>
  <c r="B3" i="9"/>
  <c r="D2" i="9"/>
  <c r="G23" i="21"/>
  <c r="B23" i="21"/>
  <c r="G22" i="21"/>
  <c r="B22" i="21"/>
  <c r="C2" i="21"/>
  <c r="E21" i="20"/>
  <c r="C21" i="20"/>
  <c r="E20" i="20"/>
  <c r="C20" i="20"/>
  <c r="F2" i="20"/>
  <c r="C2" i="20"/>
  <c r="N3010" i="2"/>
  <c r="D3010" i="2"/>
  <c r="N3009" i="2"/>
  <c r="D3009" i="2"/>
  <c r="Q3004" i="2"/>
  <c r="E3004" i="2"/>
  <c r="D3004" i="2"/>
  <c r="C3004" i="2"/>
  <c r="Q3003" i="2"/>
  <c r="E3003" i="2"/>
  <c r="D3003" i="2"/>
  <c r="C3003" i="2"/>
  <c r="Q3002" i="2"/>
  <c r="E3002" i="2"/>
  <c r="D3002" i="2"/>
  <c r="C3002" i="2"/>
  <c r="Q3001" i="2"/>
  <c r="E3001" i="2"/>
  <c r="D3001" i="2"/>
  <c r="C3001" i="2"/>
  <c r="Q3000" i="2"/>
  <c r="E3000" i="2"/>
  <c r="D3000" i="2"/>
  <c r="C3000" i="2"/>
  <c r="Q2999" i="2"/>
  <c r="E2999" i="2"/>
  <c r="D2999" i="2"/>
  <c r="C2999" i="2"/>
  <c r="Q2998" i="2"/>
  <c r="E2998" i="2"/>
  <c r="D2998" i="2"/>
  <c r="C2998" i="2"/>
  <c r="Q2997" i="2"/>
  <c r="E2997" i="2"/>
  <c r="D2997" i="2"/>
  <c r="C2997" i="2"/>
  <c r="Q2996" i="2"/>
  <c r="E2996" i="2"/>
  <c r="D2996" i="2"/>
  <c r="C2996" i="2"/>
  <c r="Q2995" i="2"/>
  <c r="E2995" i="2"/>
  <c r="D2995" i="2"/>
  <c r="C2995" i="2"/>
  <c r="Q2994" i="2"/>
  <c r="E2994" i="2"/>
  <c r="D2994" i="2"/>
  <c r="C2994" i="2"/>
  <c r="Q2993" i="2"/>
  <c r="E2993" i="2"/>
  <c r="D2993" i="2"/>
  <c r="C2993" i="2"/>
  <c r="Q2992" i="2"/>
  <c r="E2992" i="2"/>
  <c r="D2992" i="2"/>
  <c r="C2992" i="2"/>
  <c r="Q2991" i="2"/>
  <c r="E2991" i="2"/>
  <c r="D2991" i="2"/>
  <c r="C2991" i="2"/>
  <c r="Q2990" i="2"/>
  <c r="E2990" i="2"/>
  <c r="D2990" i="2"/>
  <c r="C2990" i="2"/>
  <c r="Q2989" i="2"/>
  <c r="E2989" i="2"/>
  <c r="D2989" i="2"/>
  <c r="C2989" i="2"/>
  <c r="Q2988" i="2"/>
  <c r="E2988" i="2"/>
  <c r="D2988" i="2"/>
  <c r="C2988" i="2"/>
  <c r="Q2987" i="2"/>
  <c r="E2987" i="2"/>
  <c r="D2987" i="2"/>
  <c r="C2987" i="2"/>
  <c r="Q2986" i="2"/>
  <c r="E2986" i="2"/>
  <c r="D2986" i="2"/>
  <c r="C2986" i="2"/>
  <c r="Q2985" i="2"/>
  <c r="E2985" i="2"/>
  <c r="D2985" i="2"/>
  <c r="C2985" i="2"/>
  <c r="Q2984" i="2"/>
  <c r="E2984" i="2"/>
  <c r="D2984" i="2"/>
  <c r="C2984" i="2"/>
  <c r="Q2983" i="2"/>
  <c r="E2983" i="2"/>
  <c r="D2983" i="2"/>
  <c r="C2983" i="2"/>
  <c r="Q2982" i="2"/>
  <c r="E2982" i="2"/>
  <c r="D2982" i="2"/>
  <c r="C2982" i="2"/>
  <c r="Q2981" i="2"/>
  <c r="E2981" i="2"/>
  <c r="D2981" i="2"/>
  <c r="C2981" i="2"/>
  <c r="Q2980" i="2"/>
  <c r="E2980" i="2"/>
  <c r="D2980" i="2"/>
  <c r="C2980" i="2"/>
  <c r="Q2979" i="2"/>
  <c r="E2979" i="2"/>
  <c r="D2979" i="2"/>
  <c r="C2979" i="2"/>
  <c r="Q2978" i="2"/>
  <c r="E2978" i="2"/>
  <c r="D2978" i="2"/>
  <c r="C2978" i="2"/>
  <c r="Q2977" i="2"/>
  <c r="E2977" i="2"/>
  <c r="D2977" i="2"/>
  <c r="C2977" i="2"/>
  <c r="Q2976" i="2"/>
  <c r="E2976" i="2"/>
  <c r="D2976" i="2"/>
  <c r="C2976" i="2"/>
  <c r="Q2975" i="2"/>
  <c r="E2975" i="2"/>
  <c r="D2975" i="2"/>
  <c r="C2975" i="2"/>
  <c r="Q2974" i="2"/>
  <c r="E2974" i="2"/>
  <c r="D2974" i="2"/>
  <c r="C2974" i="2"/>
  <c r="Q2973" i="2"/>
  <c r="E2973" i="2"/>
  <c r="D2973" i="2"/>
  <c r="C2973" i="2"/>
  <c r="Q2972" i="2"/>
  <c r="E2972" i="2"/>
  <c r="D2972" i="2"/>
  <c r="C2972" i="2"/>
  <c r="Q2971" i="2"/>
  <c r="E2971" i="2"/>
  <c r="D2971" i="2"/>
  <c r="C2971" i="2"/>
  <c r="Q2970" i="2"/>
  <c r="E2970" i="2"/>
  <c r="D2970" i="2"/>
  <c r="C2970" i="2"/>
  <c r="Q2969" i="2"/>
  <c r="E2969" i="2"/>
  <c r="D2969" i="2"/>
  <c r="C2969" i="2"/>
  <c r="Q2968" i="2"/>
  <c r="E2968" i="2"/>
  <c r="D2968" i="2"/>
  <c r="C2968" i="2"/>
  <c r="Q2967" i="2"/>
  <c r="E2967" i="2"/>
  <c r="D2967" i="2"/>
  <c r="C2967" i="2"/>
  <c r="Q2966" i="2"/>
  <c r="E2966" i="2"/>
  <c r="D2966" i="2"/>
  <c r="C2966" i="2"/>
  <c r="Q2965" i="2"/>
  <c r="E2965" i="2"/>
  <c r="D2965" i="2"/>
  <c r="C2965" i="2"/>
  <c r="Q2964" i="2"/>
  <c r="E2964" i="2"/>
  <c r="D2964" i="2"/>
  <c r="C2964" i="2"/>
  <c r="Q2963" i="2"/>
  <c r="E2963" i="2"/>
  <c r="D2963" i="2"/>
  <c r="C2963" i="2"/>
  <c r="Q2962" i="2"/>
  <c r="E2962" i="2"/>
  <c r="D2962" i="2"/>
  <c r="C2962" i="2"/>
  <c r="Q2961" i="2"/>
  <c r="E2961" i="2"/>
  <c r="D2961" i="2"/>
  <c r="C2961" i="2"/>
  <c r="Q2960" i="2"/>
  <c r="E2960" i="2"/>
  <c r="D2960" i="2"/>
  <c r="C2960" i="2"/>
  <c r="Q2959" i="2"/>
  <c r="E2959" i="2"/>
  <c r="D2959" i="2"/>
  <c r="C2959" i="2"/>
  <c r="Q2958" i="2"/>
  <c r="E2958" i="2"/>
  <c r="D2958" i="2"/>
  <c r="C2958" i="2"/>
  <c r="Q2957" i="2"/>
  <c r="E2957" i="2"/>
  <c r="D2957" i="2"/>
  <c r="C2957" i="2"/>
  <c r="Q2956" i="2"/>
  <c r="E2956" i="2"/>
  <c r="D2956" i="2"/>
  <c r="C2956" i="2"/>
  <c r="Q2955" i="2"/>
  <c r="E2955" i="2"/>
  <c r="D2955" i="2"/>
  <c r="C2955" i="2"/>
  <c r="Q2954" i="2"/>
  <c r="E2954" i="2"/>
  <c r="D2954" i="2"/>
  <c r="C2954" i="2"/>
  <c r="Q2953" i="2"/>
  <c r="E2953" i="2"/>
  <c r="D2953" i="2"/>
  <c r="C2953" i="2"/>
  <c r="Q2952" i="2"/>
  <c r="E2952" i="2"/>
  <c r="D2952" i="2"/>
  <c r="C2952" i="2"/>
  <c r="Q2951" i="2"/>
  <c r="E2951" i="2"/>
  <c r="D2951" i="2"/>
  <c r="C2951" i="2"/>
  <c r="Q2950" i="2"/>
  <c r="E2950" i="2"/>
  <c r="D2950" i="2"/>
  <c r="C2950" i="2"/>
  <c r="Q2949" i="2"/>
  <c r="E2949" i="2"/>
  <c r="D2949" i="2"/>
  <c r="C2949" i="2"/>
  <c r="Q2948" i="2"/>
  <c r="E2948" i="2"/>
  <c r="D2948" i="2"/>
  <c r="C2948" i="2"/>
  <c r="Q2947" i="2"/>
  <c r="E2947" i="2"/>
  <c r="D2947" i="2"/>
  <c r="C2947" i="2"/>
  <c r="Q2946" i="2"/>
  <c r="E2946" i="2"/>
  <c r="D2946" i="2"/>
  <c r="C2946" i="2"/>
  <c r="Q2945" i="2"/>
  <c r="E2945" i="2"/>
  <c r="D2945" i="2"/>
  <c r="C2945" i="2"/>
  <c r="Q2944" i="2"/>
  <c r="E2944" i="2"/>
  <c r="D2944" i="2"/>
  <c r="C2944" i="2"/>
  <c r="Q2943" i="2"/>
  <c r="E2943" i="2"/>
  <c r="D2943" i="2"/>
  <c r="C2943" i="2"/>
  <c r="Q2942" i="2"/>
  <c r="E2942" i="2"/>
  <c r="D2942" i="2"/>
  <c r="C2942" i="2"/>
  <c r="Q2941" i="2"/>
  <c r="E2941" i="2"/>
  <c r="D2941" i="2"/>
  <c r="C2941" i="2"/>
  <c r="Q2940" i="2"/>
  <c r="E2940" i="2"/>
  <c r="D2940" i="2"/>
  <c r="C2940" i="2"/>
  <c r="Q2939" i="2"/>
  <c r="E2939" i="2"/>
  <c r="D2939" i="2"/>
  <c r="C2939" i="2"/>
  <c r="Q2938" i="2"/>
  <c r="E2938" i="2"/>
  <c r="D2938" i="2"/>
  <c r="C2938" i="2"/>
  <c r="Q2937" i="2"/>
  <c r="E2937" i="2"/>
  <c r="D2937" i="2"/>
  <c r="C2937" i="2"/>
  <c r="Q2936" i="2"/>
  <c r="E2936" i="2"/>
  <c r="D2936" i="2"/>
  <c r="C2936" i="2"/>
  <c r="Q2935" i="2"/>
  <c r="E2935" i="2"/>
  <c r="D2935" i="2"/>
  <c r="C2935" i="2"/>
  <c r="Q2934" i="2"/>
  <c r="E2934" i="2"/>
  <c r="D2934" i="2"/>
  <c r="C2934" i="2"/>
  <c r="Q2933" i="2"/>
  <c r="E2933" i="2"/>
  <c r="D2933" i="2"/>
  <c r="C2933" i="2"/>
  <c r="Q2932" i="2"/>
  <c r="E2932" i="2"/>
  <c r="D2932" i="2"/>
  <c r="C2932" i="2"/>
  <c r="Q2931" i="2"/>
  <c r="E2931" i="2"/>
  <c r="D2931" i="2"/>
  <c r="C2931" i="2"/>
  <c r="Q2930" i="2"/>
  <c r="E2930" i="2"/>
  <c r="D2930" i="2"/>
  <c r="C2930" i="2"/>
  <c r="Q2929" i="2"/>
  <c r="E2929" i="2"/>
  <c r="D2929" i="2"/>
  <c r="C2929" i="2"/>
  <c r="Q2928" i="2"/>
  <c r="E2928" i="2"/>
  <c r="D2928" i="2"/>
  <c r="C2928" i="2"/>
  <c r="Q2927" i="2"/>
  <c r="E2927" i="2"/>
  <c r="D2927" i="2"/>
  <c r="C2927" i="2"/>
  <c r="Q2926" i="2"/>
  <c r="E2926" i="2"/>
  <c r="D2926" i="2"/>
  <c r="C2926" i="2"/>
  <c r="Q2925" i="2"/>
  <c r="E2925" i="2"/>
  <c r="D2925" i="2"/>
  <c r="C2925" i="2"/>
  <c r="Q2924" i="2"/>
  <c r="E2924" i="2"/>
  <c r="D2924" i="2"/>
  <c r="C2924" i="2"/>
  <c r="Q2923" i="2"/>
  <c r="E2923" i="2"/>
  <c r="D2923" i="2"/>
  <c r="C2923" i="2"/>
  <c r="Q2922" i="2"/>
  <c r="E2922" i="2"/>
  <c r="D2922" i="2"/>
  <c r="C2922" i="2"/>
  <c r="Q2921" i="2"/>
  <c r="E2921" i="2"/>
  <c r="D2921" i="2"/>
  <c r="C2921" i="2"/>
  <c r="Q2920" i="2"/>
  <c r="E2920" i="2"/>
  <c r="D2920" i="2"/>
  <c r="C2920" i="2"/>
  <c r="Q2919" i="2"/>
  <c r="E2919" i="2"/>
  <c r="D2919" i="2"/>
  <c r="C2919" i="2"/>
  <c r="Q2918" i="2"/>
  <c r="E2918" i="2"/>
  <c r="D2918" i="2"/>
  <c r="C2918" i="2"/>
  <c r="Q2917" i="2"/>
  <c r="E2917" i="2"/>
  <c r="D2917" i="2"/>
  <c r="C2917" i="2"/>
  <c r="Q2916" i="2"/>
  <c r="E2916" i="2"/>
  <c r="D2916" i="2"/>
  <c r="C2916" i="2"/>
  <c r="Q2915" i="2"/>
  <c r="E2915" i="2"/>
  <c r="D2915" i="2"/>
  <c r="C2915" i="2"/>
  <c r="Q2914" i="2"/>
  <c r="E2914" i="2"/>
  <c r="D2914" i="2"/>
  <c r="C2914" i="2"/>
  <c r="Q2913" i="2"/>
  <c r="E2913" i="2"/>
  <c r="D2913" i="2"/>
  <c r="C2913" i="2"/>
  <c r="Q2912" i="2"/>
  <c r="E2912" i="2"/>
  <c r="D2912" i="2"/>
  <c r="C2912" i="2"/>
  <c r="Q2911" i="2"/>
  <c r="E2911" i="2"/>
  <c r="D2911" i="2"/>
  <c r="C2911" i="2"/>
  <c r="Q2910" i="2"/>
  <c r="E2910" i="2"/>
  <c r="D2910" i="2"/>
  <c r="C2910" i="2"/>
  <c r="Q2909" i="2"/>
  <c r="E2909" i="2"/>
  <c r="D2909" i="2"/>
  <c r="C2909" i="2"/>
  <c r="Q2908" i="2"/>
  <c r="E2908" i="2"/>
  <c r="D2908" i="2"/>
  <c r="C2908" i="2"/>
  <c r="Q2907" i="2"/>
  <c r="E2907" i="2"/>
  <c r="D2907" i="2"/>
  <c r="C2907" i="2"/>
  <c r="Q2906" i="2"/>
  <c r="E2906" i="2"/>
  <c r="D2906" i="2"/>
  <c r="C2906" i="2"/>
  <c r="Q2905" i="2"/>
  <c r="E2905" i="2"/>
  <c r="D2905" i="2"/>
  <c r="C2905" i="2"/>
  <c r="Q2904" i="2"/>
  <c r="E2904" i="2"/>
  <c r="D2904" i="2"/>
  <c r="C2904" i="2"/>
  <c r="Q2903" i="2"/>
  <c r="E2903" i="2"/>
  <c r="D2903" i="2"/>
  <c r="C2903" i="2"/>
  <c r="Q2902" i="2"/>
  <c r="E2902" i="2"/>
  <c r="D2902" i="2"/>
  <c r="C2902" i="2"/>
  <c r="Q2901" i="2"/>
  <c r="E2901" i="2"/>
  <c r="D2901" i="2"/>
  <c r="C2901" i="2"/>
  <c r="Q2900" i="2"/>
  <c r="E2900" i="2"/>
  <c r="D2900" i="2"/>
  <c r="C2900" i="2"/>
  <c r="Q2899" i="2"/>
  <c r="E2899" i="2"/>
  <c r="D2899" i="2"/>
  <c r="C2899" i="2"/>
  <c r="Q2898" i="2"/>
  <c r="E2898" i="2"/>
  <c r="D2898" i="2"/>
  <c r="C2898" i="2"/>
  <c r="Q2897" i="2"/>
  <c r="E2897" i="2"/>
  <c r="D2897" i="2"/>
  <c r="C2897" i="2"/>
  <c r="Q2896" i="2"/>
  <c r="E2896" i="2"/>
  <c r="D2896" i="2"/>
  <c r="C2896" i="2"/>
  <c r="Q2895" i="2"/>
  <c r="E2895" i="2"/>
  <c r="D2895" i="2"/>
  <c r="C2895" i="2"/>
  <c r="Q2894" i="2"/>
  <c r="E2894" i="2"/>
  <c r="D2894" i="2"/>
  <c r="C2894" i="2"/>
  <c r="Q2893" i="2"/>
  <c r="E2893" i="2"/>
  <c r="D2893" i="2"/>
  <c r="C2893" i="2"/>
  <c r="Q2892" i="2"/>
  <c r="E2892" i="2"/>
  <c r="D2892" i="2"/>
  <c r="C2892" i="2"/>
  <c r="Q2891" i="2"/>
  <c r="E2891" i="2"/>
  <c r="D2891" i="2"/>
  <c r="C2891" i="2"/>
  <c r="Q2890" i="2"/>
  <c r="E2890" i="2"/>
  <c r="D2890" i="2"/>
  <c r="C2890" i="2"/>
  <c r="Q2889" i="2"/>
  <c r="E2889" i="2"/>
  <c r="D2889" i="2"/>
  <c r="C2889" i="2"/>
  <c r="Q2888" i="2"/>
  <c r="E2888" i="2"/>
  <c r="D2888" i="2"/>
  <c r="C2888" i="2"/>
  <c r="Q2887" i="2"/>
  <c r="E2887" i="2"/>
  <c r="D2887" i="2"/>
  <c r="C2887" i="2"/>
  <c r="Q2886" i="2"/>
  <c r="E2886" i="2"/>
  <c r="D2886" i="2"/>
  <c r="C2886" i="2"/>
  <c r="Q2885" i="2"/>
  <c r="E2885" i="2"/>
  <c r="D2885" i="2"/>
  <c r="C2885" i="2"/>
  <c r="Q2884" i="2"/>
  <c r="E2884" i="2"/>
  <c r="D2884" i="2"/>
  <c r="C2884" i="2"/>
  <c r="Q2883" i="2"/>
  <c r="E2883" i="2"/>
  <c r="D2883" i="2"/>
  <c r="C2883" i="2"/>
  <c r="Q2882" i="2"/>
  <c r="E2882" i="2"/>
  <c r="D2882" i="2"/>
  <c r="C2882" i="2"/>
  <c r="Q2881" i="2"/>
  <c r="E2881" i="2"/>
  <c r="D2881" i="2"/>
  <c r="C2881" i="2"/>
  <c r="Q2880" i="2"/>
  <c r="E2880" i="2"/>
  <c r="D2880" i="2"/>
  <c r="C2880" i="2"/>
  <c r="Q2879" i="2"/>
  <c r="E2879" i="2"/>
  <c r="D2879" i="2"/>
  <c r="C2879" i="2"/>
  <c r="Q2878" i="2"/>
  <c r="E2878" i="2"/>
  <c r="D2878" i="2"/>
  <c r="C2878" i="2"/>
  <c r="Q2877" i="2"/>
  <c r="E2877" i="2"/>
  <c r="D2877" i="2"/>
  <c r="C2877" i="2"/>
  <c r="Q2876" i="2"/>
  <c r="E2876" i="2"/>
  <c r="D2876" i="2"/>
  <c r="C2876" i="2"/>
  <c r="Q2875" i="2"/>
  <c r="E2875" i="2"/>
  <c r="D2875" i="2"/>
  <c r="C2875" i="2"/>
  <c r="Q2874" i="2"/>
  <c r="E2874" i="2"/>
  <c r="D2874" i="2"/>
  <c r="C2874" i="2"/>
  <c r="Q2873" i="2"/>
  <c r="E2873" i="2"/>
  <c r="D2873" i="2"/>
  <c r="C2873" i="2"/>
  <c r="Q2872" i="2"/>
  <c r="E2872" i="2"/>
  <c r="D2872" i="2"/>
  <c r="C2872" i="2"/>
  <c r="Q2871" i="2"/>
  <c r="E2871" i="2"/>
  <c r="D2871" i="2"/>
  <c r="C2871" i="2"/>
  <c r="Q2870" i="2"/>
  <c r="E2870" i="2"/>
  <c r="D2870" i="2"/>
  <c r="C2870" i="2"/>
  <c r="Q2869" i="2"/>
  <c r="E2869" i="2"/>
  <c r="D2869" i="2"/>
  <c r="C2869" i="2"/>
  <c r="Q2868" i="2"/>
  <c r="E2868" i="2"/>
  <c r="D2868" i="2"/>
  <c r="C2868" i="2"/>
  <c r="Q2867" i="2"/>
  <c r="E2867" i="2"/>
  <c r="D2867" i="2"/>
  <c r="C2867" i="2"/>
  <c r="Q2866" i="2"/>
  <c r="E2866" i="2"/>
  <c r="D2866" i="2"/>
  <c r="C2866" i="2"/>
  <c r="Q2865" i="2"/>
  <c r="E2865" i="2"/>
  <c r="D2865" i="2"/>
  <c r="C2865" i="2"/>
  <c r="Q2864" i="2"/>
  <c r="E2864" i="2"/>
  <c r="D2864" i="2"/>
  <c r="C2864" i="2"/>
  <c r="Q2863" i="2"/>
  <c r="E2863" i="2"/>
  <c r="D2863" i="2"/>
  <c r="C2863" i="2"/>
  <c r="Q2862" i="2"/>
  <c r="E2862" i="2"/>
  <c r="D2862" i="2"/>
  <c r="C2862" i="2"/>
  <c r="Q2861" i="2"/>
  <c r="E2861" i="2"/>
  <c r="D2861" i="2"/>
  <c r="C2861" i="2"/>
  <c r="Q2860" i="2"/>
  <c r="E2860" i="2"/>
  <c r="D2860" i="2"/>
  <c r="C2860" i="2"/>
  <c r="Q2859" i="2"/>
  <c r="E2859" i="2"/>
  <c r="D2859" i="2"/>
  <c r="C2859" i="2"/>
  <c r="Q2858" i="2"/>
  <c r="E2858" i="2"/>
  <c r="D2858" i="2"/>
  <c r="C2858" i="2"/>
  <c r="Q2857" i="2"/>
  <c r="E2857" i="2"/>
  <c r="D2857" i="2"/>
  <c r="C2857" i="2"/>
  <c r="Q2856" i="2"/>
  <c r="E2856" i="2"/>
  <c r="D2856" i="2"/>
  <c r="C2856" i="2"/>
  <c r="Q2855" i="2"/>
  <c r="E2855" i="2"/>
  <c r="D2855" i="2"/>
  <c r="C2855" i="2"/>
  <c r="Q2854" i="2"/>
  <c r="E2854" i="2"/>
  <c r="D2854" i="2"/>
  <c r="C2854" i="2"/>
  <c r="Q2853" i="2"/>
  <c r="E2853" i="2"/>
  <c r="D2853" i="2"/>
  <c r="C2853" i="2"/>
  <c r="Q2852" i="2"/>
  <c r="E2852" i="2"/>
  <c r="D2852" i="2"/>
  <c r="C2852" i="2"/>
  <c r="Q2851" i="2"/>
  <c r="E2851" i="2"/>
  <c r="D2851" i="2"/>
  <c r="C2851" i="2"/>
  <c r="Q2850" i="2"/>
  <c r="E2850" i="2"/>
  <c r="D2850" i="2"/>
  <c r="C2850" i="2"/>
  <c r="Q2849" i="2"/>
  <c r="E2849" i="2"/>
  <c r="D2849" i="2"/>
  <c r="C2849" i="2"/>
  <c r="Q2848" i="2"/>
  <c r="E2848" i="2"/>
  <c r="D2848" i="2"/>
  <c r="C2848" i="2"/>
  <c r="Q2847" i="2"/>
  <c r="E2847" i="2"/>
  <c r="D2847" i="2"/>
  <c r="C2847" i="2"/>
  <c r="Q2846" i="2"/>
  <c r="E2846" i="2"/>
  <c r="D2846" i="2"/>
  <c r="C2846" i="2"/>
  <c r="Q2845" i="2"/>
  <c r="E2845" i="2"/>
  <c r="D2845" i="2"/>
  <c r="C2845" i="2"/>
  <c r="Q2844" i="2"/>
  <c r="E2844" i="2"/>
  <c r="D2844" i="2"/>
  <c r="C2844" i="2"/>
  <c r="Q2843" i="2"/>
  <c r="E2843" i="2"/>
  <c r="D2843" i="2"/>
  <c r="C2843" i="2"/>
  <c r="Q2842" i="2"/>
  <c r="E2842" i="2"/>
  <c r="D2842" i="2"/>
  <c r="C2842" i="2"/>
  <c r="Q2841" i="2"/>
  <c r="E2841" i="2"/>
  <c r="D2841" i="2"/>
  <c r="C2841" i="2"/>
  <c r="Q2840" i="2"/>
  <c r="E2840" i="2"/>
  <c r="D2840" i="2"/>
  <c r="C2840" i="2"/>
  <c r="Q2839" i="2"/>
  <c r="E2839" i="2"/>
  <c r="D2839" i="2"/>
  <c r="C2839" i="2"/>
  <c r="Q2838" i="2"/>
  <c r="E2838" i="2"/>
  <c r="D2838" i="2"/>
  <c r="C2838" i="2"/>
  <c r="Q2837" i="2"/>
  <c r="E2837" i="2"/>
  <c r="D2837" i="2"/>
  <c r="C2837" i="2"/>
  <c r="Q2836" i="2"/>
  <c r="E2836" i="2"/>
  <c r="D2836" i="2"/>
  <c r="C2836" i="2"/>
  <c r="Q2835" i="2"/>
  <c r="E2835" i="2"/>
  <c r="D2835" i="2"/>
  <c r="C2835" i="2"/>
  <c r="Q2834" i="2"/>
  <c r="E2834" i="2"/>
  <c r="D2834" i="2"/>
  <c r="C2834" i="2"/>
  <c r="Q2833" i="2"/>
  <c r="E2833" i="2"/>
  <c r="D2833" i="2"/>
  <c r="C2833" i="2"/>
  <c r="Q2832" i="2"/>
  <c r="E2832" i="2"/>
  <c r="D2832" i="2"/>
  <c r="C2832" i="2"/>
  <c r="Q2831" i="2"/>
  <c r="E2831" i="2"/>
  <c r="D2831" i="2"/>
  <c r="C2831" i="2"/>
  <c r="Q2830" i="2"/>
  <c r="E2830" i="2"/>
  <c r="D2830" i="2"/>
  <c r="C2830" i="2"/>
  <c r="Q2829" i="2"/>
  <c r="E2829" i="2"/>
  <c r="D2829" i="2"/>
  <c r="C2829" i="2"/>
  <c r="Q2828" i="2"/>
  <c r="E2828" i="2"/>
  <c r="D2828" i="2"/>
  <c r="C2828" i="2"/>
  <c r="Q2827" i="2"/>
  <c r="E2827" i="2"/>
  <c r="D2827" i="2"/>
  <c r="C2827" i="2"/>
  <c r="Q2826" i="2"/>
  <c r="E2826" i="2"/>
  <c r="D2826" i="2"/>
  <c r="C2826" i="2"/>
  <c r="Q2825" i="2"/>
  <c r="E2825" i="2"/>
  <c r="D2825" i="2"/>
  <c r="C2825" i="2"/>
  <c r="Q2824" i="2"/>
  <c r="E2824" i="2"/>
  <c r="D2824" i="2"/>
  <c r="C2824" i="2"/>
  <c r="Q2823" i="2"/>
  <c r="E2823" i="2"/>
  <c r="D2823" i="2"/>
  <c r="C2823" i="2"/>
  <c r="Q2822" i="2"/>
  <c r="E2822" i="2"/>
  <c r="D2822" i="2"/>
  <c r="C2822" i="2"/>
  <c r="Q2821" i="2"/>
  <c r="E2821" i="2"/>
  <c r="D2821" i="2"/>
  <c r="C2821" i="2"/>
  <c r="Q2820" i="2"/>
  <c r="E2820" i="2"/>
  <c r="D2820" i="2"/>
  <c r="C2820" i="2"/>
  <c r="Q2819" i="2"/>
  <c r="E2819" i="2"/>
  <c r="D2819" i="2"/>
  <c r="C2819" i="2"/>
  <c r="Q2818" i="2"/>
  <c r="E2818" i="2"/>
  <c r="D2818" i="2"/>
  <c r="C2818" i="2"/>
  <c r="Q2817" i="2"/>
  <c r="E2817" i="2"/>
  <c r="D2817" i="2"/>
  <c r="C2817" i="2"/>
  <c r="Q2816" i="2"/>
  <c r="E2816" i="2"/>
  <c r="D2816" i="2"/>
  <c r="C2816" i="2"/>
  <c r="Q2815" i="2"/>
  <c r="E2815" i="2"/>
  <c r="D2815" i="2"/>
  <c r="C2815" i="2"/>
  <c r="Q2814" i="2"/>
  <c r="E2814" i="2"/>
  <c r="D2814" i="2"/>
  <c r="C2814" i="2"/>
  <c r="Q2813" i="2"/>
  <c r="E2813" i="2"/>
  <c r="D2813" i="2"/>
  <c r="C2813" i="2"/>
  <c r="Q2812" i="2"/>
  <c r="E2812" i="2"/>
  <c r="D2812" i="2"/>
  <c r="C2812" i="2"/>
  <c r="Q2811" i="2"/>
  <c r="E2811" i="2"/>
  <c r="D2811" i="2"/>
  <c r="C2811" i="2"/>
  <c r="Q2810" i="2"/>
  <c r="E2810" i="2"/>
  <c r="D2810" i="2"/>
  <c r="C2810" i="2"/>
  <c r="Q2809" i="2"/>
  <c r="E2809" i="2"/>
  <c r="D2809" i="2"/>
  <c r="C2809" i="2"/>
  <c r="Q2808" i="2"/>
  <c r="E2808" i="2"/>
  <c r="D2808" i="2"/>
  <c r="C2808" i="2"/>
  <c r="Q2807" i="2"/>
  <c r="E2807" i="2"/>
  <c r="D2807" i="2"/>
  <c r="C2807" i="2"/>
  <c r="Q2806" i="2"/>
  <c r="E2806" i="2"/>
  <c r="D2806" i="2"/>
  <c r="C2806" i="2"/>
  <c r="Q2805" i="2"/>
  <c r="E2805" i="2"/>
  <c r="D2805" i="2"/>
  <c r="C2805" i="2"/>
  <c r="Q2804" i="2"/>
  <c r="E2804" i="2"/>
  <c r="D2804" i="2"/>
  <c r="C2804" i="2"/>
  <c r="Q2803" i="2"/>
  <c r="E2803" i="2"/>
  <c r="D2803" i="2"/>
  <c r="C2803" i="2"/>
  <c r="Q2802" i="2"/>
  <c r="E2802" i="2"/>
  <c r="D2802" i="2"/>
  <c r="C2802" i="2"/>
  <c r="Q2801" i="2"/>
  <c r="E2801" i="2"/>
  <c r="D2801" i="2"/>
  <c r="C2801" i="2"/>
  <c r="Q2800" i="2"/>
  <c r="E2800" i="2"/>
  <c r="D2800" i="2"/>
  <c r="C2800" i="2"/>
  <c r="Q2799" i="2"/>
  <c r="E2799" i="2"/>
  <c r="D2799" i="2"/>
  <c r="C2799" i="2"/>
  <c r="Q2798" i="2"/>
  <c r="E2798" i="2"/>
  <c r="D2798" i="2"/>
  <c r="C2798" i="2"/>
  <c r="Q2797" i="2"/>
  <c r="E2797" i="2"/>
  <c r="D2797" i="2"/>
  <c r="C2797" i="2"/>
  <c r="Q2796" i="2"/>
  <c r="E2796" i="2"/>
  <c r="D2796" i="2"/>
  <c r="C2796" i="2"/>
  <c r="Q2795" i="2"/>
  <c r="E2795" i="2"/>
  <c r="D2795" i="2"/>
  <c r="C2795" i="2"/>
  <c r="Q2794" i="2"/>
  <c r="E2794" i="2"/>
  <c r="D2794" i="2"/>
  <c r="C2794" i="2"/>
  <c r="Q2793" i="2"/>
  <c r="E2793" i="2"/>
  <c r="D2793" i="2"/>
  <c r="C2793" i="2"/>
  <c r="Q2792" i="2"/>
  <c r="E2792" i="2"/>
  <c r="D2792" i="2"/>
  <c r="C2792" i="2"/>
  <c r="Q2791" i="2"/>
  <c r="E2791" i="2"/>
  <c r="D2791" i="2"/>
  <c r="C2791" i="2"/>
  <c r="Q2790" i="2"/>
  <c r="E2790" i="2"/>
  <c r="D2790" i="2"/>
  <c r="C2790" i="2"/>
  <c r="Q2789" i="2"/>
  <c r="E2789" i="2"/>
  <c r="D2789" i="2"/>
  <c r="C2789" i="2"/>
  <c r="Q2788" i="2"/>
  <c r="E2788" i="2"/>
  <c r="D2788" i="2"/>
  <c r="C2788" i="2"/>
  <c r="Q2787" i="2"/>
  <c r="E2787" i="2"/>
  <c r="D2787" i="2"/>
  <c r="C2787" i="2"/>
  <c r="Q2786" i="2"/>
  <c r="E2786" i="2"/>
  <c r="D2786" i="2"/>
  <c r="C2786" i="2"/>
  <c r="Q2785" i="2"/>
  <c r="E2785" i="2"/>
  <c r="D2785" i="2"/>
  <c r="C2785" i="2"/>
  <c r="Q2784" i="2"/>
  <c r="E2784" i="2"/>
  <c r="D2784" i="2"/>
  <c r="C2784" i="2"/>
  <c r="Q2783" i="2"/>
  <c r="E2783" i="2"/>
  <c r="D2783" i="2"/>
  <c r="C2783" i="2"/>
  <c r="Q2782" i="2"/>
  <c r="E2782" i="2"/>
  <c r="D2782" i="2"/>
  <c r="C2782" i="2"/>
  <c r="Q2781" i="2"/>
  <c r="E2781" i="2"/>
  <c r="D2781" i="2"/>
  <c r="C2781" i="2"/>
  <c r="Q2780" i="2"/>
  <c r="E2780" i="2"/>
  <c r="D2780" i="2"/>
  <c r="C2780" i="2"/>
  <c r="Q2779" i="2"/>
  <c r="E2779" i="2"/>
  <c r="D2779" i="2"/>
  <c r="C2779" i="2"/>
  <c r="Q2778" i="2"/>
  <c r="E2778" i="2"/>
  <c r="D2778" i="2"/>
  <c r="C2778" i="2"/>
  <c r="Q2777" i="2"/>
  <c r="E2777" i="2"/>
  <c r="D2777" i="2"/>
  <c r="C2777" i="2"/>
  <c r="Q2776" i="2"/>
  <c r="E2776" i="2"/>
  <c r="D2776" i="2"/>
  <c r="C2776" i="2"/>
  <c r="Q2775" i="2"/>
  <c r="E2775" i="2"/>
  <c r="D2775" i="2"/>
  <c r="C2775" i="2"/>
  <c r="Q2774" i="2"/>
  <c r="E2774" i="2"/>
  <c r="D2774" i="2"/>
  <c r="C2774" i="2"/>
  <c r="Q2773" i="2"/>
  <c r="E2773" i="2"/>
  <c r="D2773" i="2"/>
  <c r="C2773" i="2"/>
  <c r="Q2772" i="2"/>
  <c r="E2772" i="2"/>
  <c r="D2772" i="2"/>
  <c r="C2772" i="2"/>
  <c r="Q2771" i="2"/>
  <c r="E2771" i="2"/>
  <c r="D2771" i="2"/>
  <c r="C2771" i="2"/>
  <c r="Q2770" i="2"/>
  <c r="E2770" i="2"/>
  <c r="D2770" i="2"/>
  <c r="C2770" i="2"/>
  <c r="Q2769" i="2"/>
  <c r="E2769" i="2"/>
  <c r="D2769" i="2"/>
  <c r="C2769" i="2"/>
  <c r="Q2768" i="2"/>
  <c r="E2768" i="2"/>
  <c r="D2768" i="2"/>
  <c r="C2768" i="2"/>
  <c r="Q2767" i="2"/>
  <c r="E2767" i="2"/>
  <c r="D2767" i="2"/>
  <c r="C2767" i="2"/>
  <c r="Q2766" i="2"/>
  <c r="E2766" i="2"/>
  <c r="D2766" i="2"/>
  <c r="C2766" i="2"/>
  <c r="Q2765" i="2"/>
  <c r="E2765" i="2"/>
  <c r="D2765" i="2"/>
  <c r="C2765" i="2"/>
  <c r="Q2764" i="2"/>
  <c r="E2764" i="2"/>
  <c r="D2764" i="2"/>
  <c r="C2764" i="2"/>
  <c r="Q2763" i="2"/>
  <c r="E2763" i="2"/>
  <c r="D2763" i="2"/>
  <c r="C2763" i="2"/>
  <c r="Q2762" i="2"/>
  <c r="E2762" i="2"/>
  <c r="D2762" i="2"/>
  <c r="C2762" i="2"/>
  <c r="Q2761" i="2"/>
  <c r="E2761" i="2"/>
  <c r="D2761" i="2"/>
  <c r="C2761" i="2"/>
  <c r="Q2760" i="2"/>
  <c r="E2760" i="2"/>
  <c r="D2760" i="2"/>
  <c r="C2760" i="2"/>
  <c r="Q2759" i="2"/>
  <c r="E2759" i="2"/>
  <c r="D2759" i="2"/>
  <c r="C2759" i="2"/>
  <c r="Q2758" i="2"/>
  <c r="E2758" i="2"/>
  <c r="D2758" i="2"/>
  <c r="C2758" i="2"/>
  <c r="Q2757" i="2"/>
  <c r="E2757" i="2"/>
  <c r="D2757" i="2"/>
  <c r="C2757" i="2"/>
  <c r="Q2756" i="2"/>
  <c r="E2756" i="2"/>
  <c r="D2756" i="2"/>
  <c r="C2756" i="2"/>
  <c r="Q2755" i="2"/>
  <c r="E2755" i="2"/>
  <c r="D2755" i="2"/>
  <c r="C2755" i="2"/>
  <c r="Q2754" i="2"/>
  <c r="E2754" i="2"/>
  <c r="D2754" i="2"/>
  <c r="C2754" i="2"/>
  <c r="Q2753" i="2"/>
  <c r="E2753" i="2"/>
  <c r="D2753" i="2"/>
  <c r="C2753" i="2"/>
  <c r="Q2752" i="2"/>
  <c r="E2752" i="2"/>
  <c r="D2752" i="2"/>
  <c r="C2752" i="2"/>
  <c r="Q2751" i="2"/>
  <c r="E2751" i="2"/>
  <c r="D2751" i="2"/>
  <c r="C2751" i="2"/>
  <c r="Q2750" i="2"/>
  <c r="E2750" i="2"/>
  <c r="D2750" i="2"/>
  <c r="C2750" i="2"/>
  <c r="Q2749" i="2"/>
  <c r="E2749" i="2"/>
  <c r="D2749" i="2"/>
  <c r="C2749" i="2"/>
  <c r="Q2748" i="2"/>
  <c r="E2748" i="2"/>
  <c r="D2748" i="2"/>
  <c r="C2748" i="2"/>
  <c r="Q2747" i="2"/>
  <c r="E2747" i="2"/>
  <c r="D2747" i="2"/>
  <c r="C2747" i="2"/>
  <c r="Q2746" i="2"/>
  <c r="E2746" i="2"/>
  <c r="D2746" i="2"/>
  <c r="C2746" i="2"/>
  <c r="Q2745" i="2"/>
  <c r="E2745" i="2"/>
  <c r="D2745" i="2"/>
  <c r="C2745" i="2"/>
  <c r="Q2744" i="2"/>
  <c r="E2744" i="2"/>
  <c r="D2744" i="2"/>
  <c r="C2744" i="2"/>
  <c r="Q2743" i="2"/>
  <c r="E2743" i="2"/>
  <c r="D2743" i="2"/>
  <c r="C2743" i="2"/>
  <c r="Q2742" i="2"/>
  <c r="E2742" i="2"/>
  <c r="D2742" i="2"/>
  <c r="C2742" i="2"/>
  <c r="Q2741" i="2"/>
  <c r="E2741" i="2"/>
  <c r="D2741" i="2"/>
  <c r="C2741" i="2"/>
  <c r="Q2740" i="2"/>
  <c r="E2740" i="2"/>
  <c r="D2740" i="2"/>
  <c r="C2740" i="2"/>
  <c r="Q2739" i="2"/>
  <c r="E2739" i="2"/>
  <c r="D2739" i="2"/>
  <c r="C2739" i="2"/>
  <c r="Q2738" i="2"/>
  <c r="E2738" i="2"/>
  <c r="D2738" i="2"/>
  <c r="C2738" i="2"/>
  <c r="Q2737" i="2"/>
  <c r="E2737" i="2"/>
  <c r="D2737" i="2"/>
  <c r="C2737" i="2"/>
  <c r="Q2736" i="2"/>
  <c r="E2736" i="2"/>
  <c r="D2736" i="2"/>
  <c r="C2736" i="2"/>
  <c r="Q2735" i="2"/>
  <c r="E2735" i="2"/>
  <c r="D2735" i="2"/>
  <c r="C2735" i="2"/>
  <c r="Q2734" i="2"/>
  <c r="E2734" i="2"/>
  <c r="D2734" i="2"/>
  <c r="C2734" i="2"/>
  <c r="Q2733" i="2"/>
  <c r="E2733" i="2"/>
  <c r="D2733" i="2"/>
  <c r="C2733" i="2"/>
  <c r="Q2732" i="2"/>
  <c r="E2732" i="2"/>
  <c r="D2732" i="2"/>
  <c r="C2732" i="2"/>
  <c r="Q2731" i="2"/>
  <c r="E2731" i="2"/>
  <c r="D2731" i="2"/>
  <c r="C2731" i="2"/>
  <c r="Q2730" i="2"/>
  <c r="E2730" i="2"/>
  <c r="D2730" i="2"/>
  <c r="C2730" i="2"/>
  <c r="Q2729" i="2"/>
  <c r="E2729" i="2"/>
  <c r="D2729" i="2"/>
  <c r="C2729" i="2"/>
  <c r="Q2728" i="2"/>
  <c r="E2728" i="2"/>
  <c r="D2728" i="2"/>
  <c r="C2728" i="2"/>
  <c r="Q2727" i="2"/>
  <c r="E2727" i="2"/>
  <c r="D2727" i="2"/>
  <c r="C2727" i="2"/>
  <c r="Q2726" i="2"/>
  <c r="E2726" i="2"/>
  <c r="D2726" i="2"/>
  <c r="C2726" i="2"/>
  <c r="Q2725" i="2"/>
  <c r="E2725" i="2"/>
  <c r="D2725" i="2"/>
  <c r="C2725" i="2"/>
  <c r="Q2724" i="2"/>
  <c r="E2724" i="2"/>
  <c r="D2724" i="2"/>
  <c r="C2724" i="2"/>
  <c r="Q2723" i="2"/>
  <c r="E2723" i="2"/>
  <c r="D2723" i="2"/>
  <c r="C2723" i="2"/>
  <c r="Q2722" i="2"/>
  <c r="E2722" i="2"/>
  <c r="D2722" i="2"/>
  <c r="C2722" i="2"/>
  <c r="Q2721" i="2"/>
  <c r="E2721" i="2"/>
  <c r="D2721" i="2"/>
  <c r="C2721" i="2"/>
  <c r="Q2720" i="2"/>
  <c r="E2720" i="2"/>
  <c r="D2720" i="2"/>
  <c r="C2720" i="2"/>
  <c r="Q2719" i="2"/>
  <c r="E2719" i="2"/>
  <c r="D2719" i="2"/>
  <c r="C2719" i="2"/>
  <c r="Q2718" i="2"/>
  <c r="E2718" i="2"/>
  <c r="D2718" i="2"/>
  <c r="C2718" i="2"/>
  <c r="Q2717" i="2"/>
  <c r="E2717" i="2"/>
  <c r="D2717" i="2"/>
  <c r="C2717" i="2"/>
  <c r="Q2716" i="2"/>
  <c r="E2716" i="2"/>
  <c r="D2716" i="2"/>
  <c r="C2716" i="2"/>
  <c r="Q2715" i="2"/>
  <c r="E2715" i="2"/>
  <c r="D2715" i="2"/>
  <c r="C2715" i="2"/>
  <c r="Q2714" i="2"/>
  <c r="E2714" i="2"/>
  <c r="D2714" i="2"/>
  <c r="C2714" i="2"/>
  <c r="Q2713" i="2"/>
  <c r="E2713" i="2"/>
  <c r="D2713" i="2"/>
  <c r="C2713" i="2"/>
  <c r="Q2712" i="2"/>
  <c r="E2712" i="2"/>
  <c r="D2712" i="2"/>
  <c r="C2712" i="2"/>
  <c r="Q2711" i="2"/>
  <c r="E2711" i="2"/>
  <c r="D2711" i="2"/>
  <c r="C2711" i="2"/>
  <c r="Q2710" i="2"/>
  <c r="E2710" i="2"/>
  <c r="D2710" i="2"/>
  <c r="C2710" i="2"/>
  <c r="Q2709" i="2"/>
  <c r="E2709" i="2"/>
  <c r="D2709" i="2"/>
  <c r="C2709" i="2"/>
  <c r="Q2708" i="2"/>
  <c r="E2708" i="2"/>
  <c r="D2708" i="2"/>
  <c r="C2708" i="2"/>
  <c r="Q2707" i="2"/>
  <c r="E2707" i="2"/>
  <c r="D2707" i="2"/>
  <c r="C2707" i="2"/>
  <c r="Q2706" i="2"/>
  <c r="E2706" i="2"/>
  <c r="D2706" i="2"/>
  <c r="C2706" i="2"/>
  <c r="Q2705" i="2"/>
  <c r="E2705" i="2"/>
  <c r="D2705" i="2"/>
  <c r="C2705" i="2"/>
  <c r="Q2704" i="2"/>
  <c r="E2704" i="2"/>
  <c r="D2704" i="2"/>
  <c r="C2704" i="2"/>
  <c r="Q2703" i="2"/>
  <c r="E2703" i="2"/>
  <c r="D2703" i="2"/>
  <c r="C2703" i="2"/>
  <c r="Q2702" i="2"/>
  <c r="E2702" i="2"/>
  <c r="D2702" i="2"/>
  <c r="C2702" i="2"/>
  <c r="Q2701" i="2"/>
  <c r="E2701" i="2"/>
  <c r="D2701" i="2"/>
  <c r="C2701" i="2"/>
  <c r="Q2700" i="2"/>
  <c r="E2700" i="2"/>
  <c r="D2700" i="2"/>
  <c r="C2700" i="2"/>
  <c r="Q2699" i="2"/>
  <c r="E2699" i="2"/>
  <c r="D2699" i="2"/>
  <c r="C2699" i="2"/>
  <c r="Q2698" i="2"/>
  <c r="E2698" i="2"/>
  <c r="D2698" i="2"/>
  <c r="C2698" i="2"/>
  <c r="Q2697" i="2"/>
  <c r="E2697" i="2"/>
  <c r="D2697" i="2"/>
  <c r="C2697" i="2"/>
  <c r="Q2696" i="2"/>
  <c r="E2696" i="2"/>
  <c r="D2696" i="2"/>
  <c r="C2696" i="2"/>
  <c r="Q2695" i="2"/>
  <c r="E2695" i="2"/>
  <c r="D2695" i="2"/>
  <c r="C2695" i="2"/>
  <c r="Q2694" i="2"/>
  <c r="E2694" i="2"/>
  <c r="D2694" i="2"/>
  <c r="C2694" i="2"/>
  <c r="Q2693" i="2"/>
  <c r="E2693" i="2"/>
  <c r="D2693" i="2"/>
  <c r="C2693" i="2"/>
  <c r="Q2692" i="2"/>
  <c r="E2692" i="2"/>
  <c r="D2692" i="2"/>
  <c r="C2692" i="2"/>
  <c r="Q2691" i="2"/>
  <c r="E2691" i="2"/>
  <c r="D2691" i="2"/>
  <c r="C2691" i="2"/>
  <c r="Q2690" i="2"/>
  <c r="E2690" i="2"/>
  <c r="D2690" i="2"/>
  <c r="C2690" i="2"/>
  <c r="Q2689" i="2"/>
  <c r="E2689" i="2"/>
  <c r="D2689" i="2"/>
  <c r="C2689" i="2"/>
  <c r="Q2688" i="2"/>
  <c r="E2688" i="2"/>
  <c r="D2688" i="2"/>
  <c r="C2688" i="2"/>
  <c r="Q2687" i="2"/>
  <c r="E2687" i="2"/>
  <c r="D2687" i="2"/>
  <c r="C2687" i="2"/>
  <c r="Q2686" i="2"/>
  <c r="E2686" i="2"/>
  <c r="D2686" i="2"/>
  <c r="C2686" i="2"/>
  <c r="Q2685" i="2"/>
  <c r="E2685" i="2"/>
  <c r="D2685" i="2"/>
  <c r="C2685" i="2"/>
  <c r="Q2684" i="2"/>
  <c r="E2684" i="2"/>
  <c r="D2684" i="2"/>
  <c r="C2684" i="2"/>
  <c r="Q2683" i="2"/>
  <c r="E2683" i="2"/>
  <c r="D2683" i="2"/>
  <c r="C2683" i="2"/>
  <c r="Q2682" i="2"/>
  <c r="E2682" i="2"/>
  <c r="D2682" i="2"/>
  <c r="C2682" i="2"/>
  <c r="Q2681" i="2"/>
  <c r="E2681" i="2"/>
  <c r="D2681" i="2"/>
  <c r="C2681" i="2"/>
  <c r="Q2680" i="2"/>
  <c r="E2680" i="2"/>
  <c r="D2680" i="2"/>
  <c r="C2680" i="2"/>
  <c r="Q2679" i="2"/>
  <c r="E2679" i="2"/>
  <c r="D2679" i="2"/>
  <c r="C2679" i="2"/>
  <c r="Q2678" i="2"/>
  <c r="E2678" i="2"/>
  <c r="D2678" i="2"/>
  <c r="C2678" i="2"/>
  <c r="Q2677" i="2"/>
  <c r="E2677" i="2"/>
  <c r="D2677" i="2"/>
  <c r="C2677" i="2"/>
  <c r="Q2676" i="2"/>
  <c r="E2676" i="2"/>
  <c r="D2676" i="2"/>
  <c r="C2676" i="2"/>
  <c r="Q2675" i="2"/>
  <c r="E2675" i="2"/>
  <c r="D2675" i="2"/>
  <c r="C2675" i="2"/>
  <c r="Q2674" i="2"/>
  <c r="E2674" i="2"/>
  <c r="D2674" i="2"/>
  <c r="C2674" i="2"/>
  <c r="Q2673" i="2"/>
  <c r="E2673" i="2"/>
  <c r="D2673" i="2"/>
  <c r="C2673" i="2"/>
  <c r="Q2672" i="2"/>
  <c r="E2672" i="2"/>
  <c r="D2672" i="2"/>
  <c r="C2672" i="2"/>
  <c r="Q2671" i="2"/>
  <c r="E2671" i="2"/>
  <c r="D2671" i="2"/>
  <c r="C2671" i="2"/>
  <c r="Q2670" i="2"/>
  <c r="E2670" i="2"/>
  <c r="D2670" i="2"/>
  <c r="C2670" i="2"/>
  <c r="Q2669" i="2"/>
  <c r="E2669" i="2"/>
  <c r="D2669" i="2"/>
  <c r="C2669" i="2"/>
  <c r="Q2668" i="2"/>
  <c r="E2668" i="2"/>
  <c r="D2668" i="2"/>
  <c r="C2668" i="2"/>
  <c r="Q2667" i="2"/>
  <c r="E2667" i="2"/>
  <c r="D2667" i="2"/>
  <c r="C2667" i="2"/>
  <c r="Q2666" i="2"/>
  <c r="E2666" i="2"/>
  <c r="D2666" i="2"/>
  <c r="C2666" i="2"/>
  <c r="Q2665" i="2"/>
  <c r="E2665" i="2"/>
  <c r="D2665" i="2"/>
  <c r="C2665" i="2"/>
  <c r="Q2664" i="2"/>
  <c r="E2664" i="2"/>
  <c r="D2664" i="2"/>
  <c r="C2664" i="2"/>
  <c r="Q2663" i="2"/>
  <c r="E2663" i="2"/>
  <c r="D2663" i="2"/>
  <c r="C2663" i="2"/>
  <c r="Q2662" i="2"/>
  <c r="E2662" i="2"/>
  <c r="D2662" i="2"/>
  <c r="C2662" i="2"/>
  <c r="Q2661" i="2"/>
  <c r="E2661" i="2"/>
  <c r="D2661" i="2"/>
  <c r="C2661" i="2"/>
  <c r="Q2660" i="2"/>
  <c r="E2660" i="2"/>
  <c r="D2660" i="2"/>
  <c r="C2660" i="2"/>
  <c r="Q2659" i="2"/>
  <c r="E2659" i="2"/>
  <c r="D2659" i="2"/>
  <c r="C2659" i="2"/>
  <c r="Q2658" i="2"/>
  <c r="E2658" i="2"/>
  <c r="D2658" i="2"/>
  <c r="C2658" i="2"/>
  <c r="Q2657" i="2"/>
  <c r="E2657" i="2"/>
  <c r="D2657" i="2"/>
  <c r="C2657" i="2"/>
  <c r="Q2656" i="2"/>
  <c r="E2656" i="2"/>
  <c r="D2656" i="2"/>
  <c r="C2656" i="2"/>
  <c r="Q2655" i="2"/>
  <c r="E2655" i="2"/>
  <c r="D2655" i="2"/>
  <c r="C2655" i="2"/>
  <c r="Q2654" i="2"/>
  <c r="E2654" i="2"/>
  <c r="D2654" i="2"/>
  <c r="C2654" i="2"/>
  <c r="Q2653" i="2"/>
  <c r="E2653" i="2"/>
  <c r="D2653" i="2"/>
  <c r="C2653" i="2"/>
  <c r="Q2652" i="2"/>
  <c r="E2652" i="2"/>
  <c r="D2652" i="2"/>
  <c r="C2652" i="2"/>
  <c r="Q2651" i="2"/>
  <c r="E2651" i="2"/>
  <c r="D2651" i="2"/>
  <c r="C2651" i="2"/>
  <c r="Q2650" i="2"/>
  <c r="E2650" i="2"/>
  <c r="D2650" i="2"/>
  <c r="C2650" i="2"/>
  <c r="Q2649" i="2"/>
  <c r="E2649" i="2"/>
  <c r="D2649" i="2"/>
  <c r="C2649" i="2"/>
  <c r="Q2648" i="2"/>
  <c r="E2648" i="2"/>
  <c r="D2648" i="2"/>
  <c r="C2648" i="2"/>
  <c r="Q2647" i="2"/>
  <c r="E2647" i="2"/>
  <c r="D2647" i="2"/>
  <c r="C2647" i="2"/>
  <c r="Q2646" i="2"/>
  <c r="E2646" i="2"/>
  <c r="D2646" i="2"/>
  <c r="C2646" i="2"/>
  <c r="Q2645" i="2"/>
  <c r="E2645" i="2"/>
  <c r="D2645" i="2"/>
  <c r="C2645" i="2"/>
  <c r="Q2644" i="2"/>
  <c r="E2644" i="2"/>
  <c r="D2644" i="2"/>
  <c r="C2644" i="2"/>
  <c r="Q2643" i="2"/>
  <c r="E2643" i="2"/>
  <c r="D2643" i="2"/>
  <c r="C2643" i="2"/>
  <c r="Q2642" i="2"/>
  <c r="E2642" i="2"/>
  <c r="D2642" i="2"/>
  <c r="C2642" i="2"/>
  <c r="Q2641" i="2"/>
  <c r="E2641" i="2"/>
  <c r="D2641" i="2"/>
  <c r="C2641" i="2"/>
  <c r="Q2640" i="2"/>
  <c r="E2640" i="2"/>
  <c r="D2640" i="2"/>
  <c r="C2640" i="2"/>
  <c r="Q2639" i="2"/>
  <c r="E2639" i="2"/>
  <c r="D2639" i="2"/>
  <c r="C2639" i="2"/>
  <c r="Q2638" i="2"/>
  <c r="E2638" i="2"/>
  <c r="D2638" i="2"/>
  <c r="C2638" i="2"/>
  <c r="Q2637" i="2"/>
  <c r="E2637" i="2"/>
  <c r="D2637" i="2"/>
  <c r="C2637" i="2"/>
  <c r="Q2636" i="2"/>
  <c r="E2636" i="2"/>
  <c r="D2636" i="2"/>
  <c r="C2636" i="2"/>
  <c r="Q2635" i="2"/>
  <c r="E2635" i="2"/>
  <c r="D2635" i="2"/>
  <c r="C2635" i="2"/>
  <c r="Q2634" i="2"/>
  <c r="E2634" i="2"/>
  <c r="D2634" i="2"/>
  <c r="C2634" i="2"/>
  <c r="Q2633" i="2"/>
  <c r="E2633" i="2"/>
  <c r="D2633" i="2"/>
  <c r="C2633" i="2"/>
  <c r="Q2632" i="2"/>
  <c r="E2632" i="2"/>
  <c r="D2632" i="2"/>
  <c r="C2632" i="2"/>
  <c r="Q2631" i="2"/>
  <c r="E2631" i="2"/>
  <c r="D2631" i="2"/>
  <c r="C2631" i="2"/>
  <c r="Q2630" i="2"/>
  <c r="E2630" i="2"/>
  <c r="D2630" i="2"/>
  <c r="C2630" i="2"/>
  <c r="Q2629" i="2"/>
  <c r="E2629" i="2"/>
  <c r="D2629" i="2"/>
  <c r="C2629" i="2"/>
  <c r="Q2628" i="2"/>
  <c r="E2628" i="2"/>
  <c r="D2628" i="2"/>
  <c r="C2628" i="2"/>
  <c r="Q2627" i="2"/>
  <c r="E2627" i="2"/>
  <c r="D2627" i="2"/>
  <c r="C2627" i="2"/>
  <c r="Q2626" i="2"/>
  <c r="E2626" i="2"/>
  <c r="D2626" i="2"/>
  <c r="C2626" i="2"/>
  <c r="Q2625" i="2"/>
  <c r="E2625" i="2"/>
  <c r="D2625" i="2"/>
  <c r="C2625" i="2"/>
  <c r="Q2624" i="2"/>
  <c r="E2624" i="2"/>
  <c r="D2624" i="2"/>
  <c r="C2624" i="2"/>
  <c r="Q2623" i="2"/>
  <c r="E2623" i="2"/>
  <c r="D2623" i="2"/>
  <c r="C2623" i="2"/>
  <c r="Q2622" i="2"/>
  <c r="E2622" i="2"/>
  <c r="D2622" i="2"/>
  <c r="C2622" i="2"/>
  <c r="Q2621" i="2"/>
  <c r="E2621" i="2"/>
  <c r="D2621" i="2"/>
  <c r="C2621" i="2"/>
  <c r="Q2620" i="2"/>
  <c r="E2620" i="2"/>
  <c r="D2620" i="2"/>
  <c r="C2620" i="2"/>
  <c r="Q2619" i="2"/>
  <c r="E2619" i="2"/>
  <c r="D2619" i="2"/>
  <c r="C2619" i="2"/>
  <c r="Q2618" i="2"/>
  <c r="E2618" i="2"/>
  <c r="D2618" i="2"/>
  <c r="C2618" i="2"/>
  <c r="Q2617" i="2"/>
  <c r="E2617" i="2"/>
  <c r="D2617" i="2"/>
  <c r="C2617" i="2"/>
  <c r="Q2616" i="2"/>
  <c r="E2616" i="2"/>
  <c r="D2616" i="2"/>
  <c r="C2616" i="2"/>
  <c r="Q2615" i="2"/>
  <c r="E2615" i="2"/>
  <c r="D2615" i="2"/>
  <c r="C2615" i="2"/>
  <c r="Q2614" i="2"/>
  <c r="E2614" i="2"/>
  <c r="D2614" i="2"/>
  <c r="C2614" i="2"/>
  <c r="Q2613" i="2"/>
  <c r="E2613" i="2"/>
  <c r="D2613" i="2"/>
  <c r="C2613" i="2"/>
  <c r="Q2612" i="2"/>
  <c r="E2612" i="2"/>
  <c r="D2612" i="2"/>
  <c r="C2612" i="2"/>
  <c r="Q2611" i="2"/>
  <c r="E2611" i="2"/>
  <c r="D2611" i="2"/>
  <c r="C2611" i="2"/>
  <c r="Q2610" i="2"/>
  <c r="E2610" i="2"/>
  <c r="D2610" i="2"/>
  <c r="C2610" i="2"/>
  <c r="Q2609" i="2"/>
  <c r="E2609" i="2"/>
  <c r="D2609" i="2"/>
  <c r="C2609" i="2"/>
  <c r="Q2608" i="2"/>
  <c r="E2608" i="2"/>
  <c r="D2608" i="2"/>
  <c r="C2608" i="2"/>
  <c r="Q2607" i="2"/>
  <c r="E2607" i="2"/>
  <c r="D2607" i="2"/>
  <c r="C2607" i="2"/>
  <c r="Q2606" i="2"/>
  <c r="E2606" i="2"/>
  <c r="D2606" i="2"/>
  <c r="C2606" i="2"/>
  <c r="Q2605" i="2"/>
  <c r="E2605" i="2"/>
  <c r="D2605" i="2"/>
  <c r="C2605" i="2"/>
  <c r="Q2604" i="2"/>
  <c r="E2604" i="2"/>
  <c r="D2604" i="2"/>
  <c r="C2604" i="2"/>
  <c r="Q2603" i="2"/>
  <c r="E2603" i="2"/>
  <c r="D2603" i="2"/>
  <c r="C2603" i="2"/>
  <c r="Q2602" i="2"/>
  <c r="E2602" i="2"/>
  <c r="D2602" i="2"/>
  <c r="C2602" i="2"/>
  <c r="Q2601" i="2"/>
  <c r="E2601" i="2"/>
  <c r="D2601" i="2"/>
  <c r="C2601" i="2"/>
  <c r="Q2600" i="2"/>
  <c r="E2600" i="2"/>
  <c r="D2600" i="2"/>
  <c r="C2600" i="2"/>
  <c r="Q2599" i="2"/>
  <c r="E2599" i="2"/>
  <c r="D2599" i="2"/>
  <c r="C2599" i="2"/>
  <c r="Q2598" i="2"/>
  <c r="E2598" i="2"/>
  <c r="D2598" i="2"/>
  <c r="C2598" i="2"/>
  <c r="Q2597" i="2"/>
  <c r="E2597" i="2"/>
  <c r="D2597" i="2"/>
  <c r="C2597" i="2"/>
  <c r="Q2596" i="2"/>
  <c r="E2596" i="2"/>
  <c r="D2596" i="2"/>
  <c r="C2596" i="2"/>
  <c r="Q2595" i="2"/>
  <c r="E2595" i="2"/>
  <c r="D2595" i="2"/>
  <c r="C2595" i="2"/>
  <c r="Q2594" i="2"/>
  <c r="E2594" i="2"/>
  <c r="D2594" i="2"/>
  <c r="C2594" i="2"/>
  <c r="Q2593" i="2"/>
  <c r="E2593" i="2"/>
  <c r="D2593" i="2"/>
  <c r="C2593" i="2"/>
  <c r="Q2592" i="2"/>
  <c r="E2592" i="2"/>
  <c r="D2592" i="2"/>
  <c r="C2592" i="2"/>
  <c r="Q2591" i="2"/>
  <c r="E2591" i="2"/>
  <c r="D2591" i="2"/>
  <c r="C2591" i="2"/>
  <c r="Q2590" i="2"/>
  <c r="E2590" i="2"/>
  <c r="D2590" i="2"/>
  <c r="C2590" i="2"/>
  <c r="Q2589" i="2"/>
  <c r="E2589" i="2"/>
  <c r="D2589" i="2"/>
  <c r="C2589" i="2"/>
  <c r="Q2588" i="2"/>
  <c r="E2588" i="2"/>
  <c r="D2588" i="2"/>
  <c r="C2588" i="2"/>
  <c r="Q2587" i="2"/>
  <c r="E2587" i="2"/>
  <c r="D2587" i="2"/>
  <c r="C2587" i="2"/>
  <c r="Q2586" i="2"/>
  <c r="E2586" i="2"/>
  <c r="D2586" i="2"/>
  <c r="C2586" i="2"/>
  <c r="Q2585" i="2"/>
  <c r="E2585" i="2"/>
  <c r="D2585" i="2"/>
  <c r="C2585" i="2"/>
  <c r="Q2584" i="2"/>
  <c r="E2584" i="2"/>
  <c r="D2584" i="2"/>
  <c r="C2584" i="2"/>
  <c r="Q2583" i="2"/>
  <c r="E2583" i="2"/>
  <c r="D2583" i="2"/>
  <c r="C2583" i="2"/>
  <c r="Q2582" i="2"/>
  <c r="E2582" i="2"/>
  <c r="D2582" i="2"/>
  <c r="C2582" i="2"/>
  <c r="Q2581" i="2"/>
  <c r="E2581" i="2"/>
  <c r="D2581" i="2"/>
  <c r="C2581" i="2"/>
  <c r="Q2580" i="2"/>
  <c r="E2580" i="2"/>
  <c r="D2580" i="2"/>
  <c r="C2580" i="2"/>
  <c r="Q2579" i="2"/>
  <c r="E2579" i="2"/>
  <c r="D2579" i="2"/>
  <c r="C2579" i="2"/>
  <c r="Q2578" i="2"/>
  <c r="E2578" i="2"/>
  <c r="D2578" i="2"/>
  <c r="C2578" i="2"/>
  <c r="Q2577" i="2"/>
  <c r="E2577" i="2"/>
  <c r="D2577" i="2"/>
  <c r="C2577" i="2"/>
  <c r="Q2576" i="2"/>
  <c r="E2576" i="2"/>
  <c r="D2576" i="2"/>
  <c r="C2576" i="2"/>
  <c r="Q2575" i="2"/>
  <c r="E2575" i="2"/>
  <c r="D2575" i="2"/>
  <c r="C2575" i="2"/>
  <c r="Q2574" i="2"/>
  <c r="E2574" i="2"/>
  <c r="D2574" i="2"/>
  <c r="C2574" i="2"/>
  <c r="Q2573" i="2"/>
  <c r="E2573" i="2"/>
  <c r="D2573" i="2"/>
  <c r="C2573" i="2"/>
  <c r="Q2572" i="2"/>
  <c r="E2572" i="2"/>
  <c r="D2572" i="2"/>
  <c r="C2572" i="2"/>
  <c r="Q2571" i="2"/>
  <c r="E2571" i="2"/>
  <c r="D2571" i="2"/>
  <c r="C2571" i="2"/>
  <c r="Q2570" i="2"/>
  <c r="E2570" i="2"/>
  <c r="D2570" i="2"/>
  <c r="C2570" i="2"/>
  <c r="Q2569" i="2"/>
  <c r="E2569" i="2"/>
  <c r="D2569" i="2"/>
  <c r="C2569" i="2"/>
  <c r="Q2568" i="2"/>
  <c r="E2568" i="2"/>
  <c r="D2568" i="2"/>
  <c r="C2568" i="2"/>
  <c r="Q2567" i="2"/>
  <c r="E2567" i="2"/>
  <c r="D2567" i="2"/>
  <c r="C2567" i="2"/>
  <c r="Q2566" i="2"/>
  <c r="E2566" i="2"/>
  <c r="D2566" i="2"/>
  <c r="C2566" i="2"/>
  <c r="Q2565" i="2"/>
  <c r="E2565" i="2"/>
  <c r="D2565" i="2"/>
  <c r="C2565" i="2"/>
  <c r="Q2564" i="2"/>
  <c r="E2564" i="2"/>
  <c r="D2564" i="2"/>
  <c r="C2564" i="2"/>
  <c r="Q2563" i="2"/>
  <c r="E2563" i="2"/>
  <c r="D2563" i="2"/>
  <c r="C2563" i="2"/>
  <c r="Q2562" i="2"/>
  <c r="E2562" i="2"/>
  <c r="D2562" i="2"/>
  <c r="C2562" i="2"/>
  <c r="Q2561" i="2"/>
  <c r="E2561" i="2"/>
  <c r="D2561" i="2"/>
  <c r="C2561" i="2"/>
  <c r="Q2560" i="2"/>
  <c r="E2560" i="2"/>
  <c r="D2560" i="2"/>
  <c r="C2560" i="2"/>
  <c r="Q2559" i="2"/>
  <c r="E2559" i="2"/>
  <c r="D2559" i="2"/>
  <c r="C2559" i="2"/>
  <c r="Q2558" i="2"/>
  <c r="E2558" i="2"/>
  <c r="D2558" i="2"/>
  <c r="C2558" i="2"/>
  <c r="Q2557" i="2"/>
  <c r="E2557" i="2"/>
  <c r="D2557" i="2"/>
  <c r="C2557" i="2"/>
  <c r="Q2556" i="2"/>
  <c r="E2556" i="2"/>
  <c r="D2556" i="2"/>
  <c r="C2556" i="2"/>
  <c r="Q2555" i="2"/>
  <c r="E2555" i="2"/>
  <c r="D2555" i="2"/>
  <c r="C2555" i="2"/>
  <c r="Q2554" i="2"/>
  <c r="E2554" i="2"/>
  <c r="D2554" i="2"/>
  <c r="C2554" i="2"/>
  <c r="Q2553" i="2"/>
  <c r="E2553" i="2"/>
  <c r="D2553" i="2"/>
  <c r="C2553" i="2"/>
  <c r="Q2552" i="2"/>
  <c r="E2552" i="2"/>
  <c r="D2552" i="2"/>
  <c r="C2552" i="2"/>
  <c r="Q2551" i="2"/>
  <c r="E2551" i="2"/>
  <c r="D2551" i="2"/>
  <c r="C2551" i="2"/>
  <c r="Q2550" i="2"/>
  <c r="E2550" i="2"/>
  <c r="D2550" i="2"/>
  <c r="C2550" i="2"/>
  <c r="Q2549" i="2"/>
  <c r="E2549" i="2"/>
  <c r="D2549" i="2"/>
  <c r="C2549" i="2"/>
  <c r="Q2548" i="2"/>
  <c r="E2548" i="2"/>
  <c r="D2548" i="2"/>
  <c r="C2548" i="2"/>
  <c r="Q2547" i="2"/>
  <c r="E2547" i="2"/>
  <c r="D2547" i="2"/>
  <c r="C2547" i="2"/>
  <c r="Q2546" i="2"/>
  <c r="E2546" i="2"/>
  <c r="D2546" i="2"/>
  <c r="C2546" i="2"/>
  <c r="Q2545" i="2"/>
  <c r="E2545" i="2"/>
  <c r="D2545" i="2"/>
  <c r="C2545" i="2"/>
  <c r="Q2544" i="2"/>
  <c r="E2544" i="2"/>
  <c r="D2544" i="2"/>
  <c r="C2544" i="2"/>
  <c r="Q2543" i="2"/>
  <c r="E2543" i="2"/>
  <c r="D2543" i="2"/>
  <c r="C2543" i="2"/>
  <c r="Q2542" i="2"/>
  <c r="E2542" i="2"/>
  <c r="D2542" i="2"/>
  <c r="C2542" i="2"/>
  <c r="Q2541" i="2"/>
  <c r="E2541" i="2"/>
  <c r="D2541" i="2"/>
  <c r="C2541" i="2"/>
  <c r="Q2540" i="2"/>
  <c r="E2540" i="2"/>
  <c r="D2540" i="2"/>
  <c r="C2540" i="2"/>
  <c r="Q2539" i="2"/>
  <c r="E2539" i="2"/>
  <c r="D2539" i="2"/>
  <c r="C2539" i="2"/>
  <c r="Q2538" i="2"/>
  <c r="E2538" i="2"/>
  <c r="D2538" i="2"/>
  <c r="C2538" i="2"/>
  <c r="Q2537" i="2"/>
  <c r="E2537" i="2"/>
  <c r="D2537" i="2"/>
  <c r="C2537" i="2"/>
  <c r="Q2536" i="2"/>
  <c r="E2536" i="2"/>
  <c r="D2536" i="2"/>
  <c r="C2536" i="2"/>
  <c r="Q2535" i="2"/>
  <c r="E2535" i="2"/>
  <c r="D2535" i="2"/>
  <c r="C2535" i="2"/>
  <c r="Q2534" i="2"/>
  <c r="E2534" i="2"/>
  <c r="D2534" i="2"/>
  <c r="C2534" i="2"/>
  <c r="Q2533" i="2"/>
  <c r="E2533" i="2"/>
  <c r="D2533" i="2"/>
  <c r="C2533" i="2"/>
  <c r="Q2532" i="2"/>
  <c r="E2532" i="2"/>
  <c r="D2532" i="2"/>
  <c r="C2532" i="2"/>
  <c r="Q2531" i="2"/>
  <c r="E2531" i="2"/>
  <c r="D2531" i="2"/>
  <c r="C2531" i="2"/>
  <c r="Q2530" i="2"/>
  <c r="E2530" i="2"/>
  <c r="D2530" i="2"/>
  <c r="C2530" i="2"/>
  <c r="Q2529" i="2"/>
  <c r="E2529" i="2"/>
  <c r="D2529" i="2"/>
  <c r="C2529" i="2"/>
  <c r="Q2528" i="2"/>
  <c r="E2528" i="2"/>
  <c r="D2528" i="2"/>
  <c r="C2528" i="2"/>
  <c r="Q2527" i="2"/>
  <c r="E2527" i="2"/>
  <c r="D2527" i="2"/>
  <c r="C2527" i="2"/>
  <c r="Q2526" i="2"/>
  <c r="E2526" i="2"/>
  <c r="D2526" i="2"/>
  <c r="C2526" i="2"/>
  <c r="Q2525" i="2"/>
  <c r="E2525" i="2"/>
  <c r="D2525" i="2"/>
  <c r="C2525" i="2"/>
  <c r="Q2524" i="2"/>
  <c r="E2524" i="2"/>
  <c r="D2524" i="2"/>
  <c r="C2524" i="2"/>
  <c r="Q2523" i="2"/>
  <c r="E2523" i="2"/>
  <c r="D2523" i="2"/>
  <c r="C2523" i="2"/>
  <c r="Q2522" i="2"/>
  <c r="E2522" i="2"/>
  <c r="D2522" i="2"/>
  <c r="C2522" i="2"/>
  <c r="Q2521" i="2"/>
  <c r="E2521" i="2"/>
  <c r="D2521" i="2"/>
  <c r="C2521" i="2"/>
  <c r="Q2520" i="2"/>
  <c r="E2520" i="2"/>
  <c r="D2520" i="2"/>
  <c r="C2520" i="2"/>
  <c r="Q2519" i="2"/>
  <c r="E2519" i="2"/>
  <c r="D2519" i="2"/>
  <c r="C2519" i="2"/>
  <c r="Q2518" i="2"/>
  <c r="E2518" i="2"/>
  <c r="D2518" i="2"/>
  <c r="C2518" i="2"/>
  <c r="Q2517" i="2"/>
  <c r="E2517" i="2"/>
  <c r="D2517" i="2"/>
  <c r="C2517" i="2"/>
  <c r="Q2516" i="2"/>
  <c r="E2516" i="2"/>
  <c r="D2516" i="2"/>
  <c r="C2516" i="2"/>
  <c r="Q2515" i="2"/>
  <c r="E2515" i="2"/>
  <c r="D2515" i="2"/>
  <c r="C2515" i="2"/>
  <c r="Q2514" i="2"/>
  <c r="E2514" i="2"/>
  <c r="D2514" i="2"/>
  <c r="C2514" i="2"/>
  <c r="Q2513" i="2"/>
  <c r="E2513" i="2"/>
  <c r="D2513" i="2"/>
  <c r="C2513" i="2"/>
  <c r="Q2512" i="2"/>
  <c r="E2512" i="2"/>
  <c r="D2512" i="2"/>
  <c r="C2512" i="2"/>
  <c r="Q2511" i="2"/>
  <c r="E2511" i="2"/>
  <c r="D2511" i="2"/>
  <c r="C2511" i="2"/>
  <c r="Q2510" i="2"/>
  <c r="E2510" i="2"/>
  <c r="D2510" i="2"/>
  <c r="C2510" i="2"/>
  <c r="Q2509" i="2"/>
  <c r="E2509" i="2"/>
  <c r="D2509" i="2"/>
  <c r="C2509" i="2"/>
  <c r="Q2508" i="2"/>
  <c r="E2508" i="2"/>
  <c r="D2508" i="2"/>
  <c r="C2508" i="2"/>
  <c r="Q2507" i="2"/>
  <c r="E2507" i="2"/>
  <c r="D2507" i="2"/>
  <c r="C2507" i="2"/>
  <c r="Q2506" i="2"/>
  <c r="E2506" i="2"/>
  <c r="D2506" i="2"/>
  <c r="C2506" i="2"/>
  <c r="Q2505" i="2"/>
  <c r="E2505" i="2"/>
  <c r="D2505" i="2"/>
  <c r="C2505" i="2"/>
  <c r="Q2504" i="2"/>
  <c r="E2504" i="2"/>
  <c r="D2504" i="2"/>
  <c r="C2504" i="2"/>
  <c r="Q2503" i="2"/>
  <c r="E2503" i="2"/>
  <c r="D2503" i="2"/>
  <c r="C2503" i="2"/>
  <c r="Q2502" i="2"/>
  <c r="E2502" i="2"/>
  <c r="D2502" i="2"/>
  <c r="C2502" i="2"/>
  <c r="Q2501" i="2"/>
  <c r="E2501" i="2"/>
  <c r="D2501" i="2"/>
  <c r="C2501" i="2"/>
  <c r="Q2500" i="2"/>
  <c r="E2500" i="2"/>
  <c r="D2500" i="2"/>
  <c r="C2500" i="2"/>
  <c r="Q2499" i="2"/>
  <c r="E2499" i="2"/>
  <c r="D2499" i="2"/>
  <c r="C2499" i="2"/>
  <c r="Q2498" i="2"/>
  <c r="E2498" i="2"/>
  <c r="D2498" i="2"/>
  <c r="C2498" i="2"/>
  <c r="Q2497" i="2"/>
  <c r="E2497" i="2"/>
  <c r="D2497" i="2"/>
  <c r="C2497" i="2"/>
  <c r="Q2496" i="2"/>
  <c r="E2496" i="2"/>
  <c r="D2496" i="2"/>
  <c r="C2496" i="2"/>
  <c r="Q2495" i="2"/>
  <c r="E2495" i="2"/>
  <c r="D2495" i="2"/>
  <c r="C2495" i="2"/>
  <c r="Q2494" i="2"/>
  <c r="E2494" i="2"/>
  <c r="D2494" i="2"/>
  <c r="C2494" i="2"/>
  <c r="Q2493" i="2"/>
  <c r="E2493" i="2"/>
  <c r="D2493" i="2"/>
  <c r="C2493" i="2"/>
  <c r="Q2492" i="2"/>
  <c r="E2492" i="2"/>
  <c r="D2492" i="2"/>
  <c r="C2492" i="2"/>
  <c r="Q2491" i="2"/>
  <c r="E2491" i="2"/>
  <c r="D2491" i="2"/>
  <c r="C2491" i="2"/>
  <c r="Q2490" i="2"/>
  <c r="E2490" i="2"/>
  <c r="D2490" i="2"/>
  <c r="C2490" i="2"/>
  <c r="Q2489" i="2"/>
  <c r="E2489" i="2"/>
  <c r="D2489" i="2"/>
  <c r="C2489" i="2"/>
  <c r="Q2488" i="2"/>
  <c r="E2488" i="2"/>
  <c r="D2488" i="2"/>
  <c r="C2488" i="2"/>
  <c r="Q2487" i="2"/>
  <c r="E2487" i="2"/>
  <c r="D2487" i="2"/>
  <c r="C2487" i="2"/>
  <c r="Q2486" i="2"/>
  <c r="E2486" i="2"/>
  <c r="D2486" i="2"/>
  <c r="C2486" i="2"/>
  <c r="Q2485" i="2"/>
  <c r="E2485" i="2"/>
  <c r="D2485" i="2"/>
  <c r="C2485" i="2"/>
  <c r="Q2484" i="2"/>
  <c r="E2484" i="2"/>
  <c r="D2484" i="2"/>
  <c r="C2484" i="2"/>
  <c r="Q2483" i="2"/>
  <c r="E2483" i="2"/>
  <c r="D2483" i="2"/>
  <c r="C2483" i="2"/>
  <c r="Q2482" i="2"/>
  <c r="E2482" i="2"/>
  <c r="D2482" i="2"/>
  <c r="C2482" i="2"/>
  <c r="Q2481" i="2"/>
  <c r="E2481" i="2"/>
  <c r="D2481" i="2"/>
  <c r="C2481" i="2"/>
  <c r="Q2480" i="2"/>
  <c r="E2480" i="2"/>
  <c r="D2480" i="2"/>
  <c r="C2480" i="2"/>
  <c r="Q2479" i="2"/>
  <c r="E2479" i="2"/>
  <c r="D2479" i="2"/>
  <c r="C2479" i="2"/>
  <c r="Q2478" i="2"/>
  <c r="E2478" i="2"/>
  <c r="D2478" i="2"/>
  <c r="C2478" i="2"/>
  <c r="Q2477" i="2"/>
  <c r="E2477" i="2"/>
  <c r="D2477" i="2"/>
  <c r="C2477" i="2"/>
  <c r="Q2476" i="2"/>
  <c r="E2476" i="2"/>
  <c r="D2476" i="2"/>
  <c r="C2476" i="2"/>
  <c r="Q2475" i="2"/>
  <c r="E2475" i="2"/>
  <c r="D2475" i="2"/>
  <c r="C2475" i="2"/>
  <c r="Q2474" i="2"/>
  <c r="E2474" i="2"/>
  <c r="D2474" i="2"/>
  <c r="C2474" i="2"/>
  <c r="Q2473" i="2"/>
  <c r="E2473" i="2"/>
  <c r="D2473" i="2"/>
  <c r="C2473" i="2"/>
  <c r="Q2472" i="2"/>
  <c r="E2472" i="2"/>
  <c r="D2472" i="2"/>
  <c r="C2472" i="2"/>
  <c r="Q2471" i="2"/>
  <c r="E2471" i="2"/>
  <c r="D2471" i="2"/>
  <c r="C2471" i="2"/>
  <c r="Q2470" i="2"/>
  <c r="E2470" i="2"/>
  <c r="D2470" i="2"/>
  <c r="C2470" i="2"/>
  <c r="Q2469" i="2"/>
  <c r="E2469" i="2"/>
  <c r="D2469" i="2"/>
  <c r="C2469" i="2"/>
  <c r="Q2468" i="2"/>
  <c r="E2468" i="2"/>
  <c r="D2468" i="2"/>
  <c r="C2468" i="2"/>
  <c r="Q2467" i="2"/>
  <c r="E2467" i="2"/>
  <c r="D2467" i="2"/>
  <c r="C2467" i="2"/>
  <c r="Q2466" i="2"/>
  <c r="E2466" i="2"/>
  <c r="D2466" i="2"/>
  <c r="C2466" i="2"/>
  <c r="Q2465" i="2"/>
  <c r="E2465" i="2"/>
  <c r="D2465" i="2"/>
  <c r="C2465" i="2"/>
  <c r="Q2464" i="2"/>
  <c r="E2464" i="2"/>
  <c r="D2464" i="2"/>
  <c r="C2464" i="2"/>
  <c r="Q2463" i="2"/>
  <c r="E2463" i="2"/>
  <c r="D2463" i="2"/>
  <c r="C2463" i="2"/>
  <c r="Q2462" i="2"/>
  <c r="E2462" i="2"/>
  <c r="D2462" i="2"/>
  <c r="C2462" i="2"/>
  <c r="Q2461" i="2"/>
  <c r="E2461" i="2"/>
  <c r="D2461" i="2"/>
  <c r="C2461" i="2"/>
  <c r="Q2460" i="2"/>
  <c r="E2460" i="2"/>
  <c r="D2460" i="2"/>
  <c r="C2460" i="2"/>
  <c r="Q2459" i="2"/>
  <c r="E2459" i="2"/>
  <c r="D2459" i="2"/>
  <c r="C2459" i="2"/>
  <c r="Q2458" i="2"/>
  <c r="E2458" i="2"/>
  <c r="D2458" i="2"/>
  <c r="C2458" i="2"/>
  <c r="Q2457" i="2"/>
  <c r="E2457" i="2"/>
  <c r="D2457" i="2"/>
  <c r="C2457" i="2"/>
  <c r="Q2456" i="2"/>
  <c r="E2456" i="2"/>
  <c r="D2456" i="2"/>
  <c r="C2456" i="2"/>
  <c r="Q2455" i="2"/>
  <c r="E2455" i="2"/>
  <c r="D2455" i="2"/>
  <c r="C2455" i="2"/>
  <c r="Q2454" i="2"/>
  <c r="E2454" i="2"/>
  <c r="D2454" i="2"/>
  <c r="C2454" i="2"/>
  <c r="Q2453" i="2"/>
  <c r="E2453" i="2"/>
  <c r="D2453" i="2"/>
  <c r="C2453" i="2"/>
  <c r="Q2452" i="2"/>
  <c r="E2452" i="2"/>
  <c r="D2452" i="2"/>
  <c r="C2452" i="2"/>
  <c r="Q2451" i="2"/>
  <c r="E2451" i="2"/>
  <c r="D2451" i="2"/>
  <c r="C2451" i="2"/>
  <c r="Q2450" i="2"/>
  <c r="E2450" i="2"/>
  <c r="D2450" i="2"/>
  <c r="C2450" i="2"/>
  <c r="Q2449" i="2"/>
  <c r="E2449" i="2"/>
  <c r="D2449" i="2"/>
  <c r="C2449" i="2"/>
  <c r="Q2448" i="2"/>
  <c r="E2448" i="2"/>
  <c r="D2448" i="2"/>
  <c r="C2448" i="2"/>
  <c r="Q2447" i="2"/>
  <c r="E2447" i="2"/>
  <c r="D2447" i="2"/>
  <c r="C2447" i="2"/>
  <c r="Q2446" i="2"/>
  <c r="E2446" i="2"/>
  <c r="D2446" i="2"/>
  <c r="C2446" i="2"/>
  <c r="Q2445" i="2"/>
  <c r="E2445" i="2"/>
  <c r="D2445" i="2"/>
  <c r="C2445" i="2"/>
  <c r="Q2444" i="2"/>
  <c r="E2444" i="2"/>
  <c r="D2444" i="2"/>
  <c r="C2444" i="2"/>
  <c r="Q2443" i="2"/>
  <c r="E2443" i="2"/>
  <c r="D2443" i="2"/>
  <c r="C2443" i="2"/>
  <c r="Q2442" i="2"/>
  <c r="E2442" i="2"/>
  <c r="D2442" i="2"/>
  <c r="C2442" i="2"/>
  <c r="Q2441" i="2"/>
  <c r="E2441" i="2"/>
  <c r="D2441" i="2"/>
  <c r="C2441" i="2"/>
  <c r="Q2440" i="2"/>
  <c r="E2440" i="2"/>
  <c r="D2440" i="2"/>
  <c r="C2440" i="2"/>
  <c r="Q2439" i="2"/>
  <c r="E2439" i="2"/>
  <c r="D2439" i="2"/>
  <c r="C2439" i="2"/>
  <c r="Q2438" i="2"/>
  <c r="E2438" i="2"/>
  <c r="D2438" i="2"/>
  <c r="C2438" i="2"/>
  <c r="Q2437" i="2"/>
  <c r="E2437" i="2"/>
  <c r="D2437" i="2"/>
  <c r="C2437" i="2"/>
  <c r="Q2436" i="2"/>
  <c r="E2436" i="2"/>
  <c r="D2436" i="2"/>
  <c r="C2436" i="2"/>
  <c r="Q2435" i="2"/>
  <c r="E2435" i="2"/>
  <c r="D2435" i="2"/>
  <c r="C2435" i="2"/>
  <c r="Q2434" i="2"/>
  <c r="E2434" i="2"/>
  <c r="D2434" i="2"/>
  <c r="C2434" i="2"/>
  <c r="Q2433" i="2"/>
  <c r="E2433" i="2"/>
  <c r="D2433" i="2"/>
  <c r="C2433" i="2"/>
  <c r="Q2432" i="2"/>
  <c r="E2432" i="2"/>
  <c r="D2432" i="2"/>
  <c r="C2432" i="2"/>
  <c r="Q2431" i="2"/>
  <c r="E2431" i="2"/>
  <c r="D2431" i="2"/>
  <c r="C2431" i="2"/>
  <c r="Q2430" i="2"/>
  <c r="E2430" i="2"/>
  <c r="D2430" i="2"/>
  <c r="C2430" i="2"/>
  <c r="Q2429" i="2"/>
  <c r="E2429" i="2"/>
  <c r="D2429" i="2"/>
  <c r="C2429" i="2"/>
  <c r="Q2428" i="2"/>
  <c r="E2428" i="2"/>
  <c r="D2428" i="2"/>
  <c r="C2428" i="2"/>
  <c r="Q2427" i="2"/>
  <c r="E2427" i="2"/>
  <c r="D2427" i="2"/>
  <c r="C2427" i="2"/>
  <c r="Q2426" i="2"/>
  <c r="E2426" i="2"/>
  <c r="D2426" i="2"/>
  <c r="C2426" i="2"/>
  <c r="Q2425" i="2"/>
  <c r="E2425" i="2"/>
  <c r="D2425" i="2"/>
  <c r="C2425" i="2"/>
  <c r="Q2424" i="2"/>
  <c r="E2424" i="2"/>
  <c r="D2424" i="2"/>
  <c r="C2424" i="2"/>
  <c r="Q2423" i="2"/>
  <c r="E2423" i="2"/>
  <c r="D2423" i="2"/>
  <c r="C2423" i="2"/>
  <c r="Q2422" i="2"/>
  <c r="E2422" i="2"/>
  <c r="D2422" i="2"/>
  <c r="C2422" i="2"/>
  <c r="Q2421" i="2"/>
  <c r="E2421" i="2"/>
  <c r="D2421" i="2"/>
  <c r="C2421" i="2"/>
  <c r="Q2420" i="2"/>
  <c r="E2420" i="2"/>
  <c r="D2420" i="2"/>
  <c r="C2420" i="2"/>
  <c r="Q2419" i="2"/>
  <c r="E2419" i="2"/>
  <c r="D2419" i="2"/>
  <c r="C2419" i="2"/>
  <c r="Q2418" i="2"/>
  <c r="E2418" i="2"/>
  <c r="D2418" i="2"/>
  <c r="C2418" i="2"/>
  <c r="Q2417" i="2"/>
  <c r="E2417" i="2"/>
  <c r="D2417" i="2"/>
  <c r="C2417" i="2"/>
  <c r="Q2416" i="2"/>
  <c r="E2416" i="2"/>
  <c r="D2416" i="2"/>
  <c r="C2416" i="2"/>
  <c r="Q2415" i="2"/>
  <c r="E2415" i="2"/>
  <c r="D2415" i="2"/>
  <c r="C2415" i="2"/>
  <c r="Q2414" i="2"/>
  <c r="E2414" i="2"/>
  <c r="D2414" i="2"/>
  <c r="C2414" i="2"/>
  <c r="Q2413" i="2"/>
  <c r="E2413" i="2"/>
  <c r="D2413" i="2"/>
  <c r="C2413" i="2"/>
  <c r="Q2412" i="2"/>
  <c r="E2412" i="2"/>
  <c r="D2412" i="2"/>
  <c r="C2412" i="2"/>
  <c r="Q2411" i="2"/>
  <c r="E2411" i="2"/>
  <c r="D2411" i="2"/>
  <c r="C2411" i="2"/>
  <c r="Q2410" i="2"/>
  <c r="E2410" i="2"/>
  <c r="D2410" i="2"/>
  <c r="C2410" i="2"/>
  <c r="Q2409" i="2"/>
  <c r="E2409" i="2"/>
  <c r="D2409" i="2"/>
  <c r="C2409" i="2"/>
  <c r="Q2408" i="2"/>
  <c r="E2408" i="2"/>
  <c r="D2408" i="2"/>
  <c r="C2408" i="2"/>
  <c r="Q2407" i="2"/>
  <c r="E2407" i="2"/>
  <c r="D2407" i="2"/>
  <c r="C2407" i="2"/>
  <c r="Q2406" i="2"/>
  <c r="E2406" i="2"/>
  <c r="D2406" i="2"/>
  <c r="C2406" i="2"/>
  <c r="Q2405" i="2"/>
  <c r="E2405" i="2"/>
  <c r="D2405" i="2"/>
  <c r="C2405" i="2"/>
  <c r="Q2404" i="2"/>
  <c r="E2404" i="2"/>
  <c r="D2404" i="2"/>
  <c r="C2404" i="2"/>
  <c r="Q2403" i="2"/>
  <c r="E2403" i="2"/>
  <c r="D2403" i="2"/>
  <c r="C2403" i="2"/>
  <c r="Q2402" i="2"/>
  <c r="E2402" i="2"/>
  <c r="D2402" i="2"/>
  <c r="C2402" i="2"/>
  <c r="Q2401" i="2"/>
  <c r="E2401" i="2"/>
  <c r="D2401" i="2"/>
  <c r="C2401" i="2"/>
  <c r="Q2400" i="2"/>
  <c r="E2400" i="2"/>
  <c r="D2400" i="2"/>
  <c r="C2400" i="2"/>
  <c r="Q2399" i="2"/>
  <c r="E2399" i="2"/>
  <c r="D2399" i="2"/>
  <c r="C2399" i="2"/>
  <c r="Q2398" i="2"/>
  <c r="E2398" i="2"/>
  <c r="D2398" i="2"/>
  <c r="C2398" i="2"/>
  <c r="Q2397" i="2"/>
  <c r="E2397" i="2"/>
  <c r="D2397" i="2"/>
  <c r="C2397" i="2"/>
  <c r="Q2396" i="2"/>
  <c r="E2396" i="2"/>
  <c r="D2396" i="2"/>
  <c r="C2396" i="2"/>
  <c r="Q2395" i="2"/>
  <c r="E2395" i="2"/>
  <c r="D2395" i="2"/>
  <c r="C2395" i="2"/>
  <c r="Q2394" i="2"/>
  <c r="E2394" i="2"/>
  <c r="D2394" i="2"/>
  <c r="C2394" i="2"/>
  <c r="Q2393" i="2"/>
  <c r="E2393" i="2"/>
  <c r="D2393" i="2"/>
  <c r="C2393" i="2"/>
  <c r="Q2392" i="2"/>
  <c r="E2392" i="2"/>
  <c r="D2392" i="2"/>
  <c r="C2392" i="2"/>
  <c r="Q2391" i="2"/>
  <c r="E2391" i="2"/>
  <c r="D2391" i="2"/>
  <c r="C2391" i="2"/>
  <c r="Q2390" i="2"/>
  <c r="E2390" i="2"/>
  <c r="D2390" i="2"/>
  <c r="C2390" i="2"/>
  <c r="Q2389" i="2"/>
  <c r="E2389" i="2"/>
  <c r="D2389" i="2"/>
  <c r="C2389" i="2"/>
  <c r="Q2388" i="2"/>
  <c r="E2388" i="2"/>
  <c r="D2388" i="2"/>
  <c r="C2388" i="2"/>
  <c r="Q2387" i="2"/>
  <c r="E2387" i="2"/>
  <c r="D2387" i="2"/>
  <c r="C2387" i="2"/>
  <c r="Q2386" i="2"/>
  <c r="E2386" i="2"/>
  <c r="D2386" i="2"/>
  <c r="C2386" i="2"/>
  <c r="Q2385" i="2"/>
  <c r="E2385" i="2"/>
  <c r="D2385" i="2"/>
  <c r="C2385" i="2"/>
  <c r="Q2384" i="2"/>
  <c r="E2384" i="2"/>
  <c r="D2384" i="2"/>
  <c r="C2384" i="2"/>
  <c r="Q2383" i="2"/>
  <c r="E2383" i="2"/>
  <c r="D2383" i="2"/>
  <c r="C2383" i="2"/>
  <c r="Q2382" i="2"/>
  <c r="E2382" i="2"/>
  <c r="D2382" i="2"/>
  <c r="C2382" i="2"/>
  <c r="Q2381" i="2"/>
  <c r="E2381" i="2"/>
  <c r="D2381" i="2"/>
  <c r="C2381" i="2"/>
  <c r="Q2380" i="2"/>
  <c r="E2380" i="2"/>
  <c r="D2380" i="2"/>
  <c r="C2380" i="2"/>
  <c r="Q2379" i="2"/>
  <c r="E2379" i="2"/>
  <c r="D2379" i="2"/>
  <c r="C2379" i="2"/>
  <c r="Q2378" i="2"/>
  <c r="E2378" i="2"/>
  <c r="D2378" i="2"/>
  <c r="C2378" i="2"/>
  <c r="Q2377" i="2"/>
  <c r="E2377" i="2"/>
  <c r="D2377" i="2"/>
  <c r="C2377" i="2"/>
  <c r="Q2376" i="2"/>
  <c r="E2376" i="2"/>
  <c r="D2376" i="2"/>
  <c r="C2376" i="2"/>
  <c r="Q2375" i="2"/>
  <c r="E2375" i="2"/>
  <c r="D2375" i="2"/>
  <c r="C2375" i="2"/>
  <c r="Q2374" i="2"/>
  <c r="E2374" i="2"/>
  <c r="D2374" i="2"/>
  <c r="C2374" i="2"/>
  <c r="Q2373" i="2"/>
  <c r="E2373" i="2"/>
  <c r="D2373" i="2"/>
  <c r="C2373" i="2"/>
  <c r="Q2372" i="2"/>
  <c r="E2372" i="2"/>
  <c r="D2372" i="2"/>
  <c r="C2372" i="2"/>
  <c r="Q2371" i="2"/>
  <c r="E2371" i="2"/>
  <c r="D2371" i="2"/>
  <c r="C2371" i="2"/>
  <c r="Q2370" i="2"/>
  <c r="E2370" i="2"/>
  <c r="D2370" i="2"/>
  <c r="C2370" i="2"/>
  <c r="Q2369" i="2"/>
  <c r="E2369" i="2"/>
  <c r="D2369" i="2"/>
  <c r="C2369" i="2"/>
  <c r="Q2368" i="2"/>
  <c r="E2368" i="2"/>
  <c r="D2368" i="2"/>
  <c r="C2368" i="2"/>
  <c r="Q2367" i="2"/>
  <c r="E2367" i="2"/>
  <c r="D2367" i="2"/>
  <c r="C2367" i="2"/>
  <c r="Q2366" i="2"/>
  <c r="E2366" i="2"/>
  <c r="D2366" i="2"/>
  <c r="C2366" i="2"/>
  <c r="Q2365" i="2"/>
  <c r="E2365" i="2"/>
  <c r="D2365" i="2"/>
  <c r="C2365" i="2"/>
  <c r="Q2364" i="2"/>
  <c r="E2364" i="2"/>
  <c r="D2364" i="2"/>
  <c r="C2364" i="2"/>
  <c r="Q2363" i="2"/>
  <c r="E2363" i="2"/>
  <c r="D2363" i="2"/>
  <c r="C2363" i="2"/>
  <c r="Q2362" i="2"/>
  <c r="E2362" i="2"/>
  <c r="D2362" i="2"/>
  <c r="C2362" i="2"/>
  <c r="Q2361" i="2"/>
  <c r="E2361" i="2"/>
  <c r="D2361" i="2"/>
  <c r="C2361" i="2"/>
  <c r="Q2360" i="2"/>
  <c r="E2360" i="2"/>
  <c r="D2360" i="2"/>
  <c r="C2360" i="2"/>
  <c r="Q2359" i="2"/>
  <c r="E2359" i="2"/>
  <c r="D2359" i="2"/>
  <c r="C2359" i="2"/>
  <c r="Q2358" i="2"/>
  <c r="E2358" i="2"/>
  <c r="D2358" i="2"/>
  <c r="C2358" i="2"/>
  <c r="Q2357" i="2"/>
  <c r="E2357" i="2"/>
  <c r="D2357" i="2"/>
  <c r="C2357" i="2"/>
  <c r="Q2356" i="2"/>
  <c r="E2356" i="2"/>
  <c r="D2356" i="2"/>
  <c r="C2356" i="2"/>
  <c r="Q2355" i="2"/>
  <c r="E2355" i="2"/>
  <c r="D2355" i="2"/>
  <c r="C2355" i="2"/>
  <c r="Q2354" i="2"/>
  <c r="E2354" i="2"/>
  <c r="D2354" i="2"/>
  <c r="C2354" i="2"/>
  <c r="Q2353" i="2"/>
  <c r="E2353" i="2"/>
  <c r="D2353" i="2"/>
  <c r="C2353" i="2"/>
  <c r="Q2352" i="2"/>
  <c r="E2352" i="2"/>
  <c r="D2352" i="2"/>
  <c r="C2352" i="2"/>
  <c r="Q2351" i="2"/>
  <c r="E2351" i="2"/>
  <c r="D2351" i="2"/>
  <c r="C2351" i="2"/>
  <c r="Q2350" i="2"/>
  <c r="E2350" i="2"/>
  <c r="D2350" i="2"/>
  <c r="C2350" i="2"/>
  <c r="Q2349" i="2"/>
  <c r="E2349" i="2"/>
  <c r="D2349" i="2"/>
  <c r="C2349" i="2"/>
  <c r="Q2348" i="2"/>
  <c r="E2348" i="2"/>
  <c r="D2348" i="2"/>
  <c r="C2348" i="2"/>
  <c r="Q2347" i="2"/>
  <c r="E2347" i="2"/>
  <c r="D2347" i="2"/>
  <c r="C2347" i="2"/>
  <c r="Q2346" i="2"/>
  <c r="E2346" i="2"/>
  <c r="D2346" i="2"/>
  <c r="C2346" i="2"/>
  <c r="Q2345" i="2"/>
  <c r="E2345" i="2"/>
  <c r="D2345" i="2"/>
  <c r="C2345" i="2"/>
  <c r="Q2344" i="2"/>
  <c r="E2344" i="2"/>
  <c r="D2344" i="2"/>
  <c r="C2344" i="2"/>
  <c r="Q2343" i="2"/>
  <c r="E2343" i="2"/>
  <c r="D2343" i="2"/>
  <c r="C2343" i="2"/>
  <c r="Q2342" i="2"/>
  <c r="E2342" i="2"/>
  <c r="D2342" i="2"/>
  <c r="C2342" i="2"/>
  <c r="Q2341" i="2"/>
  <c r="E2341" i="2"/>
  <c r="D2341" i="2"/>
  <c r="C2341" i="2"/>
  <c r="Q2340" i="2"/>
  <c r="E2340" i="2"/>
  <c r="D2340" i="2"/>
  <c r="C2340" i="2"/>
  <c r="Q2339" i="2"/>
  <c r="E2339" i="2"/>
  <c r="D2339" i="2"/>
  <c r="C2339" i="2"/>
  <c r="Q2338" i="2"/>
  <c r="E2338" i="2"/>
  <c r="D2338" i="2"/>
  <c r="C2338" i="2"/>
  <c r="Q2337" i="2"/>
  <c r="E2337" i="2"/>
  <c r="D2337" i="2"/>
  <c r="C2337" i="2"/>
  <c r="Q2336" i="2"/>
  <c r="E2336" i="2"/>
  <c r="D2336" i="2"/>
  <c r="C2336" i="2"/>
  <c r="Q2335" i="2"/>
  <c r="E2335" i="2"/>
  <c r="D2335" i="2"/>
  <c r="C2335" i="2"/>
  <c r="Q2334" i="2"/>
  <c r="E2334" i="2"/>
  <c r="D2334" i="2"/>
  <c r="C2334" i="2"/>
  <c r="Q2333" i="2"/>
  <c r="E2333" i="2"/>
  <c r="D2333" i="2"/>
  <c r="C2333" i="2"/>
  <c r="Q2332" i="2"/>
  <c r="E2332" i="2"/>
  <c r="D2332" i="2"/>
  <c r="C2332" i="2"/>
  <c r="Q2331" i="2"/>
  <c r="E2331" i="2"/>
  <c r="D2331" i="2"/>
  <c r="C2331" i="2"/>
  <c r="Q2330" i="2"/>
  <c r="E2330" i="2"/>
  <c r="D2330" i="2"/>
  <c r="C2330" i="2"/>
  <c r="Q2329" i="2"/>
  <c r="E2329" i="2"/>
  <c r="D2329" i="2"/>
  <c r="C2329" i="2"/>
  <c r="Q2328" i="2"/>
  <c r="E2328" i="2"/>
  <c r="D2328" i="2"/>
  <c r="C2328" i="2"/>
  <c r="Q2327" i="2"/>
  <c r="E2327" i="2"/>
  <c r="D2327" i="2"/>
  <c r="C2327" i="2"/>
  <c r="Q2326" i="2"/>
  <c r="E2326" i="2"/>
  <c r="D2326" i="2"/>
  <c r="C2326" i="2"/>
  <c r="Q2325" i="2"/>
  <c r="E2325" i="2"/>
  <c r="D2325" i="2"/>
  <c r="C2325" i="2"/>
  <c r="Q2324" i="2"/>
  <c r="E2324" i="2"/>
  <c r="D2324" i="2"/>
  <c r="C2324" i="2"/>
  <c r="Q2323" i="2"/>
  <c r="E2323" i="2"/>
  <c r="D2323" i="2"/>
  <c r="C2323" i="2"/>
  <c r="Q2322" i="2"/>
  <c r="E2322" i="2"/>
  <c r="D2322" i="2"/>
  <c r="C2322" i="2"/>
  <c r="Q2321" i="2"/>
  <c r="E2321" i="2"/>
  <c r="D2321" i="2"/>
  <c r="C2321" i="2"/>
  <c r="Q2320" i="2"/>
  <c r="E2320" i="2"/>
  <c r="D2320" i="2"/>
  <c r="C2320" i="2"/>
  <c r="Q2319" i="2"/>
  <c r="E2319" i="2"/>
  <c r="D2319" i="2"/>
  <c r="C2319" i="2"/>
  <c r="Q2318" i="2"/>
  <c r="E2318" i="2"/>
  <c r="D2318" i="2"/>
  <c r="C2318" i="2"/>
  <c r="Q2317" i="2"/>
  <c r="E2317" i="2"/>
  <c r="D2317" i="2"/>
  <c r="C2317" i="2"/>
  <c r="Q2316" i="2"/>
  <c r="E2316" i="2"/>
  <c r="D2316" i="2"/>
  <c r="C2316" i="2"/>
  <c r="Q2315" i="2"/>
  <c r="E2315" i="2"/>
  <c r="D2315" i="2"/>
  <c r="C2315" i="2"/>
  <c r="Q2314" i="2"/>
  <c r="E2314" i="2"/>
  <c r="D2314" i="2"/>
  <c r="C2314" i="2"/>
  <c r="Q2313" i="2"/>
  <c r="E2313" i="2"/>
  <c r="D2313" i="2"/>
  <c r="C2313" i="2"/>
  <c r="Q2312" i="2"/>
  <c r="E2312" i="2"/>
  <c r="D2312" i="2"/>
  <c r="C2312" i="2"/>
  <c r="Q2311" i="2"/>
  <c r="E2311" i="2"/>
  <c r="D2311" i="2"/>
  <c r="C2311" i="2"/>
  <c r="Q2310" i="2"/>
  <c r="E2310" i="2"/>
  <c r="D2310" i="2"/>
  <c r="C2310" i="2"/>
  <c r="Q2309" i="2"/>
  <c r="E2309" i="2"/>
  <c r="D2309" i="2"/>
  <c r="C2309" i="2"/>
  <c r="Q2308" i="2"/>
  <c r="E2308" i="2"/>
  <c r="D2308" i="2"/>
  <c r="C2308" i="2"/>
  <c r="Q2307" i="2"/>
  <c r="E2307" i="2"/>
  <c r="D2307" i="2"/>
  <c r="C2307" i="2"/>
  <c r="Q2306" i="2"/>
  <c r="E2306" i="2"/>
  <c r="D2306" i="2"/>
  <c r="C2306" i="2"/>
  <c r="Q2305" i="2"/>
  <c r="E2305" i="2"/>
  <c r="D2305" i="2"/>
  <c r="C2305" i="2"/>
  <c r="Q2304" i="2"/>
  <c r="E2304" i="2"/>
  <c r="D2304" i="2"/>
  <c r="C2304" i="2"/>
  <c r="Q2303" i="2"/>
  <c r="E2303" i="2"/>
  <c r="D2303" i="2"/>
  <c r="C2303" i="2"/>
  <c r="Q2302" i="2"/>
  <c r="E2302" i="2"/>
  <c r="D2302" i="2"/>
  <c r="C2302" i="2"/>
  <c r="Q2301" i="2"/>
  <c r="E2301" i="2"/>
  <c r="D2301" i="2"/>
  <c r="C2301" i="2"/>
  <c r="Q2300" i="2"/>
  <c r="E2300" i="2"/>
  <c r="D2300" i="2"/>
  <c r="C2300" i="2"/>
  <c r="Q2299" i="2"/>
  <c r="E2299" i="2"/>
  <c r="D2299" i="2"/>
  <c r="C2299" i="2"/>
  <c r="Q2298" i="2"/>
  <c r="E2298" i="2"/>
  <c r="D2298" i="2"/>
  <c r="C2298" i="2"/>
  <c r="Q2297" i="2"/>
  <c r="E2297" i="2"/>
  <c r="D2297" i="2"/>
  <c r="C2297" i="2"/>
  <c r="Q2296" i="2"/>
  <c r="E2296" i="2"/>
  <c r="D2296" i="2"/>
  <c r="C2296" i="2"/>
  <c r="Q2295" i="2"/>
  <c r="E2295" i="2"/>
  <c r="D2295" i="2"/>
  <c r="C2295" i="2"/>
  <c r="Q2294" i="2"/>
  <c r="E2294" i="2"/>
  <c r="D2294" i="2"/>
  <c r="C2294" i="2"/>
  <c r="Q2293" i="2"/>
  <c r="E2293" i="2"/>
  <c r="D2293" i="2"/>
  <c r="C2293" i="2"/>
  <c r="Q2292" i="2"/>
  <c r="E2292" i="2"/>
  <c r="D2292" i="2"/>
  <c r="C2292" i="2"/>
  <c r="Q2291" i="2"/>
  <c r="E2291" i="2"/>
  <c r="D2291" i="2"/>
  <c r="C2291" i="2"/>
  <c r="Q2290" i="2"/>
  <c r="E2290" i="2"/>
  <c r="D2290" i="2"/>
  <c r="C2290" i="2"/>
  <c r="Q2289" i="2"/>
  <c r="E2289" i="2"/>
  <c r="D2289" i="2"/>
  <c r="C2289" i="2"/>
  <c r="Q2288" i="2"/>
  <c r="E2288" i="2"/>
  <c r="D2288" i="2"/>
  <c r="C2288" i="2"/>
  <c r="Q2287" i="2"/>
  <c r="E2287" i="2"/>
  <c r="D2287" i="2"/>
  <c r="C2287" i="2"/>
  <c r="Q2286" i="2"/>
  <c r="E2286" i="2"/>
  <c r="D2286" i="2"/>
  <c r="C2286" i="2"/>
  <c r="Q2285" i="2"/>
  <c r="E2285" i="2"/>
  <c r="D2285" i="2"/>
  <c r="C2285" i="2"/>
  <c r="Q2284" i="2"/>
  <c r="E2284" i="2"/>
  <c r="D2284" i="2"/>
  <c r="C2284" i="2"/>
  <c r="Q2283" i="2"/>
  <c r="E2283" i="2"/>
  <c r="D2283" i="2"/>
  <c r="C2283" i="2"/>
  <c r="Q2282" i="2"/>
  <c r="E2282" i="2"/>
  <c r="D2282" i="2"/>
  <c r="C2282" i="2"/>
  <c r="Q2281" i="2"/>
  <c r="E2281" i="2"/>
  <c r="D2281" i="2"/>
  <c r="C2281" i="2"/>
  <c r="Q2280" i="2"/>
  <c r="E2280" i="2"/>
  <c r="D2280" i="2"/>
  <c r="C2280" i="2"/>
  <c r="Q2279" i="2"/>
  <c r="E2279" i="2"/>
  <c r="D2279" i="2"/>
  <c r="C2279" i="2"/>
  <c r="Q2278" i="2"/>
  <c r="E2278" i="2"/>
  <c r="D2278" i="2"/>
  <c r="C2278" i="2"/>
  <c r="Q2277" i="2"/>
  <c r="E2277" i="2"/>
  <c r="D2277" i="2"/>
  <c r="C2277" i="2"/>
  <c r="Q2276" i="2"/>
  <c r="E2276" i="2"/>
  <c r="D2276" i="2"/>
  <c r="C2276" i="2"/>
  <c r="Q2275" i="2"/>
  <c r="E2275" i="2"/>
  <c r="D2275" i="2"/>
  <c r="C2275" i="2"/>
  <c r="Q2274" i="2"/>
  <c r="E2274" i="2"/>
  <c r="D2274" i="2"/>
  <c r="C2274" i="2"/>
  <c r="Q2273" i="2"/>
  <c r="E2273" i="2"/>
  <c r="D2273" i="2"/>
  <c r="C2273" i="2"/>
  <c r="Q2272" i="2"/>
  <c r="E2272" i="2"/>
  <c r="D2272" i="2"/>
  <c r="C2272" i="2"/>
  <c r="Q2271" i="2"/>
  <c r="E2271" i="2"/>
  <c r="D2271" i="2"/>
  <c r="C2271" i="2"/>
  <c r="Q2270" i="2"/>
  <c r="E2270" i="2"/>
  <c r="D2270" i="2"/>
  <c r="C2270" i="2"/>
  <c r="Q2269" i="2"/>
  <c r="E2269" i="2"/>
  <c r="D2269" i="2"/>
  <c r="C2269" i="2"/>
  <c r="Q2268" i="2"/>
  <c r="E2268" i="2"/>
  <c r="D2268" i="2"/>
  <c r="C2268" i="2"/>
  <c r="Q2267" i="2"/>
  <c r="E2267" i="2"/>
  <c r="D2267" i="2"/>
  <c r="C2267" i="2"/>
  <c r="Q2266" i="2"/>
  <c r="E2266" i="2"/>
  <c r="D2266" i="2"/>
  <c r="C2266" i="2"/>
  <c r="Q2265" i="2"/>
  <c r="E2265" i="2"/>
  <c r="D2265" i="2"/>
  <c r="C2265" i="2"/>
  <c r="Q2264" i="2"/>
  <c r="E2264" i="2"/>
  <c r="D2264" i="2"/>
  <c r="C2264" i="2"/>
  <c r="Q2263" i="2"/>
  <c r="E2263" i="2"/>
  <c r="D2263" i="2"/>
  <c r="C2263" i="2"/>
  <c r="Q2262" i="2"/>
  <c r="E2262" i="2"/>
  <c r="D2262" i="2"/>
  <c r="C2262" i="2"/>
  <c r="Q2261" i="2"/>
  <c r="E2261" i="2"/>
  <c r="D2261" i="2"/>
  <c r="C2261" i="2"/>
  <c r="Q2260" i="2"/>
  <c r="E2260" i="2"/>
  <c r="D2260" i="2"/>
  <c r="C2260" i="2"/>
  <c r="Q2259" i="2"/>
  <c r="E2259" i="2"/>
  <c r="D2259" i="2"/>
  <c r="C2259" i="2"/>
  <c r="Q2258" i="2"/>
  <c r="E2258" i="2"/>
  <c r="D2258" i="2"/>
  <c r="C2258" i="2"/>
  <c r="Q2257" i="2"/>
  <c r="E2257" i="2"/>
  <c r="D2257" i="2"/>
  <c r="C2257" i="2"/>
  <c r="Q2256" i="2"/>
  <c r="E2256" i="2"/>
  <c r="D2256" i="2"/>
  <c r="C2256" i="2"/>
  <c r="Q2255" i="2"/>
  <c r="E2255" i="2"/>
  <c r="D2255" i="2"/>
  <c r="C2255" i="2"/>
  <c r="Q2254" i="2"/>
  <c r="E2254" i="2"/>
  <c r="D2254" i="2"/>
  <c r="C2254" i="2"/>
  <c r="Q2253" i="2"/>
  <c r="E2253" i="2"/>
  <c r="D2253" i="2"/>
  <c r="C2253" i="2"/>
  <c r="Q2252" i="2"/>
  <c r="E2252" i="2"/>
  <c r="D2252" i="2"/>
  <c r="C2252" i="2"/>
  <c r="Q2251" i="2"/>
  <c r="E2251" i="2"/>
  <c r="D2251" i="2"/>
  <c r="C2251" i="2"/>
  <c r="Q2250" i="2"/>
  <c r="E2250" i="2"/>
  <c r="D2250" i="2"/>
  <c r="C2250" i="2"/>
  <c r="Q2249" i="2"/>
  <c r="E2249" i="2"/>
  <c r="D2249" i="2"/>
  <c r="C2249" i="2"/>
  <c r="Q2248" i="2"/>
  <c r="E2248" i="2"/>
  <c r="D2248" i="2"/>
  <c r="C2248" i="2"/>
  <c r="Q2247" i="2"/>
  <c r="E2247" i="2"/>
  <c r="D2247" i="2"/>
  <c r="C2247" i="2"/>
  <c r="Q2246" i="2"/>
  <c r="E2246" i="2"/>
  <c r="D2246" i="2"/>
  <c r="C2246" i="2"/>
  <c r="Q2245" i="2"/>
  <c r="E2245" i="2"/>
  <c r="D2245" i="2"/>
  <c r="C2245" i="2"/>
  <c r="Q2244" i="2"/>
  <c r="E2244" i="2"/>
  <c r="D2244" i="2"/>
  <c r="C2244" i="2"/>
  <c r="Q2243" i="2"/>
  <c r="E2243" i="2"/>
  <c r="D2243" i="2"/>
  <c r="C2243" i="2"/>
  <c r="Q2242" i="2"/>
  <c r="E2242" i="2"/>
  <c r="D2242" i="2"/>
  <c r="C2242" i="2"/>
  <c r="Q2241" i="2"/>
  <c r="E2241" i="2"/>
  <c r="D2241" i="2"/>
  <c r="C2241" i="2"/>
  <c r="Q2240" i="2"/>
  <c r="E2240" i="2"/>
  <c r="D2240" i="2"/>
  <c r="C2240" i="2"/>
  <c r="Q2239" i="2"/>
  <c r="E2239" i="2"/>
  <c r="D2239" i="2"/>
  <c r="C2239" i="2"/>
  <c r="Q2238" i="2"/>
  <c r="E2238" i="2"/>
  <c r="D2238" i="2"/>
  <c r="C2238" i="2"/>
  <c r="Q2237" i="2"/>
  <c r="E2237" i="2"/>
  <c r="D2237" i="2"/>
  <c r="C2237" i="2"/>
  <c r="Q2236" i="2"/>
  <c r="E2236" i="2"/>
  <c r="D2236" i="2"/>
  <c r="C2236" i="2"/>
  <c r="Q2235" i="2"/>
  <c r="E2235" i="2"/>
  <c r="D2235" i="2"/>
  <c r="C2235" i="2"/>
  <c r="Q2234" i="2"/>
  <c r="E2234" i="2"/>
  <c r="D2234" i="2"/>
  <c r="C2234" i="2"/>
  <c r="Q2233" i="2"/>
  <c r="E2233" i="2"/>
  <c r="D2233" i="2"/>
  <c r="C2233" i="2"/>
  <c r="Q2232" i="2"/>
  <c r="E2232" i="2"/>
  <c r="D2232" i="2"/>
  <c r="C2232" i="2"/>
  <c r="Q2231" i="2"/>
  <c r="E2231" i="2"/>
  <c r="D2231" i="2"/>
  <c r="C2231" i="2"/>
  <c r="Q2230" i="2"/>
  <c r="E2230" i="2"/>
  <c r="D2230" i="2"/>
  <c r="C2230" i="2"/>
  <c r="Q2229" i="2"/>
  <c r="E2229" i="2"/>
  <c r="D2229" i="2"/>
  <c r="C2229" i="2"/>
  <c r="Q2228" i="2"/>
  <c r="E2228" i="2"/>
  <c r="D2228" i="2"/>
  <c r="C2228" i="2"/>
  <c r="Q2227" i="2"/>
  <c r="E2227" i="2"/>
  <c r="D2227" i="2"/>
  <c r="C2227" i="2"/>
  <c r="Q2226" i="2"/>
  <c r="E2226" i="2"/>
  <c r="D2226" i="2"/>
  <c r="C2226" i="2"/>
  <c r="Q2225" i="2"/>
  <c r="E2225" i="2"/>
  <c r="D2225" i="2"/>
  <c r="C2225" i="2"/>
  <c r="Q2224" i="2"/>
  <c r="E2224" i="2"/>
  <c r="D2224" i="2"/>
  <c r="C2224" i="2"/>
  <c r="Q2223" i="2"/>
  <c r="E2223" i="2"/>
  <c r="D2223" i="2"/>
  <c r="C2223" i="2"/>
  <c r="Q2222" i="2"/>
  <c r="E2222" i="2"/>
  <c r="D2222" i="2"/>
  <c r="C2222" i="2"/>
  <c r="Q2221" i="2"/>
  <c r="E2221" i="2"/>
  <c r="D2221" i="2"/>
  <c r="C2221" i="2"/>
  <c r="Q2220" i="2"/>
  <c r="E2220" i="2"/>
  <c r="D2220" i="2"/>
  <c r="C2220" i="2"/>
  <c r="Q2219" i="2"/>
  <c r="E2219" i="2"/>
  <c r="D2219" i="2"/>
  <c r="C2219" i="2"/>
  <c r="Q2218" i="2"/>
  <c r="E2218" i="2"/>
  <c r="D2218" i="2"/>
  <c r="C2218" i="2"/>
  <c r="Q2217" i="2"/>
  <c r="E2217" i="2"/>
  <c r="D2217" i="2"/>
  <c r="C2217" i="2"/>
  <c r="Q2216" i="2"/>
  <c r="E2216" i="2"/>
  <c r="D2216" i="2"/>
  <c r="C2216" i="2"/>
  <c r="Q2215" i="2"/>
  <c r="E2215" i="2"/>
  <c r="D2215" i="2"/>
  <c r="C2215" i="2"/>
  <c r="Q2214" i="2"/>
  <c r="E2214" i="2"/>
  <c r="D2214" i="2"/>
  <c r="C2214" i="2"/>
  <c r="Q2213" i="2"/>
  <c r="E2213" i="2"/>
  <c r="D2213" i="2"/>
  <c r="C2213" i="2"/>
  <c r="Q2212" i="2"/>
  <c r="E2212" i="2"/>
  <c r="D2212" i="2"/>
  <c r="C2212" i="2"/>
  <c r="Q2211" i="2"/>
  <c r="E2211" i="2"/>
  <c r="D2211" i="2"/>
  <c r="C2211" i="2"/>
  <c r="Q2210" i="2"/>
  <c r="E2210" i="2"/>
  <c r="D2210" i="2"/>
  <c r="C2210" i="2"/>
  <c r="Q2209" i="2"/>
  <c r="E2209" i="2"/>
  <c r="D2209" i="2"/>
  <c r="C2209" i="2"/>
  <c r="Q2208" i="2"/>
  <c r="E2208" i="2"/>
  <c r="D2208" i="2"/>
  <c r="C2208" i="2"/>
  <c r="Q2207" i="2"/>
  <c r="E2207" i="2"/>
  <c r="D2207" i="2"/>
  <c r="C2207" i="2"/>
  <c r="Q2206" i="2"/>
  <c r="E2206" i="2"/>
  <c r="D2206" i="2"/>
  <c r="C2206" i="2"/>
  <c r="Q2205" i="2"/>
  <c r="E2205" i="2"/>
  <c r="D2205" i="2"/>
  <c r="C2205" i="2"/>
  <c r="Q2204" i="2"/>
  <c r="E2204" i="2"/>
  <c r="D2204" i="2"/>
  <c r="C2204" i="2"/>
  <c r="Q2203" i="2"/>
  <c r="E2203" i="2"/>
  <c r="D2203" i="2"/>
  <c r="C2203" i="2"/>
  <c r="Q2202" i="2"/>
  <c r="E2202" i="2"/>
  <c r="D2202" i="2"/>
  <c r="C2202" i="2"/>
  <c r="Q2201" i="2"/>
  <c r="E2201" i="2"/>
  <c r="D2201" i="2"/>
  <c r="C2201" i="2"/>
  <c r="Q2200" i="2"/>
  <c r="E2200" i="2"/>
  <c r="D2200" i="2"/>
  <c r="C2200" i="2"/>
  <c r="Q2199" i="2"/>
  <c r="E2199" i="2"/>
  <c r="D2199" i="2"/>
  <c r="C2199" i="2"/>
  <c r="Q2198" i="2"/>
  <c r="E2198" i="2"/>
  <c r="D2198" i="2"/>
  <c r="C2198" i="2"/>
  <c r="Q2197" i="2"/>
  <c r="E2197" i="2"/>
  <c r="D2197" i="2"/>
  <c r="C2197" i="2"/>
  <c r="Q2196" i="2"/>
  <c r="E2196" i="2"/>
  <c r="D2196" i="2"/>
  <c r="C2196" i="2"/>
  <c r="Q2195" i="2"/>
  <c r="E2195" i="2"/>
  <c r="D2195" i="2"/>
  <c r="C2195" i="2"/>
  <c r="Q2194" i="2"/>
  <c r="E2194" i="2"/>
  <c r="D2194" i="2"/>
  <c r="C2194" i="2"/>
  <c r="Q2193" i="2"/>
  <c r="E2193" i="2"/>
  <c r="D2193" i="2"/>
  <c r="C2193" i="2"/>
  <c r="Q2192" i="2"/>
  <c r="E2192" i="2"/>
  <c r="D2192" i="2"/>
  <c r="C2192" i="2"/>
  <c r="Q2191" i="2"/>
  <c r="E2191" i="2"/>
  <c r="D2191" i="2"/>
  <c r="C2191" i="2"/>
  <c r="Q2190" i="2"/>
  <c r="E2190" i="2"/>
  <c r="D2190" i="2"/>
  <c r="C2190" i="2"/>
  <c r="Q2189" i="2"/>
  <c r="E2189" i="2"/>
  <c r="D2189" i="2"/>
  <c r="C2189" i="2"/>
  <c r="Q2188" i="2"/>
  <c r="E2188" i="2"/>
  <c r="D2188" i="2"/>
  <c r="C2188" i="2"/>
  <c r="Q2187" i="2"/>
  <c r="E2187" i="2"/>
  <c r="D2187" i="2"/>
  <c r="C2187" i="2"/>
  <c r="Q2186" i="2"/>
  <c r="E2186" i="2"/>
  <c r="D2186" i="2"/>
  <c r="C2186" i="2"/>
  <c r="Q2185" i="2"/>
  <c r="E2185" i="2"/>
  <c r="D2185" i="2"/>
  <c r="C2185" i="2"/>
  <c r="Q2184" i="2"/>
  <c r="E2184" i="2"/>
  <c r="D2184" i="2"/>
  <c r="C2184" i="2"/>
  <c r="Q2183" i="2"/>
  <c r="E2183" i="2"/>
  <c r="D2183" i="2"/>
  <c r="C2183" i="2"/>
  <c r="Q2182" i="2"/>
  <c r="E2182" i="2"/>
  <c r="D2182" i="2"/>
  <c r="C2182" i="2"/>
  <c r="Q2181" i="2"/>
  <c r="E2181" i="2"/>
  <c r="D2181" i="2"/>
  <c r="C2181" i="2"/>
  <c r="Q2180" i="2"/>
  <c r="E2180" i="2"/>
  <c r="D2180" i="2"/>
  <c r="C2180" i="2"/>
  <c r="Q2179" i="2"/>
  <c r="E2179" i="2"/>
  <c r="D2179" i="2"/>
  <c r="C2179" i="2"/>
  <c r="Q2178" i="2"/>
  <c r="E2178" i="2"/>
  <c r="D2178" i="2"/>
  <c r="C2178" i="2"/>
  <c r="Q2177" i="2"/>
  <c r="E2177" i="2"/>
  <c r="D2177" i="2"/>
  <c r="C2177" i="2"/>
  <c r="Q2176" i="2"/>
  <c r="E2176" i="2"/>
  <c r="D2176" i="2"/>
  <c r="C2176" i="2"/>
  <c r="Q2175" i="2"/>
  <c r="E2175" i="2"/>
  <c r="D2175" i="2"/>
  <c r="C2175" i="2"/>
  <c r="Q2174" i="2"/>
  <c r="E2174" i="2"/>
  <c r="D2174" i="2"/>
  <c r="C2174" i="2"/>
  <c r="Q2173" i="2"/>
  <c r="E2173" i="2"/>
  <c r="D2173" i="2"/>
  <c r="C2173" i="2"/>
  <c r="Q2172" i="2"/>
  <c r="E2172" i="2"/>
  <c r="D2172" i="2"/>
  <c r="C2172" i="2"/>
  <c r="Q2171" i="2"/>
  <c r="E2171" i="2"/>
  <c r="D2171" i="2"/>
  <c r="C2171" i="2"/>
  <c r="Q2170" i="2"/>
  <c r="E2170" i="2"/>
  <c r="D2170" i="2"/>
  <c r="C2170" i="2"/>
  <c r="Q2169" i="2"/>
  <c r="E2169" i="2"/>
  <c r="D2169" i="2"/>
  <c r="C2169" i="2"/>
  <c r="Q2168" i="2"/>
  <c r="E2168" i="2"/>
  <c r="D2168" i="2"/>
  <c r="C2168" i="2"/>
  <c r="Q2167" i="2"/>
  <c r="E2167" i="2"/>
  <c r="D2167" i="2"/>
  <c r="C2167" i="2"/>
  <c r="Q2166" i="2"/>
  <c r="E2166" i="2"/>
  <c r="D2166" i="2"/>
  <c r="C2166" i="2"/>
  <c r="Q2165" i="2"/>
  <c r="E2165" i="2"/>
  <c r="D2165" i="2"/>
  <c r="C2165" i="2"/>
  <c r="Q2164" i="2"/>
  <c r="E2164" i="2"/>
  <c r="D2164" i="2"/>
  <c r="C2164" i="2"/>
  <c r="Q2163" i="2"/>
  <c r="E2163" i="2"/>
  <c r="D2163" i="2"/>
  <c r="C2163" i="2"/>
  <c r="Q2162" i="2"/>
  <c r="E2162" i="2"/>
  <c r="D2162" i="2"/>
  <c r="C2162" i="2"/>
  <c r="Q2161" i="2"/>
  <c r="E2161" i="2"/>
  <c r="D2161" i="2"/>
  <c r="C2161" i="2"/>
  <c r="Q2160" i="2"/>
  <c r="E2160" i="2"/>
  <c r="D2160" i="2"/>
  <c r="C2160" i="2"/>
  <c r="Q2159" i="2"/>
  <c r="E2159" i="2"/>
  <c r="D2159" i="2"/>
  <c r="C2159" i="2"/>
  <c r="Q2158" i="2"/>
  <c r="E2158" i="2"/>
  <c r="D2158" i="2"/>
  <c r="C2158" i="2"/>
  <c r="Q2157" i="2"/>
  <c r="E2157" i="2"/>
  <c r="D2157" i="2"/>
  <c r="C2157" i="2"/>
  <c r="Q2156" i="2"/>
  <c r="E2156" i="2"/>
  <c r="D2156" i="2"/>
  <c r="C2156" i="2"/>
  <c r="Q2155" i="2"/>
  <c r="E2155" i="2"/>
  <c r="D2155" i="2"/>
  <c r="C2155" i="2"/>
  <c r="Q2154" i="2"/>
  <c r="E2154" i="2"/>
  <c r="D2154" i="2"/>
  <c r="C2154" i="2"/>
  <c r="Q2153" i="2"/>
  <c r="E2153" i="2"/>
  <c r="D2153" i="2"/>
  <c r="C2153" i="2"/>
  <c r="Q2152" i="2"/>
  <c r="E2152" i="2"/>
  <c r="D2152" i="2"/>
  <c r="C2152" i="2"/>
  <c r="Q2151" i="2"/>
  <c r="E2151" i="2"/>
  <c r="D2151" i="2"/>
  <c r="C2151" i="2"/>
  <c r="Q2150" i="2"/>
  <c r="E2150" i="2"/>
  <c r="D2150" i="2"/>
  <c r="C2150" i="2"/>
  <c r="Q2149" i="2"/>
  <c r="E2149" i="2"/>
  <c r="D2149" i="2"/>
  <c r="C2149" i="2"/>
  <c r="Q2148" i="2"/>
  <c r="E2148" i="2"/>
  <c r="D2148" i="2"/>
  <c r="C2148" i="2"/>
  <c r="Q2147" i="2"/>
  <c r="E2147" i="2"/>
  <c r="D2147" i="2"/>
  <c r="C2147" i="2"/>
  <c r="Q2146" i="2"/>
  <c r="E2146" i="2"/>
  <c r="D2146" i="2"/>
  <c r="C2146" i="2"/>
  <c r="Q2145" i="2"/>
  <c r="E2145" i="2"/>
  <c r="D2145" i="2"/>
  <c r="C2145" i="2"/>
  <c r="Q2144" i="2"/>
  <c r="E2144" i="2"/>
  <c r="D2144" i="2"/>
  <c r="C2144" i="2"/>
  <c r="Q2143" i="2"/>
  <c r="E2143" i="2"/>
  <c r="D2143" i="2"/>
  <c r="C2143" i="2"/>
  <c r="Q2142" i="2"/>
  <c r="E2142" i="2"/>
  <c r="D2142" i="2"/>
  <c r="C2142" i="2"/>
  <c r="Q2141" i="2"/>
  <c r="E2141" i="2"/>
  <c r="D2141" i="2"/>
  <c r="C2141" i="2"/>
  <c r="Q2140" i="2"/>
  <c r="E2140" i="2"/>
  <c r="D2140" i="2"/>
  <c r="C2140" i="2"/>
  <c r="Q2139" i="2"/>
  <c r="E2139" i="2"/>
  <c r="D2139" i="2"/>
  <c r="C2139" i="2"/>
  <c r="Q2138" i="2"/>
  <c r="E2138" i="2"/>
  <c r="D2138" i="2"/>
  <c r="C2138" i="2"/>
  <c r="Q2137" i="2"/>
  <c r="E2137" i="2"/>
  <c r="D2137" i="2"/>
  <c r="C2137" i="2"/>
  <c r="Q2136" i="2"/>
  <c r="E2136" i="2"/>
  <c r="D2136" i="2"/>
  <c r="C2136" i="2"/>
  <c r="Q2135" i="2"/>
  <c r="E2135" i="2"/>
  <c r="D2135" i="2"/>
  <c r="C2135" i="2"/>
  <c r="Q2134" i="2"/>
  <c r="E2134" i="2"/>
  <c r="D2134" i="2"/>
  <c r="C2134" i="2"/>
  <c r="Q2133" i="2"/>
  <c r="E2133" i="2"/>
  <c r="D2133" i="2"/>
  <c r="C2133" i="2"/>
  <c r="Q2132" i="2"/>
  <c r="E2132" i="2"/>
  <c r="D2132" i="2"/>
  <c r="C2132" i="2"/>
  <c r="Q2131" i="2"/>
  <c r="E2131" i="2"/>
  <c r="D2131" i="2"/>
  <c r="C2131" i="2"/>
  <c r="Q2130" i="2"/>
  <c r="E2130" i="2"/>
  <c r="D2130" i="2"/>
  <c r="C2130" i="2"/>
  <c r="Q2129" i="2"/>
  <c r="E2129" i="2"/>
  <c r="D2129" i="2"/>
  <c r="C2129" i="2"/>
  <c r="Q2128" i="2"/>
  <c r="E2128" i="2"/>
  <c r="D2128" i="2"/>
  <c r="C2128" i="2"/>
  <c r="Q2127" i="2"/>
  <c r="E2127" i="2"/>
  <c r="D2127" i="2"/>
  <c r="C2127" i="2"/>
  <c r="Q2126" i="2"/>
  <c r="E2126" i="2"/>
  <c r="D2126" i="2"/>
  <c r="C2126" i="2"/>
  <c r="Q2125" i="2"/>
  <c r="E2125" i="2"/>
  <c r="D2125" i="2"/>
  <c r="C2125" i="2"/>
  <c r="Q2124" i="2"/>
  <c r="E2124" i="2"/>
  <c r="D2124" i="2"/>
  <c r="C2124" i="2"/>
  <c r="Q2123" i="2"/>
  <c r="E2123" i="2"/>
  <c r="D2123" i="2"/>
  <c r="C2123" i="2"/>
  <c r="Q2122" i="2"/>
  <c r="E2122" i="2"/>
  <c r="D2122" i="2"/>
  <c r="C2122" i="2"/>
  <c r="Q2121" i="2"/>
  <c r="E2121" i="2"/>
  <c r="D2121" i="2"/>
  <c r="C2121" i="2"/>
  <c r="Q2120" i="2"/>
  <c r="E2120" i="2"/>
  <c r="D2120" i="2"/>
  <c r="C2120" i="2"/>
  <c r="Q2119" i="2"/>
  <c r="E2119" i="2"/>
  <c r="D2119" i="2"/>
  <c r="C2119" i="2"/>
  <c r="Q2118" i="2"/>
  <c r="E2118" i="2"/>
  <c r="D2118" i="2"/>
  <c r="C2118" i="2"/>
  <c r="Q2117" i="2"/>
  <c r="E2117" i="2"/>
  <c r="D2117" i="2"/>
  <c r="C2117" i="2"/>
  <c r="Q2116" i="2"/>
  <c r="E2116" i="2"/>
  <c r="D2116" i="2"/>
  <c r="C2116" i="2"/>
  <c r="Q2115" i="2"/>
  <c r="E2115" i="2"/>
  <c r="D2115" i="2"/>
  <c r="C2115" i="2"/>
  <c r="Q2114" i="2"/>
  <c r="E2114" i="2"/>
  <c r="D2114" i="2"/>
  <c r="C2114" i="2"/>
  <c r="Q2113" i="2"/>
  <c r="E2113" i="2"/>
  <c r="D2113" i="2"/>
  <c r="C2113" i="2"/>
  <c r="Q2112" i="2"/>
  <c r="E2112" i="2"/>
  <c r="D2112" i="2"/>
  <c r="C2112" i="2"/>
  <c r="Q2111" i="2"/>
  <c r="E2111" i="2"/>
  <c r="D2111" i="2"/>
  <c r="C2111" i="2"/>
  <c r="Q2110" i="2"/>
  <c r="E2110" i="2"/>
  <c r="D2110" i="2"/>
  <c r="C2110" i="2"/>
  <c r="Q2109" i="2"/>
  <c r="E2109" i="2"/>
  <c r="D2109" i="2"/>
  <c r="C2109" i="2"/>
  <c r="Q2108" i="2"/>
  <c r="E2108" i="2"/>
  <c r="D2108" i="2"/>
  <c r="C2108" i="2"/>
  <c r="Q2107" i="2"/>
  <c r="E2107" i="2"/>
  <c r="D2107" i="2"/>
  <c r="C2107" i="2"/>
  <c r="Q2106" i="2"/>
  <c r="E2106" i="2"/>
  <c r="D2106" i="2"/>
  <c r="C2106" i="2"/>
  <c r="Q2105" i="2"/>
  <c r="E2105" i="2"/>
  <c r="D2105" i="2"/>
  <c r="C2105" i="2"/>
  <c r="Q2104" i="2"/>
  <c r="E2104" i="2"/>
  <c r="D2104" i="2"/>
  <c r="C2104" i="2"/>
  <c r="Q2103" i="2"/>
  <c r="E2103" i="2"/>
  <c r="D2103" i="2"/>
  <c r="C2103" i="2"/>
  <c r="Q2102" i="2"/>
  <c r="E2102" i="2"/>
  <c r="D2102" i="2"/>
  <c r="C2102" i="2"/>
  <c r="Q2101" i="2"/>
  <c r="E2101" i="2"/>
  <c r="D2101" i="2"/>
  <c r="C2101" i="2"/>
  <c r="Q2100" i="2"/>
  <c r="E2100" i="2"/>
  <c r="D2100" i="2"/>
  <c r="C2100" i="2"/>
  <c r="Q2099" i="2"/>
  <c r="E2099" i="2"/>
  <c r="D2099" i="2"/>
  <c r="C2099" i="2"/>
  <c r="Q2098" i="2"/>
  <c r="E2098" i="2"/>
  <c r="D2098" i="2"/>
  <c r="C2098" i="2"/>
  <c r="Q2097" i="2"/>
  <c r="E2097" i="2"/>
  <c r="D2097" i="2"/>
  <c r="C2097" i="2"/>
  <c r="Q2096" i="2"/>
  <c r="E2096" i="2"/>
  <c r="D2096" i="2"/>
  <c r="C2096" i="2"/>
  <c r="Q2095" i="2"/>
  <c r="E2095" i="2"/>
  <c r="D2095" i="2"/>
  <c r="C2095" i="2"/>
  <c r="Q2094" i="2"/>
  <c r="E2094" i="2"/>
  <c r="D2094" i="2"/>
  <c r="C2094" i="2"/>
  <c r="Q2093" i="2"/>
  <c r="E2093" i="2"/>
  <c r="D2093" i="2"/>
  <c r="C2093" i="2"/>
  <c r="Q2092" i="2"/>
  <c r="E2092" i="2"/>
  <c r="D2092" i="2"/>
  <c r="C2092" i="2"/>
  <c r="Q2091" i="2"/>
  <c r="E2091" i="2"/>
  <c r="D2091" i="2"/>
  <c r="C2091" i="2"/>
  <c r="Q2090" i="2"/>
  <c r="E2090" i="2"/>
  <c r="D2090" i="2"/>
  <c r="C2090" i="2"/>
  <c r="Q2089" i="2"/>
  <c r="E2089" i="2"/>
  <c r="D2089" i="2"/>
  <c r="C2089" i="2"/>
  <c r="Q2088" i="2"/>
  <c r="E2088" i="2"/>
  <c r="D2088" i="2"/>
  <c r="C2088" i="2"/>
  <c r="Q2087" i="2"/>
  <c r="E2087" i="2"/>
  <c r="D2087" i="2"/>
  <c r="C2087" i="2"/>
  <c r="Q2086" i="2"/>
  <c r="E2086" i="2"/>
  <c r="D2086" i="2"/>
  <c r="C2086" i="2"/>
  <c r="Q2085" i="2"/>
  <c r="E2085" i="2"/>
  <c r="D2085" i="2"/>
  <c r="C2085" i="2"/>
  <c r="Q2084" i="2"/>
  <c r="E2084" i="2"/>
  <c r="D2084" i="2"/>
  <c r="C2084" i="2"/>
  <c r="Q2083" i="2"/>
  <c r="E2083" i="2"/>
  <c r="D2083" i="2"/>
  <c r="C2083" i="2"/>
  <c r="Q2082" i="2"/>
  <c r="E2082" i="2"/>
  <c r="D2082" i="2"/>
  <c r="C2082" i="2"/>
  <c r="Q2081" i="2"/>
  <c r="E2081" i="2"/>
  <c r="D2081" i="2"/>
  <c r="C2081" i="2"/>
  <c r="Q2080" i="2"/>
  <c r="E2080" i="2"/>
  <c r="D2080" i="2"/>
  <c r="C2080" i="2"/>
  <c r="Q2079" i="2"/>
  <c r="E2079" i="2"/>
  <c r="D2079" i="2"/>
  <c r="C2079" i="2"/>
  <c r="Q2078" i="2"/>
  <c r="E2078" i="2"/>
  <c r="D2078" i="2"/>
  <c r="C2078" i="2"/>
  <c r="Q2077" i="2"/>
  <c r="E2077" i="2"/>
  <c r="D2077" i="2"/>
  <c r="C2077" i="2"/>
  <c r="Q2076" i="2"/>
  <c r="E2076" i="2"/>
  <c r="D2076" i="2"/>
  <c r="C2076" i="2"/>
  <c r="Q2075" i="2"/>
  <c r="E2075" i="2"/>
  <c r="D2075" i="2"/>
  <c r="C2075" i="2"/>
  <c r="Q2074" i="2"/>
  <c r="E2074" i="2"/>
  <c r="D2074" i="2"/>
  <c r="C2074" i="2"/>
  <c r="Q2073" i="2"/>
  <c r="E2073" i="2"/>
  <c r="D2073" i="2"/>
  <c r="C2073" i="2"/>
  <c r="Q2072" i="2"/>
  <c r="E2072" i="2"/>
  <c r="D2072" i="2"/>
  <c r="C2072" i="2"/>
  <c r="Q2071" i="2"/>
  <c r="E2071" i="2"/>
  <c r="D2071" i="2"/>
  <c r="C2071" i="2"/>
  <c r="Q2070" i="2"/>
  <c r="E2070" i="2"/>
  <c r="D2070" i="2"/>
  <c r="C2070" i="2"/>
  <c r="Q2069" i="2"/>
  <c r="E2069" i="2"/>
  <c r="D2069" i="2"/>
  <c r="C2069" i="2"/>
  <c r="Q2068" i="2"/>
  <c r="E2068" i="2"/>
  <c r="D2068" i="2"/>
  <c r="C2068" i="2"/>
  <c r="Q2067" i="2"/>
  <c r="E2067" i="2"/>
  <c r="D2067" i="2"/>
  <c r="C2067" i="2"/>
  <c r="Q2066" i="2"/>
  <c r="E2066" i="2"/>
  <c r="D2066" i="2"/>
  <c r="C2066" i="2"/>
  <c r="Q2065" i="2"/>
  <c r="E2065" i="2"/>
  <c r="D2065" i="2"/>
  <c r="C2065" i="2"/>
  <c r="Q2064" i="2"/>
  <c r="E2064" i="2"/>
  <c r="D2064" i="2"/>
  <c r="C2064" i="2"/>
  <c r="Q2063" i="2"/>
  <c r="E2063" i="2"/>
  <c r="D2063" i="2"/>
  <c r="C2063" i="2"/>
  <c r="Q2062" i="2"/>
  <c r="E2062" i="2"/>
  <c r="D2062" i="2"/>
  <c r="C2062" i="2"/>
  <c r="Q2061" i="2"/>
  <c r="E2061" i="2"/>
  <c r="D2061" i="2"/>
  <c r="C2061" i="2"/>
  <c r="Q2060" i="2"/>
  <c r="E2060" i="2"/>
  <c r="D2060" i="2"/>
  <c r="C2060" i="2"/>
  <c r="Q2059" i="2"/>
  <c r="E2059" i="2"/>
  <c r="D2059" i="2"/>
  <c r="C2059" i="2"/>
  <c r="Q2058" i="2"/>
  <c r="E2058" i="2"/>
  <c r="D2058" i="2"/>
  <c r="C2058" i="2"/>
  <c r="Q2057" i="2"/>
  <c r="E2057" i="2"/>
  <c r="D2057" i="2"/>
  <c r="C2057" i="2"/>
  <c r="Q2056" i="2"/>
  <c r="E2056" i="2"/>
  <c r="D2056" i="2"/>
  <c r="C2056" i="2"/>
  <c r="Q2055" i="2"/>
  <c r="E2055" i="2"/>
  <c r="D2055" i="2"/>
  <c r="C2055" i="2"/>
  <c r="Q2054" i="2"/>
  <c r="E2054" i="2"/>
  <c r="D2054" i="2"/>
  <c r="C2054" i="2"/>
  <c r="Q2053" i="2"/>
  <c r="E2053" i="2"/>
  <c r="D2053" i="2"/>
  <c r="C2053" i="2"/>
  <c r="Q2052" i="2"/>
  <c r="E2052" i="2"/>
  <c r="D2052" i="2"/>
  <c r="C2052" i="2"/>
  <c r="Q2051" i="2"/>
  <c r="E2051" i="2"/>
  <c r="D2051" i="2"/>
  <c r="C2051" i="2"/>
  <c r="Q2050" i="2"/>
  <c r="E2050" i="2"/>
  <c r="D2050" i="2"/>
  <c r="C2050" i="2"/>
  <c r="Q2049" i="2"/>
  <c r="E2049" i="2"/>
  <c r="D2049" i="2"/>
  <c r="C2049" i="2"/>
  <c r="Q2048" i="2"/>
  <c r="E2048" i="2"/>
  <c r="D2048" i="2"/>
  <c r="C2048" i="2"/>
  <c r="Q2047" i="2"/>
  <c r="E2047" i="2"/>
  <c r="D2047" i="2"/>
  <c r="C2047" i="2"/>
  <c r="Q2046" i="2"/>
  <c r="E2046" i="2"/>
  <c r="D2046" i="2"/>
  <c r="C2046" i="2"/>
  <c r="Q2045" i="2"/>
  <c r="E2045" i="2"/>
  <c r="D2045" i="2"/>
  <c r="C2045" i="2"/>
  <c r="Q2044" i="2"/>
  <c r="E2044" i="2"/>
  <c r="D2044" i="2"/>
  <c r="C2044" i="2"/>
  <c r="Q2043" i="2"/>
  <c r="E2043" i="2"/>
  <c r="D2043" i="2"/>
  <c r="C2043" i="2"/>
  <c r="Q2042" i="2"/>
  <c r="E2042" i="2"/>
  <c r="D2042" i="2"/>
  <c r="C2042" i="2"/>
  <c r="Q2041" i="2"/>
  <c r="E2041" i="2"/>
  <c r="D2041" i="2"/>
  <c r="C2041" i="2"/>
  <c r="Q2040" i="2"/>
  <c r="E2040" i="2"/>
  <c r="D2040" i="2"/>
  <c r="C2040" i="2"/>
  <c r="Q2039" i="2"/>
  <c r="E2039" i="2"/>
  <c r="D2039" i="2"/>
  <c r="C2039" i="2"/>
  <c r="Q2038" i="2"/>
  <c r="E2038" i="2"/>
  <c r="D2038" i="2"/>
  <c r="C2038" i="2"/>
  <c r="Q2037" i="2"/>
  <c r="E2037" i="2"/>
  <c r="D2037" i="2"/>
  <c r="C2037" i="2"/>
  <c r="Q2036" i="2"/>
  <c r="E2036" i="2"/>
  <c r="D2036" i="2"/>
  <c r="C2036" i="2"/>
  <c r="Q2035" i="2"/>
  <c r="E2035" i="2"/>
  <c r="D2035" i="2"/>
  <c r="C2035" i="2"/>
  <c r="Q2034" i="2"/>
  <c r="E2034" i="2"/>
  <c r="D2034" i="2"/>
  <c r="C2034" i="2"/>
  <c r="Q2033" i="2"/>
  <c r="E2033" i="2"/>
  <c r="D2033" i="2"/>
  <c r="C2033" i="2"/>
  <c r="Q2032" i="2"/>
  <c r="E2032" i="2"/>
  <c r="D2032" i="2"/>
  <c r="C2032" i="2"/>
  <c r="Q2031" i="2"/>
  <c r="E2031" i="2"/>
  <c r="D2031" i="2"/>
  <c r="C2031" i="2"/>
  <c r="Q2030" i="2"/>
  <c r="E2030" i="2"/>
  <c r="D2030" i="2"/>
  <c r="C2030" i="2"/>
  <c r="Q2029" i="2"/>
  <c r="E2029" i="2"/>
  <c r="D2029" i="2"/>
  <c r="C2029" i="2"/>
  <c r="Q2028" i="2"/>
  <c r="E2028" i="2"/>
  <c r="D2028" i="2"/>
  <c r="C2028" i="2"/>
  <c r="Q2027" i="2"/>
  <c r="E2027" i="2"/>
  <c r="D2027" i="2"/>
  <c r="C2027" i="2"/>
  <c r="Q2026" i="2"/>
  <c r="E2026" i="2"/>
  <c r="D2026" i="2"/>
  <c r="C2026" i="2"/>
  <c r="Q2025" i="2"/>
  <c r="E2025" i="2"/>
  <c r="D2025" i="2"/>
  <c r="C2025" i="2"/>
  <c r="Q2024" i="2"/>
  <c r="E2024" i="2"/>
  <c r="D2024" i="2"/>
  <c r="C2024" i="2"/>
  <c r="Q2023" i="2"/>
  <c r="E2023" i="2"/>
  <c r="D2023" i="2"/>
  <c r="C2023" i="2"/>
  <c r="Q2022" i="2"/>
  <c r="E2022" i="2"/>
  <c r="D2022" i="2"/>
  <c r="C2022" i="2"/>
  <c r="Q2021" i="2"/>
  <c r="E2021" i="2"/>
  <c r="D2021" i="2"/>
  <c r="C2021" i="2"/>
  <c r="Q2020" i="2"/>
  <c r="E2020" i="2"/>
  <c r="D2020" i="2"/>
  <c r="C2020" i="2"/>
  <c r="Q2019" i="2"/>
  <c r="E2019" i="2"/>
  <c r="D2019" i="2"/>
  <c r="C2019" i="2"/>
  <c r="Q2018" i="2"/>
  <c r="E2018" i="2"/>
  <c r="D2018" i="2"/>
  <c r="C2018" i="2"/>
  <c r="Q2017" i="2"/>
  <c r="E2017" i="2"/>
  <c r="D2017" i="2"/>
  <c r="C2017" i="2"/>
  <c r="Q2016" i="2"/>
  <c r="E2016" i="2"/>
  <c r="D2016" i="2"/>
  <c r="C2016" i="2"/>
  <c r="Q2015" i="2"/>
  <c r="E2015" i="2"/>
  <c r="D2015" i="2"/>
  <c r="C2015" i="2"/>
  <c r="Q2014" i="2"/>
  <c r="E2014" i="2"/>
  <c r="D2014" i="2"/>
  <c r="C2014" i="2"/>
  <c r="Q2013" i="2"/>
  <c r="E2013" i="2"/>
  <c r="D2013" i="2"/>
  <c r="C2013" i="2"/>
  <c r="Q2012" i="2"/>
  <c r="E2012" i="2"/>
  <c r="D2012" i="2"/>
  <c r="C2012" i="2"/>
  <c r="Q2011" i="2"/>
  <c r="E2011" i="2"/>
  <c r="D2011" i="2"/>
  <c r="C2011" i="2"/>
  <c r="Q2010" i="2"/>
  <c r="E2010" i="2"/>
  <c r="D2010" i="2"/>
  <c r="C2010" i="2"/>
  <c r="Q2009" i="2"/>
  <c r="E2009" i="2"/>
  <c r="D2009" i="2"/>
  <c r="C2009" i="2"/>
  <c r="Q2008" i="2"/>
  <c r="E2008" i="2"/>
  <c r="D2008" i="2"/>
  <c r="C2008" i="2"/>
  <c r="Q2007" i="2"/>
  <c r="E2007" i="2"/>
  <c r="D2007" i="2"/>
  <c r="C2007" i="2"/>
  <c r="Q2006" i="2"/>
  <c r="E2006" i="2"/>
  <c r="D2006" i="2"/>
  <c r="C2006" i="2"/>
  <c r="Q2005" i="2"/>
  <c r="E2005" i="2"/>
  <c r="D2005" i="2"/>
  <c r="C2005" i="2"/>
  <c r="Q2004" i="2"/>
  <c r="E2004" i="2"/>
  <c r="D2004" i="2"/>
  <c r="C2004" i="2"/>
  <c r="Q2003" i="2"/>
  <c r="E2003" i="2"/>
  <c r="D2003" i="2"/>
  <c r="C2003" i="2"/>
  <c r="Q2002" i="2"/>
  <c r="E2002" i="2"/>
  <c r="D2002" i="2"/>
  <c r="C2002" i="2"/>
  <c r="Q2001" i="2"/>
  <c r="E2001" i="2"/>
  <c r="D2001" i="2"/>
  <c r="C2001" i="2"/>
  <c r="Q2000" i="2"/>
  <c r="E2000" i="2"/>
  <c r="D2000" i="2"/>
  <c r="C2000" i="2"/>
  <c r="Q1999" i="2"/>
  <c r="E1999" i="2"/>
  <c r="D1999" i="2"/>
  <c r="C1999" i="2"/>
  <c r="Q1998" i="2"/>
  <c r="E1998" i="2"/>
  <c r="D1998" i="2"/>
  <c r="C1998" i="2"/>
  <c r="Q1997" i="2"/>
  <c r="E1997" i="2"/>
  <c r="D1997" i="2"/>
  <c r="C1997" i="2"/>
  <c r="Q1996" i="2"/>
  <c r="E1996" i="2"/>
  <c r="D1996" i="2"/>
  <c r="C1996" i="2"/>
  <c r="Q1995" i="2"/>
  <c r="E1995" i="2"/>
  <c r="D1995" i="2"/>
  <c r="C1995" i="2"/>
  <c r="Q1994" i="2"/>
  <c r="E1994" i="2"/>
  <c r="D1994" i="2"/>
  <c r="C1994" i="2"/>
  <c r="Q1993" i="2"/>
  <c r="E1993" i="2"/>
  <c r="D1993" i="2"/>
  <c r="C1993" i="2"/>
  <c r="Q1992" i="2"/>
  <c r="E1992" i="2"/>
  <c r="D1992" i="2"/>
  <c r="C1992" i="2"/>
  <c r="Q1991" i="2"/>
  <c r="E1991" i="2"/>
  <c r="D1991" i="2"/>
  <c r="C1991" i="2"/>
  <c r="Q1990" i="2"/>
  <c r="E1990" i="2"/>
  <c r="D1990" i="2"/>
  <c r="C1990" i="2"/>
  <c r="Q1989" i="2"/>
  <c r="E1989" i="2"/>
  <c r="D1989" i="2"/>
  <c r="C1989" i="2"/>
  <c r="Q1988" i="2"/>
  <c r="E1988" i="2"/>
  <c r="D1988" i="2"/>
  <c r="C1988" i="2"/>
  <c r="Q1987" i="2"/>
  <c r="E1987" i="2"/>
  <c r="D1987" i="2"/>
  <c r="C1987" i="2"/>
  <c r="Q1986" i="2"/>
  <c r="E1986" i="2"/>
  <c r="D1986" i="2"/>
  <c r="C1986" i="2"/>
  <c r="Q1985" i="2"/>
  <c r="E1985" i="2"/>
  <c r="D1985" i="2"/>
  <c r="C1985" i="2"/>
  <c r="Q1984" i="2"/>
  <c r="E1984" i="2"/>
  <c r="D1984" i="2"/>
  <c r="C1984" i="2"/>
  <c r="Q1983" i="2"/>
  <c r="E1983" i="2"/>
  <c r="D1983" i="2"/>
  <c r="C1983" i="2"/>
  <c r="Q1982" i="2"/>
  <c r="E1982" i="2"/>
  <c r="D1982" i="2"/>
  <c r="C1982" i="2"/>
  <c r="Q1981" i="2"/>
  <c r="E1981" i="2"/>
  <c r="D1981" i="2"/>
  <c r="C1981" i="2"/>
  <c r="Q1980" i="2"/>
  <c r="E1980" i="2"/>
  <c r="D1980" i="2"/>
  <c r="C1980" i="2"/>
  <c r="Q1979" i="2"/>
  <c r="E1979" i="2"/>
  <c r="D1979" i="2"/>
  <c r="C1979" i="2"/>
  <c r="Q1978" i="2"/>
  <c r="E1978" i="2"/>
  <c r="D1978" i="2"/>
  <c r="C1978" i="2"/>
  <c r="Q1977" i="2"/>
  <c r="E1977" i="2"/>
  <c r="D1977" i="2"/>
  <c r="C1977" i="2"/>
  <c r="Q1976" i="2"/>
  <c r="E1976" i="2"/>
  <c r="D1976" i="2"/>
  <c r="C1976" i="2"/>
  <c r="Q1975" i="2"/>
  <c r="E1975" i="2"/>
  <c r="D1975" i="2"/>
  <c r="C1975" i="2"/>
  <c r="Q1974" i="2"/>
  <c r="E1974" i="2"/>
  <c r="D1974" i="2"/>
  <c r="C1974" i="2"/>
  <c r="Q1973" i="2"/>
  <c r="E1973" i="2"/>
  <c r="D1973" i="2"/>
  <c r="C1973" i="2"/>
  <c r="Q1972" i="2"/>
  <c r="E1972" i="2"/>
  <c r="D1972" i="2"/>
  <c r="C1972" i="2"/>
  <c r="Q1971" i="2"/>
  <c r="E1971" i="2"/>
  <c r="D1971" i="2"/>
  <c r="C1971" i="2"/>
  <c r="Q1970" i="2"/>
  <c r="E1970" i="2"/>
  <c r="D1970" i="2"/>
  <c r="C1970" i="2"/>
  <c r="Q1969" i="2"/>
  <c r="E1969" i="2"/>
  <c r="D1969" i="2"/>
  <c r="C1969" i="2"/>
  <c r="Q1968" i="2"/>
  <c r="E1968" i="2"/>
  <c r="D1968" i="2"/>
  <c r="C1968" i="2"/>
  <c r="Q1967" i="2"/>
  <c r="E1967" i="2"/>
  <c r="D1967" i="2"/>
  <c r="C1967" i="2"/>
  <c r="Q1966" i="2"/>
  <c r="E1966" i="2"/>
  <c r="D1966" i="2"/>
  <c r="C1966" i="2"/>
  <c r="Q1965" i="2"/>
  <c r="E1965" i="2"/>
  <c r="D1965" i="2"/>
  <c r="C1965" i="2"/>
  <c r="Q1964" i="2"/>
  <c r="E1964" i="2"/>
  <c r="D1964" i="2"/>
  <c r="C1964" i="2"/>
  <c r="Q1963" i="2"/>
  <c r="E1963" i="2"/>
  <c r="D1963" i="2"/>
  <c r="C1963" i="2"/>
  <c r="Q1962" i="2"/>
  <c r="E1962" i="2"/>
  <c r="D1962" i="2"/>
  <c r="C1962" i="2"/>
  <c r="Q1961" i="2"/>
  <c r="E1961" i="2"/>
  <c r="D1961" i="2"/>
  <c r="C1961" i="2"/>
  <c r="Q1960" i="2"/>
  <c r="E1960" i="2"/>
  <c r="D1960" i="2"/>
  <c r="C1960" i="2"/>
  <c r="Q1959" i="2"/>
  <c r="E1959" i="2"/>
  <c r="D1959" i="2"/>
  <c r="C1959" i="2"/>
  <c r="Q1958" i="2"/>
  <c r="E1958" i="2"/>
  <c r="D1958" i="2"/>
  <c r="C1958" i="2"/>
  <c r="Q1957" i="2"/>
  <c r="E1957" i="2"/>
  <c r="D1957" i="2"/>
  <c r="C1957" i="2"/>
  <c r="Q1956" i="2"/>
  <c r="E1956" i="2"/>
  <c r="D1956" i="2"/>
  <c r="C1956" i="2"/>
  <c r="Q1955" i="2"/>
  <c r="E1955" i="2"/>
  <c r="D1955" i="2"/>
  <c r="C1955" i="2"/>
  <c r="Q1954" i="2"/>
  <c r="E1954" i="2"/>
  <c r="D1954" i="2"/>
  <c r="C1954" i="2"/>
  <c r="Q1953" i="2"/>
  <c r="E1953" i="2"/>
  <c r="D1953" i="2"/>
  <c r="C1953" i="2"/>
  <c r="Q1952" i="2"/>
  <c r="E1952" i="2"/>
  <c r="D1952" i="2"/>
  <c r="C1952" i="2"/>
  <c r="Q1951" i="2"/>
  <c r="E1951" i="2"/>
  <c r="D1951" i="2"/>
  <c r="C1951" i="2"/>
  <c r="Q1950" i="2"/>
  <c r="E1950" i="2"/>
  <c r="D1950" i="2"/>
  <c r="C1950" i="2"/>
  <c r="Q1949" i="2"/>
  <c r="E1949" i="2"/>
  <c r="D1949" i="2"/>
  <c r="C1949" i="2"/>
  <c r="Q1948" i="2"/>
  <c r="E1948" i="2"/>
  <c r="D1948" i="2"/>
  <c r="C1948" i="2"/>
  <c r="Q1947" i="2"/>
  <c r="E1947" i="2"/>
  <c r="D1947" i="2"/>
  <c r="C1947" i="2"/>
  <c r="Q1946" i="2"/>
  <c r="E1946" i="2"/>
  <c r="D1946" i="2"/>
  <c r="C1946" i="2"/>
  <c r="Q1945" i="2"/>
  <c r="E1945" i="2"/>
  <c r="D1945" i="2"/>
  <c r="C1945" i="2"/>
  <c r="Q1944" i="2"/>
  <c r="E1944" i="2"/>
  <c r="D1944" i="2"/>
  <c r="C1944" i="2"/>
  <c r="Q1943" i="2"/>
  <c r="E1943" i="2"/>
  <c r="D1943" i="2"/>
  <c r="C1943" i="2"/>
  <c r="Q1942" i="2"/>
  <c r="E1942" i="2"/>
  <c r="D1942" i="2"/>
  <c r="C1942" i="2"/>
  <c r="Q1941" i="2"/>
  <c r="E1941" i="2"/>
  <c r="D1941" i="2"/>
  <c r="C1941" i="2"/>
  <c r="Q1940" i="2"/>
  <c r="E1940" i="2"/>
  <c r="D1940" i="2"/>
  <c r="C1940" i="2"/>
  <c r="Q1939" i="2"/>
  <c r="E1939" i="2"/>
  <c r="D1939" i="2"/>
  <c r="C1939" i="2"/>
  <c r="Q1938" i="2"/>
  <c r="E1938" i="2"/>
  <c r="D1938" i="2"/>
  <c r="C1938" i="2"/>
  <c r="Q1937" i="2"/>
  <c r="E1937" i="2"/>
  <c r="D1937" i="2"/>
  <c r="C1937" i="2"/>
  <c r="Q1936" i="2"/>
  <c r="E1936" i="2"/>
  <c r="D1936" i="2"/>
  <c r="C1936" i="2"/>
  <c r="Q1935" i="2"/>
  <c r="E1935" i="2"/>
  <c r="D1935" i="2"/>
  <c r="C1935" i="2"/>
  <c r="Q1934" i="2"/>
  <c r="E1934" i="2"/>
  <c r="D1934" i="2"/>
  <c r="C1934" i="2"/>
  <c r="Q1933" i="2"/>
  <c r="E1933" i="2"/>
  <c r="D1933" i="2"/>
  <c r="C1933" i="2"/>
  <c r="Q1932" i="2"/>
  <c r="E1932" i="2"/>
  <c r="D1932" i="2"/>
  <c r="C1932" i="2"/>
  <c r="Q1931" i="2"/>
  <c r="E1931" i="2"/>
  <c r="D1931" i="2"/>
  <c r="C1931" i="2"/>
  <c r="Q1930" i="2"/>
  <c r="E1930" i="2"/>
  <c r="D1930" i="2"/>
  <c r="C1930" i="2"/>
  <c r="Q1929" i="2"/>
  <c r="E1929" i="2"/>
  <c r="D1929" i="2"/>
  <c r="C1929" i="2"/>
  <c r="Q1928" i="2"/>
  <c r="E1928" i="2"/>
  <c r="D1928" i="2"/>
  <c r="C1928" i="2"/>
  <c r="Q1927" i="2"/>
  <c r="E1927" i="2"/>
  <c r="D1927" i="2"/>
  <c r="C1927" i="2"/>
  <c r="Q1926" i="2"/>
  <c r="E1926" i="2"/>
  <c r="D1926" i="2"/>
  <c r="C1926" i="2"/>
  <c r="Q1925" i="2"/>
  <c r="E1925" i="2"/>
  <c r="D1925" i="2"/>
  <c r="C1925" i="2"/>
  <c r="Q1924" i="2"/>
  <c r="E1924" i="2"/>
  <c r="D1924" i="2"/>
  <c r="C1924" i="2"/>
  <c r="Q1923" i="2"/>
  <c r="E1923" i="2"/>
  <c r="D1923" i="2"/>
  <c r="C1923" i="2"/>
  <c r="Q1922" i="2"/>
  <c r="E1922" i="2"/>
  <c r="D1922" i="2"/>
  <c r="C1922" i="2"/>
  <c r="Q1921" i="2"/>
  <c r="E1921" i="2"/>
  <c r="D1921" i="2"/>
  <c r="C1921" i="2"/>
  <c r="Q1920" i="2"/>
  <c r="E1920" i="2"/>
  <c r="D1920" i="2"/>
  <c r="C1920" i="2"/>
  <c r="Q1919" i="2"/>
  <c r="E1919" i="2"/>
  <c r="D1919" i="2"/>
  <c r="C1919" i="2"/>
  <c r="Q1918" i="2"/>
  <c r="E1918" i="2"/>
  <c r="D1918" i="2"/>
  <c r="C1918" i="2"/>
  <c r="Q1917" i="2"/>
  <c r="E1917" i="2"/>
  <c r="D1917" i="2"/>
  <c r="C1917" i="2"/>
  <c r="Q1916" i="2"/>
  <c r="E1916" i="2"/>
  <c r="D1916" i="2"/>
  <c r="C1916" i="2"/>
  <c r="Q1915" i="2"/>
  <c r="E1915" i="2"/>
  <c r="D1915" i="2"/>
  <c r="C1915" i="2"/>
  <c r="Q1914" i="2"/>
  <c r="E1914" i="2"/>
  <c r="D1914" i="2"/>
  <c r="C1914" i="2"/>
  <c r="Q1913" i="2"/>
  <c r="E1913" i="2"/>
  <c r="D1913" i="2"/>
  <c r="C1913" i="2"/>
  <c r="Q1912" i="2"/>
  <c r="E1912" i="2"/>
  <c r="D1912" i="2"/>
  <c r="C1912" i="2"/>
  <c r="Q1911" i="2"/>
  <c r="E1911" i="2"/>
  <c r="D1911" i="2"/>
  <c r="C1911" i="2"/>
  <c r="Q1910" i="2"/>
  <c r="E1910" i="2"/>
  <c r="D1910" i="2"/>
  <c r="C1910" i="2"/>
  <c r="Q1909" i="2"/>
  <c r="E1909" i="2"/>
  <c r="D1909" i="2"/>
  <c r="C1909" i="2"/>
  <c r="Q1908" i="2"/>
  <c r="E1908" i="2"/>
  <c r="D1908" i="2"/>
  <c r="C1908" i="2"/>
  <c r="Q1907" i="2"/>
  <c r="E1907" i="2"/>
  <c r="D1907" i="2"/>
  <c r="C1907" i="2"/>
  <c r="Q1906" i="2"/>
  <c r="E1906" i="2"/>
  <c r="D1906" i="2"/>
  <c r="C1906" i="2"/>
  <c r="Q1905" i="2"/>
  <c r="E1905" i="2"/>
  <c r="D1905" i="2"/>
  <c r="C1905" i="2"/>
  <c r="Q1904" i="2"/>
  <c r="E1904" i="2"/>
  <c r="D1904" i="2"/>
  <c r="C1904" i="2"/>
  <c r="Q1903" i="2"/>
  <c r="E1903" i="2"/>
  <c r="D1903" i="2"/>
  <c r="C1903" i="2"/>
  <c r="Q1902" i="2"/>
  <c r="E1902" i="2"/>
  <c r="D1902" i="2"/>
  <c r="C1902" i="2"/>
  <c r="Q1901" i="2"/>
  <c r="E1901" i="2"/>
  <c r="D1901" i="2"/>
  <c r="C1901" i="2"/>
  <c r="Q1900" i="2"/>
  <c r="E1900" i="2"/>
  <c r="D1900" i="2"/>
  <c r="C1900" i="2"/>
  <c r="Q1899" i="2"/>
  <c r="E1899" i="2"/>
  <c r="D1899" i="2"/>
  <c r="C1899" i="2"/>
  <c r="Q1898" i="2"/>
  <c r="E1898" i="2"/>
  <c r="D1898" i="2"/>
  <c r="C1898" i="2"/>
  <c r="Q1897" i="2"/>
  <c r="E1897" i="2"/>
  <c r="D1897" i="2"/>
  <c r="C1897" i="2"/>
  <c r="Q1896" i="2"/>
  <c r="E1896" i="2"/>
  <c r="D1896" i="2"/>
  <c r="C1896" i="2"/>
  <c r="Q1895" i="2"/>
  <c r="E1895" i="2"/>
  <c r="D1895" i="2"/>
  <c r="C1895" i="2"/>
  <c r="Q1894" i="2"/>
  <c r="E1894" i="2"/>
  <c r="D1894" i="2"/>
  <c r="C1894" i="2"/>
  <c r="Q1893" i="2"/>
  <c r="E1893" i="2"/>
  <c r="D1893" i="2"/>
  <c r="C1893" i="2"/>
  <c r="Q1892" i="2"/>
  <c r="E1892" i="2"/>
  <c r="D1892" i="2"/>
  <c r="C1892" i="2"/>
  <c r="Q1891" i="2"/>
  <c r="E1891" i="2"/>
  <c r="D1891" i="2"/>
  <c r="C1891" i="2"/>
  <c r="Q1890" i="2"/>
  <c r="E1890" i="2"/>
  <c r="D1890" i="2"/>
  <c r="C1890" i="2"/>
  <c r="Q1889" i="2"/>
  <c r="E1889" i="2"/>
  <c r="D1889" i="2"/>
  <c r="C1889" i="2"/>
  <c r="Q1888" i="2"/>
  <c r="E1888" i="2"/>
  <c r="D1888" i="2"/>
  <c r="C1888" i="2"/>
  <c r="Q1887" i="2"/>
  <c r="E1887" i="2"/>
  <c r="D1887" i="2"/>
  <c r="C1887" i="2"/>
  <c r="Q1886" i="2"/>
  <c r="E1886" i="2"/>
  <c r="D1886" i="2"/>
  <c r="C1886" i="2"/>
  <c r="Q1885" i="2"/>
  <c r="E1885" i="2"/>
  <c r="D1885" i="2"/>
  <c r="C1885" i="2"/>
  <c r="Q1884" i="2"/>
  <c r="E1884" i="2"/>
  <c r="D1884" i="2"/>
  <c r="C1884" i="2"/>
  <c r="Q1883" i="2"/>
  <c r="E1883" i="2"/>
  <c r="D1883" i="2"/>
  <c r="C1883" i="2"/>
  <c r="Q1882" i="2"/>
  <c r="E1882" i="2"/>
  <c r="D1882" i="2"/>
  <c r="C1882" i="2"/>
  <c r="Q1881" i="2"/>
  <c r="E1881" i="2"/>
  <c r="D1881" i="2"/>
  <c r="C1881" i="2"/>
  <c r="Q1880" i="2"/>
  <c r="E1880" i="2"/>
  <c r="D1880" i="2"/>
  <c r="C1880" i="2"/>
  <c r="Q1879" i="2"/>
  <c r="E1879" i="2"/>
  <c r="D1879" i="2"/>
  <c r="C1879" i="2"/>
  <c r="Q1878" i="2"/>
  <c r="E1878" i="2"/>
  <c r="D1878" i="2"/>
  <c r="C1878" i="2"/>
  <c r="Q1877" i="2"/>
  <c r="E1877" i="2"/>
  <c r="D1877" i="2"/>
  <c r="C1877" i="2"/>
  <c r="Q1876" i="2"/>
  <c r="E1876" i="2"/>
  <c r="D1876" i="2"/>
  <c r="C1876" i="2"/>
  <c r="Q1875" i="2"/>
  <c r="E1875" i="2"/>
  <c r="D1875" i="2"/>
  <c r="C1875" i="2"/>
  <c r="Q1874" i="2"/>
  <c r="E1874" i="2"/>
  <c r="D1874" i="2"/>
  <c r="C1874" i="2"/>
  <c r="Q1873" i="2"/>
  <c r="E1873" i="2"/>
  <c r="D1873" i="2"/>
  <c r="C1873" i="2"/>
  <c r="Q1872" i="2"/>
  <c r="E1872" i="2"/>
  <c r="D1872" i="2"/>
  <c r="C1872" i="2"/>
  <c r="Q1871" i="2"/>
  <c r="E1871" i="2"/>
  <c r="D1871" i="2"/>
  <c r="C1871" i="2"/>
  <c r="Q1870" i="2"/>
  <c r="E1870" i="2"/>
  <c r="D1870" i="2"/>
  <c r="C1870" i="2"/>
  <c r="Q1869" i="2"/>
  <c r="E1869" i="2"/>
  <c r="D1869" i="2"/>
  <c r="C1869" i="2"/>
  <c r="Q1868" i="2"/>
  <c r="E1868" i="2"/>
  <c r="D1868" i="2"/>
  <c r="C1868" i="2"/>
  <c r="Q1867" i="2"/>
  <c r="E1867" i="2"/>
  <c r="D1867" i="2"/>
  <c r="C1867" i="2"/>
  <c r="Q1866" i="2"/>
  <c r="E1866" i="2"/>
  <c r="D1866" i="2"/>
  <c r="C1866" i="2"/>
  <c r="Q1865" i="2"/>
  <c r="E1865" i="2"/>
  <c r="D1865" i="2"/>
  <c r="C1865" i="2"/>
  <c r="Q1864" i="2"/>
  <c r="E1864" i="2"/>
  <c r="D1864" i="2"/>
  <c r="C1864" i="2"/>
  <c r="Q1863" i="2"/>
  <c r="E1863" i="2"/>
  <c r="D1863" i="2"/>
  <c r="C1863" i="2"/>
  <c r="Q1862" i="2"/>
  <c r="E1862" i="2"/>
  <c r="D1862" i="2"/>
  <c r="C1862" i="2"/>
  <c r="Q1861" i="2"/>
  <c r="E1861" i="2"/>
  <c r="D1861" i="2"/>
  <c r="C1861" i="2"/>
  <c r="Q1860" i="2"/>
  <c r="E1860" i="2"/>
  <c r="D1860" i="2"/>
  <c r="C1860" i="2"/>
  <c r="Q1859" i="2"/>
  <c r="E1859" i="2"/>
  <c r="D1859" i="2"/>
  <c r="C1859" i="2"/>
  <c r="Q1858" i="2"/>
  <c r="E1858" i="2"/>
  <c r="D1858" i="2"/>
  <c r="C1858" i="2"/>
  <c r="Q1857" i="2"/>
  <c r="E1857" i="2"/>
  <c r="D1857" i="2"/>
  <c r="C1857" i="2"/>
  <c r="Q1856" i="2"/>
  <c r="E1856" i="2"/>
  <c r="D1856" i="2"/>
  <c r="C1856" i="2"/>
  <c r="Q1855" i="2"/>
  <c r="E1855" i="2"/>
  <c r="D1855" i="2"/>
  <c r="C1855" i="2"/>
  <c r="Q1854" i="2"/>
  <c r="E1854" i="2"/>
  <c r="D1854" i="2"/>
  <c r="C1854" i="2"/>
  <c r="Q1853" i="2"/>
  <c r="E1853" i="2"/>
  <c r="D1853" i="2"/>
  <c r="C1853" i="2"/>
  <c r="Q1852" i="2"/>
  <c r="E1852" i="2"/>
  <c r="D1852" i="2"/>
  <c r="C1852" i="2"/>
  <c r="Q1851" i="2"/>
  <c r="E1851" i="2"/>
  <c r="D1851" i="2"/>
  <c r="C1851" i="2"/>
  <c r="Q1850" i="2"/>
  <c r="E1850" i="2"/>
  <c r="D1850" i="2"/>
  <c r="C1850" i="2"/>
  <c r="Q1849" i="2"/>
  <c r="E1849" i="2"/>
  <c r="D1849" i="2"/>
  <c r="C1849" i="2"/>
  <c r="Q1848" i="2"/>
  <c r="E1848" i="2"/>
  <c r="D1848" i="2"/>
  <c r="C1848" i="2"/>
  <c r="Q1847" i="2"/>
  <c r="E1847" i="2"/>
  <c r="D1847" i="2"/>
  <c r="C1847" i="2"/>
  <c r="Q1846" i="2"/>
  <c r="E1846" i="2"/>
  <c r="D1846" i="2"/>
  <c r="C1846" i="2"/>
  <c r="Q1845" i="2"/>
  <c r="E1845" i="2"/>
  <c r="D1845" i="2"/>
  <c r="C1845" i="2"/>
  <c r="Q1844" i="2"/>
  <c r="E1844" i="2"/>
  <c r="D1844" i="2"/>
  <c r="C1844" i="2"/>
  <c r="Q1843" i="2"/>
  <c r="E1843" i="2"/>
  <c r="D1843" i="2"/>
  <c r="C1843" i="2"/>
  <c r="Q1842" i="2"/>
  <c r="E1842" i="2"/>
  <c r="D1842" i="2"/>
  <c r="C1842" i="2"/>
  <c r="Q1841" i="2"/>
  <c r="E1841" i="2"/>
  <c r="D1841" i="2"/>
  <c r="C1841" i="2"/>
  <c r="Q1840" i="2"/>
  <c r="E1840" i="2"/>
  <c r="D1840" i="2"/>
  <c r="C1840" i="2"/>
  <c r="Q1839" i="2"/>
  <c r="E1839" i="2"/>
  <c r="D1839" i="2"/>
  <c r="C1839" i="2"/>
  <c r="Q1838" i="2"/>
  <c r="E1838" i="2"/>
  <c r="D1838" i="2"/>
  <c r="C1838" i="2"/>
  <c r="Q1837" i="2"/>
  <c r="E1837" i="2"/>
  <c r="D1837" i="2"/>
  <c r="C1837" i="2"/>
  <c r="Q1836" i="2"/>
  <c r="E1836" i="2"/>
  <c r="D1836" i="2"/>
  <c r="C1836" i="2"/>
  <c r="Q1835" i="2"/>
  <c r="E1835" i="2"/>
  <c r="D1835" i="2"/>
  <c r="C1835" i="2"/>
  <c r="Q1834" i="2"/>
  <c r="E1834" i="2"/>
  <c r="D1834" i="2"/>
  <c r="C1834" i="2"/>
  <c r="Q1833" i="2"/>
  <c r="E1833" i="2"/>
  <c r="D1833" i="2"/>
  <c r="C1833" i="2"/>
  <c r="Q1832" i="2"/>
  <c r="E1832" i="2"/>
  <c r="D1832" i="2"/>
  <c r="C1832" i="2"/>
  <c r="Q1831" i="2"/>
  <c r="E1831" i="2"/>
  <c r="D1831" i="2"/>
  <c r="C1831" i="2"/>
  <c r="Q1830" i="2"/>
  <c r="E1830" i="2"/>
  <c r="D1830" i="2"/>
  <c r="C1830" i="2"/>
  <c r="Q1829" i="2"/>
  <c r="E1829" i="2"/>
  <c r="D1829" i="2"/>
  <c r="C1829" i="2"/>
  <c r="Q1828" i="2"/>
  <c r="E1828" i="2"/>
  <c r="D1828" i="2"/>
  <c r="C1828" i="2"/>
  <c r="Q1827" i="2"/>
  <c r="E1827" i="2"/>
  <c r="D1827" i="2"/>
  <c r="C1827" i="2"/>
  <c r="Q1826" i="2"/>
  <c r="E1826" i="2"/>
  <c r="D1826" i="2"/>
  <c r="C1826" i="2"/>
  <c r="Q1825" i="2"/>
  <c r="E1825" i="2"/>
  <c r="D1825" i="2"/>
  <c r="C1825" i="2"/>
  <c r="Q1824" i="2"/>
  <c r="E1824" i="2"/>
  <c r="D1824" i="2"/>
  <c r="C1824" i="2"/>
  <c r="Q1823" i="2"/>
  <c r="E1823" i="2"/>
  <c r="D1823" i="2"/>
  <c r="C1823" i="2"/>
  <c r="Q1822" i="2"/>
  <c r="E1822" i="2"/>
  <c r="D1822" i="2"/>
  <c r="C1822" i="2"/>
  <c r="Q1821" i="2"/>
  <c r="E1821" i="2"/>
  <c r="D1821" i="2"/>
  <c r="C1821" i="2"/>
  <c r="Q1820" i="2"/>
  <c r="E1820" i="2"/>
  <c r="D1820" i="2"/>
  <c r="C1820" i="2"/>
  <c r="Q1819" i="2"/>
  <c r="E1819" i="2"/>
  <c r="D1819" i="2"/>
  <c r="C1819" i="2"/>
  <c r="Q1818" i="2"/>
  <c r="E1818" i="2"/>
  <c r="D1818" i="2"/>
  <c r="C1818" i="2"/>
  <c r="Q1817" i="2"/>
  <c r="E1817" i="2"/>
  <c r="D1817" i="2"/>
  <c r="C1817" i="2"/>
  <c r="Q1816" i="2"/>
  <c r="E1816" i="2"/>
  <c r="D1816" i="2"/>
  <c r="C1816" i="2"/>
  <c r="Q1815" i="2"/>
  <c r="E1815" i="2"/>
  <c r="D1815" i="2"/>
  <c r="C1815" i="2"/>
  <c r="Q1814" i="2"/>
  <c r="E1814" i="2"/>
  <c r="D1814" i="2"/>
  <c r="C1814" i="2"/>
  <c r="Q1813" i="2"/>
  <c r="E1813" i="2"/>
  <c r="D1813" i="2"/>
  <c r="C1813" i="2"/>
  <c r="Q1812" i="2"/>
  <c r="E1812" i="2"/>
  <c r="D1812" i="2"/>
  <c r="C1812" i="2"/>
  <c r="Q1811" i="2"/>
  <c r="E1811" i="2"/>
  <c r="D1811" i="2"/>
  <c r="C1811" i="2"/>
  <c r="Q1810" i="2"/>
  <c r="E1810" i="2"/>
  <c r="D1810" i="2"/>
  <c r="C1810" i="2"/>
  <c r="Q1809" i="2"/>
  <c r="E1809" i="2"/>
  <c r="D1809" i="2"/>
  <c r="C1809" i="2"/>
  <c r="Q1808" i="2"/>
  <c r="E1808" i="2"/>
  <c r="D1808" i="2"/>
  <c r="C1808" i="2"/>
  <c r="Q1807" i="2"/>
  <c r="E1807" i="2"/>
  <c r="D1807" i="2"/>
  <c r="C1807" i="2"/>
  <c r="Q1806" i="2"/>
  <c r="E1806" i="2"/>
  <c r="D1806" i="2"/>
  <c r="C1806" i="2"/>
  <c r="Q1805" i="2"/>
  <c r="E1805" i="2"/>
  <c r="D1805" i="2"/>
  <c r="C1805" i="2"/>
  <c r="Q1804" i="2"/>
  <c r="E1804" i="2"/>
  <c r="D1804" i="2"/>
  <c r="C1804" i="2"/>
  <c r="Q1803" i="2"/>
  <c r="E1803" i="2"/>
  <c r="D1803" i="2"/>
  <c r="C1803" i="2"/>
  <c r="Q1802" i="2"/>
  <c r="E1802" i="2"/>
  <c r="D1802" i="2"/>
  <c r="C1802" i="2"/>
  <c r="Q1801" i="2"/>
  <c r="E1801" i="2"/>
  <c r="D1801" i="2"/>
  <c r="C1801" i="2"/>
  <c r="Q1800" i="2"/>
  <c r="E1800" i="2"/>
  <c r="D1800" i="2"/>
  <c r="C1800" i="2"/>
  <c r="Q1799" i="2"/>
  <c r="E1799" i="2"/>
  <c r="D1799" i="2"/>
  <c r="C1799" i="2"/>
  <c r="Q1798" i="2"/>
  <c r="E1798" i="2"/>
  <c r="D1798" i="2"/>
  <c r="C1798" i="2"/>
  <c r="Q1797" i="2"/>
  <c r="E1797" i="2"/>
  <c r="D1797" i="2"/>
  <c r="C1797" i="2"/>
  <c r="Q1796" i="2"/>
  <c r="E1796" i="2"/>
  <c r="D1796" i="2"/>
  <c r="C1796" i="2"/>
  <c r="Q1795" i="2"/>
  <c r="E1795" i="2"/>
  <c r="D1795" i="2"/>
  <c r="C1795" i="2"/>
  <c r="Q1794" i="2"/>
  <c r="E1794" i="2"/>
  <c r="D1794" i="2"/>
  <c r="C1794" i="2"/>
  <c r="Q1793" i="2"/>
  <c r="E1793" i="2"/>
  <c r="D1793" i="2"/>
  <c r="C1793" i="2"/>
  <c r="Q1792" i="2"/>
  <c r="E1792" i="2"/>
  <c r="D1792" i="2"/>
  <c r="C1792" i="2"/>
  <c r="Q1791" i="2"/>
  <c r="E1791" i="2"/>
  <c r="D1791" i="2"/>
  <c r="C1791" i="2"/>
  <c r="Q1790" i="2"/>
  <c r="E1790" i="2"/>
  <c r="D1790" i="2"/>
  <c r="C1790" i="2"/>
  <c r="Q1789" i="2"/>
  <c r="E1789" i="2"/>
  <c r="D1789" i="2"/>
  <c r="C1789" i="2"/>
  <c r="Q1788" i="2"/>
  <c r="E1788" i="2"/>
  <c r="D1788" i="2"/>
  <c r="C1788" i="2"/>
  <c r="Q1787" i="2"/>
  <c r="E1787" i="2"/>
  <c r="D1787" i="2"/>
  <c r="C1787" i="2"/>
  <c r="Q1786" i="2"/>
  <c r="E1786" i="2"/>
  <c r="D1786" i="2"/>
  <c r="C1786" i="2"/>
  <c r="Q1785" i="2"/>
  <c r="E1785" i="2"/>
  <c r="D1785" i="2"/>
  <c r="C1785" i="2"/>
  <c r="Q1784" i="2"/>
  <c r="E1784" i="2"/>
  <c r="D1784" i="2"/>
  <c r="C1784" i="2"/>
  <c r="Q1783" i="2"/>
  <c r="E1783" i="2"/>
  <c r="D1783" i="2"/>
  <c r="C1783" i="2"/>
  <c r="Q1782" i="2"/>
  <c r="E1782" i="2"/>
  <c r="D1782" i="2"/>
  <c r="C1782" i="2"/>
  <c r="Q1781" i="2"/>
  <c r="E1781" i="2"/>
  <c r="D1781" i="2"/>
  <c r="C1781" i="2"/>
  <c r="Q1780" i="2"/>
  <c r="E1780" i="2"/>
  <c r="D1780" i="2"/>
  <c r="C1780" i="2"/>
  <c r="Q1779" i="2"/>
  <c r="E1779" i="2"/>
  <c r="D1779" i="2"/>
  <c r="C1779" i="2"/>
  <c r="Q1778" i="2"/>
  <c r="E1778" i="2"/>
  <c r="D1778" i="2"/>
  <c r="C1778" i="2"/>
  <c r="Q1777" i="2"/>
  <c r="E1777" i="2"/>
  <c r="D1777" i="2"/>
  <c r="C1777" i="2"/>
  <c r="Q1776" i="2"/>
  <c r="E1776" i="2"/>
  <c r="D1776" i="2"/>
  <c r="C1776" i="2"/>
  <c r="Q1775" i="2"/>
  <c r="E1775" i="2"/>
  <c r="D1775" i="2"/>
  <c r="C1775" i="2"/>
  <c r="Q1774" i="2"/>
  <c r="E1774" i="2"/>
  <c r="D1774" i="2"/>
  <c r="C1774" i="2"/>
  <c r="Q1773" i="2"/>
  <c r="E1773" i="2"/>
  <c r="D1773" i="2"/>
  <c r="C1773" i="2"/>
  <c r="Q1772" i="2"/>
  <c r="E1772" i="2"/>
  <c r="D1772" i="2"/>
  <c r="C1772" i="2"/>
  <c r="Q1771" i="2"/>
  <c r="E1771" i="2"/>
  <c r="D1771" i="2"/>
  <c r="C1771" i="2"/>
  <c r="Q1770" i="2"/>
  <c r="E1770" i="2"/>
  <c r="D1770" i="2"/>
  <c r="C1770" i="2"/>
  <c r="Q1769" i="2"/>
  <c r="E1769" i="2"/>
  <c r="D1769" i="2"/>
  <c r="C1769" i="2"/>
  <c r="Q1768" i="2"/>
  <c r="E1768" i="2"/>
  <c r="D1768" i="2"/>
  <c r="C1768" i="2"/>
  <c r="Q1767" i="2"/>
  <c r="E1767" i="2"/>
  <c r="D1767" i="2"/>
  <c r="C1767" i="2"/>
  <c r="Q1766" i="2"/>
  <c r="E1766" i="2"/>
  <c r="D1766" i="2"/>
  <c r="C1766" i="2"/>
  <c r="Q1765" i="2"/>
  <c r="E1765" i="2"/>
  <c r="D1765" i="2"/>
  <c r="C1765" i="2"/>
  <c r="Q1764" i="2"/>
  <c r="E1764" i="2"/>
  <c r="D1764" i="2"/>
  <c r="C1764" i="2"/>
  <c r="Q1763" i="2"/>
  <c r="E1763" i="2"/>
  <c r="D1763" i="2"/>
  <c r="C1763" i="2"/>
  <c r="Q1762" i="2"/>
  <c r="E1762" i="2"/>
  <c r="D1762" i="2"/>
  <c r="C1762" i="2"/>
  <c r="Q1761" i="2"/>
  <c r="E1761" i="2"/>
  <c r="D1761" i="2"/>
  <c r="C1761" i="2"/>
  <c r="Q1760" i="2"/>
  <c r="E1760" i="2"/>
  <c r="D1760" i="2"/>
  <c r="C1760" i="2"/>
  <c r="Q1759" i="2"/>
  <c r="E1759" i="2"/>
  <c r="D1759" i="2"/>
  <c r="C1759" i="2"/>
  <c r="Q1758" i="2"/>
  <c r="E1758" i="2"/>
  <c r="D1758" i="2"/>
  <c r="C1758" i="2"/>
  <c r="Q1757" i="2"/>
  <c r="E1757" i="2"/>
  <c r="D1757" i="2"/>
  <c r="C1757" i="2"/>
  <c r="Q1756" i="2"/>
  <c r="E1756" i="2"/>
  <c r="D1756" i="2"/>
  <c r="C1756" i="2"/>
  <c r="Q1755" i="2"/>
  <c r="E1755" i="2"/>
  <c r="D1755" i="2"/>
  <c r="C1755" i="2"/>
  <c r="Q1754" i="2"/>
  <c r="E1754" i="2"/>
  <c r="D1754" i="2"/>
  <c r="C1754" i="2"/>
  <c r="Q1753" i="2"/>
  <c r="E1753" i="2"/>
  <c r="D1753" i="2"/>
  <c r="C1753" i="2"/>
  <c r="Q1752" i="2"/>
  <c r="E1752" i="2"/>
  <c r="D1752" i="2"/>
  <c r="C1752" i="2"/>
  <c r="Q1751" i="2"/>
  <c r="E1751" i="2"/>
  <c r="D1751" i="2"/>
  <c r="C1751" i="2"/>
  <c r="Q1750" i="2"/>
  <c r="E1750" i="2"/>
  <c r="D1750" i="2"/>
  <c r="C1750" i="2"/>
  <c r="Q1749" i="2"/>
  <c r="E1749" i="2"/>
  <c r="D1749" i="2"/>
  <c r="C1749" i="2"/>
  <c r="Q1748" i="2"/>
  <c r="E1748" i="2"/>
  <c r="D1748" i="2"/>
  <c r="C1748" i="2"/>
  <c r="Q1747" i="2"/>
  <c r="E1747" i="2"/>
  <c r="D1747" i="2"/>
  <c r="C1747" i="2"/>
  <c r="Q1746" i="2"/>
  <c r="E1746" i="2"/>
  <c r="D1746" i="2"/>
  <c r="C1746" i="2"/>
  <c r="Q1745" i="2"/>
  <c r="E1745" i="2"/>
  <c r="D1745" i="2"/>
  <c r="C1745" i="2"/>
  <c r="Q1744" i="2"/>
  <c r="E1744" i="2"/>
  <c r="D1744" i="2"/>
  <c r="C1744" i="2"/>
  <c r="Q1743" i="2"/>
  <c r="E1743" i="2"/>
  <c r="D1743" i="2"/>
  <c r="C1743" i="2"/>
  <c r="Q1742" i="2"/>
  <c r="E1742" i="2"/>
  <c r="D1742" i="2"/>
  <c r="C1742" i="2"/>
  <c r="Q1741" i="2"/>
  <c r="E1741" i="2"/>
  <c r="D1741" i="2"/>
  <c r="C1741" i="2"/>
  <c r="Q1740" i="2"/>
  <c r="E1740" i="2"/>
  <c r="D1740" i="2"/>
  <c r="C1740" i="2"/>
  <c r="Q1739" i="2"/>
  <c r="E1739" i="2"/>
  <c r="D1739" i="2"/>
  <c r="C1739" i="2"/>
  <c r="Q1738" i="2"/>
  <c r="E1738" i="2"/>
  <c r="D1738" i="2"/>
  <c r="C1738" i="2"/>
  <c r="Q1737" i="2"/>
  <c r="E1737" i="2"/>
  <c r="D1737" i="2"/>
  <c r="C1737" i="2"/>
  <c r="Q1736" i="2"/>
  <c r="E1736" i="2"/>
  <c r="D1736" i="2"/>
  <c r="C1736" i="2"/>
  <c r="Q1735" i="2"/>
  <c r="E1735" i="2"/>
  <c r="D1735" i="2"/>
  <c r="C1735" i="2"/>
  <c r="Q1734" i="2"/>
  <c r="E1734" i="2"/>
  <c r="D1734" i="2"/>
  <c r="C1734" i="2"/>
  <c r="Q1733" i="2"/>
  <c r="E1733" i="2"/>
  <c r="D1733" i="2"/>
  <c r="C1733" i="2"/>
  <c r="Q1732" i="2"/>
  <c r="E1732" i="2"/>
  <c r="D1732" i="2"/>
  <c r="C1732" i="2"/>
  <c r="Q1731" i="2"/>
  <c r="E1731" i="2"/>
  <c r="D1731" i="2"/>
  <c r="C1731" i="2"/>
  <c r="Q1730" i="2"/>
  <c r="E1730" i="2"/>
  <c r="D1730" i="2"/>
  <c r="C1730" i="2"/>
  <c r="Q1729" i="2"/>
  <c r="E1729" i="2"/>
  <c r="D1729" i="2"/>
  <c r="C1729" i="2"/>
  <c r="Q1728" i="2"/>
  <c r="E1728" i="2"/>
  <c r="D1728" i="2"/>
  <c r="C1728" i="2"/>
  <c r="Q1727" i="2"/>
  <c r="E1727" i="2"/>
  <c r="D1727" i="2"/>
  <c r="C1727" i="2"/>
  <c r="Q1726" i="2"/>
  <c r="E1726" i="2"/>
  <c r="D1726" i="2"/>
  <c r="C1726" i="2"/>
  <c r="Q1725" i="2"/>
  <c r="E1725" i="2"/>
  <c r="D1725" i="2"/>
  <c r="C1725" i="2"/>
  <c r="Q1724" i="2"/>
  <c r="E1724" i="2"/>
  <c r="D1724" i="2"/>
  <c r="C1724" i="2"/>
  <c r="Q1723" i="2"/>
  <c r="E1723" i="2"/>
  <c r="D1723" i="2"/>
  <c r="C1723" i="2"/>
  <c r="Q1722" i="2"/>
  <c r="E1722" i="2"/>
  <c r="D1722" i="2"/>
  <c r="C1722" i="2"/>
  <c r="Q1721" i="2"/>
  <c r="E1721" i="2"/>
  <c r="D1721" i="2"/>
  <c r="C1721" i="2"/>
  <c r="Q1720" i="2"/>
  <c r="E1720" i="2"/>
  <c r="D1720" i="2"/>
  <c r="C1720" i="2"/>
  <c r="Q1719" i="2"/>
  <c r="E1719" i="2"/>
  <c r="D1719" i="2"/>
  <c r="C1719" i="2"/>
  <c r="Q1718" i="2"/>
  <c r="E1718" i="2"/>
  <c r="D1718" i="2"/>
  <c r="C1718" i="2"/>
  <c r="Q1717" i="2"/>
  <c r="E1717" i="2"/>
  <c r="D1717" i="2"/>
  <c r="C1717" i="2"/>
  <c r="Q1716" i="2"/>
  <c r="E1716" i="2"/>
  <c r="D1716" i="2"/>
  <c r="C1716" i="2"/>
  <c r="Q1715" i="2"/>
  <c r="E1715" i="2"/>
  <c r="D1715" i="2"/>
  <c r="C1715" i="2"/>
  <c r="Q1714" i="2"/>
  <c r="E1714" i="2"/>
  <c r="D1714" i="2"/>
  <c r="C1714" i="2"/>
  <c r="Q1713" i="2"/>
  <c r="E1713" i="2"/>
  <c r="D1713" i="2"/>
  <c r="C1713" i="2"/>
  <c r="Q1712" i="2"/>
  <c r="E1712" i="2"/>
  <c r="D1712" i="2"/>
  <c r="C1712" i="2"/>
  <c r="Q1711" i="2"/>
  <c r="E1711" i="2"/>
  <c r="D1711" i="2"/>
  <c r="C1711" i="2"/>
  <c r="Q1710" i="2"/>
  <c r="E1710" i="2"/>
  <c r="D1710" i="2"/>
  <c r="C1710" i="2"/>
  <c r="Q1709" i="2"/>
  <c r="E1709" i="2"/>
  <c r="D1709" i="2"/>
  <c r="C1709" i="2"/>
  <c r="Q1708" i="2"/>
  <c r="E1708" i="2"/>
  <c r="D1708" i="2"/>
  <c r="C1708" i="2"/>
  <c r="Q1707" i="2"/>
  <c r="E1707" i="2"/>
  <c r="D1707" i="2"/>
  <c r="C1707" i="2"/>
  <c r="Q1706" i="2"/>
  <c r="E1706" i="2"/>
  <c r="D1706" i="2"/>
  <c r="C1706" i="2"/>
  <c r="Q1705" i="2"/>
  <c r="E1705" i="2"/>
  <c r="D1705" i="2"/>
  <c r="C1705" i="2"/>
  <c r="Q1704" i="2"/>
  <c r="E1704" i="2"/>
  <c r="D1704" i="2"/>
  <c r="C1704" i="2"/>
  <c r="Q1703" i="2"/>
  <c r="E1703" i="2"/>
  <c r="D1703" i="2"/>
  <c r="C1703" i="2"/>
  <c r="Q1702" i="2"/>
  <c r="E1702" i="2"/>
  <c r="D1702" i="2"/>
  <c r="C1702" i="2"/>
  <c r="Q1701" i="2"/>
  <c r="E1701" i="2"/>
  <c r="D1701" i="2"/>
  <c r="C1701" i="2"/>
  <c r="Q1700" i="2"/>
  <c r="E1700" i="2"/>
  <c r="D1700" i="2"/>
  <c r="C1700" i="2"/>
  <c r="Q1699" i="2"/>
  <c r="E1699" i="2"/>
  <c r="D1699" i="2"/>
  <c r="C1699" i="2"/>
  <c r="Q1698" i="2"/>
  <c r="E1698" i="2"/>
  <c r="D1698" i="2"/>
  <c r="C1698" i="2"/>
  <c r="Q1697" i="2"/>
  <c r="E1697" i="2"/>
  <c r="D1697" i="2"/>
  <c r="C1697" i="2"/>
  <c r="Q1696" i="2"/>
  <c r="E1696" i="2"/>
  <c r="D1696" i="2"/>
  <c r="C1696" i="2"/>
  <c r="Q1695" i="2"/>
  <c r="E1695" i="2"/>
  <c r="D1695" i="2"/>
  <c r="C1695" i="2"/>
  <c r="Q1694" i="2"/>
  <c r="E1694" i="2"/>
  <c r="D1694" i="2"/>
  <c r="C1694" i="2"/>
  <c r="Q1693" i="2"/>
  <c r="E1693" i="2"/>
  <c r="D1693" i="2"/>
  <c r="C1693" i="2"/>
  <c r="Q1692" i="2"/>
  <c r="E1692" i="2"/>
  <c r="D1692" i="2"/>
  <c r="C1692" i="2"/>
  <c r="Q1691" i="2"/>
  <c r="E1691" i="2"/>
  <c r="D1691" i="2"/>
  <c r="C1691" i="2"/>
  <c r="Q1690" i="2"/>
  <c r="E1690" i="2"/>
  <c r="D1690" i="2"/>
  <c r="C1690" i="2"/>
  <c r="Q1689" i="2"/>
  <c r="E1689" i="2"/>
  <c r="D1689" i="2"/>
  <c r="C1689" i="2"/>
  <c r="Q1688" i="2"/>
  <c r="E1688" i="2"/>
  <c r="D1688" i="2"/>
  <c r="C1688" i="2"/>
  <c r="Q1687" i="2"/>
  <c r="E1687" i="2"/>
  <c r="D1687" i="2"/>
  <c r="C1687" i="2"/>
  <c r="Q1686" i="2"/>
  <c r="E1686" i="2"/>
  <c r="D1686" i="2"/>
  <c r="C1686" i="2"/>
  <c r="Q1685" i="2"/>
  <c r="E1685" i="2"/>
  <c r="D1685" i="2"/>
  <c r="C1685" i="2"/>
  <c r="Q1684" i="2"/>
  <c r="E1684" i="2"/>
  <c r="D1684" i="2"/>
  <c r="C1684" i="2"/>
  <c r="Q1683" i="2"/>
  <c r="E1683" i="2"/>
  <c r="D1683" i="2"/>
  <c r="C1683" i="2"/>
  <c r="Q1682" i="2"/>
  <c r="E1682" i="2"/>
  <c r="D1682" i="2"/>
  <c r="C1682" i="2"/>
  <c r="Q1681" i="2"/>
  <c r="E1681" i="2"/>
  <c r="D1681" i="2"/>
  <c r="C1681" i="2"/>
  <c r="Q1680" i="2"/>
  <c r="E1680" i="2"/>
  <c r="D1680" i="2"/>
  <c r="C1680" i="2"/>
  <c r="Q1679" i="2"/>
  <c r="E1679" i="2"/>
  <c r="D1679" i="2"/>
  <c r="C1679" i="2"/>
  <c r="Q1678" i="2"/>
  <c r="E1678" i="2"/>
  <c r="D1678" i="2"/>
  <c r="C1678" i="2"/>
  <c r="Q1677" i="2"/>
  <c r="E1677" i="2"/>
  <c r="D1677" i="2"/>
  <c r="C1677" i="2"/>
  <c r="Q1676" i="2"/>
  <c r="E1676" i="2"/>
  <c r="D1676" i="2"/>
  <c r="C1676" i="2"/>
  <c r="Q1675" i="2"/>
  <c r="E1675" i="2"/>
  <c r="D1675" i="2"/>
  <c r="C1675" i="2"/>
  <c r="Q1674" i="2"/>
  <c r="E1674" i="2"/>
  <c r="D1674" i="2"/>
  <c r="C1674" i="2"/>
  <c r="Q1673" i="2"/>
  <c r="E1673" i="2"/>
  <c r="D1673" i="2"/>
  <c r="C1673" i="2"/>
  <c r="Q1672" i="2"/>
  <c r="E1672" i="2"/>
  <c r="D1672" i="2"/>
  <c r="C1672" i="2"/>
  <c r="Q1671" i="2"/>
  <c r="E1671" i="2"/>
  <c r="D1671" i="2"/>
  <c r="C1671" i="2"/>
  <c r="Q1670" i="2"/>
  <c r="E1670" i="2"/>
  <c r="D1670" i="2"/>
  <c r="C1670" i="2"/>
  <c r="Q1669" i="2"/>
  <c r="E1669" i="2"/>
  <c r="D1669" i="2"/>
  <c r="C1669" i="2"/>
  <c r="Q1668" i="2"/>
  <c r="E1668" i="2"/>
  <c r="D1668" i="2"/>
  <c r="C1668" i="2"/>
  <c r="Q1667" i="2"/>
  <c r="E1667" i="2"/>
  <c r="D1667" i="2"/>
  <c r="C1667" i="2"/>
  <c r="Q1666" i="2"/>
  <c r="E1666" i="2"/>
  <c r="D1666" i="2"/>
  <c r="C1666" i="2"/>
  <c r="Q1665" i="2"/>
  <c r="E1665" i="2"/>
  <c r="D1665" i="2"/>
  <c r="C1665" i="2"/>
  <c r="Q1664" i="2"/>
  <c r="E1664" i="2"/>
  <c r="D1664" i="2"/>
  <c r="C1664" i="2"/>
  <c r="Q1663" i="2"/>
  <c r="E1663" i="2"/>
  <c r="D1663" i="2"/>
  <c r="C1663" i="2"/>
  <c r="Q1662" i="2"/>
  <c r="E1662" i="2"/>
  <c r="D1662" i="2"/>
  <c r="C1662" i="2"/>
  <c r="Q1661" i="2"/>
  <c r="E1661" i="2"/>
  <c r="D1661" i="2"/>
  <c r="C1661" i="2"/>
  <c r="Q1660" i="2"/>
  <c r="E1660" i="2"/>
  <c r="D1660" i="2"/>
  <c r="C1660" i="2"/>
  <c r="Q1659" i="2"/>
  <c r="E1659" i="2"/>
  <c r="D1659" i="2"/>
  <c r="C1659" i="2"/>
  <c r="Q1658" i="2"/>
  <c r="E1658" i="2"/>
  <c r="D1658" i="2"/>
  <c r="C1658" i="2"/>
  <c r="Q1657" i="2"/>
  <c r="E1657" i="2"/>
  <c r="D1657" i="2"/>
  <c r="C1657" i="2"/>
  <c r="Q1656" i="2"/>
  <c r="E1656" i="2"/>
  <c r="D1656" i="2"/>
  <c r="C1656" i="2"/>
  <c r="Q1655" i="2"/>
  <c r="E1655" i="2"/>
  <c r="D1655" i="2"/>
  <c r="C1655" i="2"/>
  <c r="Q1654" i="2"/>
  <c r="E1654" i="2"/>
  <c r="D1654" i="2"/>
  <c r="C1654" i="2"/>
  <c r="Q1653" i="2"/>
  <c r="E1653" i="2"/>
  <c r="D1653" i="2"/>
  <c r="C1653" i="2"/>
  <c r="Q1652" i="2"/>
  <c r="E1652" i="2"/>
  <c r="D1652" i="2"/>
  <c r="C1652" i="2"/>
  <c r="Q1651" i="2"/>
  <c r="E1651" i="2"/>
  <c r="D1651" i="2"/>
  <c r="C1651" i="2"/>
  <c r="Q1650" i="2"/>
  <c r="E1650" i="2"/>
  <c r="D1650" i="2"/>
  <c r="C1650" i="2"/>
  <c r="Q1649" i="2"/>
  <c r="E1649" i="2"/>
  <c r="D1649" i="2"/>
  <c r="C1649" i="2"/>
  <c r="Q1648" i="2"/>
  <c r="E1648" i="2"/>
  <c r="D1648" i="2"/>
  <c r="C1648" i="2"/>
  <c r="Q1647" i="2"/>
  <c r="E1647" i="2"/>
  <c r="D1647" i="2"/>
  <c r="C1647" i="2"/>
  <c r="Q1646" i="2"/>
  <c r="E1646" i="2"/>
  <c r="D1646" i="2"/>
  <c r="C1646" i="2"/>
  <c r="Q1645" i="2"/>
  <c r="E1645" i="2"/>
  <c r="D1645" i="2"/>
  <c r="C1645" i="2"/>
  <c r="Q1644" i="2"/>
  <c r="E1644" i="2"/>
  <c r="D1644" i="2"/>
  <c r="C1644" i="2"/>
  <c r="Q1643" i="2"/>
  <c r="E1643" i="2"/>
  <c r="D1643" i="2"/>
  <c r="C1643" i="2"/>
  <c r="Q1642" i="2"/>
  <c r="E1642" i="2"/>
  <c r="D1642" i="2"/>
  <c r="C1642" i="2"/>
  <c r="Q1641" i="2"/>
  <c r="E1641" i="2"/>
  <c r="D1641" i="2"/>
  <c r="C1641" i="2"/>
  <c r="Q1640" i="2"/>
  <c r="E1640" i="2"/>
  <c r="D1640" i="2"/>
  <c r="C1640" i="2"/>
  <c r="Q1639" i="2"/>
  <c r="E1639" i="2"/>
  <c r="D1639" i="2"/>
  <c r="C1639" i="2"/>
  <c r="Q1638" i="2"/>
  <c r="E1638" i="2"/>
  <c r="D1638" i="2"/>
  <c r="C1638" i="2"/>
  <c r="Q1637" i="2"/>
  <c r="E1637" i="2"/>
  <c r="D1637" i="2"/>
  <c r="C1637" i="2"/>
  <c r="Q1636" i="2"/>
  <c r="E1636" i="2"/>
  <c r="D1636" i="2"/>
  <c r="C1636" i="2"/>
  <c r="Q1635" i="2"/>
  <c r="E1635" i="2"/>
  <c r="D1635" i="2"/>
  <c r="C1635" i="2"/>
  <c r="Q1634" i="2"/>
  <c r="E1634" i="2"/>
  <c r="D1634" i="2"/>
  <c r="C1634" i="2"/>
  <c r="Q1633" i="2"/>
  <c r="E1633" i="2"/>
  <c r="D1633" i="2"/>
  <c r="C1633" i="2"/>
  <c r="Q1632" i="2"/>
  <c r="E1632" i="2"/>
  <c r="D1632" i="2"/>
  <c r="C1632" i="2"/>
  <c r="Q1631" i="2"/>
  <c r="E1631" i="2"/>
  <c r="D1631" i="2"/>
  <c r="C1631" i="2"/>
  <c r="Q1630" i="2"/>
  <c r="E1630" i="2"/>
  <c r="D1630" i="2"/>
  <c r="C1630" i="2"/>
  <c r="Q1629" i="2"/>
  <c r="E1629" i="2"/>
  <c r="D1629" i="2"/>
  <c r="C1629" i="2"/>
  <c r="Q1628" i="2"/>
  <c r="E1628" i="2"/>
  <c r="D1628" i="2"/>
  <c r="C1628" i="2"/>
  <c r="Q1627" i="2"/>
  <c r="E1627" i="2"/>
  <c r="D1627" i="2"/>
  <c r="C1627" i="2"/>
  <c r="Q1626" i="2"/>
  <c r="E1626" i="2"/>
  <c r="D1626" i="2"/>
  <c r="C1626" i="2"/>
  <c r="Q1625" i="2"/>
  <c r="E1625" i="2"/>
  <c r="D1625" i="2"/>
  <c r="C1625" i="2"/>
  <c r="Q1624" i="2"/>
  <c r="E1624" i="2"/>
  <c r="D1624" i="2"/>
  <c r="C1624" i="2"/>
  <c r="Q1623" i="2"/>
  <c r="E1623" i="2"/>
  <c r="D1623" i="2"/>
  <c r="C1623" i="2"/>
  <c r="Q1622" i="2"/>
  <c r="E1622" i="2"/>
  <c r="D1622" i="2"/>
  <c r="C1622" i="2"/>
  <c r="Q1621" i="2"/>
  <c r="E1621" i="2"/>
  <c r="D1621" i="2"/>
  <c r="C1621" i="2"/>
  <c r="Q1620" i="2"/>
  <c r="E1620" i="2"/>
  <c r="D1620" i="2"/>
  <c r="C1620" i="2"/>
  <c r="Q1619" i="2"/>
  <c r="E1619" i="2"/>
  <c r="D1619" i="2"/>
  <c r="C1619" i="2"/>
  <c r="Q1618" i="2"/>
  <c r="E1618" i="2"/>
  <c r="D1618" i="2"/>
  <c r="C1618" i="2"/>
  <c r="Q1617" i="2"/>
  <c r="E1617" i="2"/>
  <c r="D1617" i="2"/>
  <c r="C1617" i="2"/>
  <c r="Q1616" i="2"/>
  <c r="E1616" i="2"/>
  <c r="D1616" i="2"/>
  <c r="C1616" i="2"/>
  <c r="Q1615" i="2"/>
  <c r="E1615" i="2"/>
  <c r="D1615" i="2"/>
  <c r="C1615" i="2"/>
  <c r="Q1614" i="2"/>
  <c r="E1614" i="2"/>
  <c r="D1614" i="2"/>
  <c r="C1614" i="2"/>
  <c r="Q1613" i="2"/>
  <c r="E1613" i="2"/>
  <c r="D1613" i="2"/>
  <c r="C1613" i="2"/>
  <c r="Q1612" i="2"/>
  <c r="E1612" i="2"/>
  <c r="D1612" i="2"/>
  <c r="C1612" i="2"/>
  <c r="Q1611" i="2"/>
  <c r="E1611" i="2"/>
  <c r="D1611" i="2"/>
  <c r="C1611" i="2"/>
  <c r="Q1610" i="2"/>
  <c r="E1610" i="2"/>
  <c r="D1610" i="2"/>
  <c r="C1610" i="2"/>
  <c r="Q1609" i="2"/>
  <c r="E1609" i="2"/>
  <c r="D1609" i="2"/>
  <c r="C1609" i="2"/>
  <c r="Q1608" i="2"/>
  <c r="E1608" i="2"/>
  <c r="D1608" i="2"/>
  <c r="C1608" i="2"/>
  <c r="Q1607" i="2"/>
  <c r="E1607" i="2"/>
  <c r="D1607" i="2"/>
  <c r="C1607" i="2"/>
  <c r="Q1606" i="2"/>
  <c r="E1606" i="2"/>
  <c r="D1606" i="2"/>
  <c r="C1606" i="2"/>
  <c r="Q1605" i="2"/>
  <c r="E1605" i="2"/>
  <c r="D1605" i="2"/>
  <c r="C1605" i="2"/>
  <c r="Q1604" i="2"/>
  <c r="E1604" i="2"/>
  <c r="D1604" i="2"/>
  <c r="C1604" i="2"/>
  <c r="Q1603" i="2"/>
  <c r="E1603" i="2"/>
  <c r="D1603" i="2"/>
  <c r="C1603" i="2"/>
  <c r="Q1602" i="2"/>
  <c r="E1602" i="2"/>
  <c r="D1602" i="2"/>
  <c r="C1602" i="2"/>
  <c r="Q1601" i="2"/>
  <c r="E1601" i="2"/>
  <c r="D1601" i="2"/>
  <c r="C1601" i="2"/>
  <c r="Q1600" i="2"/>
  <c r="E1600" i="2"/>
  <c r="D1600" i="2"/>
  <c r="C1600" i="2"/>
  <c r="Q1599" i="2"/>
  <c r="E1599" i="2"/>
  <c r="D1599" i="2"/>
  <c r="C1599" i="2"/>
  <c r="Q1598" i="2"/>
  <c r="E1598" i="2"/>
  <c r="D1598" i="2"/>
  <c r="C1598" i="2"/>
  <c r="Q1597" i="2"/>
  <c r="E1597" i="2"/>
  <c r="D1597" i="2"/>
  <c r="C1597" i="2"/>
  <c r="Q1596" i="2"/>
  <c r="E1596" i="2"/>
  <c r="D1596" i="2"/>
  <c r="C1596" i="2"/>
  <c r="Q1595" i="2"/>
  <c r="E1595" i="2"/>
  <c r="D1595" i="2"/>
  <c r="C1595" i="2"/>
  <c r="Q1594" i="2"/>
  <c r="E1594" i="2"/>
  <c r="D1594" i="2"/>
  <c r="C1594" i="2"/>
  <c r="Q1593" i="2"/>
  <c r="E1593" i="2"/>
  <c r="D1593" i="2"/>
  <c r="C1593" i="2"/>
  <c r="Q1592" i="2"/>
  <c r="E1592" i="2"/>
  <c r="D1592" i="2"/>
  <c r="C1592" i="2"/>
  <c r="Q1591" i="2"/>
  <c r="E1591" i="2"/>
  <c r="D1591" i="2"/>
  <c r="C1591" i="2"/>
  <c r="Q1590" i="2"/>
  <c r="E1590" i="2"/>
  <c r="D1590" i="2"/>
  <c r="C1590" i="2"/>
  <c r="Q1589" i="2"/>
  <c r="E1589" i="2"/>
  <c r="D1589" i="2"/>
  <c r="C1589" i="2"/>
  <c r="Q1588" i="2"/>
  <c r="E1588" i="2"/>
  <c r="D1588" i="2"/>
  <c r="C1588" i="2"/>
  <c r="Q1587" i="2"/>
  <c r="E1587" i="2"/>
  <c r="D1587" i="2"/>
  <c r="C1587" i="2"/>
  <c r="Q1586" i="2"/>
  <c r="E1586" i="2"/>
  <c r="D1586" i="2"/>
  <c r="C1586" i="2"/>
  <c r="Q1585" i="2"/>
  <c r="E1585" i="2"/>
  <c r="D1585" i="2"/>
  <c r="C1585" i="2"/>
  <c r="Q1584" i="2"/>
  <c r="E1584" i="2"/>
  <c r="D1584" i="2"/>
  <c r="C1584" i="2"/>
  <c r="Q1583" i="2"/>
  <c r="E1583" i="2"/>
  <c r="D1583" i="2"/>
  <c r="C1583" i="2"/>
  <c r="Q1582" i="2"/>
  <c r="E1582" i="2"/>
  <c r="D1582" i="2"/>
  <c r="C1582" i="2"/>
  <c r="Q1581" i="2"/>
  <c r="E1581" i="2"/>
  <c r="D1581" i="2"/>
  <c r="C1581" i="2"/>
  <c r="Q1580" i="2"/>
  <c r="E1580" i="2"/>
  <c r="D1580" i="2"/>
  <c r="C1580" i="2"/>
  <c r="Q1579" i="2"/>
  <c r="E1579" i="2"/>
  <c r="D1579" i="2"/>
  <c r="C1579" i="2"/>
  <c r="Q1578" i="2"/>
  <c r="E1578" i="2"/>
  <c r="D1578" i="2"/>
  <c r="C1578" i="2"/>
  <c r="Q1577" i="2"/>
  <c r="E1577" i="2"/>
  <c r="D1577" i="2"/>
  <c r="C1577" i="2"/>
  <c r="Q1576" i="2"/>
  <c r="E1576" i="2"/>
  <c r="D1576" i="2"/>
  <c r="C1576" i="2"/>
  <c r="Q1575" i="2"/>
  <c r="E1575" i="2"/>
  <c r="D1575" i="2"/>
  <c r="C1575" i="2"/>
  <c r="Q1574" i="2"/>
  <c r="E1574" i="2"/>
  <c r="D1574" i="2"/>
  <c r="C1574" i="2"/>
  <c r="Q1573" i="2"/>
  <c r="E1573" i="2"/>
  <c r="D1573" i="2"/>
  <c r="C1573" i="2"/>
  <c r="Q1572" i="2"/>
  <c r="E1572" i="2"/>
  <c r="D1572" i="2"/>
  <c r="C1572" i="2"/>
  <c r="Q1571" i="2"/>
  <c r="E1571" i="2"/>
  <c r="D1571" i="2"/>
  <c r="C1571" i="2"/>
  <c r="Q1570" i="2"/>
  <c r="E1570" i="2"/>
  <c r="D1570" i="2"/>
  <c r="C1570" i="2"/>
  <c r="Q1569" i="2"/>
  <c r="E1569" i="2"/>
  <c r="D1569" i="2"/>
  <c r="C1569" i="2"/>
  <c r="Q1568" i="2"/>
  <c r="E1568" i="2"/>
  <c r="D1568" i="2"/>
  <c r="C1568" i="2"/>
  <c r="Q1567" i="2"/>
  <c r="E1567" i="2"/>
  <c r="D1567" i="2"/>
  <c r="C1567" i="2"/>
  <c r="Q1566" i="2"/>
  <c r="E1566" i="2"/>
  <c r="D1566" i="2"/>
  <c r="C1566" i="2"/>
  <c r="Q1565" i="2"/>
  <c r="E1565" i="2"/>
  <c r="D1565" i="2"/>
  <c r="C1565" i="2"/>
  <c r="Q1564" i="2"/>
  <c r="E1564" i="2"/>
  <c r="D1564" i="2"/>
  <c r="C1564" i="2"/>
  <c r="Q1563" i="2"/>
  <c r="E1563" i="2"/>
  <c r="D1563" i="2"/>
  <c r="C1563" i="2"/>
  <c r="Q1562" i="2"/>
  <c r="E1562" i="2"/>
  <c r="D1562" i="2"/>
  <c r="C1562" i="2"/>
  <c r="Q1561" i="2"/>
  <c r="E1561" i="2"/>
  <c r="D1561" i="2"/>
  <c r="C1561" i="2"/>
  <c r="Q1560" i="2"/>
  <c r="E1560" i="2"/>
  <c r="D1560" i="2"/>
  <c r="C1560" i="2"/>
  <c r="Q1559" i="2"/>
  <c r="E1559" i="2"/>
  <c r="D1559" i="2"/>
  <c r="C1559" i="2"/>
  <c r="Q1558" i="2"/>
  <c r="E1558" i="2"/>
  <c r="D1558" i="2"/>
  <c r="C1558" i="2"/>
  <c r="Q1557" i="2"/>
  <c r="E1557" i="2"/>
  <c r="D1557" i="2"/>
  <c r="C1557" i="2"/>
  <c r="Q1556" i="2"/>
  <c r="E1556" i="2"/>
  <c r="D1556" i="2"/>
  <c r="C1556" i="2"/>
  <c r="Q1555" i="2"/>
  <c r="E1555" i="2"/>
  <c r="D1555" i="2"/>
  <c r="C1555" i="2"/>
  <c r="Q1554" i="2"/>
  <c r="E1554" i="2"/>
  <c r="D1554" i="2"/>
  <c r="C1554" i="2"/>
  <c r="Q1553" i="2"/>
  <c r="E1553" i="2"/>
  <c r="D1553" i="2"/>
  <c r="C1553" i="2"/>
  <c r="Q1552" i="2"/>
  <c r="E1552" i="2"/>
  <c r="D1552" i="2"/>
  <c r="C1552" i="2"/>
  <c r="Q1551" i="2"/>
  <c r="E1551" i="2"/>
  <c r="D1551" i="2"/>
  <c r="C1551" i="2"/>
  <c r="Q1550" i="2"/>
  <c r="E1550" i="2"/>
  <c r="D1550" i="2"/>
  <c r="C1550" i="2"/>
  <c r="Q1549" i="2"/>
  <c r="E1549" i="2"/>
  <c r="D1549" i="2"/>
  <c r="C1549" i="2"/>
  <c r="Q1548" i="2"/>
  <c r="E1548" i="2"/>
  <c r="D1548" i="2"/>
  <c r="C1548" i="2"/>
  <c r="Q1547" i="2"/>
  <c r="E1547" i="2"/>
  <c r="D1547" i="2"/>
  <c r="C1547" i="2"/>
  <c r="Q1546" i="2"/>
  <c r="E1546" i="2"/>
  <c r="D1546" i="2"/>
  <c r="C1546" i="2"/>
  <c r="Q1545" i="2"/>
  <c r="E1545" i="2"/>
  <c r="D1545" i="2"/>
  <c r="C1545" i="2"/>
  <c r="Q1544" i="2"/>
  <c r="E1544" i="2"/>
  <c r="D1544" i="2"/>
  <c r="C1544" i="2"/>
  <c r="Q1543" i="2"/>
  <c r="E1543" i="2"/>
  <c r="D1543" i="2"/>
  <c r="C1543" i="2"/>
  <c r="Q1542" i="2"/>
  <c r="E1542" i="2"/>
  <c r="D1542" i="2"/>
  <c r="C1542" i="2"/>
  <c r="Q1541" i="2"/>
  <c r="E1541" i="2"/>
  <c r="D1541" i="2"/>
  <c r="C1541" i="2"/>
  <c r="Q1540" i="2"/>
  <c r="E1540" i="2"/>
  <c r="D1540" i="2"/>
  <c r="C1540" i="2"/>
  <c r="Q1539" i="2"/>
  <c r="E1539" i="2"/>
  <c r="D1539" i="2"/>
  <c r="C1539" i="2"/>
  <c r="Q1538" i="2"/>
  <c r="E1538" i="2"/>
  <c r="D1538" i="2"/>
  <c r="C1538" i="2"/>
  <c r="Q1537" i="2"/>
  <c r="E1537" i="2"/>
  <c r="D1537" i="2"/>
  <c r="C1537" i="2"/>
  <c r="Q1536" i="2"/>
  <c r="E1536" i="2"/>
  <c r="D1536" i="2"/>
  <c r="C1536" i="2"/>
  <c r="Q1535" i="2"/>
  <c r="E1535" i="2"/>
  <c r="D1535" i="2"/>
  <c r="C1535" i="2"/>
  <c r="Q1534" i="2"/>
  <c r="E1534" i="2"/>
  <c r="D1534" i="2"/>
  <c r="C1534" i="2"/>
  <c r="Q1533" i="2"/>
  <c r="E1533" i="2"/>
  <c r="D1533" i="2"/>
  <c r="C1533" i="2"/>
  <c r="Q1532" i="2"/>
  <c r="E1532" i="2"/>
  <c r="D1532" i="2"/>
  <c r="C1532" i="2"/>
  <c r="Q1531" i="2"/>
  <c r="E1531" i="2"/>
  <c r="D1531" i="2"/>
  <c r="C1531" i="2"/>
  <c r="Q1530" i="2"/>
  <c r="E1530" i="2"/>
  <c r="D1530" i="2"/>
  <c r="C1530" i="2"/>
  <c r="Q1529" i="2"/>
  <c r="E1529" i="2"/>
  <c r="D1529" i="2"/>
  <c r="C1529" i="2"/>
  <c r="Q1528" i="2"/>
  <c r="E1528" i="2"/>
  <c r="D1528" i="2"/>
  <c r="C1528" i="2"/>
  <c r="Q1527" i="2"/>
  <c r="E1527" i="2"/>
  <c r="D1527" i="2"/>
  <c r="C1527" i="2"/>
  <c r="Q1526" i="2"/>
  <c r="E1526" i="2"/>
  <c r="D1526" i="2"/>
  <c r="C1526" i="2"/>
  <c r="Q1525" i="2"/>
  <c r="E1525" i="2"/>
  <c r="D1525" i="2"/>
  <c r="C1525" i="2"/>
  <c r="Q1524" i="2"/>
  <c r="E1524" i="2"/>
  <c r="D1524" i="2"/>
  <c r="C1524" i="2"/>
  <c r="Q1523" i="2"/>
  <c r="E1523" i="2"/>
  <c r="D1523" i="2"/>
  <c r="C1523" i="2"/>
  <c r="Q1522" i="2"/>
  <c r="E1522" i="2"/>
  <c r="D1522" i="2"/>
  <c r="C1522" i="2"/>
  <c r="R1521" i="2"/>
  <c r="Q1521" i="2"/>
  <c r="E1521" i="2"/>
  <c r="D1521" i="2"/>
  <c r="C1521" i="2"/>
  <c r="Q1520" i="2"/>
  <c r="E1520" i="2"/>
  <c r="D1520" i="2"/>
  <c r="C1520" i="2"/>
  <c r="Q1519" i="2"/>
  <c r="E1519" i="2"/>
  <c r="D1519" i="2"/>
  <c r="C1519" i="2"/>
  <c r="Q1518" i="2"/>
  <c r="E1518" i="2"/>
  <c r="D1518" i="2"/>
  <c r="C1518" i="2"/>
  <c r="Q1517" i="2"/>
  <c r="E1517" i="2"/>
  <c r="D1517" i="2"/>
  <c r="C1517" i="2"/>
  <c r="Q1516" i="2"/>
  <c r="E1516" i="2"/>
  <c r="D1516" i="2"/>
  <c r="C1516" i="2"/>
  <c r="Q1515" i="2"/>
  <c r="E1515" i="2"/>
  <c r="D1515" i="2"/>
  <c r="C1515" i="2"/>
  <c r="Q1514" i="2"/>
  <c r="E1514" i="2"/>
  <c r="D1514" i="2"/>
  <c r="C1514" i="2"/>
  <c r="Q1513" i="2"/>
  <c r="E1513" i="2"/>
  <c r="D1513" i="2"/>
  <c r="C1513" i="2"/>
  <c r="Q1512" i="2"/>
  <c r="E1512" i="2"/>
  <c r="D1512" i="2"/>
  <c r="C1512" i="2"/>
  <c r="Q1511" i="2"/>
  <c r="E1511" i="2"/>
  <c r="D1511" i="2"/>
  <c r="C1511" i="2"/>
  <c r="Q1510" i="2"/>
  <c r="E1510" i="2"/>
  <c r="D1510" i="2"/>
  <c r="C1510" i="2"/>
  <c r="Q1509" i="2"/>
  <c r="E1509" i="2"/>
  <c r="D1509" i="2"/>
  <c r="C1509" i="2"/>
  <c r="Q1508" i="2"/>
  <c r="E1508" i="2"/>
  <c r="D1508" i="2"/>
  <c r="C1508" i="2"/>
  <c r="Q1507" i="2"/>
  <c r="E1507" i="2"/>
  <c r="D1507" i="2"/>
  <c r="C1507" i="2"/>
  <c r="Q1506" i="2"/>
  <c r="E1506" i="2"/>
  <c r="D1506" i="2"/>
  <c r="C1506" i="2"/>
  <c r="Q1505" i="2"/>
  <c r="E1505" i="2"/>
  <c r="D1505" i="2"/>
  <c r="C1505" i="2"/>
  <c r="Q1504" i="2"/>
  <c r="E1504" i="2"/>
  <c r="D1504" i="2"/>
  <c r="C1504" i="2"/>
  <c r="Q1503" i="2"/>
  <c r="E1503" i="2"/>
  <c r="D1503" i="2"/>
  <c r="C1503" i="2"/>
  <c r="Q1502" i="2"/>
  <c r="E1502" i="2"/>
  <c r="D1502" i="2"/>
  <c r="C1502" i="2"/>
  <c r="Q1501" i="2"/>
  <c r="E1501" i="2"/>
  <c r="D1501" i="2"/>
  <c r="C1501" i="2"/>
  <c r="Q1500" i="2"/>
  <c r="E1500" i="2"/>
  <c r="D1500" i="2"/>
  <c r="C1500" i="2"/>
  <c r="Q1499" i="2"/>
  <c r="E1499" i="2"/>
  <c r="D1499" i="2"/>
  <c r="C1499" i="2"/>
  <c r="Q1498" i="2"/>
  <c r="E1498" i="2"/>
  <c r="D1498" i="2"/>
  <c r="C1498" i="2"/>
  <c r="Q1497" i="2"/>
  <c r="E1497" i="2"/>
  <c r="D1497" i="2"/>
  <c r="C1497" i="2"/>
  <c r="Q1496" i="2"/>
  <c r="E1496" i="2"/>
  <c r="D1496" i="2"/>
  <c r="C1496" i="2"/>
  <c r="Q1495" i="2"/>
  <c r="E1495" i="2"/>
  <c r="D1495" i="2"/>
  <c r="C1495" i="2"/>
  <c r="Q1494" i="2"/>
  <c r="E1494" i="2"/>
  <c r="D1494" i="2"/>
  <c r="C1494" i="2"/>
  <c r="Q1493" i="2"/>
  <c r="E1493" i="2"/>
  <c r="D1493" i="2"/>
  <c r="C1493" i="2"/>
  <c r="Q1492" i="2"/>
  <c r="E1492" i="2"/>
  <c r="D1492" i="2"/>
  <c r="C1492" i="2"/>
  <c r="Q1491" i="2"/>
  <c r="E1491" i="2"/>
  <c r="D1491" i="2"/>
  <c r="C1491" i="2"/>
  <c r="Q1490" i="2"/>
  <c r="E1490" i="2"/>
  <c r="D1490" i="2"/>
  <c r="C1490" i="2"/>
  <c r="Q1489" i="2"/>
  <c r="E1489" i="2"/>
  <c r="D1489" i="2"/>
  <c r="C1489" i="2"/>
  <c r="Q1488" i="2"/>
  <c r="E1488" i="2"/>
  <c r="D1488" i="2"/>
  <c r="C1488" i="2"/>
  <c r="Q1487" i="2"/>
  <c r="E1487" i="2"/>
  <c r="D1487" i="2"/>
  <c r="C1487" i="2"/>
  <c r="Q1486" i="2"/>
  <c r="E1486" i="2"/>
  <c r="D1486" i="2"/>
  <c r="C1486" i="2"/>
  <c r="Q1485" i="2"/>
  <c r="E1485" i="2"/>
  <c r="D1485" i="2"/>
  <c r="C1485" i="2"/>
  <c r="Q1484" i="2"/>
  <c r="E1484" i="2"/>
  <c r="D1484" i="2"/>
  <c r="C1484" i="2"/>
  <c r="Q1483" i="2"/>
  <c r="E1483" i="2"/>
  <c r="D1483" i="2"/>
  <c r="C1483" i="2"/>
  <c r="Q1482" i="2"/>
  <c r="E1482" i="2"/>
  <c r="D1482" i="2"/>
  <c r="C1482" i="2"/>
  <c r="Q1481" i="2"/>
  <c r="E1481" i="2"/>
  <c r="D1481" i="2"/>
  <c r="C1481" i="2"/>
  <c r="Q1480" i="2"/>
  <c r="E1480" i="2"/>
  <c r="D1480" i="2"/>
  <c r="C1480" i="2"/>
  <c r="Q1479" i="2"/>
  <c r="E1479" i="2"/>
  <c r="D1479" i="2"/>
  <c r="C1479" i="2"/>
  <c r="Q1478" i="2"/>
  <c r="E1478" i="2"/>
  <c r="D1478" i="2"/>
  <c r="C1478" i="2"/>
  <c r="Q1477" i="2"/>
  <c r="E1477" i="2"/>
  <c r="D1477" i="2"/>
  <c r="C1477" i="2"/>
  <c r="Q1476" i="2"/>
  <c r="E1476" i="2"/>
  <c r="D1476" i="2"/>
  <c r="C1476" i="2"/>
  <c r="Q1475" i="2"/>
  <c r="E1475" i="2"/>
  <c r="D1475" i="2"/>
  <c r="C1475" i="2"/>
  <c r="Q1474" i="2"/>
  <c r="E1474" i="2"/>
  <c r="D1474" i="2"/>
  <c r="C1474" i="2"/>
  <c r="Q1473" i="2"/>
  <c r="E1473" i="2"/>
  <c r="D1473" i="2"/>
  <c r="C1473" i="2"/>
  <c r="Q1472" i="2"/>
  <c r="E1472" i="2"/>
  <c r="D1472" i="2"/>
  <c r="C1472" i="2"/>
  <c r="Q1471" i="2"/>
  <c r="E1471" i="2"/>
  <c r="D1471" i="2"/>
  <c r="C1471" i="2"/>
  <c r="Q1470" i="2"/>
  <c r="E1470" i="2"/>
  <c r="D1470" i="2"/>
  <c r="C1470" i="2"/>
  <c r="Q1469" i="2"/>
  <c r="E1469" i="2"/>
  <c r="D1469" i="2"/>
  <c r="C1469" i="2"/>
  <c r="Q1468" i="2"/>
  <c r="E1468" i="2"/>
  <c r="D1468" i="2"/>
  <c r="C1468" i="2"/>
  <c r="Q1467" i="2"/>
  <c r="E1467" i="2"/>
  <c r="D1467" i="2"/>
  <c r="C1467" i="2"/>
  <c r="Q1466" i="2"/>
  <c r="E1466" i="2"/>
  <c r="D1466" i="2"/>
  <c r="C1466" i="2"/>
  <c r="Q1465" i="2"/>
  <c r="E1465" i="2"/>
  <c r="D1465" i="2"/>
  <c r="C1465" i="2"/>
  <c r="Q1464" i="2"/>
  <c r="E1464" i="2"/>
  <c r="D1464" i="2"/>
  <c r="C1464" i="2"/>
  <c r="Q1463" i="2"/>
  <c r="E1463" i="2"/>
  <c r="D1463" i="2"/>
  <c r="C1463" i="2"/>
  <c r="Q1462" i="2"/>
  <c r="E1462" i="2"/>
  <c r="D1462" i="2"/>
  <c r="C1462" i="2"/>
  <c r="Q1461" i="2"/>
  <c r="E1461" i="2"/>
  <c r="D1461" i="2"/>
  <c r="C1461" i="2"/>
  <c r="Q1460" i="2"/>
  <c r="E1460" i="2"/>
  <c r="D1460" i="2"/>
  <c r="C1460" i="2"/>
  <c r="Q1459" i="2"/>
  <c r="E1459" i="2"/>
  <c r="D1459" i="2"/>
  <c r="C1459" i="2"/>
  <c r="Q1458" i="2"/>
  <c r="E1458" i="2"/>
  <c r="D1458" i="2"/>
  <c r="C1458" i="2"/>
  <c r="Q1457" i="2"/>
  <c r="E1457" i="2"/>
  <c r="D1457" i="2"/>
  <c r="C1457" i="2"/>
  <c r="Q1456" i="2"/>
  <c r="E1456" i="2"/>
  <c r="D1456" i="2"/>
  <c r="C1456" i="2"/>
  <c r="Q1455" i="2"/>
  <c r="E1455" i="2"/>
  <c r="D1455" i="2"/>
  <c r="C1455" i="2"/>
  <c r="Q1454" i="2"/>
  <c r="E1454" i="2"/>
  <c r="D1454" i="2"/>
  <c r="C1454" i="2"/>
  <c r="Q1453" i="2"/>
  <c r="E1453" i="2"/>
  <c r="D1453" i="2"/>
  <c r="C1453" i="2"/>
  <c r="Q1452" i="2"/>
  <c r="E1452" i="2"/>
  <c r="D1452" i="2"/>
  <c r="C1452" i="2"/>
  <c r="Q1451" i="2"/>
  <c r="E1451" i="2"/>
  <c r="D1451" i="2"/>
  <c r="C1451" i="2"/>
  <c r="Q1450" i="2"/>
  <c r="E1450" i="2"/>
  <c r="D1450" i="2"/>
  <c r="C1450" i="2"/>
  <c r="Q1449" i="2"/>
  <c r="E1449" i="2"/>
  <c r="D1449" i="2"/>
  <c r="C1449" i="2"/>
  <c r="Q1448" i="2"/>
  <c r="E1448" i="2"/>
  <c r="D1448" i="2"/>
  <c r="C1448" i="2"/>
  <c r="Q1447" i="2"/>
  <c r="E1447" i="2"/>
  <c r="D1447" i="2"/>
  <c r="C1447" i="2"/>
  <c r="Q1446" i="2"/>
  <c r="E1446" i="2"/>
  <c r="D1446" i="2"/>
  <c r="C1446" i="2"/>
  <c r="Q1445" i="2"/>
  <c r="E1445" i="2"/>
  <c r="D1445" i="2"/>
  <c r="C1445" i="2"/>
  <c r="Q1444" i="2"/>
  <c r="E1444" i="2"/>
  <c r="D1444" i="2"/>
  <c r="C1444" i="2"/>
  <c r="Q1443" i="2"/>
  <c r="E1443" i="2"/>
  <c r="D1443" i="2"/>
  <c r="C1443" i="2"/>
  <c r="Q1442" i="2"/>
  <c r="E1442" i="2"/>
  <c r="D1442" i="2"/>
  <c r="C1442" i="2"/>
  <c r="Q1441" i="2"/>
  <c r="E1441" i="2"/>
  <c r="D1441" i="2"/>
  <c r="C1441" i="2"/>
  <c r="Q1440" i="2"/>
  <c r="E1440" i="2"/>
  <c r="D1440" i="2"/>
  <c r="C1440" i="2"/>
  <c r="Q1439" i="2"/>
  <c r="E1439" i="2"/>
  <c r="D1439" i="2"/>
  <c r="C1439" i="2"/>
  <c r="Q1438" i="2"/>
  <c r="E1438" i="2"/>
  <c r="D1438" i="2"/>
  <c r="C1438" i="2"/>
  <c r="Q1437" i="2"/>
  <c r="E1437" i="2"/>
  <c r="D1437" i="2"/>
  <c r="C1437" i="2"/>
  <c r="Q1436" i="2"/>
  <c r="E1436" i="2"/>
  <c r="D1436" i="2"/>
  <c r="C1436" i="2"/>
  <c r="Q1435" i="2"/>
  <c r="E1435" i="2"/>
  <c r="D1435" i="2"/>
  <c r="C1435" i="2"/>
  <c r="Q1434" i="2"/>
  <c r="E1434" i="2"/>
  <c r="D1434" i="2"/>
  <c r="C1434" i="2"/>
  <c r="Q1433" i="2"/>
  <c r="E1433" i="2"/>
  <c r="D1433" i="2"/>
  <c r="C1433" i="2"/>
  <c r="Q1432" i="2"/>
  <c r="E1432" i="2"/>
  <c r="D1432" i="2"/>
  <c r="C1432" i="2"/>
  <c r="Q1431" i="2"/>
  <c r="E1431" i="2"/>
  <c r="D1431" i="2"/>
  <c r="C1431" i="2"/>
  <c r="Q1430" i="2"/>
  <c r="E1430" i="2"/>
  <c r="D1430" i="2"/>
  <c r="C1430" i="2"/>
  <c r="Q1429" i="2"/>
  <c r="E1429" i="2"/>
  <c r="D1429" i="2"/>
  <c r="C1429" i="2"/>
  <c r="Q1428" i="2"/>
  <c r="E1428" i="2"/>
  <c r="D1428" i="2"/>
  <c r="C1428" i="2"/>
  <c r="Q1427" i="2"/>
  <c r="E1427" i="2"/>
  <c r="D1427" i="2"/>
  <c r="C1427" i="2"/>
  <c r="Q1426" i="2"/>
  <c r="E1426" i="2"/>
  <c r="D1426" i="2"/>
  <c r="C1426" i="2"/>
  <c r="Q1425" i="2"/>
  <c r="E1425" i="2"/>
  <c r="D1425" i="2"/>
  <c r="C1425" i="2"/>
  <c r="Q1424" i="2"/>
  <c r="E1424" i="2"/>
  <c r="D1424" i="2"/>
  <c r="C1424" i="2"/>
  <c r="Q1423" i="2"/>
  <c r="E1423" i="2"/>
  <c r="D1423" i="2"/>
  <c r="C1423" i="2"/>
  <c r="Q1422" i="2"/>
  <c r="E1422" i="2"/>
  <c r="D1422" i="2"/>
  <c r="C1422" i="2"/>
  <c r="Q1421" i="2"/>
  <c r="E1421" i="2"/>
  <c r="D1421" i="2"/>
  <c r="C1421" i="2"/>
  <c r="Q1420" i="2"/>
  <c r="E1420" i="2"/>
  <c r="D1420" i="2"/>
  <c r="C1420" i="2"/>
  <c r="Q1419" i="2"/>
  <c r="E1419" i="2"/>
  <c r="D1419" i="2"/>
  <c r="C1419" i="2"/>
  <c r="Q1418" i="2"/>
  <c r="E1418" i="2"/>
  <c r="D1418" i="2"/>
  <c r="C1418" i="2"/>
  <c r="Q1417" i="2"/>
  <c r="E1417" i="2"/>
  <c r="D1417" i="2"/>
  <c r="C1417" i="2"/>
  <c r="Q1416" i="2"/>
  <c r="E1416" i="2"/>
  <c r="D1416" i="2"/>
  <c r="C1416" i="2"/>
  <c r="Q1415" i="2"/>
  <c r="E1415" i="2"/>
  <c r="D1415" i="2"/>
  <c r="C1415" i="2"/>
  <c r="Q1414" i="2"/>
  <c r="E1414" i="2"/>
  <c r="D1414" i="2"/>
  <c r="C1414" i="2"/>
  <c r="Q1413" i="2"/>
  <c r="E1413" i="2"/>
  <c r="D1413" i="2"/>
  <c r="C1413" i="2"/>
  <c r="Q1412" i="2"/>
  <c r="E1412" i="2"/>
  <c r="D1412" i="2"/>
  <c r="C1412" i="2"/>
  <c r="Q1411" i="2"/>
  <c r="E1411" i="2"/>
  <c r="D1411" i="2"/>
  <c r="C1411" i="2"/>
  <c r="Q1410" i="2"/>
  <c r="E1410" i="2"/>
  <c r="D1410" i="2"/>
  <c r="C1410" i="2"/>
  <c r="Q1409" i="2"/>
  <c r="E1409" i="2"/>
  <c r="D1409" i="2"/>
  <c r="C1409" i="2"/>
  <c r="Q1408" i="2"/>
  <c r="E1408" i="2"/>
  <c r="D1408" i="2"/>
  <c r="C1408" i="2"/>
  <c r="Q1407" i="2"/>
  <c r="E1407" i="2"/>
  <c r="D1407" i="2"/>
  <c r="C1407" i="2"/>
  <c r="Q1406" i="2"/>
  <c r="E1406" i="2"/>
  <c r="D1406" i="2"/>
  <c r="C1406" i="2"/>
  <c r="Q1405" i="2"/>
  <c r="E1405" i="2"/>
  <c r="D1405" i="2"/>
  <c r="C1405" i="2"/>
  <c r="Q1404" i="2"/>
  <c r="E1404" i="2"/>
  <c r="D1404" i="2"/>
  <c r="C1404" i="2"/>
  <c r="Q1403" i="2"/>
  <c r="E1403" i="2"/>
  <c r="D1403" i="2"/>
  <c r="C1403" i="2"/>
  <c r="Q1402" i="2"/>
  <c r="E1402" i="2"/>
  <c r="D1402" i="2"/>
  <c r="C1402" i="2"/>
  <c r="Q1401" i="2"/>
  <c r="E1401" i="2"/>
  <c r="D1401" i="2"/>
  <c r="C1401" i="2"/>
  <c r="Q1400" i="2"/>
  <c r="E1400" i="2"/>
  <c r="D1400" i="2"/>
  <c r="C1400" i="2"/>
  <c r="Q1399" i="2"/>
  <c r="E1399" i="2"/>
  <c r="D1399" i="2"/>
  <c r="C1399" i="2"/>
  <c r="Q1398" i="2"/>
  <c r="E1398" i="2"/>
  <c r="D1398" i="2"/>
  <c r="C1398" i="2"/>
  <c r="Q1397" i="2"/>
  <c r="E1397" i="2"/>
  <c r="D1397" i="2"/>
  <c r="C1397" i="2"/>
  <c r="Q1396" i="2"/>
  <c r="E1396" i="2"/>
  <c r="D1396" i="2"/>
  <c r="C1396" i="2"/>
  <c r="Q1395" i="2"/>
  <c r="E1395" i="2"/>
  <c r="D1395" i="2"/>
  <c r="C1395" i="2"/>
  <c r="Q1394" i="2"/>
  <c r="E1394" i="2"/>
  <c r="D1394" i="2"/>
  <c r="C1394" i="2"/>
  <c r="Q1393" i="2"/>
  <c r="E1393" i="2"/>
  <c r="D1393" i="2"/>
  <c r="C1393" i="2"/>
  <c r="Q1392" i="2"/>
  <c r="E1392" i="2"/>
  <c r="D1392" i="2"/>
  <c r="C1392" i="2"/>
  <c r="Q1391" i="2"/>
  <c r="E1391" i="2"/>
  <c r="D1391" i="2"/>
  <c r="C1391" i="2"/>
  <c r="Q1390" i="2"/>
  <c r="E1390" i="2"/>
  <c r="D1390" i="2"/>
  <c r="C1390" i="2"/>
  <c r="Q1389" i="2"/>
  <c r="E1389" i="2"/>
  <c r="D1389" i="2"/>
  <c r="C1389" i="2"/>
  <c r="Q1388" i="2"/>
  <c r="E1388" i="2"/>
  <c r="D1388" i="2"/>
  <c r="C1388" i="2"/>
  <c r="Q1387" i="2"/>
  <c r="E1387" i="2"/>
  <c r="D1387" i="2"/>
  <c r="C1387" i="2"/>
  <c r="Q1386" i="2"/>
  <c r="E1386" i="2"/>
  <c r="D1386" i="2"/>
  <c r="C1386" i="2"/>
  <c r="Q1385" i="2"/>
  <c r="E1385" i="2"/>
  <c r="D1385" i="2"/>
  <c r="C1385" i="2"/>
  <c r="Q1384" i="2"/>
  <c r="F1384" i="2"/>
  <c r="G1384" i="2" s="1"/>
  <c r="E1384" i="2"/>
  <c r="D1384" i="2"/>
  <c r="C1384" i="2"/>
  <c r="Q1383" i="2"/>
  <c r="E1383" i="2"/>
  <c r="D1383" i="2"/>
  <c r="C1383" i="2"/>
  <c r="Q1382" i="2"/>
  <c r="E1382" i="2"/>
  <c r="D1382" i="2"/>
  <c r="C1382" i="2"/>
  <c r="Q1381" i="2"/>
  <c r="E1381" i="2"/>
  <c r="D1381" i="2"/>
  <c r="C1381" i="2"/>
  <c r="Q1380" i="2"/>
  <c r="E1380" i="2"/>
  <c r="D1380" i="2"/>
  <c r="C1380" i="2"/>
  <c r="Q1379" i="2"/>
  <c r="E1379" i="2"/>
  <c r="D1379" i="2"/>
  <c r="C1379" i="2"/>
  <c r="Q1378" i="2"/>
  <c r="E1378" i="2"/>
  <c r="D1378" i="2"/>
  <c r="C1378" i="2"/>
  <c r="Q1377" i="2"/>
  <c r="E1377" i="2"/>
  <c r="D1377" i="2"/>
  <c r="C1377" i="2"/>
  <c r="Q1376" i="2"/>
  <c r="E1376" i="2"/>
  <c r="D1376" i="2"/>
  <c r="C1376" i="2"/>
  <c r="Q1375" i="2"/>
  <c r="E1375" i="2"/>
  <c r="D1375" i="2"/>
  <c r="C1375" i="2"/>
  <c r="Q1374" i="2"/>
  <c r="E1374" i="2"/>
  <c r="D1374" i="2"/>
  <c r="C1374" i="2"/>
  <c r="Q1373" i="2"/>
  <c r="E1373" i="2"/>
  <c r="D1373" i="2"/>
  <c r="C1373" i="2"/>
  <c r="Q1372" i="2"/>
  <c r="E1372" i="2"/>
  <c r="D1372" i="2"/>
  <c r="C1372" i="2"/>
  <c r="Q1371" i="2"/>
  <c r="E1371" i="2"/>
  <c r="D1371" i="2"/>
  <c r="C1371" i="2"/>
  <c r="Q1370" i="2"/>
  <c r="E1370" i="2"/>
  <c r="D1370" i="2"/>
  <c r="C1370" i="2"/>
  <c r="Q1369" i="2"/>
  <c r="E1369" i="2"/>
  <c r="D1369" i="2"/>
  <c r="C1369" i="2"/>
  <c r="Q1368" i="2"/>
  <c r="E1368" i="2"/>
  <c r="D1368" i="2"/>
  <c r="C1368" i="2"/>
  <c r="Q1367" i="2"/>
  <c r="E1367" i="2"/>
  <c r="D1367" i="2"/>
  <c r="C1367" i="2"/>
  <c r="Q1366" i="2"/>
  <c r="E1366" i="2"/>
  <c r="D1366" i="2"/>
  <c r="C1366" i="2"/>
  <c r="Q1365" i="2"/>
  <c r="E1365" i="2"/>
  <c r="D1365" i="2"/>
  <c r="C1365" i="2"/>
  <c r="Q1364" i="2"/>
  <c r="E1364" i="2"/>
  <c r="D1364" i="2"/>
  <c r="C1364" i="2"/>
  <c r="Q1363" i="2"/>
  <c r="E1363" i="2"/>
  <c r="D1363" i="2"/>
  <c r="C1363" i="2"/>
  <c r="Q1362" i="2"/>
  <c r="E1362" i="2"/>
  <c r="D1362" i="2"/>
  <c r="C1362" i="2"/>
  <c r="Q1361" i="2"/>
  <c r="E1361" i="2"/>
  <c r="D1361" i="2"/>
  <c r="C1361" i="2"/>
  <c r="Q1360" i="2"/>
  <c r="E1360" i="2"/>
  <c r="D1360" i="2"/>
  <c r="C1360" i="2"/>
  <c r="Q1359" i="2"/>
  <c r="E1359" i="2"/>
  <c r="D1359" i="2"/>
  <c r="C1359" i="2"/>
  <c r="Q1358" i="2"/>
  <c r="E1358" i="2"/>
  <c r="D1358" i="2"/>
  <c r="C1358" i="2"/>
  <c r="Q1357" i="2"/>
  <c r="E1357" i="2"/>
  <c r="D1357" i="2"/>
  <c r="C1357" i="2"/>
  <c r="Q1356" i="2"/>
  <c r="E1356" i="2"/>
  <c r="D1356" i="2"/>
  <c r="C1356" i="2"/>
  <c r="Q1355" i="2"/>
  <c r="E1355" i="2"/>
  <c r="D1355" i="2"/>
  <c r="C1355" i="2"/>
  <c r="Q1354" i="2"/>
  <c r="E1354" i="2"/>
  <c r="D1354" i="2"/>
  <c r="C1354" i="2"/>
  <c r="Q1353" i="2"/>
  <c r="E1353" i="2"/>
  <c r="D1353" i="2"/>
  <c r="C1353" i="2"/>
  <c r="Q1352" i="2"/>
  <c r="E1352" i="2"/>
  <c r="D1352" i="2"/>
  <c r="C1352" i="2"/>
  <c r="Q1351" i="2"/>
  <c r="E1351" i="2"/>
  <c r="D1351" i="2"/>
  <c r="C1351" i="2"/>
  <c r="Q1350" i="2"/>
  <c r="E1350" i="2"/>
  <c r="D1350" i="2"/>
  <c r="C1350" i="2"/>
  <c r="Q1349" i="2"/>
  <c r="E1349" i="2"/>
  <c r="D1349" i="2"/>
  <c r="C1349" i="2"/>
  <c r="Q1348" i="2"/>
  <c r="E1348" i="2"/>
  <c r="D1348" i="2"/>
  <c r="C1348" i="2"/>
  <c r="Q1347" i="2"/>
  <c r="E1347" i="2"/>
  <c r="D1347" i="2"/>
  <c r="C1347" i="2"/>
  <c r="Q1346" i="2"/>
  <c r="E1346" i="2"/>
  <c r="D1346" i="2"/>
  <c r="C1346" i="2"/>
  <c r="Q1345" i="2"/>
  <c r="E1345" i="2"/>
  <c r="D1345" i="2"/>
  <c r="C1345" i="2"/>
  <c r="Q1344" i="2"/>
  <c r="E1344" i="2"/>
  <c r="D1344" i="2"/>
  <c r="C1344" i="2"/>
  <c r="Q1343" i="2"/>
  <c r="E1343" i="2"/>
  <c r="D1343" i="2"/>
  <c r="C1343" i="2"/>
  <c r="Q1342" i="2"/>
  <c r="E1342" i="2"/>
  <c r="D1342" i="2"/>
  <c r="C1342" i="2"/>
  <c r="Q1341" i="2"/>
  <c r="E1341" i="2"/>
  <c r="D1341" i="2"/>
  <c r="C1341" i="2"/>
  <c r="Q1340" i="2"/>
  <c r="E1340" i="2"/>
  <c r="D1340" i="2"/>
  <c r="C1340" i="2"/>
  <c r="Q1339" i="2"/>
  <c r="E1339" i="2"/>
  <c r="D1339" i="2"/>
  <c r="C1339" i="2"/>
  <c r="Q1338" i="2"/>
  <c r="E1338" i="2"/>
  <c r="D1338" i="2"/>
  <c r="C1338" i="2"/>
  <c r="Q1337" i="2"/>
  <c r="E1337" i="2"/>
  <c r="D1337" i="2"/>
  <c r="C1337" i="2"/>
  <c r="Q1336" i="2"/>
  <c r="E1336" i="2"/>
  <c r="D1336" i="2"/>
  <c r="C1336" i="2"/>
  <c r="Q1335" i="2"/>
  <c r="E1335" i="2"/>
  <c r="D1335" i="2"/>
  <c r="C1335" i="2"/>
  <c r="Q1334" i="2"/>
  <c r="E1334" i="2"/>
  <c r="D1334" i="2"/>
  <c r="C1334" i="2"/>
  <c r="Q1333" i="2"/>
  <c r="E1333" i="2"/>
  <c r="D1333" i="2"/>
  <c r="C1333" i="2"/>
  <c r="Q1332" i="2"/>
  <c r="E1332" i="2"/>
  <c r="D1332" i="2"/>
  <c r="C1332" i="2"/>
  <c r="Q1331" i="2"/>
  <c r="E1331" i="2"/>
  <c r="D1331" i="2"/>
  <c r="C1331" i="2"/>
  <c r="Q1330" i="2"/>
  <c r="E1330" i="2"/>
  <c r="D1330" i="2"/>
  <c r="C1330" i="2"/>
  <c r="Q1329" i="2"/>
  <c r="E1329" i="2"/>
  <c r="D1329" i="2"/>
  <c r="C1329" i="2"/>
  <c r="Q1328" i="2"/>
  <c r="E1328" i="2"/>
  <c r="D1328" i="2"/>
  <c r="C1328" i="2"/>
  <c r="Q1327" i="2"/>
  <c r="E1327" i="2"/>
  <c r="D1327" i="2"/>
  <c r="C1327" i="2"/>
  <c r="Q1326" i="2"/>
  <c r="E1326" i="2"/>
  <c r="D1326" i="2"/>
  <c r="C1326" i="2"/>
  <c r="Q1325" i="2"/>
  <c r="E1325" i="2"/>
  <c r="D1325" i="2"/>
  <c r="C1325" i="2"/>
  <c r="Q1324" i="2"/>
  <c r="E1324" i="2"/>
  <c r="D1324" i="2"/>
  <c r="C1324" i="2"/>
  <c r="Q1323" i="2"/>
  <c r="E1323" i="2"/>
  <c r="D1323" i="2"/>
  <c r="C1323" i="2"/>
  <c r="Q1322" i="2"/>
  <c r="E1322" i="2"/>
  <c r="D1322" i="2"/>
  <c r="C1322" i="2"/>
  <c r="Q1321" i="2"/>
  <c r="E1321" i="2"/>
  <c r="D1321" i="2"/>
  <c r="C1321" i="2"/>
  <c r="Q1320" i="2"/>
  <c r="E1320" i="2"/>
  <c r="D1320" i="2"/>
  <c r="C1320" i="2"/>
  <c r="Q1319" i="2"/>
  <c r="E1319" i="2"/>
  <c r="D1319" i="2"/>
  <c r="C1319" i="2"/>
  <c r="Q1318" i="2"/>
  <c r="E1318" i="2"/>
  <c r="D1318" i="2"/>
  <c r="C1318" i="2"/>
  <c r="Q1317" i="2"/>
  <c r="E1317" i="2"/>
  <c r="D1317" i="2"/>
  <c r="C1317" i="2"/>
  <c r="Q1316" i="2"/>
  <c r="E1316" i="2"/>
  <c r="D1316" i="2"/>
  <c r="C1316" i="2"/>
  <c r="Q1315" i="2"/>
  <c r="E1315" i="2"/>
  <c r="D1315" i="2"/>
  <c r="C1315" i="2"/>
  <c r="Q1314" i="2"/>
  <c r="E1314" i="2"/>
  <c r="D1314" i="2"/>
  <c r="C1314" i="2"/>
  <c r="Q1313" i="2"/>
  <c r="E1313" i="2"/>
  <c r="D1313" i="2"/>
  <c r="C1313" i="2"/>
  <c r="Q1312" i="2"/>
  <c r="E1312" i="2"/>
  <c r="D1312" i="2"/>
  <c r="C1312" i="2"/>
  <c r="Q1311" i="2"/>
  <c r="E1311" i="2"/>
  <c r="D1311" i="2"/>
  <c r="C1311" i="2"/>
  <c r="Q1310" i="2"/>
  <c r="E1310" i="2"/>
  <c r="D1310" i="2"/>
  <c r="C1310" i="2"/>
  <c r="Q1309" i="2"/>
  <c r="E1309" i="2"/>
  <c r="D1309" i="2"/>
  <c r="C1309" i="2"/>
  <c r="Q1308" i="2"/>
  <c r="E1308" i="2"/>
  <c r="D1308" i="2"/>
  <c r="C1308" i="2"/>
  <c r="Q1307" i="2"/>
  <c r="E1307" i="2"/>
  <c r="D1307" i="2"/>
  <c r="C1307" i="2"/>
  <c r="Q1306" i="2"/>
  <c r="E1306" i="2"/>
  <c r="D1306" i="2"/>
  <c r="C1306" i="2"/>
  <c r="Q1305" i="2"/>
  <c r="E1305" i="2"/>
  <c r="D1305" i="2"/>
  <c r="C1305" i="2"/>
  <c r="Q1304" i="2"/>
  <c r="E1304" i="2"/>
  <c r="D1304" i="2"/>
  <c r="C1304" i="2"/>
  <c r="Q1303" i="2"/>
  <c r="E1303" i="2"/>
  <c r="D1303" i="2"/>
  <c r="C1303" i="2"/>
  <c r="Q1302" i="2"/>
  <c r="E1302" i="2"/>
  <c r="D1302" i="2"/>
  <c r="C1302" i="2"/>
  <c r="Q1301" i="2"/>
  <c r="E1301" i="2"/>
  <c r="D1301" i="2"/>
  <c r="C1301" i="2"/>
  <c r="Q1300" i="2"/>
  <c r="E1300" i="2"/>
  <c r="D1300" i="2"/>
  <c r="C1300" i="2"/>
  <c r="Q1299" i="2"/>
  <c r="E1299" i="2"/>
  <c r="D1299" i="2"/>
  <c r="C1299" i="2"/>
  <c r="Q1298" i="2"/>
  <c r="E1298" i="2"/>
  <c r="D1298" i="2"/>
  <c r="C1298" i="2"/>
  <c r="Q1297" i="2"/>
  <c r="E1297" i="2"/>
  <c r="D1297" i="2"/>
  <c r="C1297" i="2"/>
  <c r="Q1296" i="2"/>
  <c r="E1296" i="2"/>
  <c r="D1296" i="2"/>
  <c r="C1296" i="2"/>
  <c r="Q1295" i="2"/>
  <c r="E1295" i="2"/>
  <c r="D1295" i="2"/>
  <c r="C1295" i="2"/>
  <c r="Q1294" i="2"/>
  <c r="E1294" i="2"/>
  <c r="D1294" i="2"/>
  <c r="C1294" i="2"/>
  <c r="Q1293" i="2"/>
  <c r="E1293" i="2"/>
  <c r="D1293" i="2"/>
  <c r="C1293" i="2"/>
  <c r="Q1292" i="2"/>
  <c r="E1292" i="2"/>
  <c r="D1292" i="2"/>
  <c r="C1292" i="2"/>
  <c r="Q1291" i="2"/>
  <c r="E1291" i="2"/>
  <c r="D1291" i="2"/>
  <c r="C1291" i="2"/>
  <c r="Q1290" i="2"/>
  <c r="E1290" i="2"/>
  <c r="D1290" i="2"/>
  <c r="C1290" i="2"/>
  <c r="Q1289" i="2"/>
  <c r="E1289" i="2"/>
  <c r="D1289" i="2"/>
  <c r="C1289" i="2"/>
  <c r="Q1288" i="2"/>
  <c r="E1288" i="2"/>
  <c r="D1288" i="2"/>
  <c r="C1288" i="2"/>
  <c r="Q1287" i="2"/>
  <c r="E1287" i="2"/>
  <c r="D1287" i="2"/>
  <c r="C1287" i="2"/>
  <c r="Q1286" i="2"/>
  <c r="E1286" i="2"/>
  <c r="D1286" i="2"/>
  <c r="C1286" i="2"/>
  <c r="Q1285" i="2"/>
  <c r="E1285" i="2"/>
  <c r="D1285" i="2"/>
  <c r="C1285" i="2"/>
  <c r="Q1284" i="2"/>
  <c r="E1284" i="2"/>
  <c r="D1284" i="2"/>
  <c r="C1284" i="2"/>
  <c r="Q1283" i="2"/>
  <c r="E1283" i="2"/>
  <c r="D1283" i="2"/>
  <c r="C1283" i="2"/>
  <c r="Q1282" i="2"/>
  <c r="E1282" i="2"/>
  <c r="D1282" i="2"/>
  <c r="C1282" i="2"/>
  <c r="Q1281" i="2"/>
  <c r="E1281" i="2"/>
  <c r="D1281" i="2"/>
  <c r="C1281" i="2"/>
  <c r="Q1280" i="2"/>
  <c r="E1280" i="2"/>
  <c r="D1280" i="2"/>
  <c r="C1280" i="2"/>
  <c r="Q1279" i="2"/>
  <c r="E1279" i="2"/>
  <c r="D1279" i="2"/>
  <c r="C1279" i="2"/>
  <c r="Q1278" i="2"/>
  <c r="E1278" i="2"/>
  <c r="D1278" i="2"/>
  <c r="C1278" i="2"/>
  <c r="Q1277" i="2"/>
  <c r="E1277" i="2"/>
  <c r="D1277" i="2"/>
  <c r="C1277" i="2"/>
  <c r="Q1276" i="2"/>
  <c r="E1276" i="2"/>
  <c r="D1276" i="2"/>
  <c r="C1276" i="2"/>
  <c r="Q1275" i="2"/>
  <c r="E1275" i="2"/>
  <c r="D1275" i="2"/>
  <c r="C1275" i="2"/>
  <c r="Q1274" i="2"/>
  <c r="E1274" i="2"/>
  <c r="D1274" i="2"/>
  <c r="C1274" i="2"/>
  <c r="Q1273" i="2"/>
  <c r="E1273" i="2"/>
  <c r="D1273" i="2"/>
  <c r="C1273" i="2"/>
  <c r="Q1272" i="2"/>
  <c r="E1272" i="2"/>
  <c r="D1272" i="2"/>
  <c r="C1272" i="2"/>
  <c r="Q1271" i="2"/>
  <c r="E1271" i="2"/>
  <c r="D1271" i="2"/>
  <c r="C1271" i="2"/>
  <c r="Q1270" i="2"/>
  <c r="E1270" i="2"/>
  <c r="D1270" i="2"/>
  <c r="C1270" i="2"/>
  <c r="Q1269" i="2"/>
  <c r="E1269" i="2"/>
  <c r="D1269" i="2"/>
  <c r="C1269" i="2"/>
  <c r="Q1268" i="2"/>
  <c r="E1268" i="2"/>
  <c r="D1268" i="2"/>
  <c r="C1268" i="2"/>
  <c r="Q1267" i="2"/>
  <c r="E1267" i="2"/>
  <c r="D1267" i="2"/>
  <c r="C1267" i="2"/>
  <c r="Q1266" i="2"/>
  <c r="E1266" i="2"/>
  <c r="D1266" i="2"/>
  <c r="C1266" i="2"/>
  <c r="Q1265" i="2"/>
  <c r="E1265" i="2"/>
  <c r="D1265" i="2"/>
  <c r="C1265" i="2"/>
  <c r="Q1264" i="2"/>
  <c r="E1264" i="2"/>
  <c r="D1264" i="2"/>
  <c r="C1264" i="2"/>
  <c r="Q1263" i="2"/>
  <c r="E1263" i="2"/>
  <c r="D1263" i="2"/>
  <c r="C1263" i="2"/>
  <c r="Q1262" i="2"/>
  <c r="E1262" i="2"/>
  <c r="D1262" i="2"/>
  <c r="C1262" i="2"/>
  <c r="Q1261" i="2"/>
  <c r="E1261" i="2"/>
  <c r="D1261" i="2"/>
  <c r="C1261" i="2"/>
  <c r="Q1260" i="2"/>
  <c r="E1260" i="2"/>
  <c r="D1260" i="2"/>
  <c r="C1260" i="2"/>
  <c r="Q1259" i="2"/>
  <c r="E1259" i="2"/>
  <c r="D1259" i="2"/>
  <c r="C1259" i="2"/>
  <c r="Q1258" i="2"/>
  <c r="E1258" i="2"/>
  <c r="D1258" i="2"/>
  <c r="C1258" i="2"/>
  <c r="Q1257" i="2"/>
  <c r="E1257" i="2"/>
  <c r="D1257" i="2"/>
  <c r="C1257" i="2"/>
  <c r="Q1256" i="2"/>
  <c r="E1256" i="2"/>
  <c r="D1256" i="2"/>
  <c r="C1256" i="2"/>
  <c r="Q1255" i="2"/>
  <c r="E1255" i="2"/>
  <c r="D1255" i="2"/>
  <c r="C1255" i="2"/>
  <c r="Q1254" i="2"/>
  <c r="E1254" i="2"/>
  <c r="D1254" i="2"/>
  <c r="C1254" i="2"/>
  <c r="Q1253" i="2"/>
  <c r="E1253" i="2"/>
  <c r="D1253" i="2"/>
  <c r="C1253" i="2"/>
  <c r="Q1252" i="2"/>
  <c r="E1252" i="2"/>
  <c r="D1252" i="2"/>
  <c r="C1252" i="2"/>
  <c r="Q1251" i="2"/>
  <c r="E1251" i="2"/>
  <c r="D1251" i="2"/>
  <c r="C1251" i="2"/>
  <c r="Q1250" i="2"/>
  <c r="E1250" i="2"/>
  <c r="D1250" i="2"/>
  <c r="C1250" i="2"/>
  <c r="Q1249" i="2"/>
  <c r="E1249" i="2"/>
  <c r="D1249" i="2"/>
  <c r="C1249" i="2"/>
  <c r="Q1248" i="2"/>
  <c r="E1248" i="2"/>
  <c r="D1248" i="2"/>
  <c r="C1248" i="2"/>
  <c r="Q1247" i="2"/>
  <c r="E1247" i="2"/>
  <c r="D1247" i="2"/>
  <c r="C1247" i="2"/>
  <c r="Q1246" i="2"/>
  <c r="E1246" i="2"/>
  <c r="D1246" i="2"/>
  <c r="C1246" i="2"/>
  <c r="Q1245" i="2"/>
  <c r="E1245" i="2"/>
  <c r="D1245" i="2"/>
  <c r="C1245" i="2"/>
  <c r="Q1244" i="2"/>
  <c r="E1244" i="2"/>
  <c r="D1244" i="2"/>
  <c r="C1244" i="2"/>
  <c r="Q1243" i="2"/>
  <c r="E1243" i="2"/>
  <c r="D1243" i="2"/>
  <c r="C1243" i="2"/>
  <c r="Q1242" i="2"/>
  <c r="G1242" i="2"/>
  <c r="E1242" i="2"/>
  <c r="D1242" i="2"/>
  <c r="C1242" i="2"/>
  <c r="Q1241" i="2"/>
  <c r="E1241" i="2"/>
  <c r="D1241" i="2"/>
  <c r="C1241" i="2"/>
  <c r="Q1240" i="2"/>
  <c r="E1240" i="2"/>
  <c r="D1240" i="2"/>
  <c r="C1240" i="2"/>
  <c r="Q1239" i="2"/>
  <c r="E1239" i="2"/>
  <c r="D1239" i="2"/>
  <c r="C1239" i="2"/>
  <c r="Q1238" i="2"/>
  <c r="E1238" i="2"/>
  <c r="D1238" i="2"/>
  <c r="C1238" i="2"/>
  <c r="Q1237" i="2"/>
  <c r="E1237" i="2"/>
  <c r="D1237" i="2"/>
  <c r="C1237" i="2"/>
  <c r="Q1236" i="2"/>
  <c r="E1236" i="2"/>
  <c r="D1236" i="2"/>
  <c r="C1236" i="2"/>
  <c r="Q1235" i="2"/>
  <c r="E1235" i="2"/>
  <c r="D1235" i="2"/>
  <c r="C1235" i="2"/>
  <c r="Q1234" i="2"/>
  <c r="E1234" i="2"/>
  <c r="D1234" i="2"/>
  <c r="C1234" i="2"/>
  <c r="Q1233" i="2"/>
  <c r="E1233" i="2"/>
  <c r="D1233" i="2"/>
  <c r="C1233" i="2"/>
  <c r="Q1232" i="2"/>
  <c r="E1232" i="2"/>
  <c r="D1232" i="2"/>
  <c r="C1232" i="2"/>
  <c r="Q1231" i="2"/>
  <c r="E1231" i="2"/>
  <c r="D1231" i="2"/>
  <c r="C1231" i="2"/>
  <c r="Q1230" i="2"/>
  <c r="E1230" i="2"/>
  <c r="D1230" i="2"/>
  <c r="C1230" i="2"/>
  <c r="Q1229" i="2"/>
  <c r="E1229" i="2"/>
  <c r="D1229" i="2"/>
  <c r="C1229" i="2"/>
  <c r="Q1228" i="2"/>
  <c r="E1228" i="2"/>
  <c r="D1228" i="2"/>
  <c r="C1228" i="2"/>
  <c r="Q1227" i="2"/>
  <c r="E1227" i="2"/>
  <c r="D1227" i="2"/>
  <c r="C1227" i="2"/>
  <c r="Q1226" i="2"/>
  <c r="E1226" i="2"/>
  <c r="D1226" i="2"/>
  <c r="C1226" i="2"/>
  <c r="Q1225" i="2"/>
  <c r="E1225" i="2"/>
  <c r="D1225" i="2"/>
  <c r="C1225" i="2"/>
  <c r="Q1224" i="2"/>
  <c r="E1224" i="2"/>
  <c r="D1224" i="2"/>
  <c r="C1224" i="2"/>
  <c r="Q1223" i="2"/>
  <c r="E1223" i="2"/>
  <c r="D1223" i="2"/>
  <c r="C1223" i="2"/>
  <c r="Q1222" i="2"/>
  <c r="E1222" i="2"/>
  <c r="D1222" i="2"/>
  <c r="C1222" i="2"/>
  <c r="Q1221" i="2"/>
  <c r="E1221" i="2"/>
  <c r="D1221" i="2"/>
  <c r="C1221" i="2"/>
  <c r="Q1220" i="2"/>
  <c r="E1220" i="2"/>
  <c r="D1220" i="2"/>
  <c r="C1220" i="2"/>
  <c r="Q1219" i="2"/>
  <c r="E1219" i="2"/>
  <c r="D1219" i="2"/>
  <c r="C1219" i="2"/>
  <c r="Q1218" i="2"/>
  <c r="E1218" i="2"/>
  <c r="D1218" i="2"/>
  <c r="C1218" i="2"/>
  <c r="Q1217" i="2"/>
  <c r="E1217" i="2"/>
  <c r="D1217" i="2"/>
  <c r="C1217" i="2"/>
  <c r="Q1216" i="2"/>
  <c r="E1216" i="2"/>
  <c r="D1216" i="2"/>
  <c r="C1216" i="2"/>
  <c r="Q1215" i="2"/>
  <c r="E1215" i="2"/>
  <c r="D1215" i="2"/>
  <c r="C1215" i="2"/>
  <c r="Q1214" i="2"/>
  <c r="E1214" i="2"/>
  <c r="D1214" i="2"/>
  <c r="C1214" i="2"/>
  <c r="Q1213" i="2"/>
  <c r="E1213" i="2"/>
  <c r="D1213" i="2"/>
  <c r="C1213" i="2"/>
  <c r="Q1212" i="2"/>
  <c r="E1212" i="2"/>
  <c r="D1212" i="2"/>
  <c r="C1212" i="2"/>
  <c r="Q1211" i="2"/>
  <c r="E1211" i="2"/>
  <c r="D1211" i="2"/>
  <c r="C1211" i="2"/>
  <c r="Q1210" i="2"/>
  <c r="E1210" i="2"/>
  <c r="D1210" i="2"/>
  <c r="C1210" i="2"/>
  <c r="Q1209" i="2"/>
  <c r="E1209" i="2"/>
  <c r="D1209" i="2"/>
  <c r="C1209" i="2"/>
  <c r="Q1208" i="2"/>
  <c r="E1208" i="2"/>
  <c r="D1208" i="2"/>
  <c r="C1208" i="2"/>
  <c r="Q1207" i="2"/>
  <c r="E1207" i="2"/>
  <c r="D1207" i="2"/>
  <c r="C1207" i="2"/>
  <c r="Q1206" i="2"/>
  <c r="E1206" i="2"/>
  <c r="D1206" i="2"/>
  <c r="C1206" i="2"/>
  <c r="Q1205" i="2"/>
  <c r="E1205" i="2"/>
  <c r="D1205" i="2"/>
  <c r="C1205" i="2"/>
  <c r="Q1204" i="2"/>
  <c r="E1204" i="2"/>
  <c r="D1204" i="2"/>
  <c r="C1204" i="2"/>
  <c r="Q1203" i="2"/>
  <c r="E1203" i="2"/>
  <c r="D1203" i="2"/>
  <c r="C1203" i="2"/>
  <c r="Q1202" i="2"/>
  <c r="E1202" i="2"/>
  <c r="D1202" i="2"/>
  <c r="C1202" i="2"/>
  <c r="Q1201" i="2"/>
  <c r="E1201" i="2"/>
  <c r="D1201" i="2"/>
  <c r="C1201" i="2"/>
  <c r="Q1200" i="2"/>
  <c r="E1200" i="2"/>
  <c r="D1200" i="2"/>
  <c r="C1200" i="2"/>
  <c r="Q1199" i="2"/>
  <c r="E1199" i="2"/>
  <c r="D1199" i="2"/>
  <c r="C1199" i="2"/>
  <c r="Q1198" i="2"/>
  <c r="E1198" i="2"/>
  <c r="D1198" i="2"/>
  <c r="C1198" i="2"/>
  <c r="Q1197" i="2"/>
  <c r="E1197" i="2"/>
  <c r="D1197" i="2"/>
  <c r="C1197" i="2"/>
  <c r="Q1196" i="2"/>
  <c r="E1196" i="2"/>
  <c r="D1196" i="2"/>
  <c r="C1196" i="2"/>
  <c r="Q1195" i="2"/>
  <c r="E1195" i="2"/>
  <c r="D1195" i="2"/>
  <c r="C1195" i="2"/>
  <c r="Q1194" i="2"/>
  <c r="E1194" i="2"/>
  <c r="D1194" i="2"/>
  <c r="C1194" i="2"/>
  <c r="Q1193" i="2"/>
  <c r="E1193" i="2"/>
  <c r="D1193" i="2"/>
  <c r="C1193" i="2"/>
  <c r="Q1192" i="2"/>
  <c r="E1192" i="2"/>
  <c r="D1192" i="2"/>
  <c r="C1192" i="2"/>
  <c r="Q1191" i="2"/>
  <c r="E1191" i="2"/>
  <c r="D1191" i="2"/>
  <c r="C1191" i="2"/>
  <c r="Q1190" i="2"/>
  <c r="E1190" i="2"/>
  <c r="D1190" i="2"/>
  <c r="C1190" i="2"/>
  <c r="Q1189" i="2"/>
  <c r="E1189" i="2"/>
  <c r="D1189" i="2"/>
  <c r="C1189" i="2"/>
  <c r="Q1188" i="2"/>
  <c r="E1188" i="2"/>
  <c r="D1188" i="2"/>
  <c r="C1188" i="2"/>
  <c r="Q1187" i="2"/>
  <c r="E1187" i="2"/>
  <c r="D1187" i="2"/>
  <c r="C1187" i="2"/>
  <c r="Q1186" i="2"/>
  <c r="E1186" i="2"/>
  <c r="D1186" i="2"/>
  <c r="C1186" i="2"/>
  <c r="Q1185" i="2"/>
  <c r="E1185" i="2"/>
  <c r="D1185" i="2"/>
  <c r="C1185" i="2"/>
  <c r="Q1184" i="2"/>
  <c r="E1184" i="2"/>
  <c r="D1184" i="2"/>
  <c r="C1184" i="2"/>
  <c r="Q1183" i="2"/>
  <c r="E1183" i="2"/>
  <c r="D1183" i="2"/>
  <c r="C1183" i="2"/>
  <c r="Q1182" i="2"/>
  <c r="E1182" i="2"/>
  <c r="D1182" i="2"/>
  <c r="C1182" i="2"/>
  <c r="Q1181" i="2"/>
  <c r="E1181" i="2"/>
  <c r="D1181" i="2"/>
  <c r="C1181" i="2"/>
  <c r="Q1180" i="2"/>
  <c r="E1180" i="2"/>
  <c r="D1180" i="2"/>
  <c r="C1180" i="2"/>
  <c r="Q1179" i="2"/>
  <c r="E1179" i="2"/>
  <c r="D1179" i="2"/>
  <c r="C1179" i="2"/>
  <c r="Q1178" i="2"/>
  <c r="E1178" i="2"/>
  <c r="D1178" i="2"/>
  <c r="C1178" i="2"/>
  <c r="Q1177" i="2"/>
  <c r="E1177" i="2"/>
  <c r="D1177" i="2"/>
  <c r="C1177" i="2"/>
  <c r="Q1176" i="2"/>
  <c r="E1176" i="2"/>
  <c r="D1176" i="2"/>
  <c r="C1176" i="2"/>
  <c r="Q1175" i="2"/>
  <c r="E1175" i="2"/>
  <c r="D1175" i="2"/>
  <c r="C1175" i="2"/>
  <c r="Q1174" i="2"/>
  <c r="E1174" i="2"/>
  <c r="D1174" i="2"/>
  <c r="C1174" i="2"/>
  <c r="Q1173" i="2"/>
  <c r="E1173" i="2"/>
  <c r="D1173" i="2"/>
  <c r="C1173" i="2"/>
  <c r="Q1172" i="2"/>
  <c r="E1172" i="2"/>
  <c r="D1172" i="2"/>
  <c r="C1172" i="2"/>
  <c r="Q1171" i="2"/>
  <c r="J1171" i="2"/>
  <c r="K1171" i="2" s="1"/>
  <c r="M1171" i="2" s="1"/>
  <c r="E1171" i="2"/>
  <c r="D1171" i="2"/>
  <c r="C1171" i="2"/>
  <c r="Q1170" i="2"/>
  <c r="E1170" i="2"/>
  <c r="D1170" i="2"/>
  <c r="C1170" i="2"/>
  <c r="Q1169" i="2"/>
  <c r="E1169" i="2"/>
  <c r="D1169" i="2"/>
  <c r="C1169" i="2"/>
  <c r="Q1168" i="2"/>
  <c r="E1168" i="2"/>
  <c r="D1168" i="2"/>
  <c r="C1168" i="2"/>
  <c r="Q1167" i="2"/>
  <c r="E1167" i="2"/>
  <c r="D1167" i="2"/>
  <c r="C1167" i="2"/>
  <c r="Q1166" i="2"/>
  <c r="E1166" i="2"/>
  <c r="D1166" i="2"/>
  <c r="C1166" i="2"/>
  <c r="Q1165" i="2"/>
  <c r="E1165" i="2"/>
  <c r="D1165" i="2"/>
  <c r="C1165" i="2"/>
  <c r="Q1164" i="2"/>
  <c r="E1164" i="2"/>
  <c r="D1164" i="2"/>
  <c r="C1164" i="2"/>
  <c r="Q1163" i="2"/>
  <c r="E1163" i="2"/>
  <c r="D1163" i="2"/>
  <c r="C1163" i="2"/>
  <c r="Q1162" i="2"/>
  <c r="E1162" i="2"/>
  <c r="D1162" i="2"/>
  <c r="C1162" i="2"/>
  <c r="Q1161" i="2"/>
  <c r="E1161" i="2"/>
  <c r="D1161" i="2"/>
  <c r="C1161" i="2"/>
  <c r="Q1160" i="2"/>
  <c r="E1160" i="2"/>
  <c r="D1160" i="2"/>
  <c r="C1160" i="2"/>
  <c r="Q1159" i="2"/>
  <c r="E1159" i="2"/>
  <c r="D1159" i="2"/>
  <c r="C1159" i="2"/>
  <c r="Q1158" i="2"/>
  <c r="E1158" i="2"/>
  <c r="D1158" i="2"/>
  <c r="C1158" i="2"/>
  <c r="Q1157" i="2"/>
  <c r="E1157" i="2"/>
  <c r="D1157" i="2"/>
  <c r="C1157" i="2"/>
  <c r="Q1156" i="2"/>
  <c r="E1156" i="2"/>
  <c r="D1156" i="2"/>
  <c r="C1156" i="2"/>
  <c r="Q1155" i="2"/>
  <c r="E1155" i="2"/>
  <c r="D1155" i="2"/>
  <c r="C1155" i="2"/>
  <c r="Q1154" i="2"/>
  <c r="E1154" i="2"/>
  <c r="D1154" i="2"/>
  <c r="C1154" i="2"/>
  <c r="Q1153" i="2"/>
  <c r="E1153" i="2"/>
  <c r="D1153" i="2"/>
  <c r="C1153" i="2"/>
  <c r="Q1152" i="2"/>
  <c r="E1152" i="2"/>
  <c r="D1152" i="2"/>
  <c r="C1152" i="2"/>
  <c r="Q1151" i="2"/>
  <c r="E1151" i="2"/>
  <c r="D1151" i="2"/>
  <c r="C1151" i="2"/>
  <c r="Q1150" i="2"/>
  <c r="E1150" i="2"/>
  <c r="D1150" i="2"/>
  <c r="C1150" i="2"/>
  <c r="Q1149" i="2"/>
  <c r="E1149" i="2"/>
  <c r="D1149" i="2"/>
  <c r="C1149" i="2"/>
  <c r="Q1148" i="2"/>
  <c r="E1148" i="2"/>
  <c r="D1148" i="2"/>
  <c r="C1148" i="2"/>
  <c r="Q1147" i="2"/>
  <c r="E1147" i="2"/>
  <c r="D1147" i="2"/>
  <c r="C1147" i="2"/>
  <c r="Q1146" i="2"/>
  <c r="E1146" i="2"/>
  <c r="D1146" i="2"/>
  <c r="C1146" i="2"/>
  <c r="Q1145" i="2"/>
  <c r="E1145" i="2"/>
  <c r="D1145" i="2"/>
  <c r="C1145" i="2"/>
  <c r="Q1144" i="2"/>
  <c r="E1144" i="2"/>
  <c r="D1144" i="2"/>
  <c r="C1144" i="2"/>
  <c r="Q1143" i="2"/>
  <c r="E1143" i="2"/>
  <c r="D1143" i="2"/>
  <c r="C1143" i="2"/>
  <c r="Q1142" i="2"/>
  <c r="E1142" i="2"/>
  <c r="D1142" i="2"/>
  <c r="C1142" i="2"/>
  <c r="Q1141" i="2"/>
  <c r="E1141" i="2"/>
  <c r="D1141" i="2"/>
  <c r="C1141" i="2"/>
  <c r="Q1140" i="2"/>
  <c r="E1140" i="2"/>
  <c r="D1140" i="2"/>
  <c r="C1140" i="2"/>
  <c r="Q1139" i="2"/>
  <c r="E1139" i="2"/>
  <c r="D1139" i="2"/>
  <c r="C1139" i="2"/>
  <c r="Q1138" i="2"/>
  <c r="E1138" i="2"/>
  <c r="D1138" i="2"/>
  <c r="C1138" i="2"/>
  <c r="Q1137" i="2"/>
  <c r="E1137" i="2"/>
  <c r="D1137" i="2"/>
  <c r="C1137" i="2"/>
  <c r="Q1136" i="2"/>
  <c r="E1136" i="2"/>
  <c r="D1136" i="2"/>
  <c r="C1136" i="2"/>
  <c r="Q1135" i="2"/>
  <c r="E1135" i="2"/>
  <c r="D1135" i="2"/>
  <c r="C1135" i="2"/>
  <c r="Q1134" i="2"/>
  <c r="E1134" i="2"/>
  <c r="D1134" i="2"/>
  <c r="C1134" i="2"/>
  <c r="Q1133" i="2"/>
  <c r="E1133" i="2"/>
  <c r="D1133" i="2"/>
  <c r="C1133" i="2"/>
  <c r="Q1132" i="2"/>
  <c r="E1132" i="2"/>
  <c r="D1132" i="2"/>
  <c r="C1132" i="2"/>
  <c r="Q1131" i="2"/>
  <c r="E1131" i="2"/>
  <c r="D1131" i="2"/>
  <c r="C1131" i="2"/>
  <c r="Q1130" i="2"/>
  <c r="E1130" i="2"/>
  <c r="D1130" i="2"/>
  <c r="C1130" i="2"/>
  <c r="Q1129" i="2"/>
  <c r="E1129" i="2"/>
  <c r="D1129" i="2"/>
  <c r="C1129" i="2"/>
  <c r="Q1128" i="2"/>
  <c r="E1128" i="2"/>
  <c r="D1128" i="2"/>
  <c r="C1128" i="2"/>
  <c r="Q1127" i="2"/>
  <c r="E1127" i="2"/>
  <c r="D1127" i="2"/>
  <c r="C1127" i="2"/>
  <c r="Q1126" i="2"/>
  <c r="E1126" i="2"/>
  <c r="D1126" i="2"/>
  <c r="C1126" i="2"/>
  <c r="Q1125" i="2"/>
  <c r="E1125" i="2"/>
  <c r="D1125" i="2"/>
  <c r="C1125" i="2"/>
  <c r="Q1124" i="2"/>
  <c r="E1124" i="2"/>
  <c r="D1124" i="2"/>
  <c r="C1124" i="2"/>
  <c r="Q1123" i="2"/>
  <c r="E1123" i="2"/>
  <c r="D1123" i="2"/>
  <c r="C1123" i="2"/>
  <c r="Q1122" i="2"/>
  <c r="E1122" i="2"/>
  <c r="D1122" i="2"/>
  <c r="C1122" i="2"/>
  <c r="Q1121" i="2"/>
  <c r="E1121" i="2"/>
  <c r="D1121" i="2"/>
  <c r="C1121" i="2"/>
  <c r="Q1120" i="2"/>
  <c r="E1120" i="2"/>
  <c r="D1120" i="2"/>
  <c r="C1120" i="2"/>
  <c r="Q1119" i="2"/>
  <c r="E1119" i="2"/>
  <c r="D1119" i="2"/>
  <c r="C1119" i="2"/>
  <c r="Q1118" i="2"/>
  <c r="E1118" i="2"/>
  <c r="D1118" i="2"/>
  <c r="C1118" i="2"/>
  <c r="Q1117" i="2"/>
  <c r="E1117" i="2"/>
  <c r="D1117" i="2"/>
  <c r="C1117" i="2"/>
  <c r="Q1116" i="2"/>
  <c r="E1116" i="2"/>
  <c r="D1116" i="2"/>
  <c r="C1116" i="2"/>
  <c r="Q1115" i="2"/>
  <c r="E1115" i="2"/>
  <c r="D1115" i="2"/>
  <c r="C1115" i="2"/>
  <c r="Q1114" i="2"/>
  <c r="E1114" i="2"/>
  <c r="D1114" i="2"/>
  <c r="C1114" i="2"/>
  <c r="Q1113" i="2"/>
  <c r="E1113" i="2"/>
  <c r="D1113" i="2"/>
  <c r="C1113" i="2"/>
  <c r="Q1112" i="2"/>
  <c r="E1112" i="2"/>
  <c r="D1112" i="2"/>
  <c r="C1112" i="2"/>
  <c r="Q1111" i="2"/>
  <c r="E1111" i="2"/>
  <c r="D1111" i="2"/>
  <c r="C1111" i="2"/>
  <c r="Q1110" i="2"/>
  <c r="E1110" i="2"/>
  <c r="D1110" i="2"/>
  <c r="C1110" i="2"/>
  <c r="Q1109" i="2"/>
  <c r="E1109" i="2"/>
  <c r="D1109" i="2"/>
  <c r="C1109" i="2"/>
  <c r="Q1108" i="2"/>
  <c r="E1108" i="2"/>
  <c r="D1108" i="2"/>
  <c r="C1108" i="2"/>
  <c r="Q1107" i="2"/>
  <c r="E1107" i="2"/>
  <c r="D1107" i="2"/>
  <c r="C1107" i="2"/>
  <c r="Q1106" i="2"/>
  <c r="E1106" i="2"/>
  <c r="D1106" i="2"/>
  <c r="C1106" i="2"/>
  <c r="Q1105" i="2"/>
  <c r="E1105" i="2"/>
  <c r="D1105" i="2"/>
  <c r="C1105" i="2"/>
  <c r="Q1104" i="2"/>
  <c r="E1104" i="2"/>
  <c r="D1104" i="2"/>
  <c r="C1104" i="2"/>
  <c r="Q1103" i="2"/>
  <c r="E1103" i="2"/>
  <c r="D1103" i="2"/>
  <c r="C1103" i="2"/>
  <c r="Q1102" i="2"/>
  <c r="E1102" i="2"/>
  <c r="D1102" i="2"/>
  <c r="C1102" i="2"/>
  <c r="Q1101" i="2"/>
  <c r="E1101" i="2"/>
  <c r="D1101" i="2"/>
  <c r="C1101" i="2"/>
  <c r="Q1100" i="2"/>
  <c r="E1100" i="2"/>
  <c r="D1100" i="2"/>
  <c r="C1100" i="2"/>
  <c r="Q1099" i="2"/>
  <c r="E1099" i="2"/>
  <c r="D1099" i="2"/>
  <c r="C1099" i="2"/>
  <c r="Q1098" i="2"/>
  <c r="E1098" i="2"/>
  <c r="D1098" i="2"/>
  <c r="C1098" i="2"/>
  <c r="Q1097" i="2"/>
  <c r="E1097" i="2"/>
  <c r="D1097" i="2"/>
  <c r="C1097" i="2"/>
  <c r="Q1096" i="2"/>
  <c r="E1096" i="2"/>
  <c r="D1096" i="2"/>
  <c r="C1096" i="2"/>
  <c r="Q1095" i="2"/>
  <c r="E1095" i="2"/>
  <c r="D1095" i="2"/>
  <c r="C1095" i="2"/>
  <c r="Q1094" i="2"/>
  <c r="E1094" i="2"/>
  <c r="D1094" i="2"/>
  <c r="C1094" i="2"/>
  <c r="Q1093" i="2"/>
  <c r="E1093" i="2"/>
  <c r="D1093" i="2"/>
  <c r="C1093" i="2"/>
  <c r="Q1092" i="2"/>
  <c r="E1092" i="2"/>
  <c r="D1092" i="2"/>
  <c r="C1092" i="2"/>
  <c r="Q1091" i="2"/>
  <c r="E1091" i="2"/>
  <c r="D1091" i="2"/>
  <c r="C1091" i="2"/>
  <c r="Q1090" i="2"/>
  <c r="E1090" i="2"/>
  <c r="D1090" i="2"/>
  <c r="C1090" i="2"/>
  <c r="Q1089" i="2"/>
  <c r="E1089" i="2"/>
  <c r="D1089" i="2"/>
  <c r="C1089" i="2"/>
  <c r="Q1088" i="2"/>
  <c r="E1088" i="2"/>
  <c r="D1088" i="2"/>
  <c r="C1088" i="2"/>
  <c r="Q1087" i="2"/>
  <c r="E1087" i="2"/>
  <c r="D1087" i="2"/>
  <c r="C1087" i="2"/>
  <c r="Q1086" i="2"/>
  <c r="E1086" i="2"/>
  <c r="D1086" i="2"/>
  <c r="C1086" i="2"/>
  <c r="Q1085" i="2"/>
  <c r="E1085" i="2"/>
  <c r="D1085" i="2"/>
  <c r="C1085" i="2"/>
  <c r="Q1084" i="2"/>
  <c r="E1084" i="2"/>
  <c r="D1084" i="2"/>
  <c r="C1084" i="2"/>
  <c r="Q1083" i="2"/>
  <c r="E1083" i="2"/>
  <c r="D1083" i="2"/>
  <c r="C1083" i="2"/>
  <c r="Q1082" i="2"/>
  <c r="E1082" i="2"/>
  <c r="D1082" i="2"/>
  <c r="C1082" i="2"/>
  <c r="Q1081" i="2"/>
  <c r="E1081" i="2"/>
  <c r="D1081" i="2"/>
  <c r="C1081" i="2"/>
  <c r="Q1080" i="2"/>
  <c r="E1080" i="2"/>
  <c r="D1080" i="2"/>
  <c r="C1080" i="2"/>
  <c r="Q1079" i="2"/>
  <c r="E1079" i="2"/>
  <c r="D1079" i="2"/>
  <c r="C1079" i="2"/>
  <c r="Q1078" i="2"/>
  <c r="E1078" i="2"/>
  <c r="D1078" i="2"/>
  <c r="C1078" i="2"/>
  <c r="Q1077" i="2"/>
  <c r="E1077" i="2"/>
  <c r="D1077" i="2"/>
  <c r="C1077" i="2"/>
  <c r="Q1076" i="2"/>
  <c r="E1076" i="2"/>
  <c r="D1076" i="2"/>
  <c r="C1076" i="2"/>
  <c r="Q1075" i="2"/>
  <c r="E1075" i="2"/>
  <c r="D1075" i="2"/>
  <c r="C1075" i="2"/>
  <c r="Q1074" i="2"/>
  <c r="E1074" i="2"/>
  <c r="D1074" i="2"/>
  <c r="C1074" i="2"/>
  <c r="Q1073" i="2"/>
  <c r="E1073" i="2"/>
  <c r="D1073" i="2"/>
  <c r="C1073" i="2"/>
  <c r="Q1072" i="2"/>
  <c r="E1072" i="2"/>
  <c r="D1072" i="2"/>
  <c r="C1072" i="2"/>
  <c r="Q1071" i="2"/>
  <c r="E1071" i="2"/>
  <c r="D1071" i="2"/>
  <c r="C1071" i="2"/>
  <c r="Q1070" i="2"/>
  <c r="E1070" i="2"/>
  <c r="D1070" i="2"/>
  <c r="C1070" i="2"/>
  <c r="Q1069" i="2"/>
  <c r="N1069" i="2"/>
  <c r="E1069" i="2"/>
  <c r="D1069" i="2"/>
  <c r="C1069" i="2"/>
  <c r="Q1068" i="2"/>
  <c r="E1068" i="2"/>
  <c r="D1068" i="2"/>
  <c r="C1068" i="2"/>
  <c r="Q1067" i="2"/>
  <c r="E1067" i="2"/>
  <c r="D1067" i="2"/>
  <c r="C1067" i="2"/>
  <c r="Q1066" i="2"/>
  <c r="E1066" i="2"/>
  <c r="D1066" i="2"/>
  <c r="C1066" i="2"/>
  <c r="Q1065" i="2"/>
  <c r="E1065" i="2"/>
  <c r="D1065" i="2"/>
  <c r="C1065" i="2"/>
  <c r="Q1064" i="2"/>
  <c r="E1064" i="2"/>
  <c r="D1064" i="2"/>
  <c r="C1064" i="2"/>
  <c r="Q1063" i="2"/>
  <c r="E1063" i="2"/>
  <c r="D1063" i="2"/>
  <c r="C1063" i="2"/>
  <c r="Q1062" i="2"/>
  <c r="E1062" i="2"/>
  <c r="D1062" i="2"/>
  <c r="C1062" i="2"/>
  <c r="Q1061" i="2"/>
  <c r="E1061" i="2"/>
  <c r="D1061" i="2"/>
  <c r="C1061" i="2"/>
  <c r="Q1060" i="2"/>
  <c r="E1060" i="2"/>
  <c r="D1060" i="2"/>
  <c r="C1060" i="2"/>
  <c r="Q1059" i="2"/>
  <c r="E1059" i="2"/>
  <c r="D1059" i="2"/>
  <c r="C1059" i="2"/>
  <c r="Q1058" i="2"/>
  <c r="E1058" i="2"/>
  <c r="D1058" i="2"/>
  <c r="C1058" i="2"/>
  <c r="Q1057" i="2"/>
  <c r="E1057" i="2"/>
  <c r="D1057" i="2"/>
  <c r="C1057" i="2"/>
  <c r="Q1056" i="2"/>
  <c r="E1056" i="2"/>
  <c r="D1056" i="2"/>
  <c r="C1056" i="2"/>
  <c r="Q1055" i="2"/>
  <c r="E1055" i="2"/>
  <c r="D1055" i="2"/>
  <c r="C1055" i="2"/>
  <c r="Q1054" i="2"/>
  <c r="E1054" i="2"/>
  <c r="D1054" i="2"/>
  <c r="C1054" i="2"/>
  <c r="Q1053" i="2"/>
  <c r="E1053" i="2"/>
  <c r="D1053" i="2"/>
  <c r="C1053" i="2"/>
  <c r="Q1052" i="2"/>
  <c r="E1052" i="2"/>
  <c r="D1052" i="2"/>
  <c r="C1052" i="2"/>
  <c r="Q1051" i="2"/>
  <c r="E1051" i="2"/>
  <c r="D1051" i="2"/>
  <c r="C1051" i="2"/>
  <c r="Q1050" i="2"/>
  <c r="E1050" i="2"/>
  <c r="D1050" i="2"/>
  <c r="C1050" i="2"/>
  <c r="Q1049" i="2"/>
  <c r="E1049" i="2"/>
  <c r="D1049" i="2"/>
  <c r="C1049" i="2"/>
  <c r="Q1048" i="2"/>
  <c r="E1048" i="2"/>
  <c r="D1048" i="2"/>
  <c r="C1048" i="2"/>
  <c r="Q1047" i="2"/>
  <c r="E1047" i="2"/>
  <c r="D1047" i="2"/>
  <c r="C1047" i="2"/>
  <c r="Q1046" i="2"/>
  <c r="E1046" i="2"/>
  <c r="D1046" i="2"/>
  <c r="C1046" i="2"/>
  <c r="Q1045" i="2"/>
  <c r="E1045" i="2"/>
  <c r="D1045" i="2"/>
  <c r="C1045" i="2"/>
  <c r="Q1044" i="2"/>
  <c r="E1044" i="2"/>
  <c r="D1044" i="2"/>
  <c r="C1044" i="2"/>
  <c r="Q1043" i="2"/>
  <c r="E1043" i="2"/>
  <c r="D1043" i="2"/>
  <c r="C1043" i="2"/>
  <c r="Q1042" i="2"/>
  <c r="E1042" i="2"/>
  <c r="D1042" i="2"/>
  <c r="C1042" i="2"/>
  <c r="Q1041" i="2"/>
  <c r="E1041" i="2"/>
  <c r="D1041" i="2"/>
  <c r="C1041" i="2"/>
  <c r="Q1040" i="2"/>
  <c r="E1040" i="2"/>
  <c r="D1040" i="2"/>
  <c r="C1040" i="2"/>
  <c r="Q1039" i="2"/>
  <c r="E1039" i="2"/>
  <c r="D1039" i="2"/>
  <c r="C1039" i="2"/>
  <c r="Q1038" i="2"/>
  <c r="E1038" i="2"/>
  <c r="D1038" i="2"/>
  <c r="C1038" i="2"/>
  <c r="Q1037" i="2"/>
  <c r="E1037" i="2"/>
  <c r="D1037" i="2"/>
  <c r="C1037" i="2"/>
  <c r="Q1036" i="2"/>
  <c r="E1036" i="2"/>
  <c r="D1036" i="2"/>
  <c r="C1036" i="2"/>
  <c r="Q1035" i="2"/>
  <c r="E1035" i="2"/>
  <c r="D1035" i="2"/>
  <c r="C1035" i="2"/>
  <c r="Q1034" i="2"/>
  <c r="E1034" i="2"/>
  <c r="D1034" i="2"/>
  <c r="C1034" i="2"/>
  <c r="Q1033" i="2"/>
  <c r="E1033" i="2"/>
  <c r="D1033" i="2"/>
  <c r="C1033" i="2"/>
  <c r="Q1032" i="2"/>
  <c r="E1032" i="2"/>
  <c r="D1032" i="2"/>
  <c r="C1032" i="2"/>
  <c r="Q1031" i="2"/>
  <c r="E1031" i="2"/>
  <c r="D1031" i="2"/>
  <c r="C1031" i="2"/>
  <c r="Q1030" i="2"/>
  <c r="E1030" i="2"/>
  <c r="D1030" i="2"/>
  <c r="C1030" i="2"/>
  <c r="Q1029" i="2"/>
  <c r="E1029" i="2"/>
  <c r="D1029" i="2"/>
  <c r="C1029" i="2"/>
  <c r="Q1028" i="2"/>
  <c r="E1028" i="2"/>
  <c r="D1028" i="2"/>
  <c r="C1028" i="2"/>
  <c r="Q1027" i="2"/>
  <c r="E1027" i="2"/>
  <c r="D1027" i="2"/>
  <c r="C1027" i="2"/>
  <c r="Q1026" i="2"/>
  <c r="E1026" i="2"/>
  <c r="D1026" i="2"/>
  <c r="C1026" i="2"/>
  <c r="Q1025" i="2"/>
  <c r="E1025" i="2"/>
  <c r="D1025" i="2"/>
  <c r="C1025" i="2"/>
  <c r="Q1024" i="2"/>
  <c r="E1024" i="2"/>
  <c r="D1024" i="2"/>
  <c r="C1024" i="2"/>
  <c r="Q1023" i="2"/>
  <c r="E1023" i="2"/>
  <c r="D1023" i="2"/>
  <c r="C1023" i="2"/>
  <c r="Q1022" i="2"/>
  <c r="E1022" i="2"/>
  <c r="D1022" i="2"/>
  <c r="C1022" i="2"/>
  <c r="Q1021" i="2"/>
  <c r="E1021" i="2"/>
  <c r="D1021" i="2"/>
  <c r="C1021" i="2"/>
  <c r="Q1020" i="2"/>
  <c r="E1020" i="2"/>
  <c r="D1020" i="2"/>
  <c r="C1020" i="2"/>
  <c r="Q1019" i="2"/>
  <c r="E1019" i="2"/>
  <c r="D1019" i="2"/>
  <c r="C1019" i="2"/>
  <c r="Q1018" i="2"/>
  <c r="E1018" i="2"/>
  <c r="D1018" i="2"/>
  <c r="C1018" i="2"/>
  <c r="Q1017" i="2"/>
  <c r="E1017" i="2"/>
  <c r="D1017" i="2"/>
  <c r="C1017" i="2"/>
  <c r="Q1016" i="2"/>
  <c r="E1016" i="2"/>
  <c r="D1016" i="2"/>
  <c r="C1016" i="2"/>
  <c r="Q1015" i="2"/>
  <c r="E1015" i="2"/>
  <c r="D1015" i="2"/>
  <c r="C1015" i="2"/>
  <c r="Q1014" i="2"/>
  <c r="E1014" i="2"/>
  <c r="D1014" i="2"/>
  <c r="C1014" i="2"/>
  <c r="Q1013" i="2"/>
  <c r="E1013" i="2"/>
  <c r="D1013" i="2"/>
  <c r="C1013" i="2"/>
  <c r="Q1012" i="2"/>
  <c r="E1012" i="2"/>
  <c r="D1012" i="2"/>
  <c r="C1012" i="2"/>
  <c r="Q1011" i="2"/>
  <c r="E1011" i="2"/>
  <c r="D1011" i="2"/>
  <c r="C1011" i="2"/>
  <c r="Q1010" i="2"/>
  <c r="E1010" i="2"/>
  <c r="D1010" i="2"/>
  <c r="C1010" i="2"/>
  <c r="Q1009" i="2"/>
  <c r="E1009" i="2"/>
  <c r="D1009" i="2"/>
  <c r="C1009" i="2"/>
  <c r="Q1008" i="2"/>
  <c r="E1008" i="2"/>
  <c r="D1008" i="2"/>
  <c r="C1008" i="2"/>
  <c r="Q1007" i="2"/>
  <c r="E1007" i="2"/>
  <c r="D1007" i="2"/>
  <c r="C1007" i="2"/>
  <c r="Q1006" i="2"/>
  <c r="E1006" i="2"/>
  <c r="D1006" i="2"/>
  <c r="C1006" i="2"/>
  <c r="Q1005" i="2"/>
  <c r="E1005" i="2"/>
  <c r="D1005" i="2"/>
  <c r="C1005" i="2"/>
  <c r="Q1004" i="2"/>
  <c r="E1004" i="2"/>
  <c r="D1004" i="2"/>
  <c r="C1004" i="2"/>
  <c r="Q1003" i="2"/>
  <c r="E1003" i="2"/>
  <c r="D1003" i="2"/>
  <c r="C1003" i="2"/>
  <c r="Q1002" i="2"/>
  <c r="E1002" i="2"/>
  <c r="D1002" i="2"/>
  <c r="C1002" i="2"/>
  <c r="Q1001" i="2"/>
  <c r="E1001" i="2"/>
  <c r="D1001" i="2"/>
  <c r="C1001" i="2"/>
  <c r="Q1000" i="2"/>
  <c r="E1000" i="2"/>
  <c r="D1000" i="2"/>
  <c r="C1000" i="2"/>
  <c r="Q999" i="2"/>
  <c r="E999" i="2"/>
  <c r="D999" i="2"/>
  <c r="C999" i="2"/>
  <c r="Q998" i="2"/>
  <c r="E998" i="2"/>
  <c r="D998" i="2"/>
  <c r="C998" i="2"/>
  <c r="Q997" i="2"/>
  <c r="E997" i="2"/>
  <c r="D997" i="2"/>
  <c r="C997" i="2"/>
  <c r="Q996" i="2"/>
  <c r="E996" i="2"/>
  <c r="D996" i="2"/>
  <c r="C996" i="2"/>
  <c r="Q995" i="2"/>
  <c r="E995" i="2"/>
  <c r="D995" i="2"/>
  <c r="C995" i="2"/>
  <c r="Q994" i="2"/>
  <c r="E994" i="2"/>
  <c r="D994" i="2"/>
  <c r="C994" i="2"/>
  <c r="Q993" i="2"/>
  <c r="E993" i="2"/>
  <c r="D993" i="2"/>
  <c r="C993" i="2"/>
  <c r="Q992" i="2"/>
  <c r="E992" i="2"/>
  <c r="D992" i="2"/>
  <c r="C992" i="2"/>
  <c r="Q991" i="2"/>
  <c r="E991" i="2"/>
  <c r="D991" i="2"/>
  <c r="C991" i="2"/>
  <c r="Q990" i="2"/>
  <c r="E990" i="2"/>
  <c r="D990" i="2"/>
  <c r="C990" i="2"/>
  <c r="Q989" i="2"/>
  <c r="E989" i="2"/>
  <c r="D989" i="2"/>
  <c r="C989" i="2"/>
  <c r="Q988" i="2"/>
  <c r="E988" i="2"/>
  <c r="D988" i="2"/>
  <c r="C988" i="2"/>
  <c r="Q987" i="2"/>
  <c r="E987" i="2"/>
  <c r="D987" i="2"/>
  <c r="C987" i="2"/>
  <c r="Q986" i="2"/>
  <c r="E986" i="2"/>
  <c r="D986" i="2"/>
  <c r="C986" i="2"/>
  <c r="Q985" i="2"/>
  <c r="E985" i="2"/>
  <c r="D985" i="2"/>
  <c r="C985" i="2"/>
  <c r="Q984" i="2"/>
  <c r="E984" i="2"/>
  <c r="D984" i="2"/>
  <c r="C984" i="2"/>
  <c r="Q983" i="2"/>
  <c r="E983" i="2"/>
  <c r="D983" i="2"/>
  <c r="C983" i="2"/>
  <c r="Q982" i="2"/>
  <c r="E982" i="2"/>
  <c r="D982" i="2"/>
  <c r="C982" i="2"/>
  <c r="Q981" i="2"/>
  <c r="E981" i="2"/>
  <c r="D981" i="2"/>
  <c r="C981" i="2"/>
  <c r="Q980" i="2"/>
  <c r="E980" i="2"/>
  <c r="D980" i="2"/>
  <c r="C980" i="2"/>
  <c r="Q979" i="2"/>
  <c r="E979" i="2"/>
  <c r="D979" i="2"/>
  <c r="C979" i="2"/>
  <c r="Q978" i="2"/>
  <c r="E978" i="2"/>
  <c r="D978" i="2"/>
  <c r="C978" i="2"/>
  <c r="Q977" i="2"/>
  <c r="E977" i="2"/>
  <c r="D977" i="2"/>
  <c r="C977" i="2"/>
  <c r="Q976" i="2"/>
  <c r="E976" i="2"/>
  <c r="D976" i="2"/>
  <c r="C976" i="2"/>
  <c r="Q975" i="2"/>
  <c r="E975" i="2"/>
  <c r="D975" i="2"/>
  <c r="C975" i="2"/>
  <c r="Q974" i="2"/>
  <c r="E974" i="2"/>
  <c r="D974" i="2"/>
  <c r="C974" i="2"/>
  <c r="Q973" i="2"/>
  <c r="E973" i="2"/>
  <c r="D973" i="2"/>
  <c r="C973" i="2"/>
  <c r="Q972" i="2"/>
  <c r="E972" i="2"/>
  <c r="D972" i="2"/>
  <c r="C972" i="2"/>
  <c r="Q971" i="2"/>
  <c r="E971" i="2"/>
  <c r="D971" i="2"/>
  <c r="C971" i="2"/>
  <c r="Q970" i="2"/>
  <c r="E970" i="2"/>
  <c r="D970" i="2"/>
  <c r="C970" i="2"/>
  <c r="Q969" i="2"/>
  <c r="E969" i="2"/>
  <c r="D969" i="2"/>
  <c r="C969" i="2"/>
  <c r="Q968" i="2"/>
  <c r="E968" i="2"/>
  <c r="D968" i="2"/>
  <c r="C968" i="2"/>
  <c r="Q967" i="2"/>
  <c r="E967" i="2"/>
  <c r="D967" i="2"/>
  <c r="C967" i="2"/>
  <c r="Q966" i="2"/>
  <c r="E966" i="2"/>
  <c r="D966" i="2"/>
  <c r="C966" i="2"/>
  <c r="Q965" i="2"/>
  <c r="E965" i="2"/>
  <c r="D965" i="2"/>
  <c r="C965" i="2"/>
  <c r="Q964" i="2"/>
  <c r="E964" i="2"/>
  <c r="D964" i="2"/>
  <c r="C964" i="2"/>
  <c r="Q963" i="2"/>
  <c r="E963" i="2"/>
  <c r="D963" i="2"/>
  <c r="C963" i="2"/>
  <c r="Q962" i="2"/>
  <c r="E962" i="2"/>
  <c r="D962" i="2"/>
  <c r="C962" i="2"/>
  <c r="Q961" i="2"/>
  <c r="E961" i="2"/>
  <c r="D961" i="2"/>
  <c r="C961" i="2"/>
  <c r="Q960" i="2"/>
  <c r="E960" i="2"/>
  <c r="D960" i="2"/>
  <c r="C960" i="2"/>
  <c r="Q959" i="2"/>
  <c r="E959" i="2"/>
  <c r="D959" i="2"/>
  <c r="C959" i="2"/>
  <c r="Q958" i="2"/>
  <c r="E958" i="2"/>
  <c r="D958" i="2"/>
  <c r="C958" i="2"/>
  <c r="Q957" i="2"/>
  <c r="E957" i="2"/>
  <c r="D957" i="2"/>
  <c r="C957" i="2"/>
  <c r="Q956" i="2"/>
  <c r="E956" i="2"/>
  <c r="D956" i="2"/>
  <c r="C956" i="2"/>
  <c r="Q955" i="2"/>
  <c r="E955" i="2"/>
  <c r="D955" i="2"/>
  <c r="C955" i="2"/>
  <c r="Q954" i="2"/>
  <c r="E954" i="2"/>
  <c r="D954" i="2"/>
  <c r="C954" i="2"/>
  <c r="Q953" i="2"/>
  <c r="E953" i="2"/>
  <c r="D953" i="2"/>
  <c r="C953" i="2"/>
  <c r="Q952" i="2"/>
  <c r="E952" i="2"/>
  <c r="D952" i="2"/>
  <c r="C952" i="2"/>
  <c r="Q951" i="2"/>
  <c r="E951" i="2"/>
  <c r="D951" i="2"/>
  <c r="C951" i="2"/>
  <c r="Q950" i="2"/>
  <c r="E950" i="2"/>
  <c r="D950" i="2"/>
  <c r="C950" i="2"/>
  <c r="Q949" i="2"/>
  <c r="E949" i="2"/>
  <c r="D949" i="2"/>
  <c r="C949" i="2"/>
  <c r="Q948" i="2"/>
  <c r="E948" i="2"/>
  <c r="D948" i="2"/>
  <c r="C948" i="2"/>
  <c r="Q947" i="2"/>
  <c r="E947" i="2"/>
  <c r="D947" i="2"/>
  <c r="C947" i="2"/>
  <c r="Q946" i="2"/>
  <c r="E946" i="2"/>
  <c r="D946" i="2"/>
  <c r="C946" i="2"/>
  <c r="Q945" i="2"/>
  <c r="E945" i="2"/>
  <c r="D945" i="2"/>
  <c r="C945" i="2"/>
  <c r="Q944" i="2"/>
  <c r="E944" i="2"/>
  <c r="D944" i="2"/>
  <c r="C944" i="2"/>
  <c r="Q943" i="2"/>
  <c r="E943" i="2"/>
  <c r="D943" i="2"/>
  <c r="C943" i="2"/>
  <c r="Q942" i="2"/>
  <c r="E942" i="2"/>
  <c r="D942" i="2"/>
  <c r="C942" i="2"/>
  <c r="Q941" i="2"/>
  <c r="J941" i="2"/>
  <c r="K941" i="2" s="1"/>
  <c r="H941" i="2"/>
  <c r="E941" i="2"/>
  <c r="D941" i="2"/>
  <c r="C941" i="2"/>
  <c r="Q940" i="2"/>
  <c r="E940" i="2"/>
  <c r="D940" i="2"/>
  <c r="C940" i="2"/>
  <c r="Q939" i="2"/>
  <c r="E939" i="2"/>
  <c r="D939" i="2"/>
  <c r="C939" i="2"/>
  <c r="Q938" i="2"/>
  <c r="E938" i="2"/>
  <c r="D938" i="2"/>
  <c r="C938" i="2"/>
  <c r="Q937" i="2"/>
  <c r="E937" i="2"/>
  <c r="D937" i="2"/>
  <c r="C937" i="2"/>
  <c r="Q936" i="2"/>
  <c r="E936" i="2"/>
  <c r="D936" i="2"/>
  <c r="C936" i="2"/>
  <c r="Q935" i="2"/>
  <c r="E935" i="2"/>
  <c r="D935" i="2"/>
  <c r="C935" i="2"/>
  <c r="Q934" i="2"/>
  <c r="E934" i="2"/>
  <c r="D934" i="2"/>
  <c r="C934" i="2"/>
  <c r="Q933" i="2"/>
  <c r="E933" i="2"/>
  <c r="D933" i="2"/>
  <c r="C933" i="2"/>
  <c r="Q932" i="2"/>
  <c r="E932" i="2"/>
  <c r="D932" i="2"/>
  <c r="C932" i="2"/>
  <c r="Q931" i="2"/>
  <c r="E931" i="2"/>
  <c r="D931" i="2"/>
  <c r="C931" i="2"/>
  <c r="Q930" i="2"/>
  <c r="E930" i="2"/>
  <c r="D930" i="2"/>
  <c r="C930" i="2"/>
  <c r="Q929" i="2"/>
  <c r="E929" i="2"/>
  <c r="D929" i="2"/>
  <c r="C929" i="2"/>
  <c r="Q928" i="2"/>
  <c r="E928" i="2"/>
  <c r="D928" i="2"/>
  <c r="C928" i="2"/>
  <c r="Q927" i="2"/>
  <c r="E927" i="2"/>
  <c r="D927" i="2"/>
  <c r="C927" i="2"/>
  <c r="Q926" i="2"/>
  <c r="F926" i="2"/>
  <c r="E926" i="2"/>
  <c r="D926" i="2"/>
  <c r="C926" i="2"/>
  <c r="Q925" i="2"/>
  <c r="E925" i="2"/>
  <c r="D925" i="2"/>
  <c r="C925" i="2"/>
  <c r="Q924" i="2"/>
  <c r="E924" i="2"/>
  <c r="D924" i="2"/>
  <c r="C924" i="2"/>
  <c r="Q923" i="2"/>
  <c r="E923" i="2"/>
  <c r="D923" i="2"/>
  <c r="C923" i="2"/>
  <c r="Q922" i="2"/>
  <c r="E922" i="2"/>
  <c r="D922" i="2"/>
  <c r="C922" i="2"/>
  <c r="Q921" i="2"/>
  <c r="E921" i="2"/>
  <c r="D921" i="2"/>
  <c r="C921" i="2"/>
  <c r="Q920" i="2"/>
  <c r="E920" i="2"/>
  <c r="D920" i="2"/>
  <c r="C920" i="2"/>
  <c r="Q919" i="2"/>
  <c r="E919" i="2"/>
  <c r="D919" i="2"/>
  <c r="C919" i="2"/>
  <c r="Q918" i="2"/>
  <c r="E918" i="2"/>
  <c r="D918" i="2"/>
  <c r="C918" i="2"/>
  <c r="Q917" i="2"/>
  <c r="E917" i="2"/>
  <c r="D917" i="2"/>
  <c r="C917" i="2"/>
  <c r="Q916" i="2"/>
  <c r="E916" i="2"/>
  <c r="D916" i="2"/>
  <c r="C916" i="2"/>
  <c r="Q915" i="2"/>
  <c r="E915" i="2"/>
  <c r="D915" i="2"/>
  <c r="C915" i="2"/>
  <c r="Q914" i="2"/>
  <c r="E914" i="2"/>
  <c r="D914" i="2"/>
  <c r="C914" i="2"/>
  <c r="Q913" i="2"/>
  <c r="E913" i="2"/>
  <c r="D913" i="2"/>
  <c r="C913" i="2"/>
  <c r="Q912" i="2"/>
  <c r="E912" i="2"/>
  <c r="D912" i="2"/>
  <c r="C912" i="2"/>
  <c r="Q911" i="2"/>
  <c r="E911" i="2"/>
  <c r="D911" i="2"/>
  <c r="C911" i="2"/>
  <c r="Q910" i="2"/>
  <c r="E910" i="2"/>
  <c r="D910" i="2"/>
  <c r="C910" i="2"/>
  <c r="Q909" i="2"/>
  <c r="E909" i="2"/>
  <c r="D909" i="2"/>
  <c r="C909" i="2"/>
  <c r="Q908" i="2"/>
  <c r="E908" i="2"/>
  <c r="D908" i="2"/>
  <c r="C908" i="2"/>
  <c r="Q907" i="2"/>
  <c r="E907" i="2"/>
  <c r="D907" i="2"/>
  <c r="C907" i="2"/>
  <c r="Q906" i="2"/>
  <c r="E906" i="2"/>
  <c r="D906" i="2"/>
  <c r="C906" i="2"/>
  <c r="Q905" i="2"/>
  <c r="E905" i="2"/>
  <c r="D905" i="2"/>
  <c r="C905" i="2"/>
  <c r="Q904" i="2"/>
  <c r="E904" i="2"/>
  <c r="D904" i="2"/>
  <c r="C904" i="2"/>
  <c r="Q903" i="2"/>
  <c r="E903" i="2"/>
  <c r="D903" i="2"/>
  <c r="C903" i="2"/>
  <c r="Q902" i="2"/>
  <c r="E902" i="2"/>
  <c r="D902" i="2"/>
  <c r="C902" i="2"/>
  <c r="Q901" i="2"/>
  <c r="E901" i="2"/>
  <c r="D901" i="2"/>
  <c r="C901" i="2"/>
  <c r="Q900" i="2"/>
  <c r="E900" i="2"/>
  <c r="D900" i="2"/>
  <c r="C900" i="2"/>
  <c r="Q899" i="2"/>
  <c r="E899" i="2"/>
  <c r="D899" i="2"/>
  <c r="C899" i="2"/>
  <c r="Q898" i="2"/>
  <c r="E898" i="2"/>
  <c r="D898" i="2"/>
  <c r="C898" i="2"/>
  <c r="Q897" i="2"/>
  <c r="E897" i="2"/>
  <c r="D897" i="2"/>
  <c r="C897" i="2"/>
  <c r="Q896" i="2"/>
  <c r="E896" i="2"/>
  <c r="D896" i="2"/>
  <c r="C896" i="2"/>
  <c r="Q895" i="2"/>
  <c r="E895" i="2"/>
  <c r="D895" i="2"/>
  <c r="C895" i="2"/>
  <c r="Q894" i="2"/>
  <c r="E894" i="2"/>
  <c r="D894" i="2"/>
  <c r="C894" i="2"/>
  <c r="Q893" i="2"/>
  <c r="E893" i="2"/>
  <c r="D893" i="2"/>
  <c r="C893" i="2"/>
  <c r="Q892" i="2"/>
  <c r="E892" i="2"/>
  <c r="D892" i="2"/>
  <c r="C892" i="2"/>
  <c r="Q891" i="2"/>
  <c r="E891" i="2"/>
  <c r="D891" i="2"/>
  <c r="C891" i="2"/>
  <c r="Q890" i="2"/>
  <c r="E890" i="2"/>
  <c r="D890" i="2"/>
  <c r="C890" i="2"/>
  <c r="Q889" i="2"/>
  <c r="E889" i="2"/>
  <c r="D889" i="2"/>
  <c r="C889" i="2"/>
  <c r="Q888" i="2"/>
  <c r="E888" i="2"/>
  <c r="D888" i="2"/>
  <c r="C888" i="2"/>
  <c r="Q887" i="2"/>
  <c r="E887" i="2"/>
  <c r="D887" i="2"/>
  <c r="C887" i="2"/>
  <c r="Q886" i="2"/>
  <c r="E886" i="2"/>
  <c r="D886" i="2"/>
  <c r="C886" i="2"/>
  <c r="Q885" i="2"/>
  <c r="E885" i="2"/>
  <c r="D885" i="2"/>
  <c r="C885" i="2"/>
  <c r="Q884" i="2"/>
  <c r="E884" i="2"/>
  <c r="D884" i="2"/>
  <c r="C884" i="2"/>
  <c r="Q883" i="2"/>
  <c r="E883" i="2"/>
  <c r="D883" i="2"/>
  <c r="C883" i="2"/>
  <c r="Q882" i="2"/>
  <c r="E882" i="2"/>
  <c r="D882" i="2"/>
  <c r="C882" i="2"/>
  <c r="Q881" i="2"/>
  <c r="E881" i="2"/>
  <c r="D881" i="2"/>
  <c r="C881" i="2"/>
  <c r="Q880" i="2"/>
  <c r="E880" i="2"/>
  <c r="D880" i="2"/>
  <c r="C880" i="2"/>
  <c r="Q879" i="2"/>
  <c r="E879" i="2"/>
  <c r="D879" i="2"/>
  <c r="C879" i="2"/>
  <c r="Q878" i="2"/>
  <c r="E878" i="2"/>
  <c r="D878" i="2"/>
  <c r="C878" i="2"/>
  <c r="Q877" i="2"/>
  <c r="E877" i="2"/>
  <c r="D877" i="2"/>
  <c r="C877" i="2"/>
  <c r="Q876" i="2"/>
  <c r="E876" i="2"/>
  <c r="D876" i="2"/>
  <c r="C876" i="2"/>
  <c r="Q875" i="2"/>
  <c r="E875" i="2"/>
  <c r="D875" i="2"/>
  <c r="C875" i="2"/>
  <c r="Q874" i="2"/>
  <c r="E874" i="2"/>
  <c r="D874" i="2"/>
  <c r="C874" i="2"/>
  <c r="Q873" i="2"/>
  <c r="E873" i="2"/>
  <c r="D873" i="2"/>
  <c r="C873" i="2"/>
  <c r="Q872" i="2"/>
  <c r="E872" i="2"/>
  <c r="D872" i="2"/>
  <c r="C872" i="2"/>
  <c r="Q871" i="2"/>
  <c r="E871" i="2"/>
  <c r="D871" i="2"/>
  <c r="C871" i="2"/>
  <c r="Q870" i="2"/>
  <c r="E870" i="2"/>
  <c r="D870" i="2"/>
  <c r="C870" i="2"/>
  <c r="Q869" i="2"/>
  <c r="E869" i="2"/>
  <c r="D869" i="2"/>
  <c r="C869" i="2"/>
  <c r="Q868" i="2"/>
  <c r="E868" i="2"/>
  <c r="D868" i="2"/>
  <c r="C868" i="2"/>
  <c r="Q867" i="2"/>
  <c r="E867" i="2"/>
  <c r="D867" i="2"/>
  <c r="C867" i="2"/>
  <c r="Q866" i="2"/>
  <c r="E866" i="2"/>
  <c r="D866" i="2"/>
  <c r="C866" i="2"/>
  <c r="Q865" i="2"/>
  <c r="E865" i="2"/>
  <c r="D865" i="2"/>
  <c r="C865" i="2"/>
  <c r="Q864" i="2"/>
  <c r="E864" i="2"/>
  <c r="D864" i="2"/>
  <c r="C864" i="2"/>
  <c r="Q863" i="2"/>
  <c r="E863" i="2"/>
  <c r="D863" i="2"/>
  <c r="C863" i="2"/>
  <c r="Q862" i="2"/>
  <c r="E862" i="2"/>
  <c r="D862" i="2"/>
  <c r="C862" i="2"/>
  <c r="Q861" i="2"/>
  <c r="E861" i="2"/>
  <c r="D861" i="2"/>
  <c r="C861" i="2"/>
  <c r="Q860" i="2"/>
  <c r="E860" i="2"/>
  <c r="D860" i="2"/>
  <c r="C860" i="2"/>
  <c r="Q859" i="2"/>
  <c r="E859" i="2"/>
  <c r="D859" i="2"/>
  <c r="C859" i="2"/>
  <c r="Q858" i="2"/>
  <c r="E858" i="2"/>
  <c r="D858" i="2"/>
  <c r="C858" i="2"/>
  <c r="Q857" i="2"/>
  <c r="E857" i="2"/>
  <c r="D857" i="2"/>
  <c r="C857" i="2"/>
  <c r="Q856" i="2"/>
  <c r="E856" i="2"/>
  <c r="D856" i="2"/>
  <c r="C856" i="2"/>
  <c r="Q855" i="2"/>
  <c r="E855" i="2"/>
  <c r="D855" i="2"/>
  <c r="C855" i="2"/>
  <c r="Q854" i="2"/>
  <c r="E854" i="2"/>
  <c r="D854" i="2"/>
  <c r="C854" i="2"/>
  <c r="Q853" i="2"/>
  <c r="E853" i="2"/>
  <c r="D853" i="2"/>
  <c r="C853" i="2"/>
  <c r="Q852" i="2"/>
  <c r="E852" i="2"/>
  <c r="D852" i="2"/>
  <c r="C852" i="2"/>
  <c r="Q851" i="2"/>
  <c r="E851" i="2"/>
  <c r="D851" i="2"/>
  <c r="C851" i="2"/>
  <c r="Q850" i="2"/>
  <c r="E850" i="2"/>
  <c r="D850" i="2"/>
  <c r="C850" i="2"/>
  <c r="Q849" i="2"/>
  <c r="E849" i="2"/>
  <c r="D849" i="2"/>
  <c r="C849" i="2"/>
  <c r="Q848" i="2"/>
  <c r="E848" i="2"/>
  <c r="D848" i="2"/>
  <c r="C848" i="2"/>
  <c r="Q847" i="2"/>
  <c r="E847" i="2"/>
  <c r="D847" i="2"/>
  <c r="C847" i="2"/>
  <c r="Q846" i="2"/>
  <c r="E846" i="2"/>
  <c r="D846" i="2"/>
  <c r="C846" i="2"/>
  <c r="Q845" i="2"/>
  <c r="E845" i="2"/>
  <c r="D845" i="2"/>
  <c r="C845" i="2"/>
  <c r="Q844" i="2"/>
  <c r="E844" i="2"/>
  <c r="D844" i="2"/>
  <c r="C844" i="2"/>
  <c r="Q843" i="2"/>
  <c r="E843" i="2"/>
  <c r="D843" i="2"/>
  <c r="C843" i="2"/>
  <c r="Q842" i="2"/>
  <c r="E842" i="2"/>
  <c r="D842" i="2"/>
  <c r="C842" i="2"/>
  <c r="Q841" i="2"/>
  <c r="E841" i="2"/>
  <c r="D841" i="2"/>
  <c r="C841" i="2"/>
  <c r="Q840" i="2"/>
  <c r="E840" i="2"/>
  <c r="D840" i="2"/>
  <c r="C840" i="2"/>
  <c r="Q839" i="2"/>
  <c r="E839" i="2"/>
  <c r="D839" i="2"/>
  <c r="C839" i="2"/>
  <c r="Q838" i="2"/>
  <c r="E838" i="2"/>
  <c r="D838" i="2"/>
  <c r="C838" i="2"/>
  <c r="Q837" i="2"/>
  <c r="E837" i="2"/>
  <c r="D837" i="2"/>
  <c r="C837" i="2"/>
  <c r="Q836" i="2"/>
  <c r="E836" i="2"/>
  <c r="D836" i="2"/>
  <c r="C836" i="2"/>
  <c r="Q835" i="2"/>
  <c r="E835" i="2"/>
  <c r="D835" i="2"/>
  <c r="C835" i="2"/>
  <c r="Q834" i="2"/>
  <c r="E834" i="2"/>
  <c r="D834" i="2"/>
  <c r="C834" i="2"/>
  <c r="Q833" i="2"/>
  <c r="E833" i="2"/>
  <c r="D833" i="2"/>
  <c r="C833" i="2"/>
  <c r="Q832" i="2"/>
  <c r="E832" i="2"/>
  <c r="D832" i="2"/>
  <c r="C832" i="2"/>
  <c r="Q831" i="2"/>
  <c r="E831" i="2"/>
  <c r="D831" i="2"/>
  <c r="C831" i="2"/>
  <c r="Q830" i="2"/>
  <c r="E830" i="2"/>
  <c r="D830" i="2"/>
  <c r="C830" i="2"/>
  <c r="Q829" i="2"/>
  <c r="E829" i="2"/>
  <c r="D829" i="2"/>
  <c r="C829" i="2"/>
  <c r="Q828" i="2"/>
  <c r="E828" i="2"/>
  <c r="D828" i="2"/>
  <c r="C828" i="2"/>
  <c r="Q827" i="2"/>
  <c r="E827" i="2"/>
  <c r="D827" i="2"/>
  <c r="C827" i="2"/>
  <c r="Q826" i="2"/>
  <c r="E826" i="2"/>
  <c r="D826" i="2"/>
  <c r="C826" i="2"/>
  <c r="Q825" i="2"/>
  <c r="E825" i="2"/>
  <c r="D825" i="2"/>
  <c r="C825" i="2"/>
  <c r="Q824" i="2"/>
  <c r="E824" i="2"/>
  <c r="D824" i="2"/>
  <c r="C824" i="2"/>
  <c r="Q823" i="2"/>
  <c r="E823" i="2"/>
  <c r="D823" i="2"/>
  <c r="C823" i="2"/>
  <c r="Q822" i="2"/>
  <c r="E822" i="2"/>
  <c r="D822" i="2"/>
  <c r="C822" i="2"/>
  <c r="Q821" i="2"/>
  <c r="E821" i="2"/>
  <c r="D821" i="2"/>
  <c r="C821" i="2"/>
  <c r="Q820" i="2"/>
  <c r="E820" i="2"/>
  <c r="D820" i="2"/>
  <c r="C820" i="2"/>
  <c r="Q819" i="2"/>
  <c r="E819" i="2"/>
  <c r="D819" i="2"/>
  <c r="C819" i="2"/>
  <c r="Q818" i="2"/>
  <c r="E818" i="2"/>
  <c r="D818" i="2"/>
  <c r="C818" i="2"/>
  <c r="Q817" i="2"/>
  <c r="E817" i="2"/>
  <c r="D817" i="2"/>
  <c r="C817" i="2"/>
  <c r="Q816" i="2"/>
  <c r="E816" i="2"/>
  <c r="D816" i="2"/>
  <c r="C816" i="2"/>
  <c r="Q815" i="2"/>
  <c r="E815" i="2"/>
  <c r="D815" i="2"/>
  <c r="C815" i="2"/>
  <c r="Q814" i="2"/>
  <c r="E814" i="2"/>
  <c r="D814" i="2"/>
  <c r="C814" i="2"/>
  <c r="Q813" i="2"/>
  <c r="E813" i="2"/>
  <c r="D813" i="2"/>
  <c r="C813" i="2"/>
  <c r="Q812" i="2"/>
  <c r="E812" i="2"/>
  <c r="D812" i="2"/>
  <c r="C812" i="2"/>
  <c r="Q811" i="2"/>
  <c r="E811" i="2"/>
  <c r="D811" i="2"/>
  <c r="C811" i="2"/>
  <c r="Q810" i="2"/>
  <c r="E810" i="2"/>
  <c r="D810" i="2"/>
  <c r="C810" i="2"/>
  <c r="Q809" i="2"/>
  <c r="E809" i="2"/>
  <c r="D809" i="2"/>
  <c r="C809" i="2"/>
  <c r="Q808" i="2"/>
  <c r="E808" i="2"/>
  <c r="D808" i="2"/>
  <c r="C808" i="2"/>
  <c r="Q807" i="2"/>
  <c r="E807" i="2"/>
  <c r="D807" i="2"/>
  <c r="C807" i="2"/>
  <c r="Q806" i="2"/>
  <c r="E806" i="2"/>
  <c r="D806" i="2"/>
  <c r="C806" i="2"/>
  <c r="Q805" i="2"/>
  <c r="E805" i="2"/>
  <c r="D805" i="2"/>
  <c r="C805" i="2"/>
  <c r="Q804" i="2"/>
  <c r="E804" i="2"/>
  <c r="D804" i="2"/>
  <c r="C804" i="2"/>
  <c r="Q803" i="2"/>
  <c r="E803" i="2"/>
  <c r="D803" i="2"/>
  <c r="C803" i="2"/>
  <c r="Q802" i="2"/>
  <c r="E802" i="2"/>
  <c r="D802" i="2"/>
  <c r="C802" i="2"/>
  <c r="Q801" i="2"/>
  <c r="E801" i="2"/>
  <c r="D801" i="2"/>
  <c r="C801" i="2"/>
  <c r="Q800" i="2"/>
  <c r="E800" i="2"/>
  <c r="D800" i="2"/>
  <c r="C800" i="2"/>
  <c r="Q799" i="2"/>
  <c r="E799" i="2"/>
  <c r="D799" i="2"/>
  <c r="C799" i="2"/>
  <c r="Q798" i="2"/>
  <c r="E798" i="2"/>
  <c r="D798" i="2"/>
  <c r="C798" i="2"/>
  <c r="Q797" i="2"/>
  <c r="E797" i="2"/>
  <c r="D797" i="2"/>
  <c r="C797" i="2"/>
  <c r="Q796" i="2"/>
  <c r="E796" i="2"/>
  <c r="D796" i="2"/>
  <c r="C796" i="2"/>
  <c r="Q795" i="2"/>
  <c r="E795" i="2"/>
  <c r="D795" i="2"/>
  <c r="C795" i="2"/>
  <c r="Q794" i="2"/>
  <c r="E794" i="2"/>
  <c r="D794" i="2"/>
  <c r="C794" i="2"/>
  <c r="Q793" i="2"/>
  <c r="E793" i="2"/>
  <c r="D793" i="2"/>
  <c r="C793" i="2"/>
  <c r="Q792" i="2"/>
  <c r="E792" i="2"/>
  <c r="D792" i="2"/>
  <c r="C792" i="2"/>
  <c r="Q791" i="2"/>
  <c r="E791" i="2"/>
  <c r="D791" i="2"/>
  <c r="C791" i="2"/>
  <c r="Q790" i="2"/>
  <c r="E790" i="2"/>
  <c r="D790" i="2"/>
  <c r="C790" i="2"/>
  <c r="Q789" i="2"/>
  <c r="E789" i="2"/>
  <c r="D789" i="2"/>
  <c r="C789" i="2"/>
  <c r="Q788" i="2"/>
  <c r="E788" i="2"/>
  <c r="D788" i="2"/>
  <c r="C788" i="2"/>
  <c r="Q787" i="2"/>
  <c r="E787" i="2"/>
  <c r="D787" i="2"/>
  <c r="C787" i="2"/>
  <c r="Q786" i="2"/>
  <c r="E786" i="2"/>
  <c r="D786" i="2"/>
  <c r="C786" i="2"/>
  <c r="Q785" i="2"/>
  <c r="E785" i="2"/>
  <c r="D785" i="2"/>
  <c r="C785" i="2"/>
  <c r="Q784" i="2"/>
  <c r="E784" i="2"/>
  <c r="D784" i="2"/>
  <c r="C784" i="2"/>
  <c r="Q783" i="2"/>
  <c r="E783" i="2"/>
  <c r="D783" i="2"/>
  <c r="C783" i="2"/>
  <c r="Q782" i="2"/>
  <c r="E782" i="2"/>
  <c r="D782" i="2"/>
  <c r="C782" i="2"/>
  <c r="Q781" i="2"/>
  <c r="E781" i="2"/>
  <c r="D781" i="2"/>
  <c r="C781" i="2"/>
  <c r="Q780" i="2"/>
  <c r="E780" i="2"/>
  <c r="D780" i="2"/>
  <c r="C780" i="2"/>
  <c r="Q779" i="2"/>
  <c r="E779" i="2"/>
  <c r="D779" i="2"/>
  <c r="C779" i="2"/>
  <c r="Q778" i="2"/>
  <c r="E778" i="2"/>
  <c r="D778" i="2"/>
  <c r="C778" i="2"/>
  <c r="Q777" i="2"/>
  <c r="E777" i="2"/>
  <c r="D777" i="2"/>
  <c r="C777" i="2"/>
  <c r="Q776" i="2"/>
  <c r="E776" i="2"/>
  <c r="D776" i="2"/>
  <c r="C776" i="2"/>
  <c r="Q775" i="2"/>
  <c r="E775" i="2"/>
  <c r="D775" i="2"/>
  <c r="C775" i="2"/>
  <c r="Q774" i="2"/>
  <c r="E774" i="2"/>
  <c r="D774" i="2"/>
  <c r="C774" i="2"/>
  <c r="Q773" i="2"/>
  <c r="E773" i="2"/>
  <c r="D773" i="2"/>
  <c r="C773" i="2"/>
  <c r="Q772" i="2"/>
  <c r="E772" i="2"/>
  <c r="D772" i="2"/>
  <c r="C772" i="2"/>
  <c r="Q771" i="2"/>
  <c r="E771" i="2"/>
  <c r="D771" i="2"/>
  <c r="C771" i="2"/>
  <c r="Q770" i="2"/>
  <c r="E770" i="2"/>
  <c r="D770" i="2"/>
  <c r="C770" i="2"/>
  <c r="Q769" i="2"/>
  <c r="E769" i="2"/>
  <c r="D769" i="2"/>
  <c r="C769" i="2"/>
  <c r="Q768" i="2"/>
  <c r="E768" i="2"/>
  <c r="D768" i="2"/>
  <c r="C768" i="2"/>
  <c r="Q767" i="2"/>
  <c r="E767" i="2"/>
  <c r="D767" i="2"/>
  <c r="C767" i="2"/>
  <c r="Q766" i="2"/>
  <c r="E766" i="2"/>
  <c r="D766" i="2"/>
  <c r="C766" i="2"/>
  <c r="Q765" i="2"/>
  <c r="E765" i="2"/>
  <c r="D765" i="2"/>
  <c r="C765" i="2"/>
  <c r="Q764" i="2"/>
  <c r="E764" i="2"/>
  <c r="D764" i="2"/>
  <c r="C764" i="2"/>
  <c r="Q763" i="2"/>
  <c r="E763" i="2"/>
  <c r="D763" i="2"/>
  <c r="C763" i="2"/>
  <c r="Q762" i="2"/>
  <c r="E762" i="2"/>
  <c r="D762" i="2"/>
  <c r="C762" i="2"/>
  <c r="Q761" i="2"/>
  <c r="E761" i="2"/>
  <c r="D761" i="2"/>
  <c r="C761" i="2"/>
  <c r="Q760" i="2"/>
  <c r="E760" i="2"/>
  <c r="D760" i="2"/>
  <c r="C760" i="2"/>
  <c r="Q759" i="2"/>
  <c r="E759" i="2"/>
  <c r="D759" i="2"/>
  <c r="C759" i="2"/>
  <c r="Q758" i="2"/>
  <c r="E758" i="2"/>
  <c r="D758" i="2"/>
  <c r="C758" i="2"/>
  <c r="S757" i="2"/>
  <c r="R757" i="2"/>
  <c r="Q757" i="2"/>
  <c r="E757" i="2"/>
  <c r="D757" i="2"/>
  <c r="C757" i="2"/>
  <c r="Q756" i="2"/>
  <c r="E756" i="2"/>
  <c r="D756" i="2"/>
  <c r="C756" i="2"/>
  <c r="Q755" i="2"/>
  <c r="E755" i="2"/>
  <c r="D755" i="2"/>
  <c r="C755" i="2"/>
  <c r="Q754" i="2"/>
  <c r="E754" i="2"/>
  <c r="D754" i="2"/>
  <c r="C754" i="2"/>
  <c r="Q753" i="2"/>
  <c r="E753" i="2"/>
  <c r="D753" i="2"/>
  <c r="C753" i="2"/>
  <c r="Q752" i="2"/>
  <c r="E752" i="2"/>
  <c r="D752" i="2"/>
  <c r="C752" i="2"/>
  <c r="Q751" i="2"/>
  <c r="E751" i="2"/>
  <c r="D751" i="2"/>
  <c r="C751" i="2"/>
  <c r="Q750" i="2"/>
  <c r="E750" i="2"/>
  <c r="D750" i="2"/>
  <c r="C750" i="2"/>
  <c r="Q749" i="2"/>
  <c r="E749" i="2"/>
  <c r="D749" i="2"/>
  <c r="C749" i="2"/>
  <c r="Q748" i="2"/>
  <c r="E748" i="2"/>
  <c r="D748" i="2"/>
  <c r="C748" i="2"/>
  <c r="Q747" i="2"/>
  <c r="I747" i="2"/>
  <c r="E747" i="2"/>
  <c r="D747" i="2"/>
  <c r="C747" i="2"/>
  <c r="Q746" i="2"/>
  <c r="E746" i="2"/>
  <c r="D746" i="2"/>
  <c r="C746" i="2"/>
  <c r="Q745" i="2"/>
  <c r="E745" i="2"/>
  <c r="D745" i="2"/>
  <c r="C745" i="2"/>
  <c r="Q744" i="2"/>
  <c r="I744" i="2"/>
  <c r="E744" i="2"/>
  <c r="D744" i="2"/>
  <c r="C744" i="2"/>
  <c r="Q743" i="2"/>
  <c r="E743" i="2"/>
  <c r="D743" i="2"/>
  <c r="C743" i="2"/>
  <c r="Q742" i="2"/>
  <c r="E742" i="2"/>
  <c r="D742" i="2"/>
  <c r="C742" i="2"/>
  <c r="Q741" i="2"/>
  <c r="E741" i="2"/>
  <c r="D741" i="2"/>
  <c r="C741" i="2"/>
  <c r="Q740" i="2"/>
  <c r="E740" i="2"/>
  <c r="D740" i="2"/>
  <c r="C740" i="2"/>
  <c r="Q739" i="2"/>
  <c r="E739" i="2"/>
  <c r="D739" i="2"/>
  <c r="C739" i="2"/>
  <c r="Q738" i="2"/>
  <c r="E738" i="2"/>
  <c r="D738" i="2"/>
  <c r="C738" i="2"/>
  <c r="Q737" i="2"/>
  <c r="E737" i="2"/>
  <c r="D737" i="2"/>
  <c r="C737" i="2"/>
  <c r="Q736" i="2"/>
  <c r="E736" i="2"/>
  <c r="D736" i="2"/>
  <c r="C736" i="2"/>
  <c r="Q735" i="2"/>
  <c r="E735" i="2"/>
  <c r="D735" i="2"/>
  <c r="C735" i="2"/>
  <c r="Q734" i="2"/>
  <c r="E734" i="2"/>
  <c r="D734" i="2"/>
  <c r="C734" i="2"/>
  <c r="Q733" i="2"/>
  <c r="E733" i="2"/>
  <c r="D733" i="2"/>
  <c r="C733" i="2"/>
  <c r="Q732" i="2"/>
  <c r="E732" i="2"/>
  <c r="D732" i="2"/>
  <c r="C732" i="2"/>
  <c r="Q731" i="2"/>
  <c r="E731" i="2"/>
  <c r="D731" i="2"/>
  <c r="C731" i="2"/>
  <c r="Q730" i="2"/>
  <c r="E730" i="2"/>
  <c r="D730" i="2"/>
  <c r="C730" i="2"/>
  <c r="Q729" i="2"/>
  <c r="E729" i="2"/>
  <c r="D729" i="2"/>
  <c r="C729" i="2"/>
  <c r="Q728" i="2"/>
  <c r="E728" i="2"/>
  <c r="D728" i="2"/>
  <c r="C728" i="2"/>
  <c r="Q727" i="2"/>
  <c r="E727" i="2"/>
  <c r="D727" i="2"/>
  <c r="C727" i="2"/>
  <c r="Q726" i="2"/>
  <c r="F726" i="2"/>
  <c r="E726" i="2"/>
  <c r="D726" i="2"/>
  <c r="C726" i="2"/>
  <c r="Q725" i="2"/>
  <c r="E725" i="2"/>
  <c r="D725" i="2"/>
  <c r="C725" i="2"/>
  <c r="Q724" i="2"/>
  <c r="E724" i="2"/>
  <c r="D724" i="2"/>
  <c r="C724" i="2"/>
  <c r="Q723" i="2"/>
  <c r="E723" i="2"/>
  <c r="D723" i="2"/>
  <c r="C723" i="2"/>
  <c r="Q722" i="2"/>
  <c r="E722" i="2"/>
  <c r="D722" i="2"/>
  <c r="C722" i="2"/>
  <c r="Q721" i="2"/>
  <c r="E721" i="2"/>
  <c r="D721" i="2"/>
  <c r="C721" i="2"/>
  <c r="Q720" i="2"/>
  <c r="E720" i="2"/>
  <c r="D720" i="2"/>
  <c r="C720" i="2"/>
  <c r="Q719" i="2"/>
  <c r="E719" i="2"/>
  <c r="D719" i="2"/>
  <c r="C719" i="2"/>
  <c r="Q718" i="2"/>
  <c r="E718" i="2"/>
  <c r="D718" i="2"/>
  <c r="C718" i="2"/>
  <c r="Q717" i="2"/>
  <c r="E717" i="2"/>
  <c r="D717" i="2"/>
  <c r="C717" i="2"/>
  <c r="Q716" i="2"/>
  <c r="E716" i="2"/>
  <c r="D716" i="2"/>
  <c r="C716" i="2"/>
  <c r="Q715" i="2"/>
  <c r="E715" i="2"/>
  <c r="D715" i="2"/>
  <c r="C715" i="2"/>
  <c r="Q714" i="2"/>
  <c r="E714" i="2"/>
  <c r="D714" i="2"/>
  <c r="C714" i="2"/>
  <c r="Q713" i="2"/>
  <c r="E713" i="2"/>
  <c r="D713" i="2"/>
  <c r="C713" i="2"/>
  <c r="Q712" i="2"/>
  <c r="E712" i="2"/>
  <c r="D712" i="2"/>
  <c r="C712" i="2"/>
  <c r="Q711" i="2"/>
  <c r="E711" i="2"/>
  <c r="D711" i="2"/>
  <c r="C711" i="2"/>
  <c r="Q710" i="2"/>
  <c r="E710" i="2"/>
  <c r="D710" i="2"/>
  <c r="C710" i="2"/>
  <c r="Q709" i="2"/>
  <c r="E709" i="2"/>
  <c r="D709" i="2"/>
  <c r="C709" i="2"/>
  <c r="Q708" i="2"/>
  <c r="E708" i="2"/>
  <c r="D708" i="2"/>
  <c r="C708" i="2"/>
  <c r="Q707" i="2"/>
  <c r="E707" i="2"/>
  <c r="D707" i="2"/>
  <c r="C707" i="2"/>
  <c r="Q706" i="2"/>
  <c r="E706" i="2"/>
  <c r="D706" i="2"/>
  <c r="C706" i="2"/>
  <c r="Q705" i="2"/>
  <c r="E705" i="2"/>
  <c r="D705" i="2"/>
  <c r="C705" i="2"/>
  <c r="Q704" i="2"/>
  <c r="E704" i="2"/>
  <c r="D704" i="2"/>
  <c r="C704" i="2"/>
  <c r="Q703" i="2"/>
  <c r="E703" i="2"/>
  <c r="D703" i="2"/>
  <c r="C703" i="2"/>
  <c r="Q702" i="2"/>
  <c r="E702" i="2"/>
  <c r="D702" i="2"/>
  <c r="C702" i="2"/>
  <c r="Q701" i="2"/>
  <c r="E701" i="2"/>
  <c r="D701" i="2"/>
  <c r="C701" i="2"/>
  <c r="Q700" i="2"/>
  <c r="E700" i="2"/>
  <c r="D700" i="2"/>
  <c r="C700" i="2"/>
  <c r="Q699" i="2"/>
  <c r="E699" i="2"/>
  <c r="D699" i="2"/>
  <c r="C699" i="2"/>
  <c r="Q698" i="2"/>
  <c r="E698" i="2"/>
  <c r="D698" i="2"/>
  <c r="C698" i="2"/>
  <c r="Q697" i="2"/>
  <c r="E697" i="2"/>
  <c r="D697" i="2"/>
  <c r="C697" i="2"/>
  <c r="Q696" i="2"/>
  <c r="E696" i="2"/>
  <c r="D696" i="2"/>
  <c r="C696" i="2"/>
  <c r="Q695" i="2"/>
  <c r="E695" i="2"/>
  <c r="D695" i="2"/>
  <c r="C695" i="2"/>
  <c r="Q694" i="2"/>
  <c r="E694" i="2"/>
  <c r="D694" i="2"/>
  <c r="C694" i="2"/>
  <c r="Q693" i="2"/>
  <c r="E693" i="2"/>
  <c r="D693" i="2"/>
  <c r="C693" i="2"/>
  <c r="Q692" i="2"/>
  <c r="E692" i="2"/>
  <c r="D692" i="2"/>
  <c r="C692" i="2"/>
  <c r="Q691" i="2"/>
  <c r="E691" i="2"/>
  <c r="D691" i="2"/>
  <c r="C691" i="2"/>
  <c r="Q690" i="2"/>
  <c r="E690" i="2"/>
  <c r="D690" i="2"/>
  <c r="C690" i="2"/>
  <c r="Q689" i="2"/>
  <c r="E689" i="2"/>
  <c r="D689" i="2"/>
  <c r="C689" i="2"/>
  <c r="Q688" i="2"/>
  <c r="E688" i="2"/>
  <c r="D688" i="2"/>
  <c r="C688" i="2"/>
  <c r="Q687" i="2"/>
  <c r="E687" i="2"/>
  <c r="D687" i="2"/>
  <c r="C687" i="2"/>
  <c r="Q686" i="2"/>
  <c r="E686" i="2"/>
  <c r="D686" i="2"/>
  <c r="C686" i="2"/>
  <c r="Q685" i="2"/>
  <c r="E685" i="2"/>
  <c r="D685" i="2"/>
  <c r="C685" i="2"/>
  <c r="Q684" i="2"/>
  <c r="E684" i="2"/>
  <c r="D684" i="2"/>
  <c r="C684" i="2"/>
  <c r="Q683" i="2"/>
  <c r="E683" i="2"/>
  <c r="D683" i="2"/>
  <c r="C683" i="2"/>
  <c r="Q682" i="2"/>
  <c r="E682" i="2"/>
  <c r="D682" i="2"/>
  <c r="C682" i="2"/>
  <c r="Q681" i="2"/>
  <c r="E681" i="2"/>
  <c r="D681" i="2"/>
  <c r="C681" i="2"/>
  <c r="Q680" i="2"/>
  <c r="E680" i="2"/>
  <c r="D680" i="2"/>
  <c r="C680" i="2"/>
  <c r="Q679" i="2"/>
  <c r="E679" i="2"/>
  <c r="D679" i="2"/>
  <c r="C679" i="2"/>
  <c r="Q678" i="2"/>
  <c r="E678" i="2"/>
  <c r="D678" i="2"/>
  <c r="C678" i="2"/>
  <c r="Q677" i="2"/>
  <c r="E677" i="2"/>
  <c r="D677" i="2"/>
  <c r="C677" i="2"/>
  <c r="Q676" i="2"/>
  <c r="E676" i="2"/>
  <c r="D676" i="2"/>
  <c r="C676" i="2"/>
  <c r="Q675" i="2"/>
  <c r="E675" i="2"/>
  <c r="D675" i="2"/>
  <c r="C675" i="2"/>
  <c r="Q674" i="2"/>
  <c r="E674" i="2"/>
  <c r="D674" i="2"/>
  <c r="C674" i="2"/>
  <c r="Q673" i="2"/>
  <c r="E673" i="2"/>
  <c r="D673" i="2"/>
  <c r="C673" i="2"/>
  <c r="Q672" i="2"/>
  <c r="E672" i="2"/>
  <c r="D672" i="2"/>
  <c r="C672" i="2"/>
  <c r="Q671" i="2"/>
  <c r="E671" i="2"/>
  <c r="D671" i="2"/>
  <c r="C671" i="2"/>
  <c r="Q670" i="2"/>
  <c r="E670" i="2"/>
  <c r="D670" i="2"/>
  <c r="C670" i="2"/>
  <c r="Q669" i="2"/>
  <c r="E669" i="2"/>
  <c r="D669" i="2"/>
  <c r="C669" i="2"/>
  <c r="Q668" i="2"/>
  <c r="E668" i="2"/>
  <c r="D668" i="2"/>
  <c r="C668" i="2"/>
  <c r="Q667" i="2"/>
  <c r="E667" i="2"/>
  <c r="D667" i="2"/>
  <c r="C667" i="2"/>
  <c r="Q666" i="2"/>
  <c r="E666" i="2"/>
  <c r="D666" i="2"/>
  <c r="C666" i="2"/>
  <c r="Q665" i="2"/>
  <c r="E665" i="2"/>
  <c r="D665" i="2"/>
  <c r="C665" i="2"/>
  <c r="Q664" i="2"/>
  <c r="E664" i="2"/>
  <c r="D664" i="2"/>
  <c r="C664" i="2"/>
  <c r="Q663" i="2"/>
  <c r="E663" i="2"/>
  <c r="D663" i="2"/>
  <c r="C663" i="2"/>
  <c r="Q662" i="2"/>
  <c r="E662" i="2"/>
  <c r="D662" i="2"/>
  <c r="C662" i="2"/>
  <c r="Q661" i="2"/>
  <c r="E661" i="2"/>
  <c r="D661" i="2"/>
  <c r="C661" i="2"/>
  <c r="Q660" i="2"/>
  <c r="E660" i="2"/>
  <c r="D660" i="2"/>
  <c r="C660" i="2"/>
  <c r="Q659" i="2"/>
  <c r="E659" i="2"/>
  <c r="D659" i="2"/>
  <c r="C659" i="2"/>
  <c r="Q658" i="2"/>
  <c r="E658" i="2"/>
  <c r="D658" i="2"/>
  <c r="C658" i="2"/>
  <c r="Q657" i="2"/>
  <c r="E657" i="2"/>
  <c r="D657" i="2"/>
  <c r="C657" i="2"/>
  <c r="Q656" i="2"/>
  <c r="E656" i="2"/>
  <c r="D656" i="2"/>
  <c r="C656" i="2"/>
  <c r="Q655" i="2"/>
  <c r="E655" i="2"/>
  <c r="D655" i="2"/>
  <c r="C655" i="2"/>
  <c r="Q654" i="2"/>
  <c r="E654" i="2"/>
  <c r="D654" i="2"/>
  <c r="C654" i="2"/>
  <c r="Q653" i="2"/>
  <c r="E653" i="2"/>
  <c r="D653" i="2"/>
  <c r="C653" i="2"/>
  <c r="Q652" i="2"/>
  <c r="E652" i="2"/>
  <c r="D652" i="2"/>
  <c r="C652" i="2"/>
  <c r="Q651" i="2"/>
  <c r="E651" i="2"/>
  <c r="D651" i="2"/>
  <c r="C651" i="2"/>
  <c r="Q650" i="2"/>
  <c r="E650" i="2"/>
  <c r="D650" i="2"/>
  <c r="C650" i="2"/>
  <c r="Q649" i="2"/>
  <c r="E649" i="2"/>
  <c r="D649" i="2"/>
  <c r="C649" i="2"/>
  <c r="Q648" i="2"/>
  <c r="E648" i="2"/>
  <c r="D648" i="2"/>
  <c r="C648" i="2"/>
  <c r="Q647" i="2"/>
  <c r="E647" i="2"/>
  <c r="D647" i="2"/>
  <c r="C647" i="2"/>
  <c r="Q646" i="2"/>
  <c r="E646" i="2"/>
  <c r="D646" i="2"/>
  <c r="C646" i="2"/>
  <c r="Q645" i="2"/>
  <c r="E645" i="2"/>
  <c r="D645" i="2"/>
  <c r="C645" i="2"/>
  <c r="Q644" i="2"/>
  <c r="E644" i="2"/>
  <c r="D644" i="2"/>
  <c r="C644" i="2"/>
  <c r="Q643" i="2"/>
  <c r="G643" i="2"/>
  <c r="E643" i="2"/>
  <c r="D643" i="2"/>
  <c r="C643" i="2"/>
  <c r="Q642" i="2"/>
  <c r="E642" i="2"/>
  <c r="D642" i="2"/>
  <c r="C642" i="2"/>
  <c r="Q641" i="2"/>
  <c r="E641" i="2"/>
  <c r="D641" i="2"/>
  <c r="C641" i="2"/>
  <c r="Q640" i="2"/>
  <c r="E640" i="2"/>
  <c r="D640" i="2"/>
  <c r="C640" i="2"/>
  <c r="Q639" i="2"/>
  <c r="E639" i="2"/>
  <c r="D639" i="2"/>
  <c r="C639" i="2"/>
  <c r="Q638" i="2"/>
  <c r="E638" i="2"/>
  <c r="D638" i="2"/>
  <c r="C638" i="2"/>
  <c r="Q637" i="2"/>
  <c r="E637" i="2"/>
  <c r="D637" i="2"/>
  <c r="C637" i="2"/>
  <c r="Q636" i="2"/>
  <c r="E636" i="2"/>
  <c r="D636" i="2"/>
  <c r="C636" i="2"/>
  <c r="Q635" i="2"/>
  <c r="E635" i="2"/>
  <c r="D635" i="2"/>
  <c r="C635" i="2"/>
  <c r="Q634" i="2"/>
  <c r="E634" i="2"/>
  <c r="D634" i="2"/>
  <c r="C634" i="2"/>
  <c r="Q633" i="2"/>
  <c r="E633" i="2"/>
  <c r="D633" i="2"/>
  <c r="C633" i="2"/>
  <c r="Q632" i="2"/>
  <c r="E632" i="2"/>
  <c r="D632" i="2"/>
  <c r="C632" i="2"/>
  <c r="Q631" i="2"/>
  <c r="E631" i="2"/>
  <c r="D631" i="2"/>
  <c r="C631" i="2"/>
  <c r="Q630" i="2"/>
  <c r="E630" i="2"/>
  <c r="D630" i="2"/>
  <c r="C630" i="2"/>
  <c r="Q629" i="2"/>
  <c r="E629" i="2"/>
  <c r="D629" i="2"/>
  <c r="C629" i="2"/>
  <c r="Q628" i="2"/>
  <c r="E628" i="2"/>
  <c r="D628" i="2"/>
  <c r="C628" i="2"/>
  <c r="Q627" i="2"/>
  <c r="E627" i="2"/>
  <c r="D627" i="2"/>
  <c r="C627" i="2"/>
  <c r="Q626" i="2"/>
  <c r="E626" i="2"/>
  <c r="D626" i="2"/>
  <c r="C626" i="2"/>
  <c r="Q625" i="2"/>
  <c r="E625" i="2"/>
  <c r="D625" i="2"/>
  <c r="C625" i="2"/>
  <c r="Q624" i="2"/>
  <c r="E624" i="2"/>
  <c r="D624" i="2"/>
  <c r="C624" i="2"/>
  <c r="Q623" i="2"/>
  <c r="E623" i="2"/>
  <c r="D623" i="2"/>
  <c r="C623" i="2"/>
  <c r="Q622" i="2"/>
  <c r="E622" i="2"/>
  <c r="D622" i="2"/>
  <c r="C622" i="2"/>
  <c r="Q621" i="2"/>
  <c r="E621" i="2"/>
  <c r="D621" i="2"/>
  <c r="C621" i="2"/>
  <c r="Q620" i="2"/>
  <c r="E620" i="2"/>
  <c r="D620" i="2"/>
  <c r="C620" i="2"/>
  <c r="Q619" i="2"/>
  <c r="E619" i="2"/>
  <c r="D619" i="2"/>
  <c r="C619" i="2"/>
  <c r="Q618" i="2"/>
  <c r="E618" i="2"/>
  <c r="D618" i="2"/>
  <c r="C618" i="2"/>
  <c r="Q617" i="2"/>
  <c r="E617" i="2"/>
  <c r="D617" i="2"/>
  <c r="C617" i="2"/>
  <c r="Q616" i="2"/>
  <c r="E616" i="2"/>
  <c r="D616" i="2"/>
  <c r="C616" i="2"/>
  <c r="Q615" i="2"/>
  <c r="E615" i="2"/>
  <c r="D615" i="2"/>
  <c r="C615" i="2"/>
  <c r="Q614" i="2"/>
  <c r="E614" i="2"/>
  <c r="D614" i="2"/>
  <c r="C614" i="2"/>
  <c r="Q613" i="2"/>
  <c r="E613" i="2"/>
  <c r="D613" i="2"/>
  <c r="C613" i="2"/>
  <c r="Q612" i="2"/>
  <c r="E612" i="2"/>
  <c r="D612" i="2"/>
  <c r="C612" i="2"/>
  <c r="R611" i="2"/>
  <c r="Q611" i="2"/>
  <c r="H611" i="2"/>
  <c r="E611" i="2"/>
  <c r="D611" i="2"/>
  <c r="C611" i="2"/>
  <c r="Q610" i="2"/>
  <c r="E610" i="2"/>
  <c r="D610" i="2"/>
  <c r="C610" i="2"/>
  <c r="Q609" i="2"/>
  <c r="E609" i="2"/>
  <c r="D609" i="2"/>
  <c r="C609" i="2"/>
  <c r="Q608" i="2"/>
  <c r="E608" i="2"/>
  <c r="D608" i="2"/>
  <c r="C608" i="2"/>
  <c r="Q607" i="2"/>
  <c r="E607" i="2"/>
  <c r="D607" i="2"/>
  <c r="C607" i="2"/>
  <c r="Q606" i="2"/>
  <c r="E606" i="2"/>
  <c r="D606" i="2"/>
  <c r="C606" i="2"/>
  <c r="Q605" i="2"/>
  <c r="E605" i="2"/>
  <c r="D605" i="2"/>
  <c r="C605" i="2"/>
  <c r="Q604" i="2"/>
  <c r="E604" i="2"/>
  <c r="D604" i="2"/>
  <c r="C604" i="2"/>
  <c r="Q603" i="2"/>
  <c r="E603" i="2"/>
  <c r="D603" i="2"/>
  <c r="C603" i="2"/>
  <c r="Q602" i="2"/>
  <c r="E602" i="2"/>
  <c r="D602" i="2"/>
  <c r="C602" i="2"/>
  <c r="Q601" i="2"/>
  <c r="E601" i="2"/>
  <c r="D601" i="2"/>
  <c r="C601" i="2"/>
  <c r="Q600" i="2"/>
  <c r="E600" i="2"/>
  <c r="D600" i="2"/>
  <c r="C600" i="2"/>
  <c r="Q599" i="2"/>
  <c r="E599" i="2"/>
  <c r="D599" i="2"/>
  <c r="C599" i="2"/>
  <c r="Q598" i="2"/>
  <c r="E598" i="2"/>
  <c r="D598" i="2"/>
  <c r="C598" i="2"/>
  <c r="R597" i="2"/>
  <c r="Q597" i="2"/>
  <c r="E597" i="2"/>
  <c r="D597" i="2"/>
  <c r="C597" i="2"/>
  <c r="Q596" i="2"/>
  <c r="E596" i="2"/>
  <c r="D596" i="2"/>
  <c r="C596" i="2"/>
  <c r="Q595" i="2"/>
  <c r="E595" i="2"/>
  <c r="D595" i="2"/>
  <c r="C595" i="2"/>
  <c r="Q594" i="2"/>
  <c r="E594" i="2"/>
  <c r="D594" i="2"/>
  <c r="C594" i="2"/>
  <c r="Q593" i="2"/>
  <c r="E593" i="2"/>
  <c r="D593" i="2"/>
  <c r="C593" i="2"/>
  <c r="Q592" i="2"/>
  <c r="E592" i="2"/>
  <c r="D592" i="2"/>
  <c r="C592" i="2"/>
  <c r="Q591" i="2"/>
  <c r="E591" i="2"/>
  <c r="D591" i="2"/>
  <c r="C591" i="2"/>
  <c r="Q590" i="2"/>
  <c r="E590" i="2"/>
  <c r="D590" i="2"/>
  <c r="C590" i="2"/>
  <c r="R589" i="2"/>
  <c r="Q589" i="2"/>
  <c r="E589" i="2"/>
  <c r="D589" i="2"/>
  <c r="C589" i="2"/>
  <c r="Q588" i="2"/>
  <c r="E588" i="2"/>
  <c r="D588" i="2"/>
  <c r="C588" i="2"/>
  <c r="Q587" i="2"/>
  <c r="E587" i="2"/>
  <c r="D587" i="2"/>
  <c r="C587" i="2"/>
  <c r="Q586" i="2"/>
  <c r="F586" i="2"/>
  <c r="G586" i="2" s="1"/>
  <c r="E586" i="2"/>
  <c r="D586" i="2"/>
  <c r="C586" i="2"/>
  <c r="Q585" i="2"/>
  <c r="E585" i="2"/>
  <c r="D585" i="2"/>
  <c r="C585" i="2"/>
  <c r="Q584" i="2"/>
  <c r="E584" i="2"/>
  <c r="D584" i="2"/>
  <c r="C584" i="2"/>
  <c r="Q583" i="2"/>
  <c r="E583" i="2"/>
  <c r="D583" i="2"/>
  <c r="C583" i="2"/>
  <c r="Q582" i="2"/>
  <c r="E582" i="2"/>
  <c r="D582" i="2"/>
  <c r="C582" i="2"/>
  <c r="Q581" i="2"/>
  <c r="E581" i="2"/>
  <c r="D581" i="2"/>
  <c r="C581" i="2"/>
  <c r="Q580" i="2"/>
  <c r="E580" i="2"/>
  <c r="D580" i="2"/>
  <c r="C580" i="2"/>
  <c r="Q579" i="2"/>
  <c r="E579" i="2"/>
  <c r="D579" i="2"/>
  <c r="C579" i="2"/>
  <c r="Q578" i="2"/>
  <c r="E578" i="2"/>
  <c r="D578" i="2"/>
  <c r="C578" i="2"/>
  <c r="Q577" i="2"/>
  <c r="E577" i="2"/>
  <c r="D577" i="2"/>
  <c r="C577" i="2"/>
  <c r="Q576" i="2"/>
  <c r="E576" i="2"/>
  <c r="D576" i="2"/>
  <c r="C576" i="2"/>
  <c r="Q575" i="2"/>
  <c r="E575" i="2"/>
  <c r="D575" i="2"/>
  <c r="C575" i="2"/>
  <c r="Q574" i="2"/>
  <c r="E574" i="2"/>
  <c r="D574" i="2"/>
  <c r="C574" i="2"/>
  <c r="Q573" i="2"/>
  <c r="E573" i="2"/>
  <c r="D573" i="2"/>
  <c r="C573" i="2"/>
  <c r="Q572" i="2"/>
  <c r="E572" i="2"/>
  <c r="D572" i="2"/>
  <c r="C572" i="2"/>
  <c r="Q571" i="2"/>
  <c r="E571" i="2"/>
  <c r="D571" i="2"/>
  <c r="C571" i="2"/>
  <c r="Q570" i="2"/>
  <c r="E570" i="2"/>
  <c r="D570" i="2"/>
  <c r="C570" i="2"/>
  <c r="Q569" i="2"/>
  <c r="E569" i="2"/>
  <c r="D569" i="2"/>
  <c r="C569" i="2"/>
  <c r="Q568" i="2"/>
  <c r="E568" i="2"/>
  <c r="D568" i="2"/>
  <c r="C568" i="2"/>
  <c r="Q567" i="2"/>
  <c r="E567" i="2"/>
  <c r="D567" i="2"/>
  <c r="C567" i="2"/>
  <c r="Q566" i="2"/>
  <c r="E566" i="2"/>
  <c r="D566" i="2"/>
  <c r="C566" i="2"/>
  <c r="Q565" i="2"/>
  <c r="E565" i="2"/>
  <c r="D565" i="2"/>
  <c r="C565" i="2"/>
  <c r="Q564" i="2"/>
  <c r="E564" i="2"/>
  <c r="D564" i="2"/>
  <c r="C564" i="2"/>
  <c r="Q563" i="2"/>
  <c r="E563" i="2"/>
  <c r="D563" i="2"/>
  <c r="C563" i="2"/>
  <c r="Q562" i="2"/>
  <c r="E562" i="2"/>
  <c r="D562" i="2"/>
  <c r="C562" i="2"/>
  <c r="Q561" i="2"/>
  <c r="G561" i="2"/>
  <c r="E561" i="2"/>
  <c r="D561" i="2"/>
  <c r="C561" i="2"/>
  <c r="Q560" i="2"/>
  <c r="E560" i="2"/>
  <c r="D560" i="2"/>
  <c r="C560" i="2"/>
  <c r="Q559" i="2"/>
  <c r="E559" i="2"/>
  <c r="D559" i="2"/>
  <c r="C559" i="2"/>
  <c r="Q558" i="2"/>
  <c r="E558" i="2"/>
  <c r="D558" i="2"/>
  <c r="C558" i="2"/>
  <c r="Q557" i="2"/>
  <c r="E557" i="2"/>
  <c r="D557" i="2"/>
  <c r="C557" i="2"/>
  <c r="Q556" i="2"/>
  <c r="E556" i="2"/>
  <c r="D556" i="2"/>
  <c r="C556" i="2"/>
  <c r="Q555" i="2"/>
  <c r="E555" i="2"/>
  <c r="D555" i="2"/>
  <c r="C555" i="2"/>
  <c r="Q554" i="2"/>
  <c r="E554" i="2"/>
  <c r="D554" i="2"/>
  <c r="C554" i="2"/>
  <c r="Q553" i="2"/>
  <c r="E553" i="2"/>
  <c r="D553" i="2"/>
  <c r="C553" i="2"/>
  <c r="Q552" i="2"/>
  <c r="E552" i="2"/>
  <c r="D552" i="2"/>
  <c r="C552" i="2"/>
  <c r="Q551" i="2"/>
  <c r="E551" i="2"/>
  <c r="D551" i="2"/>
  <c r="C551" i="2"/>
  <c r="Q550" i="2"/>
  <c r="E550" i="2"/>
  <c r="D550" i="2"/>
  <c r="C550" i="2"/>
  <c r="Q549" i="2"/>
  <c r="E549" i="2"/>
  <c r="D549" i="2"/>
  <c r="C549" i="2"/>
  <c r="Q548" i="2"/>
  <c r="E548" i="2"/>
  <c r="D548" i="2"/>
  <c r="C548" i="2"/>
  <c r="Q547" i="2"/>
  <c r="E547" i="2"/>
  <c r="D547" i="2"/>
  <c r="C547" i="2"/>
  <c r="Q546" i="2"/>
  <c r="E546" i="2"/>
  <c r="D546" i="2"/>
  <c r="C546" i="2"/>
  <c r="Q545" i="2"/>
  <c r="E545" i="2"/>
  <c r="D545" i="2"/>
  <c r="C545" i="2"/>
  <c r="Q544" i="2"/>
  <c r="E544" i="2"/>
  <c r="D544" i="2"/>
  <c r="C544" i="2"/>
  <c r="Q543" i="2"/>
  <c r="E543" i="2"/>
  <c r="D543" i="2"/>
  <c r="C543" i="2"/>
  <c r="Q542" i="2"/>
  <c r="E542" i="2"/>
  <c r="D542" i="2"/>
  <c r="C542" i="2"/>
  <c r="Q541" i="2"/>
  <c r="E541" i="2"/>
  <c r="D541" i="2"/>
  <c r="C541" i="2"/>
  <c r="Q540" i="2"/>
  <c r="E540" i="2"/>
  <c r="D540" i="2"/>
  <c r="C540" i="2"/>
  <c r="Q539" i="2"/>
  <c r="E539" i="2"/>
  <c r="D539" i="2"/>
  <c r="C539" i="2"/>
  <c r="Q538" i="2"/>
  <c r="E538" i="2"/>
  <c r="D538" i="2"/>
  <c r="C538" i="2"/>
  <c r="Q537" i="2"/>
  <c r="E537" i="2"/>
  <c r="D537" i="2"/>
  <c r="C537" i="2"/>
  <c r="Q536" i="2"/>
  <c r="E536" i="2"/>
  <c r="D536" i="2"/>
  <c r="C536" i="2"/>
  <c r="Q535" i="2"/>
  <c r="E535" i="2"/>
  <c r="D535" i="2"/>
  <c r="C535" i="2"/>
  <c r="Q534" i="2"/>
  <c r="E534" i="2"/>
  <c r="D534" i="2"/>
  <c r="C534" i="2"/>
  <c r="Q533" i="2"/>
  <c r="E533" i="2"/>
  <c r="D533" i="2"/>
  <c r="C533" i="2"/>
  <c r="Q532" i="2"/>
  <c r="E532" i="2"/>
  <c r="D532" i="2"/>
  <c r="C532" i="2"/>
  <c r="Q531" i="2"/>
  <c r="E531" i="2"/>
  <c r="D531" i="2"/>
  <c r="C531" i="2"/>
  <c r="Q530" i="2"/>
  <c r="E530" i="2"/>
  <c r="D530" i="2"/>
  <c r="C530" i="2"/>
  <c r="Q529" i="2"/>
  <c r="E529" i="2"/>
  <c r="D529" i="2"/>
  <c r="C529" i="2"/>
  <c r="Q528" i="2"/>
  <c r="E528" i="2"/>
  <c r="D528" i="2"/>
  <c r="C528" i="2"/>
  <c r="Q527" i="2"/>
  <c r="E527" i="2"/>
  <c r="D527" i="2"/>
  <c r="C527" i="2"/>
  <c r="Q526" i="2"/>
  <c r="E526" i="2"/>
  <c r="D526" i="2"/>
  <c r="C526" i="2"/>
  <c r="Q525" i="2"/>
  <c r="E525" i="2"/>
  <c r="D525" i="2"/>
  <c r="C525" i="2"/>
  <c r="Q524" i="2"/>
  <c r="E524" i="2"/>
  <c r="D524" i="2"/>
  <c r="C524" i="2"/>
  <c r="Q523" i="2"/>
  <c r="E523" i="2"/>
  <c r="D523" i="2"/>
  <c r="C523" i="2"/>
  <c r="Q522" i="2"/>
  <c r="E522" i="2"/>
  <c r="D522" i="2"/>
  <c r="C522" i="2"/>
  <c r="Q521" i="2"/>
  <c r="E521" i="2"/>
  <c r="D521" i="2"/>
  <c r="C521" i="2"/>
  <c r="Q520" i="2"/>
  <c r="E520" i="2"/>
  <c r="D520" i="2"/>
  <c r="C520" i="2"/>
  <c r="Q519" i="2"/>
  <c r="E519" i="2"/>
  <c r="D519" i="2"/>
  <c r="C519" i="2"/>
  <c r="Q518" i="2"/>
  <c r="E518" i="2"/>
  <c r="D518" i="2"/>
  <c r="C518" i="2"/>
  <c r="Q517" i="2"/>
  <c r="E517" i="2"/>
  <c r="D517" i="2"/>
  <c r="C517" i="2"/>
  <c r="Q516" i="2"/>
  <c r="E516" i="2"/>
  <c r="D516" i="2"/>
  <c r="C516" i="2"/>
  <c r="Q515" i="2"/>
  <c r="E515" i="2"/>
  <c r="D515" i="2"/>
  <c r="C515" i="2"/>
  <c r="Q514" i="2"/>
  <c r="E514" i="2"/>
  <c r="D514" i="2"/>
  <c r="C514" i="2"/>
  <c r="Q513" i="2"/>
  <c r="E513" i="2"/>
  <c r="D513" i="2"/>
  <c r="C513" i="2"/>
  <c r="Q512" i="2"/>
  <c r="E512" i="2"/>
  <c r="D512" i="2"/>
  <c r="C512" i="2"/>
  <c r="Q511" i="2"/>
  <c r="E511" i="2"/>
  <c r="D511" i="2"/>
  <c r="C511" i="2"/>
  <c r="Q510" i="2"/>
  <c r="E510" i="2"/>
  <c r="D510" i="2"/>
  <c r="C510" i="2"/>
  <c r="Q509" i="2"/>
  <c r="E509" i="2"/>
  <c r="D509" i="2"/>
  <c r="C509" i="2"/>
  <c r="Q508" i="2"/>
  <c r="E508" i="2"/>
  <c r="D508" i="2"/>
  <c r="C508" i="2"/>
  <c r="Q507" i="2"/>
  <c r="E507" i="2"/>
  <c r="D507" i="2"/>
  <c r="C507" i="2"/>
  <c r="Q506" i="2"/>
  <c r="E506" i="2"/>
  <c r="D506" i="2"/>
  <c r="C506" i="2"/>
  <c r="Q505" i="2"/>
  <c r="E505" i="2"/>
  <c r="D505" i="2"/>
  <c r="C505" i="2"/>
  <c r="Q504" i="2"/>
  <c r="E504" i="2"/>
  <c r="D504" i="2"/>
  <c r="C504" i="2"/>
  <c r="Q503" i="2"/>
  <c r="E503" i="2"/>
  <c r="D503" i="2"/>
  <c r="C503" i="2"/>
  <c r="Q502" i="2"/>
  <c r="E502" i="2"/>
  <c r="D502" i="2"/>
  <c r="C502" i="2"/>
  <c r="Q501" i="2"/>
  <c r="E501" i="2"/>
  <c r="D501" i="2"/>
  <c r="C501" i="2"/>
  <c r="Q500" i="2"/>
  <c r="E500" i="2"/>
  <c r="D500" i="2"/>
  <c r="C500" i="2"/>
  <c r="Q499" i="2"/>
  <c r="E499" i="2"/>
  <c r="D499" i="2"/>
  <c r="C499" i="2"/>
  <c r="Q498" i="2"/>
  <c r="E498" i="2"/>
  <c r="D498" i="2"/>
  <c r="C498" i="2"/>
  <c r="Q497" i="2"/>
  <c r="E497" i="2"/>
  <c r="D497" i="2"/>
  <c r="C497" i="2"/>
  <c r="Q496" i="2"/>
  <c r="E496" i="2"/>
  <c r="D496" i="2"/>
  <c r="C496" i="2"/>
  <c r="Q495" i="2"/>
  <c r="E495" i="2"/>
  <c r="D495" i="2"/>
  <c r="C495" i="2"/>
  <c r="Q494" i="2"/>
  <c r="E494" i="2"/>
  <c r="D494" i="2"/>
  <c r="C494" i="2"/>
  <c r="Q493" i="2"/>
  <c r="N493" i="2"/>
  <c r="E493" i="2"/>
  <c r="D493" i="2"/>
  <c r="C493" i="2"/>
  <c r="Q492" i="2"/>
  <c r="E492" i="2"/>
  <c r="D492" i="2"/>
  <c r="C492" i="2"/>
  <c r="Q491" i="2"/>
  <c r="E491" i="2"/>
  <c r="D491" i="2"/>
  <c r="C491" i="2"/>
  <c r="Q490" i="2"/>
  <c r="E490" i="2"/>
  <c r="D490" i="2"/>
  <c r="C490" i="2"/>
  <c r="Q489" i="2"/>
  <c r="E489" i="2"/>
  <c r="D489" i="2"/>
  <c r="C489" i="2"/>
  <c r="Q488" i="2"/>
  <c r="E488" i="2"/>
  <c r="D488" i="2"/>
  <c r="C488" i="2"/>
  <c r="Q487" i="2"/>
  <c r="E487" i="2"/>
  <c r="D487" i="2"/>
  <c r="C487" i="2"/>
  <c r="Q486" i="2"/>
  <c r="E486" i="2"/>
  <c r="D486" i="2"/>
  <c r="C486" i="2"/>
  <c r="Q485" i="2"/>
  <c r="E485" i="2"/>
  <c r="D485" i="2"/>
  <c r="C485" i="2"/>
  <c r="Q484" i="2"/>
  <c r="E484" i="2"/>
  <c r="D484" i="2"/>
  <c r="C484" i="2"/>
  <c r="Q483" i="2"/>
  <c r="E483" i="2"/>
  <c r="D483" i="2"/>
  <c r="C483" i="2"/>
  <c r="Q482" i="2"/>
  <c r="E482" i="2"/>
  <c r="D482" i="2"/>
  <c r="C482" i="2"/>
  <c r="Q481" i="2"/>
  <c r="E481" i="2"/>
  <c r="D481" i="2"/>
  <c r="C481" i="2"/>
  <c r="Q480" i="2"/>
  <c r="E480" i="2"/>
  <c r="D480" i="2"/>
  <c r="C480" i="2"/>
  <c r="Q479" i="2"/>
  <c r="E479" i="2"/>
  <c r="D479" i="2"/>
  <c r="C479" i="2"/>
  <c r="Q478" i="2"/>
  <c r="E478" i="2"/>
  <c r="D478" i="2"/>
  <c r="C478" i="2"/>
  <c r="Q477" i="2"/>
  <c r="E477" i="2"/>
  <c r="D477" i="2"/>
  <c r="C477" i="2"/>
  <c r="Q476" i="2"/>
  <c r="E476" i="2"/>
  <c r="D476" i="2"/>
  <c r="C476" i="2"/>
  <c r="Q475" i="2"/>
  <c r="E475" i="2"/>
  <c r="D475" i="2"/>
  <c r="C475" i="2"/>
  <c r="Q474" i="2"/>
  <c r="E474" i="2"/>
  <c r="D474" i="2"/>
  <c r="C474" i="2"/>
  <c r="Q473" i="2"/>
  <c r="E473" i="2"/>
  <c r="D473" i="2"/>
  <c r="C473" i="2"/>
  <c r="Q472" i="2"/>
  <c r="E472" i="2"/>
  <c r="D472" i="2"/>
  <c r="C472" i="2"/>
  <c r="Q471" i="2"/>
  <c r="E471" i="2"/>
  <c r="D471" i="2"/>
  <c r="C471" i="2"/>
  <c r="Q470" i="2"/>
  <c r="E470" i="2"/>
  <c r="D470" i="2"/>
  <c r="C470" i="2"/>
  <c r="Q469" i="2"/>
  <c r="E469" i="2"/>
  <c r="D469" i="2"/>
  <c r="C469" i="2"/>
  <c r="Q468" i="2"/>
  <c r="E468" i="2"/>
  <c r="D468" i="2"/>
  <c r="C468" i="2"/>
  <c r="Q467" i="2"/>
  <c r="E467" i="2"/>
  <c r="D467" i="2"/>
  <c r="C467" i="2"/>
  <c r="Q466" i="2"/>
  <c r="E466" i="2"/>
  <c r="D466" i="2"/>
  <c r="C466" i="2"/>
  <c r="Q465" i="2"/>
  <c r="E465" i="2"/>
  <c r="D465" i="2"/>
  <c r="C465" i="2"/>
  <c r="Q464" i="2"/>
  <c r="E464" i="2"/>
  <c r="D464" i="2"/>
  <c r="C464" i="2"/>
  <c r="Q463" i="2"/>
  <c r="E463" i="2"/>
  <c r="D463" i="2"/>
  <c r="C463" i="2"/>
  <c r="Q462" i="2"/>
  <c r="E462" i="2"/>
  <c r="D462" i="2"/>
  <c r="C462" i="2"/>
  <c r="Q461" i="2"/>
  <c r="E461" i="2"/>
  <c r="D461" i="2"/>
  <c r="C461" i="2"/>
  <c r="Q460" i="2"/>
  <c r="E460" i="2"/>
  <c r="D460" i="2"/>
  <c r="C460" i="2"/>
  <c r="Q459" i="2"/>
  <c r="E459" i="2"/>
  <c r="D459" i="2"/>
  <c r="C459" i="2"/>
  <c r="Q458" i="2"/>
  <c r="E458" i="2"/>
  <c r="D458" i="2"/>
  <c r="C458" i="2"/>
  <c r="Q457" i="2"/>
  <c r="E457" i="2"/>
  <c r="D457" i="2"/>
  <c r="C457" i="2"/>
  <c r="Q456" i="2"/>
  <c r="E456" i="2"/>
  <c r="D456" i="2"/>
  <c r="C456" i="2"/>
  <c r="Q455" i="2"/>
  <c r="E455" i="2"/>
  <c r="D455" i="2"/>
  <c r="C455" i="2"/>
  <c r="Q454" i="2"/>
  <c r="E454" i="2"/>
  <c r="D454" i="2"/>
  <c r="C454" i="2"/>
  <c r="Q453" i="2"/>
  <c r="E453" i="2"/>
  <c r="D453" i="2"/>
  <c r="C453" i="2"/>
  <c r="Q452" i="2"/>
  <c r="E452" i="2"/>
  <c r="D452" i="2"/>
  <c r="C452" i="2"/>
  <c r="Q451" i="2"/>
  <c r="E451" i="2"/>
  <c r="D451" i="2"/>
  <c r="C451" i="2"/>
  <c r="Q450" i="2"/>
  <c r="E450" i="2"/>
  <c r="D450" i="2"/>
  <c r="C450" i="2"/>
  <c r="Q449" i="2"/>
  <c r="E449" i="2"/>
  <c r="D449" i="2"/>
  <c r="C449" i="2"/>
  <c r="Q448" i="2"/>
  <c r="E448" i="2"/>
  <c r="D448" i="2"/>
  <c r="C448" i="2"/>
  <c r="Q447" i="2"/>
  <c r="E447" i="2"/>
  <c r="D447" i="2"/>
  <c r="C447" i="2"/>
  <c r="Q446" i="2"/>
  <c r="G446" i="2"/>
  <c r="F446" i="2"/>
  <c r="E446" i="2"/>
  <c r="D446" i="2"/>
  <c r="C446" i="2"/>
  <c r="Q445" i="2"/>
  <c r="E445" i="2"/>
  <c r="D445" i="2"/>
  <c r="C445" i="2"/>
  <c r="Q444" i="2"/>
  <c r="E444" i="2"/>
  <c r="D444" i="2"/>
  <c r="C444" i="2"/>
  <c r="Q443" i="2"/>
  <c r="E443" i="2"/>
  <c r="D443" i="2"/>
  <c r="C443" i="2"/>
  <c r="Q442" i="2"/>
  <c r="E442" i="2"/>
  <c r="D442" i="2"/>
  <c r="C442" i="2"/>
  <c r="Q441" i="2"/>
  <c r="E441" i="2"/>
  <c r="D441" i="2"/>
  <c r="C441" i="2"/>
  <c r="Q440" i="2"/>
  <c r="E440" i="2"/>
  <c r="D440" i="2"/>
  <c r="C440" i="2"/>
  <c r="Q439" i="2"/>
  <c r="E439" i="2"/>
  <c r="D439" i="2"/>
  <c r="C439" i="2"/>
  <c r="Q438" i="2"/>
  <c r="E438" i="2"/>
  <c r="D438" i="2"/>
  <c r="C438" i="2"/>
  <c r="Q437" i="2"/>
  <c r="E437" i="2"/>
  <c r="D437" i="2"/>
  <c r="C437" i="2"/>
  <c r="Q436" i="2"/>
  <c r="E436" i="2"/>
  <c r="D436" i="2"/>
  <c r="C436" i="2"/>
  <c r="Q435" i="2"/>
  <c r="E435" i="2"/>
  <c r="D435" i="2"/>
  <c r="C435" i="2"/>
  <c r="Q434" i="2"/>
  <c r="E434" i="2"/>
  <c r="D434" i="2"/>
  <c r="C434" i="2"/>
  <c r="Q433" i="2"/>
  <c r="E433" i="2"/>
  <c r="D433" i="2"/>
  <c r="C433" i="2"/>
  <c r="Q432" i="2"/>
  <c r="E432" i="2"/>
  <c r="D432" i="2"/>
  <c r="C432" i="2"/>
  <c r="Q431" i="2"/>
  <c r="E431" i="2"/>
  <c r="D431" i="2"/>
  <c r="C431" i="2"/>
  <c r="Q430" i="2"/>
  <c r="E430" i="2"/>
  <c r="D430" i="2"/>
  <c r="C430" i="2"/>
  <c r="Q429" i="2"/>
  <c r="E429" i="2"/>
  <c r="D429" i="2"/>
  <c r="C429" i="2"/>
  <c r="Q428" i="2"/>
  <c r="E428" i="2"/>
  <c r="D428" i="2"/>
  <c r="C428" i="2"/>
  <c r="Q427" i="2"/>
  <c r="E427" i="2"/>
  <c r="D427" i="2"/>
  <c r="C427" i="2"/>
  <c r="Q426" i="2"/>
  <c r="E426" i="2"/>
  <c r="D426" i="2"/>
  <c r="C426" i="2"/>
  <c r="Q425" i="2"/>
  <c r="E425" i="2"/>
  <c r="D425" i="2"/>
  <c r="C425" i="2"/>
  <c r="Q424" i="2"/>
  <c r="E424" i="2"/>
  <c r="D424" i="2"/>
  <c r="C424" i="2"/>
  <c r="Q423" i="2"/>
  <c r="E423" i="2"/>
  <c r="D423" i="2"/>
  <c r="C423" i="2"/>
  <c r="Q422" i="2"/>
  <c r="E422" i="2"/>
  <c r="D422" i="2"/>
  <c r="C422" i="2"/>
  <c r="Q421" i="2"/>
  <c r="E421" i="2"/>
  <c r="D421" i="2"/>
  <c r="C421" i="2"/>
  <c r="Q420" i="2"/>
  <c r="E420" i="2"/>
  <c r="D420" i="2"/>
  <c r="C420" i="2"/>
  <c r="Q419" i="2"/>
  <c r="E419" i="2"/>
  <c r="D419" i="2"/>
  <c r="C419" i="2"/>
  <c r="Q418" i="2"/>
  <c r="E418" i="2"/>
  <c r="D418" i="2"/>
  <c r="C418" i="2"/>
  <c r="Q417" i="2"/>
  <c r="E417" i="2"/>
  <c r="D417" i="2"/>
  <c r="C417" i="2"/>
  <c r="Q416" i="2"/>
  <c r="E416" i="2"/>
  <c r="D416" i="2"/>
  <c r="C416" i="2"/>
  <c r="Q415" i="2"/>
  <c r="E415" i="2"/>
  <c r="D415" i="2"/>
  <c r="C415" i="2"/>
  <c r="Q414" i="2"/>
  <c r="E414" i="2"/>
  <c r="D414" i="2"/>
  <c r="C414" i="2"/>
  <c r="Q413" i="2"/>
  <c r="E413" i="2"/>
  <c r="D413" i="2"/>
  <c r="C413" i="2"/>
  <c r="Q412" i="2"/>
  <c r="E412" i="2"/>
  <c r="D412" i="2"/>
  <c r="C412" i="2"/>
  <c r="Q411" i="2"/>
  <c r="E411" i="2"/>
  <c r="D411" i="2"/>
  <c r="C411" i="2"/>
  <c r="Q410" i="2"/>
  <c r="E410" i="2"/>
  <c r="D410" i="2"/>
  <c r="C410" i="2"/>
  <c r="Q409" i="2"/>
  <c r="I409" i="2"/>
  <c r="E409" i="2"/>
  <c r="D409" i="2"/>
  <c r="C409" i="2"/>
  <c r="Q408" i="2"/>
  <c r="E408" i="2"/>
  <c r="D408" i="2"/>
  <c r="C408" i="2"/>
  <c r="Q407" i="2"/>
  <c r="E407" i="2"/>
  <c r="D407" i="2"/>
  <c r="C407" i="2"/>
  <c r="Q406" i="2"/>
  <c r="E406" i="2"/>
  <c r="D406" i="2"/>
  <c r="C406" i="2"/>
  <c r="Q405" i="2"/>
  <c r="E405" i="2"/>
  <c r="D405" i="2"/>
  <c r="C405" i="2"/>
  <c r="Q404" i="2"/>
  <c r="E404" i="2"/>
  <c r="D404" i="2"/>
  <c r="C404" i="2"/>
  <c r="Q403" i="2"/>
  <c r="E403" i="2"/>
  <c r="D403" i="2"/>
  <c r="C403" i="2"/>
  <c r="Q402" i="2"/>
  <c r="E402" i="2"/>
  <c r="D402" i="2"/>
  <c r="C402" i="2"/>
  <c r="Q401" i="2"/>
  <c r="E401" i="2"/>
  <c r="D401" i="2"/>
  <c r="C401" i="2"/>
  <c r="Q400" i="2"/>
  <c r="E400" i="2"/>
  <c r="D400" i="2"/>
  <c r="C400" i="2"/>
  <c r="Q399" i="2"/>
  <c r="E399" i="2"/>
  <c r="D399" i="2"/>
  <c r="C399" i="2"/>
  <c r="Q398" i="2"/>
  <c r="E398" i="2"/>
  <c r="D398" i="2"/>
  <c r="C398" i="2"/>
  <c r="Q397" i="2"/>
  <c r="E397" i="2"/>
  <c r="D397" i="2"/>
  <c r="C397" i="2"/>
  <c r="Q396" i="2"/>
  <c r="E396" i="2"/>
  <c r="D396" i="2"/>
  <c r="C396" i="2"/>
  <c r="Q395" i="2"/>
  <c r="E395" i="2"/>
  <c r="D395" i="2"/>
  <c r="C395" i="2"/>
  <c r="Q394" i="2"/>
  <c r="E394" i="2"/>
  <c r="D394" i="2"/>
  <c r="C394" i="2"/>
  <c r="Q393" i="2"/>
  <c r="E393" i="2"/>
  <c r="D393" i="2"/>
  <c r="C393" i="2"/>
  <c r="Q392" i="2"/>
  <c r="E392" i="2"/>
  <c r="D392" i="2"/>
  <c r="C392" i="2"/>
  <c r="Q391" i="2"/>
  <c r="E391" i="2"/>
  <c r="D391" i="2"/>
  <c r="C391" i="2"/>
  <c r="Q390" i="2"/>
  <c r="E390" i="2"/>
  <c r="D390" i="2"/>
  <c r="C390" i="2"/>
  <c r="Q389" i="2"/>
  <c r="E389" i="2"/>
  <c r="D389" i="2"/>
  <c r="C389" i="2"/>
  <c r="Q388" i="2"/>
  <c r="E388" i="2"/>
  <c r="D388" i="2"/>
  <c r="C388" i="2"/>
  <c r="Q387" i="2"/>
  <c r="E387" i="2"/>
  <c r="D387" i="2"/>
  <c r="C387" i="2"/>
  <c r="Q386" i="2"/>
  <c r="E386" i="2"/>
  <c r="D386" i="2"/>
  <c r="C386" i="2"/>
  <c r="Q385" i="2"/>
  <c r="E385" i="2"/>
  <c r="D385" i="2"/>
  <c r="C385" i="2"/>
  <c r="Q384" i="2"/>
  <c r="E384" i="2"/>
  <c r="D384" i="2"/>
  <c r="C384" i="2"/>
  <c r="Q383" i="2"/>
  <c r="E383" i="2"/>
  <c r="D383" i="2"/>
  <c r="C383" i="2"/>
  <c r="Q382" i="2"/>
  <c r="E382" i="2"/>
  <c r="D382" i="2"/>
  <c r="C382" i="2"/>
  <c r="Q381" i="2"/>
  <c r="E381" i="2"/>
  <c r="D381" i="2"/>
  <c r="C381" i="2"/>
  <c r="Q380" i="2"/>
  <c r="E380" i="2"/>
  <c r="D380" i="2"/>
  <c r="C380" i="2"/>
  <c r="Q379" i="2"/>
  <c r="E379" i="2"/>
  <c r="D379" i="2"/>
  <c r="C379" i="2"/>
  <c r="Q378" i="2"/>
  <c r="E378" i="2"/>
  <c r="D378" i="2"/>
  <c r="C378" i="2"/>
  <c r="Q377" i="2"/>
  <c r="E377" i="2"/>
  <c r="D377" i="2"/>
  <c r="C377" i="2"/>
  <c r="Q376" i="2"/>
  <c r="E376" i="2"/>
  <c r="D376" i="2"/>
  <c r="C376" i="2"/>
  <c r="Q375" i="2"/>
  <c r="E375" i="2"/>
  <c r="D375" i="2"/>
  <c r="C375" i="2"/>
  <c r="Q374" i="2"/>
  <c r="E374" i="2"/>
  <c r="D374" i="2"/>
  <c r="C374" i="2"/>
  <c r="Q373" i="2"/>
  <c r="E373" i="2"/>
  <c r="D373" i="2"/>
  <c r="C373" i="2"/>
  <c r="Q372" i="2"/>
  <c r="E372" i="2"/>
  <c r="D372" i="2"/>
  <c r="C372" i="2"/>
  <c r="Q371" i="2"/>
  <c r="E371" i="2"/>
  <c r="D371" i="2"/>
  <c r="C371" i="2"/>
  <c r="Q370" i="2"/>
  <c r="E370" i="2"/>
  <c r="D370" i="2"/>
  <c r="C370" i="2"/>
  <c r="Q369" i="2"/>
  <c r="E369" i="2"/>
  <c r="D369" i="2"/>
  <c r="C369" i="2"/>
  <c r="Q368" i="2"/>
  <c r="E368" i="2"/>
  <c r="D368" i="2"/>
  <c r="C368" i="2"/>
  <c r="Q367" i="2"/>
  <c r="O367" i="2"/>
  <c r="E367" i="2"/>
  <c r="D367" i="2"/>
  <c r="C367" i="2"/>
  <c r="Q366" i="2"/>
  <c r="E366" i="2"/>
  <c r="D366" i="2"/>
  <c r="C366" i="2"/>
  <c r="Q365" i="2"/>
  <c r="E365" i="2"/>
  <c r="D365" i="2"/>
  <c r="C365" i="2"/>
  <c r="Q364" i="2"/>
  <c r="E364" i="2"/>
  <c r="D364" i="2"/>
  <c r="C364" i="2"/>
  <c r="Q363" i="2"/>
  <c r="E363" i="2"/>
  <c r="D363" i="2"/>
  <c r="C363" i="2"/>
  <c r="Q362" i="2"/>
  <c r="E362" i="2"/>
  <c r="D362" i="2"/>
  <c r="C362" i="2"/>
  <c r="Q361" i="2"/>
  <c r="E361" i="2"/>
  <c r="D361" i="2"/>
  <c r="C361" i="2"/>
  <c r="Q360" i="2"/>
  <c r="E360" i="2"/>
  <c r="D360" i="2"/>
  <c r="C360" i="2"/>
  <c r="Q359" i="2"/>
  <c r="E359" i="2"/>
  <c r="D359" i="2"/>
  <c r="C359" i="2"/>
  <c r="Q358" i="2"/>
  <c r="E358" i="2"/>
  <c r="D358" i="2"/>
  <c r="C358" i="2"/>
  <c r="Q357" i="2"/>
  <c r="E357" i="2"/>
  <c r="D357" i="2"/>
  <c r="C357" i="2"/>
  <c r="Q356" i="2"/>
  <c r="E356" i="2"/>
  <c r="D356" i="2"/>
  <c r="C356" i="2"/>
  <c r="Q355" i="2"/>
  <c r="E355" i="2"/>
  <c r="D355" i="2"/>
  <c r="C355" i="2"/>
  <c r="Q354" i="2"/>
  <c r="E354" i="2"/>
  <c r="D354" i="2"/>
  <c r="C354" i="2"/>
  <c r="Q353" i="2"/>
  <c r="E353" i="2"/>
  <c r="D353" i="2"/>
  <c r="C353" i="2"/>
  <c r="Q352" i="2"/>
  <c r="E352" i="2"/>
  <c r="D352" i="2"/>
  <c r="C352" i="2"/>
  <c r="Q351" i="2"/>
  <c r="E351" i="2"/>
  <c r="D351" i="2"/>
  <c r="C351" i="2"/>
  <c r="Q350" i="2"/>
  <c r="E350" i="2"/>
  <c r="D350" i="2"/>
  <c r="C350" i="2"/>
  <c r="Q349" i="2"/>
  <c r="E349" i="2"/>
  <c r="D349" i="2"/>
  <c r="C349" i="2"/>
  <c r="Q348" i="2"/>
  <c r="E348" i="2"/>
  <c r="D348" i="2"/>
  <c r="C348" i="2"/>
  <c r="Q347" i="2"/>
  <c r="E347" i="2"/>
  <c r="D347" i="2"/>
  <c r="C347" i="2"/>
  <c r="Q346" i="2"/>
  <c r="E346" i="2"/>
  <c r="D346" i="2"/>
  <c r="C346" i="2"/>
  <c r="Q345" i="2"/>
  <c r="E345" i="2"/>
  <c r="D345" i="2"/>
  <c r="C345" i="2"/>
  <c r="Q344" i="2"/>
  <c r="E344" i="2"/>
  <c r="D344" i="2"/>
  <c r="C344" i="2"/>
  <c r="Q343" i="2"/>
  <c r="E343" i="2"/>
  <c r="D343" i="2"/>
  <c r="C343" i="2"/>
  <c r="S342" i="2"/>
  <c r="Q342" i="2"/>
  <c r="E342" i="2"/>
  <c r="D342" i="2"/>
  <c r="C342" i="2"/>
  <c r="Q341" i="2"/>
  <c r="E341" i="2"/>
  <c r="D341" i="2"/>
  <c r="C341" i="2"/>
  <c r="Q340" i="2"/>
  <c r="E340" i="2"/>
  <c r="D340" i="2"/>
  <c r="C340" i="2"/>
  <c r="Q339" i="2"/>
  <c r="E339" i="2"/>
  <c r="D339" i="2"/>
  <c r="C339" i="2"/>
  <c r="Q338" i="2"/>
  <c r="E338" i="2"/>
  <c r="D338" i="2"/>
  <c r="C338" i="2"/>
  <c r="Q337" i="2"/>
  <c r="E337" i="2"/>
  <c r="D337" i="2"/>
  <c r="C337" i="2"/>
  <c r="Q336" i="2"/>
  <c r="E336" i="2"/>
  <c r="D336" i="2"/>
  <c r="C336" i="2"/>
  <c r="Q335" i="2"/>
  <c r="E335" i="2"/>
  <c r="D335" i="2"/>
  <c r="C335" i="2"/>
  <c r="Q334" i="2"/>
  <c r="E334" i="2"/>
  <c r="D334" i="2"/>
  <c r="C334" i="2"/>
  <c r="Q333" i="2"/>
  <c r="E333" i="2"/>
  <c r="D333" i="2"/>
  <c r="C333" i="2"/>
  <c r="Q332" i="2"/>
  <c r="E332" i="2"/>
  <c r="D332" i="2"/>
  <c r="C332" i="2"/>
  <c r="Q331" i="2"/>
  <c r="E331" i="2"/>
  <c r="D331" i="2"/>
  <c r="C331" i="2"/>
  <c r="Q330" i="2"/>
  <c r="E330" i="2"/>
  <c r="D330" i="2"/>
  <c r="C330" i="2"/>
  <c r="Q329" i="2"/>
  <c r="E329" i="2"/>
  <c r="D329" i="2"/>
  <c r="C329" i="2"/>
  <c r="Q328" i="2"/>
  <c r="E328" i="2"/>
  <c r="D328" i="2"/>
  <c r="C328" i="2"/>
  <c r="Q327" i="2"/>
  <c r="E327" i="2"/>
  <c r="D327" i="2"/>
  <c r="C327" i="2"/>
  <c r="Q326" i="2"/>
  <c r="O326" i="2"/>
  <c r="E326" i="2"/>
  <c r="D326" i="2"/>
  <c r="C326" i="2"/>
  <c r="Q325" i="2"/>
  <c r="E325" i="2"/>
  <c r="D325" i="2"/>
  <c r="C325" i="2"/>
  <c r="Q324" i="2"/>
  <c r="E324" i="2"/>
  <c r="D324" i="2"/>
  <c r="C324" i="2"/>
  <c r="Q323" i="2"/>
  <c r="E323" i="2"/>
  <c r="D323" i="2"/>
  <c r="C323" i="2"/>
  <c r="Q322" i="2"/>
  <c r="E322" i="2"/>
  <c r="D322" i="2"/>
  <c r="C322" i="2"/>
  <c r="Q321" i="2"/>
  <c r="E321" i="2"/>
  <c r="D321" i="2"/>
  <c r="C321" i="2"/>
  <c r="Q320" i="2"/>
  <c r="E320" i="2"/>
  <c r="D320" i="2"/>
  <c r="C320" i="2"/>
  <c r="Q319" i="2"/>
  <c r="E319" i="2"/>
  <c r="D319" i="2"/>
  <c r="C319" i="2"/>
  <c r="Q318" i="2"/>
  <c r="E318" i="2"/>
  <c r="D318" i="2"/>
  <c r="C318" i="2"/>
  <c r="Q317" i="2"/>
  <c r="E317" i="2"/>
  <c r="D317" i="2"/>
  <c r="C317" i="2"/>
  <c r="Q316" i="2"/>
  <c r="E316" i="2"/>
  <c r="D316" i="2"/>
  <c r="C316" i="2"/>
  <c r="Q315" i="2"/>
  <c r="E315" i="2"/>
  <c r="D315" i="2"/>
  <c r="C315" i="2"/>
  <c r="Q314" i="2"/>
  <c r="E314" i="2"/>
  <c r="D314" i="2"/>
  <c r="C314" i="2"/>
  <c r="Q313" i="2"/>
  <c r="E313" i="2"/>
  <c r="D313" i="2"/>
  <c r="C313" i="2"/>
  <c r="Q312" i="2"/>
  <c r="E312" i="2"/>
  <c r="D312" i="2"/>
  <c r="C312" i="2"/>
  <c r="Q311" i="2"/>
  <c r="E311" i="2"/>
  <c r="D311" i="2"/>
  <c r="C311" i="2"/>
  <c r="Q310" i="2"/>
  <c r="E310" i="2"/>
  <c r="D310" i="2"/>
  <c r="C310" i="2"/>
  <c r="Q309" i="2"/>
  <c r="E309" i="2"/>
  <c r="D309" i="2"/>
  <c r="C309" i="2"/>
  <c r="Q308" i="2"/>
  <c r="E308" i="2"/>
  <c r="D308" i="2"/>
  <c r="C308" i="2"/>
  <c r="Q307" i="2"/>
  <c r="E307" i="2"/>
  <c r="D307" i="2"/>
  <c r="C307" i="2"/>
  <c r="Q306" i="2"/>
  <c r="E306" i="2"/>
  <c r="D306" i="2"/>
  <c r="C306" i="2"/>
  <c r="Q305" i="2"/>
  <c r="E305" i="2"/>
  <c r="D305" i="2"/>
  <c r="C305" i="2"/>
  <c r="Q304" i="2"/>
  <c r="E304" i="2"/>
  <c r="D304" i="2"/>
  <c r="C304" i="2"/>
  <c r="Q303" i="2"/>
  <c r="E303" i="2"/>
  <c r="D303" i="2"/>
  <c r="C303" i="2"/>
  <c r="Q302" i="2"/>
  <c r="E302" i="2"/>
  <c r="D302" i="2"/>
  <c r="C302" i="2"/>
  <c r="Q301" i="2"/>
  <c r="G301" i="2"/>
  <c r="J301" i="2" s="1"/>
  <c r="K301" i="2" s="1"/>
  <c r="E301" i="2"/>
  <c r="D301" i="2"/>
  <c r="C301" i="2"/>
  <c r="Q300" i="2"/>
  <c r="E300" i="2"/>
  <c r="D300" i="2"/>
  <c r="C300" i="2"/>
  <c r="Q299" i="2"/>
  <c r="E299" i="2"/>
  <c r="D299" i="2"/>
  <c r="C299" i="2"/>
  <c r="Q298" i="2"/>
  <c r="E298" i="2"/>
  <c r="D298" i="2"/>
  <c r="C298" i="2"/>
  <c r="Q297" i="2"/>
  <c r="E297" i="2"/>
  <c r="D297" i="2"/>
  <c r="C297" i="2"/>
  <c r="Q296" i="2"/>
  <c r="E296" i="2"/>
  <c r="D296" i="2"/>
  <c r="C296" i="2"/>
  <c r="Q295" i="2"/>
  <c r="E295" i="2"/>
  <c r="D295" i="2"/>
  <c r="C295" i="2"/>
  <c r="Q294" i="2"/>
  <c r="E294" i="2"/>
  <c r="D294" i="2"/>
  <c r="C294" i="2"/>
  <c r="Q293" i="2"/>
  <c r="E293" i="2"/>
  <c r="D293" i="2"/>
  <c r="C293" i="2"/>
  <c r="Q292" i="2"/>
  <c r="E292" i="2"/>
  <c r="D292" i="2"/>
  <c r="C292" i="2"/>
  <c r="Q291" i="2"/>
  <c r="E291" i="2"/>
  <c r="D291" i="2"/>
  <c r="C291" i="2"/>
  <c r="Q290" i="2"/>
  <c r="E290" i="2"/>
  <c r="D290" i="2"/>
  <c r="C290" i="2"/>
  <c r="Q289" i="2"/>
  <c r="E289" i="2"/>
  <c r="D289" i="2"/>
  <c r="C289" i="2"/>
  <c r="Q288" i="2"/>
  <c r="E288" i="2"/>
  <c r="D288" i="2"/>
  <c r="C288" i="2"/>
  <c r="Q287" i="2"/>
  <c r="E287" i="2"/>
  <c r="D287" i="2"/>
  <c r="C287" i="2"/>
  <c r="Q286" i="2"/>
  <c r="E286" i="2"/>
  <c r="D286" i="2"/>
  <c r="C286" i="2"/>
  <c r="Q285" i="2"/>
  <c r="E285" i="2"/>
  <c r="D285" i="2"/>
  <c r="C285" i="2"/>
  <c r="Q284" i="2"/>
  <c r="E284" i="2"/>
  <c r="D284" i="2"/>
  <c r="C284" i="2"/>
  <c r="Q283" i="2"/>
  <c r="E283" i="2"/>
  <c r="D283" i="2"/>
  <c r="C283" i="2"/>
  <c r="Q282" i="2"/>
  <c r="E282" i="2"/>
  <c r="D282" i="2"/>
  <c r="C282" i="2"/>
  <c r="Q281" i="2"/>
  <c r="E281" i="2"/>
  <c r="D281" i="2"/>
  <c r="C281" i="2"/>
  <c r="Q280" i="2"/>
  <c r="E280" i="2"/>
  <c r="D280" i="2"/>
  <c r="C280" i="2"/>
  <c r="Q279" i="2"/>
  <c r="E279" i="2"/>
  <c r="D279" i="2"/>
  <c r="C279" i="2"/>
  <c r="Q278" i="2"/>
  <c r="E278" i="2"/>
  <c r="D278" i="2"/>
  <c r="C278" i="2"/>
  <c r="Q277" i="2"/>
  <c r="E277" i="2"/>
  <c r="D277" i="2"/>
  <c r="C277" i="2"/>
  <c r="Q276" i="2"/>
  <c r="E276" i="2"/>
  <c r="D276" i="2"/>
  <c r="C276" i="2"/>
  <c r="Q275" i="2"/>
  <c r="E275" i="2"/>
  <c r="D275" i="2"/>
  <c r="C275" i="2"/>
  <c r="Q274" i="2"/>
  <c r="E274" i="2"/>
  <c r="D274" i="2"/>
  <c r="C274" i="2"/>
  <c r="Q273" i="2"/>
  <c r="E273" i="2"/>
  <c r="D273" i="2"/>
  <c r="C273" i="2"/>
  <c r="Q272" i="2"/>
  <c r="E272" i="2"/>
  <c r="D272" i="2"/>
  <c r="C272" i="2"/>
  <c r="Q271" i="2"/>
  <c r="E271" i="2"/>
  <c r="D271" i="2"/>
  <c r="C271" i="2"/>
  <c r="Q270" i="2"/>
  <c r="E270" i="2"/>
  <c r="D270" i="2"/>
  <c r="C270" i="2"/>
  <c r="Q269" i="2"/>
  <c r="E269" i="2"/>
  <c r="D269" i="2"/>
  <c r="C269" i="2"/>
  <c r="Q268" i="2"/>
  <c r="E268" i="2"/>
  <c r="D268" i="2"/>
  <c r="C268" i="2"/>
  <c r="Q267" i="2"/>
  <c r="E267" i="2"/>
  <c r="D267" i="2"/>
  <c r="C267" i="2"/>
  <c r="Q266" i="2"/>
  <c r="E266" i="2"/>
  <c r="D266" i="2"/>
  <c r="C266" i="2"/>
  <c r="Q265" i="2"/>
  <c r="E265" i="2"/>
  <c r="D265" i="2"/>
  <c r="C265" i="2"/>
  <c r="Q264" i="2"/>
  <c r="E264" i="2"/>
  <c r="D264" i="2"/>
  <c r="C264" i="2"/>
  <c r="Q263" i="2"/>
  <c r="E263" i="2"/>
  <c r="D263" i="2"/>
  <c r="C263" i="2"/>
  <c r="Q262" i="2"/>
  <c r="E262" i="2"/>
  <c r="D262" i="2"/>
  <c r="C262" i="2"/>
  <c r="Q261" i="2"/>
  <c r="E261" i="2"/>
  <c r="D261" i="2"/>
  <c r="C261" i="2"/>
  <c r="Q260" i="2"/>
  <c r="E260" i="2"/>
  <c r="D260" i="2"/>
  <c r="C260" i="2"/>
  <c r="Q259" i="2"/>
  <c r="E259" i="2"/>
  <c r="D259" i="2"/>
  <c r="C259" i="2"/>
  <c r="Q258" i="2"/>
  <c r="E258" i="2"/>
  <c r="D258" i="2"/>
  <c r="C258" i="2"/>
  <c r="Q257" i="2"/>
  <c r="E257" i="2"/>
  <c r="D257" i="2"/>
  <c r="C257" i="2"/>
  <c r="Q256" i="2"/>
  <c r="E256" i="2"/>
  <c r="D256" i="2"/>
  <c r="C256" i="2"/>
  <c r="Q255" i="2"/>
  <c r="E255" i="2"/>
  <c r="D255" i="2"/>
  <c r="C255" i="2"/>
  <c r="Q254" i="2"/>
  <c r="E254" i="2"/>
  <c r="D254" i="2"/>
  <c r="C254" i="2"/>
  <c r="Q253" i="2"/>
  <c r="E253" i="2"/>
  <c r="D253" i="2"/>
  <c r="C253" i="2"/>
  <c r="Q252" i="2"/>
  <c r="E252" i="2"/>
  <c r="D252" i="2"/>
  <c r="C252" i="2"/>
  <c r="Q251" i="2"/>
  <c r="E251" i="2"/>
  <c r="D251" i="2"/>
  <c r="C251" i="2"/>
  <c r="Q250" i="2"/>
  <c r="E250" i="2"/>
  <c r="D250" i="2"/>
  <c r="C250" i="2"/>
  <c r="Q249" i="2"/>
  <c r="E249" i="2"/>
  <c r="D249" i="2"/>
  <c r="C249" i="2"/>
  <c r="Q248" i="2"/>
  <c r="E248" i="2"/>
  <c r="D248" i="2"/>
  <c r="C248" i="2"/>
  <c r="Q247" i="2"/>
  <c r="E247" i="2"/>
  <c r="D247" i="2"/>
  <c r="C247" i="2"/>
  <c r="Q246" i="2"/>
  <c r="E246" i="2"/>
  <c r="D246" i="2"/>
  <c r="C246" i="2"/>
  <c r="Q245" i="2"/>
  <c r="E245" i="2"/>
  <c r="D245" i="2"/>
  <c r="C245" i="2"/>
  <c r="Q244" i="2"/>
  <c r="E244" i="2"/>
  <c r="D244" i="2"/>
  <c r="C244" i="2"/>
  <c r="Q243" i="2"/>
  <c r="E243" i="2"/>
  <c r="D243" i="2"/>
  <c r="C243" i="2"/>
  <c r="Q242" i="2"/>
  <c r="E242" i="2"/>
  <c r="D242" i="2"/>
  <c r="C242" i="2"/>
  <c r="Q241" i="2"/>
  <c r="E241" i="2"/>
  <c r="D241" i="2"/>
  <c r="C241" i="2"/>
  <c r="Q240" i="2"/>
  <c r="E240" i="2"/>
  <c r="D240" i="2"/>
  <c r="C240" i="2"/>
  <c r="Q239" i="2"/>
  <c r="J239" i="2"/>
  <c r="K239" i="2" s="1"/>
  <c r="E239" i="2"/>
  <c r="D239" i="2"/>
  <c r="C239" i="2"/>
  <c r="Q238" i="2"/>
  <c r="E238" i="2"/>
  <c r="D238" i="2"/>
  <c r="C238" i="2"/>
  <c r="Q237" i="2"/>
  <c r="E237" i="2"/>
  <c r="D237" i="2"/>
  <c r="C237" i="2"/>
  <c r="Q236" i="2"/>
  <c r="E236" i="2"/>
  <c r="D236" i="2"/>
  <c r="C236" i="2"/>
  <c r="Q235" i="2"/>
  <c r="E235" i="2"/>
  <c r="D235" i="2"/>
  <c r="C235" i="2"/>
  <c r="Q234" i="2"/>
  <c r="E234" i="2"/>
  <c r="D234" i="2"/>
  <c r="C234" i="2"/>
  <c r="Q233" i="2"/>
  <c r="E233" i="2"/>
  <c r="D233" i="2"/>
  <c r="C233" i="2"/>
  <c r="Q232" i="2"/>
  <c r="E232" i="2"/>
  <c r="D232" i="2"/>
  <c r="C232" i="2"/>
  <c r="Q231" i="2"/>
  <c r="E231" i="2"/>
  <c r="D231" i="2"/>
  <c r="C231" i="2"/>
  <c r="Q230" i="2"/>
  <c r="E230" i="2"/>
  <c r="D230" i="2"/>
  <c r="C230" i="2"/>
  <c r="Q229" i="2"/>
  <c r="E229" i="2"/>
  <c r="D229" i="2"/>
  <c r="C229" i="2"/>
  <c r="Q228" i="2"/>
  <c r="O228" i="2"/>
  <c r="E228" i="2"/>
  <c r="D228" i="2"/>
  <c r="C228" i="2"/>
  <c r="Q227" i="2"/>
  <c r="E227" i="2"/>
  <c r="D227" i="2"/>
  <c r="C227" i="2"/>
  <c r="Q226" i="2"/>
  <c r="E226" i="2"/>
  <c r="D226" i="2"/>
  <c r="C226" i="2"/>
  <c r="Q225" i="2"/>
  <c r="E225" i="2"/>
  <c r="D225" i="2"/>
  <c r="C225" i="2"/>
  <c r="Q224" i="2"/>
  <c r="E224" i="2"/>
  <c r="D224" i="2"/>
  <c r="C224" i="2"/>
  <c r="Q223" i="2"/>
  <c r="E223" i="2"/>
  <c r="D223" i="2"/>
  <c r="C223" i="2"/>
  <c r="Q222" i="2"/>
  <c r="E222" i="2"/>
  <c r="D222" i="2"/>
  <c r="C222" i="2"/>
  <c r="Q221" i="2"/>
  <c r="E221" i="2"/>
  <c r="D221" i="2"/>
  <c r="C221" i="2"/>
  <c r="Q220" i="2"/>
  <c r="E220" i="2"/>
  <c r="D220" i="2"/>
  <c r="C220" i="2"/>
  <c r="Q219" i="2"/>
  <c r="E219" i="2"/>
  <c r="D219" i="2"/>
  <c r="C219" i="2"/>
  <c r="R218" i="2"/>
  <c r="Q218" i="2"/>
  <c r="E218" i="2"/>
  <c r="D218" i="2"/>
  <c r="C218" i="2"/>
  <c r="Q217" i="2"/>
  <c r="E217" i="2"/>
  <c r="D217" i="2"/>
  <c r="C217" i="2"/>
  <c r="Q216" i="2"/>
  <c r="E216" i="2"/>
  <c r="D216" i="2"/>
  <c r="C216" i="2"/>
  <c r="Q215" i="2"/>
  <c r="E215" i="2"/>
  <c r="D215" i="2"/>
  <c r="C215" i="2"/>
  <c r="Q214" i="2"/>
  <c r="E214" i="2"/>
  <c r="D214" i="2"/>
  <c r="C214" i="2"/>
  <c r="Q213" i="2"/>
  <c r="E213" i="2"/>
  <c r="D213" i="2"/>
  <c r="C213" i="2"/>
  <c r="Q212" i="2"/>
  <c r="E212" i="2"/>
  <c r="D212" i="2"/>
  <c r="C212" i="2"/>
  <c r="Q211" i="2"/>
  <c r="E211" i="2"/>
  <c r="D211" i="2"/>
  <c r="C211" i="2"/>
  <c r="Q210" i="2"/>
  <c r="E210" i="2"/>
  <c r="D210" i="2"/>
  <c r="C210" i="2"/>
  <c r="Q209" i="2"/>
  <c r="E209" i="2"/>
  <c r="D209" i="2"/>
  <c r="C209" i="2"/>
  <c r="Q208" i="2"/>
  <c r="E208" i="2"/>
  <c r="D208" i="2"/>
  <c r="C208" i="2"/>
  <c r="Q207" i="2"/>
  <c r="E207" i="2"/>
  <c r="D207" i="2"/>
  <c r="C207" i="2"/>
  <c r="Q206" i="2"/>
  <c r="E206" i="2"/>
  <c r="D206" i="2"/>
  <c r="C206" i="2"/>
  <c r="Q205" i="2"/>
  <c r="E205" i="2"/>
  <c r="D205" i="2"/>
  <c r="C205" i="2"/>
  <c r="Q204" i="2"/>
  <c r="E204" i="2"/>
  <c r="D204" i="2"/>
  <c r="C204" i="2"/>
  <c r="Q203" i="2"/>
  <c r="E203" i="2"/>
  <c r="D203" i="2"/>
  <c r="C203" i="2"/>
  <c r="Q202" i="2"/>
  <c r="E202" i="2"/>
  <c r="D202" i="2"/>
  <c r="C202" i="2"/>
  <c r="Q201" i="2"/>
  <c r="E201" i="2"/>
  <c r="D201" i="2"/>
  <c r="C201" i="2"/>
  <c r="Q200" i="2"/>
  <c r="E200" i="2"/>
  <c r="D200" i="2"/>
  <c r="C200" i="2"/>
  <c r="Q199" i="2"/>
  <c r="E199" i="2"/>
  <c r="D199" i="2"/>
  <c r="C199" i="2"/>
  <c r="Q198" i="2"/>
  <c r="E198" i="2"/>
  <c r="D198" i="2"/>
  <c r="C198" i="2"/>
  <c r="Q197" i="2"/>
  <c r="E197" i="2"/>
  <c r="D197" i="2"/>
  <c r="C197" i="2"/>
  <c r="T196" i="2"/>
  <c r="Q196" i="2"/>
  <c r="E196" i="2"/>
  <c r="D196" i="2"/>
  <c r="C196" i="2"/>
  <c r="Q195" i="2"/>
  <c r="E195" i="2"/>
  <c r="D195" i="2"/>
  <c r="C195" i="2"/>
  <c r="Q194" i="2"/>
  <c r="E194" i="2"/>
  <c r="D194" i="2"/>
  <c r="C194" i="2"/>
  <c r="Q193" i="2"/>
  <c r="E193" i="2"/>
  <c r="D193" i="2"/>
  <c r="C193" i="2"/>
  <c r="Q192" i="2"/>
  <c r="E192" i="2"/>
  <c r="D192" i="2"/>
  <c r="C192" i="2"/>
  <c r="Q191" i="2"/>
  <c r="E191" i="2"/>
  <c r="D191" i="2"/>
  <c r="C191" i="2"/>
  <c r="Q190" i="2"/>
  <c r="E190" i="2"/>
  <c r="D190" i="2"/>
  <c r="C190" i="2"/>
  <c r="Q189" i="2"/>
  <c r="E189" i="2"/>
  <c r="D189" i="2"/>
  <c r="C189" i="2"/>
  <c r="Q188" i="2"/>
  <c r="E188" i="2"/>
  <c r="D188" i="2"/>
  <c r="C188" i="2"/>
  <c r="Q187" i="2"/>
  <c r="E187" i="2"/>
  <c r="D187" i="2"/>
  <c r="C187" i="2"/>
  <c r="Q186" i="2"/>
  <c r="E186" i="2"/>
  <c r="D186" i="2"/>
  <c r="C186" i="2"/>
  <c r="Q185" i="2"/>
  <c r="E185" i="2"/>
  <c r="D185" i="2"/>
  <c r="C185" i="2"/>
  <c r="Q184" i="2"/>
  <c r="E184" i="2"/>
  <c r="D184" i="2"/>
  <c r="C184" i="2"/>
  <c r="Q183" i="2"/>
  <c r="E183" i="2"/>
  <c r="D183" i="2"/>
  <c r="C183" i="2"/>
  <c r="Q182" i="2"/>
  <c r="E182" i="2"/>
  <c r="D182" i="2"/>
  <c r="C182" i="2"/>
  <c r="Q181" i="2"/>
  <c r="E181" i="2"/>
  <c r="D181" i="2"/>
  <c r="C181" i="2"/>
  <c r="Q180" i="2"/>
  <c r="E180" i="2"/>
  <c r="D180" i="2"/>
  <c r="C180" i="2"/>
  <c r="Q179" i="2"/>
  <c r="E179" i="2"/>
  <c r="D179" i="2"/>
  <c r="C179" i="2"/>
  <c r="Q178" i="2"/>
  <c r="E178" i="2"/>
  <c r="D178" i="2"/>
  <c r="C178" i="2"/>
  <c r="Q177" i="2"/>
  <c r="E177" i="2"/>
  <c r="D177" i="2"/>
  <c r="C177" i="2"/>
  <c r="Q176" i="2"/>
  <c r="E176" i="2"/>
  <c r="D176" i="2"/>
  <c r="C176" i="2"/>
  <c r="Q175" i="2"/>
  <c r="E175" i="2"/>
  <c r="D175" i="2"/>
  <c r="C175" i="2"/>
  <c r="Q174" i="2"/>
  <c r="E174" i="2"/>
  <c r="D174" i="2"/>
  <c r="C174" i="2"/>
  <c r="Q173" i="2"/>
  <c r="E173" i="2"/>
  <c r="D173" i="2"/>
  <c r="C173" i="2"/>
  <c r="Q172" i="2"/>
  <c r="E172" i="2"/>
  <c r="D172" i="2"/>
  <c r="C172" i="2"/>
  <c r="Q171" i="2"/>
  <c r="E171" i="2"/>
  <c r="D171" i="2"/>
  <c r="C171" i="2"/>
  <c r="Q170" i="2"/>
  <c r="E170" i="2"/>
  <c r="D170" i="2"/>
  <c r="C170" i="2"/>
  <c r="Q169" i="2"/>
  <c r="E169" i="2"/>
  <c r="D169" i="2"/>
  <c r="C169" i="2"/>
  <c r="Q168" i="2"/>
  <c r="E168" i="2"/>
  <c r="D168" i="2"/>
  <c r="C168" i="2"/>
  <c r="Q167" i="2"/>
  <c r="E167" i="2"/>
  <c r="D167" i="2"/>
  <c r="C167" i="2"/>
  <c r="Q166" i="2"/>
  <c r="E166" i="2"/>
  <c r="D166" i="2"/>
  <c r="C166" i="2"/>
  <c r="Q165" i="2"/>
  <c r="E165" i="2"/>
  <c r="D165" i="2"/>
  <c r="C165" i="2"/>
  <c r="Q164" i="2"/>
  <c r="E164" i="2"/>
  <c r="D164" i="2"/>
  <c r="C164" i="2"/>
  <c r="Q163" i="2"/>
  <c r="E163" i="2"/>
  <c r="D163" i="2"/>
  <c r="C163" i="2"/>
  <c r="Q162" i="2"/>
  <c r="E162" i="2"/>
  <c r="D162" i="2"/>
  <c r="C162" i="2"/>
  <c r="Q161" i="2"/>
  <c r="E161" i="2"/>
  <c r="D161" i="2"/>
  <c r="C161" i="2"/>
  <c r="Q160" i="2"/>
  <c r="E160" i="2"/>
  <c r="D160" i="2"/>
  <c r="C160" i="2"/>
  <c r="Q159" i="2"/>
  <c r="E159" i="2"/>
  <c r="D159" i="2"/>
  <c r="C159" i="2"/>
  <c r="Q158" i="2"/>
  <c r="E158" i="2"/>
  <c r="D158" i="2"/>
  <c r="C158" i="2"/>
  <c r="Q157" i="2"/>
  <c r="E157" i="2"/>
  <c r="D157" i="2"/>
  <c r="C157" i="2"/>
  <c r="Q156" i="2"/>
  <c r="E156" i="2"/>
  <c r="D156" i="2"/>
  <c r="C156" i="2"/>
  <c r="Q155" i="2"/>
  <c r="E155" i="2"/>
  <c r="D155" i="2"/>
  <c r="C155" i="2"/>
  <c r="Q154" i="2"/>
  <c r="E154" i="2"/>
  <c r="D154" i="2"/>
  <c r="C154" i="2"/>
  <c r="Q153" i="2"/>
  <c r="E153" i="2"/>
  <c r="D153" i="2"/>
  <c r="C153" i="2"/>
  <c r="Q152" i="2"/>
  <c r="E152" i="2"/>
  <c r="D152" i="2"/>
  <c r="C152" i="2"/>
  <c r="Q151" i="2"/>
  <c r="E151" i="2"/>
  <c r="D151" i="2"/>
  <c r="C151" i="2"/>
  <c r="Q150" i="2"/>
  <c r="E150" i="2"/>
  <c r="D150" i="2"/>
  <c r="C150" i="2"/>
  <c r="Q149" i="2"/>
  <c r="E149" i="2"/>
  <c r="D149" i="2"/>
  <c r="C149" i="2"/>
  <c r="Q148" i="2"/>
  <c r="E148" i="2"/>
  <c r="D148" i="2"/>
  <c r="C148" i="2"/>
  <c r="Q147" i="2"/>
  <c r="E147" i="2"/>
  <c r="D147" i="2"/>
  <c r="C147" i="2"/>
  <c r="Q146" i="2"/>
  <c r="E146" i="2"/>
  <c r="D146" i="2"/>
  <c r="C146" i="2"/>
  <c r="Q145" i="2"/>
  <c r="E145" i="2"/>
  <c r="D145" i="2"/>
  <c r="C145" i="2"/>
  <c r="Q144" i="2"/>
  <c r="E144" i="2"/>
  <c r="D144" i="2"/>
  <c r="C144" i="2"/>
  <c r="Q143" i="2"/>
  <c r="E143" i="2"/>
  <c r="D143" i="2"/>
  <c r="C143" i="2"/>
  <c r="Q142" i="2"/>
  <c r="E142" i="2"/>
  <c r="D142" i="2"/>
  <c r="C142" i="2"/>
  <c r="Q141" i="2"/>
  <c r="E141" i="2"/>
  <c r="D141" i="2"/>
  <c r="C141" i="2"/>
  <c r="Q140" i="2"/>
  <c r="E140" i="2"/>
  <c r="D140" i="2"/>
  <c r="C140" i="2"/>
  <c r="Q139" i="2"/>
  <c r="E139" i="2"/>
  <c r="D139" i="2"/>
  <c r="C139" i="2"/>
  <c r="Q138" i="2"/>
  <c r="E138" i="2"/>
  <c r="D138" i="2"/>
  <c r="C138" i="2"/>
  <c r="Q137" i="2"/>
  <c r="E137" i="2"/>
  <c r="D137" i="2"/>
  <c r="C137" i="2"/>
  <c r="Q136" i="2"/>
  <c r="E136" i="2"/>
  <c r="D136" i="2"/>
  <c r="C136" i="2"/>
  <c r="Q135" i="2"/>
  <c r="E135" i="2"/>
  <c r="D135" i="2"/>
  <c r="C135" i="2"/>
  <c r="Q134" i="2"/>
  <c r="E134" i="2"/>
  <c r="D134" i="2"/>
  <c r="C134" i="2"/>
  <c r="Q133" i="2"/>
  <c r="E133" i="2"/>
  <c r="D133" i="2"/>
  <c r="C133" i="2"/>
  <c r="Q132" i="2"/>
  <c r="E132" i="2"/>
  <c r="D132" i="2"/>
  <c r="C132" i="2"/>
  <c r="Q131" i="2"/>
  <c r="E131" i="2"/>
  <c r="D131" i="2"/>
  <c r="C131" i="2"/>
  <c r="Q130" i="2"/>
  <c r="E130" i="2"/>
  <c r="D130" i="2"/>
  <c r="C130" i="2"/>
  <c r="Q129" i="2"/>
  <c r="E129" i="2"/>
  <c r="D129" i="2"/>
  <c r="C129" i="2"/>
  <c r="Q128" i="2"/>
  <c r="E128" i="2"/>
  <c r="D128" i="2"/>
  <c r="C128" i="2"/>
  <c r="Q127" i="2"/>
  <c r="E127" i="2"/>
  <c r="D127" i="2"/>
  <c r="C127" i="2"/>
  <c r="Q126" i="2"/>
  <c r="E126" i="2"/>
  <c r="D126" i="2"/>
  <c r="C126" i="2"/>
  <c r="Q125" i="2"/>
  <c r="E125" i="2"/>
  <c r="D125" i="2"/>
  <c r="C125" i="2"/>
  <c r="Q124" i="2"/>
  <c r="E124" i="2"/>
  <c r="D124" i="2"/>
  <c r="C124" i="2"/>
  <c r="Q123" i="2"/>
  <c r="E123" i="2"/>
  <c r="D123" i="2"/>
  <c r="C123" i="2"/>
  <c r="Q122" i="2"/>
  <c r="E122" i="2"/>
  <c r="D122" i="2"/>
  <c r="C122" i="2"/>
  <c r="Q121" i="2"/>
  <c r="E121" i="2"/>
  <c r="D121" i="2"/>
  <c r="C121" i="2"/>
  <c r="Q120" i="2"/>
  <c r="E120" i="2"/>
  <c r="D120" i="2"/>
  <c r="C120" i="2"/>
  <c r="Q119" i="2"/>
  <c r="E119" i="2"/>
  <c r="D119" i="2"/>
  <c r="C119" i="2"/>
  <c r="Q118" i="2"/>
  <c r="E118" i="2"/>
  <c r="D118" i="2"/>
  <c r="C118" i="2"/>
  <c r="T117" i="2"/>
  <c r="Q117" i="2"/>
  <c r="E117" i="2"/>
  <c r="D117" i="2"/>
  <c r="C117" i="2"/>
  <c r="Q116" i="2"/>
  <c r="E116" i="2"/>
  <c r="D116" i="2"/>
  <c r="C116" i="2"/>
  <c r="Q115" i="2"/>
  <c r="E115" i="2"/>
  <c r="D115" i="2"/>
  <c r="C115" i="2"/>
  <c r="Q114" i="2"/>
  <c r="E114" i="2"/>
  <c r="D114" i="2"/>
  <c r="C114" i="2"/>
  <c r="Q113" i="2"/>
  <c r="E113" i="2"/>
  <c r="D113" i="2"/>
  <c r="C113" i="2"/>
  <c r="Q112" i="2"/>
  <c r="E112" i="2"/>
  <c r="D112" i="2"/>
  <c r="C112" i="2"/>
  <c r="Q111" i="2"/>
  <c r="E111" i="2"/>
  <c r="D111" i="2"/>
  <c r="C111" i="2"/>
  <c r="Q110" i="2"/>
  <c r="E110" i="2"/>
  <c r="D110" i="2"/>
  <c r="C110" i="2"/>
  <c r="Q109" i="2"/>
  <c r="E109" i="2"/>
  <c r="D109" i="2"/>
  <c r="C109" i="2"/>
  <c r="Q108" i="2"/>
  <c r="E108" i="2"/>
  <c r="D108" i="2"/>
  <c r="C108" i="2"/>
  <c r="T107" i="2"/>
  <c r="Q107" i="2"/>
  <c r="E107" i="2"/>
  <c r="D107" i="2"/>
  <c r="C107" i="2"/>
  <c r="Q106" i="2"/>
  <c r="E106" i="2"/>
  <c r="D106" i="2"/>
  <c r="C106" i="2"/>
  <c r="Q105" i="2"/>
  <c r="E105" i="2"/>
  <c r="D105" i="2"/>
  <c r="C105" i="2"/>
  <c r="Q104" i="2"/>
  <c r="E104" i="2"/>
  <c r="D104" i="2"/>
  <c r="C104" i="2"/>
  <c r="Q103" i="2"/>
  <c r="E103" i="2"/>
  <c r="D103" i="2"/>
  <c r="C103" i="2"/>
  <c r="Q102" i="2"/>
  <c r="E102" i="2"/>
  <c r="D102" i="2"/>
  <c r="C102" i="2"/>
  <c r="Q101" i="2"/>
  <c r="E101" i="2"/>
  <c r="D101" i="2"/>
  <c r="C101" i="2"/>
  <c r="Q100" i="2"/>
  <c r="E100" i="2"/>
  <c r="D100" i="2"/>
  <c r="C100" i="2"/>
  <c r="Q99" i="2"/>
  <c r="E99" i="2"/>
  <c r="D99" i="2"/>
  <c r="C99" i="2"/>
  <c r="Q98" i="2"/>
  <c r="E98" i="2"/>
  <c r="D98" i="2"/>
  <c r="C98" i="2"/>
  <c r="Q97" i="2"/>
  <c r="E97" i="2"/>
  <c r="D97" i="2"/>
  <c r="C97" i="2"/>
  <c r="Q96" i="2"/>
  <c r="E96" i="2"/>
  <c r="D96" i="2"/>
  <c r="C96" i="2"/>
  <c r="Q95" i="2"/>
  <c r="E95" i="2"/>
  <c r="D95" i="2"/>
  <c r="C95" i="2"/>
  <c r="T94" i="2"/>
  <c r="R94" i="2"/>
  <c r="Q94" i="2"/>
  <c r="E94" i="2"/>
  <c r="D94" i="2"/>
  <c r="C94" i="2"/>
  <c r="Q93" i="2"/>
  <c r="E93" i="2"/>
  <c r="D93" i="2"/>
  <c r="C93" i="2"/>
  <c r="Q92" i="2"/>
  <c r="E92" i="2"/>
  <c r="D92" i="2"/>
  <c r="C92" i="2"/>
  <c r="Q91" i="2"/>
  <c r="E91" i="2"/>
  <c r="D91" i="2"/>
  <c r="C91" i="2"/>
  <c r="Q90" i="2"/>
  <c r="E90" i="2"/>
  <c r="D90" i="2"/>
  <c r="C90" i="2"/>
  <c r="Q89" i="2"/>
  <c r="E89" i="2"/>
  <c r="D89" i="2"/>
  <c r="C89" i="2"/>
  <c r="Q88" i="2"/>
  <c r="E88" i="2"/>
  <c r="D88" i="2"/>
  <c r="C88" i="2"/>
  <c r="Q87" i="2"/>
  <c r="E87" i="2"/>
  <c r="D87" i="2"/>
  <c r="C87" i="2"/>
  <c r="Q86" i="2"/>
  <c r="E86" i="2"/>
  <c r="D86" i="2"/>
  <c r="C86" i="2"/>
  <c r="Q85" i="2"/>
  <c r="F85" i="2"/>
  <c r="E85" i="2"/>
  <c r="D85" i="2"/>
  <c r="C85" i="2"/>
  <c r="Q84" i="2"/>
  <c r="E84" i="2"/>
  <c r="D84" i="2"/>
  <c r="C84" i="2"/>
  <c r="Q83" i="2"/>
  <c r="E83" i="2"/>
  <c r="D83" i="2"/>
  <c r="C83" i="2"/>
  <c r="Q82" i="2"/>
  <c r="E82" i="2"/>
  <c r="D82" i="2"/>
  <c r="C82" i="2"/>
  <c r="Q81" i="2"/>
  <c r="E81" i="2"/>
  <c r="D81" i="2"/>
  <c r="C81" i="2"/>
  <c r="Q80" i="2"/>
  <c r="E80" i="2"/>
  <c r="D80" i="2"/>
  <c r="C80" i="2"/>
  <c r="Q79" i="2"/>
  <c r="E79" i="2"/>
  <c r="D79" i="2"/>
  <c r="C79" i="2"/>
  <c r="Q78" i="2"/>
  <c r="E78" i="2"/>
  <c r="D78" i="2"/>
  <c r="C78" i="2"/>
  <c r="Q77" i="2"/>
  <c r="E77" i="2"/>
  <c r="D77" i="2"/>
  <c r="C77" i="2"/>
  <c r="Q76" i="2"/>
  <c r="E76" i="2"/>
  <c r="D76" i="2"/>
  <c r="C76" i="2"/>
  <c r="Q75" i="2"/>
  <c r="E75" i="2"/>
  <c r="D75" i="2"/>
  <c r="C75" i="2"/>
  <c r="Q74" i="2"/>
  <c r="E74" i="2"/>
  <c r="D74" i="2"/>
  <c r="C74" i="2"/>
  <c r="Q73" i="2"/>
  <c r="E73" i="2"/>
  <c r="D73" i="2"/>
  <c r="C73" i="2"/>
  <c r="Q72" i="2"/>
  <c r="E72" i="2"/>
  <c r="D72" i="2"/>
  <c r="C72" i="2"/>
  <c r="Q71" i="2"/>
  <c r="E71" i="2"/>
  <c r="D71" i="2"/>
  <c r="C71" i="2"/>
  <c r="Q70" i="2"/>
  <c r="E70" i="2"/>
  <c r="D70" i="2"/>
  <c r="C70" i="2"/>
  <c r="Q69" i="2"/>
  <c r="E69" i="2"/>
  <c r="D69" i="2"/>
  <c r="C69" i="2"/>
  <c r="Q68" i="2"/>
  <c r="E68" i="2"/>
  <c r="D68" i="2"/>
  <c r="C68" i="2"/>
  <c r="Q67" i="2"/>
  <c r="E67" i="2"/>
  <c r="D67" i="2"/>
  <c r="C67" i="2"/>
  <c r="Q66" i="2"/>
  <c r="E66" i="2"/>
  <c r="D66" i="2"/>
  <c r="C66" i="2"/>
  <c r="Q65" i="2"/>
  <c r="E65" i="2"/>
  <c r="D65" i="2"/>
  <c r="C65" i="2"/>
  <c r="Q64" i="2"/>
  <c r="E64" i="2"/>
  <c r="D64" i="2"/>
  <c r="C64" i="2"/>
  <c r="Q63" i="2"/>
  <c r="E63" i="2"/>
  <c r="D63" i="2"/>
  <c r="C63" i="2"/>
  <c r="Q62" i="2"/>
  <c r="E62" i="2"/>
  <c r="D62" i="2"/>
  <c r="C62" i="2"/>
  <c r="Q61" i="2"/>
  <c r="E61" i="2"/>
  <c r="D61" i="2"/>
  <c r="C61" i="2"/>
  <c r="Q60" i="2"/>
  <c r="E60" i="2"/>
  <c r="D60" i="2"/>
  <c r="C60" i="2"/>
  <c r="Q59" i="2"/>
  <c r="E59" i="2"/>
  <c r="D59" i="2"/>
  <c r="C59" i="2"/>
  <c r="Q58" i="2"/>
  <c r="E58" i="2"/>
  <c r="D58" i="2"/>
  <c r="C58" i="2"/>
  <c r="Q57" i="2"/>
  <c r="E57" i="2"/>
  <c r="D57" i="2"/>
  <c r="C57" i="2"/>
  <c r="Q56" i="2"/>
  <c r="E56" i="2"/>
  <c r="D56" i="2"/>
  <c r="C56" i="2"/>
  <c r="Q55" i="2"/>
  <c r="E55" i="2"/>
  <c r="D55" i="2"/>
  <c r="C55" i="2"/>
  <c r="Q54" i="2"/>
  <c r="E54" i="2"/>
  <c r="D54" i="2"/>
  <c r="C54" i="2"/>
  <c r="Q53" i="2"/>
  <c r="E53" i="2"/>
  <c r="D53" i="2"/>
  <c r="C53" i="2"/>
  <c r="Q52" i="2"/>
  <c r="E52" i="2"/>
  <c r="D52" i="2"/>
  <c r="C52" i="2"/>
  <c r="Q51" i="2"/>
  <c r="E51" i="2"/>
  <c r="D51" i="2"/>
  <c r="C51" i="2"/>
  <c r="Q50" i="2"/>
  <c r="E50" i="2"/>
  <c r="D50" i="2"/>
  <c r="C50" i="2"/>
  <c r="Q49" i="2"/>
  <c r="E49" i="2"/>
  <c r="D49" i="2"/>
  <c r="C49" i="2"/>
  <c r="Q48" i="2"/>
  <c r="E48" i="2"/>
  <c r="D48" i="2"/>
  <c r="C48" i="2"/>
  <c r="Q47" i="2"/>
  <c r="E47" i="2"/>
  <c r="D47" i="2"/>
  <c r="C47" i="2"/>
  <c r="Q46" i="2"/>
  <c r="E46" i="2"/>
  <c r="D46" i="2"/>
  <c r="C46" i="2"/>
  <c r="Q45" i="2"/>
  <c r="E45" i="2"/>
  <c r="D45" i="2"/>
  <c r="C45" i="2"/>
  <c r="Q44" i="2"/>
  <c r="E44" i="2"/>
  <c r="D44" i="2"/>
  <c r="C44" i="2"/>
  <c r="Q43" i="2"/>
  <c r="E43" i="2"/>
  <c r="D43" i="2"/>
  <c r="C43" i="2"/>
  <c r="Q42" i="2"/>
  <c r="E42" i="2"/>
  <c r="D42" i="2"/>
  <c r="C42" i="2"/>
  <c r="Q41" i="2"/>
  <c r="E41" i="2"/>
  <c r="D41" i="2"/>
  <c r="C41" i="2"/>
  <c r="Q40" i="2"/>
  <c r="E40" i="2"/>
  <c r="D40" i="2"/>
  <c r="C40" i="2"/>
  <c r="Q39" i="2"/>
  <c r="E39" i="2"/>
  <c r="D39" i="2"/>
  <c r="C39" i="2"/>
  <c r="Q38" i="2"/>
  <c r="E38" i="2"/>
  <c r="D38" i="2"/>
  <c r="C38" i="2"/>
  <c r="Q37" i="2"/>
  <c r="E37" i="2"/>
  <c r="D37" i="2"/>
  <c r="C37" i="2"/>
  <c r="Q36" i="2"/>
  <c r="E36" i="2"/>
  <c r="D36" i="2"/>
  <c r="C36" i="2"/>
  <c r="Q35" i="2"/>
  <c r="E35" i="2"/>
  <c r="D35" i="2"/>
  <c r="C35" i="2"/>
  <c r="Q34" i="2"/>
  <c r="E34" i="2"/>
  <c r="D34" i="2"/>
  <c r="C34" i="2"/>
  <c r="Q33" i="2"/>
  <c r="E33" i="2"/>
  <c r="D33" i="2"/>
  <c r="C33" i="2"/>
  <c r="Q32" i="2"/>
  <c r="E32" i="2"/>
  <c r="D32" i="2"/>
  <c r="C32" i="2"/>
  <c r="Q31" i="2"/>
  <c r="E31" i="2"/>
  <c r="D31" i="2"/>
  <c r="C31" i="2"/>
  <c r="Q30" i="2"/>
  <c r="E30" i="2"/>
  <c r="D30" i="2"/>
  <c r="C30" i="2"/>
  <c r="Q29" i="2"/>
  <c r="E29" i="2"/>
  <c r="D29" i="2"/>
  <c r="C29" i="2"/>
  <c r="Q28" i="2"/>
  <c r="E28" i="2"/>
  <c r="D28" i="2"/>
  <c r="C28" i="2"/>
  <c r="Q27" i="2"/>
  <c r="E27" i="2"/>
  <c r="D27" i="2"/>
  <c r="C27" i="2"/>
  <c r="Q26" i="2"/>
  <c r="E26" i="2"/>
  <c r="D26" i="2"/>
  <c r="C26" i="2"/>
  <c r="Q25" i="2"/>
  <c r="E25" i="2"/>
  <c r="D25" i="2"/>
  <c r="C25" i="2"/>
  <c r="Q24" i="2"/>
  <c r="E24" i="2"/>
  <c r="D24" i="2"/>
  <c r="C24" i="2"/>
  <c r="Q23" i="2"/>
  <c r="E23" i="2"/>
  <c r="D23" i="2"/>
  <c r="C23" i="2"/>
  <c r="Q22" i="2"/>
  <c r="E22" i="2"/>
  <c r="D22" i="2"/>
  <c r="C22" i="2"/>
  <c r="Q21" i="2"/>
  <c r="E21" i="2"/>
  <c r="D21" i="2"/>
  <c r="C21" i="2"/>
  <c r="Q20" i="2"/>
  <c r="E20" i="2"/>
  <c r="D20" i="2"/>
  <c r="C20" i="2"/>
  <c r="Q19" i="2"/>
  <c r="E19" i="2"/>
  <c r="D19" i="2"/>
  <c r="C19" i="2"/>
  <c r="Q18" i="2"/>
  <c r="E18" i="2"/>
  <c r="D18" i="2"/>
  <c r="C18" i="2"/>
  <c r="Q17" i="2"/>
  <c r="E17" i="2"/>
  <c r="D17" i="2"/>
  <c r="C17" i="2"/>
  <c r="Q16" i="2"/>
  <c r="E16" i="2"/>
  <c r="D16" i="2"/>
  <c r="C16" i="2"/>
  <c r="Q15" i="2"/>
  <c r="E15" i="2"/>
  <c r="D15" i="2"/>
  <c r="C15" i="2"/>
  <c r="Q14" i="2"/>
  <c r="E14" i="2"/>
  <c r="D14" i="2"/>
  <c r="C14" i="2"/>
  <c r="Q13" i="2"/>
  <c r="E13" i="2"/>
  <c r="D13" i="2"/>
  <c r="C13" i="2"/>
  <c r="Q12" i="2"/>
  <c r="E12" i="2"/>
  <c r="D12" i="2"/>
  <c r="C12" i="2"/>
  <c r="Q11" i="2"/>
  <c r="G11" i="2"/>
  <c r="E11" i="2"/>
  <c r="D11" i="2"/>
  <c r="C11" i="2"/>
  <c r="Q10" i="2"/>
  <c r="E10" i="2"/>
  <c r="D10" i="2"/>
  <c r="C10" i="2"/>
  <c r="Q9" i="2"/>
  <c r="E9" i="2"/>
  <c r="D9" i="2"/>
  <c r="C9" i="2"/>
  <c r="Q8" i="2"/>
  <c r="E8" i="2"/>
  <c r="D8" i="2"/>
  <c r="C8" i="2"/>
  <c r="Q7" i="2"/>
  <c r="E7" i="2"/>
  <c r="D7" i="2"/>
  <c r="C7" i="2"/>
  <c r="Q6" i="2"/>
  <c r="E6" i="2"/>
  <c r="D6" i="2"/>
  <c r="C6" i="2"/>
  <c r="Q5" i="2"/>
  <c r="E5" i="2"/>
  <c r="D5" i="2"/>
  <c r="C5" i="2"/>
  <c r="P2" i="2"/>
  <c r="O2" i="2"/>
  <c r="D2" i="2"/>
  <c r="N1" i="2"/>
  <c r="D1" i="2"/>
  <c r="AZ3006" i="14"/>
  <c r="AN3006" i="14"/>
  <c r="C3006" i="14"/>
  <c r="B3006" i="14"/>
  <c r="AJ3006" i="14" s="1"/>
  <c r="F3004" i="2" s="1"/>
  <c r="AZ3005" i="14"/>
  <c r="AN3005" i="14"/>
  <c r="C3005" i="14"/>
  <c r="B3005" i="14"/>
  <c r="AJ3005" i="14" s="1"/>
  <c r="F3003" i="2" s="1"/>
  <c r="AZ3004" i="14"/>
  <c r="AN3004" i="14"/>
  <c r="C3004" i="14"/>
  <c r="B3004" i="14"/>
  <c r="AJ3004" i="14" s="1"/>
  <c r="F3002" i="2" s="1"/>
  <c r="AZ3003" i="14"/>
  <c r="AN3003" i="14"/>
  <c r="C3003" i="14"/>
  <c r="B3003" i="14"/>
  <c r="AJ3003" i="14" s="1"/>
  <c r="F3001" i="2" s="1"/>
  <c r="AZ3002" i="14"/>
  <c r="AN3002" i="14"/>
  <c r="C3002" i="14"/>
  <c r="B3002" i="14"/>
  <c r="AJ3002" i="14" s="1"/>
  <c r="F3000" i="2" s="1"/>
  <c r="AZ3001" i="14"/>
  <c r="AN3001" i="14"/>
  <c r="AJ3001" i="14"/>
  <c r="F2999" i="2" s="1"/>
  <c r="C3001" i="14"/>
  <c r="B3001" i="14"/>
  <c r="AZ3000" i="14"/>
  <c r="AN3000" i="14"/>
  <c r="AJ3000" i="14"/>
  <c r="F2998" i="2" s="1"/>
  <c r="C3000" i="14"/>
  <c r="B3000" i="14"/>
  <c r="AZ2999" i="14"/>
  <c r="AW2999" i="14"/>
  <c r="AM2999" i="14" s="1"/>
  <c r="AO2999" i="14" s="1"/>
  <c r="AK2999" i="14" s="1"/>
  <c r="AN2999" i="14"/>
  <c r="C2999" i="14"/>
  <c r="B2999" i="14"/>
  <c r="AJ2999" i="14" s="1"/>
  <c r="F2997" i="2" s="1"/>
  <c r="AZ2998" i="14"/>
  <c r="AN2998" i="14"/>
  <c r="C2998" i="14"/>
  <c r="B2998" i="14"/>
  <c r="AJ2998" i="14" s="1"/>
  <c r="F2996" i="2" s="1"/>
  <c r="AZ2997" i="14"/>
  <c r="AN2997" i="14"/>
  <c r="C2997" i="14"/>
  <c r="B2997" i="14"/>
  <c r="AJ2997" i="14" s="1"/>
  <c r="F2995" i="2" s="1"/>
  <c r="AZ2996" i="14"/>
  <c r="AW2996" i="14"/>
  <c r="AM2996" i="14" s="1"/>
  <c r="AO2996" i="14" s="1"/>
  <c r="AK2996" i="14" s="1"/>
  <c r="AN2996" i="14"/>
  <c r="AJ2996" i="14"/>
  <c r="F2994" i="2" s="1"/>
  <c r="C2996" i="14"/>
  <c r="B2996" i="14"/>
  <c r="AZ2995" i="14"/>
  <c r="AN2995" i="14"/>
  <c r="AJ2995" i="14"/>
  <c r="F2993" i="2" s="1"/>
  <c r="C2995" i="14"/>
  <c r="B2995" i="14"/>
  <c r="AZ2994" i="14"/>
  <c r="AN2994" i="14"/>
  <c r="C2994" i="14"/>
  <c r="B2994" i="14"/>
  <c r="AJ2994" i="14" s="1"/>
  <c r="F2992" i="2" s="1"/>
  <c r="AZ2993" i="14"/>
  <c r="AN2993" i="14"/>
  <c r="C2993" i="14"/>
  <c r="B2993" i="14"/>
  <c r="AJ2993" i="14" s="1"/>
  <c r="F2991" i="2" s="1"/>
  <c r="AZ2992" i="14"/>
  <c r="AW2992" i="14"/>
  <c r="AN2992" i="14"/>
  <c r="AM2992" i="14"/>
  <c r="AO2992" i="14" s="1"/>
  <c r="AK2992" i="14" s="1"/>
  <c r="AJ2992" i="14"/>
  <c r="F2990" i="2" s="1"/>
  <c r="C2992" i="14"/>
  <c r="B2992" i="14"/>
  <c r="AZ2991" i="14"/>
  <c r="AN2991" i="14"/>
  <c r="C2991" i="14"/>
  <c r="B2991" i="14"/>
  <c r="AJ2991" i="14" s="1"/>
  <c r="F2989" i="2" s="1"/>
  <c r="AZ2990" i="14"/>
  <c r="AN2990" i="14"/>
  <c r="AJ2990" i="14"/>
  <c r="F2988" i="2" s="1"/>
  <c r="C2990" i="14"/>
  <c r="B2990" i="14"/>
  <c r="AZ2989" i="14"/>
  <c r="AN2989" i="14"/>
  <c r="AJ2989" i="14"/>
  <c r="F2987" i="2" s="1"/>
  <c r="C2989" i="14"/>
  <c r="B2989" i="14"/>
  <c r="AZ2988" i="14"/>
  <c r="AN2988" i="14"/>
  <c r="AJ2988" i="14"/>
  <c r="F2986" i="2" s="1"/>
  <c r="C2988" i="14"/>
  <c r="B2988" i="14"/>
  <c r="AZ2987" i="14"/>
  <c r="AW2987" i="14"/>
  <c r="AM2987" i="14" s="1"/>
  <c r="AO2987" i="14" s="1"/>
  <c r="AK2987" i="14" s="1"/>
  <c r="AN2987" i="14"/>
  <c r="AJ2987" i="14"/>
  <c r="F2985" i="2" s="1"/>
  <c r="C2987" i="14"/>
  <c r="B2987" i="14"/>
  <c r="AZ2986" i="14"/>
  <c r="AN2986" i="14"/>
  <c r="C2986" i="14"/>
  <c r="B2986" i="14"/>
  <c r="AJ2986" i="14" s="1"/>
  <c r="F2984" i="2" s="1"/>
  <c r="AZ2985" i="14"/>
  <c r="AN2985" i="14"/>
  <c r="AJ2985" i="14"/>
  <c r="F2983" i="2" s="1"/>
  <c r="C2985" i="14"/>
  <c r="B2985" i="14"/>
  <c r="AZ2984" i="14"/>
  <c r="AW2984" i="14"/>
  <c r="AM2984" i="14" s="1"/>
  <c r="AO2984" i="14" s="1"/>
  <c r="AN2984" i="14"/>
  <c r="C2984" i="14"/>
  <c r="B2984" i="14"/>
  <c r="AJ2984" i="14" s="1"/>
  <c r="F2982" i="2" s="1"/>
  <c r="G2982" i="2" s="1"/>
  <c r="AZ2983" i="14"/>
  <c r="AW2983" i="14"/>
  <c r="AM2983" i="14" s="1"/>
  <c r="AO2983" i="14" s="1"/>
  <c r="AK2983" i="14" s="1"/>
  <c r="AN2983" i="14"/>
  <c r="C2983" i="14"/>
  <c r="B2983" i="14"/>
  <c r="AJ2983" i="14" s="1"/>
  <c r="F2981" i="2" s="1"/>
  <c r="AZ2982" i="14"/>
  <c r="AN2982" i="14"/>
  <c r="AJ2982" i="14"/>
  <c r="F2980" i="2" s="1"/>
  <c r="C2982" i="14"/>
  <c r="B2982" i="14"/>
  <c r="AZ2981" i="14"/>
  <c r="AW2981" i="14"/>
  <c r="AM2981" i="14" s="1"/>
  <c r="AO2981" i="14" s="1"/>
  <c r="AK2981" i="14" s="1"/>
  <c r="AN2981" i="14"/>
  <c r="C2981" i="14"/>
  <c r="B2981" i="14"/>
  <c r="AJ2981" i="14" s="1"/>
  <c r="F2979" i="2" s="1"/>
  <c r="AZ2980" i="14"/>
  <c r="AW2980" i="14"/>
  <c r="AM2980" i="14" s="1"/>
  <c r="AO2980" i="14" s="1"/>
  <c r="AK2980" i="14" s="1"/>
  <c r="AN2980" i="14"/>
  <c r="AJ2980" i="14"/>
  <c r="F2978" i="2" s="1"/>
  <c r="G2978" i="2" s="1"/>
  <c r="C2980" i="14"/>
  <c r="B2980" i="14"/>
  <c r="AZ2979" i="14"/>
  <c r="AN2979" i="14"/>
  <c r="AJ2979" i="14"/>
  <c r="F2977" i="2" s="1"/>
  <c r="C2979" i="14"/>
  <c r="B2979" i="14"/>
  <c r="AZ2978" i="14"/>
  <c r="AN2978" i="14"/>
  <c r="C2978" i="14"/>
  <c r="B2978" i="14"/>
  <c r="AJ2978" i="14" s="1"/>
  <c r="F2976" i="2" s="1"/>
  <c r="AZ2977" i="14"/>
  <c r="AW2977" i="14"/>
  <c r="AM2977" i="14" s="1"/>
  <c r="AO2977" i="14" s="1"/>
  <c r="AN2977" i="14"/>
  <c r="AK2977" i="14"/>
  <c r="AJ2977" i="14"/>
  <c r="F2975" i="2" s="1"/>
  <c r="G2975" i="2" s="1"/>
  <c r="C2977" i="14"/>
  <c r="B2977" i="14"/>
  <c r="AZ2976" i="14"/>
  <c r="AN2976" i="14"/>
  <c r="C2976" i="14"/>
  <c r="B2976" i="14"/>
  <c r="AJ2976" i="14" s="1"/>
  <c r="F2974" i="2" s="1"/>
  <c r="AZ2975" i="14"/>
  <c r="AW2975" i="14"/>
  <c r="AM2975" i="14" s="1"/>
  <c r="AO2975" i="14" s="1"/>
  <c r="AN2975" i="14"/>
  <c r="C2975" i="14"/>
  <c r="B2975" i="14"/>
  <c r="AJ2975" i="14" s="1"/>
  <c r="F2973" i="2" s="1"/>
  <c r="G2973" i="2" s="1"/>
  <c r="AZ2974" i="14"/>
  <c r="AW2974" i="14"/>
  <c r="AM2974" i="14" s="1"/>
  <c r="AO2974" i="14" s="1"/>
  <c r="AK2974" i="14" s="1"/>
  <c r="AN2974" i="14"/>
  <c r="C2974" i="14"/>
  <c r="B2974" i="14"/>
  <c r="AJ2974" i="14" s="1"/>
  <c r="F2972" i="2" s="1"/>
  <c r="AZ2973" i="14"/>
  <c r="AN2973" i="14"/>
  <c r="AJ2973" i="14"/>
  <c r="F2971" i="2" s="1"/>
  <c r="C2973" i="14"/>
  <c r="B2973" i="14"/>
  <c r="AZ2972" i="14"/>
  <c r="AN2972" i="14"/>
  <c r="AJ2972" i="14"/>
  <c r="F2970" i="2" s="1"/>
  <c r="C2972" i="14"/>
  <c r="B2972" i="14"/>
  <c r="AZ2971" i="14"/>
  <c r="AW2971" i="14"/>
  <c r="AM2971" i="14" s="1"/>
  <c r="AO2971" i="14"/>
  <c r="AK2971" i="14" s="1"/>
  <c r="AN2971" i="14"/>
  <c r="AJ2971" i="14"/>
  <c r="F2969" i="2" s="1"/>
  <c r="C2971" i="14"/>
  <c r="B2971" i="14"/>
  <c r="AZ2970" i="14"/>
  <c r="AN2970" i="14"/>
  <c r="AJ2970" i="14"/>
  <c r="F2968" i="2" s="1"/>
  <c r="C2970" i="14"/>
  <c r="B2970" i="14"/>
  <c r="AZ2969" i="14"/>
  <c r="AN2969" i="14"/>
  <c r="AJ2969" i="14"/>
  <c r="F2967" i="2" s="1"/>
  <c r="C2969" i="14"/>
  <c r="B2969" i="14"/>
  <c r="AZ2968" i="14"/>
  <c r="AN2968" i="14"/>
  <c r="C2968" i="14"/>
  <c r="B2968" i="14"/>
  <c r="AJ2968" i="14" s="1"/>
  <c r="F2966" i="2" s="1"/>
  <c r="AZ2967" i="14"/>
  <c r="AN2967" i="14"/>
  <c r="C2967" i="14"/>
  <c r="B2967" i="14"/>
  <c r="AJ2967" i="14" s="1"/>
  <c r="F2965" i="2" s="1"/>
  <c r="AZ2966" i="14"/>
  <c r="AW2966" i="14"/>
  <c r="AM2966" i="14" s="1"/>
  <c r="AO2966" i="14"/>
  <c r="AK2966" i="14" s="1"/>
  <c r="AN2966" i="14"/>
  <c r="AJ2966" i="14"/>
  <c r="F2964" i="2" s="1"/>
  <c r="C2966" i="14"/>
  <c r="B2966" i="14"/>
  <c r="AZ2965" i="14"/>
  <c r="AW2965" i="14"/>
  <c r="AN2965" i="14"/>
  <c r="AM2965" i="14"/>
  <c r="AO2965" i="14" s="1"/>
  <c r="AK2965" i="14" s="1"/>
  <c r="AJ2965" i="14"/>
  <c r="F2963" i="2" s="1"/>
  <c r="G2963" i="2" s="1"/>
  <c r="C2965" i="14"/>
  <c r="B2965" i="14"/>
  <c r="AZ2964" i="14"/>
  <c r="AN2964" i="14"/>
  <c r="AJ2964" i="14"/>
  <c r="F2962" i="2" s="1"/>
  <c r="C2964" i="14"/>
  <c r="B2964" i="14"/>
  <c r="AZ2963" i="14"/>
  <c r="AN2963" i="14"/>
  <c r="C2963" i="14"/>
  <c r="B2963" i="14"/>
  <c r="AJ2963" i="14" s="1"/>
  <c r="F2961" i="2" s="1"/>
  <c r="AZ2962" i="14"/>
  <c r="AW2962" i="14"/>
  <c r="AM2962" i="14" s="1"/>
  <c r="AO2962" i="14" s="1"/>
  <c r="AK2962" i="14" s="1"/>
  <c r="AN2962" i="14"/>
  <c r="C2962" i="14"/>
  <c r="B2962" i="14"/>
  <c r="AJ2962" i="14" s="1"/>
  <c r="F2960" i="2" s="1"/>
  <c r="AZ2961" i="14"/>
  <c r="AN2961" i="14"/>
  <c r="C2961" i="14"/>
  <c r="B2961" i="14"/>
  <c r="AJ2961" i="14" s="1"/>
  <c r="F2959" i="2" s="1"/>
  <c r="AZ2960" i="14"/>
  <c r="AN2960" i="14"/>
  <c r="AJ2960" i="14"/>
  <c r="F2958" i="2" s="1"/>
  <c r="C2960" i="14"/>
  <c r="B2960" i="14"/>
  <c r="AZ2959" i="14"/>
  <c r="AW2959" i="14"/>
  <c r="AM2959" i="14" s="1"/>
  <c r="AO2959" i="14"/>
  <c r="AK2959" i="14" s="1"/>
  <c r="AN2959" i="14"/>
  <c r="C2959" i="14"/>
  <c r="B2959" i="14"/>
  <c r="AJ2959" i="14" s="1"/>
  <c r="F2957" i="2" s="1"/>
  <c r="AZ2958" i="14"/>
  <c r="AN2958" i="14"/>
  <c r="AJ2958" i="14"/>
  <c r="F2956" i="2" s="1"/>
  <c r="C2958" i="14"/>
  <c r="B2958" i="14"/>
  <c r="AZ2957" i="14"/>
  <c r="AW2957" i="14"/>
  <c r="AM2957" i="14" s="1"/>
  <c r="AO2957" i="14" s="1"/>
  <c r="AK2957" i="14" s="1"/>
  <c r="AN2957" i="14"/>
  <c r="AJ2957" i="14"/>
  <c r="F2955" i="2" s="1"/>
  <c r="C2957" i="14"/>
  <c r="B2957" i="14"/>
  <c r="AZ2956" i="14"/>
  <c r="AW2956" i="14"/>
  <c r="AM2956" i="14" s="1"/>
  <c r="AO2956" i="14" s="1"/>
  <c r="AK2956" i="14" s="1"/>
  <c r="AN2956" i="14"/>
  <c r="C2956" i="14"/>
  <c r="B2956" i="14"/>
  <c r="AJ2956" i="14" s="1"/>
  <c r="F2954" i="2" s="1"/>
  <c r="AZ2955" i="14"/>
  <c r="AN2955" i="14"/>
  <c r="C2955" i="14"/>
  <c r="B2955" i="14"/>
  <c r="AJ2955" i="14" s="1"/>
  <c r="F2953" i="2" s="1"/>
  <c r="AZ2954" i="14"/>
  <c r="AN2954" i="14"/>
  <c r="C2954" i="14"/>
  <c r="B2954" i="14"/>
  <c r="AJ2954" i="14" s="1"/>
  <c r="F2952" i="2" s="1"/>
  <c r="AZ2953" i="14"/>
  <c r="AN2953" i="14"/>
  <c r="AJ2953" i="14"/>
  <c r="F2951" i="2" s="1"/>
  <c r="C2953" i="14"/>
  <c r="B2953" i="14"/>
  <c r="AZ2952" i="14"/>
  <c r="AN2952" i="14"/>
  <c r="AJ2952" i="14"/>
  <c r="F2950" i="2" s="1"/>
  <c r="C2952" i="14"/>
  <c r="B2952" i="14"/>
  <c r="AZ2951" i="14"/>
  <c r="AW2951" i="14"/>
  <c r="AM2951" i="14" s="1"/>
  <c r="AO2951" i="14" s="1"/>
  <c r="AK2951" i="14" s="1"/>
  <c r="AN2951" i="14"/>
  <c r="C2951" i="14"/>
  <c r="B2951" i="14"/>
  <c r="AJ2951" i="14" s="1"/>
  <c r="F2949" i="2" s="1"/>
  <c r="G2949" i="2" s="1"/>
  <c r="AZ2950" i="14"/>
  <c r="AW2950" i="14"/>
  <c r="AN2950" i="14"/>
  <c r="AM2950" i="14"/>
  <c r="AO2950" i="14" s="1"/>
  <c r="AK2950" i="14" s="1"/>
  <c r="AJ2950" i="14"/>
  <c r="F2948" i="2" s="1"/>
  <c r="C2950" i="14"/>
  <c r="B2950" i="14"/>
  <c r="AZ2949" i="14"/>
  <c r="AN2949" i="14"/>
  <c r="AJ2949" i="14"/>
  <c r="F2947" i="2" s="1"/>
  <c r="C2949" i="14"/>
  <c r="B2949" i="14"/>
  <c r="AZ2948" i="14"/>
  <c r="AN2948" i="14"/>
  <c r="AJ2948" i="14"/>
  <c r="F2946" i="2" s="1"/>
  <c r="C2948" i="14"/>
  <c r="B2948" i="14"/>
  <c r="AZ2947" i="14"/>
  <c r="AN2947" i="14"/>
  <c r="AJ2947" i="14"/>
  <c r="F2945" i="2" s="1"/>
  <c r="C2947" i="14"/>
  <c r="B2947" i="14"/>
  <c r="AZ2946" i="14"/>
  <c r="AN2946" i="14"/>
  <c r="C2946" i="14"/>
  <c r="B2946" i="14"/>
  <c r="AJ2946" i="14" s="1"/>
  <c r="F2944" i="2" s="1"/>
  <c r="AZ2945" i="14"/>
  <c r="AW2945" i="14"/>
  <c r="AM2945" i="14" s="1"/>
  <c r="AO2945" i="14" s="1"/>
  <c r="AK2945" i="14" s="1"/>
  <c r="AN2945" i="14"/>
  <c r="AJ2945" i="14"/>
  <c r="F2943" i="2" s="1"/>
  <c r="G2943" i="2" s="1"/>
  <c r="C2945" i="14"/>
  <c r="B2945" i="14"/>
  <c r="AZ2944" i="14"/>
  <c r="AW2944" i="14"/>
  <c r="AN2944" i="14"/>
  <c r="AM2944" i="14"/>
  <c r="AO2944" i="14" s="1"/>
  <c r="AK2944" i="14" s="1"/>
  <c r="AJ2944" i="14"/>
  <c r="F2942" i="2" s="1"/>
  <c r="C2944" i="14"/>
  <c r="B2944" i="14"/>
  <c r="AZ2943" i="14"/>
  <c r="AN2943" i="14"/>
  <c r="C2943" i="14"/>
  <c r="B2943" i="14"/>
  <c r="AJ2943" i="14" s="1"/>
  <c r="F2941" i="2" s="1"/>
  <c r="AZ2942" i="14"/>
  <c r="AW2942" i="14"/>
  <c r="AM2942" i="14" s="1"/>
  <c r="AO2942" i="14" s="1"/>
  <c r="AN2942" i="14"/>
  <c r="AK2942" i="14"/>
  <c r="AJ2942" i="14"/>
  <c r="F2940" i="2" s="1"/>
  <c r="G2940" i="2" s="1"/>
  <c r="C2942" i="14"/>
  <c r="B2942" i="14"/>
  <c r="AZ2941" i="14"/>
  <c r="AW2941" i="14"/>
  <c r="AM2941" i="14" s="1"/>
  <c r="AO2941" i="14" s="1"/>
  <c r="AK2941" i="14" s="1"/>
  <c r="AN2941" i="14"/>
  <c r="AJ2941" i="14"/>
  <c r="F2939" i="2" s="1"/>
  <c r="C2941" i="14"/>
  <c r="B2941" i="14"/>
  <c r="AZ2940" i="14"/>
  <c r="AN2940" i="14"/>
  <c r="AJ2940" i="14"/>
  <c r="F2938" i="2" s="1"/>
  <c r="C2940" i="14"/>
  <c r="B2940" i="14"/>
  <c r="AZ2939" i="14"/>
  <c r="AW2939" i="14"/>
  <c r="AM2939" i="14" s="1"/>
  <c r="AO2939" i="14"/>
  <c r="AN2939" i="14"/>
  <c r="C2939" i="14"/>
  <c r="B2939" i="14"/>
  <c r="AJ2939" i="14" s="1"/>
  <c r="F2937" i="2" s="1"/>
  <c r="G2937" i="2" s="1"/>
  <c r="AZ2938" i="14"/>
  <c r="AN2938" i="14"/>
  <c r="AJ2938" i="14"/>
  <c r="F2936" i="2" s="1"/>
  <c r="C2938" i="14"/>
  <c r="B2938" i="14"/>
  <c r="AZ2937" i="14"/>
  <c r="AN2937" i="14"/>
  <c r="AJ2937" i="14"/>
  <c r="F2935" i="2" s="1"/>
  <c r="C2937" i="14"/>
  <c r="B2937" i="14"/>
  <c r="AZ2936" i="14"/>
  <c r="AN2936" i="14"/>
  <c r="C2936" i="14"/>
  <c r="B2936" i="14"/>
  <c r="AJ2936" i="14" s="1"/>
  <c r="F2934" i="2" s="1"/>
  <c r="AZ2935" i="14"/>
  <c r="AW2935" i="14"/>
  <c r="AM2935" i="14" s="1"/>
  <c r="AO2935" i="14" s="1"/>
  <c r="AK2935" i="14" s="1"/>
  <c r="AN2935" i="14"/>
  <c r="C2935" i="14"/>
  <c r="B2935" i="14"/>
  <c r="AJ2935" i="14" s="1"/>
  <c r="F2933" i="2" s="1"/>
  <c r="G2933" i="2" s="1"/>
  <c r="AZ2934" i="14"/>
  <c r="AN2934" i="14"/>
  <c r="C2934" i="14"/>
  <c r="B2934" i="14"/>
  <c r="AJ2934" i="14" s="1"/>
  <c r="F2932" i="2" s="1"/>
  <c r="AZ2933" i="14"/>
  <c r="AN2933" i="14"/>
  <c r="AJ2933" i="14"/>
  <c r="F2931" i="2" s="1"/>
  <c r="C2933" i="14"/>
  <c r="B2933" i="14"/>
  <c r="AZ2932" i="14"/>
  <c r="AW2932" i="14"/>
  <c r="AM2932" i="14" s="1"/>
  <c r="AO2932" i="14" s="1"/>
  <c r="AK2932" i="14" s="1"/>
  <c r="AN2932" i="14"/>
  <c r="AJ2932" i="14"/>
  <c r="F2930" i="2" s="1"/>
  <c r="C2932" i="14"/>
  <c r="B2932" i="14"/>
  <c r="AZ2931" i="14"/>
  <c r="AN2931" i="14"/>
  <c r="C2931" i="14"/>
  <c r="B2931" i="14"/>
  <c r="AJ2931" i="14" s="1"/>
  <c r="F2929" i="2" s="1"/>
  <c r="AZ2930" i="14"/>
  <c r="AW2930" i="14"/>
  <c r="AM2930" i="14" s="1"/>
  <c r="AO2930" i="14" s="1"/>
  <c r="AN2930" i="14"/>
  <c r="AK2930" i="14"/>
  <c r="AJ2930" i="14"/>
  <c r="F2928" i="2" s="1"/>
  <c r="G2928" i="2" s="1"/>
  <c r="C2930" i="14"/>
  <c r="B2930" i="14"/>
  <c r="AZ2929" i="14"/>
  <c r="AN2929" i="14"/>
  <c r="AJ2929" i="14"/>
  <c r="F2927" i="2" s="1"/>
  <c r="C2929" i="14"/>
  <c r="B2929" i="14"/>
  <c r="AZ2928" i="14"/>
  <c r="AN2928" i="14"/>
  <c r="C2928" i="14"/>
  <c r="B2928" i="14"/>
  <c r="AJ2928" i="14" s="1"/>
  <c r="F2926" i="2" s="1"/>
  <c r="AZ2927" i="14"/>
  <c r="AW2927" i="14"/>
  <c r="AN2927" i="14"/>
  <c r="AM2927" i="14"/>
  <c r="AO2927" i="14" s="1"/>
  <c r="AK2927" i="14" s="1"/>
  <c r="C2927" i="14"/>
  <c r="B2927" i="14"/>
  <c r="AJ2927" i="14" s="1"/>
  <c r="F2925" i="2" s="1"/>
  <c r="G2925" i="2" s="1"/>
  <c r="AZ2926" i="14"/>
  <c r="AN2926" i="14"/>
  <c r="C2926" i="14"/>
  <c r="B2926" i="14"/>
  <c r="AJ2926" i="14" s="1"/>
  <c r="F2924" i="2" s="1"/>
  <c r="AZ2925" i="14"/>
  <c r="AN2925" i="14"/>
  <c r="AJ2925" i="14"/>
  <c r="F2923" i="2" s="1"/>
  <c r="C2925" i="14"/>
  <c r="B2925" i="14"/>
  <c r="AZ2924" i="14"/>
  <c r="AN2924" i="14"/>
  <c r="AJ2924" i="14"/>
  <c r="F2922" i="2" s="1"/>
  <c r="C2924" i="14"/>
  <c r="B2924" i="14"/>
  <c r="AZ2923" i="14"/>
  <c r="AW2923" i="14"/>
  <c r="AM2923" i="14" s="1"/>
  <c r="AO2923" i="14" s="1"/>
  <c r="AK2923" i="14" s="1"/>
  <c r="AN2923" i="14"/>
  <c r="C2923" i="14"/>
  <c r="B2923" i="14"/>
  <c r="AJ2923" i="14" s="1"/>
  <c r="F2921" i="2" s="1"/>
  <c r="G2921" i="2" s="1"/>
  <c r="AZ2922" i="14"/>
  <c r="AN2922" i="14"/>
  <c r="C2922" i="14"/>
  <c r="B2922" i="14"/>
  <c r="AJ2922" i="14" s="1"/>
  <c r="F2920" i="2" s="1"/>
  <c r="AZ2921" i="14"/>
  <c r="AW2921" i="14"/>
  <c r="AM2921" i="14" s="1"/>
  <c r="AO2921" i="14" s="1"/>
  <c r="AK2921" i="14" s="1"/>
  <c r="AN2921" i="14"/>
  <c r="AJ2921" i="14"/>
  <c r="F2919" i="2" s="1"/>
  <c r="C2921" i="14"/>
  <c r="B2921" i="14"/>
  <c r="AZ2920" i="14"/>
  <c r="AN2920" i="14"/>
  <c r="AJ2920" i="14"/>
  <c r="F2918" i="2" s="1"/>
  <c r="C2920" i="14"/>
  <c r="B2920" i="14"/>
  <c r="AZ2919" i="14"/>
  <c r="AN2919" i="14"/>
  <c r="C2919" i="14"/>
  <c r="B2919" i="14"/>
  <c r="AJ2919" i="14" s="1"/>
  <c r="F2917" i="2" s="1"/>
  <c r="AZ2918" i="14"/>
  <c r="AN2918" i="14"/>
  <c r="AJ2918" i="14"/>
  <c r="F2916" i="2" s="1"/>
  <c r="C2918" i="14"/>
  <c r="B2918" i="14"/>
  <c r="AZ2917" i="14"/>
  <c r="AN2917" i="14"/>
  <c r="AJ2917" i="14"/>
  <c r="F2915" i="2" s="1"/>
  <c r="C2917" i="14"/>
  <c r="B2917" i="14"/>
  <c r="AZ2916" i="14"/>
  <c r="AN2916" i="14"/>
  <c r="C2916" i="14"/>
  <c r="B2916" i="14"/>
  <c r="AJ2916" i="14" s="1"/>
  <c r="F2914" i="2" s="1"/>
  <c r="AZ2915" i="14"/>
  <c r="AW2915" i="14"/>
  <c r="AN2915" i="14"/>
  <c r="AM2915" i="14"/>
  <c r="AO2915" i="14" s="1"/>
  <c r="AK2915" i="14" s="1"/>
  <c r="C2915" i="14"/>
  <c r="B2915" i="14"/>
  <c r="AJ2915" i="14" s="1"/>
  <c r="F2913" i="2" s="1"/>
  <c r="AZ2914" i="14"/>
  <c r="AN2914" i="14"/>
  <c r="C2914" i="14"/>
  <c r="B2914" i="14"/>
  <c r="AJ2914" i="14" s="1"/>
  <c r="F2912" i="2" s="1"/>
  <c r="AZ2913" i="14"/>
  <c r="AN2913" i="14"/>
  <c r="C2913" i="14"/>
  <c r="B2913" i="14"/>
  <c r="AJ2913" i="14" s="1"/>
  <c r="F2911" i="2" s="1"/>
  <c r="AZ2912" i="14"/>
  <c r="AN2912" i="14"/>
  <c r="AJ2912" i="14"/>
  <c r="F2910" i="2" s="1"/>
  <c r="C2912" i="14"/>
  <c r="B2912" i="14"/>
  <c r="AZ2911" i="14"/>
  <c r="AW2911" i="14"/>
  <c r="AM2911" i="14" s="1"/>
  <c r="AO2911" i="14" s="1"/>
  <c r="AK2911" i="14" s="1"/>
  <c r="AN2911" i="14"/>
  <c r="C2911" i="14"/>
  <c r="B2911" i="14"/>
  <c r="AJ2911" i="14" s="1"/>
  <c r="F2909" i="2" s="1"/>
  <c r="AZ2910" i="14"/>
  <c r="AN2910" i="14"/>
  <c r="AJ2910" i="14"/>
  <c r="F2908" i="2" s="1"/>
  <c r="C2910" i="14"/>
  <c r="B2910" i="14"/>
  <c r="AZ2909" i="14"/>
  <c r="AN2909" i="14"/>
  <c r="AJ2909" i="14"/>
  <c r="F2907" i="2" s="1"/>
  <c r="C2909" i="14"/>
  <c r="B2909" i="14"/>
  <c r="AZ2908" i="14"/>
  <c r="AN2908" i="14"/>
  <c r="AJ2908" i="14"/>
  <c r="F2906" i="2" s="1"/>
  <c r="C2908" i="14"/>
  <c r="B2908" i="14"/>
  <c r="AZ2907" i="14"/>
  <c r="AN2907" i="14"/>
  <c r="C2907" i="14"/>
  <c r="B2907" i="14"/>
  <c r="AJ2907" i="14" s="1"/>
  <c r="F2905" i="2" s="1"/>
  <c r="AZ2906" i="14"/>
  <c r="AN2906" i="14"/>
  <c r="AJ2906" i="14"/>
  <c r="F2904" i="2" s="1"/>
  <c r="C2906" i="14"/>
  <c r="B2906" i="14"/>
  <c r="AZ2905" i="14"/>
  <c r="AN2905" i="14"/>
  <c r="C2905" i="14"/>
  <c r="B2905" i="14"/>
  <c r="AJ2905" i="14" s="1"/>
  <c r="F2903" i="2" s="1"/>
  <c r="AZ2904" i="14"/>
  <c r="AN2904" i="14"/>
  <c r="C2904" i="14"/>
  <c r="B2904" i="14"/>
  <c r="AJ2904" i="14" s="1"/>
  <c r="F2902" i="2" s="1"/>
  <c r="AZ2903" i="14"/>
  <c r="AW2903" i="14"/>
  <c r="AN2903" i="14"/>
  <c r="AM2903" i="14"/>
  <c r="AO2903" i="14" s="1"/>
  <c r="AK2903" i="14" s="1"/>
  <c r="C2903" i="14"/>
  <c r="B2903" i="14"/>
  <c r="AJ2903" i="14" s="1"/>
  <c r="F2901" i="2" s="1"/>
  <c r="AZ2902" i="14"/>
  <c r="AN2902" i="14"/>
  <c r="AJ2902" i="14"/>
  <c r="F2900" i="2" s="1"/>
  <c r="C2902" i="14"/>
  <c r="B2902" i="14"/>
  <c r="AZ2901" i="14"/>
  <c r="AN2901" i="14"/>
  <c r="AJ2901" i="14"/>
  <c r="F2899" i="2" s="1"/>
  <c r="C2901" i="14"/>
  <c r="B2901" i="14"/>
  <c r="AZ2900" i="14"/>
  <c r="AN2900" i="14"/>
  <c r="AJ2900" i="14"/>
  <c r="F2898" i="2" s="1"/>
  <c r="C2900" i="14"/>
  <c r="B2900" i="14"/>
  <c r="AZ2899" i="14"/>
  <c r="AN2899" i="14"/>
  <c r="C2899" i="14"/>
  <c r="B2899" i="14"/>
  <c r="AJ2899" i="14" s="1"/>
  <c r="F2897" i="2" s="1"/>
  <c r="AZ2898" i="14"/>
  <c r="AN2898" i="14"/>
  <c r="AJ2898" i="14"/>
  <c r="F2896" i="2" s="1"/>
  <c r="C2898" i="14"/>
  <c r="B2898" i="14"/>
  <c r="AZ2897" i="14"/>
  <c r="AN2897" i="14"/>
  <c r="AJ2897" i="14"/>
  <c r="F2895" i="2" s="1"/>
  <c r="C2897" i="14"/>
  <c r="B2897" i="14"/>
  <c r="AZ2896" i="14"/>
  <c r="AN2896" i="14"/>
  <c r="AJ2896" i="14"/>
  <c r="F2894" i="2" s="1"/>
  <c r="C2896" i="14"/>
  <c r="B2896" i="14"/>
  <c r="AZ2895" i="14"/>
  <c r="AN2895" i="14"/>
  <c r="C2895" i="14"/>
  <c r="B2895" i="14"/>
  <c r="AJ2895" i="14" s="1"/>
  <c r="F2893" i="2" s="1"/>
  <c r="AZ2894" i="14"/>
  <c r="AW2894" i="14"/>
  <c r="AN2894" i="14"/>
  <c r="AM2894" i="14"/>
  <c r="AO2894" i="14" s="1"/>
  <c r="AK2894" i="14"/>
  <c r="C2894" i="14"/>
  <c r="B2894" i="14"/>
  <c r="AJ2894" i="14" s="1"/>
  <c r="F2892" i="2" s="1"/>
  <c r="AZ2893" i="14"/>
  <c r="AN2893" i="14"/>
  <c r="AJ2893" i="14"/>
  <c r="F2891" i="2" s="1"/>
  <c r="C2893" i="14"/>
  <c r="B2893" i="14"/>
  <c r="AZ2892" i="14"/>
  <c r="AN2892" i="14"/>
  <c r="AJ2892" i="14"/>
  <c r="F2890" i="2" s="1"/>
  <c r="C2892" i="14"/>
  <c r="B2892" i="14"/>
  <c r="AZ2891" i="14"/>
  <c r="AW2891" i="14"/>
  <c r="AM2891" i="14" s="1"/>
  <c r="AO2891" i="14" s="1"/>
  <c r="AK2891" i="14" s="1"/>
  <c r="AN2891" i="14"/>
  <c r="C2891" i="14"/>
  <c r="B2891" i="14"/>
  <c r="AJ2891" i="14" s="1"/>
  <c r="F2889" i="2" s="1"/>
  <c r="AZ2890" i="14"/>
  <c r="AN2890" i="14"/>
  <c r="C2890" i="14"/>
  <c r="B2890" i="14"/>
  <c r="AJ2890" i="14" s="1"/>
  <c r="F2888" i="2" s="1"/>
  <c r="AZ2889" i="14"/>
  <c r="AN2889" i="14"/>
  <c r="AJ2889" i="14"/>
  <c r="F2887" i="2" s="1"/>
  <c r="C2889" i="14"/>
  <c r="B2889" i="14"/>
  <c r="AZ2888" i="14"/>
  <c r="AN2888" i="14"/>
  <c r="C2888" i="14"/>
  <c r="B2888" i="14"/>
  <c r="AJ2888" i="14" s="1"/>
  <c r="F2886" i="2" s="1"/>
  <c r="AZ2887" i="14"/>
  <c r="AN2887" i="14"/>
  <c r="C2887" i="14"/>
  <c r="B2887" i="14"/>
  <c r="AJ2887" i="14" s="1"/>
  <c r="F2885" i="2" s="1"/>
  <c r="AZ2886" i="14"/>
  <c r="AW2886" i="14"/>
  <c r="AN2886" i="14"/>
  <c r="AM2886" i="14"/>
  <c r="AO2886" i="14" s="1"/>
  <c r="AK2886" i="14" s="1"/>
  <c r="AJ2886" i="14"/>
  <c r="F2884" i="2" s="1"/>
  <c r="C2886" i="14"/>
  <c r="B2886" i="14"/>
  <c r="AZ2885" i="14"/>
  <c r="AN2885" i="14"/>
  <c r="AJ2885" i="14"/>
  <c r="F2883" i="2" s="1"/>
  <c r="C2885" i="14"/>
  <c r="B2885" i="14"/>
  <c r="AZ2884" i="14"/>
  <c r="AN2884" i="14"/>
  <c r="AJ2884" i="14"/>
  <c r="F2882" i="2" s="1"/>
  <c r="C2884" i="14"/>
  <c r="B2884" i="14"/>
  <c r="AZ2883" i="14"/>
  <c r="AN2883" i="14"/>
  <c r="AJ2883" i="14"/>
  <c r="F2881" i="2" s="1"/>
  <c r="C2883" i="14"/>
  <c r="B2883" i="14"/>
  <c r="AZ2882" i="14"/>
  <c r="AW2882" i="14"/>
  <c r="AM2882" i="14" s="1"/>
  <c r="AO2882" i="14"/>
  <c r="AK2882" i="14" s="1"/>
  <c r="AN2882" i="14"/>
  <c r="C2882" i="14"/>
  <c r="B2882" i="14"/>
  <c r="AJ2882" i="14" s="1"/>
  <c r="F2880" i="2" s="1"/>
  <c r="G2880" i="2" s="1"/>
  <c r="AZ2881" i="14"/>
  <c r="AN2881" i="14"/>
  <c r="C2881" i="14"/>
  <c r="B2881" i="14"/>
  <c r="AJ2881" i="14" s="1"/>
  <c r="F2879" i="2" s="1"/>
  <c r="AZ2880" i="14"/>
  <c r="AW2880" i="14"/>
  <c r="AN2880" i="14"/>
  <c r="AM2880" i="14"/>
  <c r="AO2880" i="14" s="1"/>
  <c r="AK2880" i="14" s="1"/>
  <c r="C2880" i="14"/>
  <c r="B2880" i="14"/>
  <c r="AJ2880" i="14" s="1"/>
  <c r="F2878" i="2" s="1"/>
  <c r="G2878" i="2" s="1"/>
  <c r="AZ2879" i="14"/>
  <c r="AN2879" i="14"/>
  <c r="C2879" i="14"/>
  <c r="B2879" i="14"/>
  <c r="AJ2879" i="14" s="1"/>
  <c r="F2877" i="2" s="1"/>
  <c r="AZ2878" i="14"/>
  <c r="AN2878" i="14"/>
  <c r="AJ2878" i="14"/>
  <c r="F2876" i="2" s="1"/>
  <c r="C2878" i="14"/>
  <c r="B2878" i="14"/>
  <c r="AZ2877" i="14"/>
  <c r="AW2877" i="14"/>
  <c r="AN2877" i="14"/>
  <c r="AM2877" i="14"/>
  <c r="AO2877" i="14" s="1"/>
  <c r="AK2877" i="14" s="1"/>
  <c r="C2877" i="14"/>
  <c r="B2877" i="14"/>
  <c r="AJ2877" i="14" s="1"/>
  <c r="F2875" i="2" s="1"/>
  <c r="G2875" i="2" s="1"/>
  <c r="AZ2876" i="14"/>
  <c r="AN2876" i="14"/>
  <c r="AJ2876" i="14"/>
  <c r="F2874" i="2" s="1"/>
  <c r="C2876" i="14"/>
  <c r="B2876" i="14"/>
  <c r="AZ2875" i="14"/>
  <c r="AN2875" i="14"/>
  <c r="C2875" i="14"/>
  <c r="B2875" i="14"/>
  <c r="AJ2875" i="14" s="1"/>
  <c r="F2873" i="2" s="1"/>
  <c r="AZ2874" i="14"/>
  <c r="AN2874" i="14"/>
  <c r="C2874" i="14"/>
  <c r="B2874" i="14"/>
  <c r="AJ2874" i="14" s="1"/>
  <c r="F2872" i="2" s="1"/>
  <c r="AZ2873" i="14"/>
  <c r="AN2873" i="14"/>
  <c r="C2873" i="14"/>
  <c r="B2873" i="14"/>
  <c r="AJ2873" i="14" s="1"/>
  <c r="F2871" i="2" s="1"/>
  <c r="AZ2872" i="14"/>
  <c r="AN2872" i="14"/>
  <c r="AJ2872" i="14"/>
  <c r="F2870" i="2" s="1"/>
  <c r="C2872" i="14"/>
  <c r="B2872" i="14"/>
  <c r="AZ2871" i="14"/>
  <c r="AN2871" i="14"/>
  <c r="AJ2871" i="14"/>
  <c r="F2869" i="2" s="1"/>
  <c r="C2871" i="14"/>
  <c r="B2871" i="14"/>
  <c r="AZ2870" i="14"/>
  <c r="AW2870" i="14"/>
  <c r="AM2870" i="14" s="1"/>
  <c r="AO2870" i="14" s="1"/>
  <c r="AK2870" i="14" s="1"/>
  <c r="AN2870" i="14"/>
  <c r="AJ2870" i="14"/>
  <c r="F2868" i="2" s="1"/>
  <c r="C2870" i="14"/>
  <c r="B2870" i="14"/>
  <c r="AZ2869" i="14"/>
  <c r="AN2869" i="14"/>
  <c r="C2869" i="14"/>
  <c r="B2869" i="14"/>
  <c r="AJ2869" i="14" s="1"/>
  <c r="F2867" i="2" s="1"/>
  <c r="AZ2868" i="14"/>
  <c r="AW2868" i="14"/>
  <c r="AN2868" i="14"/>
  <c r="AM2868" i="14"/>
  <c r="AO2868" i="14" s="1"/>
  <c r="AK2868" i="14" s="1"/>
  <c r="C2868" i="14"/>
  <c r="B2868" i="14"/>
  <c r="AJ2868" i="14" s="1"/>
  <c r="F2866" i="2" s="1"/>
  <c r="G2866" i="2" s="1"/>
  <c r="AZ2867" i="14"/>
  <c r="AN2867" i="14"/>
  <c r="AJ2867" i="14"/>
  <c r="F2865" i="2" s="1"/>
  <c r="C2867" i="14"/>
  <c r="B2867" i="14"/>
  <c r="AZ2866" i="14"/>
  <c r="AN2866" i="14"/>
  <c r="C2866" i="14"/>
  <c r="B2866" i="14"/>
  <c r="AJ2866" i="14" s="1"/>
  <c r="F2864" i="2" s="1"/>
  <c r="AZ2865" i="14"/>
  <c r="AN2865" i="14"/>
  <c r="AJ2865" i="14"/>
  <c r="F2863" i="2" s="1"/>
  <c r="C2865" i="14"/>
  <c r="B2865" i="14"/>
  <c r="AZ2864" i="14"/>
  <c r="AW2864" i="14"/>
  <c r="AM2864" i="14" s="1"/>
  <c r="AO2864" i="14" s="1"/>
  <c r="AK2864" i="14" s="1"/>
  <c r="AN2864" i="14"/>
  <c r="AJ2864" i="14"/>
  <c r="F2862" i="2" s="1"/>
  <c r="C2864" i="14"/>
  <c r="B2864" i="14"/>
  <c r="AZ2863" i="14"/>
  <c r="AN2863" i="14"/>
  <c r="C2863" i="14"/>
  <c r="B2863" i="14"/>
  <c r="AJ2863" i="14" s="1"/>
  <c r="F2861" i="2" s="1"/>
  <c r="AZ2862" i="14"/>
  <c r="AW2862" i="14"/>
  <c r="AN2862" i="14"/>
  <c r="AM2862" i="14"/>
  <c r="AO2862" i="14" s="1"/>
  <c r="AK2862" i="14" s="1"/>
  <c r="C2862" i="14"/>
  <c r="B2862" i="14"/>
  <c r="AJ2862" i="14" s="1"/>
  <c r="F2860" i="2" s="1"/>
  <c r="G2860" i="2" s="1"/>
  <c r="AZ2861" i="14"/>
  <c r="AN2861" i="14"/>
  <c r="C2861" i="14"/>
  <c r="B2861" i="14"/>
  <c r="AJ2861" i="14" s="1"/>
  <c r="F2859" i="2" s="1"/>
  <c r="AZ2860" i="14"/>
  <c r="AN2860" i="14"/>
  <c r="AJ2860" i="14"/>
  <c r="F2858" i="2" s="1"/>
  <c r="C2860" i="14"/>
  <c r="B2860" i="14"/>
  <c r="AZ2859" i="14"/>
  <c r="AN2859" i="14"/>
  <c r="C2859" i="14"/>
  <c r="B2859" i="14"/>
  <c r="AJ2859" i="14" s="1"/>
  <c r="F2857" i="2" s="1"/>
  <c r="AZ2858" i="14"/>
  <c r="AN2858" i="14"/>
  <c r="AJ2858" i="14"/>
  <c r="F2856" i="2" s="1"/>
  <c r="C2858" i="14"/>
  <c r="B2858" i="14"/>
  <c r="AZ2857" i="14"/>
  <c r="AW2857" i="14"/>
  <c r="AM2857" i="14" s="1"/>
  <c r="AO2857" i="14" s="1"/>
  <c r="AK2857" i="14" s="1"/>
  <c r="AN2857" i="14"/>
  <c r="C2857" i="14"/>
  <c r="B2857" i="14"/>
  <c r="AJ2857" i="14" s="1"/>
  <c r="F2855" i="2" s="1"/>
  <c r="AZ2856" i="14"/>
  <c r="AW2856" i="14"/>
  <c r="AM2856" i="14" s="1"/>
  <c r="AO2856" i="14"/>
  <c r="AN2856" i="14"/>
  <c r="AK2856" i="14"/>
  <c r="C2856" i="14"/>
  <c r="B2856" i="14"/>
  <c r="AJ2856" i="14" s="1"/>
  <c r="F2854" i="2" s="1"/>
  <c r="G2854" i="2" s="1"/>
  <c r="AZ2855" i="14"/>
  <c r="AN2855" i="14"/>
  <c r="C2855" i="14"/>
  <c r="B2855" i="14"/>
  <c r="AJ2855" i="14" s="1"/>
  <c r="F2853" i="2" s="1"/>
  <c r="AZ2854" i="14"/>
  <c r="AN2854" i="14"/>
  <c r="C2854" i="14"/>
  <c r="B2854" i="14"/>
  <c r="AJ2854" i="14" s="1"/>
  <c r="F2852" i="2" s="1"/>
  <c r="AZ2853" i="14"/>
  <c r="AN2853" i="14"/>
  <c r="AJ2853" i="14"/>
  <c r="F2851" i="2" s="1"/>
  <c r="C2853" i="14"/>
  <c r="B2853" i="14"/>
  <c r="AZ2852" i="14"/>
  <c r="AN2852" i="14"/>
  <c r="AJ2852" i="14"/>
  <c r="F2850" i="2" s="1"/>
  <c r="C2852" i="14"/>
  <c r="B2852" i="14"/>
  <c r="AZ2851" i="14"/>
  <c r="AN2851" i="14"/>
  <c r="C2851" i="14"/>
  <c r="B2851" i="14"/>
  <c r="AJ2851" i="14" s="1"/>
  <c r="F2849" i="2" s="1"/>
  <c r="AZ2850" i="14"/>
  <c r="AW2850" i="14"/>
  <c r="AM2850" i="14" s="1"/>
  <c r="AO2850" i="14" s="1"/>
  <c r="AK2850" i="14" s="1"/>
  <c r="AN2850" i="14"/>
  <c r="AJ2850" i="14"/>
  <c r="F2848" i="2" s="1"/>
  <c r="C2850" i="14"/>
  <c r="B2850" i="14"/>
  <c r="AZ2849" i="14"/>
  <c r="AN2849" i="14"/>
  <c r="AJ2849" i="14"/>
  <c r="F2847" i="2" s="1"/>
  <c r="C2849" i="14"/>
  <c r="B2849" i="14"/>
  <c r="AZ2848" i="14"/>
  <c r="AN2848" i="14"/>
  <c r="AJ2848" i="14"/>
  <c r="F2846" i="2" s="1"/>
  <c r="C2848" i="14"/>
  <c r="B2848" i="14"/>
  <c r="AZ2847" i="14"/>
  <c r="AN2847" i="14"/>
  <c r="C2847" i="14"/>
  <c r="B2847" i="14"/>
  <c r="AJ2847" i="14" s="1"/>
  <c r="F2845" i="2" s="1"/>
  <c r="AZ2846" i="14"/>
  <c r="AN2846" i="14"/>
  <c r="AJ2846" i="14"/>
  <c r="F2844" i="2" s="1"/>
  <c r="C2846" i="14"/>
  <c r="B2846" i="14"/>
  <c r="AZ2845" i="14"/>
  <c r="AN2845" i="14"/>
  <c r="AJ2845" i="14"/>
  <c r="F2843" i="2" s="1"/>
  <c r="C2845" i="14"/>
  <c r="B2845" i="14"/>
  <c r="AZ2844" i="14"/>
  <c r="AN2844" i="14"/>
  <c r="C2844" i="14"/>
  <c r="B2844" i="14"/>
  <c r="AJ2844" i="14" s="1"/>
  <c r="F2842" i="2" s="1"/>
  <c r="AZ2843" i="14"/>
  <c r="AN2843" i="14"/>
  <c r="C2843" i="14"/>
  <c r="B2843" i="14"/>
  <c r="AJ2843" i="14" s="1"/>
  <c r="F2841" i="2" s="1"/>
  <c r="AZ2842" i="14"/>
  <c r="AN2842" i="14"/>
  <c r="C2842" i="14"/>
  <c r="B2842" i="14"/>
  <c r="AJ2842" i="14" s="1"/>
  <c r="F2840" i="2" s="1"/>
  <c r="AZ2841" i="14"/>
  <c r="AW2841" i="14"/>
  <c r="AN2841" i="14"/>
  <c r="AM2841" i="14"/>
  <c r="AO2841" i="14" s="1"/>
  <c r="AK2841" i="14"/>
  <c r="AJ2841" i="14"/>
  <c r="F2839" i="2" s="1"/>
  <c r="G2839" i="2" s="1"/>
  <c r="C2841" i="14"/>
  <c r="B2841" i="14"/>
  <c r="AZ2840" i="14"/>
  <c r="AN2840" i="14"/>
  <c r="AJ2840" i="14"/>
  <c r="F2838" i="2" s="1"/>
  <c r="C2840" i="14"/>
  <c r="B2840" i="14"/>
  <c r="AZ2839" i="14"/>
  <c r="AW2839" i="14"/>
  <c r="AM2839" i="14" s="1"/>
  <c r="AO2839" i="14" s="1"/>
  <c r="AK2839" i="14" s="1"/>
  <c r="AN2839" i="14"/>
  <c r="C2839" i="14"/>
  <c r="B2839" i="14"/>
  <c r="AJ2839" i="14" s="1"/>
  <c r="F2837" i="2" s="1"/>
  <c r="AZ2838" i="14"/>
  <c r="AW2838" i="14"/>
  <c r="AM2838" i="14" s="1"/>
  <c r="AO2838" i="14" s="1"/>
  <c r="AK2838" i="14" s="1"/>
  <c r="AN2838" i="14"/>
  <c r="AJ2838" i="14"/>
  <c r="F2836" i="2" s="1"/>
  <c r="C2838" i="14"/>
  <c r="B2838" i="14"/>
  <c r="AZ2837" i="14"/>
  <c r="AN2837" i="14"/>
  <c r="C2837" i="14"/>
  <c r="B2837" i="14"/>
  <c r="AJ2837" i="14" s="1"/>
  <c r="F2835" i="2" s="1"/>
  <c r="AZ2836" i="14"/>
  <c r="AW2836" i="14"/>
  <c r="AM2836" i="14" s="1"/>
  <c r="AO2836" i="14" s="1"/>
  <c r="AK2836" i="14" s="1"/>
  <c r="AN2836" i="14"/>
  <c r="C2836" i="14"/>
  <c r="B2836" i="14"/>
  <c r="AJ2836" i="14" s="1"/>
  <c r="F2834" i="2" s="1"/>
  <c r="AZ2835" i="14"/>
  <c r="AN2835" i="14"/>
  <c r="AJ2835" i="14"/>
  <c r="F2833" i="2" s="1"/>
  <c r="C2835" i="14"/>
  <c r="B2835" i="14"/>
  <c r="AZ2834" i="14"/>
  <c r="AN2834" i="14"/>
  <c r="C2834" i="14"/>
  <c r="B2834" i="14"/>
  <c r="AJ2834" i="14" s="1"/>
  <c r="F2832" i="2" s="1"/>
  <c r="AZ2833" i="14"/>
  <c r="AN2833" i="14"/>
  <c r="C2833" i="14"/>
  <c r="B2833" i="14"/>
  <c r="AJ2833" i="14" s="1"/>
  <c r="F2831" i="2" s="1"/>
  <c r="AZ2832" i="14"/>
  <c r="AW2832" i="14"/>
  <c r="AM2832" i="14" s="1"/>
  <c r="AO2832" i="14" s="1"/>
  <c r="AK2832" i="14" s="1"/>
  <c r="AN2832" i="14"/>
  <c r="AJ2832" i="14"/>
  <c r="F2830" i="2" s="1"/>
  <c r="C2832" i="14"/>
  <c r="B2832" i="14"/>
  <c r="AZ2831" i="14"/>
  <c r="AN2831" i="14"/>
  <c r="C2831" i="14"/>
  <c r="B2831" i="14"/>
  <c r="AJ2831" i="14" s="1"/>
  <c r="F2829" i="2" s="1"/>
  <c r="AZ2830" i="14"/>
  <c r="AN2830" i="14"/>
  <c r="AJ2830" i="14"/>
  <c r="F2828" i="2" s="1"/>
  <c r="C2830" i="14"/>
  <c r="B2830" i="14"/>
  <c r="AZ2829" i="14"/>
  <c r="AN2829" i="14"/>
  <c r="AJ2829" i="14"/>
  <c r="F2827" i="2" s="1"/>
  <c r="C2829" i="14"/>
  <c r="B2829" i="14"/>
  <c r="AZ2828" i="14"/>
  <c r="AN2828" i="14"/>
  <c r="C2828" i="14"/>
  <c r="B2828" i="14"/>
  <c r="AJ2828" i="14" s="1"/>
  <c r="F2826" i="2" s="1"/>
  <c r="AZ2827" i="14"/>
  <c r="AW2827" i="14"/>
  <c r="AM2827" i="14" s="1"/>
  <c r="AO2827" i="14" s="1"/>
  <c r="AK2827" i="14" s="1"/>
  <c r="AN2827" i="14"/>
  <c r="C2827" i="14"/>
  <c r="B2827" i="14"/>
  <c r="AJ2827" i="14" s="1"/>
  <c r="F2825" i="2" s="1"/>
  <c r="AZ2826" i="14"/>
  <c r="AN2826" i="14"/>
  <c r="AJ2826" i="14"/>
  <c r="F2824" i="2" s="1"/>
  <c r="C2826" i="14"/>
  <c r="B2826" i="14"/>
  <c r="AZ2825" i="14"/>
  <c r="AN2825" i="14"/>
  <c r="C2825" i="14"/>
  <c r="B2825" i="14"/>
  <c r="AJ2825" i="14" s="1"/>
  <c r="F2823" i="2" s="1"/>
  <c r="AZ2824" i="14"/>
  <c r="AW2824" i="14"/>
  <c r="AM2824" i="14" s="1"/>
  <c r="AO2824" i="14" s="1"/>
  <c r="AK2824" i="14" s="1"/>
  <c r="AN2824" i="14"/>
  <c r="C2824" i="14"/>
  <c r="B2824" i="14"/>
  <c r="AJ2824" i="14" s="1"/>
  <c r="F2822" i="2" s="1"/>
  <c r="AZ2823" i="14"/>
  <c r="AN2823" i="14"/>
  <c r="C2823" i="14"/>
  <c r="B2823" i="14"/>
  <c r="AJ2823" i="14" s="1"/>
  <c r="F2821" i="2" s="1"/>
  <c r="AZ2822" i="14"/>
  <c r="AN2822" i="14"/>
  <c r="AJ2822" i="14"/>
  <c r="F2820" i="2" s="1"/>
  <c r="C2822" i="14"/>
  <c r="B2822" i="14"/>
  <c r="AZ2821" i="14"/>
  <c r="AN2821" i="14"/>
  <c r="AJ2821" i="14"/>
  <c r="F2819" i="2" s="1"/>
  <c r="C2821" i="14"/>
  <c r="B2821" i="14"/>
  <c r="AZ2820" i="14"/>
  <c r="AN2820" i="14"/>
  <c r="AJ2820" i="14"/>
  <c r="F2818" i="2" s="1"/>
  <c r="C2820" i="14"/>
  <c r="B2820" i="14"/>
  <c r="AZ2819" i="14"/>
  <c r="AN2819" i="14"/>
  <c r="C2819" i="14"/>
  <c r="B2819" i="14"/>
  <c r="AJ2819" i="14" s="1"/>
  <c r="F2817" i="2" s="1"/>
  <c r="AZ2818" i="14"/>
  <c r="AW2818" i="14"/>
  <c r="AN2818" i="14"/>
  <c r="AM2818" i="14"/>
  <c r="AO2818" i="14" s="1"/>
  <c r="AK2818" i="14"/>
  <c r="AJ2818" i="14"/>
  <c r="F2816" i="2" s="1"/>
  <c r="G2816" i="2" s="1"/>
  <c r="C2818" i="14"/>
  <c r="B2818" i="14"/>
  <c r="AZ2817" i="14"/>
  <c r="AN2817" i="14"/>
  <c r="C2817" i="14"/>
  <c r="B2817" i="14"/>
  <c r="AJ2817" i="14" s="1"/>
  <c r="F2815" i="2" s="1"/>
  <c r="AZ2816" i="14"/>
  <c r="AN2816" i="14"/>
  <c r="AJ2816" i="14"/>
  <c r="F2814" i="2" s="1"/>
  <c r="C2816" i="14"/>
  <c r="B2816" i="14"/>
  <c r="AZ2815" i="14"/>
  <c r="AW2815" i="14"/>
  <c r="AM2815" i="14" s="1"/>
  <c r="AO2815" i="14" s="1"/>
  <c r="AK2815" i="14" s="1"/>
  <c r="AN2815" i="14"/>
  <c r="C2815" i="14"/>
  <c r="B2815" i="14"/>
  <c r="AJ2815" i="14" s="1"/>
  <c r="F2813" i="2" s="1"/>
  <c r="G2813" i="2" s="1"/>
  <c r="AZ2814" i="14"/>
  <c r="AN2814" i="14"/>
  <c r="C2814" i="14"/>
  <c r="B2814" i="14"/>
  <c r="AJ2814" i="14" s="1"/>
  <c r="F2812" i="2" s="1"/>
  <c r="AZ2813" i="14"/>
  <c r="AN2813" i="14"/>
  <c r="AJ2813" i="14"/>
  <c r="F2811" i="2" s="1"/>
  <c r="C2813" i="14"/>
  <c r="B2813" i="14"/>
  <c r="AZ2812" i="14"/>
  <c r="AN2812" i="14"/>
  <c r="AJ2812" i="14"/>
  <c r="F2810" i="2" s="1"/>
  <c r="C2812" i="14"/>
  <c r="B2812" i="14"/>
  <c r="AZ2811" i="14"/>
  <c r="AN2811" i="14"/>
  <c r="C2811" i="14"/>
  <c r="B2811" i="14"/>
  <c r="AJ2811" i="14" s="1"/>
  <c r="F2809" i="2" s="1"/>
  <c r="AZ2810" i="14"/>
  <c r="AN2810" i="14"/>
  <c r="C2810" i="14"/>
  <c r="B2810" i="14"/>
  <c r="AJ2810" i="14" s="1"/>
  <c r="F2808" i="2" s="1"/>
  <c r="AZ2809" i="14"/>
  <c r="AN2809" i="14"/>
  <c r="AJ2809" i="14"/>
  <c r="F2807" i="2" s="1"/>
  <c r="C2809" i="14"/>
  <c r="B2809" i="14"/>
  <c r="AZ2808" i="14"/>
  <c r="AN2808" i="14"/>
  <c r="C2808" i="14"/>
  <c r="B2808" i="14"/>
  <c r="AJ2808" i="14" s="1"/>
  <c r="F2806" i="2" s="1"/>
  <c r="AZ2807" i="14"/>
  <c r="AW2807" i="14"/>
  <c r="AO2807" i="14"/>
  <c r="AK2807" i="14" s="1"/>
  <c r="AN2807" i="14"/>
  <c r="AM2807" i="14"/>
  <c r="AJ2807" i="14"/>
  <c r="F2805" i="2" s="1"/>
  <c r="G2805" i="2" s="1"/>
  <c r="C2807" i="14"/>
  <c r="B2807" i="14"/>
  <c r="AZ2806" i="14"/>
  <c r="AW2806" i="14"/>
  <c r="AN2806" i="14"/>
  <c r="AM2806" i="14"/>
  <c r="AO2806" i="14" s="1"/>
  <c r="AK2806" i="14" s="1"/>
  <c r="AJ2806" i="14"/>
  <c r="F2804" i="2" s="1"/>
  <c r="C2806" i="14"/>
  <c r="B2806" i="14"/>
  <c r="AZ2805" i="14"/>
  <c r="AN2805" i="14"/>
  <c r="C2805" i="14"/>
  <c r="B2805" i="14"/>
  <c r="AJ2805" i="14" s="1"/>
  <c r="F2803" i="2" s="1"/>
  <c r="AZ2804" i="14"/>
  <c r="AN2804" i="14"/>
  <c r="AJ2804" i="14"/>
  <c r="F2802" i="2" s="1"/>
  <c r="C2804" i="14"/>
  <c r="B2804" i="14"/>
  <c r="AZ2803" i="14"/>
  <c r="AW2803" i="14"/>
  <c r="AN2803" i="14"/>
  <c r="AM2803" i="14"/>
  <c r="AO2803" i="14" s="1"/>
  <c r="AK2803" i="14" s="1"/>
  <c r="AJ2803" i="14"/>
  <c r="F2801" i="2" s="1"/>
  <c r="C2803" i="14"/>
  <c r="B2803" i="14"/>
  <c r="AZ2802" i="14"/>
  <c r="AN2802" i="14"/>
  <c r="C2802" i="14"/>
  <c r="B2802" i="14"/>
  <c r="AJ2802" i="14" s="1"/>
  <c r="F2800" i="2" s="1"/>
  <c r="AZ2801" i="14"/>
  <c r="AN2801" i="14"/>
  <c r="C2801" i="14"/>
  <c r="B2801" i="14"/>
  <c r="AJ2801" i="14" s="1"/>
  <c r="F2799" i="2" s="1"/>
  <c r="AZ2800" i="14"/>
  <c r="AW2800" i="14"/>
  <c r="AM2800" i="14" s="1"/>
  <c r="AO2800" i="14" s="1"/>
  <c r="AK2800" i="14" s="1"/>
  <c r="AN2800" i="14"/>
  <c r="AJ2800" i="14"/>
  <c r="F2798" i="2" s="1"/>
  <c r="C2800" i="14"/>
  <c r="B2800" i="14"/>
  <c r="AZ2799" i="14"/>
  <c r="AN2799" i="14"/>
  <c r="C2799" i="14"/>
  <c r="B2799" i="14"/>
  <c r="AJ2799" i="14" s="1"/>
  <c r="F2797" i="2" s="1"/>
  <c r="AZ2798" i="14"/>
  <c r="AW2798" i="14"/>
  <c r="AN2798" i="14"/>
  <c r="AM2798" i="14"/>
  <c r="AO2798" i="14" s="1"/>
  <c r="AK2798" i="14" s="1"/>
  <c r="AJ2798" i="14"/>
  <c r="F2796" i="2" s="1"/>
  <c r="G2796" i="2" s="1"/>
  <c r="C2798" i="14"/>
  <c r="B2798" i="14"/>
  <c r="AZ2797" i="14"/>
  <c r="AW2797" i="14"/>
  <c r="AM2797" i="14" s="1"/>
  <c r="AO2797" i="14" s="1"/>
  <c r="AK2797" i="14" s="1"/>
  <c r="AN2797" i="14"/>
  <c r="C2797" i="14"/>
  <c r="B2797" i="14"/>
  <c r="AJ2797" i="14" s="1"/>
  <c r="F2795" i="2" s="1"/>
  <c r="AZ2796" i="14"/>
  <c r="AN2796" i="14"/>
  <c r="AJ2796" i="14"/>
  <c r="F2794" i="2" s="1"/>
  <c r="C2796" i="14"/>
  <c r="B2796" i="14"/>
  <c r="AZ2795" i="14"/>
  <c r="AW2795" i="14"/>
  <c r="AM2795" i="14" s="1"/>
  <c r="AO2795" i="14"/>
  <c r="AK2795" i="14" s="1"/>
  <c r="AN2795" i="14"/>
  <c r="AJ2795" i="14"/>
  <c r="F2793" i="2" s="1"/>
  <c r="C2795" i="14"/>
  <c r="B2795" i="14"/>
  <c r="AZ2794" i="14"/>
  <c r="AN2794" i="14"/>
  <c r="C2794" i="14"/>
  <c r="B2794" i="14"/>
  <c r="AJ2794" i="14" s="1"/>
  <c r="F2792" i="2" s="1"/>
  <c r="AZ2793" i="14"/>
  <c r="AW2793" i="14"/>
  <c r="AN2793" i="14"/>
  <c r="AM2793" i="14"/>
  <c r="AO2793" i="14" s="1"/>
  <c r="AK2793" i="14" s="1"/>
  <c r="C2793" i="14"/>
  <c r="B2793" i="14"/>
  <c r="AJ2793" i="14" s="1"/>
  <c r="F2791" i="2" s="1"/>
  <c r="G2791" i="2" s="1"/>
  <c r="AZ2792" i="14"/>
  <c r="AW2792" i="14"/>
  <c r="AM2792" i="14" s="1"/>
  <c r="AO2792" i="14" s="1"/>
  <c r="AK2792" i="14" s="1"/>
  <c r="AN2792" i="14"/>
  <c r="AJ2792" i="14"/>
  <c r="F2790" i="2" s="1"/>
  <c r="C2792" i="14"/>
  <c r="B2792" i="14"/>
  <c r="AZ2791" i="14"/>
  <c r="AN2791" i="14"/>
  <c r="C2791" i="14"/>
  <c r="B2791" i="14"/>
  <c r="AJ2791" i="14" s="1"/>
  <c r="F2789" i="2" s="1"/>
  <c r="AZ2790" i="14"/>
  <c r="AN2790" i="14"/>
  <c r="AJ2790" i="14"/>
  <c r="F2788" i="2" s="1"/>
  <c r="C2790" i="14"/>
  <c r="B2790" i="14"/>
  <c r="AZ2789" i="14"/>
  <c r="AN2789" i="14"/>
  <c r="C2789" i="14"/>
  <c r="B2789" i="14"/>
  <c r="AJ2789" i="14" s="1"/>
  <c r="F2787" i="2" s="1"/>
  <c r="AZ2788" i="14"/>
  <c r="AN2788" i="14"/>
  <c r="AJ2788" i="14"/>
  <c r="F2786" i="2" s="1"/>
  <c r="C2788" i="14"/>
  <c r="B2788" i="14"/>
  <c r="AZ2787" i="14"/>
  <c r="AN2787" i="14"/>
  <c r="AJ2787" i="14"/>
  <c r="F2785" i="2" s="1"/>
  <c r="C2787" i="14"/>
  <c r="B2787" i="14"/>
  <c r="AZ2786" i="14"/>
  <c r="AN2786" i="14"/>
  <c r="AJ2786" i="14"/>
  <c r="F2784" i="2" s="1"/>
  <c r="C2786" i="14"/>
  <c r="B2786" i="14"/>
  <c r="AZ2785" i="14"/>
  <c r="AW2785" i="14"/>
  <c r="AM2785" i="14" s="1"/>
  <c r="AO2785" i="14" s="1"/>
  <c r="AK2785" i="14" s="1"/>
  <c r="AN2785" i="14"/>
  <c r="C2785" i="14"/>
  <c r="B2785" i="14"/>
  <c r="AJ2785" i="14" s="1"/>
  <c r="F2783" i="2" s="1"/>
  <c r="G2783" i="2" s="1"/>
  <c r="AZ2784" i="14"/>
  <c r="AW2784" i="14"/>
  <c r="AN2784" i="14"/>
  <c r="AM2784" i="14"/>
  <c r="AO2784" i="14" s="1"/>
  <c r="AK2784" i="14"/>
  <c r="AJ2784" i="14"/>
  <c r="F2782" i="2" s="1"/>
  <c r="G2782" i="2" s="1"/>
  <c r="C2784" i="14"/>
  <c r="B2784" i="14"/>
  <c r="AZ2783" i="14"/>
  <c r="AN2783" i="14"/>
  <c r="AJ2783" i="14"/>
  <c r="F2781" i="2" s="1"/>
  <c r="C2783" i="14"/>
  <c r="B2783" i="14"/>
  <c r="AZ2782" i="14"/>
  <c r="AN2782" i="14"/>
  <c r="C2782" i="14"/>
  <c r="B2782" i="14"/>
  <c r="AJ2782" i="14" s="1"/>
  <c r="F2780" i="2" s="1"/>
  <c r="AZ2781" i="14"/>
  <c r="AW2781" i="14"/>
  <c r="AM2781" i="14" s="1"/>
  <c r="AO2781" i="14" s="1"/>
  <c r="AN2781" i="14"/>
  <c r="C2781" i="14"/>
  <c r="B2781" i="14"/>
  <c r="AJ2781" i="14" s="1"/>
  <c r="F2779" i="2" s="1"/>
  <c r="G2779" i="2" s="1"/>
  <c r="AZ2780" i="14"/>
  <c r="AN2780" i="14"/>
  <c r="AJ2780" i="14"/>
  <c r="F2778" i="2" s="1"/>
  <c r="C2780" i="14"/>
  <c r="B2780" i="14"/>
  <c r="AZ2779" i="14"/>
  <c r="AW2779" i="14"/>
  <c r="AM2779" i="14" s="1"/>
  <c r="AO2779" i="14" s="1"/>
  <c r="AK2779" i="14" s="1"/>
  <c r="AN2779" i="14"/>
  <c r="AJ2779" i="14"/>
  <c r="F2777" i="2" s="1"/>
  <c r="C2779" i="14"/>
  <c r="B2779" i="14"/>
  <c r="AZ2778" i="14"/>
  <c r="AN2778" i="14"/>
  <c r="C2778" i="14"/>
  <c r="B2778" i="14"/>
  <c r="AJ2778" i="14" s="1"/>
  <c r="F2776" i="2" s="1"/>
  <c r="AZ2777" i="14"/>
  <c r="AN2777" i="14"/>
  <c r="C2777" i="14"/>
  <c r="B2777" i="14"/>
  <c r="AJ2777" i="14" s="1"/>
  <c r="F2775" i="2" s="1"/>
  <c r="AZ2776" i="14"/>
  <c r="AW2776" i="14"/>
  <c r="AM2776" i="14" s="1"/>
  <c r="AO2776" i="14"/>
  <c r="AK2776" i="14" s="1"/>
  <c r="AN2776" i="14"/>
  <c r="C2776" i="14"/>
  <c r="B2776" i="14"/>
  <c r="AJ2776" i="14" s="1"/>
  <c r="F2774" i="2" s="1"/>
  <c r="AZ2775" i="14"/>
  <c r="AN2775" i="14"/>
  <c r="C2775" i="14"/>
  <c r="B2775" i="14"/>
  <c r="AJ2775" i="14" s="1"/>
  <c r="F2773" i="2" s="1"/>
  <c r="AZ2774" i="14"/>
  <c r="AN2774" i="14"/>
  <c r="C2774" i="14"/>
  <c r="B2774" i="14"/>
  <c r="AJ2774" i="14" s="1"/>
  <c r="F2772" i="2" s="1"/>
  <c r="AZ2773" i="14"/>
  <c r="AW2773" i="14"/>
  <c r="AM2773" i="14" s="1"/>
  <c r="AO2773" i="14" s="1"/>
  <c r="AK2773" i="14" s="1"/>
  <c r="AN2773" i="14"/>
  <c r="C2773" i="14"/>
  <c r="B2773" i="14"/>
  <c r="AJ2773" i="14" s="1"/>
  <c r="F2771" i="2" s="1"/>
  <c r="AZ2772" i="14"/>
  <c r="AN2772" i="14"/>
  <c r="AJ2772" i="14"/>
  <c r="F2770" i="2" s="1"/>
  <c r="C2772" i="14"/>
  <c r="B2772" i="14"/>
  <c r="AZ2771" i="14"/>
  <c r="AW2771" i="14"/>
  <c r="AN2771" i="14"/>
  <c r="AM2771" i="14"/>
  <c r="AO2771" i="14" s="1"/>
  <c r="AK2771" i="14" s="1"/>
  <c r="C2771" i="14"/>
  <c r="B2771" i="14"/>
  <c r="AJ2771" i="14" s="1"/>
  <c r="F2769" i="2" s="1"/>
  <c r="G2769" i="2" s="1"/>
  <c r="AZ2770" i="14"/>
  <c r="AW2770" i="14"/>
  <c r="AN2770" i="14"/>
  <c r="AM2770" i="14"/>
  <c r="AO2770" i="14" s="1"/>
  <c r="AK2770" i="14" s="1"/>
  <c r="AJ2770" i="14"/>
  <c r="F2768" i="2" s="1"/>
  <c r="C2770" i="14"/>
  <c r="B2770" i="14"/>
  <c r="AZ2769" i="14"/>
  <c r="AN2769" i="14"/>
  <c r="C2769" i="14"/>
  <c r="B2769" i="14"/>
  <c r="AJ2769" i="14" s="1"/>
  <c r="F2767" i="2" s="1"/>
  <c r="AZ2768" i="14"/>
  <c r="AN2768" i="14"/>
  <c r="C2768" i="14"/>
  <c r="B2768" i="14"/>
  <c r="AJ2768" i="14" s="1"/>
  <c r="F2766" i="2" s="1"/>
  <c r="AZ2767" i="14"/>
  <c r="AW2767" i="14"/>
  <c r="AM2767" i="14" s="1"/>
  <c r="AO2767" i="14"/>
  <c r="AK2767" i="14" s="1"/>
  <c r="AN2767" i="14"/>
  <c r="C2767" i="14"/>
  <c r="B2767" i="14"/>
  <c r="AJ2767" i="14" s="1"/>
  <c r="F2765" i="2" s="1"/>
  <c r="G2765" i="2" s="1"/>
  <c r="AZ2766" i="14"/>
  <c r="AW2766" i="14"/>
  <c r="AM2766" i="14" s="1"/>
  <c r="AO2766" i="14" s="1"/>
  <c r="AK2766" i="14" s="1"/>
  <c r="AN2766" i="14"/>
  <c r="AJ2766" i="14"/>
  <c r="F2764" i="2" s="1"/>
  <c r="G2764" i="2" s="1"/>
  <c r="C2766" i="14"/>
  <c r="B2766" i="14"/>
  <c r="AZ2765" i="14"/>
  <c r="AN2765" i="14"/>
  <c r="AJ2765" i="14"/>
  <c r="F2763" i="2" s="1"/>
  <c r="C2765" i="14"/>
  <c r="B2765" i="14"/>
  <c r="AZ2764" i="14"/>
  <c r="AN2764" i="14"/>
  <c r="AJ2764" i="14"/>
  <c r="F2762" i="2" s="1"/>
  <c r="C2764" i="14"/>
  <c r="B2764" i="14"/>
  <c r="AZ2763" i="14"/>
  <c r="AW2763" i="14"/>
  <c r="AN2763" i="14"/>
  <c r="AM2763" i="14"/>
  <c r="AO2763" i="14" s="1"/>
  <c r="AK2763" i="14" s="1"/>
  <c r="AJ2763" i="14"/>
  <c r="F2761" i="2" s="1"/>
  <c r="G2761" i="2" s="1"/>
  <c r="C2763" i="14"/>
  <c r="B2763" i="14"/>
  <c r="AZ2762" i="14"/>
  <c r="AN2762" i="14"/>
  <c r="AJ2762" i="14"/>
  <c r="F2760" i="2" s="1"/>
  <c r="C2762" i="14"/>
  <c r="B2762" i="14"/>
  <c r="AZ2761" i="14"/>
  <c r="AN2761" i="14"/>
  <c r="AJ2761" i="14"/>
  <c r="F2759" i="2" s="1"/>
  <c r="C2761" i="14"/>
  <c r="B2761" i="14"/>
  <c r="AZ2760" i="14"/>
  <c r="AN2760" i="14"/>
  <c r="C2760" i="14"/>
  <c r="B2760" i="14"/>
  <c r="AJ2760" i="14" s="1"/>
  <c r="F2758" i="2" s="1"/>
  <c r="AZ2759" i="14"/>
  <c r="AW2759" i="14"/>
  <c r="AM2759" i="14" s="1"/>
  <c r="AO2759" i="14"/>
  <c r="AK2759" i="14" s="1"/>
  <c r="AN2759" i="14"/>
  <c r="C2759" i="14"/>
  <c r="B2759" i="14"/>
  <c r="AJ2759" i="14" s="1"/>
  <c r="F2757" i="2" s="1"/>
  <c r="AZ2758" i="14"/>
  <c r="AN2758" i="14"/>
  <c r="AJ2758" i="14"/>
  <c r="F2756" i="2" s="1"/>
  <c r="C2758" i="14"/>
  <c r="B2758" i="14"/>
  <c r="AZ2757" i="14"/>
  <c r="AW2757" i="14"/>
  <c r="AM2757" i="14" s="1"/>
  <c r="AO2757" i="14"/>
  <c r="AN2757" i="14"/>
  <c r="AJ2757" i="14"/>
  <c r="F2755" i="2" s="1"/>
  <c r="G2755" i="2" s="1"/>
  <c r="C2757" i="14"/>
  <c r="B2757" i="14"/>
  <c r="AZ2756" i="14"/>
  <c r="AN2756" i="14"/>
  <c r="C2756" i="14"/>
  <c r="B2756" i="14"/>
  <c r="AJ2756" i="14" s="1"/>
  <c r="F2754" i="2" s="1"/>
  <c r="AZ2755" i="14"/>
  <c r="AN2755" i="14"/>
  <c r="C2755" i="14"/>
  <c r="B2755" i="14"/>
  <c r="AJ2755" i="14" s="1"/>
  <c r="F2753" i="2" s="1"/>
  <c r="AZ2754" i="14"/>
  <c r="AW2754" i="14"/>
  <c r="AM2754" i="14" s="1"/>
  <c r="AO2754" i="14" s="1"/>
  <c r="AK2754" i="14" s="1"/>
  <c r="AN2754" i="14"/>
  <c r="C2754" i="14"/>
  <c r="B2754" i="14"/>
  <c r="AJ2754" i="14" s="1"/>
  <c r="F2752" i="2" s="1"/>
  <c r="AZ2753" i="14"/>
  <c r="AN2753" i="14"/>
  <c r="C2753" i="14"/>
  <c r="B2753" i="14"/>
  <c r="AJ2753" i="14" s="1"/>
  <c r="F2751" i="2" s="1"/>
  <c r="AZ2752" i="14"/>
  <c r="AW2752" i="14"/>
  <c r="AM2752" i="14" s="1"/>
  <c r="AO2752" i="14" s="1"/>
  <c r="AK2752" i="14" s="1"/>
  <c r="AN2752" i="14"/>
  <c r="AJ2752" i="14"/>
  <c r="F2750" i="2" s="1"/>
  <c r="C2752" i="14"/>
  <c r="B2752" i="14"/>
  <c r="AZ2751" i="14"/>
  <c r="AW2751" i="14"/>
  <c r="AM2751" i="14" s="1"/>
  <c r="AO2751" i="14" s="1"/>
  <c r="AK2751" i="14" s="1"/>
  <c r="AN2751" i="14"/>
  <c r="AJ2751" i="14"/>
  <c r="F2749" i="2" s="1"/>
  <c r="C2751" i="14"/>
  <c r="B2751" i="14"/>
  <c r="AZ2750" i="14"/>
  <c r="AN2750" i="14"/>
  <c r="AJ2750" i="14"/>
  <c r="F2748" i="2" s="1"/>
  <c r="C2750" i="14"/>
  <c r="B2750" i="14"/>
  <c r="AZ2749" i="14"/>
  <c r="AN2749" i="14"/>
  <c r="AJ2749" i="14"/>
  <c r="F2747" i="2" s="1"/>
  <c r="C2749" i="14"/>
  <c r="B2749" i="14"/>
  <c r="AZ2748" i="14"/>
  <c r="AN2748" i="14"/>
  <c r="C2748" i="14"/>
  <c r="B2748" i="14"/>
  <c r="AJ2748" i="14" s="1"/>
  <c r="F2746" i="2" s="1"/>
  <c r="AZ2747" i="14"/>
  <c r="AW2747" i="14"/>
  <c r="AM2747" i="14" s="1"/>
  <c r="AO2747" i="14" s="1"/>
  <c r="AK2747" i="14" s="1"/>
  <c r="AN2747" i="14"/>
  <c r="C2747" i="14"/>
  <c r="B2747" i="14"/>
  <c r="AJ2747" i="14" s="1"/>
  <c r="F2745" i="2" s="1"/>
  <c r="AZ2746" i="14"/>
  <c r="AN2746" i="14"/>
  <c r="AJ2746" i="14"/>
  <c r="F2744" i="2" s="1"/>
  <c r="C2746" i="14"/>
  <c r="B2746" i="14"/>
  <c r="AZ2745" i="14"/>
  <c r="AN2745" i="14"/>
  <c r="AJ2745" i="14"/>
  <c r="F2743" i="2" s="1"/>
  <c r="C2745" i="14"/>
  <c r="B2745" i="14"/>
  <c r="AZ2744" i="14"/>
  <c r="AN2744" i="14"/>
  <c r="C2744" i="14"/>
  <c r="B2744" i="14"/>
  <c r="AJ2744" i="14" s="1"/>
  <c r="F2742" i="2" s="1"/>
  <c r="AZ2743" i="14"/>
  <c r="AW2743" i="14"/>
  <c r="AM2743" i="14" s="1"/>
  <c r="AO2743" i="14" s="1"/>
  <c r="AN2743" i="14"/>
  <c r="AK2743" i="14"/>
  <c r="AJ2743" i="14"/>
  <c r="F2741" i="2" s="1"/>
  <c r="C2743" i="14"/>
  <c r="B2743" i="14"/>
  <c r="AZ2742" i="14"/>
  <c r="AN2742" i="14"/>
  <c r="AJ2742" i="14"/>
  <c r="F2740" i="2" s="1"/>
  <c r="C2742" i="14"/>
  <c r="B2742" i="14"/>
  <c r="AZ2741" i="14"/>
  <c r="AN2741" i="14"/>
  <c r="C2741" i="14"/>
  <c r="B2741" i="14"/>
  <c r="AJ2741" i="14" s="1"/>
  <c r="F2739" i="2" s="1"/>
  <c r="AZ2740" i="14"/>
  <c r="AW2740" i="14"/>
  <c r="AN2740" i="14"/>
  <c r="AM2740" i="14"/>
  <c r="AO2740" i="14" s="1"/>
  <c r="AK2740" i="14" s="1"/>
  <c r="AJ2740" i="14"/>
  <c r="F2738" i="2" s="1"/>
  <c r="C2740" i="14"/>
  <c r="B2740" i="14"/>
  <c r="AZ2739" i="14"/>
  <c r="AN2739" i="14"/>
  <c r="C2739" i="14"/>
  <c r="B2739" i="14"/>
  <c r="AJ2739" i="14" s="1"/>
  <c r="F2737" i="2" s="1"/>
  <c r="AZ2738" i="14"/>
  <c r="AW2738" i="14"/>
  <c r="AN2738" i="14"/>
  <c r="AM2738" i="14"/>
  <c r="AO2738" i="14" s="1"/>
  <c r="AK2738" i="14" s="1"/>
  <c r="C2738" i="14"/>
  <c r="B2738" i="14"/>
  <c r="AJ2738" i="14" s="1"/>
  <c r="F2736" i="2" s="1"/>
  <c r="AZ2737" i="14"/>
  <c r="AN2737" i="14"/>
  <c r="C2737" i="14"/>
  <c r="B2737" i="14"/>
  <c r="AJ2737" i="14" s="1"/>
  <c r="F2735" i="2" s="1"/>
  <c r="AZ2736" i="14"/>
  <c r="AN2736" i="14"/>
  <c r="C2736" i="14"/>
  <c r="B2736" i="14"/>
  <c r="AJ2736" i="14" s="1"/>
  <c r="F2734" i="2" s="1"/>
  <c r="AZ2735" i="14"/>
  <c r="AW2735" i="14"/>
  <c r="AN2735" i="14"/>
  <c r="AM2735" i="14"/>
  <c r="AO2735" i="14" s="1"/>
  <c r="AK2735" i="14" s="1"/>
  <c r="C2735" i="14"/>
  <c r="B2735" i="14"/>
  <c r="AJ2735" i="14" s="1"/>
  <c r="F2733" i="2" s="1"/>
  <c r="G2733" i="2" s="1"/>
  <c r="AZ2734" i="14"/>
  <c r="AW2734" i="14"/>
  <c r="AM2734" i="14" s="1"/>
  <c r="AO2734" i="14" s="1"/>
  <c r="AK2734" i="14" s="1"/>
  <c r="AN2734" i="14"/>
  <c r="C2734" i="14"/>
  <c r="B2734" i="14"/>
  <c r="AJ2734" i="14" s="1"/>
  <c r="F2732" i="2" s="1"/>
  <c r="AZ2733" i="14"/>
  <c r="AN2733" i="14"/>
  <c r="AJ2733" i="14"/>
  <c r="F2731" i="2" s="1"/>
  <c r="C2733" i="14"/>
  <c r="B2733" i="14"/>
  <c r="AZ2732" i="14"/>
  <c r="AN2732" i="14"/>
  <c r="AJ2732" i="14"/>
  <c r="F2730" i="2" s="1"/>
  <c r="C2732" i="14"/>
  <c r="B2732" i="14"/>
  <c r="AZ2731" i="14"/>
  <c r="AN2731" i="14"/>
  <c r="AJ2731" i="14"/>
  <c r="F2729" i="2" s="1"/>
  <c r="C2731" i="14"/>
  <c r="B2731" i="14"/>
  <c r="AZ2730" i="14"/>
  <c r="AN2730" i="14"/>
  <c r="C2730" i="14"/>
  <c r="B2730" i="14"/>
  <c r="AJ2730" i="14" s="1"/>
  <c r="F2728" i="2" s="1"/>
  <c r="AZ2729" i="14"/>
  <c r="AN2729" i="14"/>
  <c r="AJ2729" i="14"/>
  <c r="F2727" i="2" s="1"/>
  <c r="C2729" i="14"/>
  <c r="B2729" i="14"/>
  <c r="AZ2728" i="14"/>
  <c r="AN2728" i="14"/>
  <c r="C2728" i="14"/>
  <c r="B2728" i="14"/>
  <c r="AJ2728" i="14" s="1"/>
  <c r="F2726" i="2" s="1"/>
  <c r="AZ2727" i="14"/>
  <c r="AN2727" i="14"/>
  <c r="AJ2727" i="14"/>
  <c r="F2725" i="2" s="1"/>
  <c r="C2727" i="14"/>
  <c r="B2727" i="14"/>
  <c r="AZ2726" i="14"/>
  <c r="AW2726" i="14"/>
  <c r="AN2726" i="14"/>
  <c r="AM2726" i="14"/>
  <c r="AO2726" i="14" s="1"/>
  <c r="AK2726" i="14" s="1"/>
  <c r="AJ2726" i="14"/>
  <c r="F2724" i="2" s="1"/>
  <c r="C2726" i="14"/>
  <c r="B2726" i="14"/>
  <c r="AZ2725" i="14"/>
  <c r="AN2725" i="14"/>
  <c r="AJ2725" i="14"/>
  <c r="F2723" i="2" s="1"/>
  <c r="C2725" i="14"/>
  <c r="B2725" i="14"/>
  <c r="AZ2724" i="14"/>
  <c r="AW2724" i="14"/>
  <c r="AN2724" i="14"/>
  <c r="AM2724" i="14"/>
  <c r="AO2724" i="14" s="1"/>
  <c r="AK2724" i="14" s="1"/>
  <c r="AJ2724" i="14"/>
  <c r="F2722" i="2" s="1"/>
  <c r="C2724" i="14"/>
  <c r="B2724" i="14"/>
  <c r="AZ2723" i="14"/>
  <c r="AN2723" i="14"/>
  <c r="C2723" i="14"/>
  <c r="B2723" i="14"/>
  <c r="AJ2723" i="14" s="1"/>
  <c r="F2721" i="2" s="1"/>
  <c r="AZ2722" i="14"/>
  <c r="AW2722" i="14"/>
  <c r="AM2722" i="14" s="1"/>
  <c r="AO2722" i="14" s="1"/>
  <c r="AK2722" i="14" s="1"/>
  <c r="AN2722" i="14"/>
  <c r="AJ2722" i="14"/>
  <c r="F2720" i="2" s="1"/>
  <c r="G2720" i="2" s="1"/>
  <c r="C2722" i="14"/>
  <c r="B2722" i="14"/>
  <c r="AZ2721" i="14"/>
  <c r="AN2721" i="14"/>
  <c r="AJ2721" i="14"/>
  <c r="F2719" i="2" s="1"/>
  <c r="C2721" i="14"/>
  <c r="B2721" i="14"/>
  <c r="AZ2720" i="14"/>
  <c r="AN2720" i="14"/>
  <c r="C2720" i="14"/>
  <c r="B2720" i="14"/>
  <c r="AJ2720" i="14" s="1"/>
  <c r="F2718" i="2" s="1"/>
  <c r="AZ2719" i="14"/>
  <c r="AN2719" i="14"/>
  <c r="AJ2719" i="14"/>
  <c r="F2717" i="2" s="1"/>
  <c r="C2719" i="14"/>
  <c r="B2719" i="14"/>
  <c r="AZ2718" i="14"/>
  <c r="AW2718" i="14"/>
  <c r="AM2718" i="14" s="1"/>
  <c r="AO2718" i="14" s="1"/>
  <c r="AK2718" i="14" s="1"/>
  <c r="AN2718" i="14"/>
  <c r="C2718" i="14"/>
  <c r="B2718" i="14"/>
  <c r="AJ2718" i="14" s="1"/>
  <c r="F2716" i="2" s="1"/>
  <c r="G2716" i="2" s="1"/>
  <c r="AZ2717" i="14"/>
  <c r="AN2717" i="14"/>
  <c r="C2717" i="14"/>
  <c r="B2717" i="14"/>
  <c r="AJ2717" i="14" s="1"/>
  <c r="F2715" i="2" s="1"/>
  <c r="AZ2716" i="14"/>
  <c r="AW2716" i="14"/>
  <c r="AO2716" i="14"/>
  <c r="AK2716" i="14" s="1"/>
  <c r="AN2716" i="14"/>
  <c r="AM2716" i="14"/>
  <c r="C2716" i="14"/>
  <c r="B2716" i="14"/>
  <c r="AJ2716" i="14" s="1"/>
  <c r="F2714" i="2" s="1"/>
  <c r="G2714" i="2" s="1"/>
  <c r="AZ2715" i="14"/>
  <c r="AN2715" i="14"/>
  <c r="AJ2715" i="14"/>
  <c r="F2713" i="2" s="1"/>
  <c r="C2715" i="14"/>
  <c r="B2715" i="14"/>
  <c r="AZ2714" i="14"/>
  <c r="AW2714" i="14"/>
  <c r="AM2714" i="14" s="1"/>
  <c r="AO2714" i="14" s="1"/>
  <c r="AN2714" i="14"/>
  <c r="AJ2714" i="14"/>
  <c r="F2712" i="2" s="1"/>
  <c r="C2714" i="14"/>
  <c r="B2714" i="14"/>
  <c r="AZ2713" i="14"/>
  <c r="AW2713" i="14"/>
  <c r="AM2713" i="14" s="1"/>
  <c r="AO2713" i="14"/>
  <c r="AK2713" i="14" s="1"/>
  <c r="AN2713" i="14"/>
  <c r="C2713" i="14"/>
  <c r="B2713" i="14"/>
  <c r="AJ2713" i="14" s="1"/>
  <c r="F2711" i="2" s="1"/>
  <c r="G2711" i="2" s="1"/>
  <c r="AZ2712" i="14"/>
  <c r="AW2712" i="14"/>
  <c r="AN2712" i="14"/>
  <c r="AM2712" i="14"/>
  <c r="AO2712" i="14" s="1"/>
  <c r="AK2712" i="14" s="1"/>
  <c r="C2712" i="14"/>
  <c r="B2712" i="14"/>
  <c r="AJ2712" i="14" s="1"/>
  <c r="F2710" i="2" s="1"/>
  <c r="G2710" i="2" s="1"/>
  <c r="AZ2711" i="14"/>
  <c r="AN2711" i="14"/>
  <c r="AJ2711" i="14"/>
  <c r="F2709" i="2" s="1"/>
  <c r="C2711" i="14"/>
  <c r="B2711" i="14"/>
  <c r="AZ2710" i="14"/>
  <c r="AN2710" i="14"/>
  <c r="C2710" i="14"/>
  <c r="B2710" i="14"/>
  <c r="AJ2710" i="14" s="1"/>
  <c r="F2708" i="2" s="1"/>
  <c r="AZ2709" i="14"/>
  <c r="AW2709" i="14"/>
  <c r="AM2709" i="14" s="1"/>
  <c r="AO2709" i="14"/>
  <c r="AK2709" i="14" s="1"/>
  <c r="AN2709" i="14"/>
  <c r="C2709" i="14"/>
  <c r="B2709" i="14"/>
  <c r="AJ2709" i="14" s="1"/>
  <c r="F2707" i="2" s="1"/>
  <c r="G2707" i="2" s="1"/>
  <c r="AZ2708" i="14"/>
  <c r="AW2708" i="14"/>
  <c r="AM2708" i="14" s="1"/>
  <c r="AO2708" i="14" s="1"/>
  <c r="AK2708" i="14" s="1"/>
  <c r="AN2708" i="14"/>
  <c r="C2708" i="14"/>
  <c r="B2708" i="14"/>
  <c r="AJ2708" i="14" s="1"/>
  <c r="F2706" i="2" s="1"/>
  <c r="AZ2707" i="14"/>
  <c r="AN2707" i="14"/>
  <c r="C2707" i="14"/>
  <c r="B2707" i="14"/>
  <c r="AJ2707" i="14" s="1"/>
  <c r="F2705" i="2" s="1"/>
  <c r="AZ2706" i="14"/>
  <c r="AN2706" i="14"/>
  <c r="AJ2706" i="14"/>
  <c r="F2704" i="2" s="1"/>
  <c r="C2706" i="14"/>
  <c r="B2706" i="14"/>
  <c r="AZ2705" i="14"/>
  <c r="AW2705" i="14"/>
  <c r="AM2705" i="14" s="1"/>
  <c r="AO2705" i="14"/>
  <c r="AK2705" i="14" s="1"/>
  <c r="AN2705" i="14"/>
  <c r="C2705" i="14"/>
  <c r="B2705" i="14"/>
  <c r="AJ2705" i="14" s="1"/>
  <c r="F2703" i="2" s="1"/>
  <c r="AZ2704" i="14"/>
  <c r="AN2704" i="14"/>
  <c r="AJ2704" i="14"/>
  <c r="F2702" i="2" s="1"/>
  <c r="C2704" i="14"/>
  <c r="B2704" i="14"/>
  <c r="AZ2703" i="14"/>
  <c r="AN2703" i="14"/>
  <c r="AJ2703" i="14"/>
  <c r="F2701" i="2" s="1"/>
  <c r="C2703" i="14"/>
  <c r="B2703" i="14"/>
  <c r="AZ2702" i="14"/>
  <c r="AN2702" i="14"/>
  <c r="C2702" i="14"/>
  <c r="B2702" i="14"/>
  <c r="AJ2702" i="14" s="1"/>
  <c r="F2700" i="2" s="1"/>
  <c r="AZ2701" i="14"/>
  <c r="AN2701" i="14"/>
  <c r="C2701" i="14"/>
  <c r="B2701" i="14"/>
  <c r="AJ2701" i="14" s="1"/>
  <c r="F2699" i="2" s="1"/>
  <c r="AZ2700" i="14"/>
  <c r="AW2700" i="14"/>
  <c r="AN2700" i="14"/>
  <c r="AM2700" i="14"/>
  <c r="AO2700" i="14" s="1"/>
  <c r="AK2700" i="14" s="1"/>
  <c r="AJ2700" i="14"/>
  <c r="F2698" i="2" s="1"/>
  <c r="C2700" i="14"/>
  <c r="B2700" i="14"/>
  <c r="AZ2699" i="14"/>
  <c r="AN2699" i="14"/>
  <c r="AJ2699" i="14"/>
  <c r="F2697" i="2" s="1"/>
  <c r="C2699" i="14"/>
  <c r="B2699" i="14"/>
  <c r="AZ2698" i="14"/>
  <c r="AW2698" i="14"/>
  <c r="AM2698" i="14" s="1"/>
  <c r="AO2698" i="14" s="1"/>
  <c r="AN2698" i="14"/>
  <c r="AK2698" i="14"/>
  <c r="C2698" i="14"/>
  <c r="B2698" i="14"/>
  <c r="AJ2698" i="14" s="1"/>
  <c r="F2696" i="2" s="1"/>
  <c r="G2696" i="2" s="1"/>
  <c r="AZ2697" i="14"/>
  <c r="AN2697" i="14"/>
  <c r="C2697" i="14"/>
  <c r="B2697" i="14"/>
  <c r="AJ2697" i="14" s="1"/>
  <c r="F2695" i="2" s="1"/>
  <c r="AZ2696" i="14"/>
  <c r="AN2696" i="14"/>
  <c r="AJ2696" i="14"/>
  <c r="F2694" i="2" s="1"/>
  <c r="C2696" i="14"/>
  <c r="B2696" i="14"/>
  <c r="AZ2695" i="14"/>
  <c r="AW2695" i="14"/>
  <c r="AM2695" i="14" s="1"/>
  <c r="AO2695" i="14" s="1"/>
  <c r="AK2695" i="14" s="1"/>
  <c r="AN2695" i="14"/>
  <c r="C2695" i="14"/>
  <c r="B2695" i="14"/>
  <c r="AJ2695" i="14" s="1"/>
  <c r="F2693" i="2" s="1"/>
  <c r="AZ2694" i="14"/>
  <c r="AN2694" i="14"/>
  <c r="C2694" i="14"/>
  <c r="B2694" i="14"/>
  <c r="AJ2694" i="14" s="1"/>
  <c r="F2692" i="2" s="1"/>
  <c r="AZ2693" i="14"/>
  <c r="AW2693" i="14"/>
  <c r="AN2693" i="14"/>
  <c r="AM2693" i="14"/>
  <c r="AO2693" i="14" s="1"/>
  <c r="AK2693" i="14" s="1"/>
  <c r="AJ2693" i="14"/>
  <c r="F2691" i="2" s="1"/>
  <c r="G2691" i="2" s="1"/>
  <c r="C2693" i="14"/>
  <c r="B2693" i="14"/>
  <c r="AZ2692" i="14"/>
  <c r="AN2692" i="14"/>
  <c r="C2692" i="14"/>
  <c r="B2692" i="14"/>
  <c r="AJ2692" i="14" s="1"/>
  <c r="F2690" i="2" s="1"/>
  <c r="AZ2691" i="14"/>
  <c r="AN2691" i="14"/>
  <c r="C2691" i="14"/>
  <c r="B2691" i="14"/>
  <c r="AJ2691" i="14" s="1"/>
  <c r="F2689" i="2" s="1"/>
  <c r="AZ2690" i="14"/>
  <c r="AN2690" i="14"/>
  <c r="AJ2690" i="14"/>
  <c r="F2688" i="2" s="1"/>
  <c r="C2690" i="14"/>
  <c r="B2690" i="14"/>
  <c r="AZ2689" i="14"/>
  <c r="AN2689" i="14"/>
  <c r="AJ2689" i="14"/>
  <c r="F2687" i="2" s="1"/>
  <c r="C2689" i="14"/>
  <c r="B2689" i="14"/>
  <c r="AZ2688" i="14"/>
  <c r="AW2688" i="14"/>
  <c r="AM2688" i="14" s="1"/>
  <c r="AO2688" i="14" s="1"/>
  <c r="AN2688" i="14"/>
  <c r="AK2688" i="14" s="1"/>
  <c r="C2688" i="14"/>
  <c r="B2688" i="14"/>
  <c r="AJ2688" i="14" s="1"/>
  <c r="F2686" i="2" s="1"/>
  <c r="AZ2687" i="14"/>
  <c r="AW2687" i="14"/>
  <c r="AN2687" i="14"/>
  <c r="AM2687" i="14"/>
  <c r="AO2687" i="14" s="1"/>
  <c r="AK2687" i="14" s="1"/>
  <c r="AJ2687" i="14"/>
  <c r="F2685" i="2" s="1"/>
  <c r="C2687" i="14"/>
  <c r="B2687" i="14"/>
  <c r="AZ2686" i="14"/>
  <c r="AN2686" i="14"/>
  <c r="AJ2686" i="14"/>
  <c r="F2684" i="2" s="1"/>
  <c r="C2686" i="14"/>
  <c r="B2686" i="14"/>
  <c r="AZ2685" i="14"/>
  <c r="AN2685" i="14"/>
  <c r="C2685" i="14"/>
  <c r="B2685" i="14"/>
  <c r="AJ2685" i="14" s="1"/>
  <c r="F2683" i="2" s="1"/>
  <c r="AZ2684" i="14"/>
  <c r="AN2684" i="14"/>
  <c r="AJ2684" i="14"/>
  <c r="F2682" i="2" s="1"/>
  <c r="C2684" i="14"/>
  <c r="B2684" i="14"/>
  <c r="AZ2683" i="14"/>
  <c r="AN2683" i="14"/>
  <c r="C2683" i="14"/>
  <c r="B2683" i="14"/>
  <c r="AJ2683" i="14" s="1"/>
  <c r="F2681" i="2" s="1"/>
  <c r="AZ2682" i="14"/>
  <c r="AN2682" i="14"/>
  <c r="AJ2682" i="14"/>
  <c r="F2680" i="2" s="1"/>
  <c r="C2682" i="14"/>
  <c r="B2682" i="14"/>
  <c r="AZ2681" i="14"/>
  <c r="AN2681" i="14"/>
  <c r="C2681" i="14"/>
  <c r="B2681" i="14"/>
  <c r="AJ2681" i="14" s="1"/>
  <c r="F2679" i="2" s="1"/>
  <c r="AZ2680" i="14"/>
  <c r="AN2680" i="14"/>
  <c r="C2680" i="14"/>
  <c r="B2680" i="14"/>
  <c r="AJ2680" i="14" s="1"/>
  <c r="F2678" i="2" s="1"/>
  <c r="AZ2679" i="14"/>
  <c r="AW2679" i="14"/>
  <c r="AM2679" i="14" s="1"/>
  <c r="AO2679" i="14" s="1"/>
  <c r="AK2679" i="14" s="1"/>
  <c r="AN2679" i="14"/>
  <c r="C2679" i="14"/>
  <c r="B2679" i="14"/>
  <c r="AJ2679" i="14" s="1"/>
  <c r="F2677" i="2" s="1"/>
  <c r="AZ2678" i="14"/>
  <c r="AN2678" i="14"/>
  <c r="C2678" i="14"/>
  <c r="B2678" i="14"/>
  <c r="AJ2678" i="14" s="1"/>
  <c r="F2676" i="2" s="1"/>
  <c r="AZ2677" i="14"/>
  <c r="AW2677" i="14"/>
  <c r="AN2677" i="14"/>
  <c r="AM2677" i="14"/>
  <c r="AO2677" i="14" s="1"/>
  <c r="AK2677" i="14" s="1"/>
  <c r="AJ2677" i="14"/>
  <c r="F2675" i="2" s="1"/>
  <c r="G2675" i="2" s="1"/>
  <c r="C2677" i="14"/>
  <c r="B2677" i="14"/>
  <c r="AZ2676" i="14"/>
  <c r="AN2676" i="14"/>
  <c r="C2676" i="14"/>
  <c r="B2676" i="14"/>
  <c r="AJ2676" i="14" s="1"/>
  <c r="F2674" i="2" s="1"/>
  <c r="AZ2675" i="14"/>
  <c r="AN2675" i="14"/>
  <c r="AJ2675" i="14"/>
  <c r="F2673" i="2" s="1"/>
  <c r="C2675" i="14"/>
  <c r="B2675" i="14"/>
  <c r="AZ2674" i="14"/>
  <c r="AW2674" i="14"/>
  <c r="AM2674" i="14" s="1"/>
  <c r="AO2674" i="14"/>
  <c r="AN2674" i="14"/>
  <c r="C2674" i="14"/>
  <c r="B2674" i="14"/>
  <c r="AJ2674" i="14" s="1"/>
  <c r="F2672" i="2" s="1"/>
  <c r="AZ2673" i="14"/>
  <c r="AN2673" i="14"/>
  <c r="AJ2673" i="14"/>
  <c r="F2671" i="2" s="1"/>
  <c r="C2673" i="14"/>
  <c r="B2673" i="14"/>
  <c r="AZ2672" i="14"/>
  <c r="AW2672" i="14"/>
  <c r="AN2672" i="14"/>
  <c r="AK2672" i="14" s="1"/>
  <c r="AM2672" i="14"/>
  <c r="AO2672" i="14" s="1"/>
  <c r="AJ2672" i="14"/>
  <c r="F2670" i="2" s="1"/>
  <c r="G2670" i="2" s="1"/>
  <c r="C2672" i="14"/>
  <c r="B2672" i="14"/>
  <c r="AZ2671" i="14"/>
  <c r="AN2671" i="14"/>
  <c r="C2671" i="14"/>
  <c r="B2671" i="14"/>
  <c r="AJ2671" i="14" s="1"/>
  <c r="F2669" i="2" s="1"/>
  <c r="AZ2670" i="14"/>
  <c r="AN2670" i="14"/>
  <c r="C2670" i="14"/>
  <c r="B2670" i="14"/>
  <c r="AJ2670" i="14" s="1"/>
  <c r="F2668" i="2" s="1"/>
  <c r="AZ2669" i="14"/>
  <c r="AW2669" i="14"/>
  <c r="AM2669" i="14" s="1"/>
  <c r="AO2669" i="14" s="1"/>
  <c r="AK2669" i="14" s="1"/>
  <c r="AN2669" i="14"/>
  <c r="C2669" i="14"/>
  <c r="B2669" i="14"/>
  <c r="AJ2669" i="14" s="1"/>
  <c r="F2667" i="2" s="1"/>
  <c r="G2667" i="2" s="1"/>
  <c r="AZ2668" i="14"/>
  <c r="AN2668" i="14"/>
  <c r="C2668" i="14"/>
  <c r="B2668" i="14"/>
  <c r="AJ2668" i="14" s="1"/>
  <c r="F2666" i="2" s="1"/>
  <c r="AZ2667" i="14"/>
  <c r="AN2667" i="14"/>
  <c r="AJ2667" i="14"/>
  <c r="F2665" i="2" s="1"/>
  <c r="C2667" i="14"/>
  <c r="B2667" i="14"/>
  <c r="AZ2666" i="14"/>
  <c r="AW2666" i="14"/>
  <c r="AM2666" i="14" s="1"/>
  <c r="AO2666" i="14"/>
  <c r="AK2666" i="14" s="1"/>
  <c r="AN2666" i="14"/>
  <c r="AJ2666" i="14"/>
  <c r="F2664" i="2" s="1"/>
  <c r="C2666" i="14"/>
  <c r="B2666" i="14"/>
  <c r="AZ2665" i="14"/>
  <c r="AN2665" i="14"/>
  <c r="C2665" i="14"/>
  <c r="B2665" i="14"/>
  <c r="AJ2665" i="14" s="1"/>
  <c r="F2663" i="2" s="1"/>
  <c r="AZ2664" i="14"/>
  <c r="AN2664" i="14"/>
  <c r="AJ2664" i="14"/>
  <c r="F2662" i="2" s="1"/>
  <c r="C2664" i="14"/>
  <c r="B2664" i="14"/>
  <c r="AZ2663" i="14"/>
  <c r="AN2663" i="14"/>
  <c r="C2663" i="14"/>
  <c r="B2663" i="14"/>
  <c r="AJ2663" i="14" s="1"/>
  <c r="F2661" i="2" s="1"/>
  <c r="AZ2662" i="14"/>
  <c r="AW2662" i="14"/>
  <c r="AM2662" i="14" s="1"/>
  <c r="AO2662" i="14"/>
  <c r="AK2662" i="14" s="1"/>
  <c r="AN2662" i="14"/>
  <c r="AJ2662" i="14"/>
  <c r="F2660" i="2" s="1"/>
  <c r="G2660" i="2" s="1"/>
  <c r="C2662" i="14"/>
  <c r="B2662" i="14"/>
  <c r="AZ2661" i="14"/>
  <c r="AN2661" i="14"/>
  <c r="AJ2661" i="14"/>
  <c r="F2659" i="2" s="1"/>
  <c r="C2661" i="14"/>
  <c r="B2661" i="14"/>
  <c r="AZ2660" i="14"/>
  <c r="AN2660" i="14"/>
  <c r="C2660" i="14"/>
  <c r="B2660" i="14"/>
  <c r="AJ2660" i="14" s="1"/>
  <c r="F2658" i="2" s="1"/>
  <c r="AZ2659" i="14"/>
  <c r="AN2659" i="14"/>
  <c r="AJ2659" i="14"/>
  <c r="F2657" i="2" s="1"/>
  <c r="C2659" i="14"/>
  <c r="B2659" i="14"/>
  <c r="AZ2658" i="14"/>
  <c r="AW2658" i="14"/>
  <c r="AM2658" i="14" s="1"/>
  <c r="AO2658" i="14" s="1"/>
  <c r="AK2658" i="14" s="1"/>
  <c r="AN2658" i="14"/>
  <c r="C2658" i="14"/>
  <c r="B2658" i="14"/>
  <c r="AJ2658" i="14" s="1"/>
  <c r="F2656" i="2" s="1"/>
  <c r="G2656" i="2" s="1"/>
  <c r="AZ2657" i="14"/>
  <c r="AN2657" i="14"/>
  <c r="AJ2657" i="14"/>
  <c r="F2655" i="2" s="1"/>
  <c r="C2657" i="14"/>
  <c r="B2657" i="14"/>
  <c r="AZ2656" i="14"/>
  <c r="AW2656" i="14"/>
  <c r="AM2656" i="14" s="1"/>
  <c r="AO2656" i="14" s="1"/>
  <c r="AK2656" i="14" s="1"/>
  <c r="AN2656" i="14"/>
  <c r="C2656" i="14"/>
  <c r="B2656" i="14"/>
  <c r="AJ2656" i="14" s="1"/>
  <c r="F2654" i="2" s="1"/>
  <c r="G2654" i="2" s="1"/>
  <c r="AZ2655" i="14"/>
  <c r="AN2655" i="14"/>
  <c r="C2655" i="14"/>
  <c r="B2655" i="14"/>
  <c r="AJ2655" i="14" s="1"/>
  <c r="F2653" i="2" s="1"/>
  <c r="AZ2654" i="14"/>
  <c r="AN2654" i="14"/>
  <c r="AJ2654" i="14"/>
  <c r="F2652" i="2" s="1"/>
  <c r="C2654" i="14"/>
  <c r="B2654" i="14"/>
  <c r="AZ2653" i="14"/>
  <c r="AW2653" i="14"/>
  <c r="AM2653" i="14" s="1"/>
  <c r="AO2653" i="14" s="1"/>
  <c r="AK2653" i="14" s="1"/>
  <c r="AN2653" i="14"/>
  <c r="C2653" i="14"/>
  <c r="B2653" i="14"/>
  <c r="AJ2653" i="14" s="1"/>
  <c r="F2651" i="2" s="1"/>
  <c r="AZ2652" i="14"/>
  <c r="AN2652" i="14"/>
  <c r="C2652" i="14"/>
  <c r="B2652" i="14"/>
  <c r="AJ2652" i="14" s="1"/>
  <c r="F2650" i="2" s="1"/>
  <c r="AZ2651" i="14"/>
  <c r="AN2651" i="14"/>
  <c r="AJ2651" i="14"/>
  <c r="F2649" i="2" s="1"/>
  <c r="C2651" i="14"/>
  <c r="B2651" i="14"/>
  <c r="AZ2650" i="14"/>
  <c r="AN2650" i="14"/>
  <c r="AJ2650" i="14"/>
  <c r="F2648" i="2" s="1"/>
  <c r="C2650" i="14"/>
  <c r="B2650" i="14"/>
  <c r="AZ2649" i="14"/>
  <c r="AN2649" i="14"/>
  <c r="C2649" i="14"/>
  <c r="B2649" i="14"/>
  <c r="AJ2649" i="14" s="1"/>
  <c r="F2647" i="2" s="1"/>
  <c r="AZ2648" i="14"/>
  <c r="AW2648" i="14"/>
  <c r="AM2648" i="14" s="1"/>
  <c r="AO2648" i="14" s="1"/>
  <c r="AK2648" i="14" s="1"/>
  <c r="AN2648" i="14"/>
  <c r="C2648" i="14"/>
  <c r="B2648" i="14"/>
  <c r="AJ2648" i="14" s="1"/>
  <c r="F2646" i="2" s="1"/>
  <c r="G2646" i="2" s="1"/>
  <c r="AZ2647" i="14"/>
  <c r="AN2647" i="14"/>
  <c r="AJ2647" i="14"/>
  <c r="F2645" i="2" s="1"/>
  <c r="C2647" i="14"/>
  <c r="B2647" i="14"/>
  <c r="AZ2646" i="14"/>
  <c r="AW2646" i="14"/>
  <c r="AN2646" i="14"/>
  <c r="AM2646" i="14"/>
  <c r="AO2646" i="14" s="1"/>
  <c r="AK2646" i="14" s="1"/>
  <c r="AJ2646" i="14"/>
  <c r="F2644" i="2" s="1"/>
  <c r="C2646" i="14"/>
  <c r="B2646" i="14"/>
  <c r="AZ2645" i="14"/>
  <c r="AW2645" i="14"/>
  <c r="AM2645" i="14" s="1"/>
  <c r="AO2645" i="14" s="1"/>
  <c r="AK2645" i="14" s="1"/>
  <c r="AN2645" i="14"/>
  <c r="C2645" i="14"/>
  <c r="B2645" i="14"/>
  <c r="AJ2645" i="14" s="1"/>
  <c r="F2643" i="2" s="1"/>
  <c r="G2643" i="2" s="1"/>
  <c r="AZ2644" i="14"/>
  <c r="AW2644" i="14"/>
  <c r="AN2644" i="14"/>
  <c r="AM2644" i="14"/>
  <c r="AO2644" i="14" s="1"/>
  <c r="AK2644" i="14" s="1"/>
  <c r="AJ2644" i="14"/>
  <c r="F2642" i="2" s="1"/>
  <c r="G2642" i="2" s="1"/>
  <c r="C2644" i="14"/>
  <c r="B2644" i="14"/>
  <c r="AZ2643" i="14"/>
  <c r="AN2643" i="14"/>
  <c r="AJ2643" i="14"/>
  <c r="F2641" i="2" s="1"/>
  <c r="C2643" i="14"/>
  <c r="B2643" i="14"/>
  <c r="AZ2642" i="14"/>
  <c r="AN2642" i="14"/>
  <c r="C2642" i="14"/>
  <c r="B2642" i="14"/>
  <c r="AJ2642" i="14" s="1"/>
  <c r="F2640" i="2" s="1"/>
  <c r="AZ2641" i="14"/>
  <c r="AN2641" i="14"/>
  <c r="C2641" i="14"/>
  <c r="B2641" i="14"/>
  <c r="AJ2641" i="14" s="1"/>
  <c r="F2639" i="2" s="1"/>
  <c r="AZ2640" i="14"/>
  <c r="AW2640" i="14"/>
  <c r="AM2640" i="14" s="1"/>
  <c r="AO2640" i="14" s="1"/>
  <c r="AK2640" i="14" s="1"/>
  <c r="AN2640" i="14"/>
  <c r="AJ2640" i="14"/>
  <c r="F2638" i="2" s="1"/>
  <c r="C2640" i="14"/>
  <c r="B2640" i="14"/>
  <c r="AZ2639" i="14"/>
  <c r="AN2639" i="14"/>
  <c r="AJ2639" i="14"/>
  <c r="F2637" i="2" s="1"/>
  <c r="C2639" i="14"/>
  <c r="B2639" i="14"/>
  <c r="AZ2638" i="14"/>
  <c r="AW2638" i="14"/>
  <c r="AO2638" i="14"/>
  <c r="AK2638" i="14" s="1"/>
  <c r="AN2638" i="14"/>
  <c r="AM2638" i="14"/>
  <c r="C2638" i="14"/>
  <c r="B2638" i="14"/>
  <c r="AJ2638" i="14" s="1"/>
  <c r="F2636" i="2" s="1"/>
  <c r="G2636" i="2" s="1"/>
  <c r="AZ2637" i="14"/>
  <c r="AN2637" i="14"/>
  <c r="C2637" i="14"/>
  <c r="B2637" i="14"/>
  <c r="AJ2637" i="14" s="1"/>
  <c r="F2635" i="2" s="1"/>
  <c r="AZ2636" i="14"/>
  <c r="AN2636" i="14"/>
  <c r="AJ2636" i="14"/>
  <c r="F2634" i="2" s="1"/>
  <c r="C2636" i="14"/>
  <c r="B2636" i="14"/>
  <c r="AZ2635" i="14"/>
  <c r="AW2635" i="14"/>
  <c r="AN2635" i="14"/>
  <c r="AM2635" i="14"/>
  <c r="AO2635" i="14" s="1"/>
  <c r="AK2635" i="14" s="1"/>
  <c r="AJ2635" i="14"/>
  <c r="F2633" i="2" s="1"/>
  <c r="C2635" i="14"/>
  <c r="B2635" i="14"/>
  <c r="AZ2634" i="14"/>
  <c r="AN2634" i="14"/>
  <c r="C2634" i="14"/>
  <c r="B2634" i="14"/>
  <c r="AJ2634" i="14" s="1"/>
  <c r="F2632" i="2" s="1"/>
  <c r="AZ2633" i="14"/>
  <c r="AN2633" i="14"/>
  <c r="C2633" i="14"/>
  <c r="B2633" i="14"/>
  <c r="AJ2633" i="14" s="1"/>
  <c r="F2631" i="2" s="1"/>
  <c r="AZ2632" i="14"/>
  <c r="AW2632" i="14"/>
  <c r="AM2632" i="14" s="1"/>
  <c r="AO2632" i="14" s="1"/>
  <c r="AK2632" i="14" s="1"/>
  <c r="AN2632" i="14"/>
  <c r="C2632" i="14"/>
  <c r="B2632" i="14"/>
  <c r="AJ2632" i="14" s="1"/>
  <c r="F2630" i="2" s="1"/>
  <c r="AZ2631" i="14"/>
  <c r="AW2631" i="14"/>
  <c r="AM2631" i="14" s="1"/>
  <c r="AO2631" i="14" s="1"/>
  <c r="AN2631" i="14"/>
  <c r="AK2631" i="14"/>
  <c r="C2631" i="14"/>
  <c r="B2631" i="14"/>
  <c r="AJ2631" i="14" s="1"/>
  <c r="F2629" i="2" s="1"/>
  <c r="AZ2630" i="14"/>
  <c r="AW2630" i="14"/>
  <c r="AM2630" i="14" s="1"/>
  <c r="AO2630" i="14" s="1"/>
  <c r="AN2630" i="14"/>
  <c r="AK2630" i="14" s="1"/>
  <c r="C2630" i="14"/>
  <c r="B2630" i="14"/>
  <c r="AJ2630" i="14" s="1"/>
  <c r="F2628" i="2" s="1"/>
  <c r="G2628" i="2" s="1"/>
  <c r="AZ2629" i="14"/>
  <c r="AN2629" i="14"/>
  <c r="AJ2629" i="14"/>
  <c r="F2627" i="2" s="1"/>
  <c r="C2629" i="14"/>
  <c r="B2629" i="14"/>
  <c r="AZ2628" i="14"/>
  <c r="AW2628" i="14"/>
  <c r="AM2628" i="14" s="1"/>
  <c r="AO2628" i="14"/>
  <c r="AN2628" i="14"/>
  <c r="AK2628" i="14"/>
  <c r="C2628" i="14"/>
  <c r="B2628" i="14"/>
  <c r="AJ2628" i="14" s="1"/>
  <c r="F2626" i="2" s="1"/>
  <c r="AZ2627" i="14"/>
  <c r="AW2627" i="14"/>
  <c r="AN2627" i="14"/>
  <c r="AM2627" i="14"/>
  <c r="AO2627" i="14" s="1"/>
  <c r="AK2627" i="14" s="1"/>
  <c r="C2627" i="14"/>
  <c r="B2627" i="14"/>
  <c r="AJ2627" i="14" s="1"/>
  <c r="F2625" i="2" s="1"/>
  <c r="AZ2626" i="14"/>
  <c r="AN2626" i="14"/>
  <c r="AJ2626" i="14"/>
  <c r="F2624" i="2" s="1"/>
  <c r="C2626" i="14"/>
  <c r="B2626" i="14"/>
  <c r="AZ2625" i="14"/>
  <c r="AW2625" i="14"/>
  <c r="AM2625" i="14" s="1"/>
  <c r="AO2625" i="14" s="1"/>
  <c r="AK2625" i="14" s="1"/>
  <c r="AN2625" i="14"/>
  <c r="AJ2625" i="14"/>
  <c r="F2623" i="2" s="1"/>
  <c r="C2625" i="14"/>
  <c r="B2625" i="14"/>
  <c r="AZ2624" i="14"/>
  <c r="AN2624" i="14"/>
  <c r="AJ2624" i="14"/>
  <c r="F2622" i="2" s="1"/>
  <c r="C2624" i="14"/>
  <c r="B2624" i="14"/>
  <c r="AZ2623" i="14"/>
  <c r="AN2623" i="14"/>
  <c r="C2623" i="14"/>
  <c r="B2623" i="14"/>
  <c r="AJ2623" i="14" s="1"/>
  <c r="F2621" i="2" s="1"/>
  <c r="AZ2622" i="14"/>
  <c r="AN2622" i="14"/>
  <c r="AJ2622" i="14"/>
  <c r="F2620" i="2" s="1"/>
  <c r="C2622" i="14"/>
  <c r="B2622" i="14"/>
  <c r="AZ2621" i="14"/>
  <c r="AN2621" i="14"/>
  <c r="C2621" i="14"/>
  <c r="B2621" i="14"/>
  <c r="AJ2621" i="14" s="1"/>
  <c r="F2619" i="2" s="1"/>
  <c r="AZ2620" i="14"/>
  <c r="AW2620" i="14"/>
  <c r="AM2620" i="14" s="1"/>
  <c r="AO2620" i="14" s="1"/>
  <c r="AK2620" i="14" s="1"/>
  <c r="AN2620" i="14"/>
  <c r="C2620" i="14"/>
  <c r="B2620" i="14"/>
  <c r="AJ2620" i="14" s="1"/>
  <c r="F2618" i="2" s="1"/>
  <c r="G2618" i="2" s="1"/>
  <c r="AZ2619" i="14"/>
  <c r="AW2619" i="14"/>
  <c r="AN2619" i="14"/>
  <c r="AM2619" i="14"/>
  <c r="AO2619" i="14" s="1"/>
  <c r="AK2619" i="14" s="1"/>
  <c r="AJ2619" i="14"/>
  <c r="F2617" i="2" s="1"/>
  <c r="C2619" i="14"/>
  <c r="B2619" i="14"/>
  <c r="AZ2618" i="14"/>
  <c r="AN2618" i="14"/>
  <c r="AJ2618" i="14"/>
  <c r="F2616" i="2" s="1"/>
  <c r="C2618" i="14"/>
  <c r="B2618" i="14"/>
  <c r="AZ2617" i="14"/>
  <c r="AW2617" i="14"/>
  <c r="AN2617" i="14"/>
  <c r="AM2617" i="14"/>
  <c r="AO2617" i="14" s="1"/>
  <c r="AK2617" i="14" s="1"/>
  <c r="C2617" i="14"/>
  <c r="B2617" i="14"/>
  <c r="AJ2617" i="14" s="1"/>
  <c r="F2615" i="2" s="1"/>
  <c r="G2615" i="2" s="1"/>
  <c r="AZ2616" i="14"/>
  <c r="AN2616" i="14"/>
  <c r="AJ2616" i="14"/>
  <c r="F2614" i="2" s="1"/>
  <c r="C2616" i="14"/>
  <c r="B2616" i="14"/>
  <c r="AZ2615" i="14"/>
  <c r="AN2615" i="14"/>
  <c r="AJ2615" i="14"/>
  <c r="F2613" i="2" s="1"/>
  <c r="C2615" i="14"/>
  <c r="B2615" i="14"/>
  <c r="AZ2614" i="14"/>
  <c r="AW2614" i="14"/>
  <c r="AM2614" i="14" s="1"/>
  <c r="AO2614" i="14"/>
  <c r="AN2614" i="14"/>
  <c r="C2614" i="14"/>
  <c r="B2614" i="14"/>
  <c r="AJ2614" i="14" s="1"/>
  <c r="F2612" i="2" s="1"/>
  <c r="AZ2613" i="14"/>
  <c r="AN2613" i="14"/>
  <c r="AJ2613" i="14"/>
  <c r="F2611" i="2" s="1"/>
  <c r="C2613" i="14"/>
  <c r="B2613" i="14"/>
  <c r="AZ2612" i="14"/>
  <c r="AN2612" i="14"/>
  <c r="C2612" i="14"/>
  <c r="B2612" i="14"/>
  <c r="AJ2612" i="14" s="1"/>
  <c r="F2610" i="2" s="1"/>
  <c r="AZ2611" i="14"/>
  <c r="AW2611" i="14"/>
  <c r="AM2611" i="14" s="1"/>
  <c r="AO2611" i="14" s="1"/>
  <c r="AK2611" i="14" s="1"/>
  <c r="AN2611" i="14"/>
  <c r="C2611" i="14"/>
  <c r="B2611" i="14"/>
  <c r="AJ2611" i="14" s="1"/>
  <c r="F2609" i="2" s="1"/>
  <c r="AZ2610" i="14"/>
  <c r="AN2610" i="14"/>
  <c r="C2610" i="14"/>
  <c r="B2610" i="14"/>
  <c r="AJ2610" i="14" s="1"/>
  <c r="F2608" i="2" s="1"/>
  <c r="AZ2609" i="14"/>
  <c r="AW2609" i="14"/>
  <c r="AN2609" i="14"/>
  <c r="AM2609" i="14"/>
  <c r="AO2609" i="14" s="1"/>
  <c r="AK2609" i="14" s="1"/>
  <c r="AJ2609" i="14"/>
  <c r="F2607" i="2" s="1"/>
  <c r="C2609" i="14"/>
  <c r="B2609" i="14"/>
  <c r="AZ2608" i="14"/>
  <c r="AN2608" i="14"/>
  <c r="C2608" i="14"/>
  <c r="B2608" i="14"/>
  <c r="AJ2608" i="14" s="1"/>
  <c r="F2606" i="2" s="1"/>
  <c r="AZ2607" i="14"/>
  <c r="AN2607" i="14"/>
  <c r="C2607" i="14"/>
  <c r="B2607" i="14"/>
  <c r="AJ2607" i="14" s="1"/>
  <c r="F2605" i="2" s="1"/>
  <c r="AZ2606" i="14"/>
  <c r="AW2606" i="14"/>
  <c r="AM2606" i="14" s="1"/>
  <c r="AO2606" i="14" s="1"/>
  <c r="AK2606" i="14" s="1"/>
  <c r="AN2606" i="14"/>
  <c r="AJ2606" i="14"/>
  <c r="F2604" i="2" s="1"/>
  <c r="C2606" i="14"/>
  <c r="B2606" i="14"/>
  <c r="AZ2605" i="14"/>
  <c r="AN2605" i="14"/>
  <c r="AJ2605" i="14"/>
  <c r="F2603" i="2" s="1"/>
  <c r="C2605" i="14"/>
  <c r="B2605" i="14"/>
  <c r="AZ2604" i="14"/>
  <c r="AW2604" i="14"/>
  <c r="AM2604" i="14" s="1"/>
  <c r="AO2604" i="14"/>
  <c r="AN2604" i="14"/>
  <c r="AJ2604" i="14"/>
  <c r="F2602" i="2" s="1"/>
  <c r="C2604" i="14"/>
  <c r="B2604" i="14"/>
  <c r="AZ2603" i="14"/>
  <c r="AN2603" i="14"/>
  <c r="C2603" i="14"/>
  <c r="B2603" i="14"/>
  <c r="AJ2603" i="14" s="1"/>
  <c r="F2601" i="2" s="1"/>
  <c r="AZ2602" i="14"/>
  <c r="AW2602" i="14"/>
  <c r="AN2602" i="14"/>
  <c r="AM2602" i="14"/>
  <c r="AO2602" i="14" s="1"/>
  <c r="AK2602" i="14"/>
  <c r="C2602" i="14"/>
  <c r="B2602" i="14"/>
  <c r="AJ2602" i="14" s="1"/>
  <c r="F2600" i="2" s="1"/>
  <c r="G2600" i="2" s="1"/>
  <c r="AZ2601" i="14"/>
  <c r="AN2601" i="14"/>
  <c r="AJ2601" i="14"/>
  <c r="F2599" i="2" s="1"/>
  <c r="C2601" i="14"/>
  <c r="B2601" i="14"/>
  <c r="AZ2600" i="14"/>
  <c r="AN2600" i="14"/>
  <c r="AJ2600" i="14"/>
  <c r="F2598" i="2" s="1"/>
  <c r="C2600" i="14"/>
  <c r="B2600" i="14"/>
  <c r="AZ2599" i="14"/>
  <c r="AW2599" i="14"/>
  <c r="AM2599" i="14" s="1"/>
  <c r="AO2599" i="14"/>
  <c r="AK2599" i="14" s="1"/>
  <c r="AN2599" i="14"/>
  <c r="C2599" i="14"/>
  <c r="B2599" i="14"/>
  <c r="AJ2599" i="14" s="1"/>
  <c r="F2597" i="2" s="1"/>
  <c r="G2597" i="2" s="1"/>
  <c r="AZ2598" i="14"/>
  <c r="AW2598" i="14"/>
  <c r="AM2598" i="14" s="1"/>
  <c r="AO2598" i="14"/>
  <c r="AK2598" i="14" s="1"/>
  <c r="AN2598" i="14"/>
  <c r="C2598" i="14"/>
  <c r="B2598" i="14"/>
  <c r="AJ2598" i="14" s="1"/>
  <c r="F2596" i="2" s="1"/>
  <c r="AZ2597" i="14"/>
  <c r="AN2597" i="14"/>
  <c r="AJ2597" i="14"/>
  <c r="F2595" i="2" s="1"/>
  <c r="C2597" i="14"/>
  <c r="B2597" i="14"/>
  <c r="AZ2596" i="14"/>
  <c r="AN2596" i="14"/>
  <c r="C2596" i="14"/>
  <c r="B2596" i="14"/>
  <c r="AJ2596" i="14" s="1"/>
  <c r="F2594" i="2" s="1"/>
  <c r="AZ2595" i="14"/>
  <c r="AN2595" i="14"/>
  <c r="C2595" i="14"/>
  <c r="B2595" i="14"/>
  <c r="AJ2595" i="14" s="1"/>
  <c r="F2593" i="2" s="1"/>
  <c r="AZ2594" i="14"/>
  <c r="AN2594" i="14"/>
  <c r="AJ2594" i="14"/>
  <c r="F2592" i="2" s="1"/>
  <c r="C2594" i="14"/>
  <c r="B2594" i="14"/>
  <c r="AZ2593" i="14"/>
  <c r="AW2593" i="14"/>
  <c r="AM2593" i="14" s="1"/>
  <c r="AO2593" i="14" s="1"/>
  <c r="AK2593" i="14" s="1"/>
  <c r="AN2593" i="14"/>
  <c r="C2593" i="14"/>
  <c r="B2593" i="14"/>
  <c r="AJ2593" i="14" s="1"/>
  <c r="F2591" i="2" s="1"/>
  <c r="AZ2592" i="14"/>
  <c r="AN2592" i="14"/>
  <c r="C2592" i="14"/>
  <c r="B2592" i="14"/>
  <c r="AJ2592" i="14" s="1"/>
  <c r="F2590" i="2" s="1"/>
  <c r="AZ2591" i="14"/>
  <c r="AW2591" i="14"/>
  <c r="AN2591" i="14"/>
  <c r="AM2591" i="14"/>
  <c r="AO2591" i="14" s="1"/>
  <c r="AK2591" i="14"/>
  <c r="C2591" i="14"/>
  <c r="B2591" i="14"/>
  <c r="AJ2591" i="14" s="1"/>
  <c r="F2589" i="2" s="1"/>
  <c r="G2589" i="2" s="1"/>
  <c r="AZ2590" i="14"/>
  <c r="AN2590" i="14"/>
  <c r="AJ2590" i="14"/>
  <c r="F2588" i="2" s="1"/>
  <c r="C2590" i="14"/>
  <c r="B2590" i="14"/>
  <c r="AZ2589" i="14"/>
  <c r="AN2589" i="14"/>
  <c r="C2589" i="14"/>
  <c r="B2589" i="14"/>
  <c r="AJ2589" i="14" s="1"/>
  <c r="F2587" i="2" s="1"/>
  <c r="AZ2588" i="14"/>
  <c r="AW2588" i="14"/>
  <c r="AM2588" i="14" s="1"/>
  <c r="AO2588" i="14"/>
  <c r="AN2588" i="14"/>
  <c r="AK2588" i="14" s="1"/>
  <c r="C2588" i="14"/>
  <c r="B2588" i="14"/>
  <c r="AJ2588" i="14" s="1"/>
  <c r="F2586" i="2" s="1"/>
  <c r="G2586" i="2" s="1"/>
  <c r="AZ2587" i="14"/>
  <c r="AN2587" i="14"/>
  <c r="C2587" i="14"/>
  <c r="B2587" i="14"/>
  <c r="AJ2587" i="14" s="1"/>
  <c r="F2585" i="2" s="1"/>
  <c r="AZ2586" i="14"/>
  <c r="AN2586" i="14"/>
  <c r="AJ2586" i="14"/>
  <c r="F2584" i="2" s="1"/>
  <c r="C2586" i="14"/>
  <c r="B2586" i="14"/>
  <c r="AZ2585" i="14"/>
  <c r="AW2585" i="14"/>
  <c r="AN2585" i="14"/>
  <c r="AM2585" i="14"/>
  <c r="AO2585" i="14" s="1"/>
  <c r="AK2585" i="14" s="1"/>
  <c r="C2585" i="14"/>
  <c r="B2585" i="14"/>
  <c r="AJ2585" i="14" s="1"/>
  <c r="F2583" i="2" s="1"/>
  <c r="AZ2584" i="14"/>
  <c r="AN2584" i="14"/>
  <c r="AJ2584" i="14"/>
  <c r="F2582" i="2" s="1"/>
  <c r="C2584" i="14"/>
  <c r="B2584" i="14"/>
  <c r="AZ2583" i="14"/>
  <c r="AN2583" i="14"/>
  <c r="AJ2583" i="14"/>
  <c r="F2581" i="2" s="1"/>
  <c r="C2583" i="14"/>
  <c r="B2583" i="14"/>
  <c r="AZ2582" i="14"/>
  <c r="AN2582" i="14"/>
  <c r="C2582" i="14"/>
  <c r="B2582" i="14"/>
  <c r="AJ2582" i="14" s="1"/>
  <c r="F2580" i="2" s="1"/>
  <c r="AZ2581" i="14"/>
  <c r="AN2581" i="14"/>
  <c r="C2581" i="14"/>
  <c r="B2581" i="14"/>
  <c r="AJ2581" i="14" s="1"/>
  <c r="F2579" i="2" s="1"/>
  <c r="AZ2580" i="14"/>
  <c r="AW2580" i="14"/>
  <c r="AM2580" i="14" s="1"/>
  <c r="AO2580" i="14" s="1"/>
  <c r="AN2580" i="14"/>
  <c r="AK2580" i="14"/>
  <c r="AJ2580" i="14"/>
  <c r="F2578" i="2" s="1"/>
  <c r="G2578" i="2" s="1"/>
  <c r="C2580" i="14"/>
  <c r="B2580" i="14"/>
  <c r="AZ2579" i="14"/>
  <c r="AN2579" i="14"/>
  <c r="C2579" i="14"/>
  <c r="B2579" i="14"/>
  <c r="AJ2579" i="14" s="1"/>
  <c r="F2577" i="2" s="1"/>
  <c r="AZ2578" i="14"/>
  <c r="AN2578" i="14"/>
  <c r="C2578" i="14"/>
  <c r="B2578" i="14"/>
  <c r="AJ2578" i="14" s="1"/>
  <c r="F2576" i="2" s="1"/>
  <c r="AZ2577" i="14"/>
  <c r="AW2577" i="14"/>
  <c r="AM2577" i="14" s="1"/>
  <c r="AO2577" i="14" s="1"/>
  <c r="AK2577" i="14" s="1"/>
  <c r="AN2577" i="14"/>
  <c r="C2577" i="14"/>
  <c r="B2577" i="14"/>
  <c r="AJ2577" i="14" s="1"/>
  <c r="F2575" i="2" s="1"/>
  <c r="G2575" i="2" s="1"/>
  <c r="AZ2576" i="14"/>
  <c r="AW2576" i="14"/>
  <c r="AN2576" i="14"/>
  <c r="AM2576" i="14"/>
  <c r="AO2576" i="14" s="1"/>
  <c r="AK2576" i="14" s="1"/>
  <c r="AJ2576" i="14"/>
  <c r="F2574" i="2" s="1"/>
  <c r="C2576" i="14"/>
  <c r="B2576" i="14"/>
  <c r="AZ2575" i="14"/>
  <c r="AN2575" i="14"/>
  <c r="C2575" i="14"/>
  <c r="B2575" i="14"/>
  <c r="AJ2575" i="14" s="1"/>
  <c r="F2573" i="2" s="1"/>
  <c r="AZ2574" i="14"/>
  <c r="AN2574" i="14"/>
  <c r="AJ2574" i="14"/>
  <c r="F2572" i="2" s="1"/>
  <c r="C2574" i="14"/>
  <c r="B2574" i="14"/>
  <c r="AZ2573" i="14"/>
  <c r="AN2573" i="14"/>
  <c r="AJ2573" i="14"/>
  <c r="F2571" i="2" s="1"/>
  <c r="C2573" i="14"/>
  <c r="B2573" i="14"/>
  <c r="AZ2572" i="14"/>
  <c r="AW2572" i="14"/>
  <c r="AN2572" i="14"/>
  <c r="AM2572" i="14"/>
  <c r="AO2572" i="14" s="1"/>
  <c r="AK2572" i="14" s="1"/>
  <c r="C2572" i="14"/>
  <c r="B2572" i="14"/>
  <c r="AJ2572" i="14" s="1"/>
  <c r="F2570" i="2" s="1"/>
  <c r="G2570" i="2" s="1"/>
  <c r="AZ2571" i="14"/>
  <c r="AW2571" i="14"/>
  <c r="AM2571" i="14" s="1"/>
  <c r="AO2571" i="14"/>
  <c r="AK2571" i="14" s="1"/>
  <c r="AN2571" i="14"/>
  <c r="C2571" i="14"/>
  <c r="B2571" i="14"/>
  <c r="AJ2571" i="14" s="1"/>
  <c r="F2569" i="2" s="1"/>
  <c r="G2569" i="2" s="1"/>
  <c r="AZ2570" i="14"/>
  <c r="AW2570" i="14"/>
  <c r="AM2570" i="14" s="1"/>
  <c r="AO2570" i="14" s="1"/>
  <c r="AK2570" i="14" s="1"/>
  <c r="AN2570" i="14"/>
  <c r="C2570" i="14"/>
  <c r="B2570" i="14"/>
  <c r="AJ2570" i="14" s="1"/>
  <c r="F2568" i="2" s="1"/>
  <c r="G2568" i="2" s="1"/>
  <c r="AZ2569" i="14"/>
  <c r="AW2569" i="14"/>
  <c r="AM2569" i="14" s="1"/>
  <c r="AO2569" i="14" s="1"/>
  <c r="AK2569" i="14" s="1"/>
  <c r="AN2569" i="14"/>
  <c r="AJ2569" i="14"/>
  <c r="F2567" i="2" s="1"/>
  <c r="C2569" i="14"/>
  <c r="B2569" i="14"/>
  <c r="AZ2568" i="14"/>
  <c r="AN2568" i="14"/>
  <c r="C2568" i="14"/>
  <c r="B2568" i="14"/>
  <c r="AJ2568" i="14" s="1"/>
  <c r="F2566" i="2" s="1"/>
  <c r="AZ2567" i="14"/>
  <c r="AW2567" i="14"/>
  <c r="AM2567" i="14" s="1"/>
  <c r="AO2567" i="14" s="1"/>
  <c r="AK2567" i="14" s="1"/>
  <c r="AN2567" i="14"/>
  <c r="AJ2567" i="14"/>
  <c r="F2565" i="2" s="1"/>
  <c r="G2565" i="2" s="1"/>
  <c r="C2567" i="14"/>
  <c r="B2567" i="14"/>
  <c r="AZ2566" i="14"/>
  <c r="AN2566" i="14"/>
  <c r="AJ2566" i="14"/>
  <c r="F2564" i="2" s="1"/>
  <c r="C2566" i="14"/>
  <c r="B2566" i="14"/>
  <c r="AZ2565" i="14"/>
  <c r="AN2565" i="14"/>
  <c r="AJ2565" i="14"/>
  <c r="F2563" i="2" s="1"/>
  <c r="C2565" i="14"/>
  <c r="B2565" i="14"/>
  <c r="AZ2564" i="14"/>
  <c r="AW2564" i="14"/>
  <c r="AM2564" i="14" s="1"/>
  <c r="AO2564" i="14"/>
  <c r="AN2564" i="14"/>
  <c r="AJ2564" i="14"/>
  <c r="F2562" i="2" s="1"/>
  <c r="C2564" i="14"/>
  <c r="B2564" i="14"/>
  <c r="AZ2563" i="14"/>
  <c r="AN2563" i="14"/>
  <c r="AJ2563" i="14"/>
  <c r="F2561" i="2" s="1"/>
  <c r="C2563" i="14"/>
  <c r="B2563" i="14"/>
  <c r="AZ2562" i="14"/>
  <c r="AW2562" i="14"/>
  <c r="AN2562" i="14"/>
  <c r="AM2562" i="14"/>
  <c r="AO2562" i="14" s="1"/>
  <c r="AK2562" i="14" s="1"/>
  <c r="AJ2562" i="14"/>
  <c r="F2560" i="2" s="1"/>
  <c r="C2562" i="14"/>
  <c r="B2562" i="14"/>
  <c r="AZ2561" i="14"/>
  <c r="AN2561" i="14"/>
  <c r="C2561" i="14"/>
  <c r="B2561" i="14"/>
  <c r="AJ2561" i="14" s="1"/>
  <c r="F2559" i="2" s="1"/>
  <c r="AZ2560" i="14"/>
  <c r="AW2560" i="14"/>
  <c r="AN2560" i="14"/>
  <c r="AM2560" i="14"/>
  <c r="AO2560" i="14" s="1"/>
  <c r="AK2560" i="14"/>
  <c r="C2560" i="14"/>
  <c r="B2560" i="14"/>
  <c r="AJ2560" i="14" s="1"/>
  <c r="F2558" i="2" s="1"/>
  <c r="AZ2559" i="14"/>
  <c r="AW2559" i="14"/>
  <c r="AM2559" i="14" s="1"/>
  <c r="AO2559" i="14" s="1"/>
  <c r="AK2559" i="14" s="1"/>
  <c r="AN2559" i="14"/>
  <c r="AJ2559" i="14"/>
  <c r="F2557" i="2" s="1"/>
  <c r="G2557" i="2" s="1"/>
  <c r="C2559" i="14"/>
  <c r="B2559" i="14"/>
  <c r="AZ2558" i="14"/>
  <c r="AN2558" i="14"/>
  <c r="C2558" i="14"/>
  <c r="B2558" i="14"/>
  <c r="AJ2558" i="14" s="1"/>
  <c r="F2556" i="2" s="1"/>
  <c r="AZ2557" i="14"/>
  <c r="AW2557" i="14"/>
  <c r="AN2557" i="14"/>
  <c r="AM2557" i="14"/>
  <c r="AO2557" i="14" s="1"/>
  <c r="AK2557" i="14" s="1"/>
  <c r="C2557" i="14"/>
  <c r="B2557" i="14"/>
  <c r="AJ2557" i="14" s="1"/>
  <c r="F2555" i="2" s="1"/>
  <c r="AZ2556" i="14"/>
  <c r="AW2556" i="14"/>
  <c r="AM2556" i="14" s="1"/>
  <c r="AO2556" i="14"/>
  <c r="AK2556" i="14" s="1"/>
  <c r="AN2556" i="14"/>
  <c r="C2556" i="14"/>
  <c r="B2556" i="14"/>
  <c r="AJ2556" i="14" s="1"/>
  <c r="F2554" i="2" s="1"/>
  <c r="G2554" i="2" s="1"/>
  <c r="AZ2555" i="14"/>
  <c r="AW2555" i="14"/>
  <c r="AN2555" i="14"/>
  <c r="AM2555" i="14"/>
  <c r="AO2555" i="14" s="1"/>
  <c r="AK2555" i="14" s="1"/>
  <c r="AJ2555" i="14"/>
  <c r="F2553" i="2" s="1"/>
  <c r="G2553" i="2" s="1"/>
  <c r="C2555" i="14"/>
  <c r="B2555" i="14"/>
  <c r="AZ2554" i="14"/>
  <c r="AN2554" i="14"/>
  <c r="C2554" i="14"/>
  <c r="B2554" i="14"/>
  <c r="AJ2554" i="14" s="1"/>
  <c r="F2552" i="2" s="1"/>
  <c r="AZ2553" i="14"/>
  <c r="AN2553" i="14"/>
  <c r="C2553" i="14"/>
  <c r="B2553" i="14"/>
  <c r="AJ2553" i="14" s="1"/>
  <c r="F2551" i="2" s="1"/>
  <c r="AZ2552" i="14"/>
  <c r="AN2552" i="14"/>
  <c r="C2552" i="14"/>
  <c r="B2552" i="14"/>
  <c r="AJ2552" i="14" s="1"/>
  <c r="F2550" i="2" s="1"/>
  <c r="AZ2551" i="14"/>
  <c r="AW2551" i="14"/>
  <c r="AM2551" i="14" s="1"/>
  <c r="AO2551" i="14"/>
  <c r="AN2551" i="14"/>
  <c r="C2551" i="14"/>
  <c r="B2551" i="14"/>
  <c r="AJ2551" i="14" s="1"/>
  <c r="F2549" i="2" s="1"/>
  <c r="G2549" i="2" s="1"/>
  <c r="AZ2550" i="14"/>
  <c r="AW2550" i="14"/>
  <c r="AM2550" i="14" s="1"/>
  <c r="AO2550" i="14" s="1"/>
  <c r="AN2550" i="14"/>
  <c r="AK2550" i="14"/>
  <c r="C2550" i="14"/>
  <c r="B2550" i="14"/>
  <c r="AJ2550" i="14" s="1"/>
  <c r="F2548" i="2" s="1"/>
  <c r="AZ2549" i="14"/>
  <c r="AW2549" i="14"/>
  <c r="AM2549" i="14" s="1"/>
  <c r="AO2549" i="14" s="1"/>
  <c r="AK2549" i="14" s="1"/>
  <c r="AN2549" i="14"/>
  <c r="C2549" i="14"/>
  <c r="B2549" i="14"/>
  <c r="AJ2549" i="14" s="1"/>
  <c r="F2547" i="2" s="1"/>
  <c r="AZ2548" i="14"/>
  <c r="AN2548" i="14"/>
  <c r="C2548" i="14"/>
  <c r="B2548" i="14"/>
  <c r="AJ2548" i="14" s="1"/>
  <c r="F2546" i="2" s="1"/>
  <c r="AZ2547" i="14"/>
  <c r="AN2547" i="14"/>
  <c r="AJ2547" i="14"/>
  <c r="F2545" i="2" s="1"/>
  <c r="C2547" i="14"/>
  <c r="B2547" i="14"/>
  <c r="AZ2546" i="14"/>
  <c r="AW2546" i="14"/>
  <c r="AM2546" i="14" s="1"/>
  <c r="AO2546" i="14" s="1"/>
  <c r="AK2546" i="14" s="1"/>
  <c r="AN2546" i="14"/>
  <c r="AJ2546" i="14"/>
  <c r="F2544" i="2" s="1"/>
  <c r="C2546" i="14"/>
  <c r="B2546" i="14"/>
  <c r="AZ2545" i="14"/>
  <c r="AN2545" i="14"/>
  <c r="AJ2545" i="14"/>
  <c r="F2543" i="2" s="1"/>
  <c r="C2545" i="14"/>
  <c r="B2545" i="14"/>
  <c r="AZ2544" i="14"/>
  <c r="AN2544" i="14"/>
  <c r="AJ2544" i="14"/>
  <c r="F2542" i="2" s="1"/>
  <c r="C2544" i="14"/>
  <c r="B2544" i="14"/>
  <c r="AZ2543" i="14"/>
  <c r="AN2543" i="14"/>
  <c r="C2543" i="14"/>
  <c r="B2543" i="14"/>
  <c r="AJ2543" i="14" s="1"/>
  <c r="F2541" i="2" s="1"/>
  <c r="AZ2542" i="14"/>
  <c r="AN2542" i="14"/>
  <c r="C2542" i="14"/>
  <c r="B2542" i="14"/>
  <c r="AJ2542" i="14" s="1"/>
  <c r="F2540" i="2" s="1"/>
  <c r="AZ2541" i="14"/>
  <c r="AN2541" i="14"/>
  <c r="AJ2541" i="14"/>
  <c r="F2539" i="2" s="1"/>
  <c r="C2541" i="14"/>
  <c r="B2541" i="14"/>
  <c r="AZ2540" i="14"/>
  <c r="AN2540" i="14"/>
  <c r="C2540" i="14"/>
  <c r="B2540" i="14"/>
  <c r="AJ2540" i="14" s="1"/>
  <c r="F2538" i="2" s="1"/>
  <c r="AZ2539" i="14"/>
  <c r="AW2539" i="14"/>
  <c r="AN2539" i="14"/>
  <c r="AM2539" i="14"/>
  <c r="AO2539" i="14" s="1"/>
  <c r="AK2539" i="14" s="1"/>
  <c r="C2539" i="14"/>
  <c r="B2539" i="14"/>
  <c r="AJ2539" i="14" s="1"/>
  <c r="F2537" i="2" s="1"/>
  <c r="G2537" i="2" s="1"/>
  <c r="AZ2538" i="14"/>
  <c r="AW2538" i="14"/>
  <c r="AM2538" i="14" s="1"/>
  <c r="AO2538" i="14" s="1"/>
  <c r="AK2538" i="14" s="1"/>
  <c r="AN2538" i="14"/>
  <c r="C2538" i="14"/>
  <c r="B2538" i="14"/>
  <c r="AJ2538" i="14" s="1"/>
  <c r="F2536" i="2" s="1"/>
  <c r="AZ2537" i="14"/>
  <c r="AN2537" i="14"/>
  <c r="C2537" i="14"/>
  <c r="B2537" i="14"/>
  <c r="AJ2537" i="14" s="1"/>
  <c r="F2535" i="2" s="1"/>
  <c r="AZ2536" i="14"/>
  <c r="AW2536" i="14"/>
  <c r="AN2536" i="14"/>
  <c r="AM2536" i="14"/>
  <c r="AO2536" i="14" s="1"/>
  <c r="AK2536" i="14" s="1"/>
  <c r="C2536" i="14"/>
  <c r="B2536" i="14"/>
  <c r="AJ2536" i="14" s="1"/>
  <c r="F2534" i="2" s="1"/>
  <c r="AZ2535" i="14"/>
  <c r="AN2535" i="14"/>
  <c r="C2535" i="14"/>
  <c r="B2535" i="14"/>
  <c r="AJ2535" i="14" s="1"/>
  <c r="F2533" i="2" s="1"/>
  <c r="AZ2534" i="14"/>
  <c r="AN2534" i="14"/>
  <c r="AJ2534" i="14"/>
  <c r="F2532" i="2" s="1"/>
  <c r="C2534" i="14"/>
  <c r="B2534" i="14"/>
  <c r="AZ2533" i="14"/>
  <c r="AN2533" i="14"/>
  <c r="C2533" i="14"/>
  <c r="B2533" i="14"/>
  <c r="AJ2533" i="14" s="1"/>
  <c r="F2531" i="2" s="1"/>
  <c r="AZ2532" i="14"/>
  <c r="AW2532" i="14"/>
  <c r="AN2532" i="14"/>
  <c r="AM2532" i="14"/>
  <c r="AO2532" i="14" s="1"/>
  <c r="AK2532" i="14"/>
  <c r="C2532" i="14"/>
  <c r="B2532" i="14"/>
  <c r="AJ2532" i="14" s="1"/>
  <c r="F2530" i="2" s="1"/>
  <c r="G2530" i="2" s="1"/>
  <c r="AZ2531" i="14"/>
  <c r="AW2531" i="14"/>
  <c r="AM2531" i="14" s="1"/>
  <c r="AO2531" i="14" s="1"/>
  <c r="AK2531" i="14" s="1"/>
  <c r="AN2531" i="14"/>
  <c r="AJ2531" i="14"/>
  <c r="F2529" i="2" s="1"/>
  <c r="C2531" i="14"/>
  <c r="B2531" i="14"/>
  <c r="AZ2530" i="14"/>
  <c r="AN2530" i="14"/>
  <c r="C2530" i="14"/>
  <c r="B2530" i="14"/>
  <c r="AJ2530" i="14" s="1"/>
  <c r="F2528" i="2" s="1"/>
  <c r="AZ2529" i="14"/>
  <c r="AW2529" i="14"/>
  <c r="AM2529" i="14" s="1"/>
  <c r="AO2529" i="14" s="1"/>
  <c r="AN2529" i="14"/>
  <c r="AK2529" i="14"/>
  <c r="C2529" i="14"/>
  <c r="B2529" i="14"/>
  <c r="AJ2529" i="14" s="1"/>
  <c r="F2527" i="2" s="1"/>
  <c r="AZ2528" i="14"/>
  <c r="AW2528" i="14"/>
  <c r="AM2528" i="14" s="1"/>
  <c r="AO2528" i="14"/>
  <c r="AN2528" i="14"/>
  <c r="C2528" i="14"/>
  <c r="B2528" i="14"/>
  <c r="AJ2528" i="14" s="1"/>
  <c r="F2526" i="2" s="1"/>
  <c r="AZ2527" i="14"/>
  <c r="AN2527" i="14"/>
  <c r="C2527" i="14"/>
  <c r="B2527" i="14"/>
  <c r="AJ2527" i="14" s="1"/>
  <c r="F2525" i="2" s="1"/>
  <c r="AZ2526" i="14"/>
  <c r="AN2526" i="14"/>
  <c r="AJ2526" i="14"/>
  <c r="F2524" i="2" s="1"/>
  <c r="C2526" i="14"/>
  <c r="B2526" i="14"/>
  <c r="AZ2525" i="14"/>
  <c r="AW2525" i="14"/>
  <c r="AM2525" i="14" s="1"/>
  <c r="AO2525" i="14" s="1"/>
  <c r="AK2525" i="14" s="1"/>
  <c r="AN2525" i="14"/>
  <c r="C2525" i="14"/>
  <c r="B2525" i="14"/>
  <c r="AJ2525" i="14" s="1"/>
  <c r="F2523" i="2" s="1"/>
  <c r="G2523" i="2" s="1"/>
  <c r="AZ2524" i="14"/>
  <c r="AW2524" i="14"/>
  <c r="AM2524" i="14" s="1"/>
  <c r="AO2524" i="14" s="1"/>
  <c r="AK2524" i="14" s="1"/>
  <c r="AN2524" i="14"/>
  <c r="AJ2524" i="14"/>
  <c r="F2522" i="2" s="1"/>
  <c r="G2522" i="2" s="1"/>
  <c r="C2524" i="14"/>
  <c r="B2524" i="14"/>
  <c r="AZ2523" i="14"/>
  <c r="AN2523" i="14"/>
  <c r="AJ2523" i="14"/>
  <c r="F2521" i="2" s="1"/>
  <c r="C2523" i="14"/>
  <c r="B2523" i="14"/>
  <c r="AZ2522" i="14"/>
  <c r="AN2522" i="14"/>
  <c r="C2522" i="14"/>
  <c r="B2522" i="14"/>
  <c r="AJ2522" i="14" s="1"/>
  <c r="F2520" i="2" s="1"/>
  <c r="AZ2521" i="14"/>
  <c r="AN2521" i="14"/>
  <c r="C2521" i="14"/>
  <c r="B2521" i="14"/>
  <c r="AJ2521" i="14" s="1"/>
  <c r="F2519" i="2" s="1"/>
  <c r="AZ2520" i="14"/>
  <c r="AW2520" i="14"/>
  <c r="AM2520" i="14" s="1"/>
  <c r="AO2520" i="14"/>
  <c r="AK2520" i="14" s="1"/>
  <c r="AN2520" i="14"/>
  <c r="C2520" i="14"/>
  <c r="B2520" i="14"/>
  <c r="AJ2520" i="14" s="1"/>
  <c r="F2518" i="2" s="1"/>
  <c r="AZ2519" i="14"/>
  <c r="AN2519" i="14"/>
  <c r="AJ2519" i="14"/>
  <c r="F2517" i="2" s="1"/>
  <c r="C2519" i="14"/>
  <c r="B2519" i="14"/>
  <c r="AZ2518" i="14"/>
  <c r="AW2518" i="14"/>
  <c r="AM2518" i="14" s="1"/>
  <c r="AO2518" i="14" s="1"/>
  <c r="AK2518" i="14" s="1"/>
  <c r="AN2518" i="14"/>
  <c r="AJ2518" i="14"/>
  <c r="F2516" i="2" s="1"/>
  <c r="C2518" i="14"/>
  <c r="B2518" i="14"/>
  <c r="AZ2517" i="14"/>
  <c r="AN2517" i="14"/>
  <c r="C2517" i="14"/>
  <c r="B2517" i="14"/>
  <c r="AJ2517" i="14" s="1"/>
  <c r="F2515" i="2" s="1"/>
  <c r="AZ2516" i="14"/>
  <c r="AN2516" i="14"/>
  <c r="C2516" i="14"/>
  <c r="B2516" i="14"/>
  <c r="AJ2516" i="14" s="1"/>
  <c r="F2514" i="2" s="1"/>
  <c r="AZ2515" i="14"/>
  <c r="AW2515" i="14"/>
  <c r="AM2515" i="14" s="1"/>
  <c r="AO2515" i="14" s="1"/>
  <c r="AK2515" i="14" s="1"/>
  <c r="AN2515" i="14"/>
  <c r="C2515" i="14"/>
  <c r="B2515" i="14"/>
  <c r="AJ2515" i="14" s="1"/>
  <c r="F2513" i="2" s="1"/>
  <c r="AZ2514" i="14"/>
  <c r="AW2514" i="14"/>
  <c r="AM2514" i="14" s="1"/>
  <c r="AO2514" i="14" s="1"/>
  <c r="AN2514" i="14"/>
  <c r="AK2514" i="14" s="1"/>
  <c r="C2514" i="14"/>
  <c r="B2514" i="14"/>
  <c r="AJ2514" i="14" s="1"/>
  <c r="F2512" i="2" s="1"/>
  <c r="G2512" i="2" s="1"/>
  <c r="AZ2513" i="14"/>
  <c r="AW2513" i="14"/>
  <c r="AM2513" i="14" s="1"/>
  <c r="AO2513" i="14" s="1"/>
  <c r="AN2513" i="14"/>
  <c r="AJ2513" i="14"/>
  <c r="F2511" i="2" s="1"/>
  <c r="C2513" i="14"/>
  <c r="B2513" i="14"/>
  <c r="AZ2512" i="14"/>
  <c r="AN2512" i="14"/>
  <c r="C2512" i="14"/>
  <c r="B2512" i="14"/>
  <c r="AJ2512" i="14" s="1"/>
  <c r="F2510" i="2" s="1"/>
  <c r="AZ2511" i="14"/>
  <c r="AN2511" i="14"/>
  <c r="AJ2511" i="14"/>
  <c r="F2509" i="2" s="1"/>
  <c r="C2511" i="14"/>
  <c r="B2511" i="14"/>
  <c r="AZ2510" i="14"/>
  <c r="AW2510" i="14"/>
  <c r="AM2510" i="14" s="1"/>
  <c r="AO2510" i="14" s="1"/>
  <c r="AK2510" i="14" s="1"/>
  <c r="AN2510" i="14"/>
  <c r="C2510" i="14"/>
  <c r="B2510" i="14"/>
  <c r="AJ2510" i="14" s="1"/>
  <c r="F2508" i="2" s="1"/>
  <c r="AZ2509" i="14"/>
  <c r="AW2509" i="14"/>
  <c r="AM2509" i="14" s="1"/>
  <c r="AO2509" i="14" s="1"/>
  <c r="AK2509" i="14" s="1"/>
  <c r="AN2509" i="14"/>
  <c r="C2509" i="14"/>
  <c r="B2509" i="14"/>
  <c r="AJ2509" i="14" s="1"/>
  <c r="F2507" i="2" s="1"/>
  <c r="G2507" i="2" s="1"/>
  <c r="AZ2508" i="14"/>
  <c r="AW2508" i="14"/>
  <c r="AM2508" i="14" s="1"/>
  <c r="AO2508" i="14" s="1"/>
  <c r="AK2508" i="14" s="1"/>
  <c r="AN2508" i="14"/>
  <c r="C2508" i="14"/>
  <c r="B2508" i="14"/>
  <c r="AJ2508" i="14" s="1"/>
  <c r="F2506" i="2" s="1"/>
  <c r="AZ2507" i="14"/>
  <c r="AN2507" i="14"/>
  <c r="C2507" i="14"/>
  <c r="B2507" i="14"/>
  <c r="AJ2507" i="14" s="1"/>
  <c r="F2505" i="2" s="1"/>
  <c r="AZ2506" i="14"/>
  <c r="AN2506" i="14"/>
  <c r="AJ2506" i="14"/>
  <c r="F2504" i="2" s="1"/>
  <c r="C2506" i="14"/>
  <c r="B2506" i="14"/>
  <c r="AZ2505" i="14"/>
  <c r="AN2505" i="14"/>
  <c r="AJ2505" i="14"/>
  <c r="F2503" i="2" s="1"/>
  <c r="C2505" i="14"/>
  <c r="B2505" i="14"/>
  <c r="AZ2504" i="14"/>
  <c r="AN2504" i="14"/>
  <c r="AJ2504" i="14"/>
  <c r="F2502" i="2" s="1"/>
  <c r="C2504" i="14"/>
  <c r="B2504" i="14"/>
  <c r="AZ2503" i="14"/>
  <c r="AN2503" i="14"/>
  <c r="C2503" i="14"/>
  <c r="B2503" i="14"/>
  <c r="AJ2503" i="14" s="1"/>
  <c r="F2501" i="2" s="1"/>
  <c r="AZ2502" i="14"/>
  <c r="AW2502" i="14"/>
  <c r="AM2502" i="14" s="1"/>
  <c r="AO2502" i="14" s="1"/>
  <c r="AK2502" i="14" s="1"/>
  <c r="AN2502" i="14"/>
  <c r="C2502" i="14"/>
  <c r="B2502" i="14"/>
  <c r="AJ2502" i="14" s="1"/>
  <c r="F2500" i="2" s="1"/>
  <c r="G2500" i="2" s="1"/>
  <c r="AZ2501" i="14"/>
  <c r="AN2501" i="14"/>
  <c r="C2501" i="14"/>
  <c r="B2501" i="14"/>
  <c r="AJ2501" i="14" s="1"/>
  <c r="F2499" i="2" s="1"/>
  <c r="AZ2500" i="14"/>
  <c r="AW2500" i="14"/>
  <c r="AM2500" i="14" s="1"/>
  <c r="AO2500" i="14" s="1"/>
  <c r="AK2500" i="14" s="1"/>
  <c r="AN2500" i="14"/>
  <c r="AJ2500" i="14"/>
  <c r="F2498" i="2" s="1"/>
  <c r="C2500" i="14"/>
  <c r="B2500" i="14"/>
  <c r="AZ2499" i="14"/>
  <c r="AN2499" i="14"/>
  <c r="C2499" i="14"/>
  <c r="B2499" i="14"/>
  <c r="AJ2499" i="14" s="1"/>
  <c r="F2497" i="2" s="1"/>
  <c r="AZ2498" i="14"/>
  <c r="AN2498" i="14"/>
  <c r="AJ2498" i="14"/>
  <c r="F2496" i="2" s="1"/>
  <c r="C2498" i="14"/>
  <c r="B2498" i="14"/>
  <c r="AZ2497" i="14"/>
  <c r="AW2497" i="14"/>
  <c r="AM2497" i="14" s="1"/>
  <c r="AO2497" i="14" s="1"/>
  <c r="AK2497" i="14" s="1"/>
  <c r="AN2497" i="14"/>
  <c r="C2497" i="14"/>
  <c r="B2497" i="14"/>
  <c r="AJ2497" i="14" s="1"/>
  <c r="F2495" i="2" s="1"/>
  <c r="AZ2496" i="14"/>
  <c r="AN2496" i="14"/>
  <c r="C2496" i="14"/>
  <c r="B2496" i="14"/>
  <c r="AJ2496" i="14" s="1"/>
  <c r="F2494" i="2" s="1"/>
  <c r="AZ2495" i="14"/>
  <c r="AW2495" i="14"/>
  <c r="AN2495" i="14"/>
  <c r="AM2495" i="14"/>
  <c r="AO2495" i="14" s="1"/>
  <c r="AK2495" i="14"/>
  <c r="AJ2495" i="14"/>
  <c r="F2493" i="2" s="1"/>
  <c r="G2493" i="2" s="1"/>
  <c r="C2495" i="14"/>
  <c r="B2495" i="14"/>
  <c r="AZ2494" i="14"/>
  <c r="AN2494" i="14"/>
  <c r="C2494" i="14"/>
  <c r="B2494" i="14"/>
  <c r="AJ2494" i="14" s="1"/>
  <c r="F2492" i="2" s="1"/>
  <c r="AZ2493" i="14"/>
  <c r="AN2493" i="14"/>
  <c r="AJ2493" i="14"/>
  <c r="F2491" i="2" s="1"/>
  <c r="C2493" i="14"/>
  <c r="B2493" i="14"/>
  <c r="AZ2492" i="14"/>
  <c r="AW2492" i="14"/>
  <c r="AM2492" i="14" s="1"/>
  <c r="AO2492" i="14" s="1"/>
  <c r="AN2492" i="14"/>
  <c r="C2492" i="14"/>
  <c r="B2492" i="14"/>
  <c r="AJ2492" i="14" s="1"/>
  <c r="F2490" i="2" s="1"/>
  <c r="G2490" i="2" s="1"/>
  <c r="AZ2491" i="14"/>
  <c r="AW2491" i="14"/>
  <c r="AN2491" i="14"/>
  <c r="AM2491" i="14"/>
  <c r="AO2491" i="14" s="1"/>
  <c r="AK2491" i="14"/>
  <c r="C2491" i="14"/>
  <c r="B2491" i="14"/>
  <c r="AJ2491" i="14" s="1"/>
  <c r="F2489" i="2" s="1"/>
  <c r="G2489" i="2" s="1"/>
  <c r="AZ2490" i="14"/>
  <c r="AW2490" i="14"/>
  <c r="AM2490" i="14" s="1"/>
  <c r="AO2490" i="14" s="1"/>
  <c r="AN2490" i="14"/>
  <c r="AK2490" i="14"/>
  <c r="C2490" i="14"/>
  <c r="B2490" i="14"/>
  <c r="AJ2490" i="14" s="1"/>
  <c r="F2488" i="2" s="1"/>
  <c r="G2488" i="2" s="1"/>
  <c r="AZ2489" i="14"/>
  <c r="AN2489" i="14"/>
  <c r="C2489" i="14"/>
  <c r="B2489" i="14"/>
  <c r="AJ2489" i="14" s="1"/>
  <c r="F2487" i="2" s="1"/>
  <c r="AZ2488" i="14"/>
  <c r="AW2488" i="14"/>
  <c r="AM2488" i="14" s="1"/>
  <c r="AO2488" i="14" s="1"/>
  <c r="AK2488" i="14" s="1"/>
  <c r="AN2488" i="14"/>
  <c r="C2488" i="14"/>
  <c r="B2488" i="14"/>
  <c r="AJ2488" i="14" s="1"/>
  <c r="F2486" i="2" s="1"/>
  <c r="AZ2487" i="14"/>
  <c r="AW2487" i="14"/>
  <c r="AM2487" i="14" s="1"/>
  <c r="AO2487" i="14"/>
  <c r="AN2487" i="14"/>
  <c r="AJ2487" i="14"/>
  <c r="F2485" i="2" s="1"/>
  <c r="C2487" i="14"/>
  <c r="B2487" i="14"/>
  <c r="AZ2486" i="14"/>
  <c r="AN2486" i="14"/>
  <c r="AJ2486" i="14"/>
  <c r="F2484" i="2" s="1"/>
  <c r="C2486" i="14"/>
  <c r="B2486" i="14"/>
  <c r="AZ2485" i="14"/>
  <c r="AW2485" i="14"/>
  <c r="AN2485" i="14"/>
  <c r="AM2485" i="14"/>
  <c r="AO2485" i="14" s="1"/>
  <c r="AK2485" i="14" s="1"/>
  <c r="AJ2485" i="14"/>
  <c r="F2483" i="2" s="1"/>
  <c r="G2483" i="2" s="1"/>
  <c r="C2485" i="14"/>
  <c r="B2485" i="14"/>
  <c r="AZ2484" i="14"/>
  <c r="AN2484" i="14"/>
  <c r="AJ2484" i="14"/>
  <c r="F2482" i="2" s="1"/>
  <c r="C2484" i="14"/>
  <c r="B2484" i="14"/>
  <c r="AZ2483" i="14"/>
  <c r="AN2483" i="14"/>
  <c r="C2483" i="14"/>
  <c r="B2483" i="14"/>
  <c r="AJ2483" i="14" s="1"/>
  <c r="F2481" i="2" s="1"/>
  <c r="AZ2482" i="14"/>
  <c r="AW2482" i="14"/>
  <c r="AM2482" i="14" s="1"/>
  <c r="AO2482" i="14"/>
  <c r="AK2482" i="14" s="1"/>
  <c r="AN2482" i="14"/>
  <c r="C2482" i="14"/>
  <c r="B2482" i="14"/>
  <c r="AJ2482" i="14" s="1"/>
  <c r="F2480" i="2" s="1"/>
  <c r="AZ2481" i="14"/>
  <c r="AN2481" i="14"/>
  <c r="C2481" i="14"/>
  <c r="B2481" i="14"/>
  <c r="AJ2481" i="14" s="1"/>
  <c r="F2479" i="2" s="1"/>
  <c r="AZ2480" i="14"/>
  <c r="AW2480" i="14"/>
  <c r="AM2480" i="14" s="1"/>
  <c r="AO2480" i="14" s="1"/>
  <c r="AK2480" i="14" s="1"/>
  <c r="AN2480" i="14"/>
  <c r="C2480" i="14"/>
  <c r="B2480" i="14"/>
  <c r="AJ2480" i="14" s="1"/>
  <c r="F2478" i="2" s="1"/>
  <c r="AZ2479" i="14"/>
  <c r="AN2479" i="14"/>
  <c r="C2479" i="14"/>
  <c r="B2479" i="14"/>
  <c r="AJ2479" i="14" s="1"/>
  <c r="F2477" i="2" s="1"/>
  <c r="AZ2478" i="14"/>
  <c r="AN2478" i="14"/>
  <c r="C2478" i="14"/>
  <c r="B2478" i="14"/>
  <c r="AJ2478" i="14" s="1"/>
  <c r="F2476" i="2" s="1"/>
  <c r="AZ2477" i="14"/>
  <c r="AN2477" i="14"/>
  <c r="AJ2477" i="14"/>
  <c r="F2475" i="2" s="1"/>
  <c r="C2477" i="14"/>
  <c r="B2477" i="14"/>
  <c r="AZ2476" i="14"/>
  <c r="AN2476" i="14"/>
  <c r="AJ2476" i="14"/>
  <c r="F2474" i="2" s="1"/>
  <c r="C2476" i="14"/>
  <c r="B2476" i="14"/>
  <c r="AZ2475" i="14"/>
  <c r="AW2475" i="14"/>
  <c r="AM2475" i="14" s="1"/>
  <c r="AO2475" i="14" s="1"/>
  <c r="AK2475" i="14" s="1"/>
  <c r="AN2475" i="14"/>
  <c r="C2475" i="14"/>
  <c r="B2475" i="14"/>
  <c r="AJ2475" i="14" s="1"/>
  <c r="F2473" i="2" s="1"/>
  <c r="G2473" i="2" s="1"/>
  <c r="AZ2474" i="14"/>
  <c r="AW2474" i="14"/>
  <c r="AM2474" i="14" s="1"/>
  <c r="AO2474" i="14" s="1"/>
  <c r="AK2474" i="14" s="1"/>
  <c r="AN2474" i="14"/>
  <c r="C2474" i="14"/>
  <c r="B2474" i="14"/>
  <c r="AJ2474" i="14" s="1"/>
  <c r="F2472" i="2" s="1"/>
  <c r="G2472" i="2" s="1"/>
  <c r="AZ2473" i="14"/>
  <c r="AN2473" i="14"/>
  <c r="C2473" i="14"/>
  <c r="B2473" i="14"/>
  <c r="AJ2473" i="14" s="1"/>
  <c r="F2471" i="2" s="1"/>
  <c r="AZ2472" i="14"/>
  <c r="AW2472" i="14"/>
  <c r="AM2472" i="14" s="1"/>
  <c r="AO2472" i="14" s="1"/>
  <c r="AK2472" i="14" s="1"/>
  <c r="AN2472" i="14"/>
  <c r="AJ2472" i="14"/>
  <c r="F2470" i="2" s="1"/>
  <c r="C2472" i="14"/>
  <c r="B2472" i="14"/>
  <c r="AZ2471" i="14"/>
  <c r="AN2471" i="14"/>
  <c r="C2471" i="14"/>
  <c r="B2471" i="14"/>
  <c r="AJ2471" i="14" s="1"/>
  <c r="F2469" i="2" s="1"/>
  <c r="AZ2470" i="14"/>
  <c r="AW2470" i="14"/>
  <c r="AM2470" i="14" s="1"/>
  <c r="AO2470" i="14" s="1"/>
  <c r="AK2470" i="14" s="1"/>
  <c r="AN2470" i="14"/>
  <c r="C2470" i="14"/>
  <c r="B2470" i="14"/>
  <c r="AJ2470" i="14" s="1"/>
  <c r="F2468" i="2" s="1"/>
  <c r="G2468" i="2" s="1"/>
  <c r="AZ2469" i="14"/>
  <c r="AW2469" i="14"/>
  <c r="AM2469" i="14" s="1"/>
  <c r="AO2469" i="14" s="1"/>
  <c r="AK2469" i="14" s="1"/>
  <c r="AN2469" i="14"/>
  <c r="C2469" i="14"/>
  <c r="B2469" i="14"/>
  <c r="AJ2469" i="14" s="1"/>
  <c r="F2467" i="2" s="1"/>
  <c r="AZ2468" i="14"/>
  <c r="AN2468" i="14"/>
  <c r="C2468" i="14"/>
  <c r="B2468" i="14"/>
  <c r="AJ2468" i="14" s="1"/>
  <c r="F2466" i="2" s="1"/>
  <c r="AZ2467" i="14"/>
  <c r="AW2467" i="14"/>
  <c r="AM2467" i="14" s="1"/>
  <c r="AO2467" i="14" s="1"/>
  <c r="AK2467" i="14" s="1"/>
  <c r="AN2467" i="14"/>
  <c r="C2467" i="14"/>
  <c r="B2467" i="14"/>
  <c r="AJ2467" i="14" s="1"/>
  <c r="F2465" i="2" s="1"/>
  <c r="G2465" i="2" s="1"/>
  <c r="AZ2466" i="14"/>
  <c r="AN2466" i="14"/>
  <c r="AJ2466" i="14"/>
  <c r="F2464" i="2" s="1"/>
  <c r="C2466" i="14"/>
  <c r="B2466" i="14"/>
  <c r="AZ2465" i="14"/>
  <c r="AN2465" i="14"/>
  <c r="C2465" i="14"/>
  <c r="B2465" i="14"/>
  <c r="AJ2465" i="14" s="1"/>
  <c r="F2463" i="2" s="1"/>
  <c r="AZ2464" i="14"/>
  <c r="AW2464" i="14"/>
  <c r="AM2464" i="14" s="1"/>
  <c r="AO2464" i="14" s="1"/>
  <c r="AK2464" i="14" s="1"/>
  <c r="AN2464" i="14"/>
  <c r="AJ2464" i="14"/>
  <c r="F2462" i="2" s="1"/>
  <c r="C2464" i="14"/>
  <c r="B2464" i="14"/>
  <c r="AZ2463" i="14"/>
  <c r="AN2463" i="14"/>
  <c r="AJ2463" i="14"/>
  <c r="F2461" i="2" s="1"/>
  <c r="C2463" i="14"/>
  <c r="B2463" i="14"/>
  <c r="AZ2462" i="14"/>
  <c r="AW2462" i="14"/>
  <c r="AN2462" i="14"/>
  <c r="AM2462" i="14"/>
  <c r="AO2462" i="14" s="1"/>
  <c r="AK2462" i="14"/>
  <c r="AJ2462" i="14"/>
  <c r="F2460" i="2" s="1"/>
  <c r="G2460" i="2" s="1"/>
  <c r="C2462" i="14"/>
  <c r="B2462" i="14"/>
  <c r="AZ2461" i="14"/>
  <c r="AN2461" i="14"/>
  <c r="C2461" i="14"/>
  <c r="B2461" i="14"/>
  <c r="AJ2461" i="14" s="1"/>
  <c r="F2459" i="2" s="1"/>
  <c r="AZ2460" i="14"/>
  <c r="AW2460" i="14"/>
  <c r="AN2460" i="14"/>
  <c r="AM2460" i="14"/>
  <c r="AO2460" i="14" s="1"/>
  <c r="AK2460" i="14" s="1"/>
  <c r="AJ2460" i="14"/>
  <c r="F2458" i="2" s="1"/>
  <c r="G2458" i="2" s="1"/>
  <c r="C2460" i="14"/>
  <c r="B2460" i="14"/>
  <c r="AZ2459" i="14"/>
  <c r="AW2459" i="14"/>
  <c r="AM2459" i="14" s="1"/>
  <c r="AO2459" i="14"/>
  <c r="AK2459" i="14" s="1"/>
  <c r="AN2459" i="14"/>
  <c r="AJ2459" i="14"/>
  <c r="F2457" i="2" s="1"/>
  <c r="C2459" i="14"/>
  <c r="B2459" i="14"/>
  <c r="AZ2458" i="14"/>
  <c r="AN2458" i="14"/>
  <c r="C2458" i="14"/>
  <c r="B2458" i="14"/>
  <c r="AJ2458" i="14" s="1"/>
  <c r="F2456" i="2" s="1"/>
  <c r="AZ2457" i="14"/>
  <c r="AW2457" i="14"/>
  <c r="AN2457" i="14"/>
  <c r="AM2457" i="14"/>
  <c r="AO2457" i="14" s="1"/>
  <c r="AK2457" i="14" s="1"/>
  <c r="AJ2457" i="14"/>
  <c r="F2455" i="2" s="1"/>
  <c r="C2457" i="14"/>
  <c r="B2457" i="14"/>
  <c r="AZ2456" i="14"/>
  <c r="AN2456" i="14"/>
  <c r="C2456" i="14"/>
  <c r="B2456" i="14"/>
  <c r="AJ2456" i="14" s="1"/>
  <c r="F2454" i="2" s="1"/>
  <c r="AZ2455" i="14"/>
  <c r="AN2455" i="14"/>
  <c r="AJ2455" i="14"/>
  <c r="F2453" i="2" s="1"/>
  <c r="C2455" i="14"/>
  <c r="B2455" i="14"/>
  <c r="AZ2454" i="14"/>
  <c r="AW2454" i="14"/>
  <c r="AM2454" i="14" s="1"/>
  <c r="AO2454" i="14"/>
  <c r="AN2454" i="14"/>
  <c r="AK2454" i="14"/>
  <c r="C2454" i="14"/>
  <c r="B2454" i="14"/>
  <c r="AJ2454" i="14" s="1"/>
  <c r="F2452" i="2" s="1"/>
  <c r="AZ2453" i="14"/>
  <c r="AN2453" i="14"/>
  <c r="C2453" i="14"/>
  <c r="B2453" i="14"/>
  <c r="AJ2453" i="14" s="1"/>
  <c r="F2451" i="2" s="1"/>
  <c r="AZ2452" i="14"/>
  <c r="AW2452" i="14"/>
  <c r="AN2452" i="14"/>
  <c r="AM2452" i="14"/>
  <c r="AO2452" i="14" s="1"/>
  <c r="AK2452" i="14"/>
  <c r="AJ2452" i="14"/>
  <c r="F2450" i="2" s="1"/>
  <c r="G2450" i="2" s="1"/>
  <c r="C2452" i="14"/>
  <c r="B2452" i="14"/>
  <c r="AZ2451" i="14"/>
  <c r="AW2451" i="14"/>
  <c r="AM2451" i="14" s="1"/>
  <c r="AO2451" i="14" s="1"/>
  <c r="AK2451" i="14" s="1"/>
  <c r="AN2451" i="14"/>
  <c r="C2451" i="14"/>
  <c r="B2451" i="14"/>
  <c r="AJ2451" i="14" s="1"/>
  <c r="F2449" i="2" s="1"/>
  <c r="G2449" i="2" s="1"/>
  <c r="AZ2450" i="14"/>
  <c r="AN2450" i="14"/>
  <c r="C2450" i="14"/>
  <c r="B2450" i="14"/>
  <c r="AJ2450" i="14" s="1"/>
  <c r="F2448" i="2" s="1"/>
  <c r="AZ2449" i="14"/>
  <c r="AW2449" i="14"/>
  <c r="AM2449" i="14" s="1"/>
  <c r="AO2449" i="14" s="1"/>
  <c r="AN2449" i="14"/>
  <c r="AK2449" i="14"/>
  <c r="C2449" i="14"/>
  <c r="B2449" i="14"/>
  <c r="AJ2449" i="14" s="1"/>
  <c r="F2447" i="2" s="1"/>
  <c r="G2447" i="2" s="1"/>
  <c r="AZ2448" i="14"/>
  <c r="AN2448" i="14"/>
  <c r="C2448" i="14"/>
  <c r="B2448" i="14"/>
  <c r="AJ2448" i="14" s="1"/>
  <c r="F2446" i="2" s="1"/>
  <c r="AZ2447" i="14"/>
  <c r="AW2447" i="14"/>
  <c r="AM2447" i="14" s="1"/>
  <c r="AO2447" i="14"/>
  <c r="AK2447" i="14" s="1"/>
  <c r="AN2447" i="14"/>
  <c r="C2447" i="14"/>
  <c r="B2447" i="14"/>
  <c r="AJ2447" i="14" s="1"/>
  <c r="F2445" i="2" s="1"/>
  <c r="AZ2446" i="14"/>
  <c r="AW2446" i="14"/>
  <c r="AM2446" i="14" s="1"/>
  <c r="AO2446" i="14"/>
  <c r="AN2446" i="14"/>
  <c r="AK2446" i="14"/>
  <c r="AJ2446" i="14"/>
  <c r="F2444" i="2" s="1"/>
  <c r="C2446" i="14"/>
  <c r="B2446" i="14"/>
  <c r="AZ2445" i="14"/>
  <c r="AN2445" i="14"/>
  <c r="AJ2445" i="14"/>
  <c r="F2443" i="2" s="1"/>
  <c r="C2445" i="14"/>
  <c r="B2445" i="14"/>
  <c r="AZ2444" i="14"/>
  <c r="AN2444" i="14"/>
  <c r="AJ2444" i="14"/>
  <c r="F2442" i="2" s="1"/>
  <c r="C2444" i="14"/>
  <c r="B2444" i="14"/>
  <c r="AZ2443" i="14"/>
  <c r="AN2443" i="14"/>
  <c r="AJ2443" i="14"/>
  <c r="F2441" i="2" s="1"/>
  <c r="C2443" i="14"/>
  <c r="B2443" i="14"/>
  <c r="AZ2442" i="14"/>
  <c r="AW2442" i="14"/>
  <c r="AM2442" i="14" s="1"/>
  <c r="AO2442" i="14" s="1"/>
  <c r="AN2442" i="14"/>
  <c r="AK2442" i="14"/>
  <c r="C2442" i="14"/>
  <c r="B2442" i="14"/>
  <c r="AJ2442" i="14" s="1"/>
  <c r="F2440" i="2" s="1"/>
  <c r="G2440" i="2" s="1"/>
  <c r="AZ2441" i="14"/>
  <c r="AN2441" i="14"/>
  <c r="AJ2441" i="14"/>
  <c r="F2439" i="2" s="1"/>
  <c r="C2441" i="14"/>
  <c r="B2441" i="14"/>
  <c r="AZ2440" i="14"/>
  <c r="AN2440" i="14"/>
  <c r="AJ2440" i="14"/>
  <c r="F2438" i="2" s="1"/>
  <c r="C2440" i="14"/>
  <c r="B2440" i="14"/>
  <c r="AZ2439" i="14"/>
  <c r="AW2439" i="14"/>
  <c r="AN2439" i="14"/>
  <c r="AM2439" i="14"/>
  <c r="AO2439" i="14" s="1"/>
  <c r="AK2439" i="14" s="1"/>
  <c r="AJ2439" i="14"/>
  <c r="F2437" i="2" s="1"/>
  <c r="G2437" i="2" s="1"/>
  <c r="C2439" i="14"/>
  <c r="B2439" i="14"/>
  <c r="AZ2438" i="14"/>
  <c r="AN2438" i="14"/>
  <c r="AJ2438" i="14"/>
  <c r="F2436" i="2" s="1"/>
  <c r="C2438" i="14"/>
  <c r="B2438" i="14"/>
  <c r="AZ2437" i="14"/>
  <c r="AN2437" i="14"/>
  <c r="AJ2437" i="14"/>
  <c r="F2435" i="2" s="1"/>
  <c r="C2437" i="14"/>
  <c r="B2437" i="14"/>
  <c r="AZ2436" i="14"/>
  <c r="AW2436" i="14"/>
  <c r="AN2436" i="14"/>
  <c r="AM2436" i="14"/>
  <c r="AO2436" i="14" s="1"/>
  <c r="AK2436" i="14" s="1"/>
  <c r="C2436" i="14"/>
  <c r="B2436" i="14"/>
  <c r="AJ2436" i="14" s="1"/>
  <c r="F2434" i="2" s="1"/>
  <c r="AZ2435" i="14"/>
  <c r="AW2435" i="14"/>
  <c r="AM2435" i="14" s="1"/>
  <c r="AO2435" i="14" s="1"/>
  <c r="AN2435" i="14"/>
  <c r="AJ2435" i="14"/>
  <c r="F2433" i="2" s="1"/>
  <c r="G2433" i="2" s="1"/>
  <c r="C2435" i="14"/>
  <c r="B2435" i="14"/>
  <c r="AZ2434" i="14"/>
  <c r="AW2434" i="14"/>
  <c r="AN2434" i="14"/>
  <c r="AM2434" i="14"/>
  <c r="AO2434" i="14" s="1"/>
  <c r="AK2434" i="14" s="1"/>
  <c r="C2434" i="14"/>
  <c r="B2434" i="14"/>
  <c r="AJ2434" i="14" s="1"/>
  <c r="F2432" i="2" s="1"/>
  <c r="G2432" i="2" s="1"/>
  <c r="AZ2433" i="14"/>
  <c r="AN2433" i="14"/>
  <c r="C2433" i="14"/>
  <c r="B2433" i="14"/>
  <c r="AJ2433" i="14" s="1"/>
  <c r="F2431" i="2" s="1"/>
  <c r="AZ2432" i="14"/>
  <c r="AW2432" i="14"/>
  <c r="AM2432" i="14" s="1"/>
  <c r="AO2432" i="14" s="1"/>
  <c r="AK2432" i="14" s="1"/>
  <c r="AN2432" i="14"/>
  <c r="C2432" i="14"/>
  <c r="B2432" i="14"/>
  <c r="AJ2432" i="14" s="1"/>
  <c r="F2430" i="2" s="1"/>
  <c r="G2430" i="2" s="1"/>
  <c r="AZ2431" i="14"/>
  <c r="AW2431" i="14"/>
  <c r="AO2431" i="14"/>
  <c r="AK2431" i="14" s="1"/>
  <c r="AN2431" i="14"/>
  <c r="AM2431" i="14"/>
  <c r="C2431" i="14"/>
  <c r="B2431" i="14"/>
  <c r="AJ2431" i="14" s="1"/>
  <c r="F2429" i="2" s="1"/>
  <c r="G2429" i="2" s="1"/>
  <c r="AZ2430" i="14"/>
  <c r="AW2430" i="14"/>
  <c r="AM2430" i="14" s="1"/>
  <c r="AO2430" i="14" s="1"/>
  <c r="AN2430" i="14"/>
  <c r="AJ2430" i="14"/>
  <c r="F2428" i="2" s="1"/>
  <c r="G2428" i="2" s="1"/>
  <c r="C2430" i="14"/>
  <c r="B2430" i="14"/>
  <c r="AZ2429" i="14"/>
  <c r="AW2429" i="14"/>
  <c r="AM2429" i="14" s="1"/>
  <c r="AO2429" i="14" s="1"/>
  <c r="AN2429" i="14"/>
  <c r="AK2429" i="14"/>
  <c r="AJ2429" i="14"/>
  <c r="F2427" i="2" s="1"/>
  <c r="G2427" i="2" s="1"/>
  <c r="C2429" i="14"/>
  <c r="B2429" i="14"/>
  <c r="AZ2428" i="14"/>
  <c r="AN2428" i="14"/>
  <c r="C2428" i="14"/>
  <c r="B2428" i="14"/>
  <c r="AJ2428" i="14" s="1"/>
  <c r="F2426" i="2" s="1"/>
  <c r="AZ2427" i="14"/>
  <c r="AW2427" i="14"/>
  <c r="AN2427" i="14"/>
  <c r="AM2427" i="14"/>
  <c r="AO2427" i="14" s="1"/>
  <c r="AK2427" i="14" s="1"/>
  <c r="C2427" i="14"/>
  <c r="B2427" i="14"/>
  <c r="AJ2427" i="14" s="1"/>
  <c r="F2425" i="2" s="1"/>
  <c r="G2425" i="2" s="1"/>
  <c r="AZ2426" i="14"/>
  <c r="AW2426" i="14"/>
  <c r="AM2426" i="14" s="1"/>
  <c r="AO2426" i="14" s="1"/>
  <c r="AN2426" i="14"/>
  <c r="AK2426" i="14"/>
  <c r="AJ2426" i="14"/>
  <c r="F2424" i="2" s="1"/>
  <c r="C2426" i="14"/>
  <c r="B2426" i="14"/>
  <c r="AZ2425" i="14"/>
  <c r="AN2425" i="14"/>
  <c r="C2425" i="14"/>
  <c r="B2425" i="14"/>
  <c r="AJ2425" i="14" s="1"/>
  <c r="F2423" i="2" s="1"/>
  <c r="AZ2424" i="14"/>
  <c r="AW2424" i="14"/>
  <c r="AM2424" i="14" s="1"/>
  <c r="AO2424" i="14" s="1"/>
  <c r="AK2424" i="14" s="1"/>
  <c r="AN2424" i="14"/>
  <c r="AJ2424" i="14"/>
  <c r="F2422" i="2" s="1"/>
  <c r="C2424" i="14"/>
  <c r="B2424" i="14"/>
  <c r="AZ2423" i="14"/>
  <c r="AN2423" i="14"/>
  <c r="C2423" i="14"/>
  <c r="B2423" i="14"/>
  <c r="AJ2423" i="14" s="1"/>
  <c r="F2421" i="2" s="1"/>
  <c r="AZ2422" i="14"/>
  <c r="AN2422" i="14"/>
  <c r="C2422" i="14"/>
  <c r="B2422" i="14"/>
  <c r="AJ2422" i="14" s="1"/>
  <c r="F2420" i="2" s="1"/>
  <c r="AZ2421" i="14"/>
  <c r="AN2421" i="14"/>
  <c r="AJ2421" i="14"/>
  <c r="F2419" i="2" s="1"/>
  <c r="C2421" i="14"/>
  <c r="B2421" i="14"/>
  <c r="AZ2420" i="14"/>
  <c r="AN2420" i="14"/>
  <c r="C2420" i="14"/>
  <c r="B2420" i="14"/>
  <c r="AJ2420" i="14" s="1"/>
  <c r="F2418" i="2" s="1"/>
  <c r="AZ2419" i="14"/>
  <c r="AW2419" i="14"/>
  <c r="AN2419" i="14"/>
  <c r="AM2419" i="14"/>
  <c r="AO2419" i="14" s="1"/>
  <c r="AK2419" i="14" s="1"/>
  <c r="C2419" i="14"/>
  <c r="B2419" i="14"/>
  <c r="AJ2419" i="14" s="1"/>
  <c r="F2417" i="2" s="1"/>
  <c r="G2417" i="2" s="1"/>
  <c r="AZ2418" i="14"/>
  <c r="AW2418" i="14"/>
  <c r="AM2418" i="14" s="1"/>
  <c r="AO2418" i="14" s="1"/>
  <c r="AK2418" i="14" s="1"/>
  <c r="AN2418" i="14"/>
  <c r="C2418" i="14"/>
  <c r="B2418" i="14"/>
  <c r="AJ2418" i="14" s="1"/>
  <c r="F2416" i="2" s="1"/>
  <c r="G2416" i="2" s="1"/>
  <c r="AZ2417" i="14"/>
  <c r="AW2417" i="14"/>
  <c r="AM2417" i="14" s="1"/>
  <c r="AO2417" i="14" s="1"/>
  <c r="AK2417" i="14" s="1"/>
  <c r="AN2417" i="14"/>
  <c r="C2417" i="14"/>
  <c r="B2417" i="14"/>
  <c r="AJ2417" i="14" s="1"/>
  <c r="F2415" i="2" s="1"/>
  <c r="G2415" i="2" s="1"/>
  <c r="AZ2416" i="14"/>
  <c r="AW2416" i="14"/>
  <c r="AM2416" i="14" s="1"/>
  <c r="AO2416" i="14" s="1"/>
  <c r="AN2416" i="14"/>
  <c r="AK2416" i="14"/>
  <c r="AJ2416" i="14"/>
  <c r="F2414" i="2" s="1"/>
  <c r="G2414" i="2" s="1"/>
  <c r="C2416" i="14"/>
  <c r="B2416" i="14"/>
  <c r="AZ2415" i="14"/>
  <c r="AN2415" i="14"/>
  <c r="C2415" i="14"/>
  <c r="B2415" i="14"/>
  <c r="AJ2415" i="14" s="1"/>
  <c r="F2413" i="2" s="1"/>
  <c r="AZ2414" i="14"/>
  <c r="AW2414" i="14"/>
  <c r="AM2414" i="14" s="1"/>
  <c r="AO2414" i="14" s="1"/>
  <c r="AK2414" i="14" s="1"/>
  <c r="AN2414" i="14"/>
  <c r="C2414" i="14"/>
  <c r="B2414" i="14"/>
  <c r="AJ2414" i="14" s="1"/>
  <c r="F2412" i="2" s="1"/>
  <c r="G2412" i="2" s="1"/>
  <c r="AZ2413" i="14"/>
  <c r="AW2413" i="14"/>
  <c r="AM2413" i="14" s="1"/>
  <c r="AO2413" i="14"/>
  <c r="AK2413" i="14" s="1"/>
  <c r="AN2413" i="14"/>
  <c r="C2413" i="14"/>
  <c r="B2413" i="14"/>
  <c r="AJ2413" i="14" s="1"/>
  <c r="F2411" i="2" s="1"/>
  <c r="G2411" i="2" s="1"/>
  <c r="AZ2412" i="14"/>
  <c r="AN2412" i="14"/>
  <c r="C2412" i="14"/>
  <c r="B2412" i="14"/>
  <c r="AJ2412" i="14" s="1"/>
  <c r="F2410" i="2" s="1"/>
  <c r="AZ2411" i="14"/>
  <c r="AW2411" i="14"/>
  <c r="AM2411" i="14" s="1"/>
  <c r="AO2411" i="14" s="1"/>
  <c r="AK2411" i="14" s="1"/>
  <c r="AN2411" i="14"/>
  <c r="AJ2411" i="14"/>
  <c r="F2409" i="2" s="1"/>
  <c r="C2411" i="14"/>
  <c r="B2411" i="14"/>
  <c r="AZ2410" i="14"/>
  <c r="AN2410" i="14"/>
  <c r="C2410" i="14"/>
  <c r="B2410" i="14"/>
  <c r="AJ2410" i="14" s="1"/>
  <c r="F2408" i="2" s="1"/>
  <c r="AZ2409" i="14"/>
  <c r="AN2409" i="14"/>
  <c r="C2409" i="14"/>
  <c r="B2409" i="14"/>
  <c r="AJ2409" i="14" s="1"/>
  <c r="F2407" i="2" s="1"/>
  <c r="AZ2408" i="14"/>
  <c r="AW2408" i="14"/>
  <c r="AM2408" i="14" s="1"/>
  <c r="AO2408" i="14" s="1"/>
  <c r="AK2408" i="14" s="1"/>
  <c r="AN2408" i="14"/>
  <c r="C2408" i="14"/>
  <c r="B2408" i="14"/>
  <c r="AJ2408" i="14" s="1"/>
  <c r="F2406" i="2" s="1"/>
  <c r="AZ2407" i="14"/>
  <c r="AW2407" i="14"/>
  <c r="AM2407" i="14" s="1"/>
  <c r="AO2407" i="14"/>
  <c r="AN2407" i="14"/>
  <c r="AK2407" i="14"/>
  <c r="C2407" i="14"/>
  <c r="B2407" i="14"/>
  <c r="AJ2407" i="14" s="1"/>
  <c r="F2405" i="2" s="1"/>
  <c r="AZ2406" i="14"/>
  <c r="AW2406" i="14"/>
  <c r="AN2406" i="14"/>
  <c r="AM2406" i="14"/>
  <c r="AO2406" i="14" s="1"/>
  <c r="AK2406" i="14"/>
  <c r="AJ2406" i="14"/>
  <c r="F2404" i="2" s="1"/>
  <c r="C2406" i="14"/>
  <c r="B2406" i="14"/>
  <c r="AZ2405" i="14"/>
  <c r="AN2405" i="14"/>
  <c r="C2405" i="14"/>
  <c r="B2405" i="14"/>
  <c r="AJ2405" i="14" s="1"/>
  <c r="F2403" i="2" s="1"/>
  <c r="AZ2404" i="14"/>
  <c r="AW2404" i="14"/>
  <c r="AM2404" i="14" s="1"/>
  <c r="AO2404" i="14" s="1"/>
  <c r="AK2404" i="14" s="1"/>
  <c r="AN2404" i="14"/>
  <c r="AJ2404" i="14"/>
  <c r="F2402" i="2" s="1"/>
  <c r="C2404" i="14"/>
  <c r="B2404" i="14"/>
  <c r="AZ2403" i="14"/>
  <c r="AN2403" i="14"/>
  <c r="AJ2403" i="14"/>
  <c r="F2401" i="2" s="1"/>
  <c r="C2403" i="14"/>
  <c r="B2403" i="14"/>
  <c r="AZ2402" i="14"/>
  <c r="AN2402" i="14"/>
  <c r="AJ2402" i="14"/>
  <c r="F2400" i="2" s="1"/>
  <c r="C2402" i="14"/>
  <c r="B2402" i="14"/>
  <c r="AZ2401" i="14"/>
  <c r="AN2401" i="14"/>
  <c r="AJ2401" i="14"/>
  <c r="F2399" i="2" s="1"/>
  <c r="C2401" i="14"/>
  <c r="B2401" i="14"/>
  <c r="AZ2400" i="14"/>
  <c r="AN2400" i="14"/>
  <c r="C2400" i="14"/>
  <c r="B2400" i="14"/>
  <c r="AJ2400" i="14" s="1"/>
  <c r="F2398" i="2" s="1"/>
  <c r="AZ2399" i="14"/>
  <c r="AN2399" i="14"/>
  <c r="C2399" i="14"/>
  <c r="B2399" i="14"/>
  <c r="AJ2399" i="14" s="1"/>
  <c r="F2397" i="2" s="1"/>
  <c r="AZ2398" i="14"/>
  <c r="AW2398" i="14"/>
  <c r="AN2398" i="14"/>
  <c r="AM2398" i="14"/>
  <c r="AO2398" i="14" s="1"/>
  <c r="AK2398" i="14" s="1"/>
  <c r="C2398" i="14"/>
  <c r="B2398" i="14"/>
  <c r="AJ2398" i="14" s="1"/>
  <c r="F2396" i="2" s="1"/>
  <c r="AZ2397" i="14"/>
  <c r="AN2397" i="14"/>
  <c r="AJ2397" i="14"/>
  <c r="F2395" i="2" s="1"/>
  <c r="C2397" i="14"/>
  <c r="B2397" i="14"/>
  <c r="AZ2396" i="14"/>
  <c r="AN2396" i="14"/>
  <c r="C2396" i="14"/>
  <c r="B2396" i="14"/>
  <c r="AJ2396" i="14" s="1"/>
  <c r="F2394" i="2" s="1"/>
  <c r="AZ2395" i="14"/>
  <c r="AW2395" i="14"/>
  <c r="AM2395" i="14" s="1"/>
  <c r="AO2395" i="14" s="1"/>
  <c r="AK2395" i="14" s="1"/>
  <c r="AN2395" i="14"/>
  <c r="C2395" i="14"/>
  <c r="B2395" i="14"/>
  <c r="AJ2395" i="14" s="1"/>
  <c r="F2393" i="2" s="1"/>
  <c r="G2393" i="2" s="1"/>
  <c r="AZ2394" i="14"/>
  <c r="AN2394" i="14"/>
  <c r="C2394" i="14"/>
  <c r="B2394" i="14"/>
  <c r="AJ2394" i="14" s="1"/>
  <c r="F2392" i="2" s="1"/>
  <c r="AZ2393" i="14"/>
  <c r="AW2393" i="14"/>
  <c r="AM2393" i="14" s="1"/>
  <c r="AO2393" i="14" s="1"/>
  <c r="AN2393" i="14"/>
  <c r="AJ2393" i="14"/>
  <c r="F2391" i="2" s="1"/>
  <c r="C2393" i="14"/>
  <c r="B2393" i="14"/>
  <c r="AZ2392" i="14"/>
  <c r="AN2392" i="14"/>
  <c r="C2392" i="14"/>
  <c r="B2392" i="14"/>
  <c r="AJ2392" i="14" s="1"/>
  <c r="F2390" i="2" s="1"/>
  <c r="AZ2391" i="14"/>
  <c r="AW2391" i="14"/>
  <c r="AM2391" i="14" s="1"/>
  <c r="AO2391" i="14"/>
  <c r="AK2391" i="14" s="1"/>
  <c r="AN2391" i="14"/>
  <c r="C2391" i="14"/>
  <c r="B2391" i="14"/>
  <c r="AJ2391" i="14" s="1"/>
  <c r="F2389" i="2" s="1"/>
  <c r="G2389" i="2" s="1"/>
  <c r="AZ2390" i="14"/>
  <c r="AW2390" i="14"/>
  <c r="AM2390" i="14" s="1"/>
  <c r="AO2390" i="14" s="1"/>
  <c r="AK2390" i="14" s="1"/>
  <c r="AN2390" i="14"/>
  <c r="C2390" i="14"/>
  <c r="B2390" i="14"/>
  <c r="AJ2390" i="14" s="1"/>
  <c r="F2388" i="2" s="1"/>
  <c r="AZ2389" i="14"/>
  <c r="AW2389" i="14"/>
  <c r="AM2389" i="14" s="1"/>
  <c r="AO2389" i="14" s="1"/>
  <c r="AK2389" i="14" s="1"/>
  <c r="AN2389" i="14"/>
  <c r="C2389" i="14"/>
  <c r="B2389" i="14"/>
  <c r="AJ2389" i="14" s="1"/>
  <c r="F2387" i="2" s="1"/>
  <c r="G2387" i="2" s="1"/>
  <c r="AZ2388" i="14"/>
  <c r="AW2388" i="14"/>
  <c r="AM2388" i="14" s="1"/>
  <c r="AO2388" i="14" s="1"/>
  <c r="AK2388" i="14" s="1"/>
  <c r="AN2388" i="14"/>
  <c r="C2388" i="14"/>
  <c r="B2388" i="14"/>
  <c r="AJ2388" i="14" s="1"/>
  <c r="F2386" i="2" s="1"/>
  <c r="AZ2387" i="14"/>
  <c r="AN2387" i="14"/>
  <c r="AJ2387" i="14"/>
  <c r="F2385" i="2" s="1"/>
  <c r="C2387" i="14"/>
  <c r="B2387" i="14"/>
  <c r="AZ2386" i="14"/>
  <c r="AW2386" i="14"/>
  <c r="AM2386" i="14" s="1"/>
  <c r="AO2386" i="14" s="1"/>
  <c r="AN2386" i="14"/>
  <c r="AK2386" i="14"/>
  <c r="AJ2386" i="14"/>
  <c r="F2384" i="2" s="1"/>
  <c r="C2386" i="14"/>
  <c r="B2386" i="14"/>
  <c r="AZ2385" i="14"/>
  <c r="AW2385" i="14"/>
  <c r="AN2385" i="14"/>
  <c r="AM2385" i="14"/>
  <c r="AO2385" i="14" s="1"/>
  <c r="AK2385" i="14" s="1"/>
  <c r="C2385" i="14"/>
  <c r="B2385" i="14"/>
  <c r="AJ2385" i="14" s="1"/>
  <c r="F2383" i="2" s="1"/>
  <c r="AZ2384" i="14"/>
  <c r="AW2384" i="14"/>
  <c r="AN2384" i="14"/>
  <c r="AM2384" i="14"/>
  <c r="AO2384" i="14" s="1"/>
  <c r="AK2384" i="14" s="1"/>
  <c r="AJ2384" i="14"/>
  <c r="F2382" i="2" s="1"/>
  <c r="C2384" i="14"/>
  <c r="B2384" i="14"/>
  <c r="AZ2383" i="14"/>
  <c r="AN2383" i="14"/>
  <c r="AJ2383" i="14"/>
  <c r="F2381" i="2" s="1"/>
  <c r="C2383" i="14"/>
  <c r="B2383" i="14"/>
  <c r="AZ2382" i="14"/>
  <c r="AN2382" i="14"/>
  <c r="AJ2382" i="14"/>
  <c r="F2380" i="2" s="1"/>
  <c r="C2382" i="14"/>
  <c r="B2382" i="14"/>
  <c r="AZ2381" i="14"/>
  <c r="AN2381" i="14"/>
  <c r="AJ2381" i="14"/>
  <c r="F2379" i="2" s="1"/>
  <c r="C2381" i="14"/>
  <c r="B2381" i="14"/>
  <c r="AZ2380" i="14"/>
  <c r="AW2380" i="14"/>
  <c r="AM2380" i="14" s="1"/>
  <c r="AO2380" i="14"/>
  <c r="AK2380" i="14" s="1"/>
  <c r="AN2380" i="14"/>
  <c r="C2380" i="14"/>
  <c r="B2380" i="14"/>
  <c r="AJ2380" i="14" s="1"/>
  <c r="F2378" i="2" s="1"/>
  <c r="AZ2379" i="14"/>
  <c r="AN2379" i="14"/>
  <c r="C2379" i="14"/>
  <c r="B2379" i="14"/>
  <c r="AJ2379" i="14" s="1"/>
  <c r="F2377" i="2" s="1"/>
  <c r="AZ2378" i="14"/>
  <c r="AW2378" i="14"/>
  <c r="AM2378" i="14" s="1"/>
  <c r="AO2378" i="14" s="1"/>
  <c r="AK2378" i="14" s="1"/>
  <c r="AN2378" i="14"/>
  <c r="AJ2378" i="14"/>
  <c r="F2376" i="2" s="1"/>
  <c r="C2378" i="14"/>
  <c r="B2378" i="14"/>
  <c r="AZ2377" i="14"/>
  <c r="AN2377" i="14"/>
  <c r="C2377" i="14"/>
  <c r="B2377" i="14"/>
  <c r="AJ2377" i="14" s="1"/>
  <c r="F2375" i="2" s="1"/>
  <c r="AZ2376" i="14"/>
  <c r="AN2376" i="14"/>
  <c r="C2376" i="14"/>
  <c r="B2376" i="14"/>
  <c r="AJ2376" i="14" s="1"/>
  <c r="F2374" i="2" s="1"/>
  <c r="AZ2375" i="14"/>
  <c r="AW2375" i="14"/>
  <c r="AM2375" i="14" s="1"/>
  <c r="AO2375" i="14" s="1"/>
  <c r="AK2375" i="14" s="1"/>
  <c r="AN2375" i="14"/>
  <c r="C2375" i="14"/>
  <c r="B2375" i="14"/>
  <c r="AJ2375" i="14" s="1"/>
  <c r="F2373" i="2" s="1"/>
  <c r="AZ2374" i="14"/>
  <c r="AN2374" i="14"/>
  <c r="C2374" i="14"/>
  <c r="B2374" i="14"/>
  <c r="AJ2374" i="14" s="1"/>
  <c r="F2372" i="2" s="1"/>
  <c r="AZ2373" i="14"/>
  <c r="AW2373" i="14"/>
  <c r="AN2373" i="14"/>
  <c r="AM2373" i="14"/>
  <c r="AO2373" i="14" s="1"/>
  <c r="AK2373" i="14" s="1"/>
  <c r="AJ2373" i="14"/>
  <c r="F2371" i="2" s="1"/>
  <c r="C2373" i="14"/>
  <c r="B2373" i="14"/>
  <c r="AZ2372" i="14"/>
  <c r="AN2372" i="14"/>
  <c r="C2372" i="14"/>
  <c r="B2372" i="14"/>
  <c r="AJ2372" i="14" s="1"/>
  <c r="F2370" i="2" s="1"/>
  <c r="AZ2371" i="14"/>
  <c r="AN2371" i="14"/>
  <c r="C2371" i="14"/>
  <c r="B2371" i="14"/>
  <c r="AJ2371" i="14" s="1"/>
  <c r="F2369" i="2" s="1"/>
  <c r="AZ2370" i="14"/>
  <c r="AW2370" i="14"/>
  <c r="AM2370" i="14" s="1"/>
  <c r="AO2370" i="14" s="1"/>
  <c r="AK2370" i="14" s="1"/>
  <c r="AN2370" i="14"/>
  <c r="C2370" i="14"/>
  <c r="B2370" i="14"/>
  <c r="AJ2370" i="14" s="1"/>
  <c r="F2368" i="2" s="1"/>
  <c r="G2368" i="2" s="1"/>
  <c r="AZ2369" i="14"/>
  <c r="AW2369" i="14"/>
  <c r="AN2369" i="14"/>
  <c r="AM2369" i="14"/>
  <c r="AO2369" i="14" s="1"/>
  <c r="AK2369" i="14" s="1"/>
  <c r="C2369" i="14"/>
  <c r="B2369" i="14"/>
  <c r="AJ2369" i="14" s="1"/>
  <c r="F2367" i="2" s="1"/>
  <c r="AZ2368" i="14"/>
  <c r="AW2368" i="14"/>
  <c r="AM2368" i="14" s="1"/>
  <c r="AO2368" i="14"/>
  <c r="AN2368" i="14"/>
  <c r="AK2368" i="14"/>
  <c r="C2368" i="14"/>
  <c r="B2368" i="14"/>
  <c r="AJ2368" i="14" s="1"/>
  <c r="F2366" i="2" s="1"/>
  <c r="G2366" i="2" s="1"/>
  <c r="AZ2367" i="14"/>
  <c r="AN2367" i="14"/>
  <c r="C2367" i="14"/>
  <c r="B2367" i="14"/>
  <c r="AJ2367" i="14" s="1"/>
  <c r="F2365" i="2" s="1"/>
  <c r="AZ2366" i="14"/>
  <c r="AW2366" i="14"/>
  <c r="AN2366" i="14"/>
  <c r="AM2366" i="14"/>
  <c r="AO2366" i="14" s="1"/>
  <c r="AK2366" i="14" s="1"/>
  <c r="AJ2366" i="14"/>
  <c r="F2364" i="2" s="1"/>
  <c r="C2366" i="14"/>
  <c r="B2366" i="14"/>
  <c r="AZ2365" i="14"/>
  <c r="AW2365" i="14"/>
  <c r="AM2365" i="14" s="1"/>
  <c r="AO2365" i="14"/>
  <c r="AN2365" i="14"/>
  <c r="C2365" i="14"/>
  <c r="B2365" i="14"/>
  <c r="AJ2365" i="14" s="1"/>
  <c r="F2363" i="2" s="1"/>
  <c r="AZ2364" i="14"/>
  <c r="AW2364" i="14"/>
  <c r="AN2364" i="14"/>
  <c r="AM2364" i="14"/>
  <c r="AO2364" i="14" s="1"/>
  <c r="AJ2364" i="14"/>
  <c r="F2362" i="2" s="1"/>
  <c r="G2362" i="2" s="1"/>
  <c r="C2364" i="14"/>
  <c r="B2364" i="14"/>
  <c r="AZ2363" i="14"/>
  <c r="AN2363" i="14"/>
  <c r="AJ2363" i="14"/>
  <c r="F2361" i="2" s="1"/>
  <c r="C2363" i="14"/>
  <c r="B2363" i="14"/>
  <c r="AZ2362" i="14"/>
  <c r="AN2362" i="14"/>
  <c r="C2362" i="14"/>
  <c r="B2362" i="14"/>
  <c r="AJ2362" i="14" s="1"/>
  <c r="F2360" i="2" s="1"/>
  <c r="AZ2361" i="14"/>
  <c r="AN2361" i="14"/>
  <c r="AJ2361" i="14"/>
  <c r="F2359" i="2" s="1"/>
  <c r="C2361" i="14"/>
  <c r="B2361" i="14"/>
  <c r="AZ2360" i="14"/>
  <c r="AN2360" i="14"/>
  <c r="AJ2360" i="14"/>
  <c r="F2358" i="2" s="1"/>
  <c r="C2360" i="14"/>
  <c r="B2360" i="14"/>
  <c r="AZ2359" i="14"/>
  <c r="AW2359" i="14"/>
  <c r="AM2359" i="14" s="1"/>
  <c r="AO2359" i="14"/>
  <c r="AK2359" i="14" s="1"/>
  <c r="AN2359" i="14"/>
  <c r="AJ2359" i="14"/>
  <c r="F2357" i="2" s="1"/>
  <c r="G2357" i="2" s="1"/>
  <c r="C2359" i="14"/>
  <c r="B2359" i="14"/>
  <c r="AZ2358" i="14"/>
  <c r="AW2358" i="14"/>
  <c r="AM2358" i="14" s="1"/>
  <c r="AO2358" i="14"/>
  <c r="AK2358" i="14" s="1"/>
  <c r="AN2358" i="14"/>
  <c r="C2358" i="14"/>
  <c r="B2358" i="14"/>
  <c r="AJ2358" i="14" s="1"/>
  <c r="F2356" i="2" s="1"/>
  <c r="G2356" i="2" s="1"/>
  <c r="AZ2357" i="14"/>
  <c r="AW2357" i="14"/>
  <c r="AM2357" i="14" s="1"/>
  <c r="AO2357" i="14" s="1"/>
  <c r="AK2357" i="14" s="1"/>
  <c r="AN2357" i="14"/>
  <c r="C2357" i="14"/>
  <c r="B2357" i="14"/>
  <c r="AJ2357" i="14" s="1"/>
  <c r="F2355" i="2" s="1"/>
  <c r="G2355" i="2" s="1"/>
  <c r="AZ2356" i="14"/>
  <c r="AW2356" i="14"/>
  <c r="AN2356" i="14"/>
  <c r="AM2356" i="14"/>
  <c r="AO2356" i="14" s="1"/>
  <c r="AK2356" i="14" s="1"/>
  <c r="C2356" i="14"/>
  <c r="B2356" i="14"/>
  <c r="AJ2356" i="14" s="1"/>
  <c r="F2354" i="2" s="1"/>
  <c r="G2354" i="2" s="1"/>
  <c r="AZ2355" i="14"/>
  <c r="AW2355" i="14"/>
  <c r="AN2355" i="14"/>
  <c r="AM2355" i="14"/>
  <c r="AO2355" i="14" s="1"/>
  <c r="AK2355" i="14" s="1"/>
  <c r="AJ2355" i="14"/>
  <c r="F2353" i="2" s="1"/>
  <c r="C2355" i="14"/>
  <c r="B2355" i="14"/>
  <c r="AZ2354" i="14"/>
  <c r="AN2354" i="14"/>
  <c r="AJ2354" i="14"/>
  <c r="F2352" i="2" s="1"/>
  <c r="C2354" i="14"/>
  <c r="B2354" i="14"/>
  <c r="AZ2353" i="14"/>
  <c r="AW2353" i="14"/>
  <c r="AN2353" i="14"/>
  <c r="AM2353" i="14"/>
  <c r="AO2353" i="14" s="1"/>
  <c r="AK2353" i="14"/>
  <c r="C2353" i="14"/>
  <c r="B2353" i="14"/>
  <c r="AJ2353" i="14" s="1"/>
  <c r="F2351" i="2" s="1"/>
  <c r="G2351" i="2" s="1"/>
  <c r="AZ2352" i="14"/>
  <c r="AN2352" i="14"/>
  <c r="C2352" i="14"/>
  <c r="B2352" i="14"/>
  <c r="AJ2352" i="14" s="1"/>
  <c r="F2350" i="2" s="1"/>
  <c r="AZ2351" i="14"/>
  <c r="AW2351" i="14"/>
  <c r="AN2351" i="14"/>
  <c r="AM2351" i="14"/>
  <c r="AO2351" i="14" s="1"/>
  <c r="AK2351" i="14" s="1"/>
  <c r="AJ2351" i="14"/>
  <c r="F2349" i="2" s="1"/>
  <c r="G2349" i="2" s="1"/>
  <c r="C2351" i="14"/>
  <c r="B2351" i="14"/>
  <c r="AZ2350" i="14"/>
  <c r="AN2350" i="14"/>
  <c r="AJ2350" i="14"/>
  <c r="F2348" i="2" s="1"/>
  <c r="C2350" i="14"/>
  <c r="B2350" i="14"/>
  <c r="AZ2349" i="14"/>
  <c r="AN2349" i="14"/>
  <c r="C2349" i="14"/>
  <c r="B2349" i="14"/>
  <c r="AJ2349" i="14" s="1"/>
  <c r="F2347" i="2" s="1"/>
  <c r="AZ2348" i="14"/>
  <c r="AW2348" i="14"/>
  <c r="AM2348" i="14" s="1"/>
  <c r="AO2348" i="14" s="1"/>
  <c r="AK2348" i="14" s="1"/>
  <c r="AN2348" i="14"/>
  <c r="C2348" i="14"/>
  <c r="B2348" i="14"/>
  <c r="AJ2348" i="14" s="1"/>
  <c r="F2346" i="2" s="1"/>
  <c r="G2346" i="2" s="1"/>
  <c r="AZ2347" i="14"/>
  <c r="AW2347" i="14"/>
  <c r="AM2347" i="14" s="1"/>
  <c r="AO2347" i="14"/>
  <c r="AK2347" i="14" s="1"/>
  <c r="AN2347" i="14"/>
  <c r="C2347" i="14"/>
  <c r="B2347" i="14"/>
  <c r="AJ2347" i="14" s="1"/>
  <c r="F2345" i="2" s="1"/>
  <c r="G2345" i="2" s="1"/>
  <c r="AZ2346" i="14"/>
  <c r="AN2346" i="14"/>
  <c r="AJ2346" i="14"/>
  <c r="F2344" i="2" s="1"/>
  <c r="C2346" i="14"/>
  <c r="B2346" i="14"/>
  <c r="AZ2345" i="14"/>
  <c r="AW2345" i="14"/>
  <c r="AO2345" i="14"/>
  <c r="AN2345" i="14"/>
  <c r="AM2345" i="14"/>
  <c r="AK2345" i="14"/>
  <c r="AJ2345" i="14"/>
  <c r="F2343" i="2" s="1"/>
  <c r="G2343" i="2" s="1"/>
  <c r="C2345" i="14"/>
  <c r="B2345" i="14"/>
  <c r="AZ2344" i="14"/>
  <c r="AN2344" i="14"/>
  <c r="AJ2344" i="14"/>
  <c r="F2342" i="2" s="1"/>
  <c r="C2344" i="14"/>
  <c r="B2344" i="14"/>
  <c r="AZ2343" i="14"/>
  <c r="AN2343" i="14"/>
  <c r="AJ2343" i="14"/>
  <c r="F2341" i="2" s="1"/>
  <c r="C2343" i="14"/>
  <c r="B2343" i="14"/>
  <c r="AZ2342" i="14"/>
  <c r="AW2342" i="14"/>
  <c r="AM2342" i="14" s="1"/>
  <c r="AO2342" i="14" s="1"/>
  <c r="AK2342" i="14" s="1"/>
  <c r="AN2342" i="14"/>
  <c r="C2342" i="14"/>
  <c r="B2342" i="14"/>
  <c r="AJ2342" i="14" s="1"/>
  <c r="F2340" i="2" s="1"/>
  <c r="G2340" i="2" s="1"/>
  <c r="AZ2341" i="14"/>
  <c r="AN2341" i="14"/>
  <c r="C2341" i="14"/>
  <c r="B2341" i="14"/>
  <c r="AJ2341" i="14" s="1"/>
  <c r="F2339" i="2" s="1"/>
  <c r="AZ2340" i="14"/>
  <c r="AW2340" i="14"/>
  <c r="AN2340" i="14"/>
  <c r="AM2340" i="14"/>
  <c r="AO2340" i="14" s="1"/>
  <c r="AK2340" i="14" s="1"/>
  <c r="AJ2340" i="14"/>
  <c r="F2338" i="2" s="1"/>
  <c r="C2340" i="14"/>
  <c r="B2340" i="14"/>
  <c r="AZ2339" i="14"/>
  <c r="AN2339" i="14"/>
  <c r="C2339" i="14"/>
  <c r="B2339" i="14"/>
  <c r="AJ2339" i="14" s="1"/>
  <c r="F2337" i="2" s="1"/>
  <c r="AZ2338" i="14"/>
  <c r="AW2338" i="14"/>
  <c r="AN2338" i="14"/>
  <c r="AM2338" i="14"/>
  <c r="AO2338" i="14" s="1"/>
  <c r="AK2338" i="14" s="1"/>
  <c r="C2338" i="14"/>
  <c r="B2338" i="14"/>
  <c r="AJ2338" i="14" s="1"/>
  <c r="F2336" i="2" s="1"/>
  <c r="G2336" i="2" s="1"/>
  <c r="AZ2337" i="14"/>
  <c r="AN2337" i="14"/>
  <c r="C2337" i="14"/>
  <c r="B2337" i="14"/>
  <c r="AJ2337" i="14" s="1"/>
  <c r="F2335" i="2" s="1"/>
  <c r="AZ2336" i="14"/>
  <c r="AN2336" i="14"/>
  <c r="C2336" i="14"/>
  <c r="B2336" i="14"/>
  <c r="AJ2336" i="14" s="1"/>
  <c r="F2334" i="2" s="1"/>
  <c r="AZ2335" i="14"/>
  <c r="AW2335" i="14"/>
  <c r="AN2335" i="14"/>
  <c r="AM2335" i="14"/>
  <c r="AO2335" i="14" s="1"/>
  <c r="AK2335" i="14" s="1"/>
  <c r="C2335" i="14"/>
  <c r="B2335" i="14"/>
  <c r="AJ2335" i="14" s="1"/>
  <c r="F2333" i="2" s="1"/>
  <c r="G2333" i="2" s="1"/>
  <c r="AZ2334" i="14"/>
  <c r="AW2334" i="14"/>
  <c r="AN2334" i="14"/>
  <c r="AM2334" i="14"/>
  <c r="AO2334" i="14" s="1"/>
  <c r="AK2334" i="14" s="1"/>
  <c r="C2334" i="14"/>
  <c r="B2334" i="14"/>
  <c r="AJ2334" i="14" s="1"/>
  <c r="F2332" i="2" s="1"/>
  <c r="G2332" i="2" s="1"/>
  <c r="AZ2333" i="14"/>
  <c r="AW2333" i="14"/>
  <c r="AM2333" i="14" s="1"/>
  <c r="AO2333" i="14" s="1"/>
  <c r="AK2333" i="14" s="1"/>
  <c r="AN2333" i="14"/>
  <c r="AJ2333" i="14"/>
  <c r="F2331" i="2" s="1"/>
  <c r="C2333" i="14"/>
  <c r="B2333" i="14"/>
  <c r="AZ2332" i="14"/>
  <c r="AN2332" i="14"/>
  <c r="AJ2332" i="14"/>
  <c r="F2330" i="2" s="1"/>
  <c r="C2332" i="14"/>
  <c r="B2332" i="14"/>
  <c r="AZ2331" i="14"/>
  <c r="AN2331" i="14"/>
  <c r="C2331" i="14"/>
  <c r="B2331" i="14"/>
  <c r="AJ2331" i="14" s="1"/>
  <c r="F2329" i="2" s="1"/>
  <c r="AZ2330" i="14"/>
  <c r="AW2330" i="14"/>
  <c r="AM2330" i="14" s="1"/>
  <c r="AO2330" i="14" s="1"/>
  <c r="AK2330" i="14" s="1"/>
  <c r="AN2330" i="14"/>
  <c r="C2330" i="14"/>
  <c r="B2330" i="14"/>
  <c r="AJ2330" i="14" s="1"/>
  <c r="F2328" i="2" s="1"/>
  <c r="AZ2329" i="14"/>
  <c r="AW2329" i="14"/>
  <c r="AM2329" i="14" s="1"/>
  <c r="AO2329" i="14" s="1"/>
  <c r="AK2329" i="14" s="1"/>
  <c r="AN2329" i="14"/>
  <c r="C2329" i="14"/>
  <c r="B2329" i="14"/>
  <c r="AJ2329" i="14" s="1"/>
  <c r="F2327" i="2" s="1"/>
  <c r="AZ2328" i="14"/>
  <c r="AW2328" i="14"/>
  <c r="AM2328" i="14" s="1"/>
  <c r="AO2328" i="14" s="1"/>
  <c r="AN2328" i="14"/>
  <c r="AK2328" i="14" s="1"/>
  <c r="C2328" i="14"/>
  <c r="B2328" i="14"/>
  <c r="AJ2328" i="14" s="1"/>
  <c r="F2326" i="2" s="1"/>
  <c r="G2326" i="2" s="1"/>
  <c r="AZ2327" i="14"/>
  <c r="AN2327" i="14"/>
  <c r="AJ2327" i="14"/>
  <c r="F2325" i="2" s="1"/>
  <c r="C2327" i="14"/>
  <c r="B2327" i="14"/>
  <c r="AZ2326" i="14"/>
  <c r="AW2326" i="14"/>
  <c r="AN2326" i="14"/>
  <c r="AM2326" i="14"/>
  <c r="AO2326" i="14" s="1"/>
  <c r="AK2326" i="14" s="1"/>
  <c r="AJ2326" i="14"/>
  <c r="F2324" i="2" s="1"/>
  <c r="C2326" i="14"/>
  <c r="B2326" i="14"/>
  <c r="AZ2325" i="14"/>
  <c r="AW2325" i="14"/>
  <c r="AM2325" i="14" s="1"/>
  <c r="AO2325" i="14" s="1"/>
  <c r="AK2325" i="14" s="1"/>
  <c r="AN2325" i="14"/>
  <c r="C2325" i="14"/>
  <c r="B2325" i="14"/>
  <c r="AJ2325" i="14" s="1"/>
  <c r="F2323" i="2" s="1"/>
  <c r="G2323" i="2" s="1"/>
  <c r="AZ2324" i="14"/>
  <c r="AW2324" i="14"/>
  <c r="AM2324" i="14" s="1"/>
  <c r="AO2324" i="14"/>
  <c r="AK2324" i="14" s="1"/>
  <c r="AN2324" i="14"/>
  <c r="AJ2324" i="14"/>
  <c r="F2322" i="2" s="1"/>
  <c r="C2324" i="14"/>
  <c r="B2324" i="14"/>
  <c r="AZ2323" i="14"/>
  <c r="AN2323" i="14"/>
  <c r="AJ2323" i="14"/>
  <c r="F2321" i="2" s="1"/>
  <c r="C2323" i="14"/>
  <c r="B2323" i="14"/>
  <c r="AZ2322" i="14"/>
  <c r="AN2322" i="14"/>
  <c r="C2322" i="14"/>
  <c r="B2322" i="14"/>
  <c r="AJ2322" i="14" s="1"/>
  <c r="F2320" i="2" s="1"/>
  <c r="AZ2321" i="14"/>
  <c r="AN2321" i="14"/>
  <c r="AJ2321" i="14"/>
  <c r="F2319" i="2" s="1"/>
  <c r="C2321" i="14"/>
  <c r="B2321" i="14"/>
  <c r="AZ2320" i="14"/>
  <c r="AN2320" i="14"/>
  <c r="C2320" i="14"/>
  <c r="B2320" i="14"/>
  <c r="AJ2320" i="14" s="1"/>
  <c r="F2318" i="2" s="1"/>
  <c r="AZ2319" i="14"/>
  <c r="AW2319" i="14"/>
  <c r="AM2319" i="14" s="1"/>
  <c r="AO2319" i="14"/>
  <c r="AK2319" i="14" s="1"/>
  <c r="AN2319" i="14"/>
  <c r="C2319" i="14"/>
  <c r="B2319" i="14"/>
  <c r="AJ2319" i="14" s="1"/>
  <c r="F2317" i="2" s="1"/>
  <c r="AZ2318" i="14"/>
  <c r="AW2318" i="14"/>
  <c r="AM2318" i="14" s="1"/>
  <c r="AO2318" i="14" s="1"/>
  <c r="AK2318" i="14" s="1"/>
  <c r="AN2318" i="14"/>
  <c r="C2318" i="14"/>
  <c r="B2318" i="14"/>
  <c r="AJ2318" i="14" s="1"/>
  <c r="F2316" i="2" s="1"/>
  <c r="G2316" i="2" s="1"/>
  <c r="AZ2317" i="14"/>
  <c r="AN2317" i="14"/>
  <c r="C2317" i="14"/>
  <c r="B2317" i="14"/>
  <c r="AJ2317" i="14" s="1"/>
  <c r="F2315" i="2" s="1"/>
  <c r="AZ2316" i="14"/>
  <c r="AW2316" i="14"/>
  <c r="AM2316" i="14" s="1"/>
  <c r="AO2316" i="14"/>
  <c r="AK2316" i="14" s="1"/>
  <c r="AN2316" i="14"/>
  <c r="AJ2316" i="14"/>
  <c r="F2314" i="2" s="1"/>
  <c r="G2314" i="2" s="1"/>
  <c r="C2316" i="14"/>
  <c r="B2316" i="14"/>
  <c r="AZ2315" i="14"/>
  <c r="AW2315" i="14"/>
  <c r="AM2315" i="14" s="1"/>
  <c r="AO2315" i="14"/>
  <c r="AK2315" i="14" s="1"/>
  <c r="AN2315" i="14"/>
  <c r="C2315" i="14"/>
  <c r="B2315" i="14"/>
  <c r="AJ2315" i="14" s="1"/>
  <c r="F2313" i="2" s="1"/>
  <c r="AZ2314" i="14"/>
  <c r="AW2314" i="14"/>
  <c r="AN2314" i="14"/>
  <c r="AM2314" i="14"/>
  <c r="AO2314" i="14" s="1"/>
  <c r="AK2314" i="14" s="1"/>
  <c r="C2314" i="14"/>
  <c r="B2314" i="14"/>
  <c r="AJ2314" i="14" s="1"/>
  <c r="F2312" i="2" s="1"/>
  <c r="G2312" i="2" s="1"/>
  <c r="AZ2313" i="14"/>
  <c r="AW2313" i="14"/>
  <c r="AN2313" i="14"/>
  <c r="AM2313" i="14"/>
  <c r="AO2313" i="14" s="1"/>
  <c r="AK2313" i="14" s="1"/>
  <c r="AJ2313" i="14"/>
  <c r="F2311" i="2" s="1"/>
  <c r="G2311" i="2" s="1"/>
  <c r="C2313" i="14"/>
  <c r="B2313" i="14"/>
  <c r="AZ2312" i="14"/>
  <c r="AN2312" i="14"/>
  <c r="C2312" i="14"/>
  <c r="B2312" i="14"/>
  <c r="AJ2312" i="14" s="1"/>
  <c r="F2310" i="2" s="1"/>
  <c r="AZ2311" i="14"/>
  <c r="AN2311" i="14"/>
  <c r="AJ2311" i="14"/>
  <c r="F2309" i="2" s="1"/>
  <c r="C2311" i="14"/>
  <c r="B2311" i="14"/>
  <c r="AZ2310" i="14"/>
  <c r="AW2310" i="14"/>
  <c r="AM2310" i="14" s="1"/>
  <c r="AO2310" i="14" s="1"/>
  <c r="AN2310" i="14"/>
  <c r="C2310" i="14"/>
  <c r="B2310" i="14"/>
  <c r="AJ2310" i="14" s="1"/>
  <c r="F2308" i="2" s="1"/>
  <c r="G2308" i="2" s="1"/>
  <c r="AZ2309" i="14"/>
  <c r="AW2309" i="14"/>
  <c r="AM2309" i="14" s="1"/>
  <c r="AO2309" i="14" s="1"/>
  <c r="AK2309" i="14" s="1"/>
  <c r="AN2309" i="14"/>
  <c r="C2309" i="14"/>
  <c r="B2309" i="14"/>
  <c r="AJ2309" i="14" s="1"/>
  <c r="F2307" i="2" s="1"/>
  <c r="G2307" i="2" s="1"/>
  <c r="AZ2308" i="14"/>
  <c r="AW2308" i="14"/>
  <c r="AM2308" i="14" s="1"/>
  <c r="AO2308" i="14"/>
  <c r="AN2308" i="14"/>
  <c r="AK2308" i="14"/>
  <c r="C2308" i="14"/>
  <c r="B2308" i="14"/>
  <c r="AJ2308" i="14" s="1"/>
  <c r="F2306" i="2" s="1"/>
  <c r="G2306" i="2" s="1"/>
  <c r="AZ2307" i="14"/>
  <c r="AN2307" i="14"/>
  <c r="AJ2307" i="14"/>
  <c r="F2305" i="2" s="1"/>
  <c r="C2307" i="14"/>
  <c r="B2307" i="14"/>
  <c r="AZ2306" i="14"/>
  <c r="AW2306" i="14"/>
  <c r="AM2306" i="14" s="1"/>
  <c r="AO2306" i="14" s="1"/>
  <c r="AK2306" i="14" s="1"/>
  <c r="AN2306" i="14"/>
  <c r="AJ2306" i="14"/>
  <c r="F2304" i="2" s="1"/>
  <c r="C2306" i="14"/>
  <c r="B2306" i="14"/>
  <c r="AZ2305" i="14"/>
  <c r="AW2305" i="14"/>
  <c r="AM2305" i="14" s="1"/>
  <c r="AO2305" i="14"/>
  <c r="AN2305" i="14"/>
  <c r="C2305" i="14"/>
  <c r="B2305" i="14"/>
  <c r="AJ2305" i="14" s="1"/>
  <c r="F2303" i="2" s="1"/>
  <c r="AZ2304" i="14"/>
  <c r="AW2304" i="14"/>
  <c r="AM2304" i="14" s="1"/>
  <c r="AO2304" i="14" s="1"/>
  <c r="AN2304" i="14"/>
  <c r="AK2304" i="14"/>
  <c r="AJ2304" i="14"/>
  <c r="F2302" i="2" s="1"/>
  <c r="G2302" i="2" s="1"/>
  <c r="C2304" i="14"/>
  <c r="B2304" i="14"/>
  <c r="AZ2303" i="14"/>
  <c r="AN2303" i="14"/>
  <c r="C2303" i="14"/>
  <c r="B2303" i="14"/>
  <c r="AJ2303" i="14" s="1"/>
  <c r="F2301" i="2" s="1"/>
  <c r="AZ2302" i="14"/>
  <c r="AN2302" i="14"/>
  <c r="AJ2302" i="14"/>
  <c r="F2300" i="2" s="1"/>
  <c r="C2302" i="14"/>
  <c r="B2302" i="14"/>
  <c r="AZ2301" i="14"/>
  <c r="AN2301" i="14"/>
  <c r="AJ2301" i="14"/>
  <c r="F2299" i="2" s="1"/>
  <c r="C2301" i="14"/>
  <c r="B2301" i="14"/>
  <c r="AZ2300" i="14"/>
  <c r="AW2300" i="14"/>
  <c r="AN2300" i="14"/>
  <c r="AM2300" i="14"/>
  <c r="AO2300" i="14" s="1"/>
  <c r="AK2300" i="14" s="1"/>
  <c r="AJ2300" i="14"/>
  <c r="F2298" i="2" s="1"/>
  <c r="C2300" i="14"/>
  <c r="B2300" i="14"/>
  <c r="AZ2299" i="14"/>
  <c r="AN2299" i="14"/>
  <c r="AJ2299" i="14"/>
  <c r="F2297" i="2" s="1"/>
  <c r="C2299" i="14"/>
  <c r="B2299" i="14"/>
  <c r="AZ2298" i="14"/>
  <c r="AW2298" i="14"/>
  <c r="AN2298" i="14"/>
  <c r="AM2298" i="14"/>
  <c r="AO2298" i="14" s="1"/>
  <c r="AK2298" i="14"/>
  <c r="AJ2298" i="14"/>
  <c r="F2296" i="2" s="1"/>
  <c r="G2296" i="2" s="1"/>
  <c r="C2298" i="14"/>
  <c r="B2298" i="14"/>
  <c r="AZ2297" i="14"/>
  <c r="AN2297" i="14"/>
  <c r="C2297" i="14"/>
  <c r="B2297" i="14"/>
  <c r="AJ2297" i="14" s="1"/>
  <c r="F2295" i="2" s="1"/>
  <c r="AZ2296" i="14"/>
  <c r="AN2296" i="14"/>
  <c r="C2296" i="14"/>
  <c r="B2296" i="14"/>
  <c r="AJ2296" i="14" s="1"/>
  <c r="F2294" i="2" s="1"/>
  <c r="AZ2295" i="14"/>
  <c r="AW2295" i="14"/>
  <c r="AO2295" i="14"/>
  <c r="AK2295" i="14" s="1"/>
  <c r="AN2295" i="14"/>
  <c r="AM2295" i="14"/>
  <c r="AJ2295" i="14"/>
  <c r="F2293" i="2" s="1"/>
  <c r="G2293" i="2" s="1"/>
  <c r="C2295" i="14"/>
  <c r="B2295" i="14"/>
  <c r="AZ2294" i="14"/>
  <c r="AN2294" i="14"/>
  <c r="AJ2294" i="14"/>
  <c r="F2292" i="2" s="1"/>
  <c r="C2294" i="14"/>
  <c r="B2294" i="14"/>
  <c r="AZ2293" i="14"/>
  <c r="AW2293" i="14"/>
  <c r="AM2293" i="14" s="1"/>
  <c r="AO2293" i="14"/>
  <c r="AN2293" i="14"/>
  <c r="C2293" i="14"/>
  <c r="B2293" i="14"/>
  <c r="AJ2293" i="14" s="1"/>
  <c r="F2291" i="2" s="1"/>
  <c r="G2291" i="2" s="1"/>
  <c r="AZ2292" i="14"/>
  <c r="AN2292" i="14"/>
  <c r="C2292" i="14"/>
  <c r="B2292" i="14"/>
  <c r="AJ2292" i="14" s="1"/>
  <c r="F2290" i="2" s="1"/>
  <c r="AZ2291" i="14"/>
  <c r="AW2291" i="14"/>
  <c r="AN2291" i="14"/>
  <c r="AM2291" i="14"/>
  <c r="AO2291" i="14" s="1"/>
  <c r="AK2291" i="14"/>
  <c r="AJ2291" i="14"/>
  <c r="F2289" i="2" s="1"/>
  <c r="G2289" i="2" s="1"/>
  <c r="C2291" i="14"/>
  <c r="B2291" i="14"/>
  <c r="AZ2290" i="14"/>
  <c r="AN2290" i="14"/>
  <c r="AJ2290" i="14"/>
  <c r="F2288" i="2" s="1"/>
  <c r="C2290" i="14"/>
  <c r="B2290" i="14"/>
  <c r="AZ2289" i="14"/>
  <c r="AW2289" i="14"/>
  <c r="AM2289" i="14" s="1"/>
  <c r="AO2289" i="14" s="1"/>
  <c r="AN2289" i="14"/>
  <c r="AK2289" i="14"/>
  <c r="AJ2289" i="14"/>
  <c r="F2287" i="2" s="1"/>
  <c r="G2287" i="2" s="1"/>
  <c r="C2289" i="14"/>
  <c r="B2289" i="14"/>
  <c r="AZ2288" i="14"/>
  <c r="AW2288" i="14"/>
  <c r="AM2288" i="14" s="1"/>
  <c r="AO2288" i="14"/>
  <c r="AN2288" i="14"/>
  <c r="AK2288" i="14" s="1"/>
  <c r="C2288" i="14"/>
  <c r="B2288" i="14"/>
  <c r="AJ2288" i="14" s="1"/>
  <c r="F2286" i="2" s="1"/>
  <c r="G2286" i="2" s="1"/>
  <c r="AZ2287" i="14"/>
  <c r="AN2287" i="14"/>
  <c r="AJ2287" i="14"/>
  <c r="F2285" i="2" s="1"/>
  <c r="C2287" i="14"/>
  <c r="B2287" i="14"/>
  <c r="AZ2286" i="14"/>
  <c r="AW2286" i="14"/>
  <c r="AM2286" i="14" s="1"/>
  <c r="AO2286" i="14" s="1"/>
  <c r="AN2286" i="14"/>
  <c r="AK2286" i="14"/>
  <c r="AJ2286" i="14"/>
  <c r="F2284" i="2" s="1"/>
  <c r="C2286" i="14"/>
  <c r="B2286" i="14"/>
  <c r="AZ2285" i="14"/>
  <c r="AW2285" i="14"/>
  <c r="AM2285" i="14" s="1"/>
  <c r="AO2285" i="14" s="1"/>
  <c r="AK2285" i="14" s="1"/>
  <c r="AN2285" i="14"/>
  <c r="C2285" i="14"/>
  <c r="B2285" i="14"/>
  <c r="AJ2285" i="14" s="1"/>
  <c r="F2283" i="2" s="1"/>
  <c r="G2283" i="2" s="1"/>
  <c r="AZ2284" i="14"/>
  <c r="AW2284" i="14"/>
  <c r="AM2284" i="14" s="1"/>
  <c r="AO2284" i="14" s="1"/>
  <c r="AK2284" i="14" s="1"/>
  <c r="AN2284" i="14"/>
  <c r="C2284" i="14"/>
  <c r="B2284" i="14"/>
  <c r="AJ2284" i="14" s="1"/>
  <c r="F2282" i="2" s="1"/>
  <c r="AZ2283" i="14"/>
  <c r="AN2283" i="14"/>
  <c r="AJ2283" i="14"/>
  <c r="F2281" i="2" s="1"/>
  <c r="C2283" i="14"/>
  <c r="B2283" i="14"/>
  <c r="AZ2282" i="14"/>
  <c r="AN2282" i="14"/>
  <c r="AJ2282" i="14"/>
  <c r="F2280" i="2" s="1"/>
  <c r="C2282" i="14"/>
  <c r="B2282" i="14"/>
  <c r="AZ2281" i="14"/>
  <c r="AW2281" i="14"/>
  <c r="AM2281" i="14" s="1"/>
  <c r="AO2281" i="14"/>
  <c r="AK2281" i="14" s="1"/>
  <c r="AN2281" i="14"/>
  <c r="C2281" i="14"/>
  <c r="B2281" i="14"/>
  <c r="AJ2281" i="14" s="1"/>
  <c r="F2279" i="2" s="1"/>
  <c r="G2279" i="2" s="1"/>
  <c r="AZ2280" i="14"/>
  <c r="AN2280" i="14"/>
  <c r="C2280" i="14"/>
  <c r="B2280" i="14"/>
  <c r="AJ2280" i="14" s="1"/>
  <c r="F2278" i="2" s="1"/>
  <c r="AZ2279" i="14"/>
  <c r="AW2279" i="14"/>
  <c r="AN2279" i="14"/>
  <c r="AM2279" i="14"/>
  <c r="AO2279" i="14" s="1"/>
  <c r="AK2279" i="14" s="1"/>
  <c r="C2279" i="14"/>
  <c r="B2279" i="14"/>
  <c r="AJ2279" i="14" s="1"/>
  <c r="F2277" i="2" s="1"/>
  <c r="G2277" i="2" s="1"/>
  <c r="AZ2278" i="14"/>
  <c r="AW2278" i="14"/>
  <c r="AM2278" i="14" s="1"/>
  <c r="AO2278" i="14" s="1"/>
  <c r="AK2278" i="14" s="1"/>
  <c r="AN2278" i="14"/>
  <c r="AJ2278" i="14"/>
  <c r="F2276" i="2" s="1"/>
  <c r="C2278" i="14"/>
  <c r="B2278" i="14"/>
  <c r="AZ2277" i="14"/>
  <c r="AN2277" i="14"/>
  <c r="AJ2277" i="14"/>
  <c r="F2275" i="2" s="1"/>
  <c r="C2277" i="14"/>
  <c r="B2277" i="14"/>
  <c r="AZ2276" i="14"/>
  <c r="AN2276" i="14"/>
  <c r="C2276" i="14"/>
  <c r="B2276" i="14"/>
  <c r="AJ2276" i="14" s="1"/>
  <c r="F2274" i="2" s="1"/>
  <c r="AZ2275" i="14"/>
  <c r="AW2275" i="14"/>
  <c r="AM2275" i="14" s="1"/>
  <c r="AO2275" i="14" s="1"/>
  <c r="AK2275" i="14" s="1"/>
  <c r="AN2275" i="14"/>
  <c r="C2275" i="14"/>
  <c r="B2275" i="14"/>
  <c r="AJ2275" i="14" s="1"/>
  <c r="F2273" i="2" s="1"/>
  <c r="AZ2274" i="14"/>
  <c r="AN2274" i="14"/>
  <c r="AJ2274" i="14"/>
  <c r="F2272" i="2" s="1"/>
  <c r="C2274" i="14"/>
  <c r="B2274" i="14"/>
  <c r="AZ2273" i="14"/>
  <c r="AW2273" i="14"/>
  <c r="AO2273" i="14"/>
  <c r="AK2273" i="14" s="1"/>
  <c r="AN2273" i="14"/>
  <c r="AM2273" i="14"/>
  <c r="C2273" i="14"/>
  <c r="B2273" i="14"/>
  <c r="AJ2273" i="14" s="1"/>
  <c r="F2271" i="2" s="1"/>
  <c r="G2271" i="2" s="1"/>
  <c r="AZ2272" i="14"/>
  <c r="AW2272" i="14"/>
  <c r="AM2272" i="14" s="1"/>
  <c r="AO2272" i="14" s="1"/>
  <c r="AN2272" i="14"/>
  <c r="C2272" i="14"/>
  <c r="B2272" i="14"/>
  <c r="AJ2272" i="14" s="1"/>
  <c r="F2270" i="2" s="1"/>
  <c r="AZ2271" i="14"/>
  <c r="AW2271" i="14"/>
  <c r="AN2271" i="14"/>
  <c r="AM2271" i="14"/>
  <c r="AO2271" i="14" s="1"/>
  <c r="AK2271" i="14"/>
  <c r="AJ2271" i="14"/>
  <c r="F2269" i="2" s="1"/>
  <c r="G2269" i="2" s="1"/>
  <c r="C2271" i="14"/>
  <c r="B2271" i="14"/>
  <c r="AZ2270" i="14"/>
  <c r="AW2270" i="14"/>
  <c r="AM2270" i="14" s="1"/>
  <c r="AO2270" i="14" s="1"/>
  <c r="AK2270" i="14" s="1"/>
  <c r="AN2270" i="14"/>
  <c r="C2270" i="14"/>
  <c r="B2270" i="14"/>
  <c r="AJ2270" i="14" s="1"/>
  <c r="F2268" i="2" s="1"/>
  <c r="G2268" i="2" s="1"/>
  <c r="AZ2269" i="14"/>
  <c r="AN2269" i="14"/>
  <c r="C2269" i="14"/>
  <c r="B2269" i="14"/>
  <c r="AJ2269" i="14" s="1"/>
  <c r="F2267" i="2" s="1"/>
  <c r="AZ2268" i="14"/>
  <c r="AW2268" i="14"/>
  <c r="AN2268" i="14"/>
  <c r="AM2268" i="14"/>
  <c r="AO2268" i="14" s="1"/>
  <c r="AK2268" i="14" s="1"/>
  <c r="C2268" i="14"/>
  <c r="B2268" i="14"/>
  <c r="AJ2268" i="14" s="1"/>
  <c r="F2266" i="2" s="1"/>
  <c r="AZ2267" i="14"/>
  <c r="AN2267" i="14"/>
  <c r="AJ2267" i="14"/>
  <c r="F2265" i="2" s="1"/>
  <c r="C2267" i="14"/>
  <c r="B2267" i="14"/>
  <c r="AZ2266" i="14"/>
  <c r="AW2266" i="14"/>
  <c r="AN2266" i="14"/>
  <c r="AM2266" i="14"/>
  <c r="AO2266" i="14" s="1"/>
  <c r="AK2266" i="14" s="1"/>
  <c r="AJ2266" i="14"/>
  <c r="F2264" i="2" s="1"/>
  <c r="G2264" i="2" s="1"/>
  <c r="C2266" i="14"/>
  <c r="B2266" i="14"/>
  <c r="AZ2265" i="14"/>
  <c r="AN2265" i="14"/>
  <c r="C2265" i="14"/>
  <c r="B2265" i="14"/>
  <c r="AJ2265" i="14" s="1"/>
  <c r="F2263" i="2" s="1"/>
  <c r="AZ2264" i="14"/>
  <c r="AN2264" i="14"/>
  <c r="AJ2264" i="14"/>
  <c r="F2262" i="2" s="1"/>
  <c r="C2264" i="14"/>
  <c r="B2264" i="14"/>
  <c r="AZ2263" i="14"/>
  <c r="AN2263" i="14"/>
  <c r="C2263" i="14"/>
  <c r="B2263" i="14"/>
  <c r="AJ2263" i="14" s="1"/>
  <c r="F2261" i="2" s="1"/>
  <c r="AZ2262" i="14"/>
  <c r="AN2262" i="14"/>
  <c r="C2262" i="14"/>
  <c r="B2262" i="14"/>
  <c r="AJ2262" i="14" s="1"/>
  <c r="F2260" i="2" s="1"/>
  <c r="AZ2261" i="14"/>
  <c r="AW2261" i="14"/>
  <c r="AN2261" i="14"/>
  <c r="AM2261" i="14"/>
  <c r="AO2261" i="14" s="1"/>
  <c r="AK2261" i="14" s="1"/>
  <c r="AJ2261" i="14"/>
  <c r="F2259" i="2" s="1"/>
  <c r="G2259" i="2" s="1"/>
  <c r="C2261" i="14"/>
  <c r="B2261" i="14"/>
  <c r="AZ2260" i="14"/>
  <c r="AN2260" i="14"/>
  <c r="C2260" i="14"/>
  <c r="B2260" i="14"/>
  <c r="AJ2260" i="14" s="1"/>
  <c r="F2258" i="2" s="1"/>
  <c r="AZ2259" i="14"/>
  <c r="AN2259" i="14"/>
  <c r="AJ2259" i="14"/>
  <c r="F2257" i="2" s="1"/>
  <c r="C2259" i="14"/>
  <c r="B2259" i="14"/>
  <c r="AZ2258" i="14"/>
  <c r="AW2258" i="14"/>
  <c r="AM2258" i="14" s="1"/>
  <c r="AO2258" i="14" s="1"/>
  <c r="AK2258" i="14" s="1"/>
  <c r="AN2258" i="14"/>
  <c r="AJ2258" i="14"/>
  <c r="F2256" i="2" s="1"/>
  <c r="G2256" i="2" s="1"/>
  <c r="C2258" i="14"/>
  <c r="B2258" i="14"/>
  <c r="AZ2257" i="14"/>
  <c r="AN2257" i="14"/>
  <c r="C2257" i="14"/>
  <c r="B2257" i="14"/>
  <c r="AJ2257" i="14" s="1"/>
  <c r="F2255" i="2" s="1"/>
  <c r="AZ2256" i="14"/>
  <c r="AW2256" i="14"/>
  <c r="AM2256" i="14" s="1"/>
  <c r="AO2256" i="14"/>
  <c r="AK2256" i="14" s="1"/>
  <c r="AN2256" i="14"/>
  <c r="C2256" i="14"/>
  <c r="B2256" i="14"/>
  <c r="AJ2256" i="14" s="1"/>
  <c r="F2254" i="2" s="1"/>
  <c r="G2254" i="2" s="1"/>
  <c r="AZ2255" i="14"/>
  <c r="AW2255" i="14"/>
  <c r="AM2255" i="14" s="1"/>
  <c r="AO2255" i="14" s="1"/>
  <c r="AK2255" i="14" s="1"/>
  <c r="AN2255" i="14"/>
  <c r="C2255" i="14"/>
  <c r="B2255" i="14"/>
  <c r="AJ2255" i="14" s="1"/>
  <c r="F2253" i="2" s="1"/>
  <c r="G2253" i="2" s="1"/>
  <c r="AZ2254" i="14"/>
  <c r="AW2254" i="14"/>
  <c r="AN2254" i="14"/>
  <c r="AM2254" i="14"/>
  <c r="AO2254" i="14" s="1"/>
  <c r="AK2254" i="14" s="1"/>
  <c r="C2254" i="14"/>
  <c r="B2254" i="14"/>
  <c r="AJ2254" i="14" s="1"/>
  <c r="F2252" i="2" s="1"/>
  <c r="G2252" i="2" s="1"/>
  <c r="AZ2253" i="14"/>
  <c r="AW2253" i="14"/>
  <c r="AM2253" i="14" s="1"/>
  <c r="AO2253" i="14"/>
  <c r="AN2253" i="14"/>
  <c r="AK2253" i="14"/>
  <c r="AJ2253" i="14"/>
  <c r="F2251" i="2" s="1"/>
  <c r="G2251" i="2" s="1"/>
  <c r="C2253" i="14"/>
  <c r="B2253" i="14"/>
  <c r="AZ2252" i="14"/>
  <c r="AN2252" i="14"/>
  <c r="C2252" i="14"/>
  <c r="B2252" i="14"/>
  <c r="AJ2252" i="14" s="1"/>
  <c r="F2250" i="2" s="1"/>
  <c r="AZ2251" i="14"/>
  <c r="AW2251" i="14"/>
  <c r="AN2251" i="14"/>
  <c r="AM2251" i="14"/>
  <c r="AO2251" i="14" s="1"/>
  <c r="AK2251" i="14" s="1"/>
  <c r="AJ2251" i="14"/>
  <c r="F2249" i="2" s="1"/>
  <c r="G2249" i="2" s="1"/>
  <c r="C2251" i="14"/>
  <c r="B2251" i="14"/>
  <c r="AZ2250" i="14"/>
  <c r="AW2250" i="14"/>
  <c r="AM2250" i="14" s="1"/>
  <c r="AO2250" i="14"/>
  <c r="AK2250" i="14" s="1"/>
  <c r="AN2250" i="14"/>
  <c r="C2250" i="14"/>
  <c r="B2250" i="14"/>
  <c r="AJ2250" i="14" s="1"/>
  <c r="F2248" i="2" s="1"/>
  <c r="G2248" i="2" s="1"/>
  <c r="AZ2249" i="14"/>
  <c r="AW2249" i="14"/>
  <c r="AM2249" i="14" s="1"/>
  <c r="AO2249" i="14" s="1"/>
  <c r="AK2249" i="14" s="1"/>
  <c r="AN2249" i="14"/>
  <c r="C2249" i="14"/>
  <c r="B2249" i="14"/>
  <c r="AJ2249" i="14" s="1"/>
  <c r="F2247" i="2" s="1"/>
  <c r="AZ2248" i="14"/>
  <c r="AN2248" i="14"/>
  <c r="C2248" i="14"/>
  <c r="B2248" i="14"/>
  <c r="AJ2248" i="14" s="1"/>
  <c r="F2246" i="2" s="1"/>
  <c r="AZ2247" i="14"/>
  <c r="AN2247" i="14"/>
  <c r="C2247" i="14"/>
  <c r="B2247" i="14"/>
  <c r="AJ2247" i="14" s="1"/>
  <c r="F2245" i="2" s="1"/>
  <c r="AZ2246" i="14"/>
  <c r="AW2246" i="14"/>
  <c r="AM2246" i="14" s="1"/>
  <c r="AO2246" i="14" s="1"/>
  <c r="AN2246" i="14"/>
  <c r="AK2246" i="14" s="1"/>
  <c r="AJ2246" i="14"/>
  <c r="F2244" i="2" s="1"/>
  <c r="C2246" i="14"/>
  <c r="B2246" i="14"/>
  <c r="AZ2245" i="14"/>
  <c r="AW2245" i="14"/>
  <c r="AM2245" i="14" s="1"/>
  <c r="AO2245" i="14"/>
  <c r="AN2245" i="14"/>
  <c r="AJ2245" i="14"/>
  <c r="F2243" i="2" s="1"/>
  <c r="C2245" i="14"/>
  <c r="B2245" i="14"/>
  <c r="AZ2244" i="14"/>
  <c r="AN2244" i="14"/>
  <c r="C2244" i="14"/>
  <c r="B2244" i="14"/>
  <c r="AJ2244" i="14" s="1"/>
  <c r="F2242" i="2" s="1"/>
  <c r="AZ2243" i="14"/>
  <c r="AN2243" i="14"/>
  <c r="C2243" i="14"/>
  <c r="B2243" i="14"/>
  <c r="AJ2243" i="14" s="1"/>
  <c r="F2241" i="2" s="1"/>
  <c r="AZ2242" i="14"/>
  <c r="AN2242" i="14"/>
  <c r="C2242" i="14"/>
  <c r="B2242" i="14"/>
  <c r="AJ2242" i="14" s="1"/>
  <c r="F2240" i="2" s="1"/>
  <c r="AZ2241" i="14"/>
  <c r="AW2241" i="14"/>
  <c r="AM2241" i="14" s="1"/>
  <c r="AO2241" i="14"/>
  <c r="AN2241" i="14"/>
  <c r="AK2241" i="14"/>
  <c r="C2241" i="14"/>
  <c r="B2241" i="14"/>
  <c r="AJ2241" i="14" s="1"/>
  <c r="F2239" i="2" s="1"/>
  <c r="G2239" i="2" s="1"/>
  <c r="AZ2240" i="14"/>
  <c r="AW2240" i="14"/>
  <c r="AM2240" i="14" s="1"/>
  <c r="AO2240" i="14" s="1"/>
  <c r="AK2240" i="14" s="1"/>
  <c r="AN2240" i="14"/>
  <c r="C2240" i="14"/>
  <c r="B2240" i="14"/>
  <c r="AJ2240" i="14" s="1"/>
  <c r="F2238" i="2" s="1"/>
  <c r="AZ2239" i="14"/>
  <c r="AW2239" i="14"/>
  <c r="AN2239" i="14"/>
  <c r="AM2239" i="14"/>
  <c r="AO2239" i="14" s="1"/>
  <c r="AK2239" i="14" s="1"/>
  <c r="C2239" i="14"/>
  <c r="B2239" i="14"/>
  <c r="AJ2239" i="14" s="1"/>
  <c r="F2237" i="2" s="1"/>
  <c r="G2237" i="2" s="1"/>
  <c r="AZ2238" i="14"/>
  <c r="AW2238" i="14"/>
  <c r="AN2238" i="14"/>
  <c r="AM2238" i="14"/>
  <c r="AO2238" i="14" s="1"/>
  <c r="AK2238" i="14" s="1"/>
  <c r="C2238" i="14"/>
  <c r="B2238" i="14"/>
  <c r="AJ2238" i="14" s="1"/>
  <c r="F2236" i="2" s="1"/>
  <c r="G2236" i="2" s="1"/>
  <c r="AZ2237" i="14"/>
  <c r="AN2237" i="14"/>
  <c r="C2237" i="14"/>
  <c r="B2237" i="14"/>
  <c r="AJ2237" i="14" s="1"/>
  <c r="F2235" i="2" s="1"/>
  <c r="AZ2236" i="14"/>
  <c r="AW2236" i="14"/>
  <c r="AM2236" i="14" s="1"/>
  <c r="AO2236" i="14" s="1"/>
  <c r="AK2236" i="14" s="1"/>
  <c r="AN2236" i="14"/>
  <c r="C2236" i="14"/>
  <c r="B2236" i="14"/>
  <c r="AJ2236" i="14" s="1"/>
  <c r="F2234" i="2" s="1"/>
  <c r="G2234" i="2" s="1"/>
  <c r="AZ2235" i="14"/>
  <c r="AW2235" i="14"/>
  <c r="AN2235" i="14"/>
  <c r="AM2235" i="14"/>
  <c r="AO2235" i="14" s="1"/>
  <c r="C2235" i="14"/>
  <c r="B2235" i="14"/>
  <c r="AJ2235" i="14" s="1"/>
  <c r="F2233" i="2" s="1"/>
  <c r="G2233" i="2" s="1"/>
  <c r="AZ2234" i="14"/>
  <c r="AW2234" i="14"/>
  <c r="AM2234" i="14" s="1"/>
  <c r="AO2234" i="14" s="1"/>
  <c r="AK2234" i="14" s="1"/>
  <c r="AN2234" i="14"/>
  <c r="C2234" i="14"/>
  <c r="B2234" i="14"/>
  <c r="AJ2234" i="14" s="1"/>
  <c r="F2232" i="2" s="1"/>
  <c r="G2232" i="2" s="1"/>
  <c r="AZ2233" i="14"/>
  <c r="AW2233" i="14"/>
  <c r="AM2233" i="14" s="1"/>
  <c r="AO2233" i="14" s="1"/>
  <c r="AK2233" i="14" s="1"/>
  <c r="AN2233" i="14"/>
  <c r="AJ2233" i="14"/>
  <c r="F2231" i="2" s="1"/>
  <c r="C2233" i="14"/>
  <c r="B2233" i="14"/>
  <c r="AZ2232" i="14"/>
  <c r="AN2232" i="14"/>
  <c r="AJ2232" i="14"/>
  <c r="F2230" i="2" s="1"/>
  <c r="C2232" i="14"/>
  <c r="B2232" i="14"/>
  <c r="AZ2231" i="14"/>
  <c r="AW2231" i="14"/>
  <c r="AM2231" i="14" s="1"/>
  <c r="AO2231" i="14" s="1"/>
  <c r="AK2231" i="14" s="1"/>
  <c r="AN2231" i="14"/>
  <c r="C2231" i="14"/>
  <c r="B2231" i="14"/>
  <c r="AJ2231" i="14" s="1"/>
  <c r="F2229" i="2" s="1"/>
  <c r="G2229" i="2" s="1"/>
  <c r="AZ2230" i="14"/>
  <c r="AW2230" i="14"/>
  <c r="AM2230" i="14" s="1"/>
  <c r="AO2230" i="14"/>
  <c r="AK2230" i="14" s="1"/>
  <c r="AN2230" i="14"/>
  <c r="C2230" i="14"/>
  <c r="B2230" i="14"/>
  <c r="AJ2230" i="14" s="1"/>
  <c r="F2228" i="2" s="1"/>
  <c r="AZ2229" i="14"/>
  <c r="AW2229" i="14"/>
  <c r="AM2229" i="14" s="1"/>
  <c r="AO2229" i="14" s="1"/>
  <c r="AK2229" i="14" s="1"/>
  <c r="AN2229" i="14"/>
  <c r="AJ2229" i="14"/>
  <c r="F2227" i="2" s="1"/>
  <c r="C2229" i="14"/>
  <c r="B2229" i="14"/>
  <c r="AZ2228" i="14"/>
  <c r="AN2228" i="14"/>
  <c r="C2228" i="14"/>
  <c r="B2228" i="14"/>
  <c r="AJ2228" i="14" s="1"/>
  <c r="F2226" i="2" s="1"/>
  <c r="AZ2227" i="14"/>
  <c r="AN2227" i="14"/>
  <c r="C2227" i="14"/>
  <c r="B2227" i="14"/>
  <c r="AJ2227" i="14" s="1"/>
  <c r="F2225" i="2" s="1"/>
  <c r="AZ2226" i="14"/>
  <c r="AW2226" i="14"/>
  <c r="AM2226" i="14" s="1"/>
  <c r="AO2226" i="14" s="1"/>
  <c r="AK2226" i="14" s="1"/>
  <c r="AN2226" i="14"/>
  <c r="AJ2226" i="14"/>
  <c r="F2224" i="2" s="1"/>
  <c r="G2224" i="2" s="1"/>
  <c r="C2226" i="14"/>
  <c r="B2226" i="14"/>
  <c r="AZ2225" i="14"/>
  <c r="AW2225" i="14"/>
  <c r="AM2225" i="14" s="1"/>
  <c r="AO2225" i="14"/>
  <c r="AN2225" i="14"/>
  <c r="C2225" i="14"/>
  <c r="B2225" i="14"/>
  <c r="AJ2225" i="14" s="1"/>
  <c r="F2223" i="2" s="1"/>
  <c r="G2223" i="2" s="1"/>
  <c r="AZ2224" i="14"/>
  <c r="AW2224" i="14"/>
  <c r="AM2224" i="14" s="1"/>
  <c r="AO2224" i="14" s="1"/>
  <c r="AN2224" i="14"/>
  <c r="AK2224" i="14"/>
  <c r="C2224" i="14"/>
  <c r="B2224" i="14"/>
  <c r="AJ2224" i="14" s="1"/>
  <c r="F2222" i="2" s="1"/>
  <c r="G2222" i="2" s="1"/>
  <c r="AZ2223" i="14"/>
  <c r="AN2223" i="14"/>
  <c r="C2223" i="14"/>
  <c r="B2223" i="14"/>
  <c r="AJ2223" i="14" s="1"/>
  <c r="F2221" i="2" s="1"/>
  <c r="AZ2222" i="14"/>
  <c r="AN2222" i="14"/>
  <c r="C2222" i="14"/>
  <c r="B2222" i="14"/>
  <c r="AJ2222" i="14" s="1"/>
  <c r="F2220" i="2" s="1"/>
  <c r="AZ2221" i="14"/>
  <c r="AW2221" i="14"/>
  <c r="AO2221" i="14"/>
  <c r="AK2221" i="14" s="1"/>
  <c r="AN2221" i="14"/>
  <c r="AM2221" i="14"/>
  <c r="AJ2221" i="14"/>
  <c r="F2219" i="2" s="1"/>
  <c r="G2219" i="2" s="1"/>
  <c r="C2221" i="14"/>
  <c r="B2221" i="14"/>
  <c r="AZ2220" i="14"/>
  <c r="AW2220" i="14"/>
  <c r="AM2220" i="14" s="1"/>
  <c r="AO2220" i="14"/>
  <c r="AK2220" i="14" s="1"/>
  <c r="AN2220" i="14"/>
  <c r="C2220" i="14"/>
  <c r="B2220" i="14"/>
  <c r="AJ2220" i="14" s="1"/>
  <c r="F2218" i="2" s="1"/>
  <c r="AZ2219" i="14"/>
  <c r="AN2219" i="14"/>
  <c r="AJ2219" i="14"/>
  <c r="F2217" i="2" s="1"/>
  <c r="C2219" i="14"/>
  <c r="B2219" i="14"/>
  <c r="AZ2218" i="14"/>
  <c r="AW2218" i="14"/>
  <c r="AM2218" i="14" s="1"/>
  <c r="AO2218" i="14" s="1"/>
  <c r="AK2218" i="14" s="1"/>
  <c r="AN2218" i="14"/>
  <c r="AJ2218" i="14"/>
  <c r="F2216" i="2" s="1"/>
  <c r="G2216" i="2" s="1"/>
  <c r="C2218" i="14"/>
  <c r="B2218" i="14"/>
  <c r="AZ2217" i="14"/>
  <c r="AN2217" i="14"/>
  <c r="C2217" i="14"/>
  <c r="B2217" i="14"/>
  <c r="AJ2217" i="14" s="1"/>
  <c r="F2215" i="2" s="1"/>
  <c r="AZ2216" i="14"/>
  <c r="AN2216" i="14"/>
  <c r="C2216" i="14"/>
  <c r="B2216" i="14"/>
  <c r="AJ2216" i="14" s="1"/>
  <c r="F2214" i="2" s="1"/>
  <c r="AZ2215" i="14"/>
  <c r="AW2215" i="14"/>
  <c r="AM2215" i="14" s="1"/>
  <c r="AO2215" i="14" s="1"/>
  <c r="AK2215" i="14" s="1"/>
  <c r="AN2215" i="14"/>
  <c r="C2215" i="14"/>
  <c r="B2215" i="14"/>
  <c r="AJ2215" i="14" s="1"/>
  <c r="F2213" i="2" s="1"/>
  <c r="G2213" i="2" s="1"/>
  <c r="AZ2214" i="14"/>
  <c r="AN2214" i="14"/>
  <c r="AJ2214" i="14"/>
  <c r="F2212" i="2" s="1"/>
  <c r="C2214" i="14"/>
  <c r="B2214" i="14"/>
  <c r="AZ2213" i="14"/>
  <c r="AW2213" i="14"/>
  <c r="AN2213" i="14"/>
  <c r="AM2213" i="14"/>
  <c r="AO2213" i="14" s="1"/>
  <c r="AK2213" i="14" s="1"/>
  <c r="C2213" i="14"/>
  <c r="B2213" i="14"/>
  <c r="AJ2213" i="14" s="1"/>
  <c r="F2211" i="2" s="1"/>
  <c r="G2211" i="2" s="1"/>
  <c r="AZ2212" i="14"/>
  <c r="AW2212" i="14"/>
  <c r="AN2212" i="14"/>
  <c r="AM2212" i="14"/>
  <c r="AO2212" i="14" s="1"/>
  <c r="AK2212" i="14" s="1"/>
  <c r="C2212" i="14"/>
  <c r="B2212" i="14"/>
  <c r="AJ2212" i="14" s="1"/>
  <c r="F2210" i="2" s="1"/>
  <c r="G2210" i="2" s="1"/>
  <c r="AZ2211" i="14"/>
  <c r="AW2211" i="14"/>
  <c r="AM2211" i="14" s="1"/>
  <c r="AO2211" i="14" s="1"/>
  <c r="AK2211" i="14" s="1"/>
  <c r="AN2211" i="14"/>
  <c r="AJ2211" i="14"/>
  <c r="F2209" i="2" s="1"/>
  <c r="C2211" i="14"/>
  <c r="B2211" i="14"/>
  <c r="AZ2210" i="14"/>
  <c r="AN2210" i="14"/>
  <c r="C2210" i="14"/>
  <c r="B2210" i="14"/>
  <c r="AJ2210" i="14" s="1"/>
  <c r="F2208" i="2" s="1"/>
  <c r="AZ2209" i="14"/>
  <c r="AW2209" i="14"/>
  <c r="AM2209" i="14" s="1"/>
  <c r="AO2209" i="14" s="1"/>
  <c r="AK2209" i="14" s="1"/>
  <c r="AN2209" i="14"/>
  <c r="C2209" i="14"/>
  <c r="B2209" i="14"/>
  <c r="AJ2209" i="14" s="1"/>
  <c r="F2207" i="2" s="1"/>
  <c r="G2207" i="2" s="1"/>
  <c r="AZ2208" i="14"/>
  <c r="AW2208" i="14"/>
  <c r="AM2208" i="14" s="1"/>
  <c r="AO2208" i="14" s="1"/>
  <c r="AK2208" i="14" s="1"/>
  <c r="AN2208" i="14"/>
  <c r="C2208" i="14"/>
  <c r="B2208" i="14"/>
  <c r="AJ2208" i="14" s="1"/>
  <c r="F2206" i="2" s="1"/>
  <c r="G2206" i="2" s="1"/>
  <c r="AZ2207" i="14"/>
  <c r="AW2207" i="14"/>
  <c r="AN2207" i="14"/>
  <c r="AM2207" i="14"/>
  <c r="AO2207" i="14" s="1"/>
  <c r="AK2207" i="14" s="1"/>
  <c r="C2207" i="14"/>
  <c r="B2207" i="14"/>
  <c r="AJ2207" i="14" s="1"/>
  <c r="F2205" i="2" s="1"/>
  <c r="G2205" i="2" s="1"/>
  <c r="AZ2206" i="14"/>
  <c r="AW2206" i="14"/>
  <c r="AM2206" i="14" s="1"/>
  <c r="AO2206" i="14" s="1"/>
  <c r="AN2206" i="14"/>
  <c r="C2206" i="14"/>
  <c r="B2206" i="14"/>
  <c r="AJ2206" i="14" s="1"/>
  <c r="F2204" i="2" s="1"/>
  <c r="AZ2205" i="14"/>
  <c r="AN2205" i="14"/>
  <c r="AJ2205" i="14"/>
  <c r="F2203" i="2" s="1"/>
  <c r="C2205" i="14"/>
  <c r="B2205" i="14"/>
  <c r="AZ2204" i="14"/>
  <c r="AW2204" i="14"/>
  <c r="AN2204" i="14"/>
  <c r="AM2204" i="14"/>
  <c r="AO2204" i="14" s="1"/>
  <c r="AK2204" i="14" s="1"/>
  <c r="C2204" i="14"/>
  <c r="B2204" i="14"/>
  <c r="AJ2204" i="14" s="1"/>
  <c r="F2202" i="2" s="1"/>
  <c r="AZ2203" i="14"/>
  <c r="AW2203" i="14"/>
  <c r="AM2203" i="14" s="1"/>
  <c r="AO2203" i="14" s="1"/>
  <c r="AK2203" i="14" s="1"/>
  <c r="AN2203" i="14"/>
  <c r="C2203" i="14"/>
  <c r="B2203" i="14"/>
  <c r="AJ2203" i="14" s="1"/>
  <c r="F2201" i="2" s="1"/>
  <c r="G2201" i="2" s="1"/>
  <c r="AZ2202" i="14"/>
  <c r="AW2202" i="14"/>
  <c r="AN2202" i="14"/>
  <c r="AM2202" i="14"/>
  <c r="AO2202" i="14" s="1"/>
  <c r="AK2202" i="14" s="1"/>
  <c r="AJ2202" i="14"/>
  <c r="F2200" i="2" s="1"/>
  <c r="G2200" i="2" s="1"/>
  <c r="C2202" i="14"/>
  <c r="B2202" i="14"/>
  <c r="AZ2201" i="14"/>
  <c r="AN2201" i="14"/>
  <c r="C2201" i="14"/>
  <c r="B2201" i="14"/>
  <c r="AJ2201" i="14" s="1"/>
  <c r="F2199" i="2" s="1"/>
  <c r="AZ2200" i="14"/>
  <c r="AN2200" i="14"/>
  <c r="C2200" i="14"/>
  <c r="B2200" i="14"/>
  <c r="AJ2200" i="14" s="1"/>
  <c r="F2198" i="2" s="1"/>
  <c r="AZ2199" i="14"/>
  <c r="AN2199" i="14"/>
  <c r="AJ2199" i="14"/>
  <c r="F2197" i="2" s="1"/>
  <c r="C2199" i="14"/>
  <c r="B2199" i="14"/>
  <c r="AZ2198" i="14"/>
  <c r="AW2198" i="14"/>
  <c r="AM2198" i="14" s="1"/>
  <c r="AO2198" i="14" s="1"/>
  <c r="AK2198" i="14" s="1"/>
  <c r="AN2198" i="14"/>
  <c r="C2198" i="14"/>
  <c r="B2198" i="14"/>
  <c r="AJ2198" i="14" s="1"/>
  <c r="F2196" i="2" s="1"/>
  <c r="AZ2197" i="14"/>
  <c r="AW2197" i="14"/>
  <c r="AN2197" i="14"/>
  <c r="AM2197" i="14"/>
  <c r="AO2197" i="14" s="1"/>
  <c r="AK2197" i="14" s="1"/>
  <c r="AJ2197" i="14"/>
  <c r="F2195" i="2" s="1"/>
  <c r="G2195" i="2" s="1"/>
  <c r="C2197" i="14"/>
  <c r="B2197" i="14"/>
  <c r="AZ2196" i="14"/>
  <c r="AN2196" i="14"/>
  <c r="AJ2196" i="14"/>
  <c r="F2194" i="2" s="1"/>
  <c r="C2196" i="14"/>
  <c r="B2196" i="14"/>
  <c r="AZ2195" i="14"/>
  <c r="AW2195" i="14"/>
  <c r="AM2195" i="14" s="1"/>
  <c r="AO2195" i="14" s="1"/>
  <c r="AK2195" i="14" s="1"/>
  <c r="AN2195" i="14"/>
  <c r="AJ2195" i="14"/>
  <c r="F2193" i="2" s="1"/>
  <c r="G2193" i="2" s="1"/>
  <c r="C2195" i="14"/>
  <c r="B2195" i="14"/>
  <c r="AZ2194" i="14"/>
  <c r="AW2194" i="14"/>
  <c r="AM2194" i="14" s="1"/>
  <c r="AO2194" i="14" s="1"/>
  <c r="AK2194" i="14" s="1"/>
  <c r="AN2194" i="14"/>
  <c r="C2194" i="14"/>
  <c r="B2194" i="14"/>
  <c r="AJ2194" i="14" s="1"/>
  <c r="F2192" i="2" s="1"/>
  <c r="G2192" i="2" s="1"/>
  <c r="AZ2193" i="14"/>
  <c r="AN2193" i="14"/>
  <c r="C2193" i="14"/>
  <c r="B2193" i="14"/>
  <c r="AJ2193" i="14" s="1"/>
  <c r="F2191" i="2" s="1"/>
  <c r="AZ2192" i="14"/>
  <c r="AW2192" i="14"/>
  <c r="AN2192" i="14"/>
  <c r="AM2192" i="14"/>
  <c r="AO2192" i="14" s="1"/>
  <c r="AJ2192" i="14"/>
  <c r="F2190" i="2" s="1"/>
  <c r="G2190" i="2" s="1"/>
  <c r="C2192" i="14"/>
  <c r="B2192" i="14"/>
  <c r="AZ2191" i="14"/>
  <c r="AW2191" i="14"/>
  <c r="AM2191" i="14" s="1"/>
  <c r="AO2191" i="14"/>
  <c r="AK2191" i="14" s="1"/>
  <c r="AN2191" i="14"/>
  <c r="C2191" i="14"/>
  <c r="B2191" i="14"/>
  <c r="AJ2191" i="14" s="1"/>
  <c r="F2189" i="2" s="1"/>
  <c r="G2189" i="2" s="1"/>
  <c r="AZ2190" i="14"/>
  <c r="AN2190" i="14"/>
  <c r="C2190" i="14"/>
  <c r="B2190" i="14"/>
  <c r="AJ2190" i="14" s="1"/>
  <c r="F2188" i="2" s="1"/>
  <c r="AZ2189" i="14"/>
  <c r="AW2189" i="14"/>
  <c r="AO2189" i="14"/>
  <c r="AN2189" i="14"/>
  <c r="AM2189" i="14"/>
  <c r="AJ2189" i="14"/>
  <c r="F2187" i="2" s="1"/>
  <c r="C2189" i="14"/>
  <c r="B2189" i="14"/>
  <c r="AZ2188" i="14"/>
  <c r="AW2188" i="14"/>
  <c r="AM2188" i="14" s="1"/>
  <c r="AO2188" i="14" s="1"/>
  <c r="AN2188" i="14"/>
  <c r="AK2188" i="14"/>
  <c r="C2188" i="14"/>
  <c r="B2188" i="14"/>
  <c r="AJ2188" i="14" s="1"/>
  <c r="F2186" i="2" s="1"/>
  <c r="G2186" i="2" s="1"/>
  <c r="AZ2187" i="14"/>
  <c r="AW2187" i="14"/>
  <c r="AN2187" i="14"/>
  <c r="AM2187" i="14"/>
  <c r="AO2187" i="14" s="1"/>
  <c r="AK2187" i="14" s="1"/>
  <c r="C2187" i="14"/>
  <c r="B2187" i="14"/>
  <c r="AJ2187" i="14" s="1"/>
  <c r="F2185" i="2" s="1"/>
  <c r="G2185" i="2" s="1"/>
  <c r="AZ2186" i="14"/>
  <c r="AN2186" i="14"/>
  <c r="C2186" i="14"/>
  <c r="B2186" i="14"/>
  <c r="AJ2186" i="14" s="1"/>
  <c r="F2184" i="2" s="1"/>
  <c r="AZ2185" i="14"/>
  <c r="AN2185" i="14"/>
  <c r="AJ2185" i="14"/>
  <c r="F2183" i="2" s="1"/>
  <c r="C2185" i="14"/>
  <c r="B2185" i="14"/>
  <c r="AZ2184" i="14"/>
  <c r="AW2184" i="14"/>
  <c r="AN2184" i="14"/>
  <c r="AM2184" i="14"/>
  <c r="AO2184" i="14" s="1"/>
  <c r="AK2184" i="14" s="1"/>
  <c r="C2184" i="14"/>
  <c r="B2184" i="14"/>
  <c r="AJ2184" i="14" s="1"/>
  <c r="F2182" i="2" s="1"/>
  <c r="AZ2183" i="14"/>
  <c r="AN2183" i="14"/>
  <c r="C2183" i="14"/>
  <c r="B2183" i="14"/>
  <c r="AJ2183" i="14" s="1"/>
  <c r="F2181" i="2" s="1"/>
  <c r="AZ2182" i="14"/>
  <c r="AW2182" i="14"/>
  <c r="AN2182" i="14"/>
  <c r="AM2182" i="14"/>
  <c r="AO2182" i="14" s="1"/>
  <c r="AK2182" i="14" s="1"/>
  <c r="AJ2182" i="14"/>
  <c r="F2180" i="2" s="1"/>
  <c r="G2180" i="2" s="1"/>
  <c r="C2182" i="14"/>
  <c r="B2182" i="14"/>
  <c r="AZ2181" i="14"/>
  <c r="AN2181" i="14"/>
  <c r="C2181" i="14"/>
  <c r="B2181" i="14"/>
  <c r="AJ2181" i="14" s="1"/>
  <c r="F2179" i="2" s="1"/>
  <c r="AZ2180" i="14"/>
  <c r="AN2180" i="14"/>
  <c r="AJ2180" i="14"/>
  <c r="F2178" i="2" s="1"/>
  <c r="C2180" i="14"/>
  <c r="B2180" i="14"/>
  <c r="AZ2179" i="14"/>
  <c r="AN2179" i="14"/>
  <c r="AJ2179" i="14"/>
  <c r="F2177" i="2" s="1"/>
  <c r="C2179" i="14"/>
  <c r="B2179" i="14"/>
  <c r="AZ2178" i="14"/>
  <c r="AW2178" i="14"/>
  <c r="AM2178" i="14" s="1"/>
  <c r="AO2178" i="14" s="1"/>
  <c r="AN2178" i="14"/>
  <c r="AK2178" i="14"/>
  <c r="C2178" i="14"/>
  <c r="B2178" i="14"/>
  <c r="AJ2178" i="14" s="1"/>
  <c r="F2176" i="2" s="1"/>
  <c r="G2176" i="2" s="1"/>
  <c r="AZ2177" i="14"/>
  <c r="AW2177" i="14"/>
  <c r="AM2177" i="14" s="1"/>
  <c r="AO2177" i="14" s="1"/>
  <c r="AK2177" i="14" s="1"/>
  <c r="AN2177" i="14"/>
  <c r="C2177" i="14"/>
  <c r="B2177" i="14"/>
  <c r="AJ2177" i="14" s="1"/>
  <c r="F2175" i="2" s="1"/>
  <c r="G2175" i="2" s="1"/>
  <c r="AZ2176" i="14"/>
  <c r="AN2176" i="14"/>
  <c r="AJ2176" i="14"/>
  <c r="F2174" i="2" s="1"/>
  <c r="C2176" i="14"/>
  <c r="B2176" i="14"/>
  <c r="AZ2175" i="14"/>
  <c r="AW2175" i="14"/>
  <c r="AN2175" i="14"/>
  <c r="AM2175" i="14"/>
  <c r="AO2175" i="14" s="1"/>
  <c r="AK2175" i="14" s="1"/>
  <c r="C2175" i="14"/>
  <c r="B2175" i="14"/>
  <c r="AJ2175" i="14" s="1"/>
  <c r="F2173" i="2" s="1"/>
  <c r="G2173" i="2" s="1"/>
  <c r="AZ2174" i="14"/>
  <c r="AW2174" i="14"/>
  <c r="AM2174" i="14" s="1"/>
  <c r="AO2174" i="14"/>
  <c r="AK2174" i="14" s="1"/>
  <c r="AN2174" i="14"/>
  <c r="C2174" i="14"/>
  <c r="B2174" i="14"/>
  <c r="AJ2174" i="14" s="1"/>
  <c r="F2172" i="2" s="1"/>
  <c r="G2172" i="2" s="1"/>
  <c r="AZ2173" i="14"/>
  <c r="AW2173" i="14"/>
  <c r="AM2173" i="14" s="1"/>
  <c r="AO2173" i="14" s="1"/>
  <c r="AK2173" i="14" s="1"/>
  <c r="AN2173" i="14"/>
  <c r="C2173" i="14"/>
  <c r="B2173" i="14"/>
  <c r="AJ2173" i="14" s="1"/>
  <c r="F2171" i="2" s="1"/>
  <c r="AZ2172" i="14"/>
  <c r="AW2172" i="14"/>
  <c r="AN2172" i="14"/>
  <c r="AM2172" i="14"/>
  <c r="AO2172" i="14" s="1"/>
  <c r="AK2172" i="14" s="1"/>
  <c r="AJ2172" i="14"/>
  <c r="F2170" i="2" s="1"/>
  <c r="G2170" i="2" s="1"/>
  <c r="C2172" i="14"/>
  <c r="B2172" i="14"/>
  <c r="AZ2171" i="14"/>
  <c r="AN2171" i="14"/>
  <c r="C2171" i="14"/>
  <c r="B2171" i="14"/>
  <c r="AJ2171" i="14" s="1"/>
  <c r="F2169" i="2" s="1"/>
  <c r="AZ2170" i="14"/>
  <c r="AW2170" i="14"/>
  <c r="AM2170" i="14" s="1"/>
  <c r="AO2170" i="14" s="1"/>
  <c r="AN2170" i="14"/>
  <c r="AK2170" i="14" s="1"/>
  <c r="C2170" i="14"/>
  <c r="B2170" i="14"/>
  <c r="AJ2170" i="14" s="1"/>
  <c r="F2168" i="2" s="1"/>
  <c r="G2168" i="2" s="1"/>
  <c r="AZ2169" i="14"/>
  <c r="AN2169" i="14"/>
  <c r="AJ2169" i="14"/>
  <c r="F2167" i="2" s="1"/>
  <c r="C2169" i="14"/>
  <c r="B2169" i="14"/>
  <c r="AZ2168" i="14"/>
  <c r="AW2168" i="14"/>
  <c r="AM2168" i="14" s="1"/>
  <c r="AO2168" i="14" s="1"/>
  <c r="AN2168" i="14"/>
  <c r="AK2168" i="14"/>
  <c r="C2168" i="14"/>
  <c r="B2168" i="14"/>
  <c r="AJ2168" i="14" s="1"/>
  <c r="F2166" i="2" s="1"/>
  <c r="G2166" i="2" s="1"/>
  <c r="AZ2167" i="14"/>
  <c r="AW2167" i="14"/>
  <c r="AN2167" i="14"/>
  <c r="AM2167" i="14"/>
  <c r="AO2167" i="14" s="1"/>
  <c r="AK2167" i="14" s="1"/>
  <c r="C2167" i="14"/>
  <c r="B2167" i="14"/>
  <c r="AJ2167" i="14" s="1"/>
  <c r="F2165" i="2" s="1"/>
  <c r="G2165" i="2" s="1"/>
  <c r="AZ2166" i="14"/>
  <c r="AW2166" i="14"/>
  <c r="AM2166" i="14" s="1"/>
  <c r="AO2166" i="14" s="1"/>
  <c r="AK2166" i="14" s="1"/>
  <c r="AN2166" i="14"/>
  <c r="C2166" i="14"/>
  <c r="B2166" i="14"/>
  <c r="AJ2166" i="14" s="1"/>
  <c r="F2164" i="2" s="1"/>
  <c r="G2164" i="2" s="1"/>
  <c r="AZ2165" i="14"/>
  <c r="AW2165" i="14"/>
  <c r="AN2165" i="14"/>
  <c r="AM2165" i="14"/>
  <c r="AO2165" i="14" s="1"/>
  <c r="AK2165" i="14"/>
  <c r="C2165" i="14"/>
  <c r="B2165" i="14"/>
  <c r="AJ2165" i="14" s="1"/>
  <c r="F2163" i="2" s="1"/>
  <c r="G2163" i="2" s="1"/>
  <c r="AZ2164" i="14"/>
  <c r="AN2164" i="14"/>
  <c r="C2164" i="14"/>
  <c r="B2164" i="14"/>
  <c r="AJ2164" i="14" s="1"/>
  <c r="F2162" i="2" s="1"/>
  <c r="AZ2163" i="14"/>
  <c r="AW2163" i="14"/>
  <c r="AM2163" i="14" s="1"/>
  <c r="AO2163" i="14" s="1"/>
  <c r="AK2163" i="14" s="1"/>
  <c r="AN2163" i="14"/>
  <c r="C2163" i="14"/>
  <c r="B2163" i="14"/>
  <c r="AJ2163" i="14" s="1"/>
  <c r="F2161" i="2" s="1"/>
  <c r="G2161" i="2" s="1"/>
  <c r="AZ2162" i="14"/>
  <c r="AW2162" i="14"/>
  <c r="AN2162" i="14"/>
  <c r="AM2162" i="14"/>
  <c r="AO2162" i="14" s="1"/>
  <c r="AK2162" i="14" s="1"/>
  <c r="AJ2162" i="14"/>
  <c r="F2160" i="2" s="1"/>
  <c r="C2162" i="14"/>
  <c r="B2162" i="14"/>
  <c r="AZ2161" i="14"/>
  <c r="AN2161" i="14"/>
  <c r="C2161" i="14"/>
  <c r="B2161" i="14"/>
  <c r="AJ2161" i="14" s="1"/>
  <c r="F2159" i="2" s="1"/>
  <c r="AZ2160" i="14"/>
  <c r="AW2160" i="14"/>
  <c r="AN2160" i="14"/>
  <c r="AM2160" i="14"/>
  <c r="AO2160" i="14" s="1"/>
  <c r="AK2160" i="14" s="1"/>
  <c r="AJ2160" i="14"/>
  <c r="F2158" i="2" s="1"/>
  <c r="G2158" i="2" s="1"/>
  <c r="C2160" i="14"/>
  <c r="B2160" i="14"/>
  <c r="AZ2159" i="14"/>
  <c r="AN2159" i="14"/>
  <c r="AJ2159" i="14"/>
  <c r="F2157" i="2" s="1"/>
  <c r="C2159" i="14"/>
  <c r="B2159" i="14"/>
  <c r="AZ2158" i="14"/>
  <c r="AW2158" i="14"/>
  <c r="AN2158" i="14"/>
  <c r="AM2158" i="14"/>
  <c r="AO2158" i="14" s="1"/>
  <c r="AK2158" i="14" s="1"/>
  <c r="C2158" i="14"/>
  <c r="B2158" i="14"/>
  <c r="AJ2158" i="14" s="1"/>
  <c r="F2156" i="2" s="1"/>
  <c r="G2156" i="2" s="1"/>
  <c r="AZ2157" i="14"/>
  <c r="AW2157" i="14"/>
  <c r="AM2157" i="14" s="1"/>
  <c r="AO2157" i="14"/>
  <c r="AK2157" i="14" s="1"/>
  <c r="AN2157" i="14"/>
  <c r="C2157" i="14"/>
  <c r="B2157" i="14"/>
  <c r="AJ2157" i="14" s="1"/>
  <c r="F2155" i="2" s="1"/>
  <c r="AZ2156" i="14"/>
  <c r="AN2156" i="14"/>
  <c r="C2156" i="14"/>
  <c r="B2156" i="14"/>
  <c r="AJ2156" i="14" s="1"/>
  <c r="F2154" i="2" s="1"/>
  <c r="AZ2155" i="14"/>
  <c r="AW2155" i="14"/>
  <c r="AM2155" i="14" s="1"/>
  <c r="AO2155" i="14"/>
  <c r="AK2155" i="14" s="1"/>
  <c r="AN2155" i="14"/>
  <c r="AJ2155" i="14"/>
  <c r="F2153" i="2" s="1"/>
  <c r="G2153" i="2" s="1"/>
  <c r="C2155" i="14"/>
  <c r="B2155" i="14"/>
  <c r="AZ2154" i="14"/>
  <c r="AN2154" i="14"/>
  <c r="C2154" i="14"/>
  <c r="B2154" i="14"/>
  <c r="AJ2154" i="14" s="1"/>
  <c r="F2152" i="2" s="1"/>
  <c r="AZ2153" i="14"/>
  <c r="AW2153" i="14"/>
  <c r="AO2153" i="14"/>
  <c r="AN2153" i="14"/>
  <c r="AM2153" i="14"/>
  <c r="AK2153" i="14"/>
  <c r="AJ2153" i="14"/>
  <c r="F2151" i="2" s="1"/>
  <c r="G2151" i="2" s="1"/>
  <c r="C2153" i="14"/>
  <c r="B2153" i="14"/>
  <c r="AZ2152" i="14"/>
  <c r="AN2152" i="14"/>
  <c r="C2152" i="14"/>
  <c r="B2152" i="14"/>
  <c r="AJ2152" i="14" s="1"/>
  <c r="F2150" i="2" s="1"/>
  <c r="AZ2151" i="14"/>
  <c r="AW2151" i="14"/>
  <c r="AM2151" i="14" s="1"/>
  <c r="AO2151" i="14" s="1"/>
  <c r="AN2151" i="14"/>
  <c r="C2151" i="14"/>
  <c r="B2151" i="14"/>
  <c r="AJ2151" i="14" s="1"/>
  <c r="F2149" i="2" s="1"/>
  <c r="G2149" i="2" s="1"/>
  <c r="AZ2150" i="14"/>
  <c r="AW2150" i="14"/>
  <c r="AM2150" i="14" s="1"/>
  <c r="AO2150" i="14" s="1"/>
  <c r="AK2150" i="14" s="1"/>
  <c r="AN2150" i="14"/>
  <c r="C2150" i="14"/>
  <c r="B2150" i="14"/>
  <c r="AJ2150" i="14" s="1"/>
  <c r="F2148" i="2" s="1"/>
  <c r="AZ2149" i="14"/>
  <c r="AW2149" i="14"/>
  <c r="AN2149" i="14"/>
  <c r="AM2149" i="14"/>
  <c r="AO2149" i="14" s="1"/>
  <c r="AK2149" i="14" s="1"/>
  <c r="C2149" i="14"/>
  <c r="B2149" i="14"/>
  <c r="AJ2149" i="14" s="1"/>
  <c r="F2147" i="2" s="1"/>
  <c r="G2147" i="2" s="1"/>
  <c r="AZ2148" i="14"/>
  <c r="AW2148" i="14"/>
  <c r="AM2148" i="14" s="1"/>
  <c r="AO2148" i="14" s="1"/>
  <c r="AN2148" i="14"/>
  <c r="AJ2148" i="14"/>
  <c r="F2146" i="2" s="1"/>
  <c r="G2146" i="2" s="1"/>
  <c r="C2148" i="14"/>
  <c r="B2148" i="14"/>
  <c r="AZ2147" i="14"/>
  <c r="AN2147" i="14"/>
  <c r="C2147" i="14"/>
  <c r="B2147" i="14"/>
  <c r="AJ2147" i="14" s="1"/>
  <c r="F2145" i="2" s="1"/>
  <c r="AZ2146" i="14"/>
  <c r="AW2146" i="14"/>
  <c r="AM2146" i="14" s="1"/>
  <c r="AO2146" i="14"/>
  <c r="AK2146" i="14" s="1"/>
  <c r="AN2146" i="14"/>
  <c r="C2146" i="14"/>
  <c r="B2146" i="14"/>
  <c r="AJ2146" i="14" s="1"/>
  <c r="F2144" i="2" s="1"/>
  <c r="G2144" i="2" s="1"/>
  <c r="AZ2145" i="14"/>
  <c r="AW2145" i="14"/>
  <c r="AN2145" i="14"/>
  <c r="AM2145" i="14"/>
  <c r="AO2145" i="14" s="1"/>
  <c r="AK2145" i="14" s="1"/>
  <c r="C2145" i="14"/>
  <c r="B2145" i="14"/>
  <c r="AJ2145" i="14" s="1"/>
  <c r="F2143" i="2" s="1"/>
  <c r="G2143" i="2" s="1"/>
  <c r="AZ2144" i="14"/>
  <c r="AW2144" i="14"/>
  <c r="AM2144" i="14" s="1"/>
  <c r="AO2144" i="14" s="1"/>
  <c r="AK2144" i="14" s="1"/>
  <c r="AN2144" i="14"/>
  <c r="C2144" i="14"/>
  <c r="B2144" i="14"/>
  <c r="AJ2144" i="14" s="1"/>
  <c r="F2142" i="2" s="1"/>
  <c r="AZ2143" i="14"/>
  <c r="AW2143" i="14"/>
  <c r="AM2143" i="14" s="1"/>
  <c r="AO2143" i="14"/>
  <c r="AN2143" i="14"/>
  <c r="AK2143" i="14" s="1"/>
  <c r="C2143" i="14"/>
  <c r="B2143" i="14"/>
  <c r="AJ2143" i="14" s="1"/>
  <c r="F2141" i="2" s="1"/>
  <c r="G2141" i="2" s="1"/>
  <c r="AZ2142" i="14"/>
  <c r="AN2142" i="14"/>
  <c r="AJ2142" i="14"/>
  <c r="F2140" i="2" s="1"/>
  <c r="C2142" i="14"/>
  <c r="B2142" i="14"/>
  <c r="AZ2141" i="14"/>
  <c r="AN2141" i="14"/>
  <c r="C2141" i="14"/>
  <c r="B2141" i="14"/>
  <c r="AJ2141" i="14" s="1"/>
  <c r="F2139" i="2" s="1"/>
  <c r="AZ2140" i="14"/>
  <c r="AW2140" i="14"/>
  <c r="AM2140" i="14" s="1"/>
  <c r="AO2140" i="14"/>
  <c r="AK2140" i="14" s="1"/>
  <c r="AN2140" i="14"/>
  <c r="C2140" i="14"/>
  <c r="B2140" i="14"/>
  <c r="AJ2140" i="14" s="1"/>
  <c r="F2138" i="2" s="1"/>
  <c r="G2138" i="2" s="1"/>
  <c r="AZ2139" i="14"/>
  <c r="AN2139" i="14"/>
  <c r="AJ2139" i="14"/>
  <c r="F2137" i="2" s="1"/>
  <c r="C2139" i="14"/>
  <c r="B2139" i="14"/>
  <c r="AZ2138" i="14"/>
  <c r="AW2138" i="14"/>
  <c r="AO2138" i="14"/>
  <c r="AK2138" i="14" s="1"/>
  <c r="AN2138" i="14"/>
  <c r="AM2138" i="14"/>
  <c r="AJ2138" i="14"/>
  <c r="F2136" i="2" s="1"/>
  <c r="G2136" i="2" s="1"/>
  <c r="C2138" i="14"/>
  <c r="B2138" i="14"/>
  <c r="AZ2137" i="14"/>
  <c r="AN2137" i="14"/>
  <c r="C2137" i="14"/>
  <c r="B2137" i="14"/>
  <c r="AJ2137" i="14" s="1"/>
  <c r="F2135" i="2" s="1"/>
  <c r="AZ2136" i="14"/>
  <c r="AN2136" i="14"/>
  <c r="C2136" i="14"/>
  <c r="B2136" i="14"/>
  <c r="AJ2136" i="14" s="1"/>
  <c r="F2134" i="2" s="1"/>
  <c r="AZ2135" i="14"/>
  <c r="AW2135" i="14"/>
  <c r="AM2135" i="14" s="1"/>
  <c r="AO2135" i="14" s="1"/>
  <c r="AK2135" i="14" s="1"/>
  <c r="AN2135" i="14"/>
  <c r="C2135" i="14"/>
  <c r="B2135" i="14"/>
  <c r="AJ2135" i="14" s="1"/>
  <c r="F2133" i="2" s="1"/>
  <c r="AZ2134" i="14"/>
  <c r="AN2134" i="14"/>
  <c r="C2134" i="14"/>
  <c r="B2134" i="14"/>
  <c r="AJ2134" i="14" s="1"/>
  <c r="F2132" i="2" s="1"/>
  <c r="AZ2133" i="14"/>
  <c r="AW2133" i="14"/>
  <c r="AM2133" i="14" s="1"/>
  <c r="AO2133" i="14" s="1"/>
  <c r="AK2133" i="14" s="1"/>
  <c r="AN2133" i="14"/>
  <c r="C2133" i="14"/>
  <c r="B2133" i="14"/>
  <c r="AJ2133" i="14" s="1"/>
  <c r="F2131" i="2" s="1"/>
  <c r="AZ2132" i="14"/>
  <c r="AW2132" i="14"/>
  <c r="AM2132" i="14" s="1"/>
  <c r="AO2132" i="14" s="1"/>
  <c r="AK2132" i="14" s="1"/>
  <c r="AN2132" i="14"/>
  <c r="C2132" i="14"/>
  <c r="B2132" i="14"/>
  <c r="AJ2132" i="14" s="1"/>
  <c r="F2130" i="2" s="1"/>
  <c r="G2130" i="2" s="1"/>
  <c r="AZ2131" i="14"/>
  <c r="AW2131" i="14"/>
  <c r="AN2131" i="14"/>
  <c r="AM2131" i="14"/>
  <c r="AO2131" i="14" s="1"/>
  <c r="AK2131" i="14"/>
  <c r="AJ2131" i="14"/>
  <c r="F2129" i="2" s="1"/>
  <c r="G2129" i="2" s="1"/>
  <c r="C2131" i="14"/>
  <c r="B2131" i="14"/>
  <c r="AZ2130" i="14"/>
  <c r="AN2130" i="14"/>
  <c r="C2130" i="14"/>
  <c r="B2130" i="14"/>
  <c r="AJ2130" i="14" s="1"/>
  <c r="F2128" i="2" s="1"/>
  <c r="AZ2129" i="14"/>
  <c r="AW2129" i="14"/>
  <c r="AN2129" i="14"/>
  <c r="AM2129" i="14"/>
  <c r="AO2129" i="14" s="1"/>
  <c r="AK2129" i="14" s="1"/>
  <c r="AJ2129" i="14"/>
  <c r="F2127" i="2" s="1"/>
  <c r="G2127" i="2" s="1"/>
  <c r="C2129" i="14"/>
  <c r="B2129" i="14"/>
  <c r="AZ2128" i="14"/>
  <c r="AW2128" i="14"/>
  <c r="AM2128" i="14" s="1"/>
  <c r="AO2128" i="14" s="1"/>
  <c r="AK2128" i="14" s="1"/>
  <c r="AN2128" i="14"/>
  <c r="C2128" i="14"/>
  <c r="B2128" i="14"/>
  <c r="AJ2128" i="14" s="1"/>
  <c r="F2126" i="2" s="1"/>
  <c r="AZ2127" i="14"/>
  <c r="AW2127" i="14"/>
  <c r="AN2127" i="14"/>
  <c r="AM2127" i="14"/>
  <c r="AO2127" i="14" s="1"/>
  <c r="AK2127" i="14" s="1"/>
  <c r="AJ2127" i="14"/>
  <c r="F2125" i="2" s="1"/>
  <c r="G2125" i="2" s="1"/>
  <c r="C2127" i="14"/>
  <c r="B2127" i="14"/>
  <c r="AZ2126" i="14"/>
  <c r="AW2126" i="14"/>
  <c r="AM2126" i="14" s="1"/>
  <c r="AO2126" i="14"/>
  <c r="AN2126" i="14"/>
  <c r="AK2126" i="14"/>
  <c r="C2126" i="14"/>
  <c r="B2126" i="14"/>
  <c r="AJ2126" i="14" s="1"/>
  <c r="F2124" i="2" s="1"/>
  <c r="AZ2125" i="14"/>
  <c r="AN2125" i="14"/>
  <c r="C2125" i="14"/>
  <c r="B2125" i="14"/>
  <c r="AJ2125" i="14" s="1"/>
  <c r="F2123" i="2" s="1"/>
  <c r="AZ2124" i="14"/>
  <c r="AW2124" i="14"/>
  <c r="AO2124" i="14"/>
  <c r="AK2124" i="14" s="1"/>
  <c r="AN2124" i="14"/>
  <c r="AM2124" i="14"/>
  <c r="C2124" i="14"/>
  <c r="B2124" i="14"/>
  <c r="AJ2124" i="14" s="1"/>
  <c r="F2122" i="2" s="1"/>
  <c r="AZ2123" i="14"/>
  <c r="AW2123" i="14"/>
  <c r="AM2123" i="14" s="1"/>
  <c r="AO2123" i="14"/>
  <c r="AK2123" i="14" s="1"/>
  <c r="AN2123" i="14"/>
  <c r="C2123" i="14"/>
  <c r="B2123" i="14"/>
  <c r="AJ2123" i="14" s="1"/>
  <c r="F2121" i="2" s="1"/>
  <c r="G2121" i="2" s="1"/>
  <c r="AZ2122" i="14"/>
  <c r="AW2122" i="14"/>
  <c r="AM2122" i="14" s="1"/>
  <c r="AO2122" i="14" s="1"/>
  <c r="AN2122" i="14"/>
  <c r="AJ2122" i="14"/>
  <c r="F2120" i="2" s="1"/>
  <c r="G2120" i="2" s="1"/>
  <c r="C2122" i="14"/>
  <c r="B2122" i="14"/>
  <c r="AZ2121" i="14"/>
  <c r="AN2121" i="14"/>
  <c r="C2121" i="14"/>
  <c r="B2121" i="14"/>
  <c r="AJ2121" i="14" s="1"/>
  <c r="F2119" i="2" s="1"/>
  <c r="AZ2120" i="14"/>
  <c r="AN2120" i="14"/>
  <c r="C2120" i="14"/>
  <c r="B2120" i="14"/>
  <c r="AJ2120" i="14" s="1"/>
  <c r="F2118" i="2" s="1"/>
  <c r="AZ2119" i="14"/>
  <c r="AN2119" i="14"/>
  <c r="AJ2119" i="14"/>
  <c r="F2117" i="2" s="1"/>
  <c r="C2119" i="14"/>
  <c r="B2119" i="14"/>
  <c r="AZ2118" i="14"/>
  <c r="AW2118" i="14"/>
  <c r="AM2118" i="14" s="1"/>
  <c r="AO2118" i="14" s="1"/>
  <c r="AK2118" i="14" s="1"/>
  <c r="AN2118" i="14"/>
  <c r="C2118" i="14"/>
  <c r="B2118" i="14"/>
  <c r="AJ2118" i="14" s="1"/>
  <c r="F2116" i="2" s="1"/>
  <c r="G2116" i="2" s="1"/>
  <c r="AZ2117" i="14"/>
  <c r="AW2117" i="14"/>
  <c r="AN2117" i="14"/>
  <c r="AM2117" i="14"/>
  <c r="AO2117" i="14" s="1"/>
  <c r="AK2117" i="14" s="1"/>
  <c r="AJ2117" i="14"/>
  <c r="F2115" i="2" s="1"/>
  <c r="G2115" i="2" s="1"/>
  <c r="C2117" i="14"/>
  <c r="B2117" i="14"/>
  <c r="AZ2116" i="14"/>
  <c r="AN2116" i="14"/>
  <c r="AJ2116" i="14"/>
  <c r="F2114" i="2" s="1"/>
  <c r="C2116" i="14"/>
  <c r="B2116" i="14"/>
  <c r="AZ2115" i="14"/>
  <c r="AW2115" i="14"/>
  <c r="AM2115" i="14" s="1"/>
  <c r="AO2115" i="14" s="1"/>
  <c r="AK2115" i="14" s="1"/>
  <c r="AN2115" i="14"/>
  <c r="C2115" i="14"/>
  <c r="B2115" i="14"/>
  <c r="AJ2115" i="14" s="1"/>
  <c r="F2113" i="2" s="1"/>
  <c r="AZ2114" i="14"/>
  <c r="AW2114" i="14"/>
  <c r="AN2114" i="14"/>
  <c r="AM2114" i="14"/>
  <c r="AO2114" i="14" s="1"/>
  <c r="AK2114" i="14" s="1"/>
  <c r="C2114" i="14"/>
  <c r="B2114" i="14"/>
  <c r="AJ2114" i="14" s="1"/>
  <c r="F2112" i="2" s="1"/>
  <c r="AZ2113" i="14"/>
  <c r="AN2113" i="14"/>
  <c r="C2113" i="14"/>
  <c r="B2113" i="14"/>
  <c r="AJ2113" i="14" s="1"/>
  <c r="F2111" i="2" s="1"/>
  <c r="AZ2112" i="14"/>
  <c r="AW2112" i="14"/>
  <c r="AO2112" i="14"/>
  <c r="AK2112" i="14" s="1"/>
  <c r="AN2112" i="14"/>
  <c r="AM2112" i="14"/>
  <c r="C2112" i="14"/>
  <c r="B2112" i="14"/>
  <c r="AJ2112" i="14" s="1"/>
  <c r="F2110" i="2" s="1"/>
  <c r="G2110" i="2" s="1"/>
  <c r="AZ2111" i="14"/>
  <c r="AW2111" i="14"/>
  <c r="AM2111" i="14" s="1"/>
  <c r="AO2111" i="14"/>
  <c r="AK2111" i="14" s="1"/>
  <c r="AN2111" i="14"/>
  <c r="C2111" i="14"/>
  <c r="B2111" i="14"/>
  <c r="AJ2111" i="14" s="1"/>
  <c r="F2109" i="2" s="1"/>
  <c r="G2109" i="2" s="1"/>
  <c r="AZ2110" i="14"/>
  <c r="AN2110" i="14"/>
  <c r="C2110" i="14"/>
  <c r="B2110" i="14"/>
  <c r="AJ2110" i="14" s="1"/>
  <c r="F2108" i="2" s="1"/>
  <c r="AZ2109" i="14"/>
  <c r="AW2109" i="14"/>
  <c r="AM2109" i="14" s="1"/>
  <c r="AO2109" i="14"/>
  <c r="AK2109" i="14" s="1"/>
  <c r="AN2109" i="14"/>
  <c r="AJ2109" i="14"/>
  <c r="F2107" i="2" s="1"/>
  <c r="C2109" i="14"/>
  <c r="B2109" i="14"/>
  <c r="AZ2108" i="14"/>
  <c r="AW2108" i="14"/>
  <c r="AM2108" i="14" s="1"/>
  <c r="AO2108" i="14" s="1"/>
  <c r="AN2108" i="14"/>
  <c r="AK2108" i="14"/>
  <c r="C2108" i="14"/>
  <c r="B2108" i="14"/>
  <c r="AJ2108" i="14" s="1"/>
  <c r="F2106" i="2" s="1"/>
  <c r="G2106" i="2" s="1"/>
  <c r="AZ2107" i="14"/>
  <c r="AW2107" i="14"/>
  <c r="AN2107" i="14"/>
  <c r="AM2107" i="14"/>
  <c r="AO2107" i="14" s="1"/>
  <c r="AK2107" i="14" s="1"/>
  <c r="C2107" i="14"/>
  <c r="B2107" i="14"/>
  <c r="AJ2107" i="14" s="1"/>
  <c r="F2105" i="2" s="1"/>
  <c r="G2105" i="2" s="1"/>
  <c r="AZ2106" i="14"/>
  <c r="AN2106" i="14"/>
  <c r="C2106" i="14"/>
  <c r="B2106" i="14"/>
  <c r="AJ2106" i="14" s="1"/>
  <c r="F2104" i="2" s="1"/>
  <c r="AZ2105" i="14"/>
  <c r="AN2105" i="14"/>
  <c r="C2105" i="14"/>
  <c r="B2105" i="14"/>
  <c r="AJ2105" i="14" s="1"/>
  <c r="F2103" i="2" s="1"/>
  <c r="AZ2104" i="14"/>
  <c r="AW2104" i="14"/>
  <c r="AN2104" i="14"/>
  <c r="AM2104" i="14"/>
  <c r="AO2104" i="14" s="1"/>
  <c r="AK2104" i="14" s="1"/>
  <c r="C2104" i="14"/>
  <c r="B2104" i="14"/>
  <c r="AJ2104" i="14" s="1"/>
  <c r="F2102" i="2" s="1"/>
  <c r="AZ2103" i="14"/>
  <c r="AN2103" i="14"/>
  <c r="C2103" i="14"/>
  <c r="B2103" i="14"/>
  <c r="AJ2103" i="14" s="1"/>
  <c r="F2101" i="2" s="1"/>
  <c r="AZ2102" i="14"/>
  <c r="AW2102" i="14"/>
  <c r="AM2102" i="14" s="1"/>
  <c r="AO2102" i="14" s="1"/>
  <c r="AK2102" i="14" s="1"/>
  <c r="AN2102" i="14"/>
  <c r="AJ2102" i="14"/>
  <c r="F2100" i="2" s="1"/>
  <c r="G2100" i="2" s="1"/>
  <c r="C2102" i="14"/>
  <c r="B2102" i="14"/>
  <c r="AZ2101" i="14"/>
  <c r="AN2101" i="14"/>
  <c r="C2101" i="14"/>
  <c r="B2101" i="14"/>
  <c r="AJ2101" i="14" s="1"/>
  <c r="F2099" i="2" s="1"/>
  <c r="AZ2100" i="14"/>
  <c r="AN2100" i="14"/>
  <c r="AJ2100" i="14"/>
  <c r="F2098" i="2" s="1"/>
  <c r="C2100" i="14"/>
  <c r="B2100" i="14"/>
  <c r="AZ2099" i="14"/>
  <c r="AN2099" i="14"/>
  <c r="AJ2099" i="14"/>
  <c r="F2097" i="2" s="1"/>
  <c r="C2099" i="14"/>
  <c r="B2099" i="14"/>
  <c r="AZ2098" i="14"/>
  <c r="AW2098" i="14"/>
  <c r="AM2098" i="14" s="1"/>
  <c r="AO2098" i="14" s="1"/>
  <c r="AN2098" i="14"/>
  <c r="AK2098" i="14"/>
  <c r="AJ2098" i="14"/>
  <c r="F2096" i="2" s="1"/>
  <c r="G2096" i="2" s="1"/>
  <c r="C2098" i="14"/>
  <c r="B2098" i="14"/>
  <c r="AZ2097" i="14"/>
  <c r="AW2097" i="14"/>
  <c r="AN2097" i="14"/>
  <c r="AM2097" i="14"/>
  <c r="AO2097" i="14" s="1"/>
  <c r="AK2097" i="14" s="1"/>
  <c r="C2097" i="14"/>
  <c r="B2097" i="14"/>
  <c r="AJ2097" i="14" s="1"/>
  <c r="F2095" i="2" s="1"/>
  <c r="G2095" i="2" s="1"/>
  <c r="AZ2096" i="14"/>
  <c r="AN2096" i="14"/>
  <c r="AJ2096" i="14"/>
  <c r="F2094" i="2" s="1"/>
  <c r="C2096" i="14"/>
  <c r="B2096" i="14"/>
  <c r="AZ2095" i="14"/>
  <c r="AW2095" i="14"/>
  <c r="AN2095" i="14"/>
  <c r="AM2095" i="14"/>
  <c r="AO2095" i="14" s="1"/>
  <c r="AK2095" i="14" s="1"/>
  <c r="AJ2095" i="14"/>
  <c r="F2093" i="2" s="1"/>
  <c r="G2093" i="2" s="1"/>
  <c r="C2095" i="14"/>
  <c r="B2095" i="14"/>
  <c r="AZ2094" i="14"/>
  <c r="AW2094" i="14"/>
  <c r="AM2094" i="14" s="1"/>
  <c r="AO2094" i="14"/>
  <c r="AK2094" i="14" s="1"/>
  <c r="AN2094" i="14"/>
  <c r="C2094" i="14"/>
  <c r="B2094" i="14"/>
  <c r="AJ2094" i="14" s="1"/>
  <c r="F2092" i="2" s="1"/>
  <c r="G2092" i="2" s="1"/>
  <c r="AZ2093" i="14"/>
  <c r="AW2093" i="14"/>
  <c r="AN2093" i="14"/>
  <c r="AM2093" i="14"/>
  <c r="AO2093" i="14" s="1"/>
  <c r="AK2093" i="14"/>
  <c r="AJ2093" i="14"/>
  <c r="F2091" i="2" s="1"/>
  <c r="G2091" i="2" s="1"/>
  <c r="C2093" i="14"/>
  <c r="B2093" i="14"/>
  <c r="AZ2092" i="14"/>
  <c r="AW2092" i="14"/>
  <c r="AO2092" i="14"/>
  <c r="AN2092" i="14"/>
  <c r="AM2092" i="14"/>
  <c r="AJ2092" i="14"/>
  <c r="F2090" i="2" s="1"/>
  <c r="G2090" i="2" s="1"/>
  <c r="C2092" i="14"/>
  <c r="B2092" i="14"/>
  <c r="AZ2091" i="14"/>
  <c r="AW2091" i="14"/>
  <c r="AN2091" i="14"/>
  <c r="AM2091" i="14"/>
  <c r="AO2091" i="14" s="1"/>
  <c r="AK2091" i="14" s="1"/>
  <c r="C2091" i="14"/>
  <c r="B2091" i="14"/>
  <c r="AJ2091" i="14" s="1"/>
  <c r="F2089" i="2" s="1"/>
  <c r="G2089" i="2" s="1"/>
  <c r="AZ2090" i="14"/>
  <c r="AW2090" i="14"/>
  <c r="AN2090" i="14"/>
  <c r="AM2090" i="14"/>
  <c r="AO2090" i="14" s="1"/>
  <c r="AK2090" i="14" s="1"/>
  <c r="AJ2090" i="14"/>
  <c r="F2088" i="2" s="1"/>
  <c r="C2090" i="14"/>
  <c r="B2090" i="14"/>
  <c r="AZ2089" i="14"/>
  <c r="AN2089" i="14"/>
  <c r="AJ2089" i="14"/>
  <c r="F2087" i="2" s="1"/>
  <c r="C2089" i="14"/>
  <c r="B2089" i="14"/>
  <c r="AZ2088" i="14"/>
  <c r="AW2088" i="14"/>
  <c r="AM2088" i="14" s="1"/>
  <c r="AO2088" i="14" s="1"/>
  <c r="AN2088" i="14"/>
  <c r="AK2088" i="14" s="1"/>
  <c r="C2088" i="14"/>
  <c r="B2088" i="14"/>
  <c r="AJ2088" i="14" s="1"/>
  <c r="F2086" i="2" s="1"/>
  <c r="G2086" i="2" s="1"/>
  <c r="AZ2087" i="14"/>
  <c r="AW2087" i="14"/>
  <c r="AN2087" i="14"/>
  <c r="AM2087" i="14"/>
  <c r="AO2087" i="14" s="1"/>
  <c r="AK2087" i="14" s="1"/>
  <c r="C2087" i="14"/>
  <c r="B2087" i="14"/>
  <c r="AJ2087" i="14" s="1"/>
  <c r="F2085" i="2" s="1"/>
  <c r="G2085" i="2" s="1"/>
  <c r="AZ2086" i="14"/>
  <c r="AW2086" i="14"/>
  <c r="AM2086" i="14" s="1"/>
  <c r="AO2086" i="14" s="1"/>
  <c r="AK2086" i="14" s="1"/>
  <c r="AN2086" i="14"/>
  <c r="C2086" i="14"/>
  <c r="B2086" i="14"/>
  <c r="AJ2086" i="14" s="1"/>
  <c r="F2084" i="2" s="1"/>
  <c r="AZ2085" i="14"/>
  <c r="AW2085" i="14"/>
  <c r="AN2085" i="14"/>
  <c r="AM2085" i="14"/>
  <c r="AO2085" i="14" s="1"/>
  <c r="AK2085" i="14" s="1"/>
  <c r="AJ2085" i="14"/>
  <c r="F2083" i="2" s="1"/>
  <c r="G2083" i="2" s="1"/>
  <c r="C2085" i="14"/>
  <c r="B2085" i="14"/>
  <c r="AZ2084" i="14"/>
  <c r="AN2084" i="14"/>
  <c r="C2084" i="14"/>
  <c r="B2084" i="14"/>
  <c r="AJ2084" i="14" s="1"/>
  <c r="F2082" i="2" s="1"/>
  <c r="AZ2083" i="14"/>
  <c r="AW2083" i="14"/>
  <c r="AM2083" i="14" s="1"/>
  <c r="AO2083" i="14" s="1"/>
  <c r="AK2083" i="14" s="1"/>
  <c r="AN2083" i="14"/>
  <c r="C2083" i="14"/>
  <c r="B2083" i="14"/>
  <c r="AJ2083" i="14" s="1"/>
  <c r="F2081" i="2" s="1"/>
  <c r="AZ2082" i="14"/>
  <c r="AW2082" i="14"/>
  <c r="AM2082" i="14" s="1"/>
  <c r="AO2082" i="14" s="1"/>
  <c r="AK2082" i="14" s="1"/>
  <c r="AN2082" i="14"/>
  <c r="AJ2082" i="14"/>
  <c r="F2080" i="2" s="1"/>
  <c r="C2082" i="14"/>
  <c r="B2082" i="14"/>
  <c r="AZ2081" i="14"/>
  <c r="AN2081" i="14"/>
  <c r="C2081" i="14"/>
  <c r="B2081" i="14"/>
  <c r="AJ2081" i="14" s="1"/>
  <c r="F2079" i="2" s="1"/>
  <c r="AZ2080" i="14"/>
  <c r="AW2080" i="14"/>
  <c r="AO2080" i="14"/>
  <c r="AK2080" i="14" s="1"/>
  <c r="AN2080" i="14"/>
  <c r="AM2080" i="14"/>
  <c r="C2080" i="14"/>
  <c r="B2080" i="14"/>
  <c r="AJ2080" i="14" s="1"/>
  <c r="F2078" i="2" s="1"/>
  <c r="G2078" i="2" s="1"/>
  <c r="AZ2079" i="14"/>
  <c r="AN2079" i="14"/>
  <c r="AJ2079" i="14"/>
  <c r="F2077" i="2" s="1"/>
  <c r="C2079" i="14"/>
  <c r="B2079" i="14"/>
  <c r="AZ2078" i="14"/>
  <c r="AW2078" i="14"/>
  <c r="AN2078" i="14"/>
  <c r="AM2078" i="14"/>
  <c r="AO2078" i="14" s="1"/>
  <c r="AK2078" i="14" s="1"/>
  <c r="C2078" i="14"/>
  <c r="B2078" i="14"/>
  <c r="AJ2078" i="14" s="1"/>
  <c r="F2076" i="2" s="1"/>
  <c r="G2076" i="2" s="1"/>
  <c r="AZ2077" i="14"/>
  <c r="AW2077" i="14"/>
  <c r="AM2077" i="14" s="1"/>
  <c r="AO2077" i="14"/>
  <c r="AK2077" i="14" s="1"/>
  <c r="AN2077" i="14"/>
  <c r="C2077" i="14"/>
  <c r="B2077" i="14"/>
  <c r="AJ2077" i="14" s="1"/>
  <c r="F2075" i="2" s="1"/>
  <c r="G2075" i="2" s="1"/>
  <c r="AZ2076" i="14"/>
  <c r="AN2076" i="14"/>
  <c r="AJ2076" i="14"/>
  <c r="F2074" i="2" s="1"/>
  <c r="C2076" i="14"/>
  <c r="B2076" i="14"/>
  <c r="AZ2075" i="14"/>
  <c r="AW2075" i="14"/>
  <c r="AM2075" i="14" s="1"/>
  <c r="AO2075" i="14" s="1"/>
  <c r="AK2075" i="14" s="1"/>
  <c r="AN2075" i="14"/>
  <c r="AJ2075" i="14"/>
  <c r="F2073" i="2" s="1"/>
  <c r="G2073" i="2" s="1"/>
  <c r="C2075" i="14"/>
  <c r="B2075" i="14"/>
  <c r="AZ2074" i="14"/>
  <c r="AN2074" i="14"/>
  <c r="C2074" i="14"/>
  <c r="B2074" i="14"/>
  <c r="AJ2074" i="14" s="1"/>
  <c r="F2072" i="2" s="1"/>
  <c r="AZ2073" i="14"/>
  <c r="AW2073" i="14"/>
  <c r="AO2073" i="14"/>
  <c r="AK2073" i="14" s="1"/>
  <c r="AN2073" i="14"/>
  <c r="AM2073" i="14"/>
  <c r="AJ2073" i="14"/>
  <c r="F2071" i="2" s="1"/>
  <c r="G2071" i="2" s="1"/>
  <c r="C2073" i="14"/>
  <c r="B2073" i="14"/>
  <c r="AZ2072" i="14"/>
  <c r="AN2072" i="14"/>
  <c r="C2072" i="14"/>
  <c r="B2072" i="14"/>
  <c r="AJ2072" i="14" s="1"/>
  <c r="F2070" i="2" s="1"/>
  <c r="AZ2071" i="14"/>
  <c r="AW2071" i="14"/>
  <c r="AN2071" i="14"/>
  <c r="AM2071" i="14"/>
  <c r="AO2071" i="14" s="1"/>
  <c r="AK2071" i="14" s="1"/>
  <c r="C2071" i="14"/>
  <c r="B2071" i="14"/>
  <c r="AJ2071" i="14" s="1"/>
  <c r="F2069" i="2" s="1"/>
  <c r="AZ2070" i="14"/>
  <c r="AW2070" i="14"/>
  <c r="AM2070" i="14" s="1"/>
  <c r="AO2070" i="14" s="1"/>
  <c r="AK2070" i="14" s="1"/>
  <c r="AN2070" i="14"/>
  <c r="C2070" i="14"/>
  <c r="B2070" i="14"/>
  <c r="AJ2070" i="14" s="1"/>
  <c r="F2068" i="2" s="1"/>
  <c r="AZ2069" i="14"/>
  <c r="AW2069" i="14"/>
  <c r="AN2069" i="14"/>
  <c r="AM2069" i="14"/>
  <c r="AO2069" i="14" s="1"/>
  <c r="AK2069" i="14" s="1"/>
  <c r="C2069" i="14"/>
  <c r="B2069" i="14"/>
  <c r="AJ2069" i="14" s="1"/>
  <c r="F2067" i="2" s="1"/>
  <c r="G2067" i="2" s="1"/>
  <c r="AZ2068" i="14"/>
  <c r="AW2068" i="14"/>
  <c r="AM2068" i="14" s="1"/>
  <c r="AO2068" i="14" s="1"/>
  <c r="AN2068" i="14"/>
  <c r="AK2068" i="14"/>
  <c r="C2068" i="14"/>
  <c r="B2068" i="14"/>
  <c r="AJ2068" i="14" s="1"/>
  <c r="F2066" i="2" s="1"/>
  <c r="G2066" i="2" s="1"/>
  <c r="AZ2067" i="14"/>
  <c r="AN2067" i="14"/>
  <c r="C2067" i="14"/>
  <c r="B2067" i="14"/>
  <c r="AJ2067" i="14" s="1"/>
  <c r="F2065" i="2" s="1"/>
  <c r="AZ2066" i="14"/>
  <c r="AW2066" i="14"/>
  <c r="AM2066" i="14" s="1"/>
  <c r="AO2066" i="14"/>
  <c r="AK2066" i="14" s="1"/>
  <c r="AN2066" i="14"/>
  <c r="C2066" i="14"/>
  <c r="B2066" i="14"/>
  <c r="AJ2066" i="14" s="1"/>
  <c r="F2064" i="2" s="1"/>
  <c r="AZ2065" i="14"/>
  <c r="AW2065" i="14"/>
  <c r="AN2065" i="14"/>
  <c r="AM2065" i="14"/>
  <c r="AO2065" i="14" s="1"/>
  <c r="AK2065" i="14" s="1"/>
  <c r="C2065" i="14"/>
  <c r="B2065" i="14"/>
  <c r="AJ2065" i="14" s="1"/>
  <c r="F2063" i="2" s="1"/>
  <c r="G2063" i="2" s="1"/>
  <c r="AZ2064" i="14"/>
  <c r="AW2064" i="14"/>
  <c r="AM2064" i="14" s="1"/>
  <c r="AO2064" i="14"/>
  <c r="AK2064" i="14" s="1"/>
  <c r="AN2064" i="14"/>
  <c r="C2064" i="14"/>
  <c r="B2064" i="14"/>
  <c r="AJ2064" i="14" s="1"/>
  <c r="F2062" i="2" s="1"/>
  <c r="AZ2063" i="14"/>
  <c r="AW2063" i="14"/>
  <c r="AM2063" i="14" s="1"/>
  <c r="AO2063" i="14"/>
  <c r="AN2063" i="14"/>
  <c r="AK2063" i="14"/>
  <c r="AJ2063" i="14"/>
  <c r="F2061" i="2" s="1"/>
  <c r="C2063" i="14"/>
  <c r="B2063" i="14"/>
  <c r="AZ2062" i="14"/>
  <c r="AN2062" i="14"/>
  <c r="AJ2062" i="14"/>
  <c r="F2060" i="2" s="1"/>
  <c r="C2062" i="14"/>
  <c r="B2062" i="14"/>
  <c r="AZ2061" i="14"/>
  <c r="AN2061" i="14"/>
  <c r="C2061" i="14"/>
  <c r="B2061" i="14"/>
  <c r="AJ2061" i="14" s="1"/>
  <c r="F2059" i="2" s="1"/>
  <c r="AZ2060" i="14"/>
  <c r="AW2060" i="14"/>
  <c r="AM2060" i="14" s="1"/>
  <c r="AO2060" i="14" s="1"/>
  <c r="AK2060" i="14" s="1"/>
  <c r="AN2060" i="14"/>
  <c r="C2060" i="14"/>
  <c r="B2060" i="14"/>
  <c r="AJ2060" i="14" s="1"/>
  <c r="F2058" i="2" s="1"/>
  <c r="AZ2059" i="14"/>
  <c r="AN2059" i="14"/>
  <c r="AJ2059" i="14"/>
  <c r="F2057" i="2" s="1"/>
  <c r="C2059" i="14"/>
  <c r="B2059" i="14"/>
  <c r="AZ2058" i="14"/>
  <c r="AW2058" i="14"/>
  <c r="AN2058" i="14"/>
  <c r="AM2058" i="14"/>
  <c r="AO2058" i="14" s="1"/>
  <c r="AK2058" i="14"/>
  <c r="AJ2058" i="14"/>
  <c r="F2056" i="2" s="1"/>
  <c r="G2056" i="2" s="1"/>
  <c r="C2058" i="14"/>
  <c r="B2058" i="14"/>
  <c r="AZ2057" i="14"/>
  <c r="AW2057" i="14"/>
  <c r="AN2057" i="14"/>
  <c r="AM2057" i="14"/>
  <c r="AO2057" i="14" s="1"/>
  <c r="AK2057" i="14" s="1"/>
  <c r="C2057" i="14"/>
  <c r="B2057" i="14"/>
  <c r="AJ2057" i="14" s="1"/>
  <c r="F2055" i="2" s="1"/>
  <c r="G2055" i="2" s="1"/>
  <c r="AZ2056" i="14"/>
  <c r="AN2056" i="14"/>
  <c r="C2056" i="14"/>
  <c r="B2056" i="14"/>
  <c r="AJ2056" i="14" s="1"/>
  <c r="F2054" i="2" s="1"/>
  <c r="AZ2055" i="14"/>
  <c r="AW2055" i="14"/>
  <c r="AM2055" i="14" s="1"/>
  <c r="AO2055" i="14" s="1"/>
  <c r="AK2055" i="14" s="1"/>
  <c r="AN2055" i="14"/>
  <c r="C2055" i="14"/>
  <c r="B2055" i="14"/>
  <c r="AJ2055" i="14" s="1"/>
  <c r="F2053" i="2" s="1"/>
  <c r="G2053" i="2" s="1"/>
  <c r="AZ2054" i="14"/>
  <c r="AN2054" i="14"/>
  <c r="C2054" i="14"/>
  <c r="B2054" i="14"/>
  <c r="AJ2054" i="14" s="1"/>
  <c r="F2052" i="2" s="1"/>
  <c r="AZ2053" i="14"/>
  <c r="AW2053" i="14"/>
  <c r="AM2053" i="14" s="1"/>
  <c r="AO2053" i="14" s="1"/>
  <c r="AK2053" i="14" s="1"/>
  <c r="AN2053" i="14"/>
  <c r="C2053" i="14"/>
  <c r="B2053" i="14"/>
  <c r="AJ2053" i="14" s="1"/>
  <c r="F2051" i="2" s="1"/>
  <c r="G2051" i="2" s="1"/>
  <c r="AZ2052" i="14"/>
  <c r="AW2052" i="14"/>
  <c r="AN2052" i="14"/>
  <c r="AM2052" i="14"/>
  <c r="AO2052" i="14" s="1"/>
  <c r="AK2052" i="14" s="1"/>
  <c r="AJ2052" i="14"/>
  <c r="F2050" i="2" s="1"/>
  <c r="G2050" i="2" s="1"/>
  <c r="C2052" i="14"/>
  <c r="B2052" i="14"/>
  <c r="AZ2051" i="14"/>
  <c r="AW2051" i="14"/>
  <c r="AM2051" i="14" s="1"/>
  <c r="AO2051" i="14" s="1"/>
  <c r="AK2051" i="14" s="1"/>
  <c r="AN2051" i="14"/>
  <c r="AJ2051" i="14"/>
  <c r="F2049" i="2" s="1"/>
  <c r="C2051" i="14"/>
  <c r="B2051" i="14"/>
  <c r="AZ2050" i="14"/>
  <c r="AN2050" i="14"/>
  <c r="C2050" i="14"/>
  <c r="B2050" i="14"/>
  <c r="AJ2050" i="14" s="1"/>
  <c r="F2048" i="2" s="1"/>
  <c r="AZ2049" i="14"/>
  <c r="AW2049" i="14"/>
  <c r="AN2049" i="14"/>
  <c r="AM2049" i="14"/>
  <c r="AO2049" i="14" s="1"/>
  <c r="AK2049" i="14" s="1"/>
  <c r="C2049" i="14"/>
  <c r="B2049" i="14"/>
  <c r="AJ2049" i="14" s="1"/>
  <c r="F2047" i="2" s="1"/>
  <c r="G2047" i="2" s="1"/>
  <c r="AZ2048" i="14"/>
  <c r="AW2048" i="14"/>
  <c r="AM2048" i="14" s="1"/>
  <c r="AO2048" i="14" s="1"/>
  <c r="AK2048" i="14" s="1"/>
  <c r="AN2048" i="14"/>
  <c r="C2048" i="14"/>
  <c r="B2048" i="14"/>
  <c r="AJ2048" i="14" s="1"/>
  <c r="F2046" i="2" s="1"/>
  <c r="AZ2047" i="14"/>
  <c r="AW2047" i="14"/>
  <c r="AM2047" i="14" s="1"/>
  <c r="AO2047" i="14" s="1"/>
  <c r="AK2047" i="14" s="1"/>
  <c r="AN2047" i="14"/>
  <c r="C2047" i="14"/>
  <c r="B2047" i="14"/>
  <c r="AJ2047" i="14" s="1"/>
  <c r="F2045" i="2" s="1"/>
  <c r="AZ2046" i="14"/>
  <c r="AW2046" i="14"/>
  <c r="AM2046" i="14" s="1"/>
  <c r="AO2046" i="14"/>
  <c r="AN2046" i="14"/>
  <c r="C2046" i="14"/>
  <c r="B2046" i="14"/>
  <c r="AJ2046" i="14" s="1"/>
  <c r="F2044" i="2" s="1"/>
  <c r="AZ2045" i="14"/>
  <c r="AN2045" i="14"/>
  <c r="AJ2045" i="14"/>
  <c r="F2043" i="2" s="1"/>
  <c r="C2045" i="14"/>
  <c r="B2045" i="14"/>
  <c r="AZ2044" i="14"/>
  <c r="AW2044" i="14"/>
  <c r="AM2044" i="14" s="1"/>
  <c r="AO2044" i="14"/>
  <c r="AN2044" i="14"/>
  <c r="C2044" i="14"/>
  <c r="B2044" i="14"/>
  <c r="AJ2044" i="14" s="1"/>
  <c r="F2042" i="2" s="1"/>
  <c r="AZ2043" i="14"/>
  <c r="AW2043" i="14"/>
  <c r="AM2043" i="14" s="1"/>
  <c r="AO2043" i="14" s="1"/>
  <c r="AK2043" i="14" s="1"/>
  <c r="AN2043" i="14"/>
  <c r="C2043" i="14"/>
  <c r="B2043" i="14"/>
  <c r="AJ2043" i="14" s="1"/>
  <c r="F2041" i="2" s="1"/>
  <c r="AZ2042" i="14"/>
  <c r="AW2042" i="14"/>
  <c r="AN2042" i="14"/>
  <c r="AM2042" i="14"/>
  <c r="AO2042" i="14" s="1"/>
  <c r="AK2042" i="14" s="1"/>
  <c r="AJ2042" i="14"/>
  <c r="F2040" i="2" s="1"/>
  <c r="G2040" i="2" s="1"/>
  <c r="C2042" i="14"/>
  <c r="B2042" i="14"/>
  <c r="AZ2041" i="14"/>
  <c r="AN2041" i="14"/>
  <c r="C2041" i="14"/>
  <c r="B2041" i="14"/>
  <c r="AJ2041" i="14" s="1"/>
  <c r="F2039" i="2" s="1"/>
  <c r="AZ2040" i="14"/>
  <c r="AN2040" i="14"/>
  <c r="C2040" i="14"/>
  <c r="B2040" i="14"/>
  <c r="AJ2040" i="14" s="1"/>
  <c r="F2038" i="2" s="1"/>
  <c r="AZ2039" i="14"/>
  <c r="AN2039" i="14"/>
  <c r="AJ2039" i="14"/>
  <c r="F2037" i="2" s="1"/>
  <c r="C2039" i="14"/>
  <c r="B2039" i="14"/>
  <c r="AZ2038" i="14"/>
  <c r="AW2038" i="14"/>
  <c r="AM2038" i="14" s="1"/>
  <c r="AO2038" i="14" s="1"/>
  <c r="AK2038" i="14" s="1"/>
  <c r="AN2038" i="14"/>
  <c r="C2038" i="14"/>
  <c r="B2038" i="14"/>
  <c r="AJ2038" i="14" s="1"/>
  <c r="F2036" i="2" s="1"/>
  <c r="G2036" i="2" s="1"/>
  <c r="AZ2037" i="14"/>
  <c r="AW2037" i="14"/>
  <c r="AM2037" i="14" s="1"/>
  <c r="AO2037" i="14" s="1"/>
  <c r="AK2037" i="14" s="1"/>
  <c r="AN2037" i="14"/>
  <c r="AJ2037" i="14"/>
  <c r="F2035" i="2" s="1"/>
  <c r="C2037" i="14"/>
  <c r="B2037" i="14"/>
  <c r="AZ2036" i="14"/>
  <c r="AN2036" i="14"/>
  <c r="AJ2036" i="14"/>
  <c r="F2034" i="2" s="1"/>
  <c r="C2036" i="14"/>
  <c r="B2036" i="14"/>
  <c r="AZ2035" i="14"/>
  <c r="AW2035" i="14"/>
  <c r="AM2035" i="14" s="1"/>
  <c r="AO2035" i="14" s="1"/>
  <c r="AN2035" i="14"/>
  <c r="C2035" i="14"/>
  <c r="B2035" i="14"/>
  <c r="AJ2035" i="14" s="1"/>
  <c r="F2033" i="2" s="1"/>
  <c r="G2033" i="2" s="1"/>
  <c r="AZ2034" i="14"/>
  <c r="AW2034" i="14"/>
  <c r="AM2034" i="14" s="1"/>
  <c r="AO2034" i="14" s="1"/>
  <c r="AK2034" i="14" s="1"/>
  <c r="AN2034" i="14"/>
  <c r="C2034" i="14"/>
  <c r="B2034" i="14"/>
  <c r="AJ2034" i="14" s="1"/>
  <c r="F2032" i="2" s="1"/>
  <c r="AZ2033" i="14"/>
  <c r="AN2033" i="14"/>
  <c r="AJ2033" i="14"/>
  <c r="F2031" i="2" s="1"/>
  <c r="C2033" i="14"/>
  <c r="B2033" i="14"/>
  <c r="AZ2032" i="14"/>
  <c r="AW2032" i="14"/>
  <c r="AN2032" i="14"/>
  <c r="AM2032" i="14"/>
  <c r="AO2032" i="14" s="1"/>
  <c r="AK2032" i="14" s="1"/>
  <c r="AJ2032" i="14"/>
  <c r="F2030" i="2" s="1"/>
  <c r="G2030" i="2" s="1"/>
  <c r="C2032" i="14"/>
  <c r="B2032" i="14"/>
  <c r="AZ2031" i="14"/>
  <c r="AW2031" i="14"/>
  <c r="AM2031" i="14" s="1"/>
  <c r="AO2031" i="14" s="1"/>
  <c r="AK2031" i="14" s="1"/>
  <c r="AN2031" i="14"/>
  <c r="C2031" i="14"/>
  <c r="B2031" i="14"/>
  <c r="AJ2031" i="14" s="1"/>
  <c r="F2029" i="2" s="1"/>
  <c r="G2029" i="2" s="1"/>
  <c r="AZ2030" i="14"/>
  <c r="AN2030" i="14"/>
  <c r="C2030" i="14"/>
  <c r="B2030" i="14"/>
  <c r="AJ2030" i="14" s="1"/>
  <c r="F2028" i="2" s="1"/>
  <c r="AZ2029" i="14"/>
  <c r="AW2029" i="14"/>
  <c r="AN2029" i="14"/>
  <c r="AM2029" i="14"/>
  <c r="AO2029" i="14" s="1"/>
  <c r="AK2029" i="14" s="1"/>
  <c r="AJ2029" i="14"/>
  <c r="F2027" i="2" s="1"/>
  <c r="C2029" i="14"/>
  <c r="B2029" i="14"/>
  <c r="AZ2028" i="14"/>
  <c r="AW2028" i="14"/>
  <c r="AM2028" i="14" s="1"/>
  <c r="AO2028" i="14" s="1"/>
  <c r="AN2028" i="14"/>
  <c r="AK2028" i="14" s="1"/>
  <c r="C2028" i="14"/>
  <c r="B2028" i="14"/>
  <c r="AJ2028" i="14" s="1"/>
  <c r="F2026" i="2" s="1"/>
  <c r="G2026" i="2" s="1"/>
  <c r="AZ2027" i="14"/>
  <c r="AW2027" i="14"/>
  <c r="AN2027" i="14"/>
  <c r="AM2027" i="14"/>
  <c r="AO2027" i="14" s="1"/>
  <c r="AK2027" i="14" s="1"/>
  <c r="C2027" i="14"/>
  <c r="B2027" i="14"/>
  <c r="AJ2027" i="14" s="1"/>
  <c r="F2025" i="2" s="1"/>
  <c r="G2025" i="2" s="1"/>
  <c r="AZ2026" i="14"/>
  <c r="AN2026" i="14"/>
  <c r="C2026" i="14"/>
  <c r="B2026" i="14"/>
  <c r="AJ2026" i="14" s="1"/>
  <c r="F2024" i="2" s="1"/>
  <c r="AZ2025" i="14"/>
  <c r="AN2025" i="14"/>
  <c r="C2025" i="14"/>
  <c r="B2025" i="14"/>
  <c r="AJ2025" i="14" s="1"/>
  <c r="F2023" i="2" s="1"/>
  <c r="AZ2024" i="14"/>
  <c r="AW2024" i="14"/>
  <c r="AN2024" i="14"/>
  <c r="AM2024" i="14"/>
  <c r="AO2024" i="14" s="1"/>
  <c r="AK2024" i="14" s="1"/>
  <c r="C2024" i="14"/>
  <c r="B2024" i="14"/>
  <c r="AJ2024" i="14" s="1"/>
  <c r="F2022" i="2" s="1"/>
  <c r="AZ2023" i="14"/>
  <c r="AW2023" i="14"/>
  <c r="AM2023" i="14" s="1"/>
  <c r="AO2023" i="14"/>
  <c r="AK2023" i="14" s="1"/>
  <c r="AN2023" i="14"/>
  <c r="C2023" i="14"/>
  <c r="B2023" i="14"/>
  <c r="AJ2023" i="14" s="1"/>
  <c r="F2021" i="2" s="1"/>
  <c r="G2021" i="2" s="1"/>
  <c r="AZ2022" i="14"/>
  <c r="AW2022" i="14"/>
  <c r="AN2022" i="14"/>
  <c r="AM2022" i="14"/>
  <c r="AO2022" i="14" s="1"/>
  <c r="AK2022" i="14"/>
  <c r="AJ2022" i="14"/>
  <c r="F2020" i="2" s="1"/>
  <c r="G2020" i="2" s="1"/>
  <c r="C2022" i="14"/>
  <c r="B2022" i="14"/>
  <c r="AZ2021" i="14"/>
  <c r="AN2021" i="14"/>
  <c r="C2021" i="14"/>
  <c r="B2021" i="14"/>
  <c r="AJ2021" i="14" s="1"/>
  <c r="F2019" i="2" s="1"/>
  <c r="AZ2020" i="14"/>
  <c r="AN2020" i="14"/>
  <c r="C2020" i="14"/>
  <c r="B2020" i="14"/>
  <c r="AJ2020" i="14" s="1"/>
  <c r="F2018" i="2" s="1"/>
  <c r="AZ2019" i="14"/>
  <c r="AN2019" i="14"/>
  <c r="AJ2019" i="14"/>
  <c r="F2017" i="2" s="1"/>
  <c r="C2019" i="14"/>
  <c r="B2019" i="14"/>
  <c r="AZ2018" i="14"/>
  <c r="AW2018" i="14"/>
  <c r="AM2018" i="14" s="1"/>
  <c r="AO2018" i="14" s="1"/>
  <c r="AK2018" i="14" s="1"/>
  <c r="AN2018" i="14"/>
  <c r="AJ2018" i="14"/>
  <c r="F2016" i="2" s="1"/>
  <c r="C2018" i="14"/>
  <c r="B2018" i="14"/>
  <c r="AZ2017" i="14"/>
  <c r="AW2017" i="14"/>
  <c r="AN2017" i="14"/>
  <c r="AM2017" i="14"/>
  <c r="AO2017" i="14" s="1"/>
  <c r="AK2017" i="14" s="1"/>
  <c r="AJ2017" i="14"/>
  <c r="F2015" i="2" s="1"/>
  <c r="G2015" i="2" s="1"/>
  <c r="C2017" i="14"/>
  <c r="B2017" i="14"/>
  <c r="AZ2016" i="14"/>
  <c r="AN2016" i="14"/>
  <c r="AJ2016" i="14"/>
  <c r="F2014" i="2" s="1"/>
  <c r="C2016" i="14"/>
  <c r="B2016" i="14"/>
  <c r="AZ2015" i="14"/>
  <c r="AW2015" i="14"/>
  <c r="AM2015" i="14" s="1"/>
  <c r="AO2015" i="14" s="1"/>
  <c r="AK2015" i="14" s="1"/>
  <c r="AN2015" i="14"/>
  <c r="C2015" i="14"/>
  <c r="B2015" i="14"/>
  <c r="AJ2015" i="14" s="1"/>
  <c r="F2013" i="2" s="1"/>
  <c r="AZ2014" i="14"/>
  <c r="AW2014" i="14"/>
  <c r="AM2014" i="14" s="1"/>
  <c r="AO2014" i="14" s="1"/>
  <c r="AK2014" i="14" s="1"/>
  <c r="AN2014" i="14"/>
  <c r="C2014" i="14"/>
  <c r="B2014" i="14"/>
  <c r="AJ2014" i="14" s="1"/>
  <c r="F2012" i="2" s="1"/>
  <c r="G2012" i="2" s="1"/>
  <c r="AZ2013" i="14"/>
  <c r="AW2013" i="14"/>
  <c r="AM2013" i="14" s="1"/>
  <c r="AO2013" i="14" s="1"/>
  <c r="AN2013" i="14"/>
  <c r="AK2013" i="14"/>
  <c r="C2013" i="14"/>
  <c r="B2013" i="14"/>
  <c r="AJ2013" i="14" s="1"/>
  <c r="F2011" i="2" s="1"/>
  <c r="G2011" i="2" s="1"/>
  <c r="AZ2012" i="14"/>
  <c r="AW2012" i="14"/>
  <c r="AM2012" i="14" s="1"/>
  <c r="AO2012" i="14" s="1"/>
  <c r="AK2012" i="14" s="1"/>
  <c r="AN2012" i="14"/>
  <c r="AJ2012" i="14"/>
  <c r="F2010" i="2" s="1"/>
  <c r="C2012" i="14"/>
  <c r="B2012" i="14"/>
  <c r="AZ2011" i="14"/>
  <c r="AW2011" i="14"/>
  <c r="AN2011" i="14"/>
  <c r="AM2011" i="14"/>
  <c r="AO2011" i="14" s="1"/>
  <c r="AK2011" i="14" s="1"/>
  <c r="AJ2011" i="14"/>
  <c r="F2009" i="2" s="1"/>
  <c r="G2009" i="2" s="1"/>
  <c r="C2011" i="14"/>
  <c r="B2011" i="14"/>
  <c r="AZ2010" i="14"/>
  <c r="AW2010" i="14"/>
  <c r="AN2010" i="14"/>
  <c r="AM2010" i="14"/>
  <c r="AO2010" i="14" s="1"/>
  <c r="AK2010" i="14"/>
  <c r="AJ2010" i="14"/>
  <c r="F2008" i="2" s="1"/>
  <c r="G2008" i="2" s="1"/>
  <c r="C2010" i="14"/>
  <c r="B2010" i="14"/>
  <c r="AZ2009" i="14"/>
  <c r="AN2009" i="14"/>
  <c r="AJ2009" i="14"/>
  <c r="F2007" i="2" s="1"/>
  <c r="C2009" i="14"/>
  <c r="B2009" i="14"/>
  <c r="AZ2008" i="14"/>
  <c r="AW2008" i="14"/>
  <c r="AM2008" i="14" s="1"/>
  <c r="AO2008" i="14" s="1"/>
  <c r="AK2008" i="14" s="1"/>
  <c r="AN2008" i="14"/>
  <c r="C2008" i="14"/>
  <c r="B2008" i="14"/>
  <c r="AJ2008" i="14" s="1"/>
  <c r="F2006" i="2" s="1"/>
  <c r="G2006" i="2" s="1"/>
  <c r="AZ2007" i="14"/>
  <c r="AW2007" i="14"/>
  <c r="AN2007" i="14"/>
  <c r="AM2007" i="14"/>
  <c r="AO2007" i="14" s="1"/>
  <c r="AK2007" i="14" s="1"/>
  <c r="C2007" i="14"/>
  <c r="B2007" i="14"/>
  <c r="AJ2007" i="14" s="1"/>
  <c r="F2005" i="2" s="1"/>
  <c r="AZ2006" i="14"/>
  <c r="AW2006" i="14"/>
  <c r="AM2006" i="14" s="1"/>
  <c r="AO2006" i="14" s="1"/>
  <c r="AK2006" i="14" s="1"/>
  <c r="AN2006" i="14"/>
  <c r="C2006" i="14"/>
  <c r="B2006" i="14"/>
  <c r="AJ2006" i="14" s="1"/>
  <c r="F2004" i="2" s="1"/>
  <c r="AZ2005" i="14"/>
  <c r="AW2005" i="14"/>
  <c r="AN2005" i="14"/>
  <c r="AM2005" i="14"/>
  <c r="AO2005" i="14" s="1"/>
  <c r="AK2005" i="14" s="1"/>
  <c r="AJ2005" i="14"/>
  <c r="F2003" i="2" s="1"/>
  <c r="G2003" i="2" s="1"/>
  <c r="C2005" i="14"/>
  <c r="B2005" i="14"/>
  <c r="AZ2004" i="14"/>
  <c r="AN2004" i="14"/>
  <c r="C2004" i="14"/>
  <c r="B2004" i="14"/>
  <c r="AJ2004" i="14" s="1"/>
  <c r="F2002" i="2" s="1"/>
  <c r="AZ2003" i="14"/>
  <c r="AW2003" i="14"/>
  <c r="AM2003" i="14" s="1"/>
  <c r="AO2003" i="14"/>
  <c r="AK2003" i="14" s="1"/>
  <c r="AN2003" i="14"/>
  <c r="C2003" i="14"/>
  <c r="B2003" i="14"/>
  <c r="AJ2003" i="14" s="1"/>
  <c r="F2001" i="2" s="1"/>
  <c r="AZ2002" i="14"/>
  <c r="AW2002" i="14"/>
  <c r="AN2002" i="14"/>
  <c r="AM2002" i="14"/>
  <c r="AO2002" i="14" s="1"/>
  <c r="AK2002" i="14" s="1"/>
  <c r="AJ2002" i="14"/>
  <c r="F2000" i="2" s="1"/>
  <c r="C2002" i="14"/>
  <c r="B2002" i="14"/>
  <c r="AZ2001" i="14"/>
  <c r="AN2001" i="14"/>
  <c r="C2001" i="14"/>
  <c r="B2001" i="14"/>
  <c r="AJ2001" i="14" s="1"/>
  <c r="F1999" i="2" s="1"/>
  <c r="AZ2000" i="14"/>
  <c r="AW2000" i="14"/>
  <c r="AM2000" i="14" s="1"/>
  <c r="AO2000" i="14" s="1"/>
  <c r="AK2000" i="14" s="1"/>
  <c r="AN2000" i="14"/>
  <c r="C2000" i="14"/>
  <c r="B2000" i="14"/>
  <c r="AJ2000" i="14" s="1"/>
  <c r="F1998" i="2" s="1"/>
  <c r="G1998" i="2" s="1"/>
  <c r="AZ1999" i="14"/>
  <c r="AN1999" i="14"/>
  <c r="AJ1999" i="14"/>
  <c r="F1997" i="2" s="1"/>
  <c r="C1999" i="14"/>
  <c r="B1999" i="14"/>
  <c r="AZ1998" i="14"/>
  <c r="AW1998" i="14"/>
  <c r="AN1998" i="14"/>
  <c r="AM1998" i="14"/>
  <c r="AO1998" i="14" s="1"/>
  <c r="AK1998" i="14"/>
  <c r="AJ1998" i="14"/>
  <c r="F1996" i="2" s="1"/>
  <c r="G1996" i="2" s="1"/>
  <c r="C1998" i="14"/>
  <c r="B1998" i="14"/>
  <c r="AZ1997" i="14"/>
  <c r="AW1997" i="14"/>
  <c r="AM1997" i="14" s="1"/>
  <c r="AO1997" i="14" s="1"/>
  <c r="AK1997" i="14" s="1"/>
  <c r="AN1997" i="14"/>
  <c r="C1997" i="14"/>
  <c r="B1997" i="14"/>
  <c r="AJ1997" i="14" s="1"/>
  <c r="F1995" i="2" s="1"/>
  <c r="AZ1996" i="14"/>
  <c r="AN1996" i="14"/>
  <c r="AJ1996" i="14"/>
  <c r="F1994" i="2" s="1"/>
  <c r="C1996" i="14"/>
  <c r="B1996" i="14"/>
  <c r="AZ1995" i="14"/>
  <c r="AW1995" i="14"/>
  <c r="AO1995" i="14"/>
  <c r="AN1995" i="14"/>
  <c r="AM1995" i="14"/>
  <c r="AJ1995" i="14"/>
  <c r="F1993" i="2" s="1"/>
  <c r="C1995" i="14"/>
  <c r="B1995" i="14"/>
  <c r="AZ1994" i="14"/>
  <c r="AN1994" i="14"/>
  <c r="C1994" i="14"/>
  <c r="B1994" i="14"/>
  <c r="AJ1994" i="14" s="1"/>
  <c r="F1992" i="2" s="1"/>
  <c r="AZ1993" i="14"/>
  <c r="AW1993" i="14"/>
  <c r="AM1993" i="14" s="1"/>
  <c r="AO1993" i="14" s="1"/>
  <c r="AK1993" i="14" s="1"/>
  <c r="AN1993" i="14"/>
  <c r="C1993" i="14"/>
  <c r="B1993" i="14"/>
  <c r="AJ1993" i="14" s="1"/>
  <c r="F1991" i="2" s="1"/>
  <c r="AZ1992" i="14"/>
  <c r="AN1992" i="14"/>
  <c r="AJ1992" i="14"/>
  <c r="F1990" i="2" s="1"/>
  <c r="C1992" i="14"/>
  <c r="B1992" i="14"/>
  <c r="AZ1991" i="14"/>
  <c r="AW1991" i="14"/>
  <c r="AN1991" i="14"/>
  <c r="AM1991" i="14"/>
  <c r="AO1991" i="14" s="1"/>
  <c r="AK1991" i="14" s="1"/>
  <c r="C1991" i="14"/>
  <c r="B1991" i="14"/>
  <c r="AJ1991" i="14" s="1"/>
  <c r="F1989" i="2" s="1"/>
  <c r="G1989" i="2" s="1"/>
  <c r="AZ1990" i="14"/>
  <c r="AW1990" i="14"/>
  <c r="AN1990" i="14"/>
  <c r="AM1990" i="14"/>
  <c r="AO1990" i="14" s="1"/>
  <c r="AK1990" i="14" s="1"/>
  <c r="C1990" i="14"/>
  <c r="B1990" i="14"/>
  <c r="AJ1990" i="14" s="1"/>
  <c r="F1988" i="2" s="1"/>
  <c r="AZ1989" i="14"/>
  <c r="AW1989" i="14"/>
  <c r="AM1989" i="14" s="1"/>
  <c r="AO1989" i="14"/>
  <c r="AK1989" i="14" s="1"/>
  <c r="AN1989" i="14"/>
  <c r="AJ1989" i="14"/>
  <c r="F1987" i="2" s="1"/>
  <c r="C1989" i="14"/>
  <c r="B1989" i="14"/>
  <c r="AZ1988" i="14"/>
  <c r="AW1988" i="14"/>
  <c r="AM1988" i="14" s="1"/>
  <c r="AO1988" i="14" s="1"/>
  <c r="AN1988" i="14"/>
  <c r="AK1988" i="14"/>
  <c r="C1988" i="14"/>
  <c r="B1988" i="14"/>
  <c r="AJ1988" i="14" s="1"/>
  <c r="F1986" i="2" s="1"/>
  <c r="G1986" i="2" s="1"/>
  <c r="AZ1987" i="14"/>
  <c r="AN1987" i="14"/>
  <c r="AJ1987" i="14"/>
  <c r="F1985" i="2" s="1"/>
  <c r="C1987" i="14"/>
  <c r="B1987" i="14"/>
  <c r="AZ1986" i="14"/>
  <c r="AW1986" i="14"/>
  <c r="AM1986" i="14" s="1"/>
  <c r="AO1986" i="14"/>
  <c r="AK1986" i="14" s="1"/>
  <c r="AN1986" i="14"/>
  <c r="C1986" i="14"/>
  <c r="B1986" i="14"/>
  <c r="AJ1986" i="14" s="1"/>
  <c r="F1984" i="2" s="1"/>
  <c r="G1984" i="2" s="1"/>
  <c r="AZ1985" i="14"/>
  <c r="AW1985" i="14"/>
  <c r="AN1985" i="14"/>
  <c r="AM1985" i="14"/>
  <c r="AO1985" i="14" s="1"/>
  <c r="AK1985" i="14" s="1"/>
  <c r="C1985" i="14"/>
  <c r="B1985" i="14"/>
  <c r="AJ1985" i="14" s="1"/>
  <c r="F1983" i="2" s="1"/>
  <c r="G1983" i="2" s="1"/>
  <c r="AZ1984" i="14"/>
  <c r="AW1984" i="14"/>
  <c r="AN1984" i="14"/>
  <c r="AM1984" i="14"/>
  <c r="AO1984" i="14" s="1"/>
  <c r="AK1984" i="14" s="1"/>
  <c r="C1984" i="14"/>
  <c r="B1984" i="14"/>
  <c r="AJ1984" i="14" s="1"/>
  <c r="F1982" i="2" s="1"/>
  <c r="AZ1983" i="14"/>
  <c r="AW1983" i="14"/>
  <c r="AM1983" i="14" s="1"/>
  <c r="AO1983" i="14"/>
  <c r="AK1983" i="14" s="1"/>
  <c r="AN1983" i="14"/>
  <c r="C1983" i="14"/>
  <c r="B1983" i="14"/>
  <c r="AJ1983" i="14" s="1"/>
  <c r="F1981" i="2" s="1"/>
  <c r="G1981" i="2" s="1"/>
  <c r="AZ1982" i="14"/>
  <c r="AN1982" i="14"/>
  <c r="AJ1982" i="14"/>
  <c r="F1980" i="2" s="1"/>
  <c r="C1982" i="14"/>
  <c r="B1982" i="14"/>
  <c r="AZ1981" i="14"/>
  <c r="AN1981" i="14"/>
  <c r="C1981" i="14"/>
  <c r="B1981" i="14"/>
  <c r="AJ1981" i="14" s="1"/>
  <c r="F1979" i="2" s="1"/>
  <c r="AZ1980" i="14"/>
  <c r="AW1980" i="14"/>
  <c r="AM1980" i="14" s="1"/>
  <c r="AO1980" i="14" s="1"/>
  <c r="AK1980" i="14" s="1"/>
  <c r="AN1980" i="14"/>
  <c r="C1980" i="14"/>
  <c r="B1980" i="14"/>
  <c r="AJ1980" i="14" s="1"/>
  <c r="F1978" i="2" s="1"/>
  <c r="G1978" i="2" s="1"/>
  <c r="AZ1979" i="14"/>
  <c r="AN1979" i="14"/>
  <c r="AJ1979" i="14"/>
  <c r="F1977" i="2" s="1"/>
  <c r="C1979" i="14"/>
  <c r="B1979" i="14"/>
  <c r="AZ1978" i="14"/>
  <c r="AW1978" i="14"/>
  <c r="AN1978" i="14"/>
  <c r="AM1978" i="14"/>
  <c r="AO1978" i="14" s="1"/>
  <c r="AK1978" i="14"/>
  <c r="AJ1978" i="14"/>
  <c r="F1976" i="2" s="1"/>
  <c r="C1978" i="14"/>
  <c r="B1978" i="14"/>
  <c r="AZ1977" i="14"/>
  <c r="AW1977" i="14"/>
  <c r="AN1977" i="14"/>
  <c r="AM1977" i="14"/>
  <c r="AO1977" i="14" s="1"/>
  <c r="AK1977" i="14" s="1"/>
  <c r="C1977" i="14"/>
  <c r="B1977" i="14"/>
  <c r="AJ1977" i="14" s="1"/>
  <c r="F1975" i="2" s="1"/>
  <c r="G1975" i="2" s="1"/>
  <c r="AZ1976" i="14"/>
  <c r="AN1976" i="14"/>
  <c r="C1976" i="14"/>
  <c r="B1976" i="14"/>
  <c r="AJ1976" i="14" s="1"/>
  <c r="F1974" i="2" s="1"/>
  <c r="AZ1975" i="14"/>
  <c r="AW1975" i="14"/>
  <c r="AM1975" i="14" s="1"/>
  <c r="AO1975" i="14" s="1"/>
  <c r="AK1975" i="14" s="1"/>
  <c r="AN1975" i="14"/>
  <c r="C1975" i="14"/>
  <c r="B1975" i="14"/>
  <c r="AJ1975" i="14" s="1"/>
  <c r="F1973" i="2" s="1"/>
  <c r="AZ1974" i="14"/>
  <c r="AN1974" i="14"/>
  <c r="AJ1974" i="14"/>
  <c r="F1972" i="2" s="1"/>
  <c r="C1974" i="14"/>
  <c r="B1974" i="14"/>
  <c r="AZ1973" i="14"/>
  <c r="AW1973" i="14"/>
  <c r="AN1973" i="14"/>
  <c r="AM1973" i="14"/>
  <c r="AO1973" i="14" s="1"/>
  <c r="AK1973" i="14" s="1"/>
  <c r="C1973" i="14"/>
  <c r="B1973" i="14"/>
  <c r="AJ1973" i="14" s="1"/>
  <c r="F1971" i="2" s="1"/>
  <c r="G1971" i="2" s="1"/>
  <c r="AZ1972" i="14"/>
  <c r="AW1972" i="14"/>
  <c r="AM1972" i="14" s="1"/>
  <c r="AO1972" i="14"/>
  <c r="AK1972" i="14" s="1"/>
  <c r="AN1972" i="14"/>
  <c r="C1972" i="14"/>
  <c r="B1972" i="14"/>
  <c r="AJ1972" i="14" s="1"/>
  <c r="F1970" i="2" s="1"/>
  <c r="G1970" i="2" s="1"/>
  <c r="AZ1971" i="14"/>
  <c r="AW1971" i="14"/>
  <c r="AM1971" i="14" s="1"/>
  <c r="AO1971" i="14" s="1"/>
  <c r="AK1971" i="14" s="1"/>
  <c r="AN1971" i="14"/>
  <c r="AJ1971" i="14"/>
  <c r="F1969" i="2" s="1"/>
  <c r="G1969" i="2" s="1"/>
  <c r="C1971" i="14"/>
  <c r="B1971" i="14"/>
  <c r="AZ1970" i="14"/>
  <c r="AN1970" i="14"/>
  <c r="C1970" i="14"/>
  <c r="B1970" i="14"/>
  <c r="AJ1970" i="14" s="1"/>
  <c r="F1968" i="2" s="1"/>
  <c r="AZ1969" i="14"/>
  <c r="AW1969" i="14"/>
  <c r="AN1969" i="14"/>
  <c r="AM1969" i="14"/>
  <c r="AO1969" i="14" s="1"/>
  <c r="AK1969" i="14" s="1"/>
  <c r="AJ1969" i="14"/>
  <c r="F1967" i="2" s="1"/>
  <c r="G1967" i="2" s="1"/>
  <c r="C1969" i="14"/>
  <c r="B1969" i="14"/>
  <c r="AZ1968" i="14"/>
  <c r="AW1968" i="14"/>
  <c r="AM1968" i="14" s="1"/>
  <c r="AO1968" i="14" s="1"/>
  <c r="AK1968" i="14" s="1"/>
  <c r="AN1968" i="14"/>
  <c r="C1968" i="14"/>
  <c r="B1968" i="14"/>
  <c r="AJ1968" i="14" s="1"/>
  <c r="F1966" i="2" s="1"/>
  <c r="AZ1967" i="14"/>
  <c r="AW1967" i="14"/>
  <c r="AM1967" i="14" s="1"/>
  <c r="AO1967" i="14" s="1"/>
  <c r="AK1967" i="14" s="1"/>
  <c r="AN1967" i="14"/>
  <c r="AJ1967" i="14"/>
  <c r="F1965" i="2" s="1"/>
  <c r="G1965" i="2" s="1"/>
  <c r="C1967" i="14"/>
  <c r="B1967" i="14"/>
  <c r="AZ1966" i="14"/>
  <c r="AW1966" i="14"/>
  <c r="AM1966" i="14" s="1"/>
  <c r="AO1966" i="14"/>
  <c r="AN1966" i="14"/>
  <c r="AK1966" i="14" s="1"/>
  <c r="C1966" i="14"/>
  <c r="B1966" i="14"/>
  <c r="AJ1966" i="14" s="1"/>
  <c r="F1964" i="2" s="1"/>
  <c r="AZ1965" i="14"/>
  <c r="AN1965" i="14"/>
  <c r="AJ1965" i="14"/>
  <c r="F1963" i="2" s="1"/>
  <c r="C1965" i="14"/>
  <c r="B1965" i="14"/>
  <c r="AZ1964" i="14"/>
  <c r="AW1964" i="14"/>
  <c r="AM1964" i="14" s="1"/>
  <c r="AO1964" i="14" s="1"/>
  <c r="AK1964" i="14" s="1"/>
  <c r="AN1964" i="14"/>
  <c r="C1964" i="14"/>
  <c r="B1964" i="14"/>
  <c r="AJ1964" i="14" s="1"/>
  <c r="F1962" i="2" s="1"/>
  <c r="AZ1963" i="14"/>
  <c r="AW1963" i="14"/>
  <c r="AM1963" i="14" s="1"/>
  <c r="AO1963" i="14" s="1"/>
  <c r="AK1963" i="14" s="1"/>
  <c r="AN1963" i="14"/>
  <c r="C1963" i="14"/>
  <c r="B1963" i="14"/>
  <c r="AJ1963" i="14" s="1"/>
  <c r="F1961" i="2" s="1"/>
  <c r="G1961" i="2" s="1"/>
  <c r="AZ1962" i="14"/>
  <c r="AW1962" i="14"/>
  <c r="AN1962" i="14"/>
  <c r="AM1962" i="14"/>
  <c r="AO1962" i="14" s="1"/>
  <c r="AK1962" i="14"/>
  <c r="AJ1962" i="14"/>
  <c r="F1960" i="2" s="1"/>
  <c r="C1962" i="14"/>
  <c r="B1962" i="14"/>
  <c r="AZ1961" i="14"/>
  <c r="AN1961" i="14"/>
  <c r="C1961" i="14"/>
  <c r="B1961" i="14"/>
  <c r="AJ1961" i="14" s="1"/>
  <c r="F1959" i="2" s="1"/>
  <c r="AZ1960" i="14"/>
  <c r="AN1960" i="14"/>
  <c r="C1960" i="14"/>
  <c r="B1960" i="14"/>
  <c r="AJ1960" i="14" s="1"/>
  <c r="F1958" i="2" s="1"/>
  <c r="AZ1959" i="14"/>
  <c r="AN1959" i="14"/>
  <c r="AJ1959" i="14"/>
  <c r="F1957" i="2" s="1"/>
  <c r="C1959" i="14"/>
  <c r="B1959" i="14"/>
  <c r="AZ1958" i="14"/>
  <c r="AW1958" i="14"/>
  <c r="AM1958" i="14" s="1"/>
  <c r="AO1958" i="14" s="1"/>
  <c r="AK1958" i="14" s="1"/>
  <c r="AN1958" i="14"/>
  <c r="AJ1958" i="14"/>
  <c r="F1956" i="2" s="1"/>
  <c r="C1958" i="14"/>
  <c r="B1958" i="14"/>
  <c r="AZ1957" i="14"/>
  <c r="AW1957" i="14"/>
  <c r="AN1957" i="14"/>
  <c r="AM1957" i="14"/>
  <c r="AO1957" i="14" s="1"/>
  <c r="AK1957" i="14" s="1"/>
  <c r="C1957" i="14"/>
  <c r="B1957" i="14"/>
  <c r="AJ1957" i="14" s="1"/>
  <c r="F1955" i="2" s="1"/>
  <c r="G1955" i="2" s="1"/>
  <c r="AZ1956" i="14"/>
  <c r="AN1956" i="14"/>
  <c r="AJ1956" i="14"/>
  <c r="F1954" i="2" s="1"/>
  <c r="C1956" i="14"/>
  <c r="B1956" i="14"/>
  <c r="AZ1955" i="14"/>
  <c r="AW1955" i="14"/>
  <c r="AM1955" i="14" s="1"/>
  <c r="AO1955" i="14"/>
  <c r="AK1955" i="14" s="1"/>
  <c r="AN1955" i="14"/>
  <c r="C1955" i="14"/>
  <c r="B1955" i="14"/>
  <c r="AJ1955" i="14" s="1"/>
  <c r="F1953" i="2" s="1"/>
  <c r="G1953" i="2" s="1"/>
  <c r="AZ1954" i="14"/>
  <c r="AW1954" i="14"/>
  <c r="AN1954" i="14"/>
  <c r="AM1954" i="14"/>
  <c r="AO1954" i="14" s="1"/>
  <c r="AK1954" i="14" s="1"/>
  <c r="C1954" i="14"/>
  <c r="B1954" i="14"/>
  <c r="AJ1954" i="14" s="1"/>
  <c r="F1952" i="2" s="1"/>
  <c r="G1952" i="2" s="1"/>
  <c r="AZ1953" i="14"/>
  <c r="AN1953" i="14"/>
  <c r="C1953" i="14"/>
  <c r="B1953" i="14"/>
  <c r="AJ1953" i="14" s="1"/>
  <c r="F1951" i="2" s="1"/>
  <c r="AZ1952" i="14"/>
  <c r="AW1952" i="14"/>
  <c r="AM1952" i="14" s="1"/>
  <c r="AO1952" i="14"/>
  <c r="AK1952" i="14" s="1"/>
  <c r="AN1952" i="14"/>
  <c r="C1952" i="14"/>
  <c r="B1952" i="14"/>
  <c r="AJ1952" i="14" s="1"/>
  <c r="F1950" i="2" s="1"/>
  <c r="G1950" i="2" s="1"/>
  <c r="AZ1951" i="14"/>
  <c r="AW1951" i="14"/>
  <c r="AM1951" i="14" s="1"/>
  <c r="AO1951" i="14" s="1"/>
  <c r="AK1951" i="14" s="1"/>
  <c r="AN1951" i="14"/>
  <c r="C1951" i="14"/>
  <c r="B1951" i="14"/>
  <c r="AJ1951" i="14" s="1"/>
  <c r="F1949" i="2" s="1"/>
  <c r="G1949" i="2" s="1"/>
  <c r="AZ1950" i="14"/>
  <c r="AN1950" i="14"/>
  <c r="C1950" i="14"/>
  <c r="B1950" i="14"/>
  <c r="AJ1950" i="14" s="1"/>
  <c r="F1948" i="2" s="1"/>
  <c r="AZ1949" i="14"/>
  <c r="AW1949" i="14"/>
  <c r="AM1949" i="14" s="1"/>
  <c r="AO1949" i="14" s="1"/>
  <c r="AK1949" i="14" s="1"/>
  <c r="AN1949" i="14"/>
  <c r="AJ1949" i="14"/>
  <c r="F1947" i="2" s="1"/>
  <c r="C1949" i="14"/>
  <c r="B1949" i="14"/>
  <c r="AZ1948" i="14"/>
  <c r="AW1948" i="14"/>
  <c r="AM1948" i="14" s="1"/>
  <c r="AO1948" i="14" s="1"/>
  <c r="AN1948" i="14"/>
  <c r="AK1948" i="14"/>
  <c r="C1948" i="14"/>
  <c r="B1948" i="14"/>
  <c r="AJ1948" i="14" s="1"/>
  <c r="F1946" i="2" s="1"/>
  <c r="G1946" i="2" s="1"/>
  <c r="AZ1947" i="14"/>
  <c r="AW1947" i="14"/>
  <c r="AM1947" i="14" s="1"/>
  <c r="AO1947" i="14" s="1"/>
  <c r="AK1947" i="14" s="1"/>
  <c r="AN1947" i="14"/>
  <c r="AJ1947" i="14"/>
  <c r="F1945" i="2" s="1"/>
  <c r="C1947" i="14"/>
  <c r="B1947" i="14"/>
  <c r="AZ1946" i="14"/>
  <c r="AN1946" i="14"/>
  <c r="C1946" i="14"/>
  <c r="B1946" i="14"/>
  <c r="AJ1946" i="14" s="1"/>
  <c r="F1944" i="2" s="1"/>
  <c r="AZ1945" i="14"/>
  <c r="AN1945" i="14"/>
  <c r="AJ1945" i="14"/>
  <c r="F1943" i="2" s="1"/>
  <c r="C1945" i="14"/>
  <c r="B1945" i="14"/>
  <c r="AZ1944" i="14"/>
  <c r="AW1944" i="14"/>
  <c r="AM1944" i="14" s="1"/>
  <c r="AO1944" i="14" s="1"/>
  <c r="AK1944" i="14" s="1"/>
  <c r="AN1944" i="14"/>
  <c r="C1944" i="14"/>
  <c r="B1944" i="14"/>
  <c r="AJ1944" i="14" s="1"/>
  <c r="F1942" i="2" s="1"/>
  <c r="AZ1943" i="14"/>
  <c r="AW1943" i="14"/>
  <c r="AM1943" i="14" s="1"/>
  <c r="AO1943" i="14"/>
  <c r="AN1943" i="14"/>
  <c r="AK1943" i="14"/>
  <c r="C1943" i="14"/>
  <c r="B1943" i="14"/>
  <c r="AJ1943" i="14" s="1"/>
  <c r="F1941" i="2" s="1"/>
  <c r="G1941" i="2" s="1"/>
  <c r="AZ1942" i="14"/>
  <c r="AW1942" i="14"/>
  <c r="AN1942" i="14"/>
  <c r="AM1942" i="14"/>
  <c r="AO1942" i="14" s="1"/>
  <c r="AK1942" i="14" s="1"/>
  <c r="AJ1942" i="14"/>
  <c r="F1940" i="2" s="1"/>
  <c r="G1940" i="2" s="1"/>
  <c r="C1942" i="14"/>
  <c r="B1942" i="14"/>
  <c r="AZ1941" i="14"/>
  <c r="AN1941" i="14"/>
  <c r="C1941" i="14"/>
  <c r="B1941" i="14"/>
  <c r="AJ1941" i="14" s="1"/>
  <c r="F1939" i="2" s="1"/>
  <c r="AZ1940" i="14"/>
  <c r="AN1940" i="14"/>
  <c r="C1940" i="14"/>
  <c r="B1940" i="14"/>
  <c r="AJ1940" i="14" s="1"/>
  <c r="F1938" i="2" s="1"/>
  <c r="AZ1939" i="14"/>
  <c r="AN1939" i="14"/>
  <c r="AJ1939" i="14"/>
  <c r="F1937" i="2" s="1"/>
  <c r="C1939" i="14"/>
  <c r="B1939" i="14"/>
  <c r="AZ1938" i="14"/>
  <c r="AW1938" i="14"/>
  <c r="AM1938" i="14" s="1"/>
  <c r="AO1938" i="14"/>
  <c r="AK1938" i="14" s="1"/>
  <c r="AN1938" i="14"/>
  <c r="C1938" i="14"/>
  <c r="B1938" i="14"/>
  <c r="AJ1938" i="14" s="1"/>
  <c r="F1936" i="2" s="1"/>
  <c r="G1936" i="2" s="1"/>
  <c r="AZ1937" i="14"/>
  <c r="AW1937" i="14"/>
  <c r="AN1937" i="14"/>
  <c r="AM1937" i="14"/>
  <c r="AO1937" i="14" s="1"/>
  <c r="AK1937" i="14" s="1"/>
  <c r="AJ1937" i="14"/>
  <c r="F1935" i="2" s="1"/>
  <c r="G1935" i="2" s="1"/>
  <c r="C1937" i="14"/>
  <c r="B1937" i="14"/>
  <c r="AZ1936" i="14"/>
  <c r="AN1936" i="14"/>
  <c r="AJ1936" i="14"/>
  <c r="F1934" i="2" s="1"/>
  <c r="C1936" i="14"/>
  <c r="B1936" i="14"/>
  <c r="AZ1935" i="14"/>
  <c r="AW1935" i="14"/>
  <c r="AN1935" i="14"/>
  <c r="AM1935" i="14"/>
  <c r="AO1935" i="14" s="1"/>
  <c r="AK1935" i="14" s="1"/>
  <c r="C1935" i="14"/>
  <c r="B1935" i="14"/>
  <c r="AJ1935" i="14" s="1"/>
  <c r="F1933" i="2" s="1"/>
  <c r="G1933" i="2" s="1"/>
  <c r="AZ1934" i="14"/>
  <c r="AW1934" i="14"/>
  <c r="AM1934" i="14" s="1"/>
  <c r="AO1934" i="14"/>
  <c r="AK1934" i="14" s="1"/>
  <c r="AN1934" i="14"/>
  <c r="C1934" i="14"/>
  <c r="B1934" i="14"/>
  <c r="AJ1934" i="14" s="1"/>
  <c r="F1932" i="2" s="1"/>
  <c r="AZ1933" i="14"/>
  <c r="AW1933" i="14"/>
  <c r="AM1933" i="14" s="1"/>
  <c r="AO1933" i="14" s="1"/>
  <c r="AK1933" i="14" s="1"/>
  <c r="AN1933" i="14"/>
  <c r="AJ1933" i="14"/>
  <c r="F1931" i="2" s="1"/>
  <c r="G1931" i="2" s="1"/>
  <c r="C1933" i="14"/>
  <c r="B1933" i="14"/>
  <c r="AZ1932" i="14"/>
  <c r="AW1932" i="14"/>
  <c r="AM1932" i="14" s="1"/>
  <c r="AO1932" i="14" s="1"/>
  <c r="AK1932" i="14" s="1"/>
  <c r="AN1932" i="14"/>
  <c r="AJ1932" i="14"/>
  <c r="F1930" i="2" s="1"/>
  <c r="G1930" i="2" s="1"/>
  <c r="C1932" i="14"/>
  <c r="B1932" i="14"/>
  <c r="AZ1931" i="14"/>
  <c r="AW1931" i="14"/>
  <c r="AM1931" i="14" s="1"/>
  <c r="AO1931" i="14"/>
  <c r="AN1931" i="14"/>
  <c r="AJ1931" i="14"/>
  <c r="F1929" i="2" s="1"/>
  <c r="C1931" i="14"/>
  <c r="B1931" i="14"/>
  <c r="AZ1930" i="14"/>
  <c r="AW1930" i="14"/>
  <c r="AM1930" i="14" s="1"/>
  <c r="AO1930" i="14" s="1"/>
  <c r="AN1930" i="14"/>
  <c r="AK1930" i="14"/>
  <c r="C1930" i="14"/>
  <c r="B1930" i="14"/>
  <c r="AJ1930" i="14" s="1"/>
  <c r="F1928" i="2" s="1"/>
  <c r="G1928" i="2" s="1"/>
  <c r="AZ1929" i="14"/>
  <c r="AN1929" i="14"/>
  <c r="AJ1929" i="14"/>
  <c r="F1927" i="2" s="1"/>
  <c r="C1929" i="14"/>
  <c r="B1929" i="14"/>
  <c r="AZ1928" i="14"/>
  <c r="AW1928" i="14"/>
  <c r="AM1928" i="14" s="1"/>
  <c r="AO1928" i="14" s="1"/>
  <c r="AN1928" i="14"/>
  <c r="AK1928" i="14"/>
  <c r="C1928" i="14"/>
  <c r="B1928" i="14"/>
  <c r="AJ1928" i="14" s="1"/>
  <c r="F1926" i="2" s="1"/>
  <c r="G1926" i="2" s="1"/>
  <c r="AZ1927" i="14"/>
  <c r="AW1927" i="14"/>
  <c r="AO1927" i="14"/>
  <c r="AN1927" i="14"/>
  <c r="AM1927" i="14"/>
  <c r="C1927" i="14"/>
  <c r="B1927" i="14"/>
  <c r="AJ1927" i="14" s="1"/>
  <c r="F1925" i="2" s="1"/>
  <c r="G1925" i="2" s="1"/>
  <c r="AZ1926" i="14"/>
  <c r="AW1926" i="14"/>
  <c r="AM1926" i="14" s="1"/>
  <c r="AO1926" i="14"/>
  <c r="AN1926" i="14"/>
  <c r="AK1926" i="14"/>
  <c r="C1926" i="14"/>
  <c r="B1926" i="14"/>
  <c r="AJ1926" i="14" s="1"/>
  <c r="F1924" i="2" s="1"/>
  <c r="G1924" i="2" s="1"/>
  <c r="AZ1925" i="14"/>
  <c r="AW1925" i="14"/>
  <c r="AM1925" i="14" s="1"/>
  <c r="AO1925" i="14" s="1"/>
  <c r="AK1925" i="14" s="1"/>
  <c r="AN1925" i="14"/>
  <c r="AJ1925" i="14"/>
  <c r="F1923" i="2" s="1"/>
  <c r="G1923" i="2" s="1"/>
  <c r="C1925" i="14"/>
  <c r="B1925" i="14"/>
  <c r="AZ1924" i="14"/>
  <c r="AN1924" i="14"/>
  <c r="C1924" i="14"/>
  <c r="B1924" i="14"/>
  <c r="AJ1924" i="14" s="1"/>
  <c r="F1922" i="2" s="1"/>
  <c r="AZ1923" i="14"/>
  <c r="AW1923" i="14"/>
  <c r="AM1923" i="14" s="1"/>
  <c r="AO1923" i="14" s="1"/>
  <c r="AK1923" i="14" s="1"/>
  <c r="AN1923" i="14"/>
  <c r="AJ1923" i="14"/>
  <c r="F1921" i="2" s="1"/>
  <c r="G1921" i="2" s="1"/>
  <c r="C1923" i="14"/>
  <c r="B1923" i="14"/>
  <c r="AZ1922" i="14"/>
  <c r="AW1922" i="14"/>
  <c r="AM1922" i="14" s="1"/>
  <c r="AO1922" i="14"/>
  <c r="AN1922" i="14"/>
  <c r="AJ1922" i="14"/>
  <c r="F1920" i="2" s="1"/>
  <c r="C1922" i="14"/>
  <c r="B1922" i="14"/>
  <c r="AZ1921" i="14"/>
  <c r="AN1921" i="14"/>
  <c r="C1921" i="14"/>
  <c r="B1921" i="14"/>
  <c r="AJ1921" i="14" s="1"/>
  <c r="F1919" i="2" s="1"/>
  <c r="AZ1920" i="14"/>
  <c r="AW1920" i="14"/>
  <c r="AN1920" i="14"/>
  <c r="AM1920" i="14"/>
  <c r="AO1920" i="14" s="1"/>
  <c r="AK1920" i="14" s="1"/>
  <c r="AJ1920" i="14"/>
  <c r="F1918" i="2" s="1"/>
  <c r="C1920" i="14"/>
  <c r="B1920" i="14"/>
  <c r="AZ1919" i="14"/>
  <c r="AN1919" i="14"/>
  <c r="AJ1919" i="14"/>
  <c r="F1917" i="2" s="1"/>
  <c r="C1919" i="14"/>
  <c r="B1919" i="14"/>
  <c r="AZ1918" i="14"/>
  <c r="AW1918" i="14"/>
  <c r="AN1918" i="14"/>
  <c r="AM1918" i="14"/>
  <c r="AO1918" i="14" s="1"/>
  <c r="AK1918" i="14" s="1"/>
  <c r="C1918" i="14"/>
  <c r="B1918" i="14"/>
  <c r="AJ1918" i="14" s="1"/>
  <c r="F1916" i="2" s="1"/>
  <c r="G1916" i="2" s="1"/>
  <c r="AZ1917" i="14"/>
  <c r="AW1917" i="14"/>
  <c r="AM1917" i="14" s="1"/>
  <c r="AO1917" i="14" s="1"/>
  <c r="AK1917" i="14" s="1"/>
  <c r="AN1917" i="14"/>
  <c r="C1917" i="14"/>
  <c r="B1917" i="14"/>
  <c r="AJ1917" i="14" s="1"/>
  <c r="F1915" i="2" s="1"/>
  <c r="AZ1916" i="14"/>
  <c r="AN1916" i="14"/>
  <c r="AJ1916" i="14"/>
  <c r="F1914" i="2" s="1"/>
  <c r="C1916" i="14"/>
  <c r="B1916" i="14"/>
  <c r="AZ1915" i="14"/>
  <c r="AW1915" i="14"/>
  <c r="AO1915" i="14"/>
  <c r="AN1915" i="14"/>
  <c r="AM1915" i="14"/>
  <c r="AJ1915" i="14"/>
  <c r="F1913" i="2" s="1"/>
  <c r="G1913" i="2" s="1"/>
  <c r="C1915" i="14"/>
  <c r="B1915" i="14"/>
  <c r="AZ1914" i="14"/>
  <c r="AN1914" i="14"/>
  <c r="C1914" i="14"/>
  <c r="B1914" i="14"/>
  <c r="AJ1914" i="14" s="1"/>
  <c r="F1912" i="2" s="1"/>
  <c r="AZ1913" i="14"/>
  <c r="AW1913" i="14"/>
  <c r="AM1913" i="14" s="1"/>
  <c r="AO1913" i="14"/>
  <c r="AN1913" i="14"/>
  <c r="AK1913" i="14"/>
  <c r="AJ1913" i="14"/>
  <c r="F1911" i="2" s="1"/>
  <c r="G1911" i="2" s="1"/>
  <c r="C1913" i="14"/>
  <c r="B1913" i="14"/>
  <c r="AZ1912" i="14"/>
  <c r="AN1912" i="14"/>
  <c r="C1912" i="14"/>
  <c r="B1912" i="14"/>
  <c r="AJ1912" i="14" s="1"/>
  <c r="F1910" i="2" s="1"/>
  <c r="AZ1911" i="14"/>
  <c r="AW1911" i="14"/>
  <c r="AO1911" i="14"/>
  <c r="AN1911" i="14"/>
  <c r="AM1911" i="14"/>
  <c r="AK1911" i="14"/>
  <c r="C1911" i="14"/>
  <c r="B1911" i="14"/>
  <c r="AJ1911" i="14" s="1"/>
  <c r="F1909" i="2" s="1"/>
  <c r="G1909" i="2" s="1"/>
  <c r="AZ1910" i="14"/>
  <c r="AW1910" i="14"/>
  <c r="AN1910" i="14"/>
  <c r="AM1910" i="14"/>
  <c r="AO1910" i="14" s="1"/>
  <c r="AK1910" i="14" s="1"/>
  <c r="C1910" i="14"/>
  <c r="B1910" i="14"/>
  <c r="AJ1910" i="14" s="1"/>
  <c r="F1908" i="2" s="1"/>
  <c r="AZ1909" i="14"/>
  <c r="AW1909" i="14"/>
  <c r="AM1909" i="14" s="1"/>
  <c r="AO1909" i="14" s="1"/>
  <c r="AK1909" i="14" s="1"/>
  <c r="AN1909" i="14"/>
  <c r="C1909" i="14"/>
  <c r="B1909" i="14"/>
  <c r="AJ1909" i="14" s="1"/>
  <c r="F1907" i="2" s="1"/>
  <c r="AZ1908" i="14"/>
  <c r="AW1908" i="14"/>
  <c r="AM1908" i="14" s="1"/>
  <c r="AO1908" i="14" s="1"/>
  <c r="AN1908" i="14"/>
  <c r="AK1908" i="14" s="1"/>
  <c r="AJ1908" i="14"/>
  <c r="F1906" i="2" s="1"/>
  <c r="G1906" i="2" s="1"/>
  <c r="C1908" i="14"/>
  <c r="B1908" i="14"/>
  <c r="AZ1907" i="14"/>
  <c r="AN1907" i="14"/>
  <c r="AJ1907" i="14"/>
  <c r="F1905" i="2" s="1"/>
  <c r="C1907" i="14"/>
  <c r="B1907" i="14"/>
  <c r="AZ1906" i="14"/>
  <c r="AW1906" i="14"/>
  <c r="AM1906" i="14" s="1"/>
  <c r="AO1906" i="14" s="1"/>
  <c r="AK1906" i="14" s="1"/>
  <c r="AN1906" i="14"/>
  <c r="C1906" i="14"/>
  <c r="B1906" i="14"/>
  <c r="AJ1906" i="14" s="1"/>
  <c r="F1904" i="2" s="1"/>
  <c r="G1904" i="2" s="1"/>
  <c r="AZ1905" i="14"/>
  <c r="AW1905" i="14"/>
  <c r="AN1905" i="14"/>
  <c r="AM1905" i="14"/>
  <c r="AO1905" i="14" s="1"/>
  <c r="AK1905" i="14" s="1"/>
  <c r="C1905" i="14"/>
  <c r="B1905" i="14"/>
  <c r="AJ1905" i="14" s="1"/>
  <c r="F1903" i="2" s="1"/>
  <c r="AZ1904" i="14"/>
  <c r="AW1904" i="14"/>
  <c r="AN1904" i="14"/>
  <c r="AM1904" i="14"/>
  <c r="AO1904" i="14" s="1"/>
  <c r="AK1904" i="14" s="1"/>
  <c r="C1904" i="14"/>
  <c r="B1904" i="14"/>
  <c r="AJ1904" i="14" s="1"/>
  <c r="F1902" i="2" s="1"/>
  <c r="AZ1903" i="14"/>
  <c r="AW1903" i="14"/>
  <c r="AM1903" i="14" s="1"/>
  <c r="AO1903" i="14" s="1"/>
  <c r="AN1903" i="14"/>
  <c r="AK1903" i="14"/>
  <c r="AJ1903" i="14"/>
  <c r="F1901" i="2" s="1"/>
  <c r="G1901" i="2" s="1"/>
  <c r="C1903" i="14"/>
  <c r="B1903" i="14"/>
  <c r="AZ1902" i="14"/>
  <c r="AN1902" i="14"/>
  <c r="AJ1902" i="14"/>
  <c r="F1900" i="2" s="1"/>
  <c r="C1902" i="14"/>
  <c r="B1902" i="14"/>
  <c r="AZ1901" i="14"/>
  <c r="AN1901" i="14"/>
  <c r="C1901" i="14"/>
  <c r="B1901" i="14"/>
  <c r="AJ1901" i="14" s="1"/>
  <c r="F1899" i="2" s="1"/>
  <c r="AZ1900" i="14"/>
  <c r="AW1900" i="14"/>
  <c r="AM1900" i="14" s="1"/>
  <c r="AO1900" i="14"/>
  <c r="AN1900" i="14"/>
  <c r="C1900" i="14"/>
  <c r="B1900" i="14"/>
  <c r="AJ1900" i="14" s="1"/>
  <c r="F1898" i="2" s="1"/>
  <c r="AZ1899" i="14"/>
  <c r="AN1899" i="14"/>
  <c r="AJ1899" i="14"/>
  <c r="F1897" i="2" s="1"/>
  <c r="C1899" i="14"/>
  <c r="B1899" i="14"/>
  <c r="AZ1898" i="14"/>
  <c r="AW1898" i="14"/>
  <c r="AM1898" i="14" s="1"/>
  <c r="AO1898" i="14"/>
  <c r="AN1898" i="14"/>
  <c r="AJ1898" i="14"/>
  <c r="F1896" i="2" s="1"/>
  <c r="C1898" i="14"/>
  <c r="B1898" i="14"/>
  <c r="AZ1897" i="14"/>
  <c r="AW1897" i="14"/>
  <c r="AN1897" i="14"/>
  <c r="AM1897" i="14"/>
  <c r="AO1897" i="14" s="1"/>
  <c r="AK1897" i="14" s="1"/>
  <c r="C1897" i="14"/>
  <c r="B1897" i="14"/>
  <c r="AJ1897" i="14" s="1"/>
  <c r="F1895" i="2" s="1"/>
  <c r="G1895" i="2" s="1"/>
  <c r="AZ1896" i="14"/>
  <c r="AN1896" i="14"/>
  <c r="C1896" i="14"/>
  <c r="B1896" i="14"/>
  <c r="AJ1896" i="14" s="1"/>
  <c r="F1894" i="2" s="1"/>
  <c r="AZ1895" i="14"/>
  <c r="AW1895" i="14"/>
  <c r="AM1895" i="14" s="1"/>
  <c r="AO1895" i="14" s="1"/>
  <c r="AK1895" i="14" s="1"/>
  <c r="AN1895" i="14"/>
  <c r="C1895" i="14"/>
  <c r="B1895" i="14"/>
  <c r="AJ1895" i="14" s="1"/>
  <c r="F1893" i="2" s="1"/>
  <c r="G1893" i="2" s="1"/>
  <c r="AZ1894" i="14"/>
  <c r="AN1894" i="14"/>
  <c r="AJ1894" i="14"/>
  <c r="F1892" i="2" s="1"/>
  <c r="C1894" i="14"/>
  <c r="B1894" i="14"/>
  <c r="AZ1893" i="14"/>
  <c r="AW1893" i="14"/>
  <c r="AN1893" i="14"/>
  <c r="AM1893" i="14"/>
  <c r="AO1893" i="14" s="1"/>
  <c r="AK1893" i="14" s="1"/>
  <c r="C1893" i="14"/>
  <c r="B1893" i="14"/>
  <c r="AJ1893" i="14" s="1"/>
  <c r="F1891" i="2" s="1"/>
  <c r="AZ1892" i="14"/>
  <c r="AW1892" i="14"/>
  <c r="AN1892" i="14"/>
  <c r="AM1892" i="14"/>
  <c r="AO1892" i="14" s="1"/>
  <c r="AK1892" i="14" s="1"/>
  <c r="C1892" i="14"/>
  <c r="B1892" i="14"/>
  <c r="AJ1892" i="14" s="1"/>
  <c r="F1890" i="2" s="1"/>
  <c r="G1890" i="2" s="1"/>
  <c r="AZ1891" i="14"/>
  <c r="AW1891" i="14"/>
  <c r="AN1891" i="14"/>
  <c r="AM1891" i="14"/>
  <c r="AO1891" i="14" s="1"/>
  <c r="AK1891" i="14" s="1"/>
  <c r="AJ1891" i="14"/>
  <c r="F1889" i="2" s="1"/>
  <c r="G1889" i="2" s="1"/>
  <c r="C1891" i="14"/>
  <c r="B1891" i="14"/>
  <c r="AZ1890" i="14"/>
  <c r="AN1890" i="14"/>
  <c r="C1890" i="14"/>
  <c r="B1890" i="14"/>
  <c r="AJ1890" i="14" s="1"/>
  <c r="F1888" i="2" s="1"/>
  <c r="AZ1889" i="14"/>
  <c r="AW1889" i="14"/>
  <c r="AN1889" i="14"/>
  <c r="AM1889" i="14"/>
  <c r="AO1889" i="14" s="1"/>
  <c r="AK1889" i="14"/>
  <c r="AJ1889" i="14"/>
  <c r="F1887" i="2" s="1"/>
  <c r="G1887" i="2" s="1"/>
  <c r="C1889" i="14"/>
  <c r="B1889" i="14"/>
  <c r="AZ1888" i="14"/>
  <c r="AW1888" i="14"/>
  <c r="AM1888" i="14" s="1"/>
  <c r="AO1888" i="14" s="1"/>
  <c r="AK1888" i="14" s="1"/>
  <c r="AN1888" i="14"/>
  <c r="C1888" i="14"/>
  <c r="B1888" i="14"/>
  <c r="AJ1888" i="14" s="1"/>
  <c r="F1886" i="2" s="1"/>
  <c r="G1886" i="2" s="1"/>
  <c r="AZ1887" i="14"/>
  <c r="AW1887" i="14"/>
  <c r="AM1887" i="14" s="1"/>
  <c r="AO1887" i="14" s="1"/>
  <c r="AK1887" i="14" s="1"/>
  <c r="AN1887" i="14"/>
  <c r="C1887" i="14"/>
  <c r="B1887" i="14"/>
  <c r="AJ1887" i="14" s="1"/>
  <c r="F1885" i="2" s="1"/>
  <c r="G1885" i="2" s="1"/>
  <c r="AZ1886" i="14"/>
  <c r="AW1886" i="14"/>
  <c r="AM1886" i="14" s="1"/>
  <c r="AO1886" i="14" s="1"/>
  <c r="AN1886" i="14"/>
  <c r="AK1886" i="14"/>
  <c r="C1886" i="14"/>
  <c r="B1886" i="14"/>
  <c r="AJ1886" i="14" s="1"/>
  <c r="F1884" i="2" s="1"/>
  <c r="AZ1885" i="14"/>
  <c r="AN1885" i="14"/>
  <c r="AJ1885" i="14"/>
  <c r="F1883" i="2" s="1"/>
  <c r="C1885" i="14"/>
  <c r="B1885" i="14"/>
  <c r="AZ1884" i="14"/>
  <c r="AW1884" i="14"/>
  <c r="AO1884" i="14"/>
  <c r="AN1884" i="14"/>
  <c r="AM1884" i="14"/>
  <c r="AK1884" i="14"/>
  <c r="C1884" i="14"/>
  <c r="B1884" i="14"/>
  <c r="AJ1884" i="14" s="1"/>
  <c r="F1882" i="2" s="1"/>
  <c r="G1882" i="2" s="1"/>
  <c r="AZ1883" i="14"/>
  <c r="AW1883" i="14"/>
  <c r="AM1883" i="14" s="1"/>
  <c r="AO1883" i="14"/>
  <c r="AK1883" i="14" s="1"/>
  <c r="AN1883" i="14"/>
  <c r="C1883" i="14"/>
  <c r="B1883" i="14"/>
  <c r="AJ1883" i="14" s="1"/>
  <c r="F1881" i="2" s="1"/>
  <c r="AZ1882" i="14"/>
  <c r="AW1882" i="14"/>
  <c r="AM1882" i="14" s="1"/>
  <c r="AO1882" i="14" s="1"/>
  <c r="AK1882" i="14" s="1"/>
  <c r="AN1882" i="14"/>
  <c r="AJ1882" i="14"/>
  <c r="F1880" i="2" s="1"/>
  <c r="C1882" i="14"/>
  <c r="B1882" i="14"/>
  <c r="AZ1881" i="14"/>
  <c r="AN1881" i="14"/>
  <c r="C1881" i="14"/>
  <c r="B1881" i="14"/>
  <c r="AJ1881" i="14" s="1"/>
  <c r="F1879" i="2" s="1"/>
  <c r="AZ1880" i="14"/>
  <c r="AN1880" i="14"/>
  <c r="C1880" i="14"/>
  <c r="B1880" i="14"/>
  <c r="AJ1880" i="14" s="1"/>
  <c r="F1878" i="2" s="1"/>
  <c r="AZ1879" i="14"/>
  <c r="AN1879" i="14"/>
  <c r="AJ1879" i="14"/>
  <c r="F1877" i="2" s="1"/>
  <c r="C1879" i="14"/>
  <c r="B1879" i="14"/>
  <c r="AZ1878" i="14"/>
  <c r="AW1878" i="14"/>
  <c r="AM1878" i="14" s="1"/>
  <c r="AO1878" i="14" s="1"/>
  <c r="AN1878" i="14"/>
  <c r="AK1878" i="14"/>
  <c r="C1878" i="14"/>
  <c r="B1878" i="14"/>
  <c r="AJ1878" i="14" s="1"/>
  <c r="F1876" i="2" s="1"/>
  <c r="G1876" i="2" s="1"/>
  <c r="AZ1877" i="14"/>
  <c r="AW1877" i="14"/>
  <c r="AN1877" i="14"/>
  <c r="AM1877" i="14"/>
  <c r="AO1877" i="14" s="1"/>
  <c r="AK1877" i="14" s="1"/>
  <c r="C1877" i="14"/>
  <c r="B1877" i="14"/>
  <c r="AJ1877" i="14" s="1"/>
  <c r="F1875" i="2" s="1"/>
  <c r="G1875" i="2" s="1"/>
  <c r="AZ1876" i="14"/>
  <c r="AN1876" i="14"/>
  <c r="AJ1876" i="14"/>
  <c r="F1874" i="2" s="1"/>
  <c r="C1876" i="14"/>
  <c r="B1876" i="14"/>
  <c r="AZ1875" i="14"/>
  <c r="AW1875" i="14"/>
  <c r="AM1875" i="14" s="1"/>
  <c r="AO1875" i="14"/>
  <c r="AK1875" i="14" s="1"/>
  <c r="AN1875" i="14"/>
  <c r="AJ1875" i="14"/>
  <c r="F1873" i="2" s="1"/>
  <c r="G1873" i="2" s="1"/>
  <c r="C1875" i="14"/>
  <c r="B1875" i="14"/>
  <c r="AZ1874" i="14"/>
  <c r="AW1874" i="14"/>
  <c r="AN1874" i="14"/>
  <c r="AM1874" i="14"/>
  <c r="AO1874" i="14" s="1"/>
  <c r="AK1874" i="14" s="1"/>
  <c r="AJ1874" i="14"/>
  <c r="F1872" i="2" s="1"/>
  <c r="G1872" i="2" s="1"/>
  <c r="C1874" i="14"/>
  <c r="B1874" i="14"/>
  <c r="AZ1873" i="14"/>
  <c r="AN1873" i="14"/>
  <c r="C1873" i="14"/>
  <c r="B1873" i="14"/>
  <c r="AJ1873" i="14" s="1"/>
  <c r="F1871" i="2" s="1"/>
  <c r="AZ1872" i="14"/>
  <c r="AW1872" i="14"/>
  <c r="AM1872" i="14" s="1"/>
  <c r="AO1872" i="14" s="1"/>
  <c r="AK1872" i="14" s="1"/>
  <c r="AN1872" i="14"/>
  <c r="AJ1872" i="14"/>
  <c r="F1870" i="2" s="1"/>
  <c r="G1870" i="2" s="1"/>
  <c r="C1872" i="14"/>
  <c r="B1872" i="14"/>
  <c r="AZ1871" i="14"/>
  <c r="AW1871" i="14"/>
  <c r="AM1871" i="14" s="1"/>
  <c r="AO1871" i="14"/>
  <c r="AK1871" i="14" s="1"/>
  <c r="AN1871" i="14"/>
  <c r="AJ1871" i="14"/>
  <c r="F1869" i="2" s="1"/>
  <c r="C1871" i="14"/>
  <c r="B1871" i="14"/>
  <c r="AZ1870" i="14"/>
  <c r="AN1870" i="14"/>
  <c r="AJ1870" i="14"/>
  <c r="F1868" i="2" s="1"/>
  <c r="C1870" i="14"/>
  <c r="B1870" i="14"/>
  <c r="AZ1869" i="14"/>
  <c r="AW1869" i="14"/>
  <c r="AO1869" i="14"/>
  <c r="AN1869" i="14"/>
  <c r="AM1869" i="14"/>
  <c r="AK1869" i="14"/>
  <c r="AJ1869" i="14"/>
  <c r="F1867" i="2" s="1"/>
  <c r="C1869" i="14"/>
  <c r="B1869" i="14"/>
  <c r="AZ1868" i="14"/>
  <c r="AW1868" i="14"/>
  <c r="AM1868" i="14" s="1"/>
  <c r="AO1868" i="14" s="1"/>
  <c r="AK1868" i="14" s="1"/>
  <c r="AN1868" i="14"/>
  <c r="C1868" i="14"/>
  <c r="B1868" i="14"/>
  <c r="AJ1868" i="14" s="1"/>
  <c r="F1866" i="2" s="1"/>
  <c r="G1866" i="2" s="1"/>
  <c r="AZ1867" i="14"/>
  <c r="AW1867" i="14"/>
  <c r="AO1867" i="14"/>
  <c r="AK1867" i="14" s="1"/>
  <c r="AN1867" i="14"/>
  <c r="AM1867" i="14"/>
  <c r="C1867" i="14"/>
  <c r="B1867" i="14"/>
  <c r="AJ1867" i="14" s="1"/>
  <c r="F1865" i="2" s="1"/>
  <c r="G1865" i="2" s="1"/>
  <c r="AZ1866" i="14"/>
  <c r="AN1866" i="14"/>
  <c r="C1866" i="14"/>
  <c r="B1866" i="14"/>
  <c r="AJ1866" i="14" s="1"/>
  <c r="F1864" i="2" s="1"/>
  <c r="AZ1865" i="14"/>
  <c r="AN1865" i="14"/>
  <c r="C1865" i="14"/>
  <c r="B1865" i="14"/>
  <c r="AJ1865" i="14" s="1"/>
  <c r="F1863" i="2" s="1"/>
  <c r="AZ1864" i="14"/>
  <c r="AW1864" i="14"/>
  <c r="AN1864" i="14"/>
  <c r="AM1864" i="14"/>
  <c r="AO1864" i="14" s="1"/>
  <c r="AK1864" i="14" s="1"/>
  <c r="C1864" i="14"/>
  <c r="B1864" i="14"/>
  <c r="AJ1864" i="14" s="1"/>
  <c r="F1862" i="2" s="1"/>
  <c r="AZ1863" i="14"/>
  <c r="AW1863" i="14"/>
  <c r="AM1863" i="14" s="1"/>
  <c r="AO1863" i="14"/>
  <c r="AN1863" i="14"/>
  <c r="AK1863" i="14" s="1"/>
  <c r="C1863" i="14"/>
  <c r="B1863" i="14"/>
  <c r="AJ1863" i="14" s="1"/>
  <c r="F1861" i="2" s="1"/>
  <c r="AZ1862" i="14"/>
  <c r="AW1862" i="14"/>
  <c r="AN1862" i="14"/>
  <c r="AM1862" i="14"/>
  <c r="AO1862" i="14" s="1"/>
  <c r="AK1862" i="14" s="1"/>
  <c r="AJ1862" i="14"/>
  <c r="F1860" i="2" s="1"/>
  <c r="G1860" i="2" s="1"/>
  <c r="C1862" i="14"/>
  <c r="B1862" i="14"/>
  <c r="AZ1861" i="14"/>
  <c r="AN1861" i="14"/>
  <c r="C1861" i="14"/>
  <c r="B1861" i="14"/>
  <c r="AJ1861" i="14" s="1"/>
  <c r="F1859" i="2" s="1"/>
  <c r="AZ1860" i="14"/>
  <c r="AN1860" i="14"/>
  <c r="C1860" i="14"/>
  <c r="B1860" i="14"/>
  <c r="AJ1860" i="14" s="1"/>
  <c r="F1858" i="2" s="1"/>
  <c r="AZ1859" i="14"/>
  <c r="AN1859" i="14"/>
  <c r="AJ1859" i="14"/>
  <c r="F1857" i="2" s="1"/>
  <c r="C1859" i="14"/>
  <c r="B1859" i="14"/>
  <c r="AZ1858" i="14"/>
  <c r="AW1858" i="14"/>
  <c r="AM1858" i="14" s="1"/>
  <c r="AO1858" i="14"/>
  <c r="AN1858" i="14"/>
  <c r="AK1858" i="14"/>
  <c r="C1858" i="14"/>
  <c r="B1858" i="14"/>
  <c r="AJ1858" i="14" s="1"/>
  <c r="F1856" i="2" s="1"/>
  <c r="G1856" i="2" s="1"/>
  <c r="AZ1857" i="14"/>
  <c r="AW1857" i="14"/>
  <c r="AO1857" i="14"/>
  <c r="AK1857" i="14" s="1"/>
  <c r="AN1857" i="14"/>
  <c r="AM1857" i="14"/>
  <c r="C1857" i="14"/>
  <c r="B1857" i="14"/>
  <c r="AJ1857" i="14" s="1"/>
  <c r="F1855" i="2" s="1"/>
  <c r="G1855" i="2" s="1"/>
  <c r="AZ1856" i="14"/>
  <c r="AN1856" i="14"/>
  <c r="AJ1856" i="14"/>
  <c r="F1854" i="2" s="1"/>
  <c r="C1856" i="14"/>
  <c r="B1856" i="14"/>
  <c r="AZ1855" i="14"/>
  <c r="AW1855" i="14"/>
  <c r="AN1855" i="14"/>
  <c r="AM1855" i="14"/>
  <c r="AO1855" i="14" s="1"/>
  <c r="AK1855" i="14" s="1"/>
  <c r="C1855" i="14"/>
  <c r="B1855" i="14"/>
  <c r="AJ1855" i="14" s="1"/>
  <c r="F1853" i="2" s="1"/>
  <c r="AZ1854" i="14"/>
  <c r="AW1854" i="14"/>
  <c r="AM1854" i="14" s="1"/>
  <c r="AO1854" i="14" s="1"/>
  <c r="AK1854" i="14" s="1"/>
  <c r="AN1854" i="14"/>
  <c r="C1854" i="14"/>
  <c r="B1854" i="14"/>
  <c r="AJ1854" i="14" s="1"/>
  <c r="F1852" i="2" s="1"/>
  <c r="G1852" i="2" s="1"/>
  <c r="AZ1853" i="14"/>
  <c r="AW1853" i="14"/>
  <c r="AN1853" i="14"/>
  <c r="AM1853" i="14"/>
  <c r="AO1853" i="14" s="1"/>
  <c r="AK1853" i="14"/>
  <c r="C1853" i="14"/>
  <c r="B1853" i="14"/>
  <c r="AJ1853" i="14" s="1"/>
  <c r="F1851" i="2" s="1"/>
  <c r="G1851" i="2" s="1"/>
  <c r="AZ1852" i="14"/>
  <c r="AW1852" i="14"/>
  <c r="AN1852" i="14"/>
  <c r="AM1852" i="14"/>
  <c r="AO1852" i="14" s="1"/>
  <c r="AK1852" i="14" s="1"/>
  <c r="AJ1852" i="14"/>
  <c r="F1850" i="2" s="1"/>
  <c r="C1852" i="14"/>
  <c r="B1852" i="14"/>
  <c r="AZ1851" i="14"/>
  <c r="AW1851" i="14"/>
  <c r="AM1851" i="14" s="1"/>
  <c r="AO1851" i="14" s="1"/>
  <c r="AK1851" i="14" s="1"/>
  <c r="AN1851" i="14"/>
  <c r="C1851" i="14"/>
  <c r="B1851" i="14"/>
  <c r="AJ1851" i="14" s="1"/>
  <c r="F1849" i="2" s="1"/>
  <c r="G1849" i="2" s="1"/>
  <c r="AZ1850" i="14"/>
  <c r="AW1850" i="14"/>
  <c r="AN1850" i="14"/>
  <c r="AM1850" i="14"/>
  <c r="AO1850" i="14" s="1"/>
  <c r="AK1850" i="14" s="1"/>
  <c r="AJ1850" i="14"/>
  <c r="F1848" i="2" s="1"/>
  <c r="G1848" i="2" s="1"/>
  <c r="C1850" i="14"/>
  <c r="B1850" i="14"/>
  <c r="AZ1849" i="14"/>
  <c r="AN1849" i="14"/>
  <c r="AJ1849" i="14"/>
  <c r="F1847" i="2" s="1"/>
  <c r="C1849" i="14"/>
  <c r="B1849" i="14"/>
  <c r="AZ1848" i="14"/>
  <c r="AW1848" i="14"/>
  <c r="AM1848" i="14" s="1"/>
  <c r="AO1848" i="14" s="1"/>
  <c r="AN1848" i="14"/>
  <c r="AK1848" i="14" s="1"/>
  <c r="AJ1848" i="14"/>
  <c r="F1846" i="2" s="1"/>
  <c r="G1846" i="2" s="1"/>
  <c r="C1848" i="14"/>
  <c r="B1848" i="14"/>
  <c r="AZ1847" i="14"/>
  <c r="AW1847" i="14"/>
  <c r="AO1847" i="14"/>
  <c r="AN1847" i="14"/>
  <c r="AM1847" i="14"/>
  <c r="C1847" i="14"/>
  <c r="B1847" i="14"/>
  <c r="AJ1847" i="14" s="1"/>
  <c r="F1845" i="2" s="1"/>
  <c r="G1845" i="2" s="1"/>
  <c r="AZ1846" i="14"/>
  <c r="AW1846" i="14"/>
  <c r="AM1846" i="14" s="1"/>
  <c r="AO1846" i="14" s="1"/>
  <c r="AK1846" i="14" s="1"/>
  <c r="AN1846" i="14"/>
  <c r="C1846" i="14"/>
  <c r="B1846" i="14"/>
  <c r="AJ1846" i="14" s="1"/>
  <c r="F1844" i="2" s="1"/>
  <c r="G1844" i="2" s="1"/>
  <c r="AZ1845" i="14"/>
  <c r="AW1845" i="14"/>
  <c r="AM1845" i="14" s="1"/>
  <c r="AO1845" i="14" s="1"/>
  <c r="AK1845" i="14" s="1"/>
  <c r="AN1845" i="14"/>
  <c r="C1845" i="14"/>
  <c r="B1845" i="14"/>
  <c r="AJ1845" i="14" s="1"/>
  <c r="F1843" i="2" s="1"/>
  <c r="AZ1844" i="14"/>
  <c r="AN1844" i="14"/>
  <c r="C1844" i="14"/>
  <c r="B1844" i="14"/>
  <c r="AJ1844" i="14" s="1"/>
  <c r="F1842" i="2" s="1"/>
  <c r="AZ1843" i="14"/>
  <c r="AW1843" i="14"/>
  <c r="AM1843" i="14" s="1"/>
  <c r="AO1843" i="14" s="1"/>
  <c r="AK1843" i="14" s="1"/>
  <c r="AN1843" i="14"/>
  <c r="AJ1843" i="14"/>
  <c r="F1841" i="2" s="1"/>
  <c r="G1841" i="2" s="1"/>
  <c r="C1843" i="14"/>
  <c r="B1843" i="14"/>
  <c r="AZ1842" i="14"/>
  <c r="AW1842" i="14"/>
  <c r="AM1842" i="14" s="1"/>
  <c r="AO1842" i="14"/>
  <c r="AN1842" i="14"/>
  <c r="AJ1842" i="14"/>
  <c r="F1840" i="2" s="1"/>
  <c r="C1842" i="14"/>
  <c r="B1842" i="14"/>
  <c r="AZ1841" i="14"/>
  <c r="AN1841" i="14"/>
  <c r="C1841" i="14"/>
  <c r="B1841" i="14"/>
  <c r="AJ1841" i="14" s="1"/>
  <c r="F1839" i="2" s="1"/>
  <c r="AZ1840" i="14"/>
  <c r="AW1840" i="14"/>
  <c r="AN1840" i="14"/>
  <c r="AM1840" i="14"/>
  <c r="AO1840" i="14" s="1"/>
  <c r="AK1840" i="14" s="1"/>
  <c r="C1840" i="14"/>
  <c r="B1840" i="14"/>
  <c r="AJ1840" i="14" s="1"/>
  <c r="F1838" i="2" s="1"/>
  <c r="G1838" i="2" s="1"/>
  <c r="AZ1839" i="14"/>
  <c r="AN1839" i="14"/>
  <c r="AJ1839" i="14"/>
  <c r="F1837" i="2" s="1"/>
  <c r="C1839" i="14"/>
  <c r="B1839" i="14"/>
  <c r="AZ1838" i="14"/>
  <c r="AW1838" i="14"/>
  <c r="AM1838" i="14" s="1"/>
  <c r="AO1838" i="14" s="1"/>
  <c r="AK1838" i="14" s="1"/>
  <c r="AN1838" i="14"/>
  <c r="C1838" i="14"/>
  <c r="B1838" i="14"/>
  <c r="AJ1838" i="14" s="1"/>
  <c r="F1836" i="2" s="1"/>
  <c r="G1836" i="2" s="1"/>
  <c r="AZ1837" i="14"/>
  <c r="AW1837" i="14"/>
  <c r="AM1837" i="14" s="1"/>
  <c r="AO1837" i="14"/>
  <c r="AK1837" i="14" s="1"/>
  <c r="AN1837" i="14"/>
  <c r="C1837" i="14"/>
  <c r="B1837" i="14"/>
  <c r="AJ1837" i="14" s="1"/>
  <c r="F1835" i="2" s="1"/>
  <c r="G1835" i="2" s="1"/>
  <c r="AZ1836" i="14"/>
  <c r="AN1836" i="14"/>
  <c r="C1836" i="14"/>
  <c r="B1836" i="14"/>
  <c r="AJ1836" i="14" s="1"/>
  <c r="F1834" i="2" s="1"/>
  <c r="AZ1835" i="14"/>
  <c r="AW1835" i="14"/>
  <c r="AO1835" i="14"/>
  <c r="AK1835" i="14" s="1"/>
  <c r="AN1835" i="14"/>
  <c r="AM1835" i="14"/>
  <c r="AJ1835" i="14"/>
  <c r="F1833" i="2" s="1"/>
  <c r="G1833" i="2" s="1"/>
  <c r="C1835" i="14"/>
  <c r="B1835" i="14"/>
  <c r="AZ1834" i="14"/>
  <c r="AN1834" i="14"/>
  <c r="C1834" i="14"/>
  <c r="B1834" i="14"/>
  <c r="AJ1834" i="14" s="1"/>
  <c r="F1832" i="2" s="1"/>
  <c r="AZ1833" i="14"/>
  <c r="AW1833" i="14"/>
  <c r="AN1833" i="14"/>
  <c r="AM1833" i="14"/>
  <c r="AO1833" i="14" s="1"/>
  <c r="AK1833" i="14"/>
  <c r="C1833" i="14"/>
  <c r="B1833" i="14"/>
  <c r="AJ1833" i="14" s="1"/>
  <c r="F1831" i="2" s="1"/>
  <c r="G1831" i="2" s="1"/>
  <c r="AZ1832" i="14"/>
  <c r="AN1832" i="14"/>
  <c r="C1832" i="14"/>
  <c r="B1832" i="14"/>
  <c r="AJ1832" i="14" s="1"/>
  <c r="F1830" i="2" s="1"/>
  <c r="AZ1831" i="14"/>
  <c r="AW1831" i="14"/>
  <c r="AO1831" i="14"/>
  <c r="AN1831" i="14"/>
  <c r="AM1831" i="14"/>
  <c r="AK1831" i="14"/>
  <c r="C1831" i="14"/>
  <c r="B1831" i="14"/>
  <c r="AJ1831" i="14" s="1"/>
  <c r="F1829" i="2" s="1"/>
  <c r="G1829" i="2" s="1"/>
  <c r="AZ1830" i="14"/>
  <c r="AW1830" i="14"/>
  <c r="AM1830" i="14" s="1"/>
  <c r="AO1830" i="14" s="1"/>
  <c r="AN1830" i="14"/>
  <c r="C1830" i="14"/>
  <c r="B1830" i="14"/>
  <c r="AJ1830" i="14" s="1"/>
  <c r="F1828" i="2" s="1"/>
  <c r="AZ1829" i="14"/>
  <c r="AW1829" i="14"/>
  <c r="AM1829" i="14" s="1"/>
  <c r="AO1829" i="14" s="1"/>
  <c r="AK1829" i="14" s="1"/>
  <c r="AN1829" i="14"/>
  <c r="C1829" i="14"/>
  <c r="B1829" i="14"/>
  <c r="AJ1829" i="14" s="1"/>
  <c r="F1827" i="2" s="1"/>
  <c r="G1827" i="2" s="1"/>
  <c r="AZ1828" i="14"/>
  <c r="AW1828" i="14"/>
  <c r="AM1828" i="14" s="1"/>
  <c r="AO1828" i="14" s="1"/>
  <c r="AN1828" i="14"/>
  <c r="AK1828" i="14"/>
  <c r="C1828" i="14"/>
  <c r="B1828" i="14"/>
  <c r="AJ1828" i="14" s="1"/>
  <c r="F1826" i="2" s="1"/>
  <c r="G1826" i="2" s="1"/>
  <c r="AZ1827" i="14"/>
  <c r="AN1827" i="14"/>
  <c r="C1827" i="14"/>
  <c r="B1827" i="14"/>
  <c r="AJ1827" i="14" s="1"/>
  <c r="F1825" i="2" s="1"/>
  <c r="AZ1826" i="14"/>
  <c r="AW1826" i="14"/>
  <c r="AM1826" i="14" s="1"/>
  <c r="AO1826" i="14"/>
  <c r="AK1826" i="14" s="1"/>
  <c r="AN1826" i="14"/>
  <c r="C1826" i="14"/>
  <c r="B1826" i="14"/>
  <c r="AJ1826" i="14" s="1"/>
  <c r="F1824" i="2" s="1"/>
  <c r="G1824" i="2" s="1"/>
  <c r="AZ1825" i="14"/>
  <c r="AW1825" i="14"/>
  <c r="AN1825" i="14"/>
  <c r="AM1825" i="14"/>
  <c r="AO1825" i="14" s="1"/>
  <c r="C1825" i="14"/>
  <c r="B1825" i="14"/>
  <c r="AJ1825" i="14" s="1"/>
  <c r="F1823" i="2" s="1"/>
  <c r="G1823" i="2" s="1"/>
  <c r="AZ1824" i="14"/>
  <c r="AW1824" i="14"/>
  <c r="AO1824" i="14"/>
  <c r="AN1824" i="14"/>
  <c r="AM1824" i="14"/>
  <c r="AK1824" i="14"/>
  <c r="C1824" i="14"/>
  <c r="B1824" i="14"/>
  <c r="AJ1824" i="14" s="1"/>
  <c r="F1822" i="2" s="1"/>
  <c r="G1822" i="2" s="1"/>
  <c r="AZ1823" i="14"/>
  <c r="AW1823" i="14"/>
  <c r="AM1823" i="14" s="1"/>
  <c r="AO1823" i="14" s="1"/>
  <c r="AK1823" i="14" s="1"/>
  <c r="AN1823" i="14"/>
  <c r="AJ1823" i="14"/>
  <c r="F1821" i="2" s="1"/>
  <c r="C1823" i="14"/>
  <c r="B1823" i="14"/>
  <c r="AZ1822" i="14"/>
  <c r="AN1822" i="14"/>
  <c r="AJ1822" i="14"/>
  <c r="F1820" i="2" s="1"/>
  <c r="C1822" i="14"/>
  <c r="B1822" i="14"/>
  <c r="AZ1821" i="14"/>
  <c r="AN1821" i="14"/>
  <c r="C1821" i="14"/>
  <c r="B1821" i="14"/>
  <c r="AJ1821" i="14" s="1"/>
  <c r="F1819" i="2" s="1"/>
  <c r="AZ1820" i="14"/>
  <c r="AW1820" i="14"/>
  <c r="AM1820" i="14" s="1"/>
  <c r="AO1820" i="14"/>
  <c r="AK1820" i="14" s="1"/>
  <c r="AN1820" i="14"/>
  <c r="C1820" i="14"/>
  <c r="B1820" i="14"/>
  <c r="AJ1820" i="14" s="1"/>
  <c r="F1818" i="2" s="1"/>
  <c r="AZ1819" i="14"/>
  <c r="AN1819" i="14"/>
  <c r="AJ1819" i="14"/>
  <c r="F1817" i="2" s="1"/>
  <c r="C1819" i="14"/>
  <c r="B1819" i="14"/>
  <c r="AZ1818" i="14"/>
  <c r="AW1818" i="14"/>
  <c r="AM1818" i="14" s="1"/>
  <c r="AO1818" i="14" s="1"/>
  <c r="AN1818" i="14"/>
  <c r="AK1818" i="14"/>
  <c r="AJ1818" i="14"/>
  <c r="F1816" i="2" s="1"/>
  <c r="G1816" i="2" s="1"/>
  <c r="C1818" i="14"/>
  <c r="B1818" i="14"/>
  <c r="AZ1817" i="14"/>
  <c r="AW1817" i="14"/>
  <c r="AM1817" i="14" s="1"/>
  <c r="AO1817" i="14" s="1"/>
  <c r="AK1817" i="14" s="1"/>
  <c r="AN1817" i="14"/>
  <c r="C1817" i="14"/>
  <c r="B1817" i="14"/>
  <c r="AJ1817" i="14" s="1"/>
  <c r="F1815" i="2" s="1"/>
  <c r="AZ1816" i="14"/>
  <c r="AN1816" i="14"/>
  <c r="C1816" i="14"/>
  <c r="B1816" i="14"/>
  <c r="AJ1816" i="14" s="1"/>
  <c r="F1814" i="2" s="1"/>
  <c r="AZ1815" i="14"/>
  <c r="AW1815" i="14"/>
  <c r="AM1815" i="14" s="1"/>
  <c r="AO1815" i="14" s="1"/>
  <c r="AK1815" i="14" s="1"/>
  <c r="AN1815" i="14"/>
  <c r="C1815" i="14"/>
  <c r="B1815" i="14"/>
  <c r="AJ1815" i="14" s="1"/>
  <c r="F1813" i="2" s="1"/>
  <c r="G1813" i="2" s="1"/>
  <c r="AZ1814" i="14"/>
  <c r="AN1814" i="14"/>
  <c r="AJ1814" i="14"/>
  <c r="F1812" i="2" s="1"/>
  <c r="C1814" i="14"/>
  <c r="B1814" i="14"/>
  <c r="AZ1813" i="14"/>
  <c r="AW1813" i="14"/>
  <c r="AO1813" i="14"/>
  <c r="AK1813" i="14" s="1"/>
  <c r="AN1813" i="14"/>
  <c r="AM1813" i="14"/>
  <c r="C1813" i="14"/>
  <c r="B1813" i="14"/>
  <c r="AJ1813" i="14" s="1"/>
  <c r="F1811" i="2" s="1"/>
  <c r="G1811" i="2" s="1"/>
  <c r="AZ1812" i="14"/>
  <c r="AW1812" i="14"/>
  <c r="AN1812" i="14"/>
  <c r="AM1812" i="14"/>
  <c r="AO1812" i="14" s="1"/>
  <c r="AK1812" i="14" s="1"/>
  <c r="C1812" i="14"/>
  <c r="B1812" i="14"/>
  <c r="AJ1812" i="14" s="1"/>
  <c r="F1810" i="2" s="1"/>
  <c r="G1810" i="2" s="1"/>
  <c r="AZ1811" i="14"/>
  <c r="AW1811" i="14"/>
  <c r="AM1811" i="14" s="1"/>
  <c r="AO1811" i="14" s="1"/>
  <c r="AK1811" i="14" s="1"/>
  <c r="AN1811" i="14"/>
  <c r="AJ1811" i="14"/>
  <c r="F1809" i="2" s="1"/>
  <c r="C1811" i="14"/>
  <c r="B1811" i="14"/>
  <c r="AZ1810" i="14"/>
  <c r="AN1810" i="14"/>
  <c r="C1810" i="14"/>
  <c r="B1810" i="14"/>
  <c r="AJ1810" i="14" s="1"/>
  <c r="F1808" i="2" s="1"/>
  <c r="AZ1809" i="14"/>
  <c r="AW1809" i="14"/>
  <c r="AN1809" i="14"/>
  <c r="AM1809" i="14"/>
  <c r="AO1809" i="14" s="1"/>
  <c r="AK1809" i="14"/>
  <c r="C1809" i="14"/>
  <c r="B1809" i="14"/>
  <c r="AJ1809" i="14" s="1"/>
  <c r="F1807" i="2" s="1"/>
  <c r="G1807" i="2" s="1"/>
  <c r="AZ1808" i="14"/>
  <c r="AW1808" i="14"/>
  <c r="AM1808" i="14" s="1"/>
  <c r="AO1808" i="14" s="1"/>
  <c r="AK1808" i="14" s="1"/>
  <c r="AN1808" i="14"/>
  <c r="C1808" i="14"/>
  <c r="B1808" i="14"/>
  <c r="AJ1808" i="14" s="1"/>
  <c r="F1806" i="2" s="1"/>
  <c r="AZ1807" i="14"/>
  <c r="AW1807" i="14"/>
  <c r="AN1807" i="14"/>
  <c r="AM1807" i="14"/>
  <c r="AO1807" i="14" s="1"/>
  <c r="AK1807" i="14" s="1"/>
  <c r="C1807" i="14"/>
  <c r="B1807" i="14"/>
  <c r="AJ1807" i="14" s="1"/>
  <c r="F1805" i="2" s="1"/>
  <c r="G1805" i="2" s="1"/>
  <c r="AZ1806" i="14"/>
  <c r="AW1806" i="14"/>
  <c r="AM1806" i="14" s="1"/>
  <c r="AO1806" i="14"/>
  <c r="AN1806" i="14"/>
  <c r="AK1806" i="14"/>
  <c r="C1806" i="14"/>
  <c r="B1806" i="14"/>
  <c r="AJ1806" i="14" s="1"/>
  <c r="F1804" i="2" s="1"/>
  <c r="AZ1805" i="14"/>
  <c r="AN1805" i="14"/>
  <c r="C1805" i="14"/>
  <c r="B1805" i="14"/>
  <c r="AJ1805" i="14" s="1"/>
  <c r="F1803" i="2" s="1"/>
  <c r="AZ1804" i="14"/>
  <c r="AW1804" i="14"/>
  <c r="AN1804" i="14"/>
  <c r="AM1804" i="14"/>
  <c r="AO1804" i="14" s="1"/>
  <c r="AK1804" i="14"/>
  <c r="C1804" i="14"/>
  <c r="B1804" i="14"/>
  <c r="AJ1804" i="14" s="1"/>
  <c r="F1802" i="2" s="1"/>
  <c r="AZ1803" i="14"/>
  <c r="AW1803" i="14"/>
  <c r="AM1803" i="14" s="1"/>
  <c r="AO1803" i="14" s="1"/>
  <c r="AK1803" i="14" s="1"/>
  <c r="AN1803" i="14"/>
  <c r="C1803" i="14"/>
  <c r="B1803" i="14"/>
  <c r="AJ1803" i="14" s="1"/>
  <c r="F1801" i="2" s="1"/>
  <c r="G1801" i="2" s="1"/>
  <c r="AZ1802" i="14"/>
  <c r="AW1802" i="14"/>
  <c r="AN1802" i="14"/>
  <c r="AM1802" i="14"/>
  <c r="AO1802" i="14" s="1"/>
  <c r="AK1802" i="14" s="1"/>
  <c r="AJ1802" i="14"/>
  <c r="F1800" i="2" s="1"/>
  <c r="G1800" i="2" s="1"/>
  <c r="C1802" i="14"/>
  <c r="B1802" i="14"/>
  <c r="AZ1801" i="14"/>
  <c r="AN1801" i="14"/>
  <c r="C1801" i="14"/>
  <c r="B1801" i="14"/>
  <c r="AJ1801" i="14" s="1"/>
  <c r="F1799" i="2" s="1"/>
  <c r="AZ1800" i="14"/>
  <c r="AN1800" i="14"/>
  <c r="C1800" i="14"/>
  <c r="B1800" i="14"/>
  <c r="AJ1800" i="14" s="1"/>
  <c r="F1798" i="2" s="1"/>
  <c r="AZ1799" i="14"/>
  <c r="AN1799" i="14"/>
  <c r="AJ1799" i="14"/>
  <c r="F1797" i="2" s="1"/>
  <c r="C1799" i="14"/>
  <c r="B1799" i="14"/>
  <c r="AZ1798" i="14"/>
  <c r="AW1798" i="14"/>
  <c r="AM1798" i="14" s="1"/>
  <c r="AO1798" i="14" s="1"/>
  <c r="AK1798" i="14" s="1"/>
  <c r="AN1798" i="14"/>
  <c r="C1798" i="14"/>
  <c r="B1798" i="14"/>
  <c r="AJ1798" i="14" s="1"/>
  <c r="F1796" i="2" s="1"/>
  <c r="G1796" i="2" s="1"/>
  <c r="AZ1797" i="14"/>
  <c r="AW1797" i="14"/>
  <c r="AN1797" i="14"/>
  <c r="AM1797" i="14"/>
  <c r="AO1797" i="14" s="1"/>
  <c r="AK1797" i="14" s="1"/>
  <c r="C1797" i="14"/>
  <c r="B1797" i="14"/>
  <c r="AJ1797" i="14" s="1"/>
  <c r="F1795" i="2" s="1"/>
  <c r="G1795" i="2" s="1"/>
  <c r="AZ1796" i="14"/>
  <c r="AN1796" i="14"/>
  <c r="AJ1796" i="14"/>
  <c r="F1794" i="2" s="1"/>
  <c r="C1796" i="14"/>
  <c r="B1796" i="14"/>
  <c r="AZ1795" i="14"/>
  <c r="AW1795" i="14"/>
  <c r="AM1795" i="14" s="1"/>
  <c r="AO1795" i="14"/>
  <c r="AK1795" i="14" s="1"/>
  <c r="AN1795" i="14"/>
  <c r="AJ1795" i="14"/>
  <c r="F1793" i="2" s="1"/>
  <c r="G1793" i="2" s="1"/>
  <c r="C1795" i="14"/>
  <c r="B1795" i="14"/>
  <c r="AZ1794" i="14"/>
  <c r="AW1794" i="14"/>
  <c r="AM1794" i="14" s="1"/>
  <c r="AO1794" i="14" s="1"/>
  <c r="AK1794" i="14" s="1"/>
  <c r="AN1794" i="14"/>
  <c r="C1794" i="14"/>
  <c r="B1794" i="14"/>
  <c r="AJ1794" i="14" s="1"/>
  <c r="F1792" i="2" s="1"/>
  <c r="G1792" i="2" s="1"/>
  <c r="AZ1793" i="14"/>
  <c r="AN1793" i="14"/>
  <c r="AJ1793" i="14"/>
  <c r="F1791" i="2" s="1"/>
  <c r="C1793" i="14"/>
  <c r="B1793" i="14"/>
  <c r="AZ1792" i="14"/>
  <c r="AW1792" i="14"/>
  <c r="AN1792" i="14"/>
  <c r="AM1792" i="14"/>
  <c r="AO1792" i="14" s="1"/>
  <c r="AK1792" i="14" s="1"/>
  <c r="AJ1792" i="14"/>
  <c r="F1790" i="2" s="1"/>
  <c r="C1792" i="14"/>
  <c r="B1792" i="14"/>
  <c r="AZ1791" i="14"/>
  <c r="AW1791" i="14"/>
  <c r="AM1791" i="14" s="1"/>
  <c r="AO1791" i="14" s="1"/>
  <c r="AK1791" i="14" s="1"/>
  <c r="AN1791" i="14"/>
  <c r="AJ1791" i="14"/>
  <c r="F1789" i="2" s="1"/>
  <c r="G1789" i="2" s="1"/>
  <c r="C1791" i="14"/>
  <c r="B1791" i="14"/>
  <c r="AZ1790" i="14"/>
  <c r="AN1790" i="14"/>
  <c r="C1790" i="14"/>
  <c r="B1790" i="14"/>
  <c r="AJ1790" i="14" s="1"/>
  <c r="F1788" i="2" s="1"/>
  <c r="AZ1789" i="14"/>
  <c r="AW1789" i="14"/>
  <c r="AN1789" i="14"/>
  <c r="AM1789" i="14"/>
  <c r="AO1789" i="14" s="1"/>
  <c r="AK1789" i="14" s="1"/>
  <c r="AJ1789" i="14"/>
  <c r="F1787" i="2" s="1"/>
  <c r="C1789" i="14"/>
  <c r="B1789" i="14"/>
  <c r="AZ1788" i="14"/>
  <c r="AW1788" i="14"/>
  <c r="AM1788" i="14" s="1"/>
  <c r="AO1788" i="14" s="1"/>
  <c r="AK1788" i="14" s="1"/>
  <c r="AN1788" i="14"/>
  <c r="C1788" i="14"/>
  <c r="B1788" i="14"/>
  <c r="AJ1788" i="14" s="1"/>
  <c r="F1786" i="2" s="1"/>
  <c r="AZ1787" i="14"/>
  <c r="AW1787" i="14"/>
  <c r="AN1787" i="14"/>
  <c r="AM1787" i="14"/>
  <c r="AO1787" i="14" s="1"/>
  <c r="AK1787" i="14"/>
  <c r="C1787" i="14"/>
  <c r="B1787" i="14"/>
  <c r="AJ1787" i="14" s="1"/>
  <c r="F1785" i="2" s="1"/>
  <c r="G1785" i="2" s="1"/>
  <c r="AZ1786" i="14"/>
  <c r="AN1786" i="14"/>
  <c r="C1786" i="14"/>
  <c r="B1786" i="14"/>
  <c r="AJ1786" i="14" s="1"/>
  <c r="F1784" i="2" s="1"/>
  <c r="AZ1785" i="14"/>
  <c r="AN1785" i="14"/>
  <c r="C1785" i="14"/>
  <c r="B1785" i="14"/>
  <c r="AJ1785" i="14" s="1"/>
  <c r="F1783" i="2" s="1"/>
  <c r="AZ1784" i="14"/>
  <c r="AW1784" i="14"/>
  <c r="AN1784" i="14"/>
  <c r="AM1784" i="14"/>
  <c r="AO1784" i="14" s="1"/>
  <c r="AK1784" i="14" s="1"/>
  <c r="C1784" i="14"/>
  <c r="B1784" i="14"/>
  <c r="AJ1784" i="14" s="1"/>
  <c r="F1782" i="2" s="1"/>
  <c r="AZ1783" i="14"/>
  <c r="AW1783" i="14"/>
  <c r="AM1783" i="14" s="1"/>
  <c r="AO1783" i="14"/>
  <c r="AK1783" i="14" s="1"/>
  <c r="AN1783" i="14"/>
  <c r="C1783" i="14"/>
  <c r="B1783" i="14"/>
  <c r="AJ1783" i="14" s="1"/>
  <c r="F1781" i="2" s="1"/>
  <c r="G1781" i="2" s="1"/>
  <c r="AZ1782" i="14"/>
  <c r="AW1782" i="14"/>
  <c r="AO1782" i="14"/>
  <c r="AN1782" i="14"/>
  <c r="AM1782" i="14"/>
  <c r="AK1782" i="14"/>
  <c r="AJ1782" i="14"/>
  <c r="F1780" i="2" s="1"/>
  <c r="G1780" i="2" s="1"/>
  <c r="C1782" i="14"/>
  <c r="B1782" i="14"/>
  <c r="AZ1781" i="14"/>
  <c r="AN1781" i="14"/>
  <c r="C1781" i="14"/>
  <c r="B1781" i="14"/>
  <c r="AJ1781" i="14" s="1"/>
  <c r="F1779" i="2" s="1"/>
  <c r="AZ1780" i="14"/>
  <c r="AN1780" i="14"/>
  <c r="AJ1780" i="14"/>
  <c r="F1778" i="2" s="1"/>
  <c r="C1780" i="14"/>
  <c r="B1780" i="14"/>
  <c r="AZ1779" i="14"/>
  <c r="AN1779" i="14"/>
  <c r="AJ1779" i="14"/>
  <c r="F1777" i="2" s="1"/>
  <c r="C1779" i="14"/>
  <c r="B1779" i="14"/>
  <c r="AZ1778" i="14"/>
  <c r="AW1778" i="14"/>
  <c r="AM1778" i="14" s="1"/>
  <c r="AO1778" i="14" s="1"/>
  <c r="AK1778" i="14" s="1"/>
  <c r="AN1778" i="14"/>
  <c r="C1778" i="14"/>
  <c r="B1778" i="14"/>
  <c r="AJ1778" i="14" s="1"/>
  <c r="F1776" i="2" s="1"/>
  <c r="G1776" i="2" s="1"/>
  <c r="AZ1777" i="14"/>
  <c r="AW1777" i="14"/>
  <c r="AM1777" i="14" s="1"/>
  <c r="AO1777" i="14" s="1"/>
  <c r="AK1777" i="14" s="1"/>
  <c r="AN1777" i="14"/>
  <c r="C1777" i="14"/>
  <c r="B1777" i="14"/>
  <c r="AJ1777" i="14" s="1"/>
  <c r="F1775" i="2" s="1"/>
  <c r="G1775" i="2" s="1"/>
  <c r="AZ1776" i="14"/>
  <c r="AN1776" i="14"/>
  <c r="AJ1776" i="14"/>
  <c r="F1774" i="2" s="1"/>
  <c r="C1776" i="14"/>
  <c r="B1776" i="14"/>
  <c r="AZ1775" i="14"/>
  <c r="AW1775" i="14"/>
  <c r="AM1775" i="14" s="1"/>
  <c r="AO1775" i="14" s="1"/>
  <c r="AK1775" i="14" s="1"/>
  <c r="AN1775" i="14"/>
  <c r="C1775" i="14"/>
  <c r="B1775" i="14"/>
  <c r="AJ1775" i="14" s="1"/>
  <c r="F1773" i="2" s="1"/>
  <c r="G1773" i="2" s="1"/>
  <c r="AZ1774" i="14"/>
  <c r="AW1774" i="14"/>
  <c r="AM1774" i="14" s="1"/>
  <c r="AO1774" i="14" s="1"/>
  <c r="AK1774" i="14" s="1"/>
  <c r="AN1774" i="14"/>
  <c r="C1774" i="14"/>
  <c r="B1774" i="14"/>
  <c r="AJ1774" i="14" s="1"/>
  <c r="F1772" i="2" s="1"/>
  <c r="G1772" i="2" s="1"/>
  <c r="AZ1773" i="14"/>
  <c r="AW1773" i="14"/>
  <c r="AN1773" i="14"/>
  <c r="AM1773" i="14"/>
  <c r="AO1773" i="14" s="1"/>
  <c r="AK1773" i="14"/>
  <c r="AJ1773" i="14"/>
  <c r="F1771" i="2" s="1"/>
  <c r="G1771" i="2" s="1"/>
  <c r="C1773" i="14"/>
  <c r="B1773" i="14"/>
  <c r="AZ1772" i="14"/>
  <c r="AW1772" i="14"/>
  <c r="AM1772" i="14" s="1"/>
  <c r="AO1772" i="14" s="1"/>
  <c r="AK1772" i="14" s="1"/>
  <c r="AN1772" i="14"/>
  <c r="AJ1772" i="14"/>
  <c r="F1770" i="2" s="1"/>
  <c r="C1772" i="14"/>
  <c r="B1772" i="14"/>
  <c r="AZ1771" i="14"/>
  <c r="AW1771" i="14"/>
  <c r="AN1771" i="14"/>
  <c r="AM1771" i="14"/>
  <c r="AO1771" i="14" s="1"/>
  <c r="AK1771" i="14" s="1"/>
  <c r="C1771" i="14"/>
  <c r="B1771" i="14"/>
  <c r="AJ1771" i="14" s="1"/>
  <c r="F1769" i="2" s="1"/>
  <c r="G1769" i="2" s="1"/>
  <c r="AZ1770" i="14"/>
  <c r="AW1770" i="14"/>
  <c r="AN1770" i="14"/>
  <c r="AM1770" i="14"/>
  <c r="AO1770" i="14" s="1"/>
  <c r="AK1770" i="14" s="1"/>
  <c r="AJ1770" i="14"/>
  <c r="F1768" i="2" s="1"/>
  <c r="C1770" i="14"/>
  <c r="B1770" i="14"/>
  <c r="AZ1769" i="14"/>
  <c r="AN1769" i="14"/>
  <c r="AJ1769" i="14"/>
  <c r="F1767" i="2" s="1"/>
  <c r="C1769" i="14"/>
  <c r="B1769" i="14"/>
  <c r="AZ1768" i="14"/>
  <c r="AW1768" i="14"/>
  <c r="AM1768" i="14" s="1"/>
  <c r="AO1768" i="14" s="1"/>
  <c r="AN1768" i="14"/>
  <c r="C1768" i="14"/>
  <c r="B1768" i="14"/>
  <c r="AJ1768" i="14" s="1"/>
  <c r="F1766" i="2" s="1"/>
  <c r="G1766" i="2" s="1"/>
  <c r="AZ1767" i="14"/>
  <c r="AW1767" i="14"/>
  <c r="AM1767" i="14" s="1"/>
  <c r="AO1767" i="14"/>
  <c r="AN1767" i="14"/>
  <c r="C1767" i="14"/>
  <c r="B1767" i="14"/>
  <c r="AJ1767" i="14" s="1"/>
  <c r="F1765" i="2" s="1"/>
  <c r="AZ1766" i="14"/>
  <c r="AW1766" i="14"/>
  <c r="AM1766" i="14" s="1"/>
  <c r="AO1766" i="14"/>
  <c r="AK1766" i="14" s="1"/>
  <c r="AN1766" i="14"/>
  <c r="C1766" i="14"/>
  <c r="B1766" i="14"/>
  <c r="AJ1766" i="14" s="1"/>
  <c r="F1764" i="2" s="1"/>
  <c r="G1764" i="2" s="1"/>
  <c r="AZ1765" i="14"/>
  <c r="AW1765" i="14"/>
  <c r="AM1765" i="14" s="1"/>
  <c r="AO1765" i="14" s="1"/>
  <c r="AK1765" i="14" s="1"/>
  <c r="AN1765" i="14"/>
  <c r="C1765" i="14"/>
  <c r="B1765" i="14"/>
  <c r="AJ1765" i="14" s="1"/>
  <c r="F1763" i="2" s="1"/>
  <c r="G1763" i="2" s="1"/>
  <c r="AZ1764" i="14"/>
  <c r="AN1764" i="14"/>
  <c r="C1764" i="14"/>
  <c r="B1764" i="14"/>
  <c r="AJ1764" i="14" s="1"/>
  <c r="F1762" i="2" s="1"/>
  <c r="AZ1763" i="14"/>
  <c r="AW1763" i="14"/>
  <c r="AM1763" i="14" s="1"/>
  <c r="AO1763" i="14" s="1"/>
  <c r="AK1763" i="14" s="1"/>
  <c r="AN1763" i="14"/>
  <c r="C1763" i="14"/>
  <c r="B1763" i="14"/>
  <c r="AJ1763" i="14" s="1"/>
  <c r="F1761" i="2" s="1"/>
  <c r="G1761" i="2" s="1"/>
  <c r="AZ1762" i="14"/>
  <c r="AW1762" i="14"/>
  <c r="AN1762" i="14"/>
  <c r="AM1762" i="14"/>
  <c r="AO1762" i="14" s="1"/>
  <c r="AK1762" i="14" s="1"/>
  <c r="AJ1762" i="14"/>
  <c r="F1760" i="2" s="1"/>
  <c r="C1762" i="14"/>
  <c r="B1762" i="14"/>
  <c r="AZ1761" i="14"/>
  <c r="AN1761" i="14"/>
  <c r="C1761" i="14"/>
  <c r="B1761" i="14"/>
  <c r="AJ1761" i="14" s="1"/>
  <c r="F1759" i="2" s="1"/>
  <c r="AZ1760" i="14"/>
  <c r="AW1760" i="14"/>
  <c r="AN1760" i="14"/>
  <c r="AM1760" i="14"/>
  <c r="AO1760" i="14" s="1"/>
  <c r="C1760" i="14"/>
  <c r="B1760" i="14"/>
  <c r="AJ1760" i="14" s="1"/>
  <c r="F1758" i="2" s="1"/>
  <c r="G1758" i="2" s="1"/>
  <c r="AZ1759" i="14"/>
  <c r="AN1759" i="14"/>
  <c r="AJ1759" i="14"/>
  <c r="F1757" i="2" s="1"/>
  <c r="C1759" i="14"/>
  <c r="B1759" i="14"/>
  <c r="AZ1758" i="14"/>
  <c r="AW1758" i="14"/>
  <c r="AM1758" i="14" s="1"/>
  <c r="AO1758" i="14" s="1"/>
  <c r="AK1758" i="14" s="1"/>
  <c r="AN1758" i="14"/>
  <c r="C1758" i="14"/>
  <c r="B1758" i="14"/>
  <c r="AJ1758" i="14" s="1"/>
  <c r="F1756" i="2" s="1"/>
  <c r="G1756" i="2" s="1"/>
  <c r="AZ1757" i="14"/>
  <c r="AW1757" i="14"/>
  <c r="AM1757" i="14" s="1"/>
  <c r="AO1757" i="14"/>
  <c r="AK1757" i="14" s="1"/>
  <c r="AN1757" i="14"/>
  <c r="C1757" i="14"/>
  <c r="B1757" i="14"/>
  <c r="AJ1757" i="14" s="1"/>
  <c r="F1755" i="2" s="1"/>
  <c r="AZ1756" i="14"/>
  <c r="AN1756" i="14"/>
  <c r="C1756" i="14"/>
  <c r="B1756" i="14"/>
  <c r="AJ1756" i="14" s="1"/>
  <c r="F1754" i="2" s="1"/>
  <c r="AZ1755" i="14"/>
  <c r="AW1755" i="14"/>
  <c r="AO1755" i="14"/>
  <c r="AK1755" i="14" s="1"/>
  <c r="AN1755" i="14"/>
  <c r="AM1755" i="14"/>
  <c r="AJ1755" i="14"/>
  <c r="F1753" i="2" s="1"/>
  <c r="G1753" i="2" s="1"/>
  <c r="C1755" i="14"/>
  <c r="B1755" i="14"/>
  <c r="AZ1754" i="14"/>
  <c r="AN1754" i="14"/>
  <c r="C1754" i="14"/>
  <c r="B1754" i="14"/>
  <c r="AJ1754" i="14" s="1"/>
  <c r="F1752" i="2" s="1"/>
  <c r="AZ1753" i="14"/>
  <c r="AW1753" i="14"/>
  <c r="AM1753" i="14" s="1"/>
  <c r="AO1753" i="14" s="1"/>
  <c r="AK1753" i="14" s="1"/>
  <c r="AN1753" i="14"/>
  <c r="C1753" i="14"/>
  <c r="B1753" i="14"/>
  <c r="AJ1753" i="14" s="1"/>
  <c r="F1751" i="2" s="1"/>
  <c r="G1751" i="2" s="1"/>
  <c r="AZ1752" i="14"/>
  <c r="AN1752" i="14"/>
  <c r="AJ1752" i="14"/>
  <c r="F1750" i="2" s="1"/>
  <c r="C1752" i="14"/>
  <c r="B1752" i="14"/>
  <c r="AZ1751" i="14"/>
  <c r="AW1751" i="14"/>
  <c r="AN1751" i="14"/>
  <c r="AM1751" i="14"/>
  <c r="AO1751" i="14" s="1"/>
  <c r="AK1751" i="14" s="1"/>
  <c r="AJ1751" i="14"/>
  <c r="F1749" i="2" s="1"/>
  <c r="C1751" i="14"/>
  <c r="B1751" i="14"/>
  <c r="AZ1750" i="14"/>
  <c r="AW1750" i="14"/>
  <c r="AN1750" i="14"/>
  <c r="AM1750" i="14"/>
  <c r="AO1750" i="14" s="1"/>
  <c r="AK1750" i="14" s="1"/>
  <c r="C1750" i="14"/>
  <c r="B1750" i="14"/>
  <c r="AJ1750" i="14" s="1"/>
  <c r="F1748" i="2" s="1"/>
  <c r="AZ1749" i="14"/>
  <c r="AW1749" i="14"/>
  <c r="AM1749" i="14" s="1"/>
  <c r="AO1749" i="14"/>
  <c r="AN1749" i="14"/>
  <c r="AK1749" i="14"/>
  <c r="C1749" i="14"/>
  <c r="B1749" i="14"/>
  <c r="AJ1749" i="14" s="1"/>
  <c r="F1747" i="2" s="1"/>
  <c r="G1747" i="2" s="1"/>
  <c r="AZ1748" i="14"/>
  <c r="AW1748" i="14"/>
  <c r="AM1748" i="14" s="1"/>
  <c r="AO1748" i="14" s="1"/>
  <c r="AK1748" i="14" s="1"/>
  <c r="AN1748" i="14"/>
  <c r="AJ1748" i="14"/>
  <c r="F1746" i="2" s="1"/>
  <c r="C1748" i="14"/>
  <c r="B1748" i="14"/>
  <c r="AZ1747" i="14"/>
  <c r="AN1747" i="14"/>
  <c r="C1747" i="14"/>
  <c r="B1747" i="14"/>
  <c r="AJ1747" i="14" s="1"/>
  <c r="F1745" i="2" s="1"/>
  <c r="AZ1746" i="14"/>
  <c r="AW1746" i="14"/>
  <c r="AM1746" i="14" s="1"/>
  <c r="AO1746" i="14"/>
  <c r="AN1746" i="14"/>
  <c r="AK1746" i="14"/>
  <c r="C1746" i="14"/>
  <c r="B1746" i="14"/>
  <c r="AJ1746" i="14" s="1"/>
  <c r="F1744" i="2" s="1"/>
  <c r="G1744" i="2" s="1"/>
  <c r="AZ1745" i="14"/>
  <c r="AW1745" i="14"/>
  <c r="AM1745" i="14" s="1"/>
  <c r="AO1745" i="14" s="1"/>
  <c r="AK1745" i="14" s="1"/>
  <c r="AN1745" i="14"/>
  <c r="C1745" i="14"/>
  <c r="B1745" i="14"/>
  <c r="AJ1745" i="14" s="1"/>
  <c r="F1743" i="2" s="1"/>
  <c r="AZ1744" i="14"/>
  <c r="AW1744" i="14"/>
  <c r="AN1744" i="14"/>
  <c r="AM1744" i="14"/>
  <c r="AO1744" i="14" s="1"/>
  <c r="AK1744" i="14"/>
  <c r="C1744" i="14"/>
  <c r="B1744" i="14"/>
  <c r="AJ1744" i="14" s="1"/>
  <c r="F1742" i="2" s="1"/>
  <c r="G1742" i="2" s="1"/>
  <c r="AZ1743" i="14"/>
  <c r="AW1743" i="14"/>
  <c r="AM1743" i="14" s="1"/>
  <c r="AO1743" i="14" s="1"/>
  <c r="AK1743" i="14" s="1"/>
  <c r="AN1743" i="14"/>
  <c r="C1743" i="14"/>
  <c r="B1743" i="14"/>
  <c r="AJ1743" i="14" s="1"/>
  <c r="F1741" i="2" s="1"/>
  <c r="G1741" i="2" s="1"/>
  <c r="AZ1742" i="14"/>
  <c r="AN1742" i="14"/>
  <c r="AJ1742" i="14"/>
  <c r="F1740" i="2" s="1"/>
  <c r="C1742" i="14"/>
  <c r="B1742" i="14"/>
  <c r="AZ1741" i="14"/>
  <c r="AN1741" i="14"/>
  <c r="C1741" i="14"/>
  <c r="B1741" i="14"/>
  <c r="AJ1741" i="14" s="1"/>
  <c r="F1739" i="2" s="1"/>
  <c r="AZ1740" i="14"/>
  <c r="AW1740" i="14"/>
  <c r="AM1740" i="14" s="1"/>
  <c r="AO1740" i="14" s="1"/>
  <c r="AK1740" i="14" s="1"/>
  <c r="AN1740" i="14"/>
  <c r="C1740" i="14"/>
  <c r="B1740" i="14"/>
  <c r="AJ1740" i="14" s="1"/>
  <c r="F1738" i="2" s="1"/>
  <c r="G1738" i="2" s="1"/>
  <c r="AZ1739" i="14"/>
  <c r="AN1739" i="14"/>
  <c r="AJ1739" i="14"/>
  <c r="F1737" i="2" s="1"/>
  <c r="C1739" i="14"/>
  <c r="B1739" i="14"/>
  <c r="AZ1738" i="14"/>
  <c r="AW1738" i="14"/>
  <c r="AM1738" i="14" s="1"/>
  <c r="AO1738" i="14" s="1"/>
  <c r="AK1738" i="14" s="1"/>
  <c r="AN1738" i="14"/>
  <c r="AJ1738" i="14"/>
  <c r="F1736" i="2" s="1"/>
  <c r="G1736" i="2" s="1"/>
  <c r="C1738" i="14"/>
  <c r="B1738" i="14"/>
  <c r="AZ1737" i="14"/>
  <c r="AW1737" i="14"/>
  <c r="AM1737" i="14" s="1"/>
  <c r="AO1737" i="14"/>
  <c r="AK1737" i="14" s="1"/>
  <c r="AN1737" i="14"/>
  <c r="C1737" i="14"/>
  <c r="B1737" i="14"/>
  <c r="AJ1737" i="14" s="1"/>
  <c r="F1735" i="2" s="1"/>
  <c r="AZ1736" i="14"/>
  <c r="AN1736" i="14"/>
  <c r="C1736" i="14"/>
  <c r="B1736" i="14"/>
  <c r="AJ1736" i="14" s="1"/>
  <c r="F1734" i="2" s="1"/>
  <c r="AZ1735" i="14"/>
  <c r="AW1735" i="14"/>
  <c r="AM1735" i="14" s="1"/>
  <c r="AO1735" i="14" s="1"/>
  <c r="AK1735" i="14" s="1"/>
  <c r="AN1735" i="14"/>
  <c r="C1735" i="14"/>
  <c r="B1735" i="14"/>
  <c r="AJ1735" i="14" s="1"/>
  <c r="F1733" i="2" s="1"/>
  <c r="G1733" i="2" s="1"/>
  <c r="AZ1734" i="14"/>
  <c r="AN1734" i="14"/>
  <c r="C1734" i="14"/>
  <c r="B1734" i="14"/>
  <c r="AJ1734" i="14" s="1"/>
  <c r="F1732" i="2" s="1"/>
  <c r="AZ1733" i="14"/>
  <c r="AW1733" i="14"/>
  <c r="AN1733" i="14"/>
  <c r="AM1733" i="14"/>
  <c r="AO1733" i="14" s="1"/>
  <c r="AK1733" i="14" s="1"/>
  <c r="C1733" i="14"/>
  <c r="B1733" i="14"/>
  <c r="AJ1733" i="14" s="1"/>
  <c r="F1731" i="2" s="1"/>
  <c r="G1731" i="2" s="1"/>
  <c r="AZ1732" i="14"/>
  <c r="AW1732" i="14"/>
  <c r="AM1732" i="14" s="1"/>
  <c r="AO1732" i="14"/>
  <c r="AK1732" i="14" s="1"/>
  <c r="AN1732" i="14"/>
  <c r="AJ1732" i="14"/>
  <c r="F1730" i="2" s="1"/>
  <c r="C1732" i="14"/>
  <c r="B1732" i="14"/>
  <c r="AZ1731" i="14"/>
  <c r="AW1731" i="14"/>
  <c r="AN1731" i="14"/>
  <c r="AM1731" i="14"/>
  <c r="AO1731" i="14" s="1"/>
  <c r="AK1731" i="14" s="1"/>
  <c r="AJ1731" i="14"/>
  <c r="F1729" i="2" s="1"/>
  <c r="C1731" i="14"/>
  <c r="B1731" i="14"/>
  <c r="AZ1730" i="14"/>
  <c r="AN1730" i="14"/>
  <c r="C1730" i="14"/>
  <c r="B1730" i="14"/>
  <c r="AJ1730" i="14" s="1"/>
  <c r="F1728" i="2" s="1"/>
  <c r="AZ1729" i="14"/>
  <c r="AW1729" i="14"/>
  <c r="AM1729" i="14" s="1"/>
  <c r="AO1729" i="14" s="1"/>
  <c r="AK1729" i="14" s="1"/>
  <c r="AN1729" i="14"/>
  <c r="C1729" i="14"/>
  <c r="B1729" i="14"/>
  <c r="AJ1729" i="14" s="1"/>
  <c r="F1727" i="2" s="1"/>
  <c r="AZ1728" i="14"/>
  <c r="AW1728" i="14"/>
  <c r="AM1728" i="14" s="1"/>
  <c r="AO1728" i="14" s="1"/>
  <c r="AK1728" i="14" s="1"/>
  <c r="AN1728" i="14"/>
  <c r="C1728" i="14"/>
  <c r="B1728" i="14"/>
  <c r="AJ1728" i="14" s="1"/>
  <c r="F1726" i="2" s="1"/>
  <c r="G1726" i="2" s="1"/>
  <c r="AZ1727" i="14"/>
  <c r="AW1727" i="14"/>
  <c r="AN1727" i="14"/>
  <c r="AM1727" i="14"/>
  <c r="AO1727" i="14" s="1"/>
  <c r="AK1727" i="14"/>
  <c r="C1727" i="14"/>
  <c r="B1727" i="14"/>
  <c r="AJ1727" i="14" s="1"/>
  <c r="F1725" i="2" s="1"/>
  <c r="G1725" i="2" s="1"/>
  <c r="AZ1726" i="14"/>
  <c r="AW1726" i="14"/>
  <c r="AM1726" i="14" s="1"/>
  <c r="AO1726" i="14"/>
  <c r="AK1726" i="14" s="1"/>
  <c r="AN1726" i="14"/>
  <c r="C1726" i="14"/>
  <c r="B1726" i="14"/>
  <c r="AJ1726" i="14" s="1"/>
  <c r="F1724" i="2" s="1"/>
  <c r="AZ1725" i="14"/>
  <c r="AN1725" i="14"/>
  <c r="AJ1725" i="14"/>
  <c r="F1723" i="2" s="1"/>
  <c r="C1725" i="14"/>
  <c r="B1725" i="14"/>
  <c r="AZ1724" i="14"/>
  <c r="AW1724" i="14"/>
  <c r="AN1724" i="14"/>
  <c r="AM1724" i="14"/>
  <c r="AO1724" i="14" s="1"/>
  <c r="AK1724" i="14" s="1"/>
  <c r="C1724" i="14"/>
  <c r="B1724" i="14"/>
  <c r="AJ1724" i="14" s="1"/>
  <c r="F1722" i="2" s="1"/>
  <c r="AZ1723" i="14"/>
  <c r="AW1723" i="14"/>
  <c r="AM1723" i="14" s="1"/>
  <c r="AO1723" i="14" s="1"/>
  <c r="AK1723" i="14" s="1"/>
  <c r="AN1723" i="14"/>
  <c r="C1723" i="14"/>
  <c r="B1723" i="14"/>
  <c r="AJ1723" i="14" s="1"/>
  <c r="F1721" i="2" s="1"/>
  <c r="G1721" i="2" s="1"/>
  <c r="AZ1722" i="14"/>
  <c r="AW1722" i="14"/>
  <c r="AM1722" i="14" s="1"/>
  <c r="AO1722" i="14" s="1"/>
  <c r="AK1722" i="14" s="1"/>
  <c r="AN1722" i="14"/>
  <c r="AJ1722" i="14"/>
  <c r="F1720" i="2" s="1"/>
  <c r="C1722" i="14"/>
  <c r="B1722" i="14"/>
  <c r="AZ1721" i="14"/>
  <c r="AN1721" i="14"/>
  <c r="C1721" i="14"/>
  <c r="B1721" i="14"/>
  <c r="AJ1721" i="14" s="1"/>
  <c r="F1719" i="2" s="1"/>
  <c r="AZ1720" i="14"/>
  <c r="AN1720" i="14"/>
  <c r="C1720" i="14"/>
  <c r="B1720" i="14"/>
  <c r="AJ1720" i="14" s="1"/>
  <c r="F1718" i="2" s="1"/>
  <c r="AZ1719" i="14"/>
  <c r="AN1719" i="14"/>
  <c r="AJ1719" i="14"/>
  <c r="F1717" i="2" s="1"/>
  <c r="C1719" i="14"/>
  <c r="B1719" i="14"/>
  <c r="AZ1718" i="14"/>
  <c r="AW1718" i="14"/>
  <c r="AM1718" i="14" s="1"/>
  <c r="AO1718" i="14" s="1"/>
  <c r="AK1718" i="14" s="1"/>
  <c r="AN1718" i="14"/>
  <c r="AJ1718" i="14"/>
  <c r="F1716" i="2" s="1"/>
  <c r="C1718" i="14"/>
  <c r="B1718" i="14"/>
  <c r="AZ1717" i="14"/>
  <c r="AW1717" i="14"/>
  <c r="AN1717" i="14"/>
  <c r="AM1717" i="14"/>
  <c r="AO1717" i="14" s="1"/>
  <c r="AK1717" i="14" s="1"/>
  <c r="AJ1717" i="14"/>
  <c r="F1715" i="2" s="1"/>
  <c r="G1715" i="2" s="1"/>
  <c r="C1717" i="14"/>
  <c r="B1717" i="14"/>
  <c r="AZ1716" i="14"/>
  <c r="AN1716" i="14"/>
  <c r="AJ1716" i="14"/>
  <c r="F1714" i="2" s="1"/>
  <c r="C1716" i="14"/>
  <c r="B1716" i="14"/>
  <c r="AZ1715" i="14"/>
  <c r="AW1715" i="14"/>
  <c r="AM1715" i="14" s="1"/>
  <c r="AO1715" i="14" s="1"/>
  <c r="AK1715" i="14" s="1"/>
  <c r="AN1715" i="14"/>
  <c r="C1715" i="14"/>
  <c r="B1715" i="14"/>
  <c r="AJ1715" i="14" s="1"/>
  <c r="F1713" i="2" s="1"/>
  <c r="G1713" i="2" s="1"/>
  <c r="AZ1714" i="14"/>
  <c r="AW1714" i="14"/>
  <c r="AN1714" i="14"/>
  <c r="AM1714" i="14"/>
  <c r="AO1714" i="14" s="1"/>
  <c r="AK1714" i="14" s="1"/>
  <c r="AJ1714" i="14"/>
  <c r="F1712" i="2" s="1"/>
  <c r="C1714" i="14"/>
  <c r="B1714" i="14"/>
  <c r="AZ1713" i="14"/>
  <c r="AN1713" i="14"/>
  <c r="C1713" i="14"/>
  <c r="B1713" i="14"/>
  <c r="AJ1713" i="14" s="1"/>
  <c r="F1711" i="2" s="1"/>
  <c r="AZ1712" i="14"/>
  <c r="AW1712" i="14"/>
  <c r="AM1712" i="14" s="1"/>
  <c r="AO1712" i="14" s="1"/>
  <c r="AK1712" i="14" s="1"/>
  <c r="AN1712" i="14"/>
  <c r="C1712" i="14"/>
  <c r="B1712" i="14"/>
  <c r="AJ1712" i="14" s="1"/>
  <c r="F1710" i="2" s="1"/>
  <c r="G1710" i="2" s="1"/>
  <c r="AZ1711" i="14"/>
  <c r="AW1711" i="14"/>
  <c r="AM1711" i="14" s="1"/>
  <c r="AO1711" i="14"/>
  <c r="AK1711" i="14" s="1"/>
  <c r="AN1711" i="14"/>
  <c r="AJ1711" i="14"/>
  <c r="F1709" i="2" s="1"/>
  <c r="G1709" i="2" s="1"/>
  <c r="C1711" i="14"/>
  <c r="B1711" i="14"/>
  <c r="AZ1710" i="14"/>
  <c r="AN1710" i="14"/>
  <c r="C1710" i="14"/>
  <c r="B1710" i="14"/>
  <c r="AJ1710" i="14" s="1"/>
  <c r="F1708" i="2" s="1"/>
  <c r="AZ1709" i="14"/>
  <c r="AW1709" i="14"/>
  <c r="AN1709" i="14"/>
  <c r="AM1709" i="14"/>
  <c r="AO1709" i="14" s="1"/>
  <c r="AK1709" i="14" s="1"/>
  <c r="AJ1709" i="14"/>
  <c r="F1707" i="2" s="1"/>
  <c r="C1709" i="14"/>
  <c r="B1709" i="14"/>
  <c r="AZ1708" i="14"/>
  <c r="AW1708" i="14"/>
  <c r="AM1708" i="14" s="1"/>
  <c r="AO1708" i="14" s="1"/>
  <c r="AN1708" i="14"/>
  <c r="AK1708" i="14"/>
  <c r="C1708" i="14"/>
  <c r="B1708" i="14"/>
  <c r="AJ1708" i="14" s="1"/>
  <c r="F1706" i="2" s="1"/>
  <c r="G1706" i="2" s="1"/>
  <c r="AZ1707" i="14"/>
  <c r="AW1707" i="14"/>
  <c r="AN1707" i="14"/>
  <c r="AM1707" i="14"/>
  <c r="AO1707" i="14" s="1"/>
  <c r="AK1707" i="14" s="1"/>
  <c r="C1707" i="14"/>
  <c r="B1707" i="14"/>
  <c r="AJ1707" i="14" s="1"/>
  <c r="F1705" i="2" s="1"/>
  <c r="G1705" i="2" s="1"/>
  <c r="AZ1706" i="14"/>
  <c r="AN1706" i="14"/>
  <c r="C1706" i="14"/>
  <c r="B1706" i="14"/>
  <c r="AJ1706" i="14" s="1"/>
  <c r="F1704" i="2" s="1"/>
  <c r="AZ1705" i="14"/>
  <c r="AN1705" i="14"/>
  <c r="AJ1705" i="14"/>
  <c r="F1703" i="2" s="1"/>
  <c r="C1705" i="14"/>
  <c r="B1705" i="14"/>
  <c r="AZ1704" i="14"/>
  <c r="AW1704" i="14"/>
  <c r="AN1704" i="14"/>
  <c r="AM1704" i="14"/>
  <c r="AO1704" i="14" s="1"/>
  <c r="AK1704" i="14" s="1"/>
  <c r="C1704" i="14"/>
  <c r="B1704" i="14"/>
  <c r="AJ1704" i="14" s="1"/>
  <c r="F1702" i="2" s="1"/>
  <c r="AZ1703" i="14"/>
  <c r="AW1703" i="14"/>
  <c r="AM1703" i="14" s="1"/>
  <c r="AO1703" i="14" s="1"/>
  <c r="AK1703" i="14" s="1"/>
  <c r="AN1703" i="14"/>
  <c r="C1703" i="14"/>
  <c r="B1703" i="14"/>
  <c r="AJ1703" i="14" s="1"/>
  <c r="F1701" i="2" s="1"/>
  <c r="G1701" i="2" s="1"/>
  <c r="AZ1702" i="14"/>
  <c r="AW1702" i="14"/>
  <c r="AM1702" i="14" s="1"/>
  <c r="AO1702" i="14"/>
  <c r="AN1702" i="14"/>
  <c r="AJ1702" i="14"/>
  <c r="F1700" i="2" s="1"/>
  <c r="C1702" i="14"/>
  <c r="B1702" i="14"/>
  <c r="AZ1701" i="14"/>
  <c r="AN1701" i="14"/>
  <c r="C1701" i="14"/>
  <c r="B1701" i="14"/>
  <c r="AJ1701" i="14" s="1"/>
  <c r="F1699" i="2" s="1"/>
  <c r="AZ1700" i="14"/>
  <c r="AN1700" i="14"/>
  <c r="C1700" i="14"/>
  <c r="B1700" i="14"/>
  <c r="AJ1700" i="14" s="1"/>
  <c r="F1698" i="2" s="1"/>
  <c r="AZ1699" i="14"/>
  <c r="AN1699" i="14"/>
  <c r="AJ1699" i="14"/>
  <c r="F1697" i="2" s="1"/>
  <c r="C1699" i="14"/>
  <c r="B1699" i="14"/>
  <c r="AZ1698" i="14"/>
  <c r="AW1698" i="14"/>
  <c r="AM1698" i="14" s="1"/>
  <c r="AO1698" i="14"/>
  <c r="AN1698" i="14"/>
  <c r="AJ1698" i="14"/>
  <c r="F1696" i="2" s="1"/>
  <c r="G1696" i="2" s="1"/>
  <c r="C1698" i="14"/>
  <c r="B1698" i="14"/>
  <c r="AZ1697" i="14"/>
  <c r="AW1697" i="14"/>
  <c r="AN1697" i="14"/>
  <c r="AM1697" i="14"/>
  <c r="AO1697" i="14" s="1"/>
  <c r="AK1697" i="14" s="1"/>
  <c r="AJ1697" i="14"/>
  <c r="F1695" i="2" s="1"/>
  <c r="G1695" i="2" s="1"/>
  <c r="C1697" i="14"/>
  <c r="B1697" i="14"/>
  <c r="AZ1696" i="14"/>
  <c r="AN1696" i="14"/>
  <c r="AJ1696" i="14"/>
  <c r="F1694" i="2" s="1"/>
  <c r="C1696" i="14"/>
  <c r="B1696" i="14"/>
  <c r="AZ1695" i="14"/>
  <c r="AW1695" i="14"/>
  <c r="AM1695" i="14" s="1"/>
  <c r="AO1695" i="14" s="1"/>
  <c r="AK1695" i="14" s="1"/>
  <c r="AN1695" i="14"/>
  <c r="C1695" i="14"/>
  <c r="B1695" i="14"/>
  <c r="AJ1695" i="14" s="1"/>
  <c r="F1693" i="2" s="1"/>
  <c r="G1693" i="2" s="1"/>
  <c r="AZ1694" i="14"/>
  <c r="AW1694" i="14"/>
  <c r="AM1694" i="14" s="1"/>
  <c r="AO1694" i="14" s="1"/>
  <c r="AK1694" i="14" s="1"/>
  <c r="AN1694" i="14"/>
  <c r="C1694" i="14"/>
  <c r="B1694" i="14"/>
  <c r="AJ1694" i="14" s="1"/>
  <c r="F1692" i="2" s="1"/>
  <c r="AZ1693" i="14"/>
  <c r="AW1693" i="14"/>
  <c r="AN1693" i="14"/>
  <c r="AM1693" i="14"/>
  <c r="AO1693" i="14" s="1"/>
  <c r="AK1693" i="14" s="1"/>
  <c r="C1693" i="14"/>
  <c r="B1693" i="14"/>
  <c r="AJ1693" i="14" s="1"/>
  <c r="F1691" i="2" s="1"/>
  <c r="G1691" i="2" s="1"/>
  <c r="AZ1692" i="14"/>
  <c r="AW1692" i="14"/>
  <c r="AO1692" i="14"/>
  <c r="AK1692" i="14" s="1"/>
  <c r="AN1692" i="14"/>
  <c r="AM1692" i="14"/>
  <c r="AJ1692" i="14"/>
  <c r="F1690" i="2" s="1"/>
  <c r="G1690" i="2" s="1"/>
  <c r="C1692" i="14"/>
  <c r="B1692" i="14"/>
  <c r="AZ1691" i="14"/>
  <c r="AW1691" i="14"/>
  <c r="AO1691" i="14"/>
  <c r="AK1691" i="14" s="1"/>
  <c r="AN1691" i="14"/>
  <c r="AM1691" i="14"/>
  <c r="C1691" i="14"/>
  <c r="B1691" i="14"/>
  <c r="AJ1691" i="14" s="1"/>
  <c r="F1689" i="2" s="1"/>
  <c r="G1689" i="2" s="1"/>
  <c r="AZ1690" i="14"/>
  <c r="AW1690" i="14"/>
  <c r="AN1690" i="14"/>
  <c r="AM1690" i="14"/>
  <c r="AO1690" i="14" s="1"/>
  <c r="AK1690" i="14"/>
  <c r="C1690" i="14"/>
  <c r="B1690" i="14"/>
  <c r="AJ1690" i="14" s="1"/>
  <c r="F1688" i="2" s="1"/>
  <c r="G1688" i="2" s="1"/>
  <c r="AZ1689" i="14"/>
  <c r="AN1689" i="14"/>
  <c r="AJ1689" i="14"/>
  <c r="F1687" i="2" s="1"/>
  <c r="C1689" i="14"/>
  <c r="B1689" i="14"/>
  <c r="AZ1688" i="14"/>
  <c r="AW1688" i="14"/>
  <c r="AM1688" i="14" s="1"/>
  <c r="AO1688" i="14" s="1"/>
  <c r="AN1688" i="14"/>
  <c r="AK1688" i="14"/>
  <c r="C1688" i="14"/>
  <c r="B1688" i="14"/>
  <c r="AJ1688" i="14" s="1"/>
  <c r="F1686" i="2" s="1"/>
  <c r="G1686" i="2" s="1"/>
  <c r="AZ1687" i="14"/>
  <c r="AW1687" i="14"/>
  <c r="AN1687" i="14"/>
  <c r="AM1687" i="14"/>
  <c r="AO1687" i="14" s="1"/>
  <c r="AK1687" i="14" s="1"/>
  <c r="C1687" i="14"/>
  <c r="B1687" i="14"/>
  <c r="AJ1687" i="14" s="1"/>
  <c r="F1685" i="2" s="1"/>
  <c r="G1685" i="2" s="1"/>
  <c r="AZ1686" i="14"/>
  <c r="AW1686" i="14"/>
  <c r="AM1686" i="14" s="1"/>
  <c r="AO1686" i="14" s="1"/>
  <c r="AK1686" i="14" s="1"/>
  <c r="AN1686" i="14"/>
  <c r="C1686" i="14"/>
  <c r="B1686" i="14"/>
  <c r="AJ1686" i="14" s="1"/>
  <c r="F1684" i="2" s="1"/>
  <c r="AZ1685" i="14"/>
  <c r="AW1685" i="14"/>
  <c r="AN1685" i="14"/>
  <c r="AM1685" i="14"/>
  <c r="AO1685" i="14" s="1"/>
  <c r="AK1685" i="14" s="1"/>
  <c r="C1685" i="14"/>
  <c r="B1685" i="14"/>
  <c r="AJ1685" i="14" s="1"/>
  <c r="F1683" i="2" s="1"/>
  <c r="G1683" i="2" s="1"/>
  <c r="AZ1684" i="14"/>
  <c r="AN1684" i="14"/>
  <c r="C1684" i="14"/>
  <c r="B1684" i="14"/>
  <c r="AJ1684" i="14" s="1"/>
  <c r="F1682" i="2" s="1"/>
  <c r="AZ1683" i="14"/>
  <c r="AW1683" i="14"/>
  <c r="AM1683" i="14" s="1"/>
  <c r="AO1683" i="14" s="1"/>
  <c r="AK1683" i="14" s="1"/>
  <c r="AN1683" i="14"/>
  <c r="C1683" i="14"/>
  <c r="B1683" i="14"/>
  <c r="AJ1683" i="14" s="1"/>
  <c r="F1681" i="2" s="1"/>
  <c r="G1681" i="2" s="1"/>
  <c r="AZ1682" i="14"/>
  <c r="AW1682" i="14"/>
  <c r="AN1682" i="14"/>
  <c r="AM1682" i="14"/>
  <c r="AO1682" i="14" s="1"/>
  <c r="AK1682" i="14" s="1"/>
  <c r="AJ1682" i="14"/>
  <c r="F1680" i="2" s="1"/>
  <c r="C1682" i="14"/>
  <c r="B1682" i="14"/>
  <c r="AZ1681" i="14"/>
  <c r="AN1681" i="14"/>
  <c r="C1681" i="14"/>
  <c r="B1681" i="14"/>
  <c r="AJ1681" i="14" s="1"/>
  <c r="F1679" i="2" s="1"/>
  <c r="AZ1680" i="14"/>
  <c r="AW1680" i="14"/>
  <c r="AO1680" i="14"/>
  <c r="AN1680" i="14"/>
  <c r="AM1680" i="14"/>
  <c r="AK1680" i="14"/>
  <c r="AJ1680" i="14"/>
  <c r="F1678" i="2" s="1"/>
  <c r="G1678" i="2" s="1"/>
  <c r="C1680" i="14"/>
  <c r="B1680" i="14"/>
  <c r="AZ1679" i="14"/>
  <c r="AN1679" i="14"/>
  <c r="AJ1679" i="14"/>
  <c r="F1677" i="2" s="1"/>
  <c r="C1679" i="14"/>
  <c r="B1679" i="14"/>
  <c r="AZ1678" i="14"/>
  <c r="AW1678" i="14"/>
  <c r="AN1678" i="14"/>
  <c r="AM1678" i="14"/>
  <c r="AO1678" i="14" s="1"/>
  <c r="AK1678" i="14" s="1"/>
  <c r="AJ1678" i="14"/>
  <c r="F1676" i="2" s="1"/>
  <c r="C1678" i="14"/>
  <c r="B1678" i="14"/>
  <c r="AZ1677" i="14"/>
  <c r="AW1677" i="14"/>
  <c r="AM1677" i="14" s="1"/>
  <c r="AO1677" i="14" s="1"/>
  <c r="AK1677" i="14" s="1"/>
  <c r="AN1677" i="14"/>
  <c r="C1677" i="14"/>
  <c r="B1677" i="14"/>
  <c r="AJ1677" i="14" s="1"/>
  <c r="F1675" i="2" s="1"/>
  <c r="G1675" i="2" s="1"/>
  <c r="AZ1676" i="14"/>
  <c r="AN1676" i="14"/>
  <c r="C1676" i="14"/>
  <c r="B1676" i="14"/>
  <c r="AJ1676" i="14" s="1"/>
  <c r="F1674" i="2" s="1"/>
  <c r="AZ1675" i="14"/>
  <c r="AW1675" i="14"/>
  <c r="AM1675" i="14" s="1"/>
  <c r="AO1675" i="14" s="1"/>
  <c r="AK1675" i="14" s="1"/>
  <c r="AN1675" i="14"/>
  <c r="AJ1675" i="14"/>
  <c r="F1673" i="2" s="1"/>
  <c r="C1675" i="14"/>
  <c r="B1675" i="14"/>
  <c r="AZ1674" i="14"/>
  <c r="AN1674" i="14"/>
  <c r="C1674" i="14"/>
  <c r="B1674" i="14"/>
  <c r="AJ1674" i="14" s="1"/>
  <c r="F1672" i="2" s="1"/>
  <c r="AZ1673" i="14"/>
  <c r="AW1673" i="14"/>
  <c r="AN1673" i="14"/>
  <c r="AM1673" i="14"/>
  <c r="AO1673" i="14" s="1"/>
  <c r="AK1673" i="14" s="1"/>
  <c r="AJ1673" i="14"/>
  <c r="F1671" i="2" s="1"/>
  <c r="G1671" i="2" s="1"/>
  <c r="C1673" i="14"/>
  <c r="B1673" i="14"/>
  <c r="AZ1672" i="14"/>
  <c r="AN1672" i="14"/>
  <c r="AJ1672" i="14"/>
  <c r="F1670" i="2" s="1"/>
  <c r="C1672" i="14"/>
  <c r="B1672" i="14"/>
  <c r="AZ1671" i="14"/>
  <c r="AW1671" i="14"/>
  <c r="AM1671" i="14" s="1"/>
  <c r="AO1671" i="14"/>
  <c r="AN1671" i="14"/>
  <c r="AK1671" i="14"/>
  <c r="C1671" i="14"/>
  <c r="B1671" i="14"/>
  <c r="AJ1671" i="14" s="1"/>
  <c r="F1669" i="2" s="1"/>
  <c r="G1669" i="2" s="1"/>
  <c r="AZ1670" i="14"/>
  <c r="AW1670" i="14"/>
  <c r="AM1670" i="14" s="1"/>
  <c r="AO1670" i="14" s="1"/>
  <c r="AN1670" i="14"/>
  <c r="C1670" i="14"/>
  <c r="B1670" i="14"/>
  <c r="AJ1670" i="14" s="1"/>
  <c r="F1668" i="2" s="1"/>
  <c r="AZ1669" i="14"/>
  <c r="AW1669" i="14"/>
  <c r="AM1669" i="14" s="1"/>
  <c r="AO1669" i="14" s="1"/>
  <c r="AN1669" i="14"/>
  <c r="AK1669" i="14"/>
  <c r="AJ1669" i="14"/>
  <c r="F1667" i="2" s="1"/>
  <c r="G1667" i="2" s="1"/>
  <c r="C1669" i="14"/>
  <c r="B1669" i="14"/>
  <c r="AZ1668" i="14"/>
  <c r="AW1668" i="14"/>
  <c r="AM1668" i="14" s="1"/>
  <c r="AO1668" i="14" s="1"/>
  <c r="AN1668" i="14"/>
  <c r="AK1668" i="14"/>
  <c r="AJ1668" i="14"/>
  <c r="F1666" i="2" s="1"/>
  <c r="G1666" i="2" s="1"/>
  <c r="C1668" i="14"/>
  <c r="B1668" i="14"/>
  <c r="AZ1667" i="14"/>
  <c r="AN1667" i="14"/>
  <c r="C1667" i="14"/>
  <c r="B1667" i="14"/>
  <c r="AJ1667" i="14" s="1"/>
  <c r="F1665" i="2" s="1"/>
  <c r="AZ1666" i="14"/>
  <c r="AW1666" i="14"/>
  <c r="AM1666" i="14" s="1"/>
  <c r="AO1666" i="14"/>
  <c r="AN1666" i="14"/>
  <c r="AK1666" i="14"/>
  <c r="C1666" i="14"/>
  <c r="B1666" i="14"/>
  <c r="AJ1666" i="14" s="1"/>
  <c r="F1664" i="2" s="1"/>
  <c r="G1664" i="2" s="1"/>
  <c r="AZ1665" i="14"/>
  <c r="AW1665" i="14"/>
  <c r="AM1665" i="14" s="1"/>
  <c r="AO1665" i="14" s="1"/>
  <c r="AK1665" i="14" s="1"/>
  <c r="AN1665" i="14"/>
  <c r="C1665" i="14"/>
  <c r="B1665" i="14"/>
  <c r="AJ1665" i="14" s="1"/>
  <c r="F1663" i="2" s="1"/>
  <c r="G1663" i="2" s="1"/>
  <c r="AZ1664" i="14"/>
  <c r="AW1664" i="14"/>
  <c r="AO1664" i="14"/>
  <c r="AN1664" i="14"/>
  <c r="AM1664" i="14"/>
  <c r="AK1664" i="14"/>
  <c r="C1664" i="14"/>
  <c r="B1664" i="14"/>
  <c r="AJ1664" i="14" s="1"/>
  <c r="F1662" i="2" s="1"/>
  <c r="G1662" i="2" s="1"/>
  <c r="AZ1663" i="14"/>
  <c r="AW1663" i="14"/>
  <c r="AM1663" i="14" s="1"/>
  <c r="AO1663" i="14"/>
  <c r="AN1663" i="14"/>
  <c r="AK1663" i="14"/>
  <c r="C1663" i="14"/>
  <c r="B1663" i="14"/>
  <c r="AJ1663" i="14" s="1"/>
  <c r="F1661" i="2" s="1"/>
  <c r="G1661" i="2" s="1"/>
  <c r="AZ1662" i="14"/>
  <c r="AN1662" i="14"/>
  <c r="AJ1662" i="14"/>
  <c r="F1660" i="2" s="1"/>
  <c r="C1662" i="14"/>
  <c r="B1662" i="14"/>
  <c r="AZ1661" i="14"/>
  <c r="AN1661" i="14"/>
  <c r="C1661" i="14"/>
  <c r="B1661" i="14"/>
  <c r="AJ1661" i="14" s="1"/>
  <c r="F1659" i="2" s="1"/>
  <c r="AZ1660" i="14"/>
  <c r="AW1660" i="14"/>
  <c r="AM1660" i="14" s="1"/>
  <c r="AO1660" i="14"/>
  <c r="AK1660" i="14" s="1"/>
  <c r="AN1660" i="14"/>
  <c r="C1660" i="14"/>
  <c r="B1660" i="14"/>
  <c r="AJ1660" i="14" s="1"/>
  <c r="F1658" i="2" s="1"/>
  <c r="G1658" i="2" s="1"/>
  <c r="AZ1659" i="14"/>
  <c r="AN1659" i="14"/>
  <c r="AJ1659" i="14"/>
  <c r="F1657" i="2" s="1"/>
  <c r="C1659" i="14"/>
  <c r="B1659" i="14"/>
  <c r="AZ1658" i="14"/>
  <c r="AW1658" i="14"/>
  <c r="AM1658" i="14" s="1"/>
  <c r="AO1658" i="14" s="1"/>
  <c r="AN1658" i="14"/>
  <c r="AK1658" i="14"/>
  <c r="AJ1658" i="14"/>
  <c r="F1656" i="2" s="1"/>
  <c r="G1656" i="2" s="1"/>
  <c r="C1658" i="14"/>
  <c r="B1658" i="14"/>
  <c r="AZ1657" i="14"/>
  <c r="AW1657" i="14"/>
  <c r="AN1657" i="14"/>
  <c r="AM1657" i="14"/>
  <c r="AO1657" i="14" s="1"/>
  <c r="AK1657" i="14" s="1"/>
  <c r="C1657" i="14"/>
  <c r="B1657" i="14"/>
  <c r="AJ1657" i="14" s="1"/>
  <c r="F1655" i="2" s="1"/>
  <c r="G1655" i="2" s="1"/>
  <c r="AZ1656" i="14"/>
  <c r="AN1656" i="14"/>
  <c r="C1656" i="14"/>
  <c r="B1656" i="14"/>
  <c r="AJ1656" i="14" s="1"/>
  <c r="F1654" i="2" s="1"/>
  <c r="AZ1655" i="14"/>
  <c r="AW1655" i="14"/>
  <c r="AM1655" i="14" s="1"/>
  <c r="AO1655" i="14" s="1"/>
  <c r="AK1655" i="14" s="1"/>
  <c r="AN1655" i="14"/>
  <c r="AJ1655" i="14"/>
  <c r="F1653" i="2" s="1"/>
  <c r="C1655" i="14"/>
  <c r="B1655" i="14"/>
  <c r="AZ1654" i="14"/>
  <c r="AN1654" i="14"/>
  <c r="AJ1654" i="14"/>
  <c r="F1652" i="2" s="1"/>
  <c r="C1654" i="14"/>
  <c r="B1654" i="14"/>
  <c r="AZ1653" i="14"/>
  <c r="AW1653" i="14"/>
  <c r="AN1653" i="14"/>
  <c r="AM1653" i="14"/>
  <c r="AO1653" i="14" s="1"/>
  <c r="AK1653" i="14" s="1"/>
  <c r="C1653" i="14"/>
  <c r="B1653" i="14"/>
  <c r="AJ1653" i="14" s="1"/>
  <c r="F1651" i="2" s="1"/>
  <c r="AZ1652" i="14"/>
  <c r="AW1652" i="14"/>
  <c r="AM1652" i="14" s="1"/>
  <c r="AO1652" i="14"/>
  <c r="AK1652" i="14" s="1"/>
  <c r="AN1652" i="14"/>
  <c r="C1652" i="14"/>
  <c r="B1652" i="14"/>
  <c r="AJ1652" i="14" s="1"/>
  <c r="F1650" i="2" s="1"/>
  <c r="G1650" i="2" s="1"/>
  <c r="AZ1651" i="14"/>
  <c r="AW1651" i="14"/>
  <c r="AM1651" i="14" s="1"/>
  <c r="AO1651" i="14"/>
  <c r="AN1651" i="14"/>
  <c r="AJ1651" i="14"/>
  <c r="F1649" i="2" s="1"/>
  <c r="C1651" i="14"/>
  <c r="B1651" i="14"/>
  <c r="AZ1650" i="14"/>
  <c r="AN1650" i="14"/>
  <c r="AJ1650" i="14"/>
  <c r="F1648" i="2" s="1"/>
  <c r="C1650" i="14"/>
  <c r="B1650" i="14"/>
  <c r="AZ1649" i="14"/>
  <c r="AW1649" i="14"/>
  <c r="AM1649" i="14" s="1"/>
  <c r="AO1649" i="14" s="1"/>
  <c r="AK1649" i="14" s="1"/>
  <c r="AN1649" i="14"/>
  <c r="AJ1649" i="14"/>
  <c r="F1647" i="2" s="1"/>
  <c r="G1647" i="2" s="1"/>
  <c r="C1649" i="14"/>
  <c r="B1649" i="14"/>
  <c r="AZ1648" i="14"/>
  <c r="AW1648" i="14"/>
  <c r="AM1648" i="14" s="1"/>
  <c r="AO1648" i="14" s="1"/>
  <c r="AK1648" i="14" s="1"/>
  <c r="AN1648" i="14"/>
  <c r="C1648" i="14"/>
  <c r="B1648" i="14"/>
  <c r="AJ1648" i="14" s="1"/>
  <c r="F1646" i="2" s="1"/>
  <c r="G1646" i="2" s="1"/>
  <c r="AZ1647" i="14"/>
  <c r="AW1647" i="14"/>
  <c r="AN1647" i="14"/>
  <c r="AM1647" i="14"/>
  <c r="AO1647" i="14" s="1"/>
  <c r="AK1647" i="14" s="1"/>
  <c r="C1647" i="14"/>
  <c r="B1647" i="14"/>
  <c r="AJ1647" i="14" s="1"/>
  <c r="F1645" i="2" s="1"/>
  <c r="G1645" i="2" s="1"/>
  <c r="AZ1646" i="14"/>
  <c r="AW1646" i="14"/>
  <c r="AM1646" i="14" s="1"/>
  <c r="AO1646" i="14" s="1"/>
  <c r="AK1646" i="14" s="1"/>
  <c r="AN1646" i="14"/>
  <c r="C1646" i="14"/>
  <c r="B1646" i="14"/>
  <c r="AJ1646" i="14" s="1"/>
  <c r="F1644" i="2" s="1"/>
  <c r="AZ1645" i="14"/>
  <c r="AN1645" i="14"/>
  <c r="AJ1645" i="14"/>
  <c r="F1643" i="2" s="1"/>
  <c r="C1645" i="14"/>
  <c r="B1645" i="14"/>
  <c r="AZ1644" i="14"/>
  <c r="AW1644" i="14"/>
  <c r="AM1644" i="14" s="1"/>
  <c r="AO1644" i="14"/>
  <c r="AK1644" i="14" s="1"/>
  <c r="AN1644" i="14"/>
  <c r="C1644" i="14"/>
  <c r="B1644" i="14"/>
  <c r="AJ1644" i="14" s="1"/>
  <c r="F1642" i="2" s="1"/>
  <c r="AZ1643" i="14"/>
  <c r="AW1643" i="14"/>
  <c r="AM1643" i="14" s="1"/>
  <c r="AO1643" i="14" s="1"/>
  <c r="AK1643" i="14" s="1"/>
  <c r="AN1643" i="14"/>
  <c r="C1643" i="14"/>
  <c r="B1643" i="14"/>
  <c r="AJ1643" i="14" s="1"/>
  <c r="F1641" i="2" s="1"/>
  <c r="AZ1642" i="14"/>
  <c r="AW1642" i="14"/>
  <c r="AN1642" i="14"/>
  <c r="AM1642" i="14"/>
  <c r="AO1642" i="14" s="1"/>
  <c r="AK1642" i="14" s="1"/>
  <c r="AJ1642" i="14"/>
  <c r="F1640" i="2" s="1"/>
  <c r="C1642" i="14"/>
  <c r="B1642" i="14"/>
  <c r="AZ1641" i="14"/>
  <c r="AN1641" i="14"/>
  <c r="C1641" i="14"/>
  <c r="B1641" i="14"/>
  <c r="AJ1641" i="14" s="1"/>
  <c r="F1639" i="2" s="1"/>
  <c r="AZ1640" i="14"/>
  <c r="AN1640" i="14"/>
  <c r="C1640" i="14"/>
  <c r="B1640" i="14"/>
  <c r="AJ1640" i="14" s="1"/>
  <c r="F1638" i="2" s="1"/>
  <c r="AZ1639" i="14"/>
  <c r="AN1639" i="14"/>
  <c r="AJ1639" i="14"/>
  <c r="F1637" i="2" s="1"/>
  <c r="C1639" i="14"/>
  <c r="B1639" i="14"/>
  <c r="AZ1638" i="14"/>
  <c r="AW1638" i="14"/>
  <c r="AM1638" i="14" s="1"/>
  <c r="AO1638" i="14" s="1"/>
  <c r="AN1638" i="14"/>
  <c r="AK1638" i="14"/>
  <c r="AJ1638" i="14"/>
  <c r="F1636" i="2" s="1"/>
  <c r="G1636" i="2" s="1"/>
  <c r="C1638" i="14"/>
  <c r="B1638" i="14"/>
  <c r="AZ1637" i="14"/>
  <c r="AW1637" i="14"/>
  <c r="AO1637" i="14"/>
  <c r="AK1637" i="14" s="1"/>
  <c r="AN1637" i="14"/>
  <c r="AM1637" i="14"/>
  <c r="C1637" i="14"/>
  <c r="B1637" i="14"/>
  <c r="AJ1637" i="14" s="1"/>
  <c r="F1635" i="2" s="1"/>
  <c r="G1635" i="2" s="1"/>
  <c r="AZ1636" i="14"/>
  <c r="AN1636" i="14"/>
  <c r="AJ1636" i="14"/>
  <c r="F1634" i="2" s="1"/>
  <c r="C1636" i="14"/>
  <c r="B1636" i="14"/>
  <c r="AZ1635" i="14"/>
  <c r="AW1635" i="14"/>
  <c r="AM1635" i="14" s="1"/>
  <c r="AO1635" i="14"/>
  <c r="AK1635" i="14" s="1"/>
  <c r="AN1635" i="14"/>
  <c r="AJ1635" i="14"/>
  <c r="F1633" i="2" s="1"/>
  <c r="C1635" i="14"/>
  <c r="B1635" i="14"/>
  <c r="AZ1634" i="14"/>
  <c r="AW1634" i="14"/>
  <c r="AN1634" i="14"/>
  <c r="AM1634" i="14"/>
  <c r="AO1634" i="14" s="1"/>
  <c r="AK1634" i="14" s="1"/>
  <c r="AJ1634" i="14"/>
  <c r="F1632" i="2" s="1"/>
  <c r="G1632" i="2" s="1"/>
  <c r="C1634" i="14"/>
  <c r="B1634" i="14"/>
  <c r="AZ1633" i="14"/>
  <c r="AN1633" i="14"/>
  <c r="C1633" i="14"/>
  <c r="B1633" i="14"/>
  <c r="AJ1633" i="14" s="1"/>
  <c r="F1631" i="2" s="1"/>
  <c r="AZ1632" i="14"/>
  <c r="AW1632" i="14"/>
  <c r="AM1632" i="14" s="1"/>
  <c r="AO1632" i="14" s="1"/>
  <c r="AK1632" i="14" s="1"/>
  <c r="AN1632" i="14"/>
  <c r="C1632" i="14"/>
  <c r="B1632" i="14"/>
  <c r="AJ1632" i="14" s="1"/>
  <c r="F1630" i="2" s="1"/>
  <c r="AZ1631" i="14"/>
  <c r="AW1631" i="14"/>
  <c r="AM1631" i="14" s="1"/>
  <c r="AO1631" i="14"/>
  <c r="AK1631" i="14" s="1"/>
  <c r="AN1631" i="14"/>
  <c r="AJ1631" i="14"/>
  <c r="F1629" i="2" s="1"/>
  <c r="G1629" i="2" s="1"/>
  <c r="C1631" i="14"/>
  <c r="B1631" i="14"/>
  <c r="AZ1630" i="14"/>
  <c r="AN1630" i="14"/>
  <c r="C1630" i="14"/>
  <c r="B1630" i="14"/>
  <c r="AJ1630" i="14" s="1"/>
  <c r="F1628" i="2" s="1"/>
  <c r="AZ1629" i="14"/>
  <c r="AW1629" i="14"/>
  <c r="AN1629" i="14"/>
  <c r="AM1629" i="14"/>
  <c r="AO1629" i="14" s="1"/>
  <c r="AK1629" i="14" s="1"/>
  <c r="AJ1629" i="14"/>
  <c r="F1627" i="2" s="1"/>
  <c r="C1629" i="14"/>
  <c r="B1629" i="14"/>
  <c r="AZ1628" i="14"/>
  <c r="AW1628" i="14"/>
  <c r="AM1628" i="14" s="1"/>
  <c r="AO1628" i="14" s="1"/>
  <c r="AK1628" i="14" s="1"/>
  <c r="AN1628" i="14"/>
  <c r="C1628" i="14"/>
  <c r="B1628" i="14"/>
  <c r="AJ1628" i="14" s="1"/>
  <c r="F1626" i="2" s="1"/>
  <c r="G1626" i="2" s="1"/>
  <c r="AZ1627" i="14"/>
  <c r="AW1627" i="14"/>
  <c r="AN1627" i="14"/>
  <c r="AM1627" i="14"/>
  <c r="AO1627" i="14" s="1"/>
  <c r="AK1627" i="14" s="1"/>
  <c r="AJ1627" i="14"/>
  <c r="F1625" i="2" s="1"/>
  <c r="C1627" i="14"/>
  <c r="B1627" i="14"/>
  <c r="AZ1626" i="14"/>
  <c r="AW1626" i="14"/>
  <c r="AM1626" i="14" s="1"/>
  <c r="AO1626" i="14" s="1"/>
  <c r="AK1626" i="14" s="1"/>
  <c r="AN1626" i="14"/>
  <c r="C1626" i="14"/>
  <c r="B1626" i="14"/>
  <c r="AJ1626" i="14" s="1"/>
  <c r="F1624" i="2" s="1"/>
  <c r="G1624" i="2" s="1"/>
  <c r="AZ1625" i="14"/>
  <c r="AN1625" i="14"/>
  <c r="AJ1625" i="14"/>
  <c r="F1623" i="2" s="1"/>
  <c r="C1625" i="14"/>
  <c r="B1625" i="14"/>
  <c r="AZ1624" i="14"/>
  <c r="AW1624" i="14"/>
  <c r="AM1624" i="14" s="1"/>
  <c r="AO1624" i="14" s="1"/>
  <c r="AK1624" i="14" s="1"/>
  <c r="AN1624" i="14"/>
  <c r="C1624" i="14"/>
  <c r="B1624" i="14"/>
  <c r="AJ1624" i="14" s="1"/>
  <c r="F1622" i="2" s="1"/>
  <c r="AZ1623" i="14"/>
  <c r="AW1623" i="14"/>
  <c r="AM1623" i="14" s="1"/>
  <c r="AO1623" i="14" s="1"/>
  <c r="AN1623" i="14"/>
  <c r="AK1623" i="14"/>
  <c r="C1623" i="14"/>
  <c r="B1623" i="14"/>
  <c r="AJ1623" i="14" s="1"/>
  <c r="F1621" i="2" s="1"/>
  <c r="G1621" i="2" s="1"/>
  <c r="AZ1622" i="14"/>
  <c r="AW1622" i="14"/>
  <c r="AN1622" i="14"/>
  <c r="AM1622" i="14"/>
  <c r="AO1622" i="14" s="1"/>
  <c r="AK1622" i="14" s="1"/>
  <c r="AJ1622" i="14"/>
  <c r="F1620" i="2" s="1"/>
  <c r="G1620" i="2" s="1"/>
  <c r="C1622" i="14"/>
  <c r="B1622" i="14"/>
  <c r="AZ1621" i="14"/>
  <c r="AN1621" i="14"/>
  <c r="C1621" i="14"/>
  <c r="B1621" i="14"/>
  <c r="AJ1621" i="14" s="1"/>
  <c r="F1619" i="2" s="1"/>
  <c r="AZ1620" i="14"/>
  <c r="AN1620" i="14"/>
  <c r="C1620" i="14"/>
  <c r="B1620" i="14"/>
  <c r="AJ1620" i="14" s="1"/>
  <c r="F1618" i="2" s="1"/>
  <c r="AZ1619" i="14"/>
  <c r="AN1619" i="14"/>
  <c r="AJ1619" i="14"/>
  <c r="F1617" i="2" s="1"/>
  <c r="C1619" i="14"/>
  <c r="B1619" i="14"/>
  <c r="AZ1618" i="14"/>
  <c r="AW1618" i="14"/>
  <c r="AM1618" i="14" s="1"/>
  <c r="AO1618" i="14"/>
  <c r="AK1618" i="14" s="1"/>
  <c r="AN1618" i="14"/>
  <c r="C1618" i="14"/>
  <c r="B1618" i="14"/>
  <c r="AJ1618" i="14" s="1"/>
  <c r="F1616" i="2" s="1"/>
  <c r="G1616" i="2" s="1"/>
  <c r="AZ1617" i="14"/>
  <c r="AW1617" i="14"/>
  <c r="AN1617" i="14"/>
  <c r="AM1617" i="14"/>
  <c r="AO1617" i="14" s="1"/>
  <c r="AK1617" i="14" s="1"/>
  <c r="AJ1617" i="14"/>
  <c r="F1615" i="2" s="1"/>
  <c r="G1615" i="2" s="1"/>
  <c r="C1617" i="14"/>
  <c r="B1617" i="14"/>
  <c r="AZ1616" i="14"/>
  <c r="AN1616" i="14"/>
  <c r="AJ1616" i="14"/>
  <c r="F1614" i="2" s="1"/>
  <c r="C1616" i="14"/>
  <c r="B1616" i="14"/>
  <c r="AZ1615" i="14"/>
  <c r="AW1615" i="14"/>
  <c r="AN1615" i="14"/>
  <c r="AM1615" i="14"/>
  <c r="AO1615" i="14" s="1"/>
  <c r="AK1615" i="14" s="1"/>
  <c r="C1615" i="14"/>
  <c r="B1615" i="14"/>
  <c r="AJ1615" i="14" s="1"/>
  <c r="F1613" i="2" s="1"/>
  <c r="G1613" i="2" s="1"/>
  <c r="AZ1614" i="14"/>
  <c r="AW1614" i="14"/>
  <c r="AM1614" i="14" s="1"/>
  <c r="AO1614" i="14" s="1"/>
  <c r="AK1614" i="14" s="1"/>
  <c r="AN1614" i="14"/>
  <c r="C1614" i="14"/>
  <c r="B1614" i="14"/>
  <c r="AJ1614" i="14" s="1"/>
  <c r="F1612" i="2" s="1"/>
  <c r="AZ1613" i="14"/>
  <c r="AW1613" i="14"/>
  <c r="AN1613" i="14"/>
  <c r="AM1613" i="14"/>
  <c r="AO1613" i="14" s="1"/>
  <c r="AK1613" i="14"/>
  <c r="C1613" i="14"/>
  <c r="B1613" i="14"/>
  <c r="AJ1613" i="14" s="1"/>
  <c r="F1611" i="2" s="1"/>
  <c r="G1611" i="2" s="1"/>
  <c r="AZ1612" i="14"/>
  <c r="AW1612" i="14"/>
  <c r="AN1612" i="14"/>
  <c r="AM1612" i="14"/>
  <c r="AO1612" i="14" s="1"/>
  <c r="AK1612" i="14" s="1"/>
  <c r="AJ1612" i="14"/>
  <c r="F1610" i="2" s="1"/>
  <c r="G1610" i="2" s="1"/>
  <c r="C1612" i="14"/>
  <c r="B1612" i="14"/>
  <c r="AZ1611" i="14"/>
  <c r="AW1611" i="14"/>
  <c r="AM1611" i="14" s="1"/>
  <c r="AO1611" i="14" s="1"/>
  <c r="AK1611" i="14" s="1"/>
  <c r="AN1611" i="14"/>
  <c r="C1611" i="14"/>
  <c r="B1611" i="14"/>
  <c r="AJ1611" i="14" s="1"/>
  <c r="F1609" i="2" s="1"/>
  <c r="AZ1610" i="14"/>
  <c r="AW1610" i="14"/>
  <c r="AN1610" i="14"/>
  <c r="AM1610" i="14"/>
  <c r="AO1610" i="14" s="1"/>
  <c r="AK1610" i="14"/>
  <c r="AJ1610" i="14"/>
  <c r="F1608" i="2" s="1"/>
  <c r="G1608" i="2" s="1"/>
  <c r="C1610" i="14"/>
  <c r="B1610" i="14"/>
  <c r="AZ1609" i="14"/>
  <c r="AW1609" i="14"/>
  <c r="AN1609" i="14"/>
  <c r="AM1609" i="14"/>
  <c r="AO1609" i="14" s="1"/>
  <c r="AK1609" i="14"/>
  <c r="AJ1609" i="14"/>
  <c r="F1607" i="2" s="1"/>
  <c r="G1607" i="2" s="1"/>
  <c r="C1609" i="14"/>
  <c r="B1609" i="14"/>
  <c r="AZ1608" i="14"/>
  <c r="AW1608" i="14"/>
  <c r="AM1608" i="14" s="1"/>
  <c r="AO1608" i="14" s="1"/>
  <c r="AN1608" i="14"/>
  <c r="AK1608" i="14"/>
  <c r="AJ1608" i="14"/>
  <c r="F1606" i="2" s="1"/>
  <c r="G1606" i="2" s="1"/>
  <c r="C1608" i="14"/>
  <c r="B1608" i="14"/>
  <c r="AZ1607" i="14"/>
  <c r="AW1607" i="14"/>
  <c r="AM1607" i="14" s="1"/>
  <c r="AO1607" i="14"/>
  <c r="AN1607" i="14"/>
  <c r="AK1607" i="14"/>
  <c r="C1607" i="14"/>
  <c r="B1607" i="14"/>
  <c r="AJ1607" i="14" s="1"/>
  <c r="F1605" i="2" s="1"/>
  <c r="G1605" i="2" s="1"/>
  <c r="AZ1606" i="14"/>
  <c r="AW1606" i="14"/>
  <c r="AM1606" i="14" s="1"/>
  <c r="AO1606" i="14"/>
  <c r="AK1606" i="14" s="1"/>
  <c r="AN1606" i="14"/>
  <c r="C1606" i="14"/>
  <c r="B1606" i="14"/>
  <c r="AJ1606" i="14" s="1"/>
  <c r="F1604" i="2" s="1"/>
  <c r="AZ1605" i="14"/>
  <c r="AW1605" i="14"/>
  <c r="AN1605" i="14"/>
  <c r="AM1605" i="14"/>
  <c r="AO1605" i="14" s="1"/>
  <c r="AK1605" i="14" s="1"/>
  <c r="AJ1605" i="14"/>
  <c r="F1603" i="2" s="1"/>
  <c r="G1603" i="2" s="1"/>
  <c r="C1605" i="14"/>
  <c r="B1605" i="14"/>
  <c r="AZ1604" i="14"/>
  <c r="AW1604" i="14"/>
  <c r="AN1604" i="14"/>
  <c r="AM1604" i="14"/>
  <c r="AO1604" i="14" s="1"/>
  <c r="AK1604" i="14"/>
  <c r="C1604" i="14"/>
  <c r="B1604" i="14"/>
  <c r="AJ1604" i="14" s="1"/>
  <c r="F1602" i="2" s="1"/>
  <c r="G1602" i="2" s="1"/>
  <c r="AZ1603" i="14"/>
  <c r="AW1603" i="14"/>
  <c r="AM1603" i="14" s="1"/>
  <c r="AO1603" i="14" s="1"/>
  <c r="AK1603" i="14" s="1"/>
  <c r="AN1603" i="14"/>
  <c r="C1603" i="14"/>
  <c r="B1603" i="14"/>
  <c r="AJ1603" i="14" s="1"/>
  <c r="F1601" i="2" s="1"/>
  <c r="G1601" i="2" s="1"/>
  <c r="AZ1602" i="14"/>
  <c r="AW1602" i="14"/>
  <c r="AO1602" i="14"/>
  <c r="AN1602" i="14"/>
  <c r="AM1602" i="14"/>
  <c r="AK1602" i="14"/>
  <c r="AJ1602" i="14"/>
  <c r="F1600" i="2" s="1"/>
  <c r="C1602" i="14"/>
  <c r="B1602" i="14"/>
  <c r="AZ1601" i="14"/>
  <c r="AN1601" i="14"/>
  <c r="C1601" i="14"/>
  <c r="B1601" i="14"/>
  <c r="AJ1601" i="14" s="1"/>
  <c r="F1599" i="2" s="1"/>
  <c r="AZ1600" i="14"/>
  <c r="AW1600" i="14"/>
  <c r="AN1600" i="14"/>
  <c r="AM1600" i="14"/>
  <c r="AO1600" i="14" s="1"/>
  <c r="AK1600" i="14" s="1"/>
  <c r="C1600" i="14"/>
  <c r="B1600" i="14"/>
  <c r="AJ1600" i="14" s="1"/>
  <c r="F1598" i="2" s="1"/>
  <c r="G1598" i="2" s="1"/>
  <c r="AZ1599" i="14"/>
  <c r="AN1599" i="14"/>
  <c r="AJ1599" i="14"/>
  <c r="F1597" i="2" s="1"/>
  <c r="C1599" i="14"/>
  <c r="B1599" i="14"/>
  <c r="AZ1598" i="14"/>
  <c r="AW1598" i="14"/>
  <c r="AM1598" i="14" s="1"/>
  <c r="AO1598" i="14"/>
  <c r="AK1598" i="14" s="1"/>
  <c r="AN1598" i="14"/>
  <c r="C1598" i="14"/>
  <c r="B1598" i="14"/>
  <c r="AJ1598" i="14" s="1"/>
  <c r="F1596" i="2" s="1"/>
  <c r="G1596" i="2" s="1"/>
  <c r="AZ1597" i="14"/>
  <c r="AW1597" i="14"/>
  <c r="AM1597" i="14" s="1"/>
  <c r="AO1597" i="14"/>
  <c r="AK1597" i="14" s="1"/>
  <c r="AN1597" i="14"/>
  <c r="C1597" i="14"/>
  <c r="B1597" i="14"/>
  <c r="AJ1597" i="14" s="1"/>
  <c r="F1595" i="2" s="1"/>
  <c r="G1595" i="2" s="1"/>
  <c r="AZ1596" i="14"/>
  <c r="AN1596" i="14"/>
  <c r="C1596" i="14"/>
  <c r="B1596" i="14"/>
  <c r="AJ1596" i="14" s="1"/>
  <c r="F1594" i="2" s="1"/>
  <c r="AZ1595" i="14"/>
  <c r="AW1595" i="14"/>
  <c r="AN1595" i="14"/>
  <c r="AM1595" i="14"/>
  <c r="AO1595" i="14" s="1"/>
  <c r="AK1595" i="14" s="1"/>
  <c r="AJ1595" i="14"/>
  <c r="F1593" i="2" s="1"/>
  <c r="G1593" i="2" s="1"/>
  <c r="C1595" i="14"/>
  <c r="B1595" i="14"/>
  <c r="AZ1594" i="14"/>
  <c r="AN1594" i="14"/>
  <c r="C1594" i="14"/>
  <c r="B1594" i="14"/>
  <c r="AJ1594" i="14" s="1"/>
  <c r="F1592" i="2" s="1"/>
  <c r="AZ1593" i="14"/>
  <c r="AW1593" i="14"/>
  <c r="AM1593" i="14" s="1"/>
  <c r="AO1593" i="14" s="1"/>
  <c r="AK1593" i="14" s="1"/>
  <c r="AN1593" i="14"/>
  <c r="AJ1593" i="14"/>
  <c r="F1591" i="2" s="1"/>
  <c r="C1593" i="14"/>
  <c r="B1593" i="14"/>
  <c r="AZ1592" i="14"/>
  <c r="AW1592" i="14"/>
  <c r="AM1592" i="14" s="1"/>
  <c r="AO1592" i="14" s="1"/>
  <c r="AK1592" i="14" s="1"/>
  <c r="AN1592" i="14"/>
  <c r="C1592" i="14"/>
  <c r="B1592" i="14"/>
  <c r="AJ1592" i="14" s="1"/>
  <c r="F1590" i="2" s="1"/>
  <c r="G1590" i="2" s="1"/>
  <c r="AZ1591" i="14"/>
  <c r="AW1591" i="14"/>
  <c r="AN1591" i="14"/>
  <c r="AM1591" i="14"/>
  <c r="AO1591" i="14" s="1"/>
  <c r="AK1591" i="14" s="1"/>
  <c r="AJ1591" i="14"/>
  <c r="F1589" i="2" s="1"/>
  <c r="G1589" i="2" s="1"/>
  <c r="C1591" i="14"/>
  <c r="B1591" i="14"/>
  <c r="AZ1590" i="14"/>
  <c r="AW1590" i="14"/>
  <c r="AM1590" i="14" s="1"/>
  <c r="AO1590" i="14" s="1"/>
  <c r="AK1590" i="14" s="1"/>
  <c r="AN1590" i="14"/>
  <c r="C1590" i="14"/>
  <c r="B1590" i="14"/>
  <c r="AJ1590" i="14" s="1"/>
  <c r="F1588" i="2" s="1"/>
  <c r="G1588" i="2" s="1"/>
  <c r="AZ1589" i="14"/>
  <c r="AW1589" i="14"/>
  <c r="AN1589" i="14"/>
  <c r="AM1589" i="14"/>
  <c r="AO1589" i="14" s="1"/>
  <c r="AK1589" i="14" s="1"/>
  <c r="C1589" i="14"/>
  <c r="B1589" i="14"/>
  <c r="AJ1589" i="14" s="1"/>
  <c r="F1587" i="2" s="1"/>
  <c r="G1587" i="2" s="1"/>
  <c r="AZ1588" i="14"/>
  <c r="AW1588" i="14"/>
  <c r="AM1588" i="14" s="1"/>
  <c r="AO1588" i="14" s="1"/>
  <c r="AN1588" i="14"/>
  <c r="AK1588" i="14"/>
  <c r="C1588" i="14"/>
  <c r="B1588" i="14"/>
  <c r="AJ1588" i="14" s="1"/>
  <c r="F1586" i="2" s="1"/>
  <c r="AZ1587" i="14"/>
  <c r="AN1587" i="14"/>
  <c r="C1587" i="14"/>
  <c r="B1587" i="14"/>
  <c r="AJ1587" i="14" s="1"/>
  <c r="F1585" i="2" s="1"/>
  <c r="AZ1586" i="14"/>
  <c r="AW1586" i="14"/>
  <c r="AM1586" i="14" s="1"/>
  <c r="AO1586" i="14" s="1"/>
  <c r="AN1586" i="14"/>
  <c r="AK1586" i="14"/>
  <c r="C1586" i="14"/>
  <c r="B1586" i="14"/>
  <c r="AJ1586" i="14" s="1"/>
  <c r="F1584" i="2" s="1"/>
  <c r="G1584" i="2" s="1"/>
  <c r="AZ1585" i="14"/>
  <c r="AW1585" i="14"/>
  <c r="AM1585" i="14" s="1"/>
  <c r="AO1585" i="14" s="1"/>
  <c r="AN1585" i="14"/>
  <c r="C1585" i="14"/>
  <c r="B1585" i="14"/>
  <c r="AJ1585" i="14" s="1"/>
  <c r="F1583" i="2" s="1"/>
  <c r="AZ1584" i="14"/>
  <c r="AW1584" i="14"/>
  <c r="AN1584" i="14"/>
  <c r="AM1584" i="14"/>
  <c r="AO1584" i="14" s="1"/>
  <c r="AK1584" i="14" s="1"/>
  <c r="C1584" i="14"/>
  <c r="B1584" i="14"/>
  <c r="AJ1584" i="14" s="1"/>
  <c r="F1582" i="2" s="1"/>
  <c r="G1582" i="2" s="1"/>
  <c r="AZ1583" i="14"/>
  <c r="AW1583" i="14"/>
  <c r="AM1583" i="14" s="1"/>
  <c r="AO1583" i="14" s="1"/>
  <c r="AK1583" i="14" s="1"/>
  <c r="AN1583" i="14"/>
  <c r="AJ1583" i="14"/>
  <c r="F1581" i="2" s="1"/>
  <c r="G1581" i="2" s="1"/>
  <c r="C1583" i="14"/>
  <c r="B1583" i="14"/>
  <c r="AZ1582" i="14"/>
  <c r="AN1582" i="14"/>
  <c r="AJ1582" i="14"/>
  <c r="F1580" i="2" s="1"/>
  <c r="C1582" i="14"/>
  <c r="B1582" i="14"/>
  <c r="AZ1581" i="14"/>
  <c r="AN1581" i="14"/>
  <c r="C1581" i="14"/>
  <c r="B1581" i="14"/>
  <c r="AJ1581" i="14" s="1"/>
  <c r="F1579" i="2" s="1"/>
  <c r="AZ1580" i="14"/>
  <c r="AW1580" i="14"/>
  <c r="AM1580" i="14" s="1"/>
  <c r="AO1580" i="14" s="1"/>
  <c r="AK1580" i="14" s="1"/>
  <c r="AN1580" i="14"/>
  <c r="C1580" i="14"/>
  <c r="B1580" i="14"/>
  <c r="AJ1580" i="14" s="1"/>
  <c r="F1578" i="2" s="1"/>
  <c r="AZ1579" i="14"/>
  <c r="AN1579" i="14"/>
  <c r="AJ1579" i="14"/>
  <c r="F1577" i="2" s="1"/>
  <c r="C1579" i="14"/>
  <c r="B1579" i="14"/>
  <c r="AZ1578" i="14"/>
  <c r="AW1578" i="14"/>
  <c r="AN1578" i="14"/>
  <c r="AM1578" i="14"/>
  <c r="AO1578" i="14" s="1"/>
  <c r="AK1578" i="14" s="1"/>
  <c r="AJ1578" i="14"/>
  <c r="F1576" i="2" s="1"/>
  <c r="C1578" i="14"/>
  <c r="B1578" i="14"/>
  <c r="AZ1577" i="14"/>
  <c r="AW1577" i="14"/>
  <c r="AM1577" i="14" s="1"/>
  <c r="AO1577" i="14" s="1"/>
  <c r="AK1577" i="14" s="1"/>
  <c r="AN1577" i="14"/>
  <c r="C1577" i="14"/>
  <c r="B1577" i="14"/>
  <c r="AJ1577" i="14" s="1"/>
  <c r="F1575" i="2" s="1"/>
  <c r="AZ1576" i="14"/>
  <c r="AN1576" i="14"/>
  <c r="AJ1576" i="14"/>
  <c r="F1574" i="2" s="1"/>
  <c r="C1576" i="14"/>
  <c r="B1576" i="14"/>
  <c r="AZ1575" i="14"/>
  <c r="AW1575" i="14"/>
  <c r="AM1575" i="14" s="1"/>
  <c r="AO1575" i="14"/>
  <c r="AK1575" i="14" s="1"/>
  <c r="AN1575" i="14"/>
  <c r="AJ1575" i="14"/>
  <c r="F1573" i="2" s="1"/>
  <c r="C1575" i="14"/>
  <c r="B1575" i="14"/>
  <c r="AZ1574" i="14"/>
  <c r="AN1574" i="14"/>
  <c r="AJ1574" i="14"/>
  <c r="F1572" i="2" s="1"/>
  <c r="C1574" i="14"/>
  <c r="B1574" i="14"/>
  <c r="AZ1573" i="14"/>
  <c r="AW1573" i="14"/>
  <c r="AM1573" i="14" s="1"/>
  <c r="AO1573" i="14" s="1"/>
  <c r="AK1573" i="14" s="1"/>
  <c r="AN1573" i="14"/>
  <c r="C1573" i="14"/>
  <c r="B1573" i="14"/>
  <c r="AJ1573" i="14" s="1"/>
  <c r="F1571" i="2" s="1"/>
  <c r="G1571" i="2" s="1"/>
  <c r="AZ1572" i="14"/>
  <c r="AW1572" i="14"/>
  <c r="AM1572" i="14" s="1"/>
  <c r="AO1572" i="14"/>
  <c r="AK1572" i="14" s="1"/>
  <c r="AN1572" i="14"/>
  <c r="AJ1572" i="14"/>
  <c r="F1570" i="2" s="1"/>
  <c r="C1572" i="14"/>
  <c r="B1572" i="14"/>
  <c r="AZ1571" i="14"/>
  <c r="AW1571" i="14"/>
  <c r="AN1571" i="14"/>
  <c r="AM1571" i="14"/>
  <c r="AO1571" i="14" s="1"/>
  <c r="AK1571" i="14" s="1"/>
  <c r="AJ1571" i="14"/>
  <c r="F1569" i="2" s="1"/>
  <c r="G1569" i="2" s="1"/>
  <c r="C1571" i="14"/>
  <c r="B1571" i="14"/>
  <c r="AZ1570" i="14"/>
  <c r="AN1570" i="14"/>
  <c r="C1570" i="14"/>
  <c r="B1570" i="14"/>
  <c r="AJ1570" i="14" s="1"/>
  <c r="F1568" i="2" s="1"/>
  <c r="AZ1569" i="14"/>
  <c r="AW1569" i="14"/>
  <c r="AN1569" i="14"/>
  <c r="AM1569" i="14"/>
  <c r="AO1569" i="14" s="1"/>
  <c r="AK1569" i="14" s="1"/>
  <c r="C1569" i="14"/>
  <c r="B1569" i="14"/>
  <c r="AJ1569" i="14" s="1"/>
  <c r="F1567" i="2" s="1"/>
  <c r="G1567" i="2" s="1"/>
  <c r="AZ1568" i="14"/>
  <c r="AW1568" i="14"/>
  <c r="AM1568" i="14" s="1"/>
  <c r="AO1568" i="14" s="1"/>
  <c r="AN1568" i="14"/>
  <c r="C1568" i="14"/>
  <c r="B1568" i="14"/>
  <c r="AJ1568" i="14" s="1"/>
  <c r="F1566" i="2" s="1"/>
  <c r="AZ1567" i="14"/>
  <c r="AW1567" i="14"/>
  <c r="AN1567" i="14"/>
  <c r="AM1567" i="14"/>
  <c r="AO1567" i="14" s="1"/>
  <c r="AK1567" i="14"/>
  <c r="AJ1567" i="14"/>
  <c r="F1565" i="2" s="1"/>
  <c r="G1565" i="2" s="1"/>
  <c r="C1567" i="14"/>
  <c r="B1567" i="14"/>
  <c r="AZ1566" i="14"/>
  <c r="AW1566" i="14"/>
  <c r="AM1566" i="14" s="1"/>
  <c r="AO1566" i="14"/>
  <c r="AN1566" i="14"/>
  <c r="AK1566" i="14" s="1"/>
  <c r="C1566" i="14"/>
  <c r="B1566" i="14"/>
  <c r="AJ1566" i="14" s="1"/>
  <c r="F1564" i="2" s="1"/>
  <c r="G1564" i="2" s="1"/>
  <c r="AZ1565" i="14"/>
  <c r="AN1565" i="14"/>
  <c r="AJ1565" i="14"/>
  <c r="F1563" i="2" s="1"/>
  <c r="C1565" i="14"/>
  <c r="B1565" i="14"/>
  <c r="AZ1564" i="14"/>
  <c r="AW1564" i="14"/>
  <c r="AM1564" i="14" s="1"/>
  <c r="AO1564" i="14" s="1"/>
  <c r="AK1564" i="14" s="1"/>
  <c r="AN1564" i="14"/>
  <c r="C1564" i="14"/>
  <c r="B1564" i="14"/>
  <c r="AJ1564" i="14" s="1"/>
  <c r="F1562" i="2" s="1"/>
  <c r="AZ1563" i="14"/>
  <c r="AW1563" i="14"/>
  <c r="AM1563" i="14" s="1"/>
  <c r="AO1563" i="14" s="1"/>
  <c r="AK1563" i="14" s="1"/>
  <c r="AN1563" i="14"/>
  <c r="C1563" i="14"/>
  <c r="B1563" i="14"/>
  <c r="AJ1563" i="14" s="1"/>
  <c r="F1561" i="2" s="1"/>
  <c r="G1561" i="2" s="1"/>
  <c r="AZ1562" i="14"/>
  <c r="AW1562" i="14"/>
  <c r="AM1562" i="14" s="1"/>
  <c r="AO1562" i="14" s="1"/>
  <c r="AK1562" i="14" s="1"/>
  <c r="AN1562" i="14"/>
  <c r="AJ1562" i="14"/>
  <c r="F1560" i="2" s="1"/>
  <c r="G1560" i="2" s="1"/>
  <c r="C1562" i="14"/>
  <c r="B1562" i="14"/>
  <c r="AZ1561" i="14"/>
  <c r="AN1561" i="14"/>
  <c r="C1561" i="14"/>
  <c r="B1561" i="14"/>
  <c r="AJ1561" i="14" s="1"/>
  <c r="F1559" i="2" s="1"/>
  <c r="AZ1560" i="14"/>
  <c r="AN1560" i="14"/>
  <c r="C1560" i="14"/>
  <c r="B1560" i="14"/>
  <c r="AJ1560" i="14" s="1"/>
  <c r="F1558" i="2" s="1"/>
  <c r="AZ1559" i="14"/>
  <c r="AN1559" i="14"/>
  <c r="AJ1559" i="14"/>
  <c r="F1557" i="2" s="1"/>
  <c r="C1559" i="14"/>
  <c r="B1559" i="14"/>
  <c r="AZ1558" i="14"/>
  <c r="AW1558" i="14"/>
  <c r="AM1558" i="14" s="1"/>
  <c r="AO1558" i="14" s="1"/>
  <c r="AK1558" i="14" s="1"/>
  <c r="AN1558" i="14"/>
  <c r="AJ1558" i="14"/>
  <c r="F1556" i="2" s="1"/>
  <c r="G1556" i="2" s="1"/>
  <c r="C1558" i="14"/>
  <c r="B1558" i="14"/>
  <c r="AZ1557" i="14"/>
  <c r="AW1557" i="14"/>
  <c r="AM1557" i="14" s="1"/>
  <c r="AO1557" i="14"/>
  <c r="AK1557" i="14" s="1"/>
  <c r="AN1557" i="14"/>
  <c r="C1557" i="14"/>
  <c r="B1557" i="14"/>
  <c r="AJ1557" i="14" s="1"/>
  <c r="F1555" i="2" s="1"/>
  <c r="G1555" i="2" s="1"/>
  <c r="AZ1556" i="14"/>
  <c r="AN1556" i="14"/>
  <c r="AJ1556" i="14"/>
  <c r="F1554" i="2" s="1"/>
  <c r="C1556" i="14"/>
  <c r="B1556" i="14"/>
  <c r="AZ1555" i="14"/>
  <c r="AW1555" i="14"/>
  <c r="AM1555" i="14" s="1"/>
  <c r="AO1555" i="14" s="1"/>
  <c r="AK1555" i="14" s="1"/>
  <c r="AN1555" i="14"/>
  <c r="C1555" i="14"/>
  <c r="B1555" i="14"/>
  <c r="AJ1555" i="14" s="1"/>
  <c r="F1553" i="2" s="1"/>
  <c r="G1553" i="2" s="1"/>
  <c r="AZ1554" i="14"/>
  <c r="AW1554" i="14"/>
  <c r="AN1554" i="14"/>
  <c r="AM1554" i="14"/>
  <c r="AO1554" i="14" s="1"/>
  <c r="AK1554" i="14" s="1"/>
  <c r="AJ1554" i="14"/>
  <c r="F1552" i="2" s="1"/>
  <c r="G1552" i="2" s="1"/>
  <c r="C1554" i="14"/>
  <c r="B1554" i="14"/>
  <c r="AZ1553" i="14"/>
  <c r="AN1553" i="14"/>
  <c r="C1553" i="14"/>
  <c r="B1553" i="14"/>
  <c r="AJ1553" i="14" s="1"/>
  <c r="F1551" i="2" s="1"/>
  <c r="AZ1552" i="14"/>
  <c r="AW1552" i="14"/>
  <c r="AN1552" i="14"/>
  <c r="AM1552" i="14"/>
  <c r="AO1552" i="14" s="1"/>
  <c r="AK1552" i="14" s="1"/>
  <c r="C1552" i="14"/>
  <c r="B1552" i="14"/>
  <c r="AJ1552" i="14" s="1"/>
  <c r="F1550" i="2" s="1"/>
  <c r="G1550" i="2" s="1"/>
  <c r="AZ1551" i="14"/>
  <c r="AW1551" i="14"/>
  <c r="AM1551" i="14" s="1"/>
  <c r="AO1551" i="14"/>
  <c r="AN1551" i="14"/>
  <c r="AJ1551" i="14"/>
  <c r="F1549" i="2" s="1"/>
  <c r="G1549" i="2" s="1"/>
  <c r="C1551" i="14"/>
  <c r="B1551" i="14"/>
  <c r="AZ1550" i="14"/>
  <c r="AN1550" i="14"/>
  <c r="C1550" i="14"/>
  <c r="B1550" i="14"/>
  <c r="AJ1550" i="14" s="1"/>
  <c r="F1548" i="2" s="1"/>
  <c r="AZ1549" i="14"/>
  <c r="AW1549" i="14"/>
  <c r="AM1549" i="14" s="1"/>
  <c r="AO1549" i="14" s="1"/>
  <c r="AK1549" i="14" s="1"/>
  <c r="AN1549" i="14"/>
  <c r="AJ1549" i="14"/>
  <c r="F1547" i="2" s="1"/>
  <c r="G1547" i="2" s="1"/>
  <c r="C1549" i="14"/>
  <c r="B1549" i="14"/>
  <c r="AZ1548" i="14"/>
  <c r="AW1548" i="14"/>
  <c r="AM1548" i="14" s="1"/>
  <c r="AO1548" i="14" s="1"/>
  <c r="AK1548" i="14" s="1"/>
  <c r="AN1548" i="14"/>
  <c r="C1548" i="14"/>
  <c r="B1548" i="14"/>
  <c r="AJ1548" i="14" s="1"/>
  <c r="F1546" i="2" s="1"/>
  <c r="AZ1547" i="14"/>
  <c r="AW1547" i="14"/>
  <c r="AN1547" i="14"/>
  <c r="AM1547" i="14"/>
  <c r="AO1547" i="14" s="1"/>
  <c r="AK1547" i="14" s="1"/>
  <c r="AJ1547" i="14"/>
  <c r="F1545" i="2" s="1"/>
  <c r="G1545" i="2" s="1"/>
  <c r="C1547" i="14"/>
  <c r="B1547" i="14"/>
  <c r="AZ1546" i="14"/>
  <c r="AW1546" i="14"/>
  <c r="AM1546" i="14" s="1"/>
  <c r="AO1546" i="14" s="1"/>
  <c r="AN1546" i="14"/>
  <c r="AK1546" i="14"/>
  <c r="C1546" i="14"/>
  <c r="B1546" i="14"/>
  <c r="AJ1546" i="14" s="1"/>
  <c r="F1544" i="2" s="1"/>
  <c r="G1544" i="2" s="1"/>
  <c r="AZ1545" i="14"/>
  <c r="AN1545" i="14"/>
  <c r="C1545" i="14"/>
  <c r="B1545" i="14"/>
  <c r="AJ1545" i="14" s="1"/>
  <c r="F1543" i="2" s="1"/>
  <c r="AZ1544" i="14"/>
  <c r="AW1544" i="14"/>
  <c r="AN1544" i="14"/>
  <c r="AM1544" i="14"/>
  <c r="AO1544" i="14" s="1"/>
  <c r="AK1544" i="14" s="1"/>
  <c r="C1544" i="14"/>
  <c r="B1544" i="14"/>
  <c r="AJ1544" i="14" s="1"/>
  <c r="F1542" i="2" s="1"/>
  <c r="AZ1543" i="14"/>
  <c r="AW1543" i="14"/>
  <c r="AM1543" i="14" s="1"/>
  <c r="AO1543" i="14" s="1"/>
  <c r="AK1543" i="14" s="1"/>
  <c r="AN1543" i="14"/>
  <c r="C1543" i="14"/>
  <c r="B1543" i="14"/>
  <c r="AJ1543" i="14" s="1"/>
  <c r="F1541" i="2" s="1"/>
  <c r="AZ1542" i="14"/>
  <c r="AW1542" i="14"/>
  <c r="AN1542" i="14"/>
  <c r="AM1542" i="14"/>
  <c r="AO1542" i="14" s="1"/>
  <c r="AK1542" i="14" s="1"/>
  <c r="AJ1542" i="14"/>
  <c r="F1540" i="2" s="1"/>
  <c r="C1542" i="14"/>
  <c r="B1542" i="14"/>
  <c r="AZ1541" i="14"/>
  <c r="AN1541" i="14"/>
  <c r="C1541" i="14"/>
  <c r="B1541" i="14"/>
  <c r="AJ1541" i="14" s="1"/>
  <c r="F1539" i="2" s="1"/>
  <c r="AZ1540" i="14"/>
  <c r="AN1540" i="14"/>
  <c r="AJ1540" i="14"/>
  <c r="F1538" i="2" s="1"/>
  <c r="C1540" i="14"/>
  <c r="B1540" i="14"/>
  <c r="AZ1539" i="14"/>
  <c r="AN1539" i="14"/>
  <c r="AJ1539" i="14"/>
  <c r="F1537" i="2" s="1"/>
  <c r="C1539" i="14"/>
  <c r="B1539" i="14"/>
  <c r="AZ1538" i="14"/>
  <c r="AW1538" i="14"/>
  <c r="AM1538" i="14" s="1"/>
  <c r="AO1538" i="14"/>
  <c r="AK1538" i="14" s="1"/>
  <c r="AN1538" i="14"/>
  <c r="AJ1538" i="14"/>
  <c r="F1536" i="2" s="1"/>
  <c r="C1538" i="14"/>
  <c r="B1538" i="14"/>
  <c r="AZ1537" i="14"/>
  <c r="AW1537" i="14"/>
  <c r="AN1537" i="14"/>
  <c r="AM1537" i="14"/>
  <c r="AO1537" i="14" s="1"/>
  <c r="AK1537" i="14" s="1"/>
  <c r="AJ1537" i="14"/>
  <c r="F1535" i="2" s="1"/>
  <c r="G1535" i="2" s="1"/>
  <c r="C1537" i="14"/>
  <c r="B1537" i="14"/>
  <c r="AZ1536" i="14"/>
  <c r="AN1536" i="14"/>
  <c r="AJ1536" i="14"/>
  <c r="F1534" i="2" s="1"/>
  <c r="C1536" i="14"/>
  <c r="B1536" i="14"/>
  <c r="AZ1535" i="14"/>
  <c r="AW1535" i="14"/>
  <c r="AM1535" i="14" s="1"/>
  <c r="AO1535" i="14" s="1"/>
  <c r="AK1535" i="14" s="1"/>
  <c r="AN1535" i="14"/>
  <c r="C1535" i="14"/>
  <c r="B1535" i="14"/>
  <c r="AJ1535" i="14" s="1"/>
  <c r="F1533" i="2" s="1"/>
  <c r="AZ1534" i="14"/>
  <c r="AW1534" i="14"/>
  <c r="AM1534" i="14" s="1"/>
  <c r="AO1534" i="14" s="1"/>
  <c r="AK1534" i="14" s="1"/>
  <c r="AN1534" i="14"/>
  <c r="C1534" i="14"/>
  <c r="B1534" i="14"/>
  <c r="AJ1534" i="14" s="1"/>
  <c r="F1532" i="2" s="1"/>
  <c r="G1532" i="2" s="1"/>
  <c r="AZ1533" i="14"/>
  <c r="AW1533" i="14"/>
  <c r="AN1533" i="14"/>
  <c r="AM1533" i="14"/>
  <c r="AO1533" i="14" s="1"/>
  <c r="AK1533" i="14"/>
  <c r="C1533" i="14"/>
  <c r="B1533" i="14"/>
  <c r="AJ1533" i="14" s="1"/>
  <c r="F1531" i="2" s="1"/>
  <c r="G1531" i="2" s="1"/>
  <c r="AZ1532" i="14"/>
  <c r="AW1532" i="14"/>
  <c r="AM1532" i="14" s="1"/>
  <c r="AO1532" i="14" s="1"/>
  <c r="AK1532" i="14" s="1"/>
  <c r="AN1532" i="14"/>
  <c r="AJ1532" i="14"/>
  <c r="F1530" i="2" s="1"/>
  <c r="C1532" i="14"/>
  <c r="B1532" i="14"/>
  <c r="AZ1531" i="14"/>
  <c r="AW1531" i="14"/>
  <c r="AN1531" i="14"/>
  <c r="AM1531" i="14"/>
  <c r="AO1531" i="14" s="1"/>
  <c r="AK1531" i="14" s="1"/>
  <c r="C1531" i="14"/>
  <c r="B1531" i="14"/>
  <c r="AJ1531" i="14" s="1"/>
  <c r="F1529" i="2" s="1"/>
  <c r="G1529" i="2" s="1"/>
  <c r="AZ1530" i="14"/>
  <c r="AW1530" i="14"/>
  <c r="AN1530" i="14"/>
  <c r="AM1530" i="14"/>
  <c r="AO1530" i="14" s="1"/>
  <c r="AK1530" i="14"/>
  <c r="AJ1530" i="14"/>
  <c r="F1528" i="2" s="1"/>
  <c r="G1528" i="2" s="1"/>
  <c r="C1530" i="14"/>
  <c r="B1530" i="14"/>
  <c r="AZ1529" i="14"/>
  <c r="AW1529" i="14"/>
  <c r="AN1529" i="14"/>
  <c r="AM1529" i="14"/>
  <c r="AO1529" i="14" s="1"/>
  <c r="AK1529" i="14" s="1"/>
  <c r="AJ1529" i="14"/>
  <c r="F1527" i="2" s="1"/>
  <c r="C1529" i="14"/>
  <c r="B1529" i="14"/>
  <c r="AZ1528" i="14"/>
  <c r="AW1528" i="14"/>
  <c r="AM1528" i="14" s="1"/>
  <c r="AO1528" i="14" s="1"/>
  <c r="AK1528" i="14" s="1"/>
  <c r="AN1528" i="14"/>
  <c r="C1528" i="14"/>
  <c r="B1528" i="14"/>
  <c r="AJ1528" i="14" s="1"/>
  <c r="F1526" i="2" s="1"/>
  <c r="G1526" i="2" s="1"/>
  <c r="AZ1527" i="14"/>
  <c r="AW1527" i="14"/>
  <c r="AM1527" i="14" s="1"/>
  <c r="AO1527" i="14"/>
  <c r="AK1527" i="14" s="1"/>
  <c r="AN1527" i="14"/>
  <c r="C1527" i="14"/>
  <c r="B1527" i="14"/>
  <c r="AJ1527" i="14" s="1"/>
  <c r="F1525" i="2" s="1"/>
  <c r="AZ1526" i="14"/>
  <c r="AW1526" i="14"/>
  <c r="AM1526" i="14" s="1"/>
  <c r="AO1526" i="14" s="1"/>
  <c r="AK1526" i="14" s="1"/>
  <c r="AN1526" i="14"/>
  <c r="C1526" i="14"/>
  <c r="B1526" i="14"/>
  <c r="AJ1526" i="14" s="1"/>
  <c r="F1524" i="2" s="1"/>
  <c r="G1524" i="2" s="1"/>
  <c r="AZ1525" i="14"/>
  <c r="AW1525" i="14"/>
  <c r="AN1525" i="14"/>
  <c r="AM1525" i="14"/>
  <c r="AO1525" i="14" s="1"/>
  <c r="AK1525" i="14" s="1"/>
  <c r="C1525" i="14"/>
  <c r="B1525" i="14"/>
  <c r="AJ1525" i="14" s="1"/>
  <c r="F1523" i="2" s="1"/>
  <c r="G1523" i="2" s="1"/>
  <c r="AZ1524" i="14"/>
  <c r="AW1524" i="14"/>
  <c r="AM1524" i="14" s="1"/>
  <c r="AO1524" i="14" s="1"/>
  <c r="AK1524" i="14" s="1"/>
  <c r="AN1524" i="14"/>
  <c r="C1524" i="14"/>
  <c r="B1524" i="14"/>
  <c r="AJ1524" i="14" s="1"/>
  <c r="F1522" i="2" s="1"/>
  <c r="G1522" i="2" s="1"/>
  <c r="AZ1523" i="14"/>
  <c r="AW1523" i="14"/>
  <c r="AM1523" i="14" s="1"/>
  <c r="AO1523" i="14" s="1"/>
  <c r="AK1523" i="14" s="1"/>
  <c r="AN1523" i="14"/>
  <c r="C1523" i="14"/>
  <c r="B1523" i="14"/>
  <c r="AJ1523" i="14" s="1"/>
  <c r="F1521" i="2" s="1"/>
  <c r="G1521" i="2" s="1"/>
  <c r="AZ1522" i="14"/>
  <c r="AW1522" i="14"/>
  <c r="AO1522" i="14"/>
  <c r="AN1522" i="14"/>
  <c r="AM1522" i="14"/>
  <c r="AJ1522" i="14"/>
  <c r="F1520" i="2" s="1"/>
  <c r="C1522" i="14"/>
  <c r="B1522" i="14"/>
  <c r="AZ1521" i="14"/>
  <c r="AN1521" i="14"/>
  <c r="C1521" i="14"/>
  <c r="B1521" i="14"/>
  <c r="AJ1521" i="14" s="1"/>
  <c r="F1519" i="2" s="1"/>
  <c r="AZ1520" i="14"/>
  <c r="AW1520" i="14"/>
  <c r="AM1520" i="14" s="1"/>
  <c r="AO1520" i="14" s="1"/>
  <c r="AK1520" i="14" s="1"/>
  <c r="AN1520" i="14"/>
  <c r="C1520" i="14"/>
  <c r="B1520" i="14"/>
  <c r="AJ1520" i="14" s="1"/>
  <c r="F1518" i="2" s="1"/>
  <c r="AZ1519" i="14"/>
  <c r="AN1519" i="14"/>
  <c r="AJ1519" i="14"/>
  <c r="F1517" i="2" s="1"/>
  <c r="C1519" i="14"/>
  <c r="B1519" i="14"/>
  <c r="AZ1518" i="14"/>
  <c r="AW1518" i="14"/>
  <c r="AN1518" i="14"/>
  <c r="AM1518" i="14"/>
  <c r="AO1518" i="14" s="1"/>
  <c r="AK1518" i="14" s="1"/>
  <c r="C1518" i="14"/>
  <c r="B1518" i="14"/>
  <c r="AJ1518" i="14" s="1"/>
  <c r="F1516" i="2" s="1"/>
  <c r="G1516" i="2" s="1"/>
  <c r="AZ1517" i="14"/>
  <c r="AW1517" i="14"/>
  <c r="AM1517" i="14" s="1"/>
  <c r="AO1517" i="14" s="1"/>
  <c r="AK1517" i="14" s="1"/>
  <c r="AN1517" i="14"/>
  <c r="C1517" i="14"/>
  <c r="B1517" i="14"/>
  <c r="AJ1517" i="14" s="1"/>
  <c r="F1515" i="2" s="1"/>
  <c r="AZ1516" i="14"/>
  <c r="AN1516" i="14"/>
  <c r="C1516" i="14"/>
  <c r="B1516" i="14"/>
  <c r="AJ1516" i="14" s="1"/>
  <c r="F1514" i="2" s="1"/>
  <c r="AZ1515" i="14"/>
  <c r="AW1515" i="14"/>
  <c r="AN1515" i="14"/>
  <c r="AM1515" i="14"/>
  <c r="AO1515" i="14" s="1"/>
  <c r="AK1515" i="14" s="1"/>
  <c r="C1515" i="14"/>
  <c r="B1515" i="14"/>
  <c r="AJ1515" i="14" s="1"/>
  <c r="F1513" i="2" s="1"/>
  <c r="G1513" i="2" s="1"/>
  <c r="AZ1514" i="14"/>
  <c r="AN1514" i="14"/>
  <c r="C1514" i="14"/>
  <c r="B1514" i="14"/>
  <c r="AJ1514" i="14" s="1"/>
  <c r="F1512" i="2" s="1"/>
  <c r="AZ1513" i="14"/>
  <c r="AW1513" i="14"/>
  <c r="AN1513" i="14"/>
  <c r="AM1513" i="14"/>
  <c r="AO1513" i="14" s="1"/>
  <c r="AK1513" i="14" s="1"/>
  <c r="AJ1513" i="14"/>
  <c r="F1511" i="2" s="1"/>
  <c r="G1511" i="2" s="1"/>
  <c r="C1513" i="14"/>
  <c r="B1513" i="14"/>
  <c r="AZ1512" i="14"/>
  <c r="AW1512" i="14"/>
  <c r="AN1512" i="14"/>
  <c r="AM1512" i="14"/>
  <c r="AO1512" i="14" s="1"/>
  <c r="AK1512" i="14" s="1"/>
  <c r="C1512" i="14"/>
  <c r="B1512" i="14"/>
  <c r="AJ1512" i="14" s="1"/>
  <c r="F1510" i="2" s="1"/>
  <c r="G1510" i="2" s="1"/>
  <c r="AZ1511" i="14"/>
  <c r="AW1511" i="14"/>
  <c r="AN1511" i="14"/>
  <c r="AM1511" i="14"/>
  <c r="AO1511" i="14" s="1"/>
  <c r="AK1511" i="14" s="1"/>
  <c r="C1511" i="14"/>
  <c r="B1511" i="14"/>
  <c r="AJ1511" i="14" s="1"/>
  <c r="F1509" i="2" s="1"/>
  <c r="G1509" i="2" s="1"/>
  <c r="AZ1510" i="14"/>
  <c r="AW1510" i="14"/>
  <c r="AM1510" i="14" s="1"/>
  <c r="AO1510" i="14" s="1"/>
  <c r="AK1510" i="14" s="1"/>
  <c r="AN1510" i="14"/>
  <c r="C1510" i="14"/>
  <c r="B1510" i="14"/>
  <c r="AJ1510" i="14" s="1"/>
  <c r="F1508" i="2" s="1"/>
  <c r="G1508" i="2" s="1"/>
  <c r="AZ1509" i="14"/>
  <c r="AW1509" i="14"/>
  <c r="AM1509" i="14" s="1"/>
  <c r="AO1509" i="14"/>
  <c r="AK1509" i="14" s="1"/>
  <c r="AN1509" i="14"/>
  <c r="C1509" i="14"/>
  <c r="B1509" i="14"/>
  <c r="AJ1509" i="14" s="1"/>
  <c r="F1507" i="2" s="1"/>
  <c r="G1507" i="2" s="1"/>
  <c r="AZ1508" i="14"/>
  <c r="AW1508" i="14"/>
  <c r="AM1508" i="14" s="1"/>
  <c r="AO1508" i="14" s="1"/>
  <c r="AN1508" i="14"/>
  <c r="AK1508" i="14"/>
  <c r="AJ1508" i="14"/>
  <c r="F1506" i="2" s="1"/>
  <c r="G1506" i="2" s="1"/>
  <c r="C1508" i="14"/>
  <c r="B1508" i="14"/>
  <c r="AZ1507" i="14"/>
  <c r="AN1507" i="14"/>
  <c r="C1507" i="14"/>
  <c r="B1507" i="14"/>
  <c r="AJ1507" i="14" s="1"/>
  <c r="F1505" i="2" s="1"/>
  <c r="AZ1506" i="14"/>
  <c r="AW1506" i="14"/>
  <c r="AM1506" i="14" s="1"/>
  <c r="AO1506" i="14"/>
  <c r="AK1506" i="14" s="1"/>
  <c r="AN1506" i="14"/>
  <c r="C1506" i="14"/>
  <c r="B1506" i="14"/>
  <c r="AJ1506" i="14" s="1"/>
  <c r="F1504" i="2" s="1"/>
  <c r="G1504" i="2" s="1"/>
  <c r="AZ1505" i="14"/>
  <c r="AW1505" i="14"/>
  <c r="AN1505" i="14"/>
  <c r="AM1505" i="14"/>
  <c r="AO1505" i="14" s="1"/>
  <c r="AK1505" i="14"/>
  <c r="C1505" i="14"/>
  <c r="B1505" i="14"/>
  <c r="AJ1505" i="14" s="1"/>
  <c r="F1503" i="2" s="1"/>
  <c r="G1503" i="2" s="1"/>
  <c r="AZ1504" i="14"/>
  <c r="AW1504" i="14"/>
  <c r="AO1504" i="14"/>
  <c r="AK1504" i="14" s="1"/>
  <c r="AN1504" i="14"/>
  <c r="AM1504" i="14"/>
  <c r="AI1504" i="14"/>
  <c r="AJ1504" i="14" s="1"/>
  <c r="F1502" i="2" s="1"/>
  <c r="G1502" i="2" s="1"/>
  <c r="AZ1503" i="14"/>
  <c r="AW1503" i="14"/>
  <c r="AN1503" i="14"/>
  <c r="AM1503" i="14"/>
  <c r="AO1503" i="14" s="1"/>
  <c r="AK1503" i="14" s="1"/>
  <c r="AJ1503" i="14"/>
  <c r="F1501" i="2" s="1"/>
  <c r="G1501" i="2" s="1"/>
  <c r="AI1503" i="14"/>
  <c r="AZ1502" i="14"/>
  <c r="AW1502" i="14"/>
  <c r="AM1502" i="14" s="1"/>
  <c r="AO1502" i="14"/>
  <c r="AN1502" i="14"/>
  <c r="AK1502" i="14"/>
  <c r="AI1502" i="14"/>
  <c r="AJ1502" i="14" s="1"/>
  <c r="F1500" i="2" s="1"/>
  <c r="AZ1501" i="14"/>
  <c r="AN1501" i="14"/>
  <c r="AI1501" i="14"/>
  <c r="AJ1501" i="14" s="1"/>
  <c r="F1499" i="2" s="1"/>
  <c r="AZ1500" i="14"/>
  <c r="AN1500" i="14"/>
  <c r="AI1500" i="14"/>
  <c r="AJ1500" i="14" s="1"/>
  <c r="F1498" i="2" s="1"/>
  <c r="AZ1499" i="14"/>
  <c r="AW1499" i="14"/>
  <c r="AN1499" i="14"/>
  <c r="AM1499" i="14"/>
  <c r="AO1499" i="14" s="1"/>
  <c r="AK1499" i="14"/>
  <c r="AI1499" i="14"/>
  <c r="AJ1499" i="14" s="1"/>
  <c r="F1497" i="2" s="1"/>
  <c r="G1497" i="2" s="1"/>
  <c r="AZ1498" i="14"/>
  <c r="AN1498" i="14"/>
  <c r="AJ1498" i="14"/>
  <c r="F1496" i="2" s="1"/>
  <c r="AI1498" i="14"/>
  <c r="AZ1497" i="14"/>
  <c r="AW1497" i="14"/>
  <c r="AM1497" i="14" s="1"/>
  <c r="AO1497" i="14" s="1"/>
  <c r="AK1497" i="14" s="1"/>
  <c r="AN1497" i="14"/>
  <c r="AI1497" i="14"/>
  <c r="AJ1497" i="14" s="1"/>
  <c r="F1495" i="2" s="1"/>
  <c r="G1495" i="2" s="1"/>
  <c r="AZ1496" i="14"/>
  <c r="AN1496" i="14"/>
  <c r="AI1496" i="14"/>
  <c r="AJ1496" i="14" s="1"/>
  <c r="F1494" i="2" s="1"/>
  <c r="AZ1495" i="14"/>
  <c r="AN1495" i="14"/>
  <c r="AI1495" i="14"/>
  <c r="AJ1495" i="14" s="1"/>
  <c r="F1493" i="2" s="1"/>
  <c r="AZ1494" i="14"/>
  <c r="AW1494" i="14"/>
  <c r="AM1494" i="14" s="1"/>
  <c r="AO1494" i="14" s="1"/>
  <c r="AK1494" i="14" s="1"/>
  <c r="AN1494" i="14"/>
  <c r="AI1494" i="14"/>
  <c r="AJ1494" i="14" s="1"/>
  <c r="F1492" i="2" s="1"/>
  <c r="AZ1493" i="14"/>
  <c r="AN1493" i="14"/>
  <c r="AJ1493" i="14"/>
  <c r="F1491" i="2" s="1"/>
  <c r="AI1493" i="14"/>
  <c r="AZ1492" i="14"/>
  <c r="AW1492" i="14"/>
  <c r="AN1492" i="14"/>
  <c r="AM1492" i="14"/>
  <c r="AO1492" i="14" s="1"/>
  <c r="AK1492" i="14" s="1"/>
  <c r="AI1492" i="14"/>
  <c r="AJ1492" i="14" s="1"/>
  <c r="F1490" i="2" s="1"/>
  <c r="G1490" i="2" s="1"/>
  <c r="AZ1491" i="14"/>
  <c r="AW1491" i="14"/>
  <c r="AM1491" i="14" s="1"/>
  <c r="AO1491" i="14" s="1"/>
  <c r="AN1491" i="14"/>
  <c r="AK1491" i="14" s="1"/>
  <c r="AJ1491" i="14"/>
  <c r="F1489" i="2" s="1"/>
  <c r="G1489" i="2" s="1"/>
  <c r="AI1491" i="14"/>
  <c r="AZ1490" i="14"/>
  <c r="AN1490" i="14"/>
  <c r="AI1490" i="14"/>
  <c r="AJ1490" i="14" s="1"/>
  <c r="F1488" i="2" s="1"/>
  <c r="AZ1489" i="14"/>
  <c r="AW1489" i="14"/>
  <c r="AO1489" i="14"/>
  <c r="AN1489" i="14"/>
  <c r="AM1489" i="14"/>
  <c r="AK1489" i="14"/>
  <c r="AI1489" i="14"/>
  <c r="AJ1489" i="14" s="1"/>
  <c r="F1487" i="2" s="1"/>
  <c r="G1487" i="2" s="1"/>
  <c r="AZ1488" i="14"/>
  <c r="AW1488" i="14"/>
  <c r="AM1488" i="14" s="1"/>
  <c r="AO1488" i="14" s="1"/>
  <c r="AK1488" i="14" s="1"/>
  <c r="AN1488" i="14"/>
  <c r="AJ1488" i="14"/>
  <c r="F1486" i="2" s="1"/>
  <c r="AI1488" i="14"/>
  <c r="AZ1487" i="14"/>
  <c r="AW1487" i="14"/>
  <c r="AM1487" i="14" s="1"/>
  <c r="AO1487" i="14" s="1"/>
  <c r="AN1487" i="14"/>
  <c r="AK1487" i="14"/>
  <c r="AJ1487" i="14"/>
  <c r="F1485" i="2" s="1"/>
  <c r="G1485" i="2" s="1"/>
  <c r="AI1487" i="14"/>
  <c r="AZ1486" i="14"/>
  <c r="AW1486" i="14"/>
  <c r="AM1486" i="14" s="1"/>
  <c r="AO1486" i="14" s="1"/>
  <c r="AN1486" i="14"/>
  <c r="AK1486" i="14"/>
  <c r="AJ1486" i="14"/>
  <c r="F1484" i="2" s="1"/>
  <c r="G1484" i="2" s="1"/>
  <c r="AI1486" i="14"/>
  <c r="AZ1485" i="14"/>
  <c r="AN1485" i="14"/>
  <c r="AI1485" i="14"/>
  <c r="AJ1485" i="14" s="1"/>
  <c r="F1483" i="2" s="1"/>
  <c r="AZ1484" i="14"/>
  <c r="AW1484" i="14"/>
  <c r="AM1484" i="14" s="1"/>
  <c r="AO1484" i="14" s="1"/>
  <c r="AN1484" i="14"/>
  <c r="AK1484" i="14"/>
  <c r="AI1484" i="14"/>
  <c r="AJ1484" i="14" s="1"/>
  <c r="F1482" i="2" s="1"/>
  <c r="G1482" i="2" s="1"/>
  <c r="AZ1483" i="14"/>
  <c r="AW1483" i="14"/>
  <c r="AN1483" i="14"/>
  <c r="AM1483" i="14"/>
  <c r="AO1483" i="14" s="1"/>
  <c r="AK1483" i="14" s="1"/>
  <c r="AJ1483" i="14"/>
  <c r="F1481" i="2" s="1"/>
  <c r="AI1483" i="14"/>
  <c r="AZ1482" i="14"/>
  <c r="AW1482" i="14"/>
  <c r="AM1482" i="14" s="1"/>
  <c r="AO1482" i="14"/>
  <c r="AK1482" i="14" s="1"/>
  <c r="AN1482" i="14"/>
  <c r="AI1482" i="14"/>
  <c r="AJ1482" i="14" s="1"/>
  <c r="F1480" i="2" s="1"/>
  <c r="G1480" i="2" s="1"/>
  <c r="AZ1481" i="14"/>
  <c r="AN1481" i="14"/>
  <c r="AI1481" i="14"/>
  <c r="AJ1481" i="14" s="1"/>
  <c r="F1479" i="2" s="1"/>
  <c r="AZ1480" i="14"/>
  <c r="AN1480" i="14"/>
  <c r="AI1480" i="14"/>
  <c r="AJ1480" i="14" s="1"/>
  <c r="F1478" i="2" s="1"/>
  <c r="AZ1479" i="14"/>
  <c r="AW1479" i="14"/>
  <c r="AN1479" i="14"/>
  <c r="AM1479" i="14"/>
  <c r="AO1479" i="14" s="1"/>
  <c r="AK1479" i="14" s="1"/>
  <c r="AI1479" i="14"/>
  <c r="AJ1479" i="14" s="1"/>
  <c r="F1477" i="2" s="1"/>
  <c r="AZ1478" i="14"/>
  <c r="AN1478" i="14"/>
  <c r="AJ1478" i="14"/>
  <c r="F1476" i="2" s="1"/>
  <c r="AI1478" i="14"/>
  <c r="AZ1477" i="14"/>
  <c r="AW1477" i="14"/>
  <c r="AM1477" i="14" s="1"/>
  <c r="AO1477" i="14"/>
  <c r="AK1477" i="14" s="1"/>
  <c r="AN1477" i="14"/>
  <c r="AI1477" i="14"/>
  <c r="AJ1477" i="14" s="1"/>
  <c r="F1475" i="2" s="1"/>
  <c r="G1475" i="2" s="1"/>
  <c r="AZ1476" i="14"/>
  <c r="AN1476" i="14"/>
  <c r="AJ1476" i="14"/>
  <c r="F1474" i="2" s="1"/>
  <c r="AI1476" i="14"/>
  <c r="AZ1475" i="14"/>
  <c r="AN1475" i="14"/>
  <c r="AJ1475" i="14"/>
  <c r="F1473" i="2" s="1"/>
  <c r="AI1475" i="14"/>
  <c r="AZ1474" i="14"/>
  <c r="AW1474" i="14"/>
  <c r="AM1474" i="14" s="1"/>
  <c r="AO1474" i="14"/>
  <c r="AK1474" i="14" s="1"/>
  <c r="AN1474" i="14"/>
  <c r="AI1474" i="14"/>
  <c r="AJ1474" i="14" s="1"/>
  <c r="F1472" i="2" s="1"/>
  <c r="G1472" i="2" s="1"/>
  <c r="AZ1473" i="14"/>
  <c r="AN1473" i="14"/>
  <c r="AJ1473" i="14"/>
  <c r="F1471" i="2" s="1"/>
  <c r="AI1473" i="14"/>
  <c r="AZ1472" i="14"/>
  <c r="AW1472" i="14"/>
  <c r="AN1472" i="14"/>
  <c r="AM1472" i="14"/>
  <c r="AO1472" i="14" s="1"/>
  <c r="AK1472" i="14" s="1"/>
  <c r="AI1472" i="14"/>
  <c r="AJ1472" i="14" s="1"/>
  <c r="F1470" i="2" s="1"/>
  <c r="G1470" i="2" s="1"/>
  <c r="AZ1471" i="14"/>
  <c r="AW1471" i="14"/>
  <c r="AM1471" i="14" s="1"/>
  <c r="AO1471" i="14" s="1"/>
  <c r="AK1471" i="14" s="1"/>
  <c r="AN1471" i="14"/>
  <c r="AJ1471" i="14"/>
  <c r="F1469" i="2" s="1"/>
  <c r="AI1471" i="14"/>
  <c r="AZ1470" i="14"/>
  <c r="AN1470" i="14"/>
  <c r="AI1470" i="14"/>
  <c r="AJ1470" i="14" s="1"/>
  <c r="F1468" i="2" s="1"/>
  <c r="AZ1469" i="14"/>
  <c r="AW1469" i="14"/>
  <c r="AN1469" i="14"/>
  <c r="AM1469" i="14"/>
  <c r="AO1469" i="14" s="1"/>
  <c r="AK1469" i="14" s="1"/>
  <c r="AI1469" i="14"/>
  <c r="AJ1469" i="14" s="1"/>
  <c r="F1467" i="2" s="1"/>
  <c r="AZ1468" i="14"/>
  <c r="AW1468" i="14"/>
  <c r="AM1468" i="14" s="1"/>
  <c r="AO1468" i="14"/>
  <c r="AN1468" i="14"/>
  <c r="AJ1468" i="14"/>
  <c r="F1466" i="2" s="1"/>
  <c r="AI1468" i="14"/>
  <c r="AZ1467" i="14"/>
  <c r="AW1467" i="14"/>
  <c r="AM1467" i="14" s="1"/>
  <c r="AO1467" i="14"/>
  <c r="AK1467" i="14" s="1"/>
  <c r="AN1467" i="14"/>
  <c r="AI1467" i="14"/>
  <c r="AJ1467" i="14" s="1"/>
  <c r="F1465" i="2" s="1"/>
  <c r="G1465" i="2" s="1"/>
  <c r="AZ1466" i="14"/>
  <c r="AW1466" i="14"/>
  <c r="AM1466" i="14" s="1"/>
  <c r="AO1466" i="14" s="1"/>
  <c r="AN1466" i="14"/>
  <c r="AK1466" i="14"/>
  <c r="AJ1466" i="14"/>
  <c r="F1464" i="2" s="1"/>
  <c r="G1464" i="2" s="1"/>
  <c r="AI1466" i="14"/>
  <c r="AZ1465" i="14"/>
  <c r="AN1465" i="14"/>
  <c r="AI1465" i="14"/>
  <c r="AJ1465" i="14" s="1"/>
  <c r="F1463" i="2" s="1"/>
  <c r="AZ1464" i="14"/>
  <c r="AW1464" i="14"/>
  <c r="AM1464" i="14" s="1"/>
  <c r="AO1464" i="14" s="1"/>
  <c r="AK1464" i="14" s="1"/>
  <c r="AN1464" i="14"/>
  <c r="AI1464" i="14"/>
  <c r="AJ1464" i="14" s="1"/>
  <c r="F1462" i="2" s="1"/>
  <c r="G1462" i="2" s="1"/>
  <c r="AZ1463" i="14"/>
  <c r="AW1463" i="14"/>
  <c r="AN1463" i="14"/>
  <c r="AM1463" i="14"/>
  <c r="AO1463" i="14" s="1"/>
  <c r="AK1463" i="14" s="1"/>
  <c r="AJ1463" i="14"/>
  <c r="F1461" i="2" s="1"/>
  <c r="G1461" i="2" s="1"/>
  <c r="AI1463" i="14"/>
  <c r="AZ1462" i="14"/>
  <c r="AW1462" i="14"/>
  <c r="AM1462" i="14" s="1"/>
  <c r="AO1462" i="14"/>
  <c r="AN1462" i="14"/>
  <c r="AK1462" i="14"/>
  <c r="AI1462" i="14"/>
  <c r="AJ1462" i="14" s="1"/>
  <c r="F1460" i="2" s="1"/>
  <c r="G1460" i="2" s="1"/>
  <c r="AZ1461" i="14"/>
  <c r="AN1461" i="14"/>
  <c r="AJ1461" i="14"/>
  <c r="F1459" i="2" s="1"/>
  <c r="AI1461" i="14"/>
  <c r="AZ1460" i="14"/>
  <c r="AN1460" i="14"/>
  <c r="AI1460" i="14"/>
  <c r="AJ1460" i="14" s="1"/>
  <c r="F1458" i="2" s="1"/>
  <c r="AZ1459" i="14"/>
  <c r="AW1459" i="14"/>
  <c r="AN1459" i="14"/>
  <c r="AM1459" i="14"/>
  <c r="AO1459" i="14" s="1"/>
  <c r="AK1459" i="14" s="1"/>
  <c r="AI1459" i="14"/>
  <c r="AJ1459" i="14" s="1"/>
  <c r="F1457" i="2" s="1"/>
  <c r="G1457" i="2" s="1"/>
  <c r="AZ1458" i="14"/>
  <c r="AN1458" i="14"/>
  <c r="AI1458" i="14"/>
  <c r="AJ1458" i="14" s="1"/>
  <c r="F1456" i="2" s="1"/>
  <c r="AZ1457" i="14"/>
  <c r="AW1457" i="14"/>
  <c r="AM1457" i="14" s="1"/>
  <c r="AO1457" i="14" s="1"/>
  <c r="AK1457" i="14" s="1"/>
  <c r="AN1457" i="14"/>
  <c r="AI1457" i="14"/>
  <c r="AJ1457" i="14" s="1"/>
  <c r="F1455" i="2" s="1"/>
  <c r="AZ1456" i="14"/>
  <c r="AN1456" i="14"/>
  <c r="AJ1456" i="14"/>
  <c r="F1454" i="2" s="1"/>
  <c r="AI1456" i="14"/>
  <c r="AZ1455" i="14"/>
  <c r="AN1455" i="14"/>
  <c r="AI1455" i="14"/>
  <c r="AJ1455" i="14" s="1"/>
  <c r="F1453" i="2" s="1"/>
  <c r="AZ1454" i="14"/>
  <c r="AW1454" i="14"/>
  <c r="AM1454" i="14" s="1"/>
  <c r="AO1454" i="14" s="1"/>
  <c r="AK1454" i="14" s="1"/>
  <c r="AN1454" i="14"/>
  <c r="AI1454" i="14"/>
  <c r="AJ1454" i="14" s="1"/>
  <c r="F1452" i="2" s="1"/>
  <c r="AZ1453" i="14"/>
  <c r="AN1453" i="14"/>
  <c r="AJ1453" i="14"/>
  <c r="F1451" i="2" s="1"/>
  <c r="AI1453" i="14"/>
  <c r="AZ1452" i="14"/>
  <c r="AW1452" i="14"/>
  <c r="AO1452" i="14"/>
  <c r="AK1452" i="14" s="1"/>
  <c r="AN1452" i="14"/>
  <c r="AM1452" i="14"/>
  <c r="AI1452" i="14"/>
  <c r="AJ1452" i="14" s="1"/>
  <c r="F1450" i="2" s="1"/>
  <c r="G1450" i="2" s="1"/>
  <c r="AZ1451" i="14"/>
  <c r="AW1451" i="14"/>
  <c r="AM1451" i="14" s="1"/>
  <c r="AO1451" i="14" s="1"/>
  <c r="AN1451" i="14"/>
  <c r="AK1451" i="14" s="1"/>
  <c r="AJ1451" i="14"/>
  <c r="F1449" i="2" s="1"/>
  <c r="G1449" i="2" s="1"/>
  <c r="AI1451" i="14"/>
  <c r="AZ1450" i="14"/>
  <c r="AN1450" i="14"/>
  <c r="AI1450" i="14"/>
  <c r="AJ1450" i="14" s="1"/>
  <c r="F1448" i="2" s="1"/>
  <c r="AZ1449" i="14"/>
  <c r="AW1449" i="14"/>
  <c r="AN1449" i="14"/>
  <c r="AM1449" i="14"/>
  <c r="AO1449" i="14" s="1"/>
  <c r="AK1449" i="14" s="1"/>
  <c r="AI1449" i="14"/>
  <c r="AJ1449" i="14" s="1"/>
  <c r="F1447" i="2" s="1"/>
  <c r="G1447" i="2" s="1"/>
  <c r="AZ1448" i="14"/>
  <c r="AW1448" i="14"/>
  <c r="AM1448" i="14" s="1"/>
  <c r="AO1448" i="14" s="1"/>
  <c r="AK1448" i="14" s="1"/>
  <c r="AN1448" i="14"/>
  <c r="AJ1448" i="14"/>
  <c r="F1446" i="2" s="1"/>
  <c r="AI1448" i="14"/>
  <c r="AZ1447" i="14"/>
  <c r="AW1447" i="14"/>
  <c r="AM1447" i="14" s="1"/>
  <c r="AO1447" i="14" s="1"/>
  <c r="AN1447" i="14"/>
  <c r="AK1447" i="14"/>
  <c r="AI1447" i="14"/>
  <c r="AJ1447" i="14" s="1"/>
  <c r="F1445" i="2" s="1"/>
  <c r="G1445" i="2" s="1"/>
  <c r="AZ1446" i="14"/>
  <c r="AW1446" i="14"/>
  <c r="AM1446" i="14" s="1"/>
  <c r="AO1446" i="14" s="1"/>
  <c r="AK1446" i="14" s="1"/>
  <c r="AN1446" i="14"/>
  <c r="AJ1446" i="14"/>
  <c r="F1444" i="2" s="1"/>
  <c r="AI1446" i="14"/>
  <c r="AZ1445" i="14"/>
  <c r="AN1445" i="14"/>
  <c r="AI1445" i="14"/>
  <c r="AJ1445" i="14" s="1"/>
  <c r="F1443" i="2" s="1"/>
  <c r="AZ1444" i="14"/>
  <c r="AW1444" i="14"/>
  <c r="AM1444" i="14" s="1"/>
  <c r="AO1444" i="14" s="1"/>
  <c r="AK1444" i="14" s="1"/>
  <c r="AN1444" i="14"/>
  <c r="AI1444" i="14"/>
  <c r="AJ1444" i="14" s="1"/>
  <c r="F1442" i="2" s="1"/>
  <c r="G1442" i="2" s="1"/>
  <c r="AZ1443" i="14"/>
  <c r="AW1443" i="14"/>
  <c r="AN1443" i="14"/>
  <c r="AM1443" i="14"/>
  <c r="AO1443" i="14" s="1"/>
  <c r="AK1443" i="14" s="1"/>
  <c r="AI1443" i="14"/>
  <c r="AJ1443" i="14" s="1"/>
  <c r="F1441" i="2" s="1"/>
  <c r="G1441" i="2" s="1"/>
  <c r="AZ1442" i="14"/>
  <c r="AW1442" i="14"/>
  <c r="AM1442" i="14" s="1"/>
  <c r="AO1442" i="14" s="1"/>
  <c r="AK1442" i="14" s="1"/>
  <c r="AN1442" i="14"/>
  <c r="AI1442" i="14"/>
  <c r="AJ1442" i="14" s="1"/>
  <c r="F1440" i="2" s="1"/>
  <c r="G1440" i="2" s="1"/>
  <c r="AZ1441" i="14"/>
  <c r="AN1441" i="14"/>
  <c r="AI1441" i="14"/>
  <c r="AJ1441" i="14" s="1"/>
  <c r="F1439" i="2" s="1"/>
  <c r="AZ1440" i="14"/>
  <c r="AN1440" i="14"/>
  <c r="AI1440" i="14"/>
  <c r="AJ1440" i="14" s="1"/>
  <c r="F1438" i="2" s="1"/>
  <c r="AZ1439" i="14"/>
  <c r="AW1439" i="14"/>
  <c r="AN1439" i="14"/>
  <c r="AM1439" i="14"/>
  <c r="AO1439" i="14" s="1"/>
  <c r="AK1439" i="14" s="1"/>
  <c r="AI1439" i="14"/>
  <c r="AJ1439" i="14" s="1"/>
  <c r="F1437" i="2" s="1"/>
  <c r="AZ1438" i="14"/>
  <c r="AN1438" i="14"/>
  <c r="AJ1438" i="14"/>
  <c r="F1436" i="2" s="1"/>
  <c r="AI1438" i="14"/>
  <c r="AZ1437" i="14"/>
  <c r="AW1437" i="14"/>
  <c r="AM1437" i="14" s="1"/>
  <c r="AO1437" i="14" s="1"/>
  <c r="AK1437" i="14" s="1"/>
  <c r="AN1437" i="14"/>
  <c r="AJ1437" i="14"/>
  <c r="F1435" i="2" s="1"/>
  <c r="G1435" i="2" s="1"/>
  <c r="AI1437" i="14"/>
  <c r="AZ1436" i="14"/>
  <c r="AN1436" i="14"/>
  <c r="AJ1436" i="14"/>
  <c r="F1434" i="2" s="1"/>
  <c r="AI1436" i="14"/>
  <c r="AZ1435" i="14"/>
  <c r="AN1435" i="14"/>
  <c r="AJ1435" i="14"/>
  <c r="F1433" i="2" s="1"/>
  <c r="AI1435" i="14"/>
  <c r="AZ1434" i="14"/>
  <c r="AW1434" i="14"/>
  <c r="AM1434" i="14" s="1"/>
  <c r="AO1434" i="14" s="1"/>
  <c r="AK1434" i="14" s="1"/>
  <c r="AN1434" i="14"/>
  <c r="AI1434" i="14"/>
  <c r="AJ1434" i="14" s="1"/>
  <c r="F1432" i="2" s="1"/>
  <c r="G1432" i="2" s="1"/>
  <c r="AZ1433" i="14"/>
  <c r="AN1433" i="14"/>
  <c r="AJ1433" i="14"/>
  <c r="F1431" i="2" s="1"/>
  <c r="AI1433" i="14"/>
  <c r="AZ1432" i="14"/>
  <c r="AW1432" i="14"/>
  <c r="AN1432" i="14"/>
  <c r="AM1432" i="14"/>
  <c r="AO1432" i="14" s="1"/>
  <c r="AK1432" i="14" s="1"/>
  <c r="AI1432" i="14"/>
  <c r="AJ1432" i="14" s="1"/>
  <c r="F1430" i="2" s="1"/>
  <c r="G1430" i="2" s="1"/>
  <c r="AZ1431" i="14"/>
  <c r="AW1431" i="14"/>
  <c r="AM1431" i="14" s="1"/>
  <c r="AO1431" i="14" s="1"/>
  <c r="AK1431" i="14" s="1"/>
  <c r="AN1431" i="14"/>
  <c r="AJ1431" i="14"/>
  <c r="F1429" i="2" s="1"/>
  <c r="AI1431" i="14"/>
  <c r="AZ1430" i="14"/>
  <c r="AN1430" i="14"/>
  <c r="AI1430" i="14"/>
  <c r="AJ1430" i="14" s="1"/>
  <c r="F1428" i="2" s="1"/>
  <c r="AZ1429" i="14"/>
  <c r="AW1429" i="14"/>
  <c r="AN1429" i="14"/>
  <c r="AM1429" i="14"/>
  <c r="AO1429" i="14" s="1"/>
  <c r="AK1429" i="14" s="1"/>
  <c r="AI1429" i="14"/>
  <c r="AJ1429" i="14" s="1"/>
  <c r="F1427" i="2" s="1"/>
  <c r="AZ1428" i="14"/>
  <c r="AW1428" i="14"/>
  <c r="AM1428" i="14" s="1"/>
  <c r="AO1428" i="14"/>
  <c r="AN1428" i="14"/>
  <c r="AJ1428" i="14"/>
  <c r="F1426" i="2" s="1"/>
  <c r="AI1428" i="14"/>
  <c r="AZ1427" i="14"/>
  <c r="AW1427" i="14"/>
  <c r="AM1427" i="14" s="1"/>
  <c r="AO1427" i="14" s="1"/>
  <c r="AK1427" i="14" s="1"/>
  <c r="AN1427" i="14"/>
  <c r="AI1427" i="14"/>
  <c r="AJ1427" i="14" s="1"/>
  <c r="F1425" i="2" s="1"/>
  <c r="G1425" i="2" s="1"/>
  <c r="AZ1426" i="14"/>
  <c r="AW1426" i="14"/>
  <c r="AM1426" i="14" s="1"/>
  <c r="AO1426" i="14" s="1"/>
  <c r="AN1426" i="14"/>
  <c r="AK1426" i="14"/>
  <c r="AJ1426" i="14"/>
  <c r="F1424" i="2" s="1"/>
  <c r="AI1426" i="14"/>
  <c r="AZ1425" i="14"/>
  <c r="AN1425" i="14"/>
  <c r="AI1425" i="14"/>
  <c r="AJ1425" i="14" s="1"/>
  <c r="F1423" i="2" s="1"/>
  <c r="AZ1424" i="14"/>
  <c r="AW1424" i="14"/>
  <c r="AM1424" i="14" s="1"/>
  <c r="AO1424" i="14" s="1"/>
  <c r="AK1424" i="14" s="1"/>
  <c r="AN1424" i="14"/>
  <c r="AI1424" i="14"/>
  <c r="AJ1424" i="14" s="1"/>
  <c r="F1422" i="2" s="1"/>
  <c r="AZ1423" i="14"/>
  <c r="AW1423" i="14"/>
  <c r="AN1423" i="14"/>
  <c r="AM1423" i="14"/>
  <c r="AO1423" i="14" s="1"/>
  <c r="AK1423" i="14" s="1"/>
  <c r="AJ1423" i="14"/>
  <c r="F1421" i="2" s="1"/>
  <c r="G1421" i="2" s="1"/>
  <c r="AI1423" i="14"/>
  <c r="AZ1422" i="14"/>
  <c r="AW1422" i="14"/>
  <c r="AM1422" i="14" s="1"/>
  <c r="AO1422" i="14"/>
  <c r="AN1422" i="14"/>
  <c r="AK1422" i="14"/>
  <c r="AI1422" i="14"/>
  <c r="AJ1422" i="14" s="1"/>
  <c r="F1420" i="2" s="1"/>
  <c r="G1420" i="2" s="1"/>
  <c r="AZ1421" i="14"/>
  <c r="AN1421" i="14"/>
  <c r="AJ1421" i="14"/>
  <c r="F1419" i="2" s="1"/>
  <c r="AI1421" i="14"/>
  <c r="AZ1420" i="14"/>
  <c r="AN1420" i="14"/>
  <c r="AI1420" i="14"/>
  <c r="AJ1420" i="14" s="1"/>
  <c r="F1418" i="2" s="1"/>
  <c r="AZ1419" i="14"/>
  <c r="AW1419" i="14"/>
  <c r="AN1419" i="14"/>
  <c r="AM1419" i="14"/>
  <c r="AO1419" i="14" s="1"/>
  <c r="AK1419" i="14"/>
  <c r="AI1419" i="14"/>
  <c r="AJ1419" i="14" s="1"/>
  <c r="F1417" i="2" s="1"/>
  <c r="G1417" i="2" s="1"/>
  <c r="AZ1418" i="14"/>
  <c r="AN1418" i="14"/>
  <c r="AI1418" i="14"/>
  <c r="AJ1418" i="14" s="1"/>
  <c r="F1416" i="2" s="1"/>
  <c r="AZ1417" i="14"/>
  <c r="AW1417" i="14"/>
  <c r="AM1417" i="14" s="1"/>
  <c r="AO1417" i="14" s="1"/>
  <c r="AK1417" i="14" s="1"/>
  <c r="AN1417" i="14"/>
  <c r="AI1417" i="14"/>
  <c r="AJ1417" i="14" s="1"/>
  <c r="F1415" i="2" s="1"/>
  <c r="G1415" i="2" s="1"/>
  <c r="AZ1416" i="14"/>
  <c r="AN1416" i="14"/>
  <c r="AI1416" i="14"/>
  <c r="AJ1416" i="14" s="1"/>
  <c r="F1414" i="2" s="1"/>
  <c r="AZ1415" i="14"/>
  <c r="AN1415" i="14"/>
  <c r="AJ1415" i="14"/>
  <c r="F1413" i="2" s="1"/>
  <c r="AI1415" i="14"/>
  <c r="AZ1414" i="14"/>
  <c r="AW1414" i="14"/>
  <c r="AM1414" i="14" s="1"/>
  <c r="AO1414" i="14" s="1"/>
  <c r="AK1414" i="14" s="1"/>
  <c r="AN1414" i="14"/>
  <c r="AI1414" i="14"/>
  <c r="AJ1414" i="14" s="1"/>
  <c r="F1412" i="2" s="1"/>
  <c r="AZ1413" i="14"/>
  <c r="AN1413" i="14"/>
  <c r="AJ1413" i="14"/>
  <c r="F1411" i="2" s="1"/>
  <c r="AI1413" i="14"/>
  <c r="AZ1412" i="14"/>
  <c r="AW1412" i="14"/>
  <c r="AN1412" i="14"/>
  <c r="AM1412" i="14"/>
  <c r="AO1412" i="14" s="1"/>
  <c r="AK1412" i="14" s="1"/>
  <c r="AJ1412" i="14"/>
  <c r="F1410" i="2" s="1"/>
  <c r="G1410" i="2" s="1"/>
  <c r="AI1412" i="14"/>
  <c r="AZ1411" i="14"/>
  <c r="AW1411" i="14"/>
  <c r="AM1411" i="14" s="1"/>
  <c r="AO1411" i="14" s="1"/>
  <c r="AN1411" i="14"/>
  <c r="AK1411" i="14" s="1"/>
  <c r="AJ1411" i="14"/>
  <c r="F1409" i="2" s="1"/>
  <c r="G1409" i="2" s="1"/>
  <c r="AI1411" i="14"/>
  <c r="AZ1410" i="14"/>
  <c r="AN1410" i="14"/>
  <c r="AI1410" i="14"/>
  <c r="AJ1410" i="14" s="1"/>
  <c r="F1408" i="2" s="1"/>
  <c r="AZ1409" i="14"/>
  <c r="AW1409" i="14"/>
  <c r="AO1409" i="14"/>
  <c r="AK1409" i="14" s="1"/>
  <c r="AN1409" i="14"/>
  <c r="AM1409" i="14"/>
  <c r="AI1409" i="14"/>
  <c r="AJ1409" i="14" s="1"/>
  <c r="F1407" i="2" s="1"/>
  <c r="G1407" i="2" s="1"/>
  <c r="AZ1408" i="14"/>
  <c r="AW1408" i="14"/>
  <c r="AM1408" i="14" s="1"/>
  <c r="AO1408" i="14" s="1"/>
  <c r="AK1408" i="14" s="1"/>
  <c r="AN1408" i="14"/>
  <c r="AJ1408" i="14"/>
  <c r="F1406" i="2" s="1"/>
  <c r="AI1408" i="14"/>
  <c r="AZ1407" i="14"/>
  <c r="AW1407" i="14"/>
  <c r="AM1407" i="14" s="1"/>
  <c r="AO1407" i="14" s="1"/>
  <c r="AN1407" i="14"/>
  <c r="AK1407" i="14"/>
  <c r="AI1407" i="14"/>
  <c r="AJ1407" i="14" s="1"/>
  <c r="F1405" i="2" s="1"/>
  <c r="G1405" i="2" s="1"/>
  <c r="AZ1406" i="14"/>
  <c r="AW1406" i="14"/>
  <c r="AM1406" i="14" s="1"/>
  <c r="AO1406" i="14" s="1"/>
  <c r="AN1406" i="14"/>
  <c r="AK1406" i="14"/>
  <c r="AJ1406" i="14"/>
  <c r="F1404" i="2" s="1"/>
  <c r="AI1406" i="14"/>
  <c r="AZ1405" i="14"/>
  <c r="AN1405" i="14"/>
  <c r="AI1405" i="14"/>
  <c r="AJ1405" i="14" s="1"/>
  <c r="F1403" i="2" s="1"/>
  <c r="AZ1404" i="14"/>
  <c r="AW1404" i="14"/>
  <c r="AM1404" i="14" s="1"/>
  <c r="AO1404" i="14"/>
  <c r="AK1404" i="14" s="1"/>
  <c r="AN1404" i="14"/>
  <c r="AI1404" i="14"/>
  <c r="AJ1404" i="14" s="1"/>
  <c r="F1402" i="2" s="1"/>
  <c r="G1402" i="2" s="1"/>
  <c r="AZ1403" i="14"/>
  <c r="AW1403" i="14"/>
  <c r="AN1403" i="14"/>
  <c r="AM1403" i="14"/>
  <c r="AO1403" i="14" s="1"/>
  <c r="AK1403" i="14" s="1"/>
  <c r="AI1403" i="14"/>
  <c r="AJ1403" i="14" s="1"/>
  <c r="F1401" i="2" s="1"/>
  <c r="G1401" i="2" s="1"/>
  <c r="AZ1402" i="14"/>
  <c r="AW1402" i="14"/>
  <c r="AM1402" i="14" s="1"/>
  <c r="AO1402" i="14" s="1"/>
  <c r="AK1402" i="14" s="1"/>
  <c r="AN1402" i="14"/>
  <c r="AI1402" i="14"/>
  <c r="AJ1402" i="14" s="1"/>
  <c r="F1400" i="2" s="1"/>
  <c r="AZ1401" i="14"/>
  <c r="AN1401" i="14"/>
  <c r="AI1401" i="14"/>
  <c r="AJ1401" i="14" s="1"/>
  <c r="F1399" i="2" s="1"/>
  <c r="AZ1400" i="14"/>
  <c r="AN1400" i="14"/>
  <c r="AI1400" i="14"/>
  <c r="AJ1400" i="14" s="1"/>
  <c r="F1398" i="2" s="1"/>
  <c r="AZ1399" i="14"/>
  <c r="AW1399" i="14"/>
  <c r="AN1399" i="14"/>
  <c r="AM1399" i="14"/>
  <c r="AO1399" i="14" s="1"/>
  <c r="AK1399" i="14" s="1"/>
  <c r="AI1399" i="14"/>
  <c r="AJ1399" i="14" s="1"/>
  <c r="F1397" i="2" s="1"/>
  <c r="AZ1398" i="14"/>
  <c r="AN1398" i="14"/>
  <c r="AJ1398" i="14"/>
  <c r="F1396" i="2" s="1"/>
  <c r="AI1398" i="14"/>
  <c r="AZ1397" i="14"/>
  <c r="AW1397" i="14"/>
  <c r="AM1397" i="14" s="1"/>
  <c r="AO1397" i="14"/>
  <c r="AK1397" i="14" s="1"/>
  <c r="AN1397" i="14"/>
  <c r="AI1397" i="14"/>
  <c r="AJ1397" i="14" s="1"/>
  <c r="F1395" i="2" s="1"/>
  <c r="G1395" i="2" s="1"/>
  <c r="AZ1396" i="14"/>
  <c r="AN1396" i="14"/>
  <c r="AJ1396" i="14"/>
  <c r="F1394" i="2" s="1"/>
  <c r="AI1396" i="14"/>
  <c r="AZ1395" i="14"/>
  <c r="AN1395" i="14"/>
  <c r="AJ1395" i="14"/>
  <c r="F1393" i="2" s="1"/>
  <c r="AI1395" i="14"/>
  <c r="AZ1394" i="14"/>
  <c r="AW1394" i="14"/>
  <c r="AM1394" i="14" s="1"/>
  <c r="AO1394" i="14" s="1"/>
  <c r="AK1394" i="14" s="1"/>
  <c r="AN1394" i="14"/>
  <c r="AI1394" i="14"/>
  <c r="AJ1394" i="14" s="1"/>
  <c r="F1392" i="2" s="1"/>
  <c r="G1392" i="2" s="1"/>
  <c r="AZ1393" i="14"/>
  <c r="AN1393" i="14"/>
  <c r="AJ1393" i="14"/>
  <c r="F1391" i="2" s="1"/>
  <c r="AI1393" i="14"/>
  <c r="AZ1392" i="14"/>
  <c r="AW1392" i="14"/>
  <c r="AN1392" i="14"/>
  <c r="AM1392" i="14"/>
  <c r="AO1392" i="14" s="1"/>
  <c r="AK1392" i="14" s="1"/>
  <c r="AI1392" i="14"/>
  <c r="AJ1392" i="14" s="1"/>
  <c r="F1390" i="2" s="1"/>
  <c r="G1390" i="2" s="1"/>
  <c r="AZ1391" i="14"/>
  <c r="AW1391" i="14"/>
  <c r="AM1391" i="14" s="1"/>
  <c r="AO1391" i="14" s="1"/>
  <c r="AN1391" i="14"/>
  <c r="AJ1391" i="14"/>
  <c r="F1389" i="2" s="1"/>
  <c r="G1389" i="2" s="1"/>
  <c r="AI1391" i="14"/>
  <c r="AZ1390" i="14"/>
  <c r="AN1390" i="14"/>
  <c r="AI1390" i="14"/>
  <c r="AJ1390" i="14" s="1"/>
  <c r="F1388" i="2" s="1"/>
  <c r="AZ1389" i="14"/>
  <c r="AW1389" i="14"/>
  <c r="AN1389" i="14"/>
  <c r="AM1389" i="14"/>
  <c r="AO1389" i="14" s="1"/>
  <c r="AK1389" i="14" s="1"/>
  <c r="AI1389" i="14"/>
  <c r="AJ1389" i="14" s="1"/>
  <c r="F1387" i="2" s="1"/>
  <c r="AZ1388" i="14"/>
  <c r="AW1388" i="14"/>
  <c r="AM1388" i="14" s="1"/>
  <c r="AO1388" i="14"/>
  <c r="AN1388" i="14"/>
  <c r="AJ1388" i="14"/>
  <c r="F1386" i="2" s="1"/>
  <c r="AI1388" i="14"/>
  <c r="AZ1387" i="14"/>
  <c r="AW1387" i="14"/>
  <c r="AM1387" i="14" s="1"/>
  <c r="AO1387" i="14" s="1"/>
  <c r="AK1387" i="14" s="1"/>
  <c r="AN1387" i="14"/>
  <c r="AI1387" i="14"/>
  <c r="AJ1387" i="14" s="1"/>
  <c r="F1385" i="2" s="1"/>
  <c r="AZ1386" i="14"/>
  <c r="AW1386" i="14"/>
  <c r="AM1386" i="14" s="1"/>
  <c r="AO1386" i="14" s="1"/>
  <c r="AN1386" i="14"/>
  <c r="AK1386" i="14"/>
  <c r="AJ1386" i="14"/>
  <c r="AI1386" i="14"/>
  <c r="AZ1385" i="14"/>
  <c r="AN1385" i="14"/>
  <c r="AI1385" i="14"/>
  <c r="AJ1385" i="14" s="1"/>
  <c r="F1383" i="2" s="1"/>
  <c r="AZ1384" i="14"/>
  <c r="AW1384" i="14"/>
  <c r="AN1384" i="14"/>
  <c r="AM1384" i="14"/>
  <c r="AO1384" i="14" s="1"/>
  <c r="AK1384" i="14" s="1"/>
  <c r="AI1384" i="14"/>
  <c r="AJ1384" i="14" s="1"/>
  <c r="F1382" i="2" s="1"/>
  <c r="AZ1383" i="14"/>
  <c r="AW1383" i="14"/>
  <c r="AN1383" i="14"/>
  <c r="AM1383" i="14"/>
  <c r="AO1383" i="14" s="1"/>
  <c r="AK1383" i="14" s="1"/>
  <c r="AJ1383" i="14"/>
  <c r="F1381" i="2" s="1"/>
  <c r="G1381" i="2" s="1"/>
  <c r="AI1383" i="14"/>
  <c r="AZ1382" i="14"/>
  <c r="AW1382" i="14"/>
  <c r="AM1382" i="14" s="1"/>
  <c r="AO1382" i="14" s="1"/>
  <c r="AK1382" i="14" s="1"/>
  <c r="AN1382" i="14"/>
  <c r="AI1382" i="14"/>
  <c r="AJ1382" i="14" s="1"/>
  <c r="F1380" i="2" s="1"/>
  <c r="G1380" i="2" s="1"/>
  <c r="AZ1381" i="14"/>
  <c r="AN1381" i="14"/>
  <c r="AI1381" i="14"/>
  <c r="AJ1381" i="14" s="1"/>
  <c r="F1379" i="2" s="1"/>
  <c r="AZ1380" i="14"/>
  <c r="AN1380" i="14"/>
  <c r="AI1380" i="14"/>
  <c r="AJ1380" i="14" s="1"/>
  <c r="F1378" i="2" s="1"/>
  <c r="AZ1379" i="14"/>
  <c r="AW1379" i="14"/>
  <c r="AN1379" i="14"/>
  <c r="AM1379" i="14"/>
  <c r="AO1379" i="14" s="1"/>
  <c r="AK1379" i="14" s="1"/>
  <c r="AI1379" i="14"/>
  <c r="AJ1379" i="14" s="1"/>
  <c r="F1377" i="2" s="1"/>
  <c r="G1377" i="2" s="1"/>
  <c r="AZ1378" i="14"/>
  <c r="AN1378" i="14"/>
  <c r="AI1378" i="14"/>
  <c r="AJ1378" i="14" s="1"/>
  <c r="F1376" i="2" s="1"/>
  <c r="AZ1377" i="14"/>
  <c r="AW1377" i="14"/>
  <c r="AM1377" i="14" s="1"/>
  <c r="AO1377" i="14" s="1"/>
  <c r="AK1377" i="14" s="1"/>
  <c r="AN1377" i="14"/>
  <c r="AI1377" i="14"/>
  <c r="AJ1377" i="14" s="1"/>
  <c r="F1375" i="2" s="1"/>
  <c r="G1375" i="2" s="1"/>
  <c r="AZ1376" i="14"/>
  <c r="AN1376" i="14"/>
  <c r="AJ1376" i="14"/>
  <c r="F1374" i="2" s="1"/>
  <c r="AI1376" i="14"/>
  <c r="AZ1375" i="14"/>
  <c r="AN1375" i="14"/>
  <c r="AI1375" i="14"/>
  <c r="AJ1375" i="14" s="1"/>
  <c r="F1373" i="2" s="1"/>
  <c r="AZ1374" i="14"/>
  <c r="AW1374" i="14"/>
  <c r="AM1374" i="14" s="1"/>
  <c r="AO1374" i="14" s="1"/>
  <c r="AK1374" i="14" s="1"/>
  <c r="AN1374" i="14"/>
  <c r="AI1374" i="14"/>
  <c r="AJ1374" i="14" s="1"/>
  <c r="F1372" i="2" s="1"/>
  <c r="AZ1373" i="14"/>
  <c r="AN1373" i="14"/>
  <c r="AJ1373" i="14"/>
  <c r="F1371" i="2" s="1"/>
  <c r="AI1373" i="14"/>
  <c r="AZ1372" i="14"/>
  <c r="AW1372" i="14"/>
  <c r="AO1372" i="14"/>
  <c r="AK1372" i="14" s="1"/>
  <c r="AN1372" i="14"/>
  <c r="AM1372" i="14"/>
  <c r="AI1372" i="14"/>
  <c r="AJ1372" i="14" s="1"/>
  <c r="F1370" i="2" s="1"/>
  <c r="G1370" i="2" s="1"/>
  <c r="AZ1371" i="14"/>
  <c r="AW1371" i="14"/>
  <c r="AM1371" i="14" s="1"/>
  <c r="AO1371" i="14" s="1"/>
  <c r="AN1371" i="14"/>
  <c r="AK1371" i="14" s="1"/>
  <c r="AJ1371" i="14"/>
  <c r="F1369" i="2" s="1"/>
  <c r="G1369" i="2" s="1"/>
  <c r="AI1371" i="14"/>
  <c r="AZ1370" i="14"/>
  <c r="AN1370" i="14"/>
  <c r="AI1370" i="14"/>
  <c r="AJ1370" i="14" s="1"/>
  <c r="F1368" i="2" s="1"/>
  <c r="AZ1369" i="14"/>
  <c r="AW1369" i="14"/>
  <c r="AO1369" i="14"/>
  <c r="AN1369" i="14"/>
  <c r="AM1369" i="14"/>
  <c r="AI1369" i="14"/>
  <c r="AJ1369" i="14" s="1"/>
  <c r="F1367" i="2" s="1"/>
  <c r="G1367" i="2" s="1"/>
  <c r="AZ1368" i="14"/>
  <c r="AW1368" i="14"/>
  <c r="AM1368" i="14" s="1"/>
  <c r="AO1368" i="14" s="1"/>
  <c r="AK1368" i="14" s="1"/>
  <c r="AN1368" i="14"/>
  <c r="AJ1368" i="14"/>
  <c r="F1366" i="2" s="1"/>
  <c r="AI1368" i="14"/>
  <c r="AZ1367" i="14"/>
  <c r="AW1367" i="14"/>
  <c r="AM1367" i="14" s="1"/>
  <c r="AO1367" i="14" s="1"/>
  <c r="AN1367" i="14"/>
  <c r="AK1367" i="14"/>
  <c r="AI1367" i="14"/>
  <c r="AJ1367" i="14" s="1"/>
  <c r="F1365" i="2" s="1"/>
  <c r="G1365" i="2" s="1"/>
  <c r="AZ1366" i="14"/>
  <c r="AW1366" i="14"/>
  <c r="AM1366" i="14" s="1"/>
  <c r="AO1366" i="14" s="1"/>
  <c r="AN1366" i="14"/>
  <c r="AK1366" i="14"/>
  <c r="AI1366" i="14"/>
  <c r="AJ1366" i="14" s="1"/>
  <c r="F1364" i="2" s="1"/>
  <c r="G1364" i="2" s="1"/>
  <c r="AZ1365" i="14"/>
  <c r="AN1365" i="14"/>
  <c r="AI1365" i="14"/>
  <c r="AJ1365" i="14" s="1"/>
  <c r="F1363" i="2" s="1"/>
  <c r="AZ1364" i="14"/>
  <c r="AW1364" i="14"/>
  <c r="AM1364" i="14" s="1"/>
  <c r="AO1364" i="14" s="1"/>
  <c r="AK1364" i="14" s="1"/>
  <c r="AN1364" i="14"/>
  <c r="AI1364" i="14"/>
  <c r="AJ1364" i="14" s="1"/>
  <c r="F1362" i="2" s="1"/>
  <c r="G1362" i="2" s="1"/>
  <c r="AZ1363" i="14"/>
  <c r="AW1363" i="14"/>
  <c r="AN1363" i="14"/>
  <c r="AM1363" i="14"/>
  <c r="AO1363" i="14" s="1"/>
  <c r="AK1363" i="14" s="1"/>
  <c r="AI1363" i="14"/>
  <c r="AJ1363" i="14" s="1"/>
  <c r="F1361" i="2" s="1"/>
  <c r="G1361" i="2" s="1"/>
  <c r="AZ1362" i="14"/>
  <c r="AW1362" i="14"/>
  <c r="AM1362" i="14" s="1"/>
  <c r="AO1362" i="14"/>
  <c r="AK1362" i="14" s="1"/>
  <c r="AN1362" i="14"/>
  <c r="AI1362" i="14"/>
  <c r="AJ1362" i="14" s="1"/>
  <c r="F1360" i="2" s="1"/>
  <c r="AZ1361" i="14"/>
  <c r="AN1361" i="14"/>
  <c r="AI1361" i="14"/>
  <c r="AJ1361" i="14" s="1"/>
  <c r="F1359" i="2" s="1"/>
  <c r="AZ1360" i="14"/>
  <c r="AN1360" i="14"/>
  <c r="AI1360" i="14"/>
  <c r="AJ1360" i="14" s="1"/>
  <c r="F1358" i="2" s="1"/>
  <c r="AZ1359" i="14"/>
  <c r="AW1359" i="14"/>
  <c r="AN1359" i="14"/>
  <c r="AM1359" i="14"/>
  <c r="AO1359" i="14" s="1"/>
  <c r="AK1359" i="14" s="1"/>
  <c r="AI1359" i="14"/>
  <c r="AJ1359" i="14" s="1"/>
  <c r="F1357" i="2" s="1"/>
  <c r="AZ1358" i="14"/>
  <c r="AN1358" i="14"/>
  <c r="AJ1358" i="14"/>
  <c r="F1356" i="2" s="1"/>
  <c r="AI1358" i="14"/>
  <c r="AZ1357" i="14"/>
  <c r="AW1357" i="14"/>
  <c r="AM1357" i="14" s="1"/>
  <c r="AO1357" i="14" s="1"/>
  <c r="AK1357" i="14" s="1"/>
  <c r="AN1357" i="14"/>
  <c r="AJ1357" i="14"/>
  <c r="F1355" i="2" s="1"/>
  <c r="G1355" i="2" s="1"/>
  <c r="AI1357" i="14"/>
  <c r="AZ1356" i="14"/>
  <c r="AN1356" i="14"/>
  <c r="AJ1356" i="14"/>
  <c r="F1354" i="2" s="1"/>
  <c r="AI1356" i="14"/>
  <c r="AZ1355" i="14"/>
  <c r="AN1355" i="14"/>
  <c r="AJ1355" i="14"/>
  <c r="F1353" i="2" s="1"/>
  <c r="AI1355" i="14"/>
  <c r="AZ1354" i="14"/>
  <c r="AW1354" i="14"/>
  <c r="AM1354" i="14" s="1"/>
  <c r="AO1354" i="14"/>
  <c r="AK1354" i="14" s="1"/>
  <c r="AN1354" i="14"/>
  <c r="AI1354" i="14"/>
  <c r="AJ1354" i="14" s="1"/>
  <c r="F1352" i="2" s="1"/>
  <c r="AZ1353" i="14"/>
  <c r="AN1353" i="14"/>
  <c r="AJ1353" i="14"/>
  <c r="F1351" i="2" s="1"/>
  <c r="AI1353" i="14"/>
  <c r="AZ1352" i="14"/>
  <c r="AW1352" i="14"/>
  <c r="AN1352" i="14"/>
  <c r="AM1352" i="14"/>
  <c r="AO1352" i="14" s="1"/>
  <c r="AK1352" i="14" s="1"/>
  <c r="AI1352" i="14"/>
  <c r="AJ1352" i="14" s="1"/>
  <c r="F1350" i="2" s="1"/>
  <c r="G1350" i="2" s="1"/>
  <c r="AZ1351" i="14"/>
  <c r="AW1351" i="14"/>
  <c r="AM1351" i="14" s="1"/>
  <c r="AO1351" i="14" s="1"/>
  <c r="AN1351" i="14"/>
  <c r="AJ1351" i="14"/>
  <c r="F1349" i="2" s="1"/>
  <c r="G1349" i="2" s="1"/>
  <c r="AI1351" i="14"/>
  <c r="AZ1350" i="14"/>
  <c r="AN1350" i="14"/>
  <c r="AI1350" i="14"/>
  <c r="AJ1350" i="14" s="1"/>
  <c r="F1348" i="2" s="1"/>
  <c r="AZ1349" i="14"/>
  <c r="AW1349" i="14"/>
  <c r="AN1349" i="14"/>
  <c r="AM1349" i="14"/>
  <c r="AO1349" i="14" s="1"/>
  <c r="AK1349" i="14" s="1"/>
  <c r="AI1349" i="14"/>
  <c r="AJ1349" i="14" s="1"/>
  <c r="F1347" i="2" s="1"/>
  <c r="AZ1348" i="14"/>
  <c r="AW1348" i="14"/>
  <c r="AM1348" i="14" s="1"/>
  <c r="AO1348" i="14"/>
  <c r="AN1348" i="14"/>
  <c r="AJ1348" i="14"/>
  <c r="F1346" i="2" s="1"/>
  <c r="AI1348" i="14"/>
  <c r="AZ1347" i="14"/>
  <c r="AW1347" i="14"/>
  <c r="AM1347" i="14" s="1"/>
  <c r="AO1347" i="14"/>
  <c r="AN1347" i="14"/>
  <c r="AI1347" i="14"/>
  <c r="AJ1347" i="14" s="1"/>
  <c r="F1345" i="2" s="1"/>
  <c r="AZ1346" i="14"/>
  <c r="AW1346" i="14"/>
  <c r="AM1346" i="14" s="1"/>
  <c r="AO1346" i="14" s="1"/>
  <c r="AN1346" i="14"/>
  <c r="AK1346" i="14"/>
  <c r="AJ1346" i="14"/>
  <c r="F1344" i="2" s="1"/>
  <c r="G1344" i="2" s="1"/>
  <c r="AI1346" i="14"/>
  <c r="AZ1345" i="14"/>
  <c r="AN1345" i="14"/>
  <c r="AI1345" i="14"/>
  <c r="AJ1345" i="14" s="1"/>
  <c r="F1343" i="2" s="1"/>
  <c r="AZ1344" i="14"/>
  <c r="AW1344" i="14"/>
  <c r="AN1344" i="14"/>
  <c r="AM1344" i="14"/>
  <c r="AO1344" i="14" s="1"/>
  <c r="AK1344" i="14" s="1"/>
  <c r="AI1344" i="14"/>
  <c r="AJ1344" i="14" s="1"/>
  <c r="F1342" i="2" s="1"/>
  <c r="G1342" i="2" s="1"/>
  <c r="AZ1343" i="14"/>
  <c r="AW1343" i="14"/>
  <c r="AN1343" i="14"/>
  <c r="AM1343" i="14"/>
  <c r="AO1343" i="14" s="1"/>
  <c r="AK1343" i="14" s="1"/>
  <c r="AJ1343" i="14"/>
  <c r="F1341" i="2" s="1"/>
  <c r="G1341" i="2" s="1"/>
  <c r="AI1343" i="14"/>
  <c r="AZ1342" i="14"/>
  <c r="AW1342" i="14"/>
  <c r="AM1342" i="14" s="1"/>
  <c r="AO1342" i="14"/>
  <c r="AK1342" i="14" s="1"/>
  <c r="AN1342" i="14"/>
  <c r="AI1342" i="14"/>
  <c r="AJ1342" i="14" s="1"/>
  <c r="F1340" i="2" s="1"/>
  <c r="G1340" i="2" s="1"/>
  <c r="AZ1341" i="14"/>
  <c r="AN1341" i="14"/>
  <c r="AI1341" i="14"/>
  <c r="AJ1341" i="14" s="1"/>
  <c r="F1339" i="2" s="1"/>
  <c r="AZ1340" i="14"/>
  <c r="AN1340" i="14"/>
  <c r="AI1340" i="14"/>
  <c r="AJ1340" i="14" s="1"/>
  <c r="F1338" i="2" s="1"/>
  <c r="AZ1339" i="14"/>
  <c r="AW1339" i="14"/>
  <c r="AN1339" i="14"/>
  <c r="AM1339" i="14"/>
  <c r="AO1339" i="14" s="1"/>
  <c r="AK1339" i="14"/>
  <c r="AI1339" i="14"/>
  <c r="AJ1339" i="14" s="1"/>
  <c r="F1337" i="2" s="1"/>
  <c r="G1337" i="2" s="1"/>
  <c r="AZ1338" i="14"/>
  <c r="AN1338" i="14"/>
  <c r="AI1338" i="14"/>
  <c r="AJ1338" i="14" s="1"/>
  <c r="F1336" i="2" s="1"/>
  <c r="AZ1337" i="14"/>
  <c r="AW1337" i="14"/>
  <c r="AM1337" i="14" s="1"/>
  <c r="AO1337" i="14" s="1"/>
  <c r="AK1337" i="14" s="1"/>
  <c r="AN1337" i="14"/>
  <c r="AI1337" i="14"/>
  <c r="AJ1337" i="14" s="1"/>
  <c r="F1335" i="2" s="1"/>
  <c r="G1335" i="2" s="1"/>
  <c r="AZ1336" i="14"/>
  <c r="AN1336" i="14"/>
  <c r="AJ1336" i="14"/>
  <c r="F1334" i="2" s="1"/>
  <c r="AI1336" i="14"/>
  <c r="AZ1335" i="14"/>
  <c r="AN1335" i="14"/>
  <c r="AJ1335" i="14"/>
  <c r="F1333" i="2" s="1"/>
  <c r="AI1335" i="14"/>
  <c r="AZ1334" i="14"/>
  <c r="AW1334" i="14"/>
  <c r="AM1334" i="14" s="1"/>
  <c r="AO1334" i="14" s="1"/>
  <c r="AK1334" i="14" s="1"/>
  <c r="AN1334" i="14"/>
  <c r="AI1334" i="14"/>
  <c r="AJ1334" i="14" s="1"/>
  <c r="F1332" i="2" s="1"/>
  <c r="AZ1333" i="14"/>
  <c r="AN1333" i="14"/>
  <c r="AJ1333" i="14"/>
  <c r="F1331" i="2" s="1"/>
  <c r="AI1333" i="14"/>
  <c r="AZ1332" i="14"/>
  <c r="AW1332" i="14"/>
  <c r="AO1332" i="14"/>
  <c r="AN1332" i="14"/>
  <c r="AM1332" i="14"/>
  <c r="AI1332" i="14"/>
  <c r="AJ1332" i="14" s="1"/>
  <c r="F1330" i="2" s="1"/>
  <c r="G1330" i="2" s="1"/>
  <c r="AZ1331" i="14"/>
  <c r="AW1331" i="14"/>
  <c r="AM1331" i="14" s="1"/>
  <c r="AO1331" i="14" s="1"/>
  <c r="AN1331" i="14"/>
  <c r="AK1331" i="14" s="1"/>
  <c r="AJ1331" i="14"/>
  <c r="F1329" i="2" s="1"/>
  <c r="G1329" i="2" s="1"/>
  <c r="AI1331" i="14"/>
  <c r="AZ1330" i="14"/>
  <c r="AN1330" i="14"/>
  <c r="AI1330" i="14"/>
  <c r="AJ1330" i="14" s="1"/>
  <c r="F1328" i="2" s="1"/>
  <c r="AZ1329" i="14"/>
  <c r="AW1329" i="14"/>
  <c r="AN1329" i="14"/>
  <c r="AM1329" i="14"/>
  <c r="AO1329" i="14" s="1"/>
  <c r="AK1329" i="14"/>
  <c r="AI1329" i="14"/>
  <c r="AJ1329" i="14" s="1"/>
  <c r="F1327" i="2" s="1"/>
  <c r="G1327" i="2" s="1"/>
  <c r="AZ1328" i="14"/>
  <c r="AW1328" i="14"/>
  <c r="AM1328" i="14" s="1"/>
  <c r="AO1328" i="14" s="1"/>
  <c r="AK1328" i="14" s="1"/>
  <c r="AN1328" i="14"/>
  <c r="AJ1328" i="14"/>
  <c r="F1326" i="2" s="1"/>
  <c r="AI1328" i="14"/>
  <c r="AZ1327" i="14"/>
  <c r="AW1327" i="14"/>
  <c r="AM1327" i="14" s="1"/>
  <c r="AO1327" i="14" s="1"/>
  <c r="AN1327" i="14"/>
  <c r="AK1327" i="14"/>
  <c r="AI1327" i="14"/>
  <c r="AJ1327" i="14" s="1"/>
  <c r="F1325" i="2" s="1"/>
  <c r="G1325" i="2" s="1"/>
  <c r="AZ1326" i="14"/>
  <c r="AW1326" i="14"/>
  <c r="AM1326" i="14" s="1"/>
  <c r="AO1326" i="14" s="1"/>
  <c r="AN1326" i="14"/>
  <c r="AK1326" i="14"/>
  <c r="AI1326" i="14"/>
  <c r="AJ1326" i="14" s="1"/>
  <c r="F1324" i="2" s="1"/>
  <c r="G1324" i="2" s="1"/>
  <c r="AZ1325" i="14"/>
  <c r="AN1325" i="14"/>
  <c r="AI1325" i="14"/>
  <c r="AJ1325" i="14" s="1"/>
  <c r="F1323" i="2" s="1"/>
  <c r="AZ1324" i="14"/>
  <c r="AW1324" i="14"/>
  <c r="AM1324" i="14" s="1"/>
  <c r="AO1324" i="14"/>
  <c r="AK1324" i="14" s="1"/>
  <c r="AN1324" i="14"/>
  <c r="AI1324" i="14"/>
  <c r="AJ1324" i="14" s="1"/>
  <c r="F1322" i="2" s="1"/>
  <c r="G1322" i="2" s="1"/>
  <c r="AZ1323" i="14"/>
  <c r="AW1323" i="14"/>
  <c r="AN1323" i="14"/>
  <c r="AM1323" i="14"/>
  <c r="AO1323" i="14" s="1"/>
  <c r="AK1323" i="14" s="1"/>
  <c r="AI1323" i="14"/>
  <c r="AJ1323" i="14" s="1"/>
  <c r="F1321" i="2" s="1"/>
  <c r="G1321" i="2" s="1"/>
  <c r="AZ1322" i="14"/>
  <c r="AW1322" i="14"/>
  <c r="AM1322" i="14" s="1"/>
  <c r="AO1322" i="14"/>
  <c r="AK1322" i="14" s="1"/>
  <c r="AN1322" i="14"/>
  <c r="AI1322" i="14"/>
  <c r="AJ1322" i="14" s="1"/>
  <c r="F1320" i="2" s="1"/>
  <c r="G1320" i="2" s="1"/>
  <c r="AZ1321" i="14"/>
  <c r="AN1321" i="14"/>
  <c r="AI1321" i="14"/>
  <c r="AJ1321" i="14" s="1"/>
  <c r="F1319" i="2" s="1"/>
  <c r="AZ1320" i="14"/>
  <c r="AN1320" i="14"/>
  <c r="AJ1320" i="14"/>
  <c r="F1318" i="2" s="1"/>
  <c r="AI1320" i="14"/>
  <c r="AZ1319" i="14"/>
  <c r="AW1319" i="14"/>
  <c r="AN1319" i="14"/>
  <c r="AM1319" i="14"/>
  <c r="AO1319" i="14" s="1"/>
  <c r="AK1319" i="14" s="1"/>
  <c r="AI1319" i="14"/>
  <c r="AJ1319" i="14" s="1"/>
  <c r="F1317" i="2" s="1"/>
  <c r="AZ1318" i="14"/>
  <c r="AN1318" i="14"/>
  <c r="AJ1318" i="14"/>
  <c r="F1316" i="2" s="1"/>
  <c r="AI1318" i="14"/>
  <c r="AZ1317" i="14"/>
  <c r="AW1317" i="14"/>
  <c r="AM1317" i="14" s="1"/>
  <c r="AO1317" i="14" s="1"/>
  <c r="AK1317" i="14" s="1"/>
  <c r="AN1317" i="14"/>
  <c r="AI1317" i="14"/>
  <c r="AJ1317" i="14" s="1"/>
  <c r="F1315" i="2" s="1"/>
  <c r="AZ1316" i="14"/>
  <c r="AN1316" i="14"/>
  <c r="AJ1316" i="14"/>
  <c r="F1314" i="2" s="1"/>
  <c r="AI1316" i="14"/>
  <c r="AZ1315" i="14"/>
  <c r="AN1315" i="14"/>
  <c r="AJ1315" i="14"/>
  <c r="F1313" i="2" s="1"/>
  <c r="AI1315" i="14"/>
  <c r="AZ1314" i="14"/>
  <c r="AW1314" i="14"/>
  <c r="AM1314" i="14" s="1"/>
  <c r="AO1314" i="14"/>
  <c r="AN1314" i="14"/>
  <c r="AK1314" i="14"/>
  <c r="AI1314" i="14"/>
  <c r="AJ1314" i="14" s="1"/>
  <c r="F1312" i="2" s="1"/>
  <c r="AZ1313" i="14"/>
  <c r="AN1313" i="14"/>
  <c r="AJ1313" i="14"/>
  <c r="F1311" i="2" s="1"/>
  <c r="AI1313" i="14"/>
  <c r="AZ1312" i="14"/>
  <c r="AW1312" i="14"/>
  <c r="AN1312" i="14"/>
  <c r="AM1312" i="14"/>
  <c r="AO1312" i="14" s="1"/>
  <c r="AK1312" i="14" s="1"/>
  <c r="AI1312" i="14"/>
  <c r="AJ1312" i="14" s="1"/>
  <c r="F1310" i="2" s="1"/>
  <c r="G1310" i="2" s="1"/>
  <c r="AZ1311" i="14"/>
  <c r="AW1311" i="14"/>
  <c r="AM1311" i="14" s="1"/>
  <c r="AO1311" i="14" s="1"/>
  <c r="AN1311" i="14"/>
  <c r="AJ1311" i="14"/>
  <c r="F1309" i="2" s="1"/>
  <c r="G1309" i="2" s="1"/>
  <c r="AI1311" i="14"/>
  <c r="AZ1310" i="14"/>
  <c r="AN1310" i="14"/>
  <c r="AI1310" i="14"/>
  <c r="AJ1310" i="14" s="1"/>
  <c r="F1308" i="2" s="1"/>
  <c r="AZ1309" i="14"/>
  <c r="AW1309" i="14"/>
  <c r="AN1309" i="14"/>
  <c r="AM1309" i="14"/>
  <c r="AO1309" i="14" s="1"/>
  <c r="AK1309" i="14" s="1"/>
  <c r="AI1309" i="14"/>
  <c r="AJ1309" i="14" s="1"/>
  <c r="F1307" i="2" s="1"/>
  <c r="AZ1308" i="14"/>
  <c r="AW1308" i="14"/>
  <c r="AM1308" i="14" s="1"/>
  <c r="AO1308" i="14" s="1"/>
  <c r="AK1308" i="14" s="1"/>
  <c r="AN1308" i="14"/>
  <c r="AJ1308" i="14"/>
  <c r="F1306" i="2" s="1"/>
  <c r="AI1308" i="14"/>
  <c r="AZ1307" i="14"/>
  <c r="AW1307" i="14"/>
  <c r="AM1307" i="14" s="1"/>
  <c r="AO1307" i="14"/>
  <c r="AN1307" i="14"/>
  <c r="AK1307" i="14"/>
  <c r="AI1307" i="14"/>
  <c r="AJ1307" i="14" s="1"/>
  <c r="F1305" i="2" s="1"/>
  <c r="G1305" i="2" s="1"/>
  <c r="AZ1306" i="14"/>
  <c r="AW1306" i="14"/>
  <c r="AM1306" i="14" s="1"/>
  <c r="AO1306" i="14" s="1"/>
  <c r="AN1306" i="14"/>
  <c r="AK1306" i="14"/>
  <c r="AJ1306" i="14"/>
  <c r="F1304" i="2" s="1"/>
  <c r="G1304" i="2" s="1"/>
  <c r="AI1306" i="14"/>
  <c r="AZ1305" i="14"/>
  <c r="AN1305" i="14"/>
  <c r="AI1305" i="14"/>
  <c r="AJ1305" i="14" s="1"/>
  <c r="F1303" i="2" s="1"/>
  <c r="AZ1304" i="14"/>
  <c r="AW1304" i="14"/>
  <c r="AN1304" i="14"/>
  <c r="AM1304" i="14"/>
  <c r="AO1304" i="14" s="1"/>
  <c r="AK1304" i="14" s="1"/>
  <c r="AI1304" i="14"/>
  <c r="AJ1304" i="14" s="1"/>
  <c r="F1302" i="2" s="1"/>
  <c r="G1302" i="2" s="1"/>
  <c r="AZ1303" i="14"/>
  <c r="AW1303" i="14"/>
  <c r="AN1303" i="14"/>
  <c r="AM1303" i="14"/>
  <c r="AO1303" i="14" s="1"/>
  <c r="AK1303" i="14" s="1"/>
  <c r="AJ1303" i="14"/>
  <c r="F1301" i="2" s="1"/>
  <c r="G1301" i="2" s="1"/>
  <c r="AI1303" i="14"/>
  <c r="AZ1302" i="14"/>
  <c r="AW1302" i="14"/>
  <c r="AM1302" i="14" s="1"/>
  <c r="AO1302" i="14" s="1"/>
  <c r="AK1302" i="14" s="1"/>
  <c r="AN1302" i="14"/>
  <c r="AI1302" i="14"/>
  <c r="AJ1302" i="14" s="1"/>
  <c r="F1300" i="2" s="1"/>
  <c r="G1300" i="2" s="1"/>
  <c r="AZ1301" i="14"/>
  <c r="AN1301" i="14"/>
  <c r="AI1301" i="14"/>
  <c r="AJ1301" i="14" s="1"/>
  <c r="F1299" i="2" s="1"/>
  <c r="AZ1300" i="14"/>
  <c r="AN1300" i="14"/>
  <c r="AI1300" i="14"/>
  <c r="AJ1300" i="14" s="1"/>
  <c r="F1298" i="2" s="1"/>
  <c r="AZ1299" i="14"/>
  <c r="AW1299" i="14"/>
  <c r="AN1299" i="14"/>
  <c r="AM1299" i="14"/>
  <c r="AO1299" i="14" s="1"/>
  <c r="AK1299" i="14" s="1"/>
  <c r="AI1299" i="14"/>
  <c r="AJ1299" i="14" s="1"/>
  <c r="F1297" i="2" s="1"/>
  <c r="G1297" i="2" s="1"/>
  <c r="AZ1298" i="14"/>
  <c r="AN1298" i="14"/>
  <c r="AI1298" i="14"/>
  <c r="AJ1298" i="14" s="1"/>
  <c r="F1296" i="2" s="1"/>
  <c r="AZ1297" i="14"/>
  <c r="AW1297" i="14"/>
  <c r="AM1297" i="14" s="1"/>
  <c r="AO1297" i="14" s="1"/>
  <c r="AK1297" i="14" s="1"/>
  <c r="AN1297" i="14"/>
  <c r="AI1297" i="14"/>
  <c r="AJ1297" i="14" s="1"/>
  <c r="F1295" i="2" s="1"/>
  <c r="G1295" i="2" s="1"/>
  <c r="AZ1296" i="14"/>
  <c r="AN1296" i="14"/>
  <c r="AI1296" i="14"/>
  <c r="AJ1296" i="14" s="1"/>
  <c r="F1294" i="2" s="1"/>
  <c r="AZ1295" i="14"/>
  <c r="AN1295" i="14"/>
  <c r="AI1295" i="14"/>
  <c r="AJ1295" i="14" s="1"/>
  <c r="F1293" i="2" s="1"/>
  <c r="AZ1294" i="14"/>
  <c r="AW1294" i="14"/>
  <c r="AM1294" i="14" s="1"/>
  <c r="AO1294" i="14" s="1"/>
  <c r="AK1294" i="14" s="1"/>
  <c r="AN1294" i="14"/>
  <c r="AI1294" i="14"/>
  <c r="AJ1294" i="14" s="1"/>
  <c r="F1292" i="2" s="1"/>
  <c r="G1292" i="2" s="1"/>
  <c r="AZ1293" i="14"/>
  <c r="AN1293" i="14"/>
  <c r="AJ1293" i="14"/>
  <c r="F1291" i="2" s="1"/>
  <c r="AI1293" i="14"/>
  <c r="AZ1292" i="14"/>
  <c r="AW1292" i="14"/>
  <c r="AN1292" i="14"/>
  <c r="AM1292" i="14"/>
  <c r="AO1292" i="14" s="1"/>
  <c r="AK1292" i="14" s="1"/>
  <c r="AJ1292" i="14"/>
  <c r="F1290" i="2" s="1"/>
  <c r="G1290" i="2" s="1"/>
  <c r="AI1292" i="14"/>
  <c r="AZ1291" i="14"/>
  <c r="AW1291" i="14"/>
  <c r="AM1291" i="14" s="1"/>
  <c r="AO1291" i="14" s="1"/>
  <c r="AN1291" i="14"/>
  <c r="AK1291" i="14" s="1"/>
  <c r="AJ1291" i="14"/>
  <c r="F1289" i="2" s="1"/>
  <c r="G1289" i="2" s="1"/>
  <c r="AI1291" i="14"/>
  <c r="AZ1290" i="14"/>
  <c r="AN1290" i="14"/>
  <c r="AI1290" i="14"/>
  <c r="AJ1290" i="14" s="1"/>
  <c r="F1288" i="2" s="1"/>
  <c r="AZ1289" i="14"/>
  <c r="AW1289" i="14"/>
  <c r="AN1289" i="14"/>
  <c r="AM1289" i="14"/>
  <c r="AO1289" i="14" s="1"/>
  <c r="AK1289" i="14"/>
  <c r="AI1289" i="14"/>
  <c r="AJ1289" i="14" s="1"/>
  <c r="F1287" i="2" s="1"/>
  <c r="G1287" i="2" s="1"/>
  <c r="AZ1288" i="14"/>
  <c r="AW1288" i="14"/>
  <c r="AM1288" i="14" s="1"/>
  <c r="AO1288" i="14" s="1"/>
  <c r="AK1288" i="14" s="1"/>
  <c r="AN1288" i="14"/>
  <c r="AJ1288" i="14"/>
  <c r="F1286" i="2" s="1"/>
  <c r="AI1288" i="14"/>
  <c r="AZ1287" i="14"/>
  <c r="AW1287" i="14"/>
  <c r="AM1287" i="14" s="1"/>
  <c r="AO1287" i="14" s="1"/>
  <c r="AN1287" i="14"/>
  <c r="AK1287" i="14"/>
  <c r="AI1287" i="14"/>
  <c r="AJ1287" i="14" s="1"/>
  <c r="F1285" i="2" s="1"/>
  <c r="G1285" i="2" s="1"/>
  <c r="AZ1286" i="14"/>
  <c r="AW1286" i="14"/>
  <c r="AM1286" i="14" s="1"/>
  <c r="AO1286" i="14" s="1"/>
  <c r="AN1286" i="14"/>
  <c r="AK1286" i="14"/>
  <c r="AI1286" i="14"/>
  <c r="AJ1286" i="14" s="1"/>
  <c r="F1284" i="2" s="1"/>
  <c r="G1284" i="2" s="1"/>
  <c r="AZ1285" i="14"/>
  <c r="AN1285" i="14"/>
  <c r="AI1285" i="14"/>
  <c r="AJ1285" i="14" s="1"/>
  <c r="F1283" i="2" s="1"/>
  <c r="AZ1284" i="14"/>
  <c r="AW1284" i="14"/>
  <c r="AM1284" i="14" s="1"/>
  <c r="AO1284" i="14"/>
  <c r="AK1284" i="14" s="1"/>
  <c r="AN1284" i="14"/>
  <c r="AI1284" i="14"/>
  <c r="AJ1284" i="14" s="1"/>
  <c r="F1282" i="2" s="1"/>
  <c r="G1282" i="2" s="1"/>
  <c r="AZ1283" i="14"/>
  <c r="AW1283" i="14"/>
  <c r="AN1283" i="14"/>
  <c r="AM1283" i="14"/>
  <c r="AO1283" i="14" s="1"/>
  <c r="AK1283" i="14" s="1"/>
  <c r="AI1283" i="14"/>
  <c r="AJ1283" i="14" s="1"/>
  <c r="F1281" i="2" s="1"/>
  <c r="G1281" i="2" s="1"/>
  <c r="AZ1282" i="14"/>
  <c r="AW1282" i="14"/>
  <c r="AM1282" i="14" s="1"/>
  <c r="AO1282" i="14"/>
  <c r="AK1282" i="14" s="1"/>
  <c r="AN1282" i="14"/>
  <c r="AI1282" i="14"/>
  <c r="AJ1282" i="14" s="1"/>
  <c r="F1280" i="2" s="1"/>
  <c r="G1280" i="2" s="1"/>
  <c r="AZ1281" i="14"/>
  <c r="AN1281" i="14"/>
  <c r="AI1281" i="14"/>
  <c r="AJ1281" i="14" s="1"/>
  <c r="F1279" i="2" s="1"/>
  <c r="AZ1280" i="14"/>
  <c r="AN1280" i="14"/>
  <c r="AI1280" i="14"/>
  <c r="AJ1280" i="14" s="1"/>
  <c r="F1278" i="2" s="1"/>
  <c r="AZ1279" i="14"/>
  <c r="AW1279" i="14"/>
  <c r="AN1279" i="14"/>
  <c r="AM1279" i="14"/>
  <c r="AO1279" i="14" s="1"/>
  <c r="AK1279" i="14" s="1"/>
  <c r="AI1279" i="14"/>
  <c r="AJ1279" i="14" s="1"/>
  <c r="F1277" i="2" s="1"/>
  <c r="AZ1278" i="14"/>
  <c r="AN1278" i="14"/>
  <c r="AJ1278" i="14"/>
  <c r="F1276" i="2" s="1"/>
  <c r="AI1278" i="14"/>
  <c r="AZ1277" i="14"/>
  <c r="AW1277" i="14"/>
  <c r="AM1277" i="14" s="1"/>
  <c r="AO1277" i="14" s="1"/>
  <c r="AK1277" i="14" s="1"/>
  <c r="AN1277" i="14"/>
  <c r="AI1277" i="14"/>
  <c r="AJ1277" i="14" s="1"/>
  <c r="F1275" i="2" s="1"/>
  <c r="G1275" i="2" s="1"/>
  <c r="AZ1276" i="14"/>
  <c r="AN1276" i="14"/>
  <c r="AJ1276" i="14"/>
  <c r="F1274" i="2" s="1"/>
  <c r="AI1276" i="14"/>
  <c r="AZ1275" i="14"/>
  <c r="AN1275" i="14"/>
  <c r="AI1275" i="14"/>
  <c r="AJ1275" i="14" s="1"/>
  <c r="F1273" i="2" s="1"/>
  <c r="AZ1274" i="14"/>
  <c r="AW1274" i="14"/>
  <c r="AM1274" i="14" s="1"/>
  <c r="AO1274" i="14"/>
  <c r="AK1274" i="14" s="1"/>
  <c r="AN1274" i="14"/>
  <c r="AI1274" i="14"/>
  <c r="AJ1274" i="14" s="1"/>
  <c r="F1272" i="2" s="1"/>
  <c r="AZ1273" i="14"/>
  <c r="AW1273" i="14"/>
  <c r="AM1273" i="14" s="1"/>
  <c r="AO1273" i="14" s="1"/>
  <c r="AK1273" i="14" s="1"/>
  <c r="AN1273" i="14"/>
  <c r="AI1273" i="14"/>
  <c r="AJ1273" i="14" s="1"/>
  <c r="F1271" i="2" s="1"/>
  <c r="AZ1272" i="14"/>
  <c r="AW1272" i="14"/>
  <c r="AN1272" i="14"/>
  <c r="AM1272" i="14"/>
  <c r="AO1272" i="14" s="1"/>
  <c r="AK1272" i="14" s="1"/>
  <c r="AI1272" i="14"/>
  <c r="AJ1272" i="14" s="1"/>
  <c r="F1270" i="2" s="1"/>
  <c r="G1270" i="2" s="1"/>
  <c r="AZ1271" i="14"/>
  <c r="AW1271" i="14"/>
  <c r="AN1271" i="14"/>
  <c r="AM1271" i="14"/>
  <c r="AO1271" i="14" s="1"/>
  <c r="AK1271" i="14" s="1"/>
  <c r="AI1271" i="14"/>
  <c r="AJ1271" i="14" s="1"/>
  <c r="F1269" i="2" s="1"/>
  <c r="G1269" i="2" s="1"/>
  <c r="AZ1270" i="14"/>
  <c r="AN1270" i="14"/>
  <c r="AJ1270" i="14"/>
  <c r="F1268" i="2" s="1"/>
  <c r="AI1270" i="14"/>
  <c r="AZ1269" i="14"/>
  <c r="AW1269" i="14"/>
  <c r="AN1269" i="14"/>
  <c r="AM1269" i="14"/>
  <c r="AO1269" i="14" s="1"/>
  <c r="AK1269" i="14" s="1"/>
  <c r="AI1269" i="14"/>
  <c r="AJ1269" i="14" s="1"/>
  <c r="F1267" i="2" s="1"/>
  <c r="AZ1268" i="14"/>
  <c r="AW1268" i="14"/>
  <c r="AM1268" i="14" s="1"/>
  <c r="AO1268" i="14"/>
  <c r="AK1268" i="14" s="1"/>
  <c r="AN1268" i="14"/>
  <c r="AI1268" i="14"/>
  <c r="AJ1268" i="14" s="1"/>
  <c r="F1266" i="2" s="1"/>
  <c r="G1266" i="2" s="1"/>
  <c r="AZ1267" i="14"/>
  <c r="AW1267" i="14"/>
  <c r="AM1267" i="14" s="1"/>
  <c r="AO1267" i="14" s="1"/>
  <c r="AK1267" i="14" s="1"/>
  <c r="AN1267" i="14"/>
  <c r="AJ1267" i="14"/>
  <c r="F1265" i="2" s="1"/>
  <c r="AI1267" i="14"/>
  <c r="AZ1266" i="14"/>
  <c r="AW1266" i="14"/>
  <c r="AN1266" i="14"/>
  <c r="AM1266" i="14"/>
  <c r="AO1266" i="14" s="1"/>
  <c r="AK1266" i="14"/>
  <c r="AJ1266" i="14"/>
  <c r="F1264" i="2" s="1"/>
  <c r="G1264" i="2" s="1"/>
  <c r="AI1266" i="14"/>
  <c r="AZ1265" i="14"/>
  <c r="AN1265" i="14"/>
  <c r="AI1265" i="14"/>
  <c r="AJ1265" i="14" s="1"/>
  <c r="F1263" i="2" s="1"/>
  <c r="AZ1264" i="14"/>
  <c r="AW1264" i="14"/>
  <c r="AM1264" i="14" s="1"/>
  <c r="AO1264" i="14" s="1"/>
  <c r="AN1264" i="14"/>
  <c r="AI1264" i="14"/>
  <c r="AJ1264" i="14" s="1"/>
  <c r="F1262" i="2" s="1"/>
  <c r="AZ1263" i="14"/>
  <c r="AW1263" i="14"/>
  <c r="AN1263" i="14"/>
  <c r="AM1263" i="14"/>
  <c r="AO1263" i="14" s="1"/>
  <c r="AK1263" i="14" s="1"/>
  <c r="AJ1263" i="14"/>
  <c r="F1261" i="2" s="1"/>
  <c r="G1261" i="2" s="1"/>
  <c r="AI1263" i="14"/>
  <c r="AZ1262" i="14"/>
  <c r="AN1262" i="14"/>
  <c r="AI1262" i="14"/>
  <c r="AJ1262" i="14" s="1"/>
  <c r="F1260" i="2" s="1"/>
  <c r="AZ1261" i="14"/>
  <c r="AW1261" i="14"/>
  <c r="AN1261" i="14"/>
  <c r="AM1261" i="14"/>
  <c r="AO1261" i="14" s="1"/>
  <c r="AK1261" i="14"/>
  <c r="AJ1261" i="14"/>
  <c r="F1259" i="2" s="1"/>
  <c r="G1259" i="2" s="1"/>
  <c r="AI1261" i="14"/>
  <c r="AZ1260" i="14"/>
  <c r="AN1260" i="14"/>
  <c r="AJ1260" i="14"/>
  <c r="F1258" i="2" s="1"/>
  <c r="AI1260" i="14"/>
  <c r="AZ1259" i="14"/>
  <c r="AW1259" i="14"/>
  <c r="AM1259" i="14" s="1"/>
  <c r="AO1259" i="14"/>
  <c r="AN1259" i="14"/>
  <c r="AI1259" i="14"/>
  <c r="AJ1259" i="14" s="1"/>
  <c r="F1257" i="2" s="1"/>
  <c r="G1257" i="2" s="1"/>
  <c r="AZ1258" i="14"/>
  <c r="AW1258" i="14"/>
  <c r="AN1258" i="14"/>
  <c r="AM1258" i="14"/>
  <c r="AO1258" i="14" s="1"/>
  <c r="AK1258" i="14" s="1"/>
  <c r="AJ1258" i="14"/>
  <c r="F1256" i="2" s="1"/>
  <c r="G1256" i="2" s="1"/>
  <c r="AI1258" i="14"/>
  <c r="AZ1257" i="14"/>
  <c r="AW1257" i="14"/>
  <c r="AM1257" i="14" s="1"/>
  <c r="AO1257" i="14"/>
  <c r="AN1257" i="14"/>
  <c r="AI1257" i="14"/>
  <c r="AJ1257" i="14" s="1"/>
  <c r="F1255" i="2" s="1"/>
  <c r="G1255" i="2" s="1"/>
  <c r="AZ1256" i="14"/>
  <c r="AW1256" i="14"/>
  <c r="AM1256" i="14" s="1"/>
  <c r="AO1256" i="14" s="1"/>
  <c r="AK1256" i="14" s="1"/>
  <c r="AN1256" i="14"/>
  <c r="AI1256" i="14"/>
  <c r="AJ1256" i="14" s="1"/>
  <c r="F1254" i="2" s="1"/>
  <c r="G1254" i="2" s="1"/>
  <c r="AZ1255" i="14"/>
  <c r="AN1255" i="14"/>
  <c r="AJ1255" i="14"/>
  <c r="F1253" i="2" s="1"/>
  <c r="AI1255" i="14"/>
  <c r="AZ1254" i="14"/>
  <c r="AW1254" i="14"/>
  <c r="AN1254" i="14"/>
  <c r="AM1254" i="14"/>
  <c r="AO1254" i="14" s="1"/>
  <c r="AK1254" i="14"/>
  <c r="AI1254" i="14"/>
  <c r="AJ1254" i="14" s="1"/>
  <c r="F1252" i="2" s="1"/>
  <c r="G1252" i="2" s="1"/>
  <c r="AZ1253" i="14"/>
  <c r="AN1253" i="14"/>
  <c r="AJ1253" i="14"/>
  <c r="F1251" i="2" s="1"/>
  <c r="AI1253" i="14"/>
  <c r="AZ1252" i="14"/>
  <c r="AW1252" i="14"/>
  <c r="AN1252" i="14"/>
  <c r="AM1252" i="14"/>
  <c r="AO1252" i="14" s="1"/>
  <c r="AK1252" i="14" s="1"/>
  <c r="AJ1252" i="14"/>
  <c r="F1250" i="2" s="1"/>
  <c r="G1250" i="2" s="1"/>
  <c r="S1250" i="2" s="1"/>
  <c r="AI1252" i="14"/>
  <c r="AZ1251" i="14"/>
  <c r="AN1251" i="14"/>
  <c r="AJ1251" i="14"/>
  <c r="F1249" i="2" s="1"/>
  <c r="AI1251" i="14"/>
  <c r="AZ1250" i="14"/>
  <c r="AN1250" i="14"/>
  <c r="AI1250" i="14"/>
  <c r="AJ1250" i="14" s="1"/>
  <c r="F1248" i="2" s="1"/>
  <c r="AZ1249" i="14"/>
  <c r="AW1249" i="14"/>
  <c r="AN1249" i="14"/>
  <c r="AM1249" i="14"/>
  <c r="AO1249" i="14" s="1"/>
  <c r="AK1249" i="14" s="1"/>
  <c r="AI1249" i="14"/>
  <c r="AJ1249" i="14" s="1"/>
  <c r="F1247" i="2" s="1"/>
  <c r="AZ1248" i="14"/>
  <c r="AW1248" i="14"/>
  <c r="AN1248" i="14"/>
  <c r="AM1248" i="14"/>
  <c r="AO1248" i="14" s="1"/>
  <c r="AK1248" i="14" s="1"/>
  <c r="AI1248" i="14"/>
  <c r="AJ1248" i="14" s="1"/>
  <c r="F1246" i="2" s="1"/>
  <c r="G1246" i="2" s="1"/>
  <c r="AZ1247" i="14"/>
  <c r="AW1247" i="14"/>
  <c r="AM1247" i="14" s="1"/>
  <c r="AO1247" i="14" s="1"/>
  <c r="AK1247" i="14" s="1"/>
  <c r="AN1247" i="14"/>
  <c r="AI1247" i="14"/>
  <c r="AJ1247" i="14" s="1"/>
  <c r="F1245" i="2" s="1"/>
  <c r="G1245" i="2" s="1"/>
  <c r="AZ1246" i="14"/>
  <c r="AW1246" i="14"/>
  <c r="AN1246" i="14"/>
  <c r="AM1246" i="14"/>
  <c r="AO1246" i="14" s="1"/>
  <c r="AK1246" i="14" s="1"/>
  <c r="AI1246" i="14"/>
  <c r="AJ1246" i="14" s="1"/>
  <c r="F1244" i="2" s="1"/>
  <c r="G1244" i="2" s="1"/>
  <c r="AZ1245" i="14"/>
  <c r="AN1245" i="14"/>
  <c r="AI1245" i="14"/>
  <c r="AJ1245" i="14" s="1"/>
  <c r="F1243" i="2" s="1"/>
  <c r="AZ1244" i="14"/>
  <c r="AW1244" i="14"/>
  <c r="AN1244" i="14"/>
  <c r="AM1244" i="14"/>
  <c r="AO1244" i="14" s="1"/>
  <c r="AK1244" i="14"/>
  <c r="AI1244" i="14"/>
  <c r="AJ1244" i="14" s="1"/>
  <c r="F1242" i="2" s="1"/>
  <c r="AZ1243" i="14"/>
  <c r="AW1243" i="14"/>
  <c r="AM1243" i="14" s="1"/>
  <c r="AO1243" i="14" s="1"/>
  <c r="AK1243" i="14" s="1"/>
  <c r="AN1243" i="14"/>
  <c r="AJ1243" i="14"/>
  <c r="F1241" i="2" s="1"/>
  <c r="G1241" i="2" s="1"/>
  <c r="AI1243" i="14"/>
  <c r="AZ1242" i="14"/>
  <c r="AW1242" i="14"/>
  <c r="AN1242" i="14"/>
  <c r="AK1242" i="14" s="1"/>
  <c r="AM1242" i="14"/>
  <c r="AO1242" i="14" s="1"/>
  <c r="AI1242" i="14"/>
  <c r="AJ1242" i="14" s="1"/>
  <c r="F1240" i="2" s="1"/>
  <c r="G1240" i="2" s="1"/>
  <c r="AZ1241" i="14"/>
  <c r="AW1241" i="14"/>
  <c r="AN1241" i="14"/>
  <c r="AM1241" i="14"/>
  <c r="AO1241" i="14" s="1"/>
  <c r="AK1241" i="14"/>
  <c r="AJ1241" i="14"/>
  <c r="F1239" i="2" s="1"/>
  <c r="G1239" i="2" s="1"/>
  <c r="AI1241" i="14"/>
  <c r="AZ1240" i="14"/>
  <c r="AN1240" i="14"/>
  <c r="AI1240" i="14"/>
  <c r="AJ1240" i="14" s="1"/>
  <c r="F1238" i="2" s="1"/>
  <c r="AZ1239" i="14"/>
  <c r="AW1239" i="14"/>
  <c r="AO1239" i="14"/>
  <c r="AN1239" i="14"/>
  <c r="AM1239" i="14"/>
  <c r="AK1239" i="14"/>
  <c r="AI1239" i="14"/>
  <c r="AJ1239" i="14" s="1"/>
  <c r="F1237" i="2" s="1"/>
  <c r="G1237" i="2" s="1"/>
  <c r="AZ1238" i="14"/>
  <c r="AW1238" i="14"/>
  <c r="AN1238" i="14"/>
  <c r="AM1238" i="14"/>
  <c r="AO1238" i="14" s="1"/>
  <c r="AK1238" i="14" s="1"/>
  <c r="AJ1238" i="14"/>
  <c r="F1236" i="2" s="1"/>
  <c r="G1236" i="2" s="1"/>
  <c r="AI1238" i="14"/>
  <c r="AZ1237" i="14"/>
  <c r="AN1237" i="14"/>
  <c r="AI1237" i="14"/>
  <c r="AJ1237" i="14" s="1"/>
  <c r="F1235" i="2" s="1"/>
  <c r="AZ1236" i="14"/>
  <c r="AW1236" i="14"/>
  <c r="AO1236" i="14"/>
  <c r="AN1236" i="14"/>
  <c r="AM1236" i="14"/>
  <c r="AK1236" i="14"/>
  <c r="AI1236" i="14"/>
  <c r="AJ1236" i="14" s="1"/>
  <c r="F1234" i="2" s="1"/>
  <c r="G1234" i="2" s="1"/>
  <c r="AZ1235" i="14"/>
  <c r="AW1235" i="14"/>
  <c r="AM1235" i="14" s="1"/>
  <c r="AO1235" i="14"/>
  <c r="AN1235" i="14"/>
  <c r="AJ1235" i="14"/>
  <c r="F1233" i="2" s="1"/>
  <c r="G1233" i="2" s="1"/>
  <c r="AI1235" i="14"/>
  <c r="AZ1234" i="14"/>
  <c r="AW1234" i="14"/>
  <c r="AM1234" i="14" s="1"/>
  <c r="AO1234" i="14" s="1"/>
  <c r="AK1234" i="14" s="1"/>
  <c r="AN1234" i="14"/>
  <c r="AI1234" i="14"/>
  <c r="AJ1234" i="14" s="1"/>
  <c r="F1232" i="2" s="1"/>
  <c r="G1232" i="2" s="1"/>
  <c r="AZ1233" i="14"/>
  <c r="AW1233" i="14"/>
  <c r="AN1233" i="14"/>
  <c r="AM1233" i="14"/>
  <c r="AO1233" i="14" s="1"/>
  <c r="AK1233" i="14" s="1"/>
  <c r="AJ1233" i="14"/>
  <c r="F1231" i="2" s="1"/>
  <c r="G1231" i="2" s="1"/>
  <c r="AI1233" i="14"/>
  <c r="AZ1232" i="14"/>
  <c r="AN1232" i="14"/>
  <c r="AI1232" i="14"/>
  <c r="AJ1232" i="14" s="1"/>
  <c r="F1230" i="2" s="1"/>
  <c r="AZ1231" i="14"/>
  <c r="AW1231" i="14"/>
  <c r="AM1231" i="14" s="1"/>
  <c r="AO1231" i="14" s="1"/>
  <c r="AK1231" i="14" s="1"/>
  <c r="AN1231" i="14"/>
  <c r="AI1231" i="14"/>
  <c r="AJ1231" i="14" s="1"/>
  <c r="F1229" i="2" s="1"/>
  <c r="AZ1230" i="14"/>
  <c r="AW1230" i="14"/>
  <c r="AM1230" i="14" s="1"/>
  <c r="AO1230" i="14"/>
  <c r="AN1230" i="14"/>
  <c r="AJ1230" i="14"/>
  <c r="F1228" i="2" s="1"/>
  <c r="G1228" i="2" s="1"/>
  <c r="AI1230" i="14"/>
  <c r="AZ1229" i="14"/>
  <c r="AW1229" i="14"/>
  <c r="AN1229" i="14"/>
  <c r="AM1229" i="14"/>
  <c r="AO1229" i="14" s="1"/>
  <c r="AK1229" i="14" s="1"/>
  <c r="AI1229" i="14"/>
  <c r="AJ1229" i="14" s="1"/>
  <c r="F1227" i="2" s="1"/>
  <c r="G1227" i="2" s="1"/>
  <c r="AZ1228" i="14"/>
  <c r="AW1228" i="14"/>
  <c r="AM1228" i="14" s="1"/>
  <c r="AO1228" i="14"/>
  <c r="AK1228" i="14" s="1"/>
  <c r="AN1228" i="14"/>
  <c r="AJ1228" i="14"/>
  <c r="F1226" i="2" s="1"/>
  <c r="AI1228" i="14"/>
  <c r="AZ1227" i="14"/>
  <c r="AN1227" i="14"/>
  <c r="AI1227" i="14"/>
  <c r="AJ1227" i="14" s="1"/>
  <c r="F1225" i="2" s="1"/>
  <c r="AZ1226" i="14"/>
  <c r="AW1226" i="14"/>
  <c r="AN1226" i="14"/>
  <c r="AM1226" i="14"/>
  <c r="AO1226" i="14" s="1"/>
  <c r="AK1226" i="14" s="1"/>
  <c r="AI1226" i="14"/>
  <c r="AJ1226" i="14" s="1"/>
  <c r="F1224" i="2" s="1"/>
  <c r="G1224" i="2" s="1"/>
  <c r="AZ1225" i="14"/>
  <c r="AW1225" i="14"/>
  <c r="AM1225" i="14" s="1"/>
  <c r="AO1225" i="14"/>
  <c r="AK1225" i="14" s="1"/>
  <c r="AN1225" i="14"/>
  <c r="AJ1225" i="14"/>
  <c r="F1223" i="2" s="1"/>
  <c r="AI1225" i="14"/>
  <c r="AZ1224" i="14"/>
  <c r="AW1224" i="14"/>
  <c r="AN1224" i="14"/>
  <c r="AM1224" i="14"/>
  <c r="AO1224" i="14" s="1"/>
  <c r="AK1224" i="14" s="1"/>
  <c r="AJ1224" i="14"/>
  <c r="F1222" i="2" s="1"/>
  <c r="G1222" i="2" s="1"/>
  <c r="AI1224" i="14"/>
  <c r="AZ1223" i="14"/>
  <c r="AW1223" i="14"/>
  <c r="AN1223" i="14"/>
  <c r="AM1223" i="14"/>
  <c r="AO1223" i="14" s="1"/>
  <c r="AK1223" i="14"/>
  <c r="AI1223" i="14"/>
  <c r="AJ1223" i="14" s="1"/>
  <c r="F1221" i="2" s="1"/>
  <c r="G1221" i="2" s="1"/>
  <c r="AZ1222" i="14"/>
  <c r="AN1222" i="14"/>
  <c r="AI1222" i="14"/>
  <c r="AJ1222" i="14" s="1"/>
  <c r="F1220" i="2" s="1"/>
  <c r="AZ1221" i="14"/>
  <c r="AW1221" i="14"/>
  <c r="AM1221" i="14" s="1"/>
  <c r="AO1221" i="14" s="1"/>
  <c r="AK1221" i="14" s="1"/>
  <c r="AN1221" i="14"/>
  <c r="AJ1221" i="14"/>
  <c r="F1219" i="2" s="1"/>
  <c r="G1219" i="2" s="1"/>
  <c r="AI1221" i="14"/>
  <c r="AZ1220" i="14"/>
  <c r="AW1220" i="14"/>
  <c r="AM1220" i="14" s="1"/>
  <c r="AO1220" i="14"/>
  <c r="AK1220" i="14" s="1"/>
  <c r="AN1220" i="14"/>
  <c r="AI1220" i="14"/>
  <c r="AJ1220" i="14" s="1"/>
  <c r="F1218" i="2" s="1"/>
  <c r="G1218" i="2" s="1"/>
  <c r="AZ1219" i="14"/>
  <c r="AW1219" i="14"/>
  <c r="AM1219" i="14" s="1"/>
  <c r="AO1219" i="14" s="1"/>
  <c r="AK1219" i="14" s="1"/>
  <c r="AN1219" i="14"/>
  <c r="AI1219" i="14"/>
  <c r="AJ1219" i="14" s="1"/>
  <c r="F1217" i="2" s="1"/>
  <c r="G1217" i="2" s="1"/>
  <c r="AZ1218" i="14"/>
  <c r="AW1218" i="14"/>
  <c r="AM1218" i="14" s="1"/>
  <c r="AO1218" i="14" s="1"/>
  <c r="AK1218" i="14" s="1"/>
  <c r="AN1218" i="14"/>
  <c r="AJ1218" i="14"/>
  <c r="F1216" i="2" s="1"/>
  <c r="AI1218" i="14"/>
  <c r="AZ1217" i="14"/>
  <c r="AN1217" i="14"/>
  <c r="AI1217" i="14"/>
  <c r="AJ1217" i="14" s="1"/>
  <c r="F1215" i="2" s="1"/>
  <c r="AZ1216" i="14"/>
  <c r="AW1216" i="14"/>
  <c r="AO1216" i="14"/>
  <c r="AN1216" i="14"/>
  <c r="AM1216" i="14"/>
  <c r="AK1216" i="14"/>
  <c r="AI1216" i="14"/>
  <c r="AJ1216" i="14" s="1"/>
  <c r="F1214" i="2" s="1"/>
  <c r="G1214" i="2" s="1"/>
  <c r="AZ1215" i="14"/>
  <c r="AW1215" i="14"/>
  <c r="AM1215" i="14" s="1"/>
  <c r="AO1215" i="14" s="1"/>
  <c r="AK1215" i="14" s="1"/>
  <c r="AN1215" i="14"/>
  <c r="AJ1215" i="14"/>
  <c r="F1213" i="2" s="1"/>
  <c r="AI1215" i="14"/>
  <c r="AZ1214" i="14"/>
  <c r="AW1214" i="14"/>
  <c r="AM1214" i="14" s="1"/>
  <c r="AO1214" i="14" s="1"/>
  <c r="AK1214" i="14" s="1"/>
  <c r="AN1214" i="14"/>
  <c r="AJ1214" i="14"/>
  <c r="F1212" i="2" s="1"/>
  <c r="G1212" i="2" s="1"/>
  <c r="AI1214" i="14"/>
  <c r="AZ1213" i="14"/>
  <c r="AW1213" i="14"/>
  <c r="AN1213" i="14"/>
  <c r="AM1213" i="14"/>
  <c r="AO1213" i="14" s="1"/>
  <c r="AK1213" i="14"/>
  <c r="AJ1213" i="14"/>
  <c r="F1211" i="2" s="1"/>
  <c r="G1211" i="2" s="1"/>
  <c r="AI1213" i="14"/>
  <c r="AZ1212" i="14"/>
  <c r="AN1212" i="14"/>
  <c r="AI1212" i="14"/>
  <c r="AJ1212" i="14" s="1"/>
  <c r="F1210" i="2" s="1"/>
  <c r="AZ1211" i="14"/>
  <c r="AW1211" i="14"/>
  <c r="AM1211" i="14" s="1"/>
  <c r="AO1211" i="14" s="1"/>
  <c r="AK1211" i="14" s="1"/>
  <c r="AN1211" i="14"/>
  <c r="AI1211" i="14"/>
  <c r="AJ1211" i="14" s="1"/>
  <c r="F1209" i="2" s="1"/>
  <c r="G1209" i="2" s="1"/>
  <c r="AZ1210" i="14"/>
  <c r="AW1210" i="14"/>
  <c r="AM1210" i="14" s="1"/>
  <c r="AO1210" i="14"/>
  <c r="AN1210" i="14"/>
  <c r="AJ1210" i="14"/>
  <c r="F1208" i="2" s="1"/>
  <c r="G1208" i="2" s="1"/>
  <c r="AI1210" i="14"/>
  <c r="AZ1209" i="14"/>
  <c r="AW1209" i="14"/>
  <c r="AN1209" i="14"/>
  <c r="AM1209" i="14"/>
  <c r="AO1209" i="14" s="1"/>
  <c r="AK1209" i="14" s="1"/>
  <c r="AJ1209" i="14"/>
  <c r="F1207" i="2" s="1"/>
  <c r="AI1209" i="14"/>
  <c r="AZ1208" i="14"/>
  <c r="AW1208" i="14"/>
  <c r="AN1208" i="14"/>
  <c r="AM1208" i="14"/>
  <c r="AO1208" i="14" s="1"/>
  <c r="AK1208" i="14" s="1"/>
  <c r="AJ1208" i="14"/>
  <c r="F1206" i="2" s="1"/>
  <c r="AI1208" i="14"/>
  <c r="AZ1207" i="14"/>
  <c r="AN1207" i="14"/>
  <c r="AI1207" i="14"/>
  <c r="AJ1207" i="14" s="1"/>
  <c r="F1205" i="2" s="1"/>
  <c r="AZ1206" i="14"/>
  <c r="AW1206" i="14"/>
  <c r="AN1206" i="14"/>
  <c r="AM1206" i="14"/>
  <c r="AO1206" i="14" s="1"/>
  <c r="AK1206" i="14" s="1"/>
  <c r="AJ1206" i="14"/>
  <c r="F1204" i="2" s="1"/>
  <c r="G1204" i="2" s="1"/>
  <c r="AI1206" i="14"/>
  <c r="AZ1205" i="14"/>
  <c r="AW1205" i="14"/>
  <c r="AM1205" i="14" s="1"/>
  <c r="AO1205" i="14" s="1"/>
  <c r="AK1205" i="14" s="1"/>
  <c r="AN1205" i="14"/>
  <c r="AJ1205" i="14"/>
  <c r="F1203" i="2" s="1"/>
  <c r="AI1205" i="14"/>
  <c r="AZ1204" i="14"/>
  <c r="AW1204" i="14"/>
  <c r="AN1204" i="14"/>
  <c r="AM1204" i="14"/>
  <c r="AO1204" i="14" s="1"/>
  <c r="AI1204" i="14"/>
  <c r="AJ1204" i="14" s="1"/>
  <c r="F1202" i="2" s="1"/>
  <c r="G1202" i="2" s="1"/>
  <c r="AZ1203" i="14"/>
  <c r="AW1203" i="14"/>
  <c r="AN1203" i="14"/>
  <c r="AM1203" i="14"/>
  <c r="AO1203" i="14" s="1"/>
  <c r="AK1203" i="14"/>
  <c r="AI1203" i="14"/>
  <c r="AJ1203" i="14" s="1"/>
  <c r="F1201" i="2" s="1"/>
  <c r="G1201" i="2" s="1"/>
  <c r="AZ1202" i="14"/>
  <c r="AN1202" i="14"/>
  <c r="AI1202" i="14"/>
  <c r="AJ1202" i="14" s="1"/>
  <c r="F1200" i="2" s="1"/>
  <c r="AZ1201" i="14"/>
  <c r="AW1201" i="14"/>
  <c r="AN1201" i="14"/>
  <c r="AM1201" i="14"/>
  <c r="AO1201" i="14" s="1"/>
  <c r="AK1201" i="14" s="1"/>
  <c r="AI1201" i="14"/>
  <c r="AJ1201" i="14" s="1"/>
  <c r="F1199" i="2" s="1"/>
  <c r="G1199" i="2" s="1"/>
  <c r="AZ1200" i="14"/>
  <c r="AW1200" i="14"/>
  <c r="AM1200" i="14" s="1"/>
  <c r="AO1200" i="14"/>
  <c r="AN1200" i="14"/>
  <c r="AI1200" i="14"/>
  <c r="AJ1200" i="14" s="1"/>
  <c r="F1198" i="2" s="1"/>
  <c r="G1198" i="2" s="1"/>
  <c r="AZ1199" i="14"/>
  <c r="AW1199" i="14"/>
  <c r="AM1199" i="14" s="1"/>
  <c r="AO1199" i="14" s="1"/>
  <c r="AK1199" i="14" s="1"/>
  <c r="AN1199" i="14"/>
  <c r="AI1199" i="14"/>
  <c r="AJ1199" i="14" s="1"/>
  <c r="F1197" i="2" s="1"/>
  <c r="AZ1198" i="14"/>
  <c r="AW1198" i="14"/>
  <c r="AN1198" i="14"/>
  <c r="AM1198" i="14"/>
  <c r="AO1198" i="14" s="1"/>
  <c r="AK1198" i="14" s="1"/>
  <c r="AJ1198" i="14"/>
  <c r="F1196" i="2" s="1"/>
  <c r="G1196" i="2" s="1"/>
  <c r="AI1198" i="14"/>
  <c r="AZ1197" i="14"/>
  <c r="AN1197" i="14"/>
  <c r="AI1197" i="14"/>
  <c r="AJ1197" i="14" s="1"/>
  <c r="F1195" i="2" s="1"/>
  <c r="AZ1196" i="14"/>
  <c r="AW1196" i="14"/>
  <c r="AO1196" i="14"/>
  <c r="AN1196" i="14"/>
  <c r="AM1196" i="14"/>
  <c r="AK1196" i="14"/>
  <c r="AJ1196" i="14"/>
  <c r="F1194" i="2" s="1"/>
  <c r="G1194" i="2" s="1"/>
  <c r="AI1196" i="14"/>
  <c r="AZ1195" i="14"/>
  <c r="AW1195" i="14"/>
  <c r="AM1195" i="14" s="1"/>
  <c r="AO1195" i="14"/>
  <c r="AK1195" i="14" s="1"/>
  <c r="AN1195" i="14"/>
  <c r="AJ1195" i="14"/>
  <c r="F1193" i="2" s="1"/>
  <c r="AI1195" i="14"/>
  <c r="AZ1194" i="14"/>
  <c r="AW1194" i="14"/>
  <c r="AN1194" i="14"/>
  <c r="AM1194" i="14"/>
  <c r="AO1194" i="14" s="1"/>
  <c r="AK1194" i="14"/>
  <c r="AI1194" i="14"/>
  <c r="AJ1194" i="14" s="1"/>
  <c r="F1192" i="2" s="1"/>
  <c r="G1192" i="2" s="1"/>
  <c r="AZ1193" i="14"/>
  <c r="AW1193" i="14"/>
  <c r="AN1193" i="14"/>
  <c r="AM1193" i="14"/>
  <c r="AO1193" i="14" s="1"/>
  <c r="AK1193" i="14" s="1"/>
  <c r="AJ1193" i="14"/>
  <c r="F1191" i="2" s="1"/>
  <c r="G1191" i="2" s="1"/>
  <c r="AI1193" i="14"/>
  <c r="AZ1192" i="14"/>
  <c r="AN1192" i="14"/>
  <c r="AI1192" i="14"/>
  <c r="AJ1192" i="14" s="1"/>
  <c r="F1190" i="2" s="1"/>
  <c r="AZ1191" i="14"/>
  <c r="AW1191" i="14"/>
  <c r="AN1191" i="14"/>
  <c r="AM1191" i="14"/>
  <c r="AO1191" i="14" s="1"/>
  <c r="AK1191" i="14" s="1"/>
  <c r="AI1191" i="14"/>
  <c r="AJ1191" i="14" s="1"/>
  <c r="F1189" i="2" s="1"/>
  <c r="G1189" i="2" s="1"/>
  <c r="AZ1190" i="14"/>
  <c r="AW1190" i="14"/>
  <c r="AM1190" i="14" s="1"/>
  <c r="AO1190" i="14"/>
  <c r="AN1190" i="14"/>
  <c r="AJ1190" i="14"/>
  <c r="F1188" i="2" s="1"/>
  <c r="G1188" i="2" s="1"/>
  <c r="AI1190" i="14"/>
  <c r="AZ1189" i="14"/>
  <c r="AW1189" i="14"/>
  <c r="AN1189" i="14"/>
  <c r="AM1189" i="14"/>
  <c r="AO1189" i="14" s="1"/>
  <c r="AK1189" i="14" s="1"/>
  <c r="AJ1189" i="14"/>
  <c r="F1187" i="2" s="1"/>
  <c r="G1187" i="2" s="1"/>
  <c r="AI1189" i="14"/>
  <c r="AZ1188" i="14"/>
  <c r="AW1188" i="14"/>
  <c r="AN1188" i="14"/>
  <c r="AM1188" i="14"/>
  <c r="AO1188" i="14" s="1"/>
  <c r="AK1188" i="14" s="1"/>
  <c r="AJ1188" i="14"/>
  <c r="F1186" i="2" s="1"/>
  <c r="AI1188" i="14"/>
  <c r="AZ1187" i="14"/>
  <c r="AN1187" i="14"/>
  <c r="AI1187" i="14"/>
  <c r="AJ1187" i="14" s="1"/>
  <c r="F1185" i="2" s="1"/>
  <c r="AZ1186" i="14"/>
  <c r="AW1186" i="14"/>
  <c r="AM1186" i="14" s="1"/>
  <c r="AO1186" i="14" s="1"/>
  <c r="AK1186" i="14" s="1"/>
  <c r="AN1186" i="14"/>
  <c r="AI1186" i="14"/>
  <c r="AJ1186" i="14" s="1"/>
  <c r="F1184" i="2" s="1"/>
  <c r="AZ1185" i="14"/>
  <c r="AW1185" i="14"/>
  <c r="AM1185" i="14" s="1"/>
  <c r="AO1185" i="14"/>
  <c r="AK1185" i="14" s="1"/>
  <c r="AN1185" i="14"/>
  <c r="AJ1185" i="14"/>
  <c r="F1183" i="2" s="1"/>
  <c r="AI1185" i="14"/>
  <c r="AZ1184" i="14"/>
  <c r="AW1184" i="14"/>
  <c r="AN1184" i="14"/>
  <c r="AM1184" i="14"/>
  <c r="AO1184" i="14" s="1"/>
  <c r="AK1184" i="14" s="1"/>
  <c r="AI1184" i="14"/>
  <c r="AJ1184" i="14" s="1"/>
  <c r="F1182" i="2" s="1"/>
  <c r="G1182" i="2" s="1"/>
  <c r="AZ1183" i="14"/>
  <c r="AW1183" i="14"/>
  <c r="AM1183" i="14" s="1"/>
  <c r="AO1183" i="14" s="1"/>
  <c r="AK1183" i="14" s="1"/>
  <c r="AN1183" i="14"/>
  <c r="AI1183" i="14"/>
  <c r="AJ1183" i="14" s="1"/>
  <c r="F1181" i="2" s="1"/>
  <c r="AZ1182" i="14"/>
  <c r="AN1182" i="14"/>
  <c r="AI1182" i="14"/>
  <c r="AJ1182" i="14" s="1"/>
  <c r="F1180" i="2" s="1"/>
  <c r="AZ1181" i="14"/>
  <c r="AW1181" i="14"/>
  <c r="AN1181" i="14"/>
  <c r="AM1181" i="14"/>
  <c r="AO1181" i="14" s="1"/>
  <c r="AK1181" i="14" s="1"/>
  <c r="AI1181" i="14"/>
  <c r="AJ1181" i="14" s="1"/>
  <c r="F1179" i="2" s="1"/>
  <c r="G1179" i="2" s="1"/>
  <c r="AZ1180" i="14"/>
  <c r="AW1180" i="14"/>
  <c r="AM1180" i="14" s="1"/>
  <c r="AO1180" i="14"/>
  <c r="AK1180" i="14" s="1"/>
  <c r="AN1180" i="14"/>
  <c r="AJ1180" i="14"/>
  <c r="F1178" i="2" s="1"/>
  <c r="AI1180" i="14"/>
  <c r="AZ1179" i="14"/>
  <c r="AW1179" i="14"/>
  <c r="AM1179" i="14" s="1"/>
  <c r="AO1179" i="14" s="1"/>
  <c r="AK1179" i="14" s="1"/>
  <c r="AN1179" i="14"/>
  <c r="AI1179" i="14"/>
  <c r="AJ1179" i="14" s="1"/>
  <c r="F1177" i="2" s="1"/>
  <c r="G1177" i="2" s="1"/>
  <c r="AZ1178" i="14"/>
  <c r="AW1178" i="14"/>
  <c r="AM1178" i="14" s="1"/>
  <c r="AO1178" i="14" s="1"/>
  <c r="AK1178" i="14" s="1"/>
  <c r="AN1178" i="14"/>
  <c r="AJ1178" i="14"/>
  <c r="F1176" i="2" s="1"/>
  <c r="G1176" i="2" s="1"/>
  <c r="AI1178" i="14"/>
  <c r="AZ1177" i="14"/>
  <c r="AN1177" i="14"/>
  <c r="AI1177" i="14"/>
  <c r="AJ1177" i="14" s="1"/>
  <c r="F1175" i="2" s="1"/>
  <c r="AZ1176" i="14"/>
  <c r="AW1176" i="14"/>
  <c r="AO1176" i="14"/>
  <c r="AN1176" i="14"/>
  <c r="AM1176" i="14"/>
  <c r="AK1176" i="14"/>
  <c r="AJ1176" i="14"/>
  <c r="F1174" i="2" s="1"/>
  <c r="G1174" i="2" s="1"/>
  <c r="AI1176" i="14"/>
  <c r="AZ1175" i="14"/>
  <c r="AW1175" i="14"/>
  <c r="AM1175" i="14" s="1"/>
  <c r="AO1175" i="14" s="1"/>
  <c r="AK1175" i="14" s="1"/>
  <c r="AN1175" i="14"/>
  <c r="AJ1175" i="14"/>
  <c r="F1173" i="2" s="1"/>
  <c r="G1173" i="2" s="1"/>
  <c r="AI1175" i="14"/>
  <c r="AZ1174" i="14"/>
  <c r="AW1174" i="14"/>
  <c r="AN1174" i="14"/>
  <c r="AM1174" i="14"/>
  <c r="AO1174" i="14" s="1"/>
  <c r="AK1174" i="14"/>
  <c r="AJ1174" i="14"/>
  <c r="F1172" i="2" s="1"/>
  <c r="G1172" i="2" s="1"/>
  <c r="AI1174" i="14"/>
  <c r="AZ1173" i="14"/>
  <c r="AW1173" i="14"/>
  <c r="AN1173" i="14"/>
  <c r="AM1173" i="14"/>
  <c r="AO1173" i="14" s="1"/>
  <c r="AK1173" i="14"/>
  <c r="AJ1173" i="14"/>
  <c r="F1171" i="2" s="1"/>
  <c r="G1171" i="2" s="1"/>
  <c r="AI1173" i="14"/>
  <c r="AZ1172" i="14"/>
  <c r="AN1172" i="14"/>
  <c r="AI1172" i="14"/>
  <c r="AJ1172" i="14" s="1"/>
  <c r="F1170" i="2" s="1"/>
  <c r="AZ1171" i="14"/>
  <c r="AW1171" i="14"/>
  <c r="AN1171" i="14"/>
  <c r="AM1171" i="14"/>
  <c r="AO1171" i="14" s="1"/>
  <c r="AK1171" i="14" s="1"/>
  <c r="AI1171" i="14"/>
  <c r="AJ1171" i="14" s="1"/>
  <c r="F1169" i="2" s="1"/>
  <c r="G1169" i="2" s="1"/>
  <c r="AZ1170" i="14"/>
  <c r="AW1170" i="14"/>
  <c r="AM1170" i="14" s="1"/>
  <c r="AO1170" i="14"/>
  <c r="AN1170" i="14"/>
  <c r="AJ1170" i="14"/>
  <c r="F1168" i="2" s="1"/>
  <c r="G1168" i="2" s="1"/>
  <c r="AI1170" i="14"/>
  <c r="AZ1169" i="14"/>
  <c r="AW1169" i="14"/>
  <c r="AN1169" i="14"/>
  <c r="AM1169" i="14"/>
  <c r="AO1169" i="14" s="1"/>
  <c r="AK1169" i="14" s="1"/>
  <c r="AI1169" i="14"/>
  <c r="AJ1169" i="14" s="1"/>
  <c r="F1167" i="2" s="1"/>
  <c r="G1167" i="2" s="1"/>
  <c r="AZ1168" i="14"/>
  <c r="AW1168" i="14"/>
  <c r="AN1168" i="14"/>
  <c r="AM1168" i="14"/>
  <c r="AO1168" i="14" s="1"/>
  <c r="AK1168" i="14" s="1"/>
  <c r="AJ1168" i="14"/>
  <c r="F1166" i="2" s="1"/>
  <c r="AI1168" i="14"/>
  <c r="AZ1167" i="14"/>
  <c r="AN1167" i="14"/>
  <c r="AI1167" i="14"/>
  <c r="AJ1167" i="14" s="1"/>
  <c r="F1165" i="2" s="1"/>
  <c r="AZ1166" i="14"/>
  <c r="AW1166" i="14"/>
  <c r="AM1166" i="14" s="1"/>
  <c r="AO1166" i="14" s="1"/>
  <c r="AK1166" i="14" s="1"/>
  <c r="AN1166" i="14"/>
  <c r="AJ1166" i="14"/>
  <c r="F1164" i="2" s="1"/>
  <c r="G1164" i="2" s="1"/>
  <c r="AI1166" i="14"/>
  <c r="AZ1165" i="14"/>
  <c r="AW1165" i="14"/>
  <c r="AM1165" i="14" s="1"/>
  <c r="AO1165" i="14"/>
  <c r="AK1165" i="14" s="1"/>
  <c r="AN1165" i="14"/>
  <c r="AJ1165" i="14"/>
  <c r="F1163" i="2" s="1"/>
  <c r="AI1165" i="14"/>
  <c r="AZ1164" i="14"/>
  <c r="AW1164" i="14"/>
  <c r="AN1164" i="14"/>
  <c r="AM1164" i="14"/>
  <c r="AO1164" i="14" s="1"/>
  <c r="AJ1164" i="14"/>
  <c r="F1162" i="2" s="1"/>
  <c r="G1162" i="2" s="1"/>
  <c r="AI1164" i="14"/>
  <c r="AZ1163" i="14"/>
  <c r="AW1163" i="14"/>
  <c r="AN1163" i="14"/>
  <c r="AM1163" i="14"/>
  <c r="AO1163" i="14" s="1"/>
  <c r="AK1163" i="14" s="1"/>
  <c r="AI1163" i="14"/>
  <c r="AJ1163" i="14" s="1"/>
  <c r="F1161" i="2" s="1"/>
  <c r="G1161" i="2" s="1"/>
  <c r="AZ1162" i="14"/>
  <c r="AN1162" i="14"/>
  <c r="AI1162" i="14"/>
  <c r="AJ1162" i="14" s="1"/>
  <c r="F1160" i="2" s="1"/>
  <c r="AZ1161" i="14"/>
  <c r="AW1161" i="14"/>
  <c r="AN1161" i="14"/>
  <c r="AM1161" i="14"/>
  <c r="AO1161" i="14" s="1"/>
  <c r="AK1161" i="14"/>
  <c r="AJ1161" i="14"/>
  <c r="F1159" i="2" s="1"/>
  <c r="AI1161" i="14"/>
  <c r="AZ1160" i="14"/>
  <c r="AW1160" i="14"/>
  <c r="AM1160" i="14" s="1"/>
  <c r="AO1160" i="14"/>
  <c r="AN1160" i="14"/>
  <c r="AJ1160" i="14"/>
  <c r="F1158" i="2" s="1"/>
  <c r="G1158" i="2" s="1"/>
  <c r="AI1160" i="14"/>
  <c r="AZ1159" i="14"/>
  <c r="AW1159" i="14"/>
  <c r="AM1159" i="14" s="1"/>
  <c r="AO1159" i="14" s="1"/>
  <c r="AK1159" i="14" s="1"/>
  <c r="AN1159" i="14"/>
  <c r="AI1159" i="14"/>
  <c r="AJ1159" i="14" s="1"/>
  <c r="F1157" i="2" s="1"/>
  <c r="G1157" i="2" s="1"/>
  <c r="AZ1158" i="14"/>
  <c r="AW1158" i="14"/>
  <c r="AN1158" i="14"/>
  <c r="AM1158" i="14"/>
  <c r="AO1158" i="14" s="1"/>
  <c r="AK1158" i="14"/>
  <c r="AJ1158" i="14"/>
  <c r="F1156" i="2" s="1"/>
  <c r="G1156" i="2" s="1"/>
  <c r="AI1158" i="14"/>
  <c r="AZ1157" i="14"/>
  <c r="AN1157" i="14"/>
  <c r="AI1157" i="14"/>
  <c r="AJ1157" i="14" s="1"/>
  <c r="F1155" i="2" s="1"/>
  <c r="AZ1156" i="14"/>
  <c r="AW1156" i="14"/>
  <c r="AO1156" i="14"/>
  <c r="AN1156" i="14"/>
  <c r="AM1156" i="14"/>
  <c r="AK1156" i="14"/>
  <c r="AI1156" i="14"/>
  <c r="AJ1156" i="14" s="1"/>
  <c r="F1154" i="2" s="1"/>
  <c r="G1154" i="2" s="1"/>
  <c r="AZ1155" i="14"/>
  <c r="AW1155" i="14"/>
  <c r="AM1155" i="14" s="1"/>
  <c r="AO1155" i="14"/>
  <c r="AN1155" i="14"/>
  <c r="AJ1155" i="14"/>
  <c r="F1153" i="2" s="1"/>
  <c r="G1153" i="2" s="1"/>
  <c r="AI1155" i="14"/>
  <c r="AZ1154" i="14"/>
  <c r="AW1154" i="14"/>
  <c r="AM1154" i="14" s="1"/>
  <c r="AO1154" i="14" s="1"/>
  <c r="AK1154" i="14" s="1"/>
  <c r="AN1154" i="14"/>
  <c r="AI1154" i="14"/>
  <c r="AJ1154" i="14" s="1"/>
  <c r="F1152" i="2" s="1"/>
  <c r="G1152" i="2" s="1"/>
  <c r="AZ1153" i="14"/>
  <c r="AW1153" i="14"/>
  <c r="AN1153" i="14"/>
  <c r="AM1153" i="14"/>
  <c r="AO1153" i="14" s="1"/>
  <c r="AK1153" i="14" s="1"/>
  <c r="AJ1153" i="14"/>
  <c r="F1151" i="2" s="1"/>
  <c r="G1151" i="2" s="1"/>
  <c r="AI1153" i="14"/>
  <c r="AZ1152" i="14"/>
  <c r="AN1152" i="14"/>
  <c r="AI1152" i="14"/>
  <c r="AJ1152" i="14" s="1"/>
  <c r="F1150" i="2" s="1"/>
  <c r="AZ1151" i="14"/>
  <c r="AW1151" i="14"/>
  <c r="AM1151" i="14" s="1"/>
  <c r="AO1151" i="14" s="1"/>
  <c r="AK1151" i="14" s="1"/>
  <c r="AN1151" i="14"/>
  <c r="AI1151" i="14"/>
  <c r="AJ1151" i="14" s="1"/>
  <c r="F1149" i="2" s="1"/>
  <c r="AZ1150" i="14"/>
  <c r="AW1150" i="14"/>
  <c r="AM1150" i="14" s="1"/>
  <c r="AO1150" i="14"/>
  <c r="AN1150" i="14"/>
  <c r="AJ1150" i="14"/>
  <c r="F1148" i="2" s="1"/>
  <c r="G1148" i="2" s="1"/>
  <c r="AI1150" i="14"/>
  <c r="AZ1149" i="14"/>
  <c r="AW1149" i="14"/>
  <c r="AN1149" i="14"/>
  <c r="AM1149" i="14"/>
  <c r="AO1149" i="14" s="1"/>
  <c r="AK1149" i="14" s="1"/>
  <c r="AI1149" i="14"/>
  <c r="AJ1149" i="14" s="1"/>
  <c r="F1147" i="2" s="1"/>
  <c r="G1147" i="2" s="1"/>
  <c r="AZ1148" i="14"/>
  <c r="AW1148" i="14"/>
  <c r="AM1148" i="14" s="1"/>
  <c r="AO1148" i="14" s="1"/>
  <c r="AK1148" i="14" s="1"/>
  <c r="AN1148" i="14"/>
  <c r="AJ1148" i="14"/>
  <c r="F1146" i="2" s="1"/>
  <c r="AI1148" i="14"/>
  <c r="AZ1147" i="14"/>
  <c r="AN1147" i="14"/>
  <c r="AI1147" i="14"/>
  <c r="AJ1147" i="14" s="1"/>
  <c r="F1145" i="2" s="1"/>
  <c r="AZ1146" i="14"/>
  <c r="AW1146" i="14"/>
  <c r="AN1146" i="14"/>
  <c r="AM1146" i="14"/>
  <c r="AO1146" i="14" s="1"/>
  <c r="AK1146" i="14" s="1"/>
  <c r="AI1146" i="14"/>
  <c r="AJ1146" i="14" s="1"/>
  <c r="F1144" i="2" s="1"/>
  <c r="G1144" i="2" s="1"/>
  <c r="AZ1145" i="14"/>
  <c r="AW1145" i="14"/>
  <c r="AM1145" i="14" s="1"/>
  <c r="AO1145" i="14"/>
  <c r="AK1145" i="14" s="1"/>
  <c r="AN1145" i="14"/>
  <c r="AJ1145" i="14"/>
  <c r="F1143" i="2" s="1"/>
  <c r="AI1145" i="14"/>
  <c r="AZ1144" i="14"/>
  <c r="AW1144" i="14"/>
  <c r="AN1144" i="14"/>
  <c r="AM1144" i="14"/>
  <c r="AO1144" i="14" s="1"/>
  <c r="AK1144" i="14" s="1"/>
  <c r="AJ1144" i="14"/>
  <c r="F1142" i="2" s="1"/>
  <c r="G1142" i="2" s="1"/>
  <c r="AI1144" i="14"/>
  <c r="AZ1143" i="14"/>
  <c r="AW1143" i="14"/>
  <c r="AN1143" i="14"/>
  <c r="AM1143" i="14"/>
  <c r="AO1143" i="14" s="1"/>
  <c r="AK1143" i="14"/>
  <c r="AI1143" i="14"/>
  <c r="AJ1143" i="14" s="1"/>
  <c r="F1141" i="2" s="1"/>
  <c r="G1141" i="2" s="1"/>
  <c r="AZ1142" i="14"/>
  <c r="AN1142" i="14"/>
  <c r="AI1142" i="14"/>
  <c r="AJ1142" i="14" s="1"/>
  <c r="F1140" i="2" s="1"/>
  <c r="AZ1141" i="14"/>
  <c r="AW1141" i="14"/>
  <c r="AM1141" i="14" s="1"/>
  <c r="AO1141" i="14" s="1"/>
  <c r="AK1141" i="14" s="1"/>
  <c r="AN1141" i="14"/>
  <c r="AJ1141" i="14"/>
  <c r="F1139" i="2" s="1"/>
  <c r="G1139" i="2" s="1"/>
  <c r="AI1141" i="14"/>
  <c r="AZ1140" i="14"/>
  <c r="AW1140" i="14"/>
  <c r="AM1140" i="14" s="1"/>
  <c r="AO1140" i="14"/>
  <c r="AK1140" i="14" s="1"/>
  <c r="AN1140" i="14"/>
  <c r="AI1140" i="14"/>
  <c r="AJ1140" i="14" s="1"/>
  <c r="F1138" i="2" s="1"/>
  <c r="G1138" i="2" s="1"/>
  <c r="AZ1139" i="14"/>
  <c r="AW1139" i="14"/>
  <c r="AM1139" i="14" s="1"/>
  <c r="AO1139" i="14" s="1"/>
  <c r="AK1139" i="14" s="1"/>
  <c r="AN1139" i="14"/>
  <c r="AI1139" i="14"/>
  <c r="AJ1139" i="14" s="1"/>
  <c r="F1137" i="2" s="1"/>
  <c r="G1137" i="2" s="1"/>
  <c r="AZ1138" i="14"/>
  <c r="AW1138" i="14"/>
  <c r="AM1138" i="14" s="1"/>
  <c r="AO1138" i="14" s="1"/>
  <c r="AN1138" i="14"/>
  <c r="AJ1138" i="14"/>
  <c r="F1136" i="2" s="1"/>
  <c r="AI1138" i="14"/>
  <c r="AZ1137" i="14"/>
  <c r="AN1137" i="14"/>
  <c r="AI1137" i="14"/>
  <c r="AJ1137" i="14" s="1"/>
  <c r="F1135" i="2" s="1"/>
  <c r="AZ1136" i="14"/>
  <c r="AW1136" i="14"/>
  <c r="AO1136" i="14"/>
  <c r="AN1136" i="14"/>
  <c r="AM1136" i="14"/>
  <c r="AK1136" i="14"/>
  <c r="AI1136" i="14"/>
  <c r="AJ1136" i="14" s="1"/>
  <c r="F1134" i="2" s="1"/>
  <c r="G1134" i="2" s="1"/>
  <c r="AZ1135" i="14"/>
  <c r="AW1135" i="14"/>
  <c r="AM1135" i="14" s="1"/>
  <c r="AO1135" i="14" s="1"/>
  <c r="AK1135" i="14" s="1"/>
  <c r="AN1135" i="14"/>
  <c r="AJ1135" i="14"/>
  <c r="F1133" i="2" s="1"/>
  <c r="AI1135" i="14"/>
  <c r="AZ1134" i="14"/>
  <c r="AW1134" i="14"/>
  <c r="AM1134" i="14" s="1"/>
  <c r="AO1134" i="14" s="1"/>
  <c r="AK1134" i="14" s="1"/>
  <c r="AN1134" i="14"/>
  <c r="AJ1134" i="14"/>
  <c r="F1132" i="2" s="1"/>
  <c r="G1132" i="2" s="1"/>
  <c r="AI1134" i="14"/>
  <c r="AZ1133" i="14"/>
  <c r="AW1133" i="14"/>
  <c r="AN1133" i="14"/>
  <c r="AM1133" i="14"/>
  <c r="AO1133" i="14" s="1"/>
  <c r="AK1133" i="14"/>
  <c r="AJ1133" i="14"/>
  <c r="F1131" i="2" s="1"/>
  <c r="G1131" i="2" s="1"/>
  <c r="AI1133" i="14"/>
  <c r="AZ1132" i="14"/>
  <c r="AN1132" i="14"/>
  <c r="AI1132" i="14"/>
  <c r="AJ1132" i="14" s="1"/>
  <c r="F1130" i="2" s="1"/>
  <c r="AZ1131" i="14"/>
  <c r="AW1131" i="14"/>
  <c r="AM1131" i="14" s="1"/>
  <c r="AO1131" i="14" s="1"/>
  <c r="AK1131" i="14" s="1"/>
  <c r="AN1131" i="14"/>
  <c r="AI1131" i="14"/>
  <c r="AJ1131" i="14" s="1"/>
  <c r="F1129" i="2" s="1"/>
  <c r="G1129" i="2" s="1"/>
  <c r="AZ1130" i="14"/>
  <c r="AW1130" i="14"/>
  <c r="AM1130" i="14" s="1"/>
  <c r="AO1130" i="14"/>
  <c r="AN1130" i="14"/>
  <c r="AJ1130" i="14"/>
  <c r="F1128" i="2" s="1"/>
  <c r="G1128" i="2" s="1"/>
  <c r="AI1130" i="14"/>
  <c r="AZ1129" i="14"/>
  <c r="AW1129" i="14"/>
  <c r="AN1129" i="14"/>
  <c r="AM1129" i="14"/>
  <c r="AO1129" i="14" s="1"/>
  <c r="AK1129" i="14" s="1"/>
  <c r="AJ1129" i="14"/>
  <c r="F1127" i="2" s="1"/>
  <c r="AI1129" i="14"/>
  <c r="AZ1128" i="14"/>
  <c r="AW1128" i="14"/>
  <c r="AN1128" i="14"/>
  <c r="AM1128" i="14"/>
  <c r="AO1128" i="14" s="1"/>
  <c r="AK1128" i="14" s="1"/>
  <c r="AJ1128" i="14"/>
  <c r="F1126" i="2" s="1"/>
  <c r="AI1128" i="14"/>
  <c r="AZ1127" i="14"/>
  <c r="AN1127" i="14"/>
  <c r="AI1127" i="14"/>
  <c r="AJ1127" i="14" s="1"/>
  <c r="F1125" i="2" s="1"/>
  <c r="AZ1126" i="14"/>
  <c r="AW1126" i="14"/>
  <c r="AN1126" i="14"/>
  <c r="AM1126" i="14"/>
  <c r="AO1126" i="14" s="1"/>
  <c r="AK1126" i="14"/>
  <c r="AJ1126" i="14"/>
  <c r="F1124" i="2" s="1"/>
  <c r="AI1126" i="14"/>
  <c r="AZ1125" i="14"/>
  <c r="AW1125" i="14"/>
  <c r="AM1125" i="14" s="1"/>
  <c r="AO1125" i="14"/>
  <c r="AK1125" i="14" s="1"/>
  <c r="AN1125" i="14"/>
  <c r="AJ1125" i="14"/>
  <c r="F1123" i="2" s="1"/>
  <c r="AI1125" i="14"/>
  <c r="AZ1124" i="14"/>
  <c r="AW1124" i="14"/>
  <c r="AN1124" i="14"/>
  <c r="AM1124" i="14"/>
  <c r="AO1124" i="14" s="1"/>
  <c r="AK1124" i="14" s="1"/>
  <c r="AI1124" i="14"/>
  <c r="AJ1124" i="14" s="1"/>
  <c r="F1122" i="2" s="1"/>
  <c r="G1122" i="2" s="1"/>
  <c r="AZ1123" i="14"/>
  <c r="AW1123" i="14"/>
  <c r="AN1123" i="14"/>
  <c r="AM1123" i="14"/>
  <c r="AO1123" i="14" s="1"/>
  <c r="AK1123" i="14"/>
  <c r="AJ1123" i="14"/>
  <c r="F1121" i="2" s="1"/>
  <c r="G1121" i="2" s="1"/>
  <c r="AI1123" i="14"/>
  <c r="AZ1122" i="14"/>
  <c r="AN1122" i="14"/>
  <c r="AI1122" i="14"/>
  <c r="AJ1122" i="14" s="1"/>
  <c r="F1120" i="2" s="1"/>
  <c r="AZ1121" i="14"/>
  <c r="AW1121" i="14"/>
  <c r="AN1121" i="14"/>
  <c r="AM1121" i="14"/>
  <c r="AO1121" i="14" s="1"/>
  <c r="AK1121" i="14" s="1"/>
  <c r="AI1121" i="14"/>
  <c r="AJ1121" i="14" s="1"/>
  <c r="F1119" i="2" s="1"/>
  <c r="G1119" i="2" s="1"/>
  <c r="AZ1120" i="14"/>
  <c r="AW1120" i="14"/>
  <c r="AM1120" i="14" s="1"/>
  <c r="AO1120" i="14"/>
  <c r="AN1120" i="14"/>
  <c r="AI1120" i="14"/>
  <c r="AJ1120" i="14" s="1"/>
  <c r="F1118" i="2" s="1"/>
  <c r="G1118" i="2" s="1"/>
  <c r="AZ1119" i="14"/>
  <c r="AW1119" i="14"/>
  <c r="AM1119" i="14" s="1"/>
  <c r="AO1119" i="14" s="1"/>
  <c r="AK1119" i="14" s="1"/>
  <c r="AN1119" i="14"/>
  <c r="AI1119" i="14"/>
  <c r="AJ1119" i="14" s="1"/>
  <c r="F1117" i="2" s="1"/>
  <c r="AZ1118" i="14"/>
  <c r="AW1118" i="14"/>
  <c r="AN1118" i="14"/>
  <c r="AM1118" i="14"/>
  <c r="AO1118" i="14" s="1"/>
  <c r="AK1118" i="14" s="1"/>
  <c r="AJ1118" i="14"/>
  <c r="F1116" i="2" s="1"/>
  <c r="G1116" i="2" s="1"/>
  <c r="AI1118" i="14"/>
  <c r="AZ1117" i="14"/>
  <c r="AN1117" i="14"/>
  <c r="AI1117" i="14"/>
  <c r="AJ1117" i="14" s="1"/>
  <c r="F1115" i="2" s="1"/>
  <c r="AZ1116" i="14"/>
  <c r="AW1116" i="14"/>
  <c r="AO1116" i="14"/>
  <c r="AN1116" i="14"/>
  <c r="AM1116" i="14"/>
  <c r="AK1116" i="14"/>
  <c r="AJ1116" i="14"/>
  <c r="F1114" i="2" s="1"/>
  <c r="G1114" i="2" s="1"/>
  <c r="AI1116" i="14"/>
  <c r="AZ1115" i="14"/>
  <c r="AW1115" i="14"/>
  <c r="AM1115" i="14" s="1"/>
  <c r="AO1115" i="14" s="1"/>
  <c r="AK1115" i="14" s="1"/>
  <c r="AN1115" i="14"/>
  <c r="AJ1115" i="14"/>
  <c r="F1113" i="2" s="1"/>
  <c r="G1113" i="2" s="1"/>
  <c r="AI1115" i="14"/>
  <c r="AZ1114" i="14"/>
  <c r="AW1114" i="14"/>
  <c r="AN1114" i="14"/>
  <c r="AM1114" i="14"/>
  <c r="AO1114" i="14" s="1"/>
  <c r="AK1114" i="14"/>
  <c r="AI1114" i="14"/>
  <c r="AJ1114" i="14" s="1"/>
  <c r="F1112" i="2" s="1"/>
  <c r="G1112" i="2" s="1"/>
  <c r="AZ1113" i="14"/>
  <c r="AW1113" i="14"/>
  <c r="AN1113" i="14"/>
  <c r="AM1113" i="14"/>
  <c r="AO1113" i="14" s="1"/>
  <c r="AK1113" i="14" s="1"/>
  <c r="AJ1113" i="14"/>
  <c r="F1111" i="2" s="1"/>
  <c r="G1111" i="2" s="1"/>
  <c r="AI1113" i="14"/>
  <c r="AZ1112" i="14"/>
  <c r="AN1112" i="14"/>
  <c r="AI1112" i="14"/>
  <c r="AJ1112" i="14" s="1"/>
  <c r="F1110" i="2" s="1"/>
  <c r="AZ1111" i="14"/>
  <c r="AW1111" i="14"/>
  <c r="AN1111" i="14"/>
  <c r="AM1111" i="14"/>
  <c r="AO1111" i="14" s="1"/>
  <c r="AK1111" i="14" s="1"/>
  <c r="AI1111" i="14"/>
  <c r="AJ1111" i="14" s="1"/>
  <c r="F1109" i="2" s="1"/>
  <c r="G1109" i="2" s="1"/>
  <c r="AZ1110" i="14"/>
  <c r="AW1110" i="14"/>
  <c r="AM1110" i="14" s="1"/>
  <c r="AO1110" i="14"/>
  <c r="AN1110" i="14"/>
  <c r="AJ1110" i="14"/>
  <c r="F1108" i="2" s="1"/>
  <c r="G1108" i="2" s="1"/>
  <c r="AI1110" i="14"/>
  <c r="AZ1109" i="14"/>
  <c r="AW1109" i="14"/>
  <c r="AN1109" i="14"/>
  <c r="AM1109" i="14"/>
  <c r="AO1109" i="14" s="1"/>
  <c r="AK1109" i="14" s="1"/>
  <c r="AJ1109" i="14"/>
  <c r="F1107" i="2" s="1"/>
  <c r="G1107" i="2" s="1"/>
  <c r="AI1109" i="14"/>
  <c r="AZ1108" i="14"/>
  <c r="AW1108" i="14"/>
  <c r="AN1108" i="14"/>
  <c r="AM1108" i="14"/>
  <c r="AO1108" i="14" s="1"/>
  <c r="AK1108" i="14" s="1"/>
  <c r="AJ1108" i="14"/>
  <c r="F1106" i="2" s="1"/>
  <c r="AI1108" i="14"/>
  <c r="AZ1107" i="14"/>
  <c r="AN1107" i="14"/>
  <c r="AI1107" i="14"/>
  <c r="AJ1107" i="14" s="1"/>
  <c r="F1105" i="2" s="1"/>
  <c r="AZ1106" i="14"/>
  <c r="AW1106" i="14"/>
  <c r="AM1106" i="14" s="1"/>
  <c r="AO1106" i="14" s="1"/>
  <c r="AK1106" i="14" s="1"/>
  <c r="AN1106" i="14"/>
  <c r="AJ1106" i="14"/>
  <c r="F1104" i="2" s="1"/>
  <c r="G1104" i="2" s="1"/>
  <c r="AI1106" i="14"/>
  <c r="AZ1105" i="14"/>
  <c r="AW1105" i="14"/>
  <c r="AM1105" i="14" s="1"/>
  <c r="AO1105" i="14"/>
  <c r="AK1105" i="14" s="1"/>
  <c r="AN1105" i="14"/>
  <c r="AJ1105" i="14"/>
  <c r="F1103" i="2" s="1"/>
  <c r="AI1105" i="14"/>
  <c r="AZ1104" i="14"/>
  <c r="AW1104" i="14"/>
  <c r="AN1104" i="14"/>
  <c r="AM1104" i="14"/>
  <c r="AO1104" i="14" s="1"/>
  <c r="AK1104" i="14" s="1"/>
  <c r="AI1104" i="14"/>
  <c r="AJ1104" i="14" s="1"/>
  <c r="F1102" i="2" s="1"/>
  <c r="G1102" i="2" s="1"/>
  <c r="AZ1103" i="14"/>
  <c r="AW1103" i="14"/>
  <c r="AM1103" i="14" s="1"/>
  <c r="AO1103" i="14" s="1"/>
  <c r="AK1103" i="14" s="1"/>
  <c r="AN1103" i="14"/>
  <c r="AI1103" i="14"/>
  <c r="AJ1103" i="14" s="1"/>
  <c r="F1101" i="2" s="1"/>
  <c r="G1101" i="2" s="1"/>
  <c r="AZ1102" i="14"/>
  <c r="AN1102" i="14"/>
  <c r="AI1102" i="14"/>
  <c r="AJ1102" i="14" s="1"/>
  <c r="F1100" i="2" s="1"/>
  <c r="AZ1101" i="14"/>
  <c r="AW1101" i="14"/>
  <c r="AN1101" i="14"/>
  <c r="AM1101" i="14"/>
  <c r="AO1101" i="14" s="1"/>
  <c r="AK1101" i="14" s="1"/>
  <c r="AI1101" i="14"/>
  <c r="AJ1101" i="14" s="1"/>
  <c r="F1099" i="2" s="1"/>
  <c r="G1099" i="2" s="1"/>
  <c r="AZ1100" i="14"/>
  <c r="AW1100" i="14"/>
  <c r="AM1100" i="14" s="1"/>
  <c r="AO1100" i="14" s="1"/>
  <c r="AK1100" i="14" s="1"/>
  <c r="AN1100" i="14"/>
  <c r="AJ1100" i="14"/>
  <c r="F1098" i="2" s="1"/>
  <c r="AI1100" i="14"/>
  <c r="AZ1099" i="14"/>
  <c r="AW1099" i="14"/>
  <c r="AM1099" i="14" s="1"/>
  <c r="AO1099" i="14" s="1"/>
  <c r="AK1099" i="14" s="1"/>
  <c r="AN1099" i="14"/>
  <c r="AI1099" i="14"/>
  <c r="AJ1099" i="14" s="1"/>
  <c r="F1097" i="2" s="1"/>
  <c r="AZ1098" i="14"/>
  <c r="AW1098" i="14"/>
  <c r="AN1098" i="14"/>
  <c r="AM1098" i="14"/>
  <c r="AO1098" i="14" s="1"/>
  <c r="AK1098" i="14"/>
  <c r="AJ1098" i="14"/>
  <c r="F1096" i="2" s="1"/>
  <c r="G1096" i="2" s="1"/>
  <c r="AI1098" i="14"/>
  <c r="AZ1097" i="14"/>
  <c r="AN1097" i="14"/>
  <c r="AI1097" i="14"/>
  <c r="AJ1097" i="14" s="1"/>
  <c r="F1095" i="2" s="1"/>
  <c r="AZ1096" i="14"/>
  <c r="AW1096" i="14"/>
  <c r="AO1096" i="14"/>
  <c r="AN1096" i="14"/>
  <c r="AM1096" i="14"/>
  <c r="AK1096" i="14"/>
  <c r="AI1096" i="14"/>
  <c r="AJ1096" i="14" s="1"/>
  <c r="F1094" i="2" s="1"/>
  <c r="G1094" i="2" s="1"/>
  <c r="AZ1095" i="14"/>
  <c r="AW1095" i="14"/>
  <c r="AM1095" i="14" s="1"/>
  <c r="AO1095" i="14"/>
  <c r="AN1095" i="14"/>
  <c r="AJ1095" i="14"/>
  <c r="F1093" i="2" s="1"/>
  <c r="G1093" i="2" s="1"/>
  <c r="AI1095" i="14"/>
  <c r="AZ1094" i="14"/>
  <c r="AW1094" i="14"/>
  <c r="AN1094" i="14"/>
  <c r="AM1094" i="14"/>
  <c r="AO1094" i="14" s="1"/>
  <c r="AK1094" i="14"/>
  <c r="AJ1094" i="14"/>
  <c r="F1092" i="2" s="1"/>
  <c r="AI1094" i="14"/>
  <c r="AZ1093" i="14"/>
  <c r="AW1093" i="14"/>
  <c r="AN1093" i="14"/>
  <c r="AM1093" i="14"/>
  <c r="AO1093" i="14" s="1"/>
  <c r="AK1093" i="14" s="1"/>
  <c r="AJ1093" i="14"/>
  <c r="F1091" i="2" s="1"/>
  <c r="G1091" i="2" s="1"/>
  <c r="AI1093" i="14"/>
  <c r="AZ1092" i="14"/>
  <c r="AN1092" i="14"/>
  <c r="AI1092" i="14"/>
  <c r="AJ1092" i="14" s="1"/>
  <c r="F1090" i="2" s="1"/>
  <c r="AZ1091" i="14"/>
  <c r="AW1091" i="14"/>
  <c r="AN1091" i="14"/>
  <c r="AM1091" i="14"/>
  <c r="AO1091" i="14" s="1"/>
  <c r="AK1091" i="14"/>
  <c r="AI1091" i="14"/>
  <c r="AJ1091" i="14" s="1"/>
  <c r="F1089" i="2" s="1"/>
  <c r="AZ1090" i="14"/>
  <c r="AW1090" i="14"/>
  <c r="AM1090" i="14" s="1"/>
  <c r="AO1090" i="14"/>
  <c r="AN1090" i="14"/>
  <c r="AJ1090" i="14"/>
  <c r="F1088" i="2" s="1"/>
  <c r="G1088" i="2" s="1"/>
  <c r="AI1090" i="14"/>
  <c r="AZ1089" i="14"/>
  <c r="AW1089" i="14"/>
  <c r="AM1089" i="14" s="1"/>
  <c r="AO1089" i="14" s="1"/>
  <c r="AK1089" i="14" s="1"/>
  <c r="AN1089" i="14"/>
  <c r="AI1089" i="14"/>
  <c r="AJ1089" i="14" s="1"/>
  <c r="F1087" i="2" s="1"/>
  <c r="G1087" i="2" s="1"/>
  <c r="AZ1088" i="14"/>
  <c r="AW1088" i="14"/>
  <c r="AN1088" i="14"/>
  <c r="AM1088" i="14"/>
  <c r="AO1088" i="14" s="1"/>
  <c r="AK1088" i="14" s="1"/>
  <c r="AJ1088" i="14"/>
  <c r="F1086" i="2" s="1"/>
  <c r="AI1088" i="14"/>
  <c r="AZ1087" i="14"/>
  <c r="AN1087" i="14"/>
  <c r="AI1087" i="14"/>
  <c r="AJ1087" i="14" s="1"/>
  <c r="F1085" i="2" s="1"/>
  <c r="AZ1086" i="14"/>
  <c r="AW1086" i="14"/>
  <c r="AN1086" i="14"/>
  <c r="AM1086" i="14"/>
  <c r="AO1086" i="14" s="1"/>
  <c r="AK1086" i="14" s="1"/>
  <c r="AI1086" i="14"/>
  <c r="AJ1086" i="14" s="1"/>
  <c r="F1084" i="2" s="1"/>
  <c r="G1084" i="2" s="1"/>
  <c r="AZ1085" i="14"/>
  <c r="AW1085" i="14"/>
  <c r="AM1085" i="14" s="1"/>
  <c r="AO1085" i="14"/>
  <c r="AK1085" i="14" s="1"/>
  <c r="AN1085" i="14"/>
  <c r="AJ1085" i="14"/>
  <c r="F1083" i="2" s="1"/>
  <c r="AI1085" i="14"/>
  <c r="AZ1084" i="14"/>
  <c r="AW1084" i="14"/>
  <c r="AN1084" i="14"/>
  <c r="AM1084" i="14"/>
  <c r="AO1084" i="14" s="1"/>
  <c r="AJ1084" i="14"/>
  <c r="F1082" i="2" s="1"/>
  <c r="G1082" i="2" s="1"/>
  <c r="AI1084" i="14"/>
  <c r="AZ1083" i="14"/>
  <c r="AW1083" i="14"/>
  <c r="AM1083" i="14" s="1"/>
  <c r="AO1083" i="14" s="1"/>
  <c r="AK1083" i="14" s="1"/>
  <c r="AN1083" i="14"/>
  <c r="AJ1083" i="14"/>
  <c r="F1081" i="2" s="1"/>
  <c r="G1081" i="2" s="1"/>
  <c r="AI1083" i="14"/>
  <c r="AZ1082" i="14"/>
  <c r="AN1082" i="14"/>
  <c r="AI1082" i="14"/>
  <c r="AJ1082" i="14" s="1"/>
  <c r="F1080" i="2" s="1"/>
  <c r="AZ1081" i="14"/>
  <c r="AW1081" i="14"/>
  <c r="AN1081" i="14"/>
  <c r="AM1081" i="14"/>
  <c r="AO1081" i="14" s="1"/>
  <c r="AK1081" i="14" s="1"/>
  <c r="AJ1081" i="14"/>
  <c r="F1079" i="2" s="1"/>
  <c r="AI1081" i="14"/>
  <c r="AZ1080" i="14"/>
  <c r="AW1080" i="14"/>
  <c r="AM1080" i="14" s="1"/>
  <c r="AO1080" i="14"/>
  <c r="AK1080" i="14" s="1"/>
  <c r="AN1080" i="14"/>
  <c r="AI1080" i="14"/>
  <c r="AJ1080" i="14" s="1"/>
  <c r="F1078" i="2" s="1"/>
  <c r="G1078" i="2" s="1"/>
  <c r="AZ1079" i="14"/>
  <c r="AW1079" i="14"/>
  <c r="AM1079" i="14" s="1"/>
  <c r="AO1079" i="14" s="1"/>
  <c r="AK1079" i="14" s="1"/>
  <c r="AN1079" i="14"/>
  <c r="AI1079" i="14"/>
  <c r="AJ1079" i="14" s="1"/>
  <c r="F1077" i="2" s="1"/>
  <c r="G1077" i="2" s="1"/>
  <c r="AZ1078" i="14"/>
  <c r="AW1078" i="14"/>
  <c r="AN1078" i="14"/>
  <c r="AM1078" i="14"/>
  <c r="AO1078" i="14" s="1"/>
  <c r="AK1078" i="14"/>
  <c r="AJ1078" i="14"/>
  <c r="F1076" i="2" s="1"/>
  <c r="G1076" i="2" s="1"/>
  <c r="AI1078" i="14"/>
  <c r="AZ1077" i="14"/>
  <c r="AN1077" i="14"/>
  <c r="AI1077" i="14"/>
  <c r="AJ1077" i="14" s="1"/>
  <c r="F1075" i="2" s="1"/>
  <c r="AZ1076" i="14"/>
  <c r="AW1076" i="14"/>
  <c r="AO1076" i="14"/>
  <c r="AN1076" i="14"/>
  <c r="AM1076" i="14"/>
  <c r="AK1076" i="14"/>
  <c r="AI1076" i="14"/>
  <c r="AJ1076" i="14" s="1"/>
  <c r="F1074" i="2" s="1"/>
  <c r="G1074" i="2" s="1"/>
  <c r="AZ1075" i="14"/>
  <c r="AW1075" i="14"/>
  <c r="AM1075" i="14" s="1"/>
  <c r="AO1075" i="14"/>
  <c r="AN1075" i="14"/>
  <c r="AJ1075" i="14"/>
  <c r="F1073" i="2" s="1"/>
  <c r="G1073" i="2" s="1"/>
  <c r="AI1075" i="14"/>
  <c r="AZ1074" i="14"/>
  <c r="AW1074" i="14"/>
  <c r="AM1074" i="14" s="1"/>
  <c r="AO1074" i="14" s="1"/>
  <c r="AK1074" i="14" s="1"/>
  <c r="AN1074" i="14"/>
  <c r="AJ1074" i="14"/>
  <c r="F1072" i="2" s="1"/>
  <c r="G1072" i="2" s="1"/>
  <c r="AI1074" i="14"/>
  <c r="AZ1073" i="14"/>
  <c r="AW1073" i="14"/>
  <c r="AN1073" i="14"/>
  <c r="AM1073" i="14"/>
  <c r="AO1073" i="14" s="1"/>
  <c r="AK1073" i="14"/>
  <c r="AJ1073" i="14"/>
  <c r="F1071" i="2" s="1"/>
  <c r="G1071" i="2" s="1"/>
  <c r="AI1073" i="14"/>
  <c r="AZ1072" i="14"/>
  <c r="AN1072" i="14"/>
  <c r="AI1072" i="14"/>
  <c r="AJ1072" i="14" s="1"/>
  <c r="F1070" i="2" s="1"/>
  <c r="AZ1071" i="14"/>
  <c r="AW1071" i="14"/>
  <c r="AM1071" i="14" s="1"/>
  <c r="AO1071" i="14" s="1"/>
  <c r="AK1071" i="14" s="1"/>
  <c r="AN1071" i="14"/>
  <c r="AI1071" i="14"/>
  <c r="AJ1071" i="14" s="1"/>
  <c r="F1069" i="2" s="1"/>
  <c r="G1069" i="2" s="1"/>
  <c r="AZ1070" i="14"/>
  <c r="AW1070" i="14"/>
  <c r="AM1070" i="14" s="1"/>
  <c r="AO1070" i="14"/>
  <c r="AN1070" i="14"/>
  <c r="AJ1070" i="14"/>
  <c r="F1068" i="2" s="1"/>
  <c r="G1068" i="2" s="1"/>
  <c r="AI1070" i="14"/>
  <c r="AZ1069" i="14"/>
  <c r="AW1069" i="14"/>
  <c r="AN1069" i="14"/>
  <c r="AM1069" i="14"/>
  <c r="AO1069" i="14" s="1"/>
  <c r="AK1069" i="14" s="1"/>
  <c r="AI1069" i="14"/>
  <c r="AJ1069" i="14" s="1"/>
  <c r="F1067" i="2" s="1"/>
  <c r="G1067" i="2" s="1"/>
  <c r="AZ1068" i="14"/>
  <c r="AW1068" i="14"/>
  <c r="AM1068" i="14" s="1"/>
  <c r="AO1068" i="14" s="1"/>
  <c r="AK1068" i="14" s="1"/>
  <c r="AN1068" i="14"/>
  <c r="AJ1068" i="14"/>
  <c r="F1066" i="2" s="1"/>
  <c r="AI1068" i="14"/>
  <c r="AZ1067" i="14"/>
  <c r="AN1067" i="14"/>
  <c r="AI1067" i="14"/>
  <c r="AJ1067" i="14" s="1"/>
  <c r="F1065" i="2" s="1"/>
  <c r="AZ1066" i="14"/>
  <c r="AW1066" i="14"/>
  <c r="AN1066" i="14"/>
  <c r="AM1066" i="14"/>
  <c r="AO1066" i="14" s="1"/>
  <c r="AK1066" i="14" s="1"/>
  <c r="AI1066" i="14"/>
  <c r="AJ1066" i="14" s="1"/>
  <c r="F1064" i="2" s="1"/>
  <c r="G1064" i="2" s="1"/>
  <c r="AZ1065" i="14"/>
  <c r="AW1065" i="14"/>
  <c r="AM1065" i="14" s="1"/>
  <c r="AO1065" i="14"/>
  <c r="AK1065" i="14" s="1"/>
  <c r="AN1065" i="14"/>
  <c r="AJ1065" i="14"/>
  <c r="F1063" i="2" s="1"/>
  <c r="AI1065" i="14"/>
  <c r="AZ1064" i="14"/>
  <c r="AW1064" i="14"/>
  <c r="AN1064" i="14"/>
  <c r="AM1064" i="14"/>
  <c r="AO1064" i="14" s="1"/>
  <c r="AI1064" i="14"/>
  <c r="AJ1064" i="14" s="1"/>
  <c r="F1062" i="2" s="1"/>
  <c r="G1062" i="2" s="1"/>
  <c r="AZ1063" i="14"/>
  <c r="AW1063" i="14"/>
  <c r="AN1063" i="14"/>
  <c r="AM1063" i="14"/>
  <c r="AO1063" i="14" s="1"/>
  <c r="AK1063" i="14"/>
  <c r="AI1063" i="14"/>
  <c r="AJ1063" i="14" s="1"/>
  <c r="F1061" i="2" s="1"/>
  <c r="G1061" i="2" s="1"/>
  <c r="AZ1062" i="14"/>
  <c r="AN1062" i="14"/>
  <c r="AI1062" i="14"/>
  <c r="AJ1062" i="14" s="1"/>
  <c r="F1060" i="2" s="1"/>
  <c r="AZ1061" i="14"/>
  <c r="AW1061" i="14"/>
  <c r="AN1061" i="14"/>
  <c r="AM1061" i="14"/>
  <c r="AO1061" i="14" s="1"/>
  <c r="AK1061" i="14" s="1"/>
  <c r="AJ1061" i="14"/>
  <c r="F1059" i="2" s="1"/>
  <c r="G1059" i="2" s="1"/>
  <c r="AI1061" i="14"/>
  <c r="AZ1060" i="14"/>
  <c r="AW1060" i="14"/>
  <c r="AM1060" i="14" s="1"/>
  <c r="AO1060" i="14" s="1"/>
  <c r="AK1060" i="14" s="1"/>
  <c r="AN1060" i="14"/>
  <c r="AI1060" i="14"/>
  <c r="AJ1060" i="14" s="1"/>
  <c r="F1058" i="2" s="1"/>
  <c r="G1058" i="2" s="1"/>
  <c r="AZ1059" i="14"/>
  <c r="AW1059" i="14"/>
  <c r="AM1059" i="14" s="1"/>
  <c r="AO1059" i="14" s="1"/>
  <c r="AK1059" i="14" s="1"/>
  <c r="AN1059" i="14"/>
  <c r="AI1059" i="14"/>
  <c r="AJ1059" i="14" s="1"/>
  <c r="F1057" i="2" s="1"/>
  <c r="G1057" i="2" s="1"/>
  <c r="AZ1058" i="14"/>
  <c r="AW1058" i="14"/>
  <c r="AM1058" i="14" s="1"/>
  <c r="AO1058" i="14" s="1"/>
  <c r="AK1058" i="14" s="1"/>
  <c r="AN1058" i="14"/>
  <c r="AJ1058" i="14"/>
  <c r="F1056" i="2" s="1"/>
  <c r="AI1058" i="14"/>
  <c r="AZ1057" i="14"/>
  <c r="AN1057" i="14"/>
  <c r="AI1057" i="14"/>
  <c r="AJ1057" i="14" s="1"/>
  <c r="F1055" i="2" s="1"/>
  <c r="AZ1056" i="14"/>
  <c r="AW1056" i="14"/>
  <c r="AO1056" i="14"/>
  <c r="AN1056" i="14"/>
  <c r="AM1056" i="14"/>
  <c r="AK1056" i="14"/>
  <c r="AI1056" i="14"/>
  <c r="AJ1056" i="14" s="1"/>
  <c r="F1054" i="2" s="1"/>
  <c r="G1054" i="2" s="1"/>
  <c r="AZ1055" i="14"/>
  <c r="AW1055" i="14"/>
  <c r="AM1055" i="14" s="1"/>
  <c r="AO1055" i="14" s="1"/>
  <c r="AK1055" i="14" s="1"/>
  <c r="AN1055" i="14"/>
  <c r="AJ1055" i="14"/>
  <c r="F1053" i="2" s="1"/>
  <c r="AI1055" i="14"/>
  <c r="AZ1054" i="14"/>
  <c r="AW1054" i="14"/>
  <c r="AN1054" i="14"/>
  <c r="AM1054" i="14"/>
  <c r="AO1054" i="14" s="1"/>
  <c r="AK1054" i="14"/>
  <c r="AI1054" i="14"/>
  <c r="AJ1054" i="14" s="1"/>
  <c r="F1052" i="2" s="1"/>
  <c r="G1052" i="2" s="1"/>
  <c r="AZ1053" i="14"/>
  <c r="AW1053" i="14"/>
  <c r="AN1053" i="14"/>
  <c r="AM1053" i="14"/>
  <c r="AO1053" i="14" s="1"/>
  <c r="AK1053" i="14"/>
  <c r="AJ1053" i="14"/>
  <c r="F1051" i="2" s="1"/>
  <c r="G1051" i="2" s="1"/>
  <c r="AI1053" i="14"/>
  <c r="AZ1052" i="14"/>
  <c r="AN1052" i="14"/>
  <c r="AI1052" i="14"/>
  <c r="AJ1052" i="14" s="1"/>
  <c r="F1050" i="2" s="1"/>
  <c r="AZ1051" i="14"/>
  <c r="AW1051" i="14"/>
  <c r="AN1051" i="14"/>
  <c r="AM1051" i="14"/>
  <c r="AO1051" i="14" s="1"/>
  <c r="AK1051" i="14" s="1"/>
  <c r="AI1051" i="14"/>
  <c r="AJ1051" i="14" s="1"/>
  <c r="F1049" i="2" s="1"/>
  <c r="AZ1050" i="14"/>
  <c r="AW1050" i="14"/>
  <c r="AM1050" i="14" s="1"/>
  <c r="AO1050" i="14"/>
  <c r="AN1050" i="14"/>
  <c r="AJ1050" i="14"/>
  <c r="F1048" i="2" s="1"/>
  <c r="G1048" i="2" s="1"/>
  <c r="AI1050" i="14"/>
  <c r="AZ1049" i="14"/>
  <c r="AW1049" i="14"/>
  <c r="AM1049" i="14" s="1"/>
  <c r="AO1049" i="14" s="1"/>
  <c r="AN1049" i="14"/>
  <c r="AJ1049" i="14"/>
  <c r="F1047" i="2" s="1"/>
  <c r="AI1049" i="14"/>
  <c r="AZ1048" i="14"/>
  <c r="AW1048" i="14"/>
  <c r="AM1048" i="14" s="1"/>
  <c r="AO1048" i="14" s="1"/>
  <c r="AK1048" i="14" s="1"/>
  <c r="AN1048" i="14"/>
  <c r="AJ1048" i="14"/>
  <c r="F1046" i="2" s="1"/>
  <c r="AI1048" i="14"/>
  <c r="AZ1047" i="14"/>
  <c r="AN1047" i="14"/>
  <c r="AI1047" i="14"/>
  <c r="AJ1047" i="14" s="1"/>
  <c r="F1045" i="2" s="1"/>
  <c r="AZ1046" i="14"/>
  <c r="AW1046" i="14"/>
  <c r="AN1046" i="14"/>
  <c r="AM1046" i="14"/>
  <c r="AO1046" i="14" s="1"/>
  <c r="AK1046" i="14"/>
  <c r="AJ1046" i="14"/>
  <c r="F1044" i="2" s="1"/>
  <c r="AI1046" i="14"/>
  <c r="AZ1045" i="14"/>
  <c r="AW1045" i="14"/>
  <c r="AM1045" i="14" s="1"/>
  <c r="AO1045" i="14"/>
  <c r="AK1045" i="14" s="1"/>
  <c r="AN1045" i="14"/>
  <c r="AJ1045" i="14"/>
  <c r="F1043" i="2" s="1"/>
  <c r="AI1045" i="14"/>
  <c r="AZ1044" i="14"/>
  <c r="AW1044" i="14"/>
  <c r="AN1044" i="14"/>
  <c r="AM1044" i="14"/>
  <c r="AO1044" i="14" s="1"/>
  <c r="AK1044" i="14" s="1"/>
  <c r="AI1044" i="14"/>
  <c r="AJ1044" i="14" s="1"/>
  <c r="F1042" i="2" s="1"/>
  <c r="G1042" i="2" s="1"/>
  <c r="AZ1043" i="14"/>
  <c r="AW1043" i="14"/>
  <c r="AN1043" i="14"/>
  <c r="AM1043" i="14"/>
  <c r="AO1043" i="14" s="1"/>
  <c r="AK1043" i="14"/>
  <c r="AJ1043" i="14"/>
  <c r="F1041" i="2" s="1"/>
  <c r="G1041" i="2" s="1"/>
  <c r="AI1043" i="14"/>
  <c r="AZ1042" i="14"/>
  <c r="AN1042" i="14"/>
  <c r="AI1042" i="14"/>
  <c r="AJ1042" i="14" s="1"/>
  <c r="F1040" i="2" s="1"/>
  <c r="AZ1041" i="14"/>
  <c r="AW1041" i="14"/>
  <c r="AN1041" i="14"/>
  <c r="AM1041" i="14"/>
  <c r="AO1041" i="14" s="1"/>
  <c r="AK1041" i="14" s="1"/>
  <c r="AI1041" i="14"/>
  <c r="AJ1041" i="14" s="1"/>
  <c r="F1039" i="2" s="1"/>
  <c r="G1039" i="2" s="1"/>
  <c r="AZ1040" i="14"/>
  <c r="AW1040" i="14"/>
  <c r="AM1040" i="14" s="1"/>
  <c r="AO1040" i="14"/>
  <c r="AN1040" i="14"/>
  <c r="AI1040" i="14"/>
  <c r="AJ1040" i="14" s="1"/>
  <c r="F1038" i="2" s="1"/>
  <c r="G1038" i="2" s="1"/>
  <c r="AZ1039" i="14"/>
  <c r="AW1039" i="14"/>
  <c r="AM1039" i="14" s="1"/>
  <c r="AO1039" i="14" s="1"/>
  <c r="AK1039" i="14" s="1"/>
  <c r="AN1039" i="14"/>
  <c r="AI1039" i="14"/>
  <c r="AJ1039" i="14" s="1"/>
  <c r="F1037" i="2" s="1"/>
  <c r="AZ1038" i="14"/>
  <c r="AW1038" i="14"/>
  <c r="AN1038" i="14"/>
  <c r="AM1038" i="14"/>
  <c r="AO1038" i="14" s="1"/>
  <c r="AK1038" i="14" s="1"/>
  <c r="AJ1038" i="14"/>
  <c r="F1036" i="2" s="1"/>
  <c r="G1036" i="2" s="1"/>
  <c r="AI1038" i="14"/>
  <c r="AZ1037" i="14"/>
  <c r="AN1037" i="14"/>
  <c r="AI1037" i="14"/>
  <c r="AJ1037" i="14" s="1"/>
  <c r="F1035" i="2" s="1"/>
  <c r="AZ1036" i="14"/>
  <c r="AW1036" i="14"/>
  <c r="AO1036" i="14"/>
  <c r="AN1036" i="14"/>
  <c r="AM1036" i="14"/>
  <c r="AK1036" i="14"/>
  <c r="AJ1036" i="14"/>
  <c r="F1034" i="2" s="1"/>
  <c r="G1034" i="2" s="1"/>
  <c r="AI1036" i="14"/>
  <c r="AZ1035" i="14"/>
  <c r="AW1035" i="14"/>
  <c r="AM1035" i="14" s="1"/>
  <c r="AO1035" i="14" s="1"/>
  <c r="AK1035" i="14" s="1"/>
  <c r="AN1035" i="14"/>
  <c r="AJ1035" i="14"/>
  <c r="F1033" i="2" s="1"/>
  <c r="G1033" i="2" s="1"/>
  <c r="AI1035" i="14"/>
  <c r="AZ1034" i="14"/>
  <c r="AW1034" i="14"/>
  <c r="AN1034" i="14"/>
  <c r="AM1034" i="14"/>
  <c r="AO1034" i="14" s="1"/>
  <c r="AK1034" i="14"/>
  <c r="AI1034" i="14"/>
  <c r="AJ1034" i="14" s="1"/>
  <c r="F1032" i="2" s="1"/>
  <c r="G1032" i="2" s="1"/>
  <c r="AZ1033" i="14"/>
  <c r="AW1033" i="14"/>
  <c r="AN1033" i="14"/>
  <c r="AM1033" i="14"/>
  <c r="AO1033" i="14" s="1"/>
  <c r="AK1033" i="14" s="1"/>
  <c r="AJ1033" i="14"/>
  <c r="F1031" i="2" s="1"/>
  <c r="G1031" i="2" s="1"/>
  <c r="AI1033" i="14"/>
  <c r="AZ1032" i="14"/>
  <c r="AN1032" i="14"/>
  <c r="AI1032" i="14"/>
  <c r="AJ1032" i="14" s="1"/>
  <c r="F1030" i="2" s="1"/>
  <c r="AZ1031" i="14"/>
  <c r="AW1031" i="14"/>
  <c r="AN1031" i="14"/>
  <c r="AM1031" i="14"/>
  <c r="AO1031" i="14" s="1"/>
  <c r="AK1031" i="14" s="1"/>
  <c r="AI1031" i="14"/>
  <c r="AJ1031" i="14" s="1"/>
  <c r="F1029" i="2" s="1"/>
  <c r="G1029" i="2" s="1"/>
  <c r="AZ1030" i="14"/>
  <c r="AW1030" i="14"/>
  <c r="AM1030" i="14" s="1"/>
  <c r="AO1030" i="14"/>
  <c r="AN1030" i="14"/>
  <c r="AJ1030" i="14"/>
  <c r="F1028" i="2" s="1"/>
  <c r="G1028" i="2" s="1"/>
  <c r="AI1030" i="14"/>
  <c r="AZ1029" i="14"/>
  <c r="AW1029" i="14"/>
  <c r="AN1029" i="14"/>
  <c r="AM1029" i="14"/>
  <c r="AO1029" i="14" s="1"/>
  <c r="AK1029" i="14" s="1"/>
  <c r="AJ1029" i="14"/>
  <c r="F1027" i="2" s="1"/>
  <c r="G1027" i="2" s="1"/>
  <c r="AI1029" i="14"/>
  <c r="AZ1028" i="14"/>
  <c r="AW1028" i="14"/>
  <c r="AN1028" i="14"/>
  <c r="AM1028" i="14"/>
  <c r="AO1028" i="14" s="1"/>
  <c r="AK1028" i="14" s="1"/>
  <c r="AJ1028" i="14"/>
  <c r="F1026" i="2" s="1"/>
  <c r="AI1028" i="14"/>
  <c r="AZ1027" i="14"/>
  <c r="AN1027" i="14"/>
  <c r="AI1027" i="14"/>
  <c r="AJ1027" i="14" s="1"/>
  <c r="F1025" i="2" s="1"/>
  <c r="AZ1026" i="14"/>
  <c r="AW1026" i="14"/>
  <c r="AN1026" i="14"/>
  <c r="AM1026" i="14"/>
  <c r="AO1026" i="14" s="1"/>
  <c r="AK1026" i="14" s="1"/>
  <c r="AJ1026" i="14"/>
  <c r="F1024" i="2" s="1"/>
  <c r="G1024" i="2" s="1"/>
  <c r="AI1026" i="14"/>
  <c r="AZ1025" i="14"/>
  <c r="AW1025" i="14"/>
  <c r="AM1025" i="14" s="1"/>
  <c r="AO1025" i="14" s="1"/>
  <c r="AK1025" i="14" s="1"/>
  <c r="AN1025" i="14"/>
  <c r="AJ1025" i="14"/>
  <c r="F1023" i="2" s="1"/>
  <c r="AI1025" i="14"/>
  <c r="AZ1024" i="14"/>
  <c r="AW1024" i="14"/>
  <c r="AN1024" i="14"/>
  <c r="AM1024" i="14"/>
  <c r="AO1024" i="14" s="1"/>
  <c r="AK1024" i="14" s="1"/>
  <c r="AI1024" i="14"/>
  <c r="AJ1024" i="14" s="1"/>
  <c r="F1022" i="2" s="1"/>
  <c r="G1022" i="2" s="1"/>
  <c r="AZ1023" i="14"/>
  <c r="AW1023" i="14"/>
  <c r="AM1023" i="14" s="1"/>
  <c r="AO1023" i="14" s="1"/>
  <c r="AK1023" i="14" s="1"/>
  <c r="AN1023" i="14"/>
  <c r="AJ1023" i="14"/>
  <c r="F1021" i="2" s="1"/>
  <c r="G1021" i="2" s="1"/>
  <c r="AI1023" i="14"/>
  <c r="AZ1022" i="14"/>
  <c r="AN1022" i="14"/>
  <c r="AI1022" i="14"/>
  <c r="AJ1022" i="14" s="1"/>
  <c r="F1020" i="2" s="1"/>
  <c r="AZ1021" i="14"/>
  <c r="AW1021" i="14"/>
  <c r="AN1021" i="14"/>
  <c r="AM1021" i="14"/>
  <c r="AO1021" i="14" s="1"/>
  <c r="AK1021" i="14" s="1"/>
  <c r="AI1021" i="14"/>
  <c r="AJ1021" i="14" s="1"/>
  <c r="F1019" i="2" s="1"/>
  <c r="G1019" i="2" s="1"/>
  <c r="AZ1020" i="14"/>
  <c r="AW1020" i="14"/>
  <c r="AM1020" i="14" s="1"/>
  <c r="AO1020" i="14" s="1"/>
  <c r="AK1020" i="14" s="1"/>
  <c r="AN1020" i="14"/>
  <c r="AI1020" i="14"/>
  <c r="AJ1020" i="14" s="1"/>
  <c r="F1018" i="2" s="1"/>
  <c r="G1018" i="2" s="1"/>
  <c r="AZ1019" i="14"/>
  <c r="AW1019" i="14"/>
  <c r="AM1019" i="14" s="1"/>
  <c r="AO1019" i="14" s="1"/>
  <c r="AK1019" i="14" s="1"/>
  <c r="AN1019" i="14"/>
  <c r="AI1019" i="14"/>
  <c r="AJ1019" i="14" s="1"/>
  <c r="F1017" i="2" s="1"/>
  <c r="G1017" i="2" s="1"/>
  <c r="AZ1018" i="14"/>
  <c r="AW1018" i="14"/>
  <c r="AN1018" i="14"/>
  <c r="AM1018" i="14"/>
  <c r="AO1018" i="14" s="1"/>
  <c r="AK1018" i="14"/>
  <c r="AJ1018" i="14"/>
  <c r="F1016" i="2" s="1"/>
  <c r="G1016" i="2" s="1"/>
  <c r="AI1018" i="14"/>
  <c r="AZ1017" i="14"/>
  <c r="AN1017" i="14"/>
  <c r="AI1017" i="14"/>
  <c r="AJ1017" i="14" s="1"/>
  <c r="F1015" i="2" s="1"/>
  <c r="AZ1016" i="14"/>
  <c r="AW1016" i="14"/>
  <c r="AO1016" i="14"/>
  <c r="AN1016" i="14"/>
  <c r="AM1016" i="14"/>
  <c r="AK1016" i="14"/>
  <c r="AI1016" i="14"/>
  <c r="AJ1016" i="14" s="1"/>
  <c r="F1014" i="2" s="1"/>
  <c r="G1014" i="2" s="1"/>
  <c r="AZ1015" i="14"/>
  <c r="AW1015" i="14"/>
  <c r="AM1015" i="14" s="1"/>
  <c r="AO1015" i="14"/>
  <c r="AN1015" i="14"/>
  <c r="AJ1015" i="14"/>
  <c r="F1013" i="2" s="1"/>
  <c r="G1013" i="2" s="1"/>
  <c r="AI1015" i="14"/>
  <c r="AZ1014" i="14"/>
  <c r="AW1014" i="14"/>
  <c r="AN1014" i="14"/>
  <c r="AM1014" i="14"/>
  <c r="AO1014" i="14" s="1"/>
  <c r="AK1014" i="14" s="1"/>
  <c r="AJ1014" i="14"/>
  <c r="F1012" i="2" s="1"/>
  <c r="AI1014" i="14"/>
  <c r="AZ1013" i="14"/>
  <c r="AW1013" i="14"/>
  <c r="AN1013" i="14"/>
  <c r="AM1013" i="14"/>
  <c r="AO1013" i="14" s="1"/>
  <c r="AK1013" i="14" s="1"/>
  <c r="AJ1013" i="14"/>
  <c r="F1011" i="2" s="1"/>
  <c r="G1011" i="2" s="1"/>
  <c r="AI1013" i="14"/>
  <c r="AZ1012" i="14"/>
  <c r="AN1012" i="14"/>
  <c r="AI1012" i="14"/>
  <c r="AJ1012" i="14" s="1"/>
  <c r="F1010" i="2" s="1"/>
  <c r="AZ1011" i="14"/>
  <c r="AW1011" i="14"/>
  <c r="AN1011" i="14"/>
  <c r="AM1011" i="14"/>
  <c r="AO1011" i="14" s="1"/>
  <c r="AK1011" i="14" s="1"/>
  <c r="AI1011" i="14"/>
  <c r="AJ1011" i="14" s="1"/>
  <c r="F1009" i="2" s="1"/>
  <c r="AZ1010" i="14"/>
  <c r="AW1010" i="14"/>
  <c r="AM1010" i="14" s="1"/>
  <c r="AO1010" i="14"/>
  <c r="AN1010" i="14"/>
  <c r="AJ1010" i="14"/>
  <c r="F1008" i="2" s="1"/>
  <c r="G1008" i="2" s="1"/>
  <c r="AI1010" i="14"/>
  <c r="AZ1009" i="14"/>
  <c r="AW1009" i="14"/>
  <c r="AN1009" i="14"/>
  <c r="AM1009" i="14"/>
  <c r="AO1009" i="14" s="1"/>
  <c r="AK1009" i="14" s="1"/>
  <c r="AI1009" i="14"/>
  <c r="AJ1009" i="14" s="1"/>
  <c r="F1007" i="2" s="1"/>
  <c r="G1007" i="2" s="1"/>
  <c r="AZ1008" i="14"/>
  <c r="AW1008" i="14"/>
  <c r="AN1008" i="14"/>
  <c r="AM1008" i="14"/>
  <c r="AO1008" i="14" s="1"/>
  <c r="AK1008" i="14" s="1"/>
  <c r="AJ1008" i="14"/>
  <c r="F1006" i="2" s="1"/>
  <c r="AI1008" i="14"/>
  <c r="AZ1007" i="14"/>
  <c r="AN1007" i="14"/>
  <c r="AI1007" i="14"/>
  <c r="AJ1007" i="14" s="1"/>
  <c r="F1005" i="2" s="1"/>
  <c r="AZ1006" i="14"/>
  <c r="AW1006" i="14"/>
  <c r="AO1006" i="14"/>
  <c r="AN1006" i="14"/>
  <c r="AM1006" i="14"/>
  <c r="AK1006" i="14"/>
  <c r="AI1006" i="14"/>
  <c r="AJ1006" i="14" s="1"/>
  <c r="F1004" i="2" s="1"/>
  <c r="G1004" i="2" s="1"/>
  <c r="AZ1005" i="14"/>
  <c r="AW1005" i="14"/>
  <c r="AM1005" i="14" s="1"/>
  <c r="AO1005" i="14"/>
  <c r="AK1005" i="14" s="1"/>
  <c r="AN1005" i="14"/>
  <c r="AJ1005" i="14"/>
  <c r="F1003" i="2" s="1"/>
  <c r="AI1005" i="14"/>
  <c r="AZ1004" i="14"/>
  <c r="AW1004" i="14"/>
  <c r="AM1004" i="14" s="1"/>
  <c r="AO1004" i="14" s="1"/>
  <c r="AK1004" i="14" s="1"/>
  <c r="AN1004" i="14"/>
  <c r="AI1004" i="14"/>
  <c r="AJ1004" i="14" s="1"/>
  <c r="F1002" i="2" s="1"/>
  <c r="G1002" i="2" s="1"/>
  <c r="AZ1003" i="14"/>
  <c r="AW1003" i="14"/>
  <c r="AN1003" i="14"/>
  <c r="AM1003" i="14"/>
  <c r="AO1003" i="14" s="1"/>
  <c r="AK1003" i="14" s="1"/>
  <c r="AI1003" i="14"/>
  <c r="AJ1003" i="14" s="1"/>
  <c r="F1001" i="2" s="1"/>
  <c r="G1001" i="2" s="1"/>
  <c r="AZ1002" i="14"/>
  <c r="AN1002" i="14"/>
  <c r="AI1002" i="14"/>
  <c r="AJ1002" i="14" s="1"/>
  <c r="F1000" i="2" s="1"/>
  <c r="AZ1001" i="14"/>
  <c r="AW1001" i="14"/>
  <c r="AM1001" i="14" s="1"/>
  <c r="AO1001" i="14" s="1"/>
  <c r="AK1001" i="14" s="1"/>
  <c r="AN1001" i="14"/>
  <c r="AI1001" i="14"/>
  <c r="AJ1001" i="14" s="1"/>
  <c r="F999" i="2" s="1"/>
  <c r="G999" i="2" s="1"/>
  <c r="AZ1000" i="14"/>
  <c r="AW1000" i="14"/>
  <c r="AM1000" i="14" s="1"/>
  <c r="AO1000" i="14" s="1"/>
  <c r="AK1000" i="14" s="1"/>
  <c r="AN1000" i="14"/>
  <c r="AJ1000" i="14"/>
  <c r="F998" i="2" s="1"/>
  <c r="G998" i="2" s="1"/>
  <c r="AI1000" i="14"/>
  <c r="AZ999" i="14"/>
  <c r="AW999" i="14"/>
  <c r="AM999" i="14" s="1"/>
  <c r="AO999" i="14" s="1"/>
  <c r="AK999" i="14" s="1"/>
  <c r="AN999" i="14"/>
  <c r="AI999" i="14"/>
  <c r="AJ999" i="14" s="1"/>
  <c r="F997" i="2" s="1"/>
  <c r="G997" i="2" s="1"/>
  <c r="AZ998" i="14"/>
  <c r="AW998" i="14"/>
  <c r="AN998" i="14"/>
  <c r="AM998" i="14"/>
  <c r="AO998" i="14" s="1"/>
  <c r="AK998" i="14"/>
  <c r="AJ998" i="14"/>
  <c r="F996" i="2" s="1"/>
  <c r="AI998" i="14"/>
  <c r="AZ997" i="14"/>
  <c r="AN997" i="14"/>
  <c r="AI997" i="14"/>
  <c r="AJ997" i="14" s="1"/>
  <c r="F995" i="2" s="1"/>
  <c r="AZ996" i="14"/>
  <c r="AW996" i="14"/>
  <c r="AO996" i="14"/>
  <c r="AN996" i="14"/>
  <c r="AM996" i="14"/>
  <c r="AK996" i="14"/>
  <c r="AI996" i="14"/>
  <c r="AJ996" i="14" s="1"/>
  <c r="F994" i="2" s="1"/>
  <c r="G994" i="2" s="1"/>
  <c r="AZ995" i="14"/>
  <c r="AW995" i="14"/>
  <c r="AM995" i="14" s="1"/>
  <c r="AO995" i="14"/>
  <c r="AN995" i="14"/>
  <c r="AJ995" i="14"/>
  <c r="F993" i="2" s="1"/>
  <c r="AI995" i="14"/>
  <c r="AZ994" i="14"/>
  <c r="AW994" i="14"/>
  <c r="AN994" i="14"/>
  <c r="AM994" i="14"/>
  <c r="AO994" i="14" s="1"/>
  <c r="AK994" i="14" s="1"/>
  <c r="AI994" i="14"/>
  <c r="AJ994" i="14" s="1"/>
  <c r="F992" i="2" s="1"/>
  <c r="G992" i="2" s="1"/>
  <c r="AZ993" i="14"/>
  <c r="AW993" i="14"/>
  <c r="AN993" i="14"/>
  <c r="AM993" i="14"/>
  <c r="AO993" i="14" s="1"/>
  <c r="AK993" i="14"/>
  <c r="AJ993" i="14"/>
  <c r="F991" i="2" s="1"/>
  <c r="G991" i="2" s="1"/>
  <c r="AI993" i="14"/>
  <c r="AZ992" i="14"/>
  <c r="AN992" i="14"/>
  <c r="AI992" i="14"/>
  <c r="AJ992" i="14" s="1"/>
  <c r="F990" i="2" s="1"/>
  <c r="AZ991" i="14"/>
  <c r="AW991" i="14"/>
  <c r="AN991" i="14"/>
  <c r="AM991" i="14"/>
  <c r="AO991" i="14" s="1"/>
  <c r="AK991" i="14" s="1"/>
  <c r="AI991" i="14"/>
  <c r="AJ991" i="14" s="1"/>
  <c r="F989" i="2" s="1"/>
  <c r="AZ990" i="14"/>
  <c r="AW990" i="14"/>
  <c r="AM990" i="14" s="1"/>
  <c r="AO990" i="14"/>
  <c r="AN990" i="14"/>
  <c r="AJ990" i="14"/>
  <c r="F988" i="2" s="1"/>
  <c r="G988" i="2" s="1"/>
  <c r="O988" i="2" s="1"/>
  <c r="AI990" i="14"/>
  <c r="AZ989" i="14"/>
  <c r="AW989" i="14"/>
  <c r="AN989" i="14"/>
  <c r="AM989" i="14"/>
  <c r="AO989" i="14" s="1"/>
  <c r="AK989" i="14" s="1"/>
  <c r="AI989" i="14"/>
  <c r="AJ989" i="14" s="1"/>
  <c r="F987" i="2" s="1"/>
  <c r="G987" i="2" s="1"/>
  <c r="AZ988" i="14"/>
  <c r="AW988" i="14"/>
  <c r="AN988" i="14"/>
  <c r="AM988" i="14"/>
  <c r="AO988" i="14" s="1"/>
  <c r="AK988" i="14" s="1"/>
  <c r="AJ988" i="14"/>
  <c r="F986" i="2" s="1"/>
  <c r="AI988" i="14"/>
  <c r="AZ987" i="14"/>
  <c r="AN987" i="14"/>
  <c r="AI987" i="14"/>
  <c r="AJ987" i="14" s="1"/>
  <c r="F985" i="2" s="1"/>
  <c r="AZ986" i="14"/>
  <c r="AW986" i="14"/>
  <c r="AN986" i="14"/>
  <c r="AM986" i="14"/>
  <c r="AO986" i="14" s="1"/>
  <c r="AK986" i="14" s="1"/>
  <c r="AI986" i="14"/>
  <c r="AJ986" i="14" s="1"/>
  <c r="F984" i="2" s="1"/>
  <c r="G984" i="2" s="1"/>
  <c r="AZ985" i="14"/>
  <c r="AW985" i="14"/>
  <c r="AM985" i="14" s="1"/>
  <c r="AO985" i="14" s="1"/>
  <c r="AK985" i="14" s="1"/>
  <c r="AN985" i="14"/>
  <c r="AJ985" i="14"/>
  <c r="F983" i="2" s="1"/>
  <c r="AI985" i="14"/>
  <c r="AZ984" i="14"/>
  <c r="AW984" i="14"/>
  <c r="AN984" i="14"/>
  <c r="AM984" i="14"/>
  <c r="AO984" i="14" s="1"/>
  <c r="AK984" i="14" s="1"/>
  <c r="AI984" i="14"/>
  <c r="AJ984" i="14" s="1"/>
  <c r="F982" i="2" s="1"/>
  <c r="G982" i="2" s="1"/>
  <c r="AZ983" i="14"/>
  <c r="AW983" i="14"/>
  <c r="AN983" i="14"/>
  <c r="AM983" i="14"/>
  <c r="AO983" i="14" s="1"/>
  <c r="AK983" i="14"/>
  <c r="AI983" i="14"/>
  <c r="AJ983" i="14" s="1"/>
  <c r="F981" i="2" s="1"/>
  <c r="G981" i="2" s="1"/>
  <c r="AZ982" i="14"/>
  <c r="AN982" i="14"/>
  <c r="AI982" i="14"/>
  <c r="AJ982" i="14" s="1"/>
  <c r="F980" i="2" s="1"/>
  <c r="AZ981" i="14"/>
  <c r="AW981" i="14"/>
  <c r="AM981" i="14" s="1"/>
  <c r="AO981" i="14" s="1"/>
  <c r="AK981" i="14" s="1"/>
  <c r="AN981" i="14"/>
  <c r="AJ981" i="14"/>
  <c r="F979" i="2" s="1"/>
  <c r="G979" i="2" s="1"/>
  <c r="AI981" i="14"/>
  <c r="AZ980" i="14"/>
  <c r="AW980" i="14"/>
  <c r="AM980" i="14" s="1"/>
  <c r="AO980" i="14"/>
  <c r="AN980" i="14"/>
  <c r="AI980" i="14"/>
  <c r="AJ980" i="14" s="1"/>
  <c r="F978" i="2" s="1"/>
  <c r="G978" i="2" s="1"/>
  <c r="AZ979" i="14"/>
  <c r="AW979" i="14"/>
  <c r="AM979" i="14" s="1"/>
  <c r="AO979" i="14" s="1"/>
  <c r="AK979" i="14" s="1"/>
  <c r="AN979" i="14"/>
  <c r="AI979" i="14"/>
  <c r="AJ979" i="14" s="1"/>
  <c r="F977" i="2" s="1"/>
  <c r="AZ978" i="14"/>
  <c r="AW978" i="14"/>
  <c r="AN978" i="14"/>
  <c r="AM978" i="14"/>
  <c r="AO978" i="14" s="1"/>
  <c r="AK978" i="14"/>
  <c r="AJ978" i="14"/>
  <c r="F976" i="2" s="1"/>
  <c r="G976" i="2" s="1"/>
  <c r="AI978" i="14"/>
  <c r="AZ977" i="14"/>
  <c r="AN977" i="14"/>
  <c r="AI977" i="14"/>
  <c r="AJ977" i="14" s="1"/>
  <c r="F975" i="2" s="1"/>
  <c r="AZ976" i="14"/>
  <c r="AW976" i="14"/>
  <c r="AO976" i="14"/>
  <c r="AN976" i="14"/>
  <c r="AM976" i="14"/>
  <c r="AK976" i="14"/>
  <c r="AJ976" i="14"/>
  <c r="F974" i="2" s="1"/>
  <c r="G974" i="2" s="1"/>
  <c r="AI976" i="14"/>
  <c r="AZ975" i="14"/>
  <c r="AW975" i="14"/>
  <c r="AM975" i="14" s="1"/>
  <c r="AO975" i="14"/>
  <c r="AN975" i="14"/>
  <c r="AJ975" i="14"/>
  <c r="F973" i="2" s="1"/>
  <c r="G973" i="2" s="1"/>
  <c r="AI975" i="14"/>
  <c r="AZ974" i="14"/>
  <c r="AW974" i="14"/>
  <c r="AN974" i="14"/>
  <c r="AM974" i="14"/>
  <c r="AO974" i="14" s="1"/>
  <c r="AK974" i="14"/>
  <c r="AI974" i="14"/>
  <c r="AJ974" i="14" s="1"/>
  <c r="F972" i="2" s="1"/>
  <c r="G972" i="2" s="1"/>
  <c r="AZ973" i="14"/>
  <c r="AW973" i="14"/>
  <c r="AN973" i="14"/>
  <c r="AM973" i="14"/>
  <c r="AO973" i="14" s="1"/>
  <c r="AK973" i="14"/>
  <c r="AJ973" i="14"/>
  <c r="F971" i="2" s="1"/>
  <c r="G971" i="2" s="1"/>
  <c r="AI973" i="14"/>
  <c r="AZ972" i="14"/>
  <c r="AN972" i="14"/>
  <c r="AI972" i="14"/>
  <c r="AJ972" i="14" s="1"/>
  <c r="F970" i="2" s="1"/>
  <c r="AZ971" i="14"/>
  <c r="AW971" i="14"/>
  <c r="AN971" i="14"/>
  <c r="AM971" i="14"/>
  <c r="AO971" i="14" s="1"/>
  <c r="AK971" i="14" s="1"/>
  <c r="AI971" i="14"/>
  <c r="AJ971" i="14" s="1"/>
  <c r="F969" i="2" s="1"/>
  <c r="G969" i="2" s="1"/>
  <c r="AZ970" i="14"/>
  <c r="AW970" i="14"/>
  <c r="AM970" i="14" s="1"/>
  <c r="AO970" i="14"/>
  <c r="AN970" i="14"/>
  <c r="AJ970" i="14"/>
  <c r="F968" i="2" s="1"/>
  <c r="G968" i="2" s="1"/>
  <c r="AI970" i="14"/>
  <c r="AZ969" i="14"/>
  <c r="AW969" i="14"/>
  <c r="AM969" i="14" s="1"/>
  <c r="AO969" i="14" s="1"/>
  <c r="AK969" i="14" s="1"/>
  <c r="AN969" i="14"/>
  <c r="AI969" i="14"/>
  <c r="AJ969" i="14" s="1"/>
  <c r="F967" i="2" s="1"/>
  <c r="G967" i="2" s="1"/>
  <c r="AZ968" i="14"/>
  <c r="AW968" i="14"/>
  <c r="AO968" i="14"/>
  <c r="AN968" i="14"/>
  <c r="AM968" i="14"/>
  <c r="AJ968" i="14"/>
  <c r="F966" i="2" s="1"/>
  <c r="AI968" i="14"/>
  <c r="AZ967" i="14"/>
  <c r="AN967" i="14"/>
  <c r="AI967" i="14"/>
  <c r="AJ967" i="14" s="1"/>
  <c r="F965" i="2" s="1"/>
  <c r="AZ966" i="14"/>
  <c r="AW966" i="14"/>
  <c r="AM966" i="14" s="1"/>
  <c r="AO966" i="14" s="1"/>
  <c r="AK966" i="14" s="1"/>
  <c r="AN966" i="14"/>
  <c r="AI966" i="14"/>
  <c r="AJ966" i="14" s="1"/>
  <c r="F964" i="2" s="1"/>
  <c r="G964" i="2" s="1"/>
  <c r="AZ965" i="14"/>
  <c r="AW965" i="14"/>
  <c r="AM965" i="14" s="1"/>
  <c r="AO965" i="14"/>
  <c r="AK965" i="14" s="1"/>
  <c r="AN965" i="14"/>
  <c r="AJ965" i="14"/>
  <c r="F963" i="2" s="1"/>
  <c r="AI965" i="14"/>
  <c r="AZ964" i="14"/>
  <c r="AW964" i="14"/>
  <c r="AN964" i="14"/>
  <c r="AM964" i="14"/>
  <c r="AO964" i="14" s="1"/>
  <c r="AK964" i="14" s="1"/>
  <c r="AI964" i="14"/>
  <c r="AJ964" i="14" s="1"/>
  <c r="F962" i="2" s="1"/>
  <c r="G962" i="2" s="1"/>
  <c r="AZ963" i="14"/>
  <c r="AW963" i="14"/>
  <c r="AM963" i="14" s="1"/>
  <c r="AO963" i="14" s="1"/>
  <c r="AK963" i="14" s="1"/>
  <c r="AN963" i="14"/>
  <c r="AI963" i="14"/>
  <c r="AJ963" i="14" s="1"/>
  <c r="F961" i="2" s="1"/>
  <c r="G961" i="2" s="1"/>
  <c r="AZ962" i="14"/>
  <c r="AN962" i="14"/>
  <c r="AI962" i="14"/>
  <c r="AJ962" i="14" s="1"/>
  <c r="F960" i="2" s="1"/>
  <c r="AZ961" i="14"/>
  <c r="AW961" i="14"/>
  <c r="AN961" i="14"/>
  <c r="AM961" i="14"/>
  <c r="AO961" i="14" s="1"/>
  <c r="AK961" i="14" s="1"/>
  <c r="AI961" i="14"/>
  <c r="AJ961" i="14" s="1"/>
  <c r="F959" i="2" s="1"/>
  <c r="G959" i="2" s="1"/>
  <c r="AZ960" i="14"/>
  <c r="AW960" i="14"/>
  <c r="AM960" i="14" s="1"/>
  <c r="AO960" i="14"/>
  <c r="AK960" i="14" s="1"/>
  <c r="AN960" i="14"/>
  <c r="AJ960" i="14"/>
  <c r="F958" i="2" s="1"/>
  <c r="AI960" i="14"/>
  <c r="AZ959" i="14"/>
  <c r="AW959" i="14"/>
  <c r="AM959" i="14" s="1"/>
  <c r="AO959" i="14" s="1"/>
  <c r="AK959" i="14" s="1"/>
  <c r="AN959" i="14"/>
  <c r="AI959" i="14"/>
  <c r="AJ959" i="14" s="1"/>
  <c r="F957" i="2" s="1"/>
  <c r="G957" i="2" s="1"/>
  <c r="AZ958" i="14"/>
  <c r="AW958" i="14"/>
  <c r="AM958" i="14" s="1"/>
  <c r="AO958" i="14" s="1"/>
  <c r="AK958" i="14" s="1"/>
  <c r="AN958" i="14"/>
  <c r="AJ958" i="14"/>
  <c r="F956" i="2" s="1"/>
  <c r="G956" i="2" s="1"/>
  <c r="AI958" i="14"/>
  <c r="AZ957" i="14"/>
  <c r="AN957" i="14"/>
  <c r="AI957" i="14"/>
  <c r="AJ957" i="14" s="1"/>
  <c r="F955" i="2" s="1"/>
  <c r="AZ956" i="14"/>
  <c r="AW956" i="14"/>
  <c r="AO956" i="14"/>
  <c r="AN956" i="14"/>
  <c r="AM956" i="14"/>
  <c r="AK956" i="14"/>
  <c r="AJ956" i="14"/>
  <c r="F954" i="2" s="1"/>
  <c r="G954" i="2" s="1"/>
  <c r="AI956" i="14"/>
  <c r="AZ955" i="14"/>
  <c r="AW955" i="14"/>
  <c r="AM955" i="14" s="1"/>
  <c r="AO955" i="14" s="1"/>
  <c r="AK955" i="14" s="1"/>
  <c r="AN955" i="14"/>
  <c r="AJ955" i="14"/>
  <c r="F953" i="2" s="1"/>
  <c r="G953" i="2" s="1"/>
  <c r="AI955" i="14"/>
  <c r="AZ954" i="14"/>
  <c r="AW954" i="14"/>
  <c r="AN954" i="14"/>
  <c r="AM954" i="14"/>
  <c r="AO954" i="14" s="1"/>
  <c r="AK954" i="14"/>
  <c r="AJ954" i="14"/>
  <c r="F952" i="2" s="1"/>
  <c r="G952" i="2" s="1"/>
  <c r="AI954" i="14"/>
  <c r="AZ953" i="14"/>
  <c r="AW953" i="14"/>
  <c r="AN953" i="14"/>
  <c r="AM953" i="14"/>
  <c r="AO953" i="14" s="1"/>
  <c r="AK953" i="14"/>
  <c r="AJ953" i="14"/>
  <c r="F951" i="2" s="1"/>
  <c r="G951" i="2" s="1"/>
  <c r="AI953" i="14"/>
  <c r="AZ952" i="14"/>
  <c r="AN952" i="14"/>
  <c r="AI952" i="14"/>
  <c r="AJ952" i="14" s="1"/>
  <c r="F950" i="2" s="1"/>
  <c r="AZ951" i="14"/>
  <c r="AW951" i="14"/>
  <c r="AN951" i="14"/>
  <c r="AM951" i="14"/>
  <c r="AO951" i="14" s="1"/>
  <c r="AK951" i="14" s="1"/>
  <c r="AI951" i="14"/>
  <c r="AJ951" i="14" s="1"/>
  <c r="F949" i="2" s="1"/>
  <c r="G949" i="2" s="1"/>
  <c r="AZ950" i="14"/>
  <c r="AW950" i="14"/>
  <c r="AM950" i="14" s="1"/>
  <c r="AO950" i="14"/>
  <c r="AK950" i="14" s="1"/>
  <c r="AN950" i="14"/>
  <c r="AJ950" i="14"/>
  <c r="F948" i="2" s="1"/>
  <c r="G948" i="2" s="1"/>
  <c r="AI950" i="14"/>
  <c r="AZ949" i="14"/>
  <c r="AW949" i="14"/>
  <c r="AN949" i="14"/>
  <c r="AM949" i="14"/>
  <c r="AO949" i="14" s="1"/>
  <c r="AK949" i="14" s="1"/>
  <c r="AI949" i="14"/>
  <c r="AJ949" i="14" s="1"/>
  <c r="F947" i="2" s="1"/>
  <c r="G947" i="2" s="1"/>
  <c r="AZ948" i="14"/>
  <c r="AW948" i="14"/>
  <c r="AN948" i="14"/>
  <c r="AM948" i="14"/>
  <c r="AO948" i="14" s="1"/>
  <c r="AK948" i="14" s="1"/>
  <c r="AJ948" i="14"/>
  <c r="F946" i="2" s="1"/>
  <c r="AI948" i="14"/>
  <c r="AZ947" i="14"/>
  <c r="AN947" i="14"/>
  <c r="AI947" i="14"/>
  <c r="AJ947" i="14" s="1"/>
  <c r="F945" i="2" s="1"/>
  <c r="AZ946" i="14"/>
  <c r="AW946" i="14"/>
  <c r="AN946" i="14"/>
  <c r="AM946" i="14"/>
  <c r="AO946" i="14" s="1"/>
  <c r="AK946" i="14" s="1"/>
  <c r="AI946" i="14"/>
  <c r="AJ946" i="14" s="1"/>
  <c r="F944" i="2" s="1"/>
  <c r="G944" i="2" s="1"/>
  <c r="AZ945" i="14"/>
  <c r="AW945" i="14"/>
  <c r="AM945" i="14" s="1"/>
  <c r="AO945" i="14"/>
  <c r="AK945" i="14" s="1"/>
  <c r="AN945" i="14"/>
  <c r="AJ945" i="14"/>
  <c r="F943" i="2" s="1"/>
  <c r="AI945" i="14"/>
  <c r="AZ944" i="14"/>
  <c r="AW944" i="14"/>
  <c r="AM944" i="14" s="1"/>
  <c r="AO944" i="14" s="1"/>
  <c r="AK944" i="14" s="1"/>
  <c r="AN944" i="14"/>
  <c r="AJ944" i="14"/>
  <c r="F942" i="2" s="1"/>
  <c r="AI944" i="14"/>
  <c r="AZ943" i="14"/>
  <c r="AW943" i="14"/>
  <c r="AM943" i="14" s="1"/>
  <c r="AO943" i="14" s="1"/>
  <c r="AK943" i="14" s="1"/>
  <c r="AN943" i="14"/>
  <c r="AJ943" i="14"/>
  <c r="F941" i="2" s="1"/>
  <c r="G941" i="2" s="1"/>
  <c r="AI943" i="14"/>
  <c r="AZ942" i="14"/>
  <c r="AN942" i="14"/>
  <c r="AI942" i="14"/>
  <c r="AJ942" i="14" s="1"/>
  <c r="F940" i="2" s="1"/>
  <c r="AZ941" i="14"/>
  <c r="AW941" i="14"/>
  <c r="AN941" i="14"/>
  <c r="AM941" i="14"/>
  <c r="AO941" i="14" s="1"/>
  <c r="AK941" i="14" s="1"/>
  <c r="AI941" i="14"/>
  <c r="AJ941" i="14" s="1"/>
  <c r="F939" i="2" s="1"/>
  <c r="G939" i="2" s="1"/>
  <c r="AZ940" i="14"/>
  <c r="AW940" i="14"/>
  <c r="AM940" i="14" s="1"/>
  <c r="AO940" i="14"/>
  <c r="AK940" i="14" s="1"/>
  <c r="AN940" i="14"/>
  <c r="AI940" i="14"/>
  <c r="AJ940" i="14" s="1"/>
  <c r="F938" i="2" s="1"/>
  <c r="G938" i="2" s="1"/>
  <c r="AZ939" i="14"/>
  <c r="AW939" i="14"/>
  <c r="AM939" i="14" s="1"/>
  <c r="AO939" i="14" s="1"/>
  <c r="AK939" i="14" s="1"/>
  <c r="AN939" i="14"/>
  <c r="AI939" i="14"/>
  <c r="AJ939" i="14" s="1"/>
  <c r="F937" i="2" s="1"/>
  <c r="G937" i="2" s="1"/>
  <c r="AZ938" i="14"/>
  <c r="AW938" i="14"/>
  <c r="AN938" i="14"/>
  <c r="AM938" i="14"/>
  <c r="AO938" i="14" s="1"/>
  <c r="AK938" i="14"/>
  <c r="AJ938" i="14"/>
  <c r="F936" i="2" s="1"/>
  <c r="G936" i="2" s="1"/>
  <c r="AI938" i="14"/>
  <c r="AZ937" i="14"/>
  <c r="AN937" i="14"/>
  <c r="AI937" i="14"/>
  <c r="AJ937" i="14" s="1"/>
  <c r="F935" i="2" s="1"/>
  <c r="AZ936" i="14"/>
  <c r="AW936" i="14"/>
  <c r="AO936" i="14"/>
  <c r="AN936" i="14"/>
  <c r="AM936" i="14"/>
  <c r="AK936" i="14"/>
  <c r="AI936" i="14"/>
  <c r="AJ936" i="14" s="1"/>
  <c r="F934" i="2" s="1"/>
  <c r="G934" i="2" s="1"/>
  <c r="AZ935" i="14"/>
  <c r="AW935" i="14"/>
  <c r="AM935" i="14" s="1"/>
  <c r="AO935" i="14"/>
  <c r="AN935" i="14"/>
  <c r="AJ935" i="14"/>
  <c r="F933" i="2" s="1"/>
  <c r="G933" i="2" s="1"/>
  <c r="AI935" i="14"/>
  <c r="AZ934" i="14"/>
  <c r="AW934" i="14"/>
  <c r="AM934" i="14" s="1"/>
  <c r="AO934" i="14" s="1"/>
  <c r="AK934" i="14" s="1"/>
  <c r="AN934" i="14"/>
  <c r="AJ934" i="14"/>
  <c r="F932" i="2" s="1"/>
  <c r="G932" i="2" s="1"/>
  <c r="AI934" i="14"/>
  <c r="AZ933" i="14"/>
  <c r="AW933" i="14"/>
  <c r="AN933" i="14"/>
  <c r="AM933" i="14"/>
  <c r="AO933" i="14" s="1"/>
  <c r="AK933" i="14"/>
  <c r="AJ933" i="14"/>
  <c r="F931" i="2" s="1"/>
  <c r="G931" i="2" s="1"/>
  <c r="AI933" i="14"/>
  <c r="AZ932" i="14"/>
  <c r="AN932" i="14"/>
  <c r="AI932" i="14"/>
  <c r="AJ932" i="14" s="1"/>
  <c r="F930" i="2" s="1"/>
  <c r="AZ931" i="14"/>
  <c r="AW931" i="14"/>
  <c r="AM931" i="14" s="1"/>
  <c r="AO931" i="14" s="1"/>
  <c r="AK931" i="14" s="1"/>
  <c r="AN931" i="14"/>
  <c r="AI931" i="14"/>
  <c r="AJ931" i="14" s="1"/>
  <c r="F929" i="2" s="1"/>
  <c r="G929" i="2" s="1"/>
  <c r="AZ930" i="14"/>
  <c r="AW930" i="14"/>
  <c r="AM930" i="14" s="1"/>
  <c r="AO930" i="14"/>
  <c r="AN930" i="14"/>
  <c r="AJ930" i="14"/>
  <c r="F928" i="2" s="1"/>
  <c r="G928" i="2" s="1"/>
  <c r="AI930" i="14"/>
  <c r="AZ929" i="14"/>
  <c r="AW929" i="14"/>
  <c r="AN929" i="14"/>
  <c r="AM929" i="14"/>
  <c r="AO929" i="14" s="1"/>
  <c r="AK929" i="14" s="1"/>
  <c r="AI929" i="14"/>
  <c r="AJ929" i="14" s="1"/>
  <c r="F927" i="2" s="1"/>
  <c r="G927" i="2" s="1"/>
  <c r="AZ928" i="14"/>
  <c r="AW928" i="14"/>
  <c r="AM928" i="14" s="1"/>
  <c r="AO928" i="14" s="1"/>
  <c r="AK928" i="14" s="1"/>
  <c r="AN928" i="14"/>
  <c r="AJ928" i="14"/>
  <c r="AI928" i="14"/>
  <c r="AZ927" i="14"/>
  <c r="AN927" i="14"/>
  <c r="AI927" i="14"/>
  <c r="AJ927" i="14" s="1"/>
  <c r="F925" i="2" s="1"/>
  <c r="AZ926" i="14"/>
  <c r="AW926" i="14"/>
  <c r="AN926" i="14"/>
  <c r="AM926" i="14"/>
  <c r="AO926" i="14" s="1"/>
  <c r="AK926" i="14" s="1"/>
  <c r="AI926" i="14"/>
  <c r="AJ926" i="14" s="1"/>
  <c r="F924" i="2" s="1"/>
  <c r="G924" i="2" s="1"/>
  <c r="AZ925" i="14"/>
  <c r="AW925" i="14"/>
  <c r="AM925" i="14" s="1"/>
  <c r="AO925" i="14" s="1"/>
  <c r="AK925" i="14" s="1"/>
  <c r="AN925" i="14"/>
  <c r="AJ925" i="14"/>
  <c r="F923" i="2" s="1"/>
  <c r="AI925" i="14"/>
  <c r="AZ924" i="14"/>
  <c r="AW924" i="14"/>
  <c r="AM924" i="14" s="1"/>
  <c r="AO924" i="14" s="1"/>
  <c r="AK924" i="14" s="1"/>
  <c r="AN924" i="14"/>
  <c r="AI924" i="14"/>
  <c r="AJ924" i="14" s="1"/>
  <c r="F922" i="2" s="1"/>
  <c r="G922" i="2" s="1"/>
  <c r="AZ923" i="14"/>
  <c r="AW923" i="14"/>
  <c r="AN923" i="14"/>
  <c r="AM923" i="14"/>
  <c r="AO923" i="14" s="1"/>
  <c r="AK923" i="14"/>
  <c r="AI923" i="14"/>
  <c r="AJ923" i="14" s="1"/>
  <c r="F921" i="2" s="1"/>
  <c r="G921" i="2" s="1"/>
  <c r="AZ922" i="14"/>
  <c r="AN922" i="14"/>
  <c r="AI922" i="14"/>
  <c r="AJ922" i="14" s="1"/>
  <c r="F920" i="2" s="1"/>
  <c r="AZ921" i="14"/>
  <c r="AW921" i="14"/>
  <c r="AN921" i="14"/>
  <c r="AM921" i="14"/>
  <c r="AO921" i="14" s="1"/>
  <c r="AK921" i="14" s="1"/>
  <c r="AI921" i="14"/>
  <c r="AJ921" i="14" s="1"/>
  <c r="F919" i="2" s="1"/>
  <c r="G919" i="2" s="1"/>
  <c r="AZ920" i="14"/>
  <c r="AW920" i="14"/>
  <c r="AM920" i="14" s="1"/>
  <c r="AO920" i="14"/>
  <c r="AN920" i="14"/>
  <c r="AI920" i="14"/>
  <c r="AJ920" i="14" s="1"/>
  <c r="F918" i="2" s="1"/>
  <c r="G918" i="2" s="1"/>
  <c r="AZ919" i="14"/>
  <c r="AW919" i="14"/>
  <c r="AM919" i="14" s="1"/>
  <c r="AO919" i="14" s="1"/>
  <c r="AK919" i="14" s="1"/>
  <c r="AN919" i="14"/>
  <c r="AI919" i="14"/>
  <c r="AJ919" i="14" s="1"/>
  <c r="F917" i="2" s="1"/>
  <c r="G917" i="2" s="1"/>
  <c r="AZ918" i="14"/>
  <c r="AW918" i="14"/>
  <c r="AM918" i="14" s="1"/>
  <c r="AO918" i="14" s="1"/>
  <c r="AK918" i="14" s="1"/>
  <c r="AN918" i="14"/>
  <c r="AJ918" i="14"/>
  <c r="F916" i="2" s="1"/>
  <c r="G916" i="2" s="1"/>
  <c r="AI918" i="14"/>
  <c r="AZ917" i="14"/>
  <c r="AN917" i="14"/>
  <c r="AI917" i="14"/>
  <c r="AJ917" i="14" s="1"/>
  <c r="F915" i="2" s="1"/>
  <c r="AZ916" i="14"/>
  <c r="AW916" i="14"/>
  <c r="AO916" i="14"/>
  <c r="AN916" i="14"/>
  <c r="AM916" i="14"/>
  <c r="AK916" i="14"/>
  <c r="AI916" i="14"/>
  <c r="AJ916" i="14" s="1"/>
  <c r="F914" i="2" s="1"/>
  <c r="G914" i="2" s="1"/>
  <c r="AZ915" i="14"/>
  <c r="AW915" i="14"/>
  <c r="AM915" i="14" s="1"/>
  <c r="AO915" i="14"/>
  <c r="AK915" i="14" s="1"/>
  <c r="AN915" i="14"/>
  <c r="AJ915" i="14"/>
  <c r="F913" i="2" s="1"/>
  <c r="G913" i="2" s="1"/>
  <c r="AI915" i="14"/>
  <c r="AZ914" i="14"/>
  <c r="AW914" i="14"/>
  <c r="AN914" i="14"/>
  <c r="AM914" i="14"/>
  <c r="AO914" i="14" s="1"/>
  <c r="AK914" i="14" s="1"/>
  <c r="AI914" i="14"/>
  <c r="AJ914" i="14" s="1"/>
  <c r="F912" i="2" s="1"/>
  <c r="G912" i="2" s="1"/>
  <c r="AZ913" i="14"/>
  <c r="AW913" i="14"/>
  <c r="AN913" i="14"/>
  <c r="AM913" i="14"/>
  <c r="AO913" i="14" s="1"/>
  <c r="AK913" i="14"/>
  <c r="AJ913" i="14"/>
  <c r="F911" i="2" s="1"/>
  <c r="G911" i="2" s="1"/>
  <c r="AI913" i="14"/>
  <c r="AZ912" i="14"/>
  <c r="AN912" i="14"/>
  <c r="AI912" i="14"/>
  <c r="AJ912" i="14" s="1"/>
  <c r="F910" i="2" s="1"/>
  <c r="AZ911" i="14"/>
  <c r="AW911" i="14"/>
  <c r="AN911" i="14"/>
  <c r="AM911" i="14"/>
  <c r="AO911" i="14" s="1"/>
  <c r="AK911" i="14" s="1"/>
  <c r="AI911" i="14"/>
  <c r="AJ911" i="14" s="1"/>
  <c r="F909" i="2" s="1"/>
  <c r="G909" i="2" s="1"/>
  <c r="AZ910" i="14"/>
  <c r="AW910" i="14"/>
  <c r="AM910" i="14" s="1"/>
  <c r="AO910" i="14"/>
  <c r="AN910" i="14"/>
  <c r="AJ910" i="14"/>
  <c r="F908" i="2" s="1"/>
  <c r="G908" i="2" s="1"/>
  <c r="AI910" i="14"/>
  <c r="AZ909" i="14"/>
  <c r="AW909" i="14"/>
  <c r="AM909" i="14" s="1"/>
  <c r="AO909" i="14" s="1"/>
  <c r="AK909" i="14" s="1"/>
  <c r="AN909" i="14"/>
  <c r="AJ909" i="14"/>
  <c r="F907" i="2" s="1"/>
  <c r="AI909" i="14"/>
  <c r="AZ908" i="14"/>
  <c r="AW908" i="14"/>
  <c r="AN908" i="14"/>
  <c r="AM908" i="14"/>
  <c r="AO908" i="14" s="1"/>
  <c r="AK908" i="14" s="1"/>
  <c r="AJ908" i="14"/>
  <c r="F906" i="2" s="1"/>
  <c r="AI908" i="14"/>
  <c r="AZ907" i="14"/>
  <c r="AN907" i="14"/>
  <c r="AI907" i="14"/>
  <c r="AJ907" i="14" s="1"/>
  <c r="F905" i="2" s="1"/>
  <c r="AZ906" i="14"/>
  <c r="AW906" i="14"/>
  <c r="AM906" i="14" s="1"/>
  <c r="AO906" i="14" s="1"/>
  <c r="AK906" i="14" s="1"/>
  <c r="AN906" i="14"/>
  <c r="AJ906" i="14"/>
  <c r="F904" i="2" s="1"/>
  <c r="AI906" i="14"/>
  <c r="AZ905" i="14"/>
  <c r="AW905" i="14"/>
  <c r="AM905" i="14" s="1"/>
  <c r="AO905" i="14" s="1"/>
  <c r="AK905" i="14" s="1"/>
  <c r="AN905" i="14"/>
  <c r="AJ905" i="14"/>
  <c r="F903" i="2" s="1"/>
  <c r="AI905" i="14"/>
  <c r="AZ904" i="14"/>
  <c r="AW904" i="14"/>
  <c r="AN904" i="14"/>
  <c r="AM904" i="14"/>
  <c r="AO904" i="14" s="1"/>
  <c r="AK904" i="14" s="1"/>
  <c r="AI904" i="14"/>
  <c r="AJ904" i="14" s="1"/>
  <c r="F902" i="2" s="1"/>
  <c r="G902" i="2" s="1"/>
  <c r="AZ903" i="14"/>
  <c r="AW903" i="14"/>
  <c r="AN903" i="14"/>
  <c r="AM903" i="14"/>
  <c r="AO903" i="14" s="1"/>
  <c r="AK903" i="14" s="1"/>
  <c r="AI903" i="14"/>
  <c r="AJ903" i="14" s="1"/>
  <c r="F901" i="2" s="1"/>
  <c r="G901" i="2" s="1"/>
  <c r="AZ902" i="14"/>
  <c r="AN902" i="14"/>
  <c r="AI902" i="14"/>
  <c r="AJ902" i="14" s="1"/>
  <c r="F900" i="2" s="1"/>
  <c r="AZ901" i="14"/>
  <c r="AW901" i="14"/>
  <c r="AN901" i="14"/>
  <c r="AM901" i="14"/>
  <c r="AO901" i="14" s="1"/>
  <c r="AK901" i="14" s="1"/>
  <c r="AI901" i="14"/>
  <c r="AJ901" i="14" s="1"/>
  <c r="F899" i="2" s="1"/>
  <c r="G899" i="2" s="1"/>
  <c r="AZ900" i="14"/>
  <c r="AW900" i="14"/>
  <c r="AM900" i="14" s="1"/>
  <c r="AO900" i="14"/>
  <c r="AN900" i="14"/>
  <c r="AJ900" i="14"/>
  <c r="F898" i="2" s="1"/>
  <c r="G898" i="2" s="1"/>
  <c r="AI900" i="14"/>
  <c r="AZ899" i="14"/>
  <c r="AW899" i="14"/>
  <c r="AM899" i="14" s="1"/>
  <c r="AO899" i="14" s="1"/>
  <c r="AK899" i="14" s="1"/>
  <c r="AN899" i="14"/>
  <c r="AI899" i="14"/>
  <c r="AJ899" i="14" s="1"/>
  <c r="F897" i="2" s="1"/>
  <c r="G897" i="2" s="1"/>
  <c r="AZ898" i="14"/>
  <c r="AW898" i="14"/>
  <c r="AN898" i="14"/>
  <c r="AM898" i="14"/>
  <c r="AO898" i="14" s="1"/>
  <c r="AK898" i="14"/>
  <c r="AJ898" i="14"/>
  <c r="F896" i="2" s="1"/>
  <c r="AI898" i="14"/>
  <c r="AZ897" i="14"/>
  <c r="AN897" i="14"/>
  <c r="AI897" i="14"/>
  <c r="AJ897" i="14" s="1"/>
  <c r="F895" i="2" s="1"/>
  <c r="AZ896" i="14"/>
  <c r="AW896" i="14"/>
  <c r="AO896" i="14"/>
  <c r="AN896" i="14"/>
  <c r="AM896" i="14"/>
  <c r="AK896" i="14"/>
  <c r="AI896" i="14"/>
  <c r="AJ896" i="14" s="1"/>
  <c r="F894" i="2" s="1"/>
  <c r="G894" i="2" s="1"/>
  <c r="AZ895" i="14"/>
  <c r="AW895" i="14"/>
  <c r="AM895" i="14" s="1"/>
  <c r="AO895" i="14"/>
  <c r="AN895" i="14"/>
  <c r="AJ895" i="14"/>
  <c r="F893" i="2" s="1"/>
  <c r="G893" i="2" s="1"/>
  <c r="AI895" i="14"/>
  <c r="AZ894" i="14"/>
  <c r="AW894" i="14"/>
  <c r="AN894" i="14"/>
  <c r="AM894" i="14"/>
  <c r="AO894" i="14" s="1"/>
  <c r="AK894" i="14"/>
  <c r="AI894" i="14"/>
  <c r="AJ894" i="14" s="1"/>
  <c r="F892" i="2" s="1"/>
  <c r="G892" i="2" s="1"/>
  <c r="AZ893" i="14"/>
  <c r="AW893" i="14"/>
  <c r="AN893" i="14"/>
  <c r="AM893" i="14"/>
  <c r="AO893" i="14" s="1"/>
  <c r="AK893" i="14" s="1"/>
  <c r="AJ893" i="14"/>
  <c r="F891" i="2" s="1"/>
  <c r="G891" i="2" s="1"/>
  <c r="AI893" i="14"/>
  <c r="AZ892" i="14"/>
  <c r="AN892" i="14"/>
  <c r="AI892" i="14"/>
  <c r="AJ892" i="14" s="1"/>
  <c r="F890" i="2" s="1"/>
  <c r="AZ891" i="14"/>
  <c r="AW891" i="14"/>
  <c r="AN891" i="14"/>
  <c r="AM891" i="14"/>
  <c r="AO891" i="14" s="1"/>
  <c r="AK891" i="14" s="1"/>
  <c r="AI891" i="14"/>
  <c r="AJ891" i="14" s="1"/>
  <c r="F889" i="2" s="1"/>
  <c r="G889" i="2" s="1"/>
  <c r="AZ890" i="14"/>
  <c r="AW890" i="14"/>
  <c r="AM890" i="14" s="1"/>
  <c r="AO890" i="14"/>
  <c r="AK890" i="14" s="1"/>
  <c r="AN890" i="14"/>
  <c r="AJ890" i="14"/>
  <c r="F888" i="2" s="1"/>
  <c r="G888" i="2" s="1"/>
  <c r="AI890" i="14"/>
  <c r="AZ889" i="14"/>
  <c r="AW889" i="14"/>
  <c r="AM889" i="14" s="1"/>
  <c r="AO889" i="14" s="1"/>
  <c r="AK889" i="14" s="1"/>
  <c r="AN889" i="14"/>
  <c r="AI889" i="14"/>
  <c r="AJ889" i="14" s="1"/>
  <c r="F887" i="2" s="1"/>
  <c r="G887" i="2" s="1"/>
  <c r="AZ888" i="14"/>
  <c r="AW888" i="14"/>
  <c r="AN888" i="14"/>
  <c r="AM888" i="14"/>
  <c r="AO888" i="14" s="1"/>
  <c r="AK888" i="14" s="1"/>
  <c r="AJ888" i="14"/>
  <c r="F886" i="2" s="1"/>
  <c r="AI888" i="14"/>
  <c r="AZ887" i="14"/>
  <c r="AN887" i="14"/>
  <c r="AI887" i="14"/>
  <c r="AJ887" i="14" s="1"/>
  <c r="F885" i="2" s="1"/>
  <c r="AZ886" i="14"/>
  <c r="AW886" i="14"/>
  <c r="AN886" i="14"/>
  <c r="AM886" i="14"/>
  <c r="AO886" i="14" s="1"/>
  <c r="AK886" i="14" s="1"/>
  <c r="AI886" i="14"/>
  <c r="AJ886" i="14" s="1"/>
  <c r="F884" i="2" s="1"/>
  <c r="G884" i="2" s="1"/>
  <c r="AZ885" i="14"/>
  <c r="AW885" i="14"/>
  <c r="AM885" i="14" s="1"/>
  <c r="AO885" i="14"/>
  <c r="AK885" i="14" s="1"/>
  <c r="AN885" i="14"/>
  <c r="AJ885" i="14"/>
  <c r="F883" i="2" s="1"/>
  <c r="G883" i="2" s="1"/>
  <c r="AI885" i="14"/>
  <c r="AZ884" i="14"/>
  <c r="AW884" i="14"/>
  <c r="AN884" i="14"/>
  <c r="AM884" i="14"/>
  <c r="AO884" i="14" s="1"/>
  <c r="AK884" i="14" s="1"/>
  <c r="AJ884" i="14"/>
  <c r="F882" i="2" s="1"/>
  <c r="AI884" i="14"/>
  <c r="AZ883" i="14"/>
  <c r="AW883" i="14"/>
  <c r="AN883" i="14"/>
  <c r="AM883" i="14"/>
  <c r="AO883" i="14" s="1"/>
  <c r="AK883" i="14" s="1"/>
  <c r="AI883" i="14"/>
  <c r="AJ883" i="14" s="1"/>
  <c r="F881" i="2" s="1"/>
  <c r="G881" i="2" s="1"/>
  <c r="AZ882" i="14"/>
  <c r="AN882" i="14"/>
  <c r="AI882" i="14"/>
  <c r="AJ882" i="14" s="1"/>
  <c r="F880" i="2" s="1"/>
  <c r="AZ881" i="14"/>
  <c r="AW881" i="14"/>
  <c r="AN881" i="14"/>
  <c r="AM881" i="14"/>
  <c r="AO881" i="14" s="1"/>
  <c r="AK881" i="14" s="1"/>
  <c r="AJ881" i="14"/>
  <c r="F879" i="2" s="1"/>
  <c r="G879" i="2" s="1"/>
  <c r="AI881" i="14"/>
  <c r="AZ880" i="14"/>
  <c r="AW880" i="14"/>
  <c r="AM880" i="14" s="1"/>
  <c r="AO880" i="14" s="1"/>
  <c r="AK880" i="14" s="1"/>
  <c r="AN880" i="14"/>
  <c r="AJ880" i="14"/>
  <c r="F878" i="2" s="1"/>
  <c r="G878" i="2" s="1"/>
  <c r="AI880" i="14"/>
  <c r="AZ879" i="14"/>
  <c r="AW879" i="14"/>
  <c r="AM879" i="14" s="1"/>
  <c r="AO879" i="14" s="1"/>
  <c r="AK879" i="14" s="1"/>
  <c r="AN879" i="14"/>
  <c r="AI879" i="14"/>
  <c r="AJ879" i="14" s="1"/>
  <c r="F877" i="2" s="1"/>
  <c r="AZ878" i="14"/>
  <c r="AW878" i="14"/>
  <c r="AN878" i="14"/>
  <c r="AM878" i="14"/>
  <c r="AO878" i="14" s="1"/>
  <c r="AK878" i="14"/>
  <c r="AJ878" i="14"/>
  <c r="F876" i="2" s="1"/>
  <c r="G876" i="2" s="1"/>
  <c r="AI878" i="14"/>
  <c r="AZ877" i="14"/>
  <c r="AN877" i="14"/>
  <c r="AI877" i="14"/>
  <c r="AJ877" i="14" s="1"/>
  <c r="F875" i="2" s="1"/>
  <c r="AZ876" i="14"/>
  <c r="AW876" i="14"/>
  <c r="AO876" i="14"/>
  <c r="AN876" i="14"/>
  <c r="AM876" i="14"/>
  <c r="AK876" i="14"/>
  <c r="AI876" i="14"/>
  <c r="AJ876" i="14" s="1"/>
  <c r="F874" i="2" s="1"/>
  <c r="G874" i="2" s="1"/>
  <c r="AZ875" i="14"/>
  <c r="AW875" i="14"/>
  <c r="AM875" i="14" s="1"/>
  <c r="AO875" i="14"/>
  <c r="AN875" i="14"/>
  <c r="AJ875" i="14"/>
  <c r="F873" i="2" s="1"/>
  <c r="G873" i="2" s="1"/>
  <c r="AI875" i="14"/>
  <c r="AZ874" i="14"/>
  <c r="AW874" i="14"/>
  <c r="AM874" i="14" s="1"/>
  <c r="AO874" i="14" s="1"/>
  <c r="AK874" i="14" s="1"/>
  <c r="AN874" i="14"/>
  <c r="AI874" i="14"/>
  <c r="AJ874" i="14" s="1"/>
  <c r="F872" i="2" s="1"/>
  <c r="G872" i="2" s="1"/>
  <c r="AZ873" i="14"/>
  <c r="AW873" i="14"/>
  <c r="AN873" i="14"/>
  <c r="AM873" i="14"/>
  <c r="AO873" i="14" s="1"/>
  <c r="AK873" i="14"/>
  <c r="AJ873" i="14"/>
  <c r="F871" i="2" s="1"/>
  <c r="G871" i="2" s="1"/>
  <c r="AI873" i="14"/>
  <c r="AZ872" i="14"/>
  <c r="AN872" i="14"/>
  <c r="AI872" i="14"/>
  <c r="AJ872" i="14" s="1"/>
  <c r="F870" i="2" s="1"/>
  <c r="AZ871" i="14"/>
  <c r="AW871" i="14"/>
  <c r="AM871" i="14" s="1"/>
  <c r="AO871" i="14"/>
  <c r="AK871" i="14" s="1"/>
  <c r="AN871" i="14"/>
  <c r="AI871" i="14"/>
  <c r="AJ871" i="14" s="1"/>
  <c r="F869" i="2" s="1"/>
  <c r="AZ870" i="14"/>
  <c r="AW870" i="14"/>
  <c r="AM870" i="14" s="1"/>
  <c r="AO870" i="14"/>
  <c r="AK870" i="14" s="1"/>
  <c r="AN870" i="14"/>
  <c r="AJ870" i="14"/>
  <c r="F868" i="2" s="1"/>
  <c r="G868" i="2" s="1"/>
  <c r="AI870" i="14"/>
  <c r="AZ869" i="14"/>
  <c r="AW869" i="14"/>
  <c r="AN869" i="14"/>
  <c r="AM869" i="14"/>
  <c r="AO869" i="14" s="1"/>
  <c r="AK869" i="14" s="1"/>
  <c r="AI869" i="14"/>
  <c r="AJ869" i="14" s="1"/>
  <c r="F867" i="2" s="1"/>
  <c r="G867" i="2" s="1"/>
  <c r="AZ868" i="14"/>
  <c r="AW868" i="14"/>
  <c r="AM868" i="14" s="1"/>
  <c r="AO868" i="14" s="1"/>
  <c r="AK868" i="14" s="1"/>
  <c r="AN868" i="14"/>
  <c r="AJ868" i="14"/>
  <c r="F866" i="2" s="1"/>
  <c r="AI868" i="14"/>
  <c r="AZ867" i="14"/>
  <c r="AN867" i="14"/>
  <c r="AI867" i="14"/>
  <c r="AJ867" i="14" s="1"/>
  <c r="F865" i="2" s="1"/>
  <c r="AZ866" i="14"/>
  <c r="AW866" i="14"/>
  <c r="AN866" i="14"/>
  <c r="AM866" i="14"/>
  <c r="AO866" i="14" s="1"/>
  <c r="AK866" i="14" s="1"/>
  <c r="AI866" i="14"/>
  <c r="AJ866" i="14" s="1"/>
  <c r="F864" i="2" s="1"/>
  <c r="G864" i="2" s="1"/>
  <c r="AZ865" i="14"/>
  <c r="AW865" i="14"/>
  <c r="AM865" i="14" s="1"/>
  <c r="AO865" i="14"/>
  <c r="AK865" i="14" s="1"/>
  <c r="AN865" i="14"/>
  <c r="AJ865" i="14"/>
  <c r="F863" i="2" s="1"/>
  <c r="AI865" i="14"/>
  <c r="AZ864" i="14"/>
  <c r="AW864" i="14"/>
  <c r="AN864" i="14"/>
  <c r="AM864" i="14"/>
  <c r="AO864" i="14" s="1"/>
  <c r="AK864" i="14" s="1"/>
  <c r="AJ864" i="14"/>
  <c r="F862" i="2" s="1"/>
  <c r="G862" i="2" s="1"/>
  <c r="AI864" i="14"/>
  <c r="AZ863" i="14"/>
  <c r="AW863" i="14"/>
  <c r="AN863" i="14"/>
  <c r="AM863" i="14"/>
  <c r="AO863" i="14" s="1"/>
  <c r="AK863" i="14"/>
  <c r="AI863" i="14"/>
  <c r="AJ863" i="14" s="1"/>
  <c r="F861" i="2" s="1"/>
  <c r="G861" i="2" s="1"/>
  <c r="AZ862" i="14"/>
  <c r="AN862" i="14"/>
  <c r="AI862" i="14"/>
  <c r="AJ862" i="14" s="1"/>
  <c r="F860" i="2" s="1"/>
  <c r="AZ861" i="14"/>
  <c r="AW861" i="14"/>
  <c r="AM861" i="14" s="1"/>
  <c r="AO861" i="14" s="1"/>
  <c r="AK861" i="14" s="1"/>
  <c r="AN861" i="14"/>
  <c r="AJ861" i="14"/>
  <c r="F859" i="2" s="1"/>
  <c r="G859" i="2" s="1"/>
  <c r="AI861" i="14"/>
  <c r="AZ860" i="14"/>
  <c r="AW860" i="14"/>
  <c r="AM860" i="14" s="1"/>
  <c r="AO860" i="14"/>
  <c r="AK860" i="14" s="1"/>
  <c r="AN860" i="14"/>
  <c r="AI860" i="14"/>
  <c r="AJ860" i="14" s="1"/>
  <c r="F858" i="2" s="1"/>
  <c r="G858" i="2" s="1"/>
  <c r="AZ859" i="14"/>
  <c r="AW859" i="14"/>
  <c r="AM859" i="14" s="1"/>
  <c r="AO859" i="14" s="1"/>
  <c r="AK859" i="14" s="1"/>
  <c r="AN859" i="14"/>
  <c r="AI859" i="14"/>
  <c r="AJ859" i="14" s="1"/>
  <c r="F857" i="2" s="1"/>
  <c r="G857" i="2" s="1"/>
  <c r="AZ858" i="14"/>
  <c r="AW858" i="14"/>
  <c r="AM858" i="14" s="1"/>
  <c r="AO858" i="14" s="1"/>
  <c r="AK858" i="14" s="1"/>
  <c r="AN858" i="14"/>
  <c r="AJ858" i="14"/>
  <c r="F856" i="2" s="1"/>
  <c r="AI858" i="14"/>
  <c r="AZ857" i="14"/>
  <c r="AN857" i="14"/>
  <c r="AI857" i="14"/>
  <c r="AJ857" i="14" s="1"/>
  <c r="F855" i="2" s="1"/>
  <c r="AZ856" i="14"/>
  <c r="AW856" i="14"/>
  <c r="AN856" i="14"/>
  <c r="AM856" i="14"/>
  <c r="AO856" i="14" s="1"/>
  <c r="AK856" i="14"/>
  <c r="AI856" i="14"/>
  <c r="AJ856" i="14" s="1"/>
  <c r="F854" i="2" s="1"/>
  <c r="G854" i="2" s="1"/>
  <c r="AZ855" i="14"/>
  <c r="AW855" i="14"/>
  <c r="AM855" i="14" s="1"/>
  <c r="AO855" i="14"/>
  <c r="AK855" i="14" s="1"/>
  <c r="AN855" i="14"/>
  <c r="AJ855" i="14"/>
  <c r="F853" i="2" s="1"/>
  <c r="AI855" i="14"/>
  <c r="AZ854" i="14"/>
  <c r="AW854" i="14"/>
  <c r="AN854" i="14"/>
  <c r="AM854" i="14"/>
  <c r="AO854" i="14" s="1"/>
  <c r="AK854" i="14" s="1"/>
  <c r="AI854" i="14"/>
  <c r="AJ854" i="14" s="1"/>
  <c r="F852" i="2" s="1"/>
  <c r="G852" i="2" s="1"/>
  <c r="AZ853" i="14"/>
  <c r="AW853" i="14"/>
  <c r="AN853" i="14"/>
  <c r="AM853" i="14"/>
  <c r="AO853" i="14" s="1"/>
  <c r="AK853" i="14"/>
  <c r="AJ853" i="14"/>
  <c r="F851" i="2" s="1"/>
  <c r="G851" i="2" s="1"/>
  <c r="AI853" i="14"/>
  <c r="AZ852" i="14"/>
  <c r="AN852" i="14"/>
  <c r="AI852" i="14"/>
  <c r="AJ852" i="14" s="1"/>
  <c r="F850" i="2" s="1"/>
  <c r="AZ851" i="14"/>
  <c r="AW851" i="14"/>
  <c r="AN851" i="14"/>
  <c r="AM851" i="14"/>
  <c r="AO851" i="14" s="1"/>
  <c r="AK851" i="14" s="1"/>
  <c r="AI851" i="14"/>
  <c r="AJ851" i="14" s="1"/>
  <c r="F849" i="2" s="1"/>
  <c r="G849" i="2" s="1"/>
  <c r="AZ850" i="14"/>
  <c r="AW850" i="14"/>
  <c r="AM850" i="14" s="1"/>
  <c r="AO850" i="14"/>
  <c r="AN850" i="14"/>
  <c r="AJ850" i="14"/>
  <c r="F848" i="2" s="1"/>
  <c r="G848" i="2" s="1"/>
  <c r="AI850" i="14"/>
  <c r="AZ849" i="14"/>
  <c r="AW849" i="14"/>
  <c r="AN849" i="14"/>
  <c r="AM849" i="14"/>
  <c r="AO849" i="14" s="1"/>
  <c r="AK849" i="14" s="1"/>
  <c r="AJ849" i="14"/>
  <c r="F847" i="2" s="1"/>
  <c r="G847" i="2" s="1"/>
  <c r="AI849" i="14"/>
  <c r="AZ848" i="14"/>
  <c r="AW848" i="14"/>
  <c r="AN848" i="14"/>
  <c r="AM848" i="14"/>
  <c r="AO848" i="14" s="1"/>
  <c r="AK848" i="14" s="1"/>
  <c r="AJ848" i="14"/>
  <c r="F846" i="2" s="1"/>
  <c r="AI848" i="14"/>
  <c r="AZ847" i="14"/>
  <c r="AN847" i="14"/>
  <c r="AI847" i="14"/>
  <c r="AJ847" i="14" s="1"/>
  <c r="F845" i="2" s="1"/>
  <c r="AZ846" i="14"/>
  <c r="AW846" i="14"/>
  <c r="AN846" i="14"/>
  <c r="AM846" i="14"/>
  <c r="AO846" i="14" s="1"/>
  <c r="AK846" i="14" s="1"/>
  <c r="AJ846" i="14"/>
  <c r="F844" i="2" s="1"/>
  <c r="G844" i="2" s="1"/>
  <c r="AI846" i="14"/>
  <c r="AZ845" i="14"/>
  <c r="AW845" i="14"/>
  <c r="AM845" i="14" s="1"/>
  <c r="AO845" i="14" s="1"/>
  <c r="AK845" i="14" s="1"/>
  <c r="AN845" i="14"/>
  <c r="AJ845" i="14"/>
  <c r="F843" i="2" s="1"/>
  <c r="AI845" i="14"/>
  <c r="AZ844" i="14"/>
  <c r="AW844" i="14"/>
  <c r="AM844" i="14" s="1"/>
  <c r="AO844" i="14" s="1"/>
  <c r="AK844" i="14" s="1"/>
  <c r="AN844" i="14"/>
  <c r="AI844" i="14"/>
  <c r="AJ844" i="14" s="1"/>
  <c r="F842" i="2" s="1"/>
  <c r="G842" i="2" s="1"/>
  <c r="AZ843" i="14"/>
  <c r="AW843" i="14"/>
  <c r="AN843" i="14"/>
  <c r="AM843" i="14"/>
  <c r="AO843" i="14" s="1"/>
  <c r="AK843" i="14"/>
  <c r="AI843" i="14"/>
  <c r="AJ843" i="14" s="1"/>
  <c r="F841" i="2" s="1"/>
  <c r="G841" i="2" s="1"/>
  <c r="AZ842" i="14"/>
  <c r="AN842" i="14"/>
  <c r="AI842" i="14"/>
  <c r="AJ842" i="14" s="1"/>
  <c r="F840" i="2" s="1"/>
  <c r="AZ841" i="14"/>
  <c r="AW841" i="14"/>
  <c r="AN841" i="14"/>
  <c r="AM841" i="14"/>
  <c r="AO841" i="14" s="1"/>
  <c r="AK841" i="14" s="1"/>
  <c r="AI841" i="14"/>
  <c r="AJ841" i="14" s="1"/>
  <c r="F839" i="2" s="1"/>
  <c r="G839" i="2" s="1"/>
  <c r="AZ840" i="14"/>
  <c r="AW840" i="14"/>
  <c r="AM840" i="14" s="1"/>
  <c r="AO840" i="14"/>
  <c r="AN840" i="14"/>
  <c r="AI840" i="14"/>
  <c r="AJ840" i="14" s="1"/>
  <c r="F838" i="2" s="1"/>
  <c r="G838" i="2" s="1"/>
  <c r="AZ839" i="14"/>
  <c r="AW839" i="14"/>
  <c r="AM839" i="14" s="1"/>
  <c r="AO839" i="14" s="1"/>
  <c r="AK839" i="14" s="1"/>
  <c r="AN839" i="14"/>
  <c r="AI839" i="14"/>
  <c r="AJ839" i="14" s="1"/>
  <c r="F837" i="2" s="1"/>
  <c r="AZ838" i="14"/>
  <c r="AW838" i="14"/>
  <c r="AN838" i="14"/>
  <c r="AM838" i="14"/>
  <c r="AO838" i="14" s="1"/>
  <c r="AK838" i="14" s="1"/>
  <c r="AJ838" i="14"/>
  <c r="F836" i="2" s="1"/>
  <c r="G836" i="2" s="1"/>
  <c r="AI838" i="14"/>
  <c r="AZ837" i="14"/>
  <c r="AN837" i="14"/>
  <c r="AI837" i="14"/>
  <c r="AJ837" i="14" s="1"/>
  <c r="F835" i="2" s="1"/>
  <c r="AZ836" i="14"/>
  <c r="AW836" i="14"/>
  <c r="AO836" i="14"/>
  <c r="AN836" i="14"/>
  <c r="AM836" i="14"/>
  <c r="AK836" i="14"/>
  <c r="AJ836" i="14"/>
  <c r="F834" i="2" s="1"/>
  <c r="G834" i="2" s="1"/>
  <c r="R834" i="2" s="1"/>
  <c r="AI836" i="14"/>
  <c r="AZ835" i="14"/>
  <c r="AW835" i="14"/>
  <c r="AM835" i="14" s="1"/>
  <c r="AO835" i="14"/>
  <c r="AK835" i="14" s="1"/>
  <c r="AN835" i="14"/>
  <c r="AJ835" i="14"/>
  <c r="F833" i="2" s="1"/>
  <c r="AI835" i="14"/>
  <c r="AZ834" i="14"/>
  <c r="AW834" i="14"/>
  <c r="AN834" i="14"/>
  <c r="AM834" i="14"/>
  <c r="AO834" i="14" s="1"/>
  <c r="AK834" i="14"/>
  <c r="AI834" i="14"/>
  <c r="AJ834" i="14" s="1"/>
  <c r="F832" i="2" s="1"/>
  <c r="G832" i="2" s="1"/>
  <c r="AZ833" i="14"/>
  <c r="AW833" i="14"/>
  <c r="AN833" i="14"/>
  <c r="AM833" i="14"/>
  <c r="AO833" i="14" s="1"/>
  <c r="AK833" i="14" s="1"/>
  <c r="AJ833" i="14"/>
  <c r="F831" i="2" s="1"/>
  <c r="G831" i="2" s="1"/>
  <c r="AI833" i="14"/>
  <c r="AZ832" i="14"/>
  <c r="AN832" i="14"/>
  <c r="AI832" i="14"/>
  <c r="AJ832" i="14" s="1"/>
  <c r="F830" i="2" s="1"/>
  <c r="AZ831" i="14"/>
  <c r="AW831" i="14"/>
  <c r="AN831" i="14"/>
  <c r="AM831" i="14"/>
  <c r="AO831" i="14" s="1"/>
  <c r="AK831" i="14" s="1"/>
  <c r="AI831" i="14"/>
  <c r="AJ831" i="14" s="1"/>
  <c r="F829" i="2" s="1"/>
  <c r="G829" i="2" s="1"/>
  <c r="AZ830" i="14"/>
  <c r="AW830" i="14"/>
  <c r="AM830" i="14" s="1"/>
  <c r="AO830" i="14"/>
  <c r="AN830" i="14"/>
  <c r="AJ830" i="14"/>
  <c r="F828" i="2" s="1"/>
  <c r="G828" i="2" s="1"/>
  <c r="AI830" i="14"/>
  <c r="AZ829" i="14"/>
  <c r="AW829" i="14"/>
  <c r="AN829" i="14"/>
  <c r="AM829" i="14"/>
  <c r="AO829" i="14" s="1"/>
  <c r="AK829" i="14" s="1"/>
  <c r="AJ829" i="14"/>
  <c r="F827" i="2" s="1"/>
  <c r="G827" i="2" s="1"/>
  <c r="AI829" i="14"/>
  <c r="AZ828" i="14"/>
  <c r="AW828" i="14"/>
  <c r="AN828" i="14"/>
  <c r="AM828" i="14"/>
  <c r="AO828" i="14" s="1"/>
  <c r="AK828" i="14" s="1"/>
  <c r="AJ828" i="14"/>
  <c r="F826" i="2" s="1"/>
  <c r="AI828" i="14"/>
  <c r="AZ827" i="14"/>
  <c r="AN827" i="14"/>
  <c r="AI827" i="14"/>
  <c r="AJ827" i="14" s="1"/>
  <c r="F825" i="2" s="1"/>
  <c r="AZ826" i="14"/>
  <c r="AW826" i="14"/>
  <c r="AM826" i="14" s="1"/>
  <c r="AO826" i="14" s="1"/>
  <c r="AK826" i="14" s="1"/>
  <c r="AN826" i="14"/>
  <c r="AJ826" i="14"/>
  <c r="F824" i="2" s="1"/>
  <c r="G824" i="2" s="1"/>
  <c r="AI826" i="14"/>
  <c r="AZ825" i="14"/>
  <c r="AW825" i="14"/>
  <c r="AM825" i="14" s="1"/>
  <c r="AO825" i="14"/>
  <c r="AK825" i="14" s="1"/>
  <c r="AN825" i="14"/>
  <c r="AJ825" i="14"/>
  <c r="F823" i="2" s="1"/>
  <c r="AI825" i="14"/>
  <c r="AZ824" i="14"/>
  <c r="AW824" i="14"/>
  <c r="AN824" i="14"/>
  <c r="AM824" i="14"/>
  <c r="AO824" i="14" s="1"/>
  <c r="AK824" i="14" s="1"/>
  <c r="AI824" i="14"/>
  <c r="AJ824" i="14" s="1"/>
  <c r="F822" i="2" s="1"/>
  <c r="G822" i="2" s="1"/>
  <c r="AZ823" i="14"/>
  <c r="AW823" i="14"/>
  <c r="AM823" i="14" s="1"/>
  <c r="AO823" i="14" s="1"/>
  <c r="AK823" i="14" s="1"/>
  <c r="AN823" i="14"/>
  <c r="AI823" i="14"/>
  <c r="AJ823" i="14" s="1"/>
  <c r="F821" i="2" s="1"/>
  <c r="G821" i="2" s="1"/>
  <c r="AZ822" i="14"/>
  <c r="AN822" i="14"/>
  <c r="AI822" i="14"/>
  <c r="AJ822" i="14" s="1"/>
  <c r="F820" i="2" s="1"/>
  <c r="AZ821" i="14"/>
  <c r="AW821" i="14"/>
  <c r="AN821" i="14"/>
  <c r="AM821" i="14"/>
  <c r="AO821" i="14" s="1"/>
  <c r="AK821" i="14" s="1"/>
  <c r="AI821" i="14"/>
  <c r="AJ821" i="14" s="1"/>
  <c r="F819" i="2" s="1"/>
  <c r="G819" i="2" s="1"/>
  <c r="AZ820" i="14"/>
  <c r="AW820" i="14"/>
  <c r="AM820" i="14" s="1"/>
  <c r="AO820" i="14" s="1"/>
  <c r="AK820" i="14" s="1"/>
  <c r="AN820" i="14"/>
  <c r="AJ820" i="14"/>
  <c r="F818" i="2" s="1"/>
  <c r="AI820" i="14"/>
  <c r="AZ819" i="14"/>
  <c r="AW819" i="14"/>
  <c r="AM819" i="14" s="1"/>
  <c r="AO819" i="14" s="1"/>
  <c r="AK819" i="14" s="1"/>
  <c r="AN819" i="14"/>
  <c r="AI819" i="14"/>
  <c r="AJ819" i="14" s="1"/>
  <c r="F817" i="2" s="1"/>
  <c r="AZ818" i="14"/>
  <c r="AW818" i="14"/>
  <c r="AN818" i="14"/>
  <c r="AM818" i="14"/>
  <c r="AO818" i="14" s="1"/>
  <c r="AK818" i="14"/>
  <c r="AJ818" i="14"/>
  <c r="F816" i="2" s="1"/>
  <c r="G816" i="2" s="1"/>
  <c r="O816" i="2" s="1"/>
  <c r="AI818" i="14"/>
  <c r="AZ817" i="14"/>
  <c r="AN817" i="14"/>
  <c r="AI817" i="14"/>
  <c r="AJ817" i="14" s="1"/>
  <c r="F815" i="2" s="1"/>
  <c r="AZ816" i="14"/>
  <c r="AW816" i="14"/>
  <c r="AO816" i="14"/>
  <c r="AN816" i="14"/>
  <c r="AM816" i="14"/>
  <c r="AK816" i="14"/>
  <c r="AI816" i="14"/>
  <c r="AJ816" i="14" s="1"/>
  <c r="F814" i="2" s="1"/>
  <c r="G814" i="2" s="1"/>
  <c r="AZ815" i="14"/>
  <c r="AW815" i="14"/>
  <c r="AM815" i="14" s="1"/>
  <c r="AO815" i="14"/>
  <c r="AN815" i="14"/>
  <c r="AJ815" i="14"/>
  <c r="F813" i="2" s="1"/>
  <c r="G813" i="2" s="1"/>
  <c r="AI815" i="14"/>
  <c r="AZ814" i="14"/>
  <c r="AW814" i="14"/>
  <c r="AN814" i="14"/>
  <c r="AM814" i="14"/>
  <c r="AO814" i="14" s="1"/>
  <c r="AK814" i="14"/>
  <c r="AJ814" i="14"/>
  <c r="F812" i="2" s="1"/>
  <c r="AI814" i="14"/>
  <c r="AZ813" i="14"/>
  <c r="AW813" i="14"/>
  <c r="AN813" i="14"/>
  <c r="AM813" i="14"/>
  <c r="AO813" i="14" s="1"/>
  <c r="AK813" i="14" s="1"/>
  <c r="AJ813" i="14"/>
  <c r="F811" i="2" s="1"/>
  <c r="G811" i="2" s="1"/>
  <c r="AI813" i="14"/>
  <c r="AZ812" i="14"/>
  <c r="AN812" i="14"/>
  <c r="AI812" i="14"/>
  <c r="AJ812" i="14" s="1"/>
  <c r="F810" i="2" s="1"/>
  <c r="AZ811" i="14"/>
  <c r="AW811" i="14"/>
  <c r="AN811" i="14"/>
  <c r="AM811" i="14"/>
  <c r="AO811" i="14" s="1"/>
  <c r="AK811" i="14"/>
  <c r="AI811" i="14"/>
  <c r="AJ811" i="14" s="1"/>
  <c r="F809" i="2" s="1"/>
  <c r="AZ810" i="14"/>
  <c r="AW810" i="14"/>
  <c r="AM810" i="14" s="1"/>
  <c r="AO810" i="14"/>
  <c r="AN810" i="14"/>
  <c r="AJ810" i="14"/>
  <c r="F808" i="2" s="1"/>
  <c r="G808" i="2" s="1"/>
  <c r="AI810" i="14"/>
  <c r="AZ809" i="14"/>
  <c r="AW809" i="14"/>
  <c r="AM809" i="14" s="1"/>
  <c r="AO809" i="14" s="1"/>
  <c r="AK809" i="14" s="1"/>
  <c r="AN809" i="14"/>
  <c r="AI809" i="14"/>
  <c r="AJ809" i="14" s="1"/>
  <c r="F807" i="2" s="1"/>
  <c r="G807" i="2" s="1"/>
  <c r="AZ808" i="14"/>
  <c r="AW808" i="14"/>
  <c r="AN808" i="14"/>
  <c r="AM808" i="14"/>
  <c r="AO808" i="14" s="1"/>
  <c r="AK808" i="14" s="1"/>
  <c r="AJ808" i="14"/>
  <c r="F806" i="2" s="1"/>
  <c r="AI808" i="14"/>
  <c r="AZ807" i="14"/>
  <c r="AN807" i="14"/>
  <c r="AI807" i="14"/>
  <c r="AJ807" i="14" s="1"/>
  <c r="F805" i="2" s="1"/>
  <c r="AZ806" i="14"/>
  <c r="AW806" i="14"/>
  <c r="AN806" i="14"/>
  <c r="AM806" i="14"/>
  <c r="AO806" i="14" s="1"/>
  <c r="AK806" i="14" s="1"/>
  <c r="AI806" i="14"/>
  <c r="AJ806" i="14" s="1"/>
  <c r="F804" i="2" s="1"/>
  <c r="G804" i="2" s="1"/>
  <c r="AZ805" i="14"/>
  <c r="AW805" i="14"/>
  <c r="AM805" i="14" s="1"/>
  <c r="AO805" i="14"/>
  <c r="AK805" i="14" s="1"/>
  <c r="AN805" i="14"/>
  <c r="AJ805" i="14"/>
  <c r="F803" i="2" s="1"/>
  <c r="AI805" i="14"/>
  <c r="AZ804" i="14"/>
  <c r="AW804" i="14"/>
  <c r="AM804" i="14" s="1"/>
  <c r="AO804" i="14" s="1"/>
  <c r="AK804" i="14" s="1"/>
  <c r="AN804" i="14"/>
  <c r="AI804" i="14"/>
  <c r="AJ804" i="14" s="1"/>
  <c r="F802" i="2" s="1"/>
  <c r="G802" i="2" s="1"/>
  <c r="AZ803" i="14"/>
  <c r="AW803" i="14"/>
  <c r="AN803" i="14"/>
  <c r="AM803" i="14"/>
  <c r="AO803" i="14" s="1"/>
  <c r="AK803" i="14"/>
  <c r="AI803" i="14"/>
  <c r="AJ803" i="14" s="1"/>
  <c r="F801" i="2" s="1"/>
  <c r="G801" i="2" s="1"/>
  <c r="AZ802" i="14"/>
  <c r="AN802" i="14"/>
  <c r="AI802" i="14"/>
  <c r="AJ802" i="14" s="1"/>
  <c r="F800" i="2" s="1"/>
  <c r="AZ801" i="14"/>
  <c r="AW801" i="14"/>
  <c r="AM801" i="14" s="1"/>
  <c r="AO801" i="14" s="1"/>
  <c r="AK801" i="14" s="1"/>
  <c r="AN801" i="14"/>
  <c r="AJ801" i="14"/>
  <c r="F799" i="2" s="1"/>
  <c r="AI801" i="14"/>
  <c r="AZ800" i="14"/>
  <c r="AW800" i="14"/>
  <c r="AM800" i="14" s="1"/>
  <c r="AO800" i="14" s="1"/>
  <c r="AK800" i="14" s="1"/>
  <c r="AN800" i="14"/>
  <c r="AI800" i="14"/>
  <c r="AJ800" i="14" s="1"/>
  <c r="F798" i="2" s="1"/>
  <c r="G798" i="2" s="1"/>
  <c r="AZ799" i="14"/>
  <c r="AW799" i="14"/>
  <c r="AM799" i="14" s="1"/>
  <c r="AO799" i="14" s="1"/>
  <c r="AK799" i="14" s="1"/>
  <c r="AN799" i="14"/>
  <c r="AI799" i="14"/>
  <c r="AJ799" i="14" s="1"/>
  <c r="F797" i="2" s="1"/>
  <c r="G797" i="2" s="1"/>
  <c r="AZ798" i="14"/>
  <c r="AW798" i="14"/>
  <c r="AN798" i="14"/>
  <c r="AM798" i="14"/>
  <c r="AO798" i="14" s="1"/>
  <c r="AK798" i="14"/>
  <c r="AJ798" i="14"/>
  <c r="F796" i="2" s="1"/>
  <c r="G796" i="2" s="1"/>
  <c r="AI798" i="14"/>
  <c r="AZ797" i="14"/>
  <c r="AN797" i="14"/>
  <c r="AI797" i="14"/>
  <c r="AJ797" i="14" s="1"/>
  <c r="F795" i="2" s="1"/>
  <c r="AZ796" i="14"/>
  <c r="AW796" i="14"/>
  <c r="AO796" i="14"/>
  <c r="AN796" i="14"/>
  <c r="AM796" i="14"/>
  <c r="AK796" i="14"/>
  <c r="AI796" i="14"/>
  <c r="AJ796" i="14" s="1"/>
  <c r="F794" i="2" s="1"/>
  <c r="G794" i="2" s="1"/>
  <c r="AZ795" i="14"/>
  <c r="AW795" i="14"/>
  <c r="AM795" i="14" s="1"/>
  <c r="AO795" i="14"/>
  <c r="AN795" i="14"/>
  <c r="AJ795" i="14"/>
  <c r="F793" i="2" s="1"/>
  <c r="G793" i="2" s="1"/>
  <c r="AI795" i="14"/>
  <c r="AZ794" i="14"/>
  <c r="AW794" i="14"/>
  <c r="AN794" i="14"/>
  <c r="AM794" i="14"/>
  <c r="AO794" i="14" s="1"/>
  <c r="AK794" i="14"/>
  <c r="AJ794" i="14"/>
  <c r="F792" i="2" s="1"/>
  <c r="G792" i="2" s="1"/>
  <c r="AI794" i="14"/>
  <c r="AZ793" i="14"/>
  <c r="AW793" i="14"/>
  <c r="AN793" i="14"/>
  <c r="AM793" i="14"/>
  <c r="AO793" i="14" s="1"/>
  <c r="AK793" i="14"/>
  <c r="AJ793" i="14"/>
  <c r="F791" i="2" s="1"/>
  <c r="G791" i="2" s="1"/>
  <c r="AI793" i="14"/>
  <c r="AZ792" i="14"/>
  <c r="AN792" i="14"/>
  <c r="AI792" i="14"/>
  <c r="AJ792" i="14" s="1"/>
  <c r="F790" i="2" s="1"/>
  <c r="AZ791" i="14"/>
  <c r="AW791" i="14"/>
  <c r="AN791" i="14"/>
  <c r="AM791" i="14"/>
  <c r="AO791" i="14" s="1"/>
  <c r="AK791" i="14" s="1"/>
  <c r="AI791" i="14"/>
  <c r="AJ791" i="14" s="1"/>
  <c r="F789" i="2" s="1"/>
  <c r="G789" i="2" s="1"/>
  <c r="AZ790" i="14"/>
  <c r="AW790" i="14"/>
  <c r="AM790" i="14" s="1"/>
  <c r="AO790" i="14"/>
  <c r="AK790" i="14" s="1"/>
  <c r="AN790" i="14"/>
  <c r="AJ790" i="14"/>
  <c r="F788" i="2" s="1"/>
  <c r="G788" i="2" s="1"/>
  <c r="AI790" i="14"/>
  <c r="AZ789" i="14"/>
  <c r="AW789" i="14"/>
  <c r="AN789" i="14"/>
  <c r="AM789" i="14"/>
  <c r="AO789" i="14" s="1"/>
  <c r="AK789" i="14" s="1"/>
  <c r="AI789" i="14"/>
  <c r="AJ789" i="14" s="1"/>
  <c r="F787" i="2" s="1"/>
  <c r="G787" i="2" s="1"/>
  <c r="AZ788" i="14"/>
  <c r="AW788" i="14"/>
  <c r="AM788" i="14" s="1"/>
  <c r="AO788" i="14" s="1"/>
  <c r="AK788" i="14" s="1"/>
  <c r="AN788" i="14"/>
  <c r="AJ788" i="14"/>
  <c r="F786" i="2" s="1"/>
  <c r="AI788" i="14"/>
  <c r="AZ787" i="14"/>
  <c r="AN787" i="14"/>
  <c r="AI787" i="14"/>
  <c r="AJ787" i="14" s="1"/>
  <c r="F785" i="2" s="1"/>
  <c r="AZ786" i="14"/>
  <c r="AW786" i="14"/>
  <c r="AN786" i="14"/>
  <c r="AM786" i="14"/>
  <c r="AO786" i="14" s="1"/>
  <c r="AK786" i="14" s="1"/>
  <c r="AI786" i="14"/>
  <c r="AJ786" i="14" s="1"/>
  <c r="F784" i="2" s="1"/>
  <c r="G784" i="2" s="1"/>
  <c r="AZ785" i="14"/>
  <c r="AW785" i="14"/>
  <c r="AM785" i="14" s="1"/>
  <c r="AO785" i="14" s="1"/>
  <c r="AK785" i="14" s="1"/>
  <c r="AN785" i="14"/>
  <c r="AJ785" i="14"/>
  <c r="F783" i="2" s="1"/>
  <c r="AI785" i="14"/>
  <c r="AZ784" i="14"/>
  <c r="AW784" i="14"/>
  <c r="AN784" i="14"/>
  <c r="AM784" i="14"/>
  <c r="AO784" i="14" s="1"/>
  <c r="AK784" i="14" s="1"/>
  <c r="AJ784" i="14"/>
  <c r="F782" i="2" s="1"/>
  <c r="G782" i="2" s="1"/>
  <c r="T782" i="2" s="1"/>
  <c r="AI784" i="14"/>
  <c r="AZ783" i="14"/>
  <c r="AW783" i="14"/>
  <c r="AN783" i="14"/>
  <c r="AM783" i="14"/>
  <c r="AO783" i="14" s="1"/>
  <c r="AK783" i="14"/>
  <c r="AI783" i="14"/>
  <c r="AJ783" i="14" s="1"/>
  <c r="F781" i="2" s="1"/>
  <c r="G781" i="2" s="1"/>
  <c r="AZ782" i="14"/>
  <c r="AN782" i="14"/>
  <c r="AI782" i="14"/>
  <c r="AJ782" i="14" s="1"/>
  <c r="F780" i="2" s="1"/>
  <c r="AZ781" i="14"/>
  <c r="AW781" i="14"/>
  <c r="AN781" i="14"/>
  <c r="AM781" i="14"/>
  <c r="AO781" i="14" s="1"/>
  <c r="AK781" i="14" s="1"/>
  <c r="AI781" i="14"/>
  <c r="AJ781" i="14" s="1"/>
  <c r="F779" i="2" s="1"/>
  <c r="G779" i="2" s="1"/>
  <c r="AZ780" i="14"/>
  <c r="AW780" i="14"/>
  <c r="AM780" i="14" s="1"/>
  <c r="AO780" i="14"/>
  <c r="AN780" i="14"/>
  <c r="AI780" i="14"/>
  <c r="AJ780" i="14" s="1"/>
  <c r="F778" i="2" s="1"/>
  <c r="G778" i="2" s="1"/>
  <c r="AZ779" i="14"/>
  <c r="AW779" i="14"/>
  <c r="AM779" i="14" s="1"/>
  <c r="AO779" i="14" s="1"/>
  <c r="AK779" i="14" s="1"/>
  <c r="AN779" i="14"/>
  <c r="AI779" i="14"/>
  <c r="AJ779" i="14" s="1"/>
  <c r="F777" i="2" s="1"/>
  <c r="G777" i="2" s="1"/>
  <c r="AZ778" i="14"/>
  <c r="AW778" i="14"/>
  <c r="AM778" i="14" s="1"/>
  <c r="AO778" i="14" s="1"/>
  <c r="AK778" i="14" s="1"/>
  <c r="AN778" i="14"/>
  <c r="AJ778" i="14"/>
  <c r="F776" i="2" s="1"/>
  <c r="G776" i="2" s="1"/>
  <c r="AI778" i="14"/>
  <c r="AZ777" i="14"/>
  <c r="AN777" i="14"/>
  <c r="AI777" i="14"/>
  <c r="AJ777" i="14" s="1"/>
  <c r="F775" i="2" s="1"/>
  <c r="AZ776" i="14"/>
  <c r="AW776" i="14"/>
  <c r="AO776" i="14"/>
  <c r="AN776" i="14"/>
  <c r="AM776" i="14"/>
  <c r="AK776" i="14"/>
  <c r="AJ776" i="14"/>
  <c r="F774" i="2" s="1"/>
  <c r="G774" i="2" s="1"/>
  <c r="AI776" i="14"/>
  <c r="AZ775" i="14"/>
  <c r="AW775" i="14"/>
  <c r="AM775" i="14" s="1"/>
  <c r="AO775" i="14" s="1"/>
  <c r="AK775" i="14" s="1"/>
  <c r="AN775" i="14"/>
  <c r="AJ775" i="14"/>
  <c r="F773" i="2" s="1"/>
  <c r="G773" i="2" s="1"/>
  <c r="AI775" i="14"/>
  <c r="AZ774" i="14"/>
  <c r="AW774" i="14"/>
  <c r="AM774" i="14" s="1"/>
  <c r="AO774" i="14" s="1"/>
  <c r="AK774" i="14" s="1"/>
  <c r="AN774" i="14"/>
  <c r="AI774" i="14"/>
  <c r="AJ774" i="14" s="1"/>
  <c r="F772" i="2" s="1"/>
  <c r="G772" i="2" s="1"/>
  <c r="AZ773" i="14"/>
  <c r="AW773" i="14"/>
  <c r="AN773" i="14"/>
  <c r="AM773" i="14"/>
  <c r="AO773" i="14" s="1"/>
  <c r="AK773" i="14"/>
  <c r="AJ773" i="14"/>
  <c r="F771" i="2" s="1"/>
  <c r="G771" i="2" s="1"/>
  <c r="AI773" i="14"/>
  <c r="AZ772" i="14"/>
  <c r="AN772" i="14"/>
  <c r="AI772" i="14"/>
  <c r="AJ772" i="14" s="1"/>
  <c r="F770" i="2" s="1"/>
  <c r="AZ771" i="14"/>
  <c r="AW771" i="14"/>
  <c r="AO771" i="14"/>
  <c r="AN771" i="14"/>
  <c r="AM771" i="14"/>
  <c r="AK771" i="14"/>
  <c r="AI771" i="14"/>
  <c r="AJ771" i="14" s="1"/>
  <c r="F769" i="2" s="1"/>
  <c r="G769" i="2" s="1"/>
  <c r="AZ770" i="14"/>
  <c r="AW770" i="14"/>
  <c r="AM770" i="14" s="1"/>
  <c r="AO770" i="14"/>
  <c r="AN770" i="14"/>
  <c r="AJ770" i="14"/>
  <c r="F768" i="2" s="1"/>
  <c r="G768" i="2" s="1"/>
  <c r="AI770" i="14"/>
  <c r="AZ769" i="14"/>
  <c r="AW769" i="14"/>
  <c r="AM769" i="14" s="1"/>
  <c r="AO769" i="14" s="1"/>
  <c r="AK769" i="14" s="1"/>
  <c r="AN769" i="14"/>
  <c r="AI769" i="14"/>
  <c r="AJ769" i="14" s="1"/>
  <c r="F767" i="2" s="1"/>
  <c r="G767" i="2" s="1"/>
  <c r="AZ768" i="14"/>
  <c r="AW768" i="14"/>
  <c r="AN768" i="14"/>
  <c r="AM768" i="14"/>
  <c r="AO768" i="14" s="1"/>
  <c r="AK768" i="14" s="1"/>
  <c r="AJ768" i="14"/>
  <c r="F766" i="2" s="1"/>
  <c r="AI768" i="14"/>
  <c r="AZ767" i="14"/>
  <c r="AN767" i="14"/>
  <c r="AI767" i="14"/>
  <c r="AJ767" i="14" s="1"/>
  <c r="F765" i="2" s="1"/>
  <c r="AZ766" i="14"/>
  <c r="AW766" i="14"/>
  <c r="AM766" i="14" s="1"/>
  <c r="AO766" i="14"/>
  <c r="AK766" i="14" s="1"/>
  <c r="AN766" i="14"/>
  <c r="AI766" i="14"/>
  <c r="AJ766" i="14" s="1"/>
  <c r="F764" i="2" s="1"/>
  <c r="G764" i="2" s="1"/>
  <c r="AZ765" i="14"/>
  <c r="AW765" i="14"/>
  <c r="AM765" i="14" s="1"/>
  <c r="AO765" i="14" s="1"/>
  <c r="AK765" i="14" s="1"/>
  <c r="AN765" i="14"/>
  <c r="AJ765" i="14"/>
  <c r="F763" i="2" s="1"/>
  <c r="AI765" i="14"/>
  <c r="AZ764" i="14"/>
  <c r="AW764" i="14"/>
  <c r="AN764" i="14"/>
  <c r="AM764" i="14"/>
  <c r="AO764" i="14" s="1"/>
  <c r="AK764" i="14" s="1"/>
  <c r="AI764" i="14"/>
  <c r="AJ764" i="14" s="1"/>
  <c r="F762" i="2" s="1"/>
  <c r="G762" i="2" s="1"/>
  <c r="AZ763" i="14"/>
  <c r="AW763" i="14"/>
  <c r="AM763" i="14" s="1"/>
  <c r="AO763" i="14" s="1"/>
  <c r="AN763" i="14"/>
  <c r="AJ763" i="14"/>
  <c r="F761" i="2" s="1"/>
  <c r="AI763" i="14"/>
  <c r="AZ762" i="14"/>
  <c r="AN762" i="14"/>
  <c r="AI762" i="14"/>
  <c r="AJ762" i="14" s="1"/>
  <c r="F760" i="2" s="1"/>
  <c r="AZ761" i="14"/>
  <c r="AW761" i="14"/>
  <c r="AN761" i="14"/>
  <c r="AM761" i="14"/>
  <c r="AO761" i="14" s="1"/>
  <c r="AK761" i="14" s="1"/>
  <c r="AI761" i="14"/>
  <c r="AJ761" i="14" s="1"/>
  <c r="F759" i="2" s="1"/>
  <c r="G759" i="2" s="1"/>
  <c r="AZ760" i="14"/>
  <c r="AW760" i="14"/>
  <c r="AM760" i="14" s="1"/>
  <c r="AO760" i="14"/>
  <c r="AN760" i="14"/>
  <c r="AJ760" i="14"/>
  <c r="F758" i="2" s="1"/>
  <c r="AI760" i="14"/>
  <c r="AZ759" i="14"/>
  <c r="AW759" i="14"/>
  <c r="AM759" i="14" s="1"/>
  <c r="AO759" i="14" s="1"/>
  <c r="AK759" i="14" s="1"/>
  <c r="AN759" i="14"/>
  <c r="AI759" i="14"/>
  <c r="AJ759" i="14" s="1"/>
  <c r="F757" i="2" s="1"/>
  <c r="G757" i="2" s="1"/>
  <c r="AZ758" i="14"/>
  <c r="AW758" i="14"/>
  <c r="AN758" i="14"/>
  <c r="AM758" i="14"/>
  <c r="AO758" i="14" s="1"/>
  <c r="AK758" i="14" s="1"/>
  <c r="AJ758" i="14"/>
  <c r="F756" i="2" s="1"/>
  <c r="G756" i="2" s="1"/>
  <c r="AI758" i="14"/>
  <c r="AZ757" i="14"/>
  <c r="AN757" i="14"/>
  <c r="AI757" i="14"/>
  <c r="AJ757" i="14" s="1"/>
  <c r="F755" i="2" s="1"/>
  <c r="AZ756" i="14"/>
  <c r="AW756" i="14"/>
  <c r="AO756" i="14"/>
  <c r="AN756" i="14"/>
  <c r="AM756" i="14"/>
  <c r="AK756" i="14"/>
  <c r="AJ756" i="14"/>
  <c r="F754" i="2" s="1"/>
  <c r="G754" i="2" s="1"/>
  <c r="AI756" i="14"/>
  <c r="AZ755" i="14"/>
  <c r="AW755" i="14"/>
  <c r="AM755" i="14" s="1"/>
  <c r="AO755" i="14"/>
  <c r="AK755" i="14" s="1"/>
  <c r="AN755" i="14"/>
  <c r="AJ755" i="14"/>
  <c r="F753" i="2" s="1"/>
  <c r="G753" i="2" s="1"/>
  <c r="AI755" i="14"/>
  <c r="AZ754" i="14"/>
  <c r="AW754" i="14"/>
  <c r="AN754" i="14"/>
  <c r="AM754" i="14"/>
  <c r="AO754" i="14" s="1"/>
  <c r="AK754" i="14"/>
  <c r="AI754" i="14"/>
  <c r="AJ754" i="14" s="1"/>
  <c r="F752" i="2" s="1"/>
  <c r="G752" i="2" s="1"/>
  <c r="AZ753" i="14"/>
  <c r="AW753" i="14"/>
  <c r="AN753" i="14"/>
  <c r="AM753" i="14"/>
  <c r="AO753" i="14" s="1"/>
  <c r="AK753" i="14"/>
  <c r="AJ753" i="14"/>
  <c r="F751" i="2" s="1"/>
  <c r="G751" i="2" s="1"/>
  <c r="AI753" i="14"/>
  <c r="AZ752" i="14"/>
  <c r="AN752" i="14"/>
  <c r="AI752" i="14"/>
  <c r="AJ752" i="14" s="1"/>
  <c r="F750" i="2" s="1"/>
  <c r="AZ751" i="14"/>
  <c r="AW751" i="14"/>
  <c r="AN751" i="14"/>
  <c r="AM751" i="14"/>
  <c r="AO751" i="14" s="1"/>
  <c r="AK751" i="14" s="1"/>
  <c r="AI751" i="14"/>
  <c r="AJ751" i="14" s="1"/>
  <c r="F749" i="2" s="1"/>
  <c r="G749" i="2" s="1"/>
  <c r="AZ750" i="14"/>
  <c r="AW750" i="14"/>
  <c r="AM750" i="14" s="1"/>
  <c r="AO750" i="14"/>
  <c r="AK750" i="14" s="1"/>
  <c r="AN750" i="14"/>
  <c r="AJ750" i="14"/>
  <c r="F748" i="2" s="1"/>
  <c r="G748" i="2" s="1"/>
  <c r="AI750" i="14"/>
  <c r="AZ749" i="14"/>
  <c r="AW749" i="14"/>
  <c r="AN749" i="14"/>
  <c r="AM749" i="14"/>
  <c r="AO749" i="14" s="1"/>
  <c r="AK749" i="14" s="1"/>
  <c r="AJ749" i="14"/>
  <c r="F747" i="2" s="1"/>
  <c r="G747" i="2" s="1"/>
  <c r="AI749" i="14"/>
  <c r="AZ748" i="14"/>
  <c r="AW748" i="14"/>
  <c r="AN748" i="14"/>
  <c r="AM748" i="14"/>
  <c r="AO748" i="14" s="1"/>
  <c r="AK748" i="14" s="1"/>
  <c r="AJ748" i="14"/>
  <c r="F746" i="2" s="1"/>
  <c r="AI748" i="14"/>
  <c r="AZ747" i="14"/>
  <c r="AN747" i="14"/>
  <c r="AI747" i="14"/>
  <c r="AJ747" i="14" s="1"/>
  <c r="F745" i="2" s="1"/>
  <c r="AZ746" i="14"/>
  <c r="AW746" i="14"/>
  <c r="AM746" i="14" s="1"/>
  <c r="AO746" i="14" s="1"/>
  <c r="AK746" i="14" s="1"/>
  <c r="AN746" i="14"/>
  <c r="AJ746" i="14"/>
  <c r="F744" i="2" s="1"/>
  <c r="G744" i="2" s="1"/>
  <c r="AI746" i="14"/>
  <c r="AZ745" i="14"/>
  <c r="AW745" i="14"/>
  <c r="AM745" i="14" s="1"/>
  <c r="AO745" i="14"/>
  <c r="AK745" i="14" s="1"/>
  <c r="AN745" i="14"/>
  <c r="AJ745" i="14"/>
  <c r="F743" i="2" s="1"/>
  <c r="AI745" i="14"/>
  <c r="AZ744" i="14"/>
  <c r="AW744" i="14"/>
  <c r="AM744" i="14" s="1"/>
  <c r="AO744" i="14" s="1"/>
  <c r="AN744" i="14"/>
  <c r="AJ744" i="14"/>
  <c r="F742" i="2" s="1"/>
  <c r="AI744" i="14"/>
  <c r="AZ743" i="14"/>
  <c r="AW743" i="14"/>
  <c r="AN743" i="14"/>
  <c r="AM743" i="14"/>
  <c r="AO743" i="14" s="1"/>
  <c r="AK743" i="14" s="1"/>
  <c r="AI743" i="14"/>
  <c r="AJ743" i="14" s="1"/>
  <c r="F741" i="2" s="1"/>
  <c r="G741" i="2" s="1"/>
  <c r="AZ742" i="14"/>
  <c r="AN742" i="14"/>
  <c r="AI742" i="14"/>
  <c r="AJ742" i="14" s="1"/>
  <c r="F740" i="2" s="1"/>
  <c r="AZ741" i="14"/>
  <c r="AW741" i="14"/>
  <c r="AN741" i="14"/>
  <c r="AM741" i="14"/>
  <c r="AO741" i="14" s="1"/>
  <c r="AK741" i="14"/>
  <c r="AJ741" i="14"/>
  <c r="F739" i="2" s="1"/>
  <c r="AI741" i="14"/>
  <c r="AZ740" i="14"/>
  <c r="AW740" i="14"/>
  <c r="AM740" i="14" s="1"/>
  <c r="AO740" i="14"/>
  <c r="AN740" i="14"/>
  <c r="AJ740" i="14"/>
  <c r="F738" i="2" s="1"/>
  <c r="G738" i="2" s="1"/>
  <c r="AI740" i="14"/>
  <c r="AZ739" i="14"/>
  <c r="AW739" i="14"/>
  <c r="AM739" i="14" s="1"/>
  <c r="AO739" i="14" s="1"/>
  <c r="AK739" i="14" s="1"/>
  <c r="AN739" i="14"/>
  <c r="AI739" i="14"/>
  <c r="AJ739" i="14" s="1"/>
  <c r="F737" i="2" s="1"/>
  <c r="G737" i="2" s="1"/>
  <c r="AZ738" i="14"/>
  <c r="AW738" i="14"/>
  <c r="AN738" i="14"/>
  <c r="AM738" i="14"/>
  <c r="AO738" i="14" s="1"/>
  <c r="AK738" i="14"/>
  <c r="AJ738" i="14"/>
  <c r="F736" i="2" s="1"/>
  <c r="G736" i="2" s="1"/>
  <c r="AI738" i="14"/>
  <c r="AZ737" i="14"/>
  <c r="AN737" i="14"/>
  <c r="AI737" i="14"/>
  <c r="AJ737" i="14" s="1"/>
  <c r="F735" i="2" s="1"/>
  <c r="AZ736" i="14"/>
  <c r="AW736" i="14"/>
  <c r="AO736" i="14"/>
  <c r="AN736" i="14"/>
  <c r="AM736" i="14"/>
  <c r="AK736" i="14"/>
  <c r="AI736" i="14"/>
  <c r="AJ736" i="14" s="1"/>
  <c r="F734" i="2" s="1"/>
  <c r="G734" i="2" s="1"/>
  <c r="AZ735" i="14"/>
  <c r="AW735" i="14"/>
  <c r="AM735" i="14" s="1"/>
  <c r="AO735" i="14"/>
  <c r="AN735" i="14"/>
  <c r="AJ735" i="14"/>
  <c r="F733" i="2" s="1"/>
  <c r="G733" i="2" s="1"/>
  <c r="S733" i="2" s="1"/>
  <c r="AI735" i="14"/>
  <c r="AZ734" i="14"/>
  <c r="AW734" i="14"/>
  <c r="AM734" i="14" s="1"/>
  <c r="AO734" i="14" s="1"/>
  <c r="AK734" i="14" s="1"/>
  <c r="AN734" i="14"/>
  <c r="AI734" i="14"/>
  <c r="AJ734" i="14" s="1"/>
  <c r="F732" i="2" s="1"/>
  <c r="G732" i="2" s="1"/>
  <c r="AZ733" i="14"/>
  <c r="AW733" i="14"/>
  <c r="AN733" i="14"/>
  <c r="AM733" i="14"/>
  <c r="AO733" i="14" s="1"/>
  <c r="AK733" i="14" s="1"/>
  <c r="AJ733" i="14"/>
  <c r="F731" i="2" s="1"/>
  <c r="G731" i="2" s="1"/>
  <c r="AI733" i="14"/>
  <c r="AZ732" i="14"/>
  <c r="AN732" i="14"/>
  <c r="AI732" i="14"/>
  <c r="AJ732" i="14" s="1"/>
  <c r="F730" i="2" s="1"/>
  <c r="AZ731" i="14"/>
  <c r="AW731" i="14"/>
  <c r="AM731" i="14" s="1"/>
  <c r="AO731" i="14" s="1"/>
  <c r="AK731" i="14" s="1"/>
  <c r="AN731" i="14"/>
  <c r="AI731" i="14"/>
  <c r="AJ731" i="14" s="1"/>
  <c r="F729" i="2" s="1"/>
  <c r="AZ730" i="14"/>
  <c r="AW730" i="14"/>
  <c r="AM730" i="14" s="1"/>
  <c r="AO730" i="14"/>
  <c r="AN730" i="14"/>
  <c r="AJ730" i="14"/>
  <c r="F728" i="2" s="1"/>
  <c r="G728" i="2" s="1"/>
  <c r="AI730" i="14"/>
  <c r="AZ729" i="14"/>
  <c r="AW729" i="14"/>
  <c r="AN729" i="14"/>
  <c r="AM729" i="14"/>
  <c r="AO729" i="14" s="1"/>
  <c r="AK729" i="14" s="1"/>
  <c r="AI729" i="14"/>
  <c r="AJ729" i="14" s="1"/>
  <c r="F727" i="2" s="1"/>
  <c r="G727" i="2" s="1"/>
  <c r="AZ728" i="14"/>
  <c r="AW728" i="14"/>
  <c r="AM728" i="14" s="1"/>
  <c r="AO728" i="14"/>
  <c r="AK728" i="14" s="1"/>
  <c r="AN728" i="14"/>
  <c r="AJ728" i="14"/>
  <c r="AI728" i="14"/>
  <c r="AZ727" i="14"/>
  <c r="AN727" i="14"/>
  <c r="AI727" i="14"/>
  <c r="AJ727" i="14" s="1"/>
  <c r="F725" i="2" s="1"/>
  <c r="AZ726" i="14"/>
  <c r="AW726" i="14"/>
  <c r="AN726" i="14"/>
  <c r="AM726" i="14"/>
  <c r="AO726" i="14" s="1"/>
  <c r="AK726" i="14" s="1"/>
  <c r="AI726" i="14"/>
  <c r="AJ726" i="14" s="1"/>
  <c r="F724" i="2" s="1"/>
  <c r="G724" i="2" s="1"/>
  <c r="AZ725" i="14"/>
  <c r="AW725" i="14"/>
  <c r="AM725" i="14" s="1"/>
  <c r="AO725" i="14"/>
  <c r="AK725" i="14" s="1"/>
  <c r="AN725" i="14"/>
  <c r="AJ725" i="14"/>
  <c r="F723" i="2" s="1"/>
  <c r="AI725" i="14"/>
  <c r="AZ724" i="14"/>
  <c r="AW724" i="14"/>
  <c r="AN724" i="14"/>
  <c r="AM724" i="14"/>
  <c r="AO724" i="14" s="1"/>
  <c r="AK724" i="14" s="1"/>
  <c r="AI724" i="14"/>
  <c r="AJ724" i="14" s="1"/>
  <c r="F722" i="2" s="1"/>
  <c r="G722" i="2" s="1"/>
  <c r="AZ723" i="14"/>
  <c r="AW723" i="14"/>
  <c r="AN723" i="14"/>
  <c r="AM723" i="14"/>
  <c r="AO723" i="14" s="1"/>
  <c r="AK723" i="14"/>
  <c r="AI723" i="14"/>
  <c r="AJ723" i="14" s="1"/>
  <c r="F721" i="2" s="1"/>
  <c r="G721" i="2" s="1"/>
  <c r="AZ722" i="14"/>
  <c r="AN722" i="14"/>
  <c r="AI722" i="14"/>
  <c r="AJ722" i="14" s="1"/>
  <c r="F720" i="2" s="1"/>
  <c r="AZ721" i="14"/>
  <c r="AW721" i="14"/>
  <c r="AN721" i="14"/>
  <c r="AM721" i="14"/>
  <c r="AO721" i="14" s="1"/>
  <c r="AK721" i="14" s="1"/>
  <c r="AJ721" i="14"/>
  <c r="F719" i="2" s="1"/>
  <c r="G719" i="2" s="1"/>
  <c r="AI721" i="14"/>
  <c r="AZ720" i="14"/>
  <c r="AW720" i="14"/>
  <c r="AM720" i="14" s="1"/>
  <c r="AO720" i="14" s="1"/>
  <c r="AK720" i="14" s="1"/>
  <c r="AN720" i="14"/>
  <c r="AI720" i="14"/>
  <c r="AJ720" i="14" s="1"/>
  <c r="F718" i="2" s="1"/>
  <c r="G718" i="2" s="1"/>
  <c r="AZ719" i="14"/>
  <c r="AW719" i="14"/>
  <c r="AM719" i="14" s="1"/>
  <c r="AO719" i="14" s="1"/>
  <c r="AK719" i="14" s="1"/>
  <c r="AN719" i="14"/>
  <c r="AI719" i="14"/>
  <c r="AJ719" i="14" s="1"/>
  <c r="F717" i="2" s="1"/>
  <c r="G717" i="2" s="1"/>
  <c r="AZ718" i="14"/>
  <c r="AW718" i="14"/>
  <c r="AM718" i="14" s="1"/>
  <c r="AO718" i="14" s="1"/>
  <c r="AK718" i="14" s="1"/>
  <c r="AN718" i="14"/>
  <c r="AJ718" i="14"/>
  <c r="F716" i="2" s="1"/>
  <c r="AI718" i="14"/>
  <c r="AZ717" i="14"/>
  <c r="AN717" i="14"/>
  <c r="AI717" i="14"/>
  <c r="AJ717" i="14" s="1"/>
  <c r="F715" i="2" s="1"/>
  <c r="AZ716" i="14"/>
  <c r="AW716" i="14"/>
  <c r="AO716" i="14"/>
  <c r="AN716" i="14"/>
  <c r="AM716" i="14"/>
  <c r="AK716" i="14"/>
  <c r="AI716" i="14"/>
  <c r="AJ716" i="14" s="1"/>
  <c r="F714" i="2" s="1"/>
  <c r="G714" i="2" s="1"/>
  <c r="AZ715" i="14"/>
  <c r="AW715" i="14"/>
  <c r="AM715" i="14" s="1"/>
  <c r="AO715" i="14" s="1"/>
  <c r="AK715" i="14" s="1"/>
  <c r="AN715" i="14"/>
  <c r="AJ715" i="14"/>
  <c r="F713" i="2" s="1"/>
  <c r="AI715" i="14"/>
  <c r="AZ714" i="14"/>
  <c r="AW714" i="14"/>
  <c r="AN714" i="14"/>
  <c r="AM714" i="14"/>
  <c r="AO714" i="14" s="1"/>
  <c r="AK714" i="14"/>
  <c r="AI714" i="14"/>
  <c r="AJ714" i="14" s="1"/>
  <c r="F712" i="2" s="1"/>
  <c r="G712" i="2" s="1"/>
  <c r="AZ713" i="14"/>
  <c r="AW713" i="14"/>
  <c r="AN713" i="14"/>
  <c r="AM713" i="14"/>
  <c r="AO713" i="14" s="1"/>
  <c r="AK713" i="14"/>
  <c r="AJ713" i="14"/>
  <c r="F711" i="2" s="1"/>
  <c r="G711" i="2" s="1"/>
  <c r="AI713" i="14"/>
  <c r="AZ712" i="14"/>
  <c r="AN712" i="14"/>
  <c r="AI712" i="14"/>
  <c r="AJ712" i="14" s="1"/>
  <c r="F710" i="2" s="1"/>
  <c r="AZ711" i="14"/>
  <c r="AW711" i="14"/>
  <c r="AN711" i="14"/>
  <c r="AM711" i="14"/>
  <c r="AO711" i="14" s="1"/>
  <c r="AK711" i="14" s="1"/>
  <c r="AI711" i="14"/>
  <c r="AJ711" i="14" s="1"/>
  <c r="F709" i="2" s="1"/>
  <c r="AZ710" i="14"/>
  <c r="AW710" i="14"/>
  <c r="AM710" i="14" s="1"/>
  <c r="AO710" i="14"/>
  <c r="AN710" i="14"/>
  <c r="AJ710" i="14"/>
  <c r="F708" i="2" s="1"/>
  <c r="G708" i="2" s="1"/>
  <c r="AI710" i="14"/>
  <c r="AZ709" i="14"/>
  <c r="AW709" i="14"/>
  <c r="AM709" i="14" s="1"/>
  <c r="AO709" i="14" s="1"/>
  <c r="AN709" i="14"/>
  <c r="AJ709" i="14"/>
  <c r="F707" i="2" s="1"/>
  <c r="AI709" i="14"/>
  <c r="AZ708" i="14"/>
  <c r="AW708" i="14"/>
  <c r="G706" i="2" s="1"/>
  <c r="AN708" i="14"/>
  <c r="AJ708" i="14"/>
  <c r="F706" i="2" s="1"/>
  <c r="AI708" i="14"/>
  <c r="AZ707" i="14"/>
  <c r="AN707" i="14"/>
  <c r="AI707" i="14"/>
  <c r="AJ707" i="14" s="1"/>
  <c r="F705" i="2" s="1"/>
  <c r="AZ706" i="14"/>
  <c r="AW706" i="14"/>
  <c r="AN706" i="14"/>
  <c r="AM706" i="14"/>
  <c r="AO706" i="14" s="1"/>
  <c r="AK706" i="14" s="1"/>
  <c r="AJ706" i="14"/>
  <c r="F704" i="2" s="1"/>
  <c r="AI706" i="14"/>
  <c r="AZ705" i="14"/>
  <c r="AW705" i="14"/>
  <c r="AM705" i="14" s="1"/>
  <c r="AO705" i="14"/>
  <c r="AK705" i="14" s="1"/>
  <c r="AN705" i="14"/>
  <c r="AJ705" i="14"/>
  <c r="F703" i="2" s="1"/>
  <c r="AI705" i="14"/>
  <c r="AZ704" i="14"/>
  <c r="AW704" i="14"/>
  <c r="AN704" i="14"/>
  <c r="AM704" i="14"/>
  <c r="AO704" i="14" s="1"/>
  <c r="AK704" i="14" s="1"/>
  <c r="AI704" i="14"/>
  <c r="AJ704" i="14" s="1"/>
  <c r="F702" i="2" s="1"/>
  <c r="G702" i="2" s="1"/>
  <c r="AZ703" i="14"/>
  <c r="AW703" i="14"/>
  <c r="AN703" i="14"/>
  <c r="AM703" i="14"/>
  <c r="AO703" i="14" s="1"/>
  <c r="AK703" i="14"/>
  <c r="AJ703" i="14"/>
  <c r="F701" i="2" s="1"/>
  <c r="AI703" i="14"/>
  <c r="AZ702" i="14"/>
  <c r="AN702" i="14"/>
  <c r="AI702" i="14"/>
  <c r="AJ702" i="14" s="1"/>
  <c r="F700" i="2" s="1"/>
  <c r="AZ701" i="14"/>
  <c r="AW701" i="14"/>
  <c r="AO701" i="14"/>
  <c r="AN701" i="14"/>
  <c r="AM701" i="14"/>
  <c r="AK701" i="14"/>
  <c r="AI701" i="14"/>
  <c r="AJ701" i="14" s="1"/>
  <c r="F699" i="2" s="1"/>
  <c r="G699" i="2" s="1"/>
  <c r="AZ700" i="14"/>
  <c r="AW700" i="14"/>
  <c r="AM700" i="14" s="1"/>
  <c r="AO700" i="14"/>
  <c r="AN700" i="14"/>
  <c r="AI700" i="14"/>
  <c r="AJ700" i="14" s="1"/>
  <c r="F698" i="2" s="1"/>
  <c r="G698" i="2" s="1"/>
  <c r="AZ699" i="14"/>
  <c r="AW699" i="14"/>
  <c r="AM699" i="14" s="1"/>
  <c r="AO699" i="14" s="1"/>
  <c r="AK699" i="14" s="1"/>
  <c r="AN699" i="14"/>
  <c r="AI699" i="14"/>
  <c r="AJ699" i="14" s="1"/>
  <c r="F697" i="2" s="1"/>
  <c r="AZ698" i="14"/>
  <c r="AW698" i="14"/>
  <c r="AM698" i="14" s="1"/>
  <c r="AO698" i="14" s="1"/>
  <c r="AK698" i="14" s="1"/>
  <c r="AN698" i="14"/>
  <c r="AJ698" i="14"/>
  <c r="F696" i="2" s="1"/>
  <c r="G696" i="2" s="1"/>
  <c r="H696" i="2" s="1"/>
  <c r="AI698" i="14"/>
  <c r="AZ697" i="14"/>
  <c r="AN697" i="14"/>
  <c r="AI697" i="14"/>
  <c r="AJ697" i="14" s="1"/>
  <c r="F695" i="2" s="1"/>
  <c r="AZ696" i="14"/>
  <c r="AW696" i="14"/>
  <c r="AO696" i="14"/>
  <c r="AN696" i="14"/>
  <c r="AM696" i="14"/>
  <c r="AK696" i="14"/>
  <c r="AI696" i="14"/>
  <c r="AJ696" i="14" s="1"/>
  <c r="F694" i="2" s="1"/>
  <c r="G694" i="2" s="1"/>
  <c r="AZ695" i="14"/>
  <c r="AW695" i="14"/>
  <c r="AM695" i="14" s="1"/>
  <c r="AO695" i="14" s="1"/>
  <c r="AK695" i="14" s="1"/>
  <c r="AN695" i="14"/>
  <c r="AJ695" i="14"/>
  <c r="F693" i="2" s="1"/>
  <c r="G693" i="2" s="1"/>
  <c r="AI695" i="14"/>
  <c r="AZ694" i="14"/>
  <c r="AW694" i="14"/>
  <c r="AN694" i="14"/>
  <c r="AM694" i="14"/>
  <c r="AO694" i="14" s="1"/>
  <c r="AK694" i="14"/>
  <c r="AI694" i="14"/>
  <c r="AJ694" i="14" s="1"/>
  <c r="F692" i="2" s="1"/>
  <c r="G692" i="2" s="1"/>
  <c r="AZ693" i="14"/>
  <c r="AW693" i="14"/>
  <c r="AN693" i="14"/>
  <c r="AM693" i="14"/>
  <c r="AO693" i="14" s="1"/>
  <c r="AK693" i="14" s="1"/>
  <c r="AJ693" i="14"/>
  <c r="F691" i="2" s="1"/>
  <c r="G691" i="2" s="1"/>
  <c r="AI693" i="14"/>
  <c r="AZ692" i="14"/>
  <c r="AN692" i="14"/>
  <c r="AI692" i="14"/>
  <c r="AJ692" i="14" s="1"/>
  <c r="F690" i="2" s="1"/>
  <c r="AZ691" i="14"/>
  <c r="AW691" i="14"/>
  <c r="AN691" i="14"/>
  <c r="AM691" i="14"/>
  <c r="AO691" i="14" s="1"/>
  <c r="AK691" i="14" s="1"/>
  <c r="AI691" i="14"/>
  <c r="AJ691" i="14" s="1"/>
  <c r="F689" i="2" s="1"/>
  <c r="G689" i="2" s="1"/>
  <c r="AZ690" i="14"/>
  <c r="AW690" i="14"/>
  <c r="AM690" i="14" s="1"/>
  <c r="AO690" i="14"/>
  <c r="AK690" i="14" s="1"/>
  <c r="AN690" i="14"/>
  <c r="AJ690" i="14"/>
  <c r="F688" i="2" s="1"/>
  <c r="G688" i="2" s="1"/>
  <c r="AI690" i="14"/>
  <c r="AZ689" i="14"/>
  <c r="AW689" i="14"/>
  <c r="AN689" i="14"/>
  <c r="AM689" i="14"/>
  <c r="AO689" i="14" s="1"/>
  <c r="AK689" i="14" s="1"/>
  <c r="AI689" i="14"/>
  <c r="AJ689" i="14" s="1"/>
  <c r="F687" i="2" s="1"/>
  <c r="G687" i="2" s="1"/>
  <c r="AZ688" i="14"/>
  <c r="AW688" i="14"/>
  <c r="AN688" i="14"/>
  <c r="AM688" i="14"/>
  <c r="AO688" i="14" s="1"/>
  <c r="AK688" i="14" s="1"/>
  <c r="AJ688" i="14"/>
  <c r="F686" i="2" s="1"/>
  <c r="AI688" i="14"/>
  <c r="AZ687" i="14"/>
  <c r="AN687" i="14"/>
  <c r="AI687" i="14"/>
  <c r="AJ687" i="14" s="1"/>
  <c r="F685" i="2" s="1"/>
  <c r="AZ686" i="14"/>
  <c r="AW686" i="14"/>
  <c r="AN686" i="14"/>
  <c r="AM686" i="14"/>
  <c r="AO686" i="14" s="1"/>
  <c r="AK686" i="14" s="1"/>
  <c r="AI686" i="14"/>
  <c r="AJ686" i="14" s="1"/>
  <c r="F684" i="2" s="1"/>
  <c r="G684" i="2" s="1"/>
  <c r="AZ685" i="14"/>
  <c r="AW685" i="14"/>
  <c r="AM685" i="14" s="1"/>
  <c r="AO685" i="14"/>
  <c r="AK685" i="14" s="1"/>
  <c r="AN685" i="14"/>
  <c r="AJ685" i="14"/>
  <c r="F683" i="2" s="1"/>
  <c r="AI685" i="14"/>
  <c r="AZ684" i="14"/>
  <c r="AW684" i="14"/>
  <c r="AN684" i="14"/>
  <c r="AM684" i="14"/>
  <c r="AO684" i="14" s="1"/>
  <c r="AK684" i="14" s="1"/>
  <c r="AJ684" i="14"/>
  <c r="F682" i="2" s="1"/>
  <c r="G682" i="2" s="1"/>
  <c r="AI684" i="14"/>
  <c r="AZ683" i="14"/>
  <c r="AW683" i="14"/>
  <c r="AN683" i="14"/>
  <c r="AM683" i="14"/>
  <c r="AO683" i="14" s="1"/>
  <c r="AK683" i="14"/>
  <c r="AJ683" i="14"/>
  <c r="F681" i="2" s="1"/>
  <c r="G681" i="2" s="1"/>
  <c r="AI683" i="14"/>
  <c r="AZ682" i="14"/>
  <c r="AN682" i="14"/>
  <c r="AI682" i="14"/>
  <c r="AJ682" i="14" s="1"/>
  <c r="F680" i="2" s="1"/>
  <c r="AZ681" i="14"/>
  <c r="AW681" i="14"/>
  <c r="AN681" i="14"/>
  <c r="AM681" i="14"/>
  <c r="AO681" i="14" s="1"/>
  <c r="AK681" i="14" s="1"/>
  <c r="AI681" i="14"/>
  <c r="AJ681" i="14" s="1"/>
  <c r="F679" i="2" s="1"/>
  <c r="G679" i="2" s="1"/>
  <c r="AZ680" i="14"/>
  <c r="AW680" i="14"/>
  <c r="AM680" i="14" s="1"/>
  <c r="AO680" i="14" s="1"/>
  <c r="AK680" i="14" s="1"/>
  <c r="AN680" i="14"/>
  <c r="AI680" i="14"/>
  <c r="AJ680" i="14" s="1"/>
  <c r="F678" i="2" s="1"/>
  <c r="G678" i="2" s="1"/>
  <c r="AZ679" i="14"/>
  <c r="AW679" i="14"/>
  <c r="AM679" i="14" s="1"/>
  <c r="AO679" i="14" s="1"/>
  <c r="AK679" i="14" s="1"/>
  <c r="AN679" i="14"/>
  <c r="AI679" i="14"/>
  <c r="AJ679" i="14" s="1"/>
  <c r="F677" i="2" s="1"/>
  <c r="G677" i="2" s="1"/>
  <c r="AZ678" i="14"/>
  <c r="AW678" i="14"/>
  <c r="AN678" i="14"/>
  <c r="AM678" i="14"/>
  <c r="AO678" i="14" s="1"/>
  <c r="AK678" i="14"/>
  <c r="AJ678" i="14"/>
  <c r="F676" i="2" s="1"/>
  <c r="G676" i="2" s="1"/>
  <c r="AI678" i="14"/>
  <c r="AZ677" i="14"/>
  <c r="AN677" i="14"/>
  <c r="AI677" i="14"/>
  <c r="AJ677" i="14" s="1"/>
  <c r="F675" i="2" s="1"/>
  <c r="AZ676" i="14"/>
  <c r="AW676" i="14"/>
  <c r="AO676" i="14"/>
  <c r="AN676" i="14"/>
  <c r="AM676" i="14"/>
  <c r="AK676" i="14"/>
  <c r="AJ676" i="14"/>
  <c r="F674" i="2" s="1"/>
  <c r="G674" i="2" s="1"/>
  <c r="AI676" i="14"/>
  <c r="AZ675" i="14"/>
  <c r="AW675" i="14"/>
  <c r="AM675" i="14" s="1"/>
  <c r="AO675" i="14"/>
  <c r="AN675" i="14"/>
  <c r="AJ675" i="14"/>
  <c r="F673" i="2" s="1"/>
  <c r="G673" i="2" s="1"/>
  <c r="AI675" i="14"/>
  <c r="AZ674" i="14"/>
  <c r="AW674" i="14"/>
  <c r="AM674" i="14" s="1"/>
  <c r="AO674" i="14" s="1"/>
  <c r="AN674" i="14"/>
  <c r="AJ674" i="14"/>
  <c r="F672" i="2" s="1"/>
  <c r="AI674" i="14"/>
  <c r="AZ673" i="14"/>
  <c r="AW673" i="14"/>
  <c r="AN673" i="14"/>
  <c r="AM673" i="14"/>
  <c r="AO673" i="14" s="1"/>
  <c r="AK673" i="14"/>
  <c r="AJ673" i="14"/>
  <c r="F671" i="2" s="1"/>
  <c r="G671" i="2" s="1"/>
  <c r="R671" i="2" s="1"/>
  <c r="AI673" i="14"/>
  <c r="AZ672" i="14"/>
  <c r="AN672" i="14"/>
  <c r="AI672" i="14"/>
  <c r="AJ672" i="14" s="1"/>
  <c r="F670" i="2" s="1"/>
  <c r="AZ671" i="14"/>
  <c r="AW671" i="14"/>
  <c r="AM671" i="14" s="1"/>
  <c r="AO671" i="14" s="1"/>
  <c r="AN671" i="14"/>
  <c r="AI671" i="14"/>
  <c r="AJ671" i="14" s="1"/>
  <c r="F669" i="2" s="1"/>
  <c r="AZ670" i="14"/>
  <c r="AW670" i="14"/>
  <c r="AM670" i="14" s="1"/>
  <c r="AO670" i="14"/>
  <c r="AN670" i="14"/>
  <c r="AJ670" i="14"/>
  <c r="F668" i="2" s="1"/>
  <c r="G668" i="2" s="1"/>
  <c r="AI670" i="14"/>
  <c r="AZ669" i="14"/>
  <c r="AW669" i="14"/>
  <c r="AN669" i="14"/>
  <c r="AM669" i="14"/>
  <c r="AO669" i="14" s="1"/>
  <c r="AK669" i="14" s="1"/>
  <c r="AI669" i="14"/>
  <c r="AJ669" i="14" s="1"/>
  <c r="F667" i="2" s="1"/>
  <c r="G667" i="2" s="1"/>
  <c r="AZ668" i="14"/>
  <c r="AW668" i="14"/>
  <c r="AN668" i="14"/>
  <c r="AM668" i="14"/>
  <c r="AO668" i="14" s="1"/>
  <c r="AK668" i="14" s="1"/>
  <c r="AJ668" i="14"/>
  <c r="F666" i="2" s="1"/>
  <c r="AI668" i="14"/>
  <c r="AZ667" i="14"/>
  <c r="AN667" i="14"/>
  <c r="AI667" i="14"/>
  <c r="AJ667" i="14" s="1"/>
  <c r="F665" i="2" s="1"/>
  <c r="AZ666" i="14"/>
  <c r="AW666" i="14"/>
  <c r="AN666" i="14"/>
  <c r="AM666" i="14"/>
  <c r="AO666" i="14" s="1"/>
  <c r="AK666" i="14" s="1"/>
  <c r="AI666" i="14"/>
  <c r="AJ666" i="14" s="1"/>
  <c r="F664" i="2" s="1"/>
  <c r="G664" i="2" s="1"/>
  <c r="AZ665" i="14"/>
  <c r="AW665" i="14"/>
  <c r="AM665" i="14" s="1"/>
  <c r="AO665" i="14"/>
  <c r="AK665" i="14" s="1"/>
  <c r="AN665" i="14"/>
  <c r="AJ665" i="14"/>
  <c r="F663" i="2" s="1"/>
  <c r="AI665" i="14"/>
  <c r="AZ664" i="14"/>
  <c r="AW664" i="14"/>
  <c r="AN664" i="14"/>
  <c r="AM664" i="14"/>
  <c r="AO664" i="14" s="1"/>
  <c r="AK664" i="14" s="1"/>
  <c r="AI664" i="14"/>
  <c r="AJ664" i="14" s="1"/>
  <c r="F662" i="2" s="1"/>
  <c r="G662" i="2" s="1"/>
  <c r="AZ663" i="14"/>
  <c r="AW663" i="14"/>
  <c r="AM663" i="14" s="1"/>
  <c r="AO663" i="14" s="1"/>
  <c r="AK663" i="14" s="1"/>
  <c r="AN663" i="14"/>
  <c r="AI663" i="14"/>
  <c r="AJ663" i="14" s="1"/>
  <c r="F661" i="2" s="1"/>
  <c r="G661" i="2" s="1"/>
  <c r="AZ662" i="14"/>
  <c r="AN662" i="14"/>
  <c r="AI662" i="14"/>
  <c r="AJ662" i="14" s="1"/>
  <c r="F660" i="2" s="1"/>
  <c r="AZ661" i="14"/>
  <c r="AW661" i="14"/>
  <c r="AM661" i="14" s="1"/>
  <c r="AO661" i="14" s="1"/>
  <c r="AK661" i="14" s="1"/>
  <c r="AN661" i="14"/>
  <c r="AI661" i="14"/>
  <c r="AJ661" i="14" s="1"/>
  <c r="F659" i="2" s="1"/>
  <c r="G659" i="2" s="1"/>
  <c r="AZ660" i="14"/>
  <c r="AW660" i="14"/>
  <c r="AM660" i="14" s="1"/>
  <c r="AO660" i="14"/>
  <c r="AN660" i="14"/>
  <c r="AI660" i="14"/>
  <c r="AJ660" i="14" s="1"/>
  <c r="F658" i="2" s="1"/>
  <c r="G658" i="2" s="1"/>
  <c r="AZ659" i="14"/>
  <c r="AW659" i="14"/>
  <c r="AM659" i="14" s="1"/>
  <c r="AO659" i="14" s="1"/>
  <c r="AK659" i="14" s="1"/>
  <c r="AN659" i="14"/>
  <c r="AI659" i="14"/>
  <c r="AJ659" i="14" s="1"/>
  <c r="F657" i="2" s="1"/>
  <c r="G657" i="2" s="1"/>
  <c r="AZ658" i="14"/>
  <c r="AW658" i="14"/>
  <c r="AN658" i="14"/>
  <c r="AM658" i="14"/>
  <c r="AO658" i="14" s="1"/>
  <c r="AK658" i="14" s="1"/>
  <c r="AJ658" i="14"/>
  <c r="F656" i="2" s="1"/>
  <c r="AI658" i="14"/>
  <c r="AZ657" i="14"/>
  <c r="AN657" i="14"/>
  <c r="AI657" i="14"/>
  <c r="AJ657" i="14" s="1"/>
  <c r="F655" i="2" s="1"/>
  <c r="AZ656" i="14"/>
  <c r="AW656" i="14"/>
  <c r="AO656" i="14"/>
  <c r="AN656" i="14"/>
  <c r="AM656" i="14"/>
  <c r="AK656" i="14"/>
  <c r="AI656" i="14"/>
  <c r="AJ656" i="14" s="1"/>
  <c r="F654" i="2" s="1"/>
  <c r="G654" i="2" s="1"/>
  <c r="AZ655" i="14"/>
  <c r="AW655" i="14"/>
  <c r="AM655" i="14" s="1"/>
  <c r="AO655" i="14"/>
  <c r="AK655" i="14" s="1"/>
  <c r="AN655" i="14"/>
  <c r="AJ655" i="14"/>
  <c r="F653" i="2" s="1"/>
  <c r="AI655" i="14"/>
  <c r="AZ654" i="14"/>
  <c r="AW654" i="14"/>
  <c r="AN654" i="14"/>
  <c r="AM654" i="14"/>
  <c r="AO654" i="14" s="1"/>
  <c r="AK654" i="14" s="1"/>
  <c r="AI654" i="14"/>
  <c r="AJ654" i="14" s="1"/>
  <c r="F652" i="2" s="1"/>
  <c r="G652" i="2" s="1"/>
  <c r="AZ653" i="14"/>
  <c r="AW653" i="14"/>
  <c r="AN653" i="14"/>
  <c r="AM653" i="14"/>
  <c r="AO653" i="14" s="1"/>
  <c r="AK653" i="14"/>
  <c r="AJ653" i="14"/>
  <c r="F651" i="2" s="1"/>
  <c r="G651" i="2" s="1"/>
  <c r="AI653" i="14"/>
  <c r="AZ652" i="14"/>
  <c r="AN652" i="14"/>
  <c r="AI652" i="14"/>
  <c r="AJ652" i="14" s="1"/>
  <c r="F650" i="2" s="1"/>
  <c r="AZ651" i="14"/>
  <c r="AW651" i="14"/>
  <c r="AN651" i="14"/>
  <c r="AM651" i="14"/>
  <c r="AO651" i="14" s="1"/>
  <c r="AK651" i="14" s="1"/>
  <c r="AI651" i="14"/>
  <c r="AJ651" i="14" s="1"/>
  <c r="F649" i="2" s="1"/>
  <c r="G649" i="2" s="1"/>
  <c r="AZ650" i="14"/>
  <c r="AW650" i="14"/>
  <c r="AM650" i="14" s="1"/>
  <c r="AO650" i="14"/>
  <c r="AN650" i="14"/>
  <c r="AJ650" i="14"/>
  <c r="F648" i="2" s="1"/>
  <c r="G648" i="2" s="1"/>
  <c r="AI650" i="14"/>
  <c r="AZ649" i="14"/>
  <c r="AW649" i="14"/>
  <c r="AN649" i="14"/>
  <c r="AM649" i="14"/>
  <c r="AO649" i="14" s="1"/>
  <c r="AK649" i="14" s="1"/>
  <c r="AJ649" i="14"/>
  <c r="F647" i="2" s="1"/>
  <c r="G647" i="2" s="1"/>
  <c r="AI649" i="14"/>
  <c r="AZ648" i="14"/>
  <c r="AW648" i="14"/>
  <c r="AN648" i="14"/>
  <c r="AM648" i="14"/>
  <c r="AO648" i="14" s="1"/>
  <c r="AK648" i="14" s="1"/>
  <c r="AJ648" i="14"/>
  <c r="F646" i="2" s="1"/>
  <c r="AI648" i="14"/>
  <c r="AZ647" i="14"/>
  <c r="AN647" i="14"/>
  <c r="AI647" i="14"/>
  <c r="AJ647" i="14" s="1"/>
  <c r="F645" i="2" s="1"/>
  <c r="AZ646" i="14"/>
  <c r="AW646" i="14"/>
  <c r="AN646" i="14"/>
  <c r="AM646" i="14"/>
  <c r="AO646" i="14" s="1"/>
  <c r="AK646" i="14" s="1"/>
  <c r="AJ646" i="14"/>
  <c r="F644" i="2" s="1"/>
  <c r="G644" i="2" s="1"/>
  <c r="AI646" i="14"/>
  <c r="AZ645" i="14"/>
  <c r="AW645" i="14"/>
  <c r="AM645" i="14" s="1"/>
  <c r="AO645" i="14" s="1"/>
  <c r="AK645" i="14" s="1"/>
  <c r="AN645" i="14"/>
  <c r="AJ645" i="14"/>
  <c r="F643" i="2" s="1"/>
  <c r="AI645" i="14"/>
  <c r="AZ644" i="14"/>
  <c r="AW644" i="14"/>
  <c r="AM644" i="14" s="1"/>
  <c r="AO644" i="14" s="1"/>
  <c r="AK644" i="14" s="1"/>
  <c r="AN644" i="14"/>
  <c r="AI644" i="14"/>
  <c r="AJ644" i="14" s="1"/>
  <c r="F642" i="2" s="1"/>
  <c r="G642" i="2" s="1"/>
  <c r="AZ643" i="14"/>
  <c r="AW643" i="14"/>
  <c r="AN643" i="14"/>
  <c r="AM643" i="14"/>
  <c r="AO643" i="14" s="1"/>
  <c r="AK643" i="14"/>
  <c r="AI643" i="14"/>
  <c r="AJ643" i="14" s="1"/>
  <c r="F641" i="2" s="1"/>
  <c r="G641" i="2" s="1"/>
  <c r="AZ642" i="14"/>
  <c r="AN642" i="14"/>
  <c r="AI642" i="14"/>
  <c r="AJ642" i="14" s="1"/>
  <c r="F640" i="2" s="1"/>
  <c r="AZ641" i="14"/>
  <c r="AW641" i="14"/>
  <c r="AN641" i="14"/>
  <c r="AM641" i="14"/>
  <c r="AO641" i="14" s="1"/>
  <c r="AK641" i="14" s="1"/>
  <c r="AI641" i="14"/>
  <c r="AJ641" i="14" s="1"/>
  <c r="F639" i="2" s="1"/>
  <c r="G639" i="2" s="1"/>
  <c r="AZ640" i="14"/>
  <c r="AW640" i="14"/>
  <c r="AM640" i="14" s="1"/>
  <c r="AO640" i="14"/>
  <c r="AN640" i="14"/>
  <c r="AI640" i="14"/>
  <c r="AJ640" i="14" s="1"/>
  <c r="F638" i="2" s="1"/>
  <c r="G638" i="2" s="1"/>
  <c r="AZ639" i="14"/>
  <c r="AW639" i="14"/>
  <c r="AM639" i="14" s="1"/>
  <c r="AO639" i="14" s="1"/>
  <c r="AK639" i="14" s="1"/>
  <c r="AN639" i="14"/>
  <c r="AI639" i="14"/>
  <c r="AJ639" i="14" s="1"/>
  <c r="F637" i="2" s="1"/>
  <c r="AZ638" i="14"/>
  <c r="AW638" i="14"/>
  <c r="AN638" i="14"/>
  <c r="AM638" i="14"/>
  <c r="AO638" i="14" s="1"/>
  <c r="AK638" i="14"/>
  <c r="AJ638" i="14"/>
  <c r="F636" i="2" s="1"/>
  <c r="G636" i="2" s="1"/>
  <c r="AI638" i="14"/>
  <c r="AZ637" i="14"/>
  <c r="AN637" i="14"/>
  <c r="AI637" i="14"/>
  <c r="AJ637" i="14" s="1"/>
  <c r="F635" i="2" s="1"/>
  <c r="AZ636" i="14"/>
  <c r="AW636" i="14"/>
  <c r="AO636" i="14"/>
  <c r="AN636" i="14"/>
  <c r="AM636" i="14"/>
  <c r="AK636" i="14"/>
  <c r="AJ636" i="14"/>
  <c r="F634" i="2" s="1"/>
  <c r="G634" i="2" s="1"/>
  <c r="AI636" i="14"/>
  <c r="AZ635" i="14"/>
  <c r="AW635" i="14"/>
  <c r="AM635" i="14" s="1"/>
  <c r="AO635" i="14"/>
  <c r="AN635" i="14"/>
  <c r="AJ635" i="14"/>
  <c r="F633" i="2" s="1"/>
  <c r="AI635" i="14"/>
  <c r="AZ634" i="14"/>
  <c r="AW634" i="14"/>
  <c r="AN634" i="14"/>
  <c r="AM634" i="14"/>
  <c r="AO634" i="14" s="1"/>
  <c r="AK634" i="14"/>
  <c r="AI634" i="14"/>
  <c r="AJ634" i="14" s="1"/>
  <c r="F632" i="2" s="1"/>
  <c r="G632" i="2" s="1"/>
  <c r="AZ633" i="14"/>
  <c r="AW633" i="14"/>
  <c r="AN633" i="14"/>
  <c r="AM633" i="14"/>
  <c r="AO633" i="14" s="1"/>
  <c r="AK633" i="14" s="1"/>
  <c r="AJ633" i="14"/>
  <c r="F631" i="2" s="1"/>
  <c r="G631" i="2" s="1"/>
  <c r="AI633" i="14"/>
  <c r="AZ632" i="14"/>
  <c r="AN632" i="14"/>
  <c r="AI632" i="14"/>
  <c r="AJ632" i="14" s="1"/>
  <c r="F630" i="2" s="1"/>
  <c r="AZ631" i="14"/>
  <c r="AW631" i="14"/>
  <c r="AN631" i="14"/>
  <c r="AM631" i="14"/>
  <c r="AO631" i="14" s="1"/>
  <c r="AK631" i="14" s="1"/>
  <c r="AI631" i="14"/>
  <c r="AJ631" i="14" s="1"/>
  <c r="F629" i="2" s="1"/>
  <c r="G629" i="2" s="1"/>
  <c r="AZ630" i="14"/>
  <c r="AW630" i="14"/>
  <c r="AM630" i="14" s="1"/>
  <c r="AO630" i="14"/>
  <c r="AN630" i="14"/>
  <c r="AJ630" i="14"/>
  <c r="F628" i="2" s="1"/>
  <c r="G628" i="2" s="1"/>
  <c r="AI630" i="14"/>
  <c r="AZ629" i="14"/>
  <c r="AW629" i="14"/>
  <c r="AN629" i="14"/>
  <c r="AM629" i="14"/>
  <c r="AO629" i="14" s="1"/>
  <c r="AK629" i="14" s="1"/>
  <c r="AI629" i="14"/>
  <c r="AJ629" i="14" s="1"/>
  <c r="F627" i="2" s="1"/>
  <c r="G627" i="2" s="1"/>
  <c r="AZ628" i="14"/>
  <c r="AW628" i="14"/>
  <c r="AN628" i="14"/>
  <c r="AM628" i="14"/>
  <c r="AO628" i="14" s="1"/>
  <c r="AK628" i="14" s="1"/>
  <c r="AJ628" i="14"/>
  <c r="F626" i="2" s="1"/>
  <c r="AI628" i="14"/>
  <c r="AZ627" i="14"/>
  <c r="AN627" i="14"/>
  <c r="AI627" i="14"/>
  <c r="AJ627" i="14" s="1"/>
  <c r="F625" i="2" s="1"/>
  <c r="AZ626" i="14"/>
  <c r="AW626" i="14"/>
  <c r="AM626" i="14" s="1"/>
  <c r="AO626" i="14" s="1"/>
  <c r="AK626" i="14" s="1"/>
  <c r="AN626" i="14"/>
  <c r="AI626" i="14"/>
  <c r="AJ626" i="14" s="1"/>
  <c r="F624" i="2" s="1"/>
  <c r="G624" i="2" s="1"/>
  <c r="AZ625" i="14"/>
  <c r="AW625" i="14"/>
  <c r="AM625" i="14" s="1"/>
  <c r="AO625" i="14"/>
  <c r="AK625" i="14" s="1"/>
  <c r="AN625" i="14"/>
  <c r="AJ625" i="14"/>
  <c r="F623" i="2" s="1"/>
  <c r="AI625" i="14"/>
  <c r="AZ624" i="14"/>
  <c r="AW624" i="14"/>
  <c r="AN624" i="14"/>
  <c r="AM624" i="14"/>
  <c r="AO624" i="14" s="1"/>
  <c r="AK624" i="14" s="1"/>
  <c r="AI624" i="14"/>
  <c r="AJ624" i="14" s="1"/>
  <c r="F622" i="2" s="1"/>
  <c r="G622" i="2" s="1"/>
  <c r="AZ623" i="14"/>
  <c r="AW623" i="14"/>
  <c r="AM623" i="14" s="1"/>
  <c r="AO623" i="14" s="1"/>
  <c r="AK623" i="14" s="1"/>
  <c r="AN623" i="14"/>
  <c r="AI623" i="14"/>
  <c r="AJ623" i="14" s="1"/>
  <c r="F621" i="2" s="1"/>
  <c r="G621" i="2" s="1"/>
  <c r="AZ622" i="14"/>
  <c r="AN622" i="14"/>
  <c r="AI622" i="14"/>
  <c r="AJ622" i="14" s="1"/>
  <c r="F620" i="2" s="1"/>
  <c r="AZ621" i="14"/>
  <c r="AW621" i="14"/>
  <c r="AN621" i="14"/>
  <c r="AM621" i="14"/>
  <c r="AO621" i="14" s="1"/>
  <c r="AK621" i="14" s="1"/>
  <c r="AI621" i="14"/>
  <c r="AJ621" i="14" s="1"/>
  <c r="F619" i="2" s="1"/>
  <c r="G619" i="2" s="1"/>
  <c r="AZ620" i="14"/>
  <c r="AW620" i="14"/>
  <c r="AM620" i="14" s="1"/>
  <c r="AO620" i="14" s="1"/>
  <c r="AK620" i="14" s="1"/>
  <c r="AN620" i="14"/>
  <c r="AJ620" i="14"/>
  <c r="F618" i="2" s="1"/>
  <c r="AI620" i="14"/>
  <c r="AZ619" i="14"/>
  <c r="AW619" i="14"/>
  <c r="AM619" i="14" s="1"/>
  <c r="AO619" i="14" s="1"/>
  <c r="AK619" i="14" s="1"/>
  <c r="AN619" i="14"/>
  <c r="AI619" i="14"/>
  <c r="AJ619" i="14" s="1"/>
  <c r="F617" i="2" s="1"/>
  <c r="AZ618" i="14"/>
  <c r="AW618" i="14"/>
  <c r="AN618" i="14"/>
  <c r="AM618" i="14"/>
  <c r="AO618" i="14" s="1"/>
  <c r="AK618" i="14"/>
  <c r="AJ618" i="14"/>
  <c r="F616" i="2" s="1"/>
  <c r="G616" i="2" s="1"/>
  <c r="AI618" i="14"/>
  <c r="AZ617" i="14"/>
  <c r="AN617" i="14"/>
  <c r="AI617" i="14"/>
  <c r="AJ617" i="14" s="1"/>
  <c r="F615" i="2" s="1"/>
  <c r="AZ616" i="14"/>
  <c r="AW616" i="14"/>
  <c r="AO616" i="14"/>
  <c r="AN616" i="14"/>
  <c r="AM616" i="14"/>
  <c r="AK616" i="14"/>
  <c r="AI616" i="14"/>
  <c r="AJ616" i="14" s="1"/>
  <c r="F614" i="2" s="1"/>
  <c r="G614" i="2" s="1"/>
  <c r="AZ615" i="14"/>
  <c r="AW615" i="14"/>
  <c r="AM615" i="14" s="1"/>
  <c r="AO615" i="14"/>
  <c r="AN615" i="14"/>
  <c r="AJ615" i="14"/>
  <c r="F613" i="2" s="1"/>
  <c r="G613" i="2" s="1"/>
  <c r="AI615" i="14"/>
  <c r="AZ614" i="14"/>
  <c r="AW614" i="14"/>
  <c r="AN614" i="14"/>
  <c r="AM614" i="14"/>
  <c r="AO614" i="14" s="1"/>
  <c r="AK614" i="14"/>
  <c r="AJ614" i="14"/>
  <c r="F612" i="2" s="1"/>
  <c r="AI614" i="14"/>
  <c r="AZ613" i="14"/>
  <c r="AW613" i="14"/>
  <c r="AN613" i="14"/>
  <c r="AM613" i="14"/>
  <c r="AO613" i="14" s="1"/>
  <c r="AK613" i="14"/>
  <c r="AJ613" i="14"/>
  <c r="F611" i="2" s="1"/>
  <c r="G611" i="2" s="1"/>
  <c r="AI613" i="14"/>
  <c r="AZ612" i="14"/>
  <c r="AN612" i="14"/>
  <c r="AI612" i="14"/>
  <c r="AJ612" i="14" s="1"/>
  <c r="F610" i="2" s="1"/>
  <c r="AZ611" i="14"/>
  <c r="AW611" i="14"/>
  <c r="AN611" i="14"/>
  <c r="AM611" i="14"/>
  <c r="AO611" i="14" s="1"/>
  <c r="AK611" i="14"/>
  <c r="AI611" i="14"/>
  <c r="AJ611" i="14" s="1"/>
  <c r="F609" i="2" s="1"/>
  <c r="AZ610" i="14"/>
  <c r="AW610" i="14"/>
  <c r="AM610" i="14" s="1"/>
  <c r="AO610" i="14"/>
  <c r="AN610" i="14"/>
  <c r="AJ610" i="14"/>
  <c r="F608" i="2" s="1"/>
  <c r="G608" i="2" s="1"/>
  <c r="AI610" i="14"/>
  <c r="AZ609" i="14"/>
  <c r="AW609" i="14"/>
  <c r="AM609" i="14" s="1"/>
  <c r="AO609" i="14" s="1"/>
  <c r="AK609" i="14" s="1"/>
  <c r="AN609" i="14"/>
  <c r="AI609" i="14"/>
  <c r="AJ609" i="14" s="1"/>
  <c r="F607" i="2" s="1"/>
  <c r="G607" i="2" s="1"/>
  <c r="AZ608" i="14"/>
  <c r="AW608" i="14"/>
  <c r="AN608" i="14"/>
  <c r="AM608" i="14"/>
  <c r="AO608" i="14" s="1"/>
  <c r="AK608" i="14" s="1"/>
  <c r="AJ608" i="14"/>
  <c r="F606" i="2" s="1"/>
  <c r="AI608" i="14"/>
  <c r="AZ607" i="14"/>
  <c r="AN607" i="14"/>
  <c r="AI607" i="14"/>
  <c r="AJ607" i="14" s="1"/>
  <c r="F605" i="2" s="1"/>
  <c r="AZ606" i="14"/>
  <c r="AW606" i="14"/>
  <c r="AN606" i="14"/>
  <c r="AM606" i="14"/>
  <c r="AO606" i="14" s="1"/>
  <c r="AK606" i="14" s="1"/>
  <c r="AI606" i="14"/>
  <c r="AJ606" i="14" s="1"/>
  <c r="F604" i="2" s="1"/>
  <c r="G604" i="2" s="1"/>
  <c r="AZ605" i="14"/>
  <c r="AW605" i="14"/>
  <c r="AM605" i="14" s="1"/>
  <c r="AO605" i="14"/>
  <c r="AK605" i="14" s="1"/>
  <c r="AN605" i="14"/>
  <c r="AJ605" i="14"/>
  <c r="F603" i="2" s="1"/>
  <c r="AI605" i="14"/>
  <c r="AZ604" i="14"/>
  <c r="AW604" i="14"/>
  <c r="AM604" i="14" s="1"/>
  <c r="AO604" i="14" s="1"/>
  <c r="AK604" i="14" s="1"/>
  <c r="AN604" i="14"/>
  <c r="AI604" i="14"/>
  <c r="AJ604" i="14" s="1"/>
  <c r="F602" i="2" s="1"/>
  <c r="G602" i="2" s="1"/>
  <c r="AZ603" i="14"/>
  <c r="AW603" i="14"/>
  <c r="AN603" i="14"/>
  <c r="AM603" i="14"/>
  <c r="AO603" i="14" s="1"/>
  <c r="AK603" i="14"/>
  <c r="AI603" i="14"/>
  <c r="AJ603" i="14" s="1"/>
  <c r="F601" i="2" s="1"/>
  <c r="G601" i="2" s="1"/>
  <c r="AZ602" i="14"/>
  <c r="AN602" i="14"/>
  <c r="AI602" i="14"/>
  <c r="AJ602" i="14" s="1"/>
  <c r="F600" i="2" s="1"/>
  <c r="AZ601" i="14"/>
  <c r="AW601" i="14"/>
  <c r="AM601" i="14" s="1"/>
  <c r="AO601" i="14" s="1"/>
  <c r="AK601" i="14" s="1"/>
  <c r="AN601" i="14"/>
  <c r="AJ601" i="14"/>
  <c r="F599" i="2" s="1"/>
  <c r="AI601" i="14"/>
  <c r="AZ600" i="14"/>
  <c r="AW600" i="14"/>
  <c r="AM600" i="14" s="1"/>
  <c r="AO600" i="14"/>
  <c r="AK600" i="14" s="1"/>
  <c r="AN600" i="14"/>
  <c r="AI600" i="14"/>
  <c r="AJ600" i="14" s="1"/>
  <c r="F598" i="2" s="1"/>
  <c r="G598" i="2" s="1"/>
  <c r="AZ599" i="14"/>
  <c r="AW599" i="14"/>
  <c r="AM599" i="14" s="1"/>
  <c r="AO599" i="14" s="1"/>
  <c r="AK599" i="14" s="1"/>
  <c r="AN599" i="14"/>
  <c r="AI599" i="14"/>
  <c r="AJ599" i="14" s="1"/>
  <c r="F597" i="2" s="1"/>
  <c r="G597" i="2" s="1"/>
  <c r="AZ598" i="14"/>
  <c r="AW598" i="14"/>
  <c r="AN598" i="14"/>
  <c r="AM598" i="14"/>
  <c r="AO598" i="14" s="1"/>
  <c r="AK598" i="14"/>
  <c r="AJ598" i="14"/>
  <c r="F596" i="2" s="1"/>
  <c r="G596" i="2" s="1"/>
  <c r="AI598" i="14"/>
  <c r="AZ597" i="14"/>
  <c r="AN597" i="14"/>
  <c r="AI597" i="14"/>
  <c r="AJ597" i="14" s="1"/>
  <c r="F595" i="2" s="1"/>
  <c r="AZ596" i="14"/>
  <c r="AW596" i="14"/>
  <c r="AO596" i="14"/>
  <c r="AN596" i="14"/>
  <c r="AM596" i="14"/>
  <c r="AK596" i="14"/>
  <c r="AI596" i="14"/>
  <c r="AJ596" i="14" s="1"/>
  <c r="F594" i="2" s="1"/>
  <c r="G594" i="2" s="1"/>
  <c r="AZ595" i="14"/>
  <c r="AW595" i="14"/>
  <c r="AM595" i="14" s="1"/>
  <c r="AO595" i="14"/>
  <c r="AN595" i="14"/>
  <c r="AJ595" i="14"/>
  <c r="F593" i="2" s="1"/>
  <c r="G593" i="2" s="1"/>
  <c r="AI595" i="14"/>
  <c r="AZ594" i="14"/>
  <c r="AW594" i="14"/>
  <c r="AN594" i="14"/>
  <c r="AM594" i="14"/>
  <c r="AO594" i="14" s="1"/>
  <c r="AK594" i="14"/>
  <c r="AJ594" i="14"/>
  <c r="F592" i="2" s="1"/>
  <c r="G592" i="2" s="1"/>
  <c r="AI594" i="14"/>
  <c r="AZ593" i="14"/>
  <c r="AW593" i="14"/>
  <c r="AN593" i="14"/>
  <c r="AM593" i="14"/>
  <c r="AO593" i="14" s="1"/>
  <c r="AK593" i="14"/>
  <c r="AJ593" i="14"/>
  <c r="F591" i="2" s="1"/>
  <c r="G591" i="2" s="1"/>
  <c r="AI593" i="14"/>
  <c r="AZ592" i="14"/>
  <c r="AN592" i="14"/>
  <c r="AI592" i="14"/>
  <c r="AJ592" i="14" s="1"/>
  <c r="F590" i="2" s="1"/>
  <c r="AZ591" i="14"/>
  <c r="AW591" i="14"/>
  <c r="AN591" i="14"/>
  <c r="AM591" i="14"/>
  <c r="AO591" i="14" s="1"/>
  <c r="AK591" i="14" s="1"/>
  <c r="AI591" i="14"/>
  <c r="AJ591" i="14" s="1"/>
  <c r="F589" i="2" s="1"/>
  <c r="G589" i="2" s="1"/>
  <c r="AZ590" i="14"/>
  <c r="AW590" i="14"/>
  <c r="AM590" i="14" s="1"/>
  <c r="AO590" i="14"/>
  <c r="AK590" i="14" s="1"/>
  <c r="AN590" i="14"/>
  <c r="AJ590" i="14"/>
  <c r="F588" i="2" s="1"/>
  <c r="G588" i="2" s="1"/>
  <c r="AI590" i="14"/>
  <c r="AZ589" i="14"/>
  <c r="AW589" i="14"/>
  <c r="AN589" i="14"/>
  <c r="AM589" i="14"/>
  <c r="AO589" i="14" s="1"/>
  <c r="AK589" i="14" s="1"/>
  <c r="AI589" i="14"/>
  <c r="AJ589" i="14" s="1"/>
  <c r="F587" i="2" s="1"/>
  <c r="G587" i="2" s="1"/>
  <c r="AZ588" i="14"/>
  <c r="AW588" i="14"/>
  <c r="AM588" i="14" s="1"/>
  <c r="AO588" i="14" s="1"/>
  <c r="AK588" i="14" s="1"/>
  <c r="AN588" i="14"/>
  <c r="AJ588" i="14"/>
  <c r="AI588" i="14"/>
  <c r="AZ587" i="14"/>
  <c r="AN587" i="14"/>
  <c r="AI587" i="14"/>
  <c r="AJ587" i="14" s="1"/>
  <c r="F585" i="2" s="1"/>
  <c r="AZ586" i="14"/>
  <c r="AW586" i="14"/>
  <c r="AN586" i="14"/>
  <c r="AM586" i="14"/>
  <c r="AO586" i="14" s="1"/>
  <c r="AK586" i="14" s="1"/>
  <c r="AI586" i="14"/>
  <c r="AJ586" i="14" s="1"/>
  <c r="F584" i="2" s="1"/>
  <c r="G584" i="2" s="1"/>
  <c r="AZ585" i="14"/>
  <c r="AW585" i="14"/>
  <c r="AM585" i="14" s="1"/>
  <c r="AO585" i="14" s="1"/>
  <c r="AK585" i="14" s="1"/>
  <c r="AN585" i="14"/>
  <c r="AJ585" i="14"/>
  <c r="F583" i="2" s="1"/>
  <c r="AI585" i="14"/>
  <c r="AZ584" i="14"/>
  <c r="AW584" i="14"/>
  <c r="AN584" i="14"/>
  <c r="AM584" i="14"/>
  <c r="AO584" i="14" s="1"/>
  <c r="AK584" i="14" s="1"/>
  <c r="AJ584" i="14"/>
  <c r="F582" i="2" s="1"/>
  <c r="G582" i="2" s="1"/>
  <c r="AI584" i="14"/>
  <c r="AZ583" i="14"/>
  <c r="AW583" i="14"/>
  <c r="AN583" i="14"/>
  <c r="AM583" i="14"/>
  <c r="AO583" i="14" s="1"/>
  <c r="AK583" i="14"/>
  <c r="AI583" i="14"/>
  <c r="AJ583" i="14" s="1"/>
  <c r="F581" i="2" s="1"/>
  <c r="G581" i="2" s="1"/>
  <c r="AZ582" i="14"/>
  <c r="AN582" i="14"/>
  <c r="AI582" i="14"/>
  <c r="AJ582" i="14" s="1"/>
  <c r="F580" i="2" s="1"/>
  <c r="AZ581" i="14"/>
  <c r="AW581" i="14"/>
  <c r="AN581" i="14"/>
  <c r="AM581" i="14"/>
  <c r="AO581" i="14" s="1"/>
  <c r="AK581" i="14" s="1"/>
  <c r="AI581" i="14"/>
  <c r="AJ581" i="14" s="1"/>
  <c r="F579" i="2" s="1"/>
  <c r="G579" i="2" s="1"/>
  <c r="AZ580" i="14"/>
  <c r="AW580" i="14"/>
  <c r="AM580" i="14" s="1"/>
  <c r="AO580" i="14"/>
  <c r="AN580" i="14"/>
  <c r="AI580" i="14"/>
  <c r="AJ580" i="14" s="1"/>
  <c r="F578" i="2" s="1"/>
  <c r="G578" i="2" s="1"/>
  <c r="AZ579" i="14"/>
  <c r="AW579" i="14"/>
  <c r="AM579" i="14" s="1"/>
  <c r="AO579" i="14" s="1"/>
  <c r="AK579" i="14" s="1"/>
  <c r="AN579" i="14"/>
  <c r="AI579" i="14"/>
  <c r="AJ579" i="14" s="1"/>
  <c r="F577" i="2" s="1"/>
  <c r="G577" i="2" s="1"/>
  <c r="AZ578" i="14"/>
  <c r="AW578" i="14"/>
  <c r="AM578" i="14" s="1"/>
  <c r="AO578" i="14" s="1"/>
  <c r="AK578" i="14" s="1"/>
  <c r="AN578" i="14"/>
  <c r="AJ578" i="14"/>
  <c r="F576" i="2" s="1"/>
  <c r="G576" i="2" s="1"/>
  <c r="AI578" i="14"/>
  <c r="AZ577" i="14"/>
  <c r="AN577" i="14"/>
  <c r="AI577" i="14"/>
  <c r="AJ577" i="14" s="1"/>
  <c r="F575" i="2" s="1"/>
  <c r="AZ576" i="14"/>
  <c r="AW576" i="14"/>
  <c r="AO576" i="14"/>
  <c r="AN576" i="14"/>
  <c r="AM576" i="14"/>
  <c r="AK576" i="14"/>
  <c r="AJ576" i="14"/>
  <c r="F574" i="2" s="1"/>
  <c r="G574" i="2" s="1"/>
  <c r="AI576" i="14"/>
  <c r="AZ575" i="14"/>
  <c r="AW575" i="14"/>
  <c r="AM575" i="14" s="1"/>
  <c r="AO575" i="14" s="1"/>
  <c r="AK575" i="14" s="1"/>
  <c r="AN575" i="14"/>
  <c r="AJ575" i="14"/>
  <c r="F573" i="2" s="1"/>
  <c r="G573" i="2" s="1"/>
  <c r="AI575" i="14"/>
  <c r="AZ574" i="14"/>
  <c r="AW574" i="14"/>
  <c r="AM574" i="14" s="1"/>
  <c r="AO574" i="14" s="1"/>
  <c r="AK574" i="14" s="1"/>
  <c r="AN574" i="14"/>
  <c r="AI574" i="14"/>
  <c r="AJ574" i="14" s="1"/>
  <c r="F572" i="2" s="1"/>
  <c r="G572" i="2" s="1"/>
  <c r="AZ573" i="14"/>
  <c r="AW573" i="14"/>
  <c r="AN573" i="14"/>
  <c r="AM573" i="14"/>
  <c r="AO573" i="14" s="1"/>
  <c r="AK573" i="14"/>
  <c r="AJ573" i="14"/>
  <c r="F571" i="2" s="1"/>
  <c r="G571" i="2" s="1"/>
  <c r="AI573" i="14"/>
  <c r="AZ572" i="14"/>
  <c r="AN572" i="14"/>
  <c r="AI572" i="14"/>
  <c r="AJ572" i="14" s="1"/>
  <c r="F570" i="2" s="1"/>
  <c r="AZ571" i="14"/>
  <c r="AW571" i="14"/>
  <c r="AO571" i="14"/>
  <c r="AN571" i="14"/>
  <c r="AM571" i="14"/>
  <c r="AK571" i="14"/>
  <c r="AI571" i="14"/>
  <c r="AJ571" i="14" s="1"/>
  <c r="F569" i="2" s="1"/>
  <c r="G569" i="2" s="1"/>
  <c r="AZ570" i="14"/>
  <c r="AW570" i="14"/>
  <c r="AM570" i="14" s="1"/>
  <c r="AO570" i="14"/>
  <c r="AN570" i="14"/>
  <c r="AJ570" i="14"/>
  <c r="F568" i="2" s="1"/>
  <c r="G568" i="2" s="1"/>
  <c r="AI570" i="14"/>
  <c r="AZ569" i="14"/>
  <c r="AW569" i="14"/>
  <c r="AM569" i="14" s="1"/>
  <c r="AO569" i="14" s="1"/>
  <c r="AK569" i="14" s="1"/>
  <c r="AN569" i="14"/>
  <c r="AI569" i="14"/>
  <c r="AJ569" i="14" s="1"/>
  <c r="F567" i="2" s="1"/>
  <c r="G567" i="2" s="1"/>
  <c r="AZ568" i="14"/>
  <c r="AW568" i="14"/>
  <c r="AN568" i="14"/>
  <c r="AM568" i="14"/>
  <c r="AO568" i="14" s="1"/>
  <c r="AK568" i="14" s="1"/>
  <c r="AJ568" i="14"/>
  <c r="F566" i="2" s="1"/>
  <c r="AI568" i="14"/>
  <c r="AZ567" i="14"/>
  <c r="AN567" i="14"/>
  <c r="AI567" i="14"/>
  <c r="AJ567" i="14" s="1"/>
  <c r="F565" i="2" s="1"/>
  <c r="AZ566" i="14"/>
  <c r="AW566" i="14"/>
  <c r="AM566" i="14" s="1"/>
  <c r="AO566" i="14"/>
  <c r="AK566" i="14" s="1"/>
  <c r="AN566" i="14"/>
  <c r="AI566" i="14"/>
  <c r="AJ566" i="14" s="1"/>
  <c r="F564" i="2" s="1"/>
  <c r="G564" i="2" s="1"/>
  <c r="AZ565" i="14"/>
  <c r="AW565" i="14"/>
  <c r="AM565" i="14" s="1"/>
  <c r="AO565" i="14" s="1"/>
  <c r="AK565" i="14" s="1"/>
  <c r="AN565" i="14"/>
  <c r="AJ565" i="14"/>
  <c r="F563" i="2" s="1"/>
  <c r="AI565" i="14"/>
  <c r="AZ564" i="14"/>
  <c r="AW564" i="14"/>
  <c r="AN564" i="14"/>
  <c r="AM564" i="14"/>
  <c r="AO564" i="14" s="1"/>
  <c r="AK564" i="14" s="1"/>
  <c r="AI564" i="14"/>
  <c r="AJ564" i="14" s="1"/>
  <c r="F562" i="2" s="1"/>
  <c r="G562" i="2" s="1"/>
  <c r="AZ563" i="14"/>
  <c r="AW563" i="14"/>
  <c r="AM563" i="14" s="1"/>
  <c r="AO563" i="14" s="1"/>
  <c r="AN563" i="14"/>
  <c r="AJ563" i="14"/>
  <c r="F561" i="2" s="1"/>
  <c r="AI563" i="14"/>
  <c r="AZ562" i="14"/>
  <c r="AN562" i="14"/>
  <c r="AI562" i="14"/>
  <c r="AJ562" i="14" s="1"/>
  <c r="F560" i="2" s="1"/>
  <c r="AZ561" i="14"/>
  <c r="AW561" i="14"/>
  <c r="AN561" i="14"/>
  <c r="AM561" i="14"/>
  <c r="AO561" i="14" s="1"/>
  <c r="AK561" i="14" s="1"/>
  <c r="AI561" i="14"/>
  <c r="AJ561" i="14" s="1"/>
  <c r="F559" i="2" s="1"/>
  <c r="G559" i="2" s="1"/>
  <c r="AZ560" i="14"/>
  <c r="AW560" i="14"/>
  <c r="AM560" i="14" s="1"/>
  <c r="AO560" i="14"/>
  <c r="AN560" i="14"/>
  <c r="AJ560" i="14"/>
  <c r="F558" i="2" s="1"/>
  <c r="AI560" i="14"/>
  <c r="AZ559" i="14"/>
  <c r="AW559" i="14"/>
  <c r="AM559" i="14" s="1"/>
  <c r="AO559" i="14" s="1"/>
  <c r="AK559" i="14" s="1"/>
  <c r="AN559" i="14"/>
  <c r="AI559" i="14"/>
  <c r="AJ559" i="14" s="1"/>
  <c r="F557" i="2" s="1"/>
  <c r="G557" i="2" s="1"/>
  <c r="AZ558" i="14"/>
  <c r="AW558" i="14"/>
  <c r="AN558" i="14"/>
  <c r="AM558" i="14"/>
  <c r="AO558" i="14" s="1"/>
  <c r="AK558" i="14" s="1"/>
  <c r="AJ558" i="14"/>
  <c r="F556" i="2" s="1"/>
  <c r="G556" i="2" s="1"/>
  <c r="AI558" i="14"/>
  <c r="AZ557" i="14"/>
  <c r="AN557" i="14"/>
  <c r="AI557" i="14"/>
  <c r="AJ557" i="14" s="1"/>
  <c r="F555" i="2" s="1"/>
  <c r="AZ556" i="14"/>
  <c r="AW556" i="14"/>
  <c r="AO556" i="14"/>
  <c r="AN556" i="14"/>
  <c r="AM556" i="14"/>
  <c r="AK556" i="14"/>
  <c r="AI556" i="14"/>
  <c r="AJ556" i="14" s="1"/>
  <c r="F554" i="2" s="1"/>
  <c r="G554" i="2" s="1"/>
  <c r="AZ555" i="14"/>
  <c r="AW555" i="14"/>
  <c r="AM555" i="14" s="1"/>
  <c r="AO555" i="14"/>
  <c r="AK555" i="14" s="1"/>
  <c r="AN555" i="14"/>
  <c r="AJ555" i="14"/>
  <c r="F553" i="2" s="1"/>
  <c r="G553" i="2" s="1"/>
  <c r="AI555" i="14"/>
  <c r="AZ554" i="14"/>
  <c r="AW554" i="14"/>
  <c r="AN554" i="14"/>
  <c r="AM554" i="14"/>
  <c r="AO554" i="14" s="1"/>
  <c r="AK554" i="14"/>
  <c r="AI554" i="14"/>
  <c r="AJ554" i="14" s="1"/>
  <c r="F552" i="2" s="1"/>
  <c r="G552" i="2" s="1"/>
  <c r="AZ553" i="14"/>
  <c r="AW553" i="14"/>
  <c r="AN553" i="14"/>
  <c r="AM553" i="14"/>
  <c r="AO553" i="14" s="1"/>
  <c r="AK553" i="14"/>
  <c r="AJ553" i="14"/>
  <c r="F551" i="2" s="1"/>
  <c r="G551" i="2" s="1"/>
  <c r="J551" i="2" s="1"/>
  <c r="K551" i="2" s="1"/>
  <c r="AI553" i="14"/>
  <c r="AZ552" i="14"/>
  <c r="AN552" i="14"/>
  <c r="AI552" i="14"/>
  <c r="AJ552" i="14" s="1"/>
  <c r="F550" i="2" s="1"/>
  <c r="AZ551" i="14"/>
  <c r="AW551" i="14"/>
  <c r="AN551" i="14"/>
  <c r="AM551" i="14"/>
  <c r="AO551" i="14" s="1"/>
  <c r="AK551" i="14" s="1"/>
  <c r="AI551" i="14"/>
  <c r="AJ551" i="14" s="1"/>
  <c r="F549" i="2" s="1"/>
  <c r="G549" i="2" s="1"/>
  <c r="AZ550" i="14"/>
  <c r="AW550" i="14"/>
  <c r="AM550" i="14" s="1"/>
  <c r="AO550" i="14"/>
  <c r="AK550" i="14" s="1"/>
  <c r="AN550" i="14"/>
  <c r="AJ550" i="14"/>
  <c r="F548" i="2" s="1"/>
  <c r="G548" i="2" s="1"/>
  <c r="AI550" i="14"/>
  <c r="AZ549" i="14"/>
  <c r="AW549" i="14"/>
  <c r="AN549" i="14"/>
  <c r="AM549" i="14"/>
  <c r="AO549" i="14" s="1"/>
  <c r="AK549" i="14" s="1"/>
  <c r="AJ549" i="14"/>
  <c r="F547" i="2" s="1"/>
  <c r="G547" i="2" s="1"/>
  <c r="AI549" i="14"/>
  <c r="AZ548" i="14"/>
  <c r="AW548" i="14"/>
  <c r="AN548" i="14"/>
  <c r="AM548" i="14"/>
  <c r="AO548" i="14" s="1"/>
  <c r="AK548" i="14" s="1"/>
  <c r="AJ548" i="14"/>
  <c r="F546" i="2" s="1"/>
  <c r="AI548" i="14"/>
  <c r="AZ547" i="14"/>
  <c r="AN547" i="14"/>
  <c r="AI547" i="14"/>
  <c r="AJ547" i="14" s="1"/>
  <c r="F545" i="2" s="1"/>
  <c r="AZ546" i="14"/>
  <c r="AW546" i="14"/>
  <c r="AM546" i="14" s="1"/>
  <c r="AO546" i="14" s="1"/>
  <c r="AK546" i="14" s="1"/>
  <c r="AN546" i="14"/>
  <c r="AJ546" i="14"/>
  <c r="F544" i="2" s="1"/>
  <c r="G544" i="2" s="1"/>
  <c r="AI546" i="14"/>
  <c r="AZ545" i="14"/>
  <c r="AW545" i="14"/>
  <c r="AM545" i="14" s="1"/>
  <c r="AO545" i="14"/>
  <c r="AK545" i="14" s="1"/>
  <c r="AN545" i="14"/>
  <c r="AJ545" i="14"/>
  <c r="F543" i="2" s="1"/>
  <c r="AI545" i="14"/>
  <c r="AZ544" i="14"/>
  <c r="AW544" i="14"/>
  <c r="AM544" i="14" s="1"/>
  <c r="AO544" i="14" s="1"/>
  <c r="AN544" i="14"/>
  <c r="AJ544" i="14"/>
  <c r="F542" i="2" s="1"/>
  <c r="AI544" i="14"/>
  <c r="AZ543" i="14"/>
  <c r="AW543" i="14"/>
  <c r="AN543" i="14"/>
  <c r="AM543" i="14"/>
  <c r="AO543" i="14" s="1"/>
  <c r="AK543" i="14" s="1"/>
  <c r="AI543" i="14"/>
  <c r="AJ543" i="14" s="1"/>
  <c r="F541" i="2" s="1"/>
  <c r="G541" i="2" s="1"/>
  <c r="AZ542" i="14"/>
  <c r="AN542" i="14"/>
  <c r="AI542" i="14"/>
  <c r="AJ542" i="14" s="1"/>
  <c r="F540" i="2" s="1"/>
  <c r="AZ541" i="14"/>
  <c r="AW541" i="14"/>
  <c r="AN541" i="14"/>
  <c r="AM541" i="14"/>
  <c r="AO541" i="14" s="1"/>
  <c r="AK541" i="14"/>
  <c r="AJ541" i="14"/>
  <c r="F539" i="2" s="1"/>
  <c r="AI541" i="14"/>
  <c r="AZ540" i="14"/>
  <c r="AW540" i="14"/>
  <c r="AM540" i="14" s="1"/>
  <c r="AO540" i="14"/>
  <c r="AN540" i="14"/>
  <c r="AJ540" i="14"/>
  <c r="F538" i="2" s="1"/>
  <c r="G538" i="2" s="1"/>
  <c r="AI540" i="14"/>
  <c r="AZ539" i="14"/>
  <c r="AW539" i="14"/>
  <c r="AM539" i="14" s="1"/>
  <c r="AO539" i="14" s="1"/>
  <c r="AK539" i="14" s="1"/>
  <c r="AN539" i="14"/>
  <c r="AI539" i="14"/>
  <c r="AJ539" i="14" s="1"/>
  <c r="F537" i="2" s="1"/>
  <c r="G537" i="2" s="1"/>
  <c r="AZ538" i="14"/>
  <c r="AW538" i="14"/>
  <c r="AN538" i="14"/>
  <c r="AM538" i="14"/>
  <c r="AO538" i="14" s="1"/>
  <c r="AK538" i="14"/>
  <c r="AJ538" i="14"/>
  <c r="F536" i="2" s="1"/>
  <c r="G536" i="2" s="1"/>
  <c r="J536" i="2" s="1"/>
  <c r="K536" i="2" s="1"/>
  <c r="AI538" i="14"/>
  <c r="AZ537" i="14"/>
  <c r="AN537" i="14"/>
  <c r="AI537" i="14"/>
  <c r="AJ537" i="14" s="1"/>
  <c r="F535" i="2" s="1"/>
  <c r="AZ536" i="14"/>
  <c r="AW536" i="14"/>
  <c r="AO536" i="14"/>
  <c r="AN536" i="14"/>
  <c r="AM536" i="14"/>
  <c r="AK536" i="14"/>
  <c r="AI536" i="14"/>
  <c r="AJ536" i="14" s="1"/>
  <c r="F534" i="2" s="1"/>
  <c r="G534" i="2" s="1"/>
  <c r="AZ535" i="14"/>
  <c r="AW535" i="14"/>
  <c r="AM535" i="14" s="1"/>
  <c r="AO535" i="14"/>
  <c r="AN535" i="14"/>
  <c r="AJ535" i="14"/>
  <c r="F533" i="2" s="1"/>
  <c r="G533" i="2" s="1"/>
  <c r="AI535" i="14"/>
  <c r="AZ534" i="14"/>
  <c r="AW534" i="14"/>
  <c r="AM534" i="14" s="1"/>
  <c r="AO534" i="14" s="1"/>
  <c r="AK534" i="14" s="1"/>
  <c r="AN534" i="14"/>
  <c r="AI534" i="14"/>
  <c r="AJ534" i="14" s="1"/>
  <c r="F532" i="2" s="1"/>
  <c r="G532" i="2" s="1"/>
  <c r="AZ533" i="14"/>
  <c r="AW533" i="14"/>
  <c r="AN533" i="14"/>
  <c r="AM533" i="14"/>
  <c r="AO533" i="14" s="1"/>
  <c r="AK533" i="14" s="1"/>
  <c r="AJ533" i="14"/>
  <c r="F531" i="2" s="1"/>
  <c r="G531" i="2" s="1"/>
  <c r="AI533" i="14"/>
  <c r="AZ532" i="14"/>
  <c r="AN532" i="14"/>
  <c r="AI532" i="14"/>
  <c r="AJ532" i="14" s="1"/>
  <c r="F530" i="2" s="1"/>
  <c r="AZ531" i="14"/>
  <c r="AW531" i="14"/>
  <c r="AM531" i="14" s="1"/>
  <c r="AO531" i="14" s="1"/>
  <c r="AK531" i="14" s="1"/>
  <c r="AN531" i="14"/>
  <c r="AI531" i="14"/>
  <c r="AJ531" i="14" s="1"/>
  <c r="F529" i="2" s="1"/>
  <c r="AZ530" i="14"/>
  <c r="AW530" i="14"/>
  <c r="AM530" i="14" s="1"/>
  <c r="AO530" i="14"/>
  <c r="AN530" i="14"/>
  <c r="AJ530" i="14"/>
  <c r="F528" i="2" s="1"/>
  <c r="G528" i="2" s="1"/>
  <c r="AI530" i="14"/>
  <c r="AZ529" i="14"/>
  <c r="AW529" i="14"/>
  <c r="AN529" i="14"/>
  <c r="AM529" i="14"/>
  <c r="AO529" i="14" s="1"/>
  <c r="AK529" i="14" s="1"/>
  <c r="AI529" i="14"/>
  <c r="AJ529" i="14" s="1"/>
  <c r="F527" i="2" s="1"/>
  <c r="G527" i="2" s="1"/>
  <c r="AZ528" i="14"/>
  <c r="AW528" i="14"/>
  <c r="AM528" i="14" s="1"/>
  <c r="AO528" i="14"/>
  <c r="AK528" i="14" s="1"/>
  <c r="AN528" i="14"/>
  <c r="AJ528" i="14"/>
  <c r="F526" i="2" s="1"/>
  <c r="AI528" i="14"/>
  <c r="AZ527" i="14"/>
  <c r="AN527" i="14"/>
  <c r="AI527" i="14"/>
  <c r="AJ527" i="14" s="1"/>
  <c r="F525" i="2" s="1"/>
  <c r="AZ526" i="14"/>
  <c r="AW526" i="14"/>
  <c r="AN526" i="14"/>
  <c r="AM526" i="14"/>
  <c r="AO526" i="14" s="1"/>
  <c r="AK526" i="14" s="1"/>
  <c r="AI526" i="14"/>
  <c r="AJ526" i="14" s="1"/>
  <c r="F524" i="2" s="1"/>
  <c r="G524" i="2" s="1"/>
  <c r="AZ525" i="14"/>
  <c r="AW525" i="14"/>
  <c r="AM525" i="14" s="1"/>
  <c r="AO525" i="14"/>
  <c r="AK525" i="14" s="1"/>
  <c r="AN525" i="14"/>
  <c r="AJ525" i="14"/>
  <c r="F523" i="2" s="1"/>
  <c r="AI525" i="14"/>
  <c r="AZ524" i="14"/>
  <c r="AW524" i="14"/>
  <c r="AN524" i="14"/>
  <c r="AM524" i="14"/>
  <c r="AO524" i="14" s="1"/>
  <c r="AK524" i="14" s="1"/>
  <c r="AI524" i="14"/>
  <c r="AJ524" i="14" s="1"/>
  <c r="F522" i="2" s="1"/>
  <c r="G522" i="2" s="1"/>
  <c r="AZ523" i="14"/>
  <c r="AW523" i="14"/>
  <c r="AN523" i="14"/>
  <c r="AM523" i="14"/>
  <c r="AO523" i="14" s="1"/>
  <c r="AK523" i="14"/>
  <c r="AI523" i="14"/>
  <c r="AJ523" i="14" s="1"/>
  <c r="F521" i="2" s="1"/>
  <c r="G521" i="2" s="1"/>
  <c r="AZ522" i="14"/>
  <c r="AN522" i="14"/>
  <c r="AI522" i="14"/>
  <c r="AJ522" i="14" s="1"/>
  <c r="F520" i="2" s="1"/>
  <c r="AZ521" i="14"/>
  <c r="AW521" i="14"/>
  <c r="AN521" i="14"/>
  <c r="AM521" i="14"/>
  <c r="AO521" i="14" s="1"/>
  <c r="AK521" i="14" s="1"/>
  <c r="AJ521" i="14"/>
  <c r="F519" i="2" s="1"/>
  <c r="G519" i="2" s="1"/>
  <c r="AI521" i="14"/>
  <c r="AZ520" i="14"/>
  <c r="AW520" i="14"/>
  <c r="AM520" i="14" s="1"/>
  <c r="AO520" i="14" s="1"/>
  <c r="AK520" i="14" s="1"/>
  <c r="AN520" i="14"/>
  <c r="AI520" i="14"/>
  <c r="AJ520" i="14" s="1"/>
  <c r="F518" i="2" s="1"/>
  <c r="G518" i="2" s="1"/>
  <c r="AZ519" i="14"/>
  <c r="AW519" i="14"/>
  <c r="AM519" i="14" s="1"/>
  <c r="AO519" i="14" s="1"/>
  <c r="AK519" i="14" s="1"/>
  <c r="AN519" i="14"/>
  <c r="AI519" i="14"/>
  <c r="AJ519" i="14" s="1"/>
  <c r="F517" i="2" s="1"/>
  <c r="G517" i="2" s="1"/>
  <c r="AZ518" i="14"/>
  <c r="AW518" i="14"/>
  <c r="AM518" i="14" s="1"/>
  <c r="AO518" i="14" s="1"/>
  <c r="AK518" i="14" s="1"/>
  <c r="AN518" i="14"/>
  <c r="AJ518" i="14"/>
  <c r="F516" i="2" s="1"/>
  <c r="AI518" i="14"/>
  <c r="AZ517" i="14"/>
  <c r="AN517" i="14"/>
  <c r="AI517" i="14"/>
  <c r="AJ517" i="14" s="1"/>
  <c r="F515" i="2" s="1"/>
  <c r="AZ516" i="14"/>
  <c r="AW516" i="14"/>
  <c r="AO516" i="14"/>
  <c r="AN516" i="14"/>
  <c r="AM516" i="14"/>
  <c r="AK516" i="14"/>
  <c r="AI516" i="14"/>
  <c r="AJ516" i="14" s="1"/>
  <c r="F514" i="2" s="1"/>
  <c r="G514" i="2" s="1"/>
  <c r="AZ515" i="14"/>
  <c r="AW515" i="14"/>
  <c r="AM515" i="14" s="1"/>
  <c r="AO515" i="14" s="1"/>
  <c r="AK515" i="14" s="1"/>
  <c r="AN515" i="14"/>
  <c r="AJ515" i="14"/>
  <c r="F513" i="2" s="1"/>
  <c r="AI515" i="14"/>
  <c r="AZ514" i="14"/>
  <c r="AW514" i="14"/>
  <c r="AN514" i="14"/>
  <c r="AM514" i="14"/>
  <c r="AO514" i="14" s="1"/>
  <c r="AK514" i="14"/>
  <c r="AI514" i="14"/>
  <c r="AJ514" i="14" s="1"/>
  <c r="F512" i="2" s="1"/>
  <c r="G512" i="2" s="1"/>
  <c r="AZ513" i="14"/>
  <c r="AW513" i="14"/>
  <c r="AN513" i="14"/>
  <c r="AM513" i="14"/>
  <c r="AO513" i="14" s="1"/>
  <c r="AK513" i="14"/>
  <c r="AJ513" i="14"/>
  <c r="F511" i="2" s="1"/>
  <c r="G511" i="2" s="1"/>
  <c r="AI513" i="14"/>
  <c r="AZ512" i="14"/>
  <c r="AN512" i="14"/>
  <c r="AI512" i="14"/>
  <c r="AJ512" i="14" s="1"/>
  <c r="F510" i="2" s="1"/>
  <c r="AZ511" i="14"/>
  <c r="AW511" i="14"/>
  <c r="AN511" i="14"/>
  <c r="AM511" i="14"/>
  <c r="AO511" i="14" s="1"/>
  <c r="AK511" i="14" s="1"/>
  <c r="AI511" i="14"/>
  <c r="AJ511" i="14" s="1"/>
  <c r="F509" i="2" s="1"/>
  <c r="AZ510" i="14"/>
  <c r="AW510" i="14"/>
  <c r="AM510" i="14" s="1"/>
  <c r="AO510" i="14"/>
  <c r="AN510" i="14"/>
  <c r="AJ510" i="14"/>
  <c r="F508" i="2" s="1"/>
  <c r="G508" i="2" s="1"/>
  <c r="AI510" i="14"/>
  <c r="AZ509" i="14"/>
  <c r="AW509" i="14"/>
  <c r="AM509" i="14" s="1"/>
  <c r="AO509" i="14" s="1"/>
  <c r="AN509" i="14"/>
  <c r="AJ509" i="14"/>
  <c r="F507" i="2" s="1"/>
  <c r="AI509" i="14"/>
  <c r="AZ508" i="14"/>
  <c r="AW508" i="14"/>
  <c r="AM508" i="14" s="1"/>
  <c r="AO508" i="14" s="1"/>
  <c r="AK508" i="14" s="1"/>
  <c r="AN508" i="14"/>
  <c r="AJ508" i="14"/>
  <c r="F506" i="2" s="1"/>
  <c r="AI508" i="14"/>
  <c r="AZ507" i="14"/>
  <c r="AN507" i="14"/>
  <c r="AI507" i="14"/>
  <c r="AJ507" i="14" s="1"/>
  <c r="F505" i="2" s="1"/>
  <c r="AZ506" i="14"/>
  <c r="AW506" i="14"/>
  <c r="AN506" i="14"/>
  <c r="AM506" i="14"/>
  <c r="AO506" i="14" s="1"/>
  <c r="AK506" i="14" s="1"/>
  <c r="AJ506" i="14"/>
  <c r="F504" i="2" s="1"/>
  <c r="AI506" i="14"/>
  <c r="AZ505" i="14"/>
  <c r="AW505" i="14"/>
  <c r="AM505" i="14" s="1"/>
  <c r="AO505" i="14"/>
  <c r="AK505" i="14" s="1"/>
  <c r="AN505" i="14"/>
  <c r="AJ505" i="14"/>
  <c r="F503" i="2" s="1"/>
  <c r="AI505" i="14"/>
  <c r="AZ504" i="14"/>
  <c r="AW504" i="14"/>
  <c r="AN504" i="14"/>
  <c r="AM504" i="14"/>
  <c r="AO504" i="14" s="1"/>
  <c r="AK504" i="14" s="1"/>
  <c r="AI504" i="14"/>
  <c r="AJ504" i="14" s="1"/>
  <c r="F502" i="2" s="1"/>
  <c r="G502" i="2" s="1"/>
  <c r="AZ503" i="14"/>
  <c r="AW503" i="14"/>
  <c r="AN503" i="14"/>
  <c r="AM503" i="14"/>
  <c r="AO503" i="14" s="1"/>
  <c r="AK503" i="14"/>
  <c r="AJ503" i="14"/>
  <c r="F501" i="2" s="1"/>
  <c r="AI503" i="14"/>
  <c r="AZ502" i="14"/>
  <c r="AN502" i="14"/>
  <c r="AI502" i="14"/>
  <c r="AJ502" i="14" s="1"/>
  <c r="F500" i="2" s="1"/>
  <c r="AZ501" i="14"/>
  <c r="AW501" i="14"/>
  <c r="AO501" i="14"/>
  <c r="AN501" i="14"/>
  <c r="AM501" i="14"/>
  <c r="AK501" i="14"/>
  <c r="AI501" i="14"/>
  <c r="AJ501" i="14" s="1"/>
  <c r="F499" i="2" s="1"/>
  <c r="G499" i="2" s="1"/>
  <c r="AZ500" i="14"/>
  <c r="AW500" i="14"/>
  <c r="AM500" i="14" s="1"/>
  <c r="AO500" i="14"/>
  <c r="AN500" i="14"/>
  <c r="AI500" i="14"/>
  <c r="AJ500" i="14" s="1"/>
  <c r="F498" i="2" s="1"/>
  <c r="G498" i="2" s="1"/>
  <c r="AZ499" i="14"/>
  <c r="AW499" i="14"/>
  <c r="AM499" i="14" s="1"/>
  <c r="AO499" i="14" s="1"/>
  <c r="AK499" i="14" s="1"/>
  <c r="AN499" i="14"/>
  <c r="AI499" i="14"/>
  <c r="AJ499" i="14" s="1"/>
  <c r="F497" i="2" s="1"/>
  <c r="AZ498" i="14"/>
  <c r="AW498" i="14"/>
  <c r="AM498" i="14" s="1"/>
  <c r="AO498" i="14" s="1"/>
  <c r="AK498" i="14" s="1"/>
  <c r="AN498" i="14"/>
  <c r="AJ498" i="14"/>
  <c r="F496" i="2" s="1"/>
  <c r="G496" i="2" s="1"/>
  <c r="AI498" i="14"/>
  <c r="AZ497" i="14"/>
  <c r="AN497" i="14"/>
  <c r="AI497" i="14"/>
  <c r="AJ497" i="14" s="1"/>
  <c r="F495" i="2" s="1"/>
  <c r="AZ496" i="14"/>
  <c r="AW496" i="14"/>
  <c r="AO496" i="14"/>
  <c r="AN496" i="14"/>
  <c r="AM496" i="14"/>
  <c r="AK496" i="14"/>
  <c r="AI496" i="14"/>
  <c r="AJ496" i="14" s="1"/>
  <c r="F494" i="2" s="1"/>
  <c r="G494" i="2" s="1"/>
  <c r="AZ495" i="14"/>
  <c r="AW495" i="14"/>
  <c r="AM495" i="14" s="1"/>
  <c r="AO495" i="14" s="1"/>
  <c r="AK495" i="14" s="1"/>
  <c r="AN495" i="14"/>
  <c r="AJ495" i="14"/>
  <c r="F493" i="2" s="1"/>
  <c r="G493" i="2" s="1"/>
  <c r="AI495" i="14"/>
  <c r="AZ494" i="14"/>
  <c r="AW494" i="14"/>
  <c r="AN494" i="14"/>
  <c r="AM494" i="14"/>
  <c r="AO494" i="14" s="1"/>
  <c r="AK494" i="14"/>
  <c r="AI494" i="14"/>
  <c r="AJ494" i="14" s="1"/>
  <c r="F492" i="2" s="1"/>
  <c r="G492" i="2" s="1"/>
  <c r="AZ493" i="14"/>
  <c r="AW493" i="14"/>
  <c r="AN493" i="14"/>
  <c r="AM493" i="14"/>
  <c r="AO493" i="14" s="1"/>
  <c r="AK493" i="14" s="1"/>
  <c r="AJ493" i="14"/>
  <c r="F491" i="2" s="1"/>
  <c r="G491" i="2" s="1"/>
  <c r="AI493" i="14"/>
  <c r="AZ492" i="14"/>
  <c r="AN492" i="14"/>
  <c r="AI492" i="14"/>
  <c r="AJ492" i="14" s="1"/>
  <c r="F490" i="2" s="1"/>
  <c r="AZ491" i="14"/>
  <c r="AW491" i="14"/>
  <c r="AN491" i="14"/>
  <c r="AM491" i="14"/>
  <c r="AO491" i="14" s="1"/>
  <c r="AK491" i="14" s="1"/>
  <c r="AI491" i="14"/>
  <c r="AJ491" i="14" s="1"/>
  <c r="F489" i="2" s="1"/>
  <c r="G489" i="2" s="1"/>
  <c r="AZ490" i="14"/>
  <c r="AW490" i="14"/>
  <c r="AM490" i="14" s="1"/>
  <c r="AO490" i="14"/>
  <c r="AK490" i="14" s="1"/>
  <c r="AN490" i="14"/>
  <c r="AJ490" i="14"/>
  <c r="F488" i="2" s="1"/>
  <c r="G488" i="2" s="1"/>
  <c r="AI490" i="14"/>
  <c r="AZ489" i="14"/>
  <c r="AW489" i="14"/>
  <c r="AN489" i="14"/>
  <c r="AM489" i="14"/>
  <c r="AO489" i="14" s="1"/>
  <c r="AK489" i="14" s="1"/>
  <c r="AI489" i="14"/>
  <c r="AJ489" i="14" s="1"/>
  <c r="F487" i="2" s="1"/>
  <c r="G487" i="2" s="1"/>
  <c r="AZ488" i="14"/>
  <c r="AW488" i="14"/>
  <c r="AN488" i="14"/>
  <c r="AM488" i="14"/>
  <c r="AO488" i="14" s="1"/>
  <c r="AK488" i="14" s="1"/>
  <c r="AJ488" i="14"/>
  <c r="F486" i="2" s="1"/>
  <c r="AI488" i="14"/>
  <c r="AZ487" i="14"/>
  <c r="AN487" i="14"/>
  <c r="AI487" i="14"/>
  <c r="AJ487" i="14" s="1"/>
  <c r="F485" i="2" s="1"/>
  <c r="AZ486" i="14"/>
  <c r="AW486" i="14"/>
  <c r="AN486" i="14"/>
  <c r="AM486" i="14"/>
  <c r="AO486" i="14" s="1"/>
  <c r="AK486" i="14" s="1"/>
  <c r="AI486" i="14"/>
  <c r="AJ486" i="14" s="1"/>
  <c r="F484" i="2" s="1"/>
  <c r="G484" i="2" s="1"/>
  <c r="AZ485" i="14"/>
  <c r="AW485" i="14"/>
  <c r="AM485" i="14" s="1"/>
  <c r="AO485" i="14"/>
  <c r="AK485" i="14" s="1"/>
  <c r="AN485" i="14"/>
  <c r="AJ485" i="14"/>
  <c r="F483" i="2" s="1"/>
  <c r="AI485" i="14"/>
  <c r="AZ484" i="14"/>
  <c r="AW484" i="14"/>
  <c r="AN484" i="14"/>
  <c r="AM484" i="14"/>
  <c r="AO484" i="14" s="1"/>
  <c r="AK484" i="14" s="1"/>
  <c r="AJ484" i="14"/>
  <c r="F482" i="2" s="1"/>
  <c r="G482" i="2" s="1"/>
  <c r="AI484" i="14"/>
  <c r="AZ483" i="14"/>
  <c r="AW483" i="14"/>
  <c r="AN483" i="14"/>
  <c r="AM483" i="14"/>
  <c r="AO483" i="14" s="1"/>
  <c r="AK483" i="14"/>
  <c r="AJ483" i="14"/>
  <c r="F481" i="2" s="1"/>
  <c r="G481" i="2" s="1"/>
  <c r="AI483" i="14"/>
  <c r="AZ482" i="14"/>
  <c r="AN482" i="14"/>
  <c r="AI482" i="14"/>
  <c r="AJ482" i="14" s="1"/>
  <c r="F480" i="2" s="1"/>
  <c r="AZ481" i="14"/>
  <c r="AW481" i="14"/>
  <c r="AN481" i="14"/>
  <c r="AM481" i="14"/>
  <c r="AO481" i="14" s="1"/>
  <c r="AK481" i="14" s="1"/>
  <c r="AI481" i="14"/>
  <c r="AJ481" i="14" s="1"/>
  <c r="F479" i="2" s="1"/>
  <c r="G479" i="2" s="1"/>
  <c r="AZ480" i="14"/>
  <c r="AW480" i="14"/>
  <c r="AM480" i="14" s="1"/>
  <c r="AO480" i="14" s="1"/>
  <c r="AK480" i="14" s="1"/>
  <c r="AN480" i="14"/>
  <c r="AI480" i="14"/>
  <c r="AJ480" i="14" s="1"/>
  <c r="F478" i="2" s="1"/>
  <c r="G478" i="2" s="1"/>
  <c r="AZ479" i="14"/>
  <c r="AW479" i="14"/>
  <c r="AM479" i="14" s="1"/>
  <c r="AO479" i="14" s="1"/>
  <c r="AK479" i="14" s="1"/>
  <c r="AN479" i="14"/>
  <c r="AI479" i="14"/>
  <c r="AJ479" i="14" s="1"/>
  <c r="F477" i="2" s="1"/>
  <c r="G477" i="2" s="1"/>
  <c r="AZ478" i="14"/>
  <c r="AW478" i="14"/>
  <c r="AN478" i="14"/>
  <c r="AM478" i="14"/>
  <c r="AO478" i="14" s="1"/>
  <c r="AK478" i="14"/>
  <c r="AJ478" i="14"/>
  <c r="F476" i="2" s="1"/>
  <c r="G476" i="2" s="1"/>
  <c r="AI478" i="14"/>
  <c r="AZ477" i="14"/>
  <c r="AN477" i="14"/>
  <c r="AI477" i="14"/>
  <c r="AJ477" i="14" s="1"/>
  <c r="F475" i="2" s="1"/>
  <c r="AZ476" i="14"/>
  <c r="AW476" i="14"/>
  <c r="AO476" i="14"/>
  <c r="AN476" i="14"/>
  <c r="AM476" i="14"/>
  <c r="AK476" i="14"/>
  <c r="AJ476" i="14"/>
  <c r="F474" i="2" s="1"/>
  <c r="G474" i="2" s="1"/>
  <c r="AI476" i="14"/>
  <c r="AZ475" i="14"/>
  <c r="AW475" i="14"/>
  <c r="AM475" i="14" s="1"/>
  <c r="AO475" i="14"/>
  <c r="AN475" i="14"/>
  <c r="AJ475" i="14"/>
  <c r="F473" i="2" s="1"/>
  <c r="G473" i="2" s="1"/>
  <c r="AI475" i="14"/>
  <c r="AZ474" i="14"/>
  <c r="AW474" i="14"/>
  <c r="AM474" i="14" s="1"/>
  <c r="AO474" i="14" s="1"/>
  <c r="AN474" i="14"/>
  <c r="AJ474" i="14"/>
  <c r="F472" i="2" s="1"/>
  <c r="AI474" i="14"/>
  <c r="AZ473" i="14"/>
  <c r="AW473" i="14"/>
  <c r="AN473" i="14"/>
  <c r="AM473" i="14"/>
  <c r="AO473" i="14" s="1"/>
  <c r="AK473" i="14"/>
  <c r="AJ473" i="14"/>
  <c r="F471" i="2" s="1"/>
  <c r="G471" i="2" s="1"/>
  <c r="AI473" i="14"/>
  <c r="AZ472" i="14"/>
  <c r="AN472" i="14"/>
  <c r="AI472" i="14"/>
  <c r="AJ472" i="14" s="1"/>
  <c r="F470" i="2" s="1"/>
  <c r="AZ471" i="14"/>
  <c r="AW471" i="14"/>
  <c r="AM471" i="14" s="1"/>
  <c r="AO471" i="14" s="1"/>
  <c r="AK471" i="14" s="1"/>
  <c r="AN471" i="14"/>
  <c r="AI471" i="14"/>
  <c r="AJ471" i="14" s="1"/>
  <c r="F469" i="2" s="1"/>
  <c r="G469" i="2" s="1"/>
  <c r="AZ470" i="14"/>
  <c r="AW470" i="14"/>
  <c r="AM470" i="14" s="1"/>
  <c r="AO470" i="14"/>
  <c r="AN470" i="14"/>
  <c r="AJ470" i="14"/>
  <c r="F468" i="2" s="1"/>
  <c r="G468" i="2" s="1"/>
  <c r="AI470" i="14"/>
  <c r="AZ469" i="14"/>
  <c r="AW469" i="14"/>
  <c r="AN469" i="14"/>
  <c r="AM469" i="14"/>
  <c r="AO469" i="14" s="1"/>
  <c r="AK469" i="14" s="1"/>
  <c r="AI469" i="14"/>
  <c r="AJ469" i="14" s="1"/>
  <c r="F467" i="2" s="1"/>
  <c r="G467" i="2" s="1"/>
  <c r="AZ468" i="14"/>
  <c r="AW468" i="14"/>
  <c r="AN468" i="14"/>
  <c r="AM468" i="14"/>
  <c r="AO468" i="14" s="1"/>
  <c r="AK468" i="14" s="1"/>
  <c r="AJ468" i="14"/>
  <c r="F466" i="2" s="1"/>
  <c r="AI468" i="14"/>
  <c r="AZ467" i="14"/>
  <c r="AN467" i="14"/>
  <c r="AI467" i="14"/>
  <c r="AJ467" i="14" s="1"/>
  <c r="F465" i="2" s="1"/>
  <c r="AZ466" i="14"/>
  <c r="AW466" i="14"/>
  <c r="AN466" i="14"/>
  <c r="AM466" i="14"/>
  <c r="AO466" i="14" s="1"/>
  <c r="AK466" i="14" s="1"/>
  <c r="AI466" i="14"/>
  <c r="AJ466" i="14" s="1"/>
  <c r="F464" i="2" s="1"/>
  <c r="G464" i="2" s="1"/>
  <c r="AZ465" i="14"/>
  <c r="AW465" i="14"/>
  <c r="AM465" i="14" s="1"/>
  <c r="AO465" i="14"/>
  <c r="AK465" i="14" s="1"/>
  <c r="AN465" i="14"/>
  <c r="AJ465" i="14"/>
  <c r="F463" i="2" s="1"/>
  <c r="AI465" i="14"/>
  <c r="AZ464" i="14"/>
  <c r="AW464" i="14"/>
  <c r="AN464" i="14"/>
  <c r="AM464" i="14"/>
  <c r="AO464" i="14" s="1"/>
  <c r="AK464" i="14" s="1"/>
  <c r="AI464" i="14"/>
  <c r="AJ464" i="14" s="1"/>
  <c r="F462" i="2" s="1"/>
  <c r="G462" i="2" s="1"/>
  <c r="AZ463" i="14"/>
  <c r="AW463" i="14"/>
  <c r="AN463" i="14"/>
  <c r="AM463" i="14"/>
  <c r="AO463" i="14" s="1"/>
  <c r="AK463" i="14" s="1"/>
  <c r="AI463" i="14"/>
  <c r="AJ463" i="14" s="1"/>
  <c r="F461" i="2" s="1"/>
  <c r="G461" i="2" s="1"/>
  <c r="AZ462" i="14"/>
  <c r="AN462" i="14"/>
  <c r="AI462" i="14"/>
  <c r="AJ462" i="14" s="1"/>
  <c r="F460" i="2" s="1"/>
  <c r="AZ461" i="14"/>
  <c r="AW461" i="14"/>
  <c r="AM461" i="14" s="1"/>
  <c r="AO461" i="14" s="1"/>
  <c r="AK461" i="14" s="1"/>
  <c r="AN461" i="14"/>
  <c r="AI461" i="14"/>
  <c r="AJ461" i="14" s="1"/>
  <c r="F459" i="2" s="1"/>
  <c r="G459" i="2" s="1"/>
  <c r="AZ460" i="14"/>
  <c r="AW460" i="14"/>
  <c r="AM460" i="14" s="1"/>
  <c r="AO460" i="14"/>
  <c r="AK460" i="14" s="1"/>
  <c r="AN460" i="14"/>
  <c r="AI460" i="14"/>
  <c r="AJ460" i="14" s="1"/>
  <c r="F458" i="2" s="1"/>
  <c r="G458" i="2" s="1"/>
  <c r="AZ459" i="14"/>
  <c r="AW459" i="14"/>
  <c r="AM459" i="14" s="1"/>
  <c r="AO459" i="14" s="1"/>
  <c r="AK459" i="14" s="1"/>
  <c r="AN459" i="14"/>
  <c r="AI459" i="14"/>
  <c r="AJ459" i="14" s="1"/>
  <c r="F457" i="2" s="1"/>
  <c r="G457" i="2" s="1"/>
  <c r="AZ458" i="14"/>
  <c r="AW458" i="14"/>
  <c r="AM458" i="14" s="1"/>
  <c r="AO458" i="14" s="1"/>
  <c r="AN458" i="14"/>
  <c r="AJ458" i="14"/>
  <c r="F456" i="2" s="1"/>
  <c r="AI458" i="14"/>
  <c r="AZ457" i="14"/>
  <c r="AN457" i="14"/>
  <c r="AI457" i="14"/>
  <c r="AJ457" i="14" s="1"/>
  <c r="F455" i="2" s="1"/>
  <c r="AZ456" i="14"/>
  <c r="AW456" i="14"/>
  <c r="AO456" i="14"/>
  <c r="AN456" i="14"/>
  <c r="AM456" i="14"/>
  <c r="AK456" i="14"/>
  <c r="AI456" i="14"/>
  <c r="AJ456" i="14" s="1"/>
  <c r="F454" i="2" s="1"/>
  <c r="G454" i="2" s="1"/>
  <c r="AZ455" i="14"/>
  <c r="AW455" i="14"/>
  <c r="AM455" i="14" s="1"/>
  <c r="AO455" i="14" s="1"/>
  <c r="AK455" i="14" s="1"/>
  <c r="AN455" i="14"/>
  <c r="AJ455" i="14"/>
  <c r="F453" i="2" s="1"/>
  <c r="AI455" i="14"/>
  <c r="AZ454" i="14"/>
  <c r="AW454" i="14"/>
  <c r="AM454" i="14" s="1"/>
  <c r="AO454" i="14" s="1"/>
  <c r="AK454" i="14" s="1"/>
  <c r="AN454" i="14"/>
  <c r="AJ454" i="14"/>
  <c r="F452" i="2" s="1"/>
  <c r="G452" i="2" s="1"/>
  <c r="AI454" i="14"/>
  <c r="AZ453" i="14"/>
  <c r="AW453" i="14"/>
  <c r="AN453" i="14"/>
  <c r="AM453" i="14"/>
  <c r="AO453" i="14" s="1"/>
  <c r="AK453" i="14"/>
  <c r="AJ453" i="14"/>
  <c r="F451" i="2" s="1"/>
  <c r="G451" i="2" s="1"/>
  <c r="J451" i="2" s="1"/>
  <c r="K451" i="2" s="1"/>
  <c r="AI453" i="14"/>
  <c r="AZ452" i="14"/>
  <c r="AN452" i="14"/>
  <c r="AI452" i="14"/>
  <c r="AJ452" i="14" s="1"/>
  <c r="F450" i="2" s="1"/>
  <c r="AZ451" i="14"/>
  <c r="AW451" i="14"/>
  <c r="AN451" i="14"/>
  <c r="AM451" i="14"/>
  <c r="AO451" i="14" s="1"/>
  <c r="AK451" i="14" s="1"/>
  <c r="AI451" i="14"/>
  <c r="AJ451" i="14" s="1"/>
  <c r="F449" i="2" s="1"/>
  <c r="G449" i="2" s="1"/>
  <c r="AZ450" i="14"/>
  <c r="AW450" i="14"/>
  <c r="AM450" i="14" s="1"/>
  <c r="AO450" i="14"/>
  <c r="AN450" i="14"/>
  <c r="AJ450" i="14"/>
  <c r="F448" i="2" s="1"/>
  <c r="G448" i="2" s="1"/>
  <c r="AI450" i="14"/>
  <c r="AZ449" i="14"/>
  <c r="AW449" i="14"/>
  <c r="AM449" i="14" s="1"/>
  <c r="AO449" i="14" s="1"/>
  <c r="AN449" i="14"/>
  <c r="AJ449" i="14"/>
  <c r="F447" i="2" s="1"/>
  <c r="AI449" i="14"/>
  <c r="AZ448" i="14"/>
  <c r="AW448" i="14"/>
  <c r="AN448" i="14"/>
  <c r="AM448" i="14"/>
  <c r="AO448" i="14" s="1"/>
  <c r="AK448" i="14" s="1"/>
  <c r="AJ448" i="14"/>
  <c r="AI448" i="14"/>
  <c r="AZ447" i="14"/>
  <c r="AN447" i="14"/>
  <c r="AI447" i="14"/>
  <c r="AJ447" i="14" s="1"/>
  <c r="F445" i="2" s="1"/>
  <c r="AZ446" i="14"/>
  <c r="AW446" i="14"/>
  <c r="AM446" i="14" s="1"/>
  <c r="AO446" i="14" s="1"/>
  <c r="AK446" i="14" s="1"/>
  <c r="AN446" i="14"/>
  <c r="AJ446" i="14"/>
  <c r="F444" i="2" s="1"/>
  <c r="AI446" i="14"/>
  <c r="AZ445" i="14"/>
  <c r="AW445" i="14"/>
  <c r="AM445" i="14" s="1"/>
  <c r="AO445" i="14"/>
  <c r="AK445" i="14" s="1"/>
  <c r="AN445" i="14"/>
  <c r="AJ445" i="14"/>
  <c r="F443" i="2" s="1"/>
  <c r="AI445" i="14"/>
  <c r="AZ444" i="14"/>
  <c r="AW444" i="14"/>
  <c r="AN444" i="14"/>
  <c r="AM444" i="14"/>
  <c r="AO444" i="14" s="1"/>
  <c r="AK444" i="14" s="1"/>
  <c r="AI444" i="14"/>
  <c r="AJ444" i="14" s="1"/>
  <c r="F442" i="2" s="1"/>
  <c r="G442" i="2" s="1"/>
  <c r="AZ443" i="14"/>
  <c r="AW443" i="14"/>
  <c r="AM443" i="14" s="1"/>
  <c r="AO443" i="14" s="1"/>
  <c r="AK443" i="14" s="1"/>
  <c r="AN443" i="14"/>
  <c r="AJ443" i="14"/>
  <c r="F441" i="2" s="1"/>
  <c r="AI443" i="14"/>
  <c r="AZ442" i="14"/>
  <c r="AN442" i="14"/>
  <c r="AI442" i="14"/>
  <c r="AJ442" i="14" s="1"/>
  <c r="F440" i="2" s="1"/>
  <c r="AZ441" i="14"/>
  <c r="AW441" i="14"/>
  <c r="AN441" i="14"/>
  <c r="AM441" i="14"/>
  <c r="AO441" i="14" s="1"/>
  <c r="AK441" i="14" s="1"/>
  <c r="AI441" i="14"/>
  <c r="AJ441" i="14" s="1"/>
  <c r="F439" i="2" s="1"/>
  <c r="G439" i="2" s="1"/>
  <c r="AZ440" i="14"/>
  <c r="AW440" i="14"/>
  <c r="AM440" i="14" s="1"/>
  <c r="AO440" i="14"/>
  <c r="AN440" i="14"/>
  <c r="AJ440" i="14"/>
  <c r="F438" i="2" s="1"/>
  <c r="AI440" i="14"/>
  <c r="AZ439" i="14"/>
  <c r="AW439" i="14"/>
  <c r="AM439" i="14" s="1"/>
  <c r="AO439" i="14" s="1"/>
  <c r="AK439" i="14" s="1"/>
  <c r="AN439" i="14"/>
  <c r="AI439" i="14"/>
  <c r="AJ439" i="14" s="1"/>
  <c r="F437" i="2" s="1"/>
  <c r="G437" i="2" s="1"/>
  <c r="AZ438" i="14"/>
  <c r="AW438" i="14"/>
  <c r="AN438" i="14"/>
  <c r="AM438" i="14"/>
  <c r="AO438" i="14" s="1"/>
  <c r="AK438" i="14" s="1"/>
  <c r="AI438" i="14"/>
  <c r="AJ438" i="14" s="1"/>
  <c r="F436" i="2" s="1"/>
  <c r="G436" i="2" s="1"/>
  <c r="AZ437" i="14"/>
  <c r="AN437" i="14"/>
  <c r="AI437" i="14"/>
  <c r="AJ437" i="14" s="1"/>
  <c r="F435" i="2" s="1"/>
  <c r="AZ436" i="14"/>
  <c r="AW436" i="14"/>
  <c r="AO436" i="14"/>
  <c r="AN436" i="14"/>
  <c r="AM436" i="14"/>
  <c r="AK436" i="14"/>
  <c r="AI436" i="14"/>
  <c r="AJ436" i="14" s="1"/>
  <c r="F434" i="2" s="1"/>
  <c r="G434" i="2" s="1"/>
  <c r="AZ435" i="14"/>
  <c r="AW435" i="14"/>
  <c r="AM435" i="14" s="1"/>
  <c r="AO435" i="14"/>
  <c r="AK435" i="14" s="1"/>
  <c r="AN435" i="14"/>
  <c r="AI435" i="14"/>
  <c r="AJ435" i="14" s="1"/>
  <c r="F433" i="2" s="1"/>
  <c r="G433" i="2" s="1"/>
  <c r="AZ434" i="14"/>
  <c r="AW434" i="14"/>
  <c r="AN434" i="14"/>
  <c r="AM434" i="14"/>
  <c r="AO434" i="14" s="1"/>
  <c r="AK434" i="14"/>
  <c r="AI434" i="14"/>
  <c r="AJ434" i="14" s="1"/>
  <c r="F432" i="2" s="1"/>
  <c r="G432" i="2" s="1"/>
  <c r="AZ433" i="14"/>
  <c r="AW433" i="14"/>
  <c r="AN433" i="14"/>
  <c r="AM433" i="14"/>
  <c r="AO433" i="14" s="1"/>
  <c r="AK433" i="14"/>
  <c r="AJ433" i="14"/>
  <c r="F431" i="2" s="1"/>
  <c r="G431" i="2" s="1"/>
  <c r="AI433" i="14"/>
  <c r="AZ432" i="14"/>
  <c r="AN432" i="14"/>
  <c r="AI432" i="14"/>
  <c r="AJ432" i="14" s="1"/>
  <c r="F430" i="2" s="1"/>
  <c r="AZ431" i="14"/>
  <c r="AW431" i="14"/>
  <c r="AN431" i="14"/>
  <c r="AM431" i="14"/>
  <c r="AO431" i="14" s="1"/>
  <c r="AK431" i="14" s="1"/>
  <c r="AI431" i="14"/>
  <c r="AJ431" i="14" s="1"/>
  <c r="F429" i="2" s="1"/>
  <c r="G429" i="2" s="1"/>
  <c r="AZ430" i="14"/>
  <c r="AW430" i="14"/>
  <c r="AM430" i="14" s="1"/>
  <c r="AO430" i="14"/>
  <c r="AK430" i="14" s="1"/>
  <c r="AN430" i="14"/>
  <c r="AJ430" i="14"/>
  <c r="F428" i="2" s="1"/>
  <c r="G428" i="2" s="1"/>
  <c r="AI430" i="14"/>
  <c r="AZ429" i="14"/>
  <c r="AW429" i="14"/>
  <c r="AN429" i="14"/>
  <c r="AM429" i="14"/>
  <c r="AO429" i="14" s="1"/>
  <c r="AK429" i="14" s="1"/>
  <c r="AI429" i="14"/>
  <c r="AJ429" i="14" s="1"/>
  <c r="F427" i="2" s="1"/>
  <c r="G427" i="2" s="1"/>
  <c r="AZ428" i="14"/>
  <c r="AW428" i="14"/>
  <c r="AN428" i="14"/>
  <c r="AM428" i="14"/>
  <c r="AO428" i="14" s="1"/>
  <c r="AK428" i="14" s="1"/>
  <c r="AJ428" i="14"/>
  <c r="F426" i="2" s="1"/>
  <c r="AI428" i="14"/>
  <c r="AZ427" i="14"/>
  <c r="AN427" i="14"/>
  <c r="AI427" i="14"/>
  <c r="AJ427" i="14" s="1"/>
  <c r="F425" i="2" s="1"/>
  <c r="AZ426" i="14"/>
  <c r="AW426" i="14"/>
  <c r="AN426" i="14"/>
  <c r="AM426" i="14"/>
  <c r="AO426" i="14" s="1"/>
  <c r="AK426" i="14" s="1"/>
  <c r="AI426" i="14"/>
  <c r="AJ426" i="14" s="1"/>
  <c r="F424" i="2" s="1"/>
  <c r="G424" i="2" s="1"/>
  <c r="AZ425" i="14"/>
  <c r="AW425" i="14"/>
  <c r="AM425" i="14" s="1"/>
  <c r="AO425" i="14"/>
  <c r="AK425" i="14" s="1"/>
  <c r="AN425" i="14"/>
  <c r="AJ425" i="14"/>
  <c r="F423" i="2" s="1"/>
  <c r="AI425" i="14"/>
  <c r="AZ424" i="14"/>
  <c r="AW424" i="14"/>
  <c r="AM424" i="14" s="1"/>
  <c r="AO424" i="14" s="1"/>
  <c r="AK424" i="14" s="1"/>
  <c r="AN424" i="14"/>
  <c r="AI424" i="14"/>
  <c r="AJ424" i="14" s="1"/>
  <c r="F422" i="2" s="1"/>
  <c r="G422" i="2" s="1"/>
  <c r="AZ423" i="14"/>
  <c r="AW423" i="14"/>
  <c r="AN423" i="14"/>
  <c r="AM423" i="14"/>
  <c r="AO423" i="14" s="1"/>
  <c r="AK423" i="14" s="1"/>
  <c r="AI423" i="14"/>
  <c r="AJ423" i="14" s="1"/>
  <c r="F421" i="2" s="1"/>
  <c r="G421" i="2" s="1"/>
  <c r="AZ422" i="14"/>
  <c r="AN422" i="14"/>
  <c r="AI422" i="14"/>
  <c r="AJ422" i="14" s="1"/>
  <c r="F420" i="2" s="1"/>
  <c r="AZ421" i="14"/>
  <c r="AW421" i="14"/>
  <c r="AM421" i="14" s="1"/>
  <c r="AO421" i="14"/>
  <c r="AK421" i="14" s="1"/>
  <c r="AN421" i="14"/>
  <c r="AI421" i="14"/>
  <c r="AJ421" i="14" s="1"/>
  <c r="F419" i="2" s="1"/>
  <c r="G419" i="2" s="1"/>
  <c r="AZ420" i="14"/>
  <c r="AW420" i="14"/>
  <c r="AN420" i="14"/>
  <c r="AM420" i="14"/>
  <c r="AO420" i="14" s="1"/>
  <c r="AK420" i="14" s="1"/>
  <c r="AI420" i="14"/>
  <c r="AJ420" i="14" s="1"/>
  <c r="F418" i="2" s="1"/>
  <c r="G418" i="2" s="1"/>
  <c r="AZ419" i="14"/>
  <c r="AW419" i="14"/>
  <c r="AN419" i="14"/>
  <c r="AK419" i="14" s="1"/>
  <c r="AM419" i="14"/>
  <c r="AO419" i="14" s="1"/>
  <c r="AI419" i="14"/>
  <c r="AJ419" i="14" s="1"/>
  <c r="F417" i="2" s="1"/>
  <c r="G417" i="2" s="1"/>
  <c r="AZ418" i="14"/>
  <c r="AW418" i="14"/>
  <c r="AO418" i="14"/>
  <c r="AK418" i="14" s="1"/>
  <c r="AN418" i="14"/>
  <c r="AM418" i="14"/>
  <c r="AI418" i="14"/>
  <c r="AJ418" i="14" s="1"/>
  <c r="F416" i="2" s="1"/>
  <c r="G416" i="2" s="1"/>
  <c r="AZ417" i="14"/>
  <c r="AN417" i="14"/>
  <c r="AI417" i="14"/>
  <c r="AJ417" i="14" s="1"/>
  <c r="F415" i="2" s="1"/>
  <c r="AZ416" i="14"/>
  <c r="AW416" i="14"/>
  <c r="AN416" i="14"/>
  <c r="AM416" i="14"/>
  <c r="AO416" i="14" s="1"/>
  <c r="AK416" i="14"/>
  <c r="AJ416" i="14"/>
  <c r="F414" i="2" s="1"/>
  <c r="G414" i="2" s="1"/>
  <c r="AI416" i="14"/>
  <c r="AZ415" i="14"/>
  <c r="AW415" i="14"/>
  <c r="AM415" i="14" s="1"/>
  <c r="AO415" i="14" s="1"/>
  <c r="AK415" i="14" s="1"/>
  <c r="AN415" i="14"/>
  <c r="AI415" i="14"/>
  <c r="AJ415" i="14" s="1"/>
  <c r="F413" i="2" s="1"/>
  <c r="G413" i="2" s="1"/>
  <c r="AZ414" i="14"/>
  <c r="AW414" i="14"/>
  <c r="AN414" i="14"/>
  <c r="AM414" i="14"/>
  <c r="AO414" i="14" s="1"/>
  <c r="AK414" i="14" s="1"/>
  <c r="AI414" i="14"/>
  <c r="AJ414" i="14" s="1"/>
  <c r="F412" i="2" s="1"/>
  <c r="G412" i="2" s="1"/>
  <c r="AZ413" i="14"/>
  <c r="AW413" i="14"/>
  <c r="AN413" i="14"/>
  <c r="AM413" i="14"/>
  <c r="AO413" i="14" s="1"/>
  <c r="AK413" i="14" s="1"/>
  <c r="AI413" i="14"/>
  <c r="AJ413" i="14" s="1"/>
  <c r="F411" i="2" s="1"/>
  <c r="G411" i="2" s="1"/>
  <c r="AZ412" i="14"/>
  <c r="AN412" i="14"/>
  <c r="AI412" i="14"/>
  <c r="AJ412" i="14" s="1"/>
  <c r="F410" i="2" s="1"/>
  <c r="AZ411" i="14"/>
  <c r="AW411" i="14"/>
  <c r="AM411" i="14" s="1"/>
  <c r="AO411" i="14" s="1"/>
  <c r="AK411" i="14" s="1"/>
  <c r="AN411" i="14"/>
  <c r="AI411" i="14"/>
  <c r="AJ411" i="14" s="1"/>
  <c r="F409" i="2" s="1"/>
  <c r="G409" i="2" s="1"/>
  <c r="AZ410" i="14"/>
  <c r="AW410" i="14"/>
  <c r="AN410" i="14"/>
  <c r="AM410" i="14"/>
  <c r="AO410" i="14" s="1"/>
  <c r="AK410" i="14" s="1"/>
  <c r="AI410" i="14"/>
  <c r="AJ410" i="14" s="1"/>
  <c r="F408" i="2" s="1"/>
  <c r="G408" i="2" s="1"/>
  <c r="AZ409" i="14"/>
  <c r="AW409" i="14"/>
  <c r="AM409" i="14" s="1"/>
  <c r="AO409" i="14" s="1"/>
  <c r="AK409" i="14" s="1"/>
  <c r="AN409" i="14"/>
  <c r="AJ409" i="14"/>
  <c r="F407" i="2" s="1"/>
  <c r="AI409" i="14"/>
  <c r="AZ408" i="14"/>
  <c r="AW408" i="14"/>
  <c r="AM408" i="14" s="1"/>
  <c r="AO408" i="14" s="1"/>
  <c r="AK408" i="14" s="1"/>
  <c r="AN408" i="14"/>
  <c r="AI408" i="14"/>
  <c r="AJ408" i="14" s="1"/>
  <c r="F406" i="2" s="1"/>
  <c r="G406" i="2" s="1"/>
  <c r="AZ407" i="14"/>
  <c r="AN407" i="14"/>
  <c r="AI407" i="14"/>
  <c r="AJ407" i="14" s="1"/>
  <c r="F405" i="2" s="1"/>
  <c r="AZ406" i="14"/>
  <c r="AW406" i="14"/>
  <c r="AN406" i="14"/>
  <c r="AM406" i="14"/>
  <c r="AO406" i="14" s="1"/>
  <c r="AK406" i="14"/>
  <c r="AJ406" i="14"/>
  <c r="F404" i="2" s="1"/>
  <c r="AI406" i="14"/>
  <c r="AZ405" i="14"/>
  <c r="AW405" i="14"/>
  <c r="AN405" i="14"/>
  <c r="AM405" i="14"/>
  <c r="AO405" i="14" s="1"/>
  <c r="AK405" i="14" s="1"/>
  <c r="AJ405" i="14"/>
  <c r="F403" i="2" s="1"/>
  <c r="G403" i="2" s="1"/>
  <c r="AI405" i="14"/>
  <c r="AZ404" i="14"/>
  <c r="AW404" i="14"/>
  <c r="AN404" i="14"/>
  <c r="AM404" i="14"/>
  <c r="AO404" i="14" s="1"/>
  <c r="AK404" i="14"/>
  <c r="AI404" i="14"/>
  <c r="AJ404" i="14" s="1"/>
  <c r="F402" i="2" s="1"/>
  <c r="G402" i="2" s="1"/>
  <c r="AZ403" i="14"/>
  <c r="AW403" i="14"/>
  <c r="AN403" i="14"/>
  <c r="AM403" i="14"/>
  <c r="AO403" i="14" s="1"/>
  <c r="AK403" i="14" s="1"/>
  <c r="AI403" i="14"/>
  <c r="AJ403" i="14" s="1"/>
  <c r="F401" i="2" s="1"/>
  <c r="AZ402" i="14"/>
  <c r="AN402" i="14"/>
  <c r="AI402" i="14"/>
  <c r="AJ402" i="14" s="1"/>
  <c r="F400" i="2" s="1"/>
  <c r="AZ401" i="14"/>
  <c r="AW401" i="14"/>
  <c r="AN401" i="14"/>
  <c r="AM401" i="14"/>
  <c r="AO401" i="14" s="1"/>
  <c r="AK401" i="14" s="1"/>
  <c r="AI401" i="14"/>
  <c r="AJ401" i="14" s="1"/>
  <c r="F399" i="2" s="1"/>
  <c r="G399" i="2" s="1"/>
  <c r="AZ400" i="14"/>
  <c r="AW400" i="14"/>
  <c r="AM400" i="14" s="1"/>
  <c r="AO400" i="14"/>
  <c r="AN400" i="14"/>
  <c r="AJ400" i="14"/>
  <c r="F398" i="2" s="1"/>
  <c r="AI400" i="14"/>
  <c r="AZ399" i="14"/>
  <c r="AW399" i="14"/>
  <c r="AN399" i="14"/>
  <c r="AM399" i="14"/>
  <c r="AO399" i="14" s="1"/>
  <c r="AK399" i="14" s="1"/>
  <c r="AI399" i="14"/>
  <c r="AJ399" i="14" s="1"/>
  <c r="F397" i="2" s="1"/>
  <c r="G397" i="2" s="1"/>
  <c r="AZ398" i="14"/>
  <c r="AW398" i="14"/>
  <c r="AN398" i="14"/>
  <c r="AM398" i="14"/>
  <c r="AO398" i="14" s="1"/>
  <c r="AK398" i="14" s="1"/>
  <c r="AI398" i="14"/>
  <c r="AJ398" i="14" s="1"/>
  <c r="F396" i="2" s="1"/>
  <c r="G396" i="2" s="1"/>
  <c r="AZ397" i="14"/>
  <c r="AN397" i="14"/>
  <c r="AI397" i="14"/>
  <c r="AJ397" i="14" s="1"/>
  <c r="F395" i="2" s="1"/>
  <c r="AZ396" i="14"/>
  <c r="AW396" i="14"/>
  <c r="AM396" i="14" s="1"/>
  <c r="AO396" i="14" s="1"/>
  <c r="AK396" i="14" s="1"/>
  <c r="AN396" i="14"/>
  <c r="AI396" i="14"/>
  <c r="AJ396" i="14" s="1"/>
  <c r="F394" i="2" s="1"/>
  <c r="G394" i="2" s="1"/>
  <c r="AZ395" i="14"/>
  <c r="AW395" i="14"/>
  <c r="AN395" i="14"/>
  <c r="AM395" i="14"/>
  <c r="AO395" i="14" s="1"/>
  <c r="AK395" i="14" s="1"/>
  <c r="AI395" i="14"/>
  <c r="AJ395" i="14" s="1"/>
  <c r="F393" i="2" s="1"/>
  <c r="G393" i="2" s="1"/>
  <c r="AZ394" i="14"/>
  <c r="AW394" i="14"/>
  <c r="AN394" i="14"/>
  <c r="AK394" i="14" s="1"/>
  <c r="AM394" i="14"/>
  <c r="AO394" i="14" s="1"/>
  <c r="AI394" i="14"/>
  <c r="AJ394" i="14" s="1"/>
  <c r="F392" i="2" s="1"/>
  <c r="G392" i="2" s="1"/>
  <c r="AZ393" i="14"/>
  <c r="AW393" i="14"/>
  <c r="AN393" i="14"/>
  <c r="AM393" i="14"/>
  <c r="AO393" i="14" s="1"/>
  <c r="AK393" i="14" s="1"/>
  <c r="AJ393" i="14"/>
  <c r="F391" i="2" s="1"/>
  <c r="G391" i="2" s="1"/>
  <c r="AI393" i="14"/>
  <c r="AZ392" i="14"/>
  <c r="AN392" i="14"/>
  <c r="AI392" i="14"/>
  <c r="AJ392" i="14" s="1"/>
  <c r="F390" i="2" s="1"/>
  <c r="AZ391" i="14"/>
  <c r="AW391" i="14"/>
  <c r="AN391" i="14"/>
  <c r="AM391" i="14"/>
  <c r="AO391" i="14" s="1"/>
  <c r="AK391" i="14"/>
  <c r="AJ391" i="14"/>
  <c r="F389" i="2" s="1"/>
  <c r="G389" i="2" s="1"/>
  <c r="AI391" i="14"/>
  <c r="AZ390" i="14"/>
  <c r="AW390" i="14"/>
  <c r="AN390" i="14"/>
  <c r="AM390" i="14"/>
  <c r="AO390" i="14" s="1"/>
  <c r="AK390" i="14" s="1"/>
  <c r="AJ390" i="14"/>
  <c r="F388" i="2" s="1"/>
  <c r="G388" i="2" s="1"/>
  <c r="AI390" i="14"/>
  <c r="AZ389" i="14"/>
  <c r="AW389" i="14"/>
  <c r="AN389" i="14"/>
  <c r="AM389" i="14"/>
  <c r="AO389" i="14" s="1"/>
  <c r="AK389" i="14"/>
  <c r="AI389" i="14"/>
  <c r="AJ389" i="14" s="1"/>
  <c r="F387" i="2" s="1"/>
  <c r="G387" i="2" s="1"/>
  <c r="AZ388" i="14"/>
  <c r="AW388" i="14"/>
  <c r="AN388" i="14"/>
  <c r="AM388" i="14"/>
  <c r="AO388" i="14" s="1"/>
  <c r="AK388" i="14" s="1"/>
  <c r="AJ388" i="14"/>
  <c r="F386" i="2" s="1"/>
  <c r="G386" i="2" s="1"/>
  <c r="AI388" i="14"/>
  <c r="AZ387" i="14"/>
  <c r="AN387" i="14"/>
  <c r="AI387" i="14"/>
  <c r="AJ387" i="14" s="1"/>
  <c r="F385" i="2" s="1"/>
  <c r="AZ386" i="14"/>
  <c r="AW386" i="14"/>
  <c r="AM386" i="14" s="1"/>
  <c r="AO386" i="14"/>
  <c r="AK386" i="14" s="1"/>
  <c r="AN386" i="14"/>
  <c r="AI386" i="14"/>
  <c r="AJ386" i="14" s="1"/>
  <c r="F384" i="2" s="1"/>
  <c r="G384" i="2" s="1"/>
  <c r="AZ385" i="14"/>
  <c r="AW385" i="14"/>
  <c r="AN385" i="14"/>
  <c r="AM385" i="14"/>
  <c r="AO385" i="14" s="1"/>
  <c r="AK385" i="14" s="1"/>
  <c r="AI385" i="14"/>
  <c r="AJ385" i="14" s="1"/>
  <c r="F383" i="2" s="1"/>
  <c r="G383" i="2" s="1"/>
  <c r="AZ384" i="14"/>
  <c r="AW384" i="14"/>
  <c r="AM384" i="14" s="1"/>
  <c r="AO384" i="14" s="1"/>
  <c r="AK384" i="14" s="1"/>
  <c r="AN384" i="14"/>
  <c r="AI384" i="14"/>
  <c r="AJ384" i="14" s="1"/>
  <c r="F382" i="2" s="1"/>
  <c r="G382" i="2" s="1"/>
  <c r="AZ383" i="14"/>
  <c r="AW383" i="14"/>
  <c r="AM383" i="14" s="1"/>
  <c r="AO383" i="14" s="1"/>
  <c r="AK383" i="14" s="1"/>
  <c r="AN383" i="14"/>
  <c r="AJ383" i="14"/>
  <c r="F381" i="2" s="1"/>
  <c r="G381" i="2" s="1"/>
  <c r="AI383" i="14"/>
  <c r="AZ382" i="14"/>
  <c r="AN382" i="14"/>
  <c r="AI382" i="14"/>
  <c r="AJ382" i="14" s="1"/>
  <c r="F380" i="2" s="1"/>
  <c r="AZ381" i="14"/>
  <c r="AW381" i="14"/>
  <c r="AM381" i="14" s="1"/>
  <c r="AO381" i="14" s="1"/>
  <c r="AK381" i="14" s="1"/>
  <c r="AN381" i="14"/>
  <c r="AJ381" i="14"/>
  <c r="F379" i="2" s="1"/>
  <c r="G379" i="2" s="1"/>
  <c r="AI381" i="14"/>
  <c r="AZ380" i="14"/>
  <c r="AW380" i="14"/>
  <c r="AN380" i="14"/>
  <c r="AM380" i="14"/>
  <c r="AO380" i="14" s="1"/>
  <c r="AK380" i="14" s="1"/>
  <c r="AI380" i="14"/>
  <c r="AJ380" i="14" s="1"/>
  <c r="F378" i="2" s="1"/>
  <c r="G378" i="2" s="1"/>
  <c r="AZ379" i="14"/>
  <c r="AW379" i="14"/>
  <c r="AN379" i="14"/>
  <c r="AM379" i="14"/>
  <c r="AO379" i="14" s="1"/>
  <c r="AK379" i="14"/>
  <c r="AI379" i="14"/>
  <c r="AJ379" i="14" s="1"/>
  <c r="F377" i="2" s="1"/>
  <c r="G377" i="2" s="1"/>
  <c r="AZ378" i="14"/>
  <c r="AW378" i="14"/>
  <c r="AM378" i="14" s="1"/>
  <c r="AO378" i="14"/>
  <c r="AK378" i="14" s="1"/>
  <c r="AN378" i="14"/>
  <c r="AI378" i="14"/>
  <c r="AJ378" i="14" s="1"/>
  <c r="F376" i="2" s="1"/>
  <c r="AZ377" i="14"/>
  <c r="AN377" i="14"/>
  <c r="AI377" i="14"/>
  <c r="AJ377" i="14" s="1"/>
  <c r="F375" i="2" s="1"/>
  <c r="AZ376" i="14"/>
  <c r="AW376" i="14"/>
  <c r="AN376" i="14"/>
  <c r="AM376" i="14"/>
  <c r="AO376" i="14" s="1"/>
  <c r="AK376" i="14" s="1"/>
  <c r="AI376" i="14"/>
  <c r="AJ376" i="14" s="1"/>
  <c r="F374" i="2" s="1"/>
  <c r="G374" i="2" s="1"/>
  <c r="AZ375" i="14"/>
  <c r="AW375" i="14"/>
  <c r="AM375" i="14" s="1"/>
  <c r="AO375" i="14"/>
  <c r="AK375" i="14" s="1"/>
  <c r="AN375" i="14"/>
  <c r="AJ375" i="14"/>
  <c r="F373" i="2" s="1"/>
  <c r="AI375" i="14"/>
  <c r="AZ374" i="14"/>
  <c r="AW374" i="14"/>
  <c r="AN374" i="14"/>
  <c r="AM374" i="14"/>
  <c r="AO374" i="14" s="1"/>
  <c r="AK374" i="14" s="1"/>
  <c r="AI374" i="14"/>
  <c r="AJ374" i="14" s="1"/>
  <c r="F372" i="2" s="1"/>
  <c r="G372" i="2" s="1"/>
  <c r="AZ373" i="14"/>
  <c r="AW373" i="14"/>
  <c r="AN373" i="14"/>
  <c r="AM373" i="14"/>
  <c r="AO373" i="14" s="1"/>
  <c r="AK373" i="14" s="1"/>
  <c r="AI373" i="14"/>
  <c r="AJ373" i="14" s="1"/>
  <c r="F371" i="2" s="1"/>
  <c r="G371" i="2" s="1"/>
  <c r="AZ372" i="14"/>
  <c r="AN372" i="14"/>
  <c r="AI372" i="14"/>
  <c r="AJ372" i="14" s="1"/>
  <c r="F370" i="2" s="1"/>
  <c r="AZ371" i="14"/>
  <c r="AW371" i="14"/>
  <c r="AN371" i="14"/>
  <c r="AM371" i="14"/>
  <c r="AO371" i="14" s="1"/>
  <c r="AK371" i="14" s="1"/>
  <c r="AI371" i="14"/>
  <c r="AJ371" i="14" s="1"/>
  <c r="F369" i="2" s="1"/>
  <c r="G369" i="2" s="1"/>
  <c r="AZ370" i="14"/>
  <c r="AW370" i="14"/>
  <c r="AN370" i="14"/>
  <c r="AM370" i="14"/>
  <c r="AO370" i="14" s="1"/>
  <c r="AK370" i="14" s="1"/>
  <c r="AI370" i="14"/>
  <c r="AJ370" i="14" s="1"/>
  <c r="F368" i="2" s="1"/>
  <c r="G368" i="2" s="1"/>
  <c r="AZ369" i="14"/>
  <c r="AW369" i="14"/>
  <c r="AN369" i="14"/>
  <c r="AK369" i="14" s="1"/>
  <c r="AM369" i="14"/>
  <c r="AO369" i="14" s="1"/>
  <c r="AJ369" i="14"/>
  <c r="F367" i="2" s="1"/>
  <c r="G367" i="2" s="1"/>
  <c r="AI369" i="14"/>
  <c r="AZ368" i="14"/>
  <c r="AW368" i="14"/>
  <c r="AN368" i="14"/>
  <c r="AM368" i="14"/>
  <c r="AO368" i="14" s="1"/>
  <c r="AK368" i="14" s="1"/>
  <c r="AI368" i="14"/>
  <c r="AJ368" i="14" s="1"/>
  <c r="F366" i="2" s="1"/>
  <c r="G366" i="2" s="1"/>
  <c r="AZ367" i="14"/>
  <c r="AN367" i="14"/>
  <c r="AI367" i="14"/>
  <c r="AJ367" i="14" s="1"/>
  <c r="F365" i="2" s="1"/>
  <c r="AZ366" i="14"/>
  <c r="AW366" i="14"/>
  <c r="AN366" i="14"/>
  <c r="AM366" i="14"/>
  <c r="AO366" i="14" s="1"/>
  <c r="AK366" i="14" s="1"/>
  <c r="AJ366" i="14"/>
  <c r="F364" i="2" s="1"/>
  <c r="G364" i="2" s="1"/>
  <c r="AI366" i="14"/>
  <c r="AZ365" i="14"/>
  <c r="AW365" i="14"/>
  <c r="AM365" i="14" s="1"/>
  <c r="AO365" i="14" s="1"/>
  <c r="AK365" i="14" s="1"/>
  <c r="AN365" i="14"/>
  <c r="AI365" i="14"/>
  <c r="AJ365" i="14" s="1"/>
  <c r="F363" i="2" s="1"/>
  <c r="G363" i="2" s="1"/>
  <c r="AZ364" i="14"/>
  <c r="AW364" i="14"/>
  <c r="AN364" i="14"/>
  <c r="AM364" i="14"/>
  <c r="AO364" i="14" s="1"/>
  <c r="AK364" i="14"/>
  <c r="AI364" i="14"/>
  <c r="AJ364" i="14" s="1"/>
  <c r="F362" i="2" s="1"/>
  <c r="G362" i="2" s="1"/>
  <c r="AZ363" i="14"/>
  <c r="AW363" i="14"/>
  <c r="AO363" i="14"/>
  <c r="AN363" i="14"/>
  <c r="AM363" i="14"/>
  <c r="AJ363" i="14"/>
  <c r="F361" i="2" s="1"/>
  <c r="G361" i="2" s="1"/>
  <c r="AI363" i="14"/>
  <c r="AZ362" i="14"/>
  <c r="AN362" i="14"/>
  <c r="AI362" i="14"/>
  <c r="AJ362" i="14" s="1"/>
  <c r="F360" i="2" s="1"/>
  <c r="AZ361" i="14"/>
  <c r="AW361" i="14"/>
  <c r="AM361" i="14" s="1"/>
  <c r="AO361" i="14"/>
  <c r="AN361" i="14"/>
  <c r="AI361" i="14"/>
  <c r="AJ361" i="14" s="1"/>
  <c r="F359" i="2" s="1"/>
  <c r="G359" i="2" s="1"/>
  <c r="AZ360" i="14"/>
  <c r="AW360" i="14"/>
  <c r="AN360" i="14"/>
  <c r="AM360" i="14"/>
  <c r="AO360" i="14" s="1"/>
  <c r="AK360" i="14" s="1"/>
  <c r="AJ360" i="14"/>
  <c r="F358" i="2" s="1"/>
  <c r="G358" i="2" s="1"/>
  <c r="AI360" i="14"/>
  <c r="AZ359" i="14"/>
  <c r="AW359" i="14"/>
  <c r="AN359" i="14"/>
  <c r="AM359" i="14"/>
  <c r="AO359" i="14" s="1"/>
  <c r="AK359" i="14"/>
  <c r="AJ359" i="14"/>
  <c r="F357" i="2" s="1"/>
  <c r="G357" i="2" s="1"/>
  <c r="AI359" i="14"/>
  <c r="AZ358" i="14"/>
  <c r="AW358" i="14"/>
  <c r="AM358" i="14" s="1"/>
  <c r="AO358" i="14" s="1"/>
  <c r="AK358" i="14" s="1"/>
  <c r="AN358" i="14"/>
  <c r="AI358" i="14"/>
  <c r="AJ358" i="14" s="1"/>
  <c r="F356" i="2" s="1"/>
  <c r="G356" i="2" s="1"/>
  <c r="AZ357" i="14"/>
  <c r="AN357" i="14"/>
  <c r="AI357" i="14"/>
  <c r="AJ357" i="14" s="1"/>
  <c r="F355" i="2" s="1"/>
  <c r="AZ356" i="14"/>
  <c r="AW356" i="14"/>
  <c r="AM356" i="14" s="1"/>
  <c r="AO356" i="14" s="1"/>
  <c r="AK356" i="14" s="1"/>
  <c r="AN356" i="14"/>
  <c r="AI356" i="14"/>
  <c r="AJ356" i="14" s="1"/>
  <c r="F354" i="2" s="1"/>
  <c r="G354" i="2" s="1"/>
  <c r="AZ355" i="14"/>
  <c r="AW355" i="14"/>
  <c r="AN355" i="14"/>
  <c r="AM355" i="14"/>
  <c r="AO355" i="14" s="1"/>
  <c r="AK355" i="14" s="1"/>
  <c r="AI355" i="14"/>
  <c r="AJ355" i="14" s="1"/>
  <c r="F353" i="2" s="1"/>
  <c r="G353" i="2" s="1"/>
  <c r="AZ354" i="14"/>
  <c r="AW354" i="14"/>
  <c r="AN354" i="14"/>
  <c r="AM354" i="14"/>
  <c r="AO354" i="14" s="1"/>
  <c r="AK354" i="14"/>
  <c r="AI354" i="14"/>
  <c r="AJ354" i="14" s="1"/>
  <c r="F352" i="2" s="1"/>
  <c r="G352" i="2" s="1"/>
  <c r="AZ353" i="14"/>
  <c r="AW353" i="14"/>
  <c r="AM353" i="14" s="1"/>
  <c r="AO353" i="14" s="1"/>
  <c r="AK353" i="14" s="1"/>
  <c r="AN353" i="14"/>
  <c r="AI353" i="14"/>
  <c r="AJ353" i="14" s="1"/>
  <c r="F351" i="2" s="1"/>
  <c r="G351" i="2" s="1"/>
  <c r="J351" i="2" s="1"/>
  <c r="K351" i="2" s="1"/>
  <c r="AZ352" i="14"/>
  <c r="AN352" i="14"/>
  <c r="AI352" i="14"/>
  <c r="AJ352" i="14" s="1"/>
  <c r="F350" i="2" s="1"/>
  <c r="AZ351" i="14"/>
  <c r="AW351" i="14"/>
  <c r="AN351" i="14"/>
  <c r="AM351" i="14"/>
  <c r="AO351" i="14" s="1"/>
  <c r="AK351" i="14" s="1"/>
  <c r="AI351" i="14"/>
  <c r="AJ351" i="14" s="1"/>
  <c r="F349" i="2" s="1"/>
  <c r="G349" i="2" s="1"/>
  <c r="AZ350" i="14"/>
  <c r="AW350" i="14"/>
  <c r="AM350" i="14" s="1"/>
  <c r="AO350" i="14" s="1"/>
  <c r="AK350" i="14" s="1"/>
  <c r="AN350" i="14"/>
  <c r="AJ350" i="14"/>
  <c r="F348" i="2" s="1"/>
  <c r="AI350" i="14"/>
  <c r="AZ349" i="14"/>
  <c r="AW349" i="14"/>
  <c r="AN349" i="14"/>
  <c r="AM349" i="14"/>
  <c r="AO349" i="14" s="1"/>
  <c r="AK349" i="14" s="1"/>
  <c r="AJ349" i="14"/>
  <c r="F347" i="2" s="1"/>
  <c r="G347" i="2" s="1"/>
  <c r="AI349" i="14"/>
  <c r="AZ348" i="14"/>
  <c r="AW348" i="14"/>
  <c r="AN348" i="14"/>
  <c r="AM348" i="14"/>
  <c r="AO348" i="14" s="1"/>
  <c r="AK348" i="14" s="1"/>
  <c r="AI348" i="14"/>
  <c r="AJ348" i="14" s="1"/>
  <c r="F346" i="2" s="1"/>
  <c r="G346" i="2" s="1"/>
  <c r="AZ347" i="14"/>
  <c r="AN347" i="14"/>
  <c r="AI347" i="14"/>
  <c r="AJ347" i="14" s="1"/>
  <c r="F345" i="2" s="1"/>
  <c r="AZ346" i="14"/>
  <c r="AW346" i="14"/>
  <c r="AM346" i="14" s="1"/>
  <c r="AO346" i="14" s="1"/>
  <c r="AK346" i="14" s="1"/>
  <c r="AN346" i="14"/>
  <c r="AJ346" i="14"/>
  <c r="F344" i="2" s="1"/>
  <c r="G344" i="2" s="1"/>
  <c r="AI346" i="14"/>
  <c r="AZ345" i="14"/>
  <c r="AW345" i="14"/>
  <c r="AN345" i="14"/>
  <c r="AM345" i="14"/>
  <c r="AO345" i="14" s="1"/>
  <c r="AK345" i="14" s="1"/>
  <c r="AI345" i="14"/>
  <c r="AJ345" i="14" s="1"/>
  <c r="F343" i="2" s="1"/>
  <c r="G343" i="2" s="1"/>
  <c r="AZ344" i="14"/>
  <c r="AW344" i="14"/>
  <c r="AN344" i="14"/>
  <c r="AK344" i="14" s="1"/>
  <c r="AM344" i="14"/>
  <c r="AO344" i="14" s="1"/>
  <c r="AJ344" i="14"/>
  <c r="F342" i="2" s="1"/>
  <c r="G342" i="2" s="1"/>
  <c r="AI344" i="14"/>
  <c r="AZ343" i="14"/>
  <c r="AW343" i="14"/>
  <c r="AN343" i="14"/>
  <c r="AM343" i="14"/>
  <c r="AO343" i="14" s="1"/>
  <c r="AK343" i="14" s="1"/>
  <c r="AI343" i="14"/>
  <c r="AJ343" i="14" s="1"/>
  <c r="F341" i="2" s="1"/>
  <c r="G341" i="2" s="1"/>
  <c r="AZ342" i="14"/>
  <c r="AN342" i="14"/>
  <c r="AI342" i="14"/>
  <c r="AJ342" i="14" s="1"/>
  <c r="F340" i="2" s="1"/>
  <c r="AZ341" i="14"/>
  <c r="AW341" i="14"/>
  <c r="AN341" i="14"/>
  <c r="AM341" i="14"/>
  <c r="AO341" i="14" s="1"/>
  <c r="AK341" i="14" s="1"/>
  <c r="AJ341" i="14"/>
  <c r="F339" i="2" s="1"/>
  <c r="G339" i="2" s="1"/>
  <c r="AI341" i="14"/>
  <c r="AZ340" i="14"/>
  <c r="AW340" i="14"/>
  <c r="AN340" i="14"/>
  <c r="AM340" i="14"/>
  <c r="AO340" i="14" s="1"/>
  <c r="AK340" i="14" s="1"/>
  <c r="AI340" i="14"/>
  <c r="AJ340" i="14" s="1"/>
  <c r="F338" i="2" s="1"/>
  <c r="G338" i="2" s="1"/>
  <c r="AZ339" i="14"/>
  <c r="AW339" i="14"/>
  <c r="AN339" i="14"/>
  <c r="AM339" i="14"/>
  <c r="AO339" i="14" s="1"/>
  <c r="AK339" i="14"/>
  <c r="AI339" i="14"/>
  <c r="AJ339" i="14" s="1"/>
  <c r="F337" i="2" s="1"/>
  <c r="G337" i="2" s="1"/>
  <c r="AZ338" i="14"/>
  <c r="AW338" i="14"/>
  <c r="AO338" i="14"/>
  <c r="AK338" i="14" s="1"/>
  <c r="AN338" i="14"/>
  <c r="AM338" i="14"/>
  <c r="AI338" i="14"/>
  <c r="AJ338" i="14" s="1"/>
  <c r="F336" i="2" s="1"/>
  <c r="G336" i="2" s="1"/>
  <c r="AZ337" i="14"/>
  <c r="AN337" i="14"/>
  <c r="AI337" i="14"/>
  <c r="AJ337" i="14" s="1"/>
  <c r="F335" i="2" s="1"/>
  <c r="AZ336" i="14"/>
  <c r="AW336" i="14"/>
  <c r="AM336" i="14" s="1"/>
  <c r="AO336" i="14"/>
  <c r="AN336" i="14"/>
  <c r="AI336" i="14"/>
  <c r="AJ336" i="14" s="1"/>
  <c r="F334" i="2" s="1"/>
  <c r="G334" i="2" s="1"/>
  <c r="AZ335" i="14"/>
  <c r="AW335" i="14"/>
  <c r="AM335" i="14" s="1"/>
  <c r="AO335" i="14" s="1"/>
  <c r="AK335" i="14" s="1"/>
  <c r="AN335" i="14"/>
  <c r="AJ335" i="14"/>
  <c r="F333" i="2" s="1"/>
  <c r="AI335" i="14"/>
  <c r="AZ334" i="14"/>
  <c r="AW334" i="14"/>
  <c r="AN334" i="14"/>
  <c r="AM334" i="14"/>
  <c r="AO334" i="14" s="1"/>
  <c r="AK334" i="14" s="1"/>
  <c r="AI334" i="14"/>
  <c r="AJ334" i="14" s="1"/>
  <c r="F332" i="2" s="1"/>
  <c r="G332" i="2" s="1"/>
  <c r="AZ333" i="14"/>
  <c r="AW333" i="14"/>
  <c r="AM333" i="14" s="1"/>
  <c r="AO333" i="14" s="1"/>
  <c r="AK333" i="14" s="1"/>
  <c r="AN333" i="14"/>
  <c r="AI333" i="14"/>
  <c r="AJ333" i="14" s="1"/>
  <c r="F331" i="2" s="1"/>
  <c r="G331" i="2" s="1"/>
  <c r="AZ332" i="14"/>
  <c r="AN332" i="14"/>
  <c r="AI332" i="14"/>
  <c r="AJ332" i="14" s="1"/>
  <c r="F330" i="2" s="1"/>
  <c r="AZ331" i="14"/>
  <c r="AW331" i="14"/>
  <c r="AN331" i="14"/>
  <c r="AM331" i="14"/>
  <c r="AO331" i="14" s="1"/>
  <c r="AK331" i="14" s="1"/>
  <c r="AJ331" i="14"/>
  <c r="F329" i="2" s="1"/>
  <c r="G329" i="2" s="1"/>
  <c r="AI331" i="14"/>
  <c r="AZ330" i="14"/>
  <c r="AW330" i="14"/>
  <c r="AN330" i="14"/>
  <c r="AM330" i="14"/>
  <c r="AO330" i="14" s="1"/>
  <c r="AK330" i="14" s="1"/>
  <c r="AI330" i="14"/>
  <c r="AJ330" i="14" s="1"/>
  <c r="F328" i="2" s="1"/>
  <c r="G328" i="2" s="1"/>
  <c r="AZ329" i="14"/>
  <c r="AW329" i="14"/>
  <c r="AN329" i="14"/>
  <c r="AM329" i="14"/>
  <c r="AO329" i="14" s="1"/>
  <c r="AK329" i="14"/>
  <c r="AJ329" i="14"/>
  <c r="F327" i="2" s="1"/>
  <c r="G327" i="2" s="1"/>
  <c r="AI329" i="14"/>
  <c r="AZ328" i="14"/>
  <c r="AW328" i="14"/>
  <c r="AN328" i="14"/>
  <c r="AM328" i="14"/>
  <c r="AO328" i="14" s="1"/>
  <c r="AK328" i="14" s="1"/>
  <c r="AI328" i="14"/>
  <c r="AJ328" i="14" s="1"/>
  <c r="F326" i="2" s="1"/>
  <c r="G326" i="2" s="1"/>
  <c r="AZ327" i="14"/>
  <c r="AN327" i="14"/>
  <c r="AI327" i="14"/>
  <c r="AJ327" i="14" s="1"/>
  <c r="F325" i="2" s="1"/>
  <c r="AZ326" i="14"/>
  <c r="AW326" i="14"/>
  <c r="AN326" i="14"/>
  <c r="AM326" i="14"/>
  <c r="AO326" i="14" s="1"/>
  <c r="AK326" i="14" s="1"/>
  <c r="AJ326" i="14"/>
  <c r="F324" i="2" s="1"/>
  <c r="G324" i="2" s="1"/>
  <c r="AI326" i="14"/>
  <c r="AZ325" i="14"/>
  <c r="AW325" i="14"/>
  <c r="AM325" i="14" s="1"/>
  <c r="AO325" i="14" s="1"/>
  <c r="AK325" i="14" s="1"/>
  <c r="AN325" i="14"/>
  <c r="AJ325" i="14"/>
  <c r="F323" i="2" s="1"/>
  <c r="AI325" i="14"/>
  <c r="AZ324" i="14"/>
  <c r="AW324" i="14"/>
  <c r="AM324" i="14" s="1"/>
  <c r="AO324" i="14" s="1"/>
  <c r="AK324" i="14" s="1"/>
  <c r="AN324" i="14"/>
  <c r="AI324" i="14"/>
  <c r="AJ324" i="14" s="1"/>
  <c r="F322" i="2" s="1"/>
  <c r="G322" i="2" s="1"/>
  <c r="AZ323" i="14"/>
  <c r="AW323" i="14"/>
  <c r="AN323" i="14"/>
  <c r="AM323" i="14"/>
  <c r="AO323" i="14" s="1"/>
  <c r="AK323" i="14" s="1"/>
  <c r="AJ323" i="14"/>
  <c r="F321" i="2" s="1"/>
  <c r="G321" i="2" s="1"/>
  <c r="AI323" i="14"/>
  <c r="AZ322" i="14"/>
  <c r="AN322" i="14"/>
  <c r="AI322" i="14"/>
  <c r="AJ322" i="14" s="1"/>
  <c r="F320" i="2" s="1"/>
  <c r="AZ321" i="14"/>
  <c r="AW321" i="14"/>
  <c r="AN321" i="14"/>
  <c r="AM321" i="14"/>
  <c r="AO321" i="14" s="1"/>
  <c r="AK321" i="14" s="1"/>
  <c r="AI321" i="14"/>
  <c r="AJ321" i="14" s="1"/>
  <c r="F319" i="2" s="1"/>
  <c r="G319" i="2" s="1"/>
  <c r="AZ320" i="14"/>
  <c r="AW320" i="14"/>
  <c r="AN320" i="14"/>
  <c r="AM320" i="14"/>
  <c r="AO320" i="14" s="1"/>
  <c r="AK320" i="14" s="1"/>
  <c r="AI320" i="14"/>
  <c r="AJ320" i="14" s="1"/>
  <c r="F318" i="2" s="1"/>
  <c r="G318" i="2" s="1"/>
  <c r="AZ319" i="14"/>
  <c r="AW319" i="14"/>
  <c r="AN319" i="14"/>
  <c r="AK319" i="14" s="1"/>
  <c r="AM319" i="14"/>
  <c r="AO319" i="14" s="1"/>
  <c r="AI319" i="14"/>
  <c r="AJ319" i="14" s="1"/>
  <c r="F317" i="2" s="1"/>
  <c r="G317" i="2" s="1"/>
  <c r="AZ318" i="14"/>
  <c r="AW318" i="14"/>
  <c r="AO318" i="14"/>
  <c r="AN318" i="14"/>
  <c r="AM318" i="14"/>
  <c r="AK318" i="14"/>
  <c r="AI318" i="14"/>
  <c r="AJ318" i="14" s="1"/>
  <c r="F316" i="2" s="1"/>
  <c r="G316" i="2" s="1"/>
  <c r="AZ317" i="14"/>
  <c r="AN317" i="14"/>
  <c r="AI317" i="14"/>
  <c r="AJ317" i="14" s="1"/>
  <c r="F315" i="2" s="1"/>
  <c r="AZ316" i="14"/>
  <c r="AW316" i="14"/>
  <c r="AN316" i="14"/>
  <c r="AM316" i="14"/>
  <c r="AO316" i="14" s="1"/>
  <c r="AK316" i="14"/>
  <c r="AJ316" i="14"/>
  <c r="F314" i="2" s="1"/>
  <c r="G314" i="2" s="1"/>
  <c r="AI316" i="14"/>
  <c r="AZ315" i="14"/>
  <c r="AW315" i="14"/>
  <c r="AN315" i="14"/>
  <c r="AM315" i="14"/>
  <c r="AO315" i="14" s="1"/>
  <c r="AK315" i="14" s="1"/>
  <c r="AI315" i="14"/>
  <c r="AJ315" i="14" s="1"/>
  <c r="F313" i="2" s="1"/>
  <c r="G313" i="2" s="1"/>
  <c r="AZ314" i="14"/>
  <c r="AW314" i="14"/>
  <c r="AN314" i="14"/>
  <c r="AM314" i="14"/>
  <c r="AO314" i="14" s="1"/>
  <c r="AK314" i="14"/>
  <c r="AI314" i="14"/>
  <c r="AJ314" i="14" s="1"/>
  <c r="F312" i="2" s="1"/>
  <c r="G312" i="2" s="1"/>
  <c r="AZ313" i="14"/>
  <c r="AW313" i="14"/>
  <c r="AN313" i="14"/>
  <c r="AM313" i="14"/>
  <c r="AO313" i="14" s="1"/>
  <c r="AK313" i="14" s="1"/>
  <c r="AI313" i="14"/>
  <c r="AJ313" i="14" s="1"/>
  <c r="F311" i="2" s="1"/>
  <c r="G311" i="2" s="1"/>
  <c r="AZ312" i="14"/>
  <c r="AN312" i="14"/>
  <c r="AI312" i="14"/>
  <c r="AJ312" i="14" s="1"/>
  <c r="F310" i="2" s="1"/>
  <c r="AZ311" i="14"/>
  <c r="AW311" i="14"/>
  <c r="AM311" i="14" s="1"/>
  <c r="AO311" i="14"/>
  <c r="AN311" i="14"/>
  <c r="AI311" i="14"/>
  <c r="AJ311" i="14" s="1"/>
  <c r="F309" i="2" s="1"/>
  <c r="G309" i="2" s="1"/>
  <c r="AZ310" i="14"/>
  <c r="AW310" i="14"/>
  <c r="AM310" i="14" s="1"/>
  <c r="AO310" i="14" s="1"/>
  <c r="AK310" i="14" s="1"/>
  <c r="AN310" i="14"/>
  <c r="AI310" i="14"/>
  <c r="AJ310" i="14" s="1"/>
  <c r="F308" i="2" s="1"/>
  <c r="AZ309" i="14"/>
  <c r="AW309" i="14"/>
  <c r="AN309" i="14"/>
  <c r="AM309" i="14"/>
  <c r="AO309" i="14" s="1"/>
  <c r="AK309" i="14"/>
  <c r="AI309" i="14"/>
  <c r="AJ309" i="14" s="1"/>
  <c r="F307" i="2" s="1"/>
  <c r="G307" i="2" s="1"/>
  <c r="AZ308" i="14"/>
  <c r="AW308" i="14"/>
  <c r="AM308" i="14" s="1"/>
  <c r="AO308" i="14" s="1"/>
  <c r="AK308" i="14" s="1"/>
  <c r="AN308" i="14"/>
  <c r="AI308" i="14"/>
  <c r="AJ308" i="14" s="1"/>
  <c r="F306" i="2" s="1"/>
  <c r="G306" i="2" s="1"/>
  <c r="AZ307" i="14"/>
  <c r="AN307" i="14"/>
  <c r="AI307" i="14"/>
  <c r="AJ307" i="14" s="1"/>
  <c r="F305" i="2" s="1"/>
  <c r="AZ306" i="14"/>
  <c r="AW306" i="14"/>
  <c r="AN306" i="14"/>
  <c r="AM306" i="14"/>
  <c r="AO306" i="14" s="1"/>
  <c r="AK306" i="14" s="1"/>
  <c r="AI306" i="14"/>
  <c r="AJ306" i="14" s="1"/>
  <c r="F304" i="2" s="1"/>
  <c r="G304" i="2" s="1"/>
  <c r="AZ305" i="14"/>
  <c r="AW305" i="14"/>
  <c r="AN305" i="14"/>
  <c r="AM305" i="14"/>
  <c r="AO305" i="14" s="1"/>
  <c r="AK305" i="14" s="1"/>
  <c r="AI305" i="14"/>
  <c r="AJ305" i="14" s="1"/>
  <c r="F303" i="2" s="1"/>
  <c r="G303" i="2" s="1"/>
  <c r="AZ304" i="14"/>
  <c r="AW304" i="14"/>
  <c r="AN304" i="14"/>
  <c r="AM304" i="14"/>
  <c r="AO304" i="14" s="1"/>
  <c r="AK304" i="14" s="1"/>
  <c r="AJ304" i="14"/>
  <c r="F302" i="2" s="1"/>
  <c r="AI304" i="14"/>
  <c r="AZ303" i="14"/>
  <c r="AW303" i="14"/>
  <c r="AM303" i="14" s="1"/>
  <c r="AO303" i="14" s="1"/>
  <c r="AK303" i="14" s="1"/>
  <c r="AN303" i="14"/>
  <c r="AI303" i="14"/>
  <c r="AJ303" i="14" s="1"/>
  <c r="F301" i="2" s="1"/>
  <c r="AZ302" i="14"/>
  <c r="AN302" i="14"/>
  <c r="AI302" i="14"/>
  <c r="AJ302" i="14" s="1"/>
  <c r="F300" i="2" s="1"/>
  <c r="AZ301" i="14"/>
  <c r="AW301" i="14"/>
  <c r="AN301" i="14"/>
  <c r="AM301" i="14"/>
  <c r="AO301" i="14" s="1"/>
  <c r="AK301" i="14" s="1"/>
  <c r="AJ301" i="14"/>
  <c r="F299" i="2" s="1"/>
  <c r="AI301" i="14"/>
  <c r="AZ300" i="14"/>
  <c r="AW300" i="14"/>
  <c r="AM300" i="14" s="1"/>
  <c r="AO300" i="14"/>
  <c r="AN300" i="14"/>
  <c r="AJ300" i="14"/>
  <c r="F298" i="2" s="1"/>
  <c r="AI300" i="14"/>
  <c r="AZ299" i="14"/>
  <c r="AW299" i="14"/>
  <c r="AN299" i="14"/>
  <c r="AM299" i="14"/>
  <c r="AO299" i="14" s="1"/>
  <c r="AK299" i="14" s="1"/>
  <c r="AI299" i="14"/>
  <c r="AJ299" i="14" s="1"/>
  <c r="F297" i="2" s="1"/>
  <c r="G297" i="2" s="1"/>
  <c r="AZ298" i="14"/>
  <c r="AW298" i="14"/>
  <c r="AN298" i="14"/>
  <c r="AM298" i="14"/>
  <c r="AO298" i="14" s="1"/>
  <c r="AK298" i="14" s="1"/>
  <c r="AJ298" i="14"/>
  <c r="F296" i="2" s="1"/>
  <c r="AI298" i="14"/>
  <c r="AZ297" i="14"/>
  <c r="AN297" i="14"/>
  <c r="AI297" i="14"/>
  <c r="AJ297" i="14" s="1"/>
  <c r="F295" i="2" s="1"/>
  <c r="AZ296" i="14"/>
  <c r="AW296" i="14"/>
  <c r="AN296" i="14"/>
  <c r="AM296" i="14"/>
  <c r="AO296" i="14" s="1"/>
  <c r="AK296" i="14" s="1"/>
  <c r="AI296" i="14"/>
  <c r="AJ296" i="14" s="1"/>
  <c r="F294" i="2" s="1"/>
  <c r="G294" i="2" s="1"/>
  <c r="AZ295" i="14"/>
  <c r="AW295" i="14"/>
  <c r="AN295" i="14"/>
  <c r="AM295" i="14"/>
  <c r="AO295" i="14" s="1"/>
  <c r="AK295" i="14" s="1"/>
  <c r="AJ295" i="14"/>
  <c r="F293" i="2" s="1"/>
  <c r="AI295" i="14"/>
  <c r="AZ294" i="14"/>
  <c r="AW294" i="14"/>
  <c r="AN294" i="14"/>
  <c r="AK294" i="14" s="1"/>
  <c r="AM294" i="14"/>
  <c r="AO294" i="14" s="1"/>
  <c r="AJ294" i="14"/>
  <c r="F292" i="2" s="1"/>
  <c r="G292" i="2" s="1"/>
  <c r="AI294" i="14"/>
  <c r="AZ293" i="14"/>
  <c r="AW293" i="14"/>
  <c r="AN293" i="14"/>
  <c r="AM293" i="14"/>
  <c r="AO293" i="14" s="1"/>
  <c r="AK293" i="14" s="1"/>
  <c r="AI293" i="14"/>
  <c r="AJ293" i="14" s="1"/>
  <c r="F291" i="2" s="1"/>
  <c r="G291" i="2" s="1"/>
  <c r="AZ292" i="14"/>
  <c r="AN292" i="14"/>
  <c r="AI292" i="14"/>
  <c r="AJ292" i="14" s="1"/>
  <c r="F290" i="2" s="1"/>
  <c r="AZ291" i="14"/>
  <c r="AW291" i="14"/>
  <c r="AN291" i="14"/>
  <c r="AM291" i="14"/>
  <c r="AO291" i="14" s="1"/>
  <c r="AK291" i="14"/>
  <c r="AJ291" i="14"/>
  <c r="F289" i="2" s="1"/>
  <c r="G289" i="2" s="1"/>
  <c r="AI291" i="14"/>
  <c r="AZ290" i="14"/>
  <c r="AW290" i="14"/>
  <c r="AN290" i="14"/>
  <c r="AM290" i="14"/>
  <c r="AO290" i="14" s="1"/>
  <c r="AK290" i="14" s="1"/>
  <c r="AI290" i="14"/>
  <c r="AJ290" i="14" s="1"/>
  <c r="F288" i="2" s="1"/>
  <c r="G288" i="2" s="1"/>
  <c r="AZ289" i="14"/>
  <c r="AW289" i="14"/>
  <c r="AN289" i="14"/>
  <c r="AM289" i="14"/>
  <c r="AO289" i="14" s="1"/>
  <c r="AK289" i="14" s="1"/>
  <c r="AI289" i="14"/>
  <c r="AJ289" i="14" s="1"/>
  <c r="F287" i="2" s="1"/>
  <c r="AZ288" i="14"/>
  <c r="AW288" i="14"/>
  <c r="AN288" i="14"/>
  <c r="AM288" i="14"/>
  <c r="AO288" i="14" s="1"/>
  <c r="AK288" i="14" s="1"/>
  <c r="AI288" i="14"/>
  <c r="AJ288" i="14" s="1"/>
  <c r="F286" i="2" s="1"/>
  <c r="G286" i="2" s="1"/>
  <c r="AZ287" i="14"/>
  <c r="AN287" i="14"/>
  <c r="AI287" i="14"/>
  <c r="AJ287" i="14" s="1"/>
  <c r="F285" i="2" s="1"/>
  <c r="AZ286" i="14"/>
  <c r="AW286" i="14"/>
  <c r="AM286" i="14" s="1"/>
  <c r="AO286" i="14"/>
  <c r="AN286" i="14"/>
  <c r="AI286" i="14"/>
  <c r="AJ286" i="14" s="1"/>
  <c r="F284" i="2" s="1"/>
  <c r="G284" i="2" s="1"/>
  <c r="AZ285" i="14"/>
  <c r="AW285" i="14"/>
  <c r="AN285" i="14"/>
  <c r="AM285" i="14"/>
  <c r="AO285" i="14" s="1"/>
  <c r="AK285" i="14" s="1"/>
  <c r="AI285" i="14"/>
  <c r="AJ285" i="14" s="1"/>
  <c r="F283" i="2" s="1"/>
  <c r="G283" i="2" s="1"/>
  <c r="AZ284" i="14"/>
  <c r="AW284" i="14"/>
  <c r="AM284" i="14" s="1"/>
  <c r="AO284" i="14" s="1"/>
  <c r="AK284" i="14" s="1"/>
  <c r="AN284" i="14"/>
  <c r="AI284" i="14"/>
  <c r="AJ284" i="14" s="1"/>
  <c r="F282" i="2" s="1"/>
  <c r="G282" i="2" s="1"/>
  <c r="AZ283" i="14"/>
  <c r="AW283" i="14"/>
  <c r="AM283" i="14" s="1"/>
  <c r="AO283" i="14" s="1"/>
  <c r="AK283" i="14" s="1"/>
  <c r="AN283" i="14"/>
  <c r="AI283" i="14"/>
  <c r="AJ283" i="14" s="1"/>
  <c r="F281" i="2" s="1"/>
  <c r="G281" i="2" s="1"/>
  <c r="AZ282" i="14"/>
  <c r="AN282" i="14"/>
  <c r="AI282" i="14"/>
  <c r="AJ282" i="14" s="1"/>
  <c r="F280" i="2" s="1"/>
  <c r="AZ281" i="14"/>
  <c r="AW281" i="14"/>
  <c r="AN281" i="14"/>
  <c r="AM281" i="14"/>
  <c r="AO281" i="14" s="1"/>
  <c r="AK281" i="14" s="1"/>
  <c r="AI281" i="14"/>
  <c r="AJ281" i="14" s="1"/>
  <c r="F279" i="2" s="1"/>
  <c r="G279" i="2" s="1"/>
  <c r="AZ280" i="14"/>
  <c r="AW280" i="14"/>
  <c r="AN280" i="14"/>
  <c r="AM280" i="14"/>
  <c r="AO280" i="14" s="1"/>
  <c r="AK280" i="14" s="1"/>
  <c r="AI280" i="14"/>
  <c r="AJ280" i="14" s="1"/>
  <c r="F278" i="2" s="1"/>
  <c r="G278" i="2" s="1"/>
  <c r="AZ279" i="14"/>
  <c r="AW279" i="14"/>
  <c r="AM279" i="14" s="1"/>
  <c r="AO279" i="14" s="1"/>
  <c r="AK279" i="14" s="1"/>
  <c r="AN279" i="14"/>
  <c r="AI279" i="14"/>
  <c r="AJ279" i="14" s="1"/>
  <c r="F277" i="2" s="1"/>
  <c r="G277" i="2" s="1"/>
  <c r="AZ278" i="14"/>
  <c r="AW278" i="14"/>
  <c r="AN278" i="14"/>
  <c r="AM278" i="14"/>
  <c r="AO278" i="14" s="1"/>
  <c r="AK278" i="14" s="1"/>
  <c r="AI278" i="14"/>
  <c r="AJ278" i="14" s="1"/>
  <c r="F276" i="2" s="1"/>
  <c r="G276" i="2" s="1"/>
  <c r="AZ277" i="14"/>
  <c r="AN277" i="14"/>
  <c r="AI277" i="14"/>
  <c r="AJ277" i="14" s="1"/>
  <c r="F275" i="2" s="1"/>
  <c r="AZ276" i="14"/>
  <c r="AW276" i="14"/>
  <c r="AM276" i="14" s="1"/>
  <c r="AO276" i="14" s="1"/>
  <c r="AK276" i="14" s="1"/>
  <c r="AN276" i="14"/>
  <c r="AI276" i="14"/>
  <c r="AJ276" i="14" s="1"/>
  <c r="F274" i="2" s="1"/>
  <c r="G274" i="2" s="1"/>
  <c r="AZ275" i="14"/>
  <c r="AW275" i="14"/>
  <c r="AM275" i="14" s="1"/>
  <c r="AO275" i="14" s="1"/>
  <c r="AK275" i="14" s="1"/>
  <c r="AN275" i="14"/>
  <c r="AJ275" i="14"/>
  <c r="F273" i="2" s="1"/>
  <c r="AI275" i="14"/>
  <c r="AZ274" i="14"/>
  <c r="AW274" i="14"/>
  <c r="AN274" i="14"/>
  <c r="AM274" i="14"/>
  <c r="AO274" i="14" s="1"/>
  <c r="AK274" i="14" s="1"/>
  <c r="AI274" i="14"/>
  <c r="AJ274" i="14" s="1"/>
  <c r="F272" i="2" s="1"/>
  <c r="G272" i="2" s="1"/>
  <c r="AZ273" i="14"/>
  <c r="AW273" i="14"/>
  <c r="AM273" i="14" s="1"/>
  <c r="AO273" i="14"/>
  <c r="AK273" i="14" s="1"/>
  <c r="AN273" i="14"/>
  <c r="AI273" i="14"/>
  <c r="AJ273" i="14" s="1"/>
  <c r="F271" i="2" s="1"/>
  <c r="G271" i="2" s="1"/>
  <c r="AZ272" i="14"/>
  <c r="AN272" i="14"/>
  <c r="AI272" i="14"/>
  <c r="AJ272" i="14" s="1"/>
  <c r="F270" i="2" s="1"/>
  <c r="AZ271" i="14"/>
  <c r="AW271" i="14"/>
  <c r="AN271" i="14"/>
  <c r="AM271" i="14"/>
  <c r="AO271" i="14" s="1"/>
  <c r="AK271" i="14" s="1"/>
  <c r="AI271" i="14"/>
  <c r="AJ271" i="14" s="1"/>
  <c r="F269" i="2" s="1"/>
  <c r="G269" i="2" s="1"/>
  <c r="AZ270" i="14"/>
  <c r="AW270" i="14"/>
  <c r="AM270" i="14" s="1"/>
  <c r="AO270" i="14"/>
  <c r="AK270" i="14" s="1"/>
  <c r="AN270" i="14"/>
  <c r="AJ270" i="14"/>
  <c r="F268" i="2" s="1"/>
  <c r="AI270" i="14"/>
  <c r="AZ269" i="14"/>
  <c r="AW269" i="14"/>
  <c r="AN269" i="14"/>
  <c r="AK269" i="14" s="1"/>
  <c r="AM269" i="14"/>
  <c r="AO269" i="14" s="1"/>
  <c r="AI269" i="14"/>
  <c r="AJ269" i="14" s="1"/>
  <c r="F267" i="2" s="1"/>
  <c r="G267" i="2" s="1"/>
  <c r="AZ268" i="14"/>
  <c r="AW268" i="14"/>
  <c r="AN268" i="14"/>
  <c r="AM268" i="14"/>
  <c r="AO268" i="14" s="1"/>
  <c r="AK268" i="14" s="1"/>
  <c r="AI268" i="14"/>
  <c r="AJ268" i="14" s="1"/>
  <c r="F266" i="2" s="1"/>
  <c r="G266" i="2" s="1"/>
  <c r="AZ267" i="14"/>
  <c r="AN267" i="14"/>
  <c r="AI267" i="14"/>
  <c r="AJ267" i="14" s="1"/>
  <c r="F265" i="2" s="1"/>
  <c r="AZ266" i="14"/>
  <c r="AW266" i="14"/>
  <c r="AN266" i="14"/>
  <c r="AM266" i="14"/>
  <c r="AO266" i="14" s="1"/>
  <c r="AK266" i="14"/>
  <c r="AJ266" i="14"/>
  <c r="F264" i="2" s="1"/>
  <c r="G264" i="2" s="1"/>
  <c r="AI266" i="14"/>
  <c r="AZ265" i="14"/>
  <c r="AW265" i="14"/>
  <c r="AN265" i="14"/>
  <c r="AM265" i="14"/>
  <c r="AO265" i="14" s="1"/>
  <c r="AK265" i="14" s="1"/>
  <c r="AI265" i="14"/>
  <c r="AJ265" i="14" s="1"/>
  <c r="F263" i="2" s="1"/>
  <c r="G263" i="2" s="1"/>
  <c r="AZ264" i="14"/>
  <c r="AW264" i="14"/>
  <c r="AM264" i="14" s="1"/>
  <c r="AO264" i="14" s="1"/>
  <c r="AK264" i="14" s="1"/>
  <c r="AN264" i="14"/>
  <c r="AI264" i="14"/>
  <c r="AJ264" i="14" s="1"/>
  <c r="F262" i="2" s="1"/>
  <c r="AZ263" i="14"/>
  <c r="AW263" i="14"/>
  <c r="AN263" i="14"/>
  <c r="AM263" i="14"/>
  <c r="AO263" i="14" s="1"/>
  <c r="AK263" i="14" s="1"/>
  <c r="AJ263" i="14"/>
  <c r="F261" i="2" s="1"/>
  <c r="G261" i="2" s="1"/>
  <c r="AI263" i="14"/>
  <c r="AZ262" i="14"/>
  <c r="AN262" i="14"/>
  <c r="AI262" i="14"/>
  <c r="AJ262" i="14" s="1"/>
  <c r="F260" i="2" s="1"/>
  <c r="AZ261" i="14"/>
  <c r="AW261" i="14"/>
  <c r="AM261" i="14" s="1"/>
  <c r="AO261" i="14"/>
  <c r="AK261" i="14" s="1"/>
  <c r="AN261" i="14"/>
  <c r="AI261" i="14"/>
  <c r="AJ261" i="14" s="1"/>
  <c r="F259" i="2" s="1"/>
  <c r="AZ260" i="14"/>
  <c r="AW260" i="14"/>
  <c r="AN260" i="14"/>
  <c r="AM260" i="14"/>
  <c r="AO260" i="14" s="1"/>
  <c r="AK260" i="14" s="1"/>
  <c r="AI260" i="14"/>
  <c r="AJ260" i="14" s="1"/>
  <c r="F258" i="2" s="1"/>
  <c r="G258" i="2" s="1"/>
  <c r="AZ259" i="14"/>
  <c r="AW259" i="14"/>
  <c r="AN259" i="14"/>
  <c r="AM259" i="14"/>
  <c r="AO259" i="14" s="1"/>
  <c r="AK259" i="14"/>
  <c r="AI259" i="14"/>
  <c r="AJ259" i="14" s="1"/>
  <c r="F257" i="2" s="1"/>
  <c r="G257" i="2" s="1"/>
  <c r="AZ258" i="14"/>
  <c r="AW258" i="14"/>
  <c r="AM258" i="14" s="1"/>
  <c r="AO258" i="14" s="1"/>
  <c r="AK258" i="14" s="1"/>
  <c r="AN258" i="14"/>
  <c r="AJ258" i="14"/>
  <c r="F256" i="2" s="1"/>
  <c r="G256" i="2" s="1"/>
  <c r="AI258" i="14"/>
  <c r="AZ257" i="14"/>
  <c r="AN257" i="14"/>
  <c r="AI257" i="14"/>
  <c r="AJ257" i="14" s="1"/>
  <c r="F255" i="2" s="1"/>
  <c r="AZ256" i="14"/>
  <c r="AW256" i="14"/>
  <c r="AO256" i="14"/>
  <c r="AN256" i="14"/>
  <c r="AM256" i="14"/>
  <c r="AK256" i="14"/>
  <c r="AI256" i="14"/>
  <c r="AJ256" i="14" s="1"/>
  <c r="F254" i="2" s="1"/>
  <c r="G254" i="2" s="1"/>
  <c r="AZ255" i="14"/>
  <c r="AW255" i="14"/>
  <c r="AN255" i="14"/>
  <c r="AM255" i="14"/>
  <c r="AO255" i="14" s="1"/>
  <c r="AK255" i="14" s="1"/>
  <c r="AI255" i="14"/>
  <c r="AJ255" i="14" s="1"/>
  <c r="F253" i="2" s="1"/>
  <c r="G253" i="2" s="1"/>
  <c r="AZ254" i="14"/>
  <c r="AW254" i="14"/>
  <c r="AM254" i="14" s="1"/>
  <c r="AO254" i="14" s="1"/>
  <c r="AK254" i="14" s="1"/>
  <c r="AN254" i="14"/>
  <c r="AI254" i="14"/>
  <c r="AJ254" i="14" s="1"/>
  <c r="F252" i="2" s="1"/>
  <c r="G252" i="2" s="1"/>
  <c r="AZ253" i="14"/>
  <c r="AW253" i="14"/>
  <c r="AN253" i="14"/>
  <c r="AM253" i="14"/>
  <c r="AO253" i="14" s="1"/>
  <c r="AK253" i="14" s="1"/>
  <c r="AI253" i="14"/>
  <c r="AJ253" i="14" s="1"/>
  <c r="F251" i="2" s="1"/>
  <c r="G251" i="2" s="1"/>
  <c r="AZ252" i="14"/>
  <c r="AN252" i="14"/>
  <c r="AI252" i="14"/>
  <c r="AJ252" i="14" s="1"/>
  <c r="F250" i="2" s="1"/>
  <c r="AZ251" i="14"/>
  <c r="AW251" i="14"/>
  <c r="AM251" i="14" s="1"/>
  <c r="AO251" i="14" s="1"/>
  <c r="AK251" i="14" s="1"/>
  <c r="AN251" i="14"/>
  <c r="AI251" i="14"/>
  <c r="AJ251" i="14" s="1"/>
  <c r="F249" i="2" s="1"/>
  <c r="G249" i="2" s="1"/>
  <c r="AZ250" i="14"/>
  <c r="AW250" i="14"/>
  <c r="AM250" i="14" s="1"/>
  <c r="AO250" i="14"/>
  <c r="AK250" i="14" s="1"/>
  <c r="AN250" i="14"/>
  <c r="AJ250" i="14"/>
  <c r="F248" i="2" s="1"/>
  <c r="AI250" i="14"/>
  <c r="AZ249" i="14"/>
  <c r="AW249" i="14"/>
  <c r="AN249" i="14"/>
  <c r="AM249" i="14"/>
  <c r="AO249" i="14" s="1"/>
  <c r="AK249" i="14" s="1"/>
  <c r="AI249" i="14"/>
  <c r="AJ249" i="14" s="1"/>
  <c r="F247" i="2" s="1"/>
  <c r="G247" i="2" s="1"/>
  <c r="AZ248" i="14"/>
  <c r="AW248" i="14"/>
  <c r="AM248" i="14" s="1"/>
  <c r="AO248" i="14" s="1"/>
  <c r="AK248" i="14" s="1"/>
  <c r="AN248" i="14"/>
  <c r="AI248" i="14"/>
  <c r="AJ248" i="14" s="1"/>
  <c r="F246" i="2" s="1"/>
  <c r="G246" i="2" s="1"/>
  <c r="AZ247" i="14"/>
  <c r="AN247" i="14"/>
  <c r="AI247" i="14"/>
  <c r="AJ247" i="14" s="1"/>
  <c r="F245" i="2" s="1"/>
  <c r="AZ246" i="14"/>
  <c r="AW246" i="14"/>
  <c r="AN246" i="14"/>
  <c r="AM246" i="14"/>
  <c r="AO246" i="14" s="1"/>
  <c r="AK246" i="14" s="1"/>
  <c r="AI246" i="14"/>
  <c r="AJ246" i="14" s="1"/>
  <c r="F244" i="2" s="1"/>
  <c r="G244" i="2" s="1"/>
  <c r="AZ245" i="14"/>
  <c r="AW245" i="14"/>
  <c r="AM245" i="14" s="1"/>
  <c r="AO245" i="14" s="1"/>
  <c r="AK245" i="14" s="1"/>
  <c r="AN245" i="14"/>
  <c r="AI245" i="14"/>
  <c r="AJ245" i="14" s="1"/>
  <c r="F243" i="2" s="1"/>
  <c r="G243" i="2" s="1"/>
  <c r="AZ244" i="14"/>
  <c r="AW244" i="14"/>
  <c r="AN244" i="14"/>
  <c r="AK244" i="14" s="1"/>
  <c r="AM244" i="14"/>
  <c r="AO244" i="14" s="1"/>
  <c r="AI244" i="14"/>
  <c r="AJ244" i="14" s="1"/>
  <c r="F242" i="2" s="1"/>
  <c r="G242" i="2" s="1"/>
  <c r="AZ243" i="14"/>
  <c r="AW243" i="14"/>
  <c r="AN243" i="14"/>
  <c r="AM243" i="14"/>
  <c r="AO243" i="14" s="1"/>
  <c r="AK243" i="14" s="1"/>
  <c r="AI243" i="14"/>
  <c r="AJ243" i="14" s="1"/>
  <c r="F241" i="2" s="1"/>
  <c r="G241" i="2" s="1"/>
  <c r="AZ242" i="14"/>
  <c r="AN242" i="14"/>
  <c r="AI242" i="14"/>
  <c r="AJ242" i="14" s="1"/>
  <c r="F240" i="2" s="1"/>
  <c r="AZ241" i="14"/>
  <c r="AW241" i="14"/>
  <c r="AN241" i="14"/>
  <c r="AM241" i="14"/>
  <c r="AO241" i="14" s="1"/>
  <c r="AK241" i="14" s="1"/>
  <c r="AJ241" i="14"/>
  <c r="F239" i="2" s="1"/>
  <c r="G239" i="2" s="1"/>
  <c r="AI241" i="14"/>
  <c r="AZ240" i="14"/>
  <c r="AW240" i="14"/>
  <c r="AN240" i="14"/>
  <c r="AM240" i="14"/>
  <c r="AO240" i="14" s="1"/>
  <c r="AK240" i="14" s="1"/>
  <c r="AI240" i="14"/>
  <c r="AJ240" i="14" s="1"/>
  <c r="F238" i="2" s="1"/>
  <c r="G238" i="2" s="1"/>
  <c r="AZ239" i="14"/>
  <c r="AW239" i="14"/>
  <c r="AM239" i="14" s="1"/>
  <c r="AO239" i="14" s="1"/>
  <c r="AK239" i="14" s="1"/>
  <c r="AN239" i="14"/>
  <c r="AI239" i="14"/>
  <c r="AJ239" i="14" s="1"/>
  <c r="F237" i="2" s="1"/>
  <c r="G237" i="2" s="1"/>
  <c r="AZ238" i="14"/>
  <c r="AW238" i="14"/>
  <c r="AO238" i="14"/>
  <c r="AN238" i="14"/>
  <c r="AM238" i="14"/>
  <c r="AI238" i="14"/>
  <c r="AJ238" i="14" s="1"/>
  <c r="F236" i="2" s="1"/>
  <c r="G236" i="2" s="1"/>
  <c r="AZ237" i="14"/>
  <c r="AN237" i="14"/>
  <c r="AI237" i="14"/>
  <c r="AJ237" i="14" s="1"/>
  <c r="F235" i="2" s="1"/>
  <c r="AZ236" i="14"/>
  <c r="AW236" i="14"/>
  <c r="AM236" i="14" s="1"/>
  <c r="AO236" i="14" s="1"/>
  <c r="AK236" i="14" s="1"/>
  <c r="AN236" i="14"/>
  <c r="AI236" i="14"/>
  <c r="AJ236" i="14" s="1"/>
  <c r="F234" i="2" s="1"/>
  <c r="AZ235" i="14"/>
  <c r="AW235" i="14"/>
  <c r="AN235" i="14"/>
  <c r="AM235" i="14"/>
  <c r="AO235" i="14" s="1"/>
  <c r="AK235" i="14" s="1"/>
  <c r="AJ235" i="14"/>
  <c r="F233" i="2" s="1"/>
  <c r="G233" i="2" s="1"/>
  <c r="AI235" i="14"/>
  <c r="AZ234" i="14"/>
  <c r="AW234" i="14"/>
  <c r="AN234" i="14"/>
  <c r="AM234" i="14"/>
  <c r="AO234" i="14" s="1"/>
  <c r="AK234" i="14"/>
  <c r="AI234" i="14"/>
  <c r="AJ234" i="14" s="1"/>
  <c r="F232" i="2" s="1"/>
  <c r="G232" i="2" s="1"/>
  <c r="AZ233" i="14"/>
  <c r="AW233" i="14"/>
  <c r="AM233" i="14" s="1"/>
  <c r="AO233" i="14" s="1"/>
  <c r="AK233" i="14" s="1"/>
  <c r="AN233" i="14"/>
  <c r="AJ233" i="14"/>
  <c r="F231" i="2" s="1"/>
  <c r="AI233" i="14"/>
  <c r="AZ232" i="14"/>
  <c r="AN232" i="14"/>
  <c r="AI232" i="14"/>
  <c r="AJ232" i="14" s="1"/>
  <c r="F230" i="2" s="1"/>
  <c r="AZ231" i="14"/>
  <c r="AW231" i="14"/>
  <c r="AN231" i="14"/>
  <c r="AM231" i="14"/>
  <c r="AO231" i="14" s="1"/>
  <c r="AK231" i="14" s="1"/>
  <c r="AI231" i="14"/>
  <c r="AJ231" i="14" s="1"/>
  <c r="F229" i="2" s="1"/>
  <c r="G229" i="2" s="1"/>
  <c r="AZ230" i="14"/>
  <c r="AW230" i="14"/>
  <c r="AN230" i="14"/>
  <c r="AM230" i="14"/>
  <c r="AO230" i="14" s="1"/>
  <c r="AK230" i="14" s="1"/>
  <c r="AJ230" i="14"/>
  <c r="F228" i="2" s="1"/>
  <c r="G228" i="2" s="1"/>
  <c r="S228" i="2" s="1"/>
  <c r="AI230" i="14"/>
  <c r="AZ229" i="14"/>
  <c r="AW229" i="14"/>
  <c r="AN229" i="14"/>
  <c r="AM229" i="14"/>
  <c r="AO229" i="14" s="1"/>
  <c r="AK229" i="14"/>
  <c r="AI229" i="14"/>
  <c r="AJ229" i="14" s="1"/>
  <c r="F227" i="2" s="1"/>
  <c r="G227" i="2" s="1"/>
  <c r="AZ228" i="14"/>
  <c r="AW228" i="14"/>
  <c r="AN228" i="14"/>
  <c r="AM228" i="14"/>
  <c r="AO228" i="14" s="1"/>
  <c r="AK228" i="14" s="1"/>
  <c r="AI228" i="14"/>
  <c r="AJ228" i="14" s="1"/>
  <c r="F226" i="2" s="1"/>
  <c r="G226" i="2" s="1"/>
  <c r="AZ227" i="14"/>
  <c r="AN227" i="14"/>
  <c r="AI227" i="14"/>
  <c r="AJ227" i="14" s="1"/>
  <c r="F225" i="2" s="1"/>
  <c r="AZ226" i="14"/>
  <c r="AW226" i="14"/>
  <c r="AN226" i="14"/>
  <c r="AM226" i="14"/>
  <c r="AO226" i="14" s="1"/>
  <c r="AK226" i="14" s="1"/>
  <c r="AI226" i="14"/>
  <c r="AJ226" i="14" s="1"/>
  <c r="F224" i="2" s="1"/>
  <c r="G224" i="2" s="1"/>
  <c r="AZ225" i="14"/>
  <c r="AW225" i="14"/>
  <c r="AM225" i="14" s="1"/>
  <c r="AO225" i="14"/>
  <c r="AN225" i="14"/>
  <c r="AJ225" i="14"/>
  <c r="F223" i="2" s="1"/>
  <c r="AI225" i="14"/>
  <c r="AZ224" i="14"/>
  <c r="AW224" i="14"/>
  <c r="AN224" i="14"/>
  <c r="AM224" i="14"/>
  <c r="AO224" i="14" s="1"/>
  <c r="AK224" i="14" s="1"/>
  <c r="AJ224" i="14"/>
  <c r="F222" i="2" s="1"/>
  <c r="G222" i="2" s="1"/>
  <c r="AI224" i="14"/>
  <c r="AZ223" i="14"/>
  <c r="AW223" i="14"/>
  <c r="AN223" i="14"/>
  <c r="AM223" i="14"/>
  <c r="AO223" i="14" s="1"/>
  <c r="AK223" i="14" s="1"/>
  <c r="AI223" i="14"/>
  <c r="AJ223" i="14" s="1"/>
  <c r="F221" i="2" s="1"/>
  <c r="G221" i="2" s="1"/>
  <c r="AZ222" i="14"/>
  <c r="AN222" i="14"/>
  <c r="AI222" i="14"/>
  <c r="AJ222" i="14" s="1"/>
  <c r="F220" i="2" s="1"/>
  <c r="AZ221" i="14"/>
  <c r="AW221" i="14"/>
  <c r="AN221" i="14"/>
  <c r="AM221" i="14"/>
  <c r="AO221" i="14" s="1"/>
  <c r="AK221" i="14" s="1"/>
  <c r="AJ221" i="14"/>
  <c r="F219" i="2" s="1"/>
  <c r="G219" i="2" s="1"/>
  <c r="AI221" i="14"/>
  <c r="AZ220" i="14"/>
  <c r="AW220" i="14"/>
  <c r="AN220" i="14"/>
  <c r="AM220" i="14"/>
  <c r="AO220" i="14" s="1"/>
  <c r="AK220" i="14" s="1"/>
  <c r="AJ220" i="14"/>
  <c r="F218" i="2" s="1"/>
  <c r="G218" i="2" s="1"/>
  <c r="AI220" i="14"/>
  <c r="AZ219" i="14"/>
  <c r="AW219" i="14"/>
  <c r="AN219" i="14"/>
  <c r="AK219" i="14" s="1"/>
  <c r="AM219" i="14"/>
  <c r="AO219" i="14" s="1"/>
  <c r="AI219" i="14"/>
  <c r="AJ219" i="14" s="1"/>
  <c r="F217" i="2" s="1"/>
  <c r="G217" i="2" s="1"/>
  <c r="AZ218" i="14"/>
  <c r="AW218" i="14"/>
  <c r="AN218" i="14"/>
  <c r="AM218" i="14"/>
  <c r="AO218" i="14" s="1"/>
  <c r="AK218" i="14"/>
  <c r="AJ218" i="14"/>
  <c r="F216" i="2" s="1"/>
  <c r="G216" i="2" s="1"/>
  <c r="AI218" i="14"/>
  <c r="AZ217" i="14"/>
  <c r="AN217" i="14"/>
  <c r="AI217" i="14"/>
  <c r="AJ217" i="14" s="1"/>
  <c r="F215" i="2" s="1"/>
  <c r="AZ216" i="14"/>
  <c r="AW216" i="14"/>
  <c r="AN216" i="14"/>
  <c r="AM216" i="14"/>
  <c r="AO216" i="14" s="1"/>
  <c r="AK216" i="14"/>
  <c r="AJ216" i="14"/>
  <c r="F214" i="2" s="1"/>
  <c r="G214" i="2" s="1"/>
  <c r="AI216" i="14"/>
  <c r="AZ215" i="14"/>
  <c r="AW215" i="14"/>
  <c r="AN215" i="14"/>
  <c r="AM215" i="14"/>
  <c r="AO215" i="14" s="1"/>
  <c r="AK215" i="14" s="1"/>
  <c r="AJ215" i="14"/>
  <c r="F213" i="2" s="1"/>
  <c r="AI215" i="14"/>
  <c r="AZ214" i="14"/>
  <c r="AW214" i="14"/>
  <c r="AN214" i="14"/>
  <c r="AM214" i="14"/>
  <c r="AO214" i="14" s="1"/>
  <c r="AK214" i="14"/>
  <c r="AI214" i="14"/>
  <c r="AJ214" i="14" s="1"/>
  <c r="F212" i="2" s="1"/>
  <c r="G212" i="2" s="1"/>
  <c r="AZ213" i="14"/>
  <c r="AW213" i="14"/>
  <c r="AN213" i="14"/>
  <c r="AM213" i="14"/>
  <c r="AO213" i="14" s="1"/>
  <c r="AK213" i="14" s="1"/>
  <c r="AI213" i="14"/>
  <c r="AJ213" i="14" s="1"/>
  <c r="F211" i="2" s="1"/>
  <c r="G211" i="2" s="1"/>
  <c r="AZ212" i="14"/>
  <c r="AN212" i="14"/>
  <c r="AI212" i="14"/>
  <c r="AJ212" i="14" s="1"/>
  <c r="F210" i="2" s="1"/>
  <c r="AZ211" i="14"/>
  <c r="AW211" i="14"/>
  <c r="AM211" i="14" s="1"/>
  <c r="AO211" i="14" s="1"/>
  <c r="AK211" i="14" s="1"/>
  <c r="AN211" i="14"/>
  <c r="AI211" i="14"/>
  <c r="AJ211" i="14" s="1"/>
  <c r="F209" i="2" s="1"/>
  <c r="G209" i="2" s="1"/>
  <c r="AZ210" i="14"/>
  <c r="AW210" i="14"/>
  <c r="AO210" i="14"/>
  <c r="AK210" i="14" s="1"/>
  <c r="AN210" i="14"/>
  <c r="AM210" i="14"/>
  <c r="AI210" i="14"/>
  <c r="AJ210" i="14" s="1"/>
  <c r="F208" i="2" s="1"/>
  <c r="G208" i="2" s="1"/>
  <c r="AZ209" i="14"/>
  <c r="AW209" i="14"/>
  <c r="AN209" i="14"/>
  <c r="AM209" i="14"/>
  <c r="AO209" i="14" s="1"/>
  <c r="AK209" i="14"/>
  <c r="AI209" i="14"/>
  <c r="AJ209" i="14" s="1"/>
  <c r="F207" i="2" s="1"/>
  <c r="G207" i="2" s="1"/>
  <c r="AZ208" i="14"/>
  <c r="AW208" i="14"/>
  <c r="AM208" i="14" s="1"/>
  <c r="AO208" i="14" s="1"/>
  <c r="AK208" i="14" s="1"/>
  <c r="AN208" i="14"/>
  <c r="AI208" i="14"/>
  <c r="AJ208" i="14" s="1"/>
  <c r="F206" i="2" s="1"/>
  <c r="G206" i="2" s="1"/>
  <c r="AZ207" i="14"/>
  <c r="AN207" i="14"/>
  <c r="AI207" i="14"/>
  <c r="AJ207" i="14" s="1"/>
  <c r="F205" i="2" s="1"/>
  <c r="AZ206" i="14"/>
  <c r="AW206" i="14"/>
  <c r="AN206" i="14"/>
  <c r="AM206" i="14"/>
  <c r="AO206" i="14" s="1"/>
  <c r="AK206" i="14" s="1"/>
  <c r="AI206" i="14"/>
  <c r="AJ206" i="14" s="1"/>
  <c r="F204" i="2" s="1"/>
  <c r="G204" i="2" s="1"/>
  <c r="AZ205" i="14"/>
  <c r="AW205" i="14"/>
  <c r="AN205" i="14"/>
  <c r="AM205" i="14"/>
  <c r="AO205" i="14" s="1"/>
  <c r="AK205" i="14" s="1"/>
  <c r="AJ205" i="14"/>
  <c r="F203" i="2" s="1"/>
  <c r="G203" i="2" s="1"/>
  <c r="AI205" i="14"/>
  <c r="AZ204" i="14"/>
  <c r="AW204" i="14"/>
  <c r="AM204" i="14" s="1"/>
  <c r="AO204" i="14" s="1"/>
  <c r="AK204" i="14" s="1"/>
  <c r="AN204" i="14"/>
  <c r="AJ204" i="14"/>
  <c r="F202" i="2" s="1"/>
  <c r="G202" i="2" s="1"/>
  <c r="AI204" i="14"/>
  <c r="AZ203" i="14"/>
  <c r="AW203" i="14"/>
  <c r="AN203" i="14"/>
  <c r="AM203" i="14"/>
  <c r="AO203" i="14" s="1"/>
  <c r="AK203" i="14" s="1"/>
  <c r="AI203" i="14"/>
  <c r="AJ203" i="14" s="1"/>
  <c r="F201" i="2" s="1"/>
  <c r="G201" i="2" s="1"/>
  <c r="J201" i="2" s="1"/>
  <c r="K201" i="2" s="1"/>
  <c r="AZ202" i="14"/>
  <c r="AN202" i="14"/>
  <c r="AI202" i="14"/>
  <c r="AJ202" i="14" s="1"/>
  <c r="F200" i="2" s="1"/>
  <c r="AZ201" i="14"/>
  <c r="AW201" i="14"/>
  <c r="AM201" i="14" s="1"/>
  <c r="AO201" i="14" s="1"/>
  <c r="AK201" i="14" s="1"/>
  <c r="AN201" i="14"/>
  <c r="AJ201" i="14"/>
  <c r="F199" i="2" s="1"/>
  <c r="G199" i="2" s="1"/>
  <c r="AI201" i="14"/>
  <c r="AZ200" i="14"/>
  <c r="AW200" i="14"/>
  <c r="AM200" i="14" s="1"/>
  <c r="AO200" i="14"/>
  <c r="AN200" i="14"/>
  <c r="AJ200" i="14"/>
  <c r="F198" i="2" s="1"/>
  <c r="AI200" i="14"/>
  <c r="AZ199" i="14"/>
  <c r="AW199" i="14"/>
  <c r="AM199" i="14" s="1"/>
  <c r="AO199" i="14" s="1"/>
  <c r="AN199" i="14"/>
  <c r="AJ199" i="14"/>
  <c r="F197" i="2" s="1"/>
  <c r="AI199" i="14"/>
  <c r="AZ198" i="14"/>
  <c r="AW198" i="14"/>
  <c r="AM198" i="14" s="1"/>
  <c r="AO198" i="14" s="1"/>
  <c r="AK198" i="14" s="1"/>
  <c r="AN198" i="14"/>
  <c r="AJ198" i="14"/>
  <c r="F196" i="2" s="1"/>
  <c r="G196" i="2" s="1"/>
  <c r="AI198" i="14"/>
  <c r="AZ197" i="14"/>
  <c r="AN197" i="14"/>
  <c r="AI197" i="14"/>
  <c r="AJ197" i="14" s="1"/>
  <c r="F195" i="2" s="1"/>
  <c r="AZ196" i="14"/>
  <c r="AW196" i="14"/>
  <c r="AN196" i="14"/>
  <c r="AM196" i="14"/>
  <c r="AO196" i="14" s="1"/>
  <c r="AK196" i="14" s="1"/>
  <c r="AJ196" i="14"/>
  <c r="F194" i="2" s="1"/>
  <c r="AI196" i="14"/>
  <c r="AZ195" i="14"/>
  <c r="AW195" i="14"/>
  <c r="AM195" i="14" s="1"/>
  <c r="AO195" i="14" s="1"/>
  <c r="AK195" i="14" s="1"/>
  <c r="AN195" i="14"/>
  <c r="AI195" i="14"/>
  <c r="AJ195" i="14" s="1"/>
  <c r="F193" i="2" s="1"/>
  <c r="G193" i="2" s="1"/>
  <c r="AZ194" i="14"/>
  <c r="AW194" i="14"/>
  <c r="AN194" i="14"/>
  <c r="AK194" i="14" s="1"/>
  <c r="AM194" i="14"/>
  <c r="AO194" i="14" s="1"/>
  <c r="AI194" i="14"/>
  <c r="AJ194" i="14" s="1"/>
  <c r="F192" i="2" s="1"/>
  <c r="G192" i="2" s="1"/>
  <c r="AZ193" i="14"/>
  <c r="AW193" i="14"/>
  <c r="AO193" i="14"/>
  <c r="AN193" i="14"/>
  <c r="AM193" i="14"/>
  <c r="AJ193" i="14"/>
  <c r="F191" i="2" s="1"/>
  <c r="G191" i="2" s="1"/>
  <c r="AI193" i="14"/>
  <c r="AZ192" i="14"/>
  <c r="AN192" i="14"/>
  <c r="AI192" i="14"/>
  <c r="AJ192" i="14" s="1"/>
  <c r="F190" i="2" s="1"/>
  <c r="AZ191" i="14"/>
  <c r="AW191" i="14"/>
  <c r="AN191" i="14"/>
  <c r="AM191" i="14"/>
  <c r="AO191" i="14" s="1"/>
  <c r="AK191" i="14"/>
  <c r="AJ191" i="14"/>
  <c r="F189" i="2" s="1"/>
  <c r="G189" i="2" s="1"/>
  <c r="AI191" i="14"/>
  <c r="AZ190" i="14"/>
  <c r="AW190" i="14"/>
  <c r="AM190" i="14" s="1"/>
  <c r="AO190" i="14"/>
  <c r="AK190" i="14" s="1"/>
  <c r="AN190" i="14"/>
  <c r="AJ190" i="14"/>
  <c r="F188" i="2" s="1"/>
  <c r="AI190" i="14"/>
  <c r="AZ189" i="14"/>
  <c r="AW189" i="14"/>
  <c r="AM189" i="14" s="1"/>
  <c r="AO189" i="14" s="1"/>
  <c r="AK189" i="14" s="1"/>
  <c r="AN189" i="14"/>
  <c r="AI189" i="14"/>
  <c r="AJ189" i="14" s="1"/>
  <c r="F187" i="2" s="1"/>
  <c r="G187" i="2" s="1"/>
  <c r="AZ188" i="14"/>
  <c r="AW188" i="14"/>
  <c r="AN188" i="14"/>
  <c r="AM188" i="14"/>
  <c r="AO188" i="14" s="1"/>
  <c r="AK188" i="14" s="1"/>
  <c r="AI188" i="14"/>
  <c r="AJ188" i="14" s="1"/>
  <c r="F186" i="2" s="1"/>
  <c r="G186" i="2" s="1"/>
  <c r="AZ187" i="14"/>
  <c r="AN187" i="14"/>
  <c r="AI187" i="14"/>
  <c r="AJ187" i="14" s="1"/>
  <c r="F185" i="2" s="1"/>
  <c r="AZ186" i="14"/>
  <c r="AW186" i="14"/>
  <c r="AM186" i="14" s="1"/>
  <c r="AO186" i="14"/>
  <c r="AN186" i="14"/>
  <c r="AI186" i="14"/>
  <c r="AJ186" i="14" s="1"/>
  <c r="F184" i="2" s="1"/>
  <c r="AZ185" i="14"/>
  <c r="AW185" i="14"/>
  <c r="AN185" i="14"/>
  <c r="AM185" i="14"/>
  <c r="AO185" i="14" s="1"/>
  <c r="AK185" i="14" s="1"/>
  <c r="AI185" i="14"/>
  <c r="AJ185" i="14" s="1"/>
  <c r="F183" i="2" s="1"/>
  <c r="G183" i="2" s="1"/>
  <c r="AZ184" i="14"/>
  <c r="AW184" i="14"/>
  <c r="AN184" i="14"/>
  <c r="AM184" i="14"/>
  <c r="AO184" i="14" s="1"/>
  <c r="AK184" i="14"/>
  <c r="AJ184" i="14"/>
  <c r="F182" i="2" s="1"/>
  <c r="AI184" i="14"/>
  <c r="AZ183" i="14"/>
  <c r="AW183" i="14"/>
  <c r="AM183" i="14" s="1"/>
  <c r="AO183" i="14" s="1"/>
  <c r="AK183" i="14" s="1"/>
  <c r="AN183" i="14"/>
  <c r="AI183" i="14"/>
  <c r="AJ183" i="14" s="1"/>
  <c r="F181" i="2" s="1"/>
  <c r="G181" i="2" s="1"/>
  <c r="AZ182" i="14"/>
  <c r="AN182" i="14"/>
  <c r="AI182" i="14"/>
  <c r="AJ182" i="14" s="1"/>
  <c r="F180" i="2" s="1"/>
  <c r="AZ181" i="14"/>
  <c r="AW181" i="14"/>
  <c r="AN181" i="14"/>
  <c r="AM181" i="14"/>
  <c r="AO181" i="14" s="1"/>
  <c r="AK181" i="14" s="1"/>
  <c r="AI181" i="14"/>
  <c r="AJ181" i="14" s="1"/>
  <c r="F179" i="2" s="1"/>
  <c r="G179" i="2" s="1"/>
  <c r="AZ180" i="14"/>
  <c r="AW180" i="14"/>
  <c r="AN180" i="14"/>
  <c r="AM180" i="14"/>
  <c r="AO180" i="14" s="1"/>
  <c r="AK180" i="14" s="1"/>
  <c r="AI180" i="14"/>
  <c r="AJ180" i="14" s="1"/>
  <c r="F178" i="2" s="1"/>
  <c r="G178" i="2" s="1"/>
  <c r="AZ179" i="14"/>
  <c r="AW179" i="14"/>
  <c r="AN179" i="14"/>
  <c r="AM179" i="14"/>
  <c r="AO179" i="14" s="1"/>
  <c r="AK179" i="14" s="1"/>
  <c r="AI179" i="14"/>
  <c r="AJ179" i="14" s="1"/>
  <c r="F177" i="2" s="1"/>
  <c r="G177" i="2" s="1"/>
  <c r="AZ178" i="14"/>
  <c r="AW178" i="14"/>
  <c r="AN178" i="14"/>
  <c r="AM178" i="14"/>
  <c r="AO178" i="14" s="1"/>
  <c r="AK178" i="14" s="1"/>
  <c r="AI178" i="14"/>
  <c r="AJ178" i="14" s="1"/>
  <c r="F176" i="2" s="1"/>
  <c r="G176" i="2" s="1"/>
  <c r="AZ177" i="14"/>
  <c r="AN177" i="14"/>
  <c r="AI177" i="14"/>
  <c r="AJ177" i="14" s="1"/>
  <c r="F175" i="2" s="1"/>
  <c r="AZ176" i="14"/>
  <c r="AW176" i="14"/>
  <c r="AN176" i="14"/>
  <c r="AM176" i="14"/>
  <c r="AO176" i="14" s="1"/>
  <c r="AK176" i="14" s="1"/>
  <c r="AI176" i="14"/>
  <c r="AJ176" i="14" s="1"/>
  <c r="F174" i="2" s="1"/>
  <c r="G174" i="2" s="1"/>
  <c r="AZ175" i="14"/>
  <c r="AW175" i="14"/>
  <c r="AM175" i="14" s="1"/>
  <c r="AO175" i="14"/>
  <c r="AN175" i="14"/>
  <c r="AJ175" i="14"/>
  <c r="F173" i="2" s="1"/>
  <c r="AI175" i="14"/>
  <c r="AZ174" i="14"/>
  <c r="AW174" i="14"/>
  <c r="AM174" i="14" s="1"/>
  <c r="AO174" i="14" s="1"/>
  <c r="AK174" i="14" s="1"/>
  <c r="AN174" i="14"/>
  <c r="AI174" i="14"/>
  <c r="AJ174" i="14" s="1"/>
  <c r="F172" i="2" s="1"/>
  <c r="G172" i="2" s="1"/>
  <c r="AZ173" i="14"/>
  <c r="AW173" i="14"/>
  <c r="AN173" i="14"/>
  <c r="AM173" i="14"/>
  <c r="AO173" i="14" s="1"/>
  <c r="AK173" i="14" s="1"/>
  <c r="AI173" i="14"/>
  <c r="AJ173" i="14" s="1"/>
  <c r="F171" i="2" s="1"/>
  <c r="G171" i="2" s="1"/>
  <c r="AZ172" i="14"/>
  <c r="AN172" i="14"/>
  <c r="AI172" i="14"/>
  <c r="AJ172" i="14" s="1"/>
  <c r="F170" i="2" s="1"/>
  <c r="AZ171" i="14"/>
  <c r="AW171" i="14"/>
  <c r="AM171" i="14" s="1"/>
  <c r="AO171" i="14"/>
  <c r="AK171" i="14" s="1"/>
  <c r="AN171" i="14"/>
  <c r="AI171" i="14"/>
  <c r="AJ171" i="14" s="1"/>
  <c r="F169" i="2" s="1"/>
  <c r="G169" i="2" s="1"/>
  <c r="AZ170" i="14"/>
  <c r="AW170" i="14"/>
  <c r="AN170" i="14"/>
  <c r="AM170" i="14"/>
  <c r="AO170" i="14" s="1"/>
  <c r="AK170" i="14" s="1"/>
  <c r="AI170" i="14"/>
  <c r="AJ170" i="14" s="1"/>
  <c r="F168" i="2" s="1"/>
  <c r="G168" i="2" s="1"/>
  <c r="AZ169" i="14"/>
  <c r="AW169" i="14"/>
  <c r="AN169" i="14"/>
  <c r="AK169" i="14" s="1"/>
  <c r="AM169" i="14"/>
  <c r="AO169" i="14" s="1"/>
  <c r="AI169" i="14"/>
  <c r="AJ169" i="14" s="1"/>
  <c r="F167" i="2" s="1"/>
  <c r="G167" i="2" s="1"/>
  <c r="AZ168" i="14"/>
  <c r="AW168" i="14"/>
  <c r="AO168" i="14"/>
  <c r="AK168" i="14" s="1"/>
  <c r="AN168" i="14"/>
  <c r="AM168" i="14"/>
  <c r="AI168" i="14"/>
  <c r="AJ168" i="14" s="1"/>
  <c r="F166" i="2" s="1"/>
  <c r="G166" i="2" s="1"/>
  <c r="AZ167" i="14"/>
  <c r="AN167" i="14"/>
  <c r="AI167" i="14"/>
  <c r="AJ167" i="14" s="1"/>
  <c r="F165" i="2" s="1"/>
  <c r="AZ166" i="14"/>
  <c r="AW166" i="14"/>
  <c r="AN166" i="14"/>
  <c r="AM166" i="14"/>
  <c r="AO166" i="14" s="1"/>
  <c r="AK166" i="14"/>
  <c r="AJ166" i="14"/>
  <c r="F164" i="2" s="1"/>
  <c r="G164" i="2" s="1"/>
  <c r="AI166" i="14"/>
  <c r="AZ165" i="14"/>
  <c r="AW165" i="14"/>
  <c r="AM165" i="14" s="1"/>
  <c r="AO165" i="14" s="1"/>
  <c r="AK165" i="14" s="1"/>
  <c r="AN165" i="14"/>
  <c r="AI165" i="14"/>
  <c r="AJ165" i="14" s="1"/>
  <c r="F163" i="2" s="1"/>
  <c r="G163" i="2" s="1"/>
  <c r="AZ164" i="14"/>
  <c r="AW164" i="14"/>
  <c r="AN164" i="14"/>
  <c r="AM164" i="14"/>
  <c r="AO164" i="14" s="1"/>
  <c r="AK164" i="14" s="1"/>
  <c r="AI164" i="14"/>
  <c r="AJ164" i="14" s="1"/>
  <c r="F162" i="2" s="1"/>
  <c r="G162" i="2" s="1"/>
  <c r="AZ163" i="14"/>
  <c r="AW163" i="14"/>
  <c r="AN163" i="14"/>
  <c r="AM163" i="14"/>
  <c r="AO163" i="14" s="1"/>
  <c r="AK163" i="14" s="1"/>
  <c r="AI163" i="14"/>
  <c r="AJ163" i="14" s="1"/>
  <c r="F161" i="2" s="1"/>
  <c r="G161" i="2" s="1"/>
  <c r="AZ162" i="14"/>
  <c r="AN162" i="14"/>
  <c r="AI162" i="14"/>
  <c r="AJ162" i="14" s="1"/>
  <c r="F160" i="2" s="1"/>
  <c r="AZ161" i="14"/>
  <c r="AW161" i="14"/>
  <c r="AM161" i="14" s="1"/>
  <c r="AO161" i="14" s="1"/>
  <c r="AK161" i="14" s="1"/>
  <c r="AN161" i="14"/>
  <c r="AI161" i="14"/>
  <c r="AJ161" i="14" s="1"/>
  <c r="F159" i="2" s="1"/>
  <c r="G159" i="2" s="1"/>
  <c r="AZ160" i="14"/>
  <c r="AW160" i="14"/>
  <c r="AN160" i="14"/>
  <c r="AM160" i="14"/>
  <c r="AO160" i="14" s="1"/>
  <c r="AK160" i="14" s="1"/>
  <c r="AI160" i="14"/>
  <c r="AJ160" i="14" s="1"/>
  <c r="F158" i="2" s="1"/>
  <c r="G158" i="2" s="1"/>
  <c r="AZ159" i="14"/>
  <c r="AW159" i="14"/>
  <c r="AM159" i="14" s="1"/>
  <c r="AO159" i="14" s="1"/>
  <c r="AN159" i="14"/>
  <c r="AJ159" i="14"/>
  <c r="F157" i="2" s="1"/>
  <c r="AI159" i="14"/>
  <c r="AZ158" i="14"/>
  <c r="AW158" i="14"/>
  <c r="AM158" i="14" s="1"/>
  <c r="AO158" i="14" s="1"/>
  <c r="AK158" i="14" s="1"/>
  <c r="AN158" i="14"/>
  <c r="AI158" i="14"/>
  <c r="AJ158" i="14" s="1"/>
  <c r="F156" i="2" s="1"/>
  <c r="G156" i="2" s="1"/>
  <c r="AZ157" i="14"/>
  <c r="AN157" i="14"/>
  <c r="AI157" i="14"/>
  <c r="AJ157" i="14" s="1"/>
  <c r="F155" i="2" s="1"/>
  <c r="AZ156" i="14"/>
  <c r="AW156" i="14"/>
  <c r="AN156" i="14"/>
  <c r="AM156" i="14"/>
  <c r="AO156" i="14" s="1"/>
  <c r="AK156" i="14"/>
  <c r="AJ156" i="14"/>
  <c r="F154" i="2" s="1"/>
  <c r="AI156" i="14"/>
  <c r="AZ155" i="14"/>
  <c r="AW155" i="14"/>
  <c r="AN155" i="14"/>
  <c r="AM155" i="14"/>
  <c r="AO155" i="14" s="1"/>
  <c r="AK155" i="14" s="1"/>
  <c r="AJ155" i="14"/>
  <c r="F153" i="2" s="1"/>
  <c r="G153" i="2" s="1"/>
  <c r="AI155" i="14"/>
  <c r="AZ154" i="14"/>
  <c r="AW154" i="14"/>
  <c r="AN154" i="14"/>
  <c r="AM154" i="14"/>
  <c r="AO154" i="14" s="1"/>
  <c r="AK154" i="14"/>
  <c r="AI154" i="14"/>
  <c r="AJ154" i="14" s="1"/>
  <c r="F152" i="2" s="1"/>
  <c r="G152" i="2" s="1"/>
  <c r="AZ153" i="14"/>
  <c r="AW153" i="14"/>
  <c r="AN153" i="14"/>
  <c r="AM153" i="14"/>
  <c r="AO153" i="14" s="1"/>
  <c r="AK153" i="14" s="1"/>
  <c r="AI153" i="14"/>
  <c r="AJ153" i="14" s="1"/>
  <c r="F151" i="2" s="1"/>
  <c r="AZ152" i="14"/>
  <c r="AN152" i="14"/>
  <c r="AI152" i="14"/>
  <c r="AJ152" i="14" s="1"/>
  <c r="F150" i="2" s="1"/>
  <c r="AZ151" i="14"/>
  <c r="AW151" i="14"/>
  <c r="AN151" i="14"/>
  <c r="AM151" i="14"/>
  <c r="AO151" i="14" s="1"/>
  <c r="AK151" i="14" s="1"/>
  <c r="AI151" i="14"/>
  <c r="AJ151" i="14" s="1"/>
  <c r="F149" i="2" s="1"/>
  <c r="G149" i="2" s="1"/>
  <c r="AZ150" i="14"/>
  <c r="AW150" i="14"/>
  <c r="AM150" i="14" s="1"/>
  <c r="AO150" i="14"/>
  <c r="AN150" i="14"/>
  <c r="AJ150" i="14"/>
  <c r="F148" i="2" s="1"/>
  <c r="AI150" i="14"/>
  <c r="AZ149" i="14"/>
  <c r="AW149" i="14"/>
  <c r="AN149" i="14"/>
  <c r="AM149" i="14"/>
  <c r="AO149" i="14" s="1"/>
  <c r="AK149" i="14" s="1"/>
  <c r="AI149" i="14"/>
  <c r="AJ149" i="14" s="1"/>
  <c r="F147" i="2" s="1"/>
  <c r="G147" i="2" s="1"/>
  <c r="AZ148" i="14"/>
  <c r="AW148" i="14"/>
  <c r="AN148" i="14"/>
  <c r="AM148" i="14"/>
  <c r="AO148" i="14" s="1"/>
  <c r="AK148" i="14" s="1"/>
  <c r="AI148" i="14"/>
  <c r="AJ148" i="14" s="1"/>
  <c r="F146" i="2" s="1"/>
  <c r="G146" i="2" s="1"/>
  <c r="AZ147" i="14"/>
  <c r="AN147" i="14"/>
  <c r="AI147" i="14"/>
  <c r="AJ147" i="14" s="1"/>
  <c r="F145" i="2" s="1"/>
  <c r="AZ146" i="14"/>
  <c r="AW146" i="14"/>
  <c r="AM146" i="14" s="1"/>
  <c r="AO146" i="14" s="1"/>
  <c r="AK146" i="14" s="1"/>
  <c r="AN146" i="14"/>
  <c r="AI146" i="14"/>
  <c r="AJ146" i="14" s="1"/>
  <c r="F144" i="2" s="1"/>
  <c r="G144" i="2" s="1"/>
  <c r="AZ145" i="14"/>
  <c r="AW145" i="14"/>
  <c r="AN145" i="14"/>
  <c r="AM145" i="14"/>
  <c r="AO145" i="14" s="1"/>
  <c r="AK145" i="14" s="1"/>
  <c r="AI145" i="14"/>
  <c r="AJ145" i="14" s="1"/>
  <c r="F143" i="2" s="1"/>
  <c r="G143" i="2" s="1"/>
  <c r="AZ144" i="14"/>
  <c r="AW144" i="14"/>
  <c r="AN144" i="14"/>
  <c r="AK144" i="14" s="1"/>
  <c r="AM144" i="14"/>
  <c r="AO144" i="14" s="1"/>
  <c r="AI144" i="14"/>
  <c r="AJ144" i="14" s="1"/>
  <c r="F142" i="2" s="1"/>
  <c r="G142" i="2" s="1"/>
  <c r="AZ143" i="14"/>
  <c r="AW143" i="14"/>
  <c r="AN143" i="14"/>
  <c r="AM143" i="14"/>
  <c r="AO143" i="14" s="1"/>
  <c r="AK143" i="14" s="1"/>
  <c r="AJ143" i="14"/>
  <c r="F141" i="2" s="1"/>
  <c r="G141" i="2" s="1"/>
  <c r="AI143" i="14"/>
  <c r="AZ142" i="14"/>
  <c r="AN142" i="14"/>
  <c r="AI142" i="14"/>
  <c r="AJ142" i="14" s="1"/>
  <c r="F140" i="2" s="1"/>
  <c r="AZ141" i="14"/>
  <c r="AW141" i="14"/>
  <c r="AN141" i="14"/>
  <c r="AM141" i="14"/>
  <c r="AO141" i="14" s="1"/>
  <c r="AK141" i="14"/>
  <c r="AJ141" i="14"/>
  <c r="F139" i="2" s="1"/>
  <c r="G139" i="2" s="1"/>
  <c r="AI141" i="14"/>
  <c r="AZ140" i="14"/>
  <c r="AW140" i="14"/>
  <c r="AN140" i="14"/>
  <c r="AM140" i="14"/>
  <c r="AO140" i="14" s="1"/>
  <c r="AK140" i="14" s="1"/>
  <c r="AJ140" i="14"/>
  <c r="F138" i="2" s="1"/>
  <c r="G138" i="2" s="1"/>
  <c r="AI140" i="14"/>
  <c r="AZ139" i="14"/>
  <c r="AW139" i="14"/>
  <c r="AN139" i="14"/>
  <c r="AM139" i="14"/>
  <c r="AO139" i="14" s="1"/>
  <c r="AK139" i="14"/>
  <c r="AI139" i="14"/>
  <c r="AJ139" i="14" s="1"/>
  <c r="F137" i="2" s="1"/>
  <c r="G137" i="2" s="1"/>
  <c r="AZ138" i="14"/>
  <c r="AW138" i="14"/>
  <c r="AN138" i="14"/>
  <c r="AM138" i="14"/>
  <c r="AO138" i="14" s="1"/>
  <c r="AK138" i="14" s="1"/>
  <c r="AJ138" i="14"/>
  <c r="F136" i="2" s="1"/>
  <c r="G136" i="2" s="1"/>
  <c r="AI138" i="14"/>
  <c r="AZ137" i="14"/>
  <c r="AN137" i="14"/>
  <c r="AI137" i="14"/>
  <c r="AJ137" i="14" s="1"/>
  <c r="F135" i="2" s="1"/>
  <c r="AZ136" i="14"/>
  <c r="AW136" i="14"/>
  <c r="AM136" i="14" s="1"/>
  <c r="AO136" i="14"/>
  <c r="AK136" i="14" s="1"/>
  <c r="AN136" i="14"/>
  <c r="AI136" i="14"/>
  <c r="AJ136" i="14" s="1"/>
  <c r="F134" i="2" s="1"/>
  <c r="G134" i="2" s="1"/>
  <c r="AZ135" i="14"/>
  <c r="AW135" i="14"/>
  <c r="AN135" i="14"/>
  <c r="AM135" i="14"/>
  <c r="AO135" i="14" s="1"/>
  <c r="AK135" i="14" s="1"/>
  <c r="AI135" i="14"/>
  <c r="AJ135" i="14" s="1"/>
  <c r="F133" i="2" s="1"/>
  <c r="G133" i="2" s="1"/>
  <c r="AZ134" i="14"/>
  <c r="AW134" i="14"/>
  <c r="AM134" i="14" s="1"/>
  <c r="AO134" i="14" s="1"/>
  <c r="AK134" i="14" s="1"/>
  <c r="AN134" i="14"/>
  <c r="AI134" i="14"/>
  <c r="AJ134" i="14" s="1"/>
  <c r="F132" i="2" s="1"/>
  <c r="G132" i="2" s="1"/>
  <c r="AZ133" i="14"/>
  <c r="AW133" i="14"/>
  <c r="AM133" i="14" s="1"/>
  <c r="AO133" i="14" s="1"/>
  <c r="AK133" i="14" s="1"/>
  <c r="AN133" i="14"/>
  <c r="AJ133" i="14"/>
  <c r="F131" i="2" s="1"/>
  <c r="G131" i="2" s="1"/>
  <c r="AI133" i="14"/>
  <c r="AZ132" i="14"/>
  <c r="AN132" i="14"/>
  <c r="AI132" i="14"/>
  <c r="AJ132" i="14" s="1"/>
  <c r="F130" i="2" s="1"/>
  <c r="AZ131" i="14"/>
  <c r="AW131" i="14"/>
  <c r="AM131" i="14" s="1"/>
  <c r="AO131" i="14" s="1"/>
  <c r="AN131" i="14"/>
  <c r="AJ131" i="14"/>
  <c r="F129" i="2" s="1"/>
  <c r="AI131" i="14"/>
  <c r="AZ130" i="14"/>
  <c r="AW130" i="14"/>
  <c r="AN130" i="14"/>
  <c r="AM130" i="14"/>
  <c r="AO130" i="14" s="1"/>
  <c r="AK130" i="14" s="1"/>
  <c r="AI130" i="14"/>
  <c r="AJ130" i="14" s="1"/>
  <c r="F128" i="2" s="1"/>
  <c r="G128" i="2" s="1"/>
  <c r="AZ129" i="14"/>
  <c r="AW129" i="14"/>
  <c r="AN129" i="14"/>
  <c r="AM129" i="14"/>
  <c r="AO129" i="14" s="1"/>
  <c r="AK129" i="14"/>
  <c r="AI129" i="14"/>
  <c r="AJ129" i="14" s="1"/>
  <c r="F127" i="2" s="1"/>
  <c r="G127" i="2" s="1"/>
  <c r="AZ128" i="14"/>
  <c r="AW128" i="14"/>
  <c r="AM128" i="14" s="1"/>
  <c r="AO128" i="14"/>
  <c r="AK128" i="14" s="1"/>
  <c r="AN128" i="14"/>
  <c r="AI128" i="14"/>
  <c r="AJ128" i="14" s="1"/>
  <c r="F126" i="2" s="1"/>
  <c r="AZ127" i="14"/>
  <c r="AN127" i="14"/>
  <c r="AI127" i="14"/>
  <c r="AJ127" i="14" s="1"/>
  <c r="F125" i="2" s="1"/>
  <c r="AZ126" i="14"/>
  <c r="AW126" i="14"/>
  <c r="AN126" i="14"/>
  <c r="AM126" i="14"/>
  <c r="AO126" i="14" s="1"/>
  <c r="AK126" i="14" s="1"/>
  <c r="AI126" i="14"/>
  <c r="AJ126" i="14" s="1"/>
  <c r="F124" i="2" s="1"/>
  <c r="G124" i="2" s="1"/>
  <c r="AZ125" i="14"/>
  <c r="AW125" i="14"/>
  <c r="AM125" i="14" s="1"/>
  <c r="AO125" i="14"/>
  <c r="AK125" i="14" s="1"/>
  <c r="AN125" i="14"/>
  <c r="AJ125" i="14"/>
  <c r="F123" i="2" s="1"/>
  <c r="AI125" i="14"/>
  <c r="AZ124" i="14"/>
  <c r="AW124" i="14"/>
  <c r="AN124" i="14"/>
  <c r="AM124" i="14"/>
  <c r="AO124" i="14" s="1"/>
  <c r="AK124" i="14" s="1"/>
  <c r="AI124" i="14"/>
  <c r="AJ124" i="14" s="1"/>
  <c r="F122" i="2" s="1"/>
  <c r="G122" i="2" s="1"/>
  <c r="AZ123" i="14"/>
  <c r="AW123" i="14"/>
  <c r="AN123" i="14"/>
  <c r="AM123" i="14"/>
  <c r="AO123" i="14" s="1"/>
  <c r="AK123" i="14" s="1"/>
  <c r="AI123" i="14"/>
  <c r="AJ123" i="14" s="1"/>
  <c r="F121" i="2" s="1"/>
  <c r="G121" i="2" s="1"/>
  <c r="AZ122" i="14"/>
  <c r="AN122" i="14"/>
  <c r="AI122" i="14"/>
  <c r="AJ122" i="14" s="1"/>
  <c r="F120" i="2" s="1"/>
  <c r="AZ121" i="14"/>
  <c r="AW121" i="14"/>
  <c r="AN121" i="14"/>
  <c r="AM121" i="14"/>
  <c r="AO121" i="14" s="1"/>
  <c r="AK121" i="14" s="1"/>
  <c r="AI121" i="14"/>
  <c r="AJ121" i="14" s="1"/>
  <c r="F119" i="2" s="1"/>
  <c r="G119" i="2" s="1"/>
  <c r="AZ120" i="14"/>
  <c r="AW120" i="14"/>
  <c r="AN120" i="14"/>
  <c r="AM120" i="14"/>
  <c r="AO120" i="14" s="1"/>
  <c r="AK120" i="14" s="1"/>
  <c r="AI120" i="14"/>
  <c r="AJ120" i="14" s="1"/>
  <c r="F118" i="2" s="1"/>
  <c r="G118" i="2" s="1"/>
  <c r="AZ119" i="14"/>
  <c r="AW119" i="14"/>
  <c r="AN119" i="14"/>
  <c r="AK119" i="14" s="1"/>
  <c r="AM119" i="14"/>
  <c r="AO119" i="14" s="1"/>
  <c r="AJ119" i="14"/>
  <c r="F117" i="2" s="1"/>
  <c r="G117" i="2" s="1"/>
  <c r="AI119" i="14"/>
  <c r="AZ118" i="14"/>
  <c r="AW118" i="14"/>
  <c r="AN118" i="14"/>
  <c r="AM118" i="14"/>
  <c r="AO118" i="14" s="1"/>
  <c r="AK118" i="14" s="1"/>
  <c r="AI118" i="14"/>
  <c r="AJ118" i="14" s="1"/>
  <c r="F116" i="2" s="1"/>
  <c r="G116" i="2" s="1"/>
  <c r="AZ117" i="14"/>
  <c r="AN117" i="14"/>
  <c r="AI117" i="14"/>
  <c r="AJ117" i="14" s="1"/>
  <c r="F115" i="2" s="1"/>
  <c r="AZ116" i="14"/>
  <c r="AW116" i="14"/>
  <c r="AN116" i="14"/>
  <c r="AM116" i="14"/>
  <c r="AO116" i="14" s="1"/>
  <c r="AK116" i="14" s="1"/>
  <c r="AJ116" i="14"/>
  <c r="F114" i="2" s="1"/>
  <c r="G114" i="2" s="1"/>
  <c r="AI116" i="14"/>
  <c r="AZ115" i="14"/>
  <c r="AW115" i="14"/>
  <c r="AM115" i="14" s="1"/>
  <c r="AO115" i="14" s="1"/>
  <c r="AK115" i="14" s="1"/>
  <c r="AN115" i="14"/>
  <c r="AI115" i="14"/>
  <c r="AJ115" i="14" s="1"/>
  <c r="F113" i="2" s="1"/>
  <c r="G113" i="2" s="1"/>
  <c r="AZ114" i="14"/>
  <c r="AW114" i="14"/>
  <c r="AN114" i="14"/>
  <c r="AM114" i="14"/>
  <c r="AO114" i="14" s="1"/>
  <c r="AK114" i="14"/>
  <c r="AI114" i="14"/>
  <c r="AJ114" i="14" s="1"/>
  <c r="F112" i="2" s="1"/>
  <c r="G112" i="2" s="1"/>
  <c r="AZ113" i="14"/>
  <c r="AW113" i="14"/>
  <c r="AO113" i="14"/>
  <c r="AN113" i="14"/>
  <c r="AM113" i="14"/>
  <c r="AJ113" i="14"/>
  <c r="F111" i="2" s="1"/>
  <c r="G111" i="2" s="1"/>
  <c r="AI113" i="14"/>
  <c r="AZ112" i="14"/>
  <c r="AN112" i="14"/>
  <c r="AI112" i="14"/>
  <c r="AJ112" i="14" s="1"/>
  <c r="F110" i="2" s="1"/>
  <c r="AZ111" i="14"/>
  <c r="AW111" i="14"/>
  <c r="AM111" i="14" s="1"/>
  <c r="AO111" i="14"/>
  <c r="AN111" i="14"/>
  <c r="AI111" i="14"/>
  <c r="AJ111" i="14" s="1"/>
  <c r="F109" i="2" s="1"/>
  <c r="G109" i="2" s="1"/>
  <c r="AZ110" i="14"/>
  <c r="AW110" i="14"/>
  <c r="AN110" i="14"/>
  <c r="AM110" i="14"/>
  <c r="AO110" i="14" s="1"/>
  <c r="AK110" i="14" s="1"/>
  <c r="AJ110" i="14"/>
  <c r="F108" i="2" s="1"/>
  <c r="G108" i="2" s="1"/>
  <c r="AI110" i="14"/>
  <c r="AZ109" i="14"/>
  <c r="AW109" i="14"/>
  <c r="AN109" i="14"/>
  <c r="AM109" i="14"/>
  <c r="AO109" i="14" s="1"/>
  <c r="AK109" i="14"/>
  <c r="AJ109" i="14"/>
  <c r="F107" i="2" s="1"/>
  <c r="G107" i="2" s="1"/>
  <c r="AI109" i="14"/>
  <c r="AZ108" i="14"/>
  <c r="AW108" i="14"/>
  <c r="AM108" i="14" s="1"/>
  <c r="AO108" i="14" s="1"/>
  <c r="AK108" i="14" s="1"/>
  <c r="AN108" i="14"/>
  <c r="AI108" i="14"/>
  <c r="AJ108" i="14" s="1"/>
  <c r="F106" i="2" s="1"/>
  <c r="G106" i="2" s="1"/>
  <c r="AZ107" i="14"/>
  <c r="AN107" i="14"/>
  <c r="AI107" i="14"/>
  <c r="AJ107" i="14" s="1"/>
  <c r="F105" i="2" s="1"/>
  <c r="AZ106" i="14"/>
  <c r="AW106" i="14"/>
  <c r="AM106" i="14" s="1"/>
  <c r="AO106" i="14" s="1"/>
  <c r="AK106" i="14" s="1"/>
  <c r="AN106" i="14"/>
  <c r="AI106" i="14"/>
  <c r="AJ106" i="14" s="1"/>
  <c r="F104" i="2" s="1"/>
  <c r="G104" i="2" s="1"/>
  <c r="AZ105" i="14"/>
  <c r="AW105" i="14"/>
  <c r="AN105" i="14"/>
  <c r="AM105" i="14"/>
  <c r="AO105" i="14" s="1"/>
  <c r="AK105" i="14" s="1"/>
  <c r="AI105" i="14"/>
  <c r="AJ105" i="14" s="1"/>
  <c r="F103" i="2" s="1"/>
  <c r="G103" i="2" s="1"/>
  <c r="AZ104" i="14"/>
  <c r="AW104" i="14"/>
  <c r="AN104" i="14"/>
  <c r="AM104" i="14"/>
  <c r="AO104" i="14" s="1"/>
  <c r="AK104" i="14"/>
  <c r="AI104" i="14"/>
  <c r="AJ104" i="14" s="1"/>
  <c r="F102" i="2" s="1"/>
  <c r="G102" i="2" s="1"/>
  <c r="AZ103" i="14"/>
  <c r="AW103" i="14"/>
  <c r="AM103" i="14" s="1"/>
  <c r="AO103" i="14" s="1"/>
  <c r="AK103" i="14" s="1"/>
  <c r="AN103" i="14"/>
  <c r="AI103" i="14"/>
  <c r="AJ103" i="14" s="1"/>
  <c r="F101" i="2" s="1"/>
  <c r="G101" i="2" s="1"/>
  <c r="AZ102" i="14"/>
  <c r="AN102" i="14"/>
  <c r="AI102" i="14"/>
  <c r="AJ102" i="14" s="1"/>
  <c r="F100" i="2" s="1"/>
  <c r="AZ101" i="14"/>
  <c r="AW101" i="14"/>
  <c r="AN101" i="14"/>
  <c r="AM101" i="14"/>
  <c r="AO101" i="14" s="1"/>
  <c r="AK101" i="14" s="1"/>
  <c r="AI101" i="14"/>
  <c r="AJ101" i="14" s="1"/>
  <c r="F99" i="2" s="1"/>
  <c r="G99" i="2" s="1"/>
  <c r="AZ100" i="14"/>
  <c r="AW100" i="14"/>
  <c r="AM100" i="14" s="1"/>
  <c r="AO100" i="14" s="1"/>
  <c r="AK100" i="14" s="1"/>
  <c r="AN100" i="14"/>
  <c r="AJ100" i="14"/>
  <c r="F98" i="2" s="1"/>
  <c r="AI100" i="14"/>
  <c r="AZ99" i="14"/>
  <c r="AW99" i="14"/>
  <c r="AN99" i="14"/>
  <c r="AM99" i="14"/>
  <c r="AO99" i="14" s="1"/>
  <c r="AK99" i="14" s="1"/>
  <c r="AJ99" i="14"/>
  <c r="F97" i="2" s="1"/>
  <c r="G97" i="2" s="1"/>
  <c r="J97" i="2" s="1"/>
  <c r="K97" i="2" s="1"/>
  <c r="AI99" i="14"/>
  <c r="AZ98" i="14"/>
  <c r="AW98" i="14"/>
  <c r="AN98" i="14"/>
  <c r="AM98" i="14"/>
  <c r="AO98" i="14" s="1"/>
  <c r="AK98" i="14" s="1"/>
  <c r="AI98" i="14"/>
  <c r="AJ98" i="14" s="1"/>
  <c r="F96" i="2" s="1"/>
  <c r="G96" i="2" s="1"/>
  <c r="AZ97" i="14"/>
  <c r="AN97" i="14"/>
  <c r="AI97" i="14"/>
  <c r="AJ97" i="14" s="1"/>
  <c r="F95" i="2" s="1"/>
  <c r="AZ96" i="14"/>
  <c r="AW96" i="14"/>
  <c r="AM96" i="14" s="1"/>
  <c r="AO96" i="14" s="1"/>
  <c r="AK96" i="14" s="1"/>
  <c r="AN96" i="14"/>
  <c r="AJ96" i="14"/>
  <c r="F94" i="2" s="1"/>
  <c r="G94" i="2" s="1"/>
  <c r="AI96" i="14"/>
  <c r="AZ95" i="14"/>
  <c r="AW95" i="14"/>
  <c r="AN95" i="14"/>
  <c r="AM95" i="14"/>
  <c r="AO95" i="14" s="1"/>
  <c r="AK95" i="14" s="1"/>
  <c r="AI95" i="14"/>
  <c r="AJ95" i="14" s="1"/>
  <c r="F93" i="2" s="1"/>
  <c r="G93" i="2" s="1"/>
  <c r="AZ94" i="14"/>
  <c r="AW94" i="14"/>
  <c r="AN94" i="14"/>
  <c r="AK94" i="14" s="1"/>
  <c r="AM94" i="14"/>
  <c r="AO94" i="14" s="1"/>
  <c r="AJ94" i="14"/>
  <c r="F92" i="2" s="1"/>
  <c r="G92" i="2" s="1"/>
  <c r="AI94" i="14"/>
  <c r="AZ93" i="14"/>
  <c r="AW93" i="14"/>
  <c r="AN93" i="14"/>
  <c r="AM93" i="14"/>
  <c r="AO93" i="14" s="1"/>
  <c r="AK93" i="14" s="1"/>
  <c r="AI93" i="14"/>
  <c r="AJ93" i="14" s="1"/>
  <c r="F91" i="2" s="1"/>
  <c r="G91" i="2" s="1"/>
  <c r="AZ92" i="14"/>
  <c r="AN92" i="14"/>
  <c r="AI92" i="14"/>
  <c r="AJ92" i="14" s="1"/>
  <c r="F90" i="2" s="1"/>
  <c r="AZ91" i="14"/>
  <c r="AW91" i="14"/>
  <c r="AN91" i="14"/>
  <c r="AM91" i="14"/>
  <c r="AO91" i="14" s="1"/>
  <c r="AK91" i="14" s="1"/>
  <c r="AJ91" i="14"/>
  <c r="F89" i="2" s="1"/>
  <c r="G89" i="2" s="1"/>
  <c r="AI91" i="14"/>
  <c r="AZ90" i="14"/>
  <c r="AW90" i="14"/>
  <c r="AN90" i="14"/>
  <c r="AM90" i="14"/>
  <c r="AO90" i="14" s="1"/>
  <c r="AK90" i="14" s="1"/>
  <c r="AI90" i="14"/>
  <c r="AJ90" i="14" s="1"/>
  <c r="F88" i="2" s="1"/>
  <c r="G88" i="2" s="1"/>
  <c r="AZ89" i="14"/>
  <c r="AW89" i="14"/>
  <c r="AN89" i="14"/>
  <c r="AM89" i="14"/>
  <c r="AO89" i="14" s="1"/>
  <c r="AK89" i="14"/>
  <c r="AI89" i="14"/>
  <c r="AJ89" i="14" s="1"/>
  <c r="F87" i="2" s="1"/>
  <c r="G87" i="2" s="1"/>
  <c r="AZ88" i="14"/>
  <c r="AW88" i="14"/>
  <c r="AO88" i="14"/>
  <c r="AK88" i="14" s="1"/>
  <c r="AN88" i="14"/>
  <c r="AM88" i="14"/>
  <c r="AI88" i="14"/>
  <c r="AJ88" i="14" s="1"/>
  <c r="F86" i="2" s="1"/>
  <c r="G86" i="2" s="1"/>
  <c r="AZ87" i="14"/>
  <c r="AN87" i="14"/>
  <c r="AI87" i="14"/>
  <c r="AJ87" i="14" s="1"/>
  <c r="AZ86" i="14"/>
  <c r="AW86" i="14"/>
  <c r="AM86" i="14" s="1"/>
  <c r="AO86" i="14"/>
  <c r="AN86" i="14"/>
  <c r="AI86" i="14"/>
  <c r="AJ86" i="14" s="1"/>
  <c r="F84" i="2" s="1"/>
  <c r="G84" i="2" s="1"/>
  <c r="AZ85" i="14"/>
  <c r="AW85" i="14"/>
  <c r="AM85" i="14" s="1"/>
  <c r="AO85" i="14" s="1"/>
  <c r="AK85" i="14" s="1"/>
  <c r="AN85" i="14"/>
  <c r="AJ85" i="14"/>
  <c r="F83" i="2" s="1"/>
  <c r="AI85" i="14"/>
  <c r="AZ84" i="14"/>
  <c r="AW84" i="14"/>
  <c r="AN84" i="14"/>
  <c r="AM84" i="14"/>
  <c r="AO84" i="14" s="1"/>
  <c r="AK84" i="14" s="1"/>
  <c r="AI84" i="14"/>
  <c r="AJ84" i="14" s="1"/>
  <c r="F82" i="2" s="1"/>
  <c r="G82" i="2" s="1"/>
  <c r="AZ83" i="14"/>
  <c r="AW83" i="14"/>
  <c r="AM83" i="14" s="1"/>
  <c r="AO83" i="14" s="1"/>
  <c r="AK83" i="14" s="1"/>
  <c r="AN83" i="14"/>
  <c r="AI83" i="14"/>
  <c r="AJ83" i="14" s="1"/>
  <c r="F81" i="2" s="1"/>
  <c r="G81" i="2" s="1"/>
  <c r="AZ82" i="14"/>
  <c r="AN82" i="14"/>
  <c r="AI82" i="14"/>
  <c r="AJ82" i="14" s="1"/>
  <c r="F80" i="2" s="1"/>
  <c r="AZ81" i="14"/>
  <c r="AW81" i="14"/>
  <c r="AN81" i="14"/>
  <c r="AM81" i="14"/>
  <c r="AO81" i="14" s="1"/>
  <c r="AK81" i="14" s="1"/>
  <c r="AJ81" i="14"/>
  <c r="F79" i="2" s="1"/>
  <c r="G79" i="2" s="1"/>
  <c r="AI81" i="14"/>
  <c r="AZ80" i="14"/>
  <c r="AW80" i="14"/>
  <c r="AN80" i="14"/>
  <c r="AM80" i="14"/>
  <c r="AO80" i="14" s="1"/>
  <c r="AK80" i="14" s="1"/>
  <c r="AI80" i="14"/>
  <c r="AJ80" i="14" s="1"/>
  <c r="F78" i="2" s="1"/>
  <c r="G78" i="2" s="1"/>
  <c r="AZ79" i="14"/>
  <c r="AW79" i="14"/>
  <c r="AN79" i="14"/>
  <c r="AM79" i="14"/>
  <c r="AO79" i="14" s="1"/>
  <c r="AK79" i="14"/>
  <c r="AJ79" i="14"/>
  <c r="F77" i="2" s="1"/>
  <c r="G77" i="2" s="1"/>
  <c r="AI79" i="14"/>
  <c r="AZ78" i="14"/>
  <c r="AW78" i="14"/>
  <c r="AN78" i="14"/>
  <c r="AM78" i="14"/>
  <c r="AO78" i="14" s="1"/>
  <c r="AK78" i="14" s="1"/>
  <c r="AI78" i="14"/>
  <c r="AJ78" i="14" s="1"/>
  <c r="F76" i="2" s="1"/>
  <c r="G76" i="2" s="1"/>
  <c r="AZ77" i="14"/>
  <c r="AN77" i="14"/>
  <c r="AI77" i="14"/>
  <c r="AJ77" i="14" s="1"/>
  <c r="F75" i="2" s="1"/>
  <c r="AZ76" i="14"/>
  <c r="AW76" i="14"/>
  <c r="AN76" i="14"/>
  <c r="AM76" i="14"/>
  <c r="AO76" i="14" s="1"/>
  <c r="AK76" i="14" s="1"/>
  <c r="AJ76" i="14"/>
  <c r="F74" i="2" s="1"/>
  <c r="G74" i="2" s="1"/>
  <c r="AI76" i="14"/>
  <c r="AZ75" i="14"/>
  <c r="AW75" i="14"/>
  <c r="AM75" i="14" s="1"/>
  <c r="AO75" i="14" s="1"/>
  <c r="AK75" i="14" s="1"/>
  <c r="AN75" i="14"/>
  <c r="AJ75" i="14"/>
  <c r="F73" i="2" s="1"/>
  <c r="AI75" i="14"/>
  <c r="AZ74" i="14"/>
  <c r="AW74" i="14"/>
  <c r="AM74" i="14" s="1"/>
  <c r="AO74" i="14" s="1"/>
  <c r="AK74" i="14" s="1"/>
  <c r="AN74" i="14"/>
  <c r="AI74" i="14"/>
  <c r="AJ74" i="14" s="1"/>
  <c r="F72" i="2" s="1"/>
  <c r="G72" i="2" s="1"/>
  <c r="AZ73" i="14"/>
  <c r="AW73" i="14"/>
  <c r="AN73" i="14"/>
  <c r="AM73" i="14"/>
  <c r="AO73" i="14" s="1"/>
  <c r="AK73" i="14" s="1"/>
  <c r="AJ73" i="14"/>
  <c r="F71" i="2" s="1"/>
  <c r="G71" i="2" s="1"/>
  <c r="AI73" i="14"/>
  <c r="AZ72" i="14"/>
  <c r="AN72" i="14"/>
  <c r="AI72" i="14"/>
  <c r="AJ72" i="14" s="1"/>
  <c r="F70" i="2" s="1"/>
  <c r="AZ71" i="14"/>
  <c r="AW71" i="14"/>
  <c r="AN71" i="14"/>
  <c r="AM71" i="14"/>
  <c r="AO71" i="14" s="1"/>
  <c r="AK71" i="14" s="1"/>
  <c r="AI71" i="14"/>
  <c r="AJ71" i="14" s="1"/>
  <c r="F69" i="2" s="1"/>
  <c r="G69" i="2" s="1"/>
  <c r="AZ70" i="14"/>
  <c r="AW70" i="14"/>
  <c r="AN70" i="14"/>
  <c r="AM70" i="14"/>
  <c r="AO70" i="14" s="1"/>
  <c r="AK70" i="14" s="1"/>
  <c r="AI70" i="14"/>
  <c r="AJ70" i="14" s="1"/>
  <c r="F68" i="2" s="1"/>
  <c r="G68" i="2" s="1"/>
  <c r="AZ69" i="14"/>
  <c r="AW69" i="14"/>
  <c r="AN69" i="14"/>
  <c r="AK69" i="14" s="1"/>
  <c r="AM69" i="14"/>
  <c r="AO69" i="14" s="1"/>
  <c r="AI69" i="14"/>
  <c r="AJ69" i="14" s="1"/>
  <c r="F67" i="2" s="1"/>
  <c r="G67" i="2" s="1"/>
  <c r="AZ68" i="14"/>
  <c r="AW68" i="14"/>
  <c r="AO68" i="14"/>
  <c r="AN68" i="14"/>
  <c r="AM68" i="14"/>
  <c r="AK68" i="14"/>
  <c r="AI68" i="14"/>
  <c r="AJ68" i="14" s="1"/>
  <c r="F66" i="2" s="1"/>
  <c r="G66" i="2" s="1"/>
  <c r="AZ67" i="14"/>
  <c r="AN67" i="14"/>
  <c r="AI67" i="14"/>
  <c r="AJ67" i="14" s="1"/>
  <c r="F65" i="2" s="1"/>
  <c r="AZ66" i="14"/>
  <c r="AW66" i="14"/>
  <c r="AN66" i="14"/>
  <c r="AM66" i="14"/>
  <c r="AO66" i="14" s="1"/>
  <c r="AK66" i="14"/>
  <c r="AJ66" i="14"/>
  <c r="F64" i="2" s="1"/>
  <c r="G64" i="2" s="1"/>
  <c r="AI66" i="14"/>
  <c r="AZ65" i="14"/>
  <c r="AW65" i="14"/>
  <c r="AN65" i="14"/>
  <c r="AM65" i="14"/>
  <c r="AO65" i="14" s="1"/>
  <c r="AK65" i="14" s="1"/>
  <c r="AI65" i="14"/>
  <c r="AJ65" i="14" s="1"/>
  <c r="F63" i="2" s="1"/>
  <c r="G63" i="2" s="1"/>
  <c r="AZ64" i="14"/>
  <c r="AW64" i="14"/>
  <c r="AN64" i="14"/>
  <c r="AM64" i="14"/>
  <c r="AO64" i="14" s="1"/>
  <c r="AK64" i="14"/>
  <c r="AI64" i="14"/>
  <c r="AJ64" i="14" s="1"/>
  <c r="F62" i="2" s="1"/>
  <c r="G62" i="2" s="1"/>
  <c r="AZ63" i="14"/>
  <c r="AW63" i="14"/>
  <c r="AN63" i="14"/>
  <c r="AM63" i="14"/>
  <c r="AO63" i="14" s="1"/>
  <c r="AK63" i="14" s="1"/>
  <c r="AI63" i="14"/>
  <c r="AJ63" i="14" s="1"/>
  <c r="F61" i="2" s="1"/>
  <c r="G61" i="2" s="1"/>
  <c r="AZ62" i="14"/>
  <c r="AN62" i="14"/>
  <c r="AI62" i="14"/>
  <c r="AJ62" i="14" s="1"/>
  <c r="F60" i="2" s="1"/>
  <c r="AZ61" i="14"/>
  <c r="AW61" i="14"/>
  <c r="AM61" i="14" s="1"/>
  <c r="AO61" i="14"/>
  <c r="AN61" i="14"/>
  <c r="AI61" i="14"/>
  <c r="AJ61" i="14" s="1"/>
  <c r="F59" i="2" s="1"/>
  <c r="G59" i="2" s="1"/>
  <c r="J59" i="2" s="1"/>
  <c r="K59" i="2" s="1"/>
  <c r="AZ60" i="14"/>
  <c r="AW60" i="14"/>
  <c r="AM60" i="14" s="1"/>
  <c r="AO60" i="14" s="1"/>
  <c r="AK60" i="14" s="1"/>
  <c r="AN60" i="14"/>
  <c r="AI60" i="14"/>
  <c r="AJ60" i="14" s="1"/>
  <c r="F58" i="2" s="1"/>
  <c r="G58" i="2" s="1"/>
  <c r="AZ59" i="14"/>
  <c r="AW59" i="14"/>
  <c r="AN59" i="14"/>
  <c r="AM59" i="14"/>
  <c r="AO59" i="14" s="1"/>
  <c r="AK59" i="14"/>
  <c r="AI59" i="14"/>
  <c r="AJ59" i="14" s="1"/>
  <c r="F57" i="2" s="1"/>
  <c r="G57" i="2" s="1"/>
  <c r="AZ58" i="14"/>
  <c r="AW58" i="14"/>
  <c r="AM58" i="14" s="1"/>
  <c r="AO58" i="14" s="1"/>
  <c r="AK58" i="14" s="1"/>
  <c r="AN58" i="14"/>
  <c r="AI58" i="14"/>
  <c r="AJ58" i="14" s="1"/>
  <c r="F56" i="2" s="1"/>
  <c r="G56" i="2" s="1"/>
  <c r="AZ57" i="14"/>
  <c r="AN57" i="14"/>
  <c r="AI57" i="14"/>
  <c r="AJ57" i="14" s="1"/>
  <c r="F55" i="2" s="1"/>
  <c r="AZ56" i="14"/>
  <c r="AW56" i="14"/>
  <c r="AN56" i="14"/>
  <c r="AM56" i="14"/>
  <c r="AO56" i="14" s="1"/>
  <c r="AK56" i="14" s="1"/>
  <c r="AI56" i="14"/>
  <c r="AJ56" i="14" s="1"/>
  <c r="F54" i="2" s="1"/>
  <c r="G54" i="2" s="1"/>
  <c r="AZ55" i="14"/>
  <c r="AW55" i="14"/>
  <c r="AN55" i="14"/>
  <c r="AM55" i="14"/>
  <c r="AO55" i="14" s="1"/>
  <c r="AK55" i="14" s="1"/>
  <c r="AI55" i="14"/>
  <c r="AJ55" i="14" s="1"/>
  <c r="F53" i="2" s="1"/>
  <c r="G53" i="2" s="1"/>
  <c r="AZ54" i="14"/>
  <c r="AW54" i="14"/>
  <c r="AN54" i="14"/>
  <c r="AM54" i="14"/>
  <c r="AO54" i="14" s="1"/>
  <c r="AK54" i="14" s="1"/>
  <c r="AJ54" i="14"/>
  <c r="F52" i="2" s="1"/>
  <c r="AI54" i="14"/>
  <c r="AZ53" i="14"/>
  <c r="AW53" i="14"/>
  <c r="AM53" i="14" s="1"/>
  <c r="AO53" i="14" s="1"/>
  <c r="AK53" i="14" s="1"/>
  <c r="AN53" i="14"/>
  <c r="AI53" i="14"/>
  <c r="AJ53" i="14" s="1"/>
  <c r="F51" i="2" s="1"/>
  <c r="G51" i="2" s="1"/>
  <c r="N51" i="2" s="1"/>
  <c r="AZ52" i="14"/>
  <c r="AN52" i="14"/>
  <c r="AI52" i="14"/>
  <c r="AJ52" i="14" s="1"/>
  <c r="F50" i="2" s="1"/>
  <c r="AZ51" i="14"/>
  <c r="AW51" i="14"/>
  <c r="AN51" i="14"/>
  <c r="AM51" i="14"/>
  <c r="AO51" i="14" s="1"/>
  <c r="AK51" i="14" s="1"/>
  <c r="AJ51" i="14"/>
  <c r="F49" i="2" s="1"/>
  <c r="AI51" i="14"/>
  <c r="AZ50" i="14"/>
  <c r="AW50" i="14"/>
  <c r="AM50" i="14" s="1"/>
  <c r="AO50" i="14"/>
  <c r="AN50" i="14"/>
  <c r="AJ50" i="14"/>
  <c r="F48" i="2" s="1"/>
  <c r="AI50" i="14"/>
  <c r="AZ49" i="14"/>
  <c r="AW49" i="14"/>
  <c r="AN49" i="14"/>
  <c r="AM49" i="14"/>
  <c r="AO49" i="14" s="1"/>
  <c r="AK49" i="14" s="1"/>
  <c r="AI49" i="14"/>
  <c r="AJ49" i="14" s="1"/>
  <c r="F47" i="2" s="1"/>
  <c r="G47" i="2" s="1"/>
  <c r="AZ48" i="14"/>
  <c r="AW48" i="14"/>
  <c r="AN48" i="14"/>
  <c r="AM48" i="14"/>
  <c r="AO48" i="14" s="1"/>
  <c r="AK48" i="14" s="1"/>
  <c r="AJ48" i="14"/>
  <c r="F46" i="2" s="1"/>
  <c r="AI48" i="14"/>
  <c r="AZ47" i="14"/>
  <c r="AN47" i="14"/>
  <c r="AI47" i="14"/>
  <c r="AJ47" i="14" s="1"/>
  <c r="F45" i="2" s="1"/>
  <c r="AZ46" i="14"/>
  <c r="AW46" i="14"/>
  <c r="AN46" i="14"/>
  <c r="AM46" i="14"/>
  <c r="AO46" i="14" s="1"/>
  <c r="AK46" i="14" s="1"/>
  <c r="AI46" i="14"/>
  <c r="AJ46" i="14" s="1"/>
  <c r="F44" i="2" s="1"/>
  <c r="G44" i="2" s="1"/>
  <c r="AZ45" i="14"/>
  <c r="AW45" i="14"/>
  <c r="AN45" i="14"/>
  <c r="AM45" i="14"/>
  <c r="AO45" i="14" s="1"/>
  <c r="AK45" i="14" s="1"/>
  <c r="AJ45" i="14"/>
  <c r="F43" i="2" s="1"/>
  <c r="AI45" i="14"/>
  <c r="AZ44" i="14"/>
  <c r="AW44" i="14"/>
  <c r="AN44" i="14"/>
  <c r="AK44" i="14" s="1"/>
  <c r="AM44" i="14"/>
  <c r="AO44" i="14" s="1"/>
  <c r="AJ44" i="14"/>
  <c r="F42" i="2" s="1"/>
  <c r="G42" i="2" s="1"/>
  <c r="AI44" i="14"/>
  <c r="AZ43" i="14"/>
  <c r="AW43" i="14"/>
  <c r="AN43" i="14"/>
  <c r="AM43" i="14"/>
  <c r="AO43" i="14" s="1"/>
  <c r="AK43" i="14" s="1"/>
  <c r="AI43" i="14"/>
  <c r="AJ43" i="14" s="1"/>
  <c r="F41" i="2" s="1"/>
  <c r="G41" i="2" s="1"/>
  <c r="AZ42" i="14"/>
  <c r="AN42" i="14"/>
  <c r="AI42" i="14"/>
  <c r="AJ42" i="14" s="1"/>
  <c r="F40" i="2" s="1"/>
  <c r="AZ41" i="14"/>
  <c r="AW41" i="14"/>
  <c r="AN41" i="14"/>
  <c r="AM41" i="14"/>
  <c r="AO41" i="14" s="1"/>
  <c r="AK41" i="14"/>
  <c r="AJ41" i="14"/>
  <c r="F39" i="2" s="1"/>
  <c r="G39" i="2" s="1"/>
  <c r="AI41" i="14"/>
  <c r="AZ40" i="14"/>
  <c r="AW40" i="14"/>
  <c r="AN40" i="14"/>
  <c r="AM40" i="14"/>
  <c r="AO40" i="14" s="1"/>
  <c r="AK40" i="14" s="1"/>
  <c r="AI40" i="14"/>
  <c r="AJ40" i="14" s="1"/>
  <c r="F38" i="2" s="1"/>
  <c r="G38" i="2" s="1"/>
  <c r="AZ39" i="14"/>
  <c r="AW39" i="14"/>
  <c r="AN39" i="14"/>
  <c r="AM39" i="14"/>
  <c r="AO39" i="14" s="1"/>
  <c r="AK39" i="14" s="1"/>
  <c r="AI39" i="14"/>
  <c r="AJ39" i="14" s="1"/>
  <c r="F37" i="2" s="1"/>
  <c r="AZ38" i="14"/>
  <c r="AW38" i="14"/>
  <c r="AN38" i="14"/>
  <c r="AM38" i="14"/>
  <c r="AO38" i="14" s="1"/>
  <c r="AK38" i="14" s="1"/>
  <c r="AI38" i="14"/>
  <c r="AJ38" i="14" s="1"/>
  <c r="F36" i="2" s="1"/>
  <c r="G36" i="2" s="1"/>
  <c r="AZ37" i="14"/>
  <c r="AN37" i="14"/>
  <c r="AI37" i="14"/>
  <c r="AJ37" i="14" s="1"/>
  <c r="F35" i="2" s="1"/>
  <c r="AZ36" i="14"/>
  <c r="AW36" i="14"/>
  <c r="AM36" i="14" s="1"/>
  <c r="AO36" i="14"/>
  <c r="AN36" i="14"/>
  <c r="AI36" i="14"/>
  <c r="AJ36" i="14" s="1"/>
  <c r="F34" i="2" s="1"/>
  <c r="G34" i="2" s="1"/>
  <c r="AZ35" i="14"/>
  <c r="AW35" i="14"/>
  <c r="AN35" i="14"/>
  <c r="AM35" i="14"/>
  <c r="AO35" i="14" s="1"/>
  <c r="AK35" i="14" s="1"/>
  <c r="AI35" i="14"/>
  <c r="AJ35" i="14" s="1"/>
  <c r="F33" i="2" s="1"/>
  <c r="G33" i="2" s="1"/>
  <c r="AZ34" i="14"/>
  <c r="AW34" i="14"/>
  <c r="AM34" i="14" s="1"/>
  <c r="AO34" i="14" s="1"/>
  <c r="AK34" i="14" s="1"/>
  <c r="AN34" i="14"/>
  <c r="AI34" i="14"/>
  <c r="AJ34" i="14" s="1"/>
  <c r="F32" i="2" s="1"/>
  <c r="G32" i="2" s="1"/>
  <c r="AZ33" i="14"/>
  <c r="AW33" i="14"/>
  <c r="AM33" i="14" s="1"/>
  <c r="AO33" i="14" s="1"/>
  <c r="AK33" i="14" s="1"/>
  <c r="AN33" i="14"/>
  <c r="AI33" i="14"/>
  <c r="AJ33" i="14" s="1"/>
  <c r="F31" i="2" s="1"/>
  <c r="G31" i="2" s="1"/>
  <c r="AZ32" i="14"/>
  <c r="AN32" i="14"/>
  <c r="AI32" i="14"/>
  <c r="AJ32" i="14" s="1"/>
  <c r="F30" i="2" s="1"/>
  <c r="AZ31" i="14"/>
  <c r="AW31" i="14"/>
  <c r="AN31" i="14"/>
  <c r="AM31" i="14"/>
  <c r="AO31" i="14" s="1"/>
  <c r="AK31" i="14" s="1"/>
  <c r="AI31" i="14"/>
  <c r="AJ31" i="14" s="1"/>
  <c r="F29" i="2" s="1"/>
  <c r="G29" i="2" s="1"/>
  <c r="AZ30" i="14"/>
  <c r="AW30" i="14"/>
  <c r="AN30" i="14"/>
  <c r="AM30" i="14"/>
  <c r="AO30" i="14" s="1"/>
  <c r="AK30" i="14" s="1"/>
  <c r="AI30" i="14"/>
  <c r="AJ30" i="14" s="1"/>
  <c r="F28" i="2" s="1"/>
  <c r="G28" i="2" s="1"/>
  <c r="AZ29" i="14"/>
  <c r="AW29" i="14"/>
  <c r="AM29" i="14" s="1"/>
  <c r="AO29" i="14" s="1"/>
  <c r="AK29" i="14" s="1"/>
  <c r="AN29" i="14"/>
  <c r="AI29" i="14"/>
  <c r="AJ29" i="14" s="1"/>
  <c r="F27" i="2" s="1"/>
  <c r="AZ28" i="14"/>
  <c r="AW28" i="14"/>
  <c r="AN28" i="14"/>
  <c r="AM28" i="14"/>
  <c r="AO28" i="14" s="1"/>
  <c r="AK28" i="14" s="1"/>
  <c r="AI28" i="14"/>
  <c r="AJ28" i="14" s="1"/>
  <c r="F26" i="2" s="1"/>
  <c r="G26" i="2" s="1"/>
  <c r="AZ27" i="14"/>
  <c r="AN27" i="14"/>
  <c r="AI27" i="14"/>
  <c r="AJ27" i="14" s="1"/>
  <c r="F25" i="2" s="1"/>
  <c r="AZ26" i="14"/>
  <c r="AW26" i="14"/>
  <c r="AM26" i="14" s="1"/>
  <c r="AO26" i="14"/>
  <c r="AK26" i="14" s="1"/>
  <c r="AN26" i="14"/>
  <c r="AI26" i="14"/>
  <c r="AJ26" i="14" s="1"/>
  <c r="F24" i="2" s="1"/>
  <c r="G24" i="2" s="1"/>
  <c r="AZ25" i="14"/>
  <c r="AW25" i="14"/>
  <c r="AM25" i="14" s="1"/>
  <c r="AO25" i="14" s="1"/>
  <c r="AK25" i="14" s="1"/>
  <c r="AN25" i="14"/>
  <c r="AJ25" i="14"/>
  <c r="F23" i="2" s="1"/>
  <c r="AI25" i="14"/>
  <c r="AZ24" i="14"/>
  <c r="AW24" i="14"/>
  <c r="AN24" i="14"/>
  <c r="AM24" i="14"/>
  <c r="AO24" i="14" s="1"/>
  <c r="AK24" i="14" s="1"/>
  <c r="AI24" i="14"/>
  <c r="AJ24" i="14" s="1"/>
  <c r="F22" i="2" s="1"/>
  <c r="G22" i="2" s="1"/>
  <c r="AZ23" i="14"/>
  <c r="AW23" i="14"/>
  <c r="AM23" i="14" s="1"/>
  <c r="AO23" i="14"/>
  <c r="AK23" i="14" s="1"/>
  <c r="AN23" i="14"/>
  <c r="AI23" i="14"/>
  <c r="AJ23" i="14" s="1"/>
  <c r="F21" i="2" s="1"/>
  <c r="G21" i="2" s="1"/>
  <c r="AZ22" i="14"/>
  <c r="AN22" i="14"/>
  <c r="AI22" i="14"/>
  <c r="AJ22" i="14" s="1"/>
  <c r="F20" i="2" s="1"/>
  <c r="AZ21" i="14"/>
  <c r="AW21" i="14"/>
  <c r="AN21" i="14"/>
  <c r="AM21" i="14"/>
  <c r="AO21" i="14" s="1"/>
  <c r="AK21" i="14" s="1"/>
  <c r="AI21" i="14"/>
  <c r="AJ21" i="14" s="1"/>
  <c r="F19" i="2" s="1"/>
  <c r="G19" i="2" s="1"/>
  <c r="AZ20" i="14"/>
  <c r="AW20" i="14"/>
  <c r="AM20" i="14" s="1"/>
  <c r="AO20" i="14"/>
  <c r="AK20" i="14" s="1"/>
  <c r="AN20" i="14"/>
  <c r="AJ20" i="14"/>
  <c r="F18" i="2" s="1"/>
  <c r="AI20" i="14"/>
  <c r="AZ19" i="14"/>
  <c r="AW19" i="14"/>
  <c r="AN19" i="14"/>
  <c r="AK19" i="14" s="1"/>
  <c r="AM19" i="14"/>
  <c r="AO19" i="14" s="1"/>
  <c r="AI19" i="14"/>
  <c r="AJ19" i="14" s="1"/>
  <c r="F17" i="2" s="1"/>
  <c r="G17" i="2" s="1"/>
  <c r="AZ18" i="14"/>
  <c r="AW18" i="14"/>
  <c r="AN18" i="14"/>
  <c r="AM18" i="14"/>
  <c r="AO18" i="14" s="1"/>
  <c r="AK18" i="14" s="1"/>
  <c r="AI18" i="14"/>
  <c r="AJ18" i="14" s="1"/>
  <c r="F16" i="2" s="1"/>
  <c r="G16" i="2" s="1"/>
  <c r="AZ17" i="14"/>
  <c r="AN17" i="14"/>
  <c r="AI17" i="14"/>
  <c r="AJ17" i="14" s="1"/>
  <c r="F15" i="2" s="1"/>
  <c r="AZ16" i="14"/>
  <c r="AW16" i="14"/>
  <c r="AN16" i="14"/>
  <c r="AM16" i="14"/>
  <c r="AO16" i="14" s="1"/>
  <c r="AK16" i="14"/>
  <c r="AJ16" i="14"/>
  <c r="F14" i="2" s="1"/>
  <c r="G14" i="2" s="1"/>
  <c r="J14" i="2" s="1"/>
  <c r="K14" i="2" s="1"/>
  <c r="AI16" i="14"/>
  <c r="AZ15" i="14"/>
  <c r="AW15" i="14"/>
  <c r="AN15" i="14"/>
  <c r="AM15" i="14"/>
  <c r="AO15" i="14" s="1"/>
  <c r="AK15" i="14" s="1"/>
  <c r="AI15" i="14"/>
  <c r="AJ15" i="14" s="1"/>
  <c r="F13" i="2" s="1"/>
  <c r="G13" i="2" s="1"/>
  <c r="AZ14" i="14"/>
  <c r="AW14" i="14"/>
  <c r="AN14" i="14"/>
  <c r="AI14" i="14"/>
  <c r="AJ14" i="14" s="1"/>
  <c r="F12" i="2" s="1"/>
  <c r="AZ13" i="14"/>
  <c r="AW13" i="14"/>
  <c r="AN13" i="14"/>
  <c r="AM13" i="14"/>
  <c r="AO13" i="14" s="1"/>
  <c r="AK13" i="14" s="1"/>
  <c r="AJ13" i="14"/>
  <c r="F11" i="2" s="1"/>
  <c r="AI13" i="14"/>
  <c r="AZ12" i="14"/>
  <c r="AN12" i="14"/>
  <c r="AI12" i="14"/>
  <c r="AJ12" i="14" s="1"/>
  <c r="F10" i="2" s="1"/>
  <c r="AZ11" i="14"/>
  <c r="AW11" i="14"/>
  <c r="AM11" i="14" s="1"/>
  <c r="AO11" i="14"/>
  <c r="AK11" i="14" s="1"/>
  <c r="AN11" i="14"/>
  <c r="AI11" i="14"/>
  <c r="AJ11" i="14" s="1"/>
  <c r="F9" i="2" s="1"/>
  <c r="AZ10" i="14"/>
  <c r="AW10" i="14"/>
  <c r="AN10" i="14"/>
  <c r="AM10" i="14"/>
  <c r="AO10" i="14" s="1"/>
  <c r="AK10" i="14" s="1"/>
  <c r="AI10" i="14"/>
  <c r="AJ10" i="14" s="1"/>
  <c r="F8" i="2" s="1"/>
  <c r="G8" i="2" s="1"/>
  <c r="AZ9" i="14"/>
  <c r="AW9" i="14"/>
  <c r="AN9" i="14"/>
  <c r="AM9" i="14"/>
  <c r="AO9" i="14" s="1"/>
  <c r="AK9" i="14"/>
  <c r="AI9" i="14"/>
  <c r="AJ9" i="14" s="1"/>
  <c r="F7" i="2" s="1"/>
  <c r="G7" i="2" s="1"/>
  <c r="AZ8" i="14"/>
  <c r="AW8" i="14"/>
  <c r="AM8" i="14" s="1"/>
  <c r="AO8" i="14" s="1"/>
  <c r="AK8" i="14" s="1"/>
  <c r="AN8" i="14"/>
  <c r="AJ8" i="14"/>
  <c r="F6" i="2" s="1"/>
  <c r="G6" i="2" s="1"/>
  <c r="AI8" i="14"/>
  <c r="AZ7" i="14"/>
  <c r="AW7" i="14"/>
  <c r="AW2955" i="14" s="1"/>
  <c r="AM2955" i="14" s="1"/>
  <c r="AO2955" i="14" s="1"/>
  <c r="AK2955" i="14" s="1"/>
  <c r="AN7" i="14"/>
  <c r="AM7" i="14"/>
  <c r="AO7" i="14" s="1"/>
  <c r="AK7" i="14" s="1"/>
  <c r="AI7" i="14"/>
  <c r="AJ7" i="14" s="1"/>
  <c r="F5" i="2" s="1"/>
  <c r="AH6" i="14"/>
  <c r="AG6" i="14"/>
  <c r="AF6" i="14"/>
  <c r="CE182" i="19"/>
  <c r="DI177" i="19"/>
  <c r="CE177" i="19"/>
  <c r="BA177" i="19"/>
  <c r="BA121" i="19"/>
  <c r="BL101" i="19"/>
  <c r="BL97" i="19"/>
  <c r="BA93" i="19"/>
  <c r="DF84" i="19"/>
  <c r="DF80" i="19"/>
  <c r="BA52" i="19"/>
  <c r="DB44" i="19"/>
  <c r="BI32" i="19"/>
  <c r="EE28" i="19"/>
  <c r="M6" i="8"/>
  <c r="M17" i="8" s="1"/>
  <c r="F287" i="9" l="1"/>
  <c r="H287" i="9" s="1"/>
  <c r="O286" i="2"/>
  <c r="P286" i="2" s="1"/>
  <c r="N286" i="2"/>
  <c r="H286" i="2"/>
  <c r="T286" i="2"/>
  <c r="S286" i="2"/>
  <c r="R286" i="2"/>
  <c r="I286" i="2"/>
  <c r="J286" i="2"/>
  <c r="K286" i="2" s="1"/>
  <c r="F534" i="9"/>
  <c r="H534" i="9" s="1"/>
  <c r="R533" i="2"/>
  <c r="T533" i="2"/>
  <c r="S533" i="2"/>
  <c r="O533" i="2"/>
  <c r="P533" i="2" s="1"/>
  <c r="N533" i="2"/>
  <c r="J533" i="2"/>
  <c r="K533" i="2" s="1"/>
  <c r="I533" i="2"/>
  <c r="H533" i="2"/>
  <c r="F655" i="9"/>
  <c r="H655" i="9" s="1"/>
  <c r="S654" i="2"/>
  <c r="J654" i="2"/>
  <c r="K654" i="2" s="1"/>
  <c r="I654" i="2"/>
  <c r="H654" i="2"/>
  <c r="T654" i="2"/>
  <c r="R654" i="2"/>
  <c r="P654" i="2"/>
  <c r="O654" i="2"/>
  <c r="N654" i="2"/>
  <c r="F940" i="9"/>
  <c r="H940" i="9" s="1"/>
  <c r="T939" i="2"/>
  <c r="S939" i="2"/>
  <c r="R939" i="2"/>
  <c r="O939" i="2"/>
  <c r="P939" i="2" s="1"/>
  <c r="N939" i="2"/>
  <c r="H939" i="2"/>
  <c r="J939" i="2"/>
  <c r="K939" i="2" s="1"/>
  <c r="I939" i="2"/>
  <c r="F1215" i="9"/>
  <c r="H1215" i="9" s="1"/>
  <c r="P1214" i="2"/>
  <c r="O1214" i="2"/>
  <c r="N1214" i="2"/>
  <c r="H1214" i="2"/>
  <c r="S1214" i="2"/>
  <c r="R1214" i="2"/>
  <c r="U1214" i="2" s="1"/>
  <c r="T1214" i="2"/>
  <c r="J1214" i="2"/>
  <c r="K1214" i="2" s="1"/>
  <c r="I1214" i="2"/>
  <c r="F1850" i="9"/>
  <c r="H1850" i="9" s="1"/>
  <c r="I1849" i="2"/>
  <c r="H1849" i="2"/>
  <c r="O1849" i="2"/>
  <c r="P1849" i="2" s="1"/>
  <c r="N1849" i="2"/>
  <c r="T1849" i="2"/>
  <c r="S1849" i="2"/>
  <c r="R1849" i="2"/>
  <c r="U1849" i="2" s="1"/>
  <c r="J1849" i="2"/>
  <c r="K1849" i="2" s="1"/>
  <c r="AM14" i="14"/>
  <c r="AO14" i="14" s="1"/>
  <c r="AK14" i="14" s="1"/>
  <c r="G12" i="2"/>
  <c r="F35" i="9"/>
  <c r="H35" i="9" s="1"/>
  <c r="T34" i="2"/>
  <c r="S34" i="2"/>
  <c r="N34" i="2"/>
  <c r="R34" i="2"/>
  <c r="J34" i="2"/>
  <c r="K34" i="2" s="1"/>
  <c r="O34" i="2"/>
  <c r="P34" i="2" s="1"/>
  <c r="I34" i="2"/>
  <c r="H34" i="2"/>
  <c r="F100" i="9"/>
  <c r="H100" i="9" s="1"/>
  <c r="R99" i="2"/>
  <c r="P99" i="2"/>
  <c r="O99" i="2"/>
  <c r="N99" i="2"/>
  <c r="T99" i="2"/>
  <c r="S99" i="2"/>
  <c r="J99" i="2"/>
  <c r="K99" i="2" s="1"/>
  <c r="I99" i="2"/>
  <c r="H99" i="2"/>
  <c r="F307" i="9"/>
  <c r="H307" i="9" s="1"/>
  <c r="R306" i="2"/>
  <c r="P306" i="2"/>
  <c r="T306" i="2"/>
  <c r="O306" i="2"/>
  <c r="N306" i="2"/>
  <c r="J306" i="2"/>
  <c r="K306" i="2" s="1"/>
  <c r="I306" i="2"/>
  <c r="S306" i="2"/>
  <c r="H306" i="2"/>
  <c r="F393" i="9"/>
  <c r="H393" i="9" s="1"/>
  <c r="T392" i="2"/>
  <c r="S392" i="2"/>
  <c r="R392" i="2"/>
  <c r="O392" i="2"/>
  <c r="P392" i="2" s="1"/>
  <c r="N392" i="2"/>
  <c r="J392" i="2"/>
  <c r="K392" i="2" s="1"/>
  <c r="I392" i="2"/>
  <c r="H392" i="2"/>
  <c r="F565" i="9"/>
  <c r="H565" i="9" s="1"/>
  <c r="O564" i="2"/>
  <c r="P564" i="2" s="1"/>
  <c r="N564" i="2"/>
  <c r="I564" i="2"/>
  <c r="J564" i="2"/>
  <c r="K564" i="2" s="1"/>
  <c r="H564" i="2"/>
  <c r="S564" i="2"/>
  <c r="T564" i="2"/>
  <c r="R564" i="2"/>
  <c r="F1015" i="9"/>
  <c r="H1015" i="9" s="1"/>
  <c r="O1014" i="2"/>
  <c r="P1014" i="2" s="1"/>
  <c r="J1014" i="2"/>
  <c r="K1014" i="2" s="1"/>
  <c r="I1014" i="2"/>
  <c r="H1014" i="2"/>
  <c r="T1014" i="2"/>
  <c r="S1014" i="2"/>
  <c r="R1014" i="2"/>
  <c r="N1014" i="2"/>
  <c r="F1786" i="9"/>
  <c r="H1786" i="9" s="1"/>
  <c r="S1785" i="2"/>
  <c r="J1785" i="2"/>
  <c r="K1785" i="2" s="1"/>
  <c r="I1785" i="2"/>
  <c r="H1785" i="2"/>
  <c r="T1785" i="2"/>
  <c r="R1785" i="2"/>
  <c r="O1785" i="2"/>
  <c r="P1785" i="2" s="1"/>
  <c r="N1785" i="2"/>
  <c r="F117" i="9"/>
  <c r="H117" i="9" s="1"/>
  <c r="O116" i="2"/>
  <c r="P116" i="2" s="1"/>
  <c r="N116" i="2"/>
  <c r="H116" i="2"/>
  <c r="J116" i="2"/>
  <c r="K116" i="2" s="1"/>
  <c r="I116" i="2"/>
  <c r="T116" i="2"/>
  <c r="S116" i="2"/>
  <c r="R116" i="2"/>
  <c r="F125" i="9"/>
  <c r="H125" i="9" s="1"/>
  <c r="P124" i="2"/>
  <c r="O124" i="2"/>
  <c r="N124" i="2"/>
  <c r="I124" i="2"/>
  <c r="T124" i="2"/>
  <c r="R124" i="2"/>
  <c r="S124" i="2"/>
  <c r="J124" i="2"/>
  <c r="K124" i="2" s="1"/>
  <c r="H124" i="2"/>
  <c r="F204" i="9"/>
  <c r="H204" i="9" s="1"/>
  <c r="T203" i="2"/>
  <c r="O203" i="2"/>
  <c r="P203" i="2" s="1"/>
  <c r="J203" i="2"/>
  <c r="K203" i="2" s="1"/>
  <c r="S203" i="2"/>
  <c r="R203" i="2"/>
  <c r="N203" i="2"/>
  <c r="I203" i="2"/>
  <c r="H203" i="2"/>
  <c r="F278" i="9"/>
  <c r="H278" i="9" s="1"/>
  <c r="J277" i="2"/>
  <c r="K277" i="2" s="1"/>
  <c r="I277" i="2"/>
  <c r="H277" i="2"/>
  <c r="O277" i="2"/>
  <c r="P277" i="2" s="1"/>
  <c r="N277" i="2"/>
  <c r="T277" i="2"/>
  <c r="S277" i="2"/>
  <c r="R277" i="2"/>
  <c r="U277" i="2" s="1"/>
  <c r="F357" i="9"/>
  <c r="H357" i="9" s="1"/>
  <c r="H356" i="2"/>
  <c r="T356" i="2"/>
  <c r="S356" i="2"/>
  <c r="N356" i="2"/>
  <c r="R356" i="2"/>
  <c r="J356" i="2"/>
  <c r="K356" i="2" s="1"/>
  <c r="I356" i="2"/>
  <c r="O356" i="2"/>
  <c r="P356" i="2" s="1"/>
  <c r="F373" i="9"/>
  <c r="H373" i="9" s="1"/>
  <c r="O372" i="2"/>
  <c r="P372" i="2" s="1"/>
  <c r="N372" i="2"/>
  <c r="H372" i="2"/>
  <c r="T372" i="2"/>
  <c r="S372" i="2"/>
  <c r="R372" i="2"/>
  <c r="U372" i="2" s="1"/>
  <c r="J372" i="2"/>
  <c r="K372" i="2" s="1"/>
  <c r="I372" i="2"/>
  <c r="F542" i="9"/>
  <c r="H542" i="9" s="1"/>
  <c r="R541" i="2"/>
  <c r="P541" i="2"/>
  <c r="H541" i="2"/>
  <c r="T541" i="2"/>
  <c r="S541" i="2"/>
  <c r="O541" i="2"/>
  <c r="N541" i="2"/>
  <c r="I541" i="2"/>
  <c r="J541" i="2"/>
  <c r="K541" i="2" s="1"/>
  <c r="F573" i="9"/>
  <c r="H573" i="9" s="1"/>
  <c r="P572" i="2"/>
  <c r="R572" i="2"/>
  <c r="O572" i="2"/>
  <c r="N572" i="2"/>
  <c r="J572" i="2"/>
  <c r="K572" i="2" s="1"/>
  <c r="T572" i="2"/>
  <c r="S572" i="2"/>
  <c r="I572" i="2"/>
  <c r="H572" i="2"/>
  <c r="F585" i="9"/>
  <c r="H585" i="9" s="1"/>
  <c r="O584" i="2"/>
  <c r="P584" i="2" s="1"/>
  <c r="N584" i="2"/>
  <c r="I584" i="2"/>
  <c r="J584" i="2"/>
  <c r="K584" i="2" s="1"/>
  <c r="H584" i="2"/>
  <c r="T584" i="2"/>
  <c r="R584" i="2"/>
  <c r="S584" i="2"/>
  <c r="F782" i="9"/>
  <c r="H782" i="9" s="1"/>
  <c r="N781" i="2"/>
  <c r="O781" i="2"/>
  <c r="R781" i="2"/>
  <c r="J781" i="2"/>
  <c r="K781" i="2" s="1"/>
  <c r="I781" i="2"/>
  <c r="T781" i="2"/>
  <c r="S781" i="2"/>
  <c r="P781" i="2"/>
  <c r="H781" i="2"/>
  <c r="F797" i="9"/>
  <c r="H797" i="9" s="1"/>
  <c r="I796" i="2"/>
  <c r="T796" i="2"/>
  <c r="J796" i="2"/>
  <c r="K796" i="2" s="1"/>
  <c r="H796" i="2"/>
  <c r="S796" i="2"/>
  <c r="R796" i="2"/>
  <c r="N796" i="2"/>
  <c r="O796" i="2"/>
  <c r="P796" i="2" s="1"/>
  <c r="F833" i="9"/>
  <c r="H833" i="9" s="1"/>
  <c r="R832" i="2"/>
  <c r="H832" i="2"/>
  <c r="O832" i="2"/>
  <c r="J832" i="2"/>
  <c r="K832" i="2" s="1"/>
  <c r="I832" i="2"/>
  <c r="T832" i="2"/>
  <c r="S832" i="2"/>
  <c r="P832" i="2"/>
  <c r="N832" i="2"/>
  <c r="F880" i="9"/>
  <c r="H880" i="9" s="1"/>
  <c r="J879" i="2"/>
  <c r="K879" i="2" s="1"/>
  <c r="O879" i="2"/>
  <c r="P879" i="2"/>
  <c r="N879" i="2"/>
  <c r="I879" i="2"/>
  <c r="H879" i="2"/>
  <c r="T879" i="2"/>
  <c r="S879" i="2"/>
  <c r="R879" i="2"/>
  <c r="U879" i="2" s="1"/>
  <c r="F920" i="9"/>
  <c r="H920" i="9" s="1"/>
  <c r="T919" i="2"/>
  <c r="R919" i="2"/>
  <c r="O919" i="2"/>
  <c r="P919" i="2"/>
  <c r="N919" i="2"/>
  <c r="J919" i="2"/>
  <c r="K919" i="2" s="1"/>
  <c r="I919" i="2"/>
  <c r="H919" i="2"/>
  <c r="S919" i="2"/>
  <c r="U919" i="2" s="1"/>
  <c r="F960" i="9"/>
  <c r="H960" i="9" s="1"/>
  <c r="T959" i="2"/>
  <c r="O959" i="2"/>
  <c r="P959" i="2" s="1"/>
  <c r="N959" i="2"/>
  <c r="H959" i="2"/>
  <c r="S959" i="2"/>
  <c r="J959" i="2"/>
  <c r="K959" i="2" s="1"/>
  <c r="I959" i="2"/>
  <c r="R959" i="2"/>
  <c r="F1153" i="9"/>
  <c r="H1153" i="9" s="1"/>
  <c r="I1152" i="2"/>
  <c r="T1152" i="2"/>
  <c r="N1152" i="2"/>
  <c r="J1152" i="2"/>
  <c r="K1152" i="2" s="1"/>
  <c r="H1152" i="2"/>
  <c r="S1152" i="2"/>
  <c r="R1152" i="2"/>
  <c r="O1152" i="2"/>
  <c r="P1152" i="2" s="1"/>
  <c r="AK1332" i="14"/>
  <c r="F1622" i="9"/>
  <c r="H1622" i="9" s="1"/>
  <c r="T1621" i="2"/>
  <c r="P1621" i="2"/>
  <c r="O1621" i="2"/>
  <c r="N1621" i="2"/>
  <c r="H1621" i="2"/>
  <c r="R1621" i="2"/>
  <c r="J1621" i="2"/>
  <c r="K1621" i="2" s="1"/>
  <c r="I1621" i="2"/>
  <c r="S1621" i="2"/>
  <c r="F1811" i="9"/>
  <c r="H1811" i="9" s="1"/>
  <c r="J1810" i="2"/>
  <c r="K1810" i="2" s="1"/>
  <c r="I1810" i="2"/>
  <c r="H1810" i="2"/>
  <c r="S1810" i="2"/>
  <c r="T1810" i="2"/>
  <c r="R1810" i="2"/>
  <c r="U1810" i="2" s="1"/>
  <c r="P1810" i="2"/>
  <c r="O1810" i="2"/>
  <c r="N1810" i="2"/>
  <c r="F1857" i="9"/>
  <c r="H1857" i="9" s="1"/>
  <c r="P1856" i="2"/>
  <c r="O1856" i="2"/>
  <c r="I1856" i="2"/>
  <c r="T1856" i="2"/>
  <c r="S1856" i="2"/>
  <c r="R1856" i="2"/>
  <c r="N1856" i="2"/>
  <c r="J1856" i="2"/>
  <c r="K1856" i="2" s="1"/>
  <c r="H1856" i="2"/>
  <c r="F2034" i="9"/>
  <c r="H2034" i="9" s="1"/>
  <c r="T2033" i="2"/>
  <c r="S2033" i="2"/>
  <c r="R2033" i="2"/>
  <c r="U2033" i="2" s="1"/>
  <c r="O2033" i="2"/>
  <c r="P2033" i="2" s="1"/>
  <c r="N2033" i="2"/>
  <c r="H2033" i="2"/>
  <c r="J2033" i="2"/>
  <c r="K2033" i="2" s="1"/>
  <c r="I2033" i="2"/>
  <c r="F2121" i="9"/>
  <c r="H2121" i="9" s="1"/>
  <c r="O2120" i="2"/>
  <c r="S2120" i="2"/>
  <c r="R2120" i="2"/>
  <c r="P2120" i="2"/>
  <c r="N2120" i="2"/>
  <c r="J2120" i="2"/>
  <c r="K2120" i="2" s="1"/>
  <c r="T2120" i="2"/>
  <c r="I2120" i="2"/>
  <c r="H2120" i="2"/>
  <c r="F64" i="9"/>
  <c r="H64" i="9" s="1"/>
  <c r="T63" i="2"/>
  <c r="O63" i="2"/>
  <c r="H63" i="2"/>
  <c r="S63" i="2"/>
  <c r="R63" i="2"/>
  <c r="U63" i="2" s="1"/>
  <c r="P63" i="2"/>
  <c r="N63" i="2"/>
  <c r="J63" i="2"/>
  <c r="K63" i="2" s="1"/>
  <c r="I63" i="2"/>
  <c r="F113" i="9"/>
  <c r="H113" i="9" s="1"/>
  <c r="J112" i="2"/>
  <c r="K112" i="2" s="1"/>
  <c r="I112" i="2"/>
  <c r="R112" i="2"/>
  <c r="T112" i="2"/>
  <c r="S112" i="2"/>
  <c r="O112" i="2"/>
  <c r="P112" i="2" s="1"/>
  <c r="N112" i="2"/>
  <c r="H112" i="2"/>
  <c r="F312" i="9"/>
  <c r="H312" i="9" s="1"/>
  <c r="R311" i="2"/>
  <c r="U311" i="2" s="1"/>
  <c r="O311" i="2"/>
  <c r="P311" i="2" s="1"/>
  <c r="J311" i="2"/>
  <c r="K311" i="2" s="1"/>
  <c r="T311" i="2"/>
  <c r="N311" i="2"/>
  <c r="S311" i="2"/>
  <c r="H311" i="2"/>
  <c r="I311" i="2"/>
  <c r="F423" i="9"/>
  <c r="H423" i="9" s="1"/>
  <c r="N422" i="2"/>
  <c r="P422" i="2"/>
  <c r="O422" i="2"/>
  <c r="H422" i="2"/>
  <c r="J422" i="2"/>
  <c r="K422" i="2" s="1"/>
  <c r="I422" i="2"/>
  <c r="T422" i="2"/>
  <c r="S422" i="2"/>
  <c r="R422" i="2"/>
  <c r="U422" i="2" s="1"/>
  <c r="F459" i="9"/>
  <c r="H459" i="9" s="1"/>
  <c r="J458" i="2"/>
  <c r="K458" i="2" s="1"/>
  <c r="I458" i="2"/>
  <c r="H458" i="2"/>
  <c r="R458" i="2"/>
  <c r="S458" i="2"/>
  <c r="O458" i="2"/>
  <c r="P458" i="2" s="1"/>
  <c r="N458" i="2"/>
  <c r="T458" i="2"/>
  <c r="F483" i="9"/>
  <c r="H483" i="9" s="1"/>
  <c r="N482" i="2"/>
  <c r="P482" i="2"/>
  <c r="S482" i="2"/>
  <c r="O482" i="2"/>
  <c r="R482" i="2"/>
  <c r="J482" i="2"/>
  <c r="K482" i="2" s="1"/>
  <c r="I482" i="2"/>
  <c r="H482" i="2"/>
  <c r="T482" i="2"/>
  <c r="F648" i="9"/>
  <c r="H648" i="9" s="1"/>
  <c r="S647" i="2"/>
  <c r="R647" i="2"/>
  <c r="U647" i="2" s="1"/>
  <c r="P647" i="2"/>
  <c r="N647" i="2"/>
  <c r="J647" i="2"/>
  <c r="K647" i="2" s="1"/>
  <c r="I647" i="2"/>
  <c r="H647" i="2"/>
  <c r="T647" i="2"/>
  <c r="O647" i="2"/>
  <c r="F680" i="9"/>
  <c r="H680" i="9" s="1"/>
  <c r="T679" i="2"/>
  <c r="S679" i="2"/>
  <c r="R679" i="2"/>
  <c r="P679" i="2"/>
  <c r="J679" i="2"/>
  <c r="K679" i="2" s="1"/>
  <c r="O679" i="2"/>
  <c r="N679" i="2"/>
  <c r="H679" i="2"/>
  <c r="I679" i="2"/>
  <c r="F719" i="9"/>
  <c r="H719" i="9" s="1"/>
  <c r="H718" i="2"/>
  <c r="J718" i="2"/>
  <c r="K718" i="2" s="1"/>
  <c r="I718" i="2"/>
  <c r="S718" i="2"/>
  <c r="R718" i="2"/>
  <c r="U718" i="2" s="1"/>
  <c r="O718" i="2"/>
  <c r="P718" i="2" s="1"/>
  <c r="N718" i="2"/>
  <c r="T718" i="2"/>
  <c r="F829" i="9"/>
  <c r="H829" i="9" s="1"/>
  <c r="N828" i="2"/>
  <c r="P828" i="2"/>
  <c r="O828" i="2"/>
  <c r="S828" i="2"/>
  <c r="H828" i="2"/>
  <c r="T828" i="2"/>
  <c r="R828" i="2"/>
  <c r="I828" i="2"/>
  <c r="J828" i="2"/>
  <c r="K828" i="2" s="1"/>
  <c r="F1019" i="9"/>
  <c r="H1019" i="9" s="1"/>
  <c r="S1018" i="2"/>
  <c r="R1018" i="2"/>
  <c r="O1018" i="2"/>
  <c r="P1018" i="2" s="1"/>
  <c r="N1018" i="2"/>
  <c r="H1018" i="2"/>
  <c r="T1018" i="2"/>
  <c r="J1018" i="2"/>
  <c r="K1018" i="2" s="1"/>
  <c r="I1018" i="2"/>
  <c r="F1039" i="9"/>
  <c r="H1039" i="9" s="1"/>
  <c r="S1038" i="2"/>
  <c r="T1038" i="2"/>
  <c r="R1038" i="2"/>
  <c r="J1038" i="2"/>
  <c r="K1038" i="2" s="1"/>
  <c r="I1038" i="2"/>
  <c r="H1038" i="2"/>
  <c r="N1038" i="2"/>
  <c r="O1038" i="2"/>
  <c r="P1038" i="2" s="1"/>
  <c r="F1043" i="9"/>
  <c r="H1043" i="9" s="1"/>
  <c r="P1042" i="2"/>
  <c r="J1042" i="2"/>
  <c r="K1042" i="2" s="1"/>
  <c r="I1042" i="2"/>
  <c r="H1042" i="2"/>
  <c r="T1042" i="2"/>
  <c r="S1042" i="2"/>
  <c r="R1042" i="2"/>
  <c r="U1042" i="2" s="1"/>
  <c r="O1042" i="2"/>
  <c r="N1042" i="2"/>
  <c r="F1102" i="9"/>
  <c r="H1102" i="9" s="1"/>
  <c r="T1101" i="2"/>
  <c r="S1101" i="2"/>
  <c r="O1101" i="2"/>
  <c r="N1101" i="2"/>
  <c r="J1101" i="2"/>
  <c r="K1101" i="2" s="1"/>
  <c r="I1101" i="2"/>
  <c r="H1101" i="2"/>
  <c r="R1101" i="2"/>
  <c r="P1101" i="2"/>
  <c r="F1689" i="9"/>
  <c r="H1689" i="9" s="1"/>
  <c r="T1688" i="2"/>
  <c r="J1688" i="2"/>
  <c r="K1688" i="2" s="1"/>
  <c r="I1688" i="2"/>
  <c r="H1688" i="2"/>
  <c r="S1688" i="2"/>
  <c r="U1688" i="2" s="1"/>
  <c r="P1688" i="2"/>
  <c r="O1688" i="2"/>
  <c r="N1688" i="2"/>
  <c r="R1688" i="2"/>
  <c r="F1910" i="9"/>
  <c r="H1910" i="9" s="1"/>
  <c r="I1909" i="2"/>
  <c r="H1909" i="2"/>
  <c r="J1909" i="2"/>
  <c r="K1909" i="2" s="1"/>
  <c r="T1909" i="2"/>
  <c r="O1909" i="2"/>
  <c r="P1909" i="2" s="1"/>
  <c r="S1909" i="2"/>
  <c r="R1909" i="2"/>
  <c r="N1909" i="2"/>
  <c r="F2012" i="9"/>
  <c r="H2012" i="9" s="1"/>
  <c r="R2011" i="2"/>
  <c r="J2011" i="2"/>
  <c r="K2011" i="2" s="1"/>
  <c r="I2011" i="2"/>
  <c r="H2011" i="2"/>
  <c r="S2011" i="2"/>
  <c r="P2011" i="2"/>
  <c r="O2011" i="2"/>
  <c r="T2011" i="2"/>
  <c r="N2011" i="2"/>
  <c r="F18" i="9"/>
  <c r="H18" i="9" s="1"/>
  <c r="P17" i="2"/>
  <c r="S17" i="2"/>
  <c r="T17" i="2"/>
  <c r="R17" i="2"/>
  <c r="O17" i="2"/>
  <c r="N17" i="2"/>
  <c r="J17" i="2"/>
  <c r="K17" i="2" s="1"/>
  <c r="I17" i="2"/>
  <c r="H17" i="2"/>
  <c r="M59" i="2"/>
  <c r="L59" i="2"/>
  <c r="F72" i="9"/>
  <c r="H72" i="9" s="1"/>
  <c r="J71" i="2"/>
  <c r="K71" i="2" s="1"/>
  <c r="H71" i="2"/>
  <c r="I71" i="2"/>
  <c r="O71" i="2"/>
  <c r="N71" i="2"/>
  <c r="R71" i="2"/>
  <c r="P71" i="2"/>
  <c r="T71" i="2"/>
  <c r="S71" i="2"/>
  <c r="F105" i="9"/>
  <c r="H105" i="9" s="1"/>
  <c r="O104" i="2"/>
  <c r="P104" i="2" s="1"/>
  <c r="N104" i="2"/>
  <c r="I104" i="2"/>
  <c r="S104" i="2"/>
  <c r="R104" i="2"/>
  <c r="H104" i="2"/>
  <c r="J104" i="2"/>
  <c r="K104" i="2" s="1"/>
  <c r="T104" i="2"/>
  <c r="F184" i="9"/>
  <c r="H184" i="9" s="1"/>
  <c r="T183" i="2"/>
  <c r="O183" i="2"/>
  <c r="P183" i="2" s="1"/>
  <c r="J183" i="2"/>
  <c r="K183" i="2" s="1"/>
  <c r="N183" i="2"/>
  <c r="I183" i="2"/>
  <c r="H183" i="2"/>
  <c r="R183" i="2"/>
  <c r="S183" i="2"/>
  <c r="F228" i="9"/>
  <c r="H228" i="9" s="1"/>
  <c r="S227" i="2"/>
  <c r="H227" i="2"/>
  <c r="N227" i="2"/>
  <c r="J227" i="2"/>
  <c r="K227" i="2" s="1"/>
  <c r="I227" i="2"/>
  <c r="T227" i="2"/>
  <c r="R227" i="2"/>
  <c r="O227" i="2"/>
  <c r="P227" i="2" s="1"/>
  <c r="F328" i="9"/>
  <c r="H328" i="9" s="1"/>
  <c r="S327" i="2"/>
  <c r="H327" i="2"/>
  <c r="T327" i="2"/>
  <c r="R327" i="2"/>
  <c r="O327" i="2"/>
  <c r="P327" i="2" s="1"/>
  <c r="N327" i="2"/>
  <c r="J327" i="2"/>
  <c r="K327" i="2" s="1"/>
  <c r="I327" i="2"/>
  <c r="F332" i="9"/>
  <c r="H332" i="9" s="1"/>
  <c r="P331" i="2"/>
  <c r="O331" i="2"/>
  <c r="T331" i="2"/>
  <c r="R331" i="2"/>
  <c r="S331" i="2"/>
  <c r="N331" i="2"/>
  <c r="J331" i="2"/>
  <c r="K331" i="2" s="1"/>
  <c r="I331" i="2"/>
  <c r="H331" i="2"/>
  <c r="F353" i="9"/>
  <c r="H353" i="9" s="1"/>
  <c r="J352" i="2"/>
  <c r="K352" i="2" s="1"/>
  <c r="I352" i="2"/>
  <c r="H352" i="2"/>
  <c r="T352" i="2"/>
  <c r="R352" i="2"/>
  <c r="O352" i="2"/>
  <c r="N352" i="2"/>
  <c r="S352" i="2"/>
  <c r="P352" i="2"/>
  <c r="F369" i="9"/>
  <c r="H369" i="9" s="1"/>
  <c r="T368" i="2"/>
  <c r="R368" i="2"/>
  <c r="O368" i="2"/>
  <c r="S368" i="2"/>
  <c r="P368" i="2"/>
  <c r="N368" i="2"/>
  <c r="J368" i="2"/>
  <c r="K368" i="2" s="1"/>
  <c r="H368" i="2"/>
  <c r="I368" i="2"/>
  <c r="F435" i="9"/>
  <c r="H435" i="9" s="1"/>
  <c r="S434" i="2"/>
  <c r="N434" i="2"/>
  <c r="T434" i="2"/>
  <c r="R434" i="2"/>
  <c r="J434" i="2"/>
  <c r="K434" i="2" s="1"/>
  <c r="O434" i="2"/>
  <c r="P434" i="2" s="1"/>
  <c r="I434" i="2"/>
  <c r="H434" i="2"/>
  <c r="F455" i="9"/>
  <c r="H455" i="9" s="1"/>
  <c r="S454" i="2"/>
  <c r="T454" i="2"/>
  <c r="R454" i="2"/>
  <c r="O454" i="2"/>
  <c r="H454" i="2"/>
  <c r="P454" i="2"/>
  <c r="I454" i="2"/>
  <c r="N454" i="2"/>
  <c r="J454" i="2"/>
  <c r="K454" i="2" s="1"/>
  <c r="F499" i="9"/>
  <c r="H499" i="9" s="1"/>
  <c r="J498" i="2"/>
  <c r="K498" i="2" s="1"/>
  <c r="I498" i="2"/>
  <c r="H498" i="2"/>
  <c r="R498" i="2"/>
  <c r="T498" i="2"/>
  <c r="S498" i="2"/>
  <c r="O498" i="2"/>
  <c r="P498" i="2" s="1"/>
  <c r="N498" i="2"/>
  <c r="F605" i="9"/>
  <c r="H605" i="9" s="1"/>
  <c r="O604" i="2"/>
  <c r="P604" i="2" s="1"/>
  <c r="N604" i="2"/>
  <c r="I604" i="2"/>
  <c r="J604" i="2"/>
  <c r="K604" i="2" s="1"/>
  <c r="H604" i="2"/>
  <c r="T604" i="2"/>
  <c r="S604" i="2"/>
  <c r="R604" i="2"/>
  <c r="F620" i="9"/>
  <c r="H620" i="9" s="1"/>
  <c r="J619" i="2"/>
  <c r="K619" i="2" s="1"/>
  <c r="I619" i="2"/>
  <c r="N619" i="2"/>
  <c r="H619" i="2"/>
  <c r="R619" i="2"/>
  <c r="P619" i="2"/>
  <c r="O619" i="2"/>
  <c r="T619" i="2"/>
  <c r="S619" i="2"/>
  <c r="F640" i="9"/>
  <c r="H640" i="9" s="1"/>
  <c r="J639" i="2"/>
  <c r="K639" i="2" s="1"/>
  <c r="I639" i="2"/>
  <c r="T639" i="2"/>
  <c r="S639" i="2"/>
  <c r="R639" i="2"/>
  <c r="N639" i="2"/>
  <c r="H639" i="2"/>
  <c r="O639" i="2"/>
  <c r="P639" i="2" s="1"/>
  <c r="F715" i="9"/>
  <c r="H715" i="9" s="1"/>
  <c r="P714" i="2"/>
  <c r="S714" i="2"/>
  <c r="R714" i="2"/>
  <c r="J714" i="2"/>
  <c r="K714" i="2" s="1"/>
  <c r="I714" i="2"/>
  <c r="H714" i="2"/>
  <c r="T714" i="2"/>
  <c r="O714" i="2"/>
  <c r="N714" i="2"/>
  <c r="F778" i="9"/>
  <c r="H778" i="9" s="1"/>
  <c r="J777" i="2"/>
  <c r="K777" i="2" s="1"/>
  <c r="T777" i="2"/>
  <c r="I777" i="2"/>
  <c r="H777" i="2"/>
  <c r="S777" i="2"/>
  <c r="U777" i="2" s="1"/>
  <c r="R777" i="2"/>
  <c r="O777" i="2"/>
  <c r="P777" i="2"/>
  <c r="N777" i="2"/>
  <c r="F802" i="9"/>
  <c r="H802" i="9" s="1"/>
  <c r="N801" i="2"/>
  <c r="R801" i="2"/>
  <c r="T801" i="2"/>
  <c r="S801" i="2"/>
  <c r="O801" i="2"/>
  <c r="P801" i="2" s="1"/>
  <c r="J801" i="2"/>
  <c r="K801" i="2" s="1"/>
  <c r="I801" i="2"/>
  <c r="H801" i="2"/>
  <c r="F845" i="9"/>
  <c r="H845" i="9" s="1"/>
  <c r="J844" i="2"/>
  <c r="K844" i="2" s="1"/>
  <c r="O844" i="2"/>
  <c r="P844" i="2" s="1"/>
  <c r="S844" i="2"/>
  <c r="N844" i="2"/>
  <c r="H844" i="2"/>
  <c r="I844" i="2"/>
  <c r="T844" i="2"/>
  <c r="R844" i="2"/>
  <c r="U844" i="2" s="1"/>
  <c r="F873" i="9"/>
  <c r="H873" i="9" s="1"/>
  <c r="R872" i="2"/>
  <c r="T872" i="2"/>
  <c r="J872" i="2"/>
  <c r="K872" i="2" s="1"/>
  <c r="I872" i="2"/>
  <c r="H872" i="2"/>
  <c r="S872" i="2"/>
  <c r="N872" i="2"/>
  <c r="O872" i="2"/>
  <c r="P872" i="2" s="1"/>
  <c r="F900" i="9"/>
  <c r="H900" i="9" s="1"/>
  <c r="J899" i="2"/>
  <c r="K899" i="2" s="1"/>
  <c r="I899" i="2"/>
  <c r="T899" i="2"/>
  <c r="S899" i="2"/>
  <c r="P899" i="2"/>
  <c r="O899" i="2"/>
  <c r="N899" i="2"/>
  <c r="H899" i="2"/>
  <c r="R899" i="2"/>
  <c r="F945" i="9"/>
  <c r="H945" i="9" s="1"/>
  <c r="T944" i="2"/>
  <c r="O944" i="2"/>
  <c r="P944" i="2" s="1"/>
  <c r="N944" i="2"/>
  <c r="J944" i="2"/>
  <c r="K944" i="2" s="1"/>
  <c r="I944" i="2"/>
  <c r="H944" i="2"/>
  <c r="S944" i="2"/>
  <c r="R944" i="2"/>
  <c r="F973" i="9"/>
  <c r="H973" i="9" s="1"/>
  <c r="R972" i="2"/>
  <c r="P972" i="2"/>
  <c r="O972" i="2"/>
  <c r="J972" i="2"/>
  <c r="K972" i="2" s="1"/>
  <c r="N972" i="2"/>
  <c r="I972" i="2"/>
  <c r="H972" i="2"/>
  <c r="T972" i="2"/>
  <c r="S972" i="2"/>
  <c r="F1008" i="9"/>
  <c r="H1008" i="9" s="1"/>
  <c r="H1007" i="2"/>
  <c r="R1007" i="2"/>
  <c r="U1007" i="2" s="1"/>
  <c r="P1007" i="2"/>
  <c r="O1007" i="2"/>
  <c r="N1007" i="2"/>
  <c r="S1007" i="2"/>
  <c r="T1007" i="2"/>
  <c r="J1007" i="2"/>
  <c r="K1007" i="2" s="1"/>
  <c r="I1007" i="2"/>
  <c r="F1063" i="9"/>
  <c r="H1063" i="9" s="1"/>
  <c r="T1062" i="2"/>
  <c r="S1062" i="2"/>
  <c r="R1062" i="2"/>
  <c r="U1062" i="2" s="1"/>
  <c r="O1062" i="2"/>
  <c r="P1062" i="2" s="1"/>
  <c r="N1062" i="2"/>
  <c r="J1062" i="2"/>
  <c r="K1062" i="2" s="1"/>
  <c r="I1062" i="2"/>
  <c r="H1062" i="2"/>
  <c r="F1075" i="9"/>
  <c r="H1075" i="9" s="1"/>
  <c r="O1074" i="2"/>
  <c r="P1074" i="2" s="1"/>
  <c r="H1074" i="2"/>
  <c r="R1074" i="2"/>
  <c r="N1074" i="2"/>
  <c r="I1074" i="2"/>
  <c r="S1074" i="2"/>
  <c r="J1074" i="2"/>
  <c r="K1074" i="2" s="1"/>
  <c r="T1074" i="2"/>
  <c r="F1122" i="9"/>
  <c r="H1122" i="9" s="1"/>
  <c r="R1121" i="2"/>
  <c r="J1121" i="2"/>
  <c r="K1121" i="2" s="1"/>
  <c r="T1121" i="2"/>
  <c r="O1121" i="2"/>
  <c r="S1121" i="2"/>
  <c r="P1121" i="2"/>
  <c r="I1121" i="2"/>
  <c r="N1121" i="2"/>
  <c r="H1121" i="2"/>
  <c r="F1145" i="9"/>
  <c r="H1145" i="9" s="1"/>
  <c r="N1144" i="2"/>
  <c r="T1144" i="2"/>
  <c r="S1144" i="2"/>
  <c r="R1144" i="2"/>
  <c r="J1144" i="2"/>
  <c r="K1144" i="2" s="1"/>
  <c r="O1144" i="2"/>
  <c r="P1144" i="2" s="1"/>
  <c r="I1144" i="2"/>
  <c r="H1144" i="2"/>
  <c r="F1180" i="9"/>
  <c r="H1180" i="9" s="1"/>
  <c r="O1179" i="2"/>
  <c r="P1179" i="2" s="1"/>
  <c r="N1179" i="2"/>
  <c r="H1179" i="2"/>
  <c r="J1179" i="2"/>
  <c r="K1179" i="2" s="1"/>
  <c r="I1179" i="2"/>
  <c r="T1179" i="2"/>
  <c r="R1179" i="2"/>
  <c r="U1179" i="2" s="1"/>
  <c r="S1179" i="2"/>
  <c r="F1200" i="9"/>
  <c r="H1200" i="9" s="1"/>
  <c r="P1199" i="2"/>
  <c r="J1199" i="2"/>
  <c r="K1199" i="2" s="1"/>
  <c r="I1199" i="2"/>
  <c r="H1199" i="2"/>
  <c r="O1199" i="2"/>
  <c r="N1199" i="2"/>
  <c r="R1199" i="2"/>
  <c r="U1199" i="2" s="1"/>
  <c r="T1199" i="2"/>
  <c r="S1199" i="2"/>
  <c r="F1228" i="9"/>
  <c r="H1228" i="9" s="1"/>
  <c r="R1227" i="2"/>
  <c r="P1227" i="2"/>
  <c r="O1227" i="2"/>
  <c r="T1227" i="2"/>
  <c r="N1227" i="2"/>
  <c r="J1227" i="2"/>
  <c r="K1227" i="2" s="1"/>
  <c r="I1227" i="2"/>
  <c r="H1227" i="2"/>
  <c r="S1227" i="2"/>
  <c r="F1306" i="9"/>
  <c r="H1306" i="9" s="1"/>
  <c r="S1305" i="2"/>
  <c r="U1305" i="2" s="1"/>
  <c r="P1305" i="2"/>
  <c r="O1305" i="2"/>
  <c r="N1305" i="2"/>
  <c r="I1305" i="2"/>
  <c r="T1305" i="2"/>
  <c r="R1305" i="2"/>
  <c r="J1305" i="2"/>
  <c r="K1305" i="2" s="1"/>
  <c r="H1305" i="2"/>
  <c r="F1396" i="9"/>
  <c r="H1396" i="9" s="1"/>
  <c r="I1395" i="2"/>
  <c r="T1395" i="2"/>
  <c r="O1395" i="2"/>
  <c r="P1395" i="2" s="1"/>
  <c r="N1395" i="2"/>
  <c r="H1395" i="2"/>
  <c r="S1395" i="2"/>
  <c r="R1395" i="2"/>
  <c r="U1395" i="2" s="1"/>
  <c r="J1395" i="2"/>
  <c r="K1395" i="2" s="1"/>
  <c r="F1446" i="9"/>
  <c r="H1446" i="9" s="1"/>
  <c r="S1445" i="2"/>
  <c r="U1445" i="2" s="1"/>
  <c r="J1445" i="2"/>
  <c r="K1445" i="2" s="1"/>
  <c r="I1445" i="2"/>
  <c r="H1445" i="2"/>
  <c r="T1445" i="2"/>
  <c r="R1445" i="2"/>
  <c r="P1445" i="2"/>
  <c r="O1445" i="2"/>
  <c r="N1445" i="2"/>
  <c r="F1808" i="9"/>
  <c r="H1808" i="9" s="1"/>
  <c r="R1807" i="2"/>
  <c r="J1807" i="2"/>
  <c r="K1807" i="2" s="1"/>
  <c r="I1807" i="2"/>
  <c r="H1807" i="2"/>
  <c r="T1807" i="2"/>
  <c r="S1807" i="2"/>
  <c r="O1807" i="2"/>
  <c r="P1807" i="2"/>
  <c r="N1807" i="2"/>
  <c r="F1937" i="9"/>
  <c r="H1937" i="9" s="1"/>
  <c r="J1936" i="2"/>
  <c r="K1936" i="2" s="1"/>
  <c r="I1936" i="2"/>
  <c r="H1936" i="2"/>
  <c r="N1936" i="2"/>
  <c r="T1936" i="2"/>
  <c r="S1936" i="2"/>
  <c r="R1936" i="2"/>
  <c r="O1936" i="2"/>
  <c r="P1936" i="2" s="1"/>
  <c r="F2092" i="9"/>
  <c r="H2092" i="9" s="1"/>
  <c r="S2091" i="2"/>
  <c r="R2091" i="2"/>
  <c r="P2091" i="2"/>
  <c r="O2091" i="2"/>
  <c r="T2091" i="2"/>
  <c r="N2091" i="2"/>
  <c r="J2091" i="2"/>
  <c r="K2091" i="2" s="1"/>
  <c r="I2091" i="2"/>
  <c r="H2091" i="2"/>
  <c r="AK2151" i="14"/>
  <c r="F2489" i="9"/>
  <c r="H2489" i="9" s="1"/>
  <c r="T2488" i="2"/>
  <c r="S2488" i="2"/>
  <c r="N2488" i="2"/>
  <c r="H2488" i="2"/>
  <c r="R2488" i="2"/>
  <c r="O2488" i="2"/>
  <c r="P2488" i="2" s="1"/>
  <c r="J2488" i="2"/>
  <c r="K2488" i="2" s="1"/>
  <c r="I2488" i="2"/>
  <c r="M301" i="2"/>
  <c r="L301" i="2"/>
  <c r="F68" i="9"/>
  <c r="H68" i="9" s="1"/>
  <c r="S67" i="2"/>
  <c r="R67" i="2"/>
  <c r="U67" i="2" s="1"/>
  <c r="O67" i="2"/>
  <c r="P67" i="2" s="1"/>
  <c r="N67" i="2"/>
  <c r="J67" i="2"/>
  <c r="K67" i="2" s="1"/>
  <c r="I67" i="2"/>
  <c r="T67" i="2"/>
  <c r="H67" i="2"/>
  <c r="F80" i="9"/>
  <c r="H80" i="9" s="1"/>
  <c r="R79" i="2"/>
  <c r="P79" i="2"/>
  <c r="T79" i="2"/>
  <c r="S79" i="2"/>
  <c r="O79" i="2"/>
  <c r="H79" i="2"/>
  <c r="N79" i="2"/>
  <c r="J79" i="2"/>
  <c r="K79" i="2" s="1"/>
  <c r="I79" i="2"/>
  <c r="F97" i="9"/>
  <c r="H97" i="9" s="1"/>
  <c r="O96" i="2"/>
  <c r="P96" i="2" s="1"/>
  <c r="N96" i="2"/>
  <c r="H96" i="2"/>
  <c r="T96" i="2"/>
  <c r="J96" i="2"/>
  <c r="K96" i="2" s="1"/>
  <c r="I96" i="2"/>
  <c r="R96" i="2"/>
  <c r="S96" i="2"/>
  <c r="AK159" i="14"/>
  <c r="F180" i="9"/>
  <c r="H180" i="9" s="1"/>
  <c r="R179" i="2"/>
  <c r="P179" i="2"/>
  <c r="O179" i="2"/>
  <c r="N179" i="2"/>
  <c r="I179" i="2"/>
  <c r="H179" i="2"/>
  <c r="T179" i="2"/>
  <c r="S179" i="2"/>
  <c r="J179" i="2"/>
  <c r="K179" i="2" s="1"/>
  <c r="F209" i="9"/>
  <c r="H209" i="9" s="1"/>
  <c r="T208" i="2"/>
  <c r="H208" i="2"/>
  <c r="S208" i="2"/>
  <c r="O208" i="2"/>
  <c r="P208" i="2" s="1"/>
  <c r="R208" i="2"/>
  <c r="J208" i="2"/>
  <c r="K208" i="2" s="1"/>
  <c r="I208" i="2"/>
  <c r="N208" i="2"/>
  <c r="F220" i="9"/>
  <c r="H220" i="9" s="1"/>
  <c r="R219" i="2"/>
  <c r="U219" i="2" s="1"/>
  <c r="P219" i="2"/>
  <c r="O219" i="2"/>
  <c r="N219" i="2"/>
  <c r="T219" i="2"/>
  <c r="S219" i="2"/>
  <c r="J219" i="2"/>
  <c r="K219" i="2" s="1"/>
  <c r="I219" i="2"/>
  <c r="H219" i="2"/>
  <c r="F254" i="9"/>
  <c r="H254" i="9" s="1"/>
  <c r="R253" i="2"/>
  <c r="T253" i="2"/>
  <c r="S253" i="2"/>
  <c r="P253" i="2"/>
  <c r="O253" i="2"/>
  <c r="J253" i="2"/>
  <c r="K253" i="2" s="1"/>
  <c r="N253" i="2"/>
  <c r="I253" i="2"/>
  <c r="H253" i="2"/>
  <c r="F258" i="9"/>
  <c r="H258" i="9" s="1"/>
  <c r="I257" i="2"/>
  <c r="H257" i="2"/>
  <c r="T257" i="2"/>
  <c r="S257" i="2"/>
  <c r="R257" i="2"/>
  <c r="O257" i="2"/>
  <c r="P257" i="2" s="1"/>
  <c r="N257" i="2"/>
  <c r="J257" i="2"/>
  <c r="K257" i="2" s="1"/>
  <c r="F308" i="9"/>
  <c r="H308" i="9" s="1"/>
  <c r="S307" i="2"/>
  <c r="T307" i="2"/>
  <c r="R307" i="2"/>
  <c r="O307" i="2"/>
  <c r="P307" i="2" s="1"/>
  <c r="N307" i="2"/>
  <c r="J307" i="2"/>
  <c r="K307" i="2" s="1"/>
  <c r="I307" i="2"/>
  <c r="H307" i="2"/>
  <c r="F419" i="9"/>
  <c r="H419" i="9" s="1"/>
  <c r="J418" i="2"/>
  <c r="K418" i="2" s="1"/>
  <c r="H418" i="2"/>
  <c r="I418" i="2"/>
  <c r="R418" i="2"/>
  <c r="S418" i="2"/>
  <c r="O418" i="2"/>
  <c r="P418" i="2" s="1"/>
  <c r="N418" i="2"/>
  <c r="T418" i="2"/>
  <c r="F468" i="9"/>
  <c r="H468" i="9" s="1"/>
  <c r="S467" i="2"/>
  <c r="R467" i="2"/>
  <c r="P467" i="2"/>
  <c r="J467" i="2"/>
  <c r="K467" i="2" s="1"/>
  <c r="I467" i="2"/>
  <c r="H467" i="2"/>
  <c r="T467" i="2"/>
  <c r="N467" i="2"/>
  <c r="O467" i="2"/>
  <c r="F495" i="9"/>
  <c r="H495" i="9" s="1"/>
  <c r="S494" i="2"/>
  <c r="P494" i="2"/>
  <c r="O494" i="2"/>
  <c r="N494" i="2"/>
  <c r="I494" i="2"/>
  <c r="T494" i="2"/>
  <c r="R494" i="2"/>
  <c r="J494" i="2"/>
  <c r="K494" i="2" s="1"/>
  <c r="H494" i="2"/>
  <c r="F535" i="9"/>
  <c r="H535" i="9" s="1"/>
  <c r="S534" i="2"/>
  <c r="J534" i="2"/>
  <c r="K534" i="2" s="1"/>
  <c r="I534" i="2"/>
  <c r="H534" i="2"/>
  <c r="T534" i="2"/>
  <c r="R534" i="2"/>
  <c r="N534" i="2"/>
  <c r="O534" i="2"/>
  <c r="P534" i="2" s="1"/>
  <c r="F582" i="9"/>
  <c r="H582" i="9" s="1"/>
  <c r="R581" i="2"/>
  <c r="H581" i="2"/>
  <c r="J581" i="2"/>
  <c r="K581" i="2" s="1"/>
  <c r="I581" i="2"/>
  <c r="T581" i="2"/>
  <c r="S581" i="2"/>
  <c r="O581" i="2"/>
  <c r="P581" i="2" s="1"/>
  <c r="N581" i="2"/>
  <c r="F597" i="9"/>
  <c r="H597" i="9" s="1"/>
  <c r="H596" i="2"/>
  <c r="O596" i="2"/>
  <c r="P596" i="2" s="1"/>
  <c r="N596" i="2"/>
  <c r="I596" i="2"/>
  <c r="R596" i="2"/>
  <c r="T596" i="2"/>
  <c r="S596" i="2"/>
  <c r="J596" i="2"/>
  <c r="K596" i="2" s="1"/>
  <c r="F633" i="9"/>
  <c r="H633" i="9" s="1"/>
  <c r="P632" i="2"/>
  <c r="S632" i="2"/>
  <c r="R632" i="2"/>
  <c r="O632" i="2"/>
  <c r="N632" i="2"/>
  <c r="H632" i="2"/>
  <c r="I632" i="2"/>
  <c r="T632" i="2"/>
  <c r="J632" i="2"/>
  <c r="K632" i="2" s="1"/>
  <c r="F660" i="9"/>
  <c r="H660" i="9" s="1"/>
  <c r="J659" i="2"/>
  <c r="K659" i="2" s="1"/>
  <c r="I659" i="2"/>
  <c r="R659" i="2"/>
  <c r="T659" i="2"/>
  <c r="N659" i="2"/>
  <c r="H659" i="2"/>
  <c r="P659" i="2"/>
  <c r="O659" i="2"/>
  <c r="S659" i="2"/>
  <c r="F688" i="9"/>
  <c r="H688" i="9" s="1"/>
  <c r="O687" i="2"/>
  <c r="P687" i="2" s="1"/>
  <c r="N687" i="2"/>
  <c r="R687" i="2"/>
  <c r="I687" i="2"/>
  <c r="J687" i="2"/>
  <c r="K687" i="2" s="1"/>
  <c r="H687" i="2"/>
  <c r="S687" i="2"/>
  <c r="T687" i="2"/>
  <c r="F700" i="9"/>
  <c r="H700" i="9" s="1"/>
  <c r="J699" i="2"/>
  <c r="K699" i="2" s="1"/>
  <c r="O699" i="2"/>
  <c r="P699" i="2" s="1"/>
  <c r="N699" i="2"/>
  <c r="I699" i="2"/>
  <c r="H699" i="2"/>
  <c r="T699" i="2"/>
  <c r="R699" i="2"/>
  <c r="S699" i="2"/>
  <c r="F707" i="9"/>
  <c r="H707" i="9" s="1"/>
  <c r="S706" i="2"/>
  <c r="T706" i="2"/>
  <c r="R706" i="2"/>
  <c r="J706" i="2"/>
  <c r="K706" i="2" s="1"/>
  <c r="I706" i="2"/>
  <c r="H706" i="2"/>
  <c r="O706" i="2"/>
  <c r="P706" i="2"/>
  <c r="N706" i="2"/>
  <c r="F853" i="9"/>
  <c r="H853" i="9" s="1"/>
  <c r="R852" i="2"/>
  <c r="T852" i="2"/>
  <c r="S852" i="2"/>
  <c r="P852" i="2"/>
  <c r="O852" i="2"/>
  <c r="H852" i="2"/>
  <c r="N852" i="2"/>
  <c r="J852" i="2"/>
  <c r="K852" i="2" s="1"/>
  <c r="I852" i="2"/>
  <c r="F865" i="9"/>
  <c r="H865" i="9" s="1"/>
  <c r="P864" i="2"/>
  <c r="O864" i="2"/>
  <c r="J864" i="2"/>
  <c r="K864" i="2" s="1"/>
  <c r="S864" i="2"/>
  <c r="I864" i="2"/>
  <c r="T864" i="2"/>
  <c r="R864" i="2"/>
  <c r="N864" i="2"/>
  <c r="H864" i="2"/>
  <c r="F893" i="9"/>
  <c r="H893" i="9" s="1"/>
  <c r="R892" i="2"/>
  <c r="H892" i="2"/>
  <c r="S892" i="2"/>
  <c r="T892" i="2"/>
  <c r="P892" i="2"/>
  <c r="O892" i="2"/>
  <c r="N892" i="2"/>
  <c r="I892" i="2"/>
  <c r="J892" i="2"/>
  <c r="K892" i="2" s="1"/>
  <c r="F925" i="9"/>
  <c r="H925" i="9" s="1"/>
  <c r="J924" i="2"/>
  <c r="K924" i="2" s="1"/>
  <c r="I924" i="2"/>
  <c r="S924" i="2"/>
  <c r="N924" i="2"/>
  <c r="H924" i="2"/>
  <c r="T924" i="2"/>
  <c r="R924" i="2"/>
  <c r="O924" i="2"/>
  <c r="P924" i="2" s="1"/>
  <c r="F953" i="9"/>
  <c r="H953" i="9" s="1"/>
  <c r="T952" i="2"/>
  <c r="P952" i="2"/>
  <c r="S952" i="2"/>
  <c r="R952" i="2"/>
  <c r="N952" i="2"/>
  <c r="H952" i="2"/>
  <c r="J952" i="2"/>
  <c r="K952" i="2" s="1"/>
  <c r="I952" i="2"/>
  <c r="O952" i="2"/>
  <c r="F965" i="9"/>
  <c r="H965" i="9" s="1"/>
  <c r="T964" i="2"/>
  <c r="S964" i="2"/>
  <c r="O964" i="2"/>
  <c r="J964" i="2"/>
  <c r="K964" i="2" s="1"/>
  <c r="I964" i="2"/>
  <c r="H964" i="2"/>
  <c r="R964" i="2"/>
  <c r="P964" i="2"/>
  <c r="N964" i="2"/>
  <c r="F1000" i="9"/>
  <c r="H1000" i="9" s="1"/>
  <c r="T999" i="2"/>
  <c r="R999" i="2"/>
  <c r="O999" i="2"/>
  <c r="P999" i="2" s="1"/>
  <c r="J999" i="2"/>
  <c r="K999" i="2" s="1"/>
  <c r="I999" i="2"/>
  <c r="H999" i="2"/>
  <c r="S999" i="2"/>
  <c r="N999" i="2"/>
  <c r="F1059" i="9"/>
  <c r="H1059" i="9" s="1"/>
  <c r="S1058" i="2"/>
  <c r="I1058" i="2"/>
  <c r="H1058" i="2"/>
  <c r="P1058" i="2"/>
  <c r="O1058" i="2"/>
  <c r="N1058" i="2"/>
  <c r="T1058" i="2"/>
  <c r="R1058" i="2"/>
  <c r="U1058" i="2" s="1"/>
  <c r="J1058" i="2"/>
  <c r="K1058" i="2" s="1"/>
  <c r="F1079" i="9"/>
  <c r="H1079" i="9" s="1"/>
  <c r="S1078" i="2"/>
  <c r="J1078" i="2"/>
  <c r="K1078" i="2" s="1"/>
  <c r="I1078" i="2"/>
  <c r="H1078" i="2"/>
  <c r="R1078" i="2"/>
  <c r="O1078" i="2"/>
  <c r="T1078" i="2"/>
  <c r="P1078" i="2"/>
  <c r="N1078" i="2"/>
  <c r="F1486" i="9"/>
  <c r="H1486" i="9" s="1"/>
  <c r="S1485" i="2"/>
  <c r="J1485" i="2"/>
  <c r="K1485" i="2" s="1"/>
  <c r="I1485" i="2"/>
  <c r="H1485" i="2"/>
  <c r="R1485" i="2"/>
  <c r="T1485" i="2"/>
  <c r="O1485" i="2"/>
  <c r="P1485" i="2" s="1"/>
  <c r="N1485" i="2"/>
  <c r="F1514" i="9"/>
  <c r="H1514" i="9" s="1"/>
  <c r="N1513" i="2"/>
  <c r="J1513" i="2"/>
  <c r="K1513" i="2" s="1"/>
  <c r="T1513" i="2"/>
  <c r="S1513" i="2"/>
  <c r="R1513" i="2"/>
  <c r="U1513" i="2" s="1"/>
  <c r="O1513" i="2"/>
  <c r="P1513" i="2" s="1"/>
  <c r="H1513" i="2"/>
  <c r="I1513" i="2"/>
  <c r="F1692" i="9"/>
  <c r="H1692" i="9" s="1"/>
  <c r="J1691" i="2"/>
  <c r="K1691" i="2" s="1"/>
  <c r="R1691" i="2"/>
  <c r="P1691" i="2"/>
  <c r="O1691" i="2"/>
  <c r="H1691" i="2"/>
  <c r="I1691" i="2"/>
  <c r="T1691" i="2"/>
  <c r="S1691" i="2"/>
  <c r="N1691" i="2"/>
  <c r="F1917" i="9"/>
  <c r="H1917" i="9" s="1"/>
  <c r="P1916" i="2"/>
  <c r="O1916" i="2"/>
  <c r="I1916" i="2"/>
  <c r="J1916" i="2"/>
  <c r="K1916" i="2" s="1"/>
  <c r="N1916" i="2"/>
  <c r="H1916" i="2"/>
  <c r="T1916" i="2"/>
  <c r="S1916" i="2"/>
  <c r="R1916" i="2"/>
  <c r="F1956" i="9"/>
  <c r="H1956" i="9" s="1"/>
  <c r="P1955" i="2"/>
  <c r="O1955" i="2"/>
  <c r="N1955" i="2"/>
  <c r="I1955" i="2"/>
  <c r="T1955" i="2"/>
  <c r="S1955" i="2"/>
  <c r="R1955" i="2"/>
  <c r="U1955" i="2" s="1"/>
  <c r="J1955" i="2"/>
  <c r="K1955" i="2" s="1"/>
  <c r="H1955" i="2"/>
  <c r="F2086" i="9"/>
  <c r="H2086" i="9" s="1"/>
  <c r="T2085" i="2"/>
  <c r="J2085" i="2"/>
  <c r="K2085" i="2" s="1"/>
  <c r="N2085" i="2"/>
  <c r="O2085" i="2"/>
  <c r="P2085" i="2" s="1"/>
  <c r="I2085" i="2"/>
  <c r="H2085" i="2"/>
  <c r="S2085" i="2"/>
  <c r="R2085" i="2"/>
  <c r="F2469" i="9"/>
  <c r="H2469" i="9" s="1"/>
  <c r="T2468" i="2"/>
  <c r="S2468" i="2"/>
  <c r="R2468" i="2"/>
  <c r="U2468" i="2" s="1"/>
  <c r="H2468" i="2"/>
  <c r="N2468" i="2"/>
  <c r="O2468" i="2"/>
  <c r="P2468" i="2"/>
  <c r="J2468" i="2"/>
  <c r="K2468" i="2" s="1"/>
  <c r="I2468" i="2"/>
  <c r="F2637" i="9"/>
  <c r="H2637" i="9" s="1"/>
  <c r="T2636" i="2"/>
  <c r="S2636" i="2"/>
  <c r="R2636" i="2"/>
  <c r="J2636" i="2"/>
  <c r="K2636" i="2" s="1"/>
  <c r="I2636" i="2"/>
  <c r="H2636" i="2"/>
  <c r="O2636" i="2"/>
  <c r="P2636" i="2" s="1"/>
  <c r="N2636" i="2"/>
  <c r="F2676" i="9"/>
  <c r="H2676" i="9" s="1"/>
  <c r="T2675" i="2"/>
  <c r="S2675" i="2"/>
  <c r="R2675" i="2"/>
  <c r="U2675" i="2" s="1"/>
  <c r="O2675" i="2"/>
  <c r="P2675" i="2" s="1"/>
  <c r="N2675" i="2"/>
  <c r="H2675" i="2"/>
  <c r="J2675" i="2"/>
  <c r="K2675" i="2" s="1"/>
  <c r="I2675" i="2"/>
  <c r="F27" i="9"/>
  <c r="H27" i="9" s="1"/>
  <c r="S26" i="2"/>
  <c r="R26" i="2"/>
  <c r="N26" i="2"/>
  <c r="T26" i="2"/>
  <c r="O26" i="2"/>
  <c r="H26" i="2"/>
  <c r="P26" i="2"/>
  <c r="J26" i="2"/>
  <c r="K26" i="2" s="1"/>
  <c r="I26" i="2"/>
  <c r="F48" i="9"/>
  <c r="H48" i="9" s="1"/>
  <c r="S47" i="2"/>
  <c r="H47" i="2"/>
  <c r="R47" i="2"/>
  <c r="T47" i="2"/>
  <c r="J47" i="2"/>
  <c r="K47" i="2" s="1"/>
  <c r="N47" i="2"/>
  <c r="O47" i="2"/>
  <c r="P47" i="2" s="1"/>
  <c r="I47" i="2"/>
  <c r="F122" i="9"/>
  <c r="H122" i="9" s="1"/>
  <c r="T121" i="2"/>
  <c r="U121" i="2" s="1"/>
  <c r="S121" i="2"/>
  <c r="R121" i="2"/>
  <c r="P121" i="2"/>
  <c r="O121" i="2"/>
  <c r="J121" i="2"/>
  <c r="K121" i="2" s="1"/>
  <c r="I121" i="2"/>
  <c r="H121" i="2"/>
  <c r="N121" i="2"/>
  <c r="AK193" i="14"/>
  <c r="F245" i="9"/>
  <c r="H245" i="9" s="1"/>
  <c r="N244" i="2"/>
  <c r="I244" i="2"/>
  <c r="J244" i="2"/>
  <c r="K244" i="2" s="1"/>
  <c r="H244" i="2"/>
  <c r="T244" i="2"/>
  <c r="O244" i="2"/>
  <c r="S244" i="2"/>
  <c r="R244" i="2"/>
  <c r="U244" i="2" s="1"/>
  <c r="P244" i="2"/>
  <c r="F270" i="9"/>
  <c r="H270" i="9" s="1"/>
  <c r="S269" i="2"/>
  <c r="N269" i="2"/>
  <c r="I269" i="2"/>
  <c r="H269" i="2"/>
  <c r="P269" i="2"/>
  <c r="T269" i="2"/>
  <c r="R269" i="2"/>
  <c r="J269" i="2"/>
  <c r="K269" i="2" s="1"/>
  <c r="O269" i="2"/>
  <c r="F279" i="9"/>
  <c r="H279" i="9" s="1"/>
  <c r="H278" i="2"/>
  <c r="O278" i="2"/>
  <c r="N278" i="2"/>
  <c r="S278" i="2"/>
  <c r="R278" i="2"/>
  <c r="P278" i="2"/>
  <c r="I278" i="2"/>
  <c r="T278" i="2"/>
  <c r="J278" i="2"/>
  <c r="K278" i="2" s="1"/>
  <c r="F292" i="9"/>
  <c r="H292" i="9" s="1"/>
  <c r="J291" i="2"/>
  <c r="K291" i="2" s="1"/>
  <c r="S291" i="2"/>
  <c r="N291" i="2"/>
  <c r="I291" i="2"/>
  <c r="H291" i="2"/>
  <c r="T291" i="2"/>
  <c r="R291" i="2"/>
  <c r="O291" i="2"/>
  <c r="P291" i="2" s="1"/>
  <c r="F320" i="9"/>
  <c r="H320" i="9" s="1"/>
  <c r="I319" i="2"/>
  <c r="T319" i="2"/>
  <c r="S319" i="2"/>
  <c r="N319" i="2"/>
  <c r="R319" i="2"/>
  <c r="H319" i="2"/>
  <c r="J319" i="2"/>
  <c r="K319" i="2" s="1"/>
  <c r="O319" i="2"/>
  <c r="P319" i="2" s="1"/>
  <c r="F337" i="9"/>
  <c r="H337" i="9" s="1"/>
  <c r="H336" i="2"/>
  <c r="P336" i="2"/>
  <c r="O336" i="2"/>
  <c r="N336" i="2"/>
  <c r="I336" i="2"/>
  <c r="T336" i="2"/>
  <c r="S336" i="2"/>
  <c r="R336" i="2"/>
  <c r="J336" i="2"/>
  <c r="K336" i="2" s="1"/>
  <c r="F378" i="9"/>
  <c r="H378" i="9" s="1"/>
  <c r="I377" i="2"/>
  <c r="J377" i="2"/>
  <c r="K377" i="2" s="1"/>
  <c r="H377" i="2"/>
  <c r="T377" i="2"/>
  <c r="S377" i="2"/>
  <c r="R377" i="2"/>
  <c r="N377" i="2"/>
  <c r="O377" i="2"/>
  <c r="P377" i="2" s="1"/>
  <c r="F390" i="9"/>
  <c r="H390" i="9" s="1"/>
  <c r="S389" i="2"/>
  <c r="N389" i="2"/>
  <c r="J389" i="2"/>
  <c r="K389" i="2" s="1"/>
  <c r="I389" i="2"/>
  <c r="H389" i="2"/>
  <c r="T389" i="2"/>
  <c r="R389" i="2"/>
  <c r="P389" i="2"/>
  <c r="O389" i="2"/>
  <c r="F394" i="9"/>
  <c r="H394" i="9" s="1"/>
  <c r="R393" i="2"/>
  <c r="T393" i="2"/>
  <c r="N393" i="2"/>
  <c r="S393" i="2"/>
  <c r="U393" i="2" s="1"/>
  <c r="I393" i="2"/>
  <c r="H393" i="2"/>
  <c r="O393" i="2"/>
  <c r="P393" i="2" s="1"/>
  <c r="J393" i="2"/>
  <c r="K393" i="2" s="1"/>
  <c r="F503" i="9"/>
  <c r="H503" i="9" s="1"/>
  <c r="N502" i="2"/>
  <c r="I502" i="2"/>
  <c r="H502" i="2"/>
  <c r="T502" i="2"/>
  <c r="S502" i="2"/>
  <c r="R502" i="2"/>
  <c r="O502" i="2"/>
  <c r="P502" i="2" s="1"/>
  <c r="J502" i="2"/>
  <c r="K502" i="2" s="1"/>
  <c r="F523" i="9"/>
  <c r="H523" i="9" s="1"/>
  <c r="N522" i="2"/>
  <c r="T522" i="2"/>
  <c r="S522" i="2"/>
  <c r="R522" i="2"/>
  <c r="O522" i="2"/>
  <c r="P522" i="2" s="1"/>
  <c r="I522" i="2"/>
  <c r="H522" i="2"/>
  <c r="J522" i="2"/>
  <c r="K522" i="2" s="1"/>
  <c r="F629" i="9"/>
  <c r="H629" i="9" s="1"/>
  <c r="T628" i="2"/>
  <c r="S628" i="2"/>
  <c r="R628" i="2"/>
  <c r="J628" i="2"/>
  <c r="K628" i="2" s="1"/>
  <c r="I628" i="2"/>
  <c r="H628" i="2"/>
  <c r="P628" i="2"/>
  <c r="O628" i="2"/>
  <c r="N628" i="2"/>
  <c r="AK744" i="14"/>
  <c r="AK763" i="14"/>
  <c r="F794" i="9"/>
  <c r="H794" i="9" s="1"/>
  <c r="N793" i="2"/>
  <c r="T793" i="2"/>
  <c r="S793" i="2"/>
  <c r="R793" i="2"/>
  <c r="U793" i="2" s="1"/>
  <c r="O793" i="2"/>
  <c r="P793" i="2" s="1"/>
  <c r="J793" i="2"/>
  <c r="K793" i="2" s="1"/>
  <c r="I793" i="2"/>
  <c r="H793" i="2"/>
  <c r="F1055" i="9"/>
  <c r="H1055" i="9" s="1"/>
  <c r="O1054" i="2"/>
  <c r="H1054" i="2"/>
  <c r="T1054" i="2"/>
  <c r="S1054" i="2"/>
  <c r="R1054" i="2"/>
  <c r="J1054" i="2"/>
  <c r="K1054" i="2" s="1"/>
  <c r="P1054" i="2"/>
  <c r="N1054" i="2"/>
  <c r="I1054" i="2"/>
  <c r="F1142" i="9"/>
  <c r="H1142" i="9" s="1"/>
  <c r="R1141" i="2"/>
  <c r="U1141" i="2" s="1"/>
  <c r="H1141" i="2"/>
  <c r="S1141" i="2"/>
  <c r="P1141" i="2"/>
  <c r="O1141" i="2"/>
  <c r="J1141" i="2"/>
  <c r="K1141" i="2" s="1"/>
  <c r="I1141" i="2"/>
  <c r="T1141" i="2"/>
  <c r="N1141" i="2"/>
  <c r="F1193" i="9"/>
  <c r="H1193" i="9" s="1"/>
  <c r="I1192" i="2"/>
  <c r="P1192" i="2"/>
  <c r="O1192" i="2"/>
  <c r="N1192" i="2"/>
  <c r="J1192" i="2"/>
  <c r="K1192" i="2" s="1"/>
  <c r="T1192" i="2"/>
  <c r="S1192" i="2"/>
  <c r="R1192" i="2"/>
  <c r="U1192" i="2" s="1"/>
  <c r="H1192" i="2"/>
  <c r="AK1369" i="14"/>
  <c r="F1507" i="9"/>
  <c r="H1507" i="9" s="1"/>
  <c r="T1506" i="2"/>
  <c r="P1506" i="2"/>
  <c r="O1506" i="2"/>
  <c r="N1506" i="2"/>
  <c r="H1506" i="2"/>
  <c r="J1506" i="2"/>
  <c r="K1506" i="2" s="1"/>
  <c r="I1506" i="2"/>
  <c r="S1506" i="2"/>
  <c r="R1506" i="2"/>
  <c r="F1651" i="9"/>
  <c r="H1651" i="9" s="1"/>
  <c r="I1650" i="2"/>
  <c r="P1650" i="2"/>
  <c r="O1650" i="2"/>
  <c r="N1650" i="2"/>
  <c r="H1650" i="2"/>
  <c r="R1650" i="2"/>
  <c r="J1650" i="2"/>
  <c r="K1650" i="2" s="1"/>
  <c r="T1650" i="2"/>
  <c r="S1650" i="2"/>
  <c r="F1662" i="9"/>
  <c r="H1662" i="9" s="1"/>
  <c r="T1661" i="2"/>
  <c r="P1661" i="2"/>
  <c r="O1661" i="2"/>
  <c r="N1661" i="2"/>
  <c r="H1661" i="2"/>
  <c r="S1661" i="2"/>
  <c r="R1661" i="2"/>
  <c r="J1661" i="2"/>
  <c r="K1661" i="2" s="1"/>
  <c r="I1661" i="2"/>
  <c r="F1686" i="9"/>
  <c r="H1686" i="9" s="1"/>
  <c r="T1685" i="2"/>
  <c r="P1685" i="2"/>
  <c r="O1685" i="2"/>
  <c r="N1685" i="2"/>
  <c r="I1685" i="2"/>
  <c r="S1685" i="2"/>
  <c r="R1685" i="2"/>
  <c r="U1685" i="2" s="1"/>
  <c r="H1685" i="2"/>
  <c r="J1685" i="2"/>
  <c r="K1685" i="2" s="1"/>
  <c r="G1698" i="2"/>
  <c r="F1710" i="9"/>
  <c r="H1710" i="9" s="1"/>
  <c r="H1709" i="2"/>
  <c r="T1709" i="2"/>
  <c r="S1709" i="2"/>
  <c r="R1709" i="2"/>
  <c r="O1709" i="2"/>
  <c r="P1709" i="2" s="1"/>
  <c r="N1709" i="2"/>
  <c r="J1709" i="2"/>
  <c r="K1709" i="2" s="1"/>
  <c r="I1709" i="2"/>
  <c r="F1772" i="9"/>
  <c r="H1772" i="9" s="1"/>
  <c r="T1771" i="2"/>
  <c r="O1771" i="2"/>
  <c r="P1771" i="2" s="1"/>
  <c r="J1771" i="2"/>
  <c r="K1771" i="2" s="1"/>
  <c r="I1771" i="2"/>
  <c r="H1771" i="2"/>
  <c r="R1771" i="2"/>
  <c r="N1771" i="2"/>
  <c r="S1771" i="2"/>
  <c r="F1934" i="9"/>
  <c r="H1934" i="9" s="1"/>
  <c r="T1933" i="2"/>
  <c r="R1933" i="2"/>
  <c r="S1933" i="2"/>
  <c r="H1933" i="2"/>
  <c r="N1933" i="2"/>
  <c r="O1933" i="2"/>
  <c r="P1933" i="2" s="1"/>
  <c r="J1933" i="2"/>
  <c r="K1933" i="2" s="1"/>
  <c r="I1933" i="2"/>
  <c r="G2045" i="2"/>
  <c r="F2176" i="9"/>
  <c r="H2176" i="9" s="1"/>
  <c r="J2175" i="2"/>
  <c r="K2175" i="2" s="1"/>
  <c r="I2175" i="2"/>
  <c r="R2175" i="2"/>
  <c r="O2175" i="2"/>
  <c r="P2175" i="2" s="1"/>
  <c r="T2175" i="2"/>
  <c r="S2175" i="2"/>
  <c r="N2175" i="2"/>
  <c r="H2175" i="2"/>
  <c r="AK2206" i="14"/>
  <c r="F89" i="9"/>
  <c r="H89" i="9" s="1"/>
  <c r="T88" i="2"/>
  <c r="J88" i="2"/>
  <c r="K88" i="2" s="1"/>
  <c r="I88" i="2"/>
  <c r="H88" i="2"/>
  <c r="S88" i="2"/>
  <c r="R88" i="2"/>
  <c r="O88" i="2"/>
  <c r="P88" i="2" s="1"/>
  <c r="N88" i="2"/>
  <c r="F147" i="9"/>
  <c r="H147" i="9" s="1"/>
  <c r="R146" i="2"/>
  <c r="T146" i="2"/>
  <c r="S146" i="2"/>
  <c r="O146" i="2"/>
  <c r="P146" i="2" s="1"/>
  <c r="N146" i="2"/>
  <c r="J146" i="2"/>
  <c r="K146" i="2" s="1"/>
  <c r="I146" i="2"/>
  <c r="H146" i="2"/>
  <c r="F159" i="9"/>
  <c r="H159" i="9" s="1"/>
  <c r="P158" i="2"/>
  <c r="O158" i="2"/>
  <c r="J158" i="2"/>
  <c r="K158" i="2" s="1"/>
  <c r="I158" i="2"/>
  <c r="H158" i="2"/>
  <c r="N158" i="2"/>
  <c r="T158" i="2"/>
  <c r="S158" i="2"/>
  <c r="R158" i="2"/>
  <c r="F172" i="9"/>
  <c r="H172" i="9" s="1"/>
  <c r="J171" i="2"/>
  <c r="K171" i="2" s="1"/>
  <c r="I171" i="2"/>
  <c r="H171" i="2"/>
  <c r="T171" i="2"/>
  <c r="S171" i="2"/>
  <c r="N171" i="2"/>
  <c r="P171" i="2"/>
  <c r="O171" i="2"/>
  <c r="R171" i="2"/>
  <c r="F205" i="9"/>
  <c r="H205" i="9" s="1"/>
  <c r="P204" i="2"/>
  <c r="O204" i="2"/>
  <c r="N204" i="2"/>
  <c r="I204" i="2"/>
  <c r="J204" i="2"/>
  <c r="K204" i="2" s="1"/>
  <c r="H204" i="2"/>
  <c r="T204" i="2"/>
  <c r="S204" i="2"/>
  <c r="U204" i="2" s="1"/>
  <c r="R204" i="2"/>
  <c r="F284" i="9"/>
  <c r="H284" i="9" s="1"/>
  <c r="H283" i="2"/>
  <c r="T283" i="2"/>
  <c r="S283" i="2"/>
  <c r="O283" i="2"/>
  <c r="P283" i="2" s="1"/>
  <c r="N283" i="2"/>
  <c r="J283" i="2"/>
  <c r="K283" i="2" s="1"/>
  <c r="I283" i="2"/>
  <c r="R283" i="2"/>
  <c r="F304" i="9"/>
  <c r="H304" i="9" s="1"/>
  <c r="O303" i="2"/>
  <c r="P303" i="2" s="1"/>
  <c r="H303" i="2"/>
  <c r="I303" i="2"/>
  <c r="T303" i="2"/>
  <c r="S303" i="2"/>
  <c r="R303" i="2"/>
  <c r="N303" i="2"/>
  <c r="J303" i="2"/>
  <c r="K303" i="2" s="1"/>
  <c r="F403" i="9"/>
  <c r="H403" i="9" s="1"/>
  <c r="N402" i="2"/>
  <c r="J402" i="2"/>
  <c r="K402" i="2" s="1"/>
  <c r="I402" i="2"/>
  <c r="H402" i="2"/>
  <c r="O402" i="2"/>
  <c r="P402" i="2" s="1"/>
  <c r="T402" i="2"/>
  <c r="S402" i="2"/>
  <c r="R402" i="2"/>
  <c r="F428" i="9"/>
  <c r="H428" i="9" s="1"/>
  <c r="S427" i="2"/>
  <c r="N427" i="2"/>
  <c r="T427" i="2"/>
  <c r="P427" i="2"/>
  <c r="R427" i="2"/>
  <c r="O427" i="2"/>
  <c r="J427" i="2"/>
  <c r="K427" i="2" s="1"/>
  <c r="I427" i="2"/>
  <c r="H427" i="2"/>
  <c r="F480" i="9"/>
  <c r="H480" i="9" s="1"/>
  <c r="J479" i="2"/>
  <c r="K479" i="2" s="1"/>
  <c r="I479" i="2"/>
  <c r="T479" i="2"/>
  <c r="R479" i="2"/>
  <c r="O479" i="2"/>
  <c r="P479" i="2" s="1"/>
  <c r="H479" i="2"/>
  <c r="S479" i="2"/>
  <c r="N479" i="2"/>
  <c r="F519" i="9"/>
  <c r="H519" i="9" s="1"/>
  <c r="J518" i="2"/>
  <c r="K518" i="2" s="1"/>
  <c r="I518" i="2"/>
  <c r="H518" i="2"/>
  <c r="R518" i="2"/>
  <c r="T518" i="2"/>
  <c r="N518" i="2"/>
  <c r="S518" i="2"/>
  <c r="P518" i="2"/>
  <c r="O518" i="2"/>
  <c r="F578" i="9"/>
  <c r="H578" i="9" s="1"/>
  <c r="I577" i="2"/>
  <c r="H577" i="2"/>
  <c r="T577" i="2"/>
  <c r="S577" i="2"/>
  <c r="N577" i="2"/>
  <c r="O577" i="2"/>
  <c r="P577" i="2" s="1"/>
  <c r="J577" i="2"/>
  <c r="K577" i="2" s="1"/>
  <c r="R577" i="2"/>
  <c r="F625" i="9"/>
  <c r="H625" i="9" s="1"/>
  <c r="P624" i="2"/>
  <c r="O624" i="2"/>
  <c r="N624" i="2"/>
  <c r="I624" i="2"/>
  <c r="J624" i="2"/>
  <c r="K624" i="2" s="1"/>
  <c r="H624" i="2"/>
  <c r="T624" i="2"/>
  <c r="S624" i="2"/>
  <c r="R624" i="2"/>
  <c r="F665" i="9"/>
  <c r="H665" i="9" s="1"/>
  <c r="O664" i="2"/>
  <c r="P664" i="2" s="1"/>
  <c r="N664" i="2"/>
  <c r="I664" i="2"/>
  <c r="J664" i="2"/>
  <c r="K664" i="2" s="1"/>
  <c r="H664" i="2"/>
  <c r="T664" i="2"/>
  <c r="S664" i="2"/>
  <c r="R664" i="2"/>
  <c r="U664" i="2" s="1"/>
  <c r="F728" i="9"/>
  <c r="H728" i="9" s="1"/>
  <c r="T727" i="2"/>
  <c r="J727" i="2"/>
  <c r="K727" i="2" s="1"/>
  <c r="S727" i="2"/>
  <c r="R727" i="2"/>
  <c r="N727" i="2"/>
  <c r="I727" i="2"/>
  <c r="O727" i="2"/>
  <c r="P727" i="2" s="1"/>
  <c r="H727" i="2"/>
  <c r="F822" i="9"/>
  <c r="H822" i="9" s="1"/>
  <c r="N821" i="2"/>
  <c r="O821" i="2"/>
  <c r="P821" i="2" s="1"/>
  <c r="T821" i="2"/>
  <c r="U821" i="2" s="1"/>
  <c r="I821" i="2"/>
  <c r="S821" i="2"/>
  <c r="R821" i="2"/>
  <c r="H821" i="2"/>
  <c r="J821" i="2"/>
  <c r="K821" i="2" s="1"/>
  <c r="F862" i="9"/>
  <c r="H862" i="9" s="1"/>
  <c r="N861" i="2"/>
  <c r="T861" i="2"/>
  <c r="S861" i="2"/>
  <c r="R861" i="2"/>
  <c r="P861" i="2"/>
  <c r="O861" i="2"/>
  <c r="J861" i="2"/>
  <c r="K861" i="2" s="1"/>
  <c r="I861" i="2"/>
  <c r="H861" i="2"/>
  <c r="F885" i="9"/>
  <c r="H885" i="9" s="1"/>
  <c r="O884" i="2"/>
  <c r="P884" i="2" s="1"/>
  <c r="N884" i="2"/>
  <c r="J884" i="2"/>
  <c r="K884" i="2" s="1"/>
  <c r="T884" i="2"/>
  <c r="I884" i="2"/>
  <c r="S884" i="2"/>
  <c r="R884" i="2"/>
  <c r="H884" i="2"/>
  <c r="F913" i="9"/>
  <c r="H913" i="9" s="1"/>
  <c r="J912" i="2"/>
  <c r="K912" i="2" s="1"/>
  <c r="I912" i="2"/>
  <c r="S912" i="2"/>
  <c r="R912" i="2"/>
  <c r="P912" i="2"/>
  <c r="O912" i="2"/>
  <c r="N912" i="2"/>
  <c r="T912" i="2"/>
  <c r="H912" i="2"/>
  <c r="F985" i="9"/>
  <c r="H985" i="9" s="1"/>
  <c r="O984" i="2"/>
  <c r="P984" i="2" s="1"/>
  <c r="N984" i="2"/>
  <c r="J984" i="2"/>
  <c r="K984" i="2" s="1"/>
  <c r="R984" i="2"/>
  <c r="U984" i="2" s="1"/>
  <c r="I984" i="2"/>
  <c r="H984" i="2"/>
  <c r="T984" i="2"/>
  <c r="S984" i="2"/>
  <c r="F1020" i="9"/>
  <c r="H1020" i="9" s="1"/>
  <c r="T1019" i="2"/>
  <c r="S1019" i="2"/>
  <c r="R1019" i="2"/>
  <c r="P1019" i="2"/>
  <c r="O1019" i="2"/>
  <c r="N1019" i="2"/>
  <c r="J1019" i="2"/>
  <c r="K1019" i="2" s="1"/>
  <c r="I1019" i="2"/>
  <c r="H1019" i="2"/>
  <c r="F1103" i="9"/>
  <c r="H1103" i="9" s="1"/>
  <c r="T1102" i="2"/>
  <c r="U1102" i="2" s="1"/>
  <c r="P1102" i="2"/>
  <c r="H1102" i="2"/>
  <c r="S1102" i="2"/>
  <c r="R1102" i="2"/>
  <c r="N1102" i="2"/>
  <c r="J1102" i="2"/>
  <c r="K1102" i="2" s="1"/>
  <c r="O1102" i="2"/>
  <c r="I1102" i="2"/>
  <c r="AK1138" i="14"/>
  <c r="F1173" i="9"/>
  <c r="H1173" i="9" s="1"/>
  <c r="I1172" i="2"/>
  <c r="T1172" i="2"/>
  <c r="S1172" i="2"/>
  <c r="O1172" i="2"/>
  <c r="P1172" i="2" s="1"/>
  <c r="N1172" i="2"/>
  <c r="R1172" i="2"/>
  <c r="U1172" i="2" s="1"/>
  <c r="H1172" i="2"/>
  <c r="J1172" i="2"/>
  <c r="K1172" i="2" s="1"/>
  <c r="G1184" i="2"/>
  <c r="F1189" i="9"/>
  <c r="H1189" i="9" s="1"/>
  <c r="I1188" i="2"/>
  <c r="H1188" i="2"/>
  <c r="O1188" i="2"/>
  <c r="P1188" i="2" s="1"/>
  <c r="N1188" i="2"/>
  <c r="R1188" i="2"/>
  <c r="J1188" i="2"/>
  <c r="K1188" i="2" s="1"/>
  <c r="S1188" i="2"/>
  <c r="T1188" i="2"/>
  <c r="AK1347" i="14"/>
  <c r="F1442" i="9"/>
  <c r="H1442" i="9" s="1"/>
  <c r="O1441" i="2"/>
  <c r="P1441" i="2" s="1"/>
  <c r="H1441" i="2"/>
  <c r="T1441" i="2"/>
  <c r="S1441" i="2"/>
  <c r="N1441" i="2"/>
  <c r="J1441" i="2"/>
  <c r="K1441" i="2" s="1"/>
  <c r="I1441" i="2"/>
  <c r="R1441" i="2"/>
  <c r="U1441" i="2" s="1"/>
  <c r="F1451" i="9"/>
  <c r="H1451" i="9" s="1"/>
  <c r="S1450" i="2"/>
  <c r="R1450" i="2"/>
  <c r="U1450" i="2" s="1"/>
  <c r="P1450" i="2"/>
  <c r="I1450" i="2"/>
  <c r="H1450" i="2"/>
  <c r="T1450" i="2"/>
  <c r="O1450" i="2"/>
  <c r="N1450" i="2"/>
  <c r="J1450" i="2"/>
  <c r="K1450" i="2" s="1"/>
  <c r="F1532" i="9"/>
  <c r="H1532" i="9" s="1"/>
  <c r="J1531" i="2"/>
  <c r="K1531" i="2" s="1"/>
  <c r="R1531" i="2"/>
  <c r="P1531" i="2"/>
  <c r="O1531" i="2"/>
  <c r="N1531" i="2"/>
  <c r="I1531" i="2"/>
  <c r="T1531" i="2"/>
  <c r="S1531" i="2"/>
  <c r="H1531" i="2"/>
  <c r="G1618" i="2"/>
  <c r="F1707" i="9"/>
  <c r="H1707" i="9" s="1"/>
  <c r="R1706" i="2"/>
  <c r="U1706" i="2" s="1"/>
  <c r="N1706" i="2"/>
  <c r="T1706" i="2"/>
  <c r="S1706" i="2"/>
  <c r="O1706" i="2"/>
  <c r="P1706" i="2" s="1"/>
  <c r="J1706" i="2"/>
  <c r="K1706" i="2" s="1"/>
  <c r="I1706" i="2"/>
  <c r="H1706" i="2"/>
  <c r="G1991" i="2"/>
  <c r="F9" i="9"/>
  <c r="H9" i="9" s="1"/>
  <c r="H8" i="2"/>
  <c r="P8" i="2"/>
  <c r="O8" i="2"/>
  <c r="J8" i="2"/>
  <c r="K8" i="2" s="1"/>
  <c r="T8" i="2"/>
  <c r="S8" i="2"/>
  <c r="R8" i="2"/>
  <c r="N8" i="2"/>
  <c r="I8" i="2"/>
  <c r="F179" i="9"/>
  <c r="H179" i="9" s="1"/>
  <c r="P178" i="2"/>
  <c r="O178" i="2"/>
  <c r="J178" i="2"/>
  <c r="K178" i="2" s="1"/>
  <c r="I178" i="2"/>
  <c r="H178" i="2"/>
  <c r="T178" i="2"/>
  <c r="S178" i="2"/>
  <c r="R178" i="2"/>
  <c r="U178" i="2" s="1"/>
  <c r="N178" i="2"/>
  <c r="F323" i="9"/>
  <c r="H323" i="9" s="1"/>
  <c r="N322" i="2"/>
  <c r="J322" i="2"/>
  <c r="K322" i="2" s="1"/>
  <c r="I322" i="2"/>
  <c r="H322" i="2"/>
  <c r="R322" i="2"/>
  <c r="O322" i="2"/>
  <c r="P322" i="2" s="1"/>
  <c r="T322" i="2"/>
  <c r="S322" i="2"/>
  <c r="M351" i="2"/>
  <c r="L351" i="2" s="1"/>
  <c r="F418" i="9"/>
  <c r="H418" i="9" s="1"/>
  <c r="I417" i="2"/>
  <c r="T417" i="2"/>
  <c r="S417" i="2"/>
  <c r="R417" i="2"/>
  <c r="N417" i="2"/>
  <c r="O417" i="2"/>
  <c r="P417" i="2" s="1"/>
  <c r="J417" i="2"/>
  <c r="K417" i="2" s="1"/>
  <c r="H417" i="2"/>
  <c r="F553" i="9"/>
  <c r="H553" i="9" s="1"/>
  <c r="P552" i="2"/>
  <c r="J552" i="2"/>
  <c r="K552" i="2" s="1"/>
  <c r="I552" i="2"/>
  <c r="H552" i="2"/>
  <c r="O552" i="2"/>
  <c r="N552" i="2"/>
  <c r="T552" i="2"/>
  <c r="R552" i="2"/>
  <c r="S552" i="2"/>
  <c r="F628" i="9"/>
  <c r="H628" i="9" s="1"/>
  <c r="S627" i="2"/>
  <c r="R627" i="2"/>
  <c r="P627" i="2"/>
  <c r="T627" i="2"/>
  <c r="O627" i="2"/>
  <c r="N627" i="2"/>
  <c r="H627" i="2"/>
  <c r="I627" i="2"/>
  <c r="J627" i="2"/>
  <c r="K627" i="2" s="1"/>
  <c r="F1814" i="9"/>
  <c r="H1814" i="9" s="1"/>
  <c r="R1813" i="2"/>
  <c r="U1813" i="2" s="1"/>
  <c r="P1813" i="2"/>
  <c r="O1813" i="2"/>
  <c r="J1813" i="2"/>
  <c r="K1813" i="2" s="1"/>
  <c r="S1813" i="2"/>
  <c r="I1813" i="2"/>
  <c r="T1813" i="2"/>
  <c r="N1813" i="2"/>
  <c r="H1813" i="2"/>
  <c r="F2428" i="9"/>
  <c r="H2428" i="9" s="1"/>
  <c r="J2427" i="2"/>
  <c r="K2427" i="2" s="1"/>
  <c r="T2427" i="2"/>
  <c r="S2427" i="2"/>
  <c r="R2427" i="2"/>
  <c r="H2427" i="2"/>
  <c r="O2427" i="2"/>
  <c r="P2427" i="2" s="1"/>
  <c r="N2427" i="2"/>
  <c r="I2427" i="2"/>
  <c r="F253" i="9"/>
  <c r="H253" i="9" s="1"/>
  <c r="J252" i="2"/>
  <c r="K252" i="2" s="1"/>
  <c r="P252" i="2"/>
  <c r="T252" i="2"/>
  <c r="S252" i="2"/>
  <c r="R252" i="2"/>
  <c r="U252" i="2" s="1"/>
  <c r="O252" i="2"/>
  <c r="N252" i="2"/>
  <c r="I252" i="2"/>
  <c r="H252" i="2"/>
  <c r="F695" i="9"/>
  <c r="H695" i="9" s="1"/>
  <c r="I694" i="2"/>
  <c r="H694" i="2"/>
  <c r="R694" i="2"/>
  <c r="S694" i="2"/>
  <c r="T694" i="2"/>
  <c r="N694" i="2"/>
  <c r="J694" i="2"/>
  <c r="K694" i="2" s="1"/>
  <c r="O694" i="2"/>
  <c r="P694" i="2"/>
  <c r="F988" i="9"/>
  <c r="H988" i="9" s="1"/>
  <c r="H987" i="2"/>
  <c r="T987" i="2"/>
  <c r="S987" i="2"/>
  <c r="R987" i="2"/>
  <c r="O987" i="2"/>
  <c r="P987" i="2" s="1"/>
  <c r="I987" i="2"/>
  <c r="N987" i="2"/>
  <c r="J987" i="2"/>
  <c r="K987" i="2" s="1"/>
  <c r="F1260" i="9"/>
  <c r="H1260" i="9" s="1"/>
  <c r="P1259" i="2"/>
  <c r="O1259" i="2"/>
  <c r="N1259" i="2"/>
  <c r="H1259" i="2"/>
  <c r="T1259" i="2"/>
  <c r="S1259" i="2"/>
  <c r="R1259" i="2"/>
  <c r="I1259" i="2"/>
  <c r="J1259" i="2"/>
  <c r="K1259" i="2" s="1"/>
  <c r="F2150" i="9"/>
  <c r="H2150" i="9" s="1"/>
  <c r="N2149" i="2"/>
  <c r="P2149" i="2"/>
  <c r="O2149" i="2"/>
  <c r="J2149" i="2"/>
  <c r="K2149" i="2" s="1"/>
  <c r="I2149" i="2"/>
  <c r="H2149" i="2"/>
  <c r="S2149" i="2"/>
  <c r="T2149" i="2"/>
  <c r="R2149" i="2"/>
  <c r="F23" i="9"/>
  <c r="H23" i="9" s="1"/>
  <c r="N22" i="2"/>
  <c r="R22" i="2"/>
  <c r="P22" i="2"/>
  <c r="O22" i="2"/>
  <c r="J22" i="2"/>
  <c r="K22" i="2" s="1"/>
  <c r="I22" i="2"/>
  <c r="H22" i="2"/>
  <c r="T22" i="2"/>
  <c r="S22" i="2"/>
  <c r="F32" i="9"/>
  <c r="H32" i="9" s="1"/>
  <c r="J31" i="2"/>
  <c r="K31" i="2" s="1"/>
  <c r="H31" i="2"/>
  <c r="I31" i="2"/>
  <c r="T31" i="2"/>
  <c r="S31" i="2"/>
  <c r="R31" i="2"/>
  <c r="P31" i="2"/>
  <c r="O31" i="2"/>
  <c r="N31" i="2"/>
  <c r="F313" i="9"/>
  <c r="H313" i="9" s="1"/>
  <c r="T312" i="2"/>
  <c r="S312" i="2"/>
  <c r="R312" i="2"/>
  <c r="I312" i="2"/>
  <c r="H312" i="2"/>
  <c r="N312" i="2"/>
  <c r="J312" i="2"/>
  <c r="K312" i="2" s="1"/>
  <c r="O312" i="2"/>
  <c r="P312" i="2" s="1"/>
  <c r="F460" i="9"/>
  <c r="H460" i="9" s="1"/>
  <c r="J459" i="2"/>
  <c r="K459" i="2" s="1"/>
  <c r="I459" i="2"/>
  <c r="R459" i="2"/>
  <c r="O459" i="2"/>
  <c r="P459" i="2" s="1"/>
  <c r="N459" i="2"/>
  <c r="H459" i="2"/>
  <c r="T459" i="2"/>
  <c r="S459" i="2"/>
  <c r="F515" i="9"/>
  <c r="H515" i="9" s="1"/>
  <c r="S514" i="2"/>
  <c r="T514" i="2"/>
  <c r="R514" i="2"/>
  <c r="N514" i="2"/>
  <c r="J514" i="2"/>
  <c r="K514" i="2" s="1"/>
  <c r="I514" i="2"/>
  <c r="H514" i="2"/>
  <c r="O514" i="2"/>
  <c r="P514" i="2" s="1"/>
  <c r="F645" i="9"/>
  <c r="H645" i="9" s="1"/>
  <c r="P644" i="2"/>
  <c r="O644" i="2"/>
  <c r="N644" i="2"/>
  <c r="I644" i="2"/>
  <c r="J644" i="2"/>
  <c r="K644" i="2" s="1"/>
  <c r="H644" i="2"/>
  <c r="S644" i="2"/>
  <c r="R644" i="2"/>
  <c r="T644" i="2"/>
  <c r="F763" i="9"/>
  <c r="H763" i="9" s="1"/>
  <c r="O762" i="2"/>
  <c r="N762" i="2"/>
  <c r="S762" i="2"/>
  <c r="R762" i="2"/>
  <c r="P762" i="2"/>
  <c r="J762" i="2"/>
  <c r="K762" i="2" s="1"/>
  <c r="H762" i="2"/>
  <c r="T762" i="2"/>
  <c r="I762" i="2"/>
  <c r="F842" i="9"/>
  <c r="H842" i="9" s="1"/>
  <c r="N841" i="2"/>
  <c r="R841" i="2"/>
  <c r="T841" i="2"/>
  <c r="S841" i="2"/>
  <c r="O841" i="2"/>
  <c r="P841" i="2" s="1"/>
  <c r="J841" i="2"/>
  <c r="K841" i="2" s="1"/>
  <c r="I841" i="2"/>
  <c r="H841" i="2"/>
  <c r="F1005" i="9"/>
  <c r="H1005" i="9" s="1"/>
  <c r="J1004" i="2"/>
  <c r="K1004" i="2" s="1"/>
  <c r="I1004" i="2"/>
  <c r="O1004" i="2"/>
  <c r="P1004" i="2" s="1"/>
  <c r="N1004" i="2"/>
  <c r="H1004" i="2"/>
  <c r="T1004" i="2"/>
  <c r="S1004" i="2"/>
  <c r="R1004" i="2"/>
  <c r="U1004" i="2" s="1"/>
  <c r="F1040" i="9"/>
  <c r="H1040" i="9" s="1"/>
  <c r="T1039" i="2"/>
  <c r="S1039" i="2"/>
  <c r="R1039" i="2"/>
  <c r="N1039" i="2"/>
  <c r="H1039" i="2"/>
  <c r="O1039" i="2"/>
  <c r="P1039" i="2" s="1"/>
  <c r="J1039" i="2"/>
  <c r="K1039" i="2" s="1"/>
  <c r="I1039" i="2"/>
  <c r="F1233" i="9"/>
  <c r="H1233" i="9" s="1"/>
  <c r="I1232" i="2"/>
  <c r="T1232" i="2"/>
  <c r="J1232" i="2"/>
  <c r="K1232" i="2" s="1"/>
  <c r="H1232" i="2"/>
  <c r="N1232" i="2"/>
  <c r="S1232" i="2"/>
  <c r="R1232" i="2"/>
  <c r="O1232" i="2"/>
  <c r="P1232" i="2"/>
  <c r="F1953" i="9"/>
  <c r="H1953" i="9" s="1"/>
  <c r="S1952" i="2"/>
  <c r="R1952" i="2"/>
  <c r="O1952" i="2"/>
  <c r="P1952" i="2" s="1"/>
  <c r="T1952" i="2"/>
  <c r="N1952" i="2"/>
  <c r="J1952" i="2"/>
  <c r="K1952" i="2" s="1"/>
  <c r="I1952" i="2"/>
  <c r="H1952" i="2"/>
  <c r="F37" i="9"/>
  <c r="H37" i="9" s="1"/>
  <c r="O36" i="2"/>
  <c r="P36" i="2" s="1"/>
  <c r="T36" i="2"/>
  <c r="J36" i="2"/>
  <c r="K36" i="2" s="1"/>
  <c r="S36" i="2"/>
  <c r="R36" i="2"/>
  <c r="I36" i="2"/>
  <c r="N36" i="2"/>
  <c r="H36" i="2"/>
  <c r="AK131" i="14"/>
  <c r="F168" i="9"/>
  <c r="H168" i="9" s="1"/>
  <c r="S167" i="2"/>
  <c r="J167" i="2"/>
  <c r="K167" i="2" s="1"/>
  <c r="I167" i="2"/>
  <c r="H167" i="2"/>
  <c r="O167" i="2"/>
  <c r="P167" i="2" s="1"/>
  <c r="N167" i="2"/>
  <c r="R167" i="2"/>
  <c r="U167" i="2" s="1"/>
  <c r="T167" i="2"/>
  <c r="F233" i="9"/>
  <c r="H233" i="9" s="1"/>
  <c r="J232" i="2"/>
  <c r="K232" i="2" s="1"/>
  <c r="I232" i="2"/>
  <c r="R232" i="2"/>
  <c r="U232" i="2" s="1"/>
  <c r="T232" i="2"/>
  <c r="S232" i="2"/>
  <c r="O232" i="2"/>
  <c r="P232" i="2" s="1"/>
  <c r="H232" i="2"/>
  <c r="N232" i="2"/>
  <c r="F317" i="9"/>
  <c r="H317" i="9" s="1"/>
  <c r="H316" i="2"/>
  <c r="J316" i="2"/>
  <c r="K316" i="2" s="1"/>
  <c r="I316" i="2"/>
  <c r="N316" i="2"/>
  <c r="O316" i="2"/>
  <c r="P316" i="2" s="1"/>
  <c r="T316" i="2"/>
  <c r="S316" i="2"/>
  <c r="R316" i="2"/>
  <c r="F370" i="9"/>
  <c r="H370" i="9" s="1"/>
  <c r="S369" i="2"/>
  <c r="N369" i="2"/>
  <c r="T369" i="2"/>
  <c r="R369" i="2"/>
  <c r="U369" i="2" s="1"/>
  <c r="O369" i="2"/>
  <c r="P369" i="2" s="1"/>
  <c r="J369" i="2"/>
  <c r="K369" i="2" s="1"/>
  <c r="I369" i="2"/>
  <c r="H369" i="2"/>
  <c r="AK674" i="14"/>
  <c r="F1162" i="9"/>
  <c r="H1162" i="9" s="1"/>
  <c r="R1161" i="2"/>
  <c r="N1161" i="2"/>
  <c r="T1161" i="2"/>
  <c r="S1161" i="2"/>
  <c r="J1161" i="2"/>
  <c r="K1161" i="2" s="1"/>
  <c r="I1161" i="2"/>
  <c r="H1161" i="2"/>
  <c r="O1161" i="2"/>
  <c r="P1161" i="2" s="1"/>
  <c r="F1205" i="9"/>
  <c r="H1205" i="9" s="1"/>
  <c r="S1204" i="2"/>
  <c r="R1204" i="2"/>
  <c r="U1204" i="2" s="1"/>
  <c r="P1204" i="2"/>
  <c r="T1204" i="2"/>
  <c r="O1204" i="2"/>
  <c r="I1204" i="2"/>
  <c r="H1204" i="2"/>
  <c r="N1204" i="2"/>
  <c r="J1204" i="2"/>
  <c r="K1204" i="2" s="1"/>
  <c r="F1270" i="9"/>
  <c r="H1270" i="9" s="1"/>
  <c r="J1269" i="2"/>
  <c r="K1269" i="2" s="1"/>
  <c r="I1269" i="2"/>
  <c r="H1269" i="2"/>
  <c r="N1269" i="2"/>
  <c r="S1269" i="2"/>
  <c r="T1269" i="2"/>
  <c r="R1269" i="2"/>
  <c r="O1269" i="2"/>
  <c r="P1269" i="2" s="1"/>
  <c r="F1402" i="9"/>
  <c r="H1402" i="9" s="1"/>
  <c r="O1401" i="2"/>
  <c r="P1401" i="2" s="1"/>
  <c r="H1401" i="2"/>
  <c r="T1401" i="2"/>
  <c r="S1401" i="2"/>
  <c r="U1401" i="2" s="1"/>
  <c r="N1401" i="2"/>
  <c r="J1401" i="2"/>
  <c r="K1401" i="2" s="1"/>
  <c r="I1401" i="2"/>
  <c r="R1401" i="2"/>
  <c r="F1762" i="9"/>
  <c r="H1762" i="9" s="1"/>
  <c r="S1761" i="2"/>
  <c r="T1761" i="2"/>
  <c r="R1761" i="2"/>
  <c r="O1761" i="2"/>
  <c r="P1761" i="2" s="1"/>
  <c r="N1761" i="2"/>
  <c r="J1761" i="2"/>
  <c r="K1761" i="2" s="1"/>
  <c r="I1761" i="2"/>
  <c r="H1761" i="2"/>
  <c r="F7" i="9"/>
  <c r="H7" i="9" s="1"/>
  <c r="J6" i="2"/>
  <c r="K6" i="2" s="1"/>
  <c r="I6" i="2"/>
  <c r="H6" i="2"/>
  <c r="T6" i="2"/>
  <c r="O6" i="2"/>
  <c r="S6" i="2"/>
  <c r="R6" i="2"/>
  <c r="P6" i="2"/>
  <c r="N6" i="2"/>
  <c r="F57" i="9"/>
  <c r="H57" i="9" s="1"/>
  <c r="O56" i="2"/>
  <c r="H56" i="2"/>
  <c r="R56" i="2"/>
  <c r="S56" i="2"/>
  <c r="N56" i="2"/>
  <c r="J56" i="2"/>
  <c r="K56" i="2" s="1"/>
  <c r="I56" i="2"/>
  <c r="P56" i="2"/>
  <c r="T56" i="2"/>
  <c r="U56" i="2" s="1"/>
  <c r="F69" i="9"/>
  <c r="H69" i="9" s="1"/>
  <c r="T68" i="2"/>
  <c r="S68" i="2"/>
  <c r="N68" i="2"/>
  <c r="J68" i="2"/>
  <c r="K68" i="2" s="1"/>
  <c r="I68" i="2"/>
  <c r="H68" i="2"/>
  <c r="O68" i="2"/>
  <c r="R68" i="2"/>
  <c r="P68" i="2"/>
  <c r="F143" i="9"/>
  <c r="H143" i="9" s="1"/>
  <c r="T142" i="2"/>
  <c r="S142" i="2"/>
  <c r="N142" i="2"/>
  <c r="O142" i="2"/>
  <c r="P142" i="2" s="1"/>
  <c r="J142" i="2"/>
  <c r="K142" i="2" s="1"/>
  <c r="H142" i="2"/>
  <c r="R142" i="2"/>
  <c r="U142" i="2" s="1"/>
  <c r="I142" i="2"/>
  <c r="F177" i="9"/>
  <c r="H177" i="9" s="1"/>
  <c r="O176" i="2"/>
  <c r="P176" i="2" s="1"/>
  <c r="N176" i="2"/>
  <c r="H176" i="2"/>
  <c r="T176" i="2"/>
  <c r="S176" i="2"/>
  <c r="I176" i="2"/>
  <c r="R176" i="2"/>
  <c r="U176" i="2" s="1"/>
  <c r="J176" i="2"/>
  <c r="K176" i="2" s="1"/>
  <c r="F225" i="9"/>
  <c r="H225" i="9" s="1"/>
  <c r="P224" i="2"/>
  <c r="O224" i="2"/>
  <c r="N224" i="2"/>
  <c r="I224" i="2"/>
  <c r="J224" i="2"/>
  <c r="K224" i="2" s="1"/>
  <c r="H224" i="2"/>
  <c r="T224" i="2"/>
  <c r="S224" i="2"/>
  <c r="R224" i="2"/>
  <c r="F255" i="9"/>
  <c r="H255" i="9" s="1"/>
  <c r="S254" i="2"/>
  <c r="O254" i="2"/>
  <c r="P254" i="2" s="1"/>
  <c r="N254" i="2"/>
  <c r="H254" i="2"/>
  <c r="J254" i="2"/>
  <c r="K254" i="2" s="1"/>
  <c r="I254" i="2"/>
  <c r="R254" i="2"/>
  <c r="T254" i="2"/>
  <c r="F267" i="9"/>
  <c r="H267" i="9" s="1"/>
  <c r="T266" i="2"/>
  <c r="N266" i="2"/>
  <c r="I266" i="2"/>
  <c r="H266" i="2"/>
  <c r="S266" i="2"/>
  <c r="R266" i="2"/>
  <c r="O266" i="2"/>
  <c r="P266" i="2" s="1"/>
  <c r="J266" i="2"/>
  <c r="K266" i="2" s="1"/>
  <c r="F289" i="9"/>
  <c r="H289" i="9" s="1"/>
  <c r="T288" i="2"/>
  <c r="R288" i="2"/>
  <c r="O288" i="2"/>
  <c r="P288" i="2" s="1"/>
  <c r="I288" i="2"/>
  <c r="H288" i="2"/>
  <c r="N288" i="2"/>
  <c r="J288" i="2"/>
  <c r="K288" i="2" s="1"/>
  <c r="S288" i="2"/>
  <c r="F325" i="9"/>
  <c r="H325" i="9" s="1"/>
  <c r="N324" i="2"/>
  <c r="I324" i="2"/>
  <c r="T324" i="2"/>
  <c r="S324" i="2"/>
  <c r="R324" i="2"/>
  <c r="O324" i="2"/>
  <c r="P324" i="2" s="1"/>
  <c r="J324" i="2"/>
  <c r="K324" i="2" s="1"/>
  <c r="H324" i="2"/>
  <c r="F329" i="9"/>
  <c r="H329" i="9" s="1"/>
  <c r="T328" i="2"/>
  <c r="R328" i="2"/>
  <c r="J328" i="2"/>
  <c r="K328" i="2" s="1"/>
  <c r="I328" i="2"/>
  <c r="S328" i="2"/>
  <c r="O328" i="2"/>
  <c r="N328" i="2"/>
  <c r="H328" i="2"/>
  <c r="P328" i="2"/>
  <c r="F354" i="9"/>
  <c r="H354" i="9" s="1"/>
  <c r="R353" i="2"/>
  <c r="J353" i="2"/>
  <c r="K353" i="2" s="1"/>
  <c r="I353" i="2"/>
  <c r="T353" i="2"/>
  <c r="P353" i="2"/>
  <c r="O353" i="2"/>
  <c r="N353" i="2"/>
  <c r="H353" i="2"/>
  <c r="S353" i="2"/>
  <c r="F383" i="9"/>
  <c r="H383" i="9" s="1"/>
  <c r="N382" i="2"/>
  <c r="T382" i="2"/>
  <c r="S382" i="2"/>
  <c r="R382" i="2"/>
  <c r="O382" i="2"/>
  <c r="P382" i="2" s="1"/>
  <c r="H382" i="2"/>
  <c r="J382" i="2"/>
  <c r="K382" i="2" s="1"/>
  <c r="I382" i="2"/>
  <c r="F412" i="9"/>
  <c r="H412" i="9" s="1"/>
  <c r="P411" i="2"/>
  <c r="O411" i="2"/>
  <c r="J411" i="2"/>
  <c r="K411" i="2" s="1"/>
  <c r="I411" i="2"/>
  <c r="H411" i="2"/>
  <c r="T411" i="2"/>
  <c r="R411" i="2"/>
  <c r="N411" i="2"/>
  <c r="S411" i="2"/>
  <c r="F420" i="9"/>
  <c r="H420" i="9" s="1"/>
  <c r="I419" i="2"/>
  <c r="S419" i="2"/>
  <c r="O419" i="2"/>
  <c r="P419" i="2" s="1"/>
  <c r="N419" i="2"/>
  <c r="J419" i="2"/>
  <c r="K419" i="2" s="1"/>
  <c r="H419" i="2"/>
  <c r="T419" i="2"/>
  <c r="R419" i="2"/>
  <c r="AK449" i="14"/>
  <c r="AK544" i="14"/>
  <c r="F685" i="9"/>
  <c r="H685" i="9" s="1"/>
  <c r="I684" i="2"/>
  <c r="H684" i="2"/>
  <c r="T684" i="2"/>
  <c r="O684" i="2"/>
  <c r="J684" i="2"/>
  <c r="K684" i="2" s="1"/>
  <c r="N684" i="2"/>
  <c r="S684" i="2"/>
  <c r="R684" i="2"/>
  <c r="P684" i="2"/>
  <c r="F693" i="9"/>
  <c r="H693" i="9" s="1"/>
  <c r="S692" i="2"/>
  <c r="R692" i="2"/>
  <c r="N692" i="2"/>
  <c r="I692" i="2"/>
  <c r="J692" i="2"/>
  <c r="K692" i="2" s="1"/>
  <c r="H692" i="2"/>
  <c r="T692" i="2"/>
  <c r="O692" i="2"/>
  <c r="P692" i="2" s="1"/>
  <c r="AK709" i="14"/>
  <c r="F752" i="9"/>
  <c r="H752" i="9" s="1"/>
  <c r="J751" i="2"/>
  <c r="K751" i="2" s="1"/>
  <c r="I751" i="2"/>
  <c r="H751" i="2"/>
  <c r="T751" i="2"/>
  <c r="S751" i="2"/>
  <c r="R751" i="2"/>
  <c r="O751" i="2"/>
  <c r="P751" i="2"/>
  <c r="N751" i="2"/>
  <c r="F803" i="9"/>
  <c r="H803" i="9" s="1"/>
  <c r="O802" i="2"/>
  <c r="H802" i="2"/>
  <c r="N802" i="2"/>
  <c r="J802" i="2"/>
  <c r="K802" i="2" s="1"/>
  <c r="I802" i="2"/>
  <c r="P802" i="2"/>
  <c r="T802" i="2"/>
  <c r="S802" i="2"/>
  <c r="R802" i="2"/>
  <c r="F922" i="9"/>
  <c r="H922" i="9" s="1"/>
  <c r="I921" i="2"/>
  <c r="H921" i="2"/>
  <c r="S921" i="2"/>
  <c r="R921" i="2"/>
  <c r="U921" i="2" s="1"/>
  <c r="T921" i="2"/>
  <c r="O921" i="2"/>
  <c r="P921" i="2" s="1"/>
  <c r="J921" i="2"/>
  <c r="K921" i="2" s="1"/>
  <c r="N921" i="2"/>
  <c r="F962" i="9"/>
  <c r="H962" i="9" s="1"/>
  <c r="S961" i="2"/>
  <c r="R961" i="2"/>
  <c r="O961" i="2"/>
  <c r="P961" i="2" s="1"/>
  <c r="I961" i="2"/>
  <c r="H961" i="2"/>
  <c r="T961" i="2"/>
  <c r="N961" i="2"/>
  <c r="J961" i="2"/>
  <c r="K961" i="2" s="1"/>
  <c r="F1088" i="9"/>
  <c r="H1088" i="9" s="1"/>
  <c r="H1087" i="2"/>
  <c r="R1087" i="2"/>
  <c r="U1087" i="2" s="1"/>
  <c r="O1087" i="2"/>
  <c r="P1087" i="2" s="1"/>
  <c r="T1087" i="2"/>
  <c r="S1087" i="2"/>
  <c r="I1087" i="2"/>
  <c r="N1087" i="2"/>
  <c r="J1087" i="2"/>
  <c r="K1087" i="2" s="1"/>
  <c r="F1119" i="9"/>
  <c r="H1119" i="9" s="1"/>
  <c r="O1118" i="2"/>
  <c r="H1118" i="2"/>
  <c r="R1118" i="2"/>
  <c r="T1118" i="2"/>
  <c r="I1118" i="2"/>
  <c r="P1118" i="2"/>
  <c r="N1118" i="2"/>
  <c r="J1118" i="2"/>
  <c r="K1118" i="2" s="1"/>
  <c r="S1118" i="2"/>
  <c r="F1123" i="9"/>
  <c r="H1123" i="9" s="1"/>
  <c r="S1122" i="2"/>
  <c r="O1122" i="2"/>
  <c r="P1122" i="2" s="1"/>
  <c r="N1122" i="2"/>
  <c r="H1122" i="2"/>
  <c r="I1122" i="2"/>
  <c r="T1122" i="2"/>
  <c r="R1122" i="2"/>
  <c r="J1122" i="2"/>
  <c r="K1122" i="2" s="1"/>
  <c r="F1225" i="9"/>
  <c r="H1225" i="9" s="1"/>
  <c r="N1224" i="2"/>
  <c r="H1224" i="2"/>
  <c r="T1224" i="2"/>
  <c r="S1224" i="2"/>
  <c r="R1224" i="2"/>
  <c r="O1224" i="2"/>
  <c r="P1224" i="2" s="1"/>
  <c r="I1224" i="2"/>
  <c r="J1224" i="2"/>
  <c r="K1224" i="2" s="1"/>
  <c r="F1325" i="9"/>
  <c r="H1325" i="9" s="1"/>
  <c r="R1324" i="2"/>
  <c r="P1324" i="2"/>
  <c r="O1324" i="2"/>
  <c r="I1324" i="2"/>
  <c r="J1324" i="2"/>
  <c r="K1324" i="2" s="1"/>
  <c r="H1324" i="2"/>
  <c r="T1324" i="2"/>
  <c r="S1324" i="2"/>
  <c r="N1324" i="2"/>
  <c r="F1491" i="9"/>
  <c r="H1491" i="9" s="1"/>
  <c r="J1490" i="2"/>
  <c r="K1490" i="2" s="1"/>
  <c r="T1490" i="2"/>
  <c r="S1490" i="2"/>
  <c r="O1490" i="2"/>
  <c r="P1490" i="2" s="1"/>
  <c r="N1490" i="2"/>
  <c r="I1490" i="2"/>
  <c r="H1490" i="2"/>
  <c r="R1490" i="2"/>
  <c r="F1637" i="9"/>
  <c r="H1637" i="9" s="1"/>
  <c r="O1636" i="2"/>
  <c r="I1636" i="2"/>
  <c r="H1636" i="2"/>
  <c r="N1636" i="2"/>
  <c r="T1636" i="2"/>
  <c r="S1636" i="2"/>
  <c r="R1636" i="2"/>
  <c r="P1636" i="2"/>
  <c r="J1636" i="2"/>
  <c r="K1636" i="2" s="1"/>
  <c r="F1748" i="9"/>
  <c r="H1748" i="9" s="1"/>
  <c r="T1747" i="2"/>
  <c r="S1747" i="2"/>
  <c r="R1747" i="2"/>
  <c r="U1747" i="2" s="1"/>
  <c r="N1747" i="2"/>
  <c r="J1747" i="2"/>
  <c r="K1747" i="2" s="1"/>
  <c r="P1747" i="2"/>
  <c r="O1747" i="2"/>
  <c r="I1747" i="2"/>
  <c r="H1747" i="2"/>
  <c r="G2128" i="2"/>
  <c r="F2148" i="9"/>
  <c r="H2148" i="9" s="1"/>
  <c r="J2147" i="2"/>
  <c r="K2147" i="2" s="1"/>
  <c r="I2147" i="2"/>
  <c r="H2147" i="2"/>
  <c r="S2147" i="2"/>
  <c r="R2147" i="2"/>
  <c r="T2147" i="2"/>
  <c r="P2147" i="2"/>
  <c r="O2147" i="2"/>
  <c r="N2147" i="2"/>
  <c r="F2162" i="9"/>
  <c r="H2162" i="9" s="1"/>
  <c r="O2161" i="2"/>
  <c r="P2161" i="2" s="1"/>
  <c r="I2161" i="2"/>
  <c r="J2161" i="2"/>
  <c r="K2161" i="2" s="1"/>
  <c r="R2161" i="2"/>
  <c r="N2161" i="2"/>
  <c r="H2161" i="2"/>
  <c r="S2161" i="2"/>
  <c r="T2161" i="2"/>
  <c r="F2490" i="9"/>
  <c r="H2490" i="9" s="1"/>
  <c r="N2489" i="2"/>
  <c r="J2489" i="2"/>
  <c r="K2489" i="2" s="1"/>
  <c r="I2489" i="2"/>
  <c r="S2489" i="2"/>
  <c r="R2489" i="2"/>
  <c r="P2489" i="2"/>
  <c r="O2489" i="2"/>
  <c r="H2489" i="2"/>
  <c r="T2489" i="2"/>
  <c r="G27" i="2"/>
  <c r="M97" i="2"/>
  <c r="L97" i="2" s="1"/>
  <c r="F107" i="9"/>
  <c r="H107" i="9" s="1"/>
  <c r="R106" i="2"/>
  <c r="T106" i="2"/>
  <c r="S106" i="2"/>
  <c r="J106" i="2"/>
  <c r="K106" i="2" s="1"/>
  <c r="I106" i="2"/>
  <c r="H106" i="2"/>
  <c r="N106" i="2"/>
  <c r="O106" i="2"/>
  <c r="P106" i="2" s="1"/>
  <c r="F123" i="9"/>
  <c r="H123" i="9" s="1"/>
  <c r="T122" i="2"/>
  <c r="S122" i="2"/>
  <c r="N122" i="2"/>
  <c r="I122" i="2"/>
  <c r="H122" i="2"/>
  <c r="R122" i="2"/>
  <c r="O122" i="2"/>
  <c r="P122" i="2" s="1"/>
  <c r="J122" i="2"/>
  <c r="K122" i="2" s="1"/>
  <c r="M201" i="2"/>
  <c r="L201" i="2" s="1"/>
  <c r="F259" i="9"/>
  <c r="H259" i="9" s="1"/>
  <c r="H258" i="2"/>
  <c r="R258" i="2"/>
  <c r="T258" i="2"/>
  <c r="I258" i="2"/>
  <c r="S258" i="2"/>
  <c r="U258" i="2" s="1"/>
  <c r="O258" i="2"/>
  <c r="P258" i="2" s="1"/>
  <c r="N258" i="2"/>
  <c r="J258" i="2"/>
  <c r="K258" i="2" s="1"/>
  <c r="F280" i="9"/>
  <c r="H280" i="9" s="1"/>
  <c r="I279" i="2"/>
  <c r="O279" i="2"/>
  <c r="P279" i="2" s="1"/>
  <c r="J279" i="2"/>
  <c r="K279" i="2" s="1"/>
  <c r="H279" i="2"/>
  <c r="N279" i="2"/>
  <c r="S279" i="2"/>
  <c r="T279" i="2"/>
  <c r="R279" i="2"/>
  <c r="G308" i="2"/>
  <c r="F395" i="9"/>
  <c r="H395" i="9" s="1"/>
  <c r="S394" i="2"/>
  <c r="H394" i="2"/>
  <c r="R394" i="2"/>
  <c r="J394" i="2"/>
  <c r="K394" i="2" s="1"/>
  <c r="I394" i="2"/>
  <c r="O394" i="2"/>
  <c r="T394" i="2"/>
  <c r="P394" i="2"/>
  <c r="N394" i="2"/>
  <c r="F465" i="9"/>
  <c r="H465" i="9" s="1"/>
  <c r="O464" i="2"/>
  <c r="P464" i="2" s="1"/>
  <c r="N464" i="2"/>
  <c r="I464" i="2"/>
  <c r="J464" i="2"/>
  <c r="K464" i="2" s="1"/>
  <c r="H464" i="2"/>
  <c r="T464" i="2"/>
  <c r="S464" i="2"/>
  <c r="R464" i="2"/>
  <c r="F528" i="9"/>
  <c r="H528" i="9" s="1"/>
  <c r="S527" i="2"/>
  <c r="R527" i="2"/>
  <c r="J527" i="2"/>
  <c r="K527" i="2" s="1"/>
  <c r="I527" i="2"/>
  <c r="H527" i="2"/>
  <c r="T527" i="2"/>
  <c r="N527" i="2"/>
  <c r="O527" i="2"/>
  <c r="P527" i="2" s="1"/>
  <c r="F563" i="9"/>
  <c r="H563" i="9" s="1"/>
  <c r="N562" i="2"/>
  <c r="J562" i="2"/>
  <c r="K562" i="2" s="1"/>
  <c r="I562" i="2"/>
  <c r="H562" i="2"/>
  <c r="R562" i="2"/>
  <c r="O562" i="2"/>
  <c r="P562" i="2" s="1"/>
  <c r="T562" i="2"/>
  <c r="S562" i="2"/>
  <c r="F579" i="9"/>
  <c r="H579" i="9" s="1"/>
  <c r="J578" i="2"/>
  <c r="K578" i="2" s="1"/>
  <c r="I578" i="2"/>
  <c r="H578" i="2"/>
  <c r="R578" i="2"/>
  <c r="N578" i="2"/>
  <c r="T578" i="2"/>
  <c r="U578" i="2" s="1"/>
  <c r="S578" i="2"/>
  <c r="O578" i="2"/>
  <c r="P578" i="2" s="1"/>
  <c r="F733" i="9"/>
  <c r="H733" i="9" s="1"/>
  <c r="T732" i="2"/>
  <c r="O732" i="2"/>
  <c r="S732" i="2"/>
  <c r="P732" i="2"/>
  <c r="N732" i="2"/>
  <c r="J732" i="2"/>
  <c r="K732" i="2" s="1"/>
  <c r="I732" i="2"/>
  <c r="R732" i="2"/>
  <c r="H732" i="2"/>
  <c r="F795" i="9"/>
  <c r="H795" i="9" s="1"/>
  <c r="I794" i="2"/>
  <c r="H794" i="2"/>
  <c r="T794" i="2"/>
  <c r="S794" i="2"/>
  <c r="O794" i="2"/>
  <c r="P794" i="2" s="1"/>
  <c r="R794" i="2"/>
  <c r="U794" i="2" s="1"/>
  <c r="N794" i="2"/>
  <c r="J794" i="2"/>
  <c r="K794" i="2" s="1"/>
  <c r="F823" i="9"/>
  <c r="H823" i="9" s="1"/>
  <c r="O822" i="2"/>
  <c r="H822" i="2"/>
  <c r="R822" i="2"/>
  <c r="U822" i="2" s="1"/>
  <c r="I822" i="2"/>
  <c r="S822" i="2"/>
  <c r="T822" i="2"/>
  <c r="P822" i="2"/>
  <c r="N822" i="2"/>
  <c r="J822" i="2"/>
  <c r="K822" i="2" s="1"/>
  <c r="F982" i="9"/>
  <c r="H982" i="9" s="1"/>
  <c r="N981" i="2"/>
  <c r="P981" i="2"/>
  <c r="O981" i="2"/>
  <c r="J981" i="2"/>
  <c r="K981" i="2" s="1"/>
  <c r="I981" i="2"/>
  <c r="H981" i="2"/>
  <c r="S981" i="2"/>
  <c r="T981" i="2"/>
  <c r="R981" i="2"/>
  <c r="F1033" i="9"/>
  <c r="H1033" i="9" s="1"/>
  <c r="J1032" i="2"/>
  <c r="K1032" i="2" s="1"/>
  <c r="N1032" i="2"/>
  <c r="I1032" i="2"/>
  <c r="H1032" i="2"/>
  <c r="S1032" i="2"/>
  <c r="P1032" i="2"/>
  <c r="O1032" i="2"/>
  <c r="R1032" i="2"/>
  <c r="T1032" i="2"/>
  <c r="F1170" i="9"/>
  <c r="H1170" i="9" s="1"/>
  <c r="O1169" i="2"/>
  <c r="P1169" i="2" s="1"/>
  <c r="N1169" i="2"/>
  <c r="I1169" i="2"/>
  <c r="T1169" i="2"/>
  <c r="S1169" i="2"/>
  <c r="R1169" i="2"/>
  <c r="H1169" i="2"/>
  <c r="J1169" i="2"/>
  <c r="K1169" i="2" s="1"/>
  <c r="G1315" i="2"/>
  <c r="F1343" i="9"/>
  <c r="H1343" i="9" s="1"/>
  <c r="H1342" i="2"/>
  <c r="T1342" i="2"/>
  <c r="S1342" i="2"/>
  <c r="N1342" i="2"/>
  <c r="R1342" i="2"/>
  <c r="O1342" i="2"/>
  <c r="P1342" i="2" s="1"/>
  <c r="J1342" i="2"/>
  <c r="K1342" i="2" s="1"/>
  <c r="I1342" i="2"/>
  <c r="G1518" i="2"/>
  <c r="F1554" i="9"/>
  <c r="H1554" i="9" s="1"/>
  <c r="O1553" i="2"/>
  <c r="N1553" i="2"/>
  <c r="T1553" i="2"/>
  <c r="S1553" i="2"/>
  <c r="P1553" i="2"/>
  <c r="R1553" i="2"/>
  <c r="H1553" i="2"/>
  <c r="I1553" i="2"/>
  <c r="J1553" i="2"/>
  <c r="K1553" i="2" s="1"/>
  <c r="F1590" i="9"/>
  <c r="H1590" i="9" s="1"/>
  <c r="H1589" i="2"/>
  <c r="S1589" i="2"/>
  <c r="T1589" i="2"/>
  <c r="O1589" i="2"/>
  <c r="P1589" i="2" s="1"/>
  <c r="J1589" i="2"/>
  <c r="K1589" i="2" s="1"/>
  <c r="I1589" i="2"/>
  <c r="R1589" i="2"/>
  <c r="N1589" i="2"/>
  <c r="F1711" i="9"/>
  <c r="H1711" i="9" s="1"/>
  <c r="I1710" i="2"/>
  <c r="S1710" i="2"/>
  <c r="T1710" i="2"/>
  <c r="R1710" i="2"/>
  <c r="P1710" i="2"/>
  <c r="O1710" i="2"/>
  <c r="N1710" i="2"/>
  <c r="J1710" i="2"/>
  <c r="K1710" i="2" s="1"/>
  <c r="H1710" i="2"/>
  <c r="F1726" i="9"/>
  <c r="H1726" i="9" s="1"/>
  <c r="T1725" i="2"/>
  <c r="S1725" i="2"/>
  <c r="R1725" i="2"/>
  <c r="N1725" i="2"/>
  <c r="O1725" i="2"/>
  <c r="P1725" i="2" s="1"/>
  <c r="J1725" i="2"/>
  <c r="K1725" i="2" s="1"/>
  <c r="I1725" i="2"/>
  <c r="H1725" i="2"/>
  <c r="F1827" i="9"/>
  <c r="H1827" i="9" s="1"/>
  <c r="S1826" i="2"/>
  <c r="J1826" i="2"/>
  <c r="K1826" i="2" s="1"/>
  <c r="I1826" i="2"/>
  <c r="H1826" i="2"/>
  <c r="R1826" i="2"/>
  <c r="U1826" i="2" s="1"/>
  <c r="P1826" i="2"/>
  <c r="O1826" i="2"/>
  <c r="T1826" i="2"/>
  <c r="N1826" i="2"/>
  <c r="F1876" i="9"/>
  <c r="H1876" i="9" s="1"/>
  <c r="O1875" i="2"/>
  <c r="P1875" i="2" s="1"/>
  <c r="N1875" i="2"/>
  <c r="H1875" i="2"/>
  <c r="T1875" i="2"/>
  <c r="S1875" i="2"/>
  <c r="R1875" i="2"/>
  <c r="J1875" i="2"/>
  <c r="K1875" i="2" s="1"/>
  <c r="I1875" i="2"/>
  <c r="F59" i="9"/>
  <c r="H59" i="9" s="1"/>
  <c r="O58" i="2"/>
  <c r="P58" i="2" s="1"/>
  <c r="J58" i="2"/>
  <c r="K58" i="2" s="1"/>
  <c r="I58" i="2"/>
  <c r="H58" i="2"/>
  <c r="N58" i="2"/>
  <c r="T58" i="2"/>
  <c r="S58" i="2"/>
  <c r="R58" i="2"/>
  <c r="U58" i="2" s="1"/>
  <c r="F145" i="9"/>
  <c r="H145" i="9" s="1"/>
  <c r="P144" i="2"/>
  <c r="O144" i="2"/>
  <c r="N144" i="2"/>
  <c r="I144" i="2"/>
  <c r="T144" i="2"/>
  <c r="S144" i="2"/>
  <c r="U144" i="2" s="1"/>
  <c r="R144" i="2"/>
  <c r="J144" i="2"/>
  <c r="K144" i="2" s="1"/>
  <c r="H144" i="2"/>
  <c r="F463" i="9"/>
  <c r="H463" i="9" s="1"/>
  <c r="N462" i="2"/>
  <c r="P462" i="2"/>
  <c r="S462" i="2"/>
  <c r="R462" i="2"/>
  <c r="O462" i="2"/>
  <c r="J462" i="2"/>
  <c r="K462" i="2" s="1"/>
  <c r="H462" i="2"/>
  <c r="I462" i="2"/>
  <c r="T462" i="2"/>
  <c r="F1023" i="9"/>
  <c r="H1023" i="9" s="1"/>
  <c r="R1022" i="2"/>
  <c r="J1022" i="2"/>
  <c r="K1022" i="2" s="1"/>
  <c r="S1022" i="2"/>
  <c r="P1022" i="2"/>
  <c r="O1022" i="2"/>
  <c r="N1022" i="2"/>
  <c r="H1022" i="2"/>
  <c r="I1022" i="2"/>
  <c r="T1022" i="2"/>
  <c r="F1256" i="9"/>
  <c r="H1256" i="9" s="1"/>
  <c r="N1255" i="2"/>
  <c r="J1255" i="2"/>
  <c r="K1255" i="2" s="1"/>
  <c r="S1255" i="2"/>
  <c r="R1255" i="2"/>
  <c r="T1255" i="2"/>
  <c r="O1255" i="2"/>
  <c r="P1255" i="2"/>
  <c r="I1255" i="2"/>
  <c r="H1255" i="2"/>
  <c r="F333" i="9"/>
  <c r="H333" i="9" s="1"/>
  <c r="R332" i="2"/>
  <c r="J332" i="2"/>
  <c r="K332" i="2" s="1"/>
  <c r="I332" i="2"/>
  <c r="H332" i="2"/>
  <c r="T332" i="2"/>
  <c r="S332" i="2"/>
  <c r="N332" i="2"/>
  <c r="O332" i="2"/>
  <c r="P332" i="2" s="1"/>
  <c r="F602" i="9"/>
  <c r="H602" i="9" s="1"/>
  <c r="R601" i="2"/>
  <c r="P601" i="2"/>
  <c r="H601" i="2"/>
  <c r="T601" i="2"/>
  <c r="S601" i="2"/>
  <c r="O601" i="2"/>
  <c r="J601" i="2"/>
  <c r="K601" i="2" s="1"/>
  <c r="N601" i="2"/>
  <c r="I601" i="2"/>
  <c r="F779" i="9"/>
  <c r="H779" i="9" s="1"/>
  <c r="H778" i="2"/>
  <c r="O778" i="2"/>
  <c r="P778" i="2" s="1"/>
  <c r="N778" i="2"/>
  <c r="J778" i="2"/>
  <c r="K778" i="2" s="1"/>
  <c r="S778" i="2"/>
  <c r="I778" i="2"/>
  <c r="T778" i="2"/>
  <c r="R778" i="2"/>
  <c r="U778" i="2" s="1"/>
  <c r="G790" i="2"/>
  <c r="F1511" i="9"/>
  <c r="H1511" i="9" s="1"/>
  <c r="I1510" i="2"/>
  <c r="J1510" i="2"/>
  <c r="K1510" i="2" s="1"/>
  <c r="H1510" i="2"/>
  <c r="S1510" i="2"/>
  <c r="R1510" i="2"/>
  <c r="N1510" i="2"/>
  <c r="O1510" i="2"/>
  <c r="P1510" i="2" s="1"/>
  <c r="T1510" i="2"/>
  <c r="F555" i="9"/>
  <c r="H555" i="9" s="1"/>
  <c r="S554" i="2"/>
  <c r="P554" i="2"/>
  <c r="O554" i="2"/>
  <c r="N554" i="2"/>
  <c r="J554" i="2"/>
  <c r="K554" i="2" s="1"/>
  <c r="I554" i="2"/>
  <c r="H554" i="2"/>
  <c r="R554" i="2"/>
  <c r="U554" i="2" s="1"/>
  <c r="T554" i="2"/>
  <c r="F575" i="9"/>
  <c r="H575" i="9" s="1"/>
  <c r="S574" i="2"/>
  <c r="T574" i="2"/>
  <c r="N574" i="2"/>
  <c r="P574" i="2"/>
  <c r="O574" i="2"/>
  <c r="I574" i="2"/>
  <c r="R574" i="2"/>
  <c r="J574" i="2"/>
  <c r="K574" i="2" s="1"/>
  <c r="H574" i="2"/>
  <c r="F622" i="9"/>
  <c r="H622" i="9" s="1"/>
  <c r="R621" i="2"/>
  <c r="P621" i="2"/>
  <c r="H621" i="2"/>
  <c r="S621" i="2"/>
  <c r="T621" i="2"/>
  <c r="O621" i="2"/>
  <c r="N621" i="2"/>
  <c r="J621" i="2"/>
  <c r="K621" i="2" s="1"/>
  <c r="I621" i="2"/>
  <c r="F642" i="9"/>
  <c r="H642" i="9" s="1"/>
  <c r="R641" i="2"/>
  <c r="U641" i="2" s="1"/>
  <c r="P641" i="2"/>
  <c r="H641" i="2"/>
  <c r="N641" i="2"/>
  <c r="J641" i="2"/>
  <c r="K641" i="2" s="1"/>
  <c r="I641" i="2"/>
  <c r="T641" i="2"/>
  <c r="S641" i="2"/>
  <c r="O641" i="2"/>
  <c r="F662" i="9"/>
  <c r="H662" i="9" s="1"/>
  <c r="R661" i="2"/>
  <c r="H661" i="2"/>
  <c r="T661" i="2"/>
  <c r="S661" i="2"/>
  <c r="N661" i="2"/>
  <c r="O661" i="2"/>
  <c r="P661" i="2" s="1"/>
  <c r="J661" i="2"/>
  <c r="K661" i="2" s="1"/>
  <c r="I661" i="2"/>
  <c r="F768" i="9"/>
  <c r="H768" i="9" s="1"/>
  <c r="T767" i="2"/>
  <c r="J767" i="2"/>
  <c r="K767" i="2" s="1"/>
  <c r="S767" i="2"/>
  <c r="R767" i="2"/>
  <c r="I767" i="2"/>
  <c r="H767" i="2"/>
  <c r="O767" i="2"/>
  <c r="P767" i="2" s="1"/>
  <c r="N767" i="2"/>
  <c r="F788" i="9"/>
  <c r="H788" i="9" s="1"/>
  <c r="T787" i="2"/>
  <c r="R787" i="2"/>
  <c r="O787" i="2"/>
  <c r="H787" i="2"/>
  <c r="P787" i="2"/>
  <c r="N787" i="2"/>
  <c r="I787" i="2"/>
  <c r="J787" i="2"/>
  <c r="K787" i="2" s="1"/>
  <c r="S787" i="2"/>
  <c r="U787" i="2" s="1"/>
  <c r="F799" i="9"/>
  <c r="H799" i="9" s="1"/>
  <c r="O798" i="2"/>
  <c r="P798" i="2" s="1"/>
  <c r="I798" i="2"/>
  <c r="J798" i="2"/>
  <c r="K798" i="2" s="1"/>
  <c r="H798" i="2"/>
  <c r="T798" i="2"/>
  <c r="S798" i="2"/>
  <c r="R798" i="2"/>
  <c r="U798" i="2" s="1"/>
  <c r="N798" i="2"/>
  <c r="F815" i="9"/>
  <c r="H815" i="9" s="1"/>
  <c r="T814" i="2"/>
  <c r="R814" i="2"/>
  <c r="J814" i="2"/>
  <c r="K814" i="2" s="1"/>
  <c r="I814" i="2"/>
  <c r="H814" i="2"/>
  <c r="O814" i="2"/>
  <c r="P814" i="2" s="1"/>
  <c r="N814" i="2"/>
  <c r="S814" i="2"/>
  <c r="F902" i="9"/>
  <c r="H902" i="9" s="1"/>
  <c r="N901" i="2"/>
  <c r="R901" i="2"/>
  <c r="U901" i="2" s="1"/>
  <c r="I901" i="2"/>
  <c r="H901" i="2"/>
  <c r="O901" i="2"/>
  <c r="P901" i="2" s="1"/>
  <c r="J901" i="2"/>
  <c r="K901" i="2" s="1"/>
  <c r="T901" i="2"/>
  <c r="S901" i="2"/>
  <c r="AK1049" i="14"/>
  <c r="F1155" i="9"/>
  <c r="H1155" i="9" s="1"/>
  <c r="J1154" i="2"/>
  <c r="K1154" i="2" s="1"/>
  <c r="I1154" i="2"/>
  <c r="H1154" i="2"/>
  <c r="P1154" i="2"/>
  <c r="O1154" i="2"/>
  <c r="N1154" i="2"/>
  <c r="T1154" i="2"/>
  <c r="S1154" i="2"/>
  <c r="R1154" i="2"/>
  <c r="G1181" i="2"/>
  <c r="F1202" i="9"/>
  <c r="H1202" i="9" s="1"/>
  <c r="R1201" i="2"/>
  <c r="U1201" i="2" s="1"/>
  <c r="J1201" i="2"/>
  <c r="K1201" i="2" s="1"/>
  <c r="O1201" i="2"/>
  <c r="P1201" i="2" s="1"/>
  <c r="N1201" i="2"/>
  <c r="I1201" i="2"/>
  <c r="H1201" i="2"/>
  <c r="S1201" i="2"/>
  <c r="T1201" i="2"/>
  <c r="F1222" i="9"/>
  <c r="H1222" i="9" s="1"/>
  <c r="R1221" i="2"/>
  <c r="H1221" i="2"/>
  <c r="J1221" i="2"/>
  <c r="K1221" i="2" s="1"/>
  <c r="I1221" i="2"/>
  <c r="T1221" i="2"/>
  <c r="U1221" i="2" s="1"/>
  <c r="S1221" i="2"/>
  <c r="O1221" i="2"/>
  <c r="P1221" i="2" s="1"/>
  <c r="N1221" i="2"/>
  <c r="F1759" i="9"/>
  <c r="H1759" i="9" s="1"/>
  <c r="R1758" i="2"/>
  <c r="U1758" i="2" s="1"/>
  <c r="T1758" i="2"/>
  <c r="S1758" i="2"/>
  <c r="J1758" i="2"/>
  <c r="K1758" i="2" s="1"/>
  <c r="I1758" i="2"/>
  <c r="O1758" i="2"/>
  <c r="P1758" i="2" s="1"/>
  <c r="N1758" i="2"/>
  <c r="H1758" i="2"/>
  <c r="F1770" i="9"/>
  <c r="H1770" i="9" s="1"/>
  <c r="I1769" i="2"/>
  <c r="S1769" i="2"/>
  <c r="R1769" i="2"/>
  <c r="H1769" i="2"/>
  <c r="O1769" i="2"/>
  <c r="P1769" i="2" s="1"/>
  <c r="N1769" i="2"/>
  <c r="J1769" i="2"/>
  <c r="K1769" i="2" s="1"/>
  <c r="T1769" i="2"/>
  <c r="F2007" i="9"/>
  <c r="H2007" i="9" s="1"/>
  <c r="N2006" i="2"/>
  <c r="J2006" i="2"/>
  <c r="K2006" i="2" s="1"/>
  <c r="I2006" i="2"/>
  <c r="S2006" i="2"/>
  <c r="H2006" i="2"/>
  <c r="P2006" i="2"/>
  <c r="O2006" i="2"/>
  <c r="T2006" i="2"/>
  <c r="R2006" i="2"/>
  <c r="AK2044" i="14"/>
  <c r="F173" i="9"/>
  <c r="H173" i="9" s="1"/>
  <c r="J172" i="2"/>
  <c r="K172" i="2" s="1"/>
  <c r="I172" i="2"/>
  <c r="R172" i="2"/>
  <c r="T172" i="2"/>
  <c r="N172" i="2"/>
  <c r="H172" i="2"/>
  <c r="S172" i="2"/>
  <c r="P172" i="2"/>
  <c r="O172" i="2"/>
  <c r="F182" i="9"/>
  <c r="H182" i="9" s="1"/>
  <c r="T181" i="2"/>
  <c r="S181" i="2"/>
  <c r="R181" i="2"/>
  <c r="P181" i="2"/>
  <c r="O181" i="2"/>
  <c r="I181" i="2"/>
  <c r="H181" i="2"/>
  <c r="N181" i="2"/>
  <c r="J181" i="2"/>
  <c r="K181" i="2" s="1"/>
  <c r="F218" i="9"/>
  <c r="H218" i="9" s="1"/>
  <c r="O217" i="2"/>
  <c r="P217" i="2" s="1"/>
  <c r="N217" i="2"/>
  <c r="I217" i="2"/>
  <c r="T217" i="2"/>
  <c r="S217" i="2"/>
  <c r="R217" i="2"/>
  <c r="U217" i="2" s="1"/>
  <c r="J217" i="2"/>
  <c r="K217" i="2" s="1"/>
  <c r="H217" i="2"/>
  <c r="F222" i="9"/>
  <c r="H222" i="9" s="1"/>
  <c r="T221" i="2"/>
  <c r="S221" i="2"/>
  <c r="R221" i="2"/>
  <c r="P221" i="2"/>
  <c r="J221" i="2"/>
  <c r="K221" i="2" s="1"/>
  <c r="I221" i="2"/>
  <c r="H221" i="2"/>
  <c r="O221" i="2"/>
  <c r="N221" i="2"/>
  <c r="F367" i="9"/>
  <c r="H367" i="9" s="1"/>
  <c r="R366" i="2"/>
  <c r="O366" i="2"/>
  <c r="P366" i="2" s="1"/>
  <c r="N366" i="2"/>
  <c r="T366" i="2"/>
  <c r="I366" i="2"/>
  <c r="H366" i="2"/>
  <c r="J366" i="2"/>
  <c r="K366" i="2" s="1"/>
  <c r="S366" i="2"/>
  <c r="F375" i="9"/>
  <c r="H375" i="9" s="1"/>
  <c r="S374" i="2"/>
  <c r="T374" i="2"/>
  <c r="R374" i="2"/>
  <c r="J374" i="2"/>
  <c r="K374" i="2" s="1"/>
  <c r="I374" i="2"/>
  <c r="H374" i="2"/>
  <c r="P374" i="2"/>
  <c r="O374" i="2"/>
  <c r="N374" i="2"/>
  <c r="F425" i="9"/>
  <c r="H425" i="9" s="1"/>
  <c r="P424" i="2"/>
  <c r="N424" i="2"/>
  <c r="I424" i="2"/>
  <c r="R424" i="2"/>
  <c r="J424" i="2"/>
  <c r="K424" i="2" s="1"/>
  <c r="H424" i="2"/>
  <c r="T424" i="2"/>
  <c r="U424" i="2" s="1"/>
  <c r="S424" i="2"/>
  <c r="O424" i="2"/>
  <c r="F433" i="9"/>
  <c r="H433" i="9" s="1"/>
  <c r="J432" i="2"/>
  <c r="K432" i="2" s="1"/>
  <c r="I432" i="2"/>
  <c r="H432" i="2"/>
  <c r="S432" i="2"/>
  <c r="R432" i="2"/>
  <c r="P432" i="2"/>
  <c r="O432" i="2"/>
  <c r="N432" i="2"/>
  <c r="T432" i="2"/>
  <c r="AK474" i="14"/>
  <c r="F713" i="9"/>
  <c r="H713" i="9" s="1"/>
  <c r="J712" i="2"/>
  <c r="K712" i="2" s="1"/>
  <c r="T712" i="2"/>
  <c r="S712" i="2"/>
  <c r="P712" i="2"/>
  <c r="N712" i="2"/>
  <c r="R712" i="2"/>
  <c r="U712" i="2" s="1"/>
  <c r="I712" i="2"/>
  <c r="O712" i="2"/>
  <c r="H712" i="2"/>
  <c r="F725" i="9"/>
  <c r="H725" i="9" s="1"/>
  <c r="O724" i="2"/>
  <c r="P724" i="2" s="1"/>
  <c r="R724" i="2"/>
  <c r="S724" i="2"/>
  <c r="T724" i="2"/>
  <c r="I724" i="2"/>
  <c r="N724" i="2"/>
  <c r="J724" i="2"/>
  <c r="K724" i="2" s="1"/>
  <c r="H724" i="2"/>
  <c r="F772" i="9"/>
  <c r="H772" i="9" s="1"/>
  <c r="P771" i="2"/>
  <c r="I771" i="2"/>
  <c r="J771" i="2"/>
  <c r="K771" i="2" s="1"/>
  <c r="H771" i="2"/>
  <c r="T771" i="2"/>
  <c r="S771" i="2"/>
  <c r="R771" i="2"/>
  <c r="O771" i="2"/>
  <c r="N771" i="2"/>
  <c r="F780" i="9"/>
  <c r="H780" i="9" s="1"/>
  <c r="J779" i="2"/>
  <c r="K779" i="2" s="1"/>
  <c r="R779" i="2"/>
  <c r="P779" i="2"/>
  <c r="I779" i="2"/>
  <c r="T779" i="2"/>
  <c r="N779" i="2"/>
  <c r="H779" i="2"/>
  <c r="S779" i="2"/>
  <c r="O779" i="2"/>
  <c r="F918" i="9"/>
  <c r="H918" i="9" s="1"/>
  <c r="R917" i="2"/>
  <c r="T917" i="2"/>
  <c r="S917" i="2"/>
  <c r="N917" i="2"/>
  <c r="P917" i="2"/>
  <c r="J917" i="2"/>
  <c r="K917" i="2" s="1"/>
  <c r="I917" i="2"/>
  <c r="H917" i="2"/>
  <c r="O917" i="2"/>
  <c r="F1002" i="9"/>
  <c r="H1002" i="9" s="1"/>
  <c r="I1001" i="2"/>
  <c r="H1001" i="2"/>
  <c r="T1001" i="2"/>
  <c r="S1001" i="2"/>
  <c r="N1001" i="2"/>
  <c r="O1001" i="2"/>
  <c r="J1001" i="2"/>
  <c r="K1001" i="2" s="1"/>
  <c r="P1001" i="2"/>
  <c r="R1001" i="2"/>
  <c r="F1139" i="9"/>
  <c r="H1139" i="9" s="1"/>
  <c r="O1138" i="2"/>
  <c r="P1138" i="2" s="1"/>
  <c r="J1138" i="2"/>
  <c r="K1138" i="2" s="1"/>
  <c r="I1138" i="2"/>
  <c r="N1138" i="2"/>
  <c r="T1138" i="2"/>
  <c r="H1138" i="2"/>
  <c r="S1138" i="2"/>
  <c r="R1138" i="2"/>
  <c r="F1285" i="9"/>
  <c r="H1285" i="9" s="1"/>
  <c r="S1284" i="2"/>
  <c r="R1284" i="2"/>
  <c r="P1284" i="2"/>
  <c r="I1284" i="2"/>
  <c r="H1284" i="2"/>
  <c r="O1284" i="2"/>
  <c r="N1284" i="2"/>
  <c r="J1284" i="2"/>
  <c r="K1284" i="2" s="1"/>
  <c r="T1284" i="2"/>
  <c r="F1366" i="9"/>
  <c r="H1366" i="9" s="1"/>
  <c r="S1365" i="2"/>
  <c r="H1365" i="2"/>
  <c r="J1365" i="2"/>
  <c r="K1365" i="2" s="1"/>
  <c r="I1365" i="2"/>
  <c r="T1365" i="2"/>
  <c r="U1365" i="2" s="1"/>
  <c r="R1365" i="2"/>
  <c r="O1365" i="2"/>
  <c r="P1365" i="2" s="1"/>
  <c r="N1365" i="2"/>
  <c r="F1416" i="9"/>
  <c r="H1416" i="9" s="1"/>
  <c r="I1415" i="2"/>
  <c r="P1415" i="2"/>
  <c r="O1415" i="2"/>
  <c r="N1415" i="2"/>
  <c r="J1415" i="2"/>
  <c r="K1415" i="2" s="1"/>
  <c r="H1415" i="2"/>
  <c r="T1415" i="2"/>
  <c r="S1415" i="2"/>
  <c r="R1415" i="2"/>
  <c r="U1415" i="2" s="1"/>
  <c r="F1806" i="9"/>
  <c r="H1806" i="9" s="1"/>
  <c r="T1805" i="2"/>
  <c r="S1805" i="2"/>
  <c r="R1805" i="2"/>
  <c r="N1805" i="2"/>
  <c r="P1805" i="2"/>
  <c r="H1805" i="2"/>
  <c r="O1805" i="2"/>
  <c r="J1805" i="2"/>
  <c r="K1805" i="2" s="1"/>
  <c r="I1805" i="2"/>
  <c r="G2533" i="2"/>
  <c r="F2876" i="9"/>
  <c r="H2876" i="9" s="1"/>
  <c r="J2875" i="2"/>
  <c r="K2875" i="2" s="1"/>
  <c r="I2875" i="2"/>
  <c r="H2875" i="2"/>
  <c r="T2875" i="2"/>
  <c r="S2875" i="2"/>
  <c r="R2875" i="2"/>
  <c r="P2875" i="2"/>
  <c r="O2875" i="2"/>
  <c r="N2875" i="2"/>
  <c r="F882" i="9"/>
  <c r="H882" i="9" s="1"/>
  <c r="N881" i="2"/>
  <c r="T881" i="2"/>
  <c r="S881" i="2"/>
  <c r="R881" i="2"/>
  <c r="J881" i="2"/>
  <c r="K881" i="2" s="1"/>
  <c r="I881" i="2"/>
  <c r="H881" i="2"/>
  <c r="P881" i="2"/>
  <c r="O881" i="2"/>
  <c r="F379" i="9"/>
  <c r="H379" i="9" s="1"/>
  <c r="J378" i="2"/>
  <c r="K378" i="2" s="1"/>
  <c r="H378" i="2"/>
  <c r="O378" i="2"/>
  <c r="P378" i="2" s="1"/>
  <c r="N378" i="2"/>
  <c r="I378" i="2"/>
  <c r="T378" i="2"/>
  <c r="S378" i="2"/>
  <c r="R378" i="2"/>
  <c r="U378" i="2" s="1"/>
  <c r="F247" i="9"/>
  <c r="H247" i="9" s="1"/>
  <c r="P246" i="2"/>
  <c r="O246" i="2"/>
  <c r="N246" i="2"/>
  <c r="H246" i="2"/>
  <c r="J246" i="2"/>
  <c r="K246" i="2" s="1"/>
  <c r="I246" i="2"/>
  <c r="T246" i="2"/>
  <c r="S246" i="2"/>
  <c r="R246" i="2"/>
  <c r="F264" i="9"/>
  <c r="H264" i="9" s="1"/>
  <c r="H263" i="2"/>
  <c r="R263" i="2"/>
  <c r="P263" i="2"/>
  <c r="J263" i="2"/>
  <c r="K263" i="2" s="1"/>
  <c r="T263" i="2"/>
  <c r="S263" i="2"/>
  <c r="N263" i="2"/>
  <c r="O263" i="2"/>
  <c r="I263" i="2"/>
  <c r="F272" i="9"/>
  <c r="H272" i="9" s="1"/>
  <c r="P271" i="2"/>
  <c r="T271" i="2"/>
  <c r="S271" i="2"/>
  <c r="R271" i="2"/>
  <c r="O271" i="2"/>
  <c r="N271" i="2"/>
  <c r="J271" i="2"/>
  <c r="K271" i="2" s="1"/>
  <c r="I271" i="2"/>
  <c r="H271" i="2"/>
  <c r="F314" i="9"/>
  <c r="H314" i="9" s="1"/>
  <c r="R313" i="2"/>
  <c r="T313" i="2"/>
  <c r="N313" i="2"/>
  <c r="O313" i="2"/>
  <c r="P313" i="2" s="1"/>
  <c r="J313" i="2"/>
  <c r="K313" i="2" s="1"/>
  <c r="I313" i="2"/>
  <c r="S313" i="2"/>
  <c r="H313" i="2"/>
  <c r="F359" i="9"/>
  <c r="H359" i="9" s="1"/>
  <c r="J358" i="2"/>
  <c r="K358" i="2" s="1"/>
  <c r="H358" i="2"/>
  <c r="R358" i="2"/>
  <c r="P358" i="2"/>
  <c r="O358" i="2"/>
  <c r="N358" i="2"/>
  <c r="S358" i="2"/>
  <c r="T358" i="2"/>
  <c r="U358" i="2" s="1"/>
  <c r="I358" i="2"/>
  <c r="F384" i="9"/>
  <c r="H384" i="9" s="1"/>
  <c r="O383" i="2"/>
  <c r="P383" i="2" s="1"/>
  <c r="H383" i="2"/>
  <c r="I383" i="2"/>
  <c r="R383" i="2"/>
  <c r="T383" i="2"/>
  <c r="S383" i="2"/>
  <c r="N383" i="2"/>
  <c r="J383" i="2"/>
  <c r="K383" i="2" s="1"/>
  <c r="F400" i="9"/>
  <c r="H400" i="9" s="1"/>
  <c r="I399" i="2"/>
  <c r="T399" i="2"/>
  <c r="S399" i="2"/>
  <c r="N399" i="2"/>
  <c r="R399" i="2"/>
  <c r="P399" i="2"/>
  <c r="O399" i="2"/>
  <c r="H399" i="2"/>
  <c r="J399" i="2"/>
  <c r="K399" i="2" s="1"/>
  <c r="F417" i="9"/>
  <c r="H417" i="9" s="1"/>
  <c r="H416" i="2"/>
  <c r="O416" i="2"/>
  <c r="P416" i="2" s="1"/>
  <c r="N416" i="2"/>
  <c r="I416" i="2"/>
  <c r="S416" i="2"/>
  <c r="R416" i="2"/>
  <c r="J416" i="2"/>
  <c r="K416" i="2" s="1"/>
  <c r="T416" i="2"/>
  <c r="F437" i="9"/>
  <c r="H437" i="9" s="1"/>
  <c r="H436" i="2"/>
  <c r="T436" i="2"/>
  <c r="S436" i="2"/>
  <c r="N436" i="2"/>
  <c r="O436" i="2"/>
  <c r="J436" i="2"/>
  <c r="K436" i="2" s="1"/>
  <c r="I436" i="2"/>
  <c r="P436" i="2"/>
  <c r="R436" i="2"/>
  <c r="F485" i="9"/>
  <c r="H485" i="9" s="1"/>
  <c r="P484" i="2"/>
  <c r="O484" i="2"/>
  <c r="N484" i="2"/>
  <c r="I484" i="2"/>
  <c r="J484" i="2"/>
  <c r="K484" i="2" s="1"/>
  <c r="H484" i="2"/>
  <c r="T484" i="2"/>
  <c r="S484" i="2"/>
  <c r="R484" i="2"/>
  <c r="F493" i="9"/>
  <c r="H493" i="9" s="1"/>
  <c r="P492" i="2"/>
  <c r="I492" i="2"/>
  <c r="H492" i="2"/>
  <c r="T492" i="2"/>
  <c r="S492" i="2"/>
  <c r="R492" i="2"/>
  <c r="O492" i="2"/>
  <c r="J492" i="2"/>
  <c r="K492" i="2" s="1"/>
  <c r="N492" i="2"/>
  <c r="AK509" i="14"/>
  <c r="M551" i="2"/>
  <c r="L551" i="2" s="1"/>
  <c r="F595" i="9"/>
  <c r="H595" i="9" s="1"/>
  <c r="S594" i="2"/>
  <c r="J594" i="2"/>
  <c r="K594" i="2" s="1"/>
  <c r="I594" i="2"/>
  <c r="H594" i="2"/>
  <c r="T594" i="2"/>
  <c r="R594" i="2"/>
  <c r="O594" i="2"/>
  <c r="P594" i="2" s="1"/>
  <c r="N594" i="2"/>
  <c r="F603" i="9"/>
  <c r="H603" i="9" s="1"/>
  <c r="N602" i="2"/>
  <c r="R602" i="2"/>
  <c r="T602" i="2"/>
  <c r="S602" i="2"/>
  <c r="U602" i="2" s="1"/>
  <c r="O602" i="2"/>
  <c r="P602" i="2" s="1"/>
  <c r="J602" i="2"/>
  <c r="K602" i="2" s="1"/>
  <c r="I602" i="2"/>
  <c r="H602" i="2"/>
  <c r="AK671" i="14"/>
  <c r="F808" i="9"/>
  <c r="H808" i="9" s="1"/>
  <c r="T807" i="2"/>
  <c r="J807" i="2"/>
  <c r="K807" i="2" s="1"/>
  <c r="S807" i="2"/>
  <c r="R807" i="2"/>
  <c r="O807" i="2"/>
  <c r="N807" i="2"/>
  <c r="I807" i="2"/>
  <c r="H807" i="2"/>
  <c r="P807" i="2"/>
  <c r="F843" i="9"/>
  <c r="H843" i="9" s="1"/>
  <c r="O842" i="2"/>
  <c r="N842" i="2"/>
  <c r="H842" i="2"/>
  <c r="P842" i="2"/>
  <c r="I842" i="2"/>
  <c r="T842" i="2"/>
  <c r="J842" i="2"/>
  <c r="K842" i="2" s="1"/>
  <c r="S842" i="2"/>
  <c r="U842" i="2" s="1"/>
  <c r="R842" i="2"/>
  <c r="F859" i="9"/>
  <c r="H859" i="9" s="1"/>
  <c r="J858" i="2"/>
  <c r="K858" i="2" s="1"/>
  <c r="I858" i="2"/>
  <c r="H858" i="2"/>
  <c r="S858" i="2"/>
  <c r="R858" i="2"/>
  <c r="P858" i="2"/>
  <c r="O858" i="2"/>
  <c r="N858" i="2"/>
  <c r="T858" i="2"/>
  <c r="F875" i="9"/>
  <c r="H875" i="9" s="1"/>
  <c r="T874" i="2"/>
  <c r="H874" i="2"/>
  <c r="S874" i="2"/>
  <c r="U874" i="2" s="1"/>
  <c r="R874" i="2"/>
  <c r="O874" i="2"/>
  <c r="I874" i="2"/>
  <c r="P874" i="2"/>
  <c r="N874" i="2"/>
  <c r="J874" i="2"/>
  <c r="K874" i="2" s="1"/>
  <c r="F935" i="9"/>
  <c r="H935" i="9" s="1"/>
  <c r="O934" i="2"/>
  <c r="P934" i="2" s="1"/>
  <c r="J934" i="2"/>
  <c r="K934" i="2" s="1"/>
  <c r="I934" i="2"/>
  <c r="H934" i="2"/>
  <c r="T934" i="2"/>
  <c r="S934" i="2"/>
  <c r="R934" i="2"/>
  <c r="N934" i="2"/>
  <c r="F963" i="9"/>
  <c r="H963" i="9" s="1"/>
  <c r="T962" i="2"/>
  <c r="S962" i="2"/>
  <c r="R962" i="2"/>
  <c r="U962" i="2" s="1"/>
  <c r="O962" i="2"/>
  <c r="N962" i="2"/>
  <c r="P962" i="2"/>
  <c r="J962" i="2"/>
  <c r="K962" i="2" s="1"/>
  <c r="H962" i="2"/>
  <c r="I962" i="2"/>
  <c r="F1135" i="9"/>
  <c r="H1135" i="9" s="1"/>
  <c r="P1134" i="2"/>
  <c r="O1134" i="2"/>
  <c r="N1134" i="2"/>
  <c r="H1134" i="2"/>
  <c r="T1134" i="2"/>
  <c r="R1134" i="2"/>
  <c r="U1134" i="2" s="1"/>
  <c r="J1134" i="2"/>
  <c r="K1134" i="2" s="1"/>
  <c r="S1134" i="2"/>
  <c r="I1134" i="2"/>
  <c r="F1271" i="9"/>
  <c r="H1271" i="9" s="1"/>
  <c r="J1270" i="2"/>
  <c r="K1270" i="2" s="1"/>
  <c r="N1270" i="2"/>
  <c r="I1270" i="2"/>
  <c r="H1270" i="2"/>
  <c r="T1270" i="2"/>
  <c r="S1270" i="2"/>
  <c r="R1270" i="2"/>
  <c r="U1270" i="2" s="1"/>
  <c r="O1270" i="2"/>
  <c r="P1270" i="2"/>
  <c r="AK1760" i="14"/>
  <c r="AK2189" i="14"/>
  <c r="F2792" i="9"/>
  <c r="H2792" i="9" s="1"/>
  <c r="H2791" i="2"/>
  <c r="P2791" i="2"/>
  <c r="J2791" i="2"/>
  <c r="K2791" i="2" s="1"/>
  <c r="I2791" i="2"/>
  <c r="S2791" i="2"/>
  <c r="R2791" i="2"/>
  <c r="O2791" i="2"/>
  <c r="N2791" i="2"/>
  <c r="T2791" i="2"/>
  <c r="F119" i="9"/>
  <c r="H119" i="9" s="1"/>
  <c r="O118" i="2"/>
  <c r="P118" i="2" s="1"/>
  <c r="J118" i="2"/>
  <c r="K118" i="2" s="1"/>
  <c r="I118" i="2"/>
  <c r="H118" i="2"/>
  <c r="T118" i="2"/>
  <c r="R118" i="2"/>
  <c r="S118" i="2"/>
  <c r="N118" i="2"/>
  <c r="F20" i="9"/>
  <c r="H20" i="9" s="1"/>
  <c r="R19" i="2"/>
  <c r="H19" i="2"/>
  <c r="I19" i="2"/>
  <c r="N19" i="2"/>
  <c r="J19" i="2"/>
  <c r="K19" i="2" s="1"/>
  <c r="P19" i="2"/>
  <c r="O19" i="2"/>
  <c r="T19" i="2"/>
  <c r="S19" i="2"/>
  <c r="F128" i="9"/>
  <c r="H128" i="9" s="1"/>
  <c r="S127" i="2"/>
  <c r="T127" i="2"/>
  <c r="R127" i="2"/>
  <c r="U127" i="2" s="1"/>
  <c r="O127" i="2"/>
  <c r="P127" i="2" s="1"/>
  <c r="N127" i="2"/>
  <c r="I127" i="2"/>
  <c r="H127" i="2"/>
  <c r="J127" i="2"/>
  <c r="K127" i="2" s="1"/>
  <c r="F140" i="9"/>
  <c r="H140" i="9" s="1"/>
  <c r="R139" i="2"/>
  <c r="U139" i="2" s="1"/>
  <c r="O139" i="2"/>
  <c r="P139" i="2" s="1"/>
  <c r="N139" i="2"/>
  <c r="S139" i="2"/>
  <c r="J139" i="2"/>
  <c r="K139" i="2" s="1"/>
  <c r="I139" i="2"/>
  <c r="H139" i="2"/>
  <c r="T139" i="2"/>
  <c r="F144" i="9"/>
  <c r="H144" i="9" s="1"/>
  <c r="T143" i="2"/>
  <c r="O143" i="2"/>
  <c r="J143" i="2"/>
  <c r="K143" i="2" s="1"/>
  <c r="S143" i="2"/>
  <c r="R143" i="2"/>
  <c r="P143" i="2"/>
  <c r="I143" i="2"/>
  <c r="N143" i="2"/>
  <c r="H143" i="2"/>
  <c r="F178" i="9"/>
  <c r="H178" i="9" s="1"/>
  <c r="P177" i="2"/>
  <c r="O177" i="2"/>
  <c r="N177" i="2"/>
  <c r="I177" i="2"/>
  <c r="J177" i="2"/>
  <c r="K177" i="2" s="1"/>
  <c r="H177" i="2"/>
  <c r="T177" i="2"/>
  <c r="S177" i="2"/>
  <c r="U177" i="2" s="1"/>
  <c r="R177" i="2"/>
  <c r="AK199" i="14"/>
  <c r="F207" i="9"/>
  <c r="H207" i="9" s="1"/>
  <c r="R206" i="2"/>
  <c r="T206" i="2"/>
  <c r="S206" i="2"/>
  <c r="U206" i="2" s="1"/>
  <c r="O206" i="2"/>
  <c r="P206" i="2" s="1"/>
  <c r="N206" i="2"/>
  <c r="J206" i="2"/>
  <c r="K206" i="2" s="1"/>
  <c r="H206" i="2"/>
  <c r="I206" i="2"/>
  <c r="F268" i="9"/>
  <c r="H268" i="9" s="1"/>
  <c r="H267" i="2"/>
  <c r="T267" i="2"/>
  <c r="S267" i="2"/>
  <c r="N267" i="2"/>
  <c r="J267" i="2"/>
  <c r="K267" i="2" s="1"/>
  <c r="I267" i="2"/>
  <c r="R267" i="2"/>
  <c r="U267" i="2" s="1"/>
  <c r="O267" i="2"/>
  <c r="P267" i="2" s="1"/>
  <c r="F322" i="9"/>
  <c r="H322" i="9" s="1"/>
  <c r="T321" i="2"/>
  <c r="S321" i="2"/>
  <c r="R321" i="2"/>
  <c r="O321" i="2"/>
  <c r="P321" i="2" s="1"/>
  <c r="H321" i="2"/>
  <c r="N321" i="2"/>
  <c r="J321" i="2"/>
  <c r="K321" i="2" s="1"/>
  <c r="I321" i="2"/>
  <c r="F355" i="9"/>
  <c r="H355" i="9" s="1"/>
  <c r="S354" i="2"/>
  <c r="N354" i="2"/>
  <c r="P354" i="2"/>
  <c r="O354" i="2"/>
  <c r="J354" i="2"/>
  <c r="K354" i="2" s="1"/>
  <c r="I354" i="2"/>
  <c r="H354" i="2"/>
  <c r="T354" i="2"/>
  <c r="R354" i="2"/>
  <c r="F453" i="9"/>
  <c r="H453" i="9" s="1"/>
  <c r="O452" i="2"/>
  <c r="P452" i="2" s="1"/>
  <c r="N452" i="2"/>
  <c r="J452" i="2"/>
  <c r="K452" i="2" s="1"/>
  <c r="H452" i="2"/>
  <c r="T452" i="2"/>
  <c r="R452" i="2"/>
  <c r="I452" i="2"/>
  <c r="S452" i="2"/>
  <c r="F462" i="9"/>
  <c r="H462" i="9" s="1"/>
  <c r="R461" i="2"/>
  <c r="U461" i="2" s="1"/>
  <c r="H461" i="2"/>
  <c r="T461" i="2"/>
  <c r="S461" i="2"/>
  <c r="N461" i="2"/>
  <c r="I461" i="2"/>
  <c r="J461" i="2"/>
  <c r="K461" i="2" s="1"/>
  <c r="O461" i="2"/>
  <c r="P461" i="2" s="1"/>
  <c r="F533" i="9"/>
  <c r="H533" i="9" s="1"/>
  <c r="P532" i="2"/>
  <c r="T532" i="2"/>
  <c r="S532" i="2"/>
  <c r="J532" i="2"/>
  <c r="K532" i="2" s="1"/>
  <c r="I532" i="2"/>
  <c r="H532" i="2"/>
  <c r="R532" i="2"/>
  <c r="O532" i="2"/>
  <c r="N532" i="2"/>
  <c r="F568" i="9"/>
  <c r="H568" i="9" s="1"/>
  <c r="S567" i="2"/>
  <c r="R567" i="2"/>
  <c r="P567" i="2"/>
  <c r="J567" i="2"/>
  <c r="K567" i="2" s="1"/>
  <c r="I567" i="2"/>
  <c r="H567" i="2"/>
  <c r="T567" i="2"/>
  <c r="O567" i="2"/>
  <c r="N567" i="2"/>
  <c r="F588" i="9"/>
  <c r="H588" i="9" s="1"/>
  <c r="S587" i="2"/>
  <c r="R587" i="2"/>
  <c r="U587" i="2" s="1"/>
  <c r="P587" i="2"/>
  <c r="J587" i="2"/>
  <c r="K587" i="2" s="1"/>
  <c r="I587" i="2"/>
  <c r="H587" i="2"/>
  <c r="N587" i="2"/>
  <c r="T587" i="2"/>
  <c r="O587" i="2"/>
  <c r="F599" i="9"/>
  <c r="H599" i="9" s="1"/>
  <c r="J598" i="2"/>
  <c r="K598" i="2" s="1"/>
  <c r="I598" i="2"/>
  <c r="H598" i="2"/>
  <c r="R598" i="2"/>
  <c r="T598" i="2"/>
  <c r="S598" i="2"/>
  <c r="N598" i="2"/>
  <c r="O598" i="2"/>
  <c r="P598" i="2" s="1"/>
  <c r="F760" i="9"/>
  <c r="H760" i="9" s="1"/>
  <c r="H759" i="2"/>
  <c r="N759" i="2"/>
  <c r="T759" i="2"/>
  <c r="O759" i="2"/>
  <c r="P759" i="2" s="1"/>
  <c r="J759" i="2"/>
  <c r="K759" i="2" s="1"/>
  <c r="I759" i="2"/>
  <c r="S759" i="2"/>
  <c r="R759" i="2"/>
  <c r="F839" i="9"/>
  <c r="H839" i="9" s="1"/>
  <c r="R838" i="2"/>
  <c r="U838" i="2" s="1"/>
  <c r="J838" i="2"/>
  <c r="K838" i="2" s="1"/>
  <c r="I838" i="2"/>
  <c r="T838" i="2"/>
  <c r="S838" i="2"/>
  <c r="N838" i="2"/>
  <c r="O838" i="2"/>
  <c r="P838" i="2" s="1"/>
  <c r="H838" i="2"/>
  <c r="F939" i="9"/>
  <c r="H939" i="9" s="1"/>
  <c r="S938" i="2"/>
  <c r="R938" i="2"/>
  <c r="O938" i="2"/>
  <c r="P938" i="2" s="1"/>
  <c r="T938" i="2"/>
  <c r="J938" i="2"/>
  <c r="K938" i="2" s="1"/>
  <c r="I938" i="2"/>
  <c r="H938" i="2"/>
  <c r="N938" i="2"/>
  <c r="F1053" i="9"/>
  <c r="H1053" i="9" s="1"/>
  <c r="N1052" i="2"/>
  <c r="J1052" i="2"/>
  <c r="K1052" i="2" s="1"/>
  <c r="T1052" i="2"/>
  <c r="S1052" i="2"/>
  <c r="R1052" i="2"/>
  <c r="O1052" i="2"/>
  <c r="P1052" i="2"/>
  <c r="I1052" i="2"/>
  <c r="H1052" i="2"/>
  <c r="F1065" i="9"/>
  <c r="H1065" i="9" s="1"/>
  <c r="R1064" i="2"/>
  <c r="P1064" i="2"/>
  <c r="S1064" i="2"/>
  <c r="U1064" i="2" s="1"/>
  <c r="J1064" i="2"/>
  <c r="K1064" i="2" s="1"/>
  <c r="I1064" i="2"/>
  <c r="H1064" i="2"/>
  <c r="T1064" i="2"/>
  <c r="O1064" i="2"/>
  <c r="N1064" i="2"/>
  <c r="F1100" i="9"/>
  <c r="H1100" i="9" s="1"/>
  <c r="T1099" i="2"/>
  <c r="S1099" i="2"/>
  <c r="R1099" i="2"/>
  <c r="J1099" i="2"/>
  <c r="K1099" i="2" s="1"/>
  <c r="I1099" i="2"/>
  <c r="H1099" i="2"/>
  <c r="P1099" i="2"/>
  <c r="N1099" i="2"/>
  <c r="O1099" i="2"/>
  <c r="F1120" i="9"/>
  <c r="H1120" i="9" s="1"/>
  <c r="P1119" i="2"/>
  <c r="J1119" i="2"/>
  <c r="K1119" i="2" s="1"/>
  <c r="I1119" i="2"/>
  <c r="H1119" i="2"/>
  <c r="T1119" i="2"/>
  <c r="U1119" i="2" s="1"/>
  <c r="S1119" i="2"/>
  <c r="R1119" i="2"/>
  <c r="N1119" i="2"/>
  <c r="O1119" i="2"/>
  <c r="F1246" i="9"/>
  <c r="H1246" i="9" s="1"/>
  <c r="J1245" i="2"/>
  <c r="K1245" i="2" s="1"/>
  <c r="I1245" i="2"/>
  <c r="H1245" i="2"/>
  <c r="T1245" i="2"/>
  <c r="S1245" i="2"/>
  <c r="O1245" i="2"/>
  <c r="R1245" i="2"/>
  <c r="P1245" i="2"/>
  <c r="N1245" i="2"/>
  <c r="F1276" i="9"/>
  <c r="H1276" i="9" s="1"/>
  <c r="T1275" i="2"/>
  <c r="O1275" i="2"/>
  <c r="P1275" i="2" s="1"/>
  <c r="I1275" i="2"/>
  <c r="H1275" i="2"/>
  <c r="N1275" i="2"/>
  <c r="J1275" i="2"/>
  <c r="K1275" i="2" s="1"/>
  <c r="S1275" i="2"/>
  <c r="R1275" i="2"/>
  <c r="F1326" i="9"/>
  <c r="H1326" i="9" s="1"/>
  <c r="S1325" i="2"/>
  <c r="R1325" i="2"/>
  <c r="U1325" i="2" s="1"/>
  <c r="P1325" i="2"/>
  <c r="O1325" i="2"/>
  <c r="N1325" i="2"/>
  <c r="I1325" i="2"/>
  <c r="H1325" i="2"/>
  <c r="T1325" i="2"/>
  <c r="J1325" i="2"/>
  <c r="K1325" i="2" s="1"/>
  <c r="F1527" i="9"/>
  <c r="H1527" i="9" s="1"/>
  <c r="O1526" i="2"/>
  <c r="P1526" i="2" s="1"/>
  <c r="H1526" i="2"/>
  <c r="J1526" i="2"/>
  <c r="K1526" i="2" s="1"/>
  <c r="I1526" i="2"/>
  <c r="T1526" i="2"/>
  <c r="S1526" i="2"/>
  <c r="R1526" i="2"/>
  <c r="N1526" i="2"/>
  <c r="F1530" i="9"/>
  <c r="H1530" i="9" s="1"/>
  <c r="H1529" i="2"/>
  <c r="T1529" i="2"/>
  <c r="S1529" i="2"/>
  <c r="R1529" i="2"/>
  <c r="N1529" i="2"/>
  <c r="O1529" i="2"/>
  <c r="P1529" i="2" s="1"/>
  <c r="J1529" i="2"/>
  <c r="K1529" i="2" s="1"/>
  <c r="I1529" i="2"/>
  <c r="F1684" i="9"/>
  <c r="H1684" i="9" s="1"/>
  <c r="O1683" i="2"/>
  <c r="T1683" i="2"/>
  <c r="S1683" i="2"/>
  <c r="R1683" i="2"/>
  <c r="U1683" i="2" s="1"/>
  <c r="P1683" i="2"/>
  <c r="N1683" i="2"/>
  <c r="J1683" i="2"/>
  <c r="K1683" i="2" s="1"/>
  <c r="I1683" i="2"/>
  <c r="H1683" i="2"/>
  <c r="F1767" i="9"/>
  <c r="H1767" i="9" s="1"/>
  <c r="J1766" i="2"/>
  <c r="K1766" i="2" s="1"/>
  <c r="N1766" i="2"/>
  <c r="I1766" i="2"/>
  <c r="H1766" i="2"/>
  <c r="T1766" i="2"/>
  <c r="S1766" i="2"/>
  <c r="P1766" i="2"/>
  <c r="R1766" i="2"/>
  <c r="O1766" i="2"/>
  <c r="F1894" i="9"/>
  <c r="H1894" i="9" s="1"/>
  <c r="R1893" i="2"/>
  <c r="P1893" i="2"/>
  <c r="O1893" i="2"/>
  <c r="I1893" i="2"/>
  <c r="T1893" i="2"/>
  <c r="S1893" i="2"/>
  <c r="N1893" i="2"/>
  <c r="J1893" i="2"/>
  <c r="K1893" i="2" s="1"/>
  <c r="H1893" i="2"/>
  <c r="F1929" i="9"/>
  <c r="H1929" i="9" s="1"/>
  <c r="O1928" i="2"/>
  <c r="P1928" i="2"/>
  <c r="I1928" i="2"/>
  <c r="T1928" i="2"/>
  <c r="S1928" i="2"/>
  <c r="R1928" i="2"/>
  <c r="N1928" i="2"/>
  <c r="J1928" i="2"/>
  <c r="K1928" i="2" s="1"/>
  <c r="H1928" i="2"/>
  <c r="M239" i="2"/>
  <c r="L239" i="2" s="1"/>
  <c r="F703" i="9"/>
  <c r="H703" i="9" s="1"/>
  <c r="O702" i="2"/>
  <c r="P702" i="2" s="1"/>
  <c r="J702" i="2"/>
  <c r="K702" i="2" s="1"/>
  <c r="I702" i="2"/>
  <c r="H702" i="2"/>
  <c r="S702" i="2"/>
  <c r="R702" i="2"/>
  <c r="N702" i="2"/>
  <c r="T702" i="2"/>
  <c r="F22" i="9"/>
  <c r="H22" i="9" s="1"/>
  <c r="T21" i="2"/>
  <c r="J21" i="2"/>
  <c r="K21" i="2" s="1"/>
  <c r="S21" i="2"/>
  <c r="R21" i="2"/>
  <c r="U21" i="2" s="1"/>
  <c r="I21" i="2"/>
  <c r="O21" i="2"/>
  <c r="P21" i="2" s="1"/>
  <c r="N21" i="2"/>
  <c r="H21" i="2"/>
  <c r="F344" i="9"/>
  <c r="H344" i="9" s="1"/>
  <c r="O343" i="2"/>
  <c r="P343" i="2" s="1"/>
  <c r="H343" i="2"/>
  <c r="T343" i="2"/>
  <c r="S343" i="2"/>
  <c r="I343" i="2"/>
  <c r="R343" i="2"/>
  <c r="N343" i="2"/>
  <c r="J343" i="2"/>
  <c r="K343" i="2" s="1"/>
  <c r="F479" i="9"/>
  <c r="H479" i="9" s="1"/>
  <c r="J478" i="2"/>
  <c r="K478" i="2" s="1"/>
  <c r="I478" i="2"/>
  <c r="H478" i="2"/>
  <c r="R478" i="2"/>
  <c r="T478" i="2"/>
  <c r="S478" i="2"/>
  <c r="O478" i="2"/>
  <c r="P478" i="2" s="1"/>
  <c r="N478" i="2"/>
  <c r="F45" i="9"/>
  <c r="H45" i="9" s="1"/>
  <c r="P44" i="2"/>
  <c r="T44" i="2"/>
  <c r="N44" i="2"/>
  <c r="J44" i="2"/>
  <c r="K44" i="2" s="1"/>
  <c r="I44" i="2"/>
  <c r="R44" i="2"/>
  <c r="O44" i="2"/>
  <c r="H44" i="2"/>
  <c r="S44" i="2"/>
  <c r="F94" i="9"/>
  <c r="H94" i="9" s="1"/>
  <c r="J93" i="2"/>
  <c r="K93" i="2" s="1"/>
  <c r="S93" i="2"/>
  <c r="T93" i="2"/>
  <c r="R93" i="2"/>
  <c r="H93" i="2"/>
  <c r="O93" i="2"/>
  <c r="P93" i="2" s="1"/>
  <c r="N93" i="2"/>
  <c r="I93" i="2"/>
  <c r="F305" i="9"/>
  <c r="H305" i="9" s="1"/>
  <c r="P304" i="2"/>
  <c r="N304" i="2"/>
  <c r="I304" i="2"/>
  <c r="T304" i="2"/>
  <c r="R304" i="2"/>
  <c r="O304" i="2"/>
  <c r="J304" i="2"/>
  <c r="K304" i="2" s="1"/>
  <c r="H304" i="2"/>
  <c r="S304" i="2"/>
  <c r="F82" i="9"/>
  <c r="H82" i="9" s="1"/>
  <c r="T81" i="2"/>
  <c r="R81" i="2"/>
  <c r="J81" i="2"/>
  <c r="K81" i="2" s="1"/>
  <c r="I81" i="2"/>
  <c r="H81" i="2"/>
  <c r="S81" i="2"/>
  <c r="N81" i="2"/>
  <c r="O81" i="2"/>
  <c r="P81" i="2" s="1"/>
  <c r="F58" i="9"/>
  <c r="H58" i="9" s="1"/>
  <c r="P57" i="2"/>
  <c r="N57" i="2"/>
  <c r="I57" i="2"/>
  <c r="H57" i="2"/>
  <c r="T57" i="2"/>
  <c r="R57" i="2"/>
  <c r="O57" i="2"/>
  <c r="J57" i="2"/>
  <c r="K57" i="2" s="1"/>
  <c r="S57" i="2"/>
  <c r="F194" i="9"/>
  <c r="H194" i="9" s="1"/>
  <c r="J193" i="2"/>
  <c r="K193" i="2" s="1"/>
  <c r="P193" i="2"/>
  <c r="O193" i="2"/>
  <c r="N193" i="2"/>
  <c r="I193" i="2"/>
  <c r="H193" i="2"/>
  <c r="T193" i="2"/>
  <c r="S193" i="2"/>
  <c r="R193" i="2"/>
  <c r="F42" i="9"/>
  <c r="H42" i="9" s="1"/>
  <c r="T41" i="2"/>
  <c r="R41" i="2"/>
  <c r="U41" i="2" s="1"/>
  <c r="S41" i="2"/>
  <c r="N41" i="2"/>
  <c r="O41" i="2"/>
  <c r="P41" i="2" s="1"/>
  <c r="J41" i="2"/>
  <c r="K41" i="2" s="1"/>
  <c r="I41" i="2"/>
  <c r="H41" i="2"/>
  <c r="F87" i="9"/>
  <c r="H87" i="9" s="1"/>
  <c r="R86" i="2"/>
  <c r="T86" i="2"/>
  <c r="S86" i="2"/>
  <c r="P86" i="2"/>
  <c r="O86" i="2"/>
  <c r="J86" i="2"/>
  <c r="K86" i="2" s="1"/>
  <c r="I86" i="2"/>
  <c r="H86" i="2"/>
  <c r="N86" i="2"/>
  <c r="F153" i="9"/>
  <c r="H153" i="9" s="1"/>
  <c r="J152" i="2"/>
  <c r="K152" i="2" s="1"/>
  <c r="I152" i="2"/>
  <c r="R152" i="2"/>
  <c r="S152" i="2"/>
  <c r="O152" i="2"/>
  <c r="P152" i="2" s="1"/>
  <c r="N152" i="2"/>
  <c r="H152" i="2"/>
  <c r="T152" i="2"/>
  <c r="F230" i="9"/>
  <c r="H230" i="9" s="1"/>
  <c r="H229" i="2"/>
  <c r="J229" i="2"/>
  <c r="K229" i="2" s="1"/>
  <c r="T229" i="2"/>
  <c r="S229" i="2"/>
  <c r="R229" i="2"/>
  <c r="O229" i="2"/>
  <c r="N229" i="2"/>
  <c r="I229" i="2"/>
  <c r="P229" i="2"/>
  <c r="F318" i="9"/>
  <c r="H318" i="9" s="1"/>
  <c r="I317" i="2"/>
  <c r="O317" i="2"/>
  <c r="P317" i="2" s="1"/>
  <c r="N317" i="2"/>
  <c r="T317" i="2"/>
  <c r="S317" i="2"/>
  <c r="R317" i="2"/>
  <c r="U317" i="2" s="1"/>
  <c r="J317" i="2"/>
  <c r="K317" i="2" s="1"/>
  <c r="H317" i="2"/>
  <c r="F347" i="9"/>
  <c r="H347" i="9" s="1"/>
  <c r="R346" i="2"/>
  <c r="I346" i="2"/>
  <c r="H346" i="2"/>
  <c r="S346" i="2"/>
  <c r="T346" i="2"/>
  <c r="O346" i="2"/>
  <c r="P346" i="2" s="1"/>
  <c r="N346" i="2"/>
  <c r="J346" i="2"/>
  <c r="K346" i="2" s="1"/>
  <c r="F470" i="9"/>
  <c r="H470" i="9" s="1"/>
  <c r="T469" i="2"/>
  <c r="S469" i="2"/>
  <c r="N469" i="2"/>
  <c r="J469" i="2"/>
  <c r="K469" i="2" s="1"/>
  <c r="I469" i="2"/>
  <c r="R469" i="2"/>
  <c r="O469" i="2"/>
  <c r="P469" i="2"/>
  <c r="H469" i="2"/>
  <c r="L536" i="2"/>
  <c r="M536" i="2"/>
  <c r="F572" i="9"/>
  <c r="H572" i="9" s="1"/>
  <c r="P571" i="2"/>
  <c r="T571" i="2"/>
  <c r="S571" i="2"/>
  <c r="J571" i="2"/>
  <c r="K571" i="2" s="1"/>
  <c r="I571" i="2"/>
  <c r="H571" i="2"/>
  <c r="R571" i="2"/>
  <c r="O571" i="2"/>
  <c r="N571" i="2"/>
  <c r="F580" i="9"/>
  <c r="H580" i="9" s="1"/>
  <c r="J579" i="2"/>
  <c r="K579" i="2" s="1"/>
  <c r="I579" i="2"/>
  <c r="T579" i="2"/>
  <c r="S579" i="2"/>
  <c r="R579" i="2"/>
  <c r="O579" i="2"/>
  <c r="P579" i="2" s="1"/>
  <c r="H579" i="2"/>
  <c r="N579" i="2"/>
  <c r="F623" i="9"/>
  <c r="H623" i="9" s="1"/>
  <c r="N622" i="2"/>
  <c r="J622" i="2"/>
  <c r="K622" i="2" s="1"/>
  <c r="I622" i="2"/>
  <c r="H622" i="2"/>
  <c r="T622" i="2"/>
  <c r="R622" i="2"/>
  <c r="S622" i="2"/>
  <c r="O622" i="2"/>
  <c r="P622" i="2" s="1"/>
  <c r="F663" i="9"/>
  <c r="H663" i="9" s="1"/>
  <c r="N662" i="2"/>
  <c r="S662" i="2"/>
  <c r="R662" i="2"/>
  <c r="O662" i="2"/>
  <c r="P662" i="2" s="1"/>
  <c r="J662" i="2"/>
  <c r="K662" i="2" s="1"/>
  <c r="I662" i="2"/>
  <c r="H662" i="2"/>
  <c r="T662" i="2"/>
  <c r="F722" i="9"/>
  <c r="H722" i="9" s="1"/>
  <c r="N721" i="2"/>
  <c r="I721" i="2"/>
  <c r="O721" i="2"/>
  <c r="P721" i="2" s="1"/>
  <c r="H721" i="2"/>
  <c r="S721" i="2"/>
  <c r="R721" i="2"/>
  <c r="J721" i="2"/>
  <c r="K721" i="2" s="1"/>
  <c r="T721" i="2"/>
  <c r="F753" i="9"/>
  <c r="H753" i="9" s="1"/>
  <c r="J752" i="2"/>
  <c r="K752" i="2" s="1"/>
  <c r="T752" i="2"/>
  <c r="R752" i="2"/>
  <c r="O752" i="2"/>
  <c r="P752" i="2" s="1"/>
  <c r="I752" i="2"/>
  <c r="H752" i="2"/>
  <c r="N752" i="2"/>
  <c r="S752" i="2"/>
  <c r="F855" i="9"/>
  <c r="H855" i="9" s="1"/>
  <c r="T854" i="2"/>
  <c r="H854" i="2"/>
  <c r="J854" i="2"/>
  <c r="K854" i="2" s="1"/>
  <c r="I854" i="2"/>
  <c r="S854" i="2"/>
  <c r="U854" i="2" s="1"/>
  <c r="R854" i="2"/>
  <c r="P854" i="2"/>
  <c r="N854" i="2"/>
  <c r="O854" i="2"/>
  <c r="F923" i="9"/>
  <c r="H923" i="9" s="1"/>
  <c r="J922" i="2"/>
  <c r="K922" i="2" s="1"/>
  <c r="I922" i="2"/>
  <c r="H922" i="2"/>
  <c r="O922" i="2"/>
  <c r="P922" i="2" s="1"/>
  <c r="N922" i="2"/>
  <c r="R922" i="2"/>
  <c r="U922" i="2" s="1"/>
  <c r="T922" i="2"/>
  <c r="S922" i="2"/>
  <c r="F1085" i="9"/>
  <c r="H1085" i="9" s="1"/>
  <c r="R1084" i="2"/>
  <c r="H1084" i="2"/>
  <c r="S1084" i="2"/>
  <c r="P1084" i="2"/>
  <c r="T1084" i="2"/>
  <c r="O1084" i="2"/>
  <c r="N1084" i="2"/>
  <c r="J1084" i="2"/>
  <c r="K1084" i="2" s="1"/>
  <c r="I1084" i="2"/>
  <c r="F1183" i="9"/>
  <c r="H1183" i="9" s="1"/>
  <c r="S1182" i="2"/>
  <c r="T1182" i="2"/>
  <c r="R1182" i="2"/>
  <c r="O1182" i="2"/>
  <c r="I1182" i="2"/>
  <c r="H1182" i="2"/>
  <c r="J1182" i="2"/>
  <c r="K1182" i="2" s="1"/>
  <c r="N1182" i="2"/>
  <c r="P1182" i="2"/>
  <c r="F1322" i="9"/>
  <c r="H1322" i="9" s="1"/>
  <c r="O1321" i="2"/>
  <c r="P1321" i="2" s="1"/>
  <c r="J1321" i="2"/>
  <c r="K1321" i="2" s="1"/>
  <c r="T1321" i="2"/>
  <c r="S1321" i="2"/>
  <c r="R1321" i="2"/>
  <c r="U1321" i="2" s="1"/>
  <c r="N1321" i="2"/>
  <c r="I1321" i="2"/>
  <c r="H1321" i="2"/>
  <c r="F1362" i="9"/>
  <c r="H1362" i="9" s="1"/>
  <c r="O1361" i="2"/>
  <c r="P1361" i="2" s="1"/>
  <c r="N1361" i="2"/>
  <c r="R1361" i="2"/>
  <c r="I1361" i="2"/>
  <c r="T1361" i="2"/>
  <c r="S1361" i="2"/>
  <c r="J1361" i="2"/>
  <c r="K1361" i="2" s="1"/>
  <c r="H1361" i="2"/>
  <c r="F1591" i="9"/>
  <c r="H1591" i="9" s="1"/>
  <c r="I1590" i="2"/>
  <c r="T1590" i="2"/>
  <c r="U1590" i="2" s="1"/>
  <c r="N1590" i="2"/>
  <c r="J1590" i="2"/>
  <c r="K1590" i="2" s="1"/>
  <c r="H1590" i="2"/>
  <c r="P1590" i="2"/>
  <c r="O1590" i="2"/>
  <c r="S1590" i="2"/>
  <c r="R1590" i="2"/>
  <c r="F1617" i="9"/>
  <c r="H1617" i="9" s="1"/>
  <c r="O1616" i="2"/>
  <c r="P1616" i="2" s="1"/>
  <c r="N1616" i="2"/>
  <c r="R1616" i="2"/>
  <c r="S1616" i="2"/>
  <c r="J1616" i="2"/>
  <c r="K1616" i="2" s="1"/>
  <c r="I1616" i="2"/>
  <c r="H1616" i="2"/>
  <c r="T1616" i="2"/>
  <c r="F1646" i="9"/>
  <c r="H1646" i="9" s="1"/>
  <c r="T1645" i="2"/>
  <c r="S1645" i="2"/>
  <c r="R1645" i="2"/>
  <c r="U1645" i="2" s="1"/>
  <c r="O1645" i="2"/>
  <c r="P1645" i="2" s="1"/>
  <c r="N1645" i="2"/>
  <c r="J1645" i="2"/>
  <c r="K1645" i="2" s="1"/>
  <c r="H1645" i="2"/>
  <c r="I1645" i="2"/>
  <c r="F1670" i="9"/>
  <c r="H1670" i="9" s="1"/>
  <c r="H1669" i="2"/>
  <c r="T1669" i="2"/>
  <c r="P1669" i="2"/>
  <c r="S1669" i="2"/>
  <c r="R1669" i="2"/>
  <c r="O1669" i="2"/>
  <c r="N1669" i="2"/>
  <c r="I1669" i="2"/>
  <c r="J1669" i="2"/>
  <c r="K1669" i="2" s="1"/>
  <c r="F1694" i="9"/>
  <c r="H1694" i="9" s="1"/>
  <c r="T1693" i="2"/>
  <c r="S1693" i="2"/>
  <c r="O1693" i="2"/>
  <c r="P1693" i="2" s="1"/>
  <c r="R1693" i="2"/>
  <c r="N1693" i="2"/>
  <c r="J1693" i="2"/>
  <c r="K1693" i="2" s="1"/>
  <c r="I1693" i="2"/>
  <c r="H1693" i="2"/>
  <c r="F1734" i="9"/>
  <c r="H1734" i="9" s="1"/>
  <c r="P1733" i="2"/>
  <c r="O1733" i="2"/>
  <c r="N1733" i="2"/>
  <c r="I1733" i="2"/>
  <c r="T1733" i="2"/>
  <c r="S1733" i="2"/>
  <c r="R1733" i="2"/>
  <c r="J1733" i="2"/>
  <c r="K1733" i="2" s="1"/>
  <c r="H1733" i="2"/>
  <c r="F1742" i="9"/>
  <c r="H1742" i="9" s="1"/>
  <c r="J1741" i="2"/>
  <c r="K1741" i="2" s="1"/>
  <c r="I1741" i="2"/>
  <c r="H1741" i="2"/>
  <c r="T1741" i="2"/>
  <c r="S1741" i="2"/>
  <c r="R1741" i="2"/>
  <c r="U1741" i="2" s="1"/>
  <c r="N1741" i="2"/>
  <c r="O1741" i="2"/>
  <c r="P1741" i="2" s="1"/>
  <c r="F2130" i="9"/>
  <c r="H2130" i="9" s="1"/>
  <c r="J2129" i="2"/>
  <c r="K2129" i="2" s="1"/>
  <c r="T2129" i="2"/>
  <c r="S2129" i="2"/>
  <c r="R2129" i="2"/>
  <c r="I2129" i="2"/>
  <c r="O2129" i="2"/>
  <c r="P2129" i="2" s="1"/>
  <c r="N2129" i="2"/>
  <c r="H2129" i="2"/>
  <c r="F2601" i="9"/>
  <c r="H2601" i="9" s="1"/>
  <c r="I2600" i="2"/>
  <c r="H2600" i="2"/>
  <c r="T2600" i="2"/>
  <c r="S2600" i="2"/>
  <c r="N2600" i="2"/>
  <c r="O2600" i="2"/>
  <c r="J2600" i="2"/>
  <c r="K2600" i="2" s="1"/>
  <c r="P2600" i="2"/>
  <c r="R2600" i="2"/>
  <c r="F699" i="9"/>
  <c r="H699" i="9" s="1"/>
  <c r="H698" i="2"/>
  <c r="T698" i="2"/>
  <c r="S698" i="2"/>
  <c r="R698" i="2"/>
  <c r="N698" i="2"/>
  <c r="J698" i="2"/>
  <c r="K698" i="2" s="1"/>
  <c r="I698" i="2"/>
  <c r="O698" i="2"/>
  <c r="P698" i="2" s="1"/>
  <c r="F443" i="9"/>
  <c r="H443" i="9" s="1"/>
  <c r="N442" i="2"/>
  <c r="H442" i="2"/>
  <c r="T442" i="2"/>
  <c r="S442" i="2"/>
  <c r="R442" i="2"/>
  <c r="O442" i="2"/>
  <c r="P442" i="2" s="1"/>
  <c r="J442" i="2"/>
  <c r="K442" i="2" s="1"/>
  <c r="I442" i="2"/>
  <c r="F109" i="9"/>
  <c r="H109" i="9" s="1"/>
  <c r="T108" i="2"/>
  <c r="O108" i="2"/>
  <c r="P108" i="2" s="1"/>
  <c r="N108" i="2"/>
  <c r="J108" i="2"/>
  <c r="K108" i="2" s="1"/>
  <c r="I108" i="2"/>
  <c r="S108" i="2"/>
  <c r="R108" i="2"/>
  <c r="H108" i="2"/>
  <c r="F167" i="9"/>
  <c r="H167" i="9" s="1"/>
  <c r="R166" i="2"/>
  <c r="T166" i="2"/>
  <c r="S166" i="2"/>
  <c r="N166" i="2"/>
  <c r="O166" i="2"/>
  <c r="P166" i="2" s="1"/>
  <c r="J166" i="2"/>
  <c r="K166" i="2" s="1"/>
  <c r="I166" i="2"/>
  <c r="H166" i="2"/>
  <c r="F283" i="9"/>
  <c r="H283" i="9" s="1"/>
  <c r="R282" i="2"/>
  <c r="S282" i="2"/>
  <c r="P282" i="2"/>
  <c r="O282" i="2"/>
  <c r="J282" i="2"/>
  <c r="K282" i="2" s="1"/>
  <c r="N282" i="2"/>
  <c r="I282" i="2"/>
  <c r="H282" i="2"/>
  <c r="T282" i="2"/>
  <c r="F148" i="9"/>
  <c r="H148" i="9" s="1"/>
  <c r="S147" i="2"/>
  <c r="U147" i="2" s="1"/>
  <c r="R147" i="2"/>
  <c r="J147" i="2"/>
  <c r="K147" i="2" s="1"/>
  <c r="I147" i="2"/>
  <c r="H147" i="2"/>
  <c r="T147" i="2"/>
  <c r="N147" i="2"/>
  <c r="O147" i="2"/>
  <c r="P147" i="2" s="1"/>
  <c r="F242" i="9"/>
  <c r="H242" i="9" s="1"/>
  <c r="T241" i="2"/>
  <c r="S241" i="2"/>
  <c r="U241" i="2" s="1"/>
  <c r="R241" i="2"/>
  <c r="O241" i="2"/>
  <c r="P241" i="2" s="1"/>
  <c r="N241" i="2"/>
  <c r="I241" i="2"/>
  <c r="H241" i="2"/>
  <c r="J241" i="2"/>
  <c r="K241" i="2" s="1"/>
  <c r="F342" i="9"/>
  <c r="H342" i="9" s="1"/>
  <c r="J341" i="2"/>
  <c r="K341" i="2" s="1"/>
  <c r="I341" i="2"/>
  <c r="T341" i="2"/>
  <c r="S341" i="2"/>
  <c r="R341" i="2"/>
  <c r="U341" i="2" s="1"/>
  <c r="P341" i="2"/>
  <c r="O341" i="2"/>
  <c r="H341" i="2"/>
  <c r="N341" i="2"/>
  <c r="F350" i="9"/>
  <c r="H350" i="9" s="1"/>
  <c r="S349" i="2"/>
  <c r="N349" i="2"/>
  <c r="T349" i="2"/>
  <c r="U349" i="2" s="1"/>
  <c r="R349" i="2"/>
  <c r="P349" i="2"/>
  <c r="O349" i="2"/>
  <c r="I349" i="2"/>
  <c r="J349" i="2"/>
  <c r="K349" i="2" s="1"/>
  <c r="H349" i="2"/>
  <c r="F103" i="9"/>
  <c r="H103" i="9" s="1"/>
  <c r="T102" i="2"/>
  <c r="S102" i="2"/>
  <c r="N102" i="2"/>
  <c r="I102" i="2"/>
  <c r="H102" i="2"/>
  <c r="R102" i="2"/>
  <c r="O102" i="2"/>
  <c r="P102" i="2" s="1"/>
  <c r="J102" i="2"/>
  <c r="K102" i="2" s="1"/>
  <c r="F29" i="9"/>
  <c r="H29" i="9" s="1"/>
  <c r="J28" i="2"/>
  <c r="K28" i="2" s="1"/>
  <c r="I28" i="2"/>
  <c r="O28" i="2"/>
  <c r="P28" i="2" s="1"/>
  <c r="N28" i="2"/>
  <c r="H28" i="2"/>
  <c r="R28" i="2"/>
  <c r="T28" i="2"/>
  <c r="S28" i="2"/>
  <c r="F54" i="9"/>
  <c r="H54" i="9" s="1"/>
  <c r="J53" i="2"/>
  <c r="K53" i="2" s="1"/>
  <c r="I53" i="2"/>
  <c r="S53" i="2"/>
  <c r="T53" i="2"/>
  <c r="N53" i="2"/>
  <c r="P53" i="2"/>
  <c r="O53" i="2"/>
  <c r="H53" i="2"/>
  <c r="R53" i="2"/>
  <c r="F63" i="9"/>
  <c r="H63" i="9" s="1"/>
  <c r="S62" i="2"/>
  <c r="N62" i="2"/>
  <c r="R62" i="2"/>
  <c r="U62" i="2" s="1"/>
  <c r="T62" i="2"/>
  <c r="P62" i="2"/>
  <c r="O62" i="2"/>
  <c r="J62" i="2"/>
  <c r="K62" i="2" s="1"/>
  <c r="H62" i="2"/>
  <c r="I62" i="2"/>
  <c r="F83" i="9"/>
  <c r="H83" i="9" s="1"/>
  <c r="S82" i="2"/>
  <c r="N82" i="2"/>
  <c r="I82" i="2"/>
  <c r="H82" i="2"/>
  <c r="T82" i="2"/>
  <c r="R82" i="2"/>
  <c r="O82" i="2"/>
  <c r="P82" i="2" s="1"/>
  <c r="J82" i="2"/>
  <c r="K82" i="2" s="1"/>
  <c r="F137" i="9"/>
  <c r="H137" i="9" s="1"/>
  <c r="O136" i="2"/>
  <c r="N136" i="2"/>
  <c r="H136" i="2"/>
  <c r="S136" i="2"/>
  <c r="R136" i="2"/>
  <c r="U136" i="2" s="1"/>
  <c r="P136" i="2"/>
  <c r="I136" i="2"/>
  <c r="T136" i="2"/>
  <c r="J136" i="2"/>
  <c r="K136" i="2" s="1"/>
  <c r="F187" i="9"/>
  <c r="H187" i="9" s="1"/>
  <c r="R186" i="2"/>
  <c r="T186" i="2"/>
  <c r="S186" i="2"/>
  <c r="I186" i="2"/>
  <c r="H186" i="2"/>
  <c r="P186" i="2"/>
  <c r="O186" i="2"/>
  <c r="N186" i="2"/>
  <c r="J186" i="2"/>
  <c r="K186" i="2" s="1"/>
  <c r="F215" i="9"/>
  <c r="H215" i="9" s="1"/>
  <c r="N214" i="2"/>
  <c r="J214" i="2"/>
  <c r="K214" i="2" s="1"/>
  <c r="I214" i="2"/>
  <c r="S214" i="2"/>
  <c r="T214" i="2"/>
  <c r="R214" i="2"/>
  <c r="U214" i="2" s="1"/>
  <c r="H214" i="2"/>
  <c r="P214" i="2"/>
  <c r="O214" i="2"/>
  <c r="F243" i="9"/>
  <c r="H243" i="9" s="1"/>
  <c r="R242" i="2"/>
  <c r="I242" i="2"/>
  <c r="H242" i="2"/>
  <c r="T242" i="2"/>
  <c r="S242" i="2"/>
  <c r="P242" i="2"/>
  <c r="J242" i="2"/>
  <c r="K242" i="2" s="1"/>
  <c r="N242" i="2"/>
  <c r="O242" i="2"/>
  <c r="F298" i="9"/>
  <c r="H298" i="9" s="1"/>
  <c r="I297" i="2"/>
  <c r="J297" i="2"/>
  <c r="K297" i="2" s="1"/>
  <c r="H297" i="2"/>
  <c r="T297" i="2"/>
  <c r="R297" i="2"/>
  <c r="P297" i="2"/>
  <c r="S297" i="2"/>
  <c r="O297" i="2"/>
  <c r="N297" i="2"/>
  <c r="F372" i="9"/>
  <c r="H372" i="9" s="1"/>
  <c r="P371" i="2"/>
  <c r="J371" i="2"/>
  <c r="K371" i="2" s="1"/>
  <c r="O371" i="2"/>
  <c r="N371" i="2"/>
  <c r="I371" i="2"/>
  <c r="H371" i="2"/>
  <c r="T371" i="2"/>
  <c r="S371" i="2"/>
  <c r="R371" i="2"/>
  <c r="AK458" i="14"/>
  <c r="F513" i="9"/>
  <c r="H513" i="9" s="1"/>
  <c r="O512" i="2"/>
  <c r="P512" i="2" s="1"/>
  <c r="N512" i="2"/>
  <c r="I512" i="2"/>
  <c r="T512" i="2"/>
  <c r="S512" i="2"/>
  <c r="R512" i="2"/>
  <c r="J512" i="2"/>
  <c r="K512" i="2" s="1"/>
  <c r="H512" i="2"/>
  <c r="F525" i="9"/>
  <c r="H525" i="9" s="1"/>
  <c r="P524" i="2"/>
  <c r="O524" i="2"/>
  <c r="N524" i="2"/>
  <c r="I524" i="2"/>
  <c r="J524" i="2"/>
  <c r="K524" i="2" s="1"/>
  <c r="H524" i="2"/>
  <c r="T524" i="2"/>
  <c r="S524" i="2"/>
  <c r="R524" i="2"/>
  <c r="F615" i="9"/>
  <c r="H615" i="9" s="1"/>
  <c r="S614" i="2"/>
  <c r="R614" i="2"/>
  <c r="O614" i="2"/>
  <c r="P614" i="2" s="1"/>
  <c r="N614" i="2"/>
  <c r="H614" i="2"/>
  <c r="T614" i="2"/>
  <c r="J614" i="2"/>
  <c r="K614" i="2" s="1"/>
  <c r="I614" i="2"/>
  <c r="F895" i="9"/>
  <c r="H895" i="9" s="1"/>
  <c r="T894" i="2"/>
  <c r="O894" i="2"/>
  <c r="N894" i="2"/>
  <c r="S894" i="2"/>
  <c r="R894" i="2"/>
  <c r="P894" i="2"/>
  <c r="I894" i="2"/>
  <c r="J894" i="2"/>
  <c r="K894" i="2" s="1"/>
  <c r="H894" i="2"/>
  <c r="F903" i="9"/>
  <c r="H903" i="9" s="1"/>
  <c r="O902" i="2"/>
  <c r="N902" i="2"/>
  <c r="H902" i="2"/>
  <c r="S902" i="2"/>
  <c r="R902" i="2"/>
  <c r="T902" i="2"/>
  <c r="P902" i="2"/>
  <c r="J902" i="2"/>
  <c r="K902" i="2" s="1"/>
  <c r="I902" i="2"/>
  <c r="F919" i="9"/>
  <c r="H919" i="9" s="1"/>
  <c r="S918" i="2"/>
  <c r="H918" i="2"/>
  <c r="T918" i="2"/>
  <c r="R918" i="2"/>
  <c r="O918" i="2"/>
  <c r="P918" i="2" s="1"/>
  <c r="N918" i="2"/>
  <c r="J918" i="2"/>
  <c r="K918" i="2" s="1"/>
  <c r="I918" i="2"/>
  <c r="F983" i="9"/>
  <c r="H983" i="9" s="1"/>
  <c r="O982" i="2"/>
  <c r="N982" i="2"/>
  <c r="H982" i="2"/>
  <c r="T982" i="2"/>
  <c r="S982" i="2"/>
  <c r="J982" i="2"/>
  <c r="K982" i="2" s="1"/>
  <c r="I982" i="2"/>
  <c r="R982" i="2"/>
  <c r="U982" i="2" s="1"/>
  <c r="P982" i="2"/>
  <c r="F1042" i="9"/>
  <c r="H1042" i="9" s="1"/>
  <c r="O1041" i="2"/>
  <c r="H1041" i="2"/>
  <c r="S1041" i="2"/>
  <c r="R1041" i="2"/>
  <c r="P1041" i="2"/>
  <c r="N1041" i="2"/>
  <c r="J1041" i="2"/>
  <c r="K1041" i="2" s="1"/>
  <c r="T1041" i="2"/>
  <c r="I1041" i="2"/>
  <c r="F1371" i="9"/>
  <c r="H1371" i="9" s="1"/>
  <c r="O1370" i="2"/>
  <c r="P1370" i="2" s="1"/>
  <c r="N1370" i="2"/>
  <c r="I1370" i="2"/>
  <c r="T1370" i="2"/>
  <c r="S1370" i="2"/>
  <c r="R1370" i="2"/>
  <c r="U1370" i="2" s="1"/>
  <c r="J1370" i="2"/>
  <c r="K1370" i="2" s="1"/>
  <c r="H1370" i="2"/>
  <c r="F1471" i="9"/>
  <c r="H1471" i="9" s="1"/>
  <c r="N1470" i="2"/>
  <c r="O1470" i="2"/>
  <c r="P1470" i="2" s="1"/>
  <c r="J1470" i="2"/>
  <c r="K1470" i="2" s="1"/>
  <c r="R1470" i="2"/>
  <c r="I1470" i="2"/>
  <c r="H1470" i="2"/>
  <c r="T1470" i="2"/>
  <c r="S1470" i="2"/>
  <c r="F1828" i="9"/>
  <c r="H1828" i="9" s="1"/>
  <c r="T1827" i="2"/>
  <c r="J1827" i="2"/>
  <c r="K1827" i="2" s="1"/>
  <c r="R1827" i="2"/>
  <c r="U1827" i="2" s="1"/>
  <c r="I1827" i="2"/>
  <c r="S1827" i="2"/>
  <c r="H1827" i="2"/>
  <c r="N1827" i="2"/>
  <c r="O1827" i="2"/>
  <c r="P1827" i="2" s="1"/>
  <c r="F1912" i="9"/>
  <c r="H1912" i="9" s="1"/>
  <c r="J1911" i="2"/>
  <c r="K1911" i="2" s="1"/>
  <c r="O1911" i="2"/>
  <c r="P1911" i="2" s="1"/>
  <c r="N1911" i="2"/>
  <c r="T1911" i="2"/>
  <c r="S1911" i="2"/>
  <c r="R1911" i="2"/>
  <c r="I1911" i="2"/>
  <c r="H1911" i="2"/>
  <c r="F1987" i="9"/>
  <c r="H1987" i="9" s="1"/>
  <c r="T1986" i="2"/>
  <c r="U1986" i="2" s="1"/>
  <c r="S1986" i="2"/>
  <c r="O1986" i="2"/>
  <c r="P1986" i="2" s="1"/>
  <c r="H1986" i="2"/>
  <c r="I1986" i="2"/>
  <c r="J1986" i="2"/>
  <c r="K1986" i="2" s="1"/>
  <c r="R1986" i="2"/>
  <c r="N1986" i="2"/>
  <c r="F2167" i="9"/>
  <c r="H2167" i="9" s="1"/>
  <c r="T2166" i="2"/>
  <c r="N2166" i="2"/>
  <c r="J2166" i="2"/>
  <c r="K2166" i="2" s="1"/>
  <c r="I2166" i="2"/>
  <c r="H2166" i="2"/>
  <c r="S2166" i="2"/>
  <c r="R2166" i="2"/>
  <c r="O2166" i="2"/>
  <c r="P2166" i="2" s="1"/>
  <c r="F2523" i="9"/>
  <c r="H2523" i="9" s="1"/>
  <c r="P2522" i="2"/>
  <c r="O2522" i="2"/>
  <c r="N2522" i="2"/>
  <c r="J2522" i="2"/>
  <c r="K2522" i="2" s="1"/>
  <c r="I2522" i="2"/>
  <c r="H2522" i="2"/>
  <c r="T2522" i="2"/>
  <c r="S2522" i="2"/>
  <c r="R2522" i="2"/>
  <c r="F257" i="9"/>
  <c r="H257" i="9" s="1"/>
  <c r="T256" i="2"/>
  <c r="S256" i="2"/>
  <c r="R256" i="2"/>
  <c r="I256" i="2"/>
  <c r="H256" i="2"/>
  <c r="O256" i="2"/>
  <c r="P256" i="2" s="1"/>
  <c r="J256" i="2"/>
  <c r="K256" i="2" s="1"/>
  <c r="N256" i="2"/>
  <c r="F175" i="9"/>
  <c r="H175" i="9" s="1"/>
  <c r="N174" i="2"/>
  <c r="J174" i="2"/>
  <c r="K174" i="2" s="1"/>
  <c r="I174" i="2"/>
  <c r="R174" i="2"/>
  <c r="O174" i="2"/>
  <c r="P174" i="2" s="1"/>
  <c r="H174" i="2"/>
  <c r="T174" i="2"/>
  <c r="S174" i="2"/>
  <c r="F244" i="9"/>
  <c r="H244" i="9" s="1"/>
  <c r="H243" i="2"/>
  <c r="O243" i="2"/>
  <c r="N243" i="2"/>
  <c r="J243" i="2"/>
  <c r="K243" i="2" s="1"/>
  <c r="I243" i="2"/>
  <c r="P243" i="2"/>
  <c r="T243" i="2"/>
  <c r="S243" i="2"/>
  <c r="R243" i="2"/>
  <c r="F723" i="9"/>
  <c r="H723" i="9" s="1"/>
  <c r="O722" i="2"/>
  <c r="P722" i="2" s="1"/>
  <c r="T722" i="2"/>
  <c r="S722" i="2"/>
  <c r="R722" i="2"/>
  <c r="U722" i="2" s="1"/>
  <c r="J722" i="2"/>
  <c r="K722" i="2" s="1"/>
  <c r="I722" i="2"/>
  <c r="H722" i="2"/>
  <c r="N722" i="2"/>
  <c r="F2117" i="9"/>
  <c r="H2117" i="9" s="1"/>
  <c r="J2116" i="2"/>
  <c r="K2116" i="2" s="1"/>
  <c r="I2116" i="2"/>
  <c r="H2116" i="2"/>
  <c r="T2116" i="2"/>
  <c r="S2116" i="2"/>
  <c r="R2116" i="2"/>
  <c r="N2116" i="2"/>
  <c r="O2116" i="2"/>
  <c r="P2116" i="2" s="1"/>
  <c r="F14" i="9"/>
  <c r="H14" i="9" s="1"/>
  <c r="R13" i="2"/>
  <c r="U13" i="2" s="1"/>
  <c r="J13" i="2"/>
  <c r="K13" i="2" s="1"/>
  <c r="O13" i="2"/>
  <c r="P13" i="2" s="1"/>
  <c r="N13" i="2"/>
  <c r="I13" i="2"/>
  <c r="T13" i="2"/>
  <c r="S13" i="2"/>
  <c r="H13" i="2"/>
  <c r="F134" i="9"/>
  <c r="H134" i="9" s="1"/>
  <c r="J133" i="2"/>
  <c r="K133" i="2" s="1"/>
  <c r="R133" i="2"/>
  <c r="P133" i="2"/>
  <c r="O133" i="2"/>
  <c r="N133" i="2"/>
  <c r="H133" i="2"/>
  <c r="T133" i="2"/>
  <c r="I133" i="2"/>
  <c r="S133" i="2"/>
  <c r="F150" i="9"/>
  <c r="H150" i="9" s="1"/>
  <c r="H149" i="2"/>
  <c r="J149" i="2"/>
  <c r="K149" i="2" s="1"/>
  <c r="R149" i="2"/>
  <c r="O149" i="2"/>
  <c r="P149" i="2" s="1"/>
  <c r="N149" i="2"/>
  <c r="S149" i="2"/>
  <c r="I149" i="2"/>
  <c r="T149" i="2"/>
  <c r="F295" i="9"/>
  <c r="H295" i="9" s="1"/>
  <c r="S294" i="2"/>
  <c r="T294" i="2"/>
  <c r="R294" i="2"/>
  <c r="U294" i="2" s="1"/>
  <c r="N294" i="2"/>
  <c r="P294" i="2"/>
  <c r="H294" i="2"/>
  <c r="I294" i="2"/>
  <c r="O294" i="2"/>
  <c r="J294" i="2"/>
  <c r="K294" i="2" s="1"/>
  <c r="F398" i="9"/>
  <c r="H398" i="9" s="1"/>
  <c r="I397" i="2"/>
  <c r="O397" i="2"/>
  <c r="N397" i="2"/>
  <c r="R397" i="2"/>
  <c r="T397" i="2"/>
  <c r="S397" i="2"/>
  <c r="P397" i="2"/>
  <c r="H397" i="2"/>
  <c r="J397" i="2"/>
  <c r="K397" i="2" s="1"/>
  <c r="F742" i="9"/>
  <c r="H742" i="9" s="1"/>
  <c r="N741" i="2"/>
  <c r="S741" i="2"/>
  <c r="H741" i="2"/>
  <c r="T741" i="2"/>
  <c r="J741" i="2"/>
  <c r="K741" i="2" s="1"/>
  <c r="I741" i="2"/>
  <c r="R741" i="2"/>
  <c r="U741" i="2" s="1"/>
  <c r="O741" i="2"/>
  <c r="P741" i="2" s="1"/>
  <c r="F928" i="9"/>
  <c r="H928" i="9" s="1"/>
  <c r="H927" i="2"/>
  <c r="R927" i="2"/>
  <c r="O927" i="2"/>
  <c r="P927" i="2" s="1"/>
  <c r="S927" i="2"/>
  <c r="J927" i="2"/>
  <c r="K927" i="2" s="1"/>
  <c r="I927" i="2"/>
  <c r="T927" i="2"/>
  <c r="N927" i="2"/>
  <c r="F1003" i="9"/>
  <c r="H1003" i="9" s="1"/>
  <c r="J1002" i="2"/>
  <c r="K1002" i="2" s="1"/>
  <c r="I1002" i="2"/>
  <c r="H1002" i="2"/>
  <c r="N1002" i="2"/>
  <c r="P1002" i="2"/>
  <c r="O1002" i="2"/>
  <c r="T1002" i="2"/>
  <c r="S1002" i="2"/>
  <c r="R1002" i="2"/>
  <c r="F1062" i="9"/>
  <c r="H1062" i="9" s="1"/>
  <c r="O1061" i="2"/>
  <c r="P1061" i="2" s="1"/>
  <c r="S1061" i="2"/>
  <c r="R1061" i="2"/>
  <c r="N1061" i="2"/>
  <c r="J1061" i="2"/>
  <c r="K1061" i="2" s="1"/>
  <c r="I1061" i="2"/>
  <c r="H1061" i="2"/>
  <c r="T1061" i="2"/>
  <c r="F1113" i="9"/>
  <c r="H1113" i="9" s="1"/>
  <c r="I1112" i="2"/>
  <c r="O1112" i="2"/>
  <c r="P1112" i="2" s="1"/>
  <c r="N1112" i="2"/>
  <c r="J1112" i="2"/>
  <c r="K1112" i="2" s="1"/>
  <c r="H1112" i="2"/>
  <c r="T1112" i="2"/>
  <c r="R1112" i="2"/>
  <c r="S1112" i="2"/>
  <c r="F1203" i="9"/>
  <c r="H1203" i="9" s="1"/>
  <c r="S1202" i="2"/>
  <c r="O1202" i="2"/>
  <c r="N1202" i="2"/>
  <c r="H1202" i="2"/>
  <c r="J1202" i="2"/>
  <c r="K1202" i="2" s="1"/>
  <c r="I1202" i="2"/>
  <c r="P1202" i="2"/>
  <c r="R1202" i="2"/>
  <c r="T1202" i="2"/>
  <c r="F1235" i="9"/>
  <c r="H1235" i="9" s="1"/>
  <c r="J1234" i="2"/>
  <c r="K1234" i="2" s="1"/>
  <c r="I1234" i="2"/>
  <c r="H1234" i="2"/>
  <c r="T1234" i="2"/>
  <c r="S1234" i="2"/>
  <c r="O1234" i="2"/>
  <c r="P1234" i="2" s="1"/>
  <c r="R1234" i="2"/>
  <c r="U1234" i="2" s="1"/>
  <c r="N1234" i="2"/>
  <c r="AK1264" i="14"/>
  <c r="F1286" i="9"/>
  <c r="H1286" i="9" s="1"/>
  <c r="T1285" i="2"/>
  <c r="S1285" i="2"/>
  <c r="R1285" i="2"/>
  <c r="N1285" i="2"/>
  <c r="P1285" i="2"/>
  <c r="O1285" i="2"/>
  <c r="H1285" i="2"/>
  <c r="J1285" i="2"/>
  <c r="K1285" i="2" s="1"/>
  <c r="I1285" i="2"/>
  <c r="F1524" i="9"/>
  <c r="H1524" i="9" s="1"/>
  <c r="I1523" i="2"/>
  <c r="T1523" i="2"/>
  <c r="S1523" i="2"/>
  <c r="R1523" i="2"/>
  <c r="U1523" i="2" s="1"/>
  <c r="N1523" i="2"/>
  <c r="O1523" i="2"/>
  <c r="P1523" i="2" s="1"/>
  <c r="J1523" i="2"/>
  <c r="K1523" i="2" s="1"/>
  <c r="H1523" i="2"/>
  <c r="F1588" i="9"/>
  <c r="H1588" i="9" s="1"/>
  <c r="T1587" i="2"/>
  <c r="S1587" i="2"/>
  <c r="O1587" i="2"/>
  <c r="J1587" i="2"/>
  <c r="K1587" i="2" s="1"/>
  <c r="I1587" i="2"/>
  <c r="H1587" i="2"/>
  <c r="P1587" i="2"/>
  <c r="N1587" i="2"/>
  <c r="R1587" i="2"/>
  <c r="F1614" i="9"/>
  <c r="H1614" i="9" s="1"/>
  <c r="H1613" i="2"/>
  <c r="J1613" i="2"/>
  <c r="K1613" i="2" s="1"/>
  <c r="I1613" i="2"/>
  <c r="T1613" i="2"/>
  <c r="S1613" i="2"/>
  <c r="R1613" i="2"/>
  <c r="U1613" i="2" s="1"/>
  <c r="N1613" i="2"/>
  <c r="P1613" i="2"/>
  <c r="O1613" i="2"/>
  <c r="AK1698" i="14"/>
  <c r="F1764" i="9"/>
  <c r="H1764" i="9" s="1"/>
  <c r="I1763" i="2"/>
  <c r="H1763" i="2"/>
  <c r="R1763" i="2"/>
  <c r="U1763" i="2" s="1"/>
  <c r="P1763" i="2"/>
  <c r="O1763" i="2"/>
  <c r="T1763" i="2"/>
  <c r="S1763" i="2"/>
  <c r="J1763" i="2"/>
  <c r="K1763" i="2" s="1"/>
  <c r="N1763" i="2"/>
  <c r="G1834" i="2"/>
  <c r="F1891" i="9"/>
  <c r="H1891" i="9" s="1"/>
  <c r="J1890" i="2"/>
  <c r="K1890" i="2" s="1"/>
  <c r="I1890" i="2"/>
  <c r="T1890" i="2"/>
  <c r="U1890" i="2" s="1"/>
  <c r="S1890" i="2"/>
  <c r="R1890" i="2"/>
  <c r="O1890" i="2"/>
  <c r="P1890" i="2" s="1"/>
  <c r="N1890" i="2"/>
  <c r="H1890" i="2"/>
  <c r="F2026" i="9"/>
  <c r="H2026" i="9" s="1"/>
  <c r="O2025" i="2"/>
  <c r="P2025" i="2" s="1"/>
  <c r="N2025" i="2"/>
  <c r="J2025" i="2"/>
  <c r="K2025" i="2" s="1"/>
  <c r="T2025" i="2"/>
  <c r="S2025" i="2"/>
  <c r="R2025" i="2"/>
  <c r="U2025" i="2" s="1"/>
  <c r="I2025" i="2"/>
  <c r="H2025" i="2"/>
  <c r="F2037" i="9"/>
  <c r="H2037" i="9" s="1"/>
  <c r="P2036" i="2"/>
  <c r="J2036" i="2"/>
  <c r="K2036" i="2" s="1"/>
  <c r="T2036" i="2"/>
  <c r="S2036" i="2"/>
  <c r="U2036" i="2" s="1"/>
  <c r="R2036" i="2"/>
  <c r="O2036" i="2"/>
  <c r="H2036" i="2"/>
  <c r="I2036" i="2"/>
  <c r="N2036" i="2"/>
  <c r="F2193" i="9"/>
  <c r="H2193" i="9" s="1"/>
  <c r="T2192" i="2"/>
  <c r="J2192" i="2"/>
  <c r="K2192" i="2" s="1"/>
  <c r="I2192" i="2"/>
  <c r="H2192" i="2"/>
  <c r="P2192" i="2"/>
  <c r="O2192" i="2"/>
  <c r="N2192" i="2"/>
  <c r="S2192" i="2"/>
  <c r="R2192" i="2"/>
  <c r="U2192" i="2" s="1"/>
  <c r="G2267" i="2"/>
  <c r="G2572" i="2"/>
  <c r="G2831" i="2"/>
  <c r="G3004" i="2"/>
  <c r="F30" i="9"/>
  <c r="H30" i="9" s="1"/>
  <c r="H29" i="2"/>
  <c r="S29" i="2"/>
  <c r="O29" i="2"/>
  <c r="P29" i="2" s="1"/>
  <c r="N29" i="2"/>
  <c r="I29" i="2"/>
  <c r="R29" i="2"/>
  <c r="J29" i="2"/>
  <c r="K29" i="2" s="1"/>
  <c r="T29" i="2"/>
  <c r="F364" i="9"/>
  <c r="H364" i="9" s="1"/>
  <c r="O363" i="2"/>
  <c r="P363" i="2" s="1"/>
  <c r="H363" i="2"/>
  <c r="S363" i="2"/>
  <c r="T363" i="2"/>
  <c r="N363" i="2"/>
  <c r="J363" i="2"/>
  <c r="K363" i="2" s="1"/>
  <c r="I363" i="2"/>
  <c r="R363" i="2"/>
  <c r="U363" i="2" s="1"/>
  <c r="F414" i="9"/>
  <c r="H414" i="9" s="1"/>
  <c r="R413" i="2"/>
  <c r="T413" i="2"/>
  <c r="S413" i="2"/>
  <c r="P413" i="2"/>
  <c r="O413" i="2"/>
  <c r="N413" i="2"/>
  <c r="H413" i="2"/>
  <c r="I413" i="2"/>
  <c r="J413" i="2"/>
  <c r="K413" i="2" s="1"/>
  <c r="F522" i="9"/>
  <c r="H522" i="9" s="1"/>
  <c r="R521" i="2"/>
  <c r="H521" i="2"/>
  <c r="I521" i="2"/>
  <c r="S521" i="2"/>
  <c r="O521" i="2"/>
  <c r="P521" i="2" s="1"/>
  <c r="N521" i="2"/>
  <c r="J521" i="2"/>
  <c r="K521" i="2" s="1"/>
  <c r="T521" i="2"/>
  <c r="F632" i="9"/>
  <c r="H632" i="9" s="1"/>
  <c r="T631" i="2"/>
  <c r="S631" i="2"/>
  <c r="J631" i="2"/>
  <c r="K631" i="2" s="1"/>
  <c r="I631" i="2"/>
  <c r="H631" i="2"/>
  <c r="R631" i="2"/>
  <c r="O631" i="2"/>
  <c r="P631" i="2" s="1"/>
  <c r="N631" i="2"/>
  <c r="F659" i="9"/>
  <c r="H659" i="9" s="1"/>
  <c r="J658" i="2"/>
  <c r="K658" i="2" s="1"/>
  <c r="I658" i="2"/>
  <c r="H658" i="2"/>
  <c r="R658" i="2"/>
  <c r="T658" i="2"/>
  <c r="S658" i="2"/>
  <c r="U658" i="2" s="1"/>
  <c r="O658" i="2"/>
  <c r="P658" i="2"/>
  <c r="N658" i="2"/>
  <c r="F805" i="9"/>
  <c r="H805" i="9" s="1"/>
  <c r="J804" i="2"/>
  <c r="K804" i="2" s="1"/>
  <c r="T804" i="2"/>
  <c r="S804" i="2"/>
  <c r="N804" i="2"/>
  <c r="O804" i="2"/>
  <c r="P804" i="2" s="1"/>
  <c r="I804" i="2"/>
  <c r="R804" i="2"/>
  <c r="U804" i="2" s="1"/>
  <c r="H804" i="2"/>
  <c r="F840" i="9"/>
  <c r="H840" i="9" s="1"/>
  <c r="T839" i="2"/>
  <c r="S839" i="2"/>
  <c r="O839" i="2"/>
  <c r="N839" i="2"/>
  <c r="J839" i="2"/>
  <c r="K839" i="2" s="1"/>
  <c r="H839" i="2"/>
  <c r="I839" i="2"/>
  <c r="R839" i="2"/>
  <c r="P839" i="2"/>
  <c r="F1168" i="9"/>
  <c r="H1168" i="9" s="1"/>
  <c r="J1167" i="2"/>
  <c r="K1167" i="2" s="1"/>
  <c r="T1167" i="2"/>
  <c r="H1167" i="2"/>
  <c r="S1167" i="2"/>
  <c r="R1167" i="2"/>
  <c r="O1167" i="2"/>
  <c r="P1167" i="2"/>
  <c r="I1167" i="2"/>
  <c r="N1167" i="2"/>
  <c r="F1599" i="9"/>
  <c r="H1599" i="9" s="1"/>
  <c r="T1598" i="2"/>
  <c r="J1598" i="2"/>
  <c r="K1598" i="2" s="1"/>
  <c r="S1598" i="2"/>
  <c r="O1598" i="2"/>
  <c r="P1598" i="2" s="1"/>
  <c r="R1598" i="2"/>
  <c r="U1598" i="2" s="1"/>
  <c r="N1598" i="2"/>
  <c r="H1598" i="2"/>
  <c r="I1598" i="2"/>
  <c r="F55" i="9"/>
  <c r="H55" i="9" s="1"/>
  <c r="O54" i="2"/>
  <c r="P54" i="2" s="1"/>
  <c r="H54" i="2"/>
  <c r="I54" i="2"/>
  <c r="N54" i="2"/>
  <c r="J54" i="2"/>
  <c r="K54" i="2" s="1"/>
  <c r="T54" i="2"/>
  <c r="R54" i="2"/>
  <c r="U54" i="2" s="1"/>
  <c r="S54" i="2"/>
  <c r="F92" i="9"/>
  <c r="H92" i="9" s="1"/>
  <c r="J91" i="2"/>
  <c r="K91" i="2" s="1"/>
  <c r="I91" i="2"/>
  <c r="H91" i="2"/>
  <c r="T91" i="2"/>
  <c r="S91" i="2"/>
  <c r="N91" i="2"/>
  <c r="P91" i="2"/>
  <c r="O91" i="2"/>
  <c r="R91" i="2"/>
  <c r="F129" i="9"/>
  <c r="H129" i="9" s="1"/>
  <c r="T128" i="2"/>
  <c r="S128" i="2"/>
  <c r="R128" i="2"/>
  <c r="P128" i="2"/>
  <c r="O128" i="2"/>
  <c r="H128" i="2"/>
  <c r="I128" i="2"/>
  <c r="N128" i="2"/>
  <c r="J128" i="2"/>
  <c r="K128" i="2" s="1"/>
  <c r="F319" i="9"/>
  <c r="H319" i="9" s="1"/>
  <c r="J318" i="2"/>
  <c r="K318" i="2" s="1"/>
  <c r="H318" i="2"/>
  <c r="R318" i="2"/>
  <c r="U318" i="2" s="1"/>
  <c r="S318" i="2"/>
  <c r="N318" i="2"/>
  <c r="I318" i="2"/>
  <c r="T318" i="2"/>
  <c r="O318" i="2"/>
  <c r="P318" i="2" s="1"/>
  <c r="F668" i="9"/>
  <c r="H668" i="9" s="1"/>
  <c r="T667" i="2"/>
  <c r="S667" i="2"/>
  <c r="R667" i="2"/>
  <c r="U667" i="2" s="1"/>
  <c r="O667" i="2"/>
  <c r="P667" i="2" s="1"/>
  <c r="J667" i="2"/>
  <c r="K667" i="2" s="1"/>
  <c r="N667" i="2"/>
  <c r="I667" i="2"/>
  <c r="H667" i="2"/>
  <c r="F735" i="9"/>
  <c r="H735" i="9" s="1"/>
  <c r="N734" i="2"/>
  <c r="J734" i="2"/>
  <c r="K734" i="2" s="1"/>
  <c r="H734" i="2"/>
  <c r="O734" i="2"/>
  <c r="P734" i="2" s="1"/>
  <c r="I734" i="2"/>
  <c r="T734" i="2"/>
  <c r="S734" i="2"/>
  <c r="R734" i="2"/>
  <c r="F888" i="9"/>
  <c r="H888" i="9" s="1"/>
  <c r="T887" i="2"/>
  <c r="S887" i="2"/>
  <c r="R887" i="2"/>
  <c r="U887" i="2" s="1"/>
  <c r="J887" i="2"/>
  <c r="K887" i="2" s="1"/>
  <c r="I887" i="2"/>
  <c r="H887" i="2"/>
  <c r="P887" i="2"/>
  <c r="O887" i="2"/>
  <c r="N887" i="2"/>
  <c r="F1556" i="9"/>
  <c r="H1556" i="9" s="1"/>
  <c r="N1555" i="2"/>
  <c r="T1555" i="2"/>
  <c r="S1555" i="2"/>
  <c r="R1555" i="2"/>
  <c r="O1555" i="2"/>
  <c r="P1555" i="2" s="1"/>
  <c r="J1555" i="2"/>
  <c r="K1555" i="2" s="1"/>
  <c r="I1555" i="2"/>
  <c r="H1555" i="2"/>
  <c r="F237" i="9"/>
  <c r="H237" i="9" s="1"/>
  <c r="O236" i="2"/>
  <c r="N236" i="2"/>
  <c r="H236" i="2"/>
  <c r="T236" i="2"/>
  <c r="S236" i="2"/>
  <c r="R236" i="2"/>
  <c r="U236" i="2" s="1"/>
  <c r="P236" i="2"/>
  <c r="J236" i="2"/>
  <c r="K236" i="2" s="1"/>
  <c r="I236" i="2"/>
  <c r="F387" i="9"/>
  <c r="H387" i="9" s="1"/>
  <c r="R386" i="2"/>
  <c r="T386" i="2"/>
  <c r="S386" i="2"/>
  <c r="N386" i="2"/>
  <c r="I386" i="2"/>
  <c r="H386" i="2"/>
  <c r="O386" i="2"/>
  <c r="P386" i="2" s="1"/>
  <c r="J386" i="2"/>
  <c r="K386" i="2" s="1"/>
  <c r="M451" i="2"/>
  <c r="L451" i="2"/>
  <c r="F993" i="9"/>
  <c r="H993" i="9" s="1"/>
  <c r="J992" i="2"/>
  <c r="K992" i="2" s="1"/>
  <c r="I992" i="2"/>
  <c r="T992" i="2"/>
  <c r="O992" i="2"/>
  <c r="P992" i="2" s="1"/>
  <c r="N992" i="2"/>
  <c r="H992" i="2"/>
  <c r="S992" i="2"/>
  <c r="R992" i="2"/>
  <c r="F1068" i="9"/>
  <c r="H1068" i="9" s="1"/>
  <c r="H1067" i="2"/>
  <c r="J1067" i="2"/>
  <c r="K1067" i="2" s="1"/>
  <c r="O1067" i="2"/>
  <c r="P1067" i="2" s="1"/>
  <c r="N1067" i="2"/>
  <c r="I1067" i="2"/>
  <c r="T1067" i="2"/>
  <c r="S1067" i="2"/>
  <c r="R1067" i="2"/>
  <c r="F1095" i="9"/>
  <c r="H1095" i="9" s="1"/>
  <c r="O1094" i="2"/>
  <c r="P1094" i="2" s="1"/>
  <c r="N1094" i="2"/>
  <c r="H1094" i="2"/>
  <c r="J1094" i="2"/>
  <c r="K1094" i="2" s="1"/>
  <c r="T1094" i="2"/>
  <c r="R1094" i="2"/>
  <c r="I1094" i="2"/>
  <c r="S1094" i="2"/>
  <c r="U1094" i="2" s="1"/>
  <c r="F1365" i="9"/>
  <c r="H1365" i="9" s="1"/>
  <c r="R1364" i="2"/>
  <c r="U1364" i="2" s="1"/>
  <c r="T1364" i="2"/>
  <c r="S1364" i="2"/>
  <c r="O1364" i="2"/>
  <c r="P1364" i="2" s="1"/>
  <c r="N1364" i="2"/>
  <c r="J1364" i="2"/>
  <c r="K1364" i="2" s="1"/>
  <c r="I1364" i="2"/>
  <c r="H1364" i="2"/>
  <c r="F1406" i="9"/>
  <c r="H1406" i="9" s="1"/>
  <c r="S1405" i="2"/>
  <c r="J1405" i="2"/>
  <c r="K1405" i="2" s="1"/>
  <c r="I1405" i="2"/>
  <c r="H1405" i="2"/>
  <c r="P1405" i="2"/>
  <c r="O1405" i="2"/>
  <c r="N1405" i="2"/>
  <c r="T1405" i="2"/>
  <c r="U1405" i="2" s="1"/>
  <c r="R1405" i="2"/>
  <c r="F2144" i="9"/>
  <c r="H2144" i="9" s="1"/>
  <c r="R2143" i="2"/>
  <c r="T2143" i="2"/>
  <c r="S2143" i="2"/>
  <c r="O2143" i="2"/>
  <c r="P2143" i="2" s="1"/>
  <c r="N2143" i="2"/>
  <c r="J2143" i="2"/>
  <c r="K2143" i="2" s="1"/>
  <c r="I2143" i="2"/>
  <c r="H2143" i="2"/>
  <c r="M14" i="2"/>
  <c r="L14" i="2" s="1"/>
  <c r="F73" i="9"/>
  <c r="H73" i="9" s="1"/>
  <c r="I72" i="2"/>
  <c r="O72" i="2"/>
  <c r="N72" i="2"/>
  <c r="T72" i="2"/>
  <c r="S72" i="2"/>
  <c r="R72" i="2"/>
  <c r="P72" i="2"/>
  <c r="H72" i="2"/>
  <c r="J72" i="2"/>
  <c r="K72" i="2" s="1"/>
  <c r="F114" i="9"/>
  <c r="H114" i="9" s="1"/>
  <c r="J113" i="2"/>
  <c r="K113" i="2" s="1"/>
  <c r="I113" i="2"/>
  <c r="H113" i="2"/>
  <c r="O113" i="2"/>
  <c r="N113" i="2"/>
  <c r="T113" i="2"/>
  <c r="S113" i="2"/>
  <c r="R113" i="2"/>
  <c r="P113" i="2"/>
  <c r="F164" i="9"/>
  <c r="H164" i="9" s="1"/>
  <c r="T163" i="2"/>
  <c r="O163" i="2"/>
  <c r="P163" i="2" s="1"/>
  <c r="J163" i="2"/>
  <c r="K163" i="2" s="1"/>
  <c r="S163" i="2"/>
  <c r="R163" i="2"/>
  <c r="U163" i="2" s="1"/>
  <c r="N163" i="2"/>
  <c r="I163" i="2"/>
  <c r="H163" i="2"/>
  <c r="F193" i="9"/>
  <c r="H193" i="9" s="1"/>
  <c r="J192" i="2"/>
  <c r="K192" i="2" s="1"/>
  <c r="I192" i="2"/>
  <c r="R192" i="2"/>
  <c r="U192" i="2" s="1"/>
  <c r="P192" i="2"/>
  <c r="O192" i="2"/>
  <c r="N192" i="2"/>
  <c r="S192" i="2"/>
  <c r="H192" i="2"/>
  <c r="T192" i="2"/>
  <c r="F250" i="9"/>
  <c r="H250" i="9" s="1"/>
  <c r="S249" i="2"/>
  <c r="N249" i="2"/>
  <c r="T249" i="2"/>
  <c r="R249" i="2"/>
  <c r="P249" i="2"/>
  <c r="O249" i="2"/>
  <c r="J249" i="2"/>
  <c r="K249" i="2" s="1"/>
  <c r="I249" i="2"/>
  <c r="H249" i="2"/>
  <c r="F275" i="9"/>
  <c r="H275" i="9" s="1"/>
  <c r="S274" i="2"/>
  <c r="R274" i="2"/>
  <c r="O274" i="2"/>
  <c r="P274" i="2" s="1"/>
  <c r="N274" i="2"/>
  <c r="H274" i="2"/>
  <c r="T274" i="2"/>
  <c r="J274" i="2"/>
  <c r="K274" i="2" s="1"/>
  <c r="I274" i="2"/>
  <c r="F407" i="9"/>
  <c r="H407" i="9" s="1"/>
  <c r="R406" i="2"/>
  <c r="T406" i="2"/>
  <c r="S406" i="2"/>
  <c r="O406" i="2"/>
  <c r="P406" i="2" s="1"/>
  <c r="N406" i="2"/>
  <c r="H406" i="2"/>
  <c r="J406" i="2"/>
  <c r="K406" i="2" s="1"/>
  <c r="I406" i="2"/>
  <c r="F440" i="9"/>
  <c r="H440" i="9" s="1"/>
  <c r="I439" i="2"/>
  <c r="J439" i="2"/>
  <c r="K439" i="2" s="1"/>
  <c r="H439" i="2"/>
  <c r="S439" i="2"/>
  <c r="R439" i="2"/>
  <c r="O439" i="2"/>
  <c r="P439" i="2" s="1"/>
  <c r="N439" i="2"/>
  <c r="T439" i="2"/>
  <c r="F488" i="9"/>
  <c r="H488" i="9" s="1"/>
  <c r="S487" i="2"/>
  <c r="R487" i="2"/>
  <c r="T487" i="2"/>
  <c r="O487" i="2"/>
  <c r="P487" i="2" s="1"/>
  <c r="N487" i="2"/>
  <c r="J487" i="2"/>
  <c r="K487" i="2" s="1"/>
  <c r="H487" i="2"/>
  <c r="I487" i="2"/>
  <c r="F500" i="9"/>
  <c r="H500" i="9" s="1"/>
  <c r="J499" i="2"/>
  <c r="K499" i="2" s="1"/>
  <c r="I499" i="2"/>
  <c r="H499" i="2"/>
  <c r="P499" i="2"/>
  <c r="O499" i="2"/>
  <c r="N499" i="2"/>
  <c r="R499" i="2"/>
  <c r="T499" i="2"/>
  <c r="S499" i="2"/>
  <c r="AK563" i="14"/>
  <c r="F594" i="9"/>
  <c r="H594" i="9" s="1"/>
  <c r="R593" i="2"/>
  <c r="J593" i="2"/>
  <c r="K593" i="2" s="1"/>
  <c r="I593" i="2"/>
  <c r="H593" i="2"/>
  <c r="T593" i="2"/>
  <c r="S593" i="2"/>
  <c r="N593" i="2"/>
  <c r="O593" i="2"/>
  <c r="P593" i="2" s="1"/>
  <c r="F653" i="9"/>
  <c r="H653" i="9" s="1"/>
  <c r="P652" i="2"/>
  <c r="S652" i="2"/>
  <c r="O652" i="2"/>
  <c r="N652" i="2"/>
  <c r="J652" i="2"/>
  <c r="K652" i="2" s="1"/>
  <c r="I652" i="2"/>
  <c r="R652" i="2"/>
  <c r="H652" i="2"/>
  <c r="T652" i="2"/>
  <c r="F677" i="9"/>
  <c r="H677" i="9" s="1"/>
  <c r="P676" i="2"/>
  <c r="O676" i="2"/>
  <c r="N676" i="2"/>
  <c r="I676" i="2"/>
  <c r="T676" i="2"/>
  <c r="R676" i="2"/>
  <c r="U676" i="2" s="1"/>
  <c r="S676" i="2"/>
  <c r="H676" i="2"/>
  <c r="J676" i="2"/>
  <c r="K676" i="2" s="1"/>
  <c r="F775" i="9"/>
  <c r="H775" i="9" s="1"/>
  <c r="N774" i="2"/>
  <c r="T774" i="2"/>
  <c r="S774" i="2"/>
  <c r="I774" i="2"/>
  <c r="H774" i="2"/>
  <c r="J774" i="2"/>
  <c r="K774" i="2" s="1"/>
  <c r="P774" i="2"/>
  <c r="O774" i="2"/>
  <c r="R774" i="2"/>
  <c r="F950" i="9"/>
  <c r="H950" i="9" s="1"/>
  <c r="J949" i="2"/>
  <c r="K949" i="2" s="1"/>
  <c r="P949" i="2"/>
  <c r="O949" i="2"/>
  <c r="N949" i="2"/>
  <c r="I949" i="2"/>
  <c r="R949" i="2"/>
  <c r="H949" i="2"/>
  <c r="T949" i="2"/>
  <c r="S949" i="2"/>
  <c r="F33" i="9"/>
  <c r="H33" i="9" s="1"/>
  <c r="I32" i="2"/>
  <c r="O32" i="2"/>
  <c r="P32" i="2" s="1"/>
  <c r="N32" i="2"/>
  <c r="J32" i="2"/>
  <c r="K32" i="2" s="1"/>
  <c r="H32" i="2"/>
  <c r="S32" i="2"/>
  <c r="R32" i="2"/>
  <c r="U32" i="2" s="1"/>
  <c r="T32" i="2"/>
  <c r="F62" i="9"/>
  <c r="H62" i="9" s="1"/>
  <c r="T61" i="2"/>
  <c r="R61" i="2"/>
  <c r="N61" i="2"/>
  <c r="J61" i="2"/>
  <c r="K61" i="2" s="1"/>
  <c r="I61" i="2"/>
  <c r="H61" i="2"/>
  <c r="S61" i="2"/>
  <c r="U61" i="2" s="1"/>
  <c r="O61" i="2"/>
  <c r="P61" i="2"/>
  <c r="F285" i="9"/>
  <c r="H285" i="9" s="1"/>
  <c r="N284" i="2"/>
  <c r="I284" i="2"/>
  <c r="J284" i="2"/>
  <c r="K284" i="2" s="1"/>
  <c r="H284" i="2"/>
  <c r="T284" i="2"/>
  <c r="S284" i="2"/>
  <c r="R284" i="2"/>
  <c r="O284" i="2"/>
  <c r="P284" i="2" s="1"/>
  <c r="F78" i="9"/>
  <c r="H78" i="9" s="1"/>
  <c r="N77" i="2"/>
  <c r="I77" i="2"/>
  <c r="J77" i="2"/>
  <c r="K77" i="2" s="1"/>
  <c r="T77" i="2"/>
  <c r="S77" i="2"/>
  <c r="R77" i="2"/>
  <c r="O77" i="2"/>
  <c r="P77" i="2" s="1"/>
  <c r="H77" i="2"/>
  <c r="F8" i="9"/>
  <c r="H8" i="9" s="1"/>
  <c r="S7" i="2"/>
  <c r="U7" i="2" s="1"/>
  <c r="J7" i="2"/>
  <c r="K7" i="2" s="1"/>
  <c r="I7" i="2"/>
  <c r="H7" i="2"/>
  <c r="T7" i="2"/>
  <c r="R7" i="2"/>
  <c r="P7" i="2"/>
  <c r="O7" i="2"/>
  <c r="N7" i="2"/>
  <c r="F169" i="9"/>
  <c r="H169" i="9" s="1"/>
  <c r="T168" i="2"/>
  <c r="O168" i="2"/>
  <c r="N168" i="2"/>
  <c r="J168" i="2"/>
  <c r="K168" i="2" s="1"/>
  <c r="H168" i="2"/>
  <c r="P168" i="2"/>
  <c r="S168" i="2"/>
  <c r="R168" i="2"/>
  <c r="U168" i="2" s="1"/>
  <c r="I168" i="2"/>
  <c r="G65" i="2"/>
  <c r="F70" i="9"/>
  <c r="H70" i="9" s="1"/>
  <c r="H69" i="2"/>
  <c r="R69" i="2"/>
  <c r="T69" i="2"/>
  <c r="S69" i="2"/>
  <c r="O69" i="2"/>
  <c r="P69" i="2" s="1"/>
  <c r="N69" i="2"/>
  <c r="J69" i="2"/>
  <c r="K69" i="2" s="1"/>
  <c r="I69" i="2"/>
  <c r="F34" i="9"/>
  <c r="H34" i="9" s="1"/>
  <c r="J33" i="2"/>
  <c r="K33" i="2" s="1"/>
  <c r="R33" i="2"/>
  <c r="I33" i="2"/>
  <c r="T33" i="2"/>
  <c r="S33" i="2"/>
  <c r="O33" i="2"/>
  <c r="P33" i="2" s="1"/>
  <c r="N33" i="2"/>
  <c r="H33" i="2"/>
  <c r="F25" i="9"/>
  <c r="H25" i="9" s="1"/>
  <c r="P24" i="2"/>
  <c r="O24" i="2"/>
  <c r="J24" i="2"/>
  <c r="K24" i="2" s="1"/>
  <c r="T24" i="2"/>
  <c r="S24" i="2"/>
  <c r="I24" i="2"/>
  <c r="R24" i="2"/>
  <c r="U24" i="2" s="1"/>
  <c r="N24" i="2"/>
  <c r="H24" i="2"/>
  <c r="F67" i="9"/>
  <c r="H67" i="9" s="1"/>
  <c r="R66" i="2"/>
  <c r="O66" i="2"/>
  <c r="N66" i="2"/>
  <c r="H66" i="2"/>
  <c r="T66" i="2"/>
  <c r="P66" i="2"/>
  <c r="I66" i="2"/>
  <c r="J66" i="2"/>
  <c r="K66" i="2" s="1"/>
  <c r="S66" i="2"/>
  <c r="F120" i="9"/>
  <c r="H120" i="9" s="1"/>
  <c r="R119" i="2"/>
  <c r="U119" i="2" s="1"/>
  <c r="P119" i="2"/>
  <c r="O119" i="2"/>
  <c r="N119" i="2"/>
  <c r="J119" i="2"/>
  <c r="K119" i="2" s="1"/>
  <c r="I119" i="2"/>
  <c r="H119" i="2"/>
  <c r="S119" i="2"/>
  <c r="T119" i="2"/>
  <c r="F157" i="9"/>
  <c r="H157" i="9" s="1"/>
  <c r="O156" i="2"/>
  <c r="N156" i="2"/>
  <c r="H156" i="2"/>
  <c r="T156" i="2"/>
  <c r="R156" i="2"/>
  <c r="J156" i="2"/>
  <c r="K156" i="2" s="1"/>
  <c r="I156" i="2"/>
  <c r="S156" i="2"/>
  <c r="P156" i="2"/>
  <c r="F239" i="9"/>
  <c r="H239" i="9" s="1"/>
  <c r="P238" i="2"/>
  <c r="O238" i="2"/>
  <c r="J238" i="2"/>
  <c r="K238" i="2" s="1"/>
  <c r="I238" i="2"/>
  <c r="H238" i="2"/>
  <c r="T238" i="2"/>
  <c r="S238" i="2"/>
  <c r="R238" i="2"/>
  <c r="N238" i="2"/>
  <c r="F248" i="9"/>
  <c r="H248" i="9" s="1"/>
  <c r="S247" i="2"/>
  <c r="R247" i="2"/>
  <c r="P247" i="2"/>
  <c r="O247" i="2"/>
  <c r="H247" i="2"/>
  <c r="T247" i="2"/>
  <c r="N247" i="2"/>
  <c r="J247" i="2"/>
  <c r="K247" i="2" s="1"/>
  <c r="I247" i="2"/>
  <c r="F339" i="9"/>
  <c r="H339" i="9" s="1"/>
  <c r="J338" i="2"/>
  <c r="K338" i="2" s="1"/>
  <c r="H338" i="2"/>
  <c r="T338" i="2"/>
  <c r="S338" i="2"/>
  <c r="R338" i="2"/>
  <c r="O338" i="2"/>
  <c r="P338" i="2" s="1"/>
  <c r="I338" i="2"/>
  <c r="N338" i="2"/>
  <c r="F380" i="9"/>
  <c r="H380" i="9" s="1"/>
  <c r="I379" i="2"/>
  <c r="O379" i="2"/>
  <c r="P379" i="2" s="1"/>
  <c r="N379" i="2"/>
  <c r="T379" i="2"/>
  <c r="S379" i="2"/>
  <c r="J379" i="2"/>
  <c r="K379" i="2" s="1"/>
  <c r="R379" i="2"/>
  <c r="U379" i="2" s="1"/>
  <c r="H379" i="2"/>
  <c r="F397" i="9"/>
  <c r="H397" i="9" s="1"/>
  <c r="H396" i="2"/>
  <c r="J396" i="2"/>
  <c r="K396" i="2" s="1"/>
  <c r="I396" i="2"/>
  <c r="T396" i="2"/>
  <c r="S396" i="2"/>
  <c r="R396" i="2"/>
  <c r="O396" i="2"/>
  <c r="P396" i="2" s="1"/>
  <c r="N396" i="2"/>
  <c r="F409" i="9"/>
  <c r="H409" i="9" s="1"/>
  <c r="T408" i="2"/>
  <c r="R408" i="2"/>
  <c r="J408" i="2"/>
  <c r="K408" i="2" s="1"/>
  <c r="I408" i="2"/>
  <c r="H408" i="2"/>
  <c r="S408" i="2"/>
  <c r="P408" i="2"/>
  <c r="O408" i="2"/>
  <c r="N408" i="2"/>
  <c r="F422" i="9"/>
  <c r="H422" i="9" s="1"/>
  <c r="J421" i="2"/>
  <c r="K421" i="2" s="1"/>
  <c r="I421" i="2"/>
  <c r="R421" i="2"/>
  <c r="T421" i="2"/>
  <c r="S421" i="2"/>
  <c r="P421" i="2"/>
  <c r="H421" i="2"/>
  <c r="O421" i="2"/>
  <c r="N421" i="2"/>
  <c r="F430" i="9"/>
  <c r="H430" i="9" s="1"/>
  <c r="S429" i="2"/>
  <c r="N429" i="2"/>
  <c r="T429" i="2"/>
  <c r="O429" i="2"/>
  <c r="P429" i="2" s="1"/>
  <c r="J429" i="2"/>
  <c r="K429" i="2" s="1"/>
  <c r="H429" i="2"/>
  <c r="R429" i="2"/>
  <c r="I429" i="2"/>
  <c r="F560" i="9"/>
  <c r="H560" i="9" s="1"/>
  <c r="J559" i="2"/>
  <c r="K559" i="2" s="1"/>
  <c r="I559" i="2"/>
  <c r="H559" i="2"/>
  <c r="S559" i="2"/>
  <c r="O559" i="2"/>
  <c r="T559" i="2"/>
  <c r="R559" i="2"/>
  <c r="N559" i="2"/>
  <c r="P559" i="2"/>
  <c r="F608" i="9"/>
  <c r="H608" i="9" s="1"/>
  <c r="S607" i="2"/>
  <c r="R607" i="2"/>
  <c r="T607" i="2"/>
  <c r="O607" i="2"/>
  <c r="P607" i="2" s="1"/>
  <c r="I607" i="2"/>
  <c r="N607" i="2"/>
  <c r="J607" i="2"/>
  <c r="K607" i="2" s="1"/>
  <c r="H607" i="2"/>
  <c r="F643" i="9"/>
  <c r="H643" i="9" s="1"/>
  <c r="N642" i="2"/>
  <c r="T642" i="2"/>
  <c r="S642" i="2"/>
  <c r="R642" i="2"/>
  <c r="H642" i="2"/>
  <c r="O642" i="2"/>
  <c r="P642" i="2" s="1"/>
  <c r="J642" i="2"/>
  <c r="K642" i="2" s="1"/>
  <c r="I642" i="2"/>
  <c r="F765" i="9"/>
  <c r="H765" i="9" s="1"/>
  <c r="R764" i="2"/>
  <c r="I764" i="2"/>
  <c r="H764" i="2"/>
  <c r="J764" i="2"/>
  <c r="K764" i="2" s="1"/>
  <c r="T764" i="2"/>
  <c r="S764" i="2"/>
  <c r="N764" i="2"/>
  <c r="O764" i="2"/>
  <c r="P764" i="2" s="1"/>
  <c r="F868" i="9"/>
  <c r="H868" i="9" s="1"/>
  <c r="T867" i="2"/>
  <c r="S867" i="2"/>
  <c r="R867" i="2"/>
  <c r="H867" i="2"/>
  <c r="O867" i="2"/>
  <c r="P867" i="2" s="1"/>
  <c r="N867" i="2"/>
  <c r="J867" i="2"/>
  <c r="K867" i="2" s="1"/>
  <c r="I867" i="2"/>
  <c r="F915" i="9"/>
  <c r="H915" i="9" s="1"/>
  <c r="O914" i="2"/>
  <c r="P914" i="2" s="1"/>
  <c r="N914" i="2"/>
  <c r="I914" i="2"/>
  <c r="J914" i="2"/>
  <c r="K914" i="2" s="1"/>
  <c r="H914" i="2"/>
  <c r="T914" i="2"/>
  <c r="S914" i="2"/>
  <c r="R914" i="2"/>
  <c r="F948" i="9"/>
  <c r="H948" i="9" s="1"/>
  <c r="H947" i="2"/>
  <c r="J947" i="2"/>
  <c r="K947" i="2" s="1"/>
  <c r="S947" i="2"/>
  <c r="N947" i="2"/>
  <c r="I947" i="2"/>
  <c r="T947" i="2"/>
  <c r="R947" i="2"/>
  <c r="O947" i="2"/>
  <c r="P947" i="2" s="1"/>
  <c r="F979" i="9"/>
  <c r="H979" i="9" s="1"/>
  <c r="S978" i="2"/>
  <c r="H978" i="2"/>
  <c r="P978" i="2"/>
  <c r="O978" i="2"/>
  <c r="J978" i="2"/>
  <c r="K978" i="2" s="1"/>
  <c r="I978" i="2"/>
  <c r="T978" i="2"/>
  <c r="R978" i="2"/>
  <c r="U978" i="2" s="1"/>
  <c r="N978" i="2"/>
  <c r="F1148" i="9"/>
  <c r="H1148" i="9" s="1"/>
  <c r="R1147" i="2"/>
  <c r="U1147" i="2" s="1"/>
  <c r="P1147" i="2"/>
  <c r="O1147" i="2"/>
  <c r="T1147" i="2"/>
  <c r="S1147" i="2"/>
  <c r="J1147" i="2"/>
  <c r="K1147" i="2" s="1"/>
  <c r="N1147" i="2"/>
  <c r="I1147" i="2"/>
  <c r="H1147" i="2"/>
  <c r="F17" i="9"/>
  <c r="H17" i="9" s="1"/>
  <c r="O16" i="2"/>
  <c r="R16" i="2"/>
  <c r="P16" i="2"/>
  <c r="J16" i="2"/>
  <c r="K16" i="2" s="1"/>
  <c r="N16" i="2"/>
  <c r="I16" i="2"/>
  <c r="T16" i="2"/>
  <c r="S16" i="2"/>
  <c r="H16" i="2"/>
  <c r="F39" i="9"/>
  <c r="H39" i="9" s="1"/>
  <c r="O38" i="2"/>
  <c r="P38" i="2" s="1"/>
  <c r="J38" i="2"/>
  <c r="K38" i="2" s="1"/>
  <c r="I38" i="2"/>
  <c r="S38" i="2"/>
  <c r="N38" i="2"/>
  <c r="H38" i="2"/>
  <c r="R38" i="2"/>
  <c r="T38" i="2"/>
  <c r="F75" i="9"/>
  <c r="H75" i="9" s="1"/>
  <c r="T74" i="2"/>
  <c r="O74" i="2"/>
  <c r="H74" i="2"/>
  <c r="S74" i="2"/>
  <c r="R74" i="2"/>
  <c r="P74" i="2"/>
  <c r="N74" i="2"/>
  <c r="J74" i="2"/>
  <c r="K74" i="2" s="1"/>
  <c r="I74" i="2"/>
  <c r="F79" i="9"/>
  <c r="H79" i="9" s="1"/>
  <c r="O78" i="2"/>
  <c r="P78" i="2" s="1"/>
  <c r="J78" i="2"/>
  <c r="K78" i="2" s="1"/>
  <c r="N78" i="2"/>
  <c r="H78" i="2"/>
  <c r="I78" i="2"/>
  <c r="T78" i="2"/>
  <c r="S78" i="2"/>
  <c r="R78" i="2"/>
  <c r="U78" i="2" s="1"/>
  <c r="F104" i="9"/>
  <c r="H104" i="9" s="1"/>
  <c r="T103" i="2"/>
  <c r="O103" i="2"/>
  <c r="J103" i="2"/>
  <c r="K103" i="2" s="1"/>
  <c r="H103" i="2"/>
  <c r="S103" i="2"/>
  <c r="R103" i="2"/>
  <c r="P103" i="2"/>
  <c r="N103" i="2"/>
  <c r="I103" i="2"/>
  <c r="F133" i="9"/>
  <c r="H133" i="9" s="1"/>
  <c r="J132" i="2"/>
  <c r="K132" i="2" s="1"/>
  <c r="I132" i="2"/>
  <c r="R132" i="2"/>
  <c r="H132" i="2"/>
  <c r="T132" i="2"/>
  <c r="O132" i="2"/>
  <c r="N132" i="2"/>
  <c r="S132" i="2"/>
  <c r="P132" i="2"/>
  <c r="F162" i="9"/>
  <c r="H162" i="9" s="1"/>
  <c r="T161" i="2"/>
  <c r="S161" i="2"/>
  <c r="R161" i="2"/>
  <c r="U161" i="2" s="1"/>
  <c r="N161" i="2"/>
  <c r="J161" i="2"/>
  <c r="K161" i="2" s="1"/>
  <c r="I161" i="2"/>
  <c r="H161" i="2"/>
  <c r="O161" i="2"/>
  <c r="P161" i="2" s="1"/>
  <c r="F170" i="9"/>
  <c r="H170" i="9" s="1"/>
  <c r="H169" i="2"/>
  <c r="J169" i="2"/>
  <c r="K169" i="2" s="1"/>
  <c r="T169" i="2"/>
  <c r="S169" i="2"/>
  <c r="O169" i="2"/>
  <c r="P169" i="2" s="1"/>
  <c r="N169" i="2"/>
  <c r="I169" i="2"/>
  <c r="R169" i="2"/>
  <c r="F208" i="9"/>
  <c r="H208" i="9" s="1"/>
  <c r="S207" i="2"/>
  <c r="T207" i="2"/>
  <c r="U207" i="2" s="1"/>
  <c r="R207" i="2"/>
  <c r="O207" i="2"/>
  <c r="P207" i="2" s="1"/>
  <c r="N207" i="2"/>
  <c r="J207" i="2"/>
  <c r="K207" i="2" s="1"/>
  <c r="I207" i="2"/>
  <c r="H207" i="2"/>
  <c r="F212" i="9"/>
  <c r="H212" i="9" s="1"/>
  <c r="J211" i="2"/>
  <c r="K211" i="2" s="1"/>
  <c r="I211" i="2"/>
  <c r="H211" i="2"/>
  <c r="T211" i="2"/>
  <c r="S211" i="2"/>
  <c r="N211" i="2"/>
  <c r="R211" i="2"/>
  <c r="O211" i="2"/>
  <c r="P211" i="2" s="1"/>
  <c r="F223" i="9"/>
  <c r="H223" i="9" s="1"/>
  <c r="T222" i="2"/>
  <c r="S222" i="2"/>
  <c r="N222" i="2"/>
  <c r="R222" i="2"/>
  <c r="O222" i="2"/>
  <c r="P222" i="2" s="1"/>
  <c r="J222" i="2"/>
  <c r="K222" i="2" s="1"/>
  <c r="H222" i="2"/>
  <c r="I222" i="2"/>
  <c r="F273" i="9"/>
  <c r="H273" i="9" s="1"/>
  <c r="T272" i="2"/>
  <c r="O272" i="2"/>
  <c r="H272" i="2"/>
  <c r="S272" i="2"/>
  <c r="P272" i="2"/>
  <c r="N272" i="2"/>
  <c r="J272" i="2"/>
  <c r="K272" i="2" s="1"/>
  <c r="R272" i="2"/>
  <c r="I272" i="2"/>
  <c r="F282" i="9"/>
  <c r="H282" i="9" s="1"/>
  <c r="T281" i="2"/>
  <c r="O281" i="2"/>
  <c r="J281" i="2"/>
  <c r="K281" i="2" s="1"/>
  <c r="I281" i="2"/>
  <c r="H281" i="2"/>
  <c r="N281" i="2"/>
  <c r="S281" i="2"/>
  <c r="R281" i="2"/>
  <c r="U281" i="2" s="1"/>
  <c r="P281" i="2"/>
  <c r="F434" i="9"/>
  <c r="H434" i="9" s="1"/>
  <c r="R433" i="2"/>
  <c r="U433" i="2" s="1"/>
  <c r="J433" i="2"/>
  <c r="K433" i="2" s="1"/>
  <c r="I433" i="2"/>
  <c r="O433" i="2"/>
  <c r="P433" i="2" s="1"/>
  <c r="N433" i="2"/>
  <c r="T433" i="2"/>
  <c r="S433" i="2"/>
  <c r="H433" i="2"/>
  <c r="F639" i="9"/>
  <c r="H639" i="9" s="1"/>
  <c r="J638" i="2"/>
  <c r="K638" i="2" s="1"/>
  <c r="I638" i="2"/>
  <c r="H638" i="2"/>
  <c r="R638" i="2"/>
  <c r="O638" i="2"/>
  <c r="N638" i="2"/>
  <c r="P638" i="2"/>
  <c r="T638" i="2"/>
  <c r="S638" i="2"/>
  <c r="F679" i="9"/>
  <c r="H679" i="9" s="1"/>
  <c r="S678" i="2"/>
  <c r="R678" i="2"/>
  <c r="N678" i="2"/>
  <c r="H678" i="2"/>
  <c r="J678" i="2"/>
  <c r="K678" i="2" s="1"/>
  <c r="O678" i="2"/>
  <c r="I678" i="2"/>
  <c r="T678" i="2"/>
  <c r="P678" i="2"/>
  <c r="F683" i="9"/>
  <c r="H683" i="9" s="1"/>
  <c r="R682" i="2"/>
  <c r="J682" i="2"/>
  <c r="K682" i="2" s="1"/>
  <c r="N682" i="2"/>
  <c r="I682" i="2"/>
  <c r="H682" i="2"/>
  <c r="T682" i="2"/>
  <c r="S682" i="2"/>
  <c r="O682" i="2"/>
  <c r="P682" i="2" s="1"/>
  <c r="F773" i="9"/>
  <c r="H773" i="9" s="1"/>
  <c r="J772" i="2"/>
  <c r="K772" i="2" s="1"/>
  <c r="N772" i="2"/>
  <c r="T772" i="2"/>
  <c r="S772" i="2"/>
  <c r="R772" i="2"/>
  <c r="U772" i="2" s="1"/>
  <c r="O772" i="2"/>
  <c r="I772" i="2"/>
  <c r="H772" i="2"/>
  <c r="P772" i="2"/>
  <c r="F785" i="9"/>
  <c r="H785" i="9" s="1"/>
  <c r="T784" i="2"/>
  <c r="N784" i="2"/>
  <c r="I784" i="2"/>
  <c r="H784" i="2"/>
  <c r="O784" i="2"/>
  <c r="P784" i="2" s="1"/>
  <c r="J784" i="2"/>
  <c r="K784" i="2" s="1"/>
  <c r="S784" i="2"/>
  <c r="R784" i="2"/>
  <c r="U784" i="2" s="1"/>
  <c r="F820" i="9"/>
  <c r="H820" i="9" s="1"/>
  <c r="P819" i="2"/>
  <c r="H819" i="2"/>
  <c r="R819" i="2"/>
  <c r="O819" i="2"/>
  <c r="I819" i="2"/>
  <c r="T819" i="2"/>
  <c r="S819" i="2"/>
  <c r="J819" i="2"/>
  <c r="K819" i="2" s="1"/>
  <c r="N819" i="2"/>
  <c r="F848" i="9"/>
  <c r="H848" i="9" s="1"/>
  <c r="T847" i="2"/>
  <c r="S847" i="2"/>
  <c r="P847" i="2"/>
  <c r="O847" i="2"/>
  <c r="N847" i="2"/>
  <c r="J847" i="2"/>
  <c r="K847" i="2" s="1"/>
  <c r="R847" i="2"/>
  <c r="U847" i="2" s="1"/>
  <c r="I847" i="2"/>
  <c r="H847" i="2"/>
  <c r="F899" i="9"/>
  <c r="H899" i="9" s="1"/>
  <c r="J898" i="2"/>
  <c r="K898" i="2" s="1"/>
  <c r="I898" i="2"/>
  <c r="H898" i="2"/>
  <c r="O898" i="2"/>
  <c r="P898" i="2" s="1"/>
  <c r="N898" i="2"/>
  <c r="S898" i="2"/>
  <c r="T898" i="2"/>
  <c r="R898" i="2"/>
  <c r="F968" i="9"/>
  <c r="H968" i="9" s="1"/>
  <c r="H967" i="2"/>
  <c r="S967" i="2"/>
  <c r="R967" i="2"/>
  <c r="J967" i="2"/>
  <c r="K967" i="2" s="1"/>
  <c r="I967" i="2"/>
  <c r="O967" i="2"/>
  <c r="P967" i="2" s="1"/>
  <c r="N967" i="2"/>
  <c r="T967" i="2"/>
  <c r="U967" i="2" s="1"/>
  <c r="F995" i="9"/>
  <c r="H995" i="9" s="1"/>
  <c r="O994" i="2"/>
  <c r="P994" i="2" s="1"/>
  <c r="N994" i="2"/>
  <c r="I994" i="2"/>
  <c r="H994" i="2"/>
  <c r="J994" i="2"/>
  <c r="K994" i="2" s="1"/>
  <c r="T994" i="2"/>
  <c r="S994" i="2"/>
  <c r="R994" i="2"/>
  <c r="U994" i="2" s="1"/>
  <c r="F1199" i="9"/>
  <c r="H1199" i="9" s="1"/>
  <c r="O1198" i="2"/>
  <c r="H1198" i="2"/>
  <c r="J1198" i="2"/>
  <c r="K1198" i="2" s="1"/>
  <c r="I1198" i="2"/>
  <c r="T1198" i="2"/>
  <c r="S1198" i="2"/>
  <c r="R1198" i="2"/>
  <c r="U1198" i="2" s="1"/>
  <c r="N1198" i="2"/>
  <c r="P1198" i="2"/>
  <c r="F1219" i="9"/>
  <c r="H1219" i="9" s="1"/>
  <c r="O1218" i="2"/>
  <c r="P1218" i="2" s="1"/>
  <c r="S1218" i="2"/>
  <c r="R1218" i="2"/>
  <c r="J1218" i="2"/>
  <c r="K1218" i="2" s="1"/>
  <c r="I1218" i="2"/>
  <c r="H1218" i="2"/>
  <c r="N1218" i="2"/>
  <c r="T1218" i="2"/>
  <c r="F1282" i="9"/>
  <c r="H1282" i="9" s="1"/>
  <c r="R1281" i="2"/>
  <c r="J1281" i="2"/>
  <c r="K1281" i="2" s="1"/>
  <c r="N1281" i="2"/>
  <c r="I1281" i="2"/>
  <c r="H1281" i="2"/>
  <c r="T1281" i="2"/>
  <c r="S1281" i="2"/>
  <c r="O1281" i="2"/>
  <c r="P1281" i="2" s="1"/>
  <c r="G1294" i="2"/>
  <c r="F1331" i="9"/>
  <c r="H1331" i="9" s="1"/>
  <c r="S1330" i="2"/>
  <c r="J1330" i="2"/>
  <c r="K1330" i="2" s="1"/>
  <c r="I1330" i="2"/>
  <c r="O1330" i="2"/>
  <c r="P1330" i="2" s="1"/>
  <c r="N1330" i="2"/>
  <c r="H1330" i="2"/>
  <c r="R1330" i="2"/>
  <c r="U1330" i="2" s="1"/>
  <c r="T1330" i="2"/>
  <c r="F1390" i="9"/>
  <c r="H1390" i="9" s="1"/>
  <c r="J1389" i="2"/>
  <c r="K1389" i="2" s="1"/>
  <c r="I1389" i="2"/>
  <c r="T1389" i="2"/>
  <c r="O1389" i="2"/>
  <c r="P1389" i="2" s="1"/>
  <c r="S1389" i="2"/>
  <c r="R1389" i="2"/>
  <c r="U1389" i="2" s="1"/>
  <c r="N1389" i="2"/>
  <c r="H1389" i="2"/>
  <c r="G1398" i="2"/>
  <c r="F1476" i="9"/>
  <c r="H1476" i="9" s="1"/>
  <c r="I1475" i="2"/>
  <c r="T1475" i="2"/>
  <c r="O1475" i="2"/>
  <c r="P1475" i="2" s="1"/>
  <c r="N1475" i="2"/>
  <c r="J1475" i="2"/>
  <c r="K1475" i="2" s="1"/>
  <c r="H1475" i="2"/>
  <c r="S1475" i="2"/>
  <c r="R1475" i="2"/>
  <c r="F1716" i="9"/>
  <c r="H1716" i="9" s="1"/>
  <c r="N1715" i="2"/>
  <c r="R1715" i="2"/>
  <c r="P1715" i="2"/>
  <c r="O1715" i="2"/>
  <c r="J1715" i="2"/>
  <c r="K1715" i="2" s="1"/>
  <c r="I1715" i="2"/>
  <c r="H1715" i="2"/>
  <c r="T1715" i="2"/>
  <c r="S1715" i="2"/>
  <c r="F2106" i="9"/>
  <c r="H2106" i="9" s="1"/>
  <c r="T2105" i="2"/>
  <c r="J2105" i="2"/>
  <c r="K2105" i="2" s="1"/>
  <c r="I2105" i="2"/>
  <c r="N2105" i="2"/>
  <c r="H2105" i="2"/>
  <c r="O2105" i="2"/>
  <c r="P2105" i="2" s="1"/>
  <c r="S2105" i="2"/>
  <c r="R2105" i="2"/>
  <c r="F2164" i="9"/>
  <c r="H2164" i="9" s="1"/>
  <c r="R2163" i="2"/>
  <c r="T2163" i="2"/>
  <c r="S2163" i="2"/>
  <c r="J2163" i="2"/>
  <c r="K2163" i="2" s="1"/>
  <c r="O2163" i="2"/>
  <c r="P2163" i="2" s="1"/>
  <c r="N2163" i="2"/>
  <c r="I2163" i="2"/>
  <c r="H2163" i="2"/>
  <c r="F2208" i="9"/>
  <c r="H2208" i="9" s="1"/>
  <c r="O2207" i="2"/>
  <c r="P2207" i="2" s="1"/>
  <c r="R2207" i="2"/>
  <c r="J2207" i="2"/>
  <c r="K2207" i="2" s="1"/>
  <c r="I2207" i="2"/>
  <c r="H2207" i="2"/>
  <c r="T2207" i="2"/>
  <c r="N2207" i="2"/>
  <c r="S2207" i="2"/>
  <c r="AK1391" i="14"/>
  <c r="F830" i="9"/>
  <c r="H830" i="9" s="1"/>
  <c r="O829" i="2"/>
  <c r="P829" i="2" s="1"/>
  <c r="S829" i="2"/>
  <c r="R829" i="2"/>
  <c r="U829" i="2" s="1"/>
  <c r="J829" i="2"/>
  <c r="K829" i="2" s="1"/>
  <c r="I829" i="2"/>
  <c r="T829" i="2"/>
  <c r="N829" i="2"/>
  <c r="H829" i="2"/>
  <c r="F789" i="9"/>
  <c r="H789" i="9" s="1"/>
  <c r="T788" i="2"/>
  <c r="S788" i="2"/>
  <c r="J788" i="2"/>
  <c r="K788" i="2" s="1"/>
  <c r="H788" i="2"/>
  <c r="R788" i="2"/>
  <c r="O788" i="2"/>
  <c r="P788" i="2"/>
  <c r="N788" i="2"/>
  <c r="I788" i="2"/>
  <c r="F1152" i="9"/>
  <c r="H1152" i="9" s="1"/>
  <c r="H1151" i="2"/>
  <c r="R1151" i="2"/>
  <c r="T1151" i="2"/>
  <c r="S1151" i="2"/>
  <c r="P1151" i="2"/>
  <c r="O1151" i="2"/>
  <c r="N1151" i="2"/>
  <c r="J1151" i="2"/>
  <c r="K1151" i="2" s="1"/>
  <c r="I1151" i="2"/>
  <c r="F1232" i="9"/>
  <c r="H1232" i="9" s="1"/>
  <c r="H1231" i="2"/>
  <c r="R1231" i="2"/>
  <c r="T1231" i="2"/>
  <c r="N1231" i="2"/>
  <c r="J1231" i="2"/>
  <c r="K1231" i="2" s="1"/>
  <c r="I1231" i="2"/>
  <c r="P1231" i="2"/>
  <c r="O1231" i="2"/>
  <c r="S1231" i="2"/>
  <c r="F1950" i="9"/>
  <c r="H1950" i="9" s="1"/>
  <c r="J1949" i="2"/>
  <c r="K1949" i="2" s="1"/>
  <c r="R1949" i="2"/>
  <c r="O1949" i="2"/>
  <c r="P1949" i="2" s="1"/>
  <c r="N1949" i="2"/>
  <c r="I1949" i="2"/>
  <c r="H1949" i="2"/>
  <c r="T1949" i="2"/>
  <c r="S1949" i="2"/>
  <c r="F2220" i="9"/>
  <c r="H2220" i="9" s="1"/>
  <c r="I2219" i="2"/>
  <c r="T2219" i="2"/>
  <c r="S2219" i="2"/>
  <c r="R2219" i="2"/>
  <c r="N2219" i="2"/>
  <c r="O2219" i="2"/>
  <c r="P2219" i="2" s="1"/>
  <c r="J2219" i="2"/>
  <c r="K2219" i="2" s="1"/>
  <c r="H2219" i="2"/>
  <c r="F2313" i="9"/>
  <c r="H2313" i="9" s="1"/>
  <c r="P2312" i="2"/>
  <c r="O2312" i="2"/>
  <c r="R2312" i="2"/>
  <c r="U2312" i="2" s="1"/>
  <c r="I2312" i="2"/>
  <c r="S2312" i="2"/>
  <c r="J2312" i="2"/>
  <c r="K2312" i="2" s="1"/>
  <c r="H2312" i="2"/>
  <c r="T2312" i="2"/>
  <c r="N2312" i="2"/>
  <c r="F2341" i="9"/>
  <c r="H2341" i="9" s="1"/>
  <c r="R2340" i="2"/>
  <c r="J2340" i="2"/>
  <c r="K2340" i="2" s="1"/>
  <c r="O2340" i="2"/>
  <c r="P2340" i="2" s="1"/>
  <c r="N2340" i="2"/>
  <c r="I2340" i="2"/>
  <c r="T2340" i="2"/>
  <c r="S2340" i="2"/>
  <c r="H2340" i="2"/>
  <c r="F2363" i="9"/>
  <c r="H2363" i="9" s="1"/>
  <c r="T2362" i="2"/>
  <c r="R2362" i="2"/>
  <c r="P2362" i="2"/>
  <c r="O2362" i="2"/>
  <c r="N2362" i="2"/>
  <c r="J2362" i="2"/>
  <c r="K2362" i="2" s="1"/>
  <c r="I2362" i="2"/>
  <c r="H2362" i="2"/>
  <c r="S2362" i="2"/>
  <c r="G2585" i="2"/>
  <c r="F2590" i="9"/>
  <c r="H2590" i="9" s="1"/>
  <c r="N2589" i="2"/>
  <c r="J2589" i="2"/>
  <c r="K2589" i="2" s="1"/>
  <c r="I2589" i="2"/>
  <c r="T2589" i="2"/>
  <c r="S2589" i="2"/>
  <c r="P2589" i="2"/>
  <c r="R2589" i="2"/>
  <c r="O2589" i="2"/>
  <c r="H2589" i="2"/>
  <c r="F2721" i="9"/>
  <c r="H2721" i="9" s="1"/>
  <c r="H2720" i="2"/>
  <c r="R2720" i="2"/>
  <c r="O2720" i="2"/>
  <c r="P2720" i="2" s="1"/>
  <c r="S2720" i="2"/>
  <c r="N2720" i="2"/>
  <c r="J2720" i="2"/>
  <c r="K2720" i="2" s="1"/>
  <c r="I2720" i="2"/>
  <c r="T2720" i="2"/>
  <c r="F2766" i="9"/>
  <c r="H2766" i="9" s="1"/>
  <c r="T2765" i="2"/>
  <c r="S2765" i="2"/>
  <c r="R2765" i="2"/>
  <c r="U2765" i="2" s="1"/>
  <c r="N2765" i="2"/>
  <c r="P2765" i="2"/>
  <c r="H2765" i="2"/>
  <c r="O2765" i="2"/>
  <c r="J2765" i="2"/>
  <c r="K2765" i="2" s="1"/>
  <c r="I2765" i="2"/>
  <c r="F2814" i="9"/>
  <c r="H2814" i="9" s="1"/>
  <c r="N2813" i="2"/>
  <c r="S2813" i="2"/>
  <c r="O2813" i="2"/>
  <c r="P2813" i="2" s="1"/>
  <c r="J2813" i="2"/>
  <c r="K2813" i="2" s="1"/>
  <c r="I2813" i="2"/>
  <c r="H2813" i="2"/>
  <c r="T2813" i="2"/>
  <c r="R2813" i="2"/>
  <c r="H301" i="2"/>
  <c r="M11" i="8"/>
  <c r="G335" i="2"/>
  <c r="F450" i="9"/>
  <c r="H450" i="9" s="1"/>
  <c r="T449" i="2"/>
  <c r="U449" i="2" s="1"/>
  <c r="S449" i="2"/>
  <c r="N449" i="2"/>
  <c r="J449" i="2"/>
  <c r="K449" i="2" s="1"/>
  <c r="I449" i="2"/>
  <c r="R449" i="2"/>
  <c r="P449" i="2"/>
  <c r="O449" i="2"/>
  <c r="H449" i="2"/>
  <c r="G509" i="2"/>
  <c r="G709" i="2"/>
  <c r="F872" i="9"/>
  <c r="H872" i="9" s="1"/>
  <c r="T871" i="2"/>
  <c r="S871" i="2"/>
  <c r="R871" i="2"/>
  <c r="U871" i="2" s="1"/>
  <c r="J871" i="2"/>
  <c r="K871" i="2" s="1"/>
  <c r="I871" i="2"/>
  <c r="H871" i="2"/>
  <c r="O871" i="2"/>
  <c r="P871" i="2" s="1"/>
  <c r="N871" i="2"/>
  <c r="G877" i="2"/>
  <c r="F894" i="9"/>
  <c r="H894" i="9" s="1"/>
  <c r="S893" i="2"/>
  <c r="J893" i="2"/>
  <c r="K893" i="2" s="1"/>
  <c r="I893" i="2"/>
  <c r="H893" i="2"/>
  <c r="T893" i="2"/>
  <c r="R893" i="2"/>
  <c r="O893" i="2"/>
  <c r="P893" i="2" s="1"/>
  <c r="N893" i="2"/>
  <c r="G896" i="2"/>
  <c r="F929" i="9"/>
  <c r="H929" i="9" s="1"/>
  <c r="I928" i="2"/>
  <c r="T928" i="2"/>
  <c r="S928" i="2"/>
  <c r="R928" i="2"/>
  <c r="O928" i="2"/>
  <c r="P928" i="2" s="1"/>
  <c r="N928" i="2"/>
  <c r="J928" i="2"/>
  <c r="K928" i="2" s="1"/>
  <c r="H928" i="2"/>
  <c r="AK990" i="14"/>
  <c r="G1049" i="2"/>
  <c r="F1069" i="9"/>
  <c r="H1069" i="9" s="1"/>
  <c r="I1068" i="2"/>
  <c r="P1068" i="2"/>
  <c r="O1068" i="2"/>
  <c r="N1068" i="2"/>
  <c r="J1068" i="2"/>
  <c r="K1068" i="2" s="1"/>
  <c r="T1068" i="2"/>
  <c r="S1068" i="2"/>
  <c r="R1068" i="2"/>
  <c r="H1068" i="2"/>
  <c r="AK1204" i="14"/>
  <c r="F1245" i="9"/>
  <c r="H1245" i="9" s="1"/>
  <c r="I1244" i="2"/>
  <c r="H1244" i="2"/>
  <c r="O1244" i="2"/>
  <c r="P1244" i="2" s="1"/>
  <c r="N1244" i="2"/>
  <c r="S1244" i="2"/>
  <c r="J1244" i="2"/>
  <c r="K1244" i="2" s="1"/>
  <c r="R1244" i="2"/>
  <c r="T1244" i="2"/>
  <c r="F1258" i="9"/>
  <c r="H1258" i="9" s="1"/>
  <c r="N1257" i="2"/>
  <c r="J1257" i="2"/>
  <c r="K1257" i="2" s="1"/>
  <c r="I1257" i="2"/>
  <c r="H1257" i="2"/>
  <c r="T1257" i="2"/>
  <c r="O1257" i="2"/>
  <c r="P1257" i="2" s="1"/>
  <c r="S1257" i="2"/>
  <c r="R1257" i="2"/>
  <c r="U1257" i="2" s="1"/>
  <c r="F1462" i="9"/>
  <c r="H1462" i="9" s="1"/>
  <c r="O1461" i="2"/>
  <c r="H1461" i="2"/>
  <c r="J1461" i="2"/>
  <c r="K1461" i="2" s="1"/>
  <c r="I1461" i="2"/>
  <c r="T1461" i="2"/>
  <c r="P1461" i="2"/>
  <c r="S1461" i="2"/>
  <c r="R1461" i="2"/>
  <c r="N1461" i="2"/>
  <c r="F1545" i="9"/>
  <c r="H1545" i="9" s="1"/>
  <c r="H1544" i="2"/>
  <c r="R1544" i="2"/>
  <c r="S1544" i="2"/>
  <c r="P1544" i="2"/>
  <c r="O1544" i="2"/>
  <c r="N1544" i="2"/>
  <c r="T1544" i="2"/>
  <c r="J1544" i="2"/>
  <c r="K1544" i="2" s="1"/>
  <c r="I1544" i="2"/>
  <c r="F1585" i="9"/>
  <c r="H1585" i="9" s="1"/>
  <c r="R1584" i="2"/>
  <c r="O1584" i="2"/>
  <c r="P1584" i="2" s="1"/>
  <c r="T1584" i="2"/>
  <c r="S1584" i="2"/>
  <c r="J1584" i="2"/>
  <c r="K1584" i="2" s="1"/>
  <c r="N1584" i="2"/>
  <c r="I1584" i="2"/>
  <c r="H1584" i="2"/>
  <c r="AK1670" i="14"/>
  <c r="F1702" i="9"/>
  <c r="H1702" i="9" s="1"/>
  <c r="T1701" i="2"/>
  <c r="J1701" i="2"/>
  <c r="K1701" i="2" s="1"/>
  <c r="I1701" i="2"/>
  <c r="H1701" i="2"/>
  <c r="O1701" i="2"/>
  <c r="P1701" i="2" s="1"/>
  <c r="N1701" i="2"/>
  <c r="S1701" i="2"/>
  <c r="R1701" i="2"/>
  <c r="AK1768" i="14"/>
  <c r="F1886" i="9"/>
  <c r="H1886" i="9" s="1"/>
  <c r="R1885" i="2"/>
  <c r="J1885" i="2"/>
  <c r="K1885" i="2" s="1"/>
  <c r="I1885" i="2"/>
  <c r="H1885" i="2"/>
  <c r="T1885" i="2"/>
  <c r="U1885" i="2" s="1"/>
  <c r="S1885" i="2"/>
  <c r="O1885" i="2"/>
  <c r="P1885" i="2" s="1"/>
  <c r="N1885" i="2"/>
  <c r="F1947" i="9"/>
  <c r="H1947" i="9" s="1"/>
  <c r="R1946" i="2"/>
  <c r="H1946" i="2"/>
  <c r="O1946" i="2"/>
  <c r="N1946" i="2"/>
  <c r="J1946" i="2"/>
  <c r="K1946" i="2" s="1"/>
  <c r="I1946" i="2"/>
  <c r="T1946" i="2"/>
  <c r="S1946" i="2"/>
  <c r="P1946" i="2"/>
  <c r="F1997" i="9"/>
  <c r="H1997" i="9" s="1"/>
  <c r="T1996" i="2"/>
  <c r="N1996" i="2"/>
  <c r="S1996" i="2"/>
  <c r="R1996" i="2"/>
  <c r="O1996" i="2"/>
  <c r="P1996" i="2" s="1"/>
  <c r="J1996" i="2"/>
  <c r="K1996" i="2" s="1"/>
  <c r="I1996" i="2"/>
  <c r="H1996" i="2"/>
  <c r="F2110" i="9"/>
  <c r="H2110" i="9" s="1"/>
  <c r="R2109" i="2"/>
  <c r="U2109" i="2" s="1"/>
  <c r="P2109" i="2"/>
  <c r="O2109" i="2"/>
  <c r="N2109" i="2"/>
  <c r="J2109" i="2"/>
  <c r="K2109" i="2" s="1"/>
  <c r="I2109" i="2"/>
  <c r="H2109" i="2"/>
  <c r="T2109" i="2"/>
  <c r="S2109" i="2"/>
  <c r="F2217" i="9"/>
  <c r="H2217" i="9" s="1"/>
  <c r="N2216" i="2"/>
  <c r="R2216" i="2"/>
  <c r="T2216" i="2"/>
  <c r="S2216" i="2"/>
  <c r="H2216" i="2"/>
  <c r="O2216" i="2"/>
  <c r="P2216" i="2" s="1"/>
  <c r="J2216" i="2"/>
  <c r="K2216" i="2" s="1"/>
  <c r="I2216" i="2"/>
  <c r="F2224" i="9"/>
  <c r="H2224" i="9" s="1"/>
  <c r="T2223" i="2"/>
  <c r="S2223" i="2"/>
  <c r="R2223" i="2"/>
  <c r="J2223" i="2"/>
  <c r="K2223" i="2" s="1"/>
  <c r="I2223" i="2"/>
  <c r="H2223" i="2"/>
  <c r="P2223" i="2"/>
  <c r="O2223" i="2"/>
  <c r="N2223" i="2"/>
  <c r="F2327" i="9"/>
  <c r="H2327" i="9" s="1"/>
  <c r="J2326" i="2"/>
  <c r="K2326" i="2" s="1"/>
  <c r="I2326" i="2"/>
  <c r="P2326" i="2"/>
  <c r="O2326" i="2"/>
  <c r="N2326" i="2"/>
  <c r="T2326" i="2"/>
  <c r="S2326" i="2"/>
  <c r="R2326" i="2"/>
  <c r="U2326" i="2" s="1"/>
  <c r="H2326" i="2"/>
  <c r="AK2364" i="14"/>
  <c r="F2388" i="9"/>
  <c r="H2388" i="9" s="1"/>
  <c r="J2387" i="2"/>
  <c r="K2387" i="2" s="1"/>
  <c r="T2387" i="2"/>
  <c r="S2387" i="2"/>
  <c r="R2387" i="2"/>
  <c r="U2387" i="2" s="1"/>
  <c r="N2387" i="2"/>
  <c r="O2387" i="2"/>
  <c r="P2387" i="2" s="1"/>
  <c r="I2387" i="2"/>
  <c r="H2387" i="2"/>
  <c r="G2516" i="2"/>
  <c r="AK2551" i="14"/>
  <c r="F2554" i="9"/>
  <c r="H2554" i="9" s="1"/>
  <c r="O2553" i="2"/>
  <c r="P2553" i="2" s="1"/>
  <c r="S2553" i="2"/>
  <c r="R2553" i="2"/>
  <c r="U2553" i="2" s="1"/>
  <c r="J2553" i="2"/>
  <c r="K2553" i="2" s="1"/>
  <c r="T2553" i="2"/>
  <c r="N2553" i="2"/>
  <c r="I2553" i="2"/>
  <c r="H2553" i="2"/>
  <c r="G926" i="2"/>
  <c r="AK113" i="14"/>
  <c r="AK760" i="14"/>
  <c r="F969" i="9"/>
  <c r="H969" i="9" s="1"/>
  <c r="I968" i="2"/>
  <c r="J968" i="2"/>
  <c r="K968" i="2" s="1"/>
  <c r="H968" i="2"/>
  <c r="T968" i="2"/>
  <c r="S968" i="2"/>
  <c r="R968" i="2"/>
  <c r="O968" i="2"/>
  <c r="P968" i="2"/>
  <c r="N968" i="2"/>
  <c r="F2278" i="9"/>
  <c r="H2278" i="9" s="1"/>
  <c r="T2277" i="2"/>
  <c r="S2277" i="2"/>
  <c r="R2277" i="2"/>
  <c r="N2277" i="2"/>
  <c r="H2277" i="2"/>
  <c r="O2277" i="2"/>
  <c r="P2277" i="2" s="1"/>
  <c r="J2277" i="2"/>
  <c r="K2277" i="2" s="1"/>
  <c r="I2277" i="2"/>
  <c r="F2643" i="9"/>
  <c r="H2643" i="9" s="1"/>
  <c r="S2642" i="2"/>
  <c r="T2642" i="2"/>
  <c r="O2642" i="2"/>
  <c r="P2642" i="2" s="1"/>
  <c r="N2642" i="2"/>
  <c r="J2642" i="2"/>
  <c r="K2642" i="2" s="1"/>
  <c r="I2642" i="2"/>
  <c r="H2642" i="2"/>
  <c r="R2642" i="2"/>
  <c r="F12" i="9"/>
  <c r="H12" i="9" s="1"/>
  <c r="J11" i="2"/>
  <c r="K11" i="2" s="1"/>
  <c r="N11" i="2"/>
  <c r="I11" i="2"/>
  <c r="H11" i="2"/>
  <c r="T11" i="2"/>
  <c r="S11" i="2"/>
  <c r="R11" i="2"/>
  <c r="U11" i="2" s="1"/>
  <c r="AK36" i="14"/>
  <c r="AK150" i="14"/>
  <c r="F415" i="9"/>
  <c r="H415" i="9" s="1"/>
  <c r="S414" i="2"/>
  <c r="I414" i="2"/>
  <c r="H414" i="2"/>
  <c r="R414" i="2"/>
  <c r="O414" i="2"/>
  <c r="J414" i="2"/>
  <c r="K414" i="2" s="1"/>
  <c r="T414" i="2"/>
  <c r="P414" i="2"/>
  <c r="N414" i="2"/>
  <c r="F712" i="9"/>
  <c r="H712" i="9" s="1"/>
  <c r="J711" i="2"/>
  <c r="K711" i="2" s="1"/>
  <c r="I711" i="2"/>
  <c r="H711" i="2"/>
  <c r="O711" i="2"/>
  <c r="P711" i="2" s="1"/>
  <c r="N711" i="2"/>
  <c r="T711" i="2"/>
  <c r="S711" i="2"/>
  <c r="R711" i="2"/>
  <c r="F1237" i="9"/>
  <c r="H1237" i="9" s="1"/>
  <c r="O1236" i="2"/>
  <c r="N1236" i="2"/>
  <c r="J1236" i="2"/>
  <c r="K1236" i="2" s="1"/>
  <c r="I1236" i="2"/>
  <c r="H1236" i="2"/>
  <c r="P1236" i="2"/>
  <c r="R1236" i="2"/>
  <c r="S1236" i="2"/>
  <c r="T1236" i="2"/>
  <c r="G1276" i="2"/>
  <c r="F1303" i="9"/>
  <c r="H1303" i="9" s="1"/>
  <c r="S1302" i="2"/>
  <c r="J1302" i="2"/>
  <c r="K1302" i="2" s="1"/>
  <c r="I1302" i="2"/>
  <c r="H1302" i="2"/>
  <c r="P1302" i="2"/>
  <c r="R1302" i="2"/>
  <c r="O1302" i="2"/>
  <c r="N1302" i="2"/>
  <c r="T1302" i="2"/>
  <c r="F1350" i="9"/>
  <c r="H1350" i="9" s="1"/>
  <c r="T1349" i="2"/>
  <c r="S1349" i="2"/>
  <c r="H1349" i="2"/>
  <c r="J1349" i="2"/>
  <c r="K1349" i="2" s="1"/>
  <c r="I1349" i="2"/>
  <c r="N1349" i="2"/>
  <c r="O1349" i="2"/>
  <c r="R1349" i="2"/>
  <c r="P1349" i="2"/>
  <c r="F1461" i="9"/>
  <c r="H1461" i="9" s="1"/>
  <c r="N1460" i="2"/>
  <c r="H1460" i="2"/>
  <c r="O1460" i="2"/>
  <c r="P1460" i="2" s="1"/>
  <c r="J1460" i="2"/>
  <c r="K1460" i="2" s="1"/>
  <c r="I1460" i="2"/>
  <c r="T1460" i="2"/>
  <c r="S1460" i="2"/>
  <c r="R1460" i="2"/>
  <c r="F1529" i="9"/>
  <c r="H1529" i="9" s="1"/>
  <c r="S1528" i="2"/>
  <c r="R1528" i="2"/>
  <c r="U1528" i="2" s="1"/>
  <c r="T1528" i="2"/>
  <c r="O1528" i="2"/>
  <c r="P1528" i="2" s="1"/>
  <c r="N1528" i="2"/>
  <c r="J1528" i="2"/>
  <c r="K1528" i="2" s="1"/>
  <c r="I1528" i="2"/>
  <c r="H1528" i="2"/>
  <c r="F1596" i="9"/>
  <c r="H1596" i="9" s="1"/>
  <c r="N1595" i="2"/>
  <c r="R1595" i="2"/>
  <c r="P1595" i="2"/>
  <c r="O1595" i="2"/>
  <c r="J1595" i="2"/>
  <c r="K1595" i="2" s="1"/>
  <c r="T1595" i="2"/>
  <c r="S1595" i="2"/>
  <c r="H1595" i="2"/>
  <c r="I1595" i="2"/>
  <c r="F2879" i="9"/>
  <c r="H2879" i="9" s="1"/>
  <c r="H2878" i="2"/>
  <c r="P2878" i="2"/>
  <c r="O2878" i="2"/>
  <c r="N2878" i="2"/>
  <c r="T2878" i="2"/>
  <c r="S2878" i="2"/>
  <c r="R2878" i="2"/>
  <c r="U2878" i="2" s="1"/>
  <c r="J2878" i="2"/>
  <c r="K2878" i="2" s="1"/>
  <c r="I2878" i="2"/>
  <c r="U408" i="2"/>
  <c r="L1171" i="2"/>
  <c r="F490" i="9"/>
  <c r="H490" i="9" s="1"/>
  <c r="T489" i="2"/>
  <c r="S489" i="2"/>
  <c r="N489" i="2"/>
  <c r="J489" i="2"/>
  <c r="K489" i="2" s="1"/>
  <c r="I489" i="2"/>
  <c r="H489" i="2"/>
  <c r="P489" i="2"/>
  <c r="O489" i="2"/>
  <c r="R489" i="2"/>
  <c r="AK500" i="14"/>
  <c r="G695" i="2"/>
  <c r="F877" i="9"/>
  <c r="H877" i="9" s="1"/>
  <c r="I876" i="2"/>
  <c r="H876" i="2"/>
  <c r="R876" i="2"/>
  <c r="U876" i="2" s="1"/>
  <c r="O876" i="2"/>
  <c r="P876" i="2" s="1"/>
  <c r="N876" i="2"/>
  <c r="S876" i="2"/>
  <c r="T876" i="2"/>
  <c r="J876" i="2"/>
  <c r="K876" i="2" s="1"/>
  <c r="AK970" i="14"/>
  <c r="F1138" i="9"/>
  <c r="H1138" i="9" s="1"/>
  <c r="N1137" i="2"/>
  <c r="T1137" i="2"/>
  <c r="S1137" i="2"/>
  <c r="O1137" i="2"/>
  <c r="P1137" i="2" s="1"/>
  <c r="J1137" i="2"/>
  <c r="K1137" i="2" s="1"/>
  <c r="I1137" i="2"/>
  <c r="H1137" i="2"/>
  <c r="R1137" i="2"/>
  <c r="U1137" i="2" s="1"/>
  <c r="F1776" i="9"/>
  <c r="H1776" i="9" s="1"/>
  <c r="O1775" i="2"/>
  <c r="P1775" i="2" s="1"/>
  <c r="J1775" i="2"/>
  <c r="K1775" i="2" s="1"/>
  <c r="I1775" i="2"/>
  <c r="H1775" i="2"/>
  <c r="T1775" i="2"/>
  <c r="S1775" i="2"/>
  <c r="R1775" i="2"/>
  <c r="N1775" i="2"/>
  <c r="F1873" i="9"/>
  <c r="H1873" i="9" s="1"/>
  <c r="T1872" i="2"/>
  <c r="S1872" i="2"/>
  <c r="R1872" i="2"/>
  <c r="U1872" i="2" s="1"/>
  <c r="J1872" i="2"/>
  <c r="K1872" i="2" s="1"/>
  <c r="P1872" i="2"/>
  <c r="O1872" i="2"/>
  <c r="N1872" i="2"/>
  <c r="I1872" i="2"/>
  <c r="H1872" i="2"/>
  <c r="F2186" i="9"/>
  <c r="H2186" i="9" s="1"/>
  <c r="T2185" i="2"/>
  <c r="S2185" i="2"/>
  <c r="J2185" i="2"/>
  <c r="K2185" i="2" s="1"/>
  <c r="I2185" i="2"/>
  <c r="H2185" i="2"/>
  <c r="R2185" i="2"/>
  <c r="O2185" i="2"/>
  <c r="P2185" i="2" s="1"/>
  <c r="N2185" i="2"/>
  <c r="F2717" i="9"/>
  <c r="H2717" i="9" s="1"/>
  <c r="T2716" i="2"/>
  <c r="S2716" i="2"/>
  <c r="R2716" i="2"/>
  <c r="N2716" i="2"/>
  <c r="J2716" i="2"/>
  <c r="K2716" i="2" s="1"/>
  <c r="I2716" i="2"/>
  <c r="O2716" i="2"/>
  <c r="P2716" i="2" s="1"/>
  <c r="H2716" i="2"/>
  <c r="F2944" i="9"/>
  <c r="H2944" i="9" s="1"/>
  <c r="I2943" i="2"/>
  <c r="H2943" i="2"/>
  <c r="T2943" i="2"/>
  <c r="S2943" i="2"/>
  <c r="N2943" i="2"/>
  <c r="O2943" i="2"/>
  <c r="P2943" i="2" s="1"/>
  <c r="R2943" i="2"/>
  <c r="J2943" i="2"/>
  <c r="K2943" i="2" s="1"/>
  <c r="AK570" i="14"/>
  <c r="F1110" i="9"/>
  <c r="H1110" i="9" s="1"/>
  <c r="J1109" i="2"/>
  <c r="K1109" i="2" s="1"/>
  <c r="I1109" i="2"/>
  <c r="H1109" i="2"/>
  <c r="P1109" i="2"/>
  <c r="O1109" i="2"/>
  <c r="N1109" i="2"/>
  <c r="T1109" i="2"/>
  <c r="S1109" i="2"/>
  <c r="R1109" i="2"/>
  <c r="U1109" i="2" s="1"/>
  <c r="AK1155" i="14"/>
  <c r="F1745" i="9"/>
  <c r="H1745" i="9" s="1"/>
  <c r="O1744" i="2"/>
  <c r="P1744" i="2" s="1"/>
  <c r="N1744" i="2"/>
  <c r="H1744" i="2"/>
  <c r="S1744" i="2"/>
  <c r="R1744" i="2"/>
  <c r="T1744" i="2"/>
  <c r="J1744" i="2"/>
  <c r="K1744" i="2" s="1"/>
  <c r="I1744" i="2"/>
  <c r="F2333" i="9"/>
  <c r="H2333" i="9" s="1"/>
  <c r="P2332" i="2"/>
  <c r="O2332" i="2"/>
  <c r="J2332" i="2"/>
  <c r="K2332" i="2" s="1"/>
  <c r="I2332" i="2"/>
  <c r="R2332" i="2"/>
  <c r="U2332" i="2" s="1"/>
  <c r="N2332" i="2"/>
  <c r="H2332" i="2"/>
  <c r="T2332" i="2"/>
  <c r="S2332" i="2"/>
  <c r="F2926" i="9"/>
  <c r="H2926" i="9" s="1"/>
  <c r="S2925" i="2"/>
  <c r="J2925" i="2"/>
  <c r="K2925" i="2" s="1"/>
  <c r="I2925" i="2"/>
  <c r="H2925" i="2"/>
  <c r="O2925" i="2"/>
  <c r="P2925" i="2" s="1"/>
  <c r="N2925" i="2"/>
  <c r="T2925" i="2"/>
  <c r="R2925" i="2"/>
  <c r="F1129" i="9"/>
  <c r="H1129" i="9" s="1"/>
  <c r="R1128" i="2"/>
  <c r="U1128" i="2" s="1"/>
  <c r="O1128" i="2"/>
  <c r="P1128" i="2" s="1"/>
  <c r="J1128" i="2"/>
  <c r="K1128" i="2" s="1"/>
  <c r="S1128" i="2"/>
  <c r="N1128" i="2"/>
  <c r="I1128" i="2"/>
  <c r="H1128" i="2"/>
  <c r="T1128" i="2"/>
  <c r="AK1551" i="14"/>
  <c r="F1962" i="9"/>
  <c r="H1962" i="9" s="1"/>
  <c r="H1961" i="2"/>
  <c r="J1961" i="2"/>
  <c r="K1961" i="2" s="1"/>
  <c r="T1961" i="2"/>
  <c r="S1961" i="2"/>
  <c r="R1961" i="2"/>
  <c r="U1961" i="2" s="1"/>
  <c r="O1961" i="2"/>
  <c r="P1961" i="2" s="1"/>
  <c r="N1961" i="2"/>
  <c r="I1961" i="2"/>
  <c r="F598" i="9"/>
  <c r="H598" i="9" s="1"/>
  <c r="I597" i="2"/>
  <c r="H597" i="2"/>
  <c r="T597" i="2"/>
  <c r="S597" i="2"/>
  <c r="N597" i="2"/>
  <c r="J597" i="2"/>
  <c r="K597" i="2" s="1"/>
  <c r="F614" i="9"/>
  <c r="H614" i="9" s="1"/>
  <c r="R613" i="2"/>
  <c r="N613" i="2"/>
  <c r="J613" i="2"/>
  <c r="K613" i="2" s="1"/>
  <c r="I613" i="2"/>
  <c r="O613" i="2"/>
  <c r="P613" i="2" s="1"/>
  <c r="H613" i="2"/>
  <c r="T613" i="2"/>
  <c r="S613" i="2"/>
  <c r="F849" i="9"/>
  <c r="H849" i="9" s="1"/>
  <c r="T848" i="2"/>
  <c r="N848" i="2"/>
  <c r="I848" i="2"/>
  <c r="H848" i="2"/>
  <c r="S848" i="2"/>
  <c r="O848" i="2"/>
  <c r="P848" i="2" s="1"/>
  <c r="J848" i="2"/>
  <c r="K848" i="2" s="1"/>
  <c r="R848" i="2"/>
  <c r="F1381" i="9"/>
  <c r="H1381" i="9" s="1"/>
  <c r="N1380" i="2"/>
  <c r="O1380" i="2"/>
  <c r="P1380" i="2"/>
  <c r="J1380" i="2"/>
  <c r="K1380" i="2" s="1"/>
  <c r="I1380" i="2"/>
  <c r="H1380" i="2"/>
  <c r="T1380" i="2"/>
  <c r="S1380" i="2"/>
  <c r="R1380" i="2"/>
  <c r="U1380" i="2" s="1"/>
  <c r="F1739" i="9"/>
  <c r="H1739" i="9" s="1"/>
  <c r="R1738" i="2"/>
  <c r="S1738" i="2"/>
  <c r="O1738" i="2"/>
  <c r="P1738" i="2" s="1"/>
  <c r="T1738" i="2"/>
  <c r="N1738" i="2"/>
  <c r="J1738" i="2"/>
  <c r="K1738" i="2" s="1"/>
  <c r="I1738" i="2"/>
  <c r="H1738" i="2"/>
  <c r="F1922" i="9"/>
  <c r="H1922" i="9" s="1"/>
  <c r="H1921" i="2"/>
  <c r="P1921" i="2"/>
  <c r="J1921" i="2"/>
  <c r="K1921" i="2" s="1"/>
  <c r="I1921" i="2"/>
  <c r="O1921" i="2"/>
  <c r="N1921" i="2"/>
  <c r="S1921" i="2"/>
  <c r="R1921" i="2"/>
  <c r="T1921" i="2"/>
  <c r="F2087" i="9"/>
  <c r="H2087" i="9" s="1"/>
  <c r="S2086" i="2"/>
  <c r="R2086" i="2"/>
  <c r="T2086" i="2"/>
  <c r="P2086" i="2"/>
  <c r="O2086" i="2"/>
  <c r="J2086" i="2"/>
  <c r="K2086" i="2" s="1"/>
  <c r="N2086" i="2"/>
  <c r="H2086" i="2"/>
  <c r="I2086" i="2"/>
  <c r="F2131" i="9"/>
  <c r="H2131" i="9" s="1"/>
  <c r="N2130" i="2"/>
  <c r="O2130" i="2"/>
  <c r="P2130" i="2" s="1"/>
  <c r="J2130" i="2"/>
  <c r="K2130" i="2" s="1"/>
  <c r="I2130" i="2"/>
  <c r="H2130" i="2"/>
  <c r="R2130" i="2"/>
  <c r="T2130" i="2"/>
  <c r="S2130" i="2"/>
  <c r="F2550" i="9"/>
  <c r="H2550" i="9" s="1"/>
  <c r="O2549" i="2"/>
  <c r="P2549" i="2" s="1"/>
  <c r="N2549" i="2"/>
  <c r="J2549" i="2"/>
  <c r="K2549" i="2" s="1"/>
  <c r="I2549" i="2"/>
  <c r="H2549" i="2"/>
  <c r="T2549" i="2"/>
  <c r="S2549" i="2"/>
  <c r="R2549" i="2"/>
  <c r="U2549" i="2" s="1"/>
  <c r="F938" i="9"/>
  <c r="H938" i="9" s="1"/>
  <c r="R937" i="2"/>
  <c r="U937" i="2" s="1"/>
  <c r="P937" i="2"/>
  <c r="O937" i="2"/>
  <c r="N937" i="2"/>
  <c r="I937" i="2"/>
  <c r="H937" i="2"/>
  <c r="J937" i="2"/>
  <c r="K937" i="2" s="1"/>
  <c r="T937" i="2"/>
  <c r="S937" i="2"/>
  <c r="F954" i="9"/>
  <c r="H954" i="9" s="1"/>
  <c r="N953" i="2"/>
  <c r="R953" i="2"/>
  <c r="T953" i="2"/>
  <c r="S953" i="2"/>
  <c r="I953" i="2"/>
  <c r="O953" i="2"/>
  <c r="P953" i="2" s="1"/>
  <c r="J953" i="2"/>
  <c r="K953" i="2" s="1"/>
  <c r="F1072" i="9"/>
  <c r="H1072" i="9" s="1"/>
  <c r="J1071" i="2"/>
  <c r="K1071" i="2" s="1"/>
  <c r="S1071" i="2"/>
  <c r="U1071" i="2" s="1"/>
  <c r="P1071" i="2"/>
  <c r="O1071" i="2"/>
  <c r="N1071" i="2"/>
  <c r="T1071" i="2"/>
  <c r="R1071" i="2"/>
  <c r="I1071" i="2"/>
  <c r="H1071" i="2"/>
  <c r="F1177" i="9"/>
  <c r="H1177" i="9" s="1"/>
  <c r="I1176" i="2"/>
  <c r="H1176" i="2"/>
  <c r="O1176" i="2"/>
  <c r="N1176" i="2"/>
  <c r="T1176" i="2"/>
  <c r="S1176" i="2"/>
  <c r="R1176" i="2"/>
  <c r="P1176" i="2"/>
  <c r="J1176" i="2"/>
  <c r="K1176" i="2" s="1"/>
  <c r="F2433" i="9"/>
  <c r="H2433" i="9" s="1"/>
  <c r="O2432" i="2"/>
  <c r="P2432" i="2" s="1"/>
  <c r="J2432" i="2"/>
  <c r="K2432" i="2" s="1"/>
  <c r="N2432" i="2"/>
  <c r="R2432" i="2"/>
  <c r="T2432" i="2"/>
  <c r="S2432" i="2"/>
  <c r="I2432" i="2"/>
  <c r="H2432" i="2"/>
  <c r="F2513" i="9"/>
  <c r="H2513" i="9" s="1"/>
  <c r="P2512" i="2"/>
  <c r="O2512" i="2"/>
  <c r="N2512" i="2"/>
  <c r="J2512" i="2"/>
  <c r="K2512" i="2" s="1"/>
  <c r="I2512" i="2"/>
  <c r="T2512" i="2"/>
  <c r="S2512" i="2"/>
  <c r="R2512" i="2"/>
  <c r="H2512" i="2"/>
  <c r="F2711" i="9"/>
  <c r="H2711" i="9" s="1"/>
  <c r="O2710" i="2"/>
  <c r="P2710" i="2" s="1"/>
  <c r="N2710" i="2"/>
  <c r="T2710" i="2"/>
  <c r="S2710" i="2"/>
  <c r="R2710" i="2"/>
  <c r="U2710" i="2" s="1"/>
  <c r="I2710" i="2"/>
  <c r="J2710" i="2"/>
  <c r="K2710" i="2" s="1"/>
  <c r="H2710" i="2"/>
  <c r="F2762" i="9"/>
  <c r="H2762" i="9" s="1"/>
  <c r="J2761" i="2"/>
  <c r="K2761" i="2" s="1"/>
  <c r="R2761" i="2"/>
  <c r="P2761" i="2"/>
  <c r="O2761" i="2"/>
  <c r="N2761" i="2"/>
  <c r="H2761" i="2"/>
  <c r="T2761" i="2"/>
  <c r="S2761" i="2"/>
  <c r="I2761" i="2"/>
  <c r="F302" i="9"/>
  <c r="H302" i="9" s="1"/>
  <c r="P301" i="2"/>
  <c r="T301" i="2"/>
  <c r="S301" i="2"/>
  <c r="O301" i="2"/>
  <c r="R301" i="2"/>
  <c r="I301" i="2"/>
  <c r="N301" i="2"/>
  <c r="AK361" i="14"/>
  <c r="F385" i="9"/>
  <c r="H385" i="9" s="1"/>
  <c r="N384" i="2"/>
  <c r="I384" i="2"/>
  <c r="J384" i="2"/>
  <c r="K384" i="2" s="1"/>
  <c r="H384" i="2"/>
  <c r="S384" i="2"/>
  <c r="T384" i="2"/>
  <c r="R384" i="2"/>
  <c r="O384" i="2"/>
  <c r="P384" i="2" s="1"/>
  <c r="F554" i="9"/>
  <c r="H554" i="9" s="1"/>
  <c r="R553" i="2"/>
  <c r="U553" i="2" s="1"/>
  <c r="J553" i="2"/>
  <c r="K553" i="2" s="1"/>
  <c r="I553" i="2"/>
  <c r="H553" i="2"/>
  <c r="S553" i="2"/>
  <c r="N553" i="2"/>
  <c r="T553" i="2"/>
  <c r="O553" i="2"/>
  <c r="P553" i="2" s="1"/>
  <c r="AK615" i="14"/>
  <c r="F732" i="9"/>
  <c r="H732" i="9" s="1"/>
  <c r="T731" i="2"/>
  <c r="S731" i="2"/>
  <c r="R731" i="2"/>
  <c r="P731" i="2"/>
  <c r="O731" i="2"/>
  <c r="J731" i="2"/>
  <c r="K731" i="2" s="1"/>
  <c r="N731" i="2"/>
  <c r="H731" i="2"/>
  <c r="I731" i="2"/>
  <c r="F1241" i="9"/>
  <c r="H1241" i="9" s="1"/>
  <c r="T1240" i="2"/>
  <c r="S1240" i="2"/>
  <c r="O1240" i="2"/>
  <c r="P1240" i="2"/>
  <c r="N1240" i="2"/>
  <c r="H1240" i="2"/>
  <c r="J1240" i="2"/>
  <c r="K1240" i="2" s="1"/>
  <c r="R1240" i="2"/>
  <c r="U1240" i="2" s="1"/>
  <c r="I1240" i="2"/>
  <c r="F1403" i="9"/>
  <c r="H1403" i="9" s="1"/>
  <c r="I1402" i="2"/>
  <c r="R1402" i="2"/>
  <c r="T1402" i="2"/>
  <c r="S1402" i="2"/>
  <c r="O1402" i="2"/>
  <c r="P1402" i="2" s="1"/>
  <c r="J1402" i="2"/>
  <c r="K1402" i="2" s="1"/>
  <c r="H1402" i="2"/>
  <c r="N1402" i="2"/>
  <c r="F1777" i="9"/>
  <c r="H1777" i="9" s="1"/>
  <c r="J1776" i="2"/>
  <c r="K1776" i="2" s="1"/>
  <c r="I1776" i="2"/>
  <c r="H1776" i="2"/>
  <c r="T1776" i="2"/>
  <c r="S1776" i="2"/>
  <c r="O1776" i="2"/>
  <c r="P1776" i="2" s="1"/>
  <c r="R1776" i="2"/>
  <c r="N1776" i="2"/>
  <c r="F1972" i="9"/>
  <c r="H1972" i="9" s="1"/>
  <c r="R1971" i="2"/>
  <c r="J1971" i="2"/>
  <c r="K1971" i="2" s="1"/>
  <c r="I1971" i="2"/>
  <c r="H1971" i="2"/>
  <c r="O1971" i="2"/>
  <c r="P1971" i="2" s="1"/>
  <c r="N1971" i="2"/>
  <c r="T1971" i="2"/>
  <c r="S1971" i="2"/>
  <c r="F132" i="9"/>
  <c r="H132" i="9" s="1"/>
  <c r="J131" i="2"/>
  <c r="K131" i="2" s="1"/>
  <c r="I131" i="2"/>
  <c r="H131" i="2"/>
  <c r="T131" i="2"/>
  <c r="S131" i="2"/>
  <c r="N131" i="2"/>
  <c r="R131" i="2"/>
  <c r="F203" i="9"/>
  <c r="H203" i="9" s="1"/>
  <c r="T202" i="2"/>
  <c r="U202" i="2" s="1"/>
  <c r="S202" i="2"/>
  <c r="N202" i="2"/>
  <c r="J202" i="2"/>
  <c r="K202" i="2" s="1"/>
  <c r="I202" i="2"/>
  <c r="H202" i="2"/>
  <c r="O202" i="2"/>
  <c r="P202" i="2" s="1"/>
  <c r="R202" i="2"/>
  <c r="F472" i="9"/>
  <c r="H472" i="9" s="1"/>
  <c r="T471" i="2"/>
  <c r="S471" i="2"/>
  <c r="R471" i="2"/>
  <c r="O471" i="2"/>
  <c r="P471" i="2" s="1"/>
  <c r="N471" i="2"/>
  <c r="I471" i="2"/>
  <c r="J471" i="2"/>
  <c r="K471" i="2" s="1"/>
  <c r="H471" i="2"/>
  <c r="F583" i="9"/>
  <c r="H583" i="9" s="1"/>
  <c r="N582" i="2"/>
  <c r="P582" i="2"/>
  <c r="T582" i="2"/>
  <c r="S582" i="2"/>
  <c r="R582" i="2"/>
  <c r="O582" i="2"/>
  <c r="J582" i="2"/>
  <c r="K582" i="2" s="1"/>
  <c r="I582" i="2"/>
  <c r="H582" i="2"/>
  <c r="F1082" i="9"/>
  <c r="H1082" i="9" s="1"/>
  <c r="T1081" i="2"/>
  <c r="O1081" i="2"/>
  <c r="S1081" i="2"/>
  <c r="N1081" i="2"/>
  <c r="J1081" i="2"/>
  <c r="K1081" i="2" s="1"/>
  <c r="I1081" i="2"/>
  <c r="H1081" i="2"/>
  <c r="R1081" i="2"/>
  <c r="U1081" i="2" s="1"/>
  <c r="P1081" i="2"/>
  <c r="F1130" i="9"/>
  <c r="H1130" i="9" s="1"/>
  <c r="S1129" i="2"/>
  <c r="T1129" i="2"/>
  <c r="U1129" i="2" s="1"/>
  <c r="R1129" i="2"/>
  <c r="N1129" i="2"/>
  <c r="P1129" i="2"/>
  <c r="O1129" i="2"/>
  <c r="I1129" i="2"/>
  <c r="J1129" i="2"/>
  <c r="K1129" i="2" s="1"/>
  <c r="H1129" i="2"/>
  <c r="F1265" i="9"/>
  <c r="H1265" i="9" s="1"/>
  <c r="R1264" i="2"/>
  <c r="T1264" i="2"/>
  <c r="S1264" i="2"/>
  <c r="O1264" i="2"/>
  <c r="P1264" i="2" s="1"/>
  <c r="N1264" i="2"/>
  <c r="J1264" i="2"/>
  <c r="K1264" i="2" s="1"/>
  <c r="H1264" i="2"/>
  <c r="I1264" i="2"/>
  <c r="F1488" i="9"/>
  <c r="H1488" i="9" s="1"/>
  <c r="N1487" i="2"/>
  <c r="R1487" i="2"/>
  <c r="U1487" i="2" s="1"/>
  <c r="P1487" i="2"/>
  <c r="O1487" i="2"/>
  <c r="J1487" i="2"/>
  <c r="K1487" i="2" s="1"/>
  <c r="S1487" i="2"/>
  <c r="H1487" i="2"/>
  <c r="T1487" i="2"/>
  <c r="I1487" i="2"/>
  <c r="F1609" i="9"/>
  <c r="H1609" i="9" s="1"/>
  <c r="S1608" i="2"/>
  <c r="R1608" i="2"/>
  <c r="T1608" i="2"/>
  <c r="O1608" i="2"/>
  <c r="P1608" i="2" s="1"/>
  <c r="N1608" i="2"/>
  <c r="J1608" i="2"/>
  <c r="K1608" i="2" s="1"/>
  <c r="I1608" i="2"/>
  <c r="H1608" i="2"/>
  <c r="F1696" i="9"/>
  <c r="H1696" i="9" s="1"/>
  <c r="N1695" i="2"/>
  <c r="J1695" i="2"/>
  <c r="K1695" i="2" s="1"/>
  <c r="I1695" i="2"/>
  <c r="H1695" i="2"/>
  <c r="S1695" i="2"/>
  <c r="R1695" i="2"/>
  <c r="P1695" i="2"/>
  <c r="O1695" i="2"/>
  <c r="T1695" i="2"/>
  <c r="F1877" i="9"/>
  <c r="H1877" i="9" s="1"/>
  <c r="P1876" i="2"/>
  <c r="O1876" i="2"/>
  <c r="I1876" i="2"/>
  <c r="R1876" i="2"/>
  <c r="J1876" i="2"/>
  <c r="K1876" i="2" s="1"/>
  <c r="H1876" i="2"/>
  <c r="T1876" i="2"/>
  <c r="S1876" i="2"/>
  <c r="N1876" i="2"/>
  <c r="F2107" i="9"/>
  <c r="H2107" i="9" s="1"/>
  <c r="N2106" i="2"/>
  <c r="T2106" i="2"/>
  <c r="S2106" i="2"/>
  <c r="R2106" i="2"/>
  <c r="U2106" i="2" s="1"/>
  <c r="J2106" i="2"/>
  <c r="K2106" i="2" s="1"/>
  <c r="P2106" i="2"/>
  <c r="O2106" i="2"/>
  <c r="I2106" i="2"/>
  <c r="H2106" i="2"/>
  <c r="F2152" i="9"/>
  <c r="H2152" i="9" s="1"/>
  <c r="S2151" i="2"/>
  <c r="R2151" i="2"/>
  <c r="O2151" i="2"/>
  <c r="P2151" i="2" s="1"/>
  <c r="T2151" i="2"/>
  <c r="N2151" i="2"/>
  <c r="J2151" i="2"/>
  <c r="K2151" i="2" s="1"/>
  <c r="I2151" i="2"/>
  <c r="H2151" i="2"/>
  <c r="G2408" i="2"/>
  <c r="F2474" i="9"/>
  <c r="H2474" i="9" s="1"/>
  <c r="I2473" i="2"/>
  <c r="H2473" i="2"/>
  <c r="J2473" i="2"/>
  <c r="K2473" i="2" s="1"/>
  <c r="T2473" i="2"/>
  <c r="O2473" i="2"/>
  <c r="P2473" i="2" s="1"/>
  <c r="N2473" i="2"/>
  <c r="S2473" i="2"/>
  <c r="R2473" i="2"/>
  <c r="F2579" i="9"/>
  <c r="H2579" i="9" s="1"/>
  <c r="T2578" i="2"/>
  <c r="S2578" i="2"/>
  <c r="R2578" i="2"/>
  <c r="J2578" i="2"/>
  <c r="K2578" i="2" s="1"/>
  <c r="I2578" i="2"/>
  <c r="H2578" i="2"/>
  <c r="N2578" i="2"/>
  <c r="O2578" i="2"/>
  <c r="P2578" i="2" s="1"/>
  <c r="F447" i="9"/>
  <c r="H447" i="9" s="1"/>
  <c r="R446" i="2"/>
  <c r="P446" i="2"/>
  <c r="T446" i="2"/>
  <c r="S446" i="2"/>
  <c r="O446" i="2"/>
  <c r="N446" i="2"/>
  <c r="J446" i="2"/>
  <c r="K446" i="2" s="1"/>
  <c r="H446" i="2"/>
  <c r="I446" i="2"/>
  <c r="F850" i="9"/>
  <c r="H850" i="9" s="1"/>
  <c r="O849" i="2"/>
  <c r="P849" i="2" s="1"/>
  <c r="T849" i="2"/>
  <c r="N849" i="2"/>
  <c r="I849" i="2"/>
  <c r="S849" i="2"/>
  <c r="J849" i="2"/>
  <c r="K849" i="2" s="1"/>
  <c r="R849" i="2"/>
  <c r="U849" i="2" s="1"/>
  <c r="H849" i="2"/>
  <c r="F869" i="9"/>
  <c r="H869" i="9" s="1"/>
  <c r="T868" i="2"/>
  <c r="S868" i="2"/>
  <c r="N868" i="2"/>
  <c r="H868" i="2"/>
  <c r="R868" i="2"/>
  <c r="O868" i="2"/>
  <c r="P868" i="2" s="1"/>
  <c r="J868" i="2"/>
  <c r="K868" i="2" s="1"/>
  <c r="I868" i="2"/>
  <c r="F1422" i="9"/>
  <c r="H1422" i="9" s="1"/>
  <c r="O1421" i="2"/>
  <c r="H1421" i="2"/>
  <c r="J1421" i="2"/>
  <c r="K1421" i="2" s="1"/>
  <c r="I1421" i="2"/>
  <c r="S1421" i="2"/>
  <c r="T1421" i="2"/>
  <c r="R1421" i="2"/>
  <c r="P1421" i="2"/>
  <c r="N1421" i="2"/>
  <c r="F1473" i="9"/>
  <c r="H1473" i="9" s="1"/>
  <c r="S1472" i="2"/>
  <c r="R1472" i="2"/>
  <c r="U1472" i="2" s="1"/>
  <c r="P1472" i="2"/>
  <c r="O1472" i="2"/>
  <c r="I1472" i="2"/>
  <c r="H1472" i="2"/>
  <c r="T1472" i="2"/>
  <c r="N1472" i="2"/>
  <c r="J1472" i="2"/>
  <c r="K1472" i="2" s="1"/>
  <c r="F1509" i="9"/>
  <c r="H1509" i="9" s="1"/>
  <c r="T1508" i="2"/>
  <c r="O1508" i="2"/>
  <c r="P1508" i="2" s="1"/>
  <c r="N1508" i="2"/>
  <c r="J1508" i="2"/>
  <c r="K1508" i="2" s="1"/>
  <c r="I1508" i="2"/>
  <c r="S1508" i="2"/>
  <c r="R1508" i="2"/>
  <c r="U1508" i="2" s="1"/>
  <c r="H1508" i="2"/>
  <c r="G1514" i="2"/>
  <c r="AK1522" i="14"/>
  <c r="F1582" i="9"/>
  <c r="H1582" i="9" s="1"/>
  <c r="T1581" i="2"/>
  <c r="J1581" i="2"/>
  <c r="K1581" i="2" s="1"/>
  <c r="R1581" i="2"/>
  <c r="S1581" i="2"/>
  <c r="I1581" i="2"/>
  <c r="O1581" i="2"/>
  <c r="P1581" i="2" s="1"/>
  <c r="N1581" i="2"/>
  <c r="H1581" i="2"/>
  <c r="F1627" i="9"/>
  <c r="H1627" i="9" s="1"/>
  <c r="J1626" i="2"/>
  <c r="K1626" i="2" s="1"/>
  <c r="I1626" i="2"/>
  <c r="H1626" i="2"/>
  <c r="T1626" i="2"/>
  <c r="S1626" i="2"/>
  <c r="R1626" i="2"/>
  <c r="N1626" i="2"/>
  <c r="O1626" i="2"/>
  <c r="P1626" i="2" s="1"/>
  <c r="F1633" i="9"/>
  <c r="H1633" i="9" s="1"/>
  <c r="T1632" i="2"/>
  <c r="S1632" i="2"/>
  <c r="O1632" i="2"/>
  <c r="N1632" i="2"/>
  <c r="J1632" i="2"/>
  <c r="K1632" i="2" s="1"/>
  <c r="P1632" i="2"/>
  <c r="I1632" i="2"/>
  <c r="H1632" i="2"/>
  <c r="R1632" i="2"/>
  <c r="F1636" i="9"/>
  <c r="H1636" i="9" s="1"/>
  <c r="N1635" i="2"/>
  <c r="O1635" i="2"/>
  <c r="P1635" i="2" s="1"/>
  <c r="J1635" i="2"/>
  <c r="K1635" i="2" s="1"/>
  <c r="I1635" i="2"/>
  <c r="H1635" i="2"/>
  <c r="R1635" i="2"/>
  <c r="T1635" i="2"/>
  <c r="S1635" i="2"/>
  <c r="F1727" i="9"/>
  <c r="H1727" i="9" s="1"/>
  <c r="R1726" i="2"/>
  <c r="J1726" i="2"/>
  <c r="K1726" i="2" s="1"/>
  <c r="I1726" i="2"/>
  <c r="H1726" i="2"/>
  <c r="T1726" i="2"/>
  <c r="S1726" i="2"/>
  <c r="O1726" i="2"/>
  <c r="P1726" i="2" s="1"/>
  <c r="N1726" i="2"/>
  <c r="F1752" i="9"/>
  <c r="H1752" i="9" s="1"/>
  <c r="J1751" i="2"/>
  <c r="K1751" i="2" s="1"/>
  <c r="I1751" i="2"/>
  <c r="S1751" i="2"/>
  <c r="T1751" i="2"/>
  <c r="R1751" i="2"/>
  <c r="P1751" i="2"/>
  <c r="O1751" i="2"/>
  <c r="N1751" i="2"/>
  <c r="H1751" i="2"/>
  <c r="F1774" i="9"/>
  <c r="H1774" i="9" s="1"/>
  <c r="T1773" i="2"/>
  <c r="J1773" i="2"/>
  <c r="K1773" i="2" s="1"/>
  <c r="I1773" i="2"/>
  <c r="H1773" i="2"/>
  <c r="R1773" i="2"/>
  <c r="S1773" i="2"/>
  <c r="P1773" i="2"/>
  <c r="O1773" i="2"/>
  <c r="N1773" i="2"/>
  <c r="F1793" i="9"/>
  <c r="H1793" i="9" s="1"/>
  <c r="T1792" i="2"/>
  <c r="S1792" i="2"/>
  <c r="R1792" i="2"/>
  <c r="I1792" i="2"/>
  <c r="H1792" i="2"/>
  <c r="O1792" i="2"/>
  <c r="P1792" i="2" s="1"/>
  <c r="N1792" i="2"/>
  <c r="J1792" i="2"/>
  <c r="K1792" i="2" s="1"/>
  <c r="AK1847" i="14"/>
  <c r="F1871" i="9"/>
  <c r="H1871" i="9" s="1"/>
  <c r="J1870" i="2"/>
  <c r="K1870" i="2" s="1"/>
  <c r="I1870" i="2"/>
  <c r="T1870" i="2"/>
  <c r="H1870" i="2"/>
  <c r="R1870" i="2"/>
  <c r="S1870" i="2"/>
  <c r="O1870" i="2"/>
  <c r="P1870" i="2" s="1"/>
  <c r="N1870" i="2"/>
  <c r="F1976" i="9"/>
  <c r="H1976" i="9" s="1"/>
  <c r="T1975" i="2"/>
  <c r="S1975" i="2"/>
  <c r="R1975" i="2"/>
  <c r="P1975" i="2"/>
  <c r="O1975" i="2"/>
  <c r="N1975" i="2"/>
  <c r="J1975" i="2"/>
  <c r="K1975" i="2" s="1"/>
  <c r="I1975" i="2"/>
  <c r="H1975" i="2"/>
  <c r="F1982" i="9"/>
  <c r="H1982" i="9" s="1"/>
  <c r="H1981" i="2"/>
  <c r="J1981" i="2"/>
  <c r="K1981" i="2" s="1"/>
  <c r="I1981" i="2"/>
  <c r="R1981" i="2"/>
  <c r="T1981" i="2"/>
  <c r="S1981" i="2"/>
  <c r="O1981" i="2"/>
  <c r="P1981" i="2" s="1"/>
  <c r="N1981" i="2"/>
  <c r="AK1995" i="14"/>
  <c r="F2004" i="9"/>
  <c r="H2004" i="9" s="1"/>
  <c r="J2003" i="2"/>
  <c r="K2003" i="2" s="1"/>
  <c r="I2003" i="2"/>
  <c r="T2003" i="2"/>
  <c r="O2003" i="2"/>
  <c r="P2003" i="2" s="1"/>
  <c r="N2003" i="2"/>
  <c r="S2003" i="2"/>
  <c r="R2003" i="2"/>
  <c r="H2003" i="2"/>
  <c r="F2139" i="9"/>
  <c r="H2139" i="9" s="1"/>
  <c r="I2138" i="2"/>
  <c r="H2138" i="2"/>
  <c r="J2138" i="2"/>
  <c r="K2138" i="2" s="1"/>
  <c r="S2138" i="2"/>
  <c r="R2138" i="2"/>
  <c r="O2138" i="2"/>
  <c r="P2138" i="2" s="1"/>
  <c r="N2138" i="2"/>
  <c r="T2138" i="2"/>
  <c r="G2157" i="2"/>
  <c r="F2171" i="9"/>
  <c r="H2171" i="9" s="1"/>
  <c r="R2170" i="2"/>
  <c r="T2170" i="2"/>
  <c r="S2170" i="2"/>
  <c r="J2170" i="2"/>
  <c r="K2170" i="2" s="1"/>
  <c r="I2170" i="2"/>
  <c r="H2170" i="2"/>
  <c r="O2170" i="2"/>
  <c r="P2170" i="2" s="1"/>
  <c r="N2170" i="2"/>
  <c r="F2249" i="9"/>
  <c r="H2249" i="9" s="1"/>
  <c r="R2248" i="2"/>
  <c r="J2248" i="2"/>
  <c r="K2248" i="2" s="1"/>
  <c r="I2248" i="2"/>
  <c r="H2248" i="2"/>
  <c r="S2248" i="2"/>
  <c r="O2248" i="2"/>
  <c r="P2248" i="2" s="1"/>
  <c r="N2248" i="2"/>
  <c r="T2248" i="2"/>
  <c r="U2248" i="2" s="1"/>
  <c r="G2309" i="2"/>
  <c r="F2430" i="9"/>
  <c r="H2430" i="9" s="1"/>
  <c r="N2429" i="2"/>
  <c r="J2429" i="2"/>
  <c r="K2429" i="2" s="1"/>
  <c r="I2429" i="2"/>
  <c r="H2429" i="2"/>
  <c r="T2429" i="2"/>
  <c r="S2429" i="2"/>
  <c r="R2429" i="2"/>
  <c r="U2429" i="2" s="1"/>
  <c r="O2429" i="2"/>
  <c r="P2429" i="2" s="1"/>
  <c r="F2671" i="9"/>
  <c r="H2671" i="9" s="1"/>
  <c r="O2670" i="2"/>
  <c r="N2670" i="2"/>
  <c r="T2670" i="2"/>
  <c r="S2670" i="2"/>
  <c r="P2670" i="2"/>
  <c r="R2670" i="2"/>
  <c r="U2670" i="2" s="1"/>
  <c r="I2670" i="2"/>
  <c r="H2670" i="2"/>
  <c r="J2670" i="2"/>
  <c r="K2670" i="2" s="1"/>
  <c r="G2673" i="2"/>
  <c r="F2715" i="9"/>
  <c r="H2715" i="9" s="1"/>
  <c r="S2714" i="2"/>
  <c r="R2714" i="2"/>
  <c r="O2714" i="2"/>
  <c r="P2714" i="2" s="1"/>
  <c r="N2714" i="2"/>
  <c r="H2714" i="2"/>
  <c r="T2714" i="2"/>
  <c r="I2714" i="2"/>
  <c r="J2714" i="2"/>
  <c r="K2714" i="2" s="1"/>
  <c r="H59" i="2"/>
  <c r="N261" i="2"/>
  <c r="G523" i="2"/>
  <c r="F3005" i="2"/>
  <c r="G5" i="2"/>
  <c r="H2" i="2"/>
  <c r="F40" i="9"/>
  <c r="H40" i="9" s="1"/>
  <c r="R39" i="2"/>
  <c r="H39" i="2"/>
  <c r="T39" i="2"/>
  <c r="J39" i="2"/>
  <c r="K39" i="2" s="1"/>
  <c r="O39" i="2"/>
  <c r="P39" i="2" s="1"/>
  <c r="N39" i="2"/>
  <c r="I39" i="2"/>
  <c r="S39" i="2"/>
  <c r="F77" i="9"/>
  <c r="H77" i="9" s="1"/>
  <c r="O76" i="2"/>
  <c r="P76" i="2" s="1"/>
  <c r="H76" i="2"/>
  <c r="T76" i="2"/>
  <c r="S76" i="2"/>
  <c r="R76" i="2"/>
  <c r="U76" i="2" s="1"/>
  <c r="N76" i="2"/>
  <c r="J76" i="2"/>
  <c r="K76" i="2" s="1"/>
  <c r="I76" i="2"/>
  <c r="G184" i="2"/>
  <c r="F213" i="9"/>
  <c r="H213" i="9" s="1"/>
  <c r="J212" i="2"/>
  <c r="K212" i="2" s="1"/>
  <c r="I212" i="2"/>
  <c r="R212" i="2"/>
  <c r="O212" i="2"/>
  <c r="P212" i="2" s="1"/>
  <c r="N212" i="2"/>
  <c r="H212" i="2"/>
  <c r="T212" i="2"/>
  <c r="S212" i="2"/>
  <c r="F290" i="9"/>
  <c r="H290" i="9" s="1"/>
  <c r="S289" i="2"/>
  <c r="N289" i="2"/>
  <c r="T289" i="2"/>
  <c r="O289" i="2"/>
  <c r="P289" i="2" s="1"/>
  <c r="R289" i="2"/>
  <c r="J289" i="2"/>
  <c r="K289" i="2" s="1"/>
  <c r="I289" i="2"/>
  <c r="H289" i="2"/>
  <c r="G298" i="2"/>
  <c r="F327" i="9"/>
  <c r="H327" i="9" s="1"/>
  <c r="R326" i="2"/>
  <c r="P326" i="2"/>
  <c r="T326" i="2"/>
  <c r="J326" i="2"/>
  <c r="K326" i="2" s="1"/>
  <c r="I326" i="2"/>
  <c r="H326" i="2"/>
  <c r="N326" i="2"/>
  <c r="S326" i="2"/>
  <c r="F469" i="9"/>
  <c r="H469" i="9" s="1"/>
  <c r="T468" i="2"/>
  <c r="S468" i="2"/>
  <c r="R468" i="2"/>
  <c r="P468" i="2"/>
  <c r="O468" i="2"/>
  <c r="N468" i="2"/>
  <c r="I468" i="2"/>
  <c r="J468" i="2"/>
  <c r="K468" i="2" s="1"/>
  <c r="H468" i="2"/>
  <c r="AK530" i="14"/>
  <c r="F612" i="9"/>
  <c r="H612" i="9" s="1"/>
  <c r="P611" i="2"/>
  <c r="T611" i="2"/>
  <c r="S611" i="2"/>
  <c r="O611" i="2"/>
  <c r="N611" i="2"/>
  <c r="J611" i="2"/>
  <c r="K611" i="2" s="1"/>
  <c r="I611" i="2"/>
  <c r="G617" i="2"/>
  <c r="G633" i="2"/>
  <c r="F637" i="9"/>
  <c r="H637" i="9" s="1"/>
  <c r="H636" i="2"/>
  <c r="P636" i="2"/>
  <c r="O636" i="2"/>
  <c r="N636" i="2"/>
  <c r="I636" i="2"/>
  <c r="T636" i="2"/>
  <c r="S636" i="2"/>
  <c r="R636" i="2"/>
  <c r="J636" i="2"/>
  <c r="K636" i="2" s="1"/>
  <c r="F669" i="9"/>
  <c r="H669" i="9" s="1"/>
  <c r="T668" i="2"/>
  <c r="O668" i="2"/>
  <c r="H668" i="2"/>
  <c r="I668" i="2"/>
  <c r="S668" i="2"/>
  <c r="R668" i="2"/>
  <c r="N668" i="2"/>
  <c r="P668" i="2"/>
  <c r="J668" i="2"/>
  <c r="K668" i="2" s="1"/>
  <c r="AM708" i="14"/>
  <c r="AO708" i="14" s="1"/>
  <c r="AK708" i="14" s="1"/>
  <c r="AK730" i="14"/>
  <c r="F812" i="9"/>
  <c r="H812" i="9" s="1"/>
  <c r="J811" i="2"/>
  <c r="K811" i="2" s="1"/>
  <c r="I811" i="2"/>
  <c r="S811" i="2"/>
  <c r="T811" i="2"/>
  <c r="H811" i="2"/>
  <c r="O811" i="2"/>
  <c r="P811" i="2" s="1"/>
  <c r="N811" i="2"/>
  <c r="G817" i="2"/>
  <c r="G833" i="2"/>
  <c r="F837" i="9"/>
  <c r="H837" i="9" s="1"/>
  <c r="I836" i="2"/>
  <c r="T836" i="2"/>
  <c r="N836" i="2"/>
  <c r="R836" i="2"/>
  <c r="P836" i="2"/>
  <c r="J836" i="2"/>
  <c r="K836" i="2" s="1"/>
  <c r="H836" i="2"/>
  <c r="S836" i="2"/>
  <c r="O836" i="2"/>
  <c r="G989" i="2"/>
  <c r="F1092" i="9"/>
  <c r="H1092" i="9" s="1"/>
  <c r="J1091" i="2"/>
  <c r="K1091" i="2" s="1"/>
  <c r="I1091" i="2"/>
  <c r="H1091" i="2"/>
  <c r="R1091" i="2"/>
  <c r="P1091" i="2"/>
  <c r="O1091" i="2"/>
  <c r="N1091" i="2"/>
  <c r="T1091" i="2"/>
  <c r="S1091" i="2"/>
  <c r="G1097" i="2"/>
  <c r="G1193" i="2"/>
  <c r="F1197" i="9"/>
  <c r="H1197" i="9" s="1"/>
  <c r="R1196" i="2"/>
  <c r="T1196" i="2"/>
  <c r="S1196" i="2"/>
  <c r="N1196" i="2"/>
  <c r="I1196" i="2"/>
  <c r="O1196" i="2"/>
  <c r="P1196" i="2" s="1"/>
  <c r="J1196" i="2"/>
  <c r="K1196" i="2" s="1"/>
  <c r="H1196" i="2"/>
  <c r="F1262" i="9"/>
  <c r="H1262" i="9" s="1"/>
  <c r="R1261" i="2"/>
  <c r="S1261" i="2"/>
  <c r="O1261" i="2"/>
  <c r="P1261" i="2" s="1"/>
  <c r="I1261" i="2"/>
  <c r="H1261" i="2"/>
  <c r="N1261" i="2"/>
  <c r="J1261" i="2"/>
  <c r="K1261" i="2" s="1"/>
  <c r="T1261" i="2"/>
  <c r="F1283" i="9"/>
  <c r="H1283" i="9" s="1"/>
  <c r="S1282" i="2"/>
  <c r="O1282" i="2"/>
  <c r="N1282" i="2"/>
  <c r="H1282" i="2"/>
  <c r="T1282" i="2"/>
  <c r="R1282" i="2"/>
  <c r="J1282" i="2"/>
  <c r="K1282" i="2" s="1"/>
  <c r="P1282" i="2"/>
  <c r="I1282" i="2"/>
  <c r="F1323" i="9"/>
  <c r="H1323" i="9" s="1"/>
  <c r="S1322" i="2"/>
  <c r="R1322" i="2"/>
  <c r="J1322" i="2"/>
  <c r="K1322" i="2" s="1"/>
  <c r="I1322" i="2"/>
  <c r="H1322" i="2"/>
  <c r="T1322" i="2"/>
  <c r="U1322" i="2" s="1"/>
  <c r="O1322" i="2"/>
  <c r="P1322" i="2" s="1"/>
  <c r="N1322" i="2"/>
  <c r="F1378" i="9"/>
  <c r="H1378" i="9" s="1"/>
  <c r="H1377" i="2"/>
  <c r="O1377" i="2"/>
  <c r="P1377" i="2" s="1"/>
  <c r="N1377" i="2"/>
  <c r="I1377" i="2"/>
  <c r="T1377" i="2"/>
  <c r="S1377" i="2"/>
  <c r="R1377" i="2"/>
  <c r="U1377" i="2" s="1"/>
  <c r="J1377" i="2"/>
  <c r="K1377" i="2" s="1"/>
  <c r="F1466" i="9"/>
  <c r="H1466" i="9" s="1"/>
  <c r="S1465" i="2"/>
  <c r="T1465" i="2"/>
  <c r="O1465" i="2"/>
  <c r="P1465" i="2" s="1"/>
  <c r="N1465" i="2"/>
  <c r="J1465" i="2"/>
  <c r="K1465" i="2" s="1"/>
  <c r="I1465" i="2"/>
  <c r="H1465" i="2"/>
  <c r="R1465" i="2"/>
  <c r="U1465" i="2" s="1"/>
  <c r="F1512" i="9"/>
  <c r="H1512" i="9" s="1"/>
  <c r="J1511" i="2"/>
  <c r="K1511" i="2" s="1"/>
  <c r="I1511" i="2"/>
  <c r="O1511" i="2"/>
  <c r="P1511" i="2" s="1"/>
  <c r="N1511" i="2"/>
  <c r="R1511" i="2"/>
  <c r="S1511" i="2"/>
  <c r="T1511" i="2"/>
  <c r="H1511" i="2"/>
  <c r="G1566" i="2"/>
  <c r="F1570" i="9"/>
  <c r="H1570" i="9" s="1"/>
  <c r="H1569" i="2"/>
  <c r="J1569" i="2"/>
  <c r="K1569" i="2" s="1"/>
  <c r="I1569" i="2"/>
  <c r="O1569" i="2"/>
  <c r="P1569" i="2" s="1"/>
  <c r="N1569" i="2"/>
  <c r="T1569" i="2"/>
  <c r="S1569" i="2"/>
  <c r="R1569" i="2"/>
  <c r="F1630" i="9"/>
  <c r="H1630" i="9" s="1"/>
  <c r="H1629" i="2"/>
  <c r="P1629" i="2"/>
  <c r="O1629" i="2"/>
  <c r="N1629" i="2"/>
  <c r="I1629" i="2"/>
  <c r="T1629" i="2"/>
  <c r="S1629" i="2"/>
  <c r="R1629" i="2"/>
  <c r="J1629" i="2"/>
  <c r="K1629" i="2" s="1"/>
  <c r="F1743" i="9"/>
  <c r="H1743" i="9" s="1"/>
  <c r="J1742" i="2"/>
  <c r="K1742" i="2" s="1"/>
  <c r="T1742" i="2"/>
  <c r="S1742" i="2"/>
  <c r="R1742" i="2"/>
  <c r="U1742" i="2" s="1"/>
  <c r="P1742" i="2"/>
  <c r="O1742" i="2"/>
  <c r="N1742" i="2"/>
  <c r="I1742" i="2"/>
  <c r="H1742" i="2"/>
  <c r="AK1825" i="14"/>
  <c r="F1874" i="9"/>
  <c r="H1874" i="9" s="1"/>
  <c r="J1873" i="2"/>
  <c r="K1873" i="2" s="1"/>
  <c r="I1873" i="2"/>
  <c r="H1873" i="2"/>
  <c r="T1873" i="2"/>
  <c r="S1873" i="2"/>
  <c r="R1873" i="2"/>
  <c r="U1873" i="2" s="1"/>
  <c r="O1873" i="2"/>
  <c r="P1873" i="2" s="1"/>
  <c r="N1873" i="2"/>
  <c r="F1914" i="9"/>
  <c r="H1914" i="9" s="1"/>
  <c r="T1913" i="2"/>
  <c r="P1913" i="2"/>
  <c r="J1913" i="2"/>
  <c r="K1913" i="2" s="1"/>
  <c r="I1913" i="2"/>
  <c r="H1913" i="2"/>
  <c r="R1913" i="2"/>
  <c r="S1913" i="2"/>
  <c r="O1913" i="2"/>
  <c r="N1913" i="2"/>
  <c r="AK2046" i="14"/>
  <c r="F2091" i="9"/>
  <c r="H2091" i="9" s="1"/>
  <c r="O2090" i="2"/>
  <c r="N2090" i="2"/>
  <c r="H2090" i="2"/>
  <c r="I2090" i="2"/>
  <c r="T2090" i="2"/>
  <c r="S2090" i="2"/>
  <c r="R2090" i="2"/>
  <c r="U2090" i="2" s="1"/>
  <c r="P2090" i="2"/>
  <c r="J2090" i="2"/>
  <c r="K2090" i="2" s="1"/>
  <c r="G2131" i="2"/>
  <c r="F2211" i="9"/>
  <c r="H2211" i="9" s="1"/>
  <c r="T2210" i="2"/>
  <c r="R2210" i="2"/>
  <c r="J2210" i="2"/>
  <c r="K2210" i="2" s="1"/>
  <c r="I2210" i="2"/>
  <c r="H2210" i="2"/>
  <c r="S2210" i="2"/>
  <c r="O2210" i="2"/>
  <c r="P2210" i="2" s="1"/>
  <c r="N2210" i="2"/>
  <c r="F2280" i="9"/>
  <c r="H2280" i="9" s="1"/>
  <c r="I2279" i="2"/>
  <c r="R2279" i="2"/>
  <c r="U2279" i="2" s="1"/>
  <c r="P2279" i="2"/>
  <c r="O2279" i="2"/>
  <c r="N2279" i="2"/>
  <c r="J2279" i="2"/>
  <c r="K2279" i="2" s="1"/>
  <c r="H2279" i="2"/>
  <c r="T2279" i="2"/>
  <c r="S2279" i="2"/>
  <c r="F2287" i="9"/>
  <c r="H2287" i="9" s="1"/>
  <c r="O2286" i="2"/>
  <c r="P2286" i="2" s="1"/>
  <c r="T2286" i="2"/>
  <c r="S2286" i="2"/>
  <c r="R2286" i="2"/>
  <c r="N2286" i="2"/>
  <c r="J2286" i="2"/>
  <c r="K2286" i="2" s="1"/>
  <c r="I2286" i="2"/>
  <c r="H2286" i="2"/>
  <c r="F2307" i="9"/>
  <c r="H2307" i="9" s="1"/>
  <c r="J2306" i="2"/>
  <c r="K2306" i="2" s="1"/>
  <c r="I2306" i="2"/>
  <c r="T2306" i="2"/>
  <c r="S2306" i="2"/>
  <c r="R2306" i="2"/>
  <c r="P2306" i="2"/>
  <c r="O2306" i="2"/>
  <c r="N2306" i="2"/>
  <c r="H2306" i="2"/>
  <c r="F2317" i="9"/>
  <c r="H2317" i="9" s="1"/>
  <c r="T2316" i="2"/>
  <c r="S2316" i="2"/>
  <c r="R2316" i="2"/>
  <c r="J2316" i="2"/>
  <c r="K2316" i="2" s="1"/>
  <c r="I2316" i="2"/>
  <c r="H2316" i="2"/>
  <c r="P2316" i="2"/>
  <c r="O2316" i="2"/>
  <c r="N2316" i="2"/>
  <c r="F2587" i="9"/>
  <c r="H2587" i="9" s="1"/>
  <c r="J2586" i="2"/>
  <c r="K2586" i="2" s="1"/>
  <c r="I2586" i="2"/>
  <c r="H2586" i="2"/>
  <c r="T2586" i="2"/>
  <c r="O2586" i="2"/>
  <c r="S2586" i="2"/>
  <c r="P2586" i="2"/>
  <c r="N2586" i="2"/>
  <c r="R2586" i="2"/>
  <c r="F2708" i="9"/>
  <c r="H2708" i="9" s="1"/>
  <c r="R2707" i="2"/>
  <c r="O2707" i="2"/>
  <c r="P2707" i="2" s="1"/>
  <c r="I2707" i="2"/>
  <c r="S2707" i="2"/>
  <c r="T2707" i="2"/>
  <c r="N2707" i="2"/>
  <c r="J2707" i="2"/>
  <c r="K2707" i="2" s="1"/>
  <c r="H2707" i="2"/>
  <c r="F2881" i="9"/>
  <c r="H2881" i="9" s="1"/>
  <c r="J2880" i="2"/>
  <c r="K2880" i="2" s="1"/>
  <c r="T2880" i="2"/>
  <c r="S2880" i="2"/>
  <c r="R2880" i="2"/>
  <c r="O2880" i="2"/>
  <c r="P2880" i="2" s="1"/>
  <c r="N2880" i="2"/>
  <c r="H2880" i="2"/>
  <c r="I2880" i="2"/>
  <c r="F2983" i="9"/>
  <c r="H2983" i="9" s="1"/>
  <c r="S2982" i="2"/>
  <c r="O2982" i="2"/>
  <c r="P2982" i="2" s="1"/>
  <c r="N2982" i="2"/>
  <c r="H2982" i="2"/>
  <c r="T2982" i="2"/>
  <c r="J2982" i="2"/>
  <c r="K2982" i="2" s="1"/>
  <c r="I2982" i="2"/>
  <c r="R2982" i="2"/>
  <c r="I59" i="2"/>
  <c r="P228" i="2"/>
  <c r="U559" i="2"/>
  <c r="AK535" i="14"/>
  <c r="F142" i="9"/>
  <c r="H142" i="9" s="1"/>
  <c r="T141" i="2"/>
  <c r="S141" i="2"/>
  <c r="R141" i="2"/>
  <c r="O141" i="2"/>
  <c r="P141" i="2" s="1"/>
  <c r="N141" i="2"/>
  <c r="J141" i="2"/>
  <c r="K141" i="2" s="1"/>
  <c r="I141" i="2"/>
  <c r="H141" i="2"/>
  <c r="F389" i="9"/>
  <c r="H389" i="9" s="1"/>
  <c r="T388" i="2"/>
  <c r="R388" i="2"/>
  <c r="N388" i="2"/>
  <c r="J388" i="2"/>
  <c r="K388" i="2" s="1"/>
  <c r="I388" i="2"/>
  <c r="H388" i="2"/>
  <c r="S388" i="2"/>
  <c r="O388" i="2"/>
  <c r="P388" i="2" s="1"/>
  <c r="F590" i="9"/>
  <c r="H590" i="9" s="1"/>
  <c r="T589" i="2"/>
  <c r="S589" i="2"/>
  <c r="U589" i="2" s="1"/>
  <c r="N589" i="2"/>
  <c r="J589" i="2"/>
  <c r="K589" i="2" s="1"/>
  <c r="I589" i="2"/>
  <c r="H589" i="2"/>
  <c r="O589" i="2"/>
  <c r="P589" i="2" s="1"/>
  <c r="F593" i="9"/>
  <c r="H593" i="9" s="1"/>
  <c r="P592" i="2"/>
  <c r="T592" i="2"/>
  <c r="R592" i="2"/>
  <c r="N592" i="2"/>
  <c r="J592" i="2"/>
  <c r="K592" i="2" s="1"/>
  <c r="I592" i="2"/>
  <c r="H592" i="2"/>
  <c r="O592" i="2"/>
  <c r="S592" i="2"/>
  <c r="F682" i="9"/>
  <c r="H682" i="9" s="1"/>
  <c r="H681" i="2"/>
  <c r="T681" i="2"/>
  <c r="S681" i="2"/>
  <c r="R681" i="2"/>
  <c r="U681" i="2" s="1"/>
  <c r="O681" i="2"/>
  <c r="P681" i="2" s="1"/>
  <c r="J681" i="2"/>
  <c r="K681" i="2" s="1"/>
  <c r="I681" i="2"/>
  <c r="N681" i="2"/>
  <c r="F720" i="9"/>
  <c r="H720" i="9" s="1"/>
  <c r="J719" i="2"/>
  <c r="K719" i="2" s="1"/>
  <c r="I719" i="2"/>
  <c r="H719" i="2"/>
  <c r="P719" i="2"/>
  <c r="O719" i="2"/>
  <c r="T719" i="2"/>
  <c r="S719" i="2"/>
  <c r="R719" i="2"/>
  <c r="U719" i="2" s="1"/>
  <c r="N719" i="2"/>
  <c r="F739" i="9"/>
  <c r="H739" i="9" s="1"/>
  <c r="S738" i="2"/>
  <c r="R738" i="2"/>
  <c r="J738" i="2"/>
  <c r="K738" i="2" s="1"/>
  <c r="O738" i="2"/>
  <c r="P738" i="2" s="1"/>
  <c r="N738" i="2"/>
  <c r="I738" i="2"/>
  <c r="T738" i="2"/>
  <c r="H738" i="2"/>
  <c r="F790" i="9"/>
  <c r="H790" i="9" s="1"/>
  <c r="I789" i="2"/>
  <c r="J789" i="2"/>
  <c r="K789" i="2" s="1"/>
  <c r="H789" i="2"/>
  <c r="T789" i="2"/>
  <c r="S789" i="2"/>
  <c r="R789" i="2"/>
  <c r="P789" i="2"/>
  <c r="N789" i="2"/>
  <c r="O789" i="2"/>
  <c r="F793" i="9"/>
  <c r="H793" i="9" s="1"/>
  <c r="P792" i="2"/>
  <c r="O792" i="2"/>
  <c r="N792" i="2"/>
  <c r="H792" i="2"/>
  <c r="R792" i="2"/>
  <c r="I792" i="2"/>
  <c r="S792" i="2"/>
  <c r="J792" i="2"/>
  <c r="K792" i="2" s="1"/>
  <c r="G795" i="2"/>
  <c r="F863" i="9"/>
  <c r="H863" i="9" s="1"/>
  <c r="O862" i="2"/>
  <c r="N862" i="2"/>
  <c r="H862" i="2"/>
  <c r="T862" i="2"/>
  <c r="R862" i="2"/>
  <c r="P862" i="2"/>
  <c r="J862" i="2"/>
  <c r="K862" i="2" s="1"/>
  <c r="I862" i="2"/>
  <c r="S862" i="2"/>
  <c r="F952" i="9"/>
  <c r="H952" i="9" s="1"/>
  <c r="T951" i="2"/>
  <c r="S951" i="2"/>
  <c r="R951" i="2"/>
  <c r="U951" i="2" s="1"/>
  <c r="N951" i="2"/>
  <c r="O951" i="2"/>
  <c r="P951" i="2" s="1"/>
  <c r="I951" i="2"/>
  <c r="H951" i="2"/>
  <c r="J951" i="2"/>
  <c r="K951" i="2" s="1"/>
  <c r="F955" i="9"/>
  <c r="H955" i="9" s="1"/>
  <c r="O954" i="2"/>
  <c r="T954" i="2"/>
  <c r="P954" i="2"/>
  <c r="J954" i="2"/>
  <c r="K954" i="2" s="1"/>
  <c r="I954" i="2"/>
  <c r="H954" i="2"/>
  <c r="N954" i="2"/>
  <c r="R954" i="2"/>
  <c r="F958" i="9"/>
  <c r="H958" i="9" s="1"/>
  <c r="R957" i="2"/>
  <c r="J957" i="2"/>
  <c r="K957" i="2" s="1"/>
  <c r="I957" i="2"/>
  <c r="H957" i="2"/>
  <c r="O957" i="2"/>
  <c r="P957" i="2" s="1"/>
  <c r="N957" i="2"/>
  <c r="S957" i="2"/>
  <c r="T957" i="2"/>
  <c r="G970" i="2"/>
  <c r="F974" i="9"/>
  <c r="H974" i="9" s="1"/>
  <c r="N973" i="2"/>
  <c r="T973" i="2"/>
  <c r="S973" i="2"/>
  <c r="R973" i="2"/>
  <c r="U973" i="2" s="1"/>
  <c r="O973" i="2"/>
  <c r="P973" i="2"/>
  <c r="I973" i="2"/>
  <c r="J973" i="2"/>
  <c r="K973" i="2" s="1"/>
  <c r="H973" i="2"/>
  <c r="F977" i="9"/>
  <c r="H977" i="9" s="1"/>
  <c r="R976" i="2"/>
  <c r="H976" i="2"/>
  <c r="T976" i="2"/>
  <c r="S976" i="2"/>
  <c r="O976" i="2"/>
  <c r="P976" i="2" s="1"/>
  <c r="N976" i="2"/>
  <c r="I976" i="2"/>
  <c r="J976" i="2"/>
  <c r="K976" i="2" s="1"/>
  <c r="F1009" i="9"/>
  <c r="H1009" i="9" s="1"/>
  <c r="I1008" i="2"/>
  <c r="T1008" i="2"/>
  <c r="S1008" i="2"/>
  <c r="R1008" i="2"/>
  <c r="U1008" i="2" s="1"/>
  <c r="O1008" i="2"/>
  <c r="P1008" i="2" s="1"/>
  <c r="N1008" i="2"/>
  <c r="J1008" i="2"/>
  <c r="K1008" i="2" s="1"/>
  <c r="H1008" i="2"/>
  <c r="F1025" i="9"/>
  <c r="H1025" i="9" s="1"/>
  <c r="T1024" i="2"/>
  <c r="S1024" i="2"/>
  <c r="R1024" i="2"/>
  <c r="I1024" i="2"/>
  <c r="H1024" i="2"/>
  <c r="J1024" i="2"/>
  <c r="K1024" i="2" s="1"/>
  <c r="N1024" i="2"/>
  <c r="O1024" i="2"/>
  <c r="P1024" i="2" s="1"/>
  <c r="F1028" i="9"/>
  <c r="H1028" i="9" s="1"/>
  <c r="H1027" i="2"/>
  <c r="J1027" i="2"/>
  <c r="K1027" i="2" s="1"/>
  <c r="O1027" i="2"/>
  <c r="P1027" i="2" s="1"/>
  <c r="T1027" i="2"/>
  <c r="S1027" i="2"/>
  <c r="R1027" i="2"/>
  <c r="U1027" i="2" s="1"/>
  <c r="N1027" i="2"/>
  <c r="I1027" i="2"/>
  <c r="F1060" i="9"/>
  <c r="H1060" i="9" s="1"/>
  <c r="T1059" i="2"/>
  <c r="J1059" i="2"/>
  <c r="K1059" i="2" s="1"/>
  <c r="I1059" i="2"/>
  <c r="O1059" i="2"/>
  <c r="N1059" i="2"/>
  <c r="H1059" i="2"/>
  <c r="S1059" i="2"/>
  <c r="P1059" i="2"/>
  <c r="R1059" i="2"/>
  <c r="U1059" i="2" s="1"/>
  <c r="AK1064" i="14"/>
  <c r="F1108" i="9"/>
  <c r="H1108" i="9" s="1"/>
  <c r="H1107" i="2"/>
  <c r="T1107" i="2"/>
  <c r="S1107" i="2"/>
  <c r="R1107" i="2"/>
  <c r="O1107" i="2"/>
  <c r="P1107" i="2" s="1"/>
  <c r="N1107" i="2"/>
  <c r="J1107" i="2"/>
  <c r="K1107" i="2" s="1"/>
  <c r="I1107" i="2"/>
  <c r="F1143" i="9"/>
  <c r="H1143" i="9" s="1"/>
  <c r="S1142" i="2"/>
  <c r="J1142" i="2"/>
  <c r="K1142" i="2" s="1"/>
  <c r="I1142" i="2"/>
  <c r="H1142" i="2"/>
  <c r="T1142" i="2"/>
  <c r="R1142" i="2"/>
  <c r="P1142" i="2"/>
  <c r="N1142" i="2"/>
  <c r="O1142" i="2"/>
  <c r="F1159" i="9"/>
  <c r="H1159" i="9" s="1"/>
  <c r="O1158" i="2"/>
  <c r="S1158" i="2"/>
  <c r="R1158" i="2"/>
  <c r="U1158" i="2" s="1"/>
  <c r="P1158" i="2"/>
  <c r="T1158" i="2"/>
  <c r="N1158" i="2"/>
  <c r="I1158" i="2"/>
  <c r="H1158" i="2"/>
  <c r="J1158" i="2"/>
  <c r="K1158" i="2" s="1"/>
  <c r="F1172" i="9"/>
  <c r="H1172" i="9" s="1"/>
  <c r="H1171" i="2"/>
  <c r="T1171" i="2"/>
  <c r="S1171" i="2"/>
  <c r="R1171" i="2"/>
  <c r="N1171" i="2"/>
  <c r="O1171" i="2"/>
  <c r="P1171" i="2" s="1"/>
  <c r="I1171" i="2"/>
  <c r="F1175" i="9"/>
  <c r="H1175" i="9" s="1"/>
  <c r="S1174" i="2"/>
  <c r="H1174" i="2"/>
  <c r="R1174" i="2"/>
  <c r="T1174" i="2"/>
  <c r="N1174" i="2"/>
  <c r="J1174" i="2"/>
  <c r="K1174" i="2" s="1"/>
  <c r="O1174" i="2"/>
  <c r="P1174" i="2" s="1"/>
  <c r="I1174" i="2"/>
  <c r="F1178" i="9"/>
  <c r="H1178" i="9" s="1"/>
  <c r="N1177" i="2"/>
  <c r="J1177" i="2"/>
  <c r="K1177" i="2" s="1"/>
  <c r="I1177" i="2"/>
  <c r="H1177" i="2"/>
  <c r="T1177" i="2"/>
  <c r="S1177" i="2"/>
  <c r="R1177" i="2"/>
  <c r="U1177" i="2" s="1"/>
  <c r="O1177" i="2"/>
  <c r="P1177" i="2" s="1"/>
  <c r="F1223" i="9"/>
  <c r="H1223" i="9" s="1"/>
  <c r="S1222" i="2"/>
  <c r="J1222" i="2"/>
  <c r="K1222" i="2" s="1"/>
  <c r="I1222" i="2"/>
  <c r="H1222" i="2"/>
  <c r="O1222" i="2"/>
  <c r="P1222" i="2" s="1"/>
  <c r="N1222" i="2"/>
  <c r="T1222" i="2"/>
  <c r="R1222" i="2"/>
  <c r="F1382" i="9"/>
  <c r="H1382" i="9" s="1"/>
  <c r="O1381" i="2"/>
  <c r="P1381" i="2"/>
  <c r="N1381" i="2"/>
  <c r="I1381" i="2"/>
  <c r="T1381" i="2"/>
  <c r="S1381" i="2"/>
  <c r="R1381" i="2"/>
  <c r="U1381" i="2" s="1"/>
  <c r="J1381" i="2"/>
  <c r="K1381" i="2" s="1"/>
  <c r="H1381" i="2"/>
  <c r="F1411" i="9"/>
  <c r="H1411" i="9" s="1"/>
  <c r="R1410" i="2"/>
  <c r="P1410" i="2"/>
  <c r="O1410" i="2"/>
  <c r="N1410" i="2"/>
  <c r="J1410" i="2"/>
  <c r="K1410" i="2" s="1"/>
  <c r="S1410" i="2"/>
  <c r="I1410" i="2"/>
  <c r="H1410" i="2"/>
  <c r="T1410" i="2"/>
  <c r="F1433" i="9"/>
  <c r="H1433" i="9" s="1"/>
  <c r="S1432" i="2"/>
  <c r="R1432" i="2"/>
  <c r="P1432" i="2"/>
  <c r="O1432" i="2"/>
  <c r="J1432" i="2"/>
  <c r="K1432" i="2" s="1"/>
  <c r="I1432" i="2"/>
  <c r="T1432" i="2"/>
  <c r="H1432" i="2"/>
  <c r="N1432" i="2"/>
  <c r="F1448" i="9"/>
  <c r="H1448" i="9" s="1"/>
  <c r="N1447" i="2"/>
  <c r="R1447" i="2"/>
  <c r="O1447" i="2"/>
  <c r="P1447" i="2" s="1"/>
  <c r="J1447" i="2"/>
  <c r="K1447" i="2" s="1"/>
  <c r="T1447" i="2"/>
  <c r="S1447" i="2"/>
  <c r="I1447" i="2"/>
  <c r="H1447" i="2"/>
  <c r="F1481" i="9"/>
  <c r="H1481" i="9" s="1"/>
  <c r="N1480" i="2"/>
  <c r="S1480" i="2"/>
  <c r="R1480" i="2"/>
  <c r="U1480" i="2" s="1"/>
  <c r="P1480" i="2"/>
  <c r="J1480" i="2"/>
  <c r="K1480" i="2" s="1"/>
  <c r="I1480" i="2"/>
  <c r="T1480" i="2"/>
  <c r="O1480" i="2"/>
  <c r="H1480" i="2"/>
  <c r="F1621" i="9"/>
  <c r="H1621" i="9" s="1"/>
  <c r="S1620" i="2"/>
  <c r="T1620" i="2"/>
  <c r="R1620" i="2"/>
  <c r="N1620" i="2"/>
  <c r="I1620" i="2"/>
  <c r="H1620" i="2"/>
  <c r="P1620" i="2"/>
  <c r="O1620" i="2"/>
  <c r="J1620" i="2"/>
  <c r="K1620" i="2" s="1"/>
  <c r="G1653" i="2"/>
  <c r="F1676" i="9"/>
  <c r="H1676" i="9" s="1"/>
  <c r="N1675" i="2"/>
  <c r="R1675" i="2"/>
  <c r="U1675" i="2" s="1"/>
  <c r="P1675" i="2"/>
  <c r="O1675" i="2"/>
  <c r="J1675" i="2"/>
  <c r="K1675" i="2" s="1"/>
  <c r="T1675" i="2"/>
  <c r="S1675" i="2"/>
  <c r="I1675" i="2"/>
  <c r="H1675" i="2"/>
  <c r="F1765" i="9"/>
  <c r="H1765" i="9" s="1"/>
  <c r="J1764" i="2"/>
  <c r="K1764" i="2" s="1"/>
  <c r="I1764" i="2"/>
  <c r="H1764" i="2"/>
  <c r="T1764" i="2"/>
  <c r="P1764" i="2"/>
  <c r="S1764" i="2"/>
  <c r="R1764" i="2"/>
  <c r="O1764" i="2"/>
  <c r="N1764" i="2"/>
  <c r="F1890" i="9"/>
  <c r="H1890" i="9" s="1"/>
  <c r="I1889" i="2"/>
  <c r="H1889" i="2"/>
  <c r="R1889" i="2"/>
  <c r="O1889" i="2"/>
  <c r="P1889" i="2" s="1"/>
  <c r="N1889" i="2"/>
  <c r="J1889" i="2"/>
  <c r="K1889" i="2" s="1"/>
  <c r="T1889" i="2"/>
  <c r="S1889" i="2"/>
  <c r="F1896" i="9"/>
  <c r="H1896" i="9" s="1"/>
  <c r="O1895" i="2"/>
  <c r="N1895" i="2"/>
  <c r="H1895" i="2"/>
  <c r="S1895" i="2"/>
  <c r="J1895" i="2"/>
  <c r="K1895" i="2" s="1"/>
  <c r="I1895" i="2"/>
  <c r="T1895" i="2"/>
  <c r="R1895" i="2"/>
  <c r="P1895" i="2"/>
  <c r="F1941" i="9"/>
  <c r="H1941" i="9" s="1"/>
  <c r="O1940" i="2"/>
  <c r="P1940" i="2" s="1"/>
  <c r="N1940" i="2"/>
  <c r="I1940" i="2"/>
  <c r="J1940" i="2"/>
  <c r="K1940" i="2" s="1"/>
  <c r="T1940" i="2"/>
  <c r="S1940" i="2"/>
  <c r="R1940" i="2"/>
  <c r="U1940" i="2" s="1"/>
  <c r="H1940" i="2"/>
  <c r="F1951" i="9"/>
  <c r="H1951" i="9" s="1"/>
  <c r="O1950" i="2"/>
  <c r="N1950" i="2"/>
  <c r="H1950" i="2"/>
  <c r="T1950" i="2"/>
  <c r="S1950" i="2"/>
  <c r="R1950" i="2"/>
  <c r="U1950" i="2" s="1"/>
  <c r="P1950" i="2"/>
  <c r="I1950" i="2"/>
  <c r="J1950" i="2"/>
  <c r="K1950" i="2" s="1"/>
  <c r="F1954" i="9"/>
  <c r="H1954" i="9" s="1"/>
  <c r="T1953" i="2"/>
  <c r="S1953" i="2"/>
  <c r="R1953" i="2"/>
  <c r="N1953" i="2"/>
  <c r="J1953" i="2"/>
  <c r="K1953" i="2" s="1"/>
  <c r="I1953" i="2"/>
  <c r="H1953" i="2"/>
  <c r="O1953" i="2"/>
  <c r="P1953" i="2" s="1"/>
  <c r="F2126" i="9"/>
  <c r="H2126" i="9" s="1"/>
  <c r="T2125" i="2"/>
  <c r="S2125" i="2"/>
  <c r="R2125" i="2"/>
  <c r="N2125" i="2"/>
  <c r="J2125" i="2"/>
  <c r="K2125" i="2" s="1"/>
  <c r="I2125" i="2"/>
  <c r="H2125" i="2"/>
  <c r="O2125" i="2"/>
  <c r="P2125" i="2" s="1"/>
  <c r="F2165" i="9"/>
  <c r="H2165" i="9" s="1"/>
  <c r="S2164" i="2"/>
  <c r="R2164" i="2"/>
  <c r="P2164" i="2"/>
  <c r="N2164" i="2"/>
  <c r="J2164" i="2"/>
  <c r="K2164" i="2" s="1"/>
  <c r="O2164" i="2"/>
  <c r="I2164" i="2"/>
  <c r="H2164" i="2"/>
  <c r="T2164" i="2"/>
  <c r="F2181" i="9"/>
  <c r="H2181" i="9" s="1"/>
  <c r="O2180" i="2"/>
  <c r="P2180" i="2" s="1"/>
  <c r="N2180" i="2"/>
  <c r="H2180" i="2"/>
  <c r="T2180" i="2"/>
  <c r="U2180" i="2" s="1"/>
  <c r="S2180" i="2"/>
  <c r="I2180" i="2"/>
  <c r="J2180" i="2"/>
  <c r="K2180" i="2" s="1"/>
  <c r="R2180" i="2"/>
  <c r="F2214" i="9"/>
  <c r="H2214" i="9" s="1"/>
  <c r="J2213" i="2"/>
  <c r="K2213" i="2" s="1"/>
  <c r="I2213" i="2"/>
  <c r="H2213" i="2"/>
  <c r="P2213" i="2"/>
  <c r="O2213" i="2"/>
  <c r="N2213" i="2"/>
  <c r="S2213" i="2"/>
  <c r="T2213" i="2"/>
  <c r="R2213" i="2"/>
  <c r="F2235" i="9"/>
  <c r="H2235" i="9" s="1"/>
  <c r="S2234" i="2"/>
  <c r="P2234" i="2"/>
  <c r="O2234" i="2"/>
  <c r="N2234" i="2"/>
  <c r="I2234" i="2"/>
  <c r="T2234" i="2"/>
  <c r="R2234" i="2"/>
  <c r="U2234" i="2" s="1"/>
  <c r="J2234" i="2"/>
  <c r="K2234" i="2" s="1"/>
  <c r="H2234" i="2"/>
  <c r="F2697" i="9"/>
  <c r="H2697" i="9" s="1"/>
  <c r="T2696" i="2"/>
  <c r="J2696" i="2"/>
  <c r="K2696" i="2" s="1"/>
  <c r="I2696" i="2"/>
  <c r="H2696" i="2"/>
  <c r="S2696" i="2"/>
  <c r="R2696" i="2"/>
  <c r="N2696" i="2"/>
  <c r="O2696" i="2"/>
  <c r="P2696" i="2" s="1"/>
  <c r="P2975" i="2"/>
  <c r="N2975" i="2"/>
  <c r="R2975" i="2"/>
  <c r="U2975" i="2" s="1"/>
  <c r="J2975" i="2"/>
  <c r="K2975" i="2" s="1"/>
  <c r="H2975" i="2"/>
  <c r="F2976" i="9"/>
  <c r="H2976" i="9" s="1"/>
  <c r="O2975" i="2"/>
  <c r="T2975" i="2"/>
  <c r="S2975" i="2"/>
  <c r="I2975" i="2"/>
  <c r="U113" i="2"/>
  <c r="U388" i="2"/>
  <c r="H953" i="2"/>
  <c r="F1385" i="9"/>
  <c r="H1385" i="9" s="1"/>
  <c r="R1384" i="2"/>
  <c r="T1384" i="2"/>
  <c r="S1384" i="2"/>
  <c r="N1384" i="2"/>
  <c r="O1384" i="2"/>
  <c r="J1384" i="2"/>
  <c r="K1384" i="2" s="1"/>
  <c r="H1384" i="2"/>
  <c r="P1384" i="2"/>
  <c r="I1384" i="2"/>
  <c r="F858" i="9"/>
  <c r="H858" i="9" s="1"/>
  <c r="J857" i="2"/>
  <c r="K857" i="2" s="1"/>
  <c r="I857" i="2"/>
  <c r="H857" i="2"/>
  <c r="T857" i="2"/>
  <c r="S857" i="2"/>
  <c r="R857" i="2"/>
  <c r="P857" i="2"/>
  <c r="O857" i="2"/>
  <c r="N857" i="2"/>
  <c r="F43" i="9"/>
  <c r="H43" i="9" s="1"/>
  <c r="S42" i="2"/>
  <c r="T42" i="2"/>
  <c r="N42" i="2"/>
  <c r="O42" i="2"/>
  <c r="P42" i="2"/>
  <c r="R42" i="2"/>
  <c r="U42" i="2" s="1"/>
  <c r="J42" i="2"/>
  <c r="K42" i="2" s="1"/>
  <c r="I42" i="2"/>
  <c r="H42" i="2"/>
  <c r="F139" i="9"/>
  <c r="H139" i="9" s="1"/>
  <c r="P138" i="2"/>
  <c r="O138" i="2"/>
  <c r="J138" i="2"/>
  <c r="K138" i="2" s="1"/>
  <c r="I138" i="2"/>
  <c r="H138" i="2"/>
  <c r="T138" i="2"/>
  <c r="S138" i="2"/>
  <c r="R138" i="2"/>
  <c r="N138" i="2"/>
  <c r="F293" i="9"/>
  <c r="H293" i="9" s="1"/>
  <c r="O292" i="2"/>
  <c r="N292" i="2"/>
  <c r="H292" i="2"/>
  <c r="J292" i="2"/>
  <c r="K292" i="2" s="1"/>
  <c r="I292" i="2"/>
  <c r="S292" i="2"/>
  <c r="T292" i="2"/>
  <c r="R292" i="2"/>
  <c r="U292" i="2" s="1"/>
  <c r="P292" i="2"/>
  <c r="G385" i="2"/>
  <c r="F438" i="9"/>
  <c r="H438" i="9" s="1"/>
  <c r="I437" i="2"/>
  <c r="R437" i="2"/>
  <c r="T437" i="2"/>
  <c r="S437" i="2"/>
  <c r="P437" i="2"/>
  <c r="N437" i="2"/>
  <c r="O437" i="2"/>
  <c r="H437" i="2"/>
  <c r="J437" i="2"/>
  <c r="K437" i="2" s="1"/>
  <c r="F574" i="9"/>
  <c r="H574" i="9" s="1"/>
  <c r="R573" i="2"/>
  <c r="T573" i="2"/>
  <c r="S573" i="2"/>
  <c r="O573" i="2"/>
  <c r="P573" i="2" s="1"/>
  <c r="J573" i="2"/>
  <c r="K573" i="2" s="1"/>
  <c r="N573" i="2"/>
  <c r="I573" i="2"/>
  <c r="H573" i="2"/>
  <c r="F930" i="9"/>
  <c r="H930" i="9" s="1"/>
  <c r="J929" i="2"/>
  <c r="K929" i="2" s="1"/>
  <c r="T929" i="2"/>
  <c r="S929" i="2"/>
  <c r="O929" i="2"/>
  <c r="I929" i="2"/>
  <c r="H929" i="2"/>
  <c r="R929" i="2"/>
  <c r="P929" i="2"/>
  <c r="N929" i="2"/>
  <c r="F933" i="9"/>
  <c r="H933" i="9" s="1"/>
  <c r="O932" i="2"/>
  <c r="P932" i="2" s="1"/>
  <c r="N932" i="2"/>
  <c r="T932" i="2"/>
  <c r="R932" i="2"/>
  <c r="S932" i="2"/>
  <c r="J932" i="2"/>
  <c r="K932" i="2" s="1"/>
  <c r="I932" i="2"/>
  <c r="H932" i="2"/>
  <c r="G1005" i="2"/>
  <c r="F1022" i="9"/>
  <c r="H1022" i="9" s="1"/>
  <c r="O1021" i="2"/>
  <c r="J1021" i="2"/>
  <c r="K1021" i="2" s="1"/>
  <c r="I1021" i="2"/>
  <c r="H1021" i="2"/>
  <c r="T1021" i="2"/>
  <c r="S1021" i="2"/>
  <c r="R1021" i="2"/>
  <c r="U1021" i="2" s="1"/>
  <c r="P1021" i="2"/>
  <c r="N1021" i="2"/>
  <c r="F1070" i="9"/>
  <c r="H1070" i="9" s="1"/>
  <c r="J1069" i="2"/>
  <c r="K1069" i="2" s="1"/>
  <c r="H1069" i="2"/>
  <c r="T1069" i="2"/>
  <c r="S1069" i="2"/>
  <c r="R1069" i="2"/>
  <c r="U1069" i="2" s="1"/>
  <c r="I1069" i="2"/>
  <c r="O1069" i="2"/>
  <c r="P1069" i="2"/>
  <c r="F1073" i="9"/>
  <c r="H1073" i="9" s="1"/>
  <c r="H1072" i="2"/>
  <c r="R1072" i="2"/>
  <c r="O1072" i="2"/>
  <c r="P1072" i="2" s="1"/>
  <c r="N1072" i="2"/>
  <c r="I1072" i="2"/>
  <c r="S1072" i="2"/>
  <c r="J1072" i="2"/>
  <c r="K1072" i="2" s="1"/>
  <c r="T1072" i="2"/>
  <c r="F1089" i="9"/>
  <c r="H1089" i="9" s="1"/>
  <c r="I1088" i="2"/>
  <c r="T1088" i="2"/>
  <c r="S1088" i="2"/>
  <c r="O1088" i="2"/>
  <c r="J1088" i="2"/>
  <c r="K1088" i="2" s="1"/>
  <c r="H1088" i="2"/>
  <c r="R1088" i="2"/>
  <c r="U1088" i="2" s="1"/>
  <c r="P1088" i="2"/>
  <c r="N1088" i="2"/>
  <c r="F1105" i="9"/>
  <c r="H1105" i="9" s="1"/>
  <c r="R1104" i="2"/>
  <c r="J1104" i="2"/>
  <c r="K1104" i="2" s="1"/>
  <c r="I1104" i="2"/>
  <c r="S1104" i="2"/>
  <c r="O1104" i="2"/>
  <c r="P1104" i="2" s="1"/>
  <c r="N1104" i="2"/>
  <c r="T1104" i="2"/>
  <c r="H1104" i="2"/>
  <c r="F1140" i="9"/>
  <c r="H1140" i="9" s="1"/>
  <c r="S1139" i="2"/>
  <c r="O1139" i="2"/>
  <c r="P1139" i="2" s="1"/>
  <c r="N1139" i="2"/>
  <c r="H1139" i="2"/>
  <c r="J1139" i="2"/>
  <c r="K1139" i="2" s="1"/>
  <c r="I1139" i="2"/>
  <c r="T1139" i="2"/>
  <c r="R1139" i="2"/>
  <c r="U1139" i="2" s="1"/>
  <c r="F1188" i="9"/>
  <c r="H1188" i="9" s="1"/>
  <c r="H1187" i="2"/>
  <c r="J1187" i="2"/>
  <c r="K1187" i="2" s="1"/>
  <c r="I1187" i="2"/>
  <c r="P1187" i="2"/>
  <c r="O1187" i="2"/>
  <c r="N1187" i="2"/>
  <c r="T1187" i="2"/>
  <c r="S1187" i="2"/>
  <c r="R1187" i="2"/>
  <c r="F1220" i="9"/>
  <c r="H1220" i="9" s="1"/>
  <c r="S1219" i="2"/>
  <c r="T1219" i="2"/>
  <c r="N1219" i="2"/>
  <c r="J1219" i="2"/>
  <c r="K1219" i="2" s="1"/>
  <c r="R1219" i="2"/>
  <c r="O1219" i="2"/>
  <c r="P1219" i="2" s="1"/>
  <c r="I1219" i="2"/>
  <c r="H1219" i="2"/>
  <c r="F1242" i="9"/>
  <c r="H1242" i="9" s="1"/>
  <c r="R1241" i="2"/>
  <c r="T1241" i="2"/>
  <c r="S1241" i="2"/>
  <c r="O1241" i="2"/>
  <c r="P1241" i="2" s="1"/>
  <c r="N1241" i="2"/>
  <c r="J1241" i="2"/>
  <c r="K1241" i="2" s="1"/>
  <c r="I1241" i="2"/>
  <c r="H1241" i="2"/>
  <c r="F1338" i="9"/>
  <c r="H1338" i="9" s="1"/>
  <c r="S1337" i="2"/>
  <c r="R1337" i="2"/>
  <c r="T1337" i="2"/>
  <c r="N1337" i="2"/>
  <c r="J1337" i="2"/>
  <c r="K1337" i="2" s="1"/>
  <c r="I1337" i="2"/>
  <c r="H1337" i="2"/>
  <c r="P1337" i="2"/>
  <c r="O1337" i="2"/>
  <c r="F1356" i="9"/>
  <c r="H1356" i="9" s="1"/>
  <c r="I1355" i="2"/>
  <c r="J1355" i="2"/>
  <c r="K1355" i="2" s="1"/>
  <c r="H1355" i="2"/>
  <c r="N1355" i="2"/>
  <c r="T1355" i="2"/>
  <c r="O1355" i="2"/>
  <c r="P1355" i="2" s="1"/>
  <c r="S1355" i="2"/>
  <c r="R1355" i="2"/>
  <c r="U1355" i="2" s="1"/>
  <c r="F1426" i="9"/>
  <c r="H1426" i="9" s="1"/>
  <c r="S1425" i="2"/>
  <c r="T1425" i="2"/>
  <c r="O1425" i="2"/>
  <c r="P1425" i="2" s="1"/>
  <c r="J1425" i="2"/>
  <c r="K1425" i="2" s="1"/>
  <c r="I1425" i="2"/>
  <c r="H1425" i="2"/>
  <c r="R1425" i="2"/>
  <c r="N1425" i="2"/>
  <c r="F1463" i="9"/>
  <c r="H1463" i="9" s="1"/>
  <c r="I1462" i="2"/>
  <c r="N1462" i="2"/>
  <c r="H1462" i="2"/>
  <c r="T1462" i="2"/>
  <c r="S1462" i="2"/>
  <c r="U1462" i="2" s="1"/>
  <c r="O1462" i="2"/>
  <c r="P1462" i="2" s="1"/>
  <c r="R1462" i="2"/>
  <c r="J1462" i="2"/>
  <c r="K1462" i="2" s="1"/>
  <c r="F1485" i="9"/>
  <c r="H1485" i="9" s="1"/>
  <c r="R1484" i="2"/>
  <c r="U1484" i="2" s="1"/>
  <c r="H1484" i="2"/>
  <c r="P1484" i="2"/>
  <c r="O1484" i="2"/>
  <c r="N1484" i="2"/>
  <c r="J1484" i="2"/>
  <c r="K1484" i="2" s="1"/>
  <c r="I1484" i="2"/>
  <c r="T1484" i="2"/>
  <c r="S1484" i="2"/>
  <c r="F1522" i="9"/>
  <c r="H1522" i="9" s="1"/>
  <c r="T1521" i="2"/>
  <c r="H1521" i="2"/>
  <c r="J1521" i="2"/>
  <c r="K1521" i="2" s="1"/>
  <c r="P1521" i="2"/>
  <c r="O1521" i="2"/>
  <c r="N1521" i="2"/>
  <c r="I1521" i="2"/>
  <c r="S1521" i="2"/>
  <c r="F1525" i="9"/>
  <c r="H1525" i="9" s="1"/>
  <c r="J1524" i="2"/>
  <c r="K1524" i="2" s="1"/>
  <c r="R1524" i="2"/>
  <c r="I1524" i="2"/>
  <c r="H1524" i="2"/>
  <c r="P1524" i="2"/>
  <c r="O1524" i="2"/>
  <c r="N1524" i="2"/>
  <c r="T1524" i="2"/>
  <c r="S1524" i="2"/>
  <c r="F1667" i="9"/>
  <c r="H1667" i="9" s="1"/>
  <c r="R1666" i="2"/>
  <c r="N1666" i="2"/>
  <c r="T1666" i="2"/>
  <c r="J1666" i="2"/>
  <c r="K1666" i="2" s="1"/>
  <c r="I1666" i="2"/>
  <c r="H1666" i="2"/>
  <c r="S1666" i="2"/>
  <c r="P1666" i="2"/>
  <c r="O1666" i="2"/>
  <c r="F1706" i="9"/>
  <c r="H1706" i="9" s="1"/>
  <c r="J1705" i="2"/>
  <c r="K1705" i="2" s="1"/>
  <c r="O1705" i="2"/>
  <c r="P1705" i="2" s="1"/>
  <c r="N1705" i="2"/>
  <c r="I1705" i="2"/>
  <c r="H1705" i="2"/>
  <c r="T1705" i="2"/>
  <c r="S1705" i="2"/>
  <c r="R1705" i="2"/>
  <c r="F1837" i="9"/>
  <c r="H1837" i="9" s="1"/>
  <c r="I1836" i="2"/>
  <c r="O1836" i="2"/>
  <c r="P1836" i="2" s="1"/>
  <c r="N1836" i="2"/>
  <c r="H1836" i="2"/>
  <c r="T1836" i="2"/>
  <c r="S1836" i="2"/>
  <c r="R1836" i="2"/>
  <c r="U1836" i="2" s="1"/>
  <c r="J1836" i="2"/>
  <c r="K1836" i="2" s="1"/>
  <c r="F1856" i="9"/>
  <c r="H1856" i="9" s="1"/>
  <c r="O1855" i="2"/>
  <c r="P1855" i="2" s="1"/>
  <c r="N1855" i="2"/>
  <c r="H1855" i="2"/>
  <c r="T1855" i="2"/>
  <c r="S1855" i="2"/>
  <c r="R1855" i="2"/>
  <c r="J1855" i="2"/>
  <c r="K1855" i="2" s="1"/>
  <c r="I1855" i="2"/>
  <c r="F1887" i="9"/>
  <c r="H1887" i="9" s="1"/>
  <c r="S1886" i="2"/>
  <c r="J1886" i="2"/>
  <c r="K1886" i="2" s="1"/>
  <c r="O1886" i="2"/>
  <c r="N1886" i="2"/>
  <c r="I1886" i="2"/>
  <c r="H1886" i="2"/>
  <c r="T1886" i="2"/>
  <c r="R1886" i="2"/>
  <c r="P1886" i="2"/>
  <c r="G1943" i="2"/>
  <c r="F2094" i="9"/>
  <c r="H2094" i="9" s="1"/>
  <c r="H2093" i="2"/>
  <c r="J2093" i="2"/>
  <c r="K2093" i="2" s="1"/>
  <c r="I2093" i="2"/>
  <c r="N2093" i="2"/>
  <c r="T2093" i="2"/>
  <c r="S2093" i="2"/>
  <c r="R2093" i="2"/>
  <c r="P2093" i="2"/>
  <c r="O2093" i="2"/>
  <c r="F2097" i="9"/>
  <c r="H2097" i="9" s="1"/>
  <c r="P2096" i="2"/>
  <c r="O2096" i="2"/>
  <c r="N2096" i="2"/>
  <c r="H2096" i="2"/>
  <c r="T2096" i="2"/>
  <c r="S2096" i="2"/>
  <c r="R2096" i="2"/>
  <c r="U2096" i="2" s="1"/>
  <c r="J2096" i="2"/>
  <c r="K2096" i="2" s="1"/>
  <c r="I2096" i="2"/>
  <c r="F2194" i="9"/>
  <c r="H2194" i="9" s="1"/>
  <c r="H2193" i="2"/>
  <c r="P2193" i="2"/>
  <c r="O2193" i="2"/>
  <c r="N2193" i="2"/>
  <c r="I2193" i="2"/>
  <c r="T2193" i="2"/>
  <c r="S2193" i="2"/>
  <c r="R2193" i="2"/>
  <c r="J2193" i="2"/>
  <c r="K2193" i="2" s="1"/>
  <c r="F2284" i="9"/>
  <c r="H2284" i="9" s="1"/>
  <c r="O2283" i="2"/>
  <c r="N2283" i="2"/>
  <c r="J2283" i="2"/>
  <c r="K2283" i="2" s="1"/>
  <c r="T2283" i="2"/>
  <c r="S2283" i="2"/>
  <c r="U2283" i="2" s="1"/>
  <c r="I2283" i="2"/>
  <c r="R2283" i="2"/>
  <c r="P2283" i="2"/>
  <c r="H2283" i="2"/>
  <c r="F2290" i="9"/>
  <c r="H2290" i="9" s="1"/>
  <c r="S2289" i="2"/>
  <c r="R2289" i="2"/>
  <c r="I2289" i="2"/>
  <c r="H2289" i="2"/>
  <c r="N2289" i="2"/>
  <c r="T2289" i="2"/>
  <c r="O2289" i="2"/>
  <c r="P2289" i="2" s="1"/>
  <c r="J2289" i="2"/>
  <c r="K2289" i="2" s="1"/>
  <c r="F2297" i="9"/>
  <c r="H2297" i="9" s="1"/>
  <c r="O2296" i="2"/>
  <c r="P2296" i="2" s="1"/>
  <c r="N2296" i="2"/>
  <c r="H2296" i="2"/>
  <c r="R2296" i="2"/>
  <c r="S2296" i="2"/>
  <c r="J2296" i="2"/>
  <c r="K2296" i="2" s="1"/>
  <c r="I2296" i="2"/>
  <c r="T2296" i="2"/>
  <c r="F2451" i="9"/>
  <c r="H2451" i="9" s="1"/>
  <c r="O2450" i="2"/>
  <c r="N2450" i="2"/>
  <c r="H2450" i="2"/>
  <c r="J2450" i="2"/>
  <c r="K2450" i="2" s="1"/>
  <c r="I2450" i="2"/>
  <c r="T2450" i="2"/>
  <c r="S2450" i="2"/>
  <c r="P2450" i="2"/>
  <c r="R2450" i="2"/>
  <c r="G2478" i="2"/>
  <c r="F2756" i="9"/>
  <c r="H2756" i="9" s="1"/>
  <c r="H2755" i="2"/>
  <c r="S2755" i="2"/>
  <c r="N2755" i="2"/>
  <c r="T2755" i="2"/>
  <c r="U2755" i="2" s="1"/>
  <c r="R2755" i="2"/>
  <c r="P2755" i="2"/>
  <c r="J2755" i="2"/>
  <c r="K2755" i="2" s="1"/>
  <c r="O2755" i="2"/>
  <c r="I2755" i="2"/>
  <c r="U622" i="2"/>
  <c r="J834" i="2"/>
  <c r="K834" i="2" s="1"/>
  <c r="F135" i="9"/>
  <c r="H135" i="9" s="1"/>
  <c r="N134" i="2"/>
  <c r="J134" i="2"/>
  <c r="K134" i="2" s="1"/>
  <c r="I134" i="2"/>
  <c r="S134" i="2"/>
  <c r="T134" i="2"/>
  <c r="R134" i="2"/>
  <c r="P134" i="2"/>
  <c r="O134" i="2"/>
  <c r="H134" i="2"/>
  <c r="F240" i="9"/>
  <c r="H240" i="9" s="1"/>
  <c r="I239" i="2"/>
  <c r="S239" i="2"/>
  <c r="R239" i="2"/>
  <c r="P239" i="2"/>
  <c r="O239" i="2"/>
  <c r="N239" i="2"/>
  <c r="H239" i="2"/>
  <c r="T239" i="2"/>
  <c r="F108" i="9"/>
  <c r="H108" i="9" s="1"/>
  <c r="S107" i="2"/>
  <c r="P107" i="2"/>
  <c r="J107" i="2"/>
  <c r="K107" i="2" s="1"/>
  <c r="I107" i="2"/>
  <c r="H107" i="2"/>
  <c r="O107" i="2"/>
  <c r="N107" i="2"/>
  <c r="R107" i="2"/>
  <c r="U107" i="2" s="1"/>
  <c r="G529" i="2"/>
  <c r="AK540" i="14"/>
  <c r="AK740" i="14"/>
  <c r="F892" i="9"/>
  <c r="H892" i="9" s="1"/>
  <c r="S891" i="2"/>
  <c r="R891" i="2"/>
  <c r="O891" i="2"/>
  <c r="P891" i="2" s="1"/>
  <c r="N891" i="2"/>
  <c r="T891" i="2"/>
  <c r="I891" i="2"/>
  <c r="J891" i="2"/>
  <c r="K891" i="2" s="1"/>
  <c r="H891" i="2"/>
  <c r="F914" i="9"/>
  <c r="H914" i="9" s="1"/>
  <c r="N913" i="2"/>
  <c r="O913" i="2"/>
  <c r="P913" i="2" s="1"/>
  <c r="S913" i="2"/>
  <c r="R913" i="2"/>
  <c r="I913" i="2"/>
  <c r="T913" i="2"/>
  <c r="J913" i="2"/>
  <c r="K913" i="2" s="1"/>
  <c r="H913" i="2"/>
  <c r="AK975" i="14"/>
  <c r="G1149" i="2"/>
  <c r="G1229" i="2"/>
  <c r="F1342" i="9"/>
  <c r="H1342" i="9" s="1"/>
  <c r="O1341" i="2"/>
  <c r="T1341" i="2"/>
  <c r="P1341" i="2"/>
  <c r="N1341" i="2"/>
  <c r="I1341" i="2"/>
  <c r="R1341" i="2"/>
  <c r="U1341" i="2" s="1"/>
  <c r="J1341" i="2"/>
  <c r="K1341" i="2" s="1"/>
  <c r="H1341" i="2"/>
  <c r="S1341" i="2"/>
  <c r="F1393" i="9"/>
  <c r="H1393" i="9" s="1"/>
  <c r="S1392" i="2"/>
  <c r="R1392" i="2"/>
  <c r="P1392" i="2"/>
  <c r="O1392" i="2"/>
  <c r="T1392" i="2"/>
  <c r="N1392" i="2"/>
  <c r="J1392" i="2"/>
  <c r="K1392" i="2" s="1"/>
  <c r="I1392" i="2"/>
  <c r="H1392" i="2"/>
  <c r="F1408" i="9"/>
  <c r="H1408" i="9" s="1"/>
  <c r="N1407" i="2"/>
  <c r="R1407" i="2"/>
  <c r="O1407" i="2"/>
  <c r="P1407" i="2" s="1"/>
  <c r="J1407" i="2"/>
  <c r="K1407" i="2" s="1"/>
  <c r="I1407" i="2"/>
  <c r="H1407" i="2"/>
  <c r="T1407" i="2"/>
  <c r="S1407" i="2"/>
  <c r="F1441" i="9"/>
  <c r="H1441" i="9" s="1"/>
  <c r="N1440" i="2"/>
  <c r="S1440" i="2"/>
  <c r="R1440" i="2"/>
  <c r="U1440" i="2" s="1"/>
  <c r="T1440" i="2"/>
  <c r="O1440" i="2"/>
  <c r="P1440" i="2" s="1"/>
  <c r="I1440" i="2"/>
  <c r="H1440" i="2"/>
  <c r="J1440" i="2"/>
  <c r="K1440" i="2" s="1"/>
  <c r="F1496" i="9"/>
  <c r="H1496" i="9" s="1"/>
  <c r="I1495" i="2"/>
  <c r="R1495" i="2"/>
  <c r="U1495" i="2" s="1"/>
  <c r="P1495" i="2"/>
  <c r="O1495" i="2"/>
  <c r="N1495" i="2"/>
  <c r="J1495" i="2"/>
  <c r="K1495" i="2" s="1"/>
  <c r="H1495" i="2"/>
  <c r="T1495" i="2"/>
  <c r="S1495" i="2"/>
  <c r="G1533" i="2"/>
  <c r="F1561" i="9"/>
  <c r="H1561" i="9" s="1"/>
  <c r="S1560" i="2"/>
  <c r="O1560" i="2"/>
  <c r="P1560" i="2" s="1"/>
  <c r="N1560" i="2"/>
  <c r="I1560" i="2"/>
  <c r="J1560" i="2"/>
  <c r="K1560" i="2" s="1"/>
  <c r="H1560" i="2"/>
  <c r="T1560" i="2"/>
  <c r="R1560" i="2"/>
  <c r="AK1568" i="14"/>
  <c r="G1585" i="2"/>
  <c r="F1604" i="9"/>
  <c r="H1604" i="9" s="1"/>
  <c r="J1603" i="2"/>
  <c r="K1603" i="2" s="1"/>
  <c r="I1603" i="2"/>
  <c r="R1603" i="2"/>
  <c r="P1603" i="2"/>
  <c r="O1603" i="2"/>
  <c r="T1603" i="2"/>
  <c r="S1603" i="2"/>
  <c r="H1603" i="2"/>
  <c r="N1603" i="2"/>
  <c r="F1664" i="9"/>
  <c r="H1664" i="9" s="1"/>
  <c r="O1663" i="2"/>
  <c r="I1663" i="2"/>
  <c r="H1663" i="2"/>
  <c r="T1663" i="2"/>
  <c r="J1663" i="2"/>
  <c r="K1663" i="2" s="1"/>
  <c r="N1663" i="2"/>
  <c r="R1663" i="2"/>
  <c r="U1663" i="2" s="1"/>
  <c r="P1663" i="2"/>
  <c r="S1663" i="2"/>
  <c r="F1682" i="9"/>
  <c r="H1682" i="9" s="1"/>
  <c r="T1681" i="2"/>
  <c r="N1681" i="2"/>
  <c r="J1681" i="2"/>
  <c r="K1681" i="2" s="1"/>
  <c r="O1681" i="2"/>
  <c r="I1681" i="2"/>
  <c r="H1681" i="2"/>
  <c r="P1681" i="2"/>
  <c r="S1681" i="2"/>
  <c r="R1681" i="2"/>
  <c r="F1737" i="9"/>
  <c r="H1737" i="9" s="1"/>
  <c r="P1736" i="2"/>
  <c r="T1736" i="2"/>
  <c r="O1736" i="2"/>
  <c r="N1736" i="2"/>
  <c r="H1736" i="2"/>
  <c r="J1736" i="2"/>
  <c r="K1736" i="2" s="1"/>
  <c r="I1736" i="2"/>
  <c r="S1736" i="2"/>
  <c r="R1736" i="2"/>
  <c r="U1736" i="2" s="1"/>
  <c r="F1797" i="9"/>
  <c r="H1797" i="9" s="1"/>
  <c r="P1796" i="2"/>
  <c r="I1796" i="2"/>
  <c r="H1796" i="2"/>
  <c r="J1796" i="2"/>
  <c r="K1796" i="2" s="1"/>
  <c r="T1796" i="2"/>
  <c r="S1796" i="2"/>
  <c r="R1796" i="2"/>
  <c r="O1796" i="2"/>
  <c r="N1796" i="2"/>
  <c r="G1843" i="2"/>
  <c r="F1866" i="9"/>
  <c r="H1866" i="9" s="1"/>
  <c r="R1865" i="2"/>
  <c r="S1865" i="2"/>
  <c r="T1865" i="2"/>
  <c r="O1865" i="2"/>
  <c r="P1865" i="2" s="1"/>
  <c r="N1865" i="2"/>
  <c r="H1865" i="2"/>
  <c r="I1865" i="2"/>
  <c r="J1865" i="2"/>
  <c r="K1865" i="2" s="1"/>
  <c r="AK1915" i="14"/>
  <c r="AK1927" i="14"/>
  <c r="F2052" i="9"/>
  <c r="H2052" i="9" s="1"/>
  <c r="R2051" i="2"/>
  <c r="U2051" i="2" s="1"/>
  <c r="T2051" i="2"/>
  <c r="S2051" i="2"/>
  <c r="N2051" i="2"/>
  <c r="O2051" i="2"/>
  <c r="P2051" i="2" s="1"/>
  <c r="J2051" i="2"/>
  <c r="K2051" i="2" s="1"/>
  <c r="I2051" i="2"/>
  <c r="H2051" i="2"/>
  <c r="AK2092" i="14"/>
  <c r="F2111" i="9"/>
  <c r="H2111" i="9" s="1"/>
  <c r="S2110" i="2"/>
  <c r="R2110" i="2"/>
  <c r="P2110" i="2"/>
  <c r="T2110" i="2"/>
  <c r="J2110" i="2"/>
  <c r="K2110" i="2" s="1"/>
  <c r="I2110" i="2"/>
  <c r="H2110" i="2"/>
  <c r="O2110" i="2"/>
  <c r="N2110" i="2"/>
  <c r="F2352" i="9"/>
  <c r="H2352" i="9" s="1"/>
  <c r="O2351" i="2"/>
  <c r="P2351" i="2" s="1"/>
  <c r="N2351" i="2"/>
  <c r="I2351" i="2"/>
  <c r="T2351" i="2"/>
  <c r="S2351" i="2"/>
  <c r="J2351" i="2"/>
  <c r="K2351" i="2" s="1"/>
  <c r="R2351" i="2"/>
  <c r="U2351" i="2" s="1"/>
  <c r="H2351" i="2"/>
  <c r="G2381" i="2"/>
  <c r="F2417" i="9"/>
  <c r="H2417" i="9" s="1"/>
  <c r="T2416" i="2"/>
  <c r="S2416" i="2"/>
  <c r="U2416" i="2" s="1"/>
  <c r="N2416" i="2"/>
  <c r="R2416" i="2"/>
  <c r="P2416" i="2"/>
  <c r="O2416" i="2"/>
  <c r="J2416" i="2"/>
  <c r="K2416" i="2" s="1"/>
  <c r="I2416" i="2"/>
  <c r="H2416" i="2"/>
  <c r="F2576" i="9"/>
  <c r="H2576" i="9" s="1"/>
  <c r="S2575" i="2"/>
  <c r="R2575" i="2"/>
  <c r="H2575" i="2"/>
  <c r="T2575" i="2"/>
  <c r="P2575" i="2"/>
  <c r="O2575" i="2"/>
  <c r="J2575" i="2"/>
  <c r="K2575" i="2" s="1"/>
  <c r="N2575" i="2"/>
  <c r="I2575" i="2"/>
  <c r="F2657" i="9"/>
  <c r="H2657" i="9" s="1"/>
  <c r="T2656" i="2"/>
  <c r="U2656" i="2" s="1"/>
  <c r="S2656" i="2"/>
  <c r="N2656" i="2"/>
  <c r="H2656" i="2"/>
  <c r="R2656" i="2"/>
  <c r="P2656" i="2"/>
  <c r="J2656" i="2"/>
  <c r="K2656" i="2" s="1"/>
  <c r="I2656" i="2"/>
  <c r="O2656" i="2"/>
  <c r="F2668" i="9"/>
  <c r="H2668" i="9" s="1"/>
  <c r="T2667" i="2"/>
  <c r="S2667" i="2"/>
  <c r="R2667" i="2"/>
  <c r="N2667" i="2"/>
  <c r="J2667" i="2"/>
  <c r="K2667" i="2" s="1"/>
  <c r="I2667" i="2"/>
  <c r="O2667" i="2"/>
  <c r="P2667" i="2" s="1"/>
  <c r="H2667" i="2"/>
  <c r="G2876" i="2"/>
  <c r="T792" i="2"/>
  <c r="F1243" i="9"/>
  <c r="H1243" i="9" s="1"/>
  <c r="S1242" i="2"/>
  <c r="R1242" i="2"/>
  <c r="T1242" i="2"/>
  <c r="I1242" i="2"/>
  <c r="H1242" i="2"/>
  <c r="P1242" i="2"/>
  <c r="O1242" i="2"/>
  <c r="F562" i="9"/>
  <c r="H562" i="9" s="1"/>
  <c r="R561" i="2"/>
  <c r="P561" i="2"/>
  <c r="H561" i="2"/>
  <c r="T561" i="2"/>
  <c r="S561" i="2"/>
  <c r="O561" i="2"/>
  <c r="N561" i="2"/>
  <c r="J561" i="2"/>
  <c r="K561" i="2" s="1"/>
  <c r="I561" i="2"/>
  <c r="AK363" i="14"/>
  <c r="F550" i="9"/>
  <c r="H550" i="9" s="1"/>
  <c r="T549" i="2"/>
  <c r="S549" i="2"/>
  <c r="N549" i="2"/>
  <c r="J549" i="2"/>
  <c r="K549" i="2" s="1"/>
  <c r="I549" i="2"/>
  <c r="H549" i="2"/>
  <c r="O549" i="2"/>
  <c r="R549" i="2"/>
  <c r="P549" i="2"/>
  <c r="AK1030" i="14"/>
  <c r="F1247" i="9"/>
  <c r="H1247" i="9" s="1"/>
  <c r="J1246" i="2"/>
  <c r="K1246" i="2" s="1"/>
  <c r="I1246" i="2"/>
  <c r="T1246" i="2"/>
  <c r="S1246" i="2"/>
  <c r="H1246" i="2"/>
  <c r="P1246" i="2"/>
  <c r="O1246" i="2"/>
  <c r="N1246" i="2"/>
  <c r="R1246" i="2"/>
  <c r="F1281" i="9"/>
  <c r="H1281" i="9" s="1"/>
  <c r="J1280" i="2"/>
  <c r="K1280" i="2" s="1"/>
  <c r="I1280" i="2"/>
  <c r="T1280" i="2"/>
  <c r="R1280" i="2"/>
  <c r="O1280" i="2"/>
  <c r="H1280" i="2"/>
  <c r="S1280" i="2"/>
  <c r="P1280" i="2"/>
  <c r="N1280" i="2"/>
  <c r="F1553" i="9"/>
  <c r="H1553" i="9" s="1"/>
  <c r="T1552" i="2"/>
  <c r="S1552" i="2"/>
  <c r="O1552" i="2"/>
  <c r="H1552" i="2"/>
  <c r="P1552" i="2"/>
  <c r="N1552" i="2"/>
  <c r="J1552" i="2"/>
  <c r="K1552" i="2" s="1"/>
  <c r="I1552" i="2"/>
  <c r="R1552" i="2"/>
  <c r="U1552" i="2" s="1"/>
  <c r="F1656" i="9"/>
  <c r="H1656" i="9" s="1"/>
  <c r="N1655" i="2"/>
  <c r="R1655" i="2"/>
  <c r="P1655" i="2"/>
  <c r="O1655" i="2"/>
  <c r="J1655" i="2"/>
  <c r="K1655" i="2" s="1"/>
  <c r="I1655" i="2"/>
  <c r="H1655" i="2"/>
  <c r="S1655" i="2"/>
  <c r="T1655" i="2"/>
  <c r="AK1842" i="14"/>
  <c r="F2531" i="9"/>
  <c r="H2531" i="9" s="1"/>
  <c r="N2530" i="2"/>
  <c r="T2530" i="2"/>
  <c r="S2530" i="2"/>
  <c r="H2530" i="2"/>
  <c r="R2530" i="2"/>
  <c r="U2530" i="2" s="1"/>
  <c r="P2530" i="2"/>
  <c r="J2530" i="2"/>
  <c r="K2530" i="2" s="1"/>
  <c r="I2530" i="2"/>
  <c r="O2530" i="2"/>
  <c r="F2780" i="9"/>
  <c r="H2780" i="9" s="1"/>
  <c r="O2779" i="2"/>
  <c r="P2779" i="2" s="1"/>
  <c r="N2779" i="2"/>
  <c r="H2779" i="2"/>
  <c r="S2779" i="2"/>
  <c r="R2779" i="2"/>
  <c r="J2779" i="2"/>
  <c r="K2779" i="2" s="1"/>
  <c r="T2779" i="2"/>
  <c r="I2779" i="2"/>
  <c r="F60" i="9"/>
  <c r="H60" i="9" s="1"/>
  <c r="R59" i="2"/>
  <c r="N59" i="2"/>
  <c r="T59" i="2"/>
  <c r="S59" i="2"/>
  <c r="O59" i="2"/>
  <c r="P59" i="2" s="1"/>
  <c r="AK286" i="14"/>
  <c r="F338" i="9"/>
  <c r="H338" i="9" s="1"/>
  <c r="I337" i="2"/>
  <c r="T337" i="2"/>
  <c r="S337" i="2"/>
  <c r="R337" i="2"/>
  <c r="U337" i="2" s="1"/>
  <c r="P337" i="2"/>
  <c r="O337" i="2"/>
  <c r="N337" i="2"/>
  <c r="J337" i="2"/>
  <c r="K337" i="2" s="1"/>
  <c r="H337" i="2"/>
  <c r="AK400" i="14"/>
  <c r="AK595" i="14"/>
  <c r="F734" i="9"/>
  <c r="H734" i="9" s="1"/>
  <c r="I733" i="2"/>
  <c r="R733" i="2"/>
  <c r="H733" i="2"/>
  <c r="T733" i="2"/>
  <c r="N733" i="2"/>
  <c r="O733" i="2"/>
  <c r="P733" i="2" s="1"/>
  <c r="J733" i="2"/>
  <c r="K733" i="2" s="1"/>
  <c r="F1240" i="9"/>
  <c r="H1240" i="9" s="1"/>
  <c r="T1239" i="2"/>
  <c r="S1239" i="2"/>
  <c r="R1239" i="2"/>
  <c r="U1239" i="2" s="1"/>
  <c r="H1239" i="2"/>
  <c r="O1239" i="2"/>
  <c r="P1239" i="2" s="1"/>
  <c r="I1239" i="2"/>
  <c r="N1239" i="2"/>
  <c r="J1239" i="2"/>
  <c r="K1239" i="2" s="1"/>
  <c r="F1431" i="9"/>
  <c r="H1431" i="9" s="1"/>
  <c r="N1430" i="2"/>
  <c r="T1430" i="2"/>
  <c r="S1430" i="2"/>
  <c r="O1430" i="2"/>
  <c r="P1430" i="2" s="1"/>
  <c r="I1430" i="2"/>
  <c r="R1430" i="2"/>
  <c r="U1430" i="2" s="1"/>
  <c r="H1430" i="2"/>
  <c r="J1430" i="2"/>
  <c r="K1430" i="2" s="1"/>
  <c r="F2233" i="9"/>
  <c r="H2233" i="9" s="1"/>
  <c r="J2232" i="2"/>
  <c r="K2232" i="2" s="1"/>
  <c r="I2232" i="2"/>
  <c r="H2232" i="2"/>
  <c r="T2232" i="2"/>
  <c r="O2232" i="2"/>
  <c r="P2232" i="2" s="1"/>
  <c r="S2232" i="2"/>
  <c r="R2232" i="2"/>
  <c r="N2232" i="2"/>
  <c r="F2390" i="9"/>
  <c r="H2390" i="9" s="1"/>
  <c r="N2389" i="2"/>
  <c r="O2389" i="2"/>
  <c r="P2389" i="2" s="1"/>
  <c r="J2389" i="2"/>
  <c r="K2389" i="2" s="1"/>
  <c r="T2389" i="2"/>
  <c r="S2389" i="2"/>
  <c r="R2389" i="2"/>
  <c r="I2389" i="2"/>
  <c r="H2389" i="2"/>
  <c r="F2566" i="9"/>
  <c r="H2566" i="9" s="1"/>
  <c r="I2565" i="2"/>
  <c r="H2565" i="2"/>
  <c r="S2565" i="2"/>
  <c r="T2565" i="2"/>
  <c r="R2565" i="2"/>
  <c r="O2565" i="2"/>
  <c r="P2565" i="2" s="1"/>
  <c r="N2565" i="2"/>
  <c r="J2565" i="2"/>
  <c r="K2565" i="2" s="1"/>
  <c r="F452" i="9"/>
  <c r="H452" i="9" s="1"/>
  <c r="T451" i="2"/>
  <c r="S451" i="2"/>
  <c r="I451" i="2"/>
  <c r="H451" i="2"/>
  <c r="R451" i="2"/>
  <c r="O451" i="2"/>
  <c r="P451" i="2" s="1"/>
  <c r="N451" i="2"/>
  <c r="AK700" i="14"/>
  <c r="F874" i="9"/>
  <c r="H874" i="9" s="1"/>
  <c r="S873" i="2"/>
  <c r="I873" i="2"/>
  <c r="O873" i="2"/>
  <c r="P873" i="2" s="1"/>
  <c r="N873" i="2"/>
  <c r="H873" i="2"/>
  <c r="J873" i="2"/>
  <c r="K873" i="2" s="1"/>
  <c r="T873" i="2"/>
  <c r="U873" i="2" s="1"/>
  <c r="R873" i="2"/>
  <c r="AK1075" i="14"/>
  <c r="F1218" i="9"/>
  <c r="H1218" i="9" s="1"/>
  <c r="N1217" i="2"/>
  <c r="T1217" i="2"/>
  <c r="S1217" i="2"/>
  <c r="O1217" i="2"/>
  <c r="J1217" i="2"/>
  <c r="K1217" i="2" s="1"/>
  <c r="I1217" i="2"/>
  <c r="H1217" i="2"/>
  <c r="R1217" i="2"/>
  <c r="P1217" i="2"/>
  <c r="AK1428" i="14"/>
  <c r="F1659" i="9"/>
  <c r="H1659" i="9" s="1"/>
  <c r="J1658" i="2"/>
  <c r="K1658" i="2" s="1"/>
  <c r="O1658" i="2"/>
  <c r="P1658" i="2" s="1"/>
  <c r="N1658" i="2"/>
  <c r="H1658" i="2"/>
  <c r="T1658" i="2"/>
  <c r="S1658" i="2"/>
  <c r="R1658" i="2"/>
  <c r="I1658" i="2"/>
  <c r="F2206" i="9"/>
  <c r="H2206" i="9" s="1"/>
  <c r="T2205" i="2"/>
  <c r="S2205" i="2"/>
  <c r="P2205" i="2"/>
  <c r="O2205" i="2"/>
  <c r="N2205" i="2"/>
  <c r="I2205" i="2"/>
  <c r="R2205" i="2"/>
  <c r="U2205" i="2" s="1"/>
  <c r="H2205" i="2"/>
  <c r="J2205" i="2"/>
  <c r="K2205" i="2" s="1"/>
  <c r="F2315" i="9"/>
  <c r="H2315" i="9" s="1"/>
  <c r="R2314" i="2"/>
  <c r="N2314" i="2"/>
  <c r="P2314" i="2"/>
  <c r="O2314" i="2"/>
  <c r="I2314" i="2"/>
  <c r="T2314" i="2"/>
  <c r="S2314" i="2"/>
  <c r="J2314" i="2"/>
  <c r="K2314" i="2" s="1"/>
  <c r="H2314" i="2"/>
  <c r="F85" i="9"/>
  <c r="H85" i="9" s="1"/>
  <c r="P84" i="2"/>
  <c r="O84" i="2"/>
  <c r="N84" i="2"/>
  <c r="I84" i="2"/>
  <c r="J84" i="2"/>
  <c r="K84" i="2" s="1"/>
  <c r="H84" i="2"/>
  <c r="R84" i="2"/>
  <c r="U84" i="2" s="1"/>
  <c r="T84" i="2"/>
  <c r="S84" i="2"/>
  <c r="AK175" i="14"/>
  <c r="G470" i="2"/>
  <c r="G670" i="2"/>
  <c r="F1049" i="9"/>
  <c r="H1049" i="9" s="1"/>
  <c r="I1048" i="2"/>
  <c r="R1048" i="2"/>
  <c r="T1048" i="2"/>
  <c r="S1048" i="2"/>
  <c r="H1048" i="2"/>
  <c r="O1048" i="2"/>
  <c r="P1048" i="2" s="1"/>
  <c r="N1048" i="2"/>
  <c r="J1048" i="2"/>
  <c r="K1048" i="2" s="1"/>
  <c r="F1251" i="9"/>
  <c r="H1251" i="9" s="1"/>
  <c r="R1250" i="2"/>
  <c r="O1250" i="2"/>
  <c r="P1250" i="2" s="1"/>
  <c r="H1250" i="2"/>
  <c r="T1250" i="2"/>
  <c r="N1250" i="2"/>
  <c r="J1250" i="2"/>
  <c r="K1250" i="2" s="1"/>
  <c r="I1250" i="2"/>
  <c r="AK1351" i="14"/>
  <c r="F1421" i="9"/>
  <c r="H1421" i="9" s="1"/>
  <c r="N1420" i="2"/>
  <c r="H1420" i="2"/>
  <c r="T1420" i="2"/>
  <c r="S1420" i="2"/>
  <c r="O1420" i="2"/>
  <c r="P1420" i="2" s="1"/>
  <c r="R1420" i="2"/>
  <c r="J1420" i="2"/>
  <c r="K1420" i="2" s="1"/>
  <c r="I1420" i="2"/>
  <c r="F1611" i="9"/>
  <c r="H1611" i="9" s="1"/>
  <c r="I1610" i="2"/>
  <c r="T1610" i="2"/>
  <c r="P1610" i="2"/>
  <c r="R1610" i="2"/>
  <c r="O1610" i="2"/>
  <c r="N1610" i="2"/>
  <c r="J1610" i="2"/>
  <c r="K1610" i="2" s="1"/>
  <c r="S1610" i="2"/>
  <c r="H1610" i="2"/>
  <c r="F1754" i="9"/>
  <c r="H1754" i="9" s="1"/>
  <c r="J1753" i="2"/>
  <c r="K1753" i="2" s="1"/>
  <c r="I1753" i="2"/>
  <c r="H1753" i="2"/>
  <c r="S1753" i="2"/>
  <c r="T1753" i="2"/>
  <c r="P1753" i="2"/>
  <c r="R1753" i="2"/>
  <c r="O1753" i="2"/>
  <c r="N1753" i="2"/>
  <c r="F2394" i="9"/>
  <c r="H2394" i="9" s="1"/>
  <c r="R2393" i="2"/>
  <c r="P2393" i="2"/>
  <c r="T2393" i="2"/>
  <c r="N2393" i="2"/>
  <c r="J2393" i="2"/>
  <c r="K2393" i="2" s="1"/>
  <c r="I2393" i="2"/>
  <c r="H2393" i="2"/>
  <c r="S2393" i="2"/>
  <c r="O2393" i="2"/>
  <c r="F2459" i="9"/>
  <c r="H2459" i="9" s="1"/>
  <c r="N2458" i="2"/>
  <c r="T2458" i="2"/>
  <c r="S2458" i="2"/>
  <c r="U2458" i="2" s="1"/>
  <c r="R2458" i="2"/>
  <c r="O2458" i="2"/>
  <c r="P2458" i="2" s="1"/>
  <c r="J2458" i="2"/>
  <c r="K2458" i="2" s="1"/>
  <c r="I2458" i="2"/>
  <c r="H2458" i="2"/>
  <c r="AK1200" i="14"/>
  <c r="F2230" i="9"/>
  <c r="H2230" i="9" s="1"/>
  <c r="S2229" i="2"/>
  <c r="R2229" i="2"/>
  <c r="P2229" i="2"/>
  <c r="O2229" i="2"/>
  <c r="N2229" i="2"/>
  <c r="I2229" i="2"/>
  <c r="T2229" i="2"/>
  <c r="J2229" i="2"/>
  <c r="K2229" i="2" s="1"/>
  <c r="H2229" i="2"/>
  <c r="F2415" i="9"/>
  <c r="H2415" i="9" s="1"/>
  <c r="S2414" i="2"/>
  <c r="R2414" i="2"/>
  <c r="I2414" i="2"/>
  <c r="H2414" i="2"/>
  <c r="T2414" i="2"/>
  <c r="P2414" i="2"/>
  <c r="O2414" i="2"/>
  <c r="N2414" i="2"/>
  <c r="J2414" i="2"/>
  <c r="K2414" i="2" s="1"/>
  <c r="AK2513" i="14"/>
  <c r="F2941" i="9"/>
  <c r="H2941" i="9" s="1"/>
  <c r="S2940" i="2"/>
  <c r="I2940" i="2"/>
  <c r="H2940" i="2"/>
  <c r="P2940" i="2"/>
  <c r="O2940" i="2"/>
  <c r="N2940" i="2"/>
  <c r="J2940" i="2"/>
  <c r="K2940" i="2" s="1"/>
  <c r="T2940" i="2"/>
  <c r="R2940" i="2"/>
  <c r="F644" i="9"/>
  <c r="H644" i="9" s="1"/>
  <c r="O643" i="2"/>
  <c r="N643" i="2"/>
  <c r="H643" i="2"/>
  <c r="R643" i="2"/>
  <c r="S643" i="2"/>
  <c r="P643" i="2"/>
  <c r="J643" i="2"/>
  <c r="K643" i="2" s="1"/>
  <c r="I643" i="2"/>
  <c r="T643" i="2"/>
  <c r="U643" i="2" s="1"/>
  <c r="F110" i="9"/>
  <c r="H110" i="9" s="1"/>
  <c r="H109" i="2"/>
  <c r="J109" i="2"/>
  <c r="K109" i="2" s="1"/>
  <c r="S109" i="2"/>
  <c r="P109" i="2"/>
  <c r="O109" i="2"/>
  <c r="N109" i="2"/>
  <c r="I109" i="2"/>
  <c r="T109" i="2"/>
  <c r="R109" i="2"/>
  <c r="AK200" i="14"/>
  <c r="F388" i="9"/>
  <c r="H388" i="9" s="1"/>
  <c r="S387" i="2"/>
  <c r="I387" i="2"/>
  <c r="H387" i="2"/>
  <c r="T387" i="2"/>
  <c r="R387" i="2"/>
  <c r="P387" i="2"/>
  <c r="O387" i="2"/>
  <c r="N387" i="2"/>
  <c r="J387" i="2"/>
  <c r="K387" i="2" s="1"/>
  <c r="AK510" i="14"/>
  <c r="F592" i="9"/>
  <c r="H592" i="9" s="1"/>
  <c r="T591" i="2"/>
  <c r="S591" i="2"/>
  <c r="U591" i="2" s="1"/>
  <c r="R591" i="2"/>
  <c r="O591" i="2"/>
  <c r="P591" i="2" s="1"/>
  <c r="N591" i="2"/>
  <c r="H591" i="2"/>
  <c r="J591" i="2"/>
  <c r="K591" i="2" s="1"/>
  <c r="I591" i="2"/>
  <c r="F649" i="9"/>
  <c r="H649" i="9" s="1"/>
  <c r="T648" i="2"/>
  <c r="S648" i="2"/>
  <c r="R648" i="2"/>
  <c r="P648" i="2"/>
  <c r="O648" i="2"/>
  <c r="I648" i="2"/>
  <c r="N648" i="2"/>
  <c r="J648" i="2"/>
  <c r="K648" i="2" s="1"/>
  <c r="H648" i="2"/>
  <c r="F798" i="9"/>
  <c r="H798" i="9" s="1"/>
  <c r="J797" i="2"/>
  <c r="K797" i="2" s="1"/>
  <c r="O797" i="2"/>
  <c r="N797" i="2"/>
  <c r="S797" i="2"/>
  <c r="P797" i="2"/>
  <c r="I797" i="2"/>
  <c r="H797" i="2"/>
  <c r="T797" i="2"/>
  <c r="R797" i="2"/>
  <c r="F1094" i="9"/>
  <c r="H1094" i="9" s="1"/>
  <c r="N1093" i="2"/>
  <c r="T1093" i="2"/>
  <c r="P1093" i="2"/>
  <c r="S1093" i="2"/>
  <c r="O1093" i="2"/>
  <c r="J1093" i="2"/>
  <c r="K1093" i="2" s="1"/>
  <c r="I1093" i="2"/>
  <c r="H1093" i="2"/>
  <c r="R1093" i="2"/>
  <c r="F1296" i="9"/>
  <c r="H1296" i="9" s="1"/>
  <c r="R1295" i="2"/>
  <c r="O1295" i="2"/>
  <c r="P1295" i="2" s="1"/>
  <c r="J1295" i="2"/>
  <c r="K1295" i="2" s="1"/>
  <c r="H1295" i="2"/>
  <c r="I1295" i="2"/>
  <c r="T1295" i="2"/>
  <c r="S1295" i="2"/>
  <c r="N1295" i="2"/>
  <c r="F1606" i="9"/>
  <c r="H1606" i="9" s="1"/>
  <c r="N1605" i="2"/>
  <c r="R1605" i="2"/>
  <c r="O1605" i="2"/>
  <c r="P1605" i="2" s="1"/>
  <c r="J1605" i="2"/>
  <c r="K1605" i="2" s="1"/>
  <c r="I1605" i="2"/>
  <c r="H1605" i="2"/>
  <c r="T1605" i="2"/>
  <c r="S1605" i="2"/>
  <c r="F1672" i="9"/>
  <c r="H1672" i="9" s="1"/>
  <c r="J1671" i="2"/>
  <c r="K1671" i="2" s="1"/>
  <c r="I1671" i="2"/>
  <c r="O1671" i="2"/>
  <c r="P1671" i="2" s="1"/>
  <c r="N1671" i="2"/>
  <c r="H1671" i="2"/>
  <c r="R1671" i="2"/>
  <c r="T1671" i="2"/>
  <c r="S1671" i="2"/>
  <c r="F1802" i="9"/>
  <c r="H1802" i="9" s="1"/>
  <c r="P1801" i="2"/>
  <c r="O1801" i="2"/>
  <c r="N1801" i="2"/>
  <c r="I1801" i="2"/>
  <c r="T1801" i="2"/>
  <c r="S1801" i="2"/>
  <c r="R1801" i="2"/>
  <c r="J1801" i="2"/>
  <c r="K1801" i="2" s="1"/>
  <c r="H1801" i="2"/>
  <c r="F1839" i="9"/>
  <c r="H1839" i="9" s="1"/>
  <c r="R1838" i="2"/>
  <c r="T1838" i="2"/>
  <c r="S1838" i="2"/>
  <c r="U1838" i="2" s="1"/>
  <c r="N1838" i="2"/>
  <c r="H1838" i="2"/>
  <c r="O1838" i="2"/>
  <c r="P1838" i="2" s="1"/>
  <c r="J1838" i="2"/>
  <c r="K1838" i="2" s="1"/>
  <c r="I1838" i="2"/>
  <c r="F2337" i="9"/>
  <c r="H2337" i="9" s="1"/>
  <c r="T2336" i="2"/>
  <c r="S2336" i="2"/>
  <c r="N2336" i="2"/>
  <c r="R2336" i="2"/>
  <c r="P2336" i="2"/>
  <c r="O2336" i="2"/>
  <c r="H2336" i="2"/>
  <c r="J2336" i="2"/>
  <c r="K2336" i="2" s="1"/>
  <c r="I2336" i="2"/>
  <c r="F2692" i="9"/>
  <c r="H2692" i="9" s="1"/>
  <c r="P2691" i="2"/>
  <c r="O2691" i="2"/>
  <c r="T2691" i="2"/>
  <c r="S2691" i="2"/>
  <c r="R2691" i="2"/>
  <c r="J2691" i="2"/>
  <c r="K2691" i="2" s="1"/>
  <c r="I2691" i="2"/>
  <c r="H2691" i="2"/>
  <c r="N2691" i="2"/>
  <c r="F2938" i="9"/>
  <c r="H2938" i="9" s="1"/>
  <c r="R2937" i="2"/>
  <c r="J2937" i="2"/>
  <c r="K2937" i="2" s="1"/>
  <c r="I2937" i="2"/>
  <c r="H2937" i="2"/>
  <c r="N2937" i="2"/>
  <c r="T2937" i="2"/>
  <c r="S2937" i="2"/>
  <c r="P2937" i="2"/>
  <c r="O2937" i="2"/>
  <c r="F570" i="9"/>
  <c r="H570" i="9" s="1"/>
  <c r="T569" i="2"/>
  <c r="U569" i="2" s="1"/>
  <c r="S569" i="2"/>
  <c r="N569" i="2"/>
  <c r="J569" i="2"/>
  <c r="K569" i="2" s="1"/>
  <c r="I569" i="2"/>
  <c r="R569" i="2"/>
  <c r="O569" i="2"/>
  <c r="P569" i="2" s="1"/>
  <c r="H569" i="2"/>
  <c r="AK1348" i="14"/>
  <c r="F1931" i="9"/>
  <c r="H1931" i="9" s="1"/>
  <c r="T1930" i="2"/>
  <c r="S1930" i="2"/>
  <c r="H1930" i="2"/>
  <c r="J1930" i="2"/>
  <c r="K1930" i="2" s="1"/>
  <c r="I1930" i="2"/>
  <c r="R1930" i="2"/>
  <c r="U1930" i="2" s="1"/>
  <c r="O1930" i="2"/>
  <c r="P1930" i="2"/>
  <c r="N1930" i="2"/>
  <c r="F2048" i="9"/>
  <c r="H2048" i="9" s="1"/>
  <c r="N2047" i="2"/>
  <c r="I2047" i="2"/>
  <c r="H2047" i="2"/>
  <c r="S2047" i="2"/>
  <c r="T2047" i="2"/>
  <c r="R2047" i="2"/>
  <c r="O2047" i="2"/>
  <c r="P2047" i="2" s="1"/>
  <c r="J2047" i="2"/>
  <c r="K2047" i="2" s="1"/>
  <c r="F2234" i="9"/>
  <c r="H2234" i="9" s="1"/>
  <c r="R2233" i="2"/>
  <c r="J2233" i="2"/>
  <c r="K2233" i="2" s="1"/>
  <c r="N2233" i="2"/>
  <c r="I2233" i="2"/>
  <c r="H2233" i="2"/>
  <c r="O2233" i="2"/>
  <c r="P2233" i="2" s="1"/>
  <c r="T2233" i="2"/>
  <c r="S2233" i="2"/>
  <c r="U2233" i="2" s="1"/>
  <c r="F2344" i="9"/>
  <c r="H2344" i="9" s="1"/>
  <c r="H2343" i="2"/>
  <c r="P2343" i="2"/>
  <c r="J2343" i="2"/>
  <c r="K2343" i="2" s="1"/>
  <c r="T2343" i="2"/>
  <c r="S2343" i="2"/>
  <c r="R2343" i="2"/>
  <c r="O2343" i="2"/>
  <c r="N2343" i="2"/>
  <c r="I2343" i="2"/>
  <c r="F2934" i="9"/>
  <c r="H2934" i="9" s="1"/>
  <c r="N2933" i="2"/>
  <c r="T2933" i="2"/>
  <c r="S2933" i="2"/>
  <c r="R2933" i="2"/>
  <c r="O2933" i="2"/>
  <c r="J2933" i="2"/>
  <c r="K2933" i="2" s="1"/>
  <c r="P2933" i="2"/>
  <c r="I2933" i="2"/>
  <c r="H2933" i="2"/>
  <c r="AK111" i="14"/>
  <c r="G180" i="2"/>
  <c r="F277" i="9"/>
  <c r="H277" i="9" s="1"/>
  <c r="J276" i="2"/>
  <c r="K276" i="2" s="1"/>
  <c r="I276" i="2"/>
  <c r="H276" i="2"/>
  <c r="T276" i="2"/>
  <c r="S276" i="2"/>
  <c r="R276" i="2"/>
  <c r="O276" i="2"/>
  <c r="P276" i="2" s="1"/>
  <c r="N276" i="2"/>
  <c r="F589" i="9"/>
  <c r="H589" i="9" s="1"/>
  <c r="T588" i="2"/>
  <c r="S588" i="2"/>
  <c r="R588" i="2"/>
  <c r="U588" i="2" s="1"/>
  <c r="O588" i="2"/>
  <c r="P588" i="2" s="1"/>
  <c r="N588" i="2"/>
  <c r="H588" i="2"/>
  <c r="J588" i="2"/>
  <c r="K588" i="2" s="1"/>
  <c r="I588" i="2"/>
  <c r="F1158" i="9"/>
  <c r="H1158" i="9" s="1"/>
  <c r="N1157" i="2"/>
  <c r="P1157" i="2"/>
  <c r="O1157" i="2"/>
  <c r="I1157" i="2"/>
  <c r="J1157" i="2"/>
  <c r="K1157" i="2" s="1"/>
  <c r="H1157" i="2"/>
  <c r="T1157" i="2"/>
  <c r="R1157" i="2"/>
  <c r="S1157" i="2"/>
  <c r="F1836" i="9"/>
  <c r="H1836" i="9" s="1"/>
  <c r="O1835" i="2"/>
  <c r="H1835" i="2"/>
  <c r="J1835" i="2"/>
  <c r="K1835" i="2" s="1"/>
  <c r="I1835" i="2"/>
  <c r="S1835" i="2"/>
  <c r="R1835" i="2"/>
  <c r="U1835" i="2" s="1"/>
  <c r="P1835" i="2"/>
  <c r="N1835" i="2"/>
  <c r="T1835" i="2"/>
  <c r="G1897" i="2"/>
  <c r="F2074" i="9"/>
  <c r="H2074" i="9" s="1"/>
  <c r="T2073" i="2"/>
  <c r="S2073" i="2"/>
  <c r="J2073" i="2"/>
  <c r="K2073" i="2" s="1"/>
  <c r="I2073" i="2"/>
  <c r="R2073" i="2"/>
  <c r="O2073" i="2"/>
  <c r="P2073" i="2" s="1"/>
  <c r="N2073" i="2"/>
  <c r="H2073" i="2"/>
  <c r="F2174" i="9"/>
  <c r="H2174" i="9" s="1"/>
  <c r="H2173" i="2"/>
  <c r="J2173" i="2"/>
  <c r="K2173" i="2" s="1"/>
  <c r="I2173" i="2"/>
  <c r="S2173" i="2"/>
  <c r="P2173" i="2"/>
  <c r="O2173" i="2"/>
  <c r="N2173" i="2"/>
  <c r="T2173" i="2"/>
  <c r="U2173" i="2" s="1"/>
  <c r="R2173" i="2"/>
  <c r="M16" i="8"/>
  <c r="F262" i="9"/>
  <c r="H262" i="9" s="1"/>
  <c r="J261" i="2"/>
  <c r="K261" i="2" s="1"/>
  <c r="I261" i="2"/>
  <c r="T261" i="2"/>
  <c r="S261" i="2"/>
  <c r="R261" i="2"/>
  <c r="O261" i="2"/>
  <c r="P261" i="2" s="1"/>
  <c r="H261" i="2"/>
  <c r="F345" i="9"/>
  <c r="H345" i="9" s="1"/>
  <c r="P344" i="2"/>
  <c r="N344" i="2"/>
  <c r="I344" i="2"/>
  <c r="R344" i="2"/>
  <c r="T344" i="2"/>
  <c r="S344" i="2"/>
  <c r="O344" i="2"/>
  <c r="J344" i="2"/>
  <c r="K344" i="2" s="1"/>
  <c r="H344" i="2"/>
  <c r="F494" i="9"/>
  <c r="H494" i="9" s="1"/>
  <c r="R493" i="2"/>
  <c r="J493" i="2"/>
  <c r="K493" i="2" s="1"/>
  <c r="I493" i="2"/>
  <c r="H493" i="2"/>
  <c r="T493" i="2"/>
  <c r="S493" i="2"/>
  <c r="O493" i="2"/>
  <c r="P493" i="2" s="1"/>
  <c r="F678" i="9"/>
  <c r="H678" i="9" s="1"/>
  <c r="R677" i="2"/>
  <c r="P677" i="2"/>
  <c r="I677" i="2"/>
  <c r="H677" i="2"/>
  <c r="O677" i="2"/>
  <c r="N677" i="2"/>
  <c r="J677" i="2"/>
  <c r="K677" i="2" s="1"/>
  <c r="T677" i="2"/>
  <c r="S677" i="2"/>
  <c r="F697" i="9"/>
  <c r="H697" i="9" s="1"/>
  <c r="I696" i="2"/>
  <c r="N696" i="2"/>
  <c r="T696" i="2"/>
  <c r="U696" i="2" s="1"/>
  <c r="S696" i="2"/>
  <c r="R696" i="2"/>
  <c r="O696" i="2"/>
  <c r="J696" i="2"/>
  <c r="K696" i="2" s="1"/>
  <c r="P696" i="2"/>
  <c r="F1213" i="9"/>
  <c r="H1213" i="9" s="1"/>
  <c r="I1212" i="2"/>
  <c r="J1212" i="2"/>
  <c r="K1212" i="2" s="1"/>
  <c r="H1212" i="2"/>
  <c r="R1212" i="2"/>
  <c r="T1212" i="2"/>
  <c r="N1212" i="2"/>
  <c r="S1212" i="2"/>
  <c r="O1212" i="2"/>
  <c r="P1212" i="2" s="1"/>
  <c r="F1229" i="9"/>
  <c r="H1229" i="9" s="1"/>
  <c r="S1228" i="2"/>
  <c r="R1228" i="2"/>
  <c r="P1228" i="2"/>
  <c r="H1228" i="2"/>
  <c r="T1228" i="2"/>
  <c r="O1228" i="2"/>
  <c r="N1228" i="2"/>
  <c r="J1228" i="2"/>
  <c r="K1228" i="2" s="1"/>
  <c r="I1228" i="2"/>
  <c r="F1533" i="9"/>
  <c r="H1533" i="9" s="1"/>
  <c r="T1532" i="2"/>
  <c r="S1532" i="2"/>
  <c r="R1532" i="2"/>
  <c r="N1532" i="2"/>
  <c r="I1532" i="2"/>
  <c r="H1532" i="2"/>
  <c r="P1532" i="2"/>
  <c r="O1532" i="2"/>
  <c r="J1532" i="2"/>
  <c r="K1532" i="2" s="1"/>
  <c r="F2051" i="9"/>
  <c r="H2051" i="9" s="1"/>
  <c r="P2050" i="2"/>
  <c r="J2050" i="2"/>
  <c r="K2050" i="2" s="1"/>
  <c r="S2050" i="2"/>
  <c r="R2050" i="2"/>
  <c r="O2050" i="2"/>
  <c r="I2050" i="2"/>
  <c r="H2050" i="2"/>
  <c r="T2050" i="2"/>
  <c r="N2050" i="2"/>
  <c r="F2084" i="9"/>
  <c r="H2084" i="9" s="1"/>
  <c r="R2083" i="2"/>
  <c r="T2083" i="2"/>
  <c r="S2083" i="2"/>
  <c r="P2083" i="2"/>
  <c r="O2083" i="2"/>
  <c r="N2083" i="2"/>
  <c r="J2083" i="2"/>
  <c r="K2083" i="2" s="1"/>
  <c r="I2083" i="2"/>
  <c r="H2083" i="2"/>
  <c r="AK930" i="14"/>
  <c r="F1012" i="9"/>
  <c r="H1012" i="9" s="1"/>
  <c r="S1011" i="2"/>
  <c r="T1011" i="2"/>
  <c r="N1011" i="2"/>
  <c r="R1011" i="2"/>
  <c r="U1011" i="2" s="1"/>
  <c r="P1011" i="2"/>
  <c r="O1011" i="2"/>
  <c r="J1011" i="2"/>
  <c r="K1011" i="2" s="1"/>
  <c r="H1011" i="2"/>
  <c r="I1011" i="2"/>
  <c r="F1034" i="9"/>
  <c r="H1034" i="9" s="1"/>
  <c r="N1033" i="2"/>
  <c r="T1033" i="2"/>
  <c r="O1033" i="2"/>
  <c r="I1033" i="2"/>
  <c r="H1033" i="2"/>
  <c r="P1033" i="2"/>
  <c r="J1033" i="2"/>
  <c r="K1033" i="2" s="1"/>
  <c r="S1033" i="2"/>
  <c r="R1033" i="2"/>
  <c r="F520" i="9"/>
  <c r="H520" i="9" s="1"/>
  <c r="J519" i="2"/>
  <c r="K519" i="2" s="1"/>
  <c r="I519" i="2"/>
  <c r="S519" i="2"/>
  <c r="R519" i="2"/>
  <c r="U519" i="2" s="1"/>
  <c r="P519" i="2"/>
  <c r="O519" i="2"/>
  <c r="N519" i="2"/>
  <c r="H519" i="2"/>
  <c r="T519" i="2"/>
  <c r="F315" i="9"/>
  <c r="H315" i="9" s="1"/>
  <c r="S314" i="2"/>
  <c r="T314" i="2"/>
  <c r="R314" i="2"/>
  <c r="O314" i="2"/>
  <c r="P314" i="2" s="1"/>
  <c r="J314" i="2"/>
  <c r="K314" i="2" s="1"/>
  <c r="I314" i="2"/>
  <c r="H314" i="2"/>
  <c r="N314" i="2"/>
  <c r="F432" i="9"/>
  <c r="H432" i="9" s="1"/>
  <c r="R431" i="2"/>
  <c r="U431" i="2" s="1"/>
  <c r="T431" i="2"/>
  <c r="S431" i="2"/>
  <c r="O431" i="2"/>
  <c r="P431" i="2" s="1"/>
  <c r="N431" i="2"/>
  <c r="J431" i="2"/>
  <c r="K431" i="2" s="1"/>
  <c r="I431" i="2"/>
  <c r="H431" i="2"/>
  <c r="F552" i="9"/>
  <c r="H552" i="9" s="1"/>
  <c r="P551" i="2"/>
  <c r="T551" i="2"/>
  <c r="S551" i="2"/>
  <c r="O551" i="2"/>
  <c r="R551" i="2"/>
  <c r="I551" i="2"/>
  <c r="H551" i="2"/>
  <c r="F609" i="9"/>
  <c r="H609" i="9" s="1"/>
  <c r="T608" i="2"/>
  <c r="S608" i="2"/>
  <c r="R608" i="2"/>
  <c r="U608" i="2" s="1"/>
  <c r="N608" i="2"/>
  <c r="H608" i="2"/>
  <c r="O608" i="2"/>
  <c r="P608" i="2" s="1"/>
  <c r="J608" i="2"/>
  <c r="K608" i="2" s="1"/>
  <c r="I608" i="2"/>
  <c r="AK635" i="14"/>
  <c r="AK670" i="14"/>
  <c r="F755" i="9"/>
  <c r="H755" i="9" s="1"/>
  <c r="S754" i="2"/>
  <c r="P754" i="2"/>
  <c r="O754" i="2"/>
  <c r="N754" i="2"/>
  <c r="I754" i="2"/>
  <c r="H754" i="2"/>
  <c r="T754" i="2"/>
  <c r="R754" i="2"/>
  <c r="J754" i="2"/>
  <c r="K754" i="2" s="1"/>
  <c r="F825" i="9"/>
  <c r="H825" i="9" s="1"/>
  <c r="J824" i="2"/>
  <c r="K824" i="2" s="1"/>
  <c r="I824" i="2"/>
  <c r="S824" i="2"/>
  <c r="R824" i="2"/>
  <c r="U824" i="2" s="1"/>
  <c r="O824" i="2"/>
  <c r="P824" i="2" s="1"/>
  <c r="N824" i="2"/>
  <c r="T824" i="2"/>
  <c r="H824" i="2"/>
  <c r="AK1160" i="14"/>
  <c r="F1169" i="9"/>
  <c r="H1169" i="9" s="1"/>
  <c r="N1168" i="2"/>
  <c r="I1168" i="2"/>
  <c r="H1168" i="2"/>
  <c r="P1168" i="2"/>
  <c r="O1168" i="2"/>
  <c r="J1168" i="2"/>
  <c r="K1168" i="2" s="1"/>
  <c r="T1168" i="2"/>
  <c r="S1168" i="2"/>
  <c r="R1168" i="2"/>
  <c r="U1168" i="2" s="1"/>
  <c r="G15" i="2"/>
  <c r="G30" i="2"/>
  <c r="F90" i="9"/>
  <c r="H90" i="9" s="1"/>
  <c r="H89" i="2"/>
  <c r="J89" i="2"/>
  <c r="K89" i="2" s="1"/>
  <c r="T89" i="2"/>
  <c r="S89" i="2"/>
  <c r="R89" i="2"/>
  <c r="P89" i="2"/>
  <c r="O89" i="2"/>
  <c r="N89" i="2"/>
  <c r="G126" i="2"/>
  <c r="G234" i="2"/>
  <c r="G262" i="2"/>
  <c r="F340" i="9"/>
  <c r="H340" i="9" s="1"/>
  <c r="I339" i="2"/>
  <c r="S339" i="2"/>
  <c r="T339" i="2"/>
  <c r="R339" i="2"/>
  <c r="U339" i="2" s="1"/>
  <c r="O339" i="2"/>
  <c r="P339" i="2" s="1"/>
  <c r="N339" i="2"/>
  <c r="J339" i="2"/>
  <c r="K339" i="2" s="1"/>
  <c r="H339" i="2"/>
  <c r="G348" i="2"/>
  <c r="G376" i="2"/>
  <c r="F492" i="9"/>
  <c r="H492" i="9" s="1"/>
  <c r="P491" i="2"/>
  <c r="T491" i="2"/>
  <c r="S491" i="2"/>
  <c r="R491" i="2"/>
  <c r="N491" i="2"/>
  <c r="H491" i="2"/>
  <c r="O491" i="2"/>
  <c r="J491" i="2"/>
  <c r="K491" i="2" s="1"/>
  <c r="I491" i="2"/>
  <c r="G497" i="2"/>
  <c r="G510" i="2"/>
  <c r="G513" i="2"/>
  <c r="G516" i="2"/>
  <c r="F549" i="9"/>
  <c r="H549" i="9" s="1"/>
  <c r="T548" i="2"/>
  <c r="S548" i="2"/>
  <c r="R548" i="2"/>
  <c r="O548" i="2"/>
  <c r="J548" i="2"/>
  <c r="K548" i="2" s="1"/>
  <c r="I548" i="2"/>
  <c r="H548" i="2"/>
  <c r="P548" i="2"/>
  <c r="N548" i="2"/>
  <c r="AK610" i="14"/>
  <c r="F692" i="9"/>
  <c r="H692" i="9" s="1"/>
  <c r="P691" i="2"/>
  <c r="O691" i="2"/>
  <c r="N691" i="2"/>
  <c r="J691" i="2"/>
  <c r="K691" i="2" s="1"/>
  <c r="H691" i="2"/>
  <c r="R691" i="2"/>
  <c r="U691" i="2" s="1"/>
  <c r="I691" i="2"/>
  <c r="T691" i="2"/>
  <c r="S691" i="2"/>
  <c r="G697" i="2"/>
  <c r="G713" i="2"/>
  <c r="G716" i="2"/>
  <c r="F749" i="9"/>
  <c r="H749" i="9" s="1"/>
  <c r="S748" i="2"/>
  <c r="P748" i="2"/>
  <c r="O748" i="2"/>
  <c r="N748" i="2"/>
  <c r="I748" i="2"/>
  <c r="H748" i="2"/>
  <c r="T748" i="2"/>
  <c r="R748" i="2"/>
  <c r="J748" i="2"/>
  <c r="K748" i="2" s="1"/>
  <c r="AK810" i="14"/>
  <c r="G869" i="2"/>
  <c r="G875" i="2"/>
  <c r="G1053" i="2"/>
  <c r="G1056" i="2"/>
  <c r="F1298" i="9"/>
  <c r="H1298" i="9" s="1"/>
  <c r="N1297" i="2"/>
  <c r="T1297" i="2"/>
  <c r="S1297" i="2"/>
  <c r="O1297" i="2"/>
  <c r="R1297" i="2"/>
  <c r="J1297" i="2"/>
  <c r="K1297" i="2" s="1"/>
  <c r="I1297" i="2"/>
  <c r="H1297" i="2"/>
  <c r="P1297" i="2"/>
  <c r="G1385" i="2"/>
  <c r="G1422" i="2"/>
  <c r="G1469" i="2"/>
  <c r="G1491" i="2"/>
  <c r="G1557" i="2"/>
  <c r="G1597" i="2"/>
  <c r="G1609" i="2"/>
  <c r="G1642" i="2"/>
  <c r="F1691" i="9"/>
  <c r="H1691" i="9" s="1"/>
  <c r="I1690" i="2"/>
  <c r="P1690" i="2"/>
  <c r="O1690" i="2"/>
  <c r="N1690" i="2"/>
  <c r="H1690" i="2"/>
  <c r="T1690" i="2"/>
  <c r="S1690" i="2"/>
  <c r="J1690" i="2"/>
  <c r="K1690" i="2" s="1"/>
  <c r="R1690" i="2"/>
  <c r="U1690" i="2" s="1"/>
  <c r="G1727" i="2"/>
  <c r="G1815" i="2"/>
  <c r="F1847" i="9"/>
  <c r="H1847" i="9" s="1"/>
  <c r="S1846" i="2"/>
  <c r="R1846" i="2"/>
  <c r="U1846" i="2" s="1"/>
  <c r="O1846" i="2"/>
  <c r="P1846" i="2" s="1"/>
  <c r="N1846" i="2"/>
  <c r="J1846" i="2"/>
  <c r="K1846" i="2" s="1"/>
  <c r="I1846" i="2"/>
  <c r="H1846" i="2"/>
  <c r="T1846" i="2"/>
  <c r="G1880" i="2"/>
  <c r="G1966" i="2"/>
  <c r="G2010" i="2"/>
  <c r="G2016" i="2"/>
  <c r="F2027" i="9"/>
  <c r="H2027" i="9" s="1"/>
  <c r="S2026" i="2"/>
  <c r="R2026" i="2"/>
  <c r="J2026" i="2"/>
  <c r="K2026" i="2" s="1"/>
  <c r="N2026" i="2"/>
  <c r="I2026" i="2"/>
  <c r="H2026" i="2"/>
  <c r="T2026" i="2"/>
  <c r="O2026" i="2"/>
  <c r="P2026" i="2" s="1"/>
  <c r="G2171" i="2"/>
  <c r="F2191" i="9"/>
  <c r="H2191" i="9" s="1"/>
  <c r="R2190" i="2"/>
  <c r="S2190" i="2"/>
  <c r="T2190" i="2"/>
  <c r="O2190" i="2"/>
  <c r="P2190" i="2" s="1"/>
  <c r="N2190" i="2"/>
  <c r="H2190" i="2"/>
  <c r="J2190" i="2"/>
  <c r="K2190" i="2" s="1"/>
  <c r="I2190" i="2"/>
  <c r="F2253" i="9"/>
  <c r="H2253" i="9" s="1"/>
  <c r="S2252" i="2"/>
  <c r="R2252" i="2"/>
  <c r="P2252" i="2"/>
  <c r="N2252" i="2"/>
  <c r="J2252" i="2"/>
  <c r="K2252" i="2" s="1"/>
  <c r="O2252" i="2"/>
  <c r="T2252" i="2"/>
  <c r="I2252" i="2"/>
  <c r="H2252" i="2"/>
  <c r="F2355" i="9"/>
  <c r="H2355" i="9" s="1"/>
  <c r="S2354" i="2"/>
  <c r="R2354" i="2"/>
  <c r="U2354" i="2" s="1"/>
  <c r="I2354" i="2"/>
  <c r="H2354" i="2"/>
  <c r="T2354" i="2"/>
  <c r="N2354" i="2"/>
  <c r="J2354" i="2"/>
  <c r="K2354" i="2" s="1"/>
  <c r="O2354" i="2"/>
  <c r="P2354" i="2"/>
  <c r="G2529" i="2"/>
  <c r="F2569" i="9"/>
  <c r="H2569" i="9" s="1"/>
  <c r="J2568" i="2"/>
  <c r="K2568" i="2" s="1"/>
  <c r="R2568" i="2"/>
  <c r="S2568" i="2"/>
  <c r="N2568" i="2"/>
  <c r="T2568" i="2"/>
  <c r="U2568" i="2" s="1"/>
  <c r="P2568" i="2"/>
  <c r="O2568" i="2"/>
  <c r="I2568" i="2"/>
  <c r="H2568" i="2"/>
  <c r="AK2614" i="14"/>
  <c r="AK2757" i="14"/>
  <c r="G2979" i="2"/>
  <c r="O131" i="2"/>
  <c r="P131" i="2" s="1"/>
  <c r="J1242" i="2"/>
  <c r="K1242" i="2" s="1"/>
  <c r="AK440" i="14"/>
  <c r="AK560" i="14"/>
  <c r="F912" i="9"/>
  <c r="H912" i="9" s="1"/>
  <c r="J911" i="2"/>
  <c r="K911" i="2" s="1"/>
  <c r="I911" i="2"/>
  <c r="H911" i="2"/>
  <c r="S911" i="2"/>
  <c r="T911" i="2"/>
  <c r="U911" i="2" s="1"/>
  <c r="R911" i="2"/>
  <c r="P911" i="2"/>
  <c r="O911" i="2"/>
  <c r="N911" i="2"/>
  <c r="F937" i="9"/>
  <c r="H937" i="9" s="1"/>
  <c r="O936" i="2"/>
  <c r="N936" i="2"/>
  <c r="H936" i="2"/>
  <c r="T936" i="2"/>
  <c r="S936" i="2"/>
  <c r="R936" i="2"/>
  <c r="U936" i="2" s="1"/>
  <c r="P936" i="2"/>
  <c r="J936" i="2"/>
  <c r="K936" i="2" s="1"/>
  <c r="I936" i="2"/>
  <c r="F1077" i="9"/>
  <c r="H1077" i="9" s="1"/>
  <c r="O1076" i="2"/>
  <c r="P1076" i="2" s="1"/>
  <c r="J1076" i="2"/>
  <c r="K1076" i="2" s="1"/>
  <c r="R1076" i="2"/>
  <c r="U1076" i="2" s="1"/>
  <c r="N1076" i="2"/>
  <c r="H1076" i="2"/>
  <c r="I1076" i="2"/>
  <c r="S1076" i="2"/>
  <c r="T1076" i="2"/>
  <c r="G1105" i="2"/>
  <c r="F1517" i="9"/>
  <c r="H1517" i="9" s="1"/>
  <c r="O1516" i="2"/>
  <c r="T1516" i="2"/>
  <c r="P1516" i="2"/>
  <c r="N1516" i="2"/>
  <c r="H1516" i="2"/>
  <c r="S1516" i="2"/>
  <c r="R1516" i="2"/>
  <c r="U1516" i="2" s="1"/>
  <c r="J1516" i="2"/>
  <c r="K1516" i="2" s="1"/>
  <c r="I1516" i="2"/>
  <c r="F1562" i="9"/>
  <c r="H1562" i="9" s="1"/>
  <c r="T1561" i="2"/>
  <c r="R1561" i="2"/>
  <c r="U1561" i="2" s="1"/>
  <c r="O1561" i="2"/>
  <c r="P1561" i="2" s="1"/>
  <c r="S1561" i="2"/>
  <c r="J1561" i="2"/>
  <c r="K1561" i="2" s="1"/>
  <c r="I1561" i="2"/>
  <c r="H1561" i="2"/>
  <c r="N1561" i="2"/>
  <c r="F1602" i="9"/>
  <c r="H1602" i="9" s="1"/>
  <c r="T1601" i="2"/>
  <c r="U1601" i="2" s="1"/>
  <c r="H1601" i="2"/>
  <c r="S1601" i="2"/>
  <c r="R1601" i="2"/>
  <c r="O1601" i="2"/>
  <c r="P1601" i="2" s="1"/>
  <c r="N1601" i="2"/>
  <c r="J1601" i="2"/>
  <c r="K1601" i="2" s="1"/>
  <c r="I1601" i="2"/>
  <c r="F1668" i="9"/>
  <c r="H1668" i="9" s="1"/>
  <c r="S1667" i="2"/>
  <c r="P1667" i="2"/>
  <c r="O1667" i="2"/>
  <c r="N1667" i="2"/>
  <c r="J1667" i="2"/>
  <c r="K1667" i="2" s="1"/>
  <c r="I1667" i="2"/>
  <c r="H1667" i="2"/>
  <c r="T1667" i="2"/>
  <c r="R1667" i="2"/>
  <c r="U1667" i="2" s="1"/>
  <c r="G1917" i="2"/>
  <c r="F2009" i="9"/>
  <c r="H2009" i="9" s="1"/>
  <c r="O2008" i="2"/>
  <c r="P2008" i="2" s="1"/>
  <c r="N2008" i="2"/>
  <c r="H2008" i="2"/>
  <c r="T2008" i="2"/>
  <c r="S2008" i="2"/>
  <c r="R2008" i="2"/>
  <c r="I2008" i="2"/>
  <c r="J2008" i="2"/>
  <c r="K2008" i="2" s="1"/>
  <c r="F2202" i="9"/>
  <c r="H2202" i="9" s="1"/>
  <c r="P2201" i="2"/>
  <c r="O2201" i="2"/>
  <c r="I2201" i="2"/>
  <c r="R2201" i="2"/>
  <c r="J2201" i="2"/>
  <c r="K2201" i="2" s="1"/>
  <c r="H2201" i="2"/>
  <c r="T2201" i="2"/>
  <c r="S2201" i="2"/>
  <c r="U2201" i="2" s="1"/>
  <c r="N2201" i="2"/>
  <c r="AK2487" i="14"/>
  <c r="AK2528" i="14"/>
  <c r="F165" i="9"/>
  <c r="H165" i="9" s="1"/>
  <c r="P164" i="2"/>
  <c r="O164" i="2"/>
  <c r="N164" i="2"/>
  <c r="I164" i="2"/>
  <c r="J164" i="2"/>
  <c r="K164" i="2" s="1"/>
  <c r="H164" i="2"/>
  <c r="T164" i="2"/>
  <c r="S164" i="2"/>
  <c r="R164" i="2"/>
  <c r="F310" i="9"/>
  <c r="H310" i="9" s="1"/>
  <c r="S309" i="2"/>
  <c r="N309" i="2"/>
  <c r="J309" i="2"/>
  <c r="K309" i="2" s="1"/>
  <c r="I309" i="2"/>
  <c r="H309" i="2"/>
  <c r="R309" i="2"/>
  <c r="U309" i="2" s="1"/>
  <c r="T309" i="2"/>
  <c r="O309" i="2"/>
  <c r="P309" i="2" s="1"/>
  <c r="F537" i="9"/>
  <c r="H537" i="9" s="1"/>
  <c r="H536" i="2"/>
  <c r="O536" i="2"/>
  <c r="P536" i="2" s="1"/>
  <c r="N536" i="2"/>
  <c r="I536" i="2"/>
  <c r="T536" i="2"/>
  <c r="S536" i="2"/>
  <c r="R536" i="2"/>
  <c r="AK630" i="14"/>
  <c r="F769" i="9"/>
  <c r="H769" i="9" s="1"/>
  <c r="T768" i="2"/>
  <c r="O768" i="2"/>
  <c r="P768" i="2"/>
  <c r="N768" i="2"/>
  <c r="J768" i="2"/>
  <c r="K768" i="2" s="1"/>
  <c r="H768" i="2"/>
  <c r="S768" i="2"/>
  <c r="R768" i="2"/>
  <c r="U768" i="2" s="1"/>
  <c r="I768" i="2"/>
  <c r="AK830" i="14"/>
  <c r="F890" i="9"/>
  <c r="H890" i="9" s="1"/>
  <c r="T889" i="2"/>
  <c r="S889" i="2"/>
  <c r="O889" i="2"/>
  <c r="P889" i="2" s="1"/>
  <c r="R889" i="2"/>
  <c r="N889" i="2"/>
  <c r="I889" i="2"/>
  <c r="J889" i="2"/>
  <c r="K889" i="2" s="1"/>
  <c r="H889" i="2"/>
  <c r="F1052" i="9"/>
  <c r="H1052" i="9" s="1"/>
  <c r="J1051" i="2"/>
  <c r="K1051" i="2" s="1"/>
  <c r="I1051" i="2"/>
  <c r="H1051" i="2"/>
  <c r="O1051" i="2"/>
  <c r="P1051" i="2" s="1"/>
  <c r="N1051" i="2"/>
  <c r="T1051" i="2"/>
  <c r="S1051" i="2"/>
  <c r="R1051" i="2"/>
  <c r="F1157" i="9"/>
  <c r="H1157" i="9" s="1"/>
  <c r="O1156" i="2"/>
  <c r="N1156" i="2"/>
  <c r="P1156" i="2"/>
  <c r="J1156" i="2"/>
  <c r="K1156" i="2" s="1"/>
  <c r="H1156" i="2"/>
  <c r="T1156" i="2"/>
  <c r="S1156" i="2"/>
  <c r="R1156" i="2"/>
  <c r="I1156" i="2"/>
  <c r="F1234" i="9"/>
  <c r="H1234" i="9" s="1"/>
  <c r="J1233" i="2"/>
  <c r="K1233" i="2" s="1"/>
  <c r="H1233" i="2"/>
  <c r="O1233" i="2"/>
  <c r="P1233" i="2" s="1"/>
  <c r="N1233" i="2"/>
  <c r="S1233" i="2"/>
  <c r="R1233" i="2"/>
  <c r="I1233" i="2"/>
  <c r="T1233" i="2"/>
  <c r="F1608" i="9"/>
  <c r="H1608" i="9" s="1"/>
  <c r="O1607" i="2"/>
  <c r="P1607" i="2" s="1"/>
  <c r="N1607" i="2"/>
  <c r="J1607" i="2"/>
  <c r="K1607" i="2" s="1"/>
  <c r="T1607" i="2"/>
  <c r="S1607" i="2"/>
  <c r="I1607" i="2"/>
  <c r="H1607" i="2"/>
  <c r="R1607" i="2"/>
  <c r="U1607" i="2" s="1"/>
  <c r="F1971" i="9"/>
  <c r="H1971" i="9" s="1"/>
  <c r="J1970" i="2"/>
  <c r="K1970" i="2" s="1"/>
  <c r="I1970" i="2"/>
  <c r="H1970" i="2"/>
  <c r="R1970" i="2"/>
  <c r="U1970" i="2" s="1"/>
  <c r="O1970" i="2"/>
  <c r="P1970" i="2" s="1"/>
  <c r="N1970" i="2"/>
  <c r="T1970" i="2"/>
  <c r="S1970" i="2"/>
  <c r="F2067" i="9"/>
  <c r="H2067" i="9" s="1"/>
  <c r="J2066" i="2"/>
  <c r="K2066" i="2" s="1"/>
  <c r="I2066" i="2"/>
  <c r="H2066" i="2"/>
  <c r="P2066" i="2"/>
  <c r="T2066" i="2"/>
  <c r="S2066" i="2"/>
  <c r="R2066" i="2"/>
  <c r="O2066" i="2"/>
  <c r="N2066" i="2"/>
  <c r="F2173" i="9"/>
  <c r="H2173" i="9" s="1"/>
  <c r="T2172" i="2"/>
  <c r="S2172" i="2"/>
  <c r="R2172" i="2"/>
  <c r="O2172" i="2"/>
  <c r="P2172" i="2" s="1"/>
  <c r="N2172" i="2"/>
  <c r="H2172" i="2"/>
  <c r="I2172" i="2"/>
  <c r="J2172" i="2"/>
  <c r="K2172" i="2" s="1"/>
  <c r="F2356" i="9"/>
  <c r="H2356" i="9" s="1"/>
  <c r="T2355" i="2"/>
  <c r="S2355" i="2"/>
  <c r="R2355" i="2"/>
  <c r="N2355" i="2"/>
  <c r="P2355" i="2"/>
  <c r="O2355" i="2"/>
  <c r="J2355" i="2"/>
  <c r="K2355" i="2" s="1"/>
  <c r="I2355" i="2"/>
  <c r="H2355" i="2"/>
  <c r="G2515" i="2"/>
  <c r="G495" i="2"/>
  <c r="F690" i="9"/>
  <c r="H690" i="9" s="1"/>
  <c r="N689" i="2"/>
  <c r="S689" i="2"/>
  <c r="R689" i="2"/>
  <c r="U689" i="2" s="1"/>
  <c r="T689" i="2"/>
  <c r="O689" i="2"/>
  <c r="P689" i="2" s="1"/>
  <c r="J689" i="2"/>
  <c r="K689" i="2" s="1"/>
  <c r="H689" i="2"/>
  <c r="I689" i="2"/>
  <c r="AK935" i="14"/>
  <c r="F1267" i="9"/>
  <c r="H1267" i="9" s="1"/>
  <c r="T1266" i="2"/>
  <c r="J1266" i="2"/>
  <c r="K1266" i="2" s="1"/>
  <c r="I1266" i="2"/>
  <c r="H1266" i="2"/>
  <c r="R1266" i="2"/>
  <c r="P1266" i="2"/>
  <c r="O1266" i="2"/>
  <c r="N1266" i="2"/>
  <c r="S1266" i="2"/>
  <c r="G1371" i="2"/>
  <c r="F1757" i="9"/>
  <c r="H1757" i="9" s="1"/>
  <c r="P1756" i="2"/>
  <c r="R1756" i="2"/>
  <c r="O1756" i="2"/>
  <c r="N1756" i="2"/>
  <c r="J1756" i="2"/>
  <c r="K1756" i="2" s="1"/>
  <c r="S1756" i="2"/>
  <c r="H1756" i="2"/>
  <c r="I1756" i="2"/>
  <c r="T1756" i="2"/>
  <c r="F2223" i="9"/>
  <c r="H2223" i="9" s="1"/>
  <c r="S2222" i="2"/>
  <c r="O2222" i="2"/>
  <c r="N2222" i="2"/>
  <c r="T2222" i="2"/>
  <c r="I2222" i="2"/>
  <c r="R2222" i="2"/>
  <c r="U2222" i="2" s="1"/>
  <c r="P2222" i="2"/>
  <c r="J2222" i="2"/>
  <c r="K2222" i="2" s="1"/>
  <c r="H2222" i="2"/>
  <c r="AK61" i="14"/>
  <c r="F190" i="9"/>
  <c r="H190" i="9" s="1"/>
  <c r="H189" i="2"/>
  <c r="J189" i="2"/>
  <c r="K189" i="2" s="1"/>
  <c r="S189" i="2"/>
  <c r="R189" i="2"/>
  <c r="O189" i="2"/>
  <c r="P189" i="2" s="1"/>
  <c r="N189" i="2"/>
  <c r="I189" i="2"/>
  <c r="T189" i="2"/>
  <c r="F335" i="9"/>
  <c r="H335" i="9" s="1"/>
  <c r="S334" i="2"/>
  <c r="I334" i="2"/>
  <c r="H334" i="2"/>
  <c r="O334" i="2"/>
  <c r="P334" i="2" s="1"/>
  <c r="N334" i="2"/>
  <c r="J334" i="2"/>
  <c r="K334" i="2" s="1"/>
  <c r="T334" i="2"/>
  <c r="R334" i="2"/>
  <c r="F363" i="9"/>
  <c r="H363" i="9" s="1"/>
  <c r="N362" i="2"/>
  <c r="T362" i="2"/>
  <c r="O362" i="2"/>
  <c r="S362" i="2"/>
  <c r="R362" i="2"/>
  <c r="P362" i="2"/>
  <c r="J362" i="2"/>
  <c r="K362" i="2" s="1"/>
  <c r="I362" i="2"/>
  <c r="H362" i="2"/>
  <c r="F449" i="9"/>
  <c r="H449" i="9" s="1"/>
  <c r="T448" i="2"/>
  <c r="S448" i="2"/>
  <c r="R448" i="2"/>
  <c r="U448" i="2" s="1"/>
  <c r="I448" i="2"/>
  <c r="H448" i="2"/>
  <c r="N448" i="2"/>
  <c r="J448" i="2"/>
  <c r="K448" i="2" s="1"/>
  <c r="F474" i="9"/>
  <c r="H474" i="9" s="1"/>
  <c r="R473" i="2"/>
  <c r="S473" i="2"/>
  <c r="O473" i="2"/>
  <c r="T473" i="2"/>
  <c r="P473" i="2"/>
  <c r="N473" i="2"/>
  <c r="J473" i="2"/>
  <c r="K473" i="2" s="1"/>
  <c r="I473" i="2"/>
  <c r="H473" i="2"/>
  <c r="F509" i="9"/>
  <c r="H509" i="9" s="1"/>
  <c r="T508" i="2"/>
  <c r="S508" i="2"/>
  <c r="R508" i="2"/>
  <c r="U508" i="2" s="1"/>
  <c r="J508" i="2"/>
  <c r="K508" i="2" s="1"/>
  <c r="I508" i="2"/>
  <c r="H508" i="2"/>
  <c r="O508" i="2"/>
  <c r="P508" i="2" s="1"/>
  <c r="N508" i="2"/>
  <c r="F658" i="9"/>
  <c r="H658" i="9" s="1"/>
  <c r="I657" i="2"/>
  <c r="H657" i="2"/>
  <c r="T657" i="2"/>
  <c r="S657" i="2"/>
  <c r="N657" i="2"/>
  <c r="O657" i="2"/>
  <c r="P657" i="2" s="1"/>
  <c r="J657" i="2"/>
  <c r="K657" i="2" s="1"/>
  <c r="R657" i="2"/>
  <c r="F674" i="9"/>
  <c r="H674" i="9" s="1"/>
  <c r="R673" i="2"/>
  <c r="J673" i="2"/>
  <c r="K673" i="2" s="1"/>
  <c r="I673" i="2"/>
  <c r="H673" i="2"/>
  <c r="S673" i="2"/>
  <c r="O673" i="2"/>
  <c r="T673" i="2"/>
  <c r="P673" i="2"/>
  <c r="N673" i="2"/>
  <c r="AK770" i="14"/>
  <c r="F1336" i="9"/>
  <c r="H1336" i="9" s="1"/>
  <c r="I1335" i="2"/>
  <c r="O1335" i="2"/>
  <c r="N1335" i="2"/>
  <c r="J1335" i="2"/>
  <c r="K1335" i="2" s="1"/>
  <c r="H1335" i="2"/>
  <c r="P1335" i="2"/>
  <c r="T1335" i="2"/>
  <c r="S1335" i="2"/>
  <c r="R1335" i="2"/>
  <c r="F1925" i="9"/>
  <c r="H1925" i="9" s="1"/>
  <c r="H1924" i="2"/>
  <c r="T1924" i="2"/>
  <c r="S1924" i="2"/>
  <c r="O1924" i="2"/>
  <c r="P1924" i="2" s="1"/>
  <c r="N1924" i="2"/>
  <c r="J1924" i="2"/>
  <c r="K1924" i="2" s="1"/>
  <c r="I1924" i="2"/>
  <c r="R1924" i="2"/>
  <c r="F2292" i="9"/>
  <c r="H2292" i="9" s="1"/>
  <c r="T2291" i="2"/>
  <c r="U2291" i="2" s="1"/>
  <c r="O2291" i="2"/>
  <c r="N2291" i="2"/>
  <c r="H2291" i="2"/>
  <c r="P2291" i="2"/>
  <c r="S2291" i="2"/>
  <c r="R2291" i="2"/>
  <c r="J2291" i="2"/>
  <c r="K2291" i="2" s="1"/>
  <c r="I2291" i="2"/>
  <c r="F2524" i="9"/>
  <c r="H2524" i="9" s="1"/>
  <c r="S2523" i="2"/>
  <c r="H2523" i="2"/>
  <c r="J2523" i="2"/>
  <c r="K2523" i="2" s="1"/>
  <c r="I2523" i="2"/>
  <c r="O2523" i="2"/>
  <c r="T2523" i="2"/>
  <c r="R2523" i="2"/>
  <c r="U2523" i="2" s="1"/>
  <c r="P2523" i="2"/>
  <c r="N2523" i="2"/>
  <c r="AK640" i="14"/>
  <c r="F884" i="9"/>
  <c r="H884" i="9" s="1"/>
  <c r="O883" i="2"/>
  <c r="P883" i="2" s="1"/>
  <c r="N883" i="2"/>
  <c r="I883" i="2"/>
  <c r="S883" i="2"/>
  <c r="J883" i="2"/>
  <c r="K883" i="2" s="1"/>
  <c r="H883" i="2"/>
  <c r="T883" i="2"/>
  <c r="R883" i="2"/>
  <c r="F1498" i="9"/>
  <c r="H1498" i="9" s="1"/>
  <c r="H1497" i="2"/>
  <c r="O1497" i="2"/>
  <c r="N1497" i="2"/>
  <c r="T1497" i="2"/>
  <c r="S1497" i="2"/>
  <c r="R1497" i="2"/>
  <c r="P1497" i="2"/>
  <c r="J1497" i="2"/>
  <c r="K1497" i="2" s="1"/>
  <c r="I1497" i="2"/>
  <c r="F1984" i="9"/>
  <c r="H1984" i="9" s="1"/>
  <c r="J1983" i="2"/>
  <c r="K1983" i="2" s="1"/>
  <c r="I1983" i="2"/>
  <c r="S1983" i="2"/>
  <c r="R1983" i="2"/>
  <c r="U1983" i="2" s="1"/>
  <c r="P1983" i="2"/>
  <c r="H1983" i="2"/>
  <c r="T1983" i="2"/>
  <c r="O1983" i="2"/>
  <c r="N1983" i="2"/>
  <c r="F2347" i="9"/>
  <c r="H2347" i="9" s="1"/>
  <c r="J2346" i="2"/>
  <c r="K2346" i="2" s="1"/>
  <c r="I2346" i="2"/>
  <c r="P2346" i="2"/>
  <c r="O2346" i="2"/>
  <c r="H2346" i="2"/>
  <c r="R2346" i="2"/>
  <c r="U2346" i="2" s="1"/>
  <c r="N2346" i="2"/>
  <c r="T2346" i="2"/>
  <c r="S2346" i="2"/>
  <c r="F2369" i="9"/>
  <c r="H2369" i="9" s="1"/>
  <c r="R2368" i="2"/>
  <c r="S2368" i="2"/>
  <c r="O2368" i="2"/>
  <c r="P2368" i="2" s="1"/>
  <c r="N2368" i="2"/>
  <c r="J2368" i="2"/>
  <c r="K2368" i="2" s="1"/>
  <c r="I2368" i="2"/>
  <c r="H2368" i="2"/>
  <c r="T2368" i="2"/>
  <c r="F2484" i="9"/>
  <c r="H2484" i="9" s="1"/>
  <c r="S2483" i="2"/>
  <c r="T2483" i="2"/>
  <c r="R2483" i="2"/>
  <c r="P2483" i="2"/>
  <c r="J2483" i="2"/>
  <c r="K2483" i="2" s="1"/>
  <c r="I2483" i="2"/>
  <c r="H2483" i="2"/>
  <c r="O2483" i="2"/>
  <c r="N2483" i="2"/>
  <c r="AK86" i="14"/>
  <c r="AK336" i="14"/>
  <c r="F617" i="9"/>
  <c r="H617" i="9" s="1"/>
  <c r="H616" i="2"/>
  <c r="P616" i="2"/>
  <c r="O616" i="2"/>
  <c r="N616" i="2"/>
  <c r="I616" i="2"/>
  <c r="J616" i="2"/>
  <c r="K616" i="2" s="1"/>
  <c r="R616" i="2"/>
  <c r="T616" i="2"/>
  <c r="S616" i="2"/>
  <c r="AK675" i="14"/>
  <c r="AK710" i="14"/>
  <c r="F792" i="9"/>
  <c r="H792" i="9" s="1"/>
  <c r="N791" i="2"/>
  <c r="H791" i="2"/>
  <c r="R791" i="2"/>
  <c r="P791" i="2"/>
  <c r="O791" i="2"/>
  <c r="J791" i="2"/>
  <c r="K791" i="2" s="1"/>
  <c r="I791" i="2"/>
  <c r="T791" i="2"/>
  <c r="S791" i="2"/>
  <c r="AK980" i="14"/>
  <c r="F1097" i="9"/>
  <c r="H1097" i="9" s="1"/>
  <c r="O1096" i="2"/>
  <c r="P1096" i="2" s="1"/>
  <c r="N1096" i="2"/>
  <c r="J1096" i="2"/>
  <c r="K1096" i="2" s="1"/>
  <c r="S1096" i="2"/>
  <c r="R1096" i="2"/>
  <c r="U1096" i="2" s="1"/>
  <c r="H1096" i="2"/>
  <c r="T1096" i="2"/>
  <c r="I1096" i="2"/>
  <c r="F1351" i="9"/>
  <c r="H1351" i="9" s="1"/>
  <c r="T1350" i="2"/>
  <c r="N1350" i="2"/>
  <c r="J1350" i="2"/>
  <c r="K1350" i="2" s="1"/>
  <c r="I1350" i="2"/>
  <c r="S1350" i="2"/>
  <c r="U1350" i="2" s="1"/>
  <c r="R1350" i="2"/>
  <c r="P1350" i="2"/>
  <c r="O1350" i="2"/>
  <c r="H1350" i="2"/>
  <c r="F1443" i="9"/>
  <c r="H1443" i="9" s="1"/>
  <c r="P1442" i="2"/>
  <c r="I1442" i="2"/>
  <c r="R1442" i="2"/>
  <c r="J1442" i="2"/>
  <c r="K1442" i="2" s="1"/>
  <c r="H1442" i="2"/>
  <c r="N1442" i="2"/>
  <c r="T1442" i="2"/>
  <c r="S1442" i="2"/>
  <c r="O1442" i="2"/>
  <c r="F1603" i="9"/>
  <c r="H1603" i="9" s="1"/>
  <c r="J1602" i="2"/>
  <c r="K1602" i="2" s="1"/>
  <c r="I1602" i="2"/>
  <c r="H1602" i="2"/>
  <c r="O1602" i="2"/>
  <c r="N1602" i="2"/>
  <c r="T1602" i="2"/>
  <c r="U1602" i="2" s="1"/>
  <c r="S1602" i="2"/>
  <c r="R1602" i="2"/>
  <c r="P1602" i="2"/>
  <c r="AK1702" i="14"/>
  <c r="F2054" i="9"/>
  <c r="H2054" i="9" s="1"/>
  <c r="T2053" i="2"/>
  <c r="S2053" i="2"/>
  <c r="J2053" i="2"/>
  <c r="K2053" i="2" s="1"/>
  <c r="I2053" i="2"/>
  <c r="H2053" i="2"/>
  <c r="R2053" i="2"/>
  <c r="P2053" i="2"/>
  <c r="O2053" i="2"/>
  <c r="N2053" i="2"/>
  <c r="F2196" i="9"/>
  <c r="H2196" i="9" s="1"/>
  <c r="J2195" i="2"/>
  <c r="K2195" i="2" s="1"/>
  <c r="I2195" i="2"/>
  <c r="T2195" i="2"/>
  <c r="H2195" i="2"/>
  <c r="S2195" i="2"/>
  <c r="U2195" i="2" s="1"/>
  <c r="O2195" i="2"/>
  <c r="P2195" i="2" s="1"/>
  <c r="R2195" i="2"/>
  <c r="N2195" i="2"/>
  <c r="F2644" i="9"/>
  <c r="H2644" i="9" s="1"/>
  <c r="T2643" i="2"/>
  <c r="J2643" i="2"/>
  <c r="K2643" i="2" s="1"/>
  <c r="I2643" i="2"/>
  <c r="H2643" i="2"/>
  <c r="S2643" i="2"/>
  <c r="R2643" i="2"/>
  <c r="O2643" i="2"/>
  <c r="N2643" i="2"/>
  <c r="P2643" i="2"/>
  <c r="G575" i="2"/>
  <c r="AK780" i="14"/>
  <c r="AK1130" i="14"/>
  <c r="F1174" i="9"/>
  <c r="H1174" i="9" s="1"/>
  <c r="J1173" i="2"/>
  <c r="K1173" i="2" s="1"/>
  <c r="T1173" i="2"/>
  <c r="S1173" i="2"/>
  <c r="R1173" i="2"/>
  <c r="O1173" i="2"/>
  <c r="P1173" i="2" s="1"/>
  <c r="I1173" i="2"/>
  <c r="H1173" i="2"/>
  <c r="N1173" i="2"/>
  <c r="AK1585" i="14"/>
  <c r="F1861" i="9"/>
  <c r="H1861" i="9" s="1"/>
  <c r="T1860" i="2"/>
  <c r="S1860" i="2"/>
  <c r="J1860" i="2"/>
  <c r="K1860" i="2" s="1"/>
  <c r="I1860" i="2"/>
  <c r="H1860" i="2"/>
  <c r="R1860" i="2"/>
  <c r="O1860" i="2"/>
  <c r="P1860" i="2" s="1"/>
  <c r="N1860" i="2"/>
  <c r="F2255" i="9"/>
  <c r="H2255" i="9" s="1"/>
  <c r="T2254" i="2"/>
  <c r="S2254" i="2"/>
  <c r="U2254" i="2" s="1"/>
  <c r="R2254" i="2"/>
  <c r="N2254" i="2"/>
  <c r="P2254" i="2"/>
  <c r="O2254" i="2"/>
  <c r="J2254" i="2"/>
  <c r="K2254" i="2" s="1"/>
  <c r="I2254" i="2"/>
  <c r="H2254" i="2"/>
  <c r="AK2293" i="14"/>
  <c r="AK225" i="14"/>
  <c r="F413" i="9"/>
  <c r="H413" i="9" s="1"/>
  <c r="R412" i="2"/>
  <c r="O412" i="2"/>
  <c r="N412" i="2"/>
  <c r="J412" i="2"/>
  <c r="K412" i="2" s="1"/>
  <c r="H412" i="2"/>
  <c r="T412" i="2"/>
  <c r="S412" i="2"/>
  <c r="P412" i="2"/>
  <c r="I412" i="2"/>
  <c r="F538" i="9"/>
  <c r="H538" i="9" s="1"/>
  <c r="I537" i="2"/>
  <c r="H537" i="2"/>
  <c r="T537" i="2"/>
  <c r="S537" i="2"/>
  <c r="N537" i="2"/>
  <c r="J537" i="2"/>
  <c r="K537" i="2" s="1"/>
  <c r="R537" i="2"/>
  <c r="O537" i="2"/>
  <c r="P537" i="2" s="1"/>
  <c r="F738" i="9"/>
  <c r="H738" i="9" s="1"/>
  <c r="J737" i="2"/>
  <c r="K737" i="2" s="1"/>
  <c r="O737" i="2"/>
  <c r="P737" i="2" s="1"/>
  <c r="N737" i="2"/>
  <c r="H737" i="2"/>
  <c r="I737" i="2"/>
  <c r="T737" i="2"/>
  <c r="R737" i="2"/>
  <c r="S737" i="2"/>
  <c r="AK850" i="14"/>
  <c r="AK920" i="14"/>
  <c r="F1311" i="9"/>
  <c r="H1311" i="9" s="1"/>
  <c r="T1310" i="2"/>
  <c r="S1310" i="2"/>
  <c r="R1310" i="2"/>
  <c r="J1310" i="2"/>
  <c r="K1310" i="2" s="1"/>
  <c r="I1310" i="2"/>
  <c r="H1310" i="2"/>
  <c r="O1310" i="2"/>
  <c r="P1310" i="2" s="1"/>
  <c r="N1310" i="2"/>
  <c r="F1341" i="9"/>
  <c r="H1341" i="9" s="1"/>
  <c r="N1340" i="2"/>
  <c r="R1340" i="2"/>
  <c r="J1340" i="2"/>
  <c r="K1340" i="2" s="1"/>
  <c r="I1340" i="2"/>
  <c r="O1340" i="2"/>
  <c r="H1340" i="2"/>
  <c r="S1340" i="2"/>
  <c r="U1340" i="2" s="1"/>
  <c r="T1340" i="2"/>
  <c r="P1340" i="2"/>
  <c r="F1551" i="9"/>
  <c r="H1551" i="9" s="1"/>
  <c r="I1550" i="2"/>
  <c r="R1550" i="2"/>
  <c r="O1550" i="2"/>
  <c r="P1550" i="2" s="1"/>
  <c r="T1550" i="2"/>
  <c r="S1550" i="2"/>
  <c r="J1550" i="2"/>
  <c r="K1550" i="2" s="1"/>
  <c r="N1550" i="2"/>
  <c r="H1550" i="2"/>
  <c r="F1796" i="9"/>
  <c r="H1796" i="9" s="1"/>
  <c r="O1795" i="2"/>
  <c r="S1795" i="2"/>
  <c r="R1795" i="2"/>
  <c r="P1795" i="2"/>
  <c r="T1795" i="2"/>
  <c r="N1795" i="2"/>
  <c r="J1795" i="2"/>
  <c r="K1795" i="2" s="1"/>
  <c r="H1795" i="2"/>
  <c r="I1795" i="2"/>
  <c r="G1977" i="2"/>
  <c r="F98" i="9"/>
  <c r="H98" i="9" s="1"/>
  <c r="O97" i="2"/>
  <c r="P97" i="2" s="1"/>
  <c r="N97" i="2"/>
  <c r="I97" i="2"/>
  <c r="H97" i="2"/>
  <c r="T97" i="2"/>
  <c r="S97" i="2"/>
  <c r="R97" i="2"/>
  <c r="F382" i="9"/>
  <c r="H382" i="9" s="1"/>
  <c r="P381" i="2"/>
  <c r="N381" i="2"/>
  <c r="J381" i="2"/>
  <c r="K381" i="2" s="1"/>
  <c r="I381" i="2"/>
  <c r="H381" i="2"/>
  <c r="T381" i="2"/>
  <c r="S381" i="2"/>
  <c r="R381" i="2"/>
  <c r="U381" i="2" s="1"/>
  <c r="O381" i="2"/>
  <c r="F410" i="9"/>
  <c r="H410" i="9" s="1"/>
  <c r="S409" i="2"/>
  <c r="N409" i="2"/>
  <c r="P409" i="2"/>
  <c r="O409" i="2"/>
  <c r="H409" i="2"/>
  <c r="T409" i="2"/>
  <c r="R409" i="2"/>
  <c r="J409" i="2"/>
  <c r="K409" i="2" s="1"/>
  <c r="F478" i="9"/>
  <c r="H478" i="9" s="1"/>
  <c r="I477" i="2"/>
  <c r="H477" i="2"/>
  <c r="T477" i="2"/>
  <c r="S477" i="2"/>
  <c r="N477" i="2"/>
  <c r="J477" i="2"/>
  <c r="K477" i="2" s="1"/>
  <c r="R477" i="2"/>
  <c r="U477" i="2" s="1"/>
  <c r="F529" i="9"/>
  <c r="H529" i="9" s="1"/>
  <c r="T528" i="2"/>
  <c r="S528" i="2"/>
  <c r="R528" i="2"/>
  <c r="O528" i="2"/>
  <c r="P528" i="2" s="1"/>
  <c r="N528" i="2"/>
  <c r="J528" i="2"/>
  <c r="K528" i="2" s="1"/>
  <c r="I528" i="2"/>
  <c r="H528" i="2"/>
  <c r="F675" i="9"/>
  <c r="H675" i="9" s="1"/>
  <c r="S674" i="2"/>
  <c r="J674" i="2"/>
  <c r="K674" i="2" s="1"/>
  <c r="O674" i="2"/>
  <c r="N674" i="2"/>
  <c r="T674" i="2"/>
  <c r="R674" i="2"/>
  <c r="P674" i="2"/>
  <c r="H674" i="2"/>
  <c r="I674" i="2"/>
  <c r="F729" i="9"/>
  <c r="H729" i="9" s="1"/>
  <c r="O728" i="2"/>
  <c r="N728" i="2"/>
  <c r="H728" i="2"/>
  <c r="S728" i="2"/>
  <c r="P728" i="2"/>
  <c r="T728" i="2"/>
  <c r="R728" i="2"/>
  <c r="J728" i="2"/>
  <c r="K728" i="2" s="1"/>
  <c r="I728" i="2"/>
  <c r="F745" i="9"/>
  <c r="H745" i="9" s="1"/>
  <c r="J744" i="2"/>
  <c r="K744" i="2" s="1"/>
  <c r="N744" i="2"/>
  <c r="T744" i="2"/>
  <c r="S744" i="2"/>
  <c r="H744" i="2"/>
  <c r="R744" i="2"/>
  <c r="U744" i="2" s="1"/>
  <c r="O744" i="2"/>
  <c r="P744" i="2" s="1"/>
  <c r="F1149" i="9"/>
  <c r="H1149" i="9" s="1"/>
  <c r="S1148" i="2"/>
  <c r="R1148" i="2"/>
  <c r="J1148" i="2"/>
  <c r="K1148" i="2" s="1"/>
  <c r="I1148" i="2"/>
  <c r="H1148" i="2"/>
  <c r="T1148" i="2"/>
  <c r="O1148" i="2"/>
  <c r="P1148" i="2" s="1"/>
  <c r="N1148" i="2"/>
  <c r="F1255" i="9"/>
  <c r="H1255" i="9" s="1"/>
  <c r="S1254" i="2"/>
  <c r="H1254" i="2"/>
  <c r="O1254" i="2"/>
  <c r="P1254" i="2" s="1"/>
  <c r="I1254" i="2"/>
  <c r="T1254" i="2"/>
  <c r="R1254" i="2"/>
  <c r="N1254" i="2"/>
  <c r="J1254" i="2"/>
  <c r="K1254" i="2" s="1"/>
  <c r="F1363" i="9"/>
  <c r="H1363" i="9" s="1"/>
  <c r="P1362" i="2"/>
  <c r="T1362" i="2"/>
  <c r="S1362" i="2"/>
  <c r="R1362" i="2"/>
  <c r="U1362" i="2" s="1"/>
  <c r="N1362" i="2"/>
  <c r="I1362" i="2"/>
  <c r="H1362" i="2"/>
  <c r="J1362" i="2"/>
  <c r="K1362" i="2" s="1"/>
  <c r="O1362" i="2"/>
  <c r="F1418" i="9"/>
  <c r="H1418" i="9" s="1"/>
  <c r="T1417" i="2"/>
  <c r="S1417" i="2"/>
  <c r="R1417" i="2"/>
  <c r="N1417" i="2"/>
  <c r="O1417" i="2"/>
  <c r="J1417" i="2"/>
  <c r="K1417" i="2" s="1"/>
  <c r="I1417" i="2"/>
  <c r="H1417" i="2"/>
  <c r="P1417" i="2"/>
  <c r="G1479" i="2"/>
  <c r="F1657" i="9"/>
  <c r="H1657" i="9" s="1"/>
  <c r="O1656" i="2"/>
  <c r="H1656" i="2"/>
  <c r="J1656" i="2"/>
  <c r="K1656" i="2" s="1"/>
  <c r="I1656" i="2"/>
  <c r="S1656" i="2"/>
  <c r="T1656" i="2"/>
  <c r="P1656" i="2"/>
  <c r="R1656" i="2"/>
  <c r="N1656" i="2"/>
  <c r="F1824" i="9"/>
  <c r="H1824" i="9" s="1"/>
  <c r="R1823" i="2"/>
  <c r="O1823" i="2"/>
  <c r="P1823" i="2" s="1"/>
  <c r="J1823" i="2"/>
  <c r="K1823" i="2" s="1"/>
  <c r="T1823" i="2"/>
  <c r="S1823" i="2"/>
  <c r="N1823" i="2"/>
  <c r="H1823" i="2"/>
  <c r="I1823" i="2"/>
  <c r="F2861" i="9"/>
  <c r="H2861" i="9" s="1"/>
  <c r="O2860" i="2"/>
  <c r="P2860" i="2" s="1"/>
  <c r="N2860" i="2"/>
  <c r="T2860" i="2"/>
  <c r="U2860" i="2" s="1"/>
  <c r="S2860" i="2"/>
  <c r="R2860" i="2"/>
  <c r="H2860" i="2"/>
  <c r="J2860" i="2"/>
  <c r="K2860" i="2" s="1"/>
  <c r="I2860" i="2"/>
  <c r="F2979" i="9"/>
  <c r="H2979" i="9" s="1"/>
  <c r="S2978" i="2"/>
  <c r="T2978" i="2"/>
  <c r="R2978" i="2"/>
  <c r="P2978" i="2"/>
  <c r="N2978" i="2"/>
  <c r="J2978" i="2"/>
  <c r="K2978" i="2" s="1"/>
  <c r="H2978" i="2"/>
  <c r="O2978" i="2"/>
  <c r="I2978" i="2"/>
  <c r="AK660" i="14"/>
  <c r="AK968" i="14"/>
  <c r="F1018" i="9"/>
  <c r="H1018" i="9" s="1"/>
  <c r="R1017" i="2"/>
  <c r="P1017" i="2"/>
  <c r="O1017" i="2"/>
  <c r="N1017" i="2"/>
  <c r="I1017" i="2"/>
  <c r="T1017" i="2"/>
  <c r="H1017" i="2"/>
  <c r="S1017" i="2"/>
  <c r="J1017" i="2"/>
  <c r="K1017" i="2" s="1"/>
  <c r="F1114" i="9"/>
  <c r="H1114" i="9" s="1"/>
  <c r="J1113" i="2"/>
  <c r="K1113" i="2" s="1"/>
  <c r="S1113" i="2"/>
  <c r="R1113" i="2"/>
  <c r="P1113" i="2"/>
  <c r="T1113" i="2"/>
  <c r="O1113" i="2"/>
  <c r="I1113" i="2"/>
  <c r="H1113" i="2"/>
  <c r="N1113" i="2"/>
  <c r="F1293" i="9"/>
  <c r="H1293" i="9" s="1"/>
  <c r="I1292" i="2"/>
  <c r="J1292" i="2"/>
  <c r="K1292" i="2" s="1"/>
  <c r="H1292" i="2"/>
  <c r="T1292" i="2"/>
  <c r="S1292" i="2"/>
  <c r="R1292" i="2"/>
  <c r="P1292" i="2"/>
  <c r="N1292" i="2"/>
  <c r="O1292" i="2"/>
  <c r="F392" i="9"/>
  <c r="H392" i="9" s="1"/>
  <c r="R391" i="2"/>
  <c r="O391" i="2"/>
  <c r="P391" i="2" s="1"/>
  <c r="J391" i="2"/>
  <c r="K391" i="2" s="1"/>
  <c r="I391" i="2"/>
  <c r="H391" i="2"/>
  <c r="T391" i="2"/>
  <c r="S391" i="2"/>
  <c r="U391" i="2" s="1"/>
  <c r="N391" i="2"/>
  <c r="F482" i="9"/>
  <c r="H482" i="9" s="1"/>
  <c r="R481" i="2"/>
  <c r="P481" i="2"/>
  <c r="H481" i="2"/>
  <c r="T481" i="2"/>
  <c r="S481" i="2"/>
  <c r="O481" i="2"/>
  <c r="N481" i="2"/>
  <c r="J481" i="2"/>
  <c r="K481" i="2" s="1"/>
  <c r="I481" i="2"/>
  <c r="AK50" i="14"/>
  <c r="AK186" i="14"/>
  <c r="F210" i="9"/>
  <c r="H210" i="9" s="1"/>
  <c r="H209" i="2"/>
  <c r="J209" i="2"/>
  <c r="K209" i="2" s="1"/>
  <c r="P209" i="2"/>
  <c r="O209" i="2"/>
  <c r="N209" i="2"/>
  <c r="I209" i="2"/>
  <c r="T209" i="2"/>
  <c r="S209" i="2"/>
  <c r="U209" i="2" s="1"/>
  <c r="R209" i="2"/>
  <c r="AK300" i="14"/>
  <c r="F352" i="9"/>
  <c r="H352" i="9" s="1"/>
  <c r="T351" i="2"/>
  <c r="S351" i="2"/>
  <c r="R351" i="2"/>
  <c r="O351" i="2"/>
  <c r="P351" i="2" s="1"/>
  <c r="N351" i="2"/>
  <c r="I351" i="2"/>
  <c r="H351" i="2"/>
  <c r="F577" i="9"/>
  <c r="H577" i="9" s="1"/>
  <c r="H576" i="2"/>
  <c r="P576" i="2"/>
  <c r="O576" i="2"/>
  <c r="N576" i="2"/>
  <c r="I576" i="2"/>
  <c r="T576" i="2"/>
  <c r="S576" i="2"/>
  <c r="U576" i="2" s="1"/>
  <c r="R576" i="2"/>
  <c r="J576" i="2"/>
  <c r="K576" i="2" s="1"/>
  <c r="F777" i="9"/>
  <c r="H777" i="9" s="1"/>
  <c r="I776" i="2"/>
  <c r="R776" i="2"/>
  <c r="T776" i="2"/>
  <c r="S776" i="2"/>
  <c r="P776" i="2"/>
  <c r="N776" i="2"/>
  <c r="H776" i="2"/>
  <c r="O776" i="2"/>
  <c r="J776" i="2"/>
  <c r="K776" i="2" s="1"/>
  <c r="F860" i="9"/>
  <c r="H860" i="9" s="1"/>
  <c r="J859" i="2"/>
  <c r="K859" i="2" s="1"/>
  <c r="O859" i="2"/>
  <c r="S859" i="2"/>
  <c r="T859" i="2"/>
  <c r="R859" i="2"/>
  <c r="U859" i="2" s="1"/>
  <c r="N859" i="2"/>
  <c r="P859" i="2"/>
  <c r="I859" i="2"/>
  <c r="H859" i="2"/>
  <c r="F429" i="9"/>
  <c r="H429" i="9" s="1"/>
  <c r="T428" i="2"/>
  <c r="R428" i="2"/>
  <c r="O428" i="2"/>
  <c r="P428" i="2" s="1"/>
  <c r="I428" i="2"/>
  <c r="H428" i="2"/>
  <c r="J428" i="2"/>
  <c r="K428" i="2" s="1"/>
  <c r="N428" i="2"/>
  <c r="S428" i="2"/>
  <c r="G729" i="2"/>
  <c r="F898" i="9"/>
  <c r="H898" i="9" s="1"/>
  <c r="J897" i="2"/>
  <c r="K897" i="2" s="1"/>
  <c r="I897" i="2"/>
  <c r="H897" i="2"/>
  <c r="P897" i="2"/>
  <c r="T897" i="2"/>
  <c r="S897" i="2"/>
  <c r="R897" i="2"/>
  <c r="U897" i="2" s="1"/>
  <c r="O897" i="2"/>
  <c r="N897" i="2"/>
  <c r="F917" i="9"/>
  <c r="H917" i="9" s="1"/>
  <c r="T916" i="2"/>
  <c r="S916" i="2"/>
  <c r="R916" i="2"/>
  <c r="U916" i="2" s="1"/>
  <c r="J916" i="2"/>
  <c r="K916" i="2" s="1"/>
  <c r="O916" i="2"/>
  <c r="P916" i="2" s="1"/>
  <c r="I916" i="2"/>
  <c r="H916" i="2"/>
  <c r="N916" i="2"/>
  <c r="F949" i="9"/>
  <c r="H949" i="9" s="1"/>
  <c r="I948" i="2"/>
  <c r="O948" i="2"/>
  <c r="N948" i="2"/>
  <c r="T948" i="2"/>
  <c r="S948" i="2"/>
  <c r="P948" i="2"/>
  <c r="R948" i="2"/>
  <c r="U948" i="2" s="1"/>
  <c r="H948" i="2"/>
  <c r="J948" i="2"/>
  <c r="K948" i="2" s="1"/>
  <c r="AK1010" i="14"/>
  <c r="G18" i="2"/>
  <c r="F93" i="9"/>
  <c r="H93" i="9" s="1"/>
  <c r="J92" i="2"/>
  <c r="K92" i="2" s="1"/>
  <c r="I92" i="2"/>
  <c r="R92" i="2"/>
  <c r="T92" i="2"/>
  <c r="S92" i="2"/>
  <c r="P92" i="2"/>
  <c r="O92" i="2"/>
  <c r="H92" i="2"/>
  <c r="N92" i="2"/>
  <c r="G95" i="2"/>
  <c r="G129" i="2"/>
  <c r="G157" i="2"/>
  <c r="G185" i="2"/>
  <c r="G188" i="2"/>
  <c r="F192" i="9"/>
  <c r="H192" i="9" s="1"/>
  <c r="J191" i="2"/>
  <c r="K191" i="2" s="1"/>
  <c r="I191" i="2"/>
  <c r="H191" i="2"/>
  <c r="T191" i="2"/>
  <c r="S191" i="2"/>
  <c r="N191" i="2"/>
  <c r="R191" i="2"/>
  <c r="O191" i="2"/>
  <c r="P191" i="2" s="1"/>
  <c r="G268" i="2"/>
  <c r="F343" i="9"/>
  <c r="H343" i="9" s="1"/>
  <c r="N342" i="2"/>
  <c r="O342" i="2"/>
  <c r="P342" i="2" s="1"/>
  <c r="H342" i="2"/>
  <c r="T342" i="2"/>
  <c r="R342" i="2"/>
  <c r="J342" i="2"/>
  <c r="K342" i="2" s="1"/>
  <c r="I342" i="2"/>
  <c r="G407" i="2"/>
  <c r="G441" i="2"/>
  <c r="G444" i="2"/>
  <c r="G447" i="2"/>
  <c r="G453" i="2"/>
  <c r="G456" i="2"/>
  <c r="G472" i="2"/>
  <c r="G599" i="2"/>
  <c r="G618" i="2"/>
  <c r="G669" i="2"/>
  <c r="G672" i="2"/>
  <c r="G761" i="2"/>
  <c r="G799" i="2"/>
  <c r="G818" i="2"/>
  <c r="G856" i="2"/>
  <c r="F889" i="9"/>
  <c r="H889" i="9" s="1"/>
  <c r="T888" i="2"/>
  <c r="S888" i="2"/>
  <c r="U888" i="2" s="1"/>
  <c r="R888" i="2"/>
  <c r="N888" i="2"/>
  <c r="J888" i="2"/>
  <c r="K888" i="2" s="1"/>
  <c r="I888" i="2"/>
  <c r="O888" i="2"/>
  <c r="P888" i="2" s="1"/>
  <c r="H888" i="2"/>
  <c r="G904" i="2"/>
  <c r="G907" i="2"/>
  <c r="G942" i="2"/>
  <c r="F1032" i="9"/>
  <c r="H1032" i="9" s="1"/>
  <c r="T1031" i="2"/>
  <c r="S1031" i="2"/>
  <c r="R1031" i="2"/>
  <c r="N1031" i="2"/>
  <c r="O1031" i="2"/>
  <c r="P1031" i="2" s="1"/>
  <c r="J1031" i="2"/>
  <c r="K1031" i="2" s="1"/>
  <c r="I1031" i="2"/>
  <c r="H1031" i="2"/>
  <c r="F1035" i="9"/>
  <c r="H1035" i="9" s="1"/>
  <c r="O1034" i="2"/>
  <c r="P1034" i="2" s="1"/>
  <c r="H1034" i="2"/>
  <c r="I1034" i="2"/>
  <c r="N1034" i="2"/>
  <c r="S1034" i="2"/>
  <c r="J1034" i="2"/>
  <c r="K1034" i="2" s="1"/>
  <c r="T1034" i="2"/>
  <c r="R1034" i="2"/>
  <c r="G1037" i="2"/>
  <c r="F1083" i="9"/>
  <c r="H1083" i="9" s="1"/>
  <c r="R1082" i="2"/>
  <c r="T1082" i="2"/>
  <c r="S1082" i="2"/>
  <c r="O1082" i="2"/>
  <c r="P1082" i="2" s="1"/>
  <c r="I1082" i="2"/>
  <c r="J1082" i="2"/>
  <c r="K1082" i="2" s="1"/>
  <c r="H1082" i="2"/>
  <c r="N1082" i="2"/>
  <c r="G1098" i="2"/>
  <c r="F1112" i="9"/>
  <c r="H1112" i="9" s="1"/>
  <c r="H1111" i="2"/>
  <c r="O1111" i="2"/>
  <c r="P1111" i="2" s="1"/>
  <c r="N1111" i="2"/>
  <c r="T1111" i="2"/>
  <c r="R1111" i="2"/>
  <c r="U1111" i="2" s="1"/>
  <c r="J1111" i="2"/>
  <c r="K1111" i="2" s="1"/>
  <c r="I1111" i="2"/>
  <c r="S1111" i="2"/>
  <c r="F1115" i="9"/>
  <c r="H1115" i="9" s="1"/>
  <c r="T1114" i="2"/>
  <c r="S1114" i="2"/>
  <c r="R1114" i="2"/>
  <c r="U1114" i="2" s="1"/>
  <c r="N1114" i="2"/>
  <c r="I1114" i="2"/>
  <c r="H1114" i="2"/>
  <c r="P1114" i="2"/>
  <c r="O1114" i="2"/>
  <c r="J1114" i="2"/>
  <c r="K1114" i="2" s="1"/>
  <c r="G1117" i="2"/>
  <c r="G1133" i="2"/>
  <c r="G1136" i="2"/>
  <c r="G1213" i="2"/>
  <c r="G1216" i="2"/>
  <c r="F1253" i="9"/>
  <c r="H1253" i="9" s="1"/>
  <c r="I1252" i="2"/>
  <c r="T1252" i="2"/>
  <c r="S1252" i="2"/>
  <c r="O1252" i="2"/>
  <c r="R1252" i="2"/>
  <c r="P1252" i="2"/>
  <c r="N1252" i="2"/>
  <c r="H1252" i="2"/>
  <c r="J1252" i="2"/>
  <c r="K1252" i="2" s="1"/>
  <c r="G1265" i="2"/>
  <c r="G1279" i="2"/>
  <c r="F1302" i="9"/>
  <c r="H1302" i="9" s="1"/>
  <c r="R1301" i="2"/>
  <c r="H1301" i="2"/>
  <c r="O1301" i="2"/>
  <c r="P1301" i="2" s="1"/>
  <c r="N1301" i="2"/>
  <c r="J1301" i="2"/>
  <c r="K1301" i="2" s="1"/>
  <c r="I1301" i="2"/>
  <c r="T1301" i="2"/>
  <c r="S1301" i="2"/>
  <c r="G1352" i="2"/>
  <c r="F1368" i="9"/>
  <c r="H1368" i="9" s="1"/>
  <c r="J1367" i="2"/>
  <c r="K1367" i="2" s="1"/>
  <c r="I1367" i="2"/>
  <c r="T1367" i="2"/>
  <c r="P1367" i="2"/>
  <c r="S1367" i="2"/>
  <c r="R1367" i="2"/>
  <c r="O1367" i="2"/>
  <c r="H1367" i="2"/>
  <c r="N1367" i="2"/>
  <c r="G1400" i="2"/>
  <c r="G1444" i="2"/>
  <c r="F1510" i="9"/>
  <c r="H1510" i="9" s="1"/>
  <c r="H1509" i="2"/>
  <c r="S1509" i="2"/>
  <c r="T1509" i="2"/>
  <c r="J1509" i="2"/>
  <c r="K1509" i="2" s="1"/>
  <c r="I1509" i="2"/>
  <c r="R1509" i="2"/>
  <c r="O1509" i="2"/>
  <c r="N1509" i="2"/>
  <c r="P1509" i="2"/>
  <c r="F1546" i="9"/>
  <c r="H1546" i="9" s="1"/>
  <c r="I1545" i="2"/>
  <c r="H1545" i="2"/>
  <c r="J1545" i="2"/>
  <c r="K1545" i="2" s="1"/>
  <c r="O1545" i="2"/>
  <c r="P1545" i="2" s="1"/>
  <c r="N1545" i="2"/>
  <c r="T1545" i="2"/>
  <c r="S1545" i="2"/>
  <c r="R1545" i="2"/>
  <c r="F1568" i="9"/>
  <c r="H1568" i="9" s="1"/>
  <c r="T1567" i="2"/>
  <c r="J1567" i="2"/>
  <c r="K1567" i="2" s="1"/>
  <c r="I1567" i="2"/>
  <c r="H1567" i="2"/>
  <c r="S1567" i="2"/>
  <c r="R1567" i="2"/>
  <c r="O1567" i="2"/>
  <c r="P1567" i="2" s="1"/>
  <c r="N1567" i="2"/>
  <c r="G1579" i="2"/>
  <c r="F1583" i="9"/>
  <c r="H1583" i="9" s="1"/>
  <c r="O1582" i="2"/>
  <c r="N1582" i="2"/>
  <c r="H1582" i="2"/>
  <c r="P1582" i="2"/>
  <c r="J1582" i="2"/>
  <c r="K1582" i="2" s="1"/>
  <c r="I1582" i="2"/>
  <c r="S1582" i="2"/>
  <c r="R1582" i="2"/>
  <c r="T1582" i="2"/>
  <c r="G1630" i="2"/>
  <c r="G1730" i="2"/>
  <c r="G1755" i="2"/>
  <c r="F1970" i="9"/>
  <c r="H1970" i="9" s="1"/>
  <c r="P1969" i="2"/>
  <c r="H1969" i="2"/>
  <c r="S1969" i="2"/>
  <c r="I1969" i="2"/>
  <c r="R1969" i="2"/>
  <c r="U1969" i="2" s="1"/>
  <c r="O1969" i="2"/>
  <c r="N1969" i="2"/>
  <c r="J1969" i="2"/>
  <c r="K1969" i="2" s="1"/>
  <c r="T1969" i="2"/>
  <c r="G1982" i="2"/>
  <c r="G2032" i="2"/>
  <c r="G2081" i="2"/>
  <c r="F2159" i="9"/>
  <c r="H2159" i="9" s="1"/>
  <c r="T2158" i="2"/>
  <c r="O2158" i="2"/>
  <c r="P2158" i="2" s="1"/>
  <c r="N2158" i="2"/>
  <c r="J2158" i="2"/>
  <c r="K2158" i="2" s="1"/>
  <c r="S2158" i="2"/>
  <c r="R2158" i="2"/>
  <c r="U2158" i="2" s="1"/>
  <c r="I2158" i="2"/>
  <c r="H2158" i="2"/>
  <c r="F2169" i="9"/>
  <c r="H2169" i="9" s="1"/>
  <c r="R2168" i="2"/>
  <c r="U2168" i="2" s="1"/>
  <c r="O2168" i="2"/>
  <c r="P2168" i="2" s="1"/>
  <c r="N2168" i="2"/>
  <c r="J2168" i="2"/>
  <c r="K2168" i="2" s="1"/>
  <c r="T2168" i="2"/>
  <c r="I2168" i="2"/>
  <c r="H2168" i="2"/>
  <c r="S2168" i="2"/>
  <c r="AK2192" i="14"/>
  <c r="G2231" i="2"/>
  <c r="F2294" i="9"/>
  <c r="H2294" i="9" s="1"/>
  <c r="T2293" i="2"/>
  <c r="S2293" i="2"/>
  <c r="R2293" i="2"/>
  <c r="I2293" i="2"/>
  <c r="O2293" i="2"/>
  <c r="P2293" i="2" s="1"/>
  <c r="N2293" i="2"/>
  <c r="J2293" i="2"/>
  <c r="K2293" i="2" s="1"/>
  <c r="H2293" i="2"/>
  <c r="G2317" i="2"/>
  <c r="G2413" i="2"/>
  <c r="G2423" i="2"/>
  <c r="F2441" i="9"/>
  <c r="H2441" i="9" s="1"/>
  <c r="R2440" i="2"/>
  <c r="J2440" i="2"/>
  <c r="K2440" i="2" s="1"/>
  <c r="I2440" i="2"/>
  <c r="H2440" i="2"/>
  <c r="T2440" i="2"/>
  <c r="S2440" i="2"/>
  <c r="O2440" i="2"/>
  <c r="P2440" i="2" s="1"/>
  <c r="N2440" i="2"/>
  <c r="F2448" i="9"/>
  <c r="H2448" i="9" s="1"/>
  <c r="J2447" i="2"/>
  <c r="K2447" i="2" s="1"/>
  <c r="T2447" i="2"/>
  <c r="S2447" i="2"/>
  <c r="R2447" i="2"/>
  <c r="U2447" i="2" s="1"/>
  <c r="P2447" i="2"/>
  <c r="O2447" i="2"/>
  <c r="H2447" i="2"/>
  <c r="N2447" i="2"/>
  <c r="I2447" i="2"/>
  <c r="G2536" i="2"/>
  <c r="N551" i="2"/>
  <c r="N1242" i="2"/>
  <c r="F1999" i="9"/>
  <c r="H1999" i="9" s="1"/>
  <c r="R1998" i="2"/>
  <c r="U1998" i="2" s="1"/>
  <c r="T1998" i="2"/>
  <c r="J1998" i="2"/>
  <c r="K1998" i="2" s="1"/>
  <c r="I1998" i="2"/>
  <c r="S1998" i="2"/>
  <c r="O1998" i="2"/>
  <c r="P1998" i="2" s="1"/>
  <c r="N1998" i="2"/>
  <c r="H1998" i="2"/>
  <c r="F88" i="9"/>
  <c r="H88" i="9" s="1"/>
  <c r="S87" i="2"/>
  <c r="T87" i="2"/>
  <c r="R87" i="2"/>
  <c r="N87" i="2"/>
  <c r="I87" i="2"/>
  <c r="J87" i="2"/>
  <c r="K87" i="2" s="1"/>
  <c r="H87" i="2"/>
  <c r="O87" i="2"/>
  <c r="P87" i="2" s="1"/>
  <c r="F202" i="9"/>
  <c r="H202" i="9" s="1"/>
  <c r="T201" i="2"/>
  <c r="S201" i="2"/>
  <c r="R201" i="2"/>
  <c r="P201" i="2"/>
  <c r="N201" i="2"/>
  <c r="H201" i="2"/>
  <c r="I201" i="2"/>
  <c r="F518" i="9"/>
  <c r="H518" i="9" s="1"/>
  <c r="I517" i="2"/>
  <c r="H517" i="2"/>
  <c r="T517" i="2"/>
  <c r="S517" i="2"/>
  <c r="N517" i="2"/>
  <c r="P517" i="2"/>
  <c r="J517" i="2"/>
  <c r="K517" i="2" s="1"/>
  <c r="R517" i="2"/>
  <c r="O517" i="2"/>
  <c r="AK900" i="14"/>
  <c r="G1298" i="2"/>
  <c r="F1376" i="9"/>
  <c r="H1376" i="9" s="1"/>
  <c r="I1375" i="2"/>
  <c r="R1375" i="2"/>
  <c r="U1375" i="2" s="1"/>
  <c r="T1375" i="2"/>
  <c r="S1375" i="2"/>
  <c r="N1375" i="2"/>
  <c r="J1375" i="2"/>
  <c r="K1375" i="2" s="1"/>
  <c r="H1375" i="2"/>
  <c r="O1375" i="2"/>
  <c r="P1375" i="2" s="1"/>
  <c r="AK1767" i="14"/>
  <c r="AK1931" i="14"/>
  <c r="AK2122" i="14"/>
  <c r="F2240" i="9"/>
  <c r="H2240" i="9" s="1"/>
  <c r="I2239" i="2"/>
  <c r="O2239" i="2"/>
  <c r="N2239" i="2"/>
  <c r="R2239" i="2"/>
  <c r="T2239" i="2"/>
  <c r="S2239" i="2"/>
  <c r="U2239" i="2" s="1"/>
  <c r="P2239" i="2"/>
  <c r="H2239" i="2"/>
  <c r="J2239" i="2"/>
  <c r="K2239" i="2" s="1"/>
  <c r="F458" i="9"/>
  <c r="H458" i="9" s="1"/>
  <c r="I457" i="2"/>
  <c r="H457" i="2"/>
  <c r="T457" i="2"/>
  <c r="S457" i="2"/>
  <c r="N457" i="2"/>
  <c r="R457" i="2"/>
  <c r="O457" i="2"/>
  <c r="P457" i="2"/>
  <c r="J457" i="2"/>
  <c r="K457" i="2" s="1"/>
  <c r="F1212" i="9"/>
  <c r="H1212" i="9" s="1"/>
  <c r="H1211" i="2"/>
  <c r="J1211" i="2"/>
  <c r="K1211" i="2" s="1"/>
  <c r="I1211" i="2"/>
  <c r="S1211" i="2"/>
  <c r="R1211" i="2"/>
  <c r="O1211" i="2"/>
  <c r="P1211" i="2" s="1"/>
  <c r="T1211" i="2"/>
  <c r="N1211" i="2"/>
  <c r="F1257" i="9"/>
  <c r="H1257" i="9" s="1"/>
  <c r="I1256" i="2"/>
  <c r="H1256" i="2"/>
  <c r="T1256" i="2"/>
  <c r="S1256" i="2"/>
  <c r="R1256" i="2"/>
  <c r="N1256" i="2"/>
  <c r="J1256" i="2"/>
  <c r="K1256" i="2" s="1"/>
  <c r="P1256" i="2"/>
  <c r="O1256" i="2"/>
  <c r="F1550" i="9"/>
  <c r="H1550" i="9" s="1"/>
  <c r="H1549" i="2"/>
  <c r="O1549" i="2"/>
  <c r="P1549" i="2" s="1"/>
  <c r="N1549" i="2"/>
  <c r="I1549" i="2"/>
  <c r="J1549" i="2"/>
  <c r="K1549" i="2" s="1"/>
  <c r="T1549" i="2"/>
  <c r="U1549" i="2" s="1"/>
  <c r="S1549" i="2"/>
  <c r="R1549" i="2"/>
  <c r="AK2604" i="14"/>
  <c r="F2629" i="9"/>
  <c r="H2629" i="9" s="1"/>
  <c r="J2628" i="2"/>
  <c r="K2628" i="2" s="1"/>
  <c r="I2628" i="2"/>
  <c r="H2628" i="2"/>
  <c r="O2628" i="2"/>
  <c r="N2628" i="2"/>
  <c r="S2628" i="2"/>
  <c r="P2628" i="2"/>
  <c r="T2628" i="2"/>
  <c r="R2628" i="2"/>
  <c r="U2628" i="2" s="1"/>
  <c r="F227" i="9"/>
  <c r="H227" i="9" s="1"/>
  <c r="R226" i="2"/>
  <c r="U226" i="2" s="1"/>
  <c r="T226" i="2"/>
  <c r="S226" i="2"/>
  <c r="O226" i="2"/>
  <c r="P226" i="2"/>
  <c r="N226" i="2"/>
  <c r="J226" i="2"/>
  <c r="K226" i="2" s="1"/>
  <c r="I226" i="2"/>
  <c r="H226" i="2"/>
  <c r="AK311" i="14"/>
  <c r="F477" i="9"/>
  <c r="H477" i="9" s="1"/>
  <c r="H476" i="2"/>
  <c r="P476" i="2"/>
  <c r="O476" i="2"/>
  <c r="N476" i="2"/>
  <c r="I476" i="2"/>
  <c r="S476" i="2"/>
  <c r="J476" i="2"/>
  <c r="K476" i="2" s="1"/>
  <c r="T476" i="2"/>
  <c r="R476" i="2"/>
  <c r="U476" i="2" s="1"/>
  <c r="F652" i="9"/>
  <c r="H652" i="9" s="1"/>
  <c r="T651" i="2"/>
  <c r="S651" i="2"/>
  <c r="R651" i="2"/>
  <c r="O651" i="2"/>
  <c r="P651" i="2" s="1"/>
  <c r="I651" i="2"/>
  <c r="N651" i="2"/>
  <c r="J651" i="2"/>
  <c r="K651" i="2" s="1"/>
  <c r="H651" i="2"/>
  <c r="AK1040" i="14"/>
  <c r="AK1120" i="14"/>
  <c r="AK1235" i="14"/>
  <c r="F1310" i="9"/>
  <c r="H1310" i="9" s="1"/>
  <c r="J1309" i="2"/>
  <c r="K1309" i="2" s="1"/>
  <c r="S1309" i="2"/>
  <c r="T1309" i="2"/>
  <c r="O1309" i="2"/>
  <c r="R1309" i="2"/>
  <c r="U1309" i="2" s="1"/>
  <c r="P1309" i="2"/>
  <c r="N1309" i="2"/>
  <c r="I1309" i="2"/>
  <c r="H1309" i="2"/>
  <c r="AK1830" i="14"/>
  <c r="F2057" i="9"/>
  <c r="H2057" i="9" s="1"/>
  <c r="P2056" i="2"/>
  <c r="S2056" i="2"/>
  <c r="R2056" i="2"/>
  <c r="O2056" i="2"/>
  <c r="J2056" i="2"/>
  <c r="K2056" i="2" s="1"/>
  <c r="I2056" i="2"/>
  <c r="H2056" i="2"/>
  <c r="T2056" i="2"/>
  <c r="N2056" i="2"/>
  <c r="AK2272" i="14"/>
  <c r="AK2714" i="14"/>
  <c r="G505" i="2"/>
  <c r="G635" i="2"/>
  <c r="AK840" i="14"/>
  <c r="AK875" i="14"/>
  <c r="AK910" i="14"/>
  <c r="F998" i="9"/>
  <c r="H998" i="9" s="1"/>
  <c r="R997" i="2"/>
  <c r="T997" i="2"/>
  <c r="S997" i="2"/>
  <c r="N997" i="2"/>
  <c r="P997" i="2"/>
  <c r="O997" i="2"/>
  <c r="J997" i="2"/>
  <c r="K997" i="2" s="1"/>
  <c r="H997" i="2"/>
  <c r="I997" i="2"/>
  <c r="F1017" i="9"/>
  <c r="H1017" i="9" s="1"/>
  <c r="O1016" i="2"/>
  <c r="N1016" i="2"/>
  <c r="H1016" i="2"/>
  <c r="R1016" i="2"/>
  <c r="P1016" i="2"/>
  <c r="J1016" i="2"/>
  <c r="K1016" i="2" s="1"/>
  <c r="I1016" i="2"/>
  <c r="T1016" i="2"/>
  <c r="S1016" i="2"/>
  <c r="F1190" i="9"/>
  <c r="H1190" i="9" s="1"/>
  <c r="J1189" i="2"/>
  <c r="K1189" i="2" s="1"/>
  <c r="I1189" i="2"/>
  <c r="H1189" i="2"/>
  <c r="T1189" i="2"/>
  <c r="S1189" i="2"/>
  <c r="O1189" i="2"/>
  <c r="P1189" i="2"/>
  <c r="N1189" i="2"/>
  <c r="R1189" i="2"/>
  <c r="F1572" i="9"/>
  <c r="H1572" i="9" s="1"/>
  <c r="J1571" i="2"/>
  <c r="K1571" i="2" s="1"/>
  <c r="O1571" i="2"/>
  <c r="N1571" i="2"/>
  <c r="T1571" i="2"/>
  <c r="S1571" i="2"/>
  <c r="U1571" i="2" s="1"/>
  <c r="P1571" i="2"/>
  <c r="I1571" i="2"/>
  <c r="H1571" i="2"/>
  <c r="R1571" i="2"/>
  <c r="F2237" i="9"/>
  <c r="H2237" i="9" s="1"/>
  <c r="I2236" i="2"/>
  <c r="H2236" i="2"/>
  <c r="S2236" i="2"/>
  <c r="P2236" i="2"/>
  <c r="O2236" i="2"/>
  <c r="N2236" i="2"/>
  <c r="J2236" i="2"/>
  <c r="K2236" i="2" s="1"/>
  <c r="T2236" i="2"/>
  <c r="R2236" i="2"/>
  <c r="U2236" i="2" s="1"/>
  <c r="F2350" i="9"/>
  <c r="H2350" i="9" s="1"/>
  <c r="N2349" i="2"/>
  <c r="I2349" i="2"/>
  <c r="H2349" i="2"/>
  <c r="T2349" i="2"/>
  <c r="R2349" i="2"/>
  <c r="U2349" i="2" s="1"/>
  <c r="O2349" i="2"/>
  <c r="P2349" i="2" s="1"/>
  <c r="J2349" i="2"/>
  <c r="K2349" i="2" s="1"/>
  <c r="S2349" i="2"/>
  <c r="F2473" i="9"/>
  <c r="H2473" i="9" s="1"/>
  <c r="T2472" i="2"/>
  <c r="O2472" i="2"/>
  <c r="P2472" i="2" s="1"/>
  <c r="N2472" i="2"/>
  <c r="I2472" i="2"/>
  <c r="S2472" i="2"/>
  <c r="R2472" i="2"/>
  <c r="H2472" i="2"/>
  <c r="J2472" i="2"/>
  <c r="K2472" i="2" s="1"/>
  <c r="O201" i="2"/>
  <c r="M10" i="8"/>
  <c r="M15" i="8"/>
  <c r="M14" i="8"/>
  <c r="M13" i="8"/>
  <c r="M12" i="8"/>
  <c r="M7" i="8"/>
  <c r="F138" i="9"/>
  <c r="H138" i="9" s="1"/>
  <c r="O137" i="2"/>
  <c r="P137" i="2" s="1"/>
  <c r="N137" i="2"/>
  <c r="I137" i="2"/>
  <c r="T137" i="2"/>
  <c r="S137" i="2"/>
  <c r="H137" i="2"/>
  <c r="J137" i="2"/>
  <c r="K137" i="2" s="1"/>
  <c r="R137" i="2"/>
  <c r="AK475" i="14"/>
  <c r="F814" i="9"/>
  <c r="H814" i="9" s="1"/>
  <c r="S813" i="2"/>
  <c r="N813" i="2"/>
  <c r="O813" i="2"/>
  <c r="R813" i="2"/>
  <c r="U813" i="2" s="1"/>
  <c r="P813" i="2"/>
  <c r="T813" i="2"/>
  <c r="J813" i="2"/>
  <c r="K813" i="2" s="1"/>
  <c r="H813" i="2"/>
  <c r="I813" i="2"/>
  <c r="AK1311" i="14"/>
  <c r="F1566" i="9"/>
  <c r="H1566" i="9" s="1"/>
  <c r="R1565" i="2"/>
  <c r="U1565" i="2" s="1"/>
  <c r="O1565" i="2"/>
  <c r="P1565" i="2" s="1"/>
  <c r="T1565" i="2"/>
  <c r="S1565" i="2"/>
  <c r="N1565" i="2"/>
  <c r="I1565" i="2"/>
  <c r="J1565" i="2"/>
  <c r="K1565" i="2" s="1"/>
  <c r="H1565" i="2"/>
  <c r="F1830" i="9"/>
  <c r="H1830" i="9" s="1"/>
  <c r="I1829" i="2"/>
  <c r="S1829" i="2"/>
  <c r="R1829" i="2"/>
  <c r="T1829" i="2"/>
  <c r="O1829" i="2"/>
  <c r="P1829" i="2" s="1"/>
  <c r="N1829" i="2"/>
  <c r="H1829" i="2"/>
  <c r="J1829" i="2"/>
  <c r="K1829" i="2" s="1"/>
  <c r="AK2035" i="14"/>
  <c r="F2177" i="9"/>
  <c r="H2177" i="9" s="1"/>
  <c r="J2176" i="2"/>
  <c r="K2176" i="2" s="1"/>
  <c r="T2176" i="2"/>
  <c r="S2176" i="2"/>
  <c r="R2176" i="2"/>
  <c r="N2176" i="2"/>
  <c r="I2176" i="2"/>
  <c r="H2176" i="2"/>
  <c r="O2176" i="2"/>
  <c r="P2176" i="2" s="1"/>
  <c r="M8" i="8"/>
  <c r="AK580" i="14"/>
  <c r="F770" i="9"/>
  <c r="H770" i="9" s="1"/>
  <c r="N769" i="2"/>
  <c r="S769" i="2"/>
  <c r="U769" i="2" s="1"/>
  <c r="T769" i="2"/>
  <c r="O769" i="2"/>
  <c r="J769" i="2"/>
  <c r="K769" i="2" s="1"/>
  <c r="I769" i="2"/>
  <c r="H769" i="2"/>
  <c r="R769" i="2"/>
  <c r="P769" i="2"/>
  <c r="F957" i="9"/>
  <c r="H957" i="9" s="1"/>
  <c r="J956" i="2"/>
  <c r="K956" i="2" s="1"/>
  <c r="I956" i="2"/>
  <c r="H956" i="2"/>
  <c r="T956" i="2"/>
  <c r="O956" i="2"/>
  <c r="P956" i="2" s="1"/>
  <c r="N956" i="2"/>
  <c r="R956" i="2"/>
  <c r="S956" i="2"/>
  <c r="F1690" i="9"/>
  <c r="H1690" i="9" s="1"/>
  <c r="H1689" i="2"/>
  <c r="J1689" i="2"/>
  <c r="K1689" i="2" s="1"/>
  <c r="S1689" i="2"/>
  <c r="R1689" i="2"/>
  <c r="O1689" i="2"/>
  <c r="P1689" i="2" s="1"/>
  <c r="N1689" i="2"/>
  <c r="I1689" i="2"/>
  <c r="T1689" i="2"/>
  <c r="AK2310" i="14"/>
  <c r="M9" i="8"/>
  <c r="T531" i="2"/>
  <c r="S531" i="2"/>
  <c r="U531" i="2" s="1"/>
  <c r="R531" i="2"/>
  <c r="O531" i="2"/>
  <c r="P531" i="2" s="1"/>
  <c r="N531" i="2"/>
  <c r="J531" i="2"/>
  <c r="K531" i="2" s="1"/>
  <c r="I531" i="2"/>
  <c r="H531" i="2"/>
  <c r="F757" i="9"/>
  <c r="H757" i="9" s="1"/>
  <c r="I756" i="2"/>
  <c r="J756" i="2"/>
  <c r="K756" i="2" s="1"/>
  <c r="S756" i="2"/>
  <c r="T756" i="2"/>
  <c r="R756" i="2"/>
  <c r="P756" i="2"/>
  <c r="O756" i="2"/>
  <c r="N756" i="2"/>
  <c r="H756" i="2"/>
  <c r="AK815" i="14"/>
  <c r="F1458" i="9"/>
  <c r="H1458" i="9" s="1"/>
  <c r="T1457" i="2"/>
  <c r="S1457" i="2"/>
  <c r="R1457" i="2"/>
  <c r="U1457" i="2" s="1"/>
  <c r="N1457" i="2"/>
  <c r="O1457" i="2"/>
  <c r="P1457" i="2" s="1"/>
  <c r="I1457" i="2"/>
  <c r="J1457" i="2"/>
  <c r="K1457" i="2" s="1"/>
  <c r="H1457" i="2"/>
  <c r="F1852" i="9"/>
  <c r="H1852" i="9" s="1"/>
  <c r="J1851" i="2"/>
  <c r="K1851" i="2" s="1"/>
  <c r="T1851" i="2"/>
  <c r="S1851" i="2"/>
  <c r="R1851" i="2"/>
  <c r="N1851" i="2"/>
  <c r="I1851" i="2"/>
  <c r="H1851" i="2"/>
  <c r="O1851" i="2"/>
  <c r="P1851" i="2" s="1"/>
  <c r="F1907" i="9"/>
  <c r="H1907" i="9" s="1"/>
  <c r="S1906" i="2"/>
  <c r="R1906" i="2"/>
  <c r="O1906" i="2"/>
  <c r="P1906" i="2" s="1"/>
  <c r="I1906" i="2"/>
  <c r="H1906" i="2"/>
  <c r="J1906" i="2"/>
  <c r="K1906" i="2" s="1"/>
  <c r="T1906" i="2"/>
  <c r="N1906" i="2"/>
  <c r="F2068" i="9"/>
  <c r="H2068" i="9" s="1"/>
  <c r="N2067" i="2"/>
  <c r="J2067" i="2"/>
  <c r="K2067" i="2" s="1"/>
  <c r="I2067" i="2"/>
  <c r="H2067" i="2"/>
  <c r="T2067" i="2"/>
  <c r="S2067" i="2"/>
  <c r="R2067" i="2"/>
  <c r="O2067" i="2"/>
  <c r="P2067" i="2" s="1"/>
  <c r="F2142" i="9"/>
  <c r="H2142" i="9" s="1"/>
  <c r="P2141" i="2"/>
  <c r="O2141" i="2"/>
  <c r="N2141" i="2"/>
  <c r="H2141" i="2"/>
  <c r="T2141" i="2"/>
  <c r="S2141" i="2"/>
  <c r="R2141" i="2"/>
  <c r="U2141" i="2" s="1"/>
  <c r="J2141" i="2"/>
  <c r="K2141" i="2" s="1"/>
  <c r="I2141" i="2"/>
  <c r="F52" i="9"/>
  <c r="H52" i="9" s="1"/>
  <c r="J51" i="2"/>
  <c r="K51" i="2" s="1"/>
  <c r="H51" i="2"/>
  <c r="T51" i="2"/>
  <c r="I51" i="2"/>
  <c r="O51" i="2"/>
  <c r="P51" i="2" s="1"/>
  <c r="S51" i="2"/>
  <c r="R51" i="2"/>
  <c r="F95" i="9"/>
  <c r="H95" i="9" s="1"/>
  <c r="N94" i="2"/>
  <c r="J94" i="2"/>
  <c r="K94" i="2" s="1"/>
  <c r="I94" i="2"/>
  <c r="H94" i="2"/>
  <c r="O94" i="2"/>
  <c r="P94" i="2"/>
  <c r="S94" i="2"/>
  <c r="U94" i="2" s="1"/>
  <c r="F160" i="9"/>
  <c r="H160" i="9" s="1"/>
  <c r="R159" i="2"/>
  <c r="U159" i="2" s="1"/>
  <c r="P159" i="2"/>
  <c r="O159" i="2"/>
  <c r="N159" i="2"/>
  <c r="T159" i="2"/>
  <c r="S159" i="2"/>
  <c r="J159" i="2"/>
  <c r="K159" i="2" s="1"/>
  <c r="I159" i="2"/>
  <c r="H159" i="2"/>
  <c r="F197" i="9"/>
  <c r="H197" i="9" s="1"/>
  <c r="O196" i="2"/>
  <c r="N196" i="2"/>
  <c r="H196" i="2"/>
  <c r="P196" i="2"/>
  <c r="J196" i="2"/>
  <c r="K196" i="2" s="1"/>
  <c r="I196" i="2"/>
  <c r="S196" i="2"/>
  <c r="R196" i="2"/>
  <c r="U196" i="2" s="1"/>
  <c r="F234" i="9"/>
  <c r="H234" i="9" s="1"/>
  <c r="J233" i="2"/>
  <c r="K233" i="2" s="1"/>
  <c r="N233" i="2"/>
  <c r="I233" i="2"/>
  <c r="H233" i="2"/>
  <c r="O233" i="2"/>
  <c r="P233" i="2" s="1"/>
  <c r="T233" i="2"/>
  <c r="S233" i="2"/>
  <c r="R233" i="2"/>
  <c r="F548" i="9"/>
  <c r="H548" i="9" s="1"/>
  <c r="S547" i="2"/>
  <c r="R547" i="2"/>
  <c r="P547" i="2"/>
  <c r="T547" i="2"/>
  <c r="O547" i="2"/>
  <c r="N547" i="2"/>
  <c r="H547" i="2"/>
  <c r="J547" i="2"/>
  <c r="K547" i="2" s="1"/>
  <c r="I547" i="2"/>
  <c r="F694" i="9"/>
  <c r="H694" i="9" s="1"/>
  <c r="S693" i="2"/>
  <c r="U693" i="2" s="1"/>
  <c r="T693" i="2"/>
  <c r="P693" i="2"/>
  <c r="N693" i="2"/>
  <c r="R693" i="2"/>
  <c r="O693" i="2"/>
  <c r="J693" i="2"/>
  <c r="K693" i="2" s="1"/>
  <c r="I693" i="2"/>
  <c r="H693" i="2"/>
  <c r="F748" i="9"/>
  <c r="H748" i="9" s="1"/>
  <c r="T747" i="2"/>
  <c r="O747" i="2"/>
  <c r="P747" i="2" s="1"/>
  <c r="N747" i="2"/>
  <c r="R747" i="2"/>
  <c r="S747" i="2"/>
  <c r="J747" i="2"/>
  <c r="K747" i="2" s="1"/>
  <c r="H747" i="2"/>
  <c r="F942" i="9"/>
  <c r="H942" i="9" s="1"/>
  <c r="O941" i="2"/>
  <c r="P941" i="2" s="1"/>
  <c r="N941" i="2"/>
  <c r="I941" i="2"/>
  <c r="T941" i="2"/>
  <c r="S941" i="2"/>
  <c r="R941" i="2"/>
  <c r="F1210" i="9"/>
  <c r="H1210" i="9" s="1"/>
  <c r="S1209" i="2"/>
  <c r="O1209" i="2"/>
  <c r="P1209" i="2" s="1"/>
  <c r="T1209" i="2"/>
  <c r="R1209" i="2"/>
  <c r="I1209" i="2"/>
  <c r="N1209" i="2"/>
  <c r="J1209" i="2"/>
  <c r="K1209" i="2" s="1"/>
  <c r="H1209" i="2"/>
  <c r="G1391" i="2"/>
  <c r="G1413" i="2"/>
  <c r="F1612" i="9"/>
  <c r="H1612" i="9" s="1"/>
  <c r="J1611" i="2"/>
  <c r="K1611" i="2" s="1"/>
  <c r="R1611" i="2"/>
  <c r="T1611" i="2"/>
  <c r="O1611" i="2"/>
  <c r="P1611" i="2" s="1"/>
  <c r="S1611" i="2"/>
  <c r="I1611" i="2"/>
  <c r="H1611" i="2"/>
  <c r="N1611" i="2"/>
  <c r="F1966" i="9"/>
  <c r="H1966" i="9" s="1"/>
  <c r="T1965" i="2"/>
  <c r="S1965" i="2"/>
  <c r="R1965" i="2"/>
  <c r="N1965" i="2"/>
  <c r="O1965" i="2"/>
  <c r="P1965" i="2" s="1"/>
  <c r="J1965" i="2"/>
  <c r="K1965" i="2" s="1"/>
  <c r="I1965" i="2"/>
  <c r="H1965" i="2"/>
  <c r="F2598" i="9"/>
  <c r="H2598" i="9" s="1"/>
  <c r="T2597" i="2"/>
  <c r="S2597" i="2"/>
  <c r="U2597" i="2" s="1"/>
  <c r="R2597" i="2"/>
  <c r="I2597" i="2"/>
  <c r="H2597" i="2"/>
  <c r="O2597" i="2"/>
  <c r="P2597" i="2" s="1"/>
  <c r="N2597" i="2"/>
  <c r="J2597" i="2"/>
  <c r="K2597" i="2" s="1"/>
  <c r="AK238" i="14"/>
  <c r="AK895" i="14"/>
  <c r="F1037" i="9"/>
  <c r="H1037" i="9" s="1"/>
  <c r="J1036" i="2"/>
  <c r="K1036" i="2" s="1"/>
  <c r="O1036" i="2"/>
  <c r="N1036" i="2"/>
  <c r="P1036" i="2"/>
  <c r="T1036" i="2"/>
  <c r="S1036" i="2"/>
  <c r="R1036" i="2"/>
  <c r="H1036" i="2"/>
  <c r="I1036" i="2"/>
  <c r="F1117" i="9"/>
  <c r="H1117" i="9" s="1"/>
  <c r="R1116" i="2"/>
  <c r="O1116" i="2"/>
  <c r="N1116" i="2"/>
  <c r="T1116" i="2"/>
  <c r="S1116" i="2"/>
  <c r="P1116" i="2"/>
  <c r="J1116" i="2"/>
  <c r="K1116" i="2" s="1"/>
  <c r="I1116" i="2"/>
  <c r="H1116" i="2"/>
  <c r="AK1259" i="14"/>
  <c r="G1314" i="2"/>
  <c r="F1503" i="9"/>
  <c r="H1503" i="9" s="1"/>
  <c r="I1502" i="2"/>
  <c r="T1502" i="2"/>
  <c r="U1502" i="2" s="1"/>
  <c r="O1502" i="2"/>
  <c r="P1502" i="2" s="1"/>
  <c r="R1502" i="2"/>
  <c r="S1502" i="2"/>
  <c r="N1502" i="2"/>
  <c r="J1502" i="2"/>
  <c r="K1502" i="2" s="1"/>
  <c r="H1502" i="2"/>
  <c r="F219" i="9"/>
  <c r="H219" i="9" s="1"/>
  <c r="P218" i="2"/>
  <c r="O218" i="2"/>
  <c r="J218" i="2"/>
  <c r="K218" i="2" s="1"/>
  <c r="I218" i="2"/>
  <c r="H218" i="2"/>
  <c r="T218" i="2"/>
  <c r="S218" i="2"/>
  <c r="U218" i="2" s="1"/>
  <c r="N218" i="2"/>
  <c r="F330" i="9"/>
  <c r="H330" i="9" s="1"/>
  <c r="S329" i="2"/>
  <c r="U329" i="2" s="1"/>
  <c r="N329" i="2"/>
  <c r="O329" i="2"/>
  <c r="P329" i="2" s="1"/>
  <c r="H329" i="2"/>
  <c r="I329" i="2"/>
  <c r="J329" i="2"/>
  <c r="K329" i="2" s="1"/>
  <c r="T329" i="2"/>
  <c r="R329" i="2"/>
  <c r="AK470" i="14"/>
  <c r="F558" i="9"/>
  <c r="H558" i="9" s="1"/>
  <c r="I557" i="2"/>
  <c r="H557" i="2"/>
  <c r="T557" i="2"/>
  <c r="S557" i="2"/>
  <c r="N557" i="2"/>
  <c r="R557" i="2"/>
  <c r="O557" i="2"/>
  <c r="P557" i="2" s="1"/>
  <c r="J557" i="2"/>
  <c r="K557" i="2" s="1"/>
  <c r="F758" i="9"/>
  <c r="H758" i="9" s="1"/>
  <c r="J757" i="2"/>
  <c r="K757" i="2" s="1"/>
  <c r="T757" i="2"/>
  <c r="U757" i="2" s="1"/>
  <c r="I757" i="2"/>
  <c r="H757" i="2"/>
  <c r="O757" i="2"/>
  <c r="P757" i="2" s="1"/>
  <c r="N757" i="2"/>
  <c r="F828" i="9"/>
  <c r="H828" i="9" s="1"/>
  <c r="T827" i="2"/>
  <c r="R827" i="2"/>
  <c r="J827" i="2"/>
  <c r="K827" i="2" s="1"/>
  <c r="I827" i="2"/>
  <c r="H827" i="2"/>
  <c r="S827" i="2"/>
  <c r="U827" i="2" s="1"/>
  <c r="N827" i="2"/>
  <c r="O827" i="2"/>
  <c r="P827" i="2" s="1"/>
  <c r="F879" i="9"/>
  <c r="H879" i="9" s="1"/>
  <c r="J878" i="2"/>
  <c r="K878" i="2" s="1"/>
  <c r="I878" i="2"/>
  <c r="H878" i="2"/>
  <c r="S878" i="2"/>
  <c r="N878" i="2"/>
  <c r="R878" i="2"/>
  <c r="P878" i="2"/>
  <c r="O878" i="2"/>
  <c r="T878" i="2"/>
  <c r="G9" i="2"/>
  <c r="G37" i="2"/>
  <c r="G46" i="2"/>
  <c r="G49" i="2"/>
  <c r="G52" i="2"/>
  <c r="G55" i="2"/>
  <c r="G83" i="2"/>
  <c r="F112" i="9"/>
  <c r="H112" i="9" s="1"/>
  <c r="J111" i="2"/>
  <c r="K111" i="2" s="1"/>
  <c r="I111" i="2"/>
  <c r="H111" i="2"/>
  <c r="T111" i="2"/>
  <c r="U111" i="2" s="1"/>
  <c r="S111" i="2"/>
  <c r="N111" i="2"/>
  <c r="R111" i="2"/>
  <c r="O111" i="2"/>
  <c r="P111" i="2" s="1"/>
  <c r="F115" i="9"/>
  <c r="H115" i="9" s="1"/>
  <c r="N114" i="2"/>
  <c r="J114" i="2"/>
  <c r="K114" i="2" s="1"/>
  <c r="I114" i="2"/>
  <c r="T114" i="2"/>
  <c r="S114" i="2"/>
  <c r="R114" i="2"/>
  <c r="U114" i="2" s="1"/>
  <c r="O114" i="2"/>
  <c r="P114" i="2" s="1"/>
  <c r="H114" i="2"/>
  <c r="G151" i="2"/>
  <c r="G194" i="2"/>
  <c r="G197" i="2"/>
  <c r="G231" i="2"/>
  <c r="G259" i="2"/>
  <c r="G287" i="2"/>
  <c r="G296" i="2"/>
  <c r="G299" i="2"/>
  <c r="G302" i="2"/>
  <c r="G333" i="2"/>
  <c r="F362" i="9"/>
  <c r="H362" i="9" s="1"/>
  <c r="R361" i="2"/>
  <c r="I361" i="2"/>
  <c r="O361" i="2"/>
  <c r="P361" i="2" s="1"/>
  <c r="N361" i="2"/>
  <c r="J361" i="2"/>
  <c r="K361" i="2" s="1"/>
  <c r="H361" i="2"/>
  <c r="T361" i="2"/>
  <c r="S361" i="2"/>
  <c r="F365" i="9"/>
  <c r="H365" i="9" s="1"/>
  <c r="P364" i="2"/>
  <c r="N364" i="2"/>
  <c r="I364" i="2"/>
  <c r="O364" i="2"/>
  <c r="J364" i="2"/>
  <c r="K364" i="2" s="1"/>
  <c r="H364" i="2"/>
  <c r="T364" i="2"/>
  <c r="S364" i="2"/>
  <c r="R364" i="2"/>
  <c r="U364" i="2" s="1"/>
  <c r="G401" i="2"/>
  <c r="F489" i="9"/>
  <c r="H489" i="9" s="1"/>
  <c r="T488" i="2"/>
  <c r="S488" i="2"/>
  <c r="R488" i="2"/>
  <c r="U488" i="2" s="1"/>
  <c r="N488" i="2"/>
  <c r="O488" i="2"/>
  <c r="P488" i="2" s="1"/>
  <c r="H488" i="2"/>
  <c r="J488" i="2"/>
  <c r="K488" i="2" s="1"/>
  <c r="I488" i="2"/>
  <c r="G504" i="2"/>
  <c r="G507" i="2"/>
  <c r="G542" i="2"/>
  <c r="F635" i="9"/>
  <c r="H635" i="9" s="1"/>
  <c r="S634" i="2"/>
  <c r="R634" i="2"/>
  <c r="O634" i="2"/>
  <c r="P634" i="2" s="1"/>
  <c r="H634" i="2"/>
  <c r="T634" i="2"/>
  <c r="N634" i="2"/>
  <c r="J634" i="2"/>
  <c r="K634" i="2" s="1"/>
  <c r="I634" i="2"/>
  <c r="G637" i="2"/>
  <c r="G653" i="2"/>
  <c r="G656" i="2"/>
  <c r="F689" i="9"/>
  <c r="H689" i="9" s="1"/>
  <c r="O688" i="2"/>
  <c r="P688" i="2" s="1"/>
  <c r="I688" i="2"/>
  <c r="R688" i="2"/>
  <c r="U688" i="2" s="1"/>
  <c r="N688" i="2"/>
  <c r="J688" i="2"/>
  <c r="K688" i="2" s="1"/>
  <c r="T688" i="2"/>
  <c r="S688" i="2"/>
  <c r="H688" i="2"/>
  <c r="G704" i="2"/>
  <c r="G707" i="2"/>
  <c r="G742" i="2"/>
  <c r="F832" i="9"/>
  <c r="H832" i="9" s="1"/>
  <c r="T831" i="2"/>
  <c r="S831" i="2"/>
  <c r="R831" i="2"/>
  <c r="U831" i="2" s="1"/>
  <c r="O831" i="2"/>
  <c r="P831" i="2" s="1"/>
  <c r="N831" i="2"/>
  <c r="H831" i="2"/>
  <c r="J831" i="2"/>
  <c r="K831" i="2" s="1"/>
  <c r="I831" i="2"/>
  <c r="F835" i="9"/>
  <c r="H835" i="9" s="1"/>
  <c r="T834" i="2"/>
  <c r="N834" i="2"/>
  <c r="O834" i="2"/>
  <c r="P834" i="2" s="1"/>
  <c r="H834" i="2"/>
  <c r="S834" i="2"/>
  <c r="I834" i="2"/>
  <c r="G837" i="2"/>
  <c r="G853" i="2"/>
  <c r="G958" i="2"/>
  <c r="G1009" i="2"/>
  <c r="G1012" i="2"/>
  <c r="G1015" i="2"/>
  <c r="G1047" i="2"/>
  <c r="G1079" i="2"/>
  <c r="AK1084" i="14"/>
  <c r="F1163" i="9"/>
  <c r="H1163" i="9" s="1"/>
  <c r="S1162" i="2"/>
  <c r="R1162" i="2"/>
  <c r="T1162" i="2"/>
  <c r="O1162" i="2"/>
  <c r="P1162" i="2" s="1"/>
  <c r="H1162" i="2"/>
  <c r="N1162" i="2"/>
  <c r="J1162" i="2"/>
  <c r="K1162" i="2" s="1"/>
  <c r="I1162" i="2"/>
  <c r="G1178" i="2"/>
  <c r="F1192" i="9"/>
  <c r="H1192" i="9" s="1"/>
  <c r="H1191" i="2"/>
  <c r="O1191" i="2"/>
  <c r="N1191" i="2"/>
  <c r="J1191" i="2"/>
  <c r="K1191" i="2" s="1"/>
  <c r="I1191" i="2"/>
  <c r="T1191" i="2"/>
  <c r="S1191" i="2"/>
  <c r="R1191" i="2"/>
  <c r="U1191" i="2" s="1"/>
  <c r="P1191" i="2"/>
  <c r="F1195" i="9"/>
  <c r="H1195" i="9" s="1"/>
  <c r="T1194" i="2"/>
  <c r="S1194" i="2"/>
  <c r="U1194" i="2" s="1"/>
  <c r="R1194" i="2"/>
  <c r="N1194" i="2"/>
  <c r="H1194" i="2"/>
  <c r="O1194" i="2"/>
  <c r="P1194" i="2"/>
  <c r="J1194" i="2"/>
  <c r="K1194" i="2" s="1"/>
  <c r="I1194" i="2"/>
  <c r="G1197" i="2"/>
  <c r="F1291" i="9"/>
  <c r="H1291" i="9" s="1"/>
  <c r="H1290" i="2"/>
  <c r="R1290" i="2"/>
  <c r="P1290" i="2"/>
  <c r="O1290" i="2"/>
  <c r="I1290" i="2"/>
  <c r="T1290" i="2"/>
  <c r="S1290" i="2"/>
  <c r="N1290" i="2"/>
  <c r="J1290" i="2"/>
  <c r="K1290" i="2" s="1"/>
  <c r="G1319" i="2"/>
  <c r="G1345" i="2"/>
  <c r="G1378" i="2"/>
  <c r="G1382" i="2"/>
  <c r="G1429" i="2"/>
  <c r="G1455" i="2"/>
  <c r="G1536" i="2"/>
  <c r="F1565" i="9"/>
  <c r="H1565" i="9" s="1"/>
  <c r="T1564" i="2"/>
  <c r="P1564" i="2"/>
  <c r="N1564" i="2"/>
  <c r="O1564" i="2"/>
  <c r="J1564" i="2"/>
  <c r="K1564" i="2" s="1"/>
  <c r="I1564" i="2"/>
  <c r="H1564" i="2"/>
  <c r="S1564" i="2"/>
  <c r="R1564" i="2"/>
  <c r="U1564" i="2" s="1"/>
  <c r="G1576" i="2"/>
  <c r="F1625" i="9"/>
  <c r="H1625" i="9" s="1"/>
  <c r="H1624" i="2"/>
  <c r="I1624" i="2"/>
  <c r="R1624" i="2"/>
  <c r="U1624" i="2" s="1"/>
  <c r="T1624" i="2"/>
  <c r="S1624" i="2"/>
  <c r="O1624" i="2"/>
  <c r="P1624" i="2" s="1"/>
  <c r="N1624" i="2"/>
  <c r="J1624" i="2"/>
  <c r="K1624" i="2" s="1"/>
  <c r="G1633" i="2"/>
  <c r="F1697" i="9"/>
  <c r="H1697" i="9" s="1"/>
  <c r="O1696" i="2"/>
  <c r="H1696" i="2"/>
  <c r="J1696" i="2"/>
  <c r="K1696" i="2" s="1"/>
  <c r="I1696" i="2"/>
  <c r="T1696" i="2"/>
  <c r="S1696" i="2"/>
  <c r="R1696" i="2"/>
  <c r="U1696" i="2" s="1"/>
  <c r="P1696" i="2"/>
  <c r="N1696" i="2"/>
  <c r="G1699" i="2"/>
  <c r="G1749" i="2"/>
  <c r="G1768" i="2"/>
  <c r="F1794" i="9"/>
  <c r="H1794" i="9" s="1"/>
  <c r="T1793" i="2"/>
  <c r="S1793" i="2"/>
  <c r="O1793" i="2"/>
  <c r="P1793" i="2" s="1"/>
  <c r="N1793" i="2"/>
  <c r="H1793" i="2"/>
  <c r="J1793" i="2"/>
  <c r="K1793" i="2" s="1"/>
  <c r="I1793" i="2"/>
  <c r="R1793" i="2"/>
  <c r="F1832" i="9"/>
  <c r="H1832" i="9" s="1"/>
  <c r="T1831" i="2"/>
  <c r="H1831" i="2"/>
  <c r="R1831" i="2"/>
  <c r="U1831" i="2" s="1"/>
  <c r="S1831" i="2"/>
  <c r="O1831" i="2"/>
  <c r="P1831" i="2" s="1"/>
  <c r="N1831" i="2"/>
  <c r="J1831" i="2"/>
  <c r="K1831" i="2" s="1"/>
  <c r="I1831" i="2"/>
  <c r="G1883" i="2"/>
  <c r="G1908" i="2"/>
  <c r="F1927" i="9"/>
  <c r="H1927" i="9" s="1"/>
  <c r="I1926" i="2"/>
  <c r="H1926" i="2"/>
  <c r="T1926" i="2"/>
  <c r="S1926" i="2"/>
  <c r="R1926" i="2"/>
  <c r="P1926" i="2"/>
  <c r="O1926" i="2"/>
  <c r="J1926" i="2"/>
  <c r="K1926" i="2" s="1"/>
  <c r="N1926" i="2"/>
  <c r="G1932" i="2"/>
  <c r="G1988" i="2"/>
  <c r="G2001" i="2"/>
  <c r="G2088" i="2"/>
  <c r="F2101" i="9"/>
  <c r="H2101" i="9" s="1"/>
  <c r="O2100" i="2"/>
  <c r="P2100" i="2" s="1"/>
  <c r="I2100" i="2"/>
  <c r="H2100" i="2"/>
  <c r="J2100" i="2"/>
  <c r="K2100" i="2" s="1"/>
  <c r="T2100" i="2"/>
  <c r="S2100" i="2"/>
  <c r="R2100" i="2"/>
  <c r="N2100" i="2"/>
  <c r="F2260" i="9"/>
  <c r="H2260" i="9" s="1"/>
  <c r="I2259" i="2"/>
  <c r="J2259" i="2"/>
  <c r="K2259" i="2" s="1"/>
  <c r="H2259" i="2"/>
  <c r="T2259" i="2"/>
  <c r="S2259" i="2"/>
  <c r="U2259" i="2" s="1"/>
  <c r="R2259" i="2"/>
  <c r="O2259" i="2"/>
  <c r="P2259" i="2" s="1"/>
  <c r="N2259" i="2"/>
  <c r="F2431" i="9"/>
  <c r="H2431" i="9" s="1"/>
  <c r="O2430" i="2"/>
  <c r="N2430" i="2"/>
  <c r="H2430" i="2"/>
  <c r="J2430" i="2"/>
  <c r="K2430" i="2" s="1"/>
  <c r="I2430" i="2"/>
  <c r="T2430" i="2"/>
  <c r="P2430" i="2"/>
  <c r="R2430" i="2"/>
  <c r="S2430" i="2"/>
  <c r="G2558" i="2"/>
  <c r="F2734" i="9"/>
  <c r="H2734" i="9" s="1"/>
  <c r="S2733" i="2"/>
  <c r="J2733" i="2"/>
  <c r="K2733" i="2" s="1"/>
  <c r="I2733" i="2"/>
  <c r="H2733" i="2"/>
  <c r="T2733" i="2"/>
  <c r="N2733" i="2"/>
  <c r="R2733" i="2"/>
  <c r="U2733" i="2" s="1"/>
  <c r="O2733" i="2"/>
  <c r="P2733" i="2"/>
  <c r="I89" i="2"/>
  <c r="R811" i="2"/>
  <c r="U811" i="2" s="1"/>
  <c r="U954" i="2"/>
  <c r="U1189" i="2"/>
  <c r="F750" i="9"/>
  <c r="H750" i="9" s="1"/>
  <c r="S749" i="2"/>
  <c r="U749" i="2" s="1"/>
  <c r="T749" i="2"/>
  <c r="I749" i="2"/>
  <c r="H749" i="2"/>
  <c r="N749" i="2"/>
  <c r="R749" i="2"/>
  <c r="O749" i="2"/>
  <c r="P749" i="2" s="1"/>
  <c r="J749" i="2"/>
  <c r="K749" i="2" s="1"/>
  <c r="F934" i="9"/>
  <c r="H934" i="9" s="1"/>
  <c r="N933" i="2"/>
  <c r="I933" i="2"/>
  <c r="H933" i="2"/>
  <c r="J933" i="2"/>
  <c r="K933" i="2" s="1"/>
  <c r="T933" i="2"/>
  <c r="S933" i="2"/>
  <c r="R933" i="2"/>
  <c r="O933" i="2"/>
  <c r="P933" i="2" s="1"/>
  <c r="AK995" i="14"/>
  <c r="F1074" i="9"/>
  <c r="H1074" i="9" s="1"/>
  <c r="N1073" i="2"/>
  <c r="J1073" i="2"/>
  <c r="K1073" i="2" s="1"/>
  <c r="I1073" i="2"/>
  <c r="P1073" i="2"/>
  <c r="O1073" i="2"/>
  <c r="T1073" i="2"/>
  <c r="S1073" i="2"/>
  <c r="H1073" i="2"/>
  <c r="R1073" i="2"/>
  <c r="F1321" i="9"/>
  <c r="H1321" i="9" s="1"/>
  <c r="N1320" i="2"/>
  <c r="I1320" i="2"/>
  <c r="H1320" i="2"/>
  <c r="P1320" i="2"/>
  <c r="O1320" i="2"/>
  <c r="J1320" i="2"/>
  <c r="K1320" i="2" s="1"/>
  <c r="R1320" i="2"/>
  <c r="T1320" i="2"/>
  <c r="S1320" i="2"/>
  <c r="AK1468" i="14"/>
  <c r="F1888" i="9"/>
  <c r="H1888" i="9" s="1"/>
  <c r="T1887" i="2"/>
  <c r="O1887" i="2"/>
  <c r="P1887" i="2" s="1"/>
  <c r="N1887" i="2"/>
  <c r="J1887" i="2"/>
  <c r="K1887" i="2" s="1"/>
  <c r="S1887" i="2"/>
  <c r="R1887" i="2"/>
  <c r="H1887" i="2"/>
  <c r="I1887" i="2"/>
  <c r="F2929" i="9"/>
  <c r="H2929" i="9" s="1"/>
  <c r="I2928" i="2"/>
  <c r="T2928" i="2"/>
  <c r="R2928" i="2"/>
  <c r="P2928" i="2"/>
  <c r="O2928" i="2"/>
  <c r="J2928" i="2"/>
  <c r="K2928" i="2" s="1"/>
  <c r="S2928" i="2"/>
  <c r="U2928" i="2" s="1"/>
  <c r="N2928" i="2"/>
  <c r="H2928" i="2"/>
  <c r="F512" i="9"/>
  <c r="H512" i="9" s="1"/>
  <c r="P511" i="2"/>
  <c r="T511" i="2"/>
  <c r="U511" i="2" s="1"/>
  <c r="S511" i="2"/>
  <c r="J511" i="2"/>
  <c r="K511" i="2" s="1"/>
  <c r="I511" i="2"/>
  <c r="H511" i="2"/>
  <c r="N511" i="2"/>
  <c r="R511" i="2"/>
  <c r="O511" i="2"/>
  <c r="F569" i="9"/>
  <c r="H569" i="9" s="1"/>
  <c r="T568" i="2"/>
  <c r="S568" i="2"/>
  <c r="R568" i="2"/>
  <c r="J568" i="2"/>
  <c r="K568" i="2" s="1"/>
  <c r="I568" i="2"/>
  <c r="H568" i="2"/>
  <c r="O568" i="2"/>
  <c r="P568" i="2" s="1"/>
  <c r="N568" i="2"/>
  <c r="F718" i="9"/>
  <c r="H718" i="9" s="1"/>
  <c r="J717" i="2"/>
  <c r="K717" i="2" s="1"/>
  <c r="T717" i="2"/>
  <c r="U717" i="2" s="1"/>
  <c r="S717" i="2"/>
  <c r="P717" i="2"/>
  <c r="R717" i="2"/>
  <c r="O717" i="2"/>
  <c r="I717" i="2"/>
  <c r="H717" i="2"/>
  <c r="N717" i="2"/>
  <c r="F737" i="9"/>
  <c r="H737" i="9" s="1"/>
  <c r="I736" i="2"/>
  <c r="O736" i="2"/>
  <c r="P736" i="2" s="1"/>
  <c r="T736" i="2"/>
  <c r="N736" i="2"/>
  <c r="J736" i="2"/>
  <c r="K736" i="2" s="1"/>
  <c r="H736" i="2"/>
  <c r="S736" i="2"/>
  <c r="R736" i="2"/>
  <c r="U736" i="2" s="1"/>
  <c r="AK795" i="14"/>
  <c r="F1058" i="9"/>
  <c r="H1058" i="9" s="1"/>
  <c r="R1057" i="2"/>
  <c r="U1057" i="2" s="1"/>
  <c r="N1057" i="2"/>
  <c r="H1057" i="2"/>
  <c r="S1057" i="2"/>
  <c r="P1057" i="2"/>
  <c r="O1057" i="2"/>
  <c r="I1057" i="2"/>
  <c r="T1057" i="2"/>
  <c r="J1057" i="2"/>
  <c r="K1057" i="2" s="1"/>
  <c r="F1154" i="9"/>
  <c r="H1154" i="9" s="1"/>
  <c r="J1153" i="2"/>
  <c r="K1153" i="2" s="1"/>
  <c r="H1153" i="2"/>
  <c r="I1153" i="2"/>
  <c r="O1153" i="2"/>
  <c r="T1153" i="2"/>
  <c r="S1153" i="2"/>
  <c r="R1153" i="2"/>
  <c r="U1153" i="2" s="1"/>
  <c r="N1153" i="2"/>
  <c r="P1153" i="2"/>
  <c r="G1185" i="2"/>
  <c r="G1519" i="2"/>
  <c r="G1558" i="2"/>
  <c r="F2538" i="9"/>
  <c r="H2538" i="9" s="1"/>
  <c r="T2537" i="2"/>
  <c r="S2537" i="2"/>
  <c r="R2537" i="2"/>
  <c r="P2537" i="2"/>
  <c r="O2537" i="2"/>
  <c r="N2537" i="2"/>
  <c r="J2537" i="2"/>
  <c r="K2537" i="2" s="1"/>
  <c r="I2537" i="2"/>
  <c r="H2537" i="2"/>
  <c r="O11" i="2"/>
  <c r="P11" i="2" s="1"/>
  <c r="U548" i="2"/>
  <c r="G765" i="2"/>
  <c r="F909" i="9"/>
  <c r="H909" i="9" s="1"/>
  <c r="I908" i="2"/>
  <c r="R908" i="2"/>
  <c r="O908" i="2"/>
  <c r="P908" i="2" s="1"/>
  <c r="J908" i="2"/>
  <c r="K908" i="2" s="1"/>
  <c r="H908" i="2"/>
  <c r="N908" i="2"/>
  <c r="S908" i="2"/>
  <c r="F1132" i="9"/>
  <c r="H1132" i="9" s="1"/>
  <c r="H1131" i="2"/>
  <c r="J1131" i="2"/>
  <c r="K1131" i="2" s="1"/>
  <c r="I1131" i="2"/>
  <c r="S1131" i="2"/>
  <c r="R1131" i="2"/>
  <c r="O1131" i="2"/>
  <c r="P1131" i="2" s="1"/>
  <c r="N1131" i="2"/>
  <c r="T1131" i="2"/>
  <c r="AK1898" i="14"/>
  <c r="G2082" i="2"/>
  <c r="G2294" i="2"/>
  <c r="F2867" i="9"/>
  <c r="H2867" i="9" s="1"/>
  <c r="T2866" i="2"/>
  <c r="S2866" i="2"/>
  <c r="U2866" i="2" s="1"/>
  <c r="R2866" i="2"/>
  <c r="J2866" i="2"/>
  <c r="K2866" i="2" s="1"/>
  <c r="P2866" i="2"/>
  <c r="O2866" i="2"/>
  <c r="N2866" i="2"/>
  <c r="I2866" i="2"/>
  <c r="H2866" i="2"/>
  <c r="M941" i="2"/>
  <c r="L941" i="2" s="1"/>
  <c r="F709" i="9"/>
  <c r="H709" i="9" s="1"/>
  <c r="T708" i="2"/>
  <c r="S708" i="2"/>
  <c r="N708" i="2"/>
  <c r="R708" i="2"/>
  <c r="U708" i="2" s="1"/>
  <c r="O708" i="2"/>
  <c r="P708" i="2" s="1"/>
  <c r="J708" i="2"/>
  <c r="K708" i="2" s="1"/>
  <c r="I708" i="2"/>
  <c r="H708" i="2"/>
  <c r="AK735" i="14"/>
  <c r="F852" i="9"/>
  <c r="H852" i="9" s="1"/>
  <c r="S851" i="2"/>
  <c r="R851" i="2"/>
  <c r="O851" i="2"/>
  <c r="P851" i="2" s="1"/>
  <c r="N851" i="2"/>
  <c r="I851" i="2"/>
  <c r="H851" i="2"/>
  <c r="J851" i="2"/>
  <c r="K851" i="2" s="1"/>
  <c r="T851" i="2"/>
  <c r="F1030" i="9"/>
  <c r="H1030" i="9" s="1"/>
  <c r="J1029" i="2"/>
  <c r="K1029" i="2" s="1"/>
  <c r="O1029" i="2"/>
  <c r="P1029" i="2" s="1"/>
  <c r="N1029" i="2"/>
  <c r="I1029" i="2"/>
  <c r="T1029" i="2"/>
  <c r="S1029" i="2"/>
  <c r="R1029" i="2"/>
  <c r="H1029" i="2"/>
  <c r="F1391" i="9"/>
  <c r="H1391" i="9" s="1"/>
  <c r="N1390" i="2"/>
  <c r="T1390" i="2"/>
  <c r="R1390" i="2"/>
  <c r="U1390" i="2" s="1"/>
  <c r="P1390" i="2"/>
  <c r="O1390" i="2"/>
  <c r="J1390" i="2"/>
  <c r="K1390" i="2" s="1"/>
  <c r="I1390" i="2"/>
  <c r="H1390" i="2"/>
  <c r="S1390" i="2"/>
  <c r="F1483" i="9"/>
  <c r="H1483" i="9" s="1"/>
  <c r="P1482" i="2"/>
  <c r="I1482" i="2"/>
  <c r="R1482" i="2"/>
  <c r="J1482" i="2"/>
  <c r="K1482" i="2" s="1"/>
  <c r="H1482" i="2"/>
  <c r="T1482" i="2"/>
  <c r="U1482" i="2" s="1"/>
  <c r="S1482" i="2"/>
  <c r="O1482" i="2"/>
  <c r="N1482" i="2"/>
  <c r="F1817" i="9"/>
  <c r="H1817" i="9" s="1"/>
  <c r="I1816" i="2"/>
  <c r="T1816" i="2"/>
  <c r="S1816" i="2"/>
  <c r="R1816" i="2"/>
  <c r="O1816" i="2"/>
  <c r="P1816" i="2" s="1"/>
  <c r="N1816" i="2"/>
  <c r="J1816" i="2"/>
  <c r="K1816" i="2" s="1"/>
  <c r="H1816" i="2"/>
  <c r="F1990" i="9"/>
  <c r="H1990" i="9" s="1"/>
  <c r="O1989" i="2"/>
  <c r="P1989" i="2" s="1"/>
  <c r="I1989" i="2"/>
  <c r="T1989" i="2"/>
  <c r="S1989" i="2"/>
  <c r="R1989" i="2"/>
  <c r="U1989" i="2" s="1"/>
  <c r="N1989" i="2"/>
  <c r="J1989" i="2"/>
  <c r="K1989" i="2" s="1"/>
  <c r="H1989" i="2"/>
  <c r="F2031" i="9"/>
  <c r="H2031" i="9" s="1"/>
  <c r="P2030" i="2"/>
  <c r="J2030" i="2"/>
  <c r="K2030" i="2" s="1"/>
  <c r="I2030" i="2"/>
  <c r="T2030" i="2"/>
  <c r="S2030" i="2"/>
  <c r="R2030" i="2"/>
  <c r="U2030" i="2" s="1"/>
  <c r="O2030" i="2"/>
  <c r="N2030" i="2"/>
  <c r="H2030" i="2"/>
  <c r="F2090" i="9"/>
  <c r="H2090" i="9" s="1"/>
  <c r="T2089" i="2"/>
  <c r="P2089" i="2"/>
  <c r="J2089" i="2"/>
  <c r="K2089" i="2" s="1"/>
  <c r="I2089" i="2"/>
  <c r="H2089" i="2"/>
  <c r="S2089" i="2"/>
  <c r="U2089" i="2" s="1"/>
  <c r="R2089" i="2"/>
  <c r="O2089" i="2"/>
  <c r="N2089" i="2"/>
  <c r="F2265" i="9"/>
  <c r="H2265" i="9" s="1"/>
  <c r="N2264" i="2"/>
  <c r="T2264" i="2"/>
  <c r="S2264" i="2"/>
  <c r="R2264" i="2"/>
  <c r="U2264" i="2" s="1"/>
  <c r="J2264" i="2"/>
  <c r="K2264" i="2" s="1"/>
  <c r="O2264" i="2"/>
  <c r="P2264" i="2" s="1"/>
  <c r="I2264" i="2"/>
  <c r="H2264" i="2"/>
  <c r="F2309" i="9"/>
  <c r="H2309" i="9" s="1"/>
  <c r="S2308" i="2"/>
  <c r="N2308" i="2"/>
  <c r="J2308" i="2"/>
  <c r="K2308" i="2" s="1"/>
  <c r="I2308" i="2"/>
  <c r="T2308" i="2"/>
  <c r="R2308" i="2"/>
  <c r="P2308" i="2"/>
  <c r="O2308" i="2"/>
  <c r="H2308" i="2"/>
  <c r="F2647" i="9"/>
  <c r="H2647" i="9" s="1"/>
  <c r="J2646" i="2"/>
  <c r="K2646" i="2" s="1"/>
  <c r="I2646" i="2"/>
  <c r="H2646" i="2"/>
  <c r="S2646" i="2"/>
  <c r="N2646" i="2"/>
  <c r="R2646" i="2"/>
  <c r="U2646" i="2" s="1"/>
  <c r="T2646" i="2"/>
  <c r="O2646" i="2"/>
  <c r="P2646" i="2" s="1"/>
  <c r="G2730" i="2"/>
  <c r="U44" i="2"/>
  <c r="T908" i="2"/>
  <c r="G285" i="2"/>
  <c r="F630" i="9"/>
  <c r="H630" i="9" s="1"/>
  <c r="T629" i="2"/>
  <c r="S629" i="2"/>
  <c r="N629" i="2"/>
  <c r="J629" i="2"/>
  <c r="K629" i="2" s="1"/>
  <c r="I629" i="2"/>
  <c r="R629" i="2"/>
  <c r="P629" i="2"/>
  <c r="O629" i="2"/>
  <c r="H629" i="2"/>
  <c r="F992" i="9"/>
  <c r="H992" i="9" s="1"/>
  <c r="J991" i="2"/>
  <c r="K991" i="2" s="1"/>
  <c r="I991" i="2"/>
  <c r="H991" i="2"/>
  <c r="N991" i="2"/>
  <c r="S991" i="2"/>
  <c r="R991" i="2"/>
  <c r="O991" i="2"/>
  <c r="P991" i="2" s="1"/>
  <c r="T991" i="2"/>
  <c r="F1014" i="9"/>
  <c r="H1014" i="9" s="1"/>
  <c r="N1013" i="2"/>
  <c r="I1013" i="2"/>
  <c r="H1013" i="2"/>
  <c r="J1013" i="2"/>
  <c r="K1013" i="2" s="1"/>
  <c r="O1013" i="2"/>
  <c r="P1013" i="2" s="1"/>
  <c r="T1013" i="2"/>
  <c r="S1013" i="2"/>
  <c r="R1013" i="2"/>
  <c r="F1209" i="9"/>
  <c r="H1209" i="9" s="1"/>
  <c r="H1208" i="2"/>
  <c r="T1208" i="2"/>
  <c r="S1208" i="2"/>
  <c r="R1208" i="2"/>
  <c r="U1208" i="2" s="1"/>
  <c r="O1208" i="2"/>
  <c r="J1208" i="2"/>
  <c r="K1208" i="2" s="1"/>
  <c r="I1208" i="2"/>
  <c r="P1208" i="2"/>
  <c r="N1208" i="2"/>
  <c r="AK1388" i="14"/>
  <c r="F1508" i="9"/>
  <c r="H1508" i="9" s="1"/>
  <c r="S1507" i="2"/>
  <c r="O1507" i="2"/>
  <c r="T1507" i="2"/>
  <c r="R1507" i="2"/>
  <c r="N1507" i="2"/>
  <c r="H1507" i="2"/>
  <c r="P1507" i="2"/>
  <c r="J1507" i="2"/>
  <c r="K1507" i="2" s="1"/>
  <c r="I1507" i="2"/>
  <c r="F1714" i="9"/>
  <c r="H1714" i="9" s="1"/>
  <c r="J1713" i="2"/>
  <c r="K1713" i="2" s="1"/>
  <c r="I1713" i="2"/>
  <c r="H1713" i="2"/>
  <c r="T1713" i="2"/>
  <c r="S1713" i="2"/>
  <c r="R1713" i="2"/>
  <c r="U1713" i="2" s="1"/>
  <c r="O1713" i="2"/>
  <c r="P1713" i="2" s="1"/>
  <c r="N1713" i="2"/>
  <c r="F2466" i="9"/>
  <c r="H2466" i="9" s="1"/>
  <c r="I2465" i="2"/>
  <c r="N2465" i="2"/>
  <c r="P2465" i="2"/>
  <c r="O2465" i="2"/>
  <c r="J2465" i="2"/>
  <c r="K2465" i="2" s="1"/>
  <c r="S2465" i="2"/>
  <c r="R2465" i="2"/>
  <c r="H2465" i="2"/>
  <c r="T2465" i="2"/>
  <c r="F2655" i="9"/>
  <c r="H2655" i="9" s="1"/>
  <c r="R2654" i="2"/>
  <c r="T2654" i="2"/>
  <c r="S2654" i="2"/>
  <c r="O2654" i="2"/>
  <c r="P2654" i="2" s="1"/>
  <c r="J2654" i="2"/>
  <c r="K2654" i="2" s="1"/>
  <c r="N2654" i="2"/>
  <c r="I2654" i="2"/>
  <c r="H2654" i="2"/>
  <c r="F2922" i="9"/>
  <c r="H2922" i="9" s="1"/>
  <c r="T2921" i="2"/>
  <c r="N2921" i="2"/>
  <c r="J2921" i="2"/>
  <c r="K2921" i="2" s="1"/>
  <c r="S2921" i="2"/>
  <c r="R2921" i="2"/>
  <c r="P2921" i="2"/>
  <c r="I2921" i="2"/>
  <c r="H2921" i="2"/>
  <c r="O2921" i="2"/>
  <c r="G726" i="2"/>
  <c r="F252" i="9"/>
  <c r="H252" i="9" s="1"/>
  <c r="P251" i="2"/>
  <c r="I251" i="2"/>
  <c r="H251" i="2"/>
  <c r="R251" i="2"/>
  <c r="U251" i="2" s="1"/>
  <c r="O251" i="2"/>
  <c r="J251" i="2"/>
  <c r="K251" i="2" s="1"/>
  <c r="N251" i="2"/>
  <c r="T251" i="2"/>
  <c r="S251" i="2"/>
  <c r="F360" i="9"/>
  <c r="H360" i="9" s="1"/>
  <c r="I359" i="2"/>
  <c r="J359" i="2"/>
  <c r="K359" i="2" s="1"/>
  <c r="H359" i="2"/>
  <c r="T359" i="2"/>
  <c r="R359" i="2"/>
  <c r="O359" i="2"/>
  <c r="S359" i="2"/>
  <c r="P359" i="2"/>
  <c r="N359" i="2"/>
  <c r="AK450" i="14"/>
  <c r="G610" i="2"/>
  <c r="F817" i="9"/>
  <c r="H817" i="9" s="1"/>
  <c r="I816" i="2"/>
  <c r="J816" i="2"/>
  <c r="K816" i="2" s="1"/>
  <c r="T816" i="2"/>
  <c r="S816" i="2"/>
  <c r="N816" i="2"/>
  <c r="H816" i="2"/>
  <c r="R816" i="2"/>
  <c r="U816" i="2" s="1"/>
  <c r="F970" i="9"/>
  <c r="H970" i="9" s="1"/>
  <c r="J969" i="2"/>
  <c r="K969" i="2" s="1"/>
  <c r="I969" i="2"/>
  <c r="H969" i="2"/>
  <c r="R969" i="2"/>
  <c r="O969" i="2"/>
  <c r="N969" i="2"/>
  <c r="S969" i="2"/>
  <c r="T969" i="2"/>
  <c r="P969" i="2"/>
  <c r="G1243" i="2"/>
  <c r="G1537" i="2"/>
  <c r="F1773" i="9"/>
  <c r="H1773" i="9" s="1"/>
  <c r="R1772" i="2"/>
  <c r="T1772" i="2"/>
  <c r="S1772" i="2"/>
  <c r="O1772" i="2"/>
  <c r="P1772" i="2" s="1"/>
  <c r="N1772" i="2"/>
  <c r="H1772" i="2"/>
  <c r="J1772" i="2"/>
  <c r="K1772" i="2" s="1"/>
  <c r="I1772" i="2"/>
  <c r="F2077" i="9"/>
  <c r="H2077" i="9" s="1"/>
  <c r="R2076" i="2"/>
  <c r="O2076" i="2"/>
  <c r="P2076" i="2" s="1"/>
  <c r="N2076" i="2"/>
  <c r="J2076" i="2"/>
  <c r="K2076" i="2" s="1"/>
  <c r="S2076" i="2"/>
  <c r="I2076" i="2"/>
  <c r="H2076" i="2"/>
  <c r="T2076" i="2"/>
  <c r="F2096" i="9"/>
  <c r="H2096" i="9" s="1"/>
  <c r="J2095" i="2"/>
  <c r="K2095" i="2" s="1"/>
  <c r="N2095" i="2"/>
  <c r="T2095" i="2"/>
  <c r="P2095" i="2"/>
  <c r="O2095" i="2"/>
  <c r="I2095" i="2"/>
  <c r="H2095" i="2"/>
  <c r="R2095" i="2"/>
  <c r="S2095" i="2"/>
  <c r="F2145" i="9"/>
  <c r="H2145" i="9" s="1"/>
  <c r="S2144" i="2"/>
  <c r="R2144" i="2"/>
  <c r="O2144" i="2"/>
  <c r="T2144" i="2"/>
  <c r="N2144" i="2"/>
  <c r="J2144" i="2"/>
  <c r="K2144" i="2" s="1"/>
  <c r="I2144" i="2"/>
  <c r="H2144" i="2"/>
  <c r="P2144" i="2"/>
  <c r="F2272" i="9"/>
  <c r="H2272" i="9" s="1"/>
  <c r="J2271" i="2"/>
  <c r="K2271" i="2" s="1"/>
  <c r="I2271" i="2"/>
  <c r="H2271" i="2"/>
  <c r="T2271" i="2"/>
  <c r="S2271" i="2"/>
  <c r="R2271" i="2"/>
  <c r="P2271" i="2"/>
  <c r="O2271" i="2"/>
  <c r="N2271" i="2"/>
  <c r="F2412" i="9"/>
  <c r="H2412" i="9" s="1"/>
  <c r="P2411" i="2"/>
  <c r="O2411" i="2"/>
  <c r="N2411" i="2"/>
  <c r="I2411" i="2"/>
  <c r="T2411" i="2"/>
  <c r="S2411" i="2"/>
  <c r="R2411" i="2"/>
  <c r="U2411" i="2" s="1"/>
  <c r="J2411" i="2"/>
  <c r="K2411" i="2" s="1"/>
  <c r="H2411" i="2"/>
  <c r="F2806" i="9"/>
  <c r="H2806" i="9" s="1"/>
  <c r="N2805" i="2"/>
  <c r="T2805" i="2"/>
  <c r="O2805" i="2"/>
  <c r="P2805" i="2" s="1"/>
  <c r="J2805" i="2"/>
  <c r="K2805" i="2" s="1"/>
  <c r="I2805" i="2"/>
  <c r="H2805" i="2"/>
  <c r="S2805" i="2"/>
  <c r="R2805" i="2"/>
  <c r="G60" i="2"/>
  <c r="F932" i="9"/>
  <c r="H932" i="9" s="1"/>
  <c r="S931" i="2"/>
  <c r="P931" i="2"/>
  <c r="J931" i="2"/>
  <c r="K931" i="2" s="1"/>
  <c r="I931" i="2"/>
  <c r="H931" i="2"/>
  <c r="T931" i="2"/>
  <c r="R931" i="2"/>
  <c r="U931" i="2" s="1"/>
  <c r="O931" i="2"/>
  <c r="N931" i="2"/>
  <c r="F989" i="9"/>
  <c r="H989" i="9" s="1"/>
  <c r="I988" i="2"/>
  <c r="R988" i="2"/>
  <c r="S988" i="2"/>
  <c r="T988" i="2"/>
  <c r="P988" i="2"/>
  <c r="N988" i="2"/>
  <c r="J988" i="2"/>
  <c r="K988" i="2" s="1"/>
  <c r="H988" i="2"/>
  <c r="AK1015" i="14"/>
  <c r="F1078" i="9"/>
  <c r="H1078" i="9" s="1"/>
  <c r="R1077" i="2"/>
  <c r="N1077" i="2"/>
  <c r="T1077" i="2"/>
  <c r="S1077" i="2"/>
  <c r="O1077" i="2"/>
  <c r="P1077" i="2" s="1"/>
  <c r="I1077" i="2"/>
  <c r="H1077" i="2"/>
  <c r="J1077" i="2"/>
  <c r="K1077" i="2" s="1"/>
  <c r="AK1651" i="14"/>
  <c r="F1687" i="9"/>
  <c r="H1687" i="9" s="1"/>
  <c r="R1686" i="2"/>
  <c r="T1686" i="2"/>
  <c r="S1686" i="2"/>
  <c r="J1686" i="2"/>
  <c r="K1686" i="2" s="1"/>
  <c r="O1686" i="2"/>
  <c r="P1686" i="2" s="1"/>
  <c r="N1686" i="2"/>
  <c r="I1686" i="2"/>
  <c r="H1686" i="2"/>
  <c r="F1846" i="9"/>
  <c r="H1846" i="9" s="1"/>
  <c r="R1845" i="2"/>
  <c r="U1845" i="2" s="1"/>
  <c r="T1845" i="2"/>
  <c r="S1845" i="2"/>
  <c r="J1845" i="2"/>
  <c r="K1845" i="2" s="1"/>
  <c r="I1845" i="2"/>
  <c r="H1845" i="2"/>
  <c r="N1845" i="2"/>
  <c r="O1845" i="2"/>
  <c r="P1845" i="2" s="1"/>
  <c r="F2357" i="9"/>
  <c r="H2357" i="9" s="1"/>
  <c r="T2356" i="2"/>
  <c r="S2356" i="2"/>
  <c r="N2356" i="2"/>
  <c r="R2356" i="2"/>
  <c r="O2356" i="2"/>
  <c r="J2356" i="2"/>
  <c r="K2356" i="2" s="1"/>
  <c r="I2356" i="2"/>
  <c r="P2356" i="2"/>
  <c r="H2356" i="2"/>
  <c r="F2450" i="9"/>
  <c r="H2450" i="9" s="1"/>
  <c r="N2449" i="2"/>
  <c r="J2449" i="2"/>
  <c r="K2449" i="2" s="1"/>
  <c r="I2449" i="2"/>
  <c r="H2449" i="2"/>
  <c r="T2449" i="2"/>
  <c r="S2449" i="2"/>
  <c r="O2449" i="2"/>
  <c r="P2449" i="2" s="1"/>
  <c r="R2449" i="2"/>
  <c r="U269" i="2"/>
  <c r="F163" i="9"/>
  <c r="H163" i="9" s="1"/>
  <c r="T162" i="2"/>
  <c r="S162" i="2"/>
  <c r="N162" i="2"/>
  <c r="R162" i="2"/>
  <c r="O162" i="2"/>
  <c r="I162" i="2"/>
  <c r="H162" i="2"/>
  <c r="J162" i="2"/>
  <c r="K162" i="2" s="1"/>
  <c r="P162" i="2"/>
  <c r="F557" i="9"/>
  <c r="H557" i="9" s="1"/>
  <c r="H556" i="2"/>
  <c r="O556" i="2"/>
  <c r="P556" i="2" s="1"/>
  <c r="N556" i="2"/>
  <c r="I556" i="2"/>
  <c r="J556" i="2"/>
  <c r="K556" i="2" s="1"/>
  <c r="T556" i="2"/>
  <c r="S556" i="2"/>
  <c r="R556" i="2"/>
  <c r="AK650" i="14"/>
  <c r="F754" i="9"/>
  <c r="H754" i="9" s="1"/>
  <c r="N753" i="2"/>
  <c r="H753" i="2"/>
  <c r="T753" i="2"/>
  <c r="S753" i="2"/>
  <c r="U753" i="2" s="1"/>
  <c r="R753" i="2"/>
  <c r="O753" i="2"/>
  <c r="I753" i="2"/>
  <c r="P753" i="2"/>
  <c r="J753" i="2"/>
  <c r="K753" i="2" s="1"/>
  <c r="F910" i="9"/>
  <c r="H910" i="9" s="1"/>
  <c r="J909" i="2"/>
  <c r="K909" i="2" s="1"/>
  <c r="T909" i="2"/>
  <c r="U909" i="2" s="1"/>
  <c r="S909" i="2"/>
  <c r="N909" i="2"/>
  <c r="I909" i="2"/>
  <c r="H909" i="2"/>
  <c r="R909" i="2"/>
  <c r="O909" i="2"/>
  <c r="P909" i="2" s="1"/>
  <c r="AK1095" i="14"/>
  <c r="F1238" i="9"/>
  <c r="H1238" i="9" s="1"/>
  <c r="N1237" i="2"/>
  <c r="O1237" i="2"/>
  <c r="P1237" i="2" s="1"/>
  <c r="I1237" i="2"/>
  <c r="T1237" i="2"/>
  <c r="S1237" i="2"/>
  <c r="R1237" i="2"/>
  <c r="U1237" i="2" s="1"/>
  <c r="J1237" i="2"/>
  <c r="K1237" i="2" s="1"/>
  <c r="H1237" i="2"/>
  <c r="F1597" i="9"/>
  <c r="H1597" i="9" s="1"/>
  <c r="O1596" i="2"/>
  <c r="P1596" i="2" s="1"/>
  <c r="T1596" i="2"/>
  <c r="S1596" i="2"/>
  <c r="R1596" i="2"/>
  <c r="U1596" i="2" s="1"/>
  <c r="N1596" i="2"/>
  <c r="J1596" i="2"/>
  <c r="K1596" i="2" s="1"/>
  <c r="I1596" i="2"/>
  <c r="H1596" i="2"/>
  <c r="F1849" i="9"/>
  <c r="H1849" i="9" s="1"/>
  <c r="H1848" i="2"/>
  <c r="J1848" i="2"/>
  <c r="K1848" i="2" s="1"/>
  <c r="I1848" i="2"/>
  <c r="T1848" i="2"/>
  <c r="O1848" i="2"/>
  <c r="N1848" i="2"/>
  <c r="S1848" i="2"/>
  <c r="R1848" i="2"/>
  <c r="P1848" i="2"/>
  <c r="F2190" i="9"/>
  <c r="H2190" i="9" s="1"/>
  <c r="O2189" i="2"/>
  <c r="P2189" i="2" s="1"/>
  <c r="N2189" i="2"/>
  <c r="I2189" i="2"/>
  <c r="J2189" i="2"/>
  <c r="K2189" i="2" s="1"/>
  <c r="H2189" i="2"/>
  <c r="T2189" i="2"/>
  <c r="S2189" i="2"/>
  <c r="R2189" i="2"/>
  <c r="F15" i="9"/>
  <c r="H15" i="9" s="1"/>
  <c r="T14" i="2"/>
  <c r="S14" i="2"/>
  <c r="R14" i="2"/>
  <c r="U14" i="2" s="1"/>
  <c r="O14" i="2"/>
  <c r="H14" i="2"/>
  <c r="P14" i="2"/>
  <c r="I14" i="2"/>
  <c r="F188" i="9"/>
  <c r="H188" i="9" s="1"/>
  <c r="S187" i="2"/>
  <c r="P187" i="2"/>
  <c r="O187" i="2"/>
  <c r="N187" i="2"/>
  <c r="I187" i="2"/>
  <c r="T187" i="2"/>
  <c r="R187" i="2"/>
  <c r="J187" i="2"/>
  <c r="K187" i="2" s="1"/>
  <c r="H187" i="2"/>
  <c r="F200" i="9"/>
  <c r="H200" i="9" s="1"/>
  <c r="R199" i="2"/>
  <c r="P199" i="2"/>
  <c r="O199" i="2"/>
  <c r="N199" i="2"/>
  <c r="J199" i="2"/>
  <c r="K199" i="2" s="1"/>
  <c r="I199" i="2"/>
  <c r="H199" i="2"/>
  <c r="T199" i="2"/>
  <c r="S199" i="2"/>
  <c r="F265" i="9"/>
  <c r="H265" i="9" s="1"/>
  <c r="N264" i="2"/>
  <c r="I264" i="2"/>
  <c r="T264" i="2"/>
  <c r="S264" i="2"/>
  <c r="H264" i="2"/>
  <c r="J264" i="2"/>
  <c r="K264" i="2" s="1"/>
  <c r="R264" i="2"/>
  <c r="O264" i="2"/>
  <c r="P264" i="2" s="1"/>
  <c r="F348" i="9"/>
  <c r="H348" i="9" s="1"/>
  <c r="S347" i="2"/>
  <c r="N347" i="2"/>
  <c r="R347" i="2"/>
  <c r="P347" i="2"/>
  <c r="O347" i="2"/>
  <c r="J347" i="2"/>
  <c r="K347" i="2" s="1"/>
  <c r="I347" i="2"/>
  <c r="T347" i="2"/>
  <c r="H347" i="2"/>
  <c r="F475" i="9"/>
  <c r="H475" i="9" s="1"/>
  <c r="S474" i="2"/>
  <c r="U474" i="2" s="1"/>
  <c r="I474" i="2"/>
  <c r="H474" i="2"/>
  <c r="T474" i="2"/>
  <c r="J474" i="2"/>
  <c r="K474" i="2" s="1"/>
  <c r="R474" i="2"/>
  <c r="O474" i="2"/>
  <c r="P474" i="2" s="1"/>
  <c r="N474" i="2"/>
  <c r="F497" i="9"/>
  <c r="H497" i="9" s="1"/>
  <c r="H496" i="2"/>
  <c r="P496" i="2"/>
  <c r="O496" i="2"/>
  <c r="N496" i="2"/>
  <c r="I496" i="2"/>
  <c r="J496" i="2"/>
  <c r="K496" i="2" s="1"/>
  <c r="T496" i="2"/>
  <c r="S496" i="2"/>
  <c r="R496" i="2"/>
  <c r="F545" i="9"/>
  <c r="H545" i="9" s="1"/>
  <c r="O544" i="2"/>
  <c r="P544" i="2" s="1"/>
  <c r="N544" i="2"/>
  <c r="I544" i="2"/>
  <c r="J544" i="2"/>
  <c r="K544" i="2" s="1"/>
  <c r="H544" i="2"/>
  <c r="T544" i="2"/>
  <c r="S544" i="2"/>
  <c r="R544" i="2"/>
  <c r="F672" i="9"/>
  <c r="H672" i="9" s="1"/>
  <c r="T671" i="2"/>
  <c r="S671" i="2"/>
  <c r="I671" i="2"/>
  <c r="H671" i="2"/>
  <c r="J671" i="2"/>
  <c r="K671" i="2" s="1"/>
  <c r="O671" i="2"/>
  <c r="P671" i="2" s="1"/>
  <c r="N671" i="2"/>
  <c r="F783" i="9"/>
  <c r="H783" i="9" s="1"/>
  <c r="O782" i="2"/>
  <c r="P782" i="2" s="1"/>
  <c r="I782" i="2"/>
  <c r="S782" i="2"/>
  <c r="R782" i="2"/>
  <c r="N782" i="2"/>
  <c r="J782" i="2"/>
  <c r="K782" i="2" s="1"/>
  <c r="H782" i="2"/>
  <c r="F980" i="9"/>
  <c r="H980" i="9" s="1"/>
  <c r="T979" i="2"/>
  <c r="J979" i="2"/>
  <c r="K979" i="2" s="1"/>
  <c r="I979" i="2"/>
  <c r="H979" i="2"/>
  <c r="S979" i="2"/>
  <c r="R979" i="2"/>
  <c r="U979" i="2" s="1"/>
  <c r="O979" i="2"/>
  <c r="P979" i="2" s="1"/>
  <c r="N979" i="2"/>
  <c r="F999" i="9"/>
  <c r="H999" i="9" s="1"/>
  <c r="S998" i="2"/>
  <c r="P998" i="2"/>
  <c r="T998" i="2"/>
  <c r="J998" i="2"/>
  <c r="K998" i="2" s="1"/>
  <c r="H998" i="2"/>
  <c r="R998" i="2"/>
  <c r="O998" i="2"/>
  <c r="N998" i="2"/>
  <c r="I998" i="2"/>
  <c r="F1133" i="9"/>
  <c r="H1133" i="9" s="1"/>
  <c r="I1132" i="2"/>
  <c r="J1132" i="2"/>
  <c r="K1132" i="2" s="1"/>
  <c r="H1132" i="2"/>
  <c r="S1132" i="2"/>
  <c r="R1132" i="2"/>
  <c r="N1132" i="2"/>
  <c r="T1132" i="2"/>
  <c r="O1132" i="2"/>
  <c r="P1132" i="2" s="1"/>
  <c r="F1165" i="9"/>
  <c r="H1165" i="9" s="1"/>
  <c r="I1164" i="2"/>
  <c r="H1164" i="2"/>
  <c r="J1164" i="2"/>
  <c r="K1164" i="2" s="1"/>
  <c r="T1164" i="2"/>
  <c r="U1164" i="2" s="1"/>
  <c r="S1164" i="2"/>
  <c r="R1164" i="2"/>
  <c r="O1164" i="2"/>
  <c r="P1164" i="2" s="1"/>
  <c r="N1164" i="2"/>
  <c r="F1301" i="9"/>
  <c r="H1301" i="9" s="1"/>
  <c r="T1300" i="2"/>
  <c r="J1300" i="2"/>
  <c r="K1300" i="2" s="1"/>
  <c r="I1300" i="2"/>
  <c r="R1300" i="2"/>
  <c r="N1300" i="2"/>
  <c r="S1300" i="2"/>
  <c r="O1300" i="2"/>
  <c r="P1300" i="2" s="1"/>
  <c r="H1300" i="2"/>
  <c r="F1436" i="9"/>
  <c r="H1436" i="9" s="1"/>
  <c r="I1435" i="2"/>
  <c r="T1435" i="2"/>
  <c r="J1435" i="2"/>
  <c r="K1435" i="2" s="1"/>
  <c r="H1435" i="2"/>
  <c r="S1435" i="2"/>
  <c r="R1435" i="2"/>
  <c r="N1435" i="2"/>
  <c r="O1435" i="2"/>
  <c r="P1435" i="2" s="1"/>
  <c r="F1548" i="9"/>
  <c r="H1548" i="9" s="1"/>
  <c r="J1547" i="2"/>
  <c r="K1547" i="2" s="1"/>
  <c r="I1547" i="2"/>
  <c r="T1547" i="2"/>
  <c r="S1547" i="2"/>
  <c r="R1547" i="2"/>
  <c r="N1547" i="2"/>
  <c r="H1547" i="2"/>
  <c r="O1547" i="2"/>
  <c r="P1547" i="2" s="1"/>
  <c r="F1648" i="9"/>
  <c r="H1648" i="9" s="1"/>
  <c r="S1647" i="2"/>
  <c r="I1647" i="2"/>
  <c r="H1647" i="2"/>
  <c r="J1647" i="2"/>
  <c r="K1647" i="2" s="1"/>
  <c r="T1647" i="2"/>
  <c r="R1647" i="2"/>
  <c r="O1647" i="2"/>
  <c r="P1647" i="2" s="1"/>
  <c r="N1647" i="2"/>
  <c r="F2252" i="9"/>
  <c r="H2252" i="9" s="1"/>
  <c r="O2251" i="2"/>
  <c r="P2251" i="2" s="1"/>
  <c r="N2251" i="2"/>
  <c r="J2251" i="2"/>
  <c r="K2251" i="2" s="1"/>
  <c r="S2251" i="2"/>
  <c r="R2251" i="2"/>
  <c r="U2251" i="2" s="1"/>
  <c r="I2251" i="2"/>
  <c r="H2251" i="2"/>
  <c r="T2251" i="2"/>
  <c r="G2593" i="2"/>
  <c r="G2863" i="2"/>
  <c r="O477" i="2"/>
  <c r="P477" i="2" s="1"/>
  <c r="F587" i="9"/>
  <c r="H587" i="9" s="1"/>
  <c r="R586" i="2"/>
  <c r="T586" i="2"/>
  <c r="S586" i="2"/>
  <c r="N586" i="2"/>
  <c r="O586" i="2"/>
  <c r="P586" i="2" s="1"/>
  <c r="J586" i="2"/>
  <c r="K586" i="2" s="1"/>
  <c r="I586" i="2"/>
  <c r="H586" i="2"/>
  <c r="F650" i="9"/>
  <c r="H650" i="9" s="1"/>
  <c r="T649" i="2"/>
  <c r="S649" i="2"/>
  <c r="N649" i="2"/>
  <c r="J649" i="2"/>
  <c r="K649" i="2" s="1"/>
  <c r="I649" i="2"/>
  <c r="R649" i="2"/>
  <c r="U649" i="2" s="1"/>
  <c r="H649" i="2"/>
  <c r="O649" i="2"/>
  <c r="P649" i="2" s="1"/>
  <c r="F154" i="9"/>
  <c r="H154" i="9" s="1"/>
  <c r="J153" i="2"/>
  <c r="K153" i="2" s="1"/>
  <c r="T153" i="2"/>
  <c r="S153" i="2"/>
  <c r="I153" i="2"/>
  <c r="P153" i="2"/>
  <c r="R153" i="2"/>
  <c r="U153" i="2" s="1"/>
  <c r="O153" i="2"/>
  <c r="N153" i="2"/>
  <c r="H153" i="2"/>
  <c r="F358" i="9"/>
  <c r="H358" i="9" s="1"/>
  <c r="I357" i="2"/>
  <c r="R357" i="2"/>
  <c r="J357" i="2"/>
  <c r="K357" i="2" s="1"/>
  <c r="H357" i="2"/>
  <c r="T357" i="2"/>
  <c r="S357" i="2"/>
  <c r="O357" i="2"/>
  <c r="P357" i="2" s="1"/>
  <c r="N357" i="2"/>
  <c r="F404" i="9"/>
  <c r="H404" i="9" s="1"/>
  <c r="O403" i="2"/>
  <c r="P403" i="2" s="1"/>
  <c r="H403" i="2"/>
  <c r="N403" i="2"/>
  <c r="T403" i="2"/>
  <c r="S403" i="2"/>
  <c r="I403" i="2"/>
  <c r="R403" i="2"/>
  <c r="J403" i="2"/>
  <c r="K403" i="2" s="1"/>
  <c r="F539" i="9"/>
  <c r="H539" i="9" s="1"/>
  <c r="J538" i="2"/>
  <c r="K538" i="2" s="1"/>
  <c r="I538" i="2"/>
  <c r="H538" i="2"/>
  <c r="R538" i="2"/>
  <c r="U538" i="2" s="1"/>
  <c r="T538" i="2"/>
  <c r="S538" i="2"/>
  <c r="O538" i="2"/>
  <c r="P538" i="2" s="1"/>
  <c r="N538" i="2"/>
  <c r="F65" i="9"/>
  <c r="H65" i="9" s="1"/>
  <c r="P64" i="2"/>
  <c r="J64" i="2"/>
  <c r="K64" i="2" s="1"/>
  <c r="I64" i="2"/>
  <c r="H64" i="2"/>
  <c r="S64" i="2"/>
  <c r="T64" i="2"/>
  <c r="U64" i="2" s="1"/>
  <c r="R64" i="2"/>
  <c r="O64" i="2"/>
  <c r="N64" i="2"/>
  <c r="F102" i="9"/>
  <c r="H102" i="9" s="1"/>
  <c r="T101" i="2"/>
  <c r="S101" i="2"/>
  <c r="R101" i="2"/>
  <c r="U101" i="2" s="1"/>
  <c r="O101" i="2"/>
  <c r="P101" i="2" s="1"/>
  <c r="N101" i="2"/>
  <c r="J101" i="2"/>
  <c r="K101" i="2" s="1"/>
  <c r="H101" i="2"/>
  <c r="I101" i="2"/>
  <c r="F238" i="9"/>
  <c r="H238" i="9" s="1"/>
  <c r="O237" i="2"/>
  <c r="P237" i="2" s="1"/>
  <c r="N237" i="2"/>
  <c r="I237" i="2"/>
  <c r="J237" i="2"/>
  <c r="K237" i="2" s="1"/>
  <c r="H237" i="2"/>
  <c r="T237" i="2"/>
  <c r="S237" i="2"/>
  <c r="R237" i="2"/>
  <c r="F774" i="9"/>
  <c r="H774" i="9" s="1"/>
  <c r="S773" i="2"/>
  <c r="O773" i="2"/>
  <c r="P773" i="2" s="1"/>
  <c r="I773" i="2"/>
  <c r="T773" i="2"/>
  <c r="N773" i="2"/>
  <c r="R773" i="2"/>
  <c r="U773" i="2" s="1"/>
  <c r="J773" i="2"/>
  <c r="K773" i="2" s="1"/>
  <c r="H773" i="2"/>
  <c r="F809" i="9"/>
  <c r="H809" i="9" s="1"/>
  <c r="N808" i="2"/>
  <c r="J808" i="2"/>
  <c r="K808" i="2" s="1"/>
  <c r="O808" i="2"/>
  <c r="P808" i="2" s="1"/>
  <c r="H808" i="2"/>
  <c r="I808" i="2"/>
  <c r="T808" i="2"/>
  <c r="S808" i="2"/>
  <c r="R808" i="2"/>
  <c r="G43" i="2"/>
  <c r="F118" i="9"/>
  <c r="H118" i="9" s="1"/>
  <c r="O117" i="2"/>
  <c r="P117" i="2" s="1"/>
  <c r="N117" i="2"/>
  <c r="I117" i="2"/>
  <c r="R117" i="2"/>
  <c r="U117" i="2" s="1"/>
  <c r="J117" i="2"/>
  <c r="K117" i="2" s="1"/>
  <c r="H117" i="2"/>
  <c r="S117" i="2"/>
  <c r="G154" i="2"/>
  <c r="G182" i="2"/>
  <c r="G213" i="2"/>
  <c r="F217" i="9"/>
  <c r="H217" i="9" s="1"/>
  <c r="O216" i="2"/>
  <c r="N216" i="2"/>
  <c r="H216" i="2"/>
  <c r="T216" i="2"/>
  <c r="S216" i="2"/>
  <c r="R216" i="2"/>
  <c r="P216" i="2"/>
  <c r="J216" i="2"/>
  <c r="K216" i="2" s="1"/>
  <c r="I216" i="2"/>
  <c r="F229" i="9"/>
  <c r="H229" i="9" s="1"/>
  <c r="T228" i="2"/>
  <c r="J228" i="2"/>
  <c r="K228" i="2" s="1"/>
  <c r="I228" i="2"/>
  <c r="H228" i="2"/>
  <c r="R228" i="2"/>
  <c r="N228" i="2"/>
  <c r="G293" i="2"/>
  <c r="F368" i="9"/>
  <c r="H368" i="9" s="1"/>
  <c r="S367" i="2"/>
  <c r="T367" i="2"/>
  <c r="R367" i="2"/>
  <c r="J367" i="2"/>
  <c r="K367" i="2" s="1"/>
  <c r="I367" i="2"/>
  <c r="H367" i="2"/>
  <c r="P367" i="2"/>
  <c r="N367" i="2"/>
  <c r="G404" i="2"/>
  <c r="G438" i="2"/>
  <c r="G485" i="2"/>
  <c r="G501" i="2"/>
  <c r="G539" i="2"/>
  <c r="G558" i="2"/>
  <c r="G609" i="2"/>
  <c r="G612" i="2"/>
  <c r="G701" i="2"/>
  <c r="G739" i="2"/>
  <c r="G758" i="2"/>
  <c r="G809" i="2"/>
  <c r="G812" i="2"/>
  <c r="G882" i="2"/>
  <c r="F972" i="9"/>
  <c r="H972" i="9" s="1"/>
  <c r="P971" i="2"/>
  <c r="O971" i="2"/>
  <c r="N971" i="2"/>
  <c r="H971" i="2"/>
  <c r="S971" i="2"/>
  <c r="I971" i="2"/>
  <c r="R971" i="2"/>
  <c r="U971" i="2" s="1"/>
  <c r="J971" i="2"/>
  <c r="K971" i="2" s="1"/>
  <c r="T971" i="2"/>
  <c r="F975" i="9"/>
  <c r="H975" i="9" s="1"/>
  <c r="O974" i="2"/>
  <c r="T974" i="2"/>
  <c r="S974" i="2"/>
  <c r="N974" i="2"/>
  <c r="P974" i="2"/>
  <c r="J974" i="2"/>
  <c r="K974" i="2" s="1"/>
  <c r="I974" i="2"/>
  <c r="H974" i="2"/>
  <c r="R974" i="2"/>
  <c r="G977" i="2"/>
  <c r="G990" i="2"/>
  <c r="G993" i="2"/>
  <c r="G996" i="2"/>
  <c r="F1029" i="9"/>
  <c r="H1029" i="9" s="1"/>
  <c r="I1028" i="2"/>
  <c r="O1028" i="2"/>
  <c r="P1028" i="2" s="1"/>
  <c r="N1028" i="2"/>
  <c r="T1028" i="2"/>
  <c r="S1028" i="2"/>
  <c r="U1028" i="2" s="1"/>
  <c r="R1028" i="2"/>
  <c r="J1028" i="2"/>
  <c r="K1028" i="2" s="1"/>
  <c r="H1028" i="2"/>
  <c r="G1044" i="2"/>
  <c r="G1089" i="2"/>
  <c r="G1092" i="2"/>
  <c r="F1109" i="9"/>
  <c r="H1109" i="9" s="1"/>
  <c r="I1108" i="2"/>
  <c r="H1108" i="2"/>
  <c r="J1108" i="2"/>
  <c r="K1108" i="2" s="1"/>
  <c r="O1108" i="2"/>
  <c r="T1108" i="2"/>
  <c r="P1108" i="2"/>
  <c r="N1108" i="2"/>
  <c r="S1108" i="2"/>
  <c r="R1108" i="2"/>
  <c r="U1108" i="2" s="1"/>
  <c r="G1124" i="2"/>
  <c r="G1127" i="2"/>
  <c r="G1159" i="2"/>
  <c r="AK1164" i="14"/>
  <c r="G1207" i="2"/>
  <c r="F1288" i="9"/>
  <c r="H1288" i="9" s="1"/>
  <c r="T1287" i="2"/>
  <c r="P1287" i="2"/>
  <c r="I1287" i="2"/>
  <c r="H1287" i="2"/>
  <c r="O1287" i="2"/>
  <c r="R1287" i="2"/>
  <c r="N1287" i="2"/>
  <c r="S1287" i="2"/>
  <c r="J1287" i="2"/>
  <c r="K1287" i="2" s="1"/>
  <c r="G1312" i="2"/>
  <c r="F1328" i="9"/>
  <c r="H1328" i="9" s="1"/>
  <c r="O1327" i="2"/>
  <c r="S1327" i="2"/>
  <c r="R1327" i="2"/>
  <c r="U1327" i="2" s="1"/>
  <c r="P1327" i="2"/>
  <c r="N1327" i="2"/>
  <c r="J1327" i="2"/>
  <c r="K1327" i="2" s="1"/>
  <c r="T1327" i="2"/>
  <c r="I1327" i="2"/>
  <c r="H1327" i="2"/>
  <c r="G1360" i="2"/>
  <c r="G1404" i="2"/>
  <c r="G1481" i="2"/>
  <c r="G1500" i="2"/>
  <c r="G1573" i="2"/>
  <c r="G1586" i="2"/>
  <c r="F1616" i="9"/>
  <c r="H1616" i="9" s="1"/>
  <c r="N1615" i="2"/>
  <c r="J1615" i="2"/>
  <c r="K1615" i="2" s="1"/>
  <c r="I1615" i="2"/>
  <c r="T1615" i="2"/>
  <c r="S1615" i="2"/>
  <c r="R1615" i="2"/>
  <c r="U1615" i="2" s="1"/>
  <c r="O1615" i="2"/>
  <c r="P1615" i="2" s="1"/>
  <c r="H1615" i="2"/>
  <c r="G1712" i="2"/>
  <c r="G1790" i="2"/>
  <c r="G1868" i="2"/>
  <c r="F1936" i="9"/>
  <c r="H1936" i="9" s="1"/>
  <c r="I1935" i="2"/>
  <c r="H1935" i="2"/>
  <c r="J1935" i="2"/>
  <c r="K1935" i="2" s="1"/>
  <c r="T1935" i="2"/>
  <c r="S1935" i="2"/>
  <c r="R1935" i="2"/>
  <c r="O1935" i="2"/>
  <c r="N1935" i="2"/>
  <c r="P1935" i="2"/>
  <c r="G1944" i="2"/>
  <c r="G1951" i="2"/>
  <c r="G1960" i="2"/>
  <c r="G1976" i="2"/>
  <c r="F2021" i="9"/>
  <c r="H2021" i="9" s="1"/>
  <c r="T2020" i="2"/>
  <c r="R2020" i="2"/>
  <c r="O2020" i="2"/>
  <c r="P2020" i="2" s="1"/>
  <c r="N2020" i="2"/>
  <c r="J2020" i="2"/>
  <c r="K2020" i="2" s="1"/>
  <c r="I2020" i="2"/>
  <c r="H2020" i="2"/>
  <c r="S2020" i="2"/>
  <c r="G2062" i="2"/>
  <c r="F2079" i="9"/>
  <c r="H2079" i="9" s="1"/>
  <c r="R2078" i="2"/>
  <c r="T2078" i="2"/>
  <c r="S2078" i="2"/>
  <c r="P2078" i="2"/>
  <c r="J2078" i="2"/>
  <c r="K2078" i="2" s="1"/>
  <c r="I2078" i="2"/>
  <c r="H2078" i="2"/>
  <c r="O2078" i="2"/>
  <c r="N2078" i="2"/>
  <c r="F2147" i="9"/>
  <c r="H2147" i="9" s="1"/>
  <c r="T2146" i="2"/>
  <c r="H2146" i="2"/>
  <c r="P2146" i="2"/>
  <c r="O2146" i="2"/>
  <c r="N2146" i="2"/>
  <c r="J2146" i="2"/>
  <c r="K2146" i="2" s="1"/>
  <c r="S2146" i="2"/>
  <c r="R2146" i="2"/>
  <c r="I2146" i="2"/>
  <c r="F2212" i="9"/>
  <c r="H2212" i="9" s="1"/>
  <c r="T2211" i="2"/>
  <c r="U2211" i="2" s="1"/>
  <c r="O2211" i="2"/>
  <c r="P2211" i="2" s="1"/>
  <c r="N2211" i="2"/>
  <c r="I2211" i="2"/>
  <c r="R2211" i="2"/>
  <c r="S2211" i="2"/>
  <c r="J2211" i="2"/>
  <c r="K2211" i="2" s="1"/>
  <c r="H2211" i="2"/>
  <c r="G2228" i="2"/>
  <c r="F2250" i="9"/>
  <c r="H2250" i="9" s="1"/>
  <c r="S2249" i="2"/>
  <c r="J2249" i="2"/>
  <c r="K2249" i="2" s="1"/>
  <c r="R2249" i="2"/>
  <c r="P2249" i="2"/>
  <c r="O2249" i="2"/>
  <c r="T2249" i="2"/>
  <c r="N2249" i="2"/>
  <c r="I2249" i="2"/>
  <c r="H2249" i="2"/>
  <c r="G2321" i="2"/>
  <c r="G2392" i="2"/>
  <c r="G2420" i="2"/>
  <c r="G2471" i="2"/>
  <c r="G2540" i="2"/>
  <c r="F2661" i="9"/>
  <c r="H2661" i="9" s="1"/>
  <c r="S2660" i="2"/>
  <c r="R2660" i="2"/>
  <c r="P2660" i="2"/>
  <c r="O2660" i="2"/>
  <c r="H2660" i="2"/>
  <c r="T2660" i="2"/>
  <c r="N2660" i="2"/>
  <c r="J2660" i="2"/>
  <c r="K2660" i="2" s="1"/>
  <c r="I2660" i="2"/>
  <c r="G2737" i="2"/>
  <c r="G2748" i="2"/>
  <c r="F2855" i="9"/>
  <c r="H2855" i="9" s="1"/>
  <c r="I2854" i="2"/>
  <c r="H2854" i="2"/>
  <c r="R2854" i="2"/>
  <c r="U2854" i="2" s="1"/>
  <c r="O2854" i="2"/>
  <c r="P2854" i="2" s="1"/>
  <c r="T2854" i="2"/>
  <c r="S2854" i="2"/>
  <c r="N2854" i="2"/>
  <c r="J2854" i="2"/>
  <c r="K2854" i="2" s="1"/>
  <c r="N14" i="2"/>
  <c r="U47" i="2"/>
  <c r="O448" i="2"/>
  <c r="P448" i="2" s="1"/>
  <c r="O597" i="2"/>
  <c r="P597" i="2" s="1"/>
  <c r="P816" i="2"/>
  <c r="S954" i="2"/>
  <c r="G1303" i="2"/>
  <c r="G1343" i="2"/>
  <c r="G1383" i="2"/>
  <c r="G1423" i="2"/>
  <c r="G1463" i="2"/>
  <c r="F1504" i="9"/>
  <c r="H1504" i="9" s="1"/>
  <c r="N1503" i="2"/>
  <c r="J1503" i="2"/>
  <c r="K1503" i="2" s="1"/>
  <c r="S1503" i="2"/>
  <c r="I1503" i="2"/>
  <c r="H1503" i="2"/>
  <c r="T1503" i="2"/>
  <c r="R1503" i="2"/>
  <c r="P1503" i="2"/>
  <c r="O1503" i="2"/>
  <c r="F1665" i="9"/>
  <c r="H1665" i="9" s="1"/>
  <c r="J1664" i="2"/>
  <c r="K1664" i="2" s="1"/>
  <c r="I1664" i="2"/>
  <c r="H1664" i="2"/>
  <c r="R1664" i="2"/>
  <c r="O1664" i="2"/>
  <c r="P1664" i="2" s="1"/>
  <c r="N1664" i="2"/>
  <c r="T1664" i="2"/>
  <c r="S1664" i="2"/>
  <c r="G1672" i="2"/>
  <c r="G1720" i="2"/>
  <c r="F1732" i="9"/>
  <c r="H1732" i="9" s="1"/>
  <c r="J1731" i="2"/>
  <c r="K1731" i="2" s="1"/>
  <c r="I1731" i="2"/>
  <c r="S1731" i="2"/>
  <c r="O1731" i="2"/>
  <c r="N1731" i="2"/>
  <c r="H1731" i="2"/>
  <c r="T1731" i="2"/>
  <c r="R1731" i="2"/>
  <c r="P1731" i="2"/>
  <c r="F1781" i="9"/>
  <c r="H1781" i="9" s="1"/>
  <c r="T1780" i="2"/>
  <c r="S1780" i="2"/>
  <c r="R1780" i="2"/>
  <c r="U1780" i="2" s="1"/>
  <c r="P1780" i="2"/>
  <c r="I1780" i="2"/>
  <c r="H1780" i="2"/>
  <c r="J1780" i="2"/>
  <c r="K1780" i="2" s="1"/>
  <c r="O1780" i="2"/>
  <c r="N1780" i="2"/>
  <c r="G1802" i="2"/>
  <c r="G1821" i="2"/>
  <c r="F1825" i="9"/>
  <c r="H1825" i="9" s="1"/>
  <c r="S1824" i="2"/>
  <c r="T1824" i="2"/>
  <c r="N1824" i="2"/>
  <c r="J1824" i="2"/>
  <c r="K1824" i="2" s="1"/>
  <c r="I1824" i="2"/>
  <c r="H1824" i="2"/>
  <c r="R1824" i="2"/>
  <c r="U1824" i="2" s="1"/>
  <c r="O1824" i="2"/>
  <c r="P1824" i="2" s="1"/>
  <c r="G1881" i="2"/>
  <c r="G1900" i="2"/>
  <c r="G1903" i="2"/>
  <c r="F1926" i="9"/>
  <c r="H1926" i="9" s="1"/>
  <c r="J1925" i="2"/>
  <c r="K1925" i="2" s="1"/>
  <c r="I1925" i="2"/>
  <c r="H1925" i="2"/>
  <c r="O1925" i="2"/>
  <c r="P1925" i="2" s="1"/>
  <c r="N1925" i="2"/>
  <c r="T1925" i="2"/>
  <c r="S1925" i="2"/>
  <c r="R1925" i="2"/>
  <c r="F1942" i="9"/>
  <c r="H1942" i="9" s="1"/>
  <c r="H1941" i="2"/>
  <c r="R1941" i="2"/>
  <c r="O1941" i="2"/>
  <c r="P1941" i="2" s="1"/>
  <c r="T1941" i="2"/>
  <c r="S1941" i="2"/>
  <c r="N1941" i="2"/>
  <c r="J1941" i="2"/>
  <c r="K1941" i="2" s="1"/>
  <c r="I1941" i="2"/>
  <c r="G1994" i="2"/>
  <c r="F2072" i="9"/>
  <c r="H2072" i="9" s="1"/>
  <c r="R2071" i="2"/>
  <c r="U2071" i="2" s="1"/>
  <c r="T2071" i="2"/>
  <c r="S2071" i="2"/>
  <c r="P2071" i="2"/>
  <c r="O2071" i="2"/>
  <c r="N2071" i="2"/>
  <c r="I2071" i="2"/>
  <c r="H2071" i="2"/>
  <c r="J2071" i="2"/>
  <c r="K2071" i="2" s="1"/>
  <c r="AK2148" i="14"/>
  <c r="G2155" i="2"/>
  <c r="G2184" i="2"/>
  <c r="G2255" i="2"/>
  <c r="F2269" i="9"/>
  <c r="H2269" i="9" s="1"/>
  <c r="R2268" i="2"/>
  <c r="U2268" i="2" s="1"/>
  <c r="T2268" i="2"/>
  <c r="O2268" i="2"/>
  <c r="P2268" i="2" s="1"/>
  <c r="N2268" i="2"/>
  <c r="H2268" i="2"/>
  <c r="J2268" i="2"/>
  <c r="K2268" i="2" s="1"/>
  <c r="I2268" i="2"/>
  <c r="S2268" i="2"/>
  <c r="F2303" i="9"/>
  <c r="H2303" i="9" s="1"/>
  <c r="T2302" i="2"/>
  <c r="S2302" i="2"/>
  <c r="O2302" i="2"/>
  <c r="I2302" i="2"/>
  <c r="H2302" i="2"/>
  <c r="R2302" i="2"/>
  <c r="P2302" i="2"/>
  <c r="N2302" i="2"/>
  <c r="J2302" i="2"/>
  <c r="K2302" i="2" s="1"/>
  <c r="G2350" i="2"/>
  <c r="G2353" i="2"/>
  <c r="G2378" i="2"/>
  <c r="G2394" i="2"/>
  <c r="F2418" i="9"/>
  <c r="H2418" i="9" s="1"/>
  <c r="T2417" i="2"/>
  <c r="O2417" i="2"/>
  <c r="J2417" i="2"/>
  <c r="K2417" i="2" s="1"/>
  <c r="I2417" i="2"/>
  <c r="H2417" i="2"/>
  <c r="S2417" i="2"/>
  <c r="R2417" i="2"/>
  <c r="N2417" i="2"/>
  <c r="P2417" i="2"/>
  <c r="F2570" i="9"/>
  <c r="H2570" i="9" s="1"/>
  <c r="H2569" i="2"/>
  <c r="O2569" i="2"/>
  <c r="N2569" i="2"/>
  <c r="J2569" i="2"/>
  <c r="K2569" i="2" s="1"/>
  <c r="I2569" i="2"/>
  <c r="T2569" i="2"/>
  <c r="S2569" i="2"/>
  <c r="R2569" i="2"/>
  <c r="U2569" i="2" s="1"/>
  <c r="P2569" i="2"/>
  <c r="G2699" i="2"/>
  <c r="U502" i="2"/>
  <c r="G300" i="2"/>
  <c r="G375" i="2"/>
  <c r="G400" i="2"/>
  <c r="G1267" i="2"/>
  <c r="G1307" i="2"/>
  <c r="G1347" i="2"/>
  <c r="G1387" i="2"/>
  <c r="G1427" i="2"/>
  <c r="G1467" i="2"/>
  <c r="G1527" i="2"/>
  <c r="G1540" i="2"/>
  <c r="G1640" i="2"/>
  <c r="G1651" i="2"/>
  <c r="G1729" i="2"/>
  <c r="G1748" i="2"/>
  <c r="G1898" i="2"/>
  <c r="G1912" i="2"/>
  <c r="G1992" i="2"/>
  <c r="F2010" i="9"/>
  <c r="H2010" i="9" s="1"/>
  <c r="O2009" i="2"/>
  <c r="P2009" i="2" s="1"/>
  <c r="I2009" i="2"/>
  <c r="S2009" i="2"/>
  <c r="T2009" i="2"/>
  <c r="R2009" i="2"/>
  <c r="H2009" i="2"/>
  <c r="N2009" i="2"/>
  <c r="J2009" i="2"/>
  <c r="K2009" i="2" s="1"/>
  <c r="F2041" i="9"/>
  <c r="H2041" i="9" s="1"/>
  <c r="T2040" i="2"/>
  <c r="P2040" i="2"/>
  <c r="N2040" i="2"/>
  <c r="J2040" i="2"/>
  <c r="K2040" i="2" s="1"/>
  <c r="I2040" i="2"/>
  <c r="H2040" i="2"/>
  <c r="O2040" i="2"/>
  <c r="R2040" i="2"/>
  <c r="U2040" i="2" s="1"/>
  <c r="S2040" i="2"/>
  <c r="G2046" i="2"/>
  <c r="G2060" i="2"/>
  <c r="F2064" i="9"/>
  <c r="H2064" i="9" s="1"/>
  <c r="J2063" i="2"/>
  <c r="K2063" i="2" s="1"/>
  <c r="I2063" i="2"/>
  <c r="S2063" i="2"/>
  <c r="R2063" i="2"/>
  <c r="N2063" i="2"/>
  <c r="H2063" i="2"/>
  <c r="T2063" i="2"/>
  <c r="O2063" i="2"/>
  <c r="P2063" i="2" s="1"/>
  <c r="G2069" i="2"/>
  <c r="G2112" i="2"/>
  <c r="F2122" i="9"/>
  <c r="H2122" i="9" s="1"/>
  <c r="T2121" i="2"/>
  <c r="S2121" i="2"/>
  <c r="R2121" i="2"/>
  <c r="I2121" i="2"/>
  <c r="J2121" i="2"/>
  <c r="K2121" i="2" s="1"/>
  <c r="H2121" i="2"/>
  <c r="O2121" i="2"/>
  <c r="P2121" i="2" s="1"/>
  <c r="N2121" i="2"/>
  <c r="G2303" i="2"/>
  <c r="F2367" i="9"/>
  <c r="H2367" i="9" s="1"/>
  <c r="J2366" i="2"/>
  <c r="K2366" i="2" s="1"/>
  <c r="I2366" i="2"/>
  <c r="O2366" i="2"/>
  <c r="P2366" i="2" s="1"/>
  <c r="N2366" i="2"/>
  <c r="H2366" i="2"/>
  <c r="R2366" i="2"/>
  <c r="T2366" i="2"/>
  <c r="S2366" i="2"/>
  <c r="G2434" i="2"/>
  <c r="G2463" i="2"/>
  <c r="G2486" i="2"/>
  <c r="G2547" i="2"/>
  <c r="G2560" i="2"/>
  <c r="G2767" i="2"/>
  <c r="G2799" i="2"/>
  <c r="U326" i="2"/>
  <c r="U436" i="2"/>
  <c r="F1305" i="9"/>
  <c r="H1305" i="9" s="1"/>
  <c r="R1304" i="2"/>
  <c r="N1304" i="2"/>
  <c r="O1304" i="2"/>
  <c r="P1304" i="2" s="1"/>
  <c r="J1304" i="2"/>
  <c r="K1304" i="2" s="1"/>
  <c r="I1304" i="2"/>
  <c r="T1304" i="2"/>
  <c r="S1304" i="2"/>
  <c r="U1304" i="2" s="1"/>
  <c r="H1304" i="2"/>
  <c r="G1313" i="2"/>
  <c r="G1316" i="2"/>
  <c r="F1345" i="9"/>
  <c r="H1345" i="9" s="1"/>
  <c r="R1344" i="2"/>
  <c r="J1344" i="2"/>
  <c r="K1344" i="2" s="1"/>
  <c r="O1344" i="2"/>
  <c r="P1344" i="2" s="1"/>
  <c r="N1344" i="2"/>
  <c r="I1344" i="2"/>
  <c r="H1344" i="2"/>
  <c r="T1344" i="2"/>
  <c r="S1344" i="2"/>
  <c r="G1393" i="2"/>
  <c r="G1424" i="2"/>
  <c r="G1433" i="2"/>
  <c r="F1465" i="9"/>
  <c r="H1465" i="9" s="1"/>
  <c r="R1464" i="2"/>
  <c r="T1464" i="2"/>
  <c r="S1464" i="2"/>
  <c r="H1464" i="2"/>
  <c r="N1464" i="2"/>
  <c r="J1464" i="2"/>
  <c r="K1464" i="2" s="1"/>
  <c r="I1464" i="2"/>
  <c r="O1464" i="2"/>
  <c r="P1464" i="2" s="1"/>
  <c r="G1476" i="2"/>
  <c r="F1523" i="9"/>
  <c r="H1523" i="9" s="1"/>
  <c r="J1522" i="2"/>
  <c r="K1522" i="2" s="1"/>
  <c r="O1522" i="2"/>
  <c r="P1522" i="2" s="1"/>
  <c r="N1522" i="2"/>
  <c r="I1522" i="2"/>
  <c r="T1522" i="2"/>
  <c r="S1522" i="2"/>
  <c r="R1522" i="2"/>
  <c r="U1522" i="2" s="1"/>
  <c r="H1522" i="2"/>
  <c r="G1577" i="2"/>
  <c r="F1589" i="9"/>
  <c r="H1589" i="9" s="1"/>
  <c r="S1588" i="2"/>
  <c r="R1588" i="2"/>
  <c r="U1588" i="2" s="1"/>
  <c r="P1588" i="2"/>
  <c r="T1588" i="2"/>
  <c r="O1588" i="2"/>
  <c r="N1588" i="2"/>
  <c r="I1588" i="2"/>
  <c r="J1588" i="2"/>
  <c r="K1588" i="2" s="1"/>
  <c r="H1588" i="2"/>
  <c r="F1663" i="9"/>
  <c r="H1663" i="9" s="1"/>
  <c r="N1662" i="2"/>
  <c r="T1662" i="2"/>
  <c r="S1662" i="2"/>
  <c r="R1662" i="2"/>
  <c r="U1662" i="2" s="1"/>
  <c r="O1662" i="2"/>
  <c r="P1662" i="2" s="1"/>
  <c r="J1662" i="2"/>
  <c r="K1662" i="2" s="1"/>
  <c r="I1662" i="2"/>
  <c r="H1662" i="2"/>
  <c r="F1722" i="9"/>
  <c r="H1722" i="9" s="1"/>
  <c r="T1721" i="2"/>
  <c r="S1721" i="2"/>
  <c r="R1721" i="2"/>
  <c r="O1721" i="2"/>
  <c r="P1721" i="2"/>
  <c r="N1721" i="2"/>
  <c r="J1721" i="2"/>
  <c r="K1721" i="2" s="1"/>
  <c r="I1721" i="2"/>
  <c r="H1721" i="2"/>
  <c r="F1823" i="9"/>
  <c r="H1823" i="9" s="1"/>
  <c r="O1822" i="2"/>
  <c r="T1822" i="2"/>
  <c r="P1822" i="2"/>
  <c r="S1822" i="2"/>
  <c r="R1822" i="2"/>
  <c r="U1822" i="2" s="1"/>
  <c r="N1822" i="2"/>
  <c r="J1822" i="2"/>
  <c r="K1822" i="2" s="1"/>
  <c r="I1822" i="2"/>
  <c r="H1822" i="2"/>
  <c r="F1845" i="9"/>
  <c r="H1845" i="9" s="1"/>
  <c r="S1844" i="2"/>
  <c r="R1844" i="2"/>
  <c r="N1844" i="2"/>
  <c r="T1844" i="2"/>
  <c r="O1844" i="2"/>
  <c r="P1844" i="2" s="1"/>
  <c r="J1844" i="2"/>
  <c r="K1844" i="2" s="1"/>
  <c r="I1844" i="2"/>
  <c r="H1844" i="2"/>
  <c r="F1853" i="9"/>
  <c r="H1853" i="9" s="1"/>
  <c r="S1852" i="2"/>
  <c r="R1852" i="2"/>
  <c r="U1852" i="2" s="1"/>
  <c r="O1852" i="2"/>
  <c r="P1852" i="2" s="1"/>
  <c r="J1852" i="2"/>
  <c r="K1852" i="2" s="1"/>
  <c r="N1852" i="2"/>
  <c r="I1852" i="2"/>
  <c r="H1852" i="2"/>
  <c r="T1852" i="2"/>
  <c r="F1883" i="9"/>
  <c r="H1883" i="9" s="1"/>
  <c r="O1882" i="2"/>
  <c r="P1882" i="2" s="1"/>
  <c r="R1882" i="2"/>
  <c r="J1882" i="2"/>
  <c r="K1882" i="2" s="1"/>
  <c r="I1882" i="2"/>
  <c r="H1882" i="2"/>
  <c r="T1882" i="2"/>
  <c r="N1882" i="2"/>
  <c r="S1882" i="2"/>
  <c r="F1905" i="9"/>
  <c r="H1905" i="9" s="1"/>
  <c r="N1904" i="2"/>
  <c r="O1904" i="2"/>
  <c r="J1904" i="2"/>
  <c r="K1904" i="2" s="1"/>
  <c r="I1904" i="2"/>
  <c r="H1904" i="2"/>
  <c r="P1904" i="2"/>
  <c r="S1904" i="2"/>
  <c r="R1904" i="2"/>
  <c r="U1904" i="2" s="1"/>
  <c r="T1904" i="2"/>
  <c r="F1968" i="9"/>
  <c r="H1968" i="9" s="1"/>
  <c r="N1967" i="2"/>
  <c r="R1967" i="2"/>
  <c r="P1967" i="2"/>
  <c r="O1967" i="2"/>
  <c r="H1967" i="2"/>
  <c r="J1967" i="2"/>
  <c r="K1967" i="2" s="1"/>
  <c r="I1967" i="2"/>
  <c r="T1967" i="2"/>
  <c r="S1967" i="2"/>
  <c r="F2013" i="9"/>
  <c r="H2013" i="9" s="1"/>
  <c r="S2012" i="2"/>
  <c r="R2012" i="2"/>
  <c r="U2012" i="2" s="1"/>
  <c r="N2012" i="2"/>
  <c r="J2012" i="2"/>
  <c r="K2012" i="2" s="1"/>
  <c r="I2012" i="2"/>
  <c r="H2012" i="2"/>
  <c r="P2012" i="2"/>
  <c r="T2012" i="2"/>
  <c r="O2012" i="2"/>
  <c r="F2030" i="9"/>
  <c r="H2030" i="9" s="1"/>
  <c r="P2029" i="2"/>
  <c r="O2029" i="2"/>
  <c r="I2029" i="2"/>
  <c r="H2029" i="2"/>
  <c r="N2029" i="2"/>
  <c r="J2029" i="2"/>
  <c r="K2029" i="2" s="1"/>
  <c r="T2029" i="2"/>
  <c r="S2029" i="2"/>
  <c r="R2029" i="2"/>
  <c r="G2118" i="2"/>
  <c r="F2157" i="9"/>
  <c r="H2157" i="9" s="1"/>
  <c r="J2156" i="2"/>
  <c r="K2156" i="2" s="1"/>
  <c r="O2156" i="2"/>
  <c r="P2156" i="2" s="1"/>
  <c r="N2156" i="2"/>
  <c r="I2156" i="2"/>
  <c r="H2156" i="2"/>
  <c r="T2156" i="2"/>
  <c r="S2156" i="2"/>
  <c r="R2156" i="2"/>
  <c r="AK2235" i="14"/>
  <c r="F2324" i="9"/>
  <c r="H2324" i="9" s="1"/>
  <c r="H2323" i="2"/>
  <c r="S2323" i="2"/>
  <c r="R2323" i="2"/>
  <c r="P2323" i="2"/>
  <c r="T2323" i="2"/>
  <c r="O2323" i="2"/>
  <c r="I2323" i="2"/>
  <c r="J2323" i="2"/>
  <c r="K2323" i="2" s="1"/>
  <c r="N2323" i="2"/>
  <c r="G2431" i="2"/>
  <c r="F2438" i="9"/>
  <c r="H2438" i="9" s="1"/>
  <c r="T2437" i="2"/>
  <c r="U2437" i="2" s="1"/>
  <c r="O2437" i="2"/>
  <c r="P2437" i="2" s="1"/>
  <c r="I2437" i="2"/>
  <c r="H2437" i="2"/>
  <c r="J2437" i="2"/>
  <c r="K2437" i="2" s="1"/>
  <c r="S2437" i="2"/>
  <c r="R2437" i="2"/>
  <c r="N2437" i="2"/>
  <c r="F2501" i="9"/>
  <c r="H2501" i="9" s="1"/>
  <c r="J2500" i="2"/>
  <c r="K2500" i="2" s="1"/>
  <c r="I2500" i="2"/>
  <c r="H2500" i="2"/>
  <c r="O2500" i="2"/>
  <c r="P2500" i="2" s="1"/>
  <c r="N2500" i="2"/>
  <c r="T2500" i="2"/>
  <c r="S2500" i="2"/>
  <c r="R2500" i="2"/>
  <c r="U2500" i="2" s="1"/>
  <c r="F2508" i="9"/>
  <c r="H2508" i="9" s="1"/>
  <c r="J2507" i="2"/>
  <c r="K2507" i="2" s="1"/>
  <c r="R2507" i="2"/>
  <c r="U2507" i="2" s="1"/>
  <c r="I2507" i="2"/>
  <c r="H2507" i="2"/>
  <c r="T2507" i="2"/>
  <c r="P2507" i="2"/>
  <c r="O2507" i="2"/>
  <c r="N2507" i="2"/>
  <c r="S2507" i="2"/>
  <c r="F2555" i="9"/>
  <c r="H2555" i="9" s="1"/>
  <c r="R2554" i="2"/>
  <c r="T2554" i="2"/>
  <c r="S2554" i="2"/>
  <c r="I2554" i="2"/>
  <c r="H2554" i="2"/>
  <c r="O2554" i="2"/>
  <c r="P2554" i="2" s="1"/>
  <c r="N2554" i="2"/>
  <c r="J2554" i="2"/>
  <c r="K2554" i="2" s="1"/>
  <c r="F2558" i="9"/>
  <c r="H2558" i="9" s="1"/>
  <c r="T2557" i="2"/>
  <c r="S2557" i="2"/>
  <c r="U2557" i="2" s="1"/>
  <c r="J2557" i="2"/>
  <c r="K2557" i="2" s="1"/>
  <c r="I2557" i="2"/>
  <c r="H2557" i="2"/>
  <c r="R2557" i="2"/>
  <c r="N2557" i="2"/>
  <c r="O2557" i="2"/>
  <c r="P2557" i="2" s="1"/>
  <c r="F2571" i="9"/>
  <c r="H2571" i="9" s="1"/>
  <c r="N2570" i="2"/>
  <c r="J2570" i="2"/>
  <c r="K2570" i="2" s="1"/>
  <c r="I2570" i="2"/>
  <c r="H2570" i="2"/>
  <c r="R2570" i="2"/>
  <c r="O2570" i="2"/>
  <c r="P2570" i="2" s="1"/>
  <c r="T2570" i="2"/>
  <c r="S2570" i="2"/>
  <c r="G2587" i="2"/>
  <c r="G2598" i="2"/>
  <c r="G2611" i="2"/>
  <c r="F2619" i="9"/>
  <c r="H2619" i="9" s="1"/>
  <c r="T2618" i="2"/>
  <c r="O2618" i="2"/>
  <c r="P2618" i="2" s="1"/>
  <c r="N2618" i="2"/>
  <c r="J2618" i="2"/>
  <c r="K2618" i="2" s="1"/>
  <c r="H2618" i="2"/>
  <c r="S2618" i="2"/>
  <c r="R2618" i="2"/>
  <c r="I2618" i="2"/>
  <c r="F2712" i="9"/>
  <c r="H2712" i="9" s="1"/>
  <c r="O2711" i="2"/>
  <c r="P2711" i="2" s="1"/>
  <c r="H2711" i="2"/>
  <c r="I2711" i="2"/>
  <c r="N2711" i="2"/>
  <c r="J2711" i="2"/>
  <c r="K2711" i="2" s="1"/>
  <c r="S2711" i="2"/>
  <c r="R2711" i="2"/>
  <c r="U2711" i="2" s="1"/>
  <c r="T2711" i="2"/>
  <c r="U271" i="2"/>
  <c r="U499" i="2"/>
  <c r="F1502" i="9"/>
  <c r="H1502" i="9" s="1"/>
  <c r="O1501" i="2"/>
  <c r="P1501" i="2" s="1"/>
  <c r="H1501" i="2"/>
  <c r="S1501" i="2"/>
  <c r="R1501" i="2"/>
  <c r="J1501" i="2"/>
  <c r="K1501" i="2" s="1"/>
  <c r="T1501" i="2"/>
  <c r="N1501" i="2"/>
  <c r="I1501" i="2"/>
  <c r="F1505" i="9"/>
  <c r="H1505" i="9" s="1"/>
  <c r="R1504" i="2"/>
  <c r="U1504" i="2" s="1"/>
  <c r="O1504" i="2"/>
  <c r="P1504" i="2" s="1"/>
  <c r="T1504" i="2"/>
  <c r="S1504" i="2"/>
  <c r="J1504" i="2"/>
  <c r="K1504" i="2" s="1"/>
  <c r="N1504" i="2"/>
  <c r="I1504" i="2"/>
  <c r="H1504" i="2"/>
  <c r="F1536" i="9"/>
  <c r="H1536" i="9" s="1"/>
  <c r="N1535" i="2"/>
  <c r="J1535" i="2"/>
  <c r="K1535" i="2" s="1"/>
  <c r="I1535" i="2"/>
  <c r="S1535" i="2"/>
  <c r="R1535" i="2"/>
  <c r="T1535" i="2"/>
  <c r="O1535" i="2"/>
  <c r="P1535" i="2" s="1"/>
  <c r="H1535" i="2"/>
  <c r="F1557" i="9"/>
  <c r="H1557" i="9" s="1"/>
  <c r="O1556" i="2"/>
  <c r="P1556" i="2" s="1"/>
  <c r="I1556" i="2"/>
  <c r="H1556" i="2"/>
  <c r="T1556" i="2"/>
  <c r="N1556" i="2"/>
  <c r="J1556" i="2"/>
  <c r="K1556" i="2" s="1"/>
  <c r="S1556" i="2"/>
  <c r="R1556" i="2"/>
  <c r="F1594" i="9"/>
  <c r="H1594" i="9" s="1"/>
  <c r="N1593" i="2"/>
  <c r="J1593" i="2"/>
  <c r="K1593" i="2" s="1"/>
  <c r="T1593" i="2"/>
  <c r="S1593" i="2"/>
  <c r="R1593" i="2"/>
  <c r="H1593" i="2"/>
  <c r="O1593" i="2"/>
  <c r="P1593" i="2" s="1"/>
  <c r="I1593" i="2"/>
  <c r="F1607" i="9"/>
  <c r="H1607" i="9" s="1"/>
  <c r="O1606" i="2"/>
  <c r="P1606" i="2" s="1"/>
  <c r="N1606" i="2"/>
  <c r="H1606" i="2"/>
  <c r="J1606" i="2"/>
  <c r="K1606" i="2" s="1"/>
  <c r="I1606" i="2"/>
  <c r="R1606" i="2"/>
  <c r="S1606" i="2"/>
  <c r="T1606" i="2"/>
  <c r="F1647" i="9"/>
  <c r="H1647" i="9" s="1"/>
  <c r="R1646" i="2"/>
  <c r="S1646" i="2"/>
  <c r="T1646" i="2"/>
  <c r="N1646" i="2"/>
  <c r="J1646" i="2"/>
  <c r="K1646" i="2" s="1"/>
  <c r="I1646" i="2"/>
  <c r="H1646" i="2"/>
  <c r="O1646" i="2"/>
  <c r="P1646" i="2" s="1"/>
  <c r="G1670" i="2"/>
  <c r="F1679" i="9"/>
  <c r="H1679" i="9" s="1"/>
  <c r="J1678" i="2"/>
  <c r="K1678" i="2" s="1"/>
  <c r="S1678" i="2"/>
  <c r="O1678" i="2"/>
  <c r="N1678" i="2"/>
  <c r="P1678" i="2"/>
  <c r="I1678" i="2"/>
  <c r="H1678" i="2"/>
  <c r="R1678" i="2"/>
  <c r="T1678" i="2"/>
  <c r="F1782" i="9"/>
  <c r="H1782" i="9" s="1"/>
  <c r="T1781" i="2"/>
  <c r="S1781" i="2"/>
  <c r="R1781" i="2"/>
  <c r="N1781" i="2"/>
  <c r="O1781" i="2"/>
  <c r="P1781" i="2" s="1"/>
  <c r="H1781" i="2"/>
  <c r="J1781" i="2"/>
  <c r="K1781" i="2" s="1"/>
  <c r="I1781" i="2"/>
  <c r="F1790" i="9"/>
  <c r="H1790" i="9" s="1"/>
  <c r="I1789" i="2"/>
  <c r="N1789" i="2"/>
  <c r="O1789" i="2"/>
  <c r="J1789" i="2"/>
  <c r="K1789" i="2" s="1"/>
  <c r="H1789" i="2"/>
  <c r="T1789" i="2"/>
  <c r="S1789" i="2"/>
  <c r="R1789" i="2"/>
  <c r="P1789" i="2"/>
  <c r="F1812" i="9"/>
  <c r="H1812" i="9" s="1"/>
  <c r="J1811" i="2"/>
  <c r="K1811" i="2" s="1"/>
  <c r="I1811" i="2"/>
  <c r="T1811" i="2"/>
  <c r="S1811" i="2"/>
  <c r="R1811" i="2"/>
  <c r="P1811" i="2"/>
  <c r="O1811" i="2"/>
  <c r="N1811" i="2"/>
  <c r="H1811" i="2"/>
  <c r="F1842" i="9"/>
  <c r="H1842" i="9" s="1"/>
  <c r="T1841" i="2"/>
  <c r="N1841" i="2"/>
  <c r="J1841" i="2"/>
  <c r="K1841" i="2" s="1"/>
  <c r="I1841" i="2"/>
  <c r="H1841" i="2"/>
  <c r="P1841" i="2"/>
  <c r="S1841" i="2"/>
  <c r="R1841" i="2"/>
  <c r="O1841" i="2"/>
  <c r="F1867" i="9"/>
  <c r="H1867" i="9" s="1"/>
  <c r="S1866" i="2"/>
  <c r="H1866" i="2"/>
  <c r="T1866" i="2"/>
  <c r="R1866" i="2"/>
  <c r="U1866" i="2" s="1"/>
  <c r="O1866" i="2"/>
  <c r="P1866" i="2" s="1"/>
  <c r="N1866" i="2"/>
  <c r="J1866" i="2"/>
  <c r="K1866" i="2" s="1"/>
  <c r="I1866" i="2"/>
  <c r="F1902" i="9"/>
  <c r="H1902" i="9" s="1"/>
  <c r="T1901" i="2"/>
  <c r="N1901" i="2"/>
  <c r="S1901" i="2"/>
  <c r="J1901" i="2"/>
  <c r="K1901" i="2" s="1"/>
  <c r="I1901" i="2"/>
  <c r="H1901" i="2"/>
  <c r="R1901" i="2"/>
  <c r="P1901" i="2"/>
  <c r="O1901" i="2"/>
  <c r="G1907" i="2"/>
  <c r="F1924" i="9"/>
  <c r="H1924" i="9" s="1"/>
  <c r="J1923" i="2"/>
  <c r="K1923" i="2" s="1"/>
  <c r="T1923" i="2"/>
  <c r="S1923" i="2"/>
  <c r="R1923" i="2"/>
  <c r="U1923" i="2" s="1"/>
  <c r="P1923" i="2"/>
  <c r="O1923" i="2"/>
  <c r="N1923" i="2"/>
  <c r="I1923" i="2"/>
  <c r="H1923" i="2"/>
  <c r="F1932" i="9"/>
  <c r="H1932" i="9" s="1"/>
  <c r="R1931" i="2"/>
  <c r="T1931" i="2"/>
  <c r="N1931" i="2"/>
  <c r="J1931" i="2"/>
  <c r="K1931" i="2" s="1"/>
  <c r="I1931" i="2"/>
  <c r="H1931" i="2"/>
  <c r="P1931" i="2"/>
  <c r="O1931" i="2"/>
  <c r="S1931" i="2"/>
  <c r="U1931" i="2" s="1"/>
  <c r="F1979" i="9"/>
  <c r="H1979" i="9" s="1"/>
  <c r="N1978" i="2"/>
  <c r="T1978" i="2"/>
  <c r="S1978" i="2"/>
  <c r="R1978" i="2"/>
  <c r="U1978" i="2" s="1"/>
  <c r="P1978" i="2"/>
  <c r="O1978" i="2"/>
  <c r="J1978" i="2"/>
  <c r="K1978" i="2" s="1"/>
  <c r="I1978" i="2"/>
  <c r="H1978" i="2"/>
  <c r="F1985" i="9"/>
  <c r="H1985" i="9" s="1"/>
  <c r="J1984" i="2"/>
  <c r="K1984" i="2" s="1"/>
  <c r="T1984" i="2"/>
  <c r="S1984" i="2"/>
  <c r="O1984" i="2"/>
  <c r="R1984" i="2"/>
  <c r="I1984" i="2"/>
  <c r="H1984" i="2"/>
  <c r="P1984" i="2"/>
  <c r="N1984" i="2"/>
  <c r="F2016" i="9"/>
  <c r="H2016" i="9" s="1"/>
  <c r="O2015" i="2"/>
  <c r="S2015" i="2"/>
  <c r="R2015" i="2"/>
  <c r="U2015" i="2" s="1"/>
  <c r="T2015" i="2"/>
  <c r="P2015" i="2"/>
  <c r="N2015" i="2"/>
  <c r="J2015" i="2"/>
  <c r="K2015" i="2" s="1"/>
  <c r="I2015" i="2"/>
  <c r="H2015" i="2"/>
  <c r="F2093" i="9"/>
  <c r="H2093" i="9" s="1"/>
  <c r="H2092" i="2"/>
  <c r="T2092" i="2"/>
  <c r="S2092" i="2"/>
  <c r="J2092" i="2"/>
  <c r="K2092" i="2" s="1"/>
  <c r="I2092" i="2"/>
  <c r="N2092" i="2"/>
  <c r="R2092" i="2"/>
  <c r="U2092" i="2" s="1"/>
  <c r="O2092" i="2"/>
  <c r="P2092" i="2" s="1"/>
  <c r="F2116" i="9"/>
  <c r="H2116" i="9" s="1"/>
  <c r="J2115" i="2"/>
  <c r="K2115" i="2" s="1"/>
  <c r="H2115" i="2"/>
  <c r="T2115" i="2"/>
  <c r="I2115" i="2"/>
  <c r="S2115" i="2"/>
  <c r="R2115" i="2"/>
  <c r="N2115" i="2"/>
  <c r="P2115" i="2"/>
  <c r="O2115" i="2"/>
  <c r="F2128" i="9"/>
  <c r="H2128" i="9" s="1"/>
  <c r="J2127" i="2"/>
  <c r="K2127" i="2" s="1"/>
  <c r="I2127" i="2"/>
  <c r="H2127" i="2"/>
  <c r="N2127" i="2"/>
  <c r="T2127" i="2"/>
  <c r="S2127" i="2"/>
  <c r="R2127" i="2"/>
  <c r="U2127" i="2" s="1"/>
  <c r="O2127" i="2"/>
  <c r="P2127" i="2"/>
  <c r="G2179" i="2"/>
  <c r="G2217" i="2"/>
  <c r="F2270" i="9"/>
  <c r="H2270" i="9" s="1"/>
  <c r="S2269" i="2"/>
  <c r="U2269" i="2" s="1"/>
  <c r="H2269" i="2"/>
  <c r="T2269" i="2"/>
  <c r="R2269" i="2"/>
  <c r="N2269" i="2"/>
  <c r="P2269" i="2"/>
  <c r="O2269" i="2"/>
  <c r="J2269" i="2"/>
  <c r="K2269" i="2" s="1"/>
  <c r="I2269" i="2"/>
  <c r="F2358" i="9"/>
  <c r="H2358" i="9" s="1"/>
  <c r="T2357" i="2"/>
  <c r="O2357" i="2"/>
  <c r="S2357" i="2"/>
  <c r="R2357" i="2"/>
  <c r="J2357" i="2"/>
  <c r="K2357" i="2" s="1"/>
  <c r="I2357" i="2"/>
  <c r="H2357" i="2"/>
  <c r="N2357" i="2"/>
  <c r="P2357" i="2"/>
  <c r="G2360" i="2"/>
  <c r="AK2393" i="14"/>
  <c r="F2461" i="9"/>
  <c r="H2461" i="9" s="1"/>
  <c r="R2460" i="2"/>
  <c r="J2460" i="2"/>
  <c r="K2460" i="2" s="1"/>
  <c r="I2460" i="2"/>
  <c r="H2460" i="2"/>
  <c r="T2460" i="2"/>
  <c r="S2460" i="2"/>
  <c r="O2460" i="2"/>
  <c r="P2460" i="2" s="1"/>
  <c r="N2460" i="2"/>
  <c r="F2494" i="9"/>
  <c r="H2494" i="9" s="1"/>
  <c r="N2493" i="2"/>
  <c r="O2493" i="2"/>
  <c r="P2493" i="2" s="1"/>
  <c r="J2493" i="2"/>
  <c r="K2493" i="2" s="1"/>
  <c r="I2493" i="2"/>
  <c r="T2493" i="2"/>
  <c r="S2493" i="2"/>
  <c r="R2493" i="2"/>
  <c r="H2493" i="2"/>
  <c r="F2616" i="9"/>
  <c r="H2616" i="9" s="1"/>
  <c r="S2615" i="2"/>
  <c r="R2615" i="2"/>
  <c r="O2615" i="2"/>
  <c r="T2615" i="2"/>
  <c r="P2615" i="2"/>
  <c r="N2615" i="2"/>
  <c r="J2615" i="2"/>
  <c r="K2615" i="2" s="1"/>
  <c r="I2615" i="2"/>
  <c r="H2615" i="2"/>
  <c r="G2789" i="2"/>
  <c r="G2825" i="2"/>
  <c r="G2828" i="2"/>
  <c r="AK2939" i="14"/>
  <c r="U53" i="2"/>
  <c r="U221" i="2"/>
  <c r="U237" i="2"/>
  <c r="AK1070" i="14"/>
  <c r="AK1110" i="14"/>
  <c r="AK1150" i="14"/>
  <c r="AK1170" i="14"/>
  <c r="AK1190" i="14"/>
  <c r="AK1210" i="14"/>
  <c r="AK1230" i="14"/>
  <c r="G1332" i="2"/>
  <c r="G1372" i="2"/>
  <c r="G1412" i="2"/>
  <c r="G1452" i="2"/>
  <c r="G1492" i="2"/>
  <c r="G1525" i="2"/>
  <c r="G1559" i="2"/>
  <c r="G1575" i="2"/>
  <c r="F1801" i="9"/>
  <c r="H1801" i="9" s="1"/>
  <c r="T1800" i="2"/>
  <c r="N1800" i="2"/>
  <c r="J1800" i="2"/>
  <c r="K1800" i="2" s="1"/>
  <c r="I1800" i="2"/>
  <c r="H1800" i="2"/>
  <c r="O1800" i="2"/>
  <c r="S1800" i="2"/>
  <c r="U1800" i="2" s="1"/>
  <c r="R1800" i="2"/>
  <c r="P1800" i="2"/>
  <c r="F1834" i="9"/>
  <c r="H1834" i="9" s="1"/>
  <c r="S1833" i="2"/>
  <c r="R1833" i="2"/>
  <c r="U1833" i="2" s="1"/>
  <c r="O1833" i="2"/>
  <c r="P1833" i="2" s="1"/>
  <c r="N1833" i="2"/>
  <c r="J1833" i="2"/>
  <c r="K1833" i="2" s="1"/>
  <c r="I1833" i="2"/>
  <c r="H1833" i="2"/>
  <c r="T1833" i="2"/>
  <c r="AK1900" i="14"/>
  <c r="AK1922" i="14"/>
  <c r="G1945" i="2"/>
  <c r="G2004" i="2"/>
  <c r="G2049" i="2"/>
  <c r="F2056" i="9"/>
  <c r="H2056" i="9" s="1"/>
  <c r="O2055" i="2"/>
  <c r="P2055" i="2"/>
  <c r="N2055" i="2"/>
  <c r="H2055" i="2"/>
  <c r="J2055" i="2"/>
  <c r="K2055" i="2" s="1"/>
  <c r="I2055" i="2"/>
  <c r="T2055" i="2"/>
  <c r="S2055" i="2"/>
  <c r="R2055" i="2"/>
  <c r="U2055" i="2" s="1"/>
  <c r="F2076" i="9"/>
  <c r="H2076" i="9" s="1"/>
  <c r="O2075" i="2"/>
  <c r="T2075" i="2"/>
  <c r="S2075" i="2"/>
  <c r="R2075" i="2"/>
  <c r="J2075" i="2"/>
  <c r="K2075" i="2" s="1"/>
  <c r="I2075" i="2"/>
  <c r="H2075" i="2"/>
  <c r="N2075" i="2"/>
  <c r="P2075" i="2"/>
  <c r="F2154" i="9"/>
  <c r="H2154" i="9" s="1"/>
  <c r="H2153" i="2"/>
  <c r="S2153" i="2"/>
  <c r="T2153" i="2"/>
  <c r="R2153" i="2"/>
  <c r="N2153" i="2"/>
  <c r="O2153" i="2"/>
  <c r="P2153" i="2" s="1"/>
  <c r="J2153" i="2"/>
  <c r="K2153" i="2" s="1"/>
  <c r="I2153" i="2"/>
  <c r="G2159" i="2"/>
  <c r="F2166" i="9"/>
  <c r="H2166" i="9" s="1"/>
  <c r="T2165" i="2"/>
  <c r="S2165" i="2"/>
  <c r="R2165" i="2"/>
  <c r="P2165" i="2"/>
  <c r="O2165" i="2"/>
  <c r="H2165" i="2"/>
  <c r="N2165" i="2"/>
  <c r="J2165" i="2"/>
  <c r="K2165" i="2" s="1"/>
  <c r="I2165" i="2"/>
  <c r="F2254" i="9"/>
  <c r="H2254" i="9" s="1"/>
  <c r="T2253" i="2"/>
  <c r="S2253" i="2"/>
  <c r="R2253" i="2"/>
  <c r="U2253" i="2" s="1"/>
  <c r="J2253" i="2"/>
  <c r="K2253" i="2" s="1"/>
  <c r="I2253" i="2"/>
  <c r="H2253" i="2"/>
  <c r="O2253" i="2"/>
  <c r="P2253" i="2" s="1"/>
  <c r="N2253" i="2"/>
  <c r="AK2305" i="14"/>
  <c r="F2346" i="9"/>
  <c r="H2346" i="9" s="1"/>
  <c r="J2345" i="2"/>
  <c r="K2345" i="2" s="1"/>
  <c r="I2345" i="2"/>
  <c r="H2345" i="2"/>
  <c r="S2345" i="2"/>
  <c r="P2345" i="2"/>
  <c r="T2345" i="2"/>
  <c r="R2345" i="2"/>
  <c r="O2345" i="2"/>
  <c r="N2345" i="2"/>
  <c r="F2491" i="9"/>
  <c r="H2491" i="9" s="1"/>
  <c r="N2490" i="2"/>
  <c r="T2490" i="2"/>
  <c r="O2490" i="2"/>
  <c r="P2490" i="2" s="1"/>
  <c r="H2490" i="2"/>
  <c r="S2490" i="2"/>
  <c r="R2490" i="2"/>
  <c r="J2490" i="2"/>
  <c r="K2490" i="2" s="1"/>
  <c r="I2490" i="2"/>
  <c r="AK2674" i="14"/>
  <c r="U183" i="2"/>
  <c r="G170" i="2"/>
  <c r="G195" i="2"/>
  <c r="G220" i="2"/>
  <c r="G270" i="2"/>
  <c r="G295" i="2"/>
  <c r="G370" i="2"/>
  <c r="G960" i="2"/>
  <c r="G980" i="2"/>
  <c r="G1000" i="2"/>
  <c r="G1020" i="2"/>
  <c r="G1060" i="2"/>
  <c r="G1080" i="2"/>
  <c r="AK1257" i="14"/>
  <c r="F1290" i="9"/>
  <c r="H1290" i="9" s="1"/>
  <c r="S1289" i="2"/>
  <c r="J1289" i="2"/>
  <c r="K1289" i="2" s="1"/>
  <c r="T1289" i="2"/>
  <c r="R1289" i="2"/>
  <c r="O1289" i="2"/>
  <c r="P1289" i="2" s="1"/>
  <c r="H1289" i="2"/>
  <c r="N1289" i="2"/>
  <c r="I1289" i="2"/>
  <c r="F1330" i="9"/>
  <c r="H1330" i="9" s="1"/>
  <c r="R1329" i="2"/>
  <c r="U1329" i="2" s="1"/>
  <c r="I1329" i="2"/>
  <c r="H1329" i="2"/>
  <c r="J1329" i="2"/>
  <c r="K1329" i="2" s="1"/>
  <c r="S1329" i="2"/>
  <c r="N1329" i="2"/>
  <c r="T1329" i="2"/>
  <c r="O1329" i="2"/>
  <c r="P1329" i="2" s="1"/>
  <c r="F1370" i="9"/>
  <c r="H1370" i="9" s="1"/>
  <c r="O1369" i="2"/>
  <c r="P1369" i="2" s="1"/>
  <c r="N1369" i="2"/>
  <c r="H1369" i="2"/>
  <c r="J1369" i="2"/>
  <c r="K1369" i="2" s="1"/>
  <c r="I1369" i="2"/>
  <c r="T1369" i="2"/>
  <c r="S1369" i="2"/>
  <c r="R1369" i="2"/>
  <c r="U1369" i="2" s="1"/>
  <c r="F1410" i="9"/>
  <c r="H1410" i="9" s="1"/>
  <c r="P1409" i="2"/>
  <c r="T1409" i="2"/>
  <c r="O1409" i="2"/>
  <c r="S1409" i="2"/>
  <c r="J1409" i="2"/>
  <c r="K1409" i="2" s="1"/>
  <c r="I1409" i="2"/>
  <c r="H1409" i="2"/>
  <c r="N1409" i="2"/>
  <c r="R1409" i="2"/>
  <c r="U1409" i="2" s="1"/>
  <c r="F1450" i="9"/>
  <c r="H1450" i="9" s="1"/>
  <c r="T1449" i="2"/>
  <c r="O1449" i="2"/>
  <c r="P1449" i="2" s="1"/>
  <c r="N1449" i="2"/>
  <c r="S1449" i="2"/>
  <c r="J1449" i="2"/>
  <c r="K1449" i="2" s="1"/>
  <c r="I1449" i="2"/>
  <c r="H1449" i="2"/>
  <c r="R1449" i="2"/>
  <c r="U1449" i="2" s="1"/>
  <c r="F1490" i="9"/>
  <c r="H1490" i="9" s="1"/>
  <c r="P1489" i="2"/>
  <c r="T1489" i="2"/>
  <c r="O1489" i="2"/>
  <c r="H1489" i="2"/>
  <c r="N1489" i="2"/>
  <c r="J1489" i="2"/>
  <c r="K1489" i="2" s="1"/>
  <c r="I1489" i="2"/>
  <c r="S1489" i="2"/>
  <c r="R1489" i="2"/>
  <c r="G1530" i="2"/>
  <c r="G1546" i="2"/>
  <c r="G1562" i="2"/>
  <c r="G1583" i="2"/>
  <c r="G1614" i="2"/>
  <c r="G1638" i="2"/>
  <c r="G1673" i="2"/>
  <c r="G1735" i="2"/>
  <c r="G1743" i="2"/>
  <c r="G1762" i="2"/>
  <c r="G1770" i="2"/>
  <c r="G1962" i="2"/>
  <c r="F2022" i="9"/>
  <c r="H2022" i="9" s="1"/>
  <c r="H2021" i="2"/>
  <c r="T2021" i="2"/>
  <c r="S2021" i="2"/>
  <c r="O2021" i="2"/>
  <c r="P2021" i="2"/>
  <c r="N2021" i="2"/>
  <c r="I2021" i="2"/>
  <c r="R2021" i="2"/>
  <c r="U2021" i="2" s="1"/>
  <c r="J2021" i="2"/>
  <c r="K2021" i="2" s="1"/>
  <c r="F2137" i="9"/>
  <c r="H2137" i="9" s="1"/>
  <c r="S2136" i="2"/>
  <c r="T2136" i="2"/>
  <c r="R2136" i="2"/>
  <c r="U2136" i="2" s="1"/>
  <c r="O2136" i="2"/>
  <c r="P2136" i="2" s="1"/>
  <c r="N2136" i="2"/>
  <c r="I2136" i="2"/>
  <c r="J2136" i="2"/>
  <c r="K2136" i="2" s="1"/>
  <c r="H2136" i="2"/>
  <c r="G2282" i="2"/>
  <c r="F2308" i="9"/>
  <c r="H2308" i="9" s="1"/>
  <c r="J2307" i="2"/>
  <c r="K2307" i="2" s="1"/>
  <c r="R2307" i="2"/>
  <c r="S2307" i="2"/>
  <c r="N2307" i="2"/>
  <c r="I2307" i="2"/>
  <c r="H2307" i="2"/>
  <c r="T2307" i="2"/>
  <c r="O2307" i="2"/>
  <c r="P2307" i="2" s="1"/>
  <c r="G2348" i="2"/>
  <c r="G2399" i="2"/>
  <c r="G2402" i="2"/>
  <c r="F2416" i="9"/>
  <c r="H2416" i="9" s="1"/>
  <c r="T2415" i="2"/>
  <c r="S2415" i="2"/>
  <c r="R2415" i="2"/>
  <c r="N2415" i="2"/>
  <c r="J2415" i="2"/>
  <c r="K2415" i="2" s="1"/>
  <c r="P2415" i="2"/>
  <c r="O2415" i="2"/>
  <c r="I2415" i="2"/>
  <c r="H2415" i="2"/>
  <c r="G2497" i="2"/>
  <c r="G2665" i="2"/>
  <c r="G2739" i="2"/>
  <c r="G2753" i="2"/>
  <c r="G2771" i="2"/>
  <c r="G2881" i="2"/>
  <c r="G2919" i="2"/>
  <c r="AK1050" i="14"/>
  <c r="AK1090" i="14"/>
  <c r="G460" i="2"/>
  <c r="G500" i="2"/>
  <c r="G520" i="2"/>
  <c r="G560" i="2"/>
  <c r="G620" i="2"/>
  <c r="G1483" i="2"/>
  <c r="G1604" i="2"/>
  <c r="G1649" i="2"/>
  <c r="G1668" i="2"/>
  <c r="G1684" i="2"/>
  <c r="G1692" i="2"/>
  <c r="G1700" i="2"/>
  <c r="G1765" i="2"/>
  <c r="G1806" i="2"/>
  <c r="G1828" i="2"/>
  <c r="G1987" i="2"/>
  <c r="G2084" i="2"/>
  <c r="G2133" i="2"/>
  <c r="G2139" i="2"/>
  <c r="G2218" i="2"/>
  <c r="F2225" i="9"/>
  <c r="H2225" i="9" s="1"/>
  <c r="N2224" i="2"/>
  <c r="I2224" i="2"/>
  <c r="H2224" i="2"/>
  <c r="T2224" i="2"/>
  <c r="S2224" i="2"/>
  <c r="O2224" i="2"/>
  <c r="P2224" i="2" s="1"/>
  <c r="J2224" i="2"/>
  <c r="K2224" i="2" s="1"/>
  <c r="R2224" i="2"/>
  <c r="U2224" i="2" s="1"/>
  <c r="AK2245" i="14"/>
  <c r="G2327" i="2"/>
  <c r="G2386" i="2"/>
  <c r="F2413" i="9"/>
  <c r="H2413" i="9" s="1"/>
  <c r="P2412" i="2"/>
  <c r="O2412" i="2"/>
  <c r="J2412" i="2"/>
  <c r="K2412" i="2" s="1"/>
  <c r="N2412" i="2"/>
  <c r="T2412" i="2"/>
  <c r="S2412" i="2"/>
  <c r="R2412" i="2"/>
  <c r="I2412" i="2"/>
  <c r="H2412" i="2"/>
  <c r="F2426" i="9"/>
  <c r="H2426" i="9" s="1"/>
  <c r="J2425" i="2"/>
  <c r="K2425" i="2" s="1"/>
  <c r="I2425" i="2"/>
  <c r="H2425" i="2"/>
  <c r="R2425" i="2"/>
  <c r="U2425" i="2" s="1"/>
  <c r="T2425" i="2"/>
  <c r="S2425" i="2"/>
  <c r="P2425" i="2"/>
  <c r="O2425" i="2"/>
  <c r="N2425" i="2"/>
  <c r="F2429" i="9"/>
  <c r="H2429" i="9" s="1"/>
  <c r="R2428" i="2"/>
  <c r="T2428" i="2"/>
  <c r="S2428" i="2"/>
  <c r="H2428" i="2"/>
  <c r="O2428" i="2"/>
  <c r="P2428" i="2" s="1"/>
  <c r="N2428" i="2"/>
  <c r="J2428" i="2"/>
  <c r="K2428" i="2" s="1"/>
  <c r="I2428" i="2"/>
  <c r="G2487" i="2"/>
  <c r="G2511" i="2"/>
  <c r="G2528" i="2"/>
  <c r="G2612" i="2"/>
  <c r="G2662" i="2"/>
  <c r="G2736" i="2"/>
  <c r="U92" i="2"/>
  <c r="U694" i="2"/>
  <c r="G23" i="2"/>
  <c r="G48" i="2"/>
  <c r="G73" i="2"/>
  <c r="G98" i="2"/>
  <c r="G123" i="2"/>
  <c r="G223" i="2"/>
  <c r="G273" i="2"/>
  <c r="G373" i="2"/>
  <c r="G426" i="2"/>
  <c r="G466" i="2"/>
  <c r="G486" i="2"/>
  <c r="G543" i="2"/>
  <c r="G563" i="2"/>
  <c r="G583" i="2"/>
  <c r="G606" i="2"/>
  <c r="G623" i="2"/>
  <c r="G646" i="2"/>
  <c r="G666" i="2"/>
  <c r="G686" i="2"/>
  <c r="G703" i="2"/>
  <c r="G743" i="2"/>
  <c r="G766" i="2"/>
  <c r="G786" i="2"/>
  <c r="G803" i="2"/>
  <c r="G826" i="2"/>
  <c r="G843" i="2"/>
  <c r="G866" i="2"/>
  <c r="G886" i="2"/>
  <c r="G903" i="2"/>
  <c r="G943" i="2"/>
  <c r="G963" i="2"/>
  <c r="G983" i="2"/>
  <c r="G986" i="2"/>
  <c r="G1003" i="2"/>
  <c r="G1006" i="2"/>
  <c r="G1023" i="2"/>
  <c r="G1026" i="2"/>
  <c r="G1043" i="2"/>
  <c r="G1046" i="2"/>
  <c r="G1063" i="2"/>
  <c r="G1066" i="2"/>
  <c r="G1083" i="2"/>
  <c r="G1086" i="2"/>
  <c r="G1103" i="2"/>
  <c r="G1106" i="2"/>
  <c r="G1123" i="2"/>
  <c r="G1126" i="2"/>
  <c r="G1143" i="2"/>
  <c r="G1146" i="2"/>
  <c r="G1163" i="2"/>
  <c r="G1166" i="2"/>
  <c r="G1183" i="2"/>
  <c r="G1186" i="2"/>
  <c r="G1203" i="2"/>
  <c r="G1206" i="2"/>
  <c r="G1223" i="2"/>
  <c r="G1226" i="2"/>
  <c r="G1271" i="2"/>
  <c r="G1277" i="2"/>
  <c r="G1317" i="2"/>
  <c r="G1357" i="2"/>
  <c r="G1397" i="2"/>
  <c r="G1437" i="2"/>
  <c r="G1477" i="2"/>
  <c r="G1538" i="2"/>
  <c r="G1554" i="2"/>
  <c r="G1570" i="2"/>
  <c r="G1591" i="2"/>
  <c r="G1625" i="2"/>
  <c r="G1641" i="2"/>
  <c r="G1676" i="2"/>
  <c r="G1716" i="2"/>
  <c r="G1746" i="2"/>
  <c r="G1861" i="2"/>
  <c r="G1869" i="2"/>
  <c r="G1918" i="2"/>
  <c r="G1929" i="2"/>
  <c r="G1956" i="2"/>
  <c r="G2035" i="2"/>
  <c r="G2041" i="2"/>
  <c r="G2064" i="2"/>
  <c r="G2098" i="2"/>
  <c r="G2122" i="2"/>
  <c r="G2142" i="2"/>
  <c r="G2148" i="2"/>
  <c r="G2197" i="2"/>
  <c r="F2201" i="9"/>
  <c r="H2201" i="9" s="1"/>
  <c r="O2200" i="2"/>
  <c r="P2200" i="2" s="1"/>
  <c r="N2200" i="2"/>
  <c r="H2200" i="2"/>
  <c r="T2200" i="2"/>
  <c r="S2200" i="2"/>
  <c r="R2200" i="2"/>
  <c r="J2200" i="2"/>
  <c r="K2200" i="2" s="1"/>
  <c r="I2200" i="2"/>
  <c r="F2207" i="9"/>
  <c r="H2207" i="9" s="1"/>
  <c r="T2206" i="2"/>
  <c r="N2206" i="2"/>
  <c r="S2206" i="2"/>
  <c r="R2206" i="2"/>
  <c r="J2206" i="2"/>
  <c r="K2206" i="2" s="1"/>
  <c r="O2206" i="2"/>
  <c r="P2206" i="2" s="1"/>
  <c r="I2206" i="2"/>
  <c r="H2206" i="2"/>
  <c r="G2215" i="2"/>
  <c r="G2240" i="2"/>
  <c r="G2247" i="2"/>
  <c r="G2422" i="2"/>
  <c r="G2474" i="2"/>
  <c r="AK2492" i="14"/>
  <c r="G2518" i="2"/>
  <c r="F2765" i="9"/>
  <c r="H2765" i="9" s="1"/>
  <c r="J2764" i="2"/>
  <c r="K2764" i="2" s="1"/>
  <c r="S2764" i="2"/>
  <c r="R2764" i="2"/>
  <c r="P2764" i="2"/>
  <c r="N2764" i="2"/>
  <c r="I2764" i="2"/>
  <c r="H2764" i="2"/>
  <c r="T2764" i="2"/>
  <c r="O2764" i="2"/>
  <c r="G2837" i="2"/>
  <c r="G2985" i="2"/>
  <c r="G148" i="2"/>
  <c r="G173" i="2"/>
  <c r="G198" i="2"/>
  <c r="G248" i="2"/>
  <c r="G323" i="2"/>
  <c r="G398" i="2"/>
  <c r="G423" i="2"/>
  <c r="G443" i="2"/>
  <c r="G463" i="2"/>
  <c r="G483" i="2"/>
  <c r="G503" i="2"/>
  <c r="G506" i="2"/>
  <c r="G526" i="2"/>
  <c r="G546" i="2"/>
  <c r="G566" i="2"/>
  <c r="G603" i="2"/>
  <c r="G626" i="2"/>
  <c r="G663" i="2"/>
  <c r="G683" i="2"/>
  <c r="G723" i="2"/>
  <c r="G746" i="2"/>
  <c r="G763" i="2"/>
  <c r="G783" i="2"/>
  <c r="G806" i="2"/>
  <c r="G823" i="2"/>
  <c r="G846" i="2"/>
  <c r="G863" i="2"/>
  <c r="G906" i="2"/>
  <c r="G923" i="2"/>
  <c r="G946" i="2"/>
  <c r="G966" i="2"/>
  <c r="G1262" i="2"/>
  <c r="G1308" i="2"/>
  <c r="G1515" i="2"/>
  <c r="G1541" i="2"/>
  <c r="G1578" i="2"/>
  <c r="G1612" i="2"/>
  <c r="G1722" i="2"/>
  <c r="G1809" i="2"/>
  <c r="G1817" i="2"/>
  <c r="G1850" i="2"/>
  <c r="G1853" i="2"/>
  <c r="G1891" i="2"/>
  <c r="G1902" i="2"/>
  <c r="G1979" i="2"/>
  <c r="G1993" i="2"/>
  <c r="G2013" i="2"/>
  <c r="G2061" i="2"/>
  <c r="G2113" i="2"/>
  <c r="F2187" i="9"/>
  <c r="H2187" i="9" s="1"/>
  <c r="T2186" i="2"/>
  <c r="N2186" i="2"/>
  <c r="P2186" i="2"/>
  <c r="O2186" i="2"/>
  <c r="H2186" i="2"/>
  <c r="S2186" i="2"/>
  <c r="R2186" i="2"/>
  <c r="U2186" i="2" s="1"/>
  <c r="I2186" i="2"/>
  <c r="J2186" i="2"/>
  <c r="K2186" i="2" s="1"/>
  <c r="F2238" i="9"/>
  <c r="H2238" i="9" s="1"/>
  <c r="J2237" i="2"/>
  <c r="K2237" i="2" s="1"/>
  <c r="I2237" i="2"/>
  <c r="H2237" i="2"/>
  <c r="T2237" i="2"/>
  <c r="S2237" i="2"/>
  <c r="R2237" i="2"/>
  <c r="O2237" i="2"/>
  <c r="P2237" i="2" s="1"/>
  <c r="N2237" i="2"/>
  <c r="G2273" i="2"/>
  <c r="G2276" i="2"/>
  <c r="F2312" i="9"/>
  <c r="H2312" i="9" s="1"/>
  <c r="O2311" i="2"/>
  <c r="P2311" i="2" s="1"/>
  <c r="N2311" i="2"/>
  <c r="R2311" i="2"/>
  <c r="T2311" i="2"/>
  <c r="S2311" i="2"/>
  <c r="H2311" i="2"/>
  <c r="J2311" i="2"/>
  <c r="K2311" i="2" s="1"/>
  <c r="I2311" i="2"/>
  <c r="G2330" i="2"/>
  <c r="F2334" i="9"/>
  <c r="H2334" i="9" s="1"/>
  <c r="R2333" i="2"/>
  <c r="U2333" i="2" s="1"/>
  <c r="P2333" i="2"/>
  <c r="S2333" i="2"/>
  <c r="O2333" i="2"/>
  <c r="N2333" i="2"/>
  <c r="I2333" i="2"/>
  <c r="J2333" i="2"/>
  <c r="K2333" i="2" s="1"/>
  <c r="T2333" i="2"/>
  <c r="H2333" i="2"/>
  <c r="G2383" i="2"/>
  <c r="AK2430" i="14"/>
  <c r="G2596" i="2"/>
  <c r="G2722" i="2"/>
  <c r="G1973" i="2"/>
  <c r="G1995" i="2"/>
  <c r="G2042" i="2"/>
  <c r="G2058" i="2"/>
  <c r="G2196" i="2"/>
  <c r="G2202" i="2"/>
  <c r="G2270" i="2"/>
  <c r="G2527" i="2"/>
  <c r="G2555" i="2"/>
  <c r="G2602" i="2"/>
  <c r="G2608" i="2"/>
  <c r="G2752" i="2"/>
  <c r="G2849" i="2"/>
  <c r="G2888" i="2"/>
  <c r="G2909" i="2"/>
  <c r="G2913" i="2"/>
  <c r="G2934" i="2"/>
  <c r="AK2984" i="14"/>
  <c r="G2997" i="2"/>
  <c r="U81" i="2"/>
  <c r="U551" i="2"/>
  <c r="U597" i="2"/>
  <c r="S2782" i="2"/>
  <c r="F2783" i="9"/>
  <c r="H2783" i="9" s="1"/>
  <c r="T2782" i="2"/>
  <c r="R2782" i="2"/>
  <c r="U2782" i="2" s="1"/>
  <c r="O2782" i="2"/>
  <c r="P2782" i="2" s="1"/>
  <c r="N2782" i="2"/>
  <c r="H2782" i="2"/>
  <c r="J2782" i="2"/>
  <c r="K2782" i="2" s="1"/>
  <c r="I2782" i="2"/>
  <c r="F2840" i="9"/>
  <c r="H2840" i="9" s="1"/>
  <c r="N2839" i="2"/>
  <c r="J2839" i="2"/>
  <c r="K2839" i="2" s="1"/>
  <c r="I2839" i="2"/>
  <c r="H2839" i="2"/>
  <c r="T2839" i="2"/>
  <c r="S2839" i="2"/>
  <c r="R2839" i="2"/>
  <c r="O2839" i="2"/>
  <c r="P2839" i="2" s="1"/>
  <c r="G2857" i="2"/>
  <c r="G2917" i="2"/>
  <c r="G2955" i="2"/>
  <c r="U208" i="2"/>
  <c r="U228" i="2"/>
  <c r="U338" i="2"/>
  <c r="U616" i="2"/>
  <c r="U657" i="2"/>
  <c r="U796" i="2"/>
  <c r="F2770" i="9"/>
  <c r="H2770" i="9" s="1"/>
  <c r="P2769" i="2"/>
  <c r="I2769" i="2"/>
  <c r="H2769" i="2"/>
  <c r="T2769" i="2"/>
  <c r="S2769" i="2"/>
  <c r="R2769" i="2"/>
  <c r="O2769" i="2"/>
  <c r="N2769" i="2"/>
  <c r="J2769" i="2"/>
  <c r="K2769" i="2" s="1"/>
  <c r="AK2781" i="14"/>
  <c r="F2817" i="9"/>
  <c r="H2817" i="9" s="1"/>
  <c r="J2816" i="2"/>
  <c r="K2816" i="2" s="1"/>
  <c r="T2816" i="2"/>
  <c r="S2816" i="2"/>
  <c r="U2816" i="2" s="1"/>
  <c r="O2816" i="2"/>
  <c r="P2816" i="2" s="1"/>
  <c r="N2816" i="2"/>
  <c r="R2816" i="2"/>
  <c r="I2816" i="2"/>
  <c r="H2816" i="2"/>
  <c r="F2974" i="9"/>
  <c r="H2974" i="9" s="1"/>
  <c r="N2973" i="2"/>
  <c r="J2973" i="2"/>
  <c r="K2973" i="2" s="1"/>
  <c r="I2973" i="2"/>
  <c r="H2973" i="2"/>
  <c r="T2973" i="2"/>
  <c r="S2973" i="2"/>
  <c r="O2973" i="2"/>
  <c r="R2973" i="2"/>
  <c r="P2973" i="2"/>
  <c r="U122" i="2"/>
  <c r="U291" i="2"/>
  <c r="U51" i="2"/>
  <c r="F2797" i="9"/>
  <c r="H2797" i="9" s="1"/>
  <c r="I2796" i="2"/>
  <c r="J2796" i="2"/>
  <c r="K2796" i="2" s="1"/>
  <c r="H2796" i="2"/>
  <c r="O2796" i="2"/>
  <c r="P2796" i="2" s="1"/>
  <c r="N2796" i="2"/>
  <c r="T2796" i="2"/>
  <c r="S2796" i="2"/>
  <c r="U2796" i="2" s="1"/>
  <c r="R2796" i="2"/>
  <c r="F2964" i="9"/>
  <c r="H2964" i="9" s="1"/>
  <c r="T2963" i="2"/>
  <c r="S2963" i="2"/>
  <c r="R2963" i="2"/>
  <c r="J2963" i="2"/>
  <c r="K2963" i="2" s="1"/>
  <c r="H2963" i="2"/>
  <c r="O2963" i="2"/>
  <c r="P2963" i="2" s="1"/>
  <c r="N2963" i="2"/>
  <c r="I2963" i="2"/>
  <c r="U384" i="2"/>
  <c r="U464" i="2"/>
  <c r="U639" i="2"/>
  <c r="F2257" i="9"/>
  <c r="H2257" i="9" s="1"/>
  <c r="O2256" i="2"/>
  <c r="P2256" i="2" s="1"/>
  <c r="N2256" i="2"/>
  <c r="H2256" i="2"/>
  <c r="T2256" i="2"/>
  <c r="S2256" i="2"/>
  <c r="R2256" i="2"/>
  <c r="U2256" i="2" s="1"/>
  <c r="J2256" i="2"/>
  <c r="K2256" i="2" s="1"/>
  <c r="I2256" i="2"/>
  <c r="G2313" i="2"/>
  <c r="AK2365" i="14"/>
  <c r="G2400" i="2"/>
  <c r="G2403" i="2"/>
  <c r="G2409" i="2"/>
  <c r="F2434" i="9"/>
  <c r="H2434" i="9" s="1"/>
  <c r="R2433" i="2"/>
  <c r="P2433" i="2"/>
  <c r="T2433" i="2"/>
  <c r="S2433" i="2"/>
  <c r="N2433" i="2"/>
  <c r="J2433" i="2"/>
  <c r="K2433" i="2" s="1"/>
  <c r="I2433" i="2"/>
  <c r="H2433" i="2"/>
  <c r="O2433" i="2"/>
  <c r="G2445" i="2"/>
  <c r="G2591" i="2"/>
  <c r="G2677" i="2"/>
  <c r="G2680" i="2"/>
  <c r="G2760" i="2"/>
  <c r="G2763" i="2"/>
  <c r="F2784" i="9"/>
  <c r="H2784" i="9" s="1"/>
  <c r="T2783" i="2"/>
  <c r="U2783" i="2" s="1"/>
  <c r="S2783" i="2"/>
  <c r="R2783" i="2"/>
  <c r="N2783" i="2"/>
  <c r="J2783" i="2"/>
  <c r="K2783" i="2" s="1"/>
  <c r="H2783" i="2"/>
  <c r="O2783" i="2"/>
  <c r="P2783" i="2" s="1"/>
  <c r="I2783" i="2"/>
  <c r="G2793" i="2"/>
  <c r="G2911" i="2"/>
  <c r="F2950" i="9"/>
  <c r="H2950" i="9" s="1"/>
  <c r="J2949" i="2"/>
  <c r="K2949" i="2" s="1"/>
  <c r="T2949" i="2"/>
  <c r="H2949" i="2"/>
  <c r="N2949" i="2"/>
  <c r="S2949" i="2"/>
  <c r="R2949" i="2"/>
  <c r="U2949" i="2" s="1"/>
  <c r="P2949" i="2"/>
  <c r="O2949" i="2"/>
  <c r="I2949" i="2"/>
  <c r="G2960" i="2"/>
  <c r="AK2975" i="14"/>
  <c r="U109" i="2"/>
  <c r="U253" i="2"/>
  <c r="U266" i="2"/>
  <c r="U313" i="2"/>
  <c r="U354" i="2"/>
  <c r="G2087" i="2"/>
  <c r="G2209" i="2"/>
  <c r="AK2225" i="14"/>
  <c r="G2235" i="2"/>
  <c r="G2319" i="2"/>
  <c r="G2328" i="2"/>
  <c r="G2388" i="2"/>
  <c r="G2467" i="2"/>
  <c r="G2485" i="2"/>
  <c r="AK2564" i="14"/>
  <c r="G2581" i="2"/>
  <c r="G2712" i="2"/>
  <c r="G2744" i="2"/>
  <c r="G2834" i="2"/>
  <c r="G2897" i="2"/>
  <c r="G2929" i="2"/>
  <c r="G2953" i="2"/>
  <c r="G2967" i="2"/>
  <c r="U22" i="2"/>
  <c r="U74" i="2"/>
  <c r="U77" i="2"/>
  <c r="U1656" i="2"/>
  <c r="G1786" i="2"/>
  <c r="G1818" i="2"/>
  <c r="G1877" i="2"/>
  <c r="G1896" i="2"/>
  <c r="G1915" i="2"/>
  <c r="G1980" i="2"/>
  <c r="G2005" i="2"/>
  <c r="G2068" i="2"/>
  <c r="G2101" i="2"/>
  <c r="G2126" i="2"/>
  <c r="G2331" i="2"/>
  <c r="G2370" i="2"/>
  <c r="G2373" i="2"/>
  <c r="G2391" i="2"/>
  <c r="AK2435" i="14"/>
  <c r="G2470" i="2"/>
  <c r="G2495" i="2"/>
  <c r="G2498" i="2"/>
  <c r="G2629" i="2"/>
  <c r="G2800" i="2"/>
  <c r="G2810" i="2"/>
  <c r="G2981" i="2"/>
  <c r="U112" i="2"/>
  <c r="U517" i="2"/>
  <c r="G2244" i="2"/>
  <c r="G2263" i="2"/>
  <c r="G2284" i="2"/>
  <c r="F2288" i="9"/>
  <c r="H2288" i="9" s="1"/>
  <c r="S2287" i="2"/>
  <c r="O2287" i="2"/>
  <c r="P2287" i="2" s="1"/>
  <c r="J2287" i="2"/>
  <c r="K2287" i="2" s="1"/>
  <c r="I2287" i="2"/>
  <c r="H2287" i="2"/>
  <c r="R2287" i="2"/>
  <c r="N2287" i="2"/>
  <c r="T2287" i="2"/>
  <c r="G2367" i="2"/>
  <c r="G2376" i="2"/>
  <c r="G2455" i="2"/>
  <c r="G2532" i="2"/>
  <c r="G2607" i="2"/>
  <c r="G2623" i="2"/>
  <c r="G2626" i="2"/>
  <c r="G2703" i="2"/>
  <c r="G2741" i="2"/>
  <c r="G2777" i="2"/>
  <c r="G2855" i="2"/>
  <c r="G2901" i="2"/>
  <c r="U659" i="2"/>
  <c r="U1151" i="2"/>
  <c r="G2227" i="2"/>
  <c r="G2322" i="2"/>
  <c r="AW2331" i="14"/>
  <c r="AW2376" i="14"/>
  <c r="AW2396" i="14"/>
  <c r="AM2396" i="14" s="1"/>
  <c r="AO2396" i="14" s="1"/>
  <c r="AK2396" i="14" s="1"/>
  <c r="G2405" i="2"/>
  <c r="AW2409" i="14"/>
  <c r="AM2409" i="14" s="1"/>
  <c r="AO2409" i="14" s="1"/>
  <c r="AK2409" i="14" s="1"/>
  <c r="G2456" i="2"/>
  <c r="AW2493" i="14"/>
  <c r="AM2493" i="14" s="1"/>
  <c r="AO2493" i="14" s="1"/>
  <c r="AK2493" i="14" s="1"/>
  <c r="AW2511" i="14"/>
  <c r="AM2511" i="14" s="1"/>
  <c r="AO2511" i="14" s="1"/>
  <c r="AK2511" i="14" s="1"/>
  <c r="AW2516" i="14"/>
  <c r="AM2516" i="14" s="1"/>
  <c r="AO2516" i="14" s="1"/>
  <c r="AK2516" i="14" s="1"/>
  <c r="AW2534" i="14"/>
  <c r="AM2534" i="14" s="1"/>
  <c r="AO2534" i="14" s="1"/>
  <c r="AK2534" i="14" s="1"/>
  <c r="G2548" i="2"/>
  <c r="G2574" i="2"/>
  <c r="AW2578" i="14"/>
  <c r="G2590" i="2"/>
  <c r="AW2651" i="14"/>
  <c r="AW2659" i="14"/>
  <c r="AW2680" i="14"/>
  <c r="AW2719" i="14"/>
  <c r="AM2719" i="14" s="1"/>
  <c r="AO2719" i="14" s="1"/>
  <c r="AK2719" i="14" s="1"/>
  <c r="G2745" i="2"/>
  <c r="AW2760" i="14"/>
  <c r="G2786" i="2"/>
  <c r="AW2790" i="14"/>
  <c r="AM2790" i="14" s="1"/>
  <c r="AO2790" i="14" s="1"/>
  <c r="AK2790" i="14" s="1"/>
  <c r="AW2801" i="14"/>
  <c r="AM2801" i="14" s="1"/>
  <c r="AO2801" i="14" s="1"/>
  <c r="AK2801" i="14" s="1"/>
  <c r="G2811" i="2"/>
  <c r="AW2898" i="14"/>
  <c r="AM2898" i="14" s="1"/>
  <c r="AO2898" i="14" s="1"/>
  <c r="AK2898" i="14" s="1"/>
  <c r="AW2960" i="14"/>
  <c r="G2970" i="2"/>
  <c r="U57" i="2"/>
  <c r="U242" i="2"/>
  <c r="U256" i="2"/>
  <c r="U549" i="2"/>
  <c r="U584" i="2"/>
  <c r="U734" i="2"/>
  <c r="AW1253" i="14"/>
  <c r="AW1278" i="14"/>
  <c r="AM1278" i="14" s="1"/>
  <c r="AO1278" i="14" s="1"/>
  <c r="AK1278" i="14" s="1"/>
  <c r="AW1281" i="14"/>
  <c r="AM1281" i="14" s="1"/>
  <c r="AO1281" i="14" s="1"/>
  <c r="AK1281" i="14" s="1"/>
  <c r="AW1298" i="14"/>
  <c r="AM1298" i="14" s="1"/>
  <c r="AO1298" i="14" s="1"/>
  <c r="AK1298" i="14" s="1"/>
  <c r="AW1301" i="14"/>
  <c r="AW1318" i="14"/>
  <c r="AM1318" i="14" s="1"/>
  <c r="AO1318" i="14" s="1"/>
  <c r="AK1318" i="14" s="1"/>
  <c r="AW1321" i="14"/>
  <c r="AM1321" i="14" s="1"/>
  <c r="AO1321" i="14" s="1"/>
  <c r="AK1321" i="14" s="1"/>
  <c r="AW1338" i="14"/>
  <c r="AW1341" i="14"/>
  <c r="AW1358" i="14"/>
  <c r="AM1358" i="14" s="1"/>
  <c r="AO1358" i="14" s="1"/>
  <c r="AK1358" i="14" s="1"/>
  <c r="AW1361" i="14"/>
  <c r="AW1378" i="14"/>
  <c r="AM1378" i="14" s="1"/>
  <c r="AO1378" i="14" s="1"/>
  <c r="AK1378" i="14" s="1"/>
  <c r="AW1381" i="14"/>
  <c r="AW1398" i="14"/>
  <c r="AM1398" i="14" s="1"/>
  <c r="AO1398" i="14" s="1"/>
  <c r="AK1398" i="14" s="1"/>
  <c r="AW1401" i="14"/>
  <c r="AW1418" i="14"/>
  <c r="AW1421" i="14"/>
  <c r="AW1438" i="14"/>
  <c r="AM1438" i="14" s="1"/>
  <c r="AO1438" i="14" s="1"/>
  <c r="AK1438" i="14" s="1"/>
  <c r="AW1441" i="14"/>
  <c r="AW1458" i="14"/>
  <c r="AM1458" i="14" s="1"/>
  <c r="AO1458" i="14" s="1"/>
  <c r="AK1458" i="14" s="1"/>
  <c r="AW1461" i="14"/>
  <c r="AM1461" i="14" s="1"/>
  <c r="AO1461" i="14" s="1"/>
  <c r="AK1461" i="14" s="1"/>
  <c r="AW1478" i="14"/>
  <c r="AM1478" i="14" s="1"/>
  <c r="AO1478" i="14" s="1"/>
  <c r="AK1478" i="14" s="1"/>
  <c r="AW1481" i="14"/>
  <c r="AM1481" i="14" s="1"/>
  <c r="AO1481" i="14" s="1"/>
  <c r="AK1481" i="14" s="1"/>
  <c r="AW1498" i="14"/>
  <c r="AM1498" i="14" s="1"/>
  <c r="AO1498" i="14" s="1"/>
  <c r="AK1498" i="14" s="1"/>
  <c r="AW1501" i="14"/>
  <c r="AM1501" i="14" s="1"/>
  <c r="AO1501" i="14" s="1"/>
  <c r="AK1501" i="14" s="1"/>
  <c r="AW1540" i="14"/>
  <c r="AM1540" i="14" s="1"/>
  <c r="AO1540" i="14" s="1"/>
  <c r="AK1540" i="14" s="1"/>
  <c r="AW1545" i="14"/>
  <c r="AM1545" i="14" s="1"/>
  <c r="AO1545" i="14" s="1"/>
  <c r="AK1545" i="14" s="1"/>
  <c r="AW1550" i="14"/>
  <c r="AM1550" i="14" s="1"/>
  <c r="AO1550" i="14" s="1"/>
  <c r="AK1550" i="14" s="1"/>
  <c r="AW1574" i="14"/>
  <c r="AM1574" i="14" s="1"/>
  <c r="AO1574" i="14" s="1"/>
  <c r="AK1574" i="14" s="1"/>
  <c r="AW1620" i="14"/>
  <c r="AM1620" i="14" s="1"/>
  <c r="AO1620" i="14" s="1"/>
  <c r="AK1620" i="14" s="1"/>
  <c r="AW1625" i="14"/>
  <c r="AW1630" i="14"/>
  <c r="AW1654" i="14"/>
  <c r="AM1654" i="14" s="1"/>
  <c r="AO1654" i="14" s="1"/>
  <c r="AK1654" i="14" s="1"/>
  <c r="AW1700" i="14"/>
  <c r="AM1700" i="14" s="1"/>
  <c r="AO1700" i="14" s="1"/>
  <c r="AK1700" i="14" s="1"/>
  <c r="AW1705" i="14"/>
  <c r="AW1710" i="14"/>
  <c r="AW1734" i="14"/>
  <c r="AW1780" i="14"/>
  <c r="AM1780" i="14" s="1"/>
  <c r="AO1780" i="14" s="1"/>
  <c r="AK1780" i="14" s="1"/>
  <c r="AW1785" i="14"/>
  <c r="AM1785" i="14" s="1"/>
  <c r="AO1785" i="14" s="1"/>
  <c r="AK1785" i="14" s="1"/>
  <c r="AW1790" i="14"/>
  <c r="AW1814" i="14"/>
  <c r="AM1814" i="14" s="1"/>
  <c r="AO1814" i="14" s="1"/>
  <c r="AK1814" i="14" s="1"/>
  <c r="AW1860" i="14"/>
  <c r="AW1865" i="14"/>
  <c r="AM1865" i="14" s="1"/>
  <c r="AO1865" i="14" s="1"/>
  <c r="AK1865" i="14" s="1"/>
  <c r="AW1870" i="14"/>
  <c r="AM1870" i="14" s="1"/>
  <c r="AO1870" i="14" s="1"/>
  <c r="AK1870" i="14" s="1"/>
  <c r="AW1894" i="14"/>
  <c r="AM1894" i="14" s="1"/>
  <c r="AO1894" i="14" s="1"/>
  <c r="AK1894" i="14" s="1"/>
  <c r="AW1940" i="14"/>
  <c r="AM1940" i="14" s="1"/>
  <c r="AO1940" i="14" s="1"/>
  <c r="AK1940" i="14" s="1"/>
  <c r="AW1945" i="14"/>
  <c r="AM1945" i="14" s="1"/>
  <c r="AO1945" i="14" s="1"/>
  <c r="AK1945" i="14" s="1"/>
  <c r="AW1950" i="14"/>
  <c r="AM1950" i="14" s="1"/>
  <c r="AO1950" i="14" s="1"/>
  <c r="AK1950" i="14" s="1"/>
  <c r="AW1974" i="14"/>
  <c r="AM1974" i="14" s="1"/>
  <c r="AO1974" i="14" s="1"/>
  <c r="AK1974" i="14" s="1"/>
  <c r="AW2020" i="14"/>
  <c r="AM2020" i="14" s="1"/>
  <c r="AO2020" i="14" s="1"/>
  <c r="AK2020" i="14" s="1"/>
  <c r="AW2025" i="14"/>
  <c r="AM2025" i="14" s="1"/>
  <c r="AO2025" i="14" s="1"/>
  <c r="AK2025" i="14" s="1"/>
  <c r="AW2030" i="14"/>
  <c r="AW2054" i="14"/>
  <c r="AW2100" i="14"/>
  <c r="AM2100" i="14" s="1"/>
  <c r="AO2100" i="14" s="1"/>
  <c r="AK2100" i="14" s="1"/>
  <c r="AW2105" i="14"/>
  <c r="AW2110" i="14"/>
  <c r="AW2134" i="14"/>
  <c r="AM2134" i="14" s="1"/>
  <c r="AO2134" i="14" s="1"/>
  <c r="AK2134" i="14" s="1"/>
  <c r="AW2180" i="14"/>
  <c r="AW2185" i="14"/>
  <c r="AW2190" i="14"/>
  <c r="AM2190" i="14" s="1"/>
  <c r="AO2190" i="14" s="1"/>
  <c r="AK2190" i="14" s="1"/>
  <c r="AW2214" i="14"/>
  <c r="AM2214" i="14" s="1"/>
  <c r="AO2214" i="14" s="1"/>
  <c r="AK2214" i="14" s="1"/>
  <c r="AW2219" i="14"/>
  <c r="AM2219" i="14" s="1"/>
  <c r="AO2219" i="14" s="1"/>
  <c r="AK2219" i="14" s="1"/>
  <c r="AW2259" i="14"/>
  <c r="AM2259" i="14" s="1"/>
  <c r="AO2259" i="14" s="1"/>
  <c r="AK2259" i="14" s="1"/>
  <c r="AW2269" i="14"/>
  <c r="AM2269" i="14" s="1"/>
  <c r="AO2269" i="14" s="1"/>
  <c r="AK2269" i="14" s="1"/>
  <c r="AW2336" i="14"/>
  <c r="AW2346" i="14"/>
  <c r="AM2346" i="14" s="1"/>
  <c r="AO2346" i="14" s="1"/>
  <c r="AK2346" i="14" s="1"/>
  <c r="AW2374" i="14"/>
  <c r="AM2374" i="14" s="1"/>
  <c r="AO2374" i="14" s="1"/>
  <c r="AK2374" i="14" s="1"/>
  <c r="AW2379" i="14"/>
  <c r="AM2379" i="14" s="1"/>
  <c r="AO2379" i="14" s="1"/>
  <c r="AK2379" i="14" s="1"/>
  <c r="AW2394" i="14"/>
  <c r="AM2394" i="14" s="1"/>
  <c r="AO2394" i="14" s="1"/>
  <c r="AK2394" i="14" s="1"/>
  <c r="AW2412" i="14"/>
  <c r="AW2422" i="14"/>
  <c r="AM2422" i="14" s="1"/>
  <c r="AO2422" i="14" s="1"/>
  <c r="AK2422" i="14" s="1"/>
  <c r="AW2450" i="14"/>
  <c r="AM2450" i="14" s="1"/>
  <c r="AO2450" i="14" s="1"/>
  <c r="AK2450" i="14" s="1"/>
  <c r="AW2455" i="14"/>
  <c r="AM2455" i="14" s="1"/>
  <c r="AO2455" i="14" s="1"/>
  <c r="AK2455" i="14" s="1"/>
  <c r="AW2468" i="14"/>
  <c r="AM2468" i="14" s="1"/>
  <c r="AO2468" i="14" s="1"/>
  <c r="AK2468" i="14" s="1"/>
  <c r="AW2473" i="14"/>
  <c r="AM2473" i="14" s="1"/>
  <c r="AO2473" i="14" s="1"/>
  <c r="AK2473" i="14" s="1"/>
  <c r="AW2478" i="14"/>
  <c r="AW2496" i="14"/>
  <c r="AM2496" i="14" s="1"/>
  <c r="AO2496" i="14" s="1"/>
  <c r="AK2496" i="14" s="1"/>
  <c r="AW2506" i="14"/>
  <c r="AM2506" i="14" s="1"/>
  <c r="AO2506" i="14" s="1"/>
  <c r="AK2506" i="14" s="1"/>
  <c r="AW2519" i="14"/>
  <c r="AM2519" i="14" s="1"/>
  <c r="AO2519" i="14" s="1"/>
  <c r="AK2519" i="14" s="1"/>
  <c r="AW2542" i="14"/>
  <c r="AM2542" i="14" s="1"/>
  <c r="AO2542" i="14" s="1"/>
  <c r="AK2542" i="14" s="1"/>
  <c r="AW2592" i="14"/>
  <c r="AM2592" i="14" s="1"/>
  <c r="AO2592" i="14" s="1"/>
  <c r="AK2592" i="14" s="1"/>
  <c r="AW2597" i="14"/>
  <c r="AM2597" i="14" s="1"/>
  <c r="AO2597" i="14" s="1"/>
  <c r="AK2597" i="14" s="1"/>
  <c r="AW2610" i="14"/>
  <c r="AM2610" i="14" s="1"/>
  <c r="AO2610" i="14" s="1"/>
  <c r="AK2610" i="14" s="1"/>
  <c r="AW2667" i="14"/>
  <c r="AM2667" i="14" s="1"/>
  <c r="AO2667" i="14" s="1"/>
  <c r="AK2667" i="14" s="1"/>
  <c r="AW2670" i="14"/>
  <c r="AW2691" i="14"/>
  <c r="AM2691" i="14" s="1"/>
  <c r="AO2691" i="14" s="1"/>
  <c r="AK2691" i="14" s="1"/>
  <c r="AW2704" i="14"/>
  <c r="AM2704" i="14" s="1"/>
  <c r="AO2704" i="14" s="1"/>
  <c r="AK2704" i="14" s="1"/>
  <c r="G2726" i="2"/>
  <c r="AW2755" i="14"/>
  <c r="AM2755" i="14" s="1"/>
  <c r="AO2755" i="14" s="1"/>
  <c r="AK2755" i="14" s="1"/>
  <c r="AW2774" i="14"/>
  <c r="AM2774" i="14" s="1"/>
  <c r="AO2774" i="14" s="1"/>
  <c r="AK2774" i="14" s="1"/>
  <c r="AW2848" i="14"/>
  <c r="AM2848" i="14" s="1"/>
  <c r="AO2848" i="14" s="1"/>
  <c r="AK2848" i="14" s="1"/>
  <c r="AW2851" i="14"/>
  <c r="AM2851" i="14" s="1"/>
  <c r="AO2851" i="14" s="1"/>
  <c r="AK2851" i="14" s="1"/>
  <c r="G2853" i="2"/>
  <c r="AW2860" i="14"/>
  <c r="AM2860" i="14" s="1"/>
  <c r="AO2860" i="14" s="1"/>
  <c r="AK2860" i="14" s="1"/>
  <c r="AW2881" i="14"/>
  <c r="AM2881" i="14" s="1"/>
  <c r="AO2881" i="14" s="1"/>
  <c r="AK2881" i="14" s="1"/>
  <c r="G2885" i="2"/>
  <c r="AW2901" i="14"/>
  <c r="AM2901" i="14" s="1"/>
  <c r="AO2901" i="14" s="1"/>
  <c r="AK2901" i="14" s="1"/>
  <c r="AW2910" i="14"/>
  <c r="AM2910" i="14" s="1"/>
  <c r="AO2910" i="14" s="1"/>
  <c r="AK2910" i="14" s="1"/>
  <c r="U264" i="2"/>
  <c r="U518" i="2"/>
  <c r="U839" i="2"/>
  <c r="U968" i="2"/>
  <c r="G2792" i="2"/>
  <c r="G2809" i="2"/>
  <c r="AW2822" i="14"/>
  <c r="AM2822" i="14" s="1"/>
  <c r="AO2822" i="14" s="1"/>
  <c r="AK2822" i="14" s="1"/>
  <c r="G2841" i="2"/>
  <c r="G2894" i="2"/>
  <c r="AW2904" i="14"/>
  <c r="AM2904" i="14" s="1"/>
  <c r="AO2904" i="14" s="1"/>
  <c r="AK2904" i="14" s="1"/>
  <c r="AW2913" i="14"/>
  <c r="AM2913" i="14" s="1"/>
  <c r="AO2913" i="14" s="1"/>
  <c r="AK2913" i="14" s="1"/>
  <c r="AW2916" i="14"/>
  <c r="AM2916" i="14" s="1"/>
  <c r="AO2916" i="14" s="1"/>
  <c r="AK2916" i="14" s="1"/>
  <c r="AW2925" i="14"/>
  <c r="AM2925" i="14" s="1"/>
  <c r="AO2925" i="14" s="1"/>
  <c r="AK2925" i="14" s="1"/>
  <c r="U131" i="2"/>
  <c r="U191" i="2"/>
  <c r="U243" i="2"/>
  <c r="U411" i="2"/>
  <c r="U414" i="2"/>
  <c r="U528" i="2"/>
  <c r="U752" i="2"/>
  <c r="G2609" i="2"/>
  <c r="AW2613" i="14"/>
  <c r="AM2613" i="14" s="1"/>
  <c r="AO2613" i="14" s="1"/>
  <c r="AK2613" i="14" s="1"/>
  <c r="AW2649" i="14"/>
  <c r="G2690" i="2"/>
  <c r="AW2717" i="14"/>
  <c r="AM2717" i="14" s="1"/>
  <c r="AO2717" i="14" s="1"/>
  <c r="AK2717" i="14" s="1"/>
  <c r="AW2725" i="14"/>
  <c r="AM2725" i="14" s="1"/>
  <c r="AO2725" i="14" s="1"/>
  <c r="AK2725" i="14" s="1"/>
  <c r="G2729" i="2"/>
  <c r="AW2736" i="14"/>
  <c r="AM2736" i="14" s="1"/>
  <c r="AO2736" i="14" s="1"/>
  <c r="AK2736" i="14" s="1"/>
  <c r="G2754" i="2"/>
  <c r="G2770" i="2"/>
  <c r="G2773" i="2"/>
  <c r="AW2777" i="14"/>
  <c r="AW2788" i="14"/>
  <c r="AM2788" i="14" s="1"/>
  <c r="AO2788" i="14" s="1"/>
  <c r="AK2788" i="14" s="1"/>
  <c r="AW2796" i="14"/>
  <c r="G2906" i="2"/>
  <c r="AW2934" i="14"/>
  <c r="AM2934" i="14" s="1"/>
  <c r="AO2934" i="14" s="1"/>
  <c r="AK2934" i="14" s="1"/>
  <c r="AW2961" i="14"/>
  <c r="AM2961" i="14" s="1"/>
  <c r="AO2961" i="14" s="1"/>
  <c r="AK2961" i="14" s="1"/>
  <c r="AW2994" i="14"/>
  <c r="AM2994" i="14" s="1"/>
  <c r="AO2994" i="14" s="1"/>
  <c r="AK2994" i="14" s="1"/>
  <c r="U29" i="2"/>
  <c r="U36" i="2"/>
  <c r="U181" i="2"/>
  <c r="U386" i="2"/>
  <c r="AW2372" i="14"/>
  <c r="AM2372" i="14" s="1"/>
  <c r="AO2372" i="14" s="1"/>
  <c r="AK2372" i="14" s="1"/>
  <c r="AW2402" i="14"/>
  <c r="AM2402" i="14" s="1"/>
  <c r="AO2402" i="14" s="1"/>
  <c r="AK2402" i="14" s="1"/>
  <c r="G2426" i="2"/>
  <c r="AW2440" i="14"/>
  <c r="AW2445" i="14"/>
  <c r="G2482" i="2"/>
  <c r="AW2504" i="14"/>
  <c r="AM2504" i="14" s="1"/>
  <c r="AO2504" i="14" s="1"/>
  <c r="AK2504" i="14" s="1"/>
  <c r="G2513" i="2"/>
  <c r="AW2545" i="14"/>
  <c r="AM2545" i="14" s="1"/>
  <c r="AO2545" i="14" s="1"/>
  <c r="AK2545" i="14" s="1"/>
  <c r="AW2618" i="14"/>
  <c r="AM2618" i="14" s="1"/>
  <c r="AO2618" i="14" s="1"/>
  <c r="AK2618" i="14" s="1"/>
  <c r="G2622" i="2"/>
  <c r="G2627" i="2"/>
  <c r="G2630" i="2"/>
  <c r="AW2634" i="14"/>
  <c r="AM2634" i="14" s="1"/>
  <c r="AO2634" i="14" s="1"/>
  <c r="AK2634" i="14" s="1"/>
  <c r="AW2639" i="14"/>
  <c r="AM2639" i="14" s="1"/>
  <c r="AO2639" i="14" s="1"/>
  <c r="AK2639" i="14" s="1"/>
  <c r="AW2665" i="14"/>
  <c r="AW2686" i="14"/>
  <c r="AM2686" i="14" s="1"/>
  <c r="AO2686" i="14" s="1"/>
  <c r="AK2686" i="14" s="1"/>
  <c r="G2732" i="2"/>
  <c r="AW2802" i="14"/>
  <c r="AM2802" i="14" s="1"/>
  <c r="AO2802" i="14" s="1"/>
  <c r="AK2802" i="14" s="1"/>
  <c r="G2821" i="2"/>
  <c r="AW2831" i="14"/>
  <c r="AM2831" i="14" s="1"/>
  <c r="AO2831" i="14" s="1"/>
  <c r="AK2831" i="14" s="1"/>
  <c r="AW2884" i="14"/>
  <c r="AM2884" i="14" s="1"/>
  <c r="AO2884" i="14" s="1"/>
  <c r="AK2884" i="14" s="1"/>
  <c r="G2903" i="2"/>
  <c r="G2918" i="2"/>
  <c r="G2930" i="2"/>
  <c r="AW2937" i="14"/>
  <c r="AM2937" i="14" s="1"/>
  <c r="AO2937" i="14" s="1"/>
  <c r="AK2937" i="14" s="1"/>
  <c r="AW2940" i="14"/>
  <c r="AM2940" i="14" s="1"/>
  <c r="AO2940" i="14" s="1"/>
  <c r="AK2940" i="14" s="1"/>
  <c r="AW2946" i="14"/>
  <c r="AM2946" i="14" s="1"/>
  <c r="AO2946" i="14" s="1"/>
  <c r="AK2946" i="14" s="1"/>
  <c r="AW2991" i="14"/>
  <c r="AM2991" i="14" s="1"/>
  <c r="AO2991" i="14" s="1"/>
  <c r="AK2991" i="14" s="1"/>
  <c r="U93" i="2"/>
  <c r="U368" i="2"/>
  <c r="U402" i="2"/>
  <c r="U654" i="2"/>
  <c r="U836" i="2"/>
  <c r="AW2103" i="14"/>
  <c r="AM2103" i="14" s="1"/>
  <c r="AO2103" i="14" s="1"/>
  <c r="AK2103" i="14" s="1"/>
  <c r="AW2137" i="14"/>
  <c r="AW2171" i="14"/>
  <c r="AW2183" i="14"/>
  <c r="AM2183" i="14" s="1"/>
  <c r="AO2183" i="14" s="1"/>
  <c r="AK2183" i="14" s="1"/>
  <c r="AW2217" i="14"/>
  <c r="AM2217" i="14" s="1"/>
  <c r="AO2217" i="14" s="1"/>
  <c r="AK2217" i="14" s="1"/>
  <c r="AW2262" i="14"/>
  <c r="AM2262" i="14" s="1"/>
  <c r="AO2262" i="14" s="1"/>
  <c r="AK2262" i="14" s="1"/>
  <c r="AW2277" i="14"/>
  <c r="AM2277" i="14" s="1"/>
  <c r="AO2277" i="14" s="1"/>
  <c r="AK2277" i="14" s="1"/>
  <c r="AW2282" i="14"/>
  <c r="AW2294" i="14"/>
  <c r="AM2294" i="14" s="1"/>
  <c r="AO2294" i="14" s="1"/>
  <c r="AK2294" i="14" s="1"/>
  <c r="G2318" i="2"/>
  <c r="AW2344" i="14"/>
  <c r="AM2344" i="14" s="1"/>
  <c r="AO2344" i="14" s="1"/>
  <c r="AK2344" i="14" s="1"/>
  <c r="AW2354" i="14"/>
  <c r="AW2392" i="14"/>
  <c r="AW2397" i="14"/>
  <c r="AM2397" i="14" s="1"/>
  <c r="AO2397" i="14" s="1"/>
  <c r="AK2397" i="14" s="1"/>
  <c r="G2406" i="2"/>
  <c r="AW2410" i="14"/>
  <c r="AM2410" i="14" s="1"/>
  <c r="AO2410" i="14" s="1"/>
  <c r="AK2410" i="14" s="1"/>
  <c r="AW2425" i="14"/>
  <c r="AM2425" i="14" s="1"/>
  <c r="AO2425" i="14" s="1"/>
  <c r="AK2425" i="14" s="1"/>
  <c r="AW2453" i="14"/>
  <c r="AM2453" i="14" s="1"/>
  <c r="AO2453" i="14" s="1"/>
  <c r="AK2453" i="14" s="1"/>
  <c r="AW2476" i="14"/>
  <c r="AM2476" i="14" s="1"/>
  <c r="AO2476" i="14" s="1"/>
  <c r="AK2476" i="14" s="1"/>
  <c r="AW2499" i="14"/>
  <c r="AM2499" i="14" s="1"/>
  <c r="AO2499" i="14" s="1"/>
  <c r="AK2499" i="14" s="1"/>
  <c r="G2508" i="2"/>
  <c r="AW2517" i="14"/>
  <c r="AM2517" i="14" s="1"/>
  <c r="AO2517" i="14" s="1"/>
  <c r="AK2517" i="14" s="1"/>
  <c r="AW2522" i="14"/>
  <c r="AW2540" i="14"/>
  <c r="AM2540" i="14" s="1"/>
  <c r="AO2540" i="14" s="1"/>
  <c r="AK2540" i="14" s="1"/>
  <c r="G2567" i="2"/>
  <c r="AW2584" i="14"/>
  <c r="G2588" i="2"/>
  <c r="AW2600" i="14"/>
  <c r="AM2600" i="14" s="1"/>
  <c r="AO2600" i="14" s="1"/>
  <c r="AK2600" i="14" s="1"/>
  <c r="AW2605" i="14"/>
  <c r="AW2652" i="14"/>
  <c r="AM2652" i="14" s="1"/>
  <c r="AO2652" i="14" s="1"/>
  <c r="AK2652" i="14" s="1"/>
  <c r="AW2673" i="14"/>
  <c r="AM2673" i="14" s="1"/>
  <c r="AO2673" i="14" s="1"/>
  <c r="AK2673" i="14" s="1"/>
  <c r="AW2758" i="14"/>
  <c r="AM2758" i="14" s="1"/>
  <c r="AO2758" i="14" s="1"/>
  <c r="AK2758" i="14" s="1"/>
  <c r="AW2783" i="14"/>
  <c r="AM2783" i="14" s="1"/>
  <c r="AO2783" i="14" s="1"/>
  <c r="AK2783" i="14" s="1"/>
  <c r="G2795" i="2"/>
  <c r="G2847" i="2"/>
  <c r="G2889" i="2"/>
  <c r="AW2893" i="14"/>
  <c r="AM2893" i="14" s="1"/>
  <c r="AO2893" i="14" s="1"/>
  <c r="AK2893" i="14" s="1"/>
  <c r="U212" i="2"/>
  <c r="U346" i="2"/>
  <c r="U469" i="2"/>
  <c r="E4" i="20"/>
  <c r="G3" i="9"/>
  <c r="A5" i="16" s="1"/>
  <c r="AW2998" i="14"/>
  <c r="AM2998" i="14" s="1"/>
  <c r="AO2998" i="14" s="1"/>
  <c r="AK2998" i="14" s="1"/>
  <c r="AW2989" i="14"/>
  <c r="AM2989" i="14" s="1"/>
  <c r="AO2989" i="14" s="1"/>
  <c r="AK2989" i="14" s="1"/>
  <c r="AW2969" i="14"/>
  <c r="AM2969" i="14" s="1"/>
  <c r="AO2969" i="14" s="1"/>
  <c r="AK2969" i="14" s="1"/>
  <c r="AW2949" i="14"/>
  <c r="AM2949" i="14" s="1"/>
  <c r="AO2949" i="14" s="1"/>
  <c r="AK2949" i="14" s="1"/>
  <c r="AW2929" i="14"/>
  <c r="AM2929" i="14" s="1"/>
  <c r="AO2929" i="14" s="1"/>
  <c r="AK2929" i="14" s="1"/>
  <c r="AW2909" i="14"/>
  <c r="AM2909" i="14" s="1"/>
  <c r="AO2909" i="14" s="1"/>
  <c r="AK2909" i="14" s="1"/>
  <c r="AW2889" i="14"/>
  <c r="AW2869" i="14"/>
  <c r="AM2869" i="14" s="1"/>
  <c r="AO2869" i="14" s="1"/>
  <c r="AK2869" i="14" s="1"/>
  <c r="AW2849" i="14"/>
  <c r="AM2849" i="14" s="1"/>
  <c r="AO2849" i="14" s="1"/>
  <c r="AK2849" i="14" s="1"/>
  <c r="AW2829" i="14"/>
  <c r="AM2829" i="14" s="1"/>
  <c r="AO2829" i="14" s="1"/>
  <c r="AK2829" i="14" s="1"/>
  <c r="AW2809" i="14"/>
  <c r="AM2809" i="14" s="1"/>
  <c r="AO2809" i="14" s="1"/>
  <c r="AK2809" i="14" s="1"/>
  <c r="AW2789" i="14"/>
  <c r="AM2789" i="14" s="1"/>
  <c r="AO2789" i="14" s="1"/>
  <c r="AK2789" i="14" s="1"/>
  <c r="AW2769" i="14"/>
  <c r="AM2769" i="14" s="1"/>
  <c r="AO2769" i="14" s="1"/>
  <c r="AK2769" i="14" s="1"/>
  <c r="AW2749" i="14"/>
  <c r="AM2749" i="14" s="1"/>
  <c r="AO2749" i="14" s="1"/>
  <c r="AK2749" i="14" s="1"/>
  <c r="AW2729" i="14"/>
  <c r="AW3000" i="14"/>
  <c r="AM3000" i="14" s="1"/>
  <c r="AO3000" i="14" s="1"/>
  <c r="AK3000" i="14" s="1"/>
  <c r="C3" i="21"/>
  <c r="AW2986" i="14"/>
  <c r="AM2986" i="14" s="1"/>
  <c r="AO2986" i="14" s="1"/>
  <c r="AK2986" i="14" s="1"/>
  <c r="AW2970" i="14"/>
  <c r="AM2970" i="14" s="1"/>
  <c r="AO2970" i="14" s="1"/>
  <c r="AK2970" i="14" s="1"/>
  <c r="AW2954" i="14"/>
  <c r="AM2954" i="14" s="1"/>
  <c r="AO2954" i="14" s="1"/>
  <c r="AK2954" i="14" s="1"/>
  <c r="AW2922" i="14"/>
  <c r="AM2922" i="14" s="1"/>
  <c r="AO2922" i="14" s="1"/>
  <c r="AK2922" i="14" s="1"/>
  <c r="AW2906" i="14"/>
  <c r="AM2906" i="14" s="1"/>
  <c r="AO2906" i="14" s="1"/>
  <c r="AK2906" i="14" s="1"/>
  <c r="AW2890" i="14"/>
  <c r="AM2890" i="14" s="1"/>
  <c r="AO2890" i="14" s="1"/>
  <c r="AK2890" i="14" s="1"/>
  <c r="AW2874" i="14"/>
  <c r="AM2874" i="14" s="1"/>
  <c r="AO2874" i="14" s="1"/>
  <c r="AK2874" i="14" s="1"/>
  <c r="AW2842" i="14"/>
  <c r="AM2842" i="14" s="1"/>
  <c r="AO2842" i="14" s="1"/>
  <c r="AK2842" i="14" s="1"/>
  <c r="AW2826" i="14"/>
  <c r="AM2826" i="14" s="1"/>
  <c r="AO2826" i="14" s="1"/>
  <c r="AK2826" i="14" s="1"/>
  <c r="AW2810" i="14"/>
  <c r="AW2794" i="14"/>
  <c r="AM2794" i="14" s="1"/>
  <c r="AO2794" i="14" s="1"/>
  <c r="AK2794" i="14" s="1"/>
  <c r="AW2762" i="14"/>
  <c r="AM2762" i="14" s="1"/>
  <c r="AO2762" i="14" s="1"/>
  <c r="AK2762" i="14" s="1"/>
  <c r="AW2746" i="14"/>
  <c r="AM2746" i="14" s="1"/>
  <c r="AO2746" i="14" s="1"/>
  <c r="AK2746" i="14" s="1"/>
  <c r="AW2730" i="14"/>
  <c r="AM2730" i="14" s="1"/>
  <c r="AO2730" i="14" s="1"/>
  <c r="AK2730" i="14" s="1"/>
  <c r="AW2721" i="14"/>
  <c r="AW2701" i="14"/>
  <c r="AM2701" i="14" s="1"/>
  <c r="AO2701" i="14" s="1"/>
  <c r="AK2701" i="14" s="1"/>
  <c r="AW2681" i="14"/>
  <c r="AM2681" i="14" s="1"/>
  <c r="AO2681" i="14" s="1"/>
  <c r="AK2681" i="14" s="1"/>
  <c r="AW2661" i="14"/>
  <c r="AM2661" i="14" s="1"/>
  <c r="AO2661" i="14" s="1"/>
  <c r="AK2661" i="14" s="1"/>
  <c r="AW2641" i="14"/>
  <c r="AM2641" i="14" s="1"/>
  <c r="AO2641" i="14" s="1"/>
  <c r="AK2641" i="14" s="1"/>
  <c r="AW2621" i="14"/>
  <c r="AM2621" i="14" s="1"/>
  <c r="AO2621" i="14" s="1"/>
  <c r="AK2621" i="14" s="1"/>
  <c r="AW2601" i="14"/>
  <c r="AM2601" i="14" s="1"/>
  <c r="AO2601" i="14" s="1"/>
  <c r="AK2601" i="14" s="1"/>
  <c r="AW2581" i="14"/>
  <c r="AW2561" i="14"/>
  <c r="AM2561" i="14" s="1"/>
  <c r="AO2561" i="14" s="1"/>
  <c r="AK2561" i="14" s="1"/>
  <c r="AW2541" i="14"/>
  <c r="AW2521" i="14"/>
  <c r="AW2501" i="14"/>
  <c r="AM2501" i="14" s="1"/>
  <c r="AO2501" i="14" s="1"/>
  <c r="AK2501" i="14" s="1"/>
  <c r="AW2481" i="14"/>
  <c r="AW2461" i="14"/>
  <c r="AW2441" i="14"/>
  <c r="AM2441" i="14" s="1"/>
  <c r="AO2441" i="14" s="1"/>
  <c r="AK2441" i="14" s="1"/>
  <c r="AW2421" i="14"/>
  <c r="AW2401" i="14"/>
  <c r="AM2401" i="14" s="1"/>
  <c r="AO2401" i="14" s="1"/>
  <c r="AK2401" i="14" s="1"/>
  <c r="AW2381" i="14"/>
  <c r="AM2381" i="14" s="1"/>
  <c r="AO2381" i="14" s="1"/>
  <c r="AK2381" i="14" s="1"/>
  <c r="AW2361" i="14"/>
  <c r="AW2341" i="14"/>
  <c r="AM2341" i="14" s="1"/>
  <c r="AO2341" i="14" s="1"/>
  <c r="AK2341" i="14" s="1"/>
  <c r="AW2321" i="14"/>
  <c r="AM2321" i="14" s="1"/>
  <c r="AO2321" i="14" s="1"/>
  <c r="AK2321" i="14" s="1"/>
  <c r="AW2301" i="14"/>
  <c r="AW3005" i="14"/>
  <c r="AM3005" i="14" s="1"/>
  <c r="AO3005" i="14" s="1"/>
  <c r="AK3005" i="14" s="1"/>
  <c r="AW2963" i="14"/>
  <c r="AW2947" i="14"/>
  <c r="AM2947" i="14" s="1"/>
  <c r="AO2947" i="14" s="1"/>
  <c r="AK2947" i="14" s="1"/>
  <c r="AW2938" i="14"/>
  <c r="AM2938" i="14" s="1"/>
  <c r="AO2938" i="14" s="1"/>
  <c r="AK2938" i="14" s="1"/>
  <c r="AW2995" i="14"/>
  <c r="AM2995" i="14" s="1"/>
  <c r="AO2995" i="14" s="1"/>
  <c r="AK2995" i="14" s="1"/>
  <c r="AW2988" i="14"/>
  <c r="AM2988" i="14" s="1"/>
  <c r="AO2988" i="14" s="1"/>
  <c r="AK2988" i="14" s="1"/>
  <c r="AW2979" i="14"/>
  <c r="AM2979" i="14" s="1"/>
  <c r="AO2979" i="14" s="1"/>
  <c r="AK2979" i="14" s="1"/>
  <c r="AW2972" i="14"/>
  <c r="AM2972" i="14" s="1"/>
  <c r="AO2972" i="14" s="1"/>
  <c r="AK2972" i="14" s="1"/>
  <c r="AW2924" i="14"/>
  <c r="AM2924" i="14" s="1"/>
  <c r="AO2924" i="14" s="1"/>
  <c r="AK2924" i="14" s="1"/>
  <c r="AW2908" i="14"/>
  <c r="AM2908" i="14" s="1"/>
  <c r="AO2908" i="14" s="1"/>
  <c r="AK2908" i="14" s="1"/>
  <c r="AW2899" i="14"/>
  <c r="AM2899" i="14" s="1"/>
  <c r="AO2899" i="14" s="1"/>
  <c r="AK2899" i="14" s="1"/>
  <c r="AW2892" i="14"/>
  <c r="AM2892" i="14" s="1"/>
  <c r="AO2892" i="14" s="1"/>
  <c r="AK2892" i="14" s="1"/>
  <c r="AW2844" i="14"/>
  <c r="AW2828" i="14"/>
  <c r="AM2828" i="14" s="1"/>
  <c r="AO2828" i="14" s="1"/>
  <c r="AK2828" i="14" s="1"/>
  <c r="AW2819" i="14"/>
  <c r="AM2819" i="14" s="1"/>
  <c r="AO2819" i="14" s="1"/>
  <c r="AK2819" i="14" s="1"/>
  <c r="AW2812" i="14"/>
  <c r="AM2812" i="14" s="1"/>
  <c r="AO2812" i="14" s="1"/>
  <c r="AK2812" i="14" s="1"/>
  <c r="AW2764" i="14"/>
  <c r="AM2764" i="14" s="1"/>
  <c r="AO2764" i="14" s="1"/>
  <c r="AK2764" i="14" s="1"/>
  <c r="AW2748" i="14"/>
  <c r="AM2748" i="14" s="1"/>
  <c r="AO2748" i="14" s="1"/>
  <c r="AK2748" i="14" s="1"/>
  <c r="AW2739" i="14"/>
  <c r="AM2739" i="14" s="1"/>
  <c r="AO2739" i="14" s="1"/>
  <c r="AK2739" i="14" s="1"/>
  <c r="AW2732" i="14"/>
  <c r="AM2732" i="14" s="1"/>
  <c r="AO2732" i="14" s="1"/>
  <c r="AK2732" i="14" s="1"/>
  <c r="AW2723" i="14"/>
  <c r="AM2723" i="14" s="1"/>
  <c r="AO2723" i="14" s="1"/>
  <c r="AK2723" i="14" s="1"/>
  <c r="AW2703" i="14"/>
  <c r="AM2703" i="14" s="1"/>
  <c r="AO2703" i="14" s="1"/>
  <c r="AK2703" i="14" s="1"/>
  <c r="AW2683" i="14"/>
  <c r="AW2663" i="14"/>
  <c r="AM2663" i="14" s="1"/>
  <c r="AO2663" i="14" s="1"/>
  <c r="AK2663" i="14" s="1"/>
  <c r="AW2643" i="14"/>
  <c r="AM2643" i="14" s="1"/>
  <c r="AO2643" i="14" s="1"/>
  <c r="AK2643" i="14" s="1"/>
  <c r="AW2623" i="14"/>
  <c r="AM2623" i="14" s="1"/>
  <c r="AO2623" i="14" s="1"/>
  <c r="AK2623" i="14" s="1"/>
  <c r="AW2603" i="14"/>
  <c r="AW2583" i="14"/>
  <c r="AM2583" i="14" s="1"/>
  <c r="AO2583" i="14" s="1"/>
  <c r="AK2583" i="14" s="1"/>
  <c r="AW2563" i="14"/>
  <c r="AM2563" i="14" s="1"/>
  <c r="AO2563" i="14" s="1"/>
  <c r="AK2563" i="14" s="1"/>
  <c r="AW2543" i="14"/>
  <c r="AM2543" i="14" s="1"/>
  <c r="AO2543" i="14" s="1"/>
  <c r="AK2543" i="14" s="1"/>
  <c r="AW2523" i="14"/>
  <c r="AM2523" i="14" s="1"/>
  <c r="AO2523" i="14" s="1"/>
  <c r="AK2523" i="14" s="1"/>
  <c r="AW2503" i="14"/>
  <c r="AM2503" i="14" s="1"/>
  <c r="AO2503" i="14" s="1"/>
  <c r="AK2503" i="14" s="1"/>
  <c r="AW2483" i="14"/>
  <c r="AM2483" i="14" s="1"/>
  <c r="AO2483" i="14" s="1"/>
  <c r="AK2483" i="14" s="1"/>
  <c r="AW2463" i="14"/>
  <c r="AW2443" i="14"/>
  <c r="AM2443" i="14" s="1"/>
  <c r="AO2443" i="14" s="1"/>
  <c r="AK2443" i="14" s="1"/>
  <c r="AW2423" i="14"/>
  <c r="AM2423" i="14" s="1"/>
  <c r="AO2423" i="14" s="1"/>
  <c r="AK2423" i="14" s="1"/>
  <c r="AW2403" i="14"/>
  <c r="AM2403" i="14" s="1"/>
  <c r="AO2403" i="14" s="1"/>
  <c r="AK2403" i="14" s="1"/>
  <c r="AW2383" i="14"/>
  <c r="AM2383" i="14" s="1"/>
  <c r="AO2383" i="14" s="1"/>
  <c r="AK2383" i="14" s="1"/>
  <c r="AW2363" i="14"/>
  <c r="AM2363" i="14" s="1"/>
  <c r="AO2363" i="14" s="1"/>
  <c r="AK2363" i="14" s="1"/>
  <c r="AW2343" i="14"/>
  <c r="AW2323" i="14"/>
  <c r="AM2323" i="14" s="1"/>
  <c r="AO2323" i="14" s="1"/>
  <c r="AK2323" i="14" s="1"/>
  <c r="AW2303" i="14"/>
  <c r="AW2283" i="14"/>
  <c r="AM2283" i="14" s="1"/>
  <c r="AO2283" i="14" s="1"/>
  <c r="AK2283" i="14" s="1"/>
  <c r="AW2263" i="14"/>
  <c r="AM2263" i="14" s="1"/>
  <c r="AO2263" i="14" s="1"/>
  <c r="AK2263" i="14" s="1"/>
  <c r="AW2243" i="14"/>
  <c r="AM2243" i="14" s="1"/>
  <c r="AO2243" i="14" s="1"/>
  <c r="AK2243" i="14" s="1"/>
  <c r="AW2223" i="14"/>
  <c r="AM2223" i="14" s="1"/>
  <c r="AO2223" i="14" s="1"/>
  <c r="AK2223" i="14" s="1"/>
  <c r="AW2917" i="14"/>
  <c r="AM2917" i="14" s="1"/>
  <c r="AO2917" i="14" s="1"/>
  <c r="AK2917" i="14" s="1"/>
  <c r="AW2905" i="14"/>
  <c r="AM2905" i="14" s="1"/>
  <c r="AO2905" i="14" s="1"/>
  <c r="AK2905" i="14" s="1"/>
  <c r="AW2888" i="14"/>
  <c r="AM2888" i="14" s="1"/>
  <c r="AO2888" i="14" s="1"/>
  <c r="AK2888" i="14" s="1"/>
  <c r="AW2871" i="14"/>
  <c r="AM2871" i="14" s="1"/>
  <c r="AO2871" i="14" s="1"/>
  <c r="AK2871" i="14" s="1"/>
  <c r="AW2845" i="14"/>
  <c r="AM2845" i="14" s="1"/>
  <c r="AO2845" i="14" s="1"/>
  <c r="AK2845" i="14" s="1"/>
  <c r="AW2833" i="14"/>
  <c r="AM2833" i="14" s="1"/>
  <c r="AO2833" i="14" s="1"/>
  <c r="AK2833" i="14" s="1"/>
  <c r="AW2821" i="14"/>
  <c r="AM2821" i="14" s="1"/>
  <c r="AO2821" i="14" s="1"/>
  <c r="AK2821" i="14" s="1"/>
  <c r="AW2804" i="14"/>
  <c r="AW2780" i="14"/>
  <c r="AM2780" i="14" s="1"/>
  <c r="AO2780" i="14" s="1"/>
  <c r="AK2780" i="14" s="1"/>
  <c r="AW2761" i="14"/>
  <c r="AM2761" i="14" s="1"/>
  <c r="AO2761" i="14" s="1"/>
  <c r="AK2761" i="14" s="1"/>
  <c r="AW2711" i="14"/>
  <c r="AM2711" i="14" s="1"/>
  <c r="AO2711" i="14" s="1"/>
  <c r="AK2711" i="14" s="1"/>
  <c r="AW2690" i="14"/>
  <c r="AW2636" i="14"/>
  <c r="AM2636" i="14" s="1"/>
  <c r="AO2636" i="14" s="1"/>
  <c r="AK2636" i="14" s="1"/>
  <c r="AW2629" i="14"/>
  <c r="AM2629" i="14" s="1"/>
  <c r="AO2629" i="14" s="1"/>
  <c r="AK2629" i="14" s="1"/>
  <c r="AW2622" i="14"/>
  <c r="AM2622" i="14" s="1"/>
  <c r="AO2622" i="14" s="1"/>
  <c r="AK2622" i="14" s="1"/>
  <c r="AW2615" i="14"/>
  <c r="AM2615" i="14" s="1"/>
  <c r="AO2615" i="14" s="1"/>
  <c r="AK2615" i="14" s="1"/>
  <c r="AW2608" i="14"/>
  <c r="AM2608" i="14" s="1"/>
  <c r="AO2608" i="14" s="1"/>
  <c r="AK2608" i="14" s="1"/>
  <c r="AW2594" i="14"/>
  <c r="AM2594" i="14" s="1"/>
  <c r="AO2594" i="14" s="1"/>
  <c r="AK2594" i="14" s="1"/>
  <c r="AW2573" i="14"/>
  <c r="AW2552" i="14"/>
  <c r="AW2547" i="14"/>
  <c r="AM2547" i="14" s="1"/>
  <c r="AO2547" i="14" s="1"/>
  <c r="AK2547" i="14" s="1"/>
  <c r="AW2526" i="14"/>
  <c r="AM2526" i="14" s="1"/>
  <c r="AO2526" i="14" s="1"/>
  <c r="AK2526" i="14" s="1"/>
  <c r="AW2505" i="14"/>
  <c r="AM2505" i="14" s="1"/>
  <c r="AO2505" i="14" s="1"/>
  <c r="AK2505" i="14" s="1"/>
  <c r="AW2498" i="14"/>
  <c r="AW2484" i="14"/>
  <c r="AM2484" i="14" s="1"/>
  <c r="AO2484" i="14" s="1"/>
  <c r="AK2484" i="14" s="1"/>
  <c r="AW2477" i="14"/>
  <c r="AM2477" i="14" s="1"/>
  <c r="AO2477" i="14" s="1"/>
  <c r="AK2477" i="14" s="1"/>
  <c r="AW2360" i="14"/>
  <c r="AM2360" i="14" s="1"/>
  <c r="AO2360" i="14" s="1"/>
  <c r="AK2360" i="14" s="1"/>
  <c r="AW2339" i="14"/>
  <c r="AM2339" i="14" s="1"/>
  <c r="AO2339" i="14" s="1"/>
  <c r="AK2339" i="14" s="1"/>
  <c r="AW2311" i="14"/>
  <c r="AM2311" i="14" s="1"/>
  <c r="AO2311" i="14" s="1"/>
  <c r="AK2311" i="14" s="1"/>
  <c r="AW2290" i="14"/>
  <c r="AM2290" i="14" s="1"/>
  <c r="AO2290" i="14" s="1"/>
  <c r="AK2290" i="14" s="1"/>
  <c r="AW2274" i="14"/>
  <c r="AM2274" i="14" s="1"/>
  <c r="AO2274" i="14" s="1"/>
  <c r="AK2274" i="14" s="1"/>
  <c r="AW2267" i="14"/>
  <c r="AM2267" i="14" s="1"/>
  <c r="AO2267" i="14" s="1"/>
  <c r="AK2267" i="14" s="1"/>
  <c r="AW2199" i="14"/>
  <c r="AM2199" i="14" s="1"/>
  <c r="AO2199" i="14" s="1"/>
  <c r="AK2199" i="14" s="1"/>
  <c r="AW2179" i="14"/>
  <c r="AM2179" i="14" s="1"/>
  <c r="AO2179" i="14" s="1"/>
  <c r="AK2179" i="14" s="1"/>
  <c r="AW2159" i="14"/>
  <c r="AM2159" i="14" s="1"/>
  <c r="AO2159" i="14" s="1"/>
  <c r="AK2159" i="14" s="1"/>
  <c r="AW2139" i="14"/>
  <c r="AM2139" i="14" s="1"/>
  <c r="AO2139" i="14" s="1"/>
  <c r="AK2139" i="14" s="1"/>
  <c r="AW2119" i="14"/>
  <c r="AM2119" i="14" s="1"/>
  <c r="AO2119" i="14" s="1"/>
  <c r="AK2119" i="14" s="1"/>
  <c r="AW2099" i="14"/>
  <c r="AM2099" i="14" s="1"/>
  <c r="AO2099" i="14" s="1"/>
  <c r="AK2099" i="14" s="1"/>
  <c r="AW2079" i="14"/>
  <c r="AM2079" i="14" s="1"/>
  <c r="AO2079" i="14" s="1"/>
  <c r="AK2079" i="14" s="1"/>
  <c r="AW2059" i="14"/>
  <c r="AM2059" i="14" s="1"/>
  <c r="AO2059" i="14" s="1"/>
  <c r="AK2059" i="14" s="1"/>
  <c r="AW2039" i="14"/>
  <c r="AM2039" i="14" s="1"/>
  <c r="AO2039" i="14" s="1"/>
  <c r="AK2039" i="14" s="1"/>
  <c r="AW2019" i="14"/>
  <c r="AM2019" i="14" s="1"/>
  <c r="AO2019" i="14" s="1"/>
  <c r="AK2019" i="14" s="1"/>
  <c r="AW1999" i="14"/>
  <c r="AM1999" i="14" s="1"/>
  <c r="AO1999" i="14" s="1"/>
  <c r="AK1999" i="14" s="1"/>
  <c r="AW1979" i="14"/>
  <c r="AM1979" i="14" s="1"/>
  <c r="AO1979" i="14" s="1"/>
  <c r="AK1979" i="14" s="1"/>
  <c r="AW1959" i="14"/>
  <c r="AW1939" i="14"/>
  <c r="AM1939" i="14" s="1"/>
  <c r="AO1939" i="14" s="1"/>
  <c r="AK1939" i="14" s="1"/>
  <c r="AW1919" i="14"/>
  <c r="AM1919" i="14" s="1"/>
  <c r="AO1919" i="14" s="1"/>
  <c r="AK1919" i="14" s="1"/>
  <c r="AW1899" i="14"/>
  <c r="AM1899" i="14" s="1"/>
  <c r="AO1899" i="14" s="1"/>
  <c r="AK1899" i="14" s="1"/>
  <c r="AW1879" i="14"/>
  <c r="AM1879" i="14" s="1"/>
  <c r="AO1879" i="14" s="1"/>
  <c r="AK1879" i="14" s="1"/>
  <c r="AW1859" i="14"/>
  <c r="AM1859" i="14" s="1"/>
  <c r="AO1859" i="14" s="1"/>
  <c r="AK1859" i="14" s="1"/>
  <c r="AW1839" i="14"/>
  <c r="AM1839" i="14" s="1"/>
  <c r="AO1839" i="14" s="1"/>
  <c r="AK1839" i="14" s="1"/>
  <c r="AW1819" i="14"/>
  <c r="AM1819" i="14" s="1"/>
  <c r="AO1819" i="14" s="1"/>
  <c r="AK1819" i="14" s="1"/>
  <c r="AW1799" i="14"/>
  <c r="AM1799" i="14" s="1"/>
  <c r="AO1799" i="14" s="1"/>
  <c r="AK1799" i="14" s="1"/>
  <c r="AW1779" i="14"/>
  <c r="AM1779" i="14" s="1"/>
  <c r="AO1779" i="14" s="1"/>
  <c r="AK1779" i="14" s="1"/>
  <c r="AW1759" i="14"/>
  <c r="AW1739" i="14"/>
  <c r="AM1739" i="14" s="1"/>
  <c r="AO1739" i="14" s="1"/>
  <c r="AK1739" i="14" s="1"/>
  <c r="AW1719" i="14"/>
  <c r="AW1699" i="14"/>
  <c r="AM1699" i="14" s="1"/>
  <c r="AO1699" i="14" s="1"/>
  <c r="AK1699" i="14" s="1"/>
  <c r="AW1679" i="14"/>
  <c r="AM1679" i="14" s="1"/>
  <c r="AO1679" i="14" s="1"/>
  <c r="AK1679" i="14" s="1"/>
  <c r="AW1659" i="14"/>
  <c r="AM1659" i="14" s="1"/>
  <c r="AO1659" i="14" s="1"/>
  <c r="AK1659" i="14" s="1"/>
  <c r="AW1639" i="14"/>
  <c r="AM1639" i="14" s="1"/>
  <c r="AO1639" i="14" s="1"/>
  <c r="AK1639" i="14" s="1"/>
  <c r="AW1619" i="14"/>
  <c r="AM1619" i="14" s="1"/>
  <c r="AO1619" i="14" s="1"/>
  <c r="AK1619" i="14" s="1"/>
  <c r="AW1599" i="14"/>
  <c r="AM1599" i="14" s="1"/>
  <c r="AO1599" i="14" s="1"/>
  <c r="AK1599" i="14" s="1"/>
  <c r="AW1579" i="14"/>
  <c r="AM1579" i="14" s="1"/>
  <c r="AO1579" i="14" s="1"/>
  <c r="AK1579" i="14" s="1"/>
  <c r="AW1559" i="14"/>
  <c r="AM1559" i="14" s="1"/>
  <c r="AO1559" i="14" s="1"/>
  <c r="AK1559" i="14" s="1"/>
  <c r="AW1539" i="14"/>
  <c r="AM1539" i="14" s="1"/>
  <c r="AO1539" i="14" s="1"/>
  <c r="AK1539" i="14" s="1"/>
  <c r="AW1519" i="14"/>
  <c r="AM1519" i="14" s="1"/>
  <c r="AO1519" i="14" s="1"/>
  <c r="AK1519" i="14" s="1"/>
  <c r="AW3001" i="14"/>
  <c r="AM3001" i="14" s="1"/>
  <c r="AO3001" i="14" s="1"/>
  <c r="AK3001" i="14" s="1"/>
  <c r="AW2993" i="14"/>
  <c r="AM2993" i="14" s="1"/>
  <c r="AO2993" i="14" s="1"/>
  <c r="AK2993" i="14" s="1"/>
  <c r="AW2973" i="14"/>
  <c r="AM2973" i="14" s="1"/>
  <c r="AO2973" i="14" s="1"/>
  <c r="AK2973" i="14" s="1"/>
  <c r="AW2958" i="14"/>
  <c r="AM2958" i="14" s="1"/>
  <c r="AO2958" i="14" s="1"/>
  <c r="AK2958" i="14" s="1"/>
  <c r="AW2953" i="14"/>
  <c r="AM2953" i="14" s="1"/>
  <c r="AO2953" i="14" s="1"/>
  <c r="AK2953" i="14" s="1"/>
  <c r="AW2912" i="14"/>
  <c r="AM2912" i="14" s="1"/>
  <c r="AO2912" i="14" s="1"/>
  <c r="AK2912" i="14" s="1"/>
  <c r="AW2852" i="14"/>
  <c r="AM2852" i="14" s="1"/>
  <c r="AO2852" i="14" s="1"/>
  <c r="AK2852" i="14" s="1"/>
  <c r="AW2816" i="14"/>
  <c r="AM2816" i="14" s="1"/>
  <c r="AO2816" i="14" s="1"/>
  <c r="AK2816" i="14" s="1"/>
  <c r="AW2768" i="14"/>
  <c r="AW2737" i="14"/>
  <c r="AM2737" i="14" s="1"/>
  <c r="AO2737" i="14" s="1"/>
  <c r="AK2737" i="14" s="1"/>
  <c r="AW2727" i="14"/>
  <c r="AM2727" i="14" s="1"/>
  <c r="AO2727" i="14" s="1"/>
  <c r="AK2727" i="14" s="1"/>
  <c r="AW2706" i="14"/>
  <c r="AM2706" i="14" s="1"/>
  <c r="AO2706" i="14" s="1"/>
  <c r="AK2706" i="14" s="1"/>
  <c r="AW2685" i="14"/>
  <c r="AM2685" i="14" s="1"/>
  <c r="AO2685" i="14" s="1"/>
  <c r="AK2685" i="14" s="1"/>
  <c r="AW2678" i="14"/>
  <c r="AM2678" i="14" s="1"/>
  <c r="AO2678" i="14" s="1"/>
  <c r="AK2678" i="14" s="1"/>
  <c r="AW2664" i="14"/>
  <c r="AM2664" i="14" s="1"/>
  <c r="AO2664" i="14" s="1"/>
  <c r="AK2664" i="14" s="1"/>
  <c r="AW2657" i="14"/>
  <c r="AM2657" i="14" s="1"/>
  <c r="AO2657" i="14" s="1"/>
  <c r="AK2657" i="14" s="1"/>
  <c r="AW2968" i="14"/>
  <c r="AM2968" i="14" s="1"/>
  <c r="AO2968" i="14" s="1"/>
  <c r="AK2968" i="14" s="1"/>
  <c r="AW2936" i="14"/>
  <c r="AM2936" i="14" s="1"/>
  <c r="AO2936" i="14" s="1"/>
  <c r="AK2936" i="14" s="1"/>
  <c r="AW2900" i="14"/>
  <c r="AM2900" i="14" s="1"/>
  <c r="AO2900" i="14" s="1"/>
  <c r="AK2900" i="14" s="1"/>
  <c r="AW2895" i="14"/>
  <c r="AM2895" i="14" s="1"/>
  <c r="AO2895" i="14" s="1"/>
  <c r="AK2895" i="14" s="1"/>
  <c r="AW2883" i="14"/>
  <c r="AM2883" i="14" s="1"/>
  <c r="AO2883" i="14" s="1"/>
  <c r="AK2883" i="14" s="1"/>
  <c r="AW2878" i="14"/>
  <c r="AM2878" i="14" s="1"/>
  <c r="AO2878" i="14" s="1"/>
  <c r="AK2878" i="14" s="1"/>
  <c r="AW2859" i="14"/>
  <c r="AM2859" i="14" s="1"/>
  <c r="AO2859" i="14" s="1"/>
  <c r="AK2859" i="14" s="1"/>
  <c r="AW2840" i="14"/>
  <c r="AM2840" i="14" s="1"/>
  <c r="AO2840" i="14" s="1"/>
  <c r="AK2840" i="14" s="1"/>
  <c r="AW2823" i="14"/>
  <c r="AM2823" i="14" s="1"/>
  <c r="AO2823" i="14" s="1"/>
  <c r="AK2823" i="14" s="1"/>
  <c r="AW2811" i="14"/>
  <c r="AM2811" i="14" s="1"/>
  <c r="AO2811" i="14" s="1"/>
  <c r="AK2811" i="14" s="1"/>
  <c r="AW2799" i="14"/>
  <c r="AM2799" i="14" s="1"/>
  <c r="AO2799" i="14" s="1"/>
  <c r="AK2799" i="14" s="1"/>
  <c r="AW2787" i="14"/>
  <c r="AM2787" i="14" s="1"/>
  <c r="AO2787" i="14" s="1"/>
  <c r="AK2787" i="14" s="1"/>
  <c r="AW2782" i="14"/>
  <c r="AM2782" i="14" s="1"/>
  <c r="AO2782" i="14" s="1"/>
  <c r="AK2782" i="14" s="1"/>
  <c r="AW2775" i="14"/>
  <c r="AM2775" i="14" s="1"/>
  <c r="AO2775" i="14" s="1"/>
  <c r="AK2775" i="14" s="1"/>
  <c r="AW2744" i="14"/>
  <c r="AM2744" i="14" s="1"/>
  <c r="AO2744" i="14" s="1"/>
  <c r="AK2744" i="14" s="1"/>
  <c r="AW2720" i="14"/>
  <c r="AM2720" i="14" s="1"/>
  <c r="AO2720" i="14" s="1"/>
  <c r="AK2720" i="14" s="1"/>
  <c r="AW2699" i="14"/>
  <c r="AM2699" i="14" s="1"/>
  <c r="AO2699" i="14" s="1"/>
  <c r="AK2699" i="14" s="1"/>
  <c r="AW2671" i="14"/>
  <c r="AM2671" i="14" s="1"/>
  <c r="AO2671" i="14" s="1"/>
  <c r="AK2671" i="14" s="1"/>
  <c r="AW2650" i="14"/>
  <c r="AM2650" i="14" s="1"/>
  <c r="AO2650" i="14" s="1"/>
  <c r="AK2650" i="14" s="1"/>
  <c r="AW2596" i="14"/>
  <c r="AM2596" i="14" s="1"/>
  <c r="AO2596" i="14" s="1"/>
  <c r="AK2596" i="14" s="1"/>
  <c r="AW2589" i="14"/>
  <c r="AM2589" i="14" s="1"/>
  <c r="AO2589" i="14" s="1"/>
  <c r="AK2589" i="14" s="1"/>
  <c r="AW2582" i="14"/>
  <c r="AM2582" i="14" s="1"/>
  <c r="AO2582" i="14" s="1"/>
  <c r="AK2582" i="14" s="1"/>
  <c r="AW2575" i="14"/>
  <c r="AM2575" i="14" s="1"/>
  <c r="AO2575" i="14" s="1"/>
  <c r="AK2575" i="14" s="1"/>
  <c r="AW2568" i="14"/>
  <c r="AM2568" i="14" s="1"/>
  <c r="AO2568" i="14" s="1"/>
  <c r="AK2568" i="14" s="1"/>
  <c r="AW2554" i="14"/>
  <c r="AM2554" i="14" s="1"/>
  <c r="AO2554" i="14" s="1"/>
  <c r="AK2554" i="14" s="1"/>
  <c r="AW2533" i="14"/>
  <c r="AM2533" i="14" s="1"/>
  <c r="AO2533" i="14" s="1"/>
  <c r="AK2533" i="14" s="1"/>
  <c r="AW2512" i="14"/>
  <c r="AM2512" i="14" s="1"/>
  <c r="AO2512" i="14" s="1"/>
  <c r="AK2512" i="14" s="1"/>
  <c r="AW2507" i="14"/>
  <c r="AW2486" i="14"/>
  <c r="AM2486" i="14" s="1"/>
  <c r="AO2486" i="14" s="1"/>
  <c r="AK2486" i="14" s="1"/>
  <c r="AW2465" i="14"/>
  <c r="AM2465" i="14" s="1"/>
  <c r="AO2465" i="14" s="1"/>
  <c r="AK2465" i="14" s="1"/>
  <c r="AW2458" i="14"/>
  <c r="AM2458" i="14" s="1"/>
  <c r="AO2458" i="14" s="1"/>
  <c r="AK2458" i="14" s="1"/>
  <c r="AW2444" i="14"/>
  <c r="AM2444" i="14" s="1"/>
  <c r="AO2444" i="14" s="1"/>
  <c r="AK2444" i="14" s="1"/>
  <c r="AW2437" i="14"/>
  <c r="AW2320" i="14"/>
  <c r="AM2320" i="14" s="1"/>
  <c r="AO2320" i="14" s="1"/>
  <c r="AK2320" i="14" s="1"/>
  <c r="AW2299" i="14"/>
  <c r="AM2299" i="14" s="1"/>
  <c r="AO2299" i="14" s="1"/>
  <c r="AK2299" i="14" s="1"/>
  <c r="AW2276" i="14"/>
  <c r="AM2276" i="14" s="1"/>
  <c r="AO2276" i="14" s="1"/>
  <c r="AK2276" i="14" s="1"/>
  <c r="AW2260" i="14"/>
  <c r="AM2260" i="14" s="1"/>
  <c r="AO2260" i="14" s="1"/>
  <c r="AK2260" i="14" s="1"/>
  <c r="AW2244" i="14"/>
  <c r="AM2244" i="14" s="1"/>
  <c r="AO2244" i="14" s="1"/>
  <c r="AK2244" i="14" s="1"/>
  <c r="AW2228" i="14"/>
  <c r="AM2228" i="14" s="1"/>
  <c r="AO2228" i="14" s="1"/>
  <c r="AK2228" i="14" s="1"/>
  <c r="AW2201" i="14"/>
  <c r="AM2201" i="14" s="1"/>
  <c r="AO2201" i="14" s="1"/>
  <c r="AK2201" i="14" s="1"/>
  <c r="AW2181" i="14"/>
  <c r="AM2181" i="14" s="1"/>
  <c r="AO2181" i="14" s="1"/>
  <c r="AK2181" i="14" s="1"/>
  <c r="AW2161" i="14"/>
  <c r="AM2161" i="14" s="1"/>
  <c r="AO2161" i="14" s="1"/>
  <c r="AK2161" i="14" s="1"/>
  <c r="AW2141" i="14"/>
  <c r="AM2141" i="14" s="1"/>
  <c r="AO2141" i="14" s="1"/>
  <c r="AK2141" i="14" s="1"/>
  <c r="AW2121" i="14"/>
  <c r="AM2121" i="14" s="1"/>
  <c r="AO2121" i="14" s="1"/>
  <c r="AK2121" i="14" s="1"/>
  <c r="AW2101" i="14"/>
  <c r="AW2081" i="14"/>
  <c r="AM2081" i="14" s="1"/>
  <c r="AO2081" i="14" s="1"/>
  <c r="AK2081" i="14" s="1"/>
  <c r="AW2061" i="14"/>
  <c r="AM2061" i="14" s="1"/>
  <c r="AO2061" i="14" s="1"/>
  <c r="AK2061" i="14" s="1"/>
  <c r="AW2041" i="14"/>
  <c r="AM2041" i="14" s="1"/>
  <c r="AO2041" i="14" s="1"/>
  <c r="AK2041" i="14" s="1"/>
  <c r="AW2021" i="14"/>
  <c r="AW2001" i="14"/>
  <c r="AM2001" i="14" s="1"/>
  <c r="AO2001" i="14" s="1"/>
  <c r="AK2001" i="14" s="1"/>
  <c r="AW1981" i="14"/>
  <c r="AM1981" i="14" s="1"/>
  <c r="AO1981" i="14" s="1"/>
  <c r="AK1981" i="14" s="1"/>
  <c r="AW1961" i="14"/>
  <c r="AM1961" i="14" s="1"/>
  <c r="AO1961" i="14" s="1"/>
  <c r="AK1961" i="14" s="1"/>
  <c r="AW1941" i="14"/>
  <c r="AM1941" i="14" s="1"/>
  <c r="AO1941" i="14" s="1"/>
  <c r="AK1941" i="14" s="1"/>
  <c r="AW1921" i="14"/>
  <c r="AW1901" i="14"/>
  <c r="AM1901" i="14" s="1"/>
  <c r="AO1901" i="14" s="1"/>
  <c r="AK1901" i="14" s="1"/>
  <c r="AW1881" i="14"/>
  <c r="AM1881" i="14" s="1"/>
  <c r="AO1881" i="14" s="1"/>
  <c r="AK1881" i="14" s="1"/>
  <c r="AW1861" i="14"/>
  <c r="AM1861" i="14" s="1"/>
  <c r="AO1861" i="14" s="1"/>
  <c r="AK1861" i="14" s="1"/>
  <c r="AW1841" i="14"/>
  <c r="AM1841" i="14" s="1"/>
  <c r="AO1841" i="14" s="1"/>
  <c r="AK1841" i="14" s="1"/>
  <c r="AW1821" i="14"/>
  <c r="AM1821" i="14" s="1"/>
  <c r="AO1821" i="14" s="1"/>
  <c r="AK1821" i="14" s="1"/>
  <c r="AW1801" i="14"/>
  <c r="AM1801" i="14" s="1"/>
  <c r="AO1801" i="14" s="1"/>
  <c r="AK1801" i="14" s="1"/>
  <c r="AW1781" i="14"/>
  <c r="AM1781" i="14" s="1"/>
  <c r="AO1781" i="14" s="1"/>
  <c r="AK1781" i="14" s="1"/>
  <c r="AW1761" i="14"/>
  <c r="AM1761" i="14" s="1"/>
  <c r="AO1761" i="14" s="1"/>
  <c r="AK1761" i="14" s="1"/>
  <c r="AW1741" i="14"/>
  <c r="AM1741" i="14" s="1"/>
  <c r="AO1741" i="14" s="1"/>
  <c r="AK1741" i="14" s="1"/>
  <c r="AW1721" i="14"/>
  <c r="AM1721" i="14" s="1"/>
  <c r="AO1721" i="14" s="1"/>
  <c r="AK1721" i="14" s="1"/>
  <c r="AW1701" i="14"/>
  <c r="AM1701" i="14" s="1"/>
  <c r="AO1701" i="14" s="1"/>
  <c r="AK1701" i="14" s="1"/>
  <c r="AW1681" i="14"/>
  <c r="AM1681" i="14" s="1"/>
  <c r="AO1681" i="14" s="1"/>
  <c r="AK1681" i="14" s="1"/>
  <c r="AW1661" i="14"/>
  <c r="AM1661" i="14" s="1"/>
  <c r="AO1661" i="14" s="1"/>
  <c r="AK1661" i="14" s="1"/>
  <c r="AW1641" i="14"/>
  <c r="AM1641" i="14" s="1"/>
  <c r="AO1641" i="14" s="1"/>
  <c r="AK1641" i="14" s="1"/>
  <c r="AW1621" i="14"/>
  <c r="AM1621" i="14" s="1"/>
  <c r="AO1621" i="14" s="1"/>
  <c r="AK1621" i="14" s="1"/>
  <c r="AW1601" i="14"/>
  <c r="AM1601" i="14" s="1"/>
  <c r="AO1601" i="14" s="1"/>
  <c r="AK1601" i="14" s="1"/>
  <c r="AW1581" i="14"/>
  <c r="AM1581" i="14" s="1"/>
  <c r="AO1581" i="14" s="1"/>
  <c r="AK1581" i="14" s="1"/>
  <c r="AW1561" i="14"/>
  <c r="AM1561" i="14" s="1"/>
  <c r="AO1561" i="14" s="1"/>
  <c r="AK1561" i="14" s="1"/>
  <c r="AW1541" i="14"/>
  <c r="AM1541" i="14" s="1"/>
  <c r="AO1541" i="14" s="1"/>
  <c r="AK1541" i="14" s="1"/>
  <c r="AW1521" i="14"/>
  <c r="AM1521" i="14" s="1"/>
  <c r="AO1521" i="14" s="1"/>
  <c r="AK1521" i="14" s="1"/>
  <c r="AW3006" i="14"/>
  <c r="AM3006" i="14" s="1"/>
  <c r="AO3006" i="14" s="1"/>
  <c r="AK3006" i="14" s="1"/>
  <c r="AW2978" i="14"/>
  <c r="AM2978" i="14" s="1"/>
  <c r="AO2978" i="14" s="1"/>
  <c r="AK2978" i="14" s="1"/>
  <c r="AW2948" i="14"/>
  <c r="AM2948" i="14" s="1"/>
  <c r="AO2948" i="14" s="1"/>
  <c r="AK2948" i="14" s="1"/>
  <c r="AW2943" i="14"/>
  <c r="AM2943" i="14" s="1"/>
  <c r="AO2943" i="14" s="1"/>
  <c r="AK2943" i="14" s="1"/>
  <c r="AW2931" i="14"/>
  <c r="AM2931" i="14" s="1"/>
  <c r="AO2931" i="14" s="1"/>
  <c r="AK2931" i="14" s="1"/>
  <c r="AW2919" i="14"/>
  <c r="AM2919" i="14" s="1"/>
  <c r="AO2919" i="14" s="1"/>
  <c r="AK2919" i="14" s="1"/>
  <c r="AW2907" i="14"/>
  <c r="AM2907" i="14" s="1"/>
  <c r="AO2907" i="14" s="1"/>
  <c r="AK2907" i="14" s="1"/>
  <c r="AW2873" i="14"/>
  <c r="AM2873" i="14" s="1"/>
  <c r="AO2873" i="14" s="1"/>
  <c r="AK2873" i="14" s="1"/>
  <c r="AW2866" i="14"/>
  <c r="AW2847" i="14"/>
  <c r="AW2990" i="14"/>
  <c r="AM2990" i="14" s="1"/>
  <c r="AO2990" i="14" s="1"/>
  <c r="AK2990" i="14" s="1"/>
  <c r="AW2926" i="14"/>
  <c r="AW2902" i="14"/>
  <c r="AM2902" i="14" s="1"/>
  <c r="AO2902" i="14" s="1"/>
  <c r="AK2902" i="14" s="1"/>
  <c r="AW2861" i="14"/>
  <c r="AM2861" i="14" s="1"/>
  <c r="AO2861" i="14" s="1"/>
  <c r="AK2861" i="14" s="1"/>
  <c r="AW2854" i="14"/>
  <c r="AM2854" i="14" s="1"/>
  <c r="AO2854" i="14" s="1"/>
  <c r="AK2854" i="14" s="1"/>
  <c r="AW2835" i="14"/>
  <c r="AM2835" i="14" s="1"/>
  <c r="AO2835" i="14" s="1"/>
  <c r="AK2835" i="14" s="1"/>
  <c r="AW3003" i="14"/>
  <c r="AM3003" i="14" s="1"/>
  <c r="AO3003" i="14" s="1"/>
  <c r="AK3003" i="14" s="1"/>
  <c r="AW2985" i="14"/>
  <c r="AM2985" i="14" s="1"/>
  <c r="AO2985" i="14" s="1"/>
  <c r="AK2985" i="14" s="1"/>
  <c r="AW2933" i="14"/>
  <c r="AM2933" i="14" s="1"/>
  <c r="AO2933" i="14" s="1"/>
  <c r="AK2933" i="14" s="1"/>
  <c r="AW2914" i="14"/>
  <c r="AM2914" i="14" s="1"/>
  <c r="AO2914" i="14" s="1"/>
  <c r="AK2914" i="14" s="1"/>
  <c r="AW2885" i="14"/>
  <c r="AM2885" i="14" s="1"/>
  <c r="AO2885" i="14" s="1"/>
  <c r="AK2885" i="14" s="1"/>
  <c r="AW2830" i="14"/>
  <c r="AM2830" i="14" s="1"/>
  <c r="AO2830" i="14" s="1"/>
  <c r="AK2830" i="14" s="1"/>
  <c r="AW2813" i="14"/>
  <c r="AM2813" i="14" s="1"/>
  <c r="AO2813" i="14" s="1"/>
  <c r="AK2813" i="14" s="1"/>
  <c r="AW2928" i="14"/>
  <c r="AM2928" i="14" s="1"/>
  <c r="AO2928" i="14" s="1"/>
  <c r="AK2928" i="14" s="1"/>
  <c r="AW2897" i="14"/>
  <c r="AW2887" i="14"/>
  <c r="AM2887" i="14" s="1"/>
  <c r="AO2887" i="14" s="1"/>
  <c r="AK2887" i="14" s="1"/>
  <c r="AW2875" i="14"/>
  <c r="AM2875" i="14" s="1"/>
  <c r="AO2875" i="14" s="1"/>
  <c r="AK2875" i="14" s="1"/>
  <c r="AW2863" i="14"/>
  <c r="AM2863" i="14" s="1"/>
  <c r="AO2863" i="14" s="1"/>
  <c r="AK2863" i="14" s="1"/>
  <c r="AW2837" i="14"/>
  <c r="AW2825" i="14"/>
  <c r="AM2825" i="14" s="1"/>
  <c r="AO2825" i="14" s="1"/>
  <c r="AK2825" i="14" s="1"/>
  <c r="AW2808" i="14"/>
  <c r="AM2808" i="14" s="1"/>
  <c r="AO2808" i="14" s="1"/>
  <c r="AK2808" i="14" s="1"/>
  <c r="AW2791" i="14"/>
  <c r="AM2791" i="14" s="1"/>
  <c r="AO2791" i="14" s="1"/>
  <c r="AK2791" i="14" s="1"/>
  <c r="AW2765" i="14"/>
  <c r="AM2765" i="14" s="1"/>
  <c r="AO2765" i="14" s="1"/>
  <c r="AK2765" i="14" s="1"/>
  <c r="AW2753" i="14"/>
  <c r="AW2741" i="14"/>
  <c r="AM2741" i="14" s="1"/>
  <c r="AO2741" i="14" s="1"/>
  <c r="AK2741" i="14" s="1"/>
  <c r="AW2696" i="14"/>
  <c r="AM2696" i="14" s="1"/>
  <c r="AO2696" i="14" s="1"/>
  <c r="AK2696" i="14" s="1"/>
  <c r="AW2689" i="14"/>
  <c r="AM2689" i="14" s="1"/>
  <c r="AO2689" i="14" s="1"/>
  <c r="AK2689" i="14" s="1"/>
  <c r="AW2682" i="14"/>
  <c r="AM2682" i="14" s="1"/>
  <c r="AO2682" i="14" s="1"/>
  <c r="AK2682" i="14" s="1"/>
  <c r="AW2675" i="14"/>
  <c r="AM2675" i="14" s="1"/>
  <c r="AO2675" i="14" s="1"/>
  <c r="AK2675" i="14" s="1"/>
  <c r="AW2668" i="14"/>
  <c r="AM2668" i="14" s="1"/>
  <c r="AO2668" i="14" s="1"/>
  <c r="AK2668" i="14" s="1"/>
  <c r="AW2654" i="14"/>
  <c r="AW2633" i="14"/>
  <c r="AM2633" i="14" s="1"/>
  <c r="AO2633" i="14" s="1"/>
  <c r="AK2633" i="14" s="1"/>
  <c r="AW2612" i="14"/>
  <c r="AM2612" i="14" s="1"/>
  <c r="AO2612" i="14" s="1"/>
  <c r="AK2612" i="14" s="1"/>
  <c r="AW2607" i="14"/>
  <c r="AM2607" i="14" s="1"/>
  <c r="AO2607" i="14" s="1"/>
  <c r="AK2607" i="14" s="1"/>
  <c r="AW2586" i="14"/>
  <c r="AM2586" i="14" s="1"/>
  <c r="AO2586" i="14" s="1"/>
  <c r="AK2586" i="14" s="1"/>
  <c r="AW2565" i="14"/>
  <c r="AM2565" i="14" s="1"/>
  <c r="AO2565" i="14" s="1"/>
  <c r="AK2565" i="14" s="1"/>
  <c r="AW2558" i="14"/>
  <c r="AM2558" i="14" s="1"/>
  <c r="AO2558" i="14" s="1"/>
  <c r="AK2558" i="14" s="1"/>
  <c r="AW2544" i="14"/>
  <c r="AW2537" i="14"/>
  <c r="AM2537" i="14" s="1"/>
  <c r="AO2537" i="14" s="1"/>
  <c r="AK2537" i="14" s="1"/>
  <c r="AW2420" i="14"/>
  <c r="AM2420" i="14" s="1"/>
  <c r="AO2420" i="14" s="1"/>
  <c r="AK2420" i="14" s="1"/>
  <c r="AW2399" i="14"/>
  <c r="AM2399" i="14" s="1"/>
  <c r="AO2399" i="14" s="1"/>
  <c r="AK2399" i="14" s="1"/>
  <c r="AW2371" i="14"/>
  <c r="AW2350" i="14"/>
  <c r="AM2350" i="14" s="1"/>
  <c r="AO2350" i="14" s="1"/>
  <c r="AK2350" i="14" s="1"/>
  <c r="AW2296" i="14"/>
  <c r="AM2296" i="14" s="1"/>
  <c r="AO2296" i="14" s="1"/>
  <c r="AK2296" i="14" s="1"/>
  <c r="AW2280" i="14"/>
  <c r="AM2280" i="14" s="1"/>
  <c r="AO2280" i="14" s="1"/>
  <c r="AK2280" i="14" s="1"/>
  <c r="AW2264" i="14"/>
  <c r="AW2248" i="14"/>
  <c r="AW2216" i="14"/>
  <c r="AM2216" i="14" s="1"/>
  <c r="AO2216" i="14" s="1"/>
  <c r="AK2216" i="14" s="1"/>
  <c r="AW2196" i="14"/>
  <c r="AM2196" i="14" s="1"/>
  <c r="AO2196" i="14" s="1"/>
  <c r="AK2196" i="14" s="1"/>
  <c r="AW2176" i="14"/>
  <c r="AW2156" i="14"/>
  <c r="AM2156" i="14" s="1"/>
  <c r="AO2156" i="14" s="1"/>
  <c r="AK2156" i="14" s="1"/>
  <c r="AW2136" i="14"/>
  <c r="AW2116" i="14"/>
  <c r="AM2116" i="14" s="1"/>
  <c r="AO2116" i="14" s="1"/>
  <c r="AK2116" i="14" s="1"/>
  <c r="AW2096" i="14"/>
  <c r="AW2076" i="14"/>
  <c r="AM2076" i="14" s="1"/>
  <c r="AO2076" i="14" s="1"/>
  <c r="AK2076" i="14" s="1"/>
  <c r="AW2056" i="14"/>
  <c r="AW2036" i="14"/>
  <c r="AM2036" i="14" s="1"/>
  <c r="AO2036" i="14" s="1"/>
  <c r="AK2036" i="14" s="1"/>
  <c r="AW2016" i="14"/>
  <c r="AM2016" i="14" s="1"/>
  <c r="AO2016" i="14" s="1"/>
  <c r="AK2016" i="14" s="1"/>
  <c r="AW1996" i="14"/>
  <c r="AM1996" i="14" s="1"/>
  <c r="AO1996" i="14" s="1"/>
  <c r="AK1996" i="14" s="1"/>
  <c r="AW1976" i="14"/>
  <c r="AW1956" i="14"/>
  <c r="AM1956" i="14" s="1"/>
  <c r="AO1956" i="14" s="1"/>
  <c r="AK1956" i="14" s="1"/>
  <c r="AW1936" i="14"/>
  <c r="AM1936" i="14" s="1"/>
  <c r="AO1936" i="14" s="1"/>
  <c r="AK1936" i="14" s="1"/>
  <c r="AW1916" i="14"/>
  <c r="AM1916" i="14" s="1"/>
  <c r="AO1916" i="14" s="1"/>
  <c r="AK1916" i="14" s="1"/>
  <c r="AW1896" i="14"/>
  <c r="AW1876" i="14"/>
  <c r="AM1876" i="14" s="1"/>
  <c r="AO1876" i="14" s="1"/>
  <c r="AK1876" i="14" s="1"/>
  <c r="AW1856" i="14"/>
  <c r="AW1836" i="14"/>
  <c r="AM1836" i="14" s="1"/>
  <c r="AO1836" i="14" s="1"/>
  <c r="AK1836" i="14" s="1"/>
  <c r="AW1816" i="14"/>
  <c r="AW1796" i="14"/>
  <c r="AM1796" i="14" s="1"/>
  <c r="AO1796" i="14" s="1"/>
  <c r="AK1796" i="14" s="1"/>
  <c r="AW1776" i="14"/>
  <c r="AM1776" i="14" s="1"/>
  <c r="AO1776" i="14" s="1"/>
  <c r="AK1776" i="14" s="1"/>
  <c r="AW1756" i="14"/>
  <c r="AM1756" i="14" s="1"/>
  <c r="AO1756" i="14" s="1"/>
  <c r="AK1756" i="14" s="1"/>
  <c r="AW1736" i="14"/>
  <c r="AM1736" i="14" s="1"/>
  <c r="AO1736" i="14" s="1"/>
  <c r="AK1736" i="14" s="1"/>
  <c r="AW1716" i="14"/>
  <c r="AM1716" i="14" s="1"/>
  <c r="AO1716" i="14" s="1"/>
  <c r="AK1716" i="14" s="1"/>
  <c r="AW1696" i="14"/>
  <c r="AM1696" i="14" s="1"/>
  <c r="AO1696" i="14" s="1"/>
  <c r="AK1696" i="14" s="1"/>
  <c r="AW1676" i="14"/>
  <c r="AW1656" i="14"/>
  <c r="AW1636" i="14"/>
  <c r="AM1636" i="14" s="1"/>
  <c r="AO1636" i="14" s="1"/>
  <c r="AK1636" i="14" s="1"/>
  <c r="AW1616" i="14"/>
  <c r="AM1616" i="14" s="1"/>
  <c r="AO1616" i="14" s="1"/>
  <c r="AK1616" i="14" s="1"/>
  <c r="AW1596" i="14"/>
  <c r="AW1576" i="14"/>
  <c r="AW1556" i="14"/>
  <c r="AM1556" i="14" s="1"/>
  <c r="AO1556" i="14" s="1"/>
  <c r="AK1556" i="14" s="1"/>
  <c r="AW1536" i="14"/>
  <c r="AM1536" i="14" s="1"/>
  <c r="AO1536" i="14" s="1"/>
  <c r="AK1536" i="14" s="1"/>
  <c r="AW1516" i="14"/>
  <c r="AM1516" i="14" s="1"/>
  <c r="AO1516" i="14" s="1"/>
  <c r="AK1516" i="14" s="1"/>
  <c r="AW1500" i="14"/>
  <c r="AW1495" i="14"/>
  <c r="AW1490" i="14"/>
  <c r="AM1490" i="14" s="1"/>
  <c r="AO1490" i="14" s="1"/>
  <c r="AK1490" i="14" s="1"/>
  <c r="AW1485" i="14"/>
  <c r="AM1485" i="14" s="1"/>
  <c r="AO1485" i="14" s="1"/>
  <c r="AK1485" i="14" s="1"/>
  <c r="AW1480" i="14"/>
  <c r="AM1480" i="14" s="1"/>
  <c r="AO1480" i="14" s="1"/>
  <c r="AK1480" i="14" s="1"/>
  <c r="AW1475" i="14"/>
  <c r="AM1475" i="14" s="1"/>
  <c r="AO1475" i="14" s="1"/>
  <c r="AK1475" i="14" s="1"/>
  <c r="AW1470" i="14"/>
  <c r="AM1470" i="14" s="1"/>
  <c r="AO1470" i="14" s="1"/>
  <c r="AK1470" i="14" s="1"/>
  <c r="AW1465" i="14"/>
  <c r="AM1465" i="14" s="1"/>
  <c r="AO1465" i="14" s="1"/>
  <c r="AK1465" i="14" s="1"/>
  <c r="AW1460" i="14"/>
  <c r="AW1455" i="14"/>
  <c r="AM1455" i="14" s="1"/>
  <c r="AO1455" i="14" s="1"/>
  <c r="AK1455" i="14" s="1"/>
  <c r="AW1450" i="14"/>
  <c r="AW1445" i="14"/>
  <c r="AM1445" i="14" s="1"/>
  <c r="AO1445" i="14" s="1"/>
  <c r="AK1445" i="14" s="1"/>
  <c r="AW1440" i="14"/>
  <c r="AW1435" i="14"/>
  <c r="AM1435" i="14" s="1"/>
  <c r="AO1435" i="14" s="1"/>
  <c r="AK1435" i="14" s="1"/>
  <c r="AW1430" i="14"/>
  <c r="AM1430" i="14" s="1"/>
  <c r="AO1430" i="14" s="1"/>
  <c r="AK1430" i="14" s="1"/>
  <c r="AW1425" i="14"/>
  <c r="AM1425" i="14" s="1"/>
  <c r="AO1425" i="14" s="1"/>
  <c r="AK1425" i="14" s="1"/>
  <c r="AW1420" i="14"/>
  <c r="AM1420" i="14" s="1"/>
  <c r="AO1420" i="14" s="1"/>
  <c r="AK1420" i="14" s="1"/>
  <c r="AW1415" i="14"/>
  <c r="AM1415" i="14" s="1"/>
  <c r="AO1415" i="14" s="1"/>
  <c r="AK1415" i="14" s="1"/>
  <c r="AW1410" i="14"/>
  <c r="AW1405" i="14"/>
  <c r="AM1405" i="14" s="1"/>
  <c r="AO1405" i="14" s="1"/>
  <c r="AK1405" i="14" s="1"/>
  <c r="AW1400" i="14"/>
  <c r="AM1400" i="14" s="1"/>
  <c r="AO1400" i="14" s="1"/>
  <c r="AK1400" i="14" s="1"/>
  <c r="AW1395" i="14"/>
  <c r="AM1395" i="14" s="1"/>
  <c r="AO1395" i="14" s="1"/>
  <c r="AK1395" i="14" s="1"/>
  <c r="AW1390" i="14"/>
  <c r="AM1390" i="14" s="1"/>
  <c r="AO1390" i="14" s="1"/>
  <c r="AK1390" i="14" s="1"/>
  <c r="AW1385" i="14"/>
  <c r="AM1385" i="14" s="1"/>
  <c r="AO1385" i="14" s="1"/>
  <c r="AK1385" i="14" s="1"/>
  <c r="AW1380" i="14"/>
  <c r="AM1380" i="14" s="1"/>
  <c r="AO1380" i="14" s="1"/>
  <c r="AK1380" i="14" s="1"/>
  <c r="AW1375" i="14"/>
  <c r="AW1370" i="14"/>
  <c r="AW1365" i="14"/>
  <c r="AM1365" i="14" s="1"/>
  <c r="AO1365" i="14" s="1"/>
  <c r="AK1365" i="14" s="1"/>
  <c r="AW1360" i="14"/>
  <c r="AW1355" i="14"/>
  <c r="AM1355" i="14" s="1"/>
  <c r="AO1355" i="14" s="1"/>
  <c r="AK1355" i="14" s="1"/>
  <c r="AW1350" i="14"/>
  <c r="AM1350" i="14" s="1"/>
  <c r="AO1350" i="14" s="1"/>
  <c r="AK1350" i="14" s="1"/>
  <c r="AW1345" i="14"/>
  <c r="AM1345" i="14" s="1"/>
  <c r="AO1345" i="14" s="1"/>
  <c r="AK1345" i="14" s="1"/>
  <c r="AW1340" i="14"/>
  <c r="AM1340" i="14" s="1"/>
  <c r="AO1340" i="14" s="1"/>
  <c r="AK1340" i="14" s="1"/>
  <c r="AW1335" i="14"/>
  <c r="AM1335" i="14" s="1"/>
  <c r="AO1335" i="14" s="1"/>
  <c r="AK1335" i="14" s="1"/>
  <c r="AW1330" i="14"/>
  <c r="AW1325" i="14"/>
  <c r="AM1325" i="14" s="1"/>
  <c r="AO1325" i="14" s="1"/>
  <c r="AK1325" i="14" s="1"/>
  <c r="AW1320" i="14"/>
  <c r="AM1320" i="14" s="1"/>
  <c r="AO1320" i="14" s="1"/>
  <c r="AK1320" i="14" s="1"/>
  <c r="AW1315" i="14"/>
  <c r="AM1315" i="14" s="1"/>
  <c r="AO1315" i="14" s="1"/>
  <c r="AK1315" i="14" s="1"/>
  <c r="AW1310" i="14"/>
  <c r="AM1310" i="14" s="1"/>
  <c r="AO1310" i="14" s="1"/>
  <c r="AK1310" i="14" s="1"/>
  <c r="AW1305" i="14"/>
  <c r="AM1305" i="14" s="1"/>
  <c r="AO1305" i="14" s="1"/>
  <c r="AK1305" i="14" s="1"/>
  <c r="AW1300" i="14"/>
  <c r="AM1300" i="14" s="1"/>
  <c r="AO1300" i="14" s="1"/>
  <c r="AK1300" i="14" s="1"/>
  <c r="AW1295" i="14"/>
  <c r="AW1290" i="14"/>
  <c r="AM1290" i="14" s="1"/>
  <c r="AO1290" i="14" s="1"/>
  <c r="AK1290" i="14" s="1"/>
  <c r="AW1285" i="14"/>
  <c r="AM1285" i="14" s="1"/>
  <c r="AO1285" i="14" s="1"/>
  <c r="AK1285" i="14" s="1"/>
  <c r="AW1280" i="14"/>
  <c r="AM1280" i="14" s="1"/>
  <c r="AO1280" i="14" s="1"/>
  <c r="AK1280" i="14" s="1"/>
  <c r="AW1275" i="14"/>
  <c r="AM1275" i="14" s="1"/>
  <c r="AO1275" i="14" s="1"/>
  <c r="AK1275" i="14" s="1"/>
  <c r="AW1270" i="14"/>
  <c r="AW1265" i="14"/>
  <c r="AM1265" i="14" s="1"/>
  <c r="AO1265" i="14" s="1"/>
  <c r="AK1265" i="14" s="1"/>
  <c r="AW1260" i="14"/>
  <c r="AM1260" i="14" s="1"/>
  <c r="AO1260" i="14" s="1"/>
  <c r="AK1260" i="14" s="1"/>
  <c r="AW1255" i="14"/>
  <c r="AW1250" i="14"/>
  <c r="AW1245" i="14"/>
  <c r="AM1245" i="14" s="1"/>
  <c r="AO1245" i="14" s="1"/>
  <c r="AK1245" i="14" s="1"/>
  <c r="AW1240" i="14"/>
  <c r="AW3002" i="14"/>
  <c r="AM3002" i="14" s="1"/>
  <c r="AO3002" i="14" s="1"/>
  <c r="AK3002" i="14" s="1"/>
  <c r="AW2918" i="14"/>
  <c r="AM2918" i="14" s="1"/>
  <c r="AO2918" i="14" s="1"/>
  <c r="AK2918" i="14" s="1"/>
  <c r="AW2872" i="14"/>
  <c r="AM2872" i="14" s="1"/>
  <c r="AO2872" i="14" s="1"/>
  <c r="AK2872" i="14" s="1"/>
  <c r="AW2865" i="14"/>
  <c r="AM2865" i="14" s="1"/>
  <c r="AO2865" i="14" s="1"/>
  <c r="AK2865" i="14" s="1"/>
  <c r="AW2853" i="14"/>
  <c r="AM2853" i="14" s="1"/>
  <c r="AO2853" i="14" s="1"/>
  <c r="AK2853" i="14" s="1"/>
  <c r="AW2834" i="14"/>
  <c r="AM2834" i="14" s="1"/>
  <c r="AO2834" i="14" s="1"/>
  <c r="AK2834" i="14" s="1"/>
  <c r="AW2805" i="14"/>
  <c r="AM2805" i="14" s="1"/>
  <c r="AO2805" i="14" s="1"/>
  <c r="AK2805" i="14" s="1"/>
  <c r="AW2750" i="14"/>
  <c r="AM2750" i="14" s="1"/>
  <c r="AO2750" i="14" s="1"/>
  <c r="AK2750" i="14" s="1"/>
  <c r="AW2733" i="14"/>
  <c r="AM2733" i="14" s="1"/>
  <c r="AO2733" i="14" s="1"/>
  <c r="AK2733" i="14" s="1"/>
  <c r="AW12" i="14"/>
  <c r="AM12" i="14" s="1"/>
  <c r="AO12" i="14" s="1"/>
  <c r="AK12" i="14" s="1"/>
  <c r="AW17" i="14"/>
  <c r="AM17" i="14" s="1"/>
  <c r="AO17" i="14" s="1"/>
  <c r="AK17" i="14" s="1"/>
  <c r="AW22" i="14"/>
  <c r="AW27" i="14"/>
  <c r="AM27" i="14" s="1"/>
  <c r="AO27" i="14" s="1"/>
  <c r="AK27" i="14" s="1"/>
  <c r="AW32" i="14"/>
  <c r="AM32" i="14" s="1"/>
  <c r="AO32" i="14" s="1"/>
  <c r="AK32" i="14" s="1"/>
  <c r="AW37" i="14"/>
  <c r="AM37" i="14" s="1"/>
  <c r="AO37" i="14" s="1"/>
  <c r="AK37" i="14" s="1"/>
  <c r="AW42" i="14"/>
  <c r="AM42" i="14" s="1"/>
  <c r="AO42" i="14" s="1"/>
  <c r="AK42" i="14" s="1"/>
  <c r="AW47" i="14"/>
  <c r="AM47" i="14" s="1"/>
  <c r="AO47" i="14" s="1"/>
  <c r="AK47" i="14" s="1"/>
  <c r="AW52" i="14"/>
  <c r="AM52" i="14" s="1"/>
  <c r="AO52" i="14" s="1"/>
  <c r="AK52" i="14" s="1"/>
  <c r="AW57" i="14"/>
  <c r="AM57" i="14" s="1"/>
  <c r="AO57" i="14" s="1"/>
  <c r="AK57" i="14" s="1"/>
  <c r="AW62" i="14"/>
  <c r="AM62" i="14" s="1"/>
  <c r="AO62" i="14" s="1"/>
  <c r="AK62" i="14" s="1"/>
  <c r="AW67" i="14"/>
  <c r="AM67" i="14" s="1"/>
  <c r="AO67" i="14" s="1"/>
  <c r="AK67" i="14" s="1"/>
  <c r="AW72" i="14"/>
  <c r="AM72" i="14" s="1"/>
  <c r="AO72" i="14" s="1"/>
  <c r="AK72" i="14" s="1"/>
  <c r="AW77" i="14"/>
  <c r="AM77" i="14" s="1"/>
  <c r="AO77" i="14" s="1"/>
  <c r="AK77" i="14" s="1"/>
  <c r="AW82" i="14"/>
  <c r="AW87" i="14"/>
  <c r="AM87" i="14" s="1"/>
  <c r="AO87" i="14" s="1"/>
  <c r="AK87" i="14" s="1"/>
  <c r="AW92" i="14"/>
  <c r="AM92" i="14" s="1"/>
  <c r="AO92" i="14" s="1"/>
  <c r="AK92" i="14" s="1"/>
  <c r="AW97" i="14"/>
  <c r="AM97" i="14" s="1"/>
  <c r="AO97" i="14" s="1"/>
  <c r="AK97" i="14" s="1"/>
  <c r="AW102" i="14"/>
  <c r="AM102" i="14" s="1"/>
  <c r="AO102" i="14" s="1"/>
  <c r="AK102" i="14" s="1"/>
  <c r="AW107" i="14"/>
  <c r="AW112" i="14"/>
  <c r="AM112" i="14" s="1"/>
  <c r="AO112" i="14" s="1"/>
  <c r="AK112" i="14" s="1"/>
  <c r="AW117" i="14"/>
  <c r="AW122" i="14"/>
  <c r="AM122" i="14" s="1"/>
  <c r="AO122" i="14" s="1"/>
  <c r="AK122" i="14" s="1"/>
  <c r="AW127" i="14"/>
  <c r="AM127" i="14" s="1"/>
  <c r="AO127" i="14" s="1"/>
  <c r="AK127" i="14" s="1"/>
  <c r="AW132" i="14"/>
  <c r="AW137" i="14"/>
  <c r="AM137" i="14" s="1"/>
  <c r="AO137" i="14" s="1"/>
  <c r="AK137" i="14" s="1"/>
  <c r="AW142" i="14"/>
  <c r="AM142" i="14" s="1"/>
  <c r="AO142" i="14" s="1"/>
  <c r="AK142" i="14" s="1"/>
  <c r="AW147" i="14"/>
  <c r="AM147" i="14" s="1"/>
  <c r="AO147" i="14" s="1"/>
  <c r="AK147" i="14" s="1"/>
  <c r="AW152" i="14"/>
  <c r="AM152" i="14" s="1"/>
  <c r="AO152" i="14" s="1"/>
  <c r="AK152" i="14" s="1"/>
  <c r="AW157" i="14"/>
  <c r="AW162" i="14"/>
  <c r="AM162" i="14" s="1"/>
  <c r="AO162" i="14" s="1"/>
  <c r="AK162" i="14" s="1"/>
  <c r="AW167" i="14"/>
  <c r="AW172" i="14"/>
  <c r="AM172" i="14" s="1"/>
  <c r="AO172" i="14" s="1"/>
  <c r="AK172" i="14" s="1"/>
  <c r="AW177" i="14"/>
  <c r="AM177" i="14" s="1"/>
  <c r="AO177" i="14" s="1"/>
  <c r="AK177" i="14" s="1"/>
  <c r="AW182" i="14"/>
  <c r="AM182" i="14" s="1"/>
  <c r="AO182" i="14" s="1"/>
  <c r="AK182" i="14" s="1"/>
  <c r="AW187" i="14"/>
  <c r="AM187" i="14" s="1"/>
  <c r="AO187" i="14" s="1"/>
  <c r="AK187" i="14" s="1"/>
  <c r="AW192" i="14"/>
  <c r="AW197" i="14"/>
  <c r="AM197" i="14" s="1"/>
  <c r="AO197" i="14" s="1"/>
  <c r="AK197" i="14" s="1"/>
  <c r="AW202" i="14"/>
  <c r="AM202" i="14" s="1"/>
  <c r="AO202" i="14" s="1"/>
  <c r="AK202" i="14" s="1"/>
  <c r="AW207" i="14"/>
  <c r="AW212" i="14"/>
  <c r="AM212" i="14" s="1"/>
  <c r="AO212" i="14" s="1"/>
  <c r="AK212" i="14" s="1"/>
  <c r="AW217" i="14"/>
  <c r="AW222" i="14"/>
  <c r="AM222" i="14" s="1"/>
  <c r="AO222" i="14" s="1"/>
  <c r="AK222" i="14" s="1"/>
  <c r="AW227" i="14"/>
  <c r="AM227" i="14" s="1"/>
  <c r="AO227" i="14" s="1"/>
  <c r="AK227" i="14" s="1"/>
  <c r="AW232" i="14"/>
  <c r="AM232" i="14" s="1"/>
  <c r="AO232" i="14" s="1"/>
  <c r="AK232" i="14" s="1"/>
  <c r="AW237" i="14"/>
  <c r="AM237" i="14" s="1"/>
  <c r="AO237" i="14" s="1"/>
  <c r="AK237" i="14" s="1"/>
  <c r="AW242" i="14"/>
  <c r="AM242" i="14" s="1"/>
  <c r="AO242" i="14" s="1"/>
  <c r="AK242" i="14" s="1"/>
  <c r="AW247" i="14"/>
  <c r="AM247" i="14" s="1"/>
  <c r="AO247" i="14" s="1"/>
  <c r="AK247" i="14" s="1"/>
  <c r="AW252" i="14"/>
  <c r="AM252" i="14" s="1"/>
  <c r="AO252" i="14" s="1"/>
  <c r="AK252" i="14" s="1"/>
  <c r="AW257" i="14"/>
  <c r="AM257" i="14" s="1"/>
  <c r="AO257" i="14" s="1"/>
  <c r="AK257" i="14" s="1"/>
  <c r="AW262" i="14"/>
  <c r="AW267" i="14"/>
  <c r="AW272" i="14"/>
  <c r="AM272" i="14" s="1"/>
  <c r="AO272" i="14" s="1"/>
  <c r="AK272" i="14" s="1"/>
  <c r="AW277" i="14"/>
  <c r="AM277" i="14" s="1"/>
  <c r="AO277" i="14" s="1"/>
  <c r="AK277" i="14" s="1"/>
  <c r="AW282" i="14"/>
  <c r="AM282" i="14" s="1"/>
  <c r="AO282" i="14" s="1"/>
  <c r="AK282" i="14" s="1"/>
  <c r="AW287" i="14"/>
  <c r="AM287" i="14" s="1"/>
  <c r="AO287" i="14" s="1"/>
  <c r="AK287" i="14" s="1"/>
  <c r="AW292" i="14"/>
  <c r="AM292" i="14" s="1"/>
  <c r="AO292" i="14" s="1"/>
  <c r="AK292" i="14" s="1"/>
  <c r="AW297" i="14"/>
  <c r="AM297" i="14" s="1"/>
  <c r="AO297" i="14" s="1"/>
  <c r="AK297" i="14" s="1"/>
  <c r="AW302" i="14"/>
  <c r="AM302" i="14" s="1"/>
  <c r="AO302" i="14" s="1"/>
  <c r="AK302" i="14" s="1"/>
  <c r="AW307" i="14"/>
  <c r="AM307" i="14" s="1"/>
  <c r="AO307" i="14" s="1"/>
  <c r="AK307" i="14" s="1"/>
  <c r="AW312" i="14"/>
  <c r="AW317" i="14"/>
  <c r="AW322" i="14"/>
  <c r="AM322" i="14" s="1"/>
  <c r="AO322" i="14" s="1"/>
  <c r="AK322" i="14" s="1"/>
  <c r="AW327" i="14"/>
  <c r="AM327" i="14" s="1"/>
  <c r="AO327" i="14" s="1"/>
  <c r="AK327" i="14" s="1"/>
  <c r="AW332" i="14"/>
  <c r="AW337" i="14"/>
  <c r="AM337" i="14" s="1"/>
  <c r="AO337" i="14" s="1"/>
  <c r="AK337" i="14" s="1"/>
  <c r="AW342" i="14"/>
  <c r="AM342" i="14" s="1"/>
  <c r="AO342" i="14" s="1"/>
  <c r="AK342" i="14" s="1"/>
  <c r="AW347" i="14"/>
  <c r="AM347" i="14" s="1"/>
  <c r="AO347" i="14" s="1"/>
  <c r="AK347" i="14" s="1"/>
  <c r="AW352" i="14"/>
  <c r="AM352" i="14" s="1"/>
  <c r="AO352" i="14" s="1"/>
  <c r="AK352" i="14" s="1"/>
  <c r="AW357" i="14"/>
  <c r="AM357" i="14" s="1"/>
  <c r="AO357" i="14" s="1"/>
  <c r="AK357" i="14" s="1"/>
  <c r="AW362" i="14"/>
  <c r="AM362" i="14" s="1"/>
  <c r="AO362" i="14" s="1"/>
  <c r="AK362" i="14" s="1"/>
  <c r="AW367" i="14"/>
  <c r="AM367" i="14" s="1"/>
  <c r="AO367" i="14" s="1"/>
  <c r="AK367" i="14" s="1"/>
  <c r="AW372" i="14"/>
  <c r="AM372" i="14" s="1"/>
  <c r="AO372" i="14" s="1"/>
  <c r="AK372" i="14" s="1"/>
  <c r="AW377" i="14"/>
  <c r="AM377" i="14" s="1"/>
  <c r="AO377" i="14" s="1"/>
  <c r="AK377" i="14" s="1"/>
  <c r="AW382" i="14"/>
  <c r="AM382" i="14" s="1"/>
  <c r="AO382" i="14" s="1"/>
  <c r="AK382" i="14" s="1"/>
  <c r="AW387" i="14"/>
  <c r="AM387" i="14" s="1"/>
  <c r="AO387" i="14" s="1"/>
  <c r="AK387" i="14" s="1"/>
  <c r="AW392" i="14"/>
  <c r="AW397" i="14"/>
  <c r="AM397" i="14" s="1"/>
  <c r="AO397" i="14" s="1"/>
  <c r="AK397" i="14" s="1"/>
  <c r="AW402" i="14"/>
  <c r="AM402" i="14" s="1"/>
  <c r="AO402" i="14" s="1"/>
  <c r="AK402" i="14" s="1"/>
  <c r="AW407" i="14"/>
  <c r="AW412" i="14"/>
  <c r="AM412" i="14" s="1"/>
  <c r="AO412" i="14" s="1"/>
  <c r="AK412" i="14" s="1"/>
  <c r="AW417" i="14"/>
  <c r="AW422" i="14"/>
  <c r="AM422" i="14" s="1"/>
  <c r="AO422" i="14" s="1"/>
  <c r="AK422" i="14" s="1"/>
  <c r="AW427" i="14"/>
  <c r="AM427" i="14" s="1"/>
  <c r="AO427" i="14" s="1"/>
  <c r="AK427" i="14" s="1"/>
  <c r="AW432" i="14"/>
  <c r="AW437" i="14"/>
  <c r="AW442" i="14"/>
  <c r="AM442" i="14" s="1"/>
  <c r="AO442" i="14" s="1"/>
  <c r="AK442" i="14" s="1"/>
  <c r="AW447" i="14"/>
  <c r="AM447" i="14" s="1"/>
  <c r="AO447" i="14" s="1"/>
  <c r="AK447" i="14" s="1"/>
  <c r="AW452" i="14"/>
  <c r="AM452" i="14" s="1"/>
  <c r="AO452" i="14" s="1"/>
  <c r="AK452" i="14" s="1"/>
  <c r="AW457" i="14"/>
  <c r="AW462" i="14"/>
  <c r="AM462" i="14" s="1"/>
  <c r="AO462" i="14" s="1"/>
  <c r="AK462" i="14" s="1"/>
  <c r="AW467" i="14"/>
  <c r="AM467" i="14" s="1"/>
  <c r="AO467" i="14" s="1"/>
  <c r="AK467" i="14" s="1"/>
  <c r="AW472" i="14"/>
  <c r="AM472" i="14" s="1"/>
  <c r="AO472" i="14" s="1"/>
  <c r="AK472" i="14" s="1"/>
  <c r="AW477" i="14"/>
  <c r="AM477" i="14" s="1"/>
  <c r="AO477" i="14" s="1"/>
  <c r="AK477" i="14" s="1"/>
  <c r="AW482" i="14"/>
  <c r="AM482" i="14" s="1"/>
  <c r="AO482" i="14" s="1"/>
  <c r="AK482" i="14" s="1"/>
  <c r="AW487" i="14"/>
  <c r="AM487" i="14" s="1"/>
  <c r="AO487" i="14" s="1"/>
  <c r="AK487" i="14" s="1"/>
  <c r="AW492" i="14"/>
  <c r="AW497" i="14"/>
  <c r="AM497" i="14" s="1"/>
  <c r="AO497" i="14" s="1"/>
  <c r="AK497" i="14" s="1"/>
  <c r="AW502" i="14"/>
  <c r="AM502" i="14" s="1"/>
  <c r="AO502" i="14" s="1"/>
  <c r="AK502" i="14" s="1"/>
  <c r="AW507" i="14"/>
  <c r="AM507" i="14" s="1"/>
  <c r="AO507" i="14" s="1"/>
  <c r="AK507" i="14" s="1"/>
  <c r="AW512" i="14"/>
  <c r="AM512" i="14" s="1"/>
  <c r="AO512" i="14" s="1"/>
  <c r="AK512" i="14" s="1"/>
  <c r="AW517" i="14"/>
  <c r="AW522" i="14"/>
  <c r="AM522" i="14" s="1"/>
  <c r="AO522" i="14" s="1"/>
  <c r="AK522" i="14" s="1"/>
  <c r="AW527" i="14"/>
  <c r="AW532" i="14"/>
  <c r="AW537" i="14"/>
  <c r="AM537" i="14" s="1"/>
  <c r="AO537" i="14" s="1"/>
  <c r="AK537" i="14" s="1"/>
  <c r="AW542" i="14"/>
  <c r="AM542" i="14" s="1"/>
  <c r="AO542" i="14" s="1"/>
  <c r="AK542" i="14" s="1"/>
  <c r="AW547" i="14"/>
  <c r="AM547" i="14" s="1"/>
  <c r="AO547" i="14" s="1"/>
  <c r="AK547" i="14" s="1"/>
  <c r="AW552" i="14"/>
  <c r="AM552" i="14" s="1"/>
  <c r="AO552" i="14" s="1"/>
  <c r="AK552" i="14" s="1"/>
  <c r="AW557" i="14"/>
  <c r="AM557" i="14" s="1"/>
  <c r="AO557" i="14" s="1"/>
  <c r="AK557" i="14" s="1"/>
  <c r="AW562" i="14"/>
  <c r="AM562" i="14" s="1"/>
  <c r="AO562" i="14" s="1"/>
  <c r="AK562" i="14" s="1"/>
  <c r="AW567" i="14"/>
  <c r="AM567" i="14" s="1"/>
  <c r="AO567" i="14" s="1"/>
  <c r="AK567" i="14" s="1"/>
  <c r="AW572" i="14"/>
  <c r="AW577" i="14"/>
  <c r="AM577" i="14" s="1"/>
  <c r="AO577" i="14" s="1"/>
  <c r="AK577" i="14" s="1"/>
  <c r="AW582" i="14"/>
  <c r="AM582" i="14" s="1"/>
  <c r="AO582" i="14" s="1"/>
  <c r="AK582" i="14" s="1"/>
  <c r="AW587" i="14"/>
  <c r="AW592" i="14"/>
  <c r="AW597" i="14"/>
  <c r="AW602" i="14"/>
  <c r="AM602" i="14" s="1"/>
  <c r="AO602" i="14" s="1"/>
  <c r="AK602" i="14" s="1"/>
  <c r="AW607" i="14"/>
  <c r="AW612" i="14"/>
  <c r="AM612" i="14" s="1"/>
  <c r="AO612" i="14" s="1"/>
  <c r="AK612" i="14" s="1"/>
  <c r="AW617" i="14"/>
  <c r="AM617" i="14" s="1"/>
  <c r="AO617" i="14" s="1"/>
  <c r="AK617" i="14" s="1"/>
  <c r="AW622" i="14"/>
  <c r="AM622" i="14" s="1"/>
  <c r="AO622" i="14" s="1"/>
  <c r="AK622" i="14" s="1"/>
  <c r="AW627" i="14"/>
  <c r="AM627" i="14" s="1"/>
  <c r="AO627" i="14" s="1"/>
  <c r="AK627" i="14" s="1"/>
  <c r="AW632" i="14"/>
  <c r="AM632" i="14" s="1"/>
  <c r="AO632" i="14" s="1"/>
  <c r="AK632" i="14" s="1"/>
  <c r="AW637" i="14"/>
  <c r="AM637" i="14" s="1"/>
  <c r="AO637" i="14" s="1"/>
  <c r="AK637" i="14" s="1"/>
  <c r="AW642" i="14"/>
  <c r="AM642" i="14" s="1"/>
  <c r="AO642" i="14" s="1"/>
  <c r="AK642" i="14" s="1"/>
  <c r="AW647" i="14"/>
  <c r="AM647" i="14" s="1"/>
  <c r="AO647" i="14" s="1"/>
  <c r="AK647" i="14" s="1"/>
  <c r="AW652" i="14"/>
  <c r="AM652" i="14" s="1"/>
  <c r="AO652" i="14" s="1"/>
  <c r="AK652" i="14" s="1"/>
  <c r="AW657" i="14"/>
  <c r="AM657" i="14" s="1"/>
  <c r="AO657" i="14" s="1"/>
  <c r="AK657" i="14" s="1"/>
  <c r="AW662" i="14"/>
  <c r="AM662" i="14" s="1"/>
  <c r="AO662" i="14" s="1"/>
  <c r="AK662" i="14" s="1"/>
  <c r="AW667" i="14"/>
  <c r="AW672" i="14"/>
  <c r="AM672" i="14" s="1"/>
  <c r="AO672" i="14" s="1"/>
  <c r="AK672" i="14" s="1"/>
  <c r="AW677" i="14"/>
  <c r="AW682" i="14"/>
  <c r="AM682" i="14" s="1"/>
  <c r="AO682" i="14" s="1"/>
  <c r="AK682" i="14" s="1"/>
  <c r="AW687" i="14"/>
  <c r="AM687" i="14" s="1"/>
  <c r="AO687" i="14" s="1"/>
  <c r="AK687" i="14" s="1"/>
  <c r="AW692" i="14"/>
  <c r="AW697" i="14"/>
  <c r="AM697" i="14" s="1"/>
  <c r="AO697" i="14" s="1"/>
  <c r="AK697" i="14" s="1"/>
  <c r="AW702" i="14"/>
  <c r="AM702" i="14" s="1"/>
  <c r="AO702" i="14" s="1"/>
  <c r="AK702" i="14" s="1"/>
  <c r="AW707" i="14"/>
  <c r="AM707" i="14" s="1"/>
  <c r="AO707" i="14" s="1"/>
  <c r="AK707" i="14" s="1"/>
  <c r="AW712" i="14"/>
  <c r="AW717" i="14"/>
  <c r="AM717" i="14" s="1"/>
  <c r="AO717" i="14" s="1"/>
  <c r="AK717" i="14" s="1"/>
  <c r="AW722" i="14"/>
  <c r="AM722" i="14" s="1"/>
  <c r="AO722" i="14" s="1"/>
  <c r="AK722" i="14" s="1"/>
  <c r="AW727" i="14"/>
  <c r="AM727" i="14" s="1"/>
  <c r="AO727" i="14" s="1"/>
  <c r="AK727" i="14" s="1"/>
  <c r="AW732" i="14"/>
  <c r="AW737" i="14"/>
  <c r="AM737" i="14" s="1"/>
  <c r="AO737" i="14" s="1"/>
  <c r="AK737" i="14" s="1"/>
  <c r="AW742" i="14"/>
  <c r="AW747" i="14"/>
  <c r="AM747" i="14" s="1"/>
  <c r="AO747" i="14" s="1"/>
  <c r="AK747" i="14" s="1"/>
  <c r="AW752" i="14"/>
  <c r="AM752" i="14" s="1"/>
  <c r="AO752" i="14" s="1"/>
  <c r="AK752" i="14" s="1"/>
  <c r="AW757" i="14"/>
  <c r="AM757" i="14" s="1"/>
  <c r="AO757" i="14" s="1"/>
  <c r="AK757" i="14" s="1"/>
  <c r="AW762" i="14"/>
  <c r="AM762" i="14" s="1"/>
  <c r="AO762" i="14" s="1"/>
  <c r="AK762" i="14" s="1"/>
  <c r="AW767" i="14"/>
  <c r="AM767" i="14" s="1"/>
  <c r="AO767" i="14" s="1"/>
  <c r="AK767" i="14" s="1"/>
  <c r="AW772" i="14"/>
  <c r="AM772" i="14" s="1"/>
  <c r="AO772" i="14" s="1"/>
  <c r="AK772" i="14" s="1"/>
  <c r="AW777" i="14"/>
  <c r="AW782" i="14"/>
  <c r="AM782" i="14" s="1"/>
  <c r="AO782" i="14" s="1"/>
  <c r="AK782" i="14" s="1"/>
  <c r="AW787" i="14"/>
  <c r="AW792" i="14"/>
  <c r="AM792" i="14" s="1"/>
  <c r="AO792" i="14" s="1"/>
  <c r="AK792" i="14" s="1"/>
  <c r="AW797" i="14"/>
  <c r="AM797" i="14" s="1"/>
  <c r="AO797" i="14" s="1"/>
  <c r="AK797" i="14" s="1"/>
  <c r="AW802" i="14"/>
  <c r="AM802" i="14" s="1"/>
  <c r="AO802" i="14" s="1"/>
  <c r="AK802" i="14" s="1"/>
  <c r="AW807" i="14"/>
  <c r="AW812" i="14"/>
  <c r="AM812" i="14" s="1"/>
  <c r="AO812" i="14" s="1"/>
  <c r="AK812" i="14" s="1"/>
  <c r="AW817" i="14"/>
  <c r="AM817" i="14" s="1"/>
  <c r="AO817" i="14" s="1"/>
  <c r="AK817" i="14" s="1"/>
  <c r="AW822" i="14"/>
  <c r="AM822" i="14" s="1"/>
  <c r="AO822" i="14" s="1"/>
  <c r="AK822" i="14" s="1"/>
  <c r="AW827" i="14"/>
  <c r="AW832" i="14"/>
  <c r="AW837" i="14"/>
  <c r="AM837" i="14" s="1"/>
  <c r="AO837" i="14" s="1"/>
  <c r="AK837" i="14" s="1"/>
  <c r="AW842" i="14"/>
  <c r="AM842" i="14" s="1"/>
  <c r="AO842" i="14" s="1"/>
  <c r="AK842" i="14" s="1"/>
  <c r="AW847" i="14"/>
  <c r="AM847" i="14" s="1"/>
  <c r="AO847" i="14" s="1"/>
  <c r="AK847" i="14" s="1"/>
  <c r="AW852" i="14"/>
  <c r="AM852" i="14" s="1"/>
  <c r="AO852" i="14" s="1"/>
  <c r="AK852" i="14" s="1"/>
  <c r="AW857" i="14"/>
  <c r="AW862" i="14"/>
  <c r="AM862" i="14" s="1"/>
  <c r="AO862" i="14" s="1"/>
  <c r="AK862" i="14" s="1"/>
  <c r="AW867" i="14"/>
  <c r="AW872" i="14"/>
  <c r="AM872" i="14" s="1"/>
  <c r="AO872" i="14" s="1"/>
  <c r="AK872" i="14" s="1"/>
  <c r="AW877" i="14"/>
  <c r="AM877" i="14" s="1"/>
  <c r="AO877" i="14" s="1"/>
  <c r="AK877" i="14" s="1"/>
  <c r="AW882" i="14"/>
  <c r="AM882" i="14" s="1"/>
  <c r="AO882" i="14" s="1"/>
  <c r="AK882" i="14" s="1"/>
  <c r="AW887" i="14"/>
  <c r="AM887" i="14" s="1"/>
  <c r="AO887" i="14" s="1"/>
  <c r="AK887" i="14" s="1"/>
  <c r="AW892" i="14"/>
  <c r="AW897" i="14"/>
  <c r="AW902" i="14"/>
  <c r="AM902" i="14" s="1"/>
  <c r="AO902" i="14" s="1"/>
  <c r="AK902" i="14" s="1"/>
  <c r="AW907" i="14"/>
  <c r="AW912" i="14"/>
  <c r="AW917" i="14"/>
  <c r="AM917" i="14" s="1"/>
  <c r="AO917" i="14" s="1"/>
  <c r="AK917" i="14" s="1"/>
  <c r="AW922" i="14"/>
  <c r="AM922" i="14" s="1"/>
  <c r="AO922" i="14" s="1"/>
  <c r="AK922" i="14" s="1"/>
  <c r="AW927" i="14"/>
  <c r="AW932" i="14"/>
  <c r="AM932" i="14" s="1"/>
  <c r="AO932" i="14" s="1"/>
  <c r="AK932" i="14" s="1"/>
  <c r="AW937" i="14"/>
  <c r="AM937" i="14" s="1"/>
  <c r="AO937" i="14" s="1"/>
  <c r="AK937" i="14" s="1"/>
  <c r="AW942" i="14"/>
  <c r="AM942" i="14" s="1"/>
  <c r="AO942" i="14" s="1"/>
  <c r="AK942" i="14" s="1"/>
  <c r="AW947" i="14"/>
  <c r="AM947" i="14" s="1"/>
  <c r="AO947" i="14" s="1"/>
  <c r="AK947" i="14" s="1"/>
  <c r="AW952" i="14"/>
  <c r="AW957" i="14"/>
  <c r="AW962" i="14"/>
  <c r="AM962" i="14" s="1"/>
  <c r="AO962" i="14" s="1"/>
  <c r="AK962" i="14" s="1"/>
  <c r="AW967" i="14"/>
  <c r="AM967" i="14" s="1"/>
  <c r="AO967" i="14" s="1"/>
  <c r="AK967" i="14" s="1"/>
  <c r="AW972" i="14"/>
  <c r="AM972" i="14" s="1"/>
  <c r="AO972" i="14" s="1"/>
  <c r="AK972" i="14" s="1"/>
  <c r="AW977" i="14"/>
  <c r="AM977" i="14" s="1"/>
  <c r="AO977" i="14" s="1"/>
  <c r="AK977" i="14" s="1"/>
  <c r="AW982" i="14"/>
  <c r="AM982" i="14" s="1"/>
  <c r="AO982" i="14" s="1"/>
  <c r="AK982" i="14" s="1"/>
  <c r="AW987" i="14"/>
  <c r="AM987" i="14" s="1"/>
  <c r="AO987" i="14" s="1"/>
  <c r="AK987" i="14" s="1"/>
  <c r="AW992" i="14"/>
  <c r="AM992" i="14" s="1"/>
  <c r="AO992" i="14" s="1"/>
  <c r="AK992" i="14" s="1"/>
  <c r="AW997" i="14"/>
  <c r="AW1002" i="14"/>
  <c r="AM1002" i="14" s="1"/>
  <c r="AO1002" i="14" s="1"/>
  <c r="AK1002" i="14" s="1"/>
  <c r="AW1007" i="14"/>
  <c r="AM1007" i="14" s="1"/>
  <c r="AO1007" i="14" s="1"/>
  <c r="AK1007" i="14" s="1"/>
  <c r="AW1012" i="14"/>
  <c r="AM1012" i="14" s="1"/>
  <c r="AO1012" i="14" s="1"/>
  <c r="AK1012" i="14" s="1"/>
  <c r="AW1017" i="14"/>
  <c r="AM1017" i="14" s="1"/>
  <c r="AO1017" i="14" s="1"/>
  <c r="AK1017" i="14" s="1"/>
  <c r="AW1022" i="14"/>
  <c r="AM1022" i="14" s="1"/>
  <c r="AO1022" i="14" s="1"/>
  <c r="AK1022" i="14" s="1"/>
  <c r="AW1027" i="14"/>
  <c r="AM1027" i="14" s="1"/>
  <c r="AO1027" i="14" s="1"/>
  <c r="AK1027" i="14" s="1"/>
  <c r="AW1032" i="14"/>
  <c r="AM1032" i="14" s="1"/>
  <c r="AO1032" i="14" s="1"/>
  <c r="AK1032" i="14" s="1"/>
  <c r="AW1037" i="14"/>
  <c r="AW1042" i="14"/>
  <c r="AM1042" i="14" s="1"/>
  <c r="AO1042" i="14" s="1"/>
  <c r="AK1042" i="14" s="1"/>
  <c r="AW1047" i="14"/>
  <c r="AW1052" i="14"/>
  <c r="AM1052" i="14" s="1"/>
  <c r="AO1052" i="14" s="1"/>
  <c r="AK1052" i="14" s="1"/>
  <c r="AW1057" i="14"/>
  <c r="AW1062" i="14"/>
  <c r="AM1062" i="14" s="1"/>
  <c r="AO1062" i="14" s="1"/>
  <c r="AK1062" i="14" s="1"/>
  <c r="AW1067" i="14"/>
  <c r="AW1072" i="14"/>
  <c r="AW1077" i="14"/>
  <c r="AW1082" i="14"/>
  <c r="AM1082" i="14" s="1"/>
  <c r="AO1082" i="14" s="1"/>
  <c r="AK1082" i="14" s="1"/>
  <c r="AW1087" i="14"/>
  <c r="AW1092" i="14"/>
  <c r="AM1092" i="14" s="1"/>
  <c r="AO1092" i="14" s="1"/>
  <c r="AK1092" i="14" s="1"/>
  <c r="AW1097" i="14"/>
  <c r="AM1097" i="14" s="1"/>
  <c r="AO1097" i="14" s="1"/>
  <c r="AK1097" i="14" s="1"/>
  <c r="AW1102" i="14"/>
  <c r="AM1102" i="14" s="1"/>
  <c r="AO1102" i="14" s="1"/>
  <c r="AK1102" i="14" s="1"/>
  <c r="AW1107" i="14"/>
  <c r="AM1107" i="14" s="1"/>
  <c r="AO1107" i="14" s="1"/>
  <c r="AK1107" i="14" s="1"/>
  <c r="AW1112" i="14"/>
  <c r="AW1117" i="14"/>
  <c r="AM1117" i="14" s="1"/>
  <c r="AO1117" i="14" s="1"/>
  <c r="AK1117" i="14" s="1"/>
  <c r="AW1122" i="14"/>
  <c r="AM1122" i="14" s="1"/>
  <c r="AO1122" i="14" s="1"/>
  <c r="AK1122" i="14" s="1"/>
  <c r="AW1127" i="14"/>
  <c r="AW1132" i="14"/>
  <c r="AM1132" i="14" s="1"/>
  <c r="AO1132" i="14" s="1"/>
  <c r="AK1132" i="14" s="1"/>
  <c r="AW1137" i="14"/>
  <c r="AM1137" i="14" s="1"/>
  <c r="AO1137" i="14" s="1"/>
  <c r="AK1137" i="14" s="1"/>
  <c r="AW1142" i="14"/>
  <c r="AM1142" i="14" s="1"/>
  <c r="AO1142" i="14" s="1"/>
  <c r="AK1142" i="14" s="1"/>
  <c r="AW1147" i="14"/>
  <c r="AM1147" i="14" s="1"/>
  <c r="AO1147" i="14" s="1"/>
  <c r="AK1147" i="14" s="1"/>
  <c r="AW1152" i="14"/>
  <c r="AM1152" i="14" s="1"/>
  <c r="AO1152" i="14" s="1"/>
  <c r="AK1152" i="14" s="1"/>
  <c r="AW1157" i="14"/>
  <c r="AW1162" i="14"/>
  <c r="AM1162" i="14" s="1"/>
  <c r="AO1162" i="14" s="1"/>
  <c r="AK1162" i="14" s="1"/>
  <c r="AW1167" i="14"/>
  <c r="AM1167" i="14" s="1"/>
  <c r="AO1167" i="14" s="1"/>
  <c r="AK1167" i="14" s="1"/>
  <c r="AW1172" i="14"/>
  <c r="AM1172" i="14" s="1"/>
  <c r="AO1172" i="14" s="1"/>
  <c r="AK1172" i="14" s="1"/>
  <c r="AW1177" i="14"/>
  <c r="AW1182" i="14"/>
  <c r="AM1182" i="14" s="1"/>
  <c r="AO1182" i="14" s="1"/>
  <c r="AK1182" i="14" s="1"/>
  <c r="AW1187" i="14"/>
  <c r="AM1187" i="14" s="1"/>
  <c r="AO1187" i="14" s="1"/>
  <c r="AK1187" i="14" s="1"/>
  <c r="AW1192" i="14"/>
  <c r="AM1192" i="14" s="1"/>
  <c r="AO1192" i="14" s="1"/>
  <c r="AK1192" i="14" s="1"/>
  <c r="AW1197" i="14"/>
  <c r="AM1197" i="14" s="1"/>
  <c r="AO1197" i="14" s="1"/>
  <c r="AK1197" i="14" s="1"/>
  <c r="AW1202" i="14"/>
  <c r="AM1202" i="14" s="1"/>
  <c r="AO1202" i="14" s="1"/>
  <c r="AK1202" i="14" s="1"/>
  <c r="AW1207" i="14"/>
  <c r="AW1212" i="14"/>
  <c r="AM1212" i="14" s="1"/>
  <c r="AO1212" i="14" s="1"/>
  <c r="AK1212" i="14" s="1"/>
  <c r="AW1217" i="14"/>
  <c r="AM1217" i="14" s="1"/>
  <c r="AO1217" i="14" s="1"/>
  <c r="AK1217" i="14" s="1"/>
  <c r="AW1222" i="14"/>
  <c r="AM1222" i="14" s="1"/>
  <c r="AO1222" i="14" s="1"/>
  <c r="AK1222" i="14" s="1"/>
  <c r="AW1227" i="14"/>
  <c r="AW1232" i="14"/>
  <c r="AM1232" i="14" s="1"/>
  <c r="AO1232" i="14" s="1"/>
  <c r="AK1232" i="14" s="1"/>
  <c r="AW1237" i="14"/>
  <c r="AM1237" i="14" s="1"/>
  <c r="AO1237" i="14" s="1"/>
  <c r="AK1237" i="14" s="1"/>
  <c r="AW1251" i="14"/>
  <c r="AW1262" i="14"/>
  <c r="AM1262" i="14" s="1"/>
  <c r="AO1262" i="14" s="1"/>
  <c r="AK1262" i="14" s="1"/>
  <c r="AW1276" i="14"/>
  <c r="AM1276" i="14" s="1"/>
  <c r="AO1276" i="14" s="1"/>
  <c r="AK1276" i="14" s="1"/>
  <c r="AW1293" i="14"/>
  <c r="AM1293" i="14" s="1"/>
  <c r="AO1293" i="14" s="1"/>
  <c r="AK1293" i="14" s="1"/>
  <c r="AW1296" i="14"/>
  <c r="AM1296" i="14" s="1"/>
  <c r="AO1296" i="14" s="1"/>
  <c r="AK1296" i="14" s="1"/>
  <c r="AW1313" i="14"/>
  <c r="AW1316" i="14"/>
  <c r="AM1316" i="14" s="1"/>
  <c r="AO1316" i="14" s="1"/>
  <c r="AK1316" i="14" s="1"/>
  <c r="AW1333" i="14"/>
  <c r="AM1333" i="14" s="1"/>
  <c r="AO1333" i="14" s="1"/>
  <c r="AK1333" i="14" s="1"/>
  <c r="AW1336" i="14"/>
  <c r="AW1353" i="14"/>
  <c r="AM1353" i="14" s="1"/>
  <c r="AO1353" i="14" s="1"/>
  <c r="AK1353" i="14" s="1"/>
  <c r="AW1356" i="14"/>
  <c r="AW1373" i="14"/>
  <c r="AM1373" i="14" s="1"/>
  <c r="AO1373" i="14" s="1"/>
  <c r="AK1373" i="14" s="1"/>
  <c r="AW1376" i="14"/>
  <c r="AW1393" i="14"/>
  <c r="AM1393" i="14" s="1"/>
  <c r="AO1393" i="14" s="1"/>
  <c r="AK1393" i="14" s="1"/>
  <c r="AW1396" i="14"/>
  <c r="AW1413" i="14"/>
  <c r="AM1413" i="14" s="1"/>
  <c r="AO1413" i="14" s="1"/>
  <c r="AK1413" i="14" s="1"/>
  <c r="AW1416" i="14"/>
  <c r="AM1416" i="14" s="1"/>
  <c r="AO1416" i="14" s="1"/>
  <c r="AK1416" i="14" s="1"/>
  <c r="AW1433" i="14"/>
  <c r="AW1436" i="14"/>
  <c r="AM1436" i="14" s="1"/>
  <c r="AO1436" i="14" s="1"/>
  <c r="AK1436" i="14" s="1"/>
  <c r="AW1453" i="14"/>
  <c r="AM1453" i="14" s="1"/>
  <c r="AO1453" i="14" s="1"/>
  <c r="AK1453" i="14" s="1"/>
  <c r="AW1456" i="14"/>
  <c r="AW1473" i="14"/>
  <c r="AW1476" i="14"/>
  <c r="AM1476" i="14" s="1"/>
  <c r="AO1476" i="14" s="1"/>
  <c r="AK1476" i="14" s="1"/>
  <c r="AW1493" i="14"/>
  <c r="AM1493" i="14" s="1"/>
  <c r="AO1493" i="14" s="1"/>
  <c r="AK1493" i="14" s="1"/>
  <c r="AW1496" i="14"/>
  <c r="AM1496" i="14" s="1"/>
  <c r="AO1496" i="14" s="1"/>
  <c r="AK1496" i="14" s="1"/>
  <c r="AW1514" i="14"/>
  <c r="AM1514" i="14" s="1"/>
  <c r="AO1514" i="14" s="1"/>
  <c r="AK1514" i="14" s="1"/>
  <c r="AW1560" i="14"/>
  <c r="AM1560" i="14" s="1"/>
  <c r="AO1560" i="14" s="1"/>
  <c r="AK1560" i="14" s="1"/>
  <c r="AW1565" i="14"/>
  <c r="AW1570" i="14"/>
  <c r="AM1570" i="14" s="1"/>
  <c r="AO1570" i="14" s="1"/>
  <c r="AK1570" i="14" s="1"/>
  <c r="AW1594" i="14"/>
  <c r="AW1640" i="14"/>
  <c r="AM1640" i="14" s="1"/>
  <c r="AO1640" i="14" s="1"/>
  <c r="AK1640" i="14" s="1"/>
  <c r="AW1645" i="14"/>
  <c r="AM1645" i="14" s="1"/>
  <c r="AO1645" i="14" s="1"/>
  <c r="AK1645" i="14" s="1"/>
  <c r="AW1650" i="14"/>
  <c r="AM1650" i="14" s="1"/>
  <c r="AO1650" i="14" s="1"/>
  <c r="AK1650" i="14" s="1"/>
  <c r="AW1674" i="14"/>
  <c r="AM1674" i="14" s="1"/>
  <c r="AO1674" i="14" s="1"/>
  <c r="AK1674" i="14" s="1"/>
  <c r="AW1720" i="14"/>
  <c r="AW1725" i="14"/>
  <c r="AW1730" i="14"/>
  <c r="AM1730" i="14" s="1"/>
  <c r="AO1730" i="14" s="1"/>
  <c r="AK1730" i="14" s="1"/>
  <c r="AW1754" i="14"/>
  <c r="AM1754" i="14" s="1"/>
  <c r="AO1754" i="14" s="1"/>
  <c r="AK1754" i="14" s="1"/>
  <c r="AW1800" i="14"/>
  <c r="AM1800" i="14" s="1"/>
  <c r="AO1800" i="14" s="1"/>
  <c r="AK1800" i="14" s="1"/>
  <c r="AW1805" i="14"/>
  <c r="AM1805" i="14" s="1"/>
  <c r="AO1805" i="14" s="1"/>
  <c r="AK1805" i="14" s="1"/>
  <c r="AW1810" i="14"/>
  <c r="AW1834" i="14"/>
  <c r="AM1834" i="14" s="1"/>
  <c r="AO1834" i="14" s="1"/>
  <c r="AK1834" i="14" s="1"/>
  <c r="AW1880" i="14"/>
  <c r="AM1880" i="14" s="1"/>
  <c r="AO1880" i="14" s="1"/>
  <c r="AK1880" i="14" s="1"/>
  <c r="AW1885" i="14"/>
  <c r="AM1885" i="14" s="1"/>
  <c r="AO1885" i="14" s="1"/>
  <c r="AK1885" i="14" s="1"/>
  <c r="AW1890" i="14"/>
  <c r="AM1890" i="14" s="1"/>
  <c r="AO1890" i="14" s="1"/>
  <c r="AK1890" i="14" s="1"/>
  <c r="AW1914" i="14"/>
  <c r="AM1914" i="14" s="1"/>
  <c r="AO1914" i="14" s="1"/>
  <c r="AK1914" i="14" s="1"/>
  <c r="AW1960" i="14"/>
  <c r="AW1965" i="14"/>
  <c r="AM1965" i="14" s="1"/>
  <c r="AO1965" i="14" s="1"/>
  <c r="AK1965" i="14" s="1"/>
  <c r="AW1970" i="14"/>
  <c r="AM1970" i="14" s="1"/>
  <c r="AO1970" i="14" s="1"/>
  <c r="AK1970" i="14" s="1"/>
  <c r="AW1994" i="14"/>
  <c r="AM1994" i="14" s="1"/>
  <c r="AO1994" i="14" s="1"/>
  <c r="AK1994" i="14" s="1"/>
  <c r="AW2040" i="14"/>
  <c r="AM2040" i="14" s="1"/>
  <c r="AO2040" i="14" s="1"/>
  <c r="AK2040" i="14" s="1"/>
  <c r="AW2045" i="14"/>
  <c r="AM2045" i="14" s="1"/>
  <c r="AO2045" i="14" s="1"/>
  <c r="AK2045" i="14" s="1"/>
  <c r="AW2050" i="14"/>
  <c r="AM2050" i="14" s="1"/>
  <c r="AO2050" i="14" s="1"/>
  <c r="AK2050" i="14" s="1"/>
  <c r="AW2074" i="14"/>
  <c r="AM2074" i="14" s="1"/>
  <c r="AO2074" i="14" s="1"/>
  <c r="AK2074" i="14" s="1"/>
  <c r="AW2120" i="14"/>
  <c r="AM2120" i="14" s="1"/>
  <c r="AO2120" i="14" s="1"/>
  <c r="AK2120" i="14" s="1"/>
  <c r="AW2125" i="14"/>
  <c r="AM2125" i="14" s="1"/>
  <c r="AO2125" i="14" s="1"/>
  <c r="AK2125" i="14" s="1"/>
  <c r="AW2130" i="14"/>
  <c r="AM2130" i="14" s="1"/>
  <c r="AO2130" i="14" s="1"/>
  <c r="AK2130" i="14" s="1"/>
  <c r="AW2154" i="14"/>
  <c r="AM2154" i="14" s="1"/>
  <c r="AO2154" i="14" s="1"/>
  <c r="AK2154" i="14" s="1"/>
  <c r="AW2200" i="14"/>
  <c r="AM2200" i="14" s="1"/>
  <c r="AO2200" i="14" s="1"/>
  <c r="AK2200" i="14" s="1"/>
  <c r="AW2205" i="14"/>
  <c r="AW2210" i="14"/>
  <c r="G2238" i="2"/>
  <c r="G2243" i="2"/>
  <c r="AW2252" i="14"/>
  <c r="AM2252" i="14" s="1"/>
  <c r="AO2252" i="14" s="1"/>
  <c r="AK2252" i="14" s="1"/>
  <c r="AW2257" i="14"/>
  <c r="AM2257" i="14" s="1"/>
  <c r="AO2257" i="14" s="1"/>
  <c r="AK2257" i="14" s="1"/>
  <c r="AW2312" i="14"/>
  <c r="AM2312" i="14" s="1"/>
  <c r="AO2312" i="14" s="1"/>
  <c r="AK2312" i="14" s="1"/>
  <c r="AW2332" i="14"/>
  <c r="AM2332" i="14" s="1"/>
  <c r="AO2332" i="14" s="1"/>
  <c r="AK2332" i="14" s="1"/>
  <c r="AW2349" i="14"/>
  <c r="AM2349" i="14" s="1"/>
  <c r="AO2349" i="14" s="1"/>
  <c r="AK2349" i="14" s="1"/>
  <c r="G2363" i="2"/>
  <c r="AW2377" i="14"/>
  <c r="AM2377" i="14" s="1"/>
  <c r="AO2377" i="14" s="1"/>
  <c r="AK2377" i="14" s="1"/>
  <c r="AW2415" i="14"/>
  <c r="AM2415" i="14" s="1"/>
  <c r="AO2415" i="14" s="1"/>
  <c r="AK2415" i="14" s="1"/>
  <c r="G2462" i="2"/>
  <c r="AW2471" i="14"/>
  <c r="AW2494" i="14"/>
  <c r="AM2494" i="14" s="1"/>
  <c r="AO2494" i="14" s="1"/>
  <c r="AK2494" i="14" s="1"/>
  <c r="AW2527" i="14"/>
  <c r="AM2527" i="14" s="1"/>
  <c r="AO2527" i="14" s="1"/>
  <c r="AK2527" i="14" s="1"/>
  <c r="AW2535" i="14"/>
  <c r="AM2535" i="14" s="1"/>
  <c r="AO2535" i="14" s="1"/>
  <c r="AK2535" i="14" s="1"/>
  <c r="AW2553" i="14"/>
  <c r="AM2553" i="14" s="1"/>
  <c r="AO2553" i="14" s="1"/>
  <c r="AK2553" i="14" s="1"/>
  <c r="AW2566" i="14"/>
  <c r="AM2566" i="14" s="1"/>
  <c r="AO2566" i="14" s="1"/>
  <c r="AK2566" i="14" s="1"/>
  <c r="AW2579" i="14"/>
  <c r="AM2579" i="14" s="1"/>
  <c r="AO2579" i="14" s="1"/>
  <c r="AK2579" i="14" s="1"/>
  <c r="AW2595" i="14"/>
  <c r="AM2595" i="14" s="1"/>
  <c r="AO2595" i="14" s="1"/>
  <c r="AK2595" i="14" s="1"/>
  <c r="AW2626" i="14"/>
  <c r="AM2626" i="14" s="1"/>
  <c r="AO2626" i="14" s="1"/>
  <c r="AK2626" i="14" s="1"/>
  <c r="AW2642" i="14"/>
  <c r="AM2642" i="14" s="1"/>
  <c r="AO2642" i="14" s="1"/>
  <c r="AK2642" i="14" s="1"/>
  <c r="AW2660" i="14"/>
  <c r="AM2660" i="14" s="1"/>
  <c r="AO2660" i="14" s="1"/>
  <c r="AK2660" i="14" s="1"/>
  <c r="AW2694" i="14"/>
  <c r="AW2702" i="14"/>
  <c r="AM2702" i="14" s="1"/>
  <c r="AO2702" i="14" s="1"/>
  <c r="AK2702" i="14" s="1"/>
  <c r="AW2707" i="14"/>
  <c r="AW2728" i="14"/>
  <c r="AM2728" i="14" s="1"/>
  <c r="AO2728" i="14" s="1"/>
  <c r="AK2728" i="14" s="1"/>
  <c r="AW2742" i="14"/>
  <c r="AM2742" i="14" s="1"/>
  <c r="AO2742" i="14" s="1"/>
  <c r="AK2742" i="14" s="1"/>
  <c r="G2798" i="2"/>
  <c r="G2824" i="2"/>
  <c r="G2827" i="2"/>
  <c r="AW2896" i="14"/>
  <c r="AM2896" i="14" s="1"/>
  <c r="AO2896" i="14" s="1"/>
  <c r="AK2896" i="14" s="1"/>
  <c r="AW2952" i="14"/>
  <c r="AM2952" i="14" s="1"/>
  <c r="AO2952" i="14" s="1"/>
  <c r="AK2952" i="14" s="1"/>
  <c r="G2957" i="2"/>
  <c r="AW2964" i="14"/>
  <c r="AM2964" i="14" s="1"/>
  <c r="AO2964" i="14" s="1"/>
  <c r="AK2964" i="14" s="1"/>
  <c r="AW2976" i="14"/>
  <c r="AM2976" i="14" s="1"/>
  <c r="AO2976" i="14" s="1"/>
  <c r="AK2976" i="14" s="1"/>
  <c r="AW2997" i="14"/>
  <c r="AM2997" i="14" s="1"/>
  <c r="AO2997" i="14" s="1"/>
  <c r="AK2997" i="14" s="1"/>
  <c r="G2999" i="2"/>
  <c r="U34" i="2"/>
  <c r="U68" i="2"/>
  <c r="U88" i="2"/>
  <c r="U189" i="2"/>
  <c r="U331" i="2"/>
  <c r="U479" i="2"/>
  <c r="U774" i="2"/>
  <c r="U987" i="2"/>
  <c r="U1635" i="2"/>
  <c r="G1247" i="2"/>
  <c r="G1272" i="2"/>
  <c r="G1286" i="2"/>
  <c r="G1306" i="2"/>
  <c r="G1326" i="2"/>
  <c r="G1346" i="2"/>
  <c r="G1366" i="2"/>
  <c r="G1386" i="2"/>
  <c r="G1406" i="2"/>
  <c r="G1426" i="2"/>
  <c r="G1446" i="2"/>
  <c r="G1466" i="2"/>
  <c r="G1486" i="2"/>
  <c r="AW1507" i="14"/>
  <c r="G1520" i="2"/>
  <c r="G1542" i="2"/>
  <c r="AW1553" i="14"/>
  <c r="AM1553" i="14" s="1"/>
  <c r="AO1553" i="14" s="1"/>
  <c r="AK1553" i="14" s="1"/>
  <c r="AW1582" i="14"/>
  <c r="AM1582" i="14" s="1"/>
  <c r="AO1582" i="14" s="1"/>
  <c r="AK1582" i="14" s="1"/>
  <c r="AW1587" i="14"/>
  <c r="AM1587" i="14" s="1"/>
  <c r="AO1587" i="14" s="1"/>
  <c r="AK1587" i="14" s="1"/>
  <c r="G1600" i="2"/>
  <c r="G1622" i="2"/>
  <c r="AW1633" i="14"/>
  <c r="AW1662" i="14"/>
  <c r="AW1667" i="14"/>
  <c r="AM1667" i="14" s="1"/>
  <c r="AO1667" i="14" s="1"/>
  <c r="AK1667" i="14" s="1"/>
  <c r="G1680" i="2"/>
  <c r="G1702" i="2"/>
  <c r="AW1713" i="14"/>
  <c r="AW1742" i="14"/>
  <c r="AM1742" i="14" s="1"/>
  <c r="AO1742" i="14" s="1"/>
  <c r="AK1742" i="14" s="1"/>
  <c r="AW1747" i="14"/>
  <c r="AM1747" i="14" s="1"/>
  <c r="AO1747" i="14" s="1"/>
  <c r="AK1747" i="14" s="1"/>
  <c r="G1760" i="2"/>
  <c r="G1782" i="2"/>
  <c r="AW1793" i="14"/>
  <c r="AM1793" i="14" s="1"/>
  <c r="AO1793" i="14" s="1"/>
  <c r="AK1793" i="14" s="1"/>
  <c r="AW1822" i="14"/>
  <c r="AW1827" i="14"/>
  <c r="AM1827" i="14" s="1"/>
  <c r="AO1827" i="14" s="1"/>
  <c r="AK1827" i="14" s="1"/>
  <c r="G1840" i="2"/>
  <c r="G1862" i="2"/>
  <c r="AW1873" i="14"/>
  <c r="AM1873" i="14" s="1"/>
  <c r="AO1873" i="14" s="1"/>
  <c r="AK1873" i="14" s="1"/>
  <c r="AW1902" i="14"/>
  <c r="AM1902" i="14" s="1"/>
  <c r="AO1902" i="14" s="1"/>
  <c r="AK1902" i="14" s="1"/>
  <c r="AW1907" i="14"/>
  <c r="AM1907" i="14" s="1"/>
  <c r="AO1907" i="14" s="1"/>
  <c r="AK1907" i="14" s="1"/>
  <c r="G1920" i="2"/>
  <c r="G1942" i="2"/>
  <c r="AW1953" i="14"/>
  <c r="AM1953" i="14" s="1"/>
  <c r="AO1953" i="14" s="1"/>
  <c r="AK1953" i="14" s="1"/>
  <c r="AW1982" i="14"/>
  <c r="AM1982" i="14" s="1"/>
  <c r="AO1982" i="14" s="1"/>
  <c r="AK1982" i="14" s="1"/>
  <c r="AW1987" i="14"/>
  <c r="AM1987" i="14" s="1"/>
  <c r="AO1987" i="14" s="1"/>
  <c r="AK1987" i="14" s="1"/>
  <c r="G2000" i="2"/>
  <c r="G2022" i="2"/>
  <c r="AW2033" i="14"/>
  <c r="AW2062" i="14"/>
  <c r="AM2062" i="14" s="1"/>
  <c r="AO2062" i="14" s="1"/>
  <c r="AK2062" i="14" s="1"/>
  <c r="AW2067" i="14"/>
  <c r="AM2067" i="14" s="1"/>
  <c r="AO2067" i="14" s="1"/>
  <c r="AK2067" i="14" s="1"/>
  <c r="G2080" i="2"/>
  <c r="G2102" i="2"/>
  <c r="AW2113" i="14"/>
  <c r="AW2142" i="14"/>
  <c r="AM2142" i="14" s="1"/>
  <c r="AO2142" i="14" s="1"/>
  <c r="AK2142" i="14" s="1"/>
  <c r="AW2147" i="14"/>
  <c r="AM2147" i="14" s="1"/>
  <c r="AO2147" i="14" s="1"/>
  <c r="AK2147" i="14" s="1"/>
  <c r="G2160" i="2"/>
  <c r="G2182" i="2"/>
  <c r="AW2193" i="14"/>
  <c r="AM2193" i="14" s="1"/>
  <c r="AO2193" i="14" s="1"/>
  <c r="AK2193" i="14" s="1"/>
  <c r="AW2222" i="14"/>
  <c r="AM2222" i="14" s="1"/>
  <c r="AO2222" i="14" s="1"/>
  <c r="AK2222" i="14" s="1"/>
  <c r="AW2227" i="14"/>
  <c r="AM2227" i="14" s="1"/>
  <c r="AO2227" i="14" s="1"/>
  <c r="AK2227" i="14" s="1"/>
  <c r="AW2232" i="14"/>
  <c r="AM2232" i="14" s="1"/>
  <c r="AO2232" i="14" s="1"/>
  <c r="AK2232" i="14" s="1"/>
  <c r="AW2242" i="14"/>
  <c r="AM2242" i="14" s="1"/>
  <c r="AO2242" i="14" s="1"/>
  <c r="AK2242" i="14" s="1"/>
  <c r="AW2247" i="14"/>
  <c r="AM2247" i="14" s="1"/>
  <c r="AO2247" i="14" s="1"/>
  <c r="AK2247" i="14" s="1"/>
  <c r="G2266" i="2"/>
  <c r="AW2292" i="14"/>
  <c r="AW2297" i="14"/>
  <c r="AM2297" i="14" s="1"/>
  <c r="AO2297" i="14" s="1"/>
  <c r="AK2297" i="14" s="1"/>
  <c r="G2298" i="2"/>
  <c r="AW2302" i="14"/>
  <c r="AM2302" i="14" s="1"/>
  <c r="AO2302" i="14" s="1"/>
  <c r="AK2302" i="14" s="1"/>
  <c r="AW2322" i="14"/>
  <c r="AM2322" i="14" s="1"/>
  <c r="AO2322" i="14" s="1"/>
  <c r="AK2322" i="14" s="1"/>
  <c r="AW2327" i="14"/>
  <c r="AM2327" i="14" s="1"/>
  <c r="AO2327" i="14" s="1"/>
  <c r="AK2327" i="14" s="1"/>
  <c r="AW2367" i="14"/>
  <c r="AW2382" i="14"/>
  <c r="G2396" i="2"/>
  <c r="AW2428" i="14"/>
  <c r="AM2428" i="14" s="1"/>
  <c r="AO2428" i="14" s="1"/>
  <c r="AK2428" i="14" s="1"/>
  <c r="AW2433" i="14"/>
  <c r="AM2433" i="14" s="1"/>
  <c r="AO2433" i="14" s="1"/>
  <c r="AK2433" i="14" s="1"/>
  <c r="AW2448" i="14"/>
  <c r="AM2448" i="14" s="1"/>
  <c r="AO2448" i="14" s="1"/>
  <c r="AK2448" i="14" s="1"/>
  <c r="G2452" i="2"/>
  <c r="G2457" i="2"/>
  <c r="AW2466" i="14"/>
  <c r="AM2466" i="14" s="1"/>
  <c r="AO2466" i="14" s="1"/>
  <c r="AK2466" i="14" s="1"/>
  <c r="G2480" i="2"/>
  <c r="AW2489" i="14"/>
  <c r="AM2489" i="14" s="1"/>
  <c r="AO2489" i="14" s="1"/>
  <c r="AK2489" i="14" s="1"/>
  <c r="AW2530" i="14"/>
  <c r="AM2530" i="14" s="1"/>
  <c r="AO2530" i="14" s="1"/>
  <c r="AK2530" i="14" s="1"/>
  <c r="AW2574" i="14"/>
  <c r="AM2574" i="14" s="1"/>
  <c r="AO2574" i="14" s="1"/>
  <c r="AK2574" i="14" s="1"/>
  <c r="G2583" i="2"/>
  <c r="AW2587" i="14"/>
  <c r="AM2587" i="14" s="1"/>
  <c r="AO2587" i="14" s="1"/>
  <c r="AK2587" i="14" s="1"/>
  <c r="G2648" i="2"/>
  <c r="G2651" i="2"/>
  <c r="AW2655" i="14"/>
  <c r="AM2655" i="14" s="1"/>
  <c r="AO2655" i="14" s="1"/>
  <c r="AK2655" i="14" s="1"/>
  <c r="G2672" i="2"/>
  <c r="AW2676" i="14"/>
  <c r="AM2676" i="14" s="1"/>
  <c r="AO2676" i="14" s="1"/>
  <c r="AK2676" i="14" s="1"/>
  <c r="AW2697" i="14"/>
  <c r="G2698" i="2"/>
  <c r="AW2710" i="14"/>
  <c r="AM2710" i="14" s="1"/>
  <c r="AO2710" i="14" s="1"/>
  <c r="AK2710" i="14" s="1"/>
  <c r="AW2731" i="14"/>
  <c r="AM2731" i="14" s="1"/>
  <c r="AO2731" i="14" s="1"/>
  <c r="AK2731" i="14" s="1"/>
  <c r="G2757" i="2"/>
  <c r="AW2772" i="14"/>
  <c r="AM2772" i="14" s="1"/>
  <c r="AO2772" i="14" s="1"/>
  <c r="AK2772" i="14" s="1"/>
  <c r="AW2817" i="14"/>
  <c r="AM2817" i="14" s="1"/>
  <c r="AO2817" i="14" s="1"/>
  <c r="AK2817" i="14" s="1"/>
  <c r="AW2843" i="14"/>
  <c r="AM2843" i="14" s="1"/>
  <c r="AO2843" i="14" s="1"/>
  <c r="AK2843" i="14" s="1"/>
  <c r="AW2846" i="14"/>
  <c r="AM2846" i="14" s="1"/>
  <c r="AO2846" i="14" s="1"/>
  <c r="AK2846" i="14" s="1"/>
  <c r="AW2855" i="14"/>
  <c r="AM2855" i="14" s="1"/>
  <c r="AO2855" i="14" s="1"/>
  <c r="AK2855" i="14" s="1"/>
  <c r="AW2858" i="14"/>
  <c r="AM2858" i="14" s="1"/>
  <c r="AO2858" i="14" s="1"/>
  <c r="AK2858" i="14" s="1"/>
  <c r="AW2876" i="14"/>
  <c r="AM2876" i="14" s="1"/>
  <c r="AO2876" i="14" s="1"/>
  <c r="AK2876" i="14" s="1"/>
  <c r="G2892" i="2"/>
  <c r="G2954" i="2"/>
  <c r="U418" i="2"/>
  <c r="U421" i="2"/>
  <c r="U674" i="2"/>
  <c r="U1073" i="2"/>
  <c r="G1627" i="2"/>
  <c r="G1634" i="2"/>
  <c r="G1644" i="2"/>
  <c r="AW1672" i="14"/>
  <c r="AM1672" i="14" s="1"/>
  <c r="AO1672" i="14" s="1"/>
  <c r="AK1672" i="14" s="1"/>
  <c r="AW1684" i="14"/>
  <c r="AW1689" i="14"/>
  <c r="AW1706" i="14"/>
  <c r="G1707" i="2"/>
  <c r="G1719" i="2"/>
  <c r="G1724" i="2"/>
  <c r="AW1752" i="14"/>
  <c r="AM1752" i="14" s="1"/>
  <c r="AO1752" i="14" s="1"/>
  <c r="AK1752" i="14" s="1"/>
  <c r="AW1764" i="14"/>
  <c r="AM1764" i="14" s="1"/>
  <c r="AO1764" i="14" s="1"/>
  <c r="AK1764" i="14" s="1"/>
  <c r="AW1769" i="14"/>
  <c r="AM1769" i="14" s="1"/>
  <c r="AO1769" i="14" s="1"/>
  <c r="AK1769" i="14" s="1"/>
  <c r="G1777" i="2"/>
  <c r="AW1786" i="14"/>
  <c r="AM1786" i="14" s="1"/>
  <c r="AO1786" i="14" s="1"/>
  <c r="AK1786" i="14" s="1"/>
  <c r="G1787" i="2"/>
  <c r="G1794" i="2"/>
  <c r="G1799" i="2"/>
  <c r="G1804" i="2"/>
  <c r="AW1832" i="14"/>
  <c r="AW1844" i="14"/>
  <c r="AM1844" i="14" s="1"/>
  <c r="AO1844" i="14" s="1"/>
  <c r="AK1844" i="14" s="1"/>
  <c r="AW1849" i="14"/>
  <c r="AM1849" i="14" s="1"/>
  <c r="AO1849" i="14" s="1"/>
  <c r="AK1849" i="14" s="1"/>
  <c r="AW1866" i="14"/>
  <c r="AM1866" i="14" s="1"/>
  <c r="AO1866" i="14" s="1"/>
  <c r="AK1866" i="14" s="1"/>
  <c r="G1867" i="2"/>
  <c r="G1874" i="2"/>
  <c r="G1884" i="2"/>
  <c r="AW1912" i="14"/>
  <c r="AM1912" i="14" s="1"/>
  <c r="AO1912" i="14" s="1"/>
  <c r="AK1912" i="14" s="1"/>
  <c r="AW1924" i="14"/>
  <c r="AW1929" i="14"/>
  <c r="AM1929" i="14" s="1"/>
  <c r="AO1929" i="14" s="1"/>
  <c r="AK1929" i="14" s="1"/>
  <c r="G1937" i="2"/>
  <c r="AW1946" i="14"/>
  <c r="AM1946" i="14" s="1"/>
  <c r="AO1946" i="14" s="1"/>
  <c r="AK1946" i="14" s="1"/>
  <c r="G1947" i="2"/>
  <c r="G1954" i="2"/>
  <c r="G1959" i="2"/>
  <c r="G1964" i="2"/>
  <c r="AW1992" i="14"/>
  <c r="AW2004" i="14"/>
  <c r="AM2004" i="14" s="1"/>
  <c r="AO2004" i="14" s="1"/>
  <c r="AK2004" i="14" s="1"/>
  <c r="AW2009" i="14"/>
  <c r="AM2009" i="14" s="1"/>
  <c r="AO2009" i="14" s="1"/>
  <c r="AK2009" i="14" s="1"/>
  <c r="G2017" i="2"/>
  <c r="AW2026" i="14"/>
  <c r="AM2026" i="14" s="1"/>
  <c r="AO2026" i="14" s="1"/>
  <c r="AK2026" i="14" s="1"/>
  <c r="G2027" i="2"/>
  <c r="G2034" i="2"/>
  <c r="G2039" i="2"/>
  <c r="G2044" i="2"/>
  <c r="AW2072" i="14"/>
  <c r="AW2084" i="14"/>
  <c r="AM2084" i="14" s="1"/>
  <c r="AO2084" i="14" s="1"/>
  <c r="AK2084" i="14" s="1"/>
  <c r="AW2089" i="14"/>
  <c r="AM2089" i="14" s="1"/>
  <c r="AO2089" i="14" s="1"/>
  <c r="AK2089" i="14" s="1"/>
  <c r="AW2106" i="14"/>
  <c r="AM2106" i="14" s="1"/>
  <c r="AO2106" i="14" s="1"/>
  <c r="AK2106" i="14" s="1"/>
  <c r="G2107" i="2"/>
  <c r="G2119" i="2"/>
  <c r="G2124" i="2"/>
  <c r="AW2152" i="14"/>
  <c r="AM2152" i="14" s="1"/>
  <c r="AO2152" i="14" s="1"/>
  <c r="AK2152" i="14" s="1"/>
  <c r="AW2164" i="14"/>
  <c r="AM2164" i="14" s="1"/>
  <c r="AO2164" i="14" s="1"/>
  <c r="AK2164" i="14" s="1"/>
  <c r="AW2169" i="14"/>
  <c r="AM2169" i="14" s="1"/>
  <c r="AO2169" i="14" s="1"/>
  <c r="AK2169" i="14" s="1"/>
  <c r="G2177" i="2"/>
  <c r="AW2186" i="14"/>
  <c r="AM2186" i="14" s="1"/>
  <c r="AO2186" i="14" s="1"/>
  <c r="AK2186" i="14" s="1"/>
  <c r="G2187" i="2"/>
  <c r="G2204" i="2"/>
  <c r="AW2237" i="14"/>
  <c r="AM2237" i="14" s="1"/>
  <c r="AO2237" i="14" s="1"/>
  <c r="AK2237" i="14" s="1"/>
  <c r="AW2265" i="14"/>
  <c r="AM2265" i="14" s="1"/>
  <c r="AO2265" i="14" s="1"/>
  <c r="AK2265" i="14" s="1"/>
  <c r="AW2287" i="14"/>
  <c r="AM2287" i="14" s="1"/>
  <c r="AO2287" i="14" s="1"/>
  <c r="AK2287" i="14" s="1"/>
  <c r="G2288" i="2"/>
  <c r="AW2307" i="14"/>
  <c r="AW2317" i="14"/>
  <c r="AW2337" i="14"/>
  <c r="AM2337" i="14" s="1"/>
  <c r="AO2337" i="14" s="1"/>
  <c r="AK2337" i="14" s="1"/>
  <c r="G2338" i="2"/>
  <c r="AW2352" i="14"/>
  <c r="AM2352" i="14" s="1"/>
  <c r="AO2352" i="14" s="1"/>
  <c r="AK2352" i="14" s="1"/>
  <c r="G2358" i="2"/>
  <c r="AW2362" i="14"/>
  <c r="AM2362" i="14" s="1"/>
  <c r="AO2362" i="14" s="1"/>
  <c r="AK2362" i="14" s="1"/>
  <c r="G2371" i="2"/>
  <c r="AW2387" i="14"/>
  <c r="AM2387" i="14" s="1"/>
  <c r="AO2387" i="14" s="1"/>
  <c r="AK2387" i="14" s="1"/>
  <c r="AW2400" i="14"/>
  <c r="AM2400" i="14" s="1"/>
  <c r="AO2400" i="14" s="1"/>
  <c r="AK2400" i="14" s="1"/>
  <c r="G2401" i="2"/>
  <c r="AW2405" i="14"/>
  <c r="AM2405" i="14" s="1"/>
  <c r="AO2405" i="14" s="1"/>
  <c r="AK2405" i="14" s="1"/>
  <c r="AW2438" i="14"/>
  <c r="AM2438" i="14" s="1"/>
  <c r="AO2438" i="14" s="1"/>
  <c r="AK2438" i="14" s="1"/>
  <c r="G2439" i="2"/>
  <c r="AW2456" i="14"/>
  <c r="AM2456" i="14" s="1"/>
  <c r="AO2456" i="14" s="1"/>
  <c r="AK2456" i="14" s="1"/>
  <c r="AW2479" i="14"/>
  <c r="AM2479" i="14" s="1"/>
  <c r="AO2479" i="14" s="1"/>
  <c r="AK2479" i="14" s="1"/>
  <c r="G2503" i="2"/>
  <c r="G2526" i="2"/>
  <c r="G2534" i="2"/>
  <c r="AW2548" i="14"/>
  <c r="G2552" i="2"/>
  <c r="AW2590" i="14"/>
  <c r="AM2590" i="14" s="1"/>
  <c r="AO2590" i="14" s="1"/>
  <c r="AK2590" i="14" s="1"/>
  <c r="G2594" i="2"/>
  <c r="AW2616" i="14"/>
  <c r="AM2616" i="14" s="1"/>
  <c r="AO2616" i="14" s="1"/>
  <c r="AK2616" i="14" s="1"/>
  <c r="G2617" i="2"/>
  <c r="AW2624" i="14"/>
  <c r="AM2624" i="14" s="1"/>
  <c r="AO2624" i="14" s="1"/>
  <c r="AK2624" i="14" s="1"/>
  <c r="G2625" i="2"/>
  <c r="G2633" i="2"/>
  <c r="AW2637" i="14"/>
  <c r="AM2637" i="14" s="1"/>
  <c r="AO2637" i="14" s="1"/>
  <c r="AK2637" i="14" s="1"/>
  <c r="G2638" i="2"/>
  <c r="AW2647" i="14"/>
  <c r="AM2647" i="14" s="1"/>
  <c r="AO2647" i="14" s="1"/>
  <c r="AK2647" i="14" s="1"/>
  <c r="AW2684" i="14"/>
  <c r="AM2684" i="14" s="1"/>
  <c r="AO2684" i="14" s="1"/>
  <c r="AK2684" i="14" s="1"/>
  <c r="G2685" i="2"/>
  <c r="AW2692" i="14"/>
  <c r="AM2692" i="14" s="1"/>
  <c r="AO2692" i="14" s="1"/>
  <c r="AK2692" i="14" s="1"/>
  <c r="G2693" i="2"/>
  <c r="G2706" i="2"/>
  <c r="AW2715" i="14"/>
  <c r="AM2715" i="14" s="1"/>
  <c r="AO2715" i="14" s="1"/>
  <c r="AK2715" i="14" s="1"/>
  <c r="AW2745" i="14"/>
  <c r="AM2745" i="14" s="1"/>
  <c r="AO2745" i="14" s="1"/>
  <c r="AK2745" i="14" s="1"/>
  <c r="G2749" i="2"/>
  <c r="AW2756" i="14"/>
  <c r="AM2756" i="14" s="1"/>
  <c r="AO2756" i="14" s="1"/>
  <c r="AK2756" i="14" s="1"/>
  <c r="G2768" i="2"/>
  <c r="AW2778" i="14"/>
  <c r="AM2778" i="14" s="1"/>
  <c r="AO2778" i="14" s="1"/>
  <c r="AK2778" i="14" s="1"/>
  <c r="AW2786" i="14"/>
  <c r="AM2786" i="14" s="1"/>
  <c r="AO2786" i="14" s="1"/>
  <c r="AK2786" i="14" s="1"/>
  <c r="G2801" i="2"/>
  <c r="AW2814" i="14"/>
  <c r="AM2814" i="14" s="1"/>
  <c r="AO2814" i="14" s="1"/>
  <c r="AK2814" i="14" s="1"/>
  <c r="AW2820" i="14"/>
  <c r="AM2820" i="14" s="1"/>
  <c r="AO2820" i="14" s="1"/>
  <c r="AK2820" i="14" s="1"/>
  <c r="G2830" i="2"/>
  <c r="G2833" i="2"/>
  <c r="AW2867" i="14"/>
  <c r="AM2867" i="14" s="1"/>
  <c r="AO2867" i="14" s="1"/>
  <c r="AK2867" i="14" s="1"/>
  <c r="AW2879" i="14"/>
  <c r="AM2879" i="14" s="1"/>
  <c r="AO2879" i="14" s="1"/>
  <c r="AK2879" i="14" s="1"/>
  <c r="G2883" i="2"/>
  <c r="AW2920" i="14"/>
  <c r="AM2920" i="14" s="1"/>
  <c r="AO2920" i="14" s="1"/>
  <c r="AK2920" i="14" s="1"/>
  <c r="G2942" i="2"/>
  <c r="AW2967" i="14"/>
  <c r="AM2967" i="14" s="1"/>
  <c r="AO2967" i="14" s="1"/>
  <c r="AK2967" i="14" s="1"/>
  <c r="G2972" i="2"/>
  <c r="AW2982" i="14"/>
  <c r="AM2982" i="14" s="1"/>
  <c r="AO2982" i="14" s="1"/>
  <c r="AK2982" i="14" s="1"/>
  <c r="G2987" i="2"/>
  <c r="G2990" i="2"/>
  <c r="G2996" i="2"/>
  <c r="AW3004" i="14"/>
  <c r="AM3004" i="14" s="1"/>
  <c r="AO3004" i="14" s="1"/>
  <c r="AK3004" i="14" s="1"/>
  <c r="U233" i="2"/>
  <c r="U322" i="2"/>
  <c r="U1587" i="2"/>
  <c r="G2806" i="2"/>
  <c r="U316" i="2"/>
  <c r="U336" i="2"/>
  <c r="U406" i="2"/>
  <c r="U673" i="2"/>
  <c r="U684" i="2"/>
  <c r="U934" i="2"/>
  <c r="G2566" i="2"/>
  <c r="G2797" i="2"/>
  <c r="G2898" i="2"/>
  <c r="U91" i="2"/>
  <c r="U106" i="2"/>
  <c r="U134" i="2"/>
  <c r="U319" i="2"/>
  <c r="U498" i="2"/>
  <c r="U544" i="2"/>
  <c r="U634" i="2"/>
  <c r="U671" i="2"/>
  <c r="U828" i="2"/>
  <c r="U848" i="2"/>
  <c r="G2814" i="2"/>
  <c r="G2819" i="2"/>
  <c r="G2869" i="2"/>
  <c r="G2886" i="2"/>
  <c r="G2922" i="2"/>
  <c r="Q3005" i="2"/>
  <c r="U87" i="2"/>
  <c r="U261" i="2"/>
  <c r="U419" i="2"/>
  <c r="G2843" i="2"/>
  <c r="G2939" i="2"/>
  <c r="U17" i="2"/>
  <c r="U103" i="2"/>
  <c r="U128" i="2"/>
  <c r="U442" i="2"/>
  <c r="U491" i="2"/>
  <c r="U534" i="2"/>
  <c r="G2848" i="2"/>
  <c r="G2862" i="2"/>
  <c r="G2874" i="2"/>
  <c r="G2891" i="2"/>
  <c r="G2896" i="2"/>
  <c r="G2908" i="2"/>
  <c r="G2927" i="2"/>
  <c r="G2932" i="2"/>
  <c r="G2969" i="2"/>
  <c r="U31" i="2"/>
  <c r="U731" i="2"/>
  <c r="U892" i="2"/>
  <c r="U1051" i="2"/>
  <c r="U1116" i="2"/>
  <c r="G2989" i="2"/>
  <c r="G2994" i="2"/>
  <c r="U297" i="2"/>
  <c r="U382" i="2"/>
  <c r="U571" i="2"/>
  <c r="G2562" i="2"/>
  <c r="G2686" i="2"/>
  <c r="G2738" i="2"/>
  <c r="G2872" i="2"/>
  <c r="U186" i="2"/>
  <c r="U211" i="2"/>
  <c r="U362" i="2"/>
  <c r="U711" i="2"/>
  <c r="U1154" i="2"/>
  <c r="G2382" i="2"/>
  <c r="G2506" i="2"/>
  <c r="G2750" i="2"/>
  <c r="G2774" i="2"/>
  <c r="G2822" i="2"/>
  <c r="U28" i="2"/>
  <c r="U489" i="2"/>
  <c r="U604" i="2"/>
  <c r="U1254" i="2"/>
  <c r="U102" i="2"/>
  <c r="U143" i="2"/>
  <c r="U166" i="2"/>
  <c r="U169" i="2"/>
  <c r="U283" i="2"/>
  <c r="U397" i="2"/>
  <c r="U598" i="2"/>
  <c r="U631" i="2"/>
  <c r="U162" i="2"/>
  <c r="U203" i="2"/>
  <c r="U229" i="2"/>
  <c r="U383" i="2"/>
  <c r="U496" i="2"/>
  <c r="U514" i="2"/>
  <c r="U596" i="2"/>
  <c r="U668" i="2"/>
  <c r="U861" i="2"/>
  <c r="U79" i="2"/>
  <c r="U257" i="2"/>
  <c r="U377" i="2"/>
  <c r="U494" i="2"/>
  <c r="U537" i="2"/>
  <c r="U69" i="2"/>
  <c r="U86" i="2"/>
  <c r="U89" i="2"/>
  <c r="U222" i="2"/>
  <c r="U343" i="2"/>
  <c r="U451" i="2"/>
  <c r="U801" i="2"/>
  <c r="U832" i="2"/>
  <c r="U1013" i="2"/>
  <c r="U1082" i="2"/>
  <c r="G2790" i="2"/>
  <c r="G3001" i="2"/>
  <c r="U82" i="2"/>
  <c r="U437" i="2"/>
  <c r="U457" i="2"/>
  <c r="U484" i="2"/>
  <c r="U594" i="2"/>
  <c r="U679" i="2"/>
  <c r="U747" i="2"/>
  <c r="U776" i="2"/>
  <c r="U868" i="2"/>
  <c r="U932" i="2"/>
  <c r="U1176" i="2"/>
  <c r="U1807" i="2"/>
  <c r="U146" i="2"/>
  <c r="U149" i="2"/>
  <c r="U289" i="2"/>
  <c r="U359" i="2"/>
  <c r="U482" i="2"/>
  <c r="U562" i="2"/>
  <c r="U662" i="2"/>
  <c r="U781" i="2"/>
  <c r="U841" i="2"/>
  <c r="U1244" i="2"/>
  <c r="G2304" i="2"/>
  <c r="G2324" i="2"/>
  <c r="G2344" i="2"/>
  <c r="G2364" i="2"/>
  <c r="G2384" i="2"/>
  <c r="G2404" i="2"/>
  <c r="G2424" i="2"/>
  <c r="G2444" i="2"/>
  <c r="G2464" i="2"/>
  <c r="G2484" i="2"/>
  <c r="G2524" i="2"/>
  <c r="G2544" i="2"/>
  <c r="G2564" i="2"/>
  <c r="G2584" i="2"/>
  <c r="G2604" i="2"/>
  <c r="G2624" i="2"/>
  <c r="G2644" i="2"/>
  <c r="G2664" i="2"/>
  <c r="G2684" i="2"/>
  <c r="G2724" i="2"/>
  <c r="G2740" i="2"/>
  <c r="G2756" i="2"/>
  <c r="G2804" i="2"/>
  <c r="G2836" i="2"/>
  <c r="G2868" i="2"/>
  <c r="G2884" i="2"/>
  <c r="G2900" i="2"/>
  <c r="G2916" i="2"/>
  <c r="G2948" i="2"/>
  <c r="G2964" i="2"/>
  <c r="G2980" i="2"/>
  <c r="U8" i="2"/>
  <c r="U108" i="2"/>
  <c r="U171" i="2"/>
  <c r="U324" i="2"/>
  <c r="U556" i="2"/>
  <c r="U648" i="2"/>
  <c r="U881" i="2"/>
  <c r="U1335" i="2"/>
  <c r="U1344" i="2"/>
  <c r="U1521" i="2"/>
  <c r="U276" i="2"/>
  <c r="U301" i="2"/>
  <c r="U356" i="2"/>
  <c r="U536" i="2"/>
  <c r="U577" i="2"/>
  <c r="U611" i="2"/>
  <c r="U788" i="2"/>
  <c r="U574" i="2"/>
  <c r="U762" i="2"/>
  <c r="U898" i="2"/>
  <c r="U1017" i="2"/>
  <c r="U1509" i="2"/>
  <c r="U1775" i="2"/>
  <c r="U454" i="2"/>
  <c r="U636" i="2"/>
  <c r="U642" i="2"/>
  <c r="U1217" i="2"/>
  <c r="U1282" i="2"/>
  <c r="U1785" i="2"/>
  <c r="U389" i="2"/>
  <c r="U409" i="2"/>
  <c r="U582" i="2"/>
  <c r="U629" i="2"/>
  <c r="U651" i="2"/>
  <c r="U728" i="2"/>
  <c r="U944" i="2"/>
  <c r="U992" i="2"/>
  <c r="U1886" i="2"/>
  <c r="U321" i="2"/>
  <c r="U351" i="2"/>
  <c r="U396" i="2"/>
  <c r="U522" i="2"/>
  <c r="U557" i="2"/>
  <c r="U947" i="2"/>
  <c r="C4" i="22"/>
  <c r="E5" i="21"/>
  <c r="U416" i="2"/>
  <c r="U462" i="2"/>
  <c r="U857" i="2"/>
  <c r="U953" i="2"/>
  <c r="U1310" i="2"/>
  <c r="U399" i="2"/>
  <c r="U471" i="2"/>
  <c r="U614" i="2"/>
  <c r="U789" i="2"/>
  <c r="U852" i="2"/>
  <c r="U872" i="2"/>
  <c r="U1122" i="2"/>
  <c r="U1616" i="2"/>
  <c r="U104" i="2"/>
  <c r="U124" i="2"/>
  <c r="U164" i="2"/>
  <c r="U224" i="2"/>
  <c r="U306" i="2"/>
  <c r="U371" i="2"/>
  <c r="U429" i="2"/>
  <c r="U959" i="2"/>
  <c r="U1231" i="2"/>
  <c r="U974" i="2"/>
  <c r="U1547" i="2"/>
  <c r="U732" i="2"/>
  <c r="U1001" i="2"/>
  <c r="U1182" i="2"/>
  <c r="U1384" i="2"/>
  <c r="U997" i="2"/>
  <c r="U1093" i="2"/>
  <c r="U1174" i="2"/>
  <c r="U999" i="2"/>
  <c r="U1038" i="2"/>
  <c r="U1167" i="2"/>
  <c r="U1209" i="2"/>
  <c r="U751" i="2"/>
  <c r="U933" i="2"/>
  <c r="U1241" i="2"/>
  <c r="U1256" i="2"/>
  <c r="U1324" i="2"/>
  <c r="U1606" i="2"/>
  <c r="U1773" i="2"/>
  <c r="U727" i="2"/>
  <c r="U893" i="2"/>
  <c r="U964" i="2"/>
  <c r="U1421" i="2"/>
  <c r="U1442" i="2"/>
  <c r="U1524" i="2"/>
  <c r="U1101" i="2"/>
  <c r="U1142" i="2"/>
  <c r="U1196" i="2"/>
  <c r="U1287" i="2"/>
  <c r="U1569" i="2"/>
  <c r="U1889" i="2"/>
  <c r="U2210" i="2"/>
  <c r="U699" i="2"/>
  <c r="U883" i="2"/>
  <c r="U924" i="2"/>
  <c r="U1236" i="2"/>
  <c r="U1048" i="2"/>
  <c r="U1224" i="2"/>
  <c r="U1349" i="2"/>
  <c r="U1949" i="2"/>
  <c r="U929" i="2"/>
  <c r="U998" i="2"/>
  <c r="U952" i="2"/>
  <c r="U1039" i="2"/>
  <c r="U1052" i="2"/>
  <c r="U1161" i="2"/>
  <c r="U1281" i="2"/>
  <c r="U918" i="2"/>
  <c r="U1077" i="2"/>
  <c r="U1219" i="2"/>
  <c r="U1292" i="2"/>
  <c r="U1753" i="2"/>
  <c r="U894" i="2"/>
  <c r="U1019" i="2"/>
  <c r="U1072" i="2"/>
  <c r="U1104" i="2"/>
  <c r="U808" i="2"/>
  <c r="U899" i="2"/>
  <c r="U981" i="2"/>
  <c r="U1187" i="2"/>
  <c r="U1259" i="2"/>
  <c r="U1275" i="2"/>
  <c r="U1031" i="2"/>
  <c r="U1255" i="2"/>
  <c r="U1731" i="2"/>
  <c r="U1909" i="2"/>
  <c r="U2207" i="2"/>
  <c r="U889" i="2"/>
  <c r="U917" i="2"/>
  <c r="U1121" i="2"/>
  <c r="U1245" i="2"/>
  <c r="U1302" i="2"/>
  <c r="U939" i="2"/>
  <c r="U1252" i="2"/>
  <c r="U1526" i="2"/>
  <c r="U1611" i="2"/>
  <c r="U1693" i="2"/>
  <c r="U1926" i="2"/>
  <c r="U1511" i="2"/>
  <c r="U1545" i="2"/>
  <c r="U1671" i="2"/>
  <c r="U2047" i="2"/>
  <c r="U1860" i="2"/>
  <c r="U748" i="2"/>
  <c r="U1067" i="2"/>
  <c r="U1269" i="2"/>
  <c r="U1285" i="2"/>
  <c r="U1621" i="2"/>
  <c r="U1771" i="2"/>
  <c r="U1337" i="2"/>
  <c r="U1425" i="2"/>
  <c r="U1681" i="2"/>
  <c r="U1766" i="2"/>
  <c r="U1933" i="2"/>
  <c r="U2093" i="2"/>
  <c r="U1107" i="2"/>
  <c r="U1144" i="2"/>
  <c r="U1342" i="2"/>
  <c r="U1461" i="2"/>
  <c r="U1581" i="2"/>
  <c r="U1593" i="2"/>
  <c r="U1895" i="2"/>
  <c r="U1367" i="2"/>
  <c r="U1420" i="2"/>
  <c r="U1647" i="2"/>
  <c r="U1913" i="2"/>
  <c r="U2029" i="2"/>
  <c r="U1776" i="2"/>
  <c r="U1795" i="2"/>
  <c r="U1811" i="2"/>
  <c r="U1965" i="2"/>
  <c r="U1984" i="2"/>
  <c r="U1297" i="2"/>
  <c r="U1751" i="2"/>
  <c r="U1848" i="2"/>
  <c r="U1582" i="2"/>
  <c r="U1636" i="2"/>
  <c r="U1695" i="2"/>
  <c r="U1290" i="2"/>
  <c r="U1935" i="2"/>
  <c r="U1981" i="2"/>
  <c r="U1489" i="2"/>
  <c r="U1532" i="2"/>
  <c r="U1556" i="2"/>
  <c r="U1529" i="2"/>
  <c r="U1589" i="2"/>
  <c r="U1710" i="2"/>
  <c r="U1916" i="2"/>
  <c r="U1264" i="2"/>
  <c r="U1417" i="2"/>
  <c r="U2355" i="2"/>
  <c r="U1761" i="2"/>
  <c r="U1841" i="2"/>
  <c r="U2185" i="2"/>
  <c r="U2769" i="2"/>
  <c r="U1855" i="2"/>
  <c r="U2105" i="2"/>
  <c r="U1764" i="2"/>
  <c r="U1796" i="2"/>
  <c r="U1823" i="2"/>
  <c r="U1870" i="2"/>
  <c r="U2083" i="2"/>
  <c r="U1507" i="2"/>
  <c r="U2066" i="2"/>
  <c r="U1284" i="2"/>
  <c r="U1510" i="2"/>
  <c r="U1555" i="2"/>
  <c r="U1620" i="2"/>
  <c r="U1726" i="2"/>
  <c r="U1911" i="2"/>
  <c r="U1361" i="2"/>
  <c r="U1738" i="2"/>
  <c r="U2095" i="2"/>
  <c r="U1632" i="2"/>
  <c r="U1851" i="2"/>
  <c r="U2075" i="2"/>
  <c r="U2289" i="2"/>
  <c r="U1544" i="2"/>
  <c r="U1669" i="2"/>
  <c r="U1816" i="2"/>
  <c r="U1901" i="2"/>
  <c r="U2166" i="2"/>
  <c r="U2460" i="2"/>
  <c r="U2642" i="2"/>
  <c r="U1875" i="2"/>
  <c r="U1936" i="2"/>
  <c r="U1971" i="2"/>
  <c r="U2053" i="2"/>
  <c r="U2073" i="2"/>
  <c r="U2213" i="2"/>
  <c r="U1689" i="2"/>
  <c r="U1709" i="2"/>
  <c r="U1772" i="2"/>
  <c r="U1801" i="2"/>
  <c r="U2116" i="2"/>
  <c r="U1407" i="2"/>
  <c r="U1447" i="2"/>
  <c r="U1610" i="2"/>
  <c r="U1655" i="2"/>
  <c r="U1781" i="2"/>
  <c r="U2144" i="2"/>
  <c r="U1882" i="2"/>
  <c r="U1921" i="2"/>
  <c r="U1925" i="2"/>
  <c r="U1946" i="2"/>
  <c r="U1953" i="2"/>
  <c r="U2449" i="2"/>
  <c r="U2696" i="2"/>
  <c r="U2430" i="2"/>
  <c r="U2067" i="2"/>
  <c r="U2206" i="2"/>
  <c r="U1805" i="2"/>
  <c r="U2193" i="2"/>
  <c r="U2345" i="2"/>
  <c r="U1793" i="2"/>
  <c r="U2200" i="2"/>
  <c r="U2277" i="2"/>
  <c r="U2121" i="2"/>
  <c r="U2170" i="2"/>
  <c r="U2165" i="2"/>
  <c r="U2172" i="2"/>
  <c r="U2176" i="2"/>
  <c r="U2237" i="2"/>
  <c r="U2316" i="2"/>
  <c r="U2008" i="2"/>
  <c r="U2153" i="2"/>
  <c r="U2415" i="2"/>
  <c r="U2389" i="2"/>
  <c r="U2636" i="2"/>
  <c r="U2147" i="2"/>
  <c r="U2302" i="2"/>
  <c r="U2340" i="2"/>
  <c r="U2428" i="2"/>
  <c r="U2450" i="2"/>
  <c r="U2271" i="2"/>
  <c r="U2306" i="2"/>
  <c r="U2488" i="2"/>
  <c r="U1975" i="2"/>
  <c r="U2125" i="2"/>
  <c r="U2343" i="2"/>
  <c r="U2537" i="2"/>
  <c r="U2086" i="2"/>
  <c r="U2146" i="2"/>
  <c r="U2512" i="2"/>
  <c r="U2565" i="2"/>
  <c r="U2223" i="2"/>
  <c r="U2440" i="2"/>
  <c r="U2714" i="2"/>
  <c r="U2589" i="2"/>
  <c r="U2716" i="2"/>
  <c r="U2336" i="2"/>
  <c r="U2472" i="2"/>
  <c r="U2357" i="2"/>
  <c r="U2417" i="2"/>
  <c r="U2522" i="2"/>
  <c r="U2643" i="2"/>
  <c r="U2586" i="2"/>
  <c r="U2618" i="2"/>
  <c r="U2973" i="2"/>
  <c r="U2356" i="2"/>
  <c r="U2978" i="2"/>
  <c r="U2875" i="2"/>
  <c r="U2925" i="2"/>
  <c r="U2805" i="2"/>
  <c r="U2578" i="2"/>
  <c r="U2720" i="2"/>
  <c r="U2933" i="2"/>
  <c r="U2839" i="2"/>
  <c r="U2937" i="2"/>
  <c r="U2940" i="2"/>
  <c r="U2813" i="2"/>
  <c r="U2921" i="2"/>
  <c r="U2963" i="2"/>
  <c r="F1677" i="9" l="1"/>
  <c r="H1677" i="9" s="1"/>
  <c r="O1676" i="2"/>
  <c r="H1676" i="2"/>
  <c r="T1676" i="2"/>
  <c r="S1676" i="2"/>
  <c r="R1676" i="2"/>
  <c r="U1676" i="2" s="1"/>
  <c r="P1676" i="2"/>
  <c r="N1676" i="2"/>
  <c r="J1676" i="2"/>
  <c r="K1676" i="2" s="1"/>
  <c r="I1676" i="2"/>
  <c r="F527" i="9"/>
  <c r="H527" i="9" s="1"/>
  <c r="R526" i="2"/>
  <c r="T526" i="2"/>
  <c r="S526" i="2"/>
  <c r="O526" i="2"/>
  <c r="P526" i="2" s="1"/>
  <c r="H526" i="2"/>
  <c r="J526" i="2"/>
  <c r="K526" i="2" s="1"/>
  <c r="I526" i="2"/>
  <c r="N526" i="2"/>
  <c r="M1925" i="2"/>
  <c r="L1925" i="2" s="1"/>
  <c r="M1890" i="2"/>
  <c r="L1890" i="2" s="1"/>
  <c r="F2393" i="9"/>
  <c r="H2393" i="9" s="1"/>
  <c r="O2392" i="2"/>
  <c r="P2392" i="2" s="1"/>
  <c r="J2392" i="2"/>
  <c r="K2392" i="2" s="1"/>
  <c r="R2392" i="2"/>
  <c r="N2392" i="2"/>
  <c r="H2392" i="2"/>
  <c r="T2392" i="2"/>
  <c r="S2392" i="2"/>
  <c r="I2392" i="2"/>
  <c r="F2917" i="9"/>
  <c r="H2917" i="9" s="1"/>
  <c r="S2916" i="2"/>
  <c r="T2916" i="2"/>
  <c r="H2916" i="2"/>
  <c r="O2916" i="2"/>
  <c r="P2916" i="2" s="1"/>
  <c r="N2916" i="2"/>
  <c r="J2916" i="2"/>
  <c r="K2916" i="2" s="1"/>
  <c r="I2916" i="2"/>
  <c r="R2916" i="2"/>
  <c r="AM2584" i="14"/>
  <c r="AO2584" i="14" s="1"/>
  <c r="AK2584" i="14" s="1"/>
  <c r="G2582" i="2"/>
  <c r="F2618" i="9"/>
  <c r="H2618" i="9" s="1"/>
  <c r="T2617" i="2"/>
  <c r="S2617" i="2"/>
  <c r="N2617" i="2"/>
  <c r="J2617" i="2"/>
  <c r="K2617" i="2" s="1"/>
  <c r="I2617" i="2"/>
  <c r="H2617" i="2"/>
  <c r="R2617" i="2"/>
  <c r="U2617" i="2" s="1"/>
  <c r="O2617" i="2"/>
  <c r="P2617" i="2" s="1"/>
  <c r="F2568" i="9"/>
  <c r="H2568" i="9" s="1"/>
  <c r="J2567" i="2"/>
  <c r="K2567" i="2" s="1"/>
  <c r="I2567" i="2"/>
  <c r="T2567" i="2"/>
  <c r="S2567" i="2"/>
  <c r="N2567" i="2"/>
  <c r="R2567" i="2"/>
  <c r="O2567" i="2"/>
  <c r="P2567" i="2" s="1"/>
  <c r="H2567" i="2"/>
  <c r="G2734" i="2"/>
  <c r="F2666" i="9"/>
  <c r="H2666" i="9" s="1"/>
  <c r="J2665" i="2"/>
  <c r="K2665" i="2" s="1"/>
  <c r="P2665" i="2"/>
  <c r="O2665" i="2"/>
  <c r="N2665" i="2"/>
  <c r="H2665" i="2"/>
  <c r="S2665" i="2"/>
  <c r="T2665" i="2"/>
  <c r="I2665" i="2"/>
  <c r="R2665" i="2"/>
  <c r="U2665" i="2" s="1"/>
  <c r="F2063" i="9"/>
  <c r="H2063" i="9" s="1"/>
  <c r="I2062" i="2"/>
  <c r="H2062" i="2"/>
  <c r="O2062" i="2"/>
  <c r="P2062" i="2" s="1"/>
  <c r="N2062" i="2"/>
  <c r="R2062" i="2"/>
  <c r="T2062" i="2"/>
  <c r="S2062" i="2"/>
  <c r="J2062" i="2"/>
  <c r="K2062" i="2" s="1"/>
  <c r="L1029" i="2"/>
  <c r="M1029" i="2"/>
  <c r="G235" i="2"/>
  <c r="F1989" i="9"/>
  <c r="H1989" i="9" s="1"/>
  <c r="O1988" i="2"/>
  <c r="N1988" i="2"/>
  <c r="H1988" i="2"/>
  <c r="P1988" i="2"/>
  <c r="R1988" i="2"/>
  <c r="J1988" i="2"/>
  <c r="K1988" i="2" s="1"/>
  <c r="T1988" i="2"/>
  <c r="S1988" i="2"/>
  <c r="I1988" i="2"/>
  <c r="F1080" i="9"/>
  <c r="H1080" i="9" s="1"/>
  <c r="T1079" i="2"/>
  <c r="R1079" i="2"/>
  <c r="N1079" i="2"/>
  <c r="J1079" i="2"/>
  <c r="K1079" i="2" s="1"/>
  <c r="O1079" i="2"/>
  <c r="P1079" i="2" s="1"/>
  <c r="S1079" i="2"/>
  <c r="I1079" i="2"/>
  <c r="H1079" i="2"/>
  <c r="F657" i="9"/>
  <c r="H657" i="9" s="1"/>
  <c r="H656" i="2"/>
  <c r="O656" i="2"/>
  <c r="P656" i="2" s="1"/>
  <c r="N656" i="2"/>
  <c r="I656" i="2"/>
  <c r="S656" i="2"/>
  <c r="J656" i="2"/>
  <c r="K656" i="2" s="1"/>
  <c r="R656" i="2"/>
  <c r="T656" i="2"/>
  <c r="M361" i="2"/>
  <c r="L361" i="2"/>
  <c r="F56" i="9"/>
  <c r="H56" i="9" s="1"/>
  <c r="N55" i="2"/>
  <c r="T55" i="2"/>
  <c r="S55" i="2"/>
  <c r="R55" i="2"/>
  <c r="U55" i="2" s="1"/>
  <c r="P55" i="2"/>
  <c r="O55" i="2"/>
  <c r="J55" i="2"/>
  <c r="K55" i="2" s="1"/>
  <c r="H55" i="2"/>
  <c r="I55" i="2"/>
  <c r="F1392" i="9"/>
  <c r="H1392" i="9" s="1"/>
  <c r="R1391" i="2"/>
  <c r="O1391" i="2"/>
  <c r="P1391" i="2" s="1"/>
  <c r="N1391" i="2"/>
  <c r="H1391" i="2"/>
  <c r="J1391" i="2"/>
  <c r="K1391" i="2" s="1"/>
  <c r="I1391" i="2"/>
  <c r="T1391" i="2"/>
  <c r="S1391" i="2"/>
  <c r="L547" i="2"/>
  <c r="M547" i="2"/>
  <c r="L1211" i="2"/>
  <c r="M1211" i="2"/>
  <c r="G1230" i="2"/>
  <c r="L1998" i="2"/>
  <c r="M1998" i="2"/>
  <c r="F800" i="9"/>
  <c r="H800" i="9" s="1"/>
  <c r="S799" i="2"/>
  <c r="T799" i="2"/>
  <c r="R799" i="2"/>
  <c r="O799" i="2"/>
  <c r="P799" i="2" s="1"/>
  <c r="N799" i="2"/>
  <c r="J799" i="2"/>
  <c r="K799" i="2" s="1"/>
  <c r="H799" i="2"/>
  <c r="I799" i="2"/>
  <c r="L1340" i="2"/>
  <c r="M1340" i="2"/>
  <c r="F576" i="9"/>
  <c r="H576" i="9" s="1"/>
  <c r="T575" i="2"/>
  <c r="J575" i="2"/>
  <c r="K575" i="2" s="1"/>
  <c r="I575" i="2"/>
  <c r="H575" i="2"/>
  <c r="R575" i="2"/>
  <c r="U575" i="2" s="1"/>
  <c r="S575" i="2"/>
  <c r="O575" i="2"/>
  <c r="P575" i="2" s="1"/>
  <c r="N575" i="2"/>
  <c r="L1350" i="2"/>
  <c r="M1350" i="2"/>
  <c r="M1924" i="2"/>
  <c r="L1924" i="2"/>
  <c r="F2516" i="9"/>
  <c r="H2516" i="9" s="1"/>
  <c r="S2515" i="2"/>
  <c r="R2515" i="2"/>
  <c r="U2515" i="2" s="1"/>
  <c r="H2515" i="2"/>
  <c r="J2515" i="2"/>
  <c r="K2515" i="2" s="1"/>
  <c r="I2515" i="2"/>
  <c r="T2515" i="2"/>
  <c r="P2515" i="2"/>
  <c r="O2515" i="2"/>
  <c r="N2515" i="2"/>
  <c r="M1970" i="2"/>
  <c r="L1970" i="2"/>
  <c r="F1492" i="9"/>
  <c r="H1492" i="9" s="1"/>
  <c r="R1491" i="2"/>
  <c r="S1491" i="2"/>
  <c r="O1491" i="2"/>
  <c r="N1491" i="2"/>
  <c r="I1491" i="2"/>
  <c r="H1491" i="2"/>
  <c r="J1491" i="2"/>
  <c r="K1491" i="2" s="1"/>
  <c r="T1491" i="2"/>
  <c r="P1491" i="2"/>
  <c r="F870" i="9"/>
  <c r="H870" i="9" s="1"/>
  <c r="T869" i="2"/>
  <c r="O869" i="2"/>
  <c r="P869" i="2" s="1"/>
  <c r="S869" i="2"/>
  <c r="N869" i="2"/>
  <c r="J869" i="2"/>
  <c r="K869" i="2" s="1"/>
  <c r="I869" i="2"/>
  <c r="H869" i="2"/>
  <c r="R869" i="2"/>
  <c r="M691" i="2"/>
  <c r="L691" i="2" s="1"/>
  <c r="G2902" i="2"/>
  <c r="M1250" i="2"/>
  <c r="L1250" i="2" s="1"/>
  <c r="F2877" i="9"/>
  <c r="H2877" i="9" s="1"/>
  <c r="J2876" i="2"/>
  <c r="K2876" i="2" s="1"/>
  <c r="I2876" i="2"/>
  <c r="H2876" i="2"/>
  <c r="R2876" i="2"/>
  <c r="O2876" i="2"/>
  <c r="P2876" i="2" s="1"/>
  <c r="T2876" i="2"/>
  <c r="S2876" i="2"/>
  <c r="N2876" i="2"/>
  <c r="F2382" i="9"/>
  <c r="H2382" i="9" s="1"/>
  <c r="S2381" i="2"/>
  <c r="N2381" i="2"/>
  <c r="R2381" i="2"/>
  <c r="U2381" i="2" s="1"/>
  <c r="P2381" i="2"/>
  <c r="O2381" i="2"/>
  <c r="T2381" i="2"/>
  <c r="J2381" i="2"/>
  <c r="K2381" i="2" s="1"/>
  <c r="I2381" i="2"/>
  <c r="H2381" i="2"/>
  <c r="M1024" i="2"/>
  <c r="L1024" i="2"/>
  <c r="U792" i="2"/>
  <c r="M589" i="2"/>
  <c r="L589" i="2"/>
  <c r="M76" i="2"/>
  <c r="L76" i="2"/>
  <c r="G2717" i="2"/>
  <c r="G1288" i="2"/>
  <c r="F696" i="9"/>
  <c r="H696" i="9" s="1"/>
  <c r="H695" i="2"/>
  <c r="J695" i="2"/>
  <c r="K695" i="2" s="1"/>
  <c r="N695" i="2"/>
  <c r="I695" i="2"/>
  <c r="R695" i="2"/>
  <c r="U695" i="2" s="1"/>
  <c r="P695" i="2"/>
  <c r="O695" i="2"/>
  <c r="T695" i="2"/>
  <c r="S695" i="2"/>
  <c r="M421" i="2"/>
  <c r="L421" i="2" s="1"/>
  <c r="M247" i="2"/>
  <c r="L247" i="2" s="1"/>
  <c r="M66" i="2"/>
  <c r="L66" i="2"/>
  <c r="G1025" i="2"/>
  <c r="M1119" i="2"/>
  <c r="L1119" i="2"/>
  <c r="U938" i="2"/>
  <c r="M8" i="2"/>
  <c r="L8" i="2" s="1"/>
  <c r="M1141" i="2"/>
  <c r="L1141" i="2"/>
  <c r="U278" i="2"/>
  <c r="M47" i="2"/>
  <c r="L47" i="2" s="1"/>
  <c r="M67" i="2"/>
  <c r="L67" i="2"/>
  <c r="M1227" i="2"/>
  <c r="L1227" i="2"/>
  <c r="M71" i="2"/>
  <c r="L71" i="2" s="1"/>
  <c r="M1688" i="2"/>
  <c r="L1688" i="2" s="1"/>
  <c r="M1042" i="2"/>
  <c r="L1042" i="2" s="1"/>
  <c r="M458" i="2"/>
  <c r="L458" i="2" s="1"/>
  <c r="F2885" i="9"/>
  <c r="H2885" i="9" s="1"/>
  <c r="N2884" i="2"/>
  <c r="T2884" i="2"/>
  <c r="S2884" i="2"/>
  <c r="R2884" i="2"/>
  <c r="U2884" i="2" s="1"/>
  <c r="I2884" i="2"/>
  <c r="H2884" i="2"/>
  <c r="J2884" i="2"/>
  <c r="K2884" i="2" s="1"/>
  <c r="O2884" i="2"/>
  <c r="P2884" i="2" s="1"/>
  <c r="F2485" i="9"/>
  <c r="H2485" i="9" s="1"/>
  <c r="H2484" i="2"/>
  <c r="I2484" i="2"/>
  <c r="R2484" i="2"/>
  <c r="J2484" i="2"/>
  <c r="K2484" i="2" s="1"/>
  <c r="T2484" i="2"/>
  <c r="N2484" i="2"/>
  <c r="O2484" i="2"/>
  <c r="P2484" i="2" s="1"/>
  <c r="S2484" i="2"/>
  <c r="G2466" i="2"/>
  <c r="F2863" i="9"/>
  <c r="H2863" i="9" s="1"/>
  <c r="P2862" i="2"/>
  <c r="O2862" i="2"/>
  <c r="H2862" i="2"/>
  <c r="T2862" i="2"/>
  <c r="S2862" i="2"/>
  <c r="R2862" i="2"/>
  <c r="N2862" i="2"/>
  <c r="J2862" i="2"/>
  <c r="K2862" i="2" s="1"/>
  <c r="I2862" i="2"/>
  <c r="F2567" i="9"/>
  <c r="H2567" i="9" s="1"/>
  <c r="J2566" i="2"/>
  <c r="K2566" i="2" s="1"/>
  <c r="I2566" i="2"/>
  <c r="H2566" i="2"/>
  <c r="O2566" i="2"/>
  <c r="P2566" i="2" s="1"/>
  <c r="R2566" i="2"/>
  <c r="N2566" i="2"/>
  <c r="T2566" i="2"/>
  <c r="S2566" i="2"/>
  <c r="F2802" i="9"/>
  <c r="H2802" i="9" s="1"/>
  <c r="R2801" i="2"/>
  <c r="J2801" i="2"/>
  <c r="K2801" i="2" s="1"/>
  <c r="I2801" i="2"/>
  <c r="H2801" i="2"/>
  <c r="N2801" i="2"/>
  <c r="T2801" i="2"/>
  <c r="S2801" i="2"/>
  <c r="P2801" i="2"/>
  <c r="O2801" i="2"/>
  <c r="F2339" i="9"/>
  <c r="H2339" i="9" s="1"/>
  <c r="H2338" i="2"/>
  <c r="J2338" i="2"/>
  <c r="K2338" i="2" s="1"/>
  <c r="I2338" i="2"/>
  <c r="S2338" i="2"/>
  <c r="T2338" i="2"/>
  <c r="R2338" i="2"/>
  <c r="U2338" i="2" s="1"/>
  <c r="O2338" i="2"/>
  <c r="P2338" i="2" s="1"/>
  <c r="N2338" i="2"/>
  <c r="F2108" i="9"/>
  <c r="H2108" i="9" s="1"/>
  <c r="P2107" i="2"/>
  <c r="O2107" i="2"/>
  <c r="N2107" i="2"/>
  <c r="I2107" i="2"/>
  <c r="R2107" i="2"/>
  <c r="U2107" i="2" s="1"/>
  <c r="S2107" i="2"/>
  <c r="J2107" i="2"/>
  <c r="K2107" i="2" s="1"/>
  <c r="H2107" i="2"/>
  <c r="T2107" i="2"/>
  <c r="F1938" i="9"/>
  <c r="H1938" i="9" s="1"/>
  <c r="J1937" i="2"/>
  <c r="K1937" i="2" s="1"/>
  <c r="I1937" i="2"/>
  <c r="R1937" i="2"/>
  <c r="O1937" i="2"/>
  <c r="P1937" i="2" s="1"/>
  <c r="H1937" i="2"/>
  <c r="T1937" i="2"/>
  <c r="S1937" i="2"/>
  <c r="N1937" i="2"/>
  <c r="G2993" i="2"/>
  <c r="AM2292" i="14"/>
  <c r="AO2292" i="14" s="1"/>
  <c r="AK2292" i="14" s="1"/>
  <c r="G2290" i="2"/>
  <c r="F2001" i="9"/>
  <c r="H2001" i="9" s="1"/>
  <c r="T2000" i="2"/>
  <c r="J2000" i="2"/>
  <c r="K2000" i="2" s="1"/>
  <c r="O2000" i="2"/>
  <c r="P2000" i="2" s="1"/>
  <c r="S2000" i="2"/>
  <c r="R2000" i="2"/>
  <c r="U2000" i="2" s="1"/>
  <c r="N2000" i="2"/>
  <c r="I2000" i="2"/>
  <c r="H2000" i="2"/>
  <c r="F1681" i="9"/>
  <c r="H1681" i="9" s="1"/>
  <c r="S1680" i="2"/>
  <c r="J1680" i="2"/>
  <c r="K1680" i="2" s="1"/>
  <c r="I1680" i="2"/>
  <c r="H1680" i="2"/>
  <c r="N1680" i="2"/>
  <c r="T1680" i="2"/>
  <c r="R1680" i="2"/>
  <c r="P1680" i="2"/>
  <c r="O1680" i="2"/>
  <c r="F1327" i="9"/>
  <c r="H1327" i="9" s="1"/>
  <c r="T1326" i="2"/>
  <c r="S1326" i="2"/>
  <c r="R1326" i="2"/>
  <c r="N1326" i="2"/>
  <c r="J1326" i="2"/>
  <c r="K1326" i="2" s="1"/>
  <c r="I1326" i="2"/>
  <c r="H1326" i="2"/>
  <c r="O1326" i="2"/>
  <c r="P1326" i="2" s="1"/>
  <c r="AM1725" i="14"/>
  <c r="AO1725" i="14" s="1"/>
  <c r="AK1725" i="14" s="1"/>
  <c r="G1723" i="2"/>
  <c r="AM517" i="14"/>
  <c r="AO517" i="14" s="1"/>
  <c r="AK517" i="14" s="1"/>
  <c r="G515" i="2"/>
  <c r="AM417" i="14"/>
  <c r="AO417" i="14" s="1"/>
  <c r="AK417" i="14" s="1"/>
  <c r="G415" i="2"/>
  <c r="AM317" i="14"/>
  <c r="AO317" i="14" s="1"/>
  <c r="AK317" i="14" s="1"/>
  <c r="G315" i="2"/>
  <c r="AM217" i="14"/>
  <c r="AO217" i="14" s="1"/>
  <c r="AK217" i="14" s="1"/>
  <c r="G215" i="2"/>
  <c r="AM117" i="14"/>
  <c r="AO117" i="14" s="1"/>
  <c r="AK117" i="14" s="1"/>
  <c r="G115" i="2"/>
  <c r="AM2248" i="14"/>
  <c r="AO2248" i="14" s="1"/>
  <c r="AK2248" i="14" s="1"/>
  <c r="G2246" i="2"/>
  <c r="AM2343" i="14"/>
  <c r="AO2343" i="14" s="1"/>
  <c r="AK2343" i="14" s="1"/>
  <c r="G2341" i="2"/>
  <c r="AM2301" i="14"/>
  <c r="AO2301" i="14" s="1"/>
  <c r="AK2301" i="14" s="1"/>
  <c r="G2299" i="2"/>
  <c r="G2531" i="2"/>
  <c r="G3002" i="2"/>
  <c r="G2713" i="2"/>
  <c r="G2781" i="2"/>
  <c r="G2731" i="2"/>
  <c r="AM2331" i="14"/>
  <c r="AO2331" i="14" s="1"/>
  <c r="AK2331" i="14" s="1"/>
  <c r="G2329" i="2"/>
  <c r="G2535" i="2"/>
  <c r="F2245" i="9"/>
  <c r="H2245" i="9" s="1"/>
  <c r="N2244" i="2"/>
  <c r="R2244" i="2"/>
  <c r="J2244" i="2"/>
  <c r="K2244" i="2" s="1"/>
  <c r="I2244" i="2"/>
  <c r="H2244" i="2"/>
  <c r="T2244" i="2"/>
  <c r="S2244" i="2"/>
  <c r="O2244" i="2"/>
  <c r="P2244" i="2" s="1"/>
  <c r="F2496" i="9"/>
  <c r="H2496" i="9" s="1"/>
  <c r="S2495" i="2"/>
  <c r="R2495" i="2"/>
  <c r="T2495" i="2"/>
  <c r="O2495" i="2"/>
  <c r="P2495" i="2" s="1"/>
  <c r="N2495" i="2"/>
  <c r="H2495" i="2"/>
  <c r="J2495" i="2"/>
  <c r="K2495" i="2" s="1"/>
  <c r="I2495" i="2"/>
  <c r="F1897" i="9"/>
  <c r="H1897" i="9" s="1"/>
  <c r="O1896" i="2"/>
  <c r="P1896" i="2" s="1"/>
  <c r="I1896" i="2"/>
  <c r="T1896" i="2"/>
  <c r="S1896" i="2"/>
  <c r="R1896" i="2"/>
  <c r="U1896" i="2" s="1"/>
  <c r="N1896" i="2"/>
  <c r="J1896" i="2"/>
  <c r="K1896" i="2" s="1"/>
  <c r="H1896" i="2"/>
  <c r="F2835" i="9"/>
  <c r="H2835" i="9" s="1"/>
  <c r="H2834" i="2"/>
  <c r="N2834" i="2"/>
  <c r="R2834" i="2"/>
  <c r="O2834" i="2"/>
  <c r="P2834" i="2" s="1"/>
  <c r="J2834" i="2"/>
  <c r="K2834" i="2" s="1"/>
  <c r="I2834" i="2"/>
  <c r="T2834" i="2"/>
  <c r="S2834" i="2"/>
  <c r="G2616" i="2"/>
  <c r="G2871" i="2"/>
  <c r="G2640" i="2"/>
  <c r="G2599" i="2"/>
  <c r="F1810" i="9"/>
  <c r="H1810" i="9" s="1"/>
  <c r="I1809" i="2"/>
  <c r="H1809" i="2"/>
  <c r="T1809" i="2"/>
  <c r="S1809" i="2"/>
  <c r="R1809" i="2"/>
  <c r="U1809" i="2" s="1"/>
  <c r="O1809" i="2"/>
  <c r="P1809" i="2" s="1"/>
  <c r="N1809" i="2"/>
  <c r="J1809" i="2"/>
  <c r="K1809" i="2" s="1"/>
  <c r="F864" i="9"/>
  <c r="H864" i="9" s="1"/>
  <c r="O863" i="2"/>
  <c r="P863" i="2" s="1"/>
  <c r="N863" i="2"/>
  <c r="I863" i="2"/>
  <c r="J863" i="2"/>
  <c r="K863" i="2" s="1"/>
  <c r="H863" i="2"/>
  <c r="T863" i="2"/>
  <c r="S863" i="2"/>
  <c r="R863" i="2"/>
  <c r="F424" i="9"/>
  <c r="H424" i="9" s="1"/>
  <c r="O423" i="2"/>
  <c r="P423" i="2" s="1"/>
  <c r="H423" i="2"/>
  <c r="T423" i="2"/>
  <c r="S423" i="2"/>
  <c r="R423" i="2"/>
  <c r="U423" i="2" s="1"/>
  <c r="N423" i="2"/>
  <c r="J423" i="2"/>
  <c r="K423" i="2" s="1"/>
  <c r="I423" i="2"/>
  <c r="M2764" i="2"/>
  <c r="L2764" i="2" s="1"/>
  <c r="F2065" i="9"/>
  <c r="H2065" i="9" s="1"/>
  <c r="J2064" i="2"/>
  <c r="K2064" i="2" s="1"/>
  <c r="T2064" i="2"/>
  <c r="S2064" i="2"/>
  <c r="O2064" i="2"/>
  <c r="R2064" i="2"/>
  <c r="P2064" i="2"/>
  <c r="N2064" i="2"/>
  <c r="I2064" i="2"/>
  <c r="H2064" i="2"/>
  <c r="F1478" i="9"/>
  <c r="H1478" i="9" s="1"/>
  <c r="J1477" i="2"/>
  <c r="K1477" i="2" s="1"/>
  <c r="I1477" i="2"/>
  <c r="H1477" i="2"/>
  <c r="O1477" i="2"/>
  <c r="P1477" i="2" s="1"/>
  <c r="N1477" i="2"/>
  <c r="S1477" i="2"/>
  <c r="R1477" i="2"/>
  <c r="T1477" i="2"/>
  <c r="F1104" i="9"/>
  <c r="H1104" i="9" s="1"/>
  <c r="J1103" i="2"/>
  <c r="K1103" i="2" s="1"/>
  <c r="I1103" i="2"/>
  <c r="H1103" i="2"/>
  <c r="O1103" i="2"/>
  <c r="P1103" i="2" s="1"/>
  <c r="N1103" i="2"/>
  <c r="T1103" i="2"/>
  <c r="S1103" i="2"/>
  <c r="R1103" i="2"/>
  <c r="F804" i="9"/>
  <c r="H804" i="9" s="1"/>
  <c r="I803" i="2"/>
  <c r="R803" i="2"/>
  <c r="J803" i="2"/>
  <c r="K803" i="2" s="1"/>
  <c r="O803" i="2"/>
  <c r="P803" i="2" s="1"/>
  <c r="N803" i="2"/>
  <c r="T803" i="2"/>
  <c r="S803" i="2"/>
  <c r="H803" i="2"/>
  <c r="F99" i="9"/>
  <c r="H99" i="9" s="1"/>
  <c r="O98" i="2"/>
  <c r="P98" i="2" s="1"/>
  <c r="J98" i="2"/>
  <c r="K98" i="2" s="1"/>
  <c r="I98" i="2"/>
  <c r="H98" i="2"/>
  <c r="S98" i="2"/>
  <c r="R98" i="2"/>
  <c r="N98" i="2"/>
  <c r="T98" i="2"/>
  <c r="U2412" i="2"/>
  <c r="F1605" i="9"/>
  <c r="H1605" i="9" s="1"/>
  <c r="J1604" i="2"/>
  <c r="K1604" i="2" s="1"/>
  <c r="P1604" i="2"/>
  <c r="O1604" i="2"/>
  <c r="N1604" i="2"/>
  <c r="I1604" i="2"/>
  <c r="H1604" i="2"/>
  <c r="R1604" i="2"/>
  <c r="S1604" i="2"/>
  <c r="T1604" i="2"/>
  <c r="G395" i="2"/>
  <c r="G2634" i="2"/>
  <c r="F1563" i="9"/>
  <c r="H1563" i="9" s="1"/>
  <c r="T1562" i="2"/>
  <c r="S1562" i="2"/>
  <c r="R1562" i="2"/>
  <c r="U1562" i="2" s="1"/>
  <c r="O1562" i="2"/>
  <c r="P1562" i="2" s="1"/>
  <c r="N1562" i="2"/>
  <c r="J1562" i="2"/>
  <c r="K1562" i="2" s="1"/>
  <c r="I1562" i="2"/>
  <c r="H1562" i="2"/>
  <c r="U1289" i="2"/>
  <c r="G940" i="2"/>
  <c r="G2451" i="2"/>
  <c r="G1797" i="2"/>
  <c r="U1535" i="2"/>
  <c r="U2570" i="2"/>
  <c r="M2323" i="2"/>
  <c r="L2323" i="2" s="1"/>
  <c r="G1396" i="2"/>
  <c r="M1304" i="2"/>
  <c r="L1304" i="2"/>
  <c r="G2421" i="2"/>
  <c r="G1972" i="2"/>
  <c r="G275" i="2"/>
  <c r="G2242" i="2"/>
  <c r="G2023" i="2"/>
  <c r="M1287" i="2"/>
  <c r="L1287" i="2"/>
  <c r="F994" i="9"/>
  <c r="H994" i="9" s="1"/>
  <c r="N993" i="2"/>
  <c r="O993" i="2"/>
  <c r="T993" i="2"/>
  <c r="P993" i="2"/>
  <c r="R993" i="2"/>
  <c r="J993" i="2"/>
  <c r="K993" i="2" s="1"/>
  <c r="I993" i="2"/>
  <c r="H993" i="2"/>
  <c r="S993" i="2"/>
  <c r="U216" i="2"/>
  <c r="F44" i="9"/>
  <c r="H44" i="9" s="1"/>
  <c r="T43" i="2"/>
  <c r="J43" i="2"/>
  <c r="K43" i="2" s="1"/>
  <c r="I43" i="2"/>
  <c r="O43" i="2"/>
  <c r="N43" i="2"/>
  <c r="H43" i="2"/>
  <c r="S43" i="2"/>
  <c r="R43" i="2"/>
  <c r="P43" i="2"/>
  <c r="U357" i="2"/>
  <c r="M199" i="2"/>
  <c r="L199" i="2" s="1"/>
  <c r="U2076" i="2"/>
  <c r="G1543" i="2"/>
  <c r="M736" i="2"/>
  <c r="L736" i="2"/>
  <c r="U1320" i="2"/>
  <c r="M2259" i="2"/>
  <c r="L2259" i="2"/>
  <c r="G1963" i="2"/>
  <c r="F1048" i="9"/>
  <c r="H1048" i="9" s="1"/>
  <c r="H1047" i="2"/>
  <c r="T1047" i="2"/>
  <c r="S1047" i="2"/>
  <c r="O1047" i="2"/>
  <c r="N1047" i="2"/>
  <c r="R1047" i="2"/>
  <c r="U1047" i="2" s="1"/>
  <c r="P1047" i="2"/>
  <c r="J1047" i="2"/>
  <c r="K1047" i="2" s="1"/>
  <c r="I1047" i="2"/>
  <c r="F654" i="9"/>
  <c r="H654" i="9" s="1"/>
  <c r="R653" i="2"/>
  <c r="H653" i="2"/>
  <c r="S653" i="2"/>
  <c r="T653" i="2"/>
  <c r="O653" i="2"/>
  <c r="P653" i="2"/>
  <c r="N653" i="2"/>
  <c r="I653" i="2"/>
  <c r="J653" i="2"/>
  <c r="K653" i="2" s="1"/>
  <c r="F53" i="9"/>
  <c r="H53" i="9" s="1"/>
  <c r="I52" i="2"/>
  <c r="H52" i="2"/>
  <c r="T52" i="2"/>
  <c r="S52" i="2"/>
  <c r="R52" i="2"/>
  <c r="U52" i="2" s="1"/>
  <c r="O52" i="2"/>
  <c r="P52" i="2" s="1"/>
  <c r="N52" i="2"/>
  <c r="J52" i="2"/>
  <c r="K52" i="2" s="1"/>
  <c r="G1030" i="2"/>
  <c r="M747" i="2"/>
  <c r="L747" i="2"/>
  <c r="M196" i="2"/>
  <c r="L196" i="2"/>
  <c r="U1906" i="2"/>
  <c r="M1571" i="2"/>
  <c r="L1571" i="2"/>
  <c r="G1263" i="2"/>
  <c r="G1150" i="2"/>
  <c r="U1567" i="2"/>
  <c r="M1367" i="2"/>
  <c r="L1367" i="2" s="1"/>
  <c r="F762" i="9"/>
  <c r="H762" i="9" s="1"/>
  <c r="N761" i="2"/>
  <c r="T761" i="2"/>
  <c r="O761" i="2"/>
  <c r="P761" i="2" s="1"/>
  <c r="R761" i="2"/>
  <c r="J761" i="2"/>
  <c r="K761" i="2" s="1"/>
  <c r="H761" i="2"/>
  <c r="I761" i="2"/>
  <c r="S761" i="2"/>
  <c r="M209" i="2"/>
  <c r="L209" i="2" s="1"/>
  <c r="M391" i="2"/>
  <c r="L391" i="2" s="1"/>
  <c r="M2978" i="2"/>
  <c r="L2978" i="2" s="1"/>
  <c r="M381" i="2"/>
  <c r="L381" i="2"/>
  <c r="U1497" i="2"/>
  <c r="G2475" i="2"/>
  <c r="G965" i="2"/>
  <c r="F1470" i="9"/>
  <c r="H1470" i="9" s="1"/>
  <c r="P1469" i="2"/>
  <c r="J1469" i="2"/>
  <c r="K1469" i="2" s="1"/>
  <c r="I1469" i="2"/>
  <c r="S1469" i="2"/>
  <c r="T1469" i="2"/>
  <c r="R1469" i="2"/>
  <c r="U1469" i="2" s="1"/>
  <c r="O1469" i="2"/>
  <c r="N1469" i="2"/>
  <c r="H1469" i="2"/>
  <c r="M491" i="2"/>
  <c r="L491" i="2"/>
  <c r="M754" i="2"/>
  <c r="L754" i="2"/>
  <c r="M1532" i="2"/>
  <c r="L1532" i="2"/>
  <c r="M2933" i="2"/>
  <c r="L2933" i="2" s="1"/>
  <c r="G2592" i="2"/>
  <c r="M1610" i="2"/>
  <c r="L1610" i="2" s="1"/>
  <c r="M2205" i="2"/>
  <c r="L2205" i="2" s="1"/>
  <c r="M561" i="2"/>
  <c r="L561" i="2" s="1"/>
  <c r="G2074" i="2"/>
  <c r="M1139" i="2"/>
  <c r="L1139" i="2" s="1"/>
  <c r="L1088" i="2"/>
  <c r="M1088" i="2"/>
  <c r="M738" i="2"/>
  <c r="L738" i="2"/>
  <c r="M1742" i="2"/>
  <c r="L1742" i="2"/>
  <c r="M1569" i="2"/>
  <c r="L1569" i="2"/>
  <c r="F524" i="9"/>
  <c r="H524" i="9" s="1"/>
  <c r="O523" i="2"/>
  <c r="N523" i="2"/>
  <c r="H523" i="2"/>
  <c r="S523" i="2"/>
  <c r="P523" i="2"/>
  <c r="R523" i="2"/>
  <c r="U523" i="2" s="1"/>
  <c r="J523" i="2"/>
  <c r="K523" i="2" s="1"/>
  <c r="I523" i="2"/>
  <c r="T523" i="2"/>
  <c r="G2556" i="2"/>
  <c r="M1071" i="2"/>
  <c r="L1071" i="2" s="1"/>
  <c r="G645" i="2"/>
  <c r="G1090" i="2"/>
  <c r="M559" i="2"/>
  <c r="L559" i="2"/>
  <c r="M1763" i="2"/>
  <c r="L1763" i="2"/>
  <c r="M1827" i="2"/>
  <c r="L1827" i="2"/>
  <c r="M1741" i="2"/>
  <c r="L1741" i="2"/>
  <c r="L917" i="2"/>
  <c r="M917" i="2"/>
  <c r="L1769" i="2"/>
  <c r="M1769" i="2"/>
  <c r="U288" i="2"/>
  <c r="G2375" i="2"/>
  <c r="M96" i="2"/>
  <c r="L96" i="2"/>
  <c r="M2091" i="2"/>
  <c r="L2091" i="2"/>
  <c r="M2011" i="2"/>
  <c r="L2011" i="2"/>
  <c r="G2905" i="2"/>
  <c r="U392" i="2"/>
  <c r="F1467" i="9"/>
  <c r="H1467" i="9" s="1"/>
  <c r="T1466" i="2"/>
  <c r="R1466" i="2"/>
  <c r="U1466" i="2" s="1"/>
  <c r="J1466" i="2"/>
  <c r="K1466" i="2" s="1"/>
  <c r="I1466" i="2"/>
  <c r="H1466" i="2"/>
  <c r="S1466" i="2"/>
  <c r="N1466" i="2"/>
  <c r="P1466" i="2"/>
  <c r="O1466" i="2"/>
  <c r="F2811" i="9"/>
  <c r="H2811" i="9" s="1"/>
  <c r="I2810" i="2"/>
  <c r="H2810" i="2"/>
  <c r="T2810" i="2"/>
  <c r="J2810" i="2"/>
  <c r="K2810" i="2" s="1"/>
  <c r="N2810" i="2"/>
  <c r="S2810" i="2"/>
  <c r="R2810" i="2"/>
  <c r="U2810" i="2" s="1"/>
  <c r="O2810" i="2"/>
  <c r="P2810" i="2" s="1"/>
  <c r="F1996" i="9"/>
  <c r="H1996" i="9" s="1"/>
  <c r="O1995" i="2"/>
  <c r="P1995" i="2" s="1"/>
  <c r="T1995" i="2"/>
  <c r="S1995" i="2"/>
  <c r="R1995" i="2"/>
  <c r="N1995" i="2"/>
  <c r="J1995" i="2"/>
  <c r="K1995" i="2" s="1"/>
  <c r="I1995" i="2"/>
  <c r="H1995" i="2"/>
  <c r="F1167" i="9"/>
  <c r="H1167" i="9" s="1"/>
  <c r="J1166" i="2"/>
  <c r="K1166" i="2" s="1"/>
  <c r="I1166" i="2"/>
  <c r="T1166" i="2"/>
  <c r="S1166" i="2"/>
  <c r="R1166" i="2"/>
  <c r="U1166" i="2" s="1"/>
  <c r="N1166" i="2"/>
  <c r="O1166" i="2"/>
  <c r="P1166" i="2" s="1"/>
  <c r="H1166" i="2"/>
  <c r="F2400" i="9"/>
  <c r="H2400" i="9" s="1"/>
  <c r="J2399" i="2"/>
  <c r="K2399" i="2" s="1"/>
  <c r="I2399" i="2"/>
  <c r="H2399" i="2"/>
  <c r="R2399" i="2"/>
  <c r="T2399" i="2"/>
  <c r="S2399" i="2"/>
  <c r="O2399" i="2"/>
  <c r="P2399" i="2" s="1"/>
  <c r="N2399" i="2"/>
  <c r="F371" i="9"/>
  <c r="H371" i="9" s="1"/>
  <c r="T370" i="2"/>
  <c r="O370" i="2"/>
  <c r="P370" i="2" s="1"/>
  <c r="I370" i="2"/>
  <c r="H370" i="2"/>
  <c r="J370" i="2"/>
  <c r="K370" i="2" s="1"/>
  <c r="N370" i="2"/>
  <c r="S370" i="2"/>
  <c r="R370" i="2"/>
  <c r="U370" i="2" s="1"/>
  <c r="F2829" i="9"/>
  <c r="H2829" i="9" s="1"/>
  <c r="H2828" i="2"/>
  <c r="T2828" i="2"/>
  <c r="S2828" i="2"/>
  <c r="R2828" i="2"/>
  <c r="O2828" i="2"/>
  <c r="P2828" i="2" s="1"/>
  <c r="N2828" i="2"/>
  <c r="J2828" i="2"/>
  <c r="K2828" i="2" s="1"/>
  <c r="I2828" i="2"/>
  <c r="F2700" i="9"/>
  <c r="H2700" i="9" s="1"/>
  <c r="O2699" i="2"/>
  <c r="P2699" i="2" s="1"/>
  <c r="N2699" i="2"/>
  <c r="J2699" i="2"/>
  <c r="K2699" i="2" s="1"/>
  <c r="T2699" i="2"/>
  <c r="S2699" i="2"/>
  <c r="R2699" i="2"/>
  <c r="U2699" i="2" s="1"/>
  <c r="I2699" i="2"/>
  <c r="H2699" i="2"/>
  <c r="F2541" i="9"/>
  <c r="H2541" i="9" s="1"/>
  <c r="N2540" i="2"/>
  <c r="T2540" i="2"/>
  <c r="P2540" i="2"/>
  <c r="I2540" i="2"/>
  <c r="H2540" i="2"/>
  <c r="S2540" i="2"/>
  <c r="R2540" i="2"/>
  <c r="O2540" i="2"/>
  <c r="J2540" i="2"/>
  <c r="K2540" i="2" s="1"/>
  <c r="M1114" i="2"/>
  <c r="L1114" i="2" s="1"/>
  <c r="F1978" i="9"/>
  <c r="H1978" i="9" s="1"/>
  <c r="T1977" i="2"/>
  <c r="J1977" i="2"/>
  <c r="K1977" i="2" s="1"/>
  <c r="I1977" i="2"/>
  <c r="H1977" i="2"/>
  <c r="R1977" i="2"/>
  <c r="N1977" i="2"/>
  <c r="S1977" i="2"/>
  <c r="O1977" i="2"/>
  <c r="P1977" i="2" s="1"/>
  <c r="M2110" i="2"/>
  <c r="L2110" i="2" s="1"/>
  <c r="F1944" i="9"/>
  <c r="H1944" i="9" s="1"/>
  <c r="J1943" i="2"/>
  <c r="K1943" i="2" s="1"/>
  <c r="T1943" i="2"/>
  <c r="S1943" i="2"/>
  <c r="O1943" i="2"/>
  <c r="P1943" i="2" s="1"/>
  <c r="I1943" i="2"/>
  <c r="H1943" i="2"/>
  <c r="R1943" i="2"/>
  <c r="U1943" i="2" s="1"/>
  <c r="N1943" i="2"/>
  <c r="M1996" i="2"/>
  <c r="L1996" i="2" s="1"/>
  <c r="M207" i="2"/>
  <c r="L207" i="2" s="1"/>
  <c r="M1199" i="2"/>
  <c r="L1199" i="2"/>
  <c r="M2033" i="2"/>
  <c r="L2033" i="2"/>
  <c r="F1783" i="9"/>
  <c r="H1783" i="9" s="1"/>
  <c r="T1782" i="2"/>
  <c r="S1782" i="2"/>
  <c r="N1782" i="2"/>
  <c r="R1782" i="2"/>
  <c r="O1782" i="2"/>
  <c r="P1782" i="2" s="1"/>
  <c r="J1782" i="2"/>
  <c r="K1782" i="2" s="1"/>
  <c r="I1782" i="2"/>
  <c r="H1782" i="2"/>
  <c r="F2895" i="9"/>
  <c r="H2895" i="9" s="1"/>
  <c r="O2894" i="2"/>
  <c r="J2894" i="2"/>
  <c r="K2894" i="2" s="1"/>
  <c r="H2894" i="2"/>
  <c r="S2894" i="2"/>
  <c r="R2894" i="2"/>
  <c r="T2894" i="2"/>
  <c r="N2894" i="2"/>
  <c r="P2894" i="2"/>
  <c r="I2894" i="2"/>
  <c r="F1903" i="9"/>
  <c r="H1903" i="9" s="1"/>
  <c r="O1902" i="2"/>
  <c r="P1902" i="2" s="1"/>
  <c r="I1902" i="2"/>
  <c r="H1902" i="2"/>
  <c r="T1902" i="2"/>
  <c r="S1902" i="2"/>
  <c r="R1902" i="2"/>
  <c r="U1902" i="2" s="1"/>
  <c r="N1902" i="2"/>
  <c r="J1902" i="2"/>
  <c r="K1902" i="2" s="1"/>
  <c r="F467" i="9"/>
  <c r="H467" i="9" s="1"/>
  <c r="R466" i="2"/>
  <c r="T466" i="2"/>
  <c r="S466" i="2"/>
  <c r="N466" i="2"/>
  <c r="I466" i="2"/>
  <c r="H466" i="2"/>
  <c r="J466" i="2"/>
  <c r="K466" i="2" s="1"/>
  <c r="O466" i="2"/>
  <c r="P466" i="2" s="1"/>
  <c r="G345" i="2"/>
  <c r="F1526" i="9"/>
  <c r="H1526" i="9" s="1"/>
  <c r="N1525" i="2"/>
  <c r="S1525" i="2"/>
  <c r="R1525" i="2"/>
  <c r="O1525" i="2"/>
  <c r="P1525" i="2" s="1"/>
  <c r="J1525" i="2"/>
  <c r="K1525" i="2" s="1"/>
  <c r="T1525" i="2"/>
  <c r="I1525" i="2"/>
  <c r="H1525" i="2"/>
  <c r="M909" i="2"/>
  <c r="L909" i="2" s="1"/>
  <c r="F1769" i="9"/>
  <c r="H1769" i="9" s="1"/>
  <c r="H1768" i="2"/>
  <c r="O1768" i="2"/>
  <c r="P1768" i="2" s="1"/>
  <c r="N1768" i="2"/>
  <c r="J1768" i="2"/>
  <c r="K1768" i="2" s="1"/>
  <c r="T1768" i="2"/>
  <c r="R1768" i="2"/>
  <c r="S1768" i="2"/>
  <c r="I1768" i="2"/>
  <c r="F505" i="9"/>
  <c r="H505" i="9" s="1"/>
  <c r="P504" i="2"/>
  <c r="O504" i="2"/>
  <c r="N504" i="2"/>
  <c r="I504" i="2"/>
  <c r="J504" i="2"/>
  <c r="K504" i="2" s="1"/>
  <c r="H504" i="2"/>
  <c r="R504" i="2"/>
  <c r="T504" i="2"/>
  <c r="S504" i="2"/>
  <c r="F1106" i="9"/>
  <c r="H1106" i="9" s="1"/>
  <c r="S1105" i="2"/>
  <c r="O1105" i="2"/>
  <c r="N1105" i="2"/>
  <c r="H1105" i="2"/>
  <c r="P1105" i="2"/>
  <c r="T1105" i="2"/>
  <c r="R1105" i="2"/>
  <c r="U1105" i="2" s="1"/>
  <c r="J1105" i="2"/>
  <c r="K1105" i="2" s="1"/>
  <c r="I1105" i="2"/>
  <c r="M569" i="2"/>
  <c r="L569" i="2" s="1"/>
  <c r="M1838" i="2"/>
  <c r="L1838" i="2"/>
  <c r="M2096" i="2"/>
  <c r="L2096" i="2"/>
  <c r="M1693" i="2"/>
  <c r="L1693" i="2" s="1"/>
  <c r="M303" i="2"/>
  <c r="L303" i="2" s="1"/>
  <c r="F1427" i="9"/>
  <c r="H1427" i="9" s="1"/>
  <c r="T1426" i="2"/>
  <c r="R1426" i="2"/>
  <c r="S1426" i="2"/>
  <c r="O1426" i="2"/>
  <c r="P1426" i="2" s="1"/>
  <c r="J1426" i="2"/>
  <c r="K1426" i="2" s="1"/>
  <c r="I1426" i="2"/>
  <c r="H1426" i="2"/>
  <c r="N1426" i="2"/>
  <c r="F2842" i="9"/>
  <c r="H2842" i="9" s="1"/>
  <c r="P2841" i="2"/>
  <c r="O2841" i="2"/>
  <c r="N2841" i="2"/>
  <c r="T2841" i="2"/>
  <c r="S2841" i="2"/>
  <c r="R2841" i="2"/>
  <c r="I2841" i="2"/>
  <c r="H2841" i="2"/>
  <c r="J2841" i="2"/>
  <c r="K2841" i="2" s="1"/>
  <c r="AM1441" i="14"/>
  <c r="AO1441" i="14" s="1"/>
  <c r="AK1441" i="14" s="1"/>
  <c r="G1439" i="2"/>
  <c r="F2236" i="9"/>
  <c r="H2236" i="9" s="1"/>
  <c r="T2235" i="2"/>
  <c r="S2235" i="2"/>
  <c r="R2235" i="2"/>
  <c r="U2235" i="2" s="1"/>
  <c r="O2235" i="2"/>
  <c r="P2235" i="2" s="1"/>
  <c r="N2235" i="2"/>
  <c r="J2235" i="2"/>
  <c r="K2235" i="2" s="1"/>
  <c r="I2235" i="2"/>
  <c r="H2235" i="2"/>
  <c r="F1892" i="9"/>
  <c r="H1892" i="9" s="1"/>
  <c r="J1891" i="2"/>
  <c r="K1891" i="2" s="1"/>
  <c r="I1891" i="2"/>
  <c r="H1891" i="2"/>
  <c r="N1891" i="2"/>
  <c r="T1891" i="2"/>
  <c r="S1891" i="2"/>
  <c r="R1891" i="2"/>
  <c r="U1891" i="2" s="1"/>
  <c r="O1891" i="2"/>
  <c r="P1891" i="2" s="1"/>
  <c r="F1626" i="9"/>
  <c r="H1626" i="9" s="1"/>
  <c r="I1625" i="2"/>
  <c r="H1625" i="2"/>
  <c r="O1625" i="2"/>
  <c r="N1625" i="2"/>
  <c r="R1625" i="2"/>
  <c r="U1625" i="2" s="1"/>
  <c r="P1625" i="2"/>
  <c r="J1625" i="2"/>
  <c r="K1625" i="2" s="1"/>
  <c r="T1625" i="2"/>
  <c r="S1625" i="2"/>
  <c r="F1736" i="9"/>
  <c r="H1736" i="9" s="1"/>
  <c r="O1735" i="2"/>
  <c r="P1735" i="2" s="1"/>
  <c r="T1735" i="2"/>
  <c r="S1735" i="2"/>
  <c r="R1735" i="2"/>
  <c r="H1735" i="2"/>
  <c r="N1735" i="2"/>
  <c r="J1735" i="2"/>
  <c r="K1735" i="2" s="1"/>
  <c r="I1735" i="2"/>
  <c r="F1493" i="9"/>
  <c r="H1493" i="9" s="1"/>
  <c r="S1492" i="2"/>
  <c r="H1492" i="2"/>
  <c r="T1492" i="2"/>
  <c r="R1492" i="2"/>
  <c r="U1492" i="2" s="1"/>
  <c r="O1492" i="2"/>
  <c r="P1492" i="2" s="1"/>
  <c r="N1492" i="2"/>
  <c r="J1492" i="2"/>
  <c r="K1492" i="2" s="1"/>
  <c r="I1492" i="2"/>
  <c r="M2115" i="2"/>
  <c r="L2115" i="2"/>
  <c r="F2588" i="9"/>
  <c r="H2588" i="9" s="1"/>
  <c r="J2587" i="2"/>
  <c r="K2587" i="2" s="1"/>
  <c r="I2587" i="2"/>
  <c r="S2587" i="2"/>
  <c r="T2587" i="2"/>
  <c r="R2587" i="2"/>
  <c r="P2587" i="2"/>
  <c r="O2587" i="2"/>
  <c r="N2587" i="2"/>
  <c r="H2587" i="2"/>
  <c r="F1314" i="9"/>
  <c r="H1314" i="9" s="1"/>
  <c r="O1313" i="2"/>
  <c r="P1313" i="2" s="1"/>
  <c r="N1313" i="2"/>
  <c r="H1313" i="2"/>
  <c r="J1313" i="2"/>
  <c r="K1313" i="2" s="1"/>
  <c r="I1313" i="2"/>
  <c r="S1313" i="2"/>
  <c r="R1313" i="2"/>
  <c r="T1313" i="2"/>
  <c r="F2395" i="9"/>
  <c r="H2395" i="9" s="1"/>
  <c r="S2394" i="2"/>
  <c r="R2394" i="2"/>
  <c r="I2394" i="2"/>
  <c r="H2394" i="2"/>
  <c r="T2394" i="2"/>
  <c r="J2394" i="2"/>
  <c r="K2394" i="2" s="1"/>
  <c r="N2394" i="2"/>
  <c r="O2394" i="2"/>
  <c r="P2394" i="2" s="1"/>
  <c r="M757" i="2"/>
  <c r="L757" i="2" s="1"/>
  <c r="G2621" i="2"/>
  <c r="F971" i="9"/>
  <c r="H971" i="9" s="1"/>
  <c r="N970" i="2"/>
  <c r="J970" i="2"/>
  <c r="K970" i="2" s="1"/>
  <c r="S970" i="2"/>
  <c r="R970" i="2"/>
  <c r="O970" i="2"/>
  <c r="P970" i="2" s="1"/>
  <c r="I970" i="2"/>
  <c r="H970" i="2"/>
  <c r="T970" i="2"/>
  <c r="M141" i="2"/>
  <c r="L141" i="2"/>
  <c r="M784" i="2"/>
  <c r="L784" i="2"/>
  <c r="M1112" i="2"/>
  <c r="L1112" i="2" s="1"/>
  <c r="M278" i="2"/>
  <c r="L278" i="2"/>
  <c r="M2468" i="2"/>
  <c r="L2468" i="2" s="1"/>
  <c r="M939" i="2"/>
  <c r="L939" i="2"/>
  <c r="F1788" i="9"/>
  <c r="H1788" i="9" s="1"/>
  <c r="J1787" i="2"/>
  <c r="K1787" i="2" s="1"/>
  <c r="I1787" i="2"/>
  <c r="H1787" i="2"/>
  <c r="T1787" i="2"/>
  <c r="S1787" i="2"/>
  <c r="O1787" i="2"/>
  <c r="P1787" i="2" s="1"/>
  <c r="R1787" i="2"/>
  <c r="N1787" i="2"/>
  <c r="AM1037" i="14"/>
  <c r="AO1037" i="14" s="1"/>
  <c r="AK1037" i="14" s="1"/>
  <c r="G1035" i="2"/>
  <c r="M847" i="2"/>
  <c r="L847" i="2"/>
  <c r="AM2683" i="14"/>
  <c r="AO2683" i="14" s="1"/>
  <c r="AK2683" i="14" s="1"/>
  <c r="G2681" i="2"/>
  <c r="F2630" i="9"/>
  <c r="H2630" i="9" s="1"/>
  <c r="O2629" i="2"/>
  <c r="P2629" i="2" s="1"/>
  <c r="I2629" i="2"/>
  <c r="T2629" i="2"/>
  <c r="S2629" i="2"/>
  <c r="R2629" i="2"/>
  <c r="N2629" i="2"/>
  <c r="J2629" i="2"/>
  <c r="K2629" i="2" s="1"/>
  <c r="H2629" i="2"/>
  <c r="F1571" i="9"/>
  <c r="H1571" i="9" s="1"/>
  <c r="I1570" i="2"/>
  <c r="J1570" i="2"/>
  <c r="K1570" i="2" s="1"/>
  <c r="T1570" i="2"/>
  <c r="S1570" i="2"/>
  <c r="O1570" i="2"/>
  <c r="P1570" i="2" s="1"/>
  <c r="N1570" i="2"/>
  <c r="H1570" i="2"/>
  <c r="R1570" i="2"/>
  <c r="U1570" i="2" s="1"/>
  <c r="F1685" i="9"/>
  <c r="H1685" i="9" s="1"/>
  <c r="P1684" i="2"/>
  <c r="T1684" i="2"/>
  <c r="S1684" i="2"/>
  <c r="N1684" i="2"/>
  <c r="J1684" i="2"/>
  <c r="K1684" i="2" s="1"/>
  <c r="I1684" i="2"/>
  <c r="H1684" i="2"/>
  <c r="R1684" i="2"/>
  <c r="O1684" i="2"/>
  <c r="G1436" i="2"/>
  <c r="F1384" i="9"/>
  <c r="H1384" i="9" s="1"/>
  <c r="T1383" i="2"/>
  <c r="S1383" i="2"/>
  <c r="R1383" i="2"/>
  <c r="I1383" i="2"/>
  <c r="H1383" i="2"/>
  <c r="O1383" i="2"/>
  <c r="N1383" i="2"/>
  <c r="J1383" i="2"/>
  <c r="K1383" i="2" s="1"/>
  <c r="P1383" i="2"/>
  <c r="M2076" i="2"/>
  <c r="L2076" i="2"/>
  <c r="F2731" i="9"/>
  <c r="H2731" i="9" s="1"/>
  <c r="T2730" i="2"/>
  <c r="S2730" i="2"/>
  <c r="R2730" i="2"/>
  <c r="O2730" i="2"/>
  <c r="P2730" i="2" s="1"/>
  <c r="J2730" i="2"/>
  <c r="K2730" i="2" s="1"/>
  <c r="I2730" i="2"/>
  <c r="H2730" i="2"/>
  <c r="N2730" i="2"/>
  <c r="G2065" i="2"/>
  <c r="M2222" i="2"/>
  <c r="L2222" i="2" s="1"/>
  <c r="F471" i="9"/>
  <c r="H471" i="9" s="1"/>
  <c r="T470" i="2"/>
  <c r="O470" i="2"/>
  <c r="P470" i="2"/>
  <c r="N470" i="2"/>
  <c r="I470" i="2"/>
  <c r="J470" i="2"/>
  <c r="K470" i="2" s="1"/>
  <c r="H470" i="2"/>
  <c r="R470" i="2"/>
  <c r="S470" i="2"/>
  <c r="U2296" i="2"/>
  <c r="M573" i="2"/>
  <c r="L573" i="2"/>
  <c r="M1322" i="2"/>
  <c r="L1322" i="2"/>
  <c r="F66" i="9"/>
  <c r="H66" i="9" s="1"/>
  <c r="N65" i="2"/>
  <c r="S65" i="2"/>
  <c r="R65" i="2"/>
  <c r="P65" i="2"/>
  <c r="O65" i="2"/>
  <c r="I65" i="2"/>
  <c r="T65" i="2"/>
  <c r="J65" i="2"/>
  <c r="K65" i="2" s="1"/>
  <c r="H65" i="2"/>
  <c r="F2573" i="9"/>
  <c r="H2573" i="9" s="1"/>
  <c r="O2572" i="2"/>
  <c r="P2572" i="2" s="1"/>
  <c r="N2572" i="2"/>
  <c r="T2572" i="2"/>
  <c r="S2572" i="2"/>
  <c r="R2572" i="2"/>
  <c r="J2572" i="2"/>
  <c r="K2572" i="2" s="1"/>
  <c r="I2572" i="2"/>
  <c r="H2572" i="2"/>
  <c r="M1613" i="2"/>
  <c r="L1613" i="2" s="1"/>
  <c r="M787" i="2"/>
  <c r="L787" i="2" s="1"/>
  <c r="AM2033" i="14"/>
  <c r="AO2033" i="14" s="1"/>
  <c r="AK2033" i="14" s="1"/>
  <c r="G2031" i="2"/>
  <c r="AM2437" i="14"/>
  <c r="AO2437" i="14" s="1"/>
  <c r="AK2437" i="14" s="1"/>
  <c r="G2435" i="2"/>
  <c r="U2764" i="2"/>
  <c r="F2172" i="9"/>
  <c r="H2172" i="9" s="1"/>
  <c r="S2171" i="2"/>
  <c r="P2171" i="2"/>
  <c r="R2171" i="2"/>
  <c r="U2171" i="2" s="1"/>
  <c r="O2171" i="2"/>
  <c r="N2171" i="2"/>
  <c r="J2171" i="2"/>
  <c r="K2171" i="2" s="1"/>
  <c r="I2171" i="2"/>
  <c r="H2171" i="2"/>
  <c r="T2171" i="2"/>
  <c r="E6" i="21"/>
  <c r="BN121" i="19"/>
  <c r="M281" i="2"/>
  <c r="L281" i="2" s="1"/>
  <c r="F2268" i="9"/>
  <c r="H2268" i="9" s="1"/>
  <c r="R2267" i="2"/>
  <c r="J2267" i="2"/>
  <c r="K2267" i="2" s="1"/>
  <c r="I2267" i="2"/>
  <c r="T2267" i="2"/>
  <c r="N2267" i="2"/>
  <c r="H2267" i="2"/>
  <c r="S2267" i="2"/>
  <c r="O2267" i="2"/>
  <c r="P2267" i="2" s="1"/>
  <c r="M1526" i="2"/>
  <c r="L1526" i="2" s="1"/>
  <c r="L793" i="2"/>
  <c r="M793" i="2"/>
  <c r="F2901" i="9"/>
  <c r="H2901" i="9" s="1"/>
  <c r="N2900" i="2"/>
  <c r="S2900" i="2"/>
  <c r="R2900" i="2"/>
  <c r="O2900" i="2"/>
  <c r="P2900" i="2" s="1"/>
  <c r="I2900" i="2"/>
  <c r="H2900" i="2"/>
  <c r="J2900" i="2"/>
  <c r="K2900" i="2" s="1"/>
  <c r="T2900" i="2"/>
  <c r="AM1816" i="14"/>
  <c r="AO1816" i="14" s="1"/>
  <c r="AK1816" i="14" s="1"/>
  <c r="G1814" i="2"/>
  <c r="AM1759" i="14"/>
  <c r="AO1759" i="14" s="1"/>
  <c r="AK1759" i="14" s="1"/>
  <c r="G1757" i="2"/>
  <c r="AM2376" i="14"/>
  <c r="AO2376" i="14" s="1"/>
  <c r="AK2376" i="14" s="1"/>
  <c r="G2374" i="2"/>
  <c r="F2898" i="9"/>
  <c r="H2898" i="9" s="1"/>
  <c r="R2897" i="2"/>
  <c r="U2897" i="2" s="1"/>
  <c r="T2897" i="2"/>
  <c r="S2897" i="2"/>
  <c r="I2897" i="2"/>
  <c r="H2897" i="2"/>
  <c r="J2897" i="2"/>
  <c r="K2897" i="2" s="1"/>
  <c r="P2897" i="2"/>
  <c r="O2897" i="2"/>
  <c r="N2897" i="2"/>
  <c r="G2292" i="2"/>
  <c r="M2186" i="2"/>
  <c r="L2186" i="2" s="1"/>
  <c r="F2099" i="9"/>
  <c r="H2099" i="9" s="1"/>
  <c r="T2098" i="2"/>
  <c r="S2098" i="2"/>
  <c r="R2098" i="2"/>
  <c r="U2098" i="2" s="1"/>
  <c r="J2098" i="2"/>
  <c r="K2098" i="2" s="1"/>
  <c r="O2098" i="2"/>
  <c r="P2098" i="2" s="1"/>
  <c r="N2098" i="2"/>
  <c r="I2098" i="2"/>
  <c r="H2098" i="2"/>
  <c r="M2428" i="2"/>
  <c r="L2428" i="2"/>
  <c r="F171" i="9"/>
  <c r="H171" i="9" s="1"/>
  <c r="I170" i="2"/>
  <c r="H170" i="2"/>
  <c r="O170" i="2"/>
  <c r="P170" i="2" s="1"/>
  <c r="J170" i="2"/>
  <c r="K170" i="2" s="1"/>
  <c r="N170" i="2"/>
  <c r="R170" i="2"/>
  <c r="S170" i="2"/>
  <c r="T170" i="2"/>
  <c r="F301" i="9"/>
  <c r="H301" i="9" s="1"/>
  <c r="J300" i="2"/>
  <c r="K300" i="2" s="1"/>
  <c r="S300" i="2"/>
  <c r="R300" i="2"/>
  <c r="T300" i="2"/>
  <c r="O300" i="2"/>
  <c r="P300" i="2"/>
  <c r="N300" i="2"/>
  <c r="I300" i="2"/>
  <c r="H300" i="2"/>
  <c r="AM912" i="14"/>
  <c r="AO912" i="14" s="1"/>
  <c r="AK912" i="14" s="1"/>
  <c r="G910" i="2"/>
  <c r="F1394" i="9"/>
  <c r="H1394" i="9" s="1"/>
  <c r="T1393" i="2"/>
  <c r="S1393" i="2"/>
  <c r="R1393" i="2"/>
  <c r="N1393" i="2"/>
  <c r="J1393" i="2"/>
  <c r="K1393" i="2" s="1"/>
  <c r="I1393" i="2"/>
  <c r="H1393" i="2"/>
  <c r="O1393" i="2"/>
  <c r="P1393" i="2"/>
  <c r="F1913" i="9"/>
  <c r="H1913" i="9" s="1"/>
  <c r="S1912" i="2"/>
  <c r="R1912" i="2"/>
  <c r="U1912" i="2" s="1"/>
  <c r="J1912" i="2"/>
  <c r="K1912" i="2" s="1"/>
  <c r="N1912" i="2"/>
  <c r="T1912" i="2"/>
  <c r="O1912" i="2"/>
  <c r="P1912" i="2" s="1"/>
  <c r="I1912" i="2"/>
  <c r="H1912" i="2"/>
  <c r="G250" i="2"/>
  <c r="F2185" i="9"/>
  <c r="H2185" i="9" s="1"/>
  <c r="S2184" i="2"/>
  <c r="R2184" i="2"/>
  <c r="I2184" i="2"/>
  <c r="H2184" i="2"/>
  <c r="T2184" i="2"/>
  <c r="J2184" i="2"/>
  <c r="K2184" i="2" s="1"/>
  <c r="O2184" i="2"/>
  <c r="P2184" i="2" s="1"/>
  <c r="N2184" i="2"/>
  <c r="M1664" i="2"/>
  <c r="L1664" i="2"/>
  <c r="M2660" i="2"/>
  <c r="L2660" i="2"/>
  <c r="M1108" i="2"/>
  <c r="L1108" i="2" s="1"/>
  <c r="F991" i="9"/>
  <c r="H991" i="9" s="1"/>
  <c r="H990" i="2"/>
  <c r="T990" i="2"/>
  <c r="S990" i="2"/>
  <c r="R990" i="2"/>
  <c r="J990" i="2"/>
  <c r="K990" i="2" s="1"/>
  <c r="O990" i="2"/>
  <c r="P990" i="2" s="1"/>
  <c r="I990" i="2"/>
  <c r="N990" i="2"/>
  <c r="G410" i="2"/>
  <c r="M538" i="2"/>
  <c r="L538" i="2"/>
  <c r="M2251" i="2"/>
  <c r="L2251" i="2"/>
  <c r="L1848" i="2"/>
  <c r="M1848" i="2"/>
  <c r="M2356" i="2"/>
  <c r="L2356" i="2" s="1"/>
  <c r="F61" i="9"/>
  <c r="H61" i="9" s="1"/>
  <c r="S60" i="2"/>
  <c r="R60" i="2"/>
  <c r="P60" i="2"/>
  <c r="J60" i="2"/>
  <c r="K60" i="2" s="1"/>
  <c r="H60" i="2"/>
  <c r="T60" i="2"/>
  <c r="O60" i="2"/>
  <c r="N60" i="2"/>
  <c r="I60" i="2"/>
  <c r="M2264" i="2"/>
  <c r="L2264" i="2" s="1"/>
  <c r="M1816" i="2"/>
  <c r="L1816" i="2"/>
  <c r="M1320" i="2"/>
  <c r="L1320" i="2"/>
  <c r="F2559" i="9"/>
  <c r="H2559" i="9" s="1"/>
  <c r="T2558" i="2"/>
  <c r="N2558" i="2"/>
  <c r="S2558" i="2"/>
  <c r="R2558" i="2"/>
  <c r="J2558" i="2"/>
  <c r="K2558" i="2" s="1"/>
  <c r="O2558" i="2"/>
  <c r="P2558" i="2" s="1"/>
  <c r="I2558" i="2"/>
  <c r="H2558" i="2"/>
  <c r="F1933" i="9"/>
  <c r="H1933" i="9" s="1"/>
  <c r="S1932" i="2"/>
  <c r="P1932" i="2"/>
  <c r="O1932" i="2"/>
  <c r="N1932" i="2"/>
  <c r="I1932" i="2"/>
  <c r="T1932" i="2"/>
  <c r="J1932" i="2"/>
  <c r="K1932" i="2" s="1"/>
  <c r="H1932" i="2"/>
  <c r="R1932" i="2"/>
  <c r="U1932" i="2" s="1"/>
  <c r="F1016" i="9"/>
  <c r="H1016" i="9" s="1"/>
  <c r="J1015" i="2"/>
  <c r="K1015" i="2" s="1"/>
  <c r="S1015" i="2"/>
  <c r="R1015" i="2"/>
  <c r="T1015" i="2"/>
  <c r="N1015" i="2"/>
  <c r="I1015" i="2"/>
  <c r="H1015" i="2"/>
  <c r="O1015" i="2"/>
  <c r="P1015" i="2" s="1"/>
  <c r="G650" i="2"/>
  <c r="F50" i="9"/>
  <c r="H50" i="9" s="1"/>
  <c r="H49" i="2"/>
  <c r="T49" i="2"/>
  <c r="S49" i="2"/>
  <c r="R49" i="2"/>
  <c r="U49" i="2" s="1"/>
  <c r="O49" i="2"/>
  <c r="P49" i="2" s="1"/>
  <c r="N49" i="2"/>
  <c r="J49" i="2"/>
  <c r="K49" i="2" s="1"/>
  <c r="I49" i="2"/>
  <c r="M1209" i="2"/>
  <c r="L1209" i="2" s="1"/>
  <c r="M94" i="2"/>
  <c r="L94" i="2" s="1"/>
  <c r="M1565" i="2"/>
  <c r="L1565" i="2"/>
  <c r="G2694" i="2"/>
  <c r="L2447" i="2"/>
  <c r="M2447" i="2"/>
  <c r="M2158" i="2"/>
  <c r="L2158" i="2" s="1"/>
  <c r="G745" i="2"/>
  <c r="G735" i="2"/>
  <c r="M859" i="2"/>
  <c r="L859" i="2" s="1"/>
  <c r="U1113" i="2"/>
  <c r="M1417" i="2"/>
  <c r="L1417" i="2"/>
  <c r="M1860" i="2"/>
  <c r="L1860" i="2"/>
  <c r="F1423" i="9"/>
  <c r="H1423" i="9" s="1"/>
  <c r="I1422" i="2"/>
  <c r="N1422" i="2"/>
  <c r="O1422" i="2"/>
  <c r="P1422" i="2" s="1"/>
  <c r="J1422" i="2"/>
  <c r="K1422" i="2" s="1"/>
  <c r="H1422" i="2"/>
  <c r="T1422" i="2"/>
  <c r="S1422" i="2"/>
  <c r="R1422" i="2"/>
  <c r="U1422" i="2" s="1"/>
  <c r="M748" i="2"/>
  <c r="L748" i="2"/>
  <c r="M1168" i="2"/>
  <c r="L1168" i="2"/>
  <c r="U344" i="2"/>
  <c r="M1835" i="2"/>
  <c r="L1835" i="2"/>
  <c r="M1930" i="2"/>
  <c r="L1930" i="2"/>
  <c r="L2393" i="2"/>
  <c r="M2393" i="2"/>
  <c r="M2575" i="2"/>
  <c r="L2575" i="2" s="1"/>
  <c r="G2491" i="2"/>
  <c r="M1886" i="2"/>
  <c r="L1886" i="2"/>
  <c r="L1337" i="2"/>
  <c r="M1337" i="2"/>
  <c r="M1219" i="2"/>
  <c r="L1219" i="2" s="1"/>
  <c r="M2090" i="2"/>
  <c r="L2090" i="2"/>
  <c r="F1515" i="9"/>
  <c r="H1515" i="9" s="1"/>
  <c r="H1514" i="2"/>
  <c r="T1514" i="2"/>
  <c r="S1514" i="2"/>
  <c r="R1514" i="2"/>
  <c r="U1514" i="2" s="1"/>
  <c r="O1514" i="2"/>
  <c r="P1514" i="2" s="1"/>
  <c r="N1514" i="2"/>
  <c r="J1514" i="2"/>
  <c r="K1514" i="2" s="1"/>
  <c r="I1514" i="2"/>
  <c r="G1750" i="2"/>
  <c r="F2517" i="9"/>
  <c r="H2517" i="9" s="1"/>
  <c r="T2516" i="2"/>
  <c r="S2516" i="2"/>
  <c r="J2516" i="2"/>
  <c r="K2516" i="2" s="1"/>
  <c r="I2516" i="2"/>
  <c r="H2516" i="2"/>
  <c r="R2516" i="2"/>
  <c r="U2516" i="2" s="1"/>
  <c r="O2516" i="2"/>
  <c r="P2516" i="2" s="1"/>
  <c r="N2516" i="2"/>
  <c r="M1715" i="2"/>
  <c r="L1715" i="2" s="1"/>
  <c r="M1198" i="2"/>
  <c r="L1198" i="2"/>
  <c r="M156" i="2"/>
  <c r="L156" i="2"/>
  <c r="M61" i="2"/>
  <c r="L61" i="2" s="1"/>
  <c r="M1361" i="2"/>
  <c r="L1361" i="2" s="1"/>
  <c r="M424" i="2"/>
  <c r="L424" i="2"/>
  <c r="M394" i="2"/>
  <c r="L394" i="2" s="1"/>
  <c r="M106" i="2"/>
  <c r="L106" i="2" s="1"/>
  <c r="M328" i="2"/>
  <c r="L328" i="2" s="1"/>
  <c r="L31" i="2"/>
  <c r="M31" i="2"/>
  <c r="M252" i="2"/>
  <c r="L252" i="2" s="1"/>
  <c r="M322" i="2"/>
  <c r="L322" i="2" s="1"/>
  <c r="F1699" i="9"/>
  <c r="H1699" i="9" s="1"/>
  <c r="J1698" i="2"/>
  <c r="K1698" i="2" s="1"/>
  <c r="P1698" i="2"/>
  <c r="O1698" i="2"/>
  <c r="N1698" i="2"/>
  <c r="H1698" i="2"/>
  <c r="I1698" i="2"/>
  <c r="T1698" i="2"/>
  <c r="S1698" i="2"/>
  <c r="R1698" i="2"/>
  <c r="U1698" i="2" s="1"/>
  <c r="U2011" i="2"/>
  <c r="M828" i="2"/>
  <c r="L828" i="2"/>
  <c r="F2837" i="9"/>
  <c r="H2837" i="9" s="1"/>
  <c r="J2836" i="2"/>
  <c r="K2836" i="2" s="1"/>
  <c r="I2836" i="2"/>
  <c r="T2836" i="2"/>
  <c r="S2836" i="2"/>
  <c r="R2836" i="2"/>
  <c r="U2836" i="2" s="1"/>
  <c r="N2836" i="2"/>
  <c r="H2836" i="2"/>
  <c r="O2836" i="2"/>
  <c r="P2836" i="2"/>
  <c r="F2445" i="9"/>
  <c r="H2445" i="9" s="1"/>
  <c r="I2444" i="2"/>
  <c r="H2444" i="2"/>
  <c r="O2444" i="2"/>
  <c r="N2444" i="2"/>
  <c r="S2444" i="2"/>
  <c r="R2444" i="2"/>
  <c r="U2444" i="2" s="1"/>
  <c r="P2444" i="2"/>
  <c r="J2444" i="2"/>
  <c r="K2444" i="2" s="1"/>
  <c r="T2444" i="2"/>
  <c r="F2997" i="9"/>
  <c r="H2997" i="9" s="1"/>
  <c r="J2996" i="2"/>
  <c r="K2996" i="2" s="1"/>
  <c r="S2996" i="2"/>
  <c r="R2996" i="2"/>
  <c r="N2996" i="2"/>
  <c r="I2996" i="2"/>
  <c r="O2996" i="2"/>
  <c r="P2996" i="2"/>
  <c r="H2996" i="2"/>
  <c r="T2996" i="2"/>
  <c r="AM2317" i="14"/>
  <c r="AO2317" i="14" s="1"/>
  <c r="AK2317" i="14" s="1"/>
  <c r="G2315" i="2"/>
  <c r="G2097" i="2"/>
  <c r="AM1924" i="14"/>
  <c r="AO1924" i="14" s="1"/>
  <c r="AK1924" i="14" s="1"/>
  <c r="G1922" i="2"/>
  <c r="F1725" i="9"/>
  <c r="H1725" i="9" s="1"/>
  <c r="T1724" i="2"/>
  <c r="R1724" i="2"/>
  <c r="O1724" i="2"/>
  <c r="P1724" i="2" s="1"/>
  <c r="N1724" i="2"/>
  <c r="J1724" i="2"/>
  <c r="K1724" i="2" s="1"/>
  <c r="S1724" i="2"/>
  <c r="I1724" i="2"/>
  <c r="H1724" i="2"/>
  <c r="F2893" i="9"/>
  <c r="H2893" i="9" s="1"/>
  <c r="H2892" i="2"/>
  <c r="T2892" i="2"/>
  <c r="S2892" i="2"/>
  <c r="R2892" i="2"/>
  <c r="U2892" i="2" s="1"/>
  <c r="P2892" i="2"/>
  <c r="O2892" i="2"/>
  <c r="N2892" i="2"/>
  <c r="J2892" i="2"/>
  <c r="K2892" i="2" s="1"/>
  <c r="I2892" i="2"/>
  <c r="G2261" i="2"/>
  <c r="AM1662" i="14"/>
  <c r="AO1662" i="14" s="1"/>
  <c r="AK1662" i="14" s="1"/>
  <c r="G1660" i="2"/>
  <c r="F1287" i="9"/>
  <c r="H1287" i="9" s="1"/>
  <c r="T1286" i="2"/>
  <c r="S1286" i="2"/>
  <c r="O1286" i="2"/>
  <c r="N1286" i="2"/>
  <c r="R1286" i="2"/>
  <c r="U1286" i="2" s="1"/>
  <c r="P1286" i="2"/>
  <c r="I1286" i="2"/>
  <c r="J1286" i="2"/>
  <c r="K1286" i="2" s="1"/>
  <c r="H1286" i="2"/>
  <c r="F2958" i="9"/>
  <c r="H2958" i="9" s="1"/>
  <c r="R2957" i="2"/>
  <c r="U2957" i="2" s="1"/>
  <c r="O2957" i="2"/>
  <c r="P2957" i="2" s="1"/>
  <c r="S2957" i="2"/>
  <c r="N2957" i="2"/>
  <c r="I2957" i="2"/>
  <c r="T2957" i="2"/>
  <c r="H2957" i="2"/>
  <c r="J2957" i="2"/>
  <c r="K2957" i="2" s="1"/>
  <c r="AM1207" i="14"/>
  <c r="AO1207" i="14" s="1"/>
  <c r="AK1207" i="14" s="1"/>
  <c r="G1205" i="2"/>
  <c r="AM907" i="14"/>
  <c r="AO907" i="14" s="1"/>
  <c r="AK907" i="14" s="1"/>
  <c r="G905" i="2"/>
  <c r="AM807" i="14"/>
  <c r="AO807" i="14" s="1"/>
  <c r="AK807" i="14" s="1"/>
  <c r="G805" i="2"/>
  <c r="AM607" i="14"/>
  <c r="AO607" i="14" s="1"/>
  <c r="AK607" i="14" s="1"/>
  <c r="G605" i="2"/>
  <c r="AM407" i="14"/>
  <c r="AO407" i="14" s="1"/>
  <c r="AK407" i="14" s="1"/>
  <c r="G405" i="2"/>
  <c r="AM207" i="14"/>
  <c r="AO207" i="14" s="1"/>
  <c r="AK207" i="14" s="1"/>
  <c r="G205" i="2"/>
  <c r="AM107" i="14"/>
  <c r="AO107" i="14" s="1"/>
  <c r="AK107" i="14" s="1"/>
  <c r="G105" i="2"/>
  <c r="AM1295" i="14"/>
  <c r="AO1295" i="14" s="1"/>
  <c r="AK1295" i="14" s="1"/>
  <c r="G1293" i="2"/>
  <c r="AM1495" i="14"/>
  <c r="AO1495" i="14" s="1"/>
  <c r="AK1495" i="14" s="1"/>
  <c r="G1493" i="2"/>
  <c r="AM2021" i="14"/>
  <c r="AO2021" i="14" s="1"/>
  <c r="AK2021" i="14" s="1"/>
  <c r="G2019" i="2"/>
  <c r="AM2690" i="14"/>
  <c r="AO2690" i="14" s="1"/>
  <c r="AK2690" i="14" s="1"/>
  <c r="G2688" i="2"/>
  <c r="AM2137" i="14"/>
  <c r="AO2137" i="14" s="1"/>
  <c r="AK2137" i="14" s="1"/>
  <c r="G2135" i="2"/>
  <c r="G2983" i="2"/>
  <c r="G2687" i="2"/>
  <c r="AM2412" i="14"/>
  <c r="AO2412" i="14" s="1"/>
  <c r="AK2412" i="14" s="1"/>
  <c r="G2410" i="2"/>
  <c r="AM2030" i="14"/>
  <c r="AO2030" i="14" s="1"/>
  <c r="AK2030" i="14" s="1"/>
  <c r="G2028" i="2"/>
  <c r="AM1630" i="14"/>
  <c r="AO1630" i="14" s="1"/>
  <c r="AK1630" i="14" s="1"/>
  <c r="G1628" i="2"/>
  <c r="G2702" i="2"/>
  <c r="F2228" i="9"/>
  <c r="H2228" i="9" s="1"/>
  <c r="O2227" i="2"/>
  <c r="N2227" i="2"/>
  <c r="H2227" i="2"/>
  <c r="S2227" i="2"/>
  <c r="R2227" i="2"/>
  <c r="U2227" i="2" s="1"/>
  <c r="T2227" i="2"/>
  <c r="P2227" i="2"/>
  <c r="J2227" i="2"/>
  <c r="K2227" i="2" s="1"/>
  <c r="I2227" i="2"/>
  <c r="G2492" i="2"/>
  <c r="F1819" i="9"/>
  <c r="H1819" i="9" s="1"/>
  <c r="R1818" i="2"/>
  <c r="J1818" i="2"/>
  <c r="K1818" i="2" s="1"/>
  <c r="I1818" i="2"/>
  <c r="H1818" i="2"/>
  <c r="T1818" i="2"/>
  <c r="S1818" i="2"/>
  <c r="N1818" i="2"/>
  <c r="P1818" i="2"/>
  <c r="O1818" i="2"/>
  <c r="G2728" i="2"/>
  <c r="G2858" i="2"/>
  <c r="F2446" i="9"/>
  <c r="H2446" i="9" s="1"/>
  <c r="J2445" i="2"/>
  <c r="K2445" i="2" s="1"/>
  <c r="I2445" i="2"/>
  <c r="H2445" i="2"/>
  <c r="O2445" i="2"/>
  <c r="P2445" i="2" s="1"/>
  <c r="N2445" i="2"/>
  <c r="S2445" i="2"/>
  <c r="R2445" i="2"/>
  <c r="T2445" i="2"/>
  <c r="G2747" i="2"/>
  <c r="G2846" i="2"/>
  <c r="F2603" i="9"/>
  <c r="H2603" i="9" s="1"/>
  <c r="J2602" i="2"/>
  <c r="K2602" i="2" s="1"/>
  <c r="O2602" i="2"/>
  <c r="P2602" i="2" s="1"/>
  <c r="N2602" i="2"/>
  <c r="I2602" i="2"/>
  <c r="H2602" i="2"/>
  <c r="T2602" i="2"/>
  <c r="S2602" i="2"/>
  <c r="R2602" i="2"/>
  <c r="G2525" i="2"/>
  <c r="G1657" i="2"/>
  <c r="F824" i="9"/>
  <c r="H824" i="9" s="1"/>
  <c r="I823" i="2"/>
  <c r="N823" i="2"/>
  <c r="T823" i="2"/>
  <c r="S823" i="2"/>
  <c r="R823" i="2"/>
  <c r="U823" i="2" s="1"/>
  <c r="O823" i="2"/>
  <c r="P823" i="2" s="1"/>
  <c r="J823" i="2"/>
  <c r="K823" i="2" s="1"/>
  <c r="H823" i="2"/>
  <c r="F324" i="9"/>
  <c r="H324" i="9" s="1"/>
  <c r="O323" i="2"/>
  <c r="P323" i="2" s="1"/>
  <c r="H323" i="2"/>
  <c r="N323" i="2"/>
  <c r="J323" i="2"/>
  <c r="K323" i="2" s="1"/>
  <c r="I323" i="2"/>
  <c r="R323" i="2"/>
  <c r="T323" i="2"/>
  <c r="S323" i="2"/>
  <c r="G2655" i="2"/>
  <c r="F2036" i="9"/>
  <c r="H2036" i="9" s="1"/>
  <c r="O2035" i="2"/>
  <c r="J2035" i="2"/>
  <c r="K2035" i="2" s="1"/>
  <c r="I2035" i="2"/>
  <c r="H2035" i="2"/>
  <c r="N2035" i="2"/>
  <c r="T2035" i="2"/>
  <c r="S2035" i="2"/>
  <c r="R2035" i="2"/>
  <c r="U2035" i="2" s="1"/>
  <c r="P2035" i="2"/>
  <c r="F1398" i="9"/>
  <c r="H1398" i="9" s="1"/>
  <c r="J1397" i="2"/>
  <c r="K1397" i="2" s="1"/>
  <c r="I1397" i="2"/>
  <c r="H1397" i="2"/>
  <c r="S1397" i="2"/>
  <c r="T1397" i="2"/>
  <c r="R1397" i="2"/>
  <c r="P1397" i="2"/>
  <c r="O1397" i="2"/>
  <c r="N1397" i="2"/>
  <c r="F1084" i="9"/>
  <c r="H1084" i="9" s="1"/>
  <c r="T1083" i="2"/>
  <c r="R1083" i="2"/>
  <c r="H1083" i="2"/>
  <c r="N1083" i="2"/>
  <c r="O1083" i="2"/>
  <c r="P1083" i="2" s="1"/>
  <c r="J1083" i="2"/>
  <c r="K1083" i="2" s="1"/>
  <c r="I1083" i="2"/>
  <c r="S1083" i="2"/>
  <c r="F767" i="9"/>
  <c r="H767" i="9" s="1"/>
  <c r="S766" i="2"/>
  <c r="H766" i="2"/>
  <c r="P766" i="2"/>
  <c r="O766" i="2"/>
  <c r="N766" i="2"/>
  <c r="I766" i="2"/>
  <c r="T766" i="2"/>
  <c r="R766" i="2"/>
  <c r="J766" i="2"/>
  <c r="K766" i="2" s="1"/>
  <c r="F49" i="9"/>
  <c r="H49" i="9" s="1"/>
  <c r="T48" i="2"/>
  <c r="P48" i="2"/>
  <c r="O48" i="2"/>
  <c r="N48" i="2"/>
  <c r="I48" i="2"/>
  <c r="R48" i="2"/>
  <c r="J48" i="2"/>
  <c r="K48" i="2" s="1"/>
  <c r="S48" i="2"/>
  <c r="H48" i="2"/>
  <c r="G1443" i="2"/>
  <c r="G245" i="2"/>
  <c r="F1531" i="9"/>
  <c r="H1531" i="9" s="1"/>
  <c r="I1530" i="2"/>
  <c r="T1530" i="2"/>
  <c r="J1530" i="2"/>
  <c r="K1530" i="2" s="1"/>
  <c r="H1530" i="2"/>
  <c r="R1530" i="2"/>
  <c r="U1530" i="2" s="1"/>
  <c r="O1530" i="2"/>
  <c r="P1530" i="2" s="1"/>
  <c r="N1530" i="2"/>
  <c r="S1530" i="2"/>
  <c r="M1289" i="2"/>
  <c r="L1289" i="2" s="1"/>
  <c r="G900" i="2"/>
  <c r="G2230" i="2"/>
  <c r="U1789" i="2"/>
  <c r="G1737" i="2"/>
  <c r="U1646" i="2"/>
  <c r="M1593" i="2"/>
  <c r="L1593" i="2" s="1"/>
  <c r="G2679" i="2"/>
  <c r="G1356" i="2"/>
  <c r="F1899" i="9"/>
  <c r="H1899" i="9" s="1"/>
  <c r="R1898" i="2"/>
  <c r="O1898" i="2"/>
  <c r="N1898" i="2"/>
  <c r="P1898" i="2"/>
  <c r="J1898" i="2"/>
  <c r="K1898" i="2" s="1"/>
  <c r="I1898" i="2"/>
  <c r="H1898" i="2"/>
  <c r="T1898" i="2"/>
  <c r="S1898" i="2"/>
  <c r="G225" i="2"/>
  <c r="F2156" i="9"/>
  <c r="H2156" i="9" s="1"/>
  <c r="J2155" i="2"/>
  <c r="K2155" i="2" s="1"/>
  <c r="I2155" i="2"/>
  <c r="H2155" i="2"/>
  <c r="O2155" i="2"/>
  <c r="P2155" i="2" s="1"/>
  <c r="N2155" i="2"/>
  <c r="T2155" i="2"/>
  <c r="S2155" i="2"/>
  <c r="R2155" i="2"/>
  <c r="M2146" i="2"/>
  <c r="L2146" i="2"/>
  <c r="M1935" i="2"/>
  <c r="L1935" i="2"/>
  <c r="F1587" i="9"/>
  <c r="H1587" i="9" s="1"/>
  <c r="T1586" i="2"/>
  <c r="S1586" i="2"/>
  <c r="R1586" i="2"/>
  <c r="N1586" i="2"/>
  <c r="O1586" i="2"/>
  <c r="P1586" i="2" s="1"/>
  <c r="J1586" i="2"/>
  <c r="K1586" i="2" s="1"/>
  <c r="I1586" i="2"/>
  <c r="H1586" i="2"/>
  <c r="F978" i="9"/>
  <c r="H978" i="9" s="1"/>
  <c r="R977" i="2"/>
  <c r="T977" i="2"/>
  <c r="J977" i="2"/>
  <c r="K977" i="2" s="1"/>
  <c r="I977" i="2"/>
  <c r="S977" i="2"/>
  <c r="O977" i="2"/>
  <c r="P977" i="2" s="1"/>
  <c r="N977" i="2"/>
  <c r="H977" i="2"/>
  <c r="G255" i="2"/>
  <c r="G110" i="2"/>
  <c r="U1300" i="2"/>
  <c r="U1132" i="2"/>
  <c r="U347" i="2"/>
  <c r="U2465" i="2"/>
  <c r="M1507" i="2"/>
  <c r="L1507" i="2" s="1"/>
  <c r="M991" i="2"/>
  <c r="L991" i="2" s="1"/>
  <c r="M851" i="2"/>
  <c r="L851" i="2" s="1"/>
  <c r="G380" i="2"/>
  <c r="U568" i="2"/>
  <c r="G85" i="2"/>
  <c r="G2514" i="2"/>
  <c r="F1013" i="9"/>
  <c r="H1013" i="9" s="1"/>
  <c r="S1012" i="2"/>
  <c r="R1012" i="2"/>
  <c r="T1012" i="2"/>
  <c r="O1012" i="2"/>
  <c r="P1012" i="2" s="1"/>
  <c r="H1012" i="2"/>
  <c r="N1012" i="2"/>
  <c r="J1012" i="2"/>
  <c r="K1012" i="2" s="1"/>
  <c r="I1012" i="2"/>
  <c r="F638" i="9"/>
  <c r="H638" i="9" s="1"/>
  <c r="I637" i="2"/>
  <c r="H637" i="2"/>
  <c r="T637" i="2"/>
  <c r="S637" i="2"/>
  <c r="N637" i="2"/>
  <c r="R637" i="2"/>
  <c r="U637" i="2" s="1"/>
  <c r="P637" i="2"/>
  <c r="O637" i="2"/>
  <c r="J637" i="2"/>
  <c r="K637" i="2" s="1"/>
  <c r="F47" i="9"/>
  <c r="H47" i="9" s="1"/>
  <c r="R46" i="2"/>
  <c r="J46" i="2"/>
  <c r="K46" i="2" s="1"/>
  <c r="I46" i="2"/>
  <c r="H46" i="2"/>
  <c r="S46" i="2"/>
  <c r="T46" i="2"/>
  <c r="O46" i="2"/>
  <c r="P46" i="2" s="1"/>
  <c r="N46" i="2"/>
  <c r="M1116" i="2"/>
  <c r="L1116" i="2"/>
  <c r="G725" i="2"/>
  <c r="M2472" i="2"/>
  <c r="L2472" i="2"/>
  <c r="G565" i="2"/>
  <c r="U2293" i="2"/>
  <c r="G1871" i="2"/>
  <c r="F1353" i="9"/>
  <c r="H1353" i="9" s="1"/>
  <c r="T1352" i="2"/>
  <c r="S1352" i="2"/>
  <c r="R1352" i="2"/>
  <c r="U1352" i="2" s="1"/>
  <c r="J1352" i="2"/>
  <c r="K1352" i="2" s="1"/>
  <c r="I1352" i="2"/>
  <c r="H1352" i="2"/>
  <c r="O1352" i="2"/>
  <c r="P1352" i="2" s="1"/>
  <c r="N1352" i="2"/>
  <c r="F730" i="9"/>
  <c r="H730" i="9" s="1"/>
  <c r="O729" i="2"/>
  <c r="P729" i="2" s="1"/>
  <c r="J729" i="2"/>
  <c r="K729" i="2" s="1"/>
  <c r="H729" i="2"/>
  <c r="T729" i="2"/>
  <c r="I729" i="2"/>
  <c r="S729" i="2"/>
  <c r="R729" i="2"/>
  <c r="U729" i="2" s="1"/>
  <c r="N729" i="2"/>
  <c r="M1823" i="2"/>
  <c r="L1823" i="2"/>
  <c r="M737" i="2"/>
  <c r="L737" i="2" s="1"/>
  <c r="U412" i="2"/>
  <c r="L2483" i="2"/>
  <c r="M2483" i="2"/>
  <c r="M508" i="2"/>
  <c r="L508" i="2"/>
  <c r="M911" i="2"/>
  <c r="L911" i="2" s="1"/>
  <c r="F1816" i="9"/>
  <c r="H1816" i="9" s="1"/>
  <c r="O1815" i="2"/>
  <c r="H1815" i="2"/>
  <c r="P1815" i="2"/>
  <c r="N1815" i="2"/>
  <c r="I1815" i="2"/>
  <c r="R1815" i="2"/>
  <c r="U1815" i="2" s="1"/>
  <c r="J1815" i="2"/>
  <c r="K1815" i="2" s="1"/>
  <c r="T1815" i="2"/>
  <c r="S1815" i="2"/>
  <c r="G1418" i="2"/>
  <c r="G280" i="2"/>
  <c r="M2083" i="2"/>
  <c r="L2083" i="2" s="1"/>
  <c r="L2173" i="2"/>
  <c r="M2173" i="2"/>
  <c r="M2414" i="2"/>
  <c r="L2414" i="2" s="1"/>
  <c r="G1331" i="2"/>
  <c r="M2351" i="2"/>
  <c r="L2351" i="2" s="1"/>
  <c r="F2479" i="9"/>
  <c r="H2479" i="9" s="1"/>
  <c r="R2478" i="2"/>
  <c r="U2478" i="2" s="1"/>
  <c r="O2478" i="2"/>
  <c r="P2478" i="2" s="1"/>
  <c r="N2478" i="2"/>
  <c r="H2478" i="2"/>
  <c r="I2478" i="2"/>
  <c r="T2478" i="2"/>
  <c r="J2478" i="2"/>
  <c r="K2478" i="2" s="1"/>
  <c r="S2478" i="2"/>
  <c r="G2220" i="2"/>
  <c r="M1069" i="2"/>
  <c r="L1069" i="2" s="1"/>
  <c r="U1171" i="2"/>
  <c r="U1024" i="2"/>
  <c r="G1739" i="2"/>
  <c r="M811" i="2"/>
  <c r="L811" i="2" s="1"/>
  <c r="M849" i="2"/>
  <c r="L849" i="2" s="1"/>
  <c r="G985" i="2"/>
  <c r="M1176" i="2"/>
  <c r="L1176" i="2"/>
  <c r="M953" i="2"/>
  <c r="L953" i="2"/>
  <c r="M968" i="2"/>
  <c r="L968" i="2" s="1"/>
  <c r="M1544" i="2"/>
  <c r="L1544" i="2" s="1"/>
  <c r="U1068" i="2"/>
  <c r="F897" i="9"/>
  <c r="H897" i="9" s="1"/>
  <c r="I896" i="2"/>
  <c r="H896" i="2"/>
  <c r="O896" i="2"/>
  <c r="P896" i="2" s="1"/>
  <c r="N896" i="2"/>
  <c r="J896" i="2"/>
  <c r="K896" i="2" s="1"/>
  <c r="R896" i="2"/>
  <c r="T896" i="2"/>
  <c r="S896" i="2"/>
  <c r="G715" i="2"/>
  <c r="M829" i="2"/>
  <c r="L829" i="2"/>
  <c r="M379" i="2"/>
  <c r="L379" i="2"/>
  <c r="U156" i="2"/>
  <c r="G2361" i="2"/>
  <c r="U1893" i="2"/>
  <c r="M1325" i="2"/>
  <c r="L1325" i="2"/>
  <c r="U1169" i="2"/>
  <c r="L527" i="2"/>
  <c r="M527" i="2"/>
  <c r="U394" i="2"/>
  <c r="U328" i="2"/>
  <c r="M56" i="2"/>
  <c r="L56" i="2"/>
  <c r="M552" i="2"/>
  <c r="L552" i="2"/>
  <c r="M1685" i="2"/>
  <c r="L1685" i="2"/>
  <c r="G1499" i="2"/>
  <c r="U307" i="2"/>
  <c r="M116" i="2"/>
  <c r="L116" i="2"/>
  <c r="M1014" i="2"/>
  <c r="L1014" i="2" s="1"/>
  <c r="U99" i="2"/>
  <c r="U533" i="2"/>
  <c r="M998" i="2"/>
  <c r="L998" i="2" s="1"/>
  <c r="M372" i="2"/>
  <c r="L372" i="2" s="1"/>
  <c r="F944" i="9"/>
  <c r="H944" i="9" s="1"/>
  <c r="S943" i="2"/>
  <c r="J943" i="2"/>
  <c r="K943" i="2" s="1"/>
  <c r="I943" i="2"/>
  <c r="H943" i="2"/>
  <c r="T943" i="2"/>
  <c r="R943" i="2"/>
  <c r="O943" i="2"/>
  <c r="P943" i="2" s="1"/>
  <c r="N943" i="2"/>
  <c r="F1952" i="9"/>
  <c r="H1952" i="9" s="1"/>
  <c r="R1951" i="2"/>
  <c r="U1951" i="2" s="1"/>
  <c r="O1951" i="2"/>
  <c r="P1951" i="2" s="1"/>
  <c r="N1951" i="2"/>
  <c r="I1951" i="2"/>
  <c r="J1951" i="2"/>
  <c r="K1951" i="2" s="1"/>
  <c r="H1951" i="2"/>
  <c r="T1951" i="2"/>
  <c r="S1951" i="2"/>
  <c r="F2887" i="9"/>
  <c r="H2887" i="9" s="1"/>
  <c r="J2886" i="2"/>
  <c r="K2886" i="2" s="1"/>
  <c r="I2886" i="2"/>
  <c r="H2886" i="2"/>
  <c r="O2886" i="2"/>
  <c r="P2886" i="2" s="1"/>
  <c r="N2886" i="2"/>
  <c r="S2886" i="2"/>
  <c r="R2886" i="2"/>
  <c r="T2886" i="2"/>
  <c r="AM2573" i="14"/>
  <c r="AO2573" i="14" s="1"/>
  <c r="AK2573" i="14" s="1"/>
  <c r="G2571" i="2"/>
  <c r="F2421" i="9"/>
  <c r="H2421" i="9" s="1"/>
  <c r="R2420" i="2"/>
  <c r="U2420" i="2" s="1"/>
  <c r="J2420" i="2"/>
  <c r="K2420" i="2" s="1"/>
  <c r="I2420" i="2"/>
  <c r="H2420" i="2"/>
  <c r="T2420" i="2"/>
  <c r="S2420" i="2"/>
  <c r="N2420" i="2"/>
  <c r="O2420" i="2"/>
  <c r="P2420" i="2" s="1"/>
  <c r="AM2478" i="14"/>
  <c r="AO2478" i="14" s="1"/>
  <c r="AK2478" i="14" s="1"/>
  <c r="G2476" i="2"/>
  <c r="F1344" i="9"/>
  <c r="H1344" i="9" s="1"/>
  <c r="J1343" i="2"/>
  <c r="K1343" i="2" s="1"/>
  <c r="I1343" i="2"/>
  <c r="R1343" i="2"/>
  <c r="H1343" i="2"/>
  <c r="T1343" i="2"/>
  <c r="S1343" i="2"/>
  <c r="O1343" i="2"/>
  <c r="N1343" i="2"/>
  <c r="P1343" i="2"/>
  <c r="F1333" i="9"/>
  <c r="H1333" i="9" s="1"/>
  <c r="I1332" i="2"/>
  <c r="H1332" i="2"/>
  <c r="T1332" i="2"/>
  <c r="S1332" i="2"/>
  <c r="R1332" i="2"/>
  <c r="N1332" i="2"/>
  <c r="J1332" i="2"/>
  <c r="K1332" i="2" s="1"/>
  <c r="O1332" i="2"/>
  <c r="P1332" i="2" s="1"/>
  <c r="AM1633" i="14"/>
  <c r="AO1633" i="14" s="1"/>
  <c r="AK1633" i="14" s="1"/>
  <c r="G1631" i="2"/>
  <c r="F1273" i="9"/>
  <c r="H1273" i="9" s="1"/>
  <c r="I1272" i="2"/>
  <c r="O1272" i="2"/>
  <c r="P1272" i="2" s="1"/>
  <c r="N1272" i="2"/>
  <c r="J1272" i="2"/>
  <c r="K1272" i="2" s="1"/>
  <c r="T1272" i="2"/>
  <c r="S1272" i="2"/>
  <c r="R1272" i="2"/>
  <c r="H1272" i="2"/>
  <c r="AM2471" i="14"/>
  <c r="AO2471" i="14" s="1"/>
  <c r="AK2471" i="14" s="1"/>
  <c r="G2469" i="2"/>
  <c r="AM1376" i="14"/>
  <c r="AO1376" i="14" s="1"/>
  <c r="AK1376" i="14" s="1"/>
  <c r="G1374" i="2"/>
  <c r="AM1500" i="14"/>
  <c r="AO1500" i="14" s="1"/>
  <c r="AK1500" i="14" s="1"/>
  <c r="G1498" i="2"/>
  <c r="AM1896" i="14"/>
  <c r="AO1896" i="14" s="1"/>
  <c r="AK1896" i="14" s="1"/>
  <c r="G1894" i="2"/>
  <c r="AM2753" i="14"/>
  <c r="AO2753" i="14" s="1"/>
  <c r="AK2753" i="14" s="1"/>
  <c r="G2751" i="2"/>
  <c r="AM2507" i="14"/>
  <c r="AO2507" i="14" s="1"/>
  <c r="AK2507" i="14" s="1"/>
  <c r="G2505" i="2"/>
  <c r="AM2361" i="14"/>
  <c r="AO2361" i="14" s="1"/>
  <c r="AK2361" i="14" s="1"/>
  <c r="G2359" i="2"/>
  <c r="F2509" i="9"/>
  <c r="H2509" i="9" s="1"/>
  <c r="I2508" i="2"/>
  <c r="H2508" i="2"/>
  <c r="J2508" i="2"/>
  <c r="K2508" i="2" s="1"/>
  <c r="T2508" i="2"/>
  <c r="S2508" i="2"/>
  <c r="R2508" i="2"/>
  <c r="O2508" i="2"/>
  <c r="N2508" i="2"/>
  <c r="P2508" i="2"/>
  <c r="F2822" i="9"/>
  <c r="H2822" i="9" s="1"/>
  <c r="O2821" i="2"/>
  <c r="I2821" i="2"/>
  <c r="H2821" i="2"/>
  <c r="T2821" i="2"/>
  <c r="P2821" i="2"/>
  <c r="S2821" i="2"/>
  <c r="R2821" i="2"/>
  <c r="U2821" i="2" s="1"/>
  <c r="N2821" i="2"/>
  <c r="J2821" i="2"/>
  <c r="K2821" i="2" s="1"/>
  <c r="F2483" i="9"/>
  <c r="H2483" i="9" s="1"/>
  <c r="P2482" i="2"/>
  <c r="N2482" i="2"/>
  <c r="S2482" i="2"/>
  <c r="R2482" i="2"/>
  <c r="O2482" i="2"/>
  <c r="T2482" i="2"/>
  <c r="J2482" i="2"/>
  <c r="K2482" i="2" s="1"/>
  <c r="I2482" i="2"/>
  <c r="H2482" i="2"/>
  <c r="G2682" i="2"/>
  <c r="F2727" i="9"/>
  <c r="H2727" i="9" s="1"/>
  <c r="J2726" i="2"/>
  <c r="K2726" i="2" s="1"/>
  <c r="S2726" i="2"/>
  <c r="R2726" i="2"/>
  <c r="P2726" i="2"/>
  <c r="O2726" i="2"/>
  <c r="H2726" i="2"/>
  <c r="N2726" i="2"/>
  <c r="I2726" i="2"/>
  <c r="T2726" i="2"/>
  <c r="AM1625" i="14"/>
  <c r="AO1625" i="14" s="1"/>
  <c r="AK1625" i="14" s="1"/>
  <c r="G1623" i="2"/>
  <c r="AM1361" i="14"/>
  <c r="AO1361" i="14" s="1"/>
  <c r="AK1361" i="14" s="1"/>
  <c r="G1359" i="2"/>
  <c r="AM2680" i="14"/>
  <c r="AO2680" i="14" s="1"/>
  <c r="AK2680" i="14" s="1"/>
  <c r="G2678" i="2"/>
  <c r="F2456" i="9"/>
  <c r="H2456" i="9" s="1"/>
  <c r="T2455" i="2"/>
  <c r="S2455" i="2"/>
  <c r="R2455" i="2"/>
  <c r="U2455" i="2" s="1"/>
  <c r="N2455" i="2"/>
  <c r="J2455" i="2"/>
  <c r="K2455" i="2" s="1"/>
  <c r="P2455" i="2"/>
  <c r="O2455" i="2"/>
  <c r="I2455" i="2"/>
  <c r="H2455" i="2"/>
  <c r="F2392" i="9"/>
  <c r="H2392" i="9" s="1"/>
  <c r="O2391" i="2"/>
  <c r="P2391" i="2" s="1"/>
  <c r="N2391" i="2"/>
  <c r="I2391" i="2"/>
  <c r="T2391" i="2"/>
  <c r="S2391" i="2"/>
  <c r="R2391" i="2"/>
  <c r="J2391" i="2"/>
  <c r="K2391" i="2" s="1"/>
  <c r="H2391" i="2"/>
  <c r="F1787" i="9"/>
  <c r="H1787" i="9" s="1"/>
  <c r="H1786" i="2"/>
  <c r="O1786" i="2"/>
  <c r="P1786" i="2" s="1"/>
  <c r="N1786" i="2"/>
  <c r="T1786" i="2"/>
  <c r="S1786" i="2"/>
  <c r="R1786" i="2"/>
  <c r="U1786" i="2" s="1"/>
  <c r="J1786" i="2"/>
  <c r="K1786" i="2" s="1"/>
  <c r="I1786" i="2"/>
  <c r="F2713" i="9"/>
  <c r="H2713" i="9" s="1"/>
  <c r="J2712" i="2"/>
  <c r="K2712" i="2" s="1"/>
  <c r="I2712" i="2"/>
  <c r="H2712" i="2"/>
  <c r="O2712" i="2"/>
  <c r="P2712" i="2" s="1"/>
  <c r="N2712" i="2"/>
  <c r="S2712" i="2"/>
  <c r="R2712" i="2"/>
  <c r="T2712" i="2"/>
  <c r="G2840" i="2"/>
  <c r="G2436" i="2"/>
  <c r="F2556" i="9"/>
  <c r="H2556" i="9" s="1"/>
  <c r="S2555" i="2"/>
  <c r="R2555" i="2"/>
  <c r="P2555" i="2"/>
  <c r="I2555" i="2"/>
  <c r="H2555" i="2"/>
  <c r="T2555" i="2"/>
  <c r="O2555" i="2"/>
  <c r="N2555" i="2"/>
  <c r="J2555" i="2"/>
  <c r="K2555" i="2" s="1"/>
  <c r="G2441" i="2"/>
  <c r="U2311" i="2"/>
  <c r="G1617" i="2"/>
  <c r="F807" i="9"/>
  <c r="H807" i="9" s="1"/>
  <c r="S806" i="2"/>
  <c r="R806" i="2"/>
  <c r="T806" i="2"/>
  <c r="N806" i="2"/>
  <c r="J806" i="2"/>
  <c r="K806" i="2" s="1"/>
  <c r="O806" i="2"/>
  <c r="P806" i="2" s="1"/>
  <c r="I806" i="2"/>
  <c r="H806" i="2"/>
  <c r="F249" i="9"/>
  <c r="H249" i="9" s="1"/>
  <c r="R248" i="2"/>
  <c r="T248" i="2"/>
  <c r="N248" i="2"/>
  <c r="O248" i="2"/>
  <c r="J248" i="2"/>
  <c r="K248" i="2" s="1"/>
  <c r="I248" i="2"/>
  <c r="H248" i="2"/>
  <c r="S248" i="2"/>
  <c r="P248" i="2"/>
  <c r="F2519" i="9"/>
  <c r="H2519" i="9" s="1"/>
  <c r="P2518" i="2"/>
  <c r="O2518" i="2"/>
  <c r="J2518" i="2"/>
  <c r="K2518" i="2" s="1"/>
  <c r="S2518" i="2"/>
  <c r="R2518" i="2"/>
  <c r="N2518" i="2"/>
  <c r="I2518" i="2"/>
  <c r="H2518" i="2"/>
  <c r="T2518" i="2"/>
  <c r="G2024" i="2"/>
  <c r="F1358" i="9"/>
  <c r="H1358" i="9" s="1"/>
  <c r="N1357" i="2"/>
  <c r="T1357" i="2"/>
  <c r="S1357" i="2"/>
  <c r="R1357" i="2"/>
  <c r="U1357" i="2" s="1"/>
  <c r="I1357" i="2"/>
  <c r="H1357" i="2"/>
  <c r="O1357" i="2"/>
  <c r="P1357" i="2" s="1"/>
  <c r="J1357" i="2"/>
  <c r="K1357" i="2" s="1"/>
  <c r="F1067" i="9"/>
  <c r="H1067" i="9" s="1"/>
  <c r="T1066" i="2"/>
  <c r="I1066" i="2"/>
  <c r="H1066" i="2"/>
  <c r="O1066" i="2"/>
  <c r="R1066" i="2"/>
  <c r="J1066" i="2"/>
  <c r="K1066" i="2" s="1"/>
  <c r="S1066" i="2"/>
  <c r="P1066" i="2"/>
  <c r="N1066" i="2"/>
  <c r="F744" i="9"/>
  <c r="H744" i="9" s="1"/>
  <c r="H743" i="2"/>
  <c r="J743" i="2"/>
  <c r="K743" i="2" s="1"/>
  <c r="I743" i="2"/>
  <c r="T743" i="2"/>
  <c r="S743" i="2"/>
  <c r="R743" i="2"/>
  <c r="U743" i="2" s="1"/>
  <c r="O743" i="2"/>
  <c r="P743" i="2" s="1"/>
  <c r="N743" i="2"/>
  <c r="F24" i="9"/>
  <c r="H24" i="9" s="1"/>
  <c r="P23" i="2"/>
  <c r="O23" i="2"/>
  <c r="N23" i="2"/>
  <c r="I23" i="2"/>
  <c r="T23" i="2"/>
  <c r="R23" i="2"/>
  <c r="J23" i="2"/>
  <c r="K23" i="2" s="1"/>
  <c r="S23" i="2"/>
  <c r="H23" i="2"/>
  <c r="G1403" i="2"/>
  <c r="G120" i="2"/>
  <c r="M2307" i="2"/>
  <c r="L2307" i="2" s="1"/>
  <c r="G1517" i="2"/>
  <c r="G880" i="2"/>
  <c r="M1535" i="2"/>
  <c r="L1535" i="2" s="1"/>
  <c r="M2570" i="2"/>
  <c r="L2570" i="2"/>
  <c r="G1619" i="2"/>
  <c r="M1522" i="2"/>
  <c r="L1522" i="2" s="1"/>
  <c r="G1353" i="2"/>
  <c r="U2366" i="2"/>
  <c r="F2113" i="9"/>
  <c r="H2113" i="9" s="1"/>
  <c r="T2112" i="2"/>
  <c r="P2112" i="2"/>
  <c r="J2112" i="2"/>
  <c r="K2112" i="2" s="1"/>
  <c r="I2112" i="2"/>
  <c r="S2112" i="2"/>
  <c r="R2112" i="2"/>
  <c r="N2112" i="2"/>
  <c r="O2112" i="2"/>
  <c r="H2112" i="2"/>
  <c r="M2040" i="2"/>
  <c r="L2040" i="2"/>
  <c r="F1749" i="9"/>
  <c r="H1749" i="9" s="1"/>
  <c r="H1748" i="2"/>
  <c r="T1748" i="2"/>
  <c r="S1748" i="2"/>
  <c r="O1748" i="2"/>
  <c r="R1748" i="2"/>
  <c r="J1748" i="2"/>
  <c r="K1748" i="2" s="1"/>
  <c r="I1748" i="2"/>
  <c r="P1748" i="2"/>
  <c r="N1748" i="2"/>
  <c r="G200" i="2"/>
  <c r="G2152" i="2"/>
  <c r="U1941" i="2"/>
  <c r="F1574" i="9"/>
  <c r="H1574" i="9" s="1"/>
  <c r="S1573" i="2"/>
  <c r="R1573" i="2"/>
  <c r="T1573" i="2"/>
  <c r="O1573" i="2"/>
  <c r="P1573" i="2" s="1"/>
  <c r="I1573" i="2"/>
  <c r="N1573" i="2"/>
  <c r="H1573" i="2"/>
  <c r="J1573" i="2"/>
  <c r="K1573" i="2" s="1"/>
  <c r="F883" i="9"/>
  <c r="H883" i="9" s="1"/>
  <c r="O882" i="2"/>
  <c r="N882" i="2"/>
  <c r="H882" i="2"/>
  <c r="S882" i="2"/>
  <c r="R882" i="2"/>
  <c r="U882" i="2" s="1"/>
  <c r="P882" i="2"/>
  <c r="I882" i="2"/>
  <c r="T882" i="2"/>
  <c r="J882" i="2"/>
  <c r="K882" i="2" s="1"/>
  <c r="M403" i="2"/>
  <c r="L403" i="2" s="1"/>
  <c r="M988" i="2"/>
  <c r="L988" i="2" s="1"/>
  <c r="G1927" i="2"/>
  <c r="U969" i="2"/>
  <c r="G1195" i="2"/>
  <c r="M1390" i="2"/>
  <c r="L1390" i="2"/>
  <c r="U1131" i="2"/>
  <c r="L2537" i="2"/>
  <c r="M2537" i="2"/>
  <c r="G2221" i="2"/>
  <c r="M1926" i="2"/>
  <c r="L1926" i="2" s="1"/>
  <c r="M1696" i="2"/>
  <c r="L1696" i="2" s="1"/>
  <c r="M1564" i="2"/>
  <c r="L1564" i="2" s="1"/>
  <c r="M1191" i="2"/>
  <c r="L1191" i="2"/>
  <c r="F1010" i="9"/>
  <c r="H1010" i="9" s="1"/>
  <c r="J1009" i="2"/>
  <c r="K1009" i="2" s="1"/>
  <c r="T1009" i="2"/>
  <c r="S1009" i="2"/>
  <c r="O1009" i="2"/>
  <c r="I1009" i="2"/>
  <c r="P1009" i="2"/>
  <c r="N1009" i="2"/>
  <c r="H1009" i="2"/>
  <c r="R1009" i="2"/>
  <c r="U1009" i="2" s="1"/>
  <c r="G40" i="2"/>
  <c r="M218" i="2"/>
  <c r="L218" i="2"/>
  <c r="G655" i="2"/>
  <c r="G915" i="2"/>
  <c r="M2236" i="2"/>
  <c r="L2236" i="2"/>
  <c r="M2056" i="2"/>
  <c r="L2056" i="2" s="1"/>
  <c r="M457" i="2"/>
  <c r="L457" i="2" s="1"/>
  <c r="L87" i="2"/>
  <c r="M87" i="2"/>
  <c r="F1756" i="9"/>
  <c r="H1756" i="9" s="1"/>
  <c r="O1755" i="2"/>
  <c r="P1755" i="2"/>
  <c r="N1755" i="2"/>
  <c r="H1755" i="2"/>
  <c r="T1755" i="2"/>
  <c r="S1755" i="2"/>
  <c r="R1755" i="2"/>
  <c r="I1755" i="2"/>
  <c r="J1755" i="2"/>
  <c r="K1755" i="2" s="1"/>
  <c r="F670" i="9"/>
  <c r="H670" i="9" s="1"/>
  <c r="N669" i="2"/>
  <c r="S669" i="2"/>
  <c r="R669" i="2"/>
  <c r="O669" i="2"/>
  <c r="P669" i="2" s="1"/>
  <c r="J669" i="2"/>
  <c r="K669" i="2" s="1"/>
  <c r="H669" i="2"/>
  <c r="T669" i="2"/>
  <c r="I669" i="2"/>
  <c r="F269" i="9"/>
  <c r="H269" i="9" s="1"/>
  <c r="R268" i="2"/>
  <c r="J268" i="2"/>
  <c r="K268" i="2" s="1"/>
  <c r="I268" i="2"/>
  <c r="H268" i="2"/>
  <c r="T268" i="2"/>
  <c r="S268" i="2"/>
  <c r="O268" i="2"/>
  <c r="P268" i="2" s="1"/>
  <c r="N268" i="2"/>
  <c r="G535" i="2"/>
  <c r="M776" i="2"/>
  <c r="L776" i="2" s="1"/>
  <c r="L1113" i="2"/>
  <c r="M1113" i="2"/>
  <c r="M674" i="2"/>
  <c r="L674" i="2" s="1"/>
  <c r="G1291" i="2"/>
  <c r="M2523" i="2"/>
  <c r="L2523" i="2" s="1"/>
  <c r="M2252" i="2"/>
  <c r="L2252" i="2" s="1"/>
  <c r="G1752" i="2"/>
  <c r="F1386" i="9"/>
  <c r="H1386" i="9" s="1"/>
  <c r="S1385" i="2"/>
  <c r="P1385" i="2"/>
  <c r="T1385" i="2"/>
  <c r="R1385" i="2"/>
  <c r="J1385" i="2"/>
  <c r="K1385" i="2" s="1"/>
  <c r="I1385" i="2"/>
  <c r="H1385" i="2"/>
  <c r="O1385" i="2"/>
  <c r="N1385" i="2"/>
  <c r="M1093" i="2"/>
  <c r="L1093" i="2" s="1"/>
  <c r="M643" i="2"/>
  <c r="L643" i="2"/>
  <c r="M2667" i="2"/>
  <c r="L2667" i="2" s="1"/>
  <c r="M2193" i="2"/>
  <c r="L2193" i="2"/>
  <c r="M1425" i="2"/>
  <c r="L1425" i="2" s="1"/>
  <c r="M1675" i="2"/>
  <c r="L1675" i="2"/>
  <c r="M1432" i="2"/>
  <c r="L1432" i="2"/>
  <c r="U976" i="2"/>
  <c r="M957" i="2"/>
  <c r="L957" i="2" s="1"/>
  <c r="M1629" i="2"/>
  <c r="L1629" i="2"/>
  <c r="F1567" i="9"/>
  <c r="H1567" i="9" s="1"/>
  <c r="R1566" i="2"/>
  <c r="U1566" i="2" s="1"/>
  <c r="T1566" i="2"/>
  <c r="S1566" i="2"/>
  <c r="P1566" i="2"/>
  <c r="O1566" i="2"/>
  <c r="N1566" i="2"/>
  <c r="H1566" i="2"/>
  <c r="I1566" i="2"/>
  <c r="J1566" i="2"/>
  <c r="K1566" i="2" s="1"/>
  <c r="M2086" i="2"/>
  <c r="L2086" i="2" s="1"/>
  <c r="M2163" i="2"/>
  <c r="L2163" i="2"/>
  <c r="L607" i="2"/>
  <c r="M607" i="2"/>
  <c r="M168" i="2"/>
  <c r="L168" i="2"/>
  <c r="M77" i="2"/>
  <c r="L77" i="2" s="1"/>
  <c r="M839" i="2"/>
  <c r="L839" i="2" s="1"/>
  <c r="G2407" i="2"/>
  <c r="G1968" i="2"/>
  <c r="G1812" i="2"/>
  <c r="G2225" i="2"/>
  <c r="M1733" i="2"/>
  <c r="L1733" i="2" s="1"/>
  <c r="M152" i="2"/>
  <c r="L152" i="2"/>
  <c r="G1938" i="2"/>
  <c r="M1365" i="2"/>
  <c r="L1365" i="2"/>
  <c r="M771" i="2"/>
  <c r="L771" i="2"/>
  <c r="U172" i="2"/>
  <c r="M1221" i="2"/>
  <c r="L1221" i="2"/>
  <c r="M266" i="2"/>
  <c r="L266" i="2"/>
  <c r="G1734" i="2"/>
  <c r="G140" i="2"/>
  <c r="G1494" i="2"/>
  <c r="M467" i="2"/>
  <c r="L467" i="2" s="1"/>
  <c r="M352" i="2"/>
  <c r="L352" i="2"/>
  <c r="M104" i="2"/>
  <c r="L104" i="2"/>
  <c r="F2970" i="9"/>
  <c r="H2970" i="9" s="1"/>
  <c r="J2969" i="2"/>
  <c r="K2969" i="2" s="1"/>
  <c r="R2969" i="2"/>
  <c r="O2969" i="2"/>
  <c r="P2969" i="2" s="1"/>
  <c r="T2969" i="2"/>
  <c r="S2969" i="2"/>
  <c r="N2969" i="2"/>
  <c r="I2969" i="2"/>
  <c r="H2969" i="2"/>
  <c r="F547" i="9"/>
  <c r="H547" i="9" s="1"/>
  <c r="R546" i="2"/>
  <c r="T546" i="2"/>
  <c r="S546" i="2"/>
  <c r="J546" i="2"/>
  <c r="K546" i="2" s="1"/>
  <c r="I546" i="2"/>
  <c r="H546" i="2"/>
  <c r="N546" i="2"/>
  <c r="O546" i="2"/>
  <c r="P546" i="2" s="1"/>
  <c r="F2605" i="9"/>
  <c r="H2605" i="9" s="1"/>
  <c r="H2604" i="2"/>
  <c r="S2604" i="2"/>
  <c r="R2604" i="2"/>
  <c r="U2604" i="2" s="1"/>
  <c r="O2604" i="2"/>
  <c r="P2604" i="2" s="1"/>
  <c r="N2604" i="2"/>
  <c r="T2604" i="2"/>
  <c r="J2604" i="2"/>
  <c r="K2604" i="2" s="1"/>
  <c r="I2604" i="2"/>
  <c r="AM1992" i="14"/>
  <c r="AO1992" i="14" s="1"/>
  <c r="AK1992" i="14" s="1"/>
  <c r="G1990" i="2"/>
  <c r="F2771" i="9"/>
  <c r="H2771" i="9" s="1"/>
  <c r="R2770" i="2"/>
  <c r="J2770" i="2"/>
  <c r="K2770" i="2" s="1"/>
  <c r="I2770" i="2"/>
  <c r="S2770" i="2"/>
  <c r="T2770" i="2"/>
  <c r="O2770" i="2"/>
  <c r="H2770" i="2"/>
  <c r="P2770" i="2"/>
  <c r="N2770" i="2"/>
  <c r="F2882" i="9"/>
  <c r="H2882" i="9" s="1"/>
  <c r="T2881" i="2"/>
  <c r="J2881" i="2"/>
  <c r="K2881" i="2" s="1"/>
  <c r="I2881" i="2"/>
  <c r="R2881" i="2"/>
  <c r="S2881" i="2"/>
  <c r="P2881" i="2"/>
  <c r="O2881" i="2"/>
  <c r="N2881" i="2"/>
  <c r="H2881" i="2"/>
  <c r="L971" i="2"/>
  <c r="M971" i="2"/>
  <c r="F2585" i="9"/>
  <c r="H2585" i="9" s="1"/>
  <c r="H2584" i="2"/>
  <c r="N2584" i="2"/>
  <c r="R2584" i="2"/>
  <c r="O2584" i="2"/>
  <c r="P2584" i="2" s="1"/>
  <c r="J2584" i="2"/>
  <c r="K2584" i="2" s="1"/>
  <c r="I2584" i="2"/>
  <c r="T2584" i="2"/>
  <c r="S2584" i="2"/>
  <c r="M2816" i="2"/>
  <c r="L2816" i="2"/>
  <c r="F2379" i="9"/>
  <c r="H2379" i="9" s="1"/>
  <c r="S2378" i="2"/>
  <c r="R2378" i="2"/>
  <c r="O2378" i="2"/>
  <c r="P2378" i="2" s="1"/>
  <c r="T2378" i="2"/>
  <c r="N2378" i="2"/>
  <c r="J2378" i="2"/>
  <c r="K2378" i="2" s="1"/>
  <c r="I2378" i="2"/>
  <c r="H2378" i="2"/>
  <c r="F2623" i="9"/>
  <c r="H2623" i="9" s="1"/>
  <c r="S2622" i="2"/>
  <c r="T2622" i="2"/>
  <c r="N2622" i="2"/>
  <c r="R2622" i="2"/>
  <c r="U2622" i="2" s="1"/>
  <c r="O2622" i="2"/>
  <c r="P2622" i="2" s="1"/>
  <c r="J2622" i="2"/>
  <c r="K2622" i="2" s="1"/>
  <c r="I2622" i="2"/>
  <c r="H2622" i="2"/>
  <c r="L309" i="2"/>
  <c r="M309" i="2"/>
  <c r="F2584" i="9"/>
  <c r="H2584" i="9" s="1"/>
  <c r="J2583" i="2"/>
  <c r="K2583" i="2" s="1"/>
  <c r="I2583" i="2"/>
  <c r="H2583" i="2"/>
  <c r="T2583" i="2"/>
  <c r="O2583" i="2"/>
  <c r="P2583" i="2" s="1"/>
  <c r="N2583" i="2"/>
  <c r="S2583" i="2"/>
  <c r="R2583" i="2"/>
  <c r="U2583" i="2" s="1"/>
  <c r="F1878" i="9"/>
  <c r="H1878" i="9" s="1"/>
  <c r="J1877" i="2"/>
  <c r="K1877" i="2" s="1"/>
  <c r="R1877" i="2"/>
  <c r="O1877" i="2"/>
  <c r="P1877" i="2" s="1"/>
  <c r="N1877" i="2"/>
  <c r="I1877" i="2"/>
  <c r="T1877" i="2"/>
  <c r="S1877" i="2"/>
  <c r="H1877" i="2"/>
  <c r="M568" i="2"/>
  <c r="L568" i="2" s="1"/>
  <c r="F2405" i="9"/>
  <c r="H2405" i="9" s="1"/>
  <c r="I2404" i="2"/>
  <c r="H2404" i="2"/>
  <c r="O2404" i="2"/>
  <c r="P2404" i="2" s="1"/>
  <c r="N2404" i="2"/>
  <c r="J2404" i="2"/>
  <c r="K2404" i="2" s="1"/>
  <c r="S2404" i="2"/>
  <c r="T2404" i="2"/>
  <c r="R2404" i="2"/>
  <c r="U2404" i="2" s="1"/>
  <c r="AM2548" i="14"/>
  <c r="AO2548" i="14" s="1"/>
  <c r="AK2548" i="14" s="1"/>
  <c r="G2546" i="2"/>
  <c r="F2289" i="9"/>
  <c r="H2289" i="9" s="1"/>
  <c r="R2288" i="2"/>
  <c r="T2288" i="2"/>
  <c r="S2288" i="2"/>
  <c r="P2288" i="2"/>
  <c r="O2288" i="2"/>
  <c r="N2288" i="2"/>
  <c r="J2288" i="2"/>
  <c r="K2288" i="2" s="1"/>
  <c r="H2288" i="2"/>
  <c r="I2288" i="2"/>
  <c r="F1885" i="9"/>
  <c r="H1885" i="9" s="1"/>
  <c r="I1884" i="2"/>
  <c r="H1884" i="2"/>
  <c r="T1884" i="2"/>
  <c r="S1884" i="2"/>
  <c r="R1884" i="2"/>
  <c r="U1884" i="2" s="1"/>
  <c r="O1884" i="2"/>
  <c r="P1884" i="2" s="1"/>
  <c r="N1884" i="2"/>
  <c r="J1884" i="2"/>
  <c r="K1884" i="2" s="1"/>
  <c r="G1714" i="2"/>
  <c r="F1943" i="9"/>
  <c r="H1943" i="9" s="1"/>
  <c r="I1942" i="2"/>
  <c r="T1942" i="2"/>
  <c r="S1942" i="2"/>
  <c r="R1942" i="2"/>
  <c r="P1942" i="2"/>
  <c r="O1942" i="2"/>
  <c r="N1942" i="2"/>
  <c r="J1942" i="2"/>
  <c r="K1942" i="2" s="1"/>
  <c r="H1942" i="2"/>
  <c r="F1623" i="9"/>
  <c r="H1623" i="9" s="1"/>
  <c r="R1622" i="2"/>
  <c r="T1622" i="2"/>
  <c r="S1622" i="2"/>
  <c r="N1622" i="2"/>
  <c r="J1622" i="2"/>
  <c r="K1622" i="2" s="1"/>
  <c r="I1622" i="2"/>
  <c r="H1622" i="2"/>
  <c r="O1622" i="2"/>
  <c r="P1622" i="2" s="1"/>
  <c r="G1258" i="2"/>
  <c r="F2463" i="9"/>
  <c r="H2463" i="9" s="1"/>
  <c r="H2462" i="2"/>
  <c r="S2462" i="2"/>
  <c r="R2462" i="2"/>
  <c r="T2462" i="2"/>
  <c r="O2462" i="2"/>
  <c r="P2462" i="2" s="1"/>
  <c r="N2462" i="2"/>
  <c r="J2462" i="2"/>
  <c r="K2462" i="2" s="1"/>
  <c r="I2462" i="2"/>
  <c r="AM997" i="14"/>
  <c r="AO997" i="14" s="1"/>
  <c r="AK997" i="14" s="1"/>
  <c r="G995" i="2"/>
  <c r="AM897" i="14"/>
  <c r="AO897" i="14" s="1"/>
  <c r="AK897" i="14" s="1"/>
  <c r="G895" i="2"/>
  <c r="AM597" i="14"/>
  <c r="AO597" i="14" s="1"/>
  <c r="AK597" i="14" s="1"/>
  <c r="G595" i="2"/>
  <c r="G2971" i="2"/>
  <c r="G2818" i="2"/>
  <c r="AM2445" i="14"/>
  <c r="AO2445" i="14" s="1"/>
  <c r="AK2445" i="14" s="1"/>
  <c r="G2443" i="2"/>
  <c r="G2669" i="2"/>
  <c r="AM2659" i="14"/>
  <c r="AO2659" i="14" s="1"/>
  <c r="AK2659" i="14" s="1"/>
  <c r="G2657" i="2"/>
  <c r="F2377" i="9"/>
  <c r="H2377" i="9" s="1"/>
  <c r="T2376" i="2"/>
  <c r="S2376" i="2"/>
  <c r="N2376" i="2"/>
  <c r="R2376" i="2"/>
  <c r="U2376" i="2" s="1"/>
  <c r="P2376" i="2"/>
  <c r="O2376" i="2"/>
  <c r="I2376" i="2"/>
  <c r="H2376" i="2"/>
  <c r="J2376" i="2"/>
  <c r="K2376" i="2" s="1"/>
  <c r="G2379" i="2"/>
  <c r="G1767" i="2"/>
  <c r="G2709" i="2"/>
  <c r="F2794" i="9"/>
  <c r="H2794" i="9" s="1"/>
  <c r="J2793" i="2"/>
  <c r="K2793" i="2" s="1"/>
  <c r="I2793" i="2"/>
  <c r="S2793" i="2"/>
  <c r="T2793" i="2"/>
  <c r="R2793" i="2"/>
  <c r="U2793" i="2" s="1"/>
  <c r="H2793" i="2"/>
  <c r="P2793" i="2"/>
  <c r="O2793" i="2"/>
  <c r="N2793" i="2"/>
  <c r="L2963" i="2"/>
  <c r="M2963" i="2"/>
  <c r="G2910" i="2"/>
  <c r="G2545" i="2"/>
  <c r="F1613" i="9"/>
  <c r="H1613" i="9" s="1"/>
  <c r="T1612" i="2"/>
  <c r="S1612" i="2"/>
  <c r="N1612" i="2"/>
  <c r="J1612" i="2"/>
  <c r="K1612" i="2" s="1"/>
  <c r="I1612" i="2"/>
  <c r="H1612" i="2"/>
  <c r="R1612" i="2"/>
  <c r="U1612" i="2" s="1"/>
  <c r="O1612" i="2"/>
  <c r="P1612" i="2"/>
  <c r="F784" i="9"/>
  <c r="H784" i="9" s="1"/>
  <c r="P783" i="2"/>
  <c r="S783" i="2"/>
  <c r="I783" i="2"/>
  <c r="H783" i="2"/>
  <c r="T783" i="2"/>
  <c r="O783" i="2"/>
  <c r="R783" i="2"/>
  <c r="U783" i="2" s="1"/>
  <c r="N783" i="2"/>
  <c r="J783" i="2"/>
  <c r="K783" i="2" s="1"/>
  <c r="F199" i="9"/>
  <c r="H199" i="9" s="1"/>
  <c r="P198" i="2"/>
  <c r="O198" i="2"/>
  <c r="J198" i="2"/>
  <c r="K198" i="2" s="1"/>
  <c r="I198" i="2"/>
  <c r="H198" i="2"/>
  <c r="N198" i="2"/>
  <c r="T198" i="2"/>
  <c r="S198" i="2"/>
  <c r="R198" i="2"/>
  <c r="U198" i="2" s="1"/>
  <c r="G2501" i="2"/>
  <c r="G2007" i="2"/>
  <c r="F1318" i="9"/>
  <c r="H1318" i="9" s="1"/>
  <c r="T1317" i="2"/>
  <c r="H1317" i="2"/>
  <c r="S1317" i="2"/>
  <c r="J1317" i="2"/>
  <c r="K1317" i="2" s="1"/>
  <c r="I1317" i="2"/>
  <c r="N1317" i="2"/>
  <c r="O1317" i="2"/>
  <c r="P1317" i="2" s="1"/>
  <c r="R1317" i="2"/>
  <c r="U1317" i="2" s="1"/>
  <c r="F1064" i="9"/>
  <c r="H1064" i="9" s="1"/>
  <c r="T1063" i="2"/>
  <c r="S1063" i="2"/>
  <c r="O1063" i="2"/>
  <c r="R1063" i="2"/>
  <c r="U1063" i="2" s="1"/>
  <c r="N1063" i="2"/>
  <c r="J1063" i="2"/>
  <c r="K1063" i="2" s="1"/>
  <c r="I1063" i="2"/>
  <c r="H1063" i="2"/>
  <c r="P1063" i="2"/>
  <c r="F704" i="9"/>
  <c r="H704" i="9" s="1"/>
  <c r="S703" i="2"/>
  <c r="J703" i="2"/>
  <c r="K703" i="2" s="1"/>
  <c r="O703" i="2"/>
  <c r="P703" i="2" s="1"/>
  <c r="N703" i="2"/>
  <c r="H703" i="2"/>
  <c r="R703" i="2"/>
  <c r="I703" i="2"/>
  <c r="T703" i="2"/>
  <c r="M2412" i="2"/>
  <c r="L2412" i="2"/>
  <c r="F2219" i="9"/>
  <c r="H2219" i="9" s="1"/>
  <c r="H2218" i="2"/>
  <c r="R2218" i="2"/>
  <c r="U2218" i="2" s="1"/>
  <c r="O2218" i="2"/>
  <c r="P2218" i="2" s="1"/>
  <c r="N2218" i="2"/>
  <c r="J2218" i="2"/>
  <c r="K2218" i="2" s="1"/>
  <c r="I2218" i="2"/>
  <c r="T2218" i="2"/>
  <c r="S2218" i="2"/>
  <c r="G1363" i="2"/>
  <c r="G70" i="2"/>
  <c r="G1512" i="2"/>
  <c r="G860" i="2"/>
  <c r="G2988" i="2"/>
  <c r="M2165" i="2"/>
  <c r="L2165" i="2"/>
  <c r="F2050" i="9"/>
  <c r="H2050" i="9" s="1"/>
  <c r="O2049" i="2"/>
  <c r="P2049" i="2" s="1"/>
  <c r="I2049" i="2"/>
  <c r="N2049" i="2"/>
  <c r="T2049" i="2"/>
  <c r="H2049" i="2"/>
  <c r="S2049" i="2"/>
  <c r="R2049" i="2"/>
  <c r="U2049" i="2" s="1"/>
  <c r="J2049" i="2"/>
  <c r="K2049" i="2" s="1"/>
  <c r="U2615" i="2"/>
  <c r="G2272" i="2"/>
  <c r="M1931" i="2"/>
  <c r="L1931" i="2" s="1"/>
  <c r="U1678" i="2"/>
  <c r="G1643" i="2"/>
  <c r="U2554" i="2"/>
  <c r="L1844" i="2"/>
  <c r="M1844" i="2"/>
  <c r="M1721" i="2"/>
  <c r="L1721" i="2"/>
  <c r="F2070" i="9"/>
  <c r="H2070" i="9" s="1"/>
  <c r="P2069" i="2"/>
  <c r="O2069" i="2"/>
  <c r="I2069" i="2"/>
  <c r="T2069" i="2"/>
  <c r="S2069" i="2"/>
  <c r="R2069" i="2"/>
  <c r="U2069" i="2" s="1"/>
  <c r="J2069" i="2"/>
  <c r="K2069" i="2" s="1"/>
  <c r="H2069" i="2"/>
  <c r="N2069" i="2"/>
  <c r="F1730" i="9"/>
  <c r="H1730" i="9" s="1"/>
  <c r="I1729" i="2"/>
  <c r="H1729" i="2"/>
  <c r="O1729" i="2"/>
  <c r="P1729" i="2" s="1"/>
  <c r="N1729" i="2"/>
  <c r="J1729" i="2"/>
  <c r="K1729" i="2" s="1"/>
  <c r="T1729" i="2"/>
  <c r="S1729" i="2"/>
  <c r="R1729" i="2"/>
  <c r="U1729" i="2" s="1"/>
  <c r="G175" i="2"/>
  <c r="G2446" i="2"/>
  <c r="M1824" i="2"/>
  <c r="L1824" i="2"/>
  <c r="G1534" i="2"/>
  <c r="U2249" i="2"/>
  <c r="M2020" i="2"/>
  <c r="L2020" i="2"/>
  <c r="F1501" i="9"/>
  <c r="H1501" i="9" s="1"/>
  <c r="N1500" i="2"/>
  <c r="O1500" i="2"/>
  <c r="J1500" i="2"/>
  <c r="K1500" i="2" s="1"/>
  <c r="I1500" i="2"/>
  <c r="H1500" i="2"/>
  <c r="T1500" i="2"/>
  <c r="S1500" i="2"/>
  <c r="R1500" i="2"/>
  <c r="U1500" i="2" s="1"/>
  <c r="P1500" i="2"/>
  <c r="G815" i="2"/>
  <c r="L367" i="2"/>
  <c r="M367" i="2"/>
  <c r="U403" i="2"/>
  <c r="M1300" i="2"/>
  <c r="L1300" i="2" s="1"/>
  <c r="U199" i="2"/>
  <c r="U2189" i="2"/>
  <c r="G1665" i="2"/>
  <c r="G1863" i="2"/>
  <c r="M2465" i="2"/>
  <c r="L2465" i="2"/>
  <c r="M1153" i="2"/>
  <c r="L1153" i="2" s="1"/>
  <c r="M933" i="2"/>
  <c r="L933" i="2" s="1"/>
  <c r="G2214" i="2"/>
  <c r="F959" i="9"/>
  <c r="H959" i="9" s="1"/>
  <c r="S958" i="2"/>
  <c r="J958" i="2"/>
  <c r="K958" i="2" s="1"/>
  <c r="T958" i="2"/>
  <c r="N958" i="2"/>
  <c r="I958" i="2"/>
  <c r="H958" i="2"/>
  <c r="O958" i="2"/>
  <c r="P958" i="2"/>
  <c r="R958" i="2"/>
  <c r="U958" i="2" s="1"/>
  <c r="M634" i="2"/>
  <c r="L634" i="2"/>
  <c r="U361" i="2"/>
  <c r="F38" i="9"/>
  <c r="H38" i="9" s="1"/>
  <c r="P37" i="2"/>
  <c r="N37" i="2"/>
  <c r="H37" i="2"/>
  <c r="T37" i="2"/>
  <c r="S37" i="2"/>
  <c r="J37" i="2"/>
  <c r="K37" i="2" s="1"/>
  <c r="I37" i="2"/>
  <c r="R37" i="2"/>
  <c r="U37" i="2" s="1"/>
  <c r="O37" i="2"/>
  <c r="M827" i="2"/>
  <c r="L827" i="2"/>
  <c r="G360" i="2"/>
  <c r="L956" i="2"/>
  <c r="M956" i="2"/>
  <c r="U137" i="2"/>
  <c r="M997" i="2"/>
  <c r="L997" i="2"/>
  <c r="G445" i="2"/>
  <c r="M1256" i="2"/>
  <c r="L1256" i="2"/>
  <c r="M517" i="2"/>
  <c r="L517" i="2" s="1"/>
  <c r="F1731" i="9"/>
  <c r="H1731" i="9" s="1"/>
  <c r="J1730" i="2"/>
  <c r="K1730" i="2" s="1"/>
  <c r="I1730" i="2"/>
  <c r="H1730" i="2"/>
  <c r="T1730" i="2"/>
  <c r="S1730" i="2"/>
  <c r="O1730" i="2"/>
  <c r="R1730" i="2"/>
  <c r="P1730" i="2"/>
  <c r="N1730" i="2"/>
  <c r="F943" i="9"/>
  <c r="H943" i="9" s="1"/>
  <c r="R942" i="2"/>
  <c r="N942" i="2"/>
  <c r="I942" i="2"/>
  <c r="H942" i="2"/>
  <c r="T942" i="2"/>
  <c r="S942" i="2"/>
  <c r="P942" i="2"/>
  <c r="J942" i="2"/>
  <c r="K942" i="2" s="1"/>
  <c r="O942" i="2"/>
  <c r="F619" i="9"/>
  <c r="H619" i="9" s="1"/>
  <c r="J618" i="2"/>
  <c r="K618" i="2" s="1"/>
  <c r="I618" i="2"/>
  <c r="H618" i="2"/>
  <c r="R618" i="2"/>
  <c r="S618" i="2"/>
  <c r="N618" i="2"/>
  <c r="T618" i="2"/>
  <c r="P618" i="2"/>
  <c r="O618" i="2"/>
  <c r="U97" i="2"/>
  <c r="U2483" i="2"/>
  <c r="G755" i="2"/>
  <c r="M2026" i="2"/>
  <c r="L2026" i="2"/>
  <c r="U1212" i="2"/>
  <c r="U387" i="2"/>
  <c r="G1010" i="2"/>
  <c r="G2191" i="2"/>
  <c r="G1551" i="2"/>
  <c r="L107" i="2"/>
  <c r="M107" i="2"/>
  <c r="M134" i="2"/>
  <c r="L134" i="2"/>
  <c r="M1480" i="2"/>
  <c r="L1480" i="2"/>
  <c r="M1142" i="2"/>
  <c r="L1142" i="2"/>
  <c r="U468" i="2"/>
  <c r="G2852" i="2"/>
  <c r="U1626" i="2"/>
  <c r="M1402" i="2"/>
  <c r="L1402" i="2"/>
  <c r="M2716" i="2"/>
  <c r="L2716" i="2"/>
  <c r="U1715" i="2"/>
  <c r="M1389" i="2"/>
  <c r="L1389" i="2" s="1"/>
  <c r="U521" i="2"/>
  <c r="G1914" i="2"/>
  <c r="U193" i="2"/>
  <c r="G1783" i="2"/>
  <c r="M1138" i="2"/>
  <c r="L1138" i="2" s="1"/>
  <c r="M712" i="2"/>
  <c r="L712" i="2" s="1"/>
  <c r="U1769" i="2"/>
  <c r="M981" i="2"/>
  <c r="L981" i="2"/>
  <c r="M1259" i="2"/>
  <c r="L1259" i="2"/>
  <c r="G1745" i="2"/>
  <c r="M1650" i="2"/>
  <c r="L1650" i="2"/>
  <c r="M498" i="2"/>
  <c r="L498" i="2"/>
  <c r="M203" i="2"/>
  <c r="L203" i="2" s="1"/>
  <c r="AM2603" i="14"/>
  <c r="AO2603" i="14" s="1"/>
  <c r="AK2603" i="14" s="1"/>
  <c r="G2601" i="2"/>
  <c r="F2663" i="9"/>
  <c r="H2663" i="9" s="1"/>
  <c r="J2662" i="2"/>
  <c r="K2662" i="2" s="1"/>
  <c r="I2662" i="2"/>
  <c r="H2662" i="2"/>
  <c r="S2662" i="2"/>
  <c r="R2662" i="2"/>
  <c r="U2662" i="2" s="1"/>
  <c r="O2662" i="2"/>
  <c r="P2662" i="2" s="1"/>
  <c r="N2662" i="2"/>
  <c r="T2662" i="2"/>
  <c r="AM1473" i="14"/>
  <c r="AO1473" i="14" s="1"/>
  <c r="AK1473" i="14" s="1"/>
  <c r="G1471" i="2"/>
  <c r="F2472" i="9"/>
  <c r="H2472" i="9" s="1"/>
  <c r="O2471" i="2"/>
  <c r="P2471" i="2" s="1"/>
  <c r="S2471" i="2"/>
  <c r="T2471" i="2"/>
  <c r="N2471" i="2"/>
  <c r="H2471" i="2"/>
  <c r="J2471" i="2"/>
  <c r="K2471" i="2" s="1"/>
  <c r="I2471" i="2"/>
  <c r="R2471" i="2"/>
  <c r="F1464" i="9"/>
  <c r="H1464" i="9" s="1"/>
  <c r="J1463" i="2"/>
  <c r="K1463" i="2" s="1"/>
  <c r="O1463" i="2"/>
  <c r="P1463" i="2" s="1"/>
  <c r="N1463" i="2"/>
  <c r="I1463" i="2"/>
  <c r="T1463" i="2"/>
  <c r="S1463" i="2"/>
  <c r="R1463" i="2"/>
  <c r="U1463" i="2" s="1"/>
  <c r="H1463" i="2"/>
  <c r="M813" i="2"/>
  <c r="L813" i="2"/>
  <c r="F1904" i="9"/>
  <c r="H1904" i="9" s="1"/>
  <c r="P1903" i="2"/>
  <c r="J1903" i="2"/>
  <c r="K1903" i="2" s="1"/>
  <c r="I1903" i="2"/>
  <c r="T1903" i="2"/>
  <c r="S1903" i="2"/>
  <c r="R1903" i="2"/>
  <c r="O1903" i="2"/>
  <c r="H1903" i="2"/>
  <c r="N1903" i="2"/>
  <c r="F2471" i="9"/>
  <c r="H2471" i="9" s="1"/>
  <c r="N2470" i="2"/>
  <c r="T2470" i="2"/>
  <c r="S2470" i="2"/>
  <c r="R2470" i="2"/>
  <c r="U2470" i="2" s="1"/>
  <c r="J2470" i="2"/>
  <c r="K2470" i="2" s="1"/>
  <c r="I2470" i="2"/>
  <c r="H2470" i="2"/>
  <c r="O2470" i="2"/>
  <c r="P2470" i="2" s="1"/>
  <c r="F2385" i="9"/>
  <c r="H2385" i="9" s="1"/>
  <c r="I2384" i="2"/>
  <c r="H2384" i="2"/>
  <c r="R2384" i="2"/>
  <c r="U2384" i="2" s="1"/>
  <c r="P2384" i="2"/>
  <c r="O2384" i="2"/>
  <c r="N2384" i="2"/>
  <c r="J2384" i="2"/>
  <c r="K2384" i="2" s="1"/>
  <c r="T2384" i="2"/>
  <c r="S2384" i="2"/>
  <c r="G2984" i="2"/>
  <c r="AM2072" i="14"/>
  <c r="AO2072" i="14" s="1"/>
  <c r="AK2072" i="14" s="1"/>
  <c r="G2070" i="2"/>
  <c r="G1879" i="2"/>
  <c r="F1708" i="9"/>
  <c r="H1708" i="9" s="1"/>
  <c r="S1707" i="2"/>
  <c r="P1707" i="2"/>
  <c r="O1707" i="2"/>
  <c r="N1707" i="2"/>
  <c r="J1707" i="2"/>
  <c r="K1707" i="2" s="1"/>
  <c r="R1707" i="2"/>
  <c r="I1707" i="2"/>
  <c r="H1707" i="2"/>
  <c r="T1707" i="2"/>
  <c r="F2481" i="9"/>
  <c r="H2481" i="9" s="1"/>
  <c r="T2480" i="2"/>
  <c r="S2480" i="2"/>
  <c r="R2480" i="2"/>
  <c r="I2480" i="2"/>
  <c r="O2480" i="2"/>
  <c r="P2480" i="2" s="1"/>
  <c r="N2480" i="2"/>
  <c r="J2480" i="2"/>
  <c r="K2480" i="2" s="1"/>
  <c r="H2480" i="2"/>
  <c r="F1921" i="9"/>
  <c r="H1921" i="9" s="1"/>
  <c r="T1920" i="2"/>
  <c r="N1920" i="2"/>
  <c r="S1920" i="2"/>
  <c r="R1920" i="2"/>
  <c r="U1920" i="2" s="1"/>
  <c r="O1920" i="2"/>
  <c r="P1920" i="2" s="1"/>
  <c r="I1920" i="2"/>
  <c r="J1920" i="2"/>
  <c r="K1920" i="2" s="1"/>
  <c r="H1920" i="2"/>
  <c r="F1601" i="9"/>
  <c r="H1601" i="9" s="1"/>
  <c r="S1600" i="2"/>
  <c r="T1600" i="2"/>
  <c r="R1600" i="2"/>
  <c r="O1600" i="2"/>
  <c r="P1600" i="2" s="1"/>
  <c r="N1600" i="2"/>
  <c r="J1600" i="2"/>
  <c r="K1600" i="2" s="1"/>
  <c r="I1600" i="2"/>
  <c r="H1600" i="2"/>
  <c r="F1248" i="9"/>
  <c r="H1248" i="9" s="1"/>
  <c r="J1247" i="2"/>
  <c r="K1247" i="2" s="1"/>
  <c r="I1247" i="2"/>
  <c r="H1247" i="2"/>
  <c r="O1247" i="2"/>
  <c r="P1247" i="2" s="1"/>
  <c r="N1247" i="2"/>
  <c r="S1247" i="2"/>
  <c r="R1247" i="2"/>
  <c r="T1247" i="2"/>
  <c r="F2828" i="9"/>
  <c r="H2828" i="9" s="1"/>
  <c r="T2827" i="2"/>
  <c r="S2827" i="2"/>
  <c r="P2827" i="2"/>
  <c r="O2827" i="2"/>
  <c r="N2827" i="2"/>
  <c r="J2827" i="2"/>
  <c r="K2827" i="2" s="1"/>
  <c r="I2827" i="2"/>
  <c r="H2827" i="2"/>
  <c r="R2827" i="2"/>
  <c r="U2827" i="2" s="1"/>
  <c r="AM1356" i="14"/>
  <c r="AO1356" i="14" s="1"/>
  <c r="AK1356" i="14" s="1"/>
  <c r="G1354" i="2"/>
  <c r="AM892" i="14"/>
  <c r="AO892" i="14" s="1"/>
  <c r="AK892" i="14" s="1"/>
  <c r="G890" i="2"/>
  <c r="AM692" i="14"/>
  <c r="AO692" i="14" s="1"/>
  <c r="AK692" i="14" s="1"/>
  <c r="G690" i="2"/>
  <c r="AM592" i="14"/>
  <c r="AO592" i="14" s="1"/>
  <c r="AK592" i="14" s="1"/>
  <c r="G590" i="2"/>
  <c r="AM492" i="14"/>
  <c r="AO492" i="14" s="1"/>
  <c r="AK492" i="14" s="1"/>
  <c r="G490" i="2"/>
  <c r="AM392" i="14"/>
  <c r="AO392" i="14" s="1"/>
  <c r="AK392" i="14" s="1"/>
  <c r="G390" i="2"/>
  <c r="AM192" i="14"/>
  <c r="AO192" i="14" s="1"/>
  <c r="AK192" i="14" s="1"/>
  <c r="G190" i="2"/>
  <c r="AM1410" i="14"/>
  <c r="AO1410" i="14" s="1"/>
  <c r="AK1410" i="14" s="1"/>
  <c r="G1408" i="2"/>
  <c r="AM2371" i="14"/>
  <c r="AO2371" i="14" s="1"/>
  <c r="AK2371" i="14" s="1"/>
  <c r="G2369" i="2"/>
  <c r="AM2926" i="14"/>
  <c r="AO2926" i="14" s="1"/>
  <c r="AK2926" i="14" s="1"/>
  <c r="G2924" i="2"/>
  <c r="G2812" i="2"/>
  <c r="AM2440" i="14"/>
  <c r="AO2440" i="14" s="1"/>
  <c r="AK2440" i="14" s="1"/>
  <c r="G2438" i="2"/>
  <c r="F2907" i="9"/>
  <c r="H2907" i="9" s="1"/>
  <c r="T2906" i="2"/>
  <c r="S2906" i="2"/>
  <c r="N2906" i="2"/>
  <c r="J2906" i="2"/>
  <c r="K2906" i="2" s="1"/>
  <c r="I2906" i="2"/>
  <c r="H2906" i="2"/>
  <c r="R2906" i="2"/>
  <c r="U2906" i="2" s="1"/>
  <c r="O2906" i="2"/>
  <c r="P2906" i="2" s="1"/>
  <c r="G2666" i="2"/>
  <c r="G2700" i="2"/>
  <c r="AM1341" i="14"/>
  <c r="AO1341" i="14" s="1"/>
  <c r="AK1341" i="14" s="1"/>
  <c r="G1339" i="2"/>
  <c r="G2992" i="2"/>
  <c r="AM2651" i="14"/>
  <c r="AO2651" i="14" s="1"/>
  <c r="AK2651" i="14" s="1"/>
  <c r="G2649" i="2"/>
  <c r="F2368" i="9"/>
  <c r="H2368" i="9" s="1"/>
  <c r="J2367" i="2"/>
  <c r="K2367" i="2" s="1"/>
  <c r="T2367" i="2"/>
  <c r="S2367" i="2"/>
  <c r="R2367" i="2"/>
  <c r="U2367" i="2" s="1"/>
  <c r="O2367" i="2"/>
  <c r="P2367" i="2"/>
  <c r="N2367" i="2"/>
  <c r="I2367" i="2"/>
  <c r="H2367" i="2"/>
  <c r="F2374" i="9"/>
  <c r="H2374" i="9" s="1"/>
  <c r="R2373" i="2"/>
  <c r="P2373" i="2"/>
  <c r="O2373" i="2"/>
  <c r="J2373" i="2"/>
  <c r="K2373" i="2" s="1"/>
  <c r="I2373" i="2"/>
  <c r="H2373" i="2"/>
  <c r="T2373" i="2"/>
  <c r="S2373" i="2"/>
  <c r="N2373" i="2"/>
  <c r="G2632" i="2"/>
  <c r="G2882" i="2"/>
  <c r="F2528" i="9"/>
  <c r="H2528" i="9" s="1"/>
  <c r="J2527" i="2"/>
  <c r="K2527" i="2" s="1"/>
  <c r="R2527" i="2"/>
  <c r="I2527" i="2"/>
  <c r="H2527" i="2"/>
  <c r="O2527" i="2"/>
  <c r="P2527" i="2" s="1"/>
  <c r="N2527" i="2"/>
  <c r="T2527" i="2"/>
  <c r="S2527" i="2"/>
  <c r="F2384" i="9"/>
  <c r="H2384" i="9" s="1"/>
  <c r="H2383" i="2"/>
  <c r="T2383" i="2"/>
  <c r="J2383" i="2"/>
  <c r="K2383" i="2" s="1"/>
  <c r="I2383" i="2"/>
  <c r="S2383" i="2"/>
  <c r="R2383" i="2"/>
  <c r="U2383" i="2" s="1"/>
  <c r="O2383" i="2"/>
  <c r="P2383" i="2" s="1"/>
  <c r="N2383" i="2"/>
  <c r="G1599" i="2"/>
  <c r="F764" i="9"/>
  <c r="H764" i="9" s="1"/>
  <c r="P763" i="2"/>
  <c r="R763" i="2"/>
  <c r="J763" i="2"/>
  <c r="K763" i="2" s="1"/>
  <c r="I763" i="2"/>
  <c r="H763" i="2"/>
  <c r="T763" i="2"/>
  <c r="S763" i="2"/>
  <c r="O763" i="2"/>
  <c r="N763" i="2"/>
  <c r="F174" i="9"/>
  <c r="H174" i="9" s="1"/>
  <c r="J173" i="2"/>
  <c r="K173" i="2" s="1"/>
  <c r="O173" i="2"/>
  <c r="N173" i="2"/>
  <c r="I173" i="2"/>
  <c r="H173" i="2"/>
  <c r="T173" i="2"/>
  <c r="R173" i="2"/>
  <c r="U173" i="2" s="1"/>
  <c r="S173" i="2"/>
  <c r="P173" i="2"/>
  <c r="F1957" i="9"/>
  <c r="H1957" i="9" s="1"/>
  <c r="R1956" i="2"/>
  <c r="S1956" i="2"/>
  <c r="O1956" i="2"/>
  <c r="P1956" i="2" s="1"/>
  <c r="N1956" i="2"/>
  <c r="T1956" i="2"/>
  <c r="J1956" i="2"/>
  <c r="K1956" i="2" s="1"/>
  <c r="I1956" i="2"/>
  <c r="H1956" i="2"/>
  <c r="F1278" i="9"/>
  <c r="H1278" i="9" s="1"/>
  <c r="N1277" i="2"/>
  <c r="T1277" i="2"/>
  <c r="J1277" i="2"/>
  <c r="K1277" i="2" s="1"/>
  <c r="I1277" i="2"/>
  <c r="H1277" i="2"/>
  <c r="S1277" i="2"/>
  <c r="P1277" i="2"/>
  <c r="O1277" i="2"/>
  <c r="R1277" i="2"/>
  <c r="U1277" i="2" s="1"/>
  <c r="F1047" i="9"/>
  <c r="H1047" i="9" s="1"/>
  <c r="T1046" i="2"/>
  <c r="S1046" i="2"/>
  <c r="R1046" i="2"/>
  <c r="U1046" i="2" s="1"/>
  <c r="P1046" i="2"/>
  <c r="N1046" i="2"/>
  <c r="J1046" i="2"/>
  <c r="K1046" i="2" s="1"/>
  <c r="I1046" i="2"/>
  <c r="H1046" i="2"/>
  <c r="O1046" i="2"/>
  <c r="F687" i="9"/>
  <c r="H687" i="9" s="1"/>
  <c r="J686" i="2"/>
  <c r="K686" i="2" s="1"/>
  <c r="H686" i="2"/>
  <c r="S686" i="2"/>
  <c r="P686" i="2"/>
  <c r="O686" i="2"/>
  <c r="N686" i="2"/>
  <c r="I686" i="2"/>
  <c r="T686" i="2"/>
  <c r="R686" i="2"/>
  <c r="U686" i="2" s="1"/>
  <c r="G2145" i="2"/>
  <c r="G1323" i="2"/>
  <c r="G45" i="2"/>
  <c r="F2283" i="9"/>
  <c r="H2283" i="9" s="1"/>
  <c r="J2282" i="2"/>
  <c r="K2282" i="2" s="1"/>
  <c r="I2282" i="2"/>
  <c r="H2282" i="2"/>
  <c r="N2282" i="2"/>
  <c r="T2282" i="2"/>
  <c r="S2282" i="2"/>
  <c r="R2282" i="2"/>
  <c r="O2282" i="2"/>
  <c r="P2282" i="2" s="1"/>
  <c r="G820" i="2"/>
  <c r="G2785" i="2"/>
  <c r="F2005" i="9"/>
  <c r="H2005" i="9" s="1"/>
  <c r="J2004" i="2"/>
  <c r="K2004" i="2" s="1"/>
  <c r="T2004" i="2"/>
  <c r="I2004" i="2"/>
  <c r="H2004" i="2"/>
  <c r="S2004" i="2"/>
  <c r="O2004" i="2"/>
  <c r="P2004" i="2" s="1"/>
  <c r="N2004" i="2"/>
  <c r="R2004" i="2"/>
  <c r="U2004" i="2" s="1"/>
  <c r="M1800" i="2"/>
  <c r="L1800" i="2"/>
  <c r="L2460" i="2"/>
  <c r="M2460" i="2"/>
  <c r="M2127" i="2"/>
  <c r="L2127" i="2" s="1"/>
  <c r="M1901" i="2"/>
  <c r="L1901" i="2" s="1"/>
  <c r="G1572" i="2"/>
  <c r="M2500" i="2"/>
  <c r="L2500" i="2" s="1"/>
  <c r="U2323" i="2"/>
  <c r="M2029" i="2"/>
  <c r="L2029" i="2" s="1"/>
  <c r="M1967" i="2"/>
  <c r="L1967" i="2" s="1"/>
  <c r="M1588" i="2"/>
  <c r="L1588" i="2" s="1"/>
  <c r="F1477" i="9"/>
  <c r="H1477" i="9" s="1"/>
  <c r="J1476" i="2"/>
  <c r="K1476" i="2" s="1"/>
  <c r="H1476" i="2"/>
  <c r="I1476" i="2"/>
  <c r="T1476" i="2"/>
  <c r="S1476" i="2"/>
  <c r="R1476" i="2"/>
  <c r="P1476" i="2"/>
  <c r="O1476" i="2"/>
  <c r="N1476" i="2"/>
  <c r="F1652" i="9"/>
  <c r="H1652" i="9" s="1"/>
  <c r="J1651" i="2"/>
  <c r="K1651" i="2" s="1"/>
  <c r="R1651" i="2"/>
  <c r="O1651" i="2"/>
  <c r="P1651" i="2" s="1"/>
  <c r="N1651" i="2"/>
  <c r="T1651" i="2"/>
  <c r="S1651" i="2"/>
  <c r="I1651" i="2"/>
  <c r="H1651" i="2"/>
  <c r="G150" i="2"/>
  <c r="M2071" i="2"/>
  <c r="L2071" i="2" s="1"/>
  <c r="M2249" i="2"/>
  <c r="L2249" i="2"/>
  <c r="F1482" i="9"/>
  <c r="H1482" i="9" s="1"/>
  <c r="O1481" i="2"/>
  <c r="H1481" i="2"/>
  <c r="T1481" i="2"/>
  <c r="S1481" i="2"/>
  <c r="N1481" i="2"/>
  <c r="R1481" i="2"/>
  <c r="U1481" i="2" s="1"/>
  <c r="P1481" i="2"/>
  <c r="J1481" i="2"/>
  <c r="K1481" i="2" s="1"/>
  <c r="I1481" i="2"/>
  <c r="G1095" i="2"/>
  <c r="F813" i="9"/>
  <c r="H813" i="9" s="1"/>
  <c r="R812" i="2"/>
  <c r="S812" i="2"/>
  <c r="I812" i="2"/>
  <c r="H812" i="2"/>
  <c r="T812" i="2"/>
  <c r="P812" i="2"/>
  <c r="N812" i="2"/>
  <c r="J812" i="2"/>
  <c r="K812" i="2" s="1"/>
  <c r="O812" i="2"/>
  <c r="U367" i="2"/>
  <c r="L586" i="2"/>
  <c r="M586" i="2"/>
  <c r="M1547" i="2"/>
  <c r="L1547" i="2" s="1"/>
  <c r="L1132" i="2"/>
  <c r="M1132" i="2"/>
  <c r="M979" i="2"/>
  <c r="L979" i="2"/>
  <c r="M1686" i="2"/>
  <c r="L1686" i="2"/>
  <c r="G1832" i="2"/>
  <c r="M359" i="2"/>
  <c r="L359" i="2"/>
  <c r="G2893" i="2"/>
  <c r="G2123" i="2"/>
  <c r="G885" i="2"/>
  <c r="F402" i="9"/>
  <c r="H402" i="9" s="1"/>
  <c r="R401" i="2"/>
  <c r="U401" i="2" s="1"/>
  <c r="T401" i="2"/>
  <c r="S401" i="2"/>
  <c r="P401" i="2"/>
  <c r="O401" i="2"/>
  <c r="I401" i="2"/>
  <c r="J401" i="2"/>
  <c r="K401" i="2" s="1"/>
  <c r="H401" i="2"/>
  <c r="N401" i="2"/>
  <c r="M114" i="2"/>
  <c r="L114" i="2"/>
  <c r="F10" i="9"/>
  <c r="H10" i="9" s="1"/>
  <c r="H9" i="2"/>
  <c r="J9" i="2"/>
  <c r="K9" i="2" s="1"/>
  <c r="I9" i="2"/>
  <c r="T9" i="2"/>
  <c r="N9" i="2"/>
  <c r="S9" i="2"/>
  <c r="R9" i="2"/>
  <c r="U9" i="2" s="1"/>
  <c r="O9" i="2"/>
  <c r="P9" i="2" s="1"/>
  <c r="U547" i="2"/>
  <c r="M137" i="2"/>
  <c r="L137" i="2" s="1"/>
  <c r="U2056" i="2"/>
  <c r="M651" i="2"/>
  <c r="L651" i="2"/>
  <c r="G365" i="2"/>
  <c r="M2628" i="2"/>
  <c r="L2628" i="2" s="1"/>
  <c r="G1837" i="2"/>
  <c r="F1631" i="9"/>
  <c r="H1631" i="9" s="1"/>
  <c r="I1630" i="2"/>
  <c r="R1630" i="2"/>
  <c r="O1630" i="2"/>
  <c r="P1630" i="2" s="1"/>
  <c r="S1630" i="2"/>
  <c r="T1630" i="2"/>
  <c r="N1630" i="2"/>
  <c r="J1630" i="2"/>
  <c r="K1630" i="2" s="1"/>
  <c r="H1630" i="2"/>
  <c r="F1217" i="9"/>
  <c r="H1217" i="9" s="1"/>
  <c r="T1216" i="2"/>
  <c r="S1216" i="2"/>
  <c r="R1216" i="2"/>
  <c r="N1216" i="2"/>
  <c r="J1216" i="2"/>
  <c r="K1216" i="2" s="1"/>
  <c r="I1216" i="2"/>
  <c r="H1216" i="2"/>
  <c r="O1216" i="2"/>
  <c r="P1216" i="2"/>
  <c r="M1111" i="2"/>
  <c r="L1111" i="2"/>
  <c r="U1034" i="2"/>
  <c r="F908" i="9"/>
  <c r="H908" i="9" s="1"/>
  <c r="H907" i="2"/>
  <c r="T907" i="2"/>
  <c r="P907" i="2"/>
  <c r="J907" i="2"/>
  <c r="K907" i="2" s="1"/>
  <c r="S907" i="2"/>
  <c r="R907" i="2"/>
  <c r="U907" i="2" s="1"/>
  <c r="O907" i="2"/>
  <c r="N907" i="2"/>
  <c r="I907" i="2"/>
  <c r="F600" i="9"/>
  <c r="H600" i="9" s="1"/>
  <c r="J599" i="2"/>
  <c r="K599" i="2" s="1"/>
  <c r="I599" i="2"/>
  <c r="T599" i="2"/>
  <c r="H599" i="2"/>
  <c r="O599" i="2"/>
  <c r="P599" i="2" s="1"/>
  <c r="N599" i="2"/>
  <c r="S599" i="2"/>
  <c r="R599" i="2"/>
  <c r="M1017" i="2"/>
  <c r="L1017" i="2"/>
  <c r="G1637" i="2"/>
  <c r="M2346" i="2"/>
  <c r="L2346" i="2"/>
  <c r="M673" i="2"/>
  <c r="L673" i="2"/>
  <c r="M1156" i="2"/>
  <c r="L1156" i="2"/>
  <c r="G2059" i="2"/>
  <c r="M936" i="2"/>
  <c r="L936" i="2"/>
  <c r="G625" i="2"/>
  <c r="L2568" i="2"/>
  <c r="M2568" i="2"/>
  <c r="U2026" i="2"/>
  <c r="G550" i="2"/>
  <c r="M1605" i="2"/>
  <c r="L1605" i="2"/>
  <c r="G35" i="2"/>
  <c r="U2393" i="2"/>
  <c r="M1246" i="2"/>
  <c r="L1246" i="2" s="1"/>
  <c r="U2667" i="2"/>
  <c r="G2509" i="2"/>
  <c r="G90" i="2"/>
  <c r="G930" i="2"/>
  <c r="M1068" i="2"/>
  <c r="L1068" i="2"/>
  <c r="U2362" i="2"/>
  <c r="M1949" i="2"/>
  <c r="L1949" i="2"/>
  <c r="U914" i="2"/>
  <c r="M429" i="2"/>
  <c r="L429" i="2" s="1"/>
  <c r="M1555" i="2"/>
  <c r="L1555" i="2"/>
  <c r="M256" i="2"/>
  <c r="L256" i="2"/>
  <c r="M341" i="2"/>
  <c r="L341" i="2"/>
  <c r="M698" i="2"/>
  <c r="L698" i="2"/>
  <c r="G1568" i="2"/>
  <c r="U366" i="2"/>
  <c r="M172" i="2"/>
  <c r="L172" i="2" s="1"/>
  <c r="M224" i="2"/>
  <c r="L224" i="2" s="1"/>
  <c r="M312" i="2"/>
  <c r="L312" i="2" s="1"/>
  <c r="M694" i="2"/>
  <c r="L694" i="2"/>
  <c r="L627" i="2"/>
  <c r="M627" i="2"/>
  <c r="U1650" i="2"/>
  <c r="G1296" i="2"/>
  <c r="M534" i="2"/>
  <c r="L534" i="2"/>
  <c r="U467" i="2"/>
  <c r="U714" i="2"/>
  <c r="U227" i="2"/>
  <c r="M17" i="2"/>
  <c r="L17" i="2" s="1"/>
  <c r="U564" i="2"/>
  <c r="F2119" i="9"/>
  <c r="H2119" i="9" s="1"/>
  <c r="O2118" i="2"/>
  <c r="P2118" i="2" s="1"/>
  <c r="N2118" i="2"/>
  <c r="S2118" i="2"/>
  <c r="T2118" i="2"/>
  <c r="R2118" i="2"/>
  <c r="J2118" i="2"/>
  <c r="K2118" i="2" s="1"/>
  <c r="I2118" i="2"/>
  <c r="H2118" i="2"/>
  <c r="F2425" i="9"/>
  <c r="H2425" i="9" s="1"/>
  <c r="I2424" i="2"/>
  <c r="H2424" i="2"/>
  <c r="P2424" i="2"/>
  <c r="O2424" i="2"/>
  <c r="N2424" i="2"/>
  <c r="T2424" i="2"/>
  <c r="J2424" i="2"/>
  <c r="K2424" i="2" s="1"/>
  <c r="S2424" i="2"/>
  <c r="R2424" i="2"/>
  <c r="U2424" i="2" s="1"/>
  <c r="F2769" i="9"/>
  <c r="H2769" i="9" s="1"/>
  <c r="N2768" i="2"/>
  <c r="T2768" i="2"/>
  <c r="O2768" i="2"/>
  <c r="J2768" i="2"/>
  <c r="K2768" i="2" s="1"/>
  <c r="H2768" i="2"/>
  <c r="S2768" i="2"/>
  <c r="R2768" i="2"/>
  <c r="U2768" i="2" s="1"/>
  <c r="I2768" i="2"/>
  <c r="P2768" i="2"/>
  <c r="F2825" i="9"/>
  <c r="H2825" i="9" s="1"/>
  <c r="R2824" i="2"/>
  <c r="N2824" i="2"/>
  <c r="O2824" i="2"/>
  <c r="J2824" i="2"/>
  <c r="K2824" i="2" s="1"/>
  <c r="T2824" i="2"/>
  <c r="S2824" i="2"/>
  <c r="I2824" i="2"/>
  <c r="P2824" i="2"/>
  <c r="H2824" i="2"/>
  <c r="AM1087" i="14"/>
  <c r="AO1087" i="14" s="1"/>
  <c r="AK1087" i="14" s="1"/>
  <c r="G1085" i="2"/>
  <c r="AM787" i="14"/>
  <c r="AO787" i="14" s="1"/>
  <c r="AK787" i="14" s="1"/>
  <c r="G785" i="2"/>
  <c r="AM2101" i="14"/>
  <c r="AO2101" i="14" s="1"/>
  <c r="AK2101" i="14" s="1"/>
  <c r="G2099" i="2"/>
  <c r="AM2804" i="14"/>
  <c r="AO2804" i="14" s="1"/>
  <c r="AK2804" i="14" s="1"/>
  <c r="G2802" i="2"/>
  <c r="AM2463" i="14"/>
  <c r="AO2463" i="14" s="1"/>
  <c r="AK2463" i="14" s="1"/>
  <c r="G2461" i="2"/>
  <c r="AM2421" i="14"/>
  <c r="AO2421" i="14" s="1"/>
  <c r="AK2421" i="14" s="1"/>
  <c r="G2419" i="2"/>
  <c r="AM2810" i="14"/>
  <c r="AO2810" i="14" s="1"/>
  <c r="AK2810" i="14" s="1"/>
  <c r="G2808" i="2"/>
  <c r="AM2889" i="14"/>
  <c r="AO2889" i="14" s="1"/>
  <c r="AK2889" i="14" s="1"/>
  <c r="G2887" i="2"/>
  <c r="F2890" i="9"/>
  <c r="H2890" i="9" s="1"/>
  <c r="J2889" i="2"/>
  <c r="K2889" i="2" s="1"/>
  <c r="T2889" i="2"/>
  <c r="S2889" i="2"/>
  <c r="R2889" i="2"/>
  <c r="U2889" i="2" s="1"/>
  <c r="N2889" i="2"/>
  <c r="P2889" i="2"/>
  <c r="O2889" i="2"/>
  <c r="I2889" i="2"/>
  <c r="H2889" i="2"/>
  <c r="F2427" i="9"/>
  <c r="H2427" i="9" s="1"/>
  <c r="J2426" i="2"/>
  <c r="K2426" i="2" s="1"/>
  <c r="I2426" i="2"/>
  <c r="O2426" i="2"/>
  <c r="P2426" i="2" s="1"/>
  <c r="N2426" i="2"/>
  <c r="T2426" i="2"/>
  <c r="S2426" i="2"/>
  <c r="R2426" i="2"/>
  <c r="H2426" i="2"/>
  <c r="G2856" i="2"/>
  <c r="AM2649" i="14"/>
  <c r="AO2649" i="14" s="1"/>
  <c r="AK2649" i="14" s="1"/>
  <c r="G2647" i="2"/>
  <c r="AM1338" i="14"/>
  <c r="AO1338" i="14" s="1"/>
  <c r="AK1338" i="14" s="1"/>
  <c r="G1336" i="2"/>
  <c r="F2971" i="9"/>
  <c r="H2971" i="9" s="1"/>
  <c r="R2970" i="2"/>
  <c r="O2970" i="2"/>
  <c r="H2970" i="2"/>
  <c r="I2970" i="2"/>
  <c r="J2970" i="2"/>
  <c r="K2970" i="2" s="1"/>
  <c r="T2970" i="2"/>
  <c r="S2970" i="2"/>
  <c r="P2970" i="2"/>
  <c r="N2970" i="2"/>
  <c r="F2591" i="9"/>
  <c r="H2591" i="9" s="1"/>
  <c r="N2590" i="2"/>
  <c r="R2590" i="2"/>
  <c r="H2590" i="2"/>
  <c r="I2590" i="2"/>
  <c r="O2590" i="2"/>
  <c r="P2590" i="2" s="1"/>
  <c r="J2590" i="2"/>
  <c r="K2590" i="2" s="1"/>
  <c r="S2590" i="2"/>
  <c r="T2590" i="2"/>
  <c r="G2325" i="2"/>
  <c r="F2371" i="9"/>
  <c r="H2371" i="9" s="1"/>
  <c r="O2370" i="2"/>
  <c r="N2370" i="2"/>
  <c r="H2370" i="2"/>
  <c r="J2370" i="2"/>
  <c r="K2370" i="2" s="1"/>
  <c r="I2370" i="2"/>
  <c r="S2370" i="2"/>
  <c r="T2370" i="2"/>
  <c r="R2370" i="2"/>
  <c r="P2370" i="2"/>
  <c r="F2582" i="9"/>
  <c r="H2582" i="9" s="1"/>
  <c r="R2581" i="2"/>
  <c r="J2581" i="2"/>
  <c r="K2581" i="2" s="1"/>
  <c r="I2581" i="2"/>
  <c r="H2581" i="2"/>
  <c r="T2581" i="2"/>
  <c r="S2581" i="2"/>
  <c r="O2581" i="2"/>
  <c r="P2581" i="2" s="1"/>
  <c r="N2581" i="2"/>
  <c r="G2826" i="2"/>
  <c r="F2271" i="9"/>
  <c r="H2271" i="9" s="1"/>
  <c r="T2270" i="2"/>
  <c r="J2270" i="2"/>
  <c r="K2270" i="2" s="1"/>
  <c r="I2270" i="2"/>
  <c r="H2270" i="2"/>
  <c r="R2270" i="2"/>
  <c r="U2270" i="2" s="1"/>
  <c r="N2270" i="2"/>
  <c r="O2270" i="2"/>
  <c r="P2270" i="2" s="1"/>
  <c r="S2270" i="2"/>
  <c r="F1579" i="9"/>
  <c r="H1579" i="9" s="1"/>
  <c r="H1578" i="2"/>
  <c r="T1578" i="2"/>
  <c r="S1578" i="2"/>
  <c r="R1578" i="2"/>
  <c r="U1578" i="2" s="1"/>
  <c r="J1578" i="2"/>
  <c r="K1578" i="2" s="1"/>
  <c r="I1578" i="2"/>
  <c r="O1578" i="2"/>
  <c r="P1578" i="2" s="1"/>
  <c r="N1578" i="2"/>
  <c r="F747" i="9"/>
  <c r="H747" i="9" s="1"/>
  <c r="S746" i="2"/>
  <c r="T746" i="2"/>
  <c r="R746" i="2"/>
  <c r="U746" i="2" s="1"/>
  <c r="O746" i="2"/>
  <c r="P746" i="2" s="1"/>
  <c r="N746" i="2"/>
  <c r="J746" i="2"/>
  <c r="K746" i="2" s="1"/>
  <c r="H746" i="2"/>
  <c r="I746" i="2"/>
  <c r="F149" i="9"/>
  <c r="H149" i="9" s="1"/>
  <c r="T148" i="2"/>
  <c r="I148" i="2"/>
  <c r="H148" i="2"/>
  <c r="N148" i="2"/>
  <c r="J148" i="2"/>
  <c r="K148" i="2" s="1"/>
  <c r="S148" i="2"/>
  <c r="R148" i="2"/>
  <c r="U148" i="2" s="1"/>
  <c r="O148" i="2"/>
  <c r="P148" i="2" s="1"/>
  <c r="F2475" i="9"/>
  <c r="H2475" i="9" s="1"/>
  <c r="R2474" i="2"/>
  <c r="J2474" i="2"/>
  <c r="K2474" i="2" s="1"/>
  <c r="I2474" i="2"/>
  <c r="H2474" i="2"/>
  <c r="P2474" i="2"/>
  <c r="O2474" i="2"/>
  <c r="N2474" i="2"/>
  <c r="T2474" i="2"/>
  <c r="S2474" i="2"/>
  <c r="F1930" i="9"/>
  <c r="H1930" i="9" s="1"/>
  <c r="S1929" i="2"/>
  <c r="R1929" i="2"/>
  <c r="T1929" i="2"/>
  <c r="O1929" i="2"/>
  <c r="P1929" i="2" s="1"/>
  <c r="I1929" i="2"/>
  <c r="N1929" i="2"/>
  <c r="J1929" i="2"/>
  <c r="K1929" i="2" s="1"/>
  <c r="H1929" i="2"/>
  <c r="F1272" i="9"/>
  <c r="H1272" i="9" s="1"/>
  <c r="H1271" i="2"/>
  <c r="O1271" i="2"/>
  <c r="N1271" i="2"/>
  <c r="T1271" i="2"/>
  <c r="S1271" i="2"/>
  <c r="R1271" i="2"/>
  <c r="J1271" i="2"/>
  <c r="K1271" i="2" s="1"/>
  <c r="P1271" i="2"/>
  <c r="I1271" i="2"/>
  <c r="F1044" i="9"/>
  <c r="H1044" i="9" s="1"/>
  <c r="J1043" i="2"/>
  <c r="K1043" i="2" s="1"/>
  <c r="I1043" i="2"/>
  <c r="O1043" i="2"/>
  <c r="S1043" i="2"/>
  <c r="H1043" i="2"/>
  <c r="T1043" i="2"/>
  <c r="R1043" i="2"/>
  <c r="U1043" i="2" s="1"/>
  <c r="P1043" i="2"/>
  <c r="N1043" i="2"/>
  <c r="F667" i="9"/>
  <c r="H667" i="9" s="1"/>
  <c r="R666" i="2"/>
  <c r="T666" i="2"/>
  <c r="S666" i="2"/>
  <c r="N666" i="2"/>
  <c r="J666" i="2"/>
  <c r="K666" i="2" s="1"/>
  <c r="I666" i="2"/>
  <c r="H666" i="2"/>
  <c r="O666" i="2"/>
  <c r="P666" i="2" s="1"/>
  <c r="G2859" i="2"/>
  <c r="F2140" i="9"/>
  <c r="H2140" i="9" s="1"/>
  <c r="N2139" i="2"/>
  <c r="J2139" i="2"/>
  <c r="K2139" i="2" s="1"/>
  <c r="I2139" i="2"/>
  <c r="H2139" i="2"/>
  <c r="R2139" i="2"/>
  <c r="U2139" i="2" s="1"/>
  <c r="O2139" i="2"/>
  <c r="P2139" i="2" s="1"/>
  <c r="T2139" i="2"/>
  <c r="S2139" i="2"/>
  <c r="G1283" i="2"/>
  <c r="M2415" i="2"/>
  <c r="L2415" i="2"/>
  <c r="G2162" i="2"/>
  <c r="G1220" i="2"/>
  <c r="G780" i="2"/>
  <c r="F1946" i="9"/>
  <c r="H1946" i="9" s="1"/>
  <c r="S1945" i="2"/>
  <c r="T1945" i="2"/>
  <c r="R1945" i="2"/>
  <c r="U1945" i="2" s="1"/>
  <c r="O1945" i="2"/>
  <c r="P1945" i="2" s="1"/>
  <c r="N1945" i="2"/>
  <c r="H1945" i="2"/>
  <c r="I1945" i="2"/>
  <c r="J1945" i="2"/>
  <c r="K1945" i="2" s="1"/>
  <c r="M2269" i="2"/>
  <c r="L2269" i="2"/>
  <c r="M1841" i="2"/>
  <c r="L1841" i="2" s="1"/>
  <c r="M1789" i="2"/>
  <c r="L1789" i="2" s="1"/>
  <c r="G2551" i="2"/>
  <c r="G1473" i="2"/>
  <c r="F1641" i="9"/>
  <c r="H1641" i="9" s="1"/>
  <c r="S1640" i="2"/>
  <c r="O1640" i="2"/>
  <c r="P1640" i="2" s="1"/>
  <c r="N1640" i="2"/>
  <c r="I1640" i="2"/>
  <c r="T1640" i="2"/>
  <c r="R1640" i="2"/>
  <c r="U1640" i="2" s="1"/>
  <c r="H1640" i="2"/>
  <c r="J1640" i="2"/>
  <c r="K1640" i="2" s="1"/>
  <c r="G125" i="2"/>
  <c r="G2965" i="2"/>
  <c r="F1869" i="9"/>
  <c r="H1869" i="9" s="1"/>
  <c r="H1868" i="2"/>
  <c r="P1868" i="2"/>
  <c r="O1868" i="2"/>
  <c r="N1868" i="2"/>
  <c r="I1868" i="2"/>
  <c r="T1868" i="2"/>
  <c r="S1868" i="2"/>
  <c r="R1868" i="2"/>
  <c r="U1868" i="2" s="1"/>
  <c r="J1868" i="2"/>
  <c r="K1868" i="2" s="1"/>
  <c r="G1451" i="2"/>
  <c r="F1093" i="9"/>
  <c r="H1093" i="9" s="1"/>
  <c r="R1092" i="2"/>
  <c r="P1092" i="2"/>
  <c r="O1092" i="2"/>
  <c r="H1092" i="2"/>
  <c r="T1092" i="2"/>
  <c r="I1092" i="2"/>
  <c r="N1092" i="2"/>
  <c r="S1092" i="2"/>
  <c r="J1092" i="2"/>
  <c r="K1092" i="2" s="1"/>
  <c r="M974" i="2"/>
  <c r="L974" i="2" s="1"/>
  <c r="F810" i="9"/>
  <c r="H810" i="9" s="1"/>
  <c r="O809" i="2"/>
  <c r="T809" i="2"/>
  <c r="N809" i="2"/>
  <c r="S809" i="2"/>
  <c r="I809" i="2"/>
  <c r="R809" i="2"/>
  <c r="U809" i="2" s="1"/>
  <c r="P809" i="2"/>
  <c r="J809" i="2"/>
  <c r="K809" i="2" s="1"/>
  <c r="H809" i="2"/>
  <c r="G1842" i="2"/>
  <c r="M969" i="2"/>
  <c r="L969" i="2" s="1"/>
  <c r="M2921" i="2"/>
  <c r="L2921" i="2" s="1"/>
  <c r="M2646" i="2"/>
  <c r="L2646" i="2"/>
  <c r="M1131" i="2"/>
  <c r="L1131" i="2"/>
  <c r="M1057" i="2"/>
  <c r="L1057" i="2" s="1"/>
  <c r="G1905" i="2"/>
  <c r="M1793" i="2"/>
  <c r="L1793" i="2"/>
  <c r="F854" i="9"/>
  <c r="H854" i="9" s="1"/>
  <c r="S853" i="2"/>
  <c r="I853" i="2"/>
  <c r="T853" i="2"/>
  <c r="N853" i="2"/>
  <c r="J853" i="2"/>
  <c r="K853" i="2" s="1"/>
  <c r="H853" i="2"/>
  <c r="O853" i="2"/>
  <c r="P853" i="2" s="1"/>
  <c r="R853" i="2"/>
  <c r="U853" i="2" s="1"/>
  <c r="F743" i="9"/>
  <c r="H743" i="9" s="1"/>
  <c r="O742" i="2"/>
  <c r="P742" i="2" s="1"/>
  <c r="H742" i="2"/>
  <c r="N742" i="2"/>
  <c r="I742" i="2"/>
  <c r="T742" i="2"/>
  <c r="R742" i="2"/>
  <c r="J742" i="2"/>
  <c r="K742" i="2" s="1"/>
  <c r="S742" i="2"/>
  <c r="F334" i="9"/>
  <c r="H334" i="9" s="1"/>
  <c r="R333" i="2"/>
  <c r="T333" i="2"/>
  <c r="J333" i="2"/>
  <c r="K333" i="2" s="1"/>
  <c r="I333" i="2"/>
  <c r="H333" i="2"/>
  <c r="S333" i="2"/>
  <c r="O333" i="2"/>
  <c r="P333" i="2" s="1"/>
  <c r="N333" i="2"/>
  <c r="G425" i="2"/>
  <c r="M2597" i="2"/>
  <c r="L2597" i="2"/>
  <c r="G1864" i="2"/>
  <c r="G1791" i="2"/>
  <c r="G845" i="2"/>
  <c r="M1301" i="2"/>
  <c r="L1301" i="2" s="1"/>
  <c r="F1214" i="9"/>
  <c r="H1214" i="9" s="1"/>
  <c r="J1213" i="2"/>
  <c r="K1213" i="2" s="1"/>
  <c r="N1213" i="2"/>
  <c r="H1213" i="2"/>
  <c r="T1213" i="2"/>
  <c r="R1213" i="2"/>
  <c r="U1213" i="2" s="1"/>
  <c r="O1213" i="2"/>
  <c r="S1213" i="2"/>
  <c r="P1213" i="2"/>
  <c r="I1213" i="2"/>
  <c r="F905" i="9"/>
  <c r="H905" i="9" s="1"/>
  <c r="O904" i="2"/>
  <c r="P904" i="2" s="1"/>
  <c r="N904" i="2"/>
  <c r="J904" i="2"/>
  <c r="K904" i="2" s="1"/>
  <c r="R904" i="2"/>
  <c r="U904" i="2" s="1"/>
  <c r="I904" i="2"/>
  <c r="H904" i="2"/>
  <c r="S904" i="2"/>
  <c r="T904" i="2"/>
  <c r="G545" i="2"/>
  <c r="M916" i="2"/>
  <c r="L916" i="2"/>
  <c r="M428" i="2"/>
  <c r="L428" i="2" s="1"/>
  <c r="M481" i="2"/>
  <c r="L481" i="2"/>
  <c r="M2053" i="2"/>
  <c r="L2053" i="2"/>
  <c r="G1825" i="2"/>
  <c r="M1607" i="2"/>
  <c r="L1607" i="2" s="1"/>
  <c r="U2252" i="2"/>
  <c r="M1212" i="2"/>
  <c r="L1212" i="2" s="1"/>
  <c r="U677" i="2"/>
  <c r="G1779" i="2"/>
  <c r="G2639" i="2"/>
  <c r="G1411" i="2"/>
  <c r="U1432" i="2"/>
  <c r="M2707" i="2"/>
  <c r="L2707" i="2" s="1"/>
  <c r="G2494" i="2"/>
  <c r="M668" i="2"/>
  <c r="L668" i="2" s="1"/>
  <c r="F634" i="9"/>
  <c r="H634" i="9" s="1"/>
  <c r="R633" i="2"/>
  <c r="T633" i="2"/>
  <c r="S633" i="2"/>
  <c r="N633" i="2"/>
  <c r="O633" i="2"/>
  <c r="P633" i="2" s="1"/>
  <c r="J633" i="2"/>
  <c r="K633" i="2" s="1"/>
  <c r="I633" i="2"/>
  <c r="H633" i="2"/>
  <c r="M1508" i="2"/>
  <c r="L1508" i="2"/>
  <c r="M731" i="2"/>
  <c r="L731" i="2" s="1"/>
  <c r="L2512" i="2"/>
  <c r="M2512" i="2"/>
  <c r="M2332" i="2"/>
  <c r="L2332" i="2"/>
  <c r="M2277" i="2"/>
  <c r="L2277" i="2" s="1"/>
  <c r="M132" i="2"/>
  <c r="L132" i="2" s="1"/>
  <c r="M1598" i="2"/>
  <c r="L1598" i="2"/>
  <c r="M658" i="2"/>
  <c r="L658" i="2" s="1"/>
  <c r="G1478" i="2"/>
  <c r="M578" i="2"/>
  <c r="L578" i="2"/>
  <c r="M324" i="2"/>
  <c r="L324" i="2" s="1"/>
  <c r="G1278" i="2"/>
  <c r="M417" i="2"/>
  <c r="L417" i="2" s="1"/>
  <c r="M999" i="2"/>
  <c r="L999" i="2" s="1"/>
  <c r="M179" i="2"/>
  <c r="L179" i="2"/>
  <c r="M619" i="2"/>
  <c r="L619" i="2" s="1"/>
  <c r="M454" i="2"/>
  <c r="L454" i="2" s="1"/>
  <c r="F2699" i="9"/>
  <c r="H2699" i="9" s="1"/>
  <c r="P2698" i="2"/>
  <c r="O2698" i="2"/>
  <c r="N2698" i="2"/>
  <c r="I2698" i="2"/>
  <c r="J2698" i="2"/>
  <c r="K2698" i="2" s="1"/>
  <c r="H2698" i="2"/>
  <c r="T2698" i="2"/>
  <c r="S2698" i="2"/>
  <c r="R2698" i="2"/>
  <c r="U2698" i="2" s="1"/>
  <c r="AM1450" i="14"/>
  <c r="AO1450" i="14" s="1"/>
  <c r="AK1450" i="14" s="1"/>
  <c r="G1448" i="2"/>
  <c r="F2774" i="9"/>
  <c r="H2774" i="9" s="1"/>
  <c r="J2773" i="2"/>
  <c r="K2773" i="2" s="1"/>
  <c r="T2773" i="2"/>
  <c r="S2773" i="2"/>
  <c r="R2773" i="2"/>
  <c r="U2773" i="2" s="1"/>
  <c r="O2773" i="2"/>
  <c r="P2773" i="2" s="1"/>
  <c r="N2773" i="2"/>
  <c r="H2773" i="2"/>
  <c r="I2773" i="2"/>
  <c r="F2102" i="9"/>
  <c r="H2102" i="9" s="1"/>
  <c r="S2101" i="2"/>
  <c r="J2101" i="2"/>
  <c r="K2101" i="2" s="1"/>
  <c r="I2101" i="2"/>
  <c r="T2101" i="2"/>
  <c r="R2101" i="2"/>
  <c r="U2101" i="2" s="1"/>
  <c r="O2101" i="2"/>
  <c r="P2101" i="2" s="1"/>
  <c r="N2101" i="2"/>
  <c r="H2101" i="2"/>
  <c r="F1980" i="9"/>
  <c r="H1980" i="9" s="1"/>
  <c r="S1979" i="2"/>
  <c r="O1979" i="2"/>
  <c r="P1979" i="2" s="1"/>
  <c r="N1979" i="2"/>
  <c r="J1979" i="2"/>
  <c r="K1979" i="2" s="1"/>
  <c r="T1979" i="2"/>
  <c r="R1979" i="2"/>
  <c r="U1979" i="2" s="1"/>
  <c r="I1979" i="2"/>
  <c r="H1979" i="2"/>
  <c r="F487" i="9"/>
  <c r="H487" i="9" s="1"/>
  <c r="R486" i="2"/>
  <c r="T486" i="2"/>
  <c r="S486" i="2"/>
  <c r="I486" i="2"/>
  <c r="H486" i="2"/>
  <c r="O486" i="2"/>
  <c r="P486" i="2" s="1"/>
  <c r="N486" i="2"/>
  <c r="J486" i="2"/>
  <c r="K486" i="2" s="1"/>
  <c r="F2361" i="9"/>
  <c r="H2361" i="9" s="1"/>
  <c r="R2360" i="2"/>
  <c r="J2360" i="2"/>
  <c r="K2360" i="2" s="1"/>
  <c r="I2360" i="2"/>
  <c r="P2360" i="2"/>
  <c r="O2360" i="2"/>
  <c r="N2360" i="2"/>
  <c r="T2360" i="2"/>
  <c r="S2360" i="2"/>
  <c r="H2360" i="2"/>
  <c r="F1961" i="9"/>
  <c r="H1961" i="9" s="1"/>
  <c r="J1960" i="2"/>
  <c r="K1960" i="2" s="1"/>
  <c r="I1960" i="2"/>
  <c r="H1960" i="2"/>
  <c r="O1960" i="2"/>
  <c r="P1960" i="2" s="1"/>
  <c r="N1960" i="2"/>
  <c r="R1960" i="2"/>
  <c r="U1960" i="2" s="1"/>
  <c r="T1960" i="2"/>
  <c r="S1960" i="2"/>
  <c r="F260" i="9"/>
  <c r="H260" i="9" s="1"/>
  <c r="I259" i="2"/>
  <c r="T259" i="2"/>
  <c r="O259" i="2"/>
  <c r="P259" i="2" s="1"/>
  <c r="J259" i="2"/>
  <c r="K259" i="2" s="1"/>
  <c r="H259" i="2"/>
  <c r="S259" i="2"/>
  <c r="R259" i="2"/>
  <c r="N259" i="2"/>
  <c r="F1099" i="9"/>
  <c r="H1099" i="9" s="1"/>
  <c r="S1098" i="2"/>
  <c r="R1098" i="2"/>
  <c r="T1098" i="2"/>
  <c r="O1098" i="2"/>
  <c r="P1098" i="2" s="1"/>
  <c r="N1098" i="2"/>
  <c r="I1098" i="2"/>
  <c r="J1098" i="2"/>
  <c r="K1098" i="2" s="1"/>
  <c r="H1098" i="2"/>
  <c r="L2691" i="2"/>
  <c r="M2691" i="2"/>
  <c r="M1836" i="2"/>
  <c r="L1836" i="2"/>
  <c r="G2915" i="2"/>
  <c r="F1800" i="9"/>
  <c r="H1800" i="9" s="1"/>
  <c r="S1799" i="2"/>
  <c r="J1799" i="2"/>
  <c r="K1799" i="2" s="1"/>
  <c r="I1799" i="2"/>
  <c r="T1799" i="2"/>
  <c r="R1799" i="2"/>
  <c r="O1799" i="2"/>
  <c r="P1799" i="2" s="1"/>
  <c r="N1799" i="2"/>
  <c r="H1799" i="2"/>
  <c r="AM1255" i="14"/>
  <c r="AO1255" i="14" s="1"/>
  <c r="AK1255" i="14" s="1"/>
  <c r="G1253" i="2"/>
  <c r="F2742" i="9"/>
  <c r="H2742" i="9" s="1"/>
  <c r="R2741" i="2"/>
  <c r="P2741" i="2"/>
  <c r="O2741" i="2"/>
  <c r="J2741" i="2"/>
  <c r="K2741" i="2" s="1"/>
  <c r="I2741" i="2"/>
  <c r="S2741" i="2"/>
  <c r="H2741" i="2"/>
  <c r="T2741" i="2"/>
  <c r="N2741" i="2"/>
  <c r="F2410" i="9"/>
  <c r="H2410" i="9" s="1"/>
  <c r="N2409" i="2"/>
  <c r="O2409" i="2"/>
  <c r="J2409" i="2"/>
  <c r="K2409" i="2" s="1"/>
  <c r="I2409" i="2"/>
  <c r="R2409" i="2"/>
  <c r="P2409" i="2"/>
  <c r="H2409" i="2"/>
  <c r="T2409" i="2"/>
  <c r="S2409" i="2"/>
  <c r="F2914" i="9"/>
  <c r="H2914" i="9" s="1"/>
  <c r="N2913" i="2"/>
  <c r="S2913" i="2"/>
  <c r="R2913" i="2"/>
  <c r="J2913" i="2"/>
  <c r="K2913" i="2" s="1"/>
  <c r="T2913" i="2"/>
  <c r="H2913" i="2"/>
  <c r="O2913" i="2"/>
  <c r="P2913" i="2" s="1"/>
  <c r="I2913" i="2"/>
  <c r="F2216" i="9"/>
  <c r="H2216" i="9" s="1"/>
  <c r="J2215" i="2"/>
  <c r="K2215" i="2" s="1"/>
  <c r="I2215" i="2"/>
  <c r="R2215" i="2"/>
  <c r="O2215" i="2"/>
  <c r="P2215" i="2" s="1"/>
  <c r="T2215" i="2"/>
  <c r="N2215" i="2"/>
  <c r="H2215" i="2"/>
  <c r="S2215" i="2"/>
  <c r="F1766" i="9"/>
  <c r="H1766" i="9" s="1"/>
  <c r="J1765" i="2"/>
  <c r="K1765" i="2" s="1"/>
  <c r="I1765" i="2"/>
  <c r="H1765" i="2"/>
  <c r="S1765" i="2"/>
  <c r="R1765" i="2"/>
  <c r="O1765" i="2"/>
  <c r="P1765" i="2" s="1"/>
  <c r="N1765" i="2"/>
  <c r="T1765" i="2"/>
  <c r="M228" i="2"/>
  <c r="L228" i="2" s="1"/>
  <c r="M2411" i="2"/>
  <c r="L2411" i="2" s="1"/>
  <c r="M708" i="2"/>
  <c r="L708" i="2"/>
  <c r="F232" i="9"/>
  <c r="H232" i="9" s="1"/>
  <c r="J231" i="2"/>
  <c r="K231" i="2" s="1"/>
  <c r="I231" i="2"/>
  <c r="H231" i="2"/>
  <c r="T231" i="2"/>
  <c r="S231" i="2"/>
  <c r="N231" i="2"/>
  <c r="O231" i="2"/>
  <c r="P231" i="2" s="1"/>
  <c r="R231" i="2"/>
  <c r="F2414" i="9"/>
  <c r="H2414" i="9" s="1"/>
  <c r="R2413" i="2"/>
  <c r="U2413" i="2" s="1"/>
  <c r="P2413" i="2"/>
  <c r="T2413" i="2"/>
  <c r="S2413" i="2"/>
  <c r="O2413" i="2"/>
  <c r="N2413" i="2"/>
  <c r="J2413" i="2"/>
  <c r="K2413" i="2" s="1"/>
  <c r="I2413" i="2"/>
  <c r="H2413" i="2"/>
  <c r="F1006" i="9"/>
  <c r="H1006" i="9" s="1"/>
  <c r="N1005" i="2"/>
  <c r="O1005" i="2"/>
  <c r="P1005" i="2" s="1"/>
  <c r="J1005" i="2"/>
  <c r="K1005" i="2" s="1"/>
  <c r="I1005" i="2"/>
  <c r="H1005" i="2"/>
  <c r="S1005" i="2"/>
  <c r="R1005" i="2"/>
  <c r="T1005" i="2"/>
  <c r="M2125" i="2"/>
  <c r="L2125" i="2"/>
  <c r="G2398" i="2"/>
  <c r="M2473" i="2"/>
  <c r="L2473" i="2" s="1"/>
  <c r="M1380" i="2"/>
  <c r="L1380" i="2"/>
  <c r="M2553" i="2"/>
  <c r="L2553" i="2"/>
  <c r="M103" i="2"/>
  <c r="L103" i="2" s="1"/>
  <c r="F1965" i="9"/>
  <c r="H1965" i="9" s="1"/>
  <c r="S1964" i="2"/>
  <c r="R1964" i="2"/>
  <c r="U1964" i="2" s="1"/>
  <c r="P1964" i="2"/>
  <c r="T1964" i="2"/>
  <c r="J1964" i="2"/>
  <c r="K1964" i="2" s="1"/>
  <c r="O1964" i="2"/>
  <c r="N1964" i="2"/>
  <c r="I1964" i="2"/>
  <c r="H1964" i="2"/>
  <c r="F2081" i="9"/>
  <c r="H2081" i="9" s="1"/>
  <c r="O2080" i="2"/>
  <c r="H2080" i="2"/>
  <c r="N2080" i="2"/>
  <c r="T2080" i="2"/>
  <c r="S2080" i="2"/>
  <c r="R2080" i="2"/>
  <c r="P2080" i="2"/>
  <c r="J2080" i="2"/>
  <c r="K2080" i="2" s="1"/>
  <c r="I2080" i="2"/>
  <c r="AM1810" i="14"/>
  <c r="AO1810" i="14" s="1"/>
  <c r="AK1810" i="14" s="1"/>
  <c r="G1808" i="2"/>
  <c r="AM1251" i="14"/>
  <c r="AO1251" i="14" s="1"/>
  <c r="AK1251" i="14" s="1"/>
  <c r="G1249" i="2"/>
  <c r="F2755" i="9"/>
  <c r="H2755" i="9" s="1"/>
  <c r="T2754" i="2"/>
  <c r="S2754" i="2"/>
  <c r="O2754" i="2"/>
  <c r="R2754" i="2"/>
  <c r="U2754" i="2" s="1"/>
  <c r="P2754" i="2"/>
  <c r="N2754" i="2"/>
  <c r="J2754" i="2"/>
  <c r="K2754" i="2" s="1"/>
  <c r="H2754" i="2"/>
  <c r="I2754" i="2"/>
  <c r="F2404" i="9"/>
  <c r="H2404" i="9" s="1"/>
  <c r="H2403" i="2"/>
  <c r="T2403" i="2"/>
  <c r="J2403" i="2"/>
  <c r="K2403" i="2" s="1"/>
  <c r="I2403" i="2"/>
  <c r="S2403" i="2"/>
  <c r="R2403" i="2"/>
  <c r="U2403" i="2" s="1"/>
  <c r="O2403" i="2"/>
  <c r="P2403" i="2" s="1"/>
  <c r="N2403" i="2"/>
  <c r="F507" i="9"/>
  <c r="H507" i="9" s="1"/>
  <c r="R506" i="2"/>
  <c r="T506" i="2"/>
  <c r="S506" i="2"/>
  <c r="O506" i="2"/>
  <c r="P506" i="2" s="1"/>
  <c r="N506" i="2"/>
  <c r="I506" i="2"/>
  <c r="J506" i="2"/>
  <c r="K506" i="2" s="1"/>
  <c r="H506" i="2"/>
  <c r="F1147" i="9"/>
  <c r="H1147" i="9" s="1"/>
  <c r="P1146" i="2"/>
  <c r="O1146" i="2"/>
  <c r="N1146" i="2"/>
  <c r="J1146" i="2"/>
  <c r="K1146" i="2" s="1"/>
  <c r="I1146" i="2"/>
  <c r="T1146" i="2"/>
  <c r="S1146" i="2"/>
  <c r="R1146" i="2"/>
  <c r="U1146" i="2" s="1"/>
  <c r="H1146" i="2"/>
  <c r="F2529" i="9"/>
  <c r="H2529" i="9" s="1"/>
  <c r="T2528" i="2"/>
  <c r="S2528" i="2"/>
  <c r="N2528" i="2"/>
  <c r="O2528" i="2"/>
  <c r="P2528" i="2" s="1"/>
  <c r="R2528" i="2"/>
  <c r="U2528" i="2" s="1"/>
  <c r="J2528" i="2"/>
  <c r="K2528" i="2" s="1"/>
  <c r="I2528" i="2"/>
  <c r="H2528" i="2"/>
  <c r="G540" i="2"/>
  <c r="G1040" i="2"/>
  <c r="M2711" i="2"/>
  <c r="L2711" i="2"/>
  <c r="F198" i="9"/>
  <c r="H198" i="9" s="1"/>
  <c r="O197" i="2"/>
  <c r="P197" i="2" s="1"/>
  <c r="N197" i="2"/>
  <c r="I197" i="2"/>
  <c r="T197" i="2"/>
  <c r="S197" i="2"/>
  <c r="R197" i="2"/>
  <c r="H197" i="2"/>
  <c r="J197" i="2"/>
  <c r="K197" i="2" s="1"/>
  <c r="M233" i="2"/>
  <c r="L233" i="2" s="1"/>
  <c r="F636" i="9"/>
  <c r="H636" i="9" s="1"/>
  <c r="T635" i="2"/>
  <c r="J635" i="2"/>
  <c r="K635" i="2" s="1"/>
  <c r="I635" i="2"/>
  <c r="H635" i="2"/>
  <c r="S635" i="2"/>
  <c r="R635" i="2"/>
  <c r="N635" i="2"/>
  <c r="O635" i="2"/>
  <c r="P635" i="2" s="1"/>
  <c r="F2318" i="9"/>
  <c r="H2318" i="9" s="1"/>
  <c r="T2317" i="2"/>
  <c r="I2317" i="2"/>
  <c r="H2317" i="2"/>
  <c r="J2317" i="2"/>
  <c r="K2317" i="2" s="1"/>
  <c r="S2317" i="2"/>
  <c r="R2317" i="2"/>
  <c r="O2317" i="2"/>
  <c r="P2317" i="2" s="1"/>
  <c r="N2317" i="2"/>
  <c r="M1252" i="2"/>
  <c r="L1252" i="2" s="1"/>
  <c r="F186" i="9"/>
  <c r="H186" i="9" s="1"/>
  <c r="S185" i="2"/>
  <c r="R185" i="2"/>
  <c r="H185" i="2"/>
  <c r="I185" i="2"/>
  <c r="N185" i="2"/>
  <c r="T185" i="2"/>
  <c r="O185" i="2"/>
  <c r="P185" i="2" s="1"/>
  <c r="J185" i="2"/>
  <c r="K185" i="2" s="1"/>
  <c r="F1054" i="9"/>
  <c r="H1054" i="9" s="1"/>
  <c r="N1053" i="2"/>
  <c r="P1053" i="2"/>
  <c r="O1053" i="2"/>
  <c r="I1053" i="2"/>
  <c r="S1053" i="2"/>
  <c r="T1053" i="2"/>
  <c r="H1053" i="2"/>
  <c r="R1053" i="2"/>
  <c r="U1053" i="2" s="1"/>
  <c r="J1053" i="2"/>
  <c r="K1053" i="2" s="1"/>
  <c r="M976" i="2"/>
  <c r="L976" i="2"/>
  <c r="M2670" i="2"/>
  <c r="L2670" i="2"/>
  <c r="M2130" i="2"/>
  <c r="L2130" i="2"/>
  <c r="M1775" i="2"/>
  <c r="L1775" i="2"/>
  <c r="M2878" i="2"/>
  <c r="L2878" i="2" s="1"/>
  <c r="U902" i="2"/>
  <c r="M452" i="2"/>
  <c r="L452" i="2" s="1"/>
  <c r="M1936" i="2"/>
  <c r="L1936" i="2" s="1"/>
  <c r="M1849" i="2"/>
  <c r="L1849" i="2"/>
  <c r="F2834" i="9"/>
  <c r="H2834" i="9" s="1"/>
  <c r="J2833" i="2"/>
  <c r="K2833" i="2" s="1"/>
  <c r="I2833" i="2"/>
  <c r="T2833" i="2"/>
  <c r="P2833" i="2"/>
  <c r="O2833" i="2"/>
  <c r="N2833" i="2"/>
  <c r="R2833" i="2"/>
  <c r="S2833" i="2"/>
  <c r="H2833" i="2"/>
  <c r="AM437" i="14"/>
  <c r="AO437" i="14" s="1"/>
  <c r="AK437" i="14" s="1"/>
  <c r="G435" i="2"/>
  <c r="AM2654" i="14"/>
  <c r="AO2654" i="14" s="1"/>
  <c r="AK2654" i="14" s="1"/>
  <c r="G2652" i="2"/>
  <c r="AM2282" i="14"/>
  <c r="AO2282" i="14" s="1"/>
  <c r="AK2282" i="14" s="1"/>
  <c r="G2280" i="2"/>
  <c r="AM2180" i="14"/>
  <c r="AO2180" i="14" s="1"/>
  <c r="AK2180" i="14" s="1"/>
  <c r="G2178" i="2"/>
  <c r="G2658" i="2"/>
  <c r="G2002" i="2"/>
  <c r="G2976" i="2"/>
  <c r="F2331" i="9"/>
  <c r="H2331" i="9" s="1"/>
  <c r="O2330" i="2"/>
  <c r="N2330" i="2"/>
  <c r="H2330" i="2"/>
  <c r="T2330" i="2"/>
  <c r="P2330" i="2"/>
  <c r="I2330" i="2"/>
  <c r="S2330" i="2"/>
  <c r="R2330" i="2"/>
  <c r="U2330" i="2" s="1"/>
  <c r="J2330" i="2"/>
  <c r="K2330" i="2" s="1"/>
  <c r="F374" i="9"/>
  <c r="H374" i="9" s="1"/>
  <c r="R373" i="2"/>
  <c r="U373" i="2" s="1"/>
  <c r="O373" i="2"/>
  <c r="P373" i="2" s="1"/>
  <c r="N373" i="2"/>
  <c r="I373" i="2"/>
  <c r="S373" i="2"/>
  <c r="T373" i="2"/>
  <c r="J373" i="2"/>
  <c r="K373" i="2" s="1"/>
  <c r="H373" i="2"/>
  <c r="F1693" i="9"/>
  <c r="H1693" i="9" s="1"/>
  <c r="T1692" i="2"/>
  <c r="S1692" i="2"/>
  <c r="R1692" i="2"/>
  <c r="U1692" i="2" s="1"/>
  <c r="O1692" i="2"/>
  <c r="P1692" i="2" s="1"/>
  <c r="N1692" i="2"/>
  <c r="J1692" i="2"/>
  <c r="K1692" i="2" s="1"/>
  <c r="H1692" i="2"/>
  <c r="I1692" i="2"/>
  <c r="G2637" i="2"/>
  <c r="M2554" i="2"/>
  <c r="L2554" i="2"/>
  <c r="G2057" i="2"/>
  <c r="F502" i="9"/>
  <c r="H502" i="9" s="1"/>
  <c r="R501" i="2"/>
  <c r="H501" i="2"/>
  <c r="T501" i="2"/>
  <c r="O501" i="2"/>
  <c r="P501" i="2" s="1"/>
  <c r="S501" i="2"/>
  <c r="N501" i="2"/>
  <c r="J501" i="2"/>
  <c r="K501" i="2" s="1"/>
  <c r="I501" i="2"/>
  <c r="M1237" i="2"/>
  <c r="L1237" i="2"/>
  <c r="F611" i="9"/>
  <c r="H611" i="9" s="1"/>
  <c r="T610" i="2"/>
  <c r="O610" i="2"/>
  <c r="P610" i="2"/>
  <c r="N610" i="2"/>
  <c r="I610" i="2"/>
  <c r="S610" i="2"/>
  <c r="R610" i="2"/>
  <c r="U610" i="2" s="1"/>
  <c r="H610" i="2"/>
  <c r="J610" i="2"/>
  <c r="K610" i="2" s="1"/>
  <c r="L2089" i="2"/>
  <c r="M2089" i="2"/>
  <c r="F1700" i="9"/>
  <c r="H1700" i="9" s="1"/>
  <c r="R1699" i="2"/>
  <c r="S1699" i="2"/>
  <c r="O1699" i="2"/>
  <c r="P1699" i="2" s="1"/>
  <c r="J1699" i="2"/>
  <c r="K1699" i="2" s="1"/>
  <c r="T1699" i="2"/>
  <c r="N1699" i="2"/>
  <c r="I1699" i="2"/>
  <c r="H1699" i="2"/>
  <c r="M488" i="2"/>
  <c r="L488" i="2"/>
  <c r="M1611" i="2"/>
  <c r="L1611" i="2"/>
  <c r="M476" i="2"/>
  <c r="L476" i="2"/>
  <c r="U1211" i="2"/>
  <c r="L342" i="2"/>
  <c r="M342" i="2"/>
  <c r="M1795" i="2"/>
  <c r="L1795" i="2"/>
  <c r="G1050" i="2"/>
  <c r="M1321" i="2"/>
  <c r="L1321" i="2" s="1"/>
  <c r="M587" i="2"/>
  <c r="L587" i="2" s="1"/>
  <c r="M492" i="2"/>
  <c r="L492" i="2"/>
  <c r="M661" i="2"/>
  <c r="L661" i="2"/>
  <c r="M258" i="2"/>
  <c r="L258" i="2"/>
  <c r="M311" i="2"/>
  <c r="L311" i="2"/>
  <c r="M919" i="2"/>
  <c r="L919" i="2" s="1"/>
  <c r="S2898" i="2"/>
  <c r="F2899" i="9"/>
  <c r="H2899" i="9" s="1"/>
  <c r="T2898" i="2"/>
  <c r="O2898" i="2"/>
  <c r="P2898" i="2" s="1"/>
  <c r="N2898" i="2"/>
  <c r="I2898" i="2"/>
  <c r="R2898" i="2"/>
  <c r="U2898" i="2" s="1"/>
  <c r="J2898" i="2"/>
  <c r="K2898" i="2" s="1"/>
  <c r="H2898" i="2"/>
  <c r="F2589" i="9"/>
  <c r="H2589" i="9" s="1"/>
  <c r="J2588" i="2"/>
  <c r="K2588" i="2" s="1"/>
  <c r="O2588" i="2"/>
  <c r="P2588" i="2" s="1"/>
  <c r="N2588" i="2"/>
  <c r="I2588" i="2"/>
  <c r="H2588" i="2"/>
  <c r="T2588" i="2"/>
  <c r="S2588" i="2"/>
  <c r="R2588" i="2"/>
  <c r="U2588" i="2" s="1"/>
  <c r="AM1421" i="14"/>
  <c r="AO1421" i="14" s="1"/>
  <c r="AK1421" i="14" s="1"/>
  <c r="G1419" i="2"/>
  <c r="F1981" i="9"/>
  <c r="H1981" i="9" s="1"/>
  <c r="I1980" i="2"/>
  <c r="H1980" i="2"/>
  <c r="T1980" i="2"/>
  <c r="P1980" i="2"/>
  <c r="O1980" i="2"/>
  <c r="N1980" i="2"/>
  <c r="J1980" i="2"/>
  <c r="K1980" i="2" s="1"/>
  <c r="S1980" i="2"/>
  <c r="R1980" i="2"/>
  <c r="U1980" i="2" s="1"/>
  <c r="F2956" i="9"/>
  <c r="H2956" i="9" s="1"/>
  <c r="T2955" i="2"/>
  <c r="N2955" i="2"/>
  <c r="O2955" i="2"/>
  <c r="P2955" i="2" s="1"/>
  <c r="H2955" i="2"/>
  <c r="J2955" i="2"/>
  <c r="K2955" i="2" s="1"/>
  <c r="S2955" i="2"/>
  <c r="R2955" i="2"/>
  <c r="I2955" i="2"/>
  <c r="F1851" i="9"/>
  <c r="H1851" i="9" s="1"/>
  <c r="J1850" i="2"/>
  <c r="K1850" i="2" s="1"/>
  <c r="I1850" i="2"/>
  <c r="R1850" i="2"/>
  <c r="P1850" i="2"/>
  <c r="O1850" i="2"/>
  <c r="N1850" i="2"/>
  <c r="H1850" i="2"/>
  <c r="T1850" i="2"/>
  <c r="S1850" i="2"/>
  <c r="F2488" i="9"/>
  <c r="H2488" i="9" s="1"/>
  <c r="J2487" i="2"/>
  <c r="K2487" i="2" s="1"/>
  <c r="R2487" i="2"/>
  <c r="I2487" i="2"/>
  <c r="O2487" i="2"/>
  <c r="P2487" i="2" s="1"/>
  <c r="N2487" i="2"/>
  <c r="T2487" i="2"/>
  <c r="S2487" i="2"/>
  <c r="H2487" i="2"/>
  <c r="F2740" i="9"/>
  <c r="H2740" i="9" s="1"/>
  <c r="N2739" i="2"/>
  <c r="T2739" i="2"/>
  <c r="S2739" i="2"/>
  <c r="I2739" i="2"/>
  <c r="J2739" i="2"/>
  <c r="K2739" i="2" s="1"/>
  <c r="O2739" i="2"/>
  <c r="P2739" i="2" s="1"/>
  <c r="H2739" i="2"/>
  <c r="R2739" i="2"/>
  <c r="U2739" i="2" s="1"/>
  <c r="F2487" i="9"/>
  <c r="H2487" i="9" s="1"/>
  <c r="J2486" i="2"/>
  <c r="K2486" i="2" s="1"/>
  <c r="I2486" i="2"/>
  <c r="O2486" i="2"/>
  <c r="N2486" i="2"/>
  <c r="R2486" i="2"/>
  <c r="P2486" i="2"/>
  <c r="S2486" i="2"/>
  <c r="H2486" i="2"/>
  <c r="T2486" i="2"/>
  <c r="F2322" i="9"/>
  <c r="H2322" i="9" s="1"/>
  <c r="J2321" i="2"/>
  <c r="K2321" i="2" s="1"/>
  <c r="I2321" i="2"/>
  <c r="H2321" i="2"/>
  <c r="T2321" i="2"/>
  <c r="S2321" i="2"/>
  <c r="R2321" i="2"/>
  <c r="U2321" i="2" s="1"/>
  <c r="O2321" i="2"/>
  <c r="P2321" i="2" s="1"/>
  <c r="N2321" i="2"/>
  <c r="F1244" i="9"/>
  <c r="H1244" i="9" s="1"/>
  <c r="T1243" i="2"/>
  <c r="I1243" i="2"/>
  <c r="H1243" i="2"/>
  <c r="S1243" i="2"/>
  <c r="R1243" i="2"/>
  <c r="U1243" i="2" s="1"/>
  <c r="J1243" i="2"/>
  <c r="K1243" i="2" s="1"/>
  <c r="P1243" i="2"/>
  <c r="O1243" i="2"/>
  <c r="N1243" i="2"/>
  <c r="F152" i="9"/>
  <c r="H152" i="9" s="1"/>
  <c r="J151" i="2"/>
  <c r="K151" i="2" s="1"/>
  <c r="I151" i="2"/>
  <c r="H151" i="2"/>
  <c r="T151" i="2"/>
  <c r="S151" i="2"/>
  <c r="N151" i="2"/>
  <c r="R151" i="2"/>
  <c r="O151" i="2"/>
  <c r="P151" i="2" s="1"/>
  <c r="M531" i="2"/>
  <c r="L531" i="2"/>
  <c r="M2293" i="2"/>
  <c r="L2293" i="2"/>
  <c r="F1480" i="9"/>
  <c r="H1480" i="9" s="1"/>
  <c r="O1479" i="2"/>
  <c r="P1479" i="2" s="1"/>
  <c r="N1479" i="2"/>
  <c r="H1479" i="2"/>
  <c r="T1479" i="2"/>
  <c r="S1479" i="2"/>
  <c r="R1479" i="2"/>
  <c r="I1479" i="2"/>
  <c r="J1479" i="2"/>
  <c r="K1479" i="2" s="1"/>
  <c r="M448" i="2"/>
  <c r="L448" i="2" s="1"/>
  <c r="G945" i="2"/>
  <c r="M1663" i="2"/>
  <c r="L1663" i="2" s="1"/>
  <c r="M681" i="2"/>
  <c r="L681" i="2" s="1"/>
  <c r="F6" i="9"/>
  <c r="H6" i="9" s="1"/>
  <c r="P5" i="2"/>
  <c r="T5" i="2"/>
  <c r="S5" i="2"/>
  <c r="R5" i="2"/>
  <c r="U5" i="2" s="1"/>
  <c r="N5" i="2"/>
  <c r="I5" i="2"/>
  <c r="H5" i="2"/>
  <c r="J5" i="2"/>
  <c r="O5" i="2"/>
  <c r="F2586" i="9"/>
  <c r="H2586" i="9" s="1"/>
  <c r="I2585" i="2"/>
  <c r="H2585" i="2"/>
  <c r="R2585" i="2"/>
  <c r="O2585" i="2"/>
  <c r="P2585" i="2" s="1"/>
  <c r="N2585" i="2"/>
  <c r="S2585" i="2"/>
  <c r="J2585" i="2"/>
  <c r="K2585" i="2" s="1"/>
  <c r="T2585" i="2"/>
  <c r="U1084" i="2"/>
  <c r="F2129" i="9"/>
  <c r="H2129" i="9" s="1"/>
  <c r="J2128" i="2"/>
  <c r="K2128" i="2" s="1"/>
  <c r="I2128" i="2"/>
  <c r="R2128" i="2"/>
  <c r="U2128" i="2" s="1"/>
  <c r="P2128" i="2"/>
  <c r="O2128" i="2"/>
  <c r="T2128" i="2"/>
  <c r="S2128" i="2"/>
  <c r="N2128" i="2"/>
  <c r="H2128" i="2"/>
  <c r="M972" i="2"/>
  <c r="L972" i="2"/>
  <c r="F2892" i="9"/>
  <c r="H2892" i="9" s="1"/>
  <c r="O2891" i="2"/>
  <c r="P2891" i="2" s="1"/>
  <c r="N2891" i="2"/>
  <c r="J2891" i="2"/>
  <c r="K2891" i="2" s="1"/>
  <c r="I2891" i="2"/>
  <c r="T2891" i="2"/>
  <c r="S2891" i="2"/>
  <c r="R2891" i="2"/>
  <c r="U2891" i="2" s="1"/>
  <c r="H2891" i="2"/>
  <c r="F2815" i="9"/>
  <c r="H2815" i="9" s="1"/>
  <c r="H2814" i="2"/>
  <c r="P2814" i="2"/>
  <c r="O2814" i="2"/>
  <c r="T2814" i="2"/>
  <c r="S2814" i="2"/>
  <c r="R2814" i="2"/>
  <c r="N2814" i="2"/>
  <c r="J2814" i="2"/>
  <c r="K2814" i="2" s="1"/>
  <c r="I2814" i="2"/>
  <c r="F2359" i="9"/>
  <c r="H2359" i="9" s="1"/>
  <c r="T2358" i="2"/>
  <c r="S2358" i="2"/>
  <c r="R2358" i="2"/>
  <c r="U2358" i="2" s="1"/>
  <c r="O2358" i="2"/>
  <c r="P2358" i="2" s="1"/>
  <c r="N2358" i="2"/>
  <c r="I2358" i="2"/>
  <c r="J2358" i="2"/>
  <c r="K2358" i="2" s="1"/>
  <c r="H2358" i="2"/>
  <c r="F2299" i="9"/>
  <c r="H2299" i="9" s="1"/>
  <c r="H2298" i="2"/>
  <c r="J2298" i="2"/>
  <c r="K2298" i="2" s="1"/>
  <c r="I2298" i="2"/>
  <c r="S2298" i="2"/>
  <c r="T2298" i="2"/>
  <c r="R2298" i="2"/>
  <c r="O2298" i="2"/>
  <c r="P2298" i="2" s="1"/>
  <c r="N2298" i="2"/>
  <c r="AM1713" i="14"/>
  <c r="AO1713" i="14" s="1"/>
  <c r="AK1713" i="14" s="1"/>
  <c r="G1711" i="2"/>
  <c r="AM1433" i="14"/>
  <c r="AO1433" i="14" s="1"/>
  <c r="AK1433" i="14" s="1"/>
  <c r="G1431" i="2"/>
  <c r="AM1127" i="14"/>
  <c r="AO1127" i="14" s="1"/>
  <c r="AK1127" i="14" s="1"/>
  <c r="G1125" i="2"/>
  <c r="AM527" i="14"/>
  <c r="AO527" i="14" s="1"/>
  <c r="AK527" i="14" s="1"/>
  <c r="G525" i="2"/>
  <c r="F2930" i="9"/>
  <c r="H2930" i="9" s="1"/>
  <c r="J2929" i="2"/>
  <c r="K2929" i="2" s="1"/>
  <c r="I2929" i="2"/>
  <c r="H2929" i="2"/>
  <c r="T2929" i="2"/>
  <c r="S2929" i="2"/>
  <c r="R2929" i="2"/>
  <c r="P2929" i="2"/>
  <c r="O2929" i="2"/>
  <c r="N2929" i="2"/>
  <c r="F2678" i="9"/>
  <c r="H2678" i="9" s="1"/>
  <c r="J2677" i="2"/>
  <c r="K2677" i="2" s="1"/>
  <c r="I2677" i="2"/>
  <c r="H2677" i="2"/>
  <c r="P2677" i="2"/>
  <c r="O2677" i="2"/>
  <c r="N2677" i="2"/>
  <c r="T2677" i="2"/>
  <c r="S2677" i="2"/>
  <c r="R2677" i="2"/>
  <c r="U2677" i="2" s="1"/>
  <c r="R2917" i="2"/>
  <c r="U2917" i="2" s="1"/>
  <c r="F2918" i="9"/>
  <c r="H2918" i="9" s="1"/>
  <c r="H2917" i="2"/>
  <c r="J2917" i="2"/>
  <c r="K2917" i="2" s="1"/>
  <c r="I2917" i="2"/>
  <c r="O2917" i="2"/>
  <c r="P2917" i="2" s="1"/>
  <c r="N2917" i="2"/>
  <c r="T2917" i="2"/>
  <c r="S2917" i="2"/>
  <c r="F2723" i="9"/>
  <c r="H2723" i="9" s="1"/>
  <c r="J2722" i="2"/>
  <c r="K2722" i="2" s="1"/>
  <c r="H2722" i="2"/>
  <c r="O2722" i="2"/>
  <c r="P2722" i="2" s="1"/>
  <c r="N2722" i="2"/>
  <c r="I2722" i="2"/>
  <c r="T2722" i="2"/>
  <c r="S2722" i="2"/>
  <c r="R2722" i="2"/>
  <c r="U2722" i="2" s="1"/>
  <c r="F924" i="9"/>
  <c r="H924" i="9" s="1"/>
  <c r="J923" i="2"/>
  <c r="K923" i="2" s="1"/>
  <c r="I923" i="2"/>
  <c r="H923" i="2"/>
  <c r="N923" i="2"/>
  <c r="O923" i="2"/>
  <c r="P923" i="2" s="1"/>
  <c r="R923" i="2"/>
  <c r="U923" i="2" s="1"/>
  <c r="S923" i="2"/>
  <c r="T923" i="2"/>
  <c r="F1124" i="9"/>
  <c r="H1124" i="9" s="1"/>
  <c r="T1123" i="2"/>
  <c r="O1123" i="2"/>
  <c r="P1123" i="2" s="1"/>
  <c r="N1123" i="2"/>
  <c r="J1123" i="2"/>
  <c r="K1123" i="2" s="1"/>
  <c r="I1123" i="2"/>
  <c r="H1123" i="2"/>
  <c r="R1123" i="2"/>
  <c r="S1123" i="2"/>
  <c r="F461" i="9"/>
  <c r="H461" i="9" s="1"/>
  <c r="J460" i="2"/>
  <c r="K460" i="2" s="1"/>
  <c r="I460" i="2"/>
  <c r="H460" i="2"/>
  <c r="T460" i="2"/>
  <c r="R460" i="2"/>
  <c r="O460" i="2"/>
  <c r="P460" i="2" s="1"/>
  <c r="S460" i="2"/>
  <c r="N460" i="2"/>
  <c r="F1615" i="9"/>
  <c r="H1615" i="9" s="1"/>
  <c r="J1614" i="2"/>
  <c r="K1614" i="2" s="1"/>
  <c r="I1614" i="2"/>
  <c r="H1614" i="2"/>
  <c r="R1614" i="2"/>
  <c r="O1614" i="2"/>
  <c r="P1614" i="2" s="1"/>
  <c r="T1614" i="2"/>
  <c r="S1614" i="2"/>
  <c r="N1614" i="2"/>
  <c r="F2432" i="9"/>
  <c r="H2432" i="9" s="1"/>
  <c r="O2431" i="2"/>
  <c r="P2431" i="2" s="1"/>
  <c r="N2431" i="2"/>
  <c r="I2431" i="2"/>
  <c r="T2431" i="2"/>
  <c r="S2431" i="2"/>
  <c r="R2431" i="2"/>
  <c r="J2431" i="2"/>
  <c r="K2431" i="2" s="1"/>
  <c r="H2431" i="2"/>
  <c r="F1434" i="9"/>
  <c r="H1434" i="9" s="1"/>
  <c r="T1433" i="2"/>
  <c r="S1433" i="2"/>
  <c r="R1433" i="2"/>
  <c r="N1433" i="2"/>
  <c r="H1433" i="2"/>
  <c r="P1433" i="2"/>
  <c r="O1433" i="2"/>
  <c r="I1433" i="2"/>
  <c r="J1433" i="2"/>
  <c r="K1433" i="2" s="1"/>
  <c r="F2351" i="9"/>
  <c r="H2351" i="9" s="1"/>
  <c r="O2350" i="2"/>
  <c r="P2350" i="2" s="1"/>
  <c r="N2350" i="2"/>
  <c r="H2350" i="2"/>
  <c r="S2350" i="2"/>
  <c r="R2350" i="2"/>
  <c r="T2350" i="2"/>
  <c r="J2350" i="2"/>
  <c r="K2350" i="2" s="1"/>
  <c r="I2350" i="2"/>
  <c r="U1664" i="2"/>
  <c r="F439" i="9"/>
  <c r="H439" i="9" s="1"/>
  <c r="J438" i="2"/>
  <c r="K438" i="2" s="1"/>
  <c r="H438" i="2"/>
  <c r="S438" i="2"/>
  <c r="R438" i="2"/>
  <c r="I438" i="2"/>
  <c r="T438" i="2"/>
  <c r="O438" i="2"/>
  <c r="P438" i="2" s="1"/>
  <c r="N438" i="2"/>
  <c r="F2002" i="9"/>
  <c r="H2002" i="9" s="1"/>
  <c r="H2001" i="2"/>
  <c r="O2001" i="2"/>
  <c r="P2001" i="2" s="1"/>
  <c r="N2001" i="2"/>
  <c r="J2001" i="2"/>
  <c r="K2001" i="2" s="1"/>
  <c r="I2001" i="2"/>
  <c r="T2001" i="2"/>
  <c r="S2001" i="2"/>
  <c r="R2001" i="2"/>
  <c r="U2001" i="2" s="1"/>
  <c r="F96" i="9"/>
  <c r="H96" i="9" s="1"/>
  <c r="N95" i="2"/>
  <c r="S95" i="2"/>
  <c r="R95" i="2"/>
  <c r="I95" i="2"/>
  <c r="T95" i="2"/>
  <c r="O95" i="2"/>
  <c r="P95" i="2" s="1"/>
  <c r="J95" i="2"/>
  <c r="K95" i="2" s="1"/>
  <c r="H95" i="2"/>
  <c r="M1254" i="2"/>
  <c r="L1254" i="2"/>
  <c r="F496" i="9"/>
  <c r="H496" i="9" s="1"/>
  <c r="T495" i="2"/>
  <c r="J495" i="2"/>
  <c r="K495" i="2" s="1"/>
  <c r="I495" i="2"/>
  <c r="S495" i="2"/>
  <c r="N495" i="2"/>
  <c r="O495" i="2"/>
  <c r="H495" i="2"/>
  <c r="R495" i="2"/>
  <c r="P495" i="2"/>
  <c r="M1658" i="2"/>
  <c r="L1658" i="2"/>
  <c r="U949" i="2"/>
  <c r="M521" i="2"/>
  <c r="L521" i="2" s="1"/>
  <c r="M554" i="2"/>
  <c r="L554" i="2"/>
  <c r="U1018" i="2"/>
  <c r="J2989" i="2"/>
  <c r="K2989" i="2" s="1"/>
  <c r="F2990" i="9"/>
  <c r="H2990" i="9" s="1"/>
  <c r="R2989" i="2"/>
  <c r="U2989" i="2" s="1"/>
  <c r="I2989" i="2"/>
  <c r="P2989" i="2"/>
  <c r="O2989" i="2"/>
  <c r="N2989" i="2"/>
  <c r="T2989" i="2"/>
  <c r="H2989" i="2"/>
  <c r="S2989" i="2"/>
  <c r="F2608" i="9"/>
  <c r="H2608" i="9" s="1"/>
  <c r="J2607" i="2"/>
  <c r="K2607" i="2" s="1"/>
  <c r="I2607" i="2"/>
  <c r="H2607" i="2"/>
  <c r="T2607" i="2"/>
  <c r="O2607" i="2"/>
  <c r="S2607" i="2"/>
  <c r="R2607" i="2"/>
  <c r="U2607" i="2" s="1"/>
  <c r="P2607" i="2"/>
  <c r="N2607" i="2"/>
  <c r="M2949" i="2"/>
  <c r="L2949" i="2"/>
  <c r="F907" i="9"/>
  <c r="H907" i="9" s="1"/>
  <c r="T906" i="2"/>
  <c r="S906" i="2"/>
  <c r="R906" i="2"/>
  <c r="N906" i="2"/>
  <c r="J906" i="2"/>
  <c r="K906" i="2" s="1"/>
  <c r="I906" i="2"/>
  <c r="H906" i="2"/>
  <c r="O906" i="2"/>
  <c r="P906" i="2" s="1"/>
  <c r="F1539" i="9"/>
  <c r="H1539" i="9" s="1"/>
  <c r="R1538" i="2"/>
  <c r="O1538" i="2"/>
  <c r="P1538" i="2" s="1"/>
  <c r="N1538" i="2"/>
  <c r="J1538" i="2"/>
  <c r="K1538" i="2" s="1"/>
  <c r="T1538" i="2"/>
  <c r="S1538" i="2"/>
  <c r="H1538" i="2"/>
  <c r="I1538" i="2"/>
  <c r="M671" i="2"/>
  <c r="L671" i="2"/>
  <c r="F2465" i="9"/>
  <c r="H2465" i="9" s="1"/>
  <c r="H2464" i="2"/>
  <c r="J2464" i="2"/>
  <c r="K2464" i="2" s="1"/>
  <c r="O2464" i="2"/>
  <c r="P2464" i="2" s="1"/>
  <c r="N2464" i="2"/>
  <c r="I2464" i="2"/>
  <c r="T2464" i="2"/>
  <c r="S2464" i="2"/>
  <c r="R2464" i="2"/>
  <c r="U2464" i="2" s="1"/>
  <c r="G2342" i="2"/>
  <c r="G2442" i="2"/>
  <c r="F2267" i="9"/>
  <c r="H2267" i="9" s="1"/>
  <c r="I2266" i="2"/>
  <c r="H2266" i="2"/>
  <c r="T2266" i="2"/>
  <c r="S2266" i="2"/>
  <c r="R2266" i="2"/>
  <c r="U2266" i="2" s="1"/>
  <c r="O2266" i="2"/>
  <c r="P2266" i="2" s="1"/>
  <c r="N2266" i="2"/>
  <c r="J2266" i="2"/>
  <c r="K2266" i="2" s="1"/>
  <c r="AM1396" i="14"/>
  <c r="AO1396" i="14" s="1"/>
  <c r="AK1396" i="14" s="1"/>
  <c r="G1394" i="2"/>
  <c r="AM1112" i="14"/>
  <c r="AO1112" i="14" s="1"/>
  <c r="AK1112" i="14" s="1"/>
  <c r="G1110" i="2"/>
  <c r="AM712" i="14"/>
  <c r="AO712" i="14" s="1"/>
  <c r="AK712" i="14" s="1"/>
  <c r="G710" i="2"/>
  <c r="F2745" i="9"/>
  <c r="H2745" i="9" s="1"/>
  <c r="J2744" i="2"/>
  <c r="K2744" i="2" s="1"/>
  <c r="I2744" i="2"/>
  <c r="H2744" i="2"/>
  <c r="N2744" i="2"/>
  <c r="T2744" i="2"/>
  <c r="S2744" i="2"/>
  <c r="R2744" i="2"/>
  <c r="U2744" i="2" s="1"/>
  <c r="O2744" i="2"/>
  <c r="P2744" i="2"/>
  <c r="M2256" i="2"/>
  <c r="L2256" i="2"/>
  <c r="F2597" i="9"/>
  <c r="H2597" i="9" s="1"/>
  <c r="T2596" i="2"/>
  <c r="S2596" i="2"/>
  <c r="R2596" i="2"/>
  <c r="P2596" i="2"/>
  <c r="O2596" i="2"/>
  <c r="N2596" i="2"/>
  <c r="I2596" i="2"/>
  <c r="J2596" i="2"/>
  <c r="K2596" i="2" s="1"/>
  <c r="H2596" i="2"/>
  <c r="F1087" i="9"/>
  <c r="H1087" i="9" s="1"/>
  <c r="T1086" i="2"/>
  <c r="N1086" i="2"/>
  <c r="R1086" i="2"/>
  <c r="I1086" i="2"/>
  <c r="H1086" i="2"/>
  <c r="O1086" i="2"/>
  <c r="P1086" i="2" s="1"/>
  <c r="J1086" i="2"/>
  <c r="K1086" i="2" s="1"/>
  <c r="S1086" i="2"/>
  <c r="F1547" i="9"/>
  <c r="H1547" i="9" s="1"/>
  <c r="J1546" i="2"/>
  <c r="K1546" i="2" s="1"/>
  <c r="I1546" i="2"/>
  <c r="H1546" i="2"/>
  <c r="O1546" i="2"/>
  <c r="N1546" i="2"/>
  <c r="T1546" i="2"/>
  <c r="S1546" i="2"/>
  <c r="R1546" i="2"/>
  <c r="P1546" i="2"/>
  <c r="G920" i="2"/>
  <c r="G1474" i="2"/>
  <c r="F2553" i="9"/>
  <c r="H2553" i="9" s="1"/>
  <c r="O2552" i="2"/>
  <c r="P2552" i="2" s="1"/>
  <c r="N2552" i="2"/>
  <c r="J2552" i="2"/>
  <c r="K2552" i="2" s="1"/>
  <c r="I2552" i="2"/>
  <c r="H2552" i="2"/>
  <c r="R2552" i="2"/>
  <c r="U2552" i="2" s="1"/>
  <c r="S2552" i="2"/>
  <c r="T2552" i="2"/>
  <c r="F2988" i="9"/>
  <c r="H2988" i="9" s="1"/>
  <c r="H2987" i="2"/>
  <c r="N2987" i="2"/>
  <c r="S2987" i="2"/>
  <c r="P2987" i="2"/>
  <c r="T2987" i="2"/>
  <c r="R2987" i="2"/>
  <c r="U2987" i="2" s="1"/>
  <c r="O2987" i="2"/>
  <c r="J2987" i="2"/>
  <c r="K2987" i="2" s="1"/>
  <c r="I2987" i="2"/>
  <c r="F2535" i="9"/>
  <c r="H2535" i="9" s="1"/>
  <c r="R2534" i="2"/>
  <c r="O2534" i="2"/>
  <c r="P2534" i="2" s="1"/>
  <c r="N2534" i="2"/>
  <c r="I2534" i="2"/>
  <c r="T2534" i="2"/>
  <c r="S2534" i="2"/>
  <c r="H2534" i="2"/>
  <c r="J2534" i="2"/>
  <c r="K2534" i="2" s="1"/>
  <c r="F2757" i="9"/>
  <c r="H2757" i="9" s="1"/>
  <c r="S2756" i="2"/>
  <c r="J2756" i="2"/>
  <c r="K2756" i="2" s="1"/>
  <c r="I2756" i="2"/>
  <c r="H2756" i="2"/>
  <c r="P2756" i="2"/>
  <c r="T2756" i="2"/>
  <c r="R2756" i="2"/>
  <c r="U2756" i="2" s="1"/>
  <c r="O2756" i="2"/>
  <c r="N2756" i="2"/>
  <c r="F1875" i="9"/>
  <c r="H1875" i="9" s="1"/>
  <c r="N1874" i="2"/>
  <c r="O1874" i="2"/>
  <c r="P1874" i="2" s="1"/>
  <c r="H1874" i="2"/>
  <c r="T1874" i="2"/>
  <c r="S1874" i="2"/>
  <c r="R1874" i="2"/>
  <c r="U1874" i="2" s="1"/>
  <c r="J1874" i="2"/>
  <c r="K1874" i="2" s="1"/>
  <c r="I1874" i="2"/>
  <c r="AM1706" i="14"/>
  <c r="AO1706" i="14" s="1"/>
  <c r="AK1706" i="14" s="1"/>
  <c r="G1704" i="2"/>
  <c r="F2741" i="9"/>
  <c r="H2741" i="9" s="1"/>
  <c r="O2740" i="2"/>
  <c r="P2740" i="2" s="1"/>
  <c r="N2740" i="2"/>
  <c r="I2740" i="2"/>
  <c r="T2740" i="2"/>
  <c r="S2740" i="2"/>
  <c r="R2740" i="2"/>
  <c r="U2740" i="2" s="1"/>
  <c r="J2740" i="2"/>
  <c r="K2740" i="2" s="1"/>
  <c r="H2740" i="2"/>
  <c r="F2345" i="9"/>
  <c r="H2345" i="9" s="1"/>
  <c r="I2344" i="2"/>
  <c r="H2344" i="2"/>
  <c r="S2344" i="2"/>
  <c r="R2344" i="2"/>
  <c r="U2344" i="2" s="1"/>
  <c r="P2344" i="2"/>
  <c r="T2344" i="2"/>
  <c r="O2344" i="2"/>
  <c r="N2344" i="2"/>
  <c r="J2344" i="2"/>
  <c r="K2344" i="2" s="1"/>
  <c r="F3002" i="9"/>
  <c r="H3002" i="9" s="1"/>
  <c r="T3001" i="2"/>
  <c r="S3001" i="2"/>
  <c r="R3001" i="2"/>
  <c r="N3001" i="2"/>
  <c r="J3001" i="2"/>
  <c r="K3001" i="2" s="1"/>
  <c r="O3001" i="2"/>
  <c r="I3001" i="2"/>
  <c r="H3001" i="2"/>
  <c r="P3001" i="2"/>
  <c r="F2739" i="9"/>
  <c r="H2739" i="9" s="1"/>
  <c r="J2738" i="2"/>
  <c r="K2738" i="2" s="1"/>
  <c r="O2738" i="2"/>
  <c r="P2738" i="2" s="1"/>
  <c r="N2738" i="2"/>
  <c r="T2738" i="2"/>
  <c r="R2738" i="2"/>
  <c r="H2738" i="2"/>
  <c r="I2738" i="2"/>
  <c r="S2738" i="2"/>
  <c r="F2973" i="9"/>
  <c r="H2973" i="9" s="1"/>
  <c r="H2972" i="2"/>
  <c r="T2972" i="2"/>
  <c r="R2972" i="2"/>
  <c r="I2972" i="2"/>
  <c r="S2972" i="2"/>
  <c r="O2972" i="2"/>
  <c r="P2972" i="2" s="1"/>
  <c r="N2972" i="2"/>
  <c r="J2972" i="2"/>
  <c r="K2972" i="2" s="1"/>
  <c r="F2504" i="9"/>
  <c r="H2504" i="9" s="1"/>
  <c r="O2503" i="2"/>
  <c r="P2503" i="2" s="1"/>
  <c r="N2503" i="2"/>
  <c r="I2503" i="2"/>
  <c r="R2503" i="2"/>
  <c r="U2503" i="2" s="1"/>
  <c r="T2503" i="2"/>
  <c r="S2503" i="2"/>
  <c r="J2503" i="2"/>
  <c r="K2503" i="2" s="1"/>
  <c r="H2503" i="2"/>
  <c r="F2040" i="9"/>
  <c r="H2040" i="9" s="1"/>
  <c r="S2039" i="2"/>
  <c r="T2039" i="2"/>
  <c r="R2039" i="2"/>
  <c r="O2039" i="2"/>
  <c r="P2039" i="2" s="1"/>
  <c r="N2039" i="2"/>
  <c r="J2039" i="2"/>
  <c r="K2039" i="2" s="1"/>
  <c r="I2039" i="2"/>
  <c r="H2039" i="2"/>
  <c r="F1868" i="9"/>
  <c r="H1868" i="9" s="1"/>
  <c r="T1867" i="2"/>
  <c r="J1867" i="2"/>
  <c r="K1867" i="2" s="1"/>
  <c r="I1867" i="2"/>
  <c r="H1867" i="2"/>
  <c r="N1867" i="2"/>
  <c r="S1867" i="2"/>
  <c r="R1867" i="2"/>
  <c r="P1867" i="2"/>
  <c r="O1867" i="2"/>
  <c r="G1697" i="2"/>
  <c r="F2458" i="9"/>
  <c r="H2458" i="9" s="1"/>
  <c r="T2457" i="2"/>
  <c r="O2457" i="2"/>
  <c r="H2457" i="2"/>
  <c r="S2457" i="2"/>
  <c r="R2457" i="2"/>
  <c r="P2457" i="2"/>
  <c r="N2457" i="2"/>
  <c r="I2457" i="2"/>
  <c r="J2457" i="2"/>
  <c r="K2457" i="2" s="1"/>
  <c r="F2799" i="9"/>
  <c r="H2799" i="9" s="1"/>
  <c r="O2798" i="2"/>
  <c r="P2798" i="2" s="1"/>
  <c r="N2798" i="2"/>
  <c r="T2798" i="2"/>
  <c r="S2798" i="2"/>
  <c r="R2798" i="2"/>
  <c r="J2798" i="2"/>
  <c r="K2798" i="2" s="1"/>
  <c r="I2798" i="2"/>
  <c r="H2798" i="2"/>
  <c r="F2364" i="9"/>
  <c r="H2364" i="9" s="1"/>
  <c r="H2363" i="2"/>
  <c r="O2363" i="2"/>
  <c r="P2363" i="2" s="1"/>
  <c r="N2363" i="2"/>
  <c r="T2363" i="2"/>
  <c r="J2363" i="2"/>
  <c r="K2363" i="2" s="1"/>
  <c r="S2363" i="2"/>
  <c r="R2363" i="2"/>
  <c r="U2363" i="2" s="1"/>
  <c r="I2363" i="2"/>
  <c r="AM1336" i="14"/>
  <c r="AO1336" i="14" s="1"/>
  <c r="AK1336" i="14" s="1"/>
  <c r="G1334" i="2"/>
  <c r="AM82" i="14"/>
  <c r="AO82" i="14" s="1"/>
  <c r="AK82" i="14" s="1"/>
  <c r="G80" i="2"/>
  <c r="AM1576" i="14"/>
  <c r="AO1576" i="14" s="1"/>
  <c r="AK1576" i="14" s="1"/>
  <c r="G1574" i="2"/>
  <c r="AM1976" i="14"/>
  <c r="AO1976" i="14" s="1"/>
  <c r="AK1976" i="14" s="1"/>
  <c r="G1974" i="2"/>
  <c r="AM2847" i="14"/>
  <c r="AO2847" i="14" s="1"/>
  <c r="AK2847" i="14" s="1"/>
  <c r="G2845" i="2"/>
  <c r="AM2844" i="14"/>
  <c r="AO2844" i="14" s="1"/>
  <c r="AK2844" i="14" s="1"/>
  <c r="G2842" i="2"/>
  <c r="G2850" i="2"/>
  <c r="G2762" i="2"/>
  <c r="G2844" i="2"/>
  <c r="G2645" i="2"/>
  <c r="AM2670" i="14"/>
  <c r="AO2670" i="14" s="1"/>
  <c r="AK2670" i="14" s="1"/>
  <c r="G2668" i="2"/>
  <c r="AM2336" i="14"/>
  <c r="AO2336" i="14" s="1"/>
  <c r="AK2336" i="14" s="1"/>
  <c r="G2334" i="2"/>
  <c r="AM2960" i="14"/>
  <c r="AO2960" i="14" s="1"/>
  <c r="AK2960" i="14" s="1"/>
  <c r="G2958" i="2"/>
  <c r="AM2578" i="14"/>
  <c r="AO2578" i="14" s="1"/>
  <c r="AK2578" i="14" s="1"/>
  <c r="G2576" i="2"/>
  <c r="G3003" i="2"/>
  <c r="G2995" i="2"/>
  <c r="F2332" i="9"/>
  <c r="H2332" i="9" s="1"/>
  <c r="P2331" i="2"/>
  <c r="O2331" i="2"/>
  <c r="N2331" i="2"/>
  <c r="I2331" i="2"/>
  <c r="T2331" i="2"/>
  <c r="S2331" i="2"/>
  <c r="J2331" i="2"/>
  <c r="K2331" i="2" s="1"/>
  <c r="H2331" i="2"/>
  <c r="R2331" i="2"/>
  <c r="L2433" i="2"/>
  <c r="M2433" i="2"/>
  <c r="G2998" i="2"/>
  <c r="F2203" i="9"/>
  <c r="H2203" i="9" s="1"/>
  <c r="J2202" i="2"/>
  <c r="K2202" i="2" s="1"/>
  <c r="R2202" i="2"/>
  <c r="U2202" i="2" s="1"/>
  <c r="O2202" i="2"/>
  <c r="P2202" i="2" s="1"/>
  <c r="N2202" i="2"/>
  <c r="I2202" i="2"/>
  <c r="T2202" i="2"/>
  <c r="S2202" i="2"/>
  <c r="H2202" i="2"/>
  <c r="F2277" i="9"/>
  <c r="H2277" i="9" s="1"/>
  <c r="S2276" i="2"/>
  <c r="R2276" i="2"/>
  <c r="U2276" i="2" s="1"/>
  <c r="T2276" i="2"/>
  <c r="O2276" i="2"/>
  <c r="P2276" i="2" s="1"/>
  <c r="N2276" i="2"/>
  <c r="J2276" i="2"/>
  <c r="K2276" i="2" s="1"/>
  <c r="I2276" i="2"/>
  <c r="H2276" i="2"/>
  <c r="F1542" i="9"/>
  <c r="H1542" i="9" s="1"/>
  <c r="T1541" i="2"/>
  <c r="P1541" i="2"/>
  <c r="J1541" i="2"/>
  <c r="K1541" i="2" s="1"/>
  <c r="I1541" i="2"/>
  <c r="H1541" i="2"/>
  <c r="S1541" i="2"/>
  <c r="O1541" i="2"/>
  <c r="N1541" i="2"/>
  <c r="R1541" i="2"/>
  <c r="F724" i="9"/>
  <c r="H724" i="9" s="1"/>
  <c r="O723" i="2"/>
  <c r="P723" i="2" s="1"/>
  <c r="T723" i="2"/>
  <c r="S723" i="2"/>
  <c r="R723" i="2"/>
  <c r="U723" i="2" s="1"/>
  <c r="J723" i="2"/>
  <c r="K723" i="2" s="1"/>
  <c r="N723" i="2"/>
  <c r="I723" i="2"/>
  <c r="H723" i="2"/>
  <c r="G2448" i="2"/>
  <c r="M2200" i="2"/>
  <c r="L2200" i="2" s="1"/>
  <c r="F1919" i="9"/>
  <c r="H1919" i="9" s="1"/>
  <c r="R1918" i="2"/>
  <c r="T1918" i="2"/>
  <c r="S1918" i="2"/>
  <c r="N1918" i="2"/>
  <c r="P1918" i="2"/>
  <c r="O1918" i="2"/>
  <c r="H1918" i="2"/>
  <c r="J1918" i="2"/>
  <c r="K1918" i="2" s="1"/>
  <c r="I1918" i="2"/>
  <c r="F1227" i="9"/>
  <c r="H1227" i="9" s="1"/>
  <c r="O1226" i="2"/>
  <c r="P1226" i="2" s="1"/>
  <c r="N1226" i="2"/>
  <c r="J1226" i="2"/>
  <c r="K1226" i="2" s="1"/>
  <c r="T1226" i="2"/>
  <c r="S1226" i="2"/>
  <c r="R1226" i="2"/>
  <c r="U1226" i="2" s="1"/>
  <c r="I1226" i="2"/>
  <c r="H1226" i="2"/>
  <c r="F1027" i="9"/>
  <c r="H1027" i="9" s="1"/>
  <c r="J1026" i="2"/>
  <c r="K1026" i="2" s="1"/>
  <c r="I1026" i="2"/>
  <c r="H1026" i="2"/>
  <c r="S1026" i="2"/>
  <c r="N1026" i="2"/>
  <c r="T1026" i="2"/>
  <c r="R1026" i="2"/>
  <c r="O1026" i="2"/>
  <c r="P1026" i="2" s="1"/>
  <c r="F647" i="9"/>
  <c r="H647" i="9" s="1"/>
  <c r="R646" i="2"/>
  <c r="T646" i="2"/>
  <c r="S646" i="2"/>
  <c r="J646" i="2"/>
  <c r="K646" i="2" s="1"/>
  <c r="I646" i="2"/>
  <c r="H646" i="2"/>
  <c r="N646" i="2"/>
  <c r="O646" i="2"/>
  <c r="P646" i="2" s="1"/>
  <c r="G2778" i="2"/>
  <c r="F2134" i="9"/>
  <c r="H2134" i="9" s="1"/>
  <c r="H2133" i="2"/>
  <c r="T2133" i="2"/>
  <c r="S2133" i="2"/>
  <c r="R2133" i="2"/>
  <c r="O2133" i="2"/>
  <c r="P2133" i="2" s="1"/>
  <c r="N2133" i="2"/>
  <c r="J2133" i="2"/>
  <c r="K2133" i="2" s="1"/>
  <c r="I2133" i="2"/>
  <c r="G840" i="2"/>
  <c r="F1963" i="9"/>
  <c r="H1963" i="9" s="1"/>
  <c r="I1962" i="2"/>
  <c r="O1962" i="2"/>
  <c r="N1962" i="2"/>
  <c r="J1962" i="2"/>
  <c r="K1962" i="2" s="1"/>
  <c r="H1962" i="2"/>
  <c r="P1962" i="2"/>
  <c r="S1962" i="2"/>
  <c r="R1962" i="2"/>
  <c r="T1962" i="2"/>
  <c r="G1200" i="2"/>
  <c r="G760" i="2"/>
  <c r="G2641" i="2"/>
  <c r="G2563" i="2"/>
  <c r="G2072" i="2"/>
  <c r="L1984" i="2"/>
  <c r="M1984" i="2"/>
  <c r="M2618" i="2"/>
  <c r="L2618" i="2" s="1"/>
  <c r="G2477" i="2"/>
  <c r="F1541" i="9"/>
  <c r="H1541" i="9" s="1"/>
  <c r="S1540" i="2"/>
  <c r="T1540" i="2"/>
  <c r="R1540" i="2"/>
  <c r="N1540" i="2"/>
  <c r="O1540" i="2"/>
  <c r="P1540" i="2" s="1"/>
  <c r="J1540" i="2"/>
  <c r="K1540" i="2" s="1"/>
  <c r="I1540" i="2"/>
  <c r="H1540" i="2"/>
  <c r="G100" i="2"/>
  <c r="U1503" i="2"/>
  <c r="L2854" i="2"/>
  <c r="M2854" i="2"/>
  <c r="U2660" i="2"/>
  <c r="G1803" i="2"/>
  <c r="F1405" i="9"/>
  <c r="H1405" i="9" s="1"/>
  <c r="R1404" i="2"/>
  <c r="U1404" i="2" s="1"/>
  <c r="H1404" i="2"/>
  <c r="T1404" i="2"/>
  <c r="S1404" i="2"/>
  <c r="N1404" i="2"/>
  <c r="O1404" i="2"/>
  <c r="P1404" i="2" s="1"/>
  <c r="J1404" i="2"/>
  <c r="K1404" i="2" s="1"/>
  <c r="I1404" i="2"/>
  <c r="F1090" i="9"/>
  <c r="H1090" i="9" s="1"/>
  <c r="J1089" i="2"/>
  <c r="K1089" i="2" s="1"/>
  <c r="H1089" i="2"/>
  <c r="R1089" i="2"/>
  <c r="U1089" i="2" s="1"/>
  <c r="I1089" i="2"/>
  <c r="T1089" i="2"/>
  <c r="S1089" i="2"/>
  <c r="O1089" i="2"/>
  <c r="P1089" i="2" s="1"/>
  <c r="N1089" i="2"/>
  <c r="F759" i="9"/>
  <c r="H759" i="9" s="1"/>
  <c r="N758" i="2"/>
  <c r="I758" i="2"/>
  <c r="H758" i="2"/>
  <c r="T758" i="2"/>
  <c r="S758" i="2"/>
  <c r="R758" i="2"/>
  <c r="U758" i="2" s="1"/>
  <c r="O758" i="2"/>
  <c r="P758" i="2"/>
  <c r="J758" i="2"/>
  <c r="K758" i="2" s="1"/>
  <c r="F214" i="9"/>
  <c r="H214" i="9" s="1"/>
  <c r="J213" i="2"/>
  <c r="K213" i="2" s="1"/>
  <c r="T213" i="2"/>
  <c r="S213" i="2"/>
  <c r="R213" i="2"/>
  <c r="U213" i="2" s="1"/>
  <c r="O213" i="2"/>
  <c r="P213" i="2" s="1"/>
  <c r="N213" i="2"/>
  <c r="H213" i="2"/>
  <c r="I213" i="2"/>
  <c r="M237" i="2"/>
  <c r="L237" i="2"/>
  <c r="G1215" i="2"/>
  <c r="M187" i="2"/>
  <c r="L187" i="2"/>
  <c r="M1596" i="2"/>
  <c r="L1596" i="2" s="1"/>
  <c r="M2805" i="2"/>
  <c r="L2805" i="2"/>
  <c r="M1772" i="2"/>
  <c r="L1772" i="2" s="1"/>
  <c r="M2030" i="2"/>
  <c r="L2030" i="2"/>
  <c r="G2935" i="2"/>
  <c r="U2100" i="2"/>
  <c r="F1634" i="9"/>
  <c r="H1634" i="9" s="1"/>
  <c r="T1633" i="2"/>
  <c r="S1633" i="2"/>
  <c r="R1633" i="2"/>
  <c r="J1633" i="2"/>
  <c r="K1633" i="2" s="1"/>
  <c r="O1633" i="2"/>
  <c r="P1633" i="2" s="1"/>
  <c r="N1633" i="2"/>
  <c r="I1633" i="2"/>
  <c r="H1633" i="2"/>
  <c r="F1198" i="9"/>
  <c r="H1198" i="9" s="1"/>
  <c r="N1197" i="2"/>
  <c r="T1197" i="2"/>
  <c r="R1197" i="2"/>
  <c r="S1197" i="2"/>
  <c r="J1197" i="2"/>
  <c r="K1197" i="2" s="1"/>
  <c r="O1197" i="2"/>
  <c r="P1197" i="2" s="1"/>
  <c r="I1197" i="2"/>
  <c r="H1197" i="2"/>
  <c r="G850" i="2"/>
  <c r="F708" i="9"/>
  <c r="H708" i="9" s="1"/>
  <c r="T707" i="2"/>
  <c r="S707" i="2"/>
  <c r="N707" i="2"/>
  <c r="O707" i="2"/>
  <c r="P707" i="2" s="1"/>
  <c r="J707" i="2"/>
  <c r="K707" i="2" s="1"/>
  <c r="H707" i="2"/>
  <c r="R707" i="2"/>
  <c r="U707" i="2" s="1"/>
  <c r="I707" i="2"/>
  <c r="G305" i="2"/>
  <c r="G160" i="2"/>
  <c r="G135" i="2"/>
  <c r="G1754" i="2"/>
  <c r="M2176" i="2"/>
  <c r="L2176" i="2"/>
  <c r="G1679" i="2"/>
  <c r="G2873" i="2"/>
  <c r="G2132" i="2"/>
  <c r="G1548" i="2"/>
  <c r="G1210" i="2"/>
  <c r="M1034" i="2"/>
  <c r="L1034" i="2" s="1"/>
  <c r="G475" i="2"/>
  <c r="M92" i="2"/>
  <c r="L92" i="2"/>
  <c r="G2914" i="2"/>
  <c r="M1310" i="2"/>
  <c r="L1310" i="2" s="1"/>
  <c r="M2643" i="2"/>
  <c r="L2643" i="2" s="1"/>
  <c r="M1601" i="2"/>
  <c r="L1601" i="2"/>
  <c r="G2543" i="2"/>
  <c r="M2047" i="2"/>
  <c r="L2047" i="2"/>
  <c r="G2577" i="2"/>
  <c r="G1878" i="2"/>
  <c r="M2779" i="2"/>
  <c r="L2779" i="2" s="1"/>
  <c r="U561" i="2"/>
  <c r="M1341" i="2"/>
  <c r="L1341" i="2" s="1"/>
  <c r="G835" i="2"/>
  <c r="G1333" i="2"/>
  <c r="G2502" i="2"/>
  <c r="U2164" i="2"/>
  <c r="G2481" i="2"/>
  <c r="M836" i="2"/>
  <c r="L836" i="2" s="1"/>
  <c r="G630" i="2"/>
  <c r="G230" i="2"/>
  <c r="M1635" i="2"/>
  <c r="L1635" i="2"/>
  <c r="M1460" i="2"/>
  <c r="L1460" i="2"/>
  <c r="G555" i="2"/>
  <c r="M1701" i="2"/>
  <c r="L1701" i="2"/>
  <c r="G2295" i="2"/>
  <c r="M408" i="2"/>
  <c r="L408" i="2" s="1"/>
  <c r="M53" i="2"/>
  <c r="L53" i="2" s="1"/>
  <c r="M241" i="2"/>
  <c r="L241" i="2" s="1"/>
  <c r="G465" i="2"/>
  <c r="M313" i="2"/>
  <c r="L313" i="2"/>
  <c r="G1456" i="2"/>
  <c r="M181" i="2"/>
  <c r="L181" i="2" s="1"/>
  <c r="G2689" i="2"/>
  <c r="G1414" i="2"/>
  <c r="M1122" i="2"/>
  <c r="L1122" i="2"/>
  <c r="M1087" i="2"/>
  <c r="L1087" i="2"/>
  <c r="M921" i="2"/>
  <c r="L921" i="2" s="1"/>
  <c r="L762" i="2"/>
  <c r="M762" i="2"/>
  <c r="M514" i="2"/>
  <c r="L514" i="2"/>
  <c r="M22" i="2"/>
  <c r="L22" i="2"/>
  <c r="M257" i="2"/>
  <c r="L257" i="2"/>
  <c r="L79" i="2"/>
  <c r="M79" i="2"/>
  <c r="M872" i="2"/>
  <c r="L872" i="2" s="1"/>
  <c r="M368" i="2"/>
  <c r="L368" i="2"/>
  <c r="M331" i="2"/>
  <c r="L331" i="2"/>
  <c r="F2923" i="9"/>
  <c r="H2923" i="9" s="1"/>
  <c r="N2922" i="2"/>
  <c r="P2922" i="2"/>
  <c r="O2922" i="2"/>
  <c r="H2922" i="2"/>
  <c r="J2922" i="2"/>
  <c r="K2922" i="2" s="1"/>
  <c r="I2922" i="2"/>
  <c r="T2922" i="2"/>
  <c r="S2922" i="2"/>
  <c r="R2922" i="2"/>
  <c r="U2922" i="2" s="1"/>
  <c r="F1635" i="9"/>
  <c r="H1635" i="9" s="1"/>
  <c r="S1634" i="2"/>
  <c r="H1634" i="2"/>
  <c r="J1634" i="2"/>
  <c r="K1634" i="2" s="1"/>
  <c r="I1634" i="2"/>
  <c r="T1634" i="2"/>
  <c r="R1634" i="2"/>
  <c r="U1634" i="2" s="1"/>
  <c r="N1634" i="2"/>
  <c r="O1634" i="2"/>
  <c r="P1634" i="2" s="1"/>
  <c r="F2778" i="9"/>
  <c r="H2778" i="9" s="1"/>
  <c r="N2777" i="2"/>
  <c r="I2777" i="2"/>
  <c r="H2777" i="2"/>
  <c r="P2777" i="2"/>
  <c r="O2777" i="2"/>
  <c r="J2777" i="2"/>
  <c r="K2777" i="2" s="1"/>
  <c r="T2777" i="2"/>
  <c r="S2777" i="2"/>
  <c r="R2777" i="2"/>
  <c r="U2777" i="2" s="1"/>
  <c r="F1807" i="9"/>
  <c r="H1807" i="9" s="1"/>
  <c r="T1806" i="2"/>
  <c r="P1806" i="2"/>
  <c r="S1806" i="2"/>
  <c r="R1806" i="2"/>
  <c r="U1806" i="2" s="1"/>
  <c r="O1806" i="2"/>
  <c r="N1806" i="2"/>
  <c r="J1806" i="2"/>
  <c r="K1806" i="2" s="1"/>
  <c r="I1806" i="2"/>
  <c r="H1806" i="2"/>
  <c r="F1560" i="9"/>
  <c r="H1560" i="9" s="1"/>
  <c r="R1559" i="2"/>
  <c r="U1559" i="2" s="1"/>
  <c r="N1559" i="2"/>
  <c r="I1559" i="2"/>
  <c r="H1559" i="2"/>
  <c r="O1559" i="2"/>
  <c r="J1559" i="2"/>
  <c r="K1559" i="2" s="1"/>
  <c r="T1559" i="2"/>
  <c r="S1559" i="2"/>
  <c r="P1559" i="2"/>
  <c r="F2612" i="9"/>
  <c r="H2612" i="9" s="1"/>
  <c r="O2611" i="2"/>
  <c r="N2611" i="2"/>
  <c r="T2611" i="2"/>
  <c r="H2611" i="2"/>
  <c r="S2611" i="2"/>
  <c r="R2611" i="2"/>
  <c r="U2611" i="2" s="1"/>
  <c r="P2611" i="2"/>
  <c r="J2611" i="2"/>
  <c r="K2611" i="2" s="1"/>
  <c r="I2611" i="2"/>
  <c r="M2063" i="2"/>
  <c r="L2063" i="2" s="1"/>
  <c r="L773" i="2"/>
  <c r="M773" i="2"/>
  <c r="L908" i="2"/>
  <c r="M908" i="2"/>
  <c r="F508" i="9"/>
  <c r="H508" i="9" s="1"/>
  <c r="S507" i="2"/>
  <c r="R507" i="2"/>
  <c r="P507" i="2"/>
  <c r="O507" i="2"/>
  <c r="J507" i="2"/>
  <c r="K507" i="2" s="1"/>
  <c r="I507" i="2"/>
  <c r="H507" i="2"/>
  <c r="N507" i="2"/>
  <c r="T507" i="2"/>
  <c r="M1969" i="2"/>
  <c r="L1969" i="2"/>
  <c r="F442" i="9"/>
  <c r="H442" i="9" s="1"/>
  <c r="R441" i="2"/>
  <c r="P441" i="2"/>
  <c r="I441" i="2"/>
  <c r="S441" i="2"/>
  <c r="N441" i="2"/>
  <c r="T441" i="2"/>
  <c r="O441" i="2"/>
  <c r="J441" i="2"/>
  <c r="K441" i="2" s="1"/>
  <c r="H441" i="2"/>
  <c r="M1656" i="2"/>
  <c r="L1656" i="2" s="1"/>
  <c r="M2216" i="2"/>
  <c r="L2216" i="2" s="1"/>
  <c r="F2534" i="9"/>
  <c r="H2534" i="9" s="1"/>
  <c r="N2533" i="2"/>
  <c r="R2533" i="2"/>
  <c r="O2533" i="2"/>
  <c r="P2533" i="2" s="1"/>
  <c r="J2533" i="2"/>
  <c r="K2533" i="2" s="1"/>
  <c r="I2533" i="2"/>
  <c r="H2533" i="2"/>
  <c r="S2533" i="2"/>
  <c r="T2533" i="2"/>
  <c r="F2933" i="9"/>
  <c r="H2933" i="9" s="1"/>
  <c r="S2932" i="2"/>
  <c r="R2932" i="2"/>
  <c r="P2932" i="2"/>
  <c r="O2932" i="2"/>
  <c r="N2932" i="2"/>
  <c r="I2932" i="2"/>
  <c r="H2932" i="2"/>
  <c r="J2932" i="2"/>
  <c r="K2932" i="2" s="1"/>
  <c r="T2932" i="2"/>
  <c r="F2103" i="9"/>
  <c r="H2103" i="9" s="1"/>
  <c r="T2102" i="2"/>
  <c r="P2102" i="2"/>
  <c r="O2102" i="2"/>
  <c r="N2102" i="2"/>
  <c r="J2102" i="2"/>
  <c r="K2102" i="2" s="1"/>
  <c r="S2102" i="2"/>
  <c r="R2102" i="2"/>
  <c r="U2102" i="2" s="1"/>
  <c r="I2102" i="2"/>
  <c r="H2102" i="2"/>
  <c r="F2239" i="9"/>
  <c r="H2239" i="9" s="1"/>
  <c r="H2238" i="2"/>
  <c r="J2238" i="2"/>
  <c r="K2238" i="2" s="1"/>
  <c r="R2238" i="2"/>
  <c r="O2238" i="2"/>
  <c r="P2238" i="2" s="1"/>
  <c r="I2238" i="2"/>
  <c r="T2238" i="2"/>
  <c r="S2238" i="2"/>
  <c r="N2238" i="2"/>
  <c r="F2801" i="9"/>
  <c r="H2801" i="9" s="1"/>
  <c r="S2800" i="2"/>
  <c r="T2800" i="2"/>
  <c r="R2800" i="2"/>
  <c r="U2800" i="2" s="1"/>
  <c r="O2800" i="2"/>
  <c r="P2800" i="2" s="1"/>
  <c r="N2800" i="2"/>
  <c r="J2800" i="2"/>
  <c r="K2800" i="2" s="1"/>
  <c r="I2800" i="2"/>
  <c r="H2800" i="2"/>
  <c r="F1974" i="9"/>
  <c r="H1974" i="9" s="1"/>
  <c r="T1973" i="2"/>
  <c r="O1973" i="2"/>
  <c r="N1973" i="2"/>
  <c r="H1973" i="2"/>
  <c r="S1973" i="2"/>
  <c r="R1973" i="2"/>
  <c r="P1973" i="2"/>
  <c r="I1973" i="2"/>
  <c r="J1973" i="2"/>
  <c r="K1973" i="2" s="1"/>
  <c r="F1744" i="9"/>
  <c r="H1744" i="9" s="1"/>
  <c r="N1743" i="2"/>
  <c r="I1743" i="2"/>
  <c r="H1743" i="2"/>
  <c r="T1743" i="2"/>
  <c r="R1743" i="2"/>
  <c r="O1743" i="2"/>
  <c r="P1743" i="2" s="1"/>
  <c r="J1743" i="2"/>
  <c r="K1743" i="2" s="1"/>
  <c r="S1743" i="2"/>
  <c r="M1822" i="2"/>
  <c r="L1822" i="2" s="1"/>
  <c r="F559" i="9"/>
  <c r="H559" i="9" s="1"/>
  <c r="J558" i="2"/>
  <c r="K558" i="2" s="1"/>
  <c r="I558" i="2"/>
  <c r="H558" i="2"/>
  <c r="R558" i="2"/>
  <c r="O558" i="2"/>
  <c r="P558" i="2" s="1"/>
  <c r="N558" i="2"/>
  <c r="T558" i="2"/>
  <c r="S558" i="2"/>
  <c r="F286" i="9"/>
  <c r="H286" i="9" s="1"/>
  <c r="O285" i="2"/>
  <c r="J285" i="2"/>
  <c r="K285" i="2" s="1"/>
  <c r="P285" i="2"/>
  <c r="N285" i="2"/>
  <c r="I285" i="2"/>
  <c r="H285" i="2"/>
  <c r="T285" i="2"/>
  <c r="S285" i="2"/>
  <c r="R285" i="2"/>
  <c r="M1549" i="2"/>
  <c r="L1549" i="2" s="1"/>
  <c r="F2981" i="9"/>
  <c r="H2981" i="9" s="1"/>
  <c r="P2980" i="2"/>
  <c r="O2980" i="2"/>
  <c r="I2980" i="2"/>
  <c r="H2980" i="2"/>
  <c r="R2980" i="2"/>
  <c r="N2980" i="2"/>
  <c r="J2980" i="2"/>
  <c r="K2980" i="2" s="1"/>
  <c r="S2980" i="2"/>
  <c r="T2980" i="2"/>
  <c r="F2928" i="9"/>
  <c r="H2928" i="9" s="1"/>
  <c r="H2927" i="2"/>
  <c r="I2927" i="2"/>
  <c r="S2927" i="2"/>
  <c r="R2927" i="2"/>
  <c r="U2927" i="2" s="1"/>
  <c r="N2927" i="2"/>
  <c r="J2927" i="2"/>
  <c r="K2927" i="2" s="1"/>
  <c r="T2927" i="2"/>
  <c r="O2927" i="2"/>
  <c r="P2927" i="2" s="1"/>
  <c r="F2807" i="9"/>
  <c r="H2807" i="9" s="1"/>
  <c r="T2806" i="2"/>
  <c r="I2806" i="2"/>
  <c r="H2806" i="2"/>
  <c r="S2806" i="2"/>
  <c r="R2806" i="2"/>
  <c r="U2806" i="2" s="1"/>
  <c r="N2806" i="2"/>
  <c r="J2806" i="2"/>
  <c r="K2806" i="2" s="1"/>
  <c r="O2806" i="2"/>
  <c r="P2806" i="2" s="1"/>
  <c r="F1795" i="9"/>
  <c r="H1795" i="9" s="1"/>
  <c r="N1794" i="2"/>
  <c r="T1794" i="2"/>
  <c r="S1794" i="2"/>
  <c r="O1794" i="2"/>
  <c r="R1794" i="2"/>
  <c r="U1794" i="2" s="1"/>
  <c r="P1794" i="2"/>
  <c r="I1794" i="2"/>
  <c r="J1794" i="2"/>
  <c r="K1794" i="2" s="1"/>
  <c r="H1794" i="2"/>
  <c r="AM2210" i="14"/>
  <c r="AO2210" i="14" s="1"/>
  <c r="AK2210" i="14" s="1"/>
  <c r="G2208" i="2"/>
  <c r="F2704" i="9"/>
  <c r="H2704" i="9" s="1"/>
  <c r="H2703" i="2"/>
  <c r="S2703" i="2"/>
  <c r="T2703" i="2"/>
  <c r="R2703" i="2"/>
  <c r="U2703" i="2" s="1"/>
  <c r="N2703" i="2"/>
  <c r="O2703" i="2"/>
  <c r="P2703" i="2" s="1"/>
  <c r="J2703" i="2"/>
  <c r="K2703" i="2" s="1"/>
  <c r="I2703" i="2"/>
  <c r="F2764" i="9"/>
  <c r="H2764" i="9" s="1"/>
  <c r="I2763" i="2"/>
  <c r="O2763" i="2"/>
  <c r="P2763" i="2" s="1"/>
  <c r="N2763" i="2"/>
  <c r="J2763" i="2"/>
  <c r="K2763" i="2" s="1"/>
  <c r="R2763" i="2"/>
  <c r="U2763" i="2" s="1"/>
  <c r="H2763" i="2"/>
  <c r="S2763" i="2"/>
  <c r="T2763" i="2"/>
  <c r="F2910" i="9"/>
  <c r="H2910" i="9" s="1"/>
  <c r="J2909" i="2"/>
  <c r="K2909" i="2" s="1"/>
  <c r="R2909" i="2"/>
  <c r="H2909" i="2"/>
  <c r="P2909" i="2"/>
  <c r="O2909" i="2"/>
  <c r="N2909" i="2"/>
  <c r="I2909" i="2"/>
  <c r="T2909" i="2"/>
  <c r="S2909" i="2"/>
  <c r="M2224" i="2"/>
  <c r="L2224" i="2"/>
  <c r="F401" i="9"/>
  <c r="H401" i="9" s="1"/>
  <c r="J400" i="2"/>
  <c r="K400" i="2" s="1"/>
  <c r="T400" i="2"/>
  <c r="S400" i="2"/>
  <c r="N400" i="2"/>
  <c r="I400" i="2"/>
  <c r="H400" i="2"/>
  <c r="O400" i="2"/>
  <c r="P400" i="2" s="1"/>
  <c r="R400" i="2"/>
  <c r="M2449" i="2"/>
  <c r="L2449" i="2" s="1"/>
  <c r="F1186" i="9"/>
  <c r="H1186" i="9" s="1"/>
  <c r="S1185" i="2"/>
  <c r="T1185" i="2"/>
  <c r="R1185" i="2"/>
  <c r="N1185" i="2"/>
  <c r="J1185" i="2"/>
  <c r="K1185" i="2" s="1"/>
  <c r="O1185" i="2"/>
  <c r="P1185" i="2" s="1"/>
  <c r="H1185" i="2"/>
  <c r="I1185" i="2"/>
  <c r="M1173" i="2"/>
  <c r="L1173" i="2" s="1"/>
  <c r="F1918" i="9"/>
  <c r="H1918" i="9" s="1"/>
  <c r="J1917" i="2"/>
  <c r="K1917" i="2" s="1"/>
  <c r="R1917" i="2"/>
  <c r="O1917" i="2"/>
  <c r="P1917" i="2" s="1"/>
  <c r="N1917" i="2"/>
  <c r="I1917" i="2"/>
  <c r="T1917" i="2"/>
  <c r="S1917" i="2"/>
  <c r="H1917" i="2"/>
  <c r="F181" i="9"/>
  <c r="H181" i="9" s="1"/>
  <c r="S180" i="2"/>
  <c r="R180" i="2"/>
  <c r="T180" i="2"/>
  <c r="N180" i="2"/>
  <c r="J180" i="2"/>
  <c r="K180" i="2" s="1"/>
  <c r="I180" i="2"/>
  <c r="H180" i="2"/>
  <c r="P180" i="2"/>
  <c r="O180" i="2"/>
  <c r="F2310" i="9"/>
  <c r="H2310" i="9" s="1"/>
  <c r="N2309" i="2"/>
  <c r="J2309" i="2"/>
  <c r="K2309" i="2" s="1"/>
  <c r="I2309" i="2"/>
  <c r="O2309" i="2"/>
  <c r="H2309" i="2"/>
  <c r="P2309" i="2"/>
  <c r="T2309" i="2"/>
  <c r="S2309" i="2"/>
  <c r="R2309" i="2"/>
  <c r="L1695" i="2"/>
  <c r="M1695" i="2"/>
  <c r="M7" i="2"/>
  <c r="L7" i="2" s="1"/>
  <c r="M406" i="2"/>
  <c r="L406" i="2" s="1"/>
  <c r="M118" i="2"/>
  <c r="L118" i="2"/>
  <c r="M1062" i="2"/>
  <c r="L1062" i="2" s="1"/>
  <c r="F2565" i="9"/>
  <c r="H2565" i="9" s="1"/>
  <c r="H2564" i="2"/>
  <c r="I2564" i="2"/>
  <c r="S2564" i="2"/>
  <c r="R2564" i="2"/>
  <c r="P2564" i="2"/>
  <c r="T2564" i="2"/>
  <c r="J2564" i="2"/>
  <c r="K2564" i="2" s="1"/>
  <c r="O2564" i="2"/>
  <c r="N2564" i="2"/>
  <c r="F2870" i="9"/>
  <c r="H2870" i="9" s="1"/>
  <c r="I2869" i="2"/>
  <c r="H2869" i="2"/>
  <c r="R2869" i="2"/>
  <c r="O2869" i="2"/>
  <c r="P2869" i="2" s="1"/>
  <c r="J2869" i="2"/>
  <c r="K2869" i="2" s="1"/>
  <c r="T2869" i="2"/>
  <c r="S2869" i="2"/>
  <c r="N2869" i="2"/>
  <c r="F2372" i="9"/>
  <c r="H2372" i="9" s="1"/>
  <c r="P2371" i="2"/>
  <c r="O2371" i="2"/>
  <c r="N2371" i="2"/>
  <c r="I2371" i="2"/>
  <c r="T2371" i="2"/>
  <c r="S2371" i="2"/>
  <c r="R2371" i="2"/>
  <c r="J2371" i="2"/>
  <c r="K2371" i="2" s="1"/>
  <c r="H2371" i="2"/>
  <c r="F2673" i="9"/>
  <c r="H2673" i="9" s="1"/>
  <c r="J2672" i="2"/>
  <c r="K2672" i="2" s="1"/>
  <c r="I2672" i="2"/>
  <c r="H2672" i="2"/>
  <c r="T2672" i="2"/>
  <c r="S2672" i="2"/>
  <c r="N2672" i="2"/>
  <c r="O2672" i="2"/>
  <c r="P2672" i="2" s="1"/>
  <c r="R2672" i="2"/>
  <c r="F2931" i="9"/>
  <c r="H2931" i="9" s="1"/>
  <c r="O2930" i="2"/>
  <c r="H2930" i="2"/>
  <c r="T2930" i="2"/>
  <c r="S2930" i="2"/>
  <c r="R2930" i="2"/>
  <c r="U2930" i="2" s="1"/>
  <c r="I2930" i="2"/>
  <c r="P2930" i="2"/>
  <c r="N2930" i="2"/>
  <c r="J2930" i="2"/>
  <c r="K2930" i="2" s="1"/>
  <c r="G2661" i="2"/>
  <c r="F2761" i="9"/>
  <c r="H2761" i="9" s="1"/>
  <c r="J2760" i="2"/>
  <c r="K2760" i="2" s="1"/>
  <c r="I2760" i="2"/>
  <c r="H2760" i="2"/>
  <c r="R2760" i="2"/>
  <c r="T2760" i="2"/>
  <c r="S2760" i="2"/>
  <c r="P2760" i="2"/>
  <c r="O2760" i="2"/>
  <c r="N2760" i="2"/>
  <c r="F2889" i="9"/>
  <c r="H2889" i="9" s="1"/>
  <c r="I2888" i="2"/>
  <c r="O2888" i="2"/>
  <c r="P2888" i="2" s="1"/>
  <c r="T2888" i="2"/>
  <c r="R2888" i="2"/>
  <c r="N2888" i="2"/>
  <c r="J2888" i="2"/>
  <c r="K2888" i="2" s="1"/>
  <c r="H2888" i="2"/>
  <c r="S2888" i="2"/>
  <c r="F504" i="9"/>
  <c r="H504" i="9" s="1"/>
  <c r="O503" i="2"/>
  <c r="N503" i="2"/>
  <c r="H503" i="2"/>
  <c r="S503" i="2"/>
  <c r="R503" i="2"/>
  <c r="U503" i="2" s="1"/>
  <c r="P503" i="2"/>
  <c r="I503" i="2"/>
  <c r="T503" i="2"/>
  <c r="J503" i="2"/>
  <c r="K503" i="2" s="1"/>
  <c r="F887" i="9"/>
  <c r="H887" i="9" s="1"/>
  <c r="S886" i="2"/>
  <c r="R886" i="2"/>
  <c r="T886" i="2"/>
  <c r="N886" i="2"/>
  <c r="J886" i="2"/>
  <c r="K886" i="2" s="1"/>
  <c r="I886" i="2"/>
  <c r="H886" i="2"/>
  <c r="O886" i="2"/>
  <c r="P886" i="2" s="1"/>
  <c r="M2425" i="2"/>
  <c r="L2425" i="2" s="1"/>
  <c r="F2754" i="9"/>
  <c r="H2754" i="9" s="1"/>
  <c r="S2753" i="2"/>
  <c r="T2753" i="2"/>
  <c r="R2753" i="2"/>
  <c r="U2753" i="2" s="1"/>
  <c r="O2753" i="2"/>
  <c r="P2753" i="2" s="1"/>
  <c r="J2753" i="2"/>
  <c r="K2753" i="2" s="1"/>
  <c r="N2753" i="2"/>
  <c r="I2753" i="2"/>
  <c r="H2753" i="2"/>
  <c r="F271" i="9"/>
  <c r="H271" i="9" s="1"/>
  <c r="T270" i="2"/>
  <c r="O270" i="2"/>
  <c r="P270" i="2" s="1"/>
  <c r="N270" i="2"/>
  <c r="I270" i="2"/>
  <c r="S270" i="2"/>
  <c r="R270" i="2"/>
  <c r="U270" i="2" s="1"/>
  <c r="H270" i="2"/>
  <c r="J270" i="2"/>
  <c r="K270" i="2" s="1"/>
  <c r="M2253" i="2"/>
  <c r="L2253" i="2"/>
  <c r="F2180" i="9"/>
  <c r="H2180" i="9" s="1"/>
  <c r="N2179" i="2"/>
  <c r="J2179" i="2"/>
  <c r="K2179" i="2" s="1"/>
  <c r="I2179" i="2"/>
  <c r="H2179" i="2"/>
  <c r="T2179" i="2"/>
  <c r="O2179" i="2"/>
  <c r="S2179" i="2"/>
  <c r="R2179" i="2"/>
  <c r="P2179" i="2"/>
  <c r="L1852" i="2"/>
  <c r="M1852" i="2"/>
  <c r="M2121" i="2"/>
  <c r="L2121" i="2"/>
  <c r="F376" i="9"/>
  <c r="H376" i="9" s="1"/>
  <c r="T375" i="2"/>
  <c r="O375" i="2"/>
  <c r="R375" i="2"/>
  <c r="P375" i="2"/>
  <c r="N375" i="2"/>
  <c r="J375" i="2"/>
  <c r="K375" i="2" s="1"/>
  <c r="S375" i="2"/>
  <c r="I375" i="2"/>
  <c r="H375" i="2"/>
  <c r="M753" i="2"/>
  <c r="L753" i="2"/>
  <c r="L2144" i="2"/>
  <c r="M2144" i="2"/>
  <c r="F1320" i="9"/>
  <c r="H1320" i="9" s="1"/>
  <c r="J1319" i="2"/>
  <c r="K1319" i="2" s="1"/>
  <c r="I1319" i="2"/>
  <c r="T1319" i="2"/>
  <c r="S1319" i="2"/>
  <c r="R1319" i="2"/>
  <c r="N1319" i="2"/>
  <c r="H1319" i="2"/>
  <c r="O1319" i="2"/>
  <c r="P1319" i="2" s="1"/>
  <c r="M111" i="2"/>
  <c r="L111" i="2"/>
  <c r="U1829" i="2"/>
  <c r="F506" i="9"/>
  <c r="H506" i="9" s="1"/>
  <c r="O505" i="2"/>
  <c r="P505" i="2" s="1"/>
  <c r="J505" i="2"/>
  <c r="K505" i="2" s="1"/>
  <c r="N505" i="2"/>
  <c r="I505" i="2"/>
  <c r="H505" i="2"/>
  <c r="R505" i="2"/>
  <c r="T505" i="2"/>
  <c r="S505" i="2"/>
  <c r="F16" i="9"/>
  <c r="H16" i="9" s="1"/>
  <c r="N15" i="2"/>
  <c r="T15" i="2"/>
  <c r="O15" i="2"/>
  <c r="J15" i="2"/>
  <c r="K15" i="2" s="1"/>
  <c r="S15" i="2"/>
  <c r="P15" i="2"/>
  <c r="I15" i="2"/>
  <c r="H15" i="2"/>
  <c r="R15" i="2"/>
  <c r="U15" i="2" s="1"/>
  <c r="U2110" i="2"/>
  <c r="M792" i="2"/>
  <c r="L792" i="2" s="1"/>
  <c r="F2832" i="9"/>
  <c r="H2832" i="9" s="1"/>
  <c r="J2831" i="2"/>
  <c r="K2831" i="2" s="1"/>
  <c r="T2831" i="2"/>
  <c r="S2831" i="2"/>
  <c r="R2831" i="2"/>
  <c r="U2831" i="2" s="1"/>
  <c r="N2831" i="2"/>
  <c r="I2831" i="2"/>
  <c r="O2831" i="2"/>
  <c r="H2831" i="2"/>
  <c r="P2831" i="2"/>
  <c r="M532" i="2"/>
  <c r="L532" i="2"/>
  <c r="M602" i="2"/>
  <c r="L602" i="2"/>
  <c r="F1185" i="9"/>
  <c r="H1185" i="9" s="1"/>
  <c r="R1184" i="2"/>
  <c r="O1184" i="2"/>
  <c r="P1184" i="2" s="1"/>
  <c r="J1184" i="2"/>
  <c r="K1184" i="2" s="1"/>
  <c r="T1184" i="2"/>
  <c r="S1184" i="2"/>
  <c r="H1184" i="2"/>
  <c r="I1184" i="2"/>
  <c r="N1184" i="2"/>
  <c r="L393" i="2"/>
  <c r="M393" i="2"/>
  <c r="U458" i="2"/>
  <c r="M533" i="2"/>
  <c r="L533" i="2" s="1"/>
  <c r="F2897" i="9"/>
  <c r="H2897" i="9" s="1"/>
  <c r="S2896" i="2"/>
  <c r="R2896" i="2"/>
  <c r="T2896" i="2"/>
  <c r="O2896" i="2"/>
  <c r="P2896" i="2" s="1"/>
  <c r="N2896" i="2"/>
  <c r="H2896" i="2"/>
  <c r="J2896" i="2"/>
  <c r="K2896" i="2" s="1"/>
  <c r="I2896" i="2"/>
  <c r="F2125" i="9"/>
  <c r="H2125" i="9" s="1"/>
  <c r="S2124" i="2"/>
  <c r="R2124" i="2"/>
  <c r="O2124" i="2"/>
  <c r="N2124" i="2"/>
  <c r="H2124" i="2"/>
  <c r="P2124" i="2"/>
  <c r="J2124" i="2"/>
  <c r="K2124" i="2" s="1"/>
  <c r="T2124" i="2"/>
  <c r="I2124" i="2"/>
  <c r="AM532" i="14"/>
  <c r="AO532" i="14" s="1"/>
  <c r="AK532" i="14" s="1"/>
  <c r="G530" i="2"/>
  <c r="AM2760" i="14"/>
  <c r="AO2760" i="14" s="1"/>
  <c r="AK2760" i="14" s="1"/>
  <c r="G2758" i="2"/>
  <c r="F2285" i="9"/>
  <c r="H2285" i="9" s="1"/>
  <c r="N2284" i="2"/>
  <c r="R2284" i="2"/>
  <c r="O2284" i="2"/>
  <c r="P2284" i="2" s="1"/>
  <c r="I2284" i="2"/>
  <c r="S2284" i="2"/>
  <c r="J2284" i="2"/>
  <c r="K2284" i="2" s="1"/>
  <c r="H2284" i="2"/>
  <c r="T2284" i="2"/>
  <c r="G2725" i="2"/>
  <c r="F484" i="9"/>
  <c r="H484" i="9" s="1"/>
  <c r="O483" i="2"/>
  <c r="N483" i="2"/>
  <c r="H483" i="2"/>
  <c r="I483" i="2"/>
  <c r="T483" i="2"/>
  <c r="R483" i="2"/>
  <c r="J483" i="2"/>
  <c r="K483" i="2" s="1"/>
  <c r="S483" i="2"/>
  <c r="P483" i="2"/>
  <c r="F1127" i="9"/>
  <c r="H1127" i="9" s="1"/>
  <c r="T1126" i="2"/>
  <c r="S1126" i="2"/>
  <c r="O1126" i="2"/>
  <c r="P1126" i="2" s="1"/>
  <c r="I1126" i="2"/>
  <c r="H1126" i="2"/>
  <c r="R1126" i="2"/>
  <c r="J1126" i="2"/>
  <c r="K1126" i="2" s="1"/>
  <c r="N1126" i="2"/>
  <c r="F1639" i="9"/>
  <c r="H1639" i="9" s="1"/>
  <c r="J1638" i="2"/>
  <c r="K1638" i="2" s="1"/>
  <c r="T1638" i="2"/>
  <c r="S1638" i="2"/>
  <c r="R1638" i="2"/>
  <c r="N1638" i="2"/>
  <c r="O1638" i="2"/>
  <c r="P1638" i="2" s="1"/>
  <c r="I1638" i="2"/>
  <c r="H1638" i="2"/>
  <c r="F1001" i="9"/>
  <c r="H1001" i="9" s="1"/>
  <c r="T1000" i="2"/>
  <c r="O1000" i="2"/>
  <c r="P1000" i="2" s="1"/>
  <c r="N1000" i="2"/>
  <c r="S1000" i="2"/>
  <c r="R1000" i="2"/>
  <c r="U1000" i="2" s="1"/>
  <c r="I1000" i="2"/>
  <c r="J1000" i="2"/>
  <c r="K1000" i="2" s="1"/>
  <c r="H1000" i="2"/>
  <c r="L2012" i="2"/>
  <c r="M2012" i="2"/>
  <c r="F2354" i="9"/>
  <c r="H2354" i="9" s="1"/>
  <c r="R2353" i="2"/>
  <c r="J2353" i="2"/>
  <c r="K2353" i="2" s="1"/>
  <c r="I2353" i="2"/>
  <c r="S2353" i="2"/>
  <c r="O2353" i="2"/>
  <c r="P2353" i="2" s="1"/>
  <c r="N2353" i="2"/>
  <c r="H2353" i="2"/>
  <c r="T2353" i="2"/>
  <c r="F486" i="9"/>
  <c r="H486" i="9" s="1"/>
  <c r="O485" i="2"/>
  <c r="P485" i="2" s="1"/>
  <c r="J485" i="2"/>
  <c r="K485" i="2" s="1"/>
  <c r="N485" i="2"/>
  <c r="R485" i="2"/>
  <c r="U485" i="2" s="1"/>
  <c r="T485" i="2"/>
  <c r="S485" i="2"/>
  <c r="I485" i="2"/>
  <c r="H485" i="2"/>
  <c r="L931" i="2"/>
  <c r="M931" i="2"/>
  <c r="U991" i="2"/>
  <c r="L831" i="2"/>
  <c r="M831" i="2"/>
  <c r="L557" i="2"/>
  <c r="M557" i="2"/>
  <c r="U956" i="2"/>
  <c r="U1016" i="2"/>
  <c r="M791" i="2"/>
  <c r="L791" i="2"/>
  <c r="M334" i="2"/>
  <c r="L334" i="2"/>
  <c r="G1235" i="2"/>
  <c r="M42" i="2"/>
  <c r="L42" i="2"/>
  <c r="M871" i="2"/>
  <c r="L871" i="2" s="1"/>
  <c r="G1859" i="2"/>
  <c r="M1064" i="2"/>
  <c r="L1064" i="2" s="1"/>
  <c r="M6" i="2"/>
  <c r="L6" i="2" s="1"/>
  <c r="M1172" i="2"/>
  <c r="L1172" i="2" s="1"/>
  <c r="M319" i="2"/>
  <c r="L319" i="2" s="1"/>
  <c r="M2675" i="2"/>
  <c r="L2675" i="2" s="1"/>
  <c r="F2798" i="9"/>
  <c r="H2798" i="9" s="1"/>
  <c r="N2797" i="2"/>
  <c r="I2797" i="2"/>
  <c r="R2797" i="2"/>
  <c r="U2797" i="2" s="1"/>
  <c r="P2797" i="2"/>
  <c r="O2797" i="2"/>
  <c r="T2797" i="2"/>
  <c r="S2797" i="2"/>
  <c r="J2797" i="2"/>
  <c r="K2797" i="2" s="1"/>
  <c r="H2797" i="2"/>
  <c r="AM927" i="14"/>
  <c r="AO927" i="14" s="1"/>
  <c r="AK927" i="14" s="1"/>
  <c r="G925" i="2"/>
  <c r="AM2768" i="14"/>
  <c r="AO2768" i="14" s="1"/>
  <c r="AK2768" i="14" s="1"/>
  <c r="G2766" i="2"/>
  <c r="AM2963" i="14"/>
  <c r="AO2963" i="14" s="1"/>
  <c r="AK2963" i="14" s="1"/>
  <c r="G2961" i="2"/>
  <c r="AM2110" i="14"/>
  <c r="AO2110" i="14" s="1"/>
  <c r="AK2110" i="14" s="1"/>
  <c r="G2108" i="2"/>
  <c r="G1939" i="2"/>
  <c r="F2314" i="9"/>
  <c r="H2314" i="9" s="1"/>
  <c r="P2313" i="2"/>
  <c r="T2313" i="2"/>
  <c r="S2313" i="2"/>
  <c r="J2313" i="2"/>
  <c r="K2313" i="2" s="1"/>
  <c r="I2313" i="2"/>
  <c r="H2313" i="2"/>
  <c r="R2313" i="2"/>
  <c r="O2313" i="2"/>
  <c r="N2313" i="2"/>
  <c r="F2753" i="9"/>
  <c r="H2753" i="9" s="1"/>
  <c r="R2752" i="2"/>
  <c r="S2752" i="2"/>
  <c r="P2752" i="2"/>
  <c r="O2752" i="2"/>
  <c r="J2752" i="2"/>
  <c r="K2752" i="2" s="1"/>
  <c r="I2752" i="2"/>
  <c r="H2752" i="2"/>
  <c r="T2752" i="2"/>
  <c r="N2752" i="2"/>
  <c r="F464" i="9"/>
  <c r="H464" i="9" s="1"/>
  <c r="O463" i="2"/>
  <c r="P463" i="2" s="1"/>
  <c r="N463" i="2"/>
  <c r="H463" i="2"/>
  <c r="T463" i="2"/>
  <c r="R463" i="2"/>
  <c r="U463" i="2" s="1"/>
  <c r="S463" i="2"/>
  <c r="J463" i="2"/>
  <c r="K463" i="2" s="1"/>
  <c r="I463" i="2"/>
  <c r="F224" i="9"/>
  <c r="H224" i="9" s="1"/>
  <c r="T223" i="2"/>
  <c r="O223" i="2"/>
  <c r="P223" i="2" s="1"/>
  <c r="J223" i="2"/>
  <c r="K223" i="2" s="1"/>
  <c r="S223" i="2"/>
  <c r="R223" i="2"/>
  <c r="U223" i="2" s="1"/>
  <c r="N223" i="2"/>
  <c r="H223" i="2"/>
  <c r="I223" i="2"/>
  <c r="F1669" i="9"/>
  <c r="H1669" i="9" s="1"/>
  <c r="T1668" i="2"/>
  <c r="S1668" i="2"/>
  <c r="R1668" i="2"/>
  <c r="U1668" i="2" s="1"/>
  <c r="O1668" i="2"/>
  <c r="P1668" i="2" s="1"/>
  <c r="N1668" i="2"/>
  <c r="I1668" i="2"/>
  <c r="H1668" i="2"/>
  <c r="J1668" i="2"/>
  <c r="K1668" i="2" s="1"/>
  <c r="F981" i="9"/>
  <c r="H981" i="9" s="1"/>
  <c r="J980" i="2"/>
  <c r="K980" i="2" s="1"/>
  <c r="I980" i="2"/>
  <c r="N980" i="2"/>
  <c r="T980" i="2"/>
  <c r="O980" i="2"/>
  <c r="R980" i="2"/>
  <c r="H980" i="2"/>
  <c r="S980" i="2"/>
  <c r="P980" i="2"/>
  <c r="M2055" i="2"/>
  <c r="L2055" i="2"/>
  <c r="M2357" i="2"/>
  <c r="L2357" i="2"/>
  <c r="F2738" i="9"/>
  <c r="H2738" i="9" s="1"/>
  <c r="J2737" i="2"/>
  <c r="K2737" i="2" s="1"/>
  <c r="I2737" i="2"/>
  <c r="P2737" i="2"/>
  <c r="O2737" i="2"/>
  <c r="N2737" i="2"/>
  <c r="T2737" i="2"/>
  <c r="S2737" i="2"/>
  <c r="R2737" i="2"/>
  <c r="U2737" i="2" s="1"/>
  <c r="H2737" i="2"/>
  <c r="M162" i="2"/>
  <c r="L162" i="2" s="1"/>
  <c r="U2654" i="2"/>
  <c r="L2733" i="2"/>
  <c r="M2733" i="2"/>
  <c r="F1315" i="9"/>
  <c r="H1315" i="9" s="1"/>
  <c r="H1314" i="2"/>
  <c r="R1314" i="2"/>
  <c r="S1314" i="2"/>
  <c r="O1314" i="2"/>
  <c r="P1314" i="2" s="1"/>
  <c r="J1314" i="2"/>
  <c r="K1314" i="2" s="1"/>
  <c r="I1314" i="2"/>
  <c r="T1314" i="2"/>
  <c r="N1314" i="2"/>
  <c r="M1965" i="2"/>
  <c r="L1965" i="2" s="1"/>
  <c r="F1299" i="9"/>
  <c r="H1299" i="9" s="1"/>
  <c r="O1298" i="2"/>
  <c r="R1298" i="2"/>
  <c r="J1298" i="2"/>
  <c r="K1298" i="2" s="1"/>
  <c r="I1298" i="2"/>
  <c r="S1298" i="2"/>
  <c r="H1298" i="2"/>
  <c r="T1298" i="2"/>
  <c r="P1298" i="2"/>
  <c r="N1298" i="2"/>
  <c r="G1539" i="2"/>
  <c r="M477" i="2"/>
  <c r="L477" i="2" s="1"/>
  <c r="M1233" i="2"/>
  <c r="L1233" i="2"/>
  <c r="F876" i="9"/>
  <c r="H876" i="9" s="1"/>
  <c r="H875" i="2"/>
  <c r="R875" i="2"/>
  <c r="S875" i="2"/>
  <c r="N875" i="2"/>
  <c r="J875" i="2"/>
  <c r="K875" i="2" s="1"/>
  <c r="I875" i="2"/>
  <c r="P875" i="2"/>
  <c r="O875" i="2"/>
  <c r="T875" i="2"/>
  <c r="M109" i="2"/>
  <c r="L109" i="2" s="1"/>
  <c r="U2314" i="2"/>
  <c r="F2409" i="9"/>
  <c r="H2409" i="9" s="1"/>
  <c r="R2408" i="2"/>
  <c r="O2408" i="2"/>
  <c r="T2408" i="2"/>
  <c r="S2408" i="2"/>
  <c r="P2408" i="2"/>
  <c r="N2408" i="2"/>
  <c r="J2408" i="2"/>
  <c r="K2408" i="2" s="1"/>
  <c r="I2408" i="2"/>
  <c r="H2408" i="2"/>
  <c r="G1273" i="2"/>
  <c r="M702" i="2"/>
  <c r="L702" i="2" s="1"/>
  <c r="M1441" i="2"/>
  <c r="L1441" i="2" s="1"/>
  <c r="M183" i="2"/>
  <c r="L183" i="2" s="1"/>
  <c r="M718" i="2"/>
  <c r="L718" i="2" s="1"/>
  <c r="F2875" i="9"/>
  <c r="H2875" i="9" s="1"/>
  <c r="I2874" i="2"/>
  <c r="H2874" i="2"/>
  <c r="T2874" i="2"/>
  <c r="R2874" i="2"/>
  <c r="O2874" i="2"/>
  <c r="P2874" i="2" s="1"/>
  <c r="S2874" i="2"/>
  <c r="N2874" i="2"/>
  <c r="J2874" i="2"/>
  <c r="K2874" i="2" s="1"/>
  <c r="G2114" i="2"/>
  <c r="F2649" i="9"/>
  <c r="H2649" i="9" s="1"/>
  <c r="J2648" i="2"/>
  <c r="K2648" i="2" s="1"/>
  <c r="I2648" i="2"/>
  <c r="H2648" i="2"/>
  <c r="T2648" i="2"/>
  <c r="S2648" i="2"/>
  <c r="R2648" i="2"/>
  <c r="U2648" i="2" s="1"/>
  <c r="O2648" i="2"/>
  <c r="P2648" i="2" s="1"/>
  <c r="N2648" i="2"/>
  <c r="F1347" i="9"/>
  <c r="H1347" i="9" s="1"/>
  <c r="T1346" i="2"/>
  <c r="O1346" i="2"/>
  <c r="N1346" i="2"/>
  <c r="H1346" i="2"/>
  <c r="R1346" i="2"/>
  <c r="U1346" i="2" s="1"/>
  <c r="P1346" i="2"/>
  <c r="I1346" i="2"/>
  <c r="J1346" i="2"/>
  <c r="K1346" i="2" s="1"/>
  <c r="S1346" i="2"/>
  <c r="AM1705" i="14"/>
  <c r="AO1705" i="14" s="1"/>
  <c r="AK1705" i="14" s="1"/>
  <c r="G1703" i="2"/>
  <c r="F2499" i="9"/>
  <c r="H2499" i="9" s="1"/>
  <c r="T2498" i="2"/>
  <c r="S2498" i="2"/>
  <c r="R2498" i="2"/>
  <c r="P2498" i="2"/>
  <c r="O2498" i="2"/>
  <c r="I2498" i="2"/>
  <c r="J2498" i="2"/>
  <c r="K2498" i="2" s="1"/>
  <c r="H2498" i="2"/>
  <c r="N2498" i="2"/>
  <c r="F1818" i="9"/>
  <c r="H1818" i="9" s="1"/>
  <c r="J1817" i="2"/>
  <c r="K1817" i="2" s="1"/>
  <c r="H1817" i="2"/>
  <c r="T1817" i="2"/>
  <c r="O1817" i="2"/>
  <c r="P1817" i="2" s="1"/>
  <c r="I1817" i="2"/>
  <c r="R1817" i="2"/>
  <c r="S1817" i="2"/>
  <c r="N1817" i="2"/>
  <c r="M2206" i="2"/>
  <c r="L2206" i="2"/>
  <c r="F827" i="9"/>
  <c r="H827" i="9" s="1"/>
  <c r="S826" i="2"/>
  <c r="O826" i="2"/>
  <c r="P826" i="2" s="1"/>
  <c r="N826" i="2"/>
  <c r="H826" i="2"/>
  <c r="J826" i="2"/>
  <c r="K826" i="2" s="1"/>
  <c r="I826" i="2"/>
  <c r="T826" i="2"/>
  <c r="R826" i="2"/>
  <c r="U826" i="2" s="1"/>
  <c r="G420" i="2"/>
  <c r="M1369" i="2"/>
  <c r="L1369" i="2"/>
  <c r="M1501" i="2"/>
  <c r="L1501" i="2" s="1"/>
  <c r="M2156" i="2"/>
  <c r="L2156" i="2" s="1"/>
  <c r="F2435" i="9"/>
  <c r="H2435" i="9" s="1"/>
  <c r="S2434" i="2"/>
  <c r="R2434" i="2"/>
  <c r="U2434" i="2" s="1"/>
  <c r="I2434" i="2"/>
  <c r="H2434" i="2"/>
  <c r="T2434" i="2"/>
  <c r="J2434" i="2"/>
  <c r="K2434" i="2" s="1"/>
  <c r="O2434" i="2"/>
  <c r="P2434" i="2" s="1"/>
  <c r="N2434" i="2"/>
  <c r="M2569" i="2"/>
  <c r="L2569" i="2"/>
  <c r="F997" i="9"/>
  <c r="H997" i="9" s="1"/>
  <c r="T996" i="2"/>
  <c r="S996" i="2"/>
  <c r="R996" i="2"/>
  <c r="U996" i="2" s="1"/>
  <c r="O996" i="2"/>
  <c r="P996" i="2" s="1"/>
  <c r="N996" i="2"/>
  <c r="J996" i="2"/>
  <c r="K996" i="2" s="1"/>
  <c r="I996" i="2"/>
  <c r="H996" i="2"/>
  <c r="F2849" i="9"/>
  <c r="H2849" i="9" s="1"/>
  <c r="T2848" i="2"/>
  <c r="S2848" i="2"/>
  <c r="J2848" i="2"/>
  <c r="K2848" i="2" s="1"/>
  <c r="I2848" i="2"/>
  <c r="P2848" i="2"/>
  <c r="O2848" i="2"/>
  <c r="N2848" i="2"/>
  <c r="H2848" i="2"/>
  <c r="R2848" i="2"/>
  <c r="U2848" i="2" s="1"/>
  <c r="F2595" i="9"/>
  <c r="H2595" i="9" s="1"/>
  <c r="R2594" i="2"/>
  <c r="U2594" i="2" s="1"/>
  <c r="P2594" i="2"/>
  <c r="J2594" i="2"/>
  <c r="K2594" i="2" s="1"/>
  <c r="I2594" i="2"/>
  <c r="H2594" i="2"/>
  <c r="T2594" i="2"/>
  <c r="S2594" i="2"/>
  <c r="N2594" i="2"/>
  <c r="O2594" i="2"/>
  <c r="G2865" i="2"/>
  <c r="G2198" i="2"/>
  <c r="F2912" i="9"/>
  <c r="H2912" i="9" s="1"/>
  <c r="O2911" i="2"/>
  <c r="N2911" i="2"/>
  <c r="T2911" i="2"/>
  <c r="H2911" i="2"/>
  <c r="S2911" i="2"/>
  <c r="P2911" i="2"/>
  <c r="R2911" i="2"/>
  <c r="U2911" i="2" s="1"/>
  <c r="J2911" i="2"/>
  <c r="K2911" i="2" s="1"/>
  <c r="I2911" i="2"/>
  <c r="F2858" i="9"/>
  <c r="H2858" i="9" s="1"/>
  <c r="J2857" i="2"/>
  <c r="K2857" i="2" s="1"/>
  <c r="S2857" i="2"/>
  <c r="R2857" i="2"/>
  <c r="I2857" i="2"/>
  <c r="T2857" i="2"/>
  <c r="O2857" i="2"/>
  <c r="P2857" i="2" s="1"/>
  <c r="H2857" i="2"/>
  <c r="N2857" i="2"/>
  <c r="F787" i="9"/>
  <c r="H787" i="9" s="1"/>
  <c r="S786" i="2"/>
  <c r="T786" i="2"/>
  <c r="R786" i="2"/>
  <c r="O786" i="2"/>
  <c r="P786" i="2" s="1"/>
  <c r="N786" i="2"/>
  <c r="J786" i="2"/>
  <c r="K786" i="2" s="1"/>
  <c r="I786" i="2"/>
  <c r="H786" i="2"/>
  <c r="G320" i="2"/>
  <c r="U1501" i="2"/>
  <c r="F2991" i="9"/>
  <c r="H2991" i="9" s="1"/>
  <c r="T2990" i="2"/>
  <c r="S2990" i="2"/>
  <c r="O2990" i="2"/>
  <c r="P2990" i="2" s="1"/>
  <c r="I2990" i="2"/>
  <c r="H2990" i="2"/>
  <c r="R2990" i="2"/>
  <c r="U2990" i="2" s="1"/>
  <c r="N2990" i="2"/>
  <c r="J2990" i="2"/>
  <c r="K2990" i="2" s="1"/>
  <c r="F2805" i="9"/>
  <c r="H2805" i="9" s="1"/>
  <c r="T2804" i="2"/>
  <c r="H2804" i="2"/>
  <c r="S2804" i="2"/>
  <c r="O2804" i="2"/>
  <c r="P2804" i="2"/>
  <c r="R2804" i="2"/>
  <c r="U2804" i="2" s="1"/>
  <c r="N2804" i="2"/>
  <c r="I2804" i="2"/>
  <c r="J2804" i="2"/>
  <c r="K2804" i="2" s="1"/>
  <c r="F2750" i="9"/>
  <c r="H2750" i="9" s="1"/>
  <c r="O2749" i="2"/>
  <c r="J2749" i="2"/>
  <c r="K2749" i="2" s="1"/>
  <c r="R2749" i="2"/>
  <c r="P2749" i="2"/>
  <c r="N2749" i="2"/>
  <c r="S2749" i="2"/>
  <c r="I2749" i="2"/>
  <c r="H2749" i="2"/>
  <c r="T2749" i="2"/>
  <c r="F2045" i="9"/>
  <c r="H2045" i="9" s="1"/>
  <c r="J2044" i="2"/>
  <c r="K2044" i="2" s="1"/>
  <c r="O2044" i="2"/>
  <c r="P2044" i="2" s="1"/>
  <c r="N2044" i="2"/>
  <c r="H2044" i="2"/>
  <c r="I2044" i="2"/>
  <c r="R2044" i="2"/>
  <c r="T2044" i="2"/>
  <c r="S2044" i="2"/>
  <c r="F2725" i="9"/>
  <c r="H2725" i="9" s="1"/>
  <c r="I2724" i="2"/>
  <c r="H2724" i="2"/>
  <c r="S2724" i="2"/>
  <c r="R2724" i="2"/>
  <c r="P2724" i="2"/>
  <c r="T2724" i="2"/>
  <c r="N2724" i="2"/>
  <c r="O2724" i="2"/>
  <c r="J2724" i="2"/>
  <c r="K2724" i="2" s="1"/>
  <c r="G2950" i="2"/>
  <c r="F2687" i="9"/>
  <c r="H2687" i="9" s="1"/>
  <c r="J2686" i="2"/>
  <c r="K2686" i="2" s="1"/>
  <c r="R2686" i="2"/>
  <c r="T2686" i="2"/>
  <c r="O2686" i="2"/>
  <c r="S2686" i="2"/>
  <c r="P2686" i="2"/>
  <c r="N2686" i="2"/>
  <c r="I2686" i="2"/>
  <c r="H2686" i="2"/>
  <c r="F2707" i="9"/>
  <c r="H2707" i="9" s="1"/>
  <c r="J2706" i="2"/>
  <c r="K2706" i="2" s="1"/>
  <c r="O2706" i="2"/>
  <c r="N2706" i="2"/>
  <c r="T2706" i="2"/>
  <c r="S2706" i="2"/>
  <c r="I2706" i="2"/>
  <c r="P2706" i="2"/>
  <c r="H2706" i="2"/>
  <c r="R2706" i="2"/>
  <c r="F2035" i="9"/>
  <c r="H2035" i="9" s="1"/>
  <c r="T2034" i="2"/>
  <c r="N2034" i="2"/>
  <c r="O2034" i="2"/>
  <c r="I2034" i="2"/>
  <c r="H2034" i="2"/>
  <c r="S2034" i="2"/>
  <c r="P2034" i="2"/>
  <c r="J2034" i="2"/>
  <c r="K2034" i="2" s="1"/>
  <c r="R2034" i="2"/>
  <c r="AM1565" i="14"/>
  <c r="AO1565" i="14" s="1"/>
  <c r="AK1565" i="14" s="1"/>
  <c r="G1563" i="2"/>
  <c r="AM1177" i="14"/>
  <c r="AO1177" i="14" s="1"/>
  <c r="AK1177" i="14" s="1"/>
  <c r="G1175" i="2"/>
  <c r="AM1077" i="14"/>
  <c r="AO1077" i="14" s="1"/>
  <c r="AK1077" i="14" s="1"/>
  <c r="G1075" i="2"/>
  <c r="AM777" i="14"/>
  <c r="AO777" i="14" s="1"/>
  <c r="AK777" i="14" s="1"/>
  <c r="G775" i="2"/>
  <c r="AM677" i="14"/>
  <c r="AO677" i="14" s="1"/>
  <c r="AK677" i="14" s="1"/>
  <c r="G675" i="2"/>
  <c r="AM1596" i="14"/>
  <c r="AO1596" i="14" s="1"/>
  <c r="AK1596" i="14" s="1"/>
  <c r="G1594" i="2"/>
  <c r="AM2837" i="14"/>
  <c r="AO2837" i="14" s="1"/>
  <c r="AK2837" i="14" s="1"/>
  <c r="G2835" i="2"/>
  <c r="AM2866" i="14"/>
  <c r="AO2866" i="14" s="1"/>
  <c r="AK2866" i="14" s="1"/>
  <c r="G2864" i="2"/>
  <c r="AM2461" i="14"/>
  <c r="AO2461" i="14" s="1"/>
  <c r="AK2461" i="14" s="1"/>
  <c r="G2459" i="2"/>
  <c r="F2848" i="9"/>
  <c r="H2848" i="9" s="1"/>
  <c r="T2847" i="2"/>
  <c r="S2847" i="2"/>
  <c r="R2847" i="2"/>
  <c r="N2847" i="2"/>
  <c r="J2847" i="2"/>
  <c r="K2847" i="2" s="1"/>
  <c r="O2847" i="2"/>
  <c r="P2847" i="2" s="1"/>
  <c r="I2847" i="2"/>
  <c r="H2847" i="2"/>
  <c r="G2743" i="2"/>
  <c r="G2838" i="2"/>
  <c r="G2614" i="2"/>
  <c r="G2977" i="2"/>
  <c r="G2962" i="2"/>
  <c r="G2923" i="2"/>
  <c r="F2575" i="9"/>
  <c r="H2575" i="9" s="1"/>
  <c r="R2574" i="2"/>
  <c r="P2574" i="2"/>
  <c r="T2574" i="2"/>
  <c r="S2574" i="2"/>
  <c r="O2574" i="2"/>
  <c r="N2574" i="2"/>
  <c r="J2574" i="2"/>
  <c r="K2574" i="2" s="1"/>
  <c r="I2574" i="2"/>
  <c r="H2574" i="2"/>
  <c r="G2946" i="2"/>
  <c r="F2982" i="9"/>
  <c r="H2982" i="9" s="1"/>
  <c r="R2981" i="2"/>
  <c r="T2981" i="2"/>
  <c r="S2981" i="2"/>
  <c r="N2981" i="2"/>
  <c r="P2981" i="2"/>
  <c r="O2981" i="2"/>
  <c r="H2981" i="2"/>
  <c r="J2981" i="2"/>
  <c r="K2981" i="2" s="1"/>
  <c r="I2981" i="2"/>
  <c r="G2281" i="2"/>
  <c r="G2541" i="2"/>
  <c r="G2991" i="2"/>
  <c r="M2783" i="2"/>
  <c r="L2783" i="2" s="1"/>
  <c r="G2718" i="2"/>
  <c r="F2197" i="9"/>
  <c r="H2197" i="9" s="1"/>
  <c r="J2196" i="2"/>
  <c r="K2196" i="2" s="1"/>
  <c r="S2196" i="2"/>
  <c r="R2196" i="2"/>
  <c r="U2196" i="2" s="1"/>
  <c r="P2196" i="2"/>
  <c r="O2196" i="2"/>
  <c r="I2196" i="2"/>
  <c r="H2196" i="2"/>
  <c r="T2196" i="2"/>
  <c r="N2196" i="2"/>
  <c r="M2333" i="2"/>
  <c r="L2333" i="2"/>
  <c r="F2274" i="9"/>
  <c r="H2274" i="9" s="1"/>
  <c r="O2273" i="2"/>
  <c r="P2273" i="2" s="1"/>
  <c r="N2273" i="2"/>
  <c r="H2273" i="2"/>
  <c r="S2273" i="2"/>
  <c r="R2273" i="2"/>
  <c r="U2273" i="2" s="1"/>
  <c r="J2273" i="2"/>
  <c r="K2273" i="2" s="1"/>
  <c r="I2273" i="2"/>
  <c r="T2273" i="2"/>
  <c r="F1516" i="9"/>
  <c r="H1516" i="9" s="1"/>
  <c r="N1515" i="2"/>
  <c r="R1515" i="2"/>
  <c r="O1515" i="2"/>
  <c r="J1515" i="2"/>
  <c r="K1515" i="2" s="1"/>
  <c r="I1515" i="2"/>
  <c r="H1515" i="2"/>
  <c r="P1515" i="2"/>
  <c r="T1515" i="2"/>
  <c r="S1515" i="2"/>
  <c r="F684" i="9"/>
  <c r="H684" i="9" s="1"/>
  <c r="H683" i="2"/>
  <c r="T683" i="2"/>
  <c r="O683" i="2"/>
  <c r="P683" i="2" s="1"/>
  <c r="N683" i="2"/>
  <c r="I683" i="2"/>
  <c r="S683" i="2"/>
  <c r="R683" i="2"/>
  <c r="J683" i="2"/>
  <c r="K683" i="2" s="1"/>
  <c r="F2986" i="9"/>
  <c r="H2986" i="9" s="1"/>
  <c r="J2985" i="2"/>
  <c r="K2985" i="2" s="1"/>
  <c r="I2985" i="2"/>
  <c r="O2985" i="2"/>
  <c r="N2985" i="2"/>
  <c r="H2985" i="2"/>
  <c r="T2985" i="2"/>
  <c r="P2985" i="2"/>
  <c r="R2985" i="2"/>
  <c r="S2985" i="2"/>
  <c r="F2423" i="9"/>
  <c r="H2423" i="9" s="1"/>
  <c r="T2422" i="2"/>
  <c r="R2422" i="2"/>
  <c r="U2422" i="2" s="1"/>
  <c r="O2422" i="2"/>
  <c r="P2422" i="2" s="1"/>
  <c r="N2422" i="2"/>
  <c r="I2422" i="2"/>
  <c r="H2422" i="2"/>
  <c r="S2422" i="2"/>
  <c r="J2422" i="2"/>
  <c r="K2422" i="2" s="1"/>
  <c r="G1899" i="2"/>
  <c r="F1224" i="9"/>
  <c r="H1224" i="9" s="1"/>
  <c r="T1223" i="2"/>
  <c r="J1223" i="2"/>
  <c r="K1223" i="2" s="1"/>
  <c r="I1223" i="2"/>
  <c r="P1223" i="2"/>
  <c r="S1223" i="2"/>
  <c r="R1223" i="2"/>
  <c r="U1223" i="2" s="1"/>
  <c r="O1223" i="2"/>
  <c r="N1223" i="2"/>
  <c r="H1223" i="2"/>
  <c r="F1024" i="9"/>
  <c r="H1024" i="9" s="1"/>
  <c r="S1023" i="2"/>
  <c r="O1023" i="2"/>
  <c r="P1023" i="2" s="1"/>
  <c r="N1023" i="2"/>
  <c r="T1023" i="2"/>
  <c r="I1023" i="2"/>
  <c r="R1023" i="2"/>
  <c r="H1023" i="2"/>
  <c r="J1023" i="2"/>
  <c r="K1023" i="2" s="1"/>
  <c r="F624" i="9"/>
  <c r="H624" i="9" s="1"/>
  <c r="O623" i="2"/>
  <c r="P623" i="2" s="1"/>
  <c r="N623" i="2"/>
  <c r="H623" i="2"/>
  <c r="T623" i="2"/>
  <c r="S623" i="2"/>
  <c r="R623" i="2"/>
  <c r="U623" i="2" s="1"/>
  <c r="J623" i="2"/>
  <c r="K623" i="2" s="1"/>
  <c r="I623" i="2"/>
  <c r="G2746" i="2"/>
  <c r="F2387" i="9"/>
  <c r="H2387" i="9" s="1"/>
  <c r="J2386" i="2"/>
  <c r="K2386" i="2" s="1"/>
  <c r="I2386" i="2"/>
  <c r="P2386" i="2"/>
  <c r="O2386" i="2"/>
  <c r="N2386" i="2"/>
  <c r="H2386" i="2"/>
  <c r="S2386" i="2"/>
  <c r="R2386" i="2"/>
  <c r="T2386" i="2"/>
  <c r="G2104" i="2"/>
  <c r="G800" i="2"/>
  <c r="M2136" i="2"/>
  <c r="L2136" i="2"/>
  <c r="G1934" i="2"/>
  <c r="M1489" i="2"/>
  <c r="L1489" i="2" s="1"/>
  <c r="G1180" i="2"/>
  <c r="G700" i="2"/>
  <c r="G2595" i="2"/>
  <c r="M2075" i="2"/>
  <c r="L2075" i="2"/>
  <c r="G2454" i="2"/>
  <c r="G2043" i="2"/>
  <c r="M1556" i="2"/>
  <c r="L1556" i="2"/>
  <c r="M1882" i="2"/>
  <c r="L1882" i="2" s="1"/>
  <c r="U1721" i="2"/>
  <c r="G2037" i="2"/>
  <c r="F1528" i="9"/>
  <c r="H1528" i="9" s="1"/>
  <c r="N1527" i="2"/>
  <c r="J1527" i="2"/>
  <c r="K1527" i="2" s="1"/>
  <c r="P1527" i="2"/>
  <c r="O1527" i="2"/>
  <c r="H1527" i="2"/>
  <c r="I1527" i="2"/>
  <c r="T1527" i="2"/>
  <c r="S1527" i="2"/>
  <c r="R1527" i="2"/>
  <c r="U1527" i="2" s="1"/>
  <c r="G75" i="2"/>
  <c r="F2229" i="9"/>
  <c r="H2229" i="9" s="1"/>
  <c r="R2228" i="2"/>
  <c r="U2228" i="2" s="1"/>
  <c r="P2228" i="2"/>
  <c r="O2228" i="2"/>
  <c r="N2228" i="2"/>
  <c r="I2228" i="2"/>
  <c r="S2228" i="2"/>
  <c r="H2228" i="2"/>
  <c r="T2228" i="2"/>
  <c r="J2228" i="2"/>
  <c r="K2228" i="2" s="1"/>
  <c r="U2020" i="2"/>
  <c r="F1791" i="9"/>
  <c r="H1791" i="9" s="1"/>
  <c r="J1790" i="2"/>
  <c r="K1790" i="2" s="1"/>
  <c r="O1790" i="2"/>
  <c r="P1790" i="2" s="1"/>
  <c r="N1790" i="2"/>
  <c r="H1790" i="2"/>
  <c r="T1790" i="2"/>
  <c r="S1790" i="2"/>
  <c r="R1790" i="2"/>
  <c r="U1790" i="2" s="1"/>
  <c r="I1790" i="2"/>
  <c r="F1361" i="9"/>
  <c r="H1361" i="9" s="1"/>
  <c r="N1360" i="2"/>
  <c r="T1360" i="2"/>
  <c r="S1360" i="2"/>
  <c r="J1360" i="2"/>
  <c r="K1360" i="2" s="1"/>
  <c r="I1360" i="2"/>
  <c r="H1360" i="2"/>
  <c r="R1360" i="2"/>
  <c r="U1360" i="2" s="1"/>
  <c r="O1360" i="2"/>
  <c r="P1360" i="2" s="1"/>
  <c r="F1045" i="9"/>
  <c r="H1045" i="9" s="1"/>
  <c r="R1044" i="2"/>
  <c r="J1044" i="2"/>
  <c r="K1044" i="2" s="1"/>
  <c r="P1044" i="2"/>
  <c r="O1044" i="2"/>
  <c r="N1044" i="2"/>
  <c r="T1044" i="2"/>
  <c r="S1044" i="2"/>
  <c r="I1044" i="2"/>
  <c r="H1044" i="2"/>
  <c r="F740" i="9"/>
  <c r="H740" i="9" s="1"/>
  <c r="T739" i="2"/>
  <c r="S739" i="2"/>
  <c r="N739" i="2"/>
  <c r="O739" i="2"/>
  <c r="J739" i="2"/>
  <c r="K739" i="2" s="1"/>
  <c r="R739" i="2"/>
  <c r="P739" i="2"/>
  <c r="I739" i="2"/>
  <c r="H739" i="2"/>
  <c r="G210" i="2"/>
  <c r="U187" i="2"/>
  <c r="M2189" i="2"/>
  <c r="L2189" i="2"/>
  <c r="G2226" i="2"/>
  <c r="U1686" i="2"/>
  <c r="U988" i="2"/>
  <c r="G2188" i="2"/>
  <c r="U851" i="2"/>
  <c r="G2931" i="2"/>
  <c r="M2430" i="2"/>
  <c r="L2430" i="2"/>
  <c r="M1624" i="2"/>
  <c r="L1624" i="2"/>
  <c r="F1179" i="9"/>
  <c r="H1179" i="9" s="1"/>
  <c r="O1178" i="2"/>
  <c r="J1178" i="2"/>
  <c r="K1178" i="2" s="1"/>
  <c r="S1178" i="2"/>
  <c r="R1178" i="2"/>
  <c r="U1178" i="2" s="1"/>
  <c r="N1178" i="2"/>
  <c r="I1178" i="2"/>
  <c r="H1178" i="2"/>
  <c r="T1178" i="2"/>
  <c r="P1178" i="2"/>
  <c r="F838" i="9"/>
  <c r="H838" i="9" s="1"/>
  <c r="J837" i="2"/>
  <c r="K837" i="2" s="1"/>
  <c r="O837" i="2"/>
  <c r="P837" i="2" s="1"/>
  <c r="R837" i="2"/>
  <c r="I837" i="2"/>
  <c r="H837" i="2"/>
  <c r="S837" i="2"/>
  <c r="N837" i="2"/>
  <c r="T837" i="2"/>
  <c r="F705" i="9"/>
  <c r="H705" i="9" s="1"/>
  <c r="T704" i="2"/>
  <c r="O704" i="2"/>
  <c r="N704" i="2"/>
  <c r="H704" i="2"/>
  <c r="R704" i="2"/>
  <c r="P704" i="2"/>
  <c r="J704" i="2"/>
  <c r="K704" i="2" s="1"/>
  <c r="I704" i="2"/>
  <c r="S704" i="2"/>
  <c r="F303" i="9"/>
  <c r="H303" i="9" s="1"/>
  <c r="N302" i="2"/>
  <c r="T302" i="2"/>
  <c r="J302" i="2"/>
  <c r="K302" i="2" s="1"/>
  <c r="I302" i="2"/>
  <c r="H302" i="2"/>
  <c r="R302" i="2"/>
  <c r="U302" i="2" s="1"/>
  <c r="P302" i="2"/>
  <c r="O302" i="2"/>
  <c r="S302" i="2"/>
  <c r="G770" i="2"/>
  <c r="M159" i="2"/>
  <c r="L159" i="2"/>
  <c r="G2573" i="2"/>
  <c r="G2759" i="2"/>
  <c r="F2082" i="9"/>
  <c r="H2082" i="9" s="1"/>
  <c r="J2081" i="2"/>
  <c r="K2081" i="2" s="1"/>
  <c r="I2081" i="2"/>
  <c r="S2081" i="2"/>
  <c r="R2081" i="2"/>
  <c r="O2081" i="2"/>
  <c r="P2081" i="2" s="1"/>
  <c r="N2081" i="2"/>
  <c r="T2081" i="2"/>
  <c r="H2081" i="2"/>
  <c r="G1165" i="2"/>
  <c r="F473" i="9"/>
  <c r="H473" i="9" s="1"/>
  <c r="P472" i="2"/>
  <c r="T472" i="2"/>
  <c r="S472" i="2"/>
  <c r="R472" i="2"/>
  <c r="O472" i="2"/>
  <c r="N472" i="2"/>
  <c r="J472" i="2"/>
  <c r="K472" i="2" s="1"/>
  <c r="I472" i="2"/>
  <c r="H472" i="2"/>
  <c r="M528" i="2"/>
  <c r="L528" i="2"/>
  <c r="M1442" i="2"/>
  <c r="L1442" i="2" s="1"/>
  <c r="G145" i="2"/>
  <c r="G1170" i="2"/>
  <c r="U1605" i="2"/>
  <c r="U2779" i="2"/>
  <c r="M891" i="2"/>
  <c r="L891" i="2" s="1"/>
  <c r="G870" i="2"/>
  <c r="G2453" i="2"/>
  <c r="G2377" i="2"/>
  <c r="F618" i="9"/>
  <c r="H618" i="9" s="1"/>
  <c r="I617" i="2"/>
  <c r="H617" i="2"/>
  <c r="T617" i="2"/>
  <c r="S617" i="2"/>
  <c r="N617" i="2"/>
  <c r="R617" i="2"/>
  <c r="U617" i="2" s="1"/>
  <c r="P617" i="2"/>
  <c r="J617" i="2"/>
  <c r="K617" i="2" s="1"/>
  <c r="O617" i="2"/>
  <c r="M582" i="2"/>
  <c r="L582" i="2" s="1"/>
  <c r="U1402" i="2"/>
  <c r="G2676" i="2"/>
  <c r="M1595" i="2"/>
  <c r="L1595" i="2"/>
  <c r="G2257" i="2"/>
  <c r="G2650" i="2"/>
  <c r="M74" i="2"/>
  <c r="L74" i="2" s="1"/>
  <c r="L294" i="2"/>
  <c r="M294" i="2"/>
  <c r="M349" i="2"/>
  <c r="L349" i="2"/>
  <c r="M108" i="2"/>
  <c r="L108" i="2"/>
  <c r="L346" i="2"/>
  <c r="M346" i="2"/>
  <c r="M86" i="2"/>
  <c r="L86" i="2" s="1"/>
  <c r="U478" i="2"/>
  <c r="M263" i="2"/>
  <c r="L263" i="2"/>
  <c r="M724" i="2"/>
  <c r="L724" i="2" s="1"/>
  <c r="M58" i="2"/>
  <c r="L58" i="2"/>
  <c r="M1826" i="2"/>
  <c r="L1826" i="2" s="1"/>
  <c r="M659" i="2"/>
  <c r="L659" i="2"/>
  <c r="M219" i="2"/>
  <c r="L219" i="2" s="1"/>
  <c r="M227" i="2"/>
  <c r="L227" i="2"/>
  <c r="M796" i="2"/>
  <c r="L796" i="2" s="1"/>
  <c r="F2178" i="9"/>
  <c r="H2178" i="9" s="1"/>
  <c r="S2177" i="2"/>
  <c r="R2177" i="2"/>
  <c r="J2177" i="2"/>
  <c r="K2177" i="2" s="1"/>
  <c r="T2177" i="2"/>
  <c r="I2177" i="2"/>
  <c r="H2177" i="2"/>
  <c r="O2177" i="2"/>
  <c r="P2177" i="2" s="1"/>
  <c r="N2177" i="2"/>
  <c r="AM2113" i="14"/>
  <c r="AO2113" i="14" s="1"/>
  <c r="AK2113" i="14" s="1"/>
  <c r="G2111" i="2"/>
  <c r="F2812" i="9"/>
  <c r="H2812" i="9" s="1"/>
  <c r="J2811" i="2"/>
  <c r="K2811" i="2" s="1"/>
  <c r="I2811" i="2"/>
  <c r="H2811" i="2"/>
  <c r="T2811" i="2"/>
  <c r="S2811" i="2"/>
  <c r="R2811" i="2"/>
  <c r="U2811" i="2" s="1"/>
  <c r="P2811" i="2"/>
  <c r="O2811" i="2"/>
  <c r="N2811" i="2"/>
  <c r="F2329" i="9"/>
  <c r="H2329" i="9" s="1"/>
  <c r="R2328" i="2"/>
  <c r="T2328" i="2"/>
  <c r="S2328" i="2"/>
  <c r="I2328" i="2"/>
  <c r="J2328" i="2"/>
  <c r="K2328" i="2" s="1"/>
  <c r="H2328" i="2"/>
  <c r="O2328" i="2"/>
  <c r="P2328" i="2" s="1"/>
  <c r="N2328" i="2"/>
  <c r="F1309" i="9"/>
  <c r="H1309" i="9" s="1"/>
  <c r="I1308" i="2"/>
  <c r="S1308" i="2"/>
  <c r="R1308" i="2"/>
  <c r="J1308" i="2"/>
  <c r="K1308" i="2" s="1"/>
  <c r="H1308" i="2"/>
  <c r="O1308" i="2"/>
  <c r="P1308" i="2" s="1"/>
  <c r="N1308" i="2"/>
  <c r="T1308" i="2"/>
  <c r="F1763" i="9"/>
  <c r="H1763" i="9" s="1"/>
  <c r="H1762" i="2"/>
  <c r="J1762" i="2"/>
  <c r="K1762" i="2" s="1"/>
  <c r="I1762" i="2"/>
  <c r="O1762" i="2"/>
  <c r="P1762" i="2" s="1"/>
  <c r="N1762" i="2"/>
  <c r="S1762" i="2"/>
  <c r="R1762" i="2"/>
  <c r="T1762" i="2"/>
  <c r="F1671" i="9"/>
  <c r="H1671" i="9" s="1"/>
  <c r="I1670" i="2"/>
  <c r="S1670" i="2"/>
  <c r="T1670" i="2"/>
  <c r="J1670" i="2"/>
  <c r="K1670" i="2" s="1"/>
  <c r="H1670" i="2"/>
  <c r="O1670" i="2"/>
  <c r="P1670" i="2" s="1"/>
  <c r="N1670" i="2"/>
  <c r="R1670" i="2"/>
  <c r="U1670" i="2" s="1"/>
  <c r="F2800" i="9"/>
  <c r="H2800" i="9" s="1"/>
  <c r="P2799" i="2"/>
  <c r="O2799" i="2"/>
  <c r="T2799" i="2"/>
  <c r="R2799" i="2"/>
  <c r="J2799" i="2"/>
  <c r="K2799" i="2" s="1"/>
  <c r="I2799" i="2"/>
  <c r="H2799" i="2"/>
  <c r="S2799" i="2"/>
  <c r="N2799" i="2"/>
  <c r="M117" i="2"/>
  <c r="L117" i="2"/>
  <c r="F2424" i="9"/>
  <c r="H2424" i="9" s="1"/>
  <c r="H2423" i="2"/>
  <c r="T2423" i="2"/>
  <c r="I2423" i="2"/>
  <c r="S2423" i="2"/>
  <c r="R2423" i="2"/>
  <c r="O2423" i="2"/>
  <c r="P2423" i="2" s="1"/>
  <c r="N2423" i="2"/>
  <c r="J2423" i="2"/>
  <c r="K2423" i="2" s="1"/>
  <c r="F1277" i="9"/>
  <c r="H1277" i="9" s="1"/>
  <c r="R1276" i="2"/>
  <c r="O1276" i="2"/>
  <c r="P1276" i="2" s="1"/>
  <c r="N1276" i="2"/>
  <c r="J1276" i="2"/>
  <c r="K1276" i="2" s="1"/>
  <c r="I1276" i="2"/>
  <c r="S1276" i="2"/>
  <c r="H1276" i="2"/>
  <c r="T1276" i="2"/>
  <c r="M36" i="2"/>
  <c r="L36" i="2" s="1"/>
  <c r="AM2697" i="14"/>
  <c r="AO2697" i="14" s="1"/>
  <c r="AK2697" i="14" s="1"/>
  <c r="G2695" i="2"/>
  <c r="AM2552" i="14"/>
  <c r="AO2552" i="14" s="1"/>
  <c r="AK2552" i="14" s="1"/>
  <c r="G2550" i="2"/>
  <c r="F2886" i="9"/>
  <c r="H2886" i="9" s="1"/>
  <c r="O2885" i="2"/>
  <c r="I2885" i="2"/>
  <c r="H2885" i="2"/>
  <c r="T2885" i="2"/>
  <c r="S2885" i="2"/>
  <c r="R2885" i="2"/>
  <c r="U2885" i="2" s="1"/>
  <c r="P2885" i="2"/>
  <c r="J2885" i="2"/>
  <c r="K2885" i="2" s="1"/>
  <c r="N2885" i="2"/>
  <c r="F2069" i="9"/>
  <c r="H2069" i="9" s="1"/>
  <c r="O2068" i="2"/>
  <c r="P2068" i="2" s="1"/>
  <c r="N2068" i="2"/>
  <c r="H2068" i="2"/>
  <c r="T2068" i="2"/>
  <c r="J2068" i="2"/>
  <c r="K2068" i="2" s="1"/>
  <c r="I2068" i="2"/>
  <c r="S2068" i="2"/>
  <c r="R2068" i="2"/>
  <c r="F1642" i="9"/>
  <c r="H1642" i="9" s="1"/>
  <c r="T1641" i="2"/>
  <c r="R1641" i="2"/>
  <c r="P1641" i="2"/>
  <c r="O1641" i="2"/>
  <c r="S1641" i="2"/>
  <c r="N1641" i="2"/>
  <c r="J1641" i="2"/>
  <c r="K1641" i="2" s="1"/>
  <c r="I1641" i="2"/>
  <c r="H1641" i="2"/>
  <c r="F1125" i="9"/>
  <c r="H1125" i="9" s="1"/>
  <c r="S1124" i="2"/>
  <c r="R1124" i="2"/>
  <c r="P1124" i="2"/>
  <c r="T1124" i="2"/>
  <c r="O1124" i="2"/>
  <c r="J1124" i="2"/>
  <c r="K1124" i="2" s="1"/>
  <c r="I1124" i="2"/>
  <c r="H1124" i="2"/>
  <c r="N1124" i="2"/>
  <c r="M2308" i="2"/>
  <c r="L2308" i="2" s="1"/>
  <c r="F189" i="9"/>
  <c r="H189" i="9" s="1"/>
  <c r="T188" i="2"/>
  <c r="S188" i="2"/>
  <c r="R188" i="2"/>
  <c r="U188" i="2" s="1"/>
  <c r="N188" i="2"/>
  <c r="O188" i="2"/>
  <c r="P188" i="2" s="1"/>
  <c r="J188" i="2"/>
  <c r="K188" i="2" s="1"/>
  <c r="H188" i="2"/>
  <c r="I188" i="2"/>
  <c r="M2975" i="2"/>
  <c r="L2975" i="2"/>
  <c r="F2158" i="9"/>
  <c r="H2158" i="9" s="1"/>
  <c r="S2157" i="2"/>
  <c r="R2157" i="2"/>
  <c r="P2157" i="2"/>
  <c r="J2157" i="2"/>
  <c r="K2157" i="2" s="1"/>
  <c r="I2157" i="2"/>
  <c r="H2157" i="2"/>
  <c r="N2157" i="2"/>
  <c r="O2157" i="2"/>
  <c r="T2157" i="2"/>
  <c r="M2589" i="2"/>
  <c r="L2589" i="2"/>
  <c r="M222" i="2"/>
  <c r="L222" i="2" s="1"/>
  <c r="M249" i="2"/>
  <c r="L249" i="2"/>
  <c r="M1955" i="2"/>
  <c r="L1955" i="2"/>
  <c r="M687" i="2"/>
  <c r="L687" i="2" s="1"/>
  <c r="F1761" i="9"/>
  <c r="H1761" i="9" s="1"/>
  <c r="T1760" i="2"/>
  <c r="S1760" i="2"/>
  <c r="R1760" i="2"/>
  <c r="U1760" i="2" s="1"/>
  <c r="O1760" i="2"/>
  <c r="P1760" i="2" s="1"/>
  <c r="N1760" i="2"/>
  <c r="J1760" i="2"/>
  <c r="K1760" i="2" s="1"/>
  <c r="I1760" i="2"/>
  <c r="H1760" i="2"/>
  <c r="AM1456" i="14"/>
  <c r="AO1456" i="14" s="1"/>
  <c r="AK1456" i="14" s="1"/>
  <c r="G1454" i="2"/>
  <c r="AM2136" i="14"/>
  <c r="AO2136" i="14" s="1"/>
  <c r="AK2136" i="14" s="1"/>
  <c r="G2134" i="2"/>
  <c r="G2674" i="2"/>
  <c r="F904" i="9"/>
  <c r="H904" i="9" s="1"/>
  <c r="O903" i="2"/>
  <c r="P903" i="2" s="1"/>
  <c r="N903" i="2"/>
  <c r="I903" i="2"/>
  <c r="S903" i="2"/>
  <c r="H903" i="2"/>
  <c r="T903" i="2"/>
  <c r="J903" i="2"/>
  <c r="K903" i="2" s="1"/>
  <c r="R903" i="2"/>
  <c r="U903" i="2" s="1"/>
  <c r="F2772" i="9"/>
  <c r="H2772" i="9" s="1"/>
  <c r="H2771" i="2"/>
  <c r="T2771" i="2"/>
  <c r="O2771" i="2"/>
  <c r="N2771" i="2"/>
  <c r="P2771" i="2"/>
  <c r="J2771" i="2"/>
  <c r="K2771" i="2" s="1"/>
  <c r="I2771" i="2"/>
  <c r="S2771" i="2"/>
  <c r="R2771" i="2"/>
  <c r="U2771" i="2" s="1"/>
  <c r="F296" i="9"/>
  <c r="H296" i="9" s="1"/>
  <c r="T295" i="2"/>
  <c r="O295" i="2"/>
  <c r="P295" i="2" s="1"/>
  <c r="I295" i="2"/>
  <c r="H295" i="2"/>
  <c r="J295" i="2"/>
  <c r="K295" i="2" s="1"/>
  <c r="S295" i="2"/>
  <c r="R295" i="2"/>
  <c r="N295" i="2"/>
  <c r="F2790" i="9"/>
  <c r="H2790" i="9" s="1"/>
  <c r="H2789" i="2"/>
  <c r="T2789" i="2"/>
  <c r="S2789" i="2"/>
  <c r="R2789" i="2"/>
  <c r="N2789" i="2"/>
  <c r="J2789" i="2"/>
  <c r="K2789" i="2" s="1"/>
  <c r="O2789" i="2"/>
  <c r="P2789" i="2" s="1"/>
  <c r="I2789" i="2"/>
  <c r="M1662" i="2"/>
  <c r="L1662" i="2" s="1"/>
  <c r="F2061" i="9"/>
  <c r="H2061" i="9" s="1"/>
  <c r="T2060" i="2"/>
  <c r="H2060" i="2"/>
  <c r="J2060" i="2"/>
  <c r="K2060" i="2" s="1"/>
  <c r="I2060" i="2"/>
  <c r="S2060" i="2"/>
  <c r="R2060" i="2"/>
  <c r="U2060" i="2" s="1"/>
  <c r="P2060" i="2"/>
  <c r="O2060" i="2"/>
  <c r="N2060" i="2"/>
  <c r="M101" i="2"/>
  <c r="L101" i="2" s="1"/>
  <c r="F1346" i="9"/>
  <c r="H1346" i="9" s="1"/>
  <c r="S1345" i="2"/>
  <c r="J1345" i="2"/>
  <c r="K1345" i="2" s="1"/>
  <c r="I1345" i="2"/>
  <c r="H1345" i="2"/>
  <c r="T1345" i="2"/>
  <c r="R1345" i="2"/>
  <c r="U1345" i="2" s="1"/>
  <c r="N1345" i="2"/>
  <c r="P1345" i="2"/>
  <c r="O1345" i="2"/>
  <c r="M1906" i="2"/>
  <c r="L1906" i="2" s="1"/>
  <c r="F517" i="9"/>
  <c r="H517" i="9" s="1"/>
  <c r="H516" i="2"/>
  <c r="O516" i="2"/>
  <c r="P516" i="2" s="1"/>
  <c r="N516" i="2"/>
  <c r="I516" i="2"/>
  <c r="T516" i="2"/>
  <c r="S516" i="2"/>
  <c r="R516" i="2"/>
  <c r="U516" i="2" s="1"/>
  <c r="J516" i="2"/>
  <c r="K516" i="2" s="1"/>
  <c r="M2185" i="2"/>
  <c r="L2185" i="2"/>
  <c r="F336" i="9"/>
  <c r="H336" i="9" s="1"/>
  <c r="T335" i="2"/>
  <c r="J335" i="2"/>
  <c r="K335" i="2" s="1"/>
  <c r="S335" i="2"/>
  <c r="R335" i="2"/>
  <c r="U335" i="2" s="1"/>
  <c r="O335" i="2"/>
  <c r="P335" i="2" s="1"/>
  <c r="I335" i="2"/>
  <c r="N335" i="2"/>
  <c r="H335" i="2"/>
  <c r="M676" i="2"/>
  <c r="L676" i="2"/>
  <c r="F3005" i="9"/>
  <c r="H3005" i="9" s="1"/>
  <c r="I3004" i="2"/>
  <c r="H3004" i="2"/>
  <c r="J3004" i="2"/>
  <c r="K3004" i="2" s="1"/>
  <c r="T3004" i="2"/>
  <c r="S3004" i="2"/>
  <c r="R3004" i="2"/>
  <c r="U3004" i="2" s="1"/>
  <c r="O3004" i="2"/>
  <c r="P3004" i="2" s="1"/>
  <c r="N3004" i="2"/>
  <c r="M2147" i="2"/>
  <c r="L2147" i="2"/>
  <c r="F1619" i="9"/>
  <c r="H1619" i="9" s="1"/>
  <c r="R1618" i="2"/>
  <c r="P1618" i="2"/>
  <c r="O1618" i="2"/>
  <c r="T1618" i="2"/>
  <c r="S1618" i="2"/>
  <c r="N1618" i="2"/>
  <c r="H1618" i="2"/>
  <c r="J1618" i="2"/>
  <c r="K1618" i="2" s="1"/>
  <c r="I1618" i="2"/>
  <c r="L647" i="2"/>
  <c r="M647" i="2"/>
  <c r="F2965" i="9"/>
  <c r="H2965" i="9" s="1"/>
  <c r="I2964" i="2"/>
  <c r="O2964" i="2"/>
  <c r="P2964" i="2" s="1"/>
  <c r="N2964" i="2"/>
  <c r="S2964" i="2"/>
  <c r="R2964" i="2"/>
  <c r="U2964" i="2" s="1"/>
  <c r="J2964" i="2"/>
  <c r="K2964" i="2" s="1"/>
  <c r="H2964" i="2"/>
  <c r="T2964" i="2"/>
  <c r="F2909" i="9"/>
  <c r="H2909" i="9" s="1"/>
  <c r="I2908" i="2"/>
  <c r="J2908" i="2"/>
  <c r="K2908" i="2" s="1"/>
  <c r="H2908" i="2"/>
  <c r="T2908" i="2"/>
  <c r="S2908" i="2"/>
  <c r="R2908" i="2"/>
  <c r="O2908" i="2"/>
  <c r="P2908" i="2" s="1"/>
  <c r="N2908" i="2"/>
  <c r="F1960" i="9"/>
  <c r="H1960" i="9" s="1"/>
  <c r="I1959" i="2"/>
  <c r="H1959" i="2"/>
  <c r="J1959" i="2"/>
  <c r="K1959" i="2" s="1"/>
  <c r="T1959" i="2"/>
  <c r="S1959" i="2"/>
  <c r="R1959" i="2"/>
  <c r="U1959" i="2" s="1"/>
  <c r="O1959" i="2"/>
  <c r="P1959" i="2" s="1"/>
  <c r="N1959" i="2"/>
  <c r="F2628" i="9"/>
  <c r="H2628" i="9" s="1"/>
  <c r="J2627" i="2"/>
  <c r="K2627" i="2" s="1"/>
  <c r="I2627" i="2"/>
  <c r="R2627" i="2"/>
  <c r="T2627" i="2"/>
  <c r="N2627" i="2"/>
  <c r="O2627" i="2"/>
  <c r="P2627" i="2" s="1"/>
  <c r="H2627" i="2"/>
  <c r="S2627" i="2"/>
  <c r="F967" i="9"/>
  <c r="H967" i="9" s="1"/>
  <c r="S966" i="2"/>
  <c r="T966" i="2"/>
  <c r="N966" i="2"/>
  <c r="R966" i="2"/>
  <c r="U966" i="2" s="1"/>
  <c r="J966" i="2"/>
  <c r="K966" i="2" s="1"/>
  <c r="I966" i="2"/>
  <c r="O966" i="2"/>
  <c r="P966" i="2" s="1"/>
  <c r="H966" i="2"/>
  <c r="F1674" i="9"/>
  <c r="H1674" i="9" s="1"/>
  <c r="J1673" i="2"/>
  <c r="K1673" i="2" s="1"/>
  <c r="I1673" i="2"/>
  <c r="H1673" i="2"/>
  <c r="S1673" i="2"/>
  <c r="T1673" i="2"/>
  <c r="R1673" i="2"/>
  <c r="O1673" i="2"/>
  <c r="P1673" i="2" s="1"/>
  <c r="N1673" i="2"/>
  <c r="F1580" i="9"/>
  <c r="H1580" i="9" s="1"/>
  <c r="R1579" i="2"/>
  <c r="I1579" i="2"/>
  <c r="H1579" i="2"/>
  <c r="J1579" i="2"/>
  <c r="K1579" i="2" s="1"/>
  <c r="T1579" i="2"/>
  <c r="S1579" i="2"/>
  <c r="O1579" i="2"/>
  <c r="P1579" i="2" s="1"/>
  <c r="N1579" i="2"/>
  <c r="AM132" i="14"/>
  <c r="AO132" i="14" s="1"/>
  <c r="AK132" i="14" s="1"/>
  <c r="G130" i="2"/>
  <c r="AM1270" i="14"/>
  <c r="AO1270" i="14" s="1"/>
  <c r="AK1270" i="14" s="1"/>
  <c r="G1268" i="2"/>
  <c r="AM2176" i="14"/>
  <c r="AO2176" i="14" s="1"/>
  <c r="AK2176" i="14" s="1"/>
  <c r="G2174" i="2"/>
  <c r="AM1921" i="14"/>
  <c r="AO1921" i="14" s="1"/>
  <c r="AK1921" i="14" s="1"/>
  <c r="G1919" i="2"/>
  <c r="F2919" i="9"/>
  <c r="H2919" i="9" s="1"/>
  <c r="S2918" i="2"/>
  <c r="N2918" i="2"/>
  <c r="J2918" i="2"/>
  <c r="K2918" i="2" s="1"/>
  <c r="I2918" i="2"/>
  <c r="R2918" i="2"/>
  <c r="O2918" i="2"/>
  <c r="P2918" i="2" s="1"/>
  <c r="T2918" i="2"/>
  <c r="H2918" i="2"/>
  <c r="F2854" i="9"/>
  <c r="H2854" i="9" s="1"/>
  <c r="H2853" i="2"/>
  <c r="N2853" i="2"/>
  <c r="O2853" i="2"/>
  <c r="J2853" i="2"/>
  <c r="K2853" i="2" s="1"/>
  <c r="I2853" i="2"/>
  <c r="R2853" i="2"/>
  <c r="S2853" i="2"/>
  <c r="T2853" i="2"/>
  <c r="P2853" i="2"/>
  <c r="F2406" i="9"/>
  <c r="H2406" i="9" s="1"/>
  <c r="J2405" i="2"/>
  <c r="K2405" i="2" s="1"/>
  <c r="I2405" i="2"/>
  <c r="H2405" i="2"/>
  <c r="S2405" i="2"/>
  <c r="T2405" i="2"/>
  <c r="R2405" i="2"/>
  <c r="U2405" i="2" s="1"/>
  <c r="O2405" i="2"/>
  <c r="P2405" i="2" s="1"/>
  <c r="N2405" i="2"/>
  <c r="F2681" i="9"/>
  <c r="H2681" i="9" s="1"/>
  <c r="H2680" i="2"/>
  <c r="T2680" i="2"/>
  <c r="R2680" i="2"/>
  <c r="S2680" i="2"/>
  <c r="O2680" i="2"/>
  <c r="P2680" i="2" s="1"/>
  <c r="N2680" i="2"/>
  <c r="J2680" i="2"/>
  <c r="K2680" i="2" s="1"/>
  <c r="I2680" i="2"/>
  <c r="F2850" i="9"/>
  <c r="H2850" i="9" s="1"/>
  <c r="O2849" i="2"/>
  <c r="P2849" i="2" s="1"/>
  <c r="N2849" i="2"/>
  <c r="I2849" i="2"/>
  <c r="H2849" i="2"/>
  <c r="R2849" i="2"/>
  <c r="J2849" i="2"/>
  <c r="K2849" i="2" s="1"/>
  <c r="T2849" i="2"/>
  <c r="S2849" i="2"/>
  <c r="F1413" i="9"/>
  <c r="H1413" i="9" s="1"/>
  <c r="S1412" i="2"/>
  <c r="H1412" i="2"/>
  <c r="J1412" i="2"/>
  <c r="K1412" i="2" s="1"/>
  <c r="R1412" i="2"/>
  <c r="O1412" i="2"/>
  <c r="P1412" i="2" s="1"/>
  <c r="N1412" i="2"/>
  <c r="I1412" i="2"/>
  <c r="T1412" i="2"/>
  <c r="U2078" i="2"/>
  <c r="U446" i="2"/>
  <c r="F2652" i="9"/>
  <c r="H2652" i="9" s="1"/>
  <c r="O2651" i="2"/>
  <c r="N2651" i="2"/>
  <c r="H2651" i="2"/>
  <c r="T2651" i="2"/>
  <c r="R2651" i="2"/>
  <c r="P2651" i="2"/>
  <c r="I2651" i="2"/>
  <c r="S2651" i="2"/>
  <c r="J2651" i="2"/>
  <c r="K2651" i="2" s="1"/>
  <c r="F1367" i="9"/>
  <c r="H1367" i="9" s="1"/>
  <c r="T1366" i="2"/>
  <c r="J1366" i="2"/>
  <c r="K1366" i="2" s="1"/>
  <c r="I1366" i="2"/>
  <c r="H1366" i="2"/>
  <c r="P1366" i="2"/>
  <c r="O1366" i="2"/>
  <c r="N1366" i="2"/>
  <c r="R1366" i="2"/>
  <c r="U1366" i="2" s="1"/>
  <c r="S1366" i="2"/>
  <c r="AM1227" i="14"/>
  <c r="AO1227" i="14" s="1"/>
  <c r="AK1227" i="14" s="1"/>
  <c r="G1225" i="2"/>
  <c r="F2746" i="9"/>
  <c r="H2746" i="9" s="1"/>
  <c r="S2745" i="2"/>
  <c r="J2745" i="2"/>
  <c r="K2745" i="2" s="1"/>
  <c r="I2745" i="2"/>
  <c r="T2745" i="2"/>
  <c r="O2745" i="2"/>
  <c r="P2745" i="2" s="1"/>
  <c r="H2745" i="2"/>
  <c r="R2745" i="2"/>
  <c r="N2745" i="2"/>
  <c r="F2088" i="9"/>
  <c r="H2088" i="9" s="1"/>
  <c r="T2087" i="2"/>
  <c r="S2087" i="2"/>
  <c r="N2087" i="2"/>
  <c r="H2087" i="2"/>
  <c r="R2087" i="2"/>
  <c r="U2087" i="2" s="1"/>
  <c r="J2087" i="2"/>
  <c r="K2087" i="2" s="1"/>
  <c r="I2087" i="2"/>
  <c r="O2087" i="2"/>
  <c r="P2087" i="2" s="1"/>
  <c r="M2769" i="2"/>
  <c r="L2769" i="2" s="1"/>
  <c r="F2123" i="9"/>
  <c r="H2123" i="9" s="1"/>
  <c r="T2122" i="2"/>
  <c r="S2122" i="2"/>
  <c r="O2122" i="2"/>
  <c r="P2122" i="2" s="1"/>
  <c r="J2122" i="2"/>
  <c r="K2122" i="2" s="1"/>
  <c r="I2122" i="2"/>
  <c r="H2122" i="2"/>
  <c r="R2122" i="2"/>
  <c r="N2122" i="2"/>
  <c r="F196" i="9"/>
  <c r="H196" i="9" s="1"/>
  <c r="N195" i="2"/>
  <c r="S195" i="2"/>
  <c r="R195" i="2"/>
  <c r="I195" i="2"/>
  <c r="O195" i="2"/>
  <c r="P195" i="2" s="1"/>
  <c r="J195" i="2"/>
  <c r="K195" i="2" s="1"/>
  <c r="H195" i="2"/>
  <c r="T195" i="2"/>
  <c r="M1811" i="2"/>
  <c r="L1811" i="2"/>
  <c r="F1882" i="9"/>
  <c r="H1882" i="9" s="1"/>
  <c r="T1881" i="2"/>
  <c r="N1881" i="2"/>
  <c r="S1881" i="2"/>
  <c r="R1881" i="2"/>
  <c r="P1881" i="2"/>
  <c r="O1881" i="2"/>
  <c r="J1881" i="2"/>
  <c r="K1881" i="2" s="1"/>
  <c r="I1881" i="2"/>
  <c r="H1881" i="2"/>
  <c r="F727" i="9"/>
  <c r="H727" i="9" s="1"/>
  <c r="S726" i="2"/>
  <c r="R726" i="2"/>
  <c r="I726" i="2"/>
  <c r="H726" i="2"/>
  <c r="J726" i="2"/>
  <c r="K726" i="2" s="1"/>
  <c r="T726" i="2"/>
  <c r="N726" i="2"/>
  <c r="O726" i="2"/>
  <c r="P726" i="2" s="1"/>
  <c r="F1577" i="9"/>
  <c r="H1577" i="9" s="1"/>
  <c r="O1576" i="2"/>
  <c r="P1576" i="2" s="1"/>
  <c r="R1576" i="2"/>
  <c r="U1576" i="2" s="1"/>
  <c r="N1576" i="2"/>
  <c r="T1576" i="2"/>
  <c r="S1576" i="2"/>
  <c r="J1576" i="2"/>
  <c r="K1576" i="2" s="1"/>
  <c r="H1576" i="2"/>
  <c r="I1576" i="2"/>
  <c r="F1414" i="9"/>
  <c r="H1414" i="9" s="1"/>
  <c r="T1413" i="2"/>
  <c r="J1413" i="2"/>
  <c r="K1413" i="2" s="1"/>
  <c r="I1413" i="2"/>
  <c r="H1413" i="2"/>
  <c r="S1413" i="2"/>
  <c r="R1413" i="2"/>
  <c r="U1413" i="2" s="1"/>
  <c r="O1413" i="2"/>
  <c r="P1413" i="2" s="1"/>
  <c r="N1413" i="2"/>
  <c r="F498" i="9"/>
  <c r="H498" i="9" s="1"/>
  <c r="I497" i="2"/>
  <c r="H497" i="2"/>
  <c r="T497" i="2"/>
  <c r="S497" i="2"/>
  <c r="N497" i="2"/>
  <c r="R497" i="2"/>
  <c r="O497" i="2"/>
  <c r="P497" i="2" s="1"/>
  <c r="J497" i="2"/>
  <c r="K497" i="2" s="1"/>
  <c r="M2283" i="2"/>
  <c r="L2283" i="2" s="1"/>
  <c r="M1913" i="2"/>
  <c r="L1913" i="2" s="1"/>
  <c r="L487" i="2"/>
  <c r="M487" i="2"/>
  <c r="F1835" i="9"/>
  <c r="H1835" i="9" s="1"/>
  <c r="N1834" i="2"/>
  <c r="J1834" i="2"/>
  <c r="K1834" i="2" s="1"/>
  <c r="I1834" i="2"/>
  <c r="H1834" i="2"/>
  <c r="T1834" i="2"/>
  <c r="O1834" i="2"/>
  <c r="P1834" i="2" s="1"/>
  <c r="R1834" i="2"/>
  <c r="S1834" i="2"/>
  <c r="G2742" i="2"/>
  <c r="AM2105" i="14"/>
  <c r="AO2105" i="14" s="1"/>
  <c r="AK2105" i="14" s="1"/>
  <c r="G2103" i="2"/>
  <c r="F2264" i="9"/>
  <c r="H2264" i="9" s="1"/>
  <c r="R2263" i="2"/>
  <c r="O2263" i="2"/>
  <c r="P2263" i="2" s="1"/>
  <c r="J2263" i="2"/>
  <c r="K2263" i="2" s="1"/>
  <c r="I2263" i="2"/>
  <c r="H2263" i="2"/>
  <c r="N2263" i="2"/>
  <c r="T2263" i="2"/>
  <c r="S2263" i="2"/>
  <c r="G2635" i="2"/>
  <c r="G2659" i="2"/>
  <c r="F444" i="9"/>
  <c r="H444" i="9" s="1"/>
  <c r="O443" i="2"/>
  <c r="P443" i="2" s="1"/>
  <c r="N443" i="2"/>
  <c r="H443" i="2"/>
  <c r="R443" i="2"/>
  <c r="J443" i="2"/>
  <c r="K443" i="2" s="1"/>
  <c r="T443" i="2"/>
  <c r="S443" i="2"/>
  <c r="I443" i="2"/>
  <c r="F1107" i="9"/>
  <c r="H1107" i="9" s="1"/>
  <c r="T1106" i="2"/>
  <c r="S1106" i="2"/>
  <c r="R1106" i="2"/>
  <c r="U1106" i="2" s="1"/>
  <c r="O1106" i="2"/>
  <c r="P1106" i="2" s="1"/>
  <c r="N1106" i="2"/>
  <c r="J1106" i="2"/>
  <c r="K1106" i="2" s="1"/>
  <c r="I1106" i="2"/>
  <c r="H1106" i="2"/>
  <c r="F1584" i="9"/>
  <c r="H1584" i="9" s="1"/>
  <c r="P1583" i="2"/>
  <c r="O1583" i="2"/>
  <c r="N1583" i="2"/>
  <c r="J1583" i="2"/>
  <c r="K1583" i="2" s="1"/>
  <c r="I1583" i="2"/>
  <c r="T1583" i="2"/>
  <c r="S1583" i="2"/>
  <c r="H1583" i="2"/>
  <c r="R1583" i="2"/>
  <c r="U1583" i="2" s="1"/>
  <c r="F1993" i="9"/>
  <c r="H1993" i="9" s="1"/>
  <c r="S1992" i="2"/>
  <c r="R1992" i="2"/>
  <c r="H1992" i="2"/>
  <c r="T1992" i="2"/>
  <c r="N1992" i="2"/>
  <c r="O1992" i="2"/>
  <c r="P1992" i="2" s="1"/>
  <c r="J1992" i="2"/>
  <c r="K1992" i="2" s="1"/>
  <c r="I1992" i="2"/>
  <c r="M2302" i="2"/>
  <c r="L2302" i="2" s="1"/>
  <c r="G2671" i="2"/>
  <c r="L1615" i="2"/>
  <c r="M1615" i="2"/>
  <c r="F405" i="9"/>
  <c r="H405" i="9" s="1"/>
  <c r="P404" i="2"/>
  <c r="N404" i="2"/>
  <c r="I404" i="2"/>
  <c r="T404" i="2"/>
  <c r="S404" i="2"/>
  <c r="R404" i="2"/>
  <c r="U404" i="2" s="1"/>
  <c r="O404" i="2"/>
  <c r="J404" i="2"/>
  <c r="K404" i="2" s="1"/>
  <c r="H404" i="2"/>
  <c r="M357" i="2"/>
  <c r="L357" i="2"/>
  <c r="M347" i="2"/>
  <c r="L347" i="2" s="1"/>
  <c r="F2955" i="9"/>
  <c r="H2955" i="9" s="1"/>
  <c r="O2954" i="2"/>
  <c r="P2954" i="2" s="1"/>
  <c r="R2954" i="2"/>
  <c r="U2954" i="2" s="1"/>
  <c r="J2954" i="2"/>
  <c r="K2954" i="2" s="1"/>
  <c r="S2954" i="2"/>
  <c r="H2954" i="2"/>
  <c r="I2954" i="2"/>
  <c r="T2954" i="2"/>
  <c r="N2954" i="2"/>
  <c r="AM1856" i="14"/>
  <c r="AO1856" i="14" s="1"/>
  <c r="AK1856" i="14" s="1"/>
  <c r="G1854" i="2"/>
  <c r="AM2721" i="14"/>
  <c r="AO2721" i="14" s="1"/>
  <c r="AK2721" i="14" s="1"/>
  <c r="G2719" i="2"/>
  <c r="AM2522" i="14"/>
  <c r="AO2522" i="14" s="1"/>
  <c r="AK2522" i="14" s="1"/>
  <c r="G2520" i="2"/>
  <c r="F2514" i="9"/>
  <c r="H2514" i="9" s="1"/>
  <c r="R2513" i="2"/>
  <c r="S2513" i="2"/>
  <c r="O2513" i="2"/>
  <c r="P2513" i="2" s="1"/>
  <c r="N2513" i="2"/>
  <c r="J2513" i="2"/>
  <c r="K2513" i="2" s="1"/>
  <c r="T2513" i="2"/>
  <c r="I2513" i="2"/>
  <c r="H2513" i="2"/>
  <c r="F2691" i="9"/>
  <c r="H2691" i="9" s="1"/>
  <c r="O2690" i="2"/>
  <c r="N2690" i="2"/>
  <c r="P2690" i="2"/>
  <c r="H2690" i="2"/>
  <c r="S2690" i="2"/>
  <c r="T2690" i="2"/>
  <c r="R2690" i="2"/>
  <c r="J2690" i="2"/>
  <c r="K2690" i="2" s="1"/>
  <c r="I2690" i="2"/>
  <c r="AM2054" i="14"/>
  <c r="AO2054" i="14" s="1"/>
  <c r="AK2054" i="14" s="1"/>
  <c r="G2052" i="2"/>
  <c r="F2323" i="9"/>
  <c r="H2323" i="9" s="1"/>
  <c r="T2322" i="2"/>
  <c r="S2322" i="2"/>
  <c r="J2322" i="2"/>
  <c r="K2322" i="2" s="1"/>
  <c r="I2322" i="2"/>
  <c r="R2322" i="2"/>
  <c r="N2322" i="2"/>
  <c r="H2322" i="2"/>
  <c r="O2322" i="2"/>
  <c r="P2322" i="2" s="1"/>
  <c r="G2780" i="2"/>
  <c r="F2609" i="9"/>
  <c r="H2609" i="9" s="1"/>
  <c r="J2608" i="2"/>
  <c r="K2608" i="2" s="1"/>
  <c r="O2608" i="2"/>
  <c r="N2608" i="2"/>
  <c r="H2608" i="2"/>
  <c r="S2608" i="2"/>
  <c r="T2608" i="2"/>
  <c r="R2608" i="2"/>
  <c r="U2608" i="2" s="1"/>
  <c r="P2608" i="2"/>
  <c r="I2608" i="2"/>
  <c r="F847" i="9"/>
  <c r="H847" i="9" s="1"/>
  <c r="S846" i="2"/>
  <c r="R846" i="2"/>
  <c r="U846" i="2" s="1"/>
  <c r="J846" i="2"/>
  <c r="K846" i="2" s="1"/>
  <c r="I846" i="2"/>
  <c r="H846" i="2"/>
  <c r="T846" i="2"/>
  <c r="N846" i="2"/>
  <c r="O846" i="2"/>
  <c r="P846" i="2" s="1"/>
  <c r="F1438" i="9"/>
  <c r="H1438" i="9" s="1"/>
  <c r="J1437" i="2"/>
  <c r="K1437" i="2" s="1"/>
  <c r="I1437" i="2"/>
  <c r="H1437" i="2"/>
  <c r="T1437" i="2"/>
  <c r="S1437" i="2"/>
  <c r="O1437" i="2"/>
  <c r="R1437" i="2"/>
  <c r="U1437" i="2" s="1"/>
  <c r="P1437" i="2"/>
  <c r="N1437" i="2"/>
  <c r="U2307" i="2"/>
  <c r="M2092" i="2"/>
  <c r="L2092" i="2"/>
  <c r="F2365" i="9"/>
  <c r="H2365" i="9" s="1"/>
  <c r="I2364" i="2"/>
  <c r="H2364" i="2"/>
  <c r="T2364" i="2"/>
  <c r="S2364" i="2"/>
  <c r="R2364" i="2"/>
  <c r="U2364" i="2" s="1"/>
  <c r="N2364" i="2"/>
  <c r="J2364" i="2"/>
  <c r="K2364" i="2" s="1"/>
  <c r="P2364" i="2"/>
  <c r="O2364" i="2"/>
  <c r="F2873" i="9"/>
  <c r="H2873" i="9" s="1"/>
  <c r="O2872" i="2"/>
  <c r="N2872" i="2"/>
  <c r="T2872" i="2"/>
  <c r="S2872" i="2"/>
  <c r="R2872" i="2"/>
  <c r="U2872" i="2" s="1"/>
  <c r="P2872" i="2"/>
  <c r="I2872" i="2"/>
  <c r="J2872" i="2"/>
  <c r="K2872" i="2" s="1"/>
  <c r="H2872" i="2"/>
  <c r="F2527" i="9"/>
  <c r="H2527" i="9" s="1"/>
  <c r="J2526" i="2"/>
  <c r="K2526" i="2" s="1"/>
  <c r="I2526" i="2"/>
  <c r="O2526" i="2"/>
  <c r="N2526" i="2"/>
  <c r="T2526" i="2"/>
  <c r="S2526" i="2"/>
  <c r="R2526" i="2"/>
  <c r="U2526" i="2" s="1"/>
  <c r="P2526" i="2"/>
  <c r="H2526" i="2"/>
  <c r="AM1594" i="14"/>
  <c r="AO1594" i="14" s="1"/>
  <c r="AK1594" i="14" s="1"/>
  <c r="G1592" i="2"/>
  <c r="F2325" i="9"/>
  <c r="H2325" i="9" s="1"/>
  <c r="I2324" i="2"/>
  <c r="H2324" i="2"/>
  <c r="T2324" i="2"/>
  <c r="O2324" i="2"/>
  <c r="P2324" i="2" s="1"/>
  <c r="N2324" i="2"/>
  <c r="S2324" i="2"/>
  <c r="R2324" i="2"/>
  <c r="U2324" i="2" s="1"/>
  <c r="J2324" i="2"/>
  <c r="K2324" i="2" s="1"/>
  <c r="F2205" i="9"/>
  <c r="H2205" i="9" s="1"/>
  <c r="S2204" i="2"/>
  <c r="R2204" i="2"/>
  <c r="J2204" i="2"/>
  <c r="K2204" i="2" s="1"/>
  <c r="I2204" i="2"/>
  <c r="P2204" i="2"/>
  <c r="O2204" i="2"/>
  <c r="N2204" i="2"/>
  <c r="H2204" i="2"/>
  <c r="T2204" i="2"/>
  <c r="AM1689" i="14"/>
  <c r="AO1689" i="14" s="1"/>
  <c r="AK1689" i="14" s="1"/>
  <c r="G1687" i="2"/>
  <c r="F2453" i="9"/>
  <c r="H2453" i="9" s="1"/>
  <c r="O2452" i="2"/>
  <c r="P2452" i="2" s="1"/>
  <c r="J2452" i="2"/>
  <c r="K2452" i="2" s="1"/>
  <c r="I2452" i="2"/>
  <c r="N2452" i="2"/>
  <c r="H2452" i="2"/>
  <c r="R2452" i="2"/>
  <c r="T2452" i="2"/>
  <c r="S2452" i="2"/>
  <c r="G2704" i="2"/>
  <c r="F2305" i="9"/>
  <c r="H2305" i="9" s="1"/>
  <c r="N2304" i="2"/>
  <c r="H2304" i="2"/>
  <c r="S2304" i="2"/>
  <c r="T2304" i="2"/>
  <c r="R2304" i="2"/>
  <c r="U2304" i="2" s="1"/>
  <c r="O2304" i="2"/>
  <c r="P2304" i="2" s="1"/>
  <c r="J2304" i="2"/>
  <c r="K2304" i="2" s="1"/>
  <c r="I2304" i="2"/>
  <c r="G2870" i="2"/>
  <c r="G2877" i="2"/>
  <c r="F2563" i="9"/>
  <c r="H2563" i="9" s="1"/>
  <c r="T2562" i="2"/>
  <c r="O2562" i="2"/>
  <c r="P2562" i="2" s="1"/>
  <c r="J2562" i="2"/>
  <c r="K2562" i="2" s="1"/>
  <c r="I2562" i="2"/>
  <c r="H2562" i="2"/>
  <c r="S2562" i="2"/>
  <c r="R2562" i="2"/>
  <c r="N2562" i="2"/>
  <c r="G2945" i="2"/>
  <c r="F2694" i="9"/>
  <c r="H2694" i="9" s="1"/>
  <c r="R2693" i="2"/>
  <c r="P2693" i="2"/>
  <c r="T2693" i="2"/>
  <c r="S2693" i="2"/>
  <c r="O2693" i="2"/>
  <c r="N2693" i="2"/>
  <c r="J2693" i="2"/>
  <c r="K2693" i="2" s="1"/>
  <c r="I2693" i="2"/>
  <c r="H2693" i="2"/>
  <c r="G2199" i="2"/>
  <c r="F2028" i="9"/>
  <c r="H2028" i="9" s="1"/>
  <c r="N2027" i="2"/>
  <c r="T2027" i="2"/>
  <c r="P2027" i="2"/>
  <c r="S2027" i="2"/>
  <c r="O2027" i="2"/>
  <c r="R2027" i="2"/>
  <c r="U2027" i="2" s="1"/>
  <c r="J2027" i="2"/>
  <c r="K2027" i="2" s="1"/>
  <c r="I2027" i="2"/>
  <c r="H2027" i="2"/>
  <c r="G1857" i="2"/>
  <c r="AM1684" i="14"/>
  <c r="AO1684" i="14" s="1"/>
  <c r="AK1684" i="14" s="1"/>
  <c r="G1682" i="2"/>
  <c r="F2183" i="9"/>
  <c r="H2183" i="9" s="1"/>
  <c r="J2182" i="2"/>
  <c r="K2182" i="2" s="1"/>
  <c r="T2182" i="2"/>
  <c r="O2182" i="2"/>
  <c r="P2182" i="2" s="1"/>
  <c r="I2182" i="2"/>
  <c r="H2182" i="2"/>
  <c r="N2182" i="2"/>
  <c r="S2182" i="2"/>
  <c r="R2182" i="2"/>
  <c r="F1863" i="9"/>
  <c r="H1863" i="9" s="1"/>
  <c r="O1862" i="2"/>
  <c r="T1862" i="2"/>
  <c r="S1862" i="2"/>
  <c r="R1862" i="2"/>
  <c r="U1862" i="2" s="1"/>
  <c r="P1862" i="2"/>
  <c r="N1862" i="2"/>
  <c r="H1862" i="2"/>
  <c r="I1862" i="2"/>
  <c r="J1862" i="2"/>
  <c r="K1862" i="2" s="1"/>
  <c r="F1543" i="9"/>
  <c r="H1543" i="9" s="1"/>
  <c r="R1542" i="2"/>
  <c r="N1542" i="2"/>
  <c r="J1542" i="2"/>
  <c r="K1542" i="2" s="1"/>
  <c r="I1542" i="2"/>
  <c r="H1542" i="2"/>
  <c r="T1542" i="2"/>
  <c r="S1542" i="2"/>
  <c r="P1542" i="2"/>
  <c r="O1542" i="2"/>
  <c r="AM1960" i="14"/>
  <c r="AO1960" i="14" s="1"/>
  <c r="AK1960" i="14" s="1"/>
  <c r="G1958" i="2"/>
  <c r="AM1072" i="14"/>
  <c r="AO1072" i="14" s="1"/>
  <c r="AK1072" i="14" s="1"/>
  <c r="G1070" i="2"/>
  <c r="AM572" i="14"/>
  <c r="AO572" i="14" s="1"/>
  <c r="AK572" i="14" s="1"/>
  <c r="G570" i="2"/>
  <c r="AM1330" i="14"/>
  <c r="AO1330" i="14" s="1"/>
  <c r="AK1330" i="14" s="1"/>
  <c r="G1328" i="2"/>
  <c r="AM2544" i="14"/>
  <c r="AO2544" i="14" s="1"/>
  <c r="AK2544" i="14" s="1"/>
  <c r="G2542" i="2"/>
  <c r="AM1959" i="14"/>
  <c r="AO1959" i="14" s="1"/>
  <c r="AK1959" i="14" s="1"/>
  <c r="G1957" i="2"/>
  <c r="AM2481" i="14"/>
  <c r="AO2481" i="14" s="1"/>
  <c r="AK2481" i="14" s="1"/>
  <c r="G2479" i="2"/>
  <c r="F2796" i="9"/>
  <c r="H2796" i="9" s="1"/>
  <c r="T2795" i="2"/>
  <c r="S2795" i="2"/>
  <c r="R2795" i="2"/>
  <c r="U2795" i="2" s="1"/>
  <c r="O2795" i="2"/>
  <c r="P2795" i="2" s="1"/>
  <c r="I2795" i="2"/>
  <c r="N2795" i="2"/>
  <c r="J2795" i="2"/>
  <c r="K2795" i="2" s="1"/>
  <c r="H2795" i="2"/>
  <c r="F2407" i="9"/>
  <c r="H2407" i="9" s="1"/>
  <c r="J2406" i="2"/>
  <c r="K2406" i="2" s="1"/>
  <c r="I2406" i="2"/>
  <c r="O2406" i="2"/>
  <c r="P2406" i="2" s="1"/>
  <c r="N2406" i="2"/>
  <c r="H2406" i="2"/>
  <c r="T2406" i="2"/>
  <c r="S2406" i="2"/>
  <c r="R2406" i="2"/>
  <c r="U2406" i="2" s="1"/>
  <c r="F2733" i="9"/>
  <c r="H2733" i="9" s="1"/>
  <c r="R2732" i="2"/>
  <c r="U2732" i="2" s="1"/>
  <c r="O2732" i="2"/>
  <c r="P2732" i="2" s="1"/>
  <c r="N2732" i="2"/>
  <c r="J2732" i="2"/>
  <c r="K2732" i="2" s="1"/>
  <c r="I2732" i="2"/>
  <c r="H2732" i="2"/>
  <c r="T2732" i="2"/>
  <c r="S2732" i="2"/>
  <c r="AM2796" i="14"/>
  <c r="AO2796" i="14" s="1"/>
  <c r="AK2796" i="14" s="1"/>
  <c r="G2794" i="2"/>
  <c r="G2974" i="2"/>
  <c r="G2947" i="2"/>
  <c r="G2265" i="2"/>
  <c r="AM1301" i="14"/>
  <c r="AO1301" i="14" s="1"/>
  <c r="AK1301" i="14" s="1"/>
  <c r="G1299" i="2"/>
  <c r="G2920" i="2"/>
  <c r="F2549" i="9"/>
  <c r="H2549" i="9" s="1"/>
  <c r="J2548" i="2"/>
  <c r="K2548" i="2" s="1"/>
  <c r="T2548" i="2"/>
  <c r="S2548" i="2"/>
  <c r="R2548" i="2"/>
  <c r="U2548" i="2" s="1"/>
  <c r="O2548" i="2"/>
  <c r="P2548" i="2" s="1"/>
  <c r="N2548" i="2"/>
  <c r="I2548" i="2"/>
  <c r="H2548" i="2"/>
  <c r="F2902" i="9"/>
  <c r="H2902" i="9" s="1"/>
  <c r="I2901" i="2"/>
  <c r="H2901" i="2"/>
  <c r="S2901" i="2"/>
  <c r="R2901" i="2"/>
  <c r="O2901" i="2"/>
  <c r="P2901" i="2" s="1"/>
  <c r="N2901" i="2"/>
  <c r="T2901" i="2"/>
  <c r="J2901" i="2"/>
  <c r="K2901" i="2" s="1"/>
  <c r="U2287" i="2"/>
  <c r="G2926" i="2"/>
  <c r="G2278" i="2"/>
  <c r="G2538" i="2"/>
  <c r="G2907" i="2"/>
  <c r="G2077" i="2"/>
  <c r="F2114" i="9"/>
  <c r="H2114" i="9" s="1"/>
  <c r="H2113" i="2"/>
  <c r="R2113" i="2"/>
  <c r="P2113" i="2"/>
  <c r="O2113" i="2"/>
  <c r="N2113" i="2"/>
  <c r="J2113" i="2"/>
  <c r="K2113" i="2" s="1"/>
  <c r="T2113" i="2"/>
  <c r="S2113" i="2"/>
  <c r="I2113" i="2"/>
  <c r="G1468" i="2"/>
  <c r="F664" i="9"/>
  <c r="H664" i="9" s="1"/>
  <c r="O663" i="2"/>
  <c r="N663" i="2"/>
  <c r="H663" i="2"/>
  <c r="J663" i="2"/>
  <c r="K663" i="2" s="1"/>
  <c r="I663" i="2"/>
  <c r="T663" i="2"/>
  <c r="P663" i="2"/>
  <c r="S663" i="2"/>
  <c r="R663" i="2"/>
  <c r="U663" i="2" s="1"/>
  <c r="F2838" i="9"/>
  <c r="H2838" i="9" s="1"/>
  <c r="J2837" i="2"/>
  <c r="K2837" i="2" s="1"/>
  <c r="T2837" i="2"/>
  <c r="S2837" i="2"/>
  <c r="R2837" i="2"/>
  <c r="U2837" i="2" s="1"/>
  <c r="O2837" i="2"/>
  <c r="P2837" i="2" s="1"/>
  <c r="I2837" i="2"/>
  <c r="N2837" i="2"/>
  <c r="H2837" i="2"/>
  <c r="G2339" i="2"/>
  <c r="F1870" i="9"/>
  <c r="H1870" i="9" s="1"/>
  <c r="I1869" i="2"/>
  <c r="H1869" i="2"/>
  <c r="T1869" i="2"/>
  <c r="S1869" i="2"/>
  <c r="R1869" i="2"/>
  <c r="U1869" i="2" s="1"/>
  <c r="N1869" i="2"/>
  <c r="O1869" i="2"/>
  <c r="P1869" i="2" s="1"/>
  <c r="J1869" i="2"/>
  <c r="K1869" i="2" s="1"/>
  <c r="F1207" i="9"/>
  <c r="H1207" i="9" s="1"/>
  <c r="T1206" i="2"/>
  <c r="S1206" i="2"/>
  <c r="O1206" i="2"/>
  <c r="P1206" i="2"/>
  <c r="N1206" i="2"/>
  <c r="H1206" i="2"/>
  <c r="R1206" i="2"/>
  <c r="U1206" i="2" s="1"/>
  <c r="J1206" i="2"/>
  <c r="K1206" i="2" s="1"/>
  <c r="I1206" i="2"/>
  <c r="F1007" i="9"/>
  <c r="H1007" i="9" s="1"/>
  <c r="O1006" i="2"/>
  <c r="P1006" i="2" s="1"/>
  <c r="N1006" i="2"/>
  <c r="I1006" i="2"/>
  <c r="T1006" i="2"/>
  <c r="S1006" i="2"/>
  <c r="J1006" i="2"/>
  <c r="K1006" i="2" s="1"/>
  <c r="H1006" i="2"/>
  <c r="R1006" i="2"/>
  <c r="F607" i="9"/>
  <c r="H607" i="9" s="1"/>
  <c r="R606" i="2"/>
  <c r="T606" i="2"/>
  <c r="S606" i="2"/>
  <c r="J606" i="2"/>
  <c r="K606" i="2" s="1"/>
  <c r="I606" i="2"/>
  <c r="H606" i="2"/>
  <c r="O606" i="2"/>
  <c r="P606" i="2" s="1"/>
  <c r="N606" i="2"/>
  <c r="F2737" i="9"/>
  <c r="H2737" i="9" s="1"/>
  <c r="J2736" i="2"/>
  <c r="K2736" i="2" s="1"/>
  <c r="I2736" i="2"/>
  <c r="H2736" i="2"/>
  <c r="S2736" i="2"/>
  <c r="R2736" i="2"/>
  <c r="T2736" i="2"/>
  <c r="O2736" i="2"/>
  <c r="P2736" i="2" s="1"/>
  <c r="N2736" i="2"/>
  <c r="F2328" i="9"/>
  <c r="H2328" i="9" s="1"/>
  <c r="J2327" i="2"/>
  <c r="K2327" i="2" s="1"/>
  <c r="T2327" i="2"/>
  <c r="S2327" i="2"/>
  <c r="O2327" i="2"/>
  <c r="R2327" i="2"/>
  <c r="U2327" i="2" s="1"/>
  <c r="H2327" i="2"/>
  <c r="P2327" i="2"/>
  <c r="N2327" i="2"/>
  <c r="I2327" i="2"/>
  <c r="F2085" i="9"/>
  <c r="H2085" i="9" s="1"/>
  <c r="S2084" i="2"/>
  <c r="O2084" i="2"/>
  <c r="N2084" i="2"/>
  <c r="H2084" i="2"/>
  <c r="I2084" i="2"/>
  <c r="P2084" i="2"/>
  <c r="T2084" i="2"/>
  <c r="R2084" i="2"/>
  <c r="U2084" i="2" s="1"/>
  <c r="J2084" i="2"/>
  <c r="K2084" i="2" s="1"/>
  <c r="G720" i="2"/>
  <c r="G1888" i="2"/>
  <c r="M1409" i="2"/>
  <c r="L1409" i="2"/>
  <c r="G1160" i="2"/>
  <c r="G600" i="2"/>
  <c r="G2521" i="2"/>
  <c r="M2345" i="2"/>
  <c r="L2345" i="2" s="1"/>
  <c r="G1759" i="2"/>
  <c r="U2493" i="2"/>
  <c r="G2418" i="2"/>
  <c r="M1606" i="2"/>
  <c r="L1606" i="2"/>
  <c r="M1504" i="2"/>
  <c r="L1504" i="2" s="1"/>
  <c r="G2951" i="2"/>
  <c r="G2310" i="2"/>
  <c r="U1967" i="2"/>
  <c r="U1844" i="2"/>
  <c r="L1464" i="2"/>
  <c r="M1464" i="2"/>
  <c r="M2366" i="2"/>
  <c r="L2366" i="2"/>
  <c r="M2009" i="2"/>
  <c r="L2009" i="2" s="1"/>
  <c r="F1468" i="9"/>
  <c r="H1468" i="9" s="1"/>
  <c r="N1467" i="2"/>
  <c r="R1467" i="2"/>
  <c r="O1467" i="2"/>
  <c r="P1467" i="2" s="1"/>
  <c r="J1467" i="2"/>
  <c r="K1467" i="2" s="1"/>
  <c r="I1467" i="2"/>
  <c r="H1467" i="2"/>
  <c r="T1467" i="2"/>
  <c r="S1467" i="2"/>
  <c r="G50" i="2"/>
  <c r="F1822" i="9"/>
  <c r="H1822" i="9" s="1"/>
  <c r="N1821" i="2"/>
  <c r="T1821" i="2"/>
  <c r="S1821" i="2"/>
  <c r="R1821" i="2"/>
  <c r="J1821" i="2"/>
  <c r="K1821" i="2" s="1"/>
  <c r="I1821" i="2"/>
  <c r="H1821" i="2"/>
  <c r="P1821" i="2"/>
  <c r="O1821" i="2"/>
  <c r="M1731" i="2"/>
  <c r="L1731" i="2"/>
  <c r="G1774" i="2"/>
  <c r="F702" i="9"/>
  <c r="H702" i="9" s="1"/>
  <c r="N701" i="2"/>
  <c r="O701" i="2"/>
  <c r="T701" i="2"/>
  <c r="H701" i="2"/>
  <c r="P701" i="2"/>
  <c r="J701" i="2"/>
  <c r="K701" i="2" s="1"/>
  <c r="I701" i="2"/>
  <c r="R701" i="2"/>
  <c r="U701" i="2" s="1"/>
  <c r="S701" i="2"/>
  <c r="F294" i="9"/>
  <c r="H294" i="9" s="1"/>
  <c r="R293" i="2"/>
  <c r="O293" i="2"/>
  <c r="P293" i="2" s="1"/>
  <c r="N293" i="2"/>
  <c r="I293" i="2"/>
  <c r="T293" i="2"/>
  <c r="S293" i="2"/>
  <c r="J293" i="2"/>
  <c r="K293" i="2" s="1"/>
  <c r="H293" i="2"/>
  <c r="F183" i="9"/>
  <c r="H183" i="9" s="1"/>
  <c r="T182" i="2"/>
  <c r="S182" i="2"/>
  <c r="N182" i="2"/>
  <c r="R182" i="2"/>
  <c r="U182" i="2" s="1"/>
  <c r="P182" i="2"/>
  <c r="H182" i="2"/>
  <c r="J182" i="2"/>
  <c r="K182" i="2" s="1"/>
  <c r="I182" i="2"/>
  <c r="O182" i="2"/>
  <c r="M808" i="2"/>
  <c r="L808" i="2" s="1"/>
  <c r="M782" i="2"/>
  <c r="L782" i="2"/>
  <c r="M264" i="2"/>
  <c r="L264" i="2"/>
  <c r="G2212" i="2"/>
  <c r="M1013" i="2"/>
  <c r="L1013" i="2"/>
  <c r="M629" i="2"/>
  <c r="L629" i="2"/>
  <c r="G2140" i="2"/>
  <c r="U1887" i="2"/>
  <c r="M749" i="2"/>
  <c r="L749" i="2"/>
  <c r="G2861" i="2"/>
  <c r="F1537" i="9"/>
  <c r="H1537" i="9" s="1"/>
  <c r="O1536" i="2"/>
  <c r="P1536" i="2" s="1"/>
  <c r="N1536" i="2"/>
  <c r="S1536" i="2"/>
  <c r="J1536" i="2"/>
  <c r="K1536" i="2" s="1"/>
  <c r="I1536" i="2"/>
  <c r="H1536" i="2"/>
  <c r="T1536" i="2"/>
  <c r="R1536" i="2"/>
  <c r="U1536" i="2" s="1"/>
  <c r="M1194" i="2"/>
  <c r="L1194" i="2" s="1"/>
  <c r="F300" i="9"/>
  <c r="H300" i="9" s="1"/>
  <c r="I299" i="2"/>
  <c r="P299" i="2"/>
  <c r="O299" i="2"/>
  <c r="N299" i="2"/>
  <c r="J299" i="2"/>
  <c r="K299" i="2" s="1"/>
  <c r="H299" i="2"/>
  <c r="S299" i="2"/>
  <c r="T299" i="2"/>
  <c r="R299" i="2"/>
  <c r="U299" i="2" s="1"/>
  <c r="M1502" i="2"/>
  <c r="L1502" i="2" s="1"/>
  <c r="U756" i="2"/>
  <c r="G2274" i="2"/>
  <c r="G2605" i="2"/>
  <c r="F2033" i="9"/>
  <c r="H2033" i="9" s="1"/>
  <c r="S2032" i="2"/>
  <c r="R2032" i="2"/>
  <c r="U2032" i="2" s="1"/>
  <c r="T2032" i="2"/>
  <c r="N2032" i="2"/>
  <c r="J2032" i="2"/>
  <c r="K2032" i="2" s="1"/>
  <c r="I2032" i="2"/>
  <c r="H2032" i="2"/>
  <c r="O2032" i="2"/>
  <c r="P2032" i="2" s="1"/>
  <c r="G1488" i="2"/>
  <c r="F1137" i="9"/>
  <c r="H1137" i="9" s="1"/>
  <c r="T1136" i="2"/>
  <c r="S1136" i="2"/>
  <c r="R1136" i="2"/>
  <c r="U1136" i="2" s="1"/>
  <c r="O1136" i="2"/>
  <c r="P1136" i="2" s="1"/>
  <c r="N1136" i="2"/>
  <c r="J1136" i="2"/>
  <c r="K1136" i="2" s="1"/>
  <c r="I1136" i="2"/>
  <c r="H1136" i="2"/>
  <c r="F457" i="9"/>
  <c r="H457" i="9" s="1"/>
  <c r="H456" i="2"/>
  <c r="P456" i="2"/>
  <c r="O456" i="2"/>
  <c r="N456" i="2"/>
  <c r="I456" i="2"/>
  <c r="S456" i="2"/>
  <c r="R456" i="2"/>
  <c r="T456" i="2"/>
  <c r="J456" i="2"/>
  <c r="K456" i="2" s="1"/>
  <c r="F19" i="9"/>
  <c r="H19" i="9" s="1"/>
  <c r="T18" i="2"/>
  <c r="H18" i="2"/>
  <c r="P18" i="2"/>
  <c r="S18" i="2"/>
  <c r="O18" i="2"/>
  <c r="R18" i="2"/>
  <c r="I18" i="2"/>
  <c r="J18" i="2"/>
  <c r="K18" i="2" s="1"/>
  <c r="N18" i="2"/>
  <c r="M1362" i="2"/>
  <c r="L1362" i="2"/>
  <c r="M1096" i="2"/>
  <c r="L1096" i="2" s="1"/>
  <c r="L616" i="2"/>
  <c r="M616" i="2"/>
  <c r="M548" i="2"/>
  <c r="L548" i="2" s="1"/>
  <c r="G450" i="2"/>
  <c r="G935" i="2"/>
  <c r="G2772" i="2"/>
  <c r="U2414" i="2"/>
  <c r="G2610" i="2"/>
  <c r="M337" i="2"/>
  <c r="L337" i="2"/>
  <c r="M1681" i="2"/>
  <c r="L1681" i="2"/>
  <c r="U1603" i="2"/>
  <c r="M1495" i="2"/>
  <c r="L1495" i="2"/>
  <c r="M1407" i="2"/>
  <c r="L1407" i="2" s="1"/>
  <c r="M1705" i="2"/>
  <c r="L1705" i="2" s="1"/>
  <c r="M1524" i="2"/>
  <c r="L1524" i="2" s="1"/>
  <c r="G2320" i="2"/>
  <c r="M2213" i="2"/>
  <c r="L2213" i="2"/>
  <c r="M1950" i="2"/>
  <c r="L1950" i="2"/>
  <c r="G1910" i="2"/>
  <c r="G1318" i="2"/>
  <c r="M2982" i="2"/>
  <c r="L2982" i="2" s="1"/>
  <c r="G2347" i="2"/>
  <c r="M2306" i="2"/>
  <c r="L2306" i="2" s="1"/>
  <c r="F1194" i="9"/>
  <c r="H1194" i="9" s="1"/>
  <c r="J1193" i="2"/>
  <c r="K1193" i="2" s="1"/>
  <c r="S1193" i="2"/>
  <c r="R1193" i="2"/>
  <c r="U1193" i="2" s="1"/>
  <c r="T1193" i="2"/>
  <c r="O1193" i="2"/>
  <c r="P1193" i="2" s="1"/>
  <c r="N1193" i="2"/>
  <c r="H1193" i="2"/>
  <c r="I1193" i="2"/>
  <c r="M2170" i="2"/>
  <c r="L2170" i="2"/>
  <c r="U1792" i="2"/>
  <c r="M1626" i="2"/>
  <c r="L1626" i="2"/>
  <c r="G2372" i="2"/>
  <c r="M1109" i="2"/>
  <c r="L1109" i="2" s="1"/>
  <c r="M211" i="2"/>
  <c r="L211" i="2" s="1"/>
  <c r="M914" i="2"/>
  <c r="L914" i="2"/>
  <c r="U274" i="2"/>
  <c r="L113" i="2"/>
  <c r="M113" i="2"/>
  <c r="M1067" i="2"/>
  <c r="L1067" i="2"/>
  <c r="M734" i="2"/>
  <c r="L734" i="2"/>
  <c r="M318" i="2"/>
  <c r="L318" i="2" s="1"/>
  <c r="M91" i="2"/>
  <c r="L91" i="2" s="1"/>
  <c r="U1002" i="2"/>
  <c r="M282" i="2"/>
  <c r="L282" i="2" s="1"/>
  <c r="M721" i="2"/>
  <c r="L721" i="2" s="1"/>
  <c r="L594" i="2"/>
  <c r="M594" i="2"/>
  <c r="M484" i="2"/>
  <c r="L484" i="2"/>
  <c r="M1255" i="2"/>
  <c r="L1255" i="2" s="1"/>
  <c r="F1519" i="9"/>
  <c r="H1519" i="9" s="1"/>
  <c r="T1518" i="2"/>
  <c r="J1518" i="2"/>
  <c r="K1518" i="2" s="1"/>
  <c r="I1518" i="2"/>
  <c r="H1518" i="2"/>
  <c r="S1518" i="2"/>
  <c r="R1518" i="2"/>
  <c r="U1518" i="2" s="1"/>
  <c r="N1518" i="2"/>
  <c r="O1518" i="2"/>
  <c r="P1518" i="2" s="1"/>
  <c r="M684" i="2"/>
  <c r="L684" i="2"/>
  <c r="U1232" i="2"/>
  <c r="M1513" i="2"/>
  <c r="L1513" i="2" s="1"/>
  <c r="M1078" i="2"/>
  <c r="L1078" i="2" s="1"/>
  <c r="M699" i="2"/>
  <c r="L699" i="2" s="1"/>
  <c r="M494" i="2"/>
  <c r="L494" i="2" s="1"/>
  <c r="M124" i="2"/>
  <c r="L124" i="2"/>
  <c r="AM2382" i="14"/>
  <c r="AO2382" i="14" s="1"/>
  <c r="AK2382" i="14" s="1"/>
  <c r="G2380" i="2"/>
  <c r="AM1250" i="14"/>
  <c r="AO1250" i="14" s="1"/>
  <c r="AK1250" i="14" s="1"/>
  <c r="G1248" i="2"/>
  <c r="F2935" i="9"/>
  <c r="H2935" i="9" s="1"/>
  <c r="O2934" i="2"/>
  <c r="P2934" i="2" s="1"/>
  <c r="T2934" i="2"/>
  <c r="S2934" i="2"/>
  <c r="R2934" i="2"/>
  <c r="U2934" i="2" s="1"/>
  <c r="J2934" i="2"/>
  <c r="K2934" i="2" s="1"/>
  <c r="I2934" i="2"/>
  <c r="H2934" i="2"/>
  <c r="N2934" i="2"/>
  <c r="F621" i="9"/>
  <c r="H621" i="9" s="1"/>
  <c r="J620" i="2"/>
  <c r="K620" i="2" s="1"/>
  <c r="I620" i="2"/>
  <c r="H620" i="2"/>
  <c r="T620" i="2"/>
  <c r="S620" i="2"/>
  <c r="R620" i="2"/>
  <c r="N620" i="2"/>
  <c r="O620" i="2"/>
  <c r="P620" i="2" s="1"/>
  <c r="F1081" i="9"/>
  <c r="H1081" i="9" s="1"/>
  <c r="S1080" i="2"/>
  <c r="N1080" i="2"/>
  <c r="R1080" i="2"/>
  <c r="U1080" i="2" s="1"/>
  <c r="O1080" i="2"/>
  <c r="P1080" i="2" s="1"/>
  <c r="J1080" i="2"/>
  <c r="K1080" i="2" s="1"/>
  <c r="T1080" i="2"/>
  <c r="I1080" i="2"/>
  <c r="H1080" i="2"/>
  <c r="M1780" i="2"/>
  <c r="L1780" i="2" s="1"/>
  <c r="F1128" i="9"/>
  <c r="H1128" i="9" s="1"/>
  <c r="T1127" i="2"/>
  <c r="N1127" i="2"/>
  <c r="I1127" i="2"/>
  <c r="S1127" i="2"/>
  <c r="R1127" i="2"/>
  <c r="O1127" i="2"/>
  <c r="P1127" i="2" s="1"/>
  <c r="J1127" i="2"/>
  <c r="K1127" i="2" s="1"/>
  <c r="H1127" i="2"/>
  <c r="F1383" i="9"/>
  <c r="H1383" i="9" s="1"/>
  <c r="P1382" i="2"/>
  <c r="S1382" i="2"/>
  <c r="R1382" i="2"/>
  <c r="U1382" i="2" s="1"/>
  <c r="O1382" i="2"/>
  <c r="N1382" i="2"/>
  <c r="T1382" i="2"/>
  <c r="J1382" i="2"/>
  <c r="K1382" i="2" s="1"/>
  <c r="I1382" i="2"/>
  <c r="H1382" i="2"/>
  <c r="L1148" i="2"/>
  <c r="M1148" i="2"/>
  <c r="F1586" i="9"/>
  <c r="H1586" i="9" s="1"/>
  <c r="S1585" i="2"/>
  <c r="R1585" i="2"/>
  <c r="T1585" i="2"/>
  <c r="O1585" i="2"/>
  <c r="P1585" i="2" s="1"/>
  <c r="N1585" i="2"/>
  <c r="J1585" i="2"/>
  <c r="K1585" i="2" s="1"/>
  <c r="I1585" i="2"/>
  <c r="H1585" i="2"/>
  <c r="M857" i="2"/>
  <c r="L857" i="2" s="1"/>
  <c r="M144" i="2"/>
  <c r="L144" i="2"/>
  <c r="AM2367" i="14"/>
  <c r="AO2367" i="14" s="1"/>
  <c r="AK2367" i="14" s="1"/>
  <c r="G2365" i="2"/>
  <c r="F1164" i="9"/>
  <c r="H1164" i="9" s="1"/>
  <c r="T1163" i="2"/>
  <c r="P1163" i="2"/>
  <c r="R1163" i="2"/>
  <c r="J1163" i="2"/>
  <c r="K1163" i="2" s="1"/>
  <c r="S1163" i="2"/>
  <c r="O1163" i="2"/>
  <c r="N1163" i="2"/>
  <c r="I1163" i="2"/>
  <c r="H1163" i="2"/>
  <c r="F561" i="9"/>
  <c r="H561" i="9" s="1"/>
  <c r="J560" i="2"/>
  <c r="K560" i="2" s="1"/>
  <c r="I560" i="2"/>
  <c r="H560" i="2"/>
  <c r="T560" i="2"/>
  <c r="S560" i="2"/>
  <c r="R560" i="2"/>
  <c r="P560" i="2"/>
  <c r="O560" i="2"/>
  <c r="N560" i="2"/>
  <c r="F1061" i="9"/>
  <c r="H1061" i="9" s="1"/>
  <c r="N1060" i="2"/>
  <c r="P1060" i="2"/>
  <c r="O1060" i="2"/>
  <c r="H1060" i="2"/>
  <c r="T1060" i="2"/>
  <c r="S1060" i="2"/>
  <c r="R1060" i="2"/>
  <c r="U1060" i="2" s="1"/>
  <c r="J1060" i="2"/>
  <c r="K1060" i="2" s="1"/>
  <c r="I1060" i="2"/>
  <c r="F2826" i="9"/>
  <c r="H2826" i="9" s="1"/>
  <c r="S2825" i="2"/>
  <c r="O2825" i="2"/>
  <c r="P2825" i="2" s="1"/>
  <c r="T2825" i="2"/>
  <c r="R2825" i="2"/>
  <c r="U2825" i="2" s="1"/>
  <c r="N2825" i="2"/>
  <c r="J2825" i="2"/>
  <c r="K2825" i="2" s="1"/>
  <c r="I2825" i="2"/>
  <c r="H2825" i="2"/>
  <c r="F1578" i="9"/>
  <c r="H1578" i="9" s="1"/>
  <c r="T1577" i="2"/>
  <c r="S1577" i="2"/>
  <c r="R1577" i="2"/>
  <c r="O1577" i="2"/>
  <c r="P1577" i="2" s="1"/>
  <c r="N1577" i="2"/>
  <c r="J1577" i="2"/>
  <c r="K1577" i="2" s="1"/>
  <c r="I1577" i="2"/>
  <c r="H1577" i="2"/>
  <c r="F2864" i="9"/>
  <c r="H2864" i="9" s="1"/>
  <c r="R2863" i="2"/>
  <c r="U2863" i="2" s="1"/>
  <c r="P2863" i="2"/>
  <c r="J2863" i="2"/>
  <c r="K2863" i="2" s="1"/>
  <c r="I2863" i="2"/>
  <c r="H2863" i="2"/>
  <c r="O2863" i="2"/>
  <c r="N2863" i="2"/>
  <c r="T2863" i="2"/>
  <c r="S2863" i="2"/>
  <c r="F1520" i="9"/>
  <c r="H1520" i="9" s="1"/>
  <c r="R1519" i="2"/>
  <c r="T1519" i="2"/>
  <c r="O1519" i="2"/>
  <c r="P1519" i="2" s="1"/>
  <c r="N1519" i="2"/>
  <c r="J1519" i="2"/>
  <c r="K1519" i="2" s="1"/>
  <c r="I1519" i="2"/>
  <c r="H1519" i="2"/>
  <c r="S1519" i="2"/>
  <c r="M1457" i="2"/>
  <c r="L1457" i="2"/>
  <c r="F386" i="9"/>
  <c r="H386" i="9" s="1"/>
  <c r="O385" i="2"/>
  <c r="P385" i="2" s="1"/>
  <c r="J385" i="2"/>
  <c r="K385" i="2" s="1"/>
  <c r="R385" i="2"/>
  <c r="U385" i="2" s="1"/>
  <c r="I385" i="2"/>
  <c r="T385" i="2"/>
  <c r="S385" i="2"/>
  <c r="N385" i="2"/>
  <c r="H385" i="2"/>
  <c r="M842" i="2"/>
  <c r="L842" i="2" s="1"/>
  <c r="M68" i="2"/>
  <c r="L68" i="2"/>
  <c r="AM1360" i="14"/>
  <c r="AO1360" i="14" s="1"/>
  <c r="AK1360" i="14" s="1"/>
  <c r="G1358" i="2"/>
  <c r="F2006" i="9"/>
  <c r="H2006" i="9" s="1"/>
  <c r="H2005" i="2"/>
  <c r="R2005" i="2"/>
  <c r="O2005" i="2"/>
  <c r="P2005" i="2" s="1"/>
  <c r="I2005" i="2"/>
  <c r="S2005" i="2"/>
  <c r="T2005" i="2"/>
  <c r="J2005" i="2"/>
  <c r="K2005" i="2" s="1"/>
  <c r="N2005" i="2"/>
  <c r="F1263" i="9"/>
  <c r="H1263" i="9" s="1"/>
  <c r="S1262" i="2"/>
  <c r="T1262" i="2"/>
  <c r="R1262" i="2"/>
  <c r="U1262" i="2" s="1"/>
  <c r="N1262" i="2"/>
  <c r="J1262" i="2"/>
  <c r="K1262" i="2" s="1"/>
  <c r="H1262" i="2"/>
  <c r="O1262" i="2"/>
  <c r="I1262" i="2"/>
  <c r="P1262" i="2"/>
  <c r="F427" i="9"/>
  <c r="H427" i="9" s="1"/>
  <c r="R426" i="2"/>
  <c r="I426" i="2"/>
  <c r="H426" i="2"/>
  <c r="T426" i="2"/>
  <c r="S426" i="2"/>
  <c r="O426" i="2"/>
  <c r="P426" i="2" s="1"/>
  <c r="N426" i="2"/>
  <c r="J426" i="2"/>
  <c r="K426" i="2" s="1"/>
  <c r="M2153" i="2"/>
  <c r="L2153" i="2"/>
  <c r="F2218" i="9"/>
  <c r="H2218" i="9" s="1"/>
  <c r="O2217" i="2"/>
  <c r="P2217" i="2" s="1"/>
  <c r="N2217" i="2"/>
  <c r="I2217" i="2"/>
  <c r="T2217" i="2"/>
  <c r="S2217" i="2"/>
  <c r="R2217" i="2"/>
  <c r="U2217" i="2" s="1"/>
  <c r="J2217" i="2"/>
  <c r="K2217" i="2" s="1"/>
  <c r="H2217" i="2"/>
  <c r="M2507" i="2"/>
  <c r="L2507" i="2"/>
  <c r="U1464" i="2"/>
  <c r="F540" i="9"/>
  <c r="H540" i="9" s="1"/>
  <c r="J539" i="2"/>
  <c r="K539" i="2" s="1"/>
  <c r="I539" i="2"/>
  <c r="S539" i="2"/>
  <c r="T539" i="2"/>
  <c r="R539" i="2"/>
  <c r="N539" i="2"/>
  <c r="O539" i="2"/>
  <c r="P539" i="2" s="1"/>
  <c r="H539" i="2"/>
  <c r="F2594" i="9"/>
  <c r="H2594" i="9" s="1"/>
  <c r="O2593" i="2"/>
  <c r="P2593" i="2" s="1"/>
  <c r="T2593" i="2"/>
  <c r="S2593" i="2"/>
  <c r="R2593" i="2"/>
  <c r="N2593" i="2"/>
  <c r="J2593" i="2"/>
  <c r="K2593" i="2" s="1"/>
  <c r="I2593" i="2"/>
  <c r="H2593" i="2"/>
  <c r="M1845" i="2"/>
  <c r="L1845" i="2"/>
  <c r="F1750" i="9"/>
  <c r="H1750" i="9" s="1"/>
  <c r="I1749" i="2"/>
  <c r="R1749" i="2"/>
  <c r="N1749" i="2"/>
  <c r="J1749" i="2"/>
  <c r="K1749" i="2" s="1"/>
  <c r="H1749" i="2"/>
  <c r="T1749" i="2"/>
  <c r="P1749" i="2"/>
  <c r="S1749" i="2"/>
  <c r="O1749" i="2"/>
  <c r="M1016" i="2"/>
  <c r="L1016" i="2" s="1"/>
  <c r="L951" i="2"/>
  <c r="M951" i="2"/>
  <c r="F1295" i="9"/>
  <c r="H1295" i="9" s="1"/>
  <c r="O1294" i="2"/>
  <c r="P1294" i="2" s="1"/>
  <c r="N1294" i="2"/>
  <c r="H1294" i="2"/>
  <c r="R1294" i="2"/>
  <c r="T1294" i="2"/>
  <c r="S1294" i="2"/>
  <c r="J1294" i="2"/>
  <c r="K1294" i="2" s="1"/>
  <c r="I1294" i="2"/>
  <c r="M982" i="2"/>
  <c r="L982" i="2"/>
  <c r="M1590" i="2"/>
  <c r="L1590" i="2"/>
  <c r="M854" i="2"/>
  <c r="L854" i="2" s="1"/>
  <c r="M962" i="2"/>
  <c r="L962" i="2" s="1"/>
  <c r="M621" i="2"/>
  <c r="L621" i="2" s="1"/>
  <c r="M2489" i="2"/>
  <c r="L2489" i="2"/>
  <c r="F2940" i="9"/>
  <c r="H2940" i="9" s="1"/>
  <c r="T2939" i="2"/>
  <c r="P2939" i="2"/>
  <c r="S2939" i="2"/>
  <c r="R2939" i="2"/>
  <c r="U2939" i="2" s="1"/>
  <c r="O2939" i="2"/>
  <c r="N2939" i="2"/>
  <c r="H2939" i="2"/>
  <c r="J2939" i="2"/>
  <c r="K2939" i="2" s="1"/>
  <c r="I2939" i="2"/>
  <c r="F1407" i="9"/>
  <c r="H1407" i="9" s="1"/>
  <c r="T1406" i="2"/>
  <c r="O1406" i="2"/>
  <c r="P1406" i="2" s="1"/>
  <c r="N1406" i="2"/>
  <c r="R1406" i="2"/>
  <c r="S1406" i="2"/>
  <c r="I1406" i="2"/>
  <c r="J1406" i="2"/>
  <c r="K1406" i="2" s="1"/>
  <c r="H1406" i="2"/>
  <c r="AM2205" i="14"/>
  <c r="AO2205" i="14" s="1"/>
  <c r="AK2205" i="14" s="1"/>
  <c r="G2203" i="2"/>
  <c r="F2787" i="9"/>
  <c r="H2787" i="9" s="1"/>
  <c r="N2786" i="2"/>
  <c r="T2786" i="2"/>
  <c r="S2786" i="2"/>
  <c r="R2786" i="2"/>
  <c r="O2786" i="2"/>
  <c r="P2786" i="2"/>
  <c r="J2786" i="2"/>
  <c r="K2786" i="2" s="1"/>
  <c r="I2786" i="2"/>
  <c r="H2786" i="2"/>
  <c r="F2149" i="9"/>
  <c r="H2149" i="9" s="1"/>
  <c r="J2148" i="2"/>
  <c r="K2148" i="2" s="1"/>
  <c r="S2148" i="2"/>
  <c r="R2148" i="2"/>
  <c r="P2148" i="2"/>
  <c r="O2148" i="2"/>
  <c r="N2148" i="2"/>
  <c r="I2148" i="2"/>
  <c r="H2148" i="2"/>
  <c r="T2148" i="2"/>
  <c r="F2512" i="9"/>
  <c r="H2512" i="9" s="1"/>
  <c r="O2511" i="2"/>
  <c r="P2511" i="2" s="1"/>
  <c r="N2511" i="2"/>
  <c r="T2511" i="2"/>
  <c r="S2511" i="2"/>
  <c r="R2511" i="2"/>
  <c r="J2511" i="2"/>
  <c r="K2511" i="2" s="1"/>
  <c r="I2511" i="2"/>
  <c r="H2511" i="2"/>
  <c r="F521" i="9"/>
  <c r="H521" i="9" s="1"/>
  <c r="J520" i="2"/>
  <c r="K520" i="2" s="1"/>
  <c r="I520" i="2"/>
  <c r="H520" i="2"/>
  <c r="S520" i="2"/>
  <c r="R520" i="2"/>
  <c r="T520" i="2"/>
  <c r="O520" i="2"/>
  <c r="P520" i="2" s="1"/>
  <c r="N520" i="2"/>
  <c r="F2548" i="9"/>
  <c r="H2548" i="9" s="1"/>
  <c r="J2547" i="2"/>
  <c r="K2547" i="2" s="1"/>
  <c r="I2547" i="2"/>
  <c r="O2547" i="2"/>
  <c r="P2547" i="2" s="1"/>
  <c r="N2547" i="2"/>
  <c r="R2547" i="2"/>
  <c r="H2547" i="2"/>
  <c r="T2547" i="2"/>
  <c r="S2547" i="2"/>
  <c r="F2295" i="9"/>
  <c r="H2295" i="9" s="1"/>
  <c r="T2294" i="2"/>
  <c r="S2294" i="2"/>
  <c r="R2294" i="2"/>
  <c r="N2294" i="2"/>
  <c r="I2294" i="2"/>
  <c r="H2294" i="2"/>
  <c r="J2294" i="2"/>
  <c r="K2294" i="2" s="1"/>
  <c r="O2294" i="2"/>
  <c r="P2294" i="2" s="1"/>
  <c r="M878" i="2"/>
  <c r="L878" i="2" s="1"/>
  <c r="U737" i="2"/>
  <c r="M768" i="2"/>
  <c r="L768" i="2" s="1"/>
  <c r="U2190" i="2"/>
  <c r="F514" i="9"/>
  <c r="H514" i="9" s="1"/>
  <c r="R513" i="2"/>
  <c r="T513" i="2"/>
  <c r="S513" i="2"/>
  <c r="P513" i="2"/>
  <c r="O513" i="2"/>
  <c r="N513" i="2"/>
  <c r="I513" i="2"/>
  <c r="J513" i="2"/>
  <c r="K513" i="2" s="1"/>
  <c r="H513" i="2"/>
  <c r="M1753" i="2"/>
  <c r="L1753" i="2"/>
  <c r="M1465" i="2"/>
  <c r="L1465" i="2" s="1"/>
  <c r="M1921" i="2"/>
  <c r="L1921" i="2" s="1"/>
  <c r="M2036" i="2"/>
  <c r="L2036" i="2" s="1"/>
  <c r="L143" i="2"/>
  <c r="M143" i="2"/>
  <c r="F1182" i="9"/>
  <c r="H1182" i="9" s="1"/>
  <c r="R1181" i="2"/>
  <c r="S1181" i="2"/>
  <c r="P1181" i="2"/>
  <c r="O1181" i="2"/>
  <c r="T1181" i="2"/>
  <c r="N1181" i="2"/>
  <c r="H1181" i="2"/>
  <c r="J1181" i="2"/>
  <c r="K1181" i="2" s="1"/>
  <c r="I1181" i="2"/>
  <c r="F2545" i="9"/>
  <c r="H2545" i="9" s="1"/>
  <c r="H2544" i="2"/>
  <c r="T2544" i="2"/>
  <c r="S2544" i="2"/>
  <c r="R2544" i="2"/>
  <c r="U2544" i="2" s="1"/>
  <c r="J2544" i="2"/>
  <c r="K2544" i="2" s="1"/>
  <c r="I2544" i="2"/>
  <c r="O2544" i="2"/>
  <c r="P2544" i="2" s="1"/>
  <c r="N2544" i="2"/>
  <c r="F2820" i="9"/>
  <c r="H2820" i="9" s="1"/>
  <c r="O2819" i="2"/>
  <c r="N2819" i="2"/>
  <c r="I2819" i="2"/>
  <c r="H2819" i="2"/>
  <c r="T2819" i="2"/>
  <c r="S2819" i="2"/>
  <c r="R2819" i="2"/>
  <c r="P2819" i="2"/>
  <c r="J2819" i="2"/>
  <c r="K2819" i="2" s="1"/>
  <c r="F2626" i="9"/>
  <c r="H2626" i="9" s="1"/>
  <c r="I2625" i="2"/>
  <c r="H2625" i="2"/>
  <c r="T2625" i="2"/>
  <c r="S2625" i="2"/>
  <c r="R2625" i="2"/>
  <c r="U2625" i="2" s="1"/>
  <c r="O2625" i="2"/>
  <c r="P2625" i="2" s="1"/>
  <c r="J2625" i="2"/>
  <c r="K2625" i="2" s="1"/>
  <c r="N2625" i="2"/>
  <c r="AM832" i="14"/>
  <c r="AO832" i="14" s="1"/>
  <c r="AK832" i="14" s="1"/>
  <c r="G830" i="2"/>
  <c r="AM332" i="14"/>
  <c r="AO332" i="14" s="1"/>
  <c r="AK332" i="14" s="1"/>
  <c r="G330" i="2"/>
  <c r="AM1370" i="14"/>
  <c r="AO1370" i="14" s="1"/>
  <c r="AK1370" i="14" s="1"/>
  <c r="G1368" i="2"/>
  <c r="AM1719" i="14"/>
  <c r="AO1719" i="14" s="1"/>
  <c r="AK1719" i="14" s="1"/>
  <c r="G1717" i="2"/>
  <c r="F2730" i="9"/>
  <c r="H2730" i="9" s="1"/>
  <c r="O2729" i="2"/>
  <c r="R2729" i="2"/>
  <c r="P2729" i="2"/>
  <c r="N2729" i="2"/>
  <c r="H2729" i="2"/>
  <c r="T2729" i="2"/>
  <c r="S2729" i="2"/>
  <c r="J2729" i="2"/>
  <c r="K2729" i="2" s="1"/>
  <c r="I2729" i="2"/>
  <c r="F2954" i="9"/>
  <c r="H2954" i="9" s="1"/>
  <c r="N2953" i="2"/>
  <c r="H2953" i="2"/>
  <c r="S2953" i="2"/>
  <c r="R2953" i="2"/>
  <c r="U2953" i="2" s="1"/>
  <c r="O2953" i="2"/>
  <c r="P2953" i="2" s="1"/>
  <c r="T2953" i="2"/>
  <c r="I2953" i="2"/>
  <c r="J2953" i="2"/>
  <c r="K2953" i="2" s="1"/>
  <c r="L2237" i="2"/>
  <c r="M2237" i="2"/>
  <c r="F867" i="9"/>
  <c r="H867" i="9" s="1"/>
  <c r="S866" i="2"/>
  <c r="R866" i="2"/>
  <c r="T866" i="2"/>
  <c r="J866" i="2"/>
  <c r="K866" i="2" s="1"/>
  <c r="I866" i="2"/>
  <c r="H866" i="2"/>
  <c r="P866" i="2"/>
  <c r="N866" i="2"/>
  <c r="O866" i="2"/>
  <c r="M1923" i="2"/>
  <c r="L1923" i="2" s="1"/>
  <c r="F1901" i="9"/>
  <c r="H1901" i="9" s="1"/>
  <c r="T1900" i="2"/>
  <c r="S1900" i="2"/>
  <c r="O1900" i="2"/>
  <c r="P1900" i="2"/>
  <c r="N1900" i="2"/>
  <c r="J1900" i="2"/>
  <c r="K1900" i="2" s="1"/>
  <c r="I1900" i="2"/>
  <c r="H1900" i="2"/>
  <c r="R1900" i="2"/>
  <c r="U1900" i="2" s="1"/>
  <c r="F857" i="9"/>
  <c r="H857" i="9" s="1"/>
  <c r="I856" i="2"/>
  <c r="H856" i="2"/>
  <c r="R856" i="2"/>
  <c r="U856" i="2" s="1"/>
  <c r="P856" i="2"/>
  <c r="N856" i="2"/>
  <c r="T856" i="2"/>
  <c r="S856" i="2"/>
  <c r="O856" i="2"/>
  <c r="J856" i="2"/>
  <c r="K856" i="2" s="1"/>
  <c r="F511" i="9"/>
  <c r="H511" i="9" s="1"/>
  <c r="T510" i="2"/>
  <c r="O510" i="2"/>
  <c r="P510" i="2" s="1"/>
  <c r="N510" i="2"/>
  <c r="I510" i="2"/>
  <c r="R510" i="2"/>
  <c r="J510" i="2"/>
  <c r="K510" i="2" s="1"/>
  <c r="H510" i="2"/>
  <c r="S510" i="2"/>
  <c r="F2525" i="9"/>
  <c r="H2525" i="9" s="1"/>
  <c r="H2524" i="2"/>
  <c r="I2524" i="2"/>
  <c r="N2524" i="2"/>
  <c r="T2524" i="2"/>
  <c r="S2524" i="2"/>
  <c r="R2524" i="2"/>
  <c r="O2524" i="2"/>
  <c r="P2524" i="2" s="1"/>
  <c r="J2524" i="2"/>
  <c r="K2524" i="2" s="1"/>
  <c r="F1778" i="9"/>
  <c r="H1778" i="9" s="1"/>
  <c r="N1777" i="2"/>
  <c r="O1777" i="2"/>
  <c r="J1777" i="2"/>
  <c r="K1777" i="2" s="1"/>
  <c r="I1777" i="2"/>
  <c r="H1777" i="2"/>
  <c r="T1777" i="2"/>
  <c r="S1777" i="2"/>
  <c r="R1777" i="2"/>
  <c r="U1777" i="2" s="1"/>
  <c r="P1777" i="2"/>
  <c r="T2999" i="2"/>
  <c r="O2999" i="2"/>
  <c r="P2999" i="2" s="1"/>
  <c r="I2999" i="2"/>
  <c r="J2999" i="2"/>
  <c r="K2999" i="2" s="1"/>
  <c r="H2999" i="2"/>
  <c r="F3000" i="9"/>
  <c r="H3000" i="9" s="1"/>
  <c r="S2999" i="2"/>
  <c r="R2999" i="2"/>
  <c r="N2999" i="2"/>
  <c r="AM1375" i="14"/>
  <c r="AO1375" i="14" s="1"/>
  <c r="AK1375" i="14" s="1"/>
  <c r="G1373" i="2"/>
  <c r="AM2729" i="14"/>
  <c r="AO2729" i="14" s="1"/>
  <c r="AK2729" i="14" s="1"/>
  <c r="G2727" i="2"/>
  <c r="G2912" i="2"/>
  <c r="F2793" i="9"/>
  <c r="H2793" i="9" s="1"/>
  <c r="I2792" i="2"/>
  <c r="H2792" i="2"/>
  <c r="S2792" i="2"/>
  <c r="O2792" i="2"/>
  <c r="P2792" i="2" s="1"/>
  <c r="N2792" i="2"/>
  <c r="R2792" i="2"/>
  <c r="J2792" i="2"/>
  <c r="K2792" i="2" s="1"/>
  <c r="T2792" i="2"/>
  <c r="AM1418" i="14"/>
  <c r="AO1418" i="14" s="1"/>
  <c r="AK1418" i="14" s="1"/>
  <c r="G1416" i="2"/>
  <c r="F2624" i="9"/>
  <c r="H2624" i="9" s="1"/>
  <c r="T2623" i="2"/>
  <c r="J2623" i="2"/>
  <c r="K2623" i="2" s="1"/>
  <c r="I2623" i="2"/>
  <c r="H2623" i="2"/>
  <c r="O2623" i="2"/>
  <c r="N2623" i="2"/>
  <c r="S2623" i="2"/>
  <c r="R2623" i="2"/>
  <c r="P2623" i="2"/>
  <c r="M2311" i="2"/>
  <c r="L2311" i="2"/>
  <c r="F1373" i="9"/>
  <c r="H1373" i="9" s="1"/>
  <c r="S1372" i="2"/>
  <c r="R1372" i="2"/>
  <c r="U1372" i="2" s="1"/>
  <c r="P1372" i="2"/>
  <c r="I1372" i="2"/>
  <c r="H1372" i="2"/>
  <c r="T1372" i="2"/>
  <c r="N1372" i="2"/>
  <c r="O1372" i="2"/>
  <c r="J1372" i="2"/>
  <c r="K1372" i="2" s="1"/>
  <c r="F2464" i="9"/>
  <c r="H2464" i="9" s="1"/>
  <c r="J2463" i="2"/>
  <c r="K2463" i="2" s="1"/>
  <c r="I2463" i="2"/>
  <c r="H2463" i="2"/>
  <c r="R2463" i="2"/>
  <c r="P2463" i="2"/>
  <c r="O2463" i="2"/>
  <c r="N2463" i="2"/>
  <c r="T2463" i="2"/>
  <c r="S2463" i="2"/>
  <c r="M216" i="2"/>
  <c r="L216" i="2"/>
  <c r="F766" i="9"/>
  <c r="H766" i="9" s="1"/>
  <c r="R765" i="2"/>
  <c r="T765" i="2"/>
  <c r="J765" i="2"/>
  <c r="K765" i="2" s="1"/>
  <c r="S765" i="2"/>
  <c r="P765" i="2"/>
  <c r="N765" i="2"/>
  <c r="I765" i="2"/>
  <c r="H765" i="2"/>
  <c r="O765" i="2"/>
  <c r="F84" i="9"/>
  <c r="H84" i="9" s="1"/>
  <c r="T83" i="2"/>
  <c r="O83" i="2"/>
  <c r="N83" i="2"/>
  <c r="S83" i="2"/>
  <c r="R83" i="2"/>
  <c r="U83" i="2" s="1"/>
  <c r="P83" i="2"/>
  <c r="J83" i="2"/>
  <c r="K83" i="2" s="1"/>
  <c r="I83" i="2"/>
  <c r="H83" i="2"/>
  <c r="M1036" i="2"/>
  <c r="L1036" i="2"/>
  <c r="M1309" i="2"/>
  <c r="L1309" i="2" s="1"/>
  <c r="M1051" i="2"/>
  <c r="L1051" i="2" s="1"/>
  <c r="F1558" i="9"/>
  <c r="H1558" i="9" s="1"/>
  <c r="J1557" i="2"/>
  <c r="K1557" i="2" s="1"/>
  <c r="I1557" i="2"/>
  <c r="H1557" i="2"/>
  <c r="O1557" i="2"/>
  <c r="P1557" i="2" s="1"/>
  <c r="N1557" i="2"/>
  <c r="T1557" i="2"/>
  <c r="S1557" i="2"/>
  <c r="R1557" i="2"/>
  <c r="U1557" i="2" s="1"/>
  <c r="M824" i="2"/>
  <c r="L824" i="2" s="1"/>
  <c r="M1384" i="2"/>
  <c r="L1384" i="2"/>
  <c r="M363" i="2"/>
  <c r="L363" i="2"/>
  <c r="M522" i="2"/>
  <c r="L522" i="2"/>
  <c r="AM22" i="14"/>
  <c r="AO22" i="14" s="1"/>
  <c r="AK22" i="14" s="1"/>
  <c r="G20" i="2"/>
  <c r="F1916" i="9"/>
  <c r="H1916" i="9" s="1"/>
  <c r="O1915" i="2"/>
  <c r="N1915" i="2"/>
  <c r="H1915" i="2"/>
  <c r="I1915" i="2"/>
  <c r="P1915" i="2"/>
  <c r="J1915" i="2"/>
  <c r="K1915" i="2" s="1"/>
  <c r="T1915" i="2"/>
  <c r="S1915" i="2"/>
  <c r="R1915" i="2"/>
  <c r="U1915" i="2" s="1"/>
  <c r="G2619" i="2"/>
  <c r="F124" i="9"/>
  <c r="H124" i="9" s="1"/>
  <c r="T123" i="2"/>
  <c r="O123" i="2"/>
  <c r="J123" i="2"/>
  <c r="K123" i="2" s="1"/>
  <c r="R123" i="2"/>
  <c r="U123" i="2" s="1"/>
  <c r="P123" i="2"/>
  <c r="N123" i="2"/>
  <c r="I123" i="2"/>
  <c r="S123" i="2"/>
  <c r="H123" i="2"/>
  <c r="F961" i="9"/>
  <c r="H961" i="9" s="1"/>
  <c r="O960" i="2"/>
  <c r="P960" i="2" s="1"/>
  <c r="N960" i="2"/>
  <c r="J960" i="2"/>
  <c r="K960" i="2" s="1"/>
  <c r="H960" i="2"/>
  <c r="T960" i="2"/>
  <c r="S960" i="2"/>
  <c r="R960" i="2"/>
  <c r="U960" i="2" s="1"/>
  <c r="I960" i="2"/>
  <c r="M2615" i="2"/>
  <c r="L2615" i="2" s="1"/>
  <c r="F1908" i="9"/>
  <c r="H1908" i="9" s="1"/>
  <c r="T1907" i="2"/>
  <c r="S1907" i="2"/>
  <c r="O1907" i="2"/>
  <c r="P1907" i="2" s="1"/>
  <c r="J1907" i="2"/>
  <c r="K1907" i="2" s="1"/>
  <c r="I1907" i="2"/>
  <c r="H1907" i="2"/>
  <c r="R1907" i="2"/>
  <c r="N1907" i="2"/>
  <c r="F1425" i="9"/>
  <c r="H1425" i="9" s="1"/>
  <c r="R1424" i="2"/>
  <c r="U1424" i="2" s="1"/>
  <c r="T1424" i="2"/>
  <c r="S1424" i="2"/>
  <c r="P1424" i="2"/>
  <c r="O1424" i="2"/>
  <c r="N1424" i="2"/>
  <c r="J1424" i="2"/>
  <c r="K1424" i="2" s="1"/>
  <c r="I1424" i="2"/>
  <c r="H1424" i="2"/>
  <c r="F2256" i="9"/>
  <c r="H2256" i="9" s="1"/>
  <c r="T2255" i="2"/>
  <c r="S2255" i="2"/>
  <c r="O2255" i="2"/>
  <c r="P2255" i="2" s="1"/>
  <c r="I2255" i="2"/>
  <c r="H2255" i="2"/>
  <c r="R2255" i="2"/>
  <c r="J2255" i="2"/>
  <c r="K2255" i="2" s="1"/>
  <c r="N2255" i="2"/>
  <c r="F1304" i="9"/>
  <c r="H1304" i="9" s="1"/>
  <c r="T1303" i="2"/>
  <c r="J1303" i="2"/>
  <c r="K1303" i="2" s="1"/>
  <c r="I1303" i="2"/>
  <c r="P1303" i="2"/>
  <c r="O1303" i="2"/>
  <c r="N1303" i="2"/>
  <c r="H1303" i="2"/>
  <c r="R1303" i="2"/>
  <c r="S1303" i="2"/>
  <c r="F1313" i="9"/>
  <c r="H1313" i="9" s="1"/>
  <c r="N1312" i="2"/>
  <c r="J1312" i="2"/>
  <c r="K1312" i="2" s="1"/>
  <c r="I1312" i="2"/>
  <c r="T1312" i="2"/>
  <c r="S1312" i="2"/>
  <c r="R1312" i="2"/>
  <c r="O1312" i="2"/>
  <c r="P1312" i="2" s="1"/>
  <c r="H1312" i="2"/>
  <c r="M496" i="2"/>
  <c r="L496" i="2" s="1"/>
  <c r="L2928" i="2"/>
  <c r="M2928" i="2"/>
  <c r="AM312" i="14"/>
  <c r="AO312" i="14" s="1"/>
  <c r="AK312" i="14" s="1"/>
  <c r="G310" i="2"/>
  <c r="AM2264" i="14"/>
  <c r="AO2264" i="14" s="1"/>
  <c r="AK2264" i="14" s="1"/>
  <c r="G2262" i="2"/>
  <c r="AM2171" i="14"/>
  <c r="AO2171" i="14" s="1"/>
  <c r="AK2171" i="14" s="1"/>
  <c r="G2169" i="2"/>
  <c r="AM1381" i="14"/>
  <c r="AO1381" i="14" s="1"/>
  <c r="AK1381" i="14" s="1"/>
  <c r="G1379" i="2"/>
  <c r="F2592" i="9"/>
  <c r="H2592" i="9" s="1"/>
  <c r="O2591" i="2"/>
  <c r="P2591" i="2" s="1"/>
  <c r="N2591" i="2"/>
  <c r="T2591" i="2"/>
  <c r="J2591" i="2"/>
  <c r="K2591" i="2" s="1"/>
  <c r="I2591" i="2"/>
  <c r="H2591" i="2"/>
  <c r="S2591" i="2"/>
  <c r="R2591" i="2"/>
  <c r="U2591" i="2" s="1"/>
  <c r="F2685" i="9"/>
  <c r="H2685" i="9" s="1"/>
  <c r="I2684" i="2"/>
  <c r="H2684" i="2"/>
  <c r="S2684" i="2"/>
  <c r="R2684" i="2"/>
  <c r="T2684" i="2"/>
  <c r="O2684" i="2"/>
  <c r="P2684" i="2" s="1"/>
  <c r="N2684" i="2"/>
  <c r="J2684" i="2"/>
  <c r="K2684" i="2" s="1"/>
  <c r="F2791" i="9"/>
  <c r="H2791" i="9" s="1"/>
  <c r="J2790" i="2"/>
  <c r="K2790" i="2" s="1"/>
  <c r="T2790" i="2"/>
  <c r="H2790" i="2"/>
  <c r="S2790" i="2"/>
  <c r="R2790" i="2"/>
  <c r="O2790" i="2"/>
  <c r="P2790" i="2" s="1"/>
  <c r="N2790" i="2"/>
  <c r="I2790" i="2"/>
  <c r="F2823" i="9"/>
  <c r="H2823" i="9" s="1"/>
  <c r="J2822" i="2"/>
  <c r="K2822" i="2" s="1"/>
  <c r="R2822" i="2"/>
  <c r="I2822" i="2"/>
  <c r="H2822" i="2"/>
  <c r="T2822" i="2"/>
  <c r="S2822" i="2"/>
  <c r="O2822" i="2"/>
  <c r="P2822" i="2" s="1"/>
  <c r="N2822" i="2"/>
  <c r="E7" i="20"/>
  <c r="DJ121" i="19"/>
  <c r="F2943" i="9"/>
  <c r="H2943" i="9" s="1"/>
  <c r="P2942" i="2"/>
  <c r="R2942" i="2"/>
  <c r="O2942" i="2"/>
  <c r="N2942" i="2"/>
  <c r="I2942" i="2"/>
  <c r="T2942" i="2"/>
  <c r="S2942" i="2"/>
  <c r="J2942" i="2"/>
  <c r="K2942" i="2" s="1"/>
  <c r="H2942" i="2"/>
  <c r="F2440" i="9"/>
  <c r="H2440" i="9" s="1"/>
  <c r="J2439" i="2"/>
  <c r="K2439" i="2" s="1"/>
  <c r="I2439" i="2"/>
  <c r="H2439" i="2"/>
  <c r="T2439" i="2"/>
  <c r="S2439" i="2"/>
  <c r="O2439" i="2"/>
  <c r="R2439" i="2"/>
  <c r="U2439" i="2" s="1"/>
  <c r="P2439" i="2"/>
  <c r="N2439" i="2"/>
  <c r="G2194" i="2"/>
  <c r="F2758" i="9"/>
  <c r="H2758" i="9" s="1"/>
  <c r="T2757" i="2"/>
  <c r="O2757" i="2"/>
  <c r="N2757" i="2"/>
  <c r="I2757" i="2"/>
  <c r="H2757" i="2"/>
  <c r="S2757" i="2"/>
  <c r="R2757" i="2"/>
  <c r="P2757" i="2"/>
  <c r="J2757" i="2"/>
  <c r="K2757" i="2" s="1"/>
  <c r="F2161" i="9"/>
  <c r="H2161" i="9" s="1"/>
  <c r="O2160" i="2"/>
  <c r="N2160" i="2"/>
  <c r="H2160" i="2"/>
  <c r="I2160" i="2"/>
  <c r="T2160" i="2"/>
  <c r="S2160" i="2"/>
  <c r="R2160" i="2"/>
  <c r="U2160" i="2" s="1"/>
  <c r="P2160" i="2"/>
  <c r="J2160" i="2"/>
  <c r="K2160" i="2" s="1"/>
  <c r="F1841" i="9"/>
  <c r="H1841" i="9" s="1"/>
  <c r="T1840" i="2"/>
  <c r="S1840" i="2"/>
  <c r="R1840" i="2"/>
  <c r="U1840" i="2" s="1"/>
  <c r="O1840" i="2"/>
  <c r="P1840" i="2" s="1"/>
  <c r="J1840" i="2"/>
  <c r="K1840" i="2" s="1"/>
  <c r="N1840" i="2"/>
  <c r="I1840" i="2"/>
  <c r="H1840" i="2"/>
  <c r="F1521" i="9"/>
  <c r="H1521" i="9" s="1"/>
  <c r="S1520" i="2"/>
  <c r="T1520" i="2"/>
  <c r="I1520" i="2"/>
  <c r="H1520" i="2"/>
  <c r="R1520" i="2"/>
  <c r="U1520" i="2" s="1"/>
  <c r="N1520" i="2"/>
  <c r="O1520" i="2"/>
  <c r="P1520" i="2" s="1"/>
  <c r="J1520" i="2"/>
  <c r="K1520" i="2" s="1"/>
  <c r="AM2707" i="14"/>
  <c r="AO2707" i="14" s="1"/>
  <c r="AK2707" i="14" s="1"/>
  <c r="G2705" i="2"/>
  <c r="AM1313" i="14"/>
  <c r="AO1313" i="14" s="1"/>
  <c r="AK1313" i="14" s="1"/>
  <c r="G1311" i="2"/>
  <c r="AM1067" i="14"/>
  <c r="AO1067" i="14" s="1"/>
  <c r="AK1067" i="14" s="1"/>
  <c r="G1065" i="2"/>
  <c r="AM867" i="14"/>
  <c r="AO867" i="14" s="1"/>
  <c r="AK867" i="14" s="1"/>
  <c r="G865" i="2"/>
  <c r="AM667" i="14"/>
  <c r="AO667" i="14" s="1"/>
  <c r="AK667" i="14" s="1"/>
  <c r="G665" i="2"/>
  <c r="AM267" i="14"/>
  <c r="AO267" i="14" s="1"/>
  <c r="AK267" i="14" s="1"/>
  <c r="G265" i="2"/>
  <c r="AM167" i="14"/>
  <c r="AO167" i="14" s="1"/>
  <c r="AK167" i="14" s="1"/>
  <c r="G165" i="2"/>
  <c r="AM2498" i="14"/>
  <c r="AO2498" i="14" s="1"/>
  <c r="AK2498" i="14" s="1"/>
  <c r="G2496" i="2"/>
  <c r="G2721" i="2"/>
  <c r="F2610" i="9"/>
  <c r="H2610" i="9" s="1"/>
  <c r="S2609" i="2"/>
  <c r="R2609" i="2"/>
  <c r="I2609" i="2"/>
  <c r="T2609" i="2"/>
  <c r="O2609" i="2"/>
  <c r="P2609" i="2" s="1"/>
  <c r="N2609" i="2"/>
  <c r="J2609" i="2"/>
  <c r="K2609" i="2" s="1"/>
  <c r="H2609" i="2"/>
  <c r="G2944" i="2"/>
  <c r="F2856" i="9"/>
  <c r="H2856" i="9" s="1"/>
  <c r="J2855" i="2"/>
  <c r="K2855" i="2" s="1"/>
  <c r="I2855" i="2"/>
  <c r="H2855" i="2"/>
  <c r="T2855" i="2"/>
  <c r="S2855" i="2"/>
  <c r="R2855" i="2"/>
  <c r="U2855" i="2" s="1"/>
  <c r="O2855" i="2"/>
  <c r="P2855" i="2" s="1"/>
  <c r="N2855" i="2"/>
  <c r="G2904" i="2"/>
  <c r="G2181" i="2"/>
  <c r="F2486" i="9"/>
  <c r="H2486" i="9" s="1"/>
  <c r="I2485" i="2"/>
  <c r="H2485" i="2"/>
  <c r="J2485" i="2"/>
  <c r="K2485" i="2" s="1"/>
  <c r="T2485" i="2"/>
  <c r="S2485" i="2"/>
  <c r="R2485" i="2"/>
  <c r="N2485" i="2"/>
  <c r="O2485" i="2"/>
  <c r="P2485" i="2" s="1"/>
  <c r="F2961" i="9"/>
  <c r="H2961" i="9" s="1"/>
  <c r="H2960" i="2"/>
  <c r="J2960" i="2"/>
  <c r="K2960" i="2" s="1"/>
  <c r="O2960" i="2"/>
  <c r="P2960" i="2" s="1"/>
  <c r="N2960" i="2"/>
  <c r="T2960" i="2"/>
  <c r="I2960" i="2"/>
  <c r="S2960" i="2"/>
  <c r="R2960" i="2"/>
  <c r="G2803" i="2"/>
  <c r="M2839" i="2"/>
  <c r="L2839" i="2"/>
  <c r="F2059" i="9"/>
  <c r="H2059" i="9" s="1"/>
  <c r="R2058" i="2"/>
  <c r="T2058" i="2"/>
  <c r="S2058" i="2"/>
  <c r="N2058" i="2"/>
  <c r="P2058" i="2"/>
  <c r="O2058" i="2"/>
  <c r="I2058" i="2"/>
  <c r="J2058" i="2"/>
  <c r="K2058" i="2" s="1"/>
  <c r="H2058" i="2"/>
  <c r="F2062" i="9"/>
  <c r="H2062" i="9" s="1"/>
  <c r="H2061" i="2"/>
  <c r="J2061" i="2"/>
  <c r="K2061" i="2" s="1"/>
  <c r="I2061" i="2"/>
  <c r="T2061" i="2"/>
  <c r="S2061" i="2"/>
  <c r="R2061" i="2"/>
  <c r="P2061" i="2"/>
  <c r="O2061" i="2"/>
  <c r="N2061" i="2"/>
  <c r="G1428" i="2"/>
  <c r="F627" i="9"/>
  <c r="H627" i="9" s="1"/>
  <c r="R626" i="2"/>
  <c r="U626" i="2" s="1"/>
  <c r="P626" i="2"/>
  <c r="T626" i="2"/>
  <c r="S626" i="2"/>
  <c r="O626" i="2"/>
  <c r="H626" i="2"/>
  <c r="N626" i="2"/>
  <c r="J626" i="2"/>
  <c r="K626" i="2" s="1"/>
  <c r="I626" i="2"/>
  <c r="G2829" i="2"/>
  <c r="G2297" i="2"/>
  <c r="F1862" i="9"/>
  <c r="H1862" i="9" s="1"/>
  <c r="T1861" i="2"/>
  <c r="N1861" i="2"/>
  <c r="O1861" i="2"/>
  <c r="P1861" i="2" s="1"/>
  <c r="H1861" i="2"/>
  <c r="S1861" i="2"/>
  <c r="R1861" i="2"/>
  <c r="J1861" i="2"/>
  <c r="K1861" i="2" s="1"/>
  <c r="I1861" i="2"/>
  <c r="F1204" i="9"/>
  <c r="H1204" i="9" s="1"/>
  <c r="T1203" i="2"/>
  <c r="P1203" i="2"/>
  <c r="O1203" i="2"/>
  <c r="N1203" i="2"/>
  <c r="J1203" i="2"/>
  <c r="K1203" i="2" s="1"/>
  <c r="S1203" i="2"/>
  <c r="R1203" i="2"/>
  <c r="U1203" i="2" s="1"/>
  <c r="I1203" i="2"/>
  <c r="H1203" i="2"/>
  <c r="F1004" i="9"/>
  <c r="H1004" i="9" s="1"/>
  <c r="J1003" i="2"/>
  <c r="K1003" i="2" s="1"/>
  <c r="I1003" i="2"/>
  <c r="H1003" i="2"/>
  <c r="T1003" i="2"/>
  <c r="S1003" i="2"/>
  <c r="R1003" i="2"/>
  <c r="O1003" i="2"/>
  <c r="P1003" i="2"/>
  <c r="N1003" i="2"/>
  <c r="F584" i="9"/>
  <c r="H584" i="9" s="1"/>
  <c r="O583" i="2"/>
  <c r="N583" i="2"/>
  <c r="H583" i="2"/>
  <c r="T583" i="2"/>
  <c r="S583" i="2"/>
  <c r="R583" i="2"/>
  <c r="U583" i="2" s="1"/>
  <c r="P583" i="2"/>
  <c r="J583" i="2"/>
  <c r="K583" i="2" s="1"/>
  <c r="I583" i="2"/>
  <c r="G2715" i="2"/>
  <c r="G2300" i="2"/>
  <c r="G2038" i="2"/>
  <c r="G680" i="2"/>
  <c r="G1847" i="2"/>
  <c r="M1329" i="2"/>
  <c r="L1329" i="2"/>
  <c r="G1140" i="2"/>
  <c r="G580" i="2"/>
  <c r="G1740" i="2"/>
  <c r="G2395" i="2"/>
  <c r="U2115" i="2"/>
  <c r="G2832" i="2"/>
  <c r="U2063" i="2"/>
  <c r="F1428" i="9"/>
  <c r="H1428" i="9" s="1"/>
  <c r="N1427" i="2"/>
  <c r="T1427" i="2"/>
  <c r="S1427" i="2"/>
  <c r="R1427" i="2"/>
  <c r="U1427" i="2" s="1"/>
  <c r="O1427" i="2"/>
  <c r="P1427" i="2" s="1"/>
  <c r="J1427" i="2"/>
  <c r="K1427" i="2" s="1"/>
  <c r="I1427" i="2"/>
  <c r="H1427" i="2"/>
  <c r="G25" i="2"/>
  <c r="F1803" i="9"/>
  <c r="H1803" i="9" s="1"/>
  <c r="R1802" i="2"/>
  <c r="O1802" i="2"/>
  <c r="P1802" i="2" s="1"/>
  <c r="T1802" i="2"/>
  <c r="H1802" i="2"/>
  <c r="S1802" i="2"/>
  <c r="N1802" i="2"/>
  <c r="J1802" i="2"/>
  <c r="K1802" i="2" s="1"/>
  <c r="I1802" i="2"/>
  <c r="G2631" i="2"/>
  <c r="M2211" i="2"/>
  <c r="L2211" i="2"/>
  <c r="F1713" i="9"/>
  <c r="H1713" i="9" s="1"/>
  <c r="I1712" i="2"/>
  <c r="H1712" i="2"/>
  <c r="O1712" i="2"/>
  <c r="P1712" i="2" s="1"/>
  <c r="N1712" i="2"/>
  <c r="J1712" i="2"/>
  <c r="K1712" i="2" s="1"/>
  <c r="R1712" i="2"/>
  <c r="U1712" i="2" s="1"/>
  <c r="T1712" i="2"/>
  <c r="S1712" i="2"/>
  <c r="F1208" i="9"/>
  <c r="H1208" i="9" s="1"/>
  <c r="T1207" i="2"/>
  <c r="P1207" i="2"/>
  <c r="S1207" i="2"/>
  <c r="R1207" i="2"/>
  <c r="O1207" i="2"/>
  <c r="N1207" i="2"/>
  <c r="J1207" i="2"/>
  <c r="K1207" i="2" s="1"/>
  <c r="I1207" i="2"/>
  <c r="H1207" i="2"/>
  <c r="M1028" i="2"/>
  <c r="L1028" i="2"/>
  <c r="G685" i="2"/>
  <c r="F155" i="9"/>
  <c r="H155" i="9" s="1"/>
  <c r="N154" i="2"/>
  <c r="J154" i="2"/>
  <c r="K154" i="2" s="1"/>
  <c r="I154" i="2"/>
  <c r="O154" i="2"/>
  <c r="H154" i="2"/>
  <c r="T154" i="2"/>
  <c r="S154" i="2"/>
  <c r="R154" i="2"/>
  <c r="U154" i="2" s="1"/>
  <c r="P154" i="2"/>
  <c r="M64" i="2"/>
  <c r="L64" i="2" s="1"/>
  <c r="U1435" i="2"/>
  <c r="L544" i="2"/>
  <c r="M544" i="2"/>
  <c r="M474" i="2"/>
  <c r="L474" i="2"/>
  <c r="M556" i="2"/>
  <c r="L556" i="2"/>
  <c r="G1115" i="2"/>
  <c r="G2815" i="2"/>
  <c r="G1459" i="2"/>
  <c r="M1162" i="2"/>
  <c r="L1162" i="2"/>
  <c r="U834" i="2"/>
  <c r="M364" i="2"/>
  <c r="L364" i="2"/>
  <c r="F297" i="9"/>
  <c r="H297" i="9" s="1"/>
  <c r="H296" i="2"/>
  <c r="S296" i="2"/>
  <c r="O296" i="2"/>
  <c r="N296" i="2"/>
  <c r="J296" i="2"/>
  <c r="K296" i="2" s="1"/>
  <c r="T296" i="2"/>
  <c r="R296" i="2"/>
  <c r="P296" i="2"/>
  <c r="I296" i="2"/>
  <c r="M329" i="2"/>
  <c r="L329" i="2"/>
  <c r="G1135" i="2"/>
  <c r="M693" i="2"/>
  <c r="L693" i="2"/>
  <c r="M2067" i="2"/>
  <c r="L2067" i="2"/>
  <c r="M1189" i="2"/>
  <c r="L1189" i="2"/>
  <c r="G1819" i="2"/>
  <c r="M1375" i="2"/>
  <c r="L1375" i="2"/>
  <c r="F2537" i="9"/>
  <c r="H2537" i="9" s="1"/>
  <c r="T2536" i="2"/>
  <c r="S2536" i="2"/>
  <c r="R2536" i="2"/>
  <c r="N2536" i="2"/>
  <c r="O2536" i="2"/>
  <c r="P2536" i="2" s="1"/>
  <c r="J2536" i="2"/>
  <c r="K2536" i="2" s="1"/>
  <c r="I2536" i="2"/>
  <c r="H2536" i="2"/>
  <c r="M2440" i="2"/>
  <c r="L2440" i="2"/>
  <c r="G1997" i="2"/>
  <c r="M1582" i="2"/>
  <c r="L1582" i="2"/>
  <c r="F1445" i="9"/>
  <c r="H1445" i="9" s="1"/>
  <c r="R1444" i="2"/>
  <c r="H1444" i="2"/>
  <c r="P1444" i="2"/>
  <c r="T1444" i="2"/>
  <c r="S1444" i="2"/>
  <c r="O1444" i="2"/>
  <c r="N1444" i="2"/>
  <c r="J1444" i="2"/>
  <c r="K1444" i="2" s="1"/>
  <c r="I1444" i="2"/>
  <c r="F1134" i="9"/>
  <c r="H1134" i="9" s="1"/>
  <c r="J1133" i="2"/>
  <c r="K1133" i="2" s="1"/>
  <c r="N1133" i="2"/>
  <c r="S1133" i="2"/>
  <c r="O1133" i="2"/>
  <c r="P1133" i="2" s="1"/>
  <c r="I1133" i="2"/>
  <c r="T1133" i="2"/>
  <c r="R1133" i="2"/>
  <c r="H1133" i="2"/>
  <c r="F454" i="9"/>
  <c r="H454" i="9" s="1"/>
  <c r="R453" i="2"/>
  <c r="S453" i="2"/>
  <c r="O453" i="2"/>
  <c r="P453" i="2" s="1"/>
  <c r="N453" i="2"/>
  <c r="H453" i="2"/>
  <c r="T453" i="2"/>
  <c r="J453" i="2"/>
  <c r="K453" i="2" s="1"/>
  <c r="I453" i="2"/>
  <c r="G2397" i="2"/>
  <c r="G1999" i="2"/>
  <c r="M883" i="2"/>
  <c r="L883" i="2" s="1"/>
  <c r="F1967" i="9"/>
  <c r="H1967" i="9" s="1"/>
  <c r="T1966" i="2"/>
  <c r="P1966" i="2"/>
  <c r="J1966" i="2"/>
  <c r="K1966" i="2" s="1"/>
  <c r="I1966" i="2"/>
  <c r="H1966" i="2"/>
  <c r="N1966" i="2"/>
  <c r="S1966" i="2"/>
  <c r="R1966" i="2"/>
  <c r="O1966" i="2"/>
  <c r="L1011" i="2"/>
  <c r="M1011" i="2"/>
  <c r="M1655" i="2"/>
  <c r="L1655" i="2"/>
  <c r="M1462" i="2"/>
  <c r="L1462" i="2"/>
  <c r="G2241" i="2"/>
  <c r="M1620" i="2"/>
  <c r="L1620" i="2"/>
  <c r="G2337" i="2"/>
  <c r="G2258" i="2"/>
  <c r="G1190" i="2"/>
  <c r="M611" i="2"/>
  <c r="L611" i="2"/>
  <c r="M202" i="2"/>
  <c r="L202" i="2"/>
  <c r="M1971" i="2"/>
  <c r="L1971" i="2"/>
  <c r="G810" i="2"/>
  <c r="G705" i="2"/>
  <c r="G2150" i="2"/>
  <c r="M1302" i="2"/>
  <c r="L1302" i="2" s="1"/>
  <c r="L978" i="2"/>
  <c r="M978" i="2"/>
  <c r="M192" i="2"/>
  <c r="L192" i="2" s="1"/>
  <c r="U2143" i="2"/>
  <c r="M136" i="2"/>
  <c r="L136" i="2"/>
  <c r="U721" i="2"/>
  <c r="M571" i="2"/>
  <c r="L571" i="2"/>
  <c r="L858" i="2"/>
  <c r="M858" i="2"/>
  <c r="U263" i="2"/>
  <c r="M1510" i="2"/>
  <c r="L1510" i="2"/>
  <c r="M369" i="2"/>
  <c r="L369" i="2" s="1"/>
  <c r="M664" i="2"/>
  <c r="L664" i="2" s="1"/>
  <c r="M632" i="2"/>
  <c r="L632" i="2"/>
  <c r="U541" i="2"/>
  <c r="F2884" i="9"/>
  <c r="H2884" i="9" s="1"/>
  <c r="S2883" i="2"/>
  <c r="R2883" i="2"/>
  <c r="N2883" i="2"/>
  <c r="J2883" i="2"/>
  <c r="K2883" i="2" s="1"/>
  <c r="T2883" i="2"/>
  <c r="O2883" i="2"/>
  <c r="P2883" i="2" s="1"/>
  <c r="I2883" i="2"/>
  <c r="H2883" i="2"/>
  <c r="F1805" i="9"/>
  <c r="H1805" i="9" s="1"/>
  <c r="T1804" i="2"/>
  <c r="S1804" i="2"/>
  <c r="R1804" i="2"/>
  <c r="U1804" i="2" s="1"/>
  <c r="N1804" i="2"/>
  <c r="J1804" i="2"/>
  <c r="K1804" i="2" s="1"/>
  <c r="I1804" i="2"/>
  <c r="H1804" i="2"/>
  <c r="P1804" i="2"/>
  <c r="O1804" i="2"/>
  <c r="AM2096" i="14"/>
  <c r="AO2096" i="14" s="1"/>
  <c r="AK2096" i="14" s="1"/>
  <c r="G2094" i="2"/>
  <c r="F2241" i="9"/>
  <c r="H2241" i="9" s="1"/>
  <c r="J2240" i="2"/>
  <c r="K2240" i="2" s="1"/>
  <c r="O2240" i="2"/>
  <c r="P2240" i="2" s="1"/>
  <c r="N2240" i="2"/>
  <c r="I2240" i="2"/>
  <c r="R2240" i="2"/>
  <c r="U2240" i="2" s="1"/>
  <c r="H2240" i="2"/>
  <c r="T2240" i="2"/>
  <c r="S2240" i="2"/>
  <c r="M816" i="2"/>
  <c r="L816" i="2"/>
  <c r="F1884" i="9"/>
  <c r="H1884" i="9" s="1"/>
  <c r="P1883" i="2"/>
  <c r="O1883" i="2"/>
  <c r="N1883" i="2"/>
  <c r="J1883" i="2"/>
  <c r="K1883" i="2" s="1"/>
  <c r="I1883" i="2"/>
  <c r="H1883" i="2"/>
  <c r="R1883" i="2"/>
  <c r="T1883" i="2"/>
  <c r="S1883" i="2"/>
  <c r="M1689" i="2"/>
  <c r="L1689" i="2"/>
  <c r="M493" i="2"/>
  <c r="L493" i="2" s="1"/>
  <c r="M1865" i="2"/>
  <c r="L1865" i="2" s="1"/>
  <c r="L1875" i="2"/>
  <c r="M1875" i="2"/>
  <c r="F2768" i="9"/>
  <c r="H2768" i="9" s="1"/>
  <c r="R2767" i="2"/>
  <c r="J2767" i="2"/>
  <c r="K2767" i="2" s="1"/>
  <c r="I2767" i="2"/>
  <c r="H2767" i="2"/>
  <c r="N2767" i="2"/>
  <c r="T2767" i="2"/>
  <c r="S2767" i="2"/>
  <c r="P2767" i="2"/>
  <c r="O2767" i="2"/>
  <c r="F1945" i="9"/>
  <c r="H1945" i="9" s="1"/>
  <c r="O1944" i="2"/>
  <c r="P1944" i="2" s="1"/>
  <c r="N1944" i="2"/>
  <c r="I1944" i="2"/>
  <c r="J1944" i="2"/>
  <c r="K1944" i="2" s="1"/>
  <c r="H1944" i="2"/>
  <c r="R1944" i="2"/>
  <c r="T1944" i="2"/>
  <c r="S1944" i="2"/>
  <c r="F2968" i="9"/>
  <c r="H2968" i="9" s="1"/>
  <c r="H2967" i="2"/>
  <c r="S2967" i="2"/>
  <c r="R2967" i="2"/>
  <c r="U2967" i="2" s="1"/>
  <c r="J2967" i="2"/>
  <c r="K2967" i="2" s="1"/>
  <c r="O2967" i="2"/>
  <c r="P2967" i="2" s="1"/>
  <c r="I2967" i="2"/>
  <c r="N2967" i="2"/>
  <c r="T2967" i="2"/>
  <c r="F1854" i="9"/>
  <c r="H1854" i="9" s="1"/>
  <c r="T1853" i="2"/>
  <c r="J1853" i="2"/>
  <c r="K1853" i="2" s="1"/>
  <c r="S1853" i="2"/>
  <c r="R1853" i="2"/>
  <c r="U1853" i="2" s="1"/>
  <c r="O1853" i="2"/>
  <c r="P1853" i="2" s="1"/>
  <c r="I1853" i="2"/>
  <c r="H1853" i="2"/>
  <c r="N1853" i="2"/>
  <c r="F1592" i="9"/>
  <c r="H1592" i="9" s="1"/>
  <c r="J1591" i="2"/>
  <c r="K1591" i="2" s="1"/>
  <c r="I1591" i="2"/>
  <c r="H1591" i="2"/>
  <c r="N1591" i="2"/>
  <c r="T1591" i="2"/>
  <c r="S1591" i="2"/>
  <c r="R1591" i="2"/>
  <c r="U1591" i="2" s="1"/>
  <c r="O1591" i="2"/>
  <c r="P1591" i="2" s="1"/>
  <c r="F1021" i="9"/>
  <c r="H1021" i="9" s="1"/>
  <c r="T1020" i="2"/>
  <c r="S1020" i="2"/>
  <c r="O1020" i="2"/>
  <c r="J1020" i="2"/>
  <c r="K1020" i="2" s="1"/>
  <c r="R1020" i="2"/>
  <c r="U1020" i="2" s="1"/>
  <c r="P1020" i="2"/>
  <c r="N1020" i="2"/>
  <c r="H1020" i="2"/>
  <c r="I1020" i="2"/>
  <c r="F1453" i="9"/>
  <c r="H1453" i="9" s="1"/>
  <c r="S1452" i="2"/>
  <c r="H1452" i="2"/>
  <c r="T1452" i="2"/>
  <c r="R1452" i="2"/>
  <c r="N1452" i="2"/>
  <c r="J1452" i="2"/>
  <c r="K1452" i="2" s="1"/>
  <c r="I1452" i="2"/>
  <c r="P1452" i="2"/>
  <c r="O1452" i="2"/>
  <c r="F1424" i="9"/>
  <c r="H1424" i="9" s="1"/>
  <c r="J1423" i="2"/>
  <c r="K1423" i="2" s="1"/>
  <c r="O1423" i="2"/>
  <c r="P1423" i="2" s="1"/>
  <c r="N1423" i="2"/>
  <c r="I1423" i="2"/>
  <c r="T1423" i="2"/>
  <c r="H1423" i="2"/>
  <c r="R1423" i="2"/>
  <c r="S1423" i="2"/>
  <c r="F1538" i="9"/>
  <c r="H1538" i="9" s="1"/>
  <c r="O1537" i="2"/>
  <c r="P1537" i="2" s="1"/>
  <c r="N1537" i="2"/>
  <c r="I1537" i="2"/>
  <c r="J1537" i="2"/>
  <c r="K1537" i="2" s="1"/>
  <c r="H1537" i="2"/>
  <c r="T1537" i="2"/>
  <c r="S1537" i="2"/>
  <c r="R1537" i="2"/>
  <c r="M1208" i="2"/>
  <c r="L1208" i="2"/>
  <c r="M1082" i="2"/>
  <c r="L1082" i="2" s="1"/>
  <c r="F671" i="9"/>
  <c r="H671" i="9" s="1"/>
  <c r="O670" i="2"/>
  <c r="P670" i="2" s="1"/>
  <c r="S670" i="2"/>
  <c r="N670" i="2"/>
  <c r="H670" i="2"/>
  <c r="R670" i="2"/>
  <c r="T670" i="2"/>
  <c r="J670" i="2"/>
  <c r="K670" i="2" s="1"/>
  <c r="I670" i="2"/>
  <c r="M1736" i="2"/>
  <c r="L1736" i="2" s="1"/>
  <c r="F1399" i="9"/>
  <c r="H1399" i="9" s="1"/>
  <c r="J1398" i="2"/>
  <c r="K1398" i="2" s="1"/>
  <c r="I1398" i="2"/>
  <c r="N1398" i="2"/>
  <c r="H1398" i="2"/>
  <c r="T1398" i="2"/>
  <c r="S1398" i="2"/>
  <c r="R1398" i="2"/>
  <c r="U1398" i="2" s="1"/>
  <c r="O1398" i="2"/>
  <c r="P1398" i="2" s="1"/>
  <c r="L338" i="2"/>
  <c r="M338" i="2"/>
  <c r="AM732" i="14"/>
  <c r="AO732" i="14" s="1"/>
  <c r="AK732" i="14" s="1"/>
  <c r="G730" i="2"/>
  <c r="F2810" i="9"/>
  <c r="H2810" i="9" s="1"/>
  <c r="H2809" i="2"/>
  <c r="T2809" i="2"/>
  <c r="P2809" i="2"/>
  <c r="S2809" i="2"/>
  <c r="O2809" i="2"/>
  <c r="R2809" i="2"/>
  <c r="U2809" i="2" s="1"/>
  <c r="N2809" i="2"/>
  <c r="I2809" i="2"/>
  <c r="J2809" i="2"/>
  <c r="K2809" i="2" s="1"/>
  <c r="F2627" i="9"/>
  <c r="H2627" i="9" s="1"/>
  <c r="J2626" i="2"/>
  <c r="K2626" i="2" s="1"/>
  <c r="I2626" i="2"/>
  <c r="H2626" i="2"/>
  <c r="S2626" i="2"/>
  <c r="N2626" i="2"/>
  <c r="T2626" i="2"/>
  <c r="R2626" i="2"/>
  <c r="P2626" i="2"/>
  <c r="O2626" i="2"/>
  <c r="F947" i="9"/>
  <c r="H947" i="9" s="1"/>
  <c r="J946" i="2"/>
  <c r="K946" i="2" s="1"/>
  <c r="I946" i="2"/>
  <c r="H946" i="2"/>
  <c r="S946" i="2"/>
  <c r="T946" i="2"/>
  <c r="R946" i="2"/>
  <c r="U946" i="2" s="1"/>
  <c r="O946" i="2"/>
  <c r="N946" i="2"/>
  <c r="P946" i="2"/>
  <c r="F274" i="9"/>
  <c r="H274" i="9" s="1"/>
  <c r="R273" i="2"/>
  <c r="J273" i="2"/>
  <c r="K273" i="2" s="1"/>
  <c r="T273" i="2"/>
  <c r="O273" i="2"/>
  <c r="P273" i="2" s="1"/>
  <c r="N273" i="2"/>
  <c r="I273" i="2"/>
  <c r="H273" i="2"/>
  <c r="S273" i="2"/>
  <c r="M2021" i="2"/>
  <c r="L2021" i="2" s="1"/>
  <c r="G350" i="2"/>
  <c r="F2749" i="9"/>
  <c r="H2749" i="9" s="1"/>
  <c r="N2748" i="2"/>
  <c r="J2748" i="2"/>
  <c r="K2748" i="2" s="1"/>
  <c r="I2748" i="2"/>
  <c r="H2748" i="2"/>
  <c r="R2748" i="2"/>
  <c r="O2748" i="2"/>
  <c r="P2748" i="2"/>
  <c r="T2748" i="2"/>
  <c r="S2748" i="2"/>
  <c r="M649" i="2"/>
  <c r="L649" i="2" s="1"/>
  <c r="F2083" i="9"/>
  <c r="H2083" i="9" s="1"/>
  <c r="T2082" i="2"/>
  <c r="S2082" i="2"/>
  <c r="O2082" i="2"/>
  <c r="P2082" i="2" s="1"/>
  <c r="I2082" i="2"/>
  <c r="H2082" i="2"/>
  <c r="R2082" i="2"/>
  <c r="N2082" i="2"/>
  <c r="J2082" i="2"/>
  <c r="K2082" i="2" s="1"/>
  <c r="M1031" i="2"/>
  <c r="L1031" i="2" s="1"/>
  <c r="F1372" i="9"/>
  <c r="H1372" i="9" s="1"/>
  <c r="P1371" i="2"/>
  <c r="O1371" i="2"/>
  <c r="N1371" i="2"/>
  <c r="J1371" i="2"/>
  <c r="K1371" i="2" s="1"/>
  <c r="T1371" i="2"/>
  <c r="I1371" i="2"/>
  <c r="H1371" i="2"/>
  <c r="R1371" i="2"/>
  <c r="S1371" i="2"/>
  <c r="F1598" i="9"/>
  <c r="H1598" i="9" s="1"/>
  <c r="P1597" i="2"/>
  <c r="T1597" i="2"/>
  <c r="S1597" i="2"/>
  <c r="N1597" i="2"/>
  <c r="O1597" i="2"/>
  <c r="J1597" i="2"/>
  <c r="K1597" i="2" s="1"/>
  <c r="I1597" i="2"/>
  <c r="H1597" i="2"/>
  <c r="R1597" i="2"/>
  <c r="U1597" i="2" s="1"/>
  <c r="F2995" i="9"/>
  <c r="H2995" i="9" s="1"/>
  <c r="O2994" i="2"/>
  <c r="J2994" i="2"/>
  <c r="K2994" i="2" s="1"/>
  <c r="I2994" i="2"/>
  <c r="H2994" i="2"/>
  <c r="P2994" i="2"/>
  <c r="T2994" i="2"/>
  <c r="S2994" i="2"/>
  <c r="R2994" i="2"/>
  <c r="U2994" i="2" s="1"/>
  <c r="N2994" i="2"/>
  <c r="F2120" i="9"/>
  <c r="H2120" i="9" s="1"/>
  <c r="N2119" i="2"/>
  <c r="O2119" i="2"/>
  <c r="P2119" i="2" s="1"/>
  <c r="I2119" i="2"/>
  <c r="H2119" i="2"/>
  <c r="T2119" i="2"/>
  <c r="S2119" i="2"/>
  <c r="R2119" i="2"/>
  <c r="J2119" i="2"/>
  <c r="K2119" i="2" s="1"/>
  <c r="AM827" i="14"/>
  <c r="AO827" i="14" s="1"/>
  <c r="AK827" i="14" s="1"/>
  <c r="G825" i="2"/>
  <c r="AM1710" i="14"/>
  <c r="AO1710" i="14" s="1"/>
  <c r="AK1710" i="14" s="1"/>
  <c r="G1708" i="2"/>
  <c r="G2613" i="2"/>
  <c r="M2796" i="2"/>
  <c r="L2796" i="2"/>
  <c r="G1839" i="2"/>
  <c r="F844" i="9"/>
  <c r="H844" i="9" s="1"/>
  <c r="P843" i="2"/>
  <c r="O843" i="2"/>
  <c r="I843" i="2"/>
  <c r="T843" i="2"/>
  <c r="R843" i="2"/>
  <c r="N843" i="2"/>
  <c r="J843" i="2"/>
  <c r="K843" i="2" s="1"/>
  <c r="H843" i="2"/>
  <c r="S843" i="2"/>
  <c r="G2697" i="2"/>
  <c r="M1646" i="2"/>
  <c r="L1646" i="2" s="1"/>
  <c r="M1904" i="2"/>
  <c r="L1904" i="2" s="1"/>
  <c r="G325" i="2"/>
  <c r="M1713" i="2"/>
  <c r="L1713" i="2" s="1"/>
  <c r="F1703" i="9"/>
  <c r="H1703" i="9" s="1"/>
  <c r="N1702" i="2"/>
  <c r="T1702" i="2"/>
  <c r="O1702" i="2"/>
  <c r="P1702" i="2" s="1"/>
  <c r="J1702" i="2"/>
  <c r="K1702" i="2" s="1"/>
  <c r="I1702" i="2"/>
  <c r="H1702" i="2"/>
  <c r="S1702" i="2"/>
  <c r="R1702" i="2"/>
  <c r="F1307" i="9"/>
  <c r="H1307" i="9" s="1"/>
  <c r="T1306" i="2"/>
  <c r="R1306" i="2"/>
  <c r="P1306" i="2"/>
  <c r="O1306" i="2"/>
  <c r="J1306" i="2"/>
  <c r="K1306" i="2" s="1"/>
  <c r="I1306" i="2"/>
  <c r="N1306" i="2"/>
  <c r="S1306" i="2"/>
  <c r="H1306" i="2"/>
  <c r="AM1720" i="14"/>
  <c r="AO1720" i="14" s="1"/>
  <c r="AK1720" i="14" s="1"/>
  <c r="G1718" i="2"/>
  <c r="F2533" i="9"/>
  <c r="H2533" i="9" s="1"/>
  <c r="P2532" i="2"/>
  <c r="O2532" i="2"/>
  <c r="J2532" i="2"/>
  <c r="K2532" i="2" s="1"/>
  <c r="I2532" i="2"/>
  <c r="S2532" i="2"/>
  <c r="R2532" i="2"/>
  <c r="N2532" i="2"/>
  <c r="H2532" i="2"/>
  <c r="T2532" i="2"/>
  <c r="M2973" i="2"/>
  <c r="L2973" i="2"/>
  <c r="F399" i="9"/>
  <c r="H399" i="9" s="1"/>
  <c r="J398" i="2"/>
  <c r="K398" i="2" s="1"/>
  <c r="H398" i="2"/>
  <c r="R398" i="2"/>
  <c r="I398" i="2"/>
  <c r="N398" i="2"/>
  <c r="O398" i="2"/>
  <c r="P398" i="2" s="1"/>
  <c r="T398" i="2"/>
  <c r="S398" i="2"/>
  <c r="F1484" i="9"/>
  <c r="H1484" i="9" s="1"/>
  <c r="J1483" i="2"/>
  <c r="K1483" i="2" s="1"/>
  <c r="T1483" i="2"/>
  <c r="I1483" i="2"/>
  <c r="H1483" i="2"/>
  <c r="S1483" i="2"/>
  <c r="R1483" i="2"/>
  <c r="U1483" i="2" s="1"/>
  <c r="P1483" i="2"/>
  <c r="O1483" i="2"/>
  <c r="N1483" i="2"/>
  <c r="AM2307" i="14"/>
  <c r="AO2307" i="14" s="1"/>
  <c r="AK2307" i="14" s="1"/>
  <c r="G2305" i="2"/>
  <c r="G2788" i="2"/>
  <c r="F2665" i="9"/>
  <c r="H2665" i="9" s="1"/>
  <c r="I2664" i="2"/>
  <c r="N2664" i="2"/>
  <c r="T2664" i="2"/>
  <c r="S2664" i="2"/>
  <c r="R2664" i="2"/>
  <c r="U2664" i="2" s="1"/>
  <c r="O2664" i="2"/>
  <c r="P2664" i="2" s="1"/>
  <c r="J2664" i="2"/>
  <c r="K2664" i="2" s="1"/>
  <c r="H2664" i="2"/>
  <c r="F2775" i="9"/>
  <c r="H2775" i="9" s="1"/>
  <c r="T2774" i="2"/>
  <c r="S2774" i="2"/>
  <c r="O2774" i="2"/>
  <c r="P2774" i="2" s="1"/>
  <c r="J2774" i="2"/>
  <c r="K2774" i="2" s="1"/>
  <c r="I2774" i="2"/>
  <c r="H2774" i="2"/>
  <c r="N2774" i="2"/>
  <c r="R2774" i="2"/>
  <c r="U2774" i="2" s="1"/>
  <c r="G2986" i="2"/>
  <c r="G2936" i="2"/>
  <c r="F2686" i="9"/>
  <c r="H2686" i="9" s="1"/>
  <c r="J2685" i="2"/>
  <c r="K2685" i="2" s="1"/>
  <c r="I2685" i="2"/>
  <c r="T2685" i="2"/>
  <c r="S2685" i="2"/>
  <c r="O2685" i="2"/>
  <c r="P2685" i="2"/>
  <c r="N2685" i="2"/>
  <c r="H2685" i="2"/>
  <c r="R2685" i="2"/>
  <c r="F2188" i="9"/>
  <c r="H2188" i="9" s="1"/>
  <c r="O2187" i="2"/>
  <c r="P2187" i="2" s="1"/>
  <c r="T2187" i="2"/>
  <c r="S2187" i="2"/>
  <c r="R2187" i="2"/>
  <c r="U2187" i="2" s="1"/>
  <c r="N2187" i="2"/>
  <c r="J2187" i="2"/>
  <c r="K2187" i="2" s="1"/>
  <c r="I2187" i="2"/>
  <c r="H2187" i="2"/>
  <c r="F2018" i="9"/>
  <c r="H2018" i="9" s="1"/>
  <c r="J2017" i="2"/>
  <c r="K2017" i="2" s="1"/>
  <c r="I2017" i="2"/>
  <c r="H2017" i="2"/>
  <c r="P2017" i="2"/>
  <c r="O2017" i="2"/>
  <c r="N2017" i="2"/>
  <c r="T2017" i="2"/>
  <c r="S2017" i="2"/>
  <c r="R2017" i="2"/>
  <c r="F1645" i="9"/>
  <c r="H1645" i="9" s="1"/>
  <c r="T1644" i="2"/>
  <c r="S1644" i="2"/>
  <c r="R1644" i="2"/>
  <c r="N1644" i="2"/>
  <c r="J1644" i="2"/>
  <c r="K1644" i="2" s="1"/>
  <c r="I1644" i="2"/>
  <c r="H1644" i="2"/>
  <c r="O1644" i="2"/>
  <c r="P1644" i="2" s="1"/>
  <c r="AM1507" i="14"/>
  <c r="AO1507" i="14" s="1"/>
  <c r="AK1507" i="14" s="1"/>
  <c r="G1505" i="2"/>
  <c r="AM262" i="14"/>
  <c r="AO262" i="14" s="1"/>
  <c r="AK262" i="14" s="1"/>
  <c r="G260" i="2"/>
  <c r="AM1240" i="14"/>
  <c r="AO1240" i="14" s="1"/>
  <c r="AK1240" i="14" s="1"/>
  <c r="G1238" i="2"/>
  <c r="AM1440" i="14"/>
  <c r="AO1440" i="14" s="1"/>
  <c r="AK1440" i="14" s="1"/>
  <c r="G1438" i="2"/>
  <c r="AM1656" i="14"/>
  <c r="AO1656" i="14" s="1"/>
  <c r="AK1656" i="14" s="1"/>
  <c r="G1654" i="2"/>
  <c r="AM2056" i="14"/>
  <c r="AO2056" i="14" s="1"/>
  <c r="AK2056" i="14" s="1"/>
  <c r="G2054" i="2"/>
  <c r="AM2521" i="14"/>
  <c r="AO2521" i="14" s="1"/>
  <c r="AK2521" i="14" s="1"/>
  <c r="G2519" i="2"/>
  <c r="G2776" i="2"/>
  <c r="AM2392" i="14"/>
  <c r="AO2392" i="14" s="1"/>
  <c r="AK2392" i="14" s="1"/>
  <c r="G2390" i="2"/>
  <c r="G2784" i="2"/>
  <c r="G2606" i="2"/>
  <c r="G2941" i="2"/>
  <c r="G2245" i="2"/>
  <c r="G2879" i="2"/>
  <c r="G2517" i="2"/>
  <c r="G2817" i="2"/>
  <c r="G2890" i="2"/>
  <c r="G2167" i="2"/>
  <c r="F2468" i="9"/>
  <c r="H2468" i="9" s="1"/>
  <c r="R2467" i="2"/>
  <c r="J2467" i="2"/>
  <c r="K2467" i="2" s="1"/>
  <c r="T2467" i="2"/>
  <c r="S2467" i="2"/>
  <c r="O2467" i="2"/>
  <c r="P2467" i="2" s="1"/>
  <c r="N2467" i="2"/>
  <c r="I2467" i="2"/>
  <c r="H2467" i="2"/>
  <c r="F2998" i="9"/>
  <c r="H2998" i="9" s="1"/>
  <c r="R2997" i="2"/>
  <c r="O2997" i="2"/>
  <c r="P2997" i="2" s="1"/>
  <c r="N2997" i="2"/>
  <c r="I2997" i="2"/>
  <c r="H2997" i="2"/>
  <c r="J2997" i="2"/>
  <c r="K2997" i="2" s="1"/>
  <c r="T2997" i="2"/>
  <c r="S2997" i="2"/>
  <c r="F2043" i="9"/>
  <c r="H2043" i="9" s="1"/>
  <c r="I2042" i="2"/>
  <c r="H2042" i="2"/>
  <c r="J2042" i="2"/>
  <c r="K2042" i="2" s="1"/>
  <c r="T2042" i="2"/>
  <c r="S2042" i="2"/>
  <c r="R2042" i="2"/>
  <c r="O2042" i="2"/>
  <c r="P2042" i="2" s="1"/>
  <c r="N2042" i="2"/>
  <c r="F2014" i="9"/>
  <c r="H2014" i="9" s="1"/>
  <c r="T2013" i="2"/>
  <c r="S2013" i="2"/>
  <c r="R2013" i="2"/>
  <c r="U2013" i="2" s="1"/>
  <c r="O2013" i="2"/>
  <c r="P2013" i="2" s="1"/>
  <c r="J2013" i="2"/>
  <c r="K2013" i="2" s="1"/>
  <c r="I2013" i="2"/>
  <c r="H2013" i="2"/>
  <c r="N2013" i="2"/>
  <c r="G1388" i="2"/>
  <c r="F604" i="9"/>
  <c r="H604" i="9" s="1"/>
  <c r="O603" i="2"/>
  <c r="N603" i="2"/>
  <c r="H603" i="2"/>
  <c r="J603" i="2"/>
  <c r="K603" i="2" s="1"/>
  <c r="I603" i="2"/>
  <c r="S603" i="2"/>
  <c r="T603" i="2"/>
  <c r="R603" i="2"/>
  <c r="P603" i="2"/>
  <c r="G2807" i="2"/>
  <c r="G2285" i="2"/>
  <c r="F1747" i="9"/>
  <c r="H1747" i="9" s="1"/>
  <c r="R1746" i="2"/>
  <c r="U1746" i="2" s="1"/>
  <c r="O1746" i="2"/>
  <c r="P1746" i="2" s="1"/>
  <c r="J1746" i="2"/>
  <c r="K1746" i="2" s="1"/>
  <c r="I1746" i="2"/>
  <c r="H1746" i="2"/>
  <c r="T1746" i="2"/>
  <c r="S1746" i="2"/>
  <c r="N1746" i="2"/>
  <c r="F1187" i="9"/>
  <c r="H1187" i="9" s="1"/>
  <c r="T1186" i="2"/>
  <c r="R1186" i="2"/>
  <c r="U1186" i="2" s="1"/>
  <c r="S1186" i="2"/>
  <c r="N1186" i="2"/>
  <c r="O1186" i="2"/>
  <c r="P1186" i="2" s="1"/>
  <c r="H1186" i="2"/>
  <c r="J1186" i="2"/>
  <c r="K1186" i="2" s="1"/>
  <c r="I1186" i="2"/>
  <c r="F987" i="9"/>
  <c r="H987" i="9" s="1"/>
  <c r="T986" i="2"/>
  <c r="S986" i="2"/>
  <c r="R986" i="2"/>
  <c r="U986" i="2" s="1"/>
  <c r="N986" i="2"/>
  <c r="J986" i="2"/>
  <c r="K986" i="2" s="1"/>
  <c r="I986" i="2"/>
  <c r="H986" i="2"/>
  <c r="O986" i="2"/>
  <c r="P986" i="2" s="1"/>
  <c r="F564" i="9"/>
  <c r="H564" i="9" s="1"/>
  <c r="O563" i="2"/>
  <c r="N563" i="2"/>
  <c r="H563" i="2"/>
  <c r="T563" i="2"/>
  <c r="S563" i="2"/>
  <c r="R563" i="2"/>
  <c r="P563" i="2"/>
  <c r="J563" i="2"/>
  <c r="K563" i="2" s="1"/>
  <c r="I563" i="2"/>
  <c r="G2708" i="2"/>
  <c r="G2260" i="2"/>
  <c r="F1988" i="9"/>
  <c r="H1988" i="9" s="1"/>
  <c r="N1987" i="2"/>
  <c r="J1987" i="2"/>
  <c r="K1987" i="2" s="1"/>
  <c r="I1987" i="2"/>
  <c r="H1987" i="2"/>
  <c r="R1987" i="2"/>
  <c r="U1987" i="2" s="1"/>
  <c r="T1987" i="2"/>
  <c r="S1987" i="2"/>
  <c r="O1987" i="2"/>
  <c r="P1987" i="2" s="1"/>
  <c r="G660" i="2"/>
  <c r="G1784" i="2"/>
  <c r="G1120" i="2"/>
  <c r="G480" i="2"/>
  <c r="M2490" i="2"/>
  <c r="L2490" i="2"/>
  <c r="G1580" i="2"/>
  <c r="G2959" i="2"/>
  <c r="M2015" i="2"/>
  <c r="L2015" i="2"/>
  <c r="M1978" i="2"/>
  <c r="L1978" i="2"/>
  <c r="M1866" i="2"/>
  <c r="L1866" i="2" s="1"/>
  <c r="M1678" i="2"/>
  <c r="L1678" i="2"/>
  <c r="G2735" i="2"/>
  <c r="U2156" i="2"/>
  <c r="M1344" i="2"/>
  <c r="L1344" i="2"/>
  <c r="G2335" i="2"/>
  <c r="F1388" i="9"/>
  <c r="H1388" i="9" s="1"/>
  <c r="N1387" i="2"/>
  <c r="I1387" i="2"/>
  <c r="H1387" i="2"/>
  <c r="T1387" i="2"/>
  <c r="S1387" i="2"/>
  <c r="R1387" i="2"/>
  <c r="U1387" i="2" s="1"/>
  <c r="O1387" i="2"/>
  <c r="P1387" i="2"/>
  <c r="J1387" i="2"/>
  <c r="K1387" i="2" s="1"/>
  <c r="M2417" i="2"/>
  <c r="L2417" i="2"/>
  <c r="F1721" i="9"/>
  <c r="H1721" i="9" s="1"/>
  <c r="S1720" i="2"/>
  <c r="R1720" i="2"/>
  <c r="U1720" i="2" s="1"/>
  <c r="T1720" i="2"/>
  <c r="O1720" i="2"/>
  <c r="P1720" i="2" s="1"/>
  <c r="N1720" i="2"/>
  <c r="I1720" i="2"/>
  <c r="H1720" i="2"/>
  <c r="J1720" i="2"/>
  <c r="K1720" i="2" s="1"/>
  <c r="G2620" i="2"/>
  <c r="G1985" i="2"/>
  <c r="G1648" i="2"/>
  <c r="G615" i="2"/>
  <c r="M153" i="2"/>
  <c r="L153" i="2" s="1"/>
  <c r="U586" i="2"/>
  <c r="M1077" i="2"/>
  <c r="L1077" i="2"/>
  <c r="M2271" i="2"/>
  <c r="L2271" i="2" s="1"/>
  <c r="M2095" i="2"/>
  <c r="L2095" i="2"/>
  <c r="M251" i="2"/>
  <c r="L251" i="2"/>
  <c r="G1434" i="2"/>
  <c r="U2308" i="2"/>
  <c r="L1989" i="2"/>
  <c r="M1989" i="2"/>
  <c r="M2866" i="2"/>
  <c r="L2866" i="2"/>
  <c r="G2117" i="2"/>
  <c r="M511" i="2"/>
  <c r="L511" i="2" s="1"/>
  <c r="M1887" i="2"/>
  <c r="L1887" i="2"/>
  <c r="M2100" i="2"/>
  <c r="L2100" i="2" s="1"/>
  <c r="F1456" i="9"/>
  <c r="H1456" i="9" s="1"/>
  <c r="I1455" i="2"/>
  <c r="P1455" i="2"/>
  <c r="O1455" i="2"/>
  <c r="N1455" i="2"/>
  <c r="J1455" i="2"/>
  <c r="K1455" i="2" s="1"/>
  <c r="H1455" i="2"/>
  <c r="T1455" i="2"/>
  <c r="S1455" i="2"/>
  <c r="R1455" i="2"/>
  <c r="U1455" i="2" s="1"/>
  <c r="G290" i="2"/>
  <c r="U878" i="2"/>
  <c r="U941" i="2"/>
  <c r="M769" i="2"/>
  <c r="L769" i="2" s="1"/>
  <c r="G1260" i="2"/>
  <c r="G1652" i="2"/>
  <c r="G2823" i="2"/>
  <c r="G2510" i="2"/>
  <c r="F1983" i="9"/>
  <c r="H1983" i="9" s="1"/>
  <c r="I1982" i="2"/>
  <c r="H1982" i="2"/>
  <c r="P1982" i="2"/>
  <c r="O1982" i="2"/>
  <c r="N1982" i="2"/>
  <c r="S1982" i="2"/>
  <c r="R1982" i="2"/>
  <c r="J1982" i="2"/>
  <c r="K1982" i="2" s="1"/>
  <c r="T1982" i="2"/>
  <c r="F1401" i="9"/>
  <c r="H1401" i="9" s="1"/>
  <c r="N1400" i="2"/>
  <c r="S1400" i="2"/>
  <c r="R1400" i="2"/>
  <c r="O1400" i="2"/>
  <c r="P1400" i="2" s="1"/>
  <c r="J1400" i="2"/>
  <c r="K1400" i="2" s="1"/>
  <c r="I1400" i="2"/>
  <c r="H1400" i="2"/>
  <c r="T1400" i="2"/>
  <c r="U1301" i="2"/>
  <c r="G1130" i="2"/>
  <c r="M888" i="2"/>
  <c r="L888" i="2" s="1"/>
  <c r="F448" i="9"/>
  <c r="H448" i="9" s="1"/>
  <c r="S447" i="2"/>
  <c r="R447" i="2"/>
  <c r="T447" i="2"/>
  <c r="N447" i="2"/>
  <c r="O447" i="2"/>
  <c r="P447" i="2" s="1"/>
  <c r="J447" i="2"/>
  <c r="K447" i="2" s="1"/>
  <c r="H447" i="2"/>
  <c r="I447" i="2"/>
  <c r="G1798" i="2"/>
  <c r="M2368" i="2"/>
  <c r="L2368" i="2" s="1"/>
  <c r="M189" i="2"/>
  <c r="L189" i="2" s="1"/>
  <c r="M2172" i="2"/>
  <c r="L2172" i="2"/>
  <c r="G355" i="2"/>
  <c r="F349" i="9"/>
  <c r="H349" i="9" s="1"/>
  <c r="T348" i="2"/>
  <c r="R348" i="2"/>
  <c r="P348" i="2"/>
  <c r="O348" i="2"/>
  <c r="I348" i="2"/>
  <c r="N348" i="2"/>
  <c r="S348" i="2"/>
  <c r="J348" i="2"/>
  <c r="K348" i="2" s="1"/>
  <c r="H348" i="2"/>
  <c r="M1228" i="2"/>
  <c r="L1228" i="2" s="1"/>
  <c r="G2137" i="2"/>
  <c r="M591" i="2"/>
  <c r="L591" i="2" s="1"/>
  <c r="G3000" i="2"/>
  <c r="M1603" i="2"/>
  <c r="L1603" i="2" s="1"/>
  <c r="G1351" i="2"/>
  <c r="G1145" i="2"/>
  <c r="M2429" i="2"/>
  <c r="L2429" i="2"/>
  <c r="M2003" i="2"/>
  <c r="L2003" i="2"/>
  <c r="M1487" i="2"/>
  <c r="L1487" i="2"/>
  <c r="G10" i="2"/>
  <c r="U1595" i="2"/>
  <c r="G1659" i="2"/>
  <c r="M898" i="2"/>
  <c r="L898" i="2" s="1"/>
  <c r="M772" i="2"/>
  <c r="L772" i="2" s="1"/>
  <c r="M439" i="2"/>
  <c r="L439" i="2" s="1"/>
  <c r="M72" i="2"/>
  <c r="L72" i="2"/>
  <c r="M1523" i="2"/>
  <c r="L1523" i="2" s="1"/>
  <c r="M512" i="2"/>
  <c r="L512" i="2"/>
  <c r="M62" i="2"/>
  <c r="L62" i="2" s="1"/>
  <c r="G1496" i="2"/>
  <c r="M378" i="2"/>
  <c r="L378" i="2"/>
  <c r="M2875" i="2"/>
  <c r="L2875" i="2"/>
  <c r="U601" i="2"/>
  <c r="G2154" i="2"/>
  <c r="M402" i="2"/>
  <c r="L402" i="2" s="1"/>
  <c r="M171" i="2"/>
  <c r="L171" i="2"/>
  <c r="G2048" i="2"/>
  <c r="G1453" i="2"/>
  <c r="M879" i="2"/>
  <c r="L879" i="2" s="1"/>
  <c r="F2625" i="9"/>
  <c r="H2625" i="9" s="1"/>
  <c r="H2624" i="2"/>
  <c r="O2624" i="2"/>
  <c r="P2624" i="2" s="1"/>
  <c r="N2624" i="2"/>
  <c r="J2624" i="2"/>
  <c r="K2624" i="2" s="1"/>
  <c r="T2624" i="2"/>
  <c r="S2624" i="2"/>
  <c r="R2624" i="2"/>
  <c r="I2624" i="2"/>
  <c r="F2507" i="9"/>
  <c r="H2507" i="9" s="1"/>
  <c r="J2506" i="2"/>
  <c r="K2506" i="2" s="1"/>
  <c r="I2506" i="2"/>
  <c r="R2506" i="2"/>
  <c r="T2506" i="2"/>
  <c r="S2506" i="2"/>
  <c r="H2506" i="2"/>
  <c r="O2506" i="2"/>
  <c r="P2506" i="2" s="1"/>
  <c r="N2506" i="2"/>
  <c r="F2402" i="9"/>
  <c r="H2402" i="9" s="1"/>
  <c r="S2401" i="2"/>
  <c r="N2401" i="2"/>
  <c r="P2401" i="2"/>
  <c r="O2401" i="2"/>
  <c r="J2401" i="2"/>
  <c r="K2401" i="2" s="1"/>
  <c r="T2401" i="2"/>
  <c r="R2401" i="2"/>
  <c r="I2401" i="2"/>
  <c r="H2401" i="2"/>
  <c r="F2244" i="9"/>
  <c r="H2244" i="9" s="1"/>
  <c r="T2243" i="2"/>
  <c r="I2243" i="2"/>
  <c r="H2243" i="2"/>
  <c r="S2243" i="2"/>
  <c r="O2243" i="2"/>
  <c r="P2243" i="2" s="1"/>
  <c r="N2243" i="2"/>
  <c r="J2243" i="2"/>
  <c r="K2243" i="2" s="1"/>
  <c r="R2243" i="2"/>
  <c r="U2243" i="2" s="1"/>
  <c r="AM952" i="14"/>
  <c r="AO952" i="14" s="1"/>
  <c r="AK952" i="14" s="1"/>
  <c r="G950" i="2"/>
  <c r="AM1253" i="14"/>
  <c r="AO1253" i="14" s="1"/>
  <c r="AK1253" i="14" s="1"/>
  <c r="G1251" i="2"/>
  <c r="F964" i="9"/>
  <c r="H964" i="9" s="1"/>
  <c r="T963" i="2"/>
  <c r="S963" i="2"/>
  <c r="R963" i="2"/>
  <c r="N963" i="2"/>
  <c r="J963" i="2"/>
  <c r="K963" i="2" s="1"/>
  <c r="I963" i="2"/>
  <c r="H963" i="2"/>
  <c r="O963" i="2"/>
  <c r="P963" i="2" s="1"/>
  <c r="F2920" i="9"/>
  <c r="H2920" i="9" s="1"/>
  <c r="T2919" i="2"/>
  <c r="O2919" i="2"/>
  <c r="P2919" i="2" s="1"/>
  <c r="N2919" i="2"/>
  <c r="H2919" i="2"/>
  <c r="S2919" i="2"/>
  <c r="R2919" i="2"/>
  <c r="U2919" i="2" s="1"/>
  <c r="J2919" i="2"/>
  <c r="K2919" i="2" s="1"/>
  <c r="I2919" i="2"/>
  <c r="F2160" i="9"/>
  <c r="H2160" i="9" s="1"/>
  <c r="N2159" i="2"/>
  <c r="T2159" i="2"/>
  <c r="S2159" i="2"/>
  <c r="O2159" i="2"/>
  <c r="I2159" i="2"/>
  <c r="H2159" i="2"/>
  <c r="R2159" i="2"/>
  <c r="U2159" i="2" s="1"/>
  <c r="P2159" i="2"/>
  <c r="J2159" i="2"/>
  <c r="K2159" i="2" s="1"/>
  <c r="M2493" i="2"/>
  <c r="L2493" i="2"/>
  <c r="F1308" i="9"/>
  <c r="H1308" i="9" s="1"/>
  <c r="T1307" i="2"/>
  <c r="S1307" i="2"/>
  <c r="R1307" i="2"/>
  <c r="U1307" i="2" s="1"/>
  <c r="N1307" i="2"/>
  <c r="J1307" i="2"/>
  <c r="K1307" i="2" s="1"/>
  <c r="I1307" i="2"/>
  <c r="P1307" i="2"/>
  <c r="O1307" i="2"/>
  <c r="H1307" i="2"/>
  <c r="F1673" i="9"/>
  <c r="H1673" i="9" s="1"/>
  <c r="I1672" i="2"/>
  <c r="H1672" i="2"/>
  <c r="T1672" i="2"/>
  <c r="S1672" i="2"/>
  <c r="R1672" i="2"/>
  <c r="O1672" i="2"/>
  <c r="P1672" i="2" s="1"/>
  <c r="N1672" i="2"/>
  <c r="J1672" i="2"/>
  <c r="K1672" i="2" s="1"/>
  <c r="M2078" i="2"/>
  <c r="L2078" i="2"/>
  <c r="F610" i="9"/>
  <c r="H610" i="9" s="1"/>
  <c r="T609" i="2"/>
  <c r="S609" i="2"/>
  <c r="N609" i="2"/>
  <c r="J609" i="2"/>
  <c r="K609" i="2" s="1"/>
  <c r="I609" i="2"/>
  <c r="H609" i="2"/>
  <c r="R609" i="2"/>
  <c r="O609" i="2"/>
  <c r="P609" i="2" s="1"/>
  <c r="M1435" i="2"/>
  <c r="L1435" i="2"/>
  <c r="M2654" i="2"/>
  <c r="L2654" i="2" s="1"/>
  <c r="F1559" i="9"/>
  <c r="H1559" i="9" s="1"/>
  <c r="J1558" i="2"/>
  <c r="K1558" i="2" s="1"/>
  <c r="T1558" i="2"/>
  <c r="S1558" i="2"/>
  <c r="O1558" i="2"/>
  <c r="R1558" i="2"/>
  <c r="U1558" i="2" s="1"/>
  <c r="I1558" i="2"/>
  <c r="P1558" i="2"/>
  <c r="N1558" i="2"/>
  <c r="H1558" i="2"/>
  <c r="M2239" i="2"/>
  <c r="L2239" i="2"/>
  <c r="F1280" i="9"/>
  <c r="H1280" i="9" s="1"/>
  <c r="J1279" i="2"/>
  <c r="K1279" i="2" s="1"/>
  <c r="I1279" i="2"/>
  <c r="H1279" i="2"/>
  <c r="T1279" i="2"/>
  <c r="O1279" i="2"/>
  <c r="P1279" i="2" s="1"/>
  <c r="R1279" i="2"/>
  <c r="N1279" i="2"/>
  <c r="S1279" i="2"/>
  <c r="M576" i="2"/>
  <c r="L576" i="2"/>
  <c r="M608" i="2"/>
  <c r="L608" i="2"/>
  <c r="M2286" i="2"/>
  <c r="L2286" i="2"/>
  <c r="M622" i="2"/>
  <c r="L622" i="2"/>
  <c r="F791" i="9"/>
  <c r="H791" i="9" s="1"/>
  <c r="J790" i="2"/>
  <c r="K790" i="2" s="1"/>
  <c r="I790" i="2"/>
  <c r="S790" i="2"/>
  <c r="R790" i="2"/>
  <c r="O790" i="2"/>
  <c r="P790" i="2" s="1"/>
  <c r="N790" i="2"/>
  <c r="H790" i="2"/>
  <c r="T790" i="2"/>
  <c r="M1725" i="2"/>
  <c r="L1725" i="2"/>
  <c r="F2383" i="9"/>
  <c r="H2383" i="9" s="1"/>
  <c r="T2382" i="2"/>
  <c r="R2382" i="2"/>
  <c r="O2382" i="2"/>
  <c r="P2382" i="2" s="1"/>
  <c r="S2382" i="2"/>
  <c r="I2382" i="2"/>
  <c r="H2382" i="2"/>
  <c r="N2382" i="2"/>
  <c r="J2382" i="2"/>
  <c r="K2382" i="2" s="1"/>
  <c r="F2639" i="9"/>
  <c r="H2639" i="9" s="1"/>
  <c r="T2638" i="2"/>
  <c r="O2638" i="2"/>
  <c r="P2638" i="2"/>
  <c r="N2638" i="2"/>
  <c r="J2638" i="2"/>
  <c r="K2638" i="2" s="1"/>
  <c r="H2638" i="2"/>
  <c r="S2638" i="2"/>
  <c r="R2638" i="2"/>
  <c r="I2638" i="2"/>
  <c r="F1628" i="9"/>
  <c r="H1628" i="9" s="1"/>
  <c r="J1627" i="2"/>
  <c r="K1627" i="2" s="1"/>
  <c r="I1627" i="2"/>
  <c r="S1627" i="2"/>
  <c r="H1627" i="2"/>
  <c r="O1627" i="2"/>
  <c r="N1627" i="2"/>
  <c r="T1627" i="2"/>
  <c r="R1627" i="2"/>
  <c r="U1627" i="2" s="1"/>
  <c r="P1627" i="2"/>
  <c r="F1447" i="9"/>
  <c r="H1447" i="9" s="1"/>
  <c r="T1446" i="2"/>
  <c r="O1446" i="2"/>
  <c r="N1446" i="2"/>
  <c r="R1446" i="2"/>
  <c r="P1446" i="2"/>
  <c r="J1446" i="2"/>
  <c r="K1446" i="2" s="1"/>
  <c r="S1446" i="2"/>
  <c r="I1446" i="2"/>
  <c r="H1446" i="2"/>
  <c r="AM1047" i="14"/>
  <c r="AO1047" i="14" s="1"/>
  <c r="AK1047" i="14" s="1"/>
  <c r="G1045" i="2"/>
  <c r="AM2581" i="14"/>
  <c r="AO2581" i="14" s="1"/>
  <c r="AK2581" i="14" s="1"/>
  <c r="G2579" i="2"/>
  <c r="F2319" i="9"/>
  <c r="H2319" i="9" s="1"/>
  <c r="O2318" i="2"/>
  <c r="P2318" i="2" s="1"/>
  <c r="N2318" i="2"/>
  <c r="I2318" i="2"/>
  <c r="H2318" i="2"/>
  <c r="J2318" i="2"/>
  <c r="K2318" i="2" s="1"/>
  <c r="T2318" i="2"/>
  <c r="S2318" i="2"/>
  <c r="R2318" i="2"/>
  <c r="AM1790" i="14"/>
  <c r="AO1790" i="14" s="1"/>
  <c r="AK1790" i="14" s="1"/>
  <c r="G1788" i="2"/>
  <c r="F2320" i="9"/>
  <c r="H2320" i="9" s="1"/>
  <c r="N2319" i="2"/>
  <c r="T2319" i="2"/>
  <c r="S2319" i="2"/>
  <c r="R2319" i="2"/>
  <c r="I2319" i="2"/>
  <c r="O2319" i="2"/>
  <c r="P2319" i="2" s="1"/>
  <c r="J2319" i="2"/>
  <c r="K2319" i="2" s="1"/>
  <c r="H2319" i="2"/>
  <c r="M2782" i="2"/>
  <c r="L2782" i="2" s="1"/>
  <c r="G1274" i="2"/>
  <c r="F2613" i="9"/>
  <c r="H2613" i="9" s="1"/>
  <c r="O2612" i="2"/>
  <c r="P2612" i="2" s="1"/>
  <c r="N2612" i="2"/>
  <c r="I2612" i="2"/>
  <c r="H2612" i="2"/>
  <c r="T2612" i="2"/>
  <c r="S2612" i="2"/>
  <c r="R2612" i="2"/>
  <c r="J2612" i="2"/>
  <c r="K2612" i="2" s="1"/>
  <c r="F2349" i="9"/>
  <c r="H2349" i="9" s="1"/>
  <c r="R2348" i="2"/>
  <c r="S2348" i="2"/>
  <c r="N2348" i="2"/>
  <c r="J2348" i="2"/>
  <c r="K2348" i="2" s="1"/>
  <c r="I2348" i="2"/>
  <c r="H2348" i="2"/>
  <c r="T2348" i="2"/>
  <c r="O2348" i="2"/>
  <c r="P2348" i="2" s="1"/>
  <c r="F2599" i="9"/>
  <c r="H2599" i="9" s="1"/>
  <c r="T2598" i="2"/>
  <c r="O2598" i="2"/>
  <c r="N2598" i="2"/>
  <c r="I2598" i="2"/>
  <c r="H2598" i="2"/>
  <c r="S2598" i="2"/>
  <c r="R2598" i="2"/>
  <c r="U2598" i="2" s="1"/>
  <c r="P2598" i="2"/>
  <c r="J2598" i="2"/>
  <c r="K2598" i="2" s="1"/>
  <c r="F1317" i="9"/>
  <c r="H1317" i="9" s="1"/>
  <c r="J1316" i="2"/>
  <c r="K1316" i="2" s="1"/>
  <c r="R1316" i="2"/>
  <c r="T1316" i="2"/>
  <c r="S1316" i="2"/>
  <c r="N1316" i="2"/>
  <c r="H1316" i="2"/>
  <c r="O1316" i="2"/>
  <c r="P1316" i="2" s="1"/>
  <c r="I1316" i="2"/>
  <c r="F1268" i="9"/>
  <c r="H1268" i="9" s="1"/>
  <c r="H1267" i="2"/>
  <c r="P1267" i="2"/>
  <c r="O1267" i="2"/>
  <c r="N1267" i="2"/>
  <c r="I1267" i="2"/>
  <c r="R1267" i="2"/>
  <c r="J1267" i="2"/>
  <c r="K1267" i="2" s="1"/>
  <c r="T1267" i="2"/>
  <c r="S1267" i="2"/>
  <c r="L1164" i="2"/>
  <c r="M1164" i="2"/>
  <c r="L717" i="2"/>
  <c r="M717" i="2"/>
  <c r="F1379" i="9"/>
  <c r="H1379" i="9" s="1"/>
  <c r="J1378" i="2"/>
  <c r="K1378" i="2" s="1"/>
  <c r="I1378" i="2"/>
  <c r="H1378" i="2"/>
  <c r="T1378" i="2"/>
  <c r="O1378" i="2"/>
  <c r="P1378" i="2" s="1"/>
  <c r="N1378" i="2"/>
  <c r="S1378" i="2"/>
  <c r="R1378" i="2"/>
  <c r="M2141" i="2"/>
  <c r="L2141" i="2"/>
  <c r="F408" i="9"/>
  <c r="H408" i="9" s="1"/>
  <c r="S407" i="2"/>
  <c r="H407" i="2"/>
  <c r="T407" i="2"/>
  <c r="R407" i="2"/>
  <c r="O407" i="2"/>
  <c r="P407" i="2"/>
  <c r="N407" i="2"/>
  <c r="J407" i="2"/>
  <c r="K407" i="2" s="1"/>
  <c r="I407" i="2"/>
  <c r="G750" i="2"/>
  <c r="F1898" i="9"/>
  <c r="H1898" i="9" s="1"/>
  <c r="P1897" i="2"/>
  <c r="J1897" i="2"/>
  <c r="K1897" i="2" s="1"/>
  <c r="I1897" i="2"/>
  <c r="H1897" i="2"/>
  <c r="T1897" i="2"/>
  <c r="S1897" i="2"/>
  <c r="R1897" i="2"/>
  <c r="O1897" i="2"/>
  <c r="N1897" i="2"/>
  <c r="F2674" i="9"/>
  <c r="H2674" i="9" s="1"/>
  <c r="R2673" i="2"/>
  <c r="J2673" i="2"/>
  <c r="K2673" i="2" s="1"/>
  <c r="S2673" i="2"/>
  <c r="T2673" i="2"/>
  <c r="P2673" i="2"/>
  <c r="O2673" i="2"/>
  <c r="N2673" i="2"/>
  <c r="I2673" i="2"/>
  <c r="H2673" i="2"/>
  <c r="M499" i="2"/>
  <c r="L499" i="2" s="1"/>
  <c r="M1370" i="2"/>
  <c r="L1370" i="2"/>
  <c r="M1445" i="2"/>
  <c r="L1445" i="2" s="1"/>
  <c r="AM742" i="14"/>
  <c r="AO742" i="14" s="1"/>
  <c r="AK742" i="14" s="1"/>
  <c r="G740" i="2"/>
  <c r="AM1460" i="14"/>
  <c r="AO1460" i="14" s="1"/>
  <c r="AK1460" i="14" s="1"/>
  <c r="G1458" i="2"/>
  <c r="AM2605" i="14"/>
  <c r="AO2605" i="14" s="1"/>
  <c r="AK2605" i="14" s="1"/>
  <c r="G2603" i="2"/>
  <c r="F2631" i="9"/>
  <c r="H2631" i="9" s="1"/>
  <c r="N2630" i="2"/>
  <c r="T2630" i="2"/>
  <c r="O2630" i="2"/>
  <c r="I2630" i="2"/>
  <c r="S2630" i="2"/>
  <c r="R2630" i="2"/>
  <c r="U2630" i="2" s="1"/>
  <c r="P2630" i="2"/>
  <c r="J2630" i="2"/>
  <c r="K2630" i="2" s="1"/>
  <c r="H2630" i="2"/>
  <c r="AM2185" i="14"/>
  <c r="AO2185" i="14" s="1"/>
  <c r="AK2185" i="14" s="1"/>
  <c r="G2183" i="2"/>
  <c r="F2457" i="9"/>
  <c r="H2457" i="9" s="1"/>
  <c r="T2456" i="2"/>
  <c r="S2456" i="2"/>
  <c r="N2456" i="2"/>
  <c r="R2456" i="2"/>
  <c r="O2456" i="2"/>
  <c r="P2456" i="2" s="1"/>
  <c r="I2456" i="2"/>
  <c r="H2456" i="2"/>
  <c r="J2456" i="2"/>
  <c r="K2456" i="2" s="1"/>
  <c r="F2198" i="9"/>
  <c r="H2198" i="9" s="1"/>
  <c r="T2197" i="2"/>
  <c r="S2197" i="2"/>
  <c r="R2197" i="2"/>
  <c r="U2197" i="2" s="1"/>
  <c r="O2197" i="2"/>
  <c r="P2197" i="2" s="1"/>
  <c r="N2197" i="2"/>
  <c r="H2197" i="2"/>
  <c r="J2197" i="2"/>
  <c r="K2197" i="2" s="1"/>
  <c r="I2197" i="2"/>
  <c r="F1701" i="9"/>
  <c r="H1701" i="9" s="1"/>
  <c r="S1700" i="2"/>
  <c r="T1700" i="2"/>
  <c r="R1700" i="2"/>
  <c r="N1700" i="2"/>
  <c r="O1700" i="2"/>
  <c r="P1700" i="2"/>
  <c r="H1700" i="2"/>
  <c r="J1700" i="2"/>
  <c r="K1700" i="2" s="1"/>
  <c r="I1700" i="2"/>
  <c r="F2561" i="9"/>
  <c r="H2561" i="9" s="1"/>
  <c r="S2560" i="2"/>
  <c r="R2560" i="2"/>
  <c r="T2560" i="2"/>
  <c r="O2560" i="2"/>
  <c r="P2560" i="2" s="1"/>
  <c r="J2560" i="2"/>
  <c r="K2560" i="2" s="1"/>
  <c r="N2560" i="2"/>
  <c r="H2560" i="2"/>
  <c r="I2560" i="2"/>
  <c r="F1995" i="9"/>
  <c r="H1995" i="9" s="1"/>
  <c r="T1994" i="2"/>
  <c r="N1994" i="2"/>
  <c r="O1994" i="2"/>
  <c r="P1994" i="2" s="1"/>
  <c r="I1994" i="2"/>
  <c r="J1994" i="2"/>
  <c r="K1994" i="2" s="1"/>
  <c r="H1994" i="2"/>
  <c r="S1994" i="2"/>
  <c r="R1994" i="2"/>
  <c r="U1994" i="2" s="1"/>
  <c r="M1482" i="2"/>
  <c r="L1482" i="2" s="1"/>
  <c r="U908" i="2"/>
  <c r="M1073" i="2"/>
  <c r="L1073" i="2" s="1"/>
  <c r="M1831" i="2"/>
  <c r="L1831" i="2"/>
  <c r="U1162" i="2"/>
  <c r="F31" i="9"/>
  <c r="H31" i="9" s="1"/>
  <c r="I30" i="2"/>
  <c r="H30" i="2"/>
  <c r="T30" i="2"/>
  <c r="O30" i="2"/>
  <c r="J30" i="2"/>
  <c r="K30" i="2" s="1"/>
  <c r="S30" i="2"/>
  <c r="R30" i="2"/>
  <c r="P30" i="2"/>
  <c r="N30" i="2"/>
  <c r="F796" i="9"/>
  <c r="H796" i="9" s="1"/>
  <c r="H795" i="2"/>
  <c r="R795" i="2"/>
  <c r="J795" i="2"/>
  <c r="K795" i="2" s="1"/>
  <c r="I795" i="2"/>
  <c r="O795" i="2"/>
  <c r="N795" i="2"/>
  <c r="S795" i="2"/>
  <c r="P795" i="2"/>
  <c r="T795" i="2"/>
  <c r="F2634" i="9"/>
  <c r="H2634" i="9" s="1"/>
  <c r="P2633" i="2"/>
  <c r="O2633" i="2"/>
  <c r="J2633" i="2"/>
  <c r="K2633" i="2" s="1"/>
  <c r="N2633" i="2"/>
  <c r="H2633" i="2"/>
  <c r="I2633" i="2"/>
  <c r="R2633" i="2"/>
  <c r="T2633" i="2"/>
  <c r="S2633" i="2"/>
  <c r="F2401" i="9"/>
  <c r="H2401" i="9" s="1"/>
  <c r="R2400" i="2"/>
  <c r="J2400" i="2"/>
  <c r="K2400" i="2" s="1"/>
  <c r="I2400" i="2"/>
  <c r="H2400" i="2"/>
  <c r="N2400" i="2"/>
  <c r="T2400" i="2"/>
  <c r="S2400" i="2"/>
  <c r="O2400" i="2"/>
  <c r="P2400" i="2" s="1"/>
  <c r="G2938" i="2"/>
  <c r="F1144" i="9"/>
  <c r="H1144" i="9" s="1"/>
  <c r="T1143" i="2"/>
  <c r="J1143" i="2"/>
  <c r="K1143" i="2" s="1"/>
  <c r="I1143" i="2"/>
  <c r="O1143" i="2"/>
  <c r="P1143" i="2" s="1"/>
  <c r="N1143" i="2"/>
  <c r="H1143" i="2"/>
  <c r="R1143" i="2"/>
  <c r="U1143" i="2" s="1"/>
  <c r="S1143" i="2"/>
  <c r="F195" i="9"/>
  <c r="H195" i="9" s="1"/>
  <c r="N194" i="2"/>
  <c r="J194" i="2"/>
  <c r="K194" i="2" s="1"/>
  <c r="I194" i="2"/>
  <c r="T194" i="2"/>
  <c r="S194" i="2"/>
  <c r="O194" i="2"/>
  <c r="P194" i="2" s="1"/>
  <c r="H194" i="2"/>
  <c r="R194" i="2"/>
  <c r="U194" i="2" s="1"/>
  <c r="F2949" i="9"/>
  <c r="H2949" i="9" s="1"/>
  <c r="I2948" i="2"/>
  <c r="S2948" i="2"/>
  <c r="O2948" i="2"/>
  <c r="P2948" i="2" s="1"/>
  <c r="N2948" i="2"/>
  <c r="H2948" i="2"/>
  <c r="T2948" i="2"/>
  <c r="R2948" i="2"/>
  <c r="J2948" i="2"/>
  <c r="K2948" i="2" s="1"/>
  <c r="F2844" i="9"/>
  <c r="H2844" i="9" s="1"/>
  <c r="R2843" i="2"/>
  <c r="T2843" i="2"/>
  <c r="N2843" i="2"/>
  <c r="I2843" i="2"/>
  <c r="H2843" i="2"/>
  <c r="S2843" i="2"/>
  <c r="O2843" i="2"/>
  <c r="P2843" i="2" s="1"/>
  <c r="J2843" i="2"/>
  <c r="K2843" i="2" s="1"/>
  <c r="F2831" i="9"/>
  <c r="H2831" i="9" s="1"/>
  <c r="J2830" i="2"/>
  <c r="K2830" i="2" s="1"/>
  <c r="I2830" i="2"/>
  <c r="H2830" i="2"/>
  <c r="O2830" i="2"/>
  <c r="N2830" i="2"/>
  <c r="P2830" i="2"/>
  <c r="T2830" i="2"/>
  <c r="S2830" i="2"/>
  <c r="R2830" i="2"/>
  <c r="F1955" i="9"/>
  <c r="H1955" i="9" s="1"/>
  <c r="T1954" i="2"/>
  <c r="S1954" i="2"/>
  <c r="O1954" i="2"/>
  <c r="J1954" i="2"/>
  <c r="K1954" i="2" s="1"/>
  <c r="I1954" i="2"/>
  <c r="H1954" i="2"/>
  <c r="R1954" i="2"/>
  <c r="U1954" i="2" s="1"/>
  <c r="P1954" i="2"/>
  <c r="N1954" i="2"/>
  <c r="F1387" i="9"/>
  <c r="H1387" i="9" s="1"/>
  <c r="T1386" i="2"/>
  <c r="R1386" i="2"/>
  <c r="O1386" i="2"/>
  <c r="P1386" i="2" s="1"/>
  <c r="N1386" i="2"/>
  <c r="J1386" i="2"/>
  <c r="K1386" i="2" s="1"/>
  <c r="S1386" i="2"/>
  <c r="I1386" i="2"/>
  <c r="H1386" i="2"/>
  <c r="AM432" i="14"/>
  <c r="AO432" i="14" s="1"/>
  <c r="AK432" i="14" s="1"/>
  <c r="G430" i="2"/>
  <c r="AM1734" i="14"/>
  <c r="AO1734" i="14" s="1"/>
  <c r="AK1734" i="14" s="1"/>
  <c r="G1732" i="2"/>
  <c r="F2210" i="9"/>
  <c r="H2210" i="9" s="1"/>
  <c r="J2209" i="2"/>
  <c r="K2209" i="2" s="1"/>
  <c r="I2209" i="2"/>
  <c r="H2209" i="2"/>
  <c r="T2209" i="2"/>
  <c r="P2209" i="2"/>
  <c r="S2209" i="2"/>
  <c r="R2209" i="2"/>
  <c r="O2209" i="2"/>
  <c r="N2209" i="2"/>
  <c r="F2143" i="9"/>
  <c r="H2143" i="9" s="1"/>
  <c r="S2142" i="2"/>
  <c r="R2142" i="2"/>
  <c r="U2142" i="2" s="1"/>
  <c r="O2142" i="2"/>
  <c r="P2142" i="2" s="1"/>
  <c r="N2142" i="2"/>
  <c r="J2142" i="2"/>
  <c r="K2142" i="2" s="1"/>
  <c r="T2142" i="2"/>
  <c r="I2142" i="2"/>
  <c r="H2142" i="2"/>
  <c r="F501" i="9"/>
  <c r="H501" i="9" s="1"/>
  <c r="J500" i="2"/>
  <c r="K500" i="2" s="1"/>
  <c r="I500" i="2"/>
  <c r="H500" i="2"/>
  <c r="S500" i="2"/>
  <c r="R500" i="2"/>
  <c r="U500" i="2" s="1"/>
  <c r="P500" i="2"/>
  <c r="O500" i="2"/>
  <c r="N500" i="2"/>
  <c r="T500" i="2"/>
  <c r="F221" i="9"/>
  <c r="H221" i="9" s="1"/>
  <c r="S220" i="2"/>
  <c r="R220" i="2"/>
  <c r="T220" i="2"/>
  <c r="O220" i="2"/>
  <c r="P220" i="2" s="1"/>
  <c r="N220" i="2"/>
  <c r="J220" i="2"/>
  <c r="K220" i="2" s="1"/>
  <c r="I220" i="2"/>
  <c r="H220" i="2"/>
  <c r="F2047" i="9"/>
  <c r="H2047" i="9" s="1"/>
  <c r="T2046" i="2"/>
  <c r="S2046" i="2"/>
  <c r="N2046" i="2"/>
  <c r="O2046" i="2"/>
  <c r="P2046" i="2" s="1"/>
  <c r="J2046" i="2"/>
  <c r="K2046" i="2" s="1"/>
  <c r="I2046" i="2"/>
  <c r="H2046" i="2"/>
  <c r="R2046" i="2"/>
  <c r="M1941" i="2"/>
  <c r="L1941" i="2"/>
  <c r="M1290" i="2"/>
  <c r="L1290" i="2"/>
  <c r="F130" i="9"/>
  <c r="H130" i="9" s="1"/>
  <c r="H129" i="2"/>
  <c r="J129" i="2"/>
  <c r="K129" i="2" s="1"/>
  <c r="I129" i="2"/>
  <c r="T129" i="2"/>
  <c r="S129" i="2"/>
  <c r="R129" i="2"/>
  <c r="U129" i="2" s="1"/>
  <c r="O129" i="2"/>
  <c r="P129" i="2" s="1"/>
  <c r="N129" i="2"/>
  <c r="M932" i="2"/>
  <c r="L932" i="2"/>
  <c r="M1395" i="2"/>
  <c r="L1395" i="2" s="1"/>
  <c r="F1948" i="9"/>
  <c r="H1948" i="9" s="1"/>
  <c r="N1947" i="2"/>
  <c r="I1947" i="2"/>
  <c r="H1947" i="2"/>
  <c r="J1947" i="2"/>
  <c r="K1947" i="2" s="1"/>
  <c r="S1947" i="2"/>
  <c r="R1947" i="2"/>
  <c r="O1947" i="2"/>
  <c r="P1947" i="2" s="1"/>
  <c r="T1947" i="2"/>
  <c r="AM2303" i="14"/>
  <c r="AO2303" i="14" s="1"/>
  <c r="AK2303" i="14" s="1"/>
  <c r="G2301" i="2"/>
  <c r="G2275" i="2"/>
  <c r="F1555" i="9"/>
  <c r="H1555" i="9" s="1"/>
  <c r="S1554" i="2"/>
  <c r="R1554" i="2"/>
  <c r="U1554" i="2" s="1"/>
  <c r="O1554" i="2"/>
  <c r="P1554" i="2" s="1"/>
  <c r="J1554" i="2"/>
  <c r="K1554" i="2" s="1"/>
  <c r="H1554" i="2"/>
  <c r="I1554" i="2"/>
  <c r="T1554" i="2"/>
  <c r="N1554" i="2"/>
  <c r="M1449" i="2"/>
  <c r="L1449" i="2"/>
  <c r="G2504" i="2"/>
  <c r="F2023" i="9"/>
  <c r="H2023" i="9" s="1"/>
  <c r="I2022" i="2"/>
  <c r="H2022" i="2"/>
  <c r="S2022" i="2"/>
  <c r="P2022" i="2"/>
  <c r="O2022" i="2"/>
  <c r="T2022" i="2"/>
  <c r="R2022" i="2"/>
  <c r="U2022" i="2" s="1"/>
  <c r="N2022" i="2"/>
  <c r="J2022" i="2"/>
  <c r="K2022" i="2" s="1"/>
  <c r="F2904" i="9"/>
  <c r="H2904" i="9" s="1"/>
  <c r="T2903" i="2"/>
  <c r="S2903" i="2"/>
  <c r="O2903" i="2"/>
  <c r="P2903" i="2" s="1"/>
  <c r="R2903" i="2"/>
  <c r="N2903" i="2"/>
  <c r="J2903" i="2"/>
  <c r="K2903" i="2" s="1"/>
  <c r="I2903" i="2"/>
  <c r="H2903" i="2"/>
  <c r="AM1401" i="14"/>
  <c r="AO1401" i="14" s="1"/>
  <c r="AK1401" i="14" s="1"/>
  <c r="G1399" i="2"/>
  <c r="G2899" i="2"/>
  <c r="F1650" i="9"/>
  <c r="H1650" i="9" s="1"/>
  <c r="H1649" i="2"/>
  <c r="J1649" i="2"/>
  <c r="K1649" i="2" s="1"/>
  <c r="S1649" i="2"/>
  <c r="T1649" i="2"/>
  <c r="R1649" i="2"/>
  <c r="U1649" i="2" s="1"/>
  <c r="O1649" i="2"/>
  <c r="P1649" i="2" s="1"/>
  <c r="N1649" i="2"/>
  <c r="I1649" i="2"/>
  <c r="F2869" i="9"/>
  <c r="H2869" i="9" s="1"/>
  <c r="T2868" i="2"/>
  <c r="J2868" i="2"/>
  <c r="K2868" i="2" s="1"/>
  <c r="I2868" i="2"/>
  <c r="H2868" i="2"/>
  <c r="S2868" i="2"/>
  <c r="R2868" i="2"/>
  <c r="O2868" i="2"/>
  <c r="P2868" i="2" s="1"/>
  <c r="N2868" i="2"/>
  <c r="F1723" i="9"/>
  <c r="H1723" i="9" s="1"/>
  <c r="T1722" i="2"/>
  <c r="S1722" i="2"/>
  <c r="R1722" i="2"/>
  <c r="U1722" i="2" s="1"/>
  <c r="N1722" i="2"/>
  <c r="O1722" i="2"/>
  <c r="P1722" i="2" s="1"/>
  <c r="J1722" i="2"/>
  <c r="K1722" i="2" s="1"/>
  <c r="I1722" i="2"/>
  <c r="H1722" i="2"/>
  <c r="F2042" i="9"/>
  <c r="H2042" i="9" s="1"/>
  <c r="H2041" i="2"/>
  <c r="T2041" i="2"/>
  <c r="J2041" i="2"/>
  <c r="K2041" i="2" s="1"/>
  <c r="I2041" i="2"/>
  <c r="S2041" i="2"/>
  <c r="R2041" i="2"/>
  <c r="U2041" i="2" s="1"/>
  <c r="P2041" i="2"/>
  <c r="O2041" i="2"/>
  <c r="N2041" i="2"/>
  <c r="F74" i="9"/>
  <c r="H74" i="9" s="1"/>
  <c r="J73" i="2"/>
  <c r="K73" i="2" s="1"/>
  <c r="R73" i="2"/>
  <c r="I73" i="2"/>
  <c r="S73" i="2"/>
  <c r="H73" i="2"/>
  <c r="T73" i="2"/>
  <c r="O73" i="2"/>
  <c r="P73" i="2" s="1"/>
  <c r="N73" i="2"/>
  <c r="F2498" i="9"/>
  <c r="H2498" i="9" s="1"/>
  <c r="T2497" i="2"/>
  <c r="N2497" i="2"/>
  <c r="O2497" i="2"/>
  <c r="P2497" i="2" s="1"/>
  <c r="J2497" i="2"/>
  <c r="K2497" i="2" s="1"/>
  <c r="I2497" i="2"/>
  <c r="H2497" i="2"/>
  <c r="S2497" i="2"/>
  <c r="R2497" i="2"/>
  <c r="U2497" i="2" s="1"/>
  <c r="G1778" i="2"/>
  <c r="G2820" i="2"/>
  <c r="F1720" i="9"/>
  <c r="H1720" i="9" s="1"/>
  <c r="R1719" i="2"/>
  <c r="O1719" i="2"/>
  <c r="P1719" i="2" s="1"/>
  <c r="J1719" i="2"/>
  <c r="K1719" i="2" s="1"/>
  <c r="I1719" i="2"/>
  <c r="H1719" i="2"/>
  <c r="T1719" i="2"/>
  <c r="S1719" i="2"/>
  <c r="N1719" i="2"/>
  <c r="AM587" i="14"/>
  <c r="AO587" i="14" s="1"/>
  <c r="AK587" i="14" s="1"/>
  <c r="G585" i="2"/>
  <c r="F2645" i="9"/>
  <c r="H2645" i="9" s="1"/>
  <c r="H2644" i="2"/>
  <c r="O2644" i="2"/>
  <c r="N2644" i="2"/>
  <c r="J2644" i="2"/>
  <c r="K2644" i="2" s="1"/>
  <c r="I2644" i="2"/>
  <c r="R2644" i="2"/>
  <c r="P2644" i="2"/>
  <c r="T2644" i="2"/>
  <c r="S2644" i="2"/>
  <c r="F2751" i="9"/>
  <c r="H2751" i="9" s="1"/>
  <c r="O2750" i="2"/>
  <c r="P2750" i="2" s="1"/>
  <c r="N2750" i="2"/>
  <c r="H2750" i="2"/>
  <c r="S2750" i="2"/>
  <c r="R2750" i="2"/>
  <c r="T2750" i="2"/>
  <c r="J2750" i="2"/>
  <c r="K2750" i="2" s="1"/>
  <c r="I2750" i="2"/>
  <c r="G2956" i="2"/>
  <c r="AM1832" i="14"/>
  <c r="AO1832" i="14" s="1"/>
  <c r="AK1832" i="14" s="1"/>
  <c r="G1830" i="2"/>
  <c r="G1639" i="2"/>
  <c r="F2397" i="9"/>
  <c r="H2397" i="9" s="1"/>
  <c r="T2396" i="2"/>
  <c r="S2396" i="2"/>
  <c r="N2396" i="2"/>
  <c r="R2396" i="2"/>
  <c r="O2396" i="2"/>
  <c r="P2396" i="2" s="1"/>
  <c r="J2396" i="2"/>
  <c r="K2396" i="2" s="1"/>
  <c r="I2396" i="2"/>
  <c r="H2396" i="2"/>
  <c r="AM1822" i="14"/>
  <c r="AO1822" i="14" s="1"/>
  <c r="AK1822" i="14" s="1"/>
  <c r="G1820" i="2"/>
  <c r="F1487" i="9"/>
  <c r="H1487" i="9" s="1"/>
  <c r="T1486" i="2"/>
  <c r="O1486" i="2"/>
  <c r="N1486" i="2"/>
  <c r="H1486" i="2"/>
  <c r="S1486" i="2"/>
  <c r="R1486" i="2"/>
  <c r="U1486" i="2" s="1"/>
  <c r="P1486" i="2"/>
  <c r="J1486" i="2"/>
  <c r="K1486" i="2" s="1"/>
  <c r="I1486" i="2"/>
  <c r="AM2694" i="14"/>
  <c r="AO2694" i="14" s="1"/>
  <c r="AK2694" i="14" s="1"/>
  <c r="G2692" i="2"/>
  <c r="AM1157" i="14"/>
  <c r="AO1157" i="14" s="1"/>
  <c r="AK1157" i="14" s="1"/>
  <c r="G1155" i="2"/>
  <c r="AM1057" i="14"/>
  <c r="AO1057" i="14" s="1"/>
  <c r="AK1057" i="14" s="1"/>
  <c r="G1055" i="2"/>
  <c r="AM957" i="14"/>
  <c r="AO957" i="14" s="1"/>
  <c r="AK957" i="14" s="1"/>
  <c r="G955" i="2"/>
  <c r="AM857" i="14"/>
  <c r="AO857" i="14" s="1"/>
  <c r="AK857" i="14" s="1"/>
  <c r="G855" i="2"/>
  <c r="AM457" i="14"/>
  <c r="AO457" i="14" s="1"/>
  <c r="AK457" i="14" s="1"/>
  <c r="G455" i="2"/>
  <c r="AM157" i="14"/>
  <c r="AO157" i="14" s="1"/>
  <c r="AK157" i="14" s="1"/>
  <c r="G155" i="2"/>
  <c r="AM1676" i="14"/>
  <c r="AO1676" i="14" s="1"/>
  <c r="AK1676" i="14" s="1"/>
  <c r="G1674" i="2"/>
  <c r="AM2897" i="14"/>
  <c r="AO2897" i="14" s="1"/>
  <c r="AK2897" i="14" s="1"/>
  <c r="G2895" i="2"/>
  <c r="AM2541" i="14"/>
  <c r="AO2541" i="14" s="1"/>
  <c r="AK2541" i="14" s="1"/>
  <c r="G2539" i="2"/>
  <c r="AM2354" i="14"/>
  <c r="AO2354" i="14" s="1"/>
  <c r="AK2354" i="14" s="1"/>
  <c r="G2352" i="2"/>
  <c r="G2968" i="2"/>
  <c r="AM2665" i="14"/>
  <c r="AO2665" i="14" s="1"/>
  <c r="AK2665" i="14" s="1"/>
  <c r="G2663" i="2"/>
  <c r="AM2777" i="14"/>
  <c r="AO2777" i="14" s="1"/>
  <c r="AK2777" i="14" s="1"/>
  <c r="G2775" i="2"/>
  <c r="G2580" i="2"/>
  <c r="AM1860" i="14"/>
  <c r="AO1860" i="14" s="1"/>
  <c r="AK1860" i="14" s="1"/>
  <c r="G1858" i="2"/>
  <c r="G2867" i="2"/>
  <c r="G2787" i="2"/>
  <c r="M2287" i="2"/>
  <c r="L2287" i="2" s="1"/>
  <c r="G2851" i="2"/>
  <c r="F2127" i="9"/>
  <c r="H2127" i="9" s="1"/>
  <c r="I2126" i="2"/>
  <c r="H2126" i="2"/>
  <c r="T2126" i="2"/>
  <c r="S2126" i="2"/>
  <c r="R2126" i="2"/>
  <c r="J2126" i="2"/>
  <c r="K2126" i="2" s="1"/>
  <c r="O2126" i="2"/>
  <c r="P2126" i="2" s="1"/>
  <c r="N2126" i="2"/>
  <c r="F2389" i="9"/>
  <c r="H2389" i="9" s="1"/>
  <c r="R2388" i="2"/>
  <c r="S2388" i="2"/>
  <c r="O2388" i="2"/>
  <c r="P2388" i="2" s="1"/>
  <c r="N2388" i="2"/>
  <c r="J2388" i="2"/>
  <c r="K2388" i="2" s="1"/>
  <c r="I2388" i="2"/>
  <c r="H2388" i="2"/>
  <c r="T2388" i="2"/>
  <c r="U2433" i="2"/>
  <c r="G2014" i="2"/>
  <c r="F1994" i="9"/>
  <c r="H1994" i="9" s="1"/>
  <c r="T1993" i="2"/>
  <c r="S1993" i="2"/>
  <c r="J1993" i="2"/>
  <c r="K1993" i="2" s="1"/>
  <c r="I1993" i="2"/>
  <c r="R1993" i="2"/>
  <c r="U1993" i="2" s="1"/>
  <c r="O1993" i="2"/>
  <c r="P1993" i="2" s="1"/>
  <c r="N1993" i="2"/>
  <c r="H1993" i="2"/>
  <c r="G1348" i="2"/>
  <c r="F567" i="9"/>
  <c r="H567" i="9" s="1"/>
  <c r="R566" i="2"/>
  <c r="U566" i="2" s="1"/>
  <c r="P566" i="2"/>
  <c r="T566" i="2"/>
  <c r="S566" i="2"/>
  <c r="O566" i="2"/>
  <c r="N566" i="2"/>
  <c r="J566" i="2"/>
  <c r="K566" i="2" s="1"/>
  <c r="H566" i="2"/>
  <c r="I566" i="2"/>
  <c r="F2248" i="9"/>
  <c r="H2248" i="9" s="1"/>
  <c r="J2247" i="2"/>
  <c r="K2247" i="2" s="1"/>
  <c r="I2247" i="2"/>
  <c r="H2247" i="2"/>
  <c r="S2247" i="2"/>
  <c r="T2247" i="2"/>
  <c r="R2247" i="2"/>
  <c r="U2247" i="2" s="1"/>
  <c r="O2247" i="2"/>
  <c r="P2247" i="2" s="1"/>
  <c r="N2247" i="2"/>
  <c r="F1717" i="9"/>
  <c r="H1717" i="9" s="1"/>
  <c r="O1716" i="2"/>
  <c r="P1716" i="2" s="1"/>
  <c r="H1716" i="2"/>
  <c r="T1716" i="2"/>
  <c r="S1716" i="2"/>
  <c r="R1716" i="2"/>
  <c r="N1716" i="2"/>
  <c r="J1716" i="2"/>
  <c r="K1716" i="2" s="1"/>
  <c r="I1716" i="2"/>
  <c r="F1184" i="9"/>
  <c r="H1184" i="9" s="1"/>
  <c r="T1183" i="2"/>
  <c r="S1183" i="2"/>
  <c r="O1183" i="2"/>
  <c r="J1183" i="2"/>
  <c r="K1183" i="2" s="1"/>
  <c r="R1183" i="2"/>
  <c r="U1183" i="2" s="1"/>
  <c r="P1183" i="2"/>
  <c r="N1183" i="2"/>
  <c r="I1183" i="2"/>
  <c r="H1183" i="2"/>
  <c r="F984" i="9"/>
  <c r="H984" i="9" s="1"/>
  <c r="P983" i="2"/>
  <c r="O983" i="2"/>
  <c r="N983" i="2"/>
  <c r="I983" i="2"/>
  <c r="H983" i="2"/>
  <c r="S983" i="2"/>
  <c r="T983" i="2"/>
  <c r="J983" i="2"/>
  <c r="K983" i="2" s="1"/>
  <c r="R983" i="2"/>
  <c r="U983" i="2" s="1"/>
  <c r="F544" i="9"/>
  <c r="H544" i="9" s="1"/>
  <c r="O543" i="2"/>
  <c r="N543" i="2"/>
  <c r="H543" i="2"/>
  <c r="J543" i="2"/>
  <c r="K543" i="2" s="1"/>
  <c r="I543" i="2"/>
  <c r="T543" i="2"/>
  <c r="S543" i="2"/>
  <c r="R543" i="2"/>
  <c r="U543" i="2" s="1"/>
  <c r="P543" i="2"/>
  <c r="G2701" i="2"/>
  <c r="G2250" i="2"/>
  <c r="F1829" i="9"/>
  <c r="H1829" i="9" s="1"/>
  <c r="H1828" i="2"/>
  <c r="O1828" i="2"/>
  <c r="P1828" i="2" s="1"/>
  <c r="N1828" i="2"/>
  <c r="I1828" i="2"/>
  <c r="J1828" i="2"/>
  <c r="K1828" i="2" s="1"/>
  <c r="T1828" i="2"/>
  <c r="S1828" i="2"/>
  <c r="R1828" i="2"/>
  <c r="U1828" i="2" s="1"/>
  <c r="G640" i="2"/>
  <c r="G2952" i="2"/>
  <c r="F2403" i="9"/>
  <c r="H2403" i="9" s="1"/>
  <c r="T2402" i="2"/>
  <c r="R2402" i="2"/>
  <c r="O2402" i="2"/>
  <c r="P2402" i="2" s="1"/>
  <c r="I2402" i="2"/>
  <c r="H2402" i="2"/>
  <c r="S2402" i="2"/>
  <c r="J2402" i="2"/>
  <c r="K2402" i="2" s="1"/>
  <c r="N2402" i="2"/>
  <c r="F1771" i="9"/>
  <c r="H1771" i="9" s="1"/>
  <c r="J1770" i="2"/>
  <c r="K1770" i="2" s="1"/>
  <c r="T1770" i="2"/>
  <c r="S1770" i="2"/>
  <c r="R1770" i="2"/>
  <c r="U1770" i="2" s="1"/>
  <c r="N1770" i="2"/>
  <c r="O1770" i="2"/>
  <c r="P1770" i="2" s="1"/>
  <c r="I1770" i="2"/>
  <c r="H1770" i="2"/>
  <c r="G1100" i="2"/>
  <c r="G440" i="2"/>
  <c r="U2490" i="2"/>
  <c r="M1833" i="2"/>
  <c r="L1833" i="2"/>
  <c r="F1576" i="9"/>
  <c r="H1576" i="9" s="1"/>
  <c r="N1575" i="2"/>
  <c r="T1575" i="2"/>
  <c r="I1575" i="2"/>
  <c r="H1575" i="2"/>
  <c r="S1575" i="2"/>
  <c r="R1575" i="2"/>
  <c r="O1575" i="2"/>
  <c r="P1575" i="2" s="1"/>
  <c r="J1575" i="2"/>
  <c r="K1575" i="2" s="1"/>
  <c r="G2385" i="2"/>
  <c r="M1781" i="2"/>
  <c r="L1781" i="2"/>
  <c r="M2557" i="2"/>
  <c r="L2557" i="2"/>
  <c r="M2437" i="2"/>
  <c r="L2437" i="2"/>
  <c r="G1694" i="2"/>
  <c r="G2966" i="2"/>
  <c r="F2304" i="9"/>
  <c r="H2304" i="9" s="1"/>
  <c r="S2303" i="2"/>
  <c r="T2303" i="2"/>
  <c r="R2303" i="2"/>
  <c r="U2303" i="2" s="1"/>
  <c r="J2303" i="2"/>
  <c r="K2303" i="2" s="1"/>
  <c r="I2303" i="2"/>
  <c r="H2303" i="2"/>
  <c r="O2303" i="2"/>
  <c r="P2303" i="2" s="1"/>
  <c r="N2303" i="2"/>
  <c r="U2009" i="2"/>
  <c r="F1348" i="9"/>
  <c r="H1348" i="9" s="1"/>
  <c r="J1347" i="2"/>
  <c r="K1347" i="2" s="1"/>
  <c r="T1347" i="2"/>
  <c r="S1347" i="2"/>
  <c r="N1347" i="2"/>
  <c r="R1347" i="2"/>
  <c r="U1347" i="2" s="1"/>
  <c r="O1347" i="2"/>
  <c r="P1347" i="2" s="1"/>
  <c r="I1347" i="2"/>
  <c r="H1347" i="2"/>
  <c r="G2723" i="2"/>
  <c r="M2268" i="2"/>
  <c r="L2268" i="2"/>
  <c r="G1677" i="2"/>
  <c r="L1503" i="2"/>
  <c r="M1503" i="2"/>
  <c r="G2561" i="2"/>
  <c r="F1977" i="9"/>
  <c r="H1977" i="9" s="1"/>
  <c r="T1976" i="2"/>
  <c r="S1976" i="2"/>
  <c r="O1976" i="2"/>
  <c r="R1976" i="2"/>
  <c r="N1976" i="2"/>
  <c r="J1976" i="2"/>
  <c r="K1976" i="2" s="1"/>
  <c r="I1976" i="2"/>
  <c r="H1976" i="2"/>
  <c r="P1976" i="2"/>
  <c r="M1327" i="2"/>
  <c r="L1327" i="2"/>
  <c r="F1160" i="9"/>
  <c r="H1160" i="9" s="1"/>
  <c r="P1159" i="2"/>
  <c r="T1159" i="2"/>
  <c r="S1159" i="2"/>
  <c r="R1159" i="2"/>
  <c r="O1159" i="2"/>
  <c r="N1159" i="2"/>
  <c r="J1159" i="2"/>
  <c r="K1159" i="2" s="1"/>
  <c r="H1159" i="2"/>
  <c r="I1159" i="2"/>
  <c r="F613" i="9"/>
  <c r="H613" i="9" s="1"/>
  <c r="J612" i="2"/>
  <c r="K612" i="2" s="1"/>
  <c r="I612" i="2"/>
  <c r="H612" i="2"/>
  <c r="T612" i="2"/>
  <c r="R612" i="2"/>
  <c r="O612" i="2"/>
  <c r="P612" i="2" s="1"/>
  <c r="N612" i="2"/>
  <c r="S612" i="2"/>
  <c r="M1647" i="2"/>
  <c r="L1647" i="2"/>
  <c r="U782" i="2"/>
  <c r="G2559" i="2"/>
  <c r="U1029" i="2"/>
  <c r="G1948" i="2"/>
  <c r="F1909" i="9"/>
  <c r="H1909" i="9" s="1"/>
  <c r="H1908" i="2"/>
  <c r="S1908" i="2"/>
  <c r="T1908" i="2"/>
  <c r="R1908" i="2"/>
  <c r="U1908" i="2" s="1"/>
  <c r="P1908" i="2"/>
  <c r="O1908" i="2"/>
  <c r="N1908" i="2"/>
  <c r="J1908" i="2"/>
  <c r="K1908" i="2" s="1"/>
  <c r="I1908" i="2"/>
  <c r="F1430" i="9"/>
  <c r="H1430" i="9" s="1"/>
  <c r="J1429" i="2"/>
  <c r="K1429" i="2" s="1"/>
  <c r="I1429" i="2"/>
  <c r="O1429" i="2"/>
  <c r="P1429" i="2" s="1"/>
  <c r="N1429" i="2"/>
  <c r="S1429" i="2"/>
  <c r="R1429" i="2"/>
  <c r="U1429" i="2" s="1"/>
  <c r="H1429" i="2"/>
  <c r="T1429" i="2"/>
  <c r="M756" i="2"/>
  <c r="L756" i="2"/>
  <c r="G975" i="2"/>
  <c r="M2349" i="2"/>
  <c r="L2349" i="2"/>
  <c r="G340" i="2"/>
  <c r="G2653" i="2"/>
  <c r="G2499" i="2"/>
  <c r="M2168" i="2"/>
  <c r="L2168" i="2"/>
  <c r="F1118" i="9"/>
  <c r="H1118" i="9" s="1"/>
  <c r="N1117" i="2"/>
  <c r="T1117" i="2"/>
  <c r="S1117" i="2"/>
  <c r="R1117" i="2"/>
  <c r="U1117" i="2" s="1"/>
  <c r="H1117" i="2"/>
  <c r="O1117" i="2"/>
  <c r="P1117" i="2" s="1"/>
  <c r="I1117" i="2"/>
  <c r="J1117" i="2"/>
  <c r="K1117" i="2" s="1"/>
  <c r="M191" i="2"/>
  <c r="L191" i="2"/>
  <c r="G240" i="2"/>
  <c r="M1292" i="2"/>
  <c r="L1292" i="2" s="1"/>
  <c r="G2018" i="2"/>
  <c r="U1173" i="2"/>
  <c r="U1233" i="2"/>
  <c r="G2683" i="2"/>
  <c r="F714" i="9"/>
  <c r="H714" i="9" s="1"/>
  <c r="N713" i="2"/>
  <c r="O713" i="2"/>
  <c r="P713" i="2" s="1"/>
  <c r="H713" i="2"/>
  <c r="R713" i="2"/>
  <c r="T713" i="2"/>
  <c r="S713" i="2"/>
  <c r="I713" i="2"/>
  <c r="J713" i="2"/>
  <c r="K713" i="2" s="1"/>
  <c r="L431" i="2"/>
  <c r="M431" i="2"/>
  <c r="M261" i="2"/>
  <c r="L261" i="2" s="1"/>
  <c r="G2079" i="2"/>
  <c r="U2232" i="2"/>
  <c r="G1892" i="2"/>
  <c r="M2234" i="2"/>
  <c r="L2234" i="2"/>
  <c r="M2180" i="2"/>
  <c r="L2180" i="2"/>
  <c r="M1261" i="2"/>
  <c r="L1261" i="2"/>
  <c r="F1098" i="9"/>
  <c r="H1098" i="9" s="1"/>
  <c r="R1097" i="2"/>
  <c r="O1097" i="2"/>
  <c r="P1097" i="2" s="1"/>
  <c r="N1097" i="2"/>
  <c r="S1097" i="2"/>
  <c r="I1097" i="2"/>
  <c r="H1097" i="2"/>
  <c r="J1097" i="2"/>
  <c r="K1097" i="2" s="1"/>
  <c r="T1097" i="2"/>
  <c r="M2106" i="2"/>
  <c r="L2106" i="2"/>
  <c r="M1744" i="2"/>
  <c r="L1744" i="2" s="1"/>
  <c r="M161" i="2"/>
  <c r="L161" i="2"/>
  <c r="G1728" i="2"/>
  <c r="U1112" i="2"/>
  <c r="M741" i="2"/>
  <c r="L741" i="2" s="1"/>
  <c r="M902" i="2"/>
  <c r="L902" i="2"/>
  <c r="M614" i="2"/>
  <c r="L614" i="2"/>
  <c r="U512" i="2"/>
  <c r="G1338" i="2"/>
  <c r="M874" i="2"/>
  <c r="L874" i="2"/>
  <c r="M767" i="2"/>
  <c r="L767" i="2" s="1"/>
  <c r="U2489" i="2"/>
  <c r="M1324" i="2"/>
  <c r="L1324" i="2" s="1"/>
  <c r="L1401" i="2"/>
  <c r="M1401" i="2"/>
  <c r="M984" i="2"/>
  <c r="L984" i="2" s="1"/>
  <c r="L884" i="2"/>
  <c r="M884" i="2"/>
  <c r="M479" i="2"/>
  <c r="L479" i="2"/>
  <c r="M1058" i="2"/>
  <c r="L1058" i="2" s="1"/>
  <c r="M604" i="2"/>
  <c r="L604" i="2"/>
  <c r="G1376" i="2"/>
  <c r="U1266" i="2"/>
  <c r="M1242" i="2"/>
  <c r="L1242" i="2" s="1"/>
  <c r="F2530" i="9"/>
  <c r="H2530" i="9" s="1"/>
  <c r="T2529" i="2"/>
  <c r="S2529" i="2"/>
  <c r="R2529" i="2"/>
  <c r="J2529" i="2"/>
  <c r="K2529" i="2" s="1"/>
  <c r="O2529" i="2"/>
  <c r="P2529" i="2" s="1"/>
  <c r="N2529" i="2"/>
  <c r="I2529" i="2"/>
  <c r="H2529" i="2"/>
  <c r="F1728" i="9"/>
  <c r="H1728" i="9" s="1"/>
  <c r="S1727" i="2"/>
  <c r="T1727" i="2"/>
  <c r="O1727" i="2"/>
  <c r="P1727" i="2" s="1"/>
  <c r="N1727" i="2"/>
  <c r="J1727" i="2"/>
  <c r="K1727" i="2" s="1"/>
  <c r="I1727" i="2"/>
  <c r="H1727" i="2"/>
  <c r="R1727" i="2"/>
  <c r="M519" i="2"/>
  <c r="L519" i="2" s="1"/>
  <c r="U2691" i="2"/>
  <c r="U797" i="2"/>
  <c r="U1250" i="2"/>
  <c r="M84" i="2"/>
  <c r="L84" i="2"/>
  <c r="M2232" i="2"/>
  <c r="L2232" i="2"/>
  <c r="U2575" i="2"/>
  <c r="U1560" i="2"/>
  <c r="M834" i="2"/>
  <c r="L834" i="2"/>
  <c r="M2289" i="2"/>
  <c r="L2289" i="2"/>
  <c r="M292" i="2"/>
  <c r="L292" i="2"/>
  <c r="F1654" i="9"/>
  <c r="H1654" i="9" s="1"/>
  <c r="T1653" i="2"/>
  <c r="S1653" i="2"/>
  <c r="O1653" i="2"/>
  <c r="R1653" i="2"/>
  <c r="P1653" i="2"/>
  <c r="N1653" i="2"/>
  <c r="J1653" i="2"/>
  <c r="K1653" i="2" s="1"/>
  <c r="H1653" i="2"/>
  <c r="I1653" i="2"/>
  <c r="M1177" i="2"/>
  <c r="L1177" i="2"/>
  <c r="M1059" i="2"/>
  <c r="L1059" i="2"/>
  <c r="U738" i="2"/>
  <c r="U141" i="2"/>
  <c r="U2707" i="2"/>
  <c r="M1751" i="2"/>
  <c r="L1751" i="2"/>
  <c r="M384" i="2"/>
  <c r="L384" i="2" s="1"/>
  <c r="M1738" i="2"/>
  <c r="L1738" i="2" s="1"/>
  <c r="M613" i="2"/>
  <c r="L613" i="2"/>
  <c r="M711" i="2"/>
  <c r="L711" i="2" s="1"/>
  <c r="U1996" i="2"/>
  <c r="M1257" i="2"/>
  <c r="L1257" i="2" s="1"/>
  <c r="M2219" i="2"/>
  <c r="L2219" i="2"/>
  <c r="U2163" i="2"/>
  <c r="M967" i="2"/>
  <c r="L967" i="2" s="1"/>
  <c r="U638" i="2"/>
  <c r="M16" i="2"/>
  <c r="L16" i="2"/>
  <c r="M764" i="2"/>
  <c r="L764" i="2"/>
  <c r="U72" i="2"/>
  <c r="M243" i="2"/>
  <c r="L243" i="2" s="1"/>
  <c r="U698" i="2"/>
  <c r="M1669" i="2"/>
  <c r="L1669" i="2"/>
  <c r="L1928" i="2"/>
  <c r="M1928" i="2"/>
  <c r="M1529" i="2"/>
  <c r="L1529" i="2"/>
  <c r="M461" i="2"/>
  <c r="L461" i="2"/>
  <c r="M399" i="2"/>
  <c r="L399" i="2"/>
  <c r="U246" i="2"/>
  <c r="M1284" i="2"/>
  <c r="L1284" i="2" s="1"/>
  <c r="U527" i="2"/>
  <c r="M142" i="2"/>
  <c r="L142" i="2"/>
  <c r="M232" i="2"/>
  <c r="L232" i="2" s="1"/>
  <c r="M1232" i="2"/>
  <c r="L1232" i="2" s="1"/>
  <c r="U312" i="2"/>
  <c r="U624" i="2"/>
  <c r="U158" i="2"/>
  <c r="U2175" i="2"/>
  <c r="M1771" i="2"/>
  <c r="L1771" i="2" s="1"/>
  <c r="M377" i="2"/>
  <c r="L377" i="2"/>
  <c r="M244" i="2"/>
  <c r="L244" i="2"/>
  <c r="U1485" i="2"/>
  <c r="U864" i="2"/>
  <c r="M1179" i="2"/>
  <c r="L1179" i="2"/>
  <c r="U1152" i="2"/>
  <c r="U201" i="2"/>
  <c r="M1545" i="2"/>
  <c r="L1545" i="2"/>
  <c r="F1266" i="9"/>
  <c r="H1266" i="9" s="1"/>
  <c r="S1265" i="2"/>
  <c r="O1265" i="2"/>
  <c r="P1265" i="2" s="1"/>
  <c r="R1265" i="2"/>
  <c r="U1265" i="2" s="1"/>
  <c r="T1265" i="2"/>
  <c r="N1265" i="2"/>
  <c r="I1265" i="2"/>
  <c r="J1265" i="2"/>
  <c r="K1265" i="2" s="1"/>
  <c r="H1265" i="2"/>
  <c r="F445" i="9"/>
  <c r="H445" i="9" s="1"/>
  <c r="O444" i="2"/>
  <c r="P444" i="2" s="1"/>
  <c r="N444" i="2"/>
  <c r="I444" i="2"/>
  <c r="J444" i="2"/>
  <c r="K444" i="2" s="1"/>
  <c r="H444" i="2"/>
  <c r="T444" i="2"/>
  <c r="S444" i="2"/>
  <c r="R444" i="2"/>
  <c r="M948" i="2"/>
  <c r="L948" i="2"/>
  <c r="M744" i="2"/>
  <c r="L744" i="2"/>
  <c r="M2355" i="2"/>
  <c r="L2355" i="2" s="1"/>
  <c r="U1156" i="2"/>
  <c r="M2201" i="2"/>
  <c r="L2201" i="2" s="1"/>
  <c r="M1690" i="2"/>
  <c r="L1690" i="2" s="1"/>
  <c r="U754" i="2"/>
  <c r="M696" i="2"/>
  <c r="L696" i="2"/>
  <c r="U1157" i="2"/>
  <c r="M1217" i="2"/>
  <c r="L1217" i="2" s="1"/>
  <c r="M1430" i="2"/>
  <c r="L1430" i="2" s="1"/>
  <c r="U1280" i="2"/>
  <c r="M1440" i="2"/>
  <c r="L1440" i="2" s="1"/>
  <c r="M2450" i="2"/>
  <c r="L2450" i="2"/>
  <c r="M1666" i="2"/>
  <c r="L1666" i="2" s="1"/>
  <c r="U573" i="2"/>
  <c r="M1158" i="2"/>
  <c r="L1158" i="2" s="1"/>
  <c r="U957" i="2"/>
  <c r="U1629" i="2"/>
  <c r="U1261" i="2"/>
  <c r="M1421" i="2"/>
  <c r="L1421" i="2" s="1"/>
  <c r="M2151" i="2"/>
  <c r="L2151" i="2"/>
  <c r="M1608" i="2"/>
  <c r="L1608" i="2" s="1"/>
  <c r="M1264" i="2"/>
  <c r="L1264" i="2"/>
  <c r="U2761" i="2"/>
  <c r="M2549" i="2"/>
  <c r="L2549" i="2"/>
  <c r="U613" i="2"/>
  <c r="M1961" i="2"/>
  <c r="L1961" i="2" s="1"/>
  <c r="F927" i="9"/>
  <c r="H927" i="9" s="1"/>
  <c r="P926" i="2"/>
  <c r="O926" i="2"/>
  <c r="N926" i="2"/>
  <c r="I926" i="2"/>
  <c r="H926" i="2"/>
  <c r="T926" i="2"/>
  <c r="S926" i="2"/>
  <c r="R926" i="2"/>
  <c r="U926" i="2" s="1"/>
  <c r="J926" i="2"/>
  <c r="K926" i="2" s="1"/>
  <c r="F710" i="9"/>
  <c r="H710" i="9" s="1"/>
  <c r="I709" i="2"/>
  <c r="T709" i="2"/>
  <c r="R709" i="2"/>
  <c r="U709" i="2" s="1"/>
  <c r="O709" i="2"/>
  <c r="J709" i="2"/>
  <c r="K709" i="2" s="1"/>
  <c r="H709" i="2"/>
  <c r="S709" i="2"/>
  <c r="P709" i="2"/>
  <c r="N709" i="2"/>
  <c r="M2720" i="2"/>
  <c r="L2720" i="2"/>
  <c r="M1281" i="2"/>
  <c r="L1281" i="2"/>
  <c r="M682" i="2"/>
  <c r="L682" i="2" s="1"/>
  <c r="U16" i="2"/>
  <c r="U607" i="2"/>
  <c r="U247" i="2"/>
  <c r="U33" i="2"/>
  <c r="U249" i="2"/>
  <c r="U133" i="2"/>
  <c r="M297" i="2"/>
  <c r="L297" i="2"/>
  <c r="M214" i="2"/>
  <c r="L214" i="2"/>
  <c r="M28" i="2"/>
  <c r="L28" i="2"/>
  <c r="U1733" i="2"/>
  <c r="M81" i="2"/>
  <c r="L81" i="2" s="1"/>
  <c r="U1928" i="2"/>
  <c r="M271" i="2"/>
  <c r="L271" i="2" s="1"/>
  <c r="M1415" i="2"/>
  <c r="L1415" i="2" s="1"/>
  <c r="M1001" i="2"/>
  <c r="L1001" i="2"/>
  <c r="M814" i="2"/>
  <c r="L814" i="2" s="1"/>
  <c r="M778" i="2"/>
  <c r="L778" i="2"/>
  <c r="M1342" i="2"/>
  <c r="L1342" i="2" s="1"/>
  <c r="M822" i="2"/>
  <c r="L822" i="2" s="1"/>
  <c r="U1490" i="2"/>
  <c r="M751" i="2"/>
  <c r="L751" i="2"/>
  <c r="L1004" i="2"/>
  <c r="M1004" i="2"/>
  <c r="U2427" i="2"/>
  <c r="M1019" i="2"/>
  <c r="L1019" i="2"/>
  <c r="M861" i="2"/>
  <c r="L861" i="2"/>
  <c r="M427" i="2"/>
  <c r="L427" i="2" s="1"/>
  <c r="M2175" i="2"/>
  <c r="L2175" i="2"/>
  <c r="U1691" i="2"/>
  <c r="U2091" i="2"/>
  <c r="M1810" i="2"/>
  <c r="L1810" i="2"/>
  <c r="M572" i="2"/>
  <c r="L572" i="2"/>
  <c r="M306" i="2"/>
  <c r="L306" i="2"/>
  <c r="U428" i="2"/>
  <c r="M2860" i="2"/>
  <c r="L2860" i="2" s="1"/>
  <c r="M409" i="2"/>
  <c r="L409" i="2" s="1"/>
  <c r="M412" i="2"/>
  <c r="L412" i="2" s="1"/>
  <c r="M2291" i="2"/>
  <c r="L2291" i="2"/>
  <c r="M362" i="2"/>
  <c r="L362" i="2" s="1"/>
  <c r="M1266" i="2"/>
  <c r="L1266" i="2"/>
  <c r="M889" i="2"/>
  <c r="L889" i="2" s="1"/>
  <c r="L2354" i="2"/>
  <c r="M2354" i="2"/>
  <c r="M2190" i="2"/>
  <c r="L2190" i="2"/>
  <c r="F263" i="9"/>
  <c r="H263" i="9" s="1"/>
  <c r="O262" i="2"/>
  <c r="P262" i="2" s="1"/>
  <c r="N262" i="2"/>
  <c r="J262" i="2"/>
  <c r="K262" i="2" s="1"/>
  <c r="R262" i="2"/>
  <c r="I262" i="2"/>
  <c r="H262" i="2"/>
  <c r="T262" i="2"/>
  <c r="S262" i="2"/>
  <c r="U1033" i="2"/>
  <c r="U2050" i="2"/>
  <c r="M2233" i="2"/>
  <c r="L2233" i="2"/>
  <c r="M2458" i="2"/>
  <c r="L2458" i="2" s="1"/>
  <c r="L1420" i="2"/>
  <c r="M1420" i="2"/>
  <c r="M1048" i="2"/>
  <c r="L1048" i="2"/>
  <c r="M733" i="2"/>
  <c r="L733" i="2"/>
  <c r="L549" i="2"/>
  <c r="M549" i="2"/>
  <c r="U1865" i="2"/>
  <c r="M1560" i="2"/>
  <c r="L1560" i="2"/>
  <c r="F1230" i="9"/>
  <c r="H1230" i="9" s="1"/>
  <c r="T1229" i="2"/>
  <c r="S1229" i="2"/>
  <c r="R1229" i="2"/>
  <c r="U1229" i="2" s="1"/>
  <c r="N1229" i="2"/>
  <c r="O1229" i="2"/>
  <c r="H1229" i="2"/>
  <c r="P1229" i="2"/>
  <c r="J1229" i="2"/>
  <c r="K1229" i="2" s="1"/>
  <c r="I1229" i="2"/>
  <c r="U891" i="2"/>
  <c r="M1895" i="2"/>
  <c r="L1895" i="2"/>
  <c r="U1222" i="2"/>
  <c r="U2286" i="2"/>
  <c r="M1377" i="2"/>
  <c r="L1377" i="2" s="1"/>
  <c r="F834" i="9"/>
  <c r="H834" i="9" s="1"/>
  <c r="S833" i="2"/>
  <c r="J833" i="2"/>
  <c r="K833" i="2" s="1"/>
  <c r="I833" i="2"/>
  <c r="H833" i="2"/>
  <c r="T833" i="2"/>
  <c r="R833" i="2"/>
  <c r="U833" i="2" s="1"/>
  <c r="N833" i="2"/>
  <c r="O833" i="2"/>
  <c r="P833" i="2" s="1"/>
  <c r="M326" i="2"/>
  <c r="L326" i="2" s="1"/>
  <c r="M2714" i="2"/>
  <c r="L2714" i="2" s="1"/>
  <c r="U2138" i="2"/>
  <c r="M2578" i="2"/>
  <c r="L2578" i="2" s="1"/>
  <c r="M2761" i="2"/>
  <c r="L2761" i="2" s="1"/>
  <c r="M1528" i="2"/>
  <c r="L1528" i="2" s="1"/>
  <c r="M11" i="2"/>
  <c r="L11" i="2"/>
  <c r="M2326" i="2"/>
  <c r="L2326" i="2"/>
  <c r="U2216" i="2"/>
  <c r="M1885" i="2"/>
  <c r="L1885" i="2"/>
  <c r="M2340" i="2"/>
  <c r="L2340" i="2"/>
  <c r="M1231" i="2"/>
  <c r="L1231" i="2" s="1"/>
  <c r="U1475" i="2"/>
  <c r="U682" i="2"/>
  <c r="M638" i="2"/>
  <c r="L638" i="2"/>
  <c r="U764" i="2"/>
  <c r="U66" i="2"/>
  <c r="L33" i="2"/>
  <c r="M33" i="2"/>
  <c r="M593" i="2"/>
  <c r="L593" i="2" s="1"/>
  <c r="L163" i="2"/>
  <c r="M163" i="2"/>
  <c r="M236" i="2"/>
  <c r="L236" i="2"/>
  <c r="M128" i="2"/>
  <c r="L128" i="2"/>
  <c r="M413" i="2"/>
  <c r="L413" i="2"/>
  <c r="M1234" i="2"/>
  <c r="L1234" i="2" s="1"/>
  <c r="L1002" i="2"/>
  <c r="M1002" i="2"/>
  <c r="M133" i="2"/>
  <c r="L133" i="2" s="1"/>
  <c r="M2116" i="2"/>
  <c r="L2116" i="2"/>
  <c r="M2166" i="2"/>
  <c r="L2166" i="2" s="1"/>
  <c r="U282" i="2"/>
  <c r="M1616" i="2"/>
  <c r="L1616" i="2"/>
  <c r="M1182" i="2"/>
  <c r="L1182" i="2"/>
  <c r="M229" i="2"/>
  <c r="L229" i="2" s="1"/>
  <c r="M21" i="2"/>
  <c r="L21" i="2" s="1"/>
  <c r="M354" i="2"/>
  <c r="L354" i="2"/>
  <c r="M267" i="2"/>
  <c r="L267" i="2" s="1"/>
  <c r="M139" i="2"/>
  <c r="L139" i="2"/>
  <c r="U2791" i="2"/>
  <c r="M1270" i="2"/>
  <c r="L1270" i="2"/>
  <c r="U492" i="2"/>
  <c r="M436" i="2"/>
  <c r="L436" i="2"/>
  <c r="M1589" i="2"/>
  <c r="L1589" i="2"/>
  <c r="U1032" i="2"/>
  <c r="F309" i="9"/>
  <c r="H309" i="9" s="1"/>
  <c r="T308" i="2"/>
  <c r="R308" i="2"/>
  <c r="U308" i="2" s="1"/>
  <c r="P308" i="2"/>
  <c r="J308" i="2"/>
  <c r="K308" i="2" s="1"/>
  <c r="I308" i="2"/>
  <c r="H308" i="2"/>
  <c r="S308" i="2"/>
  <c r="O308" i="2"/>
  <c r="N308" i="2"/>
  <c r="M411" i="2"/>
  <c r="L411" i="2"/>
  <c r="M1761" i="2"/>
  <c r="L1761" i="2" s="1"/>
  <c r="U417" i="2"/>
  <c r="U303" i="2"/>
  <c r="M502" i="2"/>
  <c r="L502" i="2" s="1"/>
  <c r="M336" i="2"/>
  <c r="L336" i="2" s="1"/>
  <c r="M1691" i="2"/>
  <c r="L1691" i="2"/>
  <c r="M1485" i="2"/>
  <c r="L1485" i="2" s="1"/>
  <c r="M964" i="2"/>
  <c r="L964" i="2"/>
  <c r="L706" i="2"/>
  <c r="M706" i="2"/>
  <c r="M581" i="2"/>
  <c r="L581" i="2" s="1"/>
  <c r="M1807" i="2"/>
  <c r="L1807" i="2"/>
  <c r="M1121" i="2"/>
  <c r="L1121" i="2"/>
  <c r="M1152" i="2"/>
  <c r="L1152" i="2" s="1"/>
  <c r="L832" i="2"/>
  <c r="M832" i="2"/>
  <c r="L781" i="2"/>
  <c r="M781" i="2"/>
  <c r="M564" i="2"/>
  <c r="L564" i="2"/>
  <c r="M34" i="2"/>
  <c r="L34" i="2"/>
  <c r="M286" i="2"/>
  <c r="L286" i="2" s="1"/>
  <c r="M1561" i="2"/>
  <c r="L1561" i="2" s="1"/>
  <c r="F2980" i="9"/>
  <c r="H2980" i="9" s="1"/>
  <c r="T2979" i="2"/>
  <c r="N2979" i="2"/>
  <c r="O2979" i="2"/>
  <c r="S2979" i="2"/>
  <c r="R2979" i="2"/>
  <c r="U2979" i="2" s="1"/>
  <c r="P2979" i="2"/>
  <c r="J2979" i="2"/>
  <c r="K2979" i="2" s="1"/>
  <c r="I2979" i="2"/>
  <c r="H2979" i="2"/>
  <c r="F2017" i="9"/>
  <c r="H2017" i="9" s="1"/>
  <c r="H2016" i="2"/>
  <c r="J2016" i="2"/>
  <c r="K2016" i="2" s="1"/>
  <c r="I2016" i="2"/>
  <c r="S2016" i="2"/>
  <c r="T2016" i="2"/>
  <c r="R2016" i="2"/>
  <c r="U2016" i="2" s="1"/>
  <c r="O2016" i="2"/>
  <c r="P2016" i="2" s="1"/>
  <c r="N2016" i="2"/>
  <c r="M1297" i="2"/>
  <c r="L1297" i="2" s="1"/>
  <c r="F235" i="9"/>
  <c r="H235" i="9" s="1"/>
  <c r="N234" i="2"/>
  <c r="J234" i="2"/>
  <c r="K234" i="2" s="1"/>
  <c r="I234" i="2"/>
  <c r="P234" i="2"/>
  <c r="O234" i="2"/>
  <c r="H234" i="2"/>
  <c r="T234" i="2"/>
  <c r="S234" i="2"/>
  <c r="R234" i="2"/>
  <c r="M2530" i="2"/>
  <c r="L2530" i="2"/>
  <c r="M2656" i="2"/>
  <c r="L2656" i="2" s="1"/>
  <c r="M2051" i="2"/>
  <c r="L2051" i="2"/>
  <c r="L1392" i="2"/>
  <c r="M1392" i="2"/>
  <c r="F1150" i="9"/>
  <c r="H1150" i="9" s="1"/>
  <c r="T1149" i="2"/>
  <c r="S1149" i="2"/>
  <c r="R1149" i="2"/>
  <c r="U1149" i="2" s="1"/>
  <c r="N1149" i="2"/>
  <c r="H1149" i="2"/>
  <c r="P1149" i="2"/>
  <c r="O1149" i="2"/>
  <c r="J1149" i="2"/>
  <c r="K1149" i="2" s="1"/>
  <c r="I1149" i="2"/>
  <c r="U239" i="2"/>
  <c r="M1521" i="2"/>
  <c r="L1521" i="2"/>
  <c r="M437" i="2"/>
  <c r="L437" i="2"/>
  <c r="M1107" i="2"/>
  <c r="L1107" i="2" s="1"/>
  <c r="M1008" i="2"/>
  <c r="L1008" i="2"/>
  <c r="M973" i="2"/>
  <c r="L973" i="2" s="1"/>
  <c r="M2316" i="2"/>
  <c r="L2316" i="2" s="1"/>
  <c r="M1876" i="2"/>
  <c r="L1876" i="2" s="1"/>
  <c r="M1081" i="2"/>
  <c r="L1081" i="2" s="1"/>
  <c r="M471" i="2"/>
  <c r="L471" i="2"/>
  <c r="M848" i="2"/>
  <c r="L848" i="2"/>
  <c r="U1744" i="2"/>
  <c r="M1872" i="2"/>
  <c r="L1872" i="2" s="1"/>
  <c r="M1137" i="2"/>
  <c r="L1137" i="2"/>
  <c r="M893" i="2"/>
  <c r="L893" i="2"/>
  <c r="M2813" i="2"/>
  <c r="L2813" i="2" s="1"/>
  <c r="U2219" i="2"/>
  <c r="M949" i="2"/>
  <c r="L949" i="2"/>
  <c r="U593" i="2"/>
  <c r="U487" i="2"/>
  <c r="M29" i="2"/>
  <c r="L29" i="2" s="1"/>
  <c r="M2192" i="2"/>
  <c r="L2192" i="2" s="1"/>
  <c r="M2025" i="2"/>
  <c r="L2025" i="2" s="1"/>
  <c r="U1470" i="2"/>
  <c r="U524" i="2"/>
  <c r="U2129" i="2"/>
  <c r="M193" i="2"/>
  <c r="L193" i="2" s="1"/>
  <c r="M93" i="2"/>
  <c r="L93" i="2" s="1"/>
  <c r="L478" i="2"/>
  <c r="M478" i="2"/>
  <c r="M1099" i="2"/>
  <c r="L1099" i="2" s="1"/>
  <c r="M567" i="2"/>
  <c r="L567" i="2" s="1"/>
  <c r="M177" i="2"/>
  <c r="L177" i="2"/>
  <c r="M19" i="2"/>
  <c r="L19" i="2" s="1"/>
  <c r="M246" i="2"/>
  <c r="L246" i="2" s="1"/>
  <c r="M881" i="2"/>
  <c r="L881" i="2" s="1"/>
  <c r="M1154" i="2"/>
  <c r="L1154" i="2"/>
  <c r="U814" i="2"/>
  <c r="U279" i="2"/>
  <c r="M1224" i="2"/>
  <c r="L1224" i="2"/>
  <c r="L961" i="2"/>
  <c r="M961" i="2"/>
  <c r="U802" i="2"/>
  <c r="M353" i="2"/>
  <c r="L353" i="2"/>
  <c r="M1161" i="2"/>
  <c r="L1161" i="2"/>
  <c r="U1531" i="2"/>
  <c r="L624" i="2"/>
  <c r="M624" i="2"/>
  <c r="U427" i="2"/>
  <c r="M204" i="2"/>
  <c r="L204" i="2"/>
  <c r="F2046" i="9"/>
  <c r="H2046" i="9" s="1"/>
  <c r="T2045" i="2"/>
  <c r="S2045" i="2"/>
  <c r="R2045" i="2"/>
  <c r="U2045" i="2" s="1"/>
  <c r="O2045" i="2"/>
  <c r="P2045" i="2" s="1"/>
  <c r="N2045" i="2"/>
  <c r="J2045" i="2"/>
  <c r="K2045" i="2" s="1"/>
  <c r="I2045" i="2"/>
  <c r="H2045" i="2"/>
  <c r="M1192" i="2"/>
  <c r="L1192" i="2"/>
  <c r="M1054" i="2"/>
  <c r="L1054" i="2" s="1"/>
  <c r="L864" i="2"/>
  <c r="M864" i="2"/>
  <c r="U706" i="2"/>
  <c r="U687" i="2"/>
  <c r="U632" i="2"/>
  <c r="U1227" i="2"/>
  <c r="U972" i="2"/>
  <c r="M844" i="2"/>
  <c r="L844" i="2"/>
  <c r="M482" i="2"/>
  <c r="L482" i="2"/>
  <c r="M1214" i="2"/>
  <c r="L1214" i="2"/>
  <c r="M728" i="2"/>
  <c r="L728" i="2" s="1"/>
  <c r="L2195" i="2"/>
  <c r="M2195" i="2"/>
  <c r="M657" i="2"/>
  <c r="L657" i="2"/>
  <c r="M473" i="2"/>
  <c r="L473" i="2"/>
  <c r="L1667" i="2"/>
  <c r="M1667" i="2"/>
  <c r="F2011" i="9"/>
  <c r="H2011" i="9" s="1"/>
  <c r="J2010" i="2"/>
  <c r="K2010" i="2" s="1"/>
  <c r="I2010" i="2"/>
  <c r="H2010" i="2"/>
  <c r="T2010" i="2"/>
  <c r="R2010" i="2"/>
  <c r="O2010" i="2"/>
  <c r="P2010" i="2" s="1"/>
  <c r="N2010" i="2"/>
  <c r="S2010" i="2"/>
  <c r="F127" i="9"/>
  <c r="H127" i="9" s="1"/>
  <c r="R126" i="2"/>
  <c r="T126" i="2"/>
  <c r="S126" i="2"/>
  <c r="J126" i="2"/>
  <c r="K126" i="2" s="1"/>
  <c r="I126" i="2"/>
  <c r="H126" i="2"/>
  <c r="P126" i="2"/>
  <c r="O126" i="2"/>
  <c r="N126" i="2"/>
  <c r="M314" i="2"/>
  <c r="L314" i="2" s="1"/>
  <c r="M1033" i="2"/>
  <c r="L1033" i="2" s="1"/>
  <c r="M2050" i="2"/>
  <c r="L2050" i="2" s="1"/>
  <c r="M2073" i="2"/>
  <c r="L2073" i="2"/>
  <c r="M1157" i="2"/>
  <c r="L1157" i="2"/>
  <c r="L1295" i="2"/>
  <c r="M1295" i="2"/>
  <c r="M2940" i="2"/>
  <c r="L2940" i="2" s="1"/>
  <c r="M2229" i="2"/>
  <c r="L2229" i="2"/>
  <c r="M1280" i="2"/>
  <c r="L1280" i="2" s="1"/>
  <c r="U1242" i="2"/>
  <c r="F1844" i="9"/>
  <c r="H1844" i="9" s="1"/>
  <c r="R1843" i="2"/>
  <c r="O1843" i="2"/>
  <c r="P1843" i="2" s="1"/>
  <c r="N1843" i="2"/>
  <c r="J1843" i="2"/>
  <c r="K1843" i="2" s="1"/>
  <c r="H1843" i="2"/>
  <c r="T1843" i="2"/>
  <c r="S1843" i="2"/>
  <c r="I1843" i="2"/>
  <c r="U1666" i="2"/>
  <c r="M1241" i="2"/>
  <c r="L1241" i="2" s="1"/>
  <c r="M1072" i="2"/>
  <c r="L1072" i="2" s="1"/>
  <c r="M1447" i="2"/>
  <c r="L1447" i="2"/>
  <c r="M1410" i="2"/>
  <c r="L1410" i="2"/>
  <c r="M1174" i="2"/>
  <c r="L1174" i="2" s="1"/>
  <c r="M862" i="2"/>
  <c r="L862" i="2" s="1"/>
  <c r="U1091" i="2"/>
  <c r="F818" i="9"/>
  <c r="H818" i="9" s="1"/>
  <c r="J817" i="2"/>
  <c r="K817" i="2" s="1"/>
  <c r="H817" i="2"/>
  <c r="I817" i="2"/>
  <c r="T817" i="2"/>
  <c r="S817" i="2"/>
  <c r="R817" i="2"/>
  <c r="U817" i="2" s="1"/>
  <c r="P817" i="2"/>
  <c r="N817" i="2"/>
  <c r="O817" i="2"/>
  <c r="M2248" i="2"/>
  <c r="L2248" i="2" s="1"/>
  <c r="M2138" i="2"/>
  <c r="L2138" i="2"/>
  <c r="U1876" i="2"/>
  <c r="M1240" i="2"/>
  <c r="L1240" i="2" s="1"/>
  <c r="M597" i="2"/>
  <c r="L597" i="2" s="1"/>
  <c r="L2925" i="2"/>
  <c r="M2925" i="2"/>
  <c r="M1584" i="2"/>
  <c r="L1584" i="2"/>
  <c r="M1244" i="2"/>
  <c r="L1244" i="2"/>
  <c r="F1050" i="9"/>
  <c r="H1050" i="9" s="1"/>
  <c r="J1049" i="2"/>
  <c r="K1049" i="2" s="1"/>
  <c r="T1049" i="2"/>
  <c r="H1049" i="2"/>
  <c r="P1049" i="2"/>
  <c r="O1049" i="2"/>
  <c r="N1049" i="2"/>
  <c r="I1049" i="2"/>
  <c r="S1049" i="2"/>
  <c r="R1049" i="2"/>
  <c r="F510" i="9"/>
  <c r="H510" i="9" s="1"/>
  <c r="T509" i="2"/>
  <c r="S509" i="2"/>
  <c r="N509" i="2"/>
  <c r="J509" i="2"/>
  <c r="K509" i="2" s="1"/>
  <c r="I509" i="2"/>
  <c r="R509" i="2"/>
  <c r="U509" i="2" s="1"/>
  <c r="O509" i="2"/>
  <c r="P509" i="2" s="1"/>
  <c r="H509" i="2"/>
  <c r="M788" i="2"/>
  <c r="L788" i="2"/>
  <c r="M1094" i="2"/>
  <c r="L1094" i="2" s="1"/>
  <c r="M1285" i="2"/>
  <c r="L1285" i="2" s="1"/>
  <c r="M397" i="2"/>
  <c r="L397" i="2"/>
  <c r="M1470" i="2"/>
  <c r="L1470" i="2"/>
  <c r="M918" i="2"/>
  <c r="L918" i="2" s="1"/>
  <c r="M894" i="2"/>
  <c r="L894" i="2" s="1"/>
  <c r="M186" i="2"/>
  <c r="L186" i="2" s="1"/>
  <c r="M82" i="2"/>
  <c r="L82" i="2"/>
  <c r="M102" i="2"/>
  <c r="L102" i="2"/>
  <c r="M662" i="2"/>
  <c r="L662" i="2"/>
  <c r="U1099" i="2"/>
  <c r="M1805" i="2"/>
  <c r="L1805" i="2"/>
  <c r="U432" i="2"/>
  <c r="M221" i="2"/>
  <c r="L221" i="2"/>
  <c r="U2006" i="2"/>
  <c r="U661" i="2"/>
  <c r="U621" i="2"/>
  <c r="M332" i="2"/>
  <c r="L332" i="2" s="1"/>
  <c r="M1022" i="2"/>
  <c r="L1022" i="2" s="1"/>
  <c r="U1725" i="2"/>
  <c r="M732" i="2"/>
  <c r="L732" i="2"/>
  <c r="U2161" i="2"/>
  <c r="M1118" i="2"/>
  <c r="L1118" i="2"/>
  <c r="U353" i="2"/>
  <c r="M1952" i="2"/>
  <c r="L1952" i="2" s="1"/>
  <c r="M1039" i="2"/>
  <c r="L1039" i="2" s="1"/>
  <c r="U644" i="2"/>
  <c r="U2149" i="2"/>
  <c r="M2427" i="2"/>
  <c r="L2427" i="2" s="1"/>
  <c r="U627" i="2"/>
  <c r="F1992" i="9"/>
  <c r="H1992" i="9" s="1"/>
  <c r="R1991" i="2"/>
  <c r="T1991" i="2"/>
  <c r="J1991" i="2"/>
  <c r="K1991" i="2" s="1"/>
  <c r="I1991" i="2"/>
  <c r="S1991" i="2"/>
  <c r="O1991" i="2"/>
  <c r="P1991" i="2" s="1"/>
  <c r="N1991" i="2"/>
  <c r="H1991" i="2"/>
  <c r="M1531" i="2"/>
  <c r="L1531" i="2"/>
  <c r="U912" i="2"/>
  <c r="U1054" i="2"/>
  <c r="M269" i="2"/>
  <c r="L269" i="2"/>
  <c r="U2085" i="2"/>
  <c r="M2488" i="2"/>
  <c r="L2488" i="2" s="1"/>
  <c r="L899" i="2"/>
  <c r="M899" i="2"/>
  <c r="L777" i="2"/>
  <c r="M777" i="2"/>
  <c r="L639" i="2"/>
  <c r="M639" i="2"/>
  <c r="M1101" i="2"/>
  <c r="L1101" i="2"/>
  <c r="M679" i="2"/>
  <c r="L679" i="2"/>
  <c r="M422" i="2"/>
  <c r="L422" i="2" s="1"/>
  <c r="M1856" i="2"/>
  <c r="L1856" i="2" s="1"/>
  <c r="U572" i="2"/>
  <c r="M1785" i="2"/>
  <c r="L1785" i="2" s="1"/>
  <c r="U286" i="2"/>
  <c r="M1855" i="2"/>
  <c r="L1855" i="2"/>
  <c r="U138" i="2"/>
  <c r="U2880" i="2"/>
  <c r="L2210" i="2"/>
  <c r="M2210" i="2"/>
  <c r="M1873" i="2"/>
  <c r="L1873" i="2" s="1"/>
  <c r="M1282" i="2"/>
  <c r="L1282" i="2"/>
  <c r="M39" i="2"/>
  <c r="L39" i="2"/>
  <c r="M1472" i="2"/>
  <c r="L1472" i="2"/>
  <c r="L2710" i="2"/>
  <c r="M2710" i="2"/>
  <c r="M1349" i="2"/>
  <c r="L1349" i="2" s="1"/>
  <c r="M414" i="2"/>
  <c r="L414" i="2"/>
  <c r="M1475" i="2"/>
  <c r="L1475" i="2"/>
  <c r="L819" i="2"/>
  <c r="M819" i="2"/>
  <c r="U272" i="2"/>
  <c r="U38" i="2"/>
  <c r="M867" i="2"/>
  <c r="L867" i="2" s="1"/>
  <c r="M642" i="2"/>
  <c r="L642" i="2"/>
  <c r="U238" i="2"/>
  <c r="M69" i="2"/>
  <c r="L69" i="2"/>
  <c r="M667" i="2"/>
  <c r="L667" i="2" s="1"/>
  <c r="M54" i="2"/>
  <c r="L54" i="2"/>
  <c r="U1202" i="2"/>
  <c r="M1041" i="2"/>
  <c r="L1041" i="2"/>
  <c r="M442" i="2"/>
  <c r="L442" i="2"/>
  <c r="M343" i="2"/>
  <c r="L343" i="2" s="1"/>
  <c r="M1052" i="2"/>
  <c r="L1052" i="2" s="1"/>
  <c r="L838" i="2"/>
  <c r="M838" i="2"/>
  <c r="U567" i="2"/>
  <c r="M2791" i="2"/>
  <c r="L2791" i="2"/>
  <c r="M374" i="2"/>
  <c r="L374" i="2" s="1"/>
  <c r="U332" i="2"/>
  <c r="U1022" i="2"/>
  <c r="M2161" i="2"/>
  <c r="L2161" i="2"/>
  <c r="M1747" i="2"/>
  <c r="L1747" i="2"/>
  <c r="M841" i="2"/>
  <c r="L841" i="2" s="1"/>
  <c r="M987" i="2"/>
  <c r="L987" i="2" s="1"/>
  <c r="M178" i="2"/>
  <c r="L178" i="2"/>
  <c r="M158" i="2"/>
  <c r="L158" i="2"/>
  <c r="M1933" i="2"/>
  <c r="L1933" i="2" s="1"/>
  <c r="M1709" i="2"/>
  <c r="L1709" i="2"/>
  <c r="U1506" i="2"/>
  <c r="M26" i="2"/>
  <c r="L26" i="2" s="1"/>
  <c r="L924" i="2"/>
  <c r="M924" i="2"/>
  <c r="U581" i="2"/>
  <c r="M418" i="2"/>
  <c r="L418" i="2"/>
  <c r="M1909" i="2"/>
  <c r="L1909" i="2"/>
  <c r="L1038" i="2"/>
  <c r="M1038" i="2"/>
  <c r="M2120" i="2"/>
  <c r="L2120" i="2"/>
  <c r="M277" i="2"/>
  <c r="L277" i="2"/>
  <c r="F819" i="9"/>
  <c r="H819" i="9" s="1"/>
  <c r="N818" i="2"/>
  <c r="J818" i="2"/>
  <c r="K818" i="2" s="1"/>
  <c r="R818" i="2"/>
  <c r="U818" i="2" s="1"/>
  <c r="O818" i="2"/>
  <c r="P818" i="2" s="1"/>
  <c r="H818" i="2"/>
  <c r="I818" i="2"/>
  <c r="T818" i="2"/>
  <c r="S818" i="2"/>
  <c r="U342" i="2"/>
  <c r="F158" i="9"/>
  <c r="H158" i="9" s="1"/>
  <c r="O157" i="2"/>
  <c r="P157" i="2" s="1"/>
  <c r="N157" i="2"/>
  <c r="I157" i="2"/>
  <c r="T157" i="2"/>
  <c r="S157" i="2"/>
  <c r="R157" i="2"/>
  <c r="J157" i="2"/>
  <c r="K157" i="2" s="1"/>
  <c r="H157" i="2"/>
  <c r="U481" i="2"/>
  <c r="M1550" i="2"/>
  <c r="L1550" i="2"/>
  <c r="M1335" i="2"/>
  <c r="L1335" i="2" s="1"/>
  <c r="F1881" i="9"/>
  <c r="H1881" i="9" s="1"/>
  <c r="T1880" i="2"/>
  <c r="S1880" i="2"/>
  <c r="P1880" i="2"/>
  <c r="O1880" i="2"/>
  <c r="N1880" i="2"/>
  <c r="I1880" i="2"/>
  <c r="R1880" i="2"/>
  <c r="J1880" i="2"/>
  <c r="K1880" i="2" s="1"/>
  <c r="H1880" i="2"/>
  <c r="U1228" i="2"/>
  <c r="U493" i="2"/>
  <c r="M2389" i="2"/>
  <c r="L2389" i="2"/>
  <c r="U1246" i="2"/>
  <c r="M2755" i="2"/>
  <c r="L2755" i="2"/>
  <c r="U1705" i="2"/>
  <c r="M1764" i="2"/>
  <c r="L1764" i="2"/>
  <c r="U862" i="2"/>
  <c r="M1196" i="2"/>
  <c r="L1196" i="2" s="1"/>
  <c r="L636" i="2"/>
  <c r="M636" i="2"/>
  <c r="M1981" i="2"/>
  <c r="L1981" i="2" s="1"/>
  <c r="M1632" i="2"/>
  <c r="L1632" i="2"/>
  <c r="U2151" i="2"/>
  <c r="U1608" i="2"/>
  <c r="M272" i="2"/>
  <c r="L272" i="2" s="1"/>
  <c r="U284" i="2"/>
  <c r="M1405" i="2"/>
  <c r="L1405" i="2" s="1"/>
  <c r="M887" i="2"/>
  <c r="L887" i="2"/>
  <c r="M1911" i="2"/>
  <c r="L1911" i="2"/>
  <c r="M242" i="2"/>
  <c r="L242" i="2" s="1"/>
  <c r="M166" i="2"/>
  <c r="L166" i="2"/>
  <c r="U2600" i="2"/>
  <c r="M2129" i="2"/>
  <c r="L2129" i="2"/>
  <c r="U579" i="2"/>
  <c r="M317" i="2"/>
  <c r="L317" i="2" s="1"/>
  <c r="M57" i="2"/>
  <c r="L57" i="2"/>
  <c r="M1766" i="2"/>
  <c r="L1766" i="2"/>
  <c r="M1245" i="2"/>
  <c r="L1245" i="2" s="1"/>
  <c r="M598" i="2"/>
  <c r="L598" i="2"/>
  <c r="M1134" i="2"/>
  <c r="L1134" i="2"/>
  <c r="U779" i="2"/>
  <c r="U724" i="2"/>
  <c r="U374" i="2"/>
  <c r="L464" i="2"/>
  <c r="M464" i="2"/>
  <c r="M122" i="2"/>
  <c r="L122" i="2" s="1"/>
  <c r="M176" i="2"/>
  <c r="L176" i="2"/>
  <c r="L1450" i="2"/>
  <c r="M1450" i="2"/>
  <c r="L727" i="2"/>
  <c r="M727" i="2"/>
  <c r="M88" i="2"/>
  <c r="L88" i="2" s="1"/>
  <c r="M1661" i="2"/>
  <c r="L1661" i="2"/>
  <c r="U179" i="2"/>
  <c r="M1305" i="2"/>
  <c r="L1305" i="2"/>
  <c r="M1074" i="2"/>
  <c r="L1074" i="2"/>
  <c r="M1007" i="2"/>
  <c r="L1007" i="2"/>
  <c r="U1856" i="2"/>
  <c r="M1621" i="2"/>
  <c r="L1621" i="2"/>
  <c r="U314" i="2"/>
  <c r="M1671" i="2"/>
  <c r="L1671" i="2" s="1"/>
  <c r="U1295" i="2"/>
  <c r="M797" i="2"/>
  <c r="L797" i="2" s="1"/>
  <c r="M2314" i="2"/>
  <c r="L2314" i="2" s="1"/>
  <c r="U1658" i="2"/>
  <c r="U733" i="2"/>
  <c r="M1552" i="2"/>
  <c r="L1552" i="2"/>
  <c r="M2416" i="2"/>
  <c r="L2416" i="2"/>
  <c r="M913" i="2"/>
  <c r="L913" i="2" s="1"/>
  <c r="L1355" i="2"/>
  <c r="M1355" i="2"/>
  <c r="M2696" i="2"/>
  <c r="L2696" i="2"/>
  <c r="M954" i="2"/>
  <c r="L954" i="2"/>
  <c r="L1091" i="2"/>
  <c r="M1091" i="2"/>
  <c r="F299" i="9"/>
  <c r="H299" i="9" s="1"/>
  <c r="J298" i="2"/>
  <c r="K298" i="2" s="1"/>
  <c r="H298" i="2"/>
  <c r="S298" i="2"/>
  <c r="T298" i="2"/>
  <c r="R298" i="2"/>
  <c r="U298" i="2" s="1"/>
  <c r="O298" i="2"/>
  <c r="P298" i="2" s="1"/>
  <c r="I298" i="2"/>
  <c r="N298" i="2"/>
  <c r="L1870" i="2"/>
  <c r="M1870" i="2"/>
  <c r="M1726" i="2"/>
  <c r="L1726" i="2" s="1"/>
  <c r="M868" i="2"/>
  <c r="L868" i="2"/>
  <c r="M937" i="2"/>
  <c r="L937" i="2"/>
  <c r="M2943" i="2"/>
  <c r="L2943" i="2" s="1"/>
  <c r="M489" i="2"/>
  <c r="L489" i="2" s="1"/>
  <c r="M1236" i="2"/>
  <c r="L1236" i="2" s="1"/>
  <c r="M2642" i="2"/>
  <c r="L2642" i="2"/>
  <c r="M1461" i="2"/>
  <c r="L1461" i="2" s="1"/>
  <c r="M928" i="2"/>
  <c r="L928" i="2"/>
  <c r="M2207" i="2"/>
  <c r="L2207" i="2" s="1"/>
  <c r="M994" i="2"/>
  <c r="L994" i="2" s="1"/>
  <c r="M1147" i="2"/>
  <c r="L1147" i="2"/>
  <c r="U652" i="2"/>
  <c r="M274" i="2"/>
  <c r="L274" i="2" s="1"/>
  <c r="M992" i="2"/>
  <c r="L992" i="2"/>
  <c r="M631" i="2"/>
  <c r="L631" i="2"/>
  <c r="M1587" i="2"/>
  <c r="L1587" i="2"/>
  <c r="M1061" i="2"/>
  <c r="L1061" i="2"/>
  <c r="M927" i="2"/>
  <c r="L927" i="2"/>
  <c r="M524" i="2"/>
  <c r="L524" i="2" s="1"/>
  <c r="M41" i="2"/>
  <c r="L41" i="2"/>
  <c r="M304" i="2"/>
  <c r="L304" i="2"/>
  <c r="U19" i="2"/>
  <c r="M358" i="2"/>
  <c r="L358" i="2"/>
  <c r="L779" i="2"/>
  <c r="M779" i="2"/>
  <c r="M574" i="2"/>
  <c r="L574" i="2" s="1"/>
  <c r="F28" i="9"/>
  <c r="H28" i="9" s="1"/>
  <c r="T27" i="2"/>
  <c r="S27" i="2"/>
  <c r="N27" i="2"/>
  <c r="R27" i="2"/>
  <c r="U27" i="2" s="1"/>
  <c r="O27" i="2"/>
  <c r="P27" i="2" s="1"/>
  <c r="J27" i="2"/>
  <c r="K27" i="2" s="1"/>
  <c r="I27" i="2"/>
  <c r="H27" i="2"/>
  <c r="L382" i="2"/>
  <c r="M382" i="2"/>
  <c r="M167" i="2"/>
  <c r="L167" i="2"/>
  <c r="M644" i="2"/>
  <c r="L644" i="2"/>
  <c r="M1706" i="2"/>
  <c r="L1706" i="2" s="1"/>
  <c r="M912" i="2"/>
  <c r="L912" i="2" s="1"/>
  <c r="M518" i="2"/>
  <c r="L518" i="2" s="1"/>
  <c r="U1661" i="2"/>
  <c r="M628" i="2"/>
  <c r="L628" i="2"/>
  <c r="M121" i="2"/>
  <c r="L121" i="2"/>
  <c r="M892" i="2"/>
  <c r="L892" i="2"/>
  <c r="M596" i="2"/>
  <c r="L596" i="2" s="1"/>
  <c r="M327" i="2"/>
  <c r="L327" i="2" s="1"/>
  <c r="M541" i="2"/>
  <c r="L541" i="2"/>
  <c r="L1602" i="2"/>
  <c r="M1602" i="2"/>
  <c r="U2368" i="2"/>
  <c r="L1983" i="2"/>
  <c r="M1983" i="2"/>
  <c r="M1756" i="2"/>
  <c r="L1756" i="2" s="1"/>
  <c r="M689" i="2"/>
  <c r="L689" i="2"/>
  <c r="M2066" i="2"/>
  <c r="L2066" i="2"/>
  <c r="M164" i="2"/>
  <c r="L164" i="2"/>
  <c r="M2008" i="2"/>
  <c r="L2008" i="2" s="1"/>
  <c r="M1076" i="2"/>
  <c r="L1076" i="2" s="1"/>
  <c r="F717" i="9"/>
  <c r="H717" i="9" s="1"/>
  <c r="I716" i="2"/>
  <c r="T716" i="2"/>
  <c r="O716" i="2"/>
  <c r="P716" i="2" s="1"/>
  <c r="N716" i="2"/>
  <c r="J716" i="2"/>
  <c r="K716" i="2" s="1"/>
  <c r="R716" i="2"/>
  <c r="H716" i="2"/>
  <c r="S716" i="2"/>
  <c r="F377" i="9"/>
  <c r="H377" i="9" s="1"/>
  <c r="H376" i="2"/>
  <c r="S376" i="2"/>
  <c r="T376" i="2"/>
  <c r="R376" i="2"/>
  <c r="U376" i="2" s="1"/>
  <c r="P376" i="2"/>
  <c r="N376" i="2"/>
  <c r="O376" i="2"/>
  <c r="I376" i="2"/>
  <c r="J376" i="2"/>
  <c r="K376" i="2" s="1"/>
  <c r="M2336" i="2"/>
  <c r="L2336" i="2"/>
  <c r="U59" i="2"/>
  <c r="U1392" i="2"/>
  <c r="F530" i="9"/>
  <c r="H530" i="9" s="1"/>
  <c r="T529" i="2"/>
  <c r="S529" i="2"/>
  <c r="N529" i="2"/>
  <c r="J529" i="2"/>
  <c r="K529" i="2" s="1"/>
  <c r="I529" i="2"/>
  <c r="R529" i="2"/>
  <c r="U529" i="2" s="1"/>
  <c r="O529" i="2"/>
  <c r="P529" i="2" s="1"/>
  <c r="H529" i="2"/>
  <c r="U1410" i="2"/>
  <c r="M592" i="2"/>
  <c r="L592" i="2"/>
  <c r="M388" i="2"/>
  <c r="L388" i="2"/>
  <c r="M2880" i="2"/>
  <c r="L2880" i="2"/>
  <c r="M212" i="2"/>
  <c r="L212" i="2"/>
  <c r="M1773" i="2"/>
  <c r="L1773" i="2" s="1"/>
  <c r="M1776" i="2"/>
  <c r="L1776" i="2" s="1"/>
  <c r="U2943" i="2"/>
  <c r="F878" i="9"/>
  <c r="H878" i="9" s="1"/>
  <c r="J877" i="2"/>
  <c r="K877" i="2" s="1"/>
  <c r="I877" i="2"/>
  <c r="H877" i="2"/>
  <c r="T877" i="2"/>
  <c r="S877" i="2"/>
  <c r="R877" i="2"/>
  <c r="U877" i="2" s="1"/>
  <c r="O877" i="2"/>
  <c r="P877" i="2" s="1"/>
  <c r="N877" i="2"/>
  <c r="M2362" i="2"/>
  <c r="L2362" i="2" s="1"/>
  <c r="M2105" i="2"/>
  <c r="L2105" i="2" s="1"/>
  <c r="M1218" i="2"/>
  <c r="L1218" i="2" s="1"/>
  <c r="L678" i="2"/>
  <c r="M678" i="2"/>
  <c r="M119" i="2"/>
  <c r="L119" i="2" s="1"/>
  <c r="M774" i="2"/>
  <c r="L774" i="2" s="1"/>
  <c r="M1202" i="2"/>
  <c r="L1202" i="2"/>
  <c r="M722" i="2"/>
  <c r="L722" i="2" s="1"/>
  <c r="U1041" i="2"/>
  <c r="M2600" i="2"/>
  <c r="L2600" i="2"/>
  <c r="U702" i="2"/>
  <c r="U759" i="2"/>
  <c r="U858" i="2"/>
  <c r="M432" i="2"/>
  <c r="L432" i="2"/>
  <c r="M901" i="2"/>
  <c r="L901" i="2"/>
  <c r="L1553" i="2"/>
  <c r="M1553" i="2"/>
  <c r="M562" i="2"/>
  <c r="L562" i="2" s="1"/>
  <c r="L279" i="2"/>
  <c r="M279" i="2"/>
  <c r="M802" i="2"/>
  <c r="L802" i="2"/>
  <c r="M692" i="2"/>
  <c r="L692" i="2" s="1"/>
  <c r="M288" i="2"/>
  <c r="L288" i="2"/>
  <c r="U254" i="2"/>
  <c r="M1269" i="2"/>
  <c r="L1269" i="2" s="1"/>
  <c r="M316" i="2"/>
  <c r="L316" i="2" s="1"/>
  <c r="U552" i="2"/>
  <c r="M1506" i="2"/>
  <c r="L1506" i="2"/>
  <c r="U628" i="2"/>
  <c r="M389" i="2"/>
  <c r="L389" i="2"/>
  <c r="M2636" i="2"/>
  <c r="L2636" i="2"/>
  <c r="M852" i="2"/>
  <c r="L852" i="2"/>
  <c r="M1144" i="2"/>
  <c r="L1144" i="2"/>
  <c r="M801" i="2"/>
  <c r="L801" i="2" s="1"/>
  <c r="M112" i="2"/>
  <c r="L112" i="2"/>
  <c r="U2120" i="2"/>
  <c r="U116" i="2"/>
  <c r="F13" i="9"/>
  <c r="H13" i="9" s="1"/>
  <c r="O12" i="2"/>
  <c r="P12" i="2" s="1"/>
  <c r="N12" i="2"/>
  <c r="H12" i="2"/>
  <c r="T12" i="2"/>
  <c r="S12" i="2"/>
  <c r="R12" i="2"/>
  <c r="U12" i="2" s="1"/>
  <c r="I12" i="2"/>
  <c r="J12" i="2"/>
  <c r="K12" i="2" s="1"/>
  <c r="M2093" i="2"/>
  <c r="L2093" i="2"/>
  <c r="M1187" i="2"/>
  <c r="L1187" i="2"/>
  <c r="M1104" i="2"/>
  <c r="L1104" i="2" s="1"/>
  <c r="M1021" i="2"/>
  <c r="L1021" i="2" s="1"/>
  <c r="M1222" i="2"/>
  <c r="L1222" i="2"/>
  <c r="M1027" i="2"/>
  <c r="L1027" i="2"/>
  <c r="M789" i="2"/>
  <c r="L789" i="2"/>
  <c r="M2586" i="2"/>
  <c r="L2586" i="2" s="1"/>
  <c r="M1511" i="2"/>
  <c r="L1511" i="2"/>
  <c r="M468" i="2"/>
  <c r="L468" i="2"/>
  <c r="U39" i="2"/>
  <c r="M1581" i="2"/>
  <c r="L1581" i="2"/>
  <c r="M446" i="2"/>
  <c r="L446" i="2" s="1"/>
  <c r="U2473" i="2"/>
  <c r="M131" i="2"/>
  <c r="L131" i="2" s="1"/>
  <c r="U2432" i="2"/>
  <c r="U2130" i="2"/>
  <c r="M2109" i="2"/>
  <c r="L2109" i="2"/>
  <c r="M1946" i="2"/>
  <c r="L1946" i="2"/>
  <c r="U1701" i="2"/>
  <c r="U1584" i="2"/>
  <c r="M2312" i="2"/>
  <c r="L2312" i="2"/>
  <c r="M1151" i="2"/>
  <c r="L1151" i="2"/>
  <c r="M652" i="2"/>
  <c r="L652" i="2"/>
  <c r="U174" i="2"/>
  <c r="M1986" i="2"/>
  <c r="L1986" i="2"/>
  <c r="M147" i="2"/>
  <c r="L147" i="2"/>
  <c r="M922" i="2"/>
  <c r="L922" i="2" s="1"/>
  <c r="L752" i="2"/>
  <c r="M752" i="2"/>
  <c r="M469" i="2"/>
  <c r="L469" i="2"/>
  <c r="U304" i="2"/>
  <c r="M1893" i="2"/>
  <c r="L1893" i="2" s="1"/>
  <c r="M321" i="2"/>
  <c r="L321" i="2"/>
  <c r="M127" i="2"/>
  <c r="L127" i="2"/>
  <c r="U807" i="2"/>
  <c r="M383" i="2"/>
  <c r="L383" i="2"/>
  <c r="U1138" i="2"/>
  <c r="M1758" i="2"/>
  <c r="L1758" i="2"/>
  <c r="M601" i="2"/>
  <c r="L601" i="2"/>
  <c r="M1710" i="2"/>
  <c r="L1710" i="2"/>
  <c r="M1032" i="2"/>
  <c r="L1032" i="2"/>
  <c r="M1490" i="2"/>
  <c r="L1490" i="2"/>
  <c r="U1118" i="2"/>
  <c r="U6" i="2"/>
  <c r="U1952" i="2"/>
  <c r="U459" i="2"/>
  <c r="M2149" i="2"/>
  <c r="L2149" i="2"/>
  <c r="M1188" i="2"/>
  <c r="L1188" i="2"/>
  <c r="M821" i="2"/>
  <c r="L821" i="2"/>
  <c r="M1916" i="2"/>
  <c r="L1916" i="2"/>
  <c r="M952" i="2"/>
  <c r="L952" i="2"/>
  <c r="M307" i="2"/>
  <c r="L307" i="2" s="1"/>
  <c r="M434" i="2"/>
  <c r="L434" i="2"/>
  <c r="U71" i="2"/>
  <c r="M356" i="2"/>
  <c r="L356" i="2"/>
  <c r="L654" i="2"/>
  <c r="M654" i="2"/>
  <c r="L897" i="2"/>
  <c r="M897" i="2"/>
  <c r="L537" i="2"/>
  <c r="M537" i="2"/>
  <c r="U791" i="2"/>
  <c r="U473" i="2"/>
  <c r="U334" i="2"/>
  <c r="M1846" i="2"/>
  <c r="L1846" i="2"/>
  <c r="F1643" i="9"/>
  <c r="H1643" i="9" s="1"/>
  <c r="T1642" i="2"/>
  <c r="S1642" i="2"/>
  <c r="R1642" i="2"/>
  <c r="H1642" i="2"/>
  <c r="O1642" i="2"/>
  <c r="P1642" i="2" s="1"/>
  <c r="N1642" i="2"/>
  <c r="J1642" i="2"/>
  <c r="K1642" i="2" s="1"/>
  <c r="I1642" i="2"/>
  <c r="M344" i="2"/>
  <c r="L344" i="2"/>
  <c r="M276" i="2"/>
  <c r="L276" i="2"/>
  <c r="M1801" i="2"/>
  <c r="L1801" i="2"/>
  <c r="M648" i="2"/>
  <c r="L648" i="2"/>
  <c r="M387" i="2"/>
  <c r="L387" i="2" s="1"/>
  <c r="U2229" i="2"/>
  <c r="M873" i="2"/>
  <c r="L873" i="2" s="1"/>
  <c r="M1796" i="2"/>
  <c r="L1796" i="2" s="1"/>
  <c r="F1534" i="9"/>
  <c r="H1534" i="9" s="1"/>
  <c r="H1533" i="2"/>
  <c r="T1533" i="2"/>
  <c r="S1533" i="2"/>
  <c r="R1533" i="2"/>
  <c r="O1533" i="2"/>
  <c r="P1533" i="2" s="1"/>
  <c r="N1533" i="2"/>
  <c r="I1533" i="2"/>
  <c r="J1533" i="2"/>
  <c r="K1533" i="2" s="1"/>
  <c r="U913" i="2"/>
  <c r="M2296" i="2"/>
  <c r="L2296" i="2"/>
  <c r="M1484" i="2"/>
  <c r="L1484" i="2"/>
  <c r="M138" i="2"/>
  <c r="L138" i="2"/>
  <c r="M2164" i="2"/>
  <c r="L2164" i="2" s="1"/>
  <c r="M719" i="2"/>
  <c r="L719" i="2" s="1"/>
  <c r="U592" i="2"/>
  <c r="F2132" i="9"/>
  <c r="H2132" i="9" s="1"/>
  <c r="P2131" i="2"/>
  <c r="O2131" i="2"/>
  <c r="N2131" i="2"/>
  <c r="I2131" i="2"/>
  <c r="J2131" i="2"/>
  <c r="K2131" i="2" s="1"/>
  <c r="T2131" i="2"/>
  <c r="S2131" i="2"/>
  <c r="H2131" i="2"/>
  <c r="R2131" i="2"/>
  <c r="U2131" i="2" s="1"/>
  <c r="F990" i="9"/>
  <c r="H990" i="9" s="1"/>
  <c r="J989" i="2"/>
  <c r="K989" i="2" s="1"/>
  <c r="T989" i="2"/>
  <c r="O989" i="2"/>
  <c r="P989" i="2" s="1"/>
  <c r="N989" i="2"/>
  <c r="I989" i="2"/>
  <c r="S989" i="2"/>
  <c r="R989" i="2"/>
  <c r="H989" i="2"/>
  <c r="M289" i="2"/>
  <c r="L289" i="2"/>
  <c r="F185" i="9"/>
  <c r="H185" i="9" s="1"/>
  <c r="O184" i="2"/>
  <c r="P184" i="2" s="1"/>
  <c r="N184" i="2"/>
  <c r="I184" i="2"/>
  <c r="T184" i="2"/>
  <c r="S184" i="2"/>
  <c r="R184" i="2"/>
  <c r="U184" i="2" s="1"/>
  <c r="J184" i="2"/>
  <c r="K184" i="2" s="1"/>
  <c r="H184" i="2"/>
  <c r="U2003" i="2"/>
  <c r="M1129" i="2"/>
  <c r="L1129" i="2"/>
  <c r="M876" i="2"/>
  <c r="L876" i="2"/>
  <c r="U1460" i="2"/>
  <c r="M2223" i="2"/>
  <c r="L2223" i="2"/>
  <c r="M449" i="2"/>
  <c r="L449" i="2"/>
  <c r="M2765" i="2"/>
  <c r="L2765" i="2" s="1"/>
  <c r="L1330" i="2"/>
  <c r="M1330" i="2"/>
  <c r="U1218" i="2"/>
  <c r="U819" i="2"/>
  <c r="U132" i="2"/>
  <c r="U867" i="2"/>
  <c r="M238" i="2"/>
  <c r="L238" i="2" s="1"/>
  <c r="M24" i="2"/>
  <c r="L24" i="2"/>
  <c r="M32" i="2"/>
  <c r="L32" i="2" s="1"/>
  <c r="U439" i="2"/>
  <c r="M2143" i="2"/>
  <c r="L2143" i="2"/>
  <c r="M1167" i="2"/>
  <c r="L1167" i="2"/>
  <c r="M804" i="2"/>
  <c r="L804" i="2" s="1"/>
  <c r="U413" i="2"/>
  <c r="U1061" i="2"/>
  <c r="M13" i="2"/>
  <c r="L13" i="2" s="1"/>
  <c r="M2522" i="2"/>
  <c r="L2522" i="2"/>
  <c r="M579" i="2"/>
  <c r="L579" i="2"/>
  <c r="M44" i="2"/>
  <c r="L44" i="2"/>
  <c r="M1683" i="2"/>
  <c r="L1683" i="2" s="1"/>
  <c r="M1275" i="2"/>
  <c r="L1275" i="2" s="1"/>
  <c r="U532" i="2"/>
  <c r="U452" i="2"/>
  <c r="M206" i="2"/>
  <c r="L206" i="2"/>
  <c r="M416" i="2"/>
  <c r="L416" i="2" s="1"/>
  <c r="M641" i="2"/>
  <c r="L641" i="2"/>
  <c r="M462" i="2"/>
  <c r="L462" i="2"/>
  <c r="F1316" i="9"/>
  <c r="H1316" i="9" s="1"/>
  <c r="I1315" i="2"/>
  <c r="T1315" i="2"/>
  <c r="S1315" i="2"/>
  <c r="R1315" i="2"/>
  <c r="U1315" i="2" s="1"/>
  <c r="N1315" i="2"/>
  <c r="P1315" i="2"/>
  <c r="J1315" i="2"/>
  <c r="K1315" i="2" s="1"/>
  <c r="H1315" i="2"/>
  <c r="O1315" i="2"/>
  <c r="U961" i="2"/>
  <c r="M419" i="2"/>
  <c r="L419" i="2"/>
  <c r="M254" i="2"/>
  <c r="L254" i="2"/>
  <c r="L1204" i="2"/>
  <c r="M1204" i="2"/>
  <c r="U1188" i="2"/>
  <c r="U884" i="2"/>
  <c r="L291" i="2"/>
  <c r="M291" i="2"/>
  <c r="M2085" i="2"/>
  <c r="L2085" i="2"/>
  <c r="M208" i="2"/>
  <c r="L208" i="2" s="1"/>
  <c r="M944" i="2"/>
  <c r="L944" i="2"/>
  <c r="U619" i="2"/>
  <c r="U352" i="2"/>
  <c r="M959" i="2"/>
  <c r="L959" i="2" s="1"/>
  <c r="U1014" i="2"/>
  <c r="M392" i="2"/>
  <c r="L392" i="2"/>
  <c r="M99" i="2"/>
  <c r="L99" i="2" s="1"/>
  <c r="F2089" i="9"/>
  <c r="H2089" i="9" s="1"/>
  <c r="T2088" i="2"/>
  <c r="O2088" i="2"/>
  <c r="P2088" i="2"/>
  <c r="N2088" i="2"/>
  <c r="J2088" i="2"/>
  <c r="K2088" i="2" s="1"/>
  <c r="I2088" i="2"/>
  <c r="R2088" i="2"/>
  <c r="S2088" i="2"/>
  <c r="H2088" i="2"/>
  <c r="M688" i="2"/>
  <c r="L688" i="2"/>
  <c r="F543" i="9"/>
  <c r="H543" i="9" s="1"/>
  <c r="N542" i="2"/>
  <c r="T542" i="2"/>
  <c r="I542" i="2"/>
  <c r="H542" i="2"/>
  <c r="S542" i="2"/>
  <c r="R542" i="2"/>
  <c r="O542" i="2"/>
  <c r="P542" i="2" s="1"/>
  <c r="J542" i="2"/>
  <c r="K542" i="2" s="1"/>
  <c r="F288" i="9"/>
  <c r="H288" i="9" s="1"/>
  <c r="S287" i="2"/>
  <c r="T287" i="2"/>
  <c r="R287" i="2"/>
  <c r="U287" i="2" s="1"/>
  <c r="O287" i="2"/>
  <c r="P287" i="2"/>
  <c r="N287" i="2"/>
  <c r="J287" i="2"/>
  <c r="K287" i="2" s="1"/>
  <c r="H287" i="2"/>
  <c r="I287" i="2"/>
  <c r="U1036" i="2"/>
  <c r="M51" i="2"/>
  <c r="L51" i="2" s="1"/>
  <c r="M1851" i="2"/>
  <c r="L1851" i="2"/>
  <c r="M1829" i="2"/>
  <c r="L1829" i="2" s="1"/>
  <c r="M226" i="2"/>
  <c r="L226" i="2" s="1"/>
  <c r="F2232" i="9"/>
  <c r="H2232" i="9" s="1"/>
  <c r="T2231" i="2"/>
  <c r="S2231" i="2"/>
  <c r="O2231" i="2"/>
  <c r="R2231" i="2"/>
  <c r="U2231" i="2" s="1"/>
  <c r="P2231" i="2"/>
  <c r="N2231" i="2"/>
  <c r="H2231" i="2"/>
  <c r="I2231" i="2"/>
  <c r="J2231" i="2"/>
  <c r="K2231" i="2" s="1"/>
  <c r="M1567" i="2"/>
  <c r="L1567" i="2" s="1"/>
  <c r="L1509" i="2"/>
  <c r="M1509" i="2"/>
  <c r="F1038" i="9"/>
  <c r="H1038" i="9" s="1"/>
  <c r="R1037" i="2"/>
  <c r="O1037" i="2"/>
  <c r="P1037" i="2" s="1"/>
  <c r="N1037" i="2"/>
  <c r="I1037" i="2"/>
  <c r="J1037" i="2"/>
  <c r="K1037" i="2" s="1"/>
  <c r="H1037" i="2"/>
  <c r="T1037" i="2"/>
  <c r="S1037" i="2"/>
  <c r="F673" i="9"/>
  <c r="H673" i="9" s="1"/>
  <c r="I672" i="2"/>
  <c r="H672" i="2"/>
  <c r="S672" i="2"/>
  <c r="R672" i="2"/>
  <c r="U672" i="2" s="1"/>
  <c r="O672" i="2"/>
  <c r="P672" i="2" s="1"/>
  <c r="N672" i="2"/>
  <c r="T672" i="2"/>
  <c r="J672" i="2"/>
  <c r="K672" i="2" s="1"/>
  <c r="U1148" i="2"/>
  <c r="U1550" i="2"/>
  <c r="M2254" i="2"/>
  <c r="L2254" i="2"/>
  <c r="M1497" i="2"/>
  <c r="L1497" i="2" s="1"/>
  <c r="U1924" i="2"/>
  <c r="U1756" i="2"/>
  <c r="L1516" i="2"/>
  <c r="M1516" i="2"/>
  <c r="F1610" i="9"/>
  <c r="H1610" i="9" s="1"/>
  <c r="H1609" i="2"/>
  <c r="T1609" i="2"/>
  <c r="S1609" i="2"/>
  <c r="R1609" i="2"/>
  <c r="U1609" i="2" s="1"/>
  <c r="N1609" i="2"/>
  <c r="J1609" i="2"/>
  <c r="K1609" i="2" s="1"/>
  <c r="I1609" i="2"/>
  <c r="P1609" i="2"/>
  <c r="O1609" i="2"/>
  <c r="F1057" i="9"/>
  <c r="H1057" i="9" s="1"/>
  <c r="J1056" i="2"/>
  <c r="K1056" i="2" s="1"/>
  <c r="R1056" i="2"/>
  <c r="I1056" i="2"/>
  <c r="H1056" i="2"/>
  <c r="T1056" i="2"/>
  <c r="P1056" i="2"/>
  <c r="O1056" i="2"/>
  <c r="N1056" i="2"/>
  <c r="S1056" i="2"/>
  <c r="F698" i="9"/>
  <c r="H698" i="9" s="1"/>
  <c r="J697" i="2"/>
  <c r="K697" i="2" s="1"/>
  <c r="O697" i="2"/>
  <c r="P697" i="2" s="1"/>
  <c r="I697" i="2"/>
  <c r="S697" i="2"/>
  <c r="N697" i="2"/>
  <c r="H697" i="2"/>
  <c r="R697" i="2"/>
  <c r="T697" i="2"/>
  <c r="M339" i="2"/>
  <c r="L339" i="2"/>
  <c r="M89" i="2"/>
  <c r="L89" i="2" s="1"/>
  <c r="M677" i="2"/>
  <c r="L677" i="2" s="1"/>
  <c r="M588" i="2"/>
  <c r="L588" i="2" s="1"/>
  <c r="M2343" i="2"/>
  <c r="L2343" i="2" s="1"/>
  <c r="M2937" i="2"/>
  <c r="L2937" i="2"/>
  <c r="M2565" i="2"/>
  <c r="L2565" i="2"/>
  <c r="M1239" i="2"/>
  <c r="L1239" i="2"/>
  <c r="M929" i="2"/>
  <c r="L929" i="2" s="1"/>
  <c r="M1953" i="2"/>
  <c r="L1953" i="2" s="1"/>
  <c r="M1940" i="2"/>
  <c r="L1940" i="2"/>
  <c r="M1889" i="2"/>
  <c r="L1889" i="2"/>
  <c r="M1381" i="2"/>
  <c r="L1381" i="2" s="1"/>
  <c r="U2982" i="2"/>
  <c r="M2279" i="2"/>
  <c r="L2279" i="2" s="1"/>
  <c r="E5" i="20"/>
  <c r="BH121" i="19"/>
  <c r="M1975" i="2"/>
  <c r="L1975" i="2"/>
  <c r="M1792" i="2"/>
  <c r="L1792" i="2" s="1"/>
  <c r="M553" i="2"/>
  <c r="L553" i="2" s="1"/>
  <c r="M2432" i="2"/>
  <c r="L2432" i="2" s="1"/>
  <c r="M1128" i="2"/>
  <c r="L1128" i="2"/>
  <c r="M2387" i="2"/>
  <c r="L2387" i="2" s="1"/>
  <c r="U928" i="2"/>
  <c r="U678" i="2"/>
  <c r="M433" i="2"/>
  <c r="L433" i="2" s="1"/>
  <c r="L169" i="2"/>
  <c r="M169" i="2"/>
  <c r="M78" i="2"/>
  <c r="L78" i="2"/>
  <c r="M38" i="2"/>
  <c r="L38" i="2"/>
  <c r="M947" i="2"/>
  <c r="L947" i="2"/>
  <c r="M396" i="2"/>
  <c r="L396" i="2" s="1"/>
  <c r="M284" i="2"/>
  <c r="L284" i="2" s="1"/>
  <c r="M1364" i="2"/>
  <c r="L1364" i="2"/>
  <c r="M386" i="2"/>
  <c r="L386" i="2"/>
  <c r="U927" i="2"/>
  <c r="M149" i="2"/>
  <c r="L149" i="2" s="1"/>
  <c r="M174" i="2"/>
  <c r="L174" i="2"/>
  <c r="M371" i="2"/>
  <c r="L371" i="2" s="1"/>
  <c r="M1645" i="2"/>
  <c r="L1645" i="2"/>
  <c r="M1084" i="2"/>
  <c r="L1084" i="2"/>
  <c r="U152" i="2"/>
  <c r="M938" i="2"/>
  <c r="L938" i="2" s="1"/>
  <c r="L759" i="2"/>
  <c r="M759" i="2"/>
  <c r="U118" i="2"/>
  <c r="M934" i="2"/>
  <c r="L934" i="2"/>
  <c r="M807" i="2"/>
  <c r="L807" i="2" s="1"/>
  <c r="U771" i="2"/>
  <c r="M366" i="2"/>
  <c r="L366" i="2" s="1"/>
  <c r="M217" i="2"/>
  <c r="L217" i="2" s="1"/>
  <c r="M2006" i="2"/>
  <c r="L2006" i="2"/>
  <c r="M1201" i="2"/>
  <c r="L1201" i="2"/>
  <c r="M798" i="2"/>
  <c r="L798" i="2" s="1"/>
  <c r="U767" i="2"/>
  <c r="U1553" i="2"/>
  <c r="M1169" i="2"/>
  <c r="L1169" i="2" s="1"/>
  <c r="M794" i="2"/>
  <c r="L794" i="2"/>
  <c r="M1636" i="2"/>
  <c r="L1636" i="2"/>
  <c r="U692" i="2"/>
  <c r="M459" i="2"/>
  <c r="L459" i="2"/>
  <c r="M1813" i="2"/>
  <c r="L1813" i="2"/>
  <c r="M1102" i="2"/>
  <c r="L1102" i="2"/>
  <c r="M577" i="2"/>
  <c r="L577" i="2" s="1"/>
  <c r="M283" i="2"/>
  <c r="L283" i="2"/>
  <c r="M146" i="2"/>
  <c r="L146" i="2"/>
  <c r="U26" i="2"/>
  <c r="U1078" i="2"/>
  <c r="M253" i="2"/>
  <c r="L253" i="2"/>
  <c r="U96" i="2"/>
  <c r="U1074" i="2"/>
  <c r="M714" i="2"/>
  <c r="L714" i="2" s="1"/>
  <c r="U434" i="2"/>
  <c r="U327" i="2"/>
  <c r="M1018" i="2"/>
  <c r="L1018" i="2"/>
  <c r="M63" i="2"/>
  <c r="L63" i="2" s="1"/>
  <c r="M584" i="2"/>
  <c r="L584" i="2"/>
  <c r="F2560" i="9" l="1"/>
  <c r="H2560" i="9" s="1"/>
  <c r="O2559" i="2"/>
  <c r="P2559" i="2" s="1"/>
  <c r="J2559" i="2"/>
  <c r="K2559" i="2" s="1"/>
  <c r="I2559" i="2"/>
  <c r="H2559" i="2"/>
  <c r="R2559" i="2"/>
  <c r="N2559" i="2"/>
  <c r="T2559" i="2"/>
  <c r="S2559" i="2"/>
  <c r="M2729" i="2"/>
  <c r="L2729" i="2"/>
  <c r="M2804" i="2"/>
  <c r="L2804" i="2"/>
  <c r="M2737" i="2"/>
  <c r="L2737" i="2" s="1"/>
  <c r="M2122" i="2"/>
  <c r="L2122" i="2" s="1"/>
  <c r="M2034" i="2"/>
  <c r="L2034" i="2"/>
  <c r="M1314" i="2"/>
  <c r="L1314" i="2" s="1"/>
  <c r="F2112" i="9"/>
  <c r="H2112" i="9" s="1"/>
  <c r="T2111" i="2"/>
  <c r="S2111" i="2"/>
  <c r="R2111" i="2"/>
  <c r="N2111" i="2"/>
  <c r="O2111" i="2"/>
  <c r="P2111" i="2" s="1"/>
  <c r="J2111" i="2"/>
  <c r="K2111" i="2" s="1"/>
  <c r="I2111" i="2"/>
  <c r="H2111" i="2"/>
  <c r="G3005" i="2"/>
  <c r="F2905" i="9"/>
  <c r="H2905" i="9" s="1"/>
  <c r="H2904" i="2"/>
  <c r="O2904" i="2"/>
  <c r="P2904" i="2" s="1"/>
  <c r="N2904" i="2"/>
  <c r="J2904" i="2"/>
  <c r="K2904" i="2" s="1"/>
  <c r="I2904" i="2"/>
  <c r="T2904" i="2"/>
  <c r="S2904" i="2"/>
  <c r="R2904" i="2"/>
  <c r="M2999" i="2"/>
  <c r="L2999" i="2"/>
  <c r="M765" i="2"/>
  <c r="L765" i="2" s="1"/>
  <c r="M2934" i="2"/>
  <c r="L2934" i="2" s="1"/>
  <c r="F2454" i="9"/>
  <c r="H2454" i="9" s="1"/>
  <c r="R2453" i="2"/>
  <c r="P2453" i="2"/>
  <c r="T2453" i="2"/>
  <c r="S2453" i="2"/>
  <c r="O2453" i="2"/>
  <c r="J2453" i="2"/>
  <c r="K2453" i="2" s="1"/>
  <c r="N2453" i="2"/>
  <c r="I2453" i="2"/>
  <c r="H2453" i="2"/>
  <c r="F1252" i="9"/>
  <c r="H1252" i="9" s="1"/>
  <c r="H1251" i="2"/>
  <c r="T1251" i="2"/>
  <c r="S1251" i="2"/>
  <c r="R1251" i="2"/>
  <c r="O1251" i="2"/>
  <c r="P1251" i="2" s="1"/>
  <c r="N1251" i="2"/>
  <c r="J1251" i="2"/>
  <c r="K1251" i="2" s="1"/>
  <c r="I1251" i="2"/>
  <c r="M2562" i="2"/>
  <c r="L2562" i="2"/>
  <c r="F1859" i="9"/>
  <c r="H1859" i="9" s="1"/>
  <c r="R1858" i="2"/>
  <c r="S1858" i="2"/>
  <c r="T1858" i="2"/>
  <c r="P1858" i="2"/>
  <c r="O1858" i="2"/>
  <c r="N1858" i="2"/>
  <c r="J1858" i="2"/>
  <c r="K1858" i="2" s="1"/>
  <c r="I1858" i="2"/>
  <c r="H1858" i="2"/>
  <c r="F856" i="9"/>
  <c r="H856" i="9" s="1"/>
  <c r="H855" i="2"/>
  <c r="R855" i="2"/>
  <c r="T855" i="2"/>
  <c r="S855" i="2"/>
  <c r="P855" i="2"/>
  <c r="O855" i="2"/>
  <c r="J855" i="2"/>
  <c r="K855" i="2" s="1"/>
  <c r="I855" i="2"/>
  <c r="N855" i="2"/>
  <c r="F1821" i="9"/>
  <c r="H1821" i="9" s="1"/>
  <c r="T1820" i="2"/>
  <c r="O1820" i="2"/>
  <c r="P1820" i="2" s="1"/>
  <c r="N1820" i="2"/>
  <c r="I1820" i="2"/>
  <c r="S1820" i="2"/>
  <c r="R1820" i="2"/>
  <c r="U1820" i="2" s="1"/>
  <c r="H1820" i="2"/>
  <c r="J1820" i="2"/>
  <c r="K1820" i="2" s="1"/>
  <c r="M2046" i="2"/>
  <c r="L2046" i="2" s="1"/>
  <c r="M1966" i="2"/>
  <c r="L1966" i="2"/>
  <c r="M2045" i="2"/>
  <c r="L2045" i="2" s="1"/>
  <c r="M1554" i="2"/>
  <c r="L1554" i="2"/>
  <c r="M846" i="2"/>
  <c r="L846" i="2" s="1"/>
  <c r="F2039" i="9"/>
  <c r="H2039" i="9" s="1"/>
  <c r="R2038" i="2"/>
  <c r="O2038" i="2"/>
  <c r="P2038" i="2" s="1"/>
  <c r="N2038" i="2"/>
  <c r="I2038" i="2"/>
  <c r="J2038" i="2"/>
  <c r="K2038" i="2" s="1"/>
  <c r="H2038" i="2"/>
  <c r="T2038" i="2"/>
  <c r="S2038" i="2"/>
  <c r="L986" i="2"/>
  <c r="M986" i="2"/>
  <c r="M2594" i="2"/>
  <c r="L2594" i="2"/>
  <c r="F2184" i="9"/>
  <c r="H2184" i="9" s="1"/>
  <c r="R2183" i="2"/>
  <c r="S2183" i="2"/>
  <c r="T2183" i="2"/>
  <c r="O2183" i="2"/>
  <c r="P2183" i="2" s="1"/>
  <c r="J2183" i="2"/>
  <c r="K2183" i="2" s="1"/>
  <c r="N2183" i="2"/>
  <c r="I2183" i="2"/>
  <c r="H2183" i="2"/>
  <c r="F2891" i="9"/>
  <c r="H2891" i="9" s="1"/>
  <c r="T2890" i="2"/>
  <c r="J2890" i="2"/>
  <c r="K2890" i="2" s="1"/>
  <c r="I2890" i="2"/>
  <c r="H2890" i="2"/>
  <c r="S2890" i="2"/>
  <c r="R2890" i="2"/>
  <c r="O2890" i="2"/>
  <c r="P2890" i="2" s="1"/>
  <c r="N2890" i="2"/>
  <c r="F2044" i="9"/>
  <c r="H2044" i="9" s="1"/>
  <c r="J2043" i="2"/>
  <c r="K2043" i="2" s="1"/>
  <c r="I2043" i="2"/>
  <c r="N2043" i="2"/>
  <c r="T2043" i="2"/>
  <c r="S2043" i="2"/>
  <c r="R2043" i="2"/>
  <c r="O2043" i="2"/>
  <c r="P2043" i="2" s="1"/>
  <c r="H2043" i="2"/>
  <c r="M2857" i="2"/>
  <c r="L2857" i="2" s="1"/>
  <c r="F1339" i="9"/>
  <c r="H1339" i="9" s="1"/>
  <c r="T1338" i="2"/>
  <c r="N1338" i="2"/>
  <c r="S1338" i="2"/>
  <c r="J1338" i="2"/>
  <c r="K1338" i="2" s="1"/>
  <c r="I1338" i="2"/>
  <c r="H1338" i="2"/>
  <c r="O1338" i="2"/>
  <c r="P1338" i="2" s="1"/>
  <c r="R1338" i="2"/>
  <c r="M2382" i="2"/>
  <c r="L2382" i="2"/>
  <c r="M790" i="2"/>
  <c r="L790" i="2" s="1"/>
  <c r="F1236" i="9"/>
  <c r="H1236" i="9" s="1"/>
  <c r="J1235" i="2"/>
  <c r="K1235" i="2" s="1"/>
  <c r="I1235" i="2"/>
  <c r="T1235" i="2"/>
  <c r="O1235" i="2"/>
  <c r="P1235" i="2" s="1"/>
  <c r="N1235" i="2"/>
  <c r="H1235" i="2"/>
  <c r="S1235" i="2"/>
  <c r="R1235" i="2"/>
  <c r="M485" i="2"/>
  <c r="L485" i="2" s="1"/>
  <c r="F2718" i="9"/>
  <c r="H2718" i="9" s="1"/>
  <c r="S2717" i="2"/>
  <c r="J2717" i="2"/>
  <c r="K2717" i="2" s="1"/>
  <c r="I2717" i="2"/>
  <c r="H2717" i="2"/>
  <c r="T2717" i="2"/>
  <c r="R2717" i="2"/>
  <c r="U2717" i="2" s="1"/>
  <c r="O2717" i="2"/>
  <c r="P2717" i="2" s="1"/>
  <c r="N2717" i="2"/>
  <c r="M2513" i="2"/>
  <c r="L2513" i="2"/>
  <c r="M1315" i="2"/>
  <c r="L1315" i="2"/>
  <c r="M1609" i="2"/>
  <c r="L1609" i="2"/>
  <c r="F1377" i="9"/>
  <c r="H1377" i="9" s="1"/>
  <c r="J1376" i="2"/>
  <c r="K1376" i="2" s="1"/>
  <c r="T1376" i="2"/>
  <c r="I1376" i="2"/>
  <c r="H1376" i="2"/>
  <c r="O1376" i="2"/>
  <c r="P1376" i="2" s="1"/>
  <c r="N1376" i="2"/>
  <c r="S1376" i="2"/>
  <c r="R1376" i="2"/>
  <c r="U1376" i="2" s="1"/>
  <c r="F1460" i="9"/>
  <c r="H1460" i="9" s="1"/>
  <c r="S1459" i="2"/>
  <c r="I1459" i="2"/>
  <c r="H1459" i="2"/>
  <c r="T1459" i="2"/>
  <c r="O1459" i="2"/>
  <c r="P1459" i="2" s="1"/>
  <c r="N1459" i="2"/>
  <c r="J1459" i="2"/>
  <c r="K1459" i="2" s="1"/>
  <c r="R1459" i="2"/>
  <c r="U1459" i="2" s="1"/>
  <c r="L1907" i="2"/>
  <c r="M1907" i="2"/>
  <c r="F2251" i="9"/>
  <c r="H2251" i="9" s="1"/>
  <c r="T2250" i="2"/>
  <c r="O2250" i="2"/>
  <c r="N2250" i="2"/>
  <c r="H2250" i="2"/>
  <c r="R2250" i="2"/>
  <c r="U2250" i="2" s="1"/>
  <c r="S2250" i="2"/>
  <c r="P2250" i="2"/>
  <c r="J2250" i="2"/>
  <c r="K2250" i="2" s="1"/>
  <c r="I2250" i="2"/>
  <c r="F1998" i="9"/>
  <c r="H1998" i="9" s="1"/>
  <c r="R1997" i="2"/>
  <c r="I1997" i="2"/>
  <c r="H1997" i="2"/>
  <c r="J1997" i="2"/>
  <c r="K1997" i="2" s="1"/>
  <c r="N1997" i="2"/>
  <c r="T1997" i="2"/>
  <c r="S1997" i="2"/>
  <c r="P1997" i="2"/>
  <c r="O1997" i="2"/>
  <c r="M2231" i="2"/>
  <c r="L2231" i="2" s="1"/>
  <c r="F2702" i="9"/>
  <c r="H2702" i="9" s="1"/>
  <c r="T2701" i="2"/>
  <c r="S2701" i="2"/>
  <c r="R2701" i="2"/>
  <c r="U2701" i="2" s="1"/>
  <c r="H2701" i="2"/>
  <c r="P2701" i="2"/>
  <c r="O2701" i="2"/>
  <c r="N2701" i="2"/>
  <c r="J2701" i="2"/>
  <c r="K2701" i="2" s="1"/>
  <c r="I2701" i="2"/>
  <c r="F2373" i="9"/>
  <c r="H2373" i="9" s="1"/>
  <c r="O2372" i="2"/>
  <c r="P2372" i="2" s="1"/>
  <c r="J2372" i="2"/>
  <c r="K2372" i="2" s="1"/>
  <c r="S2372" i="2"/>
  <c r="R2372" i="2"/>
  <c r="U2372" i="2" s="1"/>
  <c r="N2372" i="2"/>
  <c r="I2372" i="2"/>
  <c r="H2372" i="2"/>
  <c r="T2372" i="2"/>
  <c r="F1146" i="9"/>
  <c r="H1146" i="9" s="1"/>
  <c r="O1145" i="2"/>
  <c r="P1145" i="2" s="1"/>
  <c r="N1145" i="2"/>
  <c r="I1145" i="2"/>
  <c r="R1145" i="2"/>
  <c r="J1145" i="2"/>
  <c r="K1145" i="2" s="1"/>
  <c r="H1145" i="2"/>
  <c r="T1145" i="2"/>
  <c r="S1145" i="2"/>
  <c r="F2572" i="9"/>
  <c r="H2572" i="9" s="1"/>
  <c r="O2571" i="2"/>
  <c r="N2571" i="2"/>
  <c r="P2571" i="2"/>
  <c r="R2571" i="2"/>
  <c r="H2571" i="2"/>
  <c r="T2571" i="2"/>
  <c r="S2571" i="2"/>
  <c r="J2571" i="2"/>
  <c r="K2571" i="2" s="1"/>
  <c r="I2571" i="2"/>
  <c r="F2880" i="9"/>
  <c r="H2880" i="9" s="1"/>
  <c r="I2879" i="2"/>
  <c r="R2879" i="2"/>
  <c r="J2879" i="2"/>
  <c r="K2879" i="2" s="1"/>
  <c r="H2879" i="2"/>
  <c r="T2879" i="2"/>
  <c r="N2879" i="2"/>
  <c r="S2879" i="2"/>
  <c r="O2879" i="2"/>
  <c r="P2879" i="2" s="1"/>
  <c r="M923" i="2"/>
  <c r="L923" i="2"/>
  <c r="L2282" i="2"/>
  <c r="M2282" i="2"/>
  <c r="F2878" i="9"/>
  <c r="H2878" i="9" s="1"/>
  <c r="N2877" i="2"/>
  <c r="P2877" i="2"/>
  <c r="O2877" i="2"/>
  <c r="T2877" i="2"/>
  <c r="S2877" i="2"/>
  <c r="R2877" i="2"/>
  <c r="U2877" i="2" s="1"/>
  <c r="H2877" i="2"/>
  <c r="J2877" i="2"/>
  <c r="K2877" i="2" s="1"/>
  <c r="I2877" i="2"/>
  <c r="M758" i="2"/>
  <c r="L758" i="2" s="1"/>
  <c r="M1954" i="2"/>
  <c r="L1954" i="2"/>
  <c r="F2987" i="9"/>
  <c r="H2987" i="9" s="1"/>
  <c r="S2986" i="2"/>
  <c r="R2986" i="2"/>
  <c r="N2986" i="2"/>
  <c r="J2986" i="2"/>
  <c r="K2986" i="2" s="1"/>
  <c r="I2986" i="2"/>
  <c r="O2986" i="2"/>
  <c r="P2986" i="2" s="1"/>
  <c r="T2986" i="2"/>
  <c r="H2986" i="2"/>
  <c r="M1133" i="2"/>
  <c r="L1133" i="2" s="1"/>
  <c r="U1276" i="2"/>
  <c r="M826" i="2"/>
  <c r="L826" i="2" s="1"/>
  <c r="F1940" i="9"/>
  <c r="H1940" i="9" s="1"/>
  <c r="N1939" i="2"/>
  <c r="P1939" i="2"/>
  <c r="O1939" i="2"/>
  <c r="J1939" i="2"/>
  <c r="K1939" i="2" s="1"/>
  <c r="I1939" i="2"/>
  <c r="H1939" i="2"/>
  <c r="R1939" i="2"/>
  <c r="T1939" i="2"/>
  <c r="S1939" i="2"/>
  <c r="U375" i="2"/>
  <c r="M270" i="2"/>
  <c r="L270" i="2"/>
  <c r="L2760" i="2"/>
  <c r="M2760" i="2"/>
  <c r="M2672" i="2"/>
  <c r="L2672" i="2" s="1"/>
  <c r="U180" i="2"/>
  <c r="M2703" i="2"/>
  <c r="L2703" i="2"/>
  <c r="M285" i="2"/>
  <c r="L285" i="2" s="1"/>
  <c r="F2690" i="9"/>
  <c r="H2690" i="9" s="1"/>
  <c r="N2689" i="2"/>
  <c r="J2689" i="2"/>
  <c r="K2689" i="2" s="1"/>
  <c r="I2689" i="2"/>
  <c r="T2689" i="2"/>
  <c r="S2689" i="2"/>
  <c r="O2689" i="2"/>
  <c r="P2689" i="2"/>
  <c r="R2689" i="2"/>
  <c r="U2689" i="2" s="1"/>
  <c r="H2689" i="2"/>
  <c r="F136" i="9"/>
  <c r="H136" i="9" s="1"/>
  <c r="N135" i="2"/>
  <c r="S135" i="2"/>
  <c r="R135" i="2"/>
  <c r="I135" i="2"/>
  <c r="H135" i="2"/>
  <c r="J135" i="2"/>
  <c r="K135" i="2" s="1"/>
  <c r="O135" i="2"/>
  <c r="P135" i="2" s="1"/>
  <c r="T135" i="2"/>
  <c r="U1197" i="2"/>
  <c r="M2972" i="2"/>
  <c r="L2972" i="2"/>
  <c r="U2534" i="2"/>
  <c r="U1086" i="2"/>
  <c r="U1123" i="2"/>
  <c r="M2486" i="2"/>
  <c r="L2486" i="2"/>
  <c r="M2487" i="2"/>
  <c r="L2487" i="2" s="1"/>
  <c r="M1692" i="2"/>
  <c r="L1692" i="2" s="1"/>
  <c r="M1960" i="2"/>
  <c r="L1960" i="2"/>
  <c r="U486" i="2"/>
  <c r="H2887" i="2"/>
  <c r="F2888" i="9"/>
  <c r="H2888" i="9" s="1"/>
  <c r="S2887" i="2"/>
  <c r="N2887" i="2"/>
  <c r="R2887" i="2"/>
  <c r="P2887" i="2"/>
  <c r="O2887" i="2"/>
  <c r="T2887" i="2"/>
  <c r="I2887" i="2"/>
  <c r="J2887" i="2"/>
  <c r="K2887" i="2" s="1"/>
  <c r="F1324" i="9"/>
  <c r="H1324" i="9" s="1"/>
  <c r="O1323" i="2"/>
  <c r="P1323" i="2" s="1"/>
  <c r="N1323" i="2"/>
  <c r="H1323" i="2"/>
  <c r="J1323" i="2"/>
  <c r="K1323" i="2" s="1"/>
  <c r="I1323" i="2"/>
  <c r="T1323" i="2"/>
  <c r="R1323" i="2"/>
  <c r="S1323" i="2"/>
  <c r="U1956" i="2"/>
  <c r="U2527" i="2"/>
  <c r="F756" i="9"/>
  <c r="H756" i="9" s="1"/>
  <c r="H755" i="2"/>
  <c r="T755" i="2"/>
  <c r="S755" i="2"/>
  <c r="R755" i="2"/>
  <c r="O755" i="2"/>
  <c r="P755" i="2"/>
  <c r="N755" i="2"/>
  <c r="J755" i="2"/>
  <c r="K755" i="2" s="1"/>
  <c r="I755" i="2"/>
  <c r="F2710" i="9"/>
  <c r="H2710" i="9" s="1"/>
  <c r="N2709" i="2"/>
  <c r="T2709" i="2"/>
  <c r="S2709" i="2"/>
  <c r="R2709" i="2"/>
  <c r="U2709" i="2" s="1"/>
  <c r="O2709" i="2"/>
  <c r="H2709" i="2"/>
  <c r="P2709" i="2"/>
  <c r="J2709" i="2"/>
  <c r="K2709" i="2" s="1"/>
  <c r="I2709" i="2"/>
  <c r="F596" i="9"/>
  <c r="H596" i="9" s="1"/>
  <c r="T595" i="2"/>
  <c r="J595" i="2"/>
  <c r="K595" i="2" s="1"/>
  <c r="I595" i="2"/>
  <c r="S595" i="2"/>
  <c r="R595" i="2"/>
  <c r="U595" i="2" s="1"/>
  <c r="P595" i="2"/>
  <c r="O595" i="2"/>
  <c r="N595" i="2"/>
  <c r="H595" i="2"/>
  <c r="M1622" i="2"/>
  <c r="L1622" i="2" s="1"/>
  <c r="F1928" i="9"/>
  <c r="H1928" i="9" s="1"/>
  <c r="N1927" i="2"/>
  <c r="O1927" i="2"/>
  <c r="P1927" i="2" s="1"/>
  <c r="S1927" i="2"/>
  <c r="T1927" i="2"/>
  <c r="R1927" i="2"/>
  <c r="U1927" i="2" s="1"/>
  <c r="J1927" i="2"/>
  <c r="K1927" i="2" s="1"/>
  <c r="I1927" i="2"/>
  <c r="H1927" i="2"/>
  <c r="F1518" i="9"/>
  <c r="H1518" i="9" s="1"/>
  <c r="S1517" i="2"/>
  <c r="N1517" i="2"/>
  <c r="T1517" i="2"/>
  <c r="R1517" i="2"/>
  <c r="H1517" i="2"/>
  <c r="O1517" i="2"/>
  <c r="P1517" i="2" s="1"/>
  <c r="J1517" i="2"/>
  <c r="K1517" i="2" s="1"/>
  <c r="I1517" i="2"/>
  <c r="M248" i="2"/>
  <c r="L248" i="2"/>
  <c r="F2506" i="9"/>
  <c r="H2506" i="9" s="1"/>
  <c r="I2505" i="2"/>
  <c r="H2505" i="2"/>
  <c r="T2505" i="2"/>
  <c r="O2505" i="2"/>
  <c r="N2505" i="2"/>
  <c r="P2505" i="2"/>
  <c r="J2505" i="2"/>
  <c r="K2505" i="2" s="1"/>
  <c r="R2505" i="2"/>
  <c r="S2505" i="2"/>
  <c r="U1343" i="2"/>
  <c r="F716" i="9"/>
  <c r="H716" i="9" s="1"/>
  <c r="H715" i="2"/>
  <c r="R715" i="2"/>
  <c r="T715" i="2"/>
  <c r="N715" i="2"/>
  <c r="P715" i="2"/>
  <c r="O715" i="2"/>
  <c r="I715" i="2"/>
  <c r="S715" i="2"/>
  <c r="J715" i="2"/>
  <c r="K715" i="2" s="1"/>
  <c r="F986" i="9"/>
  <c r="H986" i="9" s="1"/>
  <c r="S985" i="2"/>
  <c r="R985" i="2"/>
  <c r="O985" i="2"/>
  <c r="P985" i="2" s="1"/>
  <c r="N985" i="2"/>
  <c r="T985" i="2"/>
  <c r="J985" i="2"/>
  <c r="K985" i="2" s="1"/>
  <c r="I985" i="2"/>
  <c r="H985" i="2"/>
  <c r="F901" i="9"/>
  <c r="H901" i="9" s="1"/>
  <c r="J900" i="2"/>
  <c r="K900" i="2" s="1"/>
  <c r="H900" i="2"/>
  <c r="T900" i="2"/>
  <c r="O900" i="2"/>
  <c r="S900" i="2"/>
  <c r="R900" i="2"/>
  <c r="U900" i="2" s="1"/>
  <c r="N900" i="2"/>
  <c r="P900" i="2"/>
  <c r="I900" i="2"/>
  <c r="U1818" i="2"/>
  <c r="F2688" i="9"/>
  <c r="H2688" i="9" s="1"/>
  <c r="T2687" i="2"/>
  <c r="O2687" i="2"/>
  <c r="S2687" i="2"/>
  <c r="R2687" i="2"/>
  <c r="U2687" i="2" s="1"/>
  <c r="P2687" i="2"/>
  <c r="N2687" i="2"/>
  <c r="J2687" i="2"/>
  <c r="K2687" i="2" s="1"/>
  <c r="I2687" i="2"/>
  <c r="H2687" i="2"/>
  <c r="F806" i="9"/>
  <c r="H806" i="9" s="1"/>
  <c r="R805" i="2"/>
  <c r="O805" i="2"/>
  <c r="P805" i="2" s="1"/>
  <c r="S805" i="2"/>
  <c r="N805" i="2"/>
  <c r="J805" i="2"/>
  <c r="K805" i="2" s="1"/>
  <c r="H805" i="2"/>
  <c r="T805" i="2"/>
  <c r="I805" i="2"/>
  <c r="U2996" i="2"/>
  <c r="U1426" i="2"/>
  <c r="U2894" i="2"/>
  <c r="F1091" i="9"/>
  <c r="H1091" i="9" s="1"/>
  <c r="J1090" i="2"/>
  <c r="K1090" i="2" s="1"/>
  <c r="I1090" i="2"/>
  <c r="R1090" i="2"/>
  <c r="T1090" i="2"/>
  <c r="S1090" i="2"/>
  <c r="O1090" i="2"/>
  <c r="P1090" i="2" s="1"/>
  <c r="N1090" i="2"/>
  <c r="H1090" i="2"/>
  <c r="M993" i="2"/>
  <c r="L993" i="2"/>
  <c r="M1809" i="2"/>
  <c r="L1809" i="2" s="1"/>
  <c r="U2834" i="2"/>
  <c r="F3003" i="9"/>
  <c r="H3003" i="9" s="1"/>
  <c r="T3002" i="2"/>
  <c r="N3002" i="2"/>
  <c r="R3002" i="2"/>
  <c r="O3002" i="2"/>
  <c r="P3002" i="2" s="1"/>
  <c r="S3002" i="2"/>
  <c r="J3002" i="2"/>
  <c r="K3002" i="2" s="1"/>
  <c r="H3002" i="2"/>
  <c r="I3002" i="2"/>
  <c r="U2484" i="2"/>
  <c r="M2876" i="2"/>
  <c r="L2876" i="2" s="1"/>
  <c r="U1391" i="2"/>
  <c r="M1533" i="2"/>
  <c r="L1533" i="2" s="1"/>
  <c r="M877" i="2"/>
  <c r="L877" i="2" s="1"/>
  <c r="U234" i="2"/>
  <c r="U612" i="2"/>
  <c r="F1101" i="9"/>
  <c r="H1101" i="9" s="1"/>
  <c r="T1100" i="2"/>
  <c r="S1100" i="2"/>
  <c r="R1100" i="2"/>
  <c r="N1100" i="2"/>
  <c r="O1100" i="2"/>
  <c r="P1100" i="2" s="1"/>
  <c r="H1100" i="2"/>
  <c r="J1100" i="2"/>
  <c r="K1100" i="2" s="1"/>
  <c r="I1100" i="2"/>
  <c r="M543" i="2"/>
  <c r="L543" i="2"/>
  <c r="M1183" i="2"/>
  <c r="L1183" i="2"/>
  <c r="M2126" i="2"/>
  <c r="L2126" i="2" s="1"/>
  <c r="F2969" i="9"/>
  <c r="H2969" i="9" s="1"/>
  <c r="I2968" i="2"/>
  <c r="T2968" i="2"/>
  <c r="N2968" i="2"/>
  <c r="S2968" i="2"/>
  <c r="R2968" i="2"/>
  <c r="O2968" i="2"/>
  <c r="P2968" i="2" s="1"/>
  <c r="H2968" i="2"/>
  <c r="J2968" i="2"/>
  <c r="K2968" i="2" s="1"/>
  <c r="U2396" i="2"/>
  <c r="U73" i="2"/>
  <c r="M1649" i="2"/>
  <c r="L1649" i="2" s="1"/>
  <c r="F2302" i="9"/>
  <c r="H2302" i="9" s="1"/>
  <c r="J2301" i="2"/>
  <c r="K2301" i="2" s="1"/>
  <c r="S2301" i="2"/>
  <c r="R2301" i="2"/>
  <c r="I2301" i="2"/>
  <c r="H2301" i="2"/>
  <c r="T2301" i="2"/>
  <c r="O2301" i="2"/>
  <c r="P2301" i="2" s="1"/>
  <c r="N2301" i="2"/>
  <c r="F1733" i="9"/>
  <c r="H1733" i="9" s="1"/>
  <c r="O1732" i="2"/>
  <c r="N1732" i="2"/>
  <c r="J1732" i="2"/>
  <c r="K1732" i="2" s="1"/>
  <c r="I1732" i="2"/>
  <c r="H1732" i="2"/>
  <c r="T1732" i="2"/>
  <c r="S1732" i="2"/>
  <c r="R1732" i="2"/>
  <c r="U1732" i="2" s="1"/>
  <c r="P1732" i="2"/>
  <c r="U2560" i="2"/>
  <c r="U2382" i="2"/>
  <c r="F2049" i="9"/>
  <c r="H2049" i="9" s="1"/>
  <c r="O2048" i="2"/>
  <c r="P2048" i="2" s="1"/>
  <c r="N2048" i="2"/>
  <c r="H2048" i="2"/>
  <c r="J2048" i="2"/>
  <c r="K2048" i="2" s="1"/>
  <c r="I2048" i="2"/>
  <c r="T2048" i="2"/>
  <c r="S2048" i="2"/>
  <c r="R2048" i="2"/>
  <c r="M1400" i="2"/>
  <c r="L1400" i="2"/>
  <c r="F1261" i="9"/>
  <c r="H1261" i="9" s="1"/>
  <c r="O1260" i="2"/>
  <c r="P1260" i="2" s="1"/>
  <c r="N1260" i="2"/>
  <c r="J1260" i="2"/>
  <c r="K1260" i="2" s="1"/>
  <c r="S1260" i="2"/>
  <c r="H1260" i="2"/>
  <c r="I1260" i="2"/>
  <c r="T1260" i="2"/>
  <c r="R1260" i="2"/>
  <c r="U1260" i="2" s="1"/>
  <c r="F616" i="9"/>
  <c r="H616" i="9" s="1"/>
  <c r="T615" i="2"/>
  <c r="J615" i="2"/>
  <c r="K615" i="2" s="1"/>
  <c r="I615" i="2"/>
  <c r="S615" i="2"/>
  <c r="P615" i="2"/>
  <c r="O615" i="2"/>
  <c r="N615" i="2"/>
  <c r="H615" i="2"/>
  <c r="R615" i="2"/>
  <c r="F1581" i="9"/>
  <c r="H1581" i="9" s="1"/>
  <c r="S1580" i="2"/>
  <c r="J1580" i="2"/>
  <c r="K1580" i="2" s="1"/>
  <c r="I1580" i="2"/>
  <c r="H1580" i="2"/>
  <c r="O1580" i="2"/>
  <c r="P1580" i="2" s="1"/>
  <c r="N1580" i="2"/>
  <c r="T1580" i="2"/>
  <c r="R1580" i="2"/>
  <c r="U1580" i="2" s="1"/>
  <c r="M563" i="2"/>
  <c r="L563" i="2"/>
  <c r="M1186" i="2"/>
  <c r="L1186" i="2" s="1"/>
  <c r="F2808" i="9"/>
  <c r="H2808" i="9" s="1"/>
  <c r="R2807" i="2"/>
  <c r="U2807" i="2" s="1"/>
  <c r="O2807" i="2"/>
  <c r="J2807" i="2"/>
  <c r="K2807" i="2" s="1"/>
  <c r="T2807" i="2"/>
  <c r="P2807" i="2"/>
  <c r="N2807" i="2"/>
  <c r="S2807" i="2"/>
  <c r="I2807" i="2"/>
  <c r="H2807" i="2"/>
  <c r="U2997" i="2"/>
  <c r="F2785" i="9"/>
  <c r="H2785" i="9" s="1"/>
  <c r="I2784" i="2"/>
  <c r="H2784" i="2"/>
  <c r="J2784" i="2"/>
  <c r="K2784" i="2" s="1"/>
  <c r="T2784" i="2"/>
  <c r="S2784" i="2"/>
  <c r="P2784" i="2"/>
  <c r="R2784" i="2"/>
  <c r="U2784" i="2" s="1"/>
  <c r="O2784" i="2"/>
  <c r="N2784" i="2"/>
  <c r="L2187" i="2"/>
  <c r="M2187" i="2"/>
  <c r="F2789" i="9"/>
  <c r="H2789" i="9" s="1"/>
  <c r="I2788" i="2"/>
  <c r="S2788" i="2"/>
  <c r="R2788" i="2"/>
  <c r="O2788" i="2"/>
  <c r="P2788" i="2" s="1"/>
  <c r="N2788" i="2"/>
  <c r="J2788" i="2"/>
  <c r="K2788" i="2" s="1"/>
  <c r="H2788" i="2"/>
  <c r="T2788" i="2"/>
  <c r="L2994" i="2"/>
  <c r="M2994" i="2"/>
  <c r="M2809" i="2"/>
  <c r="L2809" i="2" s="1"/>
  <c r="U1537" i="2"/>
  <c r="U1883" i="2"/>
  <c r="F2095" i="9"/>
  <c r="H2095" i="9" s="1"/>
  <c r="I2094" i="2"/>
  <c r="J2094" i="2"/>
  <c r="K2094" i="2" s="1"/>
  <c r="H2094" i="2"/>
  <c r="P2094" i="2"/>
  <c r="O2094" i="2"/>
  <c r="N2094" i="2"/>
  <c r="T2094" i="2"/>
  <c r="S2094" i="2"/>
  <c r="R2094" i="2"/>
  <c r="U2094" i="2" s="1"/>
  <c r="F2242" i="9"/>
  <c r="H2242" i="9" s="1"/>
  <c r="S2241" i="2"/>
  <c r="R2241" i="2"/>
  <c r="N2241" i="2"/>
  <c r="J2241" i="2"/>
  <c r="K2241" i="2" s="1"/>
  <c r="I2241" i="2"/>
  <c r="T2241" i="2"/>
  <c r="O2241" i="2"/>
  <c r="P2241" i="2" s="1"/>
  <c r="H2241" i="2"/>
  <c r="F2398" i="9"/>
  <c r="H2398" i="9" s="1"/>
  <c r="T2397" i="2"/>
  <c r="O2397" i="2"/>
  <c r="P2397" i="2" s="1"/>
  <c r="J2397" i="2"/>
  <c r="K2397" i="2" s="1"/>
  <c r="I2397" i="2"/>
  <c r="H2397" i="2"/>
  <c r="R2397" i="2"/>
  <c r="N2397" i="2"/>
  <c r="S2397" i="2"/>
  <c r="U296" i="2"/>
  <c r="M1207" i="2"/>
  <c r="L1207" i="2" s="1"/>
  <c r="F2632" i="9"/>
  <c r="H2632" i="9" s="1"/>
  <c r="O2631" i="2"/>
  <c r="N2631" i="2"/>
  <c r="H2631" i="2"/>
  <c r="T2631" i="2"/>
  <c r="R2631" i="2"/>
  <c r="U2631" i="2" s="1"/>
  <c r="P2631" i="2"/>
  <c r="J2631" i="2"/>
  <c r="K2631" i="2" s="1"/>
  <c r="I2631" i="2"/>
  <c r="S2631" i="2"/>
  <c r="M1203" i="2"/>
  <c r="L1203" i="2"/>
  <c r="M2058" i="2"/>
  <c r="L2058" i="2"/>
  <c r="F266" i="9"/>
  <c r="H266" i="9" s="1"/>
  <c r="O265" i="2"/>
  <c r="J265" i="2"/>
  <c r="K265" i="2" s="1"/>
  <c r="I265" i="2"/>
  <c r="H265" i="2"/>
  <c r="T265" i="2"/>
  <c r="S265" i="2"/>
  <c r="R265" i="2"/>
  <c r="U265" i="2" s="1"/>
  <c r="P265" i="2"/>
  <c r="N265" i="2"/>
  <c r="F2263" i="9"/>
  <c r="H2263" i="9" s="1"/>
  <c r="O2262" i="2"/>
  <c r="P2262" i="2" s="1"/>
  <c r="N2262" i="2"/>
  <c r="H2262" i="2"/>
  <c r="R2262" i="2"/>
  <c r="U2262" i="2" s="1"/>
  <c r="J2262" i="2"/>
  <c r="K2262" i="2" s="1"/>
  <c r="I2262" i="2"/>
  <c r="S2262" i="2"/>
  <c r="T2262" i="2"/>
  <c r="L1424" i="2"/>
  <c r="M1424" i="2"/>
  <c r="F2620" i="9"/>
  <c r="H2620" i="9" s="1"/>
  <c r="T2619" i="2"/>
  <c r="S2619" i="2"/>
  <c r="R2619" i="2"/>
  <c r="U2619" i="2" s="1"/>
  <c r="N2619" i="2"/>
  <c r="I2619" i="2"/>
  <c r="O2619" i="2"/>
  <c r="P2619" i="2" s="1"/>
  <c r="H2619" i="2"/>
  <c r="J2619" i="2"/>
  <c r="K2619" i="2" s="1"/>
  <c r="L510" i="2"/>
  <c r="M510" i="2"/>
  <c r="M2819" i="2"/>
  <c r="L2819" i="2"/>
  <c r="U2593" i="2"/>
  <c r="M2217" i="2"/>
  <c r="L2217" i="2" s="1"/>
  <c r="M1060" i="2"/>
  <c r="L1060" i="2"/>
  <c r="U1127" i="2"/>
  <c r="U456" i="2"/>
  <c r="F2141" i="9"/>
  <c r="H2141" i="9" s="1"/>
  <c r="O2140" i="2"/>
  <c r="J2140" i="2"/>
  <c r="K2140" i="2" s="1"/>
  <c r="R2140" i="2"/>
  <c r="P2140" i="2"/>
  <c r="N2140" i="2"/>
  <c r="I2140" i="2"/>
  <c r="H2140" i="2"/>
  <c r="T2140" i="2"/>
  <c r="S2140" i="2"/>
  <c r="M1467" i="2"/>
  <c r="L1467" i="2"/>
  <c r="F2419" i="9"/>
  <c r="H2419" i="9" s="1"/>
  <c r="O2418" i="2"/>
  <c r="P2418" i="2" s="1"/>
  <c r="N2418" i="2"/>
  <c r="I2418" i="2"/>
  <c r="S2418" i="2"/>
  <c r="R2418" i="2"/>
  <c r="J2418" i="2"/>
  <c r="K2418" i="2" s="1"/>
  <c r="H2418" i="2"/>
  <c r="T2418" i="2"/>
  <c r="M2736" i="2"/>
  <c r="L2736" i="2"/>
  <c r="M2901" i="2"/>
  <c r="L2901" i="2" s="1"/>
  <c r="F2921" i="9"/>
  <c r="H2921" i="9" s="1"/>
  <c r="R2920" i="2"/>
  <c r="I2920" i="2"/>
  <c r="T2920" i="2"/>
  <c r="S2920" i="2"/>
  <c r="O2920" i="2"/>
  <c r="P2920" i="2" s="1"/>
  <c r="N2920" i="2"/>
  <c r="J2920" i="2"/>
  <c r="K2920" i="2" s="1"/>
  <c r="H2920" i="2"/>
  <c r="F1958" i="9"/>
  <c r="H1958" i="9" s="1"/>
  <c r="S1957" i="2"/>
  <c r="T1957" i="2"/>
  <c r="R1957" i="2"/>
  <c r="U1957" i="2" s="1"/>
  <c r="N1957" i="2"/>
  <c r="J1957" i="2"/>
  <c r="K1957" i="2" s="1"/>
  <c r="I1957" i="2"/>
  <c r="H1957" i="2"/>
  <c r="P1957" i="2"/>
  <c r="O1957" i="2"/>
  <c r="U1542" i="2"/>
  <c r="M2304" i="2"/>
  <c r="L2304" i="2"/>
  <c r="F1688" i="9"/>
  <c r="H1688" i="9" s="1"/>
  <c r="S1687" i="2"/>
  <c r="N1687" i="2"/>
  <c r="P1687" i="2"/>
  <c r="O1687" i="2"/>
  <c r="J1687" i="2"/>
  <c r="K1687" i="2" s="1"/>
  <c r="I1687" i="2"/>
  <c r="H1687" i="2"/>
  <c r="T1687" i="2"/>
  <c r="R1687" i="2"/>
  <c r="F2521" i="9"/>
  <c r="H2521" i="9" s="1"/>
  <c r="T2520" i="2"/>
  <c r="S2520" i="2"/>
  <c r="R2520" i="2"/>
  <c r="J2520" i="2"/>
  <c r="K2520" i="2" s="1"/>
  <c r="I2520" i="2"/>
  <c r="H2520" i="2"/>
  <c r="P2520" i="2"/>
  <c r="O2520" i="2"/>
  <c r="N2520" i="2"/>
  <c r="M726" i="2"/>
  <c r="L726" i="2" s="1"/>
  <c r="M195" i="2"/>
  <c r="L195" i="2" s="1"/>
  <c r="F1226" i="9"/>
  <c r="H1226" i="9" s="1"/>
  <c r="P1225" i="2"/>
  <c r="O1225" i="2"/>
  <c r="N1225" i="2"/>
  <c r="I1225" i="2"/>
  <c r="J1225" i="2"/>
  <c r="K1225" i="2" s="1"/>
  <c r="H1225" i="2"/>
  <c r="T1225" i="2"/>
  <c r="S1225" i="2"/>
  <c r="R1225" i="2"/>
  <c r="M2918" i="2"/>
  <c r="L2918" i="2"/>
  <c r="U1579" i="2"/>
  <c r="M516" i="2"/>
  <c r="L516" i="2" s="1"/>
  <c r="U2789" i="2"/>
  <c r="L1762" i="2"/>
  <c r="M1762" i="2"/>
  <c r="M2177" i="2"/>
  <c r="L2177" i="2" s="1"/>
  <c r="F146" i="9"/>
  <c r="H146" i="9" s="1"/>
  <c r="S145" i="2"/>
  <c r="R145" i="2"/>
  <c r="N145" i="2"/>
  <c r="J145" i="2"/>
  <c r="K145" i="2" s="1"/>
  <c r="I145" i="2"/>
  <c r="H145" i="2"/>
  <c r="T145" i="2"/>
  <c r="P145" i="2"/>
  <c r="O145" i="2"/>
  <c r="U2081" i="2"/>
  <c r="F2227" i="9"/>
  <c r="H2227" i="9" s="1"/>
  <c r="P2226" i="2"/>
  <c r="J2226" i="2"/>
  <c r="K2226" i="2" s="1"/>
  <c r="T2226" i="2"/>
  <c r="S2226" i="2"/>
  <c r="R2226" i="2"/>
  <c r="H2226" i="2"/>
  <c r="N2226" i="2"/>
  <c r="I2226" i="2"/>
  <c r="O2226" i="2"/>
  <c r="U2985" i="2"/>
  <c r="F2978" i="9"/>
  <c r="H2978" i="9" s="1"/>
  <c r="R2977" i="2"/>
  <c r="P2977" i="2"/>
  <c r="J2977" i="2"/>
  <c r="K2977" i="2" s="1"/>
  <c r="S2977" i="2"/>
  <c r="N2977" i="2"/>
  <c r="T2977" i="2"/>
  <c r="O2977" i="2"/>
  <c r="I2977" i="2"/>
  <c r="H2977" i="2"/>
  <c r="F1595" i="9"/>
  <c r="H1595" i="9" s="1"/>
  <c r="P1594" i="2"/>
  <c r="O1594" i="2"/>
  <c r="N1594" i="2"/>
  <c r="H1594" i="2"/>
  <c r="I1594" i="2"/>
  <c r="R1594" i="2"/>
  <c r="U1594" i="2" s="1"/>
  <c r="J1594" i="2"/>
  <c r="K1594" i="2" s="1"/>
  <c r="S1594" i="2"/>
  <c r="T1594" i="2"/>
  <c r="M2686" i="2"/>
  <c r="L2686" i="2" s="1"/>
  <c r="U786" i="2"/>
  <c r="M2498" i="2"/>
  <c r="L2498" i="2" s="1"/>
  <c r="F2109" i="9"/>
  <c r="H2109" i="9" s="1"/>
  <c r="P2108" i="2"/>
  <c r="O2108" i="2"/>
  <c r="N2108" i="2"/>
  <c r="J2108" i="2"/>
  <c r="K2108" i="2" s="1"/>
  <c r="I2108" i="2"/>
  <c r="H2108" i="2"/>
  <c r="T2108" i="2"/>
  <c r="S2108" i="2"/>
  <c r="R2108" i="2"/>
  <c r="U2108" i="2" s="1"/>
  <c r="F2759" i="9"/>
  <c r="H2759" i="9" s="1"/>
  <c r="H2758" i="2"/>
  <c r="T2758" i="2"/>
  <c r="S2758" i="2"/>
  <c r="R2758" i="2"/>
  <c r="N2758" i="2"/>
  <c r="J2758" i="2"/>
  <c r="K2758" i="2" s="1"/>
  <c r="I2758" i="2"/>
  <c r="O2758" i="2"/>
  <c r="P2758" i="2" s="1"/>
  <c r="U2896" i="2"/>
  <c r="U1185" i="2"/>
  <c r="U2533" i="2"/>
  <c r="F231" i="9"/>
  <c r="H231" i="9" s="1"/>
  <c r="I230" i="2"/>
  <c r="H230" i="2"/>
  <c r="P230" i="2"/>
  <c r="O230" i="2"/>
  <c r="J230" i="2"/>
  <c r="K230" i="2" s="1"/>
  <c r="S230" i="2"/>
  <c r="T230" i="2"/>
  <c r="R230" i="2"/>
  <c r="N230" i="2"/>
  <c r="F161" i="9"/>
  <c r="H161" i="9" s="1"/>
  <c r="S160" i="2"/>
  <c r="R160" i="2"/>
  <c r="T160" i="2"/>
  <c r="P160" i="2"/>
  <c r="O160" i="2"/>
  <c r="N160" i="2"/>
  <c r="J160" i="2"/>
  <c r="K160" i="2" s="1"/>
  <c r="I160" i="2"/>
  <c r="H160" i="2"/>
  <c r="U1540" i="2"/>
  <c r="L646" i="2"/>
  <c r="M646" i="2"/>
  <c r="F2669" i="9"/>
  <c r="H2669" i="9" s="1"/>
  <c r="T2668" i="2"/>
  <c r="S2668" i="2"/>
  <c r="O2668" i="2"/>
  <c r="P2668" i="2" s="1"/>
  <c r="R2668" i="2"/>
  <c r="N2668" i="2"/>
  <c r="H2668" i="2"/>
  <c r="I2668" i="2"/>
  <c r="J2668" i="2"/>
  <c r="K2668" i="2" s="1"/>
  <c r="M2740" i="2"/>
  <c r="L2740" i="2"/>
  <c r="F1126" i="9"/>
  <c r="H1126" i="9" s="1"/>
  <c r="T1125" i="2"/>
  <c r="S1125" i="2"/>
  <c r="R1125" i="2"/>
  <c r="U1125" i="2" s="1"/>
  <c r="N1125" i="2"/>
  <c r="H1125" i="2"/>
  <c r="P1125" i="2"/>
  <c r="O1125" i="2"/>
  <c r="J1125" i="2"/>
  <c r="K1125" i="2" s="1"/>
  <c r="I1125" i="2"/>
  <c r="M2585" i="2"/>
  <c r="L2585" i="2"/>
  <c r="U2833" i="2"/>
  <c r="U635" i="2"/>
  <c r="U2080" i="2"/>
  <c r="M2413" i="2"/>
  <c r="L2413" i="2"/>
  <c r="U2215" i="2"/>
  <c r="M2409" i="2"/>
  <c r="L2409" i="2"/>
  <c r="U1799" i="2"/>
  <c r="F1826" i="9"/>
  <c r="H1826" i="9" s="1"/>
  <c r="R1825" i="2"/>
  <c r="J1825" i="2"/>
  <c r="K1825" i="2" s="1"/>
  <c r="I1825" i="2"/>
  <c r="H1825" i="2"/>
  <c r="S1825" i="2"/>
  <c r="T1825" i="2"/>
  <c r="P1825" i="2"/>
  <c r="O1825" i="2"/>
  <c r="N1825" i="2"/>
  <c r="L1043" i="2"/>
  <c r="M1043" i="2"/>
  <c r="M2581" i="2"/>
  <c r="L2581" i="2" s="1"/>
  <c r="U2426" i="2"/>
  <c r="M2824" i="2"/>
  <c r="L2824" i="2"/>
  <c r="F36" i="9"/>
  <c r="H36" i="9" s="1"/>
  <c r="N35" i="2"/>
  <c r="I35" i="2"/>
  <c r="H35" i="2"/>
  <c r="O35" i="2"/>
  <c r="J35" i="2"/>
  <c r="K35" i="2" s="1"/>
  <c r="R35" i="2"/>
  <c r="T35" i="2"/>
  <c r="S35" i="2"/>
  <c r="P35" i="2"/>
  <c r="U599" i="2"/>
  <c r="U1630" i="2"/>
  <c r="M9" i="2"/>
  <c r="L9" i="2" s="1"/>
  <c r="F1833" i="9"/>
  <c r="H1833" i="9" s="1"/>
  <c r="R1832" i="2"/>
  <c r="U1832" i="2" s="1"/>
  <c r="N1832" i="2"/>
  <c r="J1832" i="2"/>
  <c r="K1832" i="2" s="1"/>
  <c r="O1832" i="2"/>
  <c r="P1832" i="2" s="1"/>
  <c r="I1832" i="2"/>
  <c r="H1832" i="2"/>
  <c r="T1832" i="2"/>
  <c r="S1832" i="2"/>
  <c r="U812" i="2"/>
  <c r="F2146" i="9"/>
  <c r="H2146" i="9" s="1"/>
  <c r="T2145" i="2"/>
  <c r="S2145" i="2"/>
  <c r="R2145" i="2"/>
  <c r="U2145" i="2" s="1"/>
  <c r="J2145" i="2"/>
  <c r="K2145" i="2" s="1"/>
  <c r="I2145" i="2"/>
  <c r="H2145" i="2"/>
  <c r="O2145" i="2"/>
  <c r="P2145" i="2" s="1"/>
  <c r="N2145" i="2"/>
  <c r="M2527" i="2"/>
  <c r="L2527" i="2"/>
  <c r="F891" i="9"/>
  <c r="H891" i="9" s="1"/>
  <c r="T890" i="2"/>
  <c r="J890" i="2"/>
  <c r="K890" i="2" s="1"/>
  <c r="I890" i="2"/>
  <c r="H890" i="2"/>
  <c r="S890" i="2"/>
  <c r="R890" i="2"/>
  <c r="O890" i="2"/>
  <c r="P890" i="2" s="1"/>
  <c r="N890" i="2"/>
  <c r="F1472" i="9"/>
  <c r="H1472" i="9" s="1"/>
  <c r="R1471" i="2"/>
  <c r="U1471" i="2" s="1"/>
  <c r="O1471" i="2"/>
  <c r="N1471" i="2"/>
  <c r="H1471" i="2"/>
  <c r="P1471" i="2"/>
  <c r="T1471" i="2"/>
  <c r="S1471" i="2"/>
  <c r="J1471" i="2"/>
  <c r="K1471" i="2" s="1"/>
  <c r="I1471" i="2"/>
  <c r="F1746" i="9"/>
  <c r="H1746" i="9" s="1"/>
  <c r="O1745" i="2"/>
  <c r="P1745" i="2" s="1"/>
  <c r="N1745" i="2"/>
  <c r="I1745" i="2"/>
  <c r="R1745" i="2"/>
  <c r="T1745" i="2"/>
  <c r="S1745" i="2"/>
  <c r="J1745" i="2"/>
  <c r="K1745" i="2" s="1"/>
  <c r="H1745" i="2"/>
  <c r="U942" i="2"/>
  <c r="M1612" i="2"/>
  <c r="L1612" i="2" s="1"/>
  <c r="F1768" i="9"/>
  <c r="H1768" i="9" s="1"/>
  <c r="O1767" i="2"/>
  <c r="P1767" i="2" s="1"/>
  <c r="N1767" i="2"/>
  <c r="H1767" i="2"/>
  <c r="T1767" i="2"/>
  <c r="S1767" i="2"/>
  <c r="R1767" i="2"/>
  <c r="J1767" i="2"/>
  <c r="K1767" i="2" s="1"/>
  <c r="I1767" i="2"/>
  <c r="M743" i="2"/>
  <c r="L743" i="2"/>
  <c r="U943" i="2"/>
  <c r="F226" i="9"/>
  <c r="H226" i="9" s="1"/>
  <c r="S225" i="2"/>
  <c r="R225" i="2"/>
  <c r="U225" i="2" s="1"/>
  <c r="T225" i="2"/>
  <c r="O225" i="2"/>
  <c r="P225" i="2" s="1"/>
  <c r="N225" i="2"/>
  <c r="J225" i="2"/>
  <c r="K225" i="2" s="1"/>
  <c r="I225" i="2"/>
  <c r="H225" i="2"/>
  <c r="U2445" i="2"/>
  <c r="F2984" i="9"/>
  <c r="H2984" i="9" s="1"/>
  <c r="T2983" i="2"/>
  <c r="S2983" i="2"/>
  <c r="R2983" i="2"/>
  <c r="N2983" i="2"/>
  <c r="J2983" i="2"/>
  <c r="K2983" i="2" s="1"/>
  <c r="I2983" i="2"/>
  <c r="H2983" i="2"/>
  <c r="O2983" i="2"/>
  <c r="P2983" i="2" s="1"/>
  <c r="F736" i="9"/>
  <c r="H736" i="9" s="1"/>
  <c r="H735" i="2"/>
  <c r="J735" i="2"/>
  <c r="K735" i="2" s="1"/>
  <c r="I735" i="2"/>
  <c r="T735" i="2"/>
  <c r="S735" i="2"/>
  <c r="R735" i="2"/>
  <c r="N735" i="2"/>
  <c r="O735" i="2"/>
  <c r="P735" i="2" s="1"/>
  <c r="M1393" i="2"/>
  <c r="L1393" i="2"/>
  <c r="U170" i="2"/>
  <c r="M2900" i="2"/>
  <c r="L2900" i="2"/>
  <c r="M2267" i="2"/>
  <c r="L2267" i="2" s="1"/>
  <c r="F2032" i="9"/>
  <c r="H2032" i="9" s="1"/>
  <c r="R2031" i="2"/>
  <c r="P2031" i="2"/>
  <c r="O2031" i="2"/>
  <c r="N2031" i="2"/>
  <c r="H2031" i="2"/>
  <c r="S2031" i="2"/>
  <c r="T2031" i="2"/>
  <c r="J2031" i="2"/>
  <c r="K2031" i="2" s="1"/>
  <c r="I2031" i="2"/>
  <c r="M2394" i="2"/>
  <c r="L2394" i="2" s="1"/>
  <c r="F1440" i="9"/>
  <c r="H1440" i="9" s="1"/>
  <c r="O1439" i="2"/>
  <c r="P1439" i="2" s="1"/>
  <c r="N1439" i="2"/>
  <c r="H1439" i="2"/>
  <c r="J1439" i="2"/>
  <c r="K1439" i="2" s="1"/>
  <c r="I1439" i="2"/>
  <c r="T1439" i="2"/>
  <c r="S1439" i="2"/>
  <c r="R1439" i="2"/>
  <c r="F646" i="9"/>
  <c r="H646" i="9" s="1"/>
  <c r="O645" i="2"/>
  <c r="P645" i="2" s="1"/>
  <c r="J645" i="2"/>
  <c r="K645" i="2" s="1"/>
  <c r="N645" i="2"/>
  <c r="T645" i="2"/>
  <c r="S645" i="2"/>
  <c r="I645" i="2"/>
  <c r="R645" i="2"/>
  <c r="H645" i="2"/>
  <c r="F1544" i="9"/>
  <c r="H1544" i="9" s="1"/>
  <c r="T1543" i="2"/>
  <c r="S1543" i="2"/>
  <c r="R1543" i="2"/>
  <c r="U1543" i="2" s="1"/>
  <c r="O1543" i="2"/>
  <c r="P1543" i="2" s="1"/>
  <c r="N1543" i="2"/>
  <c r="I1543" i="2"/>
  <c r="J1543" i="2"/>
  <c r="K1543" i="2" s="1"/>
  <c r="H1543" i="2"/>
  <c r="U993" i="2"/>
  <c r="F1798" i="9"/>
  <c r="H1798" i="9" s="1"/>
  <c r="I1797" i="2"/>
  <c r="H1797" i="2"/>
  <c r="O1797" i="2"/>
  <c r="P1797" i="2" s="1"/>
  <c r="N1797" i="2"/>
  <c r="T1797" i="2"/>
  <c r="S1797" i="2"/>
  <c r="R1797" i="2"/>
  <c r="U1797" i="2" s="1"/>
  <c r="J1797" i="2"/>
  <c r="K1797" i="2" s="1"/>
  <c r="M423" i="2"/>
  <c r="L423" i="2"/>
  <c r="U2495" i="2"/>
  <c r="F2532" i="9"/>
  <c r="H2532" i="9" s="1"/>
  <c r="O2531" i="2"/>
  <c r="N2531" i="2"/>
  <c r="H2531" i="2"/>
  <c r="J2531" i="2"/>
  <c r="K2531" i="2" s="1"/>
  <c r="I2531" i="2"/>
  <c r="T2531" i="2"/>
  <c r="S2531" i="2"/>
  <c r="R2531" i="2"/>
  <c r="U2531" i="2" s="1"/>
  <c r="P2531" i="2"/>
  <c r="M1937" i="2"/>
  <c r="L1937" i="2"/>
  <c r="M2566" i="2"/>
  <c r="L2566" i="2"/>
  <c r="U799" i="2"/>
  <c r="F1279" i="9"/>
  <c r="H1279" i="9" s="1"/>
  <c r="O1278" i="2"/>
  <c r="P1278" i="2" s="1"/>
  <c r="H1278" i="2"/>
  <c r="N1278" i="2"/>
  <c r="I1278" i="2"/>
  <c r="J1278" i="2"/>
  <c r="K1278" i="2" s="1"/>
  <c r="T1278" i="2"/>
  <c r="S1278" i="2"/>
  <c r="R1278" i="2"/>
  <c r="U1278" i="2" s="1"/>
  <c r="M942" i="2"/>
  <c r="L942" i="2" s="1"/>
  <c r="F2362" i="9"/>
  <c r="H2362" i="9" s="1"/>
  <c r="S2361" i="2"/>
  <c r="N2361" i="2"/>
  <c r="J2361" i="2"/>
  <c r="K2361" i="2" s="1"/>
  <c r="I2361" i="2"/>
  <c r="H2361" i="2"/>
  <c r="T2361" i="2"/>
  <c r="R2361" i="2"/>
  <c r="U2361" i="2" s="1"/>
  <c r="O2361" i="2"/>
  <c r="P2361" i="2" s="1"/>
  <c r="F416" i="9"/>
  <c r="H416" i="9" s="1"/>
  <c r="T415" i="2"/>
  <c r="J415" i="2"/>
  <c r="K415" i="2" s="1"/>
  <c r="H415" i="2"/>
  <c r="S415" i="2"/>
  <c r="R415" i="2"/>
  <c r="O415" i="2"/>
  <c r="I415" i="2"/>
  <c r="P415" i="2"/>
  <c r="N415" i="2"/>
  <c r="M2919" i="2"/>
  <c r="L2919" i="2"/>
  <c r="F261" i="9"/>
  <c r="H261" i="9" s="1"/>
  <c r="J260" i="2"/>
  <c r="K260" i="2" s="1"/>
  <c r="H260" i="2"/>
  <c r="T260" i="2"/>
  <c r="S260" i="2"/>
  <c r="R260" i="2"/>
  <c r="U260" i="2" s="1"/>
  <c r="O260" i="2"/>
  <c r="P260" i="2" s="1"/>
  <c r="N260" i="2"/>
  <c r="I260" i="2"/>
  <c r="U1371" i="2"/>
  <c r="U1294" i="2"/>
  <c r="M1006" i="2"/>
  <c r="L1006" i="2" s="1"/>
  <c r="F1879" i="9"/>
  <c r="H1879" i="9" s="1"/>
  <c r="R1878" i="2"/>
  <c r="I1878" i="2"/>
  <c r="H1878" i="2"/>
  <c r="T1878" i="2"/>
  <c r="S1878" i="2"/>
  <c r="N1878" i="2"/>
  <c r="J1878" i="2"/>
  <c r="K1878" i="2" s="1"/>
  <c r="P1878" i="2"/>
  <c r="O1878" i="2"/>
  <c r="F2577" i="9"/>
  <c r="H2577" i="9" s="1"/>
  <c r="T2576" i="2"/>
  <c r="S2576" i="2"/>
  <c r="R2576" i="2"/>
  <c r="U2576" i="2" s="1"/>
  <c r="J2576" i="2"/>
  <c r="K2576" i="2" s="1"/>
  <c r="I2576" i="2"/>
  <c r="P2576" i="2"/>
  <c r="O2576" i="2"/>
  <c r="N2576" i="2"/>
  <c r="H2576" i="2"/>
  <c r="M2917" i="2"/>
  <c r="L2917" i="2" s="1"/>
  <c r="F2653" i="9"/>
  <c r="H2653" i="9" s="1"/>
  <c r="P2652" i="2"/>
  <c r="O2652" i="2"/>
  <c r="N2652" i="2"/>
  <c r="I2652" i="2"/>
  <c r="H2652" i="2"/>
  <c r="S2652" i="2"/>
  <c r="R2652" i="2"/>
  <c r="J2652" i="2"/>
  <c r="K2652" i="2" s="1"/>
  <c r="T2652" i="2"/>
  <c r="F91" i="9"/>
  <c r="H91" i="9" s="1"/>
  <c r="I90" i="2"/>
  <c r="H90" i="2"/>
  <c r="P90" i="2"/>
  <c r="O90" i="2"/>
  <c r="J90" i="2"/>
  <c r="K90" i="2" s="1"/>
  <c r="T90" i="2"/>
  <c r="S90" i="2"/>
  <c r="R90" i="2"/>
  <c r="U90" i="2" s="1"/>
  <c r="N90" i="2"/>
  <c r="M653" i="2"/>
  <c r="L653" i="2"/>
  <c r="M2495" i="2"/>
  <c r="L2495" i="2"/>
  <c r="F1349" i="9"/>
  <c r="H1349" i="9" s="1"/>
  <c r="S1348" i="2"/>
  <c r="R1348" i="2"/>
  <c r="U1348" i="2" s="1"/>
  <c r="T1348" i="2"/>
  <c r="N1348" i="2"/>
  <c r="J1348" i="2"/>
  <c r="K1348" i="2" s="1"/>
  <c r="I1348" i="2"/>
  <c r="O1348" i="2"/>
  <c r="P1348" i="2" s="1"/>
  <c r="H1348" i="2"/>
  <c r="M188" i="2"/>
  <c r="L188" i="2" s="1"/>
  <c r="U2486" i="2"/>
  <c r="F1809" i="9"/>
  <c r="H1809" i="9" s="1"/>
  <c r="H1808" i="2"/>
  <c r="T1808" i="2"/>
  <c r="N1808" i="2"/>
  <c r="O1808" i="2"/>
  <c r="J1808" i="2"/>
  <c r="K1808" i="2" s="1"/>
  <c r="I1808" i="2"/>
  <c r="S1808" i="2"/>
  <c r="R1808" i="2"/>
  <c r="U1808" i="2" s="1"/>
  <c r="P1808" i="2"/>
  <c r="U2288" i="2"/>
  <c r="F1618" i="9"/>
  <c r="H1618" i="9" s="1"/>
  <c r="O1617" i="2"/>
  <c r="P1617" i="2" s="1"/>
  <c r="N1617" i="2"/>
  <c r="I1617" i="2"/>
  <c r="J1617" i="2"/>
  <c r="K1617" i="2" s="1"/>
  <c r="H1617" i="2"/>
  <c r="T1617" i="2"/>
  <c r="S1617" i="2"/>
  <c r="R1617" i="2"/>
  <c r="U1617" i="2" s="1"/>
  <c r="M526" i="2"/>
  <c r="L526" i="2" s="1"/>
  <c r="F2776" i="9"/>
  <c r="H2776" i="9" s="1"/>
  <c r="R2775" i="2"/>
  <c r="U2775" i="2" s="1"/>
  <c r="S2775" i="2"/>
  <c r="P2775" i="2"/>
  <c r="O2775" i="2"/>
  <c r="N2775" i="2"/>
  <c r="J2775" i="2"/>
  <c r="K2775" i="2" s="1"/>
  <c r="T2775" i="2"/>
  <c r="H2775" i="2"/>
  <c r="I2775" i="2"/>
  <c r="F2259" i="9"/>
  <c r="H2259" i="9" s="1"/>
  <c r="H2258" i="2"/>
  <c r="T2258" i="2"/>
  <c r="P2258" i="2"/>
  <c r="J2258" i="2"/>
  <c r="K2258" i="2" s="1"/>
  <c r="I2258" i="2"/>
  <c r="O2258" i="2"/>
  <c r="S2258" i="2"/>
  <c r="N2258" i="2"/>
  <c r="R2258" i="2"/>
  <c r="M2684" i="2"/>
  <c r="L2684" i="2" s="1"/>
  <c r="F1911" i="9"/>
  <c r="H1911" i="9" s="1"/>
  <c r="J1910" i="2"/>
  <c r="K1910" i="2" s="1"/>
  <c r="I1910" i="2"/>
  <c r="H1910" i="2"/>
  <c r="N1910" i="2"/>
  <c r="R1910" i="2"/>
  <c r="P1910" i="2"/>
  <c r="O1910" i="2"/>
  <c r="S1910" i="2"/>
  <c r="T1910" i="2"/>
  <c r="M1992" i="2"/>
  <c r="L1992" i="2" s="1"/>
  <c r="U2651" i="2"/>
  <c r="M2885" i="2"/>
  <c r="L2885" i="2"/>
  <c r="F2282" i="9"/>
  <c r="H2282" i="9" s="1"/>
  <c r="H2281" i="2"/>
  <c r="T2281" i="2"/>
  <c r="S2281" i="2"/>
  <c r="R2281" i="2"/>
  <c r="U2281" i="2" s="1"/>
  <c r="O2281" i="2"/>
  <c r="P2281" i="2" s="1"/>
  <c r="N2281" i="2"/>
  <c r="J2281" i="2"/>
  <c r="K2281" i="2" s="1"/>
  <c r="I2281" i="2"/>
  <c r="M180" i="2"/>
  <c r="L180" i="2" s="1"/>
  <c r="U441" i="2"/>
  <c r="F2648" i="9"/>
  <c r="H2648" i="9" s="1"/>
  <c r="J2647" i="2"/>
  <c r="K2647" i="2" s="1"/>
  <c r="I2647" i="2"/>
  <c r="R2647" i="2"/>
  <c r="U2647" i="2" s="1"/>
  <c r="O2647" i="2"/>
  <c r="P2647" i="2" s="1"/>
  <c r="N2647" i="2"/>
  <c r="H2647" i="2"/>
  <c r="T2647" i="2"/>
  <c r="S2647" i="2"/>
  <c r="F2124" i="9"/>
  <c r="H2124" i="9" s="1"/>
  <c r="R2123" i="2"/>
  <c r="J2123" i="2"/>
  <c r="K2123" i="2" s="1"/>
  <c r="I2123" i="2"/>
  <c r="H2123" i="2"/>
  <c r="T2123" i="2"/>
  <c r="S2123" i="2"/>
  <c r="O2123" i="2"/>
  <c r="P2123" i="2" s="1"/>
  <c r="N2123" i="2"/>
  <c r="M1932" i="2"/>
  <c r="L1932" i="2"/>
  <c r="M1768" i="2"/>
  <c r="L1768" i="2" s="1"/>
  <c r="U2010" i="2"/>
  <c r="M1106" i="2"/>
  <c r="L1106" i="2" s="1"/>
  <c r="M2799" i="2"/>
  <c r="L2799" i="2" s="1"/>
  <c r="M1197" i="2"/>
  <c r="L1197" i="2" s="1"/>
  <c r="U1707" i="2"/>
  <c r="M2969" i="2"/>
  <c r="L2969" i="2" s="1"/>
  <c r="M268" i="2"/>
  <c r="L268" i="2"/>
  <c r="F2847" i="9"/>
  <c r="H2847" i="9" s="1"/>
  <c r="T2846" i="2"/>
  <c r="S2846" i="2"/>
  <c r="O2846" i="2"/>
  <c r="N2846" i="2"/>
  <c r="P2846" i="2"/>
  <c r="J2846" i="2"/>
  <c r="K2846" i="2" s="1"/>
  <c r="I2846" i="2"/>
  <c r="H2846" i="2"/>
  <c r="R2846" i="2"/>
  <c r="F2682" i="9"/>
  <c r="H2682" i="9" s="1"/>
  <c r="J2681" i="2"/>
  <c r="K2681" i="2" s="1"/>
  <c r="I2681" i="2"/>
  <c r="H2681" i="2"/>
  <c r="T2681" i="2"/>
  <c r="S2681" i="2"/>
  <c r="P2681" i="2"/>
  <c r="R2681" i="2"/>
  <c r="U2681" i="2" s="1"/>
  <c r="O2681" i="2"/>
  <c r="N2681" i="2"/>
  <c r="M2209" i="2"/>
  <c r="L2209" i="2" s="1"/>
  <c r="L1378" i="2"/>
  <c r="M1378" i="2"/>
  <c r="F2871" i="9"/>
  <c r="H2871" i="9" s="1"/>
  <c r="J2870" i="2"/>
  <c r="K2870" i="2" s="1"/>
  <c r="I2870" i="2"/>
  <c r="H2870" i="2"/>
  <c r="N2870" i="2"/>
  <c r="T2870" i="2"/>
  <c r="S2870" i="2"/>
  <c r="R2870" i="2"/>
  <c r="O2870" i="2"/>
  <c r="P2870" i="2" s="1"/>
  <c r="U2408" i="2"/>
  <c r="F1755" i="9"/>
  <c r="H1755" i="9" s="1"/>
  <c r="N1754" i="2"/>
  <c r="J1754" i="2"/>
  <c r="K1754" i="2" s="1"/>
  <c r="H1754" i="2"/>
  <c r="O1754" i="2"/>
  <c r="P1754" i="2" s="1"/>
  <c r="I1754" i="2"/>
  <c r="R1754" i="2"/>
  <c r="T1754" i="2"/>
  <c r="S1754" i="2"/>
  <c r="M1146" i="2"/>
  <c r="L1146" i="2" s="1"/>
  <c r="F46" i="9"/>
  <c r="H46" i="9" s="1"/>
  <c r="I45" i="2"/>
  <c r="H45" i="2"/>
  <c r="T45" i="2"/>
  <c r="S45" i="2"/>
  <c r="N45" i="2"/>
  <c r="J45" i="2"/>
  <c r="K45" i="2" s="1"/>
  <c r="R45" i="2"/>
  <c r="U45" i="2" s="1"/>
  <c r="O45" i="2"/>
  <c r="P45" i="2" s="1"/>
  <c r="M1877" i="2"/>
  <c r="L1877" i="2" s="1"/>
  <c r="M729" i="2"/>
  <c r="L729" i="2" s="1"/>
  <c r="F1653" i="9"/>
  <c r="H1653" i="9" s="1"/>
  <c r="T1652" i="2"/>
  <c r="S1652" i="2"/>
  <c r="R1652" i="2"/>
  <c r="U1652" i="2" s="1"/>
  <c r="N1652" i="2"/>
  <c r="I1652" i="2"/>
  <c r="H1652" i="2"/>
  <c r="P1652" i="2"/>
  <c r="O1652" i="2"/>
  <c r="J1652" i="2"/>
  <c r="K1652" i="2" s="1"/>
  <c r="F2999" i="9"/>
  <c r="H2999" i="9" s="1"/>
  <c r="S2998" i="2"/>
  <c r="N2998" i="2"/>
  <c r="T2998" i="2"/>
  <c r="R2998" i="2"/>
  <c r="U2998" i="2" s="1"/>
  <c r="O2998" i="2"/>
  <c r="P2998" i="2" s="1"/>
  <c r="J2998" i="2"/>
  <c r="K2998" i="2" s="1"/>
  <c r="I2998" i="2"/>
  <c r="H2998" i="2"/>
  <c r="M795" i="2"/>
  <c r="L795" i="2"/>
  <c r="F1046" i="9"/>
  <c r="H1046" i="9" s="1"/>
  <c r="S1045" i="2"/>
  <c r="P1045" i="2"/>
  <c r="O1045" i="2"/>
  <c r="N1045" i="2"/>
  <c r="I1045" i="2"/>
  <c r="J1045" i="2"/>
  <c r="K1045" i="2" s="1"/>
  <c r="H1045" i="2"/>
  <c r="T1045" i="2"/>
  <c r="R1045" i="2"/>
  <c r="M1672" i="2"/>
  <c r="L1672" i="2"/>
  <c r="F2391" i="9"/>
  <c r="H2391" i="9" s="1"/>
  <c r="O2390" i="2"/>
  <c r="N2390" i="2"/>
  <c r="H2390" i="2"/>
  <c r="J2390" i="2"/>
  <c r="K2390" i="2" s="1"/>
  <c r="I2390" i="2"/>
  <c r="R2390" i="2"/>
  <c r="S2390" i="2"/>
  <c r="T2390" i="2"/>
  <c r="P2390" i="2"/>
  <c r="L1644" i="2"/>
  <c r="M1644" i="2"/>
  <c r="F2306" i="9"/>
  <c r="H2306" i="9" s="1"/>
  <c r="I2305" i="2"/>
  <c r="H2305" i="2"/>
  <c r="J2305" i="2"/>
  <c r="K2305" i="2" s="1"/>
  <c r="N2305" i="2"/>
  <c r="T2305" i="2"/>
  <c r="S2305" i="2"/>
  <c r="R2305" i="2"/>
  <c r="U2305" i="2" s="1"/>
  <c r="O2305" i="2"/>
  <c r="P2305" i="2" s="1"/>
  <c r="L398" i="2"/>
  <c r="M398" i="2"/>
  <c r="U510" i="2"/>
  <c r="L1181" i="2"/>
  <c r="M1181" i="2"/>
  <c r="M513" i="2"/>
  <c r="L513" i="2" s="1"/>
  <c r="M1577" i="2"/>
  <c r="L1577" i="2" s="1"/>
  <c r="F2381" i="9"/>
  <c r="H2381" i="9" s="1"/>
  <c r="R2380" i="2"/>
  <c r="U2380" i="2" s="1"/>
  <c r="J2380" i="2"/>
  <c r="K2380" i="2" s="1"/>
  <c r="I2380" i="2"/>
  <c r="H2380" i="2"/>
  <c r="N2380" i="2"/>
  <c r="T2380" i="2"/>
  <c r="S2380" i="2"/>
  <c r="O2380" i="2"/>
  <c r="P2380" i="2" s="1"/>
  <c r="F2321" i="9"/>
  <c r="H2321" i="9" s="1"/>
  <c r="O2320" i="2"/>
  <c r="N2320" i="2"/>
  <c r="H2320" i="2"/>
  <c r="R2320" i="2"/>
  <c r="U2320" i="2" s="1"/>
  <c r="I2320" i="2"/>
  <c r="T2320" i="2"/>
  <c r="S2320" i="2"/>
  <c r="J2320" i="2"/>
  <c r="K2320" i="2" s="1"/>
  <c r="P2320" i="2"/>
  <c r="M404" i="2"/>
  <c r="L404" i="2"/>
  <c r="L2044" i="2"/>
  <c r="M2044" i="2"/>
  <c r="M15" i="2"/>
  <c r="L15" i="2" s="1"/>
  <c r="F2662" i="9"/>
  <c r="H2662" i="9" s="1"/>
  <c r="H2661" i="2"/>
  <c r="T2661" i="2"/>
  <c r="R2661" i="2"/>
  <c r="P2661" i="2"/>
  <c r="S2661" i="2"/>
  <c r="O2661" i="2"/>
  <c r="N2661" i="2"/>
  <c r="J2661" i="2"/>
  <c r="K2661" i="2" s="1"/>
  <c r="I2661" i="2"/>
  <c r="M2806" i="2"/>
  <c r="L2806" i="2"/>
  <c r="M1634" i="2"/>
  <c r="L1634" i="2"/>
  <c r="F306" i="9"/>
  <c r="H306" i="9" s="1"/>
  <c r="O305" i="2"/>
  <c r="P305" i="2" s="1"/>
  <c r="J305" i="2"/>
  <c r="K305" i="2" s="1"/>
  <c r="R305" i="2"/>
  <c r="I305" i="2"/>
  <c r="H305" i="2"/>
  <c r="T305" i="2"/>
  <c r="S305" i="2"/>
  <c r="N305" i="2"/>
  <c r="M2276" i="2"/>
  <c r="L2276" i="2" s="1"/>
  <c r="M2363" i="2"/>
  <c r="L2363" i="2"/>
  <c r="L2039" i="2"/>
  <c r="M2039" i="2"/>
  <c r="F1475" i="9"/>
  <c r="H1475" i="9" s="1"/>
  <c r="H1474" i="2"/>
  <c r="T1474" i="2"/>
  <c r="S1474" i="2"/>
  <c r="R1474" i="2"/>
  <c r="O1474" i="2"/>
  <c r="P1474" i="2" s="1"/>
  <c r="N1474" i="2"/>
  <c r="J1474" i="2"/>
  <c r="K1474" i="2" s="1"/>
  <c r="I1474" i="2"/>
  <c r="F2443" i="9"/>
  <c r="H2443" i="9" s="1"/>
  <c r="T2442" i="2"/>
  <c r="R2442" i="2"/>
  <c r="P2442" i="2"/>
  <c r="O2442" i="2"/>
  <c r="S2442" i="2"/>
  <c r="N2442" i="2"/>
  <c r="J2442" i="2"/>
  <c r="K2442" i="2" s="1"/>
  <c r="I2442" i="2"/>
  <c r="H2442" i="2"/>
  <c r="U438" i="2"/>
  <c r="M2891" i="2"/>
  <c r="L2891" i="2" s="1"/>
  <c r="M2588" i="2"/>
  <c r="L2588" i="2" s="1"/>
  <c r="F1041" i="9"/>
  <c r="H1041" i="9" s="1"/>
  <c r="N1040" i="2"/>
  <c r="S1040" i="2"/>
  <c r="J1040" i="2"/>
  <c r="K1040" i="2" s="1"/>
  <c r="I1040" i="2"/>
  <c r="T1040" i="2"/>
  <c r="R1040" i="2"/>
  <c r="U1040" i="2" s="1"/>
  <c r="O1040" i="2"/>
  <c r="P1040" i="2" s="1"/>
  <c r="H1040" i="2"/>
  <c r="F1843" i="9"/>
  <c r="H1843" i="9" s="1"/>
  <c r="O1842" i="2"/>
  <c r="N1842" i="2"/>
  <c r="P1842" i="2"/>
  <c r="J1842" i="2"/>
  <c r="K1842" i="2" s="1"/>
  <c r="I1842" i="2"/>
  <c r="T1842" i="2"/>
  <c r="S1842" i="2"/>
  <c r="R1842" i="2"/>
  <c r="U1842" i="2" s="1"/>
  <c r="H1842" i="2"/>
  <c r="F2860" i="9"/>
  <c r="H2860" i="9" s="1"/>
  <c r="N2859" i="2"/>
  <c r="R2859" i="2"/>
  <c r="O2859" i="2"/>
  <c r="P2859" i="2" s="1"/>
  <c r="H2859" i="2"/>
  <c r="T2859" i="2"/>
  <c r="S2859" i="2"/>
  <c r="J2859" i="2"/>
  <c r="K2859" i="2" s="1"/>
  <c r="I2859" i="2"/>
  <c r="U2581" i="2"/>
  <c r="U2590" i="2"/>
  <c r="F2809" i="9"/>
  <c r="H2809" i="9" s="1"/>
  <c r="S2808" i="2"/>
  <c r="T2808" i="2"/>
  <c r="R2808" i="2"/>
  <c r="O2808" i="2"/>
  <c r="P2808" i="2" s="1"/>
  <c r="N2808" i="2"/>
  <c r="J2808" i="2"/>
  <c r="K2808" i="2" s="1"/>
  <c r="I2808" i="2"/>
  <c r="H2808" i="2"/>
  <c r="F1600" i="9"/>
  <c r="H1600" i="9" s="1"/>
  <c r="R1599" i="2"/>
  <c r="P1599" i="2"/>
  <c r="O1599" i="2"/>
  <c r="N1599" i="2"/>
  <c r="J1599" i="2"/>
  <c r="K1599" i="2" s="1"/>
  <c r="I1599" i="2"/>
  <c r="H1599" i="2"/>
  <c r="T1599" i="2"/>
  <c r="S1599" i="2"/>
  <c r="M2470" i="2"/>
  <c r="L2470" i="2" s="1"/>
  <c r="F2447" i="9"/>
  <c r="H2447" i="9" s="1"/>
  <c r="J2446" i="2"/>
  <c r="K2446" i="2" s="1"/>
  <c r="I2446" i="2"/>
  <c r="P2446" i="2"/>
  <c r="O2446" i="2"/>
  <c r="N2446" i="2"/>
  <c r="R2446" i="2"/>
  <c r="U2446" i="2" s="1"/>
  <c r="H2446" i="2"/>
  <c r="S2446" i="2"/>
  <c r="T2446" i="2"/>
  <c r="M198" i="2"/>
  <c r="L198" i="2" s="1"/>
  <c r="F2380" i="9"/>
  <c r="H2380" i="9" s="1"/>
  <c r="J2379" i="2"/>
  <c r="K2379" i="2" s="1"/>
  <c r="I2379" i="2"/>
  <c r="H2379" i="2"/>
  <c r="R2379" i="2"/>
  <c r="O2379" i="2"/>
  <c r="S2379" i="2"/>
  <c r="T2379" i="2"/>
  <c r="P2379" i="2"/>
  <c r="N2379" i="2"/>
  <c r="F896" i="9"/>
  <c r="H896" i="9" s="1"/>
  <c r="H895" i="2"/>
  <c r="T895" i="2"/>
  <c r="S895" i="2"/>
  <c r="R895" i="2"/>
  <c r="O895" i="2"/>
  <c r="P895" i="2" s="1"/>
  <c r="I895" i="2"/>
  <c r="J895" i="2"/>
  <c r="K895" i="2" s="1"/>
  <c r="N895" i="2"/>
  <c r="U2584" i="2"/>
  <c r="M1009" i="2"/>
  <c r="L1009" i="2"/>
  <c r="U1573" i="2"/>
  <c r="M1786" i="2"/>
  <c r="L1786" i="2" s="1"/>
  <c r="F2752" i="9"/>
  <c r="H2752" i="9" s="1"/>
  <c r="P2751" i="2"/>
  <c r="O2751" i="2"/>
  <c r="N2751" i="2"/>
  <c r="J2751" i="2"/>
  <c r="K2751" i="2" s="1"/>
  <c r="I2751" i="2"/>
  <c r="H2751" i="2"/>
  <c r="T2751" i="2"/>
  <c r="S2751" i="2"/>
  <c r="R2751" i="2"/>
  <c r="F1632" i="9"/>
  <c r="H1632" i="9" s="1"/>
  <c r="J1631" i="2"/>
  <c r="K1631" i="2" s="1"/>
  <c r="T1631" i="2"/>
  <c r="S1631" i="2"/>
  <c r="R1631" i="2"/>
  <c r="U1631" i="2" s="1"/>
  <c r="O1631" i="2"/>
  <c r="P1631" i="2" s="1"/>
  <c r="N1631" i="2"/>
  <c r="H1631" i="2"/>
  <c r="I1631" i="2"/>
  <c r="M1343" i="2"/>
  <c r="L1343" i="2"/>
  <c r="M1012" i="2"/>
  <c r="L1012" i="2"/>
  <c r="U1083" i="2"/>
  <c r="M2035" i="2"/>
  <c r="L2035" i="2" s="1"/>
  <c r="F2493" i="9"/>
  <c r="H2493" i="9" s="1"/>
  <c r="P2492" i="2"/>
  <c r="O2492" i="2"/>
  <c r="J2492" i="2"/>
  <c r="K2492" i="2" s="1"/>
  <c r="I2492" i="2"/>
  <c r="H2492" i="2"/>
  <c r="S2492" i="2"/>
  <c r="R2492" i="2"/>
  <c r="N2492" i="2"/>
  <c r="T2492" i="2"/>
  <c r="F2136" i="9"/>
  <c r="H2136" i="9" s="1"/>
  <c r="J2135" i="2"/>
  <c r="K2135" i="2" s="1"/>
  <c r="O2135" i="2"/>
  <c r="P2135" i="2" s="1"/>
  <c r="N2135" i="2"/>
  <c r="I2135" i="2"/>
  <c r="H2135" i="2"/>
  <c r="R2135" i="2"/>
  <c r="U2135" i="2" s="1"/>
  <c r="T2135" i="2"/>
  <c r="S2135" i="2"/>
  <c r="F906" i="9"/>
  <c r="H906" i="9" s="1"/>
  <c r="S905" i="2"/>
  <c r="R905" i="2"/>
  <c r="J905" i="2"/>
  <c r="K905" i="2" s="1"/>
  <c r="T905" i="2"/>
  <c r="H905" i="2"/>
  <c r="I905" i="2"/>
  <c r="O905" i="2"/>
  <c r="P905" i="2" s="1"/>
  <c r="N905" i="2"/>
  <c r="M1724" i="2"/>
  <c r="L1724" i="2"/>
  <c r="M2996" i="2"/>
  <c r="L2996" i="2" s="1"/>
  <c r="M2836" i="2"/>
  <c r="L2836" i="2" s="1"/>
  <c r="F746" i="9"/>
  <c r="H746" i="9" s="1"/>
  <c r="R745" i="2"/>
  <c r="U745" i="2" s="1"/>
  <c r="O745" i="2"/>
  <c r="P745" i="2" s="1"/>
  <c r="N745" i="2"/>
  <c r="H745" i="2"/>
  <c r="I745" i="2"/>
  <c r="J745" i="2"/>
  <c r="K745" i="2" s="1"/>
  <c r="T745" i="2"/>
  <c r="S745" i="2"/>
  <c r="U2267" i="2"/>
  <c r="F1036" i="9"/>
  <c r="H1036" i="9" s="1"/>
  <c r="I1035" i="2"/>
  <c r="J1035" i="2"/>
  <c r="K1035" i="2" s="1"/>
  <c r="H1035" i="2"/>
  <c r="R1035" i="2"/>
  <c r="T1035" i="2"/>
  <c r="S1035" i="2"/>
  <c r="O1035" i="2"/>
  <c r="P1035" i="2" s="1"/>
  <c r="N1035" i="2"/>
  <c r="M1735" i="2"/>
  <c r="L1735" i="2"/>
  <c r="M1977" i="2"/>
  <c r="L1977" i="2" s="1"/>
  <c r="M370" i="2"/>
  <c r="L370" i="2" s="1"/>
  <c r="F2452" i="9"/>
  <c r="H2452" i="9" s="1"/>
  <c r="O2451" i="2"/>
  <c r="P2451" i="2" s="1"/>
  <c r="N2451" i="2"/>
  <c r="I2451" i="2"/>
  <c r="T2451" i="2"/>
  <c r="S2451" i="2"/>
  <c r="R2451" i="2"/>
  <c r="J2451" i="2"/>
  <c r="K2451" i="2" s="1"/>
  <c r="H2451" i="2"/>
  <c r="F2300" i="9"/>
  <c r="H2300" i="9" s="1"/>
  <c r="I2299" i="2"/>
  <c r="H2299" i="2"/>
  <c r="J2299" i="2"/>
  <c r="K2299" i="2" s="1"/>
  <c r="O2299" i="2"/>
  <c r="P2299" i="2" s="1"/>
  <c r="N2299" i="2"/>
  <c r="T2299" i="2"/>
  <c r="S2299" i="2"/>
  <c r="R2299" i="2"/>
  <c r="U2299" i="2" s="1"/>
  <c r="U526" i="2"/>
  <c r="M2131" i="2"/>
  <c r="L2131" i="2" s="1"/>
  <c r="U716" i="2"/>
  <c r="M298" i="2"/>
  <c r="L298" i="2" s="1"/>
  <c r="U157" i="2"/>
  <c r="U1843" i="2"/>
  <c r="U262" i="2"/>
  <c r="M1265" i="2"/>
  <c r="L1265" i="2"/>
  <c r="F1729" i="9"/>
  <c r="H1729" i="9" s="1"/>
  <c r="T1728" i="2"/>
  <c r="J1728" i="2"/>
  <c r="K1728" i="2" s="1"/>
  <c r="I1728" i="2"/>
  <c r="H1728" i="2"/>
  <c r="S1728" i="2"/>
  <c r="R1728" i="2"/>
  <c r="P1728" i="2"/>
  <c r="O1728" i="2"/>
  <c r="N1728" i="2"/>
  <c r="F2684" i="9"/>
  <c r="H2684" i="9" s="1"/>
  <c r="H2683" i="2"/>
  <c r="O2683" i="2"/>
  <c r="P2683" i="2" s="1"/>
  <c r="N2683" i="2"/>
  <c r="I2683" i="2"/>
  <c r="T2683" i="2"/>
  <c r="R2683" i="2"/>
  <c r="J2683" i="2"/>
  <c r="K2683" i="2" s="1"/>
  <c r="S2683" i="2"/>
  <c r="M1908" i="2"/>
  <c r="L1908" i="2" s="1"/>
  <c r="M1976" i="2"/>
  <c r="L1976" i="2"/>
  <c r="F641" i="9"/>
  <c r="H641" i="9" s="1"/>
  <c r="J640" i="2"/>
  <c r="K640" i="2" s="1"/>
  <c r="I640" i="2"/>
  <c r="H640" i="2"/>
  <c r="R640" i="2"/>
  <c r="U640" i="2" s="1"/>
  <c r="N640" i="2"/>
  <c r="T640" i="2"/>
  <c r="S640" i="2"/>
  <c r="O640" i="2"/>
  <c r="P640" i="2" s="1"/>
  <c r="M1993" i="2"/>
  <c r="L1993" i="2"/>
  <c r="U2126" i="2"/>
  <c r="U2644" i="2"/>
  <c r="F1779" i="9"/>
  <c r="H1779" i="9" s="1"/>
  <c r="R1778" i="2"/>
  <c r="O1778" i="2"/>
  <c r="N1778" i="2"/>
  <c r="H1778" i="2"/>
  <c r="T1778" i="2"/>
  <c r="S1778" i="2"/>
  <c r="J1778" i="2"/>
  <c r="K1778" i="2" s="1"/>
  <c r="P1778" i="2"/>
  <c r="I1778" i="2"/>
  <c r="F431" i="9"/>
  <c r="H431" i="9" s="1"/>
  <c r="T430" i="2"/>
  <c r="O430" i="2"/>
  <c r="R430" i="2"/>
  <c r="U430" i="2" s="1"/>
  <c r="S430" i="2"/>
  <c r="N430" i="2"/>
  <c r="I430" i="2"/>
  <c r="H430" i="2"/>
  <c r="J430" i="2"/>
  <c r="K430" i="2" s="1"/>
  <c r="P430" i="2"/>
  <c r="U2843" i="2"/>
  <c r="M2400" i="2"/>
  <c r="L2400" i="2"/>
  <c r="U795" i="2"/>
  <c r="M1316" i="2"/>
  <c r="L1316" i="2"/>
  <c r="U2348" i="2"/>
  <c r="U2319" i="2"/>
  <c r="F2138" i="9"/>
  <c r="H2138" i="9" s="1"/>
  <c r="R2137" i="2"/>
  <c r="U2137" i="2" s="1"/>
  <c r="H2137" i="2"/>
  <c r="O2137" i="2"/>
  <c r="N2137" i="2"/>
  <c r="J2137" i="2"/>
  <c r="K2137" i="2" s="1"/>
  <c r="I2137" i="2"/>
  <c r="T2137" i="2"/>
  <c r="S2137" i="2"/>
  <c r="P2137" i="2"/>
  <c r="F1799" i="9"/>
  <c r="H1799" i="9" s="1"/>
  <c r="R1798" i="2"/>
  <c r="J1798" i="2"/>
  <c r="K1798" i="2" s="1"/>
  <c r="I1798" i="2"/>
  <c r="H1798" i="2"/>
  <c r="T1798" i="2"/>
  <c r="S1798" i="2"/>
  <c r="N1798" i="2"/>
  <c r="O1798" i="2"/>
  <c r="P1798" i="2" s="1"/>
  <c r="F2118" i="9"/>
  <c r="H2118" i="9" s="1"/>
  <c r="J2117" i="2"/>
  <c r="K2117" i="2" s="1"/>
  <c r="I2117" i="2"/>
  <c r="S2117" i="2"/>
  <c r="R2117" i="2"/>
  <c r="N2117" i="2"/>
  <c r="H2117" i="2"/>
  <c r="T2117" i="2"/>
  <c r="O2117" i="2"/>
  <c r="P2117" i="2" s="1"/>
  <c r="F1986" i="9"/>
  <c r="H1986" i="9" s="1"/>
  <c r="R1985" i="2"/>
  <c r="O1985" i="2"/>
  <c r="P1985" i="2" s="1"/>
  <c r="N1985" i="2"/>
  <c r="T1985" i="2"/>
  <c r="S1985" i="2"/>
  <c r="J1985" i="2"/>
  <c r="K1985" i="2" s="1"/>
  <c r="I1985" i="2"/>
  <c r="H1985" i="2"/>
  <c r="U563" i="2"/>
  <c r="U603" i="2"/>
  <c r="L1398" i="2"/>
  <c r="M1398" i="2"/>
  <c r="M453" i="2"/>
  <c r="L453" i="2" s="1"/>
  <c r="M1444" i="2"/>
  <c r="L1444" i="2"/>
  <c r="U2536" i="2"/>
  <c r="M296" i="2"/>
  <c r="L296" i="2" s="1"/>
  <c r="M1802" i="2"/>
  <c r="L1802" i="2" s="1"/>
  <c r="M2855" i="2"/>
  <c r="L2855" i="2"/>
  <c r="F666" i="9"/>
  <c r="H666" i="9" s="1"/>
  <c r="P665" i="2"/>
  <c r="O665" i="2"/>
  <c r="J665" i="2"/>
  <c r="K665" i="2" s="1"/>
  <c r="N665" i="2"/>
  <c r="T665" i="2"/>
  <c r="I665" i="2"/>
  <c r="H665" i="2"/>
  <c r="S665" i="2"/>
  <c r="R665" i="2"/>
  <c r="M2757" i="2"/>
  <c r="L2757" i="2" s="1"/>
  <c r="U2822" i="2"/>
  <c r="F311" i="9"/>
  <c r="H311" i="9" s="1"/>
  <c r="T310" i="2"/>
  <c r="O310" i="2"/>
  <c r="N310" i="2"/>
  <c r="S310" i="2"/>
  <c r="R310" i="2"/>
  <c r="U310" i="2" s="1"/>
  <c r="P310" i="2"/>
  <c r="J310" i="2"/>
  <c r="K310" i="2" s="1"/>
  <c r="I310" i="2"/>
  <c r="H310" i="2"/>
  <c r="U2623" i="2"/>
  <c r="M2953" i="2"/>
  <c r="L2953" i="2" s="1"/>
  <c r="F1718" i="9"/>
  <c r="H1718" i="9" s="1"/>
  <c r="P1717" i="2"/>
  <c r="O1717" i="2"/>
  <c r="I1717" i="2"/>
  <c r="R1717" i="2"/>
  <c r="S1717" i="2"/>
  <c r="T1717" i="2"/>
  <c r="N1717" i="2"/>
  <c r="J1717" i="2"/>
  <c r="K1717" i="2" s="1"/>
  <c r="H1717" i="2"/>
  <c r="U2819" i="2"/>
  <c r="U2294" i="2"/>
  <c r="U2148" i="2"/>
  <c r="M1519" i="2"/>
  <c r="L1519" i="2" s="1"/>
  <c r="U1585" i="2"/>
  <c r="U620" i="2"/>
  <c r="M1518" i="2"/>
  <c r="L1518" i="2" s="1"/>
  <c r="L2032" i="2"/>
  <c r="M2032" i="2"/>
  <c r="F1775" i="9"/>
  <c r="H1775" i="9" s="1"/>
  <c r="N1774" i="2"/>
  <c r="H1774" i="2"/>
  <c r="P1774" i="2"/>
  <c r="O1774" i="2"/>
  <c r="I1774" i="2"/>
  <c r="R1774" i="2"/>
  <c r="J1774" i="2"/>
  <c r="K1774" i="2" s="1"/>
  <c r="T1774" i="2"/>
  <c r="S1774" i="2"/>
  <c r="F1760" i="9"/>
  <c r="H1760" i="9" s="1"/>
  <c r="S1759" i="2"/>
  <c r="T1759" i="2"/>
  <c r="O1759" i="2"/>
  <c r="R1759" i="2"/>
  <c r="P1759" i="2"/>
  <c r="J1759" i="2"/>
  <c r="K1759" i="2" s="1"/>
  <c r="I1759" i="2"/>
  <c r="H1759" i="2"/>
  <c r="N1759" i="2"/>
  <c r="F2340" i="9"/>
  <c r="H2340" i="9" s="1"/>
  <c r="J2339" i="2"/>
  <c r="K2339" i="2" s="1"/>
  <c r="I2339" i="2"/>
  <c r="H2339" i="2"/>
  <c r="S2339" i="2"/>
  <c r="R2339" i="2"/>
  <c r="U2339" i="2" s="1"/>
  <c r="O2339" i="2"/>
  <c r="P2339" i="2" s="1"/>
  <c r="T2339" i="2"/>
  <c r="N2339" i="2"/>
  <c r="F2543" i="9"/>
  <c r="H2543" i="9" s="1"/>
  <c r="O2542" i="2"/>
  <c r="P2542" i="2" s="1"/>
  <c r="J2542" i="2"/>
  <c r="K2542" i="2" s="1"/>
  <c r="I2542" i="2"/>
  <c r="H2542" i="2"/>
  <c r="R2542" i="2"/>
  <c r="U2542" i="2" s="1"/>
  <c r="T2542" i="2"/>
  <c r="S2542" i="2"/>
  <c r="N2542" i="2"/>
  <c r="L1862" i="2"/>
  <c r="M1862" i="2"/>
  <c r="F1683" i="9"/>
  <c r="H1683" i="9" s="1"/>
  <c r="N1682" i="2"/>
  <c r="O1682" i="2"/>
  <c r="P1682" i="2" s="1"/>
  <c r="I1682" i="2"/>
  <c r="T1682" i="2"/>
  <c r="S1682" i="2"/>
  <c r="J1682" i="2"/>
  <c r="K1682" i="2" s="1"/>
  <c r="H1682" i="2"/>
  <c r="R1682" i="2"/>
  <c r="U1682" i="2" s="1"/>
  <c r="F1593" i="9"/>
  <c r="H1593" i="9" s="1"/>
  <c r="J1592" i="2"/>
  <c r="K1592" i="2" s="1"/>
  <c r="I1592" i="2"/>
  <c r="H1592" i="2"/>
  <c r="T1592" i="2"/>
  <c r="S1592" i="2"/>
  <c r="R1592" i="2"/>
  <c r="P1592" i="2"/>
  <c r="O1592" i="2"/>
  <c r="N1592" i="2"/>
  <c r="U2690" i="2"/>
  <c r="F2720" i="9"/>
  <c r="H2720" i="9" s="1"/>
  <c r="T2719" i="2"/>
  <c r="J2719" i="2"/>
  <c r="K2719" i="2" s="1"/>
  <c r="H2719" i="2"/>
  <c r="O2719" i="2"/>
  <c r="N2719" i="2"/>
  <c r="I2719" i="2"/>
  <c r="R2719" i="2"/>
  <c r="S2719" i="2"/>
  <c r="P2719" i="2"/>
  <c r="U1992" i="2"/>
  <c r="M2263" i="2"/>
  <c r="L2263" i="2"/>
  <c r="M2087" i="2"/>
  <c r="L2087" i="2"/>
  <c r="M2405" i="2"/>
  <c r="L2405" i="2" s="1"/>
  <c r="U1641" i="2"/>
  <c r="U2177" i="2"/>
  <c r="M1044" i="2"/>
  <c r="L1044" i="2" s="1"/>
  <c r="F1935" i="9"/>
  <c r="H1935" i="9" s="1"/>
  <c r="T1934" i="2"/>
  <c r="O1934" i="2"/>
  <c r="P1934" i="2" s="1"/>
  <c r="N1934" i="2"/>
  <c r="J1934" i="2"/>
  <c r="K1934" i="2" s="1"/>
  <c r="S1934" i="2"/>
  <c r="R1934" i="2"/>
  <c r="U1934" i="2" s="1"/>
  <c r="I1934" i="2"/>
  <c r="H1934" i="2"/>
  <c r="F2839" i="9"/>
  <c r="H2839" i="9" s="1"/>
  <c r="J2838" i="2"/>
  <c r="K2838" i="2" s="1"/>
  <c r="I2838" i="2"/>
  <c r="H2838" i="2"/>
  <c r="R2838" i="2"/>
  <c r="U2838" i="2" s="1"/>
  <c r="P2838" i="2"/>
  <c r="O2838" i="2"/>
  <c r="T2838" i="2"/>
  <c r="S2838" i="2"/>
  <c r="N2838" i="2"/>
  <c r="F676" i="9"/>
  <c r="H676" i="9" s="1"/>
  <c r="T675" i="2"/>
  <c r="N675" i="2"/>
  <c r="S675" i="2"/>
  <c r="R675" i="2"/>
  <c r="P675" i="2"/>
  <c r="O675" i="2"/>
  <c r="I675" i="2"/>
  <c r="J675" i="2"/>
  <c r="K675" i="2" s="1"/>
  <c r="H675" i="2"/>
  <c r="U2706" i="2"/>
  <c r="F2951" i="9"/>
  <c r="H2951" i="9" s="1"/>
  <c r="I2950" i="2"/>
  <c r="N2950" i="2"/>
  <c r="T2950" i="2"/>
  <c r="S2950" i="2"/>
  <c r="J2950" i="2"/>
  <c r="K2950" i="2" s="1"/>
  <c r="O2950" i="2"/>
  <c r="P2950" i="2" s="1"/>
  <c r="H2950" i="2"/>
  <c r="R2950" i="2"/>
  <c r="U980" i="2"/>
  <c r="F2962" i="9"/>
  <c r="H2962" i="9" s="1"/>
  <c r="J2961" i="2"/>
  <c r="K2961" i="2" s="1"/>
  <c r="I2961" i="2"/>
  <c r="N2961" i="2"/>
  <c r="T2961" i="2"/>
  <c r="S2961" i="2"/>
  <c r="R2961" i="2"/>
  <c r="U2961" i="2" s="1"/>
  <c r="O2961" i="2"/>
  <c r="P2961" i="2" s="1"/>
  <c r="H2961" i="2"/>
  <c r="U483" i="2"/>
  <c r="F531" i="9"/>
  <c r="H531" i="9" s="1"/>
  <c r="T530" i="2"/>
  <c r="O530" i="2"/>
  <c r="P530" i="2" s="1"/>
  <c r="N530" i="2"/>
  <c r="I530" i="2"/>
  <c r="J530" i="2"/>
  <c r="K530" i="2" s="1"/>
  <c r="H530" i="2"/>
  <c r="R530" i="2"/>
  <c r="S530" i="2"/>
  <c r="U1319" i="2"/>
  <c r="M2930" i="2"/>
  <c r="L2930" i="2"/>
  <c r="U2309" i="2"/>
  <c r="M2980" i="2"/>
  <c r="L2980" i="2" s="1"/>
  <c r="F1457" i="9"/>
  <c r="H1457" i="9" s="1"/>
  <c r="J1456" i="2"/>
  <c r="K1456" i="2" s="1"/>
  <c r="S1456" i="2"/>
  <c r="R1456" i="2"/>
  <c r="P1456" i="2"/>
  <c r="I1456" i="2"/>
  <c r="H1456" i="2"/>
  <c r="T1456" i="2"/>
  <c r="O1456" i="2"/>
  <c r="N1456" i="2"/>
  <c r="M723" i="2"/>
  <c r="L723" i="2" s="1"/>
  <c r="U2331" i="2"/>
  <c r="F2646" i="9"/>
  <c r="H2646" i="9" s="1"/>
  <c r="I2645" i="2"/>
  <c r="H2645" i="2"/>
  <c r="T2645" i="2"/>
  <c r="S2645" i="2"/>
  <c r="R2645" i="2"/>
  <c r="U2645" i="2" s="1"/>
  <c r="O2645" i="2"/>
  <c r="P2645" i="2" s="1"/>
  <c r="J2645" i="2"/>
  <c r="K2645" i="2" s="1"/>
  <c r="N2645" i="2"/>
  <c r="U2457" i="2"/>
  <c r="M2987" i="2"/>
  <c r="L2987" i="2"/>
  <c r="F921" i="9"/>
  <c r="H921" i="9" s="1"/>
  <c r="T920" i="2"/>
  <c r="J920" i="2"/>
  <c r="K920" i="2" s="1"/>
  <c r="O920" i="2"/>
  <c r="N920" i="2"/>
  <c r="I920" i="2"/>
  <c r="H920" i="2"/>
  <c r="S920" i="2"/>
  <c r="R920" i="2"/>
  <c r="P920" i="2"/>
  <c r="F2343" i="9"/>
  <c r="H2343" i="9" s="1"/>
  <c r="T2342" i="2"/>
  <c r="R2342" i="2"/>
  <c r="S2342" i="2"/>
  <c r="O2342" i="2"/>
  <c r="N2342" i="2"/>
  <c r="H2342" i="2"/>
  <c r="J2342" i="2"/>
  <c r="K2342" i="2" s="1"/>
  <c r="I2342" i="2"/>
  <c r="P2342" i="2"/>
  <c r="L1123" i="2"/>
  <c r="M1123" i="2"/>
  <c r="F1432" i="9"/>
  <c r="H1432" i="9" s="1"/>
  <c r="R1431" i="2"/>
  <c r="O1431" i="2"/>
  <c r="P1431" i="2" s="1"/>
  <c r="N1431" i="2"/>
  <c r="H1431" i="2"/>
  <c r="J1431" i="2"/>
  <c r="K1431" i="2" s="1"/>
  <c r="I1431" i="2"/>
  <c r="T1431" i="2"/>
  <c r="S1431" i="2"/>
  <c r="U185" i="2"/>
  <c r="F541" i="9"/>
  <c r="H541" i="9" s="1"/>
  <c r="J540" i="2"/>
  <c r="K540" i="2" s="1"/>
  <c r="I540" i="2"/>
  <c r="H540" i="2"/>
  <c r="O540" i="2"/>
  <c r="P540" i="2" s="1"/>
  <c r="N540" i="2"/>
  <c r="T540" i="2"/>
  <c r="S540" i="2"/>
  <c r="R540" i="2"/>
  <c r="L2215" i="2"/>
  <c r="M2215" i="2"/>
  <c r="U259" i="2"/>
  <c r="M853" i="2"/>
  <c r="L853" i="2" s="1"/>
  <c r="U1092" i="2"/>
  <c r="F1096" i="9"/>
  <c r="H1096" i="9" s="1"/>
  <c r="P1095" i="2"/>
  <c r="O1095" i="2"/>
  <c r="N1095" i="2"/>
  <c r="I1095" i="2"/>
  <c r="J1095" i="2"/>
  <c r="K1095" i="2" s="1"/>
  <c r="H1095" i="2"/>
  <c r="S1095" i="2"/>
  <c r="R1095" i="2"/>
  <c r="T1095" i="2"/>
  <c r="F2883" i="9"/>
  <c r="H2883" i="9" s="1"/>
  <c r="O2882" i="2"/>
  <c r="P2882" i="2" s="1"/>
  <c r="N2882" i="2"/>
  <c r="H2882" i="2"/>
  <c r="J2882" i="2"/>
  <c r="K2882" i="2" s="1"/>
  <c r="I2882" i="2"/>
  <c r="T2882" i="2"/>
  <c r="S2882" i="2"/>
  <c r="R2882" i="2"/>
  <c r="U2882" i="2" s="1"/>
  <c r="M2367" i="2"/>
  <c r="L2367" i="2" s="1"/>
  <c r="F1355" i="9"/>
  <c r="H1355" i="9" s="1"/>
  <c r="H1354" i="2"/>
  <c r="T1354" i="2"/>
  <c r="S1354" i="2"/>
  <c r="R1354" i="2"/>
  <c r="U1354" i="2" s="1"/>
  <c r="N1354" i="2"/>
  <c r="P1354" i="2"/>
  <c r="O1354" i="2"/>
  <c r="J1354" i="2"/>
  <c r="K1354" i="2" s="1"/>
  <c r="I1354" i="2"/>
  <c r="M1247" i="2"/>
  <c r="L1247" i="2" s="1"/>
  <c r="F2853" i="9"/>
  <c r="H2853" i="9" s="1"/>
  <c r="J2852" i="2"/>
  <c r="K2852" i="2" s="1"/>
  <c r="I2852" i="2"/>
  <c r="H2852" i="2"/>
  <c r="T2852" i="2"/>
  <c r="P2852" i="2"/>
  <c r="O2852" i="2"/>
  <c r="N2852" i="2"/>
  <c r="S2852" i="2"/>
  <c r="R2852" i="2"/>
  <c r="U2852" i="2" s="1"/>
  <c r="F361" i="9"/>
  <c r="H361" i="9" s="1"/>
  <c r="J360" i="2"/>
  <c r="K360" i="2" s="1"/>
  <c r="N360" i="2"/>
  <c r="I360" i="2"/>
  <c r="H360" i="2"/>
  <c r="T360" i="2"/>
  <c r="S360" i="2"/>
  <c r="R360" i="2"/>
  <c r="P360" i="2"/>
  <c r="O360" i="2"/>
  <c r="F176" i="9"/>
  <c r="H176" i="9" s="1"/>
  <c r="N175" i="2"/>
  <c r="S175" i="2"/>
  <c r="R175" i="2"/>
  <c r="I175" i="2"/>
  <c r="J175" i="2"/>
  <c r="K175" i="2" s="1"/>
  <c r="H175" i="2"/>
  <c r="P175" i="2"/>
  <c r="O175" i="2"/>
  <c r="T175" i="2"/>
  <c r="M2376" i="2"/>
  <c r="L2376" i="2" s="1"/>
  <c r="M2404" i="2"/>
  <c r="L2404" i="2"/>
  <c r="F2226" i="9"/>
  <c r="H2226" i="9" s="1"/>
  <c r="O2225" i="2"/>
  <c r="P2225" i="2" s="1"/>
  <c r="J2225" i="2"/>
  <c r="K2225" i="2" s="1"/>
  <c r="I2225" i="2"/>
  <c r="H2225" i="2"/>
  <c r="T2225" i="2"/>
  <c r="S2225" i="2"/>
  <c r="R2225" i="2"/>
  <c r="N2225" i="2"/>
  <c r="F1292" i="9"/>
  <c r="H1292" i="9" s="1"/>
  <c r="H1291" i="2"/>
  <c r="J1291" i="2"/>
  <c r="K1291" i="2" s="1"/>
  <c r="I1291" i="2"/>
  <c r="R1291" i="2"/>
  <c r="T1291" i="2"/>
  <c r="S1291" i="2"/>
  <c r="O1291" i="2"/>
  <c r="N1291" i="2"/>
  <c r="P1291" i="2"/>
  <c r="U2112" i="2"/>
  <c r="F121" i="9"/>
  <c r="H121" i="9" s="1"/>
  <c r="S120" i="2"/>
  <c r="R120" i="2"/>
  <c r="U120" i="2" s="1"/>
  <c r="T120" i="2"/>
  <c r="O120" i="2"/>
  <c r="P120" i="2" s="1"/>
  <c r="N120" i="2"/>
  <c r="J120" i="2"/>
  <c r="K120" i="2" s="1"/>
  <c r="I120" i="2"/>
  <c r="H120" i="2"/>
  <c r="U2726" i="2"/>
  <c r="F1332" i="9"/>
  <c r="H1332" i="9" s="1"/>
  <c r="T1331" i="2"/>
  <c r="O1331" i="2"/>
  <c r="P1331" i="2" s="1"/>
  <c r="N1331" i="2"/>
  <c r="I1331" i="2"/>
  <c r="S1331" i="2"/>
  <c r="R1331" i="2"/>
  <c r="J1331" i="2"/>
  <c r="K1331" i="2" s="1"/>
  <c r="H1331" i="2"/>
  <c r="U1586" i="2"/>
  <c r="M990" i="2"/>
  <c r="L990" i="2" s="1"/>
  <c r="U2184" i="2"/>
  <c r="U1393" i="2"/>
  <c r="L170" i="2"/>
  <c r="M170" i="2"/>
  <c r="F2293" i="9"/>
  <c r="H2293" i="9" s="1"/>
  <c r="R2292" i="2"/>
  <c r="P2292" i="2"/>
  <c r="O2292" i="2"/>
  <c r="J2292" i="2"/>
  <c r="K2292" i="2" s="1"/>
  <c r="I2292" i="2"/>
  <c r="S2292" i="2"/>
  <c r="N2292" i="2"/>
  <c r="H2292" i="2"/>
  <c r="T2292" i="2"/>
  <c r="U65" i="2"/>
  <c r="U1383" i="2"/>
  <c r="U2587" i="2"/>
  <c r="M2841" i="2"/>
  <c r="L2841" i="2"/>
  <c r="L2894" i="2"/>
  <c r="M2894" i="2"/>
  <c r="M2699" i="2"/>
  <c r="L2699" i="2" s="1"/>
  <c r="M2810" i="2"/>
  <c r="L2810" i="2" s="1"/>
  <c r="U653" i="2"/>
  <c r="F941" i="9"/>
  <c r="H941" i="9" s="1"/>
  <c r="T940" i="2"/>
  <c r="S940" i="2"/>
  <c r="O940" i="2"/>
  <c r="I940" i="2"/>
  <c r="H940" i="2"/>
  <c r="R940" i="2"/>
  <c r="P940" i="2"/>
  <c r="N940" i="2"/>
  <c r="J940" i="2"/>
  <c r="K940" i="2" s="1"/>
  <c r="M803" i="2"/>
  <c r="L803" i="2" s="1"/>
  <c r="M2617" i="2"/>
  <c r="L2617" i="2" s="1"/>
  <c r="M2515" i="2"/>
  <c r="L2515" i="2" s="1"/>
  <c r="M1987" i="2"/>
  <c r="L1987" i="2" s="1"/>
  <c r="M2049" i="2"/>
  <c r="L2049" i="2"/>
  <c r="L2997" i="2"/>
  <c r="M2997" i="2"/>
  <c r="L123" i="2"/>
  <c r="M123" i="2"/>
  <c r="U2088" i="2"/>
  <c r="F701" i="9"/>
  <c r="H701" i="9" s="1"/>
  <c r="S700" i="2"/>
  <c r="T700" i="2"/>
  <c r="P700" i="2"/>
  <c r="N700" i="2"/>
  <c r="I700" i="2"/>
  <c r="R700" i="2"/>
  <c r="O700" i="2"/>
  <c r="J700" i="2"/>
  <c r="K700" i="2" s="1"/>
  <c r="H700" i="2"/>
  <c r="L2184" i="2"/>
  <c r="M2184" i="2"/>
  <c r="M1962" i="2"/>
  <c r="L1962" i="2"/>
  <c r="F2821" i="9"/>
  <c r="H2821" i="9" s="1"/>
  <c r="N2820" i="2"/>
  <c r="S2820" i="2"/>
  <c r="R2820" i="2"/>
  <c r="O2820" i="2"/>
  <c r="P2820" i="2" s="1"/>
  <c r="H2820" i="2"/>
  <c r="I2820" i="2"/>
  <c r="T2820" i="2"/>
  <c r="J2820" i="2"/>
  <c r="K2820" i="2" s="1"/>
  <c r="U2684" i="2"/>
  <c r="M3004" i="2"/>
  <c r="L3004" i="2" s="1"/>
  <c r="M2423" i="2"/>
  <c r="L2423" i="2" s="1"/>
  <c r="M1226" i="2"/>
  <c r="L1226" i="2" s="1"/>
  <c r="M542" i="2"/>
  <c r="L542" i="2" s="1"/>
  <c r="M716" i="2"/>
  <c r="L716" i="2" s="1"/>
  <c r="U1991" i="2"/>
  <c r="M1149" i="2"/>
  <c r="L1149" i="2" s="1"/>
  <c r="M262" i="2"/>
  <c r="L262" i="2" s="1"/>
  <c r="F2500" i="9"/>
  <c r="H2500" i="9" s="1"/>
  <c r="I2499" i="2"/>
  <c r="H2499" i="2"/>
  <c r="R2499" i="2"/>
  <c r="J2499" i="2"/>
  <c r="K2499" i="2" s="1"/>
  <c r="T2499" i="2"/>
  <c r="S2499" i="2"/>
  <c r="P2499" i="2"/>
  <c r="N2499" i="2"/>
  <c r="O2499" i="2"/>
  <c r="M1347" i="2"/>
  <c r="L1347" i="2" s="1"/>
  <c r="M2247" i="2"/>
  <c r="L2247" i="2" s="1"/>
  <c r="F2540" i="9"/>
  <c r="H2540" i="9" s="1"/>
  <c r="J2539" i="2"/>
  <c r="K2539" i="2" s="1"/>
  <c r="O2539" i="2"/>
  <c r="P2539" i="2" s="1"/>
  <c r="N2539" i="2"/>
  <c r="T2539" i="2"/>
  <c r="S2539" i="2"/>
  <c r="H2539" i="2"/>
  <c r="I2539" i="2"/>
  <c r="R2539" i="2"/>
  <c r="F2900" i="9"/>
  <c r="H2900" i="9" s="1"/>
  <c r="T2899" i="2"/>
  <c r="J2899" i="2"/>
  <c r="K2899" i="2" s="1"/>
  <c r="I2899" i="2"/>
  <c r="H2899" i="2"/>
  <c r="S2899" i="2"/>
  <c r="R2899" i="2"/>
  <c r="O2899" i="2"/>
  <c r="P2899" i="2" s="1"/>
  <c r="N2899" i="2"/>
  <c r="M129" i="2"/>
  <c r="L129" i="2" s="1"/>
  <c r="M220" i="2"/>
  <c r="L220" i="2" s="1"/>
  <c r="M2142" i="2"/>
  <c r="L2142" i="2"/>
  <c r="U2400" i="2"/>
  <c r="M2456" i="2"/>
  <c r="L2456" i="2" s="1"/>
  <c r="U407" i="2"/>
  <c r="M1558" i="2"/>
  <c r="L1558" i="2"/>
  <c r="M2159" i="2"/>
  <c r="L2159" i="2" s="1"/>
  <c r="U2506" i="2"/>
  <c r="U1400" i="2"/>
  <c r="F2621" i="9"/>
  <c r="H2621" i="9" s="1"/>
  <c r="T2620" i="2"/>
  <c r="O2620" i="2"/>
  <c r="P2620" i="2"/>
  <c r="N2620" i="2"/>
  <c r="J2620" i="2"/>
  <c r="K2620" i="2" s="1"/>
  <c r="I2620" i="2"/>
  <c r="H2620" i="2"/>
  <c r="S2620" i="2"/>
  <c r="R2620" i="2"/>
  <c r="U2620" i="2" s="1"/>
  <c r="F481" i="9"/>
  <c r="H481" i="9" s="1"/>
  <c r="J480" i="2"/>
  <c r="K480" i="2" s="1"/>
  <c r="I480" i="2"/>
  <c r="H480" i="2"/>
  <c r="O480" i="2"/>
  <c r="P480" i="2" s="1"/>
  <c r="N480" i="2"/>
  <c r="S480" i="2"/>
  <c r="R480" i="2"/>
  <c r="U480" i="2" s="1"/>
  <c r="T480" i="2"/>
  <c r="F2777" i="9"/>
  <c r="H2777" i="9" s="1"/>
  <c r="I2776" i="2"/>
  <c r="T2776" i="2"/>
  <c r="S2776" i="2"/>
  <c r="P2776" i="2"/>
  <c r="R2776" i="2"/>
  <c r="U2776" i="2" s="1"/>
  <c r="O2776" i="2"/>
  <c r="N2776" i="2"/>
  <c r="H2776" i="2"/>
  <c r="J2776" i="2"/>
  <c r="K2776" i="2" s="1"/>
  <c r="U1644" i="2"/>
  <c r="M2119" i="2"/>
  <c r="L2119" i="2"/>
  <c r="M1452" i="2"/>
  <c r="L1452" i="2"/>
  <c r="M1883" i="2"/>
  <c r="L1883" i="2"/>
  <c r="U1207" i="2"/>
  <c r="F2833" i="9"/>
  <c r="H2833" i="9" s="1"/>
  <c r="H2832" i="2"/>
  <c r="P2832" i="2"/>
  <c r="O2832" i="2"/>
  <c r="N2832" i="2"/>
  <c r="J2832" i="2"/>
  <c r="K2832" i="2" s="1"/>
  <c r="I2832" i="2"/>
  <c r="S2832" i="2"/>
  <c r="R2832" i="2"/>
  <c r="T2832" i="2"/>
  <c r="M2822" i="2"/>
  <c r="L2822" i="2" s="1"/>
  <c r="F2913" i="9"/>
  <c r="H2913" i="9" s="1"/>
  <c r="O2912" i="2"/>
  <c r="P2912" i="2" s="1"/>
  <c r="I2912" i="2"/>
  <c r="H2912" i="2"/>
  <c r="T2912" i="2"/>
  <c r="S2912" i="2"/>
  <c r="R2912" i="2"/>
  <c r="U2912" i="2" s="1"/>
  <c r="J2912" i="2"/>
  <c r="K2912" i="2" s="1"/>
  <c r="N2912" i="2"/>
  <c r="U1406" i="2"/>
  <c r="M293" i="2"/>
  <c r="L293" i="2" s="1"/>
  <c r="U1467" i="2"/>
  <c r="M1206" i="2"/>
  <c r="L1206" i="2"/>
  <c r="F1469" i="9"/>
  <c r="H1469" i="9" s="1"/>
  <c r="O1468" i="2"/>
  <c r="J1468" i="2"/>
  <c r="K1468" i="2" s="1"/>
  <c r="I1468" i="2"/>
  <c r="H1468" i="2"/>
  <c r="R1468" i="2"/>
  <c r="T1468" i="2"/>
  <c r="S1468" i="2"/>
  <c r="P1468" i="2"/>
  <c r="N1468" i="2"/>
  <c r="F2266" i="9"/>
  <c r="H2266" i="9" s="1"/>
  <c r="O2265" i="2"/>
  <c r="P2265" i="2" s="1"/>
  <c r="T2265" i="2"/>
  <c r="S2265" i="2"/>
  <c r="N2265" i="2"/>
  <c r="R2265" i="2"/>
  <c r="H2265" i="2"/>
  <c r="J2265" i="2"/>
  <c r="K2265" i="2" s="1"/>
  <c r="I2265" i="2"/>
  <c r="M1413" i="2"/>
  <c r="L1413" i="2"/>
  <c r="U726" i="2"/>
  <c r="M1760" i="2"/>
  <c r="L1760" i="2"/>
  <c r="M617" i="2"/>
  <c r="L617" i="2"/>
  <c r="M2081" i="2"/>
  <c r="L2081" i="2" s="1"/>
  <c r="M704" i="2"/>
  <c r="L704" i="2" s="1"/>
  <c r="U1044" i="2"/>
  <c r="M1790" i="2"/>
  <c r="L1790" i="2" s="1"/>
  <c r="F2744" i="9"/>
  <c r="H2744" i="9" s="1"/>
  <c r="I2743" i="2"/>
  <c r="T2743" i="2"/>
  <c r="S2743" i="2"/>
  <c r="O2743" i="2"/>
  <c r="P2743" i="2" s="1"/>
  <c r="R2743" i="2"/>
  <c r="U2743" i="2" s="1"/>
  <c r="N2743" i="2"/>
  <c r="J2743" i="2"/>
  <c r="K2743" i="2" s="1"/>
  <c r="H2743" i="2"/>
  <c r="L2724" i="2"/>
  <c r="M2724" i="2"/>
  <c r="M2990" i="2"/>
  <c r="L2990" i="2" s="1"/>
  <c r="L2848" i="2"/>
  <c r="M2848" i="2"/>
  <c r="L2752" i="2"/>
  <c r="M2752" i="2"/>
  <c r="M2353" i="2"/>
  <c r="L2353" i="2" s="1"/>
  <c r="M2888" i="2"/>
  <c r="L2888" i="2" s="1"/>
  <c r="M2371" i="2"/>
  <c r="L2371" i="2"/>
  <c r="F2845" i="9"/>
  <c r="H2845" i="9" s="1"/>
  <c r="S2844" i="2"/>
  <c r="R2844" i="2"/>
  <c r="H2844" i="2"/>
  <c r="I2844" i="2"/>
  <c r="O2844" i="2"/>
  <c r="N2844" i="2"/>
  <c r="J2844" i="2"/>
  <c r="K2844" i="2" s="1"/>
  <c r="P2844" i="2"/>
  <c r="T2844" i="2"/>
  <c r="M3001" i="2"/>
  <c r="L3001" i="2" s="1"/>
  <c r="M2744" i="2"/>
  <c r="L2744" i="2" s="1"/>
  <c r="U1538" i="2"/>
  <c r="U95" i="2"/>
  <c r="U1614" i="2"/>
  <c r="U151" i="2"/>
  <c r="M1980" i="2"/>
  <c r="L1980" i="2"/>
  <c r="M1699" i="2"/>
  <c r="L1699" i="2" s="1"/>
  <c r="M1799" i="2"/>
  <c r="L1799" i="2" s="1"/>
  <c r="U633" i="2"/>
  <c r="M809" i="2"/>
  <c r="L809" i="2"/>
  <c r="F2420" i="9"/>
  <c r="H2420" i="9" s="1"/>
  <c r="J2419" i="2"/>
  <c r="K2419" i="2" s="1"/>
  <c r="I2419" i="2"/>
  <c r="H2419" i="2"/>
  <c r="T2419" i="2"/>
  <c r="P2419" i="2"/>
  <c r="S2419" i="2"/>
  <c r="O2419" i="2"/>
  <c r="N2419" i="2"/>
  <c r="R2419" i="2"/>
  <c r="U2824" i="2"/>
  <c r="F1297" i="9"/>
  <c r="H1297" i="9" s="1"/>
  <c r="T1296" i="2"/>
  <c r="S1296" i="2"/>
  <c r="R1296" i="2"/>
  <c r="N1296" i="2"/>
  <c r="J1296" i="2"/>
  <c r="K1296" i="2" s="1"/>
  <c r="I1296" i="2"/>
  <c r="O1296" i="2"/>
  <c r="P1296" i="2" s="1"/>
  <c r="H1296" i="2"/>
  <c r="F551" i="9"/>
  <c r="H551" i="9" s="1"/>
  <c r="T550" i="2"/>
  <c r="O550" i="2"/>
  <c r="P550" i="2"/>
  <c r="N550" i="2"/>
  <c r="I550" i="2"/>
  <c r="S550" i="2"/>
  <c r="R550" i="2"/>
  <c r="J550" i="2"/>
  <c r="K550" i="2" s="1"/>
  <c r="H550" i="2"/>
  <c r="F1838" i="9"/>
  <c r="H1838" i="9" s="1"/>
  <c r="J1837" i="2"/>
  <c r="K1837" i="2" s="1"/>
  <c r="S1837" i="2"/>
  <c r="R1837" i="2"/>
  <c r="P1837" i="2"/>
  <c r="T1837" i="2"/>
  <c r="O1837" i="2"/>
  <c r="N1837" i="2"/>
  <c r="I1837" i="2"/>
  <c r="H1837" i="2"/>
  <c r="F2633" i="9"/>
  <c r="H2633" i="9" s="1"/>
  <c r="P2632" i="2"/>
  <c r="O2632" i="2"/>
  <c r="N2632" i="2"/>
  <c r="I2632" i="2"/>
  <c r="H2632" i="2"/>
  <c r="T2632" i="2"/>
  <c r="J2632" i="2"/>
  <c r="K2632" i="2" s="1"/>
  <c r="S2632" i="2"/>
  <c r="R2632" i="2"/>
  <c r="F2813" i="9"/>
  <c r="H2813" i="9" s="1"/>
  <c r="O2812" i="2"/>
  <c r="P2812" i="2" s="1"/>
  <c r="J2812" i="2"/>
  <c r="K2812" i="2" s="1"/>
  <c r="R2812" i="2"/>
  <c r="N2812" i="2"/>
  <c r="T2812" i="2"/>
  <c r="S2812" i="2"/>
  <c r="H2812" i="2"/>
  <c r="I2812" i="2"/>
  <c r="F996" i="9"/>
  <c r="H996" i="9" s="1"/>
  <c r="S995" i="2"/>
  <c r="R995" i="2"/>
  <c r="O995" i="2"/>
  <c r="P995" i="2" s="1"/>
  <c r="I995" i="2"/>
  <c r="H995" i="2"/>
  <c r="T995" i="2"/>
  <c r="N995" i="2"/>
  <c r="J995" i="2"/>
  <c r="K995" i="2" s="1"/>
  <c r="M546" i="2"/>
  <c r="L546" i="2" s="1"/>
  <c r="F1813" i="9"/>
  <c r="H1813" i="9" s="1"/>
  <c r="O1812" i="2"/>
  <c r="N1812" i="2"/>
  <c r="S1812" i="2"/>
  <c r="R1812" i="2"/>
  <c r="P1812" i="2"/>
  <c r="I1812" i="2"/>
  <c r="H1812" i="2"/>
  <c r="T1812" i="2"/>
  <c r="J1812" i="2"/>
  <c r="K1812" i="2" s="1"/>
  <c r="M669" i="2"/>
  <c r="L669" i="2" s="1"/>
  <c r="F1404" i="9"/>
  <c r="H1404" i="9" s="1"/>
  <c r="J1403" i="2"/>
  <c r="K1403" i="2" s="1"/>
  <c r="T1403" i="2"/>
  <c r="S1403" i="2"/>
  <c r="R1403" i="2"/>
  <c r="O1403" i="2"/>
  <c r="P1403" i="2" s="1"/>
  <c r="N1403" i="2"/>
  <c r="I1403" i="2"/>
  <c r="H1403" i="2"/>
  <c r="U248" i="2"/>
  <c r="F1895" i="9"/>
  <c r="H1895" i="9" s="1"/>
  <c r="N1894" i="2"/>
  <c r="T1894" i="2"/>
  <c r="S1894" i="2"/>
  <c r="O1894" i="2"/>
  <c r="P1894" i="2"/>
  <c r="R1894" i="2"/>
  <c r="J1894" i="2"/>
  <c r="K1894" i="2" s="1"/>
  <c r="I1894" i="2"/>
  <c r="H1894" i="2"/>
  <c r="F2477" i="9"/>
  <c r="H2477" i="9" s="1"/>
  <c r="T2476" i="2"/>
  <c r="N2476" i="2"/>
  <c r="H2476" i="2"/>
  <c r="S2476" i="2"/>
  <c r="O2476" i="2"/>
  <c r="P2476" i="2" s="1"/>
  <c r="J2476" i="2"/>
  <c r="K2476" i="2" s="1"/>
  <c r="I2476" i="2"/>
  <c r="R2476" i="2"/>
  <c r="U896" i="2"/>
  <c r="M2227" i="2"/>
  <c r="L2227" i="2"/>
  <c r="F2689" i="9"/>
  <c r="H2689" i="9" s="1"/>
  <c r="I2688" i="2"/>
  <c r="H2688" i="2"/>
  <c r="O2688" i="2"/>
  <c r="P2688" i="2" s="1"/>
  <c r="N2688" i="2"/>
  <c r="J2688" i="2"/>
  <c r="K2688" i="2" s="1"/>
  <c r="T2688" i="2"/>
  <c r="S2688" i="2"/>
  <c r="R2688" i="2"/>
  <c r="F1206" i="9"/>
  <c r="H1206" i="9" s="1"/>
  <c r="T1205" i="2"/>
  <c r="S1205" i="2"/>
  <c r="R1205" i="2"/>
  <c r="U1205" i="2" s="1"/>
  <c r="N1205" i="2"/>
  <c r="I1205" i="2"/>
  <c r="H1205" i="2"/>
  <c r="P1205" i="2"/>
  <c r="O1205" i="2"/>
  <c r="J1205" i="2"/>
  <c r="K1205" i="2" s="1"/>
  <c r="F651" i="9"/>
  <c r="H651" i="9" s="1"/>
  <c r="T650" i="2"/>
  <c r="O650" i="2"/>
  <c r="P650" i="2" s="1"/>
  <c r="N650" i="2"/>
  <c r="I650" i="2"/>
  <c r="J650" i="2"/>
  <c r="K650" i="2" s="1"/>
  <c r="H650" i="2"/>
  <c r="S650" i="2"/>
  <c r="R650" i="2"/>
  <c r="F2066" i="9"/>
  <c r="H2066" i="9" s="1"/>
  <c r="R2065" i="2"/>
  <c r="O2065" i="2"/>
  <c r="P2065" i="2"/>
  <c r="N2065" i="2"/>
  <c r="J2065" i="2"/>
  <c r="K2065" i="2" s="1"/>
  <c r="I2065" i="2"/>
  <c r="H2065" i="2"/>
  <c r="T2065" i="2"/>
  <c r="S2065" i="2"/>
  <c r="U466" i="2"/>
  <c r="F2557" i="9"/>
  <c r="H2557" i="9" s="1"/>
  <c r="T2556" i="2"/>
  <c r="S2556" i="2"/>
  <c r="R2556" i="2"/>
  <c r="N2556" i="2"/>
  <c r="O2556" i="2"/>
  <c r="P2556" i="2" s="1"/>
  <c r="J2556" i="2"/>
  <c r="K2556" i="2" s="1"/>
  <c r="I2556" i="2"/>
  <c r="H2556" i="2"/>
  <c r="F1031" i="9"/>
  <c r="H1031" i="9" s="1"/>
  <c r="S1030" i="2"/>
  <c r="R1030" i="2"/>
  <c r="J1030" i="2"/>
  <c r="K1030" i="2" s="1"/>
  <c r="I1030" i="2"/>
  <c r="N1030" i="2"/>
  <c r="H1030" i="2"/>
  <c r="O1030" i="2"/>
  <c r="P1030" i="2" s="1"/>
  <c r="T1030" i="2"/>
  <c r="U803" i="2"/>
  <c r="F2342" i="9"/>
  <c r="H2342" i="9" s="1"/>
  <c r="S2341" i="2"/>
  <c r="N2341" i="2"/>
  <c r="T2341" i="2"/>
  <c r="O2341" i="2"/>
  <c r="P2341" i="2" s="1"/>
  <c r="J2341" i="2"/>
  <c r="K2341" i="2" s="1"/>
  <c r="I2341" i="2"/>
  <c r="H2341" i="2"/>
  <c r="R2341" i="2"/>
  <c r="M1326" i="2"/>
  <c r="L1326" i="2"/>
  <c r="M2862" i="2"/>
  <c r="L2862" i="2" s="1"/>
  <c r="M2381" i="2"/>
  <c r="L2381" i="2"/>
  <c r="F2903" i="9"/>
  <c r="H2903" i="9" s="1"/>
  <c r="J2902" i="2"/>
  <c r="K2902" i="2" s="1"/>
  <c r="I2902" i="2"/>
  <c r="O2902" i="2"/>
  <c r="P2902" i="2" s="1"/>
  <c r="N2902" i="2"/>
  <c r="R2902" i="2"/>
  <c r="H2902" i="2"/>
  <c r="S2902" i="2"/>
  <c r="T2902" i="2"/>
  <c r="L55" i="2"/>
  <c r="M55" i="2"/>
  <c r="F236" i="9"/>
  <c r="H236" i="9" s="1"/>
  <c r="N235" i="2"/>
  <c r="S235" i="2"/>
  <c r="R235" i="2"/>
  <c r="I235" i="2"/>
  <c r="T235" i="2"/>
  <c r="O235" i="2"/>
  <c r="J235" i="2"/>
  <c r="K235" i="2" s="1"/>
  <c r="H235" i="2"/>
  <c r="P235" i="2"/>
  <c r="L1956" i="2"/>
  <c r="M1956" i="2"/>
  <c r="F1444" i="9"/>
  <c r="H1444" i="9" s="1"/>
  <c r="J1443" i="2"/>
  <c r="K1443" i="2" s="1"/>
  <c r="T1443" i="2"/>
  <c r="O1443" i="2"/>
  <c r="P1443" i="2" s="1"/>
  <c r="N1443" i="2"/>
  <c r="I1443" i="2"/>
  <c r="H1443" i="2"/>
  <c r="S1443" i="2"/>
  <c r="R1443" i="2"/>
  <c r="M1727" i="2"/>
  <c r="L1727" i="2"/>
  <c r="M1746" i="2"/>
  <c r="L1746" i="2" s="1"/>
  <c r="F2992" i="9"/>
  <c r="H2992" i="9" s="1"/>
  <c r="O2991" i="2"/>
  <c r="T2991" i="2"/>
  <c r="P2991" i="2"/>
  <c r="I2991" i="2"/>
  <c r="H2991" i="2"/>
  <c r="N2991" i="2"/>
  <c r="S2991" i="2"/>
  <c r="R2991" i="2"/>
  <c r="U2991" i="2" s="1"/>
  <c r="J2991" i="2"/>
  <c r="K2991" i="2" s="1"/>
  <c r="F956" i="9"/>
  <c r="H956" i="9" s="1"/>
  <c r="P955" i="2"/>
  <c r="H955" i="2"/>
  <c r="O955" i="2"/>
  <c r="N955" i="2"/>
  <c r="T955" i="2"/>
  <c r="S955" i="2"/>
  <c r="I955" i="2"/>
  <c r="R955" i="2"/>
  <c r="U955" i="2" s="1"/>
  <c r="J955" i="2"/>
  <c r="K955" i="2" s="1"/>
  <c r="F421" i="9"/>
  <c r="H421" i="9" s="1"/>
  <c r="J420" i="2"/>
  <c r="K420" i="2" s="1"/>
  <c r="T420" i="2"/>
  <c r="S420" i="2"/>
  <c r="R420" i="2"/>
  <c r="U420" i="2" s="1"/>
  <c r="N420" i="2"/>
  <c r="I420" i="2"/>
  <c r="H420" i="2"/>
  <c r="O420" i="2"/>
  <c r="P420" i="2" s="1"/>
  <c r="M1272" i="2"/>
  <c r="L1272" i="2"/>
  <c r="L2911" i="2"/>
  <c r="M2911" i="2"/>
  <c r="L799" i="2"/>
  <c r="M799" i="2"/>
  <c r="F2967" i="9"/>
  <c r="H2967" i="9" s="1"/>
  <c r="P2966" i="2"/>
  <c r="J2966" i="2"/>
  <c r="K2966" i="2" s="1"/>
  <c r="T2966" i="2"/>
  <c r="O2966" i="2"/>
  <c r="N2966" i="2"/>
  <c r="I2966" i="2"/>
  <c r="S2966" i="2"/>
  <c r="R2966" i="2"/>
  <c r="U2966" i="2" s="1"/>
  <c r="H2966" i="2"/>
  <c r="F1540" i="9"/>
  <c r="H1540" i="9" s="1"/>
  <c r="R1539" i="2"/>
  <c r="T1539" i="2"/>
  <c r="S1539" i="2"/>
  <c r="O1539" i="2"/>
  <c r="P1539" i="2" s="1"/>
  <c r="N1539" i="2"/>
  <c r="H1539" i="2"/>
  <c r="J1539" i="2"/>
  <c r="K1539" i="2" s="1"/>
  <c r="I1539" i="2"/>
  <c r="F691" i="9"/>
  <c r="H691" i="9" s="1"/>
  <c r="O690" i="2"/>
  <c r="T690" i="2"/>
  <c r="S690" i="2"/>
  <c r="I690" i="2"/>
  <c r="H690" i="2"/>
  <c r="R690" i="2"/>
  <c r="P690" i="2"/>
  <c r="N690" i="2"/>
  <c r="J690" i="2"/>
  <c r="K690" i="2" s="1"/>
  <c r="M2555" i="2"/>
  <c r="L2555" i="2" s="1"/>
  <c r="F1249" i="9"/>
  <c r="H1249" i="9" s="1"/>
  <c r="N1248" i="2"/>
  <c r="S1248" i="2"/>
  <c r="R1248" i="2"/>
  <c r="U1248" i="2" s="1"/>
  <c r="P1248" i="2"/>
  <c r="H1248" i="2"/>
  <c r="I1248" i="2"/>
  <c r="T1248" i="2"/>
  <c r="J1248" i="2"/>
  <c r="K1248" i="2" s="1"/>
  <c r="O1248" i="2"/>
  <c r="M1404" i="2"/>
  <c r="L1404" i="2" s="1"/>
  <c r="M2010" i="2"/>
  <c r="L2010" i="2"/>
  <c r="U1316" i="2"/>
  <c r="F1649" i="9"/>
  <c r="H1649" i="9" s="1"/>
  <c r="T1648" i="2"/>
  <c r="J1648" i="2"/>
  <c r="K1648" i="2" s="1"/>
  <c r="I1648" i="2"/>
  <c r="H1648" i="2"/>
  <c r="P1648" i="2"/>
  <c r="O1648" i="2"/>
  <c r="N1648" i="2"/>
  <c r="S1648" i="2"/>
  <c r="R1648" i="2"/>
  <c r="U1648" i="2" s="1"/>
  <c r="M1306" i="2"/>
  <c r="L1306" i="2"/>
  <c r="M1900" i="2"/>
  <c r="L1900" i="2"/>
  <c r="F1359" i="9"/>
  <c r="H1359" i="9" s="1"/>
  <c r="P1358" i="2"/>
  <c r="O1358" i="2"/>
  <c r="H1358" i="2"/>
  <c r="S1358" i="2"/>
  <c r="R1358" i="2"/>
  <c r="N1358" i="2"/>
  <c r="J1358" i="2"/>
  <c r="K1358" i="2" s="1"/>
  <c r="I1358" i="2"/>
  <c r="T1358" i="2"/>
  <c r="M2690" i="2"/>
  <c r="L2690" i="2" s="1"/>
  <c r="F2615" i="9"/>
  <c r="H2615" i="9" s="1"/>
  <c r="R2614" i="2"/>
  <c r="P2614" i="2"/>
  <c r="T2614" i="2"/>
  <c r="S2614" i="2"/>
  <c r="J2614" i="2"/>
  <c r="K2614" i="2" s="1"/>
  <c r="I2614" i="2"/>
  <c r="H2614" i="2"/>
  <c r="O2614" i="2"/>
  <c r="N2614" i="2"/>
  <c r="L2434" i="2"/>
  <c r="M2434" i="2"/>
  <c r="M1037" i="2"/>
  <c r="L1037" i="2" s="1"/>
  <c r="M2979" i="2"/>
  <c r="L2979" i="2" s="1"/>
  <c r="M2529" i="2"/>
  <c r="L2529" i="2"/>
  <c r="F2654" i="9"/>
  <c r="H2654" i="9" s="1"/>
  <c r="O2653" i="2"/>
  <c r="P2653" i="2" s="1"/>
  <c r="J2653" i="2"/>
  <c r="K2653" i="2" s="1"/>
  <c r="N2653" i="2"/>
  <c r="H2653" i="2"/>
  <c r="I2653" i="2"/>
  <c r="T2653" i="2"/>
  <c r="S2653" i="2"/>
  <c r="R2653" i="2"/>
  <c r="M612" i="2"/>
  <c r="L612" i="2"/>
  <c r="U1976" i="2"/>
  <c r="M1486" i="2"/>
  <c r="L1486" i="2"/>
  <c r="M2644" i="2"/>
  <c r="L2644" i="2"/>
  <c r="F1400" i="9"/>
  <c r="H1400" i="9" s="1"/>
  <c r="O1399" i="2"/>
  <c r="P1399" i="2" s="1"/>
  <c r="N1399" i="2"/>
  <c r="H1399" i="2"/>
  <c r="T1399" i="2"/>
  <c r="S1399" i="2"/>
  <c r="J1399" i="2"/>
  <c r="K1399" i="2" s="1"/>
  <c r="I1399" i="2"/>
  <c r="R1399" i="2"/>
  <c r="U2830" i="2"/>
  <c r="M2948" i="2"/>
  <c r="L2948" i="2"/>
  <c r="M1700" i="2"/>
  <c r="L1700" i="2" s="1"/>
  <c r="M2673" i="2"/>
  <c r="L2673" i="2" s="1"/>
  <c r="M2598" i="2"/>
  <c r="L2598" i="2" s="1"/>
  <c r="M2612" i="2"/>
  <c r="L2612" i="2"/>
  <c r="U2638" i="2"/>
  <c r="M1720" i="2"/>
  <c r="L1720" i="2" s="1"/>
  <c r="F1121" i="9"/>
  <c r="H1121" i="9" s="1"/>
  <c r="J1120" i="2"/>
  <c r="K1120" i="2" s="1"/>
  <c r="I1120" i="2"/>
  <c r="P1120" i="2"/>
  <c r="O1120" i="2"/>
  <c r="N1120" i="2"/>
  <c r="H1120" i="2"/>
  <c r="T1120" i="2"/>
  <c r="S1120" i="2"/>
  <c r="R1120" i="2"/>
  <c r="U1120" i="2" s="1"/>
  <c r="F2520" i="9"/>
  <c r="H2520" i="9" s="1"/>
  <c r="S2519" i="2"/>
  <c r="R2519" i="2"/>
  <c r="H2519" i="2"/>
  <c r="T2519" i="2"/>
  <c r="J2519" i="2"/>
  <c r="K2519" i="2" s="1"/>
  <c r="P2519" i="2"/>
  <c r="O2519" i="2"/>
  <c r="N2519" i="2"/>
  <c r="I2519" i="2"/>
  <c r="U1306" i="2"/>
  <c r="F2698" i="9"/>
  <c r="H2698" i="9" s="1"/>
  <c r="N2697" i="2"/>
  <c r="S2697" i="2"/>
  <c r="T2697" i="2"/>
  <c r="R2697" i="2"/>
  <c r="P2697" i="2"/>
  <c r="J2697" i="2"/>
  <c r="K2697" i="2" s="1"/>
  <c r="O2697" i="2"/>
  <c r="H2697" i="2"/>
  <c r="I2697" i="2"/>
  <c r="U2119" i="2"/>
  <c r="M2748" i="2"/>
  <c r="L2748" i="2"/>
  <c r="M1537" i="2"/>
  <c r="L1537" i="2"/>
  <c r="L2967" i="2"/>
  <c r="M2967" i="2"/>
  <c r="F2945" i="9"/>
  <c r="H2945" i="9" s="1"/>
  <c r="R2944" i="2"/>
  <c r="U2944" i="2" s="1"/>
  <c r="J2944" i="2"/>
  <c r="K2944" i="2" s="1"/>
  <c r="I2944" i="2"/>
  <c r="T2944" i="2"/>
  <c r="S2944" i="2"/>
  <c r="P2944" i="2"/>
  <c r="O2944" i="2"/>
  <c r="N2944" i="2"/>
  <c r="H2944" i="2"/>
  <c r="F866" i="9"/>
  <c r="H866" i="9" s="1"/>
  <c r="R865" i="2"/>
  <c r="P865" i="2"/>
  <c r="O865" i="2"/>
  <c r="N865" i="2"/>
  <c r="H865" i="2"/>
  <c r="J865" i="2"/>
  <c r="K865" i="2" s="1"/>
  <c r="I865" i="2"/>
  <c r="S865" i="2"/>
  <c r="T865" i="2"/>
  <c r="U2757" i="2"/>
  <c r="M2942" i="2"/>
  <c r="L2942" i="2" s="1"/>
  <c r="M1915" i="2"/>
  <c r="L1915" i="2" s="1"/>
  <c r="U2463" i="2"/>
  <c r="F2728" i="9"/>
  <c r="H2728" i="9" s="1"/>
  <c r="N2727" i="2"/>
  <c r="T2727" i="2"/>
  <c r="R2727" i="2"/>
  <c r="O2727" i="2"/>
  <c r="J2727" i="2"/>
  <c r="K2727" i="2" s="1"/>
  <c r="I2727" i="2"/>
  <c r="H2727" i="2"/>
  <c r="P2727" i="2"/>
  <c r="S2727" i="2"/>
  <c r="M1777" i="2"/>
  <c r="L1777" i="2"/>
  <c r="F1369" i="9"/>
  <c r="H1369" i="9" s="1"/>
  <c r="N1368" i="2"/>
  <c r="R1368" i="2"/>
  <c r="P1368" i="2"/>
  <c r="O1368" i="2"/>
  <c r="I1368" i="2"/>
  <c r="H1368" i="2"/>
  <c r="S1368" i="2"/>
  <c r="T1368" i="2"/>
  <c r="J1368" i="2"/>
  <c r="K1368" i="2" s="1"/>
  <c r="L520" i="2"/>
  <c r="M520" i="2"/>
  <c r="M2148" i="2"/>
  <c r="L2148" i="2"/>
  <c r="U1577" i="2"/>
  <c r="L1163" i="2"/>
  <c r="M1163" i="2"/>
  <c r="F2948" i="9"/>
  <c r="H2948" i="9" s="1"/>
  <c r="H2947" i="2"/>
  <c r="N2947" i="2"/>
  <c r="T2947" i="2"/>
  <c r="O2947" i="2"/>
  <c r="I2947" i="2"/>
  <c r="S2947" i="2"/>
  <c r="R2947" i="2"/>
  <c r="P2947" i="2"/>
  <c r="J2947" i="2"/>
  <c r="K2947" i="2" s="1"/>
  <c r="F1329" i="9"/>
  <c r="H1329" i="9" s="1"/>
  <c r="H1328" i="2"/>
  <c r="T1328" i="2"/>
  <c r="S1328" i="2"/>
  <c r="R1328" i="2"/>
  <c r="N1328" i="2"/>
  <c r="J1328" i="2"/>
  <c r="K1328" i="2" s="1"/>
  <c r="I1328" i="2"/>
  <c r="P1328" i="2"/>
  <c r="O1328" i="2"/>
  <c r="F1858" i="9"/>
  <c r="H1858" i="9" s="1"/>
  <c r="J1857" i="2"/>
  <c r="K1857" i="2" s="1"/>
  <c r="T1857" i="2"/>
  <c r="O1857" i="2"/>
  <c r="P1857" i="2" s="1"/>
  <c r="I1857" i="2"/>
  <c r="H1857" i="2"/>
  <c r="N1857" i="2"/>
  <c r="S1857" i="2"/>
  <c r="R1857" i="2"/>
  <c r="U1857" i="2" s="1"/>
  <c r="U2693" i="2"/>
  <c r="F1855" i="9"/>
  <c r="H1855" i="9" s="1"/>
  <c r="N1854" i="2"/>
  <c r="J1854" i="2"/>
  <c r="K1854" i="2" s="1"/>
  <c r="I1854" i="2"/>
  <c r="H1854" i="2"/>
  <c r="O1854" i="2"/>
  <c r="P1854" i="2" s="1"/>
  <c r="T1854" i="2"/>
  <c r="S1854" i="2"/>
  <c r="R1854" i="2"/>
  <c r="U1854" i="2" s="1"/>
  <c r="U195" i="2"/>
  <c r="F1920" i="9"/>
  <c r="H1920" i="9" s="1"/>
  <c r="S1919" i="2"/>
  <c r="R1919" i="2"/>
  <c r="J1919" i="2"/>
  <c r="K1919" i="2" s="1"/>
  <c r="I1919" i="2"/>
  <c r="H1919" i="2"/>
  <c r="O1919" i="2"/>
  <c r="P1919" i="2" s="1"/>
  <c r="T1919" i="2"/>
  <c r="N1919" i="2"/>
  <c r="U2908" i="2"/>
  <c r="U2423" i="2"/>
  <c r="F211" i="9"/>
  <c r="H211" i="9" s="1"/>
  <c r="I210" i="2"/>
  <c r="H210" i="2"/>
  <c r="P210" i="2"/>
  <c r="O210" i="2"/>
  <c r="J210" i="2"/>
  <c r="K210" i="2" s="1"/>
  <c r="T210" i="2"/>
  <c r="S210" i="2"/>
  <c r="R210" i="2"/>
  <c r="U210" i="2" s="1"/>
  <c r="N210" i="2"/>
  <c r="M1527" i="2"/>
  <c r="L1527" i="2"/>
  <c r="M1515" i="2"/>
  <c r="L1515" i="2"/>
  <c r="F776" i="9"/>
  <c r="H776" i="9" s="1"/>
  <c r="H775" i="2"/>
  <c r="P775" i="2"/>
  <c r="R775" i="2"/>
  <c r="U775" i="2" s="1"/>
  <c r="O775" i="2"/>
  <c r="N775" i="2"/>
  <c r="I775" i="2"/>
  <c r="S775" i="2"/>
  <c r="J775" i="2"/>
  <c r="K775" i="2" s="1"/>
  <c r="T775" i="2"/>
  <c r="U2498" i="2"/>
  <c r="M1298" i="2"/>
  <c r="L1298" i="2" s="1"/>
  <c r="F2767" i="9"/>
  <c r="H2767" i="9" s="1"/>
  <c r="T2766" i="2"/>
  <c r="P2766" i="2"/>
  <c r="S2766" i="2"/>
  <c r="R2766" i="2"/>
  <c r="U2766" i="2" s="1"/>
  <c r="N2766" i="2"/>
  <c r="I2766" i="2"/>
  <c r="H2766" i="2"/>
  <c r="O2766" i="2"/>
  <c r="J2766" i="2"/>
  <c r="K2766" i="2" s="1"/>
  <c r="U1638" i="2"/>
  <c r="M886" i="2"/>
  <c r="L886" i="2" s="1"/>
  <c r="U2371" i="2"/>
  <c r="M2564" i="2"/>
  <c r="L2564" i="2" s="1"/>
  <c r="U2980" i="2"/>
  <c r="M1973" i="2"/>
  <c r="L1973" i="2" s="1"/>
  <c r="L507" i="2"/>
  <c r="M507" i="2"/>
  <c r="F2482" i="9"/>
  <c r="H2482" i="9" s="1"/>
  <c r="T2481" i="2"/>
  <c r="S2481" i="2"/>
  <c r="N2481" i="2"/>
  <c r="H2481" i="2"/>
  <c r="J2481" i="2"/>
  <c r="K2481" i="2" s="1"/>
  <c r="I2481" i="2"/>
  <c r="O2481" i="2"/>
  <c r="R2481" i="2"/>
  <c r="P2481" i="2"/>
  <c r="F2478" i="9"/>
  <c r="H2478" i="9" s="1"/>
  <c r="P2477" i="2"/>
  <c r="O2477" i="2"/>
  <c r="N2477" i="2"/>
  <c r="I2477" i="2"/>
  <c r="J2477" i="2"/>
  <c r="K2477" i="2" s="1"/>
  <c r="H2477" i="2"/>
  <c r="T2477" i="2"/>
  <c r="S2477" i="2"/>
  <c r="R2477" i="2"/>
  <c r="F841" i="9"/>
  <c r="H841" i="9" s="1"/>
  <c r="H840" i="2"/>
  <c r="T840" i="2"/>
  <c r="S840" i="2"/>
  <c r="N840" i="2"/>
  <c r="R840" i="2"/>
  <c r="U840" i="2" s="1"/>
  <c r="O840" i="2"/>
  <c r="P840" i="2" s="1"/>
  <c r="I840" i="2"/>
  <c r="J840" i="2"/>
  <c r="K840" i="2" s="1"/>
  <c r="U646" i="2"/>
  <c r="L2331" i="2"/>
  <c r="M2331" i="2"/>
  <c r="F2763" i="9"/>
  <c r="H2763" i="9" s="1"/>
  <c r="H2762" i="2"/>
  <c r="O2762" i="2"/>
  <c r="N2762" i="2"/>
  <c r="S2762" i="2"/>
  <c r="R2762" i="2"/>
  <c r="U2762" i="2" s="1"/>
  <c r="T2762" i="2"/>
  <c r="J2762" i="2"/>
  <c r="K2762" i="2" s="1"/>
  <c r="P2762" i="2"/>
  <c r="I2762" i="2"/>
  <c r="U1546" i="2"/>
  <c r="M2596" i="2"/>
  <c r="L2596" i="2"/>
  <c r="U1433" i="2"/>
  <c r="F1712" i="9"/>
  <c r="H1712" i="9" s="1"/>
  <c r="J1711" i="2"/>
  <c r="K1711" i="2" s="1"/>
  <c r="R1711" i="2"/>
  <c r="U1711" i="2" s="1"/>
  <c r="O1711" i="2"/>
  <c r="N1711" i="2"/>
  <c r="I1711" i="2"/>
  <c r="H1711" i="2"/>
  <c r="T1711" i="2"/>
  <c r="S1711" i="2"/>
  <c r="P1711" i="2"/>
  <c r="F946" i="9"/>
  <c r="H946" i="9" s="1"/>
  <c r="I945" i="2"/>
  <c r="H945" i="2"/>
  <c r="T945" i="2"/>
  <c r="S945" i="2"/>
  <c r="R945" i="2"/>
  <c r="O945" i="2"/>
  <c r="J945" i="2"/>
  <c r="K945" i="2" s="1"/>
  <c r="P945" i="2"/>
  <c r="N945" i="2"/>
  <c r="M2739" i="2"/>
  <c r="L2739" i="2" s="1"/>
  <c r="M2898" i="2"/>
  <c r="L2898" i="2" s="1"/>
  <c r="M501" i="2"/>
  <c r="L501" i="2" s="1"/>
  <c r="M635" i="2"/>
  <c r="L635" i="2" s="1"/>
  <c r="L506" i="2"/>
  <c r="M506" i="2"/>
  <c r="M333" i="2"/>
  <c r="L333" i="2"/>
  <c r="F1452" i="9"/>
  <c r="H1452" i="9" s="1"/>
  <c r="R1451" i="2"/>
  <c r="S1451" i="2"/>
  <c r="T1451" i="2"/>
  <c r="N1451" i="2"/>
  <c r="O1451" i="2"/>
  <c r="P1451" i="2" s="1"/>
  <c r="J1451" i="2"/>
  <c r="K1451" i="2" s="1"/>
  <c r="I1451" i="2"/>
  <c r="H1451" i="2"/>
  <c r="M1271" i="2"/>
  <c r="L1271" i="2" s="1"/>
  <c r="M746" i="2"/>
  <c r="L746" i="2" s="1"/>
  <c r="U2370" i="2"/>
  <c r="M1481" i="2"/>
  <c r="L1481" i="2" s="1"/>
  <c r="M2004" i="2"/>
  <c r="L2004" i="2" s="1"/>
  <c r="F2650" i="9"/>
  <c r="H2650" i="9" s="1"/>
  <c r="O2649" i="2"/>
  <c r="P2649" i="2" s="1"/>
  <c r="N2649" i="2"/>
  <c r="I2649" i="2"/>
  <c r="H2649" i="2"/>
  <c r="J2649" i="2"/>
  <c r="K2649" i="2" s="1"/>
  <c r="T2649" i="2"/>
  <c r="S2649" i="2"/>
  <c r="R2649" i="2"/>
  <c r="U2649" i="2" s="1"/>
  <c r="F2925" i="9"/>
  <c r="H2925" i="9" s="1"/>
  <c r="J2924" i="2"/>
  <c r="K2924" i="2" s="1"/>
  <c r="I2924" i="2"/>
  <c r="H2924" i="2"/>
  <c r="S2924" i="2"/>
  <c r="P2924" i="2"/>
  <c r="N2924" i="2"/>
  <c r="T2924" i="2"/>
  <c r="R2924" i="2"/>
  <c r="O2924" i="2"/>
  <c r="F1880" i="9"/>
  <c r="H1880" i="9" s="1"/>
  <c r="S1879" i="2"/>
  <c r="R1879" i="2"/>
  <c r="J1879" i="2"/>
  <c r="K1879" i="2" s="1"/>
  <c r="I1879" i="2"/>
  <c r="P1879" i="2"/>
  <c r="T1879" i="2"/>
  <c r="O1879" i="2"/>
  <c r="N1879" i="2"/>
  <c r="H1879" i="2"/>
  <c r="U1730" i="2"/>
  <c r="F816" i="9"/>
  <c r="H816" i="9" s="1"/>
  <c r="H815" i="2"/>
  <c r="T815" i="2"/>
  <c r="O815" i="2"/>
  <c r="S815" i="2"/>
  <c r="R815" i="2"/>
  <c r="P815" i="2"/>
  <c r="N815" i="2"/>
  <c r="J815" i="2"/>
  <c r="K815" i="2" s="1"/>
  <c r="I815" i="2"/>
  <c r="U1622" i="2"/>
  <c r="M2770" i="2"/>
  <c r="L2770" i="2" s="1"/>
  <c r="F1969" i="9"/>
  <c r="H1969" i="9" s="1"/>
  <c r="O1968" i="2"/>
  <c r="P1968" i="2" s="1"/>
  <c r="T1968" i="2"/>
  <c r="S1968" i="2"/>
  <c r="R1968" i="2"/>
  <c r="N1968" i="2"/>
  <c r="I1968" i="2"/>
  <c r="H1968" i="2"/>
  <c r="J1968" i="2"/>
  <c r="K1968" i="2" s="1"/>
  <c r="M882" i="2"/>
  <c r="L882" i="2"/>
  <c r="F2025" i="9"/>
  <c r="H2025" i="9" s="1"/>
  <c r="J2024" i="2"/>
  <c r="K2024" i="2" s="1"/>
  <c r="I2024" i="2"/>
  <c r="H2024" i="2"/>
  <c r="T2024" i="2"/>
  <c r="S2024" i="2"/>
  <c r="R2024" i="2"/>
  <c r="U2024" i="2" s="1"/>
  <c r="P2024" i="2"/>
  <c r="O2024" i="2"/>
  <c r="N2024" i="2"/>
  <c r="M2455" i="2"/>
  <c r="L2455" i="2"/>
  <c r="M2726" i="2"/>
  <c r="L2726" i="2" s="1"/>
  <c r="M943" i="2"/>
  <c r="L943" i="2" s="1"/>
  <c r="M896" i="2"/>
  <c r="L896" i="2"/>
  <c r="F1740" i="9"/>
  <c r="H1740" i="9" s="1"/>
  <c r="S1739" i="2"/>
  <c r="J1739" i="2"/>
  <c r="K1739" i="2" s="1"/>
  <c r="I1739" i="2"/>
  <c r="H1739" i="2"/>
  <c r="T1739" i="2"/>
  <c r="R1739" i="2"/>
  <c r="U1739" i="2" s="1"/>
  <c r="O1739" i="2"/>
  <c r="P1739" i="2" s="1"/>
  <c r="N1739" i="2"/>
  <c r="F111" i="9"/>
  <c r="H111" i="9" s="1"/>
  <c r="I110" i="2"/>
  <c r="H110" i="2"/>
  <c r="O110" i="2"/>
  <c r="P110" i="2" s="1"/>
  <c r="J110" i="2"/>
  <c r="K110" i="2" s="1"/>
  <c r="N110" i="2"/>
  <c r="T110" i="2"/>
  <c r="S110" i="2"/>
  <c r="R110" i="2"/>
  <c r="M766" i="2"/>
  <c r="L766" i="2"/>
  <c r="F2656" i="9"/>
  <c r="H2656" i="9" s="1"/>
  <c r="T2655" i="2"/>
  <c r="S2655" i="2"/>
  <c r="R2655" i="2"/>
  <c r="O2655" i="2"/>
  <c r="P2655" i="2" s="1"/>
  <c r="H2655" i="2"/>
  <c r="J2655" i="2"/>
  <c r="K2655" i="2" s="1"/>
  <c r="I2655" i="2"/>
  <c r="N2655" i="2"/>
  <c r="U1724" i="2"/>
  <c r="M2444" i="2"/>
  <c r="L2444" i="2" s="1"/>
  <c r="U990" i="2"/>
  <c r="M1570" i="2"/>
  <c r="L1570" i="2"/>
  <c r="U504" i="2"/>
  <c r="F2075" i="9"/>
  <c r="H2075" i="9" s="1"/>
  <c r="T2074" i="2"/>
  <c r="N2074" i="2"/>
  <c r="O2074" i="2"/>
  <c r="P2074" i="2" s="1"/>
  <c r="I2074" i="2"/>
  <c r="J2074" i="2"/>
  <c r="K2074" i="2" s="1"/>
  <c r="H2074" i="2"/>
  <c r="S2074" i="2"/>
  <c r="R2074" i="2"/>
  <c r="U2074" i="2" s="1"/>
  <c r="L761" i="2"/>
  <c r="M761" i="2"/>
  <c r="M52" i="2"/>
  <c r="L52" i="2"/>
  <c r="M1604" i="2"/>
  <c r="L1604" i="2"/>
  <c r="M1896" i="2"/>
  <c r="L1896" i="2"/>
  <c r="M2107" i="2"/>
  <c r="L2107" i="2" s="1"/>
  <c r="U1491" i="2"/>
  <c r="M2665" i="2"/>
  <c r="L2665" i="2"/>
  <c r="U2392" i="2"/>
  <c r="M1676" i="2"/>
  <c r="L1676" i="2" s="1"/>
  <c r="M1049" i="2"/>
  <c r="L1049" i="2"/>
  <c r="F2301" i="9"/>
  <c r="H2301" i="9" s="1"/>
  <c r="J2300" i="2"/>
  <c r="K2300" i="2" s="1"/>
  <c r="I2300" i="2"/>
  <c r="O2300" i="2"/>
  <c r="P2300" i="2" s="1"/>
  <c r="N2300" i="2"/>
  <c r="T2300" i="2"/>
  <c r="S2300" i="2"/>
  <c r="R2300" i="2"/>
  <c r="H2300" i="2"/>
  <c r="M182" i="2"/>
  <c r="L182" i="2" s="1"/>
  <c r="M444" i="2"/>
  <c r="L444" i="2" s="1"/>
  <c r="F356" i="9"/>
  <c r="H356" i="9" s="1"/>
  <c r="T355" i="2"/>
  <c r="P355" i="2"/>
  <c r="O355" i="2"/>
  <c r="J355" i="2"/>
  <c r="K355" i="2" s="1"/>
  <c r="S355" i="2"/>
  <c r="R355" i="2"/>
  <c r="I355" i="2"/>
  <c r="N355" i="2"/>
  <c r="H355" i="2"/>
  <c r="F686" i="9"/>
  <c r="H686" i="9" s="1"/>
  <c r="J685" i="2"/>
  <c r="K685" i="2" s="1"/>
  <c r="I685" i="2"/>
  <c r="H685" i="2"/>
  <c r="T685" i="2"/>
  <c r="O685" i="2"/>
  <c r="P685" i="2" s="1"/>
  <c r="N685" i="2"/>
  <c r="S685" i="2"/>
  <c r="R685" i="2"/>
  <c r="U2876" i="2"/>
  <c r="F1638" i="9"/>
  <c r="H1638" i="9" s="1"/>
  <c r="P1637" i="2"/>
  <c r="J1637" i="2"/>
  <c r="K1637" i="2" s="1"/>
  <c r="I1637" i="2"/>
  <c r="H1637" i="2"/>
  <c r="T1637" i="2"/>
  <c r="S1637" i="2"/>
  <c r="R1637" i="2"/>
  <c r="U1637" i="2" s="1"/>
  <c r="O1637" i="2"/>
  <c r="N1637" i="2"/>
  <c r="F2449" i="9"/>
  <c r="H2449" i="9" s="1"/>
  <c r="R2448" i="2"/>
  <c r="T2448" i="2"/>
  <c r="O2448" i="2"/>
  <c r="P2448" i="2" s="1"/>
  <c r="N2448" i="2"/>
  <c r="J2448" i="2"/>
  <c r="K2448" i="2" s="1"/>
  <c r="I2448" i="2"/>
  <c r="H2448" i="2"/>
  <c r="S2448" i="2"/>
  <c r="M2080" i="2"/>
  <c r="L2080" i="2"/>
  <c r="F411" i="9"/>
  <c r="H411" i="9" s="1"/>
  <c r="T410" i="2"/>
  <c r="O410" i="2"/>
  <c r="S410" i="2"/>
  <c r="R410" i="2"/>
  <c r="U410" i="2" s="1"/>
  <c r="P410" i="2"/>
  <c r="I410" i="2"/>
  <c r="H410" i="2"/>
  <c r="J410" i="2"/>
  <c r="K410" i="2" s="1"/>
  <c r="N410" i="2"/>
  <c r="F826" i="9"/>
  <c r="H826" i="9" s="1"/>
  <c r="R825" i="2"/>
  <c r="U825" i="2" s="1"/>
  <c r="O825" i="2"/>
  <c r="P825" i="2" s="1"/>
  <c r="H825" i="2"/>
  <c r="T825" i="2"/>
  <c r="S825" i="2"/>
  <c r="N825" i="2"/>
  <c r="I825" i="2"/>
  <c r="J825" i="2"/>
  <c r="K825" i="2" s="1"/>
  <c r="L2439" i="2"/>
  <c r="M2439" i="2"/>
  <c r="U2328" i="2"/>
  <c r="M483" i="2"/>
  <c r="L483" i="2"/>
  <c r="F631" i="9"/>
  <c r="H631" i="9" s="1"/>
  <c r="T630" i="2"/>
  <c r="O630" i="2"/>
  <c r="P630" i="2"/>
  <c r="N630" i="2"/>
  <c r="I630" i="2"/>
  <c r="S630" i="2"/>
  <c r="H630" i="2"/>
  <c r="R630" i="2"/>
  <c r="U630" i="2" s="1"/>
  <c r="J630" i="2"/>
  <c r="K630" i="2" s="1"/>
  <c r="F2439" i="9"/>
  <c r="H2439" i="9" s="1"/>
  <c r="O2438" i="2"/>
  <c r="P2438" i="2" s="1"/>
  <c r="N2438" i="2"/>
  <c r="H2438" i="2"/>
  <c r="T2438" i="2"/>
  <c r="S2438" i="2"/>
  <c r="R2438" i="2"/>
  <c r="U2438" i="2" s="1"/>
  <c r="J2438" i="2"/>
  <c r="K2438" i="2" s="1"/>
  <c r="I2438" i="2"/>
  <c r="U542" i="2"/>
  <c r="U1533" i="2"/>
  <c r="M1653" i="2"/>
  <c r="L1653" i="2" s="1"/>
  <c r="U2529" i="2"/>
  <c r="F1893" i="9"/>
  <c r="H1893" i="9" s="1"/>
  <c r="N1892" i="2"/>
  <c r="J1892" i="2"/>
  <c r="K1892" i="2" s="1"/>
  <c r="I1892" i="2"/>
  <c r="O1892" i="2"/>
  <c r="H1892" i="2"/>
  <c r="T1892" i="2"/>
  <c r="R1892" i="2"/>
  <c r="P1892" i="2"/>
  <c r="S1892" i="2"/>
  <c r="F2019" i="9"/>
  <c r="H2019" i="9" s="1"/>
  <c r="R2018" i="2"/>
  <c r="J2018" i="2"/>
  <c r="K2018" i="2" s="1"/>
  <c r="I2018" i="2"/>
  <c r="H2018" i="2"/>
  <c r="T2018" i="2"/>
  <c r="S2018" i="2"/>
  <c r="O2018" i="2"/>
  <c r="N2018" i="2"/>
  <c r="P2018" i="2"/>
  <c r="F341" i="9"/>
  <c r="H341" i="9" s="1"/>
  <c r="J340" i="2"/>
  <c r="K340" i="2" s="1"/>
  <c r="I340" i="2"/>
  <c r="H340" i="2"/>
  <c r="O340" i="2"/>
  <c r="P340" i="2" s="1"/>
  <c r="N340" i="2"/>
  <c r="T340" i="2"/>
  <c r="S340" i="2"/>
  <c r="R340" i="2"/>
  <c r="U340" i="2" s="1"/>
  <c r="F2386" i="9"/>
  <c r="H2386" i="9" s="1"/>
  <c r="J2385" i="2"/>
  <c r="K2385" i="2" s="1"/>
  <c r="I2385" i="2"/>
  <c r="H2385" i="2"/>
  <c r="T2385" i="2"/>
  <c r="S2385" i="2"/>
  <c r="R2385" i="2"/>
  <c r="P2385" i="2"/>
  <c r="O2385" i="2"/>
  <c r="N2385" i="2"/>
  <c r="F2896" i="9"/>
  <c r="H2896" i="9" s="1"/>
  <c r="N2895" i="2"/>
  <c r="O2895" i="2"/>
  <c r="P2895" i="2" s="1"/>
  <c r="J2895" i="2"/>
  <c r="K2895" i="2" s="1"/>
  <c r="T2895" i="2"/>
  <c r="S2895" i="2"/>
  <c r="R2895" i="2"/>
  <c r="U2895" i="2" s="1"/>
  <c r="I2895" i="2"/>
  <c r="H2895" i="2"/>
  <c r="F1640" i="9"/>
  <c r="H1640" i="9" s="1"/>
  <c r="R1639" i="2"/>
  <c r="N1639" i="2"/>
  <c r="I1639" i="2"/>
  <c r="H1639" i="2"/>
  <c r="J1639" i="2"/>
  <c r="K1639" i="2" s="1"/>
  <c r="O1639" i="2"/>
  <c r="P1639" i="2" s="1"/>
  <c r="T1639" i="2"/>
  <c r="S1639" i="2"/>
  <c r="U2868" i="2"/>
  <c r="U1947" i="2"/>
  <c r="U2948" i="2"/>
  <c r="F2604" i="9"/>
  <c r="H2604" i="9" s="1"/>
  <c r="O2603" i="2"/>
  <c r="N2603" i="2"/>
  <c r="H2603" i="2"/>
  <c r="T2603" i="2"/>
  <c r="S2603" i="2"/>
  <c r="R2603" i="2"/>
  <c r="U2603" i="2" s="1"/>
  <c r="P2603" i="2"/>
  <c r="J2603" i="2"/>
  <c r="K2603" i="2" s="1"/>
  <c r="I2603" i="2"/>
  <c r="U2673" i="2"/>
  <c r="U2612" i="2"/>
  <c r="U1279" i="2"/>
  <c r="U1672" i="2"/>
  <c r="M2506" i="2"/>
  <c r="L2506" i="2"/>
  <c r="F2155" i="9"/>
  <c r="H2155" i="9" s="1"/>
  <c r="I2154" i="2"/>
  <c r="H2154" i="2"/>
  <c r="J2154" i="2"/>
  <c r="K2154" i="2" s="1"/>
  <c r="T2154" i="2"/>
  <c r="O2154" i="2"/>
  <c r="N2154" i="2"/>
  <c r="S2154" i="2"/>
  <c r="R2154" i="2"/>
  <c r="P2154" i="2"/>
  <c r="L447" i="2"/>
  <c r="M447" i="2"/>
  <c r="F291" i="9"/>
  <c r="H291" i="9" s="1"/>
  <c r="T290" i="2"/>
  <c r="O290" i="2"/>
  <c r="I290" i="2"/>
  <c r="H290" i="2"/>
  <c r="P290" i="2"/>
  <c r="S290" i="2"/>
  <c r="R290" i="2"/>
  <c r="U290" i="2" s="1"/>
  <c r="N290" i="2"/>
  <c r="J290" i="2"/>
  <c r="K290" i="2" s="1"/>
  <c r="F1785" i="9"/>
  <c r="H1785" i="9" s="1"/>
  <c r="R1784" i="2"/>
  <c r="U1784" i="2" s="1"/>
  <c r="N1784" i="2"/>
  <c r="J1784" i="2"/>
  <c r="K1784" i="2" s="1"/>
  <c r="I1784" i="2"/>
  <c r="H1784" i="2"/>
  <c r="T1784" i="2"/>
  <c r="S1784" i="2"/>
  <c r="P1784" i="2"/>
  <c r="O1784" i="2"/>
  <c r="U2042" i="2"/>
  <c r="M2774" i="2"/>
  <c r="L2774" i="2" s="1"/>
  <c r="M2082" i="2"/>
  <c r="L2082" i="2" s="1"/>
  <c r="U1452" i="2"/>
  <c r="F2396" i="9"/>
  <c r="H2396" i="9" s="1"/>
  <c r="T2395" i="2"/>
  <c r="S2395" i="2"/>
  <c r="R2395" i="2"/>
  <c r="U2395" i="2" s="1"/>
  <c r="N2395" i="2"/>
  <c r="J2395" i="2"/>
  <c r="K2395" i="2" s="1"/>
  <c r="P2395" i="2"/>
  <c r="H2395" i="2"/>
  <c r="O2395" i="2"/>
  <c r="I2395" i="2"/>
  <c r="U2485" i="2"/>
  <c r="M1840" i="2"/>
  <c r="L1840" i="2"/>
  <c r="L1303" i="2"/>
  <c r="M1303" i="2"/>
  <c r="M960" i="2"/>
  <c r="L960" i="2" s="1"/>
  <c r="M1262" i="2"/>
  <c r="L1262" i="2"/>
  <c r="U1163" i="2"/>
  <c r="F2213" i="9"/>
  <c r="H2213" i="9" s="1"/>
  <c r="I2212" i="2"/>
  <c r="H2212" i="2"/>
  <c r="T2212" i="2"/>
  <c r="P2212" i="2"/>
  <c r="S2212" i="2"/>
  <c r="R2212" i="2"/>
  <c r="J2212" i="2"/>
  <c r="K2212" i="2" s="1"/>
  <c r="N2212" i="2"/>
  <c r="O2212" i="2"/>
  <c r="F2522" i="9"/>
  <c r="H2522" i="9" s="1"/>
  <c r="T2521" i="2"/>
  <c r="S2521" i="2"/>
  <c r="N2521" i="2"/>
  <c r="R2521" i="2"/>
  <c r="P2521" i="2"/>
  <c r="O2521" i="2"/>
  <c r="J2521" i="2"/>
  <c r="K2521" i="2" s="1"/>
  <c r="I2521" i="2"/>
  <c r="H2521" i="2"/>
  <c r="U2901" i="2"/>
  <c r="F2975" i="9"/>
  <c r="H2975" i="9" s="1"/>
  <c r="O2974" i="2"/>
  <c r="P2974" i="2" s="1"/>
  <c r="J2974" i="2"/>
  <c r="K2974" i="2" s="1"/>
  <c r="I2974" i="2"/>
  <c r="N2974" i="2"/>
  <c r="H2974" i="2"/>
  <c r="T2974" i="2"/>
  <c r="S2974" i="2"/>
  <c r="R2974" i="2"/>
  <c r="U2974" i="2" s="1"/>
  <c r="M1437" i="2"/>
  <c r="L1437" i="2"/>
  <c r="L2608" i="2"/>
  <c r="M2608" i="2"/>
  <c r="U2263" i="2"/>
  <c r="M2680" i="2"/>
  <c r="L2680" i="2"/>
  <c r="U1673" i="2"/>
  <c r="M1618" i="2"/>
  <c r="L1618" i="2" s="1"/>
  <c r="U2068" i="2"/>
  <c r="F2551" i="9"/>
  <c r="H2551" i="9" s="1"/>
  <c r="N2550" i="2"/>
  <c r="T2550" i="2"/>
  <c r="S2550" i="2"/>
  <c r="R2550" i="2"/>
  <c r="J2550" i="2"/>
  <c r="K2550" i="2" s="1"/>
  <c r="I2550" i="2"/>
  <c r="H2550" i="2"/>
  <c r="P2550" i="2"/>
  <c r="O2550" i="2"/>
  <c r="U704" i="2"/>
  <c r="F801" i="9"/>
  <c r="H801" i="9" s="1"/>
  <c r="H800" i="2"/>
  <c r="S800" i="2"/>
  <c r="N800" i="2"/>
  <c r="T800" i="2"/>
  <c r="R800" i="2"/>
  <c r="U800" i="2" s="1"/>
  <c r="O800" i="2"/>
  <c r="P800" i="2" s="1"/>
  <c r="J800" i="2"/>
  <c r="K800" i="2" s="1"/>
  <c r="I800" i="2"/>
  <c r="M1223" i="2"/>
  <c r="L1223" i="2" s="1"/>
  <c r="U2981" i="2"/>
  <c r="F2199" i="9"/>
  <c r="H2199" i="9" s="1"/>
  <c r="J2198" i="2"/>
  <c r="K2198" i="2" s="1"/>
  <c r="I2198" i="2"/>
  <c r="H2198" i="2"/>
  <c r="T2198" i="2"/>
  <c r="R2198" i="2"/>
  <c r="S2198" i="2"/>
  <c r="P2198" i="2"/>
  <c r="O2198" i="2"/>
  <c r="N2198" i="2"/>
  <c r="U1298" i="2"/>
  <c r="M223" i="2"/>
  <c r="L223" i="2" s="1"/>
  <c r="U2353" i="2"/>
  <c r="U2888" i="2"/>
  <c r="U2909" i="2"/>
  <c r="M2932" i="2"/>
  <c r="L2932" i="2"/>
  <c r="F466" i="9"/>
  <c r="H466" i="9" s="1"/>
  <c r="O465" i="2"/>
  <c r="P465" i="2" s="1"/>
  <c r="J465" i="2"/>
  <c r="K465" i="2" s="1"/>
  <c r="N465" i="2"/>
  <c r="T465" i="2"/>
  <c r="S465" i="2"/>
  <c r="R465" i="2"/>
  <c r="I465" i="2"/>
  <c r="H465" i="2"/>
  <c r="F2915" i="9"/>
  <c r="H2915" i="9" s="1"/>
  <c r="O2914" i="2"/>
  <c r="P2914" i="2" s="1"/>
  <c r="T2914" i="2"/>
  <c r="S2914" i="2"/>
  <c r="R2914" i="2"/>
  <c r="U2914" i="2" s="1"/>
  <c r="J2914" i="2"/>
  <c r="K2914" i="2" s="1"/>
  <c r="I2914" i="2"/>
  <c r="H2914" i="2"/>
  <c r="N2914" i="2"/>
  <c r="M707" i="2"/>
  <c r="L707" i="2"/>
  <c r="F1216" i="9"/>
  <c r="H1216" i="9" s="1"/>
  <c r="R1215" i="2"/>
  <c r="P1215" i="2"/>
  <c r="O1215" i="2"/>
  <c r="J1215" i="2"/>
  <c r="K1215" i="2" s="1"/>
  <c r="T1215" i="2"/>
  <c r="S1215" i="2"/>
  <c r="N1215" i="2"/>
  <c r="I1215" i="2"/>
  <c r="H1215" i="2"/>
  <c r="F2851" i="9"/>
  <c r="H2851" i="9" s="1"/>
  <c r="R2850" i="2"/>
  <c r="P2850" i="2"/>
  <c r="O2850" i="2"/>
  <c r="S2850" i="2"/>
  <c r="N2850" i="2"/>
  <c r="H2850" i="2"/>
  <c r="J2850" i="2"/>
  <c r="K2850" i="2" s="1"/>
  <c r="I2850" i="2"/>
  <c r="T2850" i="2"/>
  <c r="U2039" i="2"/>
  <c r="U2972" i="2"/>
  <c r="U3001" i="2"/>
  <c r="F711" i="9"/>
  <c r="H711" i="9" s="1"/>
  <c r="J710" i="2"/>
  <c r="K710" i="2" s="1"/>
  <c r="H710" i="2"/>
  <c r="I710" i="2"/>
  <c r="T710" i="2"/>
  <c r="S710" i="2"/>
  <c r="N710" i="2"/>
  <c r="R710" i="2"/>
  <c r="O710" i="2"/>
  <c r="P710" i="2" s="1"/>
  <c r="M2607" i="2"/>
  <c r="L2607" i="2"/>
  <c r="M438" i="2"/>
  <c r="L438" i="2" s="1"/>
  <c r="U2585" i="2"/>
  <c r="M1053" i="2"/>
  <c r="L1053" i="2"/>
  <c r="L2528" i="2"/>
  <c r="M2528" i="2"/>
  <c r="M2754" i="2"/>
  <c r="L2754" i="2" s="1"/>
  <c r="F2399" i="9"/>
  <c r="H2399" i="9" s="1"/>
  <c r="R2398" i="2"/>
  <c r="O2398" i="2"/>
  <c r="P2398" i="2" s="1"/>
  <c r="N2398" i="2"/>
  <c r="J2398" i="2"/>
  <c r="K2398" i="2" s="1"/>
  <c r="T2398" i="2"/>
  <c r="S2398" i="2"/>
  <c r="I2398" i="2"/>
  <c r="H2398" i="2"/>
  <c r="M259" i="2"/>
  <c r="L259" i="2" s="1"/>
  <c r="M1979" i="2"/>
  <c r="L1979" i="2"/>
  <c r="M1868" i="2"/>
  <c r="L1868" i="2"/>
  <c r="F781" i="9"/>
  <c r="H781" i="9" s="1"/>
  <c r="T780" i="2"/>
  <c r="S780" i="2"/>
  <c r="N780" i="2"/>
  <c r="R780" i="2"/>
  <c r="U780" i="2" s="1"/>
  <c r="O780" i="2"/>
  <c r="P780" i="2" s="1"/>
  <c r="J780" i="2"/>
  <c r="K780" i="2" s="1"/>
  <c r="I780" i="2"/>
  <c r="H780" i="2"/>
  <c r="M666" i="2"/>
  <c r="L666" i="2" s="1"/>
  <c r="U1271" i="2"/>
  <c r="F2462" i="9"/>
  <c r="H2462" i="9" s="1"/>
  <c r="S2461" i="2"/>
  <c r="N2461" i="2"/>
  <c r="J2461" i="2"/>
  <c r="K2461" i="2" s="1"/>
  <c r="I2461" i="2"/>
  <c r="H2461" i="2"/>
  <c r="T2461" i="2"/>
  <c r="R2461" i="2"/>
  <c r="O2461" i="2"/>
  <c r="P2461" i="2" s="1"/>
  <c r="U1651" i="2"/>
  <c r="M2480" i="2"/>
  <c r="L2480" i="2" s="1"/>
  <c r="F2071" i="9"/>
  <c r="H2071" i="9" s="1"/>
  <c r="J2070" i="2"/>
  <c r="K2070" i="2" s="1"/>
  <c r="T2070" i="2"/>
  <c r="S2070" i="2"/>
  <c r="R2070" i="2"/>
  <c r="U2070" i="2" s="1"/>
  <c r="O2070" i="2"/>
  <c r="P2070" i="2" s="1"/>
  <c r="N2070" i="2"/>
  <c r="H2070" i="2"/>
  <c r="I2070" i="2"/>
  <c r="M958" i="2"/>
  <c r="L958" i="2" s="1"/>
  <c r="U703" i="2"/>
  <c r="M783" i="2"/>
  <c r="L783" i="2"/>
  <c r="F2546" i="9"/>
  <c r="H2546" i="9" s="1"/>
  <c r="I2545" i="2"/>
  <c r="H2545" i="2"/>
  <c r="J2545" i="2"/>
  <c r="K2545" i="2" s="1"/>
  <c r="R2545" i="2"/>
  <c r="T2545" i="2"/>
  <c r="S2545" i="2"/>
  <c r="P2545" i="2"/>
  <c r="N2545" i="2"/>
  <c r="O2545" i="2"/>
  <c r="M2378" i="2"/>
  <c r="L2378" i="2"/>
  <c r="U2770" i="2"/>
  <c r="F1495" i="9"/>
  <c r="H1495" i="9" s="1"/>
  <c r="H1494" i="2"/>
  <c r="N1494" i="2"/>
  <c r="O1494" i="2"/>
  <c r="P1494" i="2" s="1"/>
  <c r="J1494" i="2"/>
  <c r="K1494" i="2" s="1"/>
  <c r="I1494" i="2"/>
  <c r="T1494" i="2"/>
  <c r="S1494" i="2"/>
  <c r="R1494" i="2"/>
  <c r="F2408" i="9"/>
  <c r="H2408" i="9" s="1"/>
  <c r="J2407" i="2"/>
  <c r="K2407" i="2" s="1"/>
  <c r="T2407" i="2"/>
  <c r="S2407" i="2"/>
  <c r="R2407" i="2"/>
  <c r="I2407" i="2"/>
  <c r="O2407" i="2"/>
  <c r="P2407" i="2" s="1"/>
  <c r="N2407" i="2"/>
  <c r="H2407" i="2"/>
  <c r="F2153" i="9"/>
  <c r="H2153" i="9" s="1"/>
  <c r="T2152" i="2"/>
  <c r="S2152" i="2"/>
  <c r="O2152" i="2"/>
  <c r="N2152" i="2"/>
  <c r="R2152" i="2"/>
  <c r="U2152" i="2" s="1"/>
  <c r="P2152" i="2"/>
  <c r="J2152" i="2"/>
  <c r="K2152" i="2" s="1"/>
  <c r="I2152" i="2"/>
  <c r="H2152" i="2"/>
  <c r="L2112" i="2"/>
  <c r="M2112" i="2"/>
  <c r="U2555" i="2"/>
  <c r="F1499" i="9"/>
  <c r="H1499" i="9" s="1"/>
  <c r="I1498" i="2"/>
  <c r="T1498" i="2"/>
  <c r="S1498" i="2"/>
  <c r="R1498" i="2"/>
  <c r="U1498" i="2" s="1"/>
  <c r="P1498" i="2"/>
  <c r="O1498" i="2"/>
  <c r="N1498" i="2"/>
  <c r="J1498" i="2"/>
  <c r="K1498" i="2" s="1"/>
  <c r="H1498" i="2"/>
  <c r="L1332" i="2"/>
  <c r="M1332" i="2"/>
  <c r="L2886" i="2"/>
  <c r="M2886" i="2"/>
  <c r="F256" i="9"/>
  <c r="H256" i="9" s="1"/>
  <c r="T255" i="2"/>
  <c r="O255" i="2"/>
  <c r="P255" i="2" s="1"/>
  <c r="J255" i="2"/>
  <c r="K255" i="2" s="1"/>
  <c r="S255" i="2"/>
  <c r="R255" i="2"/>
  <c r="I255" i="2"/>
  <c r="N255" i="2"/>
  <c r="H255" i="2"/>
  <c r="M1898" i="2"/>
  <c r="L1898" i="2"/>
  <c r="U766" i="2"/>
  <c r="F1658" i="9"/>
  <c r="H1658" i="9" s="1"/>
  <c r="P1657" i="2"/>
  <c r="I1657" i="2"/>
  <c r="J1657" i="2"/>
  <c r="K1657" i="2" s="1"/>
  <c r="O1657" i="2"/>
  <c r="N1657" i="2"/>
  <c r="H1657" i="2"/>
  <c r="T1657" i="2"/>
  <c r="S1657" i="2"/>
  <c r="R1657" i="2"/>
  <c r="F2020" i="9"/>
  <c r="H2020" i="9" s="1"/>
  <c r="S2019" i="2"/>
  <c r="N2019" i="2"/>
  <c r="T2019" i="2"/>
  <c r="R2019" i="2"/>
  <c r="P2019" i="2"/>
  <c r="O2019" i="2"/>
  <c r="J2019" i="2"/>
  <c r="K2019" i="2" s="1"/>
  <c r="I2019" i="2"/>
  <c r="H2019" i="2"/>
  <c r="M2957" i="2"/>
  <c r="L2957" i="2"/>
  <c r="F1661" i="9"/>
  <c r="H1661" i="9" s="1"/>
  <c r="S1660" i="2"/>
  <c r="T1660" i="2"/>
  <c r="R1660" i="2"/>
  <c r="N1660" i="2"/>
  <c r="H1660" i="2"/>
  <c r="P1660" i="2"/>
  <c r="O1660" i="2"/>
  <c r="I1660" i="2"/>
  <c r="J1660" i="2"/>
  <c r="K1660" i="2" s="1"/>
  <c r="L60" i="2"/>
  <c r="M60" i="2"/>
  <c r="F251" i="9"/>
  <c r="H251" i="9" s="1"/>
  <c r="T250" i="2"/>
  <c r="O250" i="2"/>
  <c r="J250" i="2"/>
  <c r="K250" i="2" s="1"/>
  <c r="I250" i="2"/>
  <c r="H250" i="2"/>
  <c r="R250" i="2"/>
  <c r="U250" i="2" s="1"/>
  <c r="P250" i="2"/>
  <c r="N250" i="2"/>
  <c r="S250" i="2"/>
  <c r="U2900" i="2"/>
  <c r="U1787" i="2"/>
  <c r="U2394" i="2"/>
  <c r="U1735" i="2"/>
  <c r="U2841" i="2"/>
  <c r="M1902" i="2"/>
  <c r="L1902" i="2" s="1"/>
  <c r="M1166" i="2"/>
  <c r="L1166" i="2" s="1"/>
  <c r="F2376" i="9"/>
  <c r="H2376" i="9" s="1"/>
  <c r="T2375" i="2"/>
  <c r="S2375" i="2"/>
  <c r="R2375" i="2"/>
  <c r="N2375" i="2"/>
  <c r="J2375" i="2"/>
  <c r="K2375" i="2" s="1"/>
  <c r="H2375" i="2"/>
  <c r="P2375" i="2"/>
  <c r="O2375" i="2"/>
  <c r="I2375" i="2"/>
  <c r="M1047" i="2"/>
  <c r="L1047" i="2" s="1"/>
  <c r="M1477" i="2"/>
  <c r="L1477" i="2" s="1"/>
  <c r="F2247" i="9"/>
  <c r="H2247" i="9" s="1"/>
  <c r="P2246" i="2"/>
  <c r="H2246" i="2"/>
  <c r="T2246" i="2"/>
  <c r="S2246" i="2"/>
  <c r="R2246" i="2"/>
  <c r="U2246" i="2" s="1"/>
  <c r="N2246" i="2"/>
  <c r="J2246" i="2"/>
  <c r="K2246" i="2" s="1"/>
  <c r="I2246" i="2"/>
  <c r="O2246" i="2"/>
  <c r="U1326" i="2"/>
  <c r="U2862" i="2"/>
  <c r="M2884" i="2"/>
  <c r="L2884" i="2"/>
  <c r="M2392" i="2"/>
  <c r="L2392" i="2"/>
  <c r="M2000" i="2"/>
  <c r="L2000" i="2" s="1"/>
  <c r="U869" i="2"/>
  <c r="F1231" i="9"/>
  <c r="H1231" i="9" s="1"/>
  <c r="T1230" i="2"/>
  <c r="S1230" i="2"/>
  <c r="N1230" i="2"/>
  <c r="O1230" i="2"/>
  <c r="P1230" i="2" s="1"/>
  <c r="R1230" i="2"/>
  <c r="U1230" i="2" s="1"/>
  <c r="J1230" i="2"/>
  <c r="K1230" i="2" s="1"/>
  <c r="I1230" i="2"/>
  <c r="H1230" i="2"/>
  <c r="M2062" i="2"/>
  <c r="L2062" i="2"/>
  <c r="F2735" i="9"/>
  <c r="H2735" i="9" s="1"/>
  <c r="T2734" i="2"/>
  <c r="N2734" i="2"/>
  <c r="H2734" i="2"/>
  <c r="J2734" i="2"/>
  <c r="K2734" i="2" s="1"/>
  <c r="I2734" i="2"/>
  <c r="S2734" i="2"/>
  <c r="R2734" i="2"/>
  <c r="P2734" i="2"/>
  <c r="O2734" i="2"/>
  <c r="F3004" i="9"/>
  <c r="H3004" i="9" s="1"/>
  <c r="O3003" i="2"/>
  <c r="T3003" i="2"/>
  <c r="S3003" i="2"/>
  <c r="P3003" i="2"/>
  <c r="N3003" i="2"/>
  <c r="R3003" i="2"/>
  <c r="H3003" i="2"/>
  <c r="J3003" i="2"/>
  <c r="K3003" i="2" s="1"/>
  <c r="I3003" i="2"/>
  <c r="F1250" i="9"/>
  <c r="H1250" i="9" s="1"/>
  <c r="O1249" i="2"/>
  <c r="P1249" i="2" s="1"/>
  <c r="N1249" i="2"/>
  <c r="I1249" i="2"/>
  <c r="S1249" i="2"/>
  <c r="R1249" i="2"/>
  <c r="U1249" i="2" s="1"/>
  <c r="H1249" i="2"/>
  <c r="J1249" i="2"/>
  <c r="K1249" i="2" s="1"/>
  <c r="T1249" i="2"/>
  <c r="F1780" i="9"/>
  <c r="H1780" i="9" s="1"/>
  <c r="S1779" i="2"/>
  <c r="P1779" i="2"/>
  <c r="O1779" i="2"/>
  <c r="N1779" i="2"/>
  <c r="J1779" i="2"/>
  <c r="K1779" i="2" s="1"/>
  <c r="T1779" i="2"/>
  <c r="R1779" i="2"/>
  <c r="U1779" i="2" s="1"/>
  <c r="I1779" i="2"/>
  <c r="H1779" i="2"/>
  <c r="F2326" i="9"/>
  <c r="H2326" i="9" s="1"/>
  <c r="J2325" i="2"/>
  <c r="K2325" i="2" s="1"/>
  <c r="I2325" i="2"/>
  <c r="H2325" i="2"/>
  <c r="T2325" i="2"/>
  <c r="S2325" i="2"/>
  <c r="R2325" i="2"/>
  <c r="P2325" i="2"/>
  <c r="O2325" i="2"/>
  <c r="N2325" i="2"/>
  <c r="L812" i="2"/>
  <c r="M812" i="2"/>
  <c r="M1105" i="2"/>
  <c r="L1105" i="2" s="1"/>
  <c r="M1466" i="2"/>
  <c r="L1466" i="2" s="1"/>
  <c r="F2536" i="9"/>
  <c r="H2536" i="9" s="1"/>
  <c r="S2535" i="2"/>
  <c r="R2535" i="2"/>
  <c r="T2535" i="2"/>
  <c r="J2535" i="2"/>
  <c r="K2535" i="2" s="1"/>
  <c r="I2535" i="2"/>
  <c r="N2535" i="2"/>
  <c r="H2535" i="2"/>
  <c r="O2535" i="2"/>
  <c r="P2535" i="2" s="1"/>
  <c r="L1897" i="2"/>
  <c r="M1897" i="2"/>
  <c r="F2818" i="9"/>
  <c r="H2818" i="9" s="1"/>
  <c r="I2817" i="2"/>
  <c r="H2817" i="2"/>
  <c r="T2817" i="2"/>
  <c r="S2817" i="2"/>
  <c r="O2817" i="2"/>
  <c r="N2817" i="2"/>
  <c r="J2817" i="2"/>
  <c r="K2817" i="2" s="1"/>
  <c r="P2817" i="2"/>
  <c r="R2817" i="2"/>
  <c r="U2817" i="2" s="1"/>
  <c r="M1944" i="2"/>
  <c r="L1944" i="2"/>
  <c r="I2815" i="2"/>
  <c r="R2815" i="2"/>
  <c r="F2816" i="9"/>
  <c r="H2816" i="9" s="1"/>
  <c r="J2815" i="2"/>
  <c r="K2815" i="2" s="1"/>
  <c r="H2815" i="2"/>
  <c r="T2815" i="2"/>
  <c r="N2815" i="2"/>
  <c r="S2815" i="2"/>
  <c r="P2815" i="2"/>
  <c r="O2815" i="2"/>
  <c r="M1427" i="2"/>
  <c r="L1427" i="2" s="1"/>
  <c r="M2790" i="2"/>
  <c r="L2790" i="2" s="1"/>
  <c r="M539" i="2"/>
  <c r="L539" i="2" s="1"/>
  <c r="F2651" i="9"/>
  <c r="H2651" i="9" s="1"/>
  <c r="N2650" i="2"/>
  <c r="T2650" i="2"/>
  <c r="S2650" i="2"/>
  <c r="O2650" i="2"/>
  <c r="P2650" i="2" s="1"/>
  <c r="I2650" i="2"/>
  <c r="R2650" i="2"/>
  <c r="U2650" i="2" s="1"/>
  <c r="J2650" i="2"/>
  <c r="K2650" i="2" s="1"/>
  <c r="H2650" i="2"/>
  <c r="M1026" i="2"/>
  <c r="L1026" i="2"/>
  <c r="L2955" i="2"/>
  <c r="M2955" i="2"/>
  <c r="F2670" i="9"/>
  <c r="H2670" i="9" s="1"/>
  <c r="N2669" i="2"/>
  <c r="T2669" i="2"/>
  <c r="R2669" i="2"/>
  <c r="O2669" i="2"/>
  <c r="P2669" i="2" s="1"/>
  <c r="S2669" i="2"/>
  <c r="J2669" i="2"/>
  <c r="K2669" i="2" s="1"/>
  <c r="I2669" i="2"/>
  <c r="H2669" i="2"/>
  <c r="M2881" i="2"/>
  <c r="L2881" i="2" s="1"/>
  <c r="M1573" i="2"/>
  <c r="L1573" i="2" s="1"/>
  <c r="F1624" i="9"/>
  <c r="H1624" i="9" s="1"/>
  <c r="T1623" i="2"/>
  <c r="S1623" i="2"/>
  <c r="R1623" i="2"/>
  <c r="U1623" i="2" s="1"/>
  <c r="P1623" i="2"/>
  <c r="O1623" i="2"/>
  <c r="H1623" i="2"/>
  <c r="N1623" i="2"/>
  <c r="I1623" i="2"/>
  <c r="J1623" i="2"/>
  <c r="K1623" i="2" s="1"/>
  <c r="U300" i="2"/>
  <c r="F1151" i="9"/>
  <c r="H1151" i="9" s="1"/>
  <c r="T1150" i="2"/>
  <c r="P1150" i="2"/>
  <c r="O1150" i="2"/>
  <c r="N1150" i="2"/>
  <c r="H1150" i="2"/>
  <c r="R1150" i="2"/>
  <c r="J1150" i="2"/>
  <c r="K1150" i="2" s="1"/>
  <c r="I1150" i="2"/>
  <c r="S1150" i="2"/>
  <c r="F2635" i="9"/>
  <c r="H2635" i="9" s="1"/>
  <c r="R2634" i="2"/>
  <c r="P2634" i="2"/>
  <c r="T2634" i="2"/>
  <c r="S2634" i="2"/>
  <c r="J2634" i="2"/>
  <c r="K2634" i="2" s="1"/>
  <c r="O2634" i="2"/>
  <c r="N2634" i="2"/>
  <c r="I2634" i="2"/>
  <c r="H2634" i="2"/>
  <c r="F2330" i="9"/>
  <c r="H2330" i="9" s="1"/>
  <c r="N2329" i="2"/>
  <c r="P2329" i="2"/>
  <c r="O2329" i="2"/>
  <c r="J2329" i="2"/>
  <c r="K2329" i="2" s="1"/>
  <c r="S2329" i="2"/>
  <c r="R2329" i="2"/>
  <c r="I2329" i="2"/>
  <c r="T2329" i="2"/>
  <c r="H2329" i="2"/>
  <c r="F2724" i="9"/>
  <c r="H2724" i="9" s="1"/>
  <c r="H2723" i="2"/>
  <c r="O2723" i="2"/>
  <c r="P2723" i="2" s="1"/>
  <c r="N2723" i="2"/>
  <c r="I2723" i="2"/>
  <c r="T2723" i="2"/>
  <c r="S2723" i="2"/>
  <c r="R2723" i="2"/>
  <c r="J2723" i="2"/>
  <c r="K2723" i="2" s="1"/>
  <c r="F2518" i="9"/>
  <c r="H2518" i="9" s="1"/>
  <c r="T2517" i="2"/>
  <c r="N2517" i="2"/>
  <c r="S2517" i="2"/>
  <c r="R2517" i="2"/>
  <c r="U2517" i="2" s="1"/>
  <c r="J2517" i="2"/>
  <c r="K2517" i="2" s="1"/>
  <c r="O2517" i="2"/>
  <c r="P2517" i="2" s="1"/>
  <c r="H2517" i="2"/>
  <c r="I2517" i="2"/>
  <c r="F1191" i="9"/>
  <c r="H1191" i="9" s="1"/>
  <c r="J1190" i="2"/>
  <c r="K1190" i="2" s="1"/>
  <c r="S1190" i="2"/>
  <c r="N1190" i="2"/>
  <c r="I1190" i="2"/>
  <c r="H1190" i="2"/>
  <c r="T1190" i="2"/>
  <c r="R1190" i="2"/>
  <c r="O1190" i="2"/>
  <c r="P1190" i="2" s="1"/>
  <c r="L335" i="2"/>
  <c r="M335" i="2"/>
  <c r="M2386" i="2"/>
  <c r="L2386" i="2" s="1"/>
  <c r="F2578" i="9"/>
  <c r="H2578" i="9" s="1"/>
  <c r="T2577" i="2"/>
  <c r="S2577" i="2"/>
  <c r="O2577" i="2"/>
  <c r="P2577" i="2" s="1"/>
  <c r="N2577" i="2"/>
  <c r="H2577" i="2"/>
  <c r="R2577" i="2"/>
  <c r="U2577" i="2" s="1"/>
  <c r="J2577" i="2"/>
  <c r="K2577" i="2" s="1"/>
  <c r="I2577" i="2"/>
  <c r="U1962" i="2"/>
  <c r="F2966" i="9"/>
  <c r="H2966" i="9" s="1"/>
  <c r="O2965" i="2"/>
  <c r="N2965" i="2"/>
  <c r="H2965" i="2"/>
  <c r="P2965" i="2"/>
  <c r="J2965" i="2"/>
  <c r="K2965" i="2" s="1"/>
  <c r="R2965" i="2"/>
  <c r="T2965" i="2"/>
  <c r="S2965" i="2"/>
  <c r="I2965" i="2"/>
  <c r="M1578" i="2"/>
  <c r="L1578" i="2" s="1"/>
  <c r="M907" i="2"/>
  <c r="L907" i="2"/>
  <c r="F2444" i="9"/>
  <c r="H2444" i="9" s="1"/>
  <c r="H2443" i="2"/>
  <c r="T2443" i="2"/>
  <c r="P2443" i="2"/>
  <c r="J2443" i="2"/>
  <c r="K2443" i="2" s="1"/>
  <c r="I2443" i="2"/>
  <c r="S2443" i="2"/>
  <c r="O2443" i="2"/>
  <c r="R2443" i="2"/>
  <c r="N2443" i="2"/>
  <c r="F2029" i="9"/>
  <c r="H2029" i="9" s="1"/>
  <c r="O2028" i="2"/>
  <c r="N2028" i="2"/>
  <c r="H2028" i="2"/>
  <c r="T2028" i="2"/>
  <c r="P2028" i="2"/>
  <c r="S2028" i="2"/>
  <c r="R2028" i="2"/>
  <c r="J2028" i="2"/>
  <c r="K2028" i="2" s="1"/>
  <c r="I2028" i="2"/>
  <c r="F1026" i="9"/>
  <c r="H1026" i="9" s="1"/>
  <c r="I1025" i="2"/>
  <c r="H1025" i="2"/>
  <c r="J1025" i="2"/>
  <c r="K1025" i="2" s="1"/>
  <c r="R1025" i="2"/>
  <c r="U1025" i="2" s="1"/>
  <c r="O1025" i="2"/>
  <c r="P1025" i="2" s="1"/>
  <c r="N1025" i="2"/>
  <c r="T1025" i="2"/>
  <c r="S1025" i="2"/>
  <c r="M989" i="2"/>
  <c r="L989" i="2" s="1"/>
  <c r="M1387" i="2"/>
  <c r="L1387" i="2"/>
  <c r="F2862" i="9"/>
  <c r="H2862" i="9" s="1"/>
  <c r="O2861" i="2"/>
  <c r="P2861" i="2" s="1"/>
  <c r="N2861" i="2"/>
  <c r="R2861" i="2"/>
  <c r="J2861" i="2"/>
  <c r="K2861" i="2" s="1"/>
  <c r="I2861" i="2"/>
  <c r="T2861" i="2"/>
  <c r="S2861" i="2"/>
  <c r="H2861" i="2"/>
  <c r="F2636" i="9"/>
  <c r="H2636" i="9" s="1"/>
  <c r="S2635" i="2"/>
  <c r="R2635" i="2"/>
  <c r="O2635" i="2"/>
  <c r="N2635" i="2"/>
  <c r="T2635" i="2"/>
  <c r="P2635" i="2"/>
  <c r="J2635" i="2"/>
  <c r="K2635" i="2" s="1"/>
  <c r="I2635" i="2"/>
  <c r="H2635" i="2"/>
  <c r="F76" i="9"/>
  <c r="H76" i="9" s="1"/>
  <c r="N75" i="2"/>
  <c r="S75" i="2"/>
  <c r="O75" i="2"/>
  <c r="P75" i="2" s="1"/>
  <c r="J75" i="2"/>
  <c r="K75" i="2" s="1"/>
  <c r="H75" i="2"/>
  <c r="I75" i="2"/>
  <c r="T75" i="2"/>
  <c r="R75" i="2"/>
  <c r="F2865" i="9"/>
  <c r="H2865" i="9" s="1"/>
  <c r="S2864" i="2"/>
  <c r="R2864" i="2"/>
  <c r="J2864" i="2"/>
  <c r="K2864" i="2" s="1"/>
  <c r="O2864" i="2"/>
  <c r="T2864" i="2"/>
  <c r="P2864" i="2"/>
  <c r="N2864" i="2"/>
  <c r="I2864" i="2"/>
  <c r="H2864" i="2"/>
  <c r="U2874" i="2"/>
  <c r="M375" i="2"/>
  <c r="L375" i="2"/>
  <c r="M2800" i="2"/>
  <c r="L2800" i="2"/>
  <c r="M460" i="2"/>
  <c r="L460" i="2" s="1"/>
  <c r="M300" i="2"/>
  <c r="L300" i="2" s="1"/>
  <c r="M2834" i="2"/>
  <c r="L2834" i="2" s="1"/>
  <c r="L1680" i="2"/>
  <c r="M1680" i="2"/>
  <c r="U1097" i="2"/>
  <c r="M2396" i="2"/>
  <c r="L2396" i="2"/>
  <c r="F2338" i="9"/>
  <c r="H2338" i="9" s="1"/>
  <c r="T2337" i="2"/>
  <c r="O2337" i="2"/>
  <c r="P2337" i="2" s="1"/>
  <c r="R2337" i="2"/>
  <c r="U2337" i="2" s="1"/>
  <c r="J2337" i="2"/>
  <c r="K2337" i="2" s="1"/>
  <c r="S2337" i="2"/>
  <c r="N2337" i="2"/>
  <c r="I2337" i="2"/>
  <c r="H2337" i="2"/>
  <c r="F2830" i="9"/>
  <c r="H2830" i="9" s="1"/>
  <c r="J2829" i="2"/>
  <c r="K2829" i="2" s="1"/>
  <c r="I2829" i="2"/>
  <c r="H2829" i="2"/>
  <c r="R2829" i="2"/>
  <c r="S2829" i="2"/>
  <c r="O2829" i="2"/>
  <c r="P2829" i="2" s="1"/>
  <c r="N2829" i="2"/>
  <c r="T2829" i="2"/>
  <c r="L1585" i="2"/>
  <c r="M1585" i="2"/>
  <c r="M1834" i="2"/>
  <c r="L1834" i="2" s="1"/>
  <c r="M2745" i="2"/>
  <c r="L2745" i="2"/>
  <c r="M1641" i="2"/>
  <c r="L1641" i="2"/>
  <c r="L302" i="2"/>
  <c r="M302" i="2"/>
  <c r="F2596" i="9"/>
  <c r="H2596" i="9" s="1"/>
  <c r="S2595" i="2"/>
  <c r="R2595" i="2"/>
  <c r="T2595" i="2"/>
  <c r="O2595" i="2"/>
  <c r="P2595" i="2" s="1"/>
  <c r="N2595" i="2"/>
  <c r="I2595" i="2"/>
  <c r="H2595" i="2"/>
  <c r="J2595" i="2"/>
  <c r="K2595" i="2" s="1"/>
  <c r="U1184" i="2"/>
  <c r="F426" i="9"/>
  <c r="H426" i="9" s="1"/>
  <c r="O425" i="2"/>
  <c r="J425" i="2"/>
  <c r="K425" i="2" s="1"/>
  <c r="I425" i="2"/>
  <c r="H425" i="2"/>
  <c r="T425" i="2"/>
  <c r="S425" i="2"/>
  <c r="R425" i="2"/>
  <c r="U425" i="2" s="1"/>
  <c r="P425" i="2"/>
  <c r="N425" i="2"/>
  <c r="F151" i="9"/>
  <c r="H151" i="9" s="1"/>
  <c r="I150" i="2"/>
  <c r="H150" i="2"/>
  <c r="O150" i="2"/>
  <c r="P150" i="2" s="1"/>
  <c r="J150" i="2"/>
  <c r="K150" i="2" s="1"/>
  <c r="S150" i="2"/>
  <c r="N150" i="2"/>
  <c r="T150" i="2"/>
  <c r="R150" i="2"/>
  <c r="M2793" i="2"/>
  <c r="L2793" i="2"/>
  <c r="F1196" i="9"/>
  <c r="H1196" i="9" s="1"/>
  <c r="T1195" i="2"/>
  <c r="P1195" i="2"/>
  <c r="O1195" i="2"/>
  <c r="N1195" i="2"/>
  <c r="H1195" i="2"/>
  <c r="S1195" i="2"/>
  <c r="R1195" i="2"/>
  <c r="U1195" i="2" s="1"/>
  <c r="J1195" i="2"/>
  <c r="K1195" i="2" s="1"/>
  <c r="I1195" i="2"/>
  <c r="F2360" i="9"/>
  <c r="H2360" i="9" s="1"/>
  <c r="J2359" i="2"/>
  <c r="K2359" i="2" s="1"/>
  <c r="I2359" i="2"/>
  <c r="H2359" i="2"/>
  <c r="T2359" i="2"/>
  <c r="R2359" i="2"/>
  <c r="O2359" i="2"/>
  <c r="P2359" i="2" s="1"/>
  <c r="S2359" i="2"/>
  <c r="N2359" i="2"/>
  <c r="M697" i="2"/>
  <c r="L697" i="2"/>
  <c r="L1429" i="2"/>
  <c r="M1429" i="2"/>
  <c r="F1695" i="9"/>
  <c r="H1695" i="9" s="1"/>
  <c r="R1694" i="2"/>
  <c r="S1694" i="2"/>
  <c r="T1694" i="2"/>
  <c r="P1694" i="2"/>
  <c r="O1694" i="2"/>
  <c r="N1694" i="2"/>
  <c r="J1694" i="2"/>
  <c r="K1694" i="2" s="1"/>
  <c r="I1694" i="2"/>
  <c r="H1694" i="2"/>
  <c r="L500" i="2"/>
  <c r="M500" i="2"/>
  <c r="M1371" i="2"/>
  <c r="L1371" i="2" s="1"/>
  <c r="M2240" i="2"/>
  <c r="L2240" i="2"/>
  <c r="M2536" i="2"/>
  <c r="L2536" i="2"/>
  <c r="F166" i="9"/>
  <c r="H166" i="9" s="1"/>
  <c r="S165" i="2"/>
  <c r="R165" i="2"/>
  <c r="T165" i="2"/>
  <c r="O165" i="2"/>
  <c r="P165" i="2" s="1"/>
  <c r="N165" i="2"/>
  <c r="I165" i="2"/>
  <c r="J165" i="2"/>
  <c r="K165" i="2" s="1"/>
  <c r="H165" i="2"/>
  <c r="M2593" i="2"/>
  <c r="L2593" i="2" s="1"/>
  <c r="M299" i="2"/>
  <c r="L299" i="2" s="1"/>
  <c r="L2548" i="2"/>
  <c r="M2548" i="2"/>
  <c r="M1542" i="2"/>
  <c r="L1542" i="2"/>
  <c r="F2053" i="9"/>
  <c r="H2053" i="9" s="1"/>
  <c r="S2052" i="2"/>
  <c r="R2052" i="2"/>
  <c r="U2052" i="2" s="1"/>
  <c r="T2052" i="2"/>
  <c r="P2052" i="2"/>
  <c r="O2052" i="2"/>
  <c r="N2052" i="2"/>
  <c r="J2052" i="2"/>
  <c r="K2052" i="2" s="1"/>
  <c r="I2052" i="2"/>
  <c r="H2052" i="2"/>
  <c r="L1959" i="2"/>
  <c r="M1959" i="2"/>
  <c r="U2799" i="2"/>
  <c r="F2924" i="9"/>
  <c r="H2924" i="9" s="1"/>
  <c r="P2923" i="2"/>
  <c r="H2923" i="2"/>
  <c r="T2923" i="2"/>
  <c r="N2923" i="2"/>
  <c r="S2923" i="2"/>
  <c r="R2923" i="2"/>
  <c r="U2923" i="2" s="1"/>
  <c r="O2923" i="2"/>
  <c r="J2923" i="2"/>
  <c r="K2923" i="2" s="1"/>
  <c r="I2923" i="2"/>
  <c r="U2869" i="2"/>
  <c r="U1743" i="2"/>
  <c r="F1415" i="9"/>
  <c r="H1415" i="9" s="1"/>
  <c r="H1414" i="2"/>
  <c r="N1414" i="2"/>
  <c r="T1414" i="2"/>
  <c r="S1414" i="2"/>
  <c r="R1414" i="2"/>
  <c r="U1414" i="2" s="1"/>
  <c r="O1414" i="2"/>
  <c r="P1414" i="2" s="1"/>
  <c r="J1414" i="2"/>
  <c r="K1414" i="2" s="1"/>
  <c r="I1414" i="2"/>
  <c r="M2457" i="2"/>
  <c r="L2457" i="2" s="1"/>
  <c r="U2487" i="2"/>
  <c r="M2155" i="2"/>
  <c r="L2155" i="2"/>
  <c r="M1818" i="2"/>
  <c r="L1818" i="2"/>
  <c r="U1977" i="2"/>
  <c r="F2906" i="9"/>
  <c r="H2906" i="9" s="1"/>
  <c r="J2905" i="2"/>
  <c r="K2905" i="2" s="1"/>
  <c r="R2905" i="2"/>
  <c r="U2905" i="2" s="1"/>
  <c r="P2905" i="2"/>
  <c r="S2905" i="2"/>
  <c r="O2905" i="2"/>
  <c r="N2905" i="2"/>
  <c r="H2905" i="2"/>
  <c r="T2905" i="2"/>
  <c r="I2905" i="2"/>
  <c r="U1604" i="2"/>
  <c r="U1477" i="2"/>
  <c r="M2484" i="2"/>
  <c r="L2484" i="2"/>
  <c r="M2088" i="2"/>
  <c r="L2088" i="2" s="1"/>
  <c r="L817" i="2"/>
  <c r="M817" i="2"/>
  <c r="U1719" i="2"/>
  <c r="F3001" i="9"/>
  <c r="H3001" i="9" s="1"/>
  <c r="R3000" i="2"/>
  <c r="O3000" i="2"/>
  <c r="P3000" i="2" s="1"/>
  <c r="N3000" i="2"/>
  <c r="I3000" i="2"/>
  <c r="J3000" i="2"/>
  <c r="K3000" i="2" s="1"/>
  <c r="T3000" i="2"/>
  <c r="S3000" i="2"/>
  <c r="H3000" i="2"/>
  <c r="F2286" i="9"/>
  <c r="H2286" i="9" s="1"/>
  <c r="O2285" i="2"/>
  <c r="N2285" i="2"/>
  <c r="T2285" i="2"/>
  <c r="S2285" i="2"/>
  <c r="R2285" i="2"/>
  <c r="J2285" i="2"/>
  <c r="K2285" i="2" s="1"/>
  <c r="I2285" i="2"/>
  <c r="H2285" i="2"/>
  <c r="P2285" i="2"/>
  <c r="U398" i="2"/>
  <c r="U2883" i="2"/>
  <c r="U1303" i="2"/>
  <c r="M1345" i="2"/>
  <c r="L1345" i="2"/>
  <c r="F1455" i="9"/>
  <c r="H1455" i="9" s="1"/>
  <c r="H1454" i="2"/>
  <c r="N1454" i="2"/>
  <c r="T1454" i="2"/>
  <c r="S1454" i="2"/>
  <c r="O1454" i="2"/>
  <c r="P1454" i="2" s="1"/>
  <c r="R1454" i="2"/>
  <c r="J1454" i="2"/>
  <c r="K1454" i="2" s="1"/>
  <c r="I1454" i="2"/>
  <c r="L833" i="2"/>
  <c r="M833" i="2"/>
  <c r="F2953" i="9"/>
  <c r="H2953" i="9" s="1"/>
  <c r="N2952" i="2"/>
  <c r="I2952" i="2"/>
  <c r="T2952" i="2"/>
  <c r="J2952" i="2"/>
  <c r="K2952" i="2" s="1"/>
  <c r="H2952" i="2"/>
  <c r="S2952" i="2"/>
  <c r="R2952" i="2"/>
  <c r="P2952" i="2"/>
  <c r="O2952" i="2"/>
  <c r="F2353" i="9"/>
  <c r="H2353" i="9" s="1"/>
  <c r="P2352" i="2"/>
  <c r="O2352" i="2"/>
  <c r="J2352" i="2"/>
  <c r="K2352" i="2" s="1"/>
  <c r="H2352" i="2"/>
  <c r="S2352" i="2"/>
  <c r="T2352" i="2"/>
  <c r="R2352" i="2"/>
  <c r="U2352" i="2" s="1"/>
  <c r="N2352" i="2"/>
  <c r="I2352" i="2"/>
  <c r="L73" i="2"/>
  <c r="M73" i="2"/>
  <c r="M194" i="2"/>
  <c r="L194" i="2"/>
  <c r="M1828" i="2"/>
  <c r="L1828" i="2"/>
  <c r="M1267" i="2"/>
  <c r="L1267" i="2" s="1"/>
  <c r="F2336" i="9"/>
  <c r="H2336" i="9" s="1"/>
  <c r="T2335" i="2"/>
  <c r="S2335" i="2"/>
  <c r="R2335" i="2"/>
  <c r="N2335" i="2"/>
  <c r="H2335" i="2"/>
  <c r="O2335" i="2"/>
  <c r="P2335" i="2"/>
  <c r="J2335" i="2"/>
  <c r="K2335" i="2" s="1"/>
  <c r="I2335" i="2"/>
  <c r="F1066" i="9"/>
  <c r="H1066" i="9" s="1"/>
  <c r="S1065" i="2"/>
  <c r="T1065" i="2"/>
  <c r="O1065" i="2"/>
  <c r="P1065" i="2" s="1"/>
  <c r="R1065" i="2"/>
  <c r="U1065" i="2" s="1"/>
  <c r="N1065" i="2"/>
  <c r="J1065" i="2"/>
  <c r="K1065" i="2" s="1"/>
  <c r="I1065" i="2"/>
  <c r="H1065" i="2"/>
  <c r="U1515" i="2"/>
  <c r="F2866" i="9"/>
  <c r="H2866" i="9" s="1"/>
  <c r="T2865" i="2"/>
  <c r="S2865" i="2"/>
  <c r="R2865" i="2"/>
  <c r="P2865" i="2"/>
  <c r="O2865" i="2"/>
  <c r="N2865" i="2"/>
  <c r="J2865" i="2"/>
  <c r="K2865" i="2" s="1"/>
  <c r="H2865" i="2"/>
  <c r="I2865" i="2"/>
  <c r="M2909" i="2"/>
  <c r="L2909" i="2"/>
  <c r="F366" i="9"/>
  <c r="H366" i="9" s="1"/>
  <c r="O365" i="2"/>
  <c r="J365" i="2"/>
  <c r="K365" i="2" s="1"/>
  <c r="I365" i="2"/>
  <c r="T365" i="2"/>
  <c r="S365" i="2"/>
  <c r="R365" i="2"/>
  <c r="N365" i="2"/>
  <c r="P365" i="2"/>
  <c r="H365" i="2"/>
  <c r="F2786" i="9"/>
  <c r="H2786" i="9" s="1"/>
  <c r="J2785" i="2"/>
  <c r="K2785" i="2" s="1"/>
  <c r="I2785" i="2"/>
  <c r="R2785" i="2"/>
  <c r="P2785" i="2"/>
  <c r="O2785" i="2"/>
  <c r="N2785" i="2"/>
  <c r="H2785" i="2"/>
  <c r="T2785" i="2"/>
  <c r="S2785" i="2"/>
  <c r="F2683" i="9"/>
  <c r="H2683" i="9" s="1"/>
  <c r="J2682" i="2"/>
  <c r="K2682" i="2" s="1"/>
  <c r="P2682" i="2"/>
  <c r="O2682" i="2"/>
  <c r="N2682" i="2"/>
  <c r="H2682" i="2"/>
  <c r="T2682" i="2"/>
  <c r="S2682" i="2"/>
  <c r="R2682" i="2"/>
  <c r="I2682" i="2"/>
  <c r="M2897" i="2"/>
  <c r="L2897" i="2" s="1"/>
  <c r="U43" i="2"/>
  <c r="F2080" i="9"/>
  <c r="H2080" i="9" s="1"/>
  <c r="N2079" i="2"/>
  <c r="T2079" i="2"/>
  <c r="I2079" i="2"/>
  <c r="H2079" i="2"/>
  <c r="J2079" i="2"/>
  <c r="K2079" i="2" s="1"/>
  <c r="S2079" i="2"/>
  <c r="R2079" i="2"/>
  <c r="O2079" i="2"/>
  <c r="P2079" i="2" s="1"/>
  <c r="M566" i="2"/>
  <c r="L566" i="2" s="1"/>
  <c r="F1675" i="9"/>
  <c r="H1675" i="9" s="1"/>
  <c r="O1674" i="2"/>
  <c r="P1674" i="2" s="1"/>
  <c r="N1674" i="2"/>
  <c r="I1674" i="2"/>
  <c r="H1674" i="2"/>
  <c r="T1674" i="2"/>
  <c r="S1674" i="2"/>
  <c r="R1674" i="2"/>
  <c r="J1674" i="2"/>
  <c r="K1674" i="2" s="1"/>
  <c r="M2497" i="2"/>
  <c r="L2497" i="2"/>
  <c r="M1947" i="2"/>
  <c r="L1947" i="2" s="1"/>
  <c r="U220" i="2"/>
  <c r="M1386" i="2"/>
  <c r="L1386" i="2"/>
  <c r="U2633" i="2"/>
  <c r="U30" i="2"/>
  <c r="F1459" i="9"/>
  <c r="H1459" i="9" s="1"/>
  <c r="T1458" i="2"/>
  <c r="P1458" i="2"/>
  <c r="R1458" i="2"/>
  <c r="U1458" i="2" s="1"/>
  <c r="O1458" i="2"/>
  <c r="N1458" i="2"/>
  <c r="J1458" i="2"/>
  <c r="K1458" i="2" s="1"/>
  <c r="I1458" i="2"/>
  <c r="H1458" i="2"/>
  <c r="S1458" i="2"/>
  <c r="U1267" i="2"/>
  <c r="F1789" i="9"/>
  <c r="H1789" i="9" s="1"/>
  <c r="H1788" i="2"/>
  <c r="J1788" i="2"/>
  <c r="K1788" i="2" s="1"/>
  <c r="I1788" i="2"/>
  <c r="R1788" i="2"/>
  <c r="T1788" i="2"/>
  <c r="S1788" i="2"/>
  <c r="O1788" i="2"/>
  <c r="N1788" i="2"/>
  <c r="P1788" i="2"/>
  <c r="M2638" i="2"/>
  <c r="L2638" i="2"/>
  <c r="M963" i="2"/>
  <c r="L963" i="2" s="1"/>
  <c r="M843" i="2"/>
  <c r="L843" i="2" s="1"/>
  <c r="F351" i="9"/>
  <c r="H351" i="9" s="1"/>
  <c r="T350" i="2"/>
  <c r="O350" i="2"/>
  <c r="R350" i="2"/>
  <c r="J350" i="2"/>
  <c r="K350" i="2" s="1"/>
  <c r="I350" i="2"/>
  <c r="H350" i="2"/>
  <c r="S350" i="2"/>
  <c r="P350" i="2"/>
  <c r="N350" i="2"/>
  <c r="M670" i="2"/>
  <c r="L670" i="2"/>
  <c r="M2767" i="2"/>
  <c r="L2767" i="2"/>
  <c r="F706" i="9"/>
  <c r="H706" i="9" s="1"/>
  <c r="R705" i="2"/>
  <c r="P705" i="2"/>
  <c r="O705" i="2"/>
  <c r="J705" i="2"/>
  <c r="K705" i="2" s="1"/>
  <c r="S705" i="2"/>
  <c r="T705" i="2"/>
  <c r="I705" i="2"/>
  <c r="H705" i="2"/>
  <c r="N705" i="2"/>
  <c r="F581" i="9"/>
  <c r="H581" i="9" s="1"/>
  <c r="J580" i="2"/>
  <c r="K580" i="2" s="1"/>
  <c r="I580" i="2"/>
  <c r="H580" i="2"/>
  <c r="T580" i="2"/>
  <c r="S580" i="2"/>
  <c r="R580" i="2"/>
  <c r="U580" i="2" s="1"/>
  <c r="N580" i="2"/>
  <c r="O580" i="2"/>
  <c r="P580" i="2" s="1"/>
  <c r="M1861" i="2"/>
  <c r="L1861" i="2"/>
  <c r="U2058" i="2"/>
  <c r="M2463" i="2"/>
  <c r="L2463" i="2"/>
  <c r="U1519" i="2"/>
  <c r="M620" i="2"/>
  <c r="L620" i="2" s="1"/>
  <c r="F1161" i="9"/>
  <c r="H1161" i="9" s="1"/>
  <c r="T1160" i="2"/>
  <c r="S1160" i="2"/>
  <c r="O1160" i="2"/>
  <c r="I1160" i="2"/>
  <c r="H1160" i="2"/>
  <c r="N1160" i="2"/>
  <c r="J1160" i="2"/>
  <c r="K1160" i="2" s="1"/>
  <c r="R1160" i="2"/>
  <c r="U1160" i="2" s="1"/>
  <c r="P1160" i="2"/>
  <c r="M2113" i="2"/>
  <c r="L2113" i="2"/>
  <c r="M2027" i="2"/>
  <c r="L2027" i="2" s="1"/>
  <c r="F2781" i="9"/>
  <c r="H2781" i="9" s="1"/>
  <c r="R2780" i="2"/>
  <c r="U2780" i="2" s="1"/>
  <c r="O2780" i="2"/>
  <c r="P2780" i="2" s="1"/>
  <c r="T2780" i="2"/>
  <c r="N2780" i="2"/>
  <c r="S2780" i="2"/>
  <c r="J2780" i="2"/>
  <c r="K2780" i="2" s="1"/>
  <c r="I2780" i="2"/>
  <c r="H2780" i="2"/>
  <c r="F2104" i="9"/>
  <c r="H2104" i="9" s="1"/>
  <c r="R2103" i="2"/>
  <c r="H2103" i="2"/>
  <c r="T2103" i="2"/>
  <c r="O2103" i="2"/>
  <c r="J2103" i="2"/>
  <c r="K2103" i="2" s="1"/>
  <c r="I2103" i="2"/>
  <c r="S2103" i="2"/>
  <c r="P2103" i="2"/>
  <c r="N2103" i="2"/>
  <c r="U2853" i="2"/>
  <c r="U295" i="2"/>
  <c r="M903" i="2"/>
  <c r="L903" i="2"/>
  <c r="F2696" i="9"/>
  <c r="H2696" i="9" s="1"/>
  <c r="T2695" i="2"/>
  <c r="S2695" i="2"/>
  <c r="H2695" i="2"/>
  <c r="N2695" i="2"/>
  <c r="I2695" i="2"/>
  <c r="R2695" i="2"/>
  <c r="U2695" i="2" s="1"/>
  <c r="O2695" i="2"/>
  <c r="P2695" i="2" s="1"/>
  <c r="J2695" i="2"/>
  <c r="K2695" i="2" s="1"/>
  <c r="M1670" i="2"/>
  <c r="L1670" i="2"/>
  <c r="M1308" i="2"/>
  <c r="L1308" i="2" s="1"/>
  <c r="M472" i="2"/>
  <c r="L472" i="2" s="1"/>
  <c r="F2574" i="9"/>
  <c r="H2574" i="9" s="1"/>
  <c r="O2573" i="2"/>
  <c r="P2573" i="2" s="1"/>
  <c r="N2573" i="2"/>
  <c r="R2573" i="2"/>
  <c r="S2573" i="2"/>
  <c r="J2573" i="2"/>
  <c r="K2573" i="2" s="1"/>
  <c r="I2573" i="2"/>
  <c r="H2573" i="2"/>
  <c r="T2573" i="2"/>
  <c r="F2038" i="9"/>
  <c r="H2038" i="9" s="1"/>
  <c r="O2037" i="2"/>
  <c r="N2037" i="2"/>
  <c r="H2037" i="2"/>
  <c r="T2037" i="2"/>
  <c r="S2037" i="2"/>
  <c r="R2037" i="2"/>
  <c r="P2037" i="2"/>
  <c r="J2037" i="2"/>
  <c r="K2037" i="2" s="1"/>
  <c r="I2037" i="2"/>
  <c r="M2985" i="2"/>
  <c r="L2985" i="2" s="1"/>
  <c r="F2947" i="9"/>
  <c r="H2947" i="9" s="1"/>
  <c r="S2946" i="2"/>
  <c r="R2946" i="2"/>
  <c r="T2946" i="2"/>
  <c r="O2946" i="2"/>
  <c r="P2946" i="2" s="1"/>
  <c r="I2946" i="2"/>
  <c r="N2946" i="2"/>
  <c r="J2946" i="2"/>
  <c r="K2946" i="2" s="1"/>
  <c r="H2946" i="2"/>
  <c r="M2847" i="2"/>
  <c r="L2847" i="2" s="1"/>
  <c r="M875" i="2"/>
  <c r="L875" i="2"/>
  <c r="M980" i="2"/>
  <c r="L980" i="2" s="1"/>
  <c r="U2752" i="2"/>
  <c r="M1638" i="2"/>
  <c r="L1638" i="2"/>
  <c r="M1319" i="2"/>
  <c r="L1319" i="2"/>
  <c r="U2564" i="2"/>
  <c r="U558" i="2"/>
  <c r="U1973" i="2"/>
  <c r="U507" i="2"/>
  <c r="F1334" i="9"/>
  <c r="H1334" i="9" s="1"/>
  <c r="J1333" i="2"/>
  <c r="K1333" i="2" s="1"/>
  <c r="R1333" i="2"/>
  <c r="U1333" i="2" s="1"/>
  <c r="T1333" i="2"/>
  <c r="S1333" i="2"/>
  <c r="P1333" i="2"/>
  <c r="O1333" i="2"/>
  <c r="N1333" i="2"/>
  <c r="H1333" i="2"/>
  <c r="I1333" i="2"/>
  <c r="M1633" i="2"/>
  <c r="L1633" i="2" s="1"/>
  <c r="U1026" i="2"/>
  <c r="M1918" i="2"/>
  <c r="L1918" i="2" s="1"/>
  <c r="F1111" i="9"/>
  <c r="H1111" i="9" s="1"/>
  <c r="J1110" i="2"/>
  <c r="K1110" i="2" s="1"/>
  <c r="T1110" i="2"/>
  <c r="S1110" i="2"/>
  <c r="O1110" i="2"/>
  <c r="H1110" i="2"/>
  <c r="R1110" i="2"/>
  <c r="U1110" i="2" s="1"/>
  <c r="P1110" i="2"/>
  <c r="I1110" i="2"/>
  <c r="N1110" i="2"/>
  <c r="M2814" i="2"/>
  <c r="L2814" i="2" s="1"/>
  <c r="M1479" i="2"/>
  <c r="L1479" i="2"/>
  <c r="U1850" i="2"/>
  <c r="F1051" i="9"/>
  <c r="H1051" i="9" s="1"/>
  <c r="H1050" i="2"/>
  <c r="O1050" i="2"/>
  <c r="P1050" i="2" s="1"/>
  <c r="I1050" i="2"/>
  <c r="T1050" i="2"/>
  <c r="R1050" i="2"/>
  <c r="S1050" i="2"/>
  <c r="N1050" i="2"/>
  <c r="J1050" i="2"/>
  <c r="K1050" i="2" s="1"/>
  <c r="U1699" i="2"/>
  <c r="F2977" i="9"/>
  <c r="H2977" i="9" s="1"/>
  <c r="P2976" i="2"/>
  <c r="O2976" i="2"/>
  <c r="I2976" i="2"/>
  <c r="T2976" i="2"/>
  <c r="S2976" i="2"/>
  <c r="R2976" i="2"/>
  <c r="U2976" i="2" s="1"/>
  <c r="J2976" i="2"/>
  <c r="K2976" i="2" s="1"/>
  <c r="N2976" i="2"/>
  <c r="H2976" i="2"/>
  <c r="F2495" i="9"/>
  <c r="H2495" i="9" s="1"/>
  <c r="R2494" i="2"/>
  <c r="U2494" i="2" s="1"/>
  <c r="O2494" i="2"/>
  <c r="P2494" i="2" s="1"/>
  <c r="N2494" i="2"/>
  <c r="I2494" i="2"/>
  <c r="T2494" i="2"/>
  <c r="S2494" i="2"/>
  <c r="J2494" i="2"/>
  <c r="K2494" i="2" s="1"/>
  <c r="H2494" i="2"/>
  <c r="F1474" i="9"/>
  <c r="H1474" i="9" s="1"/>
  <c r="T1473" i="2"/>
  <c r="S1473" i="2"/>
  <c r="R1473" i="2"/>
  <c r="N1473" i="2"/>
  <c r="J1473" i="2"/>
  <c r="K1473" i="2" s="1"/>
  <c r="O1473" i="2"/>
  <c r="P1473" i="2" s="1"/>
  <c r="I1473" i="2"/>
  <c r="H1473" i="2"/>
  <c r="F2163" i="9"/>
  <c r="H2163" i="9" s="1"/>
  <c r="J2162" i="2"/>
  <c r="K2162" i="2" s="1"/>
  <c r="R2162" i="2"/>
  <c r="U2162" i="2" s="1"/>
  <c r="O2162" i="2"/>
  <c r="P2162" i="2" s="1"/>
  <c r="N2162" i="2"/>
  <c r="I2162" i="2"/>
  <c r="T2162" i="2"/>
  <c r="S2162" i="2"/>
  <c r="H2162" i="2"/>
  <c r="M2426" i="2"/>
  <c r="L2426" i="2"/>
  <c r="F2803" i="9"/>
  <c r="H2803" i="9" s="1"/>
  <c r="S2802" i="2"/>
  <c r="R2802" i="2"/>
  <c r="J2802" i="2"/>
  <c r="K2802" i="2" s="1"/>
  <c r="O2802" i="2"/>
  <c r="N2802" i="2"/>
  <c r="I2802" i="2"/>
  <c r="H2802" i="2"/>
  <c r="T2802" i="2"/>
  <c r="P2802" i="2"/>
  <c r="M2118" i="2"/>
  <c r="L2118" i="2"/>
  <c r="F626" i="9"/>
  <c r="H626" i="9" s="1"/>
  <c r="P625" i="2"/>
  <c r="O625" i="2"/>
  <c r="J625" i="2"/>
  <c r="K625" i="2" s="1"/>
  <c r="N625" i="2"/>
  <c r="I625" i="2"/>
  <c r="H625" i="2"/>
  <c r="T625" i="2"/>
  <c r="R625" i="2"/>
  <c r="U625" i="2" s="1"/>
  <c r="S625" i="2"/>
  <c r="M1216" i="2"/>
  <c r="L1216" i="2" s="1"/>
  <c r="M401" i="2"/>
  <c r="L401" i="2"/>
  <c r="F1573" i="9"/>
  <c r="H1573" i="9" s="1"/>
  <c r="P1572" i="2"/>
  <c r="O1572" i="2"/>
  <c r="N1572" i="2"/>
  <c r="I1572" i="2"/>
  <c r="J1572" i="2"/>
  <c r="K1572" i="2" s="1"/>
  <c r="H1572" i="2"/>
  <c r="T1572" i="2"/>
  <c r="S1572" i="2"/>
  <c r="R1572" i="2"/>
  <c r="F821" i="9"/>
  <c r="H821" i="9" s="1"/>
  <c r="S820" i="2"/>
  <c r="O820" i="2"/>
  <c r="P820" i="2"/>
  <c r="N820" i="2"/>
  <c r="J820" i="2"/>
  <c r="K820" i="2" s="1"/>
  <c r="I820" i="2"/>
  <c r="H820" i="2"/>
  <c r="R820" i="2"/>
  <c r="T820" i="2"/>
  <c r="M1277" i="2"/>
  <c r="L1277" i="2"/>
  <c r="M2383" i="2"/>
  <c r="L2383" i="2" s="1"/>
  <c r="F1340" i="9"/>
  <c r="H1340" i="9" s="1"/>
  <c r="P1339" i="2"/>
  <c r="I1339" i="2"/>
  <c r="H1339" i="2"/>
  <c r="T1339" i="2"/>
  <c r="S1339" i="2"/>
  <c r="R1339" i="2"/>
  <c r="O1339" i="2"/>
  <c r="N1339" i="2"/>
  <c r="J1339" i="2"/>
  <c r="K1339" i="2" s="1"/>
  <c r="M2827" i="2"/>
  <c r="L2827" i="2" s="1"/>
  <c r="F2985" i="9"/>
  <c r="H2985" i="9" s="1"/>
  <c r="H2984" i="2"/>
  <c r="J2984" i="2"/>
  <c r="K2984" i="2" s="1"/>
  <c r="I2984" i="2"/>
  <c r="T2984" i="2"/>
  <c r="S2984" i="2"/>
  <c r="N2984" i="2"/>
  <c r="P2984" i="2"/>
  <c r="O2984" i="2"/>
  <c r="R2984" i="2"/>
  <c r="U618" i="2"/>
  <c r="F861" i="9"/>
  <c r="H861" i="9" s="1"/>
  <c r="T860" i="2"/>
  <c r="O860" i="2"/>
  <c r="N860" i="2"/>
  <c r="J860" i="2"/>
  <c r="K860" i="2" s="1"/>
  <c r="H860" i="2"/>
  <c r="S860" i="2"/>
  <c r="P860" i="2"/>
  <c r="I860" i="2"/>
  <c r="R860" i="2"/>
  <c r="U860" i="2" s="1"/>
  <c r="M1942" i="2"/>
  <c r="L1942" i="2"/>
  <c r="F1991" i="9"/>
  <c r="H1991" i="9" s="1"/>
  <c r="J1990" i="2"/>
  <c r="K1990" i="2" s="1"/>
  <c r="H1990" i="2"/>
  <c r="R1990" i="2"/>
  <c r="U1990" i="2" s="1"/>
  <c r="I1990" i="2"/>
  <c r="T1990" i="2"/>
  <c r="S1990" i="2"/>
  <c r="O1990" i="2"/>
  <c r="P1990" i="2" s="1"/>
  <c r="N1990" i="2"/>
  <c r="U546" i="2"/>
  <c r="F1735" i="9"/>
  <c r="H1735" i="9" s="1"/>
  <c r="N1734" i="2"/>
  <c r="S1734" i="2"/>
  <c r="R1734" i="2"/>
  <c r="U1734" i="2" s="1"/>
  <c r="T1734" i="2"/>
  <c r="O1734" i="2"/>
  <c r="P1734" i="2" s="1"/>
  <c r="J1734" i="2"/>
  <c r="K1734" i="2" s="1"/>
  <c r="I1734" i="2"/>
  <c r="H1734" i="2"/>
  <c r="U23" i="2"/>
  <c r="L1066" i="2"/>
  <c r="M1066" i="2"/>
  <c r="F1375" i="9"/>
  <c r="H1375" i="9" s="1"/>
  <c r="H1374" i="2"/>
  <c r="T1374" i="2"/>
  <c r="O1374" i="2"/>
  <c r="P1374" i="2" s="1"/>
  <c r="S1374" i="2"/>
  <c r="R1374" i="2"/>
  <c r="N1374" i="2"/>
  <c r="J1374" i="2"/>
  <c r="K1374" i="2" s="1"/>
  <c r="I1374" i="2"/>
  <c r="U1332" i="2"/>
  <c r="M1352" i="2"/>
  <c r="L1352" i="2" s="1"/>
  <c r="M46" i="2"/>
  <c r="L46" i="2" s="1"/>
  <c r="U1012" i="2"/>
  <c r="L1530" i="2"/>
  <c r="M1530" i="2"/>
  <c r="U1397" i="2"/>
  <c r="U323" i="2"/>
  <c r="U2602" i="2"/>
  <c r="M2445" i="2"/>
  <c r="L2445" i="2" s="1"/>
  <c r="F1494" i="9"/>
  <c r="H1494" i="9" s="1"/>
  <c r="T1493" i="2"/>
  <c r="J1493" i="2"/>
  <c r="K1493" i="2" s="1"/>
  <c r="I1493" i="2"/>
  <c r="H1493" i="2"/>
  <c r="O1493" i="2"/>
  <c r="R1493" i="2"/>
  <c r="P1493" i="2"/>
  <c r="N1493" i="2"/>
  <c r="S1493" i="2"/>
  <c r="F2262" i="9"/>
  <c r="H2262" i="9" s="1"/>
  <c r="N2261" i="2"/>
  <c r="J2261" i="2"/>
  <c r="K2261" i="2" s="1"/>
  <c r="T2261" i="2"/>
  <c r="S2261" i="2"/>
  <c r="R2261" i="2"/>
  <c r="U2261" i="2" s="1"/>
  <c r="O2261" i="2"/>
  <c r="P2261" i="2" s="1"/>
  <c r="I2261" i="2"/>
  <c r="H2261" i="2"/>
  <c r="M1422" i="2"/>
  <c r="L1422" i="2" s="1"/>
  <c r="U60" i="2"/>
  <c r="M2730" i="2"/>
  <c r="L2730" i="2" s="1"/>
  <c r="M1525" i="2"/>
  <c r="L1525" i="2" s="1"/>
  <c r="M1782" i="2"/>
  <c r="L1782" i="2"/>
  <c r="M2540" i="2"/>
  <c r="L2540" i="2"/>
  <c r="M1469" i="2"/>
  <c r="L1469" i="2" s="1"/>
  <c r="U1103" i="2"/>
  <c r="F116" i="9"/>
  <c r="H116" i="9" s="1"/>
  <c r="N115" i="2"/>
  <c r="S115" i="2"/>
  <c r="R115" i="2"/>
  <c r="I115" i="2"/>
  <c r="O115" i="2"/>
  <c r="P115" i="2" s="1"/>
  <c r="J115" i="2"/>
  <c r="K115" i="2" s="1"/>
  <c r="H115" i="2"/>
  <c r="T115" i="2"/>
  <c r="F2583" i="9"/>
  <c r="H2583" i="9" s="1"/>
  <c r="T2582" i="2"/>
  <c r="O2582" i="2"/>
  <c r="P2582" i="2" s="1"/>
  <c r="N2582" i="2"/>
  <c r="J2582" i="2"/>
  <c r="K2582" i="2" s="1"/>
  <c r="S2582" i="2"/>
  <c r="R2582" i="2"/>
  <c r="I2582" i="2"/>
  <c r="H2582" i="2"/>
  <c r="F2133" i="9"/>
  <c r="H2133" i="9" s="1"/>
  <c r="R2132" i="2"/>
  <c r="U2132" i="2" s="1"/>
  <c r="P2132" i="2"/>
  <c r="O2132" i="2"/>
  <c r="T2132" i="2"/>
  <c r="H2132" i="2"/>
  <c r="S2132" i="2"/>
  <c r="N2132" i="2"/>
  <c r="J2132" i="2"/>
  <c r="K2132" i="2" s="1"/>
  <c r="I2132" i="2"/>
  <c r="M2298" i="2"/>
  <c r="L2298" i="2"/>
  <c r="F2375" i="9"/>
  <c r="H2375" i="9" s="1"/>
  <c r="S2374" i="2"/>
  <c r="R2374" i="2"/>
  <c r="I2374" i="2"/>
  <c r="H2374" i="2"/>
  <c r="J2374" i="2"/>
  <c r="K2374" i="2" s="1"/>
  <c r="T2374" i="2"/>
  <c r="P2374" i="2"/>
  <c r="N2374" i="2"/>
  <c r="O2374" i="2"/>
  <c r="M98" i="2"/>
  <c r="L98" i="2" s="1"/>
  <c r="F2939" i="9"/>
  <c r="H2939" i="9" s="1"/>
  <c r="S2938" i="2"/>
  <c r="I2938" i="2"/>
  <c r="O2938" i="2"/>
  <c r="P2938" i="2" s="1"/>
  <c r="N2938" i="2"/>
  <c r="T2938" i="2"/>
  <c r="R2938" i="2"/>
  <c r="H2938" i="2"/>
  <c r="J2938" i="2"/>
  <c r="K2938" i="2" s="1"/>
  <c r="M385" i="2"/>
  <c r="L385" i="2" s="1"/>
  <c r="U1762" i="2"/>
  <c r="F491" i="9"/>
  <c r="H491" i="9" s="1"/>
  <c r="T490" i="2"/>
  <c r="O490" i="2"/>
  <c r="P490" i="2" s="1"/>
  <c r="N490" i="2"/>
  <c r="I490" i="2"/>
  <c r="S490" i="2"/>
  <c r="R490" i="2"/>
  <c r="U490" i="2" s="1"/>
  <c r="J490" i="2"/>
  <c r="K490" i="2" s="1"/>
  <c r="H490" i="2"/>
  <c r="F1011" i="9"/>
  <c r="H1011" i="9" s="1"/>
  <c r="J1010" i="2"/>
  <c r="K1010" i="2" s="1"/>
  <c r="I1010" i="2"/>
  <c r="H1010" i="2"/>
  <c r="T1010" i="2"/>
  <c r="S1010" i="2"/>
  <c r="R1010" i="2"/>
  <c r="U1010" i="2" s="1"/>
  <c r="O1010" i="2"/>
  <c r="P1010" i="2" s="1"/>
  <c r="N1010" i="2"/>
  <c r="F2502" i="9"/>
  <c r="H2502" i="9" s="1"/>
  <c r="J2501" i="2"/>
  <c r="K2501" i="2" s="1"/>
  <c r="I2501" i="2"/>
  <c r="H2501" i="2"/>
  <c r="R2501" i="2"/>
  <c r="T2501" i="2"/>
  <c r="N2501" i="2"/>
  <c r="O2501" i="2"/>
  <c r="S2501" i="2"/>
  <c r="P2501" i="2"/>
  <c r="M470" i="2"/>
  <c r="L470" i="2" s="1"/>
  <c r="M1722" i="2"/>
  <c r="L1722" i="2" s="1"/>
  <c r="F1131" i="9"/>
  <c r="H1131" i="9" s="1"/>
  <c r="H1130" i="2"/>
  <c r="S1130" i="2"/>
  <c r="T1130" i="2"/>
  <c r="N1130" i="2"/>
  <c r="J1130" i="2"/>
  <c r="K1130" i="2" s="1"/>
  <c r="I1130" i="2"/>
  <c r="R1130" i="2"/>
  <c r="U1130" i="2" s="1"/>
  <c r="P1130" i="2"/>
  <c r="O1130" i="2"/>
  <c r="F1719" i="9"/>
  <c r="H1719" i="9" s="1"/>
  <c r="O1718" i="2"/>
  <c r="P1718" i="2" s="1"/>
  <c r="N1718" i="2"/>
  <c r="J1718" i="2"/>
  <c r="K1718" i="2" s="1"/>
  <c r="I1718" i="2"/>
  <c r="H1718" i="2"/>
  <c r="R1718" i="2"/>
  <c r="T1718" i="2"/>
  <c r="S1718" i="2"/>
  <c r="F51" i="9"/>
  <c r="H51" i="9" s="1"/>
  <c r="I50" i="2"/>
  <c r="J50" i="2"/>
  <c r="K50" i="2" s="1"/>
  <c r="H50" i="2"/>
  <c r="R50" i="2"/>
  <c r="P50" i="2"/>
  <c r="O50" i="2"/>
  <c r="N50" i="2"/>
  <c r="T50" i="2"/>
  <c r="S50" i="2"/>
  <c r="M966" i="2"/>
  <c r="L966" i="2"/>
  <c r="F2542" i="9"/>
  <c r="H2542" i="9" s="1"/>
  <c r="O2541" i="2"/>
  <c r="P2541" i="2" s="1"/>
  <c r="N2541" i="2"/>
  <c r="H2541" i="2"/>
  <c r="T2541" i="2"/>
  <c r="S2541" i="2"/>
  <c r="R2541" i="2"/>
  <c r="J2541" i="2"/>
  <c r="K2541" i="2" s="1"/>
  <c r="I2541" i="2"/>
  <c r="M904" i="2"/>
  <c r="L904" i="2" s="1"/>
  <c r="U2969" i="2"/>
  <c r="F1264" i="9"/>
  <c r="H1264" i="9" s="1"/>
  <c r="T1263" i="2"/>
  <c r="S1263" i="2"/>
  <c r="O1263" i="2"/>
  <c r="R1263" i="2"/>
  <c r="J1263" i="2"/>
  <c r="K1263" i="2" s="1"/>
  <c r="I1263" i="2"/>
  <c r="H1263" i="2"/>
  <c r="N1263" i="2"/>
  <c r="P1263" i="2"/>
  <c r="F1397" i="9"/>
  <c r="H1397" i="9" s="1"/>
  <c r="J1396" i="2"/>
  <c r="K1396" i="2" s="1"/>
  <c r="H1396" i="2"/>
  <c r="T1396" i="2"/>
  <c r="S1396" i="2"/>
  <c r="O1396" i="2"/>
  <c r="R1396" i="2"/>
  <c r="U1396" i="2" s="1"/>
  <c r="P1396" i="2"/>
  <c r="N1396" i="2"/>
  <c r="I1396" i="2"/>
  <c r="M1103" i="2"/>
  <c r="L1103" i="2" s="1"/>
  <c r="F516" i="9"/>
  <c r="H516" i="9" s="1"/>
  <c r="T515" i="2"/>
  <c r="J515" i="2"/>
  <c r="K515" i="2" s="1"/>
  <c r="I515" i="2"/>
  <c r="H515" i="2"/>
  <c r="O515" i="2"/>
  <c r="S515" i="2"/>
  <c r="R515" i="2"/>
  <c r="U515" i="2" s="1"/>
  <c r="P515" i="2"/>
  <c r="N515" i="2"/>
  <c r="U2566" i="2"/>
  <c r="F1506" i="9"/>
  <c r="H1506" i="9" s="1"/>
  <c r="S1505" i="2"/>
  <c r="P1505" i="2"/>
  <c r="J1505" i="2"/>
  <c r="K1505" i="2" s="1"/>
  <c r="I1505" i="2"/>
  <c r="H1505" i="2"/>
  <c r="R1505" i="2"/>
  <c r="T1505" i="2"/>
  <c r="O1505" i="2"/>
  <c r="N1505" i="2"/>
  <c r="L273" i="2"/>
  <c r="M273" i="2"/>
  <c r="M2883" i="2"/>
  <c r="L2883" i="2" s="1"/>
  <c r="F2298" i="9"/>
  <c r="H2298" i="9" s="1"/>
  <c r="T2297" i="2"/>
  <c r="S2297" i="2"/>
  <c r="R2297" i="2"/>
  <c r="U2297" i="2" s="1"/>
  <c r="P2297" i="2"/>
  <c r="O2297" i="2"/>
  <c r="N2297" i="2"/>
  <c r="J2297" i="2"/>
  <c r="K2297" i="2" s="1"/>
  <c r="I2297" i="2"/>
  <c r="H2297" i="2"/>
  <c r="U2574" i="2"/>
  <c r="M1817" i="2"/>
  <c r="L1817" i="2" s="1"/>
  <c r="L1089" i="2"/>
  <c r="M1089" i="2"/>
  <c r="M2202" i="2"/>
  <c r="L2202" i="2"/>
  <c r="M1867" i="2"/>
  <c r="L1867" i="2" s="1"/>
  <c r="L2128" i="2"/>
  <c r="M2128" i="2"/>
  <c r="F436" i="9"/>
  <c r="H436" i="9" s="1"/>
  <c r="T435" i="2"/>
  <c r="O435" i="2"/>
  <c r="P435" i="2" s="1"/>
  <c r="J435" i="2"/>
  <c r="K435" i="2" s="1"/>
  <c r="R435" i="2"/>
  <c r="N435" i="2"/>
  <c r="H435" i="2"/>
  <c r="S435" i="2"/>
  <c r="I435" i="2"/>
  <c r="M148" i="2"/>
  <c r="L148" i="2" s="1"/>
  <c r="L466" i="2"/>
  <c r="M466" i="2"/>
  <c r="M560" i="2"/>
  <c r="L560" i="2" s="1"/>
  <c r="M1579" i="2"/>
  <c r="L1579" i="2"/>
  <c r="F2189" i="9"/>
  <c r="H2189" i="9" s="1"/>
  <c r="P2188" i="2"/>
  <c r="T2188" i="2"/>
  <c r="O2188" i="2"/>
  <c r="J2188" i="2"/>
  <c r="K2188" i="2" s="1"/>
  <c r="I2188" i="2"/>
  <c r="H2188" i="2"/>
  <c r="N2188" i="2"/>
  <c r="S2188" i="2"/>
  <c r="R2188" i="2"/>
  <c r="F2747" i="9"/>
  <c r="H2747" i="9" s="1"/>
  <c r="R2746" i="2"/>
  <c r="P2746" i="2"/>
  <c r="O2746" i="2"/>
  <c r="J2746" i="2"/>
  <c r="K2746" i="2" s="1"/>
  <c r="T2746" i="2"/>
  <c r="S2746" i="2"/>
  <c r="H2746" i="2"/>
  <c r="N2746" i="2"/>
  <c r="I2746" i="2"/>
  <c r="M2330" i="2"/>
  <c r="L2330" i="2" s="1"/>
  <c r="M2698" i="2"/>
  <c r="L2698" i="2" s="1"/>
  <c r="M1640" i="2"/>
  <c r="L1640" i="2" s="1"/>
  <c r="M2889" i="2"/>
  <c r="L2889" i="2"/>
  <c r="F2547" i="9"/>
  <c r="H2547" i="9" s="1"/>
  <c r="J2546" i="2"/>
  <c r="K2546" i="2" s="1"/>
  <c r="I2546" i="2"/>
  <c r="H2546" i="2"/>
  <c r="P2546" i="2"/>
  <c r="O2546" i="2"/>
  <c r="N2546" i="2"/>
  <c r="T2546" i="2"/>
  <c r="S2546" i="2"/>
  <c r="R2546" i="2"/>
  <c r="U2546" i="2" s="1"/>
  <c r="U48" i="2"/>
  <c r="M65" i="2"/>
  <c r="L65" i="2"/>
  <c r="F1724" i="9"/>
  <c r="H1724" i="9" s="1"/>
  <c r="T1723" i="2"/>
  <c r="S1723" i="2"/>
  <c r="O1723" i="2"/>
  <c r="P1723" i="2" s="1"/>
  <c r="J1723" i="2"/>
  <c r="K1723" i="2" s="1"/>
  <c r="I1723" i="2"/>
  <c r="R1723" i="2"/>
  <c r="N1723" i="2"/>
  <c r="H1723" i="2"/>
  <c r="M2016" i="2"/>
  <c r="L2016" i="2"/>
  <c r="U2402" i="2"/>
  <c r="F2664" i="9"/>
  <c r="H2664" i="9" s="1"/>
  <c r="H2663" i="2"/>
  <c r="J2663" i="2"/>
  <c r="K2663" i="2" s="1"/>
  <c r="N2663" i="2"/>
  <c r="I2663" i="2"/>
  <c r="O2663" i="2"/>
  <c r="P2663" i="2" s="1"/>
  <c r="S2663" i="2"/>
  <c r="T2663" i="2"/>
  <c r="R2663" i="2"/>
  <c r="M2243" i="2"/>
  <c r="L2243" i="2" s="1"/>
  <c r="F2942" i="9"/>
  <c r="H2942" i="9" s="1"/>
  <c r="O2941" i="2"/>
  <c r="J2941" i="2"/>
  <c r="K2941" i="2" s="1"/>
  <c r="T2941" i="2"/>
  <c r="S2941" i="2"/>
  <c r="P2941" i="2"/>
  <c r="R2941" i="2"/>
  <c r="U2941" i="2" s="1"/>
  <c r="I2941" i="2"/>
  <c r="H2941" i="2"/>
  <c r="N2941" i="2"/>
  <c r="F2614" i="9"/>
  <c r="H2614" i="9" s="1"/>
  <c r="P2613" i="2"/>
  <c r="O2613" i="2"/>
  <c r="J2613" i="2"/>
  <c r="K2613" i="2" s="1"/>
  <c r="N2613" i="2"/>
  <c r="T2613" i="2"/>
  <c r="H2613" i="2"/>
  <c r="S2613" i="2"/>
  <c r="I2613" i="2"/>
  <c r="R2613" i="2"/>
  <c r="U273" i="2"/>
  <c r="M1423" i="2"/>
  <c r="L1423" i="2" s="1"/>
  <c r="L2294" i="2"/>
  <c r="M2294" i="2"/>
  <c r="U2005" i="2"/>
  <c r="M456" i="2"/>
  <c r="L456" i="2" s="1"/>
  <c r="F2480" i="9"/>
  <c r="H2480" i="9" s="1"/>
  <c r="S2479" i="2"/>
  <c r="R2479" i="2"/>
  <c r="T2479" i="2"/>
  <c r="N2479" i="2"/>
  <c r="J2479" i="2"/>
  <c r="K2479" i="2" s="1"/>
  <c r="I2479" i="2"/>
  <c r="O2479" i="2"/>
  <c r="P2479" i="2" s="1"/>
  <c r="H2479" i="2"/>
  <c r="M2693" i="2"/>
  <c r="L2693" i="2"/>
  <c r="M2789" i="2"/>
  <c r="L2789" i="2"/>
  <c r="M1806" i="2"/>
  <c r="L1806" i="2"/>
  <c r="M2403" i="2"/>
  <c r="L2403" i="2"/>
  <c r="F2857" i="9"/>
  <c r="H2857" i="9" s="1"/>
  <c r="J2856" i="2"/>
  <c r="K2856" i="2" s="1"/>
  <c r="I2856" i="2"/>
  <c r="H2856" i="2"/>
  <c r="R2856" i="2"/>
  <c r="P2856" i="2"/>
  <c r="O2856" i="2"/>
  <c r="N2856" i="2"/>
  <c r="T2856" i="2"/>
  <c r="S2856" i="2"/>
  <c r="M1707" i="2"/>
  <c r="L1707" i="2"/>
  <c r="F1535" i="9"/>
  <c r="H1535" i="9" s="1"/>
  <c r="J1534" i="2"/>
  <c r="K1534" i="2" s="1"/>
  <c r="I1534" i="2"/>
  <c r="H1534" i="2"/>
  <c r="T1534" i="2"/>
  <c r="S1534" i="2"/>
  <c r="R1534" i="2"/>
  <c r="N1534" i="2"/>
  <c r="P1534" i="2"/>
  <c r="O1534" i="2"/>
  <c r="F2714" i="9"/>
  <c r="H2714" i="9" s="1"/>
  <c r="R2713" i="2"/>
  <c r="J2713" i="2"/>
  <c r="K2713" i="2" s="1"/>
  <c r="S2713" i="2"/>
  <c r="I2713" i="2"/>
  <c r="O2713" i="2"/>
  <c r="P2713" i="2" s="1"/>
  <c r="N2713" i="2"/>
  <c r="H2713" i="2"/>
  <c r="T2713" i="2"/>
  <c r="M1843" i="2"/>
  <c r="L1843" i="2" s="1"/>
  <c r="F2276" i="9"/>
  <c r="H2276" i="9" s="1"/>
  <c r="P2275" i="2"/>
  <c r="O2275" i="2"/>
  <c r="N2275" i="2"/>
  <c r="J2275" i="2"/>
  <c r="K2275" i="2" s="1"/>
  <c r="I2275" i="2"/>
  <c r="H2275" i="2"/>
  <c r="T2275" i="2"/>
  <c r="S2275" i="2"/>
  <c r="R2275" i="2"/>
  <c r="M407" i="2"/>
  <c r="L407" i="2" s="1"/>
  <c r="F326" i="9"/>
  <c r="H326" i="9" s="1"/>
  <c r="O325" i="2"/>
  <c r="J325" i="2"/>
  <c r="K325" i="2" s="1"/>
  <c r="P325" i="2"/>
  <c r="R325" i="2"/>
  <c r="S325" i="2"/>
  <c r="N325" i="2"/>
  <c r="I325" i="2"/>
  <c r="T325" i="2"/>
  <c r="H325" i="2"/>
  <c r="F2000" i="9"/>
  <c r="H2000" i="9" s="1"/>
  <c r="S1999" i="2"/>
  <c r="I1999" i="2"/>
  <c r="H1999" i="2"/>
  <c r="T1999" i="2"/>
  <c r="R1999" i="2"/>
  <c r="J1999" i="2"/>
  <c r="K1999" i="2" s="1"/>
  <c r="O1999" i="2"/>
  <c r="P1999" i="2" s="1"/>
  <c r="N1999" i="2"/>
  <c r="M626" i="2"/>
  <c r="L626" i="2" s="1"/>
  <c r="F2963" i="9"/>
  <c r="H2963" i="9" s="1"/>
  <c r="J2962" i="2"/>
  <c r="K2962" i="2" s="1"/>
  <c r="R2962" i="2"/>
  <c r="N2962" i="2"/>
  <c r="I2962" i="2"/>
  <c r="T2962" i="2"/>
  <c r="S2962" i="2"/>
  <c r="P2962" i="2"/>
  <c r="O2962" i="2"/>
  <c r="H2962" i="2"/>
  <c r="U1049" i="2"/>
  <c r="M983" i="2"/>
  <c r="L983" i="2"/>
  <c r="M1994" i="2"/>
  <c r="L1994" i="2"/>
  <c r="M348" i="2"/>
  <c r="L348" i="2"/>
  <c r="M603" i="2"/>
  <c r="L603" i="2" s="1"/>
  <c r="M1597" i="2"/>
  <c r="L1597" i="2"/>
  <c r="F1374" i="9"/>
  <c r="H1374" i="9" s="1"/>
  <c r="T1373" i="2"/>
  <c r="S1373" i="2"/>
  <c r="R1373" i="2"/>
  <c r="N1373" i="2"/>
  <c r="O1373" i="2"/>
  <c r="P1373" i="2" s="1"/>
  <c r="H1373" i="2"/>
  <c r="I1373" i="2"/>
  <c r="J1373" i="2"/>
  <c r="K1373" i="2" s="1"/>
  <c r="F331" i="9"/>
  <c r="H331" i="9" s="1"/>
  <c r="T330" i="2"/>
  <c r="O330" i="2"/>
  <c r="S330" i="2"/>
  <c r="R330" i="2"/>
  <c r="P330" i="2"/>
  <c r="N330" i="2"/>
  <c r="I330" i="2"/>
  <c r="J330" i="2"/>
  <c r="K330" i="2" s="1"/>
  <c r="H330" i="2"/>
  <c r="M606" i="2"/>
  <c r="L606" i="2" s="1"/>
  <c r="M497" i="2"/>
  <c r="L497" i="2"/>
  <c r="F2105" i="9"/>
  <c r="H2105" i="9" s="1"/>
  <c r="S2104" i="2"/>
  <c r="J2104" i="2"/>
  <c r="K2104" i="2" s="1"/>
  <c r="I2104" i="2"/>
  <c r="H2104" i="2"/>
  <c r="T2104" i="2"/>
  <c r="R2104" i="2"/>
  <c r="U2104" i="2" s="1"/>
  <c r="P2104" i="2"/>
  <c r="O2104" i="2"/>
  <c r="N2104" i="2"/>
  <c r="F2843" i="9"/>
  <c r="H2843" i="9" s="1"/>
  <c r="O2842" i="2"/>
  <c r="P2842" i="2" s="1"/>
  <c r="S2842" i="2"/>
  <c r="R2842" i="2"/>
  <c r="N2842" i="2"/>
  <c r="J2842" i="2"/>
  <c r="K2842" i="2" s="1"/>
  <c r="I2842" i="2"/>
  <c r="T2842" i="2"/>
  <c r="H2842" i="2"/>
  <c r="F2916" i="9"/>
  <c r="H2916" i="9" s="1"/>
  <c r="I2915" i="2"/>
  <c r="O2915" i="2"/>
  <c r="P2915" i="2" s="1"/>
  <c r="T2915" i="2"/>
  <c r="S2915" i="2"/>
  <c r="N2915" i="2"/>
  <c r="R2915" i="2"/>
  <c r="U2915" i="2" s="1"/>
  <c r="J2915" i="2"/>
  <c r="K2915" i="2" s="1"/>
  <c r="H2915" i="2"/>
  <c r="M1729" i="2"/>
  <c r="L1729" i="2"/>
  <c r="L2462" i="2"/>
  <c r="M2462" i="2"/>
  <c r="F141" i="9"/>
  <c r="H141" i="9" s="1"/>
  <c r="S140" i="2"/>
  <c r="R140" i="2"/>
  <c r="U140" i="2" s="1"/>
  <c r="T140" i="2"/>
  <c r="O140" i="2"/>
  <c r="P140" i="2"/>
  <c r="N140" i="2"/>
  <c r="I140" i="2"/>
  <c r="H140" i="2"/>
  <c r="J140" i="2"/>
  <c r="K140" i="2" s="1"/>
  <c r="U669" i="2"/>
  <c r="M23" i="2"/>
  <c r="L23" i="2"/>
  <c r="M2516" i="2"/>
  <c r="L2516" i="2" s="1"/>
  <c r="F911" i="9"/>
  <c r="H911" i="9" s="1"/>
  <c r="H910" i="2"/>
  <c r="T910" i="2"/>
  <c r="S910" i="2"/>
  <c r="R910" i="2"/>
  <c r="N910" i="2"/>
  <c r="O910" i="2"/>
  <c r="P910" i="2" s="1"/>
  <c r="I910" i="2"/>
  <c r="J910" i="2"/>
  <c r="K910" i="2" s="1"/>
  <c r="M2587" i="2"/>
  <c r="L2587" i="2" s="1"/>
  <c r="U1056" i="2"/>
  <c r="M234" i="2"/>
  <c r="L234" i="2" s="1"/>
  <c r="U1653" i="2"/>
  <c r="F241" i="9"/>
  <c r="H241" i="9" s="1"/>
  <c r="J240" i="2"/>
  <c r="K240" i="2" s="1"/>
  <c r="T240" i="2"/>
  <c r="S240" i="2"/>
  <c r="N240" i="2"/>
  <c r="I240" i="2"/>
  <c r="H240" i="2"/>
  <c r="R240" i="2"/>
  <c r="U240" i="2" s="1"/>
  <c r="O240" i="2"/>
  <c r="P240" i="2" s="1"/>
  <c r="F976" i="9"/>
  <c r="H976" i="9" s="1"/>
  <c r="P975" i="2"/>
  <c r="J975" i="2"/>
  <c r="K975" i="2" s="1"/>
  <c r="I975" i="2"/>
  <c r="H975" i="2"/>
  <c r="S975" i="2"/>
  <c r="R975" i="2"/>
  <c r="O975" i="2"/>
  <c r="N975" i="2"/>
  <c r="T975" i="2"/>
  <c r="U1575" i="2"/>
  <c r="F2852" i="9"/>
  <c r="H2852" i="9" s="1"/>
  <c r="T2851" i="2"/>
  <c r="S2851" i="2"/>
  <c r="R2851" i="2"/>
  <c r="U2851" i="2" s="1"/>
  <c r="N2851" i="2"/>
  <c r="O2851" i="2"/>
  <c r="P2851" i="2" s="1"/>
  <c r="J2851" i="2"/>
  <c r="K2851" i="2" s="1"/>
  <c r="I2851" i="2"/>
  <c r="H2851" i="2"/>
  <c r="F2957" i="9"/>
  <c r="H2957" i="9" s="1"/>
  <c r="N2956" i="2"/>
  <c r="R2956" i="2"/>
  <c r="T2956" i="2"/>
  <c r="S2956" i="2"/>
  <c r="O2956" i="2"/>
  <c r="P2956" i="2" s="1"/>
  <c r="H2956" i="2"/>
  <c r="J2956" i="2"/>
  <c r="K2956" i="2" s="1"/>
  <c r="I2956" i="2"/>
  <c r="M2903" i="2"/>
  <c r="L2903" i="2" s="1"/>
  <c r="U2456" i="2"/>
  <c r="U1446" i="2"/>
  <c r="F11" i="9"/>
  <c r="H11" i="9" s="1"/>
  <c r="I10" i="2"/>
  <c r="J10" i="2"/>
  <c r="H10" i="2"/>
  <c r="T10" i="2"/>
  <c r="T3005" i="2" s="1"/>
  <c r="E11" i="21" s="1"/>
  <c r="S10" i="2"/>
  <c r="R10" i="2"/>
  <c r="O10" i="2"/>
  <c r="P10" i="2" s="1"/>
  <c r="N10" i="2"/>
  <c r="M1982" i="2"/>
  <c r="L1982" i="2" s="1"/>
  <c r="F1435" i="9"/>
  <c r="H1435" i="9" s="1"/>
  <c r="H1434" i="2"/>
  <c r="S1434" i="2"/>
  <c r="O1434" i="2"/>
  <c r="P1434" i="2" s="1"/>
  <c r="N1434" i="2"/>
  <c r="J1434" i="2"/>
  <c r="K1434" i="2" s="1"/>
  <c r="I1434" i="2"/>
  <c r="T1434" i="2"/>
  <c r="R1434" i="2"/>
  <c r="U1434" i="2" s="1"/>
  <c r="M2042" i="2"/>
  <c r="L2042" i="2" s="1"/>
  <c r="M2467" i="2"/>
  <c r="L2467" i="2" s="1"/>
  <c r="F1655" i="9"/>
  <c r="H1655" i="9" s="1"/>
  <c r="R1654" i="2"/>
  <c r="U1654" i="2" s="1"/>
  <c r="J1654" i="2"/>
  <c r="K1654" i="2" s="1"/>
  <c r="I1654" i="2"/>
  <c r="T1654" i="2"/>
  <c r="S1654" i="2"/>
  <c r="N1654" i="2"/>
  <c r="O1654" i="2"/>
  <c r="P1654" i="2"/>
  <c r="H1654" i="2"/>
  <c r="U2017" i="2"/>
  <c r="U2685" i="2"/>
  <c r="U2532" i="2"/>
  <c r="U1702" i="2"/>
  <c r="U2082" i="2"/>
  <c r="M946" i="2"/>
  <c r="L946" i="2"/>
  <c r="M1591" i="2"/>
  <c r="L1591" i="2"/>
  <c r="U2767" i="2"/>
  <c r="F811" i="9"/>
  <c r="H811" i="9" s="1"/>
  <c r="P810" i="2"/>
  <c r="O810" i="2"/>
  <c r="H810" i="2"/>
  <c r="S810" i="2"/>
  <c r="R810" i="2"/>
  <c r="N810" i="2"/>
  <c r="J810" i="2"/>
  <c r="K810" i="2" s="1"/>
  <c r="I810" i="2"/>
  <c r="T810" i="2"/>
  <c r="U1966" i="2"/>
  <c r="F1820" i="9"/>
  <c r="H1820" i="9" s="1"/>
  <c r="S1819" i="2"/>
  <c r="N1819" i="2"/>
  <c r="J1819" i="2"/>
  <c r="K1819" i="2" s="1"/>
  <c r="T1819" i="2"/>
  <c r="R1819" i="2"/>
  <c r="U1819" i="2" s="1"/>
  <c r="I1819" i="2"/>
  <c r="O1819" i="2"/>
  <c r="P1819" i="2" s="1"/>
  <c r="H1819" i="2"/>
  <c r="F1141" i="9"/>
  <c r="H1141" i="9" s="1"/>
  <c r="T1140" i="2"/>
  <c r="S1140" i="2"/>
  <c r="R1140" i="2"/>
  <c r="N1140" i="2"/>
  <c r="H1140" i="2"/>
  <c r="O1140" i="2"/>
  <c r="J1140" i="2"/>
  <c r="K1140" i="2" s="1"/>
  <c r="I1140" i="2"/>
  <c r="P1140" i="2"/>
  <c r="U1861" i="2"/>
  <c r="F1429" i="9"/>
  <c r="H1429" i="9" s="1"/>
  <c r="O1428" i="2"/>
  <c r="J1428" i="2"/>
  <c r="K1428" i="2" s="1"/>
  <c r="I1428" i="2"/>
  <c r="H1428" i="2"/>
  <c r="T1428" i="2"/>
  <c r="S1428" i="2"/>
  <c r="R1428" i="2"/>
  <c r="U1428" i="2" s="1"/>
  <c r="N1428" i="2"/>
  <c r="P1428" i="2"/>
  <c r="L2485" i="2"/>
  <c r="M2485" i="2"/>
  <c r="F1312" i="9"/>
  <c r="H1312" i="9" s="1"/>
  <c r="I1311" i="2"/>
  <c r="H1311" i="2"/>
  <c r="N1311" i="2"/>
  <c r="J1311" i="2"/>
  <c r="K1311" i="2" s="1"/>
  <c r="O1311" i="2"/>
  <c r="P1311" i="2" s="1"/>
  <c r="S1311" i="2"/>
  <c r="T1311" i="2"/>
  <c r="R1311" i="2"/>
  <c r="U1311" i="2" s="1"/>
  <c r="M1557" i="2"/>
  <c r="L1557" i="2"/>
  <c r="M2623" i="2"/>
  <c r="L2623" i="2" s="1"/>
  <c r="M2524" i="2"/>
  <c r="L2524" i="2"/>
  <c r="M856" i="2"/>
  <c r="L856" i="2" s="1"/>
  <c r="F831" i="9"/>
  <c r="H831" i="9" s="1"/>
  <c r="P830" i="2"/>
  <c r="S830" i="2"/>
  <c r="T830" i="2"/>
  <c r="H830" i="2"/>
  <c r="R830" i="2"/>
  <c r="N830" i="2"/>
  <c r="O830" i="2"/>
  <c r="J830" i="2"/>
  <c r="K830" i="2" s="1"/>
  <c r="I830" i="2"/>
  <c r="U1181" i="2"/>
  <c r="U513" i="2"/>
  <c r="M2511" i="2"/>
  <c r="L2511" i="2"/>
  <c r="M2786" i="2"/>
  <c r="L2786" i="2" s="1"/>
  <c r="L1193" i="2"/>
  <c r="M1193" i="2"/>
  <c r="F1071" i="9"/>
  <c r="H1071" i="9" s="1"/>
  <c r="I1070" i="2"/>
  <c r="T1070" i="2"/>
  <c r="P1070" i="2"/>
  <c r="O1070" i="2"/>
  <c r="H1070" i="2"/>
  <c r="S1070" i="2"/>
  <c r="R1070" i="2"/>
  <c r="N1070" i="2"/>
  <c r="J1070" i="2"/>
  <c r="K1070" i="2" s="1"/>
  <c r="U2562" i="2"/>
  <c r="L2204" i="2"/>
  <c r="M2204" i="2"/>
  <c r="M443" i="2"/>
  <c r="L443" i="2" s="1"/>
  <c r="M1576" i="2"/>
  <c r="L1576" i="2"/>
  <c r="M1881" i="2"/>
  <c r="L1881" i="2"/>
  <c r="F1269" i="9"/>
  <c r="H1269" i="9" s="1"/>
  <c r="I1268" i="2"/>
  <c r="H1268" i="2"/>
  <c r="T1268" i="2"/>
  <c r="S1268" i="2"/>
  <c r="O1268" i="2"/>
  <c r="P1268" i="2" s="1"/>
  <c r="R1268" i="2"/>
  <c r="N1268" i="2"/>
  <c r="J1268" i="2"/>
  <c r="K1268" i="2" s="1"/>
  <c r="U2627" i="2"/>
  <c r="L2908" i="2"/>
  <c r="M2908" i="2"/>
  <c r="U2157" i="2"/>
  <c r="L1124" i="2"/>
  <c r="M1124" i="2"/>
  <c r="M2068" i="2"/>
  <c r="L2068" i="2"/>
  <c r="M1178" i="2"/>
  <c r="L1178" i="2"/>
  <c r="U739" i="2"/>
  <c r="U2386" i="2"/>
  <c r="M1023" i="2"/>
  <c r="L1023" i="2"/>
  <c r="F1900" i="9"/>
  <c r="H1900" i="9" s="1"/>
  <c r="S1899" i="2"/>
  <c r="R1899" i="2"/>
  <c r="T1899" i="2"/>
  <c r="O1899" i="2"/>
  <c r="P1899" i="2" s="1"/>
  <c r="J1899" i="2"/>
  <c r="K1899" i="2" s="1"/>
  <c r="N1899" i="2"/>
  <c r="I1899" i="2"/>
  <c r="H1899" i="2"/>
  <c r="F1176" i="9"/>
  <c r="H1176" i="9" s="1"/>
  <c r="O1175" i="2"/>
  <c r="I1175" i="2"/>
  <c r="H1175" i="2"/>
  <c r="S1175" i="2"/>
  <c r="R1175" i="2"/>
  <c r="U1175" i="2" s="1"/>
  <c r="P1175" i="2"/>
  <c r="N1175" i="2"/>
  <c r="J1175" i="2"/>
  <c r="K1175" i="2" s="1"/>
  <c r="T1175" i="2"/>
  <c r="U2724" i="2"/>
  <c r="F1704" i="9"/>
  <c r="H1704" i="9" s="1"/>
  <c r="O1703" i="2"/>
  <c r="I1703" i="2"/>
  <c r="H1703" i="2"/>
  <c r="T1703" i="2"/>
  <c r="S1703" i="2"/>
  <c r="R1703" i="2"/>
  <c r="U1703" i="2" s="1"/>
  <c r="P1703" i="2"/>
  <c r="J1703" i="2"/>
  <c r="K1703" i="2" s="1"/>
  <c r="N1703" i="2"/>
  <c r="M2648" i="2"/>
  <c r="L2648" i="2" s="1"/>
  <c r="F1860" i="9"/>
  <c r="H1860" i="9" s="1"/>
  <c r="S1859" i="2"/>
  <c r="R1859" i="2"/>
  <c r="T1859" i="2"/>
  <c r="N1859" i="2"/>
  <c r="J1859" i="2"/>
  <c r="K1859" i="2" s="1"/>
  <c r="I1859" i="2"/>
  <c r="H1859" i="2"/>
  <c r="P1859" i="2"/>
  <c r="O1859" i="2"/>
  <c r="U505" i="2"/>
  <c r="U2179" i="2"/>
  <c r="U886" i="2"/>
  <c r="U1917" i="2"/>
  <c r="F2209" i="9"/>
  <c r="H2209" i="9" s="1"/>
  <c r="P2208" i="2"/>
  <c r="O2208" i="2"/>
  <c r="N2208" i="2"/>
  <c r="I2208" i="2"/>
  <c r="T2208" i="2"/>
  <c r="S2208" i="2"/>
  <c r="J2208" i="2"/>
  <c r="K2208" i="2" s="1"/>
  <c r="R2208" i="2"/>
  <c r="H2208" i="2"/>
  <c r="F836" i="9"/>
  <c r="H836" i="9" s="1"/>
  <c r="H835" i="2"/>
  <c r="J835" i="2"/>
  <c r="K835" i="2" s="1"/>
  <c r="T835" i="2"/>
  <c r="S835" i="2"/>
  <c r="R835" i="2"/>
  <c r="P835" i="2"/>
  <c r="O835" i="2"/>
  <c r="N835" i="2"/>
  <c r="I835" i="2"/>
  <c r="F476" i="9"/>
  <c r="H476" i="9" s="1"/>
  <c r="T475" i="2"/>
  <c r="J475" i="2"/>
  <c r="K475" i="2" s="1"/>
  <c r="I475" i="2"/>
  <c r="O475" i="2"/>
  <c r="P475" i="2" s="1"/>
  <c r="N475" i="2"/>
  <c r="R475" i="2"/>
  <c r="S475" i="2"/>
  <c r="H475" i="2"/>
  <c r="F1804" i="9"/>
  <c r="H1804" i="9" s="1"/>
  <c r="S1803" i="2"/>
  <c r="R1803" i="2"/>
  <c r="U1803" i="2" s="1"/>
  <c r="P1803" i="2"/>
  <c r="H1803" i="2"/>
  <c r="N1803" i="2"/>
  <c r="J1803" i="2"/>
  <c r="K1803" i="2" s="1"/>
  <c r="I1803" i="2"/>
  <c r="T1803" i="2"/>
  <c r="O1803" i="2"/>
  <c r="F2846" i="9"/>
  <c r="H2846" i="9" s="1"/>
  <c r="T2845" i="2"/>
  <c r="S2845" i="2"/>
  <c r="R2845" i="2"/>
  <c r="U2845" i="2" s="1"/>
  <c r="J2845" i="2"/>
  <c r="K2845" i="2" s="1"/>
  <c r="I2845" i="2"/>
  <c r="H2845" i="2"/>
  <c r="N2845" i="2"/>
  <c r="O2845" i="2"/>
  <c r="P2845" i="2" s="1"/>
  <c r="F1698" i="9"/>
  <c r="H1698" i="9" s="1"/>
  <c r="P1697" i="2"/>
  <c r="I1697" i="2"/>
  <c r="J1697" i="2"/>
  <c r="K1697" i="2" s="1"/>
  <c r="R1697" i="2"/>
  <c r="U1697" i="2" s="1"/>
  <c r="T1697" i="2"/>
  <c r="S1697" i="2"/>
  <c r="O1697" i="2"/>
  <c r="N1697" i="2"/>
  <c r="H1697" i="2"/>
  <c r="L2756" i="2"/>
  <c r="M2756" i="2"/>
  <c r="M2321" i="2"/>
  <c r="L2321" i="2" s="1"/>
  <c r="M373" i="2"/>
  <c r="L373" i="2"/>
  <c r="F2003" i="9"/>
  <c r="H2003" i="9" s="1"/>
  <c r="I2002" i="2"/>
  <c r="H2002" i="2"/>
  <c r="T2002" i="2"/>
  <c r="S2002" i="2"/>
  <c r="R2002" i="2"/>
  <c r="U2002" i="2" s="1"/>
  <c r="N2002" i="2"/>
  <c r="P2002" i="2"/>
  <c r="O2002" i="2"/>
  <c r="J2002" i="2"/>
  <c r="K2002" i="2" s="1"/>
  <c r="U231" i="2"/>
  <c r="U1765" i="2"/>
  <c r="M2360" i="2"/>
  <c r="L2360" i="2" s="1"/>
  <c r="M1213" i="2"/>
  <c r="L1213" i="2" s="1"/>
  <c r="F2552" i="9"/>
  <c r="H2552" i="9" s="1"/>
  <c r="O2551" i="2"/>
  <c r="N2551" i="2"/>
  <c r="I2551" i="2"/>
  <c r="H2551" i="2"/>
  <c r="T2551" i="2"/>
  <c r="S2551" i="2"/>
  <c r="R2551" i="2"/>
  <c r="U2551" i="2" s="1"/>
  <c r="P2551" i="2"/>
  <c r="J2551" i="2"/>
  <c r="K2551" i="2" s="1"/>
  <c r="M2370" i="2"/>
  <c r="L2370" i="2"/>
  <c r="L2970" i="2"/>
  <c r="M2970" i="2"/>
  <c r="M599" i="2"/>
  <c r="L599" i="2" s="1"/>
  <c r="F1409" i="9"/>
  <c r="H1409" i="9" s="1"/>
  <c r="O1408" i="2"/>
  <c r="T1408" i="2"/>
  <c r="S1408" i="2"/>
  <c r="R1408" i="2"/>
  <c r="N1408" i="2"/>
  <c r="J1408" i="2"/>
  <c r="K1408" i="2" s="1"/>
  <c r="I1408" i="2"/>
  <c r="H1408" i="2"/>
  <c r="P1408" i="2"/>
  <c r="M1463" i="2"/>
  <c r="L1463" i="2"/>
  <c r="M37" i="2"/>
  <c r="L37" i="2" s="1"/>
  <c r="F2215" i="9"/>
  <c r="H2215" i="9" s="1"/>
  <c r="J2214" i="2"/>
  <c r="K2214" i="2" s="1"/>
  <c r="I2214" i="2"/>
  <c r="H2214" i="2"/>
  <c r="T2214" i="2"/>
  <c r="N2214" i="2"/>
  <c r="S2214" i="2"/>
  <c r="R2214" i="2"/>
  <c r="U2214" i="2" s="1"/>
  <c r="O2214" i="2"/>
  <c r="P2214" i="2" s="1"/>
  <c r="F1644" i="9"/>
  <c r="H1644" i="9" s="1"/>
  <c r="T1643" i="2"/>
  <c r="S1643" i="2"/>
  <c r="O1643" i="2"/>
  <c r="N1643" i="2"/>
  <c r="R1643" i="2"/>
  <c r="P1643" i="2"/>
  <c r="J1643" i="2"/>
  <c r="K1643" i="2" s="1"/>
  <c r="I1643" i="2"/>
  <c r="H1643" i="2"/>
  <c r="F1513" i="9"/>
  <c r="H1513" i="9" s="1"/>
  <c r="H1512" i="2"/>
  <c r="S1512" i="2"/>
  <c r="R1512" i="2"/>
  <c r="J1512" i="2"/>
  <c r="K1512" i="2" s="1"/>
  <c r="I1512" i="2"/>
  <c r="T1512" i="2"/>
  <c r="O1512" i="2"/>
  <c r="P1512" i="2" s="1"/>
  <c r="N1512" i="2"/>
  <c r="M1317" i="2"/>
  <c r="L1317" i="2"/>
  <c r="F916" i="9"/>
  <c r="H916" i="9" s="1"/>
  <c r="S915" i="2"/>
  <c r="R915" i="2"/>
  <c r="O915" i="2"/>
  <c r="P915" i="2" s="1"/>
  <c r="T915" i="2"/>
  <c r="N915" i="2"/>
  <c r="I915" i="2"/>
  <c r="H915" i="2"/>
  <c r="J915" i="2"/>
  <c r="K915" i="2" s="1"/>
  <c r="U1066" i="2"/>
  <c r="M806" i="2"/>
  <c r="L806" i="2" s="1"/>
  <c r="F2437" i="9"/>
  <c r="H2437" i="9" s="1"/>
  <c r="T2436" i="2"/>
  <c r="S2436" i="2"/>
  <c r="N2436" i="2"/>
  <c r="R2436" i="2"/>
  <c r="U2436" i="2" s="1"/>
  <c r="I2436" i="2"/>
  <c r="H2436" i="2"/>
  <c r="J2436" i="2"/>
  <c r="K2436" i="2" s="1"/>
  <c r="O2436" i="2"/>
  <c r="P2436" i="2" s="1"/>
  <c r="U46" i="2"/>
  <c r="F1923" i="9"/>
  <c r="H1923" i="9" s="1"/>
  <c r="I1922" i="2"/>
  <c r="R1922" i="2"/>
  <c r="U1922" i="2" s="1"/>
  <c r="O1922" i="2"/>
  <c r="P1922" i="2" s="1"/>
  <c r="N1922" i="2"/>
  <c r="J1922" i="2"/>
  <c r="K1922" i="2" s="1"/>
  <c r="H1922" i="2"/>
  <c r="T1922" i="2"/>
  <c r="S1922" i="2"/>
  <c r="M2558" i="2"/>
  <c r="L2558" i="2" s="1"/>
  <c r="M2572" i="2"/>
  <c r="L2572" i="2" s="1"/>
  <c r="U1684" i="2"/>
  <c r="M2629" i="2"/>
  <c r="L2629" i="2" s="1"/>
  <c r="M1891" i="2"/>
  <c r="L1891" i="2"/>
  <c r="M2828" i="2"/>
  <c r="L2828" i="2"/>
  <c r="F2024" i="9"/>
  <c r="H2024" i="9" s="1"/>
  <c r="J2023" i="2"/>
  <c r="K2023" i="2" s="1"/>
  <c r="I2023" i="2"/>
  <c r="N2023" i="2"/>
  <c r="R2023" i="2"/>
  <c r="U2023" i="2" s="1"/>
  <c r="P2023" i="2"/>
  <c r="O2023" i="2"/>
  <c r="H2023" i="2"/>
  <c r="T2023" i="2"/>
  <c r="S2023" i="2"/>
  <c r="M1079" i="2"/>
  <c r="L1079" i="2"/>
  <c r="M2927" i="2"/>
  <c r="L2927" i="2" s="1"/>
  <c r="F101" i="9"/>
  <c r="H101" i="9" s="1"/>
  <c r="S100" i="2"/>
  <c r="R100" i="2"/>
  <c r="T100" i="2"/>
  <c r="H100" i="2"/>
  <c r="J100" i="2"/>
  <c r="K100" i="2" s="1"/>
  <c r="I100" i="2"/>
  <c r="N100" i="2"/>
  <c r="O100" i="2"/>
  <c r="P100" i="2" s="1"/>
  <c r="F2058" i="9"/>
  <c r="H2058" i="9" s="1"/>
  <c r="T2057" i="2"/>
  <c r="S2057" i="2"/>
  <c r="R2057" i="2"/>
  <c r="O2057" i="2"/>
  <c r="P2057" i="2" s="1"/>
  <c r="N2057" i="2"/>
  <c r="J2057" i="2"/>
  <c r="K2057" i="2" s="1"/>
  <c r="I2057" i="2"/>
  <c r="H2057" i="2"/>
  <c r="M1005" i="2"/>
  <c r="L1005" i="2" s="1"/>
  <c r="F1086" i="9"/>
  <c r="H1086" i="9" s="1"/>
  <c r="S1085" i="2"/>
  <c r="J1085" i="2"/>
  <c r="K1085" i="2" s="1"/>
  <c r="I1085" i="2"/>
  <c r="H1085" i="2"/>
  <c r="T1085" i="2"/>
  <c r="N1085" i="2"/>
  <c r="R1085" i="2"/>
  <c r="O1085" i="2"/>
  <c r="P1085" i="2" s="1"/>
  <c r="M1815" i="2"/>
  <c r="L1815" i="2"/>
  <c r="F1629" i="9"/>
  <c r="H1629" i="9" s="1"/>
  <c r="N1628" i="2"/>
  <c r="I1628" i="2"/>
  <c r="H1628" i="2"/>
  <c r="T1628" i="2"/>
  <c r="S1628" i="2"/>
  <c r="R1628" i="2"/>
  <c r="U1628" i="2" s="1"/>
  <c r="O1628" i="2"/>
  <c r="P1628" i="2" s="1"/>
  <c r="J1628" i="2"/>
  <c r="K1628" i="2" s="1"/>
  <c r="M2843" i="2"/>
  <c r="L2843" i="2"/>
  <c r="M2792" i="2"/>
  <c r="L2792" i="2" s="1"/>
  <c r="M2544" i="2"/>
  <c r="L2544" i="2"/>
  <c r="F871" i="9"/>
  <c r="H871" i="9" s="1"/>
  <c r="P870" i="2"/>
  <c r="R870" i="2"/>
  <c r="O870" i="2"/>
  <c r="T870" i="2"/>
  <c r="S870" i="2"/>
  <c r="H870" i="2"/>
  <c r="J870" i="2"/>
  <c r="K870" i="2" s="1"/>
  <c r="I870" i="2"/>
  <c r="N870" i="2"/>
  <c r="F321" i="9"/>
  <c r="H321" i="9" s="1"/>
  <c r="J320" i="2"/>
  <c r="K320" i="2" s="1"/>
  <c r="O320" i="2"/>
  <c r="P320" i="2" s="1"/>
  <c r="N320" i="2"/>
  <c r="I320" i="2"/>
  <c r="H320" i="2"/>
  <c r="T320" i="2"/>
  <c r="S320" i="2"/>
  <c r="R320" i="2"/>
  <c r="M2179" i="2"/>
  <c r="L2179" i="2"/>
  <c r="M400" i="2"/>
  <c r="L400" i="2" s="1"/>
  <c r="F1254" i="9"/>
  <c r="H1254" i="9" s="1"/>
  <c r="J1253" i="2"/>
  <c r="K1253" i="2" s="1"/>
  <c r="S1253" i="2"/>
  <c r="N1253" i="2"/>
  <c r="I1253" i="2"/>
  <c r="H1253" i="2"/>
  <c r="T1253" i="2"/>
  <c r="R1253" i="2"/>
  <c r="U1253" i="2" s="1"/>
  <c r="O1253" i="2"/>
  <c r="P1253" i="2" s="1"/>
  <c r="M1092" i="2"/>
  <c r="L1092" i="2"/>
  <c r="M1698" i="2"/>
  <c r="L1698" i="2"/>
  <c r="U1768" i="2"/>
  <c r="F1964" i="9"/>
  <c r="H1964" i="9" s="1"/>
  <c r="J1963" i="2"/>
  <c r="K1963" i="2" s="1"/>
  <c r="P1963" i="2"/>
  <c r="O1963" i="2"/>
  <c r="N1963" i="2"/>
  <c r="I1963" i="2"/>
  <c r="H1963" i="2"/>
  <c r="T1963" i="2"/>
  <c r="S1963" i="2"/>
  <c r="R1963" i="2"/>
  <c r="U656" i="2"/>
  <c r="L287" i="2"/>
  <c r="M287" i="2"/>
  <c r="M308" i="2"/>
  <c r="L308" i="2"/>
  <c r="F951" i="9"/>
  <c r="H951" i="9" s="1"/>
  <c r="S950" i="2"/>
  <c r="R950" i="2"/>
  <c r="U950" i="2" s="1"/>
  <c r="P950" i="2"/>
  <c r="O950" i="2"/>
  <c r="H950" i="2"/>
  <c r="J950" i="2"/>
  <c r="K950" i="2" s="1"/>
  <c r="T950" i="2"/>
  <c r="N950" i="2"/>
  <c r="I950" i="2"/>
  <c r="F1840" i="9"/>
  <c r="H1840" i="9" s="1"/>
  <c r="S1839" i="2"/>
  <c r="O1839" i="2"/>
  <c r="P1839" i="2" s="1"/>
  <c r="N1839" i="2"/>
  <c r="H1839" i="2"/>
  <c r="J1839" i="2"/>
  <c r="K1839" i="2" s="1"/>
  <c r="I1839" i="2"/>
  <c r="T1839" i="2"/>
  <c r="R1839" i="2"/>
  <c r="U1839" i="2" s="1"/>
  <c r="F1136" i="9"/>
  <c r="H1136" i="9" s="1"/>
  <c r="R1135" i="2"/>
  <c r="U1135" i="2" s="1"/>
  <c r="O1135" i="2"/>
  <c r="P1135" i="2" s="1"/>
  <c r="J1135" i="2"/>
  <c r="K1135" i="2" s="1"/>
  <c r="S1135" i="2"/>
  <c r="N1135" i="2"/>
  <c r="H1135" i="2"/>
  <c r="T1135" i="2"/>
  <c r="I1135" i="2"/>
  <c r="M1312" i="2"/>
  <c r="L1312" i="2" s="1"/>
  <c r="F1319" i="9"/>
  <c r="H1319" i="9" s="1"/>
  <c r="H1318" i="2"/>
  <c r="O1318" i="2"/>
  <c r="N1318" i="2"/>
  <c r="P1318" i="2"/>
  <c r="J1318" i="2"/>
  <c r="K1318" i="2" s="1"/>
  <c r="I1318" i="2"/>
  <c r="S1318" i="2"/>
  <c r="T1318" i="2"/>
  <c r="R1318" i="2"/>
  <c r="U1318" i="2" s="1"/>
  <c r="L701" i="2"/>
  <c r="M701" i="2"/>
  <c r="F2660" i="9"/>
  <c r="H2660" i="9" s="1"/>
  <c r="R2659" i="2"/>
  <c r="U2659" i="2" s="1"/>
  <c r="O2659" i="2"/>
  <c r="P2659" i="2" s="1"/>
  <c r="N2659" i="2"/>
  <c r="J2659" i="2"/>
  <c r="K2659" i="2" s="1"/>
  <c r="H2659" i="2"/>
  <c r="I2659" i="2"/>
  <c r="T2659" i="2"/>
  <c r="S2659" i="2"/>
  <c r="M1276" i="2"/>
  <c r="L1276" i="2" s="1"/>
  <c r="F2258" i="9"/>
  <c r="H2258" i="9" s="1"/>
  <c r="S2257" i="2"/>
  <c r="R2257" i="2"/>
  <c r="P2257" i="2"/>
  <c r="O2257" i="2"/>
  <c r="N2257" i="2"/>
  <c r="J2257" i="2"/>
  <c r="K2257" i="2" s="1"/>
  <c r="I2257" i="2"/>
  <c r="H2257" i="2"/>
  <c r="T2257" i="2"/>
  <c r="U2044" i="2"/>
  <c r="L2869" i="2"/>
  <c r="M2869" i="2"/>
  <c r="M1541" i="2"/>
  <c r="L1541" i="2" s="1"/>
  <c r="L185" i="2"/>
  <c r="M185" i="2"/>
  <c r="F2510" i="9"/>
  <c r="H2510" i="9" s="1"/>
  <c r="N2509" i="2"/>
  <c r="J2509" i="2"/>
  <c r="K2509" i="2" s="1"/>
  <c r="R2509" i="2"/>
  <c r="O2509" i="2"/>
  <c r="P2509" i="2" s="1"/>
  <c r="S2509" i="2"/>
  <c r="H2509" i="2"/>
  <c r="T2509" i="2"/>
  <c r="I2509" i="2"/>
  <c r="M1920" i="2"/>
  <c r="L1920" i="2"/>
  <c r="M2069" i="2"/>
  <c r="L2069" i="2" s="1"/>
  <c r="F1758" i="9"/>
  <c r="H1758" i="9" s="1"/>
  <c r="S1757" i="2"/>
  <c r="R1757" i="2"/>
  <c r="T1757" i="2"/>
  <c r="O1757" i="2"/>
  <c r="P1757" i="2" s="1"/>
  <c r="N1757" i="2"/>
  <c r="J1757" i="2"/>
  <c r="K1757" i="2" s="1"/>
  <c r="I1757" i="2"/>
  <c r="H1757" i="2"/>
  <c r="M2064" i="2"/>
  <c r="L2064" i="2"/>
  <c r="M2567" i="2"/>
  <c r="L2567" i="2" s="1"/>
  <c r="L1719" i="2"/>
  <c r="M1719" i="2"/>
  <c r="F1352" i="9"/>
  <c r="H1352" i="9" s="1"/>
  <c r="O1351" i="2"/>
  <c r="P1351" i="2"/>
  <c r="N1351" i="2"/>
  <c r="I1351" i="2"/>
  <c r="T1351" i="2"/>
  <c r="J1351" i="2"/>
  <c r="K1351" i="2" s="1"/>
  <c r="H1351" i="2"/>
  <c r="R1351" i="2"/>
  <c r="U1351" i="2" s="1"/>
  <c r="S1351" i="2"/>
  <c r="F2497" i="9"/>
  <c r="H2497" i="9" s="1"/>
  <c r="T2496" i="2"/>
  <c r="S2496" i="2"/>
  <c r="N2496" i="2"/>
  <c r="I2496" i="2"/>
  <c r="H2496" i="2"/>
  <c r="O2496" i="2"/>
  <c r="P2496" i="2" s="1"/>
  <c r="R2496" i="2"/>
  <c r="J2496" i="2"/>
  <c r="K2496" i="2" s="1"/>
  <c r="F2539" i="9"/>
  <c r="H2539" i="9" s="1"/>
  <c r="T2538" i="2"/>
  <c r="I2538" i="2"/>
  <c r="H2538" i="2"/>
  <c r="J2538" i="2"/>
  <c r="K2538" i="2" s="1"/>
  <c r="O2538" i="2"/>
  <c r="P2538" i="2" s="1"/>
  <c r="N2538" i="2"/>
  <c r="S2538" i="2"/>
  <c r="R2538" i="2"/>
  <c r="F2675" i="9"/>
  <c r="H2675" i="9" s="1"/>
  <c r="S2674" i="2"/>
  <c r="R2674" i="2"/>
  <c r="O2674" i="2"/>
  <c r="N2674" i="2"/>
  <c r="H2674" i="2"/>
  <c r="J2674" i="2"/>
  <c r="K2674" i="2" s="1"/>
  <c r="I2674" i="2"/>
  <c r="T2674" i="2"/>
  <c r="P2674" i="2"/>
  <c r="M2328" i="2"/>
  <c r="L2328" i="2"/>
  <c r="U837" i="2"/>
  <c r="F126" i="9"/>
  <c r="H126" i="9" s="1"/>
  <c r="S125" i="2"/>
  <c r="R125" i="2"/>
  <c r="J125" i="2"/>
  <c r="K125" i="2" s="1"/>
  <c r="I125" i="2"/>
  <c r="H125" i="2"/>
  <c r="N125" i="2"/>
  <c r="O125" i="2"/>
  <c r="P125" i="2" s="1"/>
  <c r="T125" i="2"/>
  <c r="M2590" i="2"/>
  <c r="L2590" i="2" s="1"/>
  <c r="M2906" i="2"/>
  <c r="L2906" i="2" s="1"/>
  <c r="F1666" i="9"/>
  <c r="H1666" i="9" s="1"/>
  <c r="J1665" i="2"/>
  <c r="K1665" i="2" s="1"/>
  <c r="T1665" i="2"/>
  <c r="S1665" i="2"/>
  <c r="R1665" i="2"/>
  <c r="I1665" i="2"/>
  <c r="O1665" i="2"/>
  <c r="P1665" i="2" s="1"/>
  <c r="H1665" i="2"/>
  <c r="N1665" i="2"/>
  <c r="M1063" i="2"/>
  <c r="L1063" i="2" s="1"/>
  <c r="M48" i="2"/>
  <c r="L48" i="2"/>
  <c r="F2732" i="9"/>
  <c r="H2732" i="9" s="1"/>
  <c r="T2731" i="2"/>
  <c r="S2731" i="2"/>
  <c r="J2731" i="2"/>
  <c r="K2731" i="2" s="1"/>
  <c r="I2731" i="2"/>
  <c r="H2731" i="2"/>
  <c r="R2731" i="2"/>
  <c r="U2731" i="2" s="1"/>
  <c r="O2731" i="2"/>
  <c r="P2731" i="2" s="1"/>
  <c r="N2731" i="2"/>
  <c r="M1988" i="2"/>
  <c r="L1988" i="2" s="1"/>
  <c r="F751" i="9"/>
  <c r="H751" i="9" s="1"/>
  <c r="T750" i="2"/>
  <c r="H750" i="2"/>
  <c r="O750" i="2"/>
  <c r="N750" i="2"/>
  <c r="J750" i="2"/>
  <c r="K750" i="2" s="1"/>
  <c r="P750" i="2"/>
  <c r="I750" i="2"/>
  <c r="R750" i="2"/>
  <c r="S750" i="2"/>
  <c r="F2246" i="9"/>
  <c r="H2246" i="9" s="1"/>
  <c r="O2245" i="2"/>
  <c r="T2245" i="2"/>
  <c r="N2245" i="2"/>
  <c r="P2245" i="2"/>
  <c r="H2245" i="2"/>
  <c r="J2245" i="2"/>
  <c r="K2245" i="2" s="1"/>
  <c r="I2245" i="2"/>
  <c r="S2245" i="2"/>
  <c r="R2245" i="2"/>
  <c r="U2513" i="2"/>
  <c r="F2135" i="9"/>
  <c r="H2135" i="9" s="1"/>
  <c r="I2134" i="2"/>
  <c r="T2134" i="2"/>
  <c r="S2134" i="2"/>
  <c r="O2134" i="2"/>
  <c r="J2134" i="2"/>
  <c r="K2134" i="2" s="1"/>
  <c r="H2134" i="2"/>
  <c r="P2134" i="2"/>
  <c r="R2134" i="2"/>
  <c r="U2134" i="2" s="1"/>
  <c r="N2134" i="2"/>
  <c r="M2611" i="2"/>
  <c r="L2611" i="2"/>
  <c r="L2101" i="2"/>
  <c r="M2101" i="2"/>
  <c r="F606" i="9"/>
  <c r="H606" i="9" s="1"/>
  <c r="O605" i="2"/>
  <c r="P605" i="2" s="1"/>
  <c r="J605" i="2"/>
  <c r="K605" i="2" s="1"/>
  <c r="N605" i="2"/>
  <c r="T605" i="2"/>
  <c r="I605" i="2"/>
  <c r="H605" i="2"/>
  <c r="R605" i="2"/>
  <c r="S605" i="2"/>
  <c r="U1988" i="2"/>
  <c r="F2677" i="9"/>
  <c r="H2677" i="9" s="1"/>
  <c r="T2676" i="2"/>
  <c r="S2676" i="2"/>
  <c r="R2676" i="2"/>
  <c r="N2676" i="2"/>
  <c r="O2676" i="2"/>
  <c r="P2676" i="2" s="1"/>
  <c r="J2676" i="2"/>
  <c r="K2676" i="2" s="1"/>
  <c r="I2676" i="2"/>
  <c r="H2676" i="2"/>
  <c r="F2544" i="9"/>
  <c r="H2544" i="9" s="1"/>
  <c r="T2543" i="2"/>
  <c r="S2543" i="2"/>
  <c r="R2543" i="2"/>
  <c r="U2543" i="2" s="1"/>
  <c r="P2543" i="2"/>
  <c r="O2543" i="2"/>
  <c r="N2543" i="2"/>
  <c r="I2543" i="2"/>
  <c r="J2543" i="2"/>
  <c r="K2543" i="2" s="1"/>
  <c r="H2543" i="2"/>
  <c r="F526" i="9"/>
  <c r="H526" i="9" s="1"/>
  <c r="P525" i="2"/>
  <c r="O525" i="2"/>
  <c r="J525" i="2"/>
  <c r="K525" i="2" s="1"/>
  <c r="N525" i="2"/>
  <c r="T525" i="2"/>
  <c r="S525" i="2"/>
  <c r="R525" i="2"/>
  <c r="U525" i="2" s="1"/>
  <c r="I525" i="2"/>
  <c r="H525" i="2"/>
  <c r="M1566" i="2"/>
  <c r="L1566" i="2" s="1"/>
  <c r="F2436" i="9"/>
  <c r="H2436" i="9" s="1"/>
  <c r="T2435" i="2"/>
  <c r="S2435" i="2"/>
  <c r="R2435" i="2"/>
  <c r="N2435" i="2"/>
  <c r="J2435" i="2"/>
  <c r="K2435" i="2" s="1"/>
  <c r="O2435" i="2"/>
  <c r="P2435" i="2" s="1"/>
  <c r="I2435" i="2"/>
  <c r="H2435" i="2"/>
  <c r="F1156" i="9"/>
  <c r="H1156" i="9" s="1"/>
  <c r="J1155" i="2"/>
  <c r="K1155" i="2" s="1"/>
  <c r="I1155" i="2"/>
  <c r="T1155" i="2"/>
  <c r="S1155" i="2"/>
  <c r="O1155" i="2"/>
  <c r="P1155" i="2" s="1"/>
  <c r="R1155" i="2"/>
  <c r="N1155" i="2"/>
  <c r="H1155" i="2"/>
  <c r="F2580" i="9"/>
  <c r="H2580" i="9" s="1"/>
  <c r="T2579" i="2"/>
  <c r="O2579" i="2"/>
  <c r="P2579" i="2" s="1"/>
  <c r="H2579" i="2"/>
  <c r="R2579" i="2"/>
  <c r="N2579" i="2"/>
  <c r="J2579" i="2"/>
  <c r="K2579" i="2" s="1"/>
  <c r="S2579" i="2"/>
  <c r="I2579" i="2"/>
  <c r="M1538" i="2"/>
  <c r="L1538" i="2" s="1"/>
  <c r="M157" i="2"/>
  <c r="L157" i="2" s="1"/>
  <c r="M1642" i="2"/>
  <c r="L1642" i="2"/>
  <c r="M1446" i="2"/>
  <c r="L1446" i="2"/>
  <c r="M1804" i="2"/>
  <c r="L1804" i="2"/>
  <c r="F1741" i="9"/>
  <c r="H1741" i="9" s="1"/>
  <c r="T1740" i="2"/>
  <c r="I1740" i="2"/>
  <c r="H1740" i="2"/>
  <c r="N1740" i="2"/>
  <c r="S1740" i="2"/>
  <c r="R1740" i="2"/>
  <c r="P1740" i="2"/>
  <c r="O1740" i="2"/>
  <c r="J1740" i="2"/>
  <c r="K1740" i="2" s="1"/>
  <c r="F571" i="9"/>
  <c r="H571" i="9" s="1"/>
  <c r="T570" i="2"/>
  <c r="O570" i="2"/>
  <c r="P570" i="2" s="1"/>
  <c r="N570" i="2"/>
  <c r="I570" i="2"/>
  <c r="R570" i="2"/>
  <c r="S570" i="2"/>
  <c r="H570" i="2"/>
  <c r="J570" i="2"/>
  <c r="K570" i="2" s="1"/>
  <c r="F1076" i="9"/>
  <c r="H1076" i="9" s="1"/>
  <c r="P1075" i="2"/>
  <c r="N1075" i="2"/>
  <c r="I1075" i="2"/>
  <c r="T1075" i="2"/>
  <c r="S1075" i="2"/>
  <c r="R1075" i="2"/>
  <c r="O1075" i="2"/>
  <c r="J1075" i="2"/>
  <c r="K1075" i="2" s="1"/>
  <c r="H1075" i="2"/>
  <c r="M2124" i="2"/>
  <c r="L2124" i="2" s="1"/>
  <c r="F2503" i="9"/>
  <c r="H2503" i="9" s="1"/>
  <c r="R2502" i="2"/>
  <c r="O2502" i="2"/>
  <c r="P2502" i="2" s="1"/>
  <c r="H2502" i="2"/>
  <c r="N2502" i="2"/>
  <c r="J2502" i="2"/>
  <c r="K2502" i="2" s="1"/>
  <c r="I2502" i="2"/>
  <c r="S2502" i="2"/>
  <c r="T2502" i="2"/>
  <c r="M2133" i="2"/>
  <c r="L2133" i="2" s="1"/>
  <c r="U495" i="2"/>
  <c r="M1614" i="2"/>
  <c r="L1614" i="2" s="1"/>
  <c r="M2722" i="2"/>
  <c r="L2722" i="2" s="1"/>
  <c r="U333" i="2"/>
  <c r="F1221" i="9"/>
  <c r="H1221" i="9" s="1"/>
  <c r="T1220" i="2"/>
  <c r="S1220" i="2"/>
  <c r="R1220" i="2"/>
  <c r="O1220" i="2"/>
  <c r="P1220" i="2" s="1"/>
  <c r="N1220" i="2"/>
  <c r="J1220" i="2"/>
  <c r="K1220" i="2" s="1"/>
  <c r="I1220" i="2"/>
  <c r="H1220" i="2"/>
  <c r="M1651" i="2"/>
  <c r="L1651" i="2"/>
  <c r="F2370" i="9"/>
  <c r="H2370" i="9" s="1"/>
  <c r="N2369" i="2"/>
  <c r="O2369" i="2"/>
  <c r="P2369" i="2" s="1"/>
  <c r="T2369" i="2"/>
  <c r="S2369" i="2"/>
  <c r="R2369" i="2"/>
  <c r="J2369" i="2"/>
  <c r="K2369" i="2" s="1"/>
  <c r="I2369" i="2"/>
  <c r="H2369" i="2"/>
  <c r="M1600" i="2"/>
  <c r="L1600" i="2" s="1"/>
  <c r="M1562" i="2"/>
  <c r="L1562" i="2"/>
  <c r="M709" i="2"/>
  <c r="L709" i="2"/>
  <c r="M1159" i="2"/>
  <c r="L1159" i="2"/>
  <c r="F2562" i="9"/>
  <c r="H2562" i="9" s="1"/>
  <c r="T2561" i="2"/>
  <c r="S2561" i="2"/>
  <c r="R2561" i="2"/>
  <c r="U2561" i="2" s="1"/>
  <c r="O2561" i="2"/>
  <c r="N2561" i="2"/>
  <c r="J2561" i="2"/>
  <c r="K2561" i="2" s="1"/>
  <c r="I2561" i="2"/>
  <c r="H2561" i="2"/>
  <c r="P2561" i="2"/>
  <c r="M1770" i="2"/>
  <c r="L1770" i="2" s="1"/>
  <c r="U1716" i="2"/>
  <c r="F156" i="9"/>
  <c r="H156" i="9" s="1"/>
  <c r="N155" i="2"/>
  <c r="S155" i="2"/>
  <c r="R155" i="2"/>
  <c r="I155" i="2"/>
  <c r="T155" i="2"/>
  <c r="O155" i="2"/>
  <c r="P155" i="2" s="1"/>
  <c r="J155" i="2"/>
  <c r="K155" i="2" s="1"/>
  <c r="H155" i="2"/>
  <c r="F586" i="9"/>
  <c r="H586" i="9" s="1"/>
  <c r="O585" i="2"/>
  <c r="P585" i="2" s="1"/>
  <c r="J585" i="2"/>
  <c r="K585" i="2" s="1"/>
  <c r="N585" i="2"/>
  <c r="T585" i="2"/>
  <c r="S585" i="2"/>
  <c r="R585" i="2"/>
  <c r="H585" i="2"/>
  <c r="I585" i="2"/>
  <c r="M2041" i="2"/>
  <c r="L2041" i="2" s="1"/>
  <c r="L2868" i="2"/>
  <c r="M2868" i="2"/>
  <c r="L30" i="2"/>
  <c r="M30" i="2"/>
  <c r="U1700" i="2"/>
  <c r="F741" i="9"/>
  <c r="H741" i="9" s="1"/>
  <c r="T740" i="2"/>
  <c r="P740" i="2"/>
  <c r="O740" i="2"/>
  <c r="N740" i="2"/>
  <c r="J740" i="2"/>
  <c r="K740" i="2" s="1"/>
  <c r="H740" i="2"/>
  <c r="S740" i="2"/>
  <c r="R740" i="2"/>
  <c r="I740" i="2"/>
  <c r="U1897" i="2"/>
  <c r="U2318" i="2"/>
  <c r="U790" i="2"/>
  <c r="U963" i="2"/>
  <c r="U2401" i="2"/>
  <c r="U2624" i="2"/>
  <c r="U1982" i="2"/>
  <c r="U843" i="2"/>
  <c r="U670" i="2"/>
  <c r="U453" i="2"/>
  <c r="U1444" i="2"/>
  <c r="U1802" i="2"/>
  <c r="U1003" i="2"/>
  <c r="L1372" i="2"/>
  <c r="M1372" i="2"/>
  <c r="U2999" i="2"/>
  <c r="U2547" i="2"/>
  <c r="M2939" i="2"/>
  <c r="L2939" i="2" s="1"/>
  <c r="M1749" i="2"/>
  <c r="L1749" i="2" s="1"/>
  <c r="U539" i="2"/>
  <c r="F2366" i="9"/>
  <c r="H2366" i="9" s="1"/>
  <c r="J2365" i="2"/>
  <c r="K2365" i="2" s="1"/>
  <c r="I2365" i="2"/>
  <c r="H2365" i="2"/>
  <c r="T2365" i="2"/>
  <c r="S2365" i="2"/>
  <c r="R2365" i="2"/>
  <c r="U2365" i="2" s="1"/>
  <c r="P2365" i="2"/>
  <c r="O2365" i="2"/>
  <c r="N2365" i="2"/>
  <c r="L1382" i="2"/>
  <c r="M1382" i="2"/>
  <c r="M18" i="2"/>
  <c r="L18" i="2" s="1"/>
  <c r="F2606" i="9"/>
  <c r="H2606" i="9" s="1"/>
  <c r="I2605" i="2"/>
  <c r="H2605" i="2"/>
  <c r="P2605" i="2"/>
  <c r="J2605" i="2"/>
  <c r="K2605" i="2" s="1"/>
  <c r="S2605" i="2"/>
  <c r="R2605" i="2"/>
  <c r="O2605" i="2"/>
  <c r="N2605" i="2"/>
  <c r="T2605" i="2"/>
  <c r="M1821" i="2"/>
  <c r="L1821" i="2" s="1"/>
  <c r="M2795" i="2"/>
  <c r="L2795" i="2" s="1"/>
  <c r="F2705" i="9"/>
  <c r="H2705" i="9" s="1"/>
  <c r="I2704" i="2"/>
  <c r="H2704" i="2"/>
  <c r="T2704" i="2"/>
  <c r="J2704" i="2"/>
  <c r="K2704" i="2" s="1"/>
  <c r="S2704" i="2"/>
  <c r="R2704" i="2"/>
  <c r="P2704" i="2"/>
  <c r="O2704" i="2"/>
  <c r="N2704" i="2"/>
  <c r="U2204" i="2"/>
  <c r="F2743" i="9"/>
  <c r="H2743" i="9" s="1"/>
  <c r="H2742" i="2"/>
  <c r="T2742" i="2"/>
  <c r="S2742" i="2"/>
  <c r="R2742" i="2"/>
  <c r="U2742" i="2" s="1"/>
  <c r="O2742" i="2"/>
  <c r="P2742" i="2" s="1"/>
  <c r="N2742" i="2"/>
  <c r="J2742" i="2"/>
  <c r="K2742" i="2" s="1"/>
  <c r="I2742" i="2"/>
  <c r="U497" i="2"/>
  <c r="M1366" i="2"/>
  <c r="L1366" i="2" s="1"/>
  <c r="U1412" i="2"/>
  <c r="M2853" i="2"/>
  <c r="L2853" i="2" s="1"/>
  <c r="U1308" i="2"/>
  <c r="M739" i="2"/>
  <c r="L739" i="2" s="1"/>
  <c r="M2422" i="2"/>
  <c r="L2422" i="2" s="1"/>
  <c r="M683" i="2"/>
  <c r="L683" i="2" s="1"/>
  <c r="M2196" i="2"/>
  <c r="L2196" i="2" s="1"/>
  <c r="U2749" i="2"/>
  <c r="M996" i="2"/>
  <c r="L996" i="2" s="1"/>
  <c r="F1274" i="9"/>
  <c r="H1274" i="9" s="1"/>
  <c r="J1273" i="2"/>
  <c r="K1273" i="2" s="1"/>
  <c r="S1273" i="2"/>
  <c r="R1273" i="2"/>
  <c r="U1273" i="2" s="1"/>
  <c r="P1273" i="2"/>
  <c r="H1273" i="2"/>
  <c r="N1273" i="2"/>
  <c r="I1273" i="2"/>
  <c r="O1273" i="2"/>
  <c r="T1273" i="2"/>
  <c r="M1668" i="2"/>
  <c r="L1668" i="2" s="1"/>
  <c r="M2797" i="2"/>
  <c r="L2797" i="2"/>
  <c r="F2726" i="9"/>
  <c r="H2726" i="9" s="1"/>
  <c r="J2725" i="2"/>
  <c r="K2725" i="2" s="1"/>
  <c r="I2725" i="2"/>
  <c r="T2725" i="2"/>
  <c r="S2725" i="2"/>
  <c r="O2725" i="2"/>
  <c r="P2725" i="2" s="1"/>
  <c r="H2725" i="2"/>
  <c r="R2725" i="2"/>
  <c r="N2725" i="2"/>
  <c r="M2309" i="2"/>
  <c r="L2309" i="2" s="1"/>
  <c r="M1917" i="2"/>
  <c r="L1917" i="2" s="1"/>
  <c r="M441" i="2"/>
  <c r="L441" i="2" s="1"/>
  <c r="M1559" i="2"/>
  <c r="L1559" i="2" s="1"/>
  <c r="M2777" i="2"/>
  <c r="L2777" i="2"/>
  <c r="U1633" i="2"/>
  <c r="F2073" i="9"/>
  <c r="H2073" i="9" s="1"/>
  <c r="S2072" i="2"/>
  <c r="R2072" i="2"/>
  <c r="H2072" i="2"/>
  <c r="J2072" i="2"/>
  <c r="K2072" i="2" s="1"/>
  <c r="I2072" i="2"/>
  <c r="T2072" i="2"/>
  <c r="O2072" i="2"/>
  <c r="P2072" i="2" s="1"/>
  <c r="N2072" i="2"/>
  <c r="U1541" i="2"/>
  <c r="L2344" i="2"/>
  <c r="M2344" i="2"/>
  <c r="F1705" i="9"/>
  <c r="H1705" i="9" s="1"/>
  <c r="J1704" i="2"/>
  <c r="K1704" i="2" s="1"/>
  <c r="I1704" i="2"/>
  <c r="H1704" i="2"/>
  <c r="S1704" i="2"/>
  <c r="T1704" i="2"/>
  <c r="R1704" i="2"/>
  <c r="U1704" i="2" s="1"/>
  <c r="N1704" i="2"/>
  <c r="O1704" i="2"/>
  <c r="P1704" i="2" s="1"/>
  <c r="U2596" i="2"/>
  <c r="F1395" i="9"/>
  <c r="H1395" i="9" s="1"/>
  <c r="H1394" i="2"/>
  <c r="J1394" i="2"/>
  <c r="K1394" i="2" s="1"/>
  <c r="I1394" i="2"/>
  <c r="T1394" i="2"/>
  <c r="S1394" i="2"/>
  <c r="R1394" i="2"/>
  <c r="N1394" i="2"/>
  <c r="O1394" i="2"/>
  <c r="P1394" i="2" s="1"/>
  <c r="M906" i="2"/>
  <c r="L906" i="2"/>
  <c r="M2350" i="2"/>
  <c r="L2350" i="2" s="1"/>
  <c r="M2431" i="2"/>
  <c r="L2431" i="2" s="1"/>
  <c r="U2298" i="2"/>
  <c r="U2814" i="2"/>
  <c r="U1479" i="2"/>
  <c r="L151" i="2"/>
  <c r="M151" i="2"/>
  <c r="M1850" i="2"/>
  <c r="L1850" i="2" s="1"/>
  <c r="F2659" i="9"/>
  <c r="H2659" i="9" s="1"/>
  <c r="N2658" i="2"/>
  <c r="I2658" i="2"/>
  <c r="T2658" i="2"/>
  <c r="O2658" i="2"/>
  <c r="S2658" i="2"/>
  <c r="R2658" i="2"/>
  <c r="U2658" i="2" s="1"/>
  <c r="P2658" i="2"/>
  <c r="J2658" i="2"/>
  <c r="K2658" i="2" s="1"/>
  <c r="H2658" i="2"/>
  <c r="U2317" i="2"/>
  <c r="L197" i="2"/>
  <c r="M197" i="2"/>
  <c r="U1005" i="2"/>
  <c r="M2913" i="2"/>
  <c r="L2913" i="2" s="1"/>
  <c r="M2741" i="2"/>
  <c r="L2741" i="2" s="1"/>
  <c r="U2360" i="2"/>
  <c r="M2773" i="2"/>
  <c r="L2773" i="2" s="1"/>
  <c r="F546" i="9"/>
  <c r="H546" i="9" s="1"/>
  <c r="P545" i="2"/>
  <c r="O545" i="2"/>
  <c r="J545" i="2"/>
  <c r="K545" i="2" s="1"/>
  <c r="N545" i="2"/>
  <c r="S545" i="2"/>
  <c r="R545" i="2"/>
  <c r="I545" i="2"/>
  <c r="H545" i="2"/>
  <c r="T545" i="2"/>
  <c r="M2474" i="2"/>
  <c r="L2474" i="2" s="1"/>
  <c r="M2270" i="2"/>
  <c r="L2270" i="2"/>
  <c r="F2100" i="9"/>
  <c r="H2100" i="9" s="1"/>
  <c r="N2099" i="2"/>
  <c r="T2099" i="2"/>
  <c r="S2099" i="2"/>
  <c r="O2099" i="2"/>
  <c r="P2099" i="2" s="1"/>
  <c r="R2099" i="2"/>
  <c r="I2099" i="2"/>
  <c r="J2099" i="2"/>
  <c r="K2099" i="2" s="1"/>
  <c r="H2099" i="2"/>
  <c r="U2118" i="2"/>
  <c r="U1216" i="2"/>
  <c r="M686" i="2"/>
  <c r="L686" i="2"/>
  <c r="L173" i="2"/>
  <c r="M173" i="2"/>
  <c r="L2373" i="2"/>
  <c r="M2373" i="2"/>
  <c r="F2701" i="9"/>
  <c r="H2701" i="9" s="1"/>
  <c r="R2700" i="2"/>
  <c r="O2700" i="2"/>
  <c r="P2700" i="2" s="1"/>
  <c r="S2700" i="2"/>
  <c r="I2700" i="2"/>
  <c r="H2700" i="2"/>
  <c r="T2700" i="2"/>
  <c r="N2700" i="2"/>
  <c r="J2700" i="2"/>
  <c r="K2700" i="2" s="1"/>
  <c r="F71" i="9"/>
  <c r="H71" i="9" s="1"/>
  <c r="I70" i="2"/>
  <c r="H70" i="2"/>
  <c r="T70" i="2"/>
  <c r="R70" i="2"/>
  <c r="S70" i="2"/>
  <c r="N70" i="2"/>
  <c r="J70" i="2"/>
  <c r="K70" i="2" s="1"/>
  <c r="P70" i="2"/>
  <c r="O70" i="2"/>
  <c r="M703" i="2"/>
  <c r="L703" i="2" s="1"/>
  <c r="M2288" i="2"/>
  <c r="L2288" i="2"/>
  <c r="L2583" i="2"/>
  <c r="M2583" i="2"/>
  <c r="U2378" i="2"/>
  <c r="F536" i="9"/>
  <c r="H536" i="9" s="1"/>
  <c r="T535" i="2"/>
  <c r="J535" i="2"/>
  <c r="K535" i="2" s="1"/>
  <c r="I535" i="2"/>
  <c r="R535" i="2"/>
  <c r="O535" i="2"/>
  <c r="P535" i="2" s="1"/>
  <c r="N535" i="2"/>
  <c r="H535" i="2"/>
  <c r="S535" i="2"/>
  <c r="F656" i="9"/>
  <c r="H656" i="9" s="1"/>
  <c r="T655" i="2"/>
  <c r="J655" i="2"/>
  <c r="K655" i="2" s="1"/>
  <c r="I655" i="2"/>
  <c r="S655" i="2"/>
  <c r="R655" i="2"/>
  <c r="P655" i="2"/>
  <c r="O655" i="2"/>
  <c r="N655" i="2"/>
  <c r="H655" i="2"/>
  <c r="U2518" i="2"/>
  <c r="F2841" i="9"/>
  <c r="H2841" i="9" s="1"/>
  <c r="O2840" i="2"/>
  <c r="P2840" i="2" s="1"/>
  <c r="N2840" i="2"/>
  <c r="R2840" i="2"/>
  <c r="J2840" i="2"/>
  <c r="K2840" i="2" s="1"/>
  <c r="I2840" i="2"/>
  <c r="H2840" i="2"/>
  <c r="S2840" i="2"/>
  <c r="T2840" i="2"/>
  <c r="M2482" i="2"/>
  <c r="L2482" i="2" s="1"/>
  <c r="F2470" i="9"/>
  <c r="H2470" i="9" s="1"/>
  <c r="T2469" i="2"/>
  <c r="O2469" i="2"/>
  <c r="P2469" i="2"/>
  <c r="N2469" i="2"/>
  <c r="S2469" i="2"/>
  <c r="R2469" i="2"/>
  <c r="J2469" i="2"/>
  <c r="K2469" i="2" s="1"/>
  <c r="I2469" i="2"/>
  <c r="H2469" i="2"/>
  <c r="F2221" i="9"/>
  <c r="H2221" i="9" s="1"/>
  <c r="J2220" i="2"/>
  <c r="K2220" i="2" s="1"/>
  <c r="T2220" i="2"/>
  <c r="S2220" i="2"/>
  <c r="O2220" i="2"/>
  <c r="H2220" i="2"/>
  <c r="R2220" i="2"/>
  <c r="U2220" i="2" s="1"/>
  <c r="P2220" i="2"/>
  <c r="N2220" i="2"/>
  <c r="I2220" i="2"/>
  <c r="F281" i="9"/>
  <c r="H281" i="9" s="1"/>
  <c r="J280" i="2"/>
  <c r="K280" i="2" s="1"/>
  <c r="S280" i="2"/>
  <c r="R280" i="2"/>
  <c r="P280" i="2"/>
  <c r="O280" i="2"/>
  <c r="N280" i="2"/>
  <c r="H280" i="2"/>
  <c r="T280" i="2"/>
  <c r="I280" i="2"/>
  <c r="U1898" i="2"/>
  <c r="M323" i="2"/>
  <c r="L323" i="2" s="1"/>
  <c r="F2859" i="9"/>
  <c r="H2859" i="9" s="1"/>
  <c r="N2858" i="2"/>
  <c r="J2858" i="2"/>
  <c r="K2858" i="2" s="1"/>
  <c r="I2858" i="2"/>
  <c r="H2858" i="2"/>
  <c r="T2858" i="2"/>
  <c r="S2858" i="2"/>
  <c r="R2858" i="2"/>
  <c r="U2858" i="2" s="1"/>
  <c r="P2858" i="2"/>
  <c r="O2858" i="2"/>
  <c r="F1294" i="9"/>
  <c r="H1294" i="9" s="1"/>
  <c r="J1293" i="2"/>
  <c r="K1293" i="2" s="1"/>
  <c r="N1293" i="2"/>
  <c r="R1293" i="2"/>
  <c r="U1293" i="2" s="1"/>
  <c r="O1293" i="2"/>
  <c r="P1293" i="2" s="1"/>
  <c r="I1293" i="2"/>
  <c r="H1293" i="2"/>
  <c r="T1293" i="2"/>
  <c r="S1293" i="2"/>
  <c r="M2892" i="2"/>
  <c r="L2892" i="2" s="1"/>
  <c r="F2492" i="9"/>
  <c r="H2492" i="9" s="1"/>
  <c r="O2491" i="2"/>
  <c r="P2491" i="2" s="1"/>
  <c r="N2491" i="2"/>
  <c r="H2491" i="2"/>
  <c r="T2491" i="2"/>
  <c r="S2491" i="2"/>
  <c r="R2491" i="2"/>
  <c r="U2491" i="2" s="1"/>
  <c r="J2491" i="2"/>
  <c r="K2491" i="2" s="1"/>
  <c r="I2491" i="2"/>
  <c r="U1015" i="2"/>
  <c r="U2558" i="2"/>
  <c r="U2572" i="2"/>
  <c r="U2730" i="2"/>
  <c r="U1313" i="2"/>
  <c r="U1782" i="2"/>
  <c r="U2540" i="2"/>
  <c r="M1995" i="2"/>
  <c r="L1995" i="2"/>
  <c r="F2243" i="9"/>
  <c r="H2243" i="9" s="1"/>
  <c r="T2242" i="2"/>
  <c r="S2242" i="2"/>
  <c r="R2242" i="2"/>
  <c r="N2242" i="2"/>
  <c r="I2242" i="2"/>
  <c r="O2242" i="2"/>
  <c r="P2242" i="2" s="1"/>
  <c r="J2242" i="2"/>
  <c r="K2242" i="2" s="1"/>
  <c r="H2242" i="2"/>
  <c r="U98" i="2"/>
  <c r="U863" i="2"/>
  <c r="F2600" i="9"/>
  <c r="H2600" i="9" s="1"/>
  <c r="T2599" i="2"/>
  <c r="S2599" i="2"/>
  <c r="R2599" i="2"/>
  <c r="N2599" i="2"/>
  <c r="O2599" i="2"/>
  <c r="P2599" i="2" s="1"/>
  <c r="J2599" i="2"/>
  <c r="K2599" i="2" s="1"/>
  <c r="H2599" i="2"/>
  <c r="I2599" i="2"/>
  <c r="M2244" i="2"/>
  <c r="L2244" i="2" s="1"/>
  <c r="F216" i="9"/>
  <c r="H216" i="9" s="1"/>
  <c r="N215" i="2"/>
  <c r="S215" i="2"/>
  <c r="R215" i="2"/>
  <c r="I215" i="2"/>
  <c r="O215" i="2"/>
  <c r="P215" i="2" s="1"/>
  <c r="J215" i="2"/>
  <c r="K215" i="2" s="1"/>
  <c r="H215" i="2"/>
  <c r="T215" i="2"/>
  <c r="F2291" i="9"/>
  <c r="H2291" i="9" s="1"/>
  <c r="T2290" i="2"/>
  <c r="S2290" i="2"/>
  <c r="J2290" i="2"/>
  <c r="K2290" i="2" s="1"/>
  <c r="I2290" i="2"/>
  <c r="R2290" i="2"/>
  <c r="N2290" i="2"/>
  <c r="P2290" i="2"/>
  <c r="O2290" i="2"/>
  <c r="H2290" i="2"/>
  <c r="M2801" i="2"/>
  <c r="L2801" i="2" s="1"/>
  <c r="M695" i="2"/>
  <c r="L695" i="2" s="1"/>
  <c r="M869" i="2"/>
  <c r="L869" i="2"/>
  <c r="M575" i="2"/>
  <c r="L575" i="2" s="1"/>
  <c r="U2062" i="2"/>
  <c r="U2916" i="2"/>
  <c r="F2008" i="9"/>
  <c r="H2008" i="9" s="1"/>
  <c r="N2007" i="2"/>
  <c r="R2007" i="2"/>
  <c r="P2007" i="2"/>
  <c r="O2007" i="2"/>
  <c r="I2007" i="2"/>
  <c r="H2007" i="2"/>
  <c r="J2007" i="2"/>
  <c r="K2007" i="2" s="1"/>
  <c r="T2007" i="2"/>
  <c r="S2007" i="2"/>
  <c r="F381" i="9"/>
  <c r="H381" i="9" s="1"/>
  <c r="J380" i="2"/>
  <c r="K380" i="2" s="1"/>
  <c r="S380" i="2"/>
  <c r="R380" i="2"/>
  <c r="U380" i="2" s="1"/>
  <c r="T380" i="2"/>
  <c r="I380" i="2"/>
  <c r="H380" i="2"/>
  <c r="O380" i="2"/>
  <c r="P380" i="2" s="1"/>
  <c r="N380" i="2"/>
  <c r="F206" i="9"/>
  <c r="H206" i="9" s="1"/>
  <c r="S205" i="2"/>
  <c r="R205" i="2"/>
  <c r="J205" i="2"/>
  <c r="K205" i="2" s="1"/>
  <c r="I205" i="2"/>
  <c r="H205" i="2"/>
  <c r="T205" i="2"/>
  <c r="O205" i="2"/>
  <c r="P205" i="2" s="1"/>
  <c r="N205" i="2"/>
  <c r="L863" i="2"/>
  <c r="M863" i="2"/>
  <c r="M2547" i="2"/>
  <c r="L2547" i="2"/>
  <c r="F2078" i="9"/>
  <c r="H2078" i="9" s="1"/>
  <c r="R2077" i="2"/>
  <c r="T2077" i="2"/>
  <c r="S2077" i="2"/>
  <c r="O2077" i="2"/>
  <c r="P2077" i="2" s="1"/>
  <c r="N2077" i="2"/>
  <c r="H2077" i="2"/>
  <c r="J2077" i="2"/>
  <c r="K2077" i="2" s="1"/>
  <c r="I2077" i="2"/>
  <c r="F2874" i="9"/>
  <c r="H2874" i="9" s="1"/>
  <c r="H2873" i="2"/>
  <c r="S2873" i="2"/>
  <c r="R2873" i="2"/>
  <c r="U2873" i="2" s="1"/>
  <c r="J2873" i="2"/>
  <c r="K2873" i="2" s="1"/>
  <c r="I2873" i="2"/>
  <c r="T2873" i="2"/>
  <c r="O2873" i="2"/>
  <c r="P2873" i="2" s="1"/>
  <c r="N2873" i="2"/>
  <c r="F81" i="9"/>
  <c r="H81" i="9" s="1"/>
  <c r="S80" i="2"/>
  <c r="P80" i="2"/>
  <c r="O80" i="2"/>
  <c r="N80" i="2"/>
  <c r="J80" i="2"/>
  <c r="K80" i="2" s="1"/>
  <c r="H80" i="2"/>
  <c r="T80" i="2"/>
  <c r="R80" i="2"/>
  <c r="I80" i="2"/>
  <c r="M1243" i="2"/>
  <c r="L1243" i="2" s="1"/>
  <c r="F1337" i="9"/>
  <c r="H1337" i="9" s="1"/>
  <c r="J1336" i="2"/>
  <c r="K1336" i="2" s="1"/>
  <c r="P1336" i="2"/>
  <c r="I1336" i="2"/>
  <c r="R1336" i="2"/>
  <c r="O1336" i="2"/>
  <c r="N1336" i="2"/>
  <c r="H1336" i="2"/>
  <c r="T1336" i="2"/>
  <c r="S1336" i="2"/>
  <c r="M1630" i="2"/>
  <c r="L1630" i="2"/>
  <c r="M1046" i="2"/>
  <c r="L1046" i="2" s="1"/>
  <c r="M2218" i="2"/>
  <c r="L2218" i="2"/>
  <c r="M1357" i="2"/>
  <c r="L1357" i="2"/>
  <c r="U977" i="2"/>
  <c r="F2581" i="9"/>
  <c r="H2581" i="9" s="1"/>
  <c r="J2580" i="2"/>
  <c r="K2580" i="2" s="1"/>
  <c r="I2580" i="2"/>
  <c r="H2580" i="2"/>
  <c r="T2580" i="2"/>
  <c r="S2580" i="2"/>
  <c r="N2580" i="2"/>
  <c r="R2580" i="2"/>
  <c r="U2580" i="2" s="1"/>
  <c r="P2580" i="2"/>
  <c r="O2580" i="2"/>
  <c r="L1307" i="2"/>
  <c r="M1307" i="2"/>
  <c r="M2013" i="2"/>
  <c r="L2013" i="2" s="1"/>
  <c r="M1020" i="2"/>
  <c r="L1020" i="2" s="1"/>
  <c r="U765" i="2"/>
  <c r="M2896" i="2"/>
  <c r="L2896" i="2"/>
  <c r="M1743" i="2"/>
  <c r="L1743" i="2"/>
  <c r="F1680" i="9"/>
  <c r="H1680" i="9" s="1"/>
  <c r="R1679" i="2"/>
  <c r="U1679" i="2" s="1"/>
  <c r="T1679" i="2"/>
  <c r="S1679" i="2"/>
  <c r="I1679" i="2"/>
  <c r="N1679" i="2"/>
  <c r="O1679" i="2"/>
  <c r="P1679" i="2" s="1"/>
  <c r="J1679" i="2"/>
  <c r="K1679" i="2" s="1"/>
  <c r="H1679" i="2"/>
  <c r="F1864" i="9"/>
  <c r="H1864" i="9" s="1"/>
  <c r="T1863" i="2"/>
  <c r="O1863" i="2"/>
  <c r="P1863" i="2" s="1"/>
  <c r="J1863" i="2"/>
  <c r="K1863" i="2" s="1"/>
  <c r="I1863" i="2"/>
  <c r="H1863" i="2"/>
  <c r="S1863" i="2"/>
  <c r="N1863" i="2"/>
  <c r="R1863" i="2"/>
  <c r="M2602" i="2"/>
  <c r="L2602" i="2" s="1"/>
  <c r="U713" i="2"/>
  <c r="U2388" i="2"/>
  <c r="M2022" i="2"/>
  <c r="L2022" i="2" s="1"/>
  <c r="M2630" i="2"/>
  <c r="L2630" i="2"/>
  <c r="M2017" i="2"/>
  <c r="L2017" i="2"/>
  <c r="L2061" i="2"/>
  <c r="M2061" i="2"/>
  <c r="F1380" i="9"/>
  <c r="H1380" i="9" s="1"/>
  <c r="J1379" i="2"/>
  <c r="K1379" i="2" s="1"/>
  <c r="I1379" i="2"/>
  <c r="T1379" i="2"/>
  <c r="S1379" i="2"/>
  <c r="R1379" i="2"/>
  <c r="O1379" i="2"/>
  <c r="P1379" i="2" s="1"/>
  <c r="N1379" i="2"/>
  <c r="H1379" i="2"/>
  <c r="F2204" i="9"/>
  <c r="H2204" i="9" s="1"/>
  <c r="R2203" i="2"/>
  <c r="I2203" i="2"/>
  <c r="H2203" i="2"/>
  <c r="S2203" i="2"/>
  <c r="T2203" i="2"/>
  <c r="O2203" i="2"/>
  <c r="P2203" i="2" s="1"/>
  <c r="N2203" i="2"/>
  <c r="J2203" i="2"/>
  <c r="K2203" i="2" s="1"/>
  <c r="M1540" i="2"/>
  <c r="L1540" i="2" s="1"/>
  <c r="F1335" i="9"/>
  <c r="H1335" i="9" s="1"/>
  <c r="H1334" i="2"/>
  <c r="T1334" i="2"/>
  <c r="S1334" i="2"/>
  <c r="R1334" i="2"/>
  <c r="U1334" i="2" s="1"/>
  <c r="O1334" i="2"/>
  <c r="P1334" i="2" s="1"/>
  <c r="N1334" i="2"/>
  <c r="J1334" i="2"/>
  <c r="K1334" i="2" s="1"/>
  <c r="I1334" i="2"/>
  <c r="M2552" i="2"/>
  <c r="L2552" i="2" s="1"/>
  <c r="L2989" i="2"/>
  <c r="M2989" i="2"/>
  <c r="M2929" i="2"/>
  <c r="L2929" i="2"/>
  <c r="M231" i="2"/>
  <c r="L231" i="2"/>
  <c r="F1569" i="9"/>
  <c r="H1569" i="9" s="1"/>
  <c r="I1568" i="2"/>
  <c r="H1568" i="2"/>
  <c r="J1568" i="2"/>
  <c r="K1568" i="2" s="1"/>
  <c r="T1568" i="2"/>
  <c r="S1568" i="2"/>
  <c r="R1568" i="2"/>
  <c r="O1568" i="2"/>
  <c r="P1568" i="2" s="1"/>
  <c r="N1568" i="2"/>
  <c r="F1715" i="9"/>
  <c r="H1715" i="9" s="1"/>
  <c r="O1714" i="2"/>
  <c r="N1714" i="2"/>
  <c r="S1714" i="2"/>
  <c r="T1714" i="2"/>
  <c r="R1714" i="2"/>
  <c r="U1714" i="2" s="1"/>
  <c r="P1714" i="2"/>
  <c r="J1714" i="2"/>
  <c r="K1714" i="2" s="1"/>
  <c r="I1714" i="2"/>
  <c r="H1714" i="2"/>
  <c r="M1083" i="2"/>
  <c r="L1083" i="2"/>
  <c r="M1853" i="2"/>
  <c r="L1853" i="2" s="1"/>
  <c r="M786" i="2"/>
  <c r="L786" i="2" s="1"/>
  <c r="M2358" i="2"/>
  <c r="L2358" i="2"/>
  <c r="M633" i="2"/>
  <c r="L633" i="2" s="1"/>
  <c r="M2424" i="2"/>
  <c r="L2424" i="2" s="1"/>
  <c r="F2819" i="9"/>
  <c r="H2819" i="9" s="1"/>
  <c r="O2818" i="2"/>
  <c r="N2818" i="2"/>
  <c r="J2818" i="2"/>
  <c r="K2818" i="2" s="1"/>
  <c r="I2818" i="2"/>
  <c r="H2818" i="2"/>
  <c r="S2818" i="2"/>
  <c r="P2818" i="2"/>
  <c r="R2818" i="2"/>
  <c r="T2818" i="2"/>
  <c r="F1753" i="9"/>
  <c r="H1753" i="9" s="1"/>
  <c r="I1752" i="2"/>
  <c r="H1752" i="2"/>
  <c r="T1752" i="2"/>
  <c r="S1752" i="2"/>
  <c r="R1752" i="2"/>
  <c r="U1752" i="2" s="1"/>
  <c r="O1752" i="2"/>
  <c r="P1752" i="2" s="1"/>
  <c r="N1752" i="2"/>
  <c r="J1752" i="2"/>
  <c r="K1752" i="2" s="1"/>
  <c r="F2442" i="9"/>
  <c r="H2442" i="9" s="1"/>
  <c r="S2441" i="2"/>
  <c r="N2441" i="2"/>
  <c r="O2441" i="2"/>
  <c r="P2441" i="2" s="1"/>
  <c r="J2441" i="2"/>
  <c r="K2441" i="2" s="1"/>
  <c r="I2441" i="2"/>
  <c r="H2441" i="2"/>
  <c r="T2441" i="2"/>
  <c r="R2441" i="2"/>
  <c r="M2821" i="2"/>
  <c r="L2821" i="2" s="1"/>
  <c r="M1383" i="2"/>
  <c r="L1383" i="2"/>
  <c r="M2319" i="2"/>
  <c r="L2319" i="2"/>
  <c r="M2626" i="2"/>
  <c r="L2626" i="2"/>
  <c r="F2836" i="9"/>
  <c r="H2836" i="9" s="1"/>
  <c r="I2835" i="2"/>
  <c r="H2835" i="2"/>
  <c r="O2835" i="2"/>
  <c r="P2835" i="2" s="1"/>
  <c r="N2835" i="2"/>
  <c r="J2835" i="2"/>
  <c r="K2835" i="2" s="1"/>
  <c r="R2835" i="2"/>
  <c r="U2835" i="2" s="1"/>
  <c r="T2835" i="2"/>
  <c r="S2835" i="2"/>
  <c r="M95" i="2"/>
  <c r="L95" i="2" s="1"/>
  <c r="U1098" i="2"/>
  <c r="U1929" i="2"/>
  <c r="M2584" i="2"/>
  <c r="L2584" i="2"/>
  <c r="F881" i="9"/>
  <c r="H881" i="9" s="1"/>
  <c r="T880" i="2"/>
  <c r="O880" i="2"/>
  <c r="P880" i="2" s="1"/>
  <c r="N880" i="2"/>
  <c r="J880" i="2"/>
  <c r="K880" i="2" s="1"/>
  <c r="S880" i="2"/>
  <c r="H880" i="2"/>
  <c r="I880" i="2"/>
  <c r="R880" i="2"/>
  <c r="U880" i="2" s="1"/>
  <c r="U2886" i="2"/>
  <c r="U1937" i="2"/>
  <c r="F441" i="9"/>
  <c r="H441" i="9" s="1"/>
  <c r="J440" i="2"/>
  <c r="K440" i="2" s="1"/>
  <c r="N440" i="2"/>
  <c r="S440" i="2"/>
  <c r="R440" i="2"/>
  <c r="P440" i="2"/>
  <c r="O440" i="2"/>
  <c r="I440" i="2"/>
  <c r="H440" i="2"/>
  <c r="T440" i="2"/>
  <c r="F2960" i="9"/>
  <c r="H2960" i="9" s="1"/>
  <c r="T2959" i="2"/>
  <c r="S2959" i="2"/>
  <c r="J2959" i="2"/>
  <c r="K2959" i="2" s="1"/>
  <c r="I2959" i="2"/>
  <c r="H2959" i="2"/>
  <c r="O2959" i="2"/>
  <c r="N2959" i="2"/>
  <c r="R2959" i="2"/>
  <c r="P2959" i="2"/>
  <c r="F2607" i="9"/>
  <c r="H2607" i="9" s="1"/>
  <c r="J2606" i="2"/>
  <c r="K2606" i="2" s="1"/>
  <c r="I2606" i="2"/>
  <c r="H2606" i="2"/>
  <c r="T2606" i="2"/>
  <c r="S2606" i="2"/>
  <c r="R2606" i="2"/>
  <c r="O2606" i="2"/>
  <c r="P2606" i="2" s="1"/>
  <c r="N2606" i="2"/>
  <c r="F1709" i="9"/>
  <c r="H1709" i="9" s="1"/>
  <c r="T1708" i="2"/>
  <c r="S1708" i="2"/>
  <c r="R1708" i="2"/>
  <c r="J1708" i="2"/>
  <c r="K1708" i="2" s="1"/>
  <c r="I1708" i="2"/>
  <c r="H1708" i="2"/>
  <c r="P1708" i="2"/>
  <c r="O1708" i="2"/>
  <c r="N1708" i="2"/>
  <c r="M2960" i="2"/>
  <c r="L2960" i="2" s="1"/>
  <c r="M1406" i="2"/>
  <c r="L1406" i="2"/>
  <c r="L2182" i="2"/>
  <c r="M2182" i="2"/>
  <c r="M837" i="2"/>
  <c r="L837" i="2" s="1"/>
  <c r="M623" i="2"/>
  <c r="L623" i="2"/>
  <c r="U2686" i="2"/>
  <c r="L529" i="2"/>
  <c r="M529" i="2"/>
  <c r="U2748" i="2"/>
  <c r="M1880" i="2"/>
  <c r="L1880" i="2" s="1"/>
  <c r="M1716" i="2"/>
  <c r="L1716" i="2" s="1"/>
  <c r="F1831" i="9"/>
  <c r="H1831" i="9" s="1"/>
  <c r="J1830" i="2"/>
  <c r="K1830" i="2" s="1"/>
  <c r="T1830" i="2"/>
  <c r="S1830" i="2"/>
  <c r="R1830" i="2"/>
  <c r="U1830" i="2" s="1"/>
  <c r="N1830" i="2"/>
  <c r="P1830" i="2"/>
  <c r="I1830" i="2"/>
  <c r="O1830" i="2"/>
  <c r="H1830" i="2"/>
  <c r="F661" i="9"/>
  <c r="H661" i="9" s="1"/>
  <c r="J660" i="2"/>
  <c r="K660" i="2" s="1"/>
  <c r="I660" i="2"/>
  <c r="H660" i="2"/>
  <c r="O660" i="2"/>
  <c r="N660" i="2"/>
  <c r="S660" i="2"/>
  <c r="R660" i="2"/>
  <c r="P660" i="2"/>
  <c r="T660" i="2"/>
  <c r="F601" i="9"/>
  <c r="H601" i="9" s="1"/>
  <c r="J600" i="2"/>
  <c r="K600" i="2" s="1"/>
  <c r="I600" i="2"/>
  <c r="H600" i="2"/>
  <c r="N600" i="2"/>
  <c r="T600" i="2"/>
  <c r="S600" i="2"/>
  <c r="P600" i="2"/>
  <c r="R600" i="2"/>
  <c r="O600" i="2"/>
  <c r="M2364" i="2"/>
  <c r="L2364" i="2" s="1"/>
  <c r="F926" i="9"/>
  <c r="H926" i="9" s="1"/>
  <c r="N925" i="2"/>
  <c r="T925" i="2"/>
  <c r="S925" i="2"/>
  <c r="R925" i="2"/>
  <c r="U925" i="2" s="1"/>
  <c r="I925" i="2"/>
  <c r="H925" i="2"/>
  <c r="P925" i="2"/>
  <c r="O925" i="2"/>
  <c r="J925" i="2"/>
  <c r="K925" i="2" s="1"/>
  <c r="U400" i="2"/>
  <c r="M2833" i="2"/>
  <c r="L2833" i="2"/>
  <c r="F201" i="9"/>
  <c r="H201" i="9" s="1"/>
  <c r="S200" i="2"/>
  <c r="R200" i="2"/>
  <c r="T200" i="2"/>
  <c r="O200" i="2"/>
  <c r="P200" i="2" s="1"/>
  <c r="J200" i="2"/>
  <c r="K200" i="2" s="1"/>
  <c r="I200" i="2"/>
  <c r="H200" i="2"/>
  <c r="N200" i="2"/>
  <c r="F2695" i="9"/>
  <c r="H2695" i="9" s="1"/>
  <c r="S2694" i="2"/>
  <c r="R2694" i="2"/>
  <c r="T2694" i="2"/>
  <c r="J2694" i="2"/>
  <c r="K2694" i="2" s="1"/>
  <c r="I2694" i="2"/>
  <c r="H2694" i="2"/>
  <c r="P2694" i="2"/>
  <c r="O2694" i="2"/>
  <c r="N2694" i="2"/>
  <c r="U1880" i="2"/>
  <c r="M1056" i="2"/>
  <c r="L1056" i="2"/>
  <c r="U1037" i="2"/>
  <c r="U989" i="2"/>
  <c r="M126" i="2"/>
  <c r="L126" i="2"/>
  <c r="M672" i="2"/>
  <c r="L672" i="2"/>
  <c r="M376" i="2"/>
  <c r="L376" i="2" s="1"/>
  <c r="U1727" i="2"/>
  <c r="M1097" i="2"/>
  <c r="L1097" i="2" s="1"/>
  <c r="M2750" i="2"/>
  <c r="L2750" i="2" s="1"/>
  <c r="U2903" i="2"/>
  <c r="U2046" i="2"/>
  <c r="U1378" i="2"/>
  <c r="M1279" i="2"/>
  <c r="L1279" i="2"/>
  <c r="U447" i="2"/>
  <c r="L1455" i="2"/>
  <c r="M1455" i="2"/>
  <c r="F2736" i="9"/>
  <c r="H2736" i="9" s="1"/>
  <c r="I2735" i="2"/>
  <c r="H2735" i="2"/>
  <c r="T2735" i="2"/>
  <c r="S2735" i="2"/>
  <c r="R2735" i="2"/>
  <c r="N2735" i="2"/>
  <c r="J2735" i="2"/>
  <c r="K2735" i="2" s="1"/>
  <c r="O2735" i="2"/>
  <c r="P2735" i="2" s="1"/>
  <c r="U2467" i="2"/>
  <c r="F1439" i="9"/>
  <c r="H1439" i="9" s="1"/>
  <c r="J1438" i="2"/>
  <c r="K1438" i="2" s="1"/>
  <c r="I1438" i="2"/>
  <c r="T1438" i="2"/>
  <c r="S1438" i="2"/>
  <c r="R1438" i="2"/>
  <c r="P1438" i="2"/>
  <c r="O1438" i="2"/>
  <c r="H1438" i="2"/>
  <c r="N1438" i="2"/>
  <c r="F731" i="9"/>
  <c r="H731" i="9" s="1"/>
  <c r="R730" i="2"/>
  <c r="P730" i="2"/>
  <c r="J730" i="2"/>
  <c r="K730" i="2" s="1"/>
  <c r="I730" i="2"/>
  <c r="T730" i="2"/>
  <c r="S730" i="2"/>
  <c r="O730" i="2"/>
  <c r="N730" i="2"/>
  <c r="H730" i="2"/>
  <c r="F2706" i="9"/>
  <c r="H2706" i="9" s="1"/>
  <c r="J2705" i="2"/>
  <c r="K2705" i="2" s="1"/>
  <c r="I2705" i="2"/>
  <c r="H2705" i="2"/>
  <c r="N2705" i="2"/>
  <c r="T2705" i="2"/>
  <c r="S2705" i="2"/>
  <c r="R2705" i="2"/>
  <c r="O2705" i="2"/>
  <c r="P2705" i="2" s="1"/>
  <c r="U2942" i="2"/>
  <c r="U2790" i="2"/>
  <c r="M2255" i="2"/>
  <c r="L2255" i="2"/>
  <c r="U1907" i="2"/>
  <c r="U2511" i="2"/>
  <c r="M1136" i="2"/>
  <c r="L1136" i="2" s="1"/>
  <c r="F2275" i="9"/>
  <c r="H2275" i="9" s="1"/>
  <c r="P2274" i="2"/>
  <c r="O2274" i="2"/>
  <c r="N2274" i="2"/>
  <c r="I2274" i="2"/>
  <c r="T2274" i="2"/>
  <c r="R2274" i="2"/>
  <c r="J2274" i="2"/>
  <c r="K2274" i="2" s="1"/>
  <c r="H2274" i="2"/>
  <c r="S2274" i="2"/>
  <c r="U293" i="2"/>
  <c r="U1821" i="2"/>
  <c r="F1889" i="9"/>
  <c r="H1889" i="9" s="1"/>
  <c r="H1888" i="2"/>
  <c r="T1888" i="2"/>
  <c r="S1888" i="2"/>
  <c r="R1888" i="2"/>
  <c r="N1888" i="2"/>
  <c r="P1888" i="2"/>
  <c r="O1888" i="2"/>
  <c r="J1888" i="2"/>
  <c r="K1888" i="2" s="1"/>
  <c r="I1888" i="2"/>
  <c r="M2327" i="2"/>
  <c r="L2327" i="2" s="1"/>
  <c r="U606" i="2"/>
  <c r="F1959" i="9"/>
  <c r="H1959" i="9" s="1"/>
  <c r="T1958" i="2"/>
  <c r="R1958" i="2"/>
  <c r="S1958" i="2"/>
  <c r="P1958" i="2"/>
  <c r="O1958" i="2"/>
  <c r="N1958" i="2"/>
  <c r="H1958" i="2"/>
  <c r="J1958" i="2"/>
  <c r="K1958" i="2" s="1"/>
  <c r="I1958" i="2"/>
  <c r="M1583" i="2"/>
  <c r="L1583" i="2" s="1"/>
  <c r="U443" i="2"/>
  <c r="U2122" i="2"/>
  <c r="M1412" i="2"/>
  <c r="L1412" i="2"/>
  <c r="U2680" i="2"/>
  <c r="F131" i="9"/>
  <c r="H131" i="9" s="1"/>
  <c r="I130" i="2"/>
  <c r="H130" i="2"/>
  <c r="O130" i="2"/>
  <c r="P130" i="2" s="1"/>
  <c r="J130" i="2"/>
  <c r="K130" i="2" s="1"/>
  <c r="T130" i="2"/>
  <c r="S130" i="2"/>
  <c r="R130" i="2"/>
  <c r="N130" i="2"/>
  <c r="M1673" i="2"/>
  <c r="L1673" i="2" s="1"/>
  <c r="M2627" i="2"/>
  <c r="L2627" i="2"/>
  <c r="M2060" i="2"/>
  <c r="L2060" i="2" s="1"/>
  <c r="M295" i="2"/>
  <c r="L295" i="2" s="1"/>
  <c r="U472" i="2"/>
  <c r="F771" i="9"/>
  <c r="H771" i="9" s="1"/>
  <c r="O770" i="2"/>
  <c r="H770" i="2"/>
  <c r="R770" i="2"/>
  <c r="N770" i="2"/>
  <c r="J770" i="2"/>
  <c r="K770" i="2" s="1"/>
  <c r="I770" i="2"/>
  <c r="S770" i="2"/>
  <c r="P770" i="2"/>
  <c r="T770" i="2"/>
  <c r="M1360" i="2"/>
  <c r="L1360" i="2" s="1"/>
  <c r="U683" i="2"/>
  <c r="M2574" i="2"/>
  <c r="L2574" i="2" s="1"/>
  <c r="U2847" i="2"/>
  <c r="F1564" i="9"/>
  <c r="H1564" i="9" s="1"/>
  <c r="T1563" i="2"/>
  <c r="S1563" i="2"/>
  <c r="O1563" i="2"/>
  <c r="P1563" i="2" s="1"/>
  <c r="I1563" i="2"/>
  <c r="H1563" i="2"/>
  <c r="R1563" i="2"/>
  <c r="U1563" i="2" s="1"/>
  <c r="N1563" i="2"/>
  <c r="J1563" i="2"/>
  <c r="K1563" i="2" s="1"/>
  <c r="M2706" i="2"/>
  <c r="L2706" i="2" s="1"/>
  <c r="M2749" i="2"/>
  <c r="L2749" i="2" s="1"/>
  <c r="F2115" i="9"/>
  <c r="H2115" i="9" s="1"/>
  <c r="I2114" i="2"/>
  <c r="T2114" i="2"/>
  <c r="S2114" i="2"/>
  <c r="R2114" i="2"/>
  <c r="U2114" i="2" s="1"/>
  <c r="N2114" i="2"/>
  <c r="H2114" i="2"/>
  <c r="J2114" i="2"/>
  <c r="K2114" i="2" s="1"/>
  <c r="O2114" i="2"/>
  <c r="P2114" i="2" s="1"/>
  <c r="U875" i="2"/>
  <c r="M463" i="2"/>
  <c r="L463" i="2"/>
  <c r="M1000" i="2"/>
  <c r="L1000" i="2" s="1"/>
  <c r="M558" i="2"/>
  <c r="L558" i="2"/>
  <c r="U2238" i="2"/>
  <c r="M2922" i="2"/>
  <c r="L2922" i="2" s="1"/>
  <c r="F2564" i="9"/>
  <c r="H2564" i="9" s="1"/>
  <c r="R2563" i="2"/>
  <c r="J2563" i="2"/>
  <c r="K2563" i="2" s="1"/>
  <c r="T2563" i="2"/>
  <c r="S2563" i="2"/>
  <c r="P2563" i="2"/>
  <c r="O2563" i="2"/>
  <c r="N2563" i="2"/>
  <c r="I2563" i="2"/>
  <c r="H2563" i="2"/>
  <c r="U2133" i="2"/>
  <c r="F1975" i="9"/>
  <c r="H1975" i="9" s="1"/>
  <c r="T1974" i="2"/>
  <c r="O1974" i="2"/>
  <c r="P1974" i="2" s="1"/>
  <c r="N1974" i="2"/>
  <c r="J1974" i="2"/>
  <c r="K1974" i="2" s="1"/>
  <c r="I1974" i="2"/>
  <c r="H1974" i="2"/>
  <c r="R1974" i="2"/>
  <c r="S1974" i="2"/>
  <c r="M2798" i="2"/>
  <c r="L2798" i="2" s="1"/>
  <c r="M2503" i="2"/>
  <c r="L2503" i="2"/>
  <c r="L2464" i="2"/>
  <c r="M2464" i="2"/>
  <c r="U2431" i="2"/>
  <c r="K5" i="2"/>
  <c r="F2179" i="9"/>
  <c r="H2179" i="9" s="1"/>
  <c r="O2178" i="2"/>
  <c r="P2178" i="2" s="1"/>
  <c r="N2178" i="2"/>
  <c r="J2178" i="2"/>
  <c r="K2178" i="2" s="1"/>
  <c r="I2178" i="2"/>
  <c r="H2178" i="2"/>
  <c r="T2178" i="2"/>
  <c r="S2178" i="2"/>
  <c r="R2178" i="2"/>
  <c r="U2913" i="2"/>
  <c r="M742" i="2"/>
  <c r="L742" i="2"/>
  <c r="F1906" i="9"/>
  <c r="H1906" i="9" s="1"/>
  <c r="R1905" i="2"/>
  <c r="O1905" i="2"/>
  <c r="N1905" i="2"/>
  <c r="H1905" i="2"/>
  <c r="T1905" i="2"/>
  <c r="S1905" i="2"/>
  <c r="P1905" i="2"/>
  <c r="J1905" i="2"/>
  <c r="K1905" i="2" s="1"/>
  <c r="I1905" i="2"/>
  <c r="F1284" i="9"/>
  <c r="H1284" i="9" s="1"/>
  <c r="T1283" i="2"/>
  <c r="O1283" i="2"/>
  <c r="P1283" i="2" s="1"/>
  <c r="N1283" i="2"/>
  <c r="J1283" i="2"/>
  <c r="K1283" i="2" s="1"/>
  <c r="R1283" i="2"/>
  <c r="I1283" i="2"/>
  <c r="H1283" i="2"/>
  <c r="S1283" i="2"/>
  <c r="U666" i="2"/>
  <c r="U2474" i="2"/>
  <c r="M2768" i="2"/>
  <c r="L2768" i="2" s="1"/>
  <c r="F2060" i="9"/>
  <c r="H2060" i="9" s="1"/>
  <c r="S2059" i="2"/>
  <c r="H2059" i="2"/>
  <c r="J2059" i="2"/>
  <c r="K2059" i="2" s="1"/>
  <c r="I2059" i="2"/>
  <c r="T2059" i="2"/>
  <c r="R2059" i="2"/>
  <c r="U2059" i="2" s="1"/>
  <c r="O2059" i="2"/>
  <c r="P2059" i="2" s="1"/>
  <c r="N2059" i="2"/>
  <c r="U2282" i="2"/>
  <c r="F2667" i="9"/>
  <c r="H2667" i="9" s="1"/>
  <c r="R2666" i="2"/>
  <c r="J2666" i="2"/>
  <c r="K2666" i="2" s="1"/>
  <c r="I2666" i="2"/>
  <c r="H2666" i="2"/>
  <c r="T2666" i="2"/>
  <c r="S2666" i="2"/>
  <c r="O2666" i="2"/>
  <c r="P2666" i="2" s="1"/>
  <c r="N2666" i="2"/>
  <c r="F191" i="9"/>
  <c r="H191" i="9" s="1"/>
  <c r="I190" i="2"/>
  <c r="H190" i="2"/>
  <c r="O190" i="2"/>
  <c r="P190" i="2" s="1"/>
  <c r="J190" i="2"/>
  <c r="K190" i="2" s="1"/>
  <c r="R190" i="2"/>
  <c r="N190" i="2"/>
  <c r="T190" i="2"/>
  <c r="S190" i="2"/>
  <c r="U1600" i="2"/>
  <c r="U2480" i="2"/>
  <c r="M2384" i="2"/>
  <c r="L2384" i="2"/>
  <c r="M2662" i="2"/>
  <c r="L2662" i="2"/>
  <c r="F1784" i="9"/>
  <c r="H1784" i="9" s="1"/>
  <c r="R1783" i="2"/>
  <c r="I1783" i="2"/>
  <c r="H1783" i="2"/>
  <c r="T1783" i="2"/>
  <c r="P1783" i="2"/>
  <c r="S1783" i="2"/>
  <c r="O1783" i="2"/>
  <c r="N1783" i="2"/>
  <c r="J1783" i="2"/>
  <c r="K1783" i="2" s="1"/>
  <c r="M618" i="2"/>
  <c r="L618" i="2"/>
  <c r="M1730" i="2"/>
  <c r="L1730" i="2"/>
  <c r="F1364" i="9"/>
  <c r="H1364" i="9" s="1"/>
  <c r="R1363" i="2"/>
  <c r="T1363" i="2"/>
  <c r="O1363" i="2"/>
  <c r="J1363" i="2"/>
  <c r="K1363" i="2" s="1"/>
  <c r="I1363" i="2"/>
  <c r="H1363" i="2"/>
  <c r="S1363" i="2"/>
  <c r="P1363" i="2"/>
  <c r="N1363" i="2"/>
  <c r="M1755" i="2"/>
  <c r="L1755" i="2"/>
  <c r="L1748" i="2"/>
  <c r="M1748" i="2"/>
  <c r="F1354" i="9"/>
  <c r="H1354" i="9" s="1"/>
  <c r="S1353" i="2"/>
  <c r="T1353" i="2"/>
  <c r="O1353" i="2"/>
  <c r="P1353" i="2"/>
  <c r="N1353" i="2"/>
  <c r="J1353" i="2"/>
  <c r="K1353" i="2" s="1"/>
  <c r="I1353" i="2"/>
  <c r="R1353" i="2"/>
  <c r="H1353" i="2"/>
  <c r="F2679" i="9"/>
  <c r="H2679" i="9" s="1"/>
  <c r="S2678" i="2"/>
  <c r="N2678" i="2"/>
  <c r="I2678" i="2"/>
  <c r="T2678" i="2"/>
  <c r="R2678" i="2"/>
  <c r="U2678" i="2" s="1"/>
  <c r="H2678" i="2"/>
  <c r="P2678" i="2"/>
  <c r="O2678" i="2"/>
  <c r="J2678" i="2"/>
  <c r="K2678" i="2" s="1"/>
  <c r="U2508" i="2"/>
  <c r="M1951" i="2"/>
  <c r="L1951" i="2" s="1"/>
  <c r="F1419" i="9"/>
  <c r="H1419" i="9" s="1"/>
  <c r="T1418" i="2"/>
  <c r="P1418" i="2"/>
  <c r="I1418" i="2"/>
  <c r="H1418" i="2"/>
  <c r="S1418" i="2"/>
  <c r="O1418" i="2"/>
  <c r="N1418" i="2"/>
  <c r="J1418" i="2"/>
  <c r="K1418" i="2" s="1"/>
  <c r="R1418" i="2"/>
  <c r="L637" i="2"/>
  <c r="M637" i="2"/>
  <c r="F2515" i="9"/>
  <c r="H2515" i="9" s="1"/>
  <c r="R2514" i="2"/>
  <c r="T2514" i="2"/>
  <c r="S2514" i="2"/>
  <c r="N2514" i="2"/>
  <c r="O2514" i="2"/>
  <c r="P2514" i="2" s="1"/>
  <c r="I2514" i="2"/>
  <c r="H2514" i="2"/>
  <c r="J2514" i="2"/>
  <c r="K2514" i="2" s="1"/>
  <c r="U2155" i="2"/>
  <c r="F2729" i="9"/>
  <c r="H2729" i="9" s="1"/>
  <c r="N2728" i="2"/>
  <c r="O2728" i="2"/>
  <c r="P2728" i="2" s="1"/>
  <c r="J2728" i="2"/>
  <c r="K2728" i="2" s="1"/>
  <c r="I2728" i="2"/>
  <c r="H2728" i="2"/>
  <c r="R2728" i="2"/>
  <c r="T2728" i="2"/>
  <c r="S2728" i="2"/>
  <c r="F2098" i="9"/>
  <c r="H2098" i="9" s="1"/>
  <c r="R2097" i="2"/>
  <c r="U2097" i="2" s="1"/>
  <c r="P2097" i="2"/>
  <c r="O2097" i="2"/>
  <c r="J2097" i="2"/>
  <c r="K2097" i="2" s="1"/>
  <c r="I2097" i="2"/>
  <c r="H2097" i="2"/>
  <c r="S2097" i="2"/>
  <c r="T2097" i="2"/>
  <c r="N2097" i="2"/>
  <c r="F1751" i="9"/>
  <c r="H1751" i="9" s="1"/>
  <c r="J1750" i="2"/>
  <c r="K1750" i="2" s="1"/>
  <c r="S1750" i="2"/>
  <c r="T1750" i="2"/>
  <c r="R1750" i="2"/>
  <c r="U1750" i="2" s="1"/>
  <c r="O1750" i="2"/>
  <c r="P1750" i="2" s="1"/>
  <c r="N1750" i="2"/>
  <c r="I1750" i="2"/>
  <c r="H1750" i="2"/>
  <c r="M2171" i="2"/>
  <c r="L2171" i="2"/>
  <c r="U2629" i="2"/>
  <c r="U970" i="2"/>
  <c r="U1525" i="2"/>
  <c r="F966" i="9"/>
  <c r="H966" i="9" s="1"/>
  <c r="P965" i="2"/>
  <c r="J965" i="2"/>
  <c r="K965" i="2" s="1"/>
  <c r="I965" i="2"/>
  <c r="T965" i="2"/>
  <c r="S965" i="2"/>
  <c r="R965" i="2"/>
  <c r="O965" i="2"/>
  <c r="N965" i="2"/>
  <c r="H965" i="2"/>
  <c r="F276" i="9"/>
  <c r="H276" i="9" s="1"/>
  <c r="T275" i="2"/>
  <c r="S275" i="2"/>
  <c r="R275" i="2"/>
  <c r="J275" i="2"/>
  <c r="K275" i="2" s="1"/>
  <c r="O275" i="2"/>
  <c r="P275" i="2" s="1"/>
  <c r="N275" i="2"/>
  <c r="H275" i="2"/>
  <c r="I275" i="2"/>
  <c r="F2641" i="9"/>
  <c r="H2641" i="9" s="1"/>
  <c r="T2640" i="2"/>
  <c r="O2640" i="2"/>
  <c r="P2640" i="2" s="1"/>
  <c r="S2640" i="2"/>
  <c r="R2640" i="2"/>
  <c r="N2640" i="2"/>
  <c r="J2640" i="2"/>
  <c r="K2640" i="2" s="1"/>
  <c r="I2640" i="2"/>
  <c r="H2640" i="2"/>
  <c r="U2244" i="2"/>
  <c r="U2801" i="2"/>
  <c r="U1079" i="2"/>
  <c r="U2567" i="2"/>
  <c r="F1201" i="9"/>
  <c r="H1201" i="9" s="1"/>
  <c r="J1200" i="2"/>
  <c r="K1200" i="2" s="1"/>
  <c r="I1200" i="2"/>
  <c r="T1200" i="2"/>
  <c r="S1200" i="2"/>
  <c r="O1200" i="2"/>
  <c r="P1200" i="2" s="1"/>
  <c r="N1200" i="2"/>
  <c r="R1200" i="2"/>
  <c r="U1200" i="2" s="1"/>
  <c r="H1200" i="2"/>
  <c r="F1792" i="9"/>
  <c r="H1792" i="9" s="1"/>
  <c r="R1791" i="2"/>
  <c r="U1791" i="2" s="1"/>
  <c r="O1791" i="2"/>
  <c r="P1791" i="2" s="1"/>
  <c r="J1791" i="2"/>
  <c r="K1791" i="2" s="1"/>
  <c r="N1791" i="2"/>
  <c r="I1791" i="2"/>
  <c r="H1791" i="2"/>
  <c r="T1791" i="2"/>
  <c r="S1791" i="2"/>
  <c r="M1929" i="2"/>
  <c r="L1929" i="2" s="1"/>
  <c r="F2192" i="9"/>
  <c r="H2192" i="9" s="1"/>
  <c r="S2191" i="2"/>
  <c r="H2191" i="2"/>
  <c r="N2191" i="2"/>
  <c r="J2191" i="2"/>
  <c r="K2191" i="2" s="1"/>
  <c r="I2191" i="2"/>
  <c r="T2191" i="2"/>
  <c r="R2191" i="2"/>
  <c r="O2191" i="2"/>
  <c r="P2191" i="2" s="1"/>
  <c r="M2508" i="2"/>
  <c r="L2508" i="2" s="1"/>
  <c r="M27" i="2"/>
  <c r="L27" i="2"/>
  <c r="M1003" i="2"/>
  <c r="L1003" i="2" s="1"/>
  <c r="F2311" i="9"/>
  <c r="H2311" i="9" s="1"/>
  <c r="N2310" i="2"/>
  <c r="J2310" i="2"/>
  <c r="K2310" i="2" s="1"/>
  <c r="I2310" i="2"/>
  <c r="S2310" i="2"/>
  <c r="R2310" i="2"/>
  <c r="U2310" i="2" s="1"/>
  <c r="H2310" i="2"/>
  <c r="O2310" i="2"/>
  <c r="P2310" i="2" s="1"/>
  <c r="T2310" i="2"/>
  <c r="M2322" i="2"/>
  <c r="L2322" i="2"/>
  <c r="F2455" i="9"/>
  <c r="H2455" i="9" s="1"/>
  <c r="S2454" i="2"/>
  <c r="R2454" i="2"/>
  <c r="I2454" i="2"/>
  <c r="H2454" i="2"/>
  <c r="J2454" i="2"/>
  <c r="K2454" i="2" s="1"/>
  <c r="T2454" i="2"/>
  <c r="P2454" i="2"/>
  <c r="O2454" i="2"/>
  <c r="N2454" i="2"/>
  <c r="F2460" i="9"/>
  <c r="H2460" i="9" s="1"/>
  <c r="J2459" i="2"/>
  <c r="K2459" i="2" s="1"/>
  <c r="I2459" i="2"/>
  <c r="H2459" i="2"/>
  <c r="T2459" i="2"/>
  <c r="S2459" i="2"/>
  <c r="R2459" i="2"/>
  <c r="U2459" i="2" s="1"/>
  <c r="N2459" i="2"/>
  <c r="O2459" i="2"/>
  <c r="P2459" i="2" s="1"/>
  <c r="L2313" i="2"/>
  <c r="M2313" i="2"/>
  <c r="F2936" i="9"/>
  <c r="H2936" i="9" s="1"/>
  <c r="O2935" i="2"/>
  <c r="P2935" i="2" s="1"/>
  <c r="N2935" i="2"/>
  <c r="T2935" i="2"/>
  <c r="S2935" i="2"/>
  <c r="H2935" i="2"/>
  <c r="I2935" i="2"/>
  <c r="R2935" i="2"/>
  <c r="U2935" i="2" s="1"/>
  <c r="J2935" i="2"/>
  <c r="K2935" i="2" s="1"/>
  <c r="U1918" i="2"/>
  <c r="M1086" i="2"/>
  <c r="L1086" i="2" s="1"/>
  <c r="F566" i="9"/>
  <c r="H566" i="9" s="1"/>
  <c r="P565" i="2"/>
  <c r="O565" i="2"/>
  <c r="J565" i="2"/>
  <c r="K565" i="2" s="1"/>
  <c r="N565" i="2"/>
  <c r="I565" i="2"/>
  <c r="H565" i="2"/>
  <c r="T565" i="2"/>
  <c r="S565" i="2"/>
  <c r="R565" i="2"/>
  <c r="U565" i="2" s="1"/>
  <c r="M49" i="2"/>
  <c r="L49" i="2"/>
  <c r="M2098" i="2"/>
  <c r="L2098" i="2" s="1"/>
  <c r="F1116" i="9"/>
  <c r="H1116" i="9" s="1"/>
  <c r="T1115" i="2"/>
  <c r="I1115" i="2"/>
  <c r="H1115" i="2"/>
  <c r="O1115" i="2"/>
  <c r="P1115" i="2" s="1"/>
  <c r="S1115" i="2"/>
  <c r="R1115" i="2"/>
  <c r="N1115" i="2"/>
  <c r="J1115" i="2"/>
  <c r="K1115" i="2" s="1"/>
  <c r="F2722" i="9"/>
  <c r="H2722" i="9" s="1"/>
  <c r="J2721" i="2"/>
  <c r="K2721" i="2" s="1"/>
  <c r="I2721" i="2"/>
  <c r="H2721" i="2"/>
  <c r="T2721" i="2"/>
  <c r="R2721" i="2"/>
  <c r="O2721" i="2"/>
  <c r="N2721" i="2"/>
  <c r="S2721" i="2"/>
  <c r="P2721" i="2"/>
  <c r="U2792" i="2"/>
  <c r="M2863" i="2"/>
  <c r="L2863" i="2" s="1"/>
  <c r="F2611" i="9"/>
  <c r="H2611" i="9" s="1"/>
  <c r="N2610" i="2"/>
  <c r="T2610" i="2"/>
  <c r="S2610" i="2"/>
  <c r="J2610" i="2"/>
  <c r="K2610" i="2" s="1"/>
  <c r="R2610" i="2"/>
  <c r="O2610" i="2"/>
  <c r="P2610" i="2" s="1"/>
  <c r="I2610" i="2"/>
  <c r="H2610" i="2"/>
  <c r="M2872" i="2"/>
  <c r="L2872" i="2"/>
  <c r="F556" i="9"/>
  <c r="H556" i="9" s="1"/>
  <c r="T555" i="2"/>
  <c r="J555" i="2"/>
  <c r="K555" i="2" s="1"/>
  <c r="I555" i="2"/>
  <c r="R555" i="2"/>
  <c r="O555" i="2"/>
  <c r="P555" i="2"/>
  <c r="N555" i="2"/>
  <c r="H555" i="2"/>
  <c r="S555" i="2"/>
  <c r="U1247" i="2"/>
  <c r="F2622" i="9"/>
  <c r="H2622" i="9" s="1"/>
  <c r="R2621" i="2"/>
  <c r="S2621" i="2"/>
  <c r="T2621" i="2"/>
  <c r="O2621" i="2"/>
  <c r="P2621" i="2" s="1"/>
  <c r="N2621" i="2"/>
  <c r="H2621" i="2"/>
  <c r="J2621" i="2"/>
  <c r="K2621" i="2" s="1"/>
  <c r="I2621" i="2"/>
  <c r="M1391" i="2"/>
  <c r="L1391" i="2"/>
  <c r="L2560" i="2"/>
  <c r="M2560" i="2"/>
  <c r="M2685" i="2"/>
  <c r="L2685" i="2" s="1"/>
  <c r="U2736" i="2"/>
  <c r="M2452" i="2"/>
  <c r="L2452" i="2" s="1"/>
  <c r="U2760" i="2"/>
  <c r="F2638" i="9"/>
  <c r="H2638" i="9" s="1"/>
  <c r="T2637" i="2"/>
  <c r="S2637" i="2"/>
  <c r="N2637" i="2"/>
  <c r="J2637" i="2"/>
  <c r="K2637" i="2" s="1"/>
  <c r="I2637" i="2"/>
  <c r="H2637" i="2"/>
  <c r="R2637" i="2"/>
  <c r="O2637" i="2"/>
  <c r="P2637" i="2" s="1"/>
  <c r="M1476" i="2"/>
  <c r="L1476" i="2" s="1"/>
  <c r="F1738" i="9"/>
  <c r="H1738" i="9" s="1"/>
  <c r="T1737" i="2"/>
  <c r="S1737" i="2"/>
  <c r="R1737" i="2"/>
  <c r="P1737" i="2"/>
  <c r="O1737" i="2"/>
  <c r="N1737" i="2"/>
  <c r="I1737" i="2"/>
  <c r="J1737" i="2"/>
  <c r="K1737" i="2" s="1"/>
  <c r="H1737" i="2"/>
  <c r="M823" i="2"/>
  <c r="L823" i="2"/>
  <c r="M1286" i="2"/>
  <c r="L1286" i="2"/>
  <c r="M184" i="2"/>
  <c r="L184" i="2"/>
  <c r="F2511" i="9"/>
  <c r="H2511" i="9" s="1"/>
  <c r="N2510" i="2"/>
  <c r="O2510" i="2"/>
  <c r="P2510" i="2" s="1"/>
  <c r="H2510" i="2"/>
  <c r="J2510" i="2"/>
  <c r="K2510" i="2" s="1"/>
  <c r="I2510" i="2"/>
  <c r="T2510" i="2"/>
  <c r="S2510" i="2"/>
  <c r="R2510" i="2"/>
  <c r="F2261" i="9"/>
  <c r="H2261" i="9" s="1"/>
  <c r="J2260" i="2"/>
  <c r="K2260" i="2" s="1"/>
  <c r="I2260" i="2"/>
  <c r="H2260" i="2"/>
  <c r="O2260" i="2"/>
  <c r="P2260" i="2" s="1"/>
  <c r="N2260" i="2"/>
  <c r="S2260" i="2"/>
  <c r="T2260" i="2"/>
  <c r="R2260" i="2"/>
  <c r="M583" i="2"/>
  <c r="L583" i="2" s="1"/>
  <c r="U866" i="2"/>
  <c r="F2279" i="9"/>
  <c r="H2279" i="9" s="1"/>
  <c r="H2278" i="2"/>
  <c r="T2278" i="2"/>
  <c r="J2278" i="2"/>
  <c r="K2278" i="2" s="1"/>
  <c r="I2278" i="2"/>
  <c r="S2278" i="2"/>
  <c r="R2278" i="2"/>
  <c r="O2278" i="2"/>
  <c r="P2278" i="2" s="1"/>
  <c r="N2278" i="2"/>
  <c r="U2849" i="2"/>
  <c r="U1314" i="2"/>
  <c r="U2284" i="2"/>
  <c r="M2738" i="2"/>
  <c r="L2738" i="2"/>
  <c r="F2894" i="9"/>
  <c r="H2894" i="9" s="1"/>
  <c r="N2893" i="2"/>
  <c r="J2893" i="2"/>
  <c r="K2893" i="2" s="1"/>
  <c r="I2893" i="2"/>
  <c r="H2893" i="2"/>
  <c r="R2893" i="2"/>
  <c r="U2893" i="2" s="1"/>
  <c r="O2893" i="2"/>
  <c r="T2893" i="2"/>
  <c r="P2893" i="2"/>
  <c r="S2893" i="2"/>
  <c r="M763" i="2"/>
  <c r="L763" i="2"/>
  <c r="U1877" i="2"/>
  <c r="F2824" i="9"/>
  <c r="H2824" i="9" s="1"/>
  <c r="J2823" i="2"/>
  <c r="K2823" i="2" s="1"/>
  <c r="H2823" i="2"/>
  <c r="N2823" i="2"/>
  <c r="I2823" i="2"/>
  <c r="S2823" i="2"/>
  <c r="R2823" i="2"/>
  <c r="U2823" i="2" s="1"/>
  <c r="O2823" i="2"/>
  <c r="P2823" i="2" s="1"/>
  <c r="T2823" i="2"/>
  <c r="F2937" i="9"/>
  <c r="H2937" i="9" s="1"/>
  <c r="H2936" i="2"/>
  <c r="T2936" i="2"/>
  <c r="S2936" i="2"/>
  <c r="R2936" i="2"/>
  <c r="N2936" i="2"/>
  <c r="J2936" i="2"/>
  <c r="K2936" i="2" s="1"/>
  <c r="I2936" i="2"/>
  <c r="P2936" i="2"/>
  <c r="O2936" i="2"/>
  <c r="F2170" i="9"/>
  <c r="H2170" i="9" s="1"/>
  <c r="S2169" i="2"/>
  <c r="R2169" i="2"/>
  <c r="P2169" i="2"/>
  <c r="O2169" i="2"/>
  <c r="N2169" i="2"/>
  <c r="J2169" i="2"/>
  <c r="K2169" i="2" s="1"/>
  <c r="I2169" i="2"/>
  <c r="H2169" i="2"/>
  <c r="T2169" i="2"/>
  <c r="F936" i="9"/>
  <c r="H936" i="9" s="1"/>
  <c r="J935" i="2"/>
  <c r="K935" i="2" s="1"/>
  <c r="O935" i="2"/>
  <c r="P935" i="2" s="1"/>
  <c r="N935" i="2"/>
  <c r="I935" i="2"/>
  <c r="T935" i="2"/>
  <c r="S935" i="2"/>
  <c r="R935" i="2"/>
  <c r="H935" i="2"/>
  <c r="F2927" i="9"/>
  <c r="H2927" i="9" s="1"/>
  <c r="P2926" i="2"/>
  <c r="O2926" i="2"/>
  <c r="N2926" i="2"/>
  <c r="S2926" i="2"/>
  <c r="R2926" i="2"/>
  <c r="H2926" i="2"/>
  <c r="T2926" i="2"/>
  <c r="J2926" i="2"/>
  <c r="K2926" i="2" s="1"/>
  <c r="I2926" i="2"/>
  <c r="U2918" i="2"/>
  <c r="M2102" i="2"/>
  <c r="L2102" i="2"/>
  <c r="F2335" i="9"/>
  <c r="H2335" i="9" s="1"/>
  <c r="S2334" i="2"/>
  <c r="R2334" i="2"/>
  <c r="I2334" i="2"/>
  <c r="H2334" i="2"/>
  <c r="T2334" i="2"/>
  <c r="O2334" i="2"/>
  <c r="P2334" i="2" s="1"/>
  <c r="N2334" i="2"/>
  <c r="J2334" i="2"/>
  <c r="K2334" i="2" s="1"/>
  <c r="U2409" i="2"/>
  <c r="U763" i="2"/>
  <c r="U268" i="2"/>
  <c r="M1586" i="2"/>
  <c r="L1586" i="2" s="1"/>
  <c r="F2748" i="9"/>
  <c r="H2748" i="9" s="1"/>
  <c r="I2747" i="2"/>
  <c r="H2747" i="2"/>
  <c r="S2747" i="2"/>
  <c r="R2747" i="2"/>
  <c r="U2747" i="2" s="1"/>
  <c r="T2747" i="2"/>
  <c r="P2747" i="2"/>
  <c r="N2747" i="2"/>
  <c r="O2747" i="2"/>
  <c r="J2747" i="2"/>
  <c r="K2747" i="2" s="1"/>
  <c r="M2338" i="2"/>
  <c r="L2338" i="2" s="1"/>
  <c r="M2348" i="2"/>
  <c r="L2348" i="2" s="1"/>
  <c r="F1454" i="9"/>
  <c r="H1454" i="9" s="1"/>
  <c r="T1453" i="2"/>
  <c r="J1453" i="2"/>
  <c r="K1453" i="2" s="1"/>
  <c r="I1453" i="2"/>
  <c r="H1453" i="2"/>
  <c r="N1453" i="2"/>
  <c r="O1453" i="2"/>
  <c r="P1453" i="2" s="1"/>
  <c r="S1453" i="2"/>
  <c r="R1453" i="2"/>
  <c r="M83" i="2"/>
  <c r="L83" i="2" s="1"/>
  <c r="U2729" i="2"/>
  <c r="U520" i="2"/>
  <c r="U426" i="2"/>
  <c r="F451" i="9"/>
  <c r="H451" i="9" s="1"/>
  <c r="T450" i="2"/>
  <c r="O450" i="2"/>
  <c r="P450" i="2"/>
  <c r="N450" i="2"/>
  <c r="I450" i="2"/>
  <c r="S450" i="2"/>
  <c r="R450" i="2"/>
  <c r="J450" i="2"/>
  <c r="K450" i="2" s="1"/>
  <c r="H450" i="2"/>
  <c r="M2771" i="2"/>
  <c r="L2771" i="2"/>
  <c r="M12" i="2"/>
  <c r="L12" i="2" s="1"/>
  <c r="M1991" i="2"/>
  <c r="L1991" i="2"/>
  <c r="F2693" i="9"/>
  <c r="H2693" i="9" s="1"/>
  <c r="T2692" i="2"/>
  <c r="S2692" i="2"/>
  <c r="N2692" i="2"/>
  <c r="R2692" i="2"/>
  <c r="U2692" i="2" s="1"/>
  <c r="O2692" i="2"/>
  <c r="P2692" i="2" s="1"/>
  <c r="J2692" i="2"/>
  <c r="K2692" i="2" s="1"/>
  <c r="I2692" i="2"/>
  <c r="H2692" i="2"/>
  <c r="M1627" i="2"/>
  <c r="L1627" i="2" s="1"/>
  <c r="F1300" i="9"/>
  <c r="H1300" i="9" s="1"/>
  <c r="P1299" i="2"/>
  <c r="S1299" i="2"/>
  <c r="T1299" i="2"/>
  <c r="R1299" i="2"/>
  <c r="U1299" i="2" s="1"/>
  <c r="O1299" i="2"/>
  <c r="J1299" i="2"/>
  <c r="K1299" i="2" s="1"/>
  <c r="I1299" i="2"/>
  <c r="H1299" i="2"/>
  <c r="N1299" i="2"/>
  <c r="F2505" i="9"/>
  <c r="H2505" i="9" s="1"/>
  <c r="H2504" i="2"/>
  <c r="S2504" i="2"/>
  <c r="R2504" i="2"/>
  <c r="U2504" i="2" s="1"/>
  <c r="O2504" i="2"/>
  <c r="P2504" i="2"/>
  <c r="N2504" i="2"/>
  <c r="J2504" i="2"/>
  <c r="K2504" i="2" s="1"/>
  <c r="I2504" i="2"/>
  <c r="T2504" i="2"/>
  <c r="F1660" i="9"/>
  <c r="H1660" i="9" s="1"/>
  <c r="R1659" i="2"/>
  <c r="U1659" i="2" s="1"/>
  <c r="S1659" i="2"/>
  <c r="O1659" i="2"/>
  <c r="P1659" i="2" s="1"/>
  <c r="J1659" i="2"/>
  <c r="K1659" i="2" s="1"/>
  <c r="T1659" i="2"/>
  <c r="H1659" i="2"/>
  <c r="N1659" i="2"/>
  <c r="I1659" i="2"/>
  <c r="F2151" i="9"/>
  <c r="H2151" i="9" s="1"/>
  <c r="R2150" i="2"/>
  <c r="O2150" i="2"/>
  <c r="N2150" i="2"/>
  <c r="H2150" i="2"/>
  <c r="P2150" i="2"/>
  <c r="J2150" i="2"/>
  <c r="K2150" i="2" s="1"/>
  <c r="I2150" i="2"/>
  <c r="T2150" i="2"/>
  <c r="S2150" i="2"/>
  <c r="M2609" i="2"/>
  <c r="L2609" i="2" s="1"/>
  <c r="M2406" i="2"/>
  <c r="L2406" i="2"/>
  <c r="F2946" i="9"/>
  <c r="H2946" i="9" s="1"/>
  <c r="T2945" i="2"/>
  <c r="I2945" i="2"/>
  <c r="O2945" i="2"/>
  <c r="P2945" i="2" s="1"/>
  <c r="N2945" i="2"/>
  <c r="J2945" i="2"/>
  <c r="K2945" i="2" s="1"/>
  <c r="H2945" i="2"/>
  <c r="R2945" i="2"/>
  <c r="S2945" i="2"/>
  <c r="F2175" i="9"/>
  <c r="H2175" i="9" s="1"/>
  <c r="I2174" i="2"/>
  <c r="H2174" i="2"/>
  <c r="O2174" i="2"/>
  <c r="P2174" i="2" s="1"/>
  <c r="N2174" i="2"/>
  <c r="T2174" i="2"/>
  <c r="S2174" i="2"/>
  <c r="R2174" i="2"/>
  <c r="J2174" i="2"/>
  <c r="K2174" i="2" s="1"/>
  <c r="M2157" i="2"/>
  <c r="L2157" i="2" s="1"/>
  <c r="F2760" i="9"/>
  <c r="H2760" i="9" s="1"/>
  <c r="I2759" i="2"/>
  <c r="H2759" i="2"/>
  <c r="T2759" i="2"/>
  <c r="S2759" i="2"/>
  <c r="R2759" i="2"/>
  <c r="O2759" i="2"/>
  <c r="P2759" i="2" s="1"/>
  <c r="N2759" i="2"/>
  <c r="J2759" i="2"/>
  <c r="K2759" i="2" s="1"/>
  <c r="M2228" i="2"/>
  <c r="L2228" i="2"/>
  <c r="F2989" i="9"/>
  <c r="H2989" i="9" s="1"/>
  <c r="I2988" i="2"/>
  <c r="O2988" i="2"/>
  <c r="P2988" i="2" s="1"/>
  <c r="H2988" i="2"/>
  <c r="R2988" i="2"/>
  <c r="N2988" i="2"/>
  <c r="T2988" i="2"/>
  <c r="S2988" i="2"/>
  <c r="J2988" i="2"/>
  <c r="K2988" i="2" s="1"/>
  <c r="F2526" i="9"/>
  <c r="H2526" i="9" s="1"/>
  <c r="I2525" i="2"/>
  <c r="H2525" i="2"/>
  <c r="J2525" i="2"/>
  <c r="K2525" i="2" s="1"/>
  <c r="T2525" i="2"/>
  <c r="S2525" i="2"/>
  <c r="R2525" i="2"/>
  <c r="O2525" i="2"/>
  <c r="P2525" i="2" s="1"/>
  <c r="N2525" i="2"/>
  <c r="U761" i="2"/>
  <c r="U444" i="2"/>
  <c r="M1117" i="2"/>
  <c r="L1117" i="2"/>
  <c r="F1949" i="9"/>
  <c r="H1949" i="9" s="1"/>
  <c r="O1948" i="2"/>
  <c r="J1948" i="2"/>
  <c r="K1948" i="2" s="1"/>
  <c r="I1948" i="2"/>
  <c r="H1948" i="2"/>
  <c r="R1948" i="2"/>
  <c r="P1948" i="2"/>
  <c r="N1948" i="2"/>
  <c r="T1948" i="2"/>
  <c r="S1948" i="2"/>
  <c r="M2303" i="2"/>
  <c r="L2303" i="2"/>
  <c r="F2788" i="9"/>
  <c r="H2788" i="9" s="1"/>
  <c r="H2787" i="2"/>
  <c r="O2787" i="2"/>
  <c r="P2787" i="2" s="1"/>
  <c r="N2787" i="2"/>
  <c r="I2787" i="2"/>
  <c r="T2787" i="2"/>
  <c r="S2787" i="2"/>
  <c r="R2787" i="2"/>
  <c r="J2787" i="2"/>
  <c r="K2787" i="2" s="1"/>
  <c r="F456" i="9"/>
  <c r="H456" i="9" s="1"/>
  <c r="T455" i="2"/>
  <c r="J455" i="2"/>
  <c r="K455" i="2" s="1"/>
  <c r="I455" i="2"/>
  <c r="P455" i="2"/>
  <c r="O455" i="2"/>
  <c r="N455" i="2"/>
  <c r="S455" i="2"/>
  <c r="R455" i="2"/>
  <c r="U455" i="2" s="1"/>
  <c r="H455" i="2"/>
  <c r="U1386" i="2"/>
  <c r="M1143" i="2"/>
  <c r="L1143" i="2" s="1"/>
  <c r="M2633" i="2"/>
  <c r="L2633" i="2"/>
  <c r="U609" i="2"/>
  <c r="M2401" i="2"/>
  <c r="L2401" i="2"/>
  <c r="F1497" i="9"/>
  <c r="H1497" i="9" s="1"/>
  <c r="J1496" i="2"/>
  <c r="K1496" i="2" s="1"/>
  <c r="T1496" i="2"/>
  <c r="S1496" i="2"/>
  <c r="R1496" i="2"/>
  <c r="U1496" i="2" s="1"/>
  <c r="N1496" i="2"/>
  <c r="P1496" i="2"/>
  <c r="O1496" i="2"/>
  <c r="I1496" i="2"/>
  <c r="H1496" i="2"/>
  <c r="F1389" i="9"/>
  <c r="H1389" i="9" s="1"/>
  <c r="O1388" i="2"/>
  <c r="J1388" i="2"/>
  <c r="K1388" i="2" s="1"/>
  <c r="I1388" i="2"/>
  <c r="H1388" i="2"/>
  <c r="P1388" i="2"/>
  <c r="N1388" i="2"/>
  <c r="R1388" i="2"/>
  <c r="S1388" i="2"/>
  <c r="T1388" i="2"/>
  <c r="M1483" i="2"/>
  <c r="L1483" i="2" s="1"/>
  <c r="M2532" i="2"/>
  <c r="L2532" i="2" s="1"/>
  <c r="U1423" i="2"/>
  <c r="F26" i="9"/>
  <c r="H26" i="9" s="1"/>
  <c r="R25" i="2"/>
  <c r="P25" i="2"/>
  <c r="S25" i="2"/>
  <c r="O25" i="2"/>
  <c r="I25" i="2"/>
  <c r="N25" i="2"/>
  <c r="J25" i="2"/>
  <c r="K25" i="2" s="1"/>
  <c r="H25" i="2"/>
  <c r="T25" i="2"/>
  <c r="F1848" i="9"/>
  <c r="H1848" i="9" s="1"/>
  <c r="T1847" i="2"/>
  <c r="P1847" i="2"/>
  <c r="S1847" i="2"/>
  <c r="R1847" i="2"/>
  <c r="N1847" i="2"/>
  <c r="O1847" i="2"/>
  <c r="J1847" i="2"/>
  <c r="K1847" i="2" s="1"/>
  <c r="I1847" i="2"/>
  <c r="H1847" i="2"/>
  <c r="F2804" i="9"/>
  <c r="H2804" i="9" s="1"/>
  <c r="T2803" i="2"/>
  <c r="S2803" i="2"/>
  <c r="H2803" i="2"/>
  <c r="O2803" i="2"/>
  <c r="P2803" i="2" s="1"/>
  <c r="N2803" i="2"/>
  <c r="J2803" i="2"/>
  <c r="K2803" i="2" s="1"/>
  <c r="R2803" i="2"/>
  <c r="U2803" i="2" s="1"/>
  <c r="I2803" i="2"/>
  <c r="M2591" i="2"/>
  <c r="L2591" i="2"/>
  <c r="U1312" i="2"/>
  <c r="U2255" i="2"/>
  <c r="F21" i="9"/>
  <c r="H21" i="9" s="1"/>
  <c r="S20" i="2"/>
  <c r="J20" i="2"/>
  <c r="K20" i="2" s="1"/>
  <c r="I20" i="2"/>
  <c r="H20" i="2"/>
  <c r="N20" i="2"/>
  <c r="T20" i="2"/>
  <c r="R20" i="2"/>
  <c r="O20" i="2"/>
  <c r="P20" i="2"/>
  <c r="F1417" i="9"/>
  <c r="H1417" i="9" s="1"/>
  <c r="J1416" i="2"/>
  <c r="K1416" i="2" s="1"/>
  <c r="S1416" i="2"/>
  <c r="R1416" i="2"/>
  <c r="T1416" i="2"/>
  <c r="O1416" i="2"/>
  <c r="P1416" i="2" s="1"/>
  <c r="I1416" i="2"/>
  <c r="N1416" i="2"/>
  <c r="H1416" i="2"/>
  <c r="U2524" i="2"/>
  <c r="U2786" i="2"/>
  <c r="M1294" i="2"/>
  <c r="L1294" i="2"/>
  <c r="U1749" i="2"/>
  <c r="M426" i="2"/>
  <c r="L426" i="2"/>
  <c r="M2825" i="2"/>
  <c r="L2825" i="2" s="1"/>
  <c r="U18" i="2"/>
  <c r="M1536" i="2"/>
  <c r="L1536" i="2"/>
  <c r="F721" i="9"/>
  <c r="H721" i="9" s="1"/>
  <c r="N720" i="2"/>
  <c r="R720" i="2"/>
  <c r="I720" i="2"/>
  <c r="T720" i="2"/>
  <c r="S720" i="2"/>
  <c r="O720" i="2"/>
  <c r="P720" i="2" s="1"/>
  <c r="H720" i="2"/>
  <c r="J720" i="2"/>
  <c r="K720" i="2" s="1"/>
  <c r="M2837" i="2"/>
  <c r="L2837" i="2" s="1"/>
  <c r="U2113" i="2"/>
  <c r="U1881" i="2"/>
  <c r="U2745" i="2"/>
  <c r="L2811" i="2"/>
  <c r="M2811" i="2"/>
  <c r="U1023" i="2"/>
  <c r="M2273" i="2"/>
  <c r="L2273" i="2"/>
  <c r="F2719" i="9"/>
  <c r="H2719" i="9" s="1"/>
  <c r="S2718" i="2"/>
  <c r="I2718" i="2"/>
  <c r="H2718" i="2"/>
  <c r="T2718" i="2"/>
  <c r="R2718" i="2"/>
  <c r="U2718" i="2" s="1"/>
  <c r="O2718" i="2"/>
  <c r="P2718" i="2" s="1"/>
  <c r="N2718" i="2"/>
  <c r="J2718" i="2"/>
  <c r="K2718" i="2" s="1"/>
  <c r="U2857" i="2"/>
  <c r="U1817" i="2"/>
  <c r="M1346" i="2"/>
  <c r="L1346" i="2"/>
  <c r="M2874" i="2"/>
  <c r="L2874" i="2" s="1"/>
  <c r="U2313" i="2"/>
  <c r="M1126" i="2"/>
  <c r="L1126" i="2" s="1"/>
  <c r="U2124" i="2"/>
  <c r="M2831" i="2"/>
  <c r="L2831" i="2" s="1"/>
  <c r="M503" i="2"/>
  <c r="L503" i="2" s="1"/>
  <c r="M1794" i="2"/>
  <c r="L1794" i="2" s="1"/>
  <c r="M2238" i="2"/>
  <c r="L2238" i="2" s="1"/>
  <c r="U2932" i="2"/>
  <c r="F1211" i="9"/>
  <c r="H1211" i="9" s="1"/>
  <c r="H1210" i="2"/>
  <c r="J1210" i="2"/>
  <c r="K1210" i="2" s="1"/>
  <c r="I1210" i="2"/>
  <c r="O1210" i="2"/>
  <c r="P1210" i="2" s="1"/>
  <c r="S1210" i="2"/>
  <c r="R1210" i="2"/>
  <c r="N1210" i="2"/>
  <c r="T1210" i="2"/>
  <c r="F2642" i="9"/>
  <c r="H2642" i="9" s="1"/>
  <c r="R2641" i="2"/>
  <c r="U2641" i="2" s="1"/>
  <c r="S2641" i="2"/>
  <c r="P2641" i="2"/>
  <c r="I2641" i="2"/>
  <c r="H2641" i="2"/>
  <c r="J2641" i="2"/>
  <c r="K2641" i="2" s="1"/>
  <c r="O2641" i="2"/>
  <c r="N2641" i="2"/>
  <c r="T2641" i="2"/>
  <c r="U1867" i="2"/>
  <c r="M2534" i="2"/>
  <c r="L2534" i="2"/>
  <c r="M1546" i="2"/>
  <c r="L1546" i="2"/>
  <c r="M2266" i="2"/>
  <c r="L2266" i="2" s="1"/>
  <c r="U906" i="2"/>
  <c r="L2001" i="2"/>
  <c r="M2001" i="2"/>
  <c r="U2929" i="2"/>
  <c r="F1420" i="9"/>
  <c r="H1420" i="9" s="1"/>
  <c r="S1419" i="2"/>
  <c r="O1419" i="2"/>
  <c r="P1419" i="2" s="1"/>
  <c r="N1419" i="2"/>
  <c r="H1419" i="2"/>
  <c r="J1419" i="2"/>
  <c r="K1419" i="2" s="1"/>
  <c r="I1419" i="2"/>
  <c r="T1419" i="2"/>
  <c r="R1419" i="2"/>
  <c r="M610" i="2"/>
  <c r="L610" i="2" s="1"/>
  <c r="U501" i="2"/>
  <c r="U197" i="2"/>
  <c r="U506" i="2"/>
  <c r="L1964" i="2"/>
  <c r="M1964" i="2"/>
  <c r="L486" i="2"/>
  <c r="M486" i="2"/>
  <c r="F1449" i="9"/>
  <c r="H1449" i="9" s="1"/>
  <c r="O1448" i="2"/>
  <c r="T1448" i="2"/>
  <c r="S1448" i="2"/>
  <c r="R1448" i="2"/>
  <c r="J1448" i="2"/>
  <c r="K1448" i="2" s="1"/>
  <c r="I1448" i="2"/>
  <c r="H1448" i="2"/>
  <c r="P1448" i="2"/>
  <c r="N1448" i="2"/>
  <c r="F1412" i="9"/>
  <c r="H1412" i="9" s="1"/>
  <c r="R1411" i="2"/>
  <c r="S1411" i="2"/>
  <c r="T1411" i="2"/>
  <c r="O1411" i="2"/>
  <c r="P1411" i="2" s="1"/>
  <c r="I1411" i="2"/>
  <c r="H1411" i="2"/>
  <c r="J1411" i="2"/>
  <c r="K1411" i="2" s="1"/>
  <c r="N1411" i="2"/>
  <c r="U742" i="2"/>
  <c r="F786" i="9"/>
  <c r="H786" i="9" s="1"/>
  <c r="R785" i="2"/>
  <c r="N785" i="2"/>
  <c r="P785" i="2"/>
  <c r="O785" i="2"/>
  <c r="I785" i="2"/>
  <c r="T785" i="2"/>
  <c r="S785" i="2"/>
  <c r="H785" i="2"/>
  <c r="J785" i="2"/>
  <c r="K785" i="2" s="1"/>
  <c r="U1476" i="2"/>
  <c r="U1903" i="2"/>
  <c r="U2471" i="2"/>
  <c r="M1500" i="2"/>
  <c r="L1500" i="2"/>
  <c r="U2462" i="2"/>
  <c r="U1942" i="2"/>
  <c r="L2604" i="2"/>
  <c r="M2604" i="2"/>
  <c r="M1385" i="2"/>
  <c r="L1385" i="2"/>
  <c r="F2222" i="9"/>
  <c r="H2222" i="9" s="1"/>
  <c r="J2221" i="2"/>
  <c r="K2221" i="2" s="1"/>
  <c r="I2221" i="2"/>
  <c r="H2221" i="2"/>
  <c r="R2221" i="2"/>
  <c r="U2221" i="2" s="1"/>
  <c r="P2221" i="2"/>
  <c r="O2221" i="2"/>
  <c r="T2221" i="2"/>
  <c r="S2221" i="2"/>
  <c r="N2221" i="2"/>
  <c r="U1748" i="2"/>
  <c r="M2518" i="2"/>
  <c r="L2518" i="2"/>
  <c r="U2712" i="2"/>
  <c r="M2391" i="2"/>
  <c r="L2391" i="2" s="1"/>
  <c r="M2478" i="2"/>
  <c r="L2478" i="2" s="1"/>
  <c r="F86" i="9"/>
  <c r="H86" i="9" s="1"/>
  <c r="S85" i="2"/>
  <c r="R85" i="2"/>
  <c r="P85" i="2"/>
  <c r="O85" i="2"/>
  <c r="N85" i="2"/>
  <c r="J85" i="2"/>
  <c r="K85" i="2" s="1"/>
  <c r="H85" i="2"/>
  <c r="I85" i="2"/>
  <c r="T85" i="2"/>
  <c r="M977" i="2"/>
  <c r="L977" i="2"/>
  <c r="F1357" i="9"/>
  <c r="H1357" i="9" s="1"/>
  <c r="J1356" i="2"/>
  <c r="K1356" i="2" s="1"/>
  <c r="O1356" i="2"/>
  <c r="P1356" i="2" s="1"/>
  <c r="N1356" i="2"/>
  <c r="T1356" i="2"/>
  <c r="S1356" i="2"/>
  <c r="R1356" i="2"/>
  <c r="I1356" i="2"/>
  <c r="H1356" i="2"/>
  <c r="F106" i="9"/>
  <c r="H106" i="9" s="1"/>
  <c r="S105" i="2"/>
  <c r="R105" i="2"/>
  <c r="U105" i="2" s="1"/>
  <c r="T105" i="2"/>
  <c r="O105" i="2"/>
  <c r="P105" i="2" s="1"/>
  <c r="N105" i="2"/>
  <c r="I105" i="2"/>
  <c r="H105" i="2"/>
  <c r="J105" i="2"/>
  <c r="K105" i="2" s="1"/>
  <c r="F2316" i="9"/>
  <c r="H2316" i="9" s="1"/>
  <c r="S2315" i="2"/>
  <c r="R2315" i="2"/>
  <c r="P2315" i="2"/>
  <c r="T2315" i="2"/>
  <c r="O2315" i="2"/>
  <c r="N2315" i="2"/>
  <c r="H2315" i="2"/>
  <c r="J2315" i="2"/>
  <c r="K2315" i="2" s="1"/>
  <c r="I2315" i="2"/>
  <c r="M1015" i="2"/>
  <c r="L1015" i="2"/>
  <c r="L1912" i="2"/>
  <c r="M1912" i="2"/>
  <c r="L1684" i="2"/>
  <c r="M1684" i="2"/>
  <c r="M1787" i="2"/>
  <c r="L1787" i="2"/>
  <c r="M1492" i="2"/>
  <c r="L1492" i="2"/>
  <c r="M1943" i="2"/>
  <c r="L1943" i="2"/>
  <c r="U2399" i="2"/>
  <c r="F2593" i="9"/>
  <c r="H2593" i="9" s="1"/>
  <c r="P2592" i="2"/>
  <c r="O2592" i="2"/>
  <c r="N2592" i="2"/>
  <c r="S2592" i="2"/>
  <c r="T2592" i="2"/>
  <c r="R2592" i="2"/>
  <c r="U2592" i="2" s="1"/>
  <c r="J2592" i="2"/>
  <c r="K2592" i="2" s="1"/>
  <c r="I2592" i="2"/>
  <c r="H2592" i="2"/>
  <c r="F2476" i="9"/>
  <c r="H2476" i="9" s="1"/>
  <c r="S2475" i="2"/>
  <c r="J2475" i="2"/>
  <c r="K2475" i="2" s="1"/>
  <c r="T2475" i="2"/>
  <c r="R2475" i="2"/>
  <c r="N2475" i="2"/>
  <c r="O2475" i="2"/>
  <c r="I2475" i="2"/>
  <c r="H2475" i="2"/>
  <c r="P2475" i="2"/>
  <c r="F1973" i="9"/>
  <c r="H1973" i="9" s="1"/>
  <c r="S1972" i="2"/>
  <c r="J1972" i="2"/>
  <c r="K1972" i="2" s="1"/>
  <c r="N1972" i="2"/>
  <c r="I1972" i="2"/>
  <c r="H1972" i="2"/>
  <c r="T1972" i="2"/>
  <c r="O1972" i="2"/>
  <c r="P1972" i="2" s="1"/>
  <c r="R1972" i="2"/>
  <c r="U1972" i="2" s="1"/>
  <c r="U2064" i="2"/>
  <c r="F2872" i="9"/>
  <c r="H2872" i="9" s="1"/>
  <c r="J2871" i="2"/>
  <c r="K2871" i="2" s="1"/>
  <c r="I2871" i="2"/>
  <c r="T2871" i="2"/>
  <c r="S2871" i="2"/>
  <c r="R2871" i="2"/>
  <c r="N2871" i="2"/>
  <c r="H2871" i="2"/>
  <c r="O2871" i="2"/>
  <c r="P2871" i="2" s="1"/>
  <c r="F316" i="9"/>
  <c r="H316" i="9" s="1"/>
  <c r="T315" i="2"/>
  <c r="S315" i="2"/>
  <c r="N315" i="2"/>
  <c r="R315" i="2"/>
  <c r="U315" i="2" s="1"/>
  <c r="J315" i="2"/>
  <c r="K315" i="2" s="1"/>
  <c r="I315" i="2"/>
  <c r="H315" i="2"/>
  <c r="O315" i="2"/>
  <c r="P315" i="2" s="1"/>
  <c r="U1680" i="2"/>
  <c r="F2994" i="9"/>
  <c r="H2994" i="9" s="1"/>
  <c r="N2993" i="2"/>
  <c r="S2993" i="2"/>
  <c r="T2993" i="2"/>
  <c r="R2993" i="2"/>
  <c r="J2993" i="2"/>
  <c r="K2993" i="2" s="1"/>
  <c r="O2993" i="2"/>
  <c r="P2993" i="2" s="1"/>
  <c r="I2993" i="2"/>
  <c r="H2993" i="2"/>
  <c r="M2916" i="2"/>
  <c r="L2916" i="2"/>
  <c r="F931" i="9"/>
  <c r="H931" i="9" s="1"/>
  <c r="J930" i="2"/>
  <c r="K930" i="2" s="1"/>
  <c r="I930" i="2"/>
  <c r="H930" i="2"/>
  <c r="T930" i="2"/>
  <c r="R930" i="2"/>
  <c r="U930" i="2" s="1"/>
  <c r="O930" i="2"/>
  <c r="S930" i="2"/>
  <c r="P930" i="2"/>
  <c r="N930" i="2"/>
  <c r="L2471" i="2"/>
  <c r="M2471" i="2"/>
  <c r="F1620" i="9"/>
  <c r="H1620" i="9" s="1"/>
  <c r="R1619" i="2"/>
  <c r="T1619" i="2"/>
  <c r="S1619" i="2"/>
  <c r="P1619" i="2"/>
  <c r="O1619" i="2"/>
  <c r="N1619" i="2"/>
  <c r="J1619" i="2"/>
  <c r="K1619" i="2" s="1"/>
  <c r="H1619" i="2"/>
  <c r="I1619" i="2"/>
  <c r="M2235" i="2"/>
  <c r="L2235" i="2" s="1"/>
  <c r="M2197" i="2"/>
  <c r="L2197" i="2" s="1"/>
  <c r="F1275" i="9"/>
  <c r="H1275" i="9" s="1"/>
  <c r="T1274" i="2"/>
  <c r="S1274" i="2"/>
  <c r="R1274" i="2"/>
  <c r="U1274" i="2" s="1"/>
  <c r="N1274" i="2"/>
  <c r="O1274" i="2"/>
  <c r="P1274" i="2" s="1"/>
  <c r="J1274" i="2"/>
  <c r="K1274" i="2" s="1"/>
  <c r="I1274" i="2"/>
  <c r="H1274" i="2"/>
  <c r="M609" i="2"/>
  <c r="L609" i="2" s="1"/>
  <c r="M2964" i="2"/>
  <c r="L2964" i="2"/>
  <c r="M1184" i="2"/>
  <c r="L1184" i="2"/>
  <c r="F1865" i="9"/>
  <c r="H1865" i="9" s="1"/>
  <c r="O1864" i="2"/>
  <c r="P1864" i="2" s="1"/>
  <c r="N1864" i="2"/>
  <c r="J1864" i="2"/>
  <c r="K1864" i="2" s="1"/>
  <c r="I1864" i="2"/>
  <c r="T1864" i="2"/>
  <c r="S1864" i="2"/>
  <c r="R1864" i="2"/>
  <c r="H1864" i="2"/>
  <c r="F346" i="9"/>
  <c r="H346" i="9" s="1"/>
  <c r="O345" i="2"/>
  <c r="J345" i="2"/>
  <c r="K345" i="2" s="1"/>
  <c r="T345" i="2"/>
  <c r="S345" i="2"/>
  <c r="R345" i="2"/>
  <c r="P345" i="2"/>
  <c r="N345" i="2"/>
  <c r="H345" i="2"/>
  <c r="I345" i="2"/>
  <c r="M926" i="2"/>
  <c r="L926" i="2" s="1"/>
  <c r="F2716" i="9"/>
  <c r="H2716" i="9" s="1"/>
  <c r="T2715" i="2"/>
  <c r="S2715" i="2"/>
  <c r="R2715" i="2"/>
  <c r="U2715" i="2" s="1"/>
  <c r="O2715" i="2"/>
  <c r="P2715" i="2" s="1"/>
  <c r="N2715" i="2"/>
  <c r="J2715" i="2"/>
  <c r="K2715" i="2" s="1"/>
  <c r="H2715" i="2"/>
  <c r="I2715" i="2"/>
  <c r="M866" i="2"/>
  <c r="L866" i="2" s="1"/>
  <c r="F2952" i="9"/>
  <c r="H2952" i="9" s="1"/>
  <c r="P2951" i="2"/>
  <c r="O2951" i="2"/>
  <c r="S2951" i="2"/>
  <c r="R2951" i="2"/>
  <c r="T2951" i="2"/>
  <c r="N2951" i="2"/>
  <c r="J2951" i="2"/>
  <c r="K2951" i="2" s="1"/>
  <c r="I2951" i="2"/>
  <c r="H2951" i="2"/>
  <c r="F2908" i="9"/>
  <c r="H2908" i="9" s="1"/>
  <c r="H2907" i="2"/>
  <c r="N2907" i="2"/>
  <c r="T2907" i="2"/>
  <c r="S2907" i="2"/>
  <c r="R2907" i="2"/>
  <c r="O2907" i="2"/>
  <c r="J2907" i="2"/>
  <c r="K2907" i="2" s="1"/>
  <c r="I2907" i="2"/>
  <c r="P2907" i="2"/>
  <c r="F2200" i="9"/>
  <c r="H2200" i="9" s="1"/>
  <c r="N2199" i="2"/>
  <c r="O2199" i="2"/>
  <c r="P2199" i="2" s="1"/>
  <c r="H2199" i="2"/>
  <c r="T2199" i="2"/>
  <c r="S2199" i="2"/>
  <c r="R2199" i="2"/>
  <c r="J2199" i="2"/>
  <c r="K2199" i="2" s="1"/>
  <c r="I2199" i="2"/>
  <c r="F1166" i="9"/>
  <c r="H1166" i="9" s="1"/>
  <c r="J1165" i="2"/>
  <c r="K1165" i="2" s="1"/>
  <c r="I1165" i="2"/>
  <c r="H1165" i="2"/>
  <c r="P1165" i="2"/>
  <c r="O1165" i="2"/>
  <c r="N1165" i="2"/>
  <c r="T1165" i="2"/>
  <c r="S1165" i="2"/>
  <c r="R1165" i="2"/>
  <c r="U1165" i="2" s="1"/>
  <c r="F2932" i="9"/>
  <c r="H2932" i="9" s="1"/>
  <c r="J2931" i="2"/>
  <c r="K2931" i="2" s="1"/>
  <c r="R2931" i="2"/>
  <c r="S2931" i="2"/>
  <c r="T2931" i="2"/>
  <c r="O2931" i="2"/>
  <c r="P2931" i="2" s="1"/>
  <c r="H2931" i="2"/>
  <c r="N2931" i="2"/>
  <c r="I2931" i="2"/>
  <c r="F2779" i="9"/>
  <c r="H2779" i="9" s="1"/>
  <c r="O2778" i="2"/>
  <c r="P2778" i="2" s="1"/>
  <c r="J2778" i="2"/>
  <c r="K2778" i="2" s="1"/>
  <c r="I2778" i="2"/>
  <c r="R2778" i="2"/>
  <c r="U2778" i="2" s="1"/>
  <c r="N2778" i="2"/>
  <c r="H2778" i="2"/>
  <c r="T2778" i="2"/>
  <c r="S2778" i="2"/>
  <c r="L1945" i="2"/>
  <c r="M1945" i="2"/>
  <c r="F886" i="9"/>
  <c r="H886" i="9" s="1"/>
  <c r="R885" i="2"/>
  <c r="O885" i="2"/>
  <c r="P885" i="2" s="1"/>
  <c r="T885" i="2"/>
  <c r="S885" i="2"/>
  <c r="N885" i="2"/>
  <c r="I885" i="2"/>
  <c r="J885" i="2"/>
  <c r="K885" i="2" s="1"/>
  <c r="H885" i="2"/>
  <c r="M1903" i="2"/>
  <c r="L1903" i="2" s="1"/>
  <c r="F1259" i="9"/>
  <c r="H1259" i="9" s="1"/>
  <c r="O1258" i="2"/>
  <c r="J1258" i="2"/>
  <c r="K1258" i="2" s="1"/>
  <c r="I1258" i="2"/>
  <c r="H1258" i="2"/>
  <c r="S1258" i="2"/>
  <c r="T1258" i="2"/>
  <c r="P1258" i="2"/>
  <c r="R1258" i="2"/>
  <c r="N1258" i="2"/>
  <c r="M2622" i="2"/>
  <c r="L2622" i="2"/>
  <c r="F406" i="9"/>
  <c r="H406" i="9" s="1"/>
  <c r="O405" i="2"/>
  <c r="J405" i="2"/>
  <c r="K405" i="2" s="1"/>
  <c r="P405" i="2"/>
  <c r="N405" i="2"/>
  <c r="I405" i="2"/>
  <c r="H405" i="2"/>
  <c r="T405" i="2"/>
  <c r="R405" i="2"/>
  <c r="U405" i="2" s="1"/>
  <c r="S405" i="2"/>
  <c r="M1426" i="2"/>
  <c r="L1426" i="2"/>
  <c r="M2399" i="2"/>
  <c r="L2399" i="2"/>
  <c r="F396" i="9"/>
  <c r="H396" i="9" s="1"/>
  <c r="T395" i="2"/>
  <c r="J395" i="2"/>
  <c r="K395" i="2" s="1"/>
  <c r="I395" i="2"/>
  <c r="H395" i="2"/>
  <c r="S395" i="2"/>
  <c r="R395" i="2"/>
  <c r="O395" i="2"/>
  <c r="N395" i="2"/>
  <c r="P395" i="2"/>
  <c r="L656" i="2"/>
  <c r="M656" i="2"/>
  <c r="M2849" i="2"/>
  <c r="L2849" i="2"/>
  <c r="L213" i="2"/>
  <c r="M213" i="2"/>
  <c r="F2959" i="9"/>
  <c r="H2959" i="9" s="1"/>
  <c r="S2958" i="2"/>
  <c r="J2958" i="2"/>
  <c r="K2958" i="2" s="1"/>
  <c r="I2958" i="2"/>
  <c r="H2958" i="2"/>
  <c r="O2958" i="2"/>
  <c r="P2958" i="2" s="1"/>
  <c r="N2958" i="2"/>
  <c r="R2958" i="2"/>
  <c r="T2958" i="2"/>
  <c r="F591" i="9"/>
  <c r="H591" i="9" s="1"/>
  <c r="T590" i="2"/>
  <c r="O590" i="2"/>
  <c r="P590" i="2"/>
  <c r="N590" i="2"/>
  <c r="I590" i="2"/>
  <c r="J590" i="2"/>
  <c r="K590" i="2" s="1"/>
  <c r="H590" i="2"/>
  <c r="S590" i="2"/>
  <c r="R590" i="2"/>
  <c r="F446" i="9"/>
  <c r="H446" i="9" s="1"/>
  <c r="O445" i="2"/>
  <c r="P445" i="2" s="1"/>
  <c r="J445" i="2"/>
  <c r="K445" i="2" s="1"/>
  <c r="N445" i="2"/>
  <c r="I445" i="2"/>
  <c r="H445" i="2"/>
  <c r="T445" i="2"/>
  <c r="S445" i="2"/>
  <c r="R445" i="2"/>
  <c r="U445" i="2" s="1"/>
  <c r="F1056" i="9"/>
  <c r="H1056" i="9" s="1"/>
  <c r="I1055" i="2"/>
  <c r="T1055" i="2"/>
  <c r="O1055" i="2"/>
  <c r="P1055" i="2" s="1"/>
  <c r="S1055" i="2"/>
  <c r="R1055" i="2"/>
  <c r="N1055" i="2"/>
  <c r="J1055" i="2"/>
  <c r="K1055" i="2" s="1"/>
  <c r="H1055" i="2"/>
  <c r="F2773" i="9"/>
  <c r="H2773" i="9" s="1"/>
  <c r="I2772" i="2"/>
  <c r="R2772" i="2"/>
  <c r="O2772" i="2"/>
  <c r="P2772" i="2" s="1"/>
  <c r="T2772" i="2"/>
  <c r="S2772" i="2"/>
  <c r="N2772" i="2"/>
  <c r="H2772" i="2"/>
  <c r="J2772" i="2"/>
  <c r="K2772" i="2" s="1"/>
  <c r="M1884" i="2"/>
  <c r="L1884" i="2" s="1"/>
  <c r="F1939" i="9"/>
  <c r="H1939" i="9" s="1"/>
  <c r="J1938" i="2"/>
  <c r="K1938" i="2" s="1"/>
  <c r="I1938" i="2"/>
  <c r="T1938" i="2"/>
  <c r="P1938" i="2"/>
  <c r="N1938" i="2"/>
  <c r="S1938" i="2"/>
  <c r="R1938" i="2"/>
  <c r="H1938" i="2"/>
  <c r="O1938" i="2"/>
  <c r="M2712" i="2"/>
  <c r="L2712" i="2"/>
  <c r="F726" i="9"/>
  <c r="H726" i="9" s="1"/>
  <c r="R725" i="2"/>
  <c r="J725" i="2"/>
  <c r="K725" i="2" s="1"/>
  <c r="I725" i="2"/>
  <c r="H725" i="2"/>
  <c r="T725" i="2"/>
  <c r="S725" i="2"/>
  <c r="O725" i="2"/>
  <c r="P725" i="2" s="1"/>
  <c r="N725" i="2"/>
  <c r="F2411" i="9"/>
  <c r="H2411" i="9" s="1"/>
  <c r="O2410" i="2"/>
  <c r="P2410" i="2" s="1"/>
  <c r="N2410" i="2"/>
  <c r="H2410" i="2"/>
  <c r="J2410" i="2"/>
  <c r="K2410" i="2" s="1"/>
  <c r="I2410" i="2"/>
  <c r="T2410" i="2"/>
  <c r="S2410" i="2"/>
  <c r="R2410" i="2"/>
  <c r="U2410" i="2" s="1"/>
  <c r="F1815" i="9"/>
  <c r="H1815" i="9" s="1"/>
  <c r="N1814" i="2"/>
  <c r="T1814" i="2"/>
  <c r="S1814" i="2"/>
  <c r="R1814" i="2"/>
  <c r="H1814" i="2"/>
  <c r="J1814" i="2"/>
  <c r="K1814" i="2" s="1"/>
  <c r="I1814" i="2"/>
  <c r="O1814" i="2"/>
  <c r="P1814" i="2" s="1"/>
  <c r="F2782" i="9"/>
  <c r="H2782" i="9" s="1"/>
  <c r="R2781" i="2"/>
  <c r="U2781" i="2" s="1"/>
  <c r="S2781" i="2"/>
  <c r="O2781" i="2"/>
  <c r="P2781" i="2" s="1"/>
  <c r="T2781" i="2"/>
  <c r="J2781" i="2"/>
  <c r="K2781" i="2" s="1"/>
  <c r="I2781" i="2"/>
  <c r="H2781" i="2"/>
  <c r="N2781" i="2"/>
  <c r="M818" i="2"/>
  <c r="L818" i="2" s="1"/>
  <c r="F2709" i="9"/>
  <c r="H2709" i="9" s="1"/>
  <c r="T2708" i="2"/>
  <c r="S2708" i="2"/>
  <c r="R2708" i="2"/>
  <c r="U2708" i="2" s="1"/>
  <c r="N2708" i="2"/>
  <c r="J2708" i="2"/>
  <c r="K2708" i="2" s="1"/>
  <c r="I2708" i="2"/>
  <c r="H2708" i="2"/>
  <c r="O2708" i="2"/>
  <c r="P2708" i="2" s="1"/>
  <c r="M1127" i="2"/>
  <c r="L1127" i="2"/>
  <c r="F1489" i="9"/>
  <c r="H1489" i="9" s="1"/>
  <c r="O1488" i="2"/>
  <c r="T1488" i="2"/>
  <c r="S1488" i="2"/>
  <c r="R1488" i="2"/>
  <c r="U1488" i="2" s="1"/>
  <c r="P1488" i="2"/>
  <c r="N1488" i="2"/>
  <c r="J1488" i="2"/>
  <c r="K1488" i="2" s="1"/>
  <c r="I1488" i="2"/>
  <c r="H1488" i="2"/>
  <c r="M663" i="2"/>
  <c r="L663" i="2"/>
  <c r="L2981" i="2"/>
  <c r="M2981" i="2"/>
  <c r="L1185" i="2"/>
  <c r="M1185" i="2"/>
  <c r="M2533" i="2"/>
  <c r="L2533" i="2"/>
  <c r="M1433" i="2"/>
  <c r="L1433" i="2" s="1"/>
  <c r="F1479" i="9"/>
  <c r="H1479" i="9" s="1"/>
  <c r="J1478" i="2"/>
  <c r="K1478" i="2" s="1"/>
  <c r="I1478" i="2"/>
  <c r="T1478" i="2"/>
  <c r="S1478" i="2"/>
  <c r="O1478" i="2"/>
  <c r="R1478" i="2"/>
  <c r="U1478" i="2" s="1"/>
  <c r="P1478" i="2"/>
  <c r="N1478" i="2"/>
  <c r="H1478" i="2"/>
  <c r="M2139" i="2"/>
  <c r="L2139" i="2"/>
  <c r="F2972" i="9"/>
  <c r="H2972" i="9" s="1"/>
  <c r="T2971" i="2"/>
  <c r="S2971" i="2"/>
  <c r="O2971" i="2"/>
  <c r="P2971" i="2" s="1"/>
  <c r="R2971" i="2"/>
  <c r="H2971" i="2"/>
  <c r="J2971" i="2"/>
  <c r="K2971" i="2" s="1"/>
  <c r="N2971" i="2"/>
  <c r="I2971" i="2"/>
  <c r="F1500" i="9"/>
  <c r="H1500" i="9" s="1"/>
  <c r="J1499" i="2"/>
  <c r="K1499" i="2" s="1"/>
  <c r="I1499" i="2"/>
  <c r="H1499" i="2"/>
  <c r="T1499" i="2"/>
  <c r="R1499" i="2"/>
  <c r="S1499" i="2"/>
  <c r="P1499" i="2"/>
  <c r="O1499" i="2"/>
  <c r="N1499" i="2"/>
  <c r="F2231" i="9"/>
  <c r="H2231" i="9" s="1"/>
  <c r="T2230" i="2"/>
  <c r="S2230" i="2"/>
  <c r="R2230" i="2"/>
  <c r="N2230" i="2"/>
  <c r="J2230" i="2"/>
  <c r="K2230" i="2" s="1"/>
  <c r="I2230" i="2"/>
  <c r="H2230" i="2"/>
  <c r="P2230" i="2"/>
  <c r="O2230" i="2"/>
  <c r="M1491" i="2"/>
  <c r="L1491" i="2"/>
  <c r="F1171" i="9"/>
  <c r="H1171" i="9" s="1"/>
  <c r="R1170" i="2"/>
  <c r="P1170" i="2"/>
  <c r="O1170" i="2"/>
  <c r="S1170" i="2"/>
  <c r="T1170" i="2"/>
  <c r="J1170" i="2"/>
  <c r="K1170" i="2" s="1"/>
  <c r="I1170" i="2"/>
  <c r="H1170" i="2"/>
  <c r="N1170" i="2"/>
  <c r="F1181" i="9"/>
  <c r="H1181" i="9" s="1"/>
  <c r="O1180" i="2"/>
  <c r="P1180" i="2" s="1"/>
  <c r="N1180" i="2"/>
  <c r="J1180" i="2"/>
  <c r="K1180" i="2" s="1"/>
  <c r="T1180" i="2"/>
  <c r="S1180" i="2"/>
  <c r="R1180" i="2"/>
  <c r="I1180" i="2"/>
  <c r="H1180" i="2"/>
  <c r="M509" i="2"/>
  <c r="L509" i="2"/>
  <c r="M1575" i="2"/>
  <c r="L1575" i="2" s="1"/>
  <c r="F2015" i="9"/>
  <c r="H2015" i="9" s="1"/>
  <c r="T2014" i="2"/>
  <c r="N2014" i="2"/>
  <c r="S2014" i="2"/>
  <c r="O2014" i="2"/>
  <c r="R2014" i="2"/>
  <c r="P2014" i="2"/>
  <c r="J2014" i="2"/>
  <c r="K2014" i="2" s="1"/>
  <c r="I2014" i="2"/>
  <c r="H2014" i="2"/>
  <c r="F2055" i="9"/>
  <c r="H2055" i="9" s="1"/>
  <c r="T2054" i="2"/>
  <c r="N2054" i="2"/>
  <c r="J2054" i="2"/>
  <c r="K2054" i="2" s="1"/>
  <c r="I2054" i="2"/>
  <c r="H2054" i="2"/>
  <c r="S2054" i="2"/>
  <c r="R2054" i="2"/>
  <c r="P2054" i="2"/>
  <c r="O2054" i="2"/>
  <c r="F2795" i="9"/>
  <c r="H2795" i="9" s="1"/>
  <c r="J2794" i="2"/>
  <c r="K2794" i="2" s="1"/>
  <c r="T2794" i="2"/>
  <c r="S2794" i="2"/>
  <c r="R2794" i="2"/>
  <c r="U2794" i="2" s="1"/>
  <c r="O2794" i="2"/>
  <c r="P2794" i="2" s="1"/>
  <c r="N2794" i="2"/>
  <c r="H2794" i="2"/>
  <c r="I2794" i="2"/>
  <c r="M2677" i="2"/>
  <c r="L2677" i="2"/>
  <c r="F2993" i="9"/>
  <c r="H2993" i="9" s="1"/>
  <c r="S2992" i="2"/>
  <c r="T2992" i="2"/>
  <c r="R2992" i="2"/>
  <c r="U2992" i="2" s="1"/>
  <c r="I2992" i="2"/>
  <c r="O2992" i="2"/>
  <c r="P2992" i="2" s="1"/>
  <c r="N2992" i="2"/>
  <c r="J2992" i="2"/>
  <c r="K2992" i="2" s="1"/>
  <c r="H2992" i="2"/>
  <c r="F2911" i="9"/>
  <c r="H2911" i="9" s="1"/>
  <c r="T2910" i="2"/>
  <c r="J2910" i="2"/>
  <c r="K2910" i="2" s="1"/>
  <c r="I2910" i="2"/>
  <c r="S2910" i="2"/>
  <c r="N2910" i="2"/>
  <c r="R2910" i="2"/>
  <c r="U2910" i="2" s="1"/>
  <c r="O2910" i="2"/>
  <c r="P2910" i="2" s="1"/>
  <c r="H2910" i="2"/>
  <c r="F1437" i="9"/>
  <c r="H1437" i="9" s="1"/>
  <c r="J1436" i="2"/>
  <c r="K1436" i="2" s="1"/>
  <c r="H1436" i="2"/>
  <c r="O1436" i="2"/>
  <c r="P1436" i="2" s="1"/>
  <c r="N1436" i="2"/>
  <c r="I1436" i="2"/>
  <c r="T1436" i="2"/>
  <c r="S1436" i="2"/>
  <c r="R1436" i="2"/>
  <c r="U1436" i="2" s="1"/>
  <c r="M504" i="2"/>
  <c r="L504" i="2" s="1"/>
  <c r="M523" i="2"/>
  <c r="L523" i="2" s="1"/>
  <c r="U697" i="2"/>
  <c r="U1642" i="2"/>
  <c r="U126" i="2"/>
  <c r="M1229" i="2"/>
  <c r="L1229" i="2"/>
  <c r="M713" i="2"/>
  <c r="L713" i="2"/>
  <c r="U1159" i="2"/>
  <c r="F1678" i="9"/>
  <c r="H1678" i="9" s="1"/>
  <c r="I1677" i="2"/>
  <c r="J1677" i="2"/>
  <c r="K1677" i="2" s="1"/>
  <c r="H1677" i="2"/>
  <c r="S1677" i="2"/>
  <c r="R1677" i="2"/>
  <c r="O1677" i="2"/>
  <c r="P1677" i="2" s="1"/>
  <c r="N1677" i="2"/>
  <c r="T1677" i="2"/>
  <c r="L2402" i="2"/>
  <c r="M2402" i="2"/>
  <c r="M2388" i="2"/>
  <c r="L2388" i="2"/>
  <c r="F2868" i="9"/>
  <c r="H2868" i="9" s="1"/>
  <c r="T2867" i="2"/>
  <c r="R2867" i="2"/>
  <c r="U2867" i="2" s="1"/>
  <c r="O2867" i="2"/>
  <c r="P2867" i="2" s="1"/>
  <c r="I2867" i="2"/>
  <c r="H2867" i="2"/>
  <c r="N2867" i="2"/>
  <c r="S2867" i="2"/>
  <c r="J2867" i="2"/>
  <c r="K2867" i="2" s="1"/>
  <c r="U2750" i="2"/>
  <c r="U2209" i="2"/>
  <c r="M2830" i="2"/>
  <c r="L2830" i="2"/>
  <c r="M2318" i="2"/>
  <c r="L2318" i="2" s="1"/>
  <c r="M2624" i="2"/>
  <c r="L2624" i="2" s="1"/>
  <c r="U348" i="2"/>
  <c r="F2168" i="9"/>
  <c r="H2168" i="9" s="1"/>
  <c r="O2167" i="2"/>
  <c r="N2167" i="2"/>
  <c r="P2167" i="2"/>
  <c r="J2167" i="2"/>
  <c r="K2167" i="2" s="1"/>
  <c r="I2167" i="2"/>
  <c r="T2167" i="2"/>
  <c r="S2167" i="2"/>
  <c r="R2167" i="2"/>
  <c r="U2167" i="2" s="1"/>
  <c r="H2167" i="2"/>
  <c r="F1239" i="9"/>
  <c r="H1239" i="9" s="1"/>
  <c r="O1238" i="2"/>
  <c r="S1238" i="2"/>
  <c r="R1238" i="2"/>
  <c r="P1238" i="2"/>
  <c r="T1238" i="2"/>
  <c r="N1238" i="2"/>
  <c r="J1238" i="2"/>
  <c r="K1238" i="2" s="1"/>
  <c r="H1238" i="2"/>
  <c r="I1238" i="2"/>
  <c r="M2664" i="2"/>
  <c r="L2664" i="2" s="1"/>
  <c r="M1702" i="2"/>
  <c r="L1702" i="2"/>
  <c r="U2626" i="2"/>
  <c r="U1944" i="2"/>
  <c r="U1133" i="2"/>
  <c r="M154" i="2"/>
  <c r="L154" i="2"/>
  <c r="M1712" i="2"/>
  <c r="L1712" i="2"/>
  <c r="F681" i="9"/>
  <c r="H681" i="9" s="1"/>
  <c r="T680" i="2"/>
  <c r="S680" i="2"/>
  <c r="N680" i="2"/>
  <c r="R680" i="2"/>
  <c r="O680" i="2"/>
  <c r="P680" i="2" s="1"/>
  <c r="I680" i="2"/>
  <c r="J680" i="2"/>
  <c r="K680" i="2" s="1"/>
  <c r="H680" i="2"/>
  <c r="U2061" i="2"/>
  <c r="U2960" i="2"/>
  <c r="F2182" i="9"/>
  <c r="H2182" i="9" s="1"/>
  <c r="O2181" i="2"/>
  <c r="P2181" i="2" s="1"/>
  <c r="I2181" i="2"/>
  <c r="T2181" i="2"/>
  <c r="S2181" i="2"/>
  <c r="R2181" i="2"/>
  <c r="U2181" i="2" s="1"/>
  <c r="J2181" i="2"/>
  <c r="K2181" i="2" s="1"/>
  <c r="H2181" i="2"/>
  <c r="N2181" i="2"/>
  <c r="U2609" i="2"/>
  <c r="M1520" i="2"/>
  <c r="L1520" i="2" s="1"/>
  <c r="M2160" i="2"/>
  <c r="L2160" i="2"/>
  <c r="F2195" i="9"/>
  <c r="H2195" i="9" s="1"/>
  <c r="I2194" i="2"/>
  <c r="H2194" i="2"/>
  <c r="T2194" i="2"/>
  <c r="S2194" i="2"/>
  <c r="R2194" i="2"/>
  <c r="O2194" i="2"/>
  <c r="P2194" i="2" s="1"/>
  <c r="N2194" i="2"/>
  <c r="J2194" i="2"/>
  <c r="K2194" i="2" s="1"/>
  <c r="M2625" i="2"/>
  <c r="L2625" i="2"/>
  <c r="M2005" i="2"/>
  <c r="L2005" i="2" s="1"/>
  <c r="U560" i="2"/>
  <c r="M1080" i="2"/>
  <c r="L1080" i="2"/>
  <c r="F2348" i="9"/>
  <c r="H2348" i="9" s="1"/>
  <c r="J2347" i="2"/>
  <c r="K2347" i="2" s="1"/>
  <c r="T2347" i="2"/>
  <c r="S2347" i="2"/>
  <c r="R2347" i="2"/>
  <c r="U2347" i="2" s="1"/>
  <c r="P2347" i="2"/>
  <c r="O2347" i="2"/>
  <c r="H2347" i="2"/>
  <c r="N2347" i="2"/>
  <c r="I2347" i="2"/>
  <c r="M2084" i="2"/>
  <c r="L2084" i="2" s="1"/>
  <c r="U1006" i="2"/>
  <c r="M1869" i="2"/>
  <c r="L1869" i="2"/>
  <c r="M2732" i="2"/>
  <c r="L2732" i="2" s="1"/>
  <c r="U2182" i="2"/>
  <c r="U2452" i="2"/>
  <c r="M2324" i="2"/>
  <c r="L2324" i="2" s="1"/>
  <c r="M2526" i="2"/>
  <c r="L2526" i="2"/>
  <c r="U2322" i="2"/>
  <c r="L2954" i="2"/>
  <c r="M2954" i="2"/>
  <c r="F2672" i="9"/>
  <c r="H2672" i="9" s="1"/>
  <c r="O2671" i="2"/>
  <c r="P2671" i="2" s="1"/>
  <c r="H2671" i="2"/>
  <c r="N2671" i="2"/>
  <c r="I2671" i="2"/>
  <c r="T2671" i="2"/>
  <c r="S2671" i="2"/>
  <c r="R2671" i="2"/>
  <c r="U2671" i="2" s="1"/>
  <c r="J2671" i="2"/>
  <c r="K2671" i="2" s="1"/>
  <c r="U1834" i="2"/>
  <c r="M2651" i="2"/>
  <c r="L2651" i="2" s="1"/>
  <c r="U1618" i="2"/>
  <c r="U1124" i="2"/>
  <c r="F2378" i="9"/>
  <c r="H2378" i="9" s="1"/>
  <c r="T2377" i="2"/>
  <c r="O2377" i="2"/>
  <c r="J2377" i="2"/>
  <c r="K2377" i="2" s="1"/>
  <c r="I2377" i="2"/>
  <c r="S2377" i="2"/>
  <c r="N2377" i="2"/>
  <c r="H2377" i="2"/>
  <c r="R2377" i="2"/>
  <c r="P2377" i="2"/>
  <c r="U2034" i="2"/>
  <c r="M2408" i="2"/>
  <c r="L2408" i="2"/>
  <c r="U1126" i="2"/>
  <c r="M2284" i="2"/>
  <c r="L2284" i="2"/>
  <c r="M505" i="2"/>
  <c r="L505" i="2" s="1"/>
  <c r="M2753" i="2"/>
  <c r="L2753" i="2" s="1"/>
  <c r="U2672" i="2"/>
  <c r="M2763" i="2"/>
  <c r="L2763" i="2" s="1"/>
  <c r="U285" i="2"/>
  <c r="F2296" i="9"/>
  <c r="H2296" i="9" s="1"/>
  <c r="T2295" i="2"/>
  <c r="S2295" i="2"/>
  <c r="O2295" i="2"/>
  <c r="P2295" i="2" s="1"/>
  <c r="I2295" i="2"/>
  <c r="H2295" i="2"/>
  <c r="R2295" i="2"/>
  <c r="N2295" i="2"/>
  <c r="J2295" i="2"/>
  <c r="K2295" i="2" s="1"/>
  <c r="F1549" i="9"/>
  <c r="H1549" i="9" s="1"/>
  <c r="N1548" i="2"/>
  <c r="T1548" i="2"/>
  <c r="S1548" i="2"/>
  <c r="R1548" i="2"/>
  <c r="U1548" i="2" s="1"/>
  <c r="O1548" i="2"/>
  <c r="P1548" i="2" s="1"/>
  <c r="H1548" i="2"/>
  <c r="J1548" i="2"/>
  <c r="K1548" i="2" s="1"/>
  <c r="I1548" i="2"/>
  <c r="F851" i="9"/>
  <c r="H851" i="9" s="1"/>
  <c r="O850" i="2"/>
  <c r="P850" i="2" s="1"/>
  <c r="J850" i="2"/>
  <c r="K850" i="2" s="1"/>
  <c r="H850" i="2"/>
  <c r="S850" i="2"/>
  <c r="N850" i="2"/>
  <c r="I850" i="2"/>
  <c r="T850" i="2"/>
  <c r="R850" i="2"/>
  <c r="F761" i="9"/>
  <c r="H761" i="9" s="1"/>
  <c r="R760" i="2"/>
  <c r="U760" i="2" s="1"/>
  <c r="J760" i="2"/>
  <c r="K760" i="2" s="1"/>
  <c r="S760" i="2"/>
  <c r="I760" i="2"/>
  <c r="H760" i="2"/>
  <c r="O760" i="2"/>
  <c r="P760" i="2" s="1"/>
  <c r="T760" i="2"/>
  <c r="N760" i="2"/>
  <c r="F2996" i="9"/>
  <c r="H2996" i="9" s="1"/>
  <c r="I2995" i="2"/>
  <c r="H2995" i="2"/>
  <c r="O2995" i="2"/>
  <c r="P2995" i="2" s="1"/>
  <c r="N2995" i="2"/>
  <c r="J2995" i="2"/>
  <c r="K2995" i="2" s="1"/>
  <c r="T2995" i="2"/>
  <c r="S2995" i="2"/>
  <c r="R2995" i="2"/>
  <c r="U2995" i="2" s="1"/>
  <c r="F1575" i="9"/>
  <c r="H1575" i="9" s="1"/>
  <c r="T1574" i="2"/>
  <c r="S1574" i="2"/>
  <c r="R1574" i="2"/>
  <c r="N1574" i="2"/>
  <c r="H1574" i="2"/>
  <c r="P1574" i="2"/>
  <c r="O1574" i="2"/>
  <c r="I1574" i="2"/>
  <c r="J1574" i="2"/>
  <c r="K1574" i="2" s="1"/>
  <c r="U2798" i="2"/>
  <c r="U2738" i="2"/>
  <c r="M1874" i="2"/>
  <c r="L1874" i="2"/>
  <c r="L495" i="2"/>
  <c r="M495" i="2"/>
  <c r="U2350" i="2"/>
  <c r="U460" i="2"/>
  <c r="U2955" i="2"/>
  <c r="F2281" i="9"/>
  <c r="H2281" i="9" s="1"/>
  <c r="J2280" i="2"/>
  <c r="K2280" i="2" s="1"/>
  <c r="T2280" i="2"/>
  <c r="S2280" i="2"/>
  <c r="R2280" i="2"/>
  <c r="U2280" i="2" s="1"/>
  <c r="N2280" i="2"/>
  <c r="I2280" i="2"/>
  <c r="H2280" i="2"/>
  <c r="O2280" i="2"/>
  <c r="P2280" i="2" s="1"/>
  <c r="M2317" i="2"/>
  <c r="L2317" i="2" s="1"/>
  <c r="M1765" i="2"/>
  <c r="L1765" i="2"/>
  <c r="U2741" i="2"/>
  <c r="L1098" i="2"/>
  <c r="M1098" i="2"/>
  <c r="F2640" i="9"/>
  <c r="H2640" i="9" s="1"/>
  <c r="T2639" i="2"/>
  <c r="S2639" i="2"/>
  <c r="R2639" i="2"/>
  <c r="U2639" i="2" s="1"/>
  <c r="N2639" i="2"/>
  <c r="I2639" i="2"/>
  <c r="O2639" i="2"/>
  <c r="P2639" i="2" s="1"/>
  <c r="J2639" i="2"/>
  <c r="K2639" i="2" s="1"/>
  <c r="H2639" i="2"/>
  <c r="F846" i="9"/>
  <c r="H846" i="9" s="1"/>
  <c r="R845" i="2"/>
  <c r="T845" i="2"/>
  <c r="S845" i="2"/>
  <c r="N845" i="2"/>
  <c r="J845" i="2"/>
  <c r="K845" i="2" s="1"/>
  <c r="O845" i="2"/>
  <c r="P845" i="2" s="1"/>
  <c r="I845" i="2"/>
  <c r="H845" i="2"/>
  <c r="F2827" i="9"/>
  <c r="H2827" i="9" s="1"/>
  <c r="T2826" i="2"/>
  <c r="R2826" i="2"/>
  <c r="S2826" i="2"/>
  <c r="N2826" i="2"/>
  <c r="J2826" i="2"/>
  <c r="K2826" i="2" s="1"/>
  <c r="I2826" i="2"/>
  <c r="H2826" i="2"/>
  <c r="O2826" i="2"/>
  <c r="P2826" i="2"/>
  <c r="U2970" i="2"/>
  <c r="U2373" i="2"/>
  <c r="F391" i="9"/>
  <c r="H391" i="9" s="1"/>
  <c r="T390" i="2"/>
  <c r="O390" i="2"/>
  <c r="P390" i="2" s="1"/>
  <c r="N390" i="2"/>
  <c r="S390" i="2"/>
  <c r="J390" i="2"/>
  <c r="K390" i="2" s="1"/>
  <c r="I390" i="2"/>
  <c r="H390" i="2"/>
  <c r="R390" i="2"/>
  <c r="F2602" i="9"/>
  <c r="H2602" i="9" s="1"/>
  <c r="J2601" i="2"/>
  <c r="K2601" i="2" s="1"/>
  <c r="I2601" i="2"/>
  <c r="H2601" i="2"/>
  <c r="R2601" i="2"/>
  <c r="P2601" i="2"/>
  <c r="O2601" i="2"/>
  <c r="N2601" i="2"/>
  <c r="T2601" i="2"/>
  <c r="S2601" i="2"/>
  <c r="F1915" i="9"/>
  <c r="H1915" i="9" s="1"/>
  <c r="N1914" i="2"/>
  <c r="T1914" i="2"/>
  <c r="S1914" i="2"/>
  <c r="R1914" i="2"/>
  <c r="U1914" i="2" s="1"/>
  <c r="O1914" i="2"/>
  <c r="P1914" i="2" s="1"/>
  <c r="J1914" i="2"/>
  <c r="K1914" i="2" s="1"/>
  <c r="I1914" i="2"/>
  <c r="H1914" i="2"/>
  <c r="F1552" i="9"/>
  <c r="H1552" i="9" s="1"/>
  <c r="J1551" i="2"/>
  <c r="K1551" i="2" s="1"/>
  <c r="T1551" i="2"/>
  <c r="S1551" i="2"/>
  <c r="R1551" i="2"/>
  <c r="P1551" i="2"/>
  <c r="O1551" i="2"/>
  <c r="N1551" i="2"/>
  <c r="I1551" i="2"/>
  <c r="H1551" i="2"/>
  <c r="F2273" i="9"/>
  <c r="H2273" i="9" s="1"/>
  <c r="N2272" i="2"/>
  <c r="T2272" i="2"/>
  <c r="S2272" i="2"/>
  <c r="R2272" i="2"/>
  <c r="U2272" i="2" s="1"/>
  <c r="I2272" i="2"/>
  <c r="P2272" i="2"/>
  <c r="O2272" i="2"/>
  <c r="J2272" i="2"/>
  <c r="K2272" i="2" s="1"/>
  <c r="H2272" i="2"/>
  <c r="F2658" i="9"/>
  <c r="H2658" i="9" s="1"/>
  <c r="J2657" i="2"/>
  <c r="K2657" i="2" s="1"/>
  <c r="I2657" i="2"/>
  <c r="H2657" i="2"/>
  <c r="S2657" i="2"/>
  <c r="R2657" i="2"/>
  <c r="O2657" i="2"/>
  <c r="P2657" i="2" s="1"/>
  <c r="N2657" i="2"/>
  <c r="T2657" i="2"/>
  <c r="U2881" i="2"/>
  <c r="U1385" i="2"/>
  <c r="U1755" i="2"/>
  <c r="F41" i="9"/>
  <c r="H41" i="9" s="1"/>
  <c r="S40" i="2"/>
  <c r="O40" i="2"/>
  <c r="P40" i="2" s="1"/>
  <c r="N40" i="2"/>
  <c r="I40" i="2"/>
  <c r="R40" i="2"/>
  <c r="J40" i="2"/>
  <c r="K40" i="2" s="1"/>
  <c r="H40" i="2"/>
  <c r="T40" i="2"/>
  <c r="U806" i="2"/>
  <c r="U2391" i="2"/>
  <c r="F1360" i="9"/>
  <c r="H1360" i="9" s="1"/>
  <c r="R1359" i="2"/>
  <c r="J1359" i="2"/>
  <c r="K1359" i="2" s="1"/>
  <c r="T1359" i="2"/>
  <c r="S1359" i="2"/>
  <c r="N1359" i="2"/>
  <c r="O1359" i="2"/>
  <c r="P1359" i="2" s="1"/>
  <c r="H1359" i="2"/>
  <c r="I1359" i="2"/>
  <c r="U2482" i="2"/>
  <c r="U1272" i="2"/>
  <c r="M2420" i="2"/>
  <c r="L2420" i="2"/>
  <c r="F1872" i="9"/>
  <c r="H1872" i="9" s="1"/>
  <c r="J1871" i="2"/>
  <c r="K1871" i="2" s="1"/>
  <c r="S1871" i="2"/>
  <c r="R1871" i="2"/>
  <c r="P1871" i="2"/>
  <c r="O1871" i="2"/>
  <c r="N1871" i="2"/>
  <c r="I1871" i="2"/>
  <c r="T1871" i="2"/>
  <c r="H1871" i="2"/>
  <c r="F2680" i="9"/>
  <c r="H2680" i="9" s="1"/>
  <c r="T2679" i="2"/>
  <c r="R2679" i="2"/>
  <c r="U2679" i="2" s="1"/>
  <c r="P2679" i="2"/>
  <c r="O2679" i="2"/>
  <c r="H2679" i="2"/>
  <c r="J2679" i="2"/>
  <c r="K2679" i="2" s="1"/>
  <c r="I2679" i="2"/>
  <c r="S2679" i="2"/>
  <c r="N2679" i="2"/>
  <c r="F246" i="9"/>
  <c r="H246" i="9" s="1"/>
  <c r="O245" i="2"/>
  <c r="J245" i="2"/>
  <c r="K245" i="2" s="1"/>
  <c r="P245" i="2"/>
  <c r="N245" i="2"/>
  <c r="I245" i="2"/>
  <c r="H245" i="2"/>
  <c r="S245" i="2"/>
  <c r="R245" i="2"/>
  <c r="U245" i="2" s="1"/>
  <c r="T245" i="2"/>
  <c r="M1397" i="2"/>
  <c r="L1397" i="2"/>
  <c r="F2703" i="9"/>
  <c r="H2703" i="9" s="1"/>
  <c r="T2702" i="2"/>
  <c r="O2702" i="2"/>
  <c r="P2702" i="2" s="1"/>
  <c r="N2702" i="2"/>
  <c r="J2702" i="2"/>
  <c r="K2702" i="2" s="1"/>
  <c r="H2702" i="2"/>
  <c r="R2702" i="2"/>
  <c r="I2702" i="2"/>
  <c r="S2702" i="2"/>
  <c r="M1514" i="2"/>
  <c r="L1514" i="2"/>
  <c r="U470" i="2"/>
  <c r="M970" i="2"/>
  <c r="L970" i="2"/>
  <c r="M1313" i="2"/>
  <c r="L1313" i="2"/>
  <c r="M1625" i="2"/>
  <c r="L1625" i="2" s="1"/>
  <c r="U2828" i="2"/>
  <c r="U1995" i="2"/>
  <c r="M43" i="2"/>
  <c r="L43" i="2"/>
  <c r="F2422" i="9"/>
  <c r="H2422" i="9" s="1"/>
  <c r="S2421" i="2"/>
  <c r="N2421" i="2"/>
  <c r="O2421" i="2"/>
  <c r="P2421" i="2" s="1"/>
  <c r="J2421" i="2"/>
  <c r="K2421" i="2" s="1"/>
  <c r="I2421" i="2"/>
  <c r="T2421" i="2"/>
  <c r="R2421" i="2"/>
  <c r="H2421" i="2"/>
  <c r="F2617" i="9"/>
  <c r="H2617" i="9" s="1"/>
  <c r="T2616" i="2"/>
  <c r="S2616" i="2"/>
  <c r="R2616" i="2"/>
  <c r="U2616" i="2" s="1"/>
  <c r="P2616" i="2"/>
  <c r="O2616" i="2"/>
  <c r="N2616" i="2"/>
  <c r="J2616" i="2"/>
  <c r="K2616" i="2" s="1"/>
  <c r="I2616" i="2"/>
  <c r="H2616" i="2"/>
  <c r="F2467" i="9"/>
  <c r="H2467" i="9" s="1"/>
  <c r="J2466" i="2"/>
  <c r="K2466" i="2" s="1"/>
  <c r="P2466" i="2"/>
  <c r="O2466" i="2"/>
  <c r="N2466" i="2"/>
  <c r="H2466" i="2"/>
  <c r="T2466" i="2"/>
  <c r="S2466" i="2"/>
  <c r="R2466" i="2"/>
  <c r="U2466" i="2" s="1"/>
  <c r="I2466" i="2"/>
  <c r="F1289" i="9"/>
  <c r="H1289" i="9" s="1"/>
  <c r="J1288" i="2"/>
  <c r="K1288" i="2" s="1"/>
  <c r="I1288" i="2"/>
  <c r="H1288" i="2"/>
  <c r="P1288" i="2"/>
  <c r="O1288" i="2"/>
  <c r="N1288" i="2"/>
  <c r="T1288" i="2"/>
  <c r="S1288" i="2"/>
  <c r="R1288" i="2"/>
  <c r="M850" i="2" l="1"/>
  <c r="L850" i="2" s="1"/>
  <c r="M2230" i="2"/>
  <c r="L2230" i="2"/>
  <c r="U2971" i="2"/>
  <c r="L2504" i="2"/>
  <c r="M2504" i="2"/>
  <c r="M2747" i="2"/>
  <c r="L2747" i="2"/>
  <c r="M1115" i="2"/>
  <c r="L1115" i="2" s="1"/>
  <c r="M1273" i="2"/>
  <c r="L1273" i="2" s="1"/>
  <c r="M2676" i="2"/>
  <c r="L2676" i="2" s="1"/>
  <c r="M1135" i="2"/>
  <c r="L1135" i="2" s="1"/>
  <c r="M490" i="2"/>
  <c r="L490" i="2"/>
  <c r="M1110" i="2"/>
  <c r="L1110" i="2" s="1"/>
  <c r="M2481" i="2"/>
  <c r="L2481" i="2"/>
  <c r="U1894" i="2"/>
  <c r="M2342" i="2"/>
  <c r="L2342" i="2" s="1"/>
  <c r="M675" i="2"/>
  <c r="L675" i="2"/>
  <c r="L2301" i="2"/>
  <c r="M2301" i="2"/>
  <c r="M2772" i="2"/>
  <c r="L2772" i="2" s="1"/>
  <c r="M1974" i="2"/>
  <c r="L1974" i="2"/>
  <c r="M280" i="2"/>
  <c r="L280" i="2" s="1"/>
  <c r="U2725" i="2"/>
  <c r="M570" i="2"/>
  <c r="L570" i="2"/>
  <c r="M1628" i="2"/>
  <c r="L1628" i="2" s="1"/>
  <c r="M2214" i="2"/>
  <c r="L2214" i="2"/>
  <c r="U2208" i="2"/>
  <c r="U1859" i="2"/>
  <c r="U2325" i="2"/>
  <c r="U2212" i="2"/>
  <c r="M2395" i="2"/>
  <c r="L2395" i="2"/>
  <c r="M290" i="2"/>
  <c r="L290" i="2" s="1"/>
  <c r="M945" i="2"/>
  <c r="L945" i="2"/>
  <c r="U2556" i="2"/>
  <c r="U360" i="2"/>
  <c r="M1354" i="2"/>
  <c r="L1354" i="2"/>
  <c r="M1456" i="2"/>
  <c r="L1456" i="2" s="1"/>
  <c r="L2117" i="2"/>
  <c r="M2117" i="2"/>
  <c r="M2320" i="2"/>
  <c r="L2320" i="2"/>
  <c r="U2230" i="2"/>
  <c r="U1864" i="2"/>
  <c r="U1847" i="2"/>
  <c r="U1388" i="2"/>
  <c r="M2150" i="2"/>
  <c r="L2150" i="2"/>
  <c r="M2692" i="2"/>
  <c r="L2692" i="2" s="1"/>
  <c r="U2610" i="2"/>
  <c r="U1115" i="2"/>
  <c r="M1283" i="2"/>
  <c r="L1283" i="2"/>
  <c r="U200" i="2"/>
  <c r="M2606" i="2"/>
  <c r="L2606" i="2" s="1"/>
  <c r="M440" i="2"/>
  <c r="L440" i="2" s="1"/>
  <c r="M2491" i="2"/>
  <c r="L2491" i="2"/>
  <c r="M2551" i="2"/>
  <c r="L2551" i="2"/>
  <c r="M910" i="2"/>
  <c r="L910" i="2" s="1"/>
  <c r="M2842" i="2"/>
  <c r="L2842" i="2" s="1"/>
  <c r="U1050" i="2"/>
  <c r="M2037" i="2"/>
  <c r="L2037" i="2"/>
  <c r="M165" i="2"/>
  <c r="L165" i="2" s="1"/>
  <c r="M1195" i="2"/>
  <c r="L1195" i="2" s="1"/>
  <c r="M2734" i="2"/>
  <c r="L2734" i="2"/>
  <c r="U2550" i="2"/>
  <c r="M1451" i="2"/>
  <c r="L1451" i="2"/>
  <c r="U2539" i="2"/>
  <c r="U1095" i="2"/>
  <c r="M640" i="2"/>
  <c r="L640" i="2" s="1"/>
  <c r="U1474" i="2"/>
  <c r="M2647" i="2"/>
  <c r="L2647" i="2" s="1"/>
  <c r="M1572" i="2"/>
  <c r="L1572" i="2" s="1"/>
  <c r="M2162" i="2"/>
  <c r="L2162" i="2"/>
  <c r="U1694" i="2"/>
  <c r="M2815" i="2"/>
  <c r="L2815" i="2"/>
  <c r="U2614" i="2"/>
  <c r="M1443" i="2"/>
  <c r="L1443" i="2" s="1"/>
  <c r="M2808" i="2"/>
  <c r="L2808" i="2" s="1"/>
  <c r="M2661" i="2"/>
  <c r="L2661" i="2" s="1"/>
  <c r="M2974" i="2"/>
  <c r="L2974" i="2" s="1"/>
  <c r="M2466" i="2"/>
  <c r="L2466" i="2" s="1"/>
  <c r="M2167" i="2"/>
  <c r="L2167" i="2" s="1"/>
  <c r="M930" i="2"/>
  <c r="L930" i="2"/>
  <c r="U2945" i="2"/>
  <c r="M2514" i="2"/>
  <c r="L2514" i="2" s="1"/>
  <c r="U2705" i="2"/>
  <c r="M600" i="2"/>
  <c r="L600" i="2" s="1"/>
  <c r="M1830" i="2"/>
  <c r="L1830" i="2"/>
  <c r="U215" i="2"/>
  <c r="M2072" i="2"/>
  <c r="L2072" i="2" s="1"/>
  <c r="M155" i="2"/>
  <c r="L155" i="2"/>
  <c r="U2984" i="2"/>
  <c r="M2052" i="2"/>
  <c r="L2052" i="2" s="1"/>
  <c r="L1985" i="2"/>
  <c r="M1985" i="2"/>
  <c r="U895" i="2"/>
  <c r="L2619" i="2"/>
  <c r="M2619" i="2"/>
  <c r="L2818" i="2"/>
  <c r="M2818" i="2"/>
  <c r="M330" i="2"/>
  <c r="L330" i="2" s="1"/>
  <c r="M805" i="2"/>
  <c r="L805" i="2"/>
  <c r="M2502" i="2"/>
  <c r="L2502" i="2" s="1"/>
  <c r="M1574" i="2"/>
  <c r="L1574" i="2"/>
  <c r="M1639" i="2"/>
  <c r="L1639" i="2"/>
  <c r="M2178" i="2"/>
  <c r="L2178" i="2" s="1"/>
  <c r="M1863" i="2"/>
  <c r="L1863" i="2" s="1"/>
  <c r="M1643" i="2"/>
  <c r="L1643" i="2"/>
  <c r="L2910" i="2"/>
  <c r="M2910" i="2"/>
  <c r="M2778" i="2"/>
  <c r="L2778" i="2" s="1"/>
  <c r="M1165" i="2"/>
  <c r="L1165" i="2"/>
  <c r="M2169" i="2"/>
  <c r="L2169" i="2" s="1"/>
  <c r="M925" i="2"/>
  <c r="L925" i="2" s="1"/>
  <c r="U2077" i="2"/>
  <c r="M1220" i="2"/>
  <c r="L1220" i="2" s="1"/>
  <c r="U1140" i="2"/>
  <c r="L1723" i="2"/>
  <c r="M1723" i="2"/>
  <c r="U2335" i="2"/>
  <c r="U165" i="2"/>
  <c r="U2634" i="2"/>
  <c r="M2650" i="2"/>
  <c r="L2650" i="2" s="1"/>
  <c r="M2850" i="2"/>
  <c r="L2850" i="2"/>
  <c r="M800" i="2"/>
  <c r="L800" i="2"/>
  <c r="M110" i="2"/>
  <c r="L110" i="2" s="1"/>
  <c r="U1968" i="2"/>
  <c r="M1399" i="2"/>
  <c r="L1399" i="2" s="1"/>
  <c r="M2653" i="2"/>
  <c r="L2653" i="2"/>
  <c r="U1539" i="2"/>
  <c r="M700" i="2"/>
  <c r="L700" i="2"/>
  <c r="M1331" i="2"/>
  <c r="L1331" i="2"/>
  <c r="U2751" i="2"/>
  <c r="M415" i="2"/>
  <c r="L415" i="2" s="1"/>
  <c r="M1594" i="2"/>
  <c r="L1594" i="2" s="1"/>
  <c r="M900" i="2"/>
  <c r="L900" i="2" s="1"/>
  <c r="M1997" i="2"/>
  <c r="L1997" i="2"/>
  <c r="M2375" i="2"/>
  <c r="L2375" i="2"/>
  <c r="L1394" i="2"/>
  <c r="M1394" i="2"/>
  <c r="U2194" i="2"/>
  <c r="M1737" i="2"/>
  <c r="L1737" i="2" s="1"/>
  <c r="U2640" i="2"/>
  <c r="U190" i="2"/>
  <c r="U1438" i="2"/>
  <c r="M1379" i="2"/>
  <c r="L1379" i="2"/>
  <c r="M2700" i="2"/>
  <c r="L2700" i="2" s="1"/>
  <c r="M2496" i="2"/>
  <c r="L2496" i="2" s="1"/>
  <c r="U10" i="2"/>
  <c r="U2613" i="2"/>
  <c r="M2188" i="2"/>
  <c r="L2188" i="2"/>
  <c r="M1263" i="2"/>
  <c r="L1263" i="2" s="1"/>
  <c r="M1190" i="2"/>
  <c r="L1190" i="2" s="1"/>
  <c r="M2649" i="2"/>
  <c r="L2649" i="2"/>
  <c r="U1331" i="2"/>
  <c r="M665" i="2"/>
  <c r="L665" i="2"/>
  <c r="M1797" i="2"/>
  <c r="L1797" i="2"/>
  <c r="L2372" i="2"/>
  <c r="M2372" i="2"/>
  <c r="M2637" i="2"/>
  <c r="L2637" i="2" s="1"/>
  <c r="M2679" i="2"/>
  <c r="L2679" i="2"/>
  <c r="M1922" i="2"/>
  <c r="L1922" i="2"/>
  <c r="U1288" i="2"/>
  <c r="U720" i="2"/>
  <c r="U2926" i="2"/>
  <c r="L965" i="2"/>
  <c r="M965" i="2"/>
  <c r="M1783" i="2"/>
  <c r="L1783" i="2"/>
  <c r="M190" i="2"/>
  <c r="L190" i="2"/>
  <c r="M5" i="2"/>
  <c r="M3005" i="2" s="1"/>
  <c r="E13" i="21" s="1"/>
  <c r="M535" i="2"/>
  <c r="L535" i="2" s="1"/>
  <c r="U2099" i="2"/>
  <c r="M1654" i="2"/>
  <c r="L1654" i="2" s="1"/>
  <c r="S3005" i="2"/>
  <c r="M2976" i="2"/>
  <c r="L2976" i="2"/>
  <c r="M3000" i="2"/>
  <c r="L3000" i="2"/>
  <c r="M2443" i="2"/>
  <c r="L2443" i="2"/>
  <c r="M2577" i="2"/>
  <c r="L2577" i="2"/>
  <c r="U2461" i="2"/>
  <c r="U700" i="2"/>
  <c r="M940" i="2"/>
  <c r="L940" i="2"/>
  <c r="U905" i="2"/>
  <c r="M2870" i="2"/>
  <c r="L2870" i="2"/>
  <c r="M1858" i="2"/>
  <c r="L1858" i="2" s="1"/>
  <c r="M2616" i="2"/>
  <c r="L2616" i="2" s="1"/>
  <c r="M1055" i="2"/>
  <c r="L1055" i="2" s="1"/>
  <c r="M590" i="2"/>
  <c r="L590" i="2" s="1"/>
  <c r="M2199" i="2"/>
  <c r="L2199" i="2"/>
  <c r="L2260" i="2"/>
  <c r="M2260" i="2"/>
  <c r="U2191" i="2"/>
  <c r="M2274" i="2"/>
  <c r="L2274" i="2" s="1"/>
  <c r="M2694" i="2"/>
  <c r="L2694" i="2"/>
  <c r="M1568" i="2"/>
  <c r="L1568" i="2"/>
  <c r="U1665" i="2"/>
  <c r="M1534" i="2"/>
  <c r="L1534" i="2" s="1"/>
  <c r="U2663" i="2"/>
  <c r="U2682" i="2"/>
  <c r="M1025" i="2"/>
  <c r="L1025" i="2" s="1"/>
  <c r="M2914" i="2"/>
  <c r="L2914" i="2" s="1"/>
  <c r="M1759" i="2"/>
  <c r="L1759" i="2"/>
  <c r="U2226" i="2"/>
  <c r="M680" i="2"/>
  <c r="L680" i="2"/>
  <c r="M885" i="2"/>
  <c r="L885" i="2" s="1"/>
  <c r="M1419" i="2"/>
  <c r="L1419" i="2"/>
  <c r="M2641" i="2"/>
  <c r="L2641" i="2"/>
  <c r="L1416" i="2"/>
  <c r="M1416" i="2"/>
  <c r="U2169" i="2"/>
  <c r="M2823" i="2"/>
  <c r="L2823" i="2" s="1"/>
  <c r="L2097" i="2"/>
  <c r="M2097" i="2"/>
  <c r="U1958" i="2"/>
  <c r="U2274" i="2"/>
  <c r="U2435" i="2"/>
  <c r="M1990" i="2"/>
  <c r="L1990" i="2" s="1"/>
  <c r="U2952" i="2"/>
  <c r="M2905" i="2"/>
  <c r="L2905" i="2"/>
  <c r="M1150" i="2"/>
  <c r="L1150" i="2"/>
  <c r="L1879" i="2"/>
  <c r="M1879" i="2"/>
  <c r="M2947" i="2"/>
  <c r="L2947" i="2"/>
  <c r="M1358" i="2"/>
  <c r="L1358" i="2" s="1"/>
  <c r="M2950" i="2"/>
  <c r="L2950" i="2" s="1"/>
  <c r="U1592" i="2"/>
  <c r="U230" i="2"/>
  <c r="M2453" i="2"/>
  <c r="L2453" i="2"/>
  <c r="M1359" i="2"/>
  <c r="L1359" i="2"/>
  <c r="U1055" i="2"/>
  <c r="U2510" i="2"/>
  <c r="M130" i="2"/>
  <c r="L130" i="2"/>
  <c r="M2705" i="2"/>
  <c r="L2705" i="2" s="1"/>
  <c r="L1438" i="2"/>
  <c r="M1438" i="2"/>
  <c r="M2203" i="2"/>
  <c r="L2203" i="2"/>
  <c r="U2245" i="2"/>
  <c r="M2674" i="2"/>
  <c r="L2674" i="2" s="1"/>
  <c r="M2023" i="2"/>
  <c r="L2023" i="2"/>
  <c r="K10" i="2"/>
  <c r="J3005" i="2"/>
  <c r="E12" i="21" s="1"/>
  <c r="U365" i="2"/>
  <c r="M2448" i="2"/>
  <c r="L2448" i="2"/>
  <c r="U2300" i="2"/>
  <c r="M1120" i="2"/>
  <c r="L1120" i="2" s="1"/>
  <c r="U1759" i="2"/>
  <c r="M2986" i="2"/>
  <c r="L2986" i="2" s="1"/>
  <c r="M2701" i="2"/>
  <c r="L2701" i="2" s="1"/>
  <c r="M1718" i="2"/>
  <c r="L1718" i="2" s="1"/>
  <c r="M2225" i="2"/>
  <c r="L2225" i="2" s="1"/>
  <c r="L1517" i="2"/>
  <c r="M1517" i="2"/>
  <c r="U2842" i="2"/>
  <c r="M2337" i="2"/>
  <c r="L2337" i="2"/>
  <c r="U2501" i="2"/>
  <c r="U2902" i="2"/>
  <c r="M2759" i="2"/>
  <c r="L2759" i="2"/>
  <c r="M405" i="2"/>
  <c r="L405" i="2"/>
  <c r="L2334" i="2"/>
  <c r="M2334" i="2"/>
  <c r="M2191" i="2"/>
  <c r="L2191" i="2"/>
  <c r="M605" i="2"/>
  <c r="L605" i="2"/>
  <c r="M1665" i="2"/>
  <c r="L1665" i="2" s="1"/>
  <c r="U1085" i="2"/>
  <c r="I3005" i="2"/>
  <c r="M115" i="2"/>
  <c r="L115" i="2"/>
  <c r="M1458" i="2"/>
  <c r="L1458" i="2" s="1"/>
  <c r="M2517" i="2"/>
  <c r="L2517" i="2"/>
  <c r="M1494" i="2"/>
  <c r="L1494" i="2"/>
  <c r="M2461" i="2"/>
  <c r="L2461" i="2"/>
  <c r="L2766" i="2"/>
  <c r="M2766" i="2"/>
  <c r="U2947" i="2"/>
  <c r="M2944" i="2"/>
  <c r="L2944" i="2" s="1"/>
  <c r="M2820" i="2"/>
  <c r="L2820" i="2"/>
  <c r="M2610" i="2"/>
  <c r="L2610" i="2"/>
  <c r="M1778" i="2"/>
  <c r="L1778" i="2" s="1"/>
  <c r="L2775" i="2"/>
  <c r="M2775" i="2"/>
  <c r="M2702" i="2"/>
  <c r="L2702" i="2"/>
  <c r="M2315" i="2"/>
  <c r="L2315" i="2"/>
  <c r="M1353" i="2"/>
  <c r="L1353" i="2" s="1"/>
  <c r="M2257" i="2"/>
  <c r="L2257" i="2" s="1"/>
  <c r="U2377" i="2"/>
  <c r="M450" i="2"/>
  <c r="L450" i="2"/>
  <c r="M2469" i="2"/>
  <c r="L2469" i="2"/>
  <c r="L100" i="2"/>
  <c r="M100" i="2"/>
  <c r="M2613" i="2"/>
  <c r="L2613" i="2"/>
  <c r="M705" i="2"/>
  <c r="L705" i="2"/>
  <c r="M1065" i="2"/>
  <c r="L1065" i="2"/>
  <c r="U75" i="2"/>
  <c r="M2655" i="2"/>
  <c r="L2655" i="2" s="1"/>
  <c r="L1403" i="2"/>
  <c r="M1403" i="2"/>
  <c r="M2258" i="2"/>
  <c r="L2258" i="2" s="1"/>
  <c r="M1617" i="2"/>
  <c r="L1617" i="2"/>
  <c r="M1471" i="2"/>
  <c r="L1471" i="2" s="1"/>
  <c r="M230" i="2"/>
  <c r="L230" i="2" s="1"/>
  <c r="M1728" i="2"/>
  <c r="L1728" i="2"/>
  <c r="M2538" i="2"/>
  <c r="L2538" i="2" s="1"/>
  <c r="L80" i="2"/>
  <c r="M80" i="2"/>
  <c r="M975" i="2"/>
  <c r="L975" i="2" s="1"/>
  <c r="M1238" i="2"/>
  <c r="L1238" i="2" s="1"/>
  <c r="U395" i="2"/>
  <c r="U1448" i="2"/>
  <c r="U450" i="2"/>
  <c r="U2469" i="2"/>
  <c r="U2700" i="2"/>
  <c r="M2742" i="2"/>
  <c r="L2742" i="2"/>
  <c r="M2245" i="2"/>
  <c r="L2245" i="2"/>
  <c r="U320" i="2"/>
  <c r="U325" i="2"/>
  <c r="M2028" i="2"/>
  <c r="L2028" i="2"/>
  <c r="U1660" i="2"/>
  <c r="M840" i="2"/>
  <c r="L840" i="2" s="1"/>
  <c r="U1368" i="2"/>
  <c r="U2688" i="2"/>
  <c r="U995" i="2"/>
  <c r="M2380" i="2"/>
  <c r="L2380" i="2"/>
  <c r="M1348" i="2"/>
  <c r="L1348" i="2" s="1"/>
  <c r="M2361" i="2"/>
  <c r="L2361" i="2" s="1"/>
  <c r="U1767" i="2"/>
  <c r="M2048" i="2"/>
  <c r="L2048" i="2" s="1"/>
  <c r="M390" i="2"/>
  <c r="L390" i="2"/>
  <c r="M2014" i="2"/>
  <c r="L2014" i="2"/>
  <c r="M1396" i="2"/>
  <c r="L1396" i="2" s="1"/>
  <c r="U2621" i="2"/>
  <c r="M915" i="2"/>
  <c r="L915" i="2" s="1"/>
  <c r="M2991" i="2"/>
  <c r="L2991" i="2" s="1"/>
  <c r="M1864" i="2"/>
  <c r="L1864" i="2"/>
  <c r="M2410" i="2"/>
  <c r="L2410" i="2"/>
  <c r="M1453" i="2"/>
  <c r="L1453" i="2" s="1"/>
  <c r="U2475" i="2"/>
  <c r="M1448" i="2"/>
  <c r="L1448" i="2" s="1"/>
  <c r="M2475" i="2"/>
  <c r="L2475" i="2" s="1"/>
  <c r="M85" i="2"/>
  <c r="L85" i="2" s="1"/>
  <c r="U935" i="2"/>
  <c r="M770" i="2"/>
  <c r="L770" i="2"/>
  <c r="U2599" i="2"/>
  <c r="M950" i="2"/>
  <c r="L950" i="2" s="1"/>
  <c r="M1963" i="2"/>
  <c r="L1963" i="2"/>
  <c r="M1697" i="2"/>
  <c r="L1697" i="2" s="1"/>
  <c r="M835" i="2"/>
  <c r="L835" i="2"/>
  <c r="M1175" i="2"/>
  <c r="L1175" i="2" s="1"/>
  <c r="U1373" i="2"/>
  <c r="M2479" i="2"/>
  <c r="L2479" i="2" s="1"/>
  <c r="U115" i="2"/>
  <c r="M365" i="2"/>
  <c r="L365" i="2" s="1"/>
  <c r="L1892" i="2"/>
  <c r="M1892" i="2"/>
  <c r="U2448" i="2"/>
  <c r="M1711" i="2"/>
  <c r="L1711" i="2"/>
  <c r="U2481" i="2"/>
  <c r="M1919" i="2"/>
  <c r="L1919" i="2" s="1"/>
  <c r="M2556" i="2"/>
  <c r="L2556" i="2" s="1"/>
  <c r="M2419" i="2"/>
  <c r="L2419" i="2"/>
  <c r="M2838" i="2"/>
  <c r="L2838" i="2"/>
  <c r="M2103" i="2"/>
  <c r="L2103" i="2" s="1"/>
  <c r="M1938" i="2"/>
  <c r="L1938" i="2" s="1"/>
  <c r="M2871" i="2"/>
  <c r="L2871" i="2" s="1"/>
  <c r="M2721" i="2"/>
  <c r="L2721" i="2" s="1"/>
  <c r="M1888" i="2"/>
  <c r="L1888" i="2" s="1"/>
  <c r="U2818" i="2"/>
  <c r="M1714" i="2"/>
  <c r="L1714" i="2"/>
  <c r="M1859" i="2"/>
  <c r="L1859" i="2" s="1"/>
  <c r="U2962" i="2"/>
  <c r="M325" i="2"/>
  <c r="L325" i="2"/>
  <c r="U705" i="2"/>
  <c r="M2829" i="2"/>
  <c r="L2829" i="2"/>
  <c r="M2861" i="2"/>
  <c r="L2861" i="2" s="1"/>
  <c r="M1657" i="2"/>
  <c r="L1657" i="2" s="1"/>
  <c r="M340" i="2"/>
  <c r="L340" i="2" s="1"/>
  <c r="M685" i="2"/>
  <c r="L685" i="2"/>
  <c r="M2499" i="2"/>
  <c r="L2499" i="2"/>
  <c r="M305" i="2"/>
  <c r="L305" i="2"/>
  <c r="M2108" i="2"/>
  <c r="L2108" i="2"/>
  <c r="M615" i="2"/>
  <c r="L615" i="2"/>
  <c r="M1814" i="2"/>
  <c r="L1814" i="2" s="1"/>
  <c r="M215" i="2"/>
  <c r="L215" i="2"/>
  <c r="M2912" i="2"/>
  <c r="L2912" i="2"/>
  <c r="M2183" i="2"/>
  <c r="L2183" i="2" s="1"/>
  <c r="M845" i="2"/>
  <c r="L845" i="2"/>
  <c r="M2924" i="2"/>
  <c r="L2924" i="2"/>
  <c r="U2956" i="2"/>
  <c r="M2347" i="2"/>
  <c r="L2347" i="2" s="1"/>
  <c r="M2971" i="2"/>
  <c r="L2971" i="2" s="1"/>
  <c r="L2221" i="2"/>
  <c r="M2221" i="2"/>
  <c r="U2174" i="2"/>
  <c r="M565" i="2"/>
  <c r="L565" i="2" s="1"/>
  <c r="M2377" i="2"/>
  <c r="L2377" i="2" s="1"/>
  <c r="M1180" i="2"/>
  <c r="L1180" i="2"/>
  <c r="M1563" i="2"/>
  <c r="L1563" i="2" s="1"/>
  <c r="U770" i="2"/>
  <c r="U440" i="2"/>
  <c r="U2441" i="2"/>
  <c r="M1293" i="2"/>
  <c r="L1293" i="2" s="1"/>
  <c r="U280" i="2"/>
  <c r="M2962" i="2"/>
  <c r="L2962" i="2"/>
  <c r="U2595" i="2"/>
  <c r="L75" i="2"/>
  <c r="M75" i="2"/>
  <c r="U2861" i="2"/>
  <c r="M1249" i="2"/>
  <c r="L1249" i="2" s="1"/>
  <c r="U2734" i="2"/>
  <c r="L1498" i="2"/>
  <c r="M1498" i="2"/>
  <c r="M2154" i="2"/>
  <c r="L2154" i="2" s="1"/>
  <c r="M410" i="2"/>
  <c r="L410" i="2" s="1"/>
  <c r="M2341" i="2"/>
  <c r="L2341" i="2" s="1"/>
  <c r="M650" i="2"/>
  <c r="L650" i="2" s="1"/>
  <c r="M2688" i="2"/>
  <c r="L2688" i="2"/>
  <c r="M1894" i="2"/>
  <c r="L1894" i="2"/>
  <c r="L1812" i="2"/>
  <c r="M1812" i="2"/>
  <c r="M2899" i="2"/>
  <c r="L2899" i="2"/>
  <c r="U2499" i="2"/>
  <c r="U1456" i="2"/>
  <c r="U1728" i="2"/>
  <c r="M2094" i="2"/>
  <c r="L2094" i="2" s="1"/>
  <c r="M715" i="2"/>
  <c r="L715" i="2" s="1"/>
  <c r="U1235" i="2"/>
  <c r="M2846" i="2"/>
  <c r="L2846" i="2" s="1"/>
  <c r="M2576" i="2"/>
  <c r="L2576" i="2" s="1"/>
  <c r="U2668" i="2"/>
  <c r="M2631" i="2"/>
  <c r="L2631" i="2"/>
  <c r="M1323" i="2"/>
  <c r="L1323" i="2"/>
  <c r="U2571" i="2"/>
  <c r="M1459" i="2"/>
  <c r="L1459" i="2"/>
  <c r="M2890" i="2"/>
  <c r="L2890" i="2"/>
  <c r="M2038" i="2"/>
  <c r="L2038" i="2" s="1"/>
  <c r="M2904" i="2"/>
  <c r="L2904" i="2"/>
  <c r="M2751" i="2"/>
  <c r="L2751" i="2" s="1"/>
  <c r="U645" i="2"/>
  <c r="U2920" i="2"/>
  <c r="M2299" i="2"/>
  <c r="L2299" i="2" s="1"/>
  <c r="M2446" i="2"/>
  <c r="L2446" i="2"/>
  <c r="U2808" i="2"/>
  <c r="U735" i="2"/>
  <c r="M1125" i="2"/>
  <c r="L1125" i="2" s="1"/>
  <c r="U2301" i="2"/>
  <c r="M755" i="2"/>
  <c r="L755" i="2" s="1"/>
  <c r="U1939" i="2"/>
  <c r="U2986" i="2"/>
  <c r="U1754" i="2"/>
  <c r="M2652" i="2"/>
  <c r="L2652" i="2"/>
  <c r="M225" i="2"/>
  <c r="L225" i="2" s="1"/>
  <c r="M2226" i="2"/>
  <c r="L2226" i="2" s="1"/>
  <c r="U845" i="2"/>
  <c r="M1548" i="2"/>
  <c r="L1548" i="2"/>
  <c r="U2014" i="2"/>
  <c r="M2708" i="2"/>
  <c r="L2708" i="2"/>
  <c r="U2199" i="2"/>
  <c r="M2951" i="2"/>
  <c r="L2951" i="2" s="1"/>
  <c r="M315" i="2"/>
  <c r="L315" i="2" s="1"/>
  <c r="M2592" i="2"/>
  <c r="L2592" i="2" s="1"/>
  <c r="U85" i="2"/>
  <c r="U785" i="2"/>
  <c r="U1416" i="2"/>
  <c r="M2803" i="2"/>
  <c r="L2803" i="2"/>
  <c r="M25" i="2"/>
  <c r="L25" i="2" s="1"/>
  <c r="M1388" i="2"/>
  <c r="L1388" i="2" s="1"/>
  <c r="U2525" i="2"/>
  <c r="U2278" i="2"/>
  <c r="M2678" i="2"/>
  <c r="L2678" i="2"/>
  <c r="M2059" i="2"/>
  <c r="L2059" i="2" s="1"/>
  <c r="M1905" i="2"/>
  <c r="L1905" i="2"/>
  <c r="U2959" i="2"/>
  <c r="M2835" i="2"/>
  <c r="L2835" i="2"/>
  <c r="M2441" i="2"/>
  <c r="L2441" i="2"/>
  <c r="M1679" i="2"/>
  <c r="L1679" i="2" s="1"/>
  <c r="M2242" i="2"/>
  <c r="L2242" i="2" s="1"/>
  <c r="U655" i="2"/>
  <c r="U2072" i="2"/>
  <c r="U155" i="2"/>
  <c r="U570" i="2"/>
  <c r="U1155" i="2"/>
  <c r="U2496" i="2"/>
  <c r="M1085" i="2"/>
  <c r="L1085" i="2"/>
  <c r="U915" i="2"/>
  <c r="U1643" i="2"/>
  <c r="U475" i="2"/>
  <c r="M2208" i="2"/>
  <c r="L2208" i="2"/>
  <c r="M2851" i="2"/>
  <c r="L2851" i="2" s="1"/>
  <c r="U910" i="2"/>
  <c r="M515" i="2"/>
  <c r="L515" i="2" s="1"/>
  <c r="U1263" i="2"/>
  <c r="U2037" i="2"/>
  <c r="M2952" i="2"/>
  <c r="L2952" i="2"/>
  <c r="U3000" i="2"/>
  <c r="U2028" i="2"/>
  <c r="U2329" i="2"/>
  <c r="U1150" i="2"/>
  <c r="U2815" i="2"/>
  <c r="M2535" i="2"/>
  <c r="L2535" i="2" s="1"/>
  <c r="M2325" i="2"/>
  <c r="L2325" i="2" s="1"/>
  <c r="U2385" i="2"/>
  <c r="U945" i="2"/>
  <c r="U1919" i="2"/>
  <c r="M1648" i="2"/>
  <c r="L1648" i="2"/>
  <c r="M690" i="2"/>
  <c r="L690" i="2" s="1"/>
  <c r="M2844" i="2"/>
  <c r="L2844" i="2"/>
  <c r="U1468" i="2"/>
  <c r="L480" i="2"/>
  <c r="M480" i="2"/>
  <c r="U940" i="2"/>
  <c r="M360" i="2"/>
  <c r="L360" i="2" s="1"/>
  <c r="M1095" i="2"/>
  <c r="L1095" i="2"/>
  <c r="M540" i="2"/>
  <c r="L540" i="2" s="1"/>
  <c r="M2645" i="2"/>
  <c r="L2645" i="2" s="1"/>
  <c r="M1592" i="2"/>
  <c r="L1592" i="2" s="1"/>
  <c r="M2542" i="2"/>
  <c r="L2542" i="2"/>
  <c r="M310" i="2"/>
  <c r="L310" i="2" s="1"/>
  <c r="M1842" i="2"/>
  <c r="L1842" i="2"/>
  <c r="U2390" i="2"/>
  <c r="U1910" i="2"/>
  <c r="U2652" i="2"/>
  <c r="M2031" i="2"/>
  <c r="L2031" i="2"/>
  <c r="M2145" i="2"/>
  <c r="L2145" i="2"/>
  <c r="L2241" i="2"/>
  <c r="M2241" i="2"/>
  <c r="M2784" i="2"/>
  <c r="L2784" i="2"/>
  <c r="U805" i="2"/>
  <c r="U715" i="2"/>
  <c r="U1517" i="2"/>
  <c r="M2887" i="2"/>
  <c r="L2887" i="2"/>
  <c r="U1997" i="2"/>
  <c r="M1235" i="2"/>
  <c r="L1235" i="2" s="1"/>
  <c r="U2043" i="2"/>
  <c r="U2038" i="2"/>
  <c r="U1858" i="2"/>
  <c r="E7" i="21"/>
  <c r="R3005" i="2"/>
  <c r="H3005" i="2"/>
  <c r="N3005" i="2"/>
  <c r="DT121" i="19"/>
  <c r="F3006" i="9"/>
  <c r="H3006" i="9" s="1"/>
  <c r="M2713" i="2"/>
  <c r="L2713" i="2"/>
  <c r="U2856" i="2"/>
  <c r="M2663" i="2"/>
  <c r="L2663" i="2" s="1"/>
  <c r="M2501" i="2"/>
  <c r="L2501" i="2"/>
  <c r="M2261" i="2"/>
  <c r="L2261" i="2" s="1"/>
  <c r="M2984" i="2"/>
  <c r="L2984" i="2"/>
  <c r="M2682" i="2"/>
  <c r="L2682" i="2"/>
  <c r="M2923" i="2"/>
  <c r="L2923" i="2" s="1"/>
  <c r="M2329" i="2"/>
  <c r="L2329" i="2"/>
  <c r="M250" i="2"/>
  <c r="L250" i="2" s="1"/>
  <c r="M2019" i="2"/>
  <c r="L2019" i="2"/>
  <c r="U2850" i="2"/>
  <c r="M2521" i="2"/>
  <c r="L2521" i="2"/>
  <c r="M2300" i="2"/>
  <c r="L2300" i="2" s="1"/>
  <c r="U1879" i="2"/>
  <c r="U1451" i="2"/>
  <c r="M2762" i="2"/>
  <c r="L2762" i="2"/>
  <c r="L1857" i="2"/>
  <c r="M1857" i="2"/>
  <c r="L2519" i="2"/>
  <c r="M2519" i="2"/>
  <c r="M2902" i="2"/>
  <c r="L2902" i="2"/>
  <c r="M1205" i="2"/>
  <c r="L1205" i="2"/>
  <c r="U2342" i="2"/>
  <c r="U1778" i="2"/>
  <c r="M2442" i="2"/>
  <c r="L2442" i="2"/>
  <c r="M2390" i="2"/>
  <c r="L2390" i="2"/>
  <c r="M2281" i="2"/>
  <c r="L2281" i="2" s="1"/>
  <c r="M1878" i="2"/>
  <c r="L1878" i="2"/>
  <c r="M260" i="2"/>
  <c r="L260" i="2"/>
  <c r="M2520" i="2"/>
  <c r="L2520" i="2" s="1"/>
  <c r="U2140" i="2"/>
  <c r="M2689" i="2"/>
  <c r="L2689" i="2"/>
  <c r="M1939" i="2"/>
  <c r="L1939" i="2"/>
  <c r="U2453" i="2"/>
  <c r="U1359" i="2"/>
  <c r="U2657" i="2"/>
  <c r="M2639" i="2"/>
  <c r="L2639" i="2" s="1"/>
  <c r="U680" i="2"/>
  <c r="M1170" i="2"/>
  <c r="L1170" i="2"/>
  <c r="U1814" i="2"/>
  <c r="U2958" i="2"/>
  <c r="U2951" i="2"/>
  <c r="U1356" i="2"/>
  <c r="M2525" i="2"/>
  <c r="L2525" i="2" s="1"/>
  <c r="U2759" i="2"/>
  <c r="U2150" i="2"/>
  <c r="M2936" i="2"/>
  <c r="L2936" i="2"/>
  <c r="M2278" i="2"/>
  <c r="L2278" i="2" s="1"/>
  <c r="U1737" i="2"/>
  <c r="M2935" i="2"/>
  <c r="L2935" i="2" s="1"/>
  <c r="M2459" i="2"/>
  <c r="L2459" i="2"/>
  <c r="M1200" i="2"/>
  <c r="L1200" i="2" s="1"/>
  <c r="U2514" i="2"/>
  <c r="M2735" i="2"/>
  <c r="L2735" i="2"/>
  <c r="U2694" i="2"/>
  <c r="U660" i="2"/>
  <c r="M380" i="2"/>
  <c r="L380" i="2" s="1"/>
  <c r="M655" i="2"/>
  <c r="L655" i="2"/>
  <c r="M2365" i="2"/>
  <c r="L2365" i="2" s="1"/>
  <c r="U1220" i="2"/>
  <c r="U2502" i="2"/>
  <c r="M1318" i="2"/>
  <c r="L1318" i="2" s="1"/>
  <c r="M320" i="2"/>
  <c r="L320" i="2" s="1"/>
  <c r="M1408" i="2"/>
  <c r="L1408" i="2" s="1"/>
  <c r="M2845" i="2"/>
  <c r="L2845" i="2"/>
  <c r="M1428" i="2"/>
  <c r="L1428" i="2"/>
  <c r="L1819" i="2"/>
  <c r="M1819" i="2"/>
  <c r="U330" i="2"/>
  <c r="L1999" i="2"/>
  <c r="M1999" i="2"/>
  <c r="U2275" i="2"/>
  <c r="U2713" i="2"/>
  <c r="M2374" i="2"/>
  <c r="L2374" i="2" s="1"/>
  <c r="U2582" i="2"/>
  <c r="M1734" i="2"/>
  <c r="L1734" i="2"/>
  <c r="M2802" i="2"/>
  <c r="L2802" i="2"/>
  <c r="M1473" i="2"/>
  <c r="L1473" i="2" s="1"/>
  <c r="M2695" i="2"/>
  <c r="L2695" i="2"/>
  <c r="M1160" i="2"/>
  <c r="L1160" i="2"/>
  <c r="U2079" i="2"/>
  <c r="M425" i="2"/>
  <c r="L425" i="2"/>
  <c r="U2535" i="2"/>
  <c r="M3003" i="2"/>
  <c r="L3003" i="2"/>
  <c r="U2375" i="2"/>
  <c r="U710" i="2"/>
  <c r="M2438" i="2"/>
  <c r="L2438" i="2"/>
  <c r="U355" i="2"/>
  <c r="U2477" i="2"/>
  <c r="M865" i="2"/>
  <c r="L865" i="2"/>
  <c r="U1358" i="2"/>
  <c r="U690" i="2"/>
  <c r="U1812" i="2"/>
  <c r="M2743" i="2"/>
  <c r="L2743" i="2" s="1"/>
  <c r="M1468" i="2"/>
  <c r="L1468" i="2"/>
  <c r="U1291" i="2"/>
  <c r="U2719" i="2"/>
  <c r="L1798" i="2"/>
  <c r="M1798" i="2"/>
  <c r="M2683" i="2"/>
  <c r="L2683" i="2" s="1"/>
  <c r="U1035" i="2"/>
  <c r="M2998" i="2"/>
  <c r="L2998" i="2"/>
  <c r="M645" i="2"/>
  <c r="L645" i="2"/>
  <c r="M735" i="2"/>
  <c r="L735" i="2"/>
  <c r="U35" i="2"/>
  <c r="U1225" i="2"/>
  <c r="U2520" i="2"/>
  <c r="M2140" i="2"/>
  <c r="L2140" i="2" s="1"/>
  <c r="U2241" i="2"/>
  <c r="U755" i="2"/>
  <c r="M1145" i="2"/>
  <c r="L1145" i="2"/>
  <c r="M2250" i="2"/>
  <c r="L2250" i="2" s="1"/>
  <c r="M2111" i="2"/>
  <c r="L2111" i="2" s="1"/>
  <c r="U2605" i="2"/>
  <c r="U2509" i="2"/>
  <c r="M1839" i="2"/>
  <c r="L1839" i="2" s="1"/>
  <c r="L2746" i="2"/>
  <c r="M2746" i="2"/>
  <c r="M1130" i="2"/>
  <c r="L1130" i="2"/>
  <c r="U2802" i="2"/>
  <c r="U1788" i="2"/>
  <c r="M2669" i="2"/>
  <c r="L2669" i="2" s="1"/>
  <c r="M2398" i="2"/>
  <c r="L2398" i="2"/>
  <c r="M2018" i="2"/>
  <c r="L2018" i="2"/>
  <c r="L420" i="2"/>
  <c r="M420" i="2"/>
  <c r="M235" i="2"/>
  <c r="L235" i="2" s="1"/>
  <c r="M1296" i="2"/>
  <c r="L1296" i="2"/>
  <c r="U2820" i="2"/>
  <c r="M2292" i="2"/>
  <c r="L2292" i="2"/>
  <c r="M1934" i="2"/>
  <c r="L1934" i="2"/>
  <c r="M1682" i="2"/>
  <c r="L1682" i="2" s="1"/>
  <c r="U1985" i="2"/>
  <c r="U1798" i="2"/>
  <c r="U2683" i="2"/>
  <c r="M2451" i="2"/>
  <c r="L2451" i="2"/>
  <c r="M2135" i="2"/>
  <c r="L2135" i="2"/>
  <c r="U2379" i="2"/>
  <c r="M1754" i="2"/>
  <c r="L1754" i="2"/>
  <c r="M2123" i="2"/>
  <c r="L2123" i="2"/>
  <c r="M1910" i="2"/>
  <c r="L1910" i="2"/>
  <c r="M1745" i="2"/>
  <c r="L1745" i="2"/>
  <c r="M35" i="2"/>
  <c r="L35" i="2" s="1"/>
  <c r="L1825" i="2"/>
  <c r="M1825" i="2"/>
  <c r="M1957" i="2"/>
  <c r="L1957" i="2" s="1"/>
  <c r="M2788" i="2"/>
  <c r="L2788" i="2" s="1"/>
  <c r="L1260" i="2"/>
  <c r="M1260" i="2"/>
  <c r="M1100" i="2"/>
  <c r="L1100" i="2"/>
  <c r="M2687" i="2"/>
  <c r="L2687" i="2" s="1"/>
  <c r="U1145" i="2"/>
  <c r="M855" i="2"/>
  <c r="L855" i="2"/>
  <c r="M2776" i="2"/>
  <c r="L2776" i="2"/>
  <c r="U1551" i="2"/>
  <c r="U2601" i="2"/>
  <c r="U1574" i="2"/>
  <c r="U1238" i="2"/>
  <c r="U1677" i="2"/>
  <c r="M2992" i="2"/>
  <c r="L2992" i="2"/>
  <c r="M395" i="2"/>
  <c r="L395" i="2" s="1"/>
  <c r="U1258" i="2"/>
  <c r="M2931" i="2"/>
  <c r="L2931" i="2" s="1"/>
  <c r="M1972" i="2"/>
  <c r="L1972" i="2" s="1"/>
  <c r="U1210" i="2"/>
  <c r="M2945" i="2"/>
  <c r="L2945" i="2"/>
  <c r="U2936" i="2"/>
  <c r="M2510" i="2"/>
  <c r="L2510" i="2"/>
  <c r="U275" i="2"/>
  <c r="U1708" i="2"/>
  <c r="M2959" i="2"/>
  <c r="L2959" i="2"/>
  <c r="M1752" i="2"/>
  <c r="L1752" i="2" s="1"/>
  <c r="U2203" i="2"/>
  <c r="M2873" i="2"/>
  <c r="L2873" i="2" s="1"/>
  <c r="U2242" i="2"/>
  <c r="M70" i="2"/>
  <c r="L70" i="2"/>
  <c r="L1155" i="2"/>
  <c r="M1155" i="2"/>
  <c r="M525" i="2"/>
  <c r="L525" i="2" s="1"/>
  <c r="U2676" i="2"/>
  <c r="U2674" i="2"/>
  <c r="M2509" i="2"/>
  <c r="L2509" i="2"/>
  <c r="U1408" i="2"/>
  <c r="M475" i="2"/>
  <c r="L475" i="2"/>
  <c r="L1703" i="2"/>
  <c r="M1703" i="2"/>
  <c r="M1434" i="2"/>
  <c r="L1434" i="2"/>
  <c r="M2915" i="2"/>
  <c r="L2915" i="2"/>
  <c r="U1999" i="2"/>
  <c r="M2856" i="2"/>
  <c r="L2856" i="2"/>
  <c r="U1505" i="2"/>
  <c r="U50" i="2"/>
  <c r="M2582" i="2"/>
  <c r="L2582" i="2" s="1"/>
  <c r="M820" i="2"/>
  <c r="L820" i="2"/>
  <c r="U1473" i="2"/>
  <c r="U2103" i="2"/>
  <c r="L2079" i="2"/>
  <c r="M2079" i="2"/>
  <c r="M2285" i="2"/>
  <c r="L2285" i="2" s="1"/>
  <c r="U2965" i="2"/>
  <c r="U3003" i="2"/>
  <c r="M2246" i="2"/>
  <c r="L2246" i="2" s="1"/>
  <c r="U2019" i="2"/>
  <c r="U2407" i="2"/>
  <c r="M2070" i="2"/>
  <c r="L2070" i="2"/>
  <c r="U2521" i="2"/>
  <c r="M2603" i="2"/>
  <c r="L2603" i="2"/>
  <c r="U1639" i="2"/>
  <c r="M2385" i="2"/>
  <c r="L2385" i="2" s="1"/>
  <c r="U2018" i="2"/>
  <c r="M355" i="2"/>
  <c r="L355" i="2"/>
  <c r="M2074" i="2"/>
  <c r="L2074" i="2"/>
  <c r="U2655" i="2"/>
  <c r="M815" i="2"/>
  <c r="L815" i="2"/>
  <c r="M210" i="2"/>
  <c r="L210" i="2" s="1"/>
  <c r="U2519" i="2"/>
  <c r="U2476" i="2"/>
  <c r="U2844" i="2"/>
  <c r="U2832" i="2"/>
  <c r="M1291" i="2"/>
  <c r="L1291" i="2" s="1"/>
  <c r="U675" i="2"/>
  <c r="M430" i="2"/>
  <c r="L430" i="2"/>
  <c r="U2451" i="2"/>
  <c r="M1035" i="2"/>
  <c r="L1035" i="2" s="1"/>
  <c r="M1808" i="2"/>
  <c r="L1808" i="2" s="1"/>
  <c r="U890" i="2"/>
  <c r="U1825" i="2"/>
  <c r="M160" i="2"/>
  <c r="L160" i="2" s="1"/>
  <c r="U1090" i="2"/>
  <c r="M985" i="2"/>
  <c r="L985" i="2" s="1"/>
  <c r="U2505" i="2"/>
  <c r="M595" i="2"/>
  <c r="L595" i="2" s="1"/>
  <c r="U2887" i="2"/>
  <c r="M2879" i="2"/>
  <c r="L2879" i="2"/>
  <c r="M760" i="2"/>
  <c r="L760" i="2"/>
  <c r="U1499" i="2"/>
  <c r="M1488" i="2"/>
  <c r="L1488" i="2"/>
  <c r="U725" i="2"/>
  <c r="U345" i="2"/>
  <c r="U20" i="2"/>
  <c r="U25" i="2"/>
  <c r="U555" i="2"/>
  <c r="U2728" i="2"/>
  <c r="U1783" i="2"/>
  <c r="U1888" i="2"/>
  <c r="U2735" i="2"/>
  <c r="M880" i="2"/>
  <c r="L880" i="2" s="1"/>
  <c r="M1334" i="2"/>
  <c r="L1334" i="2"/>
  <c r="M2605" i="2"/>
  <c r="L2605" i="2"/>
  <c r="U585" i="2"/>
  <c r="U750" i="2"/>
  <c r="M1757" i="2"/>
  <c r="L1757" i="2" s="1"/>
  <c r="U1963" i="2"/>
  <c r="U2374" i="2"/>
  <c r="M2946" i="2"/>
  <c r="L2946" i="2" s="1"/>
  <c r="L1788" i="2"/>
  <c r="M1788" i="2"/>
  <c r="U2285" i="2"/>
  <c r="U150" i="2"/>
  <c r="M2635" i="2"/>
  <c r="L2635" i="2" s="1"/>
  <c r="M2965" i="2"/>
  <c r="L2965" i="2" s="1"/>
  <c r="M2817" i="2"/>
  <c r="L2817" i="2" s="1"/>
  <c r="M1779" i="2"/>
  <c r="L1779" i="2"/>
  <c r="M1230" i="2"/>
  <c r="L1230" i="2"/>
  <c r="U255" i="2"/>
  <c r="M780" i="2"/>
  <c r="L780" i="2"/>
  <c r="M1637" i="2"/>
  <c r="L1637" i="2" s="1"/>
  <c r="U2924" i="2"/>
  <c r="L955" i="2"/>
  <c r="M955" i="2"/>
  <c r="M1030" i="2"/>
  <c r="L1030" i="2" s="1"/>
  <c r="M2065" i="2"/>
  <c r="L2065" i="2" s="1"/>
  <c r="U2812" i="2"/>
  <c r="U1837" i="2"/>
  <c r="U1296" i="2"/>
  <c r="L2620" i="2"/>
  <c r="M2620" i="2"/>
  <c r="L2539" i="2"/>
  <c r="M2539" i="2"/>
  <c r="M175" i="2"/>
  <c r="L175" i="2"/>
  <c r="U920" i="2"/>
  <c r="M2961" i="2"/>
  <c r="L2961" i="2"/>
  <c r="M1774" i="2"/>
  <c r="L1774" i="2"/>
  <c r="M1717" i="2"/>
  <c r="L1717" i="2" s="1"/>
  <c r="M2859" i="2"/>
  <c r="L2859" i="2"/>
  <c r="U2661" i="2"/>
  <c r="U2123" i="2"/>
  <c r="M2418" i="2"/>
  <c r="L2418" i="2" s="1"/>
  <c r="M265" i="2"/>
  <c r="L265" i="2" s="1"/>
  <c r="M1580" i="2"/>
  <c r="L1580" i="2"/>
  <c r="M3002" i="2"/>
  <c r="L3002" i="2"/>
  <c r="M2505" i="2"/>
  <c r="L2505" i="2"/>
  <c r="M2717" i="2"/>
  <c r="L2717" i="2"/>
  <c r="U1338" i="2"/>
  <c r="M2043" i="2"/>
  <c r="L2043" i="2"/>
  <c r="U2183" i="2"/>
  <c r="M1251" i="2"/>
  <c r="L1251" i="2"/>
  <c r="U2559" i="2"/>
  <c r="M2731" i="2"/>
  <c r="L2731" i="2" s="1"/>
  <c r="U2257" i="2"/>
  <c r="M2436" i="2"/>
  <c r="L2436" i="2"/>
  <c r="U2479" i="2"/>
  <c r="U2931" i="2"/>
  <c r="M1708" i="2"/>
  <c r="L1708" i="2"/>
  <c r="U1948" i="2"/>
  <c r="M2988" i="2"/>
  <c r="L2988" i="2"/>
  <c r="M935" i="2"/>
  <c r="L935" i="2" s="1"/>
  <c r="U1418" i="2"/>
  <c r="U1905" i="2"/>
  <c r="M730" i="2"/>
  <c r="L730" i="2"/>
  <c r="M1336" i="2"/>
  <c r="L1336" i="2" s="1"/>
  <c r="M2007" i="2"/>
  <c r="L2007" i="2"/>
  <c r="M2858" i="2"/>
  <c r="L2858" i="2" s="1"/>
  <c r="M2658" i="2"/>
  <c r="L2658" i="2" s="1"/>
  <c r="M1704" i="2"/>
  <c r="L1704" i="2" s="1"/>
  <c r="M2369" i="2"/>
  <c r="L2369" i="2"/>
  <c r="M1740" i="2"/>
  <c r="L1740" i="2"/>
  <c r="M870" i="2"/>
  <c r="L870" i="2" s="1"/>
  <c r="M2057" i="2"/>
  <c r="L2057" i="2"/>
  <c r="M830" i="2"/>
  <c r="L830" i="2"/>
  <c r="M240" i="2"/>
  <c r="L240" i="2" s="1"/>
  <c r="U2746" i="2"/>
  <c r="M50" i="2"/>
  <c r="L50" i="2" s="1"/>
  <c r="M1339" i="2"/>
  <c r="L1339" i="2"/>
  <c r="M580" i="2"/>
  <c r="L580" i="2" s="1"/>
  <c r="M2595" i="2"/>
  <c r="L2595" i="2"/>
  <c r="M2723" i="2"/>
  <c r="L2723" i="2"/>
  <c r="U2398" i="2"/>
  <c r="L825" i="2"/>
  <c r="M825" i="2"/>
  <c r="M2024" i="2"/>
  <c r="L2024" i="2" s="1"/>
  <c r="M2477" i="2"/>
  <c r="L2477" i="2" s="1"/>
  <c r="M2966" i="2"/>
  <c r="L2966" i="2" s="1"/>
  <c r="M2476" i="2"/>
  <c r="L2476" i="2"/>
  <c r="M2812" i="2"/>
  <c r="L2812" i="2" s="1"/>
  <c r="U2292" i="2"/>
  <c r="M1431" i="2"/>
  <c r="L1431" i="2"/>
  <c r="U1774" i="2"/>
  <c r="M2379" i="2"/>
  <c r="L2379" i="2"/>
  <c r="M1599" i="2"/>
  <c r="L1599" i="2" s="1"/>
  <c r="U2442" i="2"/>
  <c r="M45" i="2"/>
  <c r="L45" i="2"/>
  <c r="U1439" i="2"/>
  <c r="U2031" i="2"/>
  <c r="U1745" i="2"/>
  <c r="M2977" i="2"/>
  <c r="L2977" i="2" s="1"/>
  <c r="M1225" i="2"/>
  <c r="L1225" i="2"/>
  <c r="U1687" i="2"/>
  <c r="U2418" i="2"/>
  <c r="L2968" i="2"/>
  <c r="M2968" i="2"/>
  <c r="L1090" i="2"/>
  <c r="M1090" i="2"/>
  <c r="M2877" i="2"/>
  <c r="L2877" i="2"/>
  <c r="U2879" i="2"/>
  <c r="U2111" i="2"/>
  <c r="M2725" i="2"/>
  <c r="L2725" i="2" s="1"/>
  <c r="U820" i="2"/>
  <c r="M2794" i="2"/>
  <c r="L2794" i="2" s="1"/>
  <c r="U885" i="2"/>
  <c r="L1619" i="2"/>
  <c r="M1619" i="2"/>
  <c r="M2310" i="2"/>
  <c r="L2310" i="2"/>
  <c r="U1336" i="2"/>
  <c r="U1871" i="2"/>
  <c r="M2867" i="2"/>
  <c r="L2867" i="2" s="1"/>
  <c r="U2054" i="2"/>
  <c r="U1170" i="2"/>
  <c r="M445" i="2"/>
  <c r="L445" i="2"/>
  <c r="U2315" i="2"/>
  <c r="M455" i="2"/>
  <c r="L455" i="2"/>
  <c r="M1299" i="2"/>
  <c r="L1299" i="2"/>
  <c r="U1453" i="2"/>
  <c r="M555" i="2"/>
  <c r="L555" i="2"/>
  <c r="L1418" i="2"/>
  <c r="M1418" i="2"/>
  <c r="M2580" i="2"/>
  <c r="L2580" i="2" s="1"/>
  <c r="U70" i="2"/>
  <c r="U545" i="2"/>
  <c r="U740" i="2"/>
  <c r="U2369" i="2"/>
  <c r="M1075" i="2"/>
  <c r="L1075" i="2" s="1"/>
  <c r="M2134" i="2"/>
  <c r="L2134" i="2"/>
  <c r="U2538" i="2"/>
  <c r="M1899" i="2"/>
  <c r="L1899" i="2" s="1"/>
  <c r="M1070" i="2"/>
  <c r="L1070" i="2"/>
  <c r="M1373" i="2"/>
  <c r="L1373" i="2" s="1"/>
  <c r="M2275" i="2"/>
  <c r="L2275" i="2"/>
  <c r="U1534" i="2"/>
  <c r="M1505" i="2"/>
  <c r="L1505" i="2" s="1"/>
  <c r="M2938" i="2"/>
  <c r="L2938" i="2" s="1"/>
  <c r="U1493" i="2"/>
  <c r="M1333" i="2"/>
  <c r="L1333" i="2"/>
  <c r="M350" i="2"/>
  <c r="L350" i="2"/>
  <c r="M2865" i="2"/>
  <c r="L2865" i="2"/>
  <c r="M2335" i="2"/>
  <c r="L2335" i="2"/>
  <c r="U2359" i="2"/>
  <c r="U1190" i="2"/>
  <c r="U2723" i="2"/>
  <c r="M1623" i="2"/>
  <c r="L1623" i="2" s="1"/>
  <c r="U2669" i="2"/>
  <c r="M1660" i="2"/>
  <c r="L1660" i="2" s="1"/>
  <c r="M255" i="2"/>
  <c r="L255" i="2" s="1"/>
  <c r="M2407" i="2"/>
  <c r="L2407" i="2" s="1"/>
  <c r="U2545" i="2"/>
  <c r="U465" i="2"/>
  <c r="U2198" i="2"/>
  <c r="M1739" i="2"/>
  <c r="L1739" i="2" s="1"/>
  <c r="U815" i="2"/>
  <c r="M775" i="2"/>
  <c r="L775" i="2"/>
  <c r="M1328" i="2"/>
  <c r="L1328" i="2" s="1"/>
  <c r="M2727" i="2"/>
  <c r="L2727" i="2" s="1"/>
  <c r="U865" i="2"/>
  <c r="U235" i="2"/>
  <c r="U1030" i="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88" i="2"/>
  <c r="M1927" i="2"/>
  <c r="L1927" i="2"/>
  <c r="M135" i="2"/>
  <c r="L135" i="2"/>
  <c r="M1288" i="2"/>
  <c r="L1288" i="2" s="1"/>
  <c r="M725" i="2"/>
  <c r="L725" i="2"/>
  <c r="M1411" i="2"/>
  <c r="L1411" i="2" s="1"/>
  <c r="U2334" i="2"/>
  <c r="M2114" i="2"/>
  <c r="L2114" i="2"/>
  <c r="M2826" i="2"/>
  <c r="L2826" i="2" s="1"/>
  <c r="M2280" i="2"/>
  <c r="L2280" i="2" s="1"/>
  <c r="M1871" i="2"/>
  <c r="L1871" i="2"/>
  <c r="M2454" i="2"/>
  <c r="L2454" i="2" s="1"/>
  <c r="M2728" i="2"/>
  <c r="L2728" i="2" s="1"/>
  <c r="M1363" i="2"/>
  <c r="L1363" i="2" s="1"/>
  <c r="M2563" i="2"/>
  <c r="L2563" i="2"/>
  <c r="M1958" i="2"/>
  <c r="L1958" i="2"/>
  <c r="U730" i="2"/>
  <c r="M200" i="2"/>
  <c r="L200" i="2" s="1"/>
  <c r="L660" i="2"/>
  <c r="M660" i="2"/>
  <c r="U1863" i="2"/>
  <c r="U2290" i="2"/>
  <c r="M2599" i="2"/>
  <c r="L2599" i="2"/>
  <c r="M2840" i="2"/>
  <c r="L2840" i="2" s="1"/>
  <c r="M2579" i="2"/>
  <c r="L2579" i="2"/>
  <c r="M750" i="2"/>
  <c r="L750" i="2"/>
  <c r="M1253" i="2"/>
  <c r="L1253" i="2"/>
  <c r="M1268" i="2"/>
  <c r="L1268" i="2"/>
  <c r="M1311" i="2"/>
  <c r="L1311" i="2" s="1"/>
  <c r="M1140" i="2"/>
  <c r="L1140" i="2"/>
  <c r="M2956" i="2"/>
  <c r="L2956" i="2" s="1"/>
  <c r="M2546" i="2"/>
  <c r="L2546" i="2" s="1"/>
  <c r="U2188" i="2"/>
  <c r="M2541" i="2"/>
  <c r="L2541" i="2"/>
  <c r="M1374" i="2"/>
  <c r="L1374" i="2" s="1"/>
  <c r="M860" i="2"/>
  <c r="L860" i="2" s="1"/>
  <c r="M2780" i="2"/>
  <c r="L2780" i="2" s="1"/>
  <c r="U350" i="2"/>
  <c r="M1674" i="2"/>
  <c r="L1674" i="2"/>
  <c r="M1454" i="2"/>
  <c r="L1454" i="2"/>
  <c r="U2443" i="2"/>
  <c r="M2545" i="2"/>
  <c r="L2545" i="2"/>
  <c r="M710" i="2"/>
  <c r="L710" i="2"/>
  <c r="L1215" i="2"/>
  <c r="M1215" i="2"/>
  <c r="U2154" i="2"/>
  <c r="U1892" i="2"/>
  <c r="U2653" i="2"/>
  <c r="M1248" i="2"/>
  <c r="L1248" i="2"/>
  <c r="M120" i="2"/>
  <c r="L120" i="2" s="1"/>
  <c r="U2225" i="2"/>
  <c r="U2950" i="2"/>
  <c r="U1045" i="2"/>
  <c r="M2983" i="2"/>
  <c r="L2983" i="2"/>
  <c r="M890" i="2"/>
  <c r="L890" i="2" s="1"/>
  <c r="U2977" i="2"/>
  <c r="U615" i="2"/>
  <c r="M1732" i="2"/>
  <c r="L1732" i="2" s="1"/>
  <c r="U1100" i="2"/>
  <c r="M2709" i="2"/>
  <c r="L2709" i="2"/>
  <c r="U855" i="2"/>
  <c r="U1251" i="2"/>
  <c r="M2559" i="2"/>
  <c r="L2559" i="2"/>
  <c r="U100" i="2"/>
  <c r="M275" i="2"/>
  <c r="L275" i="2" s="1"/>
  <c r="M2295" i="2"/>
  <c r="L2295" i="2"/>
  <c r="M2993" i="2"/>
  <c r="L2993" i="2"/>
  <c r="L1356" i="2"/>
  <c r="M1356" i="2"/>
  <c r="M1274" i="2"/>
  <c r="L1274" i="2"/>
  <c r="M1210" i="2"/>
  <c r="L1210" i="2" s="1"/>
  <c r="M1847" i="2"/>
  <c r="L1847" i="2" s="1"/>
  <c r="M1948" i="2"/>
  <c r="L1948" i="2"/>
  <c r="M2893" i="2"/>
  <c r="L2893" i="2" s="1"/>
  <c r="M2621" i="2"/>
  <c r="L2621" i="2" s="1"/>
  <c r="U2721" i="2"/>
  <c r="M1791" i="2"/>
  <c r="L1791" i="2"/>
  <c r="M2666" i="2"/>
  <c r="L2666" i="2"/>
  <c r="U2563" i="2"/>
  <c r="U1568" i="2"/>
  <c r="U2840" i="2"/>
  <c r="U2704" i="2"/>
  <c r="M585" i="2"/>
  <c r="L585" i="2" s="1"/>
  <c r="M2561" i="2"/>
  <c r="L2561" i="2"/>
  <c r="U1075" i="2"/>
  <c r="U1740" i="2"/>
  <c r="M2543" i="2"/>
  <c r="L2543" i="2" s="1"/>
  <c r="M1512" i="2"/>
  <c r="L1512" i="2" s="1"/>
  <c r="U1070" i="2"/>
  <c r="U830" i="2"/>
  <c r="M810" i="2"/>
  <c r="L810" i="2"/>
  <c r="M140" i="2"/>
  <c r="L140" i="2" s="1"/>
  <c r="M2941" i="2"/>
  <c r="L2941" i="2"/>
  <c r="M2297" i="2"/>
  <c r="L2297" i="2" s="1"/>
  <c r="U2938" i="2"/>
  <c r="U1339" i="2"/>
  <c r="M2494" i="2"/>
  <c r="L2494" i="2"/>
  <c r="M1050" i="2"/>
  <c r="L1050" i="2" s="1"/>
  <c r="M2573" i="2"/>
  <c r="L2573" i="2" s="1"/>
  <c r="U2785" i="2"/>
  <c r="U1454" i="2"/>
  <c r="M1414" i="2"/>
  <c r="L1414" i="2"/>
  <c r="M150" i="2"/>
  <c r="L150" i="2"/>
  <c r="M2864" i="2"/>
  <c r="L2864" i="2"/>
  <c r="U1657" i="2"/>
  <c r="U1494" i="2"/>
  <c r="U685" i="2"/>
  <c r="U1328" i="2"/>
  <c r="U2727" i="2"/>
  <c r="M2697" i="2"/>
  <c r="L2697" i="2"/>
  <c r="U1443" i="2"/>
  <c r="U2341" i="2"/>
  <c r="U2065" i="2"/>
  <c r="U1403" i="2"/>
  <c r="M995" i="2"/>
  <c r="L995" i="2" s="1"/>
  <c r="U2632" i="2"/>
  <c r="U2265" i="2"/>
  <c r="U2899" i="2"/>
  <c r="M2852" i="2"/>
  <c r="L2852" i="2"/>
  <c r="M2882" i="2"/>
  <c r="L2882" i="2" s="1"/>
  <c r="M530" i="2"/>
  <c r="L530" i="2"/>
  <c r="U1717" i="2"/>
  <c r="M2137" i="2"/>
  <c r="L2137" i="2" s="1"/>
  <c r="M895" i="2"/>
  <c r="L895" i="2"/>
  <c r="M2305" i="2"/>
  <c r="L2305" i="2" s="1"/>
  <c r="U2870" i="2"/>
  <c r="M2681" i="2"/>
  <c r="L2681" i="2" s="1"/>
  <c r="U415" i="2"/>
  <c r="M2668" i="2"/>
  <c r="L2668" i="2" s="1"/>
  <c r="U160" i="2"/>
  <c r="U145" i="2"/>
  <c r="U3002" i="2"/>
  <c r="U985" i="2"/>
  <c r="U2890" i="2"/>
  <c r="M2657" i="2"/>
  <c r="L2657" i="2"/>
  <c r="M245" i="2"/>
  <c r="L245" i="2"/>
  <c r="M1551" i="2"/>
  <c r="L1551" i="2" s="1"/>
  <c r="M2601" i="2"/>
  <c r="L2601" i="2"/>
  <c r="U2826" i="2"/>
  <c r="U850" i="2"/>
  <c r="U2772" i="2"/>
  <c r="M1258" i="2"/>
  <c r="L1258" i="2"/>
  <c r="U2993" i="2"/>
  <c r="M1496" i="2"/>
  <c r="L1496" i="2"/>
  <c r="M2787" i="2"/>
  <c r="L2787" i="2"/>
  <c r="U1379" i="2"/>
  <c r="M205" i="2"/>
  <c r="L205" i="2" s="1"/>
  <c r="L2290" i="2"/>
  <c r="M2290" i="2"/>
  <c r="M2220" i="2"/>
  <c r="L2220" i="2"/>
  <c r="U535" i="2"/>
  <c r="M740" i="2"/>
  <c r="L740" i="2"/>
  <c r="M2435" i="2"/>
  <c r="L2435" i="2"/>
  <c r="U605" i="2"/>
  <c r="M125" i="2"/>
  <c r="L125" i="2" s="1"/>
  <c r="M1351" i="2"/>
  <c r="L1351" i="2" s="1"/>
  <c r="U1757" i="2"/>
  <c r="U2057" i="2"/>
  <c r="M1803" i="2"/>
  <c r="L1803" i="2" s="1"/>
  <c r="M2104" i="2"/>
  <c r="L2104" i="2" s="1"/>
  <c r="U1723" i="2"/>
  <c r="U435" i="2"/>
  <c r="U2541" i="2"/>
  <c r="L1010" i="2"/>
  <c r="M1010" i="2"/>
  <c r="U1374" i="2"/>
  <c r="U1572" i="2"/>
  <c r="M625" i="2"/>
  <c r="L625" i="2"/>
  <c r="U1674" i="2"/>
  <c r="M2352" i="2"/>
  <c r="L2352" i="2"/>
  <c r="U2864" i="2"/>
  <c r="U2635" i="2"/>
  <c r="M2634" i="2"/>
  <c r="L2634" i="2" s="1"/>
  <c r="U110" i="2"/>
  <c r="M1968" i="2"/>
  <c r="L1968" i="2" s="1"/>
  <c r="M1854" i="2"/>
  <c r="L1854" i="2"/>
  <c r="M2614" i="2"/>
  <c r="L2614" i="2" s="1"/>
  <c r="L1539" i="2"/>
  <c r="M1539" i="2"/>
  <c r="M550" i="2"/>
  <c r="L550" i="2"/>
  <c r="U2419" i="2"/>
  <c r="U1431" i="2"/>
  <c r="U665" i="2"/>
  <c r="U2117" i="2"/>
  <c r="M905" i="2"/>
  <c r="L905" i="2" s="1"/>
  <c r="M1631" i="2"/>
  <c r="L1631" i="2"/>
  <c r="U1599" i="2"/>
  <c r="M1040" i="2"/>
  <c r="L1040" i="2"/>
  <c r="M1474" i="2"/>
  <c r="L1474" i="2"/>
  <c r="M1652" i="2"/>
  <c r="L1652" i="2" s="1"/>
  <c r="M1278" i="2"/>
  <c r="L1278" i="2"/>
  <c r="M1439" i="2"/>
  <c r="L1439" i="2"/>
  <c r="U2758" i="2"/>
  <c r="M1687" i="2"/>
  <c r="L1687" i="2"/>
  <c r="L2920" i="2"/>
  <c r="M2920" i="2"/>
  <c r="M2807" i="2"/>
  <c r="L2807" i="2"/>
  <c r="U2968" i="2"/>
  <c r="U135" i="2"/>
  <c r="M2571" i="2"/>
  <c r="L2571" i="2"/>
  <c r="M1338" i="2"/>
  <c r="L1338" i="2" s="1"/>
  <c r="U2904" i="2"/>
  <c r="U2421" i="2"/>
  <c r="M2671" i="2"/>
  <c r="L2671" i="2"/>
  <c r="M2181" i="2"/>
  <c r="L2181" i="2" s="1"/>
  <c r="M1677" i="2"/>
  <c r="L1677" i="2"/>
  <c r="M40" i="2"/>
  <c r="L40" i="2"/>
  <c r="M2958" i="2"/>
  <c r="L2958" i="2" s="1"/>
  <c r="M345" i="2"/>
  <c r="L345" i="2"/>
  <c r="M1659" i="2"/>
  <c r="L1659" i="2" s="1"/>
  <c r="M2421" i="2"/>
  <c r="L2421" i="2"/>
  <c r="U40" i="2"/>
  <c r="U390" i="2"/>
  <c r="M1499" i="2"/>
  <c r="L1499" i="2"/>
  <c r="M2907" i="2"/>
  <c r="L2907" i="2" s="1"/>
  <c r="U1619" i="2"/>
  <c r="U2702" i="2"/>
  <c r="M2272" i="2"/>
  <c r="L2272" i="2"/>
  <c r="U2871" i="2"/>
  <c r="M105" i="2"/>
  <c r="L105" i="2" s="1"/>
  <c r="U1411" i="2"/>
  <c r="M20" i="2"/>
  <c r="L20" i="2"/>
  <c r="U2988" i="2"/>
  <c r="M2926" i="2"/>
  <c r="L2926" i="2" s="1"/>
  <c r="U2260" i="2"/>
  <c r="U2637" i="2"/>
  <c r="M2640" i="2"/>
  <c r="L2640" i="2" s="1"/>
  <c r="U1353" i="2"/>
  <c r="M545" i="2"/>
  <c r="L545" i="2"/>
  <c r="M1914" i="2"/>
  <c r="L1914" i="2" s="1"/>
  <c r="M2995" i="2"/>
  <c r="L2995" i="2" s="1"/>
  <c r="U2295" i="2"/>
  <c r="M2194" i="2"/>
  <c r="L2194" i="2"/>
  <c r="M1436" i="2"/>
  <c r="L1436" i="2" s="1"/>
  <c r="M2054" i="2"/>
  <c r="L2054" i="2" s="1"/>
  <c r="U1180" i="2"/>
  <c r="M1478" i="2"/>
  <c r="L1478" i="2" s="1"/>
  <c r="M2781" i="2"/>
  <c r="L2781" i="2" s="1"/>
  <c r="U1938" i="2"/>
  <c r="U590" i="2"/>
  <c r="U2907" i="2"/>
  <c r="M2715" i="2"/>
  <c r="L2715" i="2"/>
  <c r="M785" i="2"/>
  <c r="L785" i="2"/>
  <c r="U1419" i="2"/>
  <c r="M2718" i="2"/>
  <c r="L2718" i="2"/>
  <c r="M720" i="2"/>
  <c r="L720" i="2" s="1"/>
  <c r="U2787" i="2"/>
  <c r="M2174" i="2"/>
  <c r="L2174" i="2" s="1"/>
  <c r="U2454" i="2"/>
  <c r="U965" i="2"/>
  <c r="M1750" i="2"/>
  <c r="L1750" i="2"/>
  <c r="U1363" i="2"/>
  <c r="U2666" i="2"/>
  <c r="U1283" i="2"/>
  <c r="U2178" i="2"/>
  <c r="U1974" i="2"/>
  <c r="U130" i="2"/>
  <c r="U600" i="2"/>
  <c r="U2606" i="2"/>
  <c r="U80" i="2"/>
  <c r="M2077" i="2"/>
  <c r="L2077" i="2"/>
  <c r="U205" i="2"/>
  <c r="U2007" i="2"/>
  <c r="M2099" i="2"/>
  <c r="L2099" i="2"/>
  <c r="U1394" i="2"/>
  <c r="M2704" i="2"/>
  <c r="L2704" i="2" s="1"/>
  <c r="U2579" i="2"/>
  <c r="U125" i="2"/>
  <c r="M2659" i="2"/>
  <c r="L2659" i="2"/>
  <c r="U870" i="2"/>
  <c r="U1512" i="2"/>
  <c r="M2002" i="2"/>
  <c r="L2002" i="2" s="1"/>
  <c r="U835" i="2"/>
  <c r="U1899" i="2"/>
  <c r="U1268" i="2"/>
  <c r="U810" i="2"/>
  <c r="U975" i="2"/>
  <c r="M435" i="2"/>
  <c r="L435" i="2" s="1"/>
  <c r="U1718" i="2"/>
  <c r="M2132" i="2"/>
  <c r="L2132" i="2" s="1"/>
  <c r="L1493" i="2"/>
  <c r="M1493" i="2"/>
  <c r="U2946" i="2"/>
  <c r="U2573" i="2"/>
  <c r="M2785" i="2"/>
  <c r="L2785" i="2" s="1"/>
  <c r="U2865" i="2"/>
  <c r="M1694" i="2"/>
  <c r="L1694" i="2"/>
  <c r="L2359" i="2"/>
  <c r="M2359" i="2"/>
  <c r="U2829" i="2"/>
  <c r="M2152" i="2"/>
  <c r="L2152" i="2" s="1"/>
  <c r="U1215" i="2"/>
  <c r="M465" i="2"/>
  <c r="L465" i="2" s="1"/>
  <c r="M2198" i="2"/>
  <c r="L2198" i="2"/>
  <c r="M2550" i="2"/>
  <c r="L2550" i="2"/>
  <c r="M2212" i="2"/>
  <c r="L2212" i="2"/>
  <c r="M1784" i="2"/>
  <c r="L1784" i="2"/>
  <c r="M2895" i="2"/>
  <c r="L2895" i="2"/>
  <c r="M630" i="2"/>
  <c r="L630" i="2"/>
  <c r="M1368" i="2"/>
  <c r="L1368" i="2" s="1"/>
  <c r="U2697" i="2"/>
  <c r="U1399" i="2"/>
  <c r="U650" i="2"/>
  <c r="M2632" i="2"/>
  <c r="L2632" i="2" s="1"/>
  <c r="U550" i="2"/>
  <c r="U540" i="2"/>
  <c r="L920" i="2"/>
  <c r="M920" i="2"/>
  <c r="M2339" i="2"/>
  <c r="L2339" i="2" s="1"/>
  <c r="M745" i="2"/>
  <c r="L745" i="2"/>
  <c r="M2492" i="2"/>
  <c r="L2492" i="2" s="1"/>
  <c r="U2859" i="2"/>
  <c r="U305" i="2"/>
  <c r="M1045" i="2"/>
  <c r="L1045" i="2"/>
  <c r="U2846" i="2"/>
  <c r="M90" i="2"/>
  <c r="L90" i="2" s="1"/>
  <c r="U2983" i="2"/>
  <c r="M1767" i="2"/>
  <c r="L1767" i="2"/>
  <c r="M1832" i="2"/>
  <c r="L1832" i="2" s="1"/>
  <c r="L2262" i="2"/>
  <c r="M2262" i="2"/>
  <c r="M2397" i="2"/>
  <c r="L2397" i="2" s="1"/>
  <c r="U2048" i="2"/>
  <c r="U1323" i="2"/>
  <c r="M1376" i="2"/>
  <c r="L1376" i="2"/>
  <c r="M1820" i="2"/>
  <c r="L1820" i="2" s="1"/>
  <c r="E9" i="21" l="1"/>
  <c r="E8" i="20"/>
  <c r="DA121" i="19"/>
  <c r="U3005" i="2"/>
  <c r="M10" i="2"/>
  <c r="L10" i="2" s="1"/>
  <c r="E8" i="21"/>
  <c r="H6" i="21"/>
  <c r="H8" i="21" s="1"/>
  <c r="O3005" i="2"/>
  <c r="BW121" i="19"/>
  <c r="E12" i="20"/>
  <c r="E10" i="21"/>
  <c r="H7" i="21"/>
  <c r="H13" i="21"/>
  <c r="E15" i="21"/>
  <c r="CG121" i="19"/>
  <c r="L5" i="2"/>
  <c r="L3005" i="2" s="1"/>
  <c r="K3005" i="2"/>
  <c r="E10" i="20" l="1"/>
  <c r="E9" i="20"/>
  <c r="E14" i="21"/>
  <c r="H12" i="21"/>
  <c r="H14" i="21" s="1"/>
  <c r="E11" i="20"/>
  <c r="E16" i="21"/>
  <c r="CP121" i="19"/>
  <c r="P3005" i="2"/>
  <c r="E18" i="21"/>
  <c r="H18" i="21"/>
  <c r="E17" i="21" l="1"/>
  <c r="H16" i="21"/>
  <c r="E6" i="20"/>
  <c r="E13" i="20"/>
  <c r="C16" i="20" s="1"/>
  <c r="EE121" i="19"/>
  <c r="B300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B16" authorId="0" shapeId="0" xr:uid="{00000000-0006-0000-0000-000001000000}">
      <text>
        <r>
          <rPr>
            <b/>
            <sz val="9"/>
            <color indexed="81"/>
            <rFont val="Tahoma"/>
            <family val="2"/>
            <charset val="162"/>
          </rPr>
          <t>İŞKUR: Aşağıdaki başlıklardan biri yazılacak
a) Çevre temizliği
b) Kamusal altyapının yenilenmesi
c) Milli Eğitim Bakanlığına bağlı resmi okullarda çevre düzenlemesi
d) Milli Eğitim Bakanlığına bağlı resmi okullarda bakım onarım ve temizlik işleri yapılması
e) Restorasyon, tarihi ve kültürel mirasın korunması
f) Ağaçlandırma
g) Park düzenlemeleri
h) Vadi ve dere ıslahı
i) Erozyon engelleme çalışmaları</t>
        </r>
        <r>
          <rPr>
            <sz val="9"/>
            <color indexed="81"/>
            <rFont val="Tahoma"/>
            <family val="2"/>
            <charset val="16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Yazar</author>
  </authors>
  <commentList>
    <comment ref="G5" authorId="0" shapeId="0" xr:uid="{00000000-0006-0000-0700-000001000000}">
      <text>
        <r>
          <rPr>
            <b/>
            <sz val="9"/>
            <color indexed="81"/>
            <rFont val="Tahoma"/>
            <family val="2"/>
            <charset val="162"/>
          </rPr>
          <t>ELLE YAZILACAK</t>
        </r>
      </text>
    </comment>
  </commentList>
</comments>
</file>

<file path=xl/sharedStrings.xml><?xml version="1.0" encoding="utf-8"?>
<sst xmlns="http://schemas.openxmlformats.org/spreadsheetml/2006/main" count="53017" uniqueCount="4912">
  <si>
    <t>CEP HARÇLIĞI TUTARI</t>
  </si>
  <si>
    <r>
      <t xml:space="preserve">ASGARİ GEÇİM İNDİRİMİ YILIN </t>
    </r>
    <r>
      <rPr>
        <b/>
        <u/>
        <sz val="20"/>
        <color rgb="FFFF0000"/>
        <rFont val="Calibri"/>
        <family val="2"/>
        <charset val="162"/>
        <scheme val="minor"/>
      </rPr>
      <t>İLK ALTI AYI İÇİN</t>
    </r>
    <r>
      <rPr>
        <b/>
        <sz val="20"/>
        <rFont val="Calibri"/>
        <family val="2"/>
        <charset val="162"/>
        <scheme val="minor"/>
      </rPr>
      <t xml:space="preserve"> </t>
    </r>
    <r>
      <rPr>
        <b/>
        <sz val="16"/>
        <rFont val="Calibri"/>
        <family val="2"/>
        <charset val="162"/>
        <scheme val="minor"/>
      </rPr>
      <t>BELİRLENEN ASGARİ ÜCRET TUTARI GİRİLEREK GÜNCELLENECEK</t>
    </r>
  </si>
  <si>
    <t>Kısa Vadeli Sigorta Kolları Primi</t>
  </si>
  <si>
    <t>Genel Sağlık Sigortası Primi</t>
  </si>
  <si>
    <t>İŞ YERİ UNVANI</t>
  </si>
  <si>
    <t>GAZİANTEP REKTÖRLÜĞÜ</t>
  </si>
  <si>
    <t>PROGRAM PORTAL NUMARASINI ALTA YAZINIZ</t>
  </si>
  <si>
    <t>ASGARİ GEÇİM İNDİRİMİNE ESAS  
BRÜT ASGARİ ÜCRET</t>
  </si>
  <si>
    <t>İŞ YERİ İMZA YETKİLİSİ ADI SOYADI</t>
  </si>
  <si>
    <t>Mehmet Fatih EVYAPAN</t>
  </si>
  <si>
    <t>İŞ YERİ İMZA YETKİLİSİ UNVANI</t>
  </si>
  <si>
    <t>Daire Başkanı</t>
  </si>
  <si>
    <t>İŞKUR Gençlik Programı</t>
  </si>
  <si>
    <t>PROJE KOORDİNATÖRÜ ADI SOYADI</t>
  </si>
  <si>
    <t>Mehmet Bereket TATAR</t>
  </si>
  <si>
    <t>KOORDİNATÖR UNVANI</t>
  </si>
  <si>
    <t>Şube Müdürü</t>
  </si>
  <si>
    <t>Ağaçlandırma faaliyetlerinin desteklenmesi</t>
  </si>
  <si>
    <t>İŞ YERİ SGK SİCİL NUMARASI</t>
  </si>
  <si>
    <t>385400101122832602709-30/000</t>
  </si>
  <si>
    <t>BEKAR</t>
  </si>
  <si>
    <t>Geri dönüşüm ve atık imha faaliyetlerinin desteklenmesi</t>
  </si>
  <si>
    <t>ADANA</t>
  </si>
  <si>
    <t>İŞ YERİ BANKA HESAP NUMARASI</t>
  </si>
  <si>
    <t>TR310001200133800004000406</t>
  </si>
  <si>
    <t>EVLİ EŞİ ÇALIŞAN</t>
  </si>
  <si>
    <t>Biyolojik çeşitliliğin korunması ve doğal yaşam alanlarının restorasyon faaliyetlerinin desteklenmesi</t>
  </si>
  <si>
    <t>ADIYAMAN</t>
  </si>
  <si>
    <t>İŞ YERİ BANKA ŞUBESİ</t>
  </si>
  <si>
    <t>T.C. HALK BANKASI</t>
  </si>
  <si>
    <t>ÜNİVERSİTE UYDU ŞUBESİ</t>
  </si>
  <si>
    <t>EVLİ EŞİ ÇALIŞAN 1 ÇOCUKLU</t>
  </si>
  <si>
    <t>Çocuk bakım işlerine yönelik faaliyetlerin desteklenmesi</t>
  </si>
  <si>
    <t>AFYON</t>
  </si>
  <si>
    <t>İŞ YERİ Adresi</t>
  </si>
  <si>
    <t>GAZİANTEP Üniversitesi</t>
  </si>
  <si>
    <t>EVLİ EŞİ ÇALIŞAN 2 ÇOCUKLU</t>
  </si>
  <si>
    <t>Engelli, yaşlı ve hasta bakımına yönelik faaliyetlerin desteklenmesi</t>
  </si>
  <si>
    <t>AĞRI</t>
  </si>
  <si>
    <t>İŞ YERİ Telefon Numarası</t>
  </si>
  <si>
    <t>0342 360 14 51</t>
  </si>
  <si>
    <t>EVLİ EŞİ ÇALIŞAN 3 ÇOCUKLU</t>
  </si>
  <si>
    <t>Tarımsal Üretim Uygulamaları ve Hayvancılık Faaliyetlerinin Desteklenmesi</t>
  </si>
  <si>
    <t>AKSARAY</t>
  </si>
  <si>
    <t>İŞ YERİ Fax Numarası</t>
  </si>
  <si>
    <t>0342 360 10 13</t>
  </si>
  <si>
    <t>Sözleşme Tarihi</t>
  </si>
  <si>
    <t>EVLİ EŞİ ÇALIŞAN 4 ÇOCUKLU</t>
  </si>
  <si>
    <t>Kamusal Alanların Temizlik, Bakım ve Onarım Faaliyetlerinin Desteklenmesi</t>
  </si>
  <si>
    <t>AMASYA</t>
  </si>
  <si>
    <t>İŞ YERİ Eposta Adresi</t>
  </si>
  <si>
    <t>sksdb@gantep.edu.tr</t>
  </si>
  <si>
    <t>30.10.2025</t>
  </si>
  <si>
    <t>EVLİ EŞİ ÇALIŞAN 5 ÇOCUKLU</t>
  </si>
  <si>
    <t>Spor ve kültür faaliyetlerinin desteklenmesi</t>
  </si>
  <si>
    <t>ANKARA</t>
  </si>
  <si>
    <t>Program Başlama Tarihi</t>
  </si>
  <si>
    <t>17.11.2025</t>
  </si>
  <si>
    <t>Sözleşme No</t>
  </si>
  <si>
    <t>EVLİ EŞİ ÇALIŞMAYAN</t>
  </si>
  <si>
    <t>Parkların ve yeşil alanların korunması ve geliştirilmesi faaliyetlerinin desteklenmesi</t>
  </si>
  <si>
    <t>ANTALYA</t>
  </si>
  <si>
    <t>Program Bitiş Tarihi</t>
  </si>
  <si>
    <t>30.06.2026</t>
  </si>
  <si>
    <t>2025/4</t>
  </si>
  <si>
    <t>EVLİ EŞİ ÇALIŞMAYAN 1 ÇOCUKLU</t>
  </si>
  <si>
    <t>Toplum sağlığı ve hijyen faaliyetlerinin desteklenmesi</t>
  </si>
  <si>
    <t>ARDAHAN</t>
  </si>
  <si>
    <t>Program Konusu</t>
  </si>
  <si>
    <t>EVLİ EŞİ Ç ALIŞMAYAN 2 ÇOCUKLU</t>
  </si>
  <si>
    <t>Kırsal Kalkınma ve Köy Projelerinin Desteklenmesi</t>
  </si>
  <si>
    <t>ARTVİN</t>
  </si>
  <si>
    <t>Program Yürütülen İL</t>
  </si>
  <si>
    <t>GAZİANTEP</t>
  </si>
  <si>
    <t>EVLİ EŞİ ÇALIŞMAYAN 3 ÇOCUKLU</t>
  </si>
  <si>
    <t>Afet hazırlık faaliyetlerinin desteklenmesi</t>
  </si>
  <si>
    <t>AYDIN</t>
  </si>
  <si>
    <t>T.C. / Vergi Kimlik No</t>
  </si>
  <si>
    <t>ENGELLİ İNDİRİMİ 1. DERECE</t>
  </si>
  <si>
    <t>Çevresel kirliliğin önlenmesi ve iyileştirme faaliyetlerinin desteklenmesi</t>
  </si>
  <si>
    <t>BALIKESİR</t>
  </si>
  <si>
    <r>
      <t>NOT: ASGARİ GEÇİM İNDİRİMİ KATILIMCI LİSTESİNE; SAYFANIN SAĞINDA YAZAN BİLGİYE GÖRE GİRİLECEK OLUP, YEVMİYE SAYISINA GÖRE OTOMATİK HESAPLANACAKTIR.</t>
    </r>
    <r>
      <rPr>
        <b/>
        <sz val="12"/>
        <color indexed="10"/>
        <rFont val="Calibri"/>
        <family val="2"/>
        <charset val="162"/>
      </rPr>
      <t/>
    </r>
  </si>
  <si>
    <t>ENGELLİ İNDİRİMİ 2. DERECE</t>
  </si>
  <si>
    <t>BARTIN</t>
  </si>
  <si>
    <t>ENGELLİ İNDİRİMİ 3. DERECE</t>
  </si>
  <si>
    <t>BATMAN</t>
  </si>
  <si>
    <t>BAYBURT</t>
  </si>
  <si>
    <t>!!!! BU SAYFADAN ÇIKTI ALINMAYACAK !!!!</t>
  </si>
  <si>
    <t>BİLECİK</t>
  </si>
  <si>
    <t>BİNGÖL</t>
  </si>
  <si>
    <t>BİTLİS</t>
  </si>
  <si>
    <t>BOLU</t>
  </si>
  <si>
    <t>BURDUR</t>
  </si>
  <si>
    <t>BURSA</t>
  </si>
  <si>
    <t>ÇANAKKALE</t>
  </si>
  <si>
    <t>ÇANKIRI</t>
  </si>
  <si>
    <t>ÇORUM</t>
  </si>
  <si>
    <t>DENİZLİ</t>
  </si>
  <si>
    <t>DİYARBAKIR</t>
  </si>
  <si>
    <t>DÜZCE</t>
  </si>
  <si>
    <t>EDİRNE</t>
  </si>
  <si>
    <t>ELAZIĞ</t>
  </si>
  <si>
    <t>ERZİNCAN</t>
  </si>
  <si>
    <t>ERZURUM</t>
  </si>
  <si>
    <t>ESKİŞEHİR</t>
  </si>
  <si>
    <t>GİRESUN</t>
  </si>
  <si>
    <t>GÜMÜŞHANE</t>
  </si>
  <si>
    <t>HAKKARİ</t>
  </si>
  <si>
    <t>HATAY</t>
  </si>
  <si>
    <t>IĞDIR</t>
  </si>
  <si>
    <t>ISPARTA</t>
  </si>
  <si>
    <t>İÇEL</t>
  </si>
  <si>
    <t>İSTANBUL</t>
  </si>
  <si>
    <t>İZMİR</t>
  </si>
  <si>
    <t>KAHRAMANMARAŞ</t>
  </si>
  <si>
    <t>KARABÜK</t>
  </si>
  <si>
    <t>KARAMAN</t>
  </si>
  <si>
    <t>KARS</t>
  </si>
  <si>
    <t>KASTAMONU</t>
  </si>
  <si>
    <t>KAYSERİ</t>
  </si>
  <si>
    <t>KIRIKKALE</t>
  </si>
  <si>
    <t>KIRKLARELİ</t>
  </si>
  <si>
    <t>KIRŞEHİR</t>
  </si>
  <si>
    <t>KİLİS</t>
  </si>
  <si>
    <t>KOCAELİ</t>
  </si>
  <si>
    <t>KONYA</t>
  </si>
  <si>
    <t>KÜTAHYA</t>
  </si>
  <si>
    <t>MALATYA</t>
  </si>
  <si>
    <t>MANİSA</t>
  </si>
  <si>
    <t>MARDİN</t>
  </si>
  <si>
    <t>MUĞLA</t>
  </si>
  <si>
    <t>MUŞ</t>
  </si>
  <si>
    <t>NEVŞEHİR</t>
  </si>
  <si>
    <t>NİĞDE</t>
  </si>
  <si>
    <t>ORDU</t>
  </si>
  <si>
    <t>OSMANİYE</t>
  </si>
  <si>
    <t>RİZE</t>
  </si>
  <si>
    <t>SAKARYA</t>
  </si>
  <si>
    <t>SAMSUN</t>
  </si>
  <si>
    <t>SİİRT</t>
  </si>
  <si>
    <t>SİNOP</t>
  </si>
  <si>
    <t>SİVAS</t>
  </si>
  <si>
    <t>ŞANLIURFA</t>
  </si>
  <si>
    <t>ŞIRNAK</t>
  </si>
  <si>
    <t>TEKİRDAĞ</t>
  </si>
  <si>
    <t>TOKAT</t>
  </si>
  <si>
    <t>TRABZON</t>
  </si>
  <si>
    <t>TUNCELİ</t>
  </si>
  <si>
    <t>UŞAK</t>
  </si>
  <si>
    <t>VAN</t>
  </si>
  <si>
    <t>YALOVA</t>
  </si>
  <si>
    <t>YOZGAT</t>
  </si>
  <si>
    <t>ZONGULDAK</t>
  </si>
  <si>
    <t>ADI SOYADI</t>
  </si>
  <si>
    <t>T.C.KİMLİK NUMARASI</t>
  </si>
  <si>
    <t xml:space="preserve">BANKA HESAP NO </t>
  </si>
  <si>
    <t>ABDÜLAZİZ BÜYÜKDEMİR</t>
  </si>
  <si>
    <t>11231264864</t>
  </si>
  <si>
    <t>TR300001200133800001193050</t>
  </si>
  <si>
    <t>ABDULBAKİ DALGIN</t>
  </si>
  <si>
    <t>51664708658</t>
  </si>
  <si>
    <t>TR410001200133800001186450</t>
  </si>
  <si>
    <t>ABDULBASİT YİLMAZ</t>
  </si>
  <si>
    <t>12980258364</t>
  </si>
  <si>
    <t>TR390001200133800001206274</t>
  </si>
  <si>
    <t>ABDULKADİR AKÇAKOCA</t>
  </si>
  <si>
    <t>10244285118</t>
  </si>
  <si>
    <t>TR590001200133800001190879</t>
  </si>
  <si>
    <t>ABDULKADİR ALPASLAN</t>
  </si>
  <si>
    <t>47248051944</t>
  </si>
  <si>
    <t>TR720001200133800001183370</t>
  </si>
  <si>
    <t>ABDULKADİR EKİNCİ</t>
  </si>
  <si>
    <t>30554505850</t>
  </si>
  <si>
    <t>TR050001200133800001141896</t>
  </si>
  <si>
    <t>ABDULKADİR TAŞPINAR</t>
  </si>
  <si>
    <t>11576369514</t>
  </si>
  <si>
    <t>TR470001200133800001209525</t>
  </si>
  <si>
    <t>ABDULKADİR ÜSTÜNER</t>
  </si>
  <si>
    <t>32120360108</t>
  </si>
  <si>
    <t>TR070001200133800001196859</t>
  </si>
  <si>
    <t>DİKKAT:
KATILIMCI LİSTESİNİ ALFABETİK SIRALADIKTAN SONRA DEVAMSIZLIK FORMUNU GİRİNİZ. AKSİ HALDE KAYMA DOLAYISIYLA ÖDEMELER KARIŞABİLİR.</t>
  </si>
  <si>
    <t>ABDÜLKADİR DÜK</t>
  </si>
  <si>
    <t>46378087250</t>
  </si>
  <si>
    <t>TR900001200133800001148999</t>
  </si>
  <si>
    <t>ABDULLAH BİNGÖL</t>
  </si>
  <si>
    <t>36059043460</t>
  </si>
  <si>
    <t>TR120001200968500001052505</t>
  </si>
  <si>
    <t>ABDULLAH ÇALIŞKAN</t>
  </si>
  <si>
    <t>17987044460</t>
  </si>
  <si>
    <t>TR120001200133800001183383</t>
  </si>
  <si>
    <t>ABDULLAH İŞ</t>
  </si>
  <si>
    <t>47635631308</t>
  </si>
  <si>
    <t>TR490001200133800001179807</t>
  </si>
  <si>
    <t>ABDULLAH ULUN</t>
  </si>
  <si>
    <t>10850337096</t>
  </si>
  <si>
    <t>TR350001200133800001192281</t>
  </si>
  <si>
    <t>ABDULLAH YÜZGEÇ</t>
  </si>
  <si>
    <t>13802183994</t>
  </si>
  <si>
    <t>TR260001200133800001186720</t>
  </si>
  <si>
    <t>ABDULSAMET KAYA</t>
  </si>
  <si>
    <t>12734216152</t>
  </si>
  <si>
    <t>TR310004601256888000151249</t>
  </si>
  <si>
    <t>ABDULSAMET ÖZDEMİR</t>
  </si>
  <si>
    <t>34354480898</t>
  </si>
  <si>
    <t>TR830001200133800001199662</t>
  </si>
  <si>
    <t>ABDULSAMET YAŞAR</t>
  </si>
  <si>
    <t>12021022954</t>
  </si>
  <si>
    <t>TR720001200133800001178811</t>
  </si>
  <si>
    <t>ABDÜLVEKİL GÖK</t>
  </si>
  <si>
    <t>12179215468</t>
  </si>
  <si>
    <t>TR120001200133800001209476</t>
  </si>
  <si>
    <t>ABDURRAHMAN YAVUZ</t>
  </si>
  <si>
    <t>11516080912</t>
  </si>
  <si>
    <t>TR430001009010737450905001</t>
  </si>
  <si>
    <t>ABDURRAHMAN EMRE COŞKUN</t>
  </si>
  <si>
    <t>58198589036</t>
  </si>
  <si>
    <t>TR550001200133800001171357</t>
  </si>
  <si>
    <t>ABDURRAHMAN İHSAN ERDEMİR</t>
  </si>
  <si>
    <t>12964210364</t>
  </si>
  <si>
    <t>TR090001200954500001114369</t>
  </si>
  <si>
    <t>ABDURRAHMAN KADİR ÇETİN</t>
  </si>
  <si>
    <t>15580962310</t>
  </si>
  <si>
    <t>TR240001200133800001195971</t>
  </si>
  <si>
    <t>ABDÜSSAMED SARI</t>
  </si>
  <si>
    <t>10435498600</t>
  </si>
  <si>
    <t>TR650001200133800001191353</t>
  </si>
  <si>
    <t>ABUZER BOYNUKARA</t>
  </si>
  <si>
    <t>10126514640</t>
  </si>
  <si>
    <t>TR960001200133800001190601</t>
  </si>
  <si>
    <t>ABUZER ŞAHAN</t>
  </si>
  <si>
    <t>41851235852</t>
  </si>
  <si>
    <t>TR050001200133800001153536</t>
  </si>
  <si>
    <t>ADEM AKTA</t>
  </si>
  <si>
    <t>33472284968</t>
  </si>
  <si>
    <t>TR840001200133800001143287</t>
  </si>
  <si>
    <t>ADİL EMİRHAN AYAZ</t>
  </si>
  <si>
    <t>11276752944</t>
  </si>
  <si>
    <t>TR360001200133800001193136</t>
  </si>
  <si>
    <t>AFRA DİLA HASANOĞLU</t>
  </si>
  <si>
    <t>11438104260</t>
  </si>
  <si>
    <t>TR050001200133800001193403</t>
  </si>
  <si>
    <t>AHMET ADAR</t>
  </si>
  <si>
    <t>10590069448</t>
  </si>
  <si>
    <t>TR590001200133800001181761</t>
  </si>
  <si>
    <t>AHMET ARCA</t>
  </si>
  <si>
    <t>55543577472</t>
  </si>
  <si>
    <t>TR660001200133800001171256</t>
  </si>
  <si>
    <t>AHMET ATASEVEN</t>
  </si>
  <si>
    <t>58825297792</t>
  </si>
  <si>
    <t>TR310001200133800001200695</t>
  </si>
  <si>
    <t>AHMET BAYKUŞ</t>
  </si>
  <si>
    <t>30662502284</t>
  </si>
  <si>
    <t>TR920001200133800001206484</t>
  </si>
  <si>
    <t>AHMET BIRASOĞLU</t>
  </si>
  <si>
    <t>45049880008</t>
  </si>
  <si>
    <t>TR210001200133800001179438</t>
  </si>
  <si>
    <t>AHMET ÇAĞLAYAN</t>
  </si>
  <si>
    <t>57787292906</t>
  </si>
  <si>
    <t>TR450001200133800001151652</t>
  </si>
  <si>
    <t>AHMET ÇELİK</t>
  </si>
  <si>
    <t>15902100772</t>
  </si>
  <si>
    <t>TR480001200133800001134041</t>
  </si>
  <si>
    <t>AHMET DONBALOĞLU</t>
  </si>
  <si>
    <t>62749437394</t>
  </si>
  <si>
    <t>TR370001200153700001123350</t>
  </si>
  <si>
    <t>AHMET GENÇTÜRK</t>
  </si>
  <si>
    <t>11521313074</t>
  </si>
  <si>
    <t>TR890001200133800001130781</t>
  </si>
  <si>
    <t>AHMET KARA</t>
  </si>
  <si>
    <t>55030694620</t>
  </si>
  <si>
    <t>TR970001200133800001180980</t>
  </si>
  <si>
    <t>AHMET KARAKAŞ</t>
  </si>
  <si>
    <t>10658102384</t>
  </si>
  <si>
    <t>TR920001200133800001163901</t>
  </si>
  <si>
    <t>AHMET ÖZBEK</t>
  </si>
  <si>
    <t>43837384134</t>
  </si>
  <si>
    <t>TR960001200133800001170134</t>
  </si>
  <si>
    <t>AHMET YILDIRIM</t>
  </si>
  <si>
    <t>24341377102</t>
  </si>
  <si>
    <t>TR630001200133800001139009</t>
  </si>
  <si>
    <t>AHMET YOLDAŞ</t>
  </si>
  <si>
    <t>12571346852</t>
  </si>
  <si>
    <t>TR900001200133800001194686</t>
  </si>
  <si>
    <t>AHMET ALİ İKİZ</t>
  </si>
  <si>
    <t>10550363036</t>
  </si>
  <si>
    <t>TR450001200133800001179006</t>
  </si>
  <si>
    <t>AHMET ARDA KARATEPE</t>
  </si>
  <si>
    <t>10012443016</t>
  </si>
  <si>
    <t>TR080001200133800001178799</t>
  </si>
  <si>
    <t>AHMET ÇAĞRI CÖMERT</t>
  </si>
  <si>
    <t>16171258034</t>
  </si>
  <si>
    <t>TR410001200133800001165595</t>
  </si>
  <si>
    <t>AHMET CAN ARSLANDAĞ</t>
  </si>
  <si>
    <t>37891358408</t>
  </si>
  <si>
    <t>TR810001200133800001169143</t>
  </si>
  <si>
    <t>AHMET ENES ÜÇLER</t>
  </si>
  <si>
    <t>11255342722</t>
  </si>
  <si>
    <t>TR810001200133800001193102</t>
  </si>
  <si>
    <t>AHMET ERDEM AĞCA</t>
  </si>
  <si>
    <t>17861048386</t>
  </si>
  <si>
    <t>TR550001200133800001135273</t>
  </si>
  <si>
    <t>AHMET EREN ÇAKMAK</t>
  </si>
  <si>
    <t>47677046900</t>
  </si>
  <si>
    <t>TR900001200133800001170727</t>
  </si>
  <si>
    <t>AHMET FURKAN KAPTAN</t>
  </si>
  <si>
    <t>10205396860</t>
  </si>
  <si>
    <t>TR870001500158007317626675</t>
  </si>
  <si>
    <t>AHMET FURKAN KÖŞKER</t>
  </si>
  <si>
    <t>22474876752</t>
  </si>
  <si>
    <t>TR110001200133800001178454</t>
  </si>
  <si>
    <t>AHMET NEJLET SEZER</t>
  </si>
  <si>
    <t>39442321558</t>
  </si>
  <si>
    <t>TR040001200133800001197204</t>
  </si>
  <si>
    <t>AHMET SAMED ÇAKIR</t>
  </si>
  <si>
    <t>22582873186</t>
  </si>
  <si>
    <t>TR740001200124100001263456</t>
  </si>
  <si>
    <t>AHMET SELİM GÜRBÜZ</t>
  </si>
  <si>
    <t>30070423706</t>
  </si>
  <si>
    <t>TR780001200133800001141649</t>
  </si>
  <si>
    <t>AHMET SELİM ŞAHİN</t>
  </si>
  <si>
    <t>29318435410</t>
  </si>
  <si>
    <t>TR920001200133800001167878</t>
  </si>
  <si>
    <t>AHMET SİNAN KILINÇ</t>
  </si>
  <si>
    <t>12272215372</t>
  </si>
  <si>
    <t>TR730001200133800001131457</t>
  </si>
  <si>
    <t>AHMET SUNGUR ÖZEL</t>
  </si>
  <si>
    <t>10823285638</t>
  </si>
  <si>
    <t>TR860001200133800001192236</t>
  </si>
  <si>
    <t>AHMET TUNAHAN BALIKCI</t>
  </si>
  <si>
    <t>22684819662</t>
  </si>
  <si>
    <t>TR350001200133800001183066</t>
  </si>
  <si>
    <t>AHMET TUNAHAN KILINÇ</t>
  </si>
  <si>
    <t>11702249444</t>
  </si>
  <si>
    <t>TR590001200133800001206302</t>
  </si>
  <si>
    <t>AHMET YASİN MAVİŞ</t>
  </si>
  <si>
    <t>48013224396</t>
  </si>
  <si>
    <t>TR420001200133800001184492</t>
  </si>
  <si>
    <t>AHSEN ASMİN SONGAN</t>
  </si>
  <si>
    <t>28169555506</t>
  </si>
  <si>
    <t>TR420001200133800001167711</t>
  </si>
  <si>
    <t>AİŞE PARLAKYILDIZ</t>
  </si>
  <si>
    <t>12284343940</t>
  </si>
  <si>
    <t>TR370001200133800001202721</t>
  </si>
  <si>
    <t>AKİF SÜHA LAVKAR</t>
  </si>
  <si>
    <t>10472557506</t>
  </si>
  <si>
    <t>TR070001200133800001129541</t>
  </si>
  <si>
    <t>AKIN YAVUZ</t>
  </si>
  <si>
    <t>13964174410</t>
  </si>
  <si>
    <t>TR860001200133800001165076</t>
  </si>
  <si>
    <t>ALAADDİN FATİH GÜVENLİER</t>
  </si>
  <si>
    <t>10039814196</t>
  </si>
  <si>
    <t>TR130001200133800001184044</t>
  </si>
  <si>
    <t>ALEYNA ADMIŞ</t>
  </si>
  <si>
    <t>10688379428</t>
  </si>
  <si>
    <t>TR470001200133800001191968</t>
  </si>
  <si>
    <t>ALEYNA ATAŞ</t>
  </si>
  <si>
    <t>10319391300</t>
  </si>
  <si>
    <t>TR390001200959800001025294</t>
  </si>
  <si>
    <t>ALEYNA BEKTAŞLI</t>
  </si>
  <si>
    <t>11339325894</t>
  </si>
  <si>
    <t>TR340001200133800001203842</t>
  </si>
  <si>
    <t>ALEYNA TAŞÇI</t>
  </si>
  <si>
    <t>12899207200</t>
  </si>
  <si>
    <t>TR040001500158007353553671</t>
  </si>
  <si>
    <t>ALEYNA ZENCİRLİ</t>
  </si>
  <si>
    <t>47344548706</t>
  </si>
  <si>
    <t>TR970001200133800001207170</t>
  </si>
  <si>
    <t>ALEYNA NUR ÇEVİK</t>
  </si>
  <si>
    <t>10230158808</t>
  </si>
  <si>
    <t>TR670001200133800001186564</t>
  </si>
  <si>
    <t>ALİ AKCAN</t>
  </si>
  <si>
    <t>15035913614</t>
  </si>
  <si>
    <t>TR380001200133800001207359</t>
  </si>
  <si>
    <t>ALİ ASLAN</t>
  </si>
  <si>
    <t>16460670448</t>
  </si>
  <si>
    <t>TR640001200133800001165666</t>
  </si>
  <si>
    <t>ALİ BARAN</t>
  </si>
  <si>
    <t>14843151096</t>
  </si>
  <si>
    <t>TR770001200133800001209470</t>
  </si>
  <si>
    <t>ALİ BOL</t>
  </si>
  <si>
    <t>20837153526</t>
  </si>
  <si>
    <t>TR550001200133800001137019</t>
  </si>
  <si>
    <t>ALİ KILIÇLAR</t>
  </si>
  <si>
    <t>11762324310</t>
  </si>
  <si>
    <t>TR690001200133800001193900</t>
  </si>
  <si>
    <t>ALİ KOCAOĞLU</t>
  </si>
  <si>
    <t>10667338576</t>
  </si>
  <si>
    <t>TR770001200133800001191913</t>
  </si>
  <si>
    <t>ALİ KÖR</t>
  </si>
  <si>
    <t>16048290976</t>
  </si>
  <si>
    <t>TR590001200133800001165562</t>
  </si>
  <si>
    <t>ALİ SAKIZCI</t>
  </si>
  <si>
    <t>46879081238</t>
  </si>
  <si>
    <t>TR660001200133800001149237</t>
  </si>
  <si>
    <t>ALİ BARAN ASLANPAY</t>
  </si>
  <si>
    <t>47401050876</t>
  </si>
  <si>
    <t>TR870001200133800001170684</t>
  </si>
  <si>
    <t>ALİCAN KOCA</t>
  </si>
  <si>
    <t>11063269716</t>
  </si>
  <si>
    <t>TR810001200133800001192714</t>
  </si>
  <si>
    <t>ALİ ERDEM AYATA</t>
  </si>
  <si>
    <t>10325283644</t>
  </si>
  <si>
    <t>TR220001200936800001038487</t>
  </si>
  <si>
    <t>ALİ GÖKDENİZ DEMİR</t>
  </si>
  <si>
    <t>14891150706</t>
  </si>
  <si>
    <t>TR950001200133800001165302</t>
  </si>
  <si>
    <t>ALİ İHSAN TURGUT</t>
  </si>
  <si>
    <t>12576002586</t>
  </si>
  <si>
    <t>TR720001200133800001181042</t>
  </si>
  <si>
    <t>ALİ İSMAİL KAYA</t>
  </si>
  <si>
    <t>11615251596</t>
  </si>
  <si>
    <t>TR860001200133800001193691</t>
  </si>
  <si>
    <t>ALİ KUDRET SARAÇ</t>
  </si>
  <si>
    <t>45148916356</t>
  </si>
  <si>
    <t>TR290001200133800001182495</t>
  </si>
  <si>
    <t>ALİ MANSAR ÖZTÜRK</t>
  </si>
  <si>
    <t>10283277594</t>
  </si>
  <si>
    <t>TR550001200133800001129259</t>
  </si>
  <si>
    <t>ALİ MURTAZA KARAKOYUN</t>
  </si>
  <si>
    <t>11678237780</t>
  </si>
  <si>
    <t>TR430001200133800001179721</t>
  </si>
  <si>
    <t>ALİ OSMAN TANRIVERDİ</t>
  </si>
  <si>
    <t>10831475458</t>
  </si>
  <si>
    <t>TR780001200133800001205281</t>
  </si>
  <si>
    <t>ALİ RIZA DURMAZ</t>
  </si>
  <si>
    <t>26557758690</t>
  </si>
  <si>
    <t>TR270001000467972008715001</t>
  </si>
  <si>
    <t>ALİSYA TOK</t>
  </si>
  <si>
    <t>10325369706</t>
  </si>
  <si>
    <t>TR750001200133800001191076</t>
  </si>
  <si>
    <t>ALİ TURGAY DEMİR</t>
  </si>
  <si>
    <t>10913282028</t>
  </si>
  <si>
    <t>TR550001200133800001130132</t>
  </si>
  <si>
    <t>ALİ YASİN DOĞAN</t>
  </si>
  <si>
    <t>11723246972</t>
  </si>
  <si>
    <t>TR560001200133800001193843</t>
  </si>
  <si>
    <t>ALP ARSLAN</t>
  </si>
  <si>
    <t>26345326742</t>
  </si>
  <si>
    <t>TR380001200129400001321069</t>
  </si>
  <si>
    <t>ALPAY ELATAŞ</t>
  </si>
  <si>
    <t>29659731080</t>
  </si>
  <si>
    <t>TR120001200133800001141479</t>
  </si>
  <si>
    <t>ALPER ALTIN</t>
  </si>
  <si>
    <t>11441263114</t>
  </si>
  <si>
    <t>TR370001200133800001193409</t>
  </si>
  <si>
    <t>ALPEREN CABİR</t>
  </si>
  <si>
    <t>13442975140</t>
  </si>
  <si>
    <t>TR290001200133800001203738</t>
  </si>
  <si>
    <t>AMİNE YAĞLI</t>
  </si>
  <si>
    <t>25759628688</t>
  </si>
  <si>
    <t>TR440001200133800001162922</t>
  </si>
  <si>
    <t>ANIL BALTACI</t>
  </si>
  <si>
    <t>11861360028</t>
  </si>
  <si>
    <t>TR470001200133800001204675</t>
  </si>
  <si>
    <t>ANIL YUSUF ZORLUER</t>
  </si>
  <si>
    <t>16732207334</t>
  </si>
  <si>
    <t>TR520001200133800001134551</t>
  </si>
  <si>
    <t>ARDA KARA</t>
  </si>
  <si>
    <t>11006272650</t>
  </si>
  <si>
    <t>TR080001200124100001340401</t>
  </si>
  <si>
    <t>ARDA MUŞTU</t>
  </si>
  <si>
    <t>27826804490</t>
  </si>
  <si>
    <t>TR190001200133800001140674</t>
  </si>
  <si>
    <t>ARDA ÇAĞATAY DEMİR</t>
  </si>
  <si>
    <t>11138265018</t>
  </si>
  <si>
    <t>TR830001200133800001192872</t>
  </si>
  <si>
    <t>ARDA CİVAN KAÇMAZ</t>
  </si>
  <si>
    <t>12629790590</t>
  </si>
  <si>
    <t>TR200001200133800001203706</t>
  </si>
  <si>
    <t>ARİF YILDIRAN</t>
  </si>
  <si>
    <t>45532108176</t>
  </si>
  <si>
    <t>TR430001200133800001170409</t>
  </si>
  <si>
    <t>ARİF CAN KIZILTAŞ</t>
  </si>
  <si>
    <t>11837358882</t>
  </si>
  <si>
    <t>TR220001009010755267205003</t>
  </si>
  <si>
    <t>ARİFE (DENİZ) TATLIDİL</t>
  </si>
  <si>
    <t>11183263724</t>
  </si>
  <si>
    <t>TR180001200133800001192975</t>
  </si>
  <si>
    <t>ARİFE GAMZE MEYDAN</t>
  </si>
  <si>
    <t>10061364584</t>
  </si>
  <si>
    <t>TR970001200133800001190486</t>
  </si>
  <si>
    <t>ARJİN GÜLEÇ</t>
  </si>
  <si>
    <t>41305104840</t>
  </si>
  <si>
    <t>TR120001200133800001169706</t>
  </si>
  <si>
    <t>ARZU MOCU</t>
  </si>
  <si>
    <t>10940803296</t>
  </si>
  <si>
    <t>TR360001200133800001186928</t>
  </si>
  <si>
    <t>ASIM DURAK</t>
  </si>
  <si>
    <t>10422100202</t>
  </si>
  <si>
    <t>TR760001200133800001205705</t>
  </si>
  <si>
    <t>ASİYE BAYAZIT</t>
  </si>
  <si>
    <t>12095800724</t>
  </si>
  <si>
    <t>TR920006400000164201680372</t>
  </si>
  <si>
    <t>ASLI BOĞDAY</t>
  </si>
  <si>
    <t>13334275266</t>
  </si>
  <si>
    <t>TR490001200133800001195230</t>
  </si>
  <si>
    <t>ASLI GÜN</t>
  </si>
  <si>
    <t>34990472356</t>
  </si>
  <si>
    <t>TR170001200133800001181741</t>
  </si>
  <si>
    <t>ASLI KARAKOYUN</t>
  </si>
  <si>
    <t>32716754892</t>
  </si>
  <si>
    <t>TR530001200133800001168386</t>
  </si>
  <si>
    <t>ASLI KAYAR</t>
  </si>
  <si>
    <t>36712939864</t>
  </si>
  <si>
    <t>TR160001200133800001197085</t>
  </si>
  <si>
    <t>ASLI KEKİL</t>
  </si>
  <si>
    <t>10370816804</t>
  </si>
  <si>
    <t>TR440001200133800001182322</t>
  </si>
  <si>
    <t>ASLI KORKMAZ</t>
  </si>
  <si>
    <t>10859266298</t>
  </si>
  <si>
    <t>TR250001200133800001210212</t>
  </si>
  <si>
    <t>ASLI SİLLE</t>
  </si>
  <si>
    <t>10196539734</t>
  </si>
  <si>
    <t>TR680001009010729118105001</t>
  </si>
  <si>
    <t>ASLI YILDIRIM</t>
  </si>
  <si>
    <t>15428131038</t>
  </si>
  <si>
    <t>TR340001200133800001184927</t>
  </si>
  <si>
    <t>ASLI RÜMEYSA TAŞTAN</t>
  </si>
  <si>
    <t>11147835684</t>
  </si>
  <si>
    <t>TR330001200133800001192899</t>
  </si>
  <si>
    <t>ASYA NUR SARI</t>
  </si>
  <si>
    <t>14540160988</t>
  </si>
  <si>
    <t>TR710001200133800001195707</t>
  </si>
  <si>
    <t>ATAHAN AKKUŞ</t>
  </si>
  <si>
    <t>13531169818</t>
  </si>
  <si>
    <t>TR670006701000000077987862</t>
  </si>
  <si>
    <t>ATAKAN ÇAĞLAR</t>
  </si>
  <si>
    <t>16175105556</t>
  </si>
  <si>
    <t>TR890001200133800001202852</t>
  </si>
  <si>
    <t>ATAKAN VURAL</t>
  </si>
  <si>
    <t>10136303456</t>
  </si>
  <si>
    <t>TR060001200133800001180872</t>
  </si>
  <si>
    <t>AYBÜKE EMRE</t>
  </si>
  <si>
    <t>38821350066</t>
  </si>
  <si>
    <t>TR200001200133800001210593</t>
  </si>
  <si>
    <t>AYDIN ZENCİR</t>
  </si>
  <si>
    <t>17378851820</t>
  </si>
  <si>
    <t>TR140001200133800001203911</t>
  </si>
  <si>
    <t>AYDIN CAN BÜYÜKKARAKUŞ</t>
  </si>
  <si>
    <t>10123440386</t>
  </si>
  <si>
    <t>TR110001009010993481105001</t>
  </si>
  <si>
    <t>AYDIN TARIK AKARSU</t>
  </si>
  <si>
    <t>55297276508</t>
  </si>
  <si>
    <t>TR810001200133800001151295</t>
  </si>
  <si>
    <t>AYFER AKTAŞ</t>
  </si>
  <si>
    <t>11588472264</t>
  </si>
  <si>
    <t>TR950001009010485523405001</t>
  </si>
  <si>
    <t>AYFER İMERT</t>
  </si>
  <si>
    <t>11231339722</t>
  </si>
  <si>
    <t>TR130001200922900066000147</t>
  </si>
  <si>
    <t>AYLİN YILDIZ</t>
  </si>
  <si>
    <t>11021156782</t>
  </si>
  <si>
    <t>TR110001200133800001192616</t>
  </si>
  <si>
    <t>AYNUR KAYA</t>
  </si>
  <si>
    <t>44506206344</t>
  </si>
  <si>
    <t>TR220001200133800001181845</t>
  </si>
  <si>
    <t>AYŞE BARIŞ</t>
  </si>
  <si>
    <t>63466313350</t>
  </si>
  <si>
    <t>TR360001200133800001182078</t>
  </si>
  <si>
    <t>AYŞE CEVİZ</t>
  </si>
  <si>
    <t>10267485700</t>
  </si>
  <si>
    <t>TR180001200133800001190938</t>
  </si>
  <si>
    <t>AYŞE ERDEM</t>
  </si>
  <si>
    <t>10838393960</t>
  </si>
  <si>
    <t>TR800001200133800001164020</t>
  </si>
  <si>
    <t>AYŞE KÜNDEŞ</t>
  </si>
  <si>
    <t>10673291650</t>
  </si>
  <si>
    <t>TR300001200133800001182671</t>
  </si>
  <si>
    <t>AYŞE KUŞTEPE</t>
  </si>
  <si>
    <t>17428272902</t>
  </si>
  <si>
    <t>TR090001200133800001180333</t>
  </si>
  <si>
    <t>AYŞE ORAK</t>
  </si>
  <si>
    <t>13100978964</t>
  </si>
  <si>
    <t>TR290001200133800001195105</t>
  </si>
  <si>
    <t>AYŞE ÖZDEMİR</t>
  </si>
  <si>
    <t>15188140806</t>
  </si>
  <si>
    <t>TR560001200133800001178323</t>
  </si>
  <si>
    <t>AYŞE ÖZKAYA</t>
  </si>
  <si>
    <t>47833025046</t>
  </si>
  <si>
    <t>TR540001200133800001162936</t>
  </si>
  <si>
    <t>AYŞE ÖZTÜRK</t>
  </si>
  <si>
    <t>42943793922</t>
  </si>
  <si>
    <t>TR710001200943000001583987</t>
  </si>
  <si>
    <t>AYŞE SERTKAYA</t>
  </si>
  <si>
    <t>10462417094</t>
  </si>
  <si>
    <t>TR970001200124300001159630</t>
  </si>
  <si>
    <t>AYŞE SESİGÜZEL</t>
  </si>
  <si>
    <t>38656332916</t>
  </si>
  <si>
    <t>TR890001200133800001187623</t>
  </si>
  <si>
    <t>AYŞE YAZAR</t>
  </si>
  <si>
    <t>14456164056</t>
  </si>
  <si>
    <t>TR190001200133800001195673</t>
  </si>
  <si>
    <t>AYŞE BEYZA DEVECİ</t>
  </si>
  <si>
    <t>10568269276</t>
  </si>
  <si>
    <t>TR850001009010548400405002</t>
  </si>
  <si>
    <t>AYŞE BUSE UĞURLU</t>
  </si>
  <si>
    <t>13587080068</t>
  </si>
  <si>
    <t>TR160001200133800001195339</t>
  </si>
  <si>
    <t>AYŞE FATMA ERBENZER</t>
  </si>
  <si>
    <t>44962132102</t>
  </si>
  <si>
    <t>TR900001200133800001148320</t>
  </si>
  <si>
    <t>AYŞE GÜL ARSLAN</t>
  </si>
  <si>
    <t>11162833184</t>
  </si>
  <si>
    <t>TR640001200133800001164211</t>
  </si>
  <si>
    <t>AYŞE GÜL AYCI</t>
  </si>
  <si>
    <t>10751846888</t>
  </si>
  <si>
    <t>TR120001200133800001192113</t>
  </si>
  <si>
    <t>AYŞEGÜL AKKAYA</t>
  </si>
  <si>
    <t>10550286434</t>
  </si>
  <si>
    <t>TR640001200133800001184484</t>
  </si>
  <si>
    <t>AYŞEGÜL ARICAK</t>
  </si>
  <si>
    <t>31873581488</t>
  </si>
  <si>
    <t>TR040001200133800001142496</t>
  </si>
  <si>
    <t>AYŞEGÜL ATİLA</t>
  </si>
  <si>
    <t>11168268744</t>
  </si>
  <si>
    <t>TR070001200133800001206462</t>
  </si>
  <si>
    <t>AYŞEGÜL BOZKURT</t>
  </si>
  <si>
    <t>20398943468</t>
  </si>
  <si>
    <t>TR340001200133800001196373</t>
  </si>
  <si>
    <t>AYŞEGÜL GELEN</t>
  </si>
  <si>
    <t>56518542310</t>
  </si>
  <si>
    <t>TR270001200155100001112790</t>
  </si>
  <si>
    <t>AYŞEGÜL PİLLA</t>
  </si>
  <si>
    <t>10802340334</t>
  </si>
  <si>
    <t>TR690001200947900001024185</t>
  </si>
  <si>
    <t>AYŞEGÜL SERT</t>
  </si>
  <si>
    <t>16490095396</t>
  </si>
  <si>
    <t>TR850001200129500066000206</t>
  </si>
  <si>
    <t>AYŞEGÜL UZUN</t>
  </si>
  <si>
    <t>13307202794</t>
  </si>
  <si>
    <t>TR510001200133800001209841</t>
  </si>
  <si>
    <t>AYŞE IŞIL SEVEROĞLU</t>
  </si>
  <si>
    <t>13703180788</t>
  </si>
  <si>
    <t>TR810001200133800001203190</t>
  </si>
  <si>
    <t>AYSEL DAĞ</t>
  </si>
  <si>
    <t>12875985870</t>
  </si>
  <si>
    <t>TR770001200133800001204232</t>
  </si>
  <si>
    <t>AYŞE NUR DEMİR</t>
  </si>
  <si>
    <t>12255004740</t>
  </si>
  <si>
    <t>TR680001200133800001194403</t>
  </si>
  <si>
    <t>AYŞE NUR ŞİMŞEK</t>
  </si>
  <si>
    <t>16460684476</t>
  </si>
  <si>
    <t>TR400001200133800001134379</t>
  </si>
  <si>
    <t>AYŞENUR AKYOL</t>
  </si>
  <si>
    <t>10715281038</t>
  </si>
  <si>
    <t>TR650001200133800001192032</t>
  </si>
  <si>
    <t>AYŞENUR ATILGAN</t>
  </si>
  <si>
    <t>11354265366</t>
  </si>
  <si>
    <t>TR700001200133800001164297</t>
  </si>
  <si>
    <t>AYŞENUR CAN</t>
  </si>
  <si>
    <t>10187305454</t>
  </si>
  <si>
    <t>TR900001200133800001163355</t>
  </si>
  <si>
    <t>AYŞENUR TARAKÇİ</t>
  </si>
  <si>
    <t>50023157182</t>
  </si>
  <si>
    <t>TR530001200133800001171005</t>
  </si>
  <si>
    <t>AYSİMA YÜCEL</t>
  </si>
  <si>
    <t>43786666770</t>
  </si>
  <si>
    <t>TR480001200133800001170125</t>
  </si>
  <si>
    <t>AYSİMA NUR AKGÜL</t>
  </si>
  <si>
    <t>10817956186</t>
  </si>
  <si>
    <t>TR920001200133800001192225</t>
  </si>
  <si>
    <t>AYSU KARAHAN</t>
  </si>
  <si>
    <t>13532193232</t>
  </si>
  <si>
    <t>TR900001200133800001204774</t>
  </si>
  <si>
    <t>AYSUN DOĞAN</t>
  </si>
  <si>
    <t>44119160286</t>
  </si>
  <si>
    <t>TR560001200133800001170175</t>
  </si>
  <si>
    <t>AYSUN KILIÇ</t>
  </si>
  <si>
    <t>10761153914</t>
  </si>
  <si>
    <t>TR270001200133800001192134</t>
  </si>
  <si>
    <t>AYTEN BAYSÖZ</t>
  </si>
  <si>
    <t>46153877472</t>
  </si>
  <si>
    <t>TR660001200133800001203848</t>
  </si>
  <si>
    <t>AYVAZ YILDIRIM</t>
  </si>
  <si>
    <t>14072175276</t>
  </si>
  <si>
    <t>TR700001200133800001198829</t>
  </si>
  <si>
    <t>AZİZ CAN OLĞAÇ</t>
  </si>
  <si>
    <t>10145878846</t>
  </si>
  <si>
    <t>TR590001200133800001206205</t>
  </si>
  <si>
    <t>AZİZ MERT GAYIR</t>
  </si>
  <si>
    <t>13187424774</t>
  </si>
  <si>
    <t>TR820001200133800001182899</t>
  </si>
  <si>
    <t>AZRA AS</t>
  </si>
  <si>
    <t>16298878290</t>
  </si>
  <si>
    <t>TR720001200133800001205195</t>
  </si>
  <si>
    <t>AZRA GÜNEŞ</t>
  </si>
  <si>
    <t>11435262970</t>
  </si>
  <si>
    <t>TR920001200133800001178839</t>
  </si>
  <si>
    <t>AZRA RANA YAŞAR</t>
  </si>
  <si>
    <t>41236269564</t>
  </si>
  <si>
    <t>TR710001200133800001210548</t>
  </si>
  <si>
    <t>BAHAR ÇELİK</t>
  </si>
  <si>
    <t>60031496234</t>
  </si>
  <si>
    <t>TR720001200133800001206650</t>
  </si>
  <si>
    <t>BAHAR GÜNDER</t>
  </si>
  <si>
    <t>10403870070</t>
  </si>
  <si>
    <t>TR420001200133800001203795</t>
  </si>
  <si>
    <t>BAHAR UÇAR</t>
  </si>
  <si>
    <t>12856381936</t>
  </si>
  <si>
    <t>TR660001200133800001194924</t>
  </si>
  <si>
    <t>BAHAR GÖKÇE TUNCER</t>
  </si>
  <si>
    <t>14480153422</t>
  </si>
  <si>
    <t>TR190001200133800001165215</t>
  </si>
  <si>
    <t>BARAN YILDIRIM</t>
  </si>
  <si>
    <t>14321463116</t>
  </si>
  <si>
    <t>TR860001200133800001165173</t>
  </si>
  <si>
    <t>BARIŞ ÇİÇEK</t>
  </si>
  <si>
    <t>42395007998</t>
  </si>
  <si>
    <t>TR660001200133800001169898</t>
  </si>
  <si>
    <t>BARIŞ GÖKSU</t>
  </si>
  <si>
    <t>10228507274</t>
  </si>
  <si>
    <t>TR670001200133800001190832</t>
  </si>
  <si>
    <t>BARIŞCAN AKBAŞ</t>
  </si>
  <si>
    <t>10643291376</t>
  </si>
  <si>
    <t>TR210001200133800001191854</t>
  </si>
  <si>
    <t>BASİL ELCABİRİ</t>
  </si>
  <si>
    <t>18602968178</t>
  </si>
  <si>
    <t>TR210001200133800001199129</t>
  </si>
  <si>
    <t>BATUHAN MERT ÇAĞIR</t>
  </si>
  <si>
    <t>36151507266</t>
  </si>
  <si>
    <t>TR640001200133800001168867</t>
  </si>
  <si>
    <t>BATUHAN TALHA GÜL</t>
  </si>
  <si>
    <t>11003270284</t>
  </si>
  <si>
    <t>TR670001200133800001192578</t>
  </si>
  <si>
    <t>BAYRAM DİKYER</t>
  </si>
  <si>
    <t>10396876684</t>
  </si>
  <si>
    <t>TR220001200133800001191254</t>
  </si>
  <si>
    <t>BAYRAM OĞUZ AYAZ</t>
  </si>
  <si>
    <t>35221462184</t>
  </si>
  <si>
    <t>TR280001200133800001168739</t>
  </si>
  <si>
    <t>BEDİHA GÖÇER</t>
  </si>
  <si>
    <t>10544274546</t>
  </si>
  <si>
    <t>TR870001200133800001191636</t>
  </si>
  <si>
    <t>BEDİRHAN AYDIN</t>
  </si>
  <si>
    <t>10306455442</t>
  </si>
  <si>
    <t>TR060001200133800001177283</t>
  </si>
  <si>
    <t>BEDİRHAN BAYRAM</t>
  </si>
  <si>
    <t>12669077514</t>
  </si>
  <si>
    <t>TR110001200967700001021620</t>
  </si>
  <si>
    <t>BEDRİYE İREM NAİFOĞLU</t>
  </si>
  <si>
    <t>36290001854</t>
  </si>
  <si>
    <t>TR060001200133800001179514</t>
  </si>
  <si>
    <t>BEHİYE KILINÇ</t>
  </si>
  <si>
    <t>35459230708</t>
  </si>
  <si>
    <t>TR900001200133800001178584</t>
  </si>
  <si>
    <t>BEHİYE NUR KARATAŞ</t>
  </si>
  <si>
    <t>27466728316</t>
  </si>
  <si>
    <t>TR390001200133800001140508</t>
  </si>
  <si>
    <t>BEKİR GÖKALP</t>
  </si>
  <si>
    <t>12575710772</t>
  </si>
  <si>
    <t>TR500001200133800001131677</t>
  </si>
  <si>
    <t>BEKİR CAN KÖSE</t>
  </si>
  <si>
    <t>12899216110</t>
  </si>
  <si>
    <t>TR620001200133800001194996</t>
  </si>
  <si>
    <t>BELİNAY GÜLLÜ</t>
  </si>
  <si>
    <t>11225324796</t>
  </si>
  <si>
    <t>TR660001009010942816905001</t>
  </si>
  <si>
    <t>BERAT ERDOĞAN</t>
  </si>
  <si>
    <t>27142637642</t>
  </si>
  <si>
    <t>TR500001200133800001186482</t>
  </si>
  <si>
    <t>BERAT KARABULUT</t>
  </si>
  <si>
    <t>10121302112</t>
  </si>
  <si>
    <t>TR870001200133800001180869</t>
  </si>
  <si>
    <t>BERAT UYANIK</t>
  </si>
  <si>
    <t>11838138384</t>
  </si>
  <si>
    <t>TR090001000014833950215001</t>
  </si>
  <si>
    <t>BERAT BEKİR DOĞAN</t>
  </si>
  <si>
    <t>18469081546</t>
  </si>
  <si>
    <t>TR230001200133800001183476</t>
  </si>
  <si>
    <t>BERÇEM GÜNEŞ</t>
  </si>
  <si>
    <t>22187686594</t>
  </si>
  <si>
    <t>TR130001200133800001196460</t>
  </si>
  <si>
    <t>BERFİN ATİLA</t>
  </si>
  <si>
    <t>32737545028</t>
  </si>
  <si>
    <t>TR610001200133800001142925</t>
  </si>
  <si>
    <t>BERFİN ÇİFTÇİ</t>
  </si>
  <si>
    <t>11595037630</t>
  </si>
  <si>
    <t>TR120001200133800001193665</t>
  </si>
  <si>
    <t>BERFİN DEMİR</t>
  </si>
  <si>
    <t>10871278576</t>
  </si>
  <si>
    <t>TR400001200133800001207517</t>
  </si>
  <si>
    <t>BERFİN DEMİRALP</t>
  </si>
  <si>
    <t>10241125400</t>
  </si>
  <si>
    <t>TR060001009010758547205001</t>
  </si>
  <si>
    <t>BERFİN EKİNCİ</t>
  </si>
  <si>
    <t>11553030604</t>
  </si>
  <si>
    <t>TR260001200133800001204762</t>
  </si>
  <si>
    <t>BERFİN ERGÜN</t>
  </si>
  <si>
    <t>13019211626</t>
  </si>
  <si>
    <t>TR140001200133800001202941</t>
  </si>
  <si>
    <t>BERFİN EROĞLU</t>
  </si>
  <si>
    <t>10667282978</t>
  </si>
  <si>
    <t>TR700001200133800001163909</t>
  </si>
  <si>
    <t>BERFİN ERSEVER</t>
  </si>
  <si>
    <t>21349133488</t>
  </si>
  <si>
    <t>TR540001200149600001178539</t>
  </si>
  <si>
    <t>BERFİN KAPLAN</t>
  </si>
  <si>
    <t>10117500836</t>
  </si>
  <si>
    <t>TR320001200133800001190589</t>
  </si>
  <si>
    <t>BERFİN YILMAZ</t>
  </si>
  <si>
    <t>10356181544</t>
  </si>
  <si>
    <t>TR980001200133800001191147</t>
  </si>
  <si>
    <t>BERİKA BEYAZGÜL</t>
  </si>
  <si>
    <t>14197265364</t>
  </si>
  <si>
    <t>TR070001200133800001165140</t>
  </si>
  <si>
    <t>BERİVAN KANAT</t>
  </si>
  <si>
    <t>23164025474</t>
  </si>
  <si>
    <t>TR390001200133800001184837</t>
  </si>
  <si>
    <t>BERİVAN SAF</t>
  </si>
  <si>
    <t>62815327420</t>
  </si>
  <si>
    <t>TR200001200133800001171502</t>
  </si>
  <si>
    <t>BERİVAN ŞAHİN</t>
  </si>
  <si>
    <t>10273484728</t>
  </si>
  <si>
    <t>TR820001009010120165405001</t>
  </si>
  <si>
    <t>BERİVAN TÜRKOĞLU</t>
  </si>
  <si>
    <t>13268988454</t>
  </si>
  <si>
    <t>TR690001200133800001132208</t>
  </si>
  <si>
    <t>BERİVAN YAVUZ</t>
  </si>
  <si>
    <t>11369091370</t>
  </si>
  <si>
    <t>TR490001200133800001193290</t>
  </si>
  <si>
    <t>BERİVAN FERİDE UÇAR</t>
  </si>
  <si>
    <t>22990877554</t>
  </si>
  <si>
    <t>TR760001200133800001166905</t>
  </si>
  <si>
    <t>BERKAY BAŞAR</t>
  </si>
  <si>
    <t>10940280318</t>
  </si>
  <si>
    <t>TR190001200922200001196508</t>
  </si>
  <si>
    <t>BERKAY CAN ÖZDEMİR</t>
  </si>
  <si>
    <t>27301715624</t>
  </si>
  <si>
    <t>TR600001200133800001200464</t>
  </si>
  <si>
    <t>BERK CAN KARAKURUMER</t>
  </si>
  <si>
    <t>11249323454</t>
  </si>
  <si>
    <t>TR380001200133800001179229</t>
  </si>
  <si>
    <t>BERNA ÇETİNTAŞ</t>
  </si>
  <si>
    <t>29798421170</t>
  </si>
  <si>
    <t>TR660001200963500001079234</t>
  </si>
  <si>
    <t>BERRA ÇALGAMLI</t>
  </si>
  <si>
    <t>13934172910</t>
  </si>
  <si>
    <t>TR640001009010495287505002</t>
  </si>
  <si>
    <t>BERRİN AYDIN</t>
  </si>
  <si>
    <t>10556406928</t>
  </si>
  <si>
    <t>TR690001200133800001129686</t>
  </si>
  <si>
    <t>BERSU AYDINGÜLER</t>
  </si>
  <si>
    <t>12779210122</t>
  </si>
  <si>
    <t>TR820001200133800001209477</t>
  </si>
  <si>
    <t>BESİM AKAY</t>
  </si>
  <si>
    <t>10444877656</t>
  </si>
  <si>
    <t>TR830001009010747479905001</t>
  </si>
  <si>
    <t>BESİME AKGÖZ</t>
  </si>
  <si>
    <t>16007888480</t>
  </si>
  <si>
    <t>TR660001200133800001180180</t>
  </si>
  <si>
    <t>BESRA ELKATMIŞ</t>
  </si>
  <si>
    <t>17606839842</t>
  </si>
  <si>
    <t>TR400001009010578993705001</t>
  </si>
  <si>
    <t>BESTAMİ SAĞIR</t>
  </si>
  <si>
    <t>48643078314</t>
  </si>
  <si>
    <t>TR060001200133800001180678</t>
  </si>
  <si>
    <t>BETÜL ARIKAN</t>
  </si>
  <si>
    <t>22693940364</t>
  </si>
  <si>
    <t>TR740001200133800001166844</t>
  </si>
  <si>
    <t>BETÜL ATEŞ</t>
  </si>
  <si>
    <t>10307856606</t>
  </si>
  <si>
    <t>TR730001200133800001183352</t>
  </si>
  <si>
    <t>BETÜL İNAL</t>
  </si>
  <si>
    <t>25195891998</t>
  </si>
  <si>
    <t>TR610001200133800001139433</t>
  </si>
  <si>
    <t>BETÜL KIRGİL</t>
  </si>
  <si>
    <t>13025210958</t>
  </si>
  <si>
    <t>TR330001200133800001198719</t>
  </si>
  <si>
    <t>BETÜL YAVAŞ</t>
  </si>
  <si>
    <t>43531768186</t>
  </si>
  <si>
    <t>TR450001200133800001147675</t>
  </si>
  <si>
    <t>BETÜL ZEHRA KILINÇ</t>
  </si>
  <si>
    <t>11058047466</t>
  </si>
  <si>
    <t>TR670001200133800001178222</t>
  </si>
  <si>
    <t>BEYZA BEYAZASLAN</t>
  </si>
  <si>
    <t>20473953610</t>
  </si>
  <si>
    <t>TR850001200133800001180614</t>
  </si>
  <si>
    <t>BEYZA BOYNO</t>
  </si>
  <si>
    <t>43705187218</t>
  </si>
  <si>
    <t>TR240001200133800001186950</t>
  </si>
  <si>
    <t>BEYZA ÇELİK</t>
  </si>
  <si>
    <t>10175358820</t>
  </si>
  <si>
    <t>TR260001200133800001177505</t>
  </si>
  <si>
    <t>13460036250</t>
  </si>
  <si>
    <t>TR350001009010751595605001</t>
  </si>
  <si>
    <t>BEYZA KELEŞ</t>
  </si>
  <si>
    <t>13508193662</t>
  </si>
  <si>
    <t>TR100001200133800001180994</t>
  </si>
  <si>
    <t>BEYZA ÖZDEMİR</t>
  </si>
  <si>
    <t>11021260564</t>
  </si>
  <si>
    <t>TR680001200133800001178107</t>
  </si>
  <si>
    <t>BEYZA SERT</t>
  </si>
  <si>
    <t>16507294644</t>
  </si>
  <si>
    <t>TR160001200133800001196115</t>
  </si>
  <si>
    <t>BEYZA ÜSTÜNDAĞ</t>
  </si>
  <si>
    <t>18647240024</t>
  </si>
  <si>
    <t>TR300001200133800001178015</t>
  </si>
  <si>
    <t>BEYZA İREM ÜNAL</t>
  </si>
  <si>
    <t>22174887256</t>
  </si>
  <si>
    <t>TR030001200133800001177143</t>
  </si>
  <si>
    <t>BEYZA NUR BAYSA</t>
  </si>
  <si>
    <t>11943031136</t>
  </si>
  <si>
    <t>TR110001200133800001181170</t>
  </si>
  <si>
    <t>BEYZANUR AKIN</t>
  </si>
  <si>
    <t>10877345128</t>
  </si>
  <si>
    <t>TR540001200133800001204549</t>
  </si>
  <si>
    <t>BEYZANUR AKYÜZ</t>
  </si>
  <si>
    <t>38623356624</t>
  </si>
  <si>
    <t>TR860001200133800001169247</t>
  </si>
  <si>
    <t>BEYZANUR ERDOĞAN</t>
  </si>
  <si>
    <t>10246476774</t>
  </si>
  <si>
    <t>TR330001200133800001198816</t>
  </si>
  <si>
    <t>BEYZANUR GÜNEŞ</t>
  </si>
  <si>
    <t>11412041802</t>
  </si>
  <si>
    <t>TR440001200133800001188142</t>
  </si>
  <si>
    <t>BİLAL BAKIRCI</t>
  </si>
  <si>
    <t>11153269312</t>
  </si>
  <si>
    <t>TR900001200133800001178681</t>
  </si>
  <si>
    <t>BİLAL ERDEM</t>
  </si>
  <si>
    <t>14015341706</t>
  </si>
  <si>
    <t>TR650001200152800001110960</t>
  </si>
  <si>
    <t>BİLAL ÖZASLAN</t>
  </si>
  <si>
    <t>33682521280</t>
  </si>
  <si>
    <t>TR830001200133800001168525</t>
  </si>
  <si>
    <t>BİLGE KORKMAZ</t>
  </si>
  <si>
    <t>10292379104</t>
  </si>
  <si>
    <t>TR310001200133800001190995</t>
  </si>
  <si>
    <t>BORAN ALİ KARAÇAY</t>
  </si>
  <si>
    <t>10835352120</t>
  </si>
  <si>
    <t>TR590001200133800001182052</t>
  </si>
  <si>
    <t>BUKET ARPAGUŞ</t>
  </si>
  <si>
    <t>10021653468</t>
  </si>
  <si>
    <t>TR460001200133800001181413</t>
  </si>
  <si>
    <t>BÜLENT BURAK GÜLAY</t>
  </si>
  <si>
    <t>11021273434</t>
  </si>
  <si>
    <t>TR700001200133800001192621</t>
  </si>
  <si>
    <t>BÜNYAMİN BAZ</t>
  </si>
  <si>
    <t>45241699088</t>
  </si>
  <si>
    <t>TR420001200133800001186529</t>
  </si>
  <si>
    <t>BÜNYAMİN DENİZ</t>
  </si>
  <si>
    <t>50587525298</t>
  </si>
  <si>
    <t>TR570001200133800001150563</t>
  </si>
  <si>
    <t>BÜNYAMİN KÖMÜRCÜ</t>
  </si>
  <si>
    <t>26642026222</t>
  </si>
  <si>
    <t>TR940001200133800001196651</t>
  </si>
  <si>
    <t>BÜNYAMİN KUDRET</t>
  </si>
  <si>
    <t>33325608842</t>
  </si>
  <si>
    <t>TR670001200133800001143205</t>
  </si>
  <si>
    <t>BURAK DOĞAN</t>
  </si>
  <si>
    <t>10114478770</t>
  </si>
  <si>
    <t>TR640001200133800001180992</t>
  </si>
  <si>
    <t>BURAK DOĞUÇ</t>
  </si>
  <si>
    <t>11150333580</t>
  </si>
  <si>
    <t>TR220001200133800001192903</t>
  </si>
  <si>
    <t>BURÇİN ÖZOYLUMLU</t>
  </si>
  <si>
    <t>23554851126</t>
  </si>
  <si>
    <t>TR210001200133800001180311</t>
  </si>
  <si>
    <t>BURCU ELİF ÖZDEMİR</t>
  </si>
  <si>
    <t>53356642790</t>
  </si>
  <si>
    <t>TR680001200133800001178398</t>
  </si>
  <si>
    <t>BURHAN PAKSOY</t>
  </si>
  <si>
    <t>11864357308</t>
  </si>
  <si>
    <t>TR560001200133800001194037</t>
  </si>
  <si>
    <t>BUSE ANACUR</t>
  </si>
  <si>
    <t>10417867240</t>
  </si>
  <si>
    <t>TR380001200963500001101175</t>
  </si>
  <si>
    <t>BUSENUR KOCALAR</t>
  </si>
  <si>
    <t>32314559158</t>
  </si>
  <si>
    <t>TR580001200133800001181876</t>
  </si>
  <si>
    <t>BÜŞRA AÇAR</t>
  </si>
  <si>
    <t>29950645628</t>
  </si>
  <si>
    <t>TR980001200133800001167964</t>
  </si>
  <si>
    <t>BÜŞRA BİLİK</t>
  </si>
  <si>
    <t>11051968270</t>
  </si>
  <si>
    <t>TR860001200133800001182342</t>
  </si>
  <si>
    <t>BÜŞRA ÇEÇE</t>
  </si>
  <si>
    <t>14999911766</t>
  </si>
  <si>
    <t>TR200001200133800001205161</t>
  </si>
  <si>
    <t>BÜŞRA CURA</t>
  </si>
  <si>
    <t>11369318866</t>
  </si>
  <si>
    <t>TR950001200922800001026427</t>
  </si>
  <si>
    <t>BÜŞRA DÖNMEZ</t>
  </si>
  <si>
    <t>36565623736</t>
  </si>
  <si>
    <t>TR870001200133800001168938</t>
  </si>
  <si>
    <t>BÜŞRA ERDEM</t>
  </si>
  <si>
    <t>14312952186</t>
  </si>
  <si>
    <t>TR900001200133800001209042</t>
  </si>
  <si>
    <t>BÜŞRA KAYA</t>
  </si>
  <si>
    <t>15188139466</t>
  </si>
  <si>
    <t>TR230001200133800001185028</t>
  </si>
  <si>
    <t>BÜŞRA ORHAN</t>
  </si>
  <si>
    <t>10069490964</t>
  </si>
  <si>
    <t>TR790001200133800001163068</t>
  </si>
  <si>
    <t>BÜŞRA ŞİMŞEK</t>
  </si>
  <si>
    <t>31268387244</t>
  </si>
  <si>
    <t>TR970001200133800001168176</t>
  </si>
  <si>
    <t>34681479978</t>
  </si>
  <si>
    <t>TR320001200133800001168667</t>
  </si>
  <si>
    <t>BÜŞRA TEMİRBOĞA</t>
  </si>
  <si>
    <t>40577198304</t>
  </si>
  <si>
    <t>TR430001200936700001035495</t>
  </si>
  <si>
    <t>BÜŞRA TOSUN</t>
  </si>
  <si>
    <t>71329155160</t>
  </si>
  <si>
    <t>TR400001200133800001171724</t>
  </si>
  <si>
    <t>BÜŞRA YILMAZ</t>
  </si>
  <si>
    <t>11324260650</t>
  </si>
  <si>
    <t>TR850001200133800001193224</t>
  </si>
  <si>
    <t>BÜŞRA YOLCU</t>
  </si>
  <si>
    <t>12152403974</t>
  </si>
  <si>
    <t>TR760001200133800001177575</t>
  </si>
  <si>
    <t>BÜŞRA BETÜL KUNU</t>
  </si>
  <si>
    <t>36592416264</t>
  </si>
  <si>
    <t>TR190001200133800001144651</t>
  </si>
  <si>
    <t>BÜŞRA NEHİR ÖZKARAMAN</t>
  </si>
  <si>
    <t>11291252160</t>
  </si>
  <si>
    <t>TR560001200133800001203640</t>
  </si>
  <si>
    <t>BÜŞRA NUR KALKAN</t>
  </si>
  <si>
    <t>34931261896</t>
  </si>
  <si>
    <t>TR810001200977900001033333</t>
  </si>
  <si>
    <t>BÜŞRA NUR KÖRCÜK</t>
  </si>
  <si>
    <t>12467222444</t>
  </si>
  <si>
    <t>TR350001200133800001205085</t>
  </si>
  <si>
    <t>BÜŞRA NUR ÖZEN</t>
  </si>
  <si>
    <t>10091292116</t>
  </si>
  <si>
    <t>TR760001200133800001163122</t>
  </si>
  <si>
    <t>BÜŞRANUR ACAR</t>
  </si>
  <si>
    <t>48544019218</t>
  </si>
  <si>
    <t>TR390001200133800001204528</t>
  </si>
  <si>
    <t>CABBAR EMİN EVYAPAR</t>
  </si>
  <si>
    <t>15334254524</t>
  </si>
  <si>
    <t>TR190001200133800001165409</t>
  </si>
  <si>
    <t>ÇAĞATAY ÇAKKAN</t>
  </si>
  <si>
    <t>10232397052</t>
  </si>
  <si>
    <t>TR150001200133800001184493</t>
  </si>
  <si>
    <t>ÇAĞLA ÇALAR</t>
  </si>
  <si>
    <t>10346358796</t>
  </si>
  <si>
    <t>TR730001009010534390505001</t>
  </si>
  <si>
    <t>CAHİT HAKAN AKARÇAY</t>
  </si>
  <si>
    <t>12410224242</t>
  </si>
  <si>
    <t>TR600001200133800001194547</t>
  </si>
  <si>
    <t>CANSU ERENGİL</t>
  </si>
  <si>
    <t>11360325450</t>
  </si>
  <si>
    <t>TR980001200133800001204048</t>
  </si>
  <si>
    <t>CANSU GÜLLÜ</t>
  </si>
  <si>
    <t>59038453388</t>
  </si>
  <si>
    <t>TR590001200133800001171382</t>
  </si>
  <si>
    <t>CANSU KARLIOĞLU</t>
  </si>
  <si>
    <t>10265295684</t>
  </si>
  <si>
    <t>TR620001200133800001181319</t>
  </si>
  <si>
    <t>CELAL HÖSÜKLER</t>
  </si>
  <si>
    <t>16289093176</t>
  </si>
  <si>
    <t>TR440001200133800001161467</t>
  </si>
  <si>
    <t>CELAL YAVUZEL</t>
  </si>
  <si>
    <t>64966263350</t>
  </si>
  <si>
    <t>TR510001200133800001208871</t>
  </si>
  <si>
    <t>CEM AKIN</t>
  </si>
  <si>
    <t>10454772156</t>
  </si>
  <si>
    <t>TR860001200133800001179723</t>
  </si>
  <si>
    <t>CEM ESENKÖYLÜ</t>
  </si>
  <si>
    <t>19546063172</t>
  </si>
  <si>
    <t>TR200001200133800001154139</t>
  </si>
  <si>
    <t>CEM GÖBELEK</t>
  </si>
  <si>
    <t>23596933156</t>
  </si>
  <si>
    <t>TR970001200133800001167012</t>
  </si>
  <si>
    <t>CEM TOKGÖZOĞLU</t>
  </si>
  <si>
    <t>40234352766</t>
  </si>
  <si>
    <t>TR600001200133800001169521</t>
  </si>
  <si>
    <t>CEMİLE LEVENT</t>
  </si>
  <si>
    <t>26627001206</t>
  </si>
  <si>
    <t>TR240001200133800001196650</t>
  </si>
  <si>
    <t>CEMİLE YUVARLAK</t>
  </si>
  <si>
    <t>22733666612</t>
  </si>
  <si>
    <t>TR020001200133800001202672</t>
  </si>
  <si>
    <t>CEMRE GÜNGÖREN</t>
  </si>
  <si>
    <t>11116401162</t>
  </si>
  <si>
    <t>TR610001009010951714705003</t>
  </si>
  <si>
    <t>CEMRE ÖZDÜZEN</t>
  </si>
  <si>
    <t>25126007542</t>
  </si>
  <si>
    <t>TR610001200133800001167272</t>
  </si>
  <si>
    <t>CENNET KILIÇ</t>
  </si>
  <si>
    <t>13345241946</t>
  </si>
  <si>
    <t>TR880001200133800001164943</t>
  </si>
  <si>
    <t>CEREN GÜDENLER</t>
  </si>
  <si>
    <t>42436221666</t>
  </si>
  <si>
    <t>TR820001200133800001169901</t>
  </si>
  <si>
    <t>CEREN KAYA</t>
  </si>
  <si>
    <t>14840149270</t>
  </si>
  <si>
    <t>TR180001009010754116005001</t>
  </si>
  <si>
    <t>CEREN KİRAZ</t>
  </si>
  <si>
    <t>12050239484</t>
  </si>
  <si>
    <t>TR290001200133800001200246</t>
  </si>
  <si>
    <t>CEREN ÖZKER</t>
  </si>
  <si>
    <t>12173233710</t>
  </si>
  <si>
    <t>TR860001200133800001197959</t>
  </si>
  <si>
    <t>CEREN BERRA KARAGÖL</t>
  </si>
  <si>
    <t>10256930624</t>
  </si>
  <si>
    <t>TR060001200965000066000011</t>
  </si>
  <si>
    <t>CEVDET RESUL GÜZEY</t>
  </si>
  <si>
    <t>10295278756</t>
  </si>
  <si>
    <t>TR090001200936700001028832</t>
  </si>
  <si>
    <t>CEYDA PAK</t>
  </si>
  <si>
    <t>21896022426</t>
  </si>
  <si>
    <t>TR880001200133800001177650</t>
  </si>
  <si>
    <t>CEYDA TAŞKAN</t>
  </si>
  <si>
    <t>10093439694</t>
  </si>
  <si>
    <t>TR400001200133800001190542</t>
  </si>
  <si>
    <t>ÇİĞDEM SULAK</t>
  </si>
  <si>
    <t>43393625948</t>
  </si>
  <si>
    <t>TR520001200951100001042761</t>
  </si>
  <si>
    <t>CİHAN ŞAHAN</t>
  </si>
  <si>
    <t>10958391242</t>
  </si>
  <si>
    <t>TR180001200133800001183275</t>
  </si>
  <si>
    <t>CİHANGİR ÖZKAYA</t>
  </si>
  <si>
    <t>10277517156</t>
  </si>
  <si>
    <t>TR640001200133800001203205</t>
  </si>
  <si>
    <t>CUMA GÖK</t>
  </si>
  <si>
    <t>11534408804</t>
  </si>
  <si>
    <t>TR560001200154800001114708</t>
  </si>
  <si>
    <t>CUMA PAYMAN</t>
  </si>
  <si>
    <t>12638218146</t>
  </si>
  <si>
    <t>TR100001200937100001063423</t>
  </si>
  <si>
    <t>CUMA SAMET ÖZDEMİR</t>
  </si>
  <si>
    <t>47767033704</t>
  </si>
  <si>
    <t>TR950001200133800001179949</t>
  </si>
  <si>
    <t>DAMLA IŞIK</t>
  </si>
  <si>
    <t>13958181028</t>
  </si>
  <si>
    <t>TR120001200133800001195508</t>
  </si>
  <si>
    <t>DAMLA MAVİŞ</t>
  </si>
  <si>
    <t>17081868818</t>
  </si>
  <si>
    <t>TR020001200133800001196173</t>
  </si>
  <si>
    <t>DEMET KOCA</t>
  </si>
  <si>
    <t>23047042192</t>
  </si>
  <si>
    <t>TR540001200133800001166913</t>
  </si>
  <si>
    <t>DENİZ CANIMOĞLU</t>
  </si>
  <si>
    <t>24757877692</t>
  </si>
  <si>
    <t>TR800001200133800001182547</t>
  </si>
  <si>
    <t>DENİZ FIRAT</t>
  </si>
  <si>
    <t>11756249308</t>
  </si>
  <si>
    <t>TR820001200133800001207052</t>
  </si>
  <si>
    <t>DENİZ KEREM KOYUNCU</t>
  </si>
  <si>
    <t>11141251152</t>
  </si>
  <si>
    <t>TR720001200133800001205001</t>
  </si>
  <si>
    <t>DENİZ MERT YÖRÜK</t>
  </si>
  <si>
    <t>21004163614</t>
  </si>
  <si>
    <t>TR770001200133800001166499</t>
  </si>
  <si>
    <t>DİCLE BAYDAN</t>
  </si>
  <si>
    <t>12567011092</t>
  </si>
  <si>
    <t>TR270001009010399866005001</t>
  </si>
  <si>
    <t>DİDEM İCLAL ÇELİK</t>
  </si>
  <si>
    <t>11102758140</t>
  </si>
  <si>
    <t>TR940001500158007340647850</t>
  </si>
  <si>
    <t>DİLAN AKKUŞ</t>
  </si>
  <si>
    <t>11794541518</t>
  </si>
  <si>
    <t>TR970001200133800001131025</t>
  </si>
  <si>
    <t>DİLAN ASLAN</t>
  </si>
  <si>
    <t>13736180212</t>
  </si>
  <si>
    <t>TR210001200133800001179923</t>
  </si>
  <si>
    <t>DİLAN ERTENE</t>
  </si>
  <si>
    <t>73795039968</t>
  </si>
  <si>
    <t>TR650001200133800001197852</t>
  </si>
  <si>
    <t>DİLAN KILIÇ</t>
  </si>
  <si>
    <t>37394166234</t>
  </si>
  <si>
    <t>TR850001200133800001169071</t>
  </si>
  <si>
    <t>DİLAN YAPICI</t>
  </si>
  <si>
    <t>21355132956</t>
  </si>
  <si>
    <t>TR460001200133800001166572</t>
  </si>
  <si>
    <t>DİLAN YEL</t>
  </si>
  <si>
    <t>12614825054</t>
  </si>
  <si>
    <t>TR710001200133800001194737</t>
  </si>
  <si>
    <t>DİLARA BORAZAN</t>
  </si>
  <si>
    <t>10856801874</t>
  </si>
  <si>
    <t>TR320001200133800001182732</t>
  </si>
  <si>
    <t>DİLARA ÇINKIR</t>
  </si>
  <si>
    <t>21227491952</t>
  </si>
  <si>
    <t>TR420001200133800001166547</t>
  </si>
  <si>
    <t>DİLARA İNCİ</t>
  </si>
  <si>
    <t>13628190336</t>
  </si>
  <si>
    <t>TR700001200937100001063507</t>
  </si>
  <si>
    <t>DİLARA KOLAĞASIOĞLU</t>
  </si>
  <si>
    <t>32588344580</t>
  </si>
  <si>
    <t>TR610001001994789848595003</t>
  </si>
  <si>
    <t>DİLARA SAHİLLİOĞLU</t>
  </si>
  <si>
    <t>23362933540</t>
  </si>
  <si>
    <t>TR610001200133800001138463</t>
  </si>
  <si>
    <t>DİLARA ŞAHİN</t>
  </si>
  <si>
    <t>15530911184</t>
  </si>
  <si>
    <t>TR970001200133800001165460</t>
  </si>
  <si>
    <t>DİLARA SEVER</t>
  </si>
  <si>
    <t>34393167286</t>
  </si>
  <si>
    <t>TR120001200133800001143710</t>
  </si>
  <si>
    <t>DİLA ROJİN TEMİZER</t>
  </si>
  <si>
    <t>11969245210</t>
  </si>
  <si>
    <t>TR700001200133800001180787</t>
  </si>
  <si>
    <t>DİLAY AÇIKGÖZ</t>
  </si>
  <si>
    <t>69673098738</t>
  </si>
  <si>
    <t>TR390001009010612037205002</t>
  </si>
  <si>
    <t>DİLBİN BABAT</t>
  </si>
  <si>
    <t>11460052560</t>
  </si>
  <si>
    <t>TR780001200133800001193447</t>
  </si>
  <si>
    <t>DİYAR YILDIZ ATEŞ</t>
  </si>
  <si>
    <t>12035235258</t>
  </si>
  <si>
    <t>TR340001200133800001205200</t>
  </si>
  <si>
    <t>DOĞA CEYLAN</t>
  </si>
  <si>
    <t>10187373910</t>
  </si>
  <si>
    <t>TR850001200133800001177898</t>
  </si>
  <si>
    <t>DOĞAN ÇETİNKAYA</t>
  </si>
  <si>
    <t>10153509442</t>
  </si>
  <si>
    <t>TR330001200133800001190668</t>
  </si>
  <si>
    <t>DOĞAN KÜÇÜK</t>
  </si>
  <si>
    <t>17956781778</t>
  </si>
  <si>
    <t>TR970001200133800001184278</t>
  </si>
  <si>
    <t>DOĞAN ÇAĞRI ALKAYA</t>
  </si>
  <si>
    <t>11141268532</t>
  </si>
  <si>
    <t>TR260001200133800001200591</t>
  </si>
  <si>
    <t>DÖNDÜ BÜŞRA KAYA</t>
  </si>
  <si>
    <t>13716076528</t>
  </si>
  <si>
    <t>TR360001200133800001171796</t>
  </si>
  <si>
    <t>DÖNE ESMANUR GÖKTAŞ</t>
  </si>
  <si>
    <t>10288508518</t>
  </si>
  <si>
    <t>TR130001200133800001203929</t>
  </si>
  <si>
    <t>DURDU SAMET YILDIRIM</t>
  </si>
  <si>
    <t>12854217954</t>
  </si>
  <si>
    <t>TR050001200133800001181278</t>
  </si>
  <si>
    <t>DURU AYDIN</t>
  </si>
  <si>
    <t>13778185640</t>
  </si>
  <si>
    <t>TR270001200133800001195432</t>
  </si>
  <si>
    <t>DUYGU BUDAN</t>
  </si>
  <si>
    <t>17965614234</t>
  </si>
  <si>
    <t>TR580001200133800001196232</t>
  </si>
  <si>
    <t>DUYGU ÖZDEMİR</t>
  </si>
  <si>
    <t>11321253570</t>
  </si>
  <si>
    <t>TR330001200133800001207740</t>
  </si>
  <si>
    <t>DUYGU UYAN</t>
  </si>
  <si>
    <t>22756958824</t>
  </si>
  <si>
    <t>TR700001200133800001179526</t>
  </si>
  <si>
    <t>DUYGU IŞILAY IŞIK</t>
  </si>
  <si>
    <t>20623157646</t>
  </si>
  <si>
    <t>TR860001200133800001183021</t>
  </si>
  <si>
    <t>EBRAR BİLİCİ</t>
  </si>
  <si>
    <t>13667185478</t>
  </si>
  <si>
    <t>TR420001200133800001205638</t>
  </si>
  <si>
    <t>EBRU CAN</t>
  </si>
  <si>
    <t>22624881902</t>
  </si>
  <si>
    <t>TR210001200133800001166828</t>
  </si>
  <si>
    <t>EBRU ERİŞ</t>
  </si>
  <si>
    <t>10421279084</t>
  </si>
  <si>
    <t>TR090001200133800001180527</t>
  </si>
  <si>
    <t>EBRU İÇYER</t>
  </si>
  <si>
    <t>11615253330</t>
  </si>
  <si>
    <t>TR420001200133800001164413</t>
  </si>
  <si>
    <t>EBRU ÖZDİL</t>
  </si>
  <si>
    <t>10132490044</t>
  </si>
  <si>
    <t>TR400001200133800001181036</t>
  </si>
  <si>
    <t>EBRU ECE ULUKAN</t>
  </si>
  <si>
    <t>10838076474</t>
  </si>
  <si>
    <t>TR330001200133800001180192</t>
  </si>
  <si>
    <t>EBUBEKİR GÖRGEL</t>
  </si>
  <si>
    <t>10679263880</t>
  </si>
  <si>
    <t>TR390001200133800001179114</t>
  </si>
  <si>
    <t>ECE GEDİK</t>
  </si>
  <si>
    <t>10337360968</t>
  </si>
  <si>
    <t>TR470001200133800001176933</t>
  </si>
  <si>
    <t>ECEM UYGURÇETİN</t>
  </si>
  <si>
    <t>10736282380</t>
  </si>
  <si>
    <t>TR500001200133800001183281</t>
  </si>
  <si>
    <t>ECENUR ŞENYER</t>
  </si>
  <si>
    <t>12539221948</t>
  </si>
  <si>
    <t>TR920001200133800001207745</t>
  </si>
  <si>
    <t>ECMEL GEYİK</t>
  </si>
  <si>
    <t>21101836114</t>
  </si>
  <si>
    <t>TR110001200133800001166523</t>
  </si>
  <si>
    <t>ECRİN HAVİN ORAK</t>
  </si>
  <si>
    <t>12603074968</t>
  </si>
  <si>
    <t>TR290001200133800001194717</t>
  </si>
  <si>
    <t>EDA YAYICI</t>
  </si>
  <si>
    <t>10505294422</t>
  </si>
  <si>
    <t>TR390001200133800001178144</t>
  </si>
  <si>
    <t>EDA NUR KOZAK</t>
  </si>
  <si>
    <t>10700805652</t>
  </si>
  <si>
    <t>TR720001200133800001192003</t>
  </si>
  <si>
    <t>EDA NUR OKUTAN</t>
  </si>
  <si>
    <t>10122084918</t>
  </si>
  <si>
    <t>TR910001200925600001141789</t>
  </si>
  <si>
    <t>EDANUR ÇETİN</t>
  </si>
  <si>
    <t>24667814008</t>
  </si>
  <si>
    <t>TR370001200133800001177210</t>
  </si>
  <si>
    <t>EDİP EMEKTAŞ</t>
  </si>
  <si>
    <t>10070385228</t>
  </si>
  <si>
    <t>TR840001200133800001163075</t>
  </si>
  <si>
    <t>EDİP FARUK KOÇDEMİR</t>
  </si>
  <si>
    <t>10437078404</t>
  </si>
  <si>
    <t>TR590001200133800001191364</t>
  </si>
  <si>
    <t>EFE AYDOĞAN</t>
  </si>
  <si>
    <t>10949895094</t>
  </si>
  <si>
    <t>TR410001200133800001205947</t>
  </si>
  <si>
    <t>EFE BÜNYAMİN AKTAŞ</t>
  </si>
  <si>
    <t>13982754144</t>
  </si>
  <si>
    <t>TR760004600108888000214144</t>
  </si>
  <si>
    <t>EFE CAN EKER</t>
  </si>
  <si>
    <t>11144333886</t>
  </si>
  <si>
    <t>TR550001200133800001192891</t>
  </si>
  <si>
    <t>EGE BERAT KARCIOĞLU</t>
  </si>
  <si>
    <t>11642250258</t>
  </si>
  <si>
    <t>TR930001200154900001137802</t>
  </si>
  <si>
    <t>EKİN KOÇ</t>
  </si>
  <si>
    <t>59992404068</t>
  </si>
  <si>
    <t>TR220001200133800001181748</t>
  </si>
  <si>
    <t>ELANUR ÇAKIR</t>
  </si>
  <si>
    <t>15208214968</t>
  </si>
  <si>
    <t>TR100001200133800001165377</t>
  </si>
  <si>
    <t>ELANUR FATMA AKÇALI</t>
  </si>
  <si>
    <t>11041402104</t>
  </si>
  <si>
    <t>TR310001200133800001203799</t>
  </si>
  <si>
    <t>ELBİ SİMAY ÖZSEVEN</t>
  </si>
  <si>
    <t>36415430118</t>
  </si>
  <si>
    <t>TR280015700000000159903532</t>
  </si>
  <si>
    <t>ELBRUZ BERAT SEVİMLİ</t>
  </si>
  <si>
    <t>48376099860</t>
  </si>
  <si>
    <t>TR550001200133800001183385</t>
  </si>
  <si>
    <t>ELİF ALIÇ</t>
  </si>
  <si>
    <t>10999371920</t>
  </si>
  <si>
    <t>TR300001200133800001192565</t>
  </si>
  <si>
    <t>ELİF BİLGİÇ</t>
  </si>
  <si>
    <t>34643343910</t>
  </si>
  <si>
    <t>TR680001200133800001179950</t>
  </si>
  <si>
    <t>ELİF ÇAĞAN</t>
  </si>
  <si>
    <t>11003850042</t>
  </si>
  <si>
    <t>TR560001200133800001192582</t>
  </si>
  <si>
    <t>ELİF GÜNTEKİN</t>
  </si>
  <si>
    <t>43915344968</t>
  </si>
  <si>
    <t>TR740001200133800001206614</t>
  </si>
  <si>
    <t>ELİF KARAKUŞ</t>
  </si>
  <si>
    <t>12464230978</t>
  </si>
  <si>
    <t>TR070001200142800001180598</t>
  </si>
  <si>
    <t>ELİF KIZILDELİ</t>
  </si>
  <si>
    <t>44659147426</t>
  </si>
  <si>
    <t>TR940001200133800001170267</t>
  </si>
  <si>
    <t>ELİF KUZKAYA</t>
  </si>
  <si>
    <t>11090792560</t>
  </si>
  <si>
    <t>TR060001009010519306405001</t>
  </si>
  <si>
    <t>ELİF OĞUZ</t>
  </si>
  <si>
    <t>11414313952</t>
  </si>
  <si>
    <t>TR880001200133800001206459</t>
  </si>
  <si>
    <t>ELİF POLAT</t>
  </si>
  <si>
    <t>17444050072</t>
  </si>
  <si>
    <t>TR060001200133800001196198</t>
  </si>
  <si>
    <t>ELİF SEÇME</t>
  </si>
  <si>
    <t>12800217854</t>
  </si>
  <si>
    <t>TR330001200133800001198622</t>
  </si>
  <si>
    <t>ELİF TÜRKASLAN</t>
  </si>
  <si>
    <t>10967281688</t>
  </si>
  <si>
    <t>TR170001200133800001192508</t>
  </si>
  <si>
    <t>ELİF YAMAN</t>
  </si>
  <si>
    <t>10386149934</t>
  </si>
  <si>
    <t>TR180001200133800001163681</t>
  </si>
  <si>
    <t>ELİF YILDIRIM</t>
  </si>
  <si>
    <t>10468487862</t>
  </si>
  <si>
    <t>TR690001200133800001177701</t>
  </si>
  <si>
    <t>ELİF BEYZA MUTLU</t>
  </si>
  <si>
    <t>10168439710</t>
  </si>
  <si>
    <t>TR530001200133800001190696</t>
  </si>
  <si>
    <t>ELİFE NARLI</t>
  </si>
  <si>
    <t>35909010164</t>
  </si>
  <si>
    <t>TR400001200133800001197041</t>
  </si>
  <si>
    <t>ELİF EGE TEKELİ</t>
  </si>
  <si>
    <t>14911675554</t>
  </si>
  <si>
    <t>TR570001200133800001165307</t>
  </si>
  <si>
    <t>ELİF İREM CANBEK</t>
  </si>
  <si>
    <t>11001054664</t>
  </si>
  <si>
    <t>TR780001200133800001192574</t>
  </si>
  <si>
    <t>ELİF İREM USLU</t>
  </si>
  <si>
    <t>43798176342</t>
  </si>
  <si>
    <t>TR750001200133800001209506</t>
  </si>
  <si>
    <t>ELİF NİSA KUMMUZ</t>
  </si>
  <si>
    <t>10154300598</t>
  </si>
  <si>
    <t>TR750001200133800001187002</t>
  </si>
  <si>
    <t>ELİF NUR KAYA</t>
  </si>
  <si>
    <t>12111125824</t>
  </si>
  <si>
    <t>TR960001200133800001194287</t>
  </si>
  <si>
    <t>ELİF NUR ÖLCÜM</t>
  </si>
  <si>
    <t>10838284510</t>
  </si>
  <si>
    <t>TR830001200133800001178322</t>
  </si>
  <si>
    <t>ELİF SELİN KÜÇÜKER</t>
  </si>
  <si>
    <t>44914279336</t>
  </si>
  <si>
    <t>TR810001200133800001170307</t>
  </si>
  <si>
    <t>ELİFSU ALTUN</t>
  </si>
  <si>
    <t>47584039842</t>
  </si>
  <si>
    <t>TR100001200133800001170712</t>
  </si>
  <si>
    <t>EMİNE ACAR</t>
  </si>
  <si>
    <t>11144849226</t>
  </si>
  <si>
    <t>TR670001009010038491705001</t>
  </si>
  <si>
    <t>EMİNE ALIÇ</t>
  </si>
  <si>
    <t>52216012278</t>
  </si>
  <si>
    <t>TR440001200133800001180964</t>
  </si>
  <si>
    <t>EMİNE ÇAPA</t>
  </si>
  <si>
    <t>46417883584</t>
  </si>
  <si>
    <t>TR630001200133800001170534</t>
  </si>
  <si>
    <t>EMİNE ÇİFÇİ</t>
  </si>
  <si>
    <t>15992898450</t>
  </si>
  <si>
    <t>TR410001200133800001204492</t>
  </si>
  <si>
    <t>EMİNE EBREN</t>
  </si>
  <si>
    <t>44368936632</t>
  </si>
  <si>
    <t>TR090001200133800001148032</t>
  </si>
  <si>
    <t>EMİNE GÖKDOĞAN</t>
  </si>
  <si>
    <t>11045830002</t>
  </si>
  <si>
    <t>TR080001200133800001203340</t>
  </si>
  <si>
    <t>EMİNE KANAT</t>
  </si>
  <si>
    <t>17114074780</t>
  </si>
  <si>
    <t>TR180001200133800001196176</t>
  </si>
  <si>
    <t>EMİNE KAŞIKÇIOĞLU</t>
  </si>
  <si>
    <t>34391017200</t>
  </si>
  <si>
    <t>TR150001200925400001065082</t>
  </si>
  <si>
    <t>EMİNE KAYA</t>
  </si>
  <si>
    <t>30385704538</t>
  </si>
  <si>
    <t>TR920001200922500001016893</t>
  </si>
  <si>
    <t>EMİNE ÖZER</t>
  </si>
  <si>
    <t>11739023376</t>
  </si>
  <si>
    <t>TR760001200133800001193871</t>
  </si>
  <si>
    <t>EMİNE ÖZKAN</t>
  </si>
  <si>
    <t>44593144420</t>
  </si>
  <si>
    <t>TR190001200133800001170259</t>
  </si>
  <si>
    <t>EMİNE ÖZKOÇ</t>
  </si>
  <si>
    <t>11321260714</t>
  </si>
  <si>
    <t>TR100001200133800001193216</t>
  </si>
  <si>
    <t>EMİNE ŞAMARAL</t>
  </si>
  <si>
    <t>10746171254</t>
  </si>
  <si>
    <t>TR880001200133800001192103</t>
  </si>
  <si>
    <t>EMİNE ŞUMRAOĞLU</t>
  </si>
  <si>
    <t>10550352764</t>
  </si>
  <si>
    <t>TR860001200133800001191654</t>
  </si>
  <si>
    <t>EMİNE ÜNAL</t>
  </si>
  <si>
    <t>10664340206</t>
  </si>
  <si>
    <t>TR020001200133800001191905</t>
  </si>
  <si>
    <t>EMİNE BÜŞRA TEMUÇİN</t>
  </si>
  <si>
    <t>12962206468</t>
  </si>
  <si>
    <t>TR060001200133800001195034</t>
  </si>
  <si>
    <t>EMİNE KÜBRA KALKAN</t>
  </si>
  <si>
    <t>10922280510</t>
  </si>
  <si>
    <t>TR110001200133800001178260</t>
  </si>
  <si>
    <t>EMİNE NAZLI ONKUR</t>
  </si>
  <si>
    <t>20501494634</t>
  </si>
  <si>
    <t>TR300001200133800001177142</t>
  </si>
  <si>
    <t>EMİNE NUR ASLAN</t>
  </si>
  <si>
    <t>10229297686</t>
  </si>
  <si>
    <t>TR560001200133800001190836</t>
  </si>
  <si>
    <t>EMİNE NUR DAŞ</t>
  </si>
  <si>
    <t>11547140890</t>
  </si>
  <si>
    <t>TR540001200133800001193588</t>
  </si>
  <si>
    <t>EMİR ASLAN</t>
  </si>
  <si>
    <t>10580285414</t>
  </si>
  <si>
    <t>TR390001200133800001186486</t>
  </si>
  <si>
    <t>EMİR CANBOLAT</t>
  </si>
  <si>
    <t>33607735846</t>
  </si>
  <si>
    <t>TR460001200133800001168512</t>
  </si>
  <si>
    <t>EMİR CAN DEMİR</t>
  </si>
  <si>
    <t>35287277944</t>
  </si>
  <si>
    <t>TR450001200133800001144086</t>
  </si>
  <si>
    <t>EMİR FIRAT ACAR</t>
  </si>
  <si>
    <t>28793255988</t>
  </si>
  <si>
    <t>TR840001200133800001196734</t>
  </si>
  <si>
    <t>EMİRHAN ARPASATAN</t>
  </si>
  <si>
    <t>11021388374</t>
  </si>
  <si>
    <t>TR860001200133800001192624</t>
  </si>
  <si>
    <t>EMİRHAN ELKİT</t>
  </si>
  <si>
    <t>15152191780</t>
  </si>
  <si>
    <t>TR520001200133800001180820</t>
  </si>
  <si>
    <t>EMİRHAN GÜNEŞ</t>
  </si>
  <si>
    <t>10280775482</t>
  </si>
  <si>
    <t>TR720001200133800001181915</t>
  </si>
  <si>
    <t>EMİRHAN KAYA</t>
  </si>
  <si>
    <t>10448277766</t>
  </si>
  <si>
    <t>TR080001200133800001180545</t>
  </si>
  <si>
    <t>EMİRHAN KAYRA</t>
  </si>
  <si>
    <t>52855416130</t>
  </si>
  <si>
    <t>TR350001200133800001150959</t>
  </si>
  <si>
    <t>EMİRHAN KURT</t>
  </si>
  <si>
    <t>10237504608</t>
  </si>
  <si>
    <t>TR170001200133800001190859</t>
  </si>
  <si>
    <t>EMİRHAN ÖĞÜT</t>
  </si>
  <si>
    <t>12311235514</t>
  </si>
  <si>
    <t>TR270001200133800001181173</t>
  </si>
  <si>
    <t>EMİRHAN ÖZTÜRK</t>
  </si>
  <si>
    <t>10379654780</t>
  </si>
  <si>
    <t>TR340001200948800001032724</t>
  </si>
  <si>
    <t>EMİRHAN ŞAVKILI</t>
  </si>
  <si>
    <t>20450070446</t>
  </si>
  <si>
    <t>TR890001200133800001136795</t>
  </si>
  <si>
    <t>EMİRHAN YALÇINDAĞ</t>
  </si>
  <si>
    <t>11150266406</t>
  </si>
  <si>
    <t>TR060001200133800001192900</t>
  </si>
  <si>
    <t>EMMUN SEVGİ ÖKSÜZ</t>
  </si>
  <si>
    <t>53026318772</t>
  </si>
  <si>
    <t>TR090001200925600001116008</t>
  </si>
  <si>
    <t>EMRE AÇAR</t>
  </si>
  <si>
    <t>38188319966</t>
  </si>
  <si>
    <t>TR340001200158000001114265</t>
  </si>
  <si>
    <t>EMRE BOZKURT</t>
  </si>
  <si>
    <t>25948778910</t>
  </si>
  <si>
    <t>TR760001200133800001167390</t>
  </si>
  <si>
    <t>EMRE DOĞAN</t>
  </si>
  <si>
    <t>14749273434</t>
  </si>
  <si>
    <t>TR350001200133800001133305</t>
  </si>
  <si>
    <t>EMRE HAKVERDİ</t>
  </si>
  <si>
    <t>11720736186</t>
  </si>
  <si>
    <t>TR250001200133800001203131</t>
  </si>
  <si>
    <t>EMRE HELVACIKARA</t>
  </si>
  <si>
    <t>10046306202</t>
  </si>
  <si>
    <t>TR850001200133800001182942</t>
  </si>
  <si>
    <t>EMRE KILIÇ</t>
  </si>
  <si>
    <t>20986923728</t>
  </si>
  <si>
    <t>TR070001200147200001117328</t>
  </si>
  <si>
    <t>EMRE NECCAR</t>
  </si>
  <si>
    <t>40783352866</t>
  </si>
  <si>
    <t>TR870001200133800001169617</t>
  </si>
  <si>
    <t>EMRE ŞENYILMAZ</t>
  </si>
  <si>
    <t>10036394882</t>
  </si>
  <si>
    <t>TR610001200133800001190455</t>
  </si>
  <si>
    <t>EMRE YÜKSELER</t>
  </si>
  <si>
    <t>42262915180</t>
  </si>
  <si>
    <t>TR310001200133800001181877</t>
  </si>
  <si>
    <t>EMRE ALTAN GÖKŞEN</t>
  </si>
  <si>
    <t>52465000316</t>
  </si>
  <si>
    <t>TR390001200133800001150887</t>
  </si>
  <si>
    <t>EMRULLAH TOPAKGÖZ</t>
  </si>
  <si>
    <t>10532356476</t>
  </si>
  <si>
    <t>TR870001200133800001176989</t>
  </si>
  <si>
    <t>ENES DEMİR</t>
  </si>
  <si>
    <t>12437223228</t>
  </si>
  <si>
    <t>TR330001200133800001182229</t>
  </si>
  <si>
    <t>ENES EYİNACAR</t>
  </si>
  <si>
    <t>12335227038</t>
  </si>
  <si>
    <t>TR200001200922200001189894</t>
  </si>
  <si>
    <t>ENES GELEÇ</t>
  </si>
  <si>
    <t>15998112376</t>
  </si>
  <si>
    <t>TR150001200133800001196036</t>
  </si>
  <si>
    <t>ENES SANCAR</t>
  </si>
  <si>
    <t>10471451676</t>
  </si>
  <si>
    <t>TR760001200133800001204347</t>
  </si>
  <si>
    <t>ENES BERKAY YİLDİZ</t>
  </si>
  <si>
    <t>48100358638</t>
  </si>
  <si>
    <t>TR590001200133800001170800</t>
  </si>
  <si>
    <t>ENES FURKAN KARAKAN</t>
  </si>
  <si>
    <t>16261026048</t>
  </si>
  <si>
    <t>TR410001200133800001134264</t>
  </si>
  <si>
    <t>ENİS KOÇ</t>
  </si>
  <si>
    <t>19258293492</t>
  </si>
  <si>
    <t>TR110001200133800001196302</t>
  </si>
  <si>
    <t>ENSAR UĞUR DAĞ</t>
  </si>
  <si>
    <t>14579159922</t>
  </si>
  <si>
    <t>TR810001200133800001195721</t>
  </si>
  <si>
    <t>ENVER EFE ÖZER</t>
  </si>
  <si>
    <t>10889345468</t>
  </si>
  <si>
    <t>TR850001200133800001192351</t>
  </si>
  <si>
    <t>ERDAL ÖZÇETİN</t>
  </si>
  <si>
    <t>11405260616</t>
  </si>
  <si>
    <t>TR320001200133800001183120</t>
  </si>
  <si>
    <t>EREN BALKARKAYA</t>
  </si>
  <si>
    <t>14324168964</t>
  </si>
  <si>
    <t>TR410001200133800001203425</t>
  </si>
  <si>
    <t>EREN ÇULDAN</t>
  </si>
  <si>
    <t>16499306042</t>
  </si>
  <si>
    <t>TR150001200133800001165675</t>
  </si>
  <si>
    <t>EREN CEM ÇELEBİ</t>
  </si>
  <si>
    <t>19978099428</t>
  </si>
  <si>
    <t>TR190001200133800001196352</t>
  </si>
  <si>
    <t>ERGÜN ŞAHİN</t>
  </si>
  <si>
    <t>10517123550</t>
  </si>
  <si>
    <t>TR830001200133800001182687</t>
  </si>
  <si>
    <t>ERTUĞRUL SAMED KARATUT</t>
  </si>
  <si>
    <t>45859634914</t>
  </si>
  <si>
    <t>TR240001200133800001170460</t>
  </si>
  <si>
    <t>ERVA BAY</t>
  </si>
  <si>
    <t>11276263648</t>
  </si>
  <si>
    <t>TR870001200133800001182615</t>
  </si>
  <si>
    <t>ERVA HAYTA</t>
  </si>
  <si>
    <t>22165897134</t>
  </si>
  <si>
    <t>TR270001200133800001127338</t>
  </si>
  <si>
    <t>ESMA AĞBAŞ</t>
  </si>
  <si>
    <t>70870170448</t>
  </si>
  <si>
    <t>TR020001200133800001177613</t>
  </si>
  <si>
    <t>ESMA İLERİ</t>
  </si>
  <si>
    <t>10564328458</t>
  </si>
  <si>
    <t>TR680001200133800001191687</t>
  </si>
  <si>
    <t>ESMA KICIKOĞLU</t>
  </si>
  <si>
    <t>10571284198</t>
  </si>
  <si>
    <t>TR180001200133800001180947</t>
  </si>
  <si>
    <t>ESMA ÖNCEL</t>
  </si>
  <si>
    <t>10162476704</t>
  </si>
  <si>
    <t>TR770001200133800001181922</t>
  </si>
  <si>
    <t>ESMA ÖRNEK</t>
  </si>
  <si>
    <t>22720945584</t>
  </si>
  <si>
    <t>TR770001200133800001177654</t>
  </si>
  <si>
    <t>ESMA YILMAZ</t>
  </si>
  <si>
    <t>10543498004</t>
  </si>
  <si>
    <t>TR710001200133800001191633</t>
  </si>
  <si>
    <t>ESMA NUR KILINÇ</t>
  </si>
  <si>
    <t>11361045944</t>
  </si>
  <si>
    <t>TR370001200133800001177932</t>
  </si>
  <si>
    <t>ESMA NUR ÖZTEKİN</t>
  </si>
  <si>
    <t>43471181830</t>
  </si>
  <si>
    <t>TR330001200133800001182811</t>
  </si>
  <si>
    <t>ESMA NUR PARLAK</t>
  </si>
  <si>
    <t>12074355276</t>
  </si>
  <si>
    <t>TR490001200133800001203184</t>
  </si>
  <si>
    <t>ESMA NUR UÇAR</t>
  </si>
  <si>
    <t>11235149938</t>
  </si>
  <si>
    <t>TR400001200133800001193064</t>
  </si>
  <si>
    <t>ESMANUR GÖZÜKARA</t>
  </si>
  <si>
    <t>10736280850</t>
  </si>
  <si>
    <t>TR360001200133800001179556</t>
  </si>
  <si>
    <t>ESMANUR KIYMAZ</t>
  </si>
  <si>
    <t>14441963046</t>
  </si>
  <si>
    <t>TR410001200133800001165207</t>
  </si>
  <si>
    <t>ESMANUR NAMANGAN</t>
  </si>
  <si>
    <t>10555450960</t>
  </si>
  <si>
    <t>TR530001200133800001191666</t>
  </si>
  <si>
    <t>ESRA AKTÜRK</t>
  </si>
  <si>
    <t>11042100436</t>
  </si>
  <si>
    <t>TR510001200133800001192672</t>
  </si>
  <si>
    <t>ESRA ÇELİK</t>
  </si>
  <si>
    <t>10901266498</t>
  </si>
  <si>
    <t>TR960001200133800001204860</t>
  </si>
  <si>
    <t>20696529234</t>
  </si>
  <si>
    <t>TR430001200133800001136944</t>
  </si>
  <si>
    <t>ESRA KARKIN</t>
  </si>
  <si>
    <t>35245461460</t>
  </si>
  <si>
    <t>TR870001200133800001168744</t>
  </si>
  <si>
    <t>ESRA YILDIZ</t>
  </si>
  <si>
    <t>14301018008</t>
  </si>
  <si>
    <t>TR400001009010740731505001</t>
  </si>
  <si>
    <t>ESRA YILMAZ</t>
  </si>
  <si>
    <t>18209029180</t>
  </si>
  <si>
    <t>TR070001200133800001166013</t>
  </si>
  <si>
    <t>EYLEM ŞAHİN</t>
  </si>
  <si>
    <t>42118240046</t>
  </si>
  <si>
    <t>TR040001009010044549105002</t>
  </si>
  <si>
    <t>EYLEM İREM KOYUNCU</t>
  </si>
  <si>
    <t>41989474758</t>
  </si>
  <si>
    <t>TR690001200133800001186722</t>
  </si>
  <si>
    <t>EYLÜL AKDEMİR</t>
  </si>
  <si>
    <t>40685169548</t>
  </si>
  <si>
    <t>TR600001200133800001197263</t>
  </si>
  <si>
    <t>EYLÜL DEMİR</t>
  </si>
  <si>
    <t>52660673476</t>
  </si>
  <si>
    <t>TR510001200133800001171138</t>
  </si>
  <si>
    <t>EYLÜL TÜMER</t>
  </si>
  <si>
    <t>10520362212</t>
  </si>
  <si>
    <t>TR750001200133800001191561</t>
  </si>
  <si>
    <t>EYLÜL DOĞA UÇAR</t>
  </si>
  <si>
    <t>10735421216</t>
  </si>
  <si>
    <t>TR790001200133800001192071</t>
  </si>
  <si>
    <t>EYÜP YILMAZ</t>
  </si>
  <si>
    <t>26483550788</t>
  </si>
  <si>
    <t>TR770001200133800001167469</t>
  </si>
  <si>
    <t>EZGİ AKALIN</t>
  </si>
  <si>
    <t>10928275824</t>
  </si>
  <si>
    <t>TR890001200133800001181415</t>
  </si>
  <si>
    <t>EZGİ BİRBİÇER</t>
  </si>
  <si>
    <t>11209397754</t>
  </si>
  <si>
    <t>TR360001200133800001164230</t>
  </si>
  <si>
    <t>EZGİ KEREMOĞLU</t>
  </si>
  <si>
    <t>42832284654</t>
  </si>
  <si>
    <t>TR470001200133800001183626</t>
  </si>
  <si>
    <t>EZGİ ÜLGER</t>
  </si>
  <si>
    <t>10424352562</t>
  </si>
  <si>
    <t>TR880001200133800001191327</t>
  </si>
  <si>
    <t>EZGİ NUR GÜNAY</t>
  </si>
  <si>
    <t>11582310708</t>
  </si>
  <si>
    <t>TR480001200133800001179728</t>
  </si>
  <si>
    <t>EZGİ YAĞMUR SATIL</t>
  </si>
  <si>
    <t>11042271884</t>
  </si>
  <si>
    <t>TR570001200133800001181312</t>
  </si>
  <si>
    <t>FADİLE TEKALTUN</t>
  </si>
  <si>
    <t>67243179436</t>
  </si>
  <si>
    <t>TR210001200133800001209217</t>
  </si>
  <si>
    <t>FARAÇ ALGAN</t>
  </si>
  <si>
    <t>10979849838</t>
  </si>
  <si>
    <t>TR380001200133800001164097</t>
  </si>
  <si>
    <t>FARUK ERZEN</t>
  </si>
  <si>
    <t>30643614692</t>
  </si>
  <si>
    <t>TR890001200133800001141936</t>
  </si>
  <si>
    <t>FATİME BETÜL DEMİRBAŞ</t>
  </si>
  <si>
    <t>44836136342</t>
  </si>
  <si>
    <t>TR390001200133800001148268</t>
  </si>
  <si>
    <t>FATİME BETÜL TAMKOÇ</t>
  </si>
  <si>
    <t>12788996550</t>
  </si>
  <si>
    <t>TR450001200133800001197921</t>
  </si>
  <si>
    <t>FATMA ALTIN</t>
  </si>
  <si>
    <t>14033953592</t>
  </si>
  <si>
    <t>TR080001200133800001207608</t>
  </si>
  <si>
    <t>FATMA ASLAN</t>
  </si>
  <si>
    <t>34784336918</t>
  </si>
  <si>
    <t>TR530001200133800001186719</t>
  </si>
  <si>
    <t>FATMA ATILGAN</t>
  </si>
  <si>
    <t>42059019190</t>
  </si>
  <si>
    <t>TR680001200133800001146970</t>
  </si>
  <si>
    <t>FATMA AYYILDIZ</t>
  </si>
  <si>
    <t>15188993532</t>
  </si>
  <si>
    <t>TR220001009010844620805001</t>
  </si>
  <si>
    <t>FATMA BAYKUŞ</t>
  </si>
  <si>
    <t>10745270354</t>
  </si>
  <si>
    <t>TR290001200133800001192098</t>
  </si>
  <si>
    <t>FATMA BAYRAM</t>
  </si>
  <si>
    <t>11337048276</t>
  </si>
  <si>
    <t>TR630001200133800001130624</t>
  </si>
  <si>
    <t>FATMA BEYLER</t>
  </si>
  <si>
    <t>12962207830</t>
  </si>
  <si>
    <t>TR670001200133800001205576</t>
  </si>
  <si>
    <t>FATMA CAN</t>
  </si>
  <si>
    <t>42901208130</t>
  </si>
  <si>
    <t>TR320001200133800001188164</t>
  </si>
  <si>
    <t>FATMA ÇEVİK</t>
  </si>
  <si>
    <t>10475277104</t>
  </si>
  <si>
    <t>TR110001200133800001181752</t>
  </si>
  <si>
    <t>FATMA CİCİ</t>
  </si>
  <si>
    <t>10225470090</t>
  </si>
  <si>
    <t>TR190001200133800001190823</t>
  </si>
  <si>
    <t>FATMA ÇİL</t>
  </si>
  <si>
    <t>15800119678</t>
  </si>
  <si>
    <t>TR330001200133800001196003</t>
  </si>
  <si>
    <t>FATMA CİNOĞLU</t>
  </si>
  <si>
    <t>11133155796</t>
  </si>
  <si>
    <t>TR680001200133800001198671</t>
  </si>
  <si>
    <t>FATMA DELİPALTA</t>
  </si>
  <si>
    <t>34318568334</t>
  </si>
  <si>
    <t>TR080001200133800001168614</t>
  </si>
  <si>
    <t>FATMA DURĞUT</t>
  </si>
  <si>
    <t>14189171192</t>
  </si>
  <si>
    <t>TR400001200133800001195586</t>
  </si>
  <si>
    <t>FATMA ERDİL</t>
  </si>
  <si>
    <t>12743988002</t>
  </si>
  <si>
    <t>TR710001200133800001164764</t>
  </si>
  <si>
    <t>FATMA ÖKSÜZ</t>
  </si>
  <si>
    <t>11049046690</t>
  </si>
  <si>
    <t>TR330001009010530388005003</t>
  </si>
  <si>
    <t>FATMA ÖNELMİŞ</t>
  </si>
  <si>
    <t>11489371420</t>
  </si>
  <si>
    <t>TR100001200133800001204953</t>
  </si>
  <si>
    <t>FATMA ÖZDEMİR</t>
  </si>
  <si>
    <t>42508213926</t>
  </si>
  <si>
    <t>TR750001200133800001203104</t>
  </si>
  <si>
    <t>FATMA TURAN</t>
  </si>
  <si>
    <t>10737066156</t>
  </si>
  <si>
    <t>TR090001200133800001180915</t>
  </si>
  <si>
    <t>FATMA URLU</t>
  </si>
  <si>
    <t>44959145450</t>
  </si>
  <si>
    <t>TR160001200133800001170313</t>
  </si>
  <si>
    <t>FATMA YUŞAN</t>
  </si>
  <si>
    <t>16325878842</t>
  </si>
  <si>
    <t>TR320001200133800001209504</t>
  </si>
  <si>
    <t>FATMA GÜL KAYA</t>
  </si>
  <si>
    <t>13718956224</t>
  </si>
  <si>
    <t>TR550001200133800001204434</t>
  </si>
  <si>
    <t>FATMA GÜLŞAH GÜLKAYA</t>
  </si>
  <si>
    <t>22244155858</t>
  </si>
  <si>
    <t>TR180001200133800001199086</t>
  </si>
  <si>
    <t>FATMA GÜLSÜM ÖZGÜNER</t>
  </si>
  <si>
    <t>10117410128</t>
  </si>
  <si>
    <t>TR030001200922200001189812</t>
  </si>
  <si>
    <t>FATMA İCLAL ZENGİN</t>
  </si>
  <si>
    <t>28066776776</t>
  </si>
  <si>
    <t>TR700001200133800001167692</t>
  </si>
  <si>
    <t>FATMA İREM ÖZALP</t>
  </si>
  <si>
    <t>10718357754</t>
  </si>
  <si>
    <t>TR160001200133800001192041</t>
  </si>
  <si>
    <t>FATMA MİRAÇ BİLGİN</t>
  </si>
  <si>
    <t>17761173676</t>
  </si>
  <si>
    <t>TR210001200133800001196219</t>
  </si>
  <si>
    <t>FATMA NİSA DİKİLİTAŞ</t>
  </si>
  <si>
    <t>11294378768</t>
  </si>
  <si>
    <t>TR720001200133800001193167</t>
  </si>
  <si>
    <t>FATMA NİSA ÖZDEMİR</t>
  </si>
  <si>
    <t>13904181546</t>
  </si>
  <si>
    <t>TR360001200133800001209529</t>
  </si>
  <si>
    <t>FATMA NUR AKILLI</t>
  </si>
  <si>
    <t>11525823524</t>
  </si>
  <si>
    <t>TR770001200133800001204620</t>
  </si>
  <si>
    <t>FATMA NUR AVCISOY</t>
  </si>
  <si>
    <t>19696169366</t>
  </si>
  <si>
    <t>TR090001200133800001166268</t>
  </si>
  <si>
    <t>FATMA NUR YILMAZ</t>
  </si>
  <si>
    <t>13032099546</t>
  </si>
  <si>
    <t>TR110001200133800001209494</t>
  </si>
  <si>
    <t>FATMANUR ATAR</t>
  </si>
  <si>
    <t>51505050472</t>
  </si>
  <si>
    <t>TR470001200133800001178097</t>
  </si>
  <si>
    <t>FATMA PINAR GÖKDOĞAN</t>
  </si>
  <si>
    <t>53485629136</t>
  </si>
  <si>
    <t>TR060001200133800001209487</t>
  </si>
  <si>
    <t>FATMA SELEN KARAKURT</t>
  </si>
  <si>
    <t>10355281184</t>
  </si>
  <si>
    <t>TR310001200133800001163641</t>
  </si>
  <si>
    <t>FATMA ŞEVVAL KAYA</t>
  </si>
  <si>
    <t>12584226134</t>
  </si>
  <si>
    <t>TR230001200133800001208793</t>
  </si>
  <si>
    <t>FATMA ZEHRA ELDAŞ</t>
  </si>
  <si>
    <t>10186404172</t>
  </si>
  <si>
    <t>TR600001200133800001199009</t>
  </si>
  <si>
    <t>FATMA ZEHRA SURGİT</t>
  </si>
  <si>
    <t>11541038766</t>
  </si>
  <si>
    <t>TR170001200133800001193575</t>
  </si>
  <si>
    <t>FATMA ZEHRA TANYELİ</t>
  </si>
  <si>
    <t>10683057482</t>
  </si>
  <si>
    <t>TR080001200133800001204601</t>
  </si>
  <si>
    <t>FAYSAL İRİ</t>
  </si>
  <si>
    <t>12026317406</t>
  </si>
  <si>
    <t>TR680001200133800001194209</t>
  </si>
  <si>
    <t>FERAH OKUR</t>
  </si>
  <si>
    <t>11237270722</t>
  </si>
  <si>
    <t>TR450001200133800001193071</t>
  </si>
  <si>
    <t>FERDA GÜNDÜZ</t>
  </si>
  <si>
    <t>18719807438</t>
  </si>
  <si>
    <t>TR400001200133800001208293</t>
  </si>
  <si>
    <t>FERDA NUR ÖZGÖNÜL</t>
  </si>
  <si>
    <t>61057386028</t>
  </si>
  <si>
    <t>TR820001200133800001171453</t>
  </si>
  <si>
    <t>FERHAN BALKAN</t>
  </si>
  <si>
    <t>15785117522</t>
  </si>
  <si>
    <t>TR180001200133800001181238</t>
  </si>
  <si>
    <t>FERHAT SEYİTOĞLU</t>
  </si>
  <si>
    <t>10134080052</t>
  </si>
  <si>
    <t>TR320001200133800001182053</t>
  </si>
  <si>
    <t>FERHAT TUNÇ</t>
  </si>
  <si>
    <t>10406831856</t>
  </si>
  <si>
    <t>tr030001200133800001189947</t>
  </si>
  <si>
    <t>FERİDE KEME</t>
  </si>
  <si>
    <t>15641902446</t>
  </si>
  <si>
    <t>TR720001200133800001195980</t>
  </si>
  <si>
    <t>FERİDE ŞAHİN</t>
  </si>
  <si>
    <t>28816683484</t>
  </si>
  <si>
    <t>TR300001200133800001196736</t>
  </si>
  <si>
    <t>FERİT EMAN</t>
  </si>
  <si>
    <t>10780440194</t>
  </si>
  <si>
    <t>TR950001200133800001192171</t>
  </si>
  <si>
    <t>FERİT EFE ARSLAN</t>
  </si>
  <si>
    <t>19174158400</t>
  </si>
  <si>
    <t>TR840001200133800001184609</t>
  </si>
  <si>
    <t>FERYAL VAROĞLU</t>
  </si>
  <si>
    <t>50905015500</t>
  </si>
  <si>
    <t>TR880001200133800001171054</t>
  </si>
  <si>
    <t>FEVZİ KOÇUŞAĞI</t>
  </si>
  <si>
    <t>10340292270</t>
  </si>
  <si>
    <t>TR510001200154900001138558</t>
  </si>
  <si>
    <t>FEYZA FATMA KARATAŞ</t>
  </si>
  <si>
    <t>36661410636</t>
  </si>
  <si>
    <t>TR160001200133800001168955</t>
  </si>
  <si>
    <t>FİDAN ALPTEKİN</t>
  </si>
  <si>
    <t>12737213264</t>
  </si>
  <si>
    <t>TR210001001678959535365001</t>
  </si>
  <si>
    <t>FİDAN KAYRAN</t>
  </si>
  <si>
    <t>11790022844</t>
  </si>
  <si>
    <t>TR220001200133800001177383</t>
  </si>
  <si>
    <t>FİDAN KILIÇ</t>
  </si>
  <si>
    <t>15719121984</t>
  </si>
  <si>
    <t>TR300001009010334233805001</t>
  </si>
  <si>
    <t>FIRAT KOÇAK</t>
  </si>
  <si>
    <t>67117201768</t>
  </si>
  <si>
    <t>TR020001200133800001171632</t>
  </si>
  <si>
    <t>FIRAT SAVAŞ ALTIN</t>
  </si>
  <si>
    <t>25412582852</t>
  </si>
  <si>
    <t>TR800001200133800001179443</t>
  </si>
  <si>
    <t>FİRDEVS MUNGAN</t>
  </si>
  <si>
    <t>19571845088</t>
  </si>
  <si>
    <t>TR420001200133800001196326</t>
  </si>
  <si>
    <t>FİRDEVS NAS</t>
  </si>
  <si>
    <t>12018099358</t>
  </si>
  <si>
    <t>TR880001200133800001207429</t>
  </si>
  <si>
    <t>FUAT MAN</t>
  </si>
  <si>
    <t>47419055498</t>
  </si>
  <si>
    <t>TR560001200133800001149514</t>
  </si>
  <si>
    <t>FUATCAN GÜÇLÜ</t>
  </si>
  <si>
    <t>10677057160</t>
  </si>
  <si>
    <t>TR860001200133800001191945</t>
  </si>
  <si>
    <t>FUNDANUR YİĞİT</t>
  </si>
  <si>
    <t>43192384374</t>
  </si>
  <si>
    <t>TR730001200933900001147615</t>
  </si>
  <si>
    <t>FURKAN ACAR</t>
  </si>
  <si>
    <t>19972072816</t>
  </si>
  <si>
    <t>TR520001200916100001023462</t>
  </si>
  <si>
    <t>FURKAN ASLAN</t>
  </si>
  <si>
    <t>16247103206</t>
  </si>
  <si>
    <t>TR560001200133800001165616</t>
  </si>
  <si>
    <t>FURKAN BOZTEKE</t>
  </si>
  <si>
    <t>10063366814</t>
  </si>
  <si>
    <t>TR700001200133800001190487</t>
  </si>
  <si>
    <t>FURKAN ÇELİK</t>
  </si>
  <si>
    <t>10178298758</t>
  </si>
  <si>
    <t>TR730001200133800001178502</t>
  </si>
  <si>
    <t>FURKAN ELER</t>
  </si>
  <si>
    <t>30890294296</t>
  </si>
  <si>
    <t>TR410001200133800001180048</t>
  </si>
  <si>
    <t>FURKAN ERSOY</t>
  </si>
  <si>
    <t>10745375530</t>
  </si>
  <si>
    <t>TR460001200133800001180734</t>
  </si>
  <si>
    <t>FURKAN GÖYDENİZ</t>
  </si>
  <si>
    <t>10463287764</t>
  </si>
  <si>
    <t>TR140001200133800001198867</t>
  </si>
  <si>
    <t>FURKAN İLHAN</t>
  </si>
  <si>
    <t>10295879540</t>
  </si>
  <si>
    <t>TR660001200968300001017108</t>
  </si>
  <si>
    <t>FURKAN ÖZDEMİR</t>
  </si>
  <si>
    <t>44566145386</t>
  </si>
  <si>
    <t>TR300001200133800001170255</t>
  </si>
  <si>
    <t>FURKAN CAN HAYTA</t>
  </si>
  <si>
    <t>64918257260</t>
  </si>
  <si>
    <t>TR750001200133800001171579</t>
  </si>
  <si>
    <t>FURKAN EFE ÇAKICI</t>
  </si>
  <si>
    <t>11372324496</t>
  </si>
  <si>
    <t>TR820001200154900001137806</t>
  </si>
  <si>
    <t>FURKAN KAAN GÜLTEKİN</t>
  </si>
  <si>
    <t>13211197858</t>
  </si>
  <si>
    <t>TR630001200133800001205066</t>
  </si>
  <si>
    <t>FURKAN METEHAN BEYAZ</t>
  </si>
  <si>
    <t>29668647020</t>
  </si>
  <si>
    <t>TR280001200133800001128387</t>
  </si>
  <si>
    <t>FURKAN TAHA ACAR</t>
  </si>
  <si>
    <t>11672256718</t>
  </si>
  <si>
    <t>TR050001200142800001175105</t>
  </si>
  <si>
    <t>GAFFAR TEKDEMİR</t>
  </si>
  <si>
    <t>50572516720</t>
  </si>
  <si>
    <t>TR780001200947300001027739</t>
  </si>
  <si>
    <t>GAMZE KAYA</t>
  </si>
  <si>
    <t>59209439012</t>
  </si>
  <si>
    <t>TR480001200133800001171386</t>
  </si>
  <si>
    <t>GAMZE ŞAVİR</t>
  </si>
  <si>
    <t>42820216544</t>
  </si>
  <si>
    <t>TR420001200937100001053438</t>
  </si>
  <si>
    <t>GAMZE TAĞAR</t>
  </si>
  <si>
    <t>14428205848</t>
  </si>
  <si>
    <t>TR520001200133800001165203</t>
  </si>
  <si>
    <t>GAZAL NUR DEMİRKAPI</t>
  </si>
  <si>
    <t>15269917426</t>
  </si>
  <si>
    <t>TR610001200133800001207721</t>
  </si>
  <si>
    <t>GİRAY AŞKIN ÇORAPLI</t>
  </si>
  <si>
    <t>10036510602</t>
  </si>
  <si>
    <t>TR340001200133800001190456</t>
  </si>
  <si>
    <t>GİYASETTİN GÖKMEN</t>
  </si>
  <si>
    <t>25108807078</t>
  </si>
  <si>
    <t>TR090001200133800001139399</t>
  </si>
  <si>
    <t>GİZEM AHREZ</t>
  </si>
  <si>
    <t>10262379202</t>
  </si>
  <si>
    <t>TR080001200133800001190924</t>
  </si>
  <si>
    <t>GİZEM GÜNEŞHAN</t>
  </si>
  <si>
    <t>10183471948</t>
  </si>
  <si>
    <t>TR260001200133800001163343</t>
  </si>
  <si>
    <t>GİZEM NUR TAŞCI</t>
  </si>
  <si>
    <t>26731336966</t>
  </si>
  <si>
    <t>TR910001200133800001167508</t>
  </si>
  <si>
    <t>GÖKÇE ŞAHİN</t>
  </si>
  <si>
    <t>17527260640</t>
  </si>
  <si>
    <t>TR790001200133800001165881</t>
  </si>
  <si>
    <t>GÖKÇEN KUŞÇU</t>
  </si>
  <si>
    <t>12623291444</t>
  </si>
  <si>
    <t>TR350001200133800001128358</t>
  </si>
  <si>
    <t>GÖNÜL ASİĞ</t>
  </si>
  <si>
    <t>10625293480</t>
  </si>
  <si>
    <t>TR660001200133800001182314</t>
  </si>
  <si>
    <t>GÖRKEM BEKTAŞLI</t>
  </si>
  <si>
    <t>10355357964</t>
  </si>
  <si>
    <t>TR280001200133800001191146</t>
  </si>
  <si>
    <t>GÖRKEM KARA</t>
  </si>
  <si>
    <t>10109382846</t>
  </si>
  <si>
    <t>TR600001200922900001044609</t>
  </si>
  <si>
    <t>GÖRKEM TAŞYONTAN</t>
  </si>
  <si>
    <t>37525393164</t>
  </si>
  <si>
    <t>TR940001200133800001183944</t>
  </si>
  <si>
    <t>GÜL DURAK</t>
  </si>
  <si>
    <t>10169113800</t>
  </si>
  <si>
    <t>TR240001200120700001111557</t>
  </si>
  <si>
    <t>GÜLAY TUĞRUL</t>
  </si>
  <si>
    <t>10952280108</t>
  </si>
  <si>
    <t>TR700001200133800001186607</t>
  </si>
  <si>
    <t>GÜLAY YILDIZ</t>
  </si>
  <si>
    <t>11024835868</t>
  </si>
  <si>
    <t>TR370001200133800001192633</t>
  </si>
  <si>
    <t>GÜLBAHAR TAŞ</t>
  </si>
  <si>
    <t>10240456642</t>
  </si>
  <si>
    <t>TR380001200133800001190869</t>
  </si>
  <si>
    <t>GÜLBEYAZ ÖZDEMİR</t>
  </si>
  <si>
    <t>17360922224</t>
  </si>
  <si>
    <t>TR690001200133800001198944</t>
  </si>
  <si>
    <t>GÜLCAN GÖZEGİR</t>
  </si>
  <si>
    <t>11078795200</t>
  </si>
  <si>
    <t>TR430001200185600001100404</t>
  </si>
  <si>
    <t>GÜLDANENUR BOĞAZOĞLU</t>
  </si>
  <si>
    <t>10611175462</t>
  </si>
  <si>
    <t>TR420001009010531623605003</t>
  </si>
  <si>
    <t>GÜL DÖNE YALÇIN</t>
  </si>
  <si>
    <t>34271381964</t>
  </si>
  <si>
    <t>TR370001200133800001143648</t>
  </si>
  <si>
    <t>GÜLER ŞÜHEDA DEMİR</t>
  </si>
  <si>
    <t>39103332824</t>
  </si>
  <si>
    <t>TR690001200133800001183424</t>
  </si>
  <si>
    <t>GÜLHANNUR AKASLAN</t>
  </si>
  <si>
    <t>43252194516</t>
  </si>
  <si>
    <t>TR680006701000000022458545</t>
  </si>
  <si>
    <t>GÜLNUR KUBAT</t>
  </si>
  <si>
    <t>10769287314</t>
  </si>
  <si>
    <t>TR240001200124600001115436</t>
  </si>
  <si>
    <t>GÜLŞEN EYVAZ</t>
  </si>
  <si>
    <t>10654444952</t>
  </si>
  <si>
    <t>TR680001200133800001191881</t>
  </si>
  <si>
    <t>GÜLŞEN FİDAN</t>
  </si>
  <si>
    <t>44062010232</t>
  </si>
  <si>
    <t>TR410020600291993568670003</t>
  </si>
  <si>
    <t>GÜLSENA ÜNALDI</t>
  </si>
  <si>
    <t>45328125202</t>
  </si>
  <si>
    <t>TR430001200133800001182534</t>
  </si>
  <si>
    <t>GÜLSÜM CEVAHİR</t>
  </si>
  <si>
    <t>64636374492</t>
  </si>
  <si>
    <t>TR270001200133800001171570</t>
  </si>
  <si>
    <t>GÜLTEKİN ŞAHİN</t>
  </si>
  <si>
    <t>11182435016</t>
  </si>
  <si>
    <t>TR370001200133800001130456</t>
  </si>
  <si>
    <t>GÜNEŞ GUBAT</t>
  </si>
  <si>
    <t>12737999120</t>
  </si>
  <si>
    <t>TR760001200133800001131791</t>
  </si>
  <si>
    <t>GURBET KILIÇ</t>
  </si>
  <si>
    <t>13187023724</t>
  </si>
  <si>
    <t>TR370001200133800001203012</t>
  </si>
  <si>
    <t>HABİL KAAN UYDURAN</t>
  </si>
  <si>
    <t>57379257320</t>
  </si>
  <si>
    <t>TR050001200133800001151596</t>
  </si>
  <si>
    <t>HACER AKIN</t>
  </si>
  <si>
    <t>11532030274</t>
  </si>
  <si>
    <t>TR710001200133800001164376</t>
  </si>
  <si>
    <t>HACER MOL</t>
  </si>
  <si>
    <t>10449074166</t>
  </si>
  <si>
    <t>TR680001200133800001129510</t>
  </si>
  <si>
    <t>HACİALİ GÜNDOĞDU</t>
  </si>
  <si>
    <t>39808292584</t>
  </si>
  <si>
    <t>TR800001200133800001169452</t>
  </si>
  <si>
    <t>HAFİZE YARPUZ</t>
  </si>
  <si>
    <t>56521312566</t>
  </si>
  <si>
    <t>TR240001200133800001197717</t>
  </si>
  <si>
    <t>HAKAN İLMİ</t>
  </si>
  <si>
    <t>33253594408</t>
  </si>
  <si>
    <t>TR650001200133800001168461</t>
  </si>
  <si>
    <t>HALİL BOY</t>
  </si>
  <si>
    <t>14918914366</t>
  </si>
  <si>
    <t>TR640001200133800001179731</t>
  </si>
  <si>
    <t>HALİL KAZAK</t>
  </si>
  <si>
    <t>22993869570</t>
  </si>
  <si>
    <t>TR840001200133800001138243</t>
  </si>
  <si>
    <t>HALİL İBRAHİM DÜNDAR</t>
  </si>
  <si>
    <t>10150498480</t>
  </si>
  <si>
    <t>TR660001200133800001190656</t>
  </si>
  <si>
    <t>HALİL İBRAHİM KINIK</t>
  </si>
  <si>
    <t>10829258612</t>
  </si>
  <si>
    <t>TR210001200133800001181960</t>
  </si>
  <si>
    <t>HALİL İBRAHİM KORUN</t>
  </si>
  <si>
    <t>16562084204</t>
  </si>
  <si>
    <t>TR690001200133800001209517</t>
  </si>
  <si>
    <t>HALİT ÖZTÜRK</t>
  </si>
  <si>
    <t>11453258054</t>
  </si>
  <si>
    <t>TR900001200133800001200312</t>
  </si>
  <si>
    <t>HAMİDE KÜBRA EKİZ</t>
  </si>
  <si>
    <t>12365225332</t>
  </si>
  <si>
    <t>TR680001200133800001194500</t>
  </si>
  <si>
    <t>HAMZA ER</t>
  </si>
  <si>
    <t>10946836052</t>
  </si>
  <si>
    <t>TR570001200133800001192467</t>
  </si>
  <si>
    <t>HANDE NUR YETİŞGİN</t>
  </si>
  <si>
    <t>24313825884</t>
  </si>
  <si>
    <t>TR460001009010378917505001</t>
  </si>
  <si>
    <t>HANİFİ EREN AYTAÇ</t>
  </si>
  <si>
    <t>26185763356</t>
  </si>
  <si>
    <t>TR040001200133800001167425</t>
  </si>
  <si>
    <t>HANIM CEMRE GÖRNÜ</t>
  </si>
  <si>
    <t>55834633344</t>
  </si>
  <si>
    <t>TR650001200133800001171274</t>
  </si>
  <si>
    <t>HARUN AŞKAN</t>
  </si>
  <si>
    <t>13550740050</t>
  </si>
  <si>
    <t>TR470001001994968063635002</t>
  </si>
  <si>
    <t>HARUN BAKIŞ</t>
  </si>
  <si>
    <t>13191057906</t>
  </si>
  <si>
    <t>TR450001200133800001180170</t>
  </si>
  <si>
    <t>HARUN ERBİL</t>
  </si>
  <si>
    <t>16997077376</t>
  </si>
  <si>
    <t>TR640001200133800001134723</t>
  </si>
  <si>
    <t>HARUN TEPE</t>
  </si>
  <si>
    <t>11462263308</t>
  </si>
  <si>
    <t>TR730001200133800001164340</t>
  </si>
  <si>
    <t>HASAN ERTÜRK</t>
  </si>
  <si>
    <t>12905214352</t>
  </si>
  <si>
    <t>TR530001009010665487805002</t>
  </si>
  <si>
    <t>HASAN ES</t>
  </si>
  <si>
    <t>12008317158</t>
  </si>
  <si>
    <t>TR420001200133800001194192</t>
  </si>
  <si>
    <t>HASAN KÖSE</t>
  </si>
  <si>
    <t>11375341926</t>
  </si>
  <si>
    <t>TR970001200133800001207558</t>
  </si>
  <si>
    <t>HASAN SERT</t>
  </si>
  <si>
    <t>32698612906</t>
  </si>
  <si>
    <t>TR890001200133800001142906</t>
  </si>
  <si>
    <t>HASAN BASRİ KAPLAN</t>
  </si>
  <si>
    <t>10347180914</t>
  </si>
  <si>
    <t>TR180001200133800001208592</t>
  </si>
  <si>
    <t>HASAN CAN DEMİR</t>
  </si>
  <si>
    <t>30658622002</t>
  </si>
  <si>
    <t>TR830001200133800001186664</t>
  </si>
  <si>
    <t>HASAN İLTER KORKUT</t>
  </si>
  <si>
    <t>11210384156</t>
  </si>
  <si>
    <t>TR200001200133800001203124</t>
  </si>
  <si>
    <t>HATİCE ASLAN</t>
  </si>
  <si>
    <t>12671215454</t>
  </si>
  <si>
    <t>TR580001200133800001194777</t>
  </si>
  <si>
    <t>HATİCE DURAKCI</t>
  </si>
  <si>
    <t>10147414608</t>
  </si>
  <si>
    <t>TR610001200133800001190649</t>
  </si>
  <si>
    <t>HATİCE GÖKER</t>
  </si>
  <si>
    <t>13343199362</t>
  </si>
  <si>
    <t>TR540001200133800001195237</t>
  </si>
  <si>
    <t>HATİCE KARAKUŞ</t>
  </si>
  <si>
    <t>13628185240</t>
  </si>
  <si>
    <t>TR270001009010981216105001</t>
  </si>
  <si>
    <t>HATİCE KARAMAN</t>
  </si>
  <si>
    <t>15184326976</t>
  </si>
  <si>
    <t>TR000001200133800001165371</t>
  </si>
  <si>
    <t>HATİCE MOR</t>
  </si>
  <si>
    <t>10271294466</t>
  </si>
  <si>
    <t>TR320001200133800001163526</t>
  </si>
  <si>
    <t>HATİCE SÜER</t>
  </si>
  <si>
    <t>14394017728</t>
  </si>
  <si>
    <t>TR040001200133800001195652</t>
  </si>
  <si>
    <t>HATİCE BURCU KURT</t>
  </si>
  <si>
    <t>47431943162</t>
  </si>
  <si>
    <t>TR930001200133800001149527</t>
  </si>
  <si>
    <t>HATİCE DURU AKAN</t>
  </si>
  <si>
    <t>11117257454</t>
  </si>
  <si>
    <t>TR960001200133800001206994</t>
  </si>
  <si>
    <t>HATİCE İLKNUR BOZKURT</t>
  </si>
  <si>
    <t>11123269588</t>
  </si>
  <si>
    <t>TR290001200133800001200052</t>
  </si>
  <si>
    <t>HATİCE KÜBRA ÇAVDAR</t>
  </si>
  <si>
    <t>13523185390</t>
  </si>
  <si>
    <t>TR480001200133800001164984</t>
  </si>
  <si>
    <t>HATİCE KÜBRA DEMİR</t>
  </si>
  <si>
    <t>10679291296</t>
  </si>
  <si>
    <t>TR880001200133800001204713</t>
  </si>
  <si>
    <t>HATİCE KÜBRA KALKAN</t>
  </si>
  <si>
    <t>10283298216</t>
  </si>
  <si>
    <t>TR280001200133800001129260</t>
  </si>
  <si>
    <t>HATİCE NUR ÇETREZ</t>
  </si>
  <si>
    <t>10376371536</t>
  </si>
  <si>
    <t>TR470001200133800001191192</t>
  </si>
  <si>
    <t>HATİCE YÜSRA KILIÇ</t>
  </si>
  <si>
    <t>12767997042</t>
  </si>
  <si>
    <t>TR590001200133800001194856</t>
  </si>
  <si>
    <t>HATİCE ZEHRA GÖKOĞLU</t>
  </si>
  <si>
    <t>34483747954</t>
  </si>
  <si>
    <t>TR220001200133800001196977</t>
  </si>
  <si>
    <t>HATUN BİRGE</t>
  </si>
  <si>
    <t>44180027938</t>
  </si>
  <si>
    <t>TR390001200133800001170190</t>
  </si>
  <si>
    <t>HATUN UÇAR</t>
  </si>
  <si>
    <t>41585113570</t>
  </si>
  <si>
    <t>TR570001009010039570005002</t>
  </si>
  <si>
    <t>HAVA YİŞİN</t>
  </si>
  <si>
    <t>41839075142</t>
  </si>
  <si>
    <t>TR620001200133800001197324</t>
  </si>
  <si>
    <t>HAVVA KOÇ</t>
  </si>
  <si>
    <t>10559110136</t>
  </si>
  <si>
    <t>TR380001200126900001112644</t>
  </si>
  <si>
    <t>HAVVA YÜKSEK</t>
  </si>
  <si>
    <t>10820286478</t>
  </si>
  <si>
    <t>TR980001009010273547305001</t>
  </si>
  <si>
    <t>HAVVA NUR ÇELEBİ</t>
  </si>
  <si>
    <t>47455054318</t>
  </si>
  <si>
    <t>TR220001200133800001170690</t>
  </si>
  <si>
    <t>HAVVA NUR KARAKUŞ</t>
  </si>
  <si>
    <t>10348491088</t>
  </si>
  <si>
    <t>TR180001200133800001191132</t>
  </si>
  <si>
    <t>HAVVANUR CÖMERT</t>
  </si>
  <si>
    <t>10169301696</t>
  </si>
  <si>
    <t>TR590001200133800001178851</t>
  </si>
  <si>
    <t>HAVVANUR GEZİCİ</t>
  </si>
  <si>
    <t>14981146138</t>
  </si>
  <si>
    <t>TR910001200133800001195832</t>
  </si>
  <si>
    <t>HAYAT HAN</t>
  </si>
  <si>
    <t>10631773570</t>
  </si>
  <si>
    <t>TR710001200133800001191827</t>
  </si>
  <si>
    <t>HAYDAR AYDIN NEGİZ</t>
  </si>
  <si>
    <t>10078461030</t>
  </si>
  <si>
    <t>TR230001200133800001128865</t>
  </si>
  <si>
    <t>HAYRUNNİSA AVCI</t>
  </si>
  <si>
    <t>18719073758</t>
  </si>
  <si>
    <t>TR840001200133800001206143</t>
  </si>
  <si>
    <t>HAZAL ELTUTAN</t>
  </si>
  <si>
    <t>10928800378</t>
  </si>
  <si>
    <t>TR040001200133800001186728</t>
  </si>
  <si>
    <t>HAZAL EVİN</t>
  </si>
  <si>
    <t>10592850426</t>
  </si>
  <si>
    <t>TR560001200133800001208878</t>
  </si>
  <si>
    <t>HAZAL GÜLER</t>
  </si>
  <si>
    <t>12089301206</t>
  </si>
  <si>
    <t>TR110001200133800001194265</t>
  </si>
  <si>
    <t>HEJA AYDIN</t>
  </si>
  <si>
    <t>10102888772</t>
  </si>
  <si>
    <t>TR500001200133800001190556</t>
  </si>
  <si>
    <t>HELİN GÜL</t>
  </si>
  <si>
    <t>39524098156</t>
  </si>
  <si>
    <t>TR470001200133800001197206</t>
  </si>
  <si>
    <t>HELİN KURAN</t>
  </si>
  <si>
    <t>11024335740</t>
  </si>
  <si>
    <t>TR480001200133800001192629</t>
  </si>
  <si>
    <t>HELİN SAĞIR</t>
  </si>
  <si>
    <t>30565625080</t>
  </si>
  <si>
    <t>TR570001200133800001198772</t>
  </si>
  <si>
    <t>HELİN TÖR</t>
  </si>
  <si>
    <t>52924413886</t>
  </si>
  <si>
    <t>TR830001200133800001150968</t>
  </si>
  <si>
    <t>HEVİN OKUTAN</t>
  </si>
  <si>
    <t>13280194086</t>
  </si>
  <si>
    <t>TR310001200133800001206515</t>
  </si>
  <si>
    <t>HİCRAN CEYRAN</t>
  </si>
  <si>
    <t>10357451882</t>
  </si>
  <si>
    <t>TR740001200133800001183140</t>
  </si>
  <si>
    <t>HİDAYET BEYZA UNUR</t>
  </si>
  <si>
    <t>12986204372</t>
  </si>
  <si>
    <t>TR150001009010800815205002</t>
  </si>
  <si>
    <t>HİDAYET BUSENUR KELSOY</t>
  </si>
  <si>
    <t>24193829514</t>
  </si>
  <si>
    <t>TR780001200133800001196551</t>
  </si>
  <si>
    <t>HİLAL BAŞSARI</t>
  </si>
  <si>
    <t>11739140400</t>
  </si>
  <si>
    <t>TR660001200133800001203363</t>
  </si>
  <si>
    <t>HİLAL TOK</t>
  </si>
  <si>
    <t>12652265010</t>
  </si>
  <si>
    <t>TR750001200133800001194762</t>
  </si>
  <si>
    <t>HİLAL BUSE AKDOĞAN</t>
  </si>
  <si>
    <t>42589455192</t>
  </si>
  <si>
    <t>TR770001200133800001205687</t>
  </si>
  <si>
    <t>HİLAL MELİKE SÖNMEZ</t>
  </si>
  <si>
    <t>43720168674</t>
  </si>
  <si>
    <t>TR400001200133800001189766</t>
  </si>
  <si>
    <t>HİLAL ŞEVVAL KESKİN</t>
  </si>
  <si>
    <t>10382300490</t>
  </si>
  <si>
    <t>TR160001001784971759875001</t>
  </si>
  <si>
    <t>HİLMİ ABAR</t>
  </si>
  <si>
    <t>11588252484</t>
  </si>
  <si>
    <t>TR150001200133800001206415</t>
  </si>
  <si>
    <t>HİLMİ ORTAKAN</t>
  </si>
  <si>
    <t>11870242858</t>
  </si>
  <si>
    <t>TR880001200133800001194043</t>
  </si>
  <si>
    <t>HÜLYA ATMACA</t>
  </si>
  <si>
    <t>11427040616</t>
  </si>
  <si>
    <t>TR340001200133800001207431</t>
  </si>
  <si>
    <t>HURİ NİSA DEVECİ</t>
  </si>
  <si>
    <t>10610269094</t>
  </si>
  <si>
    <t>TR380001200133800001202994</t>
  </si>
  <si>
    <t>HURİYE AKTOĞ</t>
  </si>
  <si>
    <t>21644689796</t>
  </si>
  <si>
    <t>TR420001200133800001196423</t>
  </si>
  <si>
    <t>HÜROL ATAŞ</t>
  </si>
  <si>
    <t>49195368960</t>
  </si>
  <si>
    <t>TR070001200133800001187570</t>
  </si>
  <si>
    <t>HÜSEYİN AÇILAN</t>
  </si>
  <si>
    <t>65467030472</t>
  </si>
  <si>
    <t>TR100001200133800001154513</t>
  </si>
  <si>
    <t>HÜSEYİN AYHAN</t>
  </si>
  <si>
    <t>35182958832</t>
  </si>
  <si>
    <t>TR800001200133800001144038</t>
  </si>
  <si>
    <t>HÜSEYİN ÇELİK</t>
  </si>
  <si>
    <t>12362229388</t>
  </si>
  <si>
    <t>TR880001200133800001164652</t>
  </si>
  <si>
    <t>HÜSEYİN GÜL</t>
  </si>
  <si>
    <t>29074656784</t>
  </si>
  <si>
    <t>TR740001200133800001141236</t>
  </si>
  <si>
    <t>HÜSEYİN GÜNKURUSU</t>
  </si>
  <si>
    <t>65299317956</t>
  </si>
  <si>
    <t>TR420001200133800001171591</t>
  </si>
  <si>
    <t>HÜSEYİN POLAT</t>
  </si>
  <si>
    <t>10270439264</t>
  </si>
  <si>
    <t>TR450001200133800001208882</t>
  </si>
  <si>
    <t>HÜSEYİN ANIL FISTIK</t>
  </si>
  <si>
    <t>14729153428</t>
  </si>
  <si>
    <t>TR680001200133800001195761</t>
  </si>
  <si>
    <t>HÜSEYİN CAN ERTAŞ</t>
  </si>
  <si>
    <t>58792455836</t>
  </si>
  <si>
    <t>TR390001200172200001100564</t>
  </si>
  <si>
    <t>HÜSEYİN EMİR POLAT</t>
  </si>
  <si>
    <t>11690246784</t>
  </si>
  <si>
    <t>TR570001200133800001206920</t>
  </si>
  <si>
    <t>HÜSEYİN EMRE GÜN</t>
  </si>
  <si>
    <t>11585054234</t>
  </si>
  <si>
    <t>TR960001200133800001130849</t>
  </si>
  <si>
    <t>HÜSEYİN ENES ÖZBAY</t>
  </si>
  <si>
    <t>11162264216</t>
  </si>
  <si>
    <t>TR150001200133800001192932</t>
  </si>
  <si>
    <t>HÜSEYİN TAYYİP GÖVYAPRAK</t>
  </si>
  <si>
    <t>29116673342</t>
  </si>
  <si>
    <t>TR570001200133800001141251</t>
  </si>
  <si>
    <t>İBRAHİM ASLAN</t>
  </si>
  <si>
    <t>10763277564</t>
  </si>
  <si>
    <t>TR200001200133800001205937</t>
  </si>
  <si>
    <t>İBRAHİM AYDOĞDU</t>
  </si>
  <si>
    <t>10673289466</t>
  </si>
  <si>
    <t>TR650001200133800001191935</t>
  </si>
  <si>
    <t>İBRAHİM BİRGİN</t>
  </si>
  <si>
    <t>11841106226</t>
  </si>
  <si>
    <t>TR970001200133800001164490</t>
  </si>
  <si>
    <t>İBRAHİM BOZ</t>
  </si>
  <si>
    <t>10604286052</t>
  </si>
  <si>
    <t>TR230001200133800001176977</t>
  </si>
  <si>
    <t>İBRAHİM GÖKTÜRK</t>
  </si>
  <si>
    <t>10343275386</t>
  </si>
  <si>
    <t>TR080001200133800001191118</t>
  </si>
  <si>
    <t>İBRAHİM GÜRBÜZ</t>
  </si>
  <si>
    <t>11603249376</t>
  </si>
  <si>
    <t>TR210001200133800001164403</t>
  </si>
  <si>
    <t>İBRAHİM KADİRHAN</t>
  </si>
  <si>
    <t>58345469532</t>
  </si>
  <si>
    <t>TR400001200133800001151742</t>
  </si>
  <si>
    <t>İBRAHİM KAFALI</t>
  </si>
  <si>
    <t>12615112436</t>
  </si>
  <si>
    <t>TR440001200133800001194738</t>
  </si>
  <si>
    <t>İBRAHİM ORUÇ</t>
  </si>
  <si>
    <t>32353375528</t>
  </si>
  <si>
    <t>TR120001200133800001196866</t>
  </si>
  <si>
    <t>İBRAHİM ÜNLÜ</t>
  </si>
  <si>
    <t>39683209998</t>
  </si>
  <si>
    <t>TR770001200133800001145935</t>
  </si>
  <si>
    <t>İBRAHİM BERAT ESEN</t>
  </si>
  <si>
    <t>10178879988</t>
  </si>
  <si>
    <t>TR120001009010539303805001</t>
  </si>
  <si>
    <t>İBRAHİM HALİL AKSOY</t>
  </si>
  <si>
    <t>12312004126</t>
  </si>
  <si>
    <t>TR350001200133800001180156</t>
  </si>
  <si>
    <t>İBRAHİM HALİL ELMAS</t>
  </si>
  <si>
    <t>21962076698</t>
  </si>
  <si>
    <t>TR430001200133800001198927</t>
  </si>
  <si>
    <t>İBRAHİM HALİL GÖK</t>
  </si>
  <si>
    <t>59791435744</t>
  </si>
  <si>
    <t>TR950001200133800001171413</t>
  </si>
  <si>
    <t>İBRAHİM HALİL GÖRMÜŞ</t>
  </si>
  <si>
    <t>10869171698</t>
  </si>
  <si>
    <t>TR170001200133800001192314</t>
  </si>
  <si>
    <t>İBRAHİM HALİL KAYA</t>
  </si>
  <si>
    <t>13844960218</t>
  </si>
  <si>
    <t>TR610001200133800001199573</t>
  </si>
  <si>
    <t>İBRAHİM HALİL ÖZDEMİR</t>
  </si>
  <si>
    <t>24625805024</t>
  </si>
  <si>
    <t>TR770001200133800001167178</t>
  </si>
  <si>
    <t>İBRAHİM HALİL ŞAHAN</t>
  </si>
  <si>
    <t>10316282946</t>
  </si>
  <si>
    <t>TR090001200133800001129311</t>
  </si>
  <si>
    <t>İBRAHİM HALİL TOPRAK</t>
  </si>
  <si>
    <t>50161749294</t>
  </si>
  <si>
    <t>TR540001200977800001098232</t>
  </si>
  <si>
    <t>İBRAHİM HALİL TÜRK</t>
  </si>
  <si>
    <t>14900928036</t>
  </si>
  <si>
    <t>TR220001200133800001195813</t>
  </si>
  <si>
    <t>İCLAL DEMİR</t>
  </si>
  <si>
    <t>10392068076</t>
  </si>
  <si>
    <t>TR400001009010275092705001</t>
  </si>
  <si>
    <t>İDİL SUDE ERİKAN</t>
  </si>
  <si>
    <t>10448296194</t>
  </si>
  <si>
    <t>TR720001200133800001181430</t>
  </si>
  <si>
    <t>İFFET RÜVEYDA GAZİOĞLU</t>
  </si>
  <si>
    <t>12389596418</t>
  </si>
  <si>
    <t>TR880001200133800001194528</t>
  </si>
  <si>
    <t>İHSAN YILMAZ</t>
  </si>
  <si>
    <t>12947208340</t>
  </si>
  <si>
    <t>TR500001200133800001200159</t>
  </si>
  <si>
    <t>İKBAL BARUT</t>
  </si>
  <si>
    <t>39688321190</t>
  </si>
  <si>
    <t>TR420001200133800001183037</t>
  </si>
  <si>
    <t>İKRA NUR SUNULU</t>
  </si>
  <si>
    <t>11702815656</t>
  </si>
  <si>
    <t>TR300001200133800001207406</t>
  </si>
  <si>
    <t>İLAYDA ABA</t>
  </si>
  <si>
    <t>11684367310</t>
  </si>
  <si>
    <t>TR750001200133800001193792</t>
  </si>
  <si>
    <t>İLAYDA BAŞMAYA</t>
  </si>
  <si>
    <t>10670282354</t>
  </si>
  <si>
    <t>TR820001200133800001191920</t>
  </si>
  <si>
    <t>İLAYDA KALKAN</t>
  </si>
  <si>
    <t>12506224248</t>
  </si>
  <si>
    <t>TR400001200133800001179387</t>
  </si>
  <si>
    <t>İLAYDA KÖROĞLU</t>
  </si>
  <si>
    <t>14527348958</t>
  </si>
  <si>
    <t>TR550001200133800001195704</t>
  </si>
  <si>
    <t>İLAYDA MARANGOZ</t>
  </si>
  <si>
    <t>24283826836</t>
  </si>
  <si>
    <t>TR750001200133800001183413</t>
  </si>
  <si>
    <t>İLAYDA ŞAHAN</t>
  </si>
  <si>
    <t>21847902968</t>
  </si>
  <si>
    <t>TR090001200133800001196435</t>
  </si>
  <si>
    <t>İLAYDA SOYLU</t>
  </si>
  <si>
    <t>43261337188</t>
  </si>
  <si>
    <t>TR020001200133800001199568</t>
  </si>
  <si>
    <t>İLHAMİ TARHAN</t>
  </si>
  <si>
    <t>11093274254</t>
  </si>
  <si>
    <t>TR830001200133800001192775</t>
  </si>
  <si>
    <t>İLHAN ÜREGİN</t>
  </si>
  <si>
    <t>10072464396</t>
  </si>
  <si>
    <t>TR130001200133800001128851</t>
  </si>
  <si>
    <t>İLKAY ABAYLI</t>
  </si>
  <si>
    <t>12408115484</t>
  </si>
  <si>
    <t>TR790001200133800001206815</t>
  </si>
  <si>
    <t>İLKER SARIBAL</t>
  </si>
  <si>
    <t>36178427738</t>
  </si>
  <si>
    <t>TR420001200133800001168875</t>
  </si>
  <si>
    <t>İLKNUR GAMSIZ</t>
  </si>
  <si>
    <t>14075227682</t>
  </si>
  <si>
    <t>TR950001200133800001165108</t>
  </si>
  <si>
    <t>İLYAS ŞENKAYA</t>
  </si>
  <si>
    <t>10856125918</t>
  </si>
  <si>
    <t>TR130001200133800001192289</t>
  </si>
  <si>
    <t>İMRAN ŞUAYIP DOĞAN</t>
  </si>
  <si>
    <t>10970857580</t>
  </si>
  <si>
    <t>TR220001200133800001192515</t>
  </si>
  <si>
    <t>İNCİ DURMUŞ</t>
  </si>
  <si>
    <t>37867381812</t>
  </si>
  <si>
    <t>TR380001200133800001205322</t>
  </si>
  <si>
    <t>İPEK BELİNAY ÇOBANOĞLU</t>
  </si>
  <si>
    <t>10181216022</t>
  </si>
  <si>
    <t>TR240001200133800001206059</t>
  </si>
  <si>
    <t>İREM AKTAŞ</t>
  </si>
  <si>
    <t>14981145766</t>
  </si>
  <si>
    <t>TR430001200133800001209500</t>
  </si>
  <si>
    <t>İREM BİLGE</t>
  </si>
  <si>
    <t>10967273218</t>
  </si>
  <si>
    <t>TR770001200133800001188033</t>
  </si>
  <si>
    <t>İREM ÇELİK</t>
  </si>
  <si>
    <t>12759067838</t>
  </si>
  <si>
    <t>TR110001200133800001194944</t>
  </si>
  <si>
    <t>İREM EVLEKSİZ</t>
  </si>
  <si>
    <t>10526849038</t>
  </si>
  <si>
    <t>TR630001200133800001191583</t>
  </si>
  <si>
    <t>İREM KAPLAN</t>
  </si>
  <si>
    <t>10811277928</t>
  </si>
  <si>
    <t>TR600001200133800001192219</t>
  </si>
  <si>
    <t>İREM KARADAĞ</t>
  </si>
  <si>
    <t>10970266214</t>
  </si>
  <si>
    <t>TR740001200133800001209524</t>
  </si>
  <si>
    <t>İREM KARADANA</t>
  </si>
  <si>
    <t>33340640834</t>
  </si>
  <si>
    <t>TR860001200133800001168471</t>
  </si>
  <si>
    <t>İREM KARATAŞ</t>
  </si>
  <si>
    <t>26714538332</t>
  </si>
  <si>
    <t>TR050001200133800001167504</t>
  </si>
  <si>
    <t>İREM SARIOĞLU</t>
  </si>
  <si>
    <t>10262304402</t>
  </si>
  <si>
    <t>TR350001200133800001190923</t>
  </si>
  <si>
    <t>İREM YILDIZ</t>
  </si>
  <si>
    <t>11670033540</t>
  </si>
  <si>
    <t>TR180001200133800001206070</t>
  </si>
  <si>
    <t>İREM NUR SUBAY</t>
  </si>
  <si>
    <t>64624221760</t>
  </si>
  <si>
    <t>TR340001200133800001181241</t>
  </si>
  <si>
    <t>İREMNUR YEŞİLKAYA</t>
  </si>
  <si>
    <t>11378257408</t>
  </si>
  <si>
    <t>TR720001009010749279905002</t>
  </si>
  <si>
    <t>İREM ŞEYMA TOKDEMİR</t>
  </si>
  <si>
    <t>18524026536</t>
  </si>
  <si>
    <t>TR460001200133800001196254</t>
  </si>
  <si>
    <t>İREM SULTAN ÇINKIR</t>
  </si>
  <si>
    <t>30638178208</t>
  </si>
  <si>
    <t>TR810001200133800001168076</t>
  </si>
  <si>
    <t>IRMAK AĞCA</t>
  </si>
  <si>
    <t>10181383274</t>
  </si>
  <si>
    <t>TR370001200133800001203109</t>
  </si>
  <si>
    <t>İSA BARAN</t>
  </si>
  <si>
    <t>11588078480</t>
  </si>
  <si>
    <t>TR540001009010787654005001</t>
  </si>
  <si>
    <t>IŞIL KARACA</t>
  </si>
  <si>
    <t>10178383034</t>
  </si>
  <si>
    <t>TR070001200133800001182309</t>
  </si>
  <si>
    <t>İSLİM CEREN POLAT</t>
  </si>
  <si>
    <t>10214286374</t>
  </si>
  <si>
    <t>TR520001200936800001048229</t>
  </si>
  <si>
    <t>İSMAİL ADAY</t>
  </si>
  <si>
    <t>11295122520</t>
  </si>
  <si>
    <t>TR670001200133800001186952</t>
  </si>
  <si>
    <t>İSMAİL KARAKUŞ</t>
  </si>
  <si>
    <t>10383180206</t>
  </si>
  <si>
    <t>TR890001200133800001191212</t>
  </si>
  <si>
    <t>İSMAİL TAŞ</t>
  </si>
  <si>
    <t>10356075928</t>
  </si>
  <si>
    <t>TR470001200133800001163644</t>
  </si>
  <si>
    <t>İSMAİL BATIN KILINÇ</t>
  </si>
  <si>
    <t>18353032128</t>
  </si>
  <si>
    <t>TR380001200133800001135579</t>
  </si>
  <si>
    <t>İSMAİL BATUHAN ÇAĞLAR</t>
  </si>
  <si>
    <t>13085262232</t>
  </si>
  <si>
    <t>TR820001200133800001132071</t>
  </si>
  <si>
    <t>İSMAİL CANALP DANACI</t>
  </si>
  <si>
    <t>47743313462</t>
  </si>
  <si>
    <t>TR300001200133800001170740</t>
  </si>
  <si>
    <t>İZEM SUDE HITAY</t>
  </si>
  <si>
    <t>16861651060</t>
  </si>
  <si>
    <t>TR090001200133800001162873</t>
  </si>
  <si>
    <t>İZZET AYARKAN</t>
  </si>
  <si>
    <t>13502973482</t>
  </si>
  <si>
    <t>TR280001200133800001204920</t>
  </si>
  <si>
    <t>JİYAN TANRIVERDİ</t>
  </si>
  <si>
    <t>19768186130</t>
  </si>
  <si>
    <t>TR090001200133800001196338</t>
  </si>
  <si>
    <t>KAAN ÖZKUTLU</t>
  </si>
  <si>
    <t>47626115350</t>
  </si>
  <si>
    <t>TR660001200133800001149625</t>
  </si>
  <si>
    <t>KAAN SITKI KORKUT</t>
  </si>
  <si>
    <t>11324260278</t>
  </si>
  <si>
    <t>TR150001200133800001193223</t>
  </si>
  <si>
    <t>KADİR ARSLAN</t>
  </si>
  <si>
    <t>23662021732</t>
  </si>
  <si>
    <t>TR430001200936600001083806</t>
  </si>
  <si>
    <t>KADİR KANAT</t>
  </si>
  <si>
    <t>14522218836</t>
  </si>
  <si>
    <t>TR750001000307509672285003</t>
  </si>
  <si>
    <t>KADİR KARAMAN</t>
  </si>
  <si>
    <t>10583786772</t>
  </si>
  <si>
    <t>TR240001200133800001129720</t>
  </si>
  <si>
    <t>KADİR KAYA</t>
  </si>
  <si>
    <t>25802331688</t>
  </si>
  <si>
    <t>TR180001200133800001139722</t>
  </si>
  <si>
    <t>KADİR ÖZKILIÇ</t>
  </si>
  <si>
    <t>10931281386</t>
  </si>
  <si>
    <t>TR350001200133800001183842</t>
  </si>
  <si>
    <t>KADİR EĞEMEN BOZKURT</t>
  </si>
  <si>
    <t>10592283910</t>
  </si>
  <si>
    <t>TR650001200133800001191741</t>
  </si>
  <si>
    <t>KADİR KEMAL ÖZTÜRK</t>
  </si>
  <si>
    <t>10231473832</t>
  </si>
  <si>
    <t>TR670001200133800001181811</t>
  </si>
  <si>
    <t>KADRİ ESER</t>
  </si>
  <si>
    <t>46810181188</t>
  </si>
  <si>
    <t>TR310001200133800001179064</t>
  </si>
  <si>
    <t>KADRİYE GÖREN</t>
  </si>
  <si>
    <t>38252138226</t>
  </si>
  <si>
    <t>TR120001200133800001197157</t>
  </si>
  <si>
    <t>KADRİYE POLAT</t>
  </si>
  <si>
    <t>11699807900</t>
  </si>
  <si>
    <t>TR360001200133800001193815</t>
  </si>
  <si>
    <t>KADRİYE NUR DELİ</t>
  </si>
  <si>
    <t>10527174894</t>
  </si>
  <si>
    <t>TR510001200133800001179092</t>
  </si>
  <si>
    <t>KADRİYE NUR IŞIK</t>
  </si>
  <si>
    <t>10015374652</t>
  </si>
  <si>
    <t>TR350001200133800001190438</t>
  </si>
  <si>
    <t>KAĞAN ASLAN</t>
  </si>
  <si>
    <t>33613193098</t>
  </si>
  <si>
    <t>TR480001200133800001143353</t>
  </si>
  <si>
    <t>KAJİN SİCAK</t>
  </si>
  <si>
    <t>12854763680</t>
  </si>
  <si>
    <t>TR930001200133800001194923</t>
  </si>
  <si>
    <t>KARDELEN KUŞ</t>
  </si>
  <si>
    <t>42289553716</t>
  </si>
  <si>
    <t>TR620001200133800001169873</t>
  </si>
  <si>
    <t>KASIM ENES BULUT</t>
  </si>
  <si>
    <t>12155241214</t>
  </si>
  <si>
    <t>TR350001200133800001183260</t>
  </si>
  <si>
    <t>KEMAL GÖRKEM ÇETİN</t>
  </si>
  <si>
    <t>55885190988</t>
  </si>
  <si>
    <t>TR540001200133800001171278</t>
  </si>
  <si>
    <t>KENAN YÜKSELOĞLU</t>
  </si>
  <si>
    <t>38869325880</t>
  </si>
  <si>
    <t>TR590001200133800001197184</t>
  </si>
  <si>
    <t>KENAN BATİN TOPALBEKİROĞLU</t>
  </si>
  <si>
    <t>11897241148</t>
  </si>
  <si>
    <t>TR060001200154900001137816</t>
  </si>
  <si>
    <t>KEREM ÇEVİK</t>
  </si>
  <si>
    <t>10652633860</t>
  </si>
  <si>
    <t>TR250001200133800001191879</t>
  </si>
  <si>
    <t>KEREM CORA</t>
  </si>
  <si>
    <t>11858302086</t>
  </si>
  <si>
    <t>TR730001200133800001201394</t>
  </si>
  <si>
    <t>KEREM KALEAĞASI</t>
  </si>
  <si>
    <t>10108387446</t>
  </si>
  <si>
    <t>TR280001200133800001190564</t>
  </si>
  <si>
    <t>KERİM ARDA IŞIL</t>
  </si>
  <si>
    <t>11305426686</t>
  </si>
  <si>
    <t>TR160001200133800001203681</t>
  </si>
  <si>
    <t>KEVSER DEMİR</t>
  </si>
  <si>
    <t>12698213990</t>
  </si>
  <si>
    <t>TR460001200133800001194799</t>
  </si>
  <si>
    <t>KEVSER GÖÇMEN</t>
  </si>
  <si>
    <t>23311870094</t>
  </si>
  <si>
    <t>TR680001200133800001166952</t>
  </si>
  <si>
    <t>KEVSER KATIRCI</t>
  </si>
  <si>
    <t>12797212078</t>
  </si>
  <si>
    <t>TR340001200133800001177555</t>
  </si>
  <si>
    <t>KEVSER SEMERCİ</t>
  </si>
  <si>
    <t>11342321906</t>
  </si>
  <si>
    <t>TR380001200133800001204061</t>
  </si>
  <si>
    <t>KEZİBAN BEYZA AKÇAY</t>
  </si>
  <si>
    <t>11366454482</t>
  </si>
  <si>
    <t>TR760001200133800001193289</t>
  </si>
  <si>
    <t>KÜBRA AKAR</t>
  </si>
  <si>
    <t>16810265560</t>
  </si>
  <si>
    <t>TR470001200133800001200601</t>
  </si>
  <si>
    <t>KÜBRA AKCAN</t>
  </si>
  <si>
    <t>11294846892</t>
  </si>
  <si>
    <t>TR460001200133800001178503</t>
  </si>
  <si>
    <t>KÜBRA ANAR</t>
  </si>
  <si>
    <t>18037445046</t>
  </si>
  <si>
    <t>TR540001200133800001135388</t>
  </si>
  <si>
    <t>KÜBRA ANDİNÇ</t>
  </si>
  <si>
    <t>10601863140</t>
  </si>
  <si>
    <t>TR180001009010563443105001</t>
  </si>
  <si>
    <t>KÜBRA DAĞ</t>
  </si>
  <si>
    <t>17630056222</t>
  </si>
  <si>
    <t>TR190001200133800001135145</t>
  </si>
  <si>
    <t>KÜBRA DEMİR</t>
  </si>
  <si>
    <t>24155019502</t>
  </si>
  <si>
    <t>TR650001200133800001186697</t>
  </si>
  <si>
    <t>KÜBRA GÜCİN</t>
  </si>
  <si>
    <t>29450447128</t>
  </si>
  <si>
    <t>TR060001200133800001141393</t>
  </si>
  <si>
    <t>KÜBRA İŞGÜZAR</t>
  </si>
  <si>
    <t>18050773720</t>
  </si>
  <si>
    <t>TR200001200133800001165973</t>
  </si>
  <si>
    <t>KÜBRA KILIÇ</t>
  </si>
  <si>
    <t>74590030334</t>
  </si>
  <si>
    <t>TR180001200133800001179298</t>
  </si>
  <si>
    <t>KÜBRA ÖZCAN</t>
  </si>
  <si>
    <t>35725435004</t>
  </si>
  <si>
    <t>TR540001009010123779105003</t>
  </si>
  <si>
    <t>KÜBRA ŞIKOĞLU</t>
  </si>
  <si>
    <t>10500176808</t>
  </si>
  <si>
    <t>TR830001200133800001191514</t>
  </si>
  <si>
    <t>KÜBRA SOLMAZ</t>
  </si>
  <si>
    <t>10189475094</t>
  </si>
  <si>
    <t>TR400001200133800001190736</t>
  </si>
  <si>
    <t>KÜBRA CANAN TOPAL</t>
  </si>
  <si>
    <t>10523353934</t>
  </si>
  <si>
    <t>TR040001009010527724105001</t>
  </si>
  <si>
    <t>KÜBRA NUR ÖZKAZAN</t>
  </si>
  <si>
    <t>56623230546</t>
  </si>
  <si>
    <t>TR670001200133800001197719</t>
  </si>
  <si>
    <t>LEYLA ERYILMAZ</t>
  </si>
  <si>
    <t>10937428150</t>
  </si>
  <si>
    <t>TR210001200133800001197965</t>
  </si>
  <si>
    <t>LEYLA KAYA</t>
  </si>
  <si>
    <t>10082132018</t>
  </si>
  <si>
    <t>TR630001200133800001190516</t>
  </si>
  <si>
    <t>LEYLA KUTLUBAY</t>
  </si>
  <si>
    <t>27544725848</t>
  </si>
  <si>
    <t>TR760001200133800001196684</t>
  </si>
  <si>
    <t>LEYLA OKUMUŞ</t>
  </si>
  <si>
    <t>11429371558</t>
  </si>
  <si>
    <t>TR810001200133800001193393</t>
  </si>
  <si>
    <t>LEYLA UZUN</t>
  </si>
  <si>
    <t>10721846368</t>
  </si>
  <si>
    <t>TR900001200133800001206326</t>
  </si>
  <si>
    <t>LEYLA NUR ÖZER</t>
  </si>
  <si>
    <t>48865007468</t>
  </si>
  <si>
    <t>TR470001200133800001187021</t>
  </si>
  <si>
    <t>LEZGİN YILMAZ</t>
  </si>
  <si>
    <t>13115026728</t>
  </si>
  <si>
    <t>TR340001200133800001195112</t>
  </si>
  <si>
    <t>LÜTFİYE AYSUN ZORLUOĞLU</t>
  </si>
  <si>
    <t>10295297498</t>
  </si>
  <si>
    <t>TR460001200133800001163565</t>
  </si>
  <si>
    <t>LÜTFİYE İREM KARAMAN</t>
  </si>
  <si>
    <t>39838308170</t>
  </si>
  <si>
    <t>TR390001200133800001181248</t>
  </si>
  <si>
    <t>LÜTFİYE NUR CİCİ</t>
  </si>
  <si>
    <t>11691034106</t>
  </si>
  <si>
    <t>TR410001200133800001203910</t>
  </si>
  <si>
    <t>LÜTFİYE SERRA NUR MERMUT</t>
  </si>
  <si>
    <t>12230076922</t>
  </si>
  <si>
    <t>TR640001200133800001194378</t>
  </si>
  <si>
    <t>MAHMUT TERCAN</t>
  </si>
  <si>
    <t>10078478656</t>
  </si>
  <si>
    <t>TR970001200133800001178846</t>
  </si>
  <si>
    <t>MAHMUT BARAN KALA</t>
  </si>
  <si>
    <t>11264339874</t>
  </si>
  <si>
    <t>TR960001200133800001205054</t>
  </si>
  <si>
    <t>MAHMUT BUĞRA HAN</t>
  </si>
  <si>
    <t>45529344860</t>
  </si>
  <si>
    <t>TR700001200133800001170408</t>
  </si>
  <si>
    <t>MAHMUT ESAD KOLUTEK</t>
  </si>
  <si>
    <t>10604849158</t>
  </si>
  <si>
    <t>TR050001200133800001183315</t>
  </si>
  <si>
    <t>MAHMUT SELİM ÖZDAMAR</t>
  </si>
  <si>
    <t>47215479986</t>
  </si>
  <si>
    <t>TR130001200133800001170658</t>
  </si>
  <si>
    <t>MAHMUT SEMİH CEYRAN</t>
  </si>
  <si>
    <t>12534010950</t>
  </si>
  <si>
    <t>TR950001200133800001131643</t>
  </si>
  <si>
    <t>MAHSUN KALGI</t>
  </si>
  <si>
    <t>16922862770</t>
  </si>
  <si>
    <t>TR940001200133800001206836</t>
  </si>
  <si>
    <t>MAKBULE AYDOĞAN</t>
  </si>
  <si>
    <t>10075438042</t>
  </si>
  <si>
    <t>TR750001200133800001180115</t>
  </si>
  <si>
    <t>MAKBULE NAZ FUŞKIRAN</t>
  </si>
  <si>
    <t>11011432452</t>
  </si>
  <si>
    <t>TR230001200133800001192594</t>
  </si>
  <si>
    <t>MAŞALLAH İNAN</t>
  </si>
  <si>
    <t>60343483090</t>
  </si>
  <si>
    <t>TR760013400002287301500007</t>
  </si>
  <si>
    <t>MEDİNE UZ</t>
  </si>
  <si>
    <t>11510255538</t>
  </si>
  <si>
    <t>TR560001200147200001205395</t>
  </si>
  <si>
    <t>MEDİNE NUR DEMİR</t>
  </si>
  <si>
    <t>11661135734</t>
  </si>
  <si>
    <t>TR230001200133800001193758</t>
  </si>
  <si>
    <t>MEHDİ ÇETİN</t>
  </si>
  <si>
    <t>21062735938</t>
  </si>
  <si>
    <t>TR060001200133800001166516</t>
  </si>
  <si>
    <t>MEHMET ATAŞ</t>
  </si>
  <si>
    <t>37066383938</t>
  </si>
  <si>
    <t>TR340001200133800001169019</t>
  </si>
  <si>
    <t>MEHMET BAHÇİVAN</t>
  </si>
  <si>
    <t>10889276922</t>
  </si>
  <si>
    <t>TR150001200133800001192350</t>
  </si>
  <si>
    <t>MEHMET ÇAM</t>
  </si>
  <si>
    <t>10154521504</t>
  </si>
  <si>
    <t>TR200001200133800001182172</t>
  </si>
  <si>
    <t>MEHMET DOKUR</t>
  </si>
  <si>
    <t>52168013286</t>
  </si>
  <si>
    <t>TR870001200133800001184264</t>
  </si>
  <si>
    <t>MEHMET DURAP</t>
  </si>
  <si>
    <t>13652957806</t>
  </si>
  <si>
    <t>TR870001200133800001186495</t>
  </si>
  <si>
    <t>MEHMET EYE</t>
  </si>
  <si>
    <t>12425231280</t>
  </si>
  <si>
    <t>TR230001200937100001068718</t>
  </si>
  <si>
    <t>MEHMET İNCİK</t>
  </si>
  <si>
    <t>21052095622</t>
  </si>
  <si>
    <t>TR850001200133800001137158</t>
  </si>
  <si>
    <t>MEHMET KAYA</t>
  </si>
  <si>
    <t>11729253820</t>
  </si>
  <si>
    <t>TR450001200133800001187542</t>
  </si>
  <si>
    <t>MEHMET KİRAZ</t>
  </si>
  <si>
    <t>43249194680</t>
  </si>
  <si>
    <t>TR360001200133800001170050</t>
  </si>
  <si>
    <t>MEHMET KURT</t>
  </si>
  <si>
    <t>13880183596</t>
  </si>
  <si>
    <t>TR300001200133800001195475</t>
  </si>
  <si>
    <t>MEHMET PAYAM</t>
  </si>
  <si>
    <t>10144511850</t>
  </si>
  <si>
    <t>TR670001200133800001190638</t>
  </si>
  <si>
    <t>MEHMET POLAT</t>
  </si>
  <si>
    <t>16868860878</t>
  </si>
  <si>
    <t>TR700001200133800001165752</t>
  </si>
  <si>
    <t>MEHMET SARMAN</t>
  </si>
  <si>
    <t>33443302608</t>
  </si>
  <si>
    <t>TR960001200133800001176439</t>
  </si>
  <si>
    <t>MEHMET SERTEL</t>
  </si>
  <si>
    <t>24280893534</t>
  </si>
  <si>
    <t>TR070001200133800001174646</t>
  </si>
  <si>
    <t>MEHMET SUBATAN</t>
  </si>
  <si>
    <t>11132827656</t>
  </si>
  <si>
    <t>TR950001200123500001126532</t>
  </si>
  <si>
    <t>MEHMET TAÇYILDIZ</t>
  </si>
  <si>
    <t>10073401826</t>
  </si>
  <si>
    <t>TR020001200133800001182205</t>
  </si>
  <si>
    <t>MEHMET TEK</t>
  </si>
  <si>
    <t>43609182586</t>
  </si>
  <si>
    <t>TR750001200133800001177399</t>
  </si>
  <si>
    <t>MEHMET YAVUZ</t>
  </si>
  <si>
    <t>23338019100</t>
  </si>
  <si>
    <t>TR300001200133800001166957</t>
  </si>
  <si>
    <t>MEHMET AKİF GÖKTAŞ</t>
  </si>
  <si>
    <t>33577587780</t>
  </si>
  <si>
    <t>TR410001200133800001168505</t>
  </si>
  <si>
    <t>MEHMET AKİF MAYDA</t>
  </si>
  <si>
    <t>10877274534</t>
  </si>
  <si>
    <t>TR540001200133800001192327</t>
  </si>
  <si>
    <t>MEHMET AKİF TEKİN</t>
  </si>
  <si>
    <t>21076941448</t>
  </si>
  <si>
    <t>TR490001200133800001166518</t>
  </si>
  <si>
    <t>MEHMET AKİF YAVUZ</t>
  </si>
  <si>
    <t>11423247644</t>
  </si>
  <si>
    <t>TR280001200133800001182028</t>
  </si>
  <si>
    <t>MEHMET AKİF YÜKSEL</t>
  </si>
  <si>
    <t>10760398958</t>
  </si>
  <si>
    <t>TR540001200133800001192133</t>
  </si>
  <si>
    <t>MEHMET ALİ ALKAYA</t>
  </si>
  <si>
    <t>16346167420</t>
  </si>
  <si>
    <t>TR550001200133800001196092</t>
  </si>
  <si>
    <t>MEHMET ALİ BARLAS</t>
  </si>
  <si>
    <t>71287062036</t>
  </si>
  <si>
    <t>TR160001200133800001177394</t>
  </si>
  <si>
    <t>MEHMET ALİ ÇATALBAŞ</t>
  </si>
  <si>
    <t>10478854142</t>
  </si>
  <si>
    <t>TR960001200133800001191474</t>
  </si>
  <si>
    <t>MEHMET ALİ EŞKİ</t>
  </si>
  <si>
    <t>12065307116</t>
  </si>
  <si>
    <t>TR190001200133800001131265</t>
  </si>
  <si>
    <t>MEHMET ALİ GÜNER</t>
  </si>
  <si>
    <t>39340324996</t>
  </si>
  <si>
    <t>TR640001200133800001179440</t>
  </si>
  <si>
    <t>MEHMET ALİ KARA</t>
  </si>
  <si>
    <t>10253286748</t>
  </si>
  <si>
    <t>TR740001200133800001190990</t>
  </si>
  <si>
    <t>MEHMET ALİ KARAKOYUN</t>
  </si>
  <si>
    <t>10253285130</t>
  </si>
  <si>
    <t>TR040001200133800001190899</t>
  </si>
  <si>
    <t>MEHMET ALİ KILIÇ</t>
  </si>
  <si>
    <t>48598006066</t>
  </si>
  <si>
    <t>TR730001200133800001150081</t>
  </si>
  <si>
    <t>MEHMET ALİ KOÇAK</t>
  </si>
  <si>
    <t>10718273818</t>
  </si>
  <si>
    <t>TR870001200133800001179996</t>
  </si>
  <si>
    <t>MEHMET ALİ SAĞAN</t>
  </si>
  <si>
    <t>26116115520</t>
  </si>
  <si>
    <t>TR400001009010019352205001</t>
  </si>
  <si>
    <t>MEHMET BERKE ATMACA</t>
  </si>
  <si>
    <t>11228264792</t>
  </si>
  <si>
    <t>TR730001200133800001164243</t>
  </si>
  <si>
    <t>MEHMET DOĞAN AVCI</t>
  </si>
  <si>
    <t>11478144820</t>
  </si>
  <si>
    <t>TR490001009010918594405001</t>
  </si>
  <si>
    <t>MEHMET EMİN DÖNER</t>
  </si>
  <si>
    <t>11363265142</t>
  </si>
  <si>
    <t>TR320001200133800001164302</t>
  </si>
  <si>
    <t>MEHMET EMİN ERBULUT</t>
  </si>
  <si>
    <t>57808524436</t>
  </si>
  <si>
    <t>TR180001200133800001151653</t>
  </si>
  <si>
    <t>MEHMET EMİN KILIÇ</t>
  </si>
  <si>
    <t>34295285682</t>
  </si>
  <si>
    <t>TR730001200133800001168608</t>
  </si>
  <si>
    <t>MEHMET EMİN POLAT</t>
  </si>
  <si>
    <t>27053519372</t>
  </si>
  <si>
    <t>TR830001200133800001167555</t>
  </si>
  <si>
    <t>MEHMET EMİN ŞAHİN</t>
  </si>
  <si>
    <t>13907959036</t>
  </si>
  <si>
    <t>TR420001200172900001162846</t>
  </si>
  <si>
    <t>MEHMET EMİN TUFAN</t>
  </si>
  <si>
    <t>35185471116</t>
  </si>
  <si>
    <t>TR530001200133800001144039</t>
  </si>
  <si>
    <t>MEHMET EMİR AVCI</t>
  </si>
  <si>
    <t>11420337416</t>
  </si>
  <si>
    <t>TR290001200922900001102785</t>
  </si>
  <si>
    <t>MEHMET ENES CİĞERCİ</t>
  </si>
  <si>
    <t>27223728610</t>
  </si>
  <si>
    <t>TR710001200133800001177956</t>
  </si>
  <si>
    <t>MEHMET ERAY ÖZEREN</t>
  </si>
  <si>
    <t>15710121266</t>
  </si>
  <si>
    <t>TR070001200133800001206850</t>
  </si>
  <si>
    <t>MEHMET EREN ELBOZAN</t>
  </si>
  <si>
    <t>11153206188</t>
  </si>
  <si>
    <t>TR070001200133800001204716</t>
  </si>
  <si>
    <t>MEHMET ERKAN YILDIZ</t>
  </si>
  <si>
    <t>46531074820</t>
  </si>
  <si>
    <t>TR470001200133800001200892</t>
  </si>
  <si>
    <t>MEHMET FATİH BALCI</t>
  </si>
  <si>
    <t>44050952728</t>
  </si>
  <si>
    <t>TR340001200133800001154663</t>
  </si>
  <si>
    <t>MEHMET FATİH ÇIKLA</t>
  </si>
  <si>
    <t>59833329406</t>
  </si>
  <si>
    <t>TR340001200133800001151947</t>
  </si>
  <si>
    <t>MEHMET FATİH SOLMAZ</t>
  </si>
  <si>
    <t>12899206456</t>
  </si>
  <si>
    <t>TR090001200133800001206329</t>
  </si>
  <si>
    <t>MEHMET FATİH URHAN</t>
  </si>
  <si>
    <t>10886277458</t>
  </si>
  <si>
    <t>TR100001200133800001192343</t>
  </si>
  <si>
    <t>MEHMET FATİH YİĞİT</t>
  </si>
  <si>
    <t>10961271142</t>
  </si>
  <si>
    <t>TR730001200133800001206050</t>
  </si>
  <si>
    <t>MEHMET FERHAT ÜÇER</t>
  </si>
  <si>
    <t>48925010650</t>
  </si>
  <si>
    <t>TR950001200133800001209534</t>
  </si>
  <si>
    <t>MEHMET FIRAT CEYLAN</t>
  </si>
  <si>
    <t>15134917674</t>
  </si>
  <si>
    <t>TR220001200149500001174367</t>
  </si>
  <si>
    <t>MEHMET HALEF ASLAN</t>
  </si>
  <si>
    <t>11501808576</t>
  </si>
  <si>
    <t>TR880001009010538367205001</t>
  </si>
  <si>
    <t>MEHMET KADRİ KAN</t>
  </si>
  <si>
    <t>12248055186</t>
  </si>
  <si>
    <t>TR900001200133800001194395</t>
  </si>
  <si>
    <t>MEHMET KEMAL ÖZER</t>
  </si>
  <si>
    <t>10565872486</t>
  </si>
  <si>
    <t>TR570001200133800001191691</t>
  </si>
  <si>
    <t>MEHMET MERTCAN POLAT</t>
  </si>
  <si>
    <t>44758137212</t>
  </si>
  <si>
    <t>TR860001200129400001321078</t>
  </si>
  <si>
    <t>MEHMET RIDA DİRİ</t>
  </si>
  <si>
    <t>29273246410</t>
  </si>
  <si>
    <t>TR350001200968300001025426</t>
  </si>
  <si>
    <t>MEHMET SADULLAH YILMAZ</t>
  </si>
  <si>
    <t>43225185190</t>
  </si>
  <si>
    <t>TR200001200133800001178486</t>
  </si>
  <si>
    <t>MEHMET SAİT VASI</t>
  </si>
  <si>
    <t>10093703238</t>
  </si>
  <si>
    <t>TR560001200133800001190545</t>
  </si>
  <si>
    <t>MEHMET SAYİT BABACAN</t>
  </si>
  <si>
    <t>24769275394</t>
  </si>
  <si>
    <t>TR850001200133800001183912</t>
  </si>
  <si>
    <t>MEHMET SEFA SELÇUK</t>
  </si>
  <si>
    <t>23920846688</t>
  </si>
  <si>
    <t>TR650001200133800001138779</t>
  </si>
  <si>
    <t>MEHMET TALHA KARA</t>
  </si>
  <si>
    <t>10920162764</t>
  </si>
  <si>
    <t>TR430001200133800001204553</t>
  </si>
  <si>
    <t>MELDA DÖNMEZ</t>
  </si>
  <si>
    <t>10466370906</t>
  </si>
  <si>
    <t>TR530001200133800001209514</t>
  </si>
  <si>
    <t>MELEK KARAKOÇ</t>
  </si>
  <si>
    <t>10736839928</t>
  </si>
  <si>
    <t>TR950001200133800001203617</t>
  </si>
  <si>
    <t>MELEK ULUKÜTÜK</t>
  </si>
  <si>
    <t>12866211018</t>
  </si>
  <si>
    <t>TR270001200133800001203386</t>
  </si>
  <si>
    <t>MELEK YİĞİT</t>
  </si>
  <si>
    <t>12177031800</t>
  </si>
  <si>
    <t>TR530001200133800001210581</t>
  </si>
  <si>
    <t>MELEK ZÜBEYDE BAYRAM</t>
  </si>
  <si>
    <t>63391308070</t>
  </si>
  <si>
    <t>TR830001200133800001174733</t>
  </si>
  <si>
    <t>MELİH TEYMUR</t>
  </si>
  <si>
    <t>42613424972</t>
  </si>
  <si>
    <t>TR630001200133800001169952</t>
  </si>
  <si>
    <t>MELİHA LORİN KARACA</t>
  </si>
  <si>
    <t>15335910894</t>
  </si>
  <si>
    <t>TR710001200938200001057032</t>
  </si>
  <si>
    <t>MELİKE AKTAŞ</t>
  </si>
  <si>
    <t>11540371260</t>
  </si>
  <si>
    <t>TR440001200133800001193574</t>
  </si>
  <si>
    <t>MELİKE ARICI</t>
  </si>
  <si>
    <t>12056237972</t>
  </si>
  <si>
    <t>TR090001200133800001181885</t>
  </si>
  <si>
    <t>MELİKE AŞAR</t>
  </si>
  <si>
    <t>13946959882</t>
  </si>
  <si>
    <t>TR230001200133800001195504</t>
  </si>
  <si>
    <t>MELİKE DEMİREL</t>
  </si>
  <si>
    <t>10695072718</t>
  </si>
  <si>
    <t>TR980001200133800001179119</t>
  </si>
  <si>
    <t>MELİKE GÖKTEPE</t>
  </si>
  <si>
    <t>50644732966</t>
  </si>
  <si>
    <t>TR670001200133800001171044</t>
  </si>
  <si>
    <t>MELİKE KURT</t>
  </si>
  <si>
    <t>15908116876</t>
  </si>
  <si>
    <t>TR770001200133800001165529</t>
  </si>
  <si>
    <t>MELİKE MANAY</t>
  </si>
  <si>
    <t>20531733352</t>
  </si>
  <si>
    <t>TR930001009010714994405001</t>
  </si>
  <si>
    <t>MELİKE SAYINDI</t>
  </si>
  <si>
    <t>28948671106</t>
  </si>
  <si>
    <t>TR500001200133800001184542</t>
  </si>
  <si>
    <t>MELİKE NUR DURDU</t>
  </si>
  <si>
    <t>10547293988</t>
  </si>
  <si>
    <t>TR320001200133800001163817</t>
  </si>
  <si>
    <t>MELİKE NUR GÖKÇE</t>
  </si>
  <si>
    <t>11483822942</t>
  </si>
  <si>
    <t>TR050001009010767107905002</t>
  </si>
  <si>
    <t>MELİKE ŞEVVAL DOĞAN</t>
  </si>
  <si>
    <t>10129478192</t>
  </si>
  <si>
    <t>TR390001200133800001182218</t>
  </si>
  <si>
    <t>MELİSA BAYINDIRLI</t>
  </si>
  <si>
    <t>40804265762</t>
  </si>
  <si>
    <t>TR540001200133800001197274</t>
  </si>
  <si>
    <t>MELİSA ÇOLAK</t>
  </si>
  <si>
    <t>10727283426</t>
  </si>
  <si>
    <t>TR410001200133800001184025</t>
  </si>
  <si>
    <t>MELİSA NUR BASKIN</t>
  </si>
  <si>
    <t>29710761698</t>
  </si>
  <si>
    <t>TR620001200133800001167933</t>
  </si>
  <si>
    <t>MELİS CEMRE ŞAVUR</t>
  </si>
  <si>
    <t>19037001584</t>
  </si>
  <si>
    <t>TR950001200133800001127278</t>
  </si>
  <si>
    <t>MELTEM KAZOĞLU</t>
  </si>
  <si>
    <t>17051077042</t>
  </si>
  <si>
    <t>TR330001009010968524505001</t>
  </si>
  <si>
    <t>MELTEM POLAT</t>
  </si>
  <si>
    <t>36829408482</t>
  </si>
  <si>
    <t>TR030001200133800001144745</t>
  </si>
  <si>
    <t>MELTEM SEVEN</t>
  </si>
  <si>
    <t>15137815472</t>
  </si>
  <si>
    <t>TR270001200133800001165362</t>
  </si>
  <si>
    <t>MENAR ÖZTÜRK</t>
  </si>
  <si>
    <t>65029416430</t>
  </si>
  <si>
    <t>TR680001200133800001202745</t>
  </si>
  <si>
    <t>MERAL CAN</t>
  </si>
  <si>
    <t>10451282474</t>
  </si>
  <si>
    <t>TR410001200133800001129511</t>
  </si>
  <si>
    <t>MERT BAĞCI</t>
  </si>
  <si>
    <t>10406284218</t>
  </si>
  <si>
    <t>TR300001200133800001186939</t>
  </si>
  <si>
    <t>MERT ÇAKICI</t>
  </si>
  <si>
    <t>21778012682</t>
  </si>
  <si>
    <t>TR570001200133800001166665</t>
  </si>
  <si>
    <t>MERT ÖZASLAN</t>
  </si>
  <si>
    <t>41044257838</t>
  </si>
  <si>
    <t>TR200001200133800001169659</t>
  </si>
  <si>
    <t>MERT TAZEOĞLU</t>
  </si>
  <si>
    <t>11435264028</t>
  </si>
  <si>
    <t>TR700001200133800001193397</t>
  </si>
  <si>
    <t>MERT DENİZ PEKDALGIÇ</t>
  </si>
  <si>
    <t>10258431396</t>
  </si>
  <si>
    <t>TR680001200133800001190911</t>
  </si>
  <si>
    <t>MERVE BUZCU</t>
  </si>
  <si>
    <t>10097146086</t>
  </si>
  <si>
    <t>TR560001200133800001181039</t>
  </si>
  <si>
    <t>MERVE DEMİRAL</t>
  </si>
  <si>
    <t>23548047924</t>
  </si>
  <si>
    <t>TR930001200133800001138566</t>
  </si>
  <si>
    <t>MERVE DİNÇ</t>
  </si>
  <si>
    <t>10040303696</t>
  </si>
  <si>
    <t>TR310001200133800001202926</t>
  </si>
  <si>
    <t>MERVE GÜNEŞ</t>
  </si>
  <si>
    <t>30583624584</t>
  </si>
  <si>
    <t>TR440001200133800001168063</t>
  </si>
  <si>
    <t>MERVE KÖROĞLU</t>
  </si>
  <si>
    <t>34823260402</t>
  </si>
  <si>
    <t>TR190001200133800001182966</t>
  </si>
  <si>
    <t>MERVE KÜŞNECİ</t>
  </si>
  <si>
    <t>12797210548</t>
  </si>
  <si>
    <t>TR910001200133800001204950</t>
  </si>
  <si>
    <t>MERVE ÖZDEMİR</t>
  </si>
  <si>
    <t>10361295816</t>
  </si>
  <si>
    <t>TR920001200133800001191158</t>
  </si>
  <si>
    <t>MERVE ÖZGÜLER</t>
  </si>
  <si>
    <t>12188075046</t>
  </si>
  <si>
    <t>TR700001200129500001195261</t>
  </si>
  <si>
    <t>MERVE YAŞAR</t>
  </si>
  <si>
    <t>25507793682</t>
  </si>
  <si>
    <t>TR240001200133800001179869</t>
  </si>
  <si>
    <t>MERVE YILAN</t>
  </si>
  <si>
    <t>11291260530</t>
  </si>
  <si>
    <t>TR830001200133800001177449</t>
  </si>
  <si>
    <t>MERVE YILDIRIM</t>
  </si>
  <si>
    <t>10376281682</t>
  </si>
  <si>
    <t>TR260001200133800001180512</t>
  </si>
  <si>
    <t>19463883990</t>
  </si>
  <si>
    <t>TR330001200133800001166224</t>
  </si>
  <si>
    <t>MERVE YILDIRIMDEMİR</t>
  </si>
  <si>
    <t>11801246610</t>
  </si>
  <si>
    <t>TR450001200133800001193944</t>
  </si>
  <si>
    <t>MERVE BETÜL BOZDEMİR</t>
  </si>
  <si>
    <t>18583146534</t>
  </si>
  <si>
    <t>TR360001200133800001166073</t>
  </si>
  <si>
    <t>MERVENUR KAYNAK</t>
  </si>
  <si>
    <t>11939247534</t>
  </si>
  <si>
    <t>TR950001200133800001194111</t>
  </si>
  <si>
    <t>MERVE ZİLAN SONKAYA</t>
  </si>
  <si>
    <t>43303178076</t>
  </si>
  <si>
    <t>TR190001200133800001170065</t>
  </si>
  <si>
    <t>MERYEM ATAŞ</t>
  </si>
  <si>
    <t>19156878364</t>
  </si>
  <si>
    <t>TR660001200133800001201423</t>
  </si>
  <si>
    <t>MERYEM KARADAĞ</t>
  </si>
  <si>
    <t>11165930118</t>
  </si>
  <si>
    <t>TR520001200133800001192945</t>
  </si>
  <si>
    <t>MERYEM KÖROĞLU</t>
  </si>
  <si>
    <t>12089344326</t>
  </si>
  <si>
    <t>TR020001200133800001182884</t>
  </si>
  <si>
    <t>MERYEM MUHABALDIN</t>
  </si>
  <si>
    <t>67798311350</t>
  </si>
  <si>
    <t>TR170001200133800001182129</t>
  </si>
  <si>
    <t>MERYEM ÖKSÜZ</t>
  </si>
  <si>
    <t>10496270368</t>
  </si>
  <si>
    <t>TR620001200133800001191504</t>
  </si>
  <si>
    <t>MERYEM ÖZEFE</t>
  </si>
  <si>
    <t>10517288822</t>
  </si>
  <si>
    <t>TR710001200133800001163794</t>
  </si>
  <si>
    <t>MERYEM SANCAK</t>
  </si>
  <si>
    <t>25492100496</t>
  </si>
  <si>
    <t>TR560001200922200001181001</t>
  </si>
  <si>
    <t>MERYEM YURDDAŞ</t>
  </si>
  <si>
    <t>41953673996</t>
  </si>
  <si>
    <t>TR760001200133800001169815</t>
  </si>
  <si>
    <t>MERYEM FEYZA ÖZTÜRK</t>
  </si>
  <si>
    <t>35884665410</t>
  </si>
  <si>
    <t>TR690001200133800001204958</t>
  </si>
  <si>
    <t>MERYEM SUDE ERTAŞ</t>
  </si>
  <si>
    <t>10277287172</t>
  </si>
  <si>
    <t>TR430001001955806818685003</t>
  </si>
  <si>
    <t>METE SAKAR</t>
  </si>
  <si>
    <t>11708253636</t>
  </si>
  <si>
    <t>TR110001200133800001180879</t>
  </si>
  <si>
    <t>METİN DÖNER</t>
  </si>
  <si>
    <t>14156165964</t>
  </si>
  <si>
    <t>TR040001200133800001206031</t>
  </si>
  <si>
    <t>MEVLÜT ERKAN</t>
  </si>
  <si>
    <t>11325107572</t>
  </si>
  <si>
    <t>TR810001200133800001206197</t>
  </si>
  <si>
    <t>MEYREM KAVALA</t>
  </si>
  <si>
    <t>10610273886</t>
  </si>
  <si>
    <t>TR090001200133800001191779</t>
  </si>
  <si>
    <t>MEYREM YILMAZ</t>
  </si>
  <si>
    <t>40324299834</t>
  </si>
  <si>
    <t>TR460001200142800001115003</t>
  </si>
  <si>
    <t>MİNE BULUT</t>
  </si>
  <si>
    <t>47212138626</t>
  </si>
  <si>
    <t>TR560001200133800001186956</t>
  </si>
  <si>
    <t>MİRAÇ TUNÇ</t>
  </si>
  <si>
    <t>14732524840</t>
  </si>
  <si>
    <t>TR750001200133800001184286</t>
  </si>
  <si>
    <t>MİRAY PİŞKİN</t>
  </si>
  <si>
    <t>12686991978</t>
  </si>
  <si>
    <t>TR070001009010651416505001</t>
  </si>
  <si>
    <t>MİYESE ÖZÇAYCILAR</t>
  </si>
  <si>
    <t>14135172600</t>
  </si>
  <si>
    <t>TR980001200142800001110575</t>
  </si>
  <si>
    <t>MUHAMMED ALANSOY (CAMLİ)</t>
  </si>
  <si>
    <t>12704403360</t>
  </si>
  <si>
    <t>TR070001200149400001110816</t>
  </si>
  <si>
    <t>MUHAMMED AYDIN</t>
  </si>
  <si>
    <t>11056568888</t>
  </si>
  <si>
    <t>TR710001200133800001209481</t>
  </si>
  <si>
    <t>MUHAMMED BALDIR</t>
  </si>
  <si>
    <t>38696293994</t>
  </si>
  <si>
    <t>TR810001200133800001197176</t>
  </si>
  <si>
    <t>MUHAMMED ERMİN</t>
  </si>
  <si>
    <t>18638911490</t>
  </si>
  <si>
    <t>TR460001200133800001166087</t>
  </si>
  <si>
    <t>MUHAMMED EROĞLU</t>
  </si>
  <si>
    <t>10667863658</t>
  </si>
  <si>
    <t>TR540001200133800001183597</t>
  </si>
  <si>
    <t>MUHAMMED ATAULLAH HAMİDİ</t>
  </si>
  <si>
    <t>58984253004</t>
  </si>
  <si>
    <t>TR950001200133800001151819</t>
  </si>
  <si>
    <t>MUHAMMED BİLAL BALTACI</t>
  </si>
  <si>
    <t>11132255886</t>
  </si>
  <si>
    <t>TR640001200133800001199034</t>
  </si>
  <si>
    <t>MUHAMMED BİLAL HAYAT</t>
  </si>
  <si>
    <t>11237329086</t>
  </si>
  <si>
    <t>TR070001200133800001198605</t>
  </si>
  <si>
    <t>MUHAMMED BURAK GERGER</t>
  </si>
  <si>
    <t>51256713572</t>
  </si>
  <si>
    <t>TR120001009010160179305001</t>
  </si>
  <si>
    <t>MUHAMMED EMİN KIRMIZI</t>
  </si>
  <si>
    <t>15620900722</t>
  </si>
  <si>
    <t>TR030001200133800001199550</t>
  </si>
  <si>
    <t>MUHAMMED ENES KAYAR</t>
  </si>
  <si>
    <t>10673268126</t>
  </si>
  <si>
    <t>TR060001200133800001191930</t>
  </si>
  <si>
    <t>MUHAMMED ENES TENİKECİ</t>
  </si>
  <si>
    <t>10789411416</t>
  </si>
  <si>
    <t>TR880001200133800001204325</t>
  </si>
  <si>
    <t>MUHAMMED FATİH BİRDAĞ</t>
  </si>
  <si>
    <t>14213950342</t>
  </si>
  <si>
    <t>TR340001200133800001195597</t>
  </si>
  <si>
    <t>MUHAMMED FURKAN ESEN</t>
  </si>
  <si>
    <t>16430876184</t>
  </si>
  <si>
    <t>TR430001200133800001203001</t>
  </si>
  <si>
    <t>MUHAMMED FURKAN TAŞAN</t>
  </si>
  <si>
    <t>10779135520</t>
  </si>
  <si>
    <t>TR140001200967500001100631</t>
  </si>
  <si>
    <t>MUHAMMED HALİL İBRAHİM SALGIN</t>
  </si>
  <si>
    <t>11001089628</t>
  </si>
  <si>
    <t>TR640001200133800001203011</t>
  </si>
  <si>
    <t>MUHAMMED MELİK YILMAZ</t>
  </si>
  <si>
    <t>12276088408</t>
  </si>
  <si>
    <t>TR310001200133800001180228</t>
  </si>
  <si>
    <t>MUHAMMED RESUL ÖZDEMİR</t>
  </si>
  <si>
    <t>11708237896</t>
  </si>
  <si>
    <t>TR630001200133800001207200</t>
  </si>
  <si>
    <t>MUHAMMED SAİD MIZRAKLI</t>
  </si>
  <si>
    <t>43141345814</t>
  </si>
  <si>
    <t>TR450001200133800001180364</t>
  </si>
  <si>
    <t>MUHAMMED TAHA YILMAZ</t>
  </si>
  <si>
    <t>15415799494</t>
  </si>
  <si>
    <t>TR760001200133800001133731</t>
  </si>
  <si>
    <t>MUHAMMED YASİN EMEK</t>
  </si>
  <si>
    <t>11066386472</t>
  </si>
  <si>
    <t>TR700001200133800001192718</t>
  </si>
  <si>
    <t>MUHAMMED YASİN GÜL</t>
  </si>
  <si>
    <t>10871341072</t>
  </si>
  <si>
    <t>TR320001200133800001206497</t>
  </si>
  <si>
    <t>MUHAMMED YUSUF GÜNTEKİN</t>
  </si>
  <si>
    <t>34267345116</t>
  </si>
  <si>
    <t>TR500001200133800001196958</t>
  </si>
  <si>
    <t>MUHAMMED YUSUF KARAMAN</t>
  </si>
  <si>
    <t>19085224720</t>
  </si>
  <si>
    <t>TR170001200133800001204536</t>
  </si>
  <si>
    <t>MUHAMMED YUSUF YILMAZOĞLU</t>
  </si>
  <si>
    <t>33683306046</t>
  </si>
  <si>
    <t>TR810001200133800001182141</t>
  </si>
  <si>
    <t>MUHAMMET ALBAYRAM</t>
  </si>
  <si>
    <t>32263560816</t>
  </si>
  <si>
    <t>TR780001200133800001183068</t>
  </si>
  <si>
    <t>MUHAMMET ÇOLAK</t>
  </si>
  <si>
    <t>41773241672</t>
  </si>
  <si>
    <t>TR970001200133800001146836</t>
  </si>
  <si>
    <t>MUHAMMET İPEK</t>
  </si>
  <si>
    <t>15293124524</t>
  </si>
  <si>
    <t>TR240001009010116822005001</t>
  </si>
  <si>
    <t>MUHAMMET ALİ AKMAN</t>
  </si>
  <si>
    <t>11984245318</t>
  </si>
  <si>
    <t>TR750001200133800001206887</t>
  </si>
  <si>
    <t>MUHAMMET ATAKAN KUZUKESEN</t>
  </si>
  <si>
    <t>10868278572</t>
  </si>
  <si>
    <t>TR850001200133800001181293</t>
  </si>
  <si>
    <t>MUHAMMET AYDIN SAFİ</t>
  </si>
  <si>
    <t>16811729566</t>
  </si>
  <si>
    <t>TR350001200969200001033723</t>
  </si>
  <si>
    <t>MUHAMMET BURAK ABALAK</t>
  </si>
  <si>
    <t>10592401888</t>
  </si>
  <si>
    <t>TR110001200133800001191743</t>
  </si>
  <si>
    <t>MUHAMMET EMRULLAH BABACAN</t>
  </si>
  <si>
    <t>11687248456</t>
  </si>
  <si>
    <t>TR800001200133800001208252</t>
  </si>
  <si>
    <t>MUHAMMET ENES ARSLAN</t>
  </si>
  <si>
    <t>10694284464</t>
  </si>
  <si>
    <t>TR520001200133800001203130</t>
  </si>
  <si>
    <t>MUHAMMET ENES GEREK</t>
  </si>
  <si>
    <t>29953637712</t>
  </si>
  <si>
    <t>TR210001200133800001141608</t>
  </si>
  <si>
    <t>MUHAMMET HASAN TUZCU</t>
  </si>
  <si>
    <t>10019305638</t>
  </si>
  <si>
    <t>TR850001200133800001183233</t>
  </si>
  <si>
    <t>MUHAMMET MUSTAFA KAVGACI</t>
  </si>
  <si>
    <t>11813246028</t>
  </si>
  <si>
    <t>TR850001009010727577405001</t>
  </si>
  <si>
    <t>MUHAMMET MUSTAFA YALÇIN</t>
  </si>
  <si>
    <t>11606310592</t>
  </si>
  <si>
    <t>TR580001200133800001202537</t>
  </si>
  <si>
    <t>MUHAMMET NİYAZİ ANLAR</t>
  </si>
  <si>
    <t>12251229420</t>
  </si>
  <si>
    <t>TR370001200133800001203497</t>
  </si>
  <si>
    <t>MUHAMMET RAGIP DENİZ</t>
  </si>
  <si>
    <t>11023433096</t>
  </si>
  <si>
    <t>TR050001200133800001192627</t>
  </si>
  <si>
    <t>MUHAMMET TAHA AKINCI</t>
  </si>
  <si>
    <t>21541127070</t>
  </si>
  <si>
    <t>TR520001200133800001209532</t>
  </si>
  <si>
    <t>MUHAMMET YASİN ÇETİN</t>
  </si>
  <si>
    <t>10502844330</t>
  </si>
  <si>
    <t>TR230001200133800001163785</t>
  </si>
  <si>
    <t>MURAT ARI</t>
  </si>
  <si>
    <t>12125234178</t>
  </si>
  <si>
    <t>TR330001200133800001178252</t>
  </si>
  <si>
    <t>MURAT KILIÇ</t>
  </si>
  <si>
    <t>11762246414</t>
  </si>
  <si>
    <t>TR430001200133800001204941</t>
  </si>
  <si>
    <t>MURAT YİĞİT SÖKMEN</t>
  </si>
  <si>
    <t>10475272840</t>
  </si>
  <si>
    <t>TR700001200133800001191457</t>
  </si>
  <si>
    <t>MUSA ÖZDEMİR</t>
  </si>
  <si>
    <t>33307332284</t>
  </si>
  <si>
    <t>TR220001200133800001178547</t>
  </si>
  <si>
    <t>MÜSLÜM TUNCEL</t>
  </si>
  <si>
    <t>11414265992</t>
  </si>
  <si>
    <t>TR580001200133800001164319</t>
  </si>
  <si>
    <t>MUSTAFA AKKURT</t>
  </si>
  <si>
    <t>10502277756</t>
  </si>
  <si>
    <t>TR290001200133800001191516</t>
  </si>
  <si>
    <t>MUSTAFA AZMAN</t>
  </si>
  <si>
    <t>11254421954</t>
  </si>
  <si>
    <t>TR130001200133800001177739</t>
  </si>
  <si>
    <t>MUSTAFA BELLİ</t>
  </si>
  <si>
    <t>13379256916</t>
  </si>
  <si>
    <t>TR020001200133800001199471</t>
  </si>
  <si>
    <t>MUSTAFA EKİCİ</t>
  </si>
  <si>
    <t>10808285158</t>
  </si>
  <si>
    <t>TR550001200922200001189846</t>
  </si>
  <si>
    <t>MUSTAFA ERKAYACAN</t>
  </si>
  <si>
    <t>30949804186</t>
  </si>
  <si>
    <t>TR700001200133800001155373</t>
  </si>
  <si>
    <t>MUSTAFA GÜLDEN</t>
  </si>
  <si>
    <t>65278021584</t>
  </si>
  <si>
    <t>TR960001200133800001171589</t>
  </si>
  <si>
    <t>MUSTAFA KARTALLI</t>
  </si>
  <si>
    <t>35845449158</t>
  </si>
  <si>
    <t>TR240001200133800001197038</t>
  </si>
  <si>
    <t>MUSTAFA KILINÇOĞLU</t>
  </si>
  <si>
    <t>37996369798</t>
  </si>
  <si>
    <t>TR910001200133800001169157</t>
  </si>
  <si>
    <t>MUSTAFA KIRKIZ</t>
  </si>
  <si>
    <t>10766269412</t>
  </si>
  <si>
    <t>TR240001200133800001182682</t>
  </si>
  <si>
    <t>MUSTAFA POLAT</t>
  </si>
  <si>
    <t>11162259434</t>
  </si>
  <si>
    <t>TR420001200133800001192931</t>
  </si>
  <si>
    <t>MUSTAFA SEÇİLMİŞ</t>
  </si>
  <si>
    <t>23107876880</t>
  </si>
  <si>
    <t>TR260001200133800001138317</t>
  </si>
  <si>
    <t>MUSTAFA TAŞDEMİR</t>
  </si>
  <si>
    <t>11147265962</t>
  </si>
  <si>
    <t>TR180001200133800001182208</t>
  </si>
  <si>
    <t>MUSTAFA TÜRK</t>
  </si>
  <si>
    <t>16088272734</t>
  </si>
  <si>
    <t>TR410001200133800001196053</t>
  </si>
  <si>
    <t>MUSTAFA YEKİN</t>
  </si>
  <si>
    <t>10366508874</t>
  </si>
  <si>
    <t>TR810001200133800001205615</t>
  </si>
  <si>
    <t>MUSTAFA YİGİT</t>
  </si>
  <si>
    <t>10997278160</t>
  </si>
  <si>
    <t>TR710001200133800001197938</t>
  </si>
  <si>
    <t>MUSTAFA EFE TOSLAK</t>
  </si>
  <si>
    <t>24925287896</t>
  </si>
  <si>
    <t>TR190001200133800001139316</t>
  </si>
  <si>
    <t>MUSTAFA EGE ERGİŞİ</t>
  </si>
  <si>
    <t>31754204444</t>
  </si>
  <si>
    <t>TR640001200133800001181671</t>
  </si>
  <si>
    <t>MUSTAFA EMİR BOZKURT</t>
  </si>
  <si>
    <t>14084175516</t>
  </si>
  <si>
    <t>TR550001200133800001207053</t>
  </si>
  <si>
    <t>MUSTAFA EMRE KAYAR</t>
  </si>
  <si>
    <t>10997273660</t>
  </si>
  <si>
    <t>TR570001200133800001207987</t>
  </si>
  <si>
    <t>MUSTAFA EMRE OSANMAZ</t>
  </si>
  <si>
    <t>11825243916</t>
  </si>
  <si>
    <t>TR930001200133800001205593</t>
  </si>
  <si>
    <t>MUSTAFA KEMAL ÇELİK</t>
  </si>
  <si>
    <t>20320966480</t>
  </si>
  <si>
    <t>TR890001200133800001166380</t>
  </si>
  <si>
    <t>MUSTAFA KÜRŞAT BOZBAŞ</t>
  </si>
  <si>
    <t>11972237844</t>
  </si>
  <si>
    <t>TR390001200133800001194149</t>
  </si>
  <si>
    <t>MUSTAFA YUSUF ÖZEKŞİ</t>
  </si>
  <si>
    <t>11687251630</t>
  </si>
  <si>
    <t>TR570001200154900001132533</t>
  </si>
  <si>
    <t>MUTLU DEMİRBİLEN</t>
  </si>
  <si>
    <t>11489105278</t>
  </si>
  <si>
    <t>TR720001200133800001199278</t>
  </si>
  <si>
    <t>NADİRE BİRİCİK</t>
  </si>
  <si>
    <t>18749093214</t>
  </si>
  <si>
    <t>TR710001200133800001198811</t>
  </si>
  <si>
    <t>NAGEHAN TUNÇ</t>
  </si>
  <si>
    <t>16618212018</t>
  </si>
  <si>
    <t>TR700001200133800001209499</t>
  </si>
  <si>
    <t>NALİN SOYSAL</t>
  </si>
  <si>
    <t>12182804062</t>
  </si>
  <si>
    <t>TR750001200133800001164595</t>
  </si>
  <si>
    <t>NARİN KIZMAZ</t>
  </si>
  <si>
    <t>56071543618</t>
  </si>
  <si>
    <t>TR530001200133800001151411</t>
  </si>
  <si>
    <t>NAŞİDE BAYRAKÇI</t>
  </si>
  <si>
    <t>35710503510</t>
  </si>
  <si>
    <t>TR620001200133800001144265</t>
  </si>
  <si>
    <t>NAZ NACAK</t>
  </si>
  <si>
    <t>16115887412</t>
  </si>
  <si>
    <t>TR750001200133800001204947</t>
  </si>
  <si>
    <t>NAZDAR ÖZBEY</t>
  </si>
  <si>
    <t>11708343658</t>
  </si>
  <si>
    <t>TR150001200133800001130949</t>
  </si>
  <si>
    <t>NAZİFE TAŞDEMİR</t>
  </si>
  <si>
    <t>32785536368</t>
  </si>
  <si>
    <t>TR970001200133800001196888</t>
  </si>
  <si>
    <t>NAZLI ÇETİN</t>
  </si>
  <si>
    <t>13226972372</t>
  </si>
  <si>
    <t>TR840001200133800001195182</t>
  </si>
  <si>
    <t>NAZLI KAYA</t>
  </si>
  <si>
    <t>13637166834</t>
  </si>
  <si>
    <t>TR030001200133800001132523</t>
  </si>
  <si>
    <t>NAZLI TERLEMEZ</t>
  </si>
  <si>
    <t>15629123436</t>
  </si>
  <si>
    <t>TR330001200133800001182423</t>
  </si>
  <si>
    <t>NAZLI TİRYAKİ</t>
  </si>
  <si>
    <t>10250282156</t>
  </si>
  <si>
    <t>TR420001200133800001190894</t>
  </si>
  <si>
    <t>NAZLI CAN ÇELİKÇİ</t>
  </si>
  <si>
    <t>10307302950</t>
  </si>
  <si>
    <t>TR830001200133800001176964</t>
  </si>
  <si>
    <t>NAZLI CAN OKTAR</t>
  </si>
  <si>
    <t>12989996700</t>
  </si>
  <si>
    <t>TR370001009010553330905002</t>
  </si>
  <si>
    <t>NAZLICAN DEMİRBAŞ</t>
  </si>
  <si>
    <t>27502719384</t>
  </si>
  <si>
    <t>TR060001200133800001196683</t>
  </si>
  <si>
    <t>NAZLICAN PALA</t>
  </si>
  <si>
    <t>31279593504</t>
  </si>
  <si>
    <t>TR360001200133800001178295</t>
  </si>
  <si>
    <t>NAZMİYE HANIM GÖNEN</t>
  </si>
  <si>
    <t>58282254758</t>
  </si>
  <si>
    <t>TR870001200133800001171363</t>
  </si>
  <si>
    <t>NEBAHAT KAYA</t>
  </si>
  <si>
    <t>10903474020</t>
  </si>
  <si>
    <t>TR730001200133800001192373</t>
  </si>
  <si>
    <t>NECAT ACAR</t>
  </si>
  <si>
    <t>11292061204</t>
  </si>
  <si>
    <t>TR810001009010299468305004</t>
  </si>
  <si>
    <t>NECATİ ÇİÇEK</t>
  </si>
  <si>
    <t>10148119038</t>
  </si>
  <si>
    <t>TR850001200133800001129010</t>
  </si>
  <si>
    <t>NEHİR KOCABEY</t>
  </si>
  <si>
    <t>17368187168</t>
  </si>
  <si>
    <t>TR040001200133800001178580</t>
  </si>
  <si>
    <t>NERGİZ GÜNEŞ</t>
  </si>
  <si>
    <t>27049734444</t>
  </si>
  <si>
    <t>TR650001200133800001174475</t>
  </si>
  <si>
    <t>NESİBE NUR ERYILMAZ</t>
  </si>
  <si>
    <t>10889268798</t>
  </si>
  <si>
    <t>TR420001200133800001192349</t>
  </si>
  <si>
    <t>NESİL ÖZGÜR</t>
  </si>
  <si>
    <t>47326058780</t>
  </si>
  <si>
    <t>TR880001200133800001203840</t>
  </si>
  <si>
    <t>NESİME YILMAZ</t>
  </si>
  <si>
    <t>22204741664</t>
  </si>
  <si>
    <t>TR490001200133800001137806</t>
  </si>
  <si>
    <t>NESLİHAN ÇAKO</t>
  </si>
  <si>
    <t>11789243410</t>
  </si>
  <si>
    <t>TR620001200133800001203726</t>
  </si>
  <si>
    <t>NESLİHAN GALYAN</t>
  </si>
  <si>
    <t>11454045486</t>
  </si>
  <si>
    <t>TR160001200133800001200092</t>
  </si>
  <si>
    <t>NESLİHAN KOÇAK</t>
  </si>
  <si>
    <t>11331038426</t>
  </si>
  <si>
    <t>TR900001200133800001193231</t>
  </si>
  <si>
    <t>NESLİHAN YILMAZ</t>
  </si>
  <si>
    <t>10096462996</t>
  </si>
  <si>
    <t>TR970001200133800001163132</t>
  </si>
  <si>
    <t>NESRİN IŞIK</t>
  </si>
  <si>
    <t>10381502314</t>
  </si>
  <si>
    <t>TR100001009010746144705001</t>
  </si>
  <si>
    <t>NEVAL ZERDA KARASAYAR</t>
  </si>
  <si>
    <t>11546320170</t>
  </si>
  <si>
    <t>TR630001200922300066000053</t>
  </si>
  <si>
    <t>NEVVAL KURAN</t>
  </si>
  <si>
    <t>67222190582</t>
  </si>
  <si>
    <t>TR240001200133800001197814</t>
  </si>
  <si>
    <t>NİDA DARICIOĞLU</t>
  </si>
  <si>
    <t>29449662136</t>
  </si>
  <si>
    <t>TR480001200133800001167894</t>
  </si>
  <si>
    <t>NİHAT ERİM AYDIN</t>
  </si>
  <si>
    <t>12674223760</t>
  </si>
  <si>
    <t>TR200001200133800001180426</t>
  </si>
  <si>
    <t>NİLAY ATAY</t>
  </si>
  <si>
    <t>20506161562</t>
  </si>
  <si>
    <t>TR170001200133800001183875</t>
  </si>
  <si>
    <t>NİLAY DOST</t>
  </si>
  <si>
    <t>10189508068</t>
  </si>
  <si>
    <t>TR830001200133800001190738</t>
  </si>
  <si>
    <t>NİL BERFU KAYA</t>
  </si>
  <si>
    <t>11089404108</t>
  </si>
  <si>
    <t>TR680001200133800001205073</t>
  </si>
  <si>
    <t>NİSA ATAY</t>
  </si>
  <si>
    <t>12349385588</t>
  </si>
  <si>
    <t>TR290001200133800001164647</t>
  </si>
  <si>
    <t>NİSA SÖYLEMEZ</t>
  </si>
  <si>
    <t>11303268318</t>
  </si>
  <si>
    <t>TR280001200133800001193183</t>
  </si>
  <si>
    <t>NİSAN SÜRER</t>
  </si>
  <si>
    <t>11891245012</t>
  </si>
  <si>
    <t>TR920001200133800001194068</t>
  </si>
  <si>
    <t>NİSA NUR ÖZKARA</t>
  </si>
  <si>
    <t>15515118928</t>
  </si>
  <si>
    <t>TR920001200133800001165453</t>
  </si>
  <si>
    <t>NİSA NUR TABAK</t>
  </si>
  <si>
    <t>10923165120</t>
  </si>
  <si>
    <t>TR560001200133800001180748</t>
  </si>
  <si>
    <t>NİSA NUR TOP</t>
  </si>
  <si>
    <t>15257135436</t>
  </si>
  <si>
    <t>TR240001200133800001180160</t>
  </si>
  <si>
    <t>NİSA NUR UYGAN</t>
  </si>
  <si>
    <t>47584835116</t>
  </si>
  <si>
    <t>TR210001200133800001177207</t>
  </si>
  <si>
    <t>NİSANUR DEMİR</t>
  </si>
  <si>
    <t>11900242414</t>
  </si>
  <si>
    <t>TR430001200133800001194077</t>
  </si>
  <si>
    <t>NİSANUR KICIKOĞLU</t>
  </si>
  <si>
    <t>10976275210</t>
  </si>
  <si>
    <t>TR940001200133800001199464</t>
  </si>
  <si>
    <t>NİSA SU ÖZKARAMAN</t>
  </si>
  <si>
    <t>13076202124</t>
  </si>
  <si>
    <t>TR500001200133800001204621</t>
  </si>
  <si>
    <t>NURCAN ASLAN</t>
  </si>
  <si>
    <t>14948930794</t>
  </si>
  <si>
    <t>TR280001200133800001202689</t>
  </si>
  <si>
    <t>NURCAN BENLİ</t>
  </si>
  <si>
    <t>10472407702</t>
  </si>
  <si>
    <t>TR380001200133800001191451</t>
  </si>
  <si>
    <t>NURCAN MASLAK</t>
  </si>
  <si>
    <t>11712027360</t>
  </si>
  <si>
    <t>TR030001200133800001193827</t>
  </si>
  <si>
    <t>NURDAN AKAN</t>
  </si>
  <si>
    <t>30662399198</t>
  </si>
  <si>
    <t>TR740001200166000001107034</t>
  </si>
  <si>
    <t>NUREFŞAN GÖGEBAKAN</t>
  </si>
  <si>
    <t>52015180024</t>
  </si>
  <si>
    <t>TR040001200133800001171111</t>
  </si>
  <si>
    <t>NURGÜL İNCİ</t>
  </si>
  <si>
    <t>10195495666</t>
  </si>
  <si>
    <t>TR930001200133800001190752</t>
  </si>
  <si>
    <t>NURGÜL UZUN</t>
  </si>
  <si>
    <t>11297380348</t>
  </si>
  <si>
    <t>TR340001200133800001193172</t>
  </si>
  <si>
    <t>NURPERİ GÜNEŞ</t>
  </si>
  <si>
    <t>22535073434</t>
  </si>
  <si>
    <t>TR440001200133800001196484</t>
  </si>
  <si>
    <t>NURSELİ ŞİMŞEK</t>
  </si>
  <si>
    <t>20611952512</t>
  </si>
  <si>
    <t>TR210001200936800001049175</t>
  </si>
  <si>
    <t>NURSELİN ÖZTÜRK</t>
  </si>
  <si>
    <t>12137240976</t>
  </si>
  <si>
    <t>TR680001200133800001194306</t>
  </si>
  <si>
    <t>NURSİMA KÜTÜZ</t>
  </si>
  <si>
    <t>38266353646</t>
  </si>
  <si>
    <t>TR360001200133800001206813</t>
  </si>
  <si>
    <t>NURTEN DENİZ YILGIN</t>
  </si>
  <si>
    <t>27832708300</t>
  </si>
  <si>
    <t>TR060001200133800001162733</t>
  </si>
  <si>
    <t>NURULLAH EGE YİGİT</t>
  </si>
  <si>
    <t>33388531576</t>
  </si>
  <si>
    <t>TR250001200133800001196923</t>
  </si>
  <si>
    <t>OĞUZ KÜTÜKOĞLU</t>
  </si>
  <si>
    <t>10025641010</t>
  </si>
  <si>
    <t>TR420001200133800001184298</t>
  </si>
  <si>
    <t>OĞUZ USLU</t>
  </si>
  <si>
    <t>28099707372</t>
  </si>
  <si>
    <t>TR680001200133800001182763</t>
  </si>
  <si>
    <t>OĞUZHAN GÖZAÇAR</t>
  </si>
  <si>
    <t>10163301296</t>
  </si>
  <si>
    <t>TR430001200133800001186705</t>
  </si>
  <si>
    <t>OĞUZHAN GÜNEŞ</t>
  </si>
  <si>
    <t>10811971772</t>
  </si>
  <si>
    <t>TR620001200930100001028984</t>
  </si>
  <si>
    <t>ÖKKEŞ AKAY</t>
  </si>
  <si>
    <t>17486053420</t>
  </si>
  <si>
    <t>TR280001001631922900935002</t>
  </si>
  <si>
    <t>ÖKKEŞ POLAT</t>
  </si>
  <si>
    <t>15752111294</t>
  </si>
  <si>
    <t>TR320001200133800001177591</t>
  </si>
  <si>
    <t>ÖMER EFETÜRK</t>
  </si>
  <si>
    <t>44243050798</t>
  </si>
  <si>
    <t>TR050001200133800001182151</t>
  </si>
  <si>
    <t>ÖMER GÜLER</t>
  </si>
  <si>
    <t>46201106370</t>
  </si>
  <si>
    <t>TR630001200133800001197500</t>
  </si>
  <si>
    <t>ÖMER KARAMAN</t>
  </si>
  <si>
    <t>14048955994</t>
  </si>
  <si>
    <t>TR050001200133800001195537</t>
  </si>
  <si>
    <t>ÖMER ŞAHAN</t>
  </si>
  <si>
    <t>10875165148</t>
  </si>
  <si>
    <t>TR920001200133800001192322</t>
  </si>
  <si>
    <t>ÖMER TİRYAKİ</t>
  </si>
  <si>
    <t>37669951466</t>
  </si>
  <si>
    <t>TR210001200129400001342521</t>
  </si>
  <si>
    <t>ÖMER YILDIZ</t>
  </si>
  <si>
    <t>15266136752</t>
  </si>
  <si>
    <t>TR490001200133800001195909</t>
  </si>
  <si>
    <t>ÖMER BAKİ POLAT</t>
  </si>
  <si>
    <t>28987669904</t>
  </si>
  <si>
    <t>TR600001000280846732705001</t>
  </si>
  <si>
    <t>ÖMER FARUK ÇELİK</t>
  </si>
  <si>
    <t>13268204196</t>
  </si>
  <si>
    <t>TR830001200133800001200147</t>
  </si>
  <si>
    <t>ÖMER FARUK CEYLAN</t>
  </si>
  <si>
    <t>48133816464</t>
  </si>
  <si>
    <t>TR360001200145500001112817</t>
  </si>
  <si>
    <t>ÖMER FARUK DENİZ</t>
  </si>
  <si>
    <t>10688356108</t>
  </si>
  <si>
    <t>TR780001200133800001184523</t>
  </si>
  <si>
    <t>ÖMER FARUK GÖKÇE</t>
  </si>
  <si>
    <t>12068295564</t>
  </si>
  <si>
    <t>TR880001200922600001043053</t>
  </si>
  <si>
    <t>ÖMER FARUK GÜDÜMEN</t>
  </si>
  <si>
    <t>19067000496</t>
  </si>
  <si>
    <t>TR830001200133800001199274</t>
  </si>
  <si>
    <t>ÖMER FARUK YAMAN</t>
  </si>
  <si>
    <t>12923054770</t>
  </si>
  <si>
    <t>TR020001200133800001195009</t>
  </si>
  <si>
    <t>ÖMER FURKAN ÇİVİ</t>
  </si>
  <si>
    <t>34252502104</t>
  </si>
  <si>
    <t>TR860001200133800001143639</t>
  </si>
  <si>
    <t>ÖMER MERT KURT</t>
  </si>
  <si>
    <t>12402119594</t>
  </si>
  <si>
    <t>TR290001200133800001206745</t>
  </si>
  <si>
    <t>ÖMER SALİH KÖMÜRCÜ</t>
  </si>
  <si>
    <t>13687309502</t>
  </si>
  <si>
    <t>TR030001200133800001165018</t>
  </si>
  <si>
    <t>ONUR ALÇİN</t>
  </si>
  <si>
    <t>48343802912</t>
  </si>
  <si>
    <t>TR490001200133800001198528</t>
  </si>
  <si>
    <t>ONUR DEMİR</t>
  </si>
  <si>
    <t>13046987198</t>
  </si>
  <si>
    <t>TR360001200133800001195076</t>
  </si>
  <si>
    <t>ONUR KÜRKÇÜ</t>
  </si>
  <si>
    <t>27964703884</t>
  </si>
  <si>
    <t>TR600001200133800001186690</t>
  </si>
  <si>
    <t>ORHAN ŞAHİN</t>
  </si>
  <si>
    <t>10223297668</t>
  </si>
  <si>
    <t>TR860001200133800001163427</t>
  </si>
  <si>
    <t>OSMAN ACAR</t>
  </si>
  <si>
    <t>25249579902</t>
  </si>
  <si>
    <t>TR470001000089949192605001</t>
  </si>
  <si>
    <t>OSMAN KOÇ</t>
  </si>
  <si>
    <t>13086000840</t>
  </si>
  <si>
    <t>TR620001200133800001205666</t>
  </si>
  <si>
    <t>ÖZER SEYHAN TALAŞ</t>
  </si>
  <si>
    <t>10384660424</t>
  </si>
  <si>
    <t>TR080001200133800001191215</t>
  </si>
  <si>
    <t>ÖZGE KORKMAZ</t>
  </si>
  <si>
    <t>17252146974</t>
  </si>
  <si>
    <t>TR770001200133800001183862</t>
  </si>
  <si>
    <t>ÖZGE SEVİMLİ</t>
  </si>
  <si>
    <t>47506049140</t>
  </si>
  <si>
    <t>TR130001200133800001160376</t>
  </si>
  <si>
    <t>ÖZGÜR ÖZÇELİK</t>
  </si>
  <si>
    <t>47023241362</t>
  </si>
  <si>
    <t>TR020001200133800001179974</t>
  </si>
  <si>
    <t>ÖZGÜR ÖZTURHAN</t>
  </si>
  <si>
    <t>10649503930</t>
  </si>
  <si>
    <t>TR900001200133800001191873</t>
  </si>
  <si>
    <t>ÖZLEM EKGÜ</t>
  </si>
  <si>
    <t>10988803838</t>
  </si>
  <si>
    <t>TR740001200133800001192549</t>
  </si>
  <si>
    <t>ÖZLEM KAPLAN</t>
  </si>
  <si>
    <t>10508278900</t>
  </si>
  <si>
    <t>TR930001200133800001163786</t>
  </si>
  <si>
    <t>ÖZLEM PARLAK</t>
  </si>
  <si>
    <t>17858600498</t>
  </si>
  <si>
    <t>TR440001200133800001209482</t>
  </si>
  <si>
    <t>ÖZLEM SAÇLIOĞLU</t>
  </si>
  <si>
    <t>41260268762</t>
  </si>
  <si>
    <t>TR180001200133800001169695</t>
  </si>
  <si>
    <t>ÖZNUR EKİNCİ</t>
  </si>
  <si>
    <t>19214790744</t>
  </si>
  <si>
    <t>TR890001200133800001206053</t>
  </si>
  <si>
    <t>PELDANUR İPEK</t>
  </si>
  <si>
    <t>16279939118</t>
  </si>
  <si>
    <t>TR120001200133800001162819</t>
  </si>
  <si>
    <t>PELİN EKENEL</t>
  </si>
  <si>
    <t>14972203840</t>
  </si>
  <si>
    <t>TR400001200133800001165322</t>
  </si>
  <si>
    <t>PERİHAN SAĞLAM</t>
  </si>
  <si>
    <t>14747152786</t>
  </si>
  <si>
    <t>TR190001200133800001195770</t>
  </si>
  <si>
    <t>PINAR MAMAY</t>
  </si>
  <si>
    <t>14702941288</t>
  </si>
  <si>
    <t>TR470001200133800001206130</t>
  </si>
  <si>
    <t>PINAR SAKAR</t>
  </si>
  <si>
    <t>11771815168</t>
  </si>
  <si>
    <t>TR510001200133800001206640</t>
  </si>
  <si>
    <t>POYRAZ SALAR</t>
  </si>
  <si>
    <t>10178363784</t>
  </si>
  <si>
    <t>TR690011100000000161238874</t>
  </si>
  <si>
    <t>RABİA ATMACA</t>
  </si>
  <si>
    <t>47527052068</t>
  </si>
  <si>
    <t>TR430001200133800001170700</t>
  </si>
  <si>
    <t>RABİA BAĞCI</t>
  </si>
  <si>
    <t>34084500194</t>
  </si>
  <si>
    <t>TR850001200133800001168586</t>
  </si>
  <si>
    <t>RABİA BASTIK</t>
  </si>
  <si>
    <t>33730501530</t>
  </si>
  <si>
    <t>TR620001200133800001196936</t>
  </si>
  <si>
    <t>RABİA BOZAN</t>
  </si>
  <si>
    <t>11072268366</t>
  </si>
  <si>
    <t>TR910001200133800001192728</t>
  </si>
  <si>
    <t>RABİA CEYLAN</t>
  </si>
  <si>
    <t>22426896234</t>
  </si>
  <si>
    <t>TR660001200133800001166794</t>
  </si>
  <si>
    <t>RABİA DEMİRBAŞ</t>
  </si>
  <si>
    <t>18542025894</t>
  </si>
  <si>
    <t>TR220001200133800001135673</t>
  </si>
  <si>
    <t>RABİA KİRAZ</t>
  </si>
  <si>
    <t>11546254086</t>
  </si>
  <si>
    <t>TR650001200133800001193584</t>
  </si>
  <si>
    <t>RABİA ÖZDEMİR</t>
  </si>
  <si>
    <t>12293236356</t>
  </si>
  <si>
    <t>TR500001200133800001194436</t>
  </si>
  <si>
    <t>RABİA TARHAN</t>
  </si>
  <si>
    <t>27704505358</t>
  </si>
  <si>
    <t>TR220001200133800001187277</t>
  </si>
  <si>
    <t>RABİA YARAŞIR</t>
  </si>
  <si>
    <t>11504310410</t>
  </si>
  <si>
    <t>TR310001200133800001193517</t>
  </si>
  <si>
    <t>RABİA ŞAH GÜNEŞ</t>
  </si>
  <si>
    <t>10474448710</t>
  </si>
  <si>
    <t>TR270001200133800001191455</t>
  </si>
  <si>
    <t>RADİYE DEMİRALP</t>
  </si>
  <si>
    <t>16730939558</t>
  </si>
  <si>
    <t>TR790001200133800001134550</t>
  </si>
  <si>
    <t>RAMAZAN GAZİ</t>
  </si>
  <si>
    <t>10006215094</t>
  </si>
  <si>
    <t>TR600001200133800001185041</t>
  </si>
  <si>
    <t>RAMAZAN TAŞ</t>
  </si>
  <si>
    <t>10432456498</t>
  </si>
  <si>
    <t>TR440001200133800001191343</t>
  </si>
  <si>
    <t>RANA BULGUROĞLU</t>
  </si>
  <si>
    <t>48784010136</t>
  </si>
  <si>
    <t>TR120001200133800001177563</t>
  </si>
  <si>
    <t>RANA KILIÇ</t>
  </si>
  <si>
    <t>41761244098</t>
  </si>
  <si>
    <t>TR380001200133800001146831</t>
  </si>
  <si>
    <t>RANA GÖRKEM OCAK</t>
  </si>
  <si>
    <t>10926169644</t>
  </si>
  <si>
    <t>TR600001200133800001178833</t>
  </si>
  <si>
    <t>RANA GÜL ÖZDEMİR</t>
  </si>
  <si>
    <t>13280197988</t>
  </si>
  <si>
    <t>TR490001200133800001204833</t>
  </si>
  <si>
    <t>RANA SILA TIRAŞÇI</t>
  </si>
  <si>
    <t>37427279528</t>
  </si>
  <si>
    <t>TR910001200133800001145004</t>
  </si>
  <si>
    <t>RASİM TAŞAR</t>
  </si>
  <si>
    <t>26426059712</t>
  </si>
  <si>
    <t>TR110015700000000119812768</t>
  </si>
  <si>
    <t>RAVZA GAYBERİ</t>
  </si>
  <si>
    <t>13931959392</t>
  </si>
  <si>
    <t>TR020001009010944017105001</t>
  </si>
  <si>
    <t>RECEP AY</t>
  </si>
  <si>
    <t>12458223894</t>
  </si>
  <si>
    <t>TR180001009010570665505005</t>
  </si>
  <si>
    <t>RECEP TOPALBEKİROGLU</t>
  </si>
  <si>
    <t>38317358828</t>
  </si>
  <si>
    <t>TR150001200133800001198849</t>
  </si>
  <si>
    <t>REFİKA NİDANUR ŞAHİN</t>
  </si>
  <si>
    <t>11237829036</t>
  </si>
  <si>
    <t>TR610001200133800001193074</t>
  </si>
  <si>
    <t>RESUL GÜÇLÜ</t>
  </si>
  <si>
    <t>39409864340</t>
  </si>
  <si>
    <t>TR410001200133800001145807</t>
  </si>
  <si>
    <t>REYHAN ACAR</t>
  </si>
  <si>
    <t>45463896050</t>
  </si>
  <si>
    <t>TR660001200133800001148558</t>
  </si>
  <si>
    <t>REYHAN ÖNDER</t>
  </si>
  <si>
    <t>13427982286</t>
  </si>
  <si>
    <t>TR470001200133800001180231</t>
  </si>
  <si>
    <t>REYHAN TÜRKMENOĞLU</t>
  </si>
  <si>
    <t>36035329304</t>
  </si>
  <si>
    <t>TR530001200133800001205149</t>
  </si>
  <si>
    <t>RIDVAN TAN</t>
  </si>
  <si>
    <t>11234086432</t>
  </si>
  <si>
    <t>TR080001200133800001193058</t>
  </si>
  <si>
    <t>ROJBİN YILDIZHAN</t>
  </si>
  <si>
    <t>10347084298</t>
  </si>
  <si>
    <t>TR850001200133800001181487</t>
  </si>
  <si>
    <t>ROJDA ÇOBAN</t>
  </si>
  <si>
    <t>22988662452</t>
  </si>
  <si>
    <t>TR140001200133800001138242</t>
  </si>
  <si>
    <t>ROJİN AY</t>
  </si>
  <si>
    <t>55438360622</t>
  </si>
  <si>
    <t>TR330001200133800001203957</t>
  </si>
  <si>
    <t>ROJİN AYTEKİN</t>
  </si>
  <si>
    <t>11160124130</t>
  </si>
  <si>
    <t>TR260001200133800001192928</t>
  </si>
  <si>
    <t>ROJİN DEMİR</t>
  </si>
  <si>
    <t>15275913306</t>
  </si>
  <si>
    <t>TR960001200133800001207479</t>
  </si>
  <si>
    <t>ROJİN YEL</t>
  </si>
  <si>
    <t>24616927322</t>
  </si>
  <si>
    <t>TR050001200133800001203782</t>
  </si>
  <si>
    <t>ROJİN YILMAZ</t>
  </si>
  <si>
    <t>14548999436</t>
  </si>
  <si>
    <t>TR600001200133800001195711</t>
  </si>
  <si>
    <t>RUKİYE DEMİR</t>
  </si>
  <si>
    <t>10610286992</t>
  </si>
  <si>
    <t>TR410001200133800001177041</t>
  </si>
  <si>
    <t>RUKİYE EKİNCİ</t>
  </si>
  <si>
    <t>16967929346</t>
  </si>
  <si>
    <t>TR190001200133800001196158</t>
  </si>
  <si>
    <t>RUKİYE GÜL</t>
  </si>
  <si>
    <t>11880030742</t>
  </si>
  <si>
    <t>TR230001200133800001179984</t>
  </si>
  <si>
    <t>RUMEYSA ÇETİN</t>
  </si>
  <si>
    <t>18469217570</t>
  </si>
  <si>
    <t>TR030001200133800001196252</t>
  </si>
  <si>
    <t>RUMEYSA ÇİĞDEM</t>
  </si>
  <si>
    <t>10309469798</t>
  </si>
  <si>
    <t>TR180001200133800001191035</t>
  </si>
  <si>
    <t>RUMEYSA FIRAT</t>
  </si>
  <si>
    <t>41980717434</t>
  </si>
  <si>
    <t>TR110001200133800001169821</t>
  </si>
  <si>
    <t>RUMEYSA SOLAK</t>
  </si>
  <si>
    <t>25618782346</t>
  </si>
  <si>
    <t>TR840001200133800001167343</t>
  </si>
  <si>
    <t>RUMEYSA TURAN</t>
  </si>
  <si>
    <t>12227344690</t>
  </si>
  <si>
    <t>TR650001200133800001203478</t>
  </si>
  <si>
    <t>RÜMEYSA ASLAN</t>
  </si>
  <si>
    <t>12854209416</t>
  </si>
  <si>
    <t>TR760001200133800001131888</t>
  </si>
  <si>
    <t>RÜMEYSA BAYHAN</t>
  </si>
  <si>
    <t>11633251912</t>
  </si>
  <si>
    <t>TR200001200133800001202736</t>
  </si>
  <si>
    <t>RÜMEYSA KAYA</t>
  </si>
  <si>
    <t>13484196770</t>
  </si>
  <si>
    <t>TR780001200133800001195290</t>
  </si>
  <si>
    <t>RÜMEYSA ŞAHİN</t>
  </si>
  <si>
    <t>10892266644</t>
  </si>
  <si>
    <t>TR740001200133800001192355</t>
  </si>
  <si>
    <t>RÜVEYDA BOLAT</t>
  </si>
  <si>
    <t>10460273890</t>
  </si>
  <si>
    <t>TR450001200133800001205972</t>
  </si>
  <si>
    <t>RÜVEYDA TURAN</t>
  </si>
  <si>
    <t>11588249996</t>
  </si>
  <si>
    <t>TR740001200937100001062756</t>
  </si>
  <si>
    <t>SABİHA HOROZCU</t>
  </si>
  <si>
    <t>40303300698</t>
  </si>
  <si>
    <t>TR590001200133800001169539</t>
  </si>
  <si>
    <t>SADDAM ALĞIN</t>
  </si>
  <si>
    <t>70126083782</t>
  </si>
  <si>
    <t>TR580001200133800001198948</t>
  </si>
  <si>
    <t>SAFİNAZ AYKIZ TOKDEMİR</t>
  </si>
  <si>
    <t>25618863458</t>
  </si>
  <si>
    <t>TR040001200133800001196622</t>
  </si>
  <si>
    <t>SAFİYE YILDIZ SIBIÇ</t>
  </si>
  <si>
    <t>15056134364</t>
  </si>
  <si>
    <t>TR120001200133800001165341</t>
  </si>
  <si>
    <t>ŞAHAN SÜR</t>
  </si>
  <si>
    <t>45598116290</t>
  </si>
  <si>
    <t>TR730001200133800001148626</t>
  </si>
  <si>
    <t>ŞAHA ŞEVİN ÇETİN</t>
  </si>
  <si>
    <t>11579837034</t>
  </si>
  <si>
    <t>TR190001200133800001193636</t>
  </si>
  <si>
    <t>ŞAHİN IŞIK</t>
  </si>
  <si>
    <t>15185113230</t>
  </si>
  <si>
    <t>TR350001200133800001133596</t>
  </si>
  <si>
    <t>ŞAİZE YAKUT</t>
  </si>
  <si>
    <t>10757287210</t>
  </si>
  <si>
    <t>TR620001200133800001178409</t>
  </si>
  <si>
    <t>SALİH ANĞIN</t>
  </si>
  <si>
    <t>12858105370</t>
  </si>
  <si>
    <t>TR620001200133800001208867</t>
  </si>
  <si>
    <t>SALİH ASLAN</t>
  </si>
  <si>
    <t>17003857876</t>
  </si>
  <si>
    <t>TR240001200133800001178899</t>
  </si>
  <si>
    <t>SALİH ÜNER</t>
  </si>
  <si>
    <t>17216071960</t>
  </si>
  <si>
    <t>TR970001200133800001206297</t>
  </si>
  <si>
    <t>SALİH URHAN</t>
  </si>
  <si>
    <t>10144768988</t>
  </si>
  <si>
    <t>TR130001200133800001190640</t>
  </si>
  <si>
    <t>SAMET ALTIN</t>
  </si>
  <si>
    <t>26626635860</t>
  </si>
  <si>
    <t>TR520001200124300001167618</t>
  </si>
  <si>
    <t>SAMET ARSLAN</t>
  </si>
  <si>
    <t>13850184066</t>
  </si>
  <si>
    <t>TR740001200133800001195459</t>
  </si>
  <si>
    <t>SAMET BONCUK</t>
  </si>
  <si>
    <t>10439289310</t>
  </si>
  <si>
    <t>TR920001200133800001205514</t>
  </si>
  <si>
    <t>SAMET KONUK</t>
  </si>
  <si>
    <t>10203132934</t>
  </si>
  <si>
    <t>TR950001200133800001181307</t>
  </si>
  <si>
    <t>SAMET TEZE</t>
  </si>
  <si>
    <t>25330799424</t>
  </si>
  <si>
    <t>TR660001200968600001061616</t>
  </si>
  <si>
    <t>SAMET YESİN</t>
  </si>
  <si>
    <t>10657416000</t>
  </si>
  <si>
    <t>TR490001200133800001163899</t>
  </si>
  <si>
    <t>SAMİRA BUSE AKYOL</t>
  </si>
  <si>
    <t>11129274210</t>
  </si>
  <si>
    <t>TR570001200133800001192855</t>
  </si>
  <si>
    <t>SAVCI BİLİR</t>
  </si>
  <si>
    <t>19111932568</t>
  </si>
  <si>
    <t>TR960001200133800001209516</t>
  </si>
  <si>
    <t>SEBAHATTİN BUZCU</t>
  </si>
  <si>
    <t>13720308172</t>
  </si>
  <si>
    <t>TR060001200133800001181260</t>
  </si>
  <si>
    <t>SEDA CABADAK</t>
  </si>
  <si>
    <t>10199900166</t>
  </si>
  <si>
    <t>TR600001200133800001190764</t>
  </si>
  <si>
    <t>SEDA NUR ANUK</t>
  </si>
  <si>
    <t>11037147330</t>
  </si>
  <si>
    <t>TR360001200133800001164133</t>
  </si>
  <si>
    <t>SEDA NUR DOĞAN</t>
  </si>
  <si>
    <t>48094033146</t>
  </si>
  <si>
    <t>TR130001200133800001182007</t>
  </si>
  <si>
    <t>SEDA NUR KARA</t>
  </si>
  <si>
    <t>11687238174</t>
  </si>
  <si>
    <t>TR650001009010317229005001</t>
  </si>
  <si>
    <t>SEDA NUR SOMAY</t>
  </si>
  <si>
    <t>15086923846</t>
  </si>
  <si>
    <t>TR430001200133800001197957</t>
  </si>
  <si>
    <t>SEDA NUR YILDIRIM</t>
  </si>
  <si>
    <t>31157488502</t>
  </si>
  <si>
    <t>TR360001200133800001177325</t>
  </si>
  <si>
    <t>SEDANUR GÜLPINAR</t>
  </si>
  <si>
    <t>10976278358</t>
  </si>
  <si>
    <t>TR650001200133800001164096</t>
  </si>
  <si>
    <t>SEDANUR ÖZBUDAK</t>
  </si>
  <si>
    <t>14420155530</t>
  </si>
  <si>
    <t>TR200001200133800001203609</t>
  </si>
  <si>
    <t>SEDEF YÜKSEK</t>
  </si>
  <si>
    <t>18197040594</t>
  </si>
  <si>
    <t>TR230001200168000001102032</t>
  </si>
  <si>
    <t>SEFA KATIK</t>
  </si>
  <si>
    <t>10880757444</t>
  </si>
  <si>
    <t>TR050001200133800001192336</t>
  </si>
  <si>
    <t>SEFA YÖNEY</t>
  </si>
  <si>
    <t>11195340116</t>
  </si>
  <si>
    <t>TR390001200133800001199581</t>
  </si>
  <si>
    <t>SEFA RUMEYSA DEMİRBAŞ</t>
  </si>
  <si>
    <t>34102499394</t>
  </si>
  <si>
    <t>TR310001200133800001168588</t>
  </si>
  <si>
    <t>SEHER DEMİR</t>
  </si>
  <si>
    <t>32698546294</t>
  </si>
  <si>
    <t>TR100001200133800001168384</t>
  </si>
  <si>
    <t>SEHER HELLİ</t>
  </si>
  <si>
    <t>10256361442</t>
  </si>
  <si>
    <t>TR790001200133800001190907</t>
  </si>
  <si>
    <t>SEHER SAK</t>
  </si>
  <si>
    <t>11070060252</t>
  </si>
  <si>
    <t>TR420001200133800001200885</t>
  </si>
  <si>
    <t>ŞEHRİBANUR MARANGOZ</t>
  </si>
  <si>
    <t>10898263456</t>
  </si>
  <si>
    <t>TR460001200133800001180249</t>
  </si>
  <si>
    <t>SELCAN GÜNDÜZ</t>
  </si>
  <si>
    <t>10699601518</t>
  </si>
  <si>
    <t>TR830001200133800001191999</t>
  </si>
  <si>
    <t>SELENGA ŞAHİN</t>
  </si>
  <si>
    <t>10328285256</t>
  </si>
  <si>
    <t>TR370001200133800001191081</t>
  </si>
  <si>
    <t>SELİM KİRAZ</t>
  </si>
  <si>
    <t>37312400112</t>
  </si>
  <si>
    <t>TR590001200133800001169054</t>
  </si>
  <si>
    <t>SELMA CINKI</t>
  </si>
  <si>
    <t>11231361266</t>
  </si>
  <si>
    <t>TR730001200133800001193052</t>
  </si>
  <si>
    <t>SELVER DUMAN</t>
  </si>
  <si>
    <t>11075261654</t>
  </si>
  <si>
    <t>TR890001200154900001132733</t>
  </si>
  <si>
    <t>SELVİ NUR ÖZKARAMAN</t>
  </si>
  <si>
    <t>10253286366</t>
  </si>
  <si>
    <t>TR500001200133800001163493</t>
  </si>
  <si>
    <t>SEMA NUR BATUR</t>
  </si>
  <si>
    <t>10296083144</t>
  </si>
  <si>
    <t>TR090001200133800001211276</t>
  </si>
  <si>
    <t>SEMA NUR GÜLLÜ</t>
  </si>
  <si>
    <t>13259270346</t>
  </si>
  <si>
    <t>TR970001009010559518305002</t>
  </si>
  <si>
    <t>SEMANUR ALATAY</t>
  </si>
  <si>
    <t>12320228842</t>
  </si>
  <si>
    <t>TR810001200133800001194460</t>
  </si>
  <si>
    <t>SEMANUR KARATAŞ</t>
  </si>
  <si>
    <t>10394293360</t>
  </si>
  <si>
    <t>TR600001200133800001191249</t>
  </si>
  <si>
    <t>SEMİRA ÖLÜOĞLU</t>
  </si>
  <si>
    <t>13922017780</t>
  </si>
  <si>
    <t>TR080001200133800001199072</t>
  </si>
  <si>
    <t>SEMİYA DOĞAN</t>
  </si>
  <si>
    <t>40690279928</t>
  </si>
  <si>
    <t>TR070001200133800001169602</t>
  </si>
  <si>
    <t>SEMRA CABUĞA</t>
  </si>
  <si>
    <t>17597910964</t>
  </si>
  <si>
    <t>TR540001200133800001196207</t>
  </si>
  <si>
    <t>SEMRA ERFİDAN</t>
  </si>
  <si>
    <t>12908998556</t>
  </si>
  <si>
    <t>TR040001200133800001164806</t>
  </si>
  <si>
    <t>SEMRA SAKCAK</t>
  </si>
  <si>
    <t>12036097558</t>
  </si>
  <si>
    <t>TR170001009010807191405003</t>
  </si>
  <si>
    <t>SENA BAYRI</t>
  </si>
  <si>
    <t>11417822826</t>
  </si>
  <si>
    <t>TR230001200133800001193370</t>
  </si>
  <si>
    <t>SENA ÖZEN</t>
  </si>
  <si>
    <t>12233233346</t>
  </si>
  <si>
    <t>TR580001200133800001182167</t>
  </si>
  <si>
    <t>SENA YILDIZ</t>
  </si>
  <si>
    <t>38650345172</t>
  </si>
  <si>
    <t>TR050001200133800001169250</t>
  </si>
  <si>
    <t>SENA NUR BOZKURT</t>
  </si>
  <si>
    <t>39169320384</t>
  </si>
  <si>
    <t>TR260001200133800001197196</t>
  </si>
  <si>
    <t>SENANUR BOZKURT</t>
  </si>
  <si>
    <t>12263231336</t>
  </si>
  <si>
    <t>TR390001200133800001207244</t>
  </si>
  <si>
    <t>SENANUR KARAYILAN</t>
  </si>
  <si>
    <t>11054277300</t>
  </si>
  <si>
    <t>TR130001200133800001130306</t>
  </si>
  <si>
    <t>SENEM BOZDUĞAN</t>
  </si>
  <si>
    <t>47965933882</t>
  </si>
  <si>
    <t>TR550001200133800001170775</t>
  </si>
  <si>
    <t>SENEM ULAĞ</t>
  </si>
  <si>
    <t>19073238890</t>
  </si>
  <si>
    <t>TR100001200133800001178569</t>
  </si>
  <si>
    <t>SERAP BALAKANÇEKİ</t>
  </si>
  <si>
    <t>11922015898</t>
  </si>
  <si>
    <t>TR420001200133800001194095</t>
  </si>
  <si>
    <t>SERDAR ARCA</t>
  </si>
  <si>
    <t>13538194622</t>
  </si>
  <si>
    <t>TR160001200133800001206591</t>
  </si>
  <si>
    <t>SERDAR TOKGÖZLÜ</t>
  </si>
  <si>
    <t>11198268196</t>
  </si>
  <si>
    <t>TR430001200133800001182631</t>
  </si>
  <si>
    <t>SEREN KILIÇ</t>
  </si>
  <si>
    <t>10283867184</t>
  </si>
  <si>
    <t>TR600001200133800001176990</t>
  </si>
  <si>
    <t>ŞERİFE IRMAK ÇIRAK</t>
  </si>
  <si>
    <t>10721486458</t>
  </si>
  <si>
    <t>TR190001200133800001205470</t>
  </si>
  <si>
    <t>SEVAL BAŞKURT</t>
  </si>
  <si>
    <t>14285007692</t>
  </si>
  <si>
    <t>TR540001200133800001202803</t>
  </si>
  <si>
    <t>SEVGİ GÖZEL</t>
  </si>
  <si>
    <t>13142991280</t>
  </si>
  <si>
    <t>TR680001009010762098105001</t>
  </si>
  <si>
    <t>SEVİM BİÇER</t>
  </si>
  <si>
    <t>35449530610</t>
  </si>
  <si>
    <t>TR840001200133800001144160</t>
  </si>
  <si>
    <t>ŞEVVAL GÖNÜLDAŞ</t>
  </si>
  <si>
    <t>10691772452</t>
  </si>
  <si>
    <t>TR410001200133800001191979</t>
  </si>
  <si>
    <t>ŞEVVAL GÖRAL</t>
  </si>
  <si>
    <t>36512280142</t>
  </si>
  <si>
    <t>TR070001200133800001186965</t>
  </si>
  <si>
    <t>ŞEVVAL ÖZDEMİR</t>
  </si>
  <si>
    <t>47806827608</t>
  </si>
  <si>
    <t>TR510001200133800001170750</t>
  </si>
  <si>
    <t>ŞEVVAL TÜRKOĞLU</t>
  </si>
  <si>
    <t>41557245698</t>
  </si>
  <si>
    <t>TR770001200133800001184929</t>
  </si>
  <si>
    <t>ŞEVVAL GİZEM AVAN</t>
  </si>
  <si>
    <t>11103102492</t>
  </si>
  <si>
    <t>TR460001200133800001180055</t>
  </si>
  <si>
    <t>ŞEVVAL SERPİL YILAN</t>
  </si>
  <si>
    <t>10727280524</t>
  </si>
  <si>
    <t>TR450001200133800001183080</t>
  </si>
  <si>
    <t>ŞEYDA NUR BOR</t>
  </si>
  <si>
    <t>10232290278</t>
  </si>
  <si>
    <t>TR310001200133800001183138</t>
  </si>
  <si>
    <t>SEYDİ KOCA</t>
  </si>
  <si>
    <t>10432464868</t>
  </si>
  <si>
    <t>TR390001200918200001019905</t>
  </si>
  <si>
    <t>SEYFİ ÖZDEMİR</t>
  </si>
  <si>
    <t>18520050900</t>
  </si>
  <si>
    <t>TR590001009010550168805001</t>
  </si>
  <si>
    <t>ŞEYMA BETÜL NAHIRCI</t>
  </si>
  <si>
    <t>13373191862</t>
  </si>
  <si>
    <t>TR880001200133800001206071</t>
  </si>
  <si>
    <t>ŞEYMA EDA ÖREN</t>
  </si>
  <si>
    <t>59104569166</t>
  </si>
  <si>
    <t>TR190001200133800001151829</t>
  </si>
  <si>
    <t>ŞEYMA NUR YALDIZ</t>
  </si>
  <si>
    <t>13802185042</t>
  </si>
  <si>
    <t>TR110001009010796095805001</t>
  </si>
  <si>
    <t>SEYRAN DEMİR</t>
  </si>
  <si>
    <t>11351251324</t>
  </si>
  <si>
    <t>TR300001200133800001203138</t>
  </si>
  <si>
    <t>SEZER GÜDÜCÜ</t>
  </si>
  <si>
    <t>11960247718</t>
  </si>
  <si>
    <t>TR120001200133800001204529</t>
  </si>
  <si>
    <t>SİBEL DURNA</t>
  </si>
  <si>
    <t>12107233144</t>
  </si>
  <si>
    <t>TR370001200133800001194282</t>
  </si>
  <si>
    <t>SİDAL YILDIRIM</t>
  </si>
  <si>
    <t>24313034224</t>
  </si>
  <si>
    <t>TR750001200133800001138987</t>
  </si>
  <si>
    <t>SIDIKA GÜL BAKIR</t>
  </si>
  <si>
    <t>39577306796</t>
  </si>
  <si>
    <t>TR740001200133800001182558</t>
  </si>
  <si>
    <t>SILA AKGÜL</t>
  </si>
  <si>
    <t>10061311182</t>
  </si>
  <si>
    <t>TR060001200133800001180193</t>
  </si>
  <si>
    <t>SILA ASLAN</t>
  </si>
  <si>
    <t>10162433752</t>
  </si>
  <si>
    <t>TR550001009010752577705003</t>
  </si>
  <si>
    <t>SILA BAL</t>
  </si>
  <si>
    <t>20281847484</t>
  </si>
  <si>
    <t>TR560001200133800001196365</t>
  </si>
  <si>
    <t>SILA ÇEVİK</t>
  </si>
  <si>
    <t>10118308844</t>
  </si>
  <si>
    <t>TR980001009010558942105002</t>
  </si>
  <si>
    <t>SILA SÖVEK</t>
  </si>
  <si>
    <t>10166365592</t>
  </si>
  <si>
    <t>TR610001200146800001127822</t>
  </si>
  <si>
    <t>ŞİLAN AKYÜZ</t>
  </si>
  <si>
    <t>36628422924</t>
  </si>
  <si>
    <t>TR720001200133800001144667</t>
  </si>
  <si>
    <t>SILA NUR SEYLAN</t>
  </si>
  <si>
    <t>13547192428</t>
  </si>
  <si>
    <t>TR330001200133800001178349</t>
  </si>
  <si>
    <t>SILA TOPRAK BİBER</t>
  </si>
  <si>
    <t>11736142094</t>
  </si>
  <si>
    <t>TR430001200133800001207172</t>
  </si>
  <si>
    <t>SİMA NUR ASLAN</t>
  </si>
  <si>
    <t>10555429584</t>
  </si>
  <si>
    <t>TR800001200133800001191665</t>
  </si>
  <si>
    <t>SİMGE DAĞDEVİREN</t>
  </si>
  <si>
    <t>10968157210</t>
  </si>
  <si>
    <t>TR950001200133800001206333</t>
  </si>
  <si>
    <t>SİMGE KAYA</t>
  </si>
  <si>
    <t>10390465266</t>
  </si>
  <si>
    <t>TR610001200133800001191231</t>
  </si>
  <si>
    <t>SİMGENUR DENİZ</t>
  </si>
  <si>
    <t>10339467924</t>
  </si>
  <si>
    <t>TR260006701000000022574537</t>
  </si>
  <si>
    <t>SİNEM DAMLA TOKSOY</t>
  </si>
  <si>
    <t>11483314386</t>
  </si>
  <si>
    <t>TR960001200133800001205345</t>
  </si>
  <si>
    <t>ŞİRİN ÇİMEN</t>
  </si>
  <si>
    <t>12887210076</t>
  </si>
  <si>
    <t>TR910001200133800001180409</t>
  </si>
  <si>
    <t>SITKI ERSOY</t>
  </si>
  <si>
    <t>28402698458</t>
  </si>
  <si>
    <t>TR850001200133800001177607</t>
  </si>
  <si>
    <t>SİYAMEND ALTAY</t>
  </si>
  <si>
    <t>12530804812</t>
  </si>
  <si>
    <t>TR540001200133800001194655</t>
  </si>
  <si>
    <t>SONGÜL BAKIR</t>
  </si>
  <si>
    <t>22639090214</t>
  </si>
  <si>
    <t>TR090001200133800001153561</t>
  </si>
  <si>
    <t>SONGÜL EKİNCİ</t>
  </si>
  <si>
    <t>34745256286</t>
  </si>
  <si>
    <t>TR380001200133800001185049</t>
  </si>
  <si>
    <t>SONGÜL GÜDER</t>
  </si>
  <si>
    <t>33361581864</t>
  </si>
  <si>
    <t>TR090001200133800001196920</t>
  </si>
  <si>
    <t>SONGÜL ÖZÇELİK</t>
  </si>
  <si>
    <t>10262602706</t>
  </si>
  <si>
    <t>TR780001200133800001190925</t>
  </si>
  <si>
    <t>SONGÜL ÖZDEN</t>
  </si>
  <si>
    <t>15761903484</t>
  </si>
  <si>
    <t>TR930001200133800001183477</t>
  </si>
  <si>
    <t>SONGÜL TİYEK</t>
  </si>
  <si>
    <t>18707127968</t>
  </si>
  <si>
    <t>TR350001200133800001177440</t>
  </si>
  <si>
    <t>SUDE DEMİR</t>
  </si>
  <si>
    <t>11336263038</t>
  </si>
  <si>
    <t>TR720001200133800001198987</t>
  </si>
  <si>
    <t>SUDE ERASLAN</t>
  </si>
  <si>
    <t>10573867726</t>
  </si>
  <si>
    <t>TR400001200133800001191706</t>
  </si>
  <si>
    <t>SUDE MEŞHURGÜL</t>
  </si>
  <si>
    <t>13517194124</t>
  </si>
  <si>
    <t>TR720001200133800001195301</t>
  </si>
  <si>
    <t>SUDE PARLAK</t>
  </si>
  <si>
    <t>36284026832</t>
  </si>
  <si>
    <t>TR680001200133800001168892</t>
  </si>
  <si>
    <t>SUDE TAŞKIN</t>
  </si>
  <si>
    <t>10949256994</t>
  </si>
  <si>
    <t>TR380001009010544750805001</t>
  </si>
  <si>
    <t>SUDE BERFİN CAN</t>
  </si>
  <si>
    <t>11675251390</t>
  </si>
  <si>
    <t>TR220001200133800001193776</t>
  </si>
  <si>
    <t>SUDEM KANMAZ</t>
  </si>
  <si>
    <t>48127163024</t>
  </si>
  <si>
    <t>TR480001200133800001170804</t>
  </si>
  <si>
    <t>SUDEM KÜÇÜK</t>
  </si>
  <si>
    <t>11600370424</t>
  </si>
  <si>
    <t>TR510001200153700001120867</t>
  </si>
  <si>
    <t>SUDE NAS KIRIKÇI</t>
  </si>
  <si>
    <t>10932059830</t>
  </si>
  <si>
    <t>TR020001200133800001164066</t>
  </si>
  <si>
    <t>SUDENAZ ACAR</t>
  </si>
  <si>
    <t>11724140910</t>
  </si>
  <si>
    <t>TR450001200133800001193847</t>
  </si>
  <si>
    <t>SUDENAZ ÇAĞLI</t>
  </si>
  <si>
    <t>14933147978</t>
  </si>
  <si>
    <t>TR260001200133800001203210</t>
  </si>
  <si>
    <t>SUDENAZ GÜNER</t>
  </si>
  <si>
    <t>16330221312</t>
  </si>
  <si>
    <t>TR640001200133800001209510</t>
  </si>
  <si>
    <t>SUDENAZ KARAHAN</t>
  </si>
  <si>
    <t>10928272922</t>
  </si>
  <si>
    <t>TR640001200133800001183611</t>
  </si>
  <si>
    <t>SUDE NUR GÖKDAŞ</t>
  </si>
  <si>
    <t>13033896328</t>
  </si>
  <si>
    <t>TR630001200133800001178876</t>
  </si>
  <si>
    <t>SUDENUR ASLAN</t>
  </si>
  <si>
    <t>12827210722</t>
  </si>
  <si>
    <t>TR620001200133800001194899</t>
  </si>
  <si>
    <t>SUDENUR DEMİRDEN</t>
  </si>
  <si>
    <t>11097161512</t>
  </si>
  <si>
    <t>TR070001200133800001192785</t>
  </si>
  <si>
    <t>SUDE ÖZLEM YAĞCI</t>
  </si>
  <si>
    <t>10548110482</t>
  </si>
  <si>
    <t>TR080001009010419223705001</t>
  </si>
  <si>
    <t>ŞÜKRAN NUR GÜNDÜZ</t>
  </si>
  <si>
    <t>11343044156</t>
  </si>
  <si>
    <t>TR110001200133800001164292</t>
  </si>
  <si>
    <t>ŞULE MERVE BEKLER</t>
  </si>
  <si>
    <t>12887216566</t>
  </si>
  <si>
    <t>TR410001200133800001194986</t>
  </si>
  <si>
    <t>SÜLEYMAN ÇAĞRI TANDOĞAN</t>
  </si>
  <si>
    <t>10220373648</t>
  </si>
  <si>
    <t>TR120001200133800001179600</t>
  </si>
  <si>
    <t>SÜLEYMAN YİĞİT POLAT</t>
  </si>
  <si>
    <t>13676183960</t>
  </si>
  <si>
    <t>TR160001200185600001100405</t>
  </si>
  <si>
    <t>SULTAN CAN</t>
  </si>
  <si>
    <t>10502271884</t>
  </si>
  <si>
    <t>TR440001200936700001036350</t>
  </si>
  <si>
    <t>SULTAN ÇAVUŞ</t>
  </si>
  <si>
    <t>10066468584</t>
  </si>
  <si>
    <t>TR270001200133800001179621</t>
  </si>
  <si>
    <t>SULTAN GÜNEŞ</t>
  </si>
  <si>
    <t>13529978026</t>
  </si>
  <si>
    <t>TR770001200133800001195308</t>
  </si>
  <si>
    <t>SÜMEYRA AYDOĞMUŞ</t>
  </si>
  <si>
    <t>12902697400</t>
  </si>
  <si>
    <t>TR350001200133800001194997</t>
  </si>
  <si>
    <t>SÜMEYRA BATURU</t>
  </si>
  <si>
    <t>10463288990</t>
  </si>
  <si>
    <t>TR840001200133800001186937</t>
  </si>
  <si>
    <t>SÜMEYRA KARABEKİROĞLU</t>
  </si>
  <si>
    <t>10586104320</t>
  </si>
  <si>
    <t>TR120001200133800001191725</t>
  </si>
  <si>
    <t>SÜMEYRA YURTÇİÇEK</t>
  </si>
  <si>
    <t>11300261060</t>
  </si>
  <si>
    <t>TR930001200133800001193177</t>
  </si>
  <si>
    <t>SÜMEYYANUR GÖKTAŞ</t>
  </si>
  <si>
    <t>10418865238</t>
  </si>
  <si>
    <t>TR650001200133800001163708</t>
  </si>
  <si>
    <t>SÜMEYYE ATÇI</t>
  </si>
  <si>
    <t>11277038986</t>
  </si>
  <si>
    <t>TR750001200133800001180406</t>
  </si>
  <si>
    <t>SÜMEYYE KİRİŞ</t>
  </si>
  <si>
    <t>48619499112</t>
  </si>
  <si>
    <t>TR020001200133800001150098</t>
  </si>
  <si>
    <t>SÜMEYYE ÖZER</t>
  </si>
  <si>
    <t>18017932146</t>
  </si>
  <si>
    <t>TR530001200133800001165961</t>
  </si>
  <si>
    <t>SÜMEYYE YETER</t>
  </si>
  <si>
    <t>14063176626</t>
  </si>
  <si>
    <t>TR530001200133800001195546</t>
  </si>
  <si>
    <t>SÜMEYYE DİLEK ASLAN</t>
  </si>
  <si>
    <t>19108208188</t>
  </si>
  <si>
    <t>TR470001200133800001184693</t>
  </si>
  <si>
    <t>SUNAY KORKMAZ</t>
  </si>
  <si>
    <t>15104142020</t>
  </si>
  <si>
    <t>TR950001009010997945305001</t>
  </si>
  <si>
    <t>SU SILA SARIÇİÇEK</t>
  </si>
  <si>
    <t>10277413960</t>
  </si>
  <si>
    <t>TR960001200133800001181289</t>
  </si>
  <si>
    <t>TAHA YASİN YEGİN</t>
  </si>
  <si>
    <t>20738554026</t>
  </si>
  <si>
    <t>TR310001200133800001136966</t>
  </si>
  <si>
    <t>TALHA ERDOĞAN</t>
  </si>
  <si>
    <t>12439227538</t>
  </si>
  <si>
    <t>TR030001200133800001184321</t>
  </si>
  <si>
    <t>TARIK KAYACAN</t>
  </si>
  <si>
    <t>16888175600</t>
  </si>
  <si>
    <t>TR860001200133800001165755</t>
  </si>
  <si>
    <t>TEOMAN TANRISEVER</t>
  </si>
  <si>
    <t>11294355370</t>
  </si>
  <si>
    <t>TR240001200133800001130593</t>
  </si>
  <si>
    <t>TOLGA AYGÜN</t>
  </si>
  <si>
    <t>11045278200</t>
  </si>
  <si>
    <t>TR680001200133800001164139</t>
  </si>
  <si>
    <t>TOLGA KAYA</t>
  </si>
  <si>
    <t>40237278216</t>
  </si>
  <si>
    <t>TR330001200133800001169522</t>
  </si>
  <si>
    <t>TOLGA ZENGİN</t>
  </si>
  <si>
    <t>21928899828</t>
  </si>
  <si>
    <t>TR660001200133800001166697</t>
  </si>
  <si>
    <t>TUANA KOLUŞ</t>
  </si>
  <si>
    <t>14087175070</t>
  </si>
  <si>
    <t>TR580001200133800001195553</t>
  </si>
  <si>
    <t>TUBA GÜLTEKİN</t>
  </si>
  <si>
    <t>17909212090</t>
  </si>
  <si>
    <t>TR270001200133800001165944</t>
  </si>
  <si>
    <t>TUBA ŞİMŞEK</t>
  </si>
  <si>
    <t>12156017788</t>
  </si>
  <si>
    <t>TR750001200133800001179533</t>
  </si>
  <si>
    <t>TUBANUR KÖKTEN</t>
  </si>
  <si>
    <t>13940179262</t>
  </si>
  <si>
    <t>TR700001200953300001050669</t>
  </si>
  <si>
    <t>TUĞBA BALİN</t>
  </si>
  <si>
    <t>10042371648</t>
  </si>
  <si>
    <t>TR450001200133800001163001</t>
  </si>
  <si>
    <t>TUĞBA KORKUT</t>
  </si>
  <si>
    <t>10595870094</t>
  </si>
  <si>
    <t>TR320001200133800001191753</t>
  </si>
  <si>
    <t>TUĞBA PALA</t>
  </si>
  <si>
    <t>12479221244</t>
  </si>
  <si>
    <t>TR790001200133800001199055</t>
  </si>
  <si>
    <t>TUĞBA ŞAHİN</t>
  </si>
  <si>
    <t>11351318812</t>
  </si>
  <si>
    <t>TR070001200133800001193270</t>
  </si>
  <si>
    <t>TÜLAY KARAHAN</t>
  </si>
  <si>
    <t>10685291372</t>
  </si>
  <si>
    <t>TR200001200133800001177225</t>
  </si>
  <si>
    <t>TÜLİN AKBUĞA</t>
  </si>
  <si>
    <t>49975032616</t>
  </si>
  <si>
    <t>TR750001200133800001170997</t>
  </si>
  <si>
    <t>TÜLİN DAĞ</t>
  </si>
  <si>
    <t>14045953900</t>
  </si>
  <si>
    <t>TR320001200133800001195536</t>
  </si>
  <si>
    <t>TUNAHAN DEMİR</t>
  </si>
  <si>
    <t>43750172504</t>
  </si>
  <si>
    <t>TR860001200133800001170120</t>
  </si>
  <si>
    <t>TUNCAY PARLAK</t>
  </si>
  <si>
    <t>18233028388</t>
  </si>
  <si>
    <t>TR500001200133800001166015</t>
  </si>
  <si>
    <t>TÜRKAN YILDIRIM</t>
  </si>
  <si>
    <t>10478295938</t>
  </si>
  <si>
    <t>TR780001200133800001163765</t>
  </si>
  <si>
    <t>TÜRKAN HACER DOĞAN</t>
  </si>
  <si>
    <t>10182187086</t>
  </si>
  <si>
    <t>TR840001200133800001190720</t>
  </si>
  <si>
    <t>TÜRKAN TUĞÇE DAĞLI</t>
  </si>
  <si>
    <t>19837985886</t>
  </si>
  <si>
    <t>TR450001200133800001198988</t>
  </si>
  <si>
    <t>UBEYDE ENES ÖZDEMİR</t>
  </si>
  <si>
    <t>15638123212</t>
  </si>
  <si>
    <t>TR440001200133800001203565</t>
  </si>
  <si>
    <t>ÜMMÜ GÜLSÜM AKTAŞ</t>
  </si>
  <si>
    <t>10225508014</t>
  </si>
  <si>
    <t>TR340001200133800001198313</t>
  </si>
  <si>
    <t>ÜMRAN DUMLU</t>
  </si>
  <si>
    <t>58510290954</t>
  </si>
  <si>
    <t>TR390001200133800001197738</t>
  </si>
  <si>
    <t>UMUT KORKMAZ</t>
  </si>
  <si>
    <t>32977547868</t>
  </si>
  <si>
    <t>TR760001200133800001143043</t>
  </si>
  <si>
    <t>UMUT SALMAN</t>
  </si>
  <si>
    <t>10803173542</t>
  </si>
  <si>
    <t>TR110001200133800001179715</t>
  </si>
  <si>
    <t>UMUT UTKU ŞAHİN</t>
  </si>
  <si>
    <t>23275625518</t>
  </si>
  <si>
    <t>TR120001200133800001180667</t>
  </si>
  <si>
    <t>UTKU DEMİR</t>
  </si>
  <si>
    <t>19720108682</t>
  </si>
  <si>
    <t>TR500001200133800001209471</t>
  </si>
  <si>
    <t>UTKU EREN DOĞRU</t>
  </si>
  <si>
    <t>10042409044</t>
  </si>
  <si>
    <t>TR920001200133800001181264</t>
  </si>
  <si>
    <t>UVEYS AKGÜN</t>
  </si>
  <si>
    <t>31064455222</t>
  </si>
  <si>
    <t>TR380006200125900006669864</t>
  </si>
  <si>
    <t>VAHİT CAN ERDOĞAN</t>
  </si>
  <si>
    <t>10042404858</t>
  </si>
  <si>
    <t>TR350001200133800001184036</t>
  </si>
  <si>
    <t>VEDAT VAKAR</t>
  </si>
  <si>
    <t>13703966016</t>
  </si>
  <si>
    <t>TR400001200133800001195392</t>
  </si>
  <si>
    <t>VEYSEL GÜL</t>
  </si>
  <si>
    <t>29242669066</t>
  </si>
  <si>
    <t>TR980001200133800001167867</t>
  </si>
  <si>
    <t>VEYSEL BERAT DEMİRHAN</t>
  </si>
  <si>
    <t>25994628016</t>
  </si>
  <si>
    <t>TR480001200133800001209507</t>
  </si>
  <si>
    <t>VİLDAN UÇAR</t>
  </si>
  <si>
    <t>64525343608</t>
  </si>
  <si>
    <t>TR920001200133800001171564</t>
  </si>
  <si>
    <t>VİLDAN BÜŞRA ÖDEMİŞ</t>
  </si>
  <si>
    <t>15857117184</t>
  </si>
  <si>
    <t>TR270001200133800001196014</t>
  </si>
  <si>
    <t>VUSLAT SEMA ÖZBAY</t>
  </si>
  <si>
    <t>12032238528</t>
  </si>
  <si>
    <t>TR390001200133800001206759</t>
  </si>
  <si>
    <t>YADİGAR SEMİYE SOLAK</t>
  </si>
  <si>
    <t>13100208252</t>
  </si>
  <si>
    <t>TR560001200133800001195104</t>
  </si>
  <si>
    <t>YAĞMUR BOZGEYİK</t>
  </si>
  <si>
    <t>10106294340</t>
  </si>
  <si>
    <t>TR410001200133800001178884</t>
  </si>
  <si>
    <t>YAĞMUR ERDİNÇ</t>
  </si>
  <si>
    <t>12892336082</t>
  </si>
  <si>
    <t>TR580001200133800001182070</t>
  </si>
  <si>
    <t>YAĞMUR YILMAZ</t>
  </si>
  <si>
    <t>10057446096</t>
  </si>
  <si>
    <t>TR150001009010477311905003</t>
  </si>
  <si>
    <t>YAHYA AYTEKİN</t>
  </si>
  <si>
    <t>14414942818</t>
  </si>
  <si>
    <t>TR090001200133800001195659</t>
  </si>
  <si>
    <t>YAKUP KESKİNBIÇAK</t>
  </si>
  <si>
    <t>70066092066</t>
  </si>
  <si>
    <t>TR580001200133800001186532</t>
  </si>
  <si>
    <t>YAKUP YENİ</t>
  </si>
  <si>
    <t>10642481938</t>
  </si>
  <si>
    <t>TR200001200133800001209526</t>
  </si>
  <si>
    <t>YAPRAK ALTIPARMAK</t>
  </si>
  <si>
    <t>14459162080</t>
  </si>
  <si>
    <t>TR890001200133800001195674</t>
  </si>
  <si>
    <t>YAPRAK ARCAGÖK</t>
  </si>
  <si>
    <t>14347990894</t>
  </si>
  <si>
    <t>TR770001200133800001133034</t>
  </si>
  <si>
    <t>YAREN EFE</t>
  </si>
  <si>
    <t>11825242308</t>
  </si>
  <si>
    <t>TR320001200133800001193984</t>
  </si>
  <si>
    <t>YAREN GÜRBÜZ</t>
  </si>
  <si>
    <t>10403233950</t>
  </si>
  <si>
    <t>TR320001200133800001191268</t>
  </si>
  <si>
    <t>YAREN KANALICI</t>
  </si>
  <si>
    <t>13376192316</t>
  </si>
  <si>
    <t>TR970001200133800001206491</t>
  </si>
  <si>
    <t>YAREN YILMAZ</t>
  </si>
  <si>
    <t>10901494952</t>
  </si>
  <si>
    <t>TR300001200133800001192371</t>
  </si>
  <si>
    <t>11361058746</t>
  </si>
  <si>
    <t>TR870001200133800001193285</t>
  </si>
  <si>
    <t>YAREN NUR ERSOY</t>
  </si>
  <si>
    <t>10551174228</t>
  </si>
  <si>
    <t>TR480001200133800001191659</t>
  </si>
  <si>
    <t>YASEMİN ÇELİK</t>
  </si>
  <si>
    <t>44488938356</t>
  </si>
  <si>
    <t>TR720001200133800001178326</t>
  </si>
  <si>
    <t>YASEMİN CENGİZ</t>
  </si>
  <si>
    <t>17921099402</t>
  </si>
  <si>
    <t>TR970001200133800001165945</t>
  </si>
  <si>
    <t>YASEMİN ECER</t>
  </si>
  <si>
    <t>11441258950</t>
  </si>
  <si>
    <t>TR640001200133800001193408</t>
  </si>
  <si>
    <t>YASEMİN KOLDAŞ</t>
  </si>
  <si>
    <t>12869210032</t>
  </si>
  <si>
    <t>TR680001200133800001204491</t>
  </si>
  <si>
    <t>YASEMİN YILMAZ</t>
  </si>
  <si>
    <t>33373523852</t>
  </si>
  <si>
    <t>TR480001200133800001177400</t>
  </si>
  <si>
    <t>YASİN ÖZLÜ</t>
  </si>
  <si>
    <t>13604183680</t>
  </si>
  <si>
    <t>TR090001200133800001206232</t>
  </si>
  <si>
    <t>YAVUZ YILMAZ</t>
  </si>
  <si>
    <t>11710348184</t>
  </si>
  <si>
    <t>TR380001200133800001210560</t>
  </si>
  <si>
    <t>YEŞİM SEVER</t>
  </si>
  <si>
    <t>11345109600</t>
  </si>
  <si>
    <t>TR690001200133800001179156</t>
  </si>
  <si>
    <t>YETER BEYZA ÇELİK</t>
  </si>
  <si>
    <t>11963246800</t>
  </si>
  <si>
    <t>TR590001200133800001183313</t>
  </si>
  <si>
    <t>YİĞİT İLERİ</t>
  </si>
  <si>
    <t>27487719836</t>
  </si>
  <si>
    <t>TR900001200133800001167623</t>
  </si>
  <si>
    <t>YİĞİT HÜSEYİN AYKENT</t>
  </si>
  <si>
    <t>18728011840</t>
  </si>
  <si>
    <t>TR320001200133800001135784</t>
  </si>
  <si>
    <t>YİĞİT METE BULGUOĞLU</t>
  </si>
  <si>
    <t>11747311892</t>
  </si>
  <si>
    <t>TR120001200133800001203171</t>
  </si>
  <si>
    <t>YILDIZ BOZOĞLU</t>
  </si>
  <si>
    <t>11093836056</t>
  </si>
  <si>
    <t>TR290001200133800001192777</t>
  </si>
  <si>
    <t>YILDIZ OĞURLU</t>
  </si>
  <si>
    <t>13961395344</t>
  </si>
  <si>
    <t>TR610001200135300001109094</t>
  </si>
  <si>
    <t>YILMAZ POLAT</t>
  </si>
  <si>
    <t>11147265344</t>
  </si>
  <si>
    <t>TR610001200133800001199185</t>
  </si>
  <si>
    <t>YILMAZ UĞURLU</t>
  </si>
  <si>
    <t>38935719476</t>
  </si>
  <si>
    <t>TR350001009010284598805001</t>
  </si>
  <si>
    <t>YILMAZ YILDIRIM</t>
  </si>
  <si>
    <t>13970170468</t>
  </si>
  <si>
    <t>TR720004601256888000122284</t>
  </si>
  <si>
    <t>YÜKSEL EYMEN BİLKAY</t>
  </si>
  <si>
    <t>11585321220</t>
  </si>
  <si>
    <t>TR940001200133800001193644</t>
  </si>
  <si>
    <t>YUNUS YILMAZ</t>
  </si>
  <si>
    <t>12704472748</t>
  </si>
  <si>
    <t>TR390001200133800001177562</t>
  </si>
  <si>
    <t>YUNUS EMRE GÜLMEZ</t>
  </si>
  <si>
    <t>10325277940</t>
  </si>
  <si>
    <t>TR120001200133800001182413</t>
  </si>
  <si>
    <t>YUNUS EMRE GÜLTEKİN</t>
  </si>
  <si>
    <t>17015078368</t>
  </si>
  <si>
    <t>TR900001200133800001203028</t>
  </si>
  <si>
    <t>YUNUS EMRE KİLİDAĞ</t>
  </si>
  <si>
    <t>11195273032</t>
  </si>
  <si>
    <t>TR720001200133800001208881</t>
  </si>
  <si>
    <t>YUNUS EMRE KÖSE</t>
  </si>
  <si>
    <t>10307354812</t>
  </si>
  <si>
    <t>TR910001200124300001161872</t>
  </si>
  <si>
    <t>YUNUS EMRE KURAK</t>
  </si>
  <si>
    <t>16276154484</t>
  </si>
  <si>
    <t>TR070001200133800001165625</t>
  </si>
  <si>
    <t>YUNUS EMRE SÜRÜCÜ</t>
  </si>
  <si>
    <t>39893082978</t>
  </si>
  <si>
    <t>TR400001200133800001146019</t>
  </si>
  <si>
    <t>YUNUS EMRE UÇAR</t>
  </si>
  <si>
    <t>10163290798</t>
  </si>
  <si>
    <t>TR120001200133800001208021</t>
  </si>
  <si>
    <t>YUNUS EMRE ÜNSAL</t>
  </si>
  <si>
    <t>51019500258</t>
  </si>
  <si>
    <t>TR140001200133800001150658</t>
  </si>
  <si>
    <t>YUNUS TALHA KABAK</t>
  </si>
  <si>
    <t>10905170340</t>
  </si>
  <si>
    <t>TR860001200133800001199608</t>
  </si>
  <si>
    <t>YÜSRA MELİKE AĞKURT</t>
  </si>
  <si>
    <t>20107966078</t>
  </si>
  <si>
    <t>TR800001200133800001182935</t>
  </si>
  <si>
    <t>YUSUF AKBABA</t>
  </si>
  <si>
    <t>28538479488</t>
  </si>
  <si>
    <t>TR380001200133800001178065</t>
  </si>
  <si>
    <t>YUSUF ATAŞ</t>
  </si>
  <si>
    <t>14903150328</t>
  </si>
  <si>
    <t>TR510001200133800001177831</t>
  </si>
  <si>
    <t>YUSUF ÇETİN</t>
  </si>
  <si>
    <t>16627184320</t>
  </si>
  <si>
    <t>TR240001200133800001165707</t>
  </si>
  <si>
    <t>YUSUF DİZLE</t>
  </si>
  <si>
    <t>18023043270</t>
  </si>
  <si>
    <t>TR690001200133800001165964</t>
  </si>
  <si>
    <t>YUSUF DÜNDAR</t>
  </si>
  <si>
    <t>10262450178</t>
  </si>
  <si>
    <t>TR970001200133800001206588</t>
  </si>
  <si>
    <t>YUSUF HANÇERLİ</t>
  </si>
  <si>
    <t>27112732544</t>
  </si>
  <si>
    <t>TR450001200133800001167560</t>
  </si>
  <si>
    <t>YUSUF KESKİN</t>
  </si>
  <si>
    <t>11258330474</t>
  </si>
  <si>
    <t>TR510001200133800001197910</t>
  </si>
  <si>
    <t>YUSUF ALİ TEMEL</t>
  </si>
  <si>
    <t>12008792436</t>
  </si>
  <si>
    <t>TR100001200133800001206990</t>
  </si>
  <si>
    <t>YUSUF ENES CULHAOĞLU</t>
  </si>
  <si>
    <t>16859860610</t>
  </si>
  <si>
    <t>TR090001200133800001203128</t>
  </si>
  <si>
    <t>YUSUF HASAN KUTLU</t>
  </si>
  <si>
    <t>20140972500</t>
  </si>
  <si>
    <t>TR150001200133800001166354</t>
  </si>
  <si>
    <t>YUSUF KAAN GÜNDOĞAN</t>
  </si>
  <si>
    <t>10358603488</t>
  </si>
  <si>
    <t>TR150001200133800001177315</t>
  </si>
  <si>
    <t>YUSUF METE GÖGEBAKAN</t>
  </si>
  <si>
    <t>19384977266</t>
  </si>
  <si>
    <t>TR320001200133800001196312</t>
  </si>
  <si>
    <t>ZAHİD GÜLTEN</t>
  </si>
  <si>
    <t>10484281604</t>
  </si>
  <si>
    <t>TR700001200133800001182339</t>
  </si>
  <si>
    <t>ZARİF HİŞMİOĞULLARI</t>
  </si>
  <si>
    <t>10442372160</t>
  </si>
  <si>
    <t>TR120001200133800001181831</t>
  </si>
  <si>
    <t>ZARİFE KILIÇ</t>
  </si>
  <si>
    <t>10163292778</t>
  </si>
  <si>
    <t>TR780001200133800001181516</t>
  </si>
  <si>
    <t>ZEHRA AKYÜZ</t>
  </si>
  <si>
    <t>10859284568</t>
  </si>
  <si>
    <t>TR670001200133800001178804</t>
  </si>
  <si>
    <t>ZEHRA ARSLAN</t>
  </si>
  <si>
    <t>12860215982</t>
  </si>
  <si>
    <t>TR620001200142800001169423</t>
  </si>
  <si>
    <t>ZEHRA AŞIK</t>
  </si>
  <si>
    <t>12539219990</t>
  </si>
  <si>
    <t>TR590001200133800001194662</t>
  </si>
  <si>
    <t>ZEHRA CIRNAZOĞLU</t>
  </si>
  <si>
    <t>10125189658</t>
  </si>
  <si>
    <t>TR820001200133800001163208</t>
  </si>
  <si>
    <t>ZEHRA DAĞDELEN</t>
  </si>
  <si>
    <t>10490270272</t>
  </si>
  <si>
    <t>TR840001200143400001110409</t>
  </si>
  <si>
    <t>ZEHRA DİRİ</t>
  </si>
  <si>
    <t>64417055282</t>
  </si>
  <si>
    <t>TR870001200133800001171557</t>
  </si>
  <si>
    <t>ZEHRA KÖMÜR</t>
  </si>
  <si>
    <t>19693885986</t>
  </si>
  <si>
    <t>TR630001200133800001166266</t>
  </si>
  <si>
    <t>ZEHRA ÖZBİR</t>
  </si>
  <si>
    <t>10316301746</t>
  </si>
  <si>
    <t>TR680001200133800001178786</t>
  </si>
  <si>
    <t>ZEHRA SABUNCU</t>
  </si>
  <si>
    <t>17294921140</t>
  </si>
  <si>
    <t>TR390001200133800001196186</t>
  </si>
  <si>
    <t>ZEHRA SAĞIR</t>
  </si>
  <si>
    <t>10679847912</t>
  </si>
  <si>
    <t>TR050001200133800001191948</t>
  </si>
  <si>
    <t>ZEHRA İREM KÖSE</t>
  </si>
  <si>
    <t>10265411718</t>
  </si>
  <si>
    <t>TR540001200133800001182433</t>
  </si>
  <si>
    <t>ZEHRA NUR ATEŞ</t>
  </si>
  <si>
    <t>69391100324</t>
  </si>
  <si>
    <t>TR770001200133800001197830</t>
  </si>
  <si>
    <t>ZEHRA NUR EKİNCİ</t>
  </si>
  <si>
    <t>30068123946</t>
  </si>
  <si>
    <t>TR960001009010551209305002</t>
  </si>
  <si>
    <t>ZEHRA NUR ÖZALP</t>
  </si>
  <si>
    <t>10358299940</t>
  </si>
  <si>
    <t>TR630001200133800001163647</t>
  </si>
  <si>
    <t>ZEKERİYA TURACI</t>
  </si>
  <si>
    <t>30587415980</t>
  </si>
  <si>
    <t>TR510001009010043456805004</t>
  </si>
  <si>
    <t>ZEKİYE NAZ BOZGEYİK</t>
  </si>
  <si>
    <t>11990240994</t>
  </si>
  <si>
    <t>TR810001200133800001194169</t>
  </si>
  <si>
    <t>ZELİHA NUR YAMAN</t>
  </si>
  <si>
    <t>21523021174</t>
  </si>
  <si>
    <t>TR690001200133800001137446</t>
  </si>
  <si>
    <t>ZEMZEM ÇAKIR</t>
  </si>
  <si>
    <t>16265880950</t>
  </si>
  <si>
    <t>TR580001200133800001209521</t>
  </si>
  <si>
    <t>ZERDA ÇİMEN</t>
  </si>
  <si>
    <t>10202144778</t>
  </si>
  <si>
    <t>TR400001200133800001163382</t>
  </si>
  <si>
    <t>ZERDA ER</t>
  </si>
  <si>
    <t>10170159958</t>
  </si>
  <si>
    <t>TR200001200133800001181493</t>
  </si>
  <si>
    <t>ZERDANUR IŞIK</t>
  </si>
  <si>
    <t>34345474622</t>
  </si>
  <si>
    <t>TR270001200133800001181561</t>
  </si>
  <si>
    <t>ZERRİN DEMİR</t>
  </si>
  <si>
    <t>10604291384</t>
  </si>
  <si>
    <t>TR940001200133800001197912</t>
  </si>
  <si>
    <t>ZEYNEP ALKAN</t>
  </si>
  <si>
    <t>16199172220</t>
  </si>
  <si>
    <t>TR190001200133800001165603</t>
  </si>
  <si>
    <t>ZEYNEP ARSLANTAY</t>
  </si>
  <si>
    <t>13865163766</t>
  </si>
  <si>
    <t>TR440001200133800001165056</t>
  </si>
  <si>
    <t>ZEYNEP BADEMOĞLU</t>
  </si>
  <si>
    <t>11822246972</t>
  </si>
  <si>
    <t>TR950001200133800001198767</t>
  </si>
  <si>
    <t>ZEYNEP BALCAK</t>
  </si>
  <si>
    <t>36815273476</t>
  </si>
  <si>
    <t>TR900001200133800001168981</t>
  </si>
  <si>
    <t>ZEYNEP BOĞA</t>
  </si>
  <si>
    <t>10968051280</t>
  </si>
  <si>
    <t>TR600001200133800001180191</t>
  </si>
  <si>
    <t>ZEYNEP ÇALIKUŞU</t>
  </si>
  <si>
    <t>13022210180</t>
  </si>
  <si>
    <t>TR540001009010795452805001</t>
  </si>
  <si>
    <t>ZEYNEP DAYANAN</t>
  </si>
  <si>
    <t>16093172098</t>
  </si>
  <si>
    <t>TR560001200133800001199081</t>
  </si>
  <si>
    <t>ZEYNEP GENÇ</t>
  </si>
  <si>
    <t>10796392760</t>
  </si>
  <si>
    <t>TR280001200133800001181058</t>
  </si>
  <si>
    <t>ZEYNEP IŞIK</t>
  </si>
  <si>
    <t>18739201292</t>
  </si>
  <si>
    <t>TR120001200133800001183480</t>
  </si>
  <si>
    <t>ZEYNEP KILINÇ</t>
  </si>
  <si>
    <t>44971309748</t>
  </si>
  <si>
    <t>TR420001200133800001182746</t>
  </si>
  <si>
    <t>ZEYNEP ÖZ</t>
  </si>
  <si>
    <t>11633248806</t>
  </si>
  <si>
    <t>TR520001200133800001193721</t>
  </si>
  <si>
    <t>ZEYNEP ÖZKALAY</t>
  </si>
  <si>
    <t>41290267506</t>
  </si>
  <si>
    <t>TR510001200133800001154551</t>
  </si>
  <si>
    <t>ZEYNEP RENDE</t>
  </si>
  <si>
    <t>54463403762</t>
  </si>
  <si>
    <t>TR630001200133800001171213</t>
  </si>
  <si>
    <t>ZEYNEP TAŞ</t>
  </si>
  <si>
    <t>10096316848</t>
  </si>
  <si>
    <t>TR050001200133800001209505</t>
  </si>
  <si>
    <t>ZEYNEP UŞAKLİ</t>
  </si>
  <si>
    <t>14627936840</t>
  </si>
  <si>
    <t>TR530001200133800001180220</t>
  </si>
  <si>
    <t>ZEYNEP YETKİN</t>
  </si>
  <si>
    <t>12114018086</t>
  </si>
  <si>
    <t>TR690001200133800001194288</t>
  </si>
  <si>
    <t>ZEYNEP YILDIRIM</t>
  </si>
  <si>
    <t>11930242934</t>
  </si>
  <si>
    <t>TR360001200133800001194106</t>
  </si>
  <si>
    <t>ZEYNEP YÜCE</t>
  </si>
  <si>
    <t>41257337136</t>
  </si>
  <si>
    <t>TR930001200133800001179985</t>
  </si>
  <si>
    <t>ZEYNEP BENNU ÖZÇAKMAK</t>
  </si>
  <si>
    <t>11478144516</t>
  </si>
  <si>
    <t>TR060001200133800001193482</t>
  </si>
  <si>
    <t>ZEYNEP BEYZA SEVER</t>
  </si>
  <si>
    <t>10483503486</t>
  </si>
  <si>
    <t>TR630001200133800001205745</t>
  </si>
  <si>
    <t>ZEYNEP NİSA NUR CANLI</t>
  </si>
  <si>
    <t>11865133918</t>
  </si>
  <si>
    <t>TR020001200133800001194039</t>
  </si>
  <si>
    <t>ZEYNEP RÜMEYSA İZOL</t>
  </si>
  <si>
    <t>35075256632</t>
  </si>
  <si>
    <t>TR070001200133800001143994</t>
  </si>
  <si>
    <t>ZEYNEP ŞEVVAL DİNÇER</t>
  </si>
  <si>
    <t>11399523070</t>
  </si>
  <si>
    <t>TR020001200133800001180944</t>
  </si>
  <si>
    <t>ZEYNEP TUĞÇE SONSAYAR</t>
  </si>
  <si>
    <t>15682322166</t>
  </si>
  <si>
    <t>TR670001200133800001133893</t>
  </si>
  <si>
    <t>ZEYNEP TUĞÇE UĞURLU</t>
  </si>
  <si>
    <t>10424531752</t>
  </si>
  <si>
    <t>TR050001200968900001053096</t>
  </si>
  <si>
    <t>ZİLAN İNAL</t>
  </si>
  <si>
    <t>10608146130</t>
  </si>
  <si>
    <t>TR200001200133800001191775</t>
  </si>
  <si>
    <t>ZİLAN ÜRGEN</t>
  </si>
  <si>
    <t>12288090550</t>
  </si>
  <si>
    <t>TR400001009010530231805001</t>
  </si>
  <si>
    <t>ZİYA ÇELİK</t>
  </si>
  <si>
    <t>10565288140</t>
  </si>
  <si>
    <t>TR840001200133800001191690</t>
  </si>
  <si>
    <t>ZÜMRETE USTA</t>
  </si>
  <si>
    <t>24620673864</t>
  </si>
  <si>
    <t>TR610001200133800001178064</t>
  </si>
  <si>
    <t>ZÜMRÜT CEYLAN</t>
  </si>
  <si>
    <t>11060346304</t>
  </si>
  <si>
    <t>TR210001009010539326905001</t>
  </si>
  <si>
    <t xml:space="preserve">
</t>
  </si>
  <si>
    <t>T.C.</t>
  </si>
  <si>
    <t>…………………………………………………..</t>
  </si>
  <si>
    <t>Antet
Evrak Sayısı
  Manuel Girilecektir</t>
  </si>
  <si>
    <t>Sayı  :</t>
  </si>
  <si>
    <t>……………..</t>
  </si>
  <si>
    <t>Konu :</t>
  </si>
  <si>
    <t>ÇALIŞMA VE İŞ KURUMU İL MÜDÜRLÜĞÜNE</t>
  </si>
  <si>
    <t xml:space="preserve">     Gereğini arz/rica ederim.</t>
  </si>
  <si>
    <t>Şube         :</t>
  </si>
  <si>
    <t>IBAN No :</t>
  </si>
  <si>
    <t>Program Portal No</t>
  </si>
  <si>
    <t>Katılımcı Sayısı</t>
  </si>
  <si>
    <t>Toplam Çalışma Gün Sayısı</t>
  </si>
  <si>
    <t>SGK Prim Toplamı</t>
  </si>
  <si>
    <t>Katılımcılar İçin Net Ele Geçen</t>
  </si>
  <si>
    <t>İcra Kesintisi</t>
  </si>
  <si>
    <t>Katrılımcılar İçin Ödenecek Ücret Toplamı</t>
  </si>
  <si>
    <t>Hakediş Toplamı</t>
  </si>
  <si>
    <t>EKLER</t>
  </si>
  <si>
    <t>1- Katılımcı Devamsızlık formu (1 adet, … sayfa),</t>
  </si>
  <si>
    <t>2- Katılımcı Devam ücret bordrosu (1 adet, … sayfa).</t>
  </si>
  <si>
    <t>3- Harcama Talimatı (1 adet, 1 sayfa)</t>
  </si>
  <si>
    <t>4- Banka Listesi (1 adet, ... sayfa)</t>
  </si>
  <si>
    <t>Ait Olduğu Yıl</t>
  </si>
  <si>
    <t>Ait Olduğu Ay</t>
  </si>
  <si>
    <t>HAZİRAN</t>
  </si>
  <si>
    <t>Ödenecek 
Yevmiye Sayısı</t>
  </si>
  <si>
    <t>██</t>
  </si>
  <si>
    <r>
      <t xml:space="preserve">İşe girmeden önceki ve İşten ayrıldıktan sonraki günlerin zemin rengi grileştirilecek. </t>
    </r>
    <r>
      <rPr>
        <b/>
        <u/>
        <sz val="10"/>
        <rFont val="Calibri"/>
        <family val="2"/>
        <charset val="162"/>
        <scheme val="minor"/>
      </rPr>
      <t>Tatil günleri boş kalacak.</t>
    </r>
  </si>
  <si>
    <t xml:space="preserve"> </t>
  </si>
  <si>
    <t>ÇALIŞTIĞI GÜNLER (BOŞ KALACAK)</t>
  </si>
  <si>
    <t>İŞKUR Gençlik Programı No</t>
  </si>
  <si>
    <t/>
  </si>
  <si>
    <t>İŞKUR Gençlik Program Konusu</t>
  </si>
  <si>
    <t>Ü</t>
  </si>
  <si>
    <t>Ücretsiz izin alan katılımcılar için seçilecek</t>
  </si>
  <si>
    <t>İşe girmeden önceki ve İşten ayrıldıktan sonraki günler ile çalışmadığı günler için girilecek. Resmi ve idari tatillerde de bu kullanılacak.</t>
  </si>
  <si>
    <t>ANA FAALİYET</t>
  </si>
  <si>
    <t>ALT FAALİYET</t>
  </si>
  <si>
    <t>İŞKUR Gençlik Program Başlama Tarihi</t>
  </si>
  <si>
    <t>İŞKUR Gençlik Program Bitiş Tarihi</t>
  </si>
  <si>
    <t>S</t>
  </si>
  <si>
    <t>Rapor alan katılımcılar için seçilecek</t>
  </si>
  <si>
    <t>İ</t>
  </si>
  <si>
    <t>İZİN (ÜCRETSİZ)</t>
  </si>
  <si>
    <t>1. Sürdürülebilir Kampüs Faaliyetlerinin Desteklenmesi</t>
  </si>
  <si>
    <t>1) Ağaçlandırma ve peyzaj düzenleme faaliyetlerinin desteklenmesi</t>
  </si>
  <si>
    <t>sü</t>
  </si>
  <si>
    <t>Yüklenici Adı</t>
  </si>
  <si>
    <t>Yüklenici Yetkilisi Ad, Soyad</t>
  </si>
  <si>
    <t>M</t>
  </si>
  <si>
    <t>Mazeret izni alan katılımcılar için seçilecek</t>
  </si>
  <si>
    <t>OCAK</t>
  </si>
  <si>
    <t>FAALİYET ALANI</t>
  </si>
  <si>
    <t>ALT FAALİYET ALANI</t>
  </si>
  <si>
    <t>SAĞLIK RAPORU</t>
  </si>
  <si>
    <t>2) Geri dönüşüm, atık yönetimi ve sıfır atık projelerinin desteklenmesi</t>
  </si>
  <si>
    <t>2. Kampüs Altyapı ve Bakım Faaliyetlerinin Desteklenmesi</t>
  </si>
  <si>
    <t>ka</t>
  </si>
  <si>
    <t>Katılımcı Bilgileri</t>
  </si>
  <si>
    <t>Günler</t>
  </si>
  <si>
    <t>İş Kazası nedeniyle izin alan katılımcılar için seçilecek</t>
  </si>
  <si>
    <t>ŞUBAT</t>
  </si>
  <si>
    <t>İK</t>
  </si>
  <si>
    <t>İŞ KAZASI VE MESLEK HASTALIĞI</t>
  </si>
  <si>
    <t>3) Biyolojik çeşitliliğin korunması ve doğal yaşam alanlarının restorasyon faaliyetlerinin desteklenmesi</t>
  </si>
  <si>
    <t>3. Sosyal ve Kültürel Faaliyetlerin Desteklenmesi</t>
  </si>
  <si>
    <t>so</t>
  </si>
  <si>
    <t>Sıra</t>
  </si>
  <si>
    <t>TC Kimlik No</t>
  </si>
  <si>
    <t>Ad Soyad</t>
  </si>
  <si>
    <t>D</t>
  </si>
  <si>
    <t xml:space="preserve">Mazeretsiz işe gelmeyen katılımcılar için seçilecek. </t>
  </si>
  <si>
    <t>MART</t>
  </si>
  <si>
    <t>MG</t>
  </si>
  <si>
    <t>MAZERETSİZ GELMEME</t>
  </si>
  <si>
    <t>4) Enerji verimliliği projelerinin desteklenmesi</t>
  </si>
  <si>
    <t>4. Akademik ve İdari Faaliyetlerin Desteklenmesi</t>
  </si>
  <si>
    <t>ak</t>
  </si>
  <si>
    <t>-</t>
  </si>
  <si>
    <t>NİSAN</t>
  </si>
  <si>
    <t>MAZERETLİ (HÜKÜMLÜ/TUTUKLU/GÖZALTI)</t>
  </si>
  <si>
    <t>5) Su tasarrufu ve yağmur suyu hasadı projelerinin desteklenmesi</t>
  </si>
  <si>
    <t>5. Toplumsal Hizmet ve İşbirliği Faaliyetlerinin Desteklenmesi</t>
  </si>
  <si>
    <t>to</t>
  </si>
  <si>
    <t>MAYIS</t>
  </si>
  <si>
    <t>İD</t>
  </si>
  <si>
    <t>İDARİ İZİN</t>
  </si>
  <si>
    <t>1) Engelsiz kampüs uygulamalarının desteklenmesi</t>
  </si>
  <si>
    <t>6. Öğrenci Gelişim ve Uyum Faaliyetlerinin Desteklenmesi</t>
  </si>
  <si>
    <t>öğ</t>
  </si>
  <si>
    <t>G</t>
  </si>
  <si>
    <t>PROGRAMA GEÇ BAŞLADI</t>
  </si>
  <si>
    <t>2) Kampüs bilgi sistemleri ve teknolojik altyapının desteklenmesi</t>
  </si>
  <si>
    <t>7. Dijital Dönüşüm ve İnovasyon Faaliyetlerinin Desteklenmesi</t>
  </si>
  <si>
    <t>di</t>
  </si>
  <si>
    <t>TEMMUZ</t>
  </si>
  <si>
    <t>KK</t>
  </si>
  <si>
    <t>Kurum Kapalı Günü</t>
  </si>
  <si>
    <t>1) Spor ve rekreasyon faaliyetlerinin desteklenmesi</t>
  </si>
  <si>
    <t>8. Girişimcilik Ekosistemi Faaliyetlerinin Desteklenmesi</t>
  </si>
  <si>
    <t>gi</t>
  </si>
  <si>
    <t>AĞUSTOS</t>
  </si>
  <si>
    <t>2) Kültür-sanat etkinliklerinin organizasyonunun desteklenmesi</t>
  </si>
  <si>
    <t>EYLÜL</t>
  </si>
  <si>
    <t>3) Öğrenci kulüp ve topluluk faaliyetlerinin desteklenmesi</t>
  </si>
  <si>
    <t>EKİM</t>
  </si>
  <si>
    <t>4) Sosyal sorumluluk projelerinin desteklenmesi</t>
  </si>
  <si>
    <t>KASIM</t>
  </si>
  <si>
    <t>5) Uluslararası öğrenci entegrasyon programlarının desteklenmesi</t>
  </si>
  <si>
    <t>ARALIK</t>
  </si>
  <si>
    <t>1) Kütüphane ve Dokümantasyon Faaliyetle</t>
  </si>
  <si>
    <t>2) Laboratuvar ve Araştırma Faaliyetleri</t>
  </si>
  <si>
    <t>3) İdari Birim Faaliyetleri</t>
  </si>
  <si>
    <t>1) Toplum sağlığı ve rehberlik faaliyetlerinin desteklenmesi</t>
  </si>
  <si>
    <t>2) Kampüs içi işbirliği projelerinin desteklenmesi</t>
  </si>
  <si>
    <t>3) Sosyal inovasyon ve girişimcilik projelerinin desteklenmesi</t>
  </si>
  <si>
    <t>4) Yaşam boyu öğrenme faaliyetlerinin desteklenmesi</t>
  </si>
  <si>
    <t>1) Akran Danışmanlığı Faaliyetlerinin Desteklenmesi</t>
  </si>
  <si>
    <t>2) Uluslararası Öğrenci Entegrasyon Faaliyetleri</t>
  </si>
  <si>
    <t>3) Kariyer Gelişim Faaliyetlerinin Desteklenmesi</t>
  </si>
  <si>
    <t>1) Dijital İçerik Geliştirme</t>
  </si>
  <si>
    <t>2) Teknoloji Destek Hizmetlerinin Desteklenmesi</t>
  </si>
  <si>
    <t>1) Kuluçka Merkezi Operasyonları</t>
  </si>
  <si>
    <t>2) Teknoloji Transfer Ofisi Faaliyetleri</t>
  </si>
  <si>
    <t>▒▒</t>
  </si>
  <si>
    <t>AÇIKLAMALAR</t>
  </si>
  <si>
    <t>a.</t>
  </si>
  <si>
    <t>İhtiyaca göre listedeki satırlar artırılabilir.</t>
  </si>
  <si>
    <t>b.</t>
  </si>
  <si>
    <r>
      <t xml:space="preserve">Devamsızlık formu, yüklenici tarafından doldurulacak olup </t>
    </r>
    <r>
      <rPr>
        <b/>
        <sz val="10"/>
        <rFont val="Calibri"/>
        <family val="2"/>
        <charset val="162"/>
        <scheme val="minor"/>
      </rPr>
      <t>katılımcılara imzalatılmayacaktır.</t>
    </r>
  </si>
  <si>
    <t>c.</t>
  </si>
  <si>
    <r>
      <t>İlgili kutucuklarda katılımcının geldiği günler boş kalacaktır.</t>
    </r>
    <r>
      <rPr>
        <sz val="10"/>
        <rFont val="Calibri"/>
        <family val="2"/>
        <charset val="162"/>
        <scheme val="minor"/>
      </rPr>
      <t xml:space="preserve"> </t>
    </r>
  </si>
  <si>
    <t>d.</t>
  </si>
  <si>
    <r>
      <t xml:space="preserve">Bu form; hak ediş belgeleriyle birlikte her ayı takip eden </t>
    </r>
    <r>
      <rPr>
        <b/>
        <sz val="10"/>
        <rFont val="Calibri"/>
        <family val="2"/>
        <charset val="162"/>
        <scheme val="minor"/>
      </rPr>
      <t>yedinci</t>
    </r>
    <r>
      <rPr>
        <sz val="10"/>
        <rFont val="Calibri"/>
        <family val="2"/>
        <charset val="162"/>
        <scheme val="minor"/>
      </rPr>
      <t xml:space="preserve"> günün sonuna kadar İl Müdürlüğüne teslim edilecektir.</t>
    </r>
  </si>
  <si>
    <t>e.</t>
  </si>
  <si>
    <r>
      <t xml:space="preserve">Bu forma uygun olarak </t>
    </r>
    <r>
      <rPr>
        <b/>
        <sz val="10"/>
        <rFont val="Calibri"/>
        <family val="2"/>
        <charset val="162"/>
        <scheme val="minor"/>
      </rPr>
      <t>sadece devamsızlık bilgileri</t>
    </r>
    <r>
      <rPr>
        <sz val="10"/>
        <rFont val="Calibri"/>
        <family val="2"/>
        <charset val="162"/>
        <scheme val="minor"/>
      </rPr>
      <t xml:space="preserve"> İl Müdürlüğü tarafından sisteme bu forma göre girilecektir. Sözleşmede belirtilmesi durumunda, devam durumlarının yükleniciler tarafından sisteme girilmesi de mümkündür. Bu şekilde devam durumlarının, her ayı takip eden </t>
    </r>
    <r>
      <rPr>
        <b/>
        <sz val="10"/>
        <rFont val="Calibri"/>
        <family val="2"/>
        <charset val="162"/>
        <scheme val="minor"/>
      </rPr>
      <t>yedinci</t>
    </r>
    <r>
      <rPr>
        <sz val="10"/>
        <rFont val="Calibri"/>
        <family val="2"/>
        <charset val="162"/>
        <scheme val="minor"/>
      </rPr>
      <t xml:space="preserve"> günün sonuna kadar sisteme girilmesi hâlinde Devamsızlık Formunun İl Müdürlüğüne teslimi zorunlu değildir. Devamsızlık Formunda ya da devam durumlarının yüklenici tarafından sisteme girilmesi hâlinde ortaya çıkabilecek hatalarda sorumluluk yükleniciye aittir.</t>
    </r>
  </si>
  <si>
    <t>f.</t>
  </si>
  <si>
    <r>
      <t xml:space="preserve">Programdan ayrılan, ilişikleri kesilen veya kayıtları silinen kişilerin bu durumları, takip eden </t>
    </r>
    <r>
      <rPr>
        <b/>
        <sz val="10"/>
        <rFont val="Calibri"/>
        <family val="2"/>
        <charset val="162"/>
        <scheme val="minor"/>
      </rPr>
      <t>yedinci</t>
    </r>
    <r>
      <rPr>
        <sz val="10"/>
        <rFont val="Calibri"/>
        <family val="2"/>
        <charset val="162"/>
        <scheme val="minor"/>
      </rPr>
      <t xml:space="preserve"> günün sonuna kadar İl Müdürlüğüne iletilecektir.</t>
    </r>
  </si>
  <si>
    <t>Sıra No</t>
  </si>
  <si>
    <t xml:space="preserve">İş Yeri Ünvanı                      </t>
  </si>
  <si>
    <t>Hesap No         :</t>
  </si>
  <si>
    <t xml:space="preserve">SGK İşyeri Sicil Numarası </t>
  </si>
  <si>
    <t>Çalışan Sayısı</t>
  </si>
  <si>
    <t>Ait Olduğu Ay :</t>
  </si>
  <si>
    <t>T.C.KİMLİK
 NUMARASI</t>
  </si>
  <si>
    <t>ÇALIŞTIĞI
GÜN 
SAYISI</t>
  </si>
  <si>
    <t xml:space="preserve">AYLIK </t>
  </si>
  <si>
    <t>TOPLAM SGK PRİM TUTARI</t>
  </si>
  <si>
    <t>Gelir Vergisi</t>
  </si>
  <si>
    <t>Ödenecek</t>
  </si>
  <si>
    <t>Asgari 
Geçim 
İndirimi</t>
  </si>
  <si>
    <t>SGK PRİMİ TOPLAM</t>
  </si>
  <si>
    <t>TOPLAM MALİYET</t>
  </si>
  <si>
    <t>İCRA</t>
  </si>
  <si>
    <t>NET</t>
  </si>
  <si>
    <t>Risk Primi</t>
  </si>
  <si>
    <t>İşsizlik</t>
  </si>
  <si>
    <t>TOPLAM
TAHAKKUK</t>
  </si>
  <si>
    <t>NET ÜCRET</t>
  </si>
  <si>
    <t>Matrahı</t>
  </si>
  <si>
    <t>Gelir vergisi</t>
  </si>
  <si>
    <t>MAAŞ+SİGORTA</t>
  </si>
  <si>
    <t>KESİNTİSİ</t>
  </si>
  <si>
    <t>ELE GEÇEN</t>
  </si>
  <si>
    <t>GENEL TOPLAM</t>
  </si>
  <si>
    <t>Koordinatör</t>
  </si>
  <si>
    <t>İmza Yetkilisi</t>
  </si>
  <si>
    <t xml:space="preserve">Hesap No         : </t>
  </si>
  <si>
    <t>DÖNEMİ</t>
  </si>
  <si>
    <t>ÇALIŞAN SAYISI</t>
  </si>
  <si>
    <t>BORDRO TOPLAMI</t>
  </si>
  <si>
    <t>İCRA KESİNTİSİ</t>
  </si>
  <si>
    <t>ÇALIŞANLARA ÖDENECEK TUTAR</t>
  </si>
  <si>
    <t>ÖDENECEK GELİR VERGİSİ</t>
  </si>
  <si>
    <t>ÖDENECEK DAMGA VERGİSİ</t>
  </si>
  <si>
    <t>SSK PRİMİ TOPLAMI</t>
  </si>
  <si>
    <t>İŞSİZLİK PRİMİ TOPLAMI</t>
  </si>
  <si>
    <t>YÜKLENİCİ</t>
  </si>
  <si>
    <t>DÖNEM</t>
  </si>
  <si>
    <t>KATILIMCI SAYISI</t>
  </si>
  <si>
    <t>:</t>
  </si>
  <si>
    <t>AYLIK SGK TAHSİLAT</t>
  </si>
  <si>
    <t>ÇALIŞTIĞI GÜN SAYISI</t>
  </si>
  <si>
    <t>SGK PRİMİ (%14 + %20,50)</t>
  </si>
  <si>
    <t>PRİME ESAS KAZANÇ TUTARI</t>
  </si>
  <si>
    <t>İŞSİZLİK PRİMİ (%1 + %2)</t>
  </si>
  <si>
    <t>SGK PRİMİ İŞÇİ - %14</t>
  </si>
  <si>
    <t>SGK İŞVEREN CARİ DÖNEM (TAHSİLATI/TOPLAM)</t>
  </si>
  <si>
    <t>SGK PRİMİ İŞVEREN - %20,50</t>
  </si>
  <si>
    <t>İŞSİZLİK SİG. PRİMİ İŞÇİ -  %1</t>
  </si>
  <si>
    <t>İŞSİZLİK SİG. PRİMİ İŞVEREN -  %2</t>
  </si>
  <si>
    <t>VERGİ DAİRESİ</t>
  </si>
  <si>
    <t>GELİR VERGİSİ MATRAHI</t>
  </si>
  <si>
    <t>NET GELİR VERGİSİ (STOPAJ)</t>
  </si>
  <si>
    <t>ASGARİ GEÇİM İNDİRİMİ</t>
  </si>
  <si>
    <t>DAMGA VERGİSİ</t>
  </si>
  <si>
    <t>VERGİ DAİRESİ TOPLAM</t>
  </si>
  <si>
    <t>KESİNTİLER TOPLAMI</t>
  </si>
  <si>
    <t xml:space="preserve">KATILIMCIYA ÖDENEN NET </t>
  </si>
  <si>
    <t>ASGARİ ÜCRET (NET)</t>
  </si>
  <si>
    <t>İŞVEREN TOPLAM MALİYET (BRÜT)</t>
  </si>
  <si>
    <t>İŞVERENE ÖDENECEK TOPLAM</t>
  </si>
  <si>
    <t>İŞKUR GENÇLİK PROGRAMI - KATILIMCI BANKA LİSTESİ</t>
  </si>
  <si>
    <t>KURUM ADI</t>
  </si>
  <si>
    <t>T.C. KİMLİK NO</t>
  </si>
  <si>
    <t>NORMAL MAAŞ</t>
  </si>
  <si>
    <t>NET ELE GEÇEN</t>
  </si>
  <si>
    <t>İCRA KESİNTİSİ ELLE YAZILACAK</t>
  </si>
  <si>
    <t>* İcra Kesintisi yapılan katılımcılara ait icra yazısı ve dekontlar harcama belgeleri ile birlikte gönderilmesi gerekmektedir.</t>
  </si>
  <si>
    <t xml:space="preserve">** Bu liste sadece hak edişlere eklenecek olup, Harcama Belgelerine konulmayacaktır. Sadece Katılımcıların hesabına para yattığına dair Bankadan alınacak TOPLU EKSTRE harcama belgelerine eklenecektir. </t>
  </si>
  <si>
    <t>TOPLAM</t>
  </si>
  <si>
    <t>AYLIK FAALİYET RAPORU</t>
  </si>
  <si>
    <t>TYP No</t>
  </si>
  <si>
    <t>TYP kapsamında işbirliği/hizmet alımı yapılan Kurum/Kuruluş adı-unavnı</t>
  </si>
  <si>
    <t>TYP Başlangıç tarihi</t>
  </si>
  <si>
    <t>TYP Bitiş Tarihi</t>
  </si>
  <si>
    <t xml:space="preserve"> Kamusal altyapının yenilenme çalışması sayısı</t>
  </si>
  <si>
    <t xml:space="preserve">MEB; çevre düzenlemesi, bakım onarım ve temizlik yapılan okul sayısı </t>
  </si>
  <si>
    <t>Çevre düzenlemesi, bakım onarım ve temizlik yapılan cami ve kuran kursu sayısı</t>
  </si>
  <si>
    <t>Yapılan Restorasyon, tarihi ve kültürel mirasın korunması sayısı</t>
  </si>
  <si>
    <t>Ağaçlandırma yapılan alan (metre kare)</t>
  </si>
  <si>
    <t>Dikilen ağaç sayısı</t>
  </si>
  <si>
    <t xml:space="preserve">Düzenleme yapılan park sayısı </t>
  </si>
  <si>
    <t>Islah edilen vadi  sayısı</t>
  </si>
  <si>
    <t>Islah edilen dere sayısı</t>
  </si>
  <si>
    <t xml:space="preserve">Erozyon engelleme çalışması sayısı </t>
  </si>
  <si>
    <t>Çevre Temizliği Yapılan alan Metre karesi ve mahalle sayısı</t>
  </si>
  <si>
    <t>İŞKUR GENÇLİK KATILIMCI GÜN ÇİZELGESİ</t>
  </si>
  <si>
    <r>
      <t xml:space="preserve">İşe girmeden önceki ve İşten ayrıldıktan sonraki günler ile çalışmadığı günler için girilecek. </t>
    </r>
    <r>
      <rPr>
        <b/>
        <u/>
        <sz val="12"/>
        <rFont val="Calibri"/>
        <family val="2"/>
        <charset val="162"/>
        <scheme val="minor"/>
      </rPr>
      <t>Resmi ve idari tatillerde de bu kullanılacak.</t>
    </r>
  </si>
  <si>
    <t>KATILIMCILAR İÇİN HAFTADA EN FAZLA 3 DEVAM GÜNÜ SEÇİNİZ!</t>
  </si>
  <si>
    <t>PORTAL NO</t>
  </si>
  <si>
    <t>GÜN VE HAFTA BİLGİLERİ</t>
  </si>
  <si>
    <t>AY BİLGİSİ</t>
  </si>
  <si>
    <t>Çalışacağı veya eğitim verileceği günler için seçilecek.</t>
  </si>
  <si>
    <t>YIL BİLGİSİ</t>
  </si>
  <si>
    <t>KATILIMCI BİLGİLERİ</t>
  </si>
  <si>
    <t>1. HAFTA</t>
  </si>
  <si>
    <t>2. HAFTA</t>
  </si>
  <si>
    <t>3. HAFTA</t>
  </si>
  <si>
    <t>4. HAFTA</t>
  </si>
  <si>
    <t>5. HAFTA</t>
  </si>
  <si>
    <t>SIRA</t>
  </si>
  <si>
    <t>TC</t>
  </si>
  <si>
    <t>AD SOYAD</t>
  </si>
  <si>
    <t>Pazartesi</t>
  </si>
  <si>
    <t>Salı</t>
  </si>
  <si>
    <t>Çarşamba</t>
  </si>
  <si>
    <t>Perşembe</t>
  </si>
  <si>
    <t>Cuma</t>
  </si>
  <si>
    <t>Cumartesi</t>
  </si>
  <si>
    <t>Pazar</t>
  </si>
  <si>
    <t>D İ K K A T</t>
  </si>
  <si>
    <r>
      <t xml:space="preserve">Her ödeme döneminde aktarılan tutara ait harcama belgelerinin; 
ASILLARININ, aslı yoksa onaylı örneklerinin
 Bir sonraki ödeme dönemi gelmeden,
</t>
    </r>
    <r>
      <rPr>
        <u/>
        <sz val="18"/>
        <color rgb="FF002060"/>
        <rFont val="Times New Roman"/>
        <family val="1"/>
        <charset val="162"/>
      </rPr>
      <t>ÜST YAZI EKİNDE</t>
    </r>
    <r>
      <rPr>
        <sz val="18"/>
        <color rgb="FF002060"/>
        <rFont val="Times New Roman"/>
        <family val="1"/>
        <charset val="162"/>
      </rPr>
      <t xml:space="preserve"> İl Müdürlüğümüze gönderilmesi gerekir. Aksi halde ödeme yapılmayacaktır.</t>
    </r>
  </si>
  <si>
    <t>Hak ediş tutarına ilişkin,</t>
  </si>
  <si>
    <t>SGK tahakkuk fişi,</t>
  </si>
  <si>
    <t>SGK hizmet listesi,</t>
  </si>
  <si>
    <t xml:space="preserve">SGK tutarının yattığına ilişkin dekont, </t>
  </si>
  <si>
    <t>Muhtasar Beyanname,</t>
  </si>
  <si>
    <t>Gelir vergisi tahakkuk fişi</t>
  </si>
  <si>
    <t xml:space="preserve">Gelir vergisi tutarının ödendiğini gösterir dekont, </t>
  </si>
  <si>
    <t xml:space="preserve">Çalışanlara ödenen parayı gösterir Banka onaylı ekstra. (Tarafımızca gönderilen ödemeyi takip eden 3 işgünü içinde yapılması gerekiyor) </t>
  </si>
  <si>
    <t>Haciz işlemi olan katılımcılar için; İcra Yazısı ve ödeme yapıldığına dair dekont,</t>
  </si>
  <si>
    <t>İl Müdürlüğümüzce ödenen paranın hesabınıza aktarıldığı tarihi gösterir dekont,</t>
  </si>
  <si>
    <t>(Dekontlarda fotokopi kabul etmiyoruz)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</si>
</sst>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0.00;\-&quot;₺&quot;#,##0.00"/>
    <numFmt numFmtId="164" formatCode="_-* #,##0.00\ _T_L_-;\-* #,##0.00\ _T_L_-;_-* &quot;-&quot;??\ _T_L_-;_-@_-"/>
    <numFmt numFmtId="165" formatCode="#,##0.00\ &quot;TL&quot;"/>
    <numFmt numFmtId="166" formatCode="_-* #,##0.00\ &quot;TL&quot;_-;\-* #,##0.00\ &quot;TL&quot;_-;_-* &quot;-&quot;??\ &quot;TL&quot;_-;_-@_-"/>
    <numFmt numFmtId="167" formatCode="00000000"/>
    <numFmt numFmtId="168" formatCode="_-* #,##0.00\ _₺_-;\-* #,##0.00\ _₺_-;_-* &quot;-&quot;??\ _₺_-;_-@_-"/>
    <numFmt numFmtId="169" formatCode="_-* #,##0\ _T_L_-;\-* #,##0\ _T_L_-;_-* &quot;-&quot;??\ _T_L_-;_-@_-"/>
    <numFmt numFmtId="170" formatCode="_-* #,##0.00\ [$TL-41F]_-;\-* #,##0.00\ [$TL-41F]_-;_-* &quot;-&quot;??\ [$TL-41F]_-;_-@_-"/>
    <numFmt numFmtId="171" formatCode="[$-41F]mmmm\ yy;@"/>
    <numFmt numFmtId="172" formatCode="0.0%"/>
    <numFmt numFmtId="173" formatCode="&quot;₺&quot;#,##0.0000;\-&quot;₺&quot;#,##0.0000"/>
    <numFmt numFmtId="174" formatCode="#,##0.000\ _₺;\-#,##0.000\ _₺"/>
    <numFmt numFmtId="175" formatCode="#,##0.00\ &quot;₺&quot;;\-#,##0.00\ &quot;₺&quot;"/>
    <numFmt numFmtId="176" formatCode="#,##0.00\ &quot;TL&quot;;[Red]#,##0.00\ &quot;TL&quot;"/>
    <numFmt numFmtId="177" formatCode="#,##0;[Red]#,##0"/>
    <numFmt numFmtId="178" formatCode="#,##0.00\ &quot;₺&quot;"/>
    <numFmt numFmtId="179" formatCode="[$-101041F]General"/>
    <numFmt numFmtId="180" formatCode="[$-101041F]dd\.mm\.yyyy"/>
  </numFmts>
  <fonts count="77" x14ac:knownFonts="1">
    <font>
      <sz val="11"/>
      <color theme="1"/>
      <name val="Calibri"/>
      <family val="2"/>
      <scheme val="minor"/>
    </font>
    <font>
      <sz val="10"/>
      <name val="Arial Tur"/>
      <charset val="162"/>
    </font>
    <font>
      <sz val="18"/>
      <name val="Calibri"/>
      <family val="2"/>
      <charset val="162"/>
      <scheme val="minor"/>
    </font>
    <font>
      <sz val="16"/>
      <name val="Calibri"/>
      <family val="2"/>
      <charset val="162"/>
      <scheme val="minor"/>
    </font>
    <font>
      <sz val="16"/>
      <name val="Arial Tur"/>
      <charset val="162"/>
    </font>
    <font>
      <b/>
      <sz val="16"/>
      <name val="Calibri"/>
      <family val="2"/>
      <charset val="162"/>
      <scheme val="minor"/>
    </font>
    <font>
      <b/>
      <sz val="12"/>
      <name val="Calibri"/>
      <family val="2"/>
      <charset val="162"/>
    </font>
    <font>
      <sz val="18"/>
      <name val="Arial Tur"/>
      <charset val="162"/>
    </font>
    <font>
      <sz val="12"/>
      <name val="Calibri"/>
      <family val="2"/>
      <charset val="162"/>
      <scheme val="minor"/>
    </font>
    <font>
      <sz val="11"/>
      <name val="Arial Tur"/>
      <charset val="162"/>
    </font>
    <font>
      <b/>
      <sz val="20"/>
      <name val="Calibri"/>
      <family val="2"/>
      <charset val="162"/>
      <scheme val="minor"/>
    </font>
    <font>
      <sz val="12"/>
      <color rgb="FFFFFF00"/>
      <name val="Calibri"/>
      <family val="2"/>
      <charset val="162"/>
      <scheme val="minor"/>
    </font>
    <font>
      <sz val="28"/>
      <name val="Calibri"/>
      <family val="2"/>
      <charset val="162"/>
      <scheme val="minor"/>
    </font>
    <font>
      <sz val="9"/>
      <color rgb="FFFFFF00"/>
      <name val="Calibri"/>
      <family val="2"/>
      <charset val="162"/>
      <scheme val="minor"/>
    </font>
    <font>
      <sz val="9"/>
      <name val="Arial"/>
      <family val="2"/>
    </font>
    <font>
      <u/>
      <sz val="12"/>
      <name val="Calibri"/>
      <family val="2"/>
      <charset val="162"/>
      <scheme val="minor"/>
    </font>
    <font>
      <b/>
      <sz val="12"/>
      <name val="Arial Tur"/>
      <charset val="162"/>
    </font>
    <font>
      <sz val="14"/>
      <name val="Calibri"/>
      <family val="2"/>
      <charset val="162"/>
      <scheme val="minor"/>
    </font>
    <font>
      <b/>
      <sz val="10"/>
      <name val="Arial Tur"/>
      <charset val="162"/>
    </font>
    <font>
      <sz val="9"/>
      <name val="Arial Tur"/>
      <charset val="162"/>
    </font>
    <font>
      <b/>
      <sz val="14"/>
      <name val="Arial Tur"/>
      <charset val="162"/>
    </font>
    <font>
      <b/>
      <u/>
      <sz val="48"/>
      <color theme="10"/>
      <name val="Arial Tur"/>
      <charset val="162"/>
    </font>
    <font>
      <b/>
      <sz val="12"/>
      <color rgb="FFFFFF00"/>
      <name val="Arial Tur"/>
      <charset val="162"/>
    </font>
    <font>
      <b/>
      <sz val="24"/>
      <color rgb="FFC00000"/>
      <name val="Arial Tur"/>
      <charset val="162"/>
    </font>
    <font>
      <sz val="8"/>
      <name val="Arial"/>
      <family val="2"/>
    </font>
    <font>
      <b/>
      <sz val="11"/>
      <name val="Arial Tur"/>
      <charset val="162"/>
    </font>
    <font>
      <b/>
      <sz val="16"/>
      <name val="Arial Tur"/>
      <charset val="162"/>
    </font>
    <font>
      <sz val="12"/>
      <name val="Arial Tur"/>
      <charset val="162"/>
    </font>
    <font>
      <sz val="12"/>
      <name val="Times New Roman"/>
      <family val="1"/>
      <charset val="162"/>
    </font>
    <font>
      <b/>
      <sz val="12"/>
      <name val="Times New Roman"/>
      <family val="1"/>
      <charset val="162"/>
    </font>
    <font>
      <b/>
      <sz val="18"/>
      <color rgb="FFFF0000"/>
      <name val="Times New Roman"/>
      <family val="1"/>
      <charset val="162"/>
    </font>
    <font>
      <b/>
      <u/>
      <sz val="12"/>
      <name val="Times New Roman"/>
      <family val="1"/>
      <charset val="162"/>
    </font>
    <font>
      <u/>
      <sz val="12"/>
      <name val="Times New Roman"/>
      <family val="1"/>
      <charset val="162"/>
    </font>
    <font>
      <sz val="9"/>
      <name val="Times New Roman"/>
      <family val="1"/>
      <charset val="162"/>
    </font>
    <font>
      <sz val="10"/>
      <name val="Times New Roman"/>
      <family val="1"/>
      <charset val="162"/>
    </font>
    <font>
      <sz val="10"/>
      <name val="Calibri"/>
      <family val="2"/>
      <charset val="162"/>
      <scheme val="minor"/>
    </font>
    <font>
      <b/>
      <sz val="12"/>
      <name val="Calibri"/>
      <family val="2"/>
      <charset val="162"/>
      <scheme val="minor"/>
    </font>
    <font>
      <b/>
      <sz val="10"/>
      <name val="Calibri"/>
      <family val="2"/>
      <charset val="162"/>
      <scheme val="minor"/>
    </font>
    <font>
      <b/>
      <sz val="14"/>
      <name val="Calibri"/>
      <family val="2"/>
      <charset val="162"/>
      <scheme val="minor"/>
    </font>
    <font>
      <b/>
      <sz val="11"/>
      <name val="Calibri"/>
    </font>
    <font>
      <sz val="14"/>
      <name val="Arial Tur"/>
      <charset val="162"/>
    </font>
    <font>
      <b/>
      <sz val="11"/>
      <name val="Calibri"/>
      <family val="2"/>
      <charset val="162"/>
      <scheme val="minor"/>
    </font>
    <font>
      <u/>
      <sz val="16"/>
      <name val="Arial Tur"/>
      <charset val="162"/>
    </font>
    <font>
      <sz val="14"/>
      <name val="Times New Roman"/>
      <family val="1"/>
      <charset val="162"/>
    </font>
    <font>
      <b/>
      <sz val="16"/>
      <name val="Times New Roman"/>
      <family val="1"/>
      <charset val="162"/>
    </font>
    <font>
      <b/>
      <sz val="10"/>
      <name val="Times New Roman"/>
      <family val="1"/>
      <charset val="162"/>
    </font>
    <font>
      <sz val="11"/>
      <name val="Times New Roman"/>
      <family val="1"/>
      <charset val="162"/>
    </font>
    <font>
      <u/>
      <sz val="14"/>
      <name val="Times New Roman"/>
      <family val="1"/>
      <charset val="162"/>
    </font>
    <font>
      <sz val="8"/>
      <color theme="1"/>
      <name val="Times New Roman"/>
      <family val="1"/>
      <charset val="162"/>
    </font>
    <font>
      <b/>
      <sz val="8"/>
      <color theme="1"/>
      <name val="Times New Roman"/>
      <family val="1"/>
      <charset val="162"/>
    </font>
    <font>
      <b/>
      <sz val="14"/>
      <color theme="1"/>
      <name val="Times New Roman"/>
      <family val="1"/>
      <charset val="162"/>
    </font>
    <font>
      <b/>
      <sz val="8"/>
      <name val="Times New Roman"/>
      <family val="1"/>
      <charset val="162"/>
    </font>
    <font>
      <sz val="10"/>
      <color indexed="8"/>
      <name val="Arial"/>
      <family val="2"/>
      <charset val="162"/>
    </font>
    <font>
      <sz val="10"/>
      <name val="Arial"/>
      <family val="2"/>
      <charset val="162"/>
    </font>
    <font>
      <sz val="12"/>
      <color theme="1"/>
      <name val="Times New Roman"/>
      <family val="1"/>
      <charset val="162"/>
    </font>
    <font>
      <b/>
      <sz val="12"/>
      <color theme="1"/>
      <name val="Times New Roman"/>
      <family val="1"/>
      <charset val="162"/>
    </font>
    <font>
      <sz val="8"/>
      <color theme="1"/>
      <name val="Calibri"/>
      <family val="2"/>
      <charset val="162"/>
      <scheme val="minor"/>
    </font>
    <font>
      <b/>
      <sz val="20"/>
      <color theme="1"/>
      <name val="Calibri"/>
      <family val="2"/>
      <charset val="162"/>
      <scheme val="minor"/>
    </font>
    <font>
      <b/>
      <sz val="20"/>
      <color rgb="FFFF0000"/>
      <name val="Calibri"/>
      <family val="2"/>
      <charset val="162"/>
      <scheme val="minor"/>
    </font>
    <font>
      <b/>
      <sz val="14"/>
      <color theme="1"/>
      <name val="Calibri"/>
      <family val="2"/>
      <charset val="162"/>
      <scheme val="minor"/>
    </font>
    <font>
      <b/>
      <sz val="14"/>
      <color rgb="FFFF0000"/>
      <name val="Calibri"/>
      <family val="2"/>
      <charset val="162"/>
      <scheme val="minor"/>
    </font>
    <font>
      <b/>
      <sz val="16"/>
      <color theme="1"/>
      <name val="Calibri"/>
      <family val="2"/>
      <charset val="162"/>
      <scheme val="minor"/>
    </font>
    <font>
      <b/>
      <sz val="8"/>
      <color theme="1"/>
      <name val="Calibri"/>
      <family val="2"/>
      <charset val="162"/>
      <scheme val="minor"/>
    </font>
    <font>
      <sz val="13"/>
      <name val="Calibri"/>
      <family val="2"/>
      <charset val="162"/>
      <scheme val="minor"/>
    </font>
    <font>
      <b/>
      <sz val="12"/>
      <color theme="1"/>
      <name val="Calibri"/>
      <family val="2"/>
      <charset val="162"/>
      <scheme val="minor"/>
    </font>
    <font>
      <sz val="20"/>
      <name val="Times New Roman"/>
      <family val="1"/>
      <charset val="162"/>
    </font>
    <font>
      <sz val="20"/>
      <name val="Arial Tur"/>
      <charset val="162"/>
    </font>
    <font>
      <b/>
      <sz val="20"/>
      <color rgb="FF002060"/>
      <name val="Times New Roman"/>
      <family val="1"/>
      <charset val="162"/>
    </font>
    <font>
      <sz val="18"/>
      <color rgb="FF002060"/>
      <name val="Times New Roman"/>
      <family val="1"/>
      <charset val="162"/>
    </font>
    <font>
      <b/>
      <i/>
      <u/>
      <sz val="24"/>
      <color rgb="FFFF0000"/>
      <name val="Times New Roman"/>
      <family val="1"/>
      <charset val="162"/>
    </font>
    <font>
      <b/>
      <u/>
      <sz val="20"/>
      <color rgb="FFFF0000"/>
      <name val="Calibri"/>
      <family val="2"/>
      <charset val="162"/>
      <scheme val="minor"/>
    </font>
    <font>
      <b/>
      <sz val="12"/>
      <color indexed="10"/>
      <name val="Calibri"/>
      <family val="2"/>
      <charset val="162"/>
    </font>
    <font>
      <b/>
      <u/>
      <sz val="10"/>
      <name val="Calibri"/>
      <family val="2"/>
      <charset val="162"/>
      <scheme val="minor"/>
    </font>
    <font>
      <b/>
      <u/>
      <sz val="12"/>
      <name val="Calibri"/>
      <family val="2"/>
      <charset val="162"/>
      <scheme val="minor"/>
    </font>
    <font>
      <u/>
      <sz val="18"/>
      <color rgb="FF002060"/>
      <name val="Times New Roman"/>
      <family val="1"/>
      <charset val="162"/>
    </font>
    <font>
      <b/>
      <sz val="9"/>
      <color indexed="81"/>
      <name val="Tahoma"/>
      <family val="2"/>
      <charset val="162"/>
    </font>
    <font>
      <sz val="9"/>
      <color indexed="81"/>
      <name val="Tahoma"/>
      <family val="2"/>
      <charset val="162"/>
    </font>
  </fonts>
  <fills count="17">
    <fill>
      <patternFill patternType="none"/>
    </fill>
    <fill>
      <patternFill patternType="gray125"/>
    </fill>
    <fill>
      <patternFill patternType="solid">
        <fgColor theme="0"/>
        <bgColor indexed="64"/>
      </patternFill>
    </fill>
    <fill>
      <patternFill patternType="solid">
        <fgColor theme="1"/>
        <bgColor indexed="64"/>
      </patternFill>
    </fill>
    <fill>
      <gradientFill degree="90">
        <stop position="0">
          <color theme="0" tint="-0.25098422193060094"/>
        </stop>
        <stop position="1">
          <color theme="0"/>
        </stop>
      </gradientFill>
    </fill>
    <fill>
      <patternFill patternType="solid">
        <fgColor rgb="FFFFFF00"/>
      </patternFill>
    </fill>
    <fill>
      <patternFill patternType="solid">
        <fgColor theme="0" tint="-0.14999847407452621"/>
        <bgColor indexed="64"/>
      </patternFill>
    </fill>
    <fill>
      <patternFill patternType="solid">
        <fgColor rgb="FFFFFF00"/>
        <bgColor indexed="64"/>
      </patternFill>
    </fill>
    <fill>
      <gradientFill degree="90">
        <stop position="0">
          <color rgb="FFFFFF00"/>
        </stop>
        <stop position="1">
          <color theme="9" tint="-0.25098422193060094"/>
        </stop>
      </gradientFill>
    </fill>
    <fill>
      <patternFill patternType="solid">
        <fgColor rgb="FFFF0000"/>
        <bgColor indexed="64"/>
      </patternFill>
    </fill>
    <fill>
      <patternFill patternType="solid">
        <fgColor theme="0" tint="-0.14999847407452621"/>
        <bgColor indexed="9"/>
      </patternFill>
    </fill>
    <fill>
      <patternFill patternType="solid">
        <fgColor indexed="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s>
  <borders count="68">
    <border>
      <left/>
      <right/>
      <top/>
      <bottom/>
      <diagonal/>
    </border>
    <border>
      <left style="double">
        <color indexed="64"/>
      </left>
      <right style="double">
        <color indexed="64"/>
      </right>
      <top style="double">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double">
        <color indexed="64"/>
      </right>
      <top style="double">
        <color indexed="64"/>
      </top>
      <bottom style="double">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style="hair">
        <color indexed="64"/>
      </left>
      <right style="hair">
        <color indexed="64"/>
      </right>
      <top style="hair">
        <color indexed="64"/>
      </top>
      <bottom style="double">
        <color indexed="64"/>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dotted">
        <color indexed="64"/>
      </right>
      <top style="dotted">
        <color indexed="64"/>
      </top>
      <bottom style="dotted">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diagonal/>
    </border>
    <border>
      <left style="hair">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auto="1"/>
      </left>
      <right style="thin">
        <color auto="1"/>
      </right>
      <top style="thin">
        <color auto="1"/>
      </top>
      <bottom style="thin">
        <color auto="1"/>
      </bottom>
      <diagonal/>
    </border>
    <border>
      <left style="medium">
        <color rgb="FFFFFFFF"/>
      </left>
      <right style="medium">
        <color rgb="FFFFFFFF"/>
      </right>
      <top style="medium">
        <color rgb="FFFFFFFF"/>
      </top>
      <bottom style="medium">
        <color rgb="FFFFFFFF"/>
      </bottom>
      <diagonal/>
    </border>
    <border>
      <left style="medium">
        <color rgb="FFFFFFFF"/>
      </left>
      <right/>
      <top/>
      <bottom/>
      <diagonal/>
    </border>
    <border>
      <left style="medium">
        <color rgb="FFFFFFFF"/>
      </left>
      <right style="medium">
        <color rgb="FFFFFFFF"/>
      </right>
      <top/>
      <bottom style="medium">
        <color rgb="FFFFFFFF"/>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thin">
        <color indexed="64"/>
      </left>
      <right style="thin">
        <color indexed="64"/>
      </right>
      <top/>
      <bottom style="thin">
        <color indexed="64"/>
      </bottom>
      <diagonal/>
    </border>
    <border>
      <left style="double">
        <color indexed="64"/>
      </left>
      <right style="double">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slantDashDot">
        <color auto="1"/>
      </left>
      <right style="slantDashDot">
        <color auto="1"/>
      </right>
      <top style="slantDashDot">
        <color auto="1"/>
      </top>
      <bottom/>
      <diagonal/>
    </border>
    <border>
      <left style="slantDashDot">
        <color auto="1"/>
      </left>
      <right style="slantDashDot">
        <color auto="1"/>
      </right>
      <top/>
      <bottom style="slantDashDot">
        <color auto="1"/>
      </bottom>
      <diagonal/>
    </border>
  </borders>
  <cellStyleXfs count="1">
    <xf numFmtId="0" fontId="0" fillId="0" borderId="0"/>
  </cellStyleXfs>
  <cellXfs count="577">
    <xf numFmtId="0" fontId="0" fillId="0" borderId="0" xfId="0"/>
    <xf numFmtId="0" fontId="1" fillId="2" borderId="0" xfId="0" applyFont="1" applyFill="1" applyProtection="1">
      <protection hidden="1"/>
    </xf>
    <xf numFmtId="0" fontId="1" fillId="2" borderId="0" xfId="0" applyFont="1" applyFill="1" applyAlignment="1" applyProtection="1">
      <alignment horizontal="center"/>
      <protection hidden="1"/>
    </xf>
    <xf numFmtId="0" fontId="1" fillId="3" borderId="0" xfId="0" applyFont="1" applyFill="1" applyAlignment="1" applyProtection="1">
      <alignment horizontal="left" vertical="center"/>
      <protection hidden="1"/>
    </xf>
    <xf numFmtId="0" fontId="2" fillId="4" borderId="1" xfId="0" applyFont="1" applyFill="1" applyBorder="1" applyAlignment="1" applyProtection="1">
      <alignment horizontal="center" vertical="center"/>
      <protection hidden="1"/>
    </xf>
    <xf numFmtId="4" fontId="2" fillId="5" borderId="1" xfId="0" applyNumberFormat="1" applyFont="1" applyFill="1" applyBorder="1" applyAlignment="1" applyProtection="1">
      <alignment horizontal="center" vertical="center" wrapText="1"/>
      <protection locked="0"/>
    </xf>
    <xf numFmtId="0" fontId="3" fillId="4" borderId="1" xfId="0" applyFont="1" applyFill="1" applyBorder="1" applyAlignment="1" applyProtection="1">
      <alignment horizontal="center" vertical="center"/>
      <protection hidden="1"/>
    </xf>
    <xf numFmtId="10" fontId="4" fillId="2" borderId="0" xfId="0" applyNumberFormat="1" applyFont="1" applyFill="1" applyAlignment="1" applyProtection="1">
      <alignment vertical="center"/>
      <protection hidden="1"/>
    </xf>
    <xf numFmtId="0" fontId="6" fillId="4" borderId="1" xfId="0" applyFont="1" applyFill="1" applyBorder="1" applyAlignment="1" applyProtection="1">
      <alignment horizontal="center" vertical="center" wrapText="1"/>
      <protection hidden="1"/>
    </xf>
    <xf numFmtId="10" fontId="2" fillId="6" borderId="8" xfId="0" applyNumberFormat="1" applyFont="1" applyFill="1" applyBorder="1" applyAlignment="1" applyProtection="1">
      <alignment horizontal="center" vertical="center"/>
      <protection hidden="1"/>
    </xf>
    <xf numFmtId="0" fontId="7" fillId="2" borderId="0" xfId="0" applyFont="1" applyFill="1" applyAlignment="1" applyProtection="1">
      <alignment wrapText="1"/>
      <protection hidden="1"/>
    </xf>
    <xf numFmtId="0" fontId="1" fillId="2" borderId="3" xfId="0" applyFont="1" applyFill="1" applyBorder="1" applyProtection="1">
      <protection hidden="1"/>
    </xf>
    <xf numFmtId="164" fontId="1" fillId="2" borderId="0" xfId="0" applyNumberFormat="1" applyFont="1" applyFill="1" applyProtection="1">
      <protection hidden="1"/>
    </xf>
    <xf numFmtId="0" fontId="7" fillId="2" borderId="3" xfId="0" applyFont="1" applyFill="1" applyBorder="1" applyAlignment="1" applyProtection="1">
      <alignment wrapText="1"/>
      <protection hidden="1"/>
    </xf>
    <xf numFmtId="0" fontId="8" fillId="4" borderId="8" xfId="0" applyFont="1" applyFill="1" applyBorder="1" applyAlignment="1" applyProtection="1">
      <alignment horizontal="left" vertical="center"/>
      <protection hidden="1"/>
    </xf>
    <xf numFmtId="0" fontId="1" fillId="7" borderId="2" xfId="0" applyFont="1" applyFill="1" applyBorder="1" applyAlignment="1" applyProtection="1">
      <alignment horizontal="center" vertical="center" wrapText="1"/>
      <protection locked="0"/>
    </xf>
    <xf numFmtId="0" fontId="8" fillId="4" borderId="8" xfId="0" applyFont="1" applyFill="1" applyBorder="1" applyAlignment="1" applyProtection="1">
      <alignment horizontal="center" vertical="center"/>
      <protection hidden="1"/>
    </xf>
    <xf numFmtId="0" fontId="1" fillId="7" borderId="4" xfId="0" applyFont="1" applyFill="1" applyBorder="1" applyAlignment="1" applyProtection="1">
      <alignment horizontal="center" vertical="center"/>
      <protection locked="0"/>
    </xf>
    <xf numFmtId="9" fontId="11" fillId="5" borderId="11" xfId="0" applyNumberFormat="1" applyFont="1" applyFill="1" applyBorder="1" applyAlignment="1" applyProtection="1">
      <alignment horizontal="center" vertical="center"/>
      <protection hidden="1"/>
    </xf>
    <xf numFmtId="165" fontId="12" fillId="5" borderId="12" xfId="0" applyNumberFormat="1" applyFont="1" applyFill="1" applyBorder="1" applyAlignment="1" applyProtection="1">
      <alignment horizontal="center" vertical="center"/>
      <protection locked="0"/>
    </xf>
    <xf numFmtId="166" fontId="13" fillId="5" borderId="13" xfId="0" applyNumberFormat="1" applyFont="1" applyFill="1" applyBorder="1" applyAlignment="1" applyProtection="1">
      <alignment horizontal="center" vertical="center"/>
      <protection hidden="1"/>
    </xf>
    <xf numFmtId="0" fontId="8" fillId="4" borderId="14" xfId="0" applyFont="1" applyFill="1" applyBorder="1" applyAlignment="1" applyProtection="1">
      <alignment horizontal="center" vertical="center"/>
      <protection hidden="1"/>
    </xf>
    <xf numFmtId="0" fontId="8" fillId="4" borderId="14" xfId="0" applyFont="1" applyFill="1" applyBorder="1" applyAlignment="1" applyProtection="1">
      <alignment horizontal="left" vertical="center"/>
      <protection hidden="1"/>
    </xf>
    <xf numFmtId="2" fontId="8" fillId="4" borderId="14" xfId="0" applyNumberFormat="1" applyFont="1" applyFill="1" applyBorder="1" applyAlignment="1" applyProtection="1">
      <alignment horizontal="center" vertical="center"/>
      <protection hidden="1"/>
    </xf>
    <xf numFmtId="10" fontId="1" fillId="0" borderId="15" xfId="0" applyNumberFormat="1" applyFont="1" applyBorder="1" applyAlignment="1" applyProtection="1">
      <alignment horizontal="center"/>
      <protection hidden="1"/>
    </xf>
    <xf numFmtId="0" fontId="1" fillId="2" borderId="0" xfId="0" applyFont="1" applyFill="1" applyAlignment="1" applyProtection="1">
      <alignment horizontal="left" vertical="center"/>
      <protection hidden="1"/>
    </xf>
    <xf numFmtId="0" fontId="14" fillId="3" borderId="0" xfId="0" applyFont="1" applyFill="1" applyAlignment="1">
      <alignment horizontal="left" vertical="center" wrapText="1"/>
    </xf>
    <xf numFmtId="2" fontId="8" fillId="4" borderId="8" xfId="0" applyNumberFormat="1" applyFont="1" applyFill="1" applyBorder="1" applyAlignment="1" applyProtection="1">
      <alignment horizontal="center" vertical="center"/>
      <protection hidden="1"/>
    </xf>
    <xf numFmtId="0" fontId="15" fillId="5" borderId="2" xfId="0" applyFont="1" applyFill="1" applyBorder="1" applyAlignment="1" applyProtection="1">
      <alignment horizontal="left" vertical="center"/>
      <protection locked="0"/>
    </xf>
    <xf numFmtId="0" fontId="8" fillId="5" borderId="4" xfId="0" applyFont="1" applyFill="1" applyBorder="1" applyAlignment="1" applyProtection="1">
      <alignment horizontal="left" vertical="center"/>
      <protection hidden="1"/>
    </xf>
    <xf numFmtId="0" fontId="8" fillId="5" borderId="8" xfId="0" applyFont="1" applyFill="1" applyBorder="1" applyAlignment="1" applyProtection="1">
      <alignment horizontal="center" vertical="center"/>
      <protection locked="0"/>
    </xf>
    <xf numFmtId="1" fontId="1" fillId="7" borderId="8" xfId="0" applyNumberFormat="1" applyFont="1" applyFill="1" applyBorder="1" applyAlignment="1" applyProtection="1">
      <alignment horizontal="left" vertical="center"/>
      <protection locked="0"/>
    </xf>
    <xf numFmtId="0" fontId="8" fillId="4" borderId="1" xfId="0" applyFont="1" applyFill="1" applyBorder="1" applyAlignment="1" applyProtection="1">
      <alignment horizontal="left" vertical="center"/>
      <protection hidden="1"/>
    </xf>
    <xf numFmtId="49" fontId="18" fillId="7" borderId="8" xfId="0" applyNumberFormat="1" applyFont="1" applyFill="1" applyBorder="1" applyAlignment="1" applyProtection="1">
      <alignment horizontal="center" vertical="center"/>
      <protection locked="0"/>
    </xf>
    <xf numFmtId="0" fontId="19" fillId="2" borderId="0" xfId="0" applyFont="1" applyFill="1" applyAlignment="1" applyProtection="1">
      <alignment vertical="center"/>
      <protection hidden="1"/>
    </xf>
    <xf numFmtId="0" fontId="20" fillId="2" borderId="0" xfId="0" applyFont="1" applyFill="1" applyAlignment="1" applyProtection="1">
      <alignment horizontal="center" vertical="center" wrapText="1"/>
      <protection hidden="1"/>
    </xf>
    <xf numFmtId="0" fontId="1" fillId="7" borderId="2" xfId="0" applyFont="1" applyFill="1" applyBorder="1" applyAlignment="1" applyProtection="1">
      <alignment vertical="center"/>
      <protection locked="0"/>
    </xf>
    <xf numFmtId="0" fontId="8" fillId="4" borderId="8" xfId="0" applyFont="1" applyFill="1" applyBorder="1" applyAlignment="1" applyProtection="1">
      <alignment horizontal="left" vertical="center" wrapText="1"/>
      <protection hidden="1"/>
    </xf>
    <xf numFmtId="168" fontId="8" fillId="5" borderId="8" xfId="0" applyNumberFormat="1" applyFont="1" applyFill="1" applyBorder="1" applyAlignment="1" applyProtection="1">
      <alignment horizontal="left" vertical="center"/>
      <protection locked="0"/>
    </xf>
    <xf numFmtId="0" fontId="8" fillId="0" borderId="0" xfId="0" applyFont="1" applyAlignment="1" applyProtection="1">
      <alignment horizontal="left" vertical="center" wrapText="1"/>
      <protection hidden="1"/>
    </xf>
    <xf numFmtId="0" fontId="8" fillId="0" borderId="0" xfId="0" applyFont="1" applyAlignment="1" applyProtection="1">
      <alignment horizontal="center" vertical="center"/>
      <protection hidden="1"/>
    </xf>
    <xf numFmtId="0" fontId="21" fillId="2" borderId="0" xfId="0" applyFont="1" applyFill="1" applyProtection="1">
      <protection hidden="1"/>
    </xf>
    <xf numFmtId="0" fontId="22" fillId="2" borderId="0" xfId="0" applyFont="1" applyFill="1" applyAlignment="1" applyProtection="1">
      <alignment vertical="center" wrapText="1"/>
      <protection hidden="1"/>
    </xf>
    <xf numFmtId="2" fontId="1" fillId="2" borderId="0" xfId="0" applyNumberFormat="1" applyFont="1" applyFill="1" applyProtection="1">
      <protection hidden="1"/>
    </xf>
    <xf numFmtId="0" fontId="14" fillId="3" borderId="0" xfId="0" applyFont="1" applyFill="1" applyAlignment="1">
      <alignment horizontal="left" vertical="center"/>
    </xf>
    <xf numFmtId="0" fontId="24" fillId="3" borderId="0" xfId="0" applyFont="1" applyFill="1" applyAlignment="1">
      <alignment horizontal="left" vertical="center"/>
    </xf>
    <xf numFmtId="0" fontId="1" fillId="2" borderId="0" xfId="0" applyFont="1" applyFill="1" applyAlignment="1" applyProtection="1">
      <alignment horizontal="center" vertical="center"/>
      <protection hidden="1"/>
    </xf>
    <xf numFmtId="0" fontId="1" fillId="4" borderId="17" xfId="0" applyFont="1" applyFill="1" applyBorder="1" applyAlignment="1" applyProtection="1">
      <alignment horizontal="center" vertical="center" wrapText="1"/>
      <protection hidden="1"/>
    </xf>
    <xf numFmtId="0" fontId="25" fillId="4" borderId="17" xfId="0" applyFont="1" applyFill="1" applyBorder="1" applyAlignment="1" applyProtection="1">
      <alignment horizontal="center" vertical="center" wrapText="1"/>
      <protection hidden="1"/>
    </xf>
    <xf numFmtId="0" fontId="16" fillId="2" borderId="18"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1" fontId="1" fillId="2" borderId="18" xfId="0" applyNumberFormat="1" applyFont="1" applyFill="1" applyBorder="1" applyAlignment="1" applyProtection="1">
      <alignment horizontal="center" vertical="center"/>
      <protection locked="0"/>
    </xf>
    <xf numFmtId="4" fontId="27" fillId="2" borderId="0" xfId="0" applyNumberFormat="1" applyFont="1" applyFill="1" applyAlignment="1" applyProtection="1">
      <alignment horizontal="center" vertical="center"/>
      <protection hidden="1"/>
    </xf>
    <xf numFmtId="0" fontId="27" fillId="2" borderId="0" xfId="0" applyFont="1" applyFill="1" applyAlignment="1" applyProtection="1">
      <alignment horizontal="center"/>
      <protection hidden="1"/>
    </xf>
    <xf numFmtId="0" fontId="28" fillId="2" borderId="0" xfId="0" applyFont="1" applyFill="1" applyProtection="1">
      <protection hidden="1"/>
    </xf>
    <xf numFmtId="0" fontId="29" fillId="2" borderId="0" xfId="0" applyFont="1" applyFill="1" applyAlignment="1" applyProtection="1">
      <alignment wrapText="1"/>
      <protection hidden="1"/>
    </xf>
    <xf numFmtId="0" fontId="28" fillId="2" borderId="0" xfId="0" applyFont="1" applyFill="1" applyAlignment="1" applyProtection="1">
      <alignment horizontal="center"/>
      <protection hidden="1"/>
    </xf>
    <xf numFmtId="0" fontId="29" fillId="2" borderId="0" xfId="0" applyFont="1" applyFill="1" applyProtection="1">
      <protection hidden="1"/>
    </xf>
    <xf numFmtId="0" fontId="28" fillId="2" borderId="0" xfId="0" applyFont="1" applyFill="1" applyAlignment="1" applyProtection="1">
      <alignment vertical="top" wrapText="1"/>
      <protection hidden="1"/>
    </xf>
    <xf numFmtId="0" fontId="28" fillId="2" borderId="0" xfId="0" applyFont="1" applyFill="1" applyAlignment="1" applyProtection="1">
      <alignment vertical="center" wrapText="1"/>
      <protection hidden="1"/>
    </xf>
    <xf numFmtId="0" fontId="28" fillId="2" borderId="0" xfId="0" applyFont="1" applyFill="1" applyAlignment="1" applyProtection="1">
      <alignment horizontal="left" vertical="top"/>
      <protection hidden="1"/>
    </xf>
    <xf numFmtId="0" fontId="35" fillId="0" borderId="0" xfId="0" applyFont="1" applyProtection="1">
      <protection hidden="1"/>
    </xf>
    <xf numFmtId="0" fontId="36" fillId="2" borderId="0" xfId="0" applyFont="1" applyFill="1" applyProtection="1">
      <protection hidden="1"/>
    </xf>
    <xf numFmtId="0" fontId="35" fillId="2" borderId="0" xfId="0" applyFont="1" applyFill="1" applyAlignment="1" applyProtection="1">
      <alignment horizontal="center"/>
      <protection hidden="1"/>
    </xf>
    <xf numFmtId="0" fontId="35" fillId="0" borderId="0" xfId="0" applyFont="1" applyAlignment="1" applyProtection="1">
      <alignment horizontal="left"/>
      <protection hidden="1"/>
    </xf>
    <xf numFmtId="0" fontId="35" fillId="0" borderId="0" xfId="0" applyFont="1" applyAlignment="1" applyProtection="1">
      <alignment horizontal="left" vertical="center"/>
      <protection hidden="1"/>
    </xf>
    <xf numFmtId="0" fontId="35" fillId="0" borderId="0" xfId="0" applyFont="1" applyAlignment="1" applyProtection="1">
      <alignment vertical="top"/>
      <protection hidden="1"/>
    </xf>
    <xf numFmtId="0" fontId="37" fillId="6" borderId="18" xfId="0" applyFont="1" applyFill="1" applyBorder="1" applyAlignment="1" applyProtection="1">
      <alignment vertical="center" wrapText="1"/>
      <protection hidden="1"/>
    </xf>
    <xf numFmtId="0" fontId="37" fillId="6" borderId="18" xfId="0" applyFont="1" applyFill="1" applyBorder="1" applyAlignment="1" applyProtection="1">
      <alignment horizontal="center" vertical="center" wrapText="1"/>
      <protection hidden="1"/>
    </xf>
    <xf numFmtId="49" fontId="18" fillId="0" borderId="34" xfId="0" applyNumberFormat="1" applyFont="1" applyBorder="1" applyAlignment="1" applyProtection="1">
      <alignment horizontal="center" vertical="center"/>
      <protection hidden="1"/>
    </xf>
    <xf numFmtId="0" fontId="35" fillId="0" borderId="0" xfId="0" applyFont="1" applyAlignment="1" applyProtection="1">
      <alignment horizontal="left" vertical="top"/>
      <protection hidden="1"/>
    </xf>
    <xf numFmtId="0" fontId="35" fillId="6" borderId="35" xfId="0" applyFont="1" applyFill="1" applyBorder="1" applyAlignment="1" applyProtection="1">
      <alignment vertical="top"/>
      <protection hidden="1"/>
    </xf>
    <xf numFmtId="0" fontId="35" fillId="6" borderId="0" xfId="0" applyFont="1" applyFill="1" applyAlignment="1" applyProtection="1">
      <alignment vertical="top"/>
      <protection hidden="1"/>
    </xf>
    <xf numFmtId="49" fontId="18" fillId="0" borderId="32" xfId="0" applyNumberFormat="1" applyFont="1" applyBorder="1" applyAlignment="1" applyProtection="1">
      <alignment horizontal="center" vertical="center"/>
      <protection hidden="1"/>
    </xf>
    <xf numFmtId="0" fontId="1" fillId="0" borderId="0" xfId="0" applyFont="1" applyAlignment="1">
      <alignment wrapText="1"/>
    </xf>
    <xf numFmtId="0" fontId="37" fillId="0" borderId="32" xfId="0" applyFont="1" applyBorder="1" applyAlignment="1" applyProtection="1">
      <alignment horizontal="center" vertical="center"/>
      <protection hidden="1"/>
    </xf>
    <xf numFmtId="0" fontId="35" fillId="6" borderId="36" xfId="0" applyFont="1" applyFill="1" applyBorder="1" applyAlignment="1" applyProtection="1">
      <alignment vertical="top"/>
      <protection hidden="1"/>
    </xf>
    <xf numFmtId="0" fontId="1" fillId="6" borderId="36" xfId="0" applyFont="1" applyFill="1" applyBorder="1"/>
    <xf numFmtId="0" fontId="1" fillId="6" borderId="0" xfId="0" applyFont="1" applyFill="1"/>
    <xf numFmtId="0" fontId="20" fillId="6" borderId="0" xfId="0" applyFont="1" applyFill="1" applyAlignment="1">
      <alignment horizontal="center" vertical="center"/>
    </xf>
    <xf numFmtId="0" fontId="37" fillId="0" borderId="18" xfId="0" applyFont="1" applyBorder="1" applyAlignment="1" applyProtection="1">
      <alignment horizontal="center" vertical="center"/>
      <protection hidden="1"/>
    </xf>
    <xf numFmtId="0" fontId="37" fillId="2" borderId="18" xfId="0" applyFont="1" applyFill="1" applyBorder="1" applyAlignment="1" applyProtection="1">
      <alignment horizontal="center" vertical="center" wrapText="1"/>
      <protection hidden="1"/>
    </xf>
    <xf numFmtId="1" fontId="35" fillId="2" borderId="18" xfId="0" applyNumberFormat="1" applyFont="1" applyFill="1" applyBorder="1" applyAlignment="1" applyProtection="1">
      <alignment horizontal="center" vertical="center" wrapText="1"/>
      <protection hidden="1"/>
    </xf>
    <xf numFmtId="0" fontId="35" fillId="2" borderId="18" xfId="0" applyFont="1" applyFill="1" applyBorder="1" applyAlignment="1" applyProtection="1">
      <alignment horizontal="left" vertical="center" wrapText="1"/>
      <protection hidden="1"/>
    </xf>
    <xf numFmtId="0" fontId="39" fillId="0" borderId="37" xfId="0" applyFont="1" applyBorder="1" applyAlignment="1" applyProtection="1">
      <alignment horizontal="center" vertical="center"/>
      <protection locked="0"/>
    </xf>
    <xf numFmtId="0" fontId="36" fillId="2" borderId="18" xfId="0" applyFont="1" applyFill="1" applyBorder="1" applyAlignment="1" applyProtection="1">
      <alignment horizontal="center" vertical="center"/>
      <protection hidden="1"/>
    </xf>
    <xf numFmtId="0" fontId="35" fillId="2" borderId="0" xfId="0" applyFont="1" applyFill="1" applyAlignment="1" applyProtection="1">
      <alignment horizontal="center" vertical="center"/>
      <protection hidden="1"/>
    </xf>
    <xf numFmtId="0" fontId="35" fillId="0" borderId="0" xfId="0" applyFont="1" applyAlignment="1" applyProtection="1">
      <alignment horizontal="center" vertical="center"/>
      <protection hidden="1"/>
    </xf>
    <xf numFmtId="49" fontId="18" fillId="0" borderId="18" xfId="0" applyNumberFormat="1" applyFont="1" applyBorder="1" applyAlignment="1" applyProtection="1">
      <alignment horizontal="center" vertical="center"/>
      <protection hidden="1"/>
    </xf>
    <xf numFmtId="0" fontId="1" fillId="0" borderId="18" xfId="0" applyFont="1" applyBorder="1" applyProtection="1">
      <protection locked="0"/>
    </xf>
    <xf numFmtId="0" fontId="1" fillId="0" borderId="32" xfId="0" applyFont="1" applyBorder="1" applyProtection="1">
      <protection locked="0"/>
    </xf>
    <xf numFmtId="171" fontId="35" fillId="0" borderId="0" xfId="0" applyNumberFormat="1" applyFont="1" applyProtection="1">
      <protection hidden="1"/>
    </xf>
    <xf numFmtId="4" fontId="35" fillId="0" borderId="0" xfId="0" applyNumberFormat="1" applyFont="1" applyAlignment="1" applyProtection="1">
      <alignment horizontal="left" vertical="center"/>
      <protection hidden="1"/>
    </xf>
    <xf numFmtId="49" fontId="35" fillId="0" borderId="0" xfId="0" applyNumberFormat="1" applyFont="1" applyAlignment="1" applyProtection="1">
      <alignment horizontal="center" vertical="center"/>
      <protection hidden="1"/>
    </xf>
    <xf numFmtId="0" fontId="37" fillId="2" borderId="0" xfId="0" applyFont="1" applyFill="1" applyAlignment="1" applyProtection="1">
      <alignment horizontal="center" vertical="center" wrapText="1"/>
      <protection hidden="1"/>
    </xf>
    <xf numFmtId="1" fontId="35" fillId="2" borderId="0" xfId="0" applyNumberFormat="1" applyFont="1" applyFill="1" applyAlignment="1" applyProtection="1">
      <alignment horizontal="center" vertical="center" wrapText="1"/>
      <protection hidden="1"/>
    </xf>
    <xf numFmtId="0" fontId="35" fillId="2" borderId="0" xfId="0" applyFont="1" applyFill="1" applyAlignment="1" applyProtection="1">
      <alignment horizontal="left" vertical="center" wrapText="1"/>
      <protection hidden="1"/>
    </xf>
    <xf numFmtId="0" fontId="37" fillId="2" borderId="0" xfId="0" applyFont="1" applyFill="1" applyAlignment="1" applyProtection="1">
      <alignment horizontal="center" vertical="center" wrapText="1"/>
      <protection locked="0"/>
    </xf>
    <xf numFmtId="0" fontId="36" fillId="2" borderId="0" xfId="0" applyFont="1" applyFill="1" applyAlignment="1" applyProtection="1">
      <alignment horizontal="center" vertical="center"/>
      <protection hidden="1"/>
    </xf>
    <xf numFmtId="0" fontId="35" fillId="2" borderId="0" xfId="0" applyFont="1" applyFill="1" applyAlignment="1" applyProtection="1">
      <alignment vertical="center" wrapText="1"/>
      <protection hidden="1"/>
    </xf>
    <xf numFmtId="0" fontId="36" fillId="2" borderId="0" xfId="0" applyFont="1" applyFill="1" applyAlignment="1" applyProtection="1">
      <alignment vertical="center" wrapText="1"/>
      <protection hidden="1"/>
    </xf>
    <xf numFmtId="0" fontId="35" fillId="2" borderId="0" xfId="0" applyFont="1" applyFill="1" applyAlignment="1" applyProtection="1">
      <alignment horizontal="center" vertical="center" wrapText="1"/>
      <protection hidden="1"/>
    </xf>
    <xf numFmtId="0" fontId="37" fillId="2" borderId="0" xfId="0" applyFont="1" applyFill="1" applyAlignment="1" applyProtection="1">
      <alignment horizontal="center"/>
      <protection hidden="1"/>
    </xf>
    <xf numFmtId="0" fontId="36" fillId="2" borderId="0" xfId="0" applyFont="1" applyFill="1" applyAlignment="1" applyProtection="1">
      <alignment horizontal="center"/>
      <protection hidden="1"/>
    </xf>
    <xf numFmtId="0" fontId="37" fillId="2" borderId="38" xfId="0" applyFont="1" applyFill="1" applyBorder="1" applyAlignment="1" applyProtection="1">
      <alignment horizontal="center" vertical="center" wrapText="1"/>
      <protection hidden="1"/>
    </xf>
    <xf numFmtId="0" fontId="36" fillId="2" borderId="0" xfId="0" applyFont="1" applyFill="1" applyAlignment="1" applyProtection="1">
      <alignment wrapText="1"/>
      <protection hidden="1"/>
    </xf>
    <xf numFmtId="0" fontId="35" fillId="2" borderId="0" xfId="0" applyFont="1" applyFill="1" applyAlignment="1" applyProtection="1">
      <alignment horizontal="center" wrapText="1"/>
      <protection hidden="1"/>
    </xf>
    <xf numFmtId="0" fontId="37" fillId="2" borderId="40" xfId="0" applyFont="1" applyFill="1" applyBorder="1" applyAlignment="1" applyProtection="1">
      <alignment horizontal="center" vertical="center" wrapText="1"/>
      <protection hidden="1"/>
    </xf>
    <xf numFmtId="0" fontId="37" fillId="2" borderId="40" xfId="0" applyFont="1" applyFill="1" applyBorder="1" applyAlignment="1" applyProtection="1">
      <alignment horizontal="center" vertical="top" wrapText="1"/>
      <protection hidden="1"/>
    </xf>
    <xf numFmtId="0" fontId="35" fillId="0" borderId="0" xfId="0" applyFont="1" applyAlignment="1" applyProtection="1">
      <alignment vertical="center"/>
      <protection hidden="1"/>
    </xf>
    <xf numFmtId="0" fontId="36" fillId="2" borderId="0" xfId="0" applyFont="1" applyFill="1" applyAlignment="1" applyProtection="1">
      <alignment vertical="top" wrapText="1"/>
      <protection hidden="1"/>
    </xf>
    <xf numFmtId="0" fontId="35" fillId="2" borderId="0" xfId="0" applyFont="1" applyFill="1" applyAlignment="1" applyProtection="1">
      <alignment horizontal="center" vertical="top" wrapText="1"/>
      <protection hidden="1"/>
    </xf>
    <xf numFmtId="0" fontId="18" fillId="2" borderId="0" xfId="0" applyFont="1" applyFill="1" applyAlignment="1" applyProtection="1">
      <alignment horizontal="center" vertical="center"/>
      <protection hidden="1"/>
    </xf>
    <xf numFmtId="0" fontId="1" fillId="0" borderId="0" xfId="0" applyFont="1" applyAlignment="1" applyProtection="1">
      <alignment horizontal="center" vertical="center"/>
      <protection hidden="1"/>
    </xf>
    <xf numFmtId="0" fontId="40" fillId="2" borderId="0" xfId="0" applyFont="1" applyFill="1" applyAlignment="1" applyProtection="1">
      <alignment horizontal="center" vertical="center"/>
      <protection hidden="1"/>
    </xf>
    <xf numFmtId="0" fontId="20" fillId="10" borderId="18" xfId="0" applyFont="1" applyFill="1" applyBorder="1" applyAlignment="1" applyProtection="1">
      <alignment vertical="center"/>
      <protection hidden="1"/>
    </xf>
    <xf numFmtId="0" fontId="20" fillId="6" borderId="18" xfId="0" applyFont="1" applyFill="1" applyBorder="1" applyAlignment="1" applyProtection="1">
      <alignment vertical="center"/>
      <protection hidden="1"/>
    </xf>
    <xf numFmtId="0" fontId="40" fillId="6" borderId="18" xfId="0" applyFont="1" applyFill="1" applyBorder="1" applyAlignment="1" applyProtection="1">
      <alignment vertical="center"/>
      <protection hidden="1"/>
    </xf>
    <xf numFmtId="0" fontId="20" fillId="6" borderId="17" xfId="0" applyFont="1" applyFill="1" applyBorder="1" applyAlignment="1" applyProtection="1">
      <alignment vertical="center"/>
      <protection hidden="1"/>
    </xf>
    <xf numFmtId="0" fontId="40" fillId="10" borderId="18" xfId="0" applyFont="1" applyFill="1" applyBorder="1" applyAlignment="1" applyProtection="1">
      <alignment vertical="center"/>
      <protection hidden="1"/>
    </xf>
    <xf numFmtId="1" fontId="40" fillId="6" borderId="18" xfId="0" applyNumberFormat="1" applyFont="1" applyFill="1" applyBorder="1" applyAlignment="1" applyProtection="1">
      <alignment vertical="center"/>
      <protection hidden="1"/>
    </xf>
    <xf numFmtId="1" fontId="40" fillId="6" borderId="33" xfId="0" applyNumberFormat="1" applyFont="1" applyFill="1" applyBorder="1" applyAlignment="1" applyProtection="1">
      <alignment vertical="center"/>
      <protection hidden="1"/>
    </xf>
    <xf numFmtId="169" fontId="16" fillId="6" borderId="32" xfId="0" applyNumberFormat="1" applyFont="1" applyFill="1" applyBorder="1" applyAlignment="1" applyProtection="1">
      <alignment horizontal="center" vertical="center"/>
      <protection hidden="1"/>
    </xf>
    <xf numFmtId="1" fontId="20" fillId="10" borderId="18" xfId="0" applyNumberFormat="1" applyFont="1" applyFill="1" applyBorder="1" applyAlignment="1" applyProtection="1">
      <alignment horizontal="center" vertical="center"/>
      <protection hidden="1"/>
    </xf>
    <xf numFmtId="1" fontId="20" fillId="6" borderId="18" xfId="0" applyNumberFormat="1" applyFont="1" applyFill="1" applyBorder="1" applyAlignment="1">
      <alignment horizontal="center" vertical="center"/>
    </xf>
    <xf numFmtId="0" fontId="9" fillId="10" borderId="18" xfId="0" applyFont="1" applyFill="1" applyBorder="1" applyAlignment="1" applyProtection="1">
      <alignment horizontal="center" vertical="center"/>
      <protection hidden="1"/>
    </xf>
    <xf numFmtId="0" fontId="6" fillId="4" borderId="42" xfId="0" applyFont="1" applyFill="1" applyBorder="1" applyAlignment="1" applyProtection="1">
      <alignment horizontal="center" vertical="center" wrapText="1"/>
      <protection hidden="1"/>
    </xf>
    <xf numFmtId="0" fontId="1" fillId="10" borderId="43" xfId="0" applyFont="1" applyFill="1" applyBorder="1" applyAlignment="1" applyProtection="1">
      <alignment horizontal="center" vertical="center" wrapText="1"/>
      <protection hidden="1"/>
    </xf>
    <xf numFmtId="0" fontId="9" fillId="10" borderId="43" xfId="0" applyFont="1" applyFill="1" applyBorder="1" applyAlignment="1" applyProtection="1">
      <alignment horizontal="center" vertical="center"/>
      <protection hidden="1"/>
    </xf>
    <xf numFmtId="172" fontId="9" fillId="10" borderId="18" xfId="0" applyNumberFormat="1" applyFont="1" applyFill="1" applyBorder="1" applyAlignment="1" applyProtection="1">
      <alignment horizontal="center" vertical="center"/>
      <protection hidden="1"/>
    </xf>
    <xf numFmtId="9" fontId="9" fillId="10" borderId="18" xfId="0" applyNumberFormat="1" applyFont="1" applyFill="1" applyBorder="1" applyAlignment="1" applyProtection="1">
      <alignment horizontal="center" vertical="center"/>
      <protection hidden="1"/>
    </xf>
    <xf numFmtId="10" fontId="9" fillId="10" borderId="18" xfId="0" applyNumberFormat="1" applyFont="1" applyFill="1" applyBorder="1" applyAlignment="1" applyProtection="1">
      <alignment horizontal="center" vertical="center"/>
      <protection hidden="1"/>
    </xf>
    <xf numFmtId="0" fontId="18" fillId="2" borderId="18" xfId="0" applyFont="1" applyFill="1" applyBorder="1" applyAlignment="1" applyProtection="1">
      <alignment horizontal="center" vertical="center"/>
      <protection hidden="1"/>
    </xf>
    <xf numFmtId="0" fontId="1" fillId="2" borderId="18" xfId="0" applyFont="1" applyFill="1" applyBorder="1" applyAlignment="1" applyProtection="1">
      <alignment horizontal="center" vertical="center" wrapText="1"/>
      <protection hidden="1"/>
    </xf>
    <xf numFmtId="1" fontId="1" fillId="2" borderId="18" xfId="0" applyNumberFormat="1" applyFont="1" applyFill="1" applyBorder="1" applyAlignment="1" applyProtection="1">
      <alignment horizontal="center" vertical="center"/>
      <protection hidden="1"/>
    </xf>
    <xf numFmtId="164" fontId="1" fillId="2" borderId="18" xfId="0" applyNumberFormat="1" applyFont="1" applyFill="1" applyBorder="1" applyAlignment="1" applyProtection="1">
      <alignment horizontal="center" vertical="center"/>
      <protection hidden="1"/>
    </xf>
    <xf numFmtId="0" fontId="38" fillId="0" borderId="18" xfId="0" applyFont="1" applyBorder="1" applyAlignment="1" applyProtection="1">
      <alignment horizontal="center" vertical="center" wrapText="1"/>
      <protection hidden="1"/>
    </xf>
    <xf numFmtId="173" fontId="1" fillId="2" borderId="18" xfId="0" applyNumberFormat="1" applyFont="1" applyFill="1" applyBorder="1" applyAlignment="1" applyProtection="1">
      <alignment horizontal="center" vertical="center"/>
      <protection hidden="1"/>
    </xf>
    <xf numFmtId="164" fontId="9" fillId="0" borderId="18" xfId="0" applyNumberFormat="1" applyFont="1" applyBorder="1" applyAlignment="1" applyProtection="1">
      <alignment horizontal="center" vertical="center"/>
      <protection hidden="1"/>
    </xf>
    <xf numFmtId="164" fontId="16" fillId="0" borderId="18" xfId="0" applyNumberFormat="1" applyFont="1" applyBorder="1" applyAlignment="1" applyProtection="1">
      <alignment horizontal="center" vertical="center"/>
      <protection hidden="1"/>
    </xf>
    <xf numFmtId="174" fontId="1" fillId="2" borderId="18" xfId="0" applyNumberFormat="1" applyFont="1" applyFill="1" applyBorder="1" applyAlignment="1" applyProtection="1">
      <alignment horizontal="center" vertical="center"/>
      <protection hidden="1"/>
    </xf>
    <xf numFmtId="7" fontId="1" fillId="2" borderId="18" xfId="0" applyNumberFormat="1" applyFont="1" applyFill="1" applyBorder="1" applyAlignment="1" applyProtection="1">
      <alignment horizontal="center" vertical="center"/>
      <protection hidden="1"/>
    </xf>
    <xf numFmtId="4" fontId="9" fillId="2" borderId="0" xfId="0" applyNumberFormat="1" applyFont="1" applyFill="1" applyAlignment="1" applyProtection="1">
      <alignment horizontal="center" vertical="center"/>
      <protection hidden="1"/>
    </xf>
    <xf numFmtId="164" fontId="25" fillId="0" borderId="18" xfId="0" applyNumberFormat="1" applyFont="1" applyBorder="1" applyAlignment="1" applyProtection="1">
      <alignment horizontal="center" vertical="center"/>
      <protection hidden="1"/>
    </xf>
    <xf numFmtId="175" fontId="41" fillId="0" borderId="18" xfId="0" applyNumberFormat="1" applyFont="1" applyBorder="1" applyAlignment="1" applyProtection="1">
      <alignment horizontal="center" vertical="center" wrapText="1"/>
      <protection hidden="1"/>
    </xf>
    <xf numFmtId="175" fontId="1" fillId="2" borderId="18" xfId="0" applyNumberFormat="1" applyFont="1" applyFill="1" applyBorder="1" applyAlignment="1" applyProtection="1">
      <alignment horizontal="center" vertical="center"/>
      <protection hidden="1"/>
    </xf>
    <xf numFmtId="4" fontId="9" fillId="0" borderId="18" xfId="0" applyNumberFormat="1" applyFont="1" applyBorder="1" applyAlignment="1" applyProtection="1">
      <alignment horizontal="center" vertical="center"/>
      <protection hidden="1"/>
    </xf>
    <xf numFmtId="174" fontId="1" fillId="2" borderId="0" xfId="0" applyNumberFormat="1" applyFont="1" applyFill="1" applyAlignment="1" applyProtection="1">
      <alignment horizontal="center" vertical="center"/>
      <protection hidden="1"/>
    </xf>
    <xf numFmtId="0" fontId="40" fillId="2" borderId="0" xfId="0" applyFont="1" applyFill="1" applyAlignment="1" applyProtection="1">
      <alignment horizontal="center" vertical="top"/>
      <protection hidden="1"/>
    </xf>
    <xf numFmtId="0" fontId="20" fillId="2" borderId="0" xfId="0" applyFont="1" applyFill="1" applyAlignment="1" applyProtection="1">
      <alignment horizontal="left" vertical="top"/>
      <protection hidden="1"/>
    </xf>
    <xf numFmtId="0" fontId="42" fillId="2" borderId="0" xfId="0" applyFont="1" applyFill="1" applyAlignment="1" applyProtection="1">
      <alignment horizontal="center" vertical="top"/>
      <protection hidden="1"/>
    </xf>
    <xf numFmtId="0" fontId="4" fillId="2" borderId="0" xfId="0" applyFont="1" applyFill="1" applyAlignment="1" applyProtection="1">
      <alignment horizontal="center" vertical="center"/>
      <protection hidden="1"/>
    </xf>
    <xf numFmtId="0" fontId="26" fillId="2" borderId="0" xfId="0" applyFont="1" applyFill="1" applyAlignment="1" applyProtection="1">
      <alignment horizontal="center" vertical="center"/>
      <protection hidden="1"/>
    </xf>
    <xf numFmtId="0" fontId="4" fillId="0" borderId="0" xfId="0" applyFont="1" applyAlignment="1" applyProtection="1">
      <alignment horizontal="center" vertical="center"/>
      <protection hidden="1"/>
    </xf>
    <xf numFmtId="0" fontId="26" fillId="0" borderId="0" xfId="0" applyFont="1" applyAlignment="1" applyProtection="1">
      <alignment horizontal="center" vertical="center"/>
      <protection hidden="1"/>
    </xf>
    <xf numFmtId="0" fontId="18" fillId="0" borderId="0" xfId="0" applyFont="1" applyAlignment="1" applyProtection="1">
      <alignment horizontal="center" vertical="center"/>
      <protection hidden="1"/>
    </xf>
    <xf numFmtId="164" fontId="1" fillId="2" borderId="0" xfId="0" applyNumberFormat="1" applyFont="1" applyFill="1" applyAlignment="1" applyProtection="1">
      <alignment horizontal="center" vertical="center"/>
      <protection hidden="1"/>
    </xf>
    <xf numFmtId="0" fontId="28" fillId="2" borderId="33" xfId="0" applyFont="1" applyFill="1" applyBorder="1" applyAlignment="1" applyProtection="1">
      <alignment vertical="center"/>
      <protection hidden="1"/>
    </xf>
    <xf numFmtId="0" fontId="28" fillId="2" borderId="0" xfId="0" applyFont="1" applyFill="1" applyAlignment="1" applyProtection="1">
      <alignment vertical="center"/>
      <protection hidden="1"/>
    </xf>
    <xf numFmtId="0" fontId="28" fillId="2" borderId="0" xfId="0" applyFont="1" applyFill="1" applyAlignment="1" applyProtection="1">
      <alignment horizontal="center" vertical="center"/>
      <protection hidden="1"/>
    </xf>
    <xf numFmtId="0" fontId="28" fillId="2" borderId="32" xfId="0" applyFont="1" applyFill="1" applyBorder="1" applyAlignment="1" applyProtection="1">
      <alignment vertical="center"/>
      <protection hidden="1"/>
    </xf>
    <xf numFmtId="0" fontId="28" fillId="2" borderId="22" xfId="0" applyFont="1" applyFill="1" applyBorder="1" applyAlignment="1" applyProtection="1">
      <alignment vertical="center"/>
      <protection hidden="1"/>
    </xf>
    <xf numFmtId="0" fontId="28" fillId="2" borderId="19" xfId="0" applyFont="1" applyFill="1" applyBorder="1" applyAlignment="1" applyProtection="1">
      <alignment vertical="center"/>
      <protection hidden="1"/>
    </xf>
    <xf numFmtId="0" fontId="28" fillId="2" borderId="23" xfId="0" applyFont="1" applyFill="1" applyBorder="1" applyAlignment="1" applyProtection="1">
      <alignment vertical="center"/>
      <protection hidden="1"/>
    </xf>
    <xf numFmtId="0" fontId="28" fillId="2" borderId="24" xfId="0" applyFont="1" applyFill="1" applyBorder="1" applyAlignment="1" applyProtection="1">
      <alignment vertical="center"/>
      <protection hidden="1"/>
    </xf>
    <xf numFmtId="0" fontId="28" fillId="2" borderId="26" xfId="0" applyFont="1" applyFill="1" applyBorder="1" applyAlignment="1" applyProtection="1">
      <alignment vertical="center"/>
      <protection hidden="1"/>
    </xf>
    <xf numFmtId="0" fontId="28" fillId="2" borderId="20" xfId="0" applyFont="1" applyFill="1" applyBorder="1" applyProtection="1">
      <protection hidden="1"/>
    </xf>
    <xf numFmtId="0" fontId="28" fillId="2" borderId="22" xfId="0" applyFont="1" applyFill="1" applyBorder="1" applyProtection="1">
      <protection hidden="1"/>
    </xf>
    <xf numFmtId="0" fontId="28" fillId="2" borderId="19" xfId="0" applyFont="1" applyFill="1" applyBorder="1" applyProtection="1">
      <protection hidden="1"/>
    </xf>
    <xf numFmtId="0" fontId="28" fillId="2" borderId="23" xfId="0" applyFont="1" applyFill="1" applyBorder="1" applyProtection="1">
      <protection hidden="1"/>
    </xf>
    <xf numFmtId="0" fontId="28" fillId="2" borderId="24" xfId="0" applyFont="1" applyFill="1" applyBorder="1" applyProtection="1">
      <protection hidden="1"/>
    </xf>
    <xf numFmtId="0" fontId="28" fillId="2" borderId="25" xfId="0" applyFont="1" applyFill="1" applyBorder="1" applyProtection="1">
      <protection hidden="1"/>
    </xf>
    <xf numFmtId="0" fontId="28" fillId="2" borderId="25" xfId="0" applyFont="1" applyFill="1" applyBorder="1" applyAlignment="1" applyProtection="1">
      <alignment horizontal="center"/>
      <protection hidden="1"/>
    </xf>
    <xf numFmtId="0" fontId="28" fillId="2" borderId="26" xfId="0" applyFont="1" applyFill="1" applyBorder="1" applyProtection="1">
      <protection hidden="1"/>
    </xf>
    <xf numFmtId="0" fontId="8" fillId="11" borderId="0" xfId="0" applyFont="1" applyFill="1" applyAlignment="1" applyProtection="1">
      <alignment horizontal="center" vertical="center" wrapText="1"/>
      <protection hidden="1"/>
    </xf>
    <xf numFmtId="0" fontId="8" fillId="11" borderId="0" xfId="0" applyFont="1" applyFill="1" applyAlignment="1" applyProtection="1">
      <alignment horizontal="right" vertical="center" wrapText="1"/>
      <protection hidden="1"/>
    </xf>
    <xf numFmtId="176" fontId="36" fillId="12" borderId="18" xfId="0" applyNumberFormat="1" applyFont="1" applyFill="1" applyBorder="1" applyAlignment="1" applyProtection="1">
      <alignment horizontal="center" vertical="center" wrapText="1"/>
      <protection hidden="1"/>
    </xf>
    <xf numFmtId="176" fontId="8" fillId="11" borderId="0" xfId="0" applyNumberFormat="1" applyFont="1" applyFill="1" applyAlignment="1" applyProtection="1">
      <alignment horizontal="center" vertical="center" wrapText="1"/>
      <protection hidden="1"/>
    </xf>
    <xf numFmtId="176" fontId="8" fillId="12" borderId="18" xfId="0" applyNumberFormat="1" applyFont="1" applyFill="1" applyBorder="1" applyAlignment="1" applyProtection="1">
      <alignment vertical="center" wrapText="1"/>
      <protection hidden="1"/>
    </xf>
    <xf numFmtId="176" fontId="8" fillId="12" borderId="18" xfId="0" applyNumberFormat="1" applyFont="1" applyFill="1" applyBorder="1" applyAlignment="1" applyProtection="1">
      <alignment horizontal="center" vertical="center" wrapText="1"/>
      <protection hidden="1"/>
    </xf>
    <xf numFmtId="177" fontId="8" fillId="0" borderId="18" xfId="0" applyNumberFormat="1" applyFont="1" applyBorder="1" applyAlignment="1" applyProtection="1">
      <alignment horizontal="center" vertical="center" wrapText="1"/>
      <protection hidden="1"/>
    </xf>
    <xf numFmtId="176" fontId="8" fillId="12" borderId="18" xfId="0" applyNumberFormat="1" applyFont="1" applyFill="1" applyBorder="1" applyAlignment="1" applyProtection="1">
      <alignment horizontal="left" vertical="center" wrapText="1"/>
      <protection hidden="1"/>
    </xf>
    <xf numFmtId="176" fontId="36" fillId="12" borderId="18" xfId="0" applyNumberFormat="1" applyFont="1" applyFill="1" applyBorder="1" applyAlignment="1" applyProtection="1">
      <alignment vertical="center" wrapText="1"/>
      <protection hidden="1"/>
    </xf>
    <xf numFmtId="176" fontId="8" fillId="0" borderId="18" xfId="0" applyNumberFormat="1" applyFont="1" applyBorder="1" applyAlignment="1" applyProtection="1">
      <alignment horizontal="right" vertical="center" wrapText="1"/>
      <protection hidden="1"/>
    </xf>
    <xf numFmtId="0" fontId="8" fillId="2" borderId="0" xfId="0" applyFont="1" applyFill="1" applyAlignment="1" applyProtection="1">
      <alignment horizontal="center" vertical="center" wrapText="1"/>
      <protection hidden="1"/>
    </xf>
    <xf numFmtId="0" fontId="8" fillId="11" borderId="0" xfId="0" applyFont="1" applyFill="1" applyProtection="1">
      <protection hidden="1"/>
    </xf>
    <xf numFmtId="176" fontId="36" fillId="0" borderId="43" xfId="0" applyNumberFormat="1" applyFont="1" applyBorder="1" applyAlignment="1" applyProtection="1">
      <alignment horizontal="right" vertical="center" wrapText="1"/>
      <protection hidden="1"/>
    </xf>
    <xf numFmtId="0" fontId="8" fillId="11" borderId="0" xfId="0" applyFont="1" applyFill="1" applyAlignment="1" applyProtection="1">
      <alignment vertical="center" wrapText="1"/>
      <protection hidden="1"/>
    </xf>
    <xf numFmtId="0" fontId="15" fillId="11" borderId="0" xfId="0" applyFont="1" applyFill="1" applyAlignment="1" applyProtection="1">
      <alignment horizontal="center" vertical="center" wrapText="1"/>
      <protection hidden="1"/>
    </xf>
    <xf numFmtId="14" fontId="28" fillId="2" borderId="0" xfId="0" applyNumberFormat="1" applyFont="1" applyFill="1" applyAlignment="1" applyProtection="1">
      <alignment horizontal="center" vertical="center"/>
      <protection hidden="1"/>
    </xf>
    <xf numFmtId="176" fontId="8" fillId="11" borderId="0" xfId="0" applyNumberFormat="1" applyFont="1" applyFill="1" applyAlignment="1" applyProtection="1">
      <alignment vertical="center" wrapText="1"/>
      <protection hidden="1"/>
    </xf>
    <xf numFmtId="176" fontId="8" fillId="11" borderId="0" xfId="0" applyNumberFormat="1" applyFont="1" applyFill="1" applyAlignment="1" applyProtection="1">
      <alignment horizontal="right" vertical="center" wrapText="1"/>
      <protection hidden="1"/>
    </xf>
    <xf numFmtId="0" fontId="8" fillId="11" borderId="0" xfId="0" applyFont="1" applyFill="1" applyAlignment="1" applyProtection="1">
      <alignment horizontal="left" vertical="center" wrapText="1"/>
      <protection hidden="1"/>
    </xf>
    <xf numFmtId="0" fontId="34" fillId="0" borderId="0" xfId="0" applyFont="1" applyAlignment="1" applyProtection="1">
      <alignment horizontal="center" vertical="center" wrapText="1"/>
      <protection hidden="1"/>
    </xf>
    <xf numFmtId="169" fontId="34" fillId="0" borderId="0" xfId="0" applyNumberFormat="1" applyFont="1" applyAlignment="1" applyProtection="1">
      <alignment horizontal="center" vertical="center" wrapText="1"/>
      <protection hidden="1"/>
    </xf>
    <xf numFmtId="170" fontId="34" fillId="0" borderId="0" xfId="0" applyNumberFormat="1" applyFont="1" applyAlignment="1" applyProtection="1">
      <alignment horizontal="center" vertical="center" wrapText="1"/>
      <protection hidden="1"/>
    </xf>
    <xf numFmtId="0" fontId="45" fillId="12" borderId="18" xfId="0" applyFont="1" applyFill="1" applyBorder="1" applyAlignment="1" applyProtection="1">
      <alignment horizontal="center" vertical="center" wrapText="1"/>
      <protection hidden="1"/>
    </xf>
    <xf numFmtId="169" fontId="45" fillId="12" borderId="18" xfId="0" applyNumberFormat="1" applyFont="1" applyFill="1" applyBorder="1" applyAlignment="1" applyProtection="1">
      <alignment horizontal="center" vertical="center" wrapText="1"/>
      <protection hidden="1"/>
    </xf>
    <xf numFmtId="170" fontId="45" fillId="12" borderId="18" xfId="0" applyNumberFormat="1" applyFont="1" applyFill="1" applyBorder="1" applyAlignment="1" applyProtection="1">
      <alignment horizontal="center" vertical="center" wrapText="1"/>
      <protection hidden="1"/>
    </xf>
    <xf numFmtId="0" fontId="34" fillId="0" borderId="18" xfId="0" applyFont="1" applyBorder="1" applyAlignment="1" applyProtection="1">
      <alignment horizontal="center" vertical="center" wrapText="1"/>
      <protection hidden="1"/>
    </xf>
    <xf numFmtId="0" fontId="34" fillId="0" borderId="18" xfId="0" applyFont="1" applyBorder="1" applyAlignment="1" applyProtection="1">
      <alignment horizontal="left" vertical="center" wrapText="1"/>
      <protection hidden="1"/>
    </xf>
    <xf numFmtId="1" fontId="46" fillId="0" borderId="18" xfId="0" applyNumberFormat="1" applyFont="1" applyBorder="1" applyAlignment="1" applyProtection="1">
      <alignment horizontal="center" vertical="center" wrapText="1"/>
      <protection hidden="1"/>
    </xf>
    <xf numFmtId="164" fontId="34" fillId="0" borderId="18" xfId="0" applyNumberFormat="1" applyFont="1" applyBorder="1" applyAlignment="1" applyProtection="1">
      <alignment horizontal="center" vertical="center" wrapText="1"/>
      <protection hidden="1"/>
    </xf>
    <xf numFmtId="164" fontId="34" fillId="0" borderId="18" xfId="0" applyNumberFormat="1" applyFont="1" applyBorder="1" applyAlignment="1" applyProtection="1">
      <alignment horizontal="center" vertical="center" wrapText="1"/>
      <protection locked="0"/>
    </xf>
    <xf numFmtId="170" fontId="34" fillId="0" borderId="18" xfId="0" applyNumberFormat="1" applyFont="1" applyBorder="1" applyAlignment="1" applyProtection="1">
      <alignment horizontal="center" vertical="center" wrapText="1"/>
      <protection hidden="1"/>
    </xf>
    <xf numFmtId="0" fontId="28" fillId="0" borderId="0" xfId="0" applyFont="1" applyAlignment="1" applyProtection="1">
      <alignment vertical="center" wrapText="1"/>
      <protection hidden="1"/>
    </xf>
    <xf numFmtId="0" fontId="28" fillId="0" borderId="0" xfId="0" applyFont="1" applyAlignment="1" applyProtection="1">
      <alignment horizontal="left" vertical="center" wrapText="1"/>
      <protection hidden="1"/>
    </xf>
    <xf numFmtId="170" fontId="45" fillId="0" borderId="18" xfId="0" applyNumberFormat="1" applyFont="1" applyBorder="1" applyAlignment="1" applyProtection="1">
      <alignment horizontal="center" vertical="center" wrapText="1"/>
      <protection hidden="1"/>
    </xf>
    <xf numFmtId="170" fontId="45" fillId="0" borderId="0" xfId="0" applyNumberFormat="1" applyFont="1" applyAlignment="1" applyProtection="1">
      <alignment horizontal="center" vertical="center" wrapText="1"/>
      <protection hidden="1"/>
    </xf>
    <xf numFmtId="164" fontId="45" fillId="0" borderId="0" xfId="0" applyNumberFormat="1" applyFont="1" applyAlignment="1" applyProtection="1">
      <alignment horizontal="center" vertical="center" wrapText="1"/>
      <protection hidden="1"/>
    </xf>
    <xf numFmtId="169" fontId="45" fillId="0" borderId="0" xfId="0" applyNumberFormat="1" applyFont="1" applyAlignment="1" applyProtection="1">
      <alignment horizontal="center" vertical="center" wrapText="1"/>
      <protection hidden="1"/>
    </xf>
    <xf numFmtId="0" fontId="47" fillId="2" borderId="0" xfId="0" applyFont="1" applyFill="1" applyAlignment="1" applyProtection="1">
      <alignment horizontal="center"/>
      <protection hidden="1"/>
    </xf>
    <xf numFmtId="0" fontId="43" fillId="2" borderId="0" xfId="0" applyFont="1" applyFill="1" applyProtection="1">
      <protection hidden="1"/>
    </xf>
    <xf numFmtId="0" fontId="43" fillId="2" borderId="0" xfId="0" applyFont="1" applyFill="1" applyAlignment="1" applyProtection="1">
      <alignment horizontal="center"/>
      <protection hidden="1"/>
    </xf>
    <xf numFmtId="0" fontId="43" fillId="0" borderId="0" xfId="0" applyFont="1" applyAlignment="1" applyProtection="1">
      <alignment vertical="top" wrapText="1"/>
      <protection hidden="1"/>
    </xf>
    <xf numFmtId="0" fontId="43" fillId="2" borderId="0" xfId="0" applyFont="1" applyFill="1" applyAlignment="1" applyProtection="1">
      <alignment vertical="center"/>
      <protection hidden="1"/>
    </xf>
    <xf numFmtId="0" fontId="43" fillId="2" borderId="0" xfId="0" applyFont="1" applyFill="1" applyAlignment="1" applyProtection="1">
      <alignment horizontal="center" vertical="center"/>
      <protection hidden="1"/>
    </xf>
    <xf numFmtId="0" fontId="43" fillId="0" borderId="0" xfId="0" applyFont="1" applyAlignment="1" applyProtection="1">
      <alignment horizontal="center" vertical="center" wrapText="1"/>
      <protection hidden="1"/>
    </xf>
    <xf numFmtId="0" fontId="48" fillId="0" borderId="0" xfId="0" applyFont="1" applyAlignment="1" applyProtection="1">
      <alignment horizontal="center" vertical="center"/>
      <protection hidden="1"/>
    </xf>
    <xf numFmtId="0" fontId="48" fillId="0" borderId="0" xfId="0" applyFont="1" applyAlignment="1" applyProtection="1">
      <alignment horizontal="left" vertical="center"/>
      <protection hidden="1"/>
    </xf>
    <xf numFmtId="0" fontId="49" fillId="0" borderId="0" xfId="0" applyFont="1" applyAlignment="1" applyProtection="1">
      <alignment horizontal="center" vertical="center"/>
      <protection hidden="1"/>
    </xf>
    <xf numFmtId="169" fontId="49" fillId="0" borderId="0" xfId="0" applyNumberFormat="1" applyFont="1" applyAlignment="1" applyProtection="1">
      <alignment horizontal="center" vertical="center"/>
      <protection hidden="1"/>
    </xf>
    <xf numFmtId="0" fontId="48" fillId="0" borderId="0" xfId="0" applyFont="1" applyAlignment="1" applyProtection="1">
      <alignment vertical="center"/>
      <protection hidden="1"/>
    </xf>
    <xf numFmtId="0" fontId="48" fillId="0" borderId="0" xfId="0" applyFont="1" applyAlignment="1" applyProtection="1">
      <alignment vertical="center" wrapText="1"/>
      <protection hidden="1"/>
    </xf>
    <xf numFmtId="14" fontId="51" fillId="6" borderId="18" xfId="0" applyNumberFormat="1" applyFont="1" applyFill="1" applyBorder="1" applyAlignment="1" applyProtection="1">
      <alignment horizontal="center" vertical="center" wrapText="1"/>
      <protection hidden="1"/>
    </xf>
    <xf numFmtId="0" fontId="51" fillId="6" borderId="18" xfId="0" applyFont="1" applyFill="1" applyBorder="1" applyAlignment="1" applyProtection="1">
      <alignment horizontal="center" vertical="center" wrapText="1"/>
      <protection hidden="1"/>
    </xf>
    <xf numFmtId="178" fontId="51" fillId="6" borderId="18" xfId="0" applyNumberFormat="1" applyFont="1" applyFill="1" applyBorder="1" applyAlignment="1" applyProtection="1">
      <alignment horizontal="center" vertical="center" wrapText="1"/>
      <protection hidden="1"/>
    </xf>
    <xf numFmtId="169" fontId="51" fillId="6" borderId="18" xfId="0" applyNumberFormat="1" applyFont="1" applyFill="1" applyBorder="1" applyAlignment="1" applyProtection="1">
      <alignment horizontal="center" vertical="center" wrapText="1"/>
      <protection hidden="1"/>
    </xf>
    <xf numFmtId="179" fontId="52" fillId="0" borderId="18" xfId="0" applyNumberFormat="1" applyFont="1" applyBorder="1" applyAlignment="1" applyProtection="1">
      <alignment horizontal="center" vertical="center" wrapText="1"/>
      <protection hidden="1"/>
    </xf>
    <xf numFmtId="0" fontId="52" fillId="0" borderId="18" xfId="0" applyFont="1" applyBorder="1" applyAlignment="1" applyProtection="1">
      <alignment horizontal="left" vertical="center" wrapText="1"/>
      <protection hidden="1"/>
    </xf>
    <xf numFmtId="180" fontId="52" fillId="0" borderId="18" xfId="0" applyNumberFormat="1" applyFont="1" applyBorder="1" applyAlignment="1" applyProtection="1">
      <alignment horizontal="center" vertical="center" wrapText="1"/>
      <protection hidden="1"/>
    </xf>
    <xf numFmtId="169" fontId="53" fillId="0" borderId="18" xfId="0" applyNumberFormat="1" applyFont="1" applyBorder="1" applyAlignment="1" applyProtection="1">
      <alignment horizontal="center" vertical="center" wrapText="1"/>
      <protection locked="0"/>
    </xf>
    <xf numFmtId="0" fontId="48" fillId="2" borderId="0" xfId="0" applyFont="1" applyFill="1" applyAlignment="1" applyProtection="1">
      <alignment horizontal="center" vertical="center"/>
      <protection hidden="1"/>
    </xf>
    <xf numFmtId="0" fontId="48" fillId="2" borderId="0" xfId="0" applyFont="1" applyFill="1" applyAlignment="1" applyProtection="1">
      <alignment horizontal="left" vertical="center"/>
      <protection hidden="1"/>
    </xf>
    <xf numFmtId="0" fontId="49" fillId="2" borderId="0" xfId="0" applyFont="1" applyFill="1" applyAlignment="1" applyProtection="1">
      <alignment horizontal="center" vertical="center"/>
      <protection hidden="1"/>
    </xf>
    <xf numFmtId="169" fontId="49" fillId="2" borderId="0" xfId="0" applyNumberFormat="1" applyFont="1" applyFill="1" applyAlignment="1" applyProtection="1">
      <alignment horizontal="center" vertical="center"/>
      <protection hidden="1"/>
    </xf>
    <xf numFmtId="0" fontId="48" fillId="2" borderId="0" xfId="0" applyFont="1" applyFill="1" applyAlignment="1" applyProtection="1">
      <alignment vertical="center"/>
      <protection hidden="1"/>
    </xf>
    <xf numFmtId="0" fontId="55" fillId="2" borderId="0" xfId="0" applyFont="1" applyFill="1" applyAlignment="1" applyProtection="1">
      <alignment horizontal="center" vertical="center"/>
      <protection hidden="1"/>
    </xf>
    <xf numFmtId="0" fontId="56" fillId="0" borderId="0" xfId="0" applyFont="1" applyProtection="1">
      <protection locked="0"/>
    </xf>
    <xf numFmtId="0" fontId="60" fillId="0" borderId="53" xfId="0" applyFont="1" applyBorder="1" applyAlignment="1">
      <alignment horizontal="center"/>
    </xf>
    <xf numFmtId="0" fontId="62" fillId="2" borderId="55" xfId="0" applyFont="1" applyFill="1" applyBorder="1" applyAlignment="1">
      <alignment horizontal="center"/>
    </xf>
    <xf numFmtId="0" fontId="62" fillId="2" borderId="56" xfId="0" applyFont="1" applyFill="1" applyBorder="1" applyAlignment="1">
      <alignment horizontal="center"/>
    </xf>
    <xf numFmtId="0" fontId="62" fillId="2" borderId="46" xfId="0" applyFont="1" applyFill="1" applyBorder="1" applyAlignment="1">
      <alignment horizontal="center"/>
    </xf>
    <xf numFmtId="0" fontId="62" fillId="2" borderId="47" xfId="0" applyFont="1" applyFill="1" applyBorder="1" applyAlignment="1">
      <alignment horizontal="center"/>
    </xf>
    <xf numFmtId="0" fontId="60" fillId="0" borderId="53" xfId="0" applyFont="1" applyBorder="1" applyAlignment="1" applyProtection="1">
      <alignment horizontal="center"/>
      <protection locked="0"/>
    </xf>
    <xf numFmtId="0" fontId="62" fillId="2" borderId="55" xfId="0" applyFont="1" applyFill="1" applyBorder="1" applyAlignment="1" applyProtection="1">
      <alignment horizontal="center"/>
      <protection locked="0"/>
    </xf>
    <xf numFmtId="0" fontId="62" fillId="2" borderId="56" xfId="0" applyFont="1" applyFill="1" applyBorder="1" applyAlignment="1" applyProtection="1">
      <alignment horizontal="center"/>
      <protection locked="0"/>
    </xf>
    <xf numFmtId="0" fontId="62" fillId="2" borderId="49" xfId="0" applyFont="1" applyFill="1" applyBorder="1" applyAlignment="1" applyProtection="1">
      <alignment horizontal="center"/>
      <protection locked="0"/>
    </xf>
    <xf numFmtId="0" fontId="62" fillId="2" borderId="50" xfId="0" applyFont="1" applyFill="1" applyBorder="1" applyAlignment="1" applyProtection="1">
      <alignment horizontal="center"/>
      <protection locked="0"/>
    </xf>
    <xf numFmtId="0" fontId="56" fillId="0" borderId="0" xfId="0" applyFont="1" applyAlignment="1" applyProtection="1">
      <alignment horizontal="center" vertical="center"/>
      <protection locked="0"/>
    </xf>
    <xf numFmtId="0" fontId="64" fillId="0" borderId="18" xfId="0" applyFont="1" applyBorder="1" applyAlignment="1">
      <alignment horizontal="center"/>
    </xf>
    <xf numFmtId="14" fontId="64" fillId="6" borderId="18" xfId="0" applyNumberFormat="1" applyFont="1" applyFill="1" applyBorder="1" applyAlignment="1" applyProtection="1">
      <alignment horizontal="center" textRotation="90"/>
      <protection locked="0"/>
    </xf>
    <xf numFmtId="0" fontId="64" fillId="6" borderId="18" xfId="0" applyFont="1" applyFill="1" applyBorder="1" applyAlignment="1" applyProtection="1">
      <alignment horizontal="center" textRotation="90"/>
      <protection locked="0"/>
    </xf>
    <xf numFmtId="0" fontId="64" fillId="6" borderId="33" xfId="0" applyFont="1" applyFill="1" applyBorder="1" applyAlignment="1" applyProtection="1">
      <alignment horizontal="center" textRotation="90"/>
      <protection locked="0"/>
    </xf>
    <xf numFmtId="0" fontId="64" fillId="6" borderId="61" xfId="0" applyFont="1" applyFill="1" applyBorder="1" applyAlignment="1" applyProtection="1">
      <alignment horizontal="center" textRotation="90"/>
      <protection locked="0"/>
    </xf>
    <xf numFmtId="0" fontId="64" fillId="6" borderId="62" xfId="0" applyFont="1" applyFill="1" applyBorder="1" applyAlignment="1" applyProtection="1">
      <alignment horizontal="center" textRotation="90"/>
      <protection locked="0"/>
    </xf>
    <xf numFmtId="0" fontId="64" fillId="0" borderId="63" xfId="0" applyFont="1" applyBorder="1"/>
    <xf numFmtId="0" fontId="64" fillId="0" borderId="64" xfId="0" applyFont="1" applyBorder="1"/>
    <xf numFmtId="0" fontId="64" fillId="0" borderId="0" xfId="0" applyFont="1"/>
    <xf numFmtId="0" fontId="64" fillId="6" borderId="63" xfId="0" applyFont="1" applyFill="1" applyBorder="1" applyAlignment="1">
      <alignment horizontal="center" textRotation="90"/>
    </xf>
    <xf numFmtId="0" fontId="64" fillId="6" borderId="34" xfId="0" applyFont="1" applyFill="1" applyBorder="1" applyAlignment="1">
      <alignment horizontal="center" textRotation="90"/>
    </xf>
    <xf numFmtId="0" fontId="64" fillId="6" borderId="65" xfId="0" applyFont="1" applyFill="1" applyBorder="1" applyAlignment="1">
      <alignment horizontal="center" textRotation="90"/>
    </xf>
    <xf numFmtId="0" fontId="64" fillId="0" borderId="63" xfId="0" applyFont="1" applyBorder="1" applyAlignment="1">
      <alignment horizontal="center" textRotation="90"/>
    </xf>
    <xf numFmtId="0" fontId="64" fillId="0" borderId="34" xfId="0" applyFont="1" applyBorder="1" applyAlignment="1">
      <alignment horizontal="center" textRotation="90"/>
    </xf>
    <xf numFmtId="0" fontId="64" fillId="0" borderId="65" xfId="0" applyFont="1" applyBorder="1" applyAlignment="1">
      <alignment horizontal="center" textRotation="90"/>
    </xf>
    <xf numFmtId="0" fontId="64" fillId="0" borderId="19" xfId="0" applyFont="1" applyBorder="1" applyAlignment="1">
      <alignment horizontal="center" textRotation="90"/>
    </xf>
    <xf numFmtId="0" fontId="62" fillId="0" borderId="18" xfId="0" applyFont="1" applyBorder="1" applyProtection="1">
      <protection locked="0"/>
    </xf>
    <xf numFmtId="1" fontId="56" fillId="0" borderId="25" xfId="0" applyNumberFormat="1" applyFont="1" applyBorder="1" applyProtection="1">
      <protection locked="0"/>
    </xf>
    <xf numFmtId="0" fontId="56" fillId="0" borderId="18" xfId="0" applyFont="1" applyBorder="1" applyProtection="1">
      <protection locked="0"/>
    </xf>
    <xf numFmtId="0" fontId="62" fillId="6" borderId="18" xfId="0" applyFont="1" applyFill="1" applyBorder="1" applyAlignment="1" applyProtection="1">
      <alignment horizontal="center"/>
      <protection locked="0"/>
    </xf>
    <xf numFmtId="0" fontId="62" fillId="2" borderId="18" xfId="0" applyFont="1" applyFill="1" applyBorder="1" applyAlignment="1" applyProtection="1">
      <alignment horizontal="center"/>
      <protection locked="0"/>
    </xf>
    <xf numFmtId="0" fontId="65" fillId="2" borderId="0" xfId="0" applyFont="1" applyFill="1" applyAlignment="1">
      <alignment horizontal="center" vertical="center"/>
    </xf>
    <xf numFmtId="0" fontId="66" fillId="2" borderId="0" xfId="0" applyFont="1" applyFill="1"/>
    <xf numFmtId="0" fontId="65" fillId="14" borderId="18" xfId="0" applyFont="1" applyFill="1" applyBorder="1" applyAlignment="1">
      <alignment horizontal="center" vertical="center"/>
    </xf>
    <xf numFmtId="0" fontId="65" fillId="14" borderId="18" xfId="0" applyFont="1" applyFill="1" applyBorder="1" applyAlignment="1">
      <alignment vertical="center" wrapText="1"/>
    </xf>
    <xf numFmtId="0" fontId="65" fillId="15" borderId="18" xfId="0" applyFont="1" applyFill="1" applyBorder="1" applyAlignment="1">
      <alignment horizontal="center" vertical="center"/>
    </xf>
    <xf numFmtId="0" fontId="65" fillId="15" borderId="18" xfId="0" applyFont="1" applyFill="1" applyBorder="1" applyAlignment="1">
      <alignment vertical="center" wrapText="1"/>
    </xf>
    <xf numFmtId="0" fontId="65" fillId="16" borderId="18" xfId="0" applyFont="1" applyFill="1" applyBorder="1" applyAlignment="1">
      <alignment horizontal="center" vertical="center"/>
    </xf>
    <xf numFmtId="0" fontId="65" fillId="16" borderId="18" xfId="0" applyFont="1" applyFill="1" applyBorder="1" applyAlignment="1">
      <alignment vertical="center" wrapText="1"/>
    </xf>
    <xf numFmtId="10" fontId="2" fillId="4" borderId="2" xfId="0" applyNumberFormat="1" applyFont="1" applyFill="1" applyBorder="1" applyAlignment="1" applyProtection="1">
      <alignment horizontal="center" vertical="center"/>
      <protection hidden="1"/>
    </xf>
    <xf numFmtId="10" fontId="2" fillId="4" borderId="3" xfId="0" applyNumberFormat="1" applyFont="1" applyFill="1" applyBorder="1" applyAlignment="1" applyProtection="1">
      <alignment horizontal="center" vertical="center"/>
      <protection hidden="1"/>
    </xf>
    <xf numFmtId="10" fontId="2" fillId="4" borderId="4" xfId="0" applyNumberFormat="1" applyFont="1" applyFill="1" applyBorder="1" applyAlignment="1" applyProtection="1">
      <alignment horizontal="center" vertical="center"/>
      <protection hidden="1"/>
    </xf>
    <xf numFmtId="0" fontId="5" fillId="4" borderId="5" xfId="0" applyFont="1" applyFill="1" applyBorder="1" applyAlignment="1" applyProtection="1">
      <alignment horizontal="center" vertical="top" wrapText="1"/>
      <protection hidden="1"/>
    </xf>
    <xf numFmtId="0" fontId="5" fillId="4" borderId="6" xfId="0" applyFont="1" applyFill="1" applyBorder="1" applyAlignment="1" applyProtection="1">
      <alignment horizontal="center" vertical="top" wrapText="1"/>
      <protection hidden="1"/>
    </xf>
    <xf numFmtId="0" fontId="5" fillId="4" borderId="7" xfId="0" applyFont="1" applyFill="1" applyBorder="1" applyAlignment="1" applyProtection="1">
      <alignment horizontal="center" vertical="top" wrapText="1"/>
      <protection hidden="1"/>
    </xf>
    <xf numFmtId="0" fontId="5" fillId="4" borderId="9" xfId="0" applyFont="1" applyFill="1" applyBorder="1" applyAlignment="1" applyProtection="1">
      <alignment horizontal="center" vertical="top" wrapText="1"/>
      <protection hidden="1"/>
    </xf>
    <xf numFmtId="0" fontId="5" fillId="4" borderId="0" xfId="0" applyFont="1" applyFill="1" applyAlignment="1" applyProtection="1">
      <alignment horizontal="center" vertical="top" wrapText="1"/>
      <protection hidden="1"/>
    </xf>
    <xf numFmtId="0" fontId="5" fillId="4" borderId="10" xfId="0" applyFont="1" applyFill="1" applyBorder="1" applyAlignment="1" applyProtection="1">
      <alignment horizontal="center" vertical="top" wrapText="1"/>
      <protection hidden="1"/>
    </xf>
    <xf numFmtId="0" fontId="9" fillId="7" borderId="8" xfId="0" applyFont="1" applyFill="1" applyBorder="1" applyAlignment="1" applyProtection="1">
      <alignment horizontal="left" vertical="center"/>
      <protection locked="0"/>
    </xf>
    <xf numFmtId="0" fontId="3" fillId="4" borderId="5" xfId="0" applyFont="1" applyFill="1" applyBorder="1" applyAlignment="1" applyProtection="1">
      <alignment horizontal="center" vertical="center" wrapText="1"/>
      <protection hidden="1"/>
    </xf>
    <xf numFmtId="0" fontId="3" fillId="4" borderId="6" xfId="0" applyFont="1" applyFill="1" applyBorder="1" applyAlignment="1" applyProtection="1">
      <alignment horizontal="center" vertical="center" wrapText="1"/>
      <protection hidden="1"/>
    </xf>
    <xf numFmtId="0" fontId="3" fillId="4" borderId="7" xfId="0" applyFont="1" applyFill="1" applyBorder="1" applyAlignment="1" applyProtection="1">
      <alignment horizontal="center" vertical="center" wrapText="1"/>
      <protection hidden="1"/>
    </xf>
    <xf numFmtId="0" fontId="3" fillId="4" borderId="9" xfId="0" applyFont="1" applyFill="1" applyBorder="1" applyAlignment="1" applyProtection="1">
      <alignment horizontal="center" vertical="center" wrapText="1"/>
      <protection hidden="1"/>
    </xf>
    <xf numFmtId="0" fontId="3" fillId="4" borderId="0" xfId="0" applyFont="1" applyFill="1" applyAlignment="1" applyProtection="1">
      <alignment horizontal="center" vertical="center" wrapText="1"/>
      <protection hidden="1"/>
    </xf>
    <xf numFmtId="0" fontId="3" fillId="4" borderId="10" xfId="0" applyFont="1" applyFill="1" applyBorder="1" applyAlignment="1" applyProtection="1">
      <alignment horizontal="center" vertical="center" wrapText="1"/>
      <protection hidden="1"/>
    </xf>
    <xf numFmtId="0" fontId="3" fillId="4" borderId="11" xfId="0" applyFont="1" applyFill="1" applyBorder="1" applyAlignment="1" applyProtection="1">
      <alignment horizontal="center" vertical="center" wrapText="1"/>
      <protection hidden="1"/>
    </xf>
    <xf numFmtId="0" fontId="3" fillId="4" borderId="16" xfId="0" applyFont="1" applyFill="1" applyBorder="1" applyAlignment="1" applyProtection="1">
      <alignment horizontal="center" vertical="center" wrapText="1"/>
      <protection hidden="1"/>
    </xf>
    <xf numFmtId="0" fontId="3" fillId="4" borderId="13" xfId="0" applyFont="1" applyFill="1" applyBorder="1" applyAlignment="1" applyProtection="1">
      <alignment horizontal="center" vertical="center" wrapText="1"/>
      <protection hidden="1"/>
    </xf>
    <xf numFmtId="0" fontId="10" fillId="5" borderId="5" xfId="0" applyFont="1" applyFill="1" applyBorder="1" applyAlignment="1" applyProtection="1">
      <alignment horizontal="center" vertical="center" wrapText="1"/>
      <protection hidden="1"/>
    </xf>
    <xf numFmtId="0" fontId="10" fillId="5" borderId="6" xfId="0" applyFont="1" applyFill="1" applyBorder="1" applyAlignment="1" applyProtection="1">
      <alignment horizontal="center" vertical="center" wrapText="1"/>
      <protection hidden="1"/>
    </xf>
    <xf numFmtId="0" fontId="10" fillId="5" borderId="7" xfId="0" applyFont="1" applyFill="1" applyBorder="1" applyAlignment="1" applyProtection="1">
      <alignment horizontal="center" vertical="center" wrapText="1"/>
      <protection hidden="1"/>
    </xf>
    <xf numFmtId="0" fontId="10" fillId="5" borderId="9" xfId="0" applyFont="1" applyFill="1" applyBorder="1" applyAlignment="1" applyProtection="1">
      <alignment horizontal="center" vertical="center" wrapText="1"/>
      <protection hidden="1"/>
    </xf>
    <xf numFmtId="0" fontId="10" fillId="5" borderId="0" xfId="0" applyFont="1" applyFill="1" applyAlignment="1" applyProtection="1">
      <alignment horizontal="center" vertical="center" wrapText="1"/>
      <protection hidden="1"/>
    </xf>
    <xf numFmtId="0" fontId="10" fillId="5" borderId="10" xfId="0" applyFont="1" applyFill="1" applyBorder="1" applyAlignment="1" applyProtection="1">
      <alignment horizontal="center" vertical="center" wrapText="1"/>
      <protection hidden="1"/>
    </xf>
    <xf numFmtId="167" fontId="9" fillId="7" borderId="2" xfId="0" applyNumberFormat="1" applyFont="1" applyFill="1" applyBorder="1" applyAlignment="1" applyProtection="1">
      <alignment horizontal="left" vertical="center"/>
      <protection locked="0"/>
    </xf>
    <xf numFmtId="167" fontId="9" fillId="7" borderId="3" xfId="0" applyNumberFormat="1" applyFont="1" applyFill="1" applyBorder="1" applyAlignment="1" applyProtection="1">
      <alignment horizontal="left" vertical="center"/>
      <protection locked="0"/>
    </xf>
    <xf numFmtId="167" fontId="9" fillId="7" borderId="4" xfId="0" applyNumberFormat="1" applyFont="1" applyFill="1" applyBorder="1" applyAlignment="1" applyProtection="1">
      <alignment horizontal="left" vertical="center"/>
      <protection locked="0"/>
    </xf>
    <xf numFmtId="0" fontId="9" fillId="7" borderId="2" xfId="0" applyFont="1" applyFill="1" applyBorder="1" applyAlignment="1" applyProtection="1">
      <alignment horizontal="left" vertical="center"/>
      <protection locked="0"/>
    </xf>
    <xf numFmtId="0" fontId="9" fillId="7" borderId="3" xfId="0" applyFont="1" applyFill="1" applyBorder="1" applyAlignment="1" applyProtection="1">
      <alignment horizontal="left" vertical="center"/>
      <protection locked="0"/>
    </xf>
    <xf numFmtId="0" fontId="9" fillId="7" borderId="4" xfId="0" applyFont="1" applyFill="1" applyBorder="1" applyAlignment="1" applyProtection="1">
      <alignment horizontal="left" vertical="center"/>
      <protection locked="0"/>
    </xf>
    <xf numFmtId="0" fontId="16" fillId="7" borderId="9" xfId="0" applyFont="1" applyFill="1" applyBorder="1" applyAlignment="1" applyProtection="1">
      <alignment horizontal="center" vertical="center" wrapText="1"/>
      <protection locked="0"/>
    </xf>
    <xf numFmtId="0" fontId="16" fillId="7" borderId="0" xfId="0" applyFont="1" applyFill="1" applyAlignment="1" applyProtection="1">
      <alignment horizontal="center" vertical="center" wrapText="1"/>
      <protection locked="0"/>
    </xf>
    <xf numFmtId="0" fontId="16" fillId="7" borderId="10" xfId="0" applyFont="1" applyFill="1" applyBorder="1" applyAlignment="1" applyProtection="1">
      <alignment horizontal="center" vertical="center" wrapText="1"/>
      <protection locked="0"/>
    </xf>
    <xf numFmtId="0" fontId="16" fillId="7" borderId="11" xfId="0" applyFont="1" applyFill="1" applyBorder="1" applyAlignment="1" applyProtection="1">
      <alignment horizontal="center" vertical="center" wrapText="1"/>
      <protection locked="0"/>
    </xf>
    <xf numFmtId="0" fontId="16" fillId="7" borderId="16" xfId="0" applyFont="1" applyFill="1" applyBorder="1" applyAlignment="1" applyProtection="1">
      <alignment horizontal="center" vertical="center" wrapText="1"/>
      <protection locked="0"/>
    </xf>
    <xf numFmtId="0" fontId="16" fillId="7" borderId="13" xfId="0" applyFont="1" applyFill="1" applyBorder="1" applyAlignment="1" applyProtection="1">
      <alignment horizontal="center" vertical="center" wrapText="1"/>
      <protection locked="0"/>
    </xf>
    <xf numFmtId="1" fontId="1" fillId="7" borderId="8" xfId="0" applyNumberFormat="1" applyFont="1" applyFill="1" applyBorder="1" applyAlignment="1" applyProtection="1">
      <alignment horizontal="left" vertical="center"/>
      <protection locked="0"/>
    </xf>
    <xf numFmtId="0" fontId="17" fillId="4" borderId="5" xfId="0" applyFont="1" applyFill="1" applyBorder="1" applyAlignment="1" applyProtection="1">
      <alignment horizontal="center" vertical="center" wrapText="1"/>
      <protection hidden="1"/>
    </xf>
    <xf numFmtId="0" fontId="17" fillId="4" borderId="6" xfId="0" applyFont="1" applyFill="1" applyBorder="1" applyAlignment="1" applyProtection="1">
      <alignment horizontal="center" vertical="center" wrapText="1"/>
      <protection hidden="1"/>
    </xf>
    <xf numFmtId="0" fontId="17" fillId="4" borderId="7" xfId="0" applyFont="1" applyFill="1" applyBorder="1" applyAlignment="1" applyProtection="1">
      <alignment horizontal="center" vertical="center" wrapText="1"/>
      <protection hidden="1"/>
    </xf>
    <xf numFmtId="1" fontId="1" fillId="7" borderId="1" xfId="0" applyNumberFormat="1" applyFont="1" applyFill="1" applyBorder="1" applyAlignment="1" applyProtection="1">
      <alignment horizontal="left" vertical="center"/>
      <protection locked="0"/>
    </xf>
    <xf numFmtId="49" fontId="18" fillId="7" borderId="2" xfId="0" applyNumberFormat="1" applyFont="1" applyFill="1" applyBorder="1" applyAlignment="1" applyProtection="1">
      <alignment horizontal="center" vertical="center"/>
      <protection locked="0"/>
    </xf>
    <xf numFmtId="49" fontId="18" fillId="7" borderId="3" xfId="0" applyNumberFormat="1" applyFont="1" applyFill="1" applyBorder="1" applyAlignment="1" applyProtection="1">
      <alignment horizontal="center" vertical="center"/>
      <protection locked="0"/>
    </xf>
    <xf numFmtId="49" fontId="18" fillId="7" borderId="4" xfId="0" applyNumberFormat="1" applyFont="1" applyFill="1" applyBorder="1" applyAlignment="1" applyProtection="1">
      <alignment horizontal="center" vertical="center"/>
      <protection locked="0"/>
    </xf>
    <xf numFmtId="14" fontId="1" fillId="7" borderId="2" xfId="0" applyNumberFormat="1" applyFont="1" applyFill="1" applyBorder="1" applyAlignment="1" applyProtection="1">
      <alignment horizontal="left" vertical="center"/>
      <protection locked="0"/>
    </xf>
    <xf numFmtId="14" fontId="1" fillId="7" borderId="3" xfId="0" applyNumberFormat="1" applyFont="1" applyFill="1" applyBorder="1" applyAlignment="1" applyProtection="1">
      <alignment horizontal="left" vertical="center"/>
      <protection locked="0"/>
    </xf>
    <xf numFmtId="14" fontId="1" fillId="7" borderId="4" xfId="0" applyNumberFormat="1" applyFont="1" applyFill="1" applyBorder="1" applyAlignment="1" applyProtection="1">
      <alignment horizontal="left" vertical="center"/>
      <protection locked="0"/>
    </xf>
    <xf numFmtId="0" fontId="1" fillId="7" borderId="3" xfId="0" applyFont="1" applyFill="1" applyBorder="1" applyAlignment="1" applyProtection="1">
      <alignment horizontal="center" vertical="center"/>
      <protection hidden="1"/>
    </xf>
    <xf numFmtId="0" fontId="1" fillId="7" borderId="4" xfId="0" applyFont="1" applyFill="1" applyBorder="1" applyAlignment="1" applyProtection="1">
      <alignment horizontal="center" vertical="center"/>
      <protection hidden="1"/>
    </xf>
    <xf numFmtId="167" fontId="1" fillId="7" borderId="2" xfId="0" applyNumberFormat="1" applyFont="1" applyFill="1" applyBorder="1" applyAlignment="1" applyProtection="1">
      <alignment horizontal="left" vertical="center"/>
      <protection locked="0"/>
    </xf>
    <xf numFmtId="167" fontId="1" fillId="7" borderId="3" xfId="0" applyNumberFormat="1" applyFont="1" applyFill="1" applyBorder="1" applyAlignment="1" applyProtection="1">
      <alignment horizontal="left" vertical="center"/>
      <protection locked="0"/>
    </xf>
    <xf numFmtId="167" fontId="1" fillId="7" borderId="4" xfId="0" applyNumberFormat="1" applyFont="1" applyFill="1" applyBorder="1" applyAlignment="1" applyProtection="1">
      <alignment horizontal="left" vertical="center"/>
      <protection locked="0"/>
    </xf>
    <xf numFmtId="49" fontId="23" fillId="8" borderId="0" xfId="0" applyNumberFormat="1" applyFont="1" applyFill="1" applyAlignment="1" applyProtection="1">
      <alignment horizontal="center" vertical="center" wrapText="1"/>
      <protection hidden="1"/>
    </xf>
    <xf numFmtId="0" fontId="26" fillId="9" borderId="19" xfId="0" applyFont="1" applyFill="1" applyBorder="1" applyAlignment="1" applyProtection="1">
      <alignment horizontal="center" vertical="center" wrapText="1"/>
      <protection hidden="1"/>
    </xf>
    <xf numFmtId="0" fontId="1" fillId="9" borderId="0" xfId="0" applyFont="1" applyFill="1" applyAlignment="1" applyProtection="1">
      <alignment horizontal="center" vertical="center"/>
      <protection hidden="1"/>
    </xf>
    <xf numFmtId="0" fontId="1" fillId="9" borderId="19" xfId="0" applyFont="1" applyFill="1" applyBorder="1" applyAlignment="1" applyProtection="1">
      <alignment horizontal="center" vertical="center"/>
      <protection hidden="1"/>
    </xf>
    <xf numFmtId="0" fontId="29" fillId="2" borderId="0" xfId="0" applyFont="1" applyFill="1" applyAlignment="1" applyProtection="1">
      <alignment horizontal="center" wrapText="1"/>
      <protection hidden="1"/>
    </xf>
    <xf numFmtId="0" fontId="29" fillId="2" borderId="0" xfId="0" applyFont="1" applyFill="1" applyAlignment="1" applyProtection="1">
      <alignment horizontal="center" wrapText="1"/>
      <protection locked="0"/>
    </xf>
    <xf numFmtId="0" fontId="30" fillId="2" borderId="0" xfId="0" applyFont="1" applyFill="1" applyAlignment="1" applyProtection="1">
      <alignment horizontal="center" vertical="center" wrapText="1"/>
      <protection hidden="1"/>
    </xf>
    <xf numFmtId="0" fontId="28" fillId="2" borderId="0" xfId="0" applyFont="1" applyFill="1" applyAlignment="1" applyProtection="1">
      <alignment horizontal="center"/>
      <protection hidden="1"/>
    </xf>
    <xf numFmtId="0" fontId="28" fillId="2" borderId="0" xfId="0" applyFont="1" applyFill="1" applyAlignment="1" applyProtection="1">
      <alignment horizontal="left" vertical="center"/>
      <protection hidden="1"/>
    </xf>
    <xf numFmtId="0" fontId="28" fillId="2" borderId="0" xfId="0" applyFont="1" applyFill="1" applyAlignment="1" applyProtection="1">
      <alignment horizontal="left" vertical="center"/>
      <protection locked="0"/>
    </xf>
    <xf numFmtId="14" fontId="28" fillId="2" borderId="0" xfId="0" applyNumberFormat="1" applyFont="1" applyFill="1" applyAlignment="1" applyProtection="1">
      <alignment horizontal="center" vertical="center"/>
      <protection locked="0"/>
    </xf>
    <xf numFmtId="0" fontId="28" fillId="2" borderId="0" xfId="0" applyFont="1" applyFill="1" applyAlignment="1" applyProtection="1">
      <alignment horizontal="center" vertical="center"/>
      <protection locked="0"/>
    </xf>
    <xf numFmtId="0" fontId="29" fillId="2" borderId="0" xfId="0" applyFont="1" applyFill="1" applyAlignment="1" applyProtection="1">
      <alignment horizontal="center" vertical="center"/>
      <protection hidden="1"/>
    </xf>
    <xf numFmtId="1" fontId="31" fillId="2" borderId="0" xfId="0" applyNumberFormat="1" applyFont="1" applyFill="1" applyAlignment="1" applyProtection="1">
      <alignment horizontal="right"/>
      <protection hidden="1"/>
    </xf>
    <xf numFmtId="0" fontId="31" fillId="2" borderId="0" xfId="0" applyFont="1" applyFill="1" applyAlignment="1" applyProtection="1">
      <alignment horizontal="right"/>
      <protection hidden="1"/>
    </xf>
    <xf numFmtId="0" fontId="28" fillId="2" borderId="0" xfId="0" applyFont="1" applyFill="1" applyAlignment="1" applyProtection="1">
      <alignment horizontal="justify" vertical="center" wrapText="1"/>
      <protection hidden="1"/>
    </xf>
    <xf numFmtId="0" fontId="28" fillId="2" borderId="0" xfId="0" applyFont="1" applyFill="1" applyAlignment="1" applyProtection="1">
      <alignment horizontal="left" vertical="center" wrapText="1"/>
      <protection locked="0"/>
    </xf>
    <xf numFmtId="0" fontId="28" fillId="2" borderId="0" xfId="0" applyFont="1" applyFill="1" applyAlignment="1" applyProtection="1">
      <alignment horizontal="center" vertical="top" wrapText="1"/>
      <protection hidden="1"/>
    </xf>
    <xf numFmtId="0" fontId="32" fillId="2" borderId="0" xfId="0" applyFont="1" applyFill="1" applyAlignment="1" applyProtection="1">
      <alignment horizontal="left" vertical="top"/>
      <protection hidden="1"/>
    </xf>
    <xf numFmtId="0" fontId="28" fillId="2" borderId="0" xfId="0" applyFont="1" applyFill="1" applyAlignment="1" applyProtection="1">
      <alignment horizontal="left" vertical="top"/>
      <protection hidden="1"/>
    </xf>
    <xf numFmtId="0" fontId="33" fillId="2" borderId="18" xfId="0" applyFont="1" applyFill="1" applyBorder="1" applyAlignment="1" applyProtection="1">
      <alignment horizontal="center" vertical="center" wrapText="1"/>
      <protection hidden="1"/>
    </xf>
    <xf numFmtId="0" fontId="34" fillId="2" borderId="18" xfId="0" applyFont="1" applyFill="1" applyBorder="1" applyAlignment="1" applyProtection="1">
      <alignment horizontal="center" vertical="center" textRotation="90" wrapText="1"/>
      <protection hidden="1"/>
    </xf>
    <xf numFmtId="0" fontId="34" fillId="2" borderId="18" xfId="0" applyFont="1" applyFill="1" applyBorder="1" applyAlignment="1" applyProtection="1">
      <alignment horizontal="center" vertical="center" wrapText="1"/>
      <protection hidden="1"/>
    </xf>
    <xf numFmtId="0" fontId="34" fillId="2" borderId="20" xfId="0" applyFont="1" applyFill="1" applyBorder="1" applyAlignment="1" applyProtection="1">
      <alignment horizontal="center" vertical="center" wrapText="1"/>
      <protection hidden="1"/>
    </xf>
    <xf numFmtId="0" fontId="34" fillId="2" borderId="21" xfId="0" applyFont="1" applyFill="1" applyBorder="1" applyAlignment="1" applyProtection="1">
      <alignment horizontal="center" vertical="center" wrapText="1"/>
      <protection hidden="1"/>
    </xf>
    <xf numFmtId="0" fontId="34" fillId="2" borderId="22" xfId="0" applyFont="1" applyFill="1" applyBorder="1" applyAlignment="1" applyProtection="1">
      <alignment horizontal="center" vertical="center" wrapText="1"/>
      <protection hidden="1"/>
    </xf>
    <xf numFmtId="0" fontId="34" fillId="2" borderId="19" xfId="0" applyFont="1" applyFill="1" applyBorder="1" applyAlignment="1" applyProtection="1">
      <alignment horizontal="center" vertical="center" wrapText="1"/>
      <protection hidden="1"/>
    </xf>
    <xf numFmtId="0" fontId="34" fillId="2" borderId="0" xfId="0" applyFont="1" applyFill="1" applyAlignment="1" applyProtection="1">
      <alignment horizontal="center" vertical="center" wrapText="1"/>
      <protection hidden="1"/>
    </xf>
    <xf numFmtId="0" fontId="34" fillId="2" borderId="23" xfId="0" applyFont="1" applyFill="1" applyBorder="1" applyAlignment="1" applyProtection="1">
      <alignment horizontal="center" vertical="center" wrapText="1"/>
      <protection hidden="1"/>
    </xf>
    <xf numFmtId="0" fontId="34" fillId="2" borderId="24" xfId="0" applyFont="1" applyFill="1" applyBorder="1" applyAlignment="1" applyProtection="1">
      <alignment horizontal="center" vertical="center" wrapText="1"/>
      <protection hidden="1"/>
    </xf>
    <xf numFmtId="0" fontId="34" fillId="2" borderId="25" xfId="0" applyFont="1" applyFill="1" applyBorder="1" applyAlignment="1" applyProtection="1">
      <alignment horizontal="center" vertical="center" wrapText="1"/>
      <protection hidden="1"/>
    </xf>
    <xf numFmtId="0" fontId="34" fillId="2" borderId="26" xfId="0" applyFont="1" applyFill="1" applyBorder="1" applyAlignment="1" applyProtection="1">
      <alignment horizontal="center" vertical="center" wrapText="1"/>
      <protection hidden="1"/>
    </xf>
    <xf numFmtId="169" fontId="34" fillId="2" borderId="20" xfId="0" applyNumberFormat="1" applyFont="1" applyFill="1" applyBorder="1" applyAlignment="1" applyProtection="1">
      <alignment horizontal="left" vertical="center" wrapText="1"/>
      <protection hidden="1"/>
    </xf>
    <xf numFmtId="169" fontId="34" fillId="2" borderId="21" xfId="0" applyNumberFormat="1" applyFont="1" applyFill="1" applyBorder="1" applyAlignment="1" applyProtection="1">
      <alignment horizontal="left" vertical="center" wrapText="1"/>
      <protection hidden="1"/>
    </xf>
    <xf numFmtId="169" fontId="34" fillId="2" borderId="22" xfId="0" applyNumberFormat="1" applyFont="1" applyFill="1" applyBorder="1" applyAlignment="1" applyProtection="1">
      <alignment horizontal="left" vertical="center" wrapText="1"/>
      <protection hidden="1"/>
    </xf>
    <xf numFmtId="169" fontId="34" fillId="2" borderId="19" xfId="0" applyNumberFormat="1" applyFont="1" applyFill="1" applyBorder="1" applyAlignment="1" applyProtection="1">
      <alignment horizontal="left" vertical="center" wrapText="1"/>
      <protection hidden="1"/>
    </xf>
    <xf numFmtId="169" fontId="34" fillId="2" borderId="0" xfId="0" applyNumberFormat="1" applyFont="1" applyFill="1" applyAlignment="1" applyProtection="1">
      <alignment horizontal="left" vertical="center" wrapText="1"/>
      <protection hidden="1"/>
    </xf>
    <xf numFmtId="169" fontId="34" fillId="2" borderId="23" xfId="0" applyNumberFormat="1" applyFont="1" applyFill="1" applyBorder="1" applyAlignment="1" applyProtection="1">
      <alignment horizontal="left" vertical="center" wrapText="1"/>
      <protection hidden="1"/>
    </xf>
    <xf numFmtId="169" fontId="34" fillId="2" borderId="24" xfId="0" applyNumberFormat="1" applyFont="1" applyFill="1" applyBorder="1" applyAlignment="1" applyProtection="1">
      <alignment horizontal="left" vertical="center" wrapText="1"/>
      <protection hidden="1"/>
    </xf>
    <xf numFmtId="169" fontId="34" fillId="2" borderId="25" xfId="0" applyNumberFormat="1" applyFont="1" applyFill="1" applyBorder="1" applyAlignment="1" applyProtection="1">
      <alignment horizontal="left" vertical="center" wrapText="1"/>
      <protection hidden="1"/>
    </xf>
    <xf numFmtId="169" fontId="34" fillId="2" borderId="26" xfId="0" applyNumberFormat="1" applyFont="1" applyFill="1" applyBorder="1" applyAlignment="1" applyProtection="1">
      <alignment horizontal="left" vertical="center" wrapText="1"/>
      <protection hidden="1"/>
    </xf>
    <xf numFmtId="170" fontId="34" fillId="2" borderId="20" xfId="0" applyNumberFormat="1" applyFont="1" applyFill="1" applyBorder="1" applyAlignment="1" applyProtection="1">
      <alignment horizontal="center" vertical="center" wrapText="1"/>
      <protection hidden="1"/>
    </xf>
    <xf numFmtId="170" fontId="34" fillId="2" borderId="21" xfId="0" applyNumberFormat="1" applyFont="1" applyFill="1" applyBorder="1" applyAlignment="1" applyProtection="1">
      <alignment horizontal="center" vertical="center" wrapText="1"/>
      <protection hidden="1"/>
    </xf>
    <xf numFmtId="170" fontId="34" fillId="2" borderId="22" xfId="0" applyNumberFormat="1" applyFont="1" applyFill="1" applyBorder="1" applyAlignment="1" applyProtection="1">
      <alignment horizontal="center" vertical="center" wrapText="1"/>
      <protection hidden="1"/>
    </xf>
    <xf numFmtId="170" fontId="34" fillId="2" borderId="19" xfId="0" applyNumberFormat="1" applyFont="1" applyFill="1" applyBorder="1" applyAlignment="1" applyProtection="1">
      <alignment horizontal="center" vertical="center" wrapText="1"/>
      <protection hidden="1"/>
    </xf>
    <xf numFmtId="170" fontId="34" fillId="2" borderId="0" xfId="0" applyNumberFormat="1" applyFont="1" applyFill="1" applyAlignment="1" applyProtection="1">
      <alignment horizontal="center" vertical="center" wrapText="1"/>
      <protection hidden="1"/>
    </xf>
    <xf numFmtId="170" fontId="34" fillId="2" borderId="23" xfId="0" applyNumberFormat="1" applyFont="1" applyFill="1" applyBorder="1" applyAlignment="1" applyProtection="1">
      <alignment horizontal="center" vertical="center" wrapText="1"/>
      <protection hidden="1"/>
    </xf>
    <xf numFmtId="170" fontId="34" fillId="2" borderId="24" xfId="0" applyNumberFormat="1" applyFont="1" applyFill="1" applyBorder="1" applyAlignment="1" applyProtection="1">
      <alignment horizontal="center" vertical="center" wrapText="1"/>
      <protection hidden="1"/>
    </xf>
    <xf numFmtId="170" fontId="34" fillId="2" borderId="25" xfId="0" applyNumberFormat="1" applyFont="1" applyFill="1" applyBorder="1" applyAlignment="1" applyProtection="1">
      <alignment horizontal="center" vertical="center" wrapText="1"/>
      <protection hidden="1"/>
    </xf>
    <xf numFmtId="170" fontId="34" fillId="2" borderId="26" xfId="0" applyNumberFormat="1" applyFont="1" applyFill="1" applyBorder="1" applyAlignment="1" applyProtection="1">
      <alignment horizontal="center" vertical="center" wrapText="1"/>
      <protection hidden="1"/>
    </xf>
    <xf numFmtId="170" fontId="34" fillId="2" borderId="18" xfId="0" applyNumberFormat="1" applyFont="1" applyFill="1" applyBorder="1" applyAlignment="1" applyProtection="1">
      <alignment horizontal="center" vertical="center" wrapText="1"/>
      <protection hidden="1"/>
    </xf>
    <xf numFmtId="0" fontId="32" fillId="2" borderId="0" xfId="0" applyFont="1" applyFill="1" applyAlignment="1" applyProtection="1">
      <alignment horizontal="left" vertical="center"/>
      <protection hidden="1"/>
    </xf>
    <xf numFmtId="0" fontId="28" fillId="2" borderId="0" xfId="0" applyFont="1" applyFill="1" applyAlignment="1" applyProtection="1">
      <alignment horizontal="left"/>
      <protection locked="0"/>
    </xf>
    <xf numFmtId="0" fontId="28" fillId="0" borderId="0" xfId="0" applyFont="1" applyProtection="1">
      <protection locked="0"/>
    </xf>
    <xf numFmtId="0" fontId="28" fillId="2" borderId="0" xfId="0" applyFont="1" applyFill="1" applyAlignment="1" applyProtection="1">
      <alignment horizontal="left"/>
      <protection hidden="1"/>
    </xf>
    <xf numFmtId="1" fontId="33" fillId="2" borderId="21" xfId="0" applyNumberFormat="1" applyFont="1" applyFill="1" applyBorder="1" applyAlignment="1" applyProtection="1">
      <alignment horizontal="left" vertical="center" wrapText="1"/>
      <protection hidden="1"/>
    </xf>
    <xf numFmtId="1" fontId="33" fillId="2" borderId="27" xfId="0" applyNumberFormat="1" applyFont="1" applyFill="1" applyBorder="1" applyAlignment="1" applyProtection="1">
      <alignment horizontal="left" vertical="center" wrapText="1"/>
      <protection hidden="1"/>
    </xf>
    <xf numFmtId="1" fontId="33" fillId="2" borderId="0" xfId="0" applyNumberFormat="1" applyFont="1" applyFill="1" applyAlignment="1" applyProtection="1">
      <alignment horizontal="left" vertical="center" wrapText="1"/>
      <protection hidden="1"/>
    </xf>
    <xf numFmtId="1" fontId="33" fillId="2" borderId="29" xfId="0" applyNumberFormat="1" applyFont="1" applyFill="1" applyBorder="1" applyAlignment="1" applyProtection="1">
      <alignment horizontal="left" vertical="center" wrapText="1"/>
      <protection hidden="1"/>
    </xf>
    <xf numFmtId="1" fontId="33" fillId="2" borderId="21" xfId="0" applyNumberFormat="1" applyFont="1" applyFill="1" applyBorder="1" applyAlignment="1" applyProtection="1">
      <alignment horizontal="center" vertical="center" wrapText="1"/>
      <protection hidden="1"/>
    </xf>
    <xf numFmtId="0" fontId="33" fillId="2" borderId="21" xfId="0" applyFont="1" applyFill="1" applyBorder="1" applyAlignment="1" applyProtection="1">
      <alignment horizontal="center" vertical="center" wrapText="1"/>
      <protection hidden="1"/>
    </xf>
    <xf numFmtId="0" fontId="33" fillId="2" borderId="0" xfId="0" applyFont="1" applyFill="1" applyAlignment="1" applyProtection="1">
      <alignment horizontal="center" vertical="center" wrapText="1"/>
      <protection hidden="1"/>
    </xf>
    <xf numFmtId="1" fontId="33" fillId="2" borderId="28" xfId="0" applyNumberFormat="1" applyFont="1" applyFill="1" applyBorder="1" applyAlignment="1" applyProtection="1">
      <alignment horizontal="center" vertical="center" wrapText="1"/>
      <protection hidden="1"/>
    </xf>
    <xf numFmtId="1" fontId="33" fillId="2" borderId="30" xfId="0" applyNumberFormat="1" applyFont="1" applyFill="1" applyBorder="1" applyAlignment="1" applyProtection="1">
      <alignment horizontal="center" vertical="center" wrapText="1"/>
      <protection hidden="1"/>
    </xf>
    <xf numFmtId="1" fontId="33" fillId="2" borderId="0" xfId="0" applyNumberFormat="1" applyFont="1" applyFill="1" applyAlignment="1" applyProtection="1">
      <alignment horizontal="center" vertical="center" wrapText="1"/>
      <protection hidden="1"/>
    </xf>
    <xf numFmtId="0" fontId="37" fillId="6" borderId="18" xfId="0" applyFont="1" applyFill="1" applyBorder="1" applyAlignment="1" applyProtection="1">
      <alignment vertical="center" wrapText="1"/>
      <protection hidden="1"/>
    </xf>
    <xf numFmtId="1" fontId="38" fillId="7" borderId="31" xfId="0" applyNumberFormat="1" applyFont="1" applyFill="1" applyBorder="1" applyAlignment="1" applyProtection="1">
      <alignment horizontal="center" vertical="center" wrapText="1"/>
      <protection locked="0"/>
    </xf>
    <xf numFmtId="1" fontId="38" fillId="7" borderId="32" xfId="0" applyNumberFormat="1" applyFont="1" applyFill="1" applyBorder="1" applyAlignment="1" applyProtection="1">
      <alignment horizontal="center" vertical="center" wrapText="1"/>
      <protection locked="0"/>
    </xf>
    <xf numFmtId="0" fontId="37" fillId="6" borderId="33" xfId="0" applyFont="1" applyFill="1" applyBorder="1" applyAlignment="1" applyProtection="1">
      <alignment vertical="center" wrapText="1"/>
      <protection hidden="1"/>
    </xf>
    <xf numFmtId="0" fontId="37" fillId="6" borderId="31" xfId="0" applyFont="1" applyFill="1" applyBorder="1" applyAlignment="1" applyProtection="1">
      <alignment vertical="center" wrapText="1"/>
      <protection hidden="1"/>
    </xf>
    <xf numFmtId="171" fontId="38" fillId="7" borderId="33" xfId="0" applyNumberFormat="1" applyFont="1" applyFill="1" applyBorder="1" applyAlignment="1" applyProtection="1">
      <alignment horizontal="center" vertical="center" wrapText="1"/>
      <protection locked="0"/>
    </xf>
    <xf numFmtId="171" fontId="38" fillId="7" borderId="31" xfId="0" applyNumberFormat="1" applyFont="1" applyFill="1" applyBorder="1" applyAlignment="1" applyProtection="1">
      <alignment horizontal="center" vertical="center" wrapText="1"/>
      <protection locked="0"/>
    </xf>
    <xf numFmtId="171" fontId="38" fillId="7" borderId="32" xfId="0" applyNumberFormat="1" applyFont="1" applyFill="1" applyBorder="1" applyAlignment="1" applyProtection="1">
      <alignment horizontal="center" vertical="center" wrapText="1"/>
      <protection locked="0"/>
    </xf>
    <xf numFmtId="0" fontId="37" fillId="6" borderId="18" xfId="0" applyFont="1" applyFill="1" applyBorder="1" applyAlignment="1" applyProtection="1">
      <alignment horizontal="center" vertical="center" wrapText="1"/>
      <protection hidden="1"/>
    </xf>
    <xf numFmtId="0" fontId="35" fillId="0" borderId="24" xfId="0" applyFont="1" applyBorder="1" applyAlignment="1" applyProtection="1">
      <alignment horizontal="left" vertical="center" wrapText="1"/>
      <protection hidden="1"/>
    </xf>
    <xf numFmtId="0" fontId="35" fillId="0" borderId="25" xfId="0" applyFont="1" applyBorder="1" applyAlignment="1" applyProtection="1">
      <alignment horizontal="left" vertical="center" wrapText="1"/>
      <protection hidden="1"/>
    </xf>
    <xf numFmtId="0" fontId="35" fillId="0" borderId="26" xfId="0" applyFont="1" applyBorder="1" applyAlignment="1" applyProtection="1">
      <alignment horizontal="left" vertical="center" wrapText="1"/>
      <protection hidden="1"/>
    </xf>
    <xf numFmtId="0" fontId="35" fillId="0" borderId="33" xfId="0" applyFont="1" applyBorder="1" applyAlignment="1" applyProtection="1">
      <alignment horizontal="left" vertical="center" wrapText="1"/>
      <protection hidden="1"/>
    </xf>
    <xf numFmtId="0" fontId="35" fillId="0" borderId="31" xfId="0" applyFont="1" applyBorder="1" applyAlignment="1" applyProtection="1">
      <alignment horizontal="left" vertical="center" wrapText="1"/>
      <protection hidden="1"/>
    </xf>
    <xf numFmtId="0" fontId="35" fillId="0" borderId="32" xfId="0" applyFont="1" applyBorder="1" applyAlignment="1" applyProtection="1">
      <alignment horizontal="left" vertical="center" wrapText="1"/>
      <protection hidden="1"/>
    </xf>
    <xf numFmtId="0" fontId="8" fillId="6" borderId="18" xfId="0" applyFont="1" applyFill="1" applyBorder="1" applyAlignment="1" applyProtection="1">
      <alignment horizontal="center" vertical="center" wrapText="1"/>
      <protection hidden="1"/>
    </xf>
    <xf numFmtId="49" fontId="35" fillId="6" borderId="33" xfId="0" applyNumberFormat="1" applyFont="1" applyFill="1" applyBorder="1" applyAlignment="1" applyProtection="1">
      <alignment horizontal="center" vertical="center" wrapText="1"/>
      <protection hidden="1"/>
    </xf>
    <xf numFmtId="49" fontId="35" fillId="6" borderId="31" xfId="0" applyNumberFormat="1" applyFont="1" applyFill="1" applyBorder="1" applyAlignment="1" applyProtection="1">
      <alignment horizontal="center" vertical="center" wrapText="1"/>
      <protection hidden="1"/>
    </xf>
    <xf numFmtId="49" fontId="35" fillId="6" borderId="32" xfId="0" applyNumberFormat="1" applyFont="1" applyFill="1" applyBorder="1" applyAlignment="1" applyProtection="1">
      <alignment horizontal="center" vertical="center" wrapText="1"/>
      <protection hidden="1"/>
    </xf>
    <xf numFmtId="0" fontId="36" fillId="6" borderId="18" xfId="0" applyFont="1" applyFill="1" applyBorder="1" applyAlignment="1" applyProtection="1">
      <alignment horizontal="center" vertical="center" textRotation="180" wrapText="1"/>
      <protection hidden="1"/>
    </xf>
    <xf numFmtId="0" fontId="36" fillId="6" borderId="18" xfId="0" applyFont="1" applyFill="1" applyBorder="1" applyAlignment="1" applyProtection="1">
      <alignment horizontal="center" vertical="center" textRotation="180"/>
      <protection hidden="1"/>
    </xf>
    <xf numFmtId="0" fontId="35" fillId="0" borderId="33" xfId="0" applyFont="1" applyBorder="1" applyAlignment="1" applyProtection="1">
      <alignment horizontal="left" vertical="center"/>
      <protection hidden="1"/>
    </xf>
    <xf numFmtId="0" fontId="35" fillId="0" borderId="31" xfId="0" applyFont="1" applyBorder="1" applyAlignment="1" applyProtection="1">
      <alignment horizontal="left" vertical="center"/>
      <protection hidden="1"/>
    </xf>
    <xf numFmtId="0" fontId="35" fillId="0" borderId="32" xfId="0" applyFont="1" applyBorder="1" applyAlignment="1" applyProtection="1">
      <alignment horizontal="left" vertical="center"/>
      <protection hidden="1"/>
    </xf>
    <xf numFmtId="0" fontId="35" fillId="0" borderId="0" xfId="0" applyFont="1" applyAlignment="1" applyProtection="1">
      <alignment horizontal="left" vertical="top"/>
      <protection hidden="1"/>
    </xf>
    <xf numFmtId="14" fontId="8" fillId="6" borderId="18" xfId="0" applyNumberFormat="1" applyFont="1" applyFill="1" applyBorder="1" applyAlignment="1" applyProtection="1">
      <alignment horizontal="center" vertical="center" wrapText="1"/>
      <protection hidden="1"/>
    </xf>
    <xf numFmtId="14" fontId="8" fillId="6" borderId="33" xfId="0" applyNumberFormat="1" applyFont="1" applyFill="1" applyBorder="1" applyAlignment="1" applyProtection="1">
      <alignment horizontal="center" vertical="center" wrapText="1"/>
      <protection hidden="1"/>
    </xf>
    <xf numFmtId="14" fontId="8" fillId="6" borderId="31" xfId="0" applyNumberFormat="1" applyFont="1" applyFill="1" applyBorder="1" applyAlignment="1" applyProtection="1">
      <alignment horizontal="center" vertical="center" wrapText="1"/>
      <protection hidden="1"/>
    </xf>
    <xf numFmtId="14" fontId="8" fillId="6" borderId="32" xfId="0" applyNumberFormat="1" applyFont="1" applyFill="1" applyBorder="1" applyAlignment="1" applyProtection="1">
      <alignment horizontal="center" vertical="center" wrapText="1"/>
      <protection hidden="1"/>
    </xf>
    <xf numFmtId="0" fontId="37" fillId="6" borderId="33" xfId="0" applyFont="1" applyFill="1" applyBorder="1" applyAlignment="1" applyProtection="1">
      <alignment horizontal="left" vertical="center" wrapText="1"/>
      <protection hidden="1"/>
    </xf>
    <xf numFmtId="0" fontId="37" fillId="6" borderId="31" xfId="0" applyFont="1" applyFill="1" applyBorder="1" applyAlignment="1" applyProtection="1">
      <alignment horizontal="left" vertical="center" wrapText="1"/>
      <protection hidden="1"/>
    </xf>
    <xf numFmtId="0" fontId="37" fillId="6" borderId="32" xfId="0" applyFont="1" applyFill="1" applyBorder="1" applyAlignment="1" applyProtection="1">
      <alignment horizontal="left" vertical="center" wrapText="1"/>
      <protection hidden="1"/>
    </xf>
    <xf numFmtId="0" fontId="37" fillId="6" borderId="32" xfId="0" applyFont="1" applyFill="1" applyBorder="1" applyAlignment="1" applyProtection="1">
      <alignment vertical="center" wrapText="1"/>
      <protection hidden="1"/>
    </xf>
    <xf numFmtId="0" fontId="8" fillId="6" borderId="33" xfId="0" applyFont="1" applyFill="1" applyBorder="1" applyAlignment="1" applyProtection="1">
      <alignment horizontal="center" vertical="center" wrapText="1"/>
      <protection hidden="1"/>
    </xf>
    <xf numFmtId="0" fontId="8" fillId="6" borderId="31" xfId="0" applyFont="1" applyFill="1" applyBorder="1" applyAlignment="1" applyProtection="1">
      <alignment horizontal="center" vertical="center" wrapText="1"/>
      <protection hidden="1"/>
    </xf>
    <xf numFmtId="0" fontId="8" fillId="6" borderId="32" xfId="0" applyFont="1" applyFill="1" applyBorder="1" applyAlignment="1" applyProtection="1">
      <alignment horizontal="center" vertical="center" wrapText="1"/>
      <protection hidden="1"/>
    </xf>
    <xf numFmtId="0" fontId="20" fillId="6" borderId="35" xfId="0" applyFont="1" applyFill="1" applyBorder="1" applyAlignment="1">
      <alignment horizontal="center" vertical="center"/>
    </xf>
    <xf numFmtId="0" fontId="20" fillId="6" borderId="36" xfId="0" applyFont="1" applyFill="1" applyBorder="1" applyAlignment="1">
      <alignment horizontal="center" vertical="center"/>
    </xf>
    <xf numFmtId="0" fontId="37" fillId="2" borderId="0" xfId="0" applyFont="1" applyFill="1" applyAlignment="1" applyProtection="1">
      <alignment horizontal="center"/>
      <protection hidden="1"/>
    </xf>
    <xf numFmtId="0" fontId="35" fillId="2" borderId="39" xfId="0" applyFont="1" applyFill="1" applyBorder="1" applyAlignment="1" applyProtection="1">
      <alignment vertical="center" wrapText="1"/>
      <protection hidden="1"/>
    </xf>
    <xf numFmtId="0" fontId="35" fillId="2" borderId="0" xfId="0" applyFont="1" applyFill="1" applyAlignment="1" applyProtection="1">
      <alignment vertical="center" wrapText="1"/>
      <protection hidden="1"/>
    </xf>
    <xf numFmtId="0" fontId="37" fillId="2" borderId="39" xfId="0" applyFont="1" applyFill="1" applyBorder="1" applyAlignment="1" applyProtection="1">
      <alignment vertical="center" wrapText="1"/>
      <protection hidden="1"/>
    </xf>
    <xf numFmtId="0" fontId="37" fillId="2" borderId="0" xfId="0" applyFont="1" applyFill="1" applyAlignment="1" applyProtection="1">
      <alignment vertical="center" wrapText="1"/>
      <protection hidden="1"/>
    </xf>
    <xf numFmtId="0" fontId="20" fillId="10" borderId="33" xfId="0" applyFont="1" applyFill="1" applyBorder="1" applyAlignment="1" applyProtection="1">
      <alignment horizontal="center" vertical="center"/>
      <protection hidden="1"/>
    </xf>
    <xf numFmtId="0" fontId="20" fillId="10" borderId="31" xfId="0" applyFont="1" applyFill="1" applyBorder="1" applyAlignment="1" applyProtection="1">
      <alignment horizontal="center" vertical="center"/>
      <protection hidden="1"/>
    </xf>
    <xf numFmtId="0" fontId="20" fillId="10" borderId="32" xfId="0" applyFont="1" applyFill="1" applyBorder="1" applyAlignment="1" applyProtection="1">
      <alignment horizontal="center" vertical="center"/>
      <protection hidden="1"/>
    </xf>
    <xf numFmtId="0" fontId="20" fillId="10" borderId="20" xfId="0" applyFont="1" applyFill="1" applyBorder="1" applyAlignment="1" applyProtection="1">
      <alignment horizontal="center" vertical="center"/>
      <protection hidden="1"/>
    </xf>
    <xf numFmtId="1" fontId="1" fillId="6" borderId="18" xfId="0" applyNumberFormat="1" applyFont="1" applyFill="1" applyBorder="1" applyAlignment="1" applyProtection="1">
      <alignment horizontal="center" vertical="center"/>
      <protection hidden="1"/>
    </xf>
    <xf numFmtId="0" fontId="1" fillId="6" borderId="18" xfId="0" applyFont="1" applyFill="1" applyBorder="1" applyAlignment="1" applyProtection="1">
      <alignment horizontal="center" vertical="center" textRotation="255"/>
      <protection hidden="1"/>
    </xf>
    <xf numFmtId="0" fontId="20" fillId="10" borderId="18" xfId="0" applyFont="1" applyFill="1" applyBorder="1" applyAlignment="1" applyProtection="1">
      <alignment horizontal="center" vertical="center"/>
      <protection hidden="1"/>
    </xf>
    <xf numFmtId="0" fontId="20" fillId="6" borderId="18" xfId="0" applyFont="1" applyFill="1" applyBorder="1" applyAlignment="1" applyProtection="1">
      <alignment horizontal="center" vertical="center"/>
      <protection hidden="1"/>
    </xf>
    <xf numFmtId="0" fontId="20" fillId="6" borderId="18" xfId="0" applyFont="1" applyFill="1" applyBorder="1" applyAlignment="1">
      <alignment horizontal="center" vertical="center"/>
    </xf>
    <xf numFmtId="0" fontId="9" fillId="10" borderId="18" xfId="0" applyFont="1" applyFill="1" applyBorder="1" applyAlignment="1" applyProtection="1">
      <alignment horizontal="center" vertical="center"/>
      <protection hidden="1"/>
    </xf>
    <xf numFmtId="0" fontId="6" fillId="4" borderId="41" xfId="0" applyFont="1" applyFill="1" applyBorder="1" applyAlignment="1" applyProtection="1">
      <alignment horizontal="center" vertical="center" wrapText="1"/>
      <protection hidden="1"/>
    </xf>
    <xf numFmtId="0" fontId="6" fillId="4" borderId="44" xfId="0" applyFont="1" applyFill="1" applyBorder="1" applyAlignment="1" applyProtection="1">
      <alignment horizontal="center" vertical="center" wrapText="1"/>
      <protection hidden="1"/>
    </xf>
    <xf numFmtId="0" fontId="9" fillId="6" borderId="43" xfId="0" applyFont="1" applyFill="1" applyBorder="1" applyAlignment="1" applyProtection="1">
      <alignment horizontal="center" vertical="center" wrapText="1"/>
      <protection hidden="1"/>
    </xf>
    <xf numFmtId="0" fontId="9" fillId="6" borderId="18" xfId="0" applyFont="1" applyFill="1" applyBorder="1" applyAlignment="1" applyProtection="1">
      <alignment horizontal="center" vertical="center" wrapText="1"/>
      <protection hidden="1"/>
    </xf>
    <xf numFmtId="0" fontId="9" fillId="10" borderId="18" xfId="0" applyFont="1" applyFill="1" applyBorder="1" applyAlignment="1" applyProtection="1">
      <alignment horizontal="center" vertical="center" wrapText="1"/>
      <protection hidden="1"/>
    </xf>
    <xf numFmtId="4" fontId="25" fillId="0" borderId="18" xfId="0" applyNumberFormat="1" applyFont="1" applyBorder="1" applyAlignment="1" applyProtection="1">
      <alignment horizontal="center" vertical="center"/>
      <protection hidden="1"/>
    </xf>
    <xf numFmtId="0" fontId="16" fillId="2" borderId="21" xfId="0" applyFont="1" applyFill="1" applyBorder="1" applyAlignment="1" applyProtection="1">
      <alignment horizontal="center" vertical="center" wrapText="1"/>
      <protection hidden="1"/>
    </xf>
    <xf numFmtId="0" fontId="16" fillId="2" borderId="0" xfId="0" applyFont="1" applyFill="1" applyAlignment="1" applyProtection="1">
      <alignment horizontal="center" vertical="center" wrapText="1"/>
      <protection hidden="1"/>
    </xf>
    <xf numFmtId="0" fontId="42" fillId="2" borderId="0" xfId="0" applyFont="1" applyFill="1" applyAlignment="1" applyProtection="1">
      <alignment horizontal="center" vertical="top"/>
      <protection hidden="1"/>
    </xf>
    <xf numFmtId="0" fontId="4" fillId="2" borderId="0" xfId="0" applyFont="1" applyFill="1" applyAlignment="1" applyProtection="1">
      <alignment horizontal="center" vertical="center"/>
      <protection hidden="1"/>
    </xf>
    <xf numFmtId="0" fontId="28" fillId="2" borderId="31" xfId="0" applyFont="1" applyFill="1" applyBorder="1" applyAlignment="1" applyProtection="1">
      <alignment horizontal="center" vertical="center" wrapText="1"/>
      <protection hidden="1"/>
    </xf>
    <xf numFmtId="0" fontId="28" fillId="2" borderId="32" xfId="0" applyFont="1" applyFill="1" applyBorder="1" applyAlignment="1" applyProtection="1">
      <alignment horizontal="center" vertical="center" wrapText="1"/>
      <protection hidden="1"/>
    </xf>
    <xf numFmtId="0" fontId="28" fillId="2" borderId="31" xfId="0" applyFont="1" applyFill="1" applyBorder="1" applyAlignment="1" applyProtection="1">
      <alignment horizontal="left" vertical="center"/>
      <protection hidden="1"/>
    </xf>
    <xf numFmtId="0" fontId="28" fillId="2" borderId="32" xfId="0" applyFont="1" applyFill="1" applyBorder="1" applyAlignment="1" applyProtection="1">
      <alignment horizontal="left" vertical="center"/>
      <protection hidden="1"/>
    </xf>
    <xf numFmtId="0" fontId="28" fillId="2" borderId="31" xfId="0" applyFont="1" applyFill="1" applyBorder="1" applyAlignment="1" applyProtection="1">
      <alignment vertical="center"/>
      <protection hidden="1"/>
    </xf>
    <xf numFmtId="0" fontId="28" fillId="2" borderId="32" xfId="0" applyFont="1" applyFill="1" applyBorder="1" applyAlignment="1" applyProtection="1">
      <alignment vertical="center"/>
      <protection hidden="1"/>
    </xf>
    <xf numFmtId="171" fontId="28" fillId="2" borderId="31" xfId="0" applyNumberFormat="1" applyFont="1" applyFill="1" applyBorder="1" applyAlignment="1" applyProtection="1">
      <alignment horizontal="center" vertical="center"/>
      <protection hidden="1"/>
    </xf>
    <xf numFmtId="171" fontId="28" fillId="2" borderId="32" xfId="0" applyNumberFormat="1" applyFont="1" applyFill="1" applyBorder="1" applyAlignment="1" applyProtection="1">
      <alignment horizontal="center" vertical="center"/>
      <protection hidden="1"/>
    </xf>
    <xf numFmtId="0" fontId="28" fillId="2" borderId="31" xfId="0" applyFont="1" applyFill="1" applyBorder="1" applyAlignment="1" applyProtection="1">
      <alignment horizontal="center" vertical="center"/>
      <protection hidden="1"/>
    </xf>
    <xf numFmtId="176" fontId="43" fillId="0" borderId="31" xfId="0" applyNumberFormat="1" applyFont="1" applyBorder="1" applyAlignment="1" applyProtection="1">
      <alignment horizontal="center" vertical="center" wrapText="1"/>
      <protection hidden="1"/>
    </xf>
    <xf numFmtId="176" fontId="43" fillId="0" borderId="20" xfId="0" applyNumberFormat="1" applyFont="1" applyBorder="1" applyAlignment="1" applyProtection="1">
      <alignment horizontal="center" vertical="center" wrapText="1"/>
      <protection hidden="1"/>
    </xf>
    <xf numFmtId="176" fontId="43" fillId="0" borderId="21" xfId="0" applyNumberFormat="1" applyFont="1" applyBorder="1" applyAlignment="1" applyProtection="1">
      <alignment horizontal="center" vertical="center" wrapText="1"/>
      <protection hidden="1"/>
    </xf>
    <xf numFmtId="0" fontId="28" fillId="2" borderId="0" xfId="0" applyFont="1" applyFill="1" applyAlignment="1" applyProtection="1">
      <alignment vertical="center"/>
      <protection hidden="1"/>
    </xf>
    <xf numFmtId="176" fontId="43" fillId="0" borderId="33" xfId="0" applyNumberFormat="1" applyFont="1" applyBorder="1" applyAlignment="1" applyProtection="1">
      <alignment horizontal="center" vertical="center" wrapText="1"/>
      <protection hidden="1"/>
    </xf>
    <xf numFmtId="176" fontId="43" fillId="0" borderId="19" xfId="0" applyNumberFormat="1" applyFont="1" applyBorder="1" applyAlignment="1" applyProtection="1">
      <alignment horizontal="center" vertical="center" wrapText="1"/>
      <protection hidden="1"/>
    </xf>
    <xf numFmtId="176" fontId="43" fillId="0" borderId="0" xfId="0" applyNumberFormat="1" applyFont="1" applyAlignment="1" applyProtection="1">
      <alignment horizontal="center" vertical="center" wrapText="1"/>
      <protection hidden="1"/>
    </xf>
    <xf numFmtId="0" fontId="28" fillId="2" borderId="25" xfId="0" applyFont="1" applyFill="1" applyBorder="1" applyAlignment="1" applyProtection="1">
      <alignment vertical="center"/>
      <protection hidden="1"/>
    </xf>
    <xf numFmtId="0" fontId="28" fillId="2" borderId="21" xfId="0" applyFont="1" applyFill="1" applyBorder="1" applyAlignment="1" applyProtection="1">
      <alignment vertical="top" wrapText="1"/>
      <protection hidden="1"/>
    </xf>
    <xf numFmtId="0" fontId="32" fillId="2" borderId="0" xfId="0" applyFont="1" applyFill="1" applyAlignment="1" applyProtection="1">
      <alignment horizontal="center"/>
      <protection hidden="1"/>
    </xf>
    <xf numFmtId="176" fontId="36" fillId="12" borderId="18" xfId="0" applyNumberFormat="1" applyFont="1" applyFill="1" applyBorder="1" applyAlignment="1" applyProtection="1">
      <alignment horizontal="center" vertical="center" wrapText="1"/>
      <protection hidden="1"/>
    </xf>
    <xf numFmtId="171" fontId="36" fillId="12" borderId="18" xfId="0" applyNumberFormat="1" applyFont="1" applyFill="1" applyBorder="1" applyAlignment="1" applyProtection="1">
      <alignment horizontal="center" vertical="center" wrapText="1"/>
      <protection hidden="1"/>
    </xf>
    <xf numFmtId="176" fontId="8" fillId="11" borderId="0" xfId="0" applyNumberFormat="1" applyFont="1" applyFill="1" applyAlignment="1" applyProtection="1">
      <alignment horizontal="center" vertical="center" wrapText="1"/>
      <protection hidden="1"/>
    </xf>
    <xf numFmtId="176" fontId="8" fillId="12" borderId="18" xfId="0" applyNumberFormat="1" applyFont="1" applyFill="1" applyBorder="1" applyAlignment="1" applyProtection="1">
      <alignment vertical="center" wrapText="1"/>
      <protection hidden="1"/>
    </xf>
    <xf numFmtId="176" fontId="36" fillId="12" borderId="33" xfId="0" applyNumberFormat="1" applyFont="1" applyFill="1" applyBorder="1" applyAlignment="1" applyProtection="1">
      <alignment horizontal="center" vertical="center" wrapText="1"/>
      <protection hidden="1"/>
    </xf>
    <xf numFmtId="176" fontId="36" fillId="12" borderId="31" xfId="0" applyNumberFormat="1" applyFont="1" applyFill="1" applyBorder="1" applyAlignment="1" applyProtection="1">
      <alignment horizontal="center" vertical="center" wrapText="1"/>
      <protection hidden="1"/>
    </xf>
    <xf numFmtId="176" fontId="36" fillId="12" borderId="32" xfId="0" applyNumberFormat="1" applyFont="1" applyFill="1" applyBorder="1" applyAlignment="1" applyProtection="1">
      <alignment horizontal="center" vertical="center" wrapText="1"/>
      <protection hidden="1"/>
    </xf>
    <xf numFmtId="176" fontId="8" fillId="0" borderId="33" xfId="0" applyNumberFormat="1" applyFont="1" applyBorder="1" applyAlignment="1" applyProtection="1">
      <alignment horizontal="center" vertical="center" wrapText="1"/>
      <protection hidden="1"/>
    </xf>
    <xf numFmtId="176" fontId="8" fillId="0" borderId="32" xfId="0" applyNumberFormat="1" applyFont="1" applyBorder="1" applyAlignment="1" applyProtection="1">
      <alignment horizontal="center" vertical="center" wrapText="1"/>
      <protection hidden="1"/>
    </xf>
    <xf numFmtId="176" fontId="36" fillId="12" borderId="18" xfId="0" applyNumberFormat="1" applyFont="1" applyFill="1" applyBorder="1" applyAlignment="1" applyProtection="1">
      <alignment vertical="center" wrapText="1"/>
      <protection hidden="1"/>
    </xf>
    <xf numFmtId="176" fontId="36" fillId="0" borderId="20" xfId="0" applyNumberFormat="1" applyFont="1" applyBorder="1" applyAlignment="1" applyProtection="1">
      <alignment horizontal="center" vertical="center" wrapText="1"/>
      <protection hidden="1"/>
    </xf>
    <xf numFmtId="176" fontId="36" fillId="0" borderId="22" xfId="0" applyNumberFormat="1" applyFont="1" applyBorder="1" applyAlignment="1" applyProtection="1">
      <alignment horizontal="center" vertical="center" wrapText="1"/>
      <protection hidden="1"/>
    </xf>
    <xf numFmtId="176" fontId="36" fillId="0" borderId="24" xfId="0" applyNumberFormat="1" applyFont="1" applyBorder="1" applyAlignment="1" applyProtection="1">
      <alignment horizontal="center" vertical="center" wrapText="1"/>
      <protection hidden="1"/>
    </xf>
    <xf numFmtId="176" fontId="36" fillId="0" borderId="26" xfId="0" applyNumberFormat="1" applyFont="1" applyBorder="1" applyAlignment="1" applyProtection="1">
      <alignment horizontal="center" vertical="center" wrapText="1"/>
      <protection hidden="1"/>
    </xf>
    <xf numFmtId="0" fontId="36" fillId="12" borderId="17" xfId="0" applyFont="1" applyFill="1" applyBorder="1" applyAlignment="1" applyProtection="1">
      <alignment horizontal="center" vertical="center" wrapText="1"/>
      <protection hidden="1"/>
    </xf>
    <xf numFmtId="0" fontId="36" fillId="12" borderId="43" xfId="0" applyFont="1" applyFill="1" applyBorder="1" applyAlignment="1" applyProtection="1">
      <alignment horizontal="center" vertical="center" wrapText="1"/>
      <protection hidden="1"/>
    </xf>
    <xf numFmtId="176" fontId="8" fillId="12" borderId="33" xfId="0" applyNumberFormat="1" applyFont="1" applyFill="1" applyBorder="1" applyAlignment="1" applyProtection="1">
      <alignment horizontal="left" vertical="center" wrapText="1"/>
      <protection hidden="1"/>
    </xf>
    <xf numFmtId="176" fontId="8" fillId="12" borderId="32" xfId="0" applyNumberFormat="1" applyFont="1" applyFill="1" applyBorder="1" applyAlignment="1" applyProtection="1">
      <alignment horizontal="left" vertical="center" wrapText="1"/>
      <protection hidden="1"/>
    </xf>
    <xf numFmtId="176" fontId="8" fillId="0" borderId="18" xfId="0" applyNumberFormat="1" applyFont="1" applyBorder="1" applyAlignment="1" applyProtection="1">
      <alignment horizontal="center" vertical="center" wrapText="1"/>
      <protection hidden="1"/>
    </xf>
    <xf numFmtId="176" fontId="36" fillId="0" borderId="18" xfId="0" applyNumberFormat="1" applyFont="1" applyBorder="1" applyAlignment="1" applyProtection="1">
      <alignment horizontal="center" vertical="center" wrapText="1"/>
      <protection hidden="1"/>
    </xf>
    <xf numFmtId="176" fontId="36" fillId="2" borderId="33" xfId="0" applyNumberFormat="1" applyFont="1" applyFill="1" applyBorder="1" applyAlignment="1" applyProtection="1">
      <alignment horizontal="center" vertical="center" wrapText="1"/>
      <protection hidden="1"/>
    </xf>
    <xf numFmtId="176" fontId="36" fillId="2" borderId="32" xfId="0" applyNumberFormat="1" applyFont="1" applyFill="1" applyBorder="1" applyAlignment="1" applyProtection="1">
      <alignment horizontal="center" vertical="center" wrapText="1"/>
      <protection hidden="1"/>
    </xf>
    <xf numFmtId="0" fontId="8" fillId="12" borderId="18" xfId="0" applyFont="1" applyFill="1" applyBorder="1" applyAlignment="1" applyProtection="1">
      <alignment vertical="center" wrapText="1"/>
      <protection hidden="1"/>
    </xf>
    <xf numFmtId="0" fontId="36" fillId="12" borderId="18" xfId="0" applyFont="1" applyFill="1" applyBorder="1" applyAlignment="1" applyProtection="1">
      <alignment vertical="center" wrapText="1"/>
      <protection hidden="1"/>
    </xf>
    <xf numFmtId="176" fontId="38" fillId="0" borderId="18" xfId="0" applyNumberFormat="1" applyFont="1" applyBorder="1" applyAlignment="1" applyProtection="1">
      <alignment horizontal="center" vertical="center" wrapText="1"/>
      <protection hidden="1"/>
    </xf>
    <xf numFmtId="0" fontId="8" fillId="11" borderId="0" xfId="0" applyFont="1" applyFill="1" applyAlignment="1" applyProtection="1">
      <alignment horizontal="center" vertical="center" wrapText="1"/>
      <protection hidden="1"/>
    </xf>
    <xf numFmtId="0" fontId="28" fillId="2" borderId="0" xfId="0" applyFont="1" applyFill="1" applyAlignment="1" applyProtection="1">
      <alignment horizontal="center" vertical="center"/>
      <protection hidden="1"/>
    </xf>
    <xf numFmtId="0" fontId="44" fillId="12" borderId="18" xfId="0" applyFont="1" applyFill="1" applyBorder="1" applyAlignment="1" applyProtection="1">
      <alignment horizontal="center" vertical="center" wrapText="1"/>
      <protection hidden="1"/>
    </xf>
    <xf numFmtId="0" fontId="45" fillId="12" borderId="18" xfId="0" applyFont="1" applyFill="1" applyBorder="1" applyAlignment="1" applyProtection="1">
      <alignment horizontal="left" vertical="center" wrapText="1"/>
      <protection hidden="1"/>
    </xf>
    <xf numFmtId="0" fontId="45" fillId="12" borderId="18" xfId="0" applyFont="1" applyFill="1" applyBorder="1" applyAlignment="1" applyProtection="1">
      <alignment horizontal="center" vertical="center" wrapText="1"/>
      <protection hidden="1"/>
    </xf>
    <xf numFmtId="0" fontId="45" fillId="12" borderId="18" xfId="0" applyFont="1" applyFill="1" applyBorder="1" applyAlignment="1" applyProtection="1">
      <alignment horizontal="center" vertical="center"/>
      <protection hidden="1"/>
    </xf>
    <xf numFmtId="171" fontId="45" fillId="12" borderId="18" xfId="0" applyNumberFormat="1" applyFont="1" applyFill="1" applyBorder="1" applyAlignment="1" applyProtection="1">
      <alignment horizontal="center" vertical="center" wrapText="1"/>
      <protection hidden="1"/>
    </xf>
    <xf numFmtId="0" fontId="43" fillId="0" borderId="18" xfId="0" applyFont="1" applyBorder="1" applyAlignment="1" applyProtection="1">
      <alignment horizontal="center" vertical="center" wrapText="1"/>
      <protection hidden="1"/>
    </xf>
    <xf numFmtId="0" fontId="28" fillId="0" borderId="20" xfId="0" applyFont="1" applyBorder="1" applyAlignment="1" applyProtection="1">
      <alignment horizontal="left" vertical="center" wrapText="1"/>
      <protection hidden="1"/>
    </xf>
    <xf numFmtId="0" fontId="28" fillId="0" borderId="21" xfId="0" applyFont="1" applyBorder="1" applyAlignment="1" applyProtection="1">
      <alignment horizontal="left" vertical="center" wrapText="1"/>
      <protection hidden="1"/>
    </xf>
    <xf numFmtId="0" fontId="28" fillId="0" borderId="22" xfId="0" applyFont="1" applyBorder="1" applyAlignment="1" applyProtection="1">
      <alignment horizontal="left" vertical="center" wrapText="1"/>
      <protection hidden="1"/>
    </xf>
    <xf numFmtId="0" fontId="28" fillId="0" borderId="24" xfId="0" applyFont="1" applyBorder="1" applyAlignment="1" applyProtection="1">
      <alignment horizontal="left" vertical="center" wrapText="1"/>
      <protection hidden="1"/>
    </xf>
    <xf numFmtId="0" fontId="28" fillId="0" borderId="25" xfId="0" applyFont="1" applyBorder="1" applyAlignment="1" applyProtection="1">
      <alignment horizontal="left" vertical="center" wrapText="1"/>
      <protection hidden="1"/>
    </xf>
    <xf numFmtId="0" fontId="28" fillId="0" borderId="26" xfId="0" applyFont="1" applyBorder="1" applyAlignment="1" applyProtection="1">
      <alignment horizontal="left" vertical="center" wrapText="1"/>
      <protection hidden="1"/>
    </xf>
    <xf numFmtId="0" fontId="28" fillId="0" borderId="19" xfId="0" applyFont="1" applyBorder="1" applyAlignment="1" applyProtection="1">
      <alignment horizontal="left" vertical="center" wrapText="1"/>
      <protection hidden="1"/>
    </xf>
    <xf numFmtId="0" fontId="28" fillId="0" borderId="0" xfId="0" applyFont="1" applyAlignment="1" applyProtection="1">
      <alignment horizontal="left" vertical="center" wrapText="1"/>
      <protection hidden="1"/>
    </xf>
    <xf numFmtId="0" fontId="28" fillId="0" borderId="23" xfId="0" applyFont="1" applyBorder="1" applyAlignment="1" applyProtection="1">
      <alignment horizontal="left" vertical="center" wrapText="1"/>
      <protection hidden="1"/>
    </xf>
    <xf numFmtId="0" fontId="34" fillId="0" borderId="0" xfId="0" applyFont="1" applyAlignment="1" applyProtection="1">
      <alignment horizontal="center" vertical="center" wrapText="1"/>
      <protection hidden="1"/>
    </xf>
    <xf numFmtId="0" fontId="47" fillId="2" borderId="0" xfId="0" applyFont="1" applyFill="1" applyAlignment="1" applyProtection="1">
      <alignment horizontal="center"/>
      <protection hidden="1"/>
    </xf>
    <xf numFmtId="0" fontId="43" fillId="2" borderId="0" xfId="0" applyFont="1" applyFill="1" applyAlignment="1" applyProtection="1">
      <alignment horizontal="center" vertical="center"/>
      <protection hidden="1"/>
    </xf>
    <xf numFmtId="0" fontId="50" fillId="6" borderId="18" xfId="0" applyFont="1" applyFill="1" applyBorder="1" applyAlignment="1" applyProtection="1">
      <alignment horizontal="center" vertical="center"/>
      <protection hidden="1"/>
    </xf>
    <xf numFmtId="0" fontId="54" fillId="2" borderId="0" xfId="0" applyFont="1" applyFill="1" applyAlignment="1" applyProtection="1">
      <alignment horizontal="left" vertical="center" wrapText="1"/>
      <protection hidden="1"/>
    </xf>
    <xf numFmtId="0" fontId="57" fillId="0" borderId="45" xfId="0" applyFont="1" applyBorder="1" applyAlignment="1">
      <alignment horizontal="center" vertical="center"/>
    </xf>
    <xf numFmtId="0" fontId="57" fillId="0" borderId="46" xfId="0" applyFont="1" applyBorder="1" applyAlignment="1">
      <alignment horizontal="center" vertical="center"/>
    </xf>
    <xf numFmtId="0" fontId="57" fillId="0" borderId="47" xfId="0" applyFont="1" applyBorder="1" applyAlignment="1">
      <alignment horizontal="center" vertical="center"/>
    </xf>
    <xf numFmtId="0" fontId="8" fillId="13" borderId="48" xfId="0" applyFont="1" applyFill="1" applyBorder="1" applyAlignment="1">
      <alignment horizontal="center" vertical="center" wrapText="1"/>
    </xf>
    <xf numFmtId="0" fontId="8" fillId="13" borderId="49" xfId="0" applyFont="1" applyFill="1" applyBorder="1" applyAlignment="1">
      <alignment horizontal="center" vertical="center" wrapText="1"/>
    </xf>
    <xf numFmtId="0" fontId="8" fillId="13" borderId="50" xfId="0" applyFont="1" applyFill="1" applyBorder="1" applyAlignment="1">
      <alignment horizontal="center" vertical="center" wrapText="1"/>
    </xf>
    <xf numFmtId="0" fontId="8" fillId="13" borderId="51" xfId="0" applyFont="1" applyFill="1" applyBorder="1" applyAlignment="1">
      <alignment horizontal="center" vertical="center" wrapText="1"/>
    </xf>
    <xf numFmtId="0" fontId="8" fillId="13" borderId="0" xfId="0" applyFont="1" applyFill="1" applyAlignment="1">
      <alignment horizontal="center" vertical="center" wrapText="1"/>
    </xf>
    <xf numFmtId="0" fontId="8" fillId="13" borderId="52" xfId="0" applyFont="1" applyFill="1" applyBorder="1" applyAlignment="1">
      <alignment horizontal="center" vertical="center" wrapText="1"/>
    </xf>
    <xf numFmtId="0" fontId="8" fillId="13" borderId="55" xfId="0" applyFont="1" applyFill="1" applyBorder="1" applyAlignment="1">
      <alignment horizontal="center" vertical="center" wrapText="1"/>
    </xf>
    <xf numFmtId="0" fontId="8" fillId="13" borderId="56" xfId="0" applyFont="1" applyFill="1" applyBorder="1" applyAlignment="1">
      <alignment horizontal="center" vertical="center" wrapText="1"/>
    </xf>
    <xf numFmtId="0" fontId="8" fillId="13" borderId="57" xfId="0" applyFont="1" applyFill="1" applyBorder="1" applyAlignment="1">
      <alignment horizontal="center" vertical="center" wrapText="1"/>
    </xf>
    <xf numFmtId="0" fontId="58" fillId="0" borderId="45" xfId="0" applyFont="1" applyBorder="1" applyAlignment="1">
      <alignment horizontal="center" vertical="center" wrapText="1"/>
    </xf>
    <xf numFmtId="0" fontId="58" fillId="0" borderId="46" xfId="0" applyFont="1" applyBorder="1" applyAlignment="1">
      <alignment horizontal="center" vertical="center" wrapText="1"/>
    </xf>
    <xf numFmtId="0" fontId="58" fillId="0" borderId="47" xfId="0" applyFont="1" applyBorder="1" applyAlignment="1">
      <alignment horizontal="center" vertical="center" wrapText="1"/>
    </xf>
    <xf numFmtId="49" fontId="18" fillId="13" borderId="35" xfId="0" applyNumberFormat="1" applyFont="1" applyFill="1" applyBorder="1" applyAlignment="1">
      <alignment horizontal="center" vertical="center"/>
    </xf>
    <xf numFmtId="49" fontId="18" fillId="13" borderId="36" xfId="0" applyNumberFormat="1" applyFont="1" applyFill="1" applyBorder="1" applyAlignment="1">
      <alignment horizontal="center" vertical="center"/>
    </xf>
    <xf numFmtId="49" fontId="18" fillId="13" borderId="54" xfId="0" applyNumberFormat="1" applyFont="1" applyFill="1" applyBorder="1" applyAlignment="1">
      <alignment horizontal="center" vertical="center"/>
    </xf>
    <xf numFmtId="0" fontId="59" fillId="0" borderId="45" xfId="0" applyFont="1" applyBorder="1" applyAlignment="1">
      <alignment horizontal="center"/>
    </xf>
    <xf numFmtId="0" fontId="59" fillId="0" borderId="47" xfId="0" applyFont="1" applyBorder="1" applyAlignment="1">
      <alignment horizontal="center"/>
    </xf>
    <xf numFmtId="0" fontId="61" fillId="0" borderId="45" xfId="0" applyFont="1" applyBorder="1" applyAlignment="1">
      <alignment horizontal="center"/>
    </xf>
    <xf numFmtId="0" fontId="61" fillId="0" borderId="46" xfId="0" applyFont="1" applyBorder="1" applyAlignment="1">
      <alignment horizontal="center"/>
    </xf>
    <xf numFmtId="0" fontId="61" fillId="0" borderId="47" xfId="0" applyFont="1" applyBorder="1" applyAlignment="1">
      <alignment horizontal="center"/>
    </xf>
    <xf numFmtId="0" fontId="63" fillId="13" borderId="48" xfId="0" applyFont="1" applyFill="1" applyBorder="1" applyAlignment="1">
      <alignment horizontal="center" vertical="center" wrapText="1"/>
    </xf>
    <xf numFmtId="0" fontId="63" fillId="13" borderId="49" xfId="0" applyFont="1" applyFill="1" applyBorder="1" applyAlignment="1">
      <alignment horizontal="center" vertical="center" wrapText="1"/>
    </xf>
    <xf numFmtId="0" fontId="63" fillId="13" borderId="50" xfId="0" applyFont="1" applyFill="1" applyBorder="1" applyAlignment="1">
      <alignment horizontal="center" vertical="center" wrapText="1"/>
    </xf>
    <xf numFmtId="0" fontId="63" fillId="13" borderId="51" xfId="0" applyFont="1" applyFill="1" applyBorder="1" applyAlignment="1">
      <alignment horizontal="center" vertical="center" wrapText="1"/>
    </xf>
    <xf numFmtId="0" fontId="63" fillId="13" borderId="0" xfId="0" applyFont="1" applyFill="1" applyAlignment="1">
      <alignment horizontal="center" vertical="center" wrapText="1"/>
    </xf>
    <xf numFmtId="0" fontId="63" fillId="13" borderId="52" xfId="0" applyFont="1" applyFill="1" applyBorder="1" applyAlignment="1">
      <alignment horizontal="center" vertical="center" wrapText="1"/>
    </xf>
    <xf numFmtId="0" fontId="63" fillId="13" borderId="55" xfId="0" applyFont="1" applyFill="1" applyBorder="1" applyAlignment="1">
      <alignment horizontal="center" vertical="center" wrapText="1"/>
    </xf>
    <xf numFmtId="0" fontId="63" fillId="13" borderId="56" xfId="0" applyFont="1" applyFill="1" applyBorder="1" applyAlignment="1">
      <alignment horizontal="center" vertical="center" wrapText="1"/>
    </xf>
    <xf numFmtId="0" fontId="63" fillId="13" borderId="57" xfId="0" applyFont="1" applyFill="1" applyBorder="1" applyAlignment="1">
      <alignment horizontal="center" vertical="center" wrapText="1"/>
    </xf>
    <xf numFmtId="0" fontId="37" fillId="13" borderId="35" xfId="0" applyFont="1" applyFill="1" applyBorder="1" applyAlignment="1">
      <alignment horizontal="center" vertical="center"/>
    </xf>
    <xf numFmtId="0" fontId="37" fillId="13" borderId="36" xfId="0" applyFont="1" applyFill="1" applyBorder="1" applyAlignment="1">
      <alignment horizontal="center" vertical="center"/>
    </xf>
    <xf numFmtId="0" fontId="37" fillId="13" borderId="54" xfId="0" applyFont="1" applyFill="1" applyBorder="1" applyAlignment="1">
      <alignment horizontal="center" vertical="center"/>
    </xf>
    <xf numFmtId="0" fontId="64" fillId="0" borderId="58" xfId="0" applyFont="1" applyBorder="1" applyAlignment="1">
      <alignment horizontal="center"/>
    </xf>
    <xf numFmtId="0" fontId="64" fillId="0" borderId="59" xfId="0" applyFont="1" applyBorder="1" applyAlignment="1">
      <alignment horizontal="center"/>
    </xf>
    <xf numFmtId="0" fontId="64" fillId="0" borderId="60" xfId="0" applyFont="1" applyBorder="1" applyAlignment="1">
      <alignment horizontal="center"/>
    </xf>
    <xf numFmtId="0" fontId="64" fillId="6" borderId="48" xfId="0" applyFont="1" applyFill="1" applyBorder="1" applyAlignment="1" applyProtection="1">
      <alignment horizontal="center"/>
      <protection locked="0"/>
    </xf>
    <xf numFmtId="0" fontId="64" fillId="6" borderId="49" xfId="0" applyFont="1" applyFill="1" applyBorder="1" applyAlignment="1" applyProtection="1">
      <alignment horizontal="center"/>
      <protection locked="0"/>
    </xf>
    <xf numFmtId="0" fontId="64" fillId="6" borderId="50" xfId="0" applyFont="1" applyFill="1" applyBorder="1" applyAlignment="1" applyProtection="1">
      <alignment horizontal="center"/>
      <protection locked="0"/>
    </xf>
    <xf numFmtId="0" fontId="67" fillId="7" borderId="20" xfId="0" applyFont="1" applyFill="1" applyBorder="1" applyAlignment="1">
      <alignment horizontal="center" vertical="center" wrapText="1"/>
    </xf>
    <xf numFmtId="0" fontId="67" fillId="7" borderId="22" xfId="0" applyFont="1" applyFill="1" applyBorder="1" applyAlignment="1">
      <alignment horizontal="center" vertical="center" wrapText="1"/>
    </xf>
    <xf numFmtId="0" fontId="68" fillId="7" borderId="19" xfId="0" applyFont="1" applyFill="1" applyBorder="1" applyAlignment="1">
      <alignment horizontal="center" vertical="center" wrapText="1"/>
    </xf>
    <xf numFmtId="0" fontId="68" fillId="7" borderId="23" xfId="0" applyFont="1" applyFill="1" applyBorder="1" applyAlignment="1">
      <alignment horizontal="center" vertical="center" wrapText="1"/>
    </xf>
    <xf numFmtId="0" fontId="68" fillId="7" borderId="24" xfId="0" applyFont="1" applyFill="1" applyBorder="1" applyAlignment="1">
      <alignment horizontal="center" vertical="center" wrapText="1"/>
    </xf>
    <xf numFmtId="0" fontId="68" fillId="7" borderId="26" xfId="0" applyFont="1" applyFill="1" applyBorder="1" applyAlignment="1">
      <alignment horizontal="center" vertical="center" wrapText="1"/>
    </xf>
    <xf numFmtId="0" fontId="67" fillId="7" borderId="33" xfId="0" applyFont="1" applyFill="1" applyBorder="1" applyAlignment="1">
      <alignment horizontal="center" vertical="center" wrapText="1"/>
    </xf>
    <xf numFmtId="0" fontId="67" fillId="7" borderId="32" xfId="0" applyFont="1" applyFill="1" applyBorder="1" applyAlignment="1">
      <alignment horizontal="center" vertical="center" wrapText="1"/>
    </xf>
    <xf numFmtId="0" fontId="69" fillId="2" borderId="66" xfId="0" applyFont="1" applyFill="1" applyBorder="1" applyAlignment="1">
      <alignment horizontal="center" vertical="center"/>
    </xf>
    <xf numFmtId="0" fontId="69" fillId="2" borderId="6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264"/>
  <sheetViews>
    <sheetView tabSelected="1" view="pageBreakPreview" topLeftCell="A2" zoomScale="85" zoomScaleNormal="85" zoomScaleSheetLayoutView="85" workbookViewId="0">
      <selection activeCell="C8" sqref="C8:E8"/>
    </sheetView>
  </sheetViews>
  <sheetFormatPr defaultColWidth="18.140625" defaultRowHeight="13.15" customHeight="1" x14ac:dyDescent="0.2"/>
  <cols>
    <col min="1" max="1" width="2.140625" style="1" customWidth="1"/>
    <col min="2" max="2" width="35.42578125" style="1" customWidth="1"/>
    <col min="3" max="3" width="23.28515625" style="1" customWidth="1"/>
    <col min="4" max="4" width="30.28515625" style="1" customWidth="1"/>
    <col min="5" max="5" width="35" style="1" customWidth="1"/>
    <col min="6" max="6" width="1.28515625" style="1" customWidth="1"/>
    <col min="7" max="7" width="6.28515625" style="1" customWidth="1"/>
    <col min="8" max="8" width="11.42578125" style="1" customWidth="1"/>
    <col min="9" max="9" width="2.28515625" style="1" customWidth="1"/>
    <col min="10" max="10" width="3.85546875" style="1" hidden="1" customWidth="1"/>
    <col min="11" max="11" width="4.85546875" style="1" hidden="1" customWidth="1"/>
    <col min="12" max="12" width="42.42578125" style="1" hidden="1" customWidth="1"/>
    <col min="13" max="13" width="11" style="1" hidden="1" customWidth="1"/>
    <col min="14" max="14" width="7.28515625" style="2" hidden="1" customWidth="1"/>
    <col min="15" max="16" width="18.140625" style="1" hidden="1" customWidth="1"/>
    <col min="17" max="17" width="16.140625" style="3" hidden="1" customWidth="1"/>
    <col min="18" max="18" width="18.140625" style="1" customWidth="1"/>
    <col min="19" max="16384" width="18.140625" style="1"/>
  </cols>
  <sheetData>
    <row r="1" spans="1:17" ht="32.25" customHeight="1" x14ac:dyDescent="0.2">
      <c r="B1" s="4" t="s">
        <v>0</v>
      </c>
      <c r="C1" s="5">
        <v>1375</v>
      </c>
      <c r="E1" s="6"/>
      <c r="F1" s="279"/>
      <c r="G1" s="280"/>
      <c r="H1" s="281"/>
      <c r="I1" s="7"/>
      <c r="K1" s="282" t="s">
        <v>1</v>
      </c>
      <c r="L1" s="283"/>
      <c r="M1" s="284"/>
    </row>
    <row r="2" spans="1:17" ht="44.25" customHeight="1" x14ac:dyDescent="0.35">
      <c r="B2" s="8" t="s">
        <v>2</v>
      </c>
      <c r="C2" s="9">
        <v>0.01</v>
      </c>
      <c r="E2" s="8" t="s">
        <v>3</v>
      </c>
      <c r="F2" s="279">
        <v>4.4999999999999998E-2</v>
      </c>
      <c r="G2" s="280"/>
      <c r="H2" s="281"/>
      <c r="I2" s="10"/>
      <c r="K2" s="285"/>
      <c r="L2" s="286"/>
      <c r="M2" s="287"/>
    </row>
    <row r="3" spans="1:17" ht="10.5" customHeight="1" x14ac:dyDescent="0.35">
      <c r="B3" s="11"/>
      <c r="C3" s="12"/>
      <c r="G3" s="11"/>
      <c r="H3" s="13"/>
      <c r="I3" s="10"/>
      <c r="K3" s="285"/>
      <c r="L3" s="286"/>
      <c r="M3" s="287"/>
    </row>
    <row r="4" spans="1:17" ht="35.25" customHeight="1" x14ac:dyDescent="0.2">
      <c r="B4" s="14" t="s">
        <v>4</v>
      </c>
      <c r="C4" s="288" t="s">
        <v>5</v>
      </c>
      <c r="D4" s="288"/>
      <c r="E4" s="288"/>
      <c r="F4" s="2"/>
      <c r="G4" s="289" t="s">
        <v>6</v>
      </c>
      <c r="H4" s="290"/>
      <c r="I4" s="291"/>
      <c r="K4" s="298" t="s">
        <v>7</v>
      </c>
      <c r="L4" s="299"/>
      <c r="M4" s="300"/>
    </row>
    <row r="5" spans="1:17" ht="33" customHeight="1" x14ac:dyDescent="0.2">
      <c r="B5" s="14" t="s">
        <v>8</v>
      </c>
      <c r="C5" s="15" t="s">
        <v>9</v>
      </c>
      <c r="D5" s="16" t="s">
        <v>10</v>
      </c>
      <c r="E5" s="17" t="s">
        <v>11</v>
      </c>
      <c r="F5" s="2"/>
      <c r="G5" s="292"/>
      <c r="H5" s="293"/>
      <c r="I5" s="294"/>
      <c r="K5" s="301"/>
      <c r="L5" s="302"/>
      <c r="M5" s="303"/>
      <c r="O5" s="1" t="s">
        <v>12</v>
      </c>
    </row>
    <row r="6" spans="1:17" ht="35.25" customHeight="1" x14ac:dyDescent="0.2">
      <c r="B6" s="14" t="s">
        <v>13</v>
      </c>
      <c r="C6" s="15" t="s">
        <v>14</v>
      </c>
      <c r="D6" s="16" t="s">
        <v>15</v>
      </c>
      <c r="E6" s="17" t="s">
        <v>16</v>
      </c>
      <c r="F6" s="2"/>
      <c r="G6" s="292"/>
      <c r="H6" s="293"/>
      <c r="I6" s="294"/>
      <c r="K6" s="18">
        <v>0.15</v>
      </c>
      <c r="L6" s="19">
        <v>20002.5</v>
      </c>
      <c r="M6" s="20">
        <f>L6*12</f>
        <v>240030</v>
      </c>
      <c r="O6" s="1" t="s">
        <v>17</v>
      </c>
    </row>
    <row r="7" spans="1:17" ht="20.100000000000001" customHeight="1" x14ac:dyDescent="0.2">
      <c r="B7" s="14" t="s">
        <v>18</v>
      </c>
      <c r="C7" s="304" t="s">
        <v>19</v>
      </c>
      <c r="D7" s="305"/>
      <c r="E7" s="306"/>
      <c r="F7" s="2"/>
      <c r="G7" s="292"/>
      <c r="H7" s="293"/>
      <c r="I7" s="294"/>
      <c r="K7" s="21">
        <v>1</v>
      </c>
      <c r="L7" s="22" t="s">
        <v>20</v>
      </c>
      <c r="M7" s="23">
        <f>ROUND(M6*N7*K6/12,2)</f>
        <v>1500.19</v>
      </c>
      <c r="N7" s="24">
        <v>0.5</v>
      </c>
      <c r="O7" s="25" t="s">
        <v>21</v>
      </c>
      <c r="Q7" s="26" t="s">
        <v>22</v>
      </c>
    </row>
    <row r="8" spans="1:17" ht="20.100000000000001" customHeight="1" x14ac:dyDescent="0.2">
      <c r="B8" s="14" t="s">
        <v>23</v>
      </c>
      <c r="C8" s="307" t="s">
        <v>24</v>
      </c>
      <c r="D8" s="308"/>
      <c r="E8" s="309"/>
      <c r="F8" s="2"/>
      <c r="G8" s="295"/>
      <c r="H8" s="296"/>
      <c r="I8" s="297"/>
      <c r="K8" s="21">
        <v>2</v>
      </c>
      <c r="L8" s="14" t="s">
        <v>25</v>
      </c>
      <c r="M8" s="27">
        <f>ROUND(M6*K6*N8/12,2)</f>
        <v>1500.19</v>
      </c>
      <c r="N8" s="24">
        <v>0.5</v>
      </c>
      <c r="O8" s="25" t="s">
        <v>26</v>
      </c>
      <c r="Q8" s="26" t="s">
        <v>27</v>
      </c>
    </row>
    <row r="9" spans="1:17" ht="20.100000000000001" customHeight="1" x14ac:dyDescent="0.2">
      <c r="B9" s="14" t="s">
        <v>28</v>
      </c>
      <c r="C9" s="28" t="s">
        <v>29</v>
      </c>
      <c r="D9" s="29"/>
      <c r="E9" s="30" t="s">
        <v>30</v>
      </c>
      <c r="G9" s="310">
        <v>13324</v>
      </c>
      <c r="H9" s="311"/>
      <c r="I9" s="312"/>
      <c r="K9" s="21">
        <v>3</v>
      </c>
      <c r="L9" s="14" t="s">
        <v>31</v>
      </c>
      <c r="M9" s="27">
        <f>ROUND(M6*N9*K6/12,2)</f>
        <v>1725.22</v>
      </c>
      <c r="N9" s="24">
        <v>0.57499999999999996</v>
      </c>
      <c r="O9" s="25" t="s">
        <v>32</v>
      </c>
      <c r="Q9" s="26" t="s">
        <v>33</v>
      </c>
    </row>
    <row r="10" spans="1:17" ht="20.100000000000001" customHeight="1" x14ac:dyDescent="0.2">
      <c r="B10" s="14" t="s">
        <v>34</v>
      </c>
      <c r="C10" s="316" t="s">
        <v>35</v>
      </c>
      <c r="D10" s="316"/>
      <c r="E10" s="316"/>
      <c r="G10" s="310"/>
      <c r="H10" s="311"/>
      <c r="I10" s="312"/>
      <c r="K10" s="21">
        <v>4</v>
      </c>
      <c r="L10" s="14" t="s">
        <v>36</v>
      </c>
      <c r="M10" s="27">
        <f>ROUND(M6*K6*N10/12,2)</f>
        <v>1950.24</v>
      </c>
      <c r="N10" s="24">
        <v>0.65</v>
      </c>
      <c r="O10" s="25" t="s">
        <v>37</v>
      </c>
      <c r="Q10" s="26" t="s">
        <v>38</v>
      </c>
    </row>
    <row r="11" spans="1:17" ht="20.100000000000001" customHeight="1" x14ac:dyDescent="0.2">
      <c r="B11" s="14" t="s">
        <v>39</v>
      </c>
      <c r="C11" s="316" t="s">
        <v>40</v>
      </c>
      <c r="D11" s="316"/>
      <c r="E11" s="316"/>
      <c r="G11" s="313"/>
      <c r="H11" s="314"/>
      <c r="I11" s="315"/>
      <c r="K11" s="21">
        <v>5</v>
      </c>
      <c r="L11" s="14" t="s">
        <v>41</v>
      </c>
      <c r="M11" s="27">
        <f>ROUND(M6*N11*K6/12,2)</f>
        <v>2250.2800000000002</v>
      </c>
      <c r="N11" s="24">
        <v>0.75</v>
      </c>
      <c r="O11" s="25" t="s">
        <v>42</v>
      </c>
      <c r="Q11" s="26" t="s">
        <v>43</v>
      </c>
    </row>
    <row r="12" spans="1:17" ht="20.100000000000001" customHeight="1" x14ac:dyDescent="0.2">
      <c r="B12" s="14" t="s">
        <v>44</v>
      </c>
      <c r="C12" s="316" t="s">
        <v>45</v>
      </c>
      <c r="D12" s="316"/>
      <c r="E12" s="316"/>
      <c r="G12" s="317" t="s">
        <v>46</v>
      </c>
      <c r="H12" s="318"/>
      <c r="I12" s="319"/>
      <c r="K12" s="21">
        <v>6</v>
      </c>
      <c r="L12" s="14" t="s">
        <v>47</v>
      </c>
      <c r="M12" s="27">
        <f>ROUND(M6*K6*N12/12,2)</f>
        <v>2400.3000000000002</v>
      </c>
      <c r="N12" s="24">
        <v>0.8</v>
      </c>
      <c r="O12" s="25" t="s">
        <v>48</v>
      </c>
      <c r="Q12" s="26" t="s">
        <v>49</v>
      </c>
    </row>
    <row r="13" spans="1:17" ht="20.100000000000001" customHeight="1" x14ac:dyDescent="0.2">
      <c r="B13" s="32" t="s">
        <v>50</v>
      </c>
      <c r="C13" s="320" t="s">
        <v>51</v>
      </c>
      <c r="D13" s="320"/>
      <c r="E13" s="320"/>
      <c r="G13" s="321" t="s">
        <v>52</v>
      </c>
      <c r="H13" s="322"/>
      <c r="I13" s="323"/>
      <c r="K13" s="21">
        <v>7</v>
      </c>
      <c r="L13" s="14" t="s">
        <v>53</v>
      </c>
      <c r="M13" s="27">
        <f>ROUND(M6*K6*N13/12,2)</f>
        <v>2550.3200000000002</v>
      </c>
      <c r="N13" s="24">
        <v>0.85</v>
      </c>
      <c r="O13" s="25" t="s">
        <v>54</v>
      </c>
      <c r="Q13" s="26" t="s">
        <v>55</v>
      </c>
    </row>
    <row r="14" spans="1:17" ht="20.100000000000001" customHeight="1" x14ac:dyDescent="0.2">
      <c r="B14" s="14" t="s">
        <v>56</v>
      </c>
      <c r="C14" s="33" t="s">
        <v>57</v>
      </c>
      <c r="D14" s="31"/>
      <c r="E14" s="31"/>
      <c r="G14" s="289" t="s">
        <v>58</v>
      </c>
      <c r="H14" s="290"/>
      <c r="I14" s="291"/>
      <c r="K14" s="21">
        <v>8</v>
      </c>
      <c r="L14" s="14" t="s">
        <v>59</v>
      </c>
      <c r="M14" s="27">
        <f>ROUND(M6*N14*K6/12,2)</f>
        <v>1800.23</v>
      </c>
      <c r="N14" s="24">
        <v>0.6</v>
      </c>
      <c r="O14" s="25" t="s">
        <v>60</v>
      </c>
      <c r="Q14" s="26" t="s">
        <v>61</v>
      </c>
    </row>
    <row r="15" spans="1:17" ht="20.100000000000001" customHeight="1" x14ac:dyDescent="0.2">
      <c r="A15" s="34"/>
      <c r="B15" s="14" t="s">
        <v>62</v>
      </c>
      <c r="C15" s="33" t="s">
        <v>63</v>
      </c>
      <c r="D15" s="31"/>
      <c r="E15" s="31"/>
      <c r="G15" s="310" t="s">
        <v>64</v>
      </c>
      <c r="H15" s="311"/>
      <c r="I15" s="312"/>
      <c r="K15" s="21">
        <v>9</v>
      </c>
      <c r="L15" s="14" t="s">
        <v>65</v>
      </c>
      <c r="M15" s="27">
        <f>ROUND(M6*N15*K6/12,2)</f>
        <v>2025.25</v>
      </c>
      <c r="N15" s="24">
        <v>0.67500000000000004</v>
      </c>
      <c r="O15" s="25" t="s">
        <v>66</v>
      </c>
      <c r="Q15" s="26" t="s">
        <v>67</v>
      </c>
    </row>
    <row r="16" spans="1:17" ht="20.100000000000001" customHeight="1" x14ac:dyDescent="0.2">
      <c r="A16" s="34"/>
      <c r="B16" s="14" t="s">
        <v>68</v>
      </c>
      <c r="C16" s="324" t="s">
        <v>12</v>
      </c>
      <c r="D16" s="325"/>
      <c r="E16" s="326"/>
      <c r="G16" s="35"/>
      <c r="H16" s="35"/>
      <c r="I16" s="35"/>
      <c r="K16" s="21">
        <v>10</v>
      </c>
      <c r="L16" s="14" t="s">
        <v>69</v>
      </c>
      <c r="M16" s="27">
        <f>ROUND(M6*N16*K6/12,2)</f>
        <v>2250.2800000000002</v>
      </c>
      <c r="N16" s="24">
        <v>0.75</v>
      </c>
      <c r="O16" s="25" t="s">
        <v>70</v>
      </c>
      <c r="Q16" s="26" t="s">
        <v>71</v>
      </c>
    </row>
    <row r="17" spans="1:17" ht="20.100000000000001" customHeight="1" x14ac:dyDescent="0.2">
      <c r="A17" s="34"/>
      <c r="B17" s="14" t="s">
        <v>72</v>
      </c>
      <c r="C17" s="36" t="s">
        <v>73</v>
      </c>
      <c r="D17" s="327"/>
      <c r="E17" s="328"/>
      <c r="G17" s="35"/>
      <c r="H17" s="35"/>
      <c r="I17" s="35"/>
      <c r="K17" s="21">
        <v>11</v>
      </c>
      <c r="L17" s="14" t="s">
        <v>74</v>
      </c>
      <c r="M17" s="27">
        <f>ROUND(M6*K6*N17/12,2)</f>
        <v>2550.3200000000002</v>
      </c>
      <c r="N17" s="24">
        <v>0.85</v>
      </c>
      <c r="O17" s="25" t="s">
        <v>75</v>
      </c>
      <c r="Q17" s="26" t="s">
        <v>76</v>
      </c>
    </row>
    <row r="18" spans="1:17" ht="16.5" customHeight="1" x14ac:dyDescent="0.2">
      <c r="A18" s="34"/>
      <c r="B18" s="14" t="s">
        <v>77</v>
      </c>
      <c r="C18" s="329">
        <v>6110026286</v>
      </c>
      <c r="D18" s="330"/>
      <c r="E18" s="331"/>
      <c r="K18" s="21">
        <v>12</v>
      </c>
      <c r="L18" s="37" t="s">
        <v>78</v>
      </c>
      <c r="M18" s="38"/>
      <c r="O18" s="1" t="s">
        <v>79</v>
      </c>
      <c r="Q18" s="26" t="s">
        <v>80</v>
      </c>
    </row>
    <row r="19" spans="1:17" ht="24.75" hidden="1" customHeight="1" x14ac:dyDescent="0.2">
      <c r="A19" s="34"/>
      <c r="B19" s="289" t="s">
        <v>81</v>
      </c>
      <c r="C19" s="290"/>
      <c r="D19" s="290"/>
      <c r="E19" s="290"/>
      <c r="F19" s="290"/>
      <c r="G19" s="290"/>
      <c r="H19" s="290"/>
      <c r="I19" s="291"/>
      <c r="K19" s="21">
        <v>13</v>
      </c>
      <c r="L19" s="37" t="s">
        <v>82</v>
      </c>
      <c r="M19" s="38"/>
      <c r="Q19" s="26" t="s">
        <v>83</v>
      </c>
    </row>
    <row r="20" spans="1:17" ht="17.25" hidden="1" customHeight="1" x14ac:dyDescent="0.2">
      <c r="A20" s="34"/>
      <c r="B20" s="295"/>
      <c r="C20" s="296"/>
      <c r="D20" s="296"/>
      <c r="E20" s="296"/>
      <c r="F20" s="296"/>
      <c r="G20" s="296"/>
      <c r="H20" s="296"/>
      <c r="I20" s="297"/>
      <c r="K20" s="21">
        <v>14</v>
      </c>
      <c r="L20" s="37" t="s">
        <v>84</v>
      </c>
      <c r="M20" s="38"/>
      <c r="Q20" s="26" t="s">
        <v>85</v>
      </c>
    </row>
    <row r="21" spans="1:17" ht="17.25" customHeight="1" x14ac:dyDescent="0.8">
      <c r="A21" s="34"/>
      <c r="B21" s="39"/>
      <c r="C21" s="40"/>
      <c r="E21" s="41"/>
      <c r="F21" s="41"/>
      <c r="G21" s="41"/>
      <c r="H21" s="41"/>
      <c r="K21" s="42"/>
      <c r="L21" s="42"/>
      <c r="M21" s="42"/>
      <c r="Q21" s="26" t="s">
        <v>86</v>
      </c>
    </row>
    <row r="22" spans="1:17" ht="17.25" customHeight="1" x14ac:dyDescent="0.2">
      <c r="A22" s="34"/>
      <c r="B22" s="332" t="s">
        <v>87</v>
      </c>
      <c r="C22" s="332"/>
      <c r="D22" s="332"/>
      <c r="E22" s="332"/>
      <c r="F22" s="332"/>
      <c r="G22" s="332"/>
      <c r="H22" s="332"/>
      <c r="I22" s="332"/>
      <c r="Q22" s="26" t="s">
        <v>88</v>
      </c>
    </row>
    <row r="23" spans="1:17" ht="17.25" customHeight="1" x14ac:dyDescent="0.2">
      <c r="A23" s="34"/>
      <c r="B23" s="332"/>
      <c r="C23" s="332"/>
      <c r="D23" s="332"/>
      <c r="E23" s="332"/>
      <c r="F23" s="332"/>
      <c r="G23" s="332"/>
      <c r="H23" s="332"/>
      <c r="I23" s="332"/>
      <c r="Q23" s="26" t="s">
        <v>89</v>
      </c>
    </row>
    <row r="24" spans="1:17" ht="17.25" customHeight="1" x14ac:dyDescent="0.2">
      <c r="A24" s="34"/>
      <c r="B24" s="332"/>
      <c r="C24" s="332"/>
      <c r="D24" s="332"/>
      <c r="E24" s="332"/>
      <c r="F24" s="332"/>
      <c r="G24" s="332"/>
      <c r="H24" s="332"/>
      <c r="I24" s="332"/>
      <c r="Q24" s="26" t="s">
        <v>90</v>
      </c>
    </row>
    <row r="25" spans="1:17" ht="9" customHeight="1" x14ac:dyDescent="0.2">
      <c r="A25" s="34"/>
      <c r="Q25" s="26" t="s">
        <v>91</v>
      </c>
    </row>
    <row r="26" spans="1:17" ht="17.25" customHeight="1" x14ac:dyDescent="0.2">
      <c r="A26" s="34"/>
      <c r="Q26" s="26" t="s">
        <v>92</v>
      </c>
    </row>
    <row r="27" spans="1:17" ht="17.25" customHeight="1" x14ac:dyDescent="0.2">
      <c r="A27" s="34"/>
      <c r="Q27" s="26" t="s">
        <v>93</v>
      </c>
    </row>
    <row r="28" spans="1:17" ht="17.25" customHeight="1" x14ac:dyDescent="0.2">
      <c r="Q28" s="26" t="s">
        <v>94</v>
      </c>
    </row>
    <row r="29" spans="1:17" ht="17.25" customHeight="1" x14ac:dyDescent="0.2">
      <c r="Q29" s="26" t="s">
        <v>95</v>
      </c>
    </row>
    <row r="30" spans="1:17" ht="17.25" customHeight="1" x14ac:dyDescent="0.2">
      <c r="Q30" s="26" t="s">
        <v>96</v>
      </c>
    </row>
    <row r="31" spans="1:17" ht="10.5" customHeight="1" x14ac:dyDescent="0.2">
      <c r="B31" s="43"/>
      <c r="Q31" s="26" t="s">
        <v>97</v>
      </c>
    </row>
    <row r="32" spans="1:17" ht="7.5" hidden="1" customHeight="1" x14ac:dyDescent="0.2">
      <c r="Q32" s="26" t="s">
        <v>98</v>
      </c>
    </row>
    <row r="33" spans="17:17" s="1" customFormat="1" ht="12.75" x14ac:dyDescent="0.2">
      <c r="Q33" s="26" t="s">
        <v>99</v>
      </c>
    </row>
    <row r="34" spans="17:17" s="1" customFormat="1" ht="26.25" customHeight="1" x14ac:dyDescent="0.2">
      <c r="Q34" s="26" t="s">
        <v>100</v>
      </c>
    </row>
    <row r="35" spans="17:17" s="1" customFormat="1" ht="12.75" x14ac:dyDescent="0.2">
      <c r="Q35" s="26" t="s">
        <v>101</v>
      </c>
    </row>
    <row r="36" spans="17:17" s="1" customFormat="1" ht="12.75" x14ac:dyDescent="0.2">
      <c r="Q36" s="26" t="s">
        <v>102</v>
      </c>
    </row>
    <row r="37" spans="17:17" s="1" customFormat="1" ht="12.75" x14ac:dyDescent="0.2">
      <c r="Q37" s="26" t="s">
        <v>103</v>
      </c>
    </row>
    <row r="38" spans="17:17" s="1" customFormat="1" ht="12.75" x14ac:dyDescent="0.2">
      <c r="Q38" s="26" t="s">
        <v>104</v>
      </c>
    </row>
    <row r="39" spans="17:17" s="1" customFormat="1" ht="12.75" x14ac:dyDescent="0.2">
      <c r="Q39" s="26" t="s">
        <v>73</v>
      </c>
    </row>
    <row r="40" spans="17:17" s="1" customFormat="1" ht="12.75" x14ac:dyDescent="0.2">
      <c r="Q40" s="26" t="s">
        <v>105</v>
      </c>
    </row>
    <row r="41" spans="17:17" s="1" customFormat="1" ht="12.75" x14ac:dyDescent="0.2">
      <c r="Q41" s="26" t="s">
        <v>106</v>
      </c>
    </row>
    <row r="42" spans="17:17" s="1" customFormat="1" ht="12.75" x14ac:dyDescent="0.2">
      <c r="Q42" s="26" t="s">
        <v>107</v>
      </c>
    </row>
    <row r="43" spans="17:17" s="1" customFormat="1" ht="12.75" x14ac:dyDescent="0.2">
      <c r="Q43" s="26" t="s">
        <v>108</v>
      </c>
    </row>
    <row r="44" spans="17:17" s="1" customFormat="1" ht="12.75" x14ac:dyDescent="0.2">
      <c r="Q44" s="26" t="s">
        <v>109</v>
      </c>
    </row>
    <row r="45" spans="17:17" s="1" customFormat="1" ht="12.75" x14ac:dyDescent="0.2">
      <c r="Q45" s="26" t="s">
        <v>110</v>
      </c>
    </row>
    <row r="46" spans="17:17" s="1" customFormat="1" ht="12.75" x14ac:dyDescent="0.2">
      <c r="Q46" s="26" t="s">
        <v>111</v>
      </c>
    </row>
    <row r="47" spans="17:17" s="1" customFormat="1" ht="12.75" x14ac:dyDescent="0.2">
      <c r="Q47" s="26" t="s">
        <v>112</v>
      </c>
    </row>
    <row r="48" spans="17:17" s="1" customFormat="1" ht="12.75" x14ac:dyDescent="0.2">
      <c r="Q48" s="26" t="s">
        <v>113</v>
      </c>
    </row>
    <row r="49" spans="17:17" s="1" customFormat="1" ht="12.75" x14ac:dyDescent="0.2">
      <c r="Q49" s="26" t="s">
        <v>114</v>
      </c>
    </row>
    <row r="50" spans="17:17" s="1" customFormat="1" ht="12.75" x14ac:dyDescent="0.2">
      <c r="Q50" s="26" t="s">
        <v>115</v>
      </c>
    </row>
    <row r="51" spans="17:17" s="1" customFormat="1" ht="12.75" x14ac:dyDescent="0.2">
      <c r="Q51" s="26" t="s">
        <v>116</v>
      </c>
    </row>
    <row r="52" spans="17:17" s="1" customFormat="1" ht="12.75" x14ac:dyDescent="0.2">
      <c r="Q52" s="26" t="s">
        <v>117</v>
      </c>
    </row>
    <row r="53" spans="17:17" s="1" customFormat="1" ht="12.75" x14ac:dyDescent="0.2">
      <c r="Q53" s="26" t="s">
        <v>118</v>
      </c>
    </row>
    <row r="54" spans="17:17" s="1" customFormat="1" ht="12.75" x14ac:dyDescent="0.2">
      <c r="Q54" s="26" t="s">
        <v>119</v>
      </c>
    </row>
    <row r="55" spans="17:17" s="1" customFormat="1" ht="12.75" x14ac:dyDescent="0.2">
      <c r="Q55" s="26" t="s">
        <v>120</v>
      </c>
    </row>
    <row r="56" spans="17:17" s="1" customFormat="1" ht="12.75" x14ac:dyDescent="0.2">
      <c r="Q56" s="26" t="s">
        <v>121</v>
      </c>
    </row>
    <row r="57" spans="17:17" s="1" customFormat="1" ht="12.75" x14ac:dyDescent="0.2">
      <c r="Q57" s="26" t="s">
        <v>122</v>
      </c>
    </row>
    <row r="58" spans="17:17" s="1" customFormat="1" ht="12.75" x14ac:dyDescent="0.2">
      <c r="Q58" s="26" t="s">
        <v>123</v>
      </c>
    </row>
    <row r="59" spans="17:17" s="1" customFormat="1" ht="12.75" x14ac:dyDescent="0.2">
      <c r="Q59" s="26" t="s">
        <v>124</v>
      </c>
    </row>
    <row r="60" spans="17:17" s="1" customFormat="1" ht="12.75" x14ac:dyDescent="0.2">
      <c r="Q60" s="26" t="s">
        <v>125</v>
      </c>
    </row>
    <row r="61" spans="17:17" s="1" customFormat="1" ht="12.75" x14ac:dyDescent="0.2">
      <c r="Q61" s="26" t="s">
        <v>126</v>
      </c>
    </row>
    <row r="62" spans="17:17" s="1" customFormat="1" ht="12.75" x14ac:dyDescent="0.2">
      <c r="Q62" s="26" t="s">
        <v>127</v>
      </c>
    </row>
    <row r="63" spans="17:17" s="1" customFormat="1" ht="12.75" x14ac:dyDescent="0.2">
      <c r="Q63" s="26" t="s">
        <v>128</v>
      </c>
    </row>
    <row r="64" spans="17:17" s="1" customFormat="1" ht="12.75" x14ac:dyDescent="0.2">
      <c r="Q64" s="26" t="s">
        <v>129</v>
      </c>
    </row>
    <row r="65" spans="17:17" s="1" customFormat="1" ht="12.75" x14ac:dyDescent="0.2">
      <c r="Q65" s="26" t="s">
        <v>130</v>
      </c>
    </row>
    <row r="66" spans="17:17" s="1" customFormat="1" ht="12.75" x14ac:dyDescent="0.2">
      <c r="Q66" s="26" t="s">
        <v>131</v>
      </c>
    </row>
    <row r="67" spans="17:17" s="1" customFormat="1" ht="12.75" x14ac:dyDescent="0.2">
      <c r="Q67" s="26" t="s">
        <v>132</v>
      </c>
    </row>
    <row r="68" spans="17:17" s="1" customFormat="1" ht="12.75" x14ac:dyDescent="0.2">
      <c r="Q68" s="26" t="s">
        <v>133</v>
      </c>
    </row>
    <row r="69" spans="17:17" s="1" customFormat="1" ht="12.75" x14ac:dyDescent="0.2">
      <c r="Q69" s="26" t="s">
        <v>134</v>
      </c>
    </row>
    <row r="70" spans="17:17" s="1" customFormat="1" ht="12.75" x14ac:dyDescent="0.2">
      <c r="Q70" s="26" t="s">
        <v>135</v>
      </c>
    </row>
    <row r="71" spans="17:17" s="1" customFormat="1" ht="12.75" x14ac:dyDescent="0.2">
      <c r="Q71" s="26" t="s">
        <v>136</v>
      </c>
    </row>
    <row r="72" spans="17:17" s="1" customFormat="1" ht="12.75" x14ac:dyDescent="0.2">
      <c r="Q72" s="26" t="s">
        <v>137</v>
      </c>
    </row>
    <row r="73" spans="17:17" s="1" customFormat="1" ht="12.75" x14ac:dyDescent="0.2">
      <c r="Q73" s="26" t="s">
        <v>138</v>
      </c>
    </row>
    <row r="74" spans="17:17" s="1" customFormat="1" ht="12.75" x14ac:dyDescent="0.2">
      <c r="Q74" s="26" t="s">
        <v>139</v>
      </c>
    </row>
    <row r="75" spans="17:17" s="1" customFormat="1" ht="12.75" x14ac:dyDescent="0.2">
      <c r="Q75" s="26" t="s">
        <v>140</v>
      </c>
    </row>
    <row r="76" spans="17:17" s="1" customFormat="1" ht="12.75" x14ac:dyDescent="0.2">
      <c r="Q76" s="26" t="s">
        <v>141</v>
      </c>
    </row>
    <row r="77" spans="17:17" s="1" customFormat="1" ht="12.75" x14ac:dyDescent="0.2">
      <c r="Q77" s="26" t="s">
        <v>142</v>
      </c>
    </row>
    <row r="78" spans="17:17" s="1" customFormat="1" ht="12.75" x14ac:dyDescent="0.2">
      <c r="Q78" s="26" t="s">
        <v>143</v>
      </c>
    </row>
    <row r="79" spans="17:17" s="1" customFormat="1" ht="12.75" x14ac:dyDescent="0.2">
      <c r="Q79" s="26" t="s">
        <v>144</v>
      </c>
    </row>
    <row r="80" spans="17:17" s="1" customFormat="1" ht="12.75" x14ac:dyDescent="0.2">
      <c r="Q80" s="26" t="s">
        <v>145</v>
      </c>
    </row>
    <row r="81" spans="17:17" s="1" customFormat="1" ht="12.75" x14ac:dyDescent="0.2">
      <c r="Q81" s="26" t="s">
        <v>146</v>
      </c>
    </row>
    <row r="82" spans="17:17" s="1" customFormat="1" ht="12.75" x14ac:dyDescent="0.2">
      <c r="Q82" s="26" t="s">
        <v>147</v>
      </c>
    </row>
    <row r="83" spans="17:17" s="1" customFormat="1" ht="12.75" x14ac:dyDescent="0.2">
      <c r="Q83" s="26" t="s">
        <v>148</v>
      </c>
    </row>
    <row r="84" spans="17:17" s="1" customFormat="1" ht="12.75" x14ac:dyDescent="0.2">
      <c r="Q84" s="26" t="s">
        <v>149</v>
      </c>
    </row>
    <row r="85" spans="17:17" s="1" customFormat="1" ht="12.75" x14ac:dyDescent="0.2">
      <c r="Q85" s="26" t="s">
        <v>150</v>
      </c>
    </row>
    <row r="86" spans="17:17" s="1" customFormat="1" ht="12.75" x14ac:dyDescent="0.2">
      <c r="Q86" s="26" t="s">
        <v>151</v>
      </c>
    </row>
    <row r="87" spans="17:17" s="1" customFormat="1" ht="12.75" x14ac:dyDescent="0.2">
      <c r="Q87" s="26" t="s">
        <v>152</v>
      </c>
    </row>
    <row r="88" spans="17:17" s="1" customFormat="1" ht="12.75" x14ac:dyDescent="0.2">
      <c r="Q88" s="44"/>
    </row>
    <row r="89" spans="17:17" s="1" customFormat="1" ht="12.75" x14ac:dyDescent="0.2">
      <c r="Q89" s="45"/>
    </row>
    <row r="90" spans="17:17" s="1" customFormat="1" ht="12.75" x14ac:dyDescent="0.2">
      <c r="Q90" s="44"/>
    </row>
    <row r="91" spans="17:17" s="1" customFormat="1" ht="12.75" x14ac:dyDescent="0.2">
      <c r="Q91" s="45"/>
    </row>
    <row r="92" spans="17:17" s="1" customFormat="1" ht="12.75" x14ac:dyDescent="0.2">
      <c r="Q92" s="44"/>
    </row>
    <row r="93" spans="17:17" s="1" customFormat="1" ht="12.75" x14ac:dyDescent="0.2">
      <c r="Q93" s="45"/>
    </row>
    <row r="94" spans="17:17" s="1" customFormat="1" ht="12.75" x14ac:dyDescent="0.2">
      <c r="Q94" s="44"/>
    </row>
    <row r="95" spans="17:17" s="1" customFormat="1" ht="12.75" x14ac:dyDescent="0.2">
      <c r="Q95" s="44"/>
    </row>
    <row r="96" spans="17:17" s="1" customFormat="1" ht="12.75" x14ac:dyDescent="0.2">
      <c r="Q96" s="44"/>
    </row>
    <row r="97" spans="17:17" s="1" customFormat="1" ht="12.75" x14ac:dyDescent="0.2">
      <c r="Q97" s="44"/>
    </row>
    <row r="98" spans="17:17" s="1" customFormat="1" ht="12.75" x14ac:dyDescent="0.2">
      <c r="Q98" s="44"/>
    </row>
    <row r="99" spans="17:17" s="1" customFormat="1" ht="12.75" x14ac:dyDescent="0.2">
      <c r="Q99" s="44"/>
    </row>
    <row r="100" spans="17:17" s="1" customFormat="1" ht="12.75" x14ac:dyDescent="0.2">
      <c r="Q100" s="44"/>
    </row>
    <row r="101" spans="17:17" s="1" customFormat="1" ht="12.75" x14ac:dyDescent="0.2">
      <c r="Q101" s="44"/>
    </row>
    <row r="102" spans="17:17" s="1" customFormat="1" ht="12.75" x14ac:dyDescent="0.2">
      <c r="Q102" s="44"/>
    </row>
    <row r="103" spans="17:17" s="1" customFormat="1" ht="12.75" x14ac:dyDescent="0.2">
      <c r="Q103" s="44"/>
    </row>
    <row r="104" spans="17:17" s="1" customFormat="1" ht="12.75" x14ac:dyDescent="0.2">
      <c r="Q104" s="44"/>
    </row>
    <row r="105" spans="17:17" s="1" customFormat="1" ht="12.75" x14ac:dyDescent="0.2">
      <c r="Q105" s="44"/>
    </row>
    <row r="106" spans="17:17" s="1" customFormat="1" ht="12.75" x14ac:dyDescent="0.2">
      <c r="Q106" s="44"/>
    </row>
    <row r="107" spans="17:17" s="1" customFormat="1" ht="12.75" x14ac:dyDescent="0.2">
      <c r="Q107" s="44"/>
    </row>
    <row r="108" spans="17:17" s="1" customFormat="1" ht="12.75" x14ac:dyDescent="0.2">
      <c r="Q108" s="44"/>
    </row>
    <row r="109" spans="17:17" s="1" customFormat="1" ht="12.75" x14ac:dyDescent="0.2">
      <c r="Q109" s="44"/>
    </row>
    <row r="110" spans="17:17" s="1" customFormat="1" ht="12.75" x14ac:dyDescent="0.2">
      <c r="Q110" s="44"/>
    </row>
    <row r="111" spans="17:17" s="1" customFormat="1" ht="12.75" x14ac:dyDescent="0.2">
      <c r="Q111" s="44"/>
    </row>
    <row r="112" spans="17:17" s="1" customFormat="1" ht="12.75" x14ac:dyDescent="0.2">
      <c r="Q112" s="44"/>
    </row>
    <row r="113" spans="17:17" s="1" customFormat="1" ht="12.75" x14ac:dyDescent="0.2">
      <c r="Q113" s="44"/>
    </row>
    <row r="114" spans="17:17" s="1" customFormat="1" ht="12.75" x14ac:dyDescent="0.2">
      <c r="Q114" s="44"/>
    </row>
    <row r="115" spans="17:17" s="1" customFormat="1" ht="12.75" x14ac:dyDescent="0.2">
      <c r="Q115" s="44"/>
    </row>
    <row r="116" spans="17:17" s="1" customFormat="1" ht="12.75" x14ac:dyDescent="0.2">
      <c r="Q116" s="44"/>
    </row>
    <row r="117" spans="17:17" s="1" customFormat="1" ht="12.75" x14ac:dyDescent="0.2">
      <c r="Q117" s="44"/>
    </row>
    <row r="118" spans="17:17" s="1" customFormat="1" ht="12.75" x14ac:dyDescent="0.2">
      <c r="Q118" s="44"/>
    </row>
    <row r="119" spans="17:17" s="1" customFormat="1" ht="12.75" x14ac:dyDescent="0.2">
      <c r="Q119" s="44"/>
    </row>
    <row r="120" spans="17:17" s="1" customFormat="1" ht="12.75" x14ac:dyDescent="0.2">
      <c r="Q120" s="44"/>
    </row>
    <row r="121" spans="17:17" s="1" customFormat="1" ht="12.75" x14ac:dyDescent="0.2">
      <c r="Q121" s="44"/>
    </row>
    <row r="122" spans="17:17" s="1" customFormat="1" ht="12.75" x14ac:dyDescent="0.2">
      <c r="Q122" s="44"/>
    </row>
    <row r="123" spans="17:17" s="1" customFormat="1" ht="12.75" x14ac:dyDescent="0.2">
      <c r="Q123" s="44"/>
    </row>
    <row r="124" spans="17:17" s="1" customFormat="1" ht="12.75" x14ac:dyDescent="0.2">
      <c r="Q124" s="44"/>
    </row>
    <row r="125" spans="17:17" s="1" customFormat="1" ht="12.75" x14ac:dyDescent="0.2">
      <c r="Q125" s="44"/>
    </row>
    <row r="126" spans="17:17" s="1" customFormat="1" ht="12.75" x14ac:dyDescent="0.2">
      <c r="Q126" s="44"/>
    </row>
    <row r="127" spans="17:17" s="1" customFormat="1" ht="12.75" x14ac:dyDescent="0.2">
      <c r="Q127" s="44"/>
    </row>
    <row r="128" spans="17:17" s="1" customFormat="1" ht="12.75" x14ac:dyDescent="0.2">
      <c r="Q128" s="44"/>
    </row>
    <row r="129" spans="17:17" s="1" customFormat="1" ht="12.75" x14ac:dyDescent="0.2">
      <c r="Q129" s="44"/>
    </row>
    <row r="130" spans="17:17" s="1" customFormat="1" ht="12.75" x14ac:dyDescent="0.2">
      <c r="Q130" s="44"/>
    </row>
    <row r="131" spans="17:17" s="1" customFormat="1" ht="12.75" x14ac:dyDescent="0.2">
      <c r="Q131" s="44"/>
    </row>
    <row r="132" spans="17:17" s="1" customFormat="1" ht="12.75" x14ac:dyDescent="0.2">
      <c r="Q132" s="44"/>
    </row>
    <row r="133" spans="17:17" s="1" customFormat="1" ht="12.75" x14ac:dyDescent="0.2">
      <c r="Q133" s="44"/>
    </row>
    <row r="134" spans="17:17" s="1" customFormat="1" ht="12.75" x14ac:dyDescent="0.2">
      <c r="Q134" s="44"/>
    </row>
    <row r="135" spans="17:17" s="1" customFormat="1" ht="12.75" x14ac:dyDescent="0.2">
      <c r="Q135" s="44"/>
    </row>
    <row r="136" spans="17:17" s="1" customFormat="1" ht="12.75" x14ac:dyDescent="0.2">
      <c r="Q136" s="44"/>
    </row>
    <row r="137" spans="17:17" s="1" customFormat="1" ht="12.75" x14ac:dyDescent="0.2">
      <c r="Q137" s="44"/>
    </row>
    <row r="138" spans="17:17" s="1" customFormat="1" ht="12.75" x14ac:dyDescent="0.2">
      <c r="Q138" s="44"/>
    </row>
    <row r="139" spans="17:17" s="1" customFormat="1" ht="12.75" x14ac:dyDescent="0.2">
      <c r="Q139" s="44"/>
    </row>
    <row r="140" spans="17:17" s="1" customFormat="1" ht="12.75" x14ac:dyDescent="0.2">
      <c r="Q140" s="44"/>
    </row>
    <row r="141" spans="17:17" s="1" customFormat="1" ht="12.75" x14ac:dyDescent="0.2">
      <c r="Q141" s="44"/>
    </row>
    <row r="142" spans="17:17" s="1" customFormat="1" ht="12.75" x14ac:dyDescent="0.2">
      <c r="Q142" s="44"/>
    </row>
    <row r="143" spans="17:17" s="1" customFormat="1" ht="12.75" x14ac:dyDescent="0.2">
      <c r="Q143" s="44"/>
    </row>
    <row r="144" spans="17:17" s="1" customFormat="1" ht="12.75" x14ac:dyDescent="0.2">
      <c r="Q144" s="44"/>
    </row>
    <row r="145" spans="17:17" s="1" customFormat="1" ht="12.75" x14ac:dyDescent="0.2">
      <c r="Q145" s="44"/>
    </row>
    <row r="146" spans="17:17" s="1" customFormat="1" ht="12.75" x14ac:dyDescent="0.2">
      <c r="Q146" s="44"/>
    </row>
    <row r="147" spans="17:17" s="1" customFormat="1" ht="12.75" x14ac:dyDescent="0.2">
      <c r="Q147" s="44"/>
    </row>
    <row r="148" spans="17:17" s="1" customFormat="1" ht="12.75" x14ac:dyDescent="0.2">
      <c r="Q148" s="44"/>
    </row>
    <row r="149" spans="17:17" s="1" customFormat="1" ht="12.75" x14ac:dyDescent="0.2">
      <c r="Q149" s="44"/>
    </row>
    <row r="150" spans="17:17" s="1" customFormat="1" ht="12.75" x14ac:dyDescent="0.2">
      <c r="Q150" s="44"/>
    </row>
    <row r="151" spans="17:17" s="1" customFormat="1" ht="12.75" x14ac:dyDescent="0.2">
      <c r="Q151" s="44"/>
    </row>
    <row r="152" spans="17:17" s="1" customFormat="1" ht="12.75" x14ac:dyDescent="0.2">
      <c r="Q152" s="44"/>
    </row>
    <row r="153" spans="17:17" s="1" customFormat="1" ht="12.75" x14ac:dyDescent="0.2">
      <c r="Q153" s="44"/>
    </row>
    <row r="154" spans="17:17" s="1" customFormat="1" ht="12.75" x14ac:dyDescent="0.2">
      <c r="Q154" s="44"/>
    </row>
    <row r="155" spans="17:17" s="1" customFormat="1" ht="12.75" x14ac:dyDescent="0.2">
      <c r="Q155" s="44"/>
    </row>
    <row r="156" spans="17:17" s="1" customFormat="1" ht="12.75" x14ac:dyDescent="0.2">
      <c r="Q156" s="44"/>
    </row>
    <row r="157" spans="17:17" s="1" customFormat="1" ht="12.75" x14ac:dyDescent="0.2">
      <c r="Q157" s="44"/>
    </row>
    <row r="158" spans="17:17" s="1" customFormat="1" ht="12.75" x14ac:dyDescent="0.2">
      <c r="Q158" s="44"/>
    </row>
    <row r="159" spans="17:17" s="1" customFormat="1" ht="12.75" x14ac:dyDescent="0.2">
      <c r="Q159" s="44"/>
    </row>
    <row r="160" spans="17:17" s="1" customFormat="1" ht="12.75" x14ac:dyDescent="0.2">
      <c r="Q160" s="44"/>
    </row>
    <row r="161" spans="17:17" s="1" customFormat="1" ht="12.75" x14ac:dyDescent="0.2">
      <c r="Q161" s="44"/>
    </row>
    <row r="162" spans="17:17" s="1" customFormat="1" ht="12.75" x14ac:dyDescent="0.2">
      <c r="Q162" s="44"/>
    </row>
    <row r="163" spans="17:17" s="1" customFormat="1" ht="12.75" x14ac:dyDescent="0.2">
      <c r="Q163" s="44"/>
    </row>
    <row r="164" spans="17:17" s="1" customFormat="1" ht="12.75" x14ac:dyDescent="0.2">
      <c r="Q164" s="44"/>
    </row>
    <row r="165" spans="17:17" s="1" customFormat="1" ht="12.75" x14ac:dyDescent="0.2">
      <c r="Q165" s="44"/>
    </row>
    <row r="166" spans="17:17" s="1" customFormat="1" ht="12.75" x14ac:dyDescent="0.2">
      <c r="Q166" s="44"/>
    </row>
    <row r="167" spans="17:17" s="1" customFormat="1" ht="12.75" x14ac:dyDescent="0.2">
      <c r="Q167" s="44"/>
    </row>
    <row r="168" spans="17:17" s="1" customFormat="1" ht="12.75" x14ac:dyDescent="0.2">
      <c r="Q168" s="44"/>
    </row>
    <row r="169" spans="17:17" s="1" customFormat="1" ht="12.75" x14ac:dyDescent="0.2">
      <c r="Q169" s="44"/>
    </row>
    <row r="170" spans="17:17" s="1" customFormat="1" ht="12.75" x14ac:dyDescent="0.2">
      <c r="Q170" s="44"/>
    </row>
    <row r="171" spans="17:17" s="1" customFormat="1" ht="12.75" x14ac:dyDescent="0.2">
      <c r="Q171" s="44"/>
    </row>
    <row r="172" spans="17:17" s="1" customFormat="1" ht="12.75" x14ac:dyDescent="0.2">
      <c r="Q172" s="44"/>
    </row>
    <row r="173" spans="17:17" s="1" customFormat="1" ht="12.75" x14ac:dyDescent="0.2">
      <c r="Q173" s="44"/>
    </row>
    <row r="174" spans="17:17" s="1" customFormat="1" ht="12.75" x14ac:dyDescent="0.2">
      <c r="Q174" s="44"/>
    </row>
    <row r="175" spans="17:17" s="1" customFormat="1" ht="12.75" x14ac:dyDescent="0.2">
      <c r="Q175" s="44"/>
    </row>
    <row r="176" spans="17:17" s="1" customFormat="1" ht="12.75" x14ac:dyDescent="0.2">
      <c r="Q176" s="44"/>
    </row>
    <row r="177" spans="17:17" s="1" customFormat="1" ht="12.75" x14ac:dyDescent="0.2">
      <c r="Q177" s="44"/>
    </row>
    <row r="178" spans="17:17" s="1" customFormat="1" ht="12.75" x14ac:dyDescent="0.2">
      <c r="Q178" s="44"/>
    </row>
    <row r="179" spans="17:17" s="1" customFormat="1" ht="12.75" x14ac:dyDescent="0.2">
      <c r="Q179" s="44"/>
    </row>
    <row r="180" spans="17:17" s="1" customFormat="1" ht="12.75" x14ac:dyDescent="0.2">
      <c r="Q180" s="44"/>
    </row>
    <row r="181" spans="17:17" s="1" customFormat="1" ht="12.75" x14ac:dyDescent="0.2">
      <c r="Q181" s="44"/>
    </row>
    <row r="182" spans="17:17" s="1" customFormat="1" ht="12.75" x14ac:dyDescent="0.2">
      <c r="Q182" s="44"/>
    </row>
    <row r="183" spans="17:17" s="1" customFormat="1" ht="12.75" x14ac:dyDescent="0.2">
      <c r="Q183" s="44"/>
    </row>
    <row r="184" spans="17:17" s="1" customFormat="1" ht="12.75" x14ac:dyDescent="0.2">
      <c r="Q184" s="44"/>
    </row>
    <row r="185" spans="17:17" s="1" customFormat="1" ht="12.75" x14ac:dyDescent="0.2">
      <c r="Q185" s="44"/>
    </row>
    <row r="186" spans="17:17" s="1" customFormat="1" ht="12.75" x14ac:dyDescent="0.2">
      <c r="Q186" s="44"/>
    </row>
    <row r="187" spans="17:17" s="1" customFormat="1" ht="12.75" x14ac:dyDescent="0.2">
      <c r="Q187" s="44"/>
    </row>
    <row r="188" spans="17:17" s="1" customFormat="1" ht="12.75" x14ac:dyDescent="0.2">
      <c r="Q188" s="44"/>
    </row>
    <row r="189" spans="17:17" s="1" customFormat="1" ht="12.75" x14ac:dyDescent="0.2">
      <c r="Q189" s="44"/>
    </row>
    <row r="190" spans="17:17" s="1" customFormat="1" ht="12.75" x14ac:dyDescent="0.2">
      <c r="Q190" s="44"/>
    </row>
    <row r="191" spans="17:17" s="1" customFormat="1" ht="12.75" x14ac:dyDescent="0.2">
      <c r="Q191" s="44"/>
    </row>
    <row r="192" spans="17:17" s="1" customFormat="1" ht="12.75" x14ac:dyDescent="0.2">
      <c r="Q192" s="44"/>
    </row>
    <row r="193" spans="17:17" s="1" customFormat="1" ht="12.75" x14ac:dyDescent="0.2">
      <c r="Q193" s="44"/>
    </row>
    <row r="194" spans="17:17" s="1" customFormat="1" ht="12.75" x14ac:dyDescent="0.2">
      <c r="Q194" s="44"/>
    </row>
    <row r="195" spans="17:17" s="1" customFormat="1" ht="12.75" x14ac:dyDescent="0.2">
      <c r="Q195" s="44"/>
    </row>
    <row r="196" spans="17:17" s="1" customFormat="1" ht="12.75" x14ac:dyDescent="0.2">
      <c r="Q196" s="44"/>
    </row>
    <row r="197" spans="17:17" s="1" customFormat="1" ht="12.75" x14ac:dyDescent="0.2">
      <c r="Q197" s="44"/>
    </row>
    <row r="198" spans="17:17" s="1" customFormat="1" ht="12.75" x14ac:dyDescent="0.2">
      <c r="Q198" s="44"/>
    </row>
    <row r="199" spans="17:17" s="1" customFormat="1" ht="12.75" x14ac:dyDescent="0.2">
      <c r="Q199" s="44"/>
    </row>
    <row r="200" spans="17:17" s="1" customFormat="1" ht="12.75" x14ac:dyDescent="0.2">
      <c r="Q200" s="44"/>
    </row>
    <row r="201" spans="17:17" s="1" customFormat="1" ht="12.75" x14ac:dyDescent="0.2">
      <c r="Q201" s="44"/>
    </row>
    <row r="202" spans="17:17" s="1" customFormat="1" ht="12.75" x14ac:dyDescent="0.2">
      <c r="Q202" s="44"/>
    </row>
    <row r="203" spans="17:17" s="1" customFormat="1" ht="12.75" x14ac:dyDescent="0.2">
      <c r="Q203" s="44"/>
    </row>
    <row r="204" spans="17:17" s="1" customFormat="1" ht="12.75" x14ac:dyDescent="0.2">
      <c r="Q204" s="44"/>
    </row>
    <row r="205" spans="17:17" s="1" customFormat="1" ht="12.75" x14ac:dyDescent="0.2">
      <c r="Q205" s="44"/>
    </row>
    <row r="206" spans="17:17" s="1" customFormat="1" ht="12.75" x14ac:dyDescent="0.2">
      <c r="Q206" s="44"/>
    </row>
    <row r="207" spans="17:17" s="1" customFormat="1" ht="12.75" x14ac:dyDescent="0.2">
      <c r="Q207" s="44"/>
    </row>
    <row r="208" spans="17:17" s="1" customFormat="1" ht="12.75" x14ac:dyDescent="0.2">
      <c r="Q208" s="44"/>
    </row>
    <row r="209" spans="17:17" s="1" customFormat="1" ht="12.75" x14ac:dyDescent="0.2">
      <c r="Q209" s="44"/>
    </row>
    <row r="210" spans="17:17" s="1" customFormat="1" ht="12.75" x14ac:dyDescent="0.2">
      <c r="Q210" s="44"/>
    </row>
    <row r="211" spans="17:17" s="1" customFormat="1" ht="12.75" x14ac:dyDescent="0.2">
      <c r="Q211" s="44"/>
    </row>
    <row r="212" spans="17:17" s="1" customFormat="1" ht="12.75" x14ac:dyDescent="0.2">
      <c r="Q212" s="44"/>
    </row>
    <row r="213" spans="17:17" s="1" customFormat="1" ht="12.75" x14ac:dyDescent="0.2">
      <c r="Q213" s="44"/>
    </row>
    <row r="214" spans="17:17" s="1" customFormat="1" ht="12.75" x14ac:dyDescent="0.2">
      <c r="Q214" s="44"/>
    </row>
    <row r="215" spans="17:17" s="1" customFormat="1" ht="12.75" x14ac:dyDescent="0.2">
      <c r="Q215" s="44"/>
    </row>
    <row r="216" spans="17:17" s="1" customFormat="1" ht="12.75" x14ac:dyDescent="0.2">
      <c r="Q216" s="44"/>
    </row>
    <row r="217" spans="17:17" s="1" customFormat="1" ht="12.75" x14ac:dyDescent="0.2">
      <c r="Q217" s="44"/>
    </row>
    <row r="218" spans="17:17" s="1" customFormat="1" ht="12.75" x14ac:dyDescent="0.2">
      <c r="Q218" s="44"/>
    </row>
    <row r="219" spans="17:17" s="1" customFormat="1" ht="12.75" x14ac:dyDescent="0.2">
      <c r="Q219" s="44"/>
    </row>
    <row r="220" spans="17:17" s="1" customFormat="1" ht="12.75" x14ac:dyDescent="0.2">
      <c r="Q220" s="44"/>
    </row>
    <row r="221" spans="17:17" s="1" customFormat="1" ht="12.75" x14ac:dyDescent="0.2">
      <c r="Q221" s="44"/>
    </row>
    <row r="222" spans="17:17" s="1" customFormat="1" ht="12.75" x14ac:dyDescent="0.2">
      <c r="Q222" s="44"/>
    </row>
    <row r="223" spans="17:17" s="1" customFormat="1" ht="12.75" x14ac:dyDescent="0.2">
      <c r="Q223" s="44"/>
    </row>
    <row r="224" spans="17:17" s="1" customFormat="1" ht="12.75" x14ac:dyDescent="0.2">
      <c r="Q224" s="44"/>
    </row>
    <row r="225" spans="17:17" s="1" customFormat="1" ht="12.75" x14ac:dyDescent="0.2">
      <c r="Q225" s="44"/>
    </row>
    <row r="226" spans="17:17" s="1" customFormat="1" ht="12.75" x14ac:dyDescent="0.2">
      <c r="Q226" s="44"/>
    </row>
    <row r="227" spans="17:17" s="1" customFormat="1" ht="12.75" x14ac:dyDescent="0.2">
      <c r="Q227" s="44"/>
    </row>
    <row r="228" spans="17:17" s="1" customFormat="1" ht="12.75" x14ac:dyDescent="0.2">
      <c r="Q228" s="44"/>
    </row>
    <row r="229" spans="17:17" s="1" customFormat="1" ht="12.75" x14ac:dyDescent="0.2">
      <c r="Q229" s="44"/>
    </row>
    <row r="230" spans="17:17" s="1" customFormat="1" ht="12.75" x14ac:dyDescent="0.2">
      <c r="Q230" s="44"/>
    </row>
    <row r="231" spans="17:17" s="1" customFormat="1" ht="12.75" x14ac:dyDescent="0.2">
      <c r="Q231" s="44"/>
    </row>
    <row r="232" spans="17:17" s="1" customFormat="1" ht="12.75" x14ac:dyDescent="0.2">
      <c r="Q232" s="44"/>
    </row>
    <row r="233" spans="17:17" s="1" customFormat="1" ht="12.75" x14ac:dyDescent="0.2">
      <c r="Q233" s="44"/>
    </row>
    <row r="234" spans="17:17" s="1" customFormat="1" ht="12.75" x14ac:dyDescent="0.2">
      <c r="Q234" s="44"/>
    </row>
    <row r="235" spans="17:17" s="1" customFormat="1" ht="12.75" x14ac:dyDescent="0.2">
      <c r="Q235" s="44"/>
    </row>
    <row r="236" spans="17:17" s="1" customFormat="1" ht="12.75" x14ac:dyDescent="0.2">
      <c r="Q236" s="44"/>
    </row>
    <row r="237" spans="17:17" s="1" customFormat="1" ht="12.75" x14ac:dyDescent="0.2">
      <c r="Q237" s="44"/>
    </row>
    <row r="238" spans="17:17" s="1" customFormat="1" ht="12.75" x14ac:dyDescent="0.2">
      <c r="Q238" s="44"/>
    </row>
    <row r="239" spans="17:17" s="1" customFormat="1" ht="12.75" x14ac:dyDescent="0.2">
      <c r="Q239" s="44"/>
    </row>
    <row r="240" spans="17:17" s="1" customFormat="1" ht="12.75" x14ac:dyDescent="0.2">
      <c r="Q240" s="44"/>
    </row>
    <row r="241" spans="17:17" s="1" customFormat="1" ht="12.75" x14ac:dyDescent="0.2">
      <c r="Q241" s="44"/>
    </row>
    <row r="242" spans="17:17" s="1" customFormat="1" ht="12.75" x14ac:dyDescent="0.2">
      <c r="Q242" s="44"/>
    </row>
    <row r="243" spans="17:17" s="1" customFormat="1" ht="12.75" x14ac:dyDescent="0.2">
      <c r="Q243" s="44"/>
    </row>
    <row r="244" spans="17:17" s="1" customFormat="1" ht="12.75" x14ac:dyDescent="0.2">
      <c r="Q244" s="44"/>
    </row>
    <row r="245" spans="17:17" s="1" customFormat="1" ht="12.75" x14ac:dyDescent="0.2">
      <c r="Q245" s="44"/>
    </row>
    <row r="246" spans="17:17" s="1" customFormat="1" ht="12.75" x14ac:dyDescent="0.2">
      <c r="Q246" s="44"/>
    </row>
    <row r="247" spans="17:17" s="1" customFormat="1" ht="12.75" x14ac:dyDescent="0.2">
      <c r="Q247" s="44"/>
    </row>
    <row r="248" spans="17:17" s="1" customFormat="1" ht="12.75" x14ac:dyDescent="0.2">
      <c r="Q248" s="44"/>
    </row>
    <row r="249" spans="17:17" s="1" customFormat="1" ht="12.75" x14ac:dyDescent="0.2">
      <c r="Q249" s="44"/>
    </row>
    <row r="250" spans="17:17" s="1" customFormat="1" ht="12.75" x14ac:dyDescent="0.2">
      <c r="Q250" s="44"/>
    </row>
    <row r="251" spans="17:17" s="1" customFormat="1" ht="12.75" x14ac:dyDescent="0.2">
      <c r="Q251" s="44"/>
    </row>
    <row r="252" spans="17:17" s="1" customFormat="1" ht="12.75" x14ac:dyDescent="0.2">
      <c r="Q252" s="44"/>
    </row>
    <row r="253" spans="17:17" s="1" customFormat="1" ht="12.75" x14ac:dyDescent="0.2">
      <c r="Q253" s="44"/>
    </row>
    <row r="254" spans="17:17" s="1" customFormat="1" ht="12.75" x14ac:dyDescent="0.2">
      <c r="Q254" s="44"/>
    </row>
    <row r="255" spans="17:17" s="1" customFormat="1" ht="12.75" x14ac:dyDescent="0.2">
      <c r="Q255" s="44"/>
    </row>
    <row r="256" spans="17:17" s="1" customFormat="1" ht="12.75" x14ac:dyDescent="0.2">
      <c r="Q256" s="44"/>
    </row>
    <row r="257" spans="17:17" s="1" customFormat="1" ht="12.75" x14ac:dyDescent="0.2">
      <c r="Q257" s="44"/>
    </row>
    <row r="258" spans="17:17" s="1" customFormat="1" ht="12.75" x14ac:dyDescent="0.2">
      <c r="Q258" s="44"/>
    </row>
    <row r="259" spans="17:17" s="1" customFormat="1" ht="12.75" x14ac:dyDescent="0.2">
      <c r="Q259" s="44"/>
    </row>
    <row r="260" spans="17:17" s="1" customFormat="1" ht="12.75" x14ac:dyDescent="0.2">
      <c r="Q260" s="44"/>
    </row>
    <row r="261" spans="17:17" s="1" customFormat="1" ht="12.75" x14ac:dyDescent="0.2">
      <c r="Q261" s="44"/>
    </row>
    <row r="262" spans="17:17" s="1" customFormat="1" ht="12.75" x14ac:dyDescent="0.2">
      <c r="Q262" s="44"/>
    </row>
    <row r="263" spans="17:17" s="1" customFormat="1" ht="12.75" x14ac:dyDescent="0.2">
      <c r="Q263" s="44"/>
    </row>
    <row r="264" spans="17:17" s="1" customFormat="1" ht="12.75" x14ac:dyDescent="0.2">
      <c r="Q264" s="44"/>
    </row>
  </sheetData>
  <sheetProtection algorithmName="SHA-512" hashValue="2FOSh9biZgRHquPdO6IKq4aMQI2+dSjbMqoC7IESzxoxDg/I6nXBRqs+E7jj/9CDtviB/7qzBbc8jh1oJ98sQg==" saltValue="OjJ0zEg/Yy0pHTg5iUAFKA==" spinCount="100000" sheet="1" objects="1" scenarios="1"/>
  <mergeCells count="22">
    <mergeCell ref="D17:E17"/>
    <mergeCell ref="C18:E18"/>
    <mergeCell ref="B19:I20"/>
    <mergeCell ref="B22:I24"/>
    <mergeCell ref="C13:E13"/>
    <mergeCell ref="G13:I13"/>
    <mergeCell ref="G14:I14"/>
    <mergeCell ref="G15:I15"/>
    <mergeCell ref="C16:E16"/>
    <mergeCell ref="G9:I11"/>
    <mergeCell ref="C10:E10"/>
    <mergeCell ref="C11:E11"/>
    <mergeCell ref="C12:E12"/>
    <mergeCell ref="G12:I12"/>
    <mergeCell ref="F1:H1"/>
    <mergeCell ref="K1:M3"/>
    <mergeCell ref="F2:H2"/>
    <mergeCell ref="C4:E4"/>
    <mergeCell ref="G4:I8"/>
    <mergeCell ref="K4:M5"/>
    <mergeCell ref="C7:E7"/>
    <mergeCell ref="C8:E8"/>
  </mergeCells>
  <dataValidations count="2">
    <dataValidation type="list" allowBlank="1" showInputMessage="1" showErrorMessage="1" errorTitle="Dikkat" error="Lütfen belirtilen konu başlıklarından birini yazın_x000a_" sqref="C16:E16" xr:uid="{00000000-0002-0000-0000-000000000000}">
      <formula1>$O$5:$O$18</formula1>
    </dataValidation>
    <dataValidation type="list" allowBlank="1" showInputMessage="1" showErrorMessage="1" sqref="C17" xr:uid="{00000000-0002-0000-0000-000001000000}">
      <formula1>$Q$7:$Q$87</formula1>
    </dataValidation>
  </dataValidations>
  <pageMargins left="0.36" right="0.23622047244094491" top="0.56000000000000005" bottom="0.27559055118110237" header="0.31496062992125984" footer="0.31496062992125984"/>
  <pageSetup paperSize="9" scale="91" orientation="landscape" useFirstPageNumber="1"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J3001"/>
  <sheetViews>
    <sheetView view="pageBreakPreview" zoomScale="115" zoomScaleNormal="100" workbookViewId="0">
      <selection activeCell="C17" sqref="C17"/>
    </sheetView>
  </sheetViews>
  <sheetFormatPr defaultColWidth="9.140625" defaultRowHeight="12.75" x14ac:dyDescent="0.25"/>
  <cols>
    <col min="1" max="1" width="6.85546875" style="46" customWidth="1"/>
    <col min="2" max="2" width="30.28515625" style="46" customWidth="1"/>
    <col min="3" max="3" width="20.140625" style="46" customWidth="1"/>
    <col min="4" max="4" width="28.7109375" style="46" customWidth="1"/>
    <col min="5" max="5" width="9.140625" style="46" customWidth="1"/>
    <col min="6" max="16384" width="9.140625" style="46"/>
  </cols>
  <sheetData>
    <row r="1" spans="1:10" ht="42.75" customHeight="1" x14ac:dyDescent="0.25">
      <c r="A1" s="47"/>
      <c r="B1" s="48" t="s">
        <v>153</v>
      </c>
      <c r="C1" s="48" t="s">
        <v>154</v>
      </c>
      <c r="D1" s="48" t="s">
        <v>155</v>
      </c>
    </row>
    <row r="2" spans="1:10" ht="15.6" customHeight="1" x14ac:dyDescent="0.25">
      <c r="A2" s="49">
        <v>1</v>
      </c>
      <c r="B2" s="50" t="s">
        <v>156</v>
      </c>
      <c r="C2" s="51" t="s">
        <v>157</v>
      </c>
      <c r="D2" s="50" t="s">
        <v>158</v>
      </c>
    </row>
    <row r="3" spans="1:10" ht="15.6" customHeight="1" x14ac:dyDescent="0.25">
      <c r="A3" s="49">
        <v>2</v>
      </c>
      <c r="B3" s="50" t="s">
        <v>159</v>
      </c>
      <c r="C3" s="51" t="s">
        <v>160</v>
      </c>
      <c r="D3" s="50" t="s">
        <v>161</v>
      </c>
    </row>
    <row r="4" spans="1:10" ht="15.6" customHeight="1" x14ac:dyDescent="0.25">
      <c r="A4" s="49">
        <v>3</v>
      </c>
      <c r="B4" s="50" t="s">
        <v>162</v>
      </c>
      <c r="C4" s="51" t="s">
        <v>163</v>
      </c>
      <c r="D4" s="50" t="s">
        <v>164</v>
      </c>
    </row>
    <row r="5" spans="1:10" ht="15.6" customHeight="1" x14ac:dyDescent="0.25">
      <c r="A5" s="49">
        <v>4</v>
      </c>
      <c r="B5" s="50" t="s">
        <v>165</v>
      </c>
      <c r="C5" s="51" t="s">
        <v>166</v>
      </c>
      <c r="D5" s="50" t="s">
        <v>167</v>
      </c>
    </row>
    <row r="6" spans="1:10" ht="15.6" customHeight="1" x14ac:dyDescent="0.25">
      <c r="A6" s="49">
        <v>5</v>
      </c>
      <c r="B6" s="50" t="s">
        <v>168</v>
      </c>
      <c r="C6" s="51" t="s">
        <v>169</v>
      </c>
      <c r="D6" s="50" t="s">
        <v>170</v>
      </c>
    </row>
    <row r="7" spans="1:10" ht="15.6" customHeight="1" x14ac:dyDescent="0.25">
      <c r="A7" s="49">
        <v>6</v>
      </c>
      <c r="B7" s="50" t="s">
        <v>171</v>
      </c>
      <c r="C7" s="51" t="s">
        <v>172</v>
      </c>
      <c r="D7" s="50" t="s">
        <v>173</v>
      </c>
    </row>
    <row r="8" spans="1:10" ht="15.6" customHeight="1" x14ac:dyDescent="0.25">
      <c r="A8" s="49">
        <v>7</v>
      </c>
      <c r="B8" s="50" t="s">
        <v>174</v>
      </c>
      <c r="C8" s="51" t="s">
        <v>175</v>
      </c>
      <c r="D8" s="50" t="s">
        <v>176</v>
      </c>
    </row>
    <row r="9" spans="1:10" ht="15.6" customHeight="1" x14ac:dyDescent="0.25">
      <c r="A9" s="49">
        <v>8</v>
      </c>
      <c r="B9" s="50" t="s">
        <v>177</v>
      </c>
      <c r="C9" s="51" t="s">
        <v>178</v>
      </c>
      <c r="D9" s="50" t="s">
        <v>179</v>
      </c>
      <c r="E9" s="333" t="s">
        <v>180</v>
      </c>
      <c r="F9" s="334"/>
      <c r="G9" s="334"/>
      <c r="H9" s="334"/>
      <c r="I9" s="334"/>
      <c r="J9" s="334"/>
    </row>
    <row r="10" spans="1:10" ht="15.6" customHeight="1" x14ac:dyDescent="0.25">
      <c r="A10" s="49">
        <v>9</v>
      </c>
      <c r="B10" s="50" t="s">
        <v>181</v>
      </c>
      <c r="C10" s="51" t="s">
        <v>182</v>
      </c>
      <c r="D10" s="50" t="s">
        <v>183</v>
      </c>
      <c r="E10" s="335"/>
      <c r="F10" s="334"/>
      <c r="G10" s="334"/>
      <c r="H10" s="334"/>
      <c r="I10" s="334"/>
      <c r="J10" s="334"/>
    </row>
    <row r="11" spans="1:10" ht="15.6" customHeight="1" x14ac:dyDescent="0.25">
      <c r="A11" s="49">
        <v>10</v>
      </c>
      <c r="B11" s="50" t="s">
        <v>184</v>
      </c>
      <c r="C11" s="51" t="s">
        <v>185</v>
      </c>
      <c r="D11" s="50" t="s">
        <v>186</v>
      </c>
      <c r="E11" s="335"/>
      <c r="F11" s="334"/>
      <c r="G11" s="334"/>
      <c r="H11" s="334"/>
      <c r="I11" s="334"/>
      <c r="J11" s="334"/>
    </row>
    <row r="12" spans="1:10" ht="15.6" customHeight="1" x14ac:dyDescent="0.25">
      <c r="A12" s="49">
        <v>11</v>
      </c>
      <c r="B12" s="50" t="s">
        <v>187</v>
      </c>
      <c r="C12" s="51" t="s">
        <v>188</v>
      </c>
      <c r="D12" s="50" t="s">
        <v>189</v>
      </c>
      <c r="E12" s="335"/>
      <c r="F12" s="334"/>
      <c r="G12" s="334"/>
      <c r="H12" s="334"/>
      <c r="I12" s="334"/>
      <c r="J12" s="334"/>
    </row>
    <row r="13" spans="1:10" ht="15.6" customHeight="1" x14ac:dyDescent="0.25">
      <c r="A13" s="49">
        <v>12</v>
      </c>
      <c r="B13" s="50" t="s">
        <v>190</v>
      </c>
      <c r="C13" s="51" t="s">
        <v>191</v>
      </c>
      <c r="D13" s="50" t="s">
        <v>192</v>
      </c>
      <c r="E13" s="335"/>
      <c r="F13" s="334"/>
      <c r="G13" s="334"/>
      <c r="H13" s="334"/>
      <c r="I13" s="334"/>
      <c r="J13" s="334"/>
    </row>
    <row r="14" spans="1:10" ht="15.6" customHeight="1" x14ac:dyDescent="0.25">
      <c r="A14" s="49">
        <v>13</v>
      </c>
      <c r="B14" s="50" t="s">
        <v>193</v>
      </c>
      <c r="C14" s="51" t="s">
        <v>194</v>
      </c>
      <c r="D14" s="50" t="s">
        <v>195</v>
      </c>
      <c r="E14" s="335"/>
      <c r="F14" s="334"/>
      <c r="G14" s="334"/>
      <c r="H14" s="334"/>
      <c r="I14" s="334"/>
      <c r="J14" s="334"/>
    </row>
    <row r="15" spans="1:10" ht="15.6" customHeight="1" x14ac:dyDescent="0.25">
      <c r="A15" s="49">
        <v>14</v>
      </c>
      <c r="B15" s="50" t="s">
        <v>196</v>
      </c>
      <c r="C15" s="51" t="s">
        <v>197</v>
      </c>
      <c r="D15" s="50" t="s">
        <v>198</v>
      </c>
      <c r="E15" s="335"/>
      <c r="F15" s="334"/>
      <c r="G15" s="334"/>
      <c r="H15" s="334"/>
      <c r="I15" s="334"/>
      <c r="J15" s="334"/>
    </row>
    <row r="16" spans="1:10" ht="15.6" customHeight="1" x14ac:dyDescent="0.25">
      <c r="A16" s="49">
        <v>15</v>
      </c>
      <c r="B16" s="50" t="s">
        <v>199</v>
      </c>
      <c r="C16" s="51" t="s">
        <v>200</v>
      </c>
      <c r="D16" s="50" t="s">
        <v>201</v>
      </c>
      <c r="E16" s="335"/>
      <c r="F16" s="334"/>
      <c r="G16" s="334"/>
      <c r="H16" s="334"/>
      <c r="I16" s="334"/>
      <c r="J16" s="334"/>
    </row>
    <row r="17" spans="1:4" ht="15.6" customHeight="1" x14ac:dyDescent="0.25">
      <c r="A17" s="49">
        <v>16</v>
      </c>
      <c r="B17" s="50" t="s">
        <v>202</v>
      </c>
      <c r="C17" s="51" t="s">
        <v>203</v>
      </c>
      <c r="D17" s="50" t="s">
        <v>204</v>
      </c>
    </row>
    <row r="18" spans="1:4" ht="15.6" customHeight="1" x14ac:dyDescent="0.25">
      <c r="A18" s="49">
        <v>17</v>
      </c>
      <c r="B18" s="50" t="s">
        <v>205</v>
      </c>
      <c r="C18" s="51" t="s">
        <v>206</v>
      </c>
      <c r="D18" s="50" t="s">
        <v>207</v>
      </c>
    </row>
    <row r="19" spans="1:4" ht="15.6" customHeight="1" x14ac:dyDescent="0.25">
      <c r="A19" s="49">
        <v>18</v>
      </c>
      <c r="B19" s="50" t="s">
        <v>208</v>
      </c>
      <c r="C19" s="51" t="s">
        <v>209</v>
      </c>
      <c r="D19" s="50" t="s">
        <v>210</v>
      </c>
    </row>
    <row r="20" spans="1:4" ht="15.6" customHeight="1" x14ac:dyDescent="0.25">
      <c r="A20" s="49">
        <v>19</v>
      </c>
      <c r="B20" s="50" t="s">
        <v>211</v>
      </c>
      <c r="C20" s="51" t="s">
        <v>212</v>
      </c>
      <c r="D20" s="50" t="s">
        <v>213</v>
      </c>
    </row>
    <row r="21" spans="1:4" ht="15.6" customHeight="1" x14ac:dyDescent="0.25">
      <c r="A21" s="49">
        <v>20</v>
      </c>
      <c r="B21" s="50" t="s">
        <v>214</v>
      </c>
      <c r="C21" s="51" t="s">
        <v>215</v>
      </c>
      <c r="D21" s="50" t="s">
        <v>216</v>
      </c>
    </row>
    <row r="22" spans="1:4" ht="15.6" customHeight="1" x14ac:dyDescent="0.25">
      <c r="A22" s="49">
        <v>21</v>
      </c>
      <c r="B22" s="50" t="s">
        <v>217</v>
      </c>
      <c r="C22" s="51" t="s">
        <v>218</v>
      </c>
      <c r="D22" s="50" t="s">
        <v>219</v>
      </c>
    </row>
    <row r="23" spans="1:4" ht="15.6" customHeight="1" x14ac:dyDescent="0.25">
      <c r="A23" s="49">
        <v>22</v>
      </c>
      <c r="B23" s="50" t="s">
        <v>220</v>
      </c>
      <c r="C23" s="51" t="s">
        <v>221</v>
      </c>
      <c r="D23" s="50" t="s">
        <v>222</v>
      </c>
    </row>
    <row r="24" spans="1:4" ht="15.6" customHeight="1" x14ac:dyDescent="0.25">
      <c r="A24" s="49">
        <v>23</v>
      </c>
      <c r="B24" s="50" t="s">
        <v>223</v>
      </c>
      <c r="C24" s="51" t="s">
        <v>224</v>
      </c>
      <c r="D24" s="50" t="s">
        <v>225</v>
      </c>
    </row>
    <row r="25" spans="1:4" ht="15.6" customHeight="1" x14ac:dyDescent="0.25">
      <c r="A25" s="49">
        <v>24</v>
      </c>
      <c r="B25" s="50" t="s">
        <v>226</v>
      </c>
      <c r="C25" s="51" t="s">
        <v>227</v>
      </c>
      <c r="D25" s="50" t="s">
        <v>228</v>
      </c>
    </row>
    <row r="26" spans="1:4" ht="15.6" customHeight="1" x14ac:dyDescent="0.25">
      <c r="A26" s="49">
        <v>25</v>
      </c>
      <c r="B26" s="50" t="s">
        <v>229</v>
      </c>
      <c r="C26" s="51" t="s">
        <v>230</v>
      </c>
      <c r="D26" s="50" t="s">
        <v>231</v>
      </c>
    </row>
    <row r="27" spans="1:4" s="52" customFormat="1" ht="15.6" customHeight="1" x14ac:dyDescent="0.25">
      <c r="A27" s="49">
        <v>26</v>
      </c>
      <c r="B27" s="50" t="s">
        <v>232</v>
      </c>
      <c r="C27" s="51" t="s">
        <v>233</v>
      </c>
      <c r="D27" s="50" t="s">
        <v>234</v>
      </c>
    </row>
    <row r="28" spans="1:4" s="52" customFormat="1" ht="15.6" customHeight="1" x14ac:dyDescent="0.25">
      <c r="A28" s="49">
        <v>27</v>
      </c>
      <c r="B28" s="50" t="s">
        <v>235</v>
      </c>
      <c r="C28" s="51" t="s">
        <v>236</v>
      </c>
      <c r="D28" s="50" t="s">
        <v>237</v>
      </c>
    </row>
    <row r="29" spans="1:4" ht="15.6" customHeight="1" x14ac:dyDescent="0.25">
      <c r="A29" s="49">
        <v>28</v>
      </c>
      <c r="B29" s="50" t="s">
        <v>238</v>
      </c>
      <c r="C29" s="51" t="s">
        <v>239</v>
      </c>
      <c r="D29" s="50" t="s">
        <v>240</v>
      </c>
    </row>
    <row r="30" spans="1:4" ht="15.6" customHeight="1" x14ac:dyDescent="0.25">
      <c r="A30" s="49">
        <v>29</v>
      </c>
      <c r="B30" s="50" t="s">
        <v>241</v>
      </c>
      <c r="C30" s="51" t="s">
        <v>242</v>
      </c>
      <c r="D30" s="50" t="s">
        <v>243</v>
      </c>
    </row>
    <row r="31" spans="1:4" ht="15.75" customHeight="1" x14ac:dyDescent="0.25">
      <c r="A31" s="49">
        <v>30</v>
      </c>
      <c r="B31" s="50" t="s">
        <v>244</v>
      </c>
      <c r="C31" s="51" t="s">
        <v>245</v>
      </c>
      <c r="D31" s="50" t="s">
        <v>246</v>
      </c>
    </row>
    <row r="32" spans="1:4" ht="15.75" customHeight="1" x14ac:dyDescent="0.25">
      <c r="A32" s="49">
        <v>31</v>
      </c>
      <c r="B32" s="50" t="s">
        <v>247</v>
      </c>
      <c r="C32" s="51" t="s">
        <v>248</v>
      </c>
      <c r="D32" s="50" t="s">
        <v>249</v>
      </c>
    </row>
    <row r="33" spans="1:4" ht="15.75" customHeight="1" x14ac:dyDescent="0.25">
      <c r="A33" s="49">
        <v>32</v>
      </c>
      <c r="B33" s="50" t="s">
        <v>250</v>
      </c>
      <c r="C33" s="51" t="s">
        <v>251</v>
      </c>
      <c r="D33" s="50" t="s">
        <v>252</v>
      </c>
    </row>
    <row r="34" spans="1:4" ht="15.75" customHeight="1" x14ac:dyDescent="0.25">
      <c r="A34" s="49">
        <v>33</v>
      </c>
      <c r="B34" s="50" t="s">
        <v>253</v>
      </c>
      <c r="C34" s="51" t="s">
        <v>254</v>
      </c>
      <c r="D34" s="50" t="s">
        <v>255</v>
      </c>
    </row>
    <row r="35" spans="1:4" ht="15.75" customHeight="1" x14ac:dyDescent="0.25">
      <c r="A35" s="49">
        <v>34</v>
      </c>
      <c r="B35" s="50" t="s">
        <v>256</v>
      </c>
      <c r="C35" s="51" t="s">
        <v>257</v>
      </c>
      <c r="D35" s="50" t="s">
        <v>258</v>
      </c>
    </row>
    <row r="36" spans="1:4" ht="15.75" customHeight="1" x14ac:dyDescent="0.25">
      <c r="A36" s="49">
        <v>35</v>
      </c>
      <c r="B36" s="50" t="s">
        <v>259</v>
      </c>
      <c r="C36" s="51" t="s">
        <v>260</v>
      </c>
      <c r="D36" s="50" t="s">
        <v>261</v>
      </c>
    </row>
    <row r="37" spans="1:4" ht="15.75" customHeight="1" x14ac:dyDescent="0.25">
      <c r="A37" s="49">
        <v>36</v>
      </c>
      <c r="B37" s="50" t="s">
        <v>262</v>
      </c>
      <c r="C37" s="51" t="s">
        <v>263</v>
      </c>
      <c r="D37" s="50" t="s">
        <v>264</v>
      </c>
    </row>
    <row r="38" spans="1:4" ht="15.75" customHeight="1" x14ac:dyDescent="0.25">
      <c r="A38" s="49">
        <v>37</v>
      </c>
      <c r="B38" s="50" t="s">
        <v>265</v>
      </c>
      <c r="C38" s="51" t="s">
        <v>266</v>
      </c>
      <c r="D38" s="50" t="s">
        <v>267</v>
      </c>
    </row>
    <row r="39" spans="1:4" ht="15.75" customHeight="1" x14ac:dyDescent="0.25">
      <c r="A39" s="49">
        <v>38</v>
      </c>
      <c r="B39" s="50" t="s">
        <v>268</v>
      </c>
      <c r="C39" s="51" t="s">
        <v>269</v>
      </c>
      <c r="D39" s="50" t="s">
        <v>270</v>
      </c>
    </row>
    <row r="40" spans="1:4" ht="15.75" customHeight="1" x14ac:dyDescent="0.25">
      <c r="A40" s="49">
        <v>39</v>
      </c>
      <c r="B40" s="50" t="s">
        <v>271</v>
      </c>
      <c r="C40" s="51" t="s">
        <v>272</v>
      </c>
      <c r="D40" s="50" t="s">
        <v>273</v>
      </c>
    </row>
    <row r="41" spans="1:4" ht="15.75" customHeight="1" x14ac:dyDescent="0.25">
      <c r="A41" s="49">
        <v>40</v>
      </c>
      <c r="B41" s="50" t="s">
        <v>274</v>
      </c>
      <c r="C41" s="51" t="s">
        <v>275</v>
      </c>
      <c r="D41" s="50" t="s">
        <v>276</v>
      </c>
    </row>
    <row r="42" spans="1:4" ht="15.75" customHeight="1" x14ac:dyDescent="0.25">
      <c r="A42" s="49">
        <v>41</v>
      </c>
      <c r="B42" s="50" t="s">
        <v>277</v>
      </c>
      <c r="C42" s="51" t="s">
        <v>278</v>
      </c>
      <c r="D42" s="50" t="s">
        <v>279</v>
      </c>
    </row>
    <row r="43" spans="1:4" ht="15.75" customHeight="1" x14ac:dyDescent="0.25">
      <c r="A43" s="49">
        <v>42</v>
      </c>
      <c r="B43" s="50" t="s">
        <v>280</v>
      </c>
      <c r="C43" s="51" t="s">
        <v>281</v>
      </c>
      <c r="D43" s="50" t="s">
        <v>282</v>
      </c>
    </row>
    <row r="44" spans="1:4" ht="15.75" customHeight="1" x14ac:dyDescent="0.25">
      <c r="A44" s="49">
        <v>43</v>
      </c>
      <c r="B44" s="50" t="s">
        <v>283</v>
      </c>
      <c r="C44" s="51" t="s">
        <v>284</v>
      </c>
      <c r="D44" s="50" t="s">
        <v>285</v>
      </c>
    </row>
    <row r="45" spans="1:4" ht="15.75" customHeight="1" x14ac:dyDescent="0.25">
      <c r="A45" s="49">
        <v>44</v>
      </c>
      <c r="B45" s="50" t="s">
        <v>286</v>
      </c>
      <c r="C45" s="51" t="s">
        <v>287</v>
      </c>
      <c r="D45" s="50" t="s">
        <v>288</v>
      </c>
    </row>
    <row r="46" spans="1:4" ht="15.75" customHeight="1" x14ac:dyDescent="0.25">
      <c r="A46" s="49">
        <v>45</v>
      </c>
      <c r="B46" s="50" t="s">
        <v>289</v>
      </c>
      <c r="C46" s="51" t="s">
        <v>290</v>
      </c>
      <c r="D46" s="50" t="s">
        <v>291</v>
      </c>
    </row>
    <row r="47" spans="1:4" ht="15.75" customHeight="1" x14ac:dyDescent="0.25">
      <c r="A47" s="49">
        <v>46</v>
      </c>
      <c r="B47" s="50" t="s">
        <v>292</v>
      </c>
      <c r="C47" s="51" t="s">
        <v>293</v>
      </c>
      <c r="D47" s="50" t="s">
        <v>294</v>
      </c>
    </row>
    <row r="48" spans="1:4" ht="15.75" customHeight="1" x14ac:dyDescent="0.25">
      <c r="A48" s="49">
        <v>47</v>
      </c>
      <c r="B48" s="50" t="s">
        <v>295</v>
      </c>
      <c r="C48" s="51" t="s">
        <v>296</v>
      </c>
      <c r="D48" s="50" t="s">
        <v>297</v>
      </c>
    </row>
    <row r="49" spans="1:4" ht="15.75" customHeight="1" x14ac:dyDescent="0.25">
      <c r="A49" s="49">
        <v>48</v>
      </c>
      <c r="B49" s="50" t="s">
        <v>298</v>
      </c>
      <c r="C49" s="51" t="s">
        <v>299</v>
      </c>
      <c r="D49" s="50" t="s">
        <v>300</v>
      </c>
    </row>
    <row r="50" spans="1:4" ht="15.75" customHeight="1" x14ac:dyDescent="0.25">
      <c r="A50" s="49">
        <v>49</v>
      </c>
      <c r="B50" s="50" t="s">
        <v>301</v>
      </c>
      <c r="C50" s="51" t="s">
        <v>302</v>
      </c>
      <c r="D50" s="50" t="s">
        <v>303</v>
      </c>
    </row>
    <row r="51" spans="1:4" ht="15.75" customHeight="1" x14ac:dyDescent="0.25">
      <c r="A51" s="49">
        <v>50</v>
      </c>
      <c r="B51" s="50" t="s">
        <v>304</v>
      </c>
      <c r="C51" s="51" t="s">
        <v>305</v>
      </c>
      <c r="D51" s="50" t="s">
        <v>306</v>
      </c>
    </row>
    <row r="52" spans="1:4" ht="15.75" customHeight="1" x14ac:dyDescent="0.25">
      <c r="A52" s="49">
        <v>51</v>
      </c>
      <c r="B52" s="50" t="s">
        <v>307</v>
      </c>
      <c r="C52" s="51" t="s">
        <v>308</v>
      </c>
      <c r="D52" s="50" t="s">
        <v>309</v>
      </c>
    </row>
    <row r="53" spans="1:4" ht="15.75" customHeight="1" x14ac:dyDescent="0.25">
      <c r="A53" s="49">
        <v>52</v>
      </c>
      <c r="B53" s="50" t="s">
        <v>310</v>
      </c>
      <c r="C53" s="51" t="s">
        <v>311</v>
      </c>
      <c r="D53" s="50" t="s">
        <v>312</v>
      </c>
    </row>
    <row r="54" spans="1:4" ht="15.75" customHeight="1" x14ac:dyDescent="0.25">
      <c r="A54" s="49">
        <v>53</v>
      </c>
      <c r="B54" s="50" t="s">
        <v>313</v>
      </c>
      <c r="C54" s="51" t="s">
        <v>314</v>
      </c>
      <c r="D54" s="50" t="s">
        <v>315</v>
      </c>
    </row>
    <row r="55" spans="1:4" ht="15.75" customHeight="1" x14ac:dyDescent="0.25">
      <c r="A55" s="49">
        <v>54</v>
      </c>
      <c r="B55" s="50" t="s">
        <v>316</v>
      </c>
      <c r="C55" s="51" t="s">
        <v>317</v>
      </c>
      <c r="D55" s="50" t="s">
        <v>318</v>
      </c>
    </row>
    <row r="56" spans="1:4" ht="15.75" customHeight="1" x14ac:dyDescent="0.25">
      <c r="A56" s="49">
        <v>55</v>
      </c>
      <c r="B56" s="50" t="s">
        <v>319</v>
      </c>
      <c r="C56" s="51" t="s">
        <v>320</v>
      </c>
      <c r="D56" s="50" t="s">
        <v>321</v>
      </c>
    </row>
    <row r="57" spans="1:4" ht="15.75" customHeight="1" x14ac:dyDescent="0.25">
      <c r="A57" s="49">
        <v>56</v>
      </c>
      <c r="B57" s="50" t="s">
        <v>322</v>
      </c>
      <c r="C57" s="51" t="s">
        <v>323</v>
      </c>
      <c r="D57" s="50" t="s">
        <v>324</v>
      </c>
    </row>
    <row r="58" spans="1:4" ht="15.75" customHeight="1" x14ac:dyDescent="0.25">
      <c r="A58" s="49">
        <v>57</v>
      </c>
      <c r="B58" s="50" t="s">
        <v>325</v>
      </c>
      <c r="C58" s="51" t="s">
        <v>326</v>
      </c>
      <c r="D58" s="50" t="s">
        <v>327</v>
      </c>
    </row>
    <row r="59" spans="1:4" s="52" customFormat="1" ht="15.75" customHeight="1" x14ac:dyDescent="0.25">
      <c r="A59" s="49">
        <v>58</v>
      </c>
      <c r="B59" s="50" t="s">
        <v>328</v>
      </c>
      <c r="C59" s="51" t="s">
        <v>329</v>
      </c>
      <c r="D59" s="50" t="s">
        <v>330</v>
      </c>
    </row>
    <row r="60" spans="1:4" s="52" customFormat="1" ht="15.75" customHeight="1" x14ac:dyDescent="0.25">
      <c r="A60" s="49">
        <v>59</v>
      </c>
      <c r="B60" s="50" t="s">
        <v>331</v>
      </c>
      <c r="C60" s="51" t="s">
        <v>332</v>
      </c>
      <c r="D60" s="50" t="s">
        <v>333</v>
      </c>
    </row>
    <row r="61" spans="1:4" ht="15.75" customHeight="1" x14ac:dyDescent="0.25">
      <c r="A61" s="49">
        <v>60</v>
      </c>
      <c r="B61" s="50" t="s">
        <v>334</v>
      </c>
      <c r="C61" s="51" t="s">
        <v>335</v>
      </c>
      <c r="D61" s="50" t="s">
        <v>336</v>
      </c>
    </row>
    <row r="62" spans="1:4" ht="15.75" customHeight="1" x14ac:dyDescent="0.25">
      <c r="A62" s="49">
        <v>61</v>
      </c>
      <c r="B62" s="50" t="s">
        <v>337</v>
      </c>
      <c r="C62" s="51" t="s">
        <v>338</v>
      </c>
      <c r="D62" s="50" t="s">
        <v>339</v>
      </c>
    </row>
    <row r="63" spans="1:4" ht="15.75" customHeight="1" x14ac:dyDescent="0.25">
      <c r="A63" s="49">
        <v>62</v>
      </c>
      <c r="B63" s="50" t="s">
        <v>340</v>
      </c>
      <c r="C63" s="51" t="s">
        <v>341</v>
      </c>
      <c r="D63" s="50" t="s">
        <v>342</v>
      </c>
    </row>
    <row r="64" spans="1:4" ht="15.75" customHeight="1" x14ac:dyDescent="0.25">
      <c r="A64" s="49">
        <v>63</v>
      </c>
      <c r="B64" s="50" t="s">
        <v>343</v>
      </c>
      <c r="C64" s="51" t="s">
        <v>344</v>
      </c>
      <c r="D64" s="50" t="s">
        <v>345</v>
      </c>
    </row>
    <row r="65" spans="1:4" ht="15.75" customHeight="1" x14ac:dyDescent="0.25">
      <c r="A65" s="49">
        <v>64</v>
      </c>
      <c r="B65" s="50" t="s">
        <v>346</v>
      </c>
      <c r="C65" s="51" t="s">
        <v>347</v>
      </c>
      <c r="D65" s="50" t="s">
        <v>348</v>
      </c>
    </row>
    <row r="66" spans="1:4" ht="15.75" customHeight="1" x14ac:dyDescent="0.25">
      <c r="A66" s="49">
        <v>65</v>
      </c>
      <c r="B66" s="50" t="s">
        <v>349</v>
      </c>
      <c r="C66" s="51" t="s">
        <v>350</v>
      </c>
      <c r="D66" s="50" t="s">
        <v>351</v>
      </c>
    </row>
    <row r="67" spans="1:4" ht="15.75" customHeight="1" x14ac:dyDescent="0.25">
      <c r="A67" s="49">
        <v>66</v>
      </c>
      <c r="B67" s="50" t="s">
        <v>352</v>
      </c>
      <c r="C67" s="51" t="s">
        <v>353</v>
      </c>
      <c r="D67" s="50" t="s">
        <v>354</v>
      </c>
    </row>
    <row r="68" spans="1:4" ht="15.75" customHeight="1" x14ac:dyDescent="0.25">
      <c r="A68" s="49">
        <v>67</v>
      </c>
      <c r="B68" s="50" t="s">
        <v>355</v>
      </c>
      <c r="C68" s="51" t="s">
        <v>356</v>
      </c>
      <c r="D68" s="50" t="s">
        <v>357</v>
      </c>
    </row>
    <row r="69" spans="1:4" ht="15.75" customHeight="1" x14ac:dyDescent="0.25">
      <c r="A69" s="49">
        <v>68</v>
      </c>
      <c r="B69" s="50" t="s">
        <v>358</v>
      </c>
      <c r="C69" s="51" t="s">
        <v>359</v>
      </c>
      <c r="D69" s="50" t="s">
        <v>360</v>
      </c>
    </row>
    <row r="70" spans="1:4" ht="15.75" customHeight="1" x14ac:dyDescent="0.25">
      <c r="A70" s="49">
        <v>69</v>
      </c>
      <c r="B70" s="50" t="s">
        <v>361</v>
      </c>
      <c r="C70" s="51" t="s">
        <v>362</v>
      </c>
      <c r="D70" s="50" t="s">
        <v>363</v>
      </c>
    </row>
    <row r="71" spans="1:4" ht="15.75" customHeight="1" x14ac:dyDescent="0.25">
      <c r="A71" s="49">
        <v>70</v>
      </c>
      <c r="B71" s="50" t="s">
        <v>364</v>
      </c>
      <c r="C71" s="51" t="s">
        <v>365</v>
      </c>
      <c r="D71" s="50" t="s">
        <v>366</v>
      </c>
    </row>
    <row r="72" spans="1:4" ht="15.75" customHeight="1" x14ac:dyDescent="0.25">
      <c r="A72" s="49">
        <v>71</v>
      </c>
      <c r="B72" s="50" t="s">
        <v>367</v>
      </c>
      <c r="C72" s="51" t="s">
        <v>368</v>
      </c>
      <c r="D72" s="50" t="s">
        <v>369</v>
      </c>
    </row>
    <row r="73" spans="1:4" ht="15.75" customHeight="1" x14ac:dyDescent="0.25">
      <c r="A73" s="49">
        <v>72</v>
      </c>
      <c r="B73" s="50" t="s">
        <v>370</v>
      </c>
      <c r="C73" s="51" t="s">
        <v>371</v>
      </c>
      <c r="D73" s="50" t="s">
        <v>372</v>
      </c>
    </row>
    <row r="74" spans="1:4" ht="15.75" customHeight="1" x14ac:dyDescent="0.25">
      <c r="A74" s="49">
        <v>73</v>
      </c>
      <c r="B74" s="50" t="s">
        <v>373</v>
      </c>
      <c r="C74" s="51" t="s">
        <v>374</v>
      </c>
      <c r="D74" s="50" t="s">
        <v>375</v>
      </c>
    </row>
    <row r="75" spans="1:4" ht="15.75" customHeight="1" x14ac:dyDescent="0.25">
      <c r="A75" s="49">
        <v>74</v>
      </c>
      <c r="B75" s="50" t="s">
        <v>376</v>
      </c>
      <c r="C75" s="51" t="s">
        <v>377</v>
      </c>
      <c r="D75" s="50" t="s">
        <v>378</v>
      </c>
    </row>
    <row r="76" spans="1:4" ht="15.75" customHeight="1" x14ac:dyDescent="0.25">
      <c r="A76" s="49">
        <v>75</v>
      </c>
      <c r="B76" s="50" t="s">
        <v>379</v>
      </c>
      <c r="C76" s="51" t="s">
        <v>380</v>
      </c>
      <c r="D76" s="50" t="s">
        <v>381</v>
      </c>
    </row>
    <row r="77" spans="1:4" ht="15.75" customHeight="1" x14ac:dyDescent="0.25">
      <c r="A77" s="49">
        <v>76</v>
      </c>
      <c r="B77" s="50" t="s">
        <v>382</v>
      </c>
      <c r="C77" s="51" t="s">
        <v>383</v>
      </c>
      <c r="D77" s="50" t="s">
        <v>384</v>
      </c>
    </row>
    <row r="78" spans="1:4" ht="15.75" customHeight="1" x14ac:dyDescent="0.25">
      <c r="A78" s="49">
        <v>77</v>
      </c>
      <c r="B78" s="50" t="s">
        <v>385</v>
      </c>
      <c r="C78" s="51" t="s">
        <v>386</v>
      </c>
      <c r="D78" s="50" t="s">
        <v>387</v>
      </c>
    </row>
    <row r="79" spans="1:4" ht="15.75" customHeight="1" x14ac:dyDescent="0.25">
      <c r="A79" s="49">
        <v>78</v>
      </c>
      <c r="B79" s="50" t="s">
        <v>388</v>
      </c>
      <c r="C79" s="51" t="s">
        <v>389</v>
      </c>
      <c r="D79" s="50" t="s">
        <v>390</v>
      </c>
    </row>
    <row r="80" spans="1:4" ht="15.75" customHeight="1" x14ac:dyDescent="0.25">
      <c r="A80" s="49">
        <v>79</v>
      </c>
      <c r="B80" s="50" t="s">
        <v>391</v>
      </c>
      <c r="C80" s="51" t="s">
        <v>392</v>
      </c>
      <c r="D80" s="50" t="s">
        <v>393</v>
      </c>
    </row>
    <row r="81" spans="1:4" ht="15.75" customHeight="1" x14ac:dyDescent="0.25">
      <c r="A81" s="49">
        <v>80</v>
      </c>
      <c r="B81" s="50" t="s">
        <v>394</v>
      </c>
      <c r="C81" s="51" t="s">
        <v>395</v>
      </c>
      <c r="D81" s="50" t="s">
        <v>396</v>
      </c>
    </row>
    <row r="82" spans="1:4" ht="15.75" customHeight="1" x14ac:dyDescent="0.25">
      <c r="A82" s="49">
        <v>81</v>
      </c>
      <c r="B82" s="50" t="s">
        <v>397</v>
      </c>
      <c r="C82" s="51" t="s">
        <v>398</v>
      </c>
      <c r="D82" s="50" t="s">
        <v>399</v>
      </c>
    </row>
    <row r="83" spans="1:4" ht="15.75" customHeight="1" x14ac:dyDescent="0.25">
      <c r="A83" s="49">
        <v>82</v>
      </c>
      <c r="B83" s="50" t="s">
        <v>400</v>
      </c>
      <c r="C83" s="51" t="s">
        <v>401</v>
      </c>
      <c r="D83" s="50" t="s">
        <v>402</v>
      </c>
    </row>
    <row r="84" spans="1:4" ht="15.75" customHeight="1" x14ac:dyDescent="0.25">
      <c r="A84" s="49">
        <v>83</v>
      </c>
      <c r="B84" s="50" t="s">
        <v>403</v>
      </c>
      <c r="C84" s="51" t="s">
        <v>404</v>
      </c>
      <c r="D84" s="50" t="s">
        <v>405</v>
      </c>
    </row>
    <row r="85" spans="1:4" ht="15.75" customHeight="1" x14ac:dyDescent="0.25">
      <c r="A85" s="49">
        <v>84</v>
      </c>
      <c r="B85" s="50" t="s">
        <v>406</v>
      </c>
      <c r="C85" s="51" t="s">
        <v>407</v>
      </c>
      <c r="D85" s="50" t="s">
        <v>408</v>
      </c>
    </row>
    <row r="86" spans="1:4" ht="15.75" customHeight="1" x14ac:dyDescent="0.25">
      <c r="A86" s="49">
        <v>85</v>
      </c>
      <c r="B86" s="50" t="s">
        <v>409</v>
      </c>
      <c r="C86" s="51" t="s">
        <v>410</v>
      </c>
      <c r="D86" s="50" t="s">
        <v>411</v>
      </c>
    </row>
    <row r="87" spans="1:4" ht="15.75" customHeight="1" x14ac:dyDescent="0.25">
      <c r="A87" s="49">
        <v>86</v>
      </c>
      <c r="B87" s="50" t="s">
        <v>412</v>
      </c>
      <c r="C87" s="51" t="s">
        <v>413</v>
      </c>
      <c r="D87" s="50" t="s">
        <v>414</v>
      </c>
    </row>
    <row r="88" spans="1:4" ht="15.75" customHeight="1" x14ac:dyDescent="0.25">
      <c r="A88" s="49">
        <v>87</v>
      </c>
      <c r="B88" s="50" t="s">
        <v>415</v>
      </c>
      <c r="C88" s="51" t="s">
        <v>416</v>
      </c>
      <c r="D88" s="50" t="s">
        <v>417</v>
      </c>
    </row>
    <row r="89" spans="1:4" ht="15.75" customHeight="1" x14ac:dyDescent="0.25">
      <c r="A89" s="49">
        <v>88</v>
      </c>
      <c r="B89" s="50" t="s">
        <v>418</v>
      </c>
      <c r="C89" s="51" t="s">
        <v>419</v>
      </c>
      <c r="D89" s="50" t="s">
        <v>420</v>
      </c>
    </row>
    <row r="90" spans="1:4" ht="15.75" customHeight="1" x14ac:dyDescent="0.25">
      <c r="A90" s="49">
        <v>89</v>
      </c>
      <c r="B90" s="50" t="s">
        <v>421</v>
      </c>
      <c r="C90" s="51" t="s">
        <v>422</v>
      </c>
      <c r="D90" s="50" t="s">
        <v>423</v>
      </c>
    </row>
    <row r="91" spans="1:4" s="52" customFormat="1" ht="15.75" customHeight="1" x14ac:dyDescent="0.25">
      <c r="A91" s="49">
        <v>90</v>
      </c>
      <c r="B91" s="50" t="s">
        <v>424</v>
      </c>
      <c r="C91" s="51" t="s">
        <v>425</v>
      </c>
      <c r="D91" s="50" t="s">
        <v>426</v>
      </c>
    </row>
    <row r="92" spans="1:4" s="52" customFormat="1" ht="15.75" customHeight="1" x14ac:dyDescent="0.25">
      <c r="A92" s="49">
        <v>91</v>
      </c>
      <c r="B92" s="50" t="s">
        <v>427</v>
      </c>
      <c r="C92" s="51" t="s">
        <v>428</v>
      </c>
      <c r="D92" s="50" t="s">
        <v>429</v>
      </c>
    </row>
    <row r="93" spans="1:4" ht="15.75" customHeight="1" x14ac:dyDescent="0.25">
      <c r="A93" s="49">
        <v>92</v>
      </c>
      <c r="B93" s="50" t="s">
        <v>430</v>
      </c>
      <c r="C93" s="51" t="s">
        <v>431</v>
      </c>
      <c r="D93" s="50" t="s">
        <v>432</v>
      </c>
    </row>
    <row r="94" spans="1:4" ht="15.75" customHeight="1" x14ac:dyDescent="0.25">
      <c r="A94" s="49">
        <v>93</v>
      </c>
      <c r="B94" s="50" t="s">
        <v>433</v>
      </c>
      <c r="C94" s="51" t="s">
        <v>434</v>
      </c>
      <c r="D94" s="50" t="s">
        <v>435</v>
      </c>
    </row>
    <row r="95" spans="1:4" ht="15.75" customHeight="1" x14ac:dyDescent="0.25">
      <c r="A95" s="49">
        <v>94</v>
      </c>
      <c r="B95" s="50" t="s">
        <v>436</v>
      </c>
      <c r="C95" s="51" t="s">
        <v>437</v>
      </c>
      <c r="D95" s="50" t="s">
        <v>438</v>
      </c>
    </row>
    <row r="96" spans="1:4" ht="15.75" customHeight="1" x14ac:dyDescent="0.25">
      <c r="A96" s="49">
        <v>95</v>
      </c>
      <c r="B96" s="50" t="s">
        <v>439</v>
      </c>
      <c r="C96" s="51" t="s">
        <v>440</v>
      </c>
      <c r="D96" s="50" t="s">
        <v>441</v>
      </c>
    </row>
    <row r="97" spans="1:4" ht="15.75" customHeight="1" x14ac:dyDescent="0.25">
      <c r="A97" s="49">
        <v>96</v>
      </c>
      <c r="B97" s="50" t="s">
        <v>442</v>
      </c>
      <c r="C97" s="51" t="s">
        <v>443</v>
      </c>
      <c r="D97" s="50" t="s">
        <v>444</v>
      </c>
    </row>
    <row r="98" spans="1:4" ht="15.75" customHeight="1" x14ac:dyDescent="0.25">
      <c r="A98" s="49">
        <v>97</v>
      </c>
      <c r="B98" s="50" t="s">
        <v>445</v>
      </c>
      <c r="C98" s="51" t="s">
        <v>446</v>
      </c>
      <c r="D98" s="50" t="s">
        <v>447</v>
      </c>
    </row>
    <row r="99" spans="1:4" ht="15.75" customHeight="1" x14ac:dyDescent="0.25">
      <c r="A99" s="49">
        <v>98</v>
      </c>
      <c r="B99" s="50" t="s">
        <v>448</v>
      </c>
      <c r="C99" s="51" t="s">
        <v>449</v>
      </c>
      <c r="D99" s="50" t="s">
        <v>450</v>
      </c>
    </row>
    <row r="100" spans="1:4" ht="15.75" customHeight="1" x14ac:dyDescent="0.25">
      <c r="A100" s="49">
        <v>99</v>
      </c>
      <c r="B100" s="50" t="s">
        <v>451</v>
      </c>
      <c r="C100" s="51" t="s">
        <v>452</v>
      </c>
      <c r="D100" s="50" t="s">
        <v>453</v>
      </c>
    </row>
    <row r="101" spans="1:4" ht="15.75" customHeight="1" x14ac:dyDescent="0.25">
      <c r="A101" s="49">
        <v>100</v>
      </c>
      <c r="B101" s="50" t="s">
        <v>454</v>
      </c>
      <c r="C101" s="51" t="s">
        <v>455</v>
      </c>
      <c r="D101" s="50" t="s">
        <v>456</v>
      </c>
    </row>
    <row r="102" spans="1:4" ht="15.75" customHeight="1" x14ac:dyDescent="0.25">
      <c r="A102" s="49">
        <v>101</v>
      </c>
      <c r="B102" s="50" t="s">
        <v>457</v>
      </c>
      <c r="C102" s="51" t="s">
        <v>458</v>
      </c>
      <c r="D102" s="50" t="s">
        <v>459</v>
      </c>
    </row>
    <row r="103" spans="1:4" ht="15.75" customHeight="1" x14ac:dyDescent="0.25">
      <c r="A103" s="49">
        <v>102</v>
      </c>
      <c r="B103" s="50" t="s">
        <v>460</v>
      </c>
      <c r="C103" s="51" t="s">
        <v>461</v>
      </c>
      <c r="D103" s="50" t="s">
        <v>462</v>
      </c>
    </row>
    <row r="104" spans="1:4" ht="15.75" customHeight="1" x14ac:dyDescent="0.25">
      <c r="A104" s="49">
        <v>103</v>
      </c>
      <c r="B104" s="50" t="s">
        <v>463</v>
      </c>
      <c r="C104" s="51" t="s">
        <v>464</v>
      </c>
      <c r="D104" s="50" t="s">
        <v>465</v>
      </c>
    </row>
    <row r="105" spans="1:4" ht="15.75" customHeight="1" x14ac:dyDescent="0.25">
      <c r="A105" s="49">
        <v>104</v>
      </c>
      <c r="B105" s="50" t="s">
        <v>466</v>
      </c>
      <c r="C105" s="51" t="s">
        <v>467</v>
      </c>
      <c r="D105" s="50" t="s">
        <v>468</v>
      </c>
    </row>
    <row r="106" spans="1:4" ht="15.75" customHeight="1" x14ac:dyDescent="0.25">
      <c r="A106" s="49">
        <v>105</v>
      </c>
      <c r="B106" s="50" t="s">
        <v>469</v>
      </c>
      <c r="C106" s="51" t="s">
        <v>470</v>
      </c>
      <c r="D106" s="50" t="s">
        <v>471</v>
      </c>
    </row>
    <row r="107" spans="1:4" ht="15.75" customHeight="1" x14ac:dyDescent="0.25">
      <c r="A107" s="49">
        <v>106</v>
      </c>
      <c r="B107" s="50" t="s">
        <v>472</v>
      </c>
      <c r="C107" s="51" t="s">
        <v>473</v>
      </c>
      <c r="D107" s="50" t="s">
        <v>474</v>
      </c>
    </row>
    <row r="108" spans="1:4" ht="15.75" customHeight="1" x14ac:dyDescent="0.25">
      <c r="A108" s="49">
        <v>107</v>
      </c>
      <c r="B108" s="50" t="s">
        <v>475</v>
      </c>
      <c r="C108" s="51" t="s">
        <v>476</v>
      </c>
      <c r="D108" s="50" t="s">
        <v>477</v>
      </c>
    </row>
    <row r="109" spans="1:4" ht="15.75" customHeight="1" x14ac:dyDescent="0.25">
      <c r="A109" s="49">
        <v>108</v>
      </c>
      <c r="B109" s="50" t="s">
        <v>478</v>
      </c>
      <c r="C109" s="51" t="s">
        <v>479</v>
      </c>
      <c r="D109" s="50" t="s">
        <v>480</v>
      </c>
    </row>
    <row r="110" spans="1:4" ht="15.75" customHeight="1" x14ac:dyDescent="0.25">
      <c r="A110" s="49">
        <v>109</v>
      </c>
      <c r="B110" s="50" t="s">
        <v>481</v>
      </c>
      <c r="C110" s="51" t="s">
        <v>482</v>
      </c>
      <c r="D110" s="50" t="s">
        <v>483</v>
      </c>
    </row>
    <row r="111" spans="1:4" ht="15.75" customHeight="1" x14ac:dyDescent="0.25">
      <c r="A111" s="49">
        <v>110</v>
      </c>
      <c r="B111" s="50" t="s">
        <v>484</v>
      </c>
      <c r="C111" s="51" t="s">
        <v>485</v>
      </c>
      <c r="D111" s="50" t="s">
        <v>486</v>
      </c>
    </row>
    <row r="112" spans="1:4" ht="15.75" customHeight="1" x14ac:dyDescent="0.25">
      <c r="A112" s="49">
        <v>111</v>
      </c>
      <c r="B112" s="50" t="s">
        <v>487</v>
      </c>
      <c r="C112" s="51" t="s">
        <v>488</v>
      </c>
      <c r="D112" s="50" t="s">
        <v>489</v>
      </c>
    </row>
    <row r="113" spans="1:4" ht="15.75" customHeight="1" x14ac:dyDescent="0.25">
      <c r="A113" s="49">
        <v>112</v>
      </c>
      <c r="B113" s="50" t="s">
        <v>490</v>
      </c>
      <c r="C113" s="51" t="s">
        <v>491</v>
      </c>
      <c r="D113" s="50" t="s">
        <v>492</v>
      </c>
    </row>
    <row r="114" spans="1:4" ht="15.75" customHeight="1" x14ac:dyDescent="0.25">
      <c r="A114" s="49">
        <v>113</v>
      </c>
      <c r="B114" s="50" t="s">
        <v>493</v>
      </c>
      <c r="C114" s="51" t="s">
        <v>494</v>
      </c>
      <c r="D114" s="50" t="s">
        <v>495</v>
      </c>
    </row>
    <row r="115" spans="1:4" ht="15.75" customHeight="1" x14ac:dyDescent="0.25">
      <c r="A115" s="49">
        <v>114</v>
      </c>
      <c r="B115" s="50" t="s">
        <v>496</v>
      </c>
      <c r="C115" s="51" t="s">
        <v>497</v>
      </c>
      <c r="D115" s="50" t="s">
        <v>498</v>
      </c>
    </row>
    <row r="116" spans="1:4" ht="15.75" customHeight="1" x14ac:dyDescent="0.25">
      <c r="A116" s="49">
        <v>115</v>
      </c>
      <c r="B116" s="50" t="s">
        <v>499</v>
      </c>
      <c r="C116" s="51" t="s">
        <v>500</v>
      </c>
      <c r="D116" s="50" t="s">
        <v>501</v>
      </c>
    </row>
    <row r="117" spans="1:4" ht="15.75" customHeight="1" x14ac:dyDescent="0.25">
      <c r="A117" s="49">
        <v>116</v>
      </c>
      <c r="B117" s="50" t="s">
        <v>502</v>
      </c>
      <c r="C117" s="51" t="s">
        <v>503</v>
      </c>
      <c r="D117" s="50" t="s">
        <v>504</v>
      </c>
    </row>
    <row r="118" spans="1:4" ht="15.75" customHeight="1" x14ac:dyDescent="0.25">
      <c r="A118" s="49">
        <v>117</v>
      </c>
      <c r="B118" s="50" t="s">
        <v>505</v>
      </c>
      <c r="C118" s="51" t="s">
        <v>506</v>
      </c>
      <c r="D118" s="50" t="s">
        <v>507</v>
      </c>
    </row>
    <row r="119" spans="1:4" ht="15.75" customHeight="1" x14ac:dyDescent="0.25">
      <c r="A119" s="49">
        <v>118</v>
      </c>
      <c r="B119" s="50" t="s">
        <v>508</v>
      </c>
      <c r="C119" s="51" t="s">
        <v>509</v>
      </c>
      <c r="D119" s="50" t="s">
        <v>510</v>
      </c>
    </row>
    <row r="120" spans="1:4" ht="15.75" customHeight="1" x14ac:dyDescent="0.25">
      <c r="A120" s="49">
        <v>119</v>
      </c>
      <c r="B120" s="50" t="s">
        <v>511</v>
      </c>
      <c r="C120" s="51" t="s">
        <v>512</v>
      </c>
      <c r="D120" s="50" t="s">
        <v>513</v>
      </c>
    </row>
    <row r="121" spans="1:4" ht="15.75" customHeight="1" x14ac:dyDescent="0.25">
      <c r="A121" s="49">
        <v>120</v>
      </c>
      <c r="B121" s="50" t="s">
        <v>514</v>
      </c>
      <c r="C121" s="51" t="s">
        <v>515</v>
      </c>
      <c r="D121" s="50" t="s">
        <v>516</v>
      </c>
    </row>
    <row r="122" spans="1:4" ht="15.75" customHeight="1" x14ac:dyDescent="0.25">
      <c r="A122" s="49">
        <v>121</v>
      </c>
      <c r="B122" s="50" t="s">
        <v>517</v>
      </c>
      <c r="C122" s="51" t="s">
        <v>518</v>
      </c>
      <c r="D122" s="50" t="s">
        <v>519</v>
      </c>
    </row>
    <row r="123" spans="1:4" s="52" customFormat="1" ht="15.75" customHeight="1" x14ac:dyDescent="0.25">
      <c r="A123" s="49">
        <v>122</v>
      </c>
      <c r="B123" s="50" t="s">
        <v>520</v>
      </c>
      <c r="C123" s="51" t="s">
        <v>521</v>
      </c>
      <c r="D123" s="50" t="s">
        <v>522</v>
      </c>
    </row>
    <row r="124" spans="1:4" s="52" customFormat="1" ht="15.75" customHeight="1" x14ac:dyDescent="0.25">
      <c r="A124" s="49">
        <v>123</v>
      </c>
      <c r="B124" s="50" t="s">
        <v>523</v>
      </c>
      <c r="C124" s="51" t="s">
        <v>524</v>
      </c>
      <c r="D124" s="50" t="s">
        <v>525</v>
      </c>
    </row>
    <row r="125" spans="1:4" ht="15.75" customHeight="1" x14ac:dyDescent="0.25">
      <c r="A125" s="49">
        <v>124</v>
      </c>
      <c r="B125" s="50" t="s">
        <v>526</v>
      </c>
      <c r="C125" s="51" t="s">
        <v>527</v>
      </c>
      <c r="D125" s="50" t="s">
        <v>528</v>
      </c>
    </row>
    <row r="126" spans="1:4" ht="15.75" customHeight="1" x14ac:dyDescent="0.25">
      <c r="A126" s="49">
        <v>125</v>
      </c>
      <c r="B126" s="50" t="s">
        <v>529</v>
      </c>
      <c r="C126" s="51" t="s">
        <v>530</v>
      </c>
      <c r="D126" s="50" t="s">
        <v>531</v>
      </c>
    </row>
    <row r="127" spans="1:4" ht="15.75" customHeight="1" x14ac:dyDescent="0.25">
      <c r="A127" s="49">
        <v>126</v>
      </c>
      <c r="B127" s="50" t="s">
        <v>532</v>
      </c>
      <c r="C127" s="51" t="s">
        <v>533</v>
      </c>
      <c r="D127" s="50" t="s">
        <v>534</v>
      </c>
    </row>
    <row r="128" spans="1:4" ht="15.75" customHeight="1" x14ac:dyDescent="0.25">
      <c r="A128" s="49">
        <v>127</v>
      </c>
      <c r="B128" s="50" t="s">
        <v>535</v>
      </c>
      <c r="C128" s="51" t="s">
        <v>536</v>
      </c>
      <c r="D128" s="50" t="s">
        <v>537</v>
      </c>
    </row>
    <row r="129" spans="1:4" ht="15.75" customHeight="1" x14ac:dyDescent="0.25">
      <c r="A129" s="49">
        <v>128</v>
      </c>
      <c r="B129" s="50" t="s">
        <v>538</v>
      </c>
      <c r="C129" s="51" t="s">
        <v>539</v>
      </c>
      <c r="D129" s="50" t="s">
        <v>540</v>
      </c>
    </row>
    <row r="130" spans="1:4" ht="15.75" customHeight="1" x14ac:dyDescent="0.25">
      <c r="A130" s="49">
        <v>129</v>
      </c>
      <c r="B130" s="50" t="s">
        <v>541</v>
      </c>
      <c r="C130" s="51" t="s">
        <v>542</v>
      </c>
      <c r="D130" s="50" t="s">
        <v>543</v>
      </c>
    </row>
    <row r="131" spans="1:4" ht="15.75" customHeight="1" x14ac:dyDescent="0.25">
      <c r="A131" s="49">
        <v>130</v>
      </c>
      <c r="B131" s="50" t="s">
        <v>544</v>
      </c>
      <c r="C131" s="51" t="s">
        <v>545</v>
      </c>
      <c r="D131" s="50" t="s">
        <v>546</v>
      </c>
    </row>
    <row r="132" spans="1:4" ht="15.75" customHeight="1" x14ac:dyDescent="0.25">
      <c r="A132" s="49">
        <v>131</v>
      </c>
      <c r="B132" s="50" t="s">
        <v>547</v>
      </c>
      <c r="C132" s="51" t="s">
        <v>548</v>
      </c>
      <c r="D132" s="50" t="s">
        <v>549</v>
      </c>
    </row>
    <row r="133" spans="1:4" ht="15.75" customHeight="1" x14ac:dyDescent="0.25">
      <c r="A133" s="49">
        <v>132</v>
      </c>
      <c r="B133" s="50" t="s">
        <v>550</v>
      </c>
      <c r="C133" s="51" t="s">
        <v>551</v>
      </c>
      <c r="D133" s="50" t="s">
        <v>552</v>
      </c>
    </row>
    <row r="134" spans="1:4" ht="15.75" customHeight="1" x14ac:dyDescent="0.25">
      <c r="A134" s="49">
        <v>133</v>
      </c>
      <c r="B134" s="50" t="s">
        <v>553</v>
      </c>
      <c r="C134" s="51" t="s">
        <v>554</v>
      </c>
      <c r="D134" s="50" t="s">
        <v>555</v>
      </c>
    </row>
    <row r="135" spans="1:4" ht="15.75" customHeight="1" x14ac:dyDescent="0.25">
      <c r="A135" s="49">
        <v>134</v>
      </c>
      <c r="B135" s="50" t="s">
        <v>556</v>
      </c>
      <c r="C135" s="51" t="s">
        <v>557</v>
      </c>
      <c r="D135" s="50" t="s">
        <v>558</v>
      </c>
    </row>
    <row r="136" spans="1:4" ht="15.75" customHeight="1" x14ac:dyDescent="0.25">
      <c r="A136" s="49">
        <v>135</v>
      </c>
      <c r="B136" s="50" t="s">
        <v>559</v>
      </c>
      <c r="C136" s="51" t="s">
        <v>560</v>
      </c>
      <c r="D136" s="50" t="s">
        <v>561</v>
      </c>
    </row>
    <row r="137" spans="1:4" ht="15.75" customHeight="1" x14ac:dyDescent="0.25">
      <c r="A137" s="49">
        <v>136</v>
      </c>
      <c r="B137" s="50" t="s">
        <v>562</v>
      </c>
      <c r="C137" s="51" t="s">
        <v>563</v>
      </c>
      <c r="D137" s="50" t="s">
        <v>564</v>
      </c>
    </row>
    <row r="138" spans="1:4" ht="15.75" customHeight="1" x14ac:dyDescent="0.25">
      <c r="A138" s="49">
        <v>137</v>
      </c>
      <c r="B138" s="50" t="s">
        <v>565</v>
      </c>
      <c r="C138" s="51" t="s">
        <v>566</v>
      </c>
      <c r="D138" s="50" t="s">
        <v>567</v>
      </c>
    </row>
    <row r="139" spans="1:4" ht="15.75" customHeight="1" x14ac:dyDescent="0.25">
      <c r="A139" s="49">
        <v>138</v>
      </c>
      <c r="B139" s="50" t="s">
        <v>568</v>
      </c>
      <c r="C139" s="51" t="s">
        <v>569</v>
      </c>
      <c r="D139" s="50" t="s">
        <v>570</v>
      </c>
    </row>
    <row r="140" spans="1:4" ht="15.75" customHeight="1" x14ac:dyDescent="0.25">
      <c r="A140" s="49">
        <v>139</v>
      </c>
      <c r="B140" s="50" t="s">
        <v>571</v>
      </c>
      <c r="C140" s="51" t="s">
        <v>572</v>
      </c>
      <c r="D140" s="50" t="s">
        <v>573</v>
      </c>
    </row>
    <row r="141" spans="1:4" ht="15.75" customHeight="1" x14ac:dyDescent="0.25">
      <c r="A141" s="49">
        <v>140</v>
      </c>
      <c r="B141" s="50" t="s">
        <v>574</v>
      </c>
      <c r="C141" s="51" t="s">
        <v>575</v>
      </c>
      <c r="D141" s="50" t="s">
        <v>576</v>
      </c>
    </row>
    <row r="142" spans="1:4" ht="15.75" customHeight="1" x14ac:dyDescent="0.25">
      <c r="A142" s="49">
        <v>141</v>
      </c>
      <c r="B142" s="50" t="s">
        <v>577</v>
      </c>
      <c r="C142" s="51" t="s">
        <v>578</v>
      </c>
      <c r="D142" s="50" t="s">
        <v>579</v>
      </c>
    </row>
    <row r="143" spans="1:4" ht="15.75" customHeight="1" x14ac:dyDescent="0.25">
      <c r="A143" s="49">
        <v>142</v>
      </c>
      <c r="B143" s="50" t="s">
        <v>580</v>
      </c>
      <c r="C143" s="51" t="s">
        <v>581</v>
      </c>
      <c r="D143" s="50" t="s">
        <v>582</v>
      </c>
    </row>
    <row r="144" spans="1:4" ht="15.75" customHeight="1" x14ac:dyDescent="0.25">
      <c r="A144" s="49">
        <v>143</v>
      </c>
      <c r="B144" s="50" t="s">
        <v>583</v>
      </c>
      <c r="C144" s="51" t="s">
        <v>584</v>
      </c>
      <c r="D144" s="50" t="s">
        <v>585</v>
      </c>
    </row>
    <row r="145" spans="1:4" ht="15.75" customHeight="1" x14ac:dyDescent="0.25">
      <c r="A145" s="49">
        <v>144</v>
      </c>
      <c r="B145" s="50" t="s">
        <v>586</v>
      </c>
      <c r="C145" s="51" t="s">
        <v>587</v>
      </c>
      <c r="D145" s="50" t="s">
        <v>588</v>
      </c>
    </row>
    <row r="146" spans="1:4" ht="15.75" customHeight="1" x14ac:dyDescent="0.25">
      <c r="A146" s="49">
        <v>145</v>
      </c>
      <c r="B146" s="50" t="s">
        <v>589</v>
      </c>
      <c r="C146" s="51" t="s">
        <v>590</v>
      </c>
      <c r="D146" s="50" t="s">
        <v>591</v>
      </c>
    </row>
    <row r="147" spans="1:4" ht="15.75" customHeight="1" x14ac:dyDescent="0.25">
      <c r="A147" s="49">
        <v>146</v>
      </c>
      <c r="B147" s="50" t="s">
        <v>592</v>
      </c>
      <c r="C147" s="51" t="s">
        <v>593</v>
      </c>
      <c r="D147" s="50" t="s">
        <v>594</v>
      </c>
    </row>
    <row r="148" spans="1:4" ht="15.75" customHeight="1" x14ac:dyDescent="0.25">
      <c r="A148" s="49">
        <v>147</v>
      </c>
      <c r="B148" s="50" t="s">
        <v>595</v>
      </c>
      <c r="C148" s="51" t="s">
        <v>596</v>
      </c>
      <c r="D148" s="50" t="s">
        <v>597</v>
      </c>
    </row>
    <row r="149" spans="1:4" ht="15.75" customHeight="1" x14ac:dyDescent="0.25">
      <c r="A149" s="49">
        <v>148</v>
      </c>
      <c r="B149" s="50" t="s">
        <v>598</v>
      </c>
      <c r="C149" s="51" t="s">
        <v>599</v>
      </c>
      <c r="D149" s="50" t="s">
        <v>600</v>
      </c>
    </row>
    <row r="150" spans="1:4" ht="15.75" customHeight="1" x14ac:dyDescent="0.25">
      <c r="A150" s="49">
        <v>149</v>
      </c>
      <c r="B150" s="50" t="s">
        <v>601</v>
      </c>
      <c r="C150" s="51" t="s">
        <v>602</v>
      </c>
      <c r="D150" s="50" t="s">
        <v>603</v>
      </c>
    </row>
    <row r="151" spans="1:4" ht="15.75" customHeight="1" x14ac:dyDescent="0.25">
      <c r="A151" s="49">
        <v>150</v>
      </c>
      <c r="B151" s="50" t="s">
        <v>604</v>
      </c>
      <c r="C151" s="51" t="s">
        <v>605</v>
      </c>
      <c r="D151" s="50" t="s">
        <v>606</v>
      </c>
    </row>
    <row r="152" spans="1:4" ht="15.75" customHeight="1" x14ac:dyDescent="0.25">
      <c r="A152" s="49">
        <v>151</v>
      </c>
      <c r="B152" s="50" t="s">
        <v>607</v>
      </c>
      <c r="C152" s="51" t="s">
        <v>608</v>
      </c>
      <c r="D152" s="50" t="s">
        <v>609</v>
      </c>
    </row>
    <row r="153" spans="1:4" s="52" customFormat="1" ht="15.75" customHeight="1" x14ac:dyDescent="0.25">
      <c r="A153" s="49">
        <v>152</v>
      </c>
      <c r="B153" s="50" t="s">
        <v>610</v>
      </c>
      <c r="C153" s="51" t="s">
        <v>611</v>
      </c>
      <c r="D153" s="50" t="s">
        <v>612</v>
      </c>
    </row>
    <row r="154" spans="1:4" s="52" customFormat="1" ht="15.75" customHeight="1" x14ac:dyDescent="0.25">
      <c r="A154" s="49">
        <v>153</v>
      </c>
      <c r="B154" s="50" t="s">
        <v>613</v>
      </c>
      <c r="C154" s="51" t="s">
        <v>614</v>
      </c>
      <c r="D154" s="50" t="s">
        <v>615</v>
      </c>
    </row>
    <row r="155" spans="1:4" s="53" customFormat="1" ht="15.75" customHeight="1" x14ac:dyDescent="0.2">
      <c r="A155" s="49">
        <v>154</v>
      </c>
      <c r="B155" s="50" t="s">
        <v>616</v>
      </c>
      <c r="C155" s="51" t="s">
        <v>617</v>
      </c>
      <c r="D155" s="50" t="s">
        <v>618</v>
      </c>
    </row>
    <row r="156" spans="1:4" s="53" customFormat="1" ht="15.75" customHeight="1" x14ac:dyDescent="0.2">
      <c r="A156" s="49">
        <v>155</v>
      </c>
      <c r="B156" s="50" t="s">
        <v>619</v>
      </c>
      <c r="C156" s="51" t="s">
        <v>620</v>
      </c>
      <c r="D156" s="50" t="s">
        <v>621</v>
      </c>
    </row>
    <row r="157" spans="1:4" ht="15.75" customHeight="1" x14ac:dyDescent="0.25">
      <c r="A157" s="49">
        <v>156</v>
      </c>
      <c r="B157" s="50" t="s">
        <v>622</v>
      </c>
      <c r="C157" s="51" t="s">
        <v>623</v>
      </c>
      <c r="D157" s="50" t="s">
        <v>624</v>
      </c>
    </row>
    <row r="158" spans="1:4" ht="15.75" customHeight="1" x14ac:dyDescent="0.25">
      <c r="A158" s="49">
        <v>157</v>
      </c>
      <c r="B158" s="50" t="s">
        <v>625</v>
      </c>
      <c r="C158" s="51" t="s">
        <v>626</v>
      </c>
      <c r="D158" s="50" t="s">
        <v>627</v>
      </c>
    </row>
    <row r="159" spans="1:4" ht="15.75" customHeight="1" x14ac:dyDescent="0.25">
      <c r="A159" s="49">
        <v>158</v>
      </c>
      <c r="B159" s="50" t="s">
        <v>628</v>
      </c>
      <c r="C159" s="51" t="s">
        <v>629</v>
      </c>
      <c r="D159" s="50" t="s">
        <v>630</v>
      </c>
    </row>
    <row r="160" spans="1:4" ht="15.75" customHeight="1" x14ac:dyDescent="0.25">
      <c r="A160" s="49">
        <v>159</v>
      </c>
      <c r="B160" s="50" t="s">
        <v>631</v>
      </c>
      <c r="C160" s="51" t="s">
        <v>632</v>
      </c>
      <c r="D160" s="50" t="s">
        <v>633</v>
      </c>
    </row>
    <row r="161" spans="1:4" ht="15.75" customHeight="1" x14ac:dyDescent="0.25">
      <c r="A161" s="49">
        <v>160</v>
      </c>
      <c r="B161" s="50" t="s">
        <v>634</v>
      </c>
      <c r="C161" s="51" t="s">
        <v>635</v>
      </c>
      <c r="D161" s="50" t="s">
        <v>636</v>
      </c>
    </row>
    <row r="162" spans="1:4" ht="15.75" customHeight="1" x14ac:dyDescent="0.25">
      <c r="A162" s="49">
        <v>161</v>
      </c>
      <c r="B162" s="50" t="s">
        <v>637</v>
      </c>
      <c r="C162" s="51" t="s">
        <v>638</v>
      </c>
      <c r="D162" s="50" t="s">
        <v>639</v>
      </c>
    </row>
    <row r="163" spans="1:4" ht="15.75" customHeight="1" x14ac:dyDescent="0.25">
      <c r="A163" s="49">
        <v>162</v>
      </c>
      <c r="B163" s="50" t="s">
        <v>640</v>
      </c>
      <c r="C163" s="51" t="s">
        <v>641</v>
      </c>
      <c r="D163" s="50" t="s">
        <v>642</v>
      </c>
    </row>
    <row r="164" spans="1:4" ht="15.75" customHeight="1" x14ac:dyDescent="0.25">
      <c r="A164" s="49">
        <v>163</v>
      </c>
      <c r="B164" s="50" t="s">
        <v>643</v>
      </c>
      <c r="C164" s="51" t="s">
        <v>644</v>
      </c>
      <c r="D164" s="50" t="s">
        <v>645</v>
      </c>
    </row>
    <row r="165" spans="1:4" ht="15.75" customHeight="1" x14ac:dyDescent="0.25">
      <c r="A165" s="49">
        <v>164</v>
      </c>
      <c r="B165" s="50" t="s">
        <v>646</v>
      </c>
      <c r="C165" s="51" t="s">
        <v>647</v>
      </c>
      <c r="D165" s="50" t="s">
        <v>648</v>
      </c>
    </row>
    <row r="166" spans="1:4" ht="15.75" customHeight="1" x14ac:dyDescent="0.25">
      <c r="A166" s="49">
        <v>165</v>
      </c>
      <c r="B166" s="50" t="s">
        <v>649</v>
      </c>
      <c r="C166" s="51" t="s">
        <v>650</v>
      </c>
      <c r="D166" s="50" t="s">
        <v>651</v>
      </c>
    </row>
    <row r="167" spans="1:4" ht="15.75" customHeight="1" x14ac:dyDescent="0.25">
      <c r="A167" s="49">
        <v>166</v>
      </c>
      <c r="B167" s="50" t="s">
        <v>652</v>
      </c>
      <c r="C167" s="51" t="s">
        <v>653</v>
      </c>
      <c r="D167" s="50" t="s">
        <v>654</v>
      </c>
    </row>
    <row r="168" spans="1:4" ht="15.75" customHeight="1" x14ac:dyDescent="0.25">
      <c r="A168" s="49">
        <v>167</v>
      </c>
      <c r="B168" s="50" t="s">
        <v>655</v>
      </c>
      <c r="C168" s="51" t="s">
        <v>656</v>
      </c>
      <c r="D168" s="50" t="s">
        <v>657</v>
      </c>
    </row>
    <row r="169" spans="1:4" ht="15.75" customHeight="1" x14ac:dyDescent="0.25">
      <c r="A169" s="49">
        <v>168</v>
      </c>
      <c r="B169" s="50" t="s">
        <v>658</v>
      </c>
      <c r="C169" s="51" t="s">
        <v>659</v>
      </c>
      <c r="D169" s="50" t="s">
        <v>660</v>
      </c>
    </row>
    <row r="170" spans="1:4" ht="15.75" customHeight="1" x14ac:dyDescent="0.25">
      <c r="A170" s="49">
        <v>169</v>
      </c>
      <c r="B170" s="50" t="s">
        <v>661</v>
      </c>
      <c r="C170" s="51" t="s">
        <v>662</v>
      </c>
      <c r="D170" s="50" t="s">
        <v>663</v>
      </c>
    </row>
    <row r="171" spans="1:4" ht="15.75" customHeight="1" x14ac:dyDescent="0.25">
      <c r="A171" s="49">
        <v>170</v>
      </c>
      <c r="B171" s="50" t="s">
        <v>664</v>
      </c>
      <c r="C171" s="51" t="s">
        <v>665</v>
      </c>
      <c r="D171" s="50" t="s">
        <v>666</v>
      </c>
    </row>
    <row r="172" spans="1:4" ht="15.75" customHeight="1" x14ac:dyDescent="0.25">
      <c r="A172" s="49">
        <v>171</v>
      </c>
      <c r="B172" s="50" t="s">
        <v>667</v>
      </c>
      <c r="C172" s="51" t="s">
        <v>668</v>
      </c>
      <c r="D172" s="50" t="s">
        <v>669</v>
      </c>
    </row>
    <row r="173" spans="1:4" ht="15.75" customHeight="1" x14ac:dyDescent="0.25">
      <c r="A173" s="49">
        <v>172</v>
      </c>
      <c r="B173" s="50" t="s">
        <v>670</v>
      </c>
      <c r="C173" s="51" t="s">
        <v>671</v>
      </c>
      <c r="D173" s="50" t="s">
        <v>672</v>
      </c>
    </row>
    <row r="174" spans="1:4" ht="15.75" customHeight="1" x14ac:dyDescent="0.25">
      <c r="A174" s="49">
        <v>173</v>
      </c>
      <c r="B174" s="50" t="s">
        <v>673</v>
      </c>
      <c r="C174" s="51" t="s">
        <v>674</v>
      </c>
      <c r="D174" s="50" t="s">
        <v>675</v>
      </c>
    </row>
    <row r="175" spans="1:4" ht="15.75" customHeight="1" x14ac:dyDescent="0.25">
      <c r="A175" s="49">
        <v>174</v>
      </c>
      <c r="B175" s="50" t="s">
        <v>676</v>
      </c>
      <c r="C175" s="51" t="s">
        <v>677</v>
      </c>
      <c r="D175" s="50" t="s">
        <v>678</v>
      </c>
    </row>
    <row r="176" spans="1:4" ht="15.75" customHeight="1" x14ac:dyDescent="0.25">
      <c r="A176" s="49">
        <v>175</v>
      </c>
      <c r="B176" s="50" t="s">
        <v>679</v>
      </c>
      <c r="C176" s="51" t="s">
        <v>680</v>
      </c>
      <c r="D176" s="50" t="s">
        <v>681</v>
      </c>
    </row>
    <row r="177" spans="1:4" ht="15.75" customHeight="1" x14ac:dyDescent="0.25">
      <c r="A177" s="49">
        <v>176</v>
      </c>
      <c r="B177" s="50" t="s">
        <v>682</v>
      </c>
      <c r="C177" s="51" t="s">
        <v>683</v>
      </c>
      <c r="D177" s="50" t="s">
        <v>684</v>
      </c>
    </row>
    <row r="178" spans="1:4" ht="15.75" customHeight="1" x14ac:dyDescent="0.25">
      <c r="A178" s="49">
        <v>177</v>
      </c>
      <c r="B178" s="50" t="s">
        <v>685</v>
      </c>
      <c r="C178" s="51" t="s">
        <v>686</v>
      </c>
      <c r="D178" s="50" t="s">
        <v>687</v>
      </c>
    </row>
    <row r="179" spans="1:4" ht="15.75" customHeight="1" x14ac:dyDescent="0.25">
      <c r="A179" s="49">
        <v>178</v>
      </c>
      <c r="B179" s="50" t="s">
        <v>688</v>
      </c>
      <c r="C179" s="51" t="s">
        <v>689</v>
      </c>
      <c r="D179" s="50" t="s">
        <v>690</v>
      </c>
    </row>
    <row r="180" spans="1:4" ht="15.75" customHeight="1" x14ac:dyDescent="0.25">
      <c r="A180" s="49">
        <v>179</v>
      </c>
      <c r="B180" s="50" t="s">
        <v>691</v>
      </c>
      <c r="C180" s="51" t="s">
        <v>692</v>
      </c>
      <c r="D180" s="50" t="s">
        <v>693</v>
      </c>
    </row>
    <row r="181" spans="1:4" ht="15.75" customHeight="1" x14ac:dyDescent="0.25">
      <c r="A181" s="49">
        <v>180</v>
      </c>
      <c r="B181" s="50" t="s">
        <v>694</v>
      </c>
      <c r="C181" s="51" t="s">
        <v>695</v>
      </c>
      <c r="D181" s="50" t="s">
        <v>696</v>
      </c>
    </row>
    <row r="182" spans="1:4" ht="15.75" customHeight="1" x14ac:dyDescent="0.25">
      <c r="A182" s="49">
        <v>181</v>
      </c>
      <c r="B182" s="50" t="s">
        <v>697</v>
      </c>
      <c r="C182" s="51" t="s">
        <v>698</v>
      </c>
      <c r="D182" s="50" t="s">
        <v>699</v>
      </c>
    </row>
    <row r="183" spans="1:4" ht="15.75" customHeight="1" x14ac:dyDescent="0.25">
      <c r="A183" s="49">
        <v>182</v>
      </c>
      <c r="B183" s="50" t="s">
        <v>700</v>
      </c>
      <c r="C183" s="51" t="s">
        <v>701</v>
      </c>
      <c r="D183" s="50" t="s">
        <v>702</v>
      </c>
    </row>
    <row r="184" spans="1:4" ht="15.75" customHeight="1" x14ac:dyDescent="0.25">
      <c r="A184" s="49">
        <v>183</v>
      </c>
      <c r="B184" s="50" t="s">
        <v>703</v>
      </c>
      <c r="C184" s="51" t="s">
        <v>704</v>
      </c>
      <c r="D184" s="50" t="s">
        <v>705</v>
      </c>
    </row>
    <row r="185" spans="1:4" ht="15.75" customHeight="1" x14ac:dyDescent="0.25">
      <c r="A185" s="49">
        <v>184</v>
      </c>
      <c r="B185" s="50" t="s">
        <v>706</v>
      </c>
      <c r="C185" s="51" t="s">
        <v>707</v>
      </c>
      <c r="D185" s="50" t="s">
        <v>708</v>
      </c>
    </row>
    <row r="186" spans="1:4" ht="15.75" customHeight="1" x14ac:dyDescent="0.25">
      <c r="A186" s="49">
        <v>185</v>
      </c>
      <c r="B186" s="50" t="s">
        <v>709</v>
      </c>
      <c r="C186" s="51" t="s">
        <v>710</v>
      </c>
      <c r="D186" s="50" t="s">
        <v>711</v>
      </c>
    </row>
    <row r="187" spans="1:4" ht="15.75" customHeight="1" x14ac:dyDescent="0.25">
      <c r="A187" s="49">
        <v>186</v>
      </c>
      <c r="B187" s="50" t="s">
        <v>712</v>
      </c>
      <c r="C187" s="51" t="s">
        <v>713</v>
      </c>
      <c r="D187" s="50" t="s">
        <v>714</v>
      </c>
    </row>
    <row r="188" spans="1:4" ht="15.75" customHeight="1" x14ac:dyDescent="0.25">
      <c r="A188" s="49">
        <v>187</v>
      </c>
      <c r="B188" s="50" t="s">
        <v>715</v>
      </c>
      <c r="C188" s="51" t="s">
        <v>716</v>
      </c>
      <c r="D188" s="50" t="s">
        <v>717</v>
      </c>
    </row>
    <row r="189" spans="1:4" ht="15.6" customHeight="1" x14ac:dyDescent="0.25">
      <c r="A189" s="49">
        <v>188</v>
      </c>
      <c r="B189" s="50" t="s">
        <v>718</v>
      </c>
      <c r="C189" s="51" t="s">
        <v>719</v>
      </c>
      <c r="D189" s="50" t="s">
        <v>720</v>
      </c>
    </row>
    <row r="190" spans="1:4" ht="15.75" customHeight="1" x14ac:dyDescent="0.25">
      <c r="A190" s="49">
        <v>189</v>
      </c>
      <c r="B190" s="50" t="s">
        <v>721</v>
      </c>
      <c r="C190" s="51" t="s">
        <v>722</v>
      </c>
      <c r="D190" s="50" t="s">
        <v>723</v>
      </c>
    </row>
    <row r="191" spans="1:4" ht="15.75" customHeight="1" x14ac:dyDescent="0.25">
      <c r="A191" s="49">
        <v>190</v>
      </c>
      <c r="B191" s="50" t="s">
        <v>724</v>
      </c>
      <c r="C191" s="51" t="s">
        <v>725</v>
      </c>
      <c r="D191" s="50" t="s">
        <v>726</v>
      </c>
    </row>
    <row r="192" spans="1:4" ht="15.75" customHeight="1" x14ac:dyDescent="0.25">
      <c r="A192" s="49">
        <v>191</v>
      </c>
      <c r="B192" s="50" t="s">
        <v>727</v>
      </c>
      <c r="C192" s="51" t="s">
        <v>728</v>
      </c>
      <c r="D192" s="50" t="s">
        <v>729</v>
      </c>
    </row>
    <row r="193" spans="1:4" ht="15.75" customHeight="1" x14ac:dyDescent="0.25">
      <c r="A193" s="49">
        <v>192</v>
      </c>
      <c r="B193" s="50" t="s">
        <v>730</v>
      </c>
      <c r="C193" s="51" t="s">
        <v>731</v>
      </c>
      <c r="D193" s="50" t="s">
        <v>732</v>
      </c>
    </row>
    <row r="194" spans="1:4" ht="15.75" customHeight="1" x14ac:dyDescent="0.25">
      <c r="A194" s="49">
        <v>193</v>
      </c>
      <c r="B194" s="50" t="s">
        <v>733</v>
      </c>
      <c r="C194" s="51" t="s">
        <v>734</v>
      </c>
      <c r="D194" s="50" t="s">
        <v>735</v>
      </c>
    </row>
    <row r="195" spans="1:4" ht="15.75" customHeight="1" x14ac:dyDescent="0.25">
      <c r="A195" s="49">
        <v>194</v>
      </c>
      <c r="B195" s="50" t="s">
        <v>736</v>
      </c>
      <c r="C195" s="51" t="s">
        <v>737</v>
      </c>
      <c r="D195" s="50" t="s">
        <v>738</v>
      </c>
    </row>
    <row r="196" spans="1:4" ht="15.75" customHeight="1" x14ac:dyDescent="0.25">
      <c r="A196" s="49">
        <v>195</v>
      </c>
      <c r="B196" s="50" t="s">
        <v>739</v>
      </c>
      <c r="C196" s="51" t="s">
        <v>740</v>
      </c>
      <c r="D196" s="50" t="s">
        <v>741</v>
      </c>
    </row>
    <row r="197" spans="1:4" ht="15.75" customHeight="1" x14ac:dyDescent="0.25">
      <c r="A197" s="49">
        <v>196</v>
      </c>
      <c r="B197" s="50" t="s">
        <v>742</v>
      </c>
      <c r="C197" s="51" t="s">
        <v>743</v>
      </c>
      <c r="D197" s="50" t="s">
        <v>744</v>
      </c>
    </row>
    <row r="198" spans="1:4" ht="15.75" customHeight="1" x14ac:dyDescent="0.25">
      <c r="A198" s="49">
        <v>197</v>
      </c>
      <c r="B198" s="50" t="s">
        <v>745</v>
      </c>
      <c r="C198" s="51" t="s">
        <v>746</v>
      </c>
      <c r="D198" s="50" t="s">
        <v>747</v>
      </c>
    </row>
    <row r="199" spans="1:4" ht="15.75" customHeight="1" x14ac:dyDescent="0.25">
      <c r="A199" s="49">
        <v>198</v>
      </c>
      <c r="B199" s="50" t="s">
        <v>748</v>
      </c>
      <c r="C199" s="51" t="s">
        <v>749</v>
      </c>
      <c r="D199" s="50" t="s">
        <v>750</v>
      </c>
    </row>
    <row r="200" spans="1:4" ht="15.75" customHeight="1" x14ac:dyDescent="0.25">
      <c r="A200" s="49">
        <v>199</v>
      </c>
      <c r="B200" s="50" t="s">
        <v>751</v>
      </c>
      <c r="C200" s="51" t="s">
        <v>752</v>
      </c>
      <c r="D200" s="50" t="s">
        <v>753</v>
      </c>
    </row>
    <row r="201" spans="1:4" ht="15.75" customHeight="1" x14ac:dyDescent="0.25">
      <c r="A201" s="49">
        <v>200</v>
      </c>
      <c r="B201" s="50" t="s">
        <v>754</v>
      </c>
      <c r="C201" s="51" t="s">
        <v>755</v>
      </c>
      <c r="D201" s="50" t="s">
        <v>756</v>
      </c>
    </row>
    <row r="202" spans="1:4" ht="15.75" customHeight="1" x14ac:dyDescent="0.25">
      <c r="A202" s="49">
        <v>201</v>
      </c>
      <c r="B202" s="50" t="s">
        <v>757</v>
      </c>
      <c r="C202" s="51" t="s">
        <v>758</v>
      </c>
      <c r="D202" s="50" t="s">
        <v>759</v>
      </c>
    </row>
    <row r="203" spans="1:4" ht="15.75" customHeight="1" x14ac:dyDescent="0.25">
      <c r="A203" s="49">
        <v>202</v>
      </c>
      <c r="B203" s="50" t="s">
        <v>760</v>
      </c>
      <c r="C203" s="51" t="s">
        <v>761</v>
      </c>
      <c r="D203" s="50" t="s">
        <v>762</v>
      </c>
    </row>
    <row r="204" spans="1:4" ht="15.75" customHeight="1" x14ac:dyDescent="0.25">
      <c r="A204" s="49">
        <v>203</v>
      </c>
      <c r="B204" s="50" t="s">
        <v>763</v>
      </c>
      <c r="C204" s="51" t="s">
        <v>764</v>
      </c>
      <c r="D204" s="50" t="s">
        <v>765</v>
      </c>
    </row>
    <row r="205" spans="1:4" ht="15.75" customHeight="1" x14ac:dyDescent="0.25">
      <c r="A205" s="49">
        <v>204</v>
      </c>
      <c r="B205" s="50" t="s">
        <v>766</v>
      </c>
      <c r="C205" s="51" t="s">
        <v>767</v>
      </c>
      <c r="D205" s="50" t="s">
        <v>768</v>
      </c>
    </row>
    <row r="206" spans="1:4" ht="15.75" customHeight="1" x14ac:dyDescent="0.25">
      <c r="A206" s="49">
        <v>205</v>
      </c>
      <c r="B206" s="50" t="s">
        <v>769</v>
      </c>
      <c r="C206" s="51" t="s">
        <v>770</v>
      </c>
      <c r="D206" s="50" t="s">
        <v>771</v>
      </c>
    </row>
    <row r="207" spans="1:4" ht="15.75" customHeight="1" x14ac:dyDescent="0.25">
      <c r="A207" s="49">
        <v>206</v>
      </c>
      <c r="B207" s="50" t="s">
        <v>772</v>
      </c>
      <c r="C207" s="51" t="s">
        <v>773</v>
      </c>
      <c r="D207" s="50" t="s">
        <v>774</v>
      </c>
    </row>
    <row r="208" spans="1:4" ht="15.75" customHeight="1" x14ac:dyDescent="0.25">
      <c r="A208" s="49">
        <v>207</v>
      </c>
      <c r="B208" s="50" t="s">
        <v>775</v>
      </c>
      <c r="C208" s="51" t="s">
        <v>776</v>
      </c>
      <c r="D208" s="50" t="s">
        <v>777</v>
      </c>
    </row>
    <row r="209" spans="1:4" ht="15.75" customHeight="1" x14ac:dyDescent="0.25">
      <c r="A209" s="49">
        <v>208</v>
      </c>
      <c r="B209" s="50" t="s">
        <v>778</v>
      </c>
      <c r="C209" s="51" t="s">
        <v>779</v>
      </c>
      <c r="D209" s="50" t="s">
        <v>780</v>
      </c>
    </row>
    <row r="210" spans="1:4" ht="15.75" customHeight="1" x14ac:dyDescent="0.25">
      <c r="A210" s="49">
        <v>209</v>
      </c>
      <c r="B210" s="50" t="s">
        <v>781</v>
      </c>
      <c r="C210" s="51" t="s">
        <v>782</v>
      </c>
      <c r="D210" s="50" t="s">
        <v>783</v>
      </c>
    </row>
    <row r="211" spans="1:4" ht="15.75" customHeight="1" x14ac:dyDescent="0.25">
      <c r="A211" s="49">
        <v>210</v>
      </c>
      <c r="B211" s="50" t="s">
        <v>784</v>
      </c>
      <c r="C211" s="51" t="s">
        <v>785</v>
      </c>
      <c r="D211" s="50" t="s">
        <v>786</v>
      </c>
    </row>
    <row r="212" spans="1:4" ht="15.75" customHeight="1" x14ac:dyDescent="0.25">
      <c r="A212" s="49">
        <v>211</v>
      </c>
      <c r="B212" s="50" t="s">
        <v>787</v>
      </c>
      <c r="C212" s="51" t="s">
        <v>788</v>
      </c>
      <c r="D212" s="50" t="s">
        <v>789</v>
      </c>
    </row>
    <row r="213" spans="1:4" ht="15.75" customHeight="1" x14ac:dyDescent="0.25">
      <c r="A213" s="49">
        <v>212</v>
      </c>
      <c r="B213" s="50" t="s">
        <v>790</v>
      </c>
      <c r="C213" s="51" t="s">
        <v>791</v>
      </c>
      <c r="D213" s="50" t="s">
        <v>792</v>
      </c>
    </row>
    <row r="214" spans="1:4" ht="15.75" customHeight="1" x14ac:dyDescent="0.25">
      <c r="A214" s="49">
        <v>213</v>
      </c>
      <c r="B214" s="50" t="s">
        <v>793</v>
      </c>
      <c r="C214" s="51" t="s">
        <v>794</v>
      </c>
      <c r="D214" s="50" t="s">
        <v>795</v>
      </c>
    </row>
    <row r="215" spans="1:4" ht="15.75" customHeight="1" x14ac:dyDescent="0.25">
      <c r="A215" s="49">
        <v>214</v>
      </c>
      <c r="B215" s="50" t="s">
        <v>796</v>
      </c>
      <c r="C215" s="51" t="s">
        <v>797</v>
      </c>
      <c r="D215" s="50" t="s">
        <v>798</v>
      </c>
    </row>
    <row r="216" spans="1:4" ht="15.75" customHeight="1" x14ac:dyDescent="0.25">
      <c r="A216" s="49">
        <v>215</v>
      </c>
      <c r="B216" s="50" t="s">
        <v>799</v>
      </c>
      <c r="C216" s="51" t="s">
        <v>800</v>
      </c>
      <c r="D216" s="50" t="s">
        <v>801</v>
      </c>
    </row>
    <row r="217" spans="1:4" ht="15.75" customHeight="1" x14ac:dyDescent="0.25">
      <c r="A217" s="49">
        <v>216</v>
      </c>
      <c r="B217" s="50" t="s">
        <v>802</v>
      </c>
      <c r="C217" s="51" t="s">
        <v>803</v>
      </c>
      <c r="D217" s="50" t="s">
        <v>804</v>
      </c>
    </row>
    <row r="218" spans="1:4" ht="15.75" customHeight="1" x14ac:dyDescent="0.25">
      <c r="A218" s="49">
        <v>217</v>
      </c>
      <c r="B218" s="50" t="s">
        <v>805</v>
      </c>
      <c r="C218" s="51" t="s">
        <v>806</v>
      </c>
      <c r="D218" s="50" t="s">
        <v>807</v>
      </c>
    </row>
    <row r="219" spans="1:4" ht="15.75" customHeight="1" x14ac:dyDescent="0.25">
      <c r="A219" s="49">
        <v>218</v>
      </c>
      <c r="B219" s="50" t="s">
        <v>808</v>
      </c>
      <c r="C219" s="51" t="s">
        <v>809</v>
      </c>
      <c r="D219" s="50" t="s">
        <v>810</v>
      </c>
    </row>
    <row r="220" spans="1:4" ht="15.75" customHeight="1" x14ac:dyDescent="0.25">
      <c r="A220" s="49">
        <v>219</v>
      </c>
      <c r="B220" s="50" t="s">
        <v>811</v>
      </c>
      <c r="C220" s="51" t="s">
        <v>812</v>
      </c>
      <c r="D220" s="50" t="s">
        <v>813</v>
      </c>
    </row>
    <row r="221" spans="1:4" ht="15.75" customHeight="1" x14ac:dyDescent="0.25">
      <c r="A221" s="49">
        <v>220</v>
      </c>
      <c r="B221" s="50" t="s">
        <v>814</v>
      </c>
      <c r="C221" s="51" t="s">
        <v>815</v>
      </c>
      <c r="D221" s="50" t="s">
        <v>816</v>
      </c>
    </row>
    <row r="222" spans="1:4" ht="15.75" customHeight="1" x14ac:dyDescent="0.25">
      <c r="A222" s="49">
        <v>221</v>
      </c>
      <c r="B222" s="50" t="s">
        <v>817</v>
      </c>
      <c r="C222" s="51" t="s">
        <v>818</v>
      </c>
      <c r="D222" s="50" t="s">
        <v>819</v>
      </c>
    </row>
    <row r="223" spans="1:4" ht="15.75" customHeight="1" x14ac:dyDescent="0.25">
      <c r="A223" s="49">
        <v>222</v>
      </c>
      <c r="B223" s="50" t="s">
        <v>820</v>
      </c>
      <c r="C223" s="51" t="s">
        <v>821</v>
      </c>
      <c r="D223" s="50" t="s">
        <v>822</v>
      </c>
    </row>
    <row r="224" spans="1:4" ht="15.75" customHeight="1" x14ac:dyDescent="0.25">
      <c r="A224" s="49">
        <v>223</v>
      </c>
      <c r="B224" s="50" t="s">
        <v>823</v>
      </c>
      <c r="C224" s="51" t="s">
        <v>824</v>
      </c>
      <c r="D224" s="50" t="s">
        <v>825</v>
      </c>
    </row>
    <row r="225" spans="1:4" ht="15.75" customHeight="1" x14ac:dyDescent="0.25">
      <c r="A225" s="49">
        <v>224</v>
      </c>
      <c r="B225" s="50" t="s">
        <v>826</v>
      </c>
      <c r="C225" s="51" t="s">
        <v>827</v>
      </c>
      <c r="D225" s="50" t="s">
        <v>828</v>
      </c>
    </row>
    <row r="226" spans="1:4" ht="15.75" customHeight="1" x14ac:dyDescent="0.25">
      <c r="A226" s="49">
        <v>225</v>
      </c>
      <c r="B226" s="50" t="s">
        <v>829</v>
      </c>
      <c r="C226" s="51" t="s">
        <v>830</v>
      </c>
      <c r="D226" s="50" t="s">
        <v>831</v>
      </c>
    </row>
    <row r="227" spans="1:4" ht="15.75" customHeight="1" x14ac:dyDescent="0.25">
      <c r="A227" s="49">
        <v>226</v>
      </c>
      <c r="B227" s="50" t="s">
        <v>832</v>
      </c>
      <c r="C227" s="51" t="s">
        <v>833</v>
      </c>
      <c r="D227" s="50" t="s">
        <v>834</v>
      </c>
    </row>
    <row r="228" spans="1:4" ht="15.75" customHeight="1" x14ac:dyDescent="0.25">
      <c r="A228" s="49">
        <v>227</v>
      </c>
      <c r="B228" s="50" t="s">
        <v>835</v>
      </c>
      <c r="C228" s="51" t="s">
        <v>836</v>
      </c>
      <c r="D228" s="50" t="s">
        <v>837</v>
      </c>
    </row>
    <row r="229" spans="1:4" ht="15.75" customHeight="1" x14ac:dyDescent="0.25">
      <c r="A229" s="49">
        <v>228</v>
      </c>
      <c r="B229" s="50" t="s">
        <v>838</v>
      </c>
      <c r="C229" s="51" t="s">
        <v>839</v>
      </c>
      <c r="D229" s="50" t="s">
        <v>840</v>
      </c>
    </row>
    <row r="230" spans="1:4" ht="15.75" customHeight="1" x14ac:dyDescent="0.25">
      <c r="A230" s="49">
        <v>229</v>
      </c>
      <c r="B230" s="50" t="s">
        <v>841</v>
      </c>
      <c r="C230" s="51" t="s">
        <v>842</v>
      </c>
      <c r="D230" s="50" t="s">
        <v>843</v>
      </c>
    </row>
    <row r="231" spans="1:4" ht="15.75" customHeight="1" x14ac:dyDescent="0.25">
      <c r="A231" s="49">
        <v>230</v>
      </c>
      <c r="B231" s="50" t="s">
        <v>844</v>
      </c>
      <c r="C231" s="51" t="s">
        <v>845</v>
      </c>
      <c r="D231" s="50" t="s">
        <v>846</v>
      </c>
    </row>
    <row r="232" spans="1:4" ht="15.75" customHeight="1" x14ac:dyDescent="0.25">
      <c r="A232" s="49">
        <v>231</v>
      </c>
      <c r="B232" s="50" t="s">
        <v>847</v>
      </c>
      <c r="C232" s="51" t="s">
        <v>848</v>
      </c>
      <c r="D232" s="50" t="s">
        <v>849</v>
      </c>
    </row>
    <row r="233" spans="1:4" ht="15.75" customHeight="1" x14ac:dyDescent="0.25">
      <c r="A233" s="49">
        <v>232</v>
      </c>
      <c r="B233" s="50" t="s">
        <v>850</v>
      </c>
      <c r="C233" s="51" t="s">
        <v>851</v>
      </c>
      <c r="D233" s="50" t="s">
        <v>852</v>
      </c>
    </row>
    <row r="234" spans="1:4" ht="15.75" customHeight="1" x14ac:dyDescent="0.25">
      <c r="A234" s="49">
        <v>233</v>
      </c>
      <c r="B234" s="50" t="s">
        <v>853</v>
      </c>
      <c r="C234" s="51" t="s">
        <v>854</v>
      </c>
      <c r="D234" s="50" t="s">
        <v>855</v>
      </c>
    </row>
    <row r="235" spans="1:4" ht="15.75" customHeight="1" x14ac:dyDescent="0.25">
      <c r="A235" s="49">
        <v>234</v>
      </c>
      <c r="B235" s="50" t="s">
        <v>856</v>
      </c>
      <c r="C235" s="51" t="s">
        <v>857</v>
      </c>
      <c r="D235" s="50" t="s">
        <v>858</v>
      </c>
    </row>
    <row r="236" spans="1:4" ht="15.75" customHeight="1" x14ac:dyDescent="0.25">
      <c r="A236" s="49">
        <v>235</v>
      </c>
      <c r="B236" s="50" t="s">
        <v>859</v>
      </c>
      <c r="C236" s="51" t="s">
        <v>860</v>
      </c>
      <c r="D236" s="50" t="s">
        <v>861</v>
      </c>
    </row>
    <row r="237" spans="1:4" ht="15.75" customHeight="1" x14ac:dyDescent="0.25">
      <c r="A237" s="49">
        <v>236</v>
      </c>
      <c r="B237" s="50" t="s">
        <v>862</v>
      </c>
      <c r="C237" s="51" t="s">
        <v>863</v>
      </c>
      <c r="D237" s="50" t="s">
        <v>864</v>
      </c>
    </row>
    <row r="238" spans="1:4" ht="15.75" customHeight="1" x14ac:dyDescent="0.25">
      <c r="A238" s="49">
        <v>237</v>
      </c>
      <c r="B238" s="50" t="s">
        <v>865</v>
      </c>
      <c r="C238" s="51" t="s">
        <v>866</v>
      </c>
      <c r="D238" s="50" t="s">
        <v>867</v>
      </c>
    </row>
    <row r="239" spans="1:4" ht="15.75" customHeight="1" x14ac:dyDescent="0.25">
      <c r="A239" s="49">
        <v>238</v>
      </c>
      <c r="B239" s="50" t="s">
        <v>868</v>
      </c>
      <c r="C239" s="51" t="s">
        <v>869</v>
      </c>
      <c r="D239" s="50" t="s">
        <v>870</v>
      </c>
    </row>
    <row r="240" spans="1:4" ht="15.75" customHeight="1" x14ac:dyDescent="0.25">
      <c r="A240" s="49">
        <v>239</v>
      </c>
      <c r="B240" s="50" t="s">
        <v>871</v>
      </c>
      <c r="C240" s="51" t="s">
        <v>872</v>
      </c>
      <c r="D240" s="50" t="s">
        <v>873</v>
      </c>
    </row>
    <row r="241" spans="1:4" ht="15.75" customHeight="1" x14ac:dyDescent="0.25">
      <c r="A241" s="49">
        <v>240</v>
      </c>
      <c r="B241" s="50" t="s">
        <v>874</v>
      </c>
      <c r="C241" s="51" t="s">
        <v>875</v>
      </c>
      <c r="D241" s="50" t="s">
        <v>876</v>
      </c>
    </row>
    <row r="242" spans="1:4" ht="15.75" customHeight="1" x14ac:dyDescent="0.25">
      <c r="A242" s="49">
        <v>241</v>
      </c>
      <c r="B242" s="50" t="s">
        <v>877</v>
      </c>
      <c r="C242" s="51" t="s">
        <v>878</v>
      </c>
      <c r="D242" s="50" t="s">
        <v>879</v>
      </c>
    </row>
    <row r="243" spans="1:4" ht="15.75" customHeight="1" x14ac:dyDescent="0.25">
      <c r="A243" s="49">
        <v>242</v>
      </c>
      <c r="B243" s="50" t="s">
        <v>880</v>
      </c>
      <c r="C243" s="51" t="s">
        <v>881</v>
      </c>
      <c r="D243" s="50" t="s">
        <v>882</v>
      </c>
    </row>
    <row r="244" spans="1:4" ht="15.75" customHeight="1" x14ac:dyDescent="0.25">
      <c r="A244" s="49">
        <v>243</v>
      </c>
      <c r="B244" s="50" t="s">
        <v>880</v>
      </c>
      <c r="C244" s="51" t="s">
        <v>883</v>
      </c>
      <c r="D244" s="50" t="s">
        <v>884</v>
      </c>
    </row>
    <row r="245" spans="1:4" ht="15.75" customHeight="1" x14ac:dyDescent="0.25">
      <c r="A245" s="49">
        <v>244</v>
      </c>
      <c r="B245" s="50" t="s">
        <v>885</v>
      </c>
      <c r="C245" s="51" t="s">
        <v>886</v>
      </c>
      <c r="D245" s="50" t="s">
        <v>887</v>
      </c>
    </row>
    <row r="246" spans="1:4" ht="15.75" customHeight="1" x14ac:dyDescent="0.25">
      <c r="A246" s="49">
        <v>245</v>
      </c>
      <c r="B246" s="50" t="s">
        <v>888</v>
      </c>
      <c r="C246" s="51" t="s">
        <v>889</v>
      </c>
      <c r="D246" s="50" t="s">
        <v>890</v>
      </c>
    </row>
    <row r="247" spans="1:4" ht="15.75" customHeight="1" x14ac:dyDescent="0.25">
      <c r="A247" s="49">
        <v>246</v>
      </c>
      <c r="B247" s="50" t="s">
        <v>891</v>
      </c>
      <c r="C247" s="51" t="s">
        <v>892</v>
      </c>
      <c r="D247" s="50" t="s">
        <v>893</v>
      </c>
    </row>
    <row r="248" spans="1:4" ht="15.75" customHeight="1" x14ac:dyDescent="0.25">
      <c r="A248" s="49">
        <v>247</v>
      </c>
      <c r="B248" s="50" t="s">
        <v>894</v>
      </c>
      <c r="C248" s="51" t="s">
        <v>895</v>
      </c>
      <c r="D248" s="50" t="s">
        <v>896</v>
      </c>
    </row>
    <row r="249" spans="1:4" ht="15.75" customHeight="1" x14ac:dyDescent="0.25">
      <c r="A249" s="49">
        <v>248</v>
      </c>
      <c r="B249" s="50" t="s">
        <v>897</v>
      </c>
      <c r="C249" s="51" t="s">
        <v>898</v>
      </c>
      <c r="D249" s="50" t="s">
        <v>899</v>
      </c>
    </row>
    <row r="250" spans="1:4" ht="15.75" customHeight="1" x14ac:dyDescent="0.25">
      <c r="A250" s="49">
        <v>249</v>
      </c>
      <c r="B250" s="50" t="s">
        <v>900</v>
      </c>
      <c r="C250" s="51" t="s">
        <v>901</v>
      </c>
      <c r="D250" s="50" t="s">
        <v>902</v>
      </c>
    </row>
    <row r="251" spans="1:4" ht="15.75" customHeight="1" x14ac:dyDescent="0.25">
      <c r="A251" s="49">
        <v>250</v>
      </c>
      <c r="B251" s="50" t="s">
        <v>903</v>
      </c>
      <c r="C251" s="51" t="s">
        <v>904</v>
      </c>
      <c r="D251" s="50" t="s">
        <v>905</v>
      </c>
    </row>
    <row r="252" spans="1:4" ht="15.75" customHeight="1" x14ac:dyDescent="0.25">
      <c r="A252" s="49">
        <v>251</v>
      </c>
      <c r="B252" s="50" t="s">
        <v>906</v>
      </c>
      <c r="C252" s="51" t="s">
        <v>907</v>
      </c>
      <c r="D252" s="50" t="s">
        <v>908</v>
      </c>
    </row>
    <row r="253" spans="1:4" ht="15.75" customHeight="1" x14ac:dyDescent="0.25">
      <c r="A253" s="49">
        <v>252</v>
      </c>
      <c r="B253" s="50" t="s">
        <v>909</v>
      </c>
      <c r="C253" s="51" t="s">
        <v>910</v>
      </c>
      <c r="D253" s="50" t="s">
        <v>911</v>
      </c>
    </row>
    <row r="254" spans="1:4" ht="15.75" customHeight="1" x14ac:dyDescent="0.25">
      <c r="A254" s="49">
        <v>253</v>
      </c>
      <c r="B254" s="50" t="s">
        <v>912</v>
      </c>
      <c r="C254" s="51" t="s">
        <v>913</v>
      </c>
      <c r="D254" s="50" t="s">
        <v>914</v>
      </c>
    </row>
    <row r="255" spans="1:4" ht="15.75" customHeight="1" x14ac:dyDescent="0.25">
      <c r="A255" s="49">
        <v>254</v>
      </c>
      <c r="B255" s="50" t="s">
        <v>915</v>
      </c>
      <c r="C255" s="51" t="s">
        <v>916</v>
      </c>
      <c r="D255" s="50" t="s">
        <v>917</v>
      </c>
    </row>
    <row r="256" spans="1:4" ht="15.75" customHeight="1" x14ac:dyDescent="0.25">
      <c r="A256" s="49">
        <v>255</v>
      </c>
      <c r="B256" s="50" t="s">
        <v>918</v>
      </c>
      <c r="C256" s="51" t="s">
        <v>919</v>
      </c>
      <c r="D256" s="50" t="s">
        <v>920</v>
      </c>
    </row>
    <row r="257" spans="1:4" ht="15.75" customHeight="1" x14ac:dyDescent="0.25">
      <c r="A257" s="49">
        <v>256</v>
      </c>
      <c r="B257" s="50" t="s">
        <v>921</v>
      </c>
      <c r="C257" s="51" t="s">
        <v>922</v>
      </c>
      <c r="D257" s="50" t="s">
        <v>923</v>
      </c>
    </row>
    <row r="258" spans="1:4" ht="15.75" customHeight="1" x14ac:dyDescent="0.25">
      <c r="A258" s="49">
        <v>257</v>
      </c>
      <c r="B258" s="50" t="s">
        <v>924</v>
      </c>
      <c r="C258" s="51" t="s">
        <v>925</v>
      </c>
      <c r="D258" s="50" t="s">
        <v>926</v>
      </c>
    </row>
    <row r="259" spans="1:4" ht="15.75" customHeight="1" x14ac:dyDescent="0.25">
      <c r="A259" s="49">
        <v>258</v>
      </c>
      <c r="B259" s="50" t="s">
        <v>927</v>
      </c>
      <c r="C259" s="51" t="s">
        <v>928</v>
      </c>
      <c r="D259" s="50" t="s">
        <v>929</v>
      </c>
    </row>
    <row r="260" spans="1:4" ht="15.75" customHeight="1" x14ac:dyDescent="0.25">
      <c r="A260" s="49">
        <v>259</v>
      </c>
      <c r="B260" s="50" t="s">
        <v>930</v>
      </c>
      <c r="C260" s="51" t="s">
        <v>931</v>
      </c>
      <c r="D260" s="50" t="s">
        <v>932</v>
      </c>
    </row>
    <row r="261" spans="1:4" ht="15.75" customHeight="1" x14ac:dyDescent="0.25">
      <c r="A261" s="49">
        <v>260</v>
      </c>
      <c r="B261" s="50" t="s">
        <v>933</v>
      </c>
      <c r="C261" s="51" t="s">
        <v>934</v>
      </c>
      <c r="D261" s="50" t="s">
        <v>935</v>
      </c>
    </row>
    <row r="262" spans="1:4" ht="15.75" customHeight="1" x14ac:dyDescent="0.25">
      <c r="A262" s="49">
        <v>261</v>
      </c>
      <c r="B262" s="50" t="s">
        <v>936</v>
      </c>
      <c r="C262" s="51" t="s">
        <v>937</v>
      </c>
      <c r="D262" s="50" t="s">
        <v>938</v>
      </c>
    </row>
    <row r="263" spans="1:4" ht="15.75" customHeight="1" x14ac:dyDescent="0.25">
      <c r="A263" s="49">
        <v>262</v>
      </c>
      <c r="B263" s="50" t="s">
        <v>939</v>
      </c>
      <c r="C263" s="51" t="s">
        <v>940</v>
      </c>
      <c r="D263" s="50" t="s">
        <v>941</v>
      </c>
    </row>
    <row r="264" spans="1:4" ht="15.75" customHeight="1" x14ac:dyDescent="0.25">
      <c r="A264" s="49">
        <v>263</v>
      </c>
      <c r="B264" s="50" t="s">
        <v>942</v>
      </c>
      <c r="C264" s="51" t="s">
        <v>943</v>
      </c>
      <c r="D264" s="50" t="s">
        <v>944</v>
      </c>
    </row>
    <row r="265" spans="1:4" ht="15.75" customHeight="1" x14ac:dyDescent="0.25">
      <c r="A265" s="49">
        <v>264</v>
      </c>
      <c r="B265" s="50" t="s">
        <v>945</v>
      </c>
      <c r="C265" s="51" t="s">
        <v>946</v>
      </c>
      <c r="D265" s="50" t="s">
        <v>947</v>
      </c>
    </row>
    <row r="266" spans="1:4" ht="15.75" customHeight="1" x14ac:dyDescent="0.25">
      <c r="A266" s="49">
        <v>265</v>
      </c>
      <c r="B266" s="50" t="s">
        <v>948</v>
      </c>
      <c r="C266" s="51" t="s">
        <v>949</v>
      </c>
      <c r="D266" s="50" t="s">
        <v>950</v>
      </c>
    </row>
    <row r="267" spans="1:4" ht="15.75" customHeight="1" x14ac:dyDescent="0.25">
      <c r="A267" s="49">
        <v>266</v>
      </c>
      <c r="B267" s="50" t="s">
        <v>951</v>
      </c>
      <c r="C267" s="51" t="s">
        <v>952</v>
      </c>
      <c r="D267" s="50" t="s">
        <v>953</v>
      </c>
    </row>
    <row r="268" spans="1:4" ht="15.75" customHeight="1" x14ac:dyDescent="0.25">
      <c r="A268" s="49">
        <v>267</v>
      </c>
      <c r="B268" s="50" t="s">
        <v>954</v>
      </c>
      <c r="C268" s="51" t="s">
        <v>955</v>
      </c>
      <c r="D268" s="50" t="s">
        <v>956</v>
      </c>
    </row>
    <row r="269" spans="1:4" ht="15.75" customHeight="1" x14ac:dyDescent="0.25">
      <c r="A269" s="49">
        <v>268</v>
      </c>
      <c r="B269" s="50" t="s">
        <v>957</v>
      </c>
      <c r="C269" s="51" t="s">
        <v>958</v>
      </c>
      <c r="D269" s="50" t="s">
        <v>959</v>
      </c>
    </row>
    <row r="270" spans="1:4" ht="15.75" customHeight="1" x14ac:dyDescent="0.25">
      <c r="A270" s="49">
        <v>269</v>
      </c>
      <c r="B270" s="50" t="s">
        <v>960</v>
      </c>
      <c r="C270" s="51" t="s">
        <v>961</v>
      </c>
      <c r="D270" s="50" t="s">
        <v>962</v>
      </c>
    </row>
    <row r="271" spans="1:4" ht="15.75" customHeight="1" x14ac:dyDescent="0.25">
      <c r="A271" s="49">
        <v>270</v>
      </c>
      <c r="B271" s="50" t="s">
        <v>963</v>
      </c>
      <c r="C271" s="51" t="s">
        <v>964</v>
      </c>
      <c r="D271" s="50" t="s">
        <v>965</v>
      </c>
    </row>
    <row r="272" spans="1:4" ht="15.75" customHeight="1" x14ac:dyDescent="0.25">
      <c r="A272" s="49">
        <v>271</v>
      </c>
      <c r="B272" s="50" t="s">
        <v>966</v>
      </c>
      <c r="C272" s="51" t="s">
        <v>967</v>
      </c>
      <c r="D272" s="50" t="s">
        <v>968</v>
      </c>
    </row>
    <row r="273" spans="1:4" ht="15.75" customHeight="1" x14ac:dyDescent="0.25">
      <c r="A273" s="49">
        <v>272</v>
      </c>
      <c r="B273" s="50" t="s">
        <v>969</v>
      </c>
      <c r="C273" s="51" t="s">
        <v>970</v>
      </c>
      <c r="D273" s="50" t="s">
        <v>971</v>
      </c>
    </row>
    <row r="274" spans="1:4" ht="15.75" customHeight="1" x14ac:dyDescent="0.25">
      <c r="A274" s="49">
        <v>273</v>
      </c>
      <c r="B274" s="50" t="s">
        <v>972</v>
      </c>
      <c r="C274" s="51" t="s">
        <v>973</v>
      </c>
      <c r="D274" s="50" t="s">
        <v>974</v>
      </c>
    </row>
    <row r="275" spans="1:4" ht="15.75" customHeight="1" x14ac:dyDescent="0.25">
      <c r="A275" s="49">
        <v>274</v>
      </c>
      <c r="B275" s="50" t="s">
        <v>975</v>
      </c>
      <c r="C275" s="51" t="s">
        <v>976</v>
      </c>
      <c r="D275" s="50" t="s">
        <v>977</v>
      </c>
    </row>
    <row r="276" spans="1:4" ht="15.75" customHeight="1" x14ac:dyDescent="0.25">
      <c r="A276" s="49">
        <v>275</v>
      </c>
      <c r="B276" s="50" t="s">
        <v>978</v>
      </c>
      <c r="C276" s="51" t="s">
        <v>979</v>
      </c>
      <c r="D276" s="50" t="s">
        <v>980</v>
      </c>
    </row>
    <row r="277" spans="1:4" ht="15.75" customHeight="1" x14ac:dyDescent="0.25">
      <c r="A277" s="49">
        <v>276</v>
      </c>
      <c r="B277" s="50" t="s">
        <v>981</v>
      </c>
      <c r="C277" s="51" t="s">
        <v>982</v>
      </c>
      <c r="D277" s="50" t="s">
        <v>983</v>
      </c>
    </row>
    <row r="278" spans="1:4" ht="15.75" customHeight="1" x14ac:dyDescent="0.25">
      <c r="A278" s="49">
        <v>277</v>
      </c>
      <c r="B278" s="50" t="s">
        <v>984</v>
      </c>
      <c r="C278" s="51" t="s">
        <v>985</v>
      </c>
      <c r="D278" s="50" t="s">
        <v>986</v>
      </c>
    </row>
    <row r="279" spans="1:4" ht="15.75" customHeight="1" x14ac:dyDescent="0.25">
      <c r="A279" s="49">
        <v>278</v>
      </c>
      <c r="B279" s="50" t="s">
        <v>987</v>
      </c>
      <c r="C279" s="51" t="s">
        <v>988</v>
      </c>
      <c r="D279" s="50" t="s">
        <v>989</v>
      </c>
    </row>
    <row r="280" spans="1:4" ht="15.75" customHeight="1" x14ac:dyDescent="0.25">
      <c r="A280" s="49">
        <v>279</v>
      </c>
      <c r="B280" s="50" t="s">
        <v>990</v>
      </c>
      <c r="C280" s="51" t="s">
        <v>991</v>
      </c>
      <c r="D280" s="50" t="s">
        <v>992</v>
      </c>
    </row>
    <row r="281" spans="1:4" ht="15.75" customHeight="1" x14ac:dyDescent="0.25">
      <c r="A281" s="49">
        <v>280</v>
      </c>
      <c r="B281" s="50" t="s">
        <v>993</v>
      </c>
      <c r="C281" s="51" t="s">
        <v>994</v>
      </c>
      <c r="D281" s="50" t="s">
        <v>995</v>
      </c>
    </row>
    <row r="282" spans="1:4" ht="15.75" customHeight="1" x14ac:dyDescent="0.25">
      <c r="A282" s="49">
        <v>281</v>
      </c>
      <c r="B282" s="50" t="s">
        <v>993</v>
      </c>
      <c r="C282" s="51" t="s">
        <v>996</v>
      </c>
      <c r="D282" s="50" t="s">
        <v>997</v>
      </c>
    </row>
    <row r="283" spans="1:4" ht="15.75" customHeight="1" x14ac:dyDescent="0.25">
      <c r="A283" s="49">
        <v>282</v>
      </c>
      <c r="B283" s="50" t="s">
        <v>998</v>
      </c>
      <c r="C283" s="51" t="s">
        <v>999</v>
      </c>
      <c r="D283" s="50" t="s">
        <v>1000</v>
      </c>
    </row>
    <row r="284" spans="1:4" ht="15.75" customHeight="1" x14ac:dyDescent="0.25">
      <c r="A284" s="49">
        <v>283</v>
      </c>
      <c r="B284" s="50" t="s">
        <v>1001</v>
      </c>
      <c r="C284" s="51" t="s">
        <v>1002</v>
      </c>
      <c r="D284" s="50" t="s">
        <v>1003</v>
      </c>
    </row>
    <row r="285" spans="1:4" ht="15.75" customHeight="1" x14ac:dyDescent="0.25">
      <c r="A285" s="49">
        <v>284</v>
      </c>
      <c r="B285" s="50" t="s">
        <v>1004</v>
      </c>
      <c r="C285" s="51" t="s">
        <v>1005</v>
      </c>
      <c r="D285" s="50" t="s">
        <v>1006</v>
      </c>
    </row>
    <row r="286" spans="1:4" ht="15.75" customHeight="1" x14ac:dyDescent="0.25">
      <c r="A286" s="49">
        <v>285</v>
      </c>
      <c r="B286" s="50" t="s">
        <v>1007</v>
      </c>
      <c r="C286" s="51" t="s">
        <v>1008</v>
      </c>
      <c r="D286" s="50" t="s">
        <v>1009</v>
      </c>
    </row>
    <row r="287" spans="1:4" ht="15.75" customHeight="1" x14ac:dyDescent="0.25">
      <c r="A287" s="49">
        <v>286</v>
      </c>
      <c r="B287" s="50" t="s">
        <v>1010</v>
      </c>
      <c r="C287" s="51" t="s">
        <v>1011</v>
      </c>
      <c r="D287" s="50" t="s">
        <v>1012</v>
      </c>
    </row>
    <row r="288" spans="1:4" ht="15.75" customHeight="1" x14ac:dyDescent="0.25">
      <c r="A288" s="49">
        <v>287</v>
      </c>
      <c r="B288" s="50" t="s">
        <v>1013</v>
      </c>
      <c r="C288" s="51" t="s">
        <v>1014</v>
      </c>
      <c r="D288" s="50" t="s">
        <v>1015</v>
      </c>
    </row>
    <row r="289" spans="1:4" ht="15.75" customHeight="1" x14ac:dyDescent="0.25">
      <c r="A289" s="49">
        <v>288</v>
      </c>
      <c r="B289" s="50" t="s">
        <v>1016</v>
      </c>
      <c r="C289" s="51" t="s">
        <v>1017</v>
      </c>
      <c r="D289" s="50" t="s">
        <v>1018</v>
      </c>
    </row>
    <row r="290" spans="1:4" ht="15.75" customHeight="1" x14ac:dyDescent="0.25">
      <c r="A290" s="49">
        <v>289</v>
      </c>
      <c r="B290" s="50" t="s">
        <v>1019</v>
      </c>
      <c r="C290" s="51" t="s">
        <v>1020</v>
      </c>
      <c r="D290" s="50" t="s">
        <v>1021</v>
      </c>
    </row>
    <row r="291" spans="1:4" ht="15.75" customHeight="1" x14ac:dyDescent="0.25">
      <c r="A291" s="49">
        <v>290</v>
      </c>
      <c r="B291" s="50" t="s">
        <v>1022</v>
      </c>
      <c r="C291" s="51" t="s">
        <v>1023</v>
      </c>
      <c r="D291" s="50" t="s">
        <v>1024</v>
      </c>
    </row>
    <row r="292" spans="1:4" ht="15.75" customHeight="1" x14ac:dyDescent="0.25">
      <c r="A292" s="49">
        <v>291</v>
      </c>
      <c r="B292" s="50" t="s">
        <v>1025</v>
      </c>
      <c r="C292" s="51" t="s">
        <v>1026</v>
      </c>
      <c r="D292" s="50" t="s">
        <v>1027</v>
      </c>
    </row>
    <row r="293" spans="1:4" ht="15.75" customHeight="1" x14ac:dyDescent="0.25">
      <c r="A293" s="49">
        <v>292</v>
      </c>
      <c r="B293" s="50" t="s">
        <v>1028</v>
      </c>
      <c r="C293" s="51" t="s">
        <v>1029</v>
      </c>
      <c r="D293" s="50" t="s">
        <v>1030</v>
      </c>
    </row>
    <row r="294" spans="1:4" ht="15.75" customHeight="1" x14ac:dyDescent="0.25">
      <c r="A294" s="49">
        <v>293</v>
      </c>
      <c r="B294" s="50" t="s">
        <v>1031</v>
      </c>
      <c r="C294" s="51" t="s">
        <v>1032</v>
      </c>
      <c r="D294" s="50" t="s">
        <v>1033</v>
      </c>
    </row>
    <row r="295" spans="1:4" ht="15.75" customHeight="1" x14ac:dyDescent="0.25">
      <c r="A295" s="49">
        <v>294</v>
      </c>
      <c r="B295" s="50" t="s">
        <v>1034</v>
      </c>
      <c r="C295" s="51" t="s">
        <v>1035</v>
      </c>
      <c r="D295" s="50" t="s">
        <v>1036</v>
      </c>
    </row>
    <row r="296" spans="1:4" ht="15.75" customHeight="1" x14ac:dyDescent="0.25">
      <c r="A296" s="49">
        <v>295</v>
      </c>
      <c r="B296" s="50" t="s">
        <v>1037</v>
      </c>
      <c r="C296" s="51" t="s">
        <v>1038</v>
      </c>
      <c r="D296" s="50" t="s">
        <v>1039</v>
      </c>
    </row>
    <row r="297" spans="1:4" ht="15.75" customHeight="1" x14ac:dyDescent="0.25">
      <c r="A297" s="49">
        <v>296</v>
      </c>
      <c r="B297" s="50" t="s">
        <v>1040</v>
      </c>
      <c r="C297" s="51" t="s">
        <v>1041</v>
      </c>
      <c r="D297" s="50" t="s">
        <v>1042</v>
      </c>
    </row>
    <row r="298" spans="1:4" ht="15.75" customHeight="1" x14ac:dyDescent="0.25">
      <c r="A298" s="49">
        <v>297</v>
      </c>
      <c r="B298" s="50" t="s">
        <v>1043</v>
      </c>
      <c r="C298" s="51" t="s">
        <v>1044</v>
      </c>
      <c r="D298" s="50" t="s">
        <v>1045</v>
      </c>
    </row>
    <row r="299" spans="1:4" ht="15.75" customHeight="1" x14ac:dyDescent="0.25">
      <c r="A299" s="49">
        <v>298</v>
      </c>
      <c r="B299" s="50" t="s">
        <v>1046</v>
      </c>
      <c r="C299" s="51" t="s">
        <v>1047</v>
      </c>
      <c r="D299" s="50" t="s">
        <v>1048</v>
      </c>
    </row>
    <row r="300" spans="1:4" ht="15.75" customHeight="1" x14ac:dyDescent="0.25">
      <c r="A300" s="49">
        <v>299</v>
      </c>
      <c r="B300" s="50" t="s">
        <v>1049</v>
      </c>
      <c r="C300" s="51" t="s">
        <v>1050</v>
      </c>
      <c r="D300" s="50" t="s">
        <v>1051</v>
      </c>
    </row>
    <row r="301" spans="1:4" ht="15.75" customHeight="1" x14ac:dyDescent="0.25">
      <c r="A301" s="49">
        <v>300</v>
      </c>
      <c r="B301" s="50" t="s">
        <v>1052</v>
      </c>
      <c r="C301" s="51" t="s">
        <v>1053</v>
      </c>
      <c r="D301" s="50" t="s">
        <v>1054</v>
      </c>
    </row>
    <row r="302" spans="1:4" ht="15.75" customHeight="1" x14ac:dyDescent="0.25">
      <c r="A302" s="49">
        <v>301</v>
      </c>
      <c r="B302" s="50" t="s">
        <v>1055</v>
      </c>
      <c r="C302" s="51" t="s">
        <v>1056</v>
      </c>
      <c r="D302" s="50" t="s">
        <v>1057</v>
      </c>
    </row>
    <row r="303" spans="1:4" ht="15.75" customHeight="1" x14ac:dyDescent="0.25">
      <c r="A303" s="49">
        <v>302</v>
      </c>
      <c r="B303" s="50" t="s">
        <v>1058</v>
      </c>
      <c r="C303" s="51" t="s">
        <v>1059</v>
      </c>
      <c r="D303" s="50" t="s">
        <v>1060</v>
      </c>
    </row>
    <row r="304" spans="1:4" ht="15.75" customHeight="1" x14ac:dyDescent="0.25">
      <c r="A304" s="49">
        <v>303</v>
      </c>
      <c r="B304" s="50" t="s">
        <v>1061</v>
      </c>
      <c r="C304" s="51" t="s">
        <v>1062</v>
      </c>
      <c r="D304" s="50" t="s">
        <v>1063</v>
      </c>
    </row>
    <row r="305" spans="1:4" ht="15.75" customHeight="1" x14ac:dyDescent="0.25">
      <c r="A305" s="49">
        <v>304</v>
      </c>
      <c r="B305" s="50" t="s">
        <v>1064</v>
      </c>
      <c r="C305" s="51" t="s">
        <v>1065</v>
      </c>
      <c r="D305" s="50" t="s">
        <v>1066</v>
      </c>
    </row>
    <row r="306" spans="1:4" ht="15.75" customHeight="1" x14ac:dyDescent="0.25">
      <c r="A306" s="49">
        <v>305</v>
      </c>
      <c r="B306" s="50" t="s">
        <v>1067</v>
      </c>
      <c r="C306" s="51" t="s">
        <v>1068</v>
      </c>
      <c r="D306" s="50" t="s">
        <v>1069</v>
      </c>
    </row>
    <row r="307" spans="1:4" ht="15.75" customHeight="1" x14ac:dyDescent="0.25">
      <c r="A307" s="49">
        <v>306</v>
      </c>
      <c r="B307" s="50" t="s">
        <v>1070</v>
      </c>
      <c r="C307" s="51" t="s">
        <v>1071</v>
      </c>
      <c r="D307" s="50" t="s">
        <v>1072</v>
      </c>
    </row>
    <row r="308" spans="1:4" ht="15.75" customHeight="1" x14ac:dyDescent="0.25">
      <c r="A308" s="49">
        <v>307</v>
      </c>
      <c r="B308" s="50" t="s">
        <v>1073</v>
      </c>
      <c r="C308" s="51" t="s">
        <v>1074</v>
      </c>
      <c r="D308" s="50" t="s">
        <v>1075</v>
      </c>
    </row>
    <row r="309" spans="1:4" ht="15.75" customHeight="1" x14ac:dyDescent="0.25">
      <c r="A309" s="49">
        <v>308</v>
      </c>
      <c r="B309" s="50" t="s">
        <v>1076</v>
      </c>
      <c r="C309" s="51" t="s">
        <v>1077</v>
      </c>
      <c r="D309" s="50" t="s">
        <v>1078</v>
      </c>
    </row>
    <row r="310" spans="1:4" ht="15.75" customHeight="1" x14ac:dyDescent="0.25">
      <c r="A310" s="49">
        <v>309</v>
      </c>
      <c r="B310" s="50" t="s">
        <v>1079</v>
      </c>
      <c r="C310" s="51" t="s">
        <v>1080</v>
      </c>
      <c r="D310" s="50" t="s">
        <v>1081</v>
      </c>
    </row>
    <row r="311" spans="1:4" ht="15.75" customHeight="1" x14ac:dyDescent="0.25">
      <c r="A311" s="49">
        <v>310</v>
      </c>
      <c r="B311" s="50" t="s">
        <v>1082</v>
      </c>
      <c r="C311" s="51" t="s">
        <v>1083</v>
      </c>
      <c r="D311" s="50" t="s">
        <v>1084</v>
      </c>
    </row>
    <row r="312" spans="1:4" ht="15.75" customHeight="1" x14ac:dyDescent="0.25">
      <c r="A312" s="49">
        <v>311</v>
      </c>
      <c r="B312" s="50" t="s">
        <v>1085</v>
      </c>
      <c r="C312" s="51" t="s">
        <v>1086</v>
      </c>
      <c r="D312" s="50" t="s">
        <v>1087</v>
      </c>
    </row>
    <row r="313" spans="1:4" ht="15.75" customHeight="1" x14ac:dyDescent="0.25">
      <c r="A313" s="49">
        <v>312</v>
      </c>
      <c r="B313" s="50" t="s">
        <v>1088</v>
      </c>
      <c r="C313" s="51" t="s">
        <v>1089</v>
      </c>
      <c r="D313" s="50" t="s">
        <v>1090</v>
      </c>
    </row>
    <row r="314" spans="1:4" ht="15.75" customHeight="1" x14ac:dyDescent="0.25">
      <c r="A314" s="49">
        <v>313</v>
      </c>
      <c r="B314" s="50" t="s">
        <v>1091</v>
      </c>
      <c r="C314" s="51" t="s">
        <v>1092</v>
      </c>
      <c r="D314" s="50" t="s">
        <v>1093</v>
      </c>
    </row>
    <row r="315" spans="1:4" ht="15.75" customHeight="1" x14ac:dyDescent="0.25">
      <c r="A315" s="49">
        <v>314</v>
      </c>
      <c r="B315" s="50" t="s">
        <v>1094</v>
      </c>
      <c r="C315" s="51" t="s">
        <v>1095</v>
      </c>
      <c r="D315" s="50" t="s">
        <v>1096</v>
      </c>
    </row>
    <row r="316" spans="1:4" ht="15.75" customHeight="1" x14ac:dyDescent="0.25">
      <c r="A316" s="49">
        <v>315</v>
      </c>
      <c r="B316" s="50" t="s">
        <v>1097</v>
      </c>
      <c r="C316" s="51" t="s">
        <v>1098</v>
      </c>
      <c r="D316" s="50" t="s">
        <v>1099</v>
      </c>
    </row>
    <row r="317" spans="1:4" ht="15.75" customHeight="1" x14ac:dyDescent="0.25">
      <c r="A317" s="49">
        <v>316</v>
      </c>
      <c r="B317" s="50" t="s">
        <v>1100</v>
      </c>
      <c r="C317" s="51" t="s">
        <v>1101</v>
      </c>
      <c r="D317" s="50" t="s">
        <v>1102</v>
      </c>
    </row>
    <row r="318" spans="1:4" ht="15.75" customHeight="1" x14ac:dyDescent="0.25">
      <c r="A318" s="49">
        <v>317</v>
      </c>
      <c r="B318" s="50" t="s">
        <v>1103</v>
      </c>
      <c r="C318" s="51" t="s">
        <v>1104</v>
      </c>
      <c r="D318" s="50" t="s">
        <v>1105</v>
      </c>
    </row>
    <row r="319" spans="1:4" ht="15.75" customHeight="1" x14ac:dyDescent="0.25">
      <c r="A319" s="49">
        <v>318</v>
      </c>
      <c r="B319" s="50" t="s">
        <v>1106</v>
      </c>
      <c r="C319" s="51" t="s">
        <v>1107</v>
      </c>
      <c r="D319" s="50" t="s">
        <v>1108</v>
      </c>
    </row>
    <row r="320" spans="1:4" ht="15.75" customHeight="1" x14ac:dyDescent="0.25">
      <c r="A320" s="49">
        <v>319</v>
      </c>
      <c r="B320" s="50" t="s">
        <v>1109</v>
      </c>
      <c r="C320" s="51" t="s">
        <v>1110</v>
      </c>
      <c r="D320" s="50" t="s">
        <v>1111</v>
      </c>
    </row>
    <row r="321" spans="1:4" ht="15.75" customHeight="1" x14ac:dyDescent="0.25">
      <c r="A321" s="49">
        <v>320</v>
      </c>
      <c r="B321" s="50" t="s">
        <v>1112</v>
      </c>
      <c r="C321" s="51" t="s">
        <v>1113</v>
      </c>
      <c r="D321" s="50" t="s">
        <v>1114</v>
      </c>
    </row>
    <row r="322" spans="1:4" ht="15.75" customHeight="1" x14ac:dyDescent="0.25">
      <c r="A322" s="49">
        <v>321</v>
      </c>
      <c r="B322" s="50" t="s">
        <v>1115</v>
      </c>
      <c r="C322" s="51" t="s">
        <v>1116</v>
      </c>
      <c r="D322" s="50" t="s">
        <v>1117</v>
      </c>
    </row>
    <row r="323" spans="1:4" ht="15.75" customHeight="1" x14ac:dyDescent="0.25">
      <c r="A323" s="49">
        <v>322</v>
      </c>
      <c r="B323" s="50" t="s">
        <v>1118</v>
      </c>
      <c r="C323" s="51" t="s">
        <v>1119</v>
      </c>
      <c r="D323" s="50" t="s">
        <v>1120</v>
      </c>
    </row>
    <row r="324" spans="1:4" ht="15.75" customHeight="1" x14ac:dyDescent="0.25">
      <c r="A324" s="49">
        <v>323</v>
      </c>
      <c r="B324" s="50" t="s">
        <v>1121</v>
      </c>
      <c r="C324" s="51" t="s">
        <v>1122</v>
      </c>
      <c r="D324" s="50" t="s">
        <v>1123</v>
      </c>
    </row>
    <row r="325" spans="1:4" ht="15.75" customHeight="1" x14ac:dyDescent="0.25">
      <c r="A325" s="49">
        <v>324</v>
      </c>
      <c r="B325" s="50" t="s">
        <v>1124</v>
      </c>
      <c r="C325" s="51" t="s">
        <v>1125</v>
      </c>
      <c r="D325" s="50" t="s">
        <v>1126</v>
      </c>
    </row>
    <row r="326" spans="1:4" ht="15.75" customHeight="1" x14ac:dyDescent="0.25">
      <c r="A326" s="49">
        <v>325</v>
      </c>
      <c r="B326" s="50" t="s">
        <v>1127</v>
      </c>
      <c r="C326" s="51" t="s">
        <v>1128</v>
      </c>
      <c r="D326" s="50" t="s">
        <v>1129</v>
      </c>
    </row>
    <row r="327" spans="1:4" ht="15.75" customHeight="1" x14ac:dyDescent="0.25">
      <c r="A327" s="49">
        <v>326</v>
      </c>
      <c r="B327" s="50" t="s">
        <v>1130</v>
      </c>
      <c r="C327" s="51" t="s">
        <v>1131</v>
      </c>
      <c r="D327" s="50" t="s">
        <v>1132</v>
      </c>
    </row>
    <row r="328" spans="1:4" ht="15.75" customHeight="1" x14ac:dyDescent="0.25">
      <c r="A328" s="49">
        <v>327</v>
      </c>
      <c r="B328" s="50" t="s">
        <v>1133</v>
      </c>
      <c r="C328" s="51" t="s">
        <v>1134</v>
      </c>
      <c r="D328" s="50" t="s">
        <v>1135</v>
      </c>
    </row>
    <row r="329" spans="1:4" ht="15.75" customHeight="1" x14ac:dyDescent="0.25">
      <c r="A329" s="49">
        <v>328</v>
      </c>
      <c r="B329" s="50" t="s">
        <v>1136</v>
      </c>
      <c r="C329" s="51" t="s">
        <v>1137</v>
      </c>
      <c r="D329" s="50" t="s">
        <v>1138</v>
      </c>
    </row>
    <row r="330" spans="1:4" ht="15.75" customHeight="1" x14ac:dyDescent="0.25">
      <c r="A330" s="49">
        <v>329</v>
      </c>
      <c r="B330" s="50" t="s">
        <v>1139</v>
      </c>
      <c r="C330" s="51" t="s">
        <v>1140</v>
      </c>
      <c r="D330" s="50" t="s">
        <v>1141</v>
      </c>
    </row>
    <row r="331" spans="1:4" ht="15.75" customHeight="1" x14ac:dyDescent="0.25">
      <c r="A331" s="49">
        <v>330</v>
      </c>
      <c r="B331" s="50" t="s">
        <v>1142</v>
      </c>
      <c r="C331" s="51" t="s">
        <v>1143</v>
      </c>
      <c r="D331" s="50" t="s">
        <v>1144</v>
      </c>
    </row>
    <row r="332" spans="1:4" ht="15.75" customHeight="1" x14ac:dyDescent="0.25">
      <c r="A332" s="49">
        <v>331</v>
      </c>
      <c r="B332" s="50" t="s">
        <v>1145</v>
      </c>
      <c r="C332" s="51" t="s">
        <v>1146</v>
      </c>
      <c r="D332" s="50" t="s">
        <v>1147</v>
      </c>
    </row>
    <row r="333" spans="1:4" ht="15.75" customHeight="1" x14ac:dyDescent="0.25">
      <c r="A333" s="49">
        <v>332</v>
      </c>
      <c r="B333" s="50" t="s">
        <v>1148</v>
      </c>
      <c r="C333" s="51" t="s">
        <v>1149</v>
      </c>
      <c r="D333" s="50" t="s">
        <v>1150</v>
      </c>
    </row>
    <row r="334" spans="1:4" ht="15.75" customHeight="1" x14ac:dyDescent="0.25">
      <c r="A334" s="49">
        <v>333</v>
      </c>
      <c r="B334" s="50" t="s">
        <v>1151</v>
      </c>
      <c r="C334" s="51" t="s">
        <v>1152</v>
      </c>
      <c r="D334" s="50" t="s">
        <v>1153</v>
      </c>
    </row>
    <row r="335" spans="1:4" ht="15.75" customHeight="1" x14ac:dyDescent="0.25">
      <c r="A335" s="49">
        <v>334</v>
      </c>
      <c r="B335" s="50" t="s">
        <v>1154</v>
      </c>
      <c r="C335" s="51" t="s">
        <v>1155</v>
      </c>
      <c r="D335" s="50" t="s">
        <v>1156</v>
      </c>
    </row>
    <row r="336" spans="1:4" ht="15.75" customHeight="1" x14ac:dyDescent="0.25">
      <c r="A336" s="49">
        <v>335</v>
      </c>
      <c r="B336" s="50" t="s">
        <v>1157</v>
      </c>
      <c r="C336" s="51" t="s">
        <v>1158</v>
      </c>
      <c r="D336" s="50" t="s">
        <v>1159</v>
      </c>
    </row>
    <row r="337" spans="1:4" ht="15.75" customHeight="1" x14ac:dyDescent="0.25">
      <c r="A337" s="49">
        <v>336</v>
      </c>
      <c r="B337" s="50" t="s">
        <v>1160</v>
      </c>
      <c r="C337" s="51" t="s">
        <v>1161</v>
      </c>
      <c r="D337" s="50" t="s">
        <v>1162</v>
      </c>
    </row>
    <row r="338" spans="1:4" ht="15.75" customHeight="1" x14ac:dyDescent="0.25">
      <c r="A338" s="49">
        <v>337</v>
      </c>
      <c r="B338" s="50" t="s">
        <v>1163</v>
      </c>
      <c r="C338" s="51" t="s">
        <v>1164</v>
      </c>
      <c r="D338" s="50" t="s">
        <v>1165</v>
      </c>
    </row>
    <row r="339" spans="1:4" ht="15.75" customHeight="1" x14ac:dyDescent="0.25">
      <c r="A339" s="49">
        <v>338</v>
      </c>
      <c r="B339" s="50" t="s">
        <v>1166</v>
      </c>
      <c r="C339" s="51" t="s">
        <v>1167</v>
      </c>
      <c r="D339" s="50" t="s">
        <v>1168</v>
      </c>
    </row>
    <row r="340" spans="1:4" ht="15.75" customHeight="1" x14ac:dyDescent="0.25">
      <c r="A340" s="49">
        <v>339</v>
      </c>
      <c r="B340" s="50" t="s">
        <v>1169</v>
      </c>
      <c r="C340" s="51" t="s">
        <v>1170</v>
      </c>
      <c r="D340" s="50" t="s">
        <v>1171</v>
      </c>
    </row>
    <row r="341" spans="1:4" ht="15.75" customHeight="1" x14ac:dyDescent="0.25">
      <c r="A341" s="49">
        <v>340</v>
      </c>
      <c r="B341" s="50" t="s">
        <v>1172</v>
      </c>
      <c r="C341" s="51" t="s">
        <v>1173</v>
      </c>
      <c r="D341" s="50" t="s">
        <v>1174</v>
      </c>
    </row>
    <row r="342" spans="1:4" ht="15.75" customHeight="1" x14ac:dyDescent="0.25">
      <c r="A342" s="49">
        <v>341</v>
      </c>
      <c r="B342" s="50" t="s">
        <v>1175</v>
      </c>
      <c r="C342" s="51" t="s">
        <v>1176</v>
      </c>
      <c r="D342" s="50" t="s">
        <v>1177</v>
      </c>
    </row>
    <row r="343" spans="1:4" ht="15.75" customHeight="1" x14ac:dyDescent="0.25">
      <c r="A343" s="49">
        <v>342</v>
      </c>
      <c r="B343" s="50" t="s">
        <v>1178</v>
      </c>
      <c r="C343" s="51" t="s">
        <v>1179</v>
      </c>
      <c r="D343" s="50" t="s">
        <v>1180</v>
      </c>
    </row>
    <row r="344" spans="1:4" ht="15.75" customHeight="1" x14ac:dyDescent="0.25">
      <c r="A344" s="49">
        <v>343</v>
      </c>
      <c r="B344" s="50" t="s">
        <v>1181</v>
      </c>
      <c r="C344" s="51" t="s">
        <v>1182</v>
      </c>
      <c r="D344" s="50" t="s">
        <v>1183</v>
      </c>
    </row>
    <row r="345" spans="1:4" ht="15.75" customHeight="1" x14ac:dyDescent="0.25">
      <c r="A345" s="49">
        <v>344</v>
      </c>
      <c r="B345" s="50" t="s">
        <v>1184</v>
      </c>
      <c r="C345" s="51" t="s">
        <v>1185</v>
      </c>
      <c r="D345" s="50" t="s">
        <v>1186</v>
      </c>
    </row>
    <row r="346" spans="1:4" ht="15.75" customHeight="1" x14ac:dyDescent="0.25">
      <c r="A346" s="49">
        <v>345</v>
      </c>
      <c r="B346" s="50" t="s">
        <v>1187</v>
      </c>
      <c r="C346" s="51" t="s">
        <v>1188</v>
      </c>
      <c r="D346" s="50" t="s">
        <v>1189</v>
      </c>
    </row>
    <row r="347" spans="1:4" ht="15.75" customHeight="1" x14ac:dyDescent="0.25">
      <c r="A347" s="49">
        <v>346</v>
      </c>
      <c r="B347" s="50" t="s">
        <v>1190</v>
      </c>
      <c r="C347" s="51" t="s">
        <v>1191</v>
      </c>
      <c r="D347" s="50" t="s">
        <v>1192</v>
      </c>
    </row>
    <row r="348" spans="1:4" ht="15.75" customHeight="1" x14ac:dyDescent="0.25">
      <c r="A348" s="49">
        <v>347</v>
      </c>
      <c r="B348" s="50" t="s">
        <v>1193</v>
      </c>
      <c r="C348" s="51" t="s">
        <v>1194</v>
      </c>
      <c r="D348" s="50" t="s">
        <v>1195</v>
      </c>
    </row>
    <row r="349" spans="1:4" ht="15.75" customHeight="1" x14ac:dyDescent="0.25">
      <c r="A349" s="49">
        <v>348</v>
      </c>
      <c r="B349" s="50" t="s">
        <v>1196</v>
      </c>
      <c r="C349" s="51" t="s">
        <v>1197</v>
      </c>
      <c r="D349" s="50" t="s">
        <v>1198</v>
      </c>
    </row>
    <row r="350" spans="1:4" ht="15.75" customHeight="1" x14ac:dyDescent="0.25">
      <c r="A350" s="49">
        <v>349</v>
      </c>
      <c r="B350" s="50" t="s">
        <v>1199</v>
      </c>
      <c r="C350" s="51" t="s">
        <v>1200</v>
      </c>
      <c r="D350" s="50" t="s">
        <v>1201</v>
      </c>
    </row>
    <row r="351" spans="1:4" ht="15.75" customHeight="1" x14ac:dyDescent="0.25">
      <c r="A351" s="49">
        <v>350</v>
      </c>
      <c r="B351" s="50" t="s">
        <v>1202</v>
      </c>
      <c r="C351" s="51" t="s">
        <v>1203</v>
      </c>
      <c r="D351" s="50" t="s">
        <v>1204</v>
      </c>
    </row>
    <row r="352" spans="1:4" ht="15.75" customHeight="1" x14ac:dyDescent="0.25">
      <c r="A352" s="49">
        <v>351</v>
      </c>
      <c r="B352" s="50" t="s">
        <v>1205</v>
      </c>
      <c r="C352" s="51" t="s">
        <v>1206</v>
      </c>
      <c r="D352" s="50" t="s">
        <v>1207</v>
      </c>
    </row>
    <row r="353" spans="1:4" ht="15.75" customHeight="1" x14ac:dyDescent="0.25">
      <c r="A353" s="49">
        <v>352</v>
      </c>
      <c r="B353" s="50" t="s">
        <v>1208</v>
      </c>
      <c r="C353" s="51" t="s">
        <v>1209</v>
      </c>
      <c r="D353" s="50" t="s">
        <v>1210</v>
      </c>
    </row>
    <row r="354" spans="1:4" ht="15.75" customHeight="1" x14ac:dyDescent="0.25">
      <c r="A354" s="49">
        <v>353</v>
      </c>
      <c r="B354" s="50" t="s">
        <v>1211</v>
      </c>
      <c r="C354" s="51" t="s">
        <v>1212</v>
      </c>
      <c r="D354" s="50" t="s">
        <v>1213</v>
      </c>
    </row>
    <row r="355" spans="1:4" ht="15.75" customHeight="1" x14ac:dyDescent="0.25">
      <c r="A355" s="49">
        <v>354</v>
      </c>
      <c r="B355" s="50" t="s">
        <v>1214</v>
      </c>
      <c r="C355" s="51" t="s">
        <v>1215</v>
      </c>
      <c r="D355" s="50" t="s">
        <v>1216</v>
      </c>
    </row>
    <row r="356" spans="1:4" ht="15.75" customHeight="1" x14ac:dyDescent="0.25">
      <c r="A356" s="49">
        <v>355</v>
      </c>
      <c r="B356" s="50" t="s">
        <v>1217</v>
      </c>
      <c r="C356" s="51" t="s">
        <v>1218</v>
      </c>
      <c r="D356" s="50" t="s">
        <v>1219</v>
      </c>
    </row>
    <row r="357" spans="1:4" ht="15.75" customHeight="1" x14ac:dyDescent="0.25">
      <c r="A357" s="49">
        <v>356</v>
      </c>
      <c r="B357" s="50" t="s">
        <v>1220</v>
      </c>
      <c r="C357" s="51" t="s">
        <v>1221</v>
      </c>
      <c r="D357" s="50" t="s">
        <v>1222</v>
      </c>
    </row>
    <row r="358" spans="1:4" ht="15.75" customHeight="1" x14ac:dyDescent="0.25">
      <c r="A358" s="49">
        <v>357</v>
      </c>
      <c r="B358" s="50" t="s">
        <v>1223</v>
      </c>
      <c r="C358" s="51" t="s">
        <v>1224</v>
      </c>
      <c r="D358" s="50" t="s">
        <v>1225</v>
      </c>
    </row>
    <row r="359" spans="1:4" ht="15.75" customHeight="1" x14ac:dyDescent="0.25">
      <c r="A359" s="49">
        <v>358</v>
      </c>
      <c r="B359" s="50" t="s">
        <v>1226</v>
      </c>
      <c r="C359" s="51" t="s">
        <v>1227</v>
      </c>
      <c r="D359" s="50" t="s">
        <v>1228</v>
      </c>
    </row>
    <row r="360" spans="1:4" ht="15.75" customHeight="1" x14ac:dyDescent="0.25">
      <c r="A360" s="49">
        <v>359</v>
      </c>
      <c r="B360" s="50" t="s">
        <v>1229</v>
      </c>
      <c r="C360" s="51" t="s">
        <v>1230</v>
      </c>
      <c r="D360" s="50" t="s">
        <v>1231</v>
      </c>
    </row>
    <row r="361" spans="1:4" ht="15.75" customHeight="1" x14ac:dyDescent="0.25">
      <c r="A361" s="49">
        <v>360</v>
      </c>
      <c r="B361" s="50" t="s">
        <v>1232</v>
      </c>
      <c r="C361" s="51" t="s">
        <v>1233</v>
      </c>
      <c r="D361" s="50" t="s">
        <v>1234</v>
      </c>
    </row>
    <row r="362" spans="1:4" ht="15.75" customHeight="1" x14ac:dyDescent="0.25">
      <c r="A362" s="49">
        <v>361</v>
      </c>
      <c r="B362" s="50" t="s">
        <v>1235</v>
      </c>
      <c r="C362" s="51" t="s">
        <v>1236</v>
      </c>
      <c r="D362" s="50" t="s">
        <v>1237</v>
      </c>
    </row>
    <row r="363" spans="1:4" ht="15.75" customHeight="1" x14ac:dyDescent="0.25">
      <c r="A363" s="49">
        <v>362</v>
      </c>
      <c r="B363" s="50" t="s">
        <v>1238</v>
      </c>
      <c r="C363" s="51" t="s">
        <v>1239</v>
      </c>
      <c r="D363" s="50" t="s">
        <v>1240</v>
      </c>
    </row>
    <row r="364" spans="1:4" ht="15.75" customHeight="1" x14ac:dyDescent="0.25">
      <c r="A364" s="49">
        <v>363</v>
      </c>
      <c r="B364" s="50" t="s">
        <v>1241</v>
      </c>
      <c r="C364" s="51" t="s">
        <v>1242</v>
      </c>
      <c r="D364" s="50" t="s">
        <v>1243</v>
      </c>
    </row>
    <row r="365" spans="1:4" ht="15.75" customHeight="1" x14ac:dyDescent="0.25">
      <c r="A365" s="49">
        <v>364</v>
      </c>
      <c r="B365" s="50" t="s">
        <v>1244</v>
      </c>
      <c r="C365" s="51" t="s">
        <v>1245</v>
      </c>
      <c r="D365" s="50" t="s">
        <v>1246</v>
      </c>
    </row>
    <row r="366" spans="1:4" ht="15.75" customHeight="1" x14ac:dyDescent="0.25">
      <c r="A366" s="49">
        <v>365</v>
      </c>
      <c r="B366" s="50" t="s">
        <v>1247</v>
      </c>
      <c r="C366" s="51" t="s">
        <v>1248</v>
      </c>
      <c r="D366" s="50" t="s">
        <v>1249</v>
      </c>
    </row>
    <row r="367" spans="1:4" ht="15.75" customHeight="1" x14ac:dyDescent="0.25">
      <c r="A367" s="49">
        <v>366</v>
      </c>
      <c r="B367" s="50" t="s">
        <v>1250</v>
      </c>
      <c r="C367" s="51" t="s">
        <v>1251</v>
      </c>
      <c r="D367" s="50" t="s">
        <v>1252</v>
      </c>
    </row>
    <row r="368" spans="1:4" ht="15.75" customHeight="1" x14ac:dyDescent="0.25">
      <c r="A368" s="49">
        <v>367</v>
      </c>
      <c r="B368" s="50" t="s">
        <v>1253</v>
      </c>
      <c r="C368" s="51" t="s">
        <v>1254</v>
      </c>
      <c r="D368" s="50" t="s">
        <v>1255</v>
      </c>
    </row>
    <row r="369" spans="1:4" ht="15.75" customHeight="1" x14ac:dyDescent="0.25">
      <c r="A369" s="49">
        <v>368</v>
      </c>
      <c r="B369" s="50" t="s">
        <v>1256</v>
      </c>
      <c r="C369" s="51" t="s">
        <v>1257</v>
      </c>
      <c r="D369" s="50" t="s">
        <v>1258</v>
      </c>
    </row>
    <row r="370" spans="1:4" ht="15.75" customHeight="1" x14ac:dyDescent="0.25">
      <c r="A370" s="49">
        <v>369</v>
      </c>
      <c r="B370" s="50" t="s">
        <v>1259</v>
      </c>
      <c r="C370" s="51" t="s">
        <v>1260</v>
      </c>
      <c r="D370" s="50" t="s">
        <v>1261</v>
      </c>
    </row>
    <row r="371" spans="1:4" ht="15.75" customHeight="1" x14ac:dyDescent="0.25">
      <c r="A371" s="49">
        <v>370</v>
      </c>
      <c r="B371" s="50" t="s">
        <v>1262</v>
      </c>
      <c r="C371" s="51" t="s">
        <v>1263</v>
      </c>
      <c r="D371" s="50" t="s">
        <v>1264</v>
      </c>
    </row>
    <row r="372" spans="1:4" ht="15.75" customHeight="1" x14ac:dyDescent="0.25">
      <c r="A372" s="49">
        <v>371</v>
      </c>
      <c r="B372" s="50" t="s">
        <v>1265</v>
      </c>
      <c r="C372" s="51" t="s">
        <v>1266</v>
      </c>
      <c r="D372" s="50" t="s">
        <v>1267</v>
      </c>
    </row>
    <row r="373" spans="1:4" ht="15.75" customHeight="1" x14ac:dyDescent="0.25">
      <c r="A373" s="49">
        <v>372</v>
      </c>
      <c r="B373" s="50" t="s">
        <v>1268</v>
      </c>
      <c r="C373" s="51" t="s">
        <v>1269</v>
      </c>
      <c r="D373" s="50" t="s">
        <v>1270</v>
      </c>
    </row>
    <row r="374" spans="1:4" ht="15.75" customHeight="1" x14ac:dyDescent="0.25">
      <c r="A374" s="49">
        <v>373</v>
      </c>
      <c r="B374" s="50" t="s">
        <v>1271</v>
      </c>
      <c r="C374" s="51" t="s">
        <v>1272</v>
      </c>
      <c r="D374" s="50" t="s">
        <v>1273</v>
      </c>
    </row>
    <row r="375" spans="1:4" ht="15.75" customHeight="1" x14ac:dyDescent="0.25">
      <c r="A375" s="49">
        <v>374</v>
      </c>
      <c r="B375" s="50" t="s">
        <v>1274</v>
      </c>
      <c r="C375" s="51" t="s">
        <v>1275</v>
      </c>
      <c r="D375" s="50" t="s">
        <v>1276</v>
      </c>
    </row>
    <row r="376" spans="1:4" ht="15.75" customHeight="1" x14ac:dyDescent="0.25">
      <c r="A376" s="49">
        <v>375</v>
      </c>
      <c r="B376" s="50" t="s">
        <v>1277</v>
      </c>
      <c r="C376" s="51" t="s">
        <v>1278</v>
      </c>
      <c r="D376" s="50" t="s">
        <v>1279</v>
      </c>
    </row>
    <row r="377" spans="1:4" ht="15.75" customHeight="1" x14ac:dyDescent="0.25">
      <c r="A377" s="49">
        <v>376</v>
      </c>
      <c r="B377" s="50" t="s">
        <v>1280</v>
      </c>
      <c r="C377" s="51" t="s">
        <v>1281</v>
      </c>
      <c r="D377" s="50" t="s">
        <v>1282</v>
      </c>
    </row>
    <row r="378" spans="1:4" ht="15.75" customHeight="1" x14ac:dyDescent="0.25">
      <c r="A378" s="49">
        <v>377</v>
      </c>
      <c r="B378" s="50" t="s">
        <v>1283</v>
      </c>
      <c r="C378" s="51" t="s">
        <v>1284</v>
      </c>
      <c r="D378" s="50" t="s">
        <v>1285</v>
      </c>
    </row>
    <row r="379" spans="1:4" ht="15.75" customHeight="1" x14ac:dyDescent="0.25">
      <c r="A379" s="49">
        <v>378</v>
      </c>
      <c r="B379" s="50" t="s">
        <v>1286</v>
      </c>
      <c r="C379" s="51" t="s">
        <v>1287</v>
      </c>
      <c r="D379" s="50" t="s">
        <v>1288</v>
      </c>
    </row>
    <row r="380" spans="1:4" ht="15.75" customHeight="1" x14ac:dyDescent="0.25">
      <c r="A380" s="49">
        <v>379</v>
      </c>
      <c r="B380" s="50" t="s">
        <v>1289</v>
      </c>
      <c r="C380" s="51" t="s">
        <v>1290</v>
      </c>
      <c r="D380" s="50" t="s">
        <v>1291</v>
      </c>
    </row>
    <row r="381" spans="1:4" ht="15.75" customHeight="1" x14ac:dyDescent="0.25">
      <c r="A381" s="49">
        <v>380</v>
      </c>
      <c r="B381" s="50" t="s">
        <v>1292</v>
      </c>
      <c r="C381" s="51" t="s">
        <v>1293</v>
      </c>
      <c r="D381" s="50" t="s">
        <v>1294</v>
      </c>
    </row>
    <row r="382" spans="1:4" ht="15.75" customHeight="1" x14ac:dyDescent="0.25">
      <c r="A382" s="49">
        <v>381</v>
      </c>
      <c r="B382" s="50" t="s">
        <v>1295</v>
      </c>
      <c r="C382" s="51" t="s">
        <v>1296</v>
      </c>
      <c r="D382" s="50" t="s">
        <v>1297</v>
      </c>
    </row>
    <row r="383" spans="1:4" ht="15.75" customHeight="1" x14ac:dyDescent="0.25">
      <c r="A383" s="49">
        <v>382</v>
      </c>
      <c r="B383" s="50" t="s">
        <v>1298</v>
      </c>
      <c r="C383" s="51" t="s">
        <v>1299</v>
      </c>
      <c r="D383" s="50" t="s">
        <v>1300</v>
      </c>
    </row>
    <row r="384" spans="1:4" ht="15.75" customHeight="1" x14ac:dyDescent="0.25">
      <c r="A384" s="49">
        <v>383</v>
      </c>
      <c r="B384" s="50" t="s">
        <v>1301</v>
      </c>
      <c r="C384" s="51" t="s">
        <v>1302</v>
      </c>
      <c r="D384" s="50" t="s">
        <v>1303</v>
      </c>
    </row>
    <row r="385" spans="1:4" ht="15.75" customHeight="1" x14ac:dyDescent="0.25">
      <c r="A385" s="49">
        <v>384</v>
      </c>
      <c r="B385" s="50" t="s">
        <v>1304</v>
      </c>
      <c r="C385" s="51" t="s">
        <v>1305</v>
      </c>
      <c r="D385" s="50" t="s">
        <v>1306</v>
      </c>
    </row>
    <row r="386" spans="1:4" ht="15.75" customHeight="1" x14ac:dyDescent="0.25">
      <c r="A386" s="49">
        <v>385</v>
      </c>
      <c r="B386" s="50" t="s">
        <v>1307</v>
      </c>
      <c r="C386" s="51" t="s">
        <v>1308</v>
      </c>
      <c r="D386" s="50" t="s">
        <v>1309</v>
      </c>
    </row>
    <row r="387" spans="1:4" ht="15.75" customHeight="1" x14ac:dyDescent="0.25">
      <c r="A387" s="49">
        <v>386</v>
      </c>
      <c r="B387" s="50" t="s">
        <v>1310</v>
      </c>
      <c r="C387" s="51" t="s">
        <v>1311</v>
      </c>
      <c r="D387" s="50" t="s">
        <v>1312</v>
      </c>
    </row>
    <row r="388" spans="1:4" ht="15.75" customHeight="1" x14ac:dyDescent="0.25">
      <c r="A388" s="49">
        <v>387</v>
      </c>
      <c r="B388" s="50" t="s">
        <v>1313</v>
      </c>
      <c r="C388" s="51" t="s">
        <v>1314</v>
      </c>
      <c r="D388" s="50" t="s">
        <v>1315</v>
      </c>
    </row>
    <row r="389" spans="1:4" ht="15.75" customHeight="1" x14ac:dyDescent="0.25">
      <c r="A389" s="49">
        <v>388</v>
      </c>
      <c r="B389" s="50" t="s">
        <v>1316</v>
      </c>
      <c r="C389" s="51" t="s">
        <v>1317</v>
      </c>
      <c r="D389" s="50" t="s">
        <v>1318</v>
      </c>
    </row>
    <row r="390" spans="1:4" ht="15.75" customHeight="1" x14ac:dyDescent="0.25">
      <c r="A390" s="49">
        <v>389</v>
      </c>
      <c r="B390" s="50" t="s">
        <v>1319</v>
      </c>
      <c r="C390" s="51" t="s">
        <v>1320</v>
      </c>
      <c r="D390" s="50" t="s">
        <v>1321</v>
      </c>
    </row>
    <row r="391" spans="1:4" ht="15.75" customHeight="1" x14ac:dyDescent="0.25">
      <c r="A391" s="49">
        <v>390</v>
      </c>
      <c r="B391" s="50" t="s">
        <v>1322</v>
      </c>
      <c r="C391" s="51" t="s">
        <v>1323</v>
      </c>
      <c r="D391" s="50" t="s">
        <v>1324</v>
      </c>
    </row>
    <row r="392" spans="1:4" ht="15.75" customHeight="1" x14ac:dyDescent="0.25">
      <c r="A392" s="49">
        <v>391</v>
      </c>
      <c r="B392" s="50" t="s">
        <v>1325</v>
      </c>
      <c r="C392" s="51" t="s">
        <v>1326</v>
      </c>
      <c r="D392" s="50" t="s">
        <v>1327</v>
      </c>
    </row>
    <row r="393" spans="1:4" ht="15.75" customHeight="1" x14ac:dyDescent="0.25">
      <c r="A393" s="49">
        <v>392</v>
      </c>
      <c r="B393" s="50" t="s">
        <v>1328</v>
      </c>
      <c r="C393" s="51" t="s">
        <v>1329</v>
      </c>
      <c r="D393" s="50" t="s">
        <v>1330</v>
      </c>
    </row>
    <row r="394" spans="1:4" ht="15.75" customHeight="1" x14ac:dyDescent="0.25">
      <c r="A394" s="49">
        <v>393</v>
      </c>
      <c r="B394" s="50" t="s">
        <v>1331</v>
      </c>
      <c r="C394" s="51" t="s">
        <v>1332</v>
      </c>
      <c r="D394" s="50" t="s">
        <v>1333</v>
      </c>
    </row>
    <row r="395" spans="1:4" ht="15.75" customHeight="1" x14ac:dyDescent="0.25">
      <c r="A395" s="49">
        <v>394</v>
      </c>
      <c r="B395" s="50" t="s">
        <v>1334</v>
      </c>
      <c r="C395" s="51" t="s">
        <v>1335</v>
      </c>
      <c r="D395" s="50" t="s">
        <v>1336</v>
      </c>
    </row>
    <row r="396" spans="1:4" ht="15.75" customHeight="1" x14ac:dyDescent="0.25">
      <c r="A396" s="49">
        <v>395</v>
      </c>
      <c r="B396" s="50" t="s">
        <v>1337</v>
      </c>
      <c r="C396" s="51" t="s">
        <v>1338</v>
      </c>
      <c r="D396" s="50" t="s">
        <v>1339</v>
      </c>
    </row>
    <row r="397" spans="1:4" ht="15.75" customHeight="1" x14ac:dyDescent="0.25">
      <c r="A397" s="49">
        <v>396</v>
      </c>
      <c r="B397" s="50" t="s">
        <v>1340</v>
      </c>
      <c r="C397" s="51" t="s">
        <v>1341</v>
      </c>
      <c r="D397" s="50" t="s">
        <v>1342</v>
      </c>
    </row>
    <row r="398" spans="1:4" ht="15.75" customHeight="1" x14ac:dyDescent="0.25">
      <c r="A398" s="49">
        <v>397</v>
      </c>
      <c r="B398" s="50" t="s">
        <v>1343</v>
      </c>
      <c r="C398" s="51" t="s">
        <v>1344</v>
      </c>
      <c r="D398" s="50" t="s">
        <v>1345</v>
      </c>
    </row>
    <row r="399" spans="1:4" ht="15.75" customHeight="1" x14ac:dyDescent="0.25">
      <c r="A399" s="49">
        <v>398</v>
      </c>
      <c r="B399" s="50" t="s">
        <v>1346</v>
      </c>
      <c r="C399" s="51" t="s">
        <v>1347</v>
      </c>
      <c r="D399" s="50" t="s">
        <v>1348</v>
      </c>
    </row>
    <row r="400" spans="1:4" ht="15.75" customHeight="1" x14ac:dyDescent="0.25">
      <c r="A400" s="49">
        <v>399</v>
      </c>
      <c r="B400" s="50" t="s">
        <v>1349</v>
      </c>
      <c r="C400" s="51" t="s">
        <v>1350</v>
      </c>
      <c r="D400" s="50" t="s">
        <v>1351</v>
      </c>
    </row>
    <row r="401" spans="1:4" ht="15.75" customHeight="1" x14ac:dyDescent="0.25">
      <c r="A401" s="49">
        <v>400</v>
      </c>
      <c r="B401" s="50" t="s">
        <v>1352</v>
      </c>
      <c r="C401" s="51" t="s">
        <v>1353</v>
      </c>
      <c r="D401" s="50" t="s">
        <v>1354</v>
      </c>
    </row>
    <row r="402" spans="1:4" ht="15.6" customHeight="1" x14ac:dyDescent="0.25">
      <c r="A402" s="49">
        <v>401</v>
      </c>
      <c r="B402" s="50" t="s">
        <v>1355</v>
      </c>
      <c r="C402" s="51" t="s">
        <v>1356</v>
      </c>
      <c r="D402" s="50" t="s">
        <v>1357</v>
      </c>
    </row>
    <row r="403" spans="1:4" ht="15.6" customHeight="1" x14ac:dyDescent="0.25">
      <c r="A403" s="49">
        <v>402</v>
      </c>
      <c r="B403" s="50" t="s">
        <v>1358</v>
      </c>
      <c r="C403" s="51" t="s">
        <v>1359</v>
      </c>
      <c r="D403" s="50" t="s">
        <v>1360</v>
      </c>
    </row>
    <row r="404" spans="1:4" ht="15.6" customHeight="1" x14ac:dyDescent="0.25">
      <c r="A404" s="49">
        <v>403</v>
      </c>
      <c r="B404" s="50" t="s">
        <v>1361</v>
      </c>
      <c r="C404" s="51" t="s">
        <v>1362</v>
      </c>
      <c r="D404" s="50" t="s">
        <v>1363</v>
      </c>
    </row>
    <row r="405" spans="1:4" ht="15.6" customHeight="1" x14ac:dyDescent="0.25">
      <c r="A405" s="49">
        <v>404</v>
      </c>
      <c r="B405" s="50" t="s">
        <v>1364</v>
      </c>
      <c r="C405" s="51" t="s">
        <v>1365</v>
      </c>
      <c r="D405" s="50" t="s">
        <v>1366</v>
      </c>
    </row>
    <row r="406" spans="1:4" ht="15.6" customHeight="1" x14ac:dyDescent="0.25">
      <c r="A406" s="49">
        <v>405</v>
      </c>
      <c r="B406" s="50" t="s">
        <v>1367</v>
      </c>
      <c r="C406" s="51" t="s">
        <v>1368</v>
      </c>
      <c r="D406" s="50" t="s">
        <v>1369</v>
      </c>
    </row>
    <row r="407" spans="1:4" ht="15.6" customHeight="1" x14ac:dyDescent="0.25">
      <c r="A407" s="49">
        <v>406</v>
      </c>
      <c r="B407" s="50" t="s">
        <v>1370</v>
      </c>
      <c r="C407" s="51" t="s">
        <v>1371</v>
      </c>
      <c r="D407" s="50" t="s">
        <v>1372</v>
      </c>
    </row>
    <row r="408" spans="1:4" ht="15.6" customHeight="1" x14ac:dyDescent="0.25">
      <c r="A408" s="49">
        <v>407</v>
      </c>
      <c r="B408" s="50" t="s">
        <v>1373</v>
      </c>
      <c r="C408" s="51" t="s">
        <v>1374</v>
      </c>
      <c r="D408" s="50" t="s">
        <v>1375</v>
      </c>
    </row>
    <row r="409" spans="1:4" ht="15.6" customHeight="1" x14ac:dyDescent="0.25">
      <c r="A409" s="49">
        <v>408</v>
      </c>
      <c r="B409" s="50" t="s">
        <v>1376</v>
      </c>
      <c r="C409" s="51" t="s">
        <v>1377</v>
      </c>
      <c r="D409" s="50" t="s">
        <v>1378</v>
      </c>
    </row>
    <row r="410" spans="1:4" ht="15.6" customHeight="1" x14ac:dyDescent="0.25">
      <c r="A410" s="49">
        <v>409</v>
      </c>
      <c r="B410" s="50" t="s">
        <v>1379</v>
      </c>
      <c r="C410" s="51" t="s">
        <v>1380</v>
      </c>
      <c r="D410" s="50" t="s">
        <v>1381</v>
      </c>
    </row>
    <row r="411" spans="1:4" ht="15.6" customHeight="1" x14ac:dyDescent="0.25">
      <c r="A411" s="49">
        <v>410</v>
      </c>
      <c r="B411" s="50" t="s">
        <v>1382</v>
      </c>
      <c r="C411" s="51" t="s">
        <v>1383</v>
      </c>
      <c r="D411" s="50" t="s">
        <v>1384</v>
      </c>
    </row>
    <row r="412" spans="1:4" ht="15.6" customHeight="1" x14ac:dyDescent="0.25">
      <c r="A412" s="49">
        <v>411</v>
      </c>
      <c r="B412" s="50" t="s">
        <v>1385</v>
      </c>
      <c r="C412" s="51" t="s">
        <v>1386</v>
      </c>
      <c r="D412" s="50" t="s">
        <v>1387</v>
      </c>
    </row>
    <row r="413" spans="1:4" ht="15.6" customHeight="1" x14ac:dyDescent="0.25">
      <c r="A413" s="49">
        <v>412</v>
      </c>
      <c r="B413" s="50" t="s">
        <v>1388</v>
      </c>
      <c r="C413" s="51" t="s">
        <v>1389</v>
      </c>
      <c r="D413" s="50" t="s">
        <v>1390</v>
      </c>
    </row>
    <row r="414" spans="1:4" ht="15.6" customHeight="1" x14ac:dyDescent="0.25">
      <c r="A414" s="49">
        <v>413</v>
      </c>
      <c r="B414" s="50" t="s">
        <v>1391</v>
      </c>
      <c r="C414" s="51" t="s">
        <v>1392</v>
      </c>
      <c r="D414" s="50" t="s">
        <v>1393</v>
      </c>
    </row>
    <row r="415" spans="1:4" ht="15.6" customHeight="1" x14ac:dyDescent="0.25">
      <c r="A415" s="49">
        <v>414</v>
      </c>
      <c r="B415" s="50" t="s">
        <v>1394</v>
      </c>
      <c r="C415" s="51" t="s">
        <v>1395</v>
      </c>
      <c r="D415" s="50" t="s">
        <v>1396</v>
      </c>
    </row>
    <row r="416" spans="1:4" ht="15.6" customHeight="1" x14ac:dyDescent="0.25">
      <c r="A416" s="49">
        <v>415</v>
      </c>
      <c r="B416" s="50" t="s">
        <v>1397</v>
      </c>
      <c r="C416" s="51" t="s">
        <v>1398</v>
      </c>
      <c r="D416" s="50" t="s">
        <v>1399</v>
      </c>
    </row>
    <row r="417" spans="1:4" ht="15.6" customHeight="1" x14ac:dyDescent="0.25">
      <c r="A417" s="49">
        <v>416</v>
      </c>
      <c r="B417" s="50" t="s">
        <v>1400</v>
      </c>
      <c r="C417" s="51" t="s">
        <v>1401</v>
      </c>
      <c r="D417" s="50" t="s">
        <v>1402</v>
      </c>
    </row>
    <row r="418" spans="1:4" ht="15.6" customHeight="1" x14ac:dyDescent="0.25">
      <c r="A418" s="49">
        <v>417</v>
      </c>
      <c r="B418" s="50" t="s">
        <v>1403</v>
      </c>
      <c r="C418" s="51" t="s">
        <v>1404</v>
      </c>
      <c r="D418" s="50" t="s">
        <v>1405</v>
      </c>
    </row>
    <row r="419" spans="1:4" ht="15.6" customHeight="1" x14ac:dyDescent="0.25">
      <c r="A419" s="49">
        <v>418</v>
      </c>
      <c r="B419" s="50" t="s">
        <v>1406</v>
      </c>
      <c r="C419" s="51" t="s">
        <v>1407</v>
      </c>
      <c r="D419" s="50" t="s">
        <v>1408</v>
      </c>
    </row>
    <row r="420" spans="1:4" ht="15.6" customHeight="1" x14ac:dyDescent="0.25">
      <c r="A420" s="49">
        <v>419</v>
      </c>
      <c r="B420" s="50" t="s">
        <v>1409</v>
      </c>
      <c r="C420" s="51" t="s">
        <v>1410</v>
      </c>
      <c r="D420" s="50" t="s">
        <v>1411</v>
      </c>
    </row>
    <row r="421" spans="1:4" ht="15.6" customHeight="1" x14ac:dyDescent="0.25">
      <c r="A421" s="49">
        <v>420</v>
      </c>
      <c r="B421" s="50" t="s">
        <v>1412</v>
      </c>
      <c r="C421" s="51" t="s">
        <v>1413</v>
      </c>
      <c r="D421" s="50" t="s">
        <v>1414</v>
      </c>
    </row>
    <row r="422" spans="1:4" ht="15.6" customHeight="1" x14ac:dyDescent="0.25">
      <c r="A422" s="49">
        <v>421</v>
      </c>
      <c r="B422" s="50" t="s">
        <v>1415</v>
      </c>
      <c r="C422" s="51" t="s">
        <v>1416</v>
      </c>
      <c r="D422" s="50" t="s">
        <v>1417</v>
      </c>
    </row>
    <row r="423" spans="1:4" ht="15.6" customHeight="1" x14ac:dyDescent="0.25">
      <c r="A423" s="49">
        <v>422</v>
      </c>
      <c r="B423" s="50" t="s">
        <v>1418</v>
      </c>
      <c r="C423" s="51" t="s">
        <v>1419</v>
      </c>
      <c r="D423" s="50" t="s">
        <v>1420</v>
      </c>
    </row>
    <row r="424" spans="1:4" ht="15.6" customHeight="1" x14ac:dyDescent="0.25">
      <c r="A424" s="49">
        <v>423</v>
      </c>
      <c r="B424" s="50" t="s">
        <v>1421</v>
      </c>
      <c r="C424" s="51" t="s">
        <v>1422</v>
      </c>
      <c r="D424" s="50" t="s">
        <v>1423</v>
      </c>
    </row>
    <row r="425" spans="1:4" ht="15.6" customHeight="1" x14ac:dyDescent="0.25">
      <c r="A425" s="49">
        <v>424</v>
      </c>
      <c r="B425" s="50" t="s">
        <v>1424</v>
      </c>
      <c r="C425" s="51" t="s">
        <v>1425</v>
      </c>
      <c r="D425" s="50" t="s">
        <v>1426</v>
      </c>
    </row>
    <row r="426" spans="1:4" ht="15.6" customHeight="1" x14ac:dyDescent="0.25">
      <c r="A426" s="49">
        <v>425</v>
      </c>
      <c r="B426" s="50" t="s">
        <v>1427</v>
      </c>
      <c r="C426" s="51" t="s">
        <v>1428</v>
      </c>
      <c r="D426" s="50" t="s">
        <v>1429</v>
      </c>
    </row>
    <row r="427" spans="1:4" ht="15.6" customHeight="1" x14ac:dyDescent="0.25">
      <c r="A427" s="49">
        <v>426</v>
      </c>
      <c r="B427" s="50" t="s">
        <v>1430</v>
      </c>
      <c r="C427" s="51" t="s">
        <v>1431</v>
      </c>
      <c r="D427" s="50" t="s">
        <v>1432</v>
      </c>
    </row>
    <row r="428" spans="1:4" ht="15.6" customHeight="1" x14ac:dyDescent="0.25">
      <c r="A428" s="49">
        <v>427</v>
      </c>
      <c r="B428" s="50" t="s">
        <v>1433</v>
      </c>
      <c r="C428" s="51" t="s">
        <v>1434</v>
      </c>
      <c r="D428" s="50" t="s">
        <v>1435</v>
      </c>
    </row>
    <row r="429" spans="1:4" ht="15.6" customHeight="1" x14ac:dyDescent="0.25">
      <c r="A429" s="49">
        <v>428</v>
      </c>
      <c r="B429" s="50" t="s">
        <v>1436</v>
      </c>
      <c r="C429" s="51" t="s">
        <v>1437</v>
      </c>
      <c r="D429" s="50" t="s">
        <v>1438</v>
      </c>
    </row>
    <row r="430" spans="1:4" ht="15.6" customHeight="1" x14ac:dyDescent="0.25">
      <c r="A430" s="49">
        <v>429</v>
      </c>
      <c r="B430" s="50" t="s">
        <v>1439</v>
      </c>
      <c r="C430" s="51" t="s">
        <v>1440</v>
      </c>
      <c r="D430" s="50" t="s">
        <v>1441</v>
      </c>
    </row>
    <row r="431" spans="1:4" ht="15.6" customHeight="1" x14ac:dyDescent="0.25">
      <c r="A431" s="49">
        <v>430</v>
      </c>
      <c r="B431" s="50" t="s">
        <v>1442</v>
      </c>
      <c r="C431" s="51" t="s">
        <v>1443</v>
      </c>
      <c r="D431" s="50" t="s">
        <v>1444</v>
      </c>
    </row>
    <row r="432" spans="1:4" ht="15.6" customHeight="1" x14ac:dyDescent="0.25">
      <c r="A432" s="49">
        <v>431</v>
      </c>
      <c r="B432" s="50" t="s">
        <v>1445</v>
      </c>
      <c r="C432" s="51" t="s">
        <v>1446</v>
      </c>
      <c r="D432" s="50" t="s">
        <v>1447</v>
      </c>
    </row>
    <row r="433" spans="1:4" ht="15.6" customHeight="1" x14ac:dyDescent="0.25">
      <c r="A433" s="49">
        <v>432</v>
      </c>
      <c r="B433" s="50" t="s">
        <v>1448</v>
      </c>
      <c r="C433" s="51" t="s">
        <v>1449</v>
      </c>
      <c r="D433" s="50" t="s">
        <v>1450</v>
      </c>
    </row>
    <row r="434" spans="1:4" ht="15.6" customHeight="1" x14ac:dyDescent="0.25">
      <c r="A434" s="49">
        <v>433</v>
      </c>
      <c r="B434" s="50" t="s">
        <v>1451</v>
      </c>
      <c r="C434" s="51" t="s">
        <v>1452</v>
      </c>
      <c r="D434" s="50" t="s">
        <v>1453</v>
      </c>
    </row>
    <row r="435" spans="1:4" ht="15.6" customHeight="1" x14ac:dyDescent="0.25">
      <c r="A435" s="49">
        <v>434</v>
      </c>
      <c r="B435" s="50" t="s">
        <v>1454</v>
      </c>
      <c r="C435" s="51" t="s">
        <v>1455</v>
      </c>
      <c r="D435" s="50" t="s">
        <v>1456</v>
      </c>
    </row>
    <row r="436" spans="1:4" ht="15.6" customHeight="1" x14ac:dyDescent="0.25">
      <c r="A436" s="49">
        <v>435</v>
      </c>
      <c r="B436" s="50" t="s">
        <v>1457</v>
      </c>
      <c r="C436" s="51" t="s">
        <v>1458</v>
      </c>
      <c r="D436" s="50" t="s">
        <v>1459</v>
      </c>
    </row>
    <row r="437" spans="1:4" ht="15.6" customHeight="1" x14ac:dyDescent="0.25">
      <c r="A437" s="49">
        <v>436</v>
      </c>
      <c r="B437" s="50" t="s">
        <v>1460</v>
      </c>
      <c r="C437" s="51" t="s">
        <v>1461</v>
      </c>
      <c r="D437" s="50" t="s">
        <v>1462</v>
      </c>
    </row>
    <row r="438" spans="1:4" ht="15.6" customHeight="1" x14ac:dyDescent="0.25">
      <c r="A438" s="49">
        <v>437</v>
      </c>
      <c r="B438" s="50" t="s">
        <v>1463</v>
      </c>
      <c r="C438" s="51" t="s">
        <v>1464</v>
      </c>
      <c r="D438" s="50" t="s">
        <v>1465</v>
      </c>
    </row>
    <row r="439" spans="1:4" ht="15.6" customHeight="1" x14ac:dyDescent="0.25">
      <c r="A439" s="49">
        <v>438</v>
      </c>
      <c r="B439" s="50" t="s">
        <v>1466</v>
      </c>
      <c r="C439" s="51" t="s">
        <v>1467</v>
      </c>
      <c r="D439" s="50" t="s">
        <v>1468</v>
      </c>
    </row>
    <row r="440" spans="1:4" ht="15.6" customHeight="1" x14ac:dyDescent="0.25">
      <c r="A440" s="49">
        <v>439</v>
      </c>
      <c r="B440" s="50" t="s">
        <v>1469</v>
      </c>
      <c r="C440" s="51" t="s">
        <v>1470</v>
      </c>
      <c r="D440" s="50" t="s">
        <v>1471</v>
      </c>
    </row>
    <row r="441" spans="1:4" ht="15.6" customHeight="1" x14ac:dyDescent="0.25">
      <c r="A441" s="49">
        <v>440</v>
      </c>
      <c r="B441" s="50" t="s">
        <v>1472</v>
      </c>
      <c r="C441" s="51" t="s">
        <v>1473</v>
      </c>
      <c r="D441" s="50" t="s">
        <v>1474</v>
      </c>
    </row>
    <row r="442" spans="1:4" ht="15.6" customHeight="1" x14ac:dyDescent="0.25">
      <c r="A442" s="49">
        <v>441</v>
      </c>
      <c r="B442" s="50" t="s">
        <v>1475</v>
      </c>
      <c r="C442" s="51" t="s">
        <v>1476</v>
      </c>
      <c r="D442" s="50" t="s">
        <v>1477</v>
      </c>
    </row>
    <row r="443" spans="1:4" ht="15.6" customHeight="1" x14ac:dyDescent="0.25">
      <c r="A443" s="49">
        <v>442</v>
      </c>
      <c r="B443" s="50" t="s">
        <v>1478</v>
      </c>
      <c r="C443" s="51" t="s">
        <v>1479</v>
      </c>
      <c r="D443" s="50" t="s">
        <v>1480</v>
      </c>
    </row>
    <row r="444" spans="1:4" ht="15.6" customHeight="1" x14ac:dyDescent="0.25">
      <c r="A444" s="49">
        <v>443</v>
      </c>
      <c r="B444" s="50" t="s">
        <v>1481</v>
      </c>
      <c r="C444" s="51" t="s">
        <v>1482</v>
      </c>
      <c r="D444" s="50" t="s">
        <v>1483</v>
      </c>
    </row>
    <row r="445" spans="1:4" ht="15.6" customHeight="1" x14ac:dyDescent="0.25">
      <c r="A445" s="49">
        <v>444</v>
      </c>
      <c r="B445" s="50" t="s">
        <v>1484</v>
      </c>
      <c r="C445" s="51" t="s">
        <v>1485</v>
      </c>
      <c r="D445" s="50" t="s">
        <v>1486</v>
      </c>
    </row>
    <row r="446" spans="1:4" ht="15.6" customHeight="1" x14ac:dyDescent="0.25">
      <c r="A446" s="49">
        <v>445</v>
      </c>
      <c r="B446" s="50" t="s">
        <v>1487</v>
      </c>
      <c r="C446" s="51" t="s">
        <v>1488</v>
      </c>
      <c r="D446" s="50" t="s">
        <v>1489</v>
      </c>
    </row>
    <row r="447" spans="1:4" ht="15.6" customHeight="1" x14ac:dyDescent="0.25">
      <c r="A447" s="49">
        <v>446</v>
      </c>
      <c r="B447" s="50" t="s">
        <v>1490</v>
      </c>
      <c r="C447" s="51" t="s">
        <v>1491</v>
      </c>
      <c r="D447" s="50" t="s">
        <v>1492</v>
      </c>
    </row>
    <row r="448" spans="1:4" ht="15.6" customHeight="1" x14ac:dyDescent="0.25">
      <c r="A448" s="49">
        <v>447</v>
      </c>
      <c r="B448" s="50" t="s">
        <v>1493</v>
      </c>
      <c r="C448" s="51" t="s">
        <v>1494</v>
      </c>
      <c r="D448" s="50" t="s">
        <v>1495</v>
      </c>
    </row>
    <row r="449" spans="1:4" ht="15.6" customHeight="1" x14ac:dyDescent="0.25">
      <c r="A449" s="49">
        <v>448</v>
      </c>
      <c r="B449" s="50" t="s">
        <v>1496</v>
      </c>
      <c r="C449" s="51" t="s">
        <v>1497</v>
      </c>
      <c r="D449" s="50" t="s">
        <v>1498</v>
      </c>
    </row>
    <row r="450" spans="1:4" ht="15.6" customHeight="1" x14ac:dyDescent="0.25">
      <c r="A450" s="49">
        <v>449</v>
      </c>
      <c r="B450" s="50" t="s">
        <v>1499</v>
      </c>
      <c r="C450" s="51" t="s">
        <v>1500</v>
      </c>
      <c r="D450" s="50" t="s">
        <v>1501</v>
      </c>
    </row>
    <row r="451" spans="1:4" ht="15.6" customHeight="1" x14ac:dyDescent="0.25">
      <c r="A451" s="49">
        <v>450</v>
      </c>
      <c r="B451" s="50" t="s">
        <v>1502</v>
      </c>
      <c r="C451" s="51" t="s">
        <v>1503</v>
      </c>
      <c r="D451" s="50" t="s">
        <v>1504</v>
      </c>
    </row>
    <row r="452" spans="1:4" ht="15.6" customHeight="1" x14ac:dyDescent="0.25">
      <c r="A452" s="49">
        <v>451</v>
      </c>
      <c r="B452" s="50" t="s">
        <v>1505</v>
      </c>
      <c r="C452" s="51" t="s">
        <v>1506</v>
      </c>
      <c r="D452" s="50" t="s">
        <v>1507</v>
      </c>
    </row>
    <row r="453" spans="1:4" ht="15.6" customHeight="1" x14ac:dyDescent="0.25">
      <c r="A453" s="49">
        <v>452</v>
      </c>
      <c r="B453" s="50" t="s">
        <v>1508</v>
      </c>
      <c r="C453" s="51" t="s">
        <v>1509</v>
      </c>
      <c r="D453" s="50" t="s">
        <v>1510</v>
      </c>
    </row>
    <row r="454" spans="1:4" ht="15.6" customHeight="1" x14ac:dyDescent="0.25">
      <c r="A454" s="49">
        <v>453</v>
      </c>
      <c r="B454" s="50" t="s">
        <v>1511</v>
      </c>
      <c r="C454" s="51" t="s">
        <v>1512</v>
      </c>
      <c r="D454" s="50" t="s">
        <v>1513</v>
      </c>
    </row>
    <row r="455" spans="1:4" ht="15.6" customHeight="1" x14ac:dyDescent="0.25">
      <c r="A455" s="49">
        <v>454</v>
      </c>
      <c r="B455" s="50" t="s">
        <v>1514</v>
      </c>
      <c r="C455" s="51" t="s">
        <v>1515</v>
      </c>
      <c r="D455" s="50" t="s">
        <v>1516</v>
      </c>
    </row>
    <row r="456" spans="1:4" ht="15.6" customHeight="1" x14ac:dyDescent="0.25">
      <c r="A456" s="49">
        <v>455</v>
      </c>
      <c r="B456" s="50" t="s">
        <v>1517</v>
      </c>
      <c r="C456" s="51" t="s">
        <v>1518</v>
      </c>
      <c r="D456" s="50" t="s">
        <v>1519</v>
      </c>
    </row>
    <row r="457" spans="1:4" ht="15.6" customHeight="1" x14ac:dyDescent="0.25">
      <c r="A457" s="49">
        <v>456</v>
      </c>
      <c r="B457" s="50" t="s">
        <v>1520</v>
      </c>
      <c r="C457" s="51" t="s">
        <v>1521</v>
      </c>
      <c r="D457" s="50" t="s">
        <v>1522</v>
      </c>
    </row>
    <row r="458" spans="1:4" ht="15.6" customHeight="1" x14ac:dyDescent="0.25">
      <c r="A458" s="49">
        <v>457</v>
      </c>
      <c r="B458" s="50" t="s">
        <v>1523</v>
      </c>
      <c r="C458" s="51" t="s">
        <v>1524</v>
      </c>
      <c r="D458" s="50" t="s">
        <v>1525</v>
      </c>
    </row>
    <row r="459" spans="1:4" ht="15.6" customHeight="1" x14ac:dyDescent="0.25">
      <c r="A459" s="49">
        <v>458</v>
      </c>
      <c r="B459" s="50" t="s">
        <v>1526</v>
      </c>
      <c r="C459" s="51" t="s">
        <v>1527</v>
      </c>
      <c r="D459" s="50" t="s">
        <v>1528</v>
      </c>
    </row>
    <row r="460" spans="1:4" ht="15.6" customHeight="1" x14ac:dyDescent="0.25">
      <c r="A460" s="49">
        <v>459</v>
      </c>
      <c r="B460" s="50" t="s">
        <v>1529</v>
      </c>
      <c r="C460" s="51" t="s">
        <v>1530</v>
      </c>
      <c r="D460" s="50" t="s">
        <v>1531</v>
      </c>
    </row>
    <row r="461" spans="1:4" ht="15.6" customHeight="1" x14ac:dyDescent="0.25">
      <c r="A461" s="49">
        <v>460</v>
      </c>
      <c r="B461" s="50" t="s">
        <v>1532</v>
      </c>
      <c r="C461" s="51" t="s">
        <v>1533</v>
      </c>
      <c r="D461" s="50" t="s">
        <v>1534</v>
      </c>
    </row>
    <row r="462" spans="1:4" ht="15.6" customHeight="1" x14ac:dyDescent="0.25">
      <c r="A462" s="49">
        <v>461</v>
      </c>
      <c r="B462" s="50" t="s">
        <v>1535</v>
      </c>
      <c r="C462" s="51" t="s">
        <v>1536</v>
      </c>
      <c r="D462" s="50" t="s">
        <v>1537</v>
      </c>
    </row>
    <row r="463" spans="1:4" ht="15.6" customHeight="1" x14ac:dyDescent="0.25">
      <c r="A463" s="49">
        <v>462</v>
      </c>
      <c r="B463" s="50" t="s">
        <v>1538</v>
      </c>
      <c r="C463" s="51" t="s">
        <v>1539</v>
      </c>
      <c r="D463" s="50" t="s">
        <v>1540</v>
      </c>
    </row>
    <row r="464" spans="1:4" ht="15.6" customHeight="1" x14ac:dyDescent="0.25">
      <c r="A464" s="49">
        <v>463</v>
      </c>
      <c r="B464" s="50" t="s">
        <v>1541</v>
      </c>
      <c r="C464" s="51" t="s">
        <v>1542</v>
      </c>
      <c r="D464" s="50" t="s">
        <v>1543</v>
      </c>
    </row>
    <row r="465" spans="1:4" ht="15.6" customHeight="1" x14ac:dyDescent="0.25">
      <c r="A465" s="49">
        <v>464</v>
      </c>
      <c r="B465" s="50" t="s">
        <v>1544</v>
      </c>
      <c r="C465" s="51" t="s">
        <v>1545</v>
      </c>
      <c r="D465" s="50" t="s">
        <v>1546</v>
      </c>
    </row>
    <row r="466" spans="1:4" ht="15.6" customHeight="1" x14ac:dyDescent="0.25">
      <c r="A466" s="49">
        <v>465</v>
      </c>
      <c r="B466" s="50" t="s">
        <v>1547</v>
      </c>
      <c r="C466" s="51" t="s">
        <v>1548</v>
      </c>
      <c r="D466" s="50" t="s">
        <v>1549</v>
      </c>
    </row>
    <row r="467" spans="1:4" ht="15.6" customHeight="1" x14ac:dyDescent="0.25">
      <c r="A467" s="49">
        <v>466</v>
      </c>
      <c r="B467" s="50" t="s">
        <v>1550</v>
      </c>
      <c r="C467" s="51" t="s">
        <v>1551</v>
      </c>
      <c r="D467" s="50" t="s">
        <v>1552</v>
      </c>
    </row>
    <row r="468" spans="1:4" ht="15.6" customHeight="1" x14ac:dyDescent="0.25">
      <c r="A468" s="49">
        <v>467</v>
      </c>
      <c r="B468" s="50" t="s">
        <v>1553</v>
      </c>
      <c r="C468" s="51" t="s">
        <v>1554</v>
      </c>
      <c r="D468" s="50" t="s">
        <v>1555</v>
      </c>
    </row>
    <row r="469" spans="1:4" ht="15.6" customHeight="1" x14ac:dyDescent="0.25">
      <c r="A469" s="49">
        <v>468</v>
      </c>
      <c r="B469" s="50" t="s">
        <v>1556</v>
      </c>
      <c r="C469" s="51" t="s">
        <v>1557</v>
      </c>
      <c r="D469" s="50" t="s">
        <v>1558</v>
      </c>
    </row>
    <row r="470" spans="1:4" ht="15.6" customHeight="1" x14ac:dyDescent="0.25">
      <c r="A470" s="49">
        <v>469</v>
      </c>
      <c r="B470" s="50" t="s">
        <v>1559</v>
      </c>
      <c r="C470" s="51" t="s">
        <v>1560</v>
      </c>
      <c r="D470" s="50" t="s">
        <v>1561</v>
      </c>
    </row>
    <row r="471" spans="1:4" ht="15.6" customHeight="1" x14ac:dyDescent="0.25">
      <c r="A471" s="49">
        <v>470</v>
      </c>
      <c r="B471" s="50" t="s">
        <v>1562</v>
      </c>
      <c r="C471" s="51" t="s">
        <v>1563</v>
      </c>
      <c r="D471" s="50" t="s">
        <v>1564</v>
      </c>
    </row>
    <row r="472" spans="1:4" ht="15.6" customHeight="1" x14ac:dyDescent="0.25">
      <c r="A472" s="49">
        <v>471</v>
      </c>
      <c r="B472" s="50" t="s">
        <v>1565</v>
      </c>
      <c r="C472" s="51" t="s">
        <v>1566</v>
      </c>
      <c r="D472" s="50" t="s">
        <v>1567</v>
      </c>
    </row>
    <row r="473" spans="1:4" ht="15.6" customHeight="1" x14ac:dyDescent="0.25">
      <c r="A473" s="49">
        <v>472</v>
      </c>
      <c r="B473" s="50" t="s">
        <v>1568</v>
      </c>
      <c r="C473" s="51" t="s">
        <v>1569</v>
      </c>
      <c r="D473" s="50" t="s">
        <v>1570</v>
      </c>
    </row>
    <row r="474" spans="1:4" ht="15.6" customHeight="1" x14ac:dyDescent="0.25">
      <c r="A474" s="49">
        <v>473</v>
      </c>
      <c r="B474" s="50" t="s">
        <v>1571</v>
      </c>
      <c r="C474" s="51" t="s">
        <v>1572</v>
      </c>
      <c r="D474" s="50" t="s">
        <v>1573</v>
      </c>
    </row>
    <row r="475" spans="1:4" ht="15.6" customHeight="1" x14ac:dyDescent="0.25">
      <c r="A475" s="49">
        <v>474</v>
      </c>
      <c r="B475" s="50" t="s">
        <v>1574</v>
      </c>
      <c r="C475" s="51" t="s">
        <v>1575</v>
      </c>
      <c r="D475" s="50" t="s">
        <v>1576</v>
      </c>
    </row>
    <row r="476" spans="1:4" ht="15.6" customHeight="1" x14ac:dyDescent="0.25">
      <c r="A476" s="49">
        <v>475</v>
      </c>
      <c r="B476" s="50" t="s">
        <v>1577</v>
      </c>
      <c r="C476" s="51" t="s">
        <v>1578</v>
      </c>
      <c r="D476" s="50" t="s">
        <v>1579</v>
      </c>
    </row>
    <row r="477" spans="1:4" ht="15.6" customHeight="1" x14ac:dyDescent="0.25">
      <c r="A477" s="49">
        <v>476</v>
      </c>
      <c r="B477" s="50" t="s">
        <v>1580</v>
      </c>
      <c r="C477" s="51" t="s">
        <v>1581</v>
      </c>
      <c r="D477" s="50" t="s">
        <v>1582</v>
      </c>
    </row>
    <row r="478" spans="1:4" ht="15.6" customHeight="1" x14ac:dyDescent="0.25">
      <c r="A478" s="49">
        <v>477</v>
      </c>
      <c r="B478" s="50" t="s">
        <v>1583</v>
      </c>
      <c r="C478" s="51" t="s">
        <v>1584</v>
      </c>
      <c r="D478" s="50" t="s">
        <v>1585</v>
      </c>
    </row>
    <row r="479" spans="1:4" ht="15.6" customHeight="1" x14ac:dyDescent="0.25">
      <c r="A479" s="49">
        <v>478</v>
      </c>
      <c r="B479" s="50" t="s">
        <v>1586</v>
      </c>
      <c r="C479" s="51" t="s">
        <v>1587</v>
      </c>
      <c r="D479" s="50" t="s">
        <v>1588</v>
      </c>
    </row>
    <row r="480" spans="1:4" ht="15.6" customHeight="1" x14ac:dyDescent="0.25">
      <c r="A480" s="49">
        <v>479</v>
      </c>
      <c r="B480" s="50" t="s">
        <v>1589</v>
      </c>
      <c r="C480" s="51" t="s">
        <v>1590</v>
      </c>
      <c r="D480" s="50" t="s">
        <v>1591</v>
      </c>
    </row>
    <row r="481" spans="1:4" ht="15.6" customHeight="1" x14ac:dyDescent="0.25">
      <c r="A481" s="49">
        <v>480</v>
      </c>
      <c r="B481" s="50" t="s">
        <v>1592</v>
      </c>
      <c r="C481" s="51" t="s">
        <v>1593</v>
      </c>
      <c r="D481" s="50" t="s">
        <v>1594</v>
      </c>
    </row>
    <row r="482" spans="1:4" ht="15.6" customHeight="1" x14ac:dyDescent="0.25">
      <c r="A482" s="49">
        <v>481</v>
      </c>
      <c r="B482" s="50" t="s">
        <v>1595</v>
      </c>
      <c r="C482" s="51" t="s">
        <v>1596</v>
      </c>
      <c r="D482" s="50" t="s">
        <v>1597</v>
      </c>
    </row>
    <row r="483" spans="1:4" ht="15.6" customHeight="1" x14ac:dyDescent="0.25">
      <c r="A483" s="49">
        <v>482</v>
      </c>
      <c r="B483" s="50" t="s">
        <v>1598</v>
      </c>
      <c r="C483" s="51" t="s">
        <v>1599</v>
      </c>
      <c r="D483" s="50" t="s">
        <v>1600</v>
      </c>
    </row>
    <row r="484" spans="1:4" ht="15.6" customHeight="1" x14ac:dyDescent="0.25">
      <c r="A484" s="49">
        <v>483</v>
      </c>
      <c r="B484" s="50" t="s">
        <v>1601</v>
      </c>
      <c r="C484" s="51" t="s">
        <v>1602</v>
      </c>
      <c r="D484" s="50" t="s">
        <v>1603</v>
      </c>
    </row>
    <row r="485" spans="1:4" ht="15.6" customHeight="1" x14ac:dyDescent="0.25">
      <c r="A485" s="49">
        <v>484</v>
      </c>
      <c r="B485" s="50" t="s">
        <v>1604</v>
      </c>
      <c r="C485" s="51" t="s">
        <v>1605</v>
      </c>
      <c r="D485" s="50" t="s">
        <v>1606</v>
      </c>
    </row>
    <row r="486" spans="1:4" ht="15.6" customHeight="1" x14ac:dyDescent="0.25">
      <c r="A486" s="49">
        <v>485</v>
      </c>
      <c r="B486" s="50" t="s">
        <v>1607</v>
      </c>
      <c r="C486" s="51" t="s">
        <v>1608</v>
      </c>
      <c r="D486" s="50" t="s">
        <v>1609</v>
      </c>
    </row>
    <row r="487" spans="1:4" ht="15.6" customHeight="1" x14ac:dyDescent="0.25">
      <c r="A487" s="49">
        <v>486</v>
      </c>
      <c r="B487" s="50" t="s">
        <v>1610</v>
      </c>
      <c r="C487" s="51" t="s">
        <v>1611</v>
      </c>
      <c r="D487" s="50" t="s">
        <v>1612</v>
      </c>
    </row>
    <row r="488" spans="1:4" ht="15.6" customHeight="1" x14ac:dyDescent="0.25">
      <c r="A488" s="49">
        <v>487</v>
      </c>
      <c r="B488" s="50" t="s">
        <v>1613</v>
      </c>
      <c r="C488" s="51" t="s">
        <v>1614</v>
      </c>
      <c r="D488" s="50" t="s">
        <v>1615</v>
      </c>
    </row>
    <row r="489" spans="1:4" ht="15.6" customHeight="1" x14ac:dyDescent="0.25">
      <c r="A489" s="49">
        <v>488</v>
      </c>
      <c r="B489" s="50" t="s">
        <v>1616</v>
      </c>
      <c r="C489" s="51" t="s">
        <v>1617</v>
      </c>
      <c r="D489" s="50" t="s">
        <v>1618</v>
      </c>
    </row>
    <row r="490" spans="1:4" ht="15.6" customHeight="1" x14ac:dyDescent="0.25">
      <c r="A490" s="49">
        <v>489</v>
      </c>
      <c r="B490" s="50" t="s">
        <v>1619</v>
      </c>
      <c r="C490" s="51" t="s">
        <v>1620</v>
      </c>
      <c r="D490" s="50" t="s">
        <v>1621</v>
      </c>
    </row>
    <row r="491" spans="1:4" ht="15.6" customHeight="1" x14ac:dyDescent="0.25">
      <c r="A491" s="49">
        <v>490</v>
      </c>
      <c r="B491" s="50" t="s">
        <v>1619</v>
      </c>
      <c r="C491" s="51" t="s">
        <v>1622</v>
      </c>
      <c r="D491" s="50" t="s">
        <v>1623</v>
      </c>
    </row>
    <row r="492" spans="1:4" ht="15.6" customHeight="1" x14ac:dyDescent="0.25">
      <c r="A492" s="49">
        <v>491</v>
      </c>
      <c r="B492" s="50" t="s">
        <v>1624</v>
      </c>
      <c r="C492" s="51" t="s">
        <v>1625</v>
      </c>
      <c r="D492" s="50" t="s">
        <v>1626</v>
      </c>
    </row>
    <row r="493" spans="1:4" ht="15.6" customHeight="1" x14ac:dyDescent="0.25">
      <c r="A493" s="49">
        <v>492</v>
      </c>
      <c r="B493" s="50" t="s">
        <v>1627</v>
      </c>
      <c r="C493" s="51" t="s">
        <v>1628</v>
      </c>
      <c r="D493" s="50" t="s">
        <v>1629</v>
      </c>
    </row>
    <row r="494" spans="1:4" ht="15.6" customHeight="1" x14ac:dyDescent="0.25">
      <c r="A494" s="49">
        <v>493</v>
      </c>
      <c r="B494" s="50" t="s">
        <v>1630</v>
      </c>
      <c r="C494" s="51" t="s">
        <v>1631</v>
      </c>
      <c r="D494" s="50" t="s">
        <v>1632</v>
      </c>
    </row>
    <row r="495" spans="1:4" ht="15.6" customHeight="1" x14ac:dyDescent="0.25">
      <c r="A495" s="49">
        <v>494</v>
      </c>
      <c r="B495" s="50" t="s">
        <v>1633</v>
      </c>
      <c r="C495" s="51" t="s">
        <v>1634</v>
      </c>
      <c r="D495" s="50" t="s">
        <v>1635</v>
      </c>
    </row>
    <row r="496" spans="1:4" ht="15.6" customHeight="1" x14ac:dyDescent="0.25">
      <c r="A496" s="49">
        <v>495</v>
      </c>
      <c r="B496" s="50" t="s">
        <v>1636</v>
      </c>
      <c r="C496" s="51" t="s">
        <v>1637</v>
      </c>
      <c r="D496" s="50" t="s">
        <v>1638</v>
      </c>
    </row>
    <row r="497" spans="1:4" ht="15.6" customHeight="1" x14ac:dyDescent="0.25">
      <c r="A497" s="49">
        <v>496</v>
      </c>
      <c r="B497" s="50" t="s">
        <v>1639</v>
      </c>
      <c r="C497" s="51" t="s">
        <v>1640</v>
      </c>
      <c r="D497" s="50" t="s">
        <v>1641</v>
      </c>
    </row>
    <row r="498" spans="1:4" ht="15.6" customHeight="1" x14ac:dyDescent="0.25">
      <c r="A498" s="49">
        <v>497</v>
      </c>
      <c r="B498" s="50" t="s">
        <v>1642</v>
      </c>
      <c r="C498" s="51" t="s">
        <v>1643</v>
      </c>
      <c r="D498" s="50" t="s">
        <v>1644</v>
      </c>
    </row>
    <row r="499" spans="1:4" ht="15.6" customHeight="1" x14ac:dyDescent="0.25">
      <c r="A499" s="49">
        <v>498</v>
      </c>
      <c r="B499" s="50" t="s">
        <v>1645</v>
      </c>
      <c r="C499" s="51" t="s">
        <v>1646</v>
      </c>
      <c r="D499" s="50" t="s">
        <v>1647</v>
      </c>
    </row>
    <row r="500" spans="1:4" ht="15.6" customHeight="1" x14ac:dyDescent="0.25">
      <c r="A500" s="49">
        <v>499</v>
      </c>
      <c r="B500" s="50" t="s">
        <v>1648</v>
      </c>
      <c r="C500" s="51" t="s">
        <v>1649</v>
      </c>
      <c r="D500" s="50" t="s">
        <v>1650</v>
      </c>
    </row>
    <row r="501" spans="1:4" ht="15.6" customHeight="1" x14ac:dyDescent="0.25">
      <c r="A501" s="49">
        <v>500</v>
      </c>
      <c r="B501" s="50" t="s">
        <v>1651</v>
      </c>
      <c r="C501" s="51" t="s">
        <v>1652</v>
      </c>
      <c r="D501" s="50" t="s">
        <v>1653</v>
      </c>
    </row>
    <row r="502" spans="1:4" ht="15.6" customHeight="1" x14ac:dyDescent="0.25">
      <c r="A502" s="49">
        <v>501</v>
      </c>
      <c r="B502" s="50" t="s">
        <v>1654</v>
      </c>
      <c r="C502" s="51" t="s">
        <v>1655</v>
      </c>
      <c r="D502" s="50" t="s">
        <v>1656</v>
      </c>
    </row>
    <row r="503" spans="1:4" ht="15.6" customHeight="1" x14ac:dyDescent="0.25">
      <c r="A503" s="49">
        <v>502</v>
      </c>
      <c r="B503" s="50" t="s">
        <v>1657</v>
      </c>
      <c r="C503" s="51" t="s">
        <v>1658</v>
      </c>
      <c r="D503" s="50" t="s">
        <v>1659</v>
      </c>
    </row>
    <row r="504" spans="1:4" ht="15.6" customHeight="1" x14ac:dyDescent="0.25">
      <c r="A504" s="49">
        <v>503</v>
      </c>
      <c r="B504" s="50" t="s">
        <v>1660</v>
      </c>
      <c r="C504" s="51" t="s">
        <v>1661</v>
      </c>
      <c r="D504" s="50" t="s">
        <v>1662</v>
      </c>
    </row>
    <row r="505" spans="1:4" ht="15.6" customHeight="1" x14ac:dyDescent="0.25">
      <c r="A505" s="49">
        <v>504</v>
      </c>
      <c r="B505" s="50" t="s">
        <v>1663</v>
      </c>
      <c r="C505" s="51" t="s">
        <v>1664</v>
      </c>
      <c r="D505" s="50" t="s">
        <v>1665</v>
      </c>
    </row>
    <row r="506" spans="1:4" ht="15.6" customHeight="1" x14ac:dyDescent="0.25">
      <c r="A506" s="49">
        <v>505</v>
      </c>
      <c r="B506" s="50" t="s">
        <v>1666</v>
      </c>
      <c r="C506" s="51" t="s">
        <v>1667</v>
      </c>
      <c r="D506" s="50" t="s">
        <v>1668</v>
      </c>
    </row>
    <row r="507" spans="1:4" ht="15.6" customHeight="1" x14ac:dyDescent="0.25">
      <c r="A507" s="49">
        <v>506</v>
      </c>
      <c r="B507" s="50" t="s">
        <v>1669</v>
      </c>
      <c r="C507" s="51" t="s">
        <v>1670</v>
      </c>
      <c r="D507" s="50" t="s">
        <v>1671</v>
      </c>
    </row>
    <row r="508" spans="1:4" ht="15.6" customHeight="1" x14ac:dyDescent="0.25">
      <c r="A508" s="49">
        <v>507</v>
      </c>
      <c r="B508" s="50" t="s">
        <v>1672</v>
      </c>
      <c r="C508" s="51" t="s">
        <v>1673</v>
      </c>
      <c r="D508" s="50" t="s">
        <v>1674</v>
      </c>
    </row>
    <row r="509" spans="1:4" ht="15.6" customHeight="1" x14ac:dyDescent="0.25">
      <c r="A509" s="49">
        <v>508</v>
      </c>
      <c r="B509" s="50" t="s">
        <v>1675</v>
      </c>
      <c r="C509" s="51" t="s">
        <v>1676</v>
      </c>
      <c r="D509" s="50" t="s">
        <v>1677</v>
      </c>
    </row>
    <row r="510" spans="1:4" ht="15.6" customHeight="1" x14ac:dyDescent="0.25">
      <c r="A510" s="49">
        <v>509</v>
      </c>
      <c r="B510" s="50" t="s">
        <v>1678</v>
      </c>
      <c r="C510" s="51" t="s">
        <v>1679</v>
      </c>
      <c r="D510" s="50" t="s">
        <v>1680</v>
      </c>
    </row>
    <row r="511" spans="1:4" ht="15.6" customHeight="1" x14ac:dyDescent="0.25">
      <c r="A511" s="49">
        <v>510</v>
      </c>
      <c r="B511" s="50" t="s">
        <v>1681</v>
      </c>
      <c r="C511" s="51" t="s">
        <v>1682</v>
      </c>
      <c r="D511" s="50" t="s">
        <v>1683</v>
      </c>
    </row>
    <row r="512" spans="1:4" ht="15.6" customHeight="1" x14ac:dyDescent="0.25">
      <c r="A512" s="49">
        <v>511</v>
      </c>
      <c r="B512" s="50" t="s">
        <v>1684</v>
      </c>
      <c r="C512" s="51" t="s">
        <v>1685</v>
      </c>
      <c r="D512" s="50" t="s">
        <v>1686</v>
      </c>
    </row>
    <row r="513" spans="1:4" ht="15.6" customHeight="1" x14ac:dyDescent="0.25">
      <c r="A513" s="49">
        <v>512</v>
      </c>
      <c r="B513" s="50" t="s">
        <v>1687</v>
      </c>
      <c r="C513" s="51" t="s">
        <v>1688</v>
      </c>
      <c r="D513" s="50" t="s">
        <v>1689</v>
      </c>
    </row>
    <row r="514" spans="1:4" ht="15.6" customHeight="1" x14ac:dyDescent="0.25">
      <c r="A514" s="49">
        <v>513</v>
      </c>
      <c r="B514" s="50" t="s">
        <v>1690</v>
      </c>
      <c r="C514" s="51" t="s">
        <v>1691</v>
      </c>
      <c r="D514" s="50" t="s">
        <v>1692</v>
      </c>
    </row>
    <row r="515" spans="1:4" ht="15.6" customHeight="1" x14ac:dyDescent="0.25">
      <c r="A515" s="49">
        <v>514</v>
      </c>
      <c r="B515" s="50" t="s">
        <v>1693</v>
      </c>
      <c r="C515" s="51" t="s">
        <v>1694</v>
      </c>
      <c r="D515" s="50" t="s">
        <v>1695</v>
      </c>
    </row>
    <row r="516" spans="1:4" ht="15.6" customHeight="1" x14ac:dyDescent="0.25">
      <c r="A516" s="49">
        <v>515</v>
      </c>
      <c r="B516" s="50" t="s">
        <v>1696</v>
      </c>
      <c r="C516" s="51" t="s">
        <v>1697</v>
      </c>
      <c r="D516" s="50" t="s">
        <v>1698</v>
      </c>
    </row>
    <row r="517" spans="1:4" ht="15.6" customHeight="1" x14ac:dyDescent="0.25">
      <c r="A517" s="49">
        <v>516</v>
      </c>
      <c r="B517" s="50" t="s">
        <v>1699</v>
      </c>
      <c r="C517" s="51" t="s">
        <v>1700</v>
      </c>
      <c r="D517" s="50" t="s">
        <v>1701</v>
      </c>
    </row>
    <row r="518" spans="1:4" ht="15.6" customHeight="1" x14ac:dyDescent="0.25">
      <c r="A518" s="49">
        <v>517</v>
      </c>
      <c r="B518" s="50" t="s">
        <v>1702</v>
      </c>
      <c r="C518" s="51" t="s">
        <v>1703</v>
      </c>
      <c r="D518" s="50" t="s">
        <v>1704</v>
      </c>
    </row>
    <row r="519" spans="1:4" ht="15.6" customHeight="1" x14ac:dyDescent="0.25">
      <c r="A519" s="49">
        <v>518</v>
      </c>
      <c r="B519" s="50" t="s">
        <v>1705</v>
      </c>
      <c r="C519" s="51" t="s">
        <v>1706</v>
      </c>
      <c r="D519" s="50" t="s">
        <v>1707</v>
      </c>
    </row>
    <row r="520" spans="1:4" ht="15.6" customHeight="1" x14ac:dyDescent="0.25">
      <c r="A520" s="49">
        <v>519</v>
      </c>
      <c r="B520" s="50" t="s">
        <v>1708</v>
      </c>
      <c r="C520" s="51" t="s">
        <v>1709</v>
      </c>
      <c r="D520" s="50" t="s">
        <v>1710</v>
      </c>
    </row>
    <row r="521" spans="1:4" ht="15.6" customHeight="1" x14ac:dyDescent="0.25">
      <c r="A521" s="49">
        <v>520</v>
      </c>
      <c r="B521" s="50" t="s">
        <v>1711</v>
      </c>
      <c r="C521" s="51" t="s">
        <v>1712</v>
      </c>
      <c r="D521" s="50" t="s">
        <v>1713</v>
      </c>
    </row>
    <row r="522" spans="1:4" ht="15.6" customHeight="1" x14ac:dyDescent="0.25">
      <c r="A522" s="49">
        <v>521</v>
      </c>
      <c r="B522" s="50" t="s">
        <v>1714</v>
      </c>
      <c r="C522" s="51" t="s">
        <v>1715</v>
      </c>
      <c r="D522" s="50" t="s">
        <v>1716</v>
      </c>
    </row>
    <row r="523" spans="1:4" ht="15.6" customHeight="1" x14ac:dyDescent="0.25">
      <c r="A523" s="49">
        <v>522</v>
      </c>
      <c r="B523" s="50" t="s">
        <v>1717</v>
      </c>
      <c r="C523" s="51" t="s">
        <v>1718</v>
      </c>
      <c r="D523" s="50" t="s">
        <v>1719</v>
      </c>
    </row>
    <row r="524" spans="1:4" ht="15.6" customHeight="1" x14ac:dyDescent="0.25">
      <c r="A524" s="49">
        <v>523</v>
      </c>
      <c r="B524" s="50" t="s">
        <v>1720</v>
      </c>
      <c r="C524" s="51" t="s">
        <v>1721</v>
      </c>
      <c r="D524" s="50" t="s">
        <v>1722</v>
      </c>
    </row>
    <row r="525" spans="1:4" ht="15.6" customHeight="1" x14ac:dyDescent="0.25">
      <c r="A525" s="49">
        <v>524</v>
      </c>
      <c r="B525" s="50" t="s">
        <v>1723</v>
      </c>
      <c r="C525" s="51" t="s">
        <v>1724</v>
      </c>
      <c r="D525" s="50" t="s">
        <v>1725</v>
      </c>
    </row>
    <row r="526" spans="1:4" ht="15.6" customHeight="1" x14ac:dyDescent="0.25">
      <c r="A526" s="49">
        <v>525</v>
      </c>
      <c r="B526" s="50" t="s">
        <v>1726</v>
      </c>
      <c r="C526" s="51" t="s">
        <v>1727</v>
      </c>
      <c r="D526" s="50" t="s">
        <v>1728</v>
      </c>
    </row>
    <row r="527" spans="1:4" ht="15.6" customHeight="1" x14ac:dyDescent="0.25">
      <c r="A527" s="49">
        <v>526</v>
      </c>
      <c r="B527" s="50" t="s">
        <v>1729</v>
      </c>
      <c r="C527" s="51" t="s">
        <v>1730</v>
      </c>
      <c r="D527" s="50" t="s">
        <v>1731</v>
      </c>
    </row>
    <row r="528" spans="1:4" ht="15.6" customHeight="1" x14ac:dyDescent="0.25">
      <c r="A528" s="49">
        <v>527</v>
      </c>
      <c r="B528" s="50" t="s">
        <v>1732</v>
      </c>
      <c r="C528" s="51" t="s">
        <v>1733</v>
      </c>
      <c r="D528" s="50" t="s">
        <v>1734</v>
      </c>
    </row>
    <row r="529" spans="1:4" ht="15.6" customHeight="1" x14ac:dyDescent="0.25">
      <c r="A529" s="49">
        <v>528</v>
      </c>
      <c r="B529" s="50" t="s">
        <v>1735</v>
      </c>
      <c r="C529" s="51" t="s">
        <v>1736</v>
      </c>
      <c r="D529" s="50" t="s">
        <v>1737</v>
      </c>
    </row>
    <row r="530" spans="1:4" ht="15.6" customHeight="1" x14ac:dyDescent="0.25">
      <c r="A530" s="49">
        <v>529</v>
      </c>
      <c r="B530" s="50" t="s">
        <v>1738</v>
      </c>
      <c r="C530" s="51" t="s">
        <v>1739</v>
      </c>
      <c r="D530" s="50" t="s">
        <v>1740</v>
      </c>
    </row>
    <row r="531" spans="1:4" ht="15.6" customHeight="1" x14ac:dyDescent="0.25">
      <c r="A531" s="49">
        <v>530</v>
      </c>
      <c r="B531" s="50" t="s">
        <v>1741</v>
      </c>
      <c r="C531" s="51" t="s">
        <v>1742</v>
      </c>
      <c r="D531" s="50" t="s">
        <v>1743</v>
      </c>
    </row>
    <row r="532" spans="1:4" ht="15.6" customHeight="1" x14ac:dyDescent="0.25">
      <c r="A532" s="49">
        <v>531</v>
      </c>
      <c r="B532" s="50" t="s">
        <v>1744</v>
      </c>
      <c r="C532" s="51" t="s">
        <v>1745</v>
      </c>
      <c r="D532" s="50" t="s">
        <v>1746</v>
      </c>
    </row>
    <row r="533" spans="1:4" ht="15.6" customHeight="1" x14ac:dyDescent="0.25">
      <c r="A533" s="49">
        <v>532</v>
      </c>
      <c r="B533" s="50" t="s">
        <v>1747</v>
      </c>
      <c r="C533" s="51" t="s">
        <v>1748</v>
      </c>
      <c r="D533" s="50" t="s">
        <v>1749</v>
      </c>
    </row>
    <row r="534" spans="1:4" ht="15.6" customHeight="1" x14ac:dyDescent="0.25">
      <c r="A534" s="49">
        <v>533</v>
      </c>
      <c r="B534" s="50" t="s">
        <v>1750</v>
      </c>
      <c r="C534" s="51" t="s">
        <v>1751</v>
      </c>
      <c r="D534" s="50" t="s">
        <v>1752</v>
      </c>
    </row>
    <row r="535" spans="1:4" ht="15.6" customHeight="1" x14ac:dyDescent="0.25">
      <c r="A535" s="49">
        <v>534</v>
      </c>
      <c r="B535" s="50" t="s">
        <v>1753</v>
      </c>
      <c r="C535" s="51" t="s">
        <v>1754</v>
      </c>
      <c r="D535" s="50" t="s">
        <v>1755</v>
      </c>
    </row>
    <row r="536" spans="1:4" ht="15.6" customHeight="1" x14ac:dyDescent="0.25">
      <c r="A536" s="49">
        <v>535</v>
      </c>
      <c r="B536" s="50" t="s">
        <v>1756</v>
      </c>
      <c r="C536" s="51" t="s">
        <v>1757</v>
      </c>
      <c r="D536" s="50" t="s">
        <v>1758</v>
      </c>
    </row>
    <row r="537" spans="1:4" ht="15.6" customHeight="1" x14ac:dyDescent="0.25">
      <c r="A537" s="49">
        <v>536</v>
      </c>
      <c r="B537" s="50" t="s">
        <v>1759</v>
      </c>
      <c r="C537" s="51" t="s">
        <v>1760</v>
      </c>
      <c r="D537" s="50" t="s">
        <v>1761</v>
      </c>
    </row>
    <row r="538" spans="1:4" ht="15.6" customHeight="1" x14ac:dyDescent="0.25">
      <c r="A538" s="49">
        <v>537</v>
      </c>
      <c r="B538" s="50" t="s">
        <v>1762</v>
      </c>
      <c r="C538" s="51" t="s">
        <v>1763</v>
      </c>
      <c r="D538" s="50" t="s">
        <v>1764</v>
      </c>
    </row>
    <row r="539" spans="1:4" ht="15.6" customHeight="1" x14ac:dyDescent="0.25">
      <c r="A539" s="49">
        <v>538</v>
      </c>
      <c r="B539" s="50" t="s">
        <v>1765</v>
      </c>
      <c r="C539" s="51" t="s">
        <v>1766</v>
      </c>
      <c r="D539" s="50" t="s">
        <v>1767</v>
      </c>
    </row>
    <row r="540" spans="1:4" ht="15.6" customHeight="1" x14ac:dyDescent="0.25">
      <c r="A540" s="49">
        <v>539</v>
      </c>
      <c r="B540" s="50" t="s">
        <v>1768</v>
      </c>
      <c r="C540" s="51" t="s">
        <v>1769</v>
      </c>
      <c r="D540" s="50" t="s">
        <v>1770</v>
      </c>
    </row>
    <row r="541" spans="1:4" ht="15.6" customHeight="1" x14ac:dyDescent="0.25">
      <c r="A541" s="49">
        <v>540</v>
      </c>
      <c r="B541" s="50" t="s">
        <v>1771</v>
      </c>
      <c r="C541" s="51" t="s">
        <v>1772</v>
      </c>
      <c r="D541" s="50" t="s">
        <v>1773</v>
      </c>
    </row>
    <row r="542" spans="1:4" ht="15.6" customHeight="1" x14ac:dyDescent="0.25">
      <c r="A542" s="49">
        <v>541</v>
      </c>
      <c r="B542" s="50" t="s">
        <v>1774</v>
      </c>
      <c r="C542" s="51" t="s">
        <v>1775</v>
      </c>
      <c r="D542" s="50" t="s">
        <v>1776</v>
      </c>
    </row>
    <row r="543" spans="1:4" ht="15.6" customHeight="1" x14ac:dyDescent="0.25">
      <c r="A543" s="49">
        <v>542</v>
      </c>
      <c r="B543" s="50" t="s">
        <v>1777</v>
      </c>
      <c r="C543" s="51" t="s">
        <v>1778</v>
      </c>
      <c r="D543" s="50" t="s">
        <v>1779</v>
      </c>
    </row>
    <row r="544" spans="1:4" ht="15.6" customHeight="1" x14ac:dyDescent="0.25">
      <c r="A544" s="49">
        <v>543</v>
      </c>
      <c r="B544" s="50" t="s">
        <v>1780</v>
      </c>
      <c r="C544" s="51" t="s">
        <v>1781</v>
      </c>
      <c r="D544" s="50" t="s">
        <v>1782</v>
      </c>
    </row>
    <row r="545" spans="1:4" ht="15.6" customHeight="1" x14ac:dyDescent="0.25">
      <c r="A545" s="49">
        <v>544</v>
      </c>
      <c r="B545" s="50" t="s">
        <v>1783</v>
      </c>
      <c r="C545" s="51" t="s">
        <v>1784</v>
      </c>
      <c r="D545" s="50" t="s">
        <v>1785</v>
      </c>
    </row>
    <row r="546" spans="1:4" ht="15.6" customHeight="1" x14ac:dyDescent="0.25">
      <c r="A546" s="49">
        <v>545</v>
      </c>
      <c r="B546" s="50" t="s">
        <v>1786</v>
      </c>
      <c r="C546" s="51" t="s">
        <v>1787</v>
      </c>
      <c r="D546" s="50" t="s">
        <v>1788</v>
      </c>
    </row>
    <row r="547" spans="1:4" ht="15.6" customHeight="1" x14ac:dyDescent="0.25">
      <c r="A547" s="49">
        <v>546</v>
      </c>
      <c r="B547" s="50" t="s">
        <v>1789</v>
      </c>
      <c r="C547" s="51" t="s">
        <v>1790</v>
      </c>
      <c r="D547" s="50" t="s">
        <v>1791</v>
      </c>
    </row>
    <row r="548" spans="1:4" ht="15.6" customHeight="1" x14ac:dyDescent="0.25">
      <c r="A548" s="49">
        <v>547</v>
      </c>
      <c r="B548" s="50" t="s">
        <v>1792</v>
      </c>
      <c r="C548" s="51" t="s">
        <v>1793</v>
      </c>
      <c r="D548" s="50" t="s">
        <v>1794</v>
      </c>
    </row>
    <row r="549" spans="1:4" ht="15.6" customHeight="1" x14ac:dyDescent="0.25">
      <c r="A549" s="49">
        <v>548</v>
      </c>
      <c r="B549" s="50" t="s">
        <v>1795</v>
      </c>
      <c r="C549" s="51" t="s">
        <v>1796</v>
      </c>
      <c r="D549" s="50" t="s">
        <v>1797</v>
      </c>
    </row>
    <row r="550" spans="1:4" ht="15.6" customHeight="1" x14ac:dyDescent="0.25">
      <c r="A550" s="49">
        <v>549</v>
      </c>
      <c r="B550" s="50" t="s">
        <v>1798</v>
      </c>
      <c r="C550" s="51" t="s">
        <v>1799</v>
      </c>
      <c r="D550" s="50" t="s">
        <v>1800</v>
      </c>
    </row>
    <row r="551" spans="1:4" ht="15.6" customHeight="1" x14ac:dyDescent="0.25">
      <c r="A551" s="49">
        <v>550</v>
      </c>
      <c r="B551" s="50" t="s">
        <v>1801</v>
      </c>
      <c r="C551" s="51" t="s">
        <v>1802</v>
      </c>
      <c r="D551" s="50" t="s">
        <v>1803</v>
      </c>
    </row>
    <row r="552" spans="1:4" ht="15.6" customHeight="1" x14ac:dyDescent="0.25">
      <c r="A552" s="49">
        <v>551</v>
      </c>
      <c r="B552" s="50" t="s">
        <v>1804</v>
      </c>
      <c r="C552" s="51" t="s">
        <v>1805</v>
      </c>
      <c r="D552" s="50" t="s">
        <v>1806</v>
      </c>
    </row>
    <row r="553" spans="1:4" ht="15.6" customHeight="1" x14ac:dyDescent="0.25">
      <c r="A553" s="49">
        <v>552</v>
      </c>
      <c r="B553" s="50" t="s">
        <v>1807</v>
      </c>
      <c r="C553" s="51" t="s">
        <v>1808</v>
      </c>
      <c r="D553" s="50" t="s">
        <v>1809</v>
      </c>
    </row>
    <row r="554" spans="1:4" ht="15.6" customHeight="1" x14ac:dyDescent="0.25">
      <c r="A554" s="49">
        <v>553</v>
      </c>
      <c r="B554" s="50" t="s">
        <v>1810</v>
      </c>
      <c r="C554" s="51" t="s">
        <v>1811</v>
      </c>
      <c r="D554" s="50" t="s">
        <v>1812</v>
      </c>
    </row>
    <row r="555" spans="1:4" ht="15.6" customHeight="1" x14ac:dyDescent="0.25">
      <c r="A555" s="49">
        <v>554</v>
      </c>
      <c r="B555" s="50" t="s">
        <v>1813</v>
      </c>
      <c r="C555" s="51" t="s">
        <v>1814</v>
      </c>
      <c r="D555" s="50" t="s">
        <v>1815</v>
      </c>
    </row>
    <row r="556" spans="1:4" ht="15.6" customHeight="1" x14ac:dyDescent="0.25">
      <c r="A556" s="49">
        <v>555</v>
      </c>
      <c r="B556" s="50" t="s">
        <v>1816</v>
      </c>
      <c r="C556" s="51" t="s">
        <v>1817</v>
      </c>
      <c r="D556" s="50" t="s">
        <v>1818</v>
      </c>
    </row>
    <row r="557" spans="1:4" ht="15.6" customHeight="1" x14ac:dyDescent="0.25">
      <c r="A557" s="49">
        <v>556</v>
      </c>
      <c r="B557" s="50" t="s">
        <v>1819</v>
      </c>
      <c r="C557" s="51" t="s">
        <v>1820</v>
      </c>
      <c r="D557" s="50" t="s">
        <v>1821</v>
      </c>
    </row>
    <row r="558" spans="1:4" ht="15.6" customHeight="1" x14ac:dyDescent="0.25">
      <c r="A558" s="49">
        <v>557</v>
      </c>
      <c r="B558" s="50" t="s">
        <v>1822</v>
      </c>
      <c r="C558" s="51" t="s">
        <v>1823</v>
      </c>
      <c r="D558" s="50" t="s">
        <v>1824</v>
      </c>
    </row>
    <row r="559" spans="1:4" ht="15.6" customHeight="1" x14ac:dyDescent="0.25">
      <c r="A559" s="49">
        <v>558</v>
      </c>
      <c r="B559" s="50" t="s">
        <v>1825</v>
      </c>
      <c r="C559" s="51" t="s">
        <v>1826</v>
      </c>
      <c r="D559" s="50" t="s">
        <v>1827</v>
      </c>
    </row>
    <row r="560" spans="1:4" ht="15.6" customHeight="1" x14ac:dyDescent="0.25">
      <c r="A560" s="49">
        <v>559</v>
      </c>
      <c r="B560" s="50" t="s">
        <v>1828</v>
      </c>
      <c r="C560" s="51" t="s">
        <v>1829</v>
      </c>
      <c r="D560" s="50" t="s">
        <v>1830</v>
      </c>
    </row>
    <row r="561" spans="1:4" ht="15.6" customHeight="1" x14ac:dyDescent="0.25">
      <c r="A561" s="49">
        <v>560</v>
      </c>
      <c r="B561" s="50" t="s">
        <v>1831</v>
      </c>
      <c r="C561" s="51" t="s">
        <v>1832</v>
      </c>
      <c r="D561" s="50" t="s">
        <v>1833</v>
      </c>
    </row>
    <row r="562" spans="1:4" ht="15.6" customHeight="1" x14ac:dyDescent="0.25">
      <c r="A562" s="49">
        <v>561</v>
      </c>
      <c r="B562" s="50" t="s">
        <v>1834</v>
      </c>
      <c r="C562" s="51" t="s">
        <v>1835</v>
      </c>
      <c r="D562" s="50" t="s">
        <v>1836</v>
      </c>
    </row>
    <row r="563" spans="1:4" ht="15.6" customHeight="1" x14ac:dyDescent="0.25">
      <c r="A563" s="49">
        <v>562</v>
      </c>
      <c r="B563" s="50" t="s">
        <v>1837</v>
      </c>
      <c r="C563" s="51" t="s">
        <v>1838</v>
      </c>
      <c r="D563" s="50" t="s">
        <v>1839</v>
      </c>
    </row>
    <row r="564" spans="1:4" ht="15.6" customHeight="1" x14ac:dyDescent="0.25">
      <c r="A564" s="49">
        <v>563</v>
      </c>
      <c r="B564" s="50" t="s">
        <v>1840</v>
      </c>
      <c r="C564" s="51" t="s">
        <v>1841</v>
      </c>
      <c r="D564" s="50" t="s">
        <v>1842</v>
      </c>
    </row>
    <row r="565" spans="1:4" ht="15.6" customHeight="1" x14ac:dyDescent="0.25">
      <c r="A565" s="49">
        <v>564</v>
      </c>
      <c r="B565" s="50" t="s">
        <v>1843</v>
      </c>
      <c r="C565" s="51" t="s">
        <v>1844</v>
      </c>
      <c r="D565" s="50" t="s">
        <v>1845</v>
      </c>
    </row>
    <row r="566" spans="1:4" ht="15.6" customHeight="1" x14ac:dyDescent="0.25">
      <c r="A566" s="49">
        <v>565</v>
      </c>
      <c r="B566" s="50" t="s">
        <v>1846</v>
      </c>
      <c r="C566" s="51" t="s">
        <v>1847</v>
      </c>
      <c r="D566" s="50" t="s">
        <v>1848</v>
      </c>
    </row>
    <row r="567" spans="1:4" ht="15.6" customHeight="1" x14ac:dyDescent="0.25">
      <c r="A567" s="49">
        <v>566</v>
      </c>
      <c r="B567" s="50" t="s">
        <v>1849</v>
      </c>
      <c r="C567" s="51" t="s">
        <v>1850</v>
      </c>
      <c r="D567" s="50" t="s">
        <v>1851</v>
      </c>
    </row>
    <row r="568" spans="1:4" ht="15.6" customHeight="1" x14ac:dyDescent="0.25">
      <c r="A568" s="49">
        <v>567</v>
      </c>
      <c r="B568" s="50" t="s">
        <v>1852</v>
      </c>
      <c r="C568" s="51" t="s">
        <v>1853</v>
      </c>
      <c r="D568" s="50" t="s">
        <v>1854</v>
      </c>
    </row>
    <row r="569" spans="1:4" ht="15.6" customHeight="1" x14ac:dyDescent="0.25">
      <c r="A569" s="49">
        <v>568</v>
      </c>
      <c r="B569" s="50" t="s">
        <v>1855</v>
      </c>
      <c r="C569" s="51" t="s">
        <v>1856</v>
      </c>
      <c r="D569" s="50" t="s">
        <v>1857</v>
      </c>
    </row>
    <row r="570" spans="1:4" ht="15.6" customHeight="1" x14ac:dyDescent="0.25">
      <c r="A570" s="49">
        <v>569</v>
      </c>
      <c r="B570" s="50" t="s">
        <v>1858</v>
      </c>
      <c r="C570" s="51" t="s">
        <v>1859</v>
      </c>
      <c r="D570" s="50" t="s">
        <v>1860</v>
      </c>
    </row>
    <row r="571" spans="1:4" ht="15.6" customHeight="1" x14ac:dyDescent="0.25">
      <c r="A571" s="49">
        <v>570</v>
      </c>
      <c r="B571" s="50" t="s">
        <v>1861</v>
      </c>
      <c r="C571" s="51" t="s">
        <v>1862</v>
      </c>
      <c r="D571" s="50" t="s">
        <v>1863</v>
      </c>
    </row>
    <row r="572" spans="1:4" ht="15.6" customHeight="1" x14ac:dyDescent="0.25">
      <c r="A572" s="49">
        <v>571</v>
      </c>
      <c r="B572" s="50" t="s">
        <v>1864</v>
      </c>
      <c r="C572" s="51" t="s">
        <v>1865</v>
      </c>
      <c r="D572" s="50" t="s">
        <v>1866</v>
      </c>
    </row>
    <row r="573" spans="1:4" ht="15.6" customHeight="1" x14ac:dyDescent="0.25">
      <c r="A573" s="49">
        <v>572</v>
      </c>
      <c r="B573" s="50" t="s">
        <v>1867</v>
      </c>
      <c r="C573" s="51" t="s">
        <v>1868</v>
      </c>
      <c r="D573" s="50" t="s">
        <v>1869</v>
      </c>
    </row>
    <row r="574" spans="1:4" ht="15.6" customHeight="1" x14ac:dyDescent="0.25">
      <c r="A574" s="49">
        <v>573</v>
      </c>
      <c r="B574" s="50" t="s">
        <v>1870</v>
      </c>
      <c r="C574" s="51" t="s">
        <v>1871</v>
      </c>
      <c r="D574" s="50" t="s">
        <v>1872</v>
      </c>
    </row>
    <row r="575" spans="1:4" ht="15.6" customHeight="1" x14ac:dyDescent="0.25">
      <c r="A575" s="49">
        <v>574</v>
      </c>
      <c r="B575" s="50" t="s">
        <v>1873</v>
      </c>
      <c r="C575" s="51" t="s">
        <v>1874</v>
      </c>
      <c r="D575" s="50" t="s">
        <v>1875</v>
      </c>
    </row>
    <row r="576" spans="1:4" ht="15.6" customHeight="1" x14ac:dyDescent="0.25">
      <c r="A576" s="49">
        <v>575</v>
      </c>
      <c r="B576" s="50" t="s">
        <v>1876</v>
      </c>
      <c r="C576" s="51" t="s">
        <v>1877</v>
      </c>
      <c r="D576" s="50" t="s">
        <v>1878</v>
      </c>
    </row>
    <row r="577" spans="1:4" ht="15.6" customHeight="1" x14ac:dyDescent="0.25">
      <c r="A577" s="49">
        <v>576</v>
      </c>
      <c r="B577" s="50" t="s">
        <v>1879</v>
      </c>
      <c r="C577" s="51" t="s">
        <v>1880</v>
      </c>
      <c r="D577" s="50" t="s">
        <v>1881</v>
      </c>
    </row>
    <row r="578" spans="1:4" ht="15.6" customHeight="1" x14ac:dyDescent="0.25">
      <c r="A578" s="49">
        <v>577</v>
      </c>
      <c r="B578" s="50" t="s">
        <v>1882</v>
      </c>
      <c r="C578" s="51" t="s">
        <v>1883</v>
      </c>
      <c r="D578" s="50" t="s">
        <v>1884</v>
      </c>
    </row>
    <row r="579" spans="1:4" ht="15.6" customHeight="1" x14ac:dyDescent="0.25">
      <c r="A579" s="49">
        <v>578</v>
      </c>
      <c r="B579" s="50" t="s">
        <v>1885</v>
      </c>
      <c r="C579" s="51" t="s">
        <v>1886</v>
      </c>
      <c r="D579" s="50" t="s">
        <v>1887</v>
      </c>
    </row>
    <row r="580" spans="1:4" ht="15.6" customHeight="1" x14ac:dyDescent="0.25">
      <c r="A580" s="49">
        <v>579</v>
      </c>
      <c r="B580" s="50" t="s">
        <v>1888</v>
      </c>
      <c r="C580" s="51" t="s">
        <v>1889</v>
      </c>
      <c r="D580" s="50" t="s">
        <v>1890</v>
      </c>
    </row>
    <row r="581" spans="1:4" ht="15.6" customHeight="1" x14ac:dyDescent="0.25">
      <c r="A581" s="49">
        <v>580</v>
      </c>
      <c r="B581" s="50" t="s">
        <v>1891</v>
      </c>
      <c r="C581" s="51" t="s">
        <v>1892</v>
      </c>
      <c r="D581" s="50" t="s">
        <v>1893</v>
      </c>
    </row>
    <row r="582" spans="1:4" ht="15.6" customHeight="1" x14ac:dyDescent="0.25">
      <c r="A582" s="49">
        <v>581</v>
      </c>
      <c r="B582" s="50" t="s">
        <v>1894</v>
      </c>
      <c r="C582" s="51" t="s">
        <v>1895</v>
      </c>
      <c r="D582" s="50" t="s">
        <v>1896</v>
      </c>
    </row>
    <row r="583" spans="1:4" ht="15.6" customHeight="1" x14ac:dyDescent="0.25">
      <c r="A583" s="49">
        <v>582</v>
      </c>
      <c r="B583" s="50" t="s">
        <v>1897</v>
      </c>
      <c r="C583" s="51" t="s">
        <v>1898</v>
      </c>
      <c r="D583" s="50" t="s">
        <v>1899</v>
      </c>
    </row>
    <row r="584" spans="1:4" ht="15.6" customHeight="1" x14ac:dyDescent="0.25">
      <c r="A584" s="49">
        <v>583</v>
      </c>
      <c r="B584" s="50" t="s">
        <v>1900</v>
      </c>
      <c r="C584" s="51" t="s">
        <v>1901</v>
      </c>
      <c r="D584" s="50" t="s">
        <v>1902</v>
      </c>
    </row>
    <row r="585" spans="1:4" ht="15.6" customHeight="1" x14ac:dyDescent="0.25">
      <c r="A585" s="49">
        <v>584</v>
      </c>
      <c r="B585" s="50" t="s">
        <v>1903</v>
      </c>
      <c r="C585" s="51" t="s">
        <v>1904</v>
      </c>
      <c r="D585" s="50" t="s">
        <v>1905</v>
      </c>
    </row>
    <row r="586" spans="1:4" ht="15.6" customHeight="1" x14ac:dyDescent="0.25">
      <c r="A586" s="49">
        <v>585</v>
      </c>
      <c r="B586" s="50" t="s">
        <v>1906</v>
      </c>
      <c r="C586" s="51" t="s">
        <v>1907</v>
      </c>
      <c r="D586" s="50" t="s">
        <v>1908</v>
      </c>
    </row>
    <row r="587" spans="1:4" ht="15.6" customHeight="1" x14ac:dyDescent="0.25">
      <c r="A587" s="49">
        <v>586</v>
      </c>
      <c r="B587" s="50" t="s">
        <v>1909</v>
      </c>
      <c r="C587" s="51" t="s">
        <v>1910</v>
      </c>
      <c r="D587" s="50" t="s">
        <v>1911</v>
      </c>
    </row>
    <row r="588" spans="1:4" ht="15.6" customHeight="1" x14ac:dyDescent="0.25">
      <c r="A588" s="49">
        <v>587</v>
      </c>
      <c r="B588" s="50" t="s">
        <v>1912</v>
      </c>
      <c r="C588" s="51" t="s">
        <v>1913</v>
      </c>
      <c r="D588" s="50" t="s">
        <v>1914</v>
      </c>
    </row>
    <row r="589" spans="1:4" ht="15.6" customHeight="1" x14ac:dyDescent="0.25">
      <c r="A589" s="49">
        <v>588</v>
      </c>
      <c r="B589" s="50" t="s">
        <v>1915</v>
      </c>
      <c r="C589" s="51" t="s">
        <v>1916</v>
      </c>
      <c r="D589" s="50" t="s">
        <v>1917</v>
      </c>
    </row>
    <row r="590" spans="1:4" ht="15.6" customHeight="1" x14ac:dyDescent="0.25">
      <c r="A590" s="49">
        <v>589</v>
      </c>
      <c r="B590" s="50" t="s">
        <v>1918</v>
      </c>
      <c r="C590" s="51" t="s">
        <v>1919</v>
      </c>
      <c r="D590" s="50" t="s">
        <v>1920</v>
      </c>
    </row>
    <row r="591" spans="1:4" ht="15.6" customHeight="1" x14ac:dyDescent="0.25">
      <c r="A591" s="49">
        <v>590</v>
      </c>
      <c r="B591" s="50" t="s">
        <v>1921</v>
      </c>
      <c r="C591" s="51" t="s">
        <v>1922</v>
      </c>
      <c r="D591" s="50" t="s">
        <v>1923</v>
      </c>
    </row>
    <row r="592" spans="1:4" ht="15.6" customHeight="1" x14ac:dyDescent="0.25">
      <c r="A592" s="49">
        <v>591</v>
      </c>
      <c r="B592" s="50" t="s">
        <v>1924</v>
      </c>
      <c r="C592" s="51" t="s">
        <v>1925</v>
      </c>
      <c r="D592" s="50" t="s">
        <v>1926</v>
      </c>
    </row>
    <row r="593" spans="1:4" ht="15.6" customHeight="1" x14ac:dyDescent="0.25">
      <c r="A593" s="49">
        <v>592</v>
      </c>
      <c r="B593" s="50" t="s">
        <v>1927</v>
      </c>
      <c r="C593" s="51" t="s">
        <v>1928</v>
      </c>
      <c r="D593" s="50" t="s">
        <v>1929</v>
      </c>
    </row>
    <row r="594" spans="1:4" ht="15.6" customHeight="1" x14ac:dyDescent="0.25">
      <c r="A594" s="49">
        <v>593</v>
      </c>
      <c r="B594" s="50" t="s">
        <v>1930</v>
      </c>
      <c r="C594" s="51" t="s">
        <v>1931</v>
      </c>
      <c r="D594" s="50" t="s">
        <v>1932</v>
      </c>
    </row>
    <row r="595" spans="1:4" ht="15.6" customHeight="1" x14ac:dyDescent="0.25">
      <c r="A595" s="49">
        <v>594</v>
      </c>
      <c r="B595" s="50" t="s">
        <v>1933</v>
      </c>
      <c r="C595" s="51" t="s">
        <v>1934</v>
      </c>
      <c r="D595" s="50" t="s">
        <v>1935</v>
      </c>
    </row>
    <row r="596" spans="1:4" ht="15.6" customHeight="1" x14ac:dyDescent="0.25">
      <c r="A596" s="49">
        <v>595</v>
      </c>
      <c r="B596" s="50" t="s">
        <v>1936</v>
      </c>
      <c r="C596" s="51" t="s">
        <v>1937</v>
      </c>
      <c r="D596" s="50" t="s">
        <v>1938</v>
      </c>
    </row>
    <row r="597" spans="1:4" ht="15.6" customHeight="1" x14ac:dyDescent="0.25">
      <c r="A597" s="49">
        <v>596</v>
      </c>
      <c r="B597" s="50" t="s">
        <v>1939</v>
      </c>
      <c r="C597" s="51" t="s">
        <v>1940</v>
      </c>
      <c r="D597" s="50" t="s">
        <v>1941</v>
      </c>
    </row>
    <row r="598" spans="1:4" ht="15.6" customHeight="1" x14ac:dyDescent="0.25">
      <c r="A598" s="49">
        <v>597</v>
      </c>
      <c r="B598" s="50" t="s">
        <v>1942</v>
      </c>
      <c r="C598" s="51" t="s">
        <v>1943</v>
      </c>
      <c r="D598" s="50" t="s">
        <v>1944</v>
      </c>
    </row>
    <row r="599" spans="1:4" ht="15.6" customHeight="1" x14ac:dyDescent="0.25">
      <c r="A599" s="49">
        <v>598</v>
      </c>
      <c r="B599" s="50" t="s">
        <v>1945</v>
      </c>
      <c r="C599" s="51" t="s">
        <v>1946</v>
      </c>
      <c r="D599" s="50" t="s">
        <v>1947</v>
      </c>
    </row>
    <row r="600" spans="1:4" ht="15.6" customHeight="1" x14ac:dyDescent="0.25">
      <c r="A600" s="49">
        <v>599</v>
      </c>
      <c r="B600" s="50" t="s">
        <v>1948</v>
      </c>
      <c r="C600" s="51" t="s">
        <v>1949</v>
      </c>
      <c r="D600" s="50" t="s">
        <v>1950</v>
      </c>
    </row>
    <row r="601" spans="1:4" ht="15.6" customHeight="1" x14ac:dyDescent="0.25">
      <c r="A601" s="49">
        <v>600</v>
      </c>
      <c r="B601" s="50" t="s">
        <v>1951</v>
      </c>
      <c r="C601" s="51" t="s">
        <v>1952</v>
      </c>
      <c r="D601" s="50" t="s">
        <v>1953</v>
      </c>
    </row>
    <row r="602" spans="1:4" ht="15.6" customHeight="1" x14ac:dyDescent="0.25">
      <c r="A602" s="49">
        <v>601</v>
      </c>
      <c r="B602" s="50" t="s">
        <v>1954</v>
      </c>
      <c r="C602" s="51" t="s">
        <v>1955</v>
      </c>
      <c r="D602" s="50" t="s">
        <v>1956</v>
      </c>
    </row>
    <row r="603" spans="1:4" ht="15.6" customHeight="1" x14ac:dyDescent="0.25">
      <c r="A603" s="49">
        <v>602</v>
      </c>
      <c r="B603" s="50" t="s">
        <v>1957</v>
      </c>
      <c r="C603" s="51" t="s">
        <v>1958</v>
      </c>
      <c r="D603" s="50" t="s">
        <v>1959</v>
      </c>
    </row>
    <row r="604" spans="1:4" ht="15.6" customHeight="1" x14ac:dyDescent="0.25">
      <c r="A604" s="49">
        <v>603</v>
      </c>
      <c r="B604" s="50" t="s">
        <v>1960</v>
      </c>
      <c r="C604" s="51" t="s">
        <v>1961</v>
      </c>
      <c r="D604" s="50" t="s">
        <v>1962</v>
      </c>
    </row>
    <row r="605" spans="1:4" ht="15.6" customHeight="1" x14ac:dyDescent="0.25">
      <c r="A605" s="49">
        <v>604</v>
      </c>
      <c r="B605" s="50" t="s">
        <v>1963</v>
      </c>
      <c r="C605" s="51" t="s">
        <v>1964</v>
      </c>
      <c r="D605" s="50" t="s">
        <v>1965</v>
      </c>
    </row>
    <row r="606" spans="1:4" ht="15.6" customHeight="1" x14ac:dyDescent="0.25">
      <c r="A606" s="49">
        <v>605</v>
      </c>
      <c r="B606" s="50" t="s">
        <v>1966</v>
      </c>
      <c r="C606" s="51" t="s">
        <v>1967</v>
      </c>
      <c r="D606" s="50" t="s">
        <v>1968</v>
      </c>
    </row>
    <row r="607" spans="1:4" ht="15.6" customHeight="1" x14ac:dyDescent="0.25">
      <c r="A607" s="49">
        <v>606</v>
      </c>
      <c r="B607" s="50" t="s">
        <v>1969</v>
      </c>
      <c r="C607" s="51" t="s">
        <v>1970</v>
      </c>
      <c r="D607" s="50" t="s">
        <v>1971</v>
      </c>
    </row>
    <row r="608" spans="1:4" ht="15.6" customHeight="1" x14ac:dyDescent="0.25">
      <c r="A608" s="49">
        <v>607</v>
      </c>
      <c r="B608" s="50" t="s">
        <v>1972</v>
      </c>
      <c r="C608" s="51" t="s">
        <v>1973</v>
      </c>
      <c r="D608" s="50" t="s">
        <v>1974</v>
      </c>
    </row>
    <row r="609" spans="1:4" ht="15.6" customHeight="1" x14ac:dyDescent="0.25">
      <c r="A609" s="49">
        <v>608</v>
      </c>
      <c r="B609" s="50" t="s">
        <v>1975</v>
      </c>
      <c r="C609" s="51" t="s">
        <v>1976</v>
      </c>
      <c r="D609" s="50" t="s">
        <v>1977</v>
      </c>
    </row>
    <row r="610" spans="1:4" ht="15.6" customHeight="1" x14ac:dyDescent="0.25">
      <c r="A610" s="49">
        <v>609</v>
      </c>
      <c r="B610" s="50" t="s">
        <v>1978</v>
      </c>
      <c r="C610" s="51" t="s">
        <v>1979</v>
      </c>
      <c r="D610" s="50" t="s">
        <v>1980</v>
      </c>
    </row>
    <row r="611" spans="1:4" ht="15.6" customHeight="1" x14ac:dyDescent="0.25">
      <c r="A611" s="49">
        <v>610</v>
      </c>
      <c r="B611" s="50" t="s">
        <v>1981</v>
      </c>
      <c r="C611" s="51" t="s">
        <v>1982</v>
      </c>
      <c r="D611" s="50" t="s">
        <v>1983</v>
      </c>
    </row>
    <row r="612" spans="1:4" ht="15.6" customHeight="1" x14ac:dyDescent="0.25">
      <c r="A612" s="49">
        <v>611</v>
      </c>
      <c r="B612" s="50" t="s">
        <v>1984</v>
      </c>
      <c r="C612" s="51" t="s">
        <v>1985</v>
      </c>
      <c r="D612" s="50" t="s">
        <v>1986</v>
      </c>
    </row>
    <row r="613" spans="1:4" ht="15.6" customHeight="1" x14ac:dyDescent="0.25">
      <c r="A613" s="49">
        <v>612</v>
      </c>
      <c r="B613" s="50" t="s">
        <v>1987</v>
      </c>
      <c r="C613" s="51" t="s">
        <v>1988</v>
      </c>
      <c r="D613" s="50" t="s">
        <v>1989</v>
      </c>
    </row>
    <row r="614" spans="1:4" ht="15.6" customHeight="1" x14ac:dyDescent="0.25">
      <c r="A614" s="49">
        <v>613</v>
      </c>
      <c r="B614" s="50" t="s">
        <v>1990</v>
      </c>
      <c r="C614" s="51" t="s">
        <v>1991</v>
      </c>
      <c r="D614" s="50" t="s">
        <v>1992</v>
      </c>
    </row>
    <row r="615" spans="1:4" ht="15.6" customHeight="1" x14ac:dyDescent="0.25">
      <c r="A615" s="49">
        <v>614</v>
      </c>
      <c r="B615" s="50" t="s">
        <v>1993</v>
      </c>
      <c r="C615" s="51" t="s">
        <v>1994</v>
      </c>
      <c r="D615" s="50" t="s">
        <v>1995</v>
      </c>
    </row>
    <row r="616" spans="1:4" ht="15.6" customHeight="1" x14ac:dyDescent="0.25">
      <c r="A616" s="49">
        <v>615</v>
      </c>
      <c r="B616" s="50" t="s">
        <v>1996</v>
      </c>
      <c r="C616" s="51" t="s">
        <v>1997</v>
      </c>
      <c r="D616" s="50" t="s">
        <v>1998</v>
      </c>
    </row>
    <row r="617" spans="1:4" ht="15.6" customHeight="1" x14ac:dyDescent="0.25">
      <c r="A617" s="49">
        <v>616</v>
      </c>
      <c r="B617" s="50" t="s">
        <v>1999</v>
      </c>
      <c r="C617" s="51" t="s">
        <v>2000</v>
      </c>
      <c r="D617" s="50" t="s">
        <v>2001</v>
      </c>
    </row>
    <row r="618" spans="1:4" ht="15.6" customHeight="1" x14ac:dyDescent="0.25">
      <c r="A618" s="49">
        <v>617</v>
      </c>
      <c r="B618" s="50" t="s">
        <v>2002</v>
      </c>
      <c r="C618" s="51" t="s">
        <v>2003</v>
      </c>
      <c r="D618" s="50" t="s">
        <v>2004</v>
      </c>
    </row>
    <row r="619" spans="1:4" ht="15.6" customHeight="1" x14ac:dyDescent="0.25">
      <c r="A619" s="49">
        <v>618</v>
      </c>
      <c r="B619" s="50" t="s">
        <v>2005</v>
      </c>
      <c r="C619" s="51" t="s">
        <v>2006</v>
      </c>
      <c r="D619" s="50" t="s">
        <v>2007</v>
      </c>
    </row>
    <row r="620" spans="1:4" ht="15.6" customHeight="1" x14ac:dyDescent="0.25">
      <c r="A620" s="49">
        <v>619</v>
      </c>
      <c r="B620" s="50" t="s">
        <v>2008</v>
      </c>
      <c r="C620" s="51" t="s">
        <v>2009</v>
      </c>
      <c r="D620" s="50" t="s">
        <v>2010</v>
      </c>
    </row>
    <row r="621" spans="1:4" ht="15.6" customHeight="1" x14ac:dyDescent="0.25">
      <c r="A621" s="49">
        <v>620</v>
      </c>
      <c r="B621" s="50" t="s">
        <v>2011</v>
      </c>
      <c r="C621" s="51" t="s">
        <v>2012</v>
      </c>
      <c r="D621" s="50" t="s">
        <v>2013</v>
      </c>
    </row>
    <row r="622" spans="1:4" ht="15.6" customHeight="1" x14ac:dyDescent="0.25">
      <c r="A622" s="49">
        <v>621</v>
      </c>
      <c r="B622" s="50" t="s">
        <v>2014</v>
      </c>
      <c r="C622" s="51" t="s">
        <v>2015</v>
      </c>
      <c r="D622" s="50" t="s">
        <v>2016</v>
      </c>
    </row>
    <row r="623" spans="1:4" ht="15.6" customHeight="1" x14ac:dyDescent="0.25">
      <c r="A623" s="49">
        <v>622</v>
      </c>
      <c r="B623" s="50" t="s">
        <v>2017</v>
      </c>
      <c r="C623" s="51" t="s">
        <v>2018</v>
      </c>
      <c r="D623" s="50" t="s">
        <v>2019</v>
      </c>
    </row>
    <row r="624" spans="1:4" ht="15.6" customHeight="1" x14ac:dyDescent="0.25">
      <c r="A624" s="49">
        <v>623</v>
      </c>
      <c r="B624" s="50" t="s">
        <v>2020</v>
      </c>
      <c r="C624" s="51" t="s">
        <v>2021</v>
      </c>
      <c r="D624" s="50" t="s">
        <v>2022</v>
      </c>
    </row>
    <row r="625" spans="1:4" ht="15.6" customHeight="1" x14ac:dyDescent="0.25">
      <c r="A625" s="49">
        <v>624</v>
      </c>
      <c r="B625" s="50" t="s">
        <v>2023</v>
      </c>
      <c r="C625" s="51" t="s">
        <v>2024</v>
      </c>
      <c r="D625" s="50" t="s">
        <v>2025</v>
      </c>
    </row>
    <row r="626" spans="1:4" ht="15.6" customHeight="1" x14ac:dyDescent="0.25">
      <c r="A626" s="49">
        <v>625</v>
      </c>
      <c r="B626" s="50" t="s">
        <v>2026</v>
      </c>
      <c r="C626" s="51" t="s">
        <v>2027</v>
      </c>
      <c r="D626" s="50" t="s">
        <v>2028</v>
      </c>
    </row>
    <row r="627" spans="1:4" ht="15.6" customHeight="1" x14ac:dyDescent="0.25">
      <c r="A627" s="49">
        <v>626</v>
      </c>
      <c r="B627" s="50" t="s">
        <v>2029</v>
      </c>
      <c r="C627" s="51" t="s">
        <v>2030</v>
      </c>
      <c r="D627" s="50" t="s">
        <v>2031</v>
      </c>
    </row>
    <row r="628" spans="1:4" ht="15.6" customHeight="1" x14ac:dyDescent="0.25">
      <c r="A628" s="49">
        <v>627</v>
      </c>
      <c r="B628" s="50" t="s">
        <v>2032</v>
      </c>
      <c r="C628" s="51" t="s">
        <v>2033</v>
      </c>
      <c r="D628" s="50" t="s">
        <v>2034</v>
      </c>
    </row>
    <row r="629" spans="1:4" ht="15.6" customHeight="1" x14ac:dyDescent="0.25">
      <c r="A629" s="49">
        <v>628</v>
      </c>
      <c r="B629" s="50" t="s">
        <v>2035</v>
      </c>
      <c r="C629" s="51" t="s">
        <v>2036</v>
      </c>
      <c r="D629" s="50" t="s">
        <v>2037</v>
      </c>
    </row>
    <row r="630" spans="1:4" ht="15.6" customHeight="1" x14ac:dyDescent="0.25">
      <c r="A630" s="49">
        <v>629</v>
      </c>
      <c r="B630" s="50" t="s">
        <v>2038</v>
      </c>
      <c r="C630" s="51" t="s">
        <v>2039</v>
      </c>
      <c r="D630" s="50" t="s">
        <v>2040</v>
      </c>
    </row>
    <row r="631" spans="1:4" ht="15.6" customHeight="1" x14ac:dyDescent="0.25">
      <c r="A631" s="49">
        <v>630</v>
      </c>
      <c r="B631" s="50" t="s">
        <v>2041</v>
      </c>
      <c r="C631" s="51" t="s">
        <v>2042</v>
      </c>
      <c r="D631" s="50" t="s">
        <v>2043</v>
      </c>
    </row>
    <row r="632" spans="1:4" ht="15.6" customHeight="1" x14ac:dyDescent="0.25">
      <c r="A632" s="49">
        <v>631</v>
      </c>
      <c r="B632" s="50" t="s">
        <v>2044</v>
      </c>
      <c r="C632" s="51" t="s">
        <v>2045</v>
      </c>
      <c r="D632" s="50" t="s">
        <v>2046</v>
      </c>
    </row>
    <row r="633" spans="1:4" ht="15.6" customHeight="1" x14ac:dyDescent="0.25">
      <c r="A633" s="49">
        <v>632</v>
      </c>
      <c r="B633" s="50" t="s">
        <v>2047</v>
      </c>
      <c r="C633" s="51" t="s">
        <v>2048</v>
      </c>
      <c r="D633" s="50" t="s">
        <v>2049</v>
      </c>
    </row>
    <row r="634" spans="1:4" ht="15.6" customHeight="1" x14ac:dyDescent="0.25">
      <c r="A634" s="49">
        <v>633</v>
      </c>
      <c r="B634" s="50" t="s">
        <v>2050</v>
      </c>
      <c r="C634" s="51" t="s">
        <v>2051</v>
      </c>
      <c r="D634" s="50" t="s">
        <v>2052</v>
      </c>
    </row>
    <row r="635" spans="1:4" ht="15.6" customHeight="1" x14ac:dyDescent="0.25">
      <c r="A635" s="49">
        <v>634</v>
      </c>
      <c r="B635" s="50" t="s">
        <v>2053</v>
      </c>
      <c r="C635" s="51" t="s">
        <v>2054</v>
      </c>
      <c r="D635" s="50" t="s">
        <v>2055</v>
      </c>
    </row>
    <row r="636" spans="1:4" ht="15.6" customHeight="1" x14ac:dyDescent="0.25">
      <c r="A636" s="49">
        <v>635</v>
      </c>
      <c r="B636" s="50" t="s">
        <v>2056</v>
      </c>
      <c r="C636" s="51" t="s">
        <v>2057</v>
      </c>
      <c r="D636" s="50" t="s">
        <v>2058</v>
      </c>
    </row>
    <row r="637" spans="1:4" ht="15.6" customHeight="1" x14ac:dyDescent="0.25">
      <c r="A637" s="49">
        <v>636</v>
      </c>
      <c r="B637" s="50" t="s">
        <v>2059</v>
      </c>
      <c r="C637" s="51" t="s">
        <v>2060</v>
      </c>
      <c r="D637" s="50" t="s">
        <v>2061</v>
      </c>
    </row>
    <row r="638" spans="1:4" ht="15.6" customHeight="1" x14ac:dyDescent="0.25">
      <c r="A638" s="49">
        <v>637</v>
      </c>
      <c r="B638" s="50" t="s">
        <v>2062</v>
      </c>
      <c r="C638" s="51" t="s">
        <v>2063</v>
      </c>
      <c r="D638" s="50" t="s">
        <v>2064</v>
      </c>
    </row>
    <row r="639" spans="1:4" ht="15.6" customHeight="1" x14ac:dyDescent="0.25">
      <c r="A639" s="49">
        <v>638</v>
      </c>
      <c r="B639" s="50" t="s">
        <v>2065</v>
      </c>
      <c r="C639" s="51" t="s">
        <v>2066</v>
      </c>
      <c r="D639" s="50" t="s">
        <v>2067</v>
      </c>
    </row>
    <row r="640" spans="1:4" ht="15.6" customHeight="1" x14ac:dyDescent="0.25">
      <c r="A640" s="49">
        <v>639</v>
      </c>
      <c r="B640" s="50" t="s">
        <v>2068</v>
      </c>
      <c r="C640" s="51" t="s">
        <v>2069</v>
      </c>
      <c r="D640" s="50" t="s">
        <v>2070</v>
      </c>
    </row>
    <row r="641" spans="1:4" ht="15.6" customHeight="1" x14ac:dyDescent="0.25">
      <c r="A641" s="49">
        <v>640</v>
      </c>
      <c r="B641" s="50" t="s">
        <v>2071</v>
      </c>
      <c r="C641" s="51" t="s">
        <v>2072</v>
      </c>
      <c r="D641" s="50" t="s">
        <v>2073</v>
      </c>
    </row>
    <row r="642" spans="1:4" ht="15.6" customHeight="1" x14ac:dyDescent="0.25">
      <c r="A642" s="49">
        <v>641</v>
      </c>
      <c r="B642" s="50" t="s">
        <v>2074</v>
      </c>
      <c r="C642" s="51" t="s">
        <v>2075</v>
      </c>
      <c r="D642" s="50" t="s">
        <v>2076</v>
      </c>
    </row>
    <row r="643" spans="1:4" ht="15.6" customHeight="1" x14ac:dyDescent="0.25">
      <c r="A643" s="49">
        <v>642</v>
      </c>
      <c r="B643" s="50" t="s">
        <v>2077</v>
      </c>
      <c r="C643" s="51" t="s">
        <v>2078</v>
      </c>
      <c r="D643" s="50" t="s">
        <v>2079</v>
      </c>
    </row>
    <row r="644" spans="1:4" ht="15.6" customHeight="1" x14ac:dyDescent="0.25">
      <c r="A644" s="49">
        <v>643</v>
      </c>
      <c r="B644" s="50" t="s">
        <v>2080</v>
      </c>
      <c r="C644" s="51" t="s">
        <v>2081</v>
      </c>
      <c r="D644" s="50" t="s">
        <v>2082</v>
      </c>
    </row>
    <row r="645" spans="1:4" ht="15.6" customHeight="1" x14ac:dyDescent="0.25">
      <c r="A645" s="49">
        <v>644</v>
      </c>
      <c r="B645" s="50" t="s">
        <v>2083</v>
      </c>
      <c r="C645" s="51" t="s">
        <v>2084</v>
      </c>
      <c r="D645" s="50" t="s">
        <v>2085</v>
      </c>
    </row>
    <row r="646" spans="1:4" ht="15.6" customHeight="1" x14ac:dyDescent="0.25">
      <c r="A646" s="49">
        <v>645</v>
      </c>
      <c r="B646" s="50" t="s">
        <v>2086</v>
      </c>
      <c r="C646" s="51" t="s">
        <v>2087</v>
      </c>
      <c r="D646" s="50" t="s">
        <v>2088</v>
      </c>
    </row>
    <row r="647" spans="1:4" ht="15.6" customHeight="1" x14ac:dyDescent="0.25">
      <c r="A647" s="49">
        <v>646</v>
      </c>
      <c r="B647" s="50" t="s">
        <v>2089</v>
      </c>
      <c r="C647" s="51" t="s">
        <v>2090</v>
      </c>
      <c r="D647" s="50" t="s">
        <v>2091</v>
      </c>
    </row>
    <row r="648" spans="1:4" ht="15.6" customHeight="1" x14ac:dyDescent="0.25">
      <c r="A648" s="49">
        <v>647</v>
      </c>
      <c r="B648" s="50" t="s">
        <v>2092</v>
      </c>
      <c r="C648" s="51" t="s">
        <v>2093</v>
      </c>
      <c r="D648" s="50" t="s">
        <v>2094</v>
      </c>
    </row>
    <row r="649" spans="1:4" ht="15.6" customHeight="1" x14ac:dyDescent="0.25">
      <c r="A649" s="49">
        <v>648</v>
      </c>
      <c r="B649" s="50" t="s">
        <v>2095</v>
      </c>
      <c r="C649" s="51" t="s">
        <v>2096</v>
      </c>
      <c r="D649" s="50" t="s">
        <v>2097</v>
      </c>
    </row>
    <row r="650" spans="1:4" ht="15.6" customHeight="1" x14ac:dyDescent="0.25">
      <c r="A650" s="49">
        <v>649</v>
      </c>
      <c r="B650" s="50" t="s">
        <v>2098</v>
      </c>
      <c r="C650" s="51" t="s">
        <v>2099</v>
      </c>
      <c r="D650" s="50" t="s">
        <v>2100</v>
      </c>
    </row>
    <row r="651" spans="1:4" ht="15.6" customHeight="1" x14ac:dyDescent="0.25">
      <c r="A651" s="49">
        <v>650</v>
      </c>
      <c r="B651" s="50" t="s">
        <v>2101</v>
      </c>
      <c r="C651" s="51" t="s">
        <v>2102</v>
      </c>
      <c r="D651" s="50" t="s">
        <v>2103</v>
      </c>
    </row>
    <row r="652" spans="1:4" ht="15.6" customHeight="1" x14ac:dyDescent="0.25">
      <c r="A652" s="49">
        <v>651</v>
      </c>
      <c r="B652" s="50" t="s">
        <v>2104</v>
      </c>
      <c r="C652" s="51" t="s">
        <v>2105</v>
      </c>
      <c r="D652" s="50" t="s">
        <v>2106</v>
      </c>
    </row>
    <row r="653" spans="1:4" ht="15.6" customHeight="1" x14ac:dyDescent="0.25">
      <c r="A653" s="49">
        <v>652</v>
      </c>
      <c r="B653" s="50" t="s">
        <v>2107</v>
      </c>
      <c r="C653" s="51" t="s">
        <v>2108</v>
      </c>
      <c r="D653" s="50" t="s">
        <v>2109</v>
      </c>
    </row>
    <row r="654" spans="1:4" ht="15.6" customHeight="1" x14ac:dyDescent="0.25">
      <c r="A654" s="49">
        <v>653</v>
      </c>
      <c r="B654" s="50" t="s">
        <v>2110</v>
      </c>
      <c r="C654" s="51" t="s">
        <v>2111</v>
      </c>
      <c r="D654" s="50" t="s">
        <v>2112</v>
      </c>
    </row>
    <row r="655" spans="1:4" ht="15.6" customHeight="1" x14ac:dyDescent="0.25">
      <c r="A655" s="49">
        <v>654</v>
      </c>
      <c r="B655" s="50" t="s">
        <v>2113</v>
      </c>
      <c r="C655" s="51" t="s">
        <v>2114</v>
      </c>
      <c r="D655" s="50" t="s">
        <v>2115</v>
      </c>
    </row>
    <row r="656" spans="1:4" ht="15.6" customHeight="1" x14ac:dyDescent="0.25">
      <c r="A656" s="49">
        <v>655</v>
      </c>
      <c r="B656" s="50" t="s">
        <v>2116</v>
      </c>
      <c r="C656" s="51" t="s">
        <v>2117</v>
      </c>
      <c r="D656" s="50" t="s">
        <v>2118</v>
      </c>
    </row>
    <row r="657" spans="1:4" ht="15.6" customHeight="1" x14ac:dyDescent="0.25">
      <c r="A657" s="49">
        <v>656</v>
      </c>
      <c r="B657" s="50" t="s">
        <v>2119</v>
      </c>
      <c r="C657" s="51" t="s">
        <v>2120</v>
      </c>
      <c r="D657" s="50" t="s">
        <v>2121</v>
      </c>
    </row>
    <row r="658" spans="1:4" ht="15.6" customHeight="1" x14ac:dyDescent="0.25">
      <c r="A658" s="49">
        <v>657</v>
      </c>
      <c r="B658" s="50" t="s">
        <v>2122</v>
      </c>
      <c r="C658" s="51" t="s">
        <v>2123</v>
      </c>
      <c r="D658" s="50" t="s">
        <v>2124</v>
      </c>
    </row>
    <row r="659" spans="1:4" ht="15.6" customHeight="1" x14ac:dyDescent="0.25">
      <c r="A659" s="49">
        <v>658</v>
      </c>
      <c r="B659" s="50" t="s">
        <v>2125</v>
      </c>
      <c r="C659" s="51" t="s">
        <v>2126</v>
      </c>
      <c r="D659" s="50" t="s">
        <v>2127</v>
      </c>
    </row>
    <row r="660" spans="1:4" ht="15.6" customHeight="1" x14ac:dyDescent="0.25">
      <c r="A660" s="49">
        <v>659</v>
      </c>
      <c r="B660" s="50" t="s">
        <v>2128</v>
      </c>
      <c r="C660" s="51" t="s">
        <v>2129</v>
      </c>
      <c r="D660" s="50" t="s">
        <v>2130</v>
      </c>
    </row>
    <row r="661" spans="1:4" ht="15.6" customHeight="1" x14ac:dyDescent="0.25">
      <c r="A661" s="49">
        <v>660</v>
      </c>
      <c r="B661" s="50" t="s">
        <v>2131</v>
      </c>
      <c r="C661" s="51" t="s">
        <v>2132</v>
      </c>
      <c r="D661" s="50" t="s">
        <v>2133</v>
      </c>
    </row>
    <row r="662" spans="1:4" ht="15.6" customHeight="1" x14ac:dyDescent="0.25">
      <c r="A662" s="49">
        <v>661</v>
      </c>
      <c r="B662" s="50" t="s">
        <v>2134</v>
      </c>
      <c r="C662" s="51" t="s">
        <v>2135</v>
      </c>
      <c r="D662" s="50" t="s">
        <v>2136</v>
      </c>
    </row>
    <row r="663" spans="1:4" ht="15.6" customHeight="1" x14ac:dyDescent="0.25">
      <c r="A663" s="49">
        <v>662</v>
      </c>
      <c r="B663" s="50" t="s">
        <v>2137</v>
      </c>
      <c r="C663" s="51" t="s">
        <v>2138</v>
      </c>
      <c r="D663" s="50" t="s">
        <v>2139</v>
      </c>
    </row>
    <row r="664" spans="1:4" ht="15.6" customHeight="1" x14ac:dyDescent="0.25">
      <c r="A664" s="49">
        <v>663</v>
      </c>
      <c r="B664" s="50" t="s">
        <v>2140</v>
      </c>
      <c r="C664" s="51" t="s">
        <v>2141</v>
      </c>
      <c r="D664" s="50" t="s">
        <v>2142</v>
      </c>
    </row>
    <row r="665" spans="1:4" ht="15.6" customHeight="1" x14ac:dyDescent="0.25">
      <c r="A665" s="49">
        <v>664</v>
      </c>
      <c r="B665" s="50" t="s">
        <v>2143</v>
      </c>
      <c r="C665" s="51" t="s">
        <v>2144</v>
      </c>
      <c r="D665" s="50" t="s">
        <v>2145</v>
      </c>
    </row>
    <row r="666" spans="1:4" ht="15.6" customHeight="1" x14ac:dyDescent="0.25">
      <c r="A666" s="49">
        <v>665</v>
      </c>
      <c r="B666" s="50" t="s">
        <v>2146</v>
      </c>
      <c r="C666" s="51" t="s">
        <v>2147</v>
      </c>
      <c r="D666" s="50" t="s">
        <v>2148</v>
      </c>
    </row>
    <row r="667" spans="1:4" ht="15.6" customHeight="1" x14ac:dyDescent="0.25">
      <c r="A667" s="49">
        <v>666</v>
      </c>
      <c r="B667" s="50" t="s">
        <v>2149</v>
      </c>
      <c r="C667" s="51" t="s">
        <v>2150</v>
      </c>
      <c r="D667" s="50" t="s">
        <v>2151</v>
      </c>
    </row>
    <row r="668" spans="1:4" ht="15.6" customHeight="1" x14ac:dyDescent="0.25">
      <c r="A668" s="49">
        <v>667</v>
      </c>
      <c r="B668" s="50" t="s">
        <v>2152</v>
      </c>
      <c r="C668" s="51" t="s">
        <v>2153</v>
      </c>
      <c r="D668" s="50" t="s">
        <v>2154</v>
      </c>
    </row>
    <row r="669" spans="1:4" ht="15.6" customHeight="1" x14ac:dyDescent="0.25">
      <c r="A669" s="49">
        <v>668</v>
      </c>
      <c r="B669" s="50" t="s">
        <v>2155</v>
      </c>
      <c r="C669" s="51" t="s">
        <v>2156</v>
      </c>
      <c r="D669" s="50" t="s">
        <v>2157</v>
      </c>
    </row>
    <row r="670" spans="1:4" ht="15.6" customHeight="1" x14ac:dyDescent="0.25">
      <c r="A670" s="49">
        <v>669</v>
      </c>
      <c r="B670" s="50" t="s">
        <v>2158</v>
      </c>
      <c r="C670" s="51" t="s">
        <v>2159</v>
      </c>
      <c r="D670" s="50" t="s">
        <v>2160</v>
      </c>
    </row>
    <row r="671" spans="1:4" ht="15.6" customHeight="1" x14ac:dyDescent="0.25">
      <c r="A671" s="49">
        <v>670</v>
      </c>
      <c r="B671" s="50" t="s">
        <v>2161</v>
      </c>
      <c r="C671" s="51" t="s">
        <v>2162</v>
      </c>
      <c r="D671" s="50" t="s">
        <v>2163</v>
      </c>
    </row>
    <row r="672" spans="1:4" ht="15.6" customHeight="1" x14ac:dyDescent="0.25">
      <c r="A672" s="49">
        <v>671</v>
      </c>
      <c r="B672" s="50" t="s">
        <v>2164</v>
      </c>
      <c r="C672" s="51" t="s">
        <v>2165</v>
      </c>
      <c r="D672" s="50" t="s">
        <v>2166</v>
      </c>
    </row>
    <row r="673" spans="1:4" ht="15.6" customHeight="1" x14ac:dyDescent="0.25">
      <c r="A673" s="49">
        <v>672</v>
      </c>
      <c r="B673" s="50" t="s">
        <v>2167</v>
      </c>
      <c r="C673" s="51" t="s">
        <v>2168</v>
      </c>
      <c r="D673" s="50" t="s">
        <v>2169</v>
      </c>
    </row>
    <row r="674" spans="1:4" ht="15.6" customHeight="1" x14ac:dyDescent="0.25">
      <c r="A674" s="49">
        <v>673</v>
      </c>
      <c r="B674" s="50" t="s">
        <v>2170</v>
      </c>
      <c r="C674" s="51" t="s">
        <v>2171</v>
      </c>
      <c r="D674" s="50" t="s">
        <v>2172</v>
      </c>
    </row>
    <row r="675" spans="1:4" ht="15.6" customHeight="1" x14ac:dyDescent="0.25">
      <c r="A675" s="49">
        <v>674</v>
      </c>
      <c r="B675" s="50" t="s">
        <v>2173</v>
      </c>
      <c r="C675" s="51" t="s">
        <v>2174</v>
      </c>
      <c r="D675" s="50" t="s">
        <v>2175</v>
      </c>
    </row>
    <row r="676" spans="1:4" ht="15.6" customHeight="1" x14ac:dyDescent="0.25">
      <c r="A676" s="49">
        <v>675</v>
      </c>
      <c r="B676" s="50" t="s">
        <v>2176</v>
      </c>
      <c r="C676" s="51" t="s">
        <v>2177</v>
      </c>
      <c r="D676" s="50" t="s">
        <v>2178</v>
      </c>
    </row>
    <row r="677" spans="1:4" ht="15.6" customHeight="1" x14ac:dyDescent="0.25">
      <c r="A677" s="49">
        <v>676</v>
      </c>
      <c r="B677" s="50" t="s">
        <v>2179</v>
      </c>
      <c r="C677" s="51" t="s">
        <v>2180</v>
      </c>
      <c r="D677" s="50" t="s">
        <v>2181</v>
      </c>
    </row>
    <row r="678" spans="1:4" ht="15.6" customHeight="1" x14ac:dyDescent="0.25">
      <c r="A678" s="49">
        <v>677</v>
      </c>
      <c r="B678" s="50" t="s">
        <v>2182</v>
      </c>
      <c r="C678" s="51" t="s">
        <v>2183</v>
      </c>
      <c r="D678" s="50" t="s">
        <v>2184</v>
      </c>
    </row>
    <row r="679" spans="1:4" ht="15.6" customHeight="1" x14ac:dyDescent="0.25">
      <c r="A679" s="49">
        <v>678</v>
      </c>
      <c r="B679" s="50" t="s">
        <v>2185</v>
      </c>
      <c r="C679" s="51" t="s">
        <v>2186</v>
      </c>
      <c r="D679" s="50" t="s">
        <v>2187</v>
      </c>
    </row>
    <row r="680" spans="1:4" ht="15.6" customHeight="1" x14ac:dyDescent="0.25">
      <c r="A680" s="49">
        <v>679</v>
      </c>
      <c r="B680" s="50" t="s">
        <v>2188</v>
      </c>
      <c r="C680" s="51" t="s">
        <v>2189</v>
      </c>
      <c r="D680" s="50" t="s">
        <v>2190</v>
      </c>
    </row>
    <row r="681" spans="1:4" ht="15.6" customHeight="1" x14ac:dyDescent="0.25">
      <c r="A681" s="49">
        <v>680</v>
      </c>
      <c r="B681" s="50" t="s">
        <v>2191</v>
      </c>
      <c r="C681" s="51" t="s">
        <v>2192</v>
      </c>
      <c r="D681" s="50" t="s">
        <v>2193</v>
      </c>
    </row>
    <row r="682" spans="1:4" ht="15.6" customHeight="1" x14ac:dyDescent="0.25">
      <c r="A682" s="49">
        <v>681</v>
      </c>
      <c r="B682" s="50" t="s">
        <v>2194</v>
      </c>
      <c r="C682" s="51" t="s">
        <v>2195</v>
      </c>
      <c r="D682" s="50" t="s">
        <v>2196</v>
      </c>
    </row>
    <row r="683" spans="1:4" ht="15.6" customHeight="1" x14ac:dyDescent="0.25">
      <c r="A683" s="49">
        <v>682</v>
      </c>
      <c r="B683" s="50" t="s">
        <v>2197</v>
      </c>
      <c r="C683" s="51" t="s">
        <v>2198</v>
      </c>
      <c r="D683" s="50" t="s">
        <v>2199</v>
      </c>
    </row>
    <row r="684" spans="1:4" ht="15.6" customHeight="1" x14ac:dyDescent="0.25">
      <c r="A684" s="49">
        <v>683</v>
      </c>
      <c r="B684" s="50" t="s">
        <v>2200</v>
      </c>
      <c r="C684" s="51" t="s">
        <v>2201</v>
      </c>
      <c r="D684" s="50" t="s">
        <v>2202</v>
      </c>
    </row>
    <row r="685" spans="1:4" ht="15.6" customHeight="1" x14ac:dyDescent="0.25">
      <c r="A685" s="49">
        <v>684</v>
      </c>
      <c r="B685" s="50" t="s">
        <v>2203</v>
      </c>
      <c r="C685" s="51" t="s">
        <v>2204</v>
      </c>
      <c r="D685" s="50" t="s">
        <v>2205</v>
      </c>
    </row>
    <row r="686" spans="1:4" ht="15.6" customHeight="1" x14ac:dyDescent="0.25">
      <c r="A686" s="49">
        <v>685</v>
      </c>
      <c r="B686" s="50" t="s">
        <v>2206</v>
      </c>
      <c r="C686" s="51" t="s">
        <v>2207</v>
      </c>
      <c r="D686" s="50" t="s">
        <v>2208</v>
      </c>
    </row>
    <row r="687" spans="1:4" ht="15.6" customHeight="1" x14ac:dyDescent="0.25">
      <c r="A687" s="49">
        <v>686</v>
      </c>
      <c r="B687" s="50" t="s">
        <v>2209</v>
      </c>
      <c r="C687" s="51" t="s">
        <v>2210</v>
      </c>
      <c r="D687" s="50" t="s">
        <v>2211</v>
      </c>
    </row>
    <row r="688" spans="1:4" ht="15.6" customHeight="1" x14ac:dyDescent="0.25">
      <c r="A688" s="49">
        <v>687</v>
      </c>
      <c r="B688" s="50" t="s">
        <v>2212</v>
      </c>
      <c r="C688" s="51" t="s">
        <v>2213</v>
      </c>
      <c r="D688" s="50" t="s">
        <v>2214</v>
      </c>
    </row>
    <row r="689" spans="1:4" ht="15.6" customHeight="1" x14ac:dyDescent="0.25">
      <c r="A689" s="49">
        <v>688</v>
      </c>
      <c r="B689" s="50" t="s">
        <v>2215</v>
      </c>
      <c r="C689" s="51" t="s">
        <v>2216</v>
      </c>
      <c r="D689" s="50" t="s">
        <v>2217</v>
      </c>
    </row>
    <row r="690" spans="1:4" ht="15.6" customHeight="1" x14ac:dyDescent="0.25">
      <c r="A690" s="49">
        <v>689</v>
      </c>
      <c r="B690" s="50" t="s">
        <v>2218</v>
      </c>
      <c r="C690" s="51" t="s">
        <v>2219</v>
      </c>
      <c r="D690" s="50" t="s">
        <v>2220</v>
      </c>
    </row>
    <row r="691" spans="1:4" ht="15.6" customHeight="1" x14ac:dyDescent="0.25">
      <c r="A691" s="49">
        <v>690</v>
      </c>
      <c r="B691" s="50" t="s">
        <v>2221</v>
      </c>
      <c r="C691" s="51" t="s">
        <v>2222</v>
      </c>
      <c r="D691" s="50" t="s">
        <v>2223</v>
      </c>
    </row>
    <row r="692" spans="1:4" ht="15.6" customHeight="1" x14ac:dyDescent="0.25">
      <c r="A692" s="49">
        <v>691</v>
      </c>
      <c r="B692" s="50" t="s">
        <v>2224</v>
      </c>
      <c r="C692" s="51" t="s">
        <v>2225</v>
      </c>
      <c r="D692" s="50" t="s">
        <v>2226</v>
      </c>
    </row>
    <row r="693" spans="1:4" ht="15.6" customHeight="1" x14ac:dyDescent="0.25">
      <c r="A693" s="49">
        <v>692</v>
      </c>
      <c r="B693" s="50" t="s">
        <v>2227</v>
      </c>
      <c r="C693" s="51" t="s">
        <v>2228</v>
      </c>
      <c r="D693" s="50" t="s">
        <v>2229</v>
      </c>
    </row>
    <row r="694" spans="1:4" ht="15.6" customHeight="1" x14ac:dyDescent="0.25">
      <c r="A694" s="49">
        <v>693</v>
      </c>
      <c r="B694" s="50" t="s">
        <v>2230</v>
      </c>
      <c r="C694" s="51" t="s">
        <v>2231</v>
      </c>
      <c r="D694" s="50" t="s">
        <v>2232</v>
      </c>
    </row>
    <row r="695" spans="1:4" ht="15.6" customHeight="1" x14ac:dyDescent="0.25">
      <c r="A695" s="49">
        <v>694</v>
      </c>
      <c r="B695" s="50" t="s">
        <v>2233</v>
      </c>
      <c r="C695" s="51" t="s">
        <v>2234</v>
      </c>
      <c r="D695" s="50" t="s">
        <v>2235</v>
      </c>
    </row>
    <row r="696" spans="1:4" ht="15.6" customHeight="1" x14ac:dyDescent="0.25">
      <c r="A696" s="49">
        <v>695</v>
      </c>
      <c r="B696" s="50" t="s">
        <v>2236</v>
      </c>
      <c r="C696" s="51" t="s">
        <v>2237</v>
      </c>
      <c r="D696" s="50" t="s">
        <v>2238</v>
      </c>
    </row>
    <row r="697" spans="1:4" ht="15.6" customHeight="1" x14ac:dyDescent="0.25">
      <c r="A697" s="49">
        <v>696</v>
      </c>
      <c r="B697" s="50" t="s">
        <v>2239</v>
      </c>
      <c r="C697" s="51" t="s">
        <v>2240</v>
      </c>
      <c r="D697" s="50" t="s">
        <v>2241</v>
      </c>
    </row>
    <row r="698" spans="1:4" ht="15.6" customHeight="1" x14ac:dyDescent="0.25">
      <c r="A698" s="49">
        <v>697</v>
      </c>
      <c r="B698" s="50" t="s">
        <v>2242</v>
      </c>
      <c r="C698" s="51" t="s">
        <v>2243</v>
      </c>
      <c r="D698" s="50" t="s">
        <v>2244</v>
      </c>
    </row>
    <row r="699" spans="1:4" ht="15.6" customHeight="1" x14ac:dyDescent="0.25">
      <c r="A699" s="49">
        <v>698</v>
      </c>
      <c r="B699" s="50" t="s">
        <v>2245</v>
      </c>
      <c r="C699" s="51" t="s">
        <v>2246</v>
      </c>
      <c r="D699" s="50" t="s">
        <v>2247</v>
      </c>
    </row>
    <row r="700" spans="1:4" ht="15.6" customHeight="1" x14ac:dyDescent="0.25">
      <c r="A700" s="49">
        <v>699</v>
      </c>
      <c r="B700" s="50" t="s">
        <v>2248</v>
      </c>
      <c r="C700" s="51" t="s">
        <v>2249</v>
      </c>
      <c r="D700" s="50" t="s">
        <v>2250</v>
      </c>
    </row>
    <row r="701" spans="1:4" ht="15.6" customHeight="1" x14ac:dyDescent="0.25">
      <c r="A701" s="49">
        <v>700</v>
      </c>
      <c r="B701" s="50" t="s">
        <v>2251</v>
      </c>
      <c r="C701" s="51" t="s">
        <v>2252</v>
      </c>
      <c r="D701" s="50" t="s">
        <v>2253</v>
      </c>
    </row>
    <row r="702" spans="1:4" ht="15.6" customHeight="1" x14ac:dyDescent="0.25">
      <c r="A702" s="49">
        <v>701</v>
      </c>
      <c r="B702" s="50" t="s">
        <v>2254</v>
      </c>
      <c r="C702" s="51" t="s">
        <v>2255</v>
      </c>
      <c r="D702" s="50" t="s">
        <v>2256</v>
      </c>
    </row>
    <row r="703" spans="1:4" ht="15.6" customHeight="1" x14ac:dyDescent="0.25">
      <c r="A703" s="49">
        <v>702</v>
      </c>
      <c r="B703" s="50" t="s">
        <v>2257</v>
      </c>
      <c r="C703" s="51" t="s">
        <v>2258</v>
      </c>
      <c r="D703" s="50" t="s">
        <v>2259</v>
      </c>
    </row>
    <row r="704" spans="1:4" ht="15.6" customHeight="1" x14ac:dyDescent="0.25">
      <c r="A704" s="49">
        <v>703</v>
      </c>
      <c r="B704" s="50" t="s">
        <v>2260</v>
      </c>
      <c r="C704" s="51" t="s">
        <v>2261</v>
      </c>
      <c r="D704" s="50" t="s">
        <v>2262</v>
      </c>
    </row>
    <row r="705" spans="1:4" ht="15.6" customHeight="1" x14ac:dyDescent="0.25">
      <c r="A705" s="49">
        <v>704</v>
      </c>
      <c r="B705" s="50" t="s">
        <v>2263</v>
      </c>
      <c r="C705" s="51" t="s">
        <v>2264</v>
      </c>
      <c r="D705" s="50" t="s">
        <v>2265</v>
      </c>
    </row>
    <row r="706" spans="1:4" ht="15.6" customHeight="1" x14ac:dyDescent="0.25">
      <c r="A706" s="49">
        <v>705</v>
      </c>
      <c r="B706" s="50" t="s">
        <v>2266</v>
      </c>
      <c r="C706" s="51" t="s">
        <v>2267</v>
      </c>
      <c r="D706" s="50" t="s">
        <v>2268</v>
      </c>
    </row>
    <row r="707" spans="1:4" ht="15.6" customHeight="1" x14ac:dyDescent="0.25">
      <c r="A707" s="49">
        <v>706</v>
      </c>
      <c r="B707" s="50" t="s">
        <v>2269</v>
      </c>
      <c r="C707" s="51" t="s">
        <v>2270</v>
      </c>
      <c r="D707" s="50" t="s">
        <v>2271</v>
      </c>
    </row>
    <row r="708" spans="1:4" ht="15.6" customHeight="1" x14ac:dyDescent="0.25">
      <c r="A708" s="49">
        <v>707</v>
      </c>
      <c r="B708" s="50" t="s">
        <v>2272</v>
      </c>
      <c r="C708" s="51" t="s">
        <v>2273</v>
      </c>
      <c r="D708" s="50" t="s">
        <v>2274</v>
      </c>
    </row>
    <row r="709" spans="1:4" ht="15.6" customHeight="1" x14ac:dyDescent="0.25">
      <c r="A709" s="49">
        <v>708</v>
      </c>
      <c r="B709" s="50" t="s">
        <v>2275</v>
      </c>
      <c r="C709" s="51" t="s">
        <v>2276</v>
      </c>
      <c r="D709" s="50" t="s">
        <v>2277</v>
      </c>
    </row>
    <row r="710" spans="1:4" ht="15.6" customHeight="1" x14ac:dyDescent="0.25">
      <c r="A710" s="49">
        <v>709</v>
      </c>
      <c r="B710" s="50" t="s">
        <v>2278</v>
      </c>
      <c r="C710" s="51" t="s">
        <v>2279</v>
      </c>
      <c r="D710" s="50" t="s">
        <v>2280</v>
      </c>
    </row>
    <row r="711" spans="1:4" ht="15.6" customHeight="1" x14ac:dyDescent="0.25">
      <c r="A711" s="49">
        <v>710</v>
      </c>
      <c r="B711" s="50" t="s">
        <v>2281</v>
      </c>
      <c r="C711" s="51" t="s">
        <v>2282</v>
      </c>
      <c r="D711" s="50" t="s">
        <v>2283</v>
      </c>
    </row>
    <row r="712" spans="1:4" ht="15.6" customHeight="1" x14ac:dyDescent="0.25">
      <c r="A712" s="49">
        <v>711</v>
      </c>
      <c r="B712" s="50" t="s">
        <v>2284</v>
      </c>
      <c r="C712" s="51" t="s">
        <v>2285</v>
      </c>
      <c r="D712" s="50" t="s">
        <v>2286</v>
      </c>
    </row>
    <row r="713" spans="1:4" ht="15.6" customHeight="1" x14ac:dyDescent="0.25">
      <c r="A713" s="49">
        <v>712</v>
      </c>
      <c r="B713" s="50" t="s">
        <v>2287</v>
      </c>
      <c r="C713" s="51" t="s">
        <v>2288</v>
      </c>
      <c r="D713" s="50" t="s">
        <v>2289</v>
      </c>
    </row>
    <row r="714" spans="1:4" ht="15.6" customHeight="1" x14ac:dyDescent="0.25">
      <c r="A714" s="49">
        <v>713</v>
      </c>
      <c r="B714" s="50" t="s">
        <v>2290</v>
      </c>
      <c r="C714" s="51" t="s">
        <v>2291</v>
      </c>
      <c r="D714" s="50" t="s">
        <v>2292</v>
      </c>
    </row>
    <row r="715" spans="1:4" ht="15.6" customHeight="1" x14ac:dyDescent="0.25">
      <c r="A715" s="49">
        <v>714</v>
      </c>
      <c r="B715" s="50" t="s">
        <v>2293</v>
      </c>
      <c r="C715" s="51" t="s">
        <v>2294</v>
      </c>
      <c r="D715" s="50" t="s">
        <v>2295</v>
      </c>
    </row>
    <row r="716" spans="1:4" ht="15.6" customHeight="1" x14ac:dyDescent="0.25">
      <c r="A716" s="49">
        <v>715</v>
      </c>
      <c r="B716" s="50" t="s">
        <v>2296</v>
      </c>
      <c r="C716" s="51" t="s">
        <v>2297</v>
      </c>
      <c r="D716" s="50" t="s">
        <v>2298</v>
      </c>
    </row>
    <row r="717" spans="1:4" ht="15.6" customHeight="1" x14ac:dyDescent="0.25">
      <c r="A717" s="49">
        <v>716</v>
      </c>
      <c r="B717" s="50" t="s">
        <v>2299</v>
      </c>
      <c r="C717" s="51" t="s">
        <v>2300</v>
      </c>
      <c r="D717" s="50" t="s">
        <v>2301</v>
      </c>
    </row>
    <row r="718" spans="1:4" ht="15.6" customHeight="1" x14ac:dyDescent="0.25">
      <c r="A718" s="49">
        <v>717</v>
      </c>
      <c r="B718" s="50" t="s">
        <v>2302</v>
      </c>
      <c r="C718" s="51" t="s">
        <v>2303</v>
      </c>
      <c r="D718" s="50" t="s">
        <v>2304</v>
      </c>
    </row>
    <row r="719" spans="1:4" ht="15.6" customHeight="1" x14ac:dyDescent="0.25">
      <c r="A719" s="49">
        <v>718</v>
      </c>
      <c r="B719" s="50" t="s">
        <v>2305</v>
      </c>
      <c r="C719" s="51" t="s">
        <v>2306</v>
      </c>
      <c r="D719" s="50" t="s">
        <v>2307</v>
      </c>
    </row>
    <row r="720" spans="1:4" ht="15.6" customHeight="1" x14ac:dyDescent="0.25">
      <c r="A720" s="49">
        <v>719</v>
      </c>
      <c r="B720" s="50" t="s">
        <v>2308</v>
      </c>
      <c r="C720" s="51" t="s">
        <v>2309</v>
      </c>
      <c r="D720" s="50" t="s">
        <v>2310</v>
      </c>
    </row>
    <row r="721" spans="1:4" ht="15.6" customHeight="1" x14ac:dyDescent="0.25">
      <c r="A721" s="49">
        <v>720</v>
      </c>
      <c r="B721" s="50" t="s">
        <v>2311</v>
      </c>
      <c r="C721" s="51" t="s">
        <v>2312</v>
      </c>
      <c r="D721" s="50" t="s">
        <v>2313</v>
      </c>
    </row>
    <row r="722" spans="1:4" ht="15.6" customHeight="1" x14ac:dyDescent="0.25">
      <c r="A722" s="49">
        <v>721</v>
      </c>
      <c r="B722" s="50" t="s">
        <v>2314</v>
      </c>
      <c r="C722" s="51" t="s">
        <v>2315</v>
      </c>
      <c r="D722" s="50" t="s">
        <v>2316</v>
      </c>
    </row>
    <row r="723" spans="1:4" ht="15.6" customHeight="1" x14ac:dyDescent="0.25">
      <c r="A723" s="49">
        <v>722</v>
      </c>
      <c r="B723" s="50" t="s">
        <v>2317</v>
      </c>
      <c r="C723" s="51" t="s">
        <v>2318</v>
      </c>
      <c r="D723" s="50" t="s">
        <v>2319</v>
      </c>
    </row>
    <row r="724" spans="1:4" ht="15.6" customHeight="1" x14ac:dyDescent="0.25">
      <c r="A724" s="49">
        <v>723</v>
      </c>
      <c r="B724" s="50" t="s">
        <v>2320</v>
      </c>
      <c r="C724" s="51" t="s">
        <v>2321</v>
      </c>
      <c r="D724" s="50" t="s">
        <v>2322</v>
      </c>
    </row>
    <row r="725" spans="1:4" ht="15.6" customHeight="1" x14ac:dyDescent="0.25">
      <c r="A725" s="49">
        <v>724</v>
      </c>
      <c r="B725" s="50" t="s">
        <v>2323</v>
      </c>
      <c r="C725" s="51" t="s">
        <v>2324</v>
      </c>
      <c r="D725" s="50" t="s">
        <v>2325</v>
      </c>
    </row>
    <row r="726" spans="1:4" ht="15.6" customHeight="1" x14ac:dyDescent="0.25">
      <c r="A726" s="49">
        <v>725</v>
      </c>
      <c r="B726" s="50" t="s">
        <v>2326</v>
      </c>
      <c r="C726" s="51" t="s">
        <v>2327</v>
      </c>
      <c r="D726" s="50" t="s">
        <v>2328</v>
      </c>
    </row>
    <row r="727" spans="1:4" ht="15.6" customHeight="1" x14ac:dyDescent="0.25">
      <c r="A727" s="49">
        <v>726</v>
      </c>
      <c r="B727" s="50" t="s">
        <v>2329</v>
      </c>
      <c r="C727" s="51" t="s">
        <v>2330</v>
      </c>
      <c r="D727" s="50" t="s">
        <v>2331</v>
      </c>
    </row>
    <row r="728" spans="1:4" ht="15.6" customHeight="1" x14ac:dyDescent="0.25">
      <c r="A728" s="49">
        <v>727</v>
      </c>
      <c r="B728" s="50" t="s">
        <v>2332</v>
      </c>
      <c r="C728" s="51" t="s">
        <v>2333</v>
      </c>
      <c r="D728" s="50" t="s">
        <v>2334</v>
      </c>
    </row>
    <row r="729" spans="1:4" ht="15.6" customHeight="1" x14ac:dyDescent="0.25">
      <c r="A729" s="49">
        <v>728</v>
      </c>
      <c r="B729" s="50" t="s">
        <v>2335</v>
      </c>
      <c r="C729" s="51" t="s">
        <v>2336</v>
      </c>
      <c r="D729" s="50" t="s">
        <v>2337</v>
      </c>
    </row>
    <row r="730" spans="1:4" ht="15.6" customHeight="1" x14ac:dyDescent="0.25">
      <c r="A730" s="49">
        <v>729</v>
      </c>
      <c r="B730" s="50" t="s">
        <v>2338</v>
      </c>
      <c r="C730" s="51" t="s">
        <v>2339</v>
      </c>
      <c r="D730" s="50" t="s">
        <v>2340</v>
      </c>
    </row>
    <row r="731" spans="1:4" ht="15.6" customHeight="1" x14ac:dyDescent="0.25">
      <c r="A731" s="49">
        <v>730</v>
      </c>
      <c r="B731" s="50" t="s">
        <v>2341</v>
      </c>
      <c r="C731" s="51" t="s">
        <v>2342</v>
      </c>
      <c r="D731" s="50" t="s">
        <v>2343</v>
      </c>
    </row>
    <row r="732" spans="1:4" ht="15.6" customHeight="1" x14ac:dyDescent="0.25">
      <c r="A732" s="49">
        <v>731</v>
      </c>
      <c r="B732" s="50" t="s">
        <v>2344</v>
      </c>
      <c r="C732" s="51" t="s">
        <v>2345</v>
      </c>
      <c r="D732" s="50" t="s">
        <v>2346</v>
      </c>
    </row>
    <row r="733" spans="1:4" ht="15.6" customHeight="1" x14ac:dyDescent="0.25">
      <c r="A733" s="49">
        <v>732</v>
      </c>
      <c r="B733" s="50" t="s">
        <v>2347</v>
      </c>
      <c r="C733" s="51" t="s">
        <v>2348</v>
      </c>
      <c r="D733" s="50" t="s">
        <v>2349</v>
      </c>
    </row>
    <row r="734" spans="1:4" ht="15.6" customHeight="1" x14ac:dyDescent="0.25">
      <c r="A734" s="49">
        <v>733</v>
      </c>
      <c r="B734" s="50" t="s">
        <v>2350</v>
      </c>
      <c r="C734" s="51" t="s">
        <v>2351</v>
      </c>
      <c r="D734" s="50" t="s">
        <v>2352</v>
      </c>
    </row>
    <row r="735" spans="1:4" ht="15.6" customHeight="1" x14ac:dyDescent="0.25">
      <c r="A735" s="49">
        <v>734</v>
      </c>
      <c r="B735" s="50" t="s">
        <v>2353</v>
      </c>
      <c r="C735" s="51" t="s">
        <v>2354</v>
      </c>
      <c r="D735" s="50" t="s">
        <v>2355</v>
      </c>
    </row>
    <row r="736" spans="1:4" ht="15.6" customHeight="1" x14ac:dyDescent="0.25">
      <c r="A736" s="49">
        <v>735</v>
      </c>
      <c r="B736" s="50" t="s">
        <v>2356</v>
      </c>
      <c r="C736" s="51" t="s">
        <v>2357</v>
      </c>
      <c r="D736" s="50" t="s">
        <v>2358</v>
      </c>
    </row>
    <row r="737" spans="1:4" ht="15.6" customHeight="1" x14ac:dyDescent="0.25">
      <c r="A737" s="49">
        <v>736</v>
      </c>
      <c r="B737" s="50" t="s">
        <v>2359</v>
      </c>
      <c r="C737" s="51" t="s">
        <v>2360</v>
      </c>
      <c r="D737" s="50" t="s">
        <v>2361</v>
      </c>
    </row>
    <row r="738" spans="1:4" ht="15.6" customHeight="1" x14ac:dyDescent="0.25">
      <c r="A738" s="49">
        <v>737</v>
      </c>
      <c r="B738" s="50" t="s">
        <v>2362</v>
      </c>
      <c r="C738" s="51" t="s">
        <v>2363</v>
      </c>
      <c r="D738" s="50" t="s">
        <v>2364</v>
      </c>
    </row>
    <row r="739" spans="1:4" ht="15.6" customHeight="1" x14ac:dyDescent="0.25">
      <c r="A739" s="49">
        <v>738</v>
      </c>
      <c r="B739" s="50" t="s">
        <v>2365</v>
      </c>
      <c r="C739" s="51" t="s">
        <v>2366</v>
      </c>
      <c r="D739" s="50" t="s">
        <v>2367</v>
      </c>
    </row>
    <row r="740" spans="1:4" ht="15.6" customHeight="1" x14ac:dyDescent="0.25">
      <c r="A740" s="49">
        <v>739</v>
      </c>
      <c r="B740" s="50" t="s">
        <v>2368</v>
      </c>
      <c r="C740" s="51" t="s">
        <v>2369</v>
      </c>
      <c r="D740" s="50" t="s">
        <v>2370</v>
      </c>
    </row>
    <row r="741" spans="1:4" ht="15.6" customHeight="1" x14ac:dyDescent="0.25">
      <c r="A741" s="49">
        <v>740</v>
      </c>
      <c r="B741" s="50" t="s">
        <v>2371</v>
      </c>
      <c r="C741" s="51" t="s">
        <v>2372</v>
      </c>
      <c r="D741" s="50" t="s">
        <v>2373</v>
      </c>
    </row>
    <row r="742" spans="1:4" ht="15.6" customHeight="1" x14ac:dyDescent="0.25">
      <c r="A742" s="49">
        <v>741</v>
      </c>
      <c r="B742" s="50" t="s">
        <v>2374</v>
      </c>
      <c r="C742" s="51" t="s">
        <v>2375</v>
      </c>
      <c r="D742" s="50" t="s">
        <v>2376</v>
      </c>
    </row>
    <row r="743" spans="1:4" ht="15.6" customHeight="1" x14ac:dyDescent="0.25">
      <c r="A743" s="49">
        <v>742</v>
      </c>
      <c r="B743" s="50" t="s">
        <v>2377</v>
      </c>
      <c r="C743" s="51" t="s">
        <v>2378</v>
      </c>
      <c r="D743" s="50" t="s">
        <v>2379</v>
      </c>
    </row>
    <row r="744" spans="1:4" ht="15.6" customHeight="1" x14ac:dyDescent="0.25">
      <c r="A744" s="49">
        <v>743</v>
      </c>
      <c r="B744" s="50" t="s">
        <v>2380</v>
      </c>
      <c r="C744" s="51" t="s">
        <v>2381</v>
      </c>
      <c r="D744" s="50" t="s">
        <v>2382</v>
      </c>
    </row>
    <row r="745" spans="1:4" ht="15.6" customHeight="1" x14ac:dyDescent="0.25">
      <c r="A745" s="49">
        <v>744</v>
      </c>
      <c r="B745" s="50" t="s">
        <v>2383</v>
      </c>
      <c r="C745" s="51" t="s">
        <v>2384</v>
      </c>
      <c r="D745" s="50" t="s">
        <v>2385</v>
      </c>
    </row>
    <row r="746" spans="1:4" ht="15.6" customHeight="1" x14ac:dyDescent="0.25">
      <c r="A746" s="49">
        <v>745</v>
      </c>
      <c r="B746" s="50" t="s">
        <v>2386</v>
      </c>
      <c r="C746" s="51" t="s">
        <v>2387</v>
      </c>
      <c r="D746" s="50" t="s">
        <v>2388</v>
      </c>
    </row>
    <row r="747" spans="1:4" ht="15.6" customHeight="1" x14ac:dyDescent="0.25">
      <c r="A747" s="49">
        <v>746</v>
      </c>
      <c r="B747" s="50" t="s">
        <v>2389</v>
      </c>
      <c r="C747" s="51" t="s">
        <v>2390</v>
      </c>
      <c r="D747" s="50" t="s">
        <v>2391</v>
      </c>
    </row>
    <row r="748" spans="1:4" ht="15.6" customHeight="1" x14ac:dyDescent="0.25">
      <c r="A748" s="49">
        <v>747</v>
      </c>
      <c r="B748" s="50" t="s">
        <v>2392</v>
      </c>
      <c r="C748" s="51" t="s">
        <v>2393</v>
      </c>
      <c r="D748" s="50" t="s">
        <v>2394</v>
      </c>
    </row>
    <row r="749" spans="1:4" ht="15.6" customHeight="1" x14ac:dyDescent="0.25">
      <c r="A749" s="49">
        <v>748</v>
      </c>
      <c r="B749" s="50" t="s">
        <v>2395</v>
      </c>
      <c r="C749" s="51" t="s">
        <v>2396</v>
      </c>
      <c r="D749" s="50" t="s">
        <v>2397</v>
      </c>
    </row>
    <row r="750" spans="1:4" ht="15.6" customHeight="1" x14ac:dyDescent="0.25">
      <c r="A750" s="49">
        <v>749</v>
      </c>
      <c r="B750" s="50" t="s">
        <v>2398</v>
      </c>
      <c r="C750" s="51" t="s">
        <v>2399</v>
      </c>
      <c r="D750" s="50" t="s">
        <v>2400</v>
      </c>
    </row>
    <row r="751" spans="1:4" ht="15.6" customHeight="1" x14ac:dyDescent="0.25">
      <c r="A751" s="49">
        <v>750</v>
      </c>
      <c r="B751" s="50" t="s">
        <v>2401</v>
      </c>
      <c r="C751" s="51" t="s">
        <v>2402</v>
      </c>
      <c r="D751" s="50" t="s">
        <v>2403</v>
      </c>
    </row>
    <row r="752" spans="1:4" ht="15.6" customHeight="1" x14ac:dyDescent="0.25">
      <c r="A752" s="49">
        <v>751</v>
      </c>
      <c r="B752" s="50" t="s">
        <v>2404</v>
      </c>
      <c r="C752" s="51" t="s">
        <v>2405</v>
      </c>
      <c r="D752" s="50" t="s">
        <v>2406</v>
      </c>
    </row>
    <row r="753" spans="1:4" ht="15.6" customHeight="1" x14ac:dyDescent="0.25">
      <c r="A753" s="49">
        <v>752</v>
      </c>
      <c r="B753" s="50" t="s">
        <v>2407</v>
      </c>
      <c r="C753" s="51" t="s">
        <v>2408</v>
      </c>
      <c r="D753" s="50" t="s">
        <v>2409</v>
      </c>
    </row>
    <row r="754" spans="1:4" ht="15.6" customHeight="1" x14ac:dyDescent="0.25">
      <c r="A754" s="49">
        <v>753</v>
      </c>
      <c r="B754" s="50" t="s">
        <v>2410</v>
      </c>
      <c r="C754" s="51" t="s">
        <v>2411</v>
      </c>
      <c r="D754" s="50" t="s">
        <v>2412</v>
      </c>
    </row>
    <row r="755" spans="1:4" ht="15.6" customHeight="1" x14ac:dyDescent="0.25">
      <c r="A755" s="49">
        <v>754</v>
      </c>
      <c r="B755" s="50" t="s">
        <v>2413</v>
      </c>
      <c r="C755" s="51" t="s">
        <v>2414</v>
      </c>
      <c r="D755" s="50" t="s">
        <v>2415</v>
      </c>
    </row>
    <row r="756" spans="1:4" ht="15.6" customHeight="1" x14ac:dyDescent="0.25">
      <c r="A756" s="49">
        <v>755</v>
      </c>
      <c r="B756" s="50" t="s">
        <v>2416</v>
      </c>
      <c r="C756" s="51" t="s">
        <v>2417</v>
      </c>
      <c r="D756" s="50" t="s">
        <v>2418</v>
      </c>
    </row>
    <row r="757" spans="1:4" ht="15.6" customHeight="1" x14ac:dyDescent="0.25">
      <c r="A757" s="49">
        <v>756</v>
      </c>
      <c r="B757" s="50" t="s">
        <v>2419</v>
      </c>
      <c r="C757" s="51" t="s">
        <v>2420</v>
      </c>
      <c r="D757" s="50" t="s">
        <v>2421</v>
      </c>
    </row>
    <row r="758" spans="1:4" ht="15.6" customHeight="1" x14ac:dyDescent="0.25">
      <c r="A758" s="49">
        <v>757</v>
      </c>
      <c r="B758" s="50" t="s">
        <v>2422</v>
      </c>
      <c r="C758" s="51" t="s">
        <v>2423</v>
      </c>
      <c r="D758" s="50" t="s">
        <v>2424</v>
      </c>
    </row>
    <row r="759" spans="1:4" ht="15.6" customHeight="1" x14ac:dyDescent="0.25">
      <c r="A759" s="49">
        <v>758</v>
      </c>
      <c r="B759" s="50" t="s">
        <v>2425</v>
      </c>
      <c r="C759" s="51" t="s">
        <v>2426</v>
      </c>
      <c r="D759" s="50" t="s">
        <v>2427</v>
      </c>
    </row>
    <row r="760" spans="1:4" ht="15.6" customHeight="1" x14ac:dyDescent="0.25">
      <c r="A760" s="49">
        <v>759</v>
      </c>
      <c r="B760" s="50" t="s">
        <v>2428</v>
      </c>
      <c r="C760" s="51" t="s">
        <v>2429</v>
      </c>
      <c r="D760" s="50" t="s">
        <v>2430</v>
      </c>
    </row>
    <row r="761" spans="1:4" ht="15.6" customHeight="1" x14ac:dyDescent="0.25">
      <c r="A761" s="49">
        <v>760</v>
      </c>
      <c r="B761" s="50" t="s">
        <v>2431</v>
      </c>
      <c r="C761" s="51" t="s">
        <v>2432</v>
      </c>
      <c r="D761" s="50" t="s">
        <v>2433</v>
      </c>
    </row>
    <row r="762" spans="1:4" ht="15.6" customHeight="1" x14ac:dyDescent="0.25">
      <c r="A762" s="49">
        <v>761</v>
      </c>
      <c r="B762" s="50" t="s">
        <v>2434</v>
      </c>
      <c r="C762" s="51" t="s">
        <v>2435</v>
      </c>
      <c r="D762" s="50" t="s">
        <v>2436</v>
      </c>
    </row>
    <row r="763" spans="1:4" ht="15.6" customHeight="1" x14ac:dyDescent="0.25">
      <c r="A763" s="49">
        <v>762</v>
      </c>
      <c r="B763" s="50" t="s">
        <v>2437</v>
      </c>
      <c r="C763" s="51" t="s">
        <v>2438</v>
      </c>
      <c r="D763" s="50" t="s">
        <v>2439</v>
      </c>
    </row>
    <row r="764" spans="1:4" ht="15.6" customHeight="1" x14ac:dyDescent="0.25">
      <c r="A764" s="49">
        <v>763</v>
      </c>
      <c r="B764" s="50" t="s">
        <v>2440</v>
      </c>
      <c r="C764" s="51" t="s">
        <v>2441</v>
      </c>
      <c r="D764" s="50" t="s">
        <v>2442</v>
      </c>
    </row>
    <row r="765" spans="1:4" ht="15.6" customHeight="1" x14ac:dyDescent="0.25">
      <c r="A765" s="49">
        <v>764</v>
      </c>
      <c r="B765" s="50" t="s">
        <v>2443</v>
      </c>
      <c r="C765" s="51" t="s">
        <v>2444</v>
      </c>
      <c r="D765" s="50" t="s">
        <v>2445</v>
      </c>
    </row>
    <row r="766" spans="1:4" ht="15.6" customHeight="1" x14ac:dyDescent="0.25">
      <c r="A766" s="49">
        <v>765</v>
      </c>
      <c r="B766" s="50" t="s">
        <v>2446</v>
      </c>
      <c r="C766" s="51" t="s">
        <v>2447</v>
      </c>
      <c r="D766" s="50" t="s">
        <v>2448</v>
      </c>
    </row>
    <row r="767" spans="1:4" ht="15.6" customHeight="1" x14ac:dyDescent="0.25">
      <c r="A767" s="49">
        <v>766</v>
      </c>
      <c r="B767" s="50" t="s">
        <v>2449</v>
      </c>
      <c r="C767" s="51" t="s">
        <v>2450</v>
      </c>
      <c r="D767" s="50" t="s">
        <v>2451</v>
      </c>
    </row>
    <row r="768" spans="1:4" ht="15.6" customHeight="1" x14ac:dyDescent="0.25">
      <c r="A768" s="49">
        <v>767</v>
      </c>
      <c r="B768" s="50" t="s">
        <v>2452</v>
      </c>
      <c r="C768" s="51" t="s">
        <v>2453</v>
      </c>
      <c r="D768" s="50" t="s">
        <v>2454</v>
      </c>
    </row>
    <row r="769" spans="1:4" ht="15.6" customHeight="1" x14ac:dyDescent="0.25">
      <c r="A769" s="49">
        <v>768</v>
      </c>
      <c r="B769" s="50" t="s">
        <v>2455</v>
      </c>
      <c r="C769" s="51" t="s">
        <v>2456</v>
      </c>
      <c r="D769" s="50" t="s">
        <v>2457</v>
      </c>
    </row>
    <row r="770" spans="1:4" ht="15.6" customHeight="1" x14ac:dyDescent="0.25">
      <c r="A770" s="49">
        <v>769</v>
      </c>
      <c r="B770" s="50" t="s">
        <v>2458</v>
      </c>
      <c r="C770" s="51" t="s">
        <v>2459</v>
      </c>
      <c r="D770" s="50" t="s">
        <v>2460</v>
      </c>
    </row>
    <row r="771" spans="1:4" ht="15.6" customHeight="1" x14ac:dyDescent="0.25">
      <c r="A771" s="49">
        <v>770</v>
      </c>
      <c r="B771" s="50" t="s">
        <v>2461</v>
      </c>
      <c r="C771" s="51" t="s">
        <v>2462</v>
      </c>
      <c r="D771" s="50" t="s">
        <v>2463</v>
      </c>
    </row>
    <row r="772" spans="1:4" ht="15.6" customHeight="1" x14ac:dyDescent="0.25">
      <c r="A772" s="49">
        <v>771</v>
      </c>
      <c r="B772" s="50" t="s">
        <v>2464</v>
      </c>
      <c r="C772" s="51" t="s">
        <v>2465</v>
      </c>
      <c r="D772" s="50" t="s">
        <v>2466</v>
      </c>
    </row>
    <row r="773" spans="1:4" ht="15.6" customHeight="1" x14ac:dyDescent="0.25">
      <c r="A773" s="49">
        <v>772</v>
      </c>
      <c r="B773" s="50" t="s">
        <v>2467</v>
      </c>
      <c r="C773" s="51" t="s">
        <v>2468</v>
      </c>
      <c r="D773" s="50" t="s">
        <v>2469</v>
      </c>
    </row>
    <row r="774" spans="1:4" ht="15.6" customHeight="1" x14ac:dyDescent="0.25">
      <c r="A774" s="49">
        <v>773</v>
      </c>
      <c r="B774" s="50" t="s">
        <v>2470</v>
      </c>
      <c r="C774" s="51" t="s">
        <v>2471</v>
      </c>
      <c r="D774" s="50" t="s">
        <v>2472</v>
      </c>
    </row>
    <row r="775" spans="1:4" ht="15.6" customHeight="1" x14ac:dyDescent="0.25">
      <c r="A775" s="49">
        <v>774</v>
      </c>
      <c r="B775" s="50" t="s">
        <v>2473</v>
      </c>
      <c r="C775" s="51" t="s">
        <v>2474</v>
      </c>
      <c r="D775" s="50" t="s">
        <v>2475</v>
      </c>
    </row>
    <row r="776" spans="1:4" ht="15.6" customHeight="1" x14ac:dyDescent="0.25">
      <c r="A776" s="49">
        <v>775</v>
      </c>
      <c r="B776" s="50" t="s">
        <v>2476</v>
      </c>
      <c r="C776" s="51" t="s">
        <v>2477</v>
      </c>
      <c r="D776" s="50" t="s">
        <v>2478</v>
      </c>
    </row>
    <row r="777" spans="1:4" ht="15.6" customHeight="1" x14ac:dyDescent="0.25">
      <c r="A777" s="49">
        <v>776</v>
      </c>
      <c r="B777" s="50" t="s">
        <v>2479</v>
      </c>
      <c r="C777" s="51" t="s">
        <v>2480</v>
      </c>
      <c r="D777" s="50" t="s">
        <v>2481</v>
      </c>
    </row>
    <row r="778" spans="1:4" ht="15.6" customHeight="1" x14ac:dyDescent="0.25">
      <c r="A778" s="49">
        <v>777</v>
      </c>
      <c r="B778" s="50" t="s">
        <v>2482</v>
      </c>
      <c r="C778" s="51" t="s">
        <v>2483</v>
      </c>
      <c r="D778" s="50" t="s">
        <v>2484</v>
      </c>
    </row>
    <row r="779" spans="1:4" ht="15.6" customHeight="1" x14ac:dyDescent="0.25">
      <c r="A779" s="49">
        <v>778</v>
      </c>
      <c r="B779" s="50" t="s">
        <v>2485</v>
      </c>
      <c r="C779" s="51" t="s">
        <v>2486</v>
      </c>
      <c r="D779" s="50" t="s">
        <v>2487</v>
      </c>
    </row>
    <row r="780" spans="1:4" ht="15.6" customHeight="1" x14ac:dyDescent="0.25">
      <c r="A780" s="49">
        <v>779</v>
      </c>
      <c r="B780" s="50" t="s">
        <v>2488</v>
      </c>
      <c r="C780" s="51" t="s">
        <v>2489</v>
      </c>
      <c r="D780" s="50" t="s">
        <v>2490</v>
      </c>
    </row>
    <row r="781" spans="1:4" ht="15.6" customHeight="1" x14ac:dyDescent="0.25">
      <c r="A781" s="49">
        <v>780</v>
      </c>
      <c r="B781" s="50" t="s">
        <v>2491</v>
      </c>
      <c r="C781" s="51" t="s">
        <v>2492</v>
      </c>
      <c r="D781" s="50" t="s">
        <v>2493</v>
      </c>
    </row>
    <row r="782" spans="1:4" ht="15.6" customHeight="1" x14ac:dyDescent="0.25">
      <c r="A782" s="49">
        <v>781</v>
      </c>
      <c r="B782" s="50" t="s">
        <v>2494</v>
      </c>
      <c r="C782" s="51" t="s">
        <v>2495</v>
      </c>
      <c r="D782" s="50" t="s">
        <v>2496</v>
      </c>
    </row>
    <row r="783" spans="1:4" ht="15.6" customHeight="1" x14ac:dyDescent="0.25">
      <c r="A783" s="49">
        <v>782</v>
      </c>
      <c r="B783" s="50" t="s">
        <v>2497</v>
      </c>
      <c r="C783" s="51" t="s">
        <v>2498</v>
      </c>
      <c r="D783" s="50" t="s">
        <v>2499</v>
      </c>
    </row>
    <row r="784" spans="1:4" ht="15.6" customHeight="1" x14ac:dyDescent="0.25">
      <c r="A784" s="49">
        <v>783</v>
      </c>
      <c r="B784" s="50" t="s">
        <v>2500</v>
      </c>
      <c r="C784" s="51" t="s">
        <v>2501</v>
      </c>
      <c r="D784" s="50" t="s">
        <v>2502</v>
      </c>
    </row>
    <row r="785" spans="1:4" ht="15.6" customHeight="1" x14ac:dyDescent="0.25">
      <c r="A785" s="49">
        <v>784</v>
      </c>
      <c r="B785" s="50" t="s">
        <v>2503</v>
      </c>
      <c r="C785" s="51" t="s">
        <v>2504</v>
      </c>
      <c r="D785" s="50" t="s">
        <v>2505</v>
      </c>
    </row>
    <row r="786" spans="1:4" ht="15.6" customHeight="1" x14ac:dyDescent="0.25">
      <c r="A786" s="49">
        <v>785</v>
      </c>
      <c r="B786" s="50" t="s">
        <v>2506</v>
      </c>
      <c r="C786" s="51" t="s">
        <v>2507</v>
      </c>
      <c r="D786" s="50" t="s">
        <v>2508</v>
      </c>
    </row>
    <row r="787" spans="1:4" ht="15.6" customHeight="1" x14ac:dyDescent="0.25">
      <c r="A787" s="49">
        <v>786</v>
      </c>
      <c r="B787" s="50" t="s">
        <v>2509</v>
      </c>
      <c r="C787" s="51" t="s">
        <v>2510</v>
      </c>
      <c r="D787" s="50" t="s">
        <v>2511</v>
      </c>
    </row>
    <row r="788" spans="1:4" ht="15.6" customHeight="1" x14ac:dyDescent="0.25">
      <c r="A788" s="49">
        <v>787</v>
      </c>
      <c r="B788" s="50" t="s">
        <v>2512</v>
      </c>
      <c r="C788" s="51" t="s">
        <v>2513</v>
      </c>
      <c r="D788" s="50" t="s">
        <v>2514</v>
      </c>
    </row>
    <row r="789" spans="1:4" ht="15.6" customHeight="1" x14ac:dyDescent="0.25">
      <c r="A789" s="49">
        <v>788</v>
      </c>
      <c r="B789" s="50" t="s">
        <v>2515</v>
      </c>
      <c r="C789" s="51" t="s">
        <v>2516</v>
      </c>
      <c r="D789" s="50" t="s">
        <v>2517</v>
      </c>
    </row>
    <row r="790" spans="1:4" ht="15.6" customHeight="1" x14ac:dyDescent="0.25">
      <c r="A790" s="49">
        <v>789</v>
      </c>
      <c r="B790" s="50" t="s">
        <v>2518</v>
      </c>
      <c r="C790" s="51" t="s">
        <v>2519</v>
      </c>
      <c r="D790" s="50" t="s">
        <v>2520</v>
      </c>
    </row>
    <row r="791" spans="1:4" ht="15.6" customHeight="1" x14ac:dyDescent="0.25">
      <c r="A791" s="49">
        <v>790</v>
      </c>
      <c r="B791" s="50" t="s">
        <v>2521</v>
      </c>
      <c r="C791" s="51" t="s">
        <v>2522</v>
      </c>
      <c r="D791" s="50" t="s">
        <v>2523</v>
      </c>
    </row>
    <row r="792" spans="1:4" ht="15.6" customHeight="1" x14ac:dyDescent="0.25">
      <c r="A792" s="49">
        <v>791</v>
      </c>
      <c r="B792" s="50" t="s">
        <v>2524</v>
      </c>
      <c r="C792" s="51" t="s">
        <v>2525</v>
      </c>
      <c r="D792" s="50" t="s">
        <v>2526</v>
      </c>
    </row>
    <row r="793" spans="1:4" ht="15.6" customHeight="1" x14ac:dyDescent="0.25">
      <c r="A793" s="49">
        <v>792</v>
      </c>
      <c r="B793" s="50" t="s">
        <v>2527</v>
      </c>
      <c r="C793" s="51" t="s">
        <v>2528</v>
      </c>
      <c r="D793" s="50" t="s">
        <v>2529</v>
      </c>
    </row>
    <row r="794" spans="1:4" ht="15.6" customHeight="1" x14ac:dyDescent="0.25">
      <c r="A794" s="49">
        <v>793</v>
      </c>
      <c r="B794" s="50" t="s">
        <v>2530</v>
      </c>
      <c r="C794" s="51" t="s">
        <v>2531</v>
      </c>
      <c r="D794" s="50" t="s">
        <v>2532</v>
      </c>
    </row>
    <row r="795" spans="1:4" ht="15.6" customHeight="1" x14ac:dyDescent="0.25">
      <c r="A795" s="49">
        <v>794</v>
      </c>
      <c r="B795" s="50" t="s">
        <v>2533</v>
      </c>
      <c r="C795" s="51" t="s">
        <v>2534</v>
      </c>
      <c r="D795" s="50" t="s">
        <v>2535</v>
      </c>
    </row>
    <row r="796" spans="1:4" ht="15.6" customHeight="1" x14ac:dyDescent="0.25">
      <c r="A796" s="49">
        <v>795</v>
      </c>
      <c r="B796" s="50" t="s">
        <v>2536</v>
      </c>
      <c r="C796" s="51" t="s">
        <v>2537</v>
      </c>
      <c r="D796" s="50" t="s">
        <v>2538</v>
      </c>
    </row>
    <row r="797" spans="1:4" ht="15.6" customHeight="1" x14ac:dyDescent="0.25">
      <c r="A797" s="49">
        <v>796</v>
      </c>
      <c r="B797" s="50" t="s">
        <v>2539</v>
      </c>
      <c r="C797" s="51" t="s">
        <v>2540</v>
      </c>
      <c r="D797" s="50" t="s">
        <v>2541</v>
      </c>
    </row>
    <row r="798" spans="1:4" ht="15.6" customHeight="1" x14ac:dyDescent="0.25">
      <c r="A798" s="49">
        <v>797</v>
      </c>
      <c r="B798" s="50" t="s">
        <v>2542</v>
      </c>
      <c r="C798" s="51" t="s">
        <v>2543</v>
      </c>
      <c r="D798" s="50" t="s">
        <v>2544</v>
      </c>
    </row>
    <row r="799" spans="1:4" ht="15.6" customHeight="1" x14ac:dyDescent="0.25">
      <c r="A799" s="49">
        <v>798</v>
      </c>
      <c r="B799" s="50" t="s">
        <v>2545</v>
      </c>
      <c r="C799" s="51" t="s">
        <v>2546</v>
      </c>
      <c r="D799" s="50" t="s">
        <v>2547</v>
      </c>
    </row>
    <row r="800" spans="1:4" ht="15.6" customHeight="1" x14ac:dyDescent="0.25">
      <c r="A800" s="49">
        <v>799</v>
      </c>
      <c r="B800" s="50" t="s">
        <v>2548</v>
      </c>
      <c r="C800" s="51" t="s">
        <v>2549</v>
      </c>
      <c r="D800" s="50" t="s">
        <v>2550</v>
      </c>
    </row>
    <row r="801" spans="1:4" ht="15.6" customHeight="1" x14ac:dyDescent="0.25">
      <c r="A801" s="49">
        <v>800</v>
      </c>
      <c r="B801" s="50" t="s">
        <v>2551</v>
      </c>
      <c r="C801" s="51" t="s">
        <v>2552</v>
      </c>
      <c r="D801" s="50" t="s">
        <v>2553</v>
      </c>
    </row>
    <row r="802" spans="1:4" ht="15.6" customHeight="1" x14ac:dyDescent="0.25">
      <c r="A802" s="49">
        <v>801</v>
      </c>
      <c r="B802" s="50" t="s">
        <v>2554</v>
      </c>
      <c r="C802" s="51" t="s">
        <v>2555</v>
      </c>
      <c r="D802" s="50" t="s">
        <v>2556</v>
      </c>
    </row>
    <row r="803" spans="1:4" ht="15.6" customHeight="1" x14ac:dyDescent="0.25">
      <c r="A803" s="49">
        <v>802</v>
      </c>
      <c r="B803" s="50" t="s">
        <v>2557</v>
      </c>
      <c r="C803" s="51" t="s">
        <v>2558</v>
      </c>
      <c r="D803" s="50" t="s">
        <v>2559</v>
      </c>
    </row>
    <row r="804" spans="1:4" ht="15.6" customHeight="1" x14ac:dyDescent="0.25">
      <c r="A804" s="49">
        <v>803</v>
      </c>
      <c r="B804" s="50" t="s">
        <v>2560</v>
      </c>
      <c r="C804" s="51" t="s">
        <v>2561</v>
      </c>
      <c r="D804" s="50" t="s">
        <v>2562</v>
      </c>
    </row>
    <row r="805" spans="1:4" ht="15.6" customHeight="1" x14ac:dyDescent="0.25">
      <c r="A805" s="49">
        <v>804</v>
      </c>
      <c r="B805" s="50" t="s">
        <v>2563</v>
      </c>
      <c r="C805" s="51" t="s">
        <v>2564</v>
      </c>
      <c r="D805" s="50" t="s">
        <v>2565</v>
      </c>
    </row>
    <row r="806" spans="1:4" ht="15.6" customHeight="1" x14ac:dyDescent="0.25">
      <c r="A806" s="49">
        <v>805</v>
      </c>
      <c r="B806" s="50" t="s">
        <v>2566</v>
      </c>
      <c r="C806" s="51" t="s">
        <v>2567</v>
      </c>
      <c r="D806" s="50" t="s">
        <v>2568</v>
      </c>
    </row>
    <row r="807" spans="1:4" ht="15.6" customHeight="1" x14ac:dyDescent="0.25">
      <c r="A807" s="49">
        <v>806</v>
      </c>
      <c r="B807" s="50" t="s">
        <v>2569</v>
      </c>
      <c r="C807" s="51" t="s">
        <v>2570</v>
      </c>
      <c r="D807" s="50" t="s">
        <v>2571</v>
      </c>
    </row>
    <row r="808" spans="1:4" ht="15.6" customHeight="1" x14ac:dyDescent="0.25">
      <c r="A808" s="49">
        <v>807</v>
      </c>
      <c r="B808" s="50" t="s">
        <v>2572</v>
      </c>
      <c r="C808" s="51" t="s">
        <v>2573</v>
      </c>
      <c r="D808" s="50" t="s">
        <v>2574</v>
      </c>
    </row>
    <row r="809" spans="1:4" ht="15.6" customHeight="1" x14ac:dyDescent="0.25">
      <c r="A809" s="49">
        <v>808</v>
      </c>
      <c r="B809" s="50" t="s">
        <v>2575</v>
      </c>
      <c r="C809" s="51" t="s">
        <v>2576</v>
      </c>
      <c r="D809" s="50" t="s">
        <v>2577</v>
      </c>
    </row>
    <row r="810" spans="1:4" ht="15.6" customHeight="1" x14ac:dyDescent="0.25">
      <c r="A810" s="49">
        <v>809</v>
      </c>
      <c r="B810" s="50" t="s">
        <v>2578</v>
      </c>
      <c r="C810" s="51" t="s">
        <v>2579</v>
      </c>
      <c r="D810" s="50" t="s">
        <v>2580</v>
      </c>
    </row>
    <row r="811" spans="1:4" ht="15.6" customHeight="1" x14ac:dyDescent="0.25">
      <c r="A811" s="49">
        <v>810</v>
      </c>
      <c r="B811" s="50" t="s">
        <v>2581</v>
      </c>
      <c r="C811" s="51" t="s">
        <v>2582</v>
      </c>
      <c r="D811" s="50" t="s">
        <v>2583</v>
      </c>
    </row>
    <row r="812" spans="1:4" ht="15.6" customHeight="1" x14ac:dyDescent="0.25">
      <c r="A812" s="49">
        <v>811</v>
      </c>
      <c r="B812" s="50" t="s">
        <v>2584</v>
      </c>
      <c r="C812" s="51" t="s">
        <v>2585</v>
      </c>
      <c r="D812" s="50" t="s">
        <v>2586</v>
      </c>
    </row>
    <row r="813" spans="1:4" ht="15.6" customHeight="1" x14ac:dyDescent="0.25">
      <c r="A813" s="49">
        <v>812</v>
      </c>
      <c r="B813" s="50" t="s">
        <v>2587</v>
      </c>
      <c r="C813" s="51" t="s">
        <v>2588</v>
      </c>
      <c r="D813" s="50" t="s">
        <v>2589</v>
      </c>
    </row>
    <row r="814" spans="1:4" ht="15.6" customHeight="1" x14ac:dyDescent="0.25">
      <c r="A814" s="49">
        <v>813</v>
      </c>
      <c r="B814" s="50" t="s">
        <v>2590</v>
      </c>
      <c r="C814" s="51" t="s">
        <v>2591</v>
      </c>
      <c r="D814" s="50" t="s">
        <v>2592</v>
      </c>
    </row>
    <row r="815" spans="1:4" ht="15.6" customHeight="1" x14ac:dyDescent="0.25">
      <c r="A815" s="49">
        <v>814</v>
      </c>
      <c r="B815" s="50" t="s">
        <v>2593</v>
      </c>
      <c r="C815" s="51" t="s">
        <v>2594</v>
      </c>
      <c r="D815" s="50" t="s">
        <v>2595</v>
      </c>
    </row>
    <row r="816" spans="1:4" ht="15.6" customHeight="1" x14ac:dyDescent="0.25">
      <c r="A816" s="49">
        <v>815</v>
      </c>
      <c r="B816" s="50" t="s">
        <v>2596</v>
      </c>
      <c r="C816" s="51" t="s">
        <v>2597</v>
      </c>
      <c r="D816" s="50" t="s">
        <v>2598</v>
      </c>
    </row>
    <row r="817" spans="1:4" ht="15.6" customHeight="1" x14ac:dyDescent="0.25">
      <c r="A817" s="49">
        <v>816</v>
      </c>
      <c r="B817" s="50" t="s">
        <v>2599</v>
      </c>
      <c r="C817" s="51" t="s">
        <v>2600</v>
      </c>
      <c r="D817" s="50" t="s">
        <v>2601</v>
      </c>
    </row>
    <row r="818" spans="1:4" ht="15.6" customHeight="1" x14ac:dyDescent="0.25">
      <c r="A818" s="49">
        <v>817</v>
      </c>
      <c r="B818" s="50" t="s">
        <v>2602</v>
      </c>
      <c r="C818" s="51" t="s">
        <v>2603</v>
      </c>
      <c r="D818" s="50" t="s">
        <v>2604</v>
      </c>
    </row>
    <row r="819" spans="1:4" ht="15.6" customHeight="1" x14ac:dyDescent="0.25">
      <c r="A819" s="49">
        <v>818</v>
      </c>
      <c r="B819" s="50" t="s">
        <v>2605</v>
      </c>
      <c r="C819" s="51" t="s">
        <v>2606</v>
      </c>
      <c r="D819" s="50" t="s">
        <v>2607</v>
      </c>
    </row>
    <row r="820" spans="1:4" ht="15.6" customHeight="1" x14ac:dyDescent="0.25">
      <c r="A820" s="49">
        <v>819</v>
      </c>
      <c r="B820" s="50" t="s">
        <v>2608</v>
      </c>
      <c r="C820" s="51" t="s">
        <v>2609</v>
      </c>
      <c r="D820" s="50" t="s">
        <v>2610</v>
      </c>
    </row>
    <row r="821" spans="1:4" ht="15.6" customHeight="1" x14ac:dyDescent="0.25">
      <c r="A821" s="49">
        <v>820</v>
      </c>
      <c r="B821" s="50" t="s">
        <v>2611</v>
      </c>
      <c r="C821" s="51" t="s">
        <v>2612</v>
      </c>
      <c r="D821" s="50" t="s">
        <v>2613</v>
      </c>
    </row>
    <row r="822" spans="1:4" ht="15.6" customHeight="1" x14ac:dyDescent="0.25">
      <c r="A822" s="49">
        <v>821</v>
      </c>
      <c r="B822" s="50" t="s">
        <v>2614</v>
      </c>
      <c r="C822" s="51" t="s">
        <v>2615</v>
      </c>
      <c r="D822" s="50" t="s">
        <v>2616</v>
      </c>
    </row>
    <row r="823" spans="1:4" ht="15.6" customHeight="1" x14ac:dyDescent="0.25">
      <c r="A823" s="49">
        <v>822</v>
      </c>
      <c r="B823" s="50" t="s">
        <v>2617</v>
      </c>
      <c r="C823" s="51" t="s">
        <v>2618</v>
      </c>
      <c r="D823" s="50" t="s">
        <v>2619</v>
      </c>
    </row>
    <row r="824" spans="1:4" ht="15.6" customHeight="1" x14ac:dyDescent="0.25">
      <c r="A824" s="49">
        <v>823</v>
      </c>
      <c r="B824" s="50" t="s">
        <v>2620</v>
      </c>
      <c r="C824" s="51" t="s">
        <v>2621</v>
      </c>
      <c r="D824" s="50" t="s">
        <v>2622</v>
      </c>
    </row>
    <row r="825" spans="1:4" ht="15.6" customHeight="1" x14ac:dyDescent="0.25">
      <c r="A825" s="49">
        <v>824</v>
      </c>
      <c r="B825" s="50" t="s">
        <v>2623</v>
      </c>
      <c r="C825" s="51" t="s">
        <v>2624</v>
      </c>
      <c r="D825" s="50" t="s">
        <v>2625</v>
      </c>
    </row>
    <row r="826" spans="1:4" ht="15.6" customHeight="1" x14ac:dyDescent="0.25">
      <c r="A826" s="49">
        <v>825</v>
      </c>
      <c r="B826" s="50" t="s">
        <v>2626</v>
      </c>
      <c r="C826" s="51" t="s">
        <v>2627</v>
      </c>
      <c r="D826" s="50" t="s">
        <v>2628</v>
      </c>
    </row>
    <row r="827" spans="1:4" ht="15.6" customHeight="1" x14ac:dyDescent="0.25">
      <c r="A827" s="49">
        <v>826</v>
      </c>
      <c r="B827" s="50" t="s">
        <v>2629</v>
      </c>
      <c r="C827" s="51" t="s">
        <v>2630</v>
      </c>
      <c r="D827" s="50" t="s">
        <v>2631</v>
      </c>
    </row>
    <row r="828" spans="1:4" ht="15.6" customHeight="1" x14ac:dyDescent="0.25">
      <c r="A828" s="49">
        <v>827</v>
      </c>
      <c r="B828" s="50" t="s">
        <v>2632</v>
      </c>
      <c r="C828" s="51" t="s">
        <v>2633</v>
      </c>
      <c r="D828" s="50" t="s">
        <v>2634</v>
      </c>
    </row>
    <row r="829" spans="1:4" ht="15.6" customHeight="1" x14ac:dyDescent="0.25">
      <c r="A829" s="49">
        <v>828</v>
      </c>
      <c r="B829" s="50" t="s">
        <v>2635</v>
      </c>
      <c r="C829" s="51" t="s">
        <v>2636</v>
      </c>
      <c r="D829" s="50" t="s">
        <v>2637</v>
      </c>
    </row>
    <row r="830" spans="1:4" ht="15.6" customHeight="1" x14ac:dyDescent="0.25">
      <c r="A830" s="49">
        <v>829</v>
      </c>
      <c r="B830" s="50" t="s">
        <v>2638</v>
      </c>
      <c r="C830" s="51" t="s">
        <v>2639</v>
      </c>
      <c r="D830" s="50" t="s">
        <v>2640</v>
      </c>
    </row>
    <row r="831" spans="1:4" ht="15.6" customHeight="1" x14ac:dyDescent="0.25">
      <c r="A831" s="49">
        <v>830</v>
      </c>
      <c r="B831" s="50" t="s">
        <v>2641</v>
      </c>
      <c r="C831" s="51" t="s">
        <v>2642</v>
      </c>
      <c r="D831" s="50" t="s">
        <v>2643</v>
      </c>
    </row>
    <row r="832" spans="1:4" ht="15.6" customHeight="1" x14ac:dyDescent="0.25">
      <c r="A832" s="49">
        <v>831</v>
      </c>
      <c r="B832" s="50" t="s">
        <v>2644</v>
      </c>
      <c r="C832" s="51" t="s">
        <v>2645</v>
      </c>
      <c r="D832" s="50" t="s">
        <v>2646</v>
      </c>
    </row>
    <row r="833" spans="1:4" ht="15.6" customHeight="1" x14ac:dyDescent="0.25">
      <c r="A833" s="49">
        <v>832</v>
      </c>
      <c r="B833" s="50" t="s">
        <v>2647</v>
      </c>
      <c r="C833" s="51" t="s">
        <v>2648</v>
      </c>
      <c r="D833" s="50" t="s">
        <v>2649</v>
      </c>
    </row>
    <row r="834" spans="1:4" ht="15.6" customHeight="1" x14ac:dyDescent="0.25">
      <c r="A834" s="49">
        <v>833</v>
      </c>
      <c r="B834" s="50" t="s">
        <v>2650</v>
      </c>
      <c r="C834" s="51" t="s">
        <v>2651</v>
      </c>
      <c r="D834" s="50" t="s">
        <v>2652</v>
      </c>
    </row>
    <row r="835" spans="1:4" ht="15.6" customHeight="1" x14ac:dyDescent="0.25">
      <c r="A835" s="49">
        <v>834</v>
      </c>
      <c r="B835" s="50" t="s">
        <v>2653</v>
      </c>
      <c r="C835" s="51" t="s">
        <v>2654</v>
      </c>
      <c r="D835" s="50" t="s">
        <v>2655</v>
      </c>
    </row>
    <row r="836" spans="1:4" ht="15.6" customHeight="1" x14ac:dyDescent="0.25">
      <c r="A836" s="49">
        <v>835</v>
      </c>
      <c r="B836" s="50" t="s">
        <v>2656</v>
      </c>
      <c r="C836" s="51" t="s">
        <v>2657</v>
      </c>
      <c r="D836" s="50" t="s">
        <v>2658</v>
      </c>
    </row>
    <row r="837" spans="1:4" ht="15.6" customHeight="1" x14ac:dyDescent="0.25">
      <c r="A837" s="49">
        <v>836</v>
      </c>
      <c r="B837" s="50" t="s">
        <v>2659</v>
      </c>
      <c r="C837" s="51" t="s">
        <v>2660</v>
      </c>
      <c r="D837" s="50" t="s">
        <v>2661</v>
      </c>
    </row>
    <row r="838" spans="1:4" ht="15.6" customHeight="1" x14ac:dyDescent="0.25">
      <c r="A838" s="49">
        <v>837</v>
      </c>
      <c r="B838" s="50" t="s">
        <v>2662</v>
      </c>
      <c r="C838" s="51" t="s">
        <v>2663</v>
      </c>
      <c r="D838" s="50" t="s">
        <v>2664</v>
      </c>
    </row>
    <row r="839" spans="1:4" ht="15.6" customHeight="1" x14ac:dyDescent="0.25">
      <c r="A839" s="49">
        <v>838</v>
      </c>
      <c r="B839" s="50" t="s">
        <v>2665</v>
      </c>
      <c r="C839" s="51" t="s">
        <v>2666</v>
      </c>
      <c r="D839" s="50" t="s">
        <v>2667</v>
      </c>
    </row>
    <row r="840" spans="1:4" ht="15.6" customHeight="1" x14ac:dyDescent="0.25">
      <c r="A840" s="49">
        <v>839</v>
      </c>
      <c r="B840" s="50" t="s">
        <v>2668</v>
      </c>
      <c r="C840" s="51" t="s">
        <v>2669</v>
      </c>
      <c r="D840" s="50" t="s">
        <v>2670</v>
      </c>
    </row>
    <row r="841" spans="1:4" ht="15.6" customHeight="1" x14ac:dyDescent="0.25">
      <c r="A841" s="49">
        <v>840</v>
      </c>
      <c r="B841" s="50" t="s">
        <v>2671</v>
      </c>
      <c r="C841" s="51" t="s">
        <v>2672</v>
      </c>
      <c r="D841" s="50" t="s">
        <v>2673</v>
      </c>
    </row>
    <row r="842" spans="1:4" ht="15.6" customHeight="1" x14ac:dyDescent="0.25">
      <c r="A842" s="49">
        <v>841</v>
      </c>
      <c r="B842" s="50" t="s">
        <v>2674</v>
      </c>
      <c r="C842" s="51" t="s">
        <v>2675</v>
      </c>
      <c r="D842" s="50" t="s">
        <v>2676</v>
      </c>
    </row>
    <row r="843" spans="1:4" ht="15.6" customHeight="1" x14ac:dyDescent="0.25">
      <c r="A843" s="49">
        <v>842</v>
      </c>
      <c r="B843" s="50" t="s">
        <v>2677</v>
      </c>
      <c r="C843" s="51" t="s">
        <v>2678</v>
      </c>
      <c r="D843" s="50" t="s">
        <v>2679</v>
      </c>
    </row>
    <row r="844" spans="1:4" ht="15.6" customHeight="1" x14ac:dyDescent="0.25">
      <c r="A844" s="49">
        <v>843</v>
      </c>
      <c r="B844" s="50" t="s">
        <v>2680</v>
      </c>
      <c r="C844" s="51" t="s">
        <v>2681</v>
      </c>
      <c r="D844" s="50" t="s">
        <v>2682</v>
      </c>
    </row>
    <row r="845" spans="1:4" ht="15.6" customHeight="1" x14ac:dyDescent="0.25">
      <c r="A845" s="49">
        <v>844</v>
      </c>
      <c r="B845" s="50" t="s">
        <v>2683</v>
      </c>
      <c r="C845" s="51" t="s">
        <v>2684</v>
      </c>
      <c r="D845" s="50" t="s">
        <v>2685</v>
      </c>
    </row>
    <row r="846" spans="1:4" ht="15.6" customHeight="1" x14ac:dyDescent="0.25">
      <c r="A846" s="49">
        <v>845</v>
      </c>
      <c r="B846" s="50" t="s">
        <v>2686</v>
      </c>
      <c r="C846" s="51" t="s">
        <v>2687</v>
      </c>
      <c r="D846" s="50" t="s">
        <v>2688</v>
      </c>
    </row>
    <row r="847" spans="1:4" ht="15.6" customHeight="1" x14ac:dyDescent="0.25">
      <c r="A847" s="49">
        <v>846</v>
      </c>
      <c r="B847" s="50" t="s">
        <v>2689</v>
      </c>
      <c r="C847" s="51" t="s">
        <v>2690</v>
      </c>
      <c r="D847" s="50" t="s">
        <v>2691</v>
      </c>
    </row>
    <row r="848" spans="1:4" ht="15.6" customHeight="1" x14ac:dyDescent="0.25">
      <c r="A848" s="49">
        <v>847</v>
      </c>
      <c r="B848" s="50" t="s">
        <v>2692</v>
      </c>
      <c r="C848" s="51" t="s">
        <v>2693</v>
      </c>
      <c r="D848" s="50" t="s">
        <v>2694</v>
      </c>
    </row>
    <row r="849" spans="1:4" ht="15.6" customHeight="1" x14ac:dyDescent="0.25">
      <c r="A849" s="49">
        <v>848</v>
      </c>
      <c r="B849" s="50" t="s">
        <v>2695</v>
      </c>
      <c r="C849" s="51" t="s">
        <v>2696</v>
      </c>
      <c r="D849" s="50" t="s">
        <v>2697</v>
      </c>
    </row>
    <row r="850" spans="1:4" ht="15.6" customHeight="1" x14ac:dyDescent="0.25">
      <c r="A850" s="49">
        <v>849</v>
      </c>
      <c r="B850" s="50" t="s">
        <v>2698</v>
      </c>
      <c r="C850" s="51" t="s">
        <v>2699</v>
      </c>
      <c r="D850" s="50" t="s">
        <v>2700</v>
      </c>
    </row>
    <row r="851" spans="1:4" ht="15.6" customHeight="1" x14ac:dyDescent="0.25">
      <c r="A851" s="49">
        <v>850</v>
      </c>
      <c r="B851" s="50" t="s">
        <v>2701</v>
      </c>
      <c r="C851" s="51" t="s">
        <v>2702</v>
      </c>
      <c r="D851" s="50" t="s">
        <v>2703</v>
      </c>
    </row>
    <row r="852" spans="1:4" ht="15.6" customHeight="1" x14ac:dyDescent="0.25">
      <c r="A852" s="49">
        <v>851</v>
      </c>
      <c r="B852" s="50" t="s">
        <v>2704</v>
      </c>
      <c r="C852" s="51" t="s">
        <v>2705</v>
      </c>
      <c r="D852" s="50" t="s">
        <v>2706</v>
      </c>
    </row>
    <row r="853" spans="1:4" ht="15.6" customHeight="1" x14ac:dyDescent="0.25">
      <c r="A853" s="49">
        <v>852</v>
      </c>
      <c r="B853" s="50" t="s">
        <v>2707</v>
      </c>
      <c r="C853" s="51" t="s">
        <v>2708</v>
      </c>
      <c r="D853" s="50" t="s">
        <v>2709</v>
      </c>
    </row>
    <row r="854" spans="1:4" ht="15.6" customHeight="1" x14ac:dyDescent="0.25">
      <c r="A854" s="49">
        <v>853</v>
      </c>
      <c r="B854" s="50" t="s">
        <v>2710</v>
      </c>
      <c r="C854" s="51" t="s">
        <v>2711</v>
      </c>
      <c r="D854" s="50" t="s">
        <v>2712</v>
      </c>
    </row>
    <row r="855" spans="1:4" ht="15.6" customHeight="1" x14ac:dyDescent="0.25">
      <c r="A855" s="49">
        <v>854</v>
      </c>
      <c r="B855" s="50" t="s">
        <v>2713</v>
      </c>
      <c r="C855" s="51" t="s">
        <v>2714</v>
      </c>
      <c r="D855" s="50" t="s">
        <v>2715</v>
      </c>
    </row>
    <row r="856" spans="1:4" ht="15.6" customHeight="1" x14ac:dyDescent="0.25">
      <c r="A856" s="49">
        <v>855</v>
      </c>
      <c r="B856" s="50" t="s">
        <v>2716</v>
      </c>
      <c r="C856" s="51" t="s">
        <v>2717</v>
      </c>
      <c r="D856" s="50" t="s">
        <v>2718</v>
      </c>
    </row>
    <row r="857" spans="1:4" ht="15.6" customHeight="1" x14ac:dyDescent="0.25">
      <c r="A857" s="49">
        <v>856</v>
      </c>
      <c r="B857" s="50" t="s">
        <v>2719</v>
      </c>
      <c r="C857" s="51" t="s">
        <v>2720</v>
      </c>
      <c r="D857" s="50" t="s">
        <v>2721</v>
      </c>
    </row>
    <row r="858" spans="1:4" ht="15.6" customHeight="1" x14ac:dyDescent="0.25">
      <c r="A858" s="49">
        <v>857</v>
      </c>
      <c r="B858" s="50" t="s">
        <v>2722</v>
      </c>
      <c r="C858" s="51" t="s">
        <v>2723</v>
      </c>
      <c r="D858" s="50" t="s">
        <v>2724</v>
      </c>
    </row>
    <row r="859" spans="1:4" ht="15.6" customHeight="1" x14ac:dyDescent="0.25">
      <c r="A859" s="49">
        <v>858</v>
      </c>
      <c r="B859" s="50" t="s">
        <v>2725</v>
      </c>
      <c r="C859" s="51" t="s">
        <v>2726</v>
      </c>
      <c r="D859" s="50" t="s">
        <v>2727</v>
      </c>
    </row>
    <row r="860" spans="1:4" ht="15.6" customHeight="1" x14ac:dyDescent="0.25">
      <c r="A860" s="49">
        <v>859</v>
      </c>
      <c r="B860" s="50" t="s">
        <v>2728</v>
      </c>
      <c r="C860" s="51" t="s">
        <v>2729</v>
      </c>
      <c r="D860" s="50" t="s">
        <v>2730</v>
      </c>
    </row>
    <row r="861" spans="1:4" ht="15.6" customHeight="1" x14ac:dyDescent="0.25">
      <c r="A861" s="49">
        <v>860</v>
      </c>
      <c r="B861" s="50" t="s">
        <v>2731</v>
      </c>
      <c r="C861" s="51" t="s">
        <v>2732</v>
      </c>
      <c r="D861" s="50" t="s">
        <v>2733</v>
      </c>
    </row>
    <row r="862" spans="1:4" ht="15.6" customHeight="1" x14ac:dyDescent="0.25">
      <c r="A862" s="49">
        <v>861</v>
      </c>
      <c r="B862" s="50" t="s">
        <v>2734</v>
      </c>
      <c r="C862" s="51" t="s">
        <v>2735</v>
      </c>
      <c r="D862" s="50" t="s">
        <v>2736</v>
      </c>
    </row>
    <row r="863" spans="1:4" ht="15.6" customHeight="1" x14ac:dyDescent="0.25">
      <c r="A863" s="49">
        <v>862</v>
      </c>
      <c r="B863" s="50" t="s">
        <v>2737</v>
      </c>
      <c r="C863" s="51" t="s">
        <v>2738</v>
      </c>
      <c r="D863" s="50" t="s">
        <v>2739</v>
      </c>
    </row>
    <row r="864" spans="1:4" ht="15.6" customHeight="1" x14ac:dyDescent="0.25">
      <c r="A864" s="49">
        <v>863</v>
      </c>
      <c r="B864" s="50" t="s">
        <v>2740</v>
      </c>
      <c r="C864" s="51" t="s">
        <v>2741</v>
      </c>
      <c r="D864" s="50" t="s">
        <v>2742</v>
      </c>
    </row>
    <row r="865" spans="1:4" ht="15.6" customHeight="1" x14ac:dyDescent="0.25">
      <c r="A865" s="49">
        <v>864</v>
      </c>
      <c r="B865" s="50" t="s">
        <v>2743</v>
      </c>
      <c r="C865" s="51" t="s">
        <v>2744</v>
      </c>
      <c r="D865" s="50" t="s">
        <v>2745</v>
      </c>
    </row>
    <row r="866" spans="1:4" ht="15.6" customHeight="1" x14ac:dyDescent="0.25">
      <c r="A866" s="49">
        <v>865</v>
      </c>
      <c r="B866" s="50" t="s">
        <v>2746</v>
      </c>
      <c r="C866" s="51" t="s">
        <v>2747</v>
      </c>
      <c r="D866" s="50" t="s">
        <v>2748</v>
      </c>
    </row>
    <row r="867" spans="1:4" ht="15.6" customHeight="1" x14ac:dyDescent="0.25">
      <c r="A867" s="49">
        <v>866</v>
      </c>
      <c r="B867" s="50" t="s">
        <v>2749</v>
      </c>
      <c r="C867" s="51" t="s">
        <v>2750</v>
      </c>
      <c r="D867" s="50" t="s">
        <v>2751</v>
      </c>
    </row>
    <row r="868" spans="1:4" ht="15.6" customHeight="1" x14ac:dyDescent="0.25">
      <c r="A868" s="49">
        <v>867</v>
      </c>
      <c r="B868" s="50" t="s">
        <v>2752</v>
      </c>
      <c r="C868" s="51" t="s">
        <v>2753</v>
      </c>
      <c r="D868" s="50" t="s">
        <v>2754</v>
      </c>
    </row>
    <row r="869" spans="1:4" ht="15.6" customHeight="1" x14ac:dyDescent="0.25">
      <c r="A869" s="49">
        <v>868</v>
      </c>
      <c r="B869" s="50" t="s">
        <v>2755</v>
      </c>
      <c r="C869" s="51" t="s">
        <v>2756</v>
      </c>
      <c r="D869" s="50" t="s">
        <v>2757</v>
      </c>
    </row>
    <row r="870" spans="1:4" ht="15.6" customHeight="1" x14ac:dyDescent="0.25">
      <c r="A870" s="49">
        <v>869</v>
      </c>
      <c r="B870" s="50" t="s">
        <v>2758</v>
      </c>
      <c r="C870" s="51" t="s">
        <v>2759</v>
      </c>
      <c r="D870" s="50" t="s">
        <v>2760</v>
      </c>
    </row>
    <row r="871" spans="1:4" ht="15.6" customHeight="1" x14ac:dyDescent="0.25">
      <c r="A871" s="49">
        <v>870</v>
      </c>
      <c r="B871" s="50" t="s">
        <v>2761</v>
      </c>
      <c r="C871" s="51" t="s">
        <v>2762</v>
      </c>
      <c r="D871" s="50" t="s">
        <v>2763</v>
      </c>
    </row>
    <row r="872" spans="1:4" ht="15.6" customHeight="1" x14ac:dyDescent="0.25">
      <c r="A872" s="49">
        <v>871</v>
      </c>
      <c r="B872" s="50" t="s">
        <v>2764</v>
      </c>
      <c r="C872" s="51" t="s">
        <v>2765</v>
      </c>
      <c r="D872" s="50" t="s">
        <v>2766</v>
      </c>
    </row>
    <row r="873" spans="1:4" ht="15.6" customHeight="1" x14ac:dyDescent="0.25">
      <c r="A873" s="49">
        <v>872</v>
      </c>
      <c r="B873" s="50" t="s">
        <v>2767</v>
      </c>
      <c r="C873" s="51" t="s">
        <v>2768</v>
      </c>
      <c r="D873" s="50" t="s">
        <v>2769</v>
      </c>
    </row>
    <row r="874" spans="1:4" ht="15.6" customHeight="1" x14ac:dyDescent="0.25">
      <c r="A874" s="49">
        <v>873</v>
      </c>
      <c r="B874" s="50" t="s">
        <v>2770</v>
      </c>
      <c r="C874" s="51" t="s">
        <v>2771</v>
      </c>
      <c r="D874" s="50" t="s">
        <v>2772</v>
      </c>
    </row>
    <row r="875" spans="1:4" ht="15.6" customHeight="1" x14ac:dyDescent="0.25">
      <c r="A875" s="49">
        <v>874</v>
      </c>
      <c r="B875" s="50" t="s">
        <v>2773</v>
      </c>
      <c r="C875" s="51" t="s">
        <v>2774</v>
      </c>
      <c r="D875" s="50" t="s">
        <v>2775</v>
      </c>
    </row>
    <row r="876" spans="1:4" ht="15.6" customHeight="1" x14ac:dyDescent="0.25">
      <c r="A876" s="49">
        <v>875</v>
      </c>
      <c r="B876" s="50" t="s">
        <v>2776</v>
      </c>
      <c r="C876" s="51" t="s">
        <v>2777</v>
      </c>
      <c r="D876" s="50" t="s">
        <v>2778</v>
      </c>
    </row>
    <row r="877" spans="1:4" ht="15.6" customHeight="1" x14ac:dyDescent="0.25">
      <c r="A877" s="49">
        <v>876</v>
      </c>
      <c r="B877" s="50" t="s">
        <v>2779</v>
      </c>
      <c r="C877" s="51" t="s">
        <v>2780</v>
      </c>
      <c r="D877" s="50" t="s">
        <v>2781</v>
      </c>
    </row>
    <row r="878" spans="1:4" ht="15.6" customHeight="1" x14ac:dyDescent="0.25">
      <c r="A878" s="49">
        <v>877</v>
      </c>
      <c r="B878" s="50" t="s">
        <v>2782</v>
      </c>
      <c r="C878" s="51" t="s">
        <v>2783</v>
      </c>
      <c r="D878" s="50" t="s">
        <v>2784</v>
      </c>
    </row>
    <row r="879" spans="1:4" ht="15.6" customHeight="1" x14ac:dyDescent="0.25">
      <c r="A879" s="49">
        <v>878</v>
      </c>
      <c r="B879" s="50" t="s">
        <v>2785</v>
      </c>
      <c r="C879" s="51" t="s">
        <v>2786</v>
      </c>
      <c r="D879" s="50" t="s">
        <v>2787</v>
      </c>
    </row>
    <row r="880" spans="1:4" ht="15.6" customHeight="1" x14ac:dyDescent="0.25">
      <c r="A880" s="49">
        <v>879</v>
      </c>
      <c r="B880" s="50" t="s">
        <v>2788</v>
      </c>
      <c r="C880" s="51" t="s">
        <v>2789</v>
      </c>
      <c r="D880" s="50" t="s">
        <v>2790</v>
      </c>
    </row>
    <row r="881" spans="1:4" ht="15.6" customHeight="1" x14ac:dyDescent="0.25">
      <c r="A881" s="49">
        <v>880</v>
      </c>
      <c r="B881" s="50" t="s">
        <v>2791</v>
      </c>
      <c r="C881" s="51" t="s">
        <v>2792</v>
      </c>
      <c r="D881" s="50" t="s">
        <v>2793</v>
      </c>
    </row>
    <row r="882" spans="1:4" ht="15.6" customHeight="1" x14ac:dyDescent="0.25">
      <c r="A882" s="49">
        <v>881</v>
      </c>
      <c r="B882" s="50" t="s">
        <v>2794</v>
      </c>
      <c r="C882" s="51" t="s">
        <v>2795</v>
      </c>
      <c r="D882" s="50" t="s">
        <v>2796</v>
      </c>
    </row>
    <row r="883" spans="1:4" ht="15.6" customHeight="1" x14ac:dyDescent="0.25">
      <c r="A883" s="49">
        <v>882</v>
      </c>
      <c r="B883" s="50" t="s">
        <v>2797</v>
      </c>
      <c r="C883" s="51" t="s">
        <v>2798</v>
      </c>
      <c r="D883" s="50" t="s">
        <v>2799</v>
      </c>
    </row>
    <row r="884" spans="1:4" ht="15.6" customHeight="1" x14ac:dyDescent="0.25">
      <c r="A884" s="49">
        <v>883</v>
      </c>
      <c r="B884" s="50" t="s">
        <v>2800</v>
      </c>
      <c r="C884" s="51" t="s">
        <v>2801</v>
      </c>
      <c r="D884" s="50" t="s">
        <v>2802</v>
      </c>
    </row>
    <row r="885" spans="1:4" ht="15.6" customHeight="1" x14ac:dyDescent="0.25">
      <c r="A885" s="49">
        <v>884</v>
      </c>
      <c r="B885" s="50" t="s">
        <v>2803</v>
      </c>
      <c r="C885" s="51" t="s">
        <v>2804</v>
      </c>
      <c r="D885" s="50" t="s">
        <v>2805</v>
      </c>
    </row>
    <row r="886" spans="1:4" ht="15.6" customHeight="1" x14ac:dyDescent="0.25">
      <c r="A886" s="49">
        <v>885</v>
      </c>
      <c r="B886" s="50" t="s">
        <v>2806</v>
      </c>
      <c r="C886" s="51" t="s">
        <v>2807</v>
      </c>
      <c r="D886" s="50" t="s">
        <v>2808</v>
      </c>
    </row>
    <row r="887" spans="1:4" ht="15.6" customHeight="1" x14ac:dyDescent="0.25">
      <c r="A887" s="49">
        <v>886</v>
      </c>
      <c r="B887" s="50" t="s">
        <v>2809</v>
      </c>
      <c r="C887" s="51" t="s">
        <v>2810</v>
      </c>
      <c r="D887" s="50" t="s">
        <v>2811</v>
      </c>
    </row>
    <row r="888" spans="1:4" ht="15.6" customHeight="1" x14ac:dyDescent="0.25">
      <c r="A888" s="49">
        <v>887</v>
      </c>
      <c r="B888" s="50" t="s">
        <v>2812</v>
      </c>
      <c r="C888" s="51" t="s">
        <v>2813</v>
      </c>
      <c r="D888" s="50" t="s">
        <v>2814</v>
      </c>
    </row>
    <row r="889" spans="1:4" ht="15.6" customHeight="1" x14ac:dyDescent="0.25">
      <c r="A889" s="49">
        <v>888</v>
      </c>
      <c r="B889" s="50" t="s">
        <v>2815</v>
      </c>
      <c r="C889" s="51" t="s">
        <v>2816</v>
      </c>
      <c r="D889" s="50" t="s">
        <v>2817</v>
      </c>
    </row>
    <row r="890" spans="1:4" ht="15.6" customHeight="1" x14ac:dyDescent="0.25">
      <c r="A890" s="49">
        <v>889</v>
      </c>
      <c r="B890" s="50" t="s">
        <v>2818</v>
      </c>
      <c r="C890" s="51" t="s">
        <v>2819</v>
      </c>
      <c r="D890" s="50" t="s">
        <v>2820</v>
      </c>
    </row>
    <row r="891" spans="1:4" ht="15.6" customHeight="1" x14ac:dyDescent="0.25">
      <c r="A891" s="49">
        <v>890</v>
      </c>
      <c r="B891" s="50" t="s">
        <v>2821</v>
      </c>
      <c r="C891" s="51" t="s">
        <v>2822</v>
      </c>
      <c r="D891" s="50" t="s">
        <v>2823</v>
      </c>
    </row>
    <row r="892" spans="1:4" ht="15.6" customHeight="1" x14ac:dyDescent="0.25">
      <c r="A892" s="49">
        <v>891</v>
      </c>
      <c r="B892" s="50" t="s">
        <v>2824</v>
      </c>
      <c r="C892" s="51" t="s">
        <v>2825</v>
      </c>
      <c r="D892" s="50" t="s">
        <v>2826</v>
      </c>
    </row>
    <row r="893" spans="1:4" ht="15.6" customHeight="1" x14ac:dyDescent="0.25">
      <c r="A893" s="49">
        <v>892</v>
      </c>
      <c r="B893" s="50" t="s">
        <v>2827</v>
      </c>
      <c r="C893" s="51" t="s">
        <v>2828</v>
      </c>
      <c r="D893" s="50" t="s">
        <v>2829</v>
      </c>
    </row>
    <row r="894" spans="1:4" ht="15.6" customHeight="1" x14ac:dyDescent="0.25">
      <c r="A894" s="49">
        <v>893</v>
      </c>
      <c r="B894" s="50" t="s">
        <v>2830</v>
      </c>
      <c r="C894" s="51" t="s">
        <v>2831</v>
      </c>
      <c r="D894" s="50" t="s">
        <v>2832</v>
      </c>
    </row>
    <row r="895" spans="1:4" ht="15.6" customHeight="1" x14ac:dyDescent="0.25">
      <c r="A895" s="49">
        <v>894</v>
      </c>
      <c r="B895" s="50" t="s">
        <v>2833</v>
      </c>
      <c r="C895" s="51" t="s">
        <v>2834</v>
      </c>
      <c r="D895" s="50" t="s">
        <v>2835</v>
      </c>
    </row>
    <row r="896" spans="1:4" ht="15.6" customHeight="1" x14ac:dyDescent="0.25">
      <c r="A896" s="49">
        <v>895</v>
      </c>
      <c r="B896" s="50" t="s">
        <v>2836</v>
      </c>
      <c r="C896" s="51" t="s">
        <v>2837</v>
      </c>
      <c r="D896" s="50" t="s">
        <v>2838</v>
      </c>
    </row>
    <row r="897" spans="1:4" ht="15.6" customHeight="1" x14ac:dyDescent="0.25">
      <c r="A897" s="49">
        <v>896</v>
      </c>
      <c r="B897" s="50" t="s">
        <v>2839</v>
      </c>
      <c r="C897" s="51" t="s">
        <v>2840</v>
      </c>
      <c r="D897" s="50" t="s">
        <v>2841</v>
      </c>
    </row>
    <row r="898" spans="1:4" ht="15.6" customHeight="1" x14ac:dyDescent="0.25">
      <c r="A898" s="49">
        <v>897</v>
      </c>
      <c r="B898" s="50" t="s">
        <v>2842</v>
      </c>
      <c r="C898" s="51" t="s">
        <v>2843</v>
      </c>
      <c r="D898" s="50" t="s">
        <v>2844</v>
      </c>
    </row>
    <row r="899" spans="1:4" ht="15.6" customHeight="1" x14ac:dyDescent="0.25">
      <c r="A899" s="49">
        <v>898</v>
      </c>
      <c r="B899" s="50" t="s">
        <v>2845</v>
      </c>
      <c r="C899" s="51" t="s">
        <v>2846</v>
      </c>
      <c r="D899" s="50" t="s">
        <v>2847</v>
      </c>
    </row>
    <row r="900" spans="1:4" ht="15.6" customHeight="1" x14ac:dyDescent="0.25">
      <c r="A900" s="49">
        <v>899</v>
      </c>
      <c r="B900" s="50" t="s">
        <v>2848</v>
      </c>
      <c r="C900" s="51" t="s">
        <v>2849</v>
      </c>
      <c r="D900" s="50" t="s">
        <v>2850</v>
      </c>
    </row>
    <row r="901" spans="1:4" ht="15.6" customHeight="1" x14ac:dyDescent="0.25">
      <c r="A901" s="49">
        <v>900</v>
      </c>
      <c r="B901" s="50" t="s">
        <v>2851</v>
      </c>
      <c r="C901" s="51" t="s">
        <v>2852</v>
      </c>
      <c r="D901" s="50" t="s">
        <v>2853</v>
      </c>
    </row>
    <row r="902" spans="1:4" ht="15.6" customHeight="1" x14ac:dyDescent="0.25">
      <c r="A902" s="49">
        <v>901</v>
      </c>
      <c r="B902" s="50" t="s">
        <v>2854</v>
      </c>
      <c r="C902" s="51" t="s">
        <v>2855</v>
      </c>
      <c r="D902" s="50" t="s">
        <v>2856</v>
      </c>
    </row>
    <row r="903" spans="1:4" ht="15.6" customHeight="1" x14ac:dyDescent="0.25">
      <c r="A903" s="49">
        <v>902</v>
      </c>
      <c r="B903" s="50" t="s">
        <v>2857</v>
      </c>
      <c r="C903" s="51" t="s">
        <v>2858</v>
      </c>
      <c r="D903" s="50" t="s">
        <v>2859</v>
      </c>
    </row>
    <row r="904" spans="1:4" ht="15.6" customHeight="1" x14ac:dyDescent="0.25">
      <c r="A904" s="49">
        <v>903</v>
      </c>
      <c r="B904" s="50" t="s">
        <v>2860</v>
      </c>
      <c r="C904" s="51" t="s">
        <v>2861</v>
      </c>
      <c r="D904" s="50" t="s">
        <v>2862</v>
      </c>
    </row>
    <row r="905" spans="1:4" ht="15.6" customHeight="1" x14ac:dyDescent="0.25">
      <c r="A905" s="49">
        <v>904</v>
      </c>
      <c r="B905" s="50" t="s">
        <v>2863</v>
      </c>
      <c r="C905" s="51" t="s">
        <v>2864</v>
      </c>
      <c r="D905" s="50" t="s">
        <v>2865</v>
      </c>
    </row>
    <row r="906" spans="1:4" ht="15.6" customHeight="1" x14ac:dyDescent="0.25">
      <c r="A906" s="49">
        <v>905</v>
      </c>
      <c r="B906" s="50" t="s">
        <v>2866</v>
      </c>
      <c r="C906" s="51" t="s">
        <v>2867</v>
      </c>
      <c r="D906" s="50" t="s">
        <v>2868</v>
      </c>
    </row>
    <row r="907" spans="1:4" ht="15.6" customHeight="1" x14ac:dyDescent="0.25">
      <c r="A907" s="49">
        <v>906</v>
      </c>
      <c r="B907" s="50" t="s">
        <v>2869</v>
      </c>
      <c r="C907" s="51" t="s">
        <v>2870</v>
      </c>
      <c r="D907" s="50" t="s">
        <v>2871</v>
      </c>
    </row>
    <row r="908" spans="1:4" ht="15.6" customHeight="1" x14ac:dyDescent="0.25">
      <c r="A908" s="49">
        <v>907</v>
      </c>
      <c r="B908" s="50" t="s">
        <v>2872</v>
      </c>
      <c r="C908" s="51" t="s">
        <v>2873</v>
      </c>
      <c r="D908" s="50" t="s">
        <v>2874</v>
      </c>
    </row>
    <row r="909" spans="1:4" ht="15.6" customHeight="1" x14ac:dyDescent="0.25">
      <c r="A909" s="49">
        <v>908</v>
      </c>
      <c r="B909" s="50" t="s">
        <v>2875</v>
      </c>
      <c r="C909" s="51" t="s">
        <v>2876</v>
      </c>
      <c r="D909" s="50" t="s">
        <v>2877</v>
      </c>
    </row>
    <row r="910" spans="1:4" ht="15.6" customHeight="1" x14ac:dyDescent="0.25">
      <c r="A910" s="49">
        <v>909</v>
      </c>
      <c r="B910" s="50" t="s">
        <v>2878</v>
      </c>
      <c r="C910" s="51" t="s">
        <v>2879</v>
      </c>
      <c r="D910" s="50" t="s">
        <v>2880</v>
      </c>
    </row>
    <row r="911" spans="1:4" ht="15.6" customHeight="1" x14ac:dyDescent="0.25">
      <c r="A911" s="49">
        <v>910</v>
      </c>
      <c r="B911" s="50" t="s">
        <v>2881</v>
      </c>
      <c r="C911" s="51" t="s">
        <v>2882</v>
      </c>
      <c r="D911" s="50" t="s">
        <v>2883</v>
      </c>
    </row>
    <row r="912" spans="1:4" ht="15.6" customHeight="1" x14ac:dyDescent="0.25">
      <c r="A912" s="49">
        <v>911</v>
      </c>
      <c r="B912" s="50" t="s">
        <v>2884</v>
      </c>
      <c r="C912" s="51" t="s">
        <v>2885</v>
      </c>
      <c r="D912" s="50" t="s">
        <v>2886</v>
      </c>
    </row>
    <row r="913" spans="1:4" ht="15.6" customHeight="1" x14ac:dyDescent="0.25">
      <c r="A913" s="49">
        <v>912</v>
      </c>
      <c r="B913" s="50" t="s">
        <v>2887</v>
      </c>
      <c r="C913" s="51" t="s">
        <v>2888</v>
      </c>
      <c r="D913" s="50" t="s">
        <v>2889</v>
      </c>
    </row>
    <row r="914" spans="1:4" ht="15.6" customHeight="1" x14ac:dyDescent="0.25">
      <c r="A914" s="49">
        <v>913</v>
      </c>
      <c r="B914" s="50" t="s">
        <v>2890</v>
      </c>
      <c r="C914" s="51" t="s">
        <v>2891</v>
      </c>
      <c r="D914" s="50" t="s">
        <v>2892</v>
      </c>
    </row>
    <row r="915" spans="1:4" ht="15.6" customHeight="1" x14ac:dyDescent="0.25">
      <c r="A915" s="49">
        <v>914</v>
      </c>
      <c r="B915" s="50" t="s">
        <v>2893</v>
      </c>
      <c r="C915" s="51" t="s">
        <v>2894</v>
      </c>
      <c r="D915" s="50" t="s">
        <v>2895</v>
      </c>
    </row>
    <row r="916" spans="1:4" ht="15.6" customHeight="1" x14ac:dyDescent="0.25">
      <c r="A916" s="49">
        <v>915</v>
      </c>
      <c r="B916" s="50" t="s">
        <v>2896</v>
      </c>
      <c r="C916" s="51" t="s">
        <v>2897</v>
      </c>
      <c r="D916" s="50" t="s">
        <v>2898</v>
      </c>
    </row>
    <row r="917" spans="1:4" ht="15.6" customHeight="1" x14ac:dyDescent="0.25">
      <c r="A917" s="49">
        <v>916</v>
      </c>
      <c r="B917" s="50" t="s">
        <v>2899</v>
      </c>
      <c r="C917" s="51" t="s">
        <v>2900</v>
      </c>
      <c r="D917" s="50" t="s">
        <v>2901</v>
      </c>
    </row>
    <row r="918" spans="1:4" ht="15.6" customHeight="1" x14ac:dyDescent="0.25">
      <c r="A918" s="49">
        <v>917</v>
      </c>
      <c r="B918" s="50" t="s">
        <v>2902</v>
      </c>
      <c r="C918" s="51" t="s">
        <v>2903</v>
      </c>
      <c r="D918" s="50" t="s">
        <v>2904</v>
      </c>
    </row>
    <row r="919" spans="1:4" ht="15.6" customHeight="1" x14ac:dyDescent="0.25">
      <c r="A919" s="49">
        <v>918</v>
      </c>
      <c r="B919" s="50" t="s">
        <v>2905</v>
      </c>
      <c r="C919" s="51" t="s">
        <v>2906</v>
      </c>
      <c r="D919" s="50" t="s">
        <v>2907</v>
      </c>
    </row>
    <row r="920" spans="1:4" ht="15.6" customHeight="1" x14ac:dyDescent="0.25">
      <c r="A920" s="49">
        <v>919</v>
      </c>
      <c r="B920" s="50" t="s">
        <v>2908</v>
      </c>
      <c r="C920" s="51" t="s">
        <v>2909</v>
      </c>
      <c r="D920" s="50" t="s">
        <v>2910</v>
      </c>
    </row>
    <row r="921" spans="1:4" ht="15.6" customHeight="1" x14ac:dyDescent="0.25">
      <c r="A921" s="49">
        <v>920</v>
      </c>
      <c r="B921" s="50" t="s">
        <v>2911</v>
      </c>
      <c r="C921" s="51" t="s">
        <v>2912</v>
      </c>
      <c r="D921" s="50" t="s">
        <v>2913</v>
      </c>
    </row>
    <row r="922" spans="1:4" ht="15.6" customHeight="1" x14ac:dyDescent="0.25">
      <c r="A922" s="49">
        <v>921</v>
      </c>
      <c r="B922" s="50" t="s">
        <v>2914</v>
      </c>
      <c r="C922" s="51" t="s">
        <v>2915</v>
      </c>
      <c r="D922" s="50" t="s">
        <v>2916</v>
      </c>
    </row>
    <row r="923" spans="1:4" ht="15.6" customHeight="1" x14ac:dyDescent="0.25">
      <c r="A923" s="49">
        <v>922</v>
      </c>
      <c r="B923" s="50" t="s">
        <v>2917</v>
      </c>
      <c r="C923" s="51" t="s">
        <v>2918</v>
      </c>
      <c r="D923" s="50" t="s">
        <v>2919</v>
      </c>
    </row>
    <row r="924" spans="1:4" ht="15.6" customHeight="1" x14ac:dyDescent="0.25">
      <c r="A924" s="49">
        <v>923</v>
      </c>
      <c r="B924" s="50" t="s">
        <v>2920</v>
      </c>
      <c r="C924" s="51" t="s">
        <v>2921</v>
      </c>
      <c r="D924" s="50" t="s">
        <v>2922</v>
      </c>
    </row>
    <row r="925" spans="1:4" ht="15.6" customHeight="1" x14ac:dyDescent="0.25">
      <c r="A925" s="49">
        <v>924</v>
      </c>
      <c r="B925" s="50" t="s">
        <v>2923</v>
      </c>
      <c r="C925" s="51" t="s">
        <v>2924</v>
      </c>
      <c r="D925" s="50" t="s">
        <v>2925</v>
      </c>
    </row>
    <row r="926" spans="1:4" ht="15.6" customHeight="1" x14ac:dyDescent="0.25">
      <c r="A926" s="49">
        <v>925</v>
      </c>
      <c r="B926" s="50" t="s">
        <v>2926</v>
      </c>
      <c r="C926" s="51" t="s">
        <v>2927</v>
      </c>
      <c r="D926" s="50" t="s">
        <v>2928</v>
      </c>
    </row>
    <row r="927" spans="1:4" ht="15.6" customHeight="1" x14ac:dyDescent="0.25">
      <c r="A927" s="49">
        <v>926</v>
      </c>
      <c r="B927" s="50" t="s">
        <v>2929</v>
      </c>
      <c r="C927" s="51" t="s">
        <v>2930</v>
      </c>
      <c r="D927" s="50" t="s">
        <v>2931</v>
      </c>
    </row>
    <row r="928" spans="1:4" ht="15.6" customHeight="1" x14ac:dyDescent="0.25">
      <c r="A928" s="49">
        <v>927</v>
      </c>
      <c r="B928" s="50" t="s">
        <v>2932</v>
      </c>
      <c r="C928" s="51" t="s">
        <v>2933</v>
      </c>
      <c r="D928" s="50" t="s">
        <v>2934</v>
      </c>
    </row>
    <row r="929" spans="1:4" ht="15.6" customHeight="1" x14ac:dyDescent="0.25">
      <c r="A929" s="49">
        <v>928</v>
      </c>
      <c r="B929" s="50" t="s">
        <v>2935</v>
      </c>
      <c r="C929" s="51" t="s">
        <v>2936</v>
      </c>
      <c r="D929" s="50" t="s">
        <v>2937</v>
      </c>
    </row>
    <row r="930" spans="1:4" ht="15.6" customHeight="1" x14ac:dyDescent="0.25">
      <c r="A930" s="49">
        <v>929</v>
      </c>
      <c r="B930" s="50" t="s">
        <v>2938</v>
      </c>
      <c r="C930" s="51" t="s">
        <v>2939</v>
      </c>
      <c r="D930" s="50" t="s">
        <v>2940</v>
      </c>
    </row>
    <row r="931" spans="1:4" ht="15.6" customHeight="1" x14ac:dyDescent="0.25">
      <c r="A931" s="49">
        <v>930</v>
      </c>
      <c r="B931" s="50" t="s">
        <v>2941</v>
      </c>
      <c r="C931" s="51" t="s">
        <v>2942</v>
      </c>
      <c r="D931" s="50" t="s">
        <v>2943</v>
      </c>
    </row>
    <row r="932" spans="1:4" ht="15.6" customHeight="1" x14ac:dyDescent="0.25">
      <c r="A932" s="49">
        <v>931</v>
      </c>
      <c r="B932" s="50" t="s">
        <v>2944</v>
      </c>
      <c r="C932" s="51" t="s">
        <v>2945</v>
      </c>
      <c r="D932" s="50" t="s">
        <v>2946</v>
      </c>
    </row>
    <row r="933" spans="1:4" ht="15.6" customHeight="1" x14ac:dyDescent="0.25">
      <c r="A933" s="49">
        <v>932</v>
      </c>
      <c r="B933" s="50" t="s">
        <v>2947</v>
      </c>
      <c r="C933" s="51" t="s">
        <v>2948</v>
      </c>
      <c r="D933" s="50" t="s">
        <v>2949</v>
      </c>
    </row>
    <row r="934" spans="1:4" ht="15.6" customHeight="1" x14ac:dyDescent="0.25">
      <c r="A934" s="49">
        <v>933</v>
      </c>
      <c r="B934" s="50" t="s">
        <v>2950</v>
      </c>
      <c r="C934" s="51" t="s">
        <v>2951</v>
      </c>
      <c r="D934" s="50" t="s">
        <v>2952</v>
      </c>
    </row>
    <row r="935" spans="1:4" ht="15.6" customHeight="1" x14ac:dyDescent="0.25">
      <c r="A935" s="49">
        <v>934</v>
      </c>
      <c r="B935" s="50" t="s">
        <v>2953</v>
      </c>
      <c r="C935" s="51" t="s">
        <v>2954</v>
      </c>
      <c r="D935" s="50" t="s">
        <v>2955</v>
      </c>
    </row>
    <row r="936" spans="1:4" ht="15.6" customHeight="1" x14ac:dyDescent="0.25">
      <c r="A936" s="49">
        <v>935</v>
      </c>
      <c r="B936" s="50" t="s">
        <v>2956</v>
      </c>
      <c r="C936" s="51" t="s">
        <v>2957</v>
      </c>
      <c r="D936" s="50" t="s">
        <v>2958</v>
      </c>
    </row>
    <row r="937" spans="1:4" ht="15.6" customHeight="1" x14ac:dyDescent="0.25">
      <c r="A937" s="49">
        <v>936</v>
      </c>
      <c r="B937" s="50" t="s">
        <v>2959</v>
      </c>
      <c r="C937" s="51" t="s">
        <v>2960</v>
      </c>
      <c r="D937" s="50" t="s">
        <v>2961</v>
      </c>
    </row>
    <row r="938" spans="1:4" ht="15.6" customHeight="1" x14ac:dyDescent="0.25">
      <c r="A938" s="49">
        <v>937</v>
      </c>
      <c r="B938" s="50" t="s">
        <v>2962</v>
      </c>
      <c r="C938" s="51" t="s">
        <v>2963</v>
      </c>
      <c r="D938" s="50" t="s">
        <v>2964</v>
      </c>
    </row>
    <row r="939" spans="1:4" ht="15.6" customHeight="1" x14ac:dyDescent="0.25">
      <c r="A939" s="49">
        <v>938</v>
      </c>
      <c r="B939" s="50" t="s">
        <v>2965</v>
      </c>
      <c r="C939" s="51" t="s">
        <v>2966</v>
      </c>
      <c r="D939" s="50" t="s">
        <v>2967</v>
      </c>
    </row>
    <row r="940" spans="1:4" ht="15.6" customHeight="1" x14ac:dyDescent="0.25">
      <c r="A940" s="49">
        <v>939</v>
      </c>
      <c r="B940" s="50" t="s">
        <v>2968</v>
      </c>
      <c r="C940" s="51" t="s">
        <v>2969</v>
      </c>
      <c r="D940" s="50" t="s">
        <v>2970</v>
      </c>
    </row>
    <row r="941" spans="1:4" ht="15.6" customHeight="1" x14ac:dyDescent="0.25">
      <c r="A941" s="49">
        <v>940</v>
      </c>
      <c r="B941" s="50" t="s">
        <v>2971</v>
      </c>
      <c r="C941" s="51" t="s">
        <v>2972</v>
      </c>
      <c r="D941" s="50" t="s">
        <v>2973</v>
      </c>
    </row>
    <row r="942" spans="1:4" ht="15.6" customHeight="1" x14ac:dyDescent="0.25">
      <c r="A942" s="49">
        <v>941</v>
      </c>
      <c r="B942" s="50" t="s">
        <v>2974</v>
      </c>
      <c r="C942" s="51" t="s">
        <v>2975</v>
      </c>
      <c r="D942" s="50" t="s">
        <v>2976</v>
      </c>
    </row>
    <row r="943" spans="1:4" ht="15.6" customHeight="1" x14ac:dyDescent="0.25">
      <c r="A943" s="49">
        <v>942</v>
      </c>
      <c r="B943" s="50" t="s">
        <v>2977</v>
      </c>
      <c r="C943" s="51" t="s">
        <v>2978</v>
      </c>
      <c r="D943" s="50" t="s">
        <v>2979</v>
      </c>
    </row>
    <row r="944" spans="1:4" ht="15.6" customHeight="1" x14ac:dyDescent="0.25">
      <c r="A944" s="49">
        <v>943</v>
      </c>
      <c r="B944" s="50" t="s">
        <v>2980</v>
      </c>
      <c r="C944" s="51" t="s">
        <v>2981</v>
      </c>
      <c r="D944" s="50" t="s">
        <v>2982</v>
      </c>
    </row>
    <row r="945" spans="1:4" ht="15.6" customHeight="1" x14ac:dyDescent="0.25">
      <c r="A945" s="49">
        <v>944</v>
      </c>
      <c r="B945" s="50" t="s">
        <v>2983</v>
      </c>
      <c r="C945" s="51" t="s">
        <v>2984</v>
      </c>
      <c r="D945" s="50" t="s">
        <v>2985</v>
      </c>
    </row>
    <row r="946" spans="1:4" ht="15.6" customHeight="1" x14ac:dyDescent="0.25">
      <c r="A946" s="49">
        <v>945</v>
      </c>
      <c r="B946" s="50" t="s">
        <v>2986</v>
      </c>
      <c r="C946" s="51" t="s">
        <v>2987</v>
      </c>
      <c r="D946" s="50" t="s">
        <v>2988</v>
      </c>
    </row>
    <row r="947" spans="1:4" ht="15.6" customHeight="1" x14ac:dyDescent="0.25">
      <c r="A947" s="49">
        <v>946</v>
      </c>
      <c r="B947" s="50" t="s">
        <v>2989</v>
      </c>
      <c r="C947" s="51" t="s">
        <v>2990</v>
      </c>
      <c r="D947" s="50" t="s">
        <v>2991</v>
      </c>
    </row>
    <row r="948" spans="1:4" ht="15.6" customHeight="1" x14ac:dyDescent="0.25">
      <c r="A948" s="49">
        <v>947</v>
      </c>
      <c r="B948" s="50" t="s">
        <v>2992</v>
      </c>
      <c r="C948" s="51" t="s">
        <v>2993</v>
      </c>
      <c r="D948" s="50" t="s">
        <v>2994</v>
      </c>
    </row>
    <row r="949" spans="1:4" ht="15.6" customHeight="1" x14ac:dyDescent="0.25">
      <c r="A949" s="49">
        <v>948</v>
      </c>
      <c r="B949" s="50" t="s">
        <v>2995</v>
      </c>
      <c r="C949" s="51" t="s">
        <v>2996</v>
      </c>
      <c r="D949" s="50" t="s">
        <v>2997</v>
      </c>
    </row>
    <row r="950" spans="1:4" ht="15.6" customHeight="1" x14ac:dyDescent="0.25">
      <c r="A950" s="49">
        <v>949</v>
      </c>
      <c r="B950" s="50" t="s">
        <v>2998</v>
      </c>
      <c r="C950" s="51" t="s">
        <v>2999</v>
      </c>
      <c r="D950" s="50" t="s">
        <v>3000</v>
      </c>
    </row>
    <row r="951" spans="1:4" ht="15.6" customHeight="1" x14ac:dyDescent="0.25">
      <c r="A951" s="49">
        <v>950</v>
      </c>
      <c r="B951" s="50" t="s">
        <v>3001</v>
      </c>
      <c r="C951" s="51" t="s">
        <v>3002</v>
      </c>
      <c r="D951" s="50" t="s">
        <v>3003</v>
      </c>
    </row>
    <row r="952" spans="1:4" ht="15.6" customHeight="1" x14ac:dyDescent="0.25">
      <c r="A952" s="49">
        <v>951</v>
      </c>
      <c r="B952" s="50" t="s">
        <v>3004</v>
      </c>
      <c r="C952" s="51" t="s">
        <v>3005</v>
      </c>
      <c r="D952" s="50" t="s">
        <v>3006</v>
      </c>
    </row>
    <row r="953" spans="1:4" ht="15.6" customHeight="1" x14ac:dyDescent="0.25">
      <c r="A953" s="49">
        <v>952</v>
      </c>
      <c r="B953" s="50" t="s">
        <v>3007</v>
      </c>
      <c r="C953" s="51" t="s">
        <v>3008</v>
      </c>
      <c r="D953" s="50" t="s">
        <v>3009</v>
      </c>
    </row>
    <row r="954" spans="1:4" ht="15.6" customHeight="1" x14ac:dyDescent="0.25">
      <c r="A954" s="49">
        <v>953</v>
      </c>
      <c r="B954" s="50" t="s">
        <v>3010</v>
      </c>
      <c r="C954" s="51" t="s">
        <v>3011</v>
      </c>
      <c r="D954" s="50" t="s">
        <v>3012</v>
      </c>
    </row>
    <row r="955" spans="1:4" ht="15.6" customHeight="1" x14ac:dyDescent="0.25">
      <c r="A955" s="49">
        <v>954</v>
      </c>
      <c r="B955" s="50" t="s">
        <v>3013</v>
      </c>
      <c r="C955" s="51" t="s">
        <v>3014</v>
      </c>
      <c r="D955" s="50" t="s">
        <v>3015</v>
      </c>
    </row>
    <row r="956" spans="1:4" ht="15.6" customHeight="1" x14ac:dyDescent="0.25">
      <c r="A956" s="49">
        <v>955</v>
      </c>
      <c r="B956" s="50" t="s">
        <v>3016</v>
      </c>
      <c r="C956" s="51" t="s">
        <v>3017</v>
      </c>
      <c r="D956" s="50" t="s">
        <v>3018</v>
      </c>
    </row>
    <row r="957" spans="1:4" ht="15.6" customHeight="1" x14ac:dyDescent="0.25">
      <c r="A957" s="49">
        <v>956</v>
      </c>
      <c r="B957" s="50" t="s">
        <v>3019</v>
      </c>
      <c r="C957" s="51" t="s">
        <v>3020</v>
      </c>
      <c r="D957" s="50" t="s">
        <v>3021</v>
      </c>
    </row>
    <row r="958" spans="1:4" ht="15.6" customHeight="1" x14ac:dyDescent="0.25">
      <c r="A958" s="49">
        <v>957</v>
      </c>
      <c r="B958" s="50" t="s">
        <v>3019</v>
      </c>
      <c r="C958" s="51" t="s">
        <v>3022</v>
      </c>
      <c r="D958" s="50" t="s">
        <v>3023</v>
      </c>
    </row>
    <row r="959" spans="1:4" ht="15.6" customHeight="1" x14ac:dyDescent="0.25">
      <c r="A959" s="49">
        <v>958</v>
      </c>
      <c r="B959" s="50" t="s">
        <v>3024</v>
      </c>
      <c r="C959" s="51" t="s">
        <v>3025</v>
      </c>
      <c r="D959" s="50" t="s">
        <v>3026</v>
      </c>
    </row>
    <row r="960" spans="1:4" ht="15.6" customHeight="1" x14ac:dyDescent="0.25">
      <c r="A960" s="49">
        <v>959</v>
      </c>
      <c r="B960" s="50" t="s">
        <v>3027</v>
      </c>
      <c r="C960" s="51" t="s">
        <v>3028</v>
      </c>
      <c r="D960" s="50" t="s">
        <v>3029</v>
      </c>
    </row>
    <row r="961" spans="1:4" ht="15.6" customHeight="1" x14ac:dyDescent="0.25">
      <c r="A961" s="49">
        <v>960</v>
      </c>
      <c r="B961" s="50" t="s">
        <v>3030</v>
      </c>
      <c r="C961" s="51" t="s">
        <v>3031</v>
      </c>
      <c r="D961" s="50" t="s">
        <v>3032</v>
      </c>
    </row>
    <row r="962" spans="1:4" ht="15.6" customHeight="1" x14ac:dyDescent="0.25">
      <c r="A962" s="49">
        <v>961</v>
      </c>
      <c r="B962" s="50" t="s">
        <v>3033</v>
      </c>
      <c r="C962" s="51" t="s">
        <v>3034</v>
      </c>
      <c r="D962" s="50" t="s">
        <v>3035</v>
      </c>
    </row>
    <row r="963" spans="1:4" ht="15.6" customHeight="1" x14ac:dyDescent="0.25">
      <c r="A963" s="49">
        <v>962</v>
      </c>
      <c r="B963" s="50" t="s">
        <v>3036</v>
      </c>
      <c r="C963" s="51" t="s">
        <v>3037</v>
      </c>
      <c r="D963" s="50" t="s">
        <v>3038</v>
      </c>
    </row>
    <row r="964" spans="1:4" ht="15.6" customHeight="1" x14ac:dyDescent="0.25">
      <c r="A964" s="49">
        <v>963</v>
      </c>
      <c r="B964" s="50" t="s">
        <v>3039</v>
      </c>
      <c r="C964" s="51" t="s">
        <v>3040</v>
      </c>
      <c r="D964" s="50" t="s">
        <v>3041</v>
      </c>
    </row>
    <row r="965" spans="1:4" ht="15.6" customHeight="1" x14ac:dyDescent="0.25">
      <c r="A965" s="49">
        <v>964</v>
      </c>
      <c r="B965" s="50" t="s">
        <v>3042</v>
      </c>
      <c r="C965" s="51" t="s">
        <v>3043</v>
      </c>
      <c r="D965" s="50" t="s">
        <v>3044</v>
      </c>
    </row>
    <row r="966" spans="1:4" ht="15.6" customHeight="1" x14ac:dyDescent="0.25">
      <c r="A966" s="49">
        <v>965</v>
      </c>
      <c r="B966" s="50" t="s">
        <v>3045</v>
      </c>
      <c r="C966" s="51" t="s">
        <v>3046</v>
      </c>
      <c r="D966" s="50" t="s">
        <v>3047</v>
      </c>
    </row>
    <row r="967" spans="1:4" ht="15.6" customHeight="1" x14ac:dyDescent="0.25">
      <c r="A967" s="49">
        <v>966</v>
      </c>
      <c r="B967" s="50" t="s">
        <v>3048</v>
      </c>
      <c r="C967" s="51" t="s">
        <v>3049</v>
      </c>
      <c r="D967" s="50" t="s">
        <v>3050</v>
      </c>
    </row>
    <row r="968" spans="1:4" ht="15.6" customHeight="1" x14ac:dyDescent="0.25">
      <c r="A968" s="49">
        <v>967</v>
      </c>
      <c r="B968" s="50" t="s">
        <v>3051</v>
      </c>
      <c r="C968" s="51" t="s">
        <v>3052</v>
      </c>
      <c r="D968" s="50" t="s">
        <v>3053</v>
      </c>
    </row>
    <row r="969" spans="1:4" ht="15.6" customHeight="1" x14ac:dyDescent="0.25">
      <c r="A969" s="49">
        <v>968</v>
      </c>
      <c r="B969" s="50" t="s">
        <v>3054</v>
      </c>
      <c r="C969" s="51" t="s">
        <v>3055</v>
      </c>
      <c r="D969" s="50" t="s">
        <v>3056</v>
      </c>
    </row>
    <row r="970" spans="1:4" ht="15.6" customHeight="1" x14ac:dyDescent="0.25">
      <c r="A970" s="49">
        <v>969</v>
      </c>
      <c r="B970" s="50" t="s">
        <v>3057</v>
      </c>
      <c r="C970" s="51" t="s">
        <v>3058</v>
      </c>
      <c r="D970" s="50" t="s">
        <v>3059</v>
      </c>
    </row>
    <row r="971" spans="1:4" ht="15.6" customHeight="1" x14ac:dyDescent="0.25">
      <c r="A971" s="49">
        <v>970</v>
      </c>
      <c r="B971" s="50" t="s">
        <v>3060</v>
      </c>
      <c r="C971" s="51" t="s">
        <v>3061</v>
      </c>
      <c r="D971" s="50" t="s">
        <v>3062</v>
      </c>
    </row>
    <row r="972" spans="1:4" ht="15.6" customHeight="1" x14ac:dyDescent="0.25">
      <c r="A972" s="49">
        <v>971</v>
      </c>
      <c r="B972" s="50" t="s">
        <v>3063</v>
      </c>
      <c r="C972" s="51" t="s">
        <v>3064</v>
      </c>
      <c r="D972" s="50" t="s">
        <v>3065</v>
      </c>
    </row>
    <row r="973" spans="1:4" ht="15.6" customHeight="1" x14ac:dyDescent="0.25">
      <c r="A973" s="49">
        <v>972</v>
      </c>
      <c r="B973" s="50" t="s">
        <v>3066</v>
      </c>
      <c r="C973" s="51" t="s">
        <v>3067</v>
      </c>
      <c r="D973" s="50" t="s">
        <v>3068</v>
      </c>
    </row>
    <row r="974" spans="1:4" ht="15.6" customHeight="1" x14ac:dyDescent="0.25">
      <c r="A974" s="49">
        <v>973</v>
      </c>
      <c r="B974" s="50" t="s">
        <v>3069</v>
      </c>
      <c r="C974" s="51" t="s">
        <v>3070</v>
      </c>
      <c r="D974" s="50" t="s">
        <v>3071</v>
      </c>
    </row>
    <row r="975" spans="1:4" ht="15.6" customHeight="1" x14ac:dyDescent="0.25">
      <c r="A975" s="49">
        <v>974</v>
      </c>
      <c r="B975" s="50" t="s">
        <v>3072</v>
      </c>
      <c r="C975" s="51" t="s">
        <v>3073</v>
      </c>
      <c r="D975" s="50" t="s">
        <v>3074</v>
      </c>
    </row>
    <row r="976" spans="1:4" ht="15.6" customHeight="1" x14ac:dyDescent="0.25">
      <c r="A976" s="49">
        <v>975</v>
      </c>
      <c r="B976" s="50" t="s">
        <v>3075</v>
      </c>
      <c r="C976" s="51" t="s">
        <v>3076</v>
      </c>
      <c r="D976" s="50" t="s">
        <v>3077</v>
      </c>
    </row>
    <row r="977" spans="1:4" ht="15.6" customHeight="1" x14ac:dyDescent="0.25">
      <c r="A977" s="49">
        <v>976</v>
      </c>
      <c r="B977" s="50" t="s">
        <v>3078</v>
      </c>
      <c r="C977" s="51" t="s">
        <v>3079</v>
      </c>
      <c r="D977" s="50" t="s">
        <v>3080</v>
      </c>
    </row>
    <row r="978" spans="1:4" ht="15.6" customHeight="1" x14ac:dyDescent="0.25">
      <c r="A978" s="49">
        <v>977</v>
      </c>
      <c r="B978" s="50" t="s">
        <v>3081</v>
      </c>
      <c r="C978" s="51" t="s">
        <v>3082</v>
      </c>
      <c r="D978" s="50" t="s">
        <v>3083</v>
      </c>
    </row>
    <row r="979" spans="1:4" ht="15.6" customHeight="1" x14ac:dyDescent="0.25">
      <c r="A979" s="49">
        <v>978</v>
      </c>
      <c r="B979" s="50" t="s">
        <v>3084</v>
      </c>
      <c r="C979" s="51" t="s">
        <v>3085</v>
      </c>
      <c r="D979" s="50" t="s">
        <v>3086</v>
      </c>
    </row>
    <row r="980" spans="1:4" ht="15.6" customHeight="1" x14ac:dyDescent="0.25">
      <c r="A980" s="49">
        <v>979</v>
      </c>
      <c r="B980" s="50" t="s">
        <v>3087</v>
      </c>
      <c r="C980" s="51" t="s">
        <v>3088</v>
      </c>
      <c r="D980" s="50" t="s">
        <v>3089</v>
      </c>
    </row>
    <row r="981" spans="1:4" ht="15.6" customHeight="1" x14ac:dyDescent="0.25">
      <c r="A981" s="49">
        <v>980</v>
      </c>
      <c r="B981" s="50" t="s">
        <v>3090</v>
      </c>
      <c r="C981" s="51" t="s">
        <v>3091</v>
      </c>
      <c r="D981" s="50" t="s">
        <v>3092</v>
      </c>
    </row>
    <row r="982" spans="1:4" ht="15.6" customHeight="1" x14ac:dyDescent="0.25">
      <c r="A982" s="49">
        <v>981</v>
      </c>
      <c r="B982" s="50" t="s">
        <v>3093</v>
      </c>
      <c r="C982" s="51" t="s">
        <v>3094</v>
      </c>
      <c r="D982" s="50" t="s">
        <v>3095</v>
      </c>
    </row>
    <row r="983" spans="1:4" ht="15.6" customHeight="1" x14ac:dyDescent="0.25">
      <c r="A983" s="49">
        <v>982</v>
      </c>
      <c r="B983" s="50" t="s">
        <v>3096</v>
      </c>
      <c r="C983" s="51" t="s">
        <v>3097</v>
      </c>
      <c r="D983" s="50" t="s">
        <v>3098</v>
      </c>
    </row>
    <row r="984" spans="1:4" ht="15.6" customHeight="1" x14ac:dyDescent="0.25">
      <c r="A984" s="49">
        <v>983</v>
      </c>
      <c r="B984" s="50" t="s">
        <v>3099</v>
      </c>
      <c r="C984" s="51" t="s">
        <v>3100</v>
      </c>
      <c r="D984" s="50" t="s">
        <v>3101</v>
      </c>
    </row>
    <row r="985" spans="1:4" ht="15.6" customHeight="1" x14ac:dyDescent="0.25">
      <c r="A985" s="49">
        <v>984</v>
      </c>
      <c r="B985" s="50" t="s">
        <v>3102</v>
      </c>
      <c r="C985" s="51" t="s">
        <v>3103</v>
      </c>
      <c r="D985" s="50" t="s">
        <v>3104</v>
      </c>
    </row>
    <row r="986" spans="1:4" ht="15.6" customHeight="1" x14ac:dyDescent="0.25">
      <c r="A986" s="49">
        <v>985</v>
      </c>
      <c r="B986" s="50" t="s">
        <v>3105</v>
      </c>
      <c r="C986" s="51" t="s">
        <v>3106</v>
      </c>
      <c r="D986" s="50" t="s">
        <v>3107</v>
      </c>
    </row>
    <row r="987" spans="1:4" ht="15.6" customHeight="1" x14ac:dyDescent="0.25">
      <c r="A987" s="49">
        <v>986</v>
      </c>
      <c r="B987" s="50" t="s">
        <v>3108</v>
      </c>
      <c r="C987" s="51" t="s">
        <v>3109</v>
      </c>
      <c r="D987" s="50" t="s">
        <v>3110</v>
      </c>
    </row>
    <row r="988" spans="1:4" ht="15.6" customHeight="1" x14ac:dyDescent="0.25">
      <c r="A988" s="49">
        <v>987</v>
      </c>
      <c r="B988" s="50" t="s">
        <v>3111</v>
      </c>
      <c r="C988" s="51" t="s">
        <v>3112</v>
      </c>
      <c r="D988" s="50" t="s">
        <v>3113</v>
      </c>
    </row>
    <row r="989" spans="1:4" ht="15.6" customHeight="1" x14ac:dyDescent="0.25">
      <c r="A989" s="49">
        <v>988</v>
      </c>
      <c r="B989" s="50" t="s">
        <v>3114</v>
      </c>
      <c r="C989" s="51" t="s">
        <v>3115</v>
      </c>
      <c r="D989" s="50" t="s">
        <v>3116</v>
      </c>
    </row>
    <row r="990" spans="1:4" ht="15.6" customHeight="1" x14ac:dyDescent="0.25">
      <c r="A990" s="49">
        <v>989</v>
      </c>
      <c r="B990" s="50" t="s">
        <v>3117</v>
      </c>
      <c r="C990" s="51" t="s">
        <v>3118</v>
      </c>
      <c r="D990" s="50" t="s">
        <v>3119</v>
      </c>
    </row>
    <row r="991" spans="1:4" ht="15.6" customHeight="1" x14ac:dyDescent="0.25">
      <c r="A991" s="49">
        <v>990</v>
      </c>
      <c r="B991" s="50" t="s">
        <v>3120</v>
      </c>
      <c r="C991" s="51" t="s">
        <v>3121</v>
      </c>
      <c r="D991" s="50" t="s">
        <v>3122</v>
      </c>
    </row>
    <row r="992" spans="1:4" ht="15.6" customHeight="1" x14ac:dyDescent="0.25">
      <c r="A992" s="49">
        <v>991</v>
      </c>
      <c r="B992" s="50" t="s">
        <v>3123</v>
      </c>
      <c r="C992" s="51" t="s">
        <v>3124</v>
      </c>
      <c r="D992" s="50" t="s">
        <v>3125</v>
      </c>
    </row>
    <row r="993" spans="1:4" ht="15.6" customHeight="1" x14ac:dyDescent="0.25">
      <c r="A993" s="49">
        <v>992</v>
      </c>
      <c r="B993" s="50" t="s">
        <v>3126</v>
      </c>
      <c r="C993" s="51" t="s">
        <v>3127</v>
      </c>
      <c r="D993" s="50" t="s">
        <v>3128</v>
      </c>
    </row>
    <row r="994" spans="1:4" ht="15.6" customHeight="1" x14ac:dyDescent="0.25">
      <c r="A994" s="49">
        <v>993</v>
      </c>
      <c r="B994" s="50" t="s">
        <v>3129</v>
      </c>
      <c r="C994" s="51" t="s">
        <v>3130</v>
      </c>
      <c r="D994" s="50" t="s">
        <v>3131</v>
      </c>
    </row>
    <row r="995" spans="1:4" ht="15.6" customHeight="1" x14ac:dyDescent="0.25">
      <c r="A995" s="49">
        <v>994</v>
      </c>
      <c r="B995" s="50" t="s">
        <v>3132</v>
      </c>
      <c r="C995" s="51" t="s">
        <v>3133</v>
      </c>
      <c r="D995" s="50" t="s">
        <v>3134</v>
      </c>
    </row>
    <row r="996" spans="1:4" ht="15.6" customHeight="1" x14ac:dyDescent="0.25">
      <c r="A996" s="49">
        <v>995</v>
      </c>
      <c r="B996" s="50" t="s">
        <v>3135</v>
      </c>
      <c r="C996" s="51" t="s">
        <v>3136</v>
      </c>
      <c r="D996" s="50" t="s">
        <v>3137</v>
      </c>
    </row>
    <row r="997" spans="1:4" ht="15.6" customHeight="1" x14ac:dyDescent="0.25">
      <c r="A997" s="49">
        <v>996</v>
      </c>
      <c r="B997" s="50" t="s">
        <v>3138</v>
      </c>
      <c r="C997" s="51" t="s">
        <v>3139</v>
      </c>
      <c r="D997" s="50" t="s">
        <v>3140</v>
      </c>
    </row>
    <row r="998" spans="1:4" ht="15.6" customHeight="1" x14ac:dyDescent="0.25">
      <c r="A998" s="49">
        <v>997</v>
      </c>
      <c r="B998" s="50" t="s">
        <v>3141</v>
      </c>
      <c r="C998" s="51" t="s">
        <v>3142</v>
      </c>
      <c r="D998" s="50" t="s">
        <v>3143</v>
      </c>
    </row>
    <row r="999" spans="1:4" ht="15.6" customHeight="1" x14ac:dyDescent="0.25">
      <c r="A999" s="49">
        <v>998</v>
      </c>
      <c r="B999" s="50" t="s">
        <v>3144</v>
      </c>
      <c r="C999" s="51" t="s">
        <v>3145</v>
      </c>
      <c r="D999" s="50" t="s">
        <v>3146</v>
      </c>
    </row>
    <row r="1000" spans="1:4" ht="15.6" customHeight="1" x14ac:dyDescent="0.25">
      <c r="A1000" s="49">
        <v>999</v>
      </c>
      <c r="B1000" s="50" t="s">
        <v>3147</v>
      </c>
      <c r="C1000" s="51" t="s">
        <v>3148</v>
      </c>
      <c r="D1000" s="50" t="s">
        <v>3149</v>
      </c>
    </row>
    <row r="1001" spans="1:4" ht="15.6" customHeight="1" x14ac:dyDescent="0.25">
      <c r="A1001" s="49">
        <v>1000</v>
      </c>
      <c r="B1001" s="50" t="s">
        <v>3150</v>
      </c>
      <c r="C1001" s="51" t="s">
        <v>3151</v>
      </c>
      <c r="D1001" s="50" t="s">
        <v>3152</v>
      </c>
    </row>
    <row r="1002" spans="1:4" ht="15.6" customHeight="1" x14ac:dyDescent="0.25">
      <c r="A1002" s="49">
        <v>1001</v>
      </c>
      <c r="B1002" s="50" t="s">
        <v>3153</v>
      </c>
      <c r="C1002" s="51" t="s">
        <v>3154</v>
      </c>
      <c r="D1002" s="50" t="s">
        <v>3155</v>
      </c>
    </row>
    <row r="1003" spans="1:4" ht="15.6" customHeight="1" x14ac:dyDescent="0.25">
      <c r="A1003" s="49">
        <v>1002</v>
      </c>
      <c r="B1003" s="50" t="s">
        <v>3156</v>
      </c>
      <c r="C1003" s="51" t="s">
        <v>3157</v>
      </c>
      <c r="D1003" s="50" t="s">
        <v>3158</v>
      </c>
    </row>
    <row r="1004" spans="1:4" ht="15.6" customHeight="1" x14ac:dyDescent="0.25">
      <c r="A1004" s="49">
        <v>1003</v>
      </c>
      <c r="B1004" s="50" t="s">
        <v>3159</v>
      </c>
      <c r="C1004" s="51" t="s">
        <v>3160</v>
      </c>
      <c r="D1004" s="50" t="s">
        <v>3161</v>
      </c>
    </row>
    <row r="1005" spans="1:4" ht="15.6" customHeight="1" x14ac:dyDescent="0.25">
      <c r="A1005" s="49">
        <v>1004</v>
      </c>
      <c r="B1005" s="50" t="s">
        <v>3162</v>
      </c>
      <c r="C1005" s="51" t="s">
        <v>3163</v>
      </c>
      <c r="D1005" s="50" t="s">
        <v>3164</v>
      </c>
    </row>
    <row r="1006" spans="1:4" ht="15.6" customHeight="1" x14ac:dyDescent="0.25">
      <c r="A1006" s="49">
        <v>1005</v>
      </c>
      <c r="B1006" s="50" t="s">
        <v>3165</v>
      </c>
      <c r="C1006" s="51" t="s">
        <v>3166</v>
      </c>
      <c r="D1006" s="50" t="s">
        <v>3167</v>
      </c>
    </row>
    <row r="1007" spans="1:4" ht="15.6" customHeight="1" x14ac:dyDescent="0.25">
      <c r="A1007" s="49">
        <v>1006</v>
      </c>
      <c r="B1007" s="50" t="s">
        <v>3168</v>
      </c>
      <c r="C1007" s="51" t="s">
        <v>3169</v>
      </c>
      <c r="D1007" s="50" t="s">
        <v>3170</v>
      </c>
    </row>
    <row r="1008" spans="1:4" ht="15.6" customHeight="1" x14ac:dyDescent="0.25">
      <c r="A1008" s="49">
        <v>1007</v>
      </c>
      <c r="B1008" s="50" t="s">
        <v>3171</v>
      </c>
      <c r="C1008" s="51" t="s">
        <v>3172</v>
      </c>
      <c r="D1008" s="50" t="s">
        <v>3173</v>
      </c>
    </row>
    <row r="1009" spans="1:4" ht="15.6" customHeight="1" x14ac:dyDescent="0.25">
      <c r="A1009" s="49">
        <v>1008</v>
      </c>
      <c r="B1009" s="50" t="s">
        <v>3174</v>
      </c>
      <c r="C1009" s="51" t="s">
        <v>3175</v>
      </c>
      <c r="D1009" s="50" t="s">
        <v>3176</v>
      </c>
    </row>
    <row r="1010" spans="1:4" ht="15.6" customHeight="1" x14ac:dyDescent="0.25">
      <c r="A1010" s="49">
        <v>1009</v>
      </c>
      <c r="B1010" s="50" t="s">
        <v>3177</v>
      </c>
      <c r="C1010" s="51" t="s">
        <v>3178</v>
      </c>
      <c r="D1010" s="50" t="s">
        <v>3179</v>
      </c>
    </row>
    <row r="1011" spans="1:4" ht="15.6" customHeight="1" x14ac:dyDescent="0.25">
      <c r="A1011" s="49">
        <v>1010</v>
      </c>
      <c r="B1011" s="50" t="s">
        <v>3180</v>
      </c>
      <c r="C1011" s="51" t="s">
        <v>3181</v>
      </c>
      <c r="D1011" s="50" t="s">
        <v>3182</v>
      </c>
    </row>
    <row r="1012" spans="1:4" ht="15.6" customHeight="1" x14ac:dyDescent="0.25">
      <c r="A1012" s="49">
        <v>1011</v>
      </c>
      <c r="B1012" s="50" t="s">
        <v>3183</v>
      </c>
      <c r="C1012" s="51" t="s">
        <v>3184</v>
      </c>
      <c r="D1012" s="50" t="s">
        <v>3185</v>
      </c>
    </row>
    <row r="1013" spans="1:4" ht="15.6" customHeight="1" x14ac:dyDescent="0.25">
      <c r="A1013" s="49">
        <v>1012</v>
      </c>
      <c r="B1013" s="50" t="s">
        <v>3186</v>
      </c>
      <c r="C1013" s="51" t="s">
        <v>3187</v>
      </c>
      <c r="D1013" s="50" t="s">
        <v>3188</v>
      </c>
    </row>
    <row r="1014" spans="1:4" ht="15.6" customHeight="1" x14ac:dyDescent="0.25">
      <c r="A1014" s="49">
        <v>1013</v>
      </c>
      <c r="B1014" s="50" t="s">
        <v>3189</v>
      </c>
      <c r="C1014" s="51" t="s">
        <v>3190</v>
      </c>
      <c r="D1014" s="50" t="s">
        <v>3191</v>
      </c>
    </row>
    <row r="1015" spans="1:4" ht="15.6" customHeight="1" x14ac:dyDescent="0.25">
      <c r="A1015" s="49">
        <v>1014</v>
      </c>
      <c r="B1015" s="50" t="s">
        <v>3192</v>
      </c>
      <c r="C1015" s="51" t="s">
        <v>3193</v>
      </c>
      <c r="D1015" s="50" t="s">
        <v>3194</v>
      </c>
    </row>
    <row r="1016" spans="1:4" ht="15.6" customHeight="1" x14ac:dyDescent="0.25">
      <c r="A1016" s="49">
        <v>1015</v>
      </c>
      <c r="B1016" s="50" t="s">
        <v>3195</v>
      </c>
      <c r="C1016" s="51" t="s">
        <v>3196</v>
      </c>
      <c r="D1016" s="50" t="s">
        <v>3197</v>
      </c>
    </row>
    <row r="1017" spans="1:4" ht="15.6" customHeight="1" x14ac:dyDescent="0.25">
      <c r="A1017" s="49">
        <v>1016</v>
      </c>
      <c r="B1017" s="50" t="s">
        <v>3198</v>
      </c>
      <c r="C1017" s="51" t="s">
        <v>3199</v>
      </c>
      <c r="D1017" s="50" t="s">
        <v>3200</v>
      </c>
    </row>
    <row r="1018" spans="1:4" ht="15.6" customHeight="1" x14ac:dyDescent="0.25">
      <c r="A1018" s="49">
        <v>1017</v>
      </c>
      <c r="B1018" s="50" t="s">
        <v>3201</v>
      </c>
      <c r="C1018" s="51" t="s">
        <v>3202</v>
      </c>
      <c r="D1018" s="50" t="s">
        <v>3203</v>
      </c>
    </row>
    <row r="1019" spans="1:4" ht="15.6" customHeight="1" x14ac:dyDescent="0.25">
      <c r="A1019" s="49">
        <v>1018</v>
      </c>
      <c r="B1019" s="50" t="s">
        <v>3204</v>
      </c>
      <c r="C1019" s="51" t="s">
        <v>3205</v>
      </c>
      <c r="D1019" s="50" t="s">
        <v>3206</v>
      </c>
    </row>
    <row r="1020" spans="1:4" ht="15.6" customHeight="1" x14ac:dyDescent="0.25">
      <c r="A1020" s="49">
        <v>1019</v>
      </c>
      <c r="B1020" s="50" t="s">
        <v>3207</v>
      </c>
      <c r="C1020" s="51" t="s">
        <v>3208</v>
      </c>
      <c r="D1020" s="50" t="s">
        <v>3209</v>
      </c>
    </row>
    <row r="1021" spans="1:4" ht="15.6" customHeight="1" x14ac:dyDescent="0.25">
      <c r="A1021" s="49">
        <v>1020</v>
      </c>
      <c r="B1021" s="50" t="s">
        <v>3210</v>
      </c>
      <c r="C1021" s="51" t="s">
        <v>3211</v>
      </c>
      <c r="D1021" s="50" t="s">
        <v>3212</v>
      </c>
    </row>
    <row r="1022" spans="1:4" ht="15.6" customHeight="1" x14ac:dyDescent="0.25">
      <c r="A1022" s="49">
        <v>1021</v>
      </c>
      <c r="B1022" s="50" t="s">
        <v>3213</v>
      </c>
      <c r="C1022" s="51" t="s">
        <v>3214</v>
      </c>
      <c r="D1022" s="50" t="s">
        <v>3215</v>
      </c>
    </row>
    <row r="1023" spans="1:4" ht="15.6" customHeight="1" x14ac:dyDescent="0.25">
      <c r="A1023" s="49">
        <v>1022</v>
      </c>
      <c r="B1023" s="50" t="s">
        <v>3216</v>
      </c>
      <c r="C1023" s="51" t="s">
        <v>3217</v>
      </c>
      <c r="D1023" s="50" t="s">
        <v>3218</v>
      </c>
    </row>
    <row r="1024" spans="1:4" ht="15.6" customHeight="1" x14ac:dyDescent="0.25">
      <c r="A1024" s="49">
        <v>1023</v>
      </c>
      <c r="B1024" s="50" t="s">
        <v>3219</v>
      </c>
      <c r="C1024" s="51" t="s">
        <v>3220</v>
      </c>
      <c r="D1024" s="50" t="s">
        <v>3221</v>
      </c>
    </row>
    <row r="1025" spans="1:4" ht="15.6" customHeight="1" x14ac:dyDescent="0.25">
      <c r="A1025" s="49">
        <v>1024</v>
      </c>
      <c r="B1025" s="50" t="s">
        <v>3222</v>
      </c>
      <c r="C1025" s="51" t="s">
        <v>3223</v>
      </c>
      <c r="D1025" s="50" t="s">
        <v>3224</v>
      </c>
    </row>
    <row r="1026" spans="1:4" ht="15.6" customHeight="1" x14ac:dyDescent="0.25">
      <c r="A1026" s="49">
        <v>1025</v>
      </c>
      <c r="B1026" s="50" t="s">
        <v>3225</v>
      </c>
      <c r="C1026" s="51" t="s">
        <v>3226</v>
      </c>
      <c r="D1026" s="50" t="s">
        <v>3227</v>
      </c>
    </row>
    <row r="1027" spans="1:4" ht="15.6" customHeight="1" x14ac:dyDescent="0.25">
      <c r="A1027" s="49">
        <v>1026</v>
      </c>
      <c r="B1027" s="50" t="s">
        <v>3228</v>
      </c>
      <c r="C1027" s="51" t="s">
        <v>3229</v>
      </c>
      <c r="D1027" s="50" t="s">
        <v>3230</v>
      </c>
    </row>
    <row r="1028" spans="1:4" ht="15.6" customHeight="1" x14ac:dyDescent="0.25">
      <c r="A1028" s="49">
        <v>1027</v>
      </c>
      <c r="B1028" s="50" t="s">
        <v>3231</v>
      </c>
      <c r="C1028" s="51" t="s">
        <v>3232</v>
      </c>
      <c r="D1028" s="50" t="s">
        <v>3233</v>
      </c>
    </row>
    <row r="1029" spans="1:4" ht="15.6" customHeight="1" x14ac:dyDescent="0.25">
      <c r="A1029" s="49">
        <v>1028</v>
      </c>
      <c r="B1029" s="50" t="s">
        <v>3234</v>
      </c>
      <c r="C1029" s="51" t="s">
        <v>3235</v>
      </c>
      <c r="D1029" s="50" t="s">
        <v>3236</v>
      </c>
    </row>
    <row r="1030" spans="1:4" ht="15.6" customHeight="1" x14ac:dyDescent="0.25">
      <c r="A1030" s="49">
        <v>1029</v>
      </c>
      <c r="B1030" s="50" t="s">
        <v>3237</v>
      </c>
      <c r="C1030" s="51" t="s">
        <v>3238</v>
      </c>
      <c r="D1030" s="50" t="s">
        <v>3239</v>
      </c>
    </row>
    <row r="1031" spans="1:4" ht="15.6" customHeight="1" x14ac:dyDescent="0.25">
      <c r="A1031" s="49">
        <v>1030</v>
      </c>
      <c r="B1031" s="50" t="s">
        <v>3240</v>
      </c>
      <c r="C1031" s="51" t="s">
        <v>3241</v>
      </c>
      <c r="D1031" s="50" t="s">
        <v>3242</v>
      </c>
    </row>
    <row r="1032" spans="1:4" ht="15.6" customHeight="1" x14ac:dyDescent="0.25">
      <c r="A1032" s="49">
        <v>1031</v>
      </c>
      <c r="B1032" s="50" t="s">
        <v>3243</v>
      </c>
      <c r="C1032" s="51" t="s">
        <v>3244</v>
      </c>
      <c r="D1032" s="50" t="s">
        <v>3245</v>
      </c>
    </row>
    <row r="1033" spans="1:4" ht="15.6" customHeight="1" x14ac:dyDescent="0.25">
      <c r="A1033" s="49">
        <v>1032</v>
      </c>
      <c r="B1033" s="50" t="s">
        <v>3246</v>
      </c>
      <c r="C1033" s="51" t="s">
        <v>3247</v>
      </c>
      <c r="D1033" s="50" t="s">
        <v>3248</v>
      </c>
    </row>
    <row r="1034" spans="1:4" ht="15.6" customHeight="1" x14ac:dyDescent="0.25">
      <c r="A1034" s="49">
        <v>1033</v>
      </c>
      <c r="B1034" s="50" t="s">
        <v>3249</v>
      </c>
      <c r="C1034" s="51" t="s">
        <v>3250</v>
      </c>
      <c r="D1034" s="50" t="s">
        <v>3251</v>
      </c>
    </row>
    <row r="1035" spans="1:4" ht="15.6" customHeight="1" x14ac:dyDescent="0.25">
      <c r="A1035" s="49">
        <v>1034</v>
      </c>
      <c r="B1035" s="50" t="s">
        <v>3252</v>
      </c>
      <c r="C1035" s="51" t="s">
        <v>3253</v>
      </c>
      <c r="D1035" s="50" t="s">
        <v>3254</v>
      </c>
    </row>
    <row r="1036" spans="1:4" ht="15.6" customHeight="1" x14ac:dyDescent="0.25">
      <c r="A1036" s="49">
        <v>1035</v>
      </c>
      <c r="B1036" s="50" t="s">
        <v>3255</v>
      </c>
      <c r="C1036" s="51" t="s">
        <v>3256</v>
      </c>
      <c r="D1036" s="50" t="s">
        <v>3257</v>
      </c>
    </row>
    <row r="1037" spans="1:4" ht="15.6" customHeight="1" x14ac:dyDescent="0.25">
      <c r="A1037" s="49">
        <v>1036</v>
      </c>
      <c r="B1037" s="50" t="s">
        <v>3258</v>
      </c>
      <c r="C1037" s="51" t="s">
        <v>3259</v>
      </c>
      <c r="D1037" s="50" t="s">
        <v>3260</v>
      </c>
    </row>
    <row r="1038" spans="1:4" ht="15.6" customHeight="1" x14ac:dyDescent="0.25">
      <c r="A1038" s="49">
        <v>1037</v>
      </c>
      <c r="B1038" s="50" t="s">
        <v>3261</v>
      </c>
      <c r="C1038" s="51" t="s">
        <v>3262</v>
      </c>
      <c r="D1038" s="50" t="s">
        <v>3263</v>
      </c>
    </row>
    <row r="1039" spans="1:4" ht="15.6" customHeight="1" x14ac:dyDescent="0.25">
      <c r="A1039" s="49">
        <v>1038</v>
      </c>
      <c r="B1039" s="50" t="s">
        <v>3264</v>
      </c>
      <c r="C1039" s="51" t="s">
        <v>3265</v>
      </c>
      <c r="D1039" s="50" t="s">
        <v>3266</v>
      </c>
    </row>
    <row r="1040" spans="1:4" ht="15.6" customHeight="1" x14ac:dyDescent="0.25">
      <c r="A1040" s="49">
        <v>1039</v>
      </c>
      <c r="B1040" s="50" t="s">
        <v>3267</v>
      </c>
      <c r="C1040" s="51" t="s">
        <v>3268</v>
      </c>
      <c r="D1040" s="50" t="s">
        <v>3269</v>
      </c>
    </row>
    <row r="1041" spans="1:4" ht="15.6" customHeight="1" x14ac:dyDescent="0.25">
      <c r="A1041" s="49">
        <v>1040</v>
      </c>
      <c r="B1041" s="50" t="s">
        <v>3270</v>
      </c>
      <c r="C1041" s="51" t="s">
        <v>3271</v>
      </c>
      <c r="D1041" s="50" t="s">
        <v>3272</v>
      </c>
    </row>
    <row r="1042" spans="1:4" ht="15.6" customHeight="1" x14ac:dyDescent="0.25">
      <c r="A1042" s="49">
        <v>1041</v>
      </c>
      <c r="B1042" s="50" t="s">
        <v>3273</v>
      </c>
      <c r="C1042" s="51" t="s">
        <v>3274</v>
      </c>
      <c r="D1042" s="50" t="s">
        <v>3275</v>
      </c>
    </row>
    <row r="1043" spans="1:4" ht="15.6" customHeight="1" x14ac:dyDescent="0.25">
      <c r="A1043" s="49">
        <v>1042</v>
      </c>
      <c r="B1043" s="50" t="s">
        <v>3276</v>
      </c>
      <c r="C1043" s="51" t="s">
        <v>3277</v>
      </c>
      <c r="D1043" s="50" t="s">
        <v>3278</v>
      </c>
    </row>
    <row r="1044" spans="1:4" ht="15.6" customHeight="1" x14ac:dyDescent="0.25">
      <c r="A1044" s="49">
        <v>1043</v>
      </c>
      <c r="B1044" s="50" t="s">
        <v>3279</v>
      </c>
      <c r="C1044" s="51" t="s">
        <v>3280</v>
      </c>
      <c r="D1044" s="50" t="s">
        <v>3281</v>
      </c>
    </row>
    <row r="1045" spans="1:4" ht="15.6" customHeight="1" x14ac:dyDescent="0.25">
      <c r="A1045" s="49">
        <v>1044</v>
      </c>
      <c r="B1045" s="50" t="s">
        <v>3282</v>
      </c>
      <c r="C1045" s="51" t="s">
        <v>3283</v>
      </c>
      <c r="D1045" s="50" t="s">
        <v>3284</v>
      </c>
    </row>
    <row r="1046" spans="1:4" ht="15.6" customHeight="1" x14ac:dyDescent="0.25">
      <c r="A1046" s="49">
        <v>1045</v>
      </c>
      <c r="B1046" s="50" t="s">
        <v>3285</v>
      </c>
      <c r="C1046" s="51" t="s">
        <v>3286</v>
      </c>
      <c r="D1046" s="50" t="s">
        <v>3287</v>
      </c>
    </row>
    <row r="1047" spans="1:4" ht="15.6" customHeight="1" x14ac:dyDescent="0.25">
      <c r="A1047" s="49">
        <v>1046</v>
      </c>
      <c r="B1047" s="50" t="s">
        <v>3288</v>
      </c>
      <c r="C1047" s="51" t="s">
        <v>3289</v>
      </c>
      <c r="D1047" s="50" t="s">
        <v>3290</v>
      </c>
    </row>
    <row r="1048" spans="1:4" ht="15.6" customHeight="1" x14ac:dyDescent="0.25">
      <c r="A1048" s="49">
        <v>1047</v>
      </c>
      <c r="B1048" s="50" t="s">
        <v>3291</v>
      </c>
      <c r="C1048" s="51" t="s">
        <v>3292</v>
      </c>
      <c r="D1048" s="50" t="s">
        <v>3293</v>
      </c>
    </row>
    <row r="1049" spans="1:4" ht="15.6" customHeight="1" x14ac:dyDescent="0.25">
      <c r="A1049" s="49">
        <v>1048</v>
      </c>
      <c r="B1049" s="50" t="s">
        <v>3294</v>
      </c>
      <c r="C1049" s="51" t="s">
        <v>3295</v>
      </c>
      <c r="D1049" s="50" t="s">
        <v>3296</v>
      </c>
    </row>
    <row r="1050" spans="1:4" ht="15.6" customHeight="1" x14ac:dyDescent="0.25">
      <c r="A1050" s="49">
        <v>1049</v>
      </c>
      <c r="B1050" s="50" t="s">
        <v>3297</v>
      </c>
      <c r="C1050" s="51" t="s">
        <v>3298</v>
      </c>
      <c r="D1050" s="50" t="s">
        <v>3299</v>
      </c>
    </row>
    <row r="1051" spans="1:4" ht="15.6" customHeight="1" x14ac:dyDescent="0.25">
      <c r="A1051" s="49">
        <v>1050</v>
      </c>
      <c r="B1051" s="50" t="s">
        <v>3300</v>
      </c>
      <c r="C1051" s="51" t="s">
        <v>3301</v>
      </c>
      <c r="D1051" s="50" t="s">
        <v>3302</v>
      </c>
    </row>
    <row r="1052" spans="1:4" ht="15.6" customHeight="1" x14ac:dyDescent="0.25">
      <c r="A1052" s="49">
        <v>1051</v>
      </c>
      <c r="B1052" s="50" t="s">
        <v>3303</v>
      </c>
      <c r="C1052" s="51" t="s">
        <v>3304</v>
      </c>
      <c r="D1052" s="50" t="s">
        <v>3305</v>
      </c>
    </row>
    <row r="1053" spans="1:4" ht="15.6" customHeight="1" x14ac:dyDescent="0.25">
      <c r="A1053" s="49">
        <v>1052</v>
      </c>
      <c r="B1053" s="50" t="s">
        <v>3306</v>
      </c>
      <c r="C1053" s="51" t="s">
        <v>3307</v>
      </c>
      <c r="D1053" s="50" t="s">
        <v>3308</v>
      </c>
    </row>
    <row r="1054" spans="1:4" ht="15.6" customHeight="1" x14ac:dyDescent="0.25">
      <c r="A1054" s="49">
        <v>1053</v>
      </c>
      <c r="B1054" s="50" t="s">
        <v>3309</v>
      </c>
      <c r="C1054" s="51" t="s">
        <v>3310</v>
      </c>
      <c r="D1054" s="50" t="s">
        <v>3311</v>
      </c>
    </row>
    <row r="1055" spans="1:4" ht="15.6" customHeight="1" x14ac:dyDescent="0.25">
      <c r="A1055" s="49">
        <v>1054</v>
      </c>
      <c r="B1055" s="50" t="s">
        <v>3312</v>
      </c>
      <c r="C1055" s="51" t="s">
        <v>3313</v>
      </c>
      <c r="D1055" s="50" t="s">
        <v>3314</v>
      </c>
    </row>
    <row r="1056" spans="1:4" ht="15.6" customHeight="1" x14ac:dyDescent="0.25">
      <c r="A1056" s="49">
        <v>1055</v>
      </c>
      <c r="B1056" s="50" t="s">
        <v>3315</v>
      </c>
      <c r="C1056" s="51" t="s">
        <v>3316</v>
      </c>
      <c r="D1056" s="50" t="s">
        <v>3317</v>
      </c>
    </row>
    <row r="1057" spans="1:4" ht="15.6" customHeight="1" x14ac:dyDescent="0.25">
      <c r="A1057" s="49">
        <v>1056</v>
      </c>
      <c r="B1057" s="50" t="s">
        <v>3318</v>
      </c>
      <c r="C1057" s="51" t="s">
        <v>3319</v>
      </c>
      <c r="D1057" s="50" t="s">
        <v>3320</v>
      </c>
    </row>
    <row r="1058" spans="1:4" ht="15.6" customHeight="1" x14ac:dyDescent="0.25">
      <c r="A1058" s="49">
        <v>1057</v>
      </c>
      <c r="B1058" s="50" t="s">
        <v>3321</v>
      </c>
      <c r="C1058" s="51" t="s">
        <v>3322</v>
      </c>
      <c r="D1058" s="50" t="s">
        <v>3323</v>
      </c>
    </row>
    <row r="1059" spans="1:4" ht="15.6" customHeight="1" x14ac:dyDescent="0.25">
      <c r="A1059" s="49">
        <v>1058</v>
      </c>
      <c r="B1059" s="50" t="s">
        <v>3324</v>
      </c>
      <c r="C1059" s="51" t="s">
        <v>3325</v>
      </c>
      <c r="D1059" s="50" t="s">
        <v>3326</v>
      </c>
    </row>
    <row r="1060" spans="1:4" ht="15.6" customHeight="1" x14ac:dyDescent="0.25">
      <c r="A1060" s="49">
        <v>1059</v>
      </c>
      <c r="B1060" s="50" t="s">
        <v>3327</v>
      </c>
      <c r="C1060" s="51" t="s">
        <v>3328</v>
      </c>
      <c r="D1060" s="50" t="s">
        <v>3329</v>
      </c>
    </row>
    <row r="1061" spans="1:4" ht="15.6" customHeight="1" x14ac:dyDescent="0.25">
      <c r="A1061" s="49">
        <v>1060</v>
      </c>
      <c r="B1061" s="50" t="s">
        <v>3330</v>
      </c>
      <c r="C1061" s="51" t="s">
        <v>3331</v>
      </c>
      <c r="D1061" s="50" t="s">
        <v>3332</v>
      </c>
    </row>
    <row r="1062" spans="1:4" ht="15.6" customHeight="1" x14ac:dyDescent="0.25">
      <c r="A1062" s="49">
        <v>1061</v>
      </c>
      <c r="B1062" s="50" t="s">
        <v>3333</v>
      </c>
      <c r="C1062" s="51" t="s">
        <v>3334</v>
      </c>
      <c r="D1062" s="50" t="s">
        <v>3335</v>
      </c>
    </row>
    <row r="1063" spans="1:4" ht="15.6" customHeight="1" x14ac:dyDescent="0.25">
      <c r="A1063" s="49">
        <v>1062</v>
      </c>
      <c r="B1063" s="50" t="s">
        <v>3336</v>
      </c>
      <c r="C1063" s="51" t="s">
        <v>3337</v>
      </c>
      <c r="D1063" s="50" t="s">
        <v>3338</v>
      </c>
    </row>
    <row r="1064" spans="1:4" ht="15.6" customHeight="1" x14ac:dyDescent="0.25">
      <c r="A1064" s="49">
        <v>1063</v>
      </c>
      <c r="B1064" s="50" t="s">
        <v>3339</v>
      </c>
      <c r="C1064" s="51" t="s">
        <v>3340</v>
      </c>
      <c r="D1064" s="50" t="s">
        <v>3341</v>
      </c>
    </row>
    <row r="1065" spans="1:4" ht="15.6" customHeight="1" x14ac:dyDescent="0.25">
      <c r="A1065" s="49">
        <v>1064</v>
      </c>
      <c r="B1065" s="50" t="s">
        <v>3342</v>
      </c>
      <c r="C1065" s="51" t="s">
        <v>3343</v>
      </c>
      <c r="D1065" s="50" t="s">
        <v>3344</v>
      </c>
    </row>
    <row r="1066" spans="1:4" ht="15.6" customHeight="1" x14ac:dyDescent="0.25">
      <c r="A1066" s="49">
        <v>1065</v>
      </c>
      <c r="B1066" s="50" t="s">
        <v>3345</v>
      </c>
      <c r="C1066" s="51" t="s">
        <v>3346</v>
      </c>
      <c r="D1066" s="50" t="s">
        <v>3347</v>
      </c>
    </row>
    <row r="1067" spans="1:4" ht="15.6" customHeight="1" x14ac:dyDescent="0.25">
      <c r="A1067" s="49">
        <v>1066</v>
      </c>
      <c r="B1067" s="50" t="s">
        <v>3348</v>
      </c>
      <c r="C1067" s="51" t="s">
        <v>3349</v>
      </c>
      <c r="D1067" s="50" t="s">
        <v>3350</v>
      </c>
    </row>
    <row r="1068" spans="1:4" ht="15.6" customHeight="1" x14ac:dyDescent="0.25">
      <c r="A1068" s="49">
        <v>1067</v>
      </c>
      <c r="B1068" s="50" t="s">
        <v>3351</v>
      </c>
      <c r="C1068" s="51" t="s">
        <v>3352</v>
      </c>
      <c r="D1068" s="50" t="s">
        <v>3353</v>
      </c>
    </row>
    <row r="1069" spans="1:4" ht="15.6" customHeight="1" x14ac:dyDescent="0.25">
      <c r="A1069" s="49">
        <v>1068</v>
      </c>
      <c r="B1069" s="50" t="s">
        <v>3354</v>
      </c>
      <c r="C1069" s="51" t="s">
        <v>3355</v>
      </c>
      <c r="D1069" s="50" t="s">
        <v>3356</v>
      </c>
    </row>
    <row r="1070" spans="1:4" ht="15.6" customHeight="1" x14ac:dyDescent="0.25">
      <c r="A1070" s="49">
        <v>1069</v>
      </c>
      <c r="B1070" s="50" t="s">
        <v>3357</v>
      </c>
      <c r="C1070" s="51" t="s">
        <v>3358</v>
      </c>
      <c r="D1070" s="50" t="s">
        <v>3359</v>
      </c>
    </row>
    <row r="1071" spans="1:4" ht="15.6" customHeight="1" x14ac:dyDescent="0.25">
      <c r="A1071" s="49">
        <v>1070</v>
      </c>
      <c r="B1071" s="50" t="s">
        <v>3360</v>
      </c>
      <c r="C1071" s="51" t="s">
        <v>3361</v>
      </c>
      <c r="D1071" s="50" t="s">
        <v>3362</v>
      </c>
    </row>
    <row r="1072" spans="1:4" ht="15.6" customHeight="1" x14ac:dyDescent="0.25">
      <c r="A1072" s="49">
        <v>1071</v>
      </c>
      <c r="B1072" s="50" t="s">
        <v>3363</v>
      </c>
      <c r="C1072" s="51" t="s">
        <v>3364</v>
      </c>
      <c r="D1072" s="50" t="s">
        <v>3365</v>
      </c>
    </row>
    <row r="1073" spans="1:4" ht="15.6" customHeight="1" x14ac:dyDescent="0.25">
      <c r="A1073" s="49">
        <v>1072</v>
      </c>
      <c r="B1073" s="50" t="s">
        <v>3366</v>
      </c>
      <c r="C1073" s="51" t="s">
        <v>3367</v>
      </c>
      <c r="D1073" s="50" t="s">
        <v>3368</v>
      </c>
    </row>
    <row r="1074" spans="1:4" ht="15.6" customHeight="1" x14ac:dyDescent="0.25">
      <c r="A1074" s="49">
        <v>1073</v>
      </c>
      <c r="B1074" s="50" t="s">
        <v>3369</v>
      </c>
      <c r="C1074" s="51" t="s">
        <v>3370</v>
      </c>
      <c r="D1074" s="50" t="s">
        <v>3371</v>
      </c>
    </row>
    <row r="1075" spans="1:4" ht="15.6" customHeight="1" x14ac:dyDescent="0.25">
      <c r="A1075" s="49">
        <v>1074</v>
      </c>
      <c r="B1075" s="50" t="s">
        <v>3372</v>
      </c>
      <c r="C1075" s="51" t="s">
        <v>3373</v>
      </c>
      <c r="D1075" s="50" t="s">
        <v>3374</v>
      </c>
    </row>
    <row r="1076" spans="1:4" ht="15.6" customHeight="1" x14ac:dyDescent="0.25">
      <c r="A1076" s="49">
        <v>1075</v>
      </c>
      <c r="B1076" s="50" t="s">
        <v>3375</v>
      </c>
      <c r="C1076" s="51" t="s">
        <v>3376</v>
      </c>
      <c r="D1076" s="50" t="s">
        <v>3377</v>
      </c>
    </row>
    <row r="1077" spans="1:4" ht="15.6" customHeight="1" x14ac:dyDescent="0.25">
      <c r="A1077" s="49">
        <v>1076</v>
      </c>
      <c r="B1077" s="50" t="s">
        <v>3378</v>
      </c>
      <c r="C1077" s="51" t="s">
        <v>3379</v>
      </c>
      <c r="D1077" s="50" t="s">
        <v>3380</v>
      </c>
    </row>
    <row r="1078" spans="1:4" ht="15.6" customHeight="1" x14ac:dyDescent="0.25">
      <c r="A1078" s="49">
        <v>1077</v>
      </c>
      <c r="B1078" s="50" t="s">
        <v>3381</v>
      </c>
      <c r="C1078" s="51" t="s">
        <v>3382</v>
      </c>
      <c r="D1078" s="50" t="s">
        <v>3383</v>
      </c>
    </row>
    <row r="1079" spans="1:4" ht="15.6" customHeight="1" x14ac:dyDescent="0.25">
      <c r="A1079" s="49">
        <v>1078</v>
      </c>
      <c r="B1079" s="50" t="s">
        <v>3384</v>
      </c>
      <c r="C1079" s="51" t="s">
        <v>3385</v>
      </c>
      <c r="D1079" s="50" t="s">
        <v>3386</v>
      </c>
    </row>
    <row r="1080" spans="1:4" ht="15.6" customHeight="1" x14ac:dyDescent="0.25">
      <c r="A1080" s="49">
        <v>1079</v>
      </c>
      <c r="B1080" s="50" t="s">
        <v>3387</v>
      </c>
      <c r="C1080" s="51" t="s">
        <v>3388</v>
      </c>
      <c r="D1080" s="50" t="s">
        <v>3389</v>
      </c>
    </row>
    <row r="1081" spans="1:4" ht="15.6" customHeight="1" x14ac:dyDescent="0.25">
      <c r="A1081" s="49">
        <v>1080</v>
      </c>
      <c r="B1081" s="50" t="s">
        <v>3390</v>
      </c>
      <c r="C1081" s="51" t="s">
        <v>3391</v>
      </c>
      <c r="D1081" s="50" t="s">
        <v>3392</v>
      </c>
    </row>
    <row r="1082" spans="1:4" ht="15.6" customHeight="1" x14ac:dyDescent="0.25">
      <c r="A1082" s="49">
        <v>1081</v>
      </c>
      <c r="B1082" s="50" t="s">
        <v>3393</v>
      </c>
      <c r="C1082" s="51" t="s">
        <v>3394</v>
      </c>
      <c r="D1082" s="50" t="s">
        <v>3395</v>
      </c>
    </row>
    <row r="1083" spans="1:4" ht="15.6" customHeight="1" x14ac:dyDescent="0.25">
      <c r="A1083" s="49">
        <v>1082</v>
      </c>
      <c r="B1083" s="50" t="s">
        <v>3396</v>
      </c>
      <c r="C1083" s="51" t="s">
        <v>3397</v>
      </c>
      <c r="D1083" s="50" t="s">
        <v>3398</v>
      </c>
    </row>
    <row r="1084" spans="1:4" ht="15.6" customHeight="1" x14ac:dyDescent="0.25">
      <c r="A1084" s="49">
        <v>1083</v>
      </c>
      <c r="B1084" s="50" t="s">
        <v>3399</v>
      </c>
      <c r="C1084" s="51" t="s">
        <v>3400</v>
      </c>
      <c r="D1084" s="50" t="s">
        <v>3401</v>
      </c>
    </row>
    <row r="1085" spans="1:4" ht="15.6" customHeight="1" x14ac:dyDescent="0.25">
      <c r="A1085" s="49">
        <v>1084</v>
      </c>
      <c r="B1085" s="50" t="s">
        <v>3402</v>
      </c>
      <c r="C1085" s="51" t="s">
        <v>3403</v>
      </c>
      <c r="D1085" s="50" t="s">
        <v>3404</v>
      </c>
    </row>
    <row r="1086" spans="1:4" ht="15.6" customHeight="1" x14ac:dyDescent="0.25">
      <c r="A1086" s="49">
        <v>1085</v>
      </c>
      <c r="B1086" s="50" t="s">
        <v>3405</v>
      </c>
      <c r="C1086" s="51" t="s">
        <v>3406</v>
      </c>
      <c r="D1086" s="50" t="s">
        <v>3407</v>
      </c>
    </row>
    <row r="1087" spans="1:4" ht="15.6" customHeight="1" x14ac:dyDescent="0.25">
      <c r="A1087" s="49">
        <v>1086</v>
      </c>
      <c r="B1087" s="50" t="s">
        <v>3408</v>
      </c>
      <c r="C1087" s="51" t="s">
        <v>3409</v>
      </c>
      <c r="D1087" s="50" t="s">
        <v>3410</v>
      </c>
    </row>
    <row r="1088" spans="1:4" ht="15.6" customHeight="1" x14ac:dyDescent="0.25">
      <c r="A1088" s="49">
        <v>1087</v>
      </c>
      <c r="B1088" s="50" t="s">
        <v>3411</v>
      </c>
      <c r="C1088" s="51" t="s">
        <v>3412</v>
      </c>
      <c r="D1088" s="50" t="s">
        <v>3413</v>
      </c>
    </row>
    <row r="1089" spans="1:4" ht="15.6" customHeight="1" x14ac:dyDescent="0.25">
      <c r="A1089" s="49">
        <v>1088</v>
      </c>
      <c r="B1089" s="50" t="s">
        <v>3414</v>
      </c>
      <c r="C1089" s="51" t="s">
        <v>3415</v>
      </c>
      <c r="D1089" s="50" t="s">
        <v>3416</v>
      </c>
    </row>
    <row r="1090" spans="1:4" ht="15.6" customHeight="1" x14ac:dyDescent="0.25">
      <c r="A1090" s="49">
        <v>1089</v>
      </c>
      <c r="B1090" s="50" t="s">
        <v>3417</v>
      </c>
      <c r="C1090" s="51" t="s">
        <v>3418</v>
      </c>
      <c r="D1090" s="50" t="s">
        <v>3419</v>
      </c>
    </row>
    <row r="1091" spans="1:4" ht="15.6" customHeight="1" x14ac:dyDescent="0.25">
      <c r="A1091" s="49">
        <v>1090</v>
      </c>
      <c r="B1091" s="50" t="s">
        <v>3420</v>
      </c>
      <c r="C1091" s="51" t="s">
        <v>3421</v>
      </c>
      <c r="D1091" s="50" t="s">
        <v>3422</v>
      </c>
    </row>
    <row r="1092" spans="1:4" ht="15.6" customHeight="1" x14ac:dyDescent="0.25">
      <c r="A1092" s="49">
        <v>1091</v>
      </c>
      <c r="B1092" s="50" t="s">
        <v>3423</v>
      </c>
      <c r="C1092" s="51" t="s">
        <v>3424</v>
      </c>
      <c r="D1092" s="50" t="s">
        <v>3425</v>
      </c>
    </row>
    <row r="1093" spans="1:4" ht="15.6" customHeight="1" x14ac:dyDescent="0.25">
      <c r="A1093" s="49">
        <v>1092</v>
      </c>
      <c r="B1093" s="50" t="s">
        <v>3426</v>
      </c>
      <c r="C1093" s="51" t="s">
        <v>3427</v>
      </c>
      <c r="D1093" s="50" t="s">
        <v>3428</v>
      </c>
    </row>
    <row r="1094" spans="1:4" ht="15.6" customHeight="1" x14ac:dyDescent="0.25">
      <c r="A1094" s="49">
        <v>1093</v>
      </c>
      <c r="B1094" s="50" t="s">
        <v>3429</v>
      </c>
      <c r="C1094" s="51" t="s">
        <v>3430</v>
      </c>
      <c r="D1094" s="50" t="s">
        <v>3431</v>
      </c>
    </row>
    <row r="1095" spans="1:4" ht="15.6" customHeight="1" x14ac:dyDescent="0.25">
      <c r="A1095" s="49">
        <v>1094</v>
      </c>
      <c r="B1095" s="50" t="s">
        <v>3432</v>
      </c>
      <c r="C1095" s="51" t="s">
        <v>3433</v>
      </c>
      <c r="D1095" s="50" t="s">
        <v>3434</v>
      </c>
    </row>
    <row r="1096" spans="1:4" ht="15.6" customHeight="1" x14ac:dyDescent="0.25">
      <c r="A1096" s="49">
        <v>1095</v>
      </c>
      <c r="B1096" s="50" t="s">
        <v>3435</v>
      </c>
      <c r="C1096" s="51" t="s">
        <v>3436</v>
      </c>
      <c r="D1096" s="50" t="s">
        <v>3437</v>
      </c>
    </row>
    <row r="1097" spans="1:4" ht="15.6" customHeight="1" x14ac:dyDescent="0.25">
      <c r="A1097" s="49">
        <v>1096</v>
      </c>
      <c r="B1097" s="50" t="s">
        <v>3438</v>
      </c>
      <c r="C1097" s="51" t="s">
        <v>3439</v>
      </c>
      <c r="D1097" s="50" t="s">
        <v>3440</v>
      </c>
    </row>
    <row r="1098" spans="1:4" ht="15.6" customHeight="1" x14ac:dyDescent="0.25">
      <c r="A1098" s="49">
        <v>1097</v>
      </c>
      <c r="B1098" s="50" t="s">
        <v>3441</v>
      </c>
      <c r="C1098" s="51" t="s">
        <v>3442</v>
      </c>
      <c r="D1098" s="50" t="s">
        <v>3443</v>
      </c>
    </row>
    <row r="1099" spans="1:4" ht="15.6" customHeight="1" x14ac:dyDescent="0.25">
      <c r="A1099" s="49">
        <v>1098</v>
      </c>
      <c r="B1099" s="50" t="s">
        <v>3444</v>
      </c>
      <c r="C1099" s="51" t="s">
        <v>3445</v>
      </c>
      <c r="D1099" s="50" t="s">
        <v>3446</v>
      </c>
    </row>
    <row r="1100" spans="1:4" ht="15.6" customHeight="1" x14ac:dyDescent="0.25">
      <c r="A1100" s="49">
        <v>1099</v>
      </c>
      <c r="B1100" s="50" t="s">
        <v>3447</v>
      </c>
      <c r="C1100" s="51" t="s">
        <v>3448</v>
      </c>
      <c r="D1100" s="50" t="s">
        <v>3449</v>
      </c>
    </row>
    <row r="1101" spans="1:4" ht="15.6" customHeight="1" x14ac:dyDescent="0.25">
      <c r="A1101" s="49">
        <v>1100</v>
      </c>
      <c r="B1101" s="50" t="s">
        <v>3450</v>
      </c>
      <c r="C1101" s="51" t="s">
        <v>3451</v>
      </c>
      <c r="D1101" s="50" t="s">
        <v>3452</v>
      </c>
    </row>
    <row r="1102" spans="1:4" ht="15.6" customHeight="1" x14ac:dyDescent="0.25">
      <c r="A1102" s="49">
        <v>1101</v>
      </c>
      <c r="B1102" s="50" t="s">
        <v>3453</v>
      </c>
      <c r="C1102" s="51" t="s">
        <v>3454</v>
      </c>
      <c r="D1102" s="50" t="s">
        <v>3455</v>
      </c>
    </row>
    <row r="1103" spans="1:4" ht="15.6" customHeight="1" x14ac:dyDescent="0.25">
      <c r="A1103" s="49">
        <v>1102</v>
      </c>
      <c r="B1103" s="50" t="s">
        <v>3456</v>
      </c>
      <c r="C1103" s="51" t="s">
        <v>3457</v>
      </c>
      <c r="D1103" s="50" t="s">
        <v>3458</v>
      </c>
    </row>
    <row r="1104" spans="1:4" ht="15.6" customHeight="1" x14ac:dyDescent="0.25">
      <c r="A1104" s="49">
        <v>1103</v>
      </c>
      <c r="B1104" s="50" t="s">
        <v>3459</v>
      </c>
      <c r="C1104" s="51" t="s">
        <v>3460</v>
      </c>
      <c r="D1104" s="50" t="s">
        <v>3461</v>
      </c>
    </row>
    <row r="1105" spans="1:4" ht="15.6" customHeight="1" x14ac:dyDescent="0.25">
      <c r="A1105" s="49">
        <v>1104</v>
      </c>
      <c r="B1105" s="50" t="s">
        <v>3462</v>
      </c>
      <c r="C1105" s="51" t="s">
        <v>3463</v>
      </c>
      <c r="D1105" s="50" t="s">
        <v>3464</v>
      </c>
    </row>
    <row r="1106" spans="1:4" ht="15.6" customHeight="1" x14ac:dyDescent="0.25">
      <c r="A1106" s="49">
        <v>1105</v>
      </c>
      <c r="B1106" s="50" t="s">
        <v>3465</v>
      </c>
      <c r="C1106" s="51" t="s">
        <v>3466</v>
      </c>
      <c r="D1106" s="50" t="s">
        <v>3467</v>
      </c>
    </row>
    <row r="1107" spans="1:4" ht="15.6" customHeight="1" x14ac:dyDescent="0.25">
      <c r="A1107" s="49">
        <v>1106</v>
      </c>
      <c r="B1107" s="50" t="s">
        <v>3468</v>
      </c>
      <c r="C1107" s="51" t="s">
        <v>3469</v>
      </c>
      <c r="D1107" s="50" t="s">
        <v>3470</v>
      </c>
    </row>
    <row r="1108" spans="1:4" ht="15.6" customHeight="1" x14ac:dyDescent="0.25">
      <c r="A1108" s="49">
        <v>1107</v>
      </c>
      <c r="B1108" s="50" t="s">
        <v>3471</v>
      </c>
      <c r="C1108" s="51" t="s">
        <v>3472</v>
      </c>
      <c r="D1108" s="50" t="s">
        <v>3473</v>
      </c>
    </row>
    <row r="1109" spans="1:4" ht="15.6" customHeight="1" x14ac:dyDescent="0.25">
      <c r="A1109" s="49">
        <v>1108</v>
      </c>
      <c r="B1109" s="50" t="s">
        <v>3474</v>
      </c>
      <c r="C1109" s="51" t="s">
        <v>3475</v>
      </c>
      <c r="D1109" s="50" t="s">
        <v>3476</v>
      </c>
    </row>
    <row r="1110" spans="1:4" ht="15.6" customHeight="1" x14ac:dyDescent="0.25">
      <c r="A1110" s="49">
        <v>1109</v>
      </c>
      <c r="B1110" s="50" t="s">
        <v>3477</v>
      </c>
      <c r="C1110" s="51" t="s">
        <v>3478</v>
      </c>
      <c r="D1110" s="50" t="s">
        <v>3479</v>
      </c>
    </row>
    <row r="1111" spans="1:4" ht="15.6" customHeight="1" x14ac:dyDescent="0.25">
      <c r="A1111" s="49">
        <v>1110</v>
      </c>
      <c r="B1111" s="50" t="s">
        <v>3480</v>
      </c>
      <c r="C1111" s="51" t="s">
        <v>3481</v>
      </c>
      <c r="D1111" s="50" t="s">
        <v>3482</v>
      </c>
    </row>
    <row r="1112" spans="1:4" ht="15.6" customHeight="1" x14ac:dyDescent="0.25">
      <c r="A1112" s="49">
        <v>1111</v>
      </c>
      <c r="B1112" s="50" t="s">
        <v>3483</v>
      </c>
      <c r="C1112" s="51" t="s">
        <v>3484</v>
      </c>
      <c r="D1112" s="50" t="s">
        <v>3485</v>
      </c>
    </row>
    <row r="1113" spans="1:4" ht="15.6" customHeight="1" x14ac:dyDescent="0.25">
      <c r="A1113" s="49">
        <v>1112</v>
      </c>
      <c r="B1113" s="50" t="s">
        <v>3486</v>
      </c>
      <c r="C1113" s="51" t="s">
        <v>3487</v>
      </c>
      <c r="D1113" s="50" t="s">
        <v>3488</v>
      </c>
    </row>
    <row r="1114" spans="1:4" ht="15.6" customHeight="1" x14ac:dyDescent="0.25">
      <c r="A1114" s="49">
        <v>1113</v>
      </c>
      <c r="B1114" s="50" t="s">
        <v>3489</v>
      </c>
      <c r="C1114" s="51" t="s">
        <v>3490</v>
      </c>
      <c r="D1114" s="50" t="s">
        <v>3491</v>
      </c>
    </row>
    <row r="1115" spans="1:4" ht="15.6" customHeight="1" x14ac:dyDescent="0.25">
      <c r="A1115" s="49">
        <v>1114</v>
      </c>
      <c r="B1115" s="50" t="s">
        <v>3492</v>
      </c>
      <c r="C1115" s="51" t="s">
        <v>3493</v>
      </c>
      <c r="D1115" s="50" t="s">
        <v>3494</v>
      </c>
    </row>
    <row r="1116" spans="1:4" ht="15.6" customHeight="1" x14ac:dyDescent="0.25">
      <c r="A1116" s="49">
        <v>1115</v>
      </c>
      <c r="B1116" s="50" t="s">
        <v>3495</v>
      </c>
      <c r="C1116" s="51" t="s">
        <v>3496</v>
      </c>
      <c r="D1116" s="50" t="s">
        <v>3497</v>
      </c>
    </row>
    <row r="1117" spans="1:4" ht="15.6" customHeight="1" x14ac:dyDescent="0.25">
      <c r="A1117" s="49">
        <v>1116</v>
      </c>
      <c r="B1117" s="50" t="s">
        <v>3498</v>
      </c>
      <c r="C1117" s="51" t="s">
        <v>3499</v>
      </c>
      <c r="D1117" s="50" t="s">
        <v>3500</v>
      </c>
    </row>
    <row r="1118" spans="1:4" ht="15.6" customHeight="1" x14ac:dyDescent="0.25">
      <c r="A1118" s="49">
        <v>1117</v>
      </c>
      <c r="B1118" s="50" t="s">
        <v>3501</v>
      </c>
      <c r="C1118" s="51" t="s">
        <v>3502</v>
      </c>
      <c r="D1118" s="50" t="s">
        <v>3503</v>
      </c>
    </row>
    <row r="1119" spans="1:4" ht="15.6" customHeight="1" x14ac:dyDescent="0.25">
      <c r="A1119" s="49">
        <v>1118</v>
      </c>
      <c r="B1119" s="50" t="s">
        <v>3504</v>
      </c>
      <c r="C1119" s="51" t="s">
        <v>3505</v>
      </c>
      <c r="D1119" s="50" t="s">
        <v>3506</v>
      </c>
    </row>
    <row r="1120" spans="1:4" ht="15.6" customHeight="1" x14ac:dyDescent="0.25">
      <c r="A1120" s="49">
        <v>1119</v>
      </c>
      <c r="B1120" s="50" t="s">
        <v>3507</v>
      </c>
      <c r="C1120" s="51" t="s">
        <v>3508</v>
      </c>
      <c r="D1120" s="50" t="s">
        <v>3509</v>
      </c>
    </row>
    <row r="1121" spans="1:4" ht="15.6" customHeight="1" x14ac:dyDescent="0.25">
      <c r="A1121" s="49">
        <v>1120</v>
      </c>
      <c r="B1121" s="50" t="s">
        <v>3510</v>
      </c>
      <c r="C1121" s="51" t="s">
        <v>3511</v>
      </c>
      <c r="D1121" s="50" t="s">
        <v>3512</v>
      </c>
    </row>
    <row r="1122" spans="1:4" ht="15.6" customHeight="1" x14ac:dyDescent="0.25">
      <c r="A1122" s="49">
        <v>1121</v>
      </c>
      <c r="B1122" s="50" t="s">
        <v>3513</v>
      </c>
      <c r="C1122" s="51" t="s">
        <v>3514</v>
      </c>
      <c r="D1122" s="50" t="s">
        <v>3515</v>
      </c>
    </row>
    <row r="1123" spans="1:4" ht="15.6" customHeight="1" x14ac:dyDescent="0.25">
      <c r="A1123" s="49">
        <v>1122</v>
      </c>
      <c r="B1123" s="50" t="s">
        <v>3516</v>
      </c>
      <c r="C1123" s="51" t="s">
        <v>3517</v>
      </c>
      <c r="D1123" s="50" t="s">
        <v>3518</v>
      </c>
    </row>
    <row r="1124" spans="1:4" ht="15.6" customHeight="1" x14ac:dyDescent="0.25">
      <c r="A1124" s="49">
        <v>1123</v>
      </c>
      <c r="B1124" s="50" t="s">
        <v>3519</v>
      </c>
      <c r="C1124" s="51" t="s">
        <v>3520</v>
      </c>
      <c r="D1124" s="50" t="s">
        <v>3521</v>
      </c>
    </row>
    <row r="1125" spans="1:4" ht="15.6" customHeight="1" x14ac:dyDescent="0.25">
      <c r="A1125" s="49">
        <v>1124</v>
      </c>
      <c r="B1125" s="50" t="s">
        <v>3522</v>
      </c>
      <c r="C1125" s="51" t="s">
        <v>3523</v>
      </c>
      <c r="D1125" s="50" t="s">
        <v>3524</v>
      </c>
    </row>
    <row r="1126" spans="1:4" ht="15.6" customHeight="1" x14ac:dyDescent="0.25">
      <c r="A1126" s="49">
        <v>1125</v>
      </c>
      <c r="B1126" s="50" t="s">
        <v>3525</v>
      </c>
      <c r="C1126" s="51" t="s">
        <v>3526</v>
      </c>
      <c r="D1126" s="50" t="s">
        <v>3527</v>
      </c>
    </row>
    <row r="1127" spans="1:4" ht="15.6" customHeight="1" x14ac:dyDescent="0.25">
      <c r="A1127" s="49">
        <v>1126</v>
      </c>
      <c r="B1127" s="50" t="s">
        <v>3528</v>
      </c>
      <c r="C1127" s="51" t="s">
        <v>3529</v>
      </c>
      <c r="D1127" s="50" t="s">
        <v>3530</v>
      </c>
    </row>
    <row r="1128" spans="1:4" ht="15.6" customHeight="1" x14ac:dyDescent="0.25">
      <c r="A1128" s="49">
        <v>1127</v>
      </c>
      <c r="B1128" s="50" t="s">
        <v>3531</v>
      </c>
      <c r="C1128" s="51" t="s">
        <v>3532</v>
      </c>
      <c r="D1128" s="50" t="s">
        <v>3533</v>
      </c>
    </row>
    <row r="1129" spans="1:4" ht="15.6" customHeight="1" x14ac:dyDescent="0.25">
      <c r="A1129" s="49">
        <v>1128</v>
      </c>
      <c r="B1129" s="50" t="s">
        <v>3534</v>
      </c>
      <c r="C1129" s="51" t="s">
        <v>3535</v>
      </c>
      <c r="D1129" s="50" t="s">
        <v>3536</v>
      </c>
    </row>
    <row r="1130" spans="1:4" ht="15.6" customHeight="1" x14ac:dyDescent="0.25">
      <c r="A1130" s="49">
        <v>1129</v>
      </c>
      <c r="B1130" s="50" t="s">
        <v>3537</v>
      </c>
      <c r="C1130" s="51" t="s">
        <v>3538</v>
      </c>
      <c r="D1130" s="50" t="s">
        <v>3539</v>
      </c>
    </row>
    <row r="1131" spans="1:4" ht="15.6" customHeight="1" x14ac:dyDescent="0.25">
      <c r="A1131" s="49">
        <v>1130</v>
      </c>
      <c r="B1131" s="50" t="s">
        <v>3540</v>
      </c>
      <c r="C1131" s="51" t="s">
        <v>3541</v>
      </c>
      <c r="D1131" s="50" t="s">
        <v>3542</v>
      </c>
    </row>
    <row r="1132" spans="1:4" ht="15.6" customHeight="1" x14ac:dyDescent="0.25">
      <c r="A1132" s="49">
        <v>1131</v>
      </c>
      <c r="B1132" s="50" t="s">
        <v>3543</v>
      </c>
      <c r="C1132" s="51" t="s">
        <v>3544</v>
      </c>
      <c r="D1132" s="50" t="s">
        <v>3545</v>
      </c>
    </row>
    <row r="1133" spans="1:4" ht="15.6" customHeight="1" x14ac:dyDescent="0.25">
      <c r="A1133" s="49">
        <v>1132</v>
      </c>
      <c r="B1133" s="50" t="s">
        <v>3546</v>
      </c>
      <c r="C1133" s="51" t="s">
        <v>3547</v>
      </c>
      <c r="D1133" s="50" t="s">
        <v>3548</v>
      </c>
    </row>
    <row r="1134" spans="1:4" ht="15.6" customHeight="1" x14ac:dyDescent="0.25">
      <c r="A1134" s="49">
        <v>1133</v>
      </c>
      <c r="B1134" s="50" t="s">
        <v>3549</v>
      </c>
      <c r="C1134" s="51" t="s">
        <v>3550</v>
      </c>
      <c r="D1134" s="50" t="s">
        <v>3551</v>
      </c>
    </row>
    <row r="1135" spans="1:4" ht="15.6" customHeight="1" x14ac:dyDescent="0.25">
      <c r="A1135" s="49">
        <v>1134</v>
      </c>
      <c r="B1135" s="50" t="s">
        <v>3552</v>
      </c>
      <c r="C1135" s="51" t="s">
        <v>3553</v>
      </c>
      <c r="D1135" s="50" t="s">
        <v>3554</v>
      </c>
    </row>
    <row r="1136" spans="1:4" ht="15.6" customHeight="1" x14ac:dyDescent="0.25">
      <c r="A1136" s="49">
        <v>1135</v>
      </c>
      <c r="B1136" s="50" t="s">
        <v>3555</v>
      </c>
      <c r="C1136" s="51" t="s">
        <v>3556</v>
      </c>
      <c r="D1136" s="50" t="s">
        <v>3557</v>
      </c>
    </row>
    <row r="1137" spans="1:4" ht="15.6" customHeight="1" x14ac:dyDescent="0.25">
      <c r="A1137" s="49">
        <v>1136</v>
      </c>
      <c r="B1137" s="50" t="s">
        <v>3558</v>
      </c>
      <c r="C1137" s="51" t="s">
        <v>3559</v>
      </c>
      <c r="D1137" s="50" t="s">
        <v>3560</v>
      </c>
    </row>
    <row r="1138" spans="1:4" ht="15.6" customHeight="1" x14ac:dyDescent="0.25">
      <c r="A1138" s="49">
        <v>1137</v>
      </c>
      <c r="B1138" s="50" t="s">
        <v>3561</v>
      </c>
      <c r="C1138" s="51" t="s">
        <v>3562</v>
      </c>
      <c r="D1138" s="50" t="s">
        <v>3563</v>
      </c>
    </row>
    <row r="1139" spans="1:4" ht="15.6" customHeight="1" x14ac:dyDescent="0.25">
      <c r="A1139" s="49">
        <v>1138</v>
      </c>
      <c r="B1139" s="50" t="s">
        <v>3564</v>
      </c>
      <c r="C1139" s="51" t="s">
        <v>3565</v>
      </c>
      <c r="D1139" s="50" t="s">
        <v>3566</v>
      </c>
    </row>
    <row r="1140" spans="1:4" ht="15.6" customHeight="1" x14ac:dyDescent="0.25">
      <c r="A1140" s="49">
        <v>1139</v>
      </c>
      <c r="B1140" s="50" t="s">
        <v>3567</v>
      </c>
      <c r="C1140" s="51" t="s">
        <v>3568</v>
      </c>
      <c r="D1140" s="50" t="s">
        <v>3569</v>
      </c>
    </row>
    <row r="1141" spans="1:4" ht="15.6" customHeight="1" x14ac:dyDescent="0.25">
      <c r="A1141" s="49">
        <v>1140</v>
      </c>
      <c r="B1141" s="50" t="s">
        <v>3570</v>
      </c>
      <c r="C1141" s="51" t="s">
        <v>3571</v>
      </c>
      <c r="D1141" s="50" t="s">
        <v>3572</v>
      </c>
    </row>
    <row r="1142" spans="1:4" ht="15.6" customHeight="1" x14ac:dyDescent="0.25">
      <c r="A1142" s="49">
        <v>1141</v>
      </c>
      <c r="B1142" s="50" t="s">
        <v>3573</v>
      </c>
      <c r="C1142" s="51" t="s">
        <v>3574</v>
      </c>
      <c r="D1142" s="50" t="s">
        <v>3575</v>
      </c>
    </row>
    <row r="1143" spans="1:4" ht="15.6" customHeight="1" x14ac:dyDescent="0.25">
      <c r="A1143" s="49">
        <v>1142</v>
      </c>
      <c r="B1143" s="50" t="s">
        <v>3576</v>
      </c>
      <c r="C1143" s="51" t="s">
        <v>3577</v>
      </c>
      <c r="D1143" s="50" t="s">
        <v>3578</v>
      </c>
    </row>
    <row r="1144" spans="1:4" ht="15.6" customHeight="1" x14ac:dyDescent="0.25">
      <c r="A1144" s="49">
        <v>1143</v>
      </c>
      <c r="B1144" s="50" t="s">
        <v>3579</v>
      </c>
      <c r="C1144" s="51" t="s">
        <v>3580</v>
      </c>
      <c r="D1144" s="50" t="s">
        <v>3581</v>
      </c>
    </row>
    <row r="1145" spans="1:4" ht="15.6" customHeight="1" x14ac:dyDescent="0.25">
      <c r="A1145" s="49">
        <v>1144</v>
      </c>
      <c r="B1145" s="50" t="s">
        <v>3582</v>
      </c>
      <c r="C1145" s="51" t="s">
        <v>3583</v>
      </c>
      <c r="D1145" s="50" t="s">
        <v>3584</v>
      </c>
    </row>
    <row r="1146" spans="1:4" ht="15.6" customHeight="1" x14ac:dyDescent="0.25">
      <c r="A1146" s="49">
        <v>1145</v>
      </c>
      <c r="B1146" s="50" t="s">
        <v>3585</v>
      </c>
      <c r="C1146" s="51" t="s">
        <v>3586</v>
      </c>
      <c r="D1146" s="50" t="s">
        <v>3587</v>
      </c>
    </row>
    <row r="1147" spans="1:4" ht="15.6" customHeight="1" x14ac:dyDescent="0.25">
      <c r="A1147" s="49">
        <v>1146</v>
      </c>
      <c r="B1147" s="50" t="s">
        <v>3588</v>
      </c>
      <c r="C1147" s="51" t="s">
        <v>3589</v>
      </c>
      <c r="D1147" s="50" t="s">
        <v>3590</v>
      </c>
    </row>
    <row r="1148" spans="1:4" ht="15.6" customHeight="1" x14ac:dyDescent="0.25">
      <c r="A1148" s="49">
        <v>1147</v>
      </c>
      <c r="B1148" s="50" t="s">
        <v>3591</v>
      </c>
      <c r="C1148" s="51" t="s">
        <v>3592</v>
      </c>
      <c r="D1148" s="50" t="s">
        <v>3593</v>
      </c>
    </row>
    <row r="1149" spans="1:4" ht="15.6" customHeight="1" x14ac:dyDescent="0.25">
      <c r="A1149" s="49">
        <v>1148</v>
      </c>
      <c r="B1149" s="50" t="s">
        <v>3594</v>
      </c>
      <c r="C1149" s="51" t="s">
        <v>3595</v>
      </c>
      <c r="D1149" s="50" t="s">
        <v>3596</v>
      </c>
    </row>
    <row r="1150" spans="1:4" ht="15.6" customHeight="1" x14ac:dyDescent="0.25">
      <c r="A1150" s="49">
        <v>1149</v>
      </c>
      <c r="B1150" s="50" t="s">
        <v>3597</v>
      </c>
      <c r="C1150" s="51" t="s">
        <v>3598</v>
      </c>
      <c r="D1150" s="50" t="s">
        <v>3599</v>
      </c>
    </row>
    <row r="1151" spans="1:4" ht="15.6" customHeight="1" x14ac:dyDescent="0.25">
      <c r="A1151" s="49">
        <v>1150</v>
      </c>
      <c r="B1151" s="50" t="s">
        <v>3600</v>
      </c>
      <c r="C1151" s="51" t="s">
        <v>3601</v>
      </c>
      <c r="D1151" s="50" t="s">
        <v>3602</v>
      </c>
    </row>
    <row r="1152" spans="1:4" ht="15.6" customHeight="1" x14ac:dyDescent="0.25">
      <c r="A1152" s="49">
        <v>1151</v>
      </c>
      <c r="B1152" s="50" t="s">
        <v>3603</v>
      </c>
      <c r="C1152" s="51" t="s">
        <v>3604</v>
      </c>
      <c r="D1152" s="50" t="s">
        <v>3605</v>
      </c>
    </row>
    <row r="1153" spans="1:4" ht="15.6" customHeight="1" x14ac:dyDescent="0.25">
      <c r="A1153" s="49">
        <v>1152</v>
      </c>
      <c r="B1153" s="50" t="s">
        <v>3606</v>
      </c>
      <c r="C1153" s="51" t="s">
        <v>3607</v>
      </c>
      <c r="D1153" s="50" t="s">
        <v>3608</v>
      </c>
    </row>
    <row r="1154" spans="1:4" ht="15.6" customHeight="1" x14ac:dyDescent="0.25">
      <c r="A1154" s="49">
        <v>1153</v>
      </c>
      <c r="B1154" s="50" t="s">
        <v>3609</v>
      </c>
      <c r="C1154" s="51" t="s">
        <v>3610</v>
      </c>
      <c r="D1154" s="50" t="s">
        <v>3611</v>
      </c>
    </row>
    <row r="1155" spans="1:4" ht="15.6" customHeight="1" x14ac:dyDescent="0.25">
      <c r="A1155" s="49">
        <v>1154</v>
      </c>
      <c r="B1155" s="50" t="s">
        <v>3612</v>
      </c>
      <c r="C1155" s="51" t="s">
        <v>3613</v>
      </c>
      <c r="D1155" s="50" t="s">
        <v>3614</v>
      </c>
    </row>
    <row r="1156" spans="1:4" ht="15.6" customHeight="1" x14ac:dyDescent="0.25">
      <c r="A1156" s="49">
        <v>1155</v>
      </c>
      <c r="B1156" s="50" t="s">
        <v>3615</v>
      </c>
      <c r="C1156" s="51" t="s">
        <v>3616</v>
      </c>
      <c r="D1156" s="50" t="s">
        <v>3617</v>
      </c>
    </row>
    <row r="1157" spans="1:4" ht="15.6" customHeight="1" x14ac:dyDescent="0.25">
      <c r="A1157" s="49">
        <v>1156</v>
      </c>
      <c r="B1157" s="50" t="s">
        <v>3618</v>
      </c>
      <c r="C1157" s="51" t="s">
        <v>3619</v>
      </c>
      <c r="D1157" s="50" t="s">
        <v>3620</v>
      </c>
    </row>
    <row r="1158" spans="1:4" ht="15.6" customHeight="1" x14ac:dyDescent="0.25">
      <c r="A1158" s="49">
        <v>1157</v>
      </c>
      <c r="B1158" s="50" t="s">
        <v>3621</v>
      </c>
      <c r="C1158" s="51" t="s">
        <v>3622</v>
      </c>
      <c r="D1158" s="50" t="s">
        <v>3623</v>
      </c>
    </row>
    <row r="1159" spans="1:4" ht="15.6" customHeight="1" x14ac:dyDescent="0.25">
      <c r="A1159" s="49">
        <v>1158</v>
      </c>
      <c r="B1159" s="50" t="s">
        <v>3624</v>
      </c>
      <c r="C1159" s="51" t="s">
        <v>3625</v>
      </c>
      <c r="D1159" s="50" t="s">
        <v>3626</v>
      </c>
    </row>
    <row r="1160" spans="1:4" ht="15.6" customHeight="1" x14ac:dyDescent="0.25">
      <c r="A1160" s="49">
        <v>1159</v>
      </c>
      <c r="B1160" s="50" t="s">
        <v>3627</v>
      </c>
      <c r="C1160" s="51" t="s">
        <v>3628</v>
      </c>
      <c r="D1160" s="50" t="s">
        <v>3629</v>
      </c>
    </row>
    <row r="1161" spans="1:4" ht="15.6" customHeight="1" x14ac:dyDescent="0.25">
      <c r="A1161" s="49">
        <v>1160</v>
      </c>
      <c r="B1161" s="50" t="s">
        <v>3630</v>
      </c>
      <c r="C1161" s="51" t="s">
        <v>3631</v>
      </c>
      <c r="D1161" s="50" t="s">
        <v>3632</v>
      </c>
    </row>
    <row r="1162" spans="1:4" ht="15.6" customHeight="1" x14ac:dyDescent="0.25">
      <c r="A1162" s="49">
        <v>1161</v>
      </c>
      <c r="B1162" s="50" t="s">
        <v>3633</v>
      </c>
      <c r="C1162" s="51" t="s">
        <v>3634</v>
      </c>
      <c r="D1162" s="50" t="s">
        <v>3635</v>
      </c>
    </row>
    <row r="1163" spans="1:4" ht="15.6" customHeight="1" x14ac:dyDescent="0.25">
      <c r="A1163" s="49">
        <v>1162</v>
      </c>
      <c r="B1163" s="50" t="s">
        <v>3636</v>
      </c>
      <c r="C1163" s="51" t="s">
        <v>3637</v>
      </c>
      <c r="D1163" s="50" t="s">
        <v>3638</v>
      </c>
    </row>
    <row r="1164" spans="1:4" ht="15.6" customHeight="1" x14ac:dyDescent="0.25">
      <c r="A1164" s="49">
        <v>1163</v>
      </c>
      <c r="B1164" s="50" t="s">
        <v>3639</v>
      </c>
      <c r="C1164" s="51" t="s">
        <v>3640</v>
      </c>
      <c r="D1164" s="50" t="s">
        <v>3641</v>
      </c>
    </row>
    <row r="1165" spans="1:4" ht="15.6" customHeight="1" x14ac:dyDescent="0.25">
      <c r="A1165" s="49">
        <v>1164</v>
      </c>
      <c r="B1165" s="50" t="s">
        <v>3642</v>
      </c>
      <c r="C1165" s="51" t="s">
        <v>3643</v>
      </c>
      <c r="D1165" s="50" t="s">
        <v>3644</v>
      </c>
    </row>
    <row r="1166" spans="1:4" ht="15.6" customHeight="1" x14ac:dyDescent="0.25">
      <c r="A1166" s="49">
        <v>1165</v>
      </c>
      <c r="B1166" s="50" t="s">
        <v>3645</v>
      </c>
      <c r="C1166" s="51" t="s">
        <v>3646</v>
      </c>
      <c r="D1166" s="50" t="s">
        <v>3647</v>
      </c>
    </row>
    <row r="1167" spans="1:4" ht="15.6" customHeight="1" x14ac:dyDescent="0.25">
      <c r="A1167" s="49">
        <v>1166</v>
      </c>
      <c r="B1167" s="50" t="s">
        <v>3648</v>
      </c>
      <c r="C1167" s="51" t="s">
        <v>3649</v>
      </c>
      <c r="D1167" s="50" t="s">
        <v>3650</v>
      </c>
    </row>
    <row r="1168" spans="1:4" ht="15.6" customHeight="1" x14ac:dyDescent="0.25">
      <c r="A1168" s="49">
        <v>1167</v>
      </c>
      <c r="B1168" s="50" t="s">
        <v>3651</v>
      </c>
      <c r="C1168" s="51" t="s">
        <v>3652</v>
      </c>
      <c r="D1168" s="50" t="s">
        <v>3653</v>
      </c>
    </row>
    <row r="1169" spans="1:4" ht="15.6" customHeight="1" x14ac:dyDescent="0.25">
      <c r="A1169" s="49">
        <v>1168</v>
      </c>
      <c r="B1169" s="50" t="s">
        <v>3654</v>
      </c>
      <c r="C1169" s="51" t="s">
        <v>3655</v>
      </c>
      <c r="D1169" s="50" t="s">
        <v>3656</v>
      </c>
    </row>
    <row r="1170" spans="1:4" ht="15.6" customHeight="1" x14ac:dyDescent="0.25">
      <c r="A1170" s="49">
        <v>1169</v>
      </c>
      <c r="B1170" s="50" t="s">
        <v>3657</v>
      </c>
      <c r="C1170" s="51" t="s">
        <v>3658</v>
      </c>
      <c r="D1170" s="50" t="s">
        <v>3659</v>
      </c>
    </row>
    <row r="1171" spans="1:4" ht="15.6" customHeight="1" x14ac:dyDescent="0.25">
      <c r="A1171" s="49">
        <v>1170</v>
      </c>
      <c r="B1171" s="50" t="s">
        <v>3660</v>
      </c>
      <c r="C1171" s="51" t="s">
        <v>3661</v>
      </c>
      <c r="D1171" s="50" t="s">
        <v>3662</v>
      </c>
    </row>
    <row r="1172" spans="1:4" ht="15.6" customHeight="1" x14ac:dyDescent="0.25">
      <c r="A1172" s="49">
        <v>1171</v>
      </c>
      <c r="B1172" s="50" t="s">
        <v>3663</v>
      </c>
      <c r="C1172" s="51" t="s">
        <v>3664</v>
      </c>
      <c r="D1172" s="50" t="s">
        <v>3665</v>
      </c>
    </row>
    <row r="1173" spans="1:4" ht="15.6" customHeight="1" x14ac:dyDescent="0.25">
      <c r="A1173" s="49">
        <v>1172</v>
      </c>
      <c r="B1173" s="50" t="s">
        <v>3666</v>
      </c>
      <c r="C1173" s="51" t="s">
        <v>3667</v>
      </c>
      <c r="D1173" s="50" t="s">
        <v>3668</v>
      </c>
    </row>
    <row r="1174" spans="1:4" ht="15.6" customHeight="1" x14ac:dyDescent="0.25">
      <c r="A1174" s="49">
        <v>1173</v>
      </c>
      <c r="B1174" s="50" t="s">
        <v>3669</v>
      </c>
      <c r="C1174" s="51" t="s">
        <v>3670</v>
      </c>
      <c r="D1174" s="50" t="s">
        <v>3671</v>
      </c>
    </row>
    <row r="1175" spans="1:4" ht="15.6" customHeight="1" x14ac:dyDescent="0.25">
      <c r="A1175" s="49">
        <v>1174</v>
      </c>
      <c r="B1175" s="50" t="s">
        <v>3672</v>
      </c>
      <c r="C1175" s="51" t="s">
        <v>3673</v>
      </c>
      <c r="D1175" s="50" t="s">
        <v>3674</v>
      </c>
    </row>
    <row r="1176" spans="1:4" ht="15.6" customHeight="1" x14ac:dyDescent="0.25">
      <c r="A1176" s="49">
        <v>1175</v>
      </c>
      <c r="B1176" s="50" t="s">
        <v>3675</v>
      </c>
      <c r="C1176" s="51" t="s">
        <v>3676</v>
      </c>
      <c r="D1176" s="50" t="s">
        <v>3677</v>
      </c>
    </row>
    <row r="1177" spans="1:4" ht="15.6" customHeight="1" x14ac:dyDescent="0.25">
      <c r="A1177" s="49">
        <v>1176</v>
      </c>
      <c r="B1177" s="50" t="s">
        <v>3678</v>
      </c>
      <c r="C1177" s="51" t="s">
        <v>3679</v>
      </c>
      <c r="D1177" s="50" t="s">
        <v>3680</v>
      </c>
    </row>
    <row r="1178" spans="1:4" ht="15.6" customHeight="1" x14ac:dyDescent="0.25">
      <c r="A1178" s="49">
        <v>1177</v>
      </c>
      <c r="B1178" s="50" t="s">
        <v>3681</v>
      </c>
      <c r="C1178" s="51" t="s">
        <v>3682</v>
      </c>
      <c r="D1178" s="50" t="s">
        <v>3683</v>
      </c>
    </row>
    <row r="1179" spans="1:4" ht="15.6" customHeight="1" x14ac:dyDescent="0.25">
      <c r="A1179" s="49">
        <v>1178</v>
      </c>
      <c r="B1179" s="50" t="s">
        <v>3684</v>
      </c>
      <c r="C1179" s="51" t="s">
        <v>3685</v>
      </c>
      <c r="D1179" s="50" t="s">
        <v>3686</v>
      </c>
    </row>
    <row r="1180" spans="1:4" ht="15.6" customHeight="1" x14ac:dyDescent="0.25">
      <c r="A1180" s="49">
        <v>1179</v>
      </c>
      <c r="B1180" s="50" t="s">
        <v>3687</v>
      </c>
      <c r="C1180" s="51" t="s">
        <v>3688</v>
      </c>
      <c r="D1180" s="50" t="s">
        <v>3689</v>
      </c>
    </row>
    <row r="1181" spans="1:4" ht="15.6" customHeight="1" x14ac:dyDescent="0.25">
      <c r="A1181" s="49">
        <v>1180</v>
      </c>
      <c r="B1181" s="50" t="s">
        <v>3690</v>
      </c>
      <c r="C1181" s="51" t="s">
        <v>3691</v>
      </c>
      <c r="D1181" s="50" t="s">
        <v>3692</v>
      </c>
    </row>
    <row r="1182" spans="1:4" ht="15.6" customHeight="1" x14ac:dyDescent="0.25">
      <c r="A1182" s="49">
        <v>1181</v>
      </c>
      <c r="B1182" s="50" t="s">
        <v>3693</v>
      </c>
      <c r="C1182" s="51" t="s">
        <v>3694</v>
      </c>
      <c r="D1182" s="50" t="s">
        <v>3695</v>
      </c>
    </row>
    <row r="1183" spans="1:4" ht="15.6" customHeight="1" x14ac:dyDescent="0.25">
      <c r="A1183" s="49">
        <v>1182</v>
      </c>
      <c r="B1183" s="50" t="s">
        <v>3696</v>
      </c>
      <c r="C1183" s="51" t="s">
        <v>3697</v>
      </c>
      <c r="D1183" s="50" t="s">
        <v>3698</v>
      </c>
    </row>
    <row r="1184" spans="1:4" ht="15.6" customHeight="1" x14ac:dyDescent="0.25">
      <c r="A1184" s="49">
        <v>1183</v>
      </c>
      <c r="B1184" s="50" t="s">
        <v>3699</v>
      </c>
      <c r="C1184" s="51" t="s">
        <v>3700</v>
      </c>
      <c r="D1184" s="50" t="s">
        <v>3701</v>
      </c>
    </row>
    <row r="1185" spans="1:4" ht="15.6" customHeight="1" x14ac:dyDescent="0.25">
      <c r="A1185" s="49">
        <v>1184</v>
      </c>
      <c r="B1185" s="50" t="s">
        <v>3702</v>
      </c>
      <c r="C1185" s="51" t="s">
        <v>3703</v>
      </c>
      <c r="D1185" s="50" t="s">
        <v>3704</v>
      </c>
    </row>
    <row r="1186" spans="1:4" ht="15.6" customHeight="1" x14ac:dyDescent="0.25">
      <c r="A1186" s="49">
        <v>1185</v>
      </c>
      <c r="B1186" s="50" t="s">
        <v>3705</v>
      </c>
      <c r="C1186" s="51" t="s">
        <v>3706</v>
      </c>
      <c r="D1186" s="50" t="s">
        <v>3707</v>
      </c>
    </row>
    <row r="1187" spans="1:4" ht="15.6" customHeight="1" x14ac:dyDescent="0.25">
      <c r="A1187" s="49">
        <v>1186</v>
      </c>
      <c r="B1187" s="50" t="s">
        <v>3708</v>
      </c>
      <c r="C1187" s="51" t="s">
        <v>3709</v>
      </c>
      <c r="D1187" s="50" t="s">
        <v>3710</v>
      </c>
    </row>
    <row r="1188" spans="1:4" ht="15.6" customHeight="1" x14ac:dyDescent="0.25">
      <c r="A1188" s="49">
        <v>1187</v>
      </c>
      <c r="B1188" s="50" t="s">
        <v>3711</v>
      </c>
      <c r="C1188" s="51" t="s">
        <v>3712</v>
      </c>
      <c r="D1188" s="50" t="s">
        <v>3713</v>
      </c>
    </row>
    <row r="1189" spans="1:4" ht="15.6" customHeight="1" x14ac:dyDescent="0.25">
      <c r="A1189" s="49">
        <v>1188</v>
      </c>
      <c r="B1189" s="50" t="s">
        <v>3714</v>
      </c>
      <c r="C1189" s="51" t="s">
        <v>3715</v>
      </c>
      <c r="D1189" s="50" t="s">
        <v>3716</v>
      </c>
    </row>
    <row r="1190" spans="1:4" ht="15.6" customHeight="1" x14ac:dyDescent="0.25">
      <c r="A1190" s="49">
        <v>1189</v>
      </c>
      <c r="B1190" s="50" t="s">
        <v>3717</v>
      </c>
      <c r="C1190" s="51" t="s">
        <v>3718</v>
      </c>
      <c r="D1190" s="50" t="s">
        <v>3719</v>
      </c>
    </row>
    <row r="1191" spans="1:4" ht="15.6" customHeight="1" x14ac:dyDescent="0.25">
      <c r="A1191" s="49">
        <v>1190</v>
      </c>
      <c r="B1191" s="50" t="s">
        <v>3720</v>
      </c>
      <c r="C1191" s="51" t="s">
        <v>3721</v>
      </c>
      <c r="D1191" s="50" t="s">
        <v>3722</v>
      </c>
    </row>
    <row r="1192" spans="1:4" ht="15.6" customHeight="1" x14ac:dyDescent="0.25">
      <c r="A1192" s="49">
        <v>1191</v>
      </c>
      <c r="B1192" s="50" t="s">
        <v>3723</v>
      </c>
      <c r="C1192" s="51" t="s">
        <v>3724</v>
      </c>
      <c r="D1192" s="50" t="s">
        <v>3725</v>
      </c>
    </row>
    <row r="1193" spans="1:4" ht="15.6" customHeight="1" x14ac:dyDescent="0.25">
      <c r="A1193" s="49">
        <v>1192</v>
      </c>
      <c r="B1193" s="50" t="s">
        <v>3726</v>
      </c>
      <c r="C1193" s="51" t="s">
        <v>3727</v>
      </c>
      <c r="D1193" s="50" t="s">
        <v>3728</v>
      </c>
    </row>
    <row r="1194" spans="1:4" ht="15.6" customHeight="1" x14ac:dyDescent="0.25">
      <c r="A1194" s="49">
        <v>1193</v>
      </c>
      <c r="B1194" s="50" t="s">
        <v>3729</v>
      </c>
      <c r="C1194" s="51" t="s">
        <v>3730</v>
      </c>
      <c r="D1194" s="50" t="s">
        <v>3731</v>
      </c>
    </row>
    <row r="1195" spans="1:4" ht="15.6" customHeight="1" x14ac:dyDescent="0.25">
      <c r="A1195" s="49">
        <v>1194</v>
      </c>
      <c r="B1195" s="50" t="s">
        <v>3732</v>
      </c>
      <c r="C1195" s="51" t="s">
        <v>3733</v>
      </c>
      <c r="D1195" s="50" t="s">
        <v>3734</v>
      </c>
    </row>
    <row r="1196" spans="1:4" ht="15.6" customHeight="1" x14ac:dyDescent="0.25">
      <c r="A1196" s="49">
        <v>1195</v>
      </c>
      <c r="B1196" s="50" t="s">
        <v>3735</v>
      </c>
      <c r="C1196" s="51" t="s">
        <v>3736</v>
      </c>
      <c r="D1196" s="50" t="s">
        <v>3737</v>
      </c>
    </row>
    <row r="1197" spans="1:4" ht="15.6" customHeight="1" x14ac:dyDescent="0.25">
      <c r="A1197" s="49">
        <v>1196</v>
      </c>
      <c r="B1197" s="50" t="s">
        <v>3738</v>
      </c>
      <c r="C1197" s="51" t="s">
        <v>3739</v>
      </c>
      <c r="D1197" s="50" t="s">
        <v>3740</v>
      </c>
    </row>
    <row r="1198" spans="1:4" ht="15.6" customHeight="1" x14ac:dyDescent="0.25">
      <c r="A1198" s="49">
        <v>1197</v>
      </c>
      <c r="B1198" s="50" t="s">
        <v>3741</v>
      </c>
      <c r="C1198" s="51" t="s">
        <v>3742</v>
      </c>
      <c r="D1198" s="50" t="s">
        <v>3743</v>
      </c>
    </row>
    <row r="1199" spans="1:4" ht="15.6" customHeight="1" x14ac:dyDescent="0.25">
      <c r="A1199" s="49">
        <v>1198</v>
      </c>
      <c r="B1199" s="50" t="s">
        <v>3744</v>
      </c>
      <c r="C1199" s="51" t="s">
        <v>3745</v>
      </c>
      <c r="D1199" s="50" t="s">
        <v>3746</v>
      </c>
    </row>
    <row r="1200" spans="1:4" ht="15.6" customHeight="1" x14ac:dyDescent="0.25">
      <c r="A1200" s="49">
        <v>1199</v>
      </c>
      <c r="B1200" s="50" t="s">
        <v>3747</v>
      </c>
      <c r="C1200" s="51" t="s">
        <v>3748</v>
      </c>
      <c r="D1200" s="50" t="s">
        <v>3749</v>
      </c>
    </row>
    <row r="1201" spans="1:4" ht="15.6" customHeight="1" x14ac:dyDescent="0.25">
      <c r="A1201" s="49">
        <v>1200</v>
      </c>
      <c r="B1201" s="50" t="s">
        <v>3750</v>
      </c>
      <c r="C1201" s="51" t="s">
        <v>3751</v>
      </c>
      <c r="D1201" s="50" t="s">
        <v>3752</v>
      </c>
    </row>
    <row r="1202" spans="1:4" ht="15.6" customHeight="1" x14ac:dyDescent="0.25">
      <c r="A1202" s="49">
        <v>1201</v>
      </c>
      <c r="B1202" s="50" t="s">
        <v>3753</v>
      </c>
      <c r="C1202" s="51" t="s">
        <v>3754</v>
      </c>
      <c r="D1202" s="50" t="s">
        <v>3755</v>
      </c>
    </row>
    <row r="1203" spans="1:4" ht="15.6" customHeight="1" x14ac:dyDescent="0.25">
      <c r="A1203" s="49">
        <v>1202</v>
      </c>
      <c r="B1203" s="50" t="s">
        <v>3756</v>
      </c>
      <c r="C1203" s="51" t="s">
        <v>3757</v>
      </c>
      <c r="D1203" s="50" t="s">
        <v>3758</v>
      </c>
    </row>
    <row r="1204" spans="1:4" ht="15.6" customHeight="1" x14ac:dyDescent="0.25">
      <c r="A1204" s="49">
        <v>1203</v>
      </c>
      <c r="B1204" s="50" t="s">
        <v>3759</v>
      </c>
      <c r="C1204" s="51" t="s">
        <v>3760</v>
      </c>
      <c r="D1204" s="50" t="s">
        <v>3761</v>
      </c>
    </row>
    <row r="1205" spans="1:4" ht="15.6" customHeight="1" x14ac:dyDescent="0.25">
      <c r="A1205" s="49">
        <v>1204</v>
      </c>
      <c r="B1205" s="50" t="s">
        <v>3762</v>
      </c>
      <c r="C1205" s="51" t="s">
        <v>3763</v>
      </c>
      <c r="D1205" s="50" t="s">
        <v>3764</v>
      </c>
    </row>
    <row r="1206" spans="1:4" ht="15.6" customHeight="1" x14ac:dyDescent="0.25">
      <c r="A1206" s="49">
        <v>1205</v>
      </c>
      <c r="B1206" s="50" t="s">
        <v>3765</v>
      </c>
      <c r="C1206" s="51" t="s">
        <v>3766</v>
      </c>
      <c r="D1206" s="50" t="s">
        <v>3767</v>
      </c>
    </row>
    <row r="1207" spans="1:4" ht="15.6" customHeight="1" x14ac:dyDescent="0.25">
      <c r="A1207" s="49">
        <v>1206</v>
      </c>
      <c r="B1207" s="50" t="s">
        <v>3768</v>
      </c>
      <c r="C1207" s="51" t="s">
        <v>3769</v>
      </c>
      <c r="D1207" s="50" t="s">
        <v>3770</v>
      </c>
    </row>
    <row r="1208" spans="1:4" ht="15.6" customHeight="1" x14ac:dyDescent="0.25">
      <c r="A1208" s="49">
        <v>1207</v>
      </c>
      <c r="B1208" s="50" t="s">
        <v>3771</v>
      </c>
      <c r="C1208" s="51" t="s">
        <v>3772</v>
      </c>
      <c r="D1208" s="50" t="s">
        <v>3773</v>
      </c>
    </row>
    <row r="1209" spans="1:4" ht="15.6" customHeight="1" x14ac:dyDescent="0.25">
      <c r="A1209" s="49">
        <v>1208</v>
      </c>
      <c r="B1209" s="50" t="s">
        <v>3774</v>
      </c>
      <c r="C1209" s="51" t="s">
        <v>3775</v>
      </c>
      <c r="D1209" s="50" t="s">
        <v>3776</v>
      </c>
    </row>
    <row r="1210" spans="1:4" ht="15.6" customHeight="1" x14ac:dyDescent="0.25">
      <c r="A1210" s="49">
        <v>1209</v>
      </c>
      <c r="B1210" s="50" t="s">
        <v>3777</v>
      </c>
      <c r="C1210" s="51" t="s">
        <v>3778</v>
      </c>
      <c r="D1210" s="50" t="s">
        <v>3779</v>
      </c>
    </row>
    <row r="1211" spans="1:4" ht="15.6" customHeight="1" x14ac:dyDescent="0.25">
      <c r="A1211" s="49">
        <v>1210</v>
      </c>
      <c r="B1211" s="50" t="s">
        <v>3780</v>
      </c>
      <c r="C1211" s="51" t="s">
        <v>3781</v>
      </c>
      <c r="D1211" s="50" t="s">
        <v>3782</v>
      </c>
    </row>
    <row r="1212" spans="1:4" ht="15.6" customHeight="1" x14ac:dyDescent="0.25">
      <c r="A1212" s="49">
        <v>1211</v>
      </c>
      <c r="B1212" s="50" t="s">
        <v>3783</v>
      </c>
      <c r="C1212" s="51" t="s">
        <v>3784</v>
      </c>
      <c r="D1212" s="50" t="s">
        <v>3785</v>
      </c>
    </row>
    <row r="1213" spans="1:4" ht="15.6" customHeight="1" x14ac:dyDescent="0.25">
      <c r="A1213" s="49">
        <v>1212</v>
      </c>
      <c r="B1213" s="50" t="s">
        <v>3786</v>
      </c>
      <c r="C1213" s="51" t="s">
        <v>3787</v>
      </c>
      <c r="D1213" s="50" t="s">
        <v>3788</v>
      </c>
    </row>
    <row r="1214" spans="1:4" ht="15.6" customHeight="1" x14ac:dyDescent="0.25">
      <c r="A1214" s="49">
        <v>1213</v>
      </c>
      <c r="B1214" s="50" t="s">
        <v>3789</v>
      </c>
      <c r="C1214" s="51" t="s">
        <v>3790</v>
      </c>
      <c r="D1214" s="50" t="s">
        <v>3791</v>
      </c>
    </row>
    <row r="1215" spans="1:4" ht="15.6" customHeight="1" x14ac:dyDescent="0.25">
      <c r="A1215" s="49">
        <v>1214</v>
      </c>
      <c r="B1215" s="50" t="s">
        <v>3792</v>
      </c>
      <c r="C1215" s="51" t="s">
        <v>3793</v>
      </c>
      <c r="D1215" s="50" t="s">
        <v>3794</v>
      </c>
    </row>
    <row r="1216" spans="1:4" ht="15.6" customHeight="1" x14ac:dyDescent="0.25">
      <c r="A1216" s="49">
        <v>1215</v>
      </c>
      <c r="B1216" s="50" t="s">
        <v>3795</v>
      </c>
      <c r="C1216" s="51" t="s">
        <v>3796</v>
      </c>
      <c r="D1216" s="50" t="s">
        <v>3797</v>
      </c>
    </row>
    <row r="1217" spans="1:4" ht="15.6" customHeight="1" x14ac:dyDescent="0.25">
      <c r="A1217" s="49">
        <v>1216</v>
      </c>
      <c r="B1217" s="50" t="s">
        <v>3798</v>
      </c>
      <c r="C1217" s="51" t="s">
        <v>3799</v>
      </c>
      <c r="D1217" s="50" t="s">
        <v>3800</v>
      </c>
    </row>
    <row r="1218" spans="1:4" ht="15.6" customHeight="1" x14ac:dyDescent="0.25">
      <c r="A1218" s="49">
        <v>1217</v>
      </c>
      <c r="B1218" s="50" t="s">
        <v>3801</v>
      </c>
      <c r="C1218" s="51" t="s">
        <v>3802</v>
      </c>
      <c r="D1218" s="50" t="s">
        <v>3803</v>
      </c>
    </row>
    <row r="1219" spans="1:4" ht="15.6" customHeight="1" x14ac:dyDescent="0.25">
      <c r="A1219" s="49">
        <v>1218</v>
      </c>
      <c r="B1219" s="50" t="s">
        <v>3804</v>
      </c>
      <c r="C1219" s="51" t="s">
        <v>3805</v>
      </c>
      <c r="D1219" s="50" t="s">
        <v>3806</v>
      </c>
    </row>
    <row r="1220" spans="1:4" ht="15.6" customHeight="1" x14ac:dyDescent="0.25">
      <c r="A1220" s="49">
        <v>1219</v>
      </c>
      <c r="B1220" s="50" t="s">
        <v>3807</v>
      </c>
      <c r="C1220" s="51" t="s">
        <v>3808</v>
      </c>
      <c r="D1220" s="50" t="s">
        <v>3809</v>
      </c>
    </row>
    <row r="1221" spans="1:4" ht="15.6" customHeight="1" x14ac:dyDescent="0.25">
      <c r="A1221" s="49">
        <v>1220</v>
      </c>
      <c r="B1221" s="50" t="s">
        <v>3810</v>
      </c>
      <c r="C1221" s="51" t="s">
        <v>3811</v>
      </c>
      <c r="D1221" s="50" t="s">
        <v>3812</v>
      </c>
    </row>
    <row r="1222" spans="1:4" ht="15.6" customHeight="1" x14ac:dyDescent="0.25">
      <c r="A1222" s="49">
        <v>1221</v>
      </c>
      <c r="B1222" s="50" t="s">
        <v>3813</v>
      </c>
      <c r="C1222" s="51" t="s">
        <v>3814</v>
      </c>
      <c r="D1222" s="50" t="s">
        <v>3815</v>
      </c>
    </row>
    <row r="1223" spans="1:4" ht="15.6" customHeight="1" x14ac:dyDescent="0.25">
      <c r="A1223" s="49">
        <v>1222</v>
      </c>
      <c r="B1223" s="50" t="s">
        <v>3816</v>
      </c>
      <c r="C1223" s="51" t="s">
        <v>3817</v>
      </c>
      <c r="D1223" s="50" t="s">
        <v>3818</v>
      </c>
    </row>
    <row r="1224" spans="1:4" ht="15.6" customHeight="1" x14ac:dyDescent="0.25">
      <c r="A1224" s="49">
        <v>1223</v>
      </c>
      <c r="B1224" s="50" t="s">
        <v>3819</v>
      </c>
      <c r="C1224" s="51" t="s">
        <v>3820</v>
      </c>
      <c r="D1224" s="50" t="s">
        <v>3821</v>
      </c>
    </row>
    <row r="1225" spans="1:4" ht="15.6" customHeight="1" x14ac:dyDescent="0.25">
      <c r="A1225" s="49">
        <v>1224</v>
      </c>
      <c r="B1225" s="50" t="s">
        <v>3822</v>
      </c>
      <c r="C1225" s="51" t="s">
        <v>3823</v>
      </c>
      <c r="D1225" s="50" t="s">
        <v>3824</v>
      </c>
    </row>
    <row r="1226" spans="1:4" ht="15.6" customHeight="1" x14ac:dyDescent="0.25">
      <c r="A1226" s="49">
        <v>1225</v>
      </c>
      <c r="B1226" s="50" t="s">
        <v>3825</v>
      </c>
      <c r="C1226" s="51" t="s">
        <v>3826</v>
      </c>
      <c r="D1226" s="50" t="s">
        <v>3827</v>
      </c>
    </row>
    <row r="1227" spans="1:4" ht="15.6" customHeight="1" x14ac:dyDescent="0.25">
      <c r="A1227" s="49">
        <v>1226</v>
      </c>
      <c r="B1227" s="50" t="s">
        <v>3828</v>
      </c>
      <c r="C1227" s="51" t="s">
        <v>3829</v>
      </c>
      <c r="D1227" s="50" t="s">
        <v>3830</v>
      </c>
    </row>
    <row r="1228" spans="1:4" ht="15.6" customHeight="1" x14ac:dyDescent="0.25">
      <c r="A1228" s="49">
        <v>1227</v>
      </c>
      <c r="B1228" s="50" t="s">
        <v>3831</v>
      </c>
      <c r="C1228" s="51" t="s">
        <v>3832</v>
      </c>
      <c r="D1228" s="50" t="s">
        <v>3833</v>
      </c>
    </row>
    <row r="1229" spans="1:4" ht="15.6" customHeight="1" x14ac:dyDescent="0.25">
      <c r="A1229" s="49">
        <v>1228</v>
      </c>
      <c r="B1229" s="50" t="s">
        <v>3834</v>
      </c>
      <c r="C1229" s="51" t="s">
        <v>3835</v>
      </c>
      <c r="D1229" s="50" t="s">
        <v>3836</v>
      </c>
    </row>
    <row r="1230" spans="1:4" ht="15.6" customHeight="1" x14ac:dyDescent="0.25">
      <c r="A1230" s="49">
        <v>1229</v>
      </c>
      <c r="B1230" s="50" t="s">
        <v>3837</v>
      </c>
      <c r="C1230" s="51" t="s">
        <v>3838</v>
      </c>
      <c r="D1230" s="50" t="s">
        <v>3839</v>
      </c>
    </row>
    <row r="1231" spans="1:4" ht="15.6" customHeight="1" x14ac:dyDescent="0.25">
      <c r="A1231" s="49">
        <v>1230</v>
      </c>
      <c r="B1231" s="50" t="s">
        <v>3840</v>
      </c>
      <c r="C1231" s="51" t="s">
        <v>3841</v>
      </c>
      <c r="D1231" s="50" t="s">
        <v>3842</v>
      </c>
    </row>
    <row r="1232" spans="1:4" ht="15.6" customHeight="1" x14ac:dyDescent="0.25">
      <c r="A1232" s="49">
        <v>1231</v>
      </c>
      <c r="B1232" s="50" t="s">
        <v>3843</v>
      </c>
      <c r="C1232" s="51" t="s">
        <v>3844</v>
      </c>
      <c r="D1232" s="50" t="s">
        <v>3845</v>
      </c>
    </row>
    <row r="1233" spans="1:4" ht="15.6" customHeight="1" x14ac:dyDescent="0.25">
      <c r="A1233" s="49">
        <v>1232</v>
      </c>
      <c r="B1233" s="50" t="s">
        <v>3846</v>
      </c>
      <c r="C1233" s="51" t="s">
        <v>3847</v>
      </c>
      <c r="D1233" s="50" t="s">
        <v>3848</v>
      </c>
    </row>
    <row r="1234" spans="1:4" ht="15.6" customHeight="1" x14ac:dyDescent="0.25">
      <c r="A1234" s="49">
        <v>1233</v>
      </c>
      <c r="B1234" s="50" t="s">
        <v>3849</v>
      </c>
      <c r="C1234" s="51" t="s">
        <v>3850</v>
      </c>
      <c r="D1234" s="50" t="s">
        <v>3851</v>
      </c>
    </row>
    <row r="1235" spans="1:4" ht="15.6" customHeight="1" x14ac:dyDescent="0.25">
      <c r="A1235" s="49">
        <v>1234</v>
      </c>
      <c r="B1235" s="50" t="s">
        <v>3852</v>
      </c>
      <c r="C1235" s="51" t="s">
        <v>3853</v>
      </c>
      <c r="D1235" s="50" t="s">
        <v>3854</v>
      </c>
    </row>
    <row r="1236" spans="1:4" ht="15.6" customHeight="1" x14ac:dyDescent="0.25">
      <c r="A1236" s="49">
        <v>1235</v>
      </c>
      <c r="B1236" s="50" t="s">
        <v>3855</v>
      </c>
      <c r="C1236" s="51" t="s">
        <v>3856</v>
      </c>
      <c r="D1236" s="50" t="s">
        <v>3857</v>
      </c>
    </row>
    <row r="1237" spans="1:4" ht="15.6" customHeight="1" x14ac:dyDescent="0.25">
      <c r="A1237" s="49">
        <v>1236</v>
      </c>
      <c r="B1237" s="50" t="s">
        <v>3858</v>
      </c>
      <c r="C1237" s="51" t="s">
        <v>3859</v>
      </c>
      <c r="D1237" s="50" t="s">
        <v>3860</v>
      </c>
    </row>
    <row r="1238" spans="1:4" ht="15.6" customHeight="1" x14ac:dyDescent="0.25">
      <c r="A1238" s="49">
        <v>1237</v>
      </c>
      <c r="B1238" s="50" t="s">
        <v>3861</v>
      </c>
      <c r="C1238" s="51" t="s">
        <v>3862</v>
      </c>
      <c r="D1238" s="50" t="s">
        <v>3863</v>
      </c>
    </row>
    <row r="1239" spans="1:4" ht="15.6" customHeight="1" x14ac:dyDescent="0.25">
      <c r="A1239" s="49">
        <v>1238</v>
      </c>
      <c r="B1239" s="50" t="s">
        <v>3864</v>
      </c>
      <c r="C1239" s="51" t="s">
        <v>3865</v>
      </c>
      <c r="D1239" s="50" t="s">
        <v>3866</v>
      </c>
    </row>
    <row r="1240" spans="1:4" ht="15.6" customHeight="1" x14ac:dyDescent="0.25">
      <c r="A1240" s="49">
        <v>1239</v>
      </c>
      <c r="B1240" s="50" t="s">
        <v>3867</v>
      </c>
      <c r="C1240" s="51" t="s">
        <v>3868</v>
      </c>
      <c r="D1240" s="50" t="s">
        <v>3869</v>
      </c>
    </row>
    <row r="1241" spans="1:4" ht="15.6" customHeight="1" x14ac:dyDescent="0.25">
      <c r="A1241" s="49">
        <v>1240</v>
      </c>
      <c r="B1241" s="50" t="s">
        <v>3870</v>
      </c>
      <c r="C1241" s="51" t="s">
        <v>3871</v>
      </c>
      <c r="D1241" s="50" t="s">
        <v>3872</v>
      </c>
    </row>
    <row r="1242" spans="1:4" ht="15.6" customHeight="1" x14ac:dyDescent="0.25">
      <c r="A1242" s="49">
        <v>1241</v>
      </c>
      <c r="B1242" s="50" t="s">
        <v>3873</v>
      </c>
      <c r="C1242" s="51" t="s">
        <v>3874</v>
      </c>
      <c r="D1242" s="50" t="s">
        <v>3875</v>
      </c>
    </row>
    <row r="1243" spans="1:4" ht="15.6" customHeight="1" x14ac:dyDescent="0.25">
      <c r="A1243" s="49">
        <v>1242</v>
      </c>
      <c r="B1243" s="50" t="s">
        <v>3876</v>
      </c>
      <c r="C1243" s="51" t="s">
        <v>3877</v>
      </c>
      <c r="D1243" s="50" t="s">
        <v>3878</v>
      </c>
    </row>
    <row r="1244" spans="1:4" ht="15.6" customHeight="1" x14ac:dyDescent="0.25">
      <c r="A1244" s="49">
        <v>1243</v>
      </c>
      <c r="B1244" s="50" t="s">
        <v>3879</v>
      </c>
      <c r="C1244" s="51" t="s">
        <v>3880</v>
      </c>
      <c r="D1244" s="50" t="s">
        <v>3881</v>
      </c>
    </row>
    <row r="1245" spans="1:4" ht="15.6" customHeight="1" x14ac:dyDescent="0.25">
      <c r="A1245" s="49">
        <v>1244</v>
      </c>
      <c r="B1245" s="50" t="s">
        <v>3882</v>
      </c>
      <c r="C1245" s="51" t="s">
        <v>3883</v>
      </c>
      <c r="D1245" s="50" t="s">
        <v>3884</v>
      </c>
    </row>
    <row r="1246" spans="1:4" ht="15.6" customHeight="1" x14ac:dyDescent="0.25">
      <c r="A1246" s="49">
        <v>1245</v>
      </c>
      <c r="B1246" s="50" t="s">
        <v>3885</v>
      </c>
      <c r="C1246" s="51" t="s">
        <v>3886</v>
      </c>
      <c r="D1246" s="50" t="s">
        <v>3887</v>
      </c>
    </row>
    <row r="1247" spans="1:4" ht="15.6" customHeight="1" x14ac:dyDescent="0.25">
      <c r="A1247" s="49">
        <v>1246</v>
      </c>
      <c r="B1247" s="50" t="s">
        <v>3888</v>
      </c>
      <c r="C1247" s="51" t="s">
        <v>3889</v>
      </c>
      <c r="D1247" s="50" t="s">
        <v>3890</v>
      </c>
    </row>
    <row r="1248" spans="1:4" ht="15.6" customHeight="1" x14ac:dyDescent="0.25">
      <c r="A1248" s="49">
        <v>1247</v>
      </c>
      <c r="B1248" s="50" t="s">
        <v>3891</v>
      </c>
      <c r="C1248" s="51" t="s">
        <v>3892</v>
      </c>
      <c r="D1248" s="50" t="s">
        <v>3893</v>
      </c>
    </row>
    <row r="1249" spans="1:4" ht="15.6" customHeight="1" x14ac:dyDescent="0.25">
      <c r="A1249" s="49">
        <v>1248</v>
      </c>
      <c r="B1249" s="50" t="s">
        <v>3894</v>
      </c>
      <c r="C1249" s="51" t="s">
        <v>3895</v>
      </c>
      <c r="D1249" s="50" t="s">
        <v>3896</v>
      </c>
    </row>
    <row r="1250" spans="1:4" ht="15.6" customHeight="1" x14ac:dyDescent="0.25">
      <c r="A1250" s="49">
        <v>1249</v>
      </c>
      <c r="B1250" s="50" t="s">
        <v>3897</v>
      </c>
      <c r="C1250" s="51" t="s">
        <v>3898</v>
      </c>
      <c r="D1250" s="50" t="s">
        <v>3899</v>
      </c>
    </row>
    <row r="1251" spans="1:4" ht="15.6" customHeight="1" x14ac:dyDescent="0.25">
      <c r="A1251" s="49">
        <v>1250</v>
      </c>
      <c r="B1251" s="50" t="s">
        <v>3900</v>
      </c>
      <c r="C1251" s="51" t="s">
        <v>3901</v>
      </c>
      <c r="D1251" s="50" t="s">
        <v>3902</v>
      </c>
    </row>
    <row r="1252" spans="1:4" ht="15.6" customHeight="1" x14ac:dyDescent="0.25">
      <c r="A1252" s="49">
        <v>1251</v>
      </c>
      <c r="B1252" s="50" t="s">
        <v>3903</v>
      </c>
      <c r="C1252" s="51" t="s">
        <v>3904</v>
      </c>
      <c r="D1252" s="50" t="s">
        <v>3905</v>
      </c>
    </row>
    <row r="1253" spans="1:4" ht="15.6" customHeight="1" x14ac:dyDescent="0.25">
      <c r="A1253" s="49">
        <v>1252</v>
      </c>
      <c r="B1253" s="50" t="s">
        <v>3906</v>
      </c>
      <c r="C1253" s="51" t="s">
        <v>3907</v>
      </c>
      <c r="D1253" s="50" t="s">
        <v>3908</v>
      </c>
    </row>
    <row r="1254" spans="1:4" ht="15.6" customHeight="1" x14ac:dyDescent="0.25">
      <c r="A1254" s="49">
        <v>1253</v>
      </c>
      <c r="B1254" s="50" t="s">
        <v>3909</v>
      </c>
      <c r="C1254" s="51" t="s">
        <v>3910</v>
      </c>
      <c r="D1254" s="50" t="s">
        <v>3911</v>
      </c>
    </row>
    <row r="1255" spans="1:4" ht="15.6" customHeight="1" x14ac:dyDescent="0.25">
      <c r="A1255" s="49">
        <v>1254</v>
      </c>
      <c r="B1255" s="50" t="s">
        <v>3912</v>
      </c>
      <c r="C1255" s="51" t="s">
        <v>3913</v>
      </c>
      <c r="D1255" s="50" t="s">
        <v>3914</v>
      </c>
    </row>
    <row r="1256" spans="1:4" ht="15.6" customHeight="1" x14ac:dyDescent="0.25">
      <c r="A1256" s="49">
        <v>1255</v>
      </c>
      <c r="B1256" s="50" t="s">
        <v>3915</v>
      </c>
      <c r="C1256" s="51" t="s">
        <v>3916</v>
      </c>
      <c r="D1256" s="50" t="s">
        <v>3917</v>
      </c>
    </row>
    <row r="1257" spans="1:4" ht="15.6" customHeight="1" x14ac:dyDescent="0.25">
      <c r="A1257" s="49">
        <v>1256</v>
      </c>
      <c r="B1257" s="50" t="s">
        <v>3918</v>
      </c>
      <c r="C1257" s="51" t="s">
        <v>3919</v>
      </c>
      <c r="D1257" s="50" t="s">
        <v>3920</v>
      </c>
    </row>
    <row r="1258" spans="1:4" ht="15.6" customHeight="1" x14ac:dyDescent="0.25">
      <c r="A1258" s="49">
        <v>1257</v>
      </c>
      <c r="B1258" s="50" t="s">
        <v>3921</v>
      </c>
      <c r="C1258" s="51" t="s">
        <v>3922</v>
      </c>
      <c r="D1258" s="50" t="s">
        <v>3923</v>
      </c>
    </row>
    <row r="1259" spans="1:4" ht="15.6" customHeight="1" x14ac:dyDescent="0.25">
      <c r="A1259" s="49">
        <v>1258</v>
      </c>
      <c r="B1259" s="50" t="s">
        <v>3924</v>
      </c>
      <c r="C1259" s="51" t="s">
        <v>3925</v>
      </c>
      <c r="D1259" s="50" t="s">
        <v>3926</v>
      </c>
    </row>
    <row r="1260" spans="1:4" ht="15.6" customHeight="1" x14ac:dyDescent="0.25">
      <c r="A1260" s="49">
        <v>1259</v>
      </c>
      <c r="B1260" s="50" t="s">
        <v>3927</v>
      </c>
      <c r="C1260" s="51" t="s">
        <v>3928</v>
      </c>
      <c r="D1260" s="50" t="s">
        <v>3929</v>
      </c>
    </row>
    <row r="1261" spans="1:4" ht="15.6" customHeight="1" x14ac:dyDescent="0.25">
      <c r="A1261" s="49">
        <v>1260</v>
      </c>
      <c r="B1261" s="50" t="s">
        <v>3930</v>
      </c>
      <c r="C1261" s="51" t="s">
        <v>3931</v>
      </c>
      <c r="D1261" s="50" t="s">
        <v>3932</v>
      </c>
    </row>
    <row r="1262" spans="1:4" ht="15.6" customHeight="1" x14ac:dyDescent="0.25">
      <c r="A1262" s="49">
        <v>1261</v>
      </c>
      <c r="B1262" s="50" t="s">
        <v>3933</v>
      </c>
      <c r="C1262" s="51" t="s">
        <v>3934</v>
      </c>
      <c r="D1262" s="50" t="s">
        <v>3935</v>
      </c>
    </row>
    <row r="1263" spans="1:4" ht="15.6" customHeight="1" x14ac:dyDescent="0.25">
      <c r="A1263" s="49">
        <v>1262</v>
      </c>
      <c r="B1263" s="50" t="s">
        <v>3936</v>
      </c>
      <c r="C1263" s="51" t="s">
        <v>3937</v>
      </c>
      <c r="D1263" s="50" t="s">
        <v>3938</v>
      </c>
    </row>
    <row r="1264" spans="1:4" ht="15.6" customHeight="1" x14ac:dyDescent="0.25">
      <c r="A1264" s="49">
        <v>1263</v>
      </c>
      <c r="B1264" s="50" t="s">
        <v>3939</v>
      </c>
      <c r="C1264" s="51" t="s">
        <v>3940</v>
      </c>
      <c r="D1264" s="50" t="s">
        <v>3941</v>
      </c>
    </row>
    <row r="1265" spans="1:4" ht="15.6" customHeight="1" x14ac:dyDescent="0.25">
      <c r="A1265" s="49">
        <v>1264</v>
      </c>
      <c r="B1265" s="50" t="s">
        <v>3942</v>
      </c>
      <c r="C1265" s="51" t="s">
        <v>3943</v>
      </c>
      <c r="D1265" s="50" t="s">
        <v>3944</v>
      </c>
    </row>
    <row r="1266" spans="1:4" ht="15.6" customHeight="1" x14ac:dyDescent="0.25">
      <c r="A1266" s="49">
        <v>1265</v>
      </c>
      <c r="B1266" s="50" t="s">
        <v>3945</v>
      </c>
      <c r="C1266" s="51" t="s">
        <v>3946</v>
      </c>
      <c r="D1266" s="50" t="s">
        <v>3947</v>
      </c>
    </row>
    <row r="1267" spans="1:4" ht="15.6" customHeight="1" x14ac:dyDescent="0.25">
      <c r="A1267" s="49">
        <v>1266</v>
      </c>
      <c r="B1267" s="50" t="s">
        <v>3948</v>
      </c>
      <c r="C1267" s="51" t="s">
        <v>3949</v>
      </c>
      <c r="D1267" s="50" t="s">
        <v>3950</v>
      </c>
    </row>
    <row r="1268" spans="1:4" ht="15.6" customHeight="1" x14ac:dyDescent="0.25">
      <c r="A1268" s="49">
        <v>1267</v>
      </c>
      <c r="B1268" s="50" t="s">
        <v>3951</v>
      </c>
      <c r="C1268" s="51" t="s">
        <v>3952</v>
      </c>
      <c r="D1268" s="50" t="s">
        <v>3953</v>
      </c>
    </row>
    <row r="1269" spans="1:4" ht="15.6" customHeight="1" x14ac:dyDescent="0.25">
      <c r="A1269" s="49">
        <v>1268</v>
      </c>
      <c r="B1269" s="50" t="s">
        <v>3954</v>
      </c>
      <c r="C1269" s="51" t="s">
        <v>3955</v>
      </c>
      <c r="D1269" s="50" t="s">
        <v>3956</v>
      </c>
    </row>
    <row r="1270" spans="1:4" ht="15.6" customHeight="1" x14ac:dyDescent="0.25">
      <c r="A1270" s="49">
        <v>1269</v>
      </c>
      <c r="B1270" s="50" t="s">
        <v>3957</v>
      </c>
      <c r="C1270" s="51" t="s">
        <v>3958</v>
      </c>
      <c r="D1270" s="50" t="s">
        <v>3959</v>
      </c>
    </row>
    <row r="1271" spans="1:4" ht="15.6" customHeight="1" x14ac:dyDescent="0.25">
      <c r="A1271" s="49">
        <v>1270</v>
      </c>
      <c r="B1271" s="50" t="s">
        <v>3960</v>
      </c>
      <c r="C1271" s="51" t="s">
        <v>3961</v>
      </c>
      <c r="D1271" s="50" t="s">
        <v>3962</v>
      </c>
    </row>
    <row r="1272" spans="1:4" ht="15.6" customHeight="1" x14ac:dyDescent="0.25">
      <c r="A1272" s="49">
        <v>1271</v>
      </c>
      <c r="B1272" s="50" t="s">
        <v>3963</v>
      </c>
      <c r="C1272" s="51" t="s">
        <v>3964</v>
      </c>
      <c r="D1272" s="50" t="s">
        <v>3965</v>
      </c>
    </row>
    <row r="1273" spans="1:4" ht="15.6" customHeight="1" x14ac:dyDescent="0.25">
      <c r="A1273" s="49">
        <v>1272</v>
      </c>
      <c r="B1273" s="50" t="s">
        <v>3966</v>
      </c>
      <c r="C1273" s="51" t="s">
        <v>3967</v>
      </c>
      <c r="D1273" s="50" t="s">
        <v>3968</v>
      </c>
    </row>
    <row r="1274" spans="1:4" ht="15.6" customHeight="1" x14ac:dyDescent="0.25">
      <c r="A1274" s="49">
        <v>1273</v>
      </c>
      <c r="B1274" s="50" t="s">
        <v>3969</v>
      </c>
      <c r="C1274" s="51" t="s">
        <v>3970</v>
      </c>
      <c r="D1274" s="50" t="s">
        <v>3971</v>
      </c>
    </row>
    <row r="1275" spans="1:4" ht="15.6" customHeight="1" x14ac:dyDescent="0.25">
      <c r="A1275" s="49">
        <v>1274</v>
      </c>
      <c r="B1275" s="50" t="s">
        <v>3972</v>
      </c>
      <c r="C1275" s="51" t="s">
        <v>3973</v>
      </c>
      <c r="D1275" s="50" t="s">
        <v>3974</v>
      </c>
    </row>
    <row r="1276" spans="1:4" ht="15.6" customHeight="1" x14ac:dyDescent="0.25">
      <c r="A1276" s="49">
        <v>1275</v>
      </c>
      <c r="B1276" s="50" t="s">
        <v>3975</v>
      </c>
      <c r="C1276" s="51" t="s">
        <v>3976</v>
      </c>
      <c r="D1276" s="50" t="s">
        <v>3977</v>
      </c>
    </row>
    <row r="1277" spans="1:4" ht="15.6" customHeight="1" x14ac:dyDescent="0.25">
      <c r="A1277" s="49">
        <v>1276</v>
      </c>
      <c r="B1277" s="50" t="s">
        <v>3978</v>
      </c>
      <c r="C1277" s="51" t="s">
        <v>3979</v>
      </c>
      <c r="D1277" s="50" t="s">
        <v>3980</v>
      </c>
    </row>
    <row r="1278" spans="1:4" ht="15.6" customHeight="1" x14ac:dyDescent="0.25">
      <c r="A1278" s="49">
        <v>1277</v>
      </c>
      <c r="B1278" s="50" t="s">
        <v>3981</v>
      </c>
      <c r="C1278" s="51" t="s">
        <v>3982</v>
      </c>
      <c r="D1278" s="50" t="s">
        <v>3983</v>
      </c>
    </row>
    <row r="1279" spans="1:4" ht="15.6" customHeight="1" x14ac:dyDescent="0.25">
      <c r="A1279" s="49">
        <v>1278</v>
      </c>
      <c r="B1279" s="50" t="s">
        <v>3984</v>
      </c>
      <c r="C1279" s="51" t="s">
        <v>3985</v>
      </c>
      <c r="D1279" s="50" t="s">
        <v>3986</v>
      </c>
    </row>
    <row r="1280" spans="1:4" ht="15.6" customHeight="1" x14ac:dyDescent="0.25">
      <c r="A1280" s="49">
        <v>1279</v>
      </c>
      <c r="B1280" s="50" t="s">
        <v>3987</v>
      </c>
      <c r="C1280" s="51" t="s">
        <v>3988</v>
      </c>
      <c r="D1280" s="50" t="s">
        <v>3989</v>
      </c>
    </row>
    <row r="1281" spans="1:4" ht="15.6" customHeight="1" x14ac:dyDescent="0.25">
      <c r="A1281" s="49">
        <v>1280</v>
      </c>
      <c r="B1281" s="50" t="s">
        <v>3990</v>
      </c>
      <c r="C1281" s="51" t="s">
        <v>3991</v>
      </c>
      <c r="D1281" s="50" t="s">
        <v>3992</v>
      </c>
    </row>
    <row r="1282" spans="1:4" ht="15.6" customHeight="1" x14ac:dyDescent="0.25">
      <c r="A1282" s="49">
        <v>1281</v>
      </c>
      <c r="B1282" s="50" t="s">
        <v>3993</v>
      </c>
      <c r="C1282" s="51" t="s">
        <v>3994</v>
      </c>
      <c r="D1282" s="50" t="s">
        <v>3995</v>
      </c>
    </row>
    <row r="1283" spans="1:4" ht="15.6" customHeight="1" x14ac:dyDescent="0.25">
      <c r="A1283" s="49">
        <v>1282</v>
      </c>
      <c r="B1283" s="50" t="s">
        <v>3996</v>
      </c>
      <c r="C1283" s="51" t="s">
        <v>3997</v>
      </c>
      <c r="D1283" s="50" t="s">
        <v>3998</v>
      </c>
    </row>
    <row r="1284" spans="1:4" ht="15.6" customHeight="1" x14ac:dyDescent="0.25">
      <c r="A1284" s="49">
        <v>1283</v>
      </c>
      <c r="B1284" s="50" t="s">
        <v>3999</v>
      </c>
      <c r="C1284" s="51" t="s">
        <v>4000</v>
      </c>
      <c r="D1284" s="50" t="s">
        <v>4001</v>
      </c>
    </row>
    <row r="1285" spans="1:4" ht="15.6" customHeight="1" x14ac:dyDescent="0.25">
      <c r="A1285" s="49">
        <v>1284</v>
      </c>
      <c r="B1285" s="50" t="s">
        <v>4002</v>
      </c>
      <c r="C1285" s="51" t="s">
        <v>4003</v>
      </c>
      <c r="D1285" s="50" t="s">
        <v>4004</v>
      </c>
    </row>
    <row r="1286" spans="1:4" ht="15.6" customHeight="1" x14ac:dyDescent="0.25">
      <c r="A1286" s="49">
        <v>1285</v>
      </c>
      <c r="B1286" s="50" t="s">
        <v>4005</v>
      </c>
      <c r="C1286" s="51" t="s">
        <v>4006</v>
      </c>
      <c r="D1286" s="50" t="s">
        <v>4007</v>
      </c>
    </row>
    <row r="1287" spans="1:4" ht="15.6" customHeight="1" x14ac:dyDescent="0.25">
      <c r="A1287" s="49">
        <v>1286</v>
      </c>
      <c r="B1287" s="50" t="s">
        <v>4008</v>
      </c>
      <c r="C1287" s="51" t="s">
        <v>4009</v>
      </c>
      <c r="D1287" s="50" t="s">
        <v>4010</v>
      </c>
    </row>
    <row r="1288" spans="1:4" ht="15.6" customHeight="1" x14ac:dyDescent="0.25">
      <c r="A1288" s="49">
        <v>1287</v>
      </c>
      <c r="B1288" s="50" t="s">
        <v>4011</v>
      </c>
      <c r="C1288" s="51" t="s">
        <v>4012</v>
      </c>
      <c r="D1288" s="50" t="s">
        <v>4013</v>
      </c>
    </row>
    <row r="1289" spans="1:4" ht="15.6" customHeight="1" x14ac:dyDescent="0.25">
      <c r="A1289" s="49">
        <v>1288</v>
      </c>
      <c r="B1289" s="50" t="s">
        <v>4014</v>
      </c>
      <c r="C1289" s="51" t="s">
        <v>4015</v>
      </c>
      <c r="D1289" s="50" t="s">
        <v>4016</v>
      </c>
    </row>
    <row r="1290" spans="1:4" ht="15.6" customHeight="1" x14ac:dyDescent="0.25">
      <c r="A1290" s="49">
        <v>1289</v>
      </c>
      <c r="B1290" s="50" t="s">
        <v>4017</v>
      </c>
      <c r="C1290" s="51" t="s">
        <v>4018</v>
      </c>
      <c r="D1290" s="50" t="s">
        <v>4019</v>
      </c>
    </row>
    <row r="1291" spans="1:4" ht="15.6" customHeight="1" x14ac:dyDescent="0.25">
      <c r="A1291" s="49">
        <v>1290</v>
      </c>
      <c r="B1291" s="50" t="s">
        <v>4020</v>
      </c>
      <c r="C1291" s="51" t="s">
        <v>4021</v>
      </c>
      <c r="D1291" s="50" t="s">
        <v>4022</v>
      </c>
    </row>
    <row r="1292" spans="1:4" ht="15.6" customHeight="1" x14ac:dyDescent="0.25">
      <c r="A1292" s="49">
        <v>1291</v>
      </c>
      <c r="B1292" s="50" t="s">
        <v>4023</v>
      </c>
      <c r="C1292" s="51" t="s">
        <v>4024</v>
      </c>
      <c r="D1292" s="50" t="s">
        <v>4025</v>
      </c>
    </row>
    <row r="1293" spans="1:4" ht="15.6" customHeight="1" x14ac:dyDescent="0.25">
      <c r="A1293" s="49">
        <v>1292</v>
      </c>
      <c r="B1293" s="50" t="s">
        <v>4026</v>
      </c>
      <c r="C1293" s="51" t="s">
        <v>4027</v>
      </c>
      <c r="D1293" s="50" t="s">
        <v>4028</v>
      </c>
    </row>
    <row r="1294" spans="1:4" ht="15.6" customHeight="1" x14ac:dyDescent="0.25">
      <c r="A1294" s="49">
        <v>1293</v>
      </c>
      <c r="B1294" s="50" t="s">
        <v>4029</v>
      </c>
      <c r="C1294" s="51" t="s">
        <v>4030</v>
      </c>
      <c r="D1294" s="50" t="s">
        <v>4031</v>
      </c>
    </row>
    <row r="1295" spans="1:4" ht="15.6" customHeight="1" x14ac:dyDescent="0.25">
      <c r="A1295" s="49">
        <v>1294</v>
      </c>
      <c r="B1295" s="50" t="s">
        <v>4032</v>
      </c>
      <c r="C1295" s="51" t="s">
        <v>4033</v>
      </c>
      <c r="D1295" s="50" t="s">
        <v>4034</v>
      </c>
    </row>
    <row r="1296" spans="1:4" ht="15.6" customHeight="1" x14ac:dyDescent="0.25">
      <c r="A1296" s="49">
        <v>1295</v>
      </c>
      <c r="B1296" s="50" t="s">
        <v>4035</v>
      </c>
      <c r="C1296" s="51" t="s">
        <v>4036</v>
      </c>
      <c r="D1296" s="50" t="s">
        <v>4037</v>
      </c>
    </row>
    <row r="1297" spans="1:4" ht="15.6" customHeight="1" x14ac:dyDescent="0.25">
      <c r="A1297" s="49">
        <v>1296</v>
      </c>
      <c r="B1297" s="50" t="s">
        <v>4038</v>
      </c>
      <c r="C1297" s="51" t="s">
        <v>4039</v>
      </c>
      <c r="D1297" s="50" t="s">
        <v>4040</v>
      </c>
    </row>
    <row r="1298" spans="1:4" ht="15.6" customHeight="1" x14ac:dyDescent="0.25">
      <c r="A1298" s="49">
        <v>1297</v>
      </c>
      <c r="B1298" s="50" t="s">
        <v>4041</v>
      </c>
      <c r="C1298" s="51" t="s">
        <v>4042</v>
      </c>
      <c r="D1298" s="50" t="s">
        <v>4043</v>
      </c>
    </row>
    <row r="1299" spans="1:4" ht="15.6" customHeight="1" x14ac:dyDescent="0.25">
      <c r="A1299" s="49">
        <v>1298</v>
      </c>
      <c r="B1299" s="50" t="s">
        <v>4044</v>
      </c>
      <c r="C1299" s="51" t="s">
        <v>4045</v>
      </c>
      <c r="D1299" s="50" t="s">
        <v>4046</v>
      </c>
    </row>
    <row r="1300" spans="1:4" ht="15.6" customHeight="1" x14ac:dyDescent="0.25">
      <c r="A1300" s="49">
        <v>1299</v>
      </c>
      <c r="B1300" s="50" t="s">
        <v>4047</v>
      </c>
      <c r="C1300" s="51" t="s">
        <v>4048</v>
      </c>
      <c r="D1300" s="50" t="s">
        <v>4049</v>
      </c>
    </row>
    <row r="1301" spans="1:4" ht="15.6" customHeight="1" x14ac:dyDescent="0.25">
      <c r="A1301" s="49">
        <v>1300</v>
      </c>
      <c r="B1301" s="50" t="s">
        <v>4050</v>
      </c>
      <c r="C1301" s="51" t="s">
        <v>4051</v>
      </c>
      <c r="D1301" s="50" t="s">
        <v>4052</v>
      </c>
    </row>
    <row r="1302" spans="1:4" ht="15.6" customHeight="1" x14ac:dyDescent="0.25">
      <c r="A1302" s="49">
        <v>1301</v>
      </c>
      <c r="B1302" s="50" t="s">
        <v>4053</v>
      </c>
      <c r="C1302" s="51" t="s">
        <v>4054</v>
      </c>
      <c r="D1302" s="50" t="s">
        <v>4055</v>
      </c>
    </row>
    <row r="1303" spans="1:4" ht="15.6" customHeight="1" x14ac:dyDescent="0.25">
      <c r="A1303" s="49">
        <v>1302</v>
      </c>
      <c r="B1303" s="50" t="s">
        <v>4056</v>
      </c>
      <c r="C1303" s="51" t="s">
        <v>4057</v>
      </c>
      <c r="D1303" s="50" t="s">
        <v>4058</v>
      </c>
    </row>
    <row r="1304" spans="1:4" ht="15.6" customHeight="1" x14ac:dyDescent="0.25">
      <c r="A1304" s="49">
        <v>1303</v>
      </c>
      <c r="B1304" s="50" t="s">
        <v>4059</v>
      </c>
      <c r="C1304" s="51" t="s">
        <v>4060</v>
      </c>
      <c r="D1304" s="50" t="s">
        <v>4061</v>
      </c>
    </row>
    <row r="1305" spans="1:4" ht="15.6" customHeight="1" x14ac:dyDescent="0.25">
      <c r="A1305" s="49">
        <v>1304</v>
      </c>
      <c r="B1305" s="50" t="s">
        <v>4062</v>
      </c>
      <c r="C1305" s="51" t="s">
        <v>4063</v>
      </c>
      <c r="D1305" s="50" t="s">
        <v>4064</v>
      </c>
    </row>
    <row r="1306" spans="1:4" ht="15.6" customHeight="1" x14ac:dyDescent="0.25">
      <c r="A1306" s="49">
        <v>1305</v>
      </c>
      <c r="B1306" s="50" t="s">
        <v>4065</v>
      </c>
      <c r="C1306" s="51" t="s">
        <v>4066</v>
      </c>
      <c r="D1306" s="50" t="s">
        <v>4067</v>
      </c>
    </row>
    <row r="1307" spans="1:4" ht="15.6" customHeight="1" x14ac:dyDescent="0.25">
      <c r="A1307" s="49">
        <v>1306</v>
      </c>
      <c r="B1307" s="50" t="s">
        <v>4068</v>
      </c>
      <c r="C1307" s="51" t="s">
        <v>4069</v>
      </c>
      <c r="D1307" s="50" t="s">
        <v>4070</v>
      </c>
    </row>
    <row r="1308" spans="1:4" ht="15.6" customHeight="1" x14ac:dyDescent="0.25">
      <c r="A1308" s="49">
        <v>1307</v>
      </c>
      <c r="B1308" s="50" t="s">
        <v>4071</v>
      </c>
      <c r="C1308" s="51" t="s">
        <v>4072</v>
      </c>
      <c r="D1308" s="50" t="s">
        <v>4073</v>
      </c>
    </row>
    <row r="1309" spans="1:4" ht="15.6" customHeight="1" x14ac:dyDescent="0.25">
      <c r="A1309" s="49">
        <v>1308</v>
      </c>
      <c r="B1309" s="50" t="s">
        <v>4074</v>
      </c>
      <c r="C1309" s="51" t="s">
        <v>4075</v>
      </c>
      <c r="D1309" s="50" t="s">
        <v>4076</v>
      </c>
    </row>
    <row r="1310" spans="1:4" ht="15.6" customHeight="1" x14ac:dyDescent="0.25">
      <c r="A1310" s="49">
        <v>1309</v>
      </c>
      <c r="B1310" s="50" t="s">
        <v>4077</v>
      </c>
      <c r="C1310" s="51" t="s">
        <v>4078</v>
      </c>
      <c r="D1310" s="50" t="s">
        <v>4079</v>
      </c>
    </row>
    <row r="1311" spans="1:4" ht="15.6" customHeight="1" x14ac:dyDescent="0.25">
      <c r="A1311" s="49">
        <v>1310</v>
      </c>
      <c r="B1311" s="50" t="s">
        <v>4080</v>
      </c>
      <c r="C1311" s="51" t="s">
        <v>4081</v>
      </c>
      <c r="D1311" s="50" t="s">
        <v>4082</v>
      </c>
    </row>
    <row r="1312" spans="1:4" ht="15.6" customHeight="1" x14ac:dyDescent="0.25">
      <c r="A1312" s="49">
        <v>1311</v>
      </c>
      <c r="B1312" s="50" t="s">
        <v>4083</v>
      </c>
      <c r="C1312" s="51" t="s">
        <v>4084</v>
      </c>
      <c r="D1312" s="50" t="s">
        <v>4085</v>
      </c>
    </row>
    <row r="1313" spans="1:4" ht="15.6" customHeight="1" x14ac:dyDescent="0.25">
      <c r="A1313" s="49">
        <v>1312</v>
      </c>
      <c r="B1313" s="50" t="s">
        <v>4086</v>
      </c>
      <c r="C1313" s="51" t="s">
        <v>4087</v>
      </c>
      <c r="D1313" s="50" t="s">
        <v>4088</v>
      </c>
    </row>
    <row r="1314" spans="1:4" ht="15.6" customHeight="1" x14ac:dyDescent="0.25">
      <c r="A1314" s="49">
        <v>1313</v>
      </c>
      <c r="B1314" s="50" t="s">
        <v>4089</v>
      </c>
      <c r="C1314" s="51" t="s">
        <v>4090</v>
      </c>
      <c r="D1314" s="50" t="s">
        <v>4091</v>
      </c>
    </row>
    <row r="1315" spans="1:4" ht="15.6" customHeight="1" x14ac:dyDescent="0.25">
      <c r="A1315" s="49">
        <v>1314</v>
      </c>
      <c r="B1315" s="50" t="s">
        <v>4092</v>
      </c>
      <c r="C1315" s="51" t="s">
        <v>4093</v>
      </c>
      <c r="D1315" s="50" t="s">
        <v>4094</v>
      </c>
    </row>
    <row r="1316" spans="1:4" ht="15.6" customHeight="1" x14ac:dyDescent="0.25">
      <c r="A1316" s="49">
        <v>1315</v>
      </c>
      <c r="B1316" s="50" t="s">
        <v>4095</v>
      </c>
      <c r="C1316" s="51" t="s">
        <v>4096</v>
      </c>
      <c r="D1316" s="50" t="s">
        <v>4097</v>
      </c>
    </row>
    <row r="1317" spans="1:4" ht="15.6" customHeight="1" x14ac:dyDescent="0.25">
      <c r="A1317" s="49">
        <v>1316</v>
      </c>
      <c r="B1317" s="50" t="s">
        <v>4098</v>
      </c>
      <c r="C1317" s="51" t="s">
        <v>4099</v>
      </c>
      <c r="D1317" s="50" t="s">
        <v>4100</v>
      </c>
    </row>
    <row r="1318" spans="1:4" ht="15.6" customHeight="1" x14ac:dyDescent="0.25">
      <c r="A1318" s="49">
        <v>1317</v>
      </c>
      <c r="B1318" s="50" t="s">
        <v>4101</v>
      </c>
      <c r="C1318" s="51" t="s">
        <v>4102</v>
      </c>
      <c r="D1318" s="50" t="s">
        <v>4103</v>
      </c>
    </row>
    <row r="1319" spans="1:4" ht="15.6" customHeight="1" x14ac:dyDescent="0.25">
      <c r="A1319" s="49">
        <v>1318</v>
      </c>
      <c r="B1319" s="50" t="s">
        <v>4104</v>
      </c>
      <c r="C1319" s="51" t="s">
        <v>4105</v>
      </c>
      <c r="D1319" s="50" t="s">
        <v>4106</v>
      </c>
    </row>
    <row r="1320" spans="1:4" ht="15.6" customHeight="1" x14ac:dyDescent="0.25">
      <c r="A1320" s="49">
        <v>1319</v>
      </c>
      <c r="B1320" s="50" t="s">
        <v>4107</v>
      </c>
      <c r="C1320" s="51" t="s">
        <v>4108</v>
      </c>
      <c r="D1320" s="50" t="s">
        <v>4109</v>
      </c>
    </row>
    <row r="1321" spans="1:4" ht="15.6" customHeight="1" x14ac:dyDescent="0.25">
      <c r="A1321" s="49">
        <v>1320</v>
      </c>
      <c r="B1321" s="50" t="s">
        <v>4110</v>
      </c>
      <c r="C1321" s="51" t="s">
        <v>4111</v>
      </c>
      <c r="D1321" s="50" t="s">
        <v>4112</v>
      </c>
    </row>
    <row r="1322" spans="1:4" ht="15.6" customHeight="1" x14ac:dyDescent="0.25">
      <c r="A1322" s="49">
        <v>1321</v>
      </c>
      <c r="B1322" s="50" t="s">
        <v>4113</v>
      </c>
      <c r="C1322" s="51" t="s">
        <v>4114</v>
      </c>
      <c r="D1322" s="50" t="s">
        <v>4115</v>
      </c>
    </row>
    <row r="1323" spans="1:4" ht="15.6" customHeight="1" x14ac:dyDescent="0.25">
      <c r="A1323" s="49">
        <v>1322</v>
      </c>
      <c r="B1323" s="50" t="s">
        <v>4116</v>
      </c>
      <c r="C1323" s="51" t="s">
        <v>4117</v>
      </c>
      <c r="D1323" s="50" t="s">
        <v>4118</v>
      </c>
    </row>
    <row r="1324" spans="1:4" ht="15.6" customHeight="1" x14ac:dyDescent="0.25">
      <c r="A1324" s="49">
        <v>1323</v>
      </c>
      <c r="B1324" s="50" t="s">
        <v>4119</v>
      </c>
      <c r="C1324" s="51" t="s">
        <v>4120</v>
      </c>
      <c r="D1324" s="50" t="s">
        <v>4121</v>
      </c>
    </row>
    <row r="1325" spans="1:4" ht="15.6" customHeight="1" x14ac:dyDescent="0.25">
      <c r="A1325" s="49">
        <v>1324</v>
      </c>
      <c r="B1325" s="50" t="s">
        <v>4122</v>
      </c>
      <c r="C1325" s="51" t="s">
        <v>4123</v>
      </c>
      <c r="D1325" s="50" t="s">
        <v>4124</v>
      </c>
    </row>
    <row r="1326" spans="1:4" ht="15.6" customHeight="1" x14ac:dyDescent="0.25">
      <c r="A1326" s="49">
        <v>1325</v>
      </c>
      <c r="B1326" s="50" t="s">
        <v>4125</v>
      </c>
      <c r="C1326" s="51" t="s">
        <v>4126</v>
      </c>
      <c r="D1326" s="50" t="s">
        <v>4127</v>
      </c>
    </row>
    <row r="1327" spans="1:4" ht="15.6" customHeight="1" x14ac:dyDescent="0.25">
      <c r="A1327" s="49">
        <v>1326</v>
      </c>
      <c r="B1327" s="50" t="s">
        <v>4128</v>
      </c>
      <c r="C1327" s="51" t="s">
        <v>4129</v>
      </c>
      <c r="D1327" s="50" t="s">
        <v>4130</v>
      </c>
    </row>
    <row r="1328" spans="1:4" ht="15.6" customHeight="1" x14ac:dyDescent="0.25">
      <c r="A1328" s="49">
        <v>1327</v>
      </c>
      <c r="B1328" s="50" t="s">
        <v>4131</v>
      </c>
      <c r="C1328" s="51" t="s">
        <v>4132</v>
      </c>
      <c r="D1328" s="50" t="s">
        <v>4133</v>
      </c>
    </row>
    <row r="1329" spans="1:4" ht="15.6" customHeight="1" x14ac:dyDescent="0.25">
      <c r="A1329" s="49">
        <v>1328</v>
      </c>
      <c r="B1329" s="50" t="s">
        <v>4134</v>
      </c>
      <c r="C1329" s="51" t="s">
        <v>4135</v>
      </c>
      <c r="D1329" s="50" t="s">
        <v>4136</v>
      </c>
    </row>
    <row r="1330" spans="1:4" ht="15.6" customHeight="1" x14ac:dyDescent="0.25">
      <c r="A1330" s="49">
        <v>1329</v>
      </c>
      <c r="B1330" s="50" t="s">
        <v>4137</v>
      </c>
      <c r="C1330" s="51" t="s">
        <v>4138</v>
      </c>
      <c r="D1330" s="50" t="s">
        <v>4139</v>
      </c>
    </row>
    <row r="1331" spans="1:4" ht="15.6" customHeight="1" x14ac:dyDescent="0.25">
      <c r="A1331" s="49">
        <v>1330</v>
      </c>
      <c r="B1331" s="50" t="s">
        <v>4140</v>
      </c>
      <c r="C1331" s="51" t="s">
        <v>4141</v>
      </c>
      <c r="D1331" s="50" t="s">
        <v>4142</v>
      </c>
    </row>
    <row r="1332" spans="1:4" ht="15.6" customHeight="1" x14ac:dyDescent="0.25">
      <c r="A1332" s="49">
        <v>1331</v>
      </c>
      <c r="B1332" s="50" t="s">
        <v>4143</v>
      </c>
      <c r="C1332" s="51" t="s">
        <v>4144</v>
      </c>
      <c r="D1332" s="50" t="s">
        <v>4145</v>
      </c>
    </row>
    <row r="1333" spans="1:4" ht="15.6" customHeight="1" x14ac:dyDescent="0.25">
      <c r="A1333" s="49">
        <v>1332</v>
      </c>
      <c r="B1333" s="50" t="s">
        <v>4146</v>
      </c>
      <c r="C1333" s="51" t="s">
        <v>4147</v>
      </c>
      <c r="D1333" s="50" t="s">
        <v>4148</v>
      </c>
    </row>
    <row r="1334" spans="1:4" ht="15.6" customHeight="1" x14ac:dyDescent="0.25">
      <c r="A1334" s="49">
        <v>1333</v>
      </c>
      <c r="B1334" s="50" t="s">
        <v>4149</v>
      </c>
      <c r="C1334" s="51" t="s">
        <v>4150</v>
      </c>
      <c r="D1334" s="50" t="s">
        <v>4151</v>
      </c>
    </row>
    <row r="1335" spans="1:4" ht="15.6" customHeight="1" x14ac:dyDescent="0.25">
      <c r="A1335" s="49">
        <v>1334</v>
      </c>
      <c r="B1335" s="50" t="s">
        <v>4152</v>
      </c>
      <c r="C1335" s="51" t="s">
        <v>4153</v>
      </c>
      <c r="D1335" s="50" t="s">
        <v>4154</v>
      </c>
    </row>
    <row r="1336" spans="1:4" ht="15.6" customHeight="1" x14ac:dyDescent="0.25">
      <c r="A1336" s="49">
        <v>1335</v>
      </c>
      <c r="B1336" s="50" t="s">
        <v>4155</v>
      </c>
      <c r="C1336" s="51" t="s">
        <v>4156</v>
      </c>
      <c r="D1336" s="50" t="s">
        <v>4157</v>
      </c>
    </row>
    <row r="1337" spans="1:4" ht="15.6" customHeight="1" x14ac:dyDescent="0.25">
      <c r="A1337" s="49">
        <v>1336</v>
      </c>
      <c r="B1337" s="50" t="s">
        <v>4158</v>
      </c>
      <c r="C1337" s="51" t="s">
        <v>4159</v>
      </c>
      <c r="D1337" s="50" t="s">
        <v>4160</v>
      </c>
    </row>
    <row r="1338" spans="1:4" ht="15.6" customHeight="1" x14ac:dyDescent="0.25">
      <c r="A1338" s="49">
        <v>1337</v>
      </c>
      <c r="B1338" s="50" t="s">
        <v>4161</v>
      </c>
      <c r="C1338" s="51" t="s">
        <v>4162</v>
      </c>
      <c r="D1338" s="50" t="s">
        <v>4163</v>
      </c>
    </row>
    <row r="1339" spans="1:4" ht="15.6" customHeight="1" x14ac:dyDescent="0.25">
      <c r="A1339" s="49">
        <v>1338</v>
      </c>
      <c r="B1339" s="50" t="s">
        <v>4164</v>
      </c>
      <c r="C1339" s="51" t="s">
        <v>4165</v>
      </c>
      <c r="D1339" s="50" t="s">
        <v>4166</v>
      </c>
    </row>
    <row r="1340" spans="1:4" ht="15.6" customHeight="1" x14ac:dyDescent="0.25">
      <c r="A1340" s="49">
        <v>1339</v>
      </c>
      <c r="B1340" s="50" t="s">
        <v>4167</v>
      </c>
      <c r="C1340" s="51" t="s">
        <v>4168</v>
      </c>
      <c r="D1340" s="50" t="s">
        <v>4169</v>
      </c>
    </row>
    <row r="1341" spans="1:4" ht="15.6" customHeight="1" x14ac:dyDescent="0.25">
      <c r="A1341" s="49">
        <v>1340</v>
      </c>
      <c r="B1341" s="50" t="s">
        <v>4170</v>
      </c>
      <c r="C1341" s="51" t="s">
        <v>4171</v>
      </c>
      <c r="D1341" s="50" t="s">
        <v>4172</v>
      </c>
    </row>
    <row r="1342" spans="1:4" ht="15.6" customHeight="1" x14ac:dyDescent="0.25">
      <c r="A1342" s="49">
        <v>1341</v>
      </c>
      <c r="B1342" s="50" t="s">
        <v>4173</v>
      </c>
      <c r="C1342" s="51" t="s">
        <v>4174</v>
      </c>
      <c r="D1342" s="50" t="s">
        <v>4175</v>
      </c>
    </row>
    <row r="1343" spans="1:4" ht="15.6" customHeight="1" x14ac:dyDescent="0.25">
      <c r="A1343" s="49">
        <v>1342</v>
      </c>
      <c r="B1343" s="50" t="s">
        <v>4176</v>
      </c>
      <c r="C1343" s="51" t="s">
        <v>4177</v>
      </c>
      <c r="D1343" s="50" t="s">
        <v>4178</v>
      </c>
    </row>
    <row r="1344" spans="1:4" ht="15.6" customHeight="1" x14ac:dyDescent="0.25">
      <c r="A1344" s="49">
        <v>1343</v>
      </c>
      <c r="B1344" s="50" t="s">
        <v>4179</v>
      </c>
      <c r="C1344" s="51" t="s">
        <v>4180</v>
      </c>
      <c r="D1344" s="50" t="s">
        <v>4181</v>
      </c>
    </row>
    <row r="1345" spans="1:4" ht="15.6" customHeight="1" x14ac:dyDescent="0.25">
      <c r="A1345" s="49">
        <v>1344</v>
      </c>
      <c r="B1345" s="50" t="s">
        <v>4182</v>
      </c>
      <c r="C1345" s="51" t="s">
        <v>4183</v>
      </c>
      <c r="D1345" s="50" t="s">
        <v>4184</v>
      </c>
    </row>
    <row r="1346" spans="1:4" ht="15.6" customHeight="1" x14ac:dyDescent="0.25">
      <c r="A1346" s="49">
        <v>1345</v>
      </c>
      <c r="B1346" s="50" t="s">
        <v>4185</v>
      </c>
      <c r="C1346" s="51" t="s">
        <v>4186</v>
      </c>
      <c r="D1346" s="50" t="s">
        <v>4187</v>
      </c>
    </row>
    <row r="1347" spans="1:4" ht="15.6" customHeight="1" x14ac:dyDescent="0.25">
      <c r="A1347" s="49">
        <v>1346</v>
      </c>
      <c r="B1347" s="50" t="s">
        <v>4188</v>
      </c>
      <c r="C1347" s="51" t="s">
        <v>4189</v>
      </c>
      <c r="D1347" s="50" t="s">
        <v>4190</v>
      </c>
    </row>
    <row r="1348" spans="1:4" ht="15.6" customHeight="1" x14ac:dyDescent="0.25">
      <c r="A1348" s="49">
        <v>1347</v>
      </c>
      <c r="B1348" s="50" t="s">
        <v>4191</v>
      </c>
      <c r="C1348" s="51" t="s">
        <v>4192</v>
      </c>
      <c r="D1348" s="50" t="s">
        <v>4193</v>
      </c>
    </row>
    <row r="1349" spans="1:4" ht="15.6" customHeight="1" x14ac:dyDescent="0.25">
      <c r="A1349" s="49">
        <v>1348</v>
      </c>
      <c r="B1349" s="50" t="s">
        <v>4194</v>
      </c>
      <c r="C1349" s="51" t="s">
        <v>4195</v>
      </c>
      <c r="D1349" s="50" t="s">
        <v>4196</v>
      </c>
    </row>
    <row r="1350" spans="1:4" ht="15.6" customHeight="1" x14ac:dyDescent="0.25">
      <c r="A1350" s="49">
        <v>1349</v>
      </c>
      <c r="B1350" s="50" t="s">
        <v>4197</v>
      </c>
      <c r="C1350" s="51" t="s">
        <v>4198</v>
      </c>
      <c r="D1350" s="50" t="s">
        <v>4199</v>
      </c>
    </row>
    <row r="1351" spans="1:4" ht="15.6" customHeight="1" x14ac:dyDescent="0.25">
      <c r="A1351" s="49">
        <v>1350</v>
      </c>
      <c r="B1351" s="50" t="s">
        <v>4200</v>
      </c>
      <c r="C1351" s="51" t="s">
        <v>4201</v>
      </c>
      <c r="D1351" s="50" t="s">
        <v>4202</v>
      </c>
    </row>
    <row r="1352" spans="1:4" ht="15.6" customHeight="1" x14ac:dyDescent="0.25">
      <c r="A1352" s="49">
        <v>1351</v>
      </c>
      <c r="B1352" s="50" t="s">
        <v>4203</v>
      </c>
      <c r="C1352" s="51" t="s">
        <v>4204</v>
      </c>
      <c r="D1352" s="50" t="s">
        <v>4205</v>
      </c>
    </row>
    <row r="1353" spans="1:4" ht="15.6" customHeight="1" x14ac:dyDescent="0.25">
      <c r="A1353" s="49">
        <v>1352</v>
      </c>
      <c r="B1353" s="50" t="s">
        <v>4206</v>
      </c>
      <c r="C1353" s="51" t="s">
        <v>4207</v>
      </c>
      <c r="D1353" s="50" t="s">
        <v>4208</v>
      </c>
    </row>
    <row r="1354" spans="1:4" ht="15.6" customHeight="1" x14ac:dyDescent="0.25">
      <c r="A1354" s="49">
        <v>1353</v>
      </c>
      <c r="B1354" s="50" t="s">
        <v>4209</v>
      </c>
      <c r="C1354" s="51" t="s">
        <v>4210</v>
      </c>
      <c r="D1354" s="50" t="s">
        <v>4211</v>
      </c>
    </row>
    <row r="1355" spans="1:4" ht="15.6" customHeight="1" x14ac:dyDescent="0.25">
      <c r="A1355" s="49">
        <v>1354</v>
      </c>
      <c r="B1355" s="50" t="s">
        <v>4212</v>
      </c>
      <c r="C1355" s="51" t="s">
        <v>4213</v>
      </c>
      <c r="D1355" s="50" t="s">
        <v>4214</v>
      </c>
    </row>
    <row r="1356" spans="1:4" ht="15.6" customHeight="1" x14ac:dyDescent="0.25">
      <c r="A1356" s="49">
        <v>1355</v>
      </c>
      <c r="B1356" s="50" t="s">
        <v>4215</v>
      </c>
      <c r="C1356" s="51" t="s">
        <v>4216</v>
      </c>
      <c r="D1356" s="50" t="s">
        <v>4217</v>
      </c>
    </row>
    <row r="1357" spans="1:4" ht="15.6" customHeight="1" x14ac:dyDescent="0.25">
      <c r="A1357" s="49">
        <v>1356</v>
      </c>
      <c r="B1357" s="50" t="s">
        <v>4218</v>
      </c>
      <c r="C1357" s="51" t="s">
        <v>4219</v>
      </c>
      <c r="D1357" s="50" t="s">
        <v>4220</v>
      </c>
    </row>
    <row r="1358" spans="1:4" ht="15.6" customHeight="1" x14ac:dyDescent="0.25">
      <c r="A1358" s="49">
        <v>1357</v>
      </c>
      <c r="B1358" s="50" t="s">
        <v>4221</v>
      </c>
      <c r="C1358" s="51" t="s">
        <v>4222</v>
      </c>
      <c r="D1358" s="50" t="s">
        <v>4223</v>
      </c>
    </row>
    <row r="1359" spans="1:4" ht="15.6" customHeight="1" x14ac:dyDescent="0.25">
      <c r="A1359" s="49">
        <v>1358</v>
      </c>
      <c r="B1359" s="50" t="s">
        <v>4224</v>
      </c>
      <c r="C1359" s="51" t="s">
        <v>4225</v>
      </c>
      <c r="D1359" s="50" t="s">
        <v>4226</v>
      </c>
    </row>
    <row r="1360" spans="1:4" ht="15.6" customHeight="1" x14ac:dyDescent="0.25">
      <c r="A1360" s="49">
        <v>1359</v>
      </c>
      <c r="B1360" s="50" t="s">
        <v>4227</v>
      </c>
      <c r="C1360" s="51" t="s">
        <v>4228</v>
      </c>
      <c r="D1360" s="50" t="s">
        <v>4229</v>
      </c>
    </row>
    <row r="1361" spans="1:4" ht="15.6" customHeight="1" x14ac:dyDescent="0.25">
      <c r="A1361" s="49">
        <v>1360</v>
      </c>
      <c r="B1361" s="50" t="s">
        <v>4230</v>
      </c>
      <c r="C1361" s="51" t="s">
        <v>4231</v>
      </c>
      <c r="D1361" s="50" t="s">
        <v>4232</v>
      </c>
    </row>
    <row r="1362" spans="1:4" ht="15.6" customHeight="1" x14ac:dyDescent="0.25">
      <c r="A1362" s="49">
        <v>1361</v>
      </c>
      <c r="B1362" s="50" t="s">
        <v>4233</v>
      </c>
      <c r="C1362" s="51" t="s">
        <v>4234</v>
      </c>
      <c r="D1362" s="50" t="s">
        <v>4235</v>
      </c>
    </row>
    <row r="1363" spans="1:4" ht="15.6" customHeight="1" x14ac:dyDescent="0.25">
      <c r="A1363" s="49">
        <v>1362</v>
      </c>
      <c r="B1363" s="50" t="s">
        <v>4236</v>
      </c>
      <c r="C1363" s="51" t="s">
        <v>4237</v>
      </c>
      <c r="D1363" s="50" t="s">
        <v>4238</v>
      </c>
    </row>
    <row r="1364" spans="1:4" ht="15.6" customHeight="1" x14ac:dyDescent="0.25">
      <c r="A1364" s="49">
        <v>1363</v>
      </c>
      <c r="B1364" s="50" t="s">
        <v>4239</v>
      </c>
      <c r="C1364" s="51" t="s">
        <v>4240</v>
      </c>
      <c r="D1364" s="50" t="s">
        <v>4241</v>
      </c>
    </row>
    <row r="1365" spans="1:4" ht="15.6" customHeight="1" x14ac:dyDescent="0.25">
      <c r="A1365" s="49">
        <v>1364</v>
      </c>
      <c r="B1365" s="50" t="s">
        <v>4242</v>
      </c>
      <c r="C1365" s="51" t="s">
        <v>4243</v>
      </c>
      <c r="D1365" s="50" t="s">
        <v>4244</v>
      </c>
    </row>
    <row r="1366" spans="1:4" ht="15.6" customHeight="1" x14ac:dyDescent="0.25">
      <c r="A1366" s="49">
        <v>1365</v>
      </c>
      <c r="B1366" s="50" t="s">
        <v>4245</v>
      </c>
      <c r="C1366" s="51" t="s">
        <v>4246</v>
      </c>
      <c r="D1366" s="50" t="s">
        <v>4247</v>
      </c>
    </row>
    <row r="1367" spans="1:4" ht="15.6" customHeight="1" x14ac:dyDescent="0.25">
      <c r="A1367" s="49">
        <v>1366</v>
      </c>
      <c r="B1367" s="50" t="s">
        <v>4248</v>
      </c>
      <c r="C1367" s="51" t="s">
        <v>4249</v>
      </c>
      <c r="D1367" s="50" t="s">
        <v>4250</v>
      </c>
    </row>
    <row r="1368" spans="1:4" ht="15.6" customHeight="1" x14ac:dyDescent="0.25">
      <c r="A1368" s="49">
        <v>1367</v>
      </c>
      <c r="B1368" s="50" t="s">
        <v>4251</v>
      </c>
      <c r="C1368" s="51" t="s">
        <v>4252</v>
      </c>
      <c r="D1368" s="50" t="s">
        <v>4253</v>
      </c>
    </row>
    <row r="1369" spans="1:4" ht="15.6" customHeight="1" x14ac:dyDescent="0.25">
      <c r="A1369" s="49">
        <v>1368</v>
      </c>
      <c r="B1369" s="50" t="s">
        <v>4254</v>
      </c>
      <c r="C1369" s="51" t="s">
        <v>4255</v>
      </c>
      <c r="D1369" s="50" t="s">
        <v>4256</v>
      </c>
    </row>
    <row r="1370" spans="1:4" ht="15.6" customHeight="1" x14ac:dyDescent="0.25">
      <c r="A1370" s="49">
        <v>1369</v>
      </c>
      <c r="B1370" s="50" t="s">
        <v>4257</v>
      </c>
      <c r="C1370" s="51" t="s">
        <v>4258</v>
      </c>
      <c r="D1370" s="50" t="s">
        <v>4259</v>
      </c>
    </row>
    <row r="1371" spans="1:4" ht="15.6" customHeight="1" x14ac:dyDescent="0.25">
      <c r="A1371" s="49">
        <v>1370</v>
      </c>
      <c r="B1371" s="50" t="s">
        <v>4260</v>
      </c>
      <c r="C1371" s="51" t="s">
        <v>4261</v>
      </c>
      <c r="D1371" s="50" t="s">
        <v>4262</v>
      </c>
    </row>
    <row r="1372" spans="1:4" ht="15.6" customHeight="1" x14ac:dyDescent="0.25">
      <c r="A1372" s="49">
        <v>1371</v>
      </c>
      <c r="B1372" s="50" t="s">
        <v>4263</v>
      </c>
      <c r="C1372" s="51" t="s">
        <v>4264</v>
      </c>
      <c r="D1372" s="50" t="s">
        <v>4265</v>
      </c>
    </row>
    <row r="1373" spans="1:4" ht="15.6" customHeight="1" x14ac:dyDescent="0.25">
      <c r="A1373" s="49">
        <v>1372</v>
      </c>
      <c r="B1373" s="50" t="s">
        <v>4266</v>
      </c>
      <c r="C1373" s="51" t="s">
        <v>4267</v>
      </c>
      <c r="D1373" s="50" t="s">
        <v>4268</v>
      </c>
    </row>
    <row r="1374" spans="1:4" ht="15.6" customHeight="1" x14ac:dyDescent="0.25">
      <c r="A1374" s="49">
        <v>1373</v>
      </c>
      <c r="B1374" s="50" t="s">
        <v>4269</v>
      </c>
      <c r="C1374" s="51" t="s">
        <v>4270</v>
      </c>
      <c r="D1374" s="50" t="s">
        <v>4271</v>
      </c>
    </row>
    <row r="1375" spans="1:4" ht="15.6" customHeight="1" x14ac:dyDescent="0.25">
      <c r="A1375" s="49">
        <v>1374</v>
      </c>
      <c r="B1375" s="50" t="s">
        <v>4272</v>
      </c>
      <c r="C1375" s="51" t="s">
        <v>4273</v>
      </c>
      <c r="D1375" s="50" t="s">
        <v>4274</v>
      </c>
    </row>
    <row r="1376" spans="1:4" ht="15.6" customHeight="1" x14ac:dyDescent="0.25">
      <c r="A1376" s="49">
        <v>1375</v>
      </c>
      <c r="B1376" s="50" t="s">
        <v>4275</v>
      </c>
      <c r="C1376" s="51" t="s">
        <v>4276</v>
      </c>
      <c r="D1376" s="50" t="s">
        <v>4277</v>
      </c>
    </row>
    <row r="1377" spans="1:4" ht="15.6" customHeight="1" x14ac:dyDescent="0.25">
      <c r="A1377" s="49">
        <v>1376</v>
      </c>
      <c r="B1377" s="50" t="s">
        <v>4278</v>
      </c>
      <c r="C1377" s="51" t="s">
        <v>4279</v>
      </c>
      <c r="D1377" s="50" t="s">
        <v>4280</v>
      </c>
    </row>
    <row r="1378" spans="1:4" ht="15.6" customHeight="1" x14ac:dyDescent="0.25">
      <c r="A1378" s="49">
        <v>1377</v>
      </c>
      <c r="B1378" s="50" t="s">
        <v>4281</v>
      </c>
      <c r="C1378" s="51" t="s">
        <v>4282</v>
      </c>
      <c r="D1378" s="50" t="s">
        <v>4283</v>
      </c>
    </row>
    <row r="1379" spans="1:4" ht="15.6" customHeight="1" x14ac:dyDescent="0.25">
      <c r="A1379" s="49">
        <v>1378</v>
      </c>
      <c r="B1379" s="50" t="s">
        <v>4284</v>
      </c>
      <c r="C1379" s="51" t="s">
        <v>4285</v>
      </c>
      <c r="D1379" s="50" t="s">
        <v>4286</v>
      </c>
    </row>
    <row r="1380" spans="1:4" ht="15.6" customHeight="1" x14ac:dyDescent="0.25">
      <c r="A1380" s="49">
        <v>1379</v>
      </c>
      <c r="B1380" s="50" t="s">
        <v>4287</v>
      </c>
      <c r="C1380" s="51" t="s">
        <v>4288</v>
      </c>
      <c r="D1380" s="50" t="s">
        <v>4289</v>
      </c>
    </row>
    <row r="1381" spans="1:4" ht="15.6" customHeight="1" x14ac:dyDescent="0.25">
      <c r="A1381" s="49">
        <v>1380</v>
      </c>
      <c r="B1381" s="50" t="s">
        <v>4290</v>
      </c>
      <c r="C1381" s="51" t="s">
        <v>4291</v>
      </c>
      <c r="D1381" s="50" t="s">
        <v>4292</v>
      </c>
    </row>
    <row r="1382" spans="1:4" ht="15.6" customHeight="1" x14ac:dyDescent="0.25">
      <c r="A1382" s="49">
        <v>1381</v>
      </c>
      <c r="B1382" s="50" t="s">
        <v>4293</v>
      </c>
      <c r="C1382" s="51" t="s">
        <v>4294</v>
      </c>
      <c r="D1382" s="50" t="s">
        <v>4295</v>
      </c>
    </row>
    <row r="1383" spans="1:4" ht="15.6" customHeight="1" x14ac:dyDescent="0.25">
      <c r="A1383" s="49">
        <v>1382</v>
      </c>
      <c r="B1383" s="50" t="s">
        <v>4296</v>
      </c>
      <c r="C1383" s="51" t="s">
        <v>4297</v>
      </c>
      <c r="D1383" s="50" t="s">
        <v>4298</v>
      </c>
    </row>
    <row r="1384" spans="1:4" ht="15.6" customHeight="1" x14ac:dyDescent="0.25">
      <c r="A1384" s="49">
        <v>1383</v>
      </c>
      <c r="B1384" s="50" t="s">
        <v>4299</v>
      </c>
      <c r="C1384" s="51" t="s">
        <v>4300</v>
      </c>
      <c r="D1384" s="50" t="s">
        <v>4301</v>
      </c>
    </row>
    <row r="1385" spans="1:4" ht="15.6" customHeight="1" x14ac:dyDescent="0.25">
      <c r="A1385" s="49">
        <v>1384</v>
      </c>
      <c r="B1385" s="50" t="s">
        <v>4302</v>
      </c>
      <c r="C1385" s="51" t="s">
        <v>4303</v>
      </c>
      <c r="D1385" s="50" t="s">
        <v>4304</v>
      </c>
    </row>
    <row r="1386" spans="1:4" ht="15.6" customHeight="1" x14ac:dyDescent="0.25">
      <c r="A1386" s="49">
        <v>1385</v>
      </c>
      <c r="B1386" s="50" t="s">
        <v>4305</v>
      </c>
      <c r="C1386" s="51" t="s">
        <v>4306</v>
      </c>
      <c r="D1386" s="50" t="s">
        <v>4307</v>
      </c>
    </row>
    <row r="1387" spans="1:4" ht="15.6" customHeight="1" x14ac:dyDescent="0.25">
      <c r="A1387" s="49">
        <v>1386</v>
      </c>
      <c r="B1387" s="50" t="s">
        <v>4308</v>
      </c>
      <c r="C1387" s="51" t="s">
        <v>4309</v>
      </c>
      <c r="D1387" s="50" t="s">
        <v>4310</v>
      </c>
    </row>
    <row r="1388" spans="1:4" ht="15.6" customHeight="1" x14ac:dyDescent="0.25">
      <c r="A1388" s="49">
        <v>1387</v>
      </c>
      <c r="B1388" s="50" t="s">
        <v>4311</v>
      </c>
      <c r="C1388" s="51" t="s">
        <v>4312</v>
      </c>
      <c r="D1388" s="50" t="s">
        <v>4313</v>
      </c>
    </row>
    <row r="1389" spans="1:4" ht="15.6" customHeight="1" x14ac:dyDescent="0.25">
      <c r="A1389" s="49">
        <v>1388</v>
      </c>
      <c r="B1389" s="50" t="s">
        <v>4314</v>
      </c>
      <c r="C1389" s="51" t="s">
        <v>4315</v>
      </c>
      <c r="D1389" s="50" t="s">
        <v>4316</v>
      </c>
    </row>
    <row r="1390" spans="1:4" ht="15.6" customHeight="1" x14ac:dyDescent="0.25">
      <c r="A1390" s="49">
        <v>1389</v>
      </c>
      <c r="B1390" s="50" t="s">
        <v>4317</v>
      </c>
      <c r="C1390" s="51" t="s">
        <v>4318</v>
      </c>
      <c r="D1390" s="50" t="s">
        <v>4319</v>
      </c>
    </row>
    <row r="1391" spans="1:4" ht="15.6" customHeight="1" x14ac:dyDescent="0.25">
      <c r="A1391" s="49">
        <v>1390</v>
      </c>
      <c r="B1391" s="50" t="s">
        <v>4320</v>
      </c>
      <c r="C1391" s="51" t="s">
        <v>4321</v>
      </c>
      <c r="D1391" s="50" t="s">
        <v>4322</v>
      </c>
    </row>
    <row r="1392" spans="1:4" ht="15.6" customHeight="1" x14ac:dyDescent="0.25">
      <c r="A1392" s="49">
        <v>1391</v>
      </c>
      <c r="B1392" s="50" t="s">
        <v>4323</v>
      </c>
      <c r="C1392" s="51" t="s">
        <v>4324</v>
      </c>
      <c r="D1392" s="50" t="s">
        <v>4325</v>
      </c>
    </row>
    <row r="1393" spans="1:4" ht="15.6" customHeight="1" x14ac:dyDescent="0.25">
      <c r="A1393" s="49">
        <v>1392</v>
      </c>
      <c r="B1393" s="50" t="s">
        <v>4326</v>
      </c>
      <c r="C1393" s="51" t="s">
        <v>4327</v>
      </c>
      <c r="D1393" s="50" t="s">
        <v>4328</v>
      </c>
    </row>
    <row r="1394" spans="1:4" ht="15.6" customHeight="1" x14ac:dyDescent="0.25">
      <c r="A1394" s="49">
        <v>1393</v>
      </c>
      <c r="B1394" s="50" t="s">
        <v>4329</v>
      </c>
      <c r="C1394" s="51" t="s">
        <v>4330</v>
      </c>
      <c r="D1394" s="50" t="s">
        <v>4331</v>
      </c>
    </row>
    <row r="1395" spans="1:4" ht="15.6" customHeight="1" x14ac:dyDescent="0.25">
      <c r="A1395" s="49">
        <v>1394</v>
      </c>
      <c r="B1395" s="50" t="s">
        <v>4332</v>
      </c>
      <c r="C1395" s="51" t="s">
        <v>4333</v>
      </c>
      <c r="D1395" s="50" t="s">
        <v>4334</v>
      </c>
    </row>
    <row r="1396" spans="1:4" ht="15.6" customHeight="1" x14ac:dyDescent="0.25">
      <c r="A1396" s="49">
        <v>1395</v>
      </c>
      <c r="B1396" s="50" t="s">
        <v>4335</v>
      </c>
      <c r="C1396" s="51" t="s">
        <v>4336</v>
      </c>
      <c r="D1396" s="50" t="s">
        <v>4337</v>
      </c>
    </row>
    <row r="1397" spans="1:4" ht="15.6" customHeight="1" x14ac:dyDescent="0.25">
      <c r="A1397" s="49">
        <v>1396</v>
      </c>
      <c r="B1397" s="50" t="s">
        <v>4338</v>
      </c>
      <c r="C1397" s="51" t="s">
        <v>4339</v>
      </c>
      <c r="D1397" s="50" t="s">
        <v>4340</v>
      </c>
    </row>
    <row r="1398" spans="1:4" ht="15.6" customHeight="1" x14ac:dyDescent="0.25">
      <c r="A1398" s="49">
        <v>1397</v>
      </c>
      <c r="B1398" s="50" t="s">
        <v>4341</v>
      </c>
      <c r="C1398" s="51" t="s">
        <v>4342</v>
      </c>
      <c r="D1398" s="50" t="s">
        <v>4343</v>
      </c>
    </row>
    <row r="1399" spans="1:4" ht="15.6" customHeight="1" x14ac:dyDescent="0.25">
      <c r="A1399" s="49">
        <v>1398</v>
      </c>
      <c r="B1399" s="50" t="s">
        <v>4344</v>
      </c>
      <c r="C1399" s="51" t="s">
        <v>4345</v>
      </c>
      <c r="D1399" s="50" t="s">
        <v>4346</v>
      </c>
    </row>
    <row r="1400" spans="1:4" ht="15.6" customHeight="1" x14ac:dyDescent="0.25">
      <c r="A1400" s="49">
        <v>1399</v>
      </c>
      <c r="B1400" s="50" t="s">
        <v>4347</v>
      </c>
      <c r="C1400" s="51" t="s">
        <v>4348</v>
      </c>
      <c r="D1400" s="50" t="s">
        <v>4349</v>
      </c>
    </row>
    <row r="1401" spans="1:4" ht="15.6" customHeight="1" x14ac:dyDescent="0.25">
      <c r="A1401" s="49">
        <v>1400</v>
      </c>
      <c r="B1401" s="50" t="s">
        <v>4350</v>
      </c>
      <c r="C1401" s="51" t="s">
        <v>4351</v>
      </c>
      <c r="D1401" s="50" t="s">
        <v>4352</v>
      </c>
    </row>
    <row r="1402" spans="1:4" ht="15.6" customHeight="1" x14ac:dyDescent="0.25">
      <c r="A1402" s="49">
        <v>1401</v>
      </c>
      <c r="B1402" s="50" t="s">
        <v>4350</v>
      </c>
      <c r="C1402" s="51" t="s">
        <v>4353</v>
      </c>
      <c r="D1402" s="50" t="s">
        <v>4354</v>
      </c>
    </row>
    <row r="1403" spans="1:4" ht="15.6" customHeight="1" x14ac:dyDescent="0.25">
      <c r="A1403" s="49">
        <v>1402</v>
      </c>
      <c r="B1403" s="50" t="s">
        <v>4355</v>
      </c>
      <c r="C1403" s="51" t="s">
        <v>4356</v>
      </c>
      <c r="D1403" s="50" t="s">
        <v>4357</v>
      </c>
    </row>
    <row r="1404" spans="1:4" ht="15.6" customHeight="1" x14ac:dyDescent="0.25">
      <c r="A1404" s="49">
        <v>1403</v>
      </c>
      <c r="B1404" s="50" t="s">
        <v>4358</v>
      </c>
      <c r="C1404" s="51" t="s">
        <v>4359</v>
      </c>
      <c r="D1404" s="50" t="s">
        <v>4360</v>
      </c>
    </row>
    <row r="1405" spans="1:4" ht="15.6" customHeight="1" x14ac:dyDescent="0.25">
      <c r="A1405" s="49">
        <v>1404</v>
      </c>
      <c r="B1405" s="50" t="s">
        <v>4361</v>
      </c>
      <c r="C1405" s="51" t="s">
        <v>4362</v>
      </c>
      <c r="D1405" s="50" t="s">
        <v>4363</v>
      </c>
    </row>
    <row r="1406" spans="1:4" ht="15.6" customHeight="1" x14ac:dyDescent="0.25">
      <c r="A1406" s="49">
        <v>1405</v>
      </c>
      <c r="B1406" s="50" t="s">
        <v>4364</v>
      </c>
      <c r="C1406" s="51" t="s">
        <v>4365</v>
      </c>
      <c r="D1406" s="50" t="s">
        <v>4366</v>
      </c>
    </row>
    <row r="1407" spans="1:4" ht="15.6" customHeight="1" x14ac:dyDescent="0.25">
      <c r="A1407" s="49">
        <v>1406</v>
      </c>
      <c r="B1407" s="50" t="s">
        <v>4367</v>
      </c>
      <c r="C1407" s="51" t="s">
        <v>4368</v>
      </c>
      <c r="D1407" s="50" t="s">
        <v>4369</v>
      </c>
    </row>
    <row r="1408" spans="1:4" ht="15.6" customHeight="1" x14ac:dyDescent="0.25">
      <c r="A1408" s="49">
        <v>1407</v>
      </c>
      <c r="B1408" s="50" t="s">
        <v>4370</v>
      </c>
      <c r="C1408" s="51" t="s">
        <v>4371</v>
      </c>
      <c r="D1408" s="50" t="s">
        <v>4372</v>
      </c>
    </row>
    <row r="1409" spans="1:4" ht="15.6" customHeight="1" x14ac:dyDescent="0.25">
      <c r="A1409" s="49">
        <v>1408</v>
      </c>
      <c r="B1409" s="50" t="s">
        <v>4373</v>
      </c>
      <c r="C1409" s="51" t="s">
        <v>4374</v>
      </c>
      <c r="D1409" s="50" t="s">
        <v>4375</v>
      </c>
    </row>
    <row r="1410" spans="1:4" ht="15.6" customHeight="1" x14ac:dyDescent="0.25">
      <c r="A1410" s="49">
        <v>1409</v>
      </c>
      <c r="B1410" s="50" t="s">
        <v>4376</v>
      </c>
      <c r="C1410" s="51" t="s">
        <v>4377</v>
      </c>
      <c r="D1410" s="50" t="s">
        <v>4378</v>
      </c>
    </row>
    <row r="1411" spans="1:4" ht="15.6" customHeight="1" x14ac:dyDescent="0.25">
      <c r="A1411" s="49">
        <v>1410</v>
      </c>
      <c r="B1411" s="50" t="s">
        <v>4379</v>
      </c>
      <c r="C1411" s="51" t="s">
        <v>4380</v>
      </c>
      <c r="D1411" s="50" t="s">
        <v>4381</v>
      </c>
    </row>
    <row r="1412" spans="1:4" ht="15.6" customHeight="1" x14ac:dyDescent="0.25">
      <c r="A1412" s="49">
        <v>1411</v>
      </c>
      <c r="B1412" s="50" t="s">
        <v>4382</v>
      </c>
      <c r="C1412" s="51" t="s">
        <v>4383</v>
      </c>
      <c r="D1412" s="50" t="s">
        <v>4384</v>
      </c>
    </row>
    <row r="1413" spans="1:4" ht="15.6" customHeight="1" x14ac:dyDescent="0.25">
      <c r="A1413" s="49">
        <v>1412</v>
      </c>
      <c r="B1413" s="50" t="s">
        <v>4385</v>
      </c>
      <c r="C1413" s="51" t="s">
        <v>4386</v>
      </c>
      <c r="D1413" s="50" t="s">
        <v>4387</v>
      </c>
    </row>
    <row r="1414" spans="1:4" ht="15.6" customHeight="1" x14ac:dyDescent="0.25">
      <c r="A1414" s="49">
        <v>1413</v>
      </c>
      <c r="B1414" s="50" t="s">
        <v>4388</v>
      </c>
      <c r="C1414" s="51" t="s">
        <v>4389</v>
      </c>
      <c r="D1414" s="50" t="s">
        <v>4390</v>
      </c>
    </row>
    <row r="1415" spans="1:4" ht="15.6" customHeight="1" x14ac:dyDescent="0.25">
      <c r="A1415" s="49">
        <v>1414</v>
      </c>
      <c r="B1415" s="50" t="s">
        <v>4391</v>
      </c>
      <c r="C1415" s="51" t="s">
        <v>4392</v>
      </c>
      <c r="D1415" s="50" t="s">
        <v>4393</v>
      </c>
    </row>
    <row r="1416" spans="1:4" ht="15.6" customHeight="1" x14ac:dyDescent="0.25">
      <c r="A1416" s="49">
        <v>1415</v>
      </c>
      <c r="B1416" s="50" t="s">
        <v>4394</v>
      </c>
      <c r="C1416" s="51" t="s">
        <v>4395</v>
      </c>
      <c r="D1416" s="50" t="s">
        <v>4396</v>
      </c>
    </row>
    <row r="1417" spans="1:4" ht="15.6" customHeight="1" x14ac:dyDescent="0.25">
      <c r="A1417" s="49">
        <v>1416</v>
      </c>
      <c r="B1417" s="50" t="s">
        <v>4397</v>
      </c>
      <c r="C1417" s="51" t="s">
        <v>4398</v>
      </c>
      <c r="D1417" s="50" t="s">
        <v>4399</v>
      </c>
    </row>
    <row r="1418" spans="1:4" ht="15.6" customHeight="1" x14ac:dyDescent="0.25">
      <c r="A1418" s="49">
        <v>1417</v>
      </c>
      <c r="B1418" s="50" t="s">
        <v>4400</v>
      </c>
      <c r="C1418" s="51" t="s">
        <v>4401</v>
      </c>
      <c r="D1418" s="50" t="s">
        <v>4402</v>
      </c>
    </row>
    <row r="1419" spans="1:4" ht="15.6" customHeight="1" x14ac:dyDescent="0.25">
      <c r="A1419" s="49">
        <v>1418</v>
      </c>
      <c r="B1419" s="50" t="s">
        <v>4403</v>
      </c>
      <c r="C1419" s="51" t="s">
        <v>4404</v>
      </c>
      <c r="D1419" s="50" t="s">
        <v>4405</v>
      </c>
    </row>
    <row r="1420" spans="1:4" ht="15.6" customHeight="1" x14ac:dyDescent="0.25">
      <c r="A1420" s="49">
        <v>1419</v>
      </c>
      <c r="B1420" s="50" t="s">
        <v>4406</v>
      </c>
      <c r="C1420" s="51" t="s">
        <v>4407</v>
      </c>
      <c r="D1420" s="50" t="s">
        <v>4408</v>
      </c>
    </row>
    <row r="1421" spans="1:4" ht="15.6" customHeight="1" x14ac:dyDescent="0.25">
      <c r="A1421" s="49">
        <v>1420</v>
      </c>
      <c r="B1421" s="50" t="s">
        <v>4409</v>
      </c>
      <c r="C1421" s="51" t="s">
        <v>4410</v>
      </c>
      <c r="D1421" s="50" t="s">
        <v>4411</v>
      </c>
    </row>
    <row r="1422" spans="1:4" ht="15.6" customHeight="1" x14ac:dyDescent="0.25">
      <c r="A1422" s="49">
        <v>1421</v>
      </c>
      <c r="B1422" s="50" t="s">
        <v>4412</v>
      </c>
      <c r="C1422" s="51" t="s">
        <v>4413</v>
      </c>
      <c r="D1422" s="50" t="s">
        <v>4414</v>
      </c>
    </row>
    <row r="1423" spans="1:4" ht="15.6" customHeight="1" x14ac:dyDescent="0.25">
      <c r="A1423" s="49">
        <v>1422</v>
      </c>
      <c r="B1423" s="50" t="s">
        <v>4415</v>
      </c>
      <c r="C1423" s="51" t="s">
        <v>4416</v>
      </c>
      <c r="D1423" s="50" t="s">
        <v>4417</v>
      </c>
    </row>
    <row r="1424" spans="1:4" ht="15.6" customHeight="1" x14ac:dyDescent="0.25">
      <c r="A1424" s="49">
        <v>1423</v>
      </c>
      <c r="B1424" s="50" t="s">
        <v>4418</v>
      </c>
      <c r="C1424" s="51" t="s">
        <v>4419</v>
      </c>
      <c r="D1424" s="50" t="s">
        <v>4420</v>
      </c>
    </row>
    <row r="1425" spans="1:4" ht="15.6" customHeight="1" x14ac:dyDescent="0.25">
      <c r="A1425" s="49">
        <v>1424</v>
      </c>
      <c r="B1425" s="50" t="s">
        <v>4421</v>
      </c>
      <c r="C1425" s="51" t="s">
        <v>4422</v>
      </c>
      <c r="D1425" s="50" t="s">
        <v>4423</v>
      </c>
    </row>
    <row r="1426" spans="1:4" ht="15.6" customHeight="1" x14ac:dyDescent="0.25">
      <c r="A1426" s="49">
        <v>1425</v>
      </c>
      <c r="B1426" s="50" t="s">
        <v>4424</v>
      </c>
      <c r="C1426" s="51" t="s">
        <v>4425</v>
      </c>
      <c r="D1426" s="50" t="s">
        <v>4426</v>
      </c>
    </row>
    <row r="1427" spans="1:4" ht="15.6" customHeight="1" x14ac:dyDescent="0.25">
      <c r="A1427" s="49">
        <v>1426</v>
      </c>
      <c r="B1427" s="50" t="s">
        <v>4427</v>
      </c>
      <c r="C1427" s="51" t="s">
        <v>4428</v>
      </c>
      <c r="D1427" s="50" t="s">
        <v>4429</v>
      </c>
    </row>
    <row r="1428" spans="1:4" ht="15.6" customHeight="1" x14ac:dyDescent="0.25">
      <c r="A1428" s="49">
        <v>1427</v>
      </c>
      <c r="B1428" s="50" t="s">
        <v>4430</v>
      </c>
      <c r="C1428" s="51" t="s">
        <v>4431</v>
      </c>
      <c r="D1428" s="50" t="s">
        <v>4432</v>
      </c>
    </row>
    <row r="1429" spans="1:4" ht="15.6" customHeight="1" x14ac:dyDescent="0.25">
      <c r="A1429" s="49">
        <v>1428</v>
      </c>
      <c r="B1429" s="50" t="s">
        <v>4433</v>
      </c>
      <c r="C1429" s="51" t="s">
        <v>4434</v>
      </c>
      <c r="D1429" s="50" t="s">
        <v>4435</v>
      </c>
    </row>
    <row r="1430" spans="1:4" ht="15.6" customHeight="1" x14ac:dyDescent="0.25">
      <c r="A1430" s="49">
        <v>1429</v>
      </c>
      <c r="B1430" s="50" t="s">
        <v>4436</v>
      </c>
      <c r="C1430" s="51" t="s">
        <v>4437</v>
      </c>
      <c r="D1430" s="50" t="s">
        <v>4438</v>
      </c>
    </row>
    <row r="1431" spans="1:4" ht="15.6" customHeight="1" x14ac:dyDescent="0.25">
      <c r="A1431" s="49">
        <v>1430</v>
      </c>
      <c r="B1431" s="50" t="s">
        <v>4439</v>
      </c>
      <c r="C1431" s="51" t="s">
        <v>4440</v>
      </c>
      <c r="D1431" s="50" t="s">
        <v>4441</v>
      </c>
    </row>
    <row r="1432" spans="1:4" ht="15.6" customHeight="1" x14ac:dyDescent="0.25">
      <c r="A1432" s="49">
        <v>1431</v>
      </c>
      <c r="B1432" s="50" t="s">
        <v>4442</v>
      </c>
      <c r="C1432" s="51" t="s">
        <v>4443</v>
      </c>
      <c r="D1432" s="50" t="s">
        <v>4444</v>
      </c>
    </row>
    <row r="1433" spans="1:4" ht="15.6" customHeight="1" x14ac:dyDescent="0.25">
      <c r="A1433" s="49">
        <v>1432</v>
      </c>
      <c r="B1433" s="50" t="s">
        <v>4445</v>
      </c>
      <c r="C1433" s="51" t="s">
        <v>4446</v>
      </c>
      <c r="D1433" s="50" t="s">
        <v>4447</v>
      </c>
    </row>
    <row r="1434" spans="1:4" ht="15.6" customHeight="1" x14ac:dyDescent="0.25">
      <c r="A1434" s="49">
        <v>1433</v>
      </c>
      <c r="B1434" s="50" t="s">
        <v>4448</v>
      </c>
      <c r="C1434" s="51" t="s">
        <v>4449</v>
      </c>
      <c r="D1434" s="50" t="s">
        <v>4450</v>
      </c>
    </row>
    <row r="1435" spans="1:4" ht="15.6" customHeight="1" x14ac:dyDescent="0.25">
      <c r="A1435" s="49">
        <v>1434</v>
      </c>
      <c r="B1435" s="50" t="s">
        <v>4451</v>
      </c>
      <c r="C1435" s="51" t="s">
        <v>4452</v>
      </c>
      <c r="D1435" s="50" t="s">
        <v>4453</v>
      </c>
    </row>
    <row r="1436" spans="1:4" ht="15.6" customHeight="1" x14ac:dyDescent="0.25">
      <c r="A1436" s="49">
        <v>1435</v>
      </c>
      <c r="B1436" s="50" t="s">
        <v>4454</v>
      </c>
      <c r="C1436" s="51" t="s">
        <v>4455</v>
      </c>
      <c r="D1436" s="50" t="s">
        <v>4456</v>
      </c>
    </row>
    <row r="1437" spans="1:4" ht="15.6" customHeight="1" x14ac:dyDescent="0.25">
      <c r="A1437" s="49">
        <v>1436</v>
      </c>
      <c r="B1437" s="50" t="s">
        <v>4457</v>
      </c>
      <c r="C1437" s="51" t="s">
        <v>4458</v>
      </c>
      <c r="D1437" s="50" t="s">
        <v>4459</v>
      </c>
    </row>
    <row r="1438" spans="1:4" ht="15.6" customHeight="1" x14ac:dyDescent="0.25">
      <c r="A1438" s="49">
        <v>1437</v>
      </c>
      <c r="B1438" s="50" t="s">
        <v>4460</v>
      </c>
      <c r="C1438" s="51" t="s">
        <v>4461</v>
      </c>
      <c r="D1438" s="50" t="s">
        <v>4462</v>
      </c>
    </row>
    <row r="1439" spans="1:4" ht="15.6" customHeight="1" x14ac:dyDescent="0.25">
      <c r="A1439" s="49">
        <v>1438</v>
      </c>
      <c r="B1439" s="50" t="s">
        <v>4463</v>
      </c>
      <c r="C1439" s="51" t="s">
        <v>4464</v>
      </c>
      <c r="D1439" s="50" t="s">
        <v>4465</v>
      </c>
    </row>
    <row r="1440" spans="1:4" ht="15.6" customHeight="1" x14ac:dyDescent="0.25">
      <c r="A1440" s="49">
        <v>1439</v>
      </c>
      <c r="B1440" s="50" t="s">
        <v>4466</v>
      </c>
      <c r="C1440" s="51" t="s">
        <v>4467</v>
      </c>
      <c r="D1440" s="50" t="s">
        <v>4468</v>
      </c>
    </row>
    <row r="1441" spans="1:4" ht="15.6" customHeight="1" x14ac:dyDescent="0.25">
      <c r="A1441" s="49">
        <v>1440</v>
      </c>
      <c r="B1441" s="50" t="s">
        <v>4469</v>
      </c>
      <c r="C1441" s="51" t="s">
        <v>4470</v>
      </c>
      <c r="D1441" s="50" t="s">
        <v>4471</v>
      </c>
    </row>
    <row r="1442" spans="1:4" ht="15.6" customHeight="1" x14ac:dyDescent="0.25">
      <c r="A1442" s="49">
        <v>1441</v>
      </c>
      <c r="B1442" s="50" t="s">
        <v>4472</v>
      </c>
      <c r="C1442" s="51" t="s">
        <v>4473</v>
      </c>
      <c r="D1442" s="50" t="s">
        <v>4474</v>
      </c>
    </row>
    <row r="1443" spans="1:4" ht="15.6" customHeight="1" x14ac:dyDescent="0.25">
      <c r="A1443" s="49">
        <v>1442</v>
      </c>
      <c r="B1443" s="50" t="s">
        <v>4475</v>
      </c>
      <c r="C1443" s="51" t="s">
        <v>4476</v>
      </c>
      <c r="D1443" s="50" t="s">
        <v>4477</v>
      </c>
    </row>
    <row r="1444" spans="1:4" ht="15.6" customHeight="1" x14ac:dyDescent="0.25">
      <c r="A1444" s="49">
        <v>1443</v>
      </c>
      <c r="B1444" s="50" t="s">
        <v>4478</v>
      </c>
      <c r="C1444" s="51" t="s">
        <v>4479</v>
      </c>
      <c r="D1444" s="50" t="s">
        <v>4480</v>
      </c>
    </row>
    <row r="1445" spans="1:4" ht="15.6" customHeight="1" x14ac:dyDescent="0.25">
      <c r="A1445" s="49">
        <v>1444</v>
      </c>
      <c r="B1445" s="50" t="s">
        <v>4481</v>
      </c>
      <c r="C1445" s="51" t="s">
        <v>4482</v>
      </c>
      <c r="D1445" s="50" t="s">
        <v>4483</v>
      </c>
    </row>
    <row r="1446" spans="1:4" ht="15.6" customHeight="1" x14ac:dyDescent="0.25">
      <c r="A1446" s="49">
        <v>1445</v>
      </c>
      <c r="B1446" s="50" t="s">
        <v>4484</v>
      </c>
      <c r="C1446" s="51" t="s">
        <v>4485</v>
      </c>
      <c r="D1446" s="50" t="s">
        <v>4486</v>
      </c>
    </row>
    <row r="1447" spans="1:4" ht="15.6" customHeight="1" x14ac:dyDescent="0.25">
      <c r="A1447" s="49">
        <v>1446</v>
      </c>
      <c r="B1447" s="50" t="s">
        <v>4487</v>
      </c>
      <c r="C1447" s="51" t="s">
        <v>4488</v>
      </c>
      <c r="D1447" s="50" t="s">
        <v>4489</v>
      </c>
    </row>
    <row r="1448" spans="1:4" ht="15.6" customHeight="1" x14ac:dyDescent="0.25">
      <c r="A1448" s="49">
        <v>1447</v>
      </c>
      <c r="B1448" s="50" t="s">
        <v>4490</v>
      </c>
      <c r="C1448" s="51" t="s">
        <v>4491</v>
      </c>
      <c r="D1448" s="50" t="s">
        <v>4492</v>
      </c>
    </row>
    <row r="1449" spans="1:4" ht="15.6" customHeight="1" x14ac:dyDescent="0.25">
      <c r="A1449" s="49">
        <v>1448</v>
      </c>
      <c r="B1449" s="50" t="s">
        <v>4493</v>
      </c>
      <c r="C1449" s="51" t="s">
        <v>4494</v>
      </c>
      <c r="D1449" s="50" t="s">
        <v>4495</v>
      </c>
    </row>
    <row r="1450" spans="1:4" ht="15.6" customHeight="1" x14ac:dyDescent="0.25">
      <c r="A1450" s="49">
        <v>1449</v>
      </c>
      <c r="B1450" s="50" t="s">
        <v>4496</v>
      </c>
      <c r="C1450" s="51" t="s">
        <v>4497</v>
      </c>
      <c r="D1450" s="50" t="s">
        <v>4498</v>
      </c>
    </row>
    <row r="1451" spans="1:4" ht="15.6" customHeight="1" x14ac:dyDescent="0.25">
      <c r="A1451" s="49">
        <v>1450</v>
      </c>
      <c r="B1451" s="50" t="s">
        <v>4499</v>
      </c>
      <c r="C1451" s="51" t="s">
        <v>4500</v>
      </c>
      <c r="D1451" s="50" t="s">
        <v>4501</v>
      </c>
    </row>
    <row r="1452" spans="1:4" ht="15.6" customHeight="1" x14ac:dyDescent="0.25">
      <c r="A1452" s="49">
        <v>1451</v>
      </c>
      <c r="B1452" s="50" t="s">
        <v>4502</v>
      </c>
      <c r="C1452" s="51" t="s">
        <v>4503</v>
      </c>
      <c r="D1452" s="50" t="s">
        <v>4504</v>
      </c>
    </row>
    <row r="1453" spans="1:4" ht="15.6" customHeight="1" x14ac:dyDescent="0.25">
      <c r="A1453" s="49">
        <v>1452</v>
      </c>
      <c r="B1453" s="50" t="s">
        <v>4505</v>
      </c>
      <c r="C1453" s="51" t="s">
        <v>4506</v>
      </c>
      <c r="D1453" s="50" t="s">
        <v>4507</v>
      </c>
    </row>
    <row r="1454" spans="1:4" ht="15.6" customHeight="1" x14ac:dyDescent="0.25">
      <c r="A1454" s="49">
        <v>1453</v>
      </c>
      <c r="B1454" s="50" t="s">
        <v>4508</v>
      </c>
      <c r="C1454" s="51" t="s">
        <v>4509</v>
      </c>
      <c r="D1454" s="50" t="s">
        <v>4510</v>
      </c>
    </row>
    <row r="1455" spans="1:4" ht="15.6" customHeight="1" x14ac:dyDescent="0.25">
      <c r="A1455" s="49">
        <v>1454</v>
      </c>
      <c r="B1455" s="50" t="s">
        <v>4511</v>
      </c>
      <c r="C1455" s="51" t="s">
        <v>4512</v>
      </c>
      <c r="D1455" s="50" t="s">
        <v>4513</v>
      </c>
    </row>
    <row r="1456" spans="1:4" ht="15.6" customHeight="1" x14ac:dyDescent="0.25">
      <c r="A1456" s="49">
        <v>1455</v>
      </c>
      <c r="B1456" s="50" t="s">
        <v>4514</v>
      </c>
      <c r="C1456" s="51" t="s">
        <v>4515</v>
      </c>
      <c r="D1456" s="50" t="s">
        <v>4516</v>
      </c>
    </row>
    <row r="1457" spans="1:4" ht="15.6" customHeight="1" x14ac:dyDescent="0.25">
      <c r="A1457" s="49">
        <v>1456</v>
      </c>
      <c r="B1457" s="50" t="s">
        <v>4517</v>
      </c>
      <c r="C1457" s="51" t="s">
        <v>4518</v>
      </c>
      <c r="D1457" s="50" t="s">
        <v>4519</v>
      </c>
    </row>
    <row r="1458" spans="1:4" ht="15.6" customHeight="1" x14ac:dyDescent="0.25">
      <c r="A1458" s="49">
        <v>1457</v>
      </c>
      <c r="B1458" s="50" t="s">
        <v>4520</v>
      </c>
      <c r="C1458" s="51" t="s">
        <v>4521</v>
      </c>
      <c r="D1458" s="50" t="s">
        <v>4522</v>
      </c>
    </row>
    <row r="1459" spans="1:4" ht="15.6" customHeight="1" x14ac:dyDescent="0.25">
      <c r="A1459" s="49">
        <v>1458</v>
      </c>
      <c r="B1459" s="50" t="s">
        <v>4523</v>
      </c>
      <c r="C1459" s="51" t="s">
        <v>4524</v>
      </c>
      <c r="D1459" s="50" t="s">
        <v>4525</v>
      </c>
    </row>
    <row r="1460" spans="1:4" ht="15.6" customHeight="1" x14ac:dyDescent="0.25">
      <c r="A1460" s="49">
        <v>1459</v>
      </c>
      <c r="B1460" s="50" t="s">
        <v>4526</v>
      </c>
      <c r="C1460" s="51" t="s">
        <v>4527</v>
      </c>
      <c r="D1460" s="50" t="s">
        <v>4528</v>
      </c>
    </row>
    <row r="1461" spans="1:4" ht="15.6" customHeight="1" x14ac:dyDescent="0.25">
      <c r="A1461" s="49">
        <v>1460</v>
      </c>
      <c r="B1461" s="50" t="s">
        <v>4529</v>
      </c>
      <c r="C1461" s="51" t="s">
        <v>4530</v>
      </c>
      <c r="D1461" s="50" t="s">
        <v>4531</v>
      </c>
    </row>
    <row r="1462" spans="1:4" ht="15.6" customHeight="1" x14ac:dyDescent="0.25">
      <c r="A1462" s="49">
        <v>1461</v>
      </c>
      <c r="B1462" s="50" t="s">
        <v>4532</v>
      </c>
      <c r="C1462" s="51" t="s">
        <v>4533</v>
      </c>
      <c r="D1462" s="50" t="s">
        <v>4534</v>
      </c>
    </row>
    <row r="1463" spans="1:4" ht="15.6" customHeight="1" x14ac:dyDescent="0.25">
      <c r="A1463" s="49">
        <v>1462</v>
      </c>
      <c r="B1463" s="50" t="s">
        <v>4535</v>
      </c>
      <c r="C1463" s="51" t="s">
        <v>4536</v>
      </c>
      <c r="D1463" s="50" t="s">
        <v>4537</v>
      </c>
    </row>
    <row r="1464" spans="1:4" ht="15.6" customHeight="1" x14ac:dyDescent="0.25">
      <c r="A1464" s="49">
        <v>1463</v>
      </c>
      <c r="B1464" s="50" t="s">
        <v>4538</v>
      </c>
      <c r="C1464" s="51" t="s">
        <v>4539</v>
      </c>
      <c r="D1464" s="50" t="s">
        <v>4540</v>
      </c>
    </row>
    <row r="1465" spans="1:4" ht="15.6" customHeight="1" x14ac:dyDescent="0.25">
      <c r="A1465" s="49">
        <v>1464</v>
      </c>
      <c r="B1465" s="50" t="s">
        <v>4541</v>
      </c>
      <c r="C1465" s="51" t="s">
        <v>4542</v>
      </c>
      <c r="D1465" s="50" t="s">
        <v>4543</v>
      </c>
    </row>
    <row r="1466" spans="1:4" ht="15.6" customHeight="1" x14ac:dyDescent="0.25">
      <c r="A1466" s="49">
        <v>1465</v>
      </c>
      <c r="B1466" s="50" t="s">
        <v>4544</v>
      </c>
      <c r="C1466" s="51" t="s">
        <v>4545</v>
      </c>
      <c r="D1466" s="50" t="s">
        <v>4546</v>
      </c>
    </row>
    <row r="1467" spans="1:4" ht="15.6" customHeight="1" x14ac:dyDescent="0.25">
      <c r="A1467" s="49">
        <v>1466</v>
      </c>
      <c r="B1467" s="50" t="s">
        <v>4547</v>
      </c>
      <c r="C1467" s="51" t="s">
        <v>4548</v>
      </c>
      <c r="D1467" s="50" t="s">
        <v>4549</v>
      </c>
    </row>
    <row r="1468" spans="1:4" ht="15.6" customHeight="1" x14ac:dyDescent="0.25">
      <c r="A1468" s="49">
        <v>1467</v>
      </c>
      <c r="B1468" s="50" t="s">
        <v>4550</v>
      </c>
      <c r="C1468" s="51" t="s">
        <v>4551</v>
      </c>
      <c r="D1468" s="50" t="s">
        <v>4552</v>
      </c>
    </row>
    <row r="1469" spans="1:4" ht="15.6" customHeight="1" x14ac:dyDescent="0.25">
      <c r="A1469" s="49">
        <v>1468</v>
      </c>
      <c r="B1469" s="50" t="s">
        <v>4553</v>
      </c>
      <c r="C1469" s="51" t="s">
        <v>4554</v>
      </c>
      <c r="D1469" s="50" t="s">
        <v>4555</v>
      </c>
    </row>
    <row r="1470" spans="1:4" ht="15.6" customHeight="1" x14ac:dyDescent="0.25">
      <c r="A1470" s="49">
        <v>1469</v>
      </c>
      <c r="B1470" s="50" t="s">
        <v>4556</v>
      </c>
      <c r="C1470" s="51" t="s">
        <v>4557</v>
      </c>
      <c r="D1470" s="50" t="s">
        <v>4558</v>
      </c>
    </row>
    <row r="1471" spans="1:4" ht="15.6" customHeight="1" x14ac:dyDescent="0.25">
      <c r="A1471" s="49">
        <v>1470</v>
      </c>
      <c r="B1471" s="50" t="s">
        <v>4559</v>
      </c>
      <c r="C1471" s="51" t="s">
        <v>4560</v>
      </c>
      <c r="D1471" s="50" t="s">
        <v>4561</v>
      </c>
    </row>
    <row r="1472" spans="1:4" ht="15.6" customHeight="1" x14ac:dyDescent="0.25">
      <c r="A1472" s="49">
        <v>1471</v>
      </c>
      <c r="B1472" s="50" t="s">
        <v>4562</v>
      </c>
      <c r="C1472" s="51" t="s">
        <v>4563</v>
      </c>
      <c r="D1472" s="50" t="s">
        <v>4564</v>
      </c>
    </row>
    <row r="1473" spans="1:4" ht="15.6" customHeight="1" x14ac:dyDescent="0.25">
      <c r="A1473" s="49">
        <v>1472</v>
      </c>
      <c r="B1473" s="50" t="s">
        <v>4565</v>
      </c>
      <c r="C1473" s="51" t="s">
        <v>4566</v>
      </c>
      <c r="D1473" s="50" t="s">
        <v>4567</v>
      </c>
    </row>
    <row r="1474" spans="1:4" ht="15.6" customHeight="1" x14ac:dyDescent="0.25">
      <c r="A1474" s="49">
        <v>1473</v>
      </c>
      <c r="B1474" s="50" t="s">
        <v>4568</v>
      </c>
      <c r="C1474" s="51" t="s">
        <v>4569</v>
      </c>
      <c r="D1474" s="50" t="s">
        <v>4570</v>
      </c>
    </row>
    <row r="1475" spans="1:4" ht="15.6" customHeight="1" x14ac:dyDescent="0.25">
      <c r="A1475" s="49">
        <v>1474</v>
      </c>
      <c r="B1475" s="50" t="s">
        <v>4571</v>
      </c>
      <c r="C1475" s="51" t="s">
        <v>4572</v>
      </c>
      <c r="D1475" s="50" t="s">
        <v>4573</v>
      </c>
    </row>
    <row r="1476" spans="1:4" ht="15.6" customHeight="1" x14ac:dyDescent="0.25">
      <c r="A1476" s="49">
        <v>1475</v>
      </c>
      <c r="B1476" s="50" t="s">
        <v>4574</v>
      </c>
      <c r="C1476" s="51" t="s">
        <v>4575</v>
      </c>
      <c r="D1476" s="50" t="s">
        <v>4576</v>
      </c>
    </row>
    <row r="1477" spans="1:4" ht="15.6" customHeight="1" x14ac:dyDescent="0.25">
      <c r="A1477" s="49">
        <v>1476</v>
      </c>
      <c r="B1477" s="50" t="s">
        <v>4577</v>
      </c>
      <c r="C1477" s="51" t="s">
        <v>4578</v>
      </c>
      <c r="D1477" s="50" t="s">
        <v>4579</v>
      </c>
    </row>
    <row r="1478" spans="1:4" ht="15.6" customHeight="1" x14ac:dyDescent="0.25">
      <c r="A1478" s="49">
        <v>1477</v>
      </c>
      <c r="B1478" s="50" t="s">
        <v>4580</v>
      </c>
      <c r="C1478" s="51" t="s">
        <v>4581</v>
      </c>
      <c r="D1478" s="50" t="s">
        <v>4582</v>
      </c>
    </row>
    <row r="1479" spans="1:4" ht="15.6" customHeight="1" x14ac:dyDescent="0.25">
      <c r="A1479" s="49">
        <v>1478</v>
      </c>
      <c r="B1479" s="50" t="s">
        <v>4583</v>
      </c>
      <c r="C1479" s="51" t="s">
        <v>4584</v>
      </c>
      <c r="D1479" s="50" t="s">
        <v>4585</v>
      </c>
    </row>
    <row r="1480" spans="1:4" ht="15.6" customHeight="1" x14ac:dyDescent="0.25">
      <c r="A1480" s="49">
        <v>1479</v>
      </c>
      <c r="B1480" s="50" t="s">
        <v>4586</v>
      </c>
      <c r="C1480" s="51" t="s">
        <v>4587</v>
      </c>
      <c r="D1480" s="50" t="s">
        <v>4588</v>
      </c>
    </row>
    <row r="1481" spans="1:4" ht="15.6" customHeight="1" x14ac:dyDescent="0.25">
      <c r="A1481" s="49">
        <v>1480</v>
      </c>
      <c r="B1481" s="50" t="s">
        <v>4589</v>
      </c>
      <c r="C1481" s="51" t="s">
        <v>4590</v>
      </c>
      <c r="D1481" s="50" t="s">
        <v>4591</v>
      </c>
    </row>
    <row r="1482" spans="1:4" ht="15.6" customHeight="1" x14ac:dyDescent="0.25">
      <c r="A1482" s="49">
        <v>1481</v>
      </c>
      <c r="B1482" s="50" t="s">
        <v>4592</v>
      </c>
      <c r="C1482" s="51" t="s">
        <v>4593</v>
      </c>
      <c r="D1482" s="50" t="s">
        <v>4594</v>
      </c>
    </row>
    <row r="1483" spans="1:4" ht="15.6" customHeight="1" x14ac:dyDescent="0.25">
      <c r="A1483" s="49">
        <v>1482</v>
      </c>
      <c r="B1483" s="50" t="s">
        <v>4595</v>
      </c>
      <c r="C1483" s="51" t="s">
        <v>4596</v>
      </c>
      <c r="D1483" s="50" t="s">
        <v>4597</v>
      </c>
    </row>
    <row r="1484" spans="1:4" ht="15.6" customHeight="1" x14ac:dyDescent="0.25">
      <c r="A1484" s="49">
        <v>1483</v>
      </c>
      <c r="B1484" s="50" t="s">
        <v>4598</v>
      </c>
      <c r="C1484" s="51" t="s">
        <v>4599</v>
      </c>
      <c r="D1484" s="50" t="s">
        <v>4600</v>
      </c>
    </row>
    <row r="1485" spans="1:4" ht="15.6" customHeight="1" x14ac:dyDescent="0.25">
      <c r="A1485" s="49">
        <v>1484</v>
      </c>
      <c r="B1485" s="50" t="s">
        <v>4601</v>
      </c>
      <c r="C1485" s="51" t="s">
        <v>4602</v>
      </c>
      <c r="D1485" s="50" t="s">
        <v>4603</v>
      </c>
    </row>
    <row r="1486" spans="1:4" ht="15.6" customHeight="1" x14ac:dyDescent="0.25">
      <c r="A1486" s="49">
        <v>1485</v>
      </c>
      <c r="B1486" s="50" t="s">
        <v>4604</v>
      </c>
      <c r="C1486" s="51" t="s">
        <v>4605</v>
      </c>
      <c r="D1486" s="50" t="s">
        <v>4606</v>
      </c>
    </row>
    <row r="1487" spans="1:4" ht="15.6" customHeight="1" x14ac:dyDescent="0.25">
      <c r="A1487" s="49">
        <v>1486</v>
      </c>
      <c r="B1487" s="50" t="s">
        <v>4607</v>
      </c>
      <c r="C1487" s="51" t="s">
        <v>4608</v>
      </c>
      <c r="D1487" s="50" t="s">
        <v>4609</v>
      </c>
    </row>
    <row r="1488" spans="1:4" ht="15.6" customHeight="1" x14ac:dyDescent="0.25">
      <c r="A1488" s="49">
        <v>1487</v>
      </c>
      <c r="B1488" s="50" t="s">
        <v>4610</v>
      </c>
      <c r="C1488" s="51" t="s">
        <v>4611</v>
      </c>
      <c r="D1488" s="50" t="s">
        <v>4612</v>
      </c>
    </row>
    <row r="1489" spans="1:4" ht="15.6" customHeight="1" x14ac:dyDescent="0.25">
      <c r="A1489" s="49">
        <v>1488</v>
      </c>
      <c r="B1489" s="50" t="s">
        <v>4613</v>
      </c>
      <c r="C1489" s="51" t="s">
        <v>4614</v>
      </c>
      <c r="D1489" s="50" t="s">
        <v>4615</v>
      </c>
    </row>
    <row r="1490" spans="1:4" ht="15.6" customHeight="1" x14ac:dyDescent="0.25">
      <c r="A1490" s="49">
        <v>1489</v>
      </c>
      <c r="B1490" s="50" t="s">
        <v>4616</v>
      </c>
      <c r="C1490" s="51" t="s">
        <v>4617</v>
      </c>
      <c r="D1490" s="50" t="s">
        <v>4618</v>
      </c>
    </row>
    <row r="1491" spans="1:4" ht="15.6" customHeight="1" x14ac:dyDescent="0.25">
      <c r="A1491" s="49">
        <v>1490</v>
      </c>
      <c r="B1491" s="50" t="s">
        <v>4619</v>
      </c>
      <c r="C1491" s="51" t="s">
        <v>4620</v>
      </c>
      <c r="D1491" s="50" t="s">
        <v>4621</v>
      </c>
    </row>
    <row r="1492" spans="1:4" ht="15.6" customHeight="1" x14ac:dyDescent="0.25">
      <c r="A1492" s="49">
        <v>1491</v>
      </c>
      <c r="B1492" s="50" t="s">
        <v>4622</v>
      </c>
      <c r="C1492" s="51" t="s">
        <v>4623</v>
      </c>
      <c r="D1492" s="50" t="s">
        <v>4624</v>
      </c>
    </row>
    <row r="1493" spans="1:4" ht="15.6" customHeight="1" x14ac:dyDescent="0.25">
      <c r="A1493" s="49">
        <v>1492</v>
      </c>
      <c r="B1493" s="50" t="s">
        <v>4625</v>
      </c>
      <c r="C1493" s="51" t="s">
        <v>4626</v>
      </c>
      <c r="D1493" s="50" t="s">
        <v>4627</v>
      </c>
    </row>
    <row r="1494" spans="1:4" ht="15.6" customHeight="1" x14ac:dyDescent="0.25">
      <c r="A1494" s="49">
        <v>1493</v>
      </c>
      <c r="B1494" s="50" t="s">
        <v>4628</v>
      </c>
      <c r="C1494" s="51" t="s">
        <v>4629</v>
      </c>
      <c r="D1494" s="50" t="s">
        <v>4630</v>
      </c>
    </row>
    <row r="1495" spans="1:4" ht="15.6" customHeight="1" x14ac:dyDescent="0.25">
      <c r="A1495" s="49">
        <v>1494</v>
      </c>
      <c r="B1495" s="50" t="s">
        <v>4631</v>
      </c>
      <c r="C1495" s="51" t="s">
        <v>4632</v>
      </c>
      <c r="D1495" s="50" t="s">
        <v>4633</v>
      </c>
    </row>
    <row r="1496" spans="1:4" ht="15.6" customHeight="1" x14ac:dyDescent="0.25">
      <c r="A1496" s="49">
        <v>1495</v>
      </c>
      <c r="B1496" s="50" t="s">
        <v>4634</v>
      </c>
      <c r="C1496" s="51" t="s">
        <v>4635</v>
      </c>
      <c r="D1496" s="50" t="s">
        <v>4636</v>
      </c>
    </row>
    <row r="1497" spans="1:4" ht="15.6" customHeight="1" x14ac:dyDescent="0.25">
      <c r="A1497" s="49">
        <v>1496</v>
      </c>
      <c r="B1497" s="50" t="s">
        <v>4637</v>
      </c>
      <c r="C1497" s="51" t="s">
        <v>4638</v>
      </c>
      <c r="D1497" s="50" t="s">
        <v>4639</v>
      </c>
    </row>
    <row r="1498" spans="1:4" ht="15.6" customHeight="1" x14ac:dyDescent="0.25">
      <c r="A1498" s="49">
        <v>1497</v>
      </c>
      <c r="B1498" s="50" t="s">
        <v>4640</v>
      </c>
      <c r="C1498" s="51" t="s">
        <v>4641</v>
      </c>
      <c r="D1498" s="50" t="s">
        <v>4642</v>
      </c>
    </row>
    <row r="1499" spans="1:4" ht="15.6" customHeight="1" x14ac:dyDescent="0.25">
      <c r="A1499" s="49">
        <v>1498</v>
      </c>
      <c r="B1499" s="50" t="s">
        <v>4643</v>
      </c>
      <c r="C1499" s="51" t="s">
        <v>4644</v>
      </c>
      <c r="D1499" s="50" t="s">
        <v>4645</v>
      </c>
    </row>
    <row r="1500" spans="1:4" ht="15.6" customHeight="1" x14ac:dyDescent="0.25">
      <c r="A1500" s="49">
        <v>1499</v>
      </c>
      <c r="B1500" s="50"/>
      <c r="C1500" s="51"/>
      <c r="D1500" s="50"/>
    </row>
    <row r="1501" spans="1:4" ht="15.6" customHeight="1" x14ac:dyDescent="0.25">
      <c r="A1501" s="49">
        <v>1500</v>
      </c>
      <c r="B1501" s="50"/>
      <c r="C1501" s="51"/>
      <c r="D1501" s="50"/>
    </row>
    <row r="1502" spans="1:4" ht="15.6" customHeight="1" x14ac:dyDescent="0.25">
      <c r="A1502" s="49">
        <v>1501</v>
      </c>
      <c r="B1502" s="50"/>
      <c r="C1502" s="51"/>
      <c r="D1502" s="50"/>
    </row>
    <row r="1503" spans="1:4" ht="15.6" customHeight="1" x14ac:dyDescent="0.25">
      <c r="A1503" s="49">
        <v>1502</v>
      </c>
      <c r="B1503" s="50"/>
      <c r="C1503" s="51"/>
      <c r="D1503" s="50"/>
    </row>
    <row r="1504" spans="1:4" ht="15.6" customHeight="1" x14ac:dyDescent="0.25">
      <c r="A1504" s="49">
        <v>1503</v>
      </c>
      <c r="B1504" s="50"/>
      <c r="C1504" s="51"/>
      <c r="D1504" s="50"/>
    </row>
    <row r="1505" spans="1:4" ht="15.6" customHeight="1" x14ac:dyDescent="0.25">
      <c r="A1505" s="49">
        <v>1504</v>
      </c>
      <c r="B1505" s="50"/>
      <c r="C1505" s="51"/>
      <c r="D1505" s="50"/>
    </row>
    <row r="1506" spans="1:4" ht="15.6" customHeight="1" x14ac:dyDescent="0.25">
      <c r="A1506" s="49">
        <v>1505</v>
      </c>
      <c r="B1506" s="50"/>
      <c r="C1506" s="51"/>
      <c r="D1506" s="50"/>
    </row>
    <row r="1507" spans="1:4" ht="15.6" customHeight="1" x14ac:dyDescent="0.25">
      <c r="A1507" s="49">
        <v>1506</v>
      </c>
      <c r="B1507" s="50"/>
      <c r="C1507" s="51"/>
      <c r="D1507" s="50"/>
    </row>
    <row r="1508" spans="1:4" ht="15.6" customHeight="1" x14ac:dyDescent="0.25">
      <c r="A1508" s="49">
        <v>1507</v>
      </c>
      <c r="B1508" s="50"/>
      <c r="C1508" s="51"/>
      <c r="D1508" s="50"/>
    </row>
    <row r="1509" spans="1:4" ht="15.6" customHeight="1" x14ac:dyDescent="0.25">
      <c r="A1509" s="49">
        <v>1508</v>
      </c>
      <c r="B1509" s="50"/>
      <c r="C1509" s="51"/>
      <c r="D1509" s="50"/>
    </row>
    <row r="1510" spans="1:4" ht="15.6" customHeight="1" x14ac:dyDescent="0.25">
      <c r="A1510" s="49">
        <v>1509</v>
      </c>
      <c r="B1510" s="50"/>
      <c r="C1510" s="51"/>
      <c r="D1510" s="50"/>
    </row>
    <row r="1511" spans="1:4" ht="15.6" customHeight="1" x14ac:dyDescent="0.25">
      <c r="A1511" s="49">
        <v>1510</v>
      </c>
      <c r="B1511" s="50"/>
      <c r="C1511" s="51"/>
      <c r="D1511" s="50"/>
    </row>
    <row r="1512" spans="1:4" ht="15.6" customHeight="1" x14ac:dyDescent="0.25">
      <c r="A1512" s="49">
        <v>1511</v>
      </c>
      <c r="B1512" s="50"/>
      <c r="C1512" s="51"/>
      <c r="D1512" s="50"/>
    </row>
    <row r="1513" spans="1:4" ht="15.6" customHeight="1" x14ac:dyDescent="0.25">
      <c r="A1513" s="49">
        <v>1512</v>
      </c>
      <c r="B1513" s="50"/>
      <c r="C1513" s="51"/>
      <c r="D1513" s="50"/>
    </row>
    <row r="1514" spans="1:4" ht="15.6" customHeight="1" x14ac:dyDescent="0.25">
      <c r="A1514" s="49">
        <v>1513</v>
      </c>
      <c r="B1514" s="50"/>
      <c r="C1514" s="51"/>
      <c r="D1514" s="50"/>
    </row>
    <row r="1515" spans="1:4" ht="15.6" customHeight="1" x14ac:dyDescent="0.25">
      <c r="A1515" s="49">
        <v>1514</v>
      </c>
      <c r="B1515" s="50"/>
      <c r="C1515" s="51"/>
      <c r="D1515" s="50"/>
    </row>
    <row r="1516" spans="1:4" ht="15.6" customHeight="1" x14ac:dyDescent="0.25">
      <c r="A1516" s="49">
        <v>1515</v>
      </c>
      <c r="B1516" s="50"/>
      <c r="C1516" s="51"/>
      <c r="D1516" s="50"/>
    </row>
    <row r="1517" spans="1:4" ht="15.6" customHeight="1" x14ac:dyDescent="0.25">
      <c r="A1517" s="49">
        <v>1516</v>
      </c>
      <c r="B1517" s="50"/>
      <c r="C1517" s="51"/>
      <c r="D1517" s="50"/>
    </row>
    <row r="1518" spans="1:4" ht="15.6" customHeight="1" x14ac:dyDescent="0.25">
      <c r="A1518" s="49">
        <v>1517</v>
      </c>
      <c r="B1518" s="50"/>
      <c r="C1518" s="51"/>
      <c r="D1518" s="50"/>
    </row>
    <row r="1519" spans="1:4" ht="15.6" customHeight="1" x14ac:dyDescent="0.25">
      <c r="A1519" s="49">
        <v>1518</v>
      </c>
      <c r="B1519" s="50"/>
      <c r="C1519" s="51"/>
      <c r="D1519" s="50"/>
    </row>
    <row r="1520" spans="1:4" ht="15.6" customHeight="1" x14ac:dyDescent="0.25">
      <c r="A1520" s="49">
        <v>1519</v>
      </c>
      <c r="B1520" s="50"/>
      <c r="C1520" s="51"/>
      <c r="D1520" s="50"/>
    </row>
    <row r="1521" spans="1:4" ht="15.6" customHeight="1" x14ac:dyDescent="0.25">
      <c r="A1521" s="49">
        <v>1520</v>
      </c>
      <c r="B1521" s="50"/>
      <c r="C1521" s="51"/>
      <c r="D1521" s="50"/>
    </row>
    <row r="1522" spans="1:4" ht="15.6" customHeight="1" x14ac:dyDescent="0.25">
      <c r="A1522" s="49">
        <v>1521</v>
      </c>
      <c r="B1522" s="50"/>
      <c r="C1522" s="51"/>
      <c r="D1522" s="50"/>
    </row>
    <row r="1523" spans="1:4" ht="15.6" customHeight="1" x14ac:dyDescent="0.25">
      <c r="A1523" s="49">
        <v>1522</v>
      </c>
      <c r="B1523" s="50"/>
      <c r="C1523" s="51"/>
      <c r="D1523" s="50"/>
    </row>
    <row r="1524" spans="1:4" ht="15.6" customHeight="1" x14ac:dyDescent="0.25">
      <c r="A1524" s="49">
        <v>1523</v>
      </c>
      <c r="B1524" s="50"/>
      <c r="C1524" s="51"/>
      <c r="D1524" s="50"/>
    </row>
    <row r="1525" spans="1:4" ht="15.6" customHeight="1" x14ac:dyDescent="0.25">
      <c r="A1525" s="49">
        <v>1524</v>
      </c>
      <c r="B1525" s="50"/>
      <c r="C1525" s="51"/>
      <c r="D1525" s="50"/>
    </row>
    <row r="1526" spans="1:4" ht="15.6" customHeight="1" x14ac:dyDescent="0.25">
      <c r="A1526" s="49">
        <v>1525</v>
      </c>
      <c r="B1526" s="50"/>
      <c r="C1526" s="51"/>
      <c r="D1526" s="50"/>
    </row>
    <row r="1527" spans="1:4" ht="15.6" customHeight="1" x14ac:dyDescent="0.25">
      <c r="A1527" s="49">
        <v>1526</v>
      </c>
      <c r="B1527" s="50"/>
      <c r="C1527" s="51"/>
      <c r="D1527" s="50"/>
    </row>
    <row r="1528" spans="1:4" ht="15.6" customHeight="1" x14ac:dyDescent="0.25">
      <c r="A1528" s="49">
        <v>1527</v>
      </c>
      <c r="B1528" s="50"/>
      <c r="C1528" s="51"/>
      <c r="D1528" s="50"/>
    </row>
    <row r="1529" spans="1:4" ht="15.6" customHeight="1" x14ac:dyDescent="0.25">
      <c r="A1529" s="49">
        <v>1528</v>
      </c>
      <c r="B1529" s="50"/>
      <c r="C1529" s="51"/>
      <c r="D1529" s="50"/>
    </row>
    <row r="1530" spans="1:4" ht="15.6" customHeight="1" x14ac:dyDescent="0.25">
      <c r="A1530" s="49">
        <v>1529</v>
      </c>
      <c r="B1530" s="50"/>
      <c r="C1530" s="51"/>
      <c r="D1530" s="50"/>
    </row>
    <row r="1531" spans="1:4" ht="15.6" customHeight="1" x14ac:dyDescent="0.25">
      <c r="A1531" s="49">
        <v>1530</v>
      </c>
      <c r="B1531" s="50"/>
      <c r="C1531" s="51"/>
      <c r="D1531" s="50"/>
    </row>
    <row r="1532" spans="1:4" ht="15.6" customHeight="1" x14ac:dyDescent="0.25">
      <c r="A1532" s="49">
        <v>1531</v>
      </c>
      <c r="B1532" s="50"/>
      <c r="C1532" s="51"/>
      <c r="D1532" s="50"/>
    </row>
    <row r="1533" spans="1:4" ht="15.6" customHeight="1" x14ac:dyDescent="0.25">
      <c r="A1533" s="49">
        <v>1532</v>
      </c>
      <c r="B1533" s="50"/>
      <c r="C1533" s="51"/>
      <c r="D1533" s="50"/>
    </row>
    <row r="1534" spans="1:4" ht="15.6" customHeight="1" x14ac:dyDescent="0.25">
      <c r="A1534" s="49">
        <v>1533</v>
      </c>
      <c r="B1534" s="50"/>
      <c r="C1534" s="51"/>
      <c r="D1534" s="50"/>
    </row>
    <row r="1535" spans="1:4" ht="15.6" customHeight="1" x14ac:dyDescent="0.25">
      <c r="A1535" s="49">
        <v>1534</v>
      </c>
      <c r="B1535" s="50"/>
      <c r="C1535" s="51"/>
      <c r="D1535" s="50"/>
    </row>
    <row r="1536" spans="1:4" ht="15.6" customHeight="1" x14ac:dyDescent="0.25">
      <c r="A1536" s="49">
        <v>1535</v>
      </c>
      <c r="B1536" s="50"/>
      <c r="C1536" s="51"/>
      <c r="D1536" s="50"/>
    </row>
    <row r="1537" spans="1:4" ht="15.6" customHeight="1" x14ac:dyDescent="0.25">
      <c r="A1537" s="49">
        <v>1536</v>
      </c>
      <c r="B1537" s="50"/>
      <c r="C1537" s="51"/>
      <c r="D1537" s="50"/>
    </row>
    <row r="1538" spans="1:4" ht="15.6" customHeight="1" x14ac:dyDescent="0.25">
      <c r="A1538" s="49">
        <v>1537</v>
      </c>
      <c r="B1538" s="50"/>
      <c r="C1538" s="51"/>
      <c r="D1538" s="50"/>
    </row>
    <row r="1539" spans="1:4" ht="15.6" customHeight="1" x14ac:dyDescent="0.25">
      <c r="A1539" s="49">
        <v>1538</v>
      </c>
      <c r="B1539" s="50"/>
      <c r="C1539" s="51"/>
      <c r="D1539" s="50"/>
    </row>
    <row r="1540" spans="1:4" ht="15.6" customHeight="1" x14ac:dyDescent="0.25">
      <c r="A1540" s="49">
        <v>1539</v>
      </c>
      <c r="B1540" s="50"/>
      <c r="C1540" s="51"/>
      <c r="D1540" s="50"/>
    </row>
    <row r="1541" spans="1:4" ht="15.6" customHeight="1" x14ac:dyDescent="0.25">
      <c r="A1541" s="49">
        <v>1540</v>
      </c>
      <c r="B1541" s="50"/>
      <c r="C1541" s="51"/>
      <c r="D1541" s="50"/>
    </row>
    <row r="1542" spans="1:4" ht="15.6" customHeight="1" x14ac:dyDescent="0.25">
      <c r="A1542" s="49">
        <v>1541</v>
      </c>
      <c r="B1542" s="50"/>
      <c r="C1542" s="51"/>
      <c r="D1542" s="50"/>
    </row>
    <row r="1543" spans="1:4" ht="15.6" customHeight="1" x14ac:dyDescent="0.25">
      <c r="A1543" s="49">
        <v>1542</v>
      </c>
      <c r="B1543" s="50"/>
      <c r="C1543" s="51"/>
      <c r="D1543" s="50"/>
    </row>
    <row r="1544" spans="1:4" ht="15.6" customHeight="1" x14ac:dyDescent="0.25">
      <c r="A1544" s="49">
        <v>1543</v>
      </c>
      <c r="B1544" s="50"/>
      <c r="C1544" s="51"/>
      <c r="D1544" s="50"/>
    </row>
    <row r="1545" spans="1:4" ht="15.6" customHeight="1" x14ac:dyDescent="0.25">
      <c r="A1545" s="49">
        <v>1544</v>
      </c>
      <c r="B1545" s="50"/>
      <c r="C1545" s="51"/>
      <c r="D1545" s="50"/>
    </row>
    <row r="1546" spans="1:4" ht="15.6" customHeight="1" x14ac:dyDescent="0.25">
      <c r="A1546" s="49">
        <v>1545</v>
      </c>
      <c r="B1546" s="50"/>
      <c r="C1546" s="51"/>
      <c r="D1546" s="50"/>
    </row>
    <row r="1547" spans="1:4" ht="15.6" customHeight="1" x14ac:dyDescent="0.25">
      <c r="A1547" s="49">
        <v>1546</v>
      </c>
      <c r="B1547" s="50"/>
      <c r="C1547" s="51"/>
      <c r="D1547" s="50"/>
    </row>
    <row r="1548" spans="1:4" ht="15.6" customHeight="1" x14ac:dyDescent="0.25">
      <c r="A1548" s="49">
        <v>1547</v>
      </c>
      <c r="B1548" s="50"/>
      <c r="C1548" s="51"/>
      <c r="D1548" s="50"/>
    </row>
    <row r="1549" spans="1:4" ht="15.6" customHeight="1" x14ac:dyDescent="0.25">
      <c r="A1549" s="49">
        <v>1548</v>
      </c>
      <c r="B1549" s="50"/>
      <c r="C1549" s="51"/>
      <c r="D1549" s="50"/>
    </row>
    <row r="1550" spans="1:4" ht="15.6" customHeight="1" x14ac:dyDescent="0.25">
      <c r="A1550" s="49">
        <v>1549</v>
      </c>
      <c r="B1550" s="50"/>
      <c r="C1550" s="51"/>
      <c r="D1550" s="50"/>
    </row>
    <row r="1551" spans="1:4" ht="15.6" customHeight="1" x14ac:dyDescent="0.25">
      <c r="A1551" s="49">
        <v>1550</v>
      </c>
      <c r="B1551" s="50"/>
      <c r="C1551" s="51"/>
      <c r="D1551" s="50"/>
    </row>
    <row r="1552" spans="1:4" ht="15.6" customHeight="1" x14ac:dyDescent="0.25">
      <c r="A1552" s="49">
        <v>1551</v>
      </c>
      <c r="B1552" s="50"/>
      <c r="C1552" s="51"/>
      <c r="D1552" s="50"/>
    </row>
    <row r="1553" spans="1:4" ht="15.6" customHeight="1" x14ac:dyDescent="0.25">
      <c r="A1553" s="49">
        <v>1552</v>
      </c>
      <c r="B1553" s="50"/>
      <c r="C1553" s="51"/>
      <c r="D1553" s="50"/>
    </row>
    <row r="1554" spans="1:4" ht="15.6" customHeight="1" x14ac:dyDescent="0.25">
      <c r="A1554" s="49">
        <v>1553</v>
      </c>
      <c r="B1554" s="50"/>
      <c r="C1554" s="51"/>
      <c r="D1554" s="50"/>
    </row>
    <row r="1555" spans="1:4" ht="15.6" customHeight="1" x14ac:dyDescent="0.25">
      <c r="A1555" s="49">
        <v>1554</v>
      </c>
      <c r="B1555" s="50"/>
      <c r="C1555" s="51"/>
      <c r="D1555" s="50"/>
    </row>
    <row r="1556" spans="1:4" ht="15.6" customHeight="1" x14ac:dyDescent="0.25">
      <c r="A1556" s="49">
        <v>1555</v>
      </c>
      <c r="B1556" s="50"/>
      <c r="C1556" s="51"/>
      <c r="D1556" s="50"/>
    </row>
    <row r="1557" spans="1:4" ht="15.6" customHeight="1" x14ac:dyDescent="0.25">
      <c r="A1557" s="49">
        <v>1556</v>
      </c>
      <c r="B1557" s="50"/>
      <c r="C1557" s="51"/>
      <c r="D1557" s="50"/>
    </row>
    <row r="1558" spans="1:4" ht="15.6" customHeight="1" x14ac:dyDescent="0.25">
      <c r="A1558" s="49">
        <v>1557</v>
      </c>
      <c r="B1558" s="50"/>
      <c r="C1558" s="51"/>
      <c r="D1558" s="50"/>
    </row>
    <row r="1559" spans="1:4" ht="15.6" customHeight="1" x14ac:dyDescent="0.25">
      <c r="A1559" s="49">
        <v>1558</v>
      </c>
      <c r="B1559" s="50"/>
      <c r="C1559" s="51"/>
      <c r="D1559" s="50"/>
    </row>
    <row r="1560" spans="1:4" ht="15.6" customHeight="1" x14ac:dyDescent="0.25">
      <c r="A1560" s="49">
        <v>1559</v>
      </c>
      <c r="B1560" s="50"/>
      <c r="C1560" s="51"/>
      <c r="D1560" s="50"/>
    </row>
    <row r="1561" spans="1:4" ht="15.6" customHeight="1" x14ac:dyDescent="0.25">
      <c r="A1561" s="49">
        <v>1560</v>
      </c>
      <c r="B1561" s="50"/>
      <c r="C1561" s="51"/>
      <c r="D1561" s="50"/>
    </row>
    <row r="1562" spans="1:4" ht="15.6" customHeight="1" x14ac:dyDescent="0.25">
      <c r="A1562" s="49">
        <v>1561</v>
      </c>
      <c r="B1562" s="50"/>
      <c r="C1562" s="51"/>
      <c r="D1562" s="50"/>
    </row>
    <row r="1563" spans="1:4" ht="15.6" customHeight="1" x14ac:dyDescent="0.25">
      <c r="A1563" s="49">
        <v>1562</v>
      </c>
      <c r="B1563" s="50"/>
      <c r="C1563" s="51"/>
      <c r="D1563" s="50"/>
    </row>
    <row r="1564" spans="1:4" ht="15.6" customHeight="1" x14ac:dyDescent="0.25">
      <c r="A1564" s="49">
        <v>1563</v>
      </c>
      <c r="B1564" s="50"/>
      <c r="C1564" s="51"/>
      <c r="D1564" s="50"/>
    </row>
    <row r="1565" spans="1:4" ht="15.6" customHeight="1" x14ac:dyDescent="0.25">
      <c r="A1565" s="49">
        <v>1564</v>
      </c>
      <c r="B1565" s="50"/>
      <c r="C1565" s="51"/>
      <c r="D1565" s="50"/>
    </row>
    <row r="1566" spans="1:4" ht="15.6" customHeight="1" x14ac:dyDescent="0.25">
      <c r="A1566" s="49">
        <v>1565</v>
      </c>
      <c r="B1566" s="50"/>
      <c r="C1566" s="51"/>
      <c r="D1566" s="50"/>
    </row>
    <row r="1567" spans="1:4" ht="15.6" customHeight="1" x14ac:dyDescent="0.25">
      <c r="A1567" s="49">
        <v>1566</v>
      </c>
      <c r="B1567" s="50"/>
      <c r="C1567" s="51"/>
      <c r="D1567" s="50"/>
    </row>
    <row r="1568" spans="1:4" ht="15.6" customHeight="1" x14ac:dyDescent="0.25">
      <c r="A1568" s="49">
        <v>1567</v>
      </c>
      <c r="B1568" s="50"/>
      <c r="C1568" s="51"/>
      <c r="D1568" s="50"/>
    </row>
    <row r="1569" spans="1:4" ht="15.6" customHeight="1" x14ac:dyDescent="0.25">
      <c r="A1569" s="49">
        <v>1568</v>
      </c>
      <c r="B1569" s="50"/>
      <c r="C1569" s="51"/>
      <c r="D1569" s="50"/>
    </row>
    <row r="1570" spans="1:4" ht="15.6" customHeight="1" x14ac:dyDescent="0.25">
      <c r="A1570" s="49">
        <v>1569</v>
      </c>
      <c r="B1570" s="50"/>
      <c r="C1570" s="51"/>
      <c r="D1570" s="50"/>
    </row>
    <row r="1571" spans="1:4" ht="15.6" customHeight="1" x14ac:dyDescent="0.25">
      <c r="A1571" s="49">
        <v>1570</v>
      </c>
      <c r="B1571" s="50"/>
      <c r="C1571" s="51"/>
      <c r="D1571" s="50"/>
    </row>
    <row r="1572" spans="1:4" ht="15.6" customHeight="1" x14ac:dyDescent="0.25">
      <c r="A1572" s="49">
        <v>1571</v>
      </c>
      <c r="B1572" s="50"/>
      <c r="C1572" s="51"/>
      <c r="D1572" s="50"/>
    </row>
    <row r="1573" spans="1:4" ht="15.6" customHeight="1" x14ac:dyDescent="0.25">
      <c r="A1573" s="49">
        <v>1572</v>
      </c>
      <c r="B1573" s="50"/>
      <c r="C1573" s="51"/>
      <c r="D1573" s="50"/>
    </row>
    <row r="1574" spans="1:4" ht="15.6" customHeight="1" x14ac:dyDescent="0.25">
      <c r="A1574" s="49">
        <v>1573</v>
      </c>
      <c r="B1574" s="50"/>
      <c r="C1574" s="51"/>
      <c r="D1574" s="50"/>
    </row>
    <row r="1575" spans="1:4" ht="15.6" customHeight="1" x14ac:dyDescent="0.25">
      <c r="A1575" s="49">
        <v>1574</v>
      </c>
      <c r="B1575" s="50"/>
      <c r="C1575" s="51"/>
      <c r="D1575" s="50"/>
    </row>
    <row r="1576" spans="1:4" ht="15.6" customHeight="1" x14ac:dyDescent="0.25">
      <c r="A1576" s="49">
        <v>1575</v>
      </c>
      <c r="B1576" s="50"/>
      <c r="C1576" s="51"/>
      <c r="D1576" s="50"/>
    </row>
    <row r="1577" spans="1:4" ht="15.6" customHeight="1" x14ac:dyDescent="0.25">
      <c r="A1577" s="49">
        <v>1576</v>
      </c>
      <c r="B1577" s="50"/>
      <c r="C1577" s="51"/>
      <c r="D1577" s="50"/>
    </row>
    <row r="1578" spans="1:4" ht="15.6" customHeight="1" x14ac:dyDescent="0.25">
      <c r="A1578" s="49">
        <v>1577</v>
      </c>
      <c r="B1578" s="50"/>
      <c r="C1578" s="51"/>
      <c r="D1578" s="50"/>
    </row>
    <row r="1579" spans="1:4" ht="15.6" customHeight="1" x14ac:dyDescent="0.25">
      <c r="A1579" s="49">
        <v>1578</v>
      </c>
      <c r="B1579" s="50"/>
      <c r="C1579" s="51"/>
      <c r="D1579" s="50"/>
    </row>
    <row r="1580" spans="1:4" ht="15.6" customHeight="1" x14ac:dyDescent="0.25">
      <c r="A1580" s="49">
        <v>1579</v>
      </c>
      <c r="B1580" s="50"/>
      <c r="C1580" s="51"/>
      <c r="D1580" s="50"/>
    </row>
    <row r="1581" spans="1:4" ht="15.6" customHeight="1" x14ac:dyDescent="0.25">
      <c r="A1581" s="49">
        <v>1580</v>
      </c>
      <c r="B1581" s="50"/>
      <c r="C1581" s="51"/>
      <c r="D1581" s="50"/>
    </row>
    <row r="1582" spans="1:4" ht="15.6" customHeight="1" x14ac:dyDescent="0.25">
      <c r="A1582" s="49">
        <v>1581</v>
      </c>
      <c r="B1582" s="50"/>
      <c r="C1582" s="51"/>
      <c r="D1582" s="50"/>
    </row>
    <row r="1583" spans="1:4" ht="15.6" customHeight="1" x14ac:dyDescent="0.25">
      <c r="A1583" s="49">
        <v>1582</v>
      </c>
      <c r="B1583" s="50"/>
      <c r="C1583" s="51"/>
      <c r="D1583" s="50"/>
    </row>
    <row r="1584" spans="1:4" ht="15.6" customHeight="1" x14ac:dyDescent="0.25">
      <c r="A1584" s="49">
        <v>1583</v>
      </c>
      <c r="B1584" s="50"/>
      <c r="C1584" s="51"/>
      <c r="D1584" s="50"/>
    </row>
    <row r="1585" spans="1:4" ht="15.6" customHeight="1" x14ac:dyDescent="0.25">
      <c r="A1585" s="49">
        <v>1584</v>
      </c>
      <c r="B1585" s="50"/>
      <c r="C1585" s="51"/>
      <c r="D1585" s="50"/>
    </row>
    <row r="1586" spans="1:4" ht="15.6" customHeight="1" x14ac:dyDescent="0.25">
      <c r="A1586" s="49">
        <v>1585</v>
      </c>
      <c r="B1586" s="50"/>
      <c r="C1586" s="51"/>
      <c r="D1586" s="50"/>
    </row>
    <row r="1587" spans="1:4" ht="15.6" customHeight="1" x14ac:dyDescent="0.25">
      <c r="A1587" s="49">
        <v>1586</v>
      </c>
      <c r="B1587" s="50"/>
      <c r="C1587" s="51"/>
      <c r="D1587" s="50"/>
    </row>
    <row r="1588" spans="1:4" ht="15.6" customHeight="1" x14ac:dyDescent="0.25">
      <c r="A1588" s="49">
        <v>1587</v>
      </c>
      <c r="B1588" s="50"/>
      <c r="C1588" s="51"/>
      <c r="D1588" s="50"/>
    </row>
    <row r="1589" spans="1:4" ht="15.6" customHeight="1" x14ac:dyDescent="0.25">
      <c r="A1589" s="49">
        <v>1588</v>
      </c>
      <c r="B1589" s="50"/>
      <c r="C1589" s="51"/>
      <c r="D1589" s="50"/>
    </row>
    <row r="1590" spans="1:4" ht="15.6" customHeight="1" x14ac:dyDescent="0.25">
      <c r="A1590" s="49">
        <v>1589</v>
      </c>
      <c r="B1590" s="50"/>
      <c r="C1590" s="51"/>
      <c r="D1590" s="50"/>
    </row>
    <row r="1591" spans="1:4" ht="15.6" customHeight="1" x14ac:dyDescent="0.25">
      <c r="A1591" s="49">
        <v>1590</v>
      </c>
      <c r="B1591" s="50"/>
      <c r="C1591" s="51"/>
      <c r="D1591" s="50"/>
    </row>
    <row r="1592" spans="1:4" ht="15.6" customHeight="1" x14ac:dyDescent="0.25">
      <c r="A1592" s="49">
        <v>1591</v>
      </c>
      <c r="B1592" s="50"/>
      <c r="C1592" s="51"/>
      <c r="D1592" s="50"/>
    </row>
    <row r="1593" spans="1:4" ht="15.6" customHeight="1" x14ac:dyDescent="0.25">
      <c r="A1593" s="49">
        <v>1592</v>
      </c>
      <c r="B1593" s="50"/>
      <c r="C1593" s="51"/>
      <c r="D1593" s="50"/>
    </row>
    <row r="1594" spans="1:4" ht="15.6" customHeight="1" x14ac:dyDescent="0.25">
      <c r="A1594" s="49">
        <v>1593</v>
      </c>
      <c r="B1594" s="50"/>
      <c r="C1594" s="51"/>
      <c r="D1594" s="50"/>
    </row>
    <row r="1595" spans="1:4" ht="15.6" customHeight="1" x14ac:dyDescent="0.25">
      <c r="A1595" s="49">
        <v>1594</v>
      </c>
      <c r="B1595" s="50"/>
      <c r="C1595" s="51"/>
      <c r="D1595" s="50"/>
    </row>
    <row r="1596" spans="1:4" ht="15.6" customHeight="1" x14ac:dyDescent="0.25">
      <c r="A1596" s="49">
        <v>1595</v>
      </c>
      <c r="B1596" s="50"/>
      <c r="C1596" s="51"/>
      <c r="D1596" s="50"/>
    </row>
    <row r="1597" spans="1:4" ht="15.6" customHeight="1" x14ac:dyDescent="0.25">
      <c r="A1597" s="49">
        <v>1596</v>
      </c>
      <c r="B1597" s="50"/>
      <c r="C1597" s="51"/>
      <c r="D1597" s="50"/>
    </row>
    <row r="1598" spans="1:4" ht="15.6" customHeight="1" x14ac:dyDescent="0.25">
      <c r="A1598" s="49">
        <v>1597</v>
      </c>
      <c r="B1598" s="50"/>
      <c r="C1598" s="51"/>
      <c r="D1598" s="50"/>
    </row>
    <row r="1599" spans="1:4" ht="15.6" customHeight="1" x14ac:dyDescent="0.25">
      <c r="A1599" s="49">
        <v>1598</v>
      </c>
      <c r="B1599" s="50"/>
      <c r="C1599" s="51"/>
      <c r="D1599" s="50"/>
    </row>
    <row r="1600" spans="1:4" ht="15.6" customHeight="1" x14ac:dyDescent="0.25">
      <c r="A1600" s="49">
        <v>1599</v>
      </c>
      <c r="B1600" s="50"/>
      <c r="C1600" s="51"/>
      <c r="D1600" s="50"/>
    </row>
    <row r="1601" spans="1:4" ht="15.6" customHeight="1" x14ac:dyDescent="0.25">
      <c r="A1601" s="49">
        <v>1600</v>
      </c>
      <c r="B1601" s="50"/>
      <c r="C1601" s="51"/>
      <c r="D1601" s="50"/>
    </row>
    <row r="1602" spans="1:4" ht="15.6" customHeight="1" x14ac:dyDescent="0.25">
      <c r="A1602" s="49">
        <v>1601</v>
      </c>
      <c r="B1602" s="50"/>
      <c r="C1602" s="51"/>
      <c r="D1602" s="50"/>
    </row>
    <row r="1603" spans="1:4" ht="15.6" customHeight="1" x14ac:dyDescent="0.25">
      <c r="A1603" s="49">
        <v>1602</v>
      </c>
      <c r="B1603" s="50"/>
      <c r="C1603" s="51"/>
      <c r="D1603" s="50"/>
    </row>
    <row r="1604" spans="1:4" ht="15.6" customHeight="1" x14ac:dyDescent="0.25">
      <c r="A1604" s="49">
        <v>1603</v>
      </c>
      <c r="B1604" s="50"/>
      <c r="C1604" s="51"/>
      <c r="D1604" s="50"/>
    </row>
    <row r="1605" spans="1:4" ht="15.6" customHeight="1" x14ac:dyDescent="0.25">
      <c r="A1605" s="49">
        <v>1604</v>
      </c>
      <c r="B1605" s="50"/>
      <c r="C1605" s="51"/>
      <c r="D1605" s="50"/>
    </row>
    <row r="1606" spans="1:4" ht="15.6" customHeight="1" x14ac:dyDescent="0.25">
      <c r="A1606" s="49">
        <v>1605</v>
      </c>
      <c r="B1606" s="50"/>
      <c r="C1606" s="51"/>
      <c r="D1606" s="50"/>
    </row>
    <row r="1607" spans="1:4" ht="15.6" customHeight="1" x14ac:dyDescent="0.25">
      <c r="A1607" s="49">
        <v>1606</v>
      </c>
      <c r="B1607" s="50"/>
      <c r="C1607" s="51"/>
      <c r="D1607" s="50"/>
    </row>
    <row r="1608" spans="1:4" ht="15.6" customHeight="1" x14ac:dyDescent="0.25">
      <c r="A1608" s="49">
        <v>1607</v>
      </c>
      <c r="B1608" s="50"/>
      <c r="C1608" s="51"/>
      <c r="D1608" s="50"/>
    </row>
    <row r="1609" spans="1:4" ht="15.6" customHeight="1" x14ac:dyDescent="0.25">
      <c r="A1609" s="49">
        <v>1608</v>
      </c>
      <c r="B1609" s="50"/>
      <c r="C1609" s="51"/>
      <c r="D1609" s="50"/>
    </row>
    <row r="1610" spans="1:4" ht="15.6" customHeight="1" x14ac:dyDescent="0.25">
      <c r="A1610" s="49">
        <v>1609</v>
      </c>
      <c r="B1610" s="50"/>
      <c r="C1610" s="51"/>
      <c r="D1610" s="50"/>
    </row>
    <row r="1611" spans="1:4" ht="15.6" customHeight="1" x14ac:dyDescent="0.25">
      <c r="A1611" s="49">
        <v>1610</v>
      </c>
      <c r="B1611" s="50"/>
      <c r="C1611" s="51"/>
      <c r="D1611" s="50"/>
    </row>
    <row r="1612" spans="1:4" ht="15.6" customHeight="1" x14ac:dyDescent="0.25">
      <c r="A1612" s="49">
        <v>1611</v>
      </c>
      <c r="B1612" s="50"/>
      <c r="C1612" s="51"/>
      <c r="D1612" s="50"/>
    </row>
    <row r="1613" spans="1:4" ht="15.6" customHeight="1" x14ac:dyDescent="0.25">
      <c r="A1613" s="49">
        <v>1612</v>
      </c>
      <c r="B1613" s="50"/>
      <c r="C1613" s="51"/>
      <c r="D1613" s="50"/>
    </row>
    <row r="1614" spans="1:4" ht="15.6" customHeight="1" x14ac:dyDescent="0.25">
      <c r="A1614" s="49">
        <v>1613</v>
      </c>
      <c r="B1614" s="50"/>
      <c r="C1614" s="51"/>
      <c r="D1614" s="50"/>
    </row>
    <row r="1615" spans="1:4" ht="15.6" customHeight="1" x14ac:dyDescent="0.25">
      <c r="A1615" s="49">
        <v>1614</v>
      </c>
      <c r="B1615" s="50"/>
      <c r="C1615" s="51"/>
      <c r="D1615" s="50"/>
    </row>
    <row r="1616" spans="1:4" ht="15.6" customHeight="1" x14ac:dyDescent="0.25">
      <c r="A1616" s="49">
        <v>1615</v>
      </c>
      <c r="B1616" s="50"/>
      <c r="C1616" s="51"/>
      <c r="D1616" s="50"/>
    </row>
    <row r="1617" spans="1:4" ht="15.6" customHeight="1" x14ac:dyDescent="0.25">
      <c r="A1617" s="49">
        <v>1616</v>
      </c>
      <c r="B1617" s="50"/>
      <c r="C1617" s="51"/>
      <c r="D1617" s="50"/>
    </row>
    <row r="1618" spans="1:4" ht="15.6" customHeight="1" x14ac:dyDescent="0.25">
      <c r="A1618" s="49">
        <v>1617</v>
      </c>
      <c r="B1618" s="50"/>
      <c r="C1618" s="51"/>
      <c r="D1618" s="50"/>
    </row>
    <row r="1619" spans="1:4" ht="15.6" customHeight="1" x14ac:dyDescent="0.25">
      <c r="A1619" s="49">
        <v>1618</v>
      </c>
      <c r="B1619" s="50"/>
      <c r="C1619" s="51"/>
      <c r="D1619" s="50"/>
    </row>
    <row r="1620" spans="1:4" ht="15.6" customHeight="1" x14ac:dyDescent="0.25">
      <c r="A1620" s="49">
        <v>1619</v>
      </c>
      <c r="B1620" s="50"/>
      <c r="C1620" s="51"/>
      <c r="D1620" s="50"/>
    </row>
    <row r="1621" spans="1:4" ht="15.6" customHeight="1" x14ac:dyDescent="0.25">
      <c r="A1621" s="49">
        <v>1620</v>
      </c>
      <c r="B1621" s="50"/>
      <c r="C1621" s="51"/>
      <c r="D1621" s="50"/>
    </row>
    <row r="1622" spans="1:4" ht="15.6" customHeight="1" x14ac:dyDescent="0.25">
      <c r="A1622" s="49">
        <v>1621</v>
      </c>
      <c r="B1622" s="50"/>
      <c r="C1622" s="51"/>
      <c r="D1622" s="50"/>
    </row>
    <row r="1623" spans="1:4" ht="15.6" customHeight="1" x14ac:dyDescent="0.25">
      <c r="A1623" s="49">
        <v>1622</v>
      </c>
      <c r="B1623" s="50"/>
      <c r="C1623" s="51"/>
      <c r="D1623" s="50"/>
    </row>
    <row r="1624" spans="1:4" ht="15.6" customHeight="1" x14ac:dyDescent="0.25">
      <c r="A1624" s="49">
        <v>1623</v>
      </c>
      <c r="B1624" s="50"/>
      <c r="C1624" s="51"/>
      <c r="D1624" s="50"/>
    </row>
    <row r="1625" spans="1:4" ht="15.6" customHeight="1" x14ac:dyDescent="0.25">
      <c r="A1625" s="49">
        <v>1624</v>
      </c>
      <c r="B1625" s="50"/>
      <c r="C1625" s="51"/>
      <c r="D1625" s="50"/>
    </row>
    <row r="1626" spans="1:4" ht="15.6" customHeight="1" x14ac:dyDescent="0.25">
      <c r="A1626" s="49">
        <v>1625</v>
      </c>
      <c r="B1626" s="50"/>
      <c r="C1626" s="51"/>
      <c r="D1626" s="50"/>
    </row>
    <row r="1627" spans="1:4" ht="15.6" customHeight="1" x14ac:dyDescent="0.25">
      <c r="A1627" s="49">
        <v>1626</v>
      </c>
      <c r="B1627" s="50"/>
      <c r="C1627" s="51"/>
      <c r="D1627" s="50"/>
    </row>
    <row r="1628" spans="1:4" ht="15.6" customHeight="1" x14ac:dyDescent="0.25">
      <c r="A1628" s="49">
        <v>1627</v>
      </c>
      <c r="B1628" s="50"/>
      <c r="C1628" s="51"/>
      <c r="D1628" s="50"/>
    </row>
    <row r="1629" spans="1:4" ht="15.6" customHeight="1" x14ac:dyDescent="0.25">
      <c r="A1629" s="49">
        <v>1628</v>
      </c>
      <c r="B1629" s="50"/>
      <c r="C1629" s="51"/>
      <c r="D1629" s="50"/>
    </row>
    <row r="1630" spans="1:4" ht="15.6" customHeight="1" x14ac:dyDescent="0.25">
      <c r="A1630" s="49">
        <v>1629</v>
      </c>
      <c r="B1630" s="50"/>
      <c r="C1630" s="51"/>
      <c r="D1630" s="50"/>
    </row>
    <row r="1631" spans="1:4" ht="15.6" customHeight="1" x14ac:dyDescent="0.25">
      <c r="A1631" s="49">
        <v>1630</v>
      </c>
      <c r="B1631" s="50"/>
      <c r="C1631" s="51"/>
      <c r="D1631" s="50"/>
    </row>
    <row r="1632" spans="1:4" ht="15.6" customHeight="1" x14ac:dyDescent="0.25">
      <c r="A1632" s="49">
        <v>1631</v>
      </c>
      <c r="B1632" s="50"/>
      <c r="C1632" s="51"/>
      <c r="D1632" s="50"/>
    </row>
    <row r="1633" spans="1:4" ht="15.6" customHeight="1" x14ac:dyDescent="0.25">
      <c r="A1633" s="49">
        <v>1632</v>
      </c>
      <c r="B1633" s="50"/>
      <c r="C1633" s="51"/>
      <c r="D1633" s="50"/>
    </row>
    <row r="1634" spans="1:4" ht="15.6" customHeight="1" x14ac:dyDescent="0.25">
      <c r="A1634" s="49">
        <v>1633</v>
      </c>
      <c r="B1634" s="50"/>
      <c r="C1634" s="51"/>
      <c r="D1634" s="50"/>
    </row>
    <row r="1635" spans="1:4" ht="15.6" customHeight="1" x14ac:dyDescent="0.25">
      <c r="A1635" s="49">
        <v>1634</v>
      </c>
      <c r="B1635" s="50"/>
      <c r="C1635" s="51"/>
      <c r="D1635" s="50"/>
    </row>
    <row r="1636" spans="1:4" ht="15.6" customHeight="1" x14ac:dyDescent="0.25">
      <c r="A1636" s="49">
        <v>1635</v>
      </c>
      <c r="B1636" s="50"/>
      <c r="C1636" s="51"/>
      <c r="D1636" s="50"/>
    </row>
    <row r="1637" spans="1:4" ht="15.6" customHeight="1" x14ac:dyDescent="0.25">
      <c r="A1637" s="49">
        <v>1636</v>
      </c>
      <c r="B1637" s="50"/>
      <c r="C1637" s="51"/>
      <c r="D1637" s="50"/>
    </row>
    <row r="1638" spans="1:4" ht="15.6" customHeight="1" x14ac:dyDescent="0.25">
      <c r="A1638" s="49">
        <v>1637</v>
      </c>
      <c r="B1638" s="50"/>
      <c r="C1638" s="51"/>
      <c r="D1638" s="50"/>
    </row>
    <row r="1639" spans="1:4" ht="15.6" customHeight="1" x14ac:dyDescent="0.25">
      <c r="A1639" s="49">
        <v>1638</v>
      </c>
      <c r="B1639" s="50"/>
      <c r="C1639" s="51"/>
      <c r="D1639" s="50"/>
    </row>
    <row r="1640" spans="1:4" ht="15.6" customHeight="1" x14ac:dyDescent="0.25">
      <c r="A1640" s="49">
        <v>1639</v>
      </c>
      <c r="B1640" s="50"/>
      <c r="C1640" s="51"/>
      <c r="D1640" s="50"/>
    </row>
    <row r="1641" spans="1:4" ht="15.6" customHeight="1" x14ac:dyDescent="0.25">
      <c r="A1641" s="49">
        <v>1640</v>
      </c>
      <c r="B1641" s="50"/>
      <c r="C1641" s="51"/>
      <c r="D1641" s="50"/>
    </row>
    <row r="1642" spans="1:4" ht="15.6" customHeight="1" x14ac:dyDescent="0.25">
      <c r="A1642" s="49">
        <v>1641</v>
      </c>
      <c r="B1642" s="50"/>
      <c r="C1642" s="51"/>
      <c r="D1642" s="50"/>
    </row>
    <row r="1643" spans="1:4" ht="15.6" customHeight="1" x14ac:dyDescent="0.25">
      <c r="A1643" s="49">
        <v>1642</v>
      </c>
      <c r="B1643" s="50"/>
      <c r="C1643" s="51"/>
      <c r="D1643" s="50"/>
    </row>
    <row r="1644" spans="1:4" ht="15.6" customHeight="1" x14ac:dyDescent="0.25">
      <c r="A1644" s="49">
        <v>1643</v>
      </c>
      <c r="B1644" s="50"/>
      <c r="C1644" s="51"/>
      <c r="D1644" s="50"/>
    </row>
    <row r="1645" spans="1:4" ht="15.6" customHeight="1" x14ac:dyDescent="0.25">
      <c r="A1645" s="49">
        <v>1644</v>
      </c>
      <c r="B1645" s="50"/>
      <c r="C1645" s="51"/>
      <c r="D1645" s="50"/>
    </row>
    <row r="1646" spans="1:4" ht="15.6" customHeight="1" x14ac:dyDescent="0.25">
      <c r="A1646" s="49">
        <v>1645</v>
      </c>
      <c r="B1646" s="50"/>
      <c r="C1646" s="51"/>
      <c r="D1646" s="50"/>
    </row>
    <row r="1647" spans="1:4" ht="15.6" customHeight="1" x14ac:dyDescent="0.25">
      <c r="A1647" s="49">
        <v>1646</v>
      </c>
      <c r="B1647" s="50"/>
      <c r="C1647" s="51"/>
      <c r="D1647" s="50"/>
    </row>
    <row r="1648" spans="1:4" ht="15.6" customHeight="1" x14ac:dyDescent="0.25">
      <c r="A1648" s="49">
        <v>1647</v>
      </c>
      <c r="B1648" s="50"/>
      <c r="C1648" s="51"/>
      <c r="D1648" s="50"/>
    </row>
    <row r="1649" spans="1:4" ht="15.6" customHeight="1" x14ac:dyDescent="0.25">
      <c r="A1649" s="49">
        <v>1648</v>
      </c>
      <c r="B1649" s="50"/>
      <c r="C1649" s="51"/>
      <c r="D1649" s="50"/>
    </row>
    <row r="1650" spans="1:4" ht="15.6" customHeight="1" x14ac:dyDescent="0.25">
      <c r="A1650" s="49">
        <v>1649</v>
      </c>
      <c r="B1650" s="50"/>
      <c r="C1650" s="51"/>
      <c r="D1650" s="50"/>
    </row>
    <row r="1651" spans="1:4" ht="15.6" customHeight="1" x14ac:dyDescent="0.25">
      <c r="A1651" s="49">
        <v>1650</v>
      </c>
      <c r="B1651" s="50"/>
      <c r="C1651" s="51"/>
      <c r="D1651" s="50"/>
    </row>
    <row r="1652" spans="1:4" ht="15.6" customHeight="1" x14ac:dyDescent="0.25">
      <c r="A1652" s="49">
        <v>1651</v>
      </c>
      <c r="B1652" s="50"/>
      <c r="C1652" s="51"/>
      <c r="D1652" s="50"/>
    </row>
    <row r="1653" spans="1:4" ht="15.6" customHeight="1" x14ac:dyDescent="0.25">
      <c r="A1653" s="49">
        <v>1652</v>
      </c>
      <c r="B1653" s="50"/>
      <c r="C1653" s="51"/>
      <c r="D1653" s="50"/>
    </row>
    <row r="1654" spans="1:4" ht="15.6" customHeight="1" x14ac:dyDescent="0.25">
      <c r="A1654" s="49">
        <v>1653</v>
      </c>
      <c r="B1654" s="50"/>
      <c r="C1654" s="51"/>
      <c r="D1654" s="50"/>
    </row>
    <row r="1655" spans="1:4" ht="15.6" customHeight="1" x14ac:dyDescent="0.25">
      <c r="A1655" s="49">
        <v>1654</v>
      </c>
      <c r="B1655" s="50"/>
      <c r="C1655" s="51"/>
      <c r="D1655" s="50"/>
    </row>
    <row r="1656" spans="1:4" ht="15.6" customHeight="1" x14ac:dyDescent="0.25">
      <c r="A1656" s="49">
        <v>1655</v>
      </c>
      <c r="B1656" s="50"/>
      <c r="C1656" s="51"/>
      <c r="D1656" s="50"/>
    </row>
    <row r="1657" spans="1:4" ht="15.6" customHeight="1" x14ac:dyDescent="0.25">
      <c r="A1657" s="49">
        <v>1656</v>
      </c>
      <c r="B1657" s="50"/>
      <c r="C1657" s="51"/>
      <c r="D1657" s="50"/>
    </row>
    <row r="1658" spans="1:4" ht="15.6" customHeight="1" x14ac:dyDescent="0.25">
      <c r="A1658" s="49">
        <v>1657</v>
      </c>
      <c r="B1658" s="50"/>
      <c r="C1658" s="51"/>
      <c r="D1658" s="50"/>
    </row>
    <row r="1659" spans="1:4" ht="15.6" customHeight="1" x14ac:dyDescent="0.25">
      <c r="A1659" s="49">
        <v>1658</v>
      </c>
      <c r="B1659" s="50"/>
      <c r="C1659" s="51"/>
      <c r="D1659" s="50"/>
    </row>
    <row r="1660" spans="1:4" ht="15.6" customHeight="1" x14ac:dyDescent="0.25">
      <c r="A1660" s="49">
        <v>1659</v>
      </c>
      <c r="B1660" s="50"/>
      <c r="C1660" s="51"/>
      <c r="D1660" s="50"/>
    </row>
    <row r="1661" spans="1:4" ht="15.6" customHeight="1" x14ac:dyDescent="0.25">
      <c r="A1661" s="49">
        <v>1660</v>
      </c>
      <c r="B1661" s="50"/>
      <c r="C1661" s="51"/>
      <c r="D1661" s="50"/>
    </row>
    <row r="1662" spans="1:4" ht="15.6" customHeight="1" x14ac:dyDescent="0.25">
      <c r="A1662" s="49">
        <v>1661</v>
      </c>
      <c r="B1662" s="50"/>
      <c r="C1662" s="51"/>
      <c r="D1662" s="50"/>
    </row>
    <row r="1663" spans="1:4" ht="15.6" customHeight="1" x14ac:dyDescent="0.25">
      <c r="A1663" s="49">
        <v>1662</v>
      </c>
      <c r="B1663" s="50"/>
      <c r="C1663" s="51"/>
      <c r="D1663" s="50"/>
    </row>
    <row r="1664" spans="1:4" ht="15.6" customHeight="1" x14ac:dyDescent="0.25">
      <c r="A1664" s="49">
        <v>1663</v>
      </c>
      <c r="B1664" s="50"/>
      <c r="C1664" s="51"/>
      <c r="D1664" s="50"/>
    </row>
    <row r="1665" spans="1:4" ht="15.6" customHeight="1" x14ac:dyDescent="0.25">
      <c r="A1665" s="49">
        <v>1664</v>
      </c>
      <c r="B1665" s="50"/>
      <c r="C1665" s="51"/>
      <c r="D1665" s="50"/>
    </row>
    <row r="1666" spans="1:4" ht="15.6" customHeight="1" x14ac:dyDescent="0.25">
      <c r="A1666" s="49">
        <v>1665</v>
      </c>
      <c r="B1666" s="50"/>
      <c r="C1666" s="51"/>
      <c r="D1666" s="50"/>
    </row>
    <row r="1667" spans="1:4" ht="15.6" customHeight="1" x14ac:dyDescent="0.25">
      <c r="A1667" s="49">
        <v>1666</v>
      </c>
      <c r="B1667" s="50"/>
      <c r="C1667" s="51"/>
      <c r="D1667" s="50"/>
    </row>
    <row r="1668" spans="1:4" ht="15.6" customHeight="1" x14ac:dyDescent="0.25">
      <c r="A1668" s="49">
        <v>1667</v>
      </c>
      <c r="B1668" s="50"/>
      <c r="C1668" s="51"/>
      <c r="D1668" s="50"/>
    </row>
    <row r="1669" spans="1:4" ht="15.6" customHeight="1" x14ac:dyDescent="0.25">
      <c r="A1669" s="49">
        <v>1668</v>
      </c>
      <c r="B1669" s="50"/>
      <c r="C1669" s="51"/>
      <c r="D1669" s="50"/>
    </row>
    <row r="1670" spans="1:4" ht="15.6" customHeight="1" x14ac:dyDescent="0.25">
      <c r="A1670" s="49">
        <v>1669</v>
      </c>
      <c r="B1670" s="50"/>
      <c r="C1670" s="51"/>
      <c r="D1670" s="50"/>
    </row>
    <row r="1671" spans="1:4" ht="15.6" customHeight="1" x14ac:dyDescent="0.25">
      <c r="A1671" s="49">
        <v>1670</v>
      </c>
      <c r="B1671" s="50"/>
      <c r="C1671" s="51"/>
      <c r="D1671" s="50"/>
    </row>
    <row r="1672" spans="1:4" ht="15.6" customHeight="1" x14ac:dyDescent="0.25">
      <c r="A1672" s="49">
        <v>1671</v>
      </c>
      <c r="B1672" s="50"/>
      <c r="C1672" s="51"/>
      <c r="D1672" s="50"/>
    </row>
    <row r="1673" spans="1:4" ht="15.6" customHeight="1" x14ac:dyDescent="0.25">
      <c r="A1673" s="49">
        <v>1672</v>
      </c>
      <c r="B1673" s="50"/>
      <c r="C1673" s="51"/>
      <c r="D1673" s="50"/>
    </row>
    <row r="1674" spans="1:4" ht="15.6" customHeight="1" x14ac:dyDescent="0.25">
      <c r="A1674" s="49">
        <v>1673</v>
      </c>
      <c r="B1674" s="50"/>
      <c r="C1674" s="51"/>
      <c r="D1674" s="50"/>
    </row>
    <row r="1675" spans="1:4" ht="15.6" customHeight="1" x14ac:dyDescent="0.25">
      <c r="A1675" s="49">
        <v>1674</v>
      </c>
      <c r="B1675" s="50"/>
      <c r="C1675" s="51"/>
      <c r="D1675" s="50"/>
    </row>
    <row r="1676" spans="1:4" ht="15.6" customHeight="1" x14ac:dyDescent="0.25">
      <c r="A1676" s="49">
        <v>1675</v>
      </c>
      <c r="B1676" s="50"/>
      <c r="C1676" s="51"/>
      <c r="D1676" s="50"/>
    </row>
    <row r="1677" spans="1:4" ht="15.6" customHeight="1" x14ac:dyDescent="0.25">
      <c r="A1677" s="49">
        <v>1676</v>
      </c>
      <c r="B1677" s="50"/>
      <c r="C1677" s="51"/>
      <c r="D1677" s="50"/>
    </row>
    <row r="1678" spans="1:4" ht="15.6" customHeight="1" x14ac:dyDescent="0.25">
      <c r="A1678" s="49">
        <v>1677</v>
      </c>
      <c r="B1678" s="50"/>
      <c r="C1678" s="51"/>
      <c r="D1678" s="50"/>
    </row>
    <row r="1679" spans="1:4" ht="15.6" customHeight="1" x14ac:dyDescent="0.25">
      <c r="A1679" s="49">
        <v>1678</v>
      </c>
      <c r="B1679" s="50"/>
      <c r="C1679" s="51"/>
      <c r="D1679" s="50"/>
    </row>
    <row r="1680" spans="1:4" ht="15.6" customHeight="1" x14ac:dyDescent="0.25">
      <c r="A1680" s="49">
        <v>1679</v>
      </c>
      <c r="B1680" s="50"/>
      <c r="C1680" s="51"/>
      <c r="D1680" s="50"/>
    </row>
    <row r="1681" spans="1:4" ht="15.6" customHeight="1" x14ac:dyDescent="0.25">
      <c r="A1681" s="49">
        <v>1680</v>
      </c>
      <c r="B1681" s="50"/>
      <c r="C1681" s="51"/>
      <c r="D1681" s="50"/>
    </row>
    <row r="1682" spans="1:4" ht="15.6" customHeight="1" x14ac:dyDescent="0.25">
      <c r="A1682" s="49">
        <v>1681</v>
      </c>
      <c r="B1682" s="50"/>
      <c r="C1682" s="51"/>
      <c r="D1682" s="50"/>
    </row>
    <row r="1683" spans="1:4" ht="15.6" customHeight="1" x14ac:dyDescent="0.25">
      <c r="A1683" s="49">
        <v>1682</v>
      </c>
      <c r="B1683" s="50"/>
      <c r="C1683" s="51"/>
      <c r="D1683" s="50"/>
    </row>
    <row r="1684" spans="1:4" ht="15.6" customHeight="1" x14ac:dyDescent="0.25">
      <c r="A1684" s="49">
        <v>1683</v>
      </c>
      <c r="B1684" s="50"/>
      <c r="C1684" s="51"/>
      <c r="D1684" s="50"/>
    </row>
    <row r="1685" spans="1:4" ht="15.6" customHeight="1" x14ac:dyDescent="0.25">
      <c r="A1685" s="49">
        <v>1684</v>
      </c>
      <c r="B1685" s="50"/>
      <c r="C1685" s="51"/>
      <c r="D1685" s="50"/>
    </row>
    <row r="1686" spans="1:4" ht="15.6" customHeight="1" x14ac:dyDescent="0.25">
      <c r="A1686" s="49">
        <v>1685</v>
      </c>
      <c r="B1686" s="50"/>
      <c r="C1686" s="51"/>
      <c r="D1686" s="50"/>
    </row>
    <row r="1687" spans="1:4" ht="15.6" customHeight="1" x14ac:dyDescent="0.25">
      <c r="A1687" s="49">
        <v>1686</v>
      </c>
      <c r="B1687" s="50"/>
      <c r="C1687" s="51"/>
      <c r="D1687" s="50"/>
    </row>
    <row r="1688" spans="1:4" ht="15.6" customHeight="1" x14ac:dyDescent="0.25">
      <c r="A1688" s="49">
        <v>1687</v>
      </c>
      <c r="B1688" s="50"/>
      <c r="C1688" s="51"/>
      <c r="D1688" s="50"/>
    </row>
    <row r="1689" spans="1:4" ht="15.6" customHeight="1" x14ac:dyDescent="0.25">
      <c r="A1689" s="49">
        <v>1688</v>
      </c>
      <c r="B1689" s="50"/>
      <c r="C1689" s="51"/>
      <c r="D1689" s="50"/>
    </row>
    <row r="1690" spans="1:4" ht="15.6" customHeight="1" x14ac:dyDescent="0.25">
      <c r="A1690" s="49">
        <v>1689</v>
      </c>
      <c r="B1690" s="50"/>
      <c r="C1690" s="51"/>
      <c r="D1690" s="50"/>
    </row>
    <row r="1691" spans="1:4" ht="15.6" customHeight="1" x14ac:dyDescent="0.25">
      <c r="A1691" s="49">
        <v>1690</v>
      </c>
      <c r="B1691" s="50"/>
      <c r="C1691" s="51"/>
      <c r="D1691" s="50"/>
    </row>
    <row r="1692" spans="1:4" ht="15.6" customHeight="1" x14ac:dyDescent="0.25">
      <c r="A1692" s="49">
        <v>1691</v>
      </c>
      <c r="B1692" s="50"/>
      <c r="C1692" s="51"/>
      <c r="D1692" s="50"/>
    </row>
    <row r="1693" spans="1:4" ht="15.6" customHeight="1" x14ac:dyDescent="0.25">
      <c r="A1693" s="49">
        <v>1692</v>
      </c>
      <c r="B1693" s="50"/>
      <c r="C1693" s="51"/>
      <c r="D1693" s="50"/>
    </row>
    <row r="1694" spans="1:4" ht="15.6" customHeight="1" x14ac:dyDescent="0.25">
      <c r="A1694" s="49">
        <v>1693</v>
      </c>
      <c r="B1694" s="50"/>
      <c r="C1694" s="51"/>
      <c r="D1694" s="50"/>
    </row>
    <row r="1695" spans="1:4" ht="15.6" customHeight="1" x14ac:dyDescent="0.25">
      <c r="A1695" s="49">
        <v>1694</v>
      </c>
      <c r="B1695" s="50"/>
      <c r="C1695" s="51"/>
      <c r="D1695" s="50"/>
    </row>
    <row r="1696" spans="1:4" ht="15.6" customHeight="1" x14ac:dyDescent="0.25">
      <c r="A1696" s="49">
        <v>1695</v>
      </c>
      <c r="B1696" s="50"/>
      <c r="C1696" s="51"/>
      <c r="D1696" s="50"/>
    </row>
    <row r="1697" spans="1:4" ht="15.6" customHeight="1" x14ac:dyDescent="0.25">
      <c r="A1697" s="49">
        <v>1696</v>
      </c>
      <c r="B1697" s="50"/>
      <c r="C1697" s="51"/>
      <c r="D1697" s="50"/>
    </row>
    <row r="1698" spans="1:4" ht="15.6" customHeight="1" x14ac:dyDescent="0.25">
      <c r="A1698" s="49">
        <v>1697</v>
      </c>
      <c r="B1698" s="50"/>
      <c r="C1698" s="51"/>
      <c r="D1698" s="50"/>
    </row>
    <row r="1699" spans="1:4" ht="15.6" customHeight="1" x14ac:dyDescent="0.25">
      <c r="A1699" s="49">
        <v>1698</v>
      </c>
      <c r="B1699" s="50"/>
      <c r="C1699" s="51"/>
      <c r="D1699" s="50"/>
    </row>
    <row r="1700" spans="1:4" ht="15.6" customHeight="1" x14ac:dyDescent="0.25">
      <c r="A1700" s="49">
        <v>1699</v>
      </c>
      <c r="B1700" s="50"/>
      <c r="C1700" s="51"/>
      <c r="D1700" s="50"/>
    </row>
    <row r="1701" spans="1:4" ht="15.6" customHeight="1" x14ac:dyDescent="0.25">
      <c r="A1701" s="49">
        <v>1700</v>
      </c>
      <c r="B1701" s="50"/>
      <c r="C1701" s="51"/>
      <c r="D1701" s="50"/>
    </row>
    <row r="1702" spans="1:4" ht="15.6" customHeight="1" x14ac:dyDescent="0.25">
      <c r="A1702" s="49">
        <v>1701</v>
      </c>
      <c r="B1702" s="50"/>
      <c r="C1702" s="51"/>
      <c r="D1702" s="50"/>
    </row>
    <row r="1703" spans="1:4" ht="15.6" customHeight="1" x14ac:dyDescent="0.25">
      <c r="A1703" s="49">
        <v>1702</v>
      </c>
      <c r="B1703" s="50"/>
      <c r="C1703" s="51"/>
      <c r="D1703" s="50"/>
    </row>
    <row r="1704" spans="1:4" ht="15.6" customHeight="1" x14ac:dyDescent="0.25">
      <c r="A1704" s="49">
        <v>1703</v>
      </c>
      <c r="B1704" s="50"/>
      <c r="C1704" s="51"/>
      <c r="D1704" s="50"/>
    </row>
    <row r="1705" spans="1:4" ht="15.6" customHeight="1" x14ac:dyDescent="0.25">
      <c r="A1705" s="49">
        <v>1704</v>
      </c>
      <c r="B1705" s="50"/>
      <c r="C1705" s="51"/>
      <c r="D1705" s="50"/>
    </row>
    <row r="1706" spans="1:4" ht="15.6" customHeight="1" x14ac:dyDescent="0.25">
      <c r="A1706" s="49">
        <v>1705</v>
      </c>
      <c r="B1706" s="50"/>
      <c r="C1706" s="51"/>
      <c r="D1706" s="50"/>
    </row>
    <row r="1707" spans="1:4" ht="15.6" customHeight="1" x14ac:dyDescent="0.25">
      <c r="A1707" s="49">
        <v>1706</v>
      </c>
      <c r="B1707" s="50"/>
      <c r="C1707" s="51"/>
      <c r="D1707" s="50"/>
    </row>
    <row r="1708" spans="1:4" ht="15.6" customHeight="1" x14ac:dyDescent="0.25">
      <c r="A1708" s="49">
        <v>1707</v>
      </c>
      <c r="B1708" s="50"/>
      <c r="C1708" s="51"/>
      <c r="D1708" s="50"/>
    </row>
    <row r="1709" spans="1:4" ht="15.6" customHeight="1" x14ac:dyDescent="0.25">
      <c r="A1709" s="49">
        <v>1708</v>
      </c>
      <c r="B1709" s="50"/>
      <c r="C1709" s="51"/>
      <c r="D1709" s="50"/>
    </row>
    <row r="1710" spans="1:4" ht="15.6" customHeight="1" x14ac:dyDescent="0.25">
      <c r="A1710" s="49">
        <v>1709</v>
      </c>
      <c r="B1710" s="50"/>
      <c r="C1710" s="51"/>
      <c r="D1710" s="50"/>
    </row>
    <row r="1711" spans="1:4" ht="15.6" customHeight="1" x14ac:dyDescent="0.25">
      <c r="A1711" s="49">
        <v>1710</v>
      </c>
      <c r="B1711" s="50"/>
      <c r="C1711" s="51"/>
      <c r="D1711" s="50"/>
    </row>
    <row r="1712" spans="1:4" ht="15.6" customHeight="1" x14ac:dyDescent="0.25">
      <c r="A1712" s="49">
        <v>1711</v>
      </c>
      <c r="B1712" s="50"/>
      <c r="C1712" s="51"/>
      <c r="D1712" s="50"/>
    </row>
    <row r="1713" spans="1:4" ht="15.6" customHeight="1" x14ac:dyDescent="0.25">
      <c r="A1713" s="49">
        <v>1712</v>
      </c>
      <c r="B1713" s="50"/>
      <c r="C1713" s="51"/>
      <c r="D1713" s="50"/>
    </row>
    <row r="1714" spans="1:4" ht="15.6" customHeight="1" x14ac:dyDescent="0.25">
      <c r="A1714" s="49">
        <v>1713</v>
      </c>
      <c r="B1714" s="50"/>
      <c r="C1714" s="51"/>
      <c r="D1714" s="50"/>
    </row>
    <row r="1715" spans="1:4" ht="15.6" customHeight="1" x14ac:dyDescent="0.25">
      <c r="A1715" s="49">
        <v>1714</v>
      </c>
      <c r="B1715" s="50"/>
      <c r="C1715" s="51"/>
      <c r="D1715" s="50"/>
    </row>
    <row r="1716" spans="1:4" ht="15.6" customHeight="1" x14ac:dyDescent="0.25">
      <c r="A1716" s="49">
        <v>1715</v>
      </c>
      <c r="B1716" s="50"/>
      <c r="C1716" s="51"/>
      <c r="D1716" s="50"/>
    </row>
    <row r="1717" spans="1:4" ht="15.6" customHeight="1" x14ac:dyDescent="0.25">
      <c r="A1717" s="49">
        <v>1716</v>
      </c>
      <c r="B1717" s="50"/>
      <c r="C1717" s="51"/>
      <c r="D1717" s="50"/>
    </row>
    <row r="1718" spans="1:4" ht="15.6" customHeight="1" x14ac:dyDescent="0.25">
      <c r="A1718" s="49">
        <v>1717</v>
      </c>
      <c r="B1718" s="50"/>
      <c r="C1718" s="51"/>
      <c r="D1718" s="50"/>
    </row>
    <row r="1719" spans="1:4" ht="15.6" customHeight="1" x14ac:dyDescent="0.25">
      <c r="A1719" s="49">
        <v>1718</v>
      </c>
      <c r="B1719" s="50"/>
      <c r="C1719" s="51"/>
      <c r="D1719" s="50"/>
    </row>
    <row r="1720" spans="1:4" ht="15.6" customHeight="1" x14ac:dyDescent="0.25">
      <c r="A1720" s="49">
        <v>1719</v>
      </c>
      <c r="B1720" s="50"/>
      <c r="C1720" s="51"/>
      <c r="D1720" s="50"/>
    </row>
    <row r="1721" spans="1:4" ht="15.6" customHeight="1" x14ac:dyDescent="0.25">
      <c r="A1721" s="49">
        <v>1720</v>
      </c>
      <c r="B1721" s="50"/>
      <c r="C1721" s="51"/>
      <c r="D1721" s="50"/>
    </row>
    <row r="1722" spans="1:4" ht="15.6" customHeight="1" x14ac:dyDescent="0.25">
      <c r="A1722" s="49">
        <v>1721</v>
      </c>
      <c r="B1722" s="50"/>
      <c r="C1722" s="51"/>
      <c r="D1722" s="50"/>
    </row>
    <row r="1723" spans="1:4" ht="15.6" customHeight="1" x14ac:dyDescent="0.25">
      <c r="A1723" s="49">
        <v>1722</v>
      </c>
      <c r="B1723" s="50"/>
      <c r="C1723" s="51"/>
      <c r="D1723" s="50"/>
    </row>
    <row r="1724" spans="1:4" ht="15.6" customHeight="1" x14ac:dyDescent="0.25">
      <c r="A1724" s="49">
        <v>1723</v>
      </c>
      <c r="B1724" s="50"/>
      <c r="C1724" s="51"/>
      <c r="D1724" s="50"/>
    </row>
    <row r="1725" spans="1:4" ht="15.6" customHeight="1" x14ac:dyDescent="0.25">
      <c r="A1725" s="49">
        <v>1724</v>
      </c>
      <c r="B1725" s="50"/>
      <c r="C1725" s="51"/>
      <c r="D1725" s="50"/>
    </row>
    <row r="1726" spans="1:4" ht="15.6" customHeight="1" x14ac:dyDescent="0.25">
      <c r="A1726" s="49">
        <v>1725</v>
      </c>
      <c r="B1726" s="50"/>
      <c r="C1726" s="51"/>
      <c r="D1726" s="50"/>
    </row>
    <row r="1727" spans="1:4" ht="15.6" customHeight="1" x14ac:dyDescent="0.25">
      <c r="A1727" s="49">
        <v>1726</v>
      </c>
      <c r="B1727" s="50"/>
      <c r="C1727" s="51"/>
      <c r="D1727" s="50"/>
    </row>
    <row r="1728" spans="1:4" ht="15.6" customHeight="1" x14ac:dyDescent="0.25">
      <c r="A1728" s="49">
        <v>1727</v>
      </c>
      <c r="B1728" s="50"/>
      <c r="C1728" s="51"/>
      <c r="D1728" s="50"/>
    </row>
    <row r="1729" spans="1:4" ht="15.6" customHeight="1" x14ac:dyDescent="0.25">
      <c r="A1729" s="49">
        <v>1728</v>
      </c>
      <c r="B1729" s="50"/>
      <c r="C1729" s="51"/>
      <c r="D1729" s="50"/>
    </row>
    <row r="1730" spans="1:4" ht="15.6" customHeight="1" x14ac:dyDescent="0.25">
      <c r="A1730" s="49">
        <v>1729</v>
      </c>
      <c r="B1730" s="50"/>
      <c r="C1730" s="51"/>
      <c r="D1730" s="50"/>
    </row>
    <row r="1731" spans="1:4" ht="15.6" customHeight="1" x14ac:dyDescent="0.25">
      <c r="A1731" s="49">
        <v>1730</v>
      </c>
      <c r="B1731" s="50"/>
      <c r="C1731" s="51"/>
      <c r="D1731" s="50"/>
    </row>
    <row r="1732" spans="1:4" ht="15.6" customHeight="1" x14ac:dyDescent="0.25">
      <c r="A1732" s="49">
        <v>1731</v>
      </c>
      <c r="B1732" s="50"/>
      <c r="C1732" s="51"/>
      <c r="D1732" s="50"/>
    </row>
    <row r="1733" spans="1:4" ht="15.6" customHeight="1" x14ac:dyDescent="0.25">
      <c r="A1733" s="49">
        <v>1732</v>
      </c>
      <c r="B1733" s="50"/>
      <c r="C1733" s="51"/>
      <c r="D1733" s="50"/>
    </row>
    <row r="1734" spans="1:4" ht="15.6" customHeight="1" x14ac:dyDescent="0.25">
      <c r="A1734" s="49">
        <v>1733</v>
      </c>
      <c r="B1734" s="50"/>
      <c r="C1734" s="51"/>
      <c r="D1734" s="50"/>
    </row>
    <row r="1735" spans="1:4" ht="15.6" customHeight="1" x14ac:dyDescent="0.25">
      <c r="A1735" s="49">
        <v>1734</v>
      </c>
      <c r="B1735" s="50"/>
      <c r="C1735" s="51"/>
      <c r="D1735" s="50"/>
    </row>
    <row r="1736" spans="1:4" ht="15.6" customHeight="1" x14ac:dyDescent="0.25">
      <c r="A1736" s="49">
        <v>1735</v>
      </c>
      <c r="B1736" s="50"/>
      <c r="C1736" s="51"/>
      <c r="D1736" s="50"/>
    </row>
    <row r="1737" spans="1:4" ht="15.6" customHeight="1" x14ac:dyDescent="0.25">
      <c r="A1737" s="49">
        <v>1736</v>
      </c>
      <c r="B1737" s="50"/>
      <c r="C1737" s="51"/>
      <c r="D1737" s="50"/>
    </row>
    <row r="1738" spans="1:4" ht="15.6" customHeight="1" x14ac:dyDescent="0.25">
      <c r="A1738" s="49">
        <v>1737</v>
      </c>
      <c r="B1738" s="50"/>
      <c r="C1738" s="51"/>
      <c r="D1738" s="50"/>
    </row>
    <row r="1739" spans="1:4" ht="15.6" customHeight="1" x14ac:dyDescent="0.25">
      <c r="A1739" s="49">
        <v>1738</v>
      </c>
      <c r="B1739" s="50"/>
      <c r="C1739" s="51"/>
      <c r="D1739" s="50"/>
    </row>
    <row r="1740" spans="1:4" ht="15.6" customHeight="1" x14ac:dyDescent="0.25">
      <c r="A1740" s="49">
        <v>1739</v>
      </c>
      <c r="B1740" s="50"/>
      <c r="C1740" s="51"/>
      <c r="D1740" s="50"/>
    </row>
    <row r="1741" spans="1:4" ht="15.6" customHeight="1" x14ac:dyDescent="0.25">
      <c r="A1741" s="49">
        <v>1740</v>
      </c>
      <c r="B1741" s="50"/>
      <c r="C1741" s="51"/>
      <c r="D1741" s="50"/>
    </row>
    <row r="1742" spans="1:4" ht="15.6" customHeight="1" x14ac:dyDescent="0.25">
      <c r="A1742" s="49">
        <v>1741</v>
      </c>
      <c r="B1742" s="50"/>
      <c r="C1742" s="51"/>
      <c r="D1742" s="50"/>
    </row>
    <row r="1743" spans="1:4" ht="15.6" customHeight="1" x14ac:dyDescent="0.25">
      <c r="A1743" s="49">
        <v>1742</v>
      </c>
      <c r="B1743" s="50"/>
      <c r="C1743" s="51"/>
      <c r="D1743" s="50"/>
    </row>
    <row r="1744" spans="1:4" ht="15.6" customHeight="1" x14ac:dyDescent="0.25">
      <c r="A1744" s="49">
        <v>1743</v>
      </c>
      <c r="B1744" s="50"/>
      <c r="C1744" s="51"/>
      <c r="D1744" s="50"/>
    </row>
    <row r="1745" spans="1:4" ht="15.6" customHeight="1" x14ac:dyDescent="0.25">
      <c r="A1745" s="49">
        <v>1744</v>
      </c>
      <c r="B1745" s="50"/>
      <c r="C1745" s="51"/>
      <c r="D1745" s="50"/>
    </row>
    <row r="1746" spans="1:4" ht="15.6" customHeight="1" x14ac:dyDescent="0.25">
      <c r="A1746" s="49">
        <v>1745</v>
      </c>
      <c r="B1746" s="50"/>
      <c r="C1746" s="51"/>
      <c r="D1746" s="50"/>
    </row>
    <row r="1747" spans="1:4" ht="15.6" customHeight="1" x14ac:dyDescent="0.25">
      <c r="A1747" s="49">
        <v>1746</v>
      </c>
      <c r="B1747" s="50"/>
      <c r="C1747" s="51"/>
      <c r="D1747" s="50"/>
    </row>
    <row r="1748" spans="1:4" ht="15.6" customHeight="1" x14ac:dyDescent="0.25">
      <c r="A1748" s="49">
        <v>1747</v>
      </c>
      <c r="B1748" s="50"/>
      <c r="C1748" s="51"/>
      <c r="D1748" s="50"/>
    </row>
    <row r="1749" spans="1:4" ht="15.6" customHeight="1" x14ac:dyDescent="0.25">
      <c r="A1749" s="49">
        <v>1748</v>
      </c>
      <c r="B1749" s="50"/>
      <c r="C1749" s="51"/>
      <c r="D1749" s="50"/>
    </row>
    <row r="1750" spans="1:4" ht="15.6" customHeight="1" x14ac:dyDescent="0.25">
      <c r="A1750" s="49">
        <v>1749</v>
      </c>
      <c r="B1750" s="50"/>
      <c r="C1750" s="51"/>
      <c r="D1750" s="50"/>
    </row>
    <row r="1751" spans="1:4" ht="15.6" customHeight="1" x14ac:dyDescent="0.25">
      <c r="A1751" s="49">
        <v>1750</v>
      </c>
      <c r="B1751" s="50"/>
      <c r="C1751" s="51"/>
      <c r="D1751" s="50"/>
    </row>
    <row r="1752" spans="1:4" ht="15.6" customHeight="1" x14ac:dyDescent="0.25">
      <c r="A1752" s="49">
        <v>1751</v>
      </c>
      <c r="B1752" s="50"/>
      <c r="C1752" s="51"/>
      <c r="D1752" s="50"/>
    </row>
    <row r="1753" spans="1:4" ht="15.6" customHeight="1" x14ac:dyDescent="0.25">
      <c r="A1753" s="49">
        <v>1752</v>
      </c>
      <c r="B1753" s="50"/>
      <c r="C1753" s="51"/>
      <c r="D1753" s="50"/>
    </row>
    <row r="1754" spans="1:4" ht="15.6" customHeight="1" x14ac:dyDescent="0.25">
      <c r="A1754" s="49">
        <v>1753</v>
      </c>
      <c r="B1754" s="50"/>
      <c r="C1754" s="51"/>
      <c r="D1754" s="50"/>
    </row>
    <row r="1755" spans="1:4" ht="15.6" customHeight="1" x14ac:dyDescent="0.25">
      <c r="A1755" s="49">
        <v>1754</v>
      </c>
      <c r="B1755" s="50"/>
      <c r="C1755" s="51"/>
      <c r="D1755" s="50"/>
    </row>
    <row r="1756" spans="1:4" ht="15.6" customHeight="1" x14ac:dyDescent="0.25">
      <c r="A1756" s="49">
        <v>1755</v>
      </c>
      <c r="B1756" s="50"/>
      <c r="C1756" s="51"/>
      <c r="D1756" s="50"/>
    </row>
    <row r="1757" spans="1:4" ht="15.6" customHeight="1" x14ac:dyDescent="0.25">
      <c r="A1757" s="49">
        <v>1756</v>
      </c>
      <c r="B1757" s="50"/>
      <c r="C1757" s="51"/>
      <c r="D1757" s="50"/>
    </row>
    <row r="1758" spans="1:4" ht="15.6" customHeight="1" x14ac:dyDescent="0.25">
      <c r="A1758" s="49">
        <v>1757</v>
      </c>
      <c r="B1758" s="50"/>
      <c r="C1758" s="51"/>
      <c r="D1758" s="50"/>
    </row>
    <row r="1759" spans="1:4" ht="15.6" customHeight="1" x14ac:dyDescent="0.25">
      <c r="A1759" s="49">
        <v>1758</v>
      </c>
      <c r="B1759" s="50"/>
      <c r="C1759" s="51"/>
      <c r="D1759" s="50"/>
    </row>
    <row r="1760" spans="1:4" ht="15.6" customHeight="1" x14ac:dyDescent="0.25">
      <c r="A1760" s="49">
        <v>1759</v>
      </c>
      <c r="B1760" s="50"/>
      <c r="C1760" s="51"/>
      <c r="D1760" s="50"/>
    </row>
    <row r="1761" spans="1:4" ht="15.6" customHeight="1" x14ac:dyDescent="0.25">
      <c r="A1761" s="49">
        <v>1760</v>
      </c>
      <c r="B1761" s="50"/>
      <c r="C1761" s="51"/>
      <c r="D1761" s="50"/>
    </row>
    <row r="1762" spans="1:4" ht="15.6" customHeight="1" x14ac:dyDescent="0.25">
      <c r="A1762" s="49">
        <v>1761</v>
      </c>
      <c r="B1762" s="50"/>
      <c r="C1762" s="51"/>
      <c r="D1762" s="50"/>
    </row>
    <row r="1763" spans="1:4" ht="15.6" customHeight="1" x14ac:dyDescent="0.25">
      <c r="A1763" s="49">
        <v>1762</v>
      </c>
      <c r="B1763" s="50"/>
      <c r="C1763" s="51"/>
      <c r="D1763" s="50"/>
    </row>
    <row r="1764" spans="1:4" ht="15.6" customHeight="1" x14ac:dyDescent="0.25">
      <c r="A1764" s="49">
        <v>1763</v>
      </c>
      <c r="B1764" s="50"/>
      <c r="C1764" s="51"/>
      <c r="D1764" s="50"/>
    </row>
    <row r="1765" spans="1:4" ht="15.6" customHeight="1" x14ac:dyDescent="0.25">
      <c r="A1765" s="49">
        <v>1764</v>
      </c>
      <c r="B1765" s="50"/>
      <c r="C1765" s="51"/>
      <c r="D1765" s="50"/>
    </row>
    <row r="1766" spans="1:4" ht="15.6" customHeight="1" x14ac:dyDescent="0.25">
      <c r="A1766" s="49">
        <v>1765</v>
      </c>
      <c r="B1766" s="50"/>
      <c r="C1766" s="51"/>
      <c r="D1766" s="50"/>
    </row>
    <row r="1767" spans="1:4" ht="15.6" customHeight="1" x14ac:dyDescent="0.25">
      <c r="A1767" s="49">
        <v>1766</v>
      </c>
      <c r="B1767" s="50"/>
      <c r="C1767" s="51"/>
      <c r="D1767" s="50"/>
    </row>
    <row r="1768" spans="1:4" ht="15.6" customHeight="1" x14ac:dyDescent="0.25">
      <c r="A1768" s="49">
        <v>1767</v>
      </c>
      <c r="B1768" s="50"/>
      <c r="C1768" s="51"/>
      <c r="D1768" s="50"/>
    </row>
    <row r="1769" spans="1:4" ht="15.6" customHeight="1" x14ac:dyDescent="0.25">
      <c r="A1769" s="49">
        <v>1768</v>
      </c>
      <c r="B1769" s="50"/>
      <c r="C1769" s="51"/>
      <c r="D1769" s="50"/>
    </row>
    <row r="1770" spans="1:4" ht="15.6" customHeight="1" x14ac:dyDescent="0.25">
      <c r="A1770" s="49">
        <v>1769</v>
      </c>
      <c r="B1770" s="50"/>
      <c r="C1770" s="51"/>
      <c r="D1770" s="50"/>
    </row>
    <row r="1771" spans="1:4" ht="15.6" customHeight="1" x14ac:dyDescent="0.25">
      <c r="A1771" s="49">
        <v>1770</v>
      </c>
      <c r="B1771" s="50"/>
      <c r="C1771" s="51"/>
      <c r="D1771" s="50"/>
    </row>
    <row r="1772" spans="1:4" ht="15.6" customHeight="1" x14ac:dyDescent="0.25">
      <c r="A1772" s="49">
        <v>1771</v>
      </c>
      <c r="B1772" s="50"/>
      <c r="C1772" s="51"/>
      <c r="D1772" s="50"/>
    </row>
    <row r="1773" spans="1:4" ht="15.6" customHeight="1" x14ac:dyDescent="0.25">
      <c r="A1773" s="49">
        <v>1772</v>
      </c>
      <c r="B1773" s="50"/>
      <c r="C1773" s="51"/>
      <c r="D1773" s="50"/>
    </row>
    <row r="1774" spans="1:4" ht="15.6" customHeight="1" x14ac:dyDescent="0.25">
      <c r="A1774" s="49">
        <v>1773</v>
      </c>
      <c r="B1774" s="50"/>
      <c r="C1774" s="51"/>
      <c r="D1774" s="50"/>
    </row>
    <row r="1775" spans="1:4" ht="15.6" customHeight="1" x14ac:dyDescent="0.25">
      <c r="A1775" s="49">
        <v>1774</v>
      </c>
      <c r="B1775" s="50"/>
      <c r="C1775" s="51"/>
      <c r="D1775" s="50"/>
    </row>
    <row r="1776" spans="1:4" ht="15.6" customHeight="1" x14ac:dyDescent="0.25">
      <c r="A1776" s="49">
        <v>1775</v>
      </c>
      <c r="B1776" s="50"/>
      <c r="C1776" s="51"/>
      <c r="D1776" s="50"/>
    </row>
    <row r="1777" spans="1:4" ht="15.6" customHeight="1" x14ac:dyDescent="0.25">
      <c r="A1777" s="49">
        <v>1776</v>
      </c>
      <c r="B1777" s="50"/>
      <c r="C1777" s="51"/>
      <c r="D1777" s="50"/>
    </row>
    <row r="1778" spans="1:4" ht="15.6" customHeight="1" x14ac:dyDescent="0.25">
      <c r="A1778" s="49">
        <v>1777</v>
      </c>
      <c r="B1778" s="50"/>
      <c r="C1778" s="51"/>
      <c r="D1778" s="50"/>
    </row>
    <row r="1779" spans="1:4" ht="15.6" customHeight="1" x14ac:dyDescent="0.25">
      <c r="A1779" s="49">
        <v>1778</v>
      </c>
      <c r="B1779" s="50"/>
      <c r="C1779" s="51"/>
      <c r="D1779" s="50"/>
    </row>
    <row r="1780" spans="1:4" ht="15.6" customHeight="1" x14ac:dyDescent="0.25">
      <c r="A1780" s="49">
        <v>1779</v>
      </c>
      <c r="B1780" s="50"/>
      <c r="C1780" s="51"/>
      <c r="D1780" s="50"/>
    </row>
    <row r="1781" spans="1:4" ht="15.6" customHeight="1" x14ac:dyDescent="0.25">
      <c r="A1781" s="49">
        <v>1780</v>
      </c>
      <c r="B1781" s="50"/>
      <c r="C1781" s="51"/>
      <c r="D1781" s="50"/>
    </row>
    <row r="1782" spans="1:4" ht="15.6" customHeight="1" x14ac:dyDescent="0.25">
      <c r="A1782" s="49">
        <v>1781</v>
      </c>
      <c r="B1782" s="50"/>
      <c r="C1782" s="51"/>
      <c r="D1782" s="50"/>
    </row>
    <row r="1783" spans="1:4" ht="15.6" customHeight="1" x14ac:dyDescent="0.25">
      <c r="A1783" s="49">
        <v>1782</v>
      </c>
      <c r="B1783" s="50"/>
      <c r="C1783" s="51"/>
      <c r="D1783" s="50"/>
    </row>
    <row r="1784" spans="1:4" ht="15.6" customHeight="1" x14ac:dyDescent="0.25">
      <c r="A1784" s="49">
        <v>1783</v>
      </c>
      <c r="B1784" s="50"/>
      <c r="C1784" s="51"/>
      <c r="D1784" s="50"/>
    </row>
    <row r="1785" spans="1:4" ht="15.6" customHeight="1" x14ac:dyDescent="0.25">
      <c r="A1785" s="49">
        <v>1784</v>
      </c>
      <c r="B1785" s="50"/>
      <c r="C1785" s="51"/>
      <c r="D1785" s="50"/>
    </row>
    <row r="1786" spans="1:4" ht="15.6" customHeight="1" x14ac:dyDescent="0.25">
      <c r="A1786" s="49">
        <v>1785</v>
      </c>
      <c r="B1786" s="50"/>
      <c r="C1786" s="51"/>
      <c r="D1786" s="50"/>
    </row>
    <row r="1787" spans="1:4" ht="15.6" customHeight="1" x14ac:dyDescent="0.25">
      <c r="A1787" s="49">
        <v>1786</v>
      </c>
      <c r="B1787" s="50"/>
      <c r="C1787" s="51"/>
      <c r="D1787" s="50"/>
    </row>
    <row r="1788" spans="1:4" ht="15.6" customHeight="1" x14ac:dyDescent="0.25">
      <c r="A1788" s="49">
        <v>1787</v>
      </c>
      <c r="B1788" s="50"/>
      <c r="C1788" s="51"/>
      <c r="D1788" s="50"/>
    </row>
    <row r="1789" spans="1:4" ht="15.6" customHeight="1" x14ac:dyDescent="0.25">
      <c r="A1789" s="49">
        <v>1788</v>
      </c>
      <c r="B1789" s="50"/>
      <c r="C1789" s="51"/>
      <c r="D1789" s="50"/>
    </row>
    <row r="1790" spans="1:4" ht="15.6" customHeight="1" x14ac:dyDescent="0.25">
      <c r="A1790" s="49">
        <v>1789</v>
      </c>
      <c r="B1790" s="50"/>
      <c r="C1790" s="51"/>
      <c r="D1790" s="50"/>
    </row>
    <row r="1791" spans="1:4" ht="15.6" customHeight="1" x14ac:dyDescent="0.25">
      <c r="A1791" s="49">
        <v>1790</v>
      </c>
      <c r="B1791" s="50"/>
      <c r="C1791" s="51"/>
      <c r="D1791" s="50"/>
    </row>
    <row r="1792" spans="1:4" ht="15.6" customHeight="1" x14ac:dyDescent="0.25">
      <c r="A1792" s="49">
        <v>1791</v>
      </c>
      <c r="B1792" s="50"/>
      <c r="C1792" s="51"/>
      <c r="D1792" s="50"/>
    </row>
    <row r="1793" spans="1:4" ht="15.6" customHeight="1" x14ac:dyDescent="0.25">
      <c r="A1793" s="49">
        <v>1792</v>
      </c>
      <c r="B1793" s="50"/>
      <c r="C1793" s="51"/>
      <c r="D1793" s="50"/>
    </row>
    <row r="1794" spans="1:4" ht="15.6" customHeight="1" x14ac:dyDescent="0.25">
      <c r="A1794" s="49">
        <v>1793</v>
      </c>
      <c r="B1794" s="50"/>
      <c r="C1794" s="51"/>
      <c r="D1794" s="50"/>
    </row>
    <row r="1795" spans="1:4" ht="15.6" customHeight="1" x14ac:dyDescent="0.25">
      <c r="A1795" s="49">
        <v>1794</v>
      </c>
      <c r="B1795" s="50"/>
      <c r="C1795" s="51"/>
      <c r="D1795" s="50"/>
    </row>
    <row r="1796" spans="1:4" ht="15.6" customHeight="1" x14ac:dyDescent="0.25">
      <c r="A1796" s="49">
        <v>1795</v>
      </c>
      <c r="B1796" s="50"/>
      <c r="C1796" s="51"/>
      <c r="D1796" s="50"/>
    </row>
    <row r="1797" spans="1:4" ht="15.6" customHeight="1" x14ac:dyDescent="0.25">
      <c r="A1797" s="49">
        <v>1796</v>
      </c>
      <c r="B1797" s="50"/>
      <c r="C1797" s="51"/>
      <c r="D1797" s="50"/>
    </row>
    <row r="1798" spans="1:4" ht="15.6" customHeight="1" x14ac:dyDescent="0.25">
      <c r="A1798" s="49">
        <v>1797</v>
      </c>
      <c r="B1798" s="50"/>
      <c r="C1798" s="51"/>
      <c r="D1798" s="50"/>
    </row>
    <row r="1799" spans="1:4" ht="15.6" customHeight="1" x14ac:dyDescent="0.25">
      <c r="A1799" s="49">
        <v>1798</v>
      </c>
      <c r="B1799" s="50"/>
      <c r="C1799" s="51"/>
      <c r="D1799" s="50"/>
    </row>
    <row r="1800" spans="1:4" ht="15.6" customHeight="1" x14ac:dyDescent="0.25">
      <c r="A1800" s="49">
        <v>1799</v>
      </c>
      <c r="B1800" s="50"/>
      <c r="C1800" s="51"/>
      <c r="D1800" s="50"/>
    </row>
    <row r="1801" spans="1:4" ht="15.6" customHeight="1" x14ac:dyDescent="0.25">
      <c r="A1801" s="49">
        <v>1800</v>
      </c>
      <c r="B1801" s="50"/>
      <c r="C1801" s="51"/>
      <c r="D1801" s="50"/>
    </row>
    <row r="1802" spans="1:4" ht="15.6" customHeight="1" x14ac:dyDescent="0.25">
      <c r="A1802" s="49">
        <v>1801</v>
      </c>
      <c r="B1802" s="50"/>
      <c r="C1802" s="51"/>
      <c r="D1802" s="50"/>
    </row>
    <row r="1803" spans="1:4" ht="15.6" customHeight="1" x14ac:dyDescent="0.25">
      <c r="A1803" s="49">
        <v>1802</v>
      </c>
      <c r="B1803" s="50"/>
      <c r="C1803" s="51"/>
      <c r="D1803" s="50"/>
    </row>
    <row r="1804" spans="1:4" ht="15.6" customHeight="1" x14ac:dyDescent="0.25">
      <c r="A1804" s="49">
        <v>1803</v>
      </c>
      <c r="B1804" s="50"/>
      <c r="C1804" s="51"/>
      <c r="D1804" s="50"/>
    </row>
    <row r="1805" spans="1:4" ht="15.6" customHeight="1" x14ac:dyDescent="0.25">
      <c r="A1805" s="49">
        <v>1804</v>
      </c>
      <c r="B1805" s="50"/>
      <c r="C1805" s="51"/>
      <c r="D1805" s="50"/>
    </row>
    <row r="1806" spans="1:4" ht="15.6" customHeight="1" x14ac:dyDescent="0.25">
      <c r="A1806" s="49">
        <v>1805</v>
      </c>
      <c r="B1806" s="50"/>
      <c r="C1806" s="51"/>
      <c r="D1806" s="50"/>
    </row>
    <row r="1807" spans="1:4" ht="15.6" customHeight="1" x14ac:dyDescent="0.25">
      <c r="A1807" s="49">
        <v>1806</v>
      </c>
      <c r="B1807" s="50"/>
      <c r="C1807" s="51"/>
      <c r="D1807" s="50"/>
    </row>
    <row r="1808" spans="1:4" ht="15.6" customHeight="1" x14ac:dyDescent="0.25">
      <c r="A1808" s="49">
        <v>1807</v>
      </c>
      <c r="B1808" s="50"/>
      <c r="C1808" s="51"/>
      <c r="D1808" s="50"/>
    </row>
    <row r="1809" spans="1:4" ht="15.6" customHeight="1" x14ac:dyDescent="0.25">
      <c r="A1809" s="49">
        <v>1808</v>
      </c>
      <c r="B1809" s="50"/>
      <c r="C1809" s="51"/>
      <c r="D1809" s="50"/>
    </row>
    <row r="1810" spans="1:4" ht="15.6" customHeight="1" x14ac:dyDescent="0.25">
      <c r="A1810" s="49">
        <v>1809</v>
      </c>
      <c r="B1810" s="50"/>
      <c r="C1810" s="51"/>
      <c r="D1810" s="50"/>
    </row>
    <row r="1811" spans="1:4" ht="15.6" customHeight="1" x14ac:dyDescent="0.25">
      <c r="A1811" s="49">
        <v>1810</v>
      </c>
      <c r="B1811" s="50"/>
      <c r="C1811" s="51"/>
      <c r="D1811" s="50"/>
    </row>
    <row r="1812" spans="1:4" ht="15.6" customHeight="1" x14ac:dyDescent="0.25">
      <c r="A1812" s="49">
        <v>1811</v>
      </c>
      <c r="B1812" s="50"/>
      <c r="C1812" s="51"/>
      <c r="D1812" s="50"/>
    </row>
    <row r="1813" spans="1:4" ht="15.6" customHeight="1" x14ac:dyDescent="0.25">
      <c r="A1813" s="49">
        <v>1812</v>
      </c>
      <c r="B1813" s="50"/>
      <c r="C1813" s="51"/>
      <c r="D1813" s="50"/>
    </row>
    <row r="1814" spans="1:4" ht="15.6" customHeight="1" x14ac:dyDescent="0.25">
      <c r="A1814" s="49">
        <v>1813</v>
      </c>
      <c r="B1814" s="50"/>
      <c r="C1814" s="51"/>
      <c r="D1814" s="50"/>
    </row>
    <row r="1815" spans="1:4" ht="15.6" customHeight="1" x14ac:dyDescent="0.25">
      <c r="A1815" s="49">
        <v>1814</v>
      </c>
      <c r="B1815" s="50"/>
      <c r="C1815" s="51"/>
      <c r="D1815" s="50"/>
    </row>
    <row r="1816" spans="1:4" ht="15.6" customHeight="1" x14ac:dyDescent="0.25">
      <c r="A1816" s="49">
        <v>1815</v>
      </c>
      <c r="B1816" s="50"/>
      <c r="C1816" s="51"/>
      <c r="D1816" s="50"/>
    </row>
    <row r="1817" spans="1:4" ht="15.6" customHeight="1" x14ac:dyDescent="0.25">
      <c r="A1817" s="49">
        <v>1816</v>
      </c>
      <c r="B1817" s="50"/>
      <c r="C1817" s="51"/>
      <c r="D1817" s="50"/>
    </row>
    <row r="1818" spans="1:4" ht="15.6" customHeight="1" x14ac:dyDescent="0.25">
      <c r="A1818" s="49">
        <v>1817</v>
      </c>
      <c r="B1818" s="50"/>
      <c r="C1818" s="51"/>
      <c r="D1818" s="50"/>
    </row>
    <row r="1819" spans="1:4" ht="15.6" customHeight="1" x14ac:dyDescent="0.25">
      <c r="A1819" s="49">
        <v>1818</v>
      </c>
      <c r="B1819" s="50"/>
      <c r="C1819" s="51"/>
      <c r="D1819" s="50"/>
    </row>
    <row r="1820" spans="1:4" ht="15.6" customHeight="1" x14ac:dyDescent="0.25">
      <c r="A1820" s="49">
        <v>1819</v>
      </c>
      <c r="B1820" s="50"/>
      <c r="C1820" s="51"/>
      <c r="D1820" s="50"/>
    </row>
    <row r="1821" spans="1:4" ht="15.6" customHeight="1" x14ac:dyDescent="0.25">
      <c r="A1821" s="49">
        <v>1820</v>
      </c>
      <c r="B1821" s="50"/>
      <c r="C1821" s="51"/>
      <c r="D1821" s="50"/>
    </row>
    <row r="1822" spans="1:4" ht="15.6" customHeight="1" x14ac:dyDescent="0.25">
      <c r="A1822" s="49">
        <v>1821</v>
      </c>
      <c r="B1822" s="50"/>
      <c r="C1822" s="51"/>
      <c r="D1822" s="50"/>
    </row>
    <row r="1823" spans="1:4" ht="15.6" customHeight="1" x14ac:dyDescent="0.25">
      <c r="A1823" s="49">
        <v>1822</v>
      </c>
      <c r="B1823" s="50"/>
      <c r="C1823" s="51"/>
      <c r="D1823" s="50"/>
    </row>
    <row r="1824" spans="1:4" ht="15.6" customHeight="1" x14ac:dyDescent="0.25">
      <c r="A1824" s="49">
        <v>1823</v>
      </c>
      <c r="B1824" s="50"/>
      <c r="C1824" s="51"/>
      <c r="D1824" s="50"/>
    </row>
    <row r="1825" spans="1:4" ht="15.6" customHeight="1" x14ac:dyDescent="0.25">
      <c r="A1825" s="49">
        <v>1824</v>
      </c>
      <c r="B1825" s="50"/>
      <c r="C1825" s="51"/>
      <c r="D1825" s="50"/>
    </row>
    <row r="1826" spans="1:4" ht="15.6" customHeight="1" x14ac:dyDescent="0.25">
      <c r="A1826" s="49">
        <v>1825</v>
      </c>
      <c r="B1826" s="50"/>
      <c r="C1826" s="51"/>
      <c r="D1826" s="50"/>
    </row>
    <row r="1827" spans="1:4" ht="15.6" customHeight="1" x14ac:dyDescent="0.25">
      <c r="A1827" s="49">
        <v>1826</v>
      </c>
      <c r="B1827" s="50"/>
      <c r="C1827" s="51"/>
      <c r="D1827" s="50"/>
    </row>
    <row r="1828" spans="1:4" ht="15.6" customHeight="1" x14ac:dyDescent="0.25">
      <c r="A1828" s="49">
        <v>1827</v>
      </c>
      <c r="B1828" s="50"/>
      <c r="C1828" s="51"/>
      <c r="D1828" s="50"/>
    </row>
    <row r="1829" spans="1:4" ht="15.6" customHeight="1" x14ac:dyDescent="0.25">
      <c r="A1829" s="49">
        <v>1828</v>
      </c>
      <c r="B1829" s="50"/>
      <c r="C1829" s="51"/>
      <c r="D1829" s="50"/>
    </row>
    <row r="1830" spans="1:4" ht="15.6" customHeight="1" x14ac:dyDescent="0.25">
      <c r="A1830" s="49">
        <v>1829</v>
      </c>
      <c r="B1830" s="50"/>
      <c r="C1830" s="51"/>
      <c r="D1830" s="50"/>
    </row>
    <row r="1831" spans="1:4" ht="15.6" customHeight="1" x14ac:dyDescent="0.25">
      <c r="A1831" s="49">
        <v>1830</v>
      </c>
      <c r="B1831" s="50"/>
      <c r="C1831" s="51"/>
      <c r="D1831" s="50"/>
    </row>
    <row r="1832" spans="1:4" ht="15.6" customHeight="1" x14ac:dyDescent="0.25">
      <c r="A1832" s="49">
        <v>1831</v>
      </c>
      <c r="B1832" s="50"/>
      <c r="C1832" s="51"/>
      <c r="D1832" s="50"/>
    </row>
    <row r="1833" spans="1:4" ht="15.6" customHeight="1" x14ac:dyDescent="0.25">
      <c r="A1833" s="49">
        <v>1832</v>
      </c>
      <c r="B1833" s="50"/>
      <c r="C1833" s="51"/>
      <c r="D1833" s="50"/>
    </row>
    <row r="1834" spans="1:4" ht="15.6" customHeight="1" x14ac:dyDescent="0.25">
      <c r="A1834" s="49">
        <v>1833</v>
      </c>
      <c r="B1834" s="50"/>
      <c r="C1834" s="51"/>
      <c r="D1834" s="50"/>
    </row>
    <row r="1835" spans="1:4" ht="15.6" customHeight="1" x14ac:dyDescent="0.25">
      <c r="A1835" s="49">
        <v>1834</v>
      </c>
      <c r="B1835" s="50"/>
      <c r="C1835" s="51"/>
      <c r="D1835" s="50"/>
    </row>
    <row r="1836" spans="1:4" ht="15.6" customHeight="1" x14ac:dyDescent="0.25">
      <c r="A1836" s="49">
        <v>1835</v>
      </c>
      <c r="B1836" s="50"/>
      <c r="C1836" s="51"/>
      <c r="D1836" s="50"/>
    </row>
    <row r="1837" spans="1:4" ht="15.6" customHeight="1" x14ac:dyDescent="0.25">
      <c r="A1837" s="49">
        <v>1836</v>
      </c>
      <c r="B1837" s="50"/>
      <c r="C1837" s="51"/>
      <c r="D1837" s="50"/>
    </row>
    <row r="1838" spans="1:4" ht="15.6" customHeight="1" x14ac:dyDescent="0.25">
      <c r="A1838" s="49">
        <v>1837</v>
      </c>
      <c r="B1838" s="50"/>
      <c r="C1838" s="51"/>
      <c r="D1838" s="50"/>
    </row>
    <row r="1839" spans="1:4" ht="15.6" customHeight="1" x14ac:dyDescent="0.25">
      <c r="A1839" s="49">
        <v>1838</v>
      </c>
      <c r="B1839" s="50"/>
      <c r="C1839" s="51"/>
      <c r="D1839" s="50"/>
    </row>
    <row r="1840" spans="1:4" ht="15.6" customHeight="1" x14ac:dyDescent="0.25">
      <c r="A1840" s="49">
        <v>1839</v>
      </c>
      <c r="B1840" s="50"/>
      <c r="C1840" s="51"/>
      <c r="D1840" s="50"/>
    </row>
    <row r="1841" spans="1:4" ht="15.6" customHeight="1" x14ac:dyDescent="0.25">
      <c r="A1841" s="49">
        <v>1840</v>
      </c>
      <c r="B1841" s="50"/>
      <c r="C1841" s="51"/>
      <c r="D1841" s="50"/>
    </row>
    <row r="1842" spans="1:4" ht="15.6" customHeight="1" x14ac:dyDescent="0.25">
      <c r="A1842" s="49">
        <v>1841</v>
      </c>
      <c r="B1842" s="50"/>
      <c r="C1842" s="51"/>
      <c r="D1842" s="50"/>
    </row>
    <row r="1843" spans="1:4" ht="15.6" customHeight="1" x14ac:dyDescent="0.25">
      <c r="A1843" s="49">
        <v>1842</v>
      </c>
      <c r="B1843" s="50"/>
      <c r="C1843" s="51"/>
      <c r="D1843" s="50"/>
    </row>
    <row r="1844" spans="1:4" ht="15.6" customHeight="1" x14ac:dyDescent="0.25">
      <c r="A1844" s="49">
        <v>1843</v>
      </c>
      <c r="B1844" s="50"/>
      <c r="C1844" s="51"/>
      <c r="D1844" s="50"/>
    </row>
    <row r="1845" spans="1:4" ht="15.6" customHeight="1" x14ac:dyDescent="0.25">
      <c r="A1845" s="49">
        <v>1844</v>
      </c>
      <c r="B1845" s="50"/>
      <c r="C1845" s="51"/>
      <c r="D1845" s="50"/>
    </row>
    <row r="1846" spans="1:4" ht="15.6" customHeight="1" x14ac:dyDescent="0.25">
      <c r="A1846" s="49">
        <v>1845</v>
      </c>
      <c r="B1846" s="50"/>
      <c r="C1846" s="51"/>
      <c r="D1846" s="50"/>
    </row>
    <row r="1847" spans="1:4" ht="15.6" customHeight="1" x14ac:dyDescent="0.25">
      <c r="A1847" s="49">
        <v>1846</v>
      </c>
      <c r="B1847" s="50"/>
      <c r="C1847" s="51"/>
      <c r="D1847" s="50"/>
    </row>
    <row r="1848" spans="1:4" ht="15.6" customHeight="1" x14ac:dyDescent="0.25">
      <c r="A1848" s="49">
        <v>1847</v>
      </c>
      <c r="B1848" s="50"/>
      <c r="C1848" s="51"/>
      <c r="D1848" s="50"/>
    </row>
    <row r="1849" spans="1:4" ht="15.6" customHeight="1" x14ac:dyDescent="0.25">
      <c r="A1849" s="49">
        <v>1848</v>
      </c>
      <c r="B1849" s="50"/>
      <c r="C1849" s="51"/>
      <c r="D1849" s="50"/>
    </row>
    <row r="1850" spans="1:4" ht="15.6" customHeight="1" x14ac:dyDescent="0.25">
      <c r="A1850" s="49">
        <v>1849</v>
      </c>
      <c r="B1850" s="50"/>
      <c r="C1850" s="51"/>
      <c r="D1850" s="50"/>
    </row>
    <row r="1851" spans="1:4" ht="15.6" customHeight="1" x14ac:dyDescent="0.25">
      <c r="A1851" s="49">
        <v>1850</v>
      </c>
      <c r="B1851" s="50"/>
      <c r="C1851" s="51"/>
      <c r="D1851" s="50"/>
    </row>
    <row r="1852" spans="1:4" ht="15.6" customHeight="1" x14ac:dyDescent="0.25">
      <c r="A1852" s="49">
        <v>1851</v>
      </c>
      <c r="B1852" s="50"/>
      <c r="C1852" s="51"/>
      <c r="D1852" s="50"/>
    </row>
    <row r="1853" spans="1:4" ht="15.6" customHeight="1" x14ac:dyDescent="0.25">
      <c r="A1853" s="49">
        <v>1852</v>
      </c>
      <c r="B1853" s="50"/>
      <c r="C1853" s="51"/>
      <c r="D1853" s="50"/>
    </row>
    <row r="1854" spans="1:4" ht="15.6" customHeight="1" x14ac:dyDescent="0.25">
      <c r="A1854" s="49">
        <v>1853</v>
      </c>
      <c r="B1854" s="50"/>
      <c r="C1854" s="51"/>
      <c r="D1854" s="50"/>
    </row>
    <row r="1855" spans="1:4" ht="15.6" customHeight="1" x14ac:dyDescent="0.25">
      <c r="A1855" s="49">
        <v>1854</v>
      </c>
      <c r="B1855" s="50"/>
      <c r="C1855" s="51"/>
      <c r="D1855" s="50"/>
    </row>
    <row r="1856" spans="1:4" ht="15.6" customHeight="1" x14ac:dyDescent="0.25">
      <c r="A1856" s="49">
        <v>1855</v>
      </c>
      <c r="B1856" s="50"/>
      <c r="C1856" s="51"/>
      <c r="D1856" s="50"/>
    </row>
    <row r="1857" spans="1:4" ht="15.6" customHeight="1" x14ac:dyDescent="0.25">
      <c r="A1857" s="49">
        <v>1856</v>
      </c>
      <c r="B1857" s="50"/>
      <c r="C1857" s="51"/>
      <c r="D1857" s="50"/>
    </row>
    <row r="1858" spans="1:4" ht="15.6" customHeight="1" x14ac:dyDescent="0.25">
      <c r="A1858" s="49">
        <v>1857</v>
      </c>
      <c r="B1858" s="50"/>
      <c r="C1858" s="51"/>
      <c r="D1858" s="50"/>
    </row>
    <row r="1859" spans="1:4" ht="15.6" customHeight="1" x14ac:dyDescent="0.25">
      <c r="A1859" s="49">
        <v>1858</v>
      </c>
      <c r="B1859" s="50"/>
      <c r="C1859" s="51"/>
      <c r="D1859" s="50"/>
    </row>
    <row r="1860" spans="1:4" ht="15.6" customHeight="1" x14ac:dyDescent="0.25">
      <c r="A1860" s="49">
        <v>1859</v>
      </c>
      <c r="B1860" s="50"/>
      <c r="C1860" s="51"/>
      <c r="D1860" s="50"/>
    </row>
    <row r="1861" spans="1:4" ht="15.6" customHeight="1" x14ac:dyDescent="0.25">
      <c r="A1861" s="49">
        <v>1860</v>
      </c>
      <c r="B1861" s="50"/>
      <c r="C1861" s="51"/>
      <c r="D1861" s="50"/>
    </row>
    <row r="1862" spans="1:4" ht="15.6" customHeight="1" x14ac:dyDescent="0.25">
      <c r="A1862" s="49">
        <v>1861</v>
      </c>
      <c r="B1862" s="50"/>
      <c r="C1862" s="51"/>
      <c r="D1862" s="50"/>
    </row>
    <row r="1863" spans="1:4" ht="15.6" customHeight="1" x14ac:dyDescent="0.25">
      <c r="A1863" s="49">
        <v>1862</v>
      </c>
      <c r="B1863" s="50"/>
      <c r="C1863" s="51"/>
      <c r="D1863" s="50"/>
    </row>
    <row r="1864" spans="1:4" ht="15.6" customHeight="1" x14ac:dyDescent="0.25">
      <c r="A1864" s="49">
        <v>1863</v>
      </c>
      <c r="B1864" s="50"/>
      <c r="C1864" s="51"/>
      <c r="D1864" s="50"/>
    </row>
    <row r="1865" spans="1:4" ht="15.6" customHeight="1" x14ac:dyDescent="0.25">
      <c r="A1865" s="49">
        <v>1864</v>
      </c>
      <c r="B1865" s="50"/>
      <c r="C1865" s="51"/>
      <c r="D1865" s="50"/>
    </row>
    <row r="1866" spans="1:4" ht="15.6" customHeight="1" x14ac:dyDescent="0.25">
      <c r="A1866" s="49">
        <v>1865</v>
      </c>
      <c r="B1866" s="50"/>
      <c r="C1866" s="51"/>
      <c r="D1866" s="50"/>
    </row>
    <row r="1867" spans="1:4" ht="15.6" customHeight="1" x14ac:dyDescent="0.25">
      <c r="A1867" s="49">
        <v>1866</v>
      </c>
      <c r="B1867" s="50"/>
      <c r="C1867" s="51"/>
      <c r="D1867" s="50"/>
    </row>
    <row r="1868" spans="1:4" ht="15.6" customHeight="1" x14ac:dyDescent="0.25">
      <c r="A1868" s="49">
        <v>1867</v>
      </c>
      <c r="B1868" s="50"/>
      <c r="C1868" s="51"/>
      <c r="D1868" s="50"/>
    </row>
    <row r="1869" spans="1:4" ht="15.6" customHeight="1" x14ac:dyDescent="0.25">
      <c r="A1869" s="49">
        <v>1868</v>
      </c>
      <c r="B1869" s="50"/>
      <c r="C1869" s="51"/>
      <c r="D1869" s="50"/>
    </row>
    <row r="1870" spans="1:4" ht="15.6" customHeight="1" x14ac:dyDescent="0.25">
      <c r="A1870" s="49">
        <v>1869</v>
      </c>
      <c r="B1870" s="50"/>
      <c r="C1870" s="51"/>
      <c r="D1870" s="50"/>
    </row>
    <row r="1871" spans="1:4" ht="15.6" customHeight="1" x14ac:dyDescent="0.25">
      <c r="A1871" s="49">
        <v>1870</v>
      </c>
      <c r="B1871" s="50"/>
      <c r="C1871" s="51"/>
      <c r="D1871" s="50"/>
    </row>
    <row r="1872" spans="1:4" ht="15.6" customHeight="1" x14ac:dyDescent="0.25">
      <c r="A1872" s="49">
        <v>1871</v>
      </c>
      <c r="B1872" s="50"/>
      <c r="C1872" s="51"/>
      <c r="D1872" s="50"/>
    </row>
    <row r="1873" spans="1:4" ht="15.6" customHeight="1" x14ac:dyDescent="0.25">
      <c r="A1873" s="49">
        <v>1872</v>
      </c>
      <c r="B1873" s="50"/>
      <c r="C1873" s="51"/>
      <c r="D1873" s="50"/>
    </row>
    <row r="1874" spans="1:4" ht="15.6" customHeight="1" x14ac:dyDescent="0.25">
      <c r="A1874" s="49">
        <v>1873</v>
      </c>
      <c r="B1874" s="50"/>
      <c r="C1874" s="51"/>
      <c r="D1874" s="50"/>
    </row>
    <row r="1875" spans="1:4" ht="15.6" customHeight="1" x14ac:dyDescent="0.25">
      <c r="A1875" s="49">
        <v>1874</v>
      </c>
      <c r="B1875" s="50"/>
      <c r="C1875" s="51"/>
      <c r="D1875" s="50"/>
    </row>
    <row r="1876" spans="1:4" ht="15.6" customHeight="1" x14ac:dyDescent="0.25">
      <c r="A1876" s="49">
        <v>1875</v>
      </c>
      <c r="B1876" s="50"/>
      <c r="C1876" s="51"/>
      <c r="D1876" s="50"/>
    </row>
    <row r="1877" spans="1:4" ht="15.6" customHeight="1" x14ac:dyDescent="0.25">
      <c r="A1877" s="49">
        <v>1876</v>
      </c>
      <c r="B1877" s="50"/>
      <c r="C1877" s="51"/>
      <c r="D1877" s="50"/>
    </row>
    <row r="1878" spans="1:4" ht="15.6" customHeight="1" x14ac:dyDescent="0.25">
      <c r="A1878" s="49">
        <v>1877</v>
      </c>
      <c r="B1878" s="50"/>
      <c r="C1878" s="51"/>
      <c r="D1878" s="50"/>
    </row>
    <row r="1879" spans="1:4" ht="15.6" customHeight="1" x14ac:dyDescent="0.25">
      <c r="A1879" s="49">
        <v>1878</v>
      </c>
      <c r="B1879" s="50"/>
      <c r="C1879" s="51"/>
      <c r="D1879" s="50"/>
    </row>
    <row r="1880" spans="1:4" ht="15.6" customHeight="1" x14ac:dyDescent="0.25">
      <c r="A1880" s="49">
        <v>1879</v>
      </c>
      <c r="B1880" s="50"/>
      <c r="C1880" s="51"/>
      <c r="D1880" s="50"/>
    </row>
    <row r="1881" spans="1:4" ht="15.6" customHeight="1" x14ac:dyDescent="0.25">
      <c r="A1881" s="49">
        <v>1880</v>
      </c>
      <c r="B1881" s="50"/>
      <c r="C1881" s="51"/>
      <c r="D1881" s="50"/>
    </row>
    <row r="1882" spans="1:4" ht="15.6" customHeight="1" x14ac:dyDescent="0.25">
      <c r="A1882" s="49">
        <v>1881</v>
      </c>
      <c r="B1882" s="50"/>
      <c r="C1882" s="51"/>
      <c r="D1882" s="50"/>
    </row>
    <row r="1883" spans="1:4" ht="15.6" customHeight="1" x14ac:dyDescent="0.25">
      <c r="A1883" s="49">
        <v>1882</v>
      </c>
      <c r="B1883" s="50"/>
      <c r="C1883" s="51"/>
      <c r="D1883" s="50"/>
    </row>
    <row r="1884" spans="1:4" ht="15.6" customHeight="1" x14ac:dyDescent="0.25">
      <c r="A1884" s="49">
        <v>1883</v>
      </c>
      <c r="B1884" s="50"/>
      <c r="C1884" s="51"/>
      <c r="D1884" s="50"/>
    </row>
    <row r="1885" spans="1:4" ht="15.6" customHeight="1" x14ac:dyDescent="0.25">
      <c r="A1885" s="49">
        <v>1884</v>
      </c>
      <c r="B1885" s="50"/>
      <c r="C1885" s="51"/>
      <c r="D1885" s="50"/>
    </row>
    <row r="1886" spans="1:4" ht="15.6" customHeight="1" x14ac:dyDescent="0.25">
      <c r="A1886" s="49">
        <v>1885</v>
      </c>
      <c r="B1886" s="50"/>
      <c r="C1886" s="51"/>
      <c r="D1886" s="50"/>
    </row>
    <row r="1887" spans="1:4" ht="15.6" customHeight="1" x14ac:dyDescent="0.25">
      <c r="A1887" s="49">
        <v>1886</v>
      </c>
      <c r="B1887" s="50"/>
      <c r="C1887" s="51"/>
      <c r="D1887" s="50"/>
    </row>
    <row r="1888" spans="1:4" ht="15.6" customHeight="1" x14ac:dyDescent="0.25">
      <c r="A1888" s="49">
        <v>1887</v>
      </c>
      <c r="B1888" s="50"/>
      <c r="C1888" s="51"/>
      <c r="D1888" s="50"/>
    </row>
    <row r="1889" spans="1:4" ht="15.6" customHeight="1" x14ac:dyDescent="0.25">
      <c r="A1889" s="49">
        <v>1888</v>
      </c>
      <c r="B1889" s="50"/>
      <c r="C1889" s="51"/>
      <c r="D1889" s="50"/>
    </row>
    <row r="1890" spans="1:4" ht="15.6" customHeight="1" x14ac:dyDescent="0.25">
      <c r="A1890" s="49">
        <v>1889</v>
      </c>
      <c r="B1890" s="50"/>
      <c r="C1890" s="51"/>
      <c r="D1890" s="50"/>
    </row>
    <row r="1891" spans="1:4" ht="15.6" customHeight="1" x14ac:dyDescent="0.25">
      <c r="A1891" s="49">
        <v>1890</v>
      </c>
      <c r="B1891" s="50"/>
      <c r="C1891" s="51"/>
      <c r="D1891" s="50"/>
    </row>
    <row r="1892" spans="1:4" ht="15.6" customHeight="1" x14ac:dyDescent="0.25">
      <c r="A1892" s="49">
        <v>1891</v>
      </c>
      <c r="B1892" s="50"/>
      <c r="C1892" s="51"/>
      <c r="D1892" s="50"/>
    </row>
    <row r="1893" spans="1:4" ht="15.6" customHeight="1" x14ac:dyDescent="0.25">
      <c r="A1893" s="49">
        <v>1892</v>
      </c>
      <c r="B1893" s="50"/>
      <c r="C1893" s="51"/>
      <c r="D1893" s="50"/>
    </row>
    <row r="1894" spans="1:4" ht="15.6" customHeight="1" x14ac:dyDescent="0.25">
      <c r="A1894" s="49">
        <v>1893</v>
      </c>
      <c r="B1894" s="50"/>
      <c r="C1894" s="51"/>
      <c r="D1894" s="50"/>
    </row>
    <row r="1895" spans="1:4" ht="15.6" customHeight="1" x14ac:dyDescent="0.25">
      <c r="A1895" s="49">
        <v>1894</v>
      </c>
      <c r="B1895" s="50"/>
      <c r="C1895" s="51"/>
      <c r="D1895" s="50"/>
    </row>
    <row r="1896" spans="1:4" ht="15.6" customHeight="1" x14ac:dyDescent="0.25">
      <c r="A1896" s="49">
        <v>1895</v>
      </c>
      <c r="B1896" s="50"/>
      <c r="C1896" s="51"/>
      <c r="D1896" s="50"/>
    </row>
    <row r="1897" spans="1:4" ht="15.6" customHeight="1" x14ac:dyDescent="0.25">
      <c r="A1897" s="49">
        <v>1896</v>
      </c>
      <c r="B1897" s="50"/>
      <c r="C1897" s="51"/>
      <c r="D1897" s="50"/>
    </row>
    <row r="1898" spans="1:4" ht="15.6" customHeight="1" x14ac:dyDescent="0.25">
      <c r="A1898" s="49">
        <v>1897</v>
      </c>
      <c r="B1898" s="50"/>
      <c r="C1898" s="51"/>
      <c r="D1898" s="50"/>
    </row>
    <row r="1899" spans="1:4" ht="15.6" customHeight="1" x14ac:dyDescent="0.25">
      <c r="A1899" s="49">
        <v>1898</v>
      </c>
      <c r="B1899" s="50"/>
      <c r="C1899" s="51"/>
      <c r="D1899" s="50"/>
    </row>
    <row r="1900" spans="1:4" ht="15.6" customHeight="1" x14ac:dyDescent="0.25">
      <c r="A1900" s="49">
        <v>1899</v>
      </c>
      <c r="B1900" s="50"/>
      <c r="C1900" s="51"/>
      <c r="D1900" s="50"/>
    </row>
    <row r="1901" spans="1:4" ht="15.6" customHeight="1" x14ac:dyDescent="0.25">
      <c r="A1901" s="49">
        <v>1900</v>
      </c>
      <c r="B1901" s="50"/>
      <c r="C1901" s="51"/>
      <c r="D1901" s="50"/>
    </row>
    <row r="1902" spans="1:4" ht="15.6" customHeight="1" x14ac:dyDescent="0.25">
      <c r="A1902" s="49">
        <v>1901</v>
      </c>
      <c r="B1902" s="50"/>
      <c r="C1902" s="51"/>
      <c r="D1902" s="50"/>
    </row>
    <row r="1903" spans="1:4" ht="15.6" customHeight="1" x14ac:dyDescent="0.25">
      <c r="A1903" s="49">
        <v>1902</v>
      </c>
      <c r="B1903" s="50"/>
      <c r="C1903" s="51"/>
      <c r="D1903" s="50"/>
    </row>
    <row r="1904" spans="1:4" ht="15.6" customHeight="1" x14ac:dyDescent="0.25">
      <c r="A1904" s="49">
        <v>1903</v>
      </c>
      <c r="B1904" s="50"/>
      <c r="C1904" s="51"/>
      <c r="D1904" s="50"/>
    </row>
    <row r="1905" spans="1:4" ht="15.6" customHeight="1" x14ac:dyDescent="0.25">
      <c r="A1905" s="49">
        <v>1904</v>
      </c>
      <c r="B1905" s="50"/>
      <c r="C1905" s="51"/>
      <c r="D1905" s="50"/>
    </row>
    <row r="1906" spans="1:4" ht="15.6" customHeight="1" x14ac:dyDescent="0.25">
      <c r="A1906" s="49">
        <v>1905</v>
      </c>
      <c r="B1906" s="50"/>
      <c r="C1906" s="51"/>
      <c r="D1906" s="50"/>
    </row>
    <row r="1907" spans="1:4" ht="15.6" customHeight="1" x14ac:dyDescent="0.25">
      <c r="A1907" s="49">
        <v>1906</v>
      </c>
      <c r="B1907" s="50"/>
      <c r="C1907" s="51"/>
      <c r="D1907" s="50"/>
    </row>
    <row r="1908" spans="1:4" ht="15.6" customHeight="1" x14ac:dyDescent="0.25">
      <c r="A1908" s="49">
        <v>1907</v>
      </c>
      <c r="B1908" s="50"/>
      <c r="C1908" s="51"/>
      <c r="D1908" s="50"/>
    </row>
    <row r="1909" spans="1:4" ht="15.6" customHeight="1" x14ac:dyDescent="0.25">
      <c r="A1909" s="49">
        <v>1908</v>
      </c>
      <c r="B1909" s="50"/>
      <c r="C1909" s="51"/>
      <c r="D1909" s="50"/>
    </row>
    <row r="1910" spans="1:4" ht="15.6" customHeight="1" x14ac:dyDescent="0.25">
      <c r="A1910" s="49">
        <v>1909</v>
      </c>
      <c r="B1910" s="50"/>
      <c r="C1910" s="51"/>
      <c r="D1910" s="50"/>
    </row>
    <row r="1911" spans="1:4" ht="15.6" customHeight="1" x14ac:dyDescent="0.25">
      <c r="A1911" s="49">
        <v>1910</v>
      </c>
      <c r="B1911" s="50"/>
      <c r="C1911" s="51"/>
      <c r="D1911" s="50"/>
    </row>
    <row r="1912" spans="1:4" ht="15.6" customHeight="1" x14ac:dyDescent="0.25">
      <c r="A1912" s="49">
        <v>1911</v>
      </c>
      <c r="B1912" s="50"/>
      <c r="C1912" s="51"/>
      <c r="D1912" s="50"/>
    </row>
    <row r="1913" spans="1:4" ht="15.6" customHeight="1" x14ac:dyDescent="0.25">
      <c r="A1913" s="49">
        <v>1912</v>
      </c>
      <c r="B1913" s="50"/>
      <c r="C1913" s="51"/>
      <c r="D1913" s="50"/>
    </row>
    <row r="1914" spans="1:4" ht="15.6" customHeight="1" x14ac:dyDescent="0.25">
      <c r="A1914" s="49">
        <v>1913</v>
      </c>
      <c r="B1914" s="50"/>
      <c r="C1914" s="51"/>
      <c r="D1914" s="50"/>
    </row>
    <row r="1915" spans="1:4" ht="15.6" customHeight="1" x14ac:dyDescent="0.25">
      <c r="A1915" s="49">
        <v>1914</v>
      </c>
      <c r="B1915" s="50"/>
      <c r="C1915" s="51"/>
      <c r="D1915" s="50"/>
    </row>
    <row r="1916" spans="1:4" ht="15.6" customHeight="1" x14ac:dyDescent="0.25">
      <c r="A1916" s="49">
        <v>1915</v>
      </c>
      <c r="B1916" s="50"/>
      <c r="C1916" s="51"/>
      <c r="D1916" s="50"/>
    </row>
    <row r="1917" spans="1:4" ht="15.6" customHeight="1" x14ac:dyDescent="0.25">
      <c r="A1917" s="49">
        <v>1916</v>
      </c>
      <c r="B1917" s="50"/>
      <c r="C1917" s="51"/>
      <c r="D1917" s="50"/>
    </row>
    <row r="1918" spans="1:4" ht="15.6" customHeight="1" x14ac:dyDescent="0.25">
      <c r="A1918" s="49">
        <v>1917</v>
      </c>
      <c r="B1918" s="50"/>
      <c r="C1918" s="51"/>
      <c r="D1918" s="50"/>
    </row>
    <row r="1919" spans="1:4" ht="15.6" customHeight="1" x14ac:dyDescent="0.25">
      <c r="A1919" s="49">
        <v>1918</v>
      </c>
      <c r="B1919" s="50"/>
      <c r="C1919" s="51"/>
      <c r="D1919" s="50"/>
    </row>
    <row r="1920" spans="1:4" ht="15.6" customHeight="1" x14ac:dyDescent="0.25">
      <c r="A1920" s="49">
        <v>1919</v>
      </c>
      <c r="B1920" s="50"/>
      <c r="C1920" s="51"/>
      <c r="D1920" s="50"/>
    </row>
    <row r="1921" spans="1:4" ht="15.6" customHeight="1" x14ac:dyDescent="0.25">
      <c r="A1921" s="49">
        <v>1920</v>
      </c>
      <c r="B1921" s="50"/>
      <c r="C1921" s="51"/>
      <c r="D1921" s="50"/>
    </row>
    <row r="1922" spans="1:4" ht="15.6" customHeight="1" x14ac:dyDescent="0.25">
      <c r="A1922" s="49">
        <v>1921</v>
      </c>
      <c r="B1922" s="50"/>
      <c r="C1922" s="51"/>
      <c r="D1922" s="50"/>
    </row>
    <row r="1923" spans="1:4" ht="15.6" customHeight="1" x14ac:dyDescent="0.25">
      <c r="A1923" s="49">
        <v>1922</v>
      </c>
      <c r="B1923" s="50"/>
      <c r="C1923" s="51"/>
      <c r="D1923" s="50"/>
    </row>
    <row r="1924" spans="1:4" ht="15.6" customHeight="1" x14ac:dyDescent="0.25">
      <c r="A1924" s="49">
        <v>1923</v>
      </c>
      <c r="B1924" s="50"/>
      <c r="C1924" s="51"/>
      <c r="D1924" s="50"/>
    </row>
    <row r="1925" spans="1:4" ht="15.6" customHeight="1" x14ac:dyDescent="0.25">
      <c r="A1925" s="49">
        <v>1924</v>
      </c>
      <c r="B1925" s="50"/>
      <c r="C1925" s="51"/>
      <c r="D1925" s="50"/>
    </row>
    <row r="1926" spans="1:4" ht="15.6" customHeight="1" x14ac:dyDescent="0.25">
      <c r="A1926" s="49">
        <v>1925</v>
      </c>
      <c r="B1926" s="50"/>
      <c r="C1926" s="51"/>
      <c r="D1926" s="50"/>
    </row>
    <row r="1927" spans="1:4" ht="15.6" customHeight="1" x14ac:dyDescent="0.25">
      <c r="A1927" s="49">
        <v>1926</v>
      </c>
      <c r="B1927" s="50"/>
      <c r="C1927" s="51"/>
      <c r="D1927" s="50"/>
    </row>
    <row r="1928" spans="1:4" ht="15.6" customHeight="1" x14ac:dyDescent="0.25">
      <c r="A1928" s="49">
        <v>1927</v>
      </c>
      <c r="B1928" s="50"/>
      <c r="C1928" s="51"/>
      <c r="D1928" s="50"/>
    </row>
    <row r="1929" spans="1:4" ht="15.6" customHeight="1" x14ac:dyDescent="0.25">
      <c r="A1929" s="49">
        <v>1928</v>
      </c>
      <c r="B1929" s="50"/>
      <c r="C1929" s="51"/>
      <c r="D1929" s="50"/>
    </row>
    <row r="1930" spans="1:4" ht="15.6" customHeight="1" x14ac:dyDescent="0.25">
      <c r="A1930" s="49">
        <v>1929</v>
      </c>
      <c r="B1930" s="50"/>
      <c r="C1930" s="51"/>
      <c r="D1930" s="50"/>
    </row>
    <row r="1931" spans="1:4" ht="15.6" customHeight="1" x14ac:dyDescent="0.25">
      <c r="A1931" s="49">
        <v>1930</v>
      </c>
      <c r="B1931" s="50"/>
      <c r="C1931" s="51"/>
      <c r="D1931" s="50"/>
    </row>
    <row r="1932" spans="1:4" ht="15.6" customHeight="1" x14ac:dyDescent="0.25">
      <c r="A1932" s="49">
        <v>1931</v>
      </c>
      <c r="B1932" s="50"/>
      <c r="C1932" s="51"/>
      <c r="D1932" s="50"/>
    </row>
    <row r="1933" spans="1:4" ht="15.6" customHeight="1" x14ac:dyDescent="0.25">
      <c r="A1933" s="49">
        <v>1932</v>
      </c>
      <c r="B1933" s="50"/>
      <c r="C1933" s="51"/>
      <c r="D1933" s="50"/>
    </row>
    <row r="1934" spans="1:4" ht="15.6" customHeight="1" x14ac:dyDescent="0.25">
      <c r="A1934" s="49">
        <v>1933</v>
      </c>
      <c r="B1934" s="50"/>
      <c r="C1934" s="51"/>
      <c r="D1934" s="50"/>
    </row>
    <row r="1935" spans="1:4" ht="15.6" customHeight="1" x14ac:dyDescent="0.25">
      <c r="A1935" s="49">
        <v>1934</v>
      </c>
      <c r="B1935" s="50"/>
      <c r="C1935" s="51"/>
      <c r="D1935" s="50"/>
    </row>
    <row r="1936" spans="1:4" ht="15.6" customHeight="1" x14ac:dyDescent="0.25">
      <c r="A1936" s="49">
        <v>1935</v>
      </c>
      <c r="B1936" s="50"/>
      <c r="C1936" s="51"/>
      <c r="D1936" s="50"/>
    </row>
    <row r="1937" spans="1:4" ht="15.6" customHeight="1" x14ac:dyDescent="0.25">
      <c r="A1937" s="49">
        <v>1936</v>
      </c>
      <c r="B1937" s="50"/>
      <c r="C1937" s="51"/>
      <c r="D1937" s="50"/>
    </row>
    <row r="1938" spans="1:4" ht="15.6" customHeight="1" x14ac:dyDescent="0.25">
      <c r="A1938" s="49">
        <v>1937</v>
      </c>
      <c r="B1938" s="50"/>
      <c r="C1938" s="51"/>
      <c r="D1938" s="50"/>
    </row>
    <row r="1939" spans="1:4" ht="15.6" customHeight="1" x14ac:dyDescent="0.25">
      <c r="A1939" s="49">
        <v>1938</v>
      </c>
      <c r="B1939" s="50"/>
      <c r="C1939" s="51"/>
      <c r="D1939" s="50"/>
    </row>
    <row r="1940" spans="1:4" ht="15.6" customHeight="1" x14ac:dyDescent="0.25">
      <c r="A1940" s="49">
        <v>1939</v>
      </c>
      <c r="B1940" s="50"/>
      <c r="C1940" s="51"/>
      <c r="D1940" s="50"/>
    </row>
    <row r="1941" spans="1:4" ht="15.6" customHeight="1" x14ac:dyDescent="0.25">
      <c r="A1941" s="49">
        <v>1940</v>
      </c>
      <c r="B1941" s="50"/>
      <c r="C1941" s="51"/>
      <c r="D1941" s="50"/>
    </row>
    <row r="1942" spans="1:4" ht="15.6" customHeight="1" x14ac:dyDescent="0.25">
      <c r="A1942" s="49">
        <v>1941</v>
      </c>
      <c r="B1942" s="50"/>
      <c r="C1942" s="51"/>
      <c r="D1942" s="50"/>
    </row>
    <row r="1943" spans="1:4" ht="15.6" customHeight="1" x14ac:dyDescent="0.25">
      <c r="A1943" s="49">
        <v>1942</v>
      </c>
      <c r="B1943" s="50"/>
      <c r="C1943" s="51"/>
      <c r="D1943" s="50"/>
    </row>
    <row r="1944" spans="1:4" ht="15.6" customHeight="1" x14ac:dyDescent="0.25">
      <c r="A1944" s="49">
        <v>1943</v>
      </c>
      <c r="B1944" s="50"/>
      <c r="C1944" s="51"/>
      <c r="D1944" s="50"/>
    </row>
    <row r="1945" spans="1:4" ht="15.6" customHeight="1" x14ac:dyDescent="0.25">
      <c r="A1945" s="49">
        <v>1944</v>
      </c>
      <c r="B1945" s="50"/>
      <c r="C1945" s="51"/>
      <c r="D1945" s="50"/>
    </row>
    <row r="1946" spans="1:4" ht="15.6" customHeight="1" x14ac:dyDescent="0.25">
      <c r="A1946" s="49">
        <v>1945</v>
      </c>
      <c r="B1946" s="50"/>
      <c r="C1946" s="51"/>
      <c r="D1946" s="50"/>
    </row>
    <row r="1947" spans="1:4" ht="15.6" customHeight="1" x14ac:dyDescent="0.25">
      <c r="A1947" s="49">
        <v>1946</v>
      </c>
      <c r="B1947" s="50"/>
      <c r="C1947" s="51"/>
      <c r="D1947" s="50"/>
    </row>
    <row r="1948" spans="1:4" ht="15.6" customHeight="1" x14ac:dyDescent="0.25">
      <c r="A1948" s="49">
        <v>1947</v>
      </c>
      <c r="B1948" s="50"/>
      <c r="C1948" s="51"/>
      <c r="D1948" s="50"/>
    </row>
    <row r="1949" spans="1:4" ht="15.6" customHeight="1" x14ac:dyDescent="0.25">
      <c r="A1949" s="49">
        <v>1948</v>
      </c>
      <c r="B1949" s="50"/>
      <c r="C1949" s="51"/>
      <c r="D1949" s="50"/>
    </row>
    <row r="1950" spans="1:4" ht="15.6" customHeight="1" x14ac:dyDescent="0.25">
      <c r="A1950" s="49">
        <v>1949</v>
      </c>
      <c r="B1950" s="50"/>
      <c r="C1950" s="51"/>
      <c r="D1950" s="50"/>
    </row>
    <row r="1951" spans="1:4" ht="15.6" customHeight="1" x14ac:dyDescent="0.25">
      <c r="A1951" s="49">
        <v>1950</v>
      </c>
      <c r="B1951" s="50"/>
      <c r="C1951" s="51"/>
      <c r="D1951" s="50"/>
    </row>
    <row r="1952" spans="1:4" ht="15.6" customHeight="1" x14ac:dyDescent="0.25">
      <c r="A1952" s="49">
        <v>1951</v>
      </c>
      <c r="B1952" s="50"/>
      <c r="C1952" s="51"/>
      <c r="D1952" s="50"/>
    </row>
    <row r="1953" spans="1:4" ht="15.6" customHeight="1" x14ac:dyDescent="0.25">
      <c r="A1953" s="49">
        <v>1952</v>
      </c>
      <c r="B1953" s="50"/>
      <c r="C1953" s="51"/>
      <c r="D1953" s="50"/>
    </row>
    <row r="1954" spans="1:4" ht="15.6" customHeight="1" x14ac:dyDescent="0.25">
      <c r="A1954" s="49">
        <v>1953</v>
      </c>
      <c r="B1954" s="50"/>
      <c r="C1954" s="51"/>
      <c r="D1954" s="50"/>
    </row>
    <row r="1955" spans="1:4" ht="15.6" customHeight="1" x14ac:dyDescent="0.25">
      <c r="A1955" s="49">
        <v>1954</v>
      </c>
      <c r="B1955" s="50"/>
      <c r="C1955" s="51"/>
      <c r="D1955" s="50"/>
    </row>
    <row r="1956" spans="1:4" ht="15.6" customHeight="1" x14ac:dyDescent="0.25">
      <c r="A1956" s="49">
        <v>1955</v>
      </c>
      <c r="B1956" s="50"/>
      <c r="C1956" s="51"/>
      <c r="D1956" s="50"/>
    </row>
    <row r="1957" spans="1:4" ht="15.6" customHeight="1" x14ac:dyDescent="0.25">
      <c r="A1957" s="49">
        <v>1956</v>
      </c>
      <c r="B1957" s="50"/>
      <c r="C1957" s="51"/>
      <c r="D1957" s="50"/>
    </row>
    <row r="1958" spans="1:4" ht="15.6" customHeight="1" x14ac:dyDescent="0.25">
      <c r="A1958" s="49">
        <v>1957</v>
      </c>
      <c r="B1958" s="50"/>
      <c r="C1958" s="51"/>
      <c r="D1958" s="50"/>
    </row>
    <row r="1959" spans="1:4" ht="15.6" customHeight="1" x14ac:dyDescent="0.25">
      <c r="A1959" s="49">
        <v>1958</v>
      </c>
      <c r="B1959" s="50"/>
      <c r="C1959" s="51"/>
      <c r="D1959" s="50"/>
    </row>
    <row r="1960" spans="1:4" ht="15.6" customHeight="1" x14ac:dyDescent="0.25">
      <c r="A1960" s="49">
        <v>1959</v>
      </c>
      <c r="B1960" s="50"/>
      <c r="C1960" s="51"/>
      <c r="D1960" s="50"/>
    </row>
    <row r="1961" spans="1:4" ht="15.6" customHeight="1" x14ac:dyDescent="0.25">
      <c r="A1961" s="49">
        <v>1960</v>
      </c>
      <c r="B1961" s="50"/>
      <c r="C1961" s="51"/>
      <c r="D1961" s="50"/>
    </row>
    <row r="1962" spans="1:4" ht="15.6" customHeight="1" x14ac:dyDescent="0.25">
      <c r="A1962" s="49">
        <v>1961</v>
      </c>
      <c r="B1962" s="50"/>
      <c r="C1962" s="51"/>
      <c r="D1962" s="50"/>
    </row>
    <row r="1963" spans="1:4" ht="15.6" customHeight="1" x14ac:dyDescent="0.25">
      <c r="A1963" s="49">
        <v>1962</v>
      </c>
      <c r="B1963" s="50"/>
      <c r="C1963" s="51"/>
      <c r="D1963" s="50"/>
    </row>
    <row r="1964" spans="1:4" ht="15.6" customHeight="1" x14ac:dyDescent="0.25">
      <c r="A1964" s="49">
        <v>1963</v>
      </c>
      <c r="B1964" s="50"/>
      <c r="C1964" s="51"/>
      <c r="D1964" s="50"/>
    </row>
    <row r="1965" spans="1:4" ht="15.6" customHeight="1" x14ac:dyDescent="0.25">
      <c r="A1965" s="49">
        <v>1964</v>
      </c>
      <c r="B1965" s="50"/>
      <c r="C1965" s="51"/>
      <c r="D1965" s="50"/>
    </row>
    <row r="1966" spans="1:4" ht="15.6" customHeight="1" x14ac:dyDescent="0.25">
      <c r="A1966" s="49">
        <v>1965</v>
      </c>
      <c r="B1966" s="50"/>
      <c r="C1966" s="51"/>
      <c r="D1966" s="50"/>
    </row>
    <row r="1967" spans="1:4" ht="15.6" customHeight="1" x14ac:dyDescent="0.25">
      <c r="A1967" s="49">
        <v>1966</v>
      </c>
      <c r="B1967" s="50"/>
      <c r="C1967" s="51"/>
      <c r="D1967" s="50"/>
    </row>
    <row r="1968" spans="1:4" ht="15.6" customHeight="1" x14ac:dyDescent="0.25">
      <c r="A1968" s="49">
        <v>1967</v>
      </c>
      <c r="B1968" s="50"/>
      <c r="C1968" s="51"/>
      <c r="D1968" s="50"/>
    </row>
    <row r="1969" spans="1:4" ht="15.6" customHeight="1" x14ac:dyDescent="0.25">
      <c r="A1969" s="49">
        <v>1968</v>
      </c>
      <c r="B1969" s="50"/>
      <c r="C1969" s="51"/>
      <c r="D1969" s="50"/>
    </row>
    <row r="1970" spans="1:4" ht="15.6" customHeight="1" x14ac:dyDescent="0.25">
      <c r="A1970" s="49">
        <v>1969</v>
      </c>
      <c r="B1970" s="50"/>
      <c r="C1970" s="51"/>
      <c r="D1970" s="50"/>
    </row>
    <row r="1971" spans="1:4" ht="15.6" customHeight="1" x14ac:dyDescent="0.25">
      <c r="A1971" s="49">
        <v>1970</v>
      </c>
      <c r="B1971" s="50"/>
      <c r="C1971" s="51"/>
      <c r="D1971" s="50"/>
    </row>
    <row r="1972" spans="1:4" ht="15.6" customHeight="1" x14ac:dyDescent="0.25">
      <c r="A1972" s="49">
        <v>1971</v>
      </c>
      <c r="B1972" s="50"/>
      <c r="C1972" s="51"/>
      <c r="D1972" s="50"/>
    </row>
    <row r="1973" spans="1:4" ht="15.6" customHeight="1" x14ac:dyDescent="0.25">
      <c r="A1973" s="49">
        <v>1972</v>
      </c>
      <c r="B1973" s="50"/>
      <c r="C1973" s="51"/>
      <c r="D1973" s="50"/>
    </row>
    <row r="1974" spans="1:4" ht="15.6" customHeight="1" x14ac:dyDescent="0.25">
      <c r="A1974" s="49">
        <v>1973</v>
      </c>
      <c r="B1974" s="50"/>
      <c r="C1974" s="51"/>
      <c r="D1974" s="50"/>
    </row>
    <row r="1975" spans="1:4" ht="15.6" customHeight="1" x14ac:dyDescent="0.25">
      <c r="A1975" s="49">
        <v>1974</v>
      </c>
      <c r="B1975" s="50"/>
      <c r="C1975" s="51"/>
      <c r="D1975" s="50"/>
    </row>
    <row r="1976" spans="1:4" ht="15.6" customHeight="1" x14ac:dyDescent="0.25">
      <c r="A1976" s="49">
        <v>1975</v>
      </c>
      <c r="B1976" s="50"/>
      <c r="C1976" s="51"/>
      <c r="D1976" s="50"/>
    </row>
    <row r="1977" spans="1:4" ht="15.6" customHeight="1" x14ac:dyDescent="0.25">
      <c r="A1977" s="49">
        <v>1976</v>
      </c>
      <c r="B1977" s="50"/>
      <c r="C1977" s="51"/>
      <c r="D1977" s="50"/>
    </row>
    <row r="1978" spans="1:4" ht="15.6" customHeight="1" x14ac:dyDescent="0.25">
      <c r="A1978" s="49">
        <v>1977</v>
      </c>
      <c r="B1978" s="50"/>
      <c r="C1978" s="51"/>
      <c r="D1978" s="50"/>
    </row>
    <row r="1979" spans="1:4" ht="15.6" customHeight="1" x14ac:dyDescent="0.25">
      <c r="A1979" s="49">
        <v>1978</v>
      </c>
      <c r="B1979" s="50"/>
      <c r="C1979" s="51"/>
      <c r="D1979" s="50"/>
    </row>
    <row r="1980" spans="1:4" ht="15.6" customHeight="1" x14ac:dyDescent="0.25">
      <c r="A1980" s="49">
        <v>1979</v>
      </c>
      <c r="B1980" s="50"/>
      <c r="C1980" s="51"/>
      <c r="D1980" s="50"/>
    </row>
    <row r="1981" spans="1:4" ht="15.6" customHeight="1" x14ac:dyDescent="0.25">
      <c r="A1981" s="49">
        <v>1980</v>
      </c>
      <c r="B1981" s="50"/>
      <c r="C1981" s="51"/>
      <c r="D1981" s="50"/>
    </row>
    <row r="1982" spans="1:4" ht="15.6" customHeight="1" x14ac:dyDescent="0.25">
      <c r="A1982" s="49">
        <v>1981</v>
      </c>
      <c r="B1982" s="50"/>
      <c r="C1982" s="51"/>
      <c r="D1982" s="50"/>
    </row>
    <row r="1983" spans="1:4" ht="15.6" customHeight="1" x14ac:dyDescent="0.25">
      <c r="A1983" s="49">
        <v>1982</v>
      </c>
      <c r="B1983" s="50"/>
      <c r="C1983" s="51"/>
      <c r="D1983" s="50"/>
    </row>
    <row r="1984" spans="1:4" ht="15.6" customHeight="1" x14ac:dyDescent="0.25">
      <c r="A1984" s="49">
        <v>1983</v>
      </c>
      <c r="B1984" s="50"/>
      <c r="C1984" s="51"/>
      <c r="D1984" s="50"/>
    </row>
    <row r="1985" spans="1:4" ht="15.6" customHeight="1" x14ac:dyDescent="0.25">
      <c r="A1985" s="49">
        <v>1984</v>
      </c>
      <c r="B1985" s="50"/>
      <c r="C1985" s="51"/>
      <c r="D1985" s="50"/>
    </row>
    <row r="1986" spans="1:4" ht="15.6" customHeight="1" x14ac:dyDescent="0.25">
      <c r="A1986" s="49">
        <v>1985</v>
      </c>
      <c r="B1986" s="50"/>
      <c r="C1986" s="51"/>
      <c r="D1986" s="50"/>
    </row>
    <row r="1987" spans="1:4" ht="15.6" customHeight="1" x14ac:dyDescent="0.25">
      <c r="A1987" s="49">
        <v>1986</v>
      </c>
      <c r="B1987" s="50"/>
      <c r="C1987" s="51"/>
      <c r="D1987" s="50"/>
    </row>
    <row r="1988" spans="1:4" ht="15.6" customHeight="1" x14ac:dyDescent="0.25">
      <c r="A1988" s="49">
        <v>1987</v>
      </c>
      <c r="B1988" s="50"/>
      <c r="C1988" s="51"/>
      <c r="D1988" s="50"/>
    </row>
    <row r="1989" spans="1:4" ht="15.6" customHeight="1" x14ac:dyDescent="0.25">
      <c r="A1989" s="49">
        <v>1988</v>
      </c>
      <c r="B1989" s="50"/>
      <c r="C1989" s="51"/>
      <c r="D1989" s="50"/>
    </row>
    <row r="1990" spans="1:4" ht="15.6" customHeight="1" x14ac:dyDescent="0.25">
      <c r="A1990" s="49">
        <v>1989</v>
      </c>
      <c r="B1990" s="50"/>
      <c r="C1990" s="51"/>
      <c r="D1990" s="50"/>
    </row>
    <row r="1991" spans="1:4" ht="15.6" customHeight="1" x14ac:dyDescent="0.25">
      <c r="A1991" s="49">
        <v>1990</v>
      </c>
      <c r="B1991" s="50"/>
      <c r="C1991" s="51"/>
      <c r="D1991" s="50"/>
    </row>
    <row r="1992" spans="1:4" ht="15.6" customHeight="1" x14ac:dyDescent="0.25">
      <c r="A1992" s="49">
        <v>1991</v>
      </c>
      <c r="B1992" s="50"/>
      <c r="C1992" s="51"/>
      <c r="D1992" s="50"/>
    </row>
    <row r="1993" spans="1:4" ht="15.6" customHeight="1" x14ac:dyDescent="0.25">
      <c r="A1993" s="49">
        <v>1992</v>
      </c>
      <c r="B1993" s="50"/>
      <c r="C1993" s="51"/>
      <c r="D1993" s="50"/>
    </row>
    <row r="1994" spans="1:4" ht="15.6" customHeight="1" x14ac:dyDescent="0.25">
      <c r="A1994" s="49">
        <v>1993</v>
      </c>
      <c r="B1994" s="50"/>
      <c r="C1994" s="51"/>
      <c r="D1994" s="50"/>
    </row>
    <row r="1995" spans="1:4" ht="15.6" customHeight="1" x14ac:dyDescent="0.25">
      <c r="A1995" s="49">
        <v>1994</v>
      </c>
      <c r="B1995" s="50"/>
      <c r="C1995" s="51"/>
      <c r="D1995" s="50"/>
    </row>
    <row r="1996" spans="1:4" ht="15.6" customHeight="1" x14ac:dyDescent="0.25">
      <c r="A1996" s="49">
        <v>1995</v>
      </c>
      <c r="B1996" s="50"/>
      <c r="C1996" s="51"/>
      <c r="D1996" s="50"/>
    </row>
    <row r="1997" spans="1:4" ht="15.6" customHeight="1" x14ac:dyDescent="0.25">
      <c r="A1997" s="49">
        <v>1996</v>
      </c>
      <c r="B1997" s="50"/>
      <c r="C1997" s="51"/>
      <c r="D1997" s="50"/>
    </row>
    <row r="1998" spans="1:4" ht="15.6" customHeight="1" x14ac:dyDescent="0.25">
      <c r="A1998" s="49">
        <v>1997</v>
      </c>
      <c r="B1998" s="50"/>
      <c r="C1998" s="51"/>
      <c r="D1998" s="50"/>
    </row>
    <row r="1999" spans="1:4" ht="15.6" customHeight="1" x14ac:dyDescent="0.25">
      <c r="A1999" s="49">
        <v>1998</v>
      </c>
      <c r="B1999" s="50"/>
      <c r="C1999" s="51"/>
      <c r="D1999" s="50"/>
    </row>
    <row r="2000" spans="1:4" ht="15.6" customHeight="1" x14ac:dyDescent="0.25">
      <c r="A2000" s="49">
        <v>1999</v>
      </c>
      <c r="B2000" s="50"/>
      <c r="C2000" s="51"/>
      <c r="D2000" s="50"/>
    </row>
    <row r="2001" spans="1:4" ht="15.6" customHeight="1" x14ac:dyDescent="0.25">
      <c r="A2001" s="49">
        <v>2000</v>
      </c>
      <c r="B2001" s="50"/>
      <c r="C2001" s="51"/>
      <c r="D2001" s="50"/>
    </row>
    <row r="2002" spans="1:4" ht="15.6" customHeight="1" x14ac:dyDescent="0.25">
      <c r="A2002" s="49">
        <v>2001</v>
      </c>
      <c r="B2002" s="50"/>
      <c r="C2002" s="51"/>
      <c r="D2002" s="50"/>
    </row>
    <row r="2003" spans="1:4" ht="15.6" customHeight="1" x14ac:dyDescent="0.25">
      <c r="A2003" s="49">
        <v>2002</v>
      </c>
      <c r="B2003" s="50"/>
      <c r="C2003" s="51"/>
      <c r="D2003" s="50"/>
    </row>
    <row r="2004" spans="1:4" ht="15.6" customHeight="1" x14ac:dyDescent="0.25">
      <c r="A2004" s="49">
        <v>2003</v>
      </c>
      <c r="B2004" s="50"/>
      <c r="C2004" s="51"/>
      <c r="D2004" s="50"/>
    </row>
    <row r="2005" spans="1:4" ht="15.6" customHeight="1" x14ac:dyDescent="0.25">
      <c r="A2005" s="49">
        <v>2004</v>
      </c>
      <c r="B2005" s="50"/>
      <c r="C2005" s="51"/>
      <c r="D2005" s="50"/>
    </row>
    <row r="2006" spans="1:4" ht="15.6" customHeight="1" x14ac:dyDescent="0.25">
      <c r="A2006" s="49">
        <v>2005</v>
      </c>
      <c r="B2006" s="50"/>
      <c r="C2006" s="51"/>
      <c r="D2006" s="50"/>
    </row>
    <row r="2007" spans="1:4" ht="15.6" customHeight="1" x14ac:dyDescent="0.25">
      <c r="A2007" s="49">
        <v>2006</v>
      </c>
      <c r="B2007" s="50"/>
      <c r="C2007" s="51"/>
      <c r="D2007" s="50"/>
    </row>
    <row r="2008" spans="1:4" ht="15.6" customHeight="1" x14ac:dyDescent="0.25">
      <c r="A2008" s="49">
        <v>2007</v>
      </c>
      <c r="B2008" s="50"/>
      <c r="C2008" s="51"/>
      <c r="D2008" s="50"/>
    </row>
    <row r="2009" spans="1:4" ht="15.6" customHeight="1" x14ac:dyDescent="0.25">
      <c r="A2009" s="49">
        <v>2008</v>
      </c>
      <c r="B2009" s="50"/>
      <c r="C2009" s="51"/>
      <c r="D2009" s="50"/>
    </row>
    <row r="2010" spans="1:4" ht="15.6" customHeight="1" x14ac:dyDescent="0.25">
      <c r="A2010" s="49">
        <v>2009</v>
      </c>
      <c r="B2010" s="50"/>
      <c r="C2010" s="51"/>
      <c r="D2010" s="50"/>
    </row>
    <row r="2011" spans="1:4" ht="15.6" customHeight="1" x14ac:dyDescent="0.25">
      <c r="A2011" s="49">
        <v>2010</v>
      </c>
      <c r="B2011" s="50"/>
      <c r="C2011" s="51"/>
      <c r="D2011" s="50"/>
    </row>
    <row r="2012" spans="1:4" ht="15.6" customHeight="1" x14ac:dyDescent="0.25">
      <c r="A2012" s="49">
        <v>2011</v>
      </c>
      <c r="B2012" s="50"/>
      <c r="C2012" s="51"/>
      <c r="D2012" s="50"/>
    </row>
    <row r="2013" spans="1:4" ht="15.6" customHeight="1" x14ac:dyDescent="0.25">
      <c r="A2013" s="49">
        <v>2012</v>
      </c>
      <c r="B2013" s="50"/>
      <c r="C2013" s="51"/>
      <c r="D2013" s="50"/>
    </row>
    <row r="2014" spans="1:4" ht="15.6" customHeight="1" x14ac:dyDescent="0.25">
      <c r="A2014" s="49">
        <v>2013</v>
      </c>
      <c r="B2014" s="50"/>
      <c r="C2014" s="51"/>
      <c r="D2014" s="50"/>
    </row>
    <row r="2015" spans="1:4" ht="15.6" customHeight="1" x14ac:dyDescent="0.25">
      <c r="A2015" s="49">
        <v>2014</v>
      </c>
      <c r="B2015" s="50"/>
      <c r="C2015" s="51"/>
      <c r="D2015" s="50"/>
    </row>
    <row r="2016" spans="1:4" ht="15.6" customHeight="1" x14ac:dyDescent="0.25">
      <c r="A2016" s="49">
        <v>2015</v>
      </c>
      <c r="B2016" s="50"/>
      <c r="C2016" s="51"/>
      <c r="D2016" s="50"/>
    </row>
    <row r="2017" spans="1:4" ht="15.6" customHeight="1" x14ac:dyDescent="0.25">
      <c r="A2017" s="49">
        <v>2016</v>
      </c>
      <c r="B2017" s="50"/>
      <c r="C2017" s="51"/>
      <c r="D2017" s="50"/>
    </row>
    <row r="2018" spans="1:4" ht="15.6" customHeight="1" x14ac:dyDescent="0.25">
      <c r="A2018" s="49">
        <v>2017</v>
      </c>
      <c r="B2018" s="50"/>
      <c r="C2018" s="51"/>
      <c r="D2018" s="50"/>
    </row>
    <row r="2019" spans="1:4" ht="15.6" customHeight="1" x14ac:dyDescent="0.25">
      <c r="A2019" s="49">
        <v>2018</v>
      </c>
      <c r="B2019" s="50"/>
      <c r="C2019" s="51"/>
      <c r="D2019" s="50"/>
    </row>
    <row r="2020" spans="1:4" ht="15.6" customHeight="1" x14ac:dyDescent="0.25">
      <c r="A2020" s="49">
        <v>2019</v>
      </c>
      <c r="B2020" s="50"/>
      <c r="C2020" s="51"/>
      <c r="D2020" s="50"/>
    </row>
    <row r="2021" spans="1:4" ht="15.6" customHeight="1" x14ac:dyDescent="0.25">
      <c r="A2021" s="49">
        <v>2020</v>
      </c>
      <c r="B2021" s="50"/>
      <c r="C2021" s="51"/>
      <c r="D2021" s="50"/>
    </row>
    <row r="2022" spans="1:4" ht="15.6" customHeight="1" x14ac:dyDescent="0.25">
      <c r="A2022" s="49">
        <v>2021</v>
      </c>
      <c r="B2022" s="50"/>
      <c r="C2022" s="51"/>
      <c r="D2022" s="50"/>
    </row>
    <row r="2023" spans="1:4" ht="15.6" customHeight="1" x14ac:dyDescent="0.25">
      <c r="A2023" s="49">
        <v>2022</v>
      </c>
      <c r="B2023" s="50"/>
      <c r="C2023" s="51"/>
      <c r="D2023" s="50"/>
    </row>
    <row r="2024" spans="1:4" ht="15.6" customHeight="1" x14ac:dyDescent="0.25">
      <c r="A2024" s="49">
        <v>2023</v>
      </c>
      <c r="B2024" s="50"/>
      <c r="C2024" s="51"/>
      <c r="D2024" s="50"/>
    </row>
    <row r="2025" spans="1:4" ht="15.6" customHeight="1" x14ac:dyDescent="0.25">
      <c r="A2025" s="49">
        <v>2024</v>
      </c>
      <c r="B2025" s="50"/>
      <c r="C2025" s="51"/>
      <c r="D2025" s="50"/>
    </row>
    <row r="2026" spans="1:4" ht="15.6" customHeight="1" x14ac:dyDescent="0.25">
      <c r="A2026" s="49">
        <v>2025</v>
      </c>
      <c r="B2026" s="50"/>
      <c r="C2026" s="51"/>
      <c r="D2026" s="50"/>
    </row>
    <row r="2027" spans="1:4" ht="15.6" customHeight="1" x14ac:dyDescent="0.25">
      <c r="A2027" s="49">
        <v>2026</v>
      </c>
      <c r="B2027" s="50"/>
      <c r="C2027" s="51"/>
      <c r="D2027" s="50"/>
    </row>
    <row r="2028" spans="1:4" ht="15.6" customHeight="1" x14ac:dyDescent="0.25">
      <c r="A2028" s="49">
        <v>2027</v>
      </c>
      <c r="B2028" s="50"/>
      <c r="C2028" s="51"/>
      <c r="D2028" s="50"/>
    </row>
    <row r="2029" spans="1:4" ht="15.6" customHeight="1" x14ac:dyDescent="0.25">
      <c r="A2029" s="49">
        <v>2028</v>
      </c>
      <c r="B2029" s="50"/>
      <c r="C2029" s="51"/>
      <c r="D2029" s="50"/>
    </row>
    <row r="2030" spans="1:4" ht="15.6" customHeight="1" x14ac:dyDescent="0.25">
      <c r="A2030" s="49">
        <v>2029</v>
      </c>
      <c r="B2030" s="50"/>
      <c r="C2030" s="51"/>
      <c r="D2030" s="50"/>
    </row>
    <row r="2031" spans="1:4" ht="15.6" customHeight="1" x14ac:dyDescent="0.25">
      <c r="A2031" s="49">
        <v>2030</v>
      </c>
      <c r="B2031" s="50"/>
      <c r="C2031" s="51"/>
      <c r="D2031" s="50"/>
    </row>
    <row r="2032" spans="1:4" ht="15.6" customHeight="1" x14ac:dyDescent="0.25">
      <c r="A2032" s="49">
        <v>2031</v>
      </c>
      <c r="B2032" s="50"/>
      <c r="C2032" s="51"/>
      <c r="D2032" s="50"/>
    </row>
    <row r="2033" spans="1:4" ht="15.6" customHeight="1" x14ac:dyDescent="0.25">
      <c r="A2033" s="49">
        <v>2032</v>
      </c>
      <c r="B2033" s="50"/>
      <c r="C2033" s="51"/>
      <c r="D2033" s="50"/>
    </row>
    <row r="2034" spans="1:4" ht="15.6" customHeight="1" x14ac:dyDescent="0.25">
      <c r="A2034" s="49">
        <v>2033</v>
      </c>
      <c r="B2034" s="50"/>
      <c r="C2034" s="51"/>
      <c r="D2034" s="50"/>
    </row>
    <row r="2035" spans="1:4" ht="15.6" customHeight="1" x14ac:dyDescent="0.25">
      <c r="A2035" s="49">
        <v>2034</v>
      </c>
      <c r="B2035" s="50"/>
      <c r="C2035" s="51"/>
      <c r="D2035" s="50"/>
    </row>
    <row r="2036" spans="1:4" ht="15.6" customHeight="1" x14ac:dyDescent="0.25">
      <c r="A2036" s="49">
        <v>2035</v>
      </c>
      <c r="B2036" s="50"/>
      <c r="C2036" s="51"/>
      <c r="D2036" s="50"/>
    </row>
    <row r="2037" spans="1:4" ht="15.6" customHeight="1" x14ac:dyDescent="0.25">
      <c r="A2037" s="49">
        <v>2036</v>
      </c>
      <c r="B2037" s="50"/>
      <c r="C2037" s="51"/>
      <c r="D2037" s="50"/>
    </row>
    <row r="2038" spans="1:4" ht="15.6" customHeight="1" x14ac:dyDescent="0.25">
      <c r="A2038" s="49">
        <v>2037</v>
      </c>
      <c r="B2038" s="50"/>
      <c r="C2038" s="51"/>
      <c r="D2038" s="50"/>
    </row>
    <row r="2039" spans="1:4" ht="15.6" customHeight="1" x14ac:dyDescent="0.25">
      <c r="A2039" s="49">
        <v>2038</v>
      </c>
      <c r="B2039" s="50"/>
      <c r="C2039" s="51"/>
      <c r="D2039" s="50"/>
    </row>
    <row r="2040" spans="1:4" ht="15.6" customHeight="1" x14ac:dyDescent="0.25">
      <c r="A2040" s="49">
        <v>2039</v>
      </c>
      <c r="B2040" s="50"/>
      <c r="C2040" s="51"/>
      <c r="D2040" s="50"/>
    </row>
    <row r="2041" spans="1:4" ht="15.6" customHeight="1" x14ac:dyDescent="0.25">
      <c r="A2041" s="49">
        <v>2040</v>
      </c>
      <c r="B2041" s="50"/>
      <c r="C2041" s="51"/>
      <c r="D2041" s="50"/>
    </row>
    <row r="2042" spans="1:4" ht="15.6" customHeight="1" x14ac:dyDescent="0.25">
      <c r="A2042" s="49">
        <v>2041</v>
      </c>
      <c r="B2042" s="50"/>
      <c r="C2042" s="51"/>
      <c r="D2042" s="50"/>
    </row>
    <row r="2043" spans="1:4" ht="15.6" customHeight="1" x14ac:dyDescent="0.25">
      <c r="A2043" s="49">
        <v>2042</v>
      </c>
      <c r="B2043" s="50"/>
      <c r="C2043" s="51"/>
      <c r="D2043" s="50"/>
    </row>
    <row r="2044" spans="1:4" ht="15.6" customHeight="1" x14ac:dyDescent="0.25">
      <c r="A2044" s="49">
        <v>2043</v>
      </c>
      <c r="B2044" s="50"/>
      <c r="C2044" s="51"/>
      <c r="D2044" s="50"/>
    </row>
    <row r="2045" spans="1:4" ht="15.6" customHeight="1" x14ac:dyDescent="0.25">
      <c r="A2045" s="49">
        <v>2044</v>
      </c>
      <c r="B2045" s="50"/>
      <c r="C2045" s="51"/>
      <c r="D2045" s="50"/>
    </row>
    <row r="2046" spans="1:4" ht="15.6" customHeight="1" x14ac:dyDescent="0.25">
      <c r="A2046" s="49">
        <v>2045</v>
      </c>
      <c r="B2046" s="50"/>
      <c r="C2046" s="51"/>
      <c r="D2046" s="50"/>
    </row>
    <row r="2047" spans="1:4" ht="15.6" customHeight="1" x14ac:dyDescent="0.25">
      <c r="A2047" s="49">
        <v>2046</v>
      </c>
      <c r="B2047" s="50"/>
      <c r="C2047" s="51"/>
      <c r="D2047" s="50"/>
    </row>
    <row r="2048" spans="1:4" ht="15.6" customHeight="1" x14ac:dyDescent="0.25">
      <c r="A2048" s="49">
        <v>2047</v>
      </c>
      <c r="B2048" s="50"/>
      <c r="C2048" s="51"/>
      <c r="D2048" s="50"/>
    </row>
    <row r="2049" spans="1:4" ht="15.6" customHeight="1" x14ac:dyDescent="0.25">
      <c r="A2049" s="49">
        <v>2048</v>
      </c>
      <c r="B2049" s="50"/>
      <c r="C2049" s="51"/>
      <c r="D2049" s="50"/>
    </row>
    <row r="2050" spans="1:4" ht="15.6" customHeight="1" x14ac:dyDescent="0.25">
      <c r="A2050" s="49">
        <v>2049</v>
      </c>
      <c r="B2050" s="50"/>
      <c r="C2050" s="51"/>
      <c r="D2050" s="50"/>
    </row>
    <row r="2051" spans="1:4" ht="15.6" customHeight="1" x14ac:dyDescent="0.25">
      <c r="A2051" s="49">
        <v>2050</v>
      </c>
      <c r="B2051" s="50"/>
      <c r="C2051" s="51"/>
      <c r="D2051" s="50"/>
    </row>
    <row r="2052" spans="1:4" ht="15.6" customHeight="1" x14ac:dyDescent="0.25">
      <c r="A2052" s="49">
        <v>2051</v>
      </c>
      <c r="B2052" s="50"/>
      <c r="C2052" s="51"/>
      <c r="D2052" s="50"/>
    </row>
    <row r="2053" spans="1:4" ht="15.6" customHeight="1" x14ac:dyDescent="0.25">
      <c r="A2053" s="49">
        <v>2052</v>
      </c>
      <c r="B2053" s="50"/>
      <c r="C2053" s="51"/>
      <c r="D2053" s="50"/>
    </row>
    <row r="2054" spans="1:4" ht="15.6" customHeight="1" x14ac:dyDescent="0.25">
      <c r="A2054" s="49">
        <v>2053</v>
      </c>
      <c r="B2054" s="50"/>
      <c r="C2054" s="51"/>
      <c r="D2054" s="50"/>
    </row>
    <row r="2055" spans="1:4" ht="15.6" customHeight="1" x14ac:dyDescent="0.25">
      <c r="A2055" s="49">
        <v>2054</v>
      </c>
      <c r="B2055" s="50"/>
      <c r="C2055" s="51"/>
      <c r="D2055" s="50"/>
    </row>
    <row r="2056" spans="1:4" ht="15.6" customHeight="1" x14ac:dyDescent="0.25">
      <c r="A2056" s="49">
        <v>2055</v>
      </c>
      <c r="B2056" s="50"/>
      <c r="C2056" s="51"/>
      <c r="D2056" s="50"/>
    </row>
    <row r="2057" spans="1:4" ht="15.6" customHeight="1" x14ac:dyDescent="0.25">
      <c r="A2057" s="49">
        <v>2056</v>
      </c>
      <c r="B2057" s="50"/>
      <c r="C2057" s="51"/>
      <c r="D2057" s="50"/>
    </row>
    <row r="2058" spans="1:4" ht="15.6" customHeight="1" x14ac:dyDescent="0.25">
      <c r="A2058" s="49">
        <v>2057</v>
      </c>
      <c r="B2058" s="50"/>
      <c r="C2058" s="51"/>
      <c r="D2058" s="50"/>
    </row>
    <row r="2059" spans="1:4" ht="15.6" customHeight="1" x14ac:dyDescent="0.25">
      <c r="A2059" s="49">
        <v>2058</v>
      </c>
      <c r="B2059" s="50"/>
      <c r="C2059" s="51"/>
      <c r="D2059" s="50"/>
    </row>
    <row r="2060" spans="1:4" ht="15.6" customHeight="1" x14ac:dyDescent="0.25">
      <c r="A2060" s="49">
        <v>2059</v>
      </c>
      <c r="B2060" s="50"/>
      <c r="C2060" s="51"/>
      <c r="D2060" s="50"/>
    </row>
    <row r="2061" spans="1:4" ht="15.6" customHeight="1" x14ac:dyDescent="0.25">
      <c r="A2061" s="49">
        <v>2060</v>
      </c>
      <c r="B2061" s="50"/>
      <c r="C2061" s="51"/>
      <c r="D2061" s="50"/>
    </row>
    <row r="2062" spans="1:4" ht="15.6" customHeight="1" x14ac:dyDescent="0.25">
      <c r="A2062" s="49">
        <v>2061</v>
      </c>
      <c r="B2062" s="50"/>
      <c r="C2062" s="51"/>
      <c r="D2062" s="50"/>
    </row>
    <row r="2063" spans="1:4" ht="15.6" customHeight="1" x14ac:dyDescent="0.25">
      <c r="A2063" s="49">
        <v>2062</v>
      </c>
      <c r="B2063" s="50"/>
      <c r="C2063" s="51"/>
      <c r="D2063" s="50"/>
    </row>
    <row r="2064" spans="1:4" ht="15.6" customHeight="1" x14ac:dyDescent="0.25">
      <c r="A2064" s="49">
        <v>2063</v>
      </c>
      <c r="B2064" s="50"/>
      <c r="C2064" s="51"/>
      <c r="D2064" s="50"/>
    </row>
    <row r="2065" spans="1:4" ht="15.6" customHeight="1" x14ac:dyDescent="0.25">
      <c r="A2065" s="49">
        <v>2064</v>
      </c>
      <c r="B2065" s="50"/>
      <c r="C2065" s="51"/>
      <c r="D2065" s="50"/>
    </row>
    <row r="2066" spans="1:4" ht="15.6" customHeight="1" x14ac:dyDescent="0.25">
      <c r="A2066" s="49">
        <v>2065</v>
      </c>
      <c r="B2066" s="50"/>
      <c r="C2066" s="51"/>
      <c r="D2066" s="50"/>
    </row>
    <row r="2067" spans="1:4" ht="15.6" customHeight="1" x14ac:dyDescent="0.25">
      <c r="A2067" s="49">
        <v>2066</v>
      </c>
      <c r="B2067" s="50"/>
      <c r="C2067" s="51"/>
      <c r="D2067" s="50"/>
    </row>
    <row r="2068" spans="1:4" ht="15.6" customHeight="1" x14ac:dyDescent="0.25">
      <c r="A2068" s="49">
        <v>2067</v>
      </c>
      <c r="B2068" s="50"/>
      <c r="C2068" s="51"/>
      <c r="D2068" s="50"/>
    </row>
    <row r="2069" spans="1:4" ht="15.6" customHeight="1" x14ac:dyDescent="0.25">
      <c r="A2069" s="49">
        <v>2068</v>
      </c>
      <c r="B2069" s="50"/>
      <c r="C2069" s="51"/>
      <c r="D2069" s="50"/>
    </row>
    <row r="2070" spans="1:4" ht="15.6" customHeight="1" x14ac:dyDescent="0.25">
      <c r="A2070" s="49">
        <v>2069</v>
      </c>
      <c r="B2070" s="50"/>
      <c r="C2070" s="51"/>
      <c r="D2070" s="50"/>
    </row>
    <row r="2071" spans="1:4" ht="15.6" customHeight="1" x14ac:dyDescent="0.25">
      <c r="A2071" s="49">
        <v>2070</v>
      </c>
      <c r="B2071" s="50"/>
      <c r="C2071" s="51"/>
      <c r="D2071" s="50"/>
    </row>
    <row r="2072" spans="1:4" ht="15.6" customHeight="1" x14ac:dyDescent="0.25">
      <c r="A2072" s="49">
        <v>2071</v>
      </c>
      <c r="B2072" s="50"/>
      <c r="C2072" s="51"/>
      <c r="D2072" s="50"/>
    </row>
    <row r="2073" spans="1:4" ht="15.6" customHeight="1" x14ac:dyDescent="0.25">
      <c r="A2073" s="49">
        <v>2072</v>
      </c>
      <c r="B2073" s="50"/>
      <c r="C2073" s="51"/>
      <c r="D2073" s="50"/>
    </row>
    <row r="2074" spans="1:4" ht="15.6" customHeight="1" x14ac:dyDescent="0.25">
      <c r="A2074" s="49">
        <v>2073</v>
      </c>
      <c r="B2074" s="50"/>
      <c r="C2074" s="51"/>
      <c r="D2074" s="50"/>
    </row>
    <row r="2075" spans="1:4" ht="15.6" customHeight="1" x14ac:dyDescent="0.25">
      <c r="A2075" s="49">
        <v>2074</v>
      </c>
      <c r="B2075" s="50"/>
      <c r="C2075" s="51"/>
      <c r="D2075" s="50"/>
    </row>
    <row r="2076" spans="1:4" ht="15.6" customHeight="1" x14ac:dyDescent="0.25">
      <c r="A2076" s="49">
        <v>2075</v>
      </c>
      <c r="B2076" s="50"/>
      <c r="C2076" s="51"/>
      <c r="D2076" s="50"/>
    </row>
    <row r="2077" spans="1:4" ht="15.6" customHeight="1" x14ac:dyDescent="0.25">
      <c r="A2077" s="49">
        <v>2076</v>
      </c>
      <c r="B2077" s="50"/>
      <c r="C2077" s="51"/>
      <c r="D2077" s="50"/>
    </row>
    <row r="2078" spans="1:4" ht="15.6" customHeight="1" x14ac:dyDescent="0.25">
      <c r="A2078" s="49">
        <v>2077</v>
      </c>
      <c r="B2078" s="50"/>
      <c r="C2078" s="51"/>
      <c r="D2078" s="50"/>
    </row>
    <row r="2079" spans="1:4" ht="15.6" customHeight="1" x14ac:dyDescent="0.25">
      <c r="A2079" s="49">
        <v>2078</v>
      </c>
      <c r="B2079" s="50"/>
      <c r="C2079" s="51"/>
      <c r="D2079" s="50"/>
    </row>
    <row r="2080" spans="1:4" ht="15.6" customHeight="1" x14ac:dyDescent="0.25">
      <c r="A2080" s="49">
        <v>2079</v>
      </c>
      <c r="B2080" s="50"/>
      <c r="C2080" s="51"/>
      <c r="D2080" s="50"/>
    </row>
    <row r="2081" spans="1:4" ht="15.6" customHeight="1" x14ac:dyDescent="0.25">
      <c r="A2081" s="49">
        <v>2080</v>
      </c>
      <c r="B2081" s="50"/>
      <c r="C2081" s="51"/>
      <c r="D2081" s="50"/>
    </row>
    <row r="2082" spans="1:4" ht="15.6" customHeight="1" x14ac:dyDescent="0.25">
      <c r="A2082" s="49">
        <v>2081</v>
      </c>
      <c r="B2082" s="50"/>
      <c r="C2082" s="51"/>
      <c r="D2082" s="50"/>
    </row>
    <row r="2083" spans="1:4" ht="15.6" customHeight="1" x14ac:dyDescent="0.25">
      <c r="A2083" s="49">
        <v>2082</v>
      </c>
      <c r="B2083" s="50"/>
      <c r="C2083" s="51"/>
      <c r="D2083" s="50"/>
    </row>
    <row r="2084" spans="1:4" ht="15.6" customHeight="1" x14ac:dyDescent="0.25">
      <c r="A2084" s="49">
        <v>2083</v>
      </c>
      <c r="B2084" s="50"/>
      <c r="C2084" s="51"/>
      <c r="D2084" s="50"/>
    </row>
    <row r="2085" spans="1:4" ht="15.6" customHeight="1" x14ac:dyDescent="0.25">
      <c r="A2085" s="49">
        <v>2084</v>
      </c>
      <c r="B2085" s="50"/>
      <c r="C2085" s="51"/>
      <c r="D2085" s="50"/>
    </row>
    <row r="2086" spans="1:4" ht="15.6" customHeight="1" x14ac:dyDescent="0.25">
      <c r="A2086" s="49">
        <v>2085</v>
      </c>
      <c r="B2086" s="50"/>
      <c r="C2086" s="51"/>
      <c r="D2086" s="50"/>
    </row>
    <row r="2087" spans="1:4" ht="15.6" customHeight="1" x14ac:dyDescent="0.25">
      <c r="A2087" s="49">
        <v>2086</v>
      </c>
      <c r="B2087" s="50"/>
      <c r="C2087" s="51"/>
      <c r="D2087" s="50"/>
    </row>
    <row r="2088" spans="1:4" ht="15.6" customHeight="1" x14ac:dyDescent="0.25">
      <c r="A2088" s="49">
        <v>2087</v>
      </c>
      <c r="B2088" s="50"/>
      <c r="C2088" s="51"/>
      <c r="D2088" s="50"/>
    </row>
    <row r="2089" spans="1:4" ht="15.6" customHeight="1" x14ac:dyDescent="0.25">
      <c r="A2089" s="49">
        <v>2088</v>
      </c>
      <c r="B2089" s="50"/>
      <c r="C2089" s="51"/>
      <c r="D2089" s="50"/>
    </row>
    <row r="2090" spans="1:4" ht="15.6" customHeight="1" x14ac:dyDescent="0.25">
      <c r="A2090" s="49">
        <v>2089</v>
      </c>
      <c r="B2090" s="50"/>
      <c r="C2090" s="51"/>
      <c r="D2090" s="50"/>
    </row>
    <row r="2091" spans="1:4" ht="15.6" customHeight="1" x14ac:dyDescent="0.25">
      <c r="A2091" s="49">
        <v>2090</v>
      </c>
      <c r="B2091" s="50"/>
      <c r="C2091" s="51"/>
      <c r="D2091" s="50"/>
    </row>
    <row r="2092" spans="1:4" ht="15.6" customHeight="1" x14ac:dyDescent="0.25">
      <c r="A2092" s="49">
        <v>2091</v>
      </c>
      <c r="B2092" s="50"/>
      <c r="C2092" s="51"/>
      <c r="D2092" s="50"/>
    </row>
    <row r="2093" spans="1:4" ht="15.6" customHeight="1" x14ac:dyDescent="0.25">
      <c r="A2093" s="49">
        <v>2092</v>
      </c>
      <c r="B2093" s="50"/>
      <c r="C2093" s="51"/>
      <c r="D2093" s="50"/>
    </row>
    <row r="2094" spans="1:4" ht="15.6" customHeight="1" x14ac:dyDescent="0.25">
      <c r="A2094" s="49">
        <v>2093</v>
      </c>
      <c r="B2094" s="50"/>
      <c r="C2094" s="51"/>
      <c r="D2094" s="50"/>
    </row>
    <row r="2095" spans="1:4" ht="15.6" customHeight="1" x14ac:dyDescent="0.25">
      <c r="A2095" s="49">
        <v>2094</v>
      </c>
      <c r="B2095" s="50"/>
      <c r="C2095" s="51"/>
      <c r="D2095" s="50"/>
    </row>
    <row r="2096" spans="1:4" ht="15.6" customHeight="1" x14ac:dyDescent="0.25">
      <c r="A2096" s="49">
        <v>2095</v>
      </c>
      <c r="B2096" s="50"/>
      <c r="C2096" s="51"/>
      <c r="D2096" s="50"/>
    </row>
    <row r="2097" spans="1:4" ht="15.6" customHeight="1" x14ac:dyDescent="0.25">
      <c r="A2097" s="49">
        <v>2096</v>
      </c>
      <c r="B2097" s="50"/>
      <c r="C2097" s="51"/>
      <c r="D2097" s="50"/>
    </row>
    <row r="2098" spans="1:4" ht="15.6" customHeight="1" x14ac:dyDescent="0.25">
      <c r="A2098" s="49">
        <v>2097</v>
      </c>
      <c r="B2098" s="50"/>
      <c r="C2098" s="51"/>
      <c r="D2098" s="50"/>
    </row>
    <row r="2099" spans="1:4" ht="15.6" customHeight="1" x14ac:dyDescent="0.25">
      <c r="A2099" s="49">
        <v>2098</v>
      </c>
      <c r="B2099" s="50"/>
      <c r="C2099" s="51"/>
      <c r="D2099" s="50"/>
    </row>
    <row r="2100" spans="1:4" ht="15.6" customHeight="1" x14ac:dyDescent="0.25">
      <c r="A2100" s="49">
        <v>2099</v>
      </c>
      <c r="B2100" s="50"/>
      <c r="C2100" s="51"/>
      <c r="D2100" s="50"/>
    </row>
    <row r="2101" spans="1:4" ht="15.6" customHeight="1" x14ac:dyDescent="0.25">
      <c r="A2101" s="49">
        <v>2100</v>
      </c>
      <c r="B2101" s="50"/>
      <c r="C2101" s="51"/>
      <c r="D2101" s="50"/>
    </row>
    <row r="2102" spans="1:4" ht="15.6" customHeight="1" x14ac:dyDescent="0.25">
      <c r="A2102" s="49">
        <v>2101</v>
      </c>
      <c r="B2102" s="50"/>
      <c r="C2102" s="51"/>
      <c r="D2102" s="50"/>
    </row>
    <row r="2103" spans="1:4" ht="15.6" customHeight="1" x14ac:dyDescent="0.25">
      <c r="A2103" s="49">
        <v>2102</v>
      </c>
      <c r="B2103" s="50"/>
      <c r="C2103" s="51"/>
      <c r="D2103" s="50"/>
    </row>
    <row r="2104" spans="1:4" ht="15.6" customHeight="1" x14ac:dyDescent="0.25">
      <c r="A2104" s="49">
        <v>2103</v>
      </c>
      <c r="B2104" s="50"/>
      <c r="C2104" s="51"/>
      <c r="D2104" s="50"/>
    </row>
    <row r="2105" spans="1:4" ht="15.6" customHeight="1" x14ac:dyDescent="0.25">
      <c r="A2105" s="49">
        <v>2104</v>
      </c>
      <c r="B2105" s="50"/>
      <c r="C2105" s="51"/>
      <c r="D2105" s="50"/>
    </row>
    <row r="2106" spans="1:4" ht="15.6" customHeight="1" x14ac:dyDescent="0.25">
      <c r="A2106" s="49">
        <v>2105</v>
      </c>
      <c r="B2106" s="50"/>
      <c r="C2106" s="51"/>
      <c r="D2106" s="50"/>
    </row>
    <row r="2107" spans="1:4" ht="15.6" customHeight="1" x14ac:dyDescent="0.25">
      <c r="A2107" s="49">
        <v>2106</v>
      </c>
      <c r="B2107" s="50"/>
      <c r="C2107" s="51"/>
      <c r="D2107" s="50"/>
    </row>
    <row r="2108" spans="1:4" ht="15.6" customHeight="1" x14ac:dyDescent="0.25">
      <c r="A2108" s="49">
        <v>2107</v>
      </c>
      <c r="B2108" s="50"/>
      <c r="C2108" s="51"/>
      <c r="D2108" s="50"/>
    </row>
    <row r="2109" spans="1:4" ht="15.6" customHeight="1" x14ac:dyDescent="0.25">
      <c r="A2109" s="49">
        <v>2108</v>
      </c>
      <c r="B2109" s="50"/>
      <c r="C2109" s="51"/>
      <c r="D2109" s="50"/>
    </row>
    <row r="2110" spans="1:4" ht="15.6" customHeight="1" x14ac:dyDescent="0.25">
      <c r="A2110" s="49">
        <v>2109</v>
      </c>
      <c r="B2110" s="50"/>
      <c r="C2110" s="51"/>
      <c r="D2110" s="50"/>
    </row>
    <row r="2111" spans="1:4" ht="15.6" customHeight="1" x14ac:dyDescent="0.25">
      <c r="A2111" s="49">
        <v>2110</v>
      </c>
      <c r="B2111" s="50"/>
      <c r="C2111" s="51"/>
      <c r="D2111" s="50"/>
    </row>
    <row r="2112" spans="1:4" ht="15.6" customHeight="1" x14ac:dyDescent="0.25">
      <c r="A2112" s="49">
        <v>2111</v>
      </c>
      <c r="B2112" s="50"/>
      <c r="C2112" s="51"/>
      <c r="D2112" s="50"/>
    </row>
    <row r="2113" spans="1:4" ht="15.6" customHeight="1" x14ac:dyDescent="0.25">
      <c r="A2113" s="49">
        <v>2112</v>
      </c>
      <c r="B2113" s="50"/>
      <c r="C2113" s="51"/>
      <c r="D2113" s="50"/>
    </row>
    <row r="2114" spans="1:4" ht="15.6" customHeight="1" x14ac:dyDescent="0.25">
      <c r="A2114" s="49">
        <v>2113</v>
      </c>
      <c r="B2114" s="50"/>
      <c r="C2114" s="51"/>
      <c r="D2114" s="50"/>
    </row>
    <row r="2115" spans="1:4" ht="15.6" customHeight="1" x14ac:dyDescent="0.25">
      <c r="A2115" s="49">
        <v>2114</v>
      </c>
      <c r="B2115" s="50"/>
      <c r="C2115" s="51"/>
      <c r="D2115" s="50"/>
    </row>
    <row r="2116" spans="1:4" ht="15.6" customHeight="1" x14ac:dyDescent="0.25">
      <c r="A2116" s="49">
        <v>2115</v>
      </c>
      <c r="B2116" s="50"/>
      <c r="C2116" s="51"/>
      <c r="D2116" s="50"/>
    </row>
    <row r="2117" spans="1:4" ht="15.6" customHeight="1" x14ac:dyDescent="0.25">
      <c r="A2117" s="49">
        <v>2116</v>
      </c>
      <c r="B2117" s="50"/>
      <c r="C2117" s="51"/>
      <c r="D2117" s="50"/>
    </row>
    <row r="2118" spans="1:4" ht="15.6" customHeight="1" x14ac:dyDescent="0.25">
      <c r="A2118" s="49">
        <v>2117</v>
      </c>
      <c r="B2118" s="50"/>
      <c r="C2118" s="51"/>
      <c r="D2118" s="50"/>
    </row>
    <row r="2119" spans="1:4" ht="15.6" customHeight="1" x14ac:dyDescent="0.25">
      <c r="A2119" s="49">
        <v>2118</v>
      </c>
      <c r="B2119" s="50"/>
      <c r="C2119" s="51"/>
      <c r="D2119" s="50"/>
    </row>
    <row r="2120" spans="1:4" ht="15.6" customHeight="1" x14ac:dyDescent="0.25">
      <c r="A2120" s="49">
        <v>2119</v>
      </c>
      <c r="B2120" s="50"/>
      <c r="C2120" s="51"/>
      <c r="D2120" s="50"/>
    </row>
    <row r="2121" spans="1:4" ht="15.6" customHeight="1" x14ac:dyDescent="0.25">
      <c r="A2121" s="49">
        <v>2120</v>
      </c>
      <c r="B2121" s="50"/>
      <c r="C2121" s="51"/>
      <c r="D2121" s="50"/>
    </row>
    <row r="2122" spans="1:4" ht="15.6" customHeight="1" x14ac:dyDescent="0.25">
      <c r="A2122" s="49">
        <v>2121</v>
      </c>
      <c r="B2122" s="50"/>
      <c r="C2122" s="51"/>
      <c r="D2122" s="50"/>
    </row>
    <row r="2123" spans="1:4" ht="15.6" customHeight="1" x14ac:dyDescent="0.25">
      <c r="A2123" s="49">
        <v>2122</v>
      </c>
      <c r="B2123" s="50"/>
      <c r="C2123" s="51"/>
      <c r="D2123" s="50"/>
    </row>
    <row r="2124" spans="1:4" ht="15.6" customHeight="1" x14ac:dyDescent="0.25">
      <c r="A2124" s="49">
        <v>2123</v>
      </c>
      <c r="B2124" s="50"/>
      <c r="C2124" s="51"/>
      <c r="D2124" s="50"/>
    </row>
    <row r="2125" spans="1:4" ht="15.6" customHeight="1" x14ac:dyDescent="0.25">
      <c r="A2125" s="49">
        <v>2124</v>
      </c>
      <c r="B2125" s="50"/>
      <c r="C2125" s="51"/>
      <c r="D2125" s="50"/>
    </row>
    <row r="2126" spans="1:4" ht="15.6" customHeight="1" x14ac:dyDescent="0.25">
      <c r="A2126" s="49">
        <v>2125</v>
      </c>
      <c r="B2126" s="50"/>
      <c r="C2126" s="51"/>
      <c r="D2126" s="50"/>
    </row>
    <row r="2127" spans="1:4" ht="15.6" customHeight="1" x14ac:dyDescent="0.25">
      <c r="A2127" s="49">
        <v>2126</v>
      </c>
      <c r="B2127" s="50"/>
      <c r="C2127" s="51"/>
      <c r="D2127" s="50"/>
    </row>
    <row r="2128" spans="1:4" ht="15.6" customHeight="1" x14ac:dyDescent="0.25">
      <c r="A2128" s="49">
        <v>2127</v>
      </c>
      <c r="B2128" s="50"/>
      <c r="C2128" s="51"/>
      <c r="D2128" s="50"/>
    </row>
    <row r="2129" spans="1:4" ht="15.6" customHeight="1" x14ac:dyDescent="0.25">
      <c r="A2129" s="49">
        <v>2128</v>
      </c>
      <c r="B2129" s="50"/>
      <c r="C2129" s="51"/>
      <c r="D2129" s="50"/>
    </row>
    <row r="2130" spans="1:4" ht="15.6" customHeight="1" x14ac:dyDescent="0.25">
      <c r="A2130" s="49">
        <v>2129</v>
      </c>
      <c r="B2130" s="50"/>
      <c r="C2130" s="51"/>
      <c r="D2130" s="50"/>
    </row>
    <row r="2131" spans="1:4" ht="15.6" customHeight="1" x14ac:dyDescent="0.25">
      <c r="A2131" s="49">
        <v>2130</v>
      </c>
      <c r="B2131" s="50"/>
      <c r="C2131" s="51"/>
      <c r="D2131" s="50"/>
    </row>
    <row r="2132" spans="1:4" ht="15.6" customHeight="1" x14ac:dyDescent="0.25">
      <c r="A2132" s="49">
        <v>2131</v>
      </c>
      <c r="B2132" s="50"/>
      <c r="C2132" s="51"/>
      <c r="D2132" s="50"/>
    </row>
    <row r="2133" spans="1:4" ht="15.6" customHeight="1" x14ac:dyDescent="0.25">
      <c r="A2133" s="49">
        <v>2132</v>
      </c>
      <c r="B2133" s="50"/>
      <c r="C2133" s="51"/>
      <c r="D2133" s="50"/>
    </row>
    <row r="2134" spans="1:4" ht="15.6" customHeight="1" x14ac:dyDescent="0.25">
      <c r="A2134" s="49">
        <v>2133</v>
      </c>
      <c r="B2134" s="50"/>
      <c r="C2134" s="51"/>
      <c r="D2134" s="50"/>
    </row>
    <row r="2135" spans="1:4" ht="15.6" customHeight="1" x14ac:dyDescent="0.25">
      <c r="A2135" s="49">
        <v>2134</v>
      </c>
      <c r="B2135" s="50"/>
      <c r="C2135" s="51"/>
      <c r="D2135" s="50"/>
    </row>
    <row r="2136" spans="1:4" ht="15.6" customHeight="1" x14ac:dyDescent="0.25">
      <c r="A2136" s="49">
        <v>2135</v>
      </c>
      <c r="B2136" s="50"/>
      <c r="C2136" s="51"/>
      <c r="D2136" s="50"/>
    </row>
    <row r="2137" spans="1:4" ht="15.6" customHeight="1" x14ac:dyDescent="0.25">
      <c r="A2137" s="49">
        <v>2136</v>
      </c>
      <c r="B2137" s="50"/>
      <c r="C2137" s="51"/>
      <c r="D2137" s="50"/>
    </row>
    <row r="2138" spans="1:4" ht="15.6" customHeight="1" x14ac:dyDescent="0.25">
      <c r="A2138" s="49">
        <v>2137</v>
      </c>
      <c r="B2138" s="50"/>
      <c r="C2138" s="51"/>
      <c r="D2138" s="50"/>
    </row>
    <row r="2139" spans="1:4" ht="15.6" customHeight="1" x14ac:dyDescent="0.25">
      <c r="A2139" s="49">
        <v>2138</v>
      </c>
      <c r="B2139" s="50"/>
      <c r="C2139" s="51"/>
      <c r="D2139" s="50"/>
    </row>
    <row r="2140" spans="1:4" ht="15.6" customHeight="1" x14ac:dyDescent="0.25">
      <c r="A2140" s="49">
        <v>2139</v>
      </c>
      <c r="B2140" s="50"/>
      <c r="C2140" s="51"/>
      <c r="D2140" s="50"/>
    </row>
    <row r="2141" spans="1:4" ht="15.6" customHeight="1" x14ac:dyDescent="0.25">
      <c r="A2141" s="49">
        <v>2140</v>
      </c>
      <c r="B2141" s="50"/>
      <c r="C2141" s="51"/>
      <c r="D2141" s="50"/>
    </row>
    <row r="2142" spans="1:4" ht="15.6" customHeight="1" x14ac:dyDescent="0.25">
      <c r="A2142" s="49">
        <v>2141</v>
      </c>
      <c r="B2142" s="50"/>
      <c r="C2142" s="51"/>
      <c r="D2142" s="50"/>
    </row>
    <row r="2143" spans="1:4" ht="15.6" customHeight="1" x14ac:dyDescent="0.25">
      <c r="A2143" s="49">
        <v>2142</v>
      </c>
      <c r="B2143" s="50"/>
      <c r="C2143" s="51"/>
      <c r="D2143" s="50"/>
    </row>
    <row r="2144" spans="1:4" ht="15.6" customHeight="1" x14ac:dyDescent="0.25">
      <c r="A2144" s="49">
        <v>2143</v>
      </c>
      <c r="B2144" s="50"/>
      <c r="C2144" s="51"/>
      <c r="D2144" s="50"/>
    </row>
    <row r="2145" spans="1:4" ht="15.6" customHeight="1" x14ac:dyDescent="0.25">
      <c r="A2145" s="49">
        <v>2144</v>
      </c>
      <c r="B2145" s="50"/>
      <c r="C2145" s="51"/>
      <c r="D2145" s="50"/>
    </row>
    <row r="2146" spans="1:4" ht="15.6" customHeight="1" x14ac:dyDescent="0.25">
      <c r="A2146" s="49">
        <v>2145</v>
      </c>
      <c r="B2146" s="50"/>
      <c r="C2146" s="51"/>
      <c r="D2146" s="50"/>
    </row>
    <row r="2147" spans="1:4" ht="15.6" customHeight="1" x14ac:dyDescent="0.25">
      <c r="A2147" s="49">
        <v>2146</v>
      </c>
      <c r="B2147" s="50"/>
      <c r="C2147" s="51"/>
      <c r="D2147" s="50"/>
    </row>
    <row r="2148" spans="1:4" ht="15.6" customHeight="1" x14ac:dyDescent="0.25">
      <c r="A2148" s="49">
        <v>2147</v>
      </c>
      <c r="B2148" s="50"/>
      <c r="C2148" s="51"/>
      <c r="D2148" s="50"/>
    </row>
    <row r="2149" spans="1:4" ht="15.6" customHeight="1" x14ac:dyDescent="0.25">
      <c r="A2149" s="49">
        <v>2148</v>
      </c>
      <c r="B2149" s="50"/>
      <c r="C2149" s="51"/>
      <c r="D2149" s="50"/>
    </row>
    <row r="2150" spans="1:4" ht="15.6" customHeight="1" x14ac:dyDescent="0.25">
      <c r="A2150" s="49">
        <v>2149</v>
      </c>
      <c r="B2150" s="50"/>
      <c r="C2150" s="51"/>
      <c r="D2150" s="50"/>
    </row>
    <row r="2151" spans="1:4" ht="15.6" customHeight="1" x14ac:dyDescent="0.25">
      <c r="A2151" s="49">
        <v>2150</v>
      </c>
      <c r="B2151" s="50"/>
      <c r="C2151" s="51"/>
      <c r="D2151" s="50"/>
    </row>
    <row r="2152" spans="1:4" ht="15.6" customHeight="1" x14ac:dyDescent="0.25">
      <c r="A2152" s="49">
        <v>2151</v>
      </c>
      <c r="B2152" s="50"/>
      <c r="C2152" s="51"/>
      <c r="D2152" s="50"/>
    </row>
    <row r="2153" spans="1:4" ht="15.6" customHeight="1" x14ac:dyDescent="0.25">
      <c r="A2153" s="49">
        <v>2152</v>
      </c>
      <c r="B2153" s="50"/>
      <c r="C2153" s="51"/>
      <c r="D2153" s="50"/>
    </row>
    <row r="2154" spans="1:4" ht="15.6" customHeight="1" x14ac:dyDescent="0.25">
      <c r="A2154" s="49">
        <v>2153</v>
      </c>
      <c r="B2154" s="50"/>
      <c r="C2154" s="51"/>
      <c r="D2154" s="50"/>
    </row>
    <row r="2155" spans="1:4" ht="15.6" customHeight="1" x14ac:dyDescent="0.25">
      <c r="A2155" s="49">
        <v>2154</v>
      </c>
      <c r="B2155" s="50"/>
      <c r="C2155" s="51"/>
      <c r="D2155" s="50"/>
    </row>
    <row r="2156" spans="1:4" ht="15.6" customHeight="1" x14ac:dyDescent="0.25">
      <c r="A2156" s="49">
        <v>2155</v>
      </c>
      <c r="B2156" s="50"/>
      <c r="C2156" s="51"/>
      <c r="D2156" s="50"/>
    </row>
    <row r="2157" spans="1:4" ht="15.6" customHeight="1" x14ac:dyDescent="0.25">
      <c r="A2157" s="49">
        <v>2156</v>
      </c>
      <c r="B2157" s="50"/>
      <c r="C2157" s="51"/>
      <c r="D2157" s="50"/>
    </row>
    <row r="2158" spans="1:4" ht="15.6" customHeight="1" x14ac:dyDescent="0.25">
      <c r="A2158" s="49">
        <v>2157</v>
      </c>
      <c r="B2158" s="50"/>
      <c r="C2158" s="51"/>
      <c r="D2158" s="50"/>
    </row>
    <row r="2159" spans="1:4" ht="15.6" customHeight="1" x14ac:dyDescent="0.25">
      <c r="A2159" s="49">
        <v>2158</v>
      </c>
      <c r="B2159" s="50"/>
      <c r="C2159" s="51"/>
      <c r="D2159" s="50"/>
    </row>
    <row r="2160" spans="1:4" ht="15.6" customHeight="1" x14ac:dyDescent="0.25">
      <c r="A2160" s="49">
        <v>2159</v>
      </c>
      <c r="B2160" s="50"/>
      <c r="C2160" s="51"/>
      <c r="D2160" s="50"/>
    </row>
    <row r="2161" spans="1:4" ht="15.6" customHeight="1" x14ac:dyDescent="0.25">
      <c r="A2161" s="49">
        <v>2160</v>
      </c>
      <c r="B2161" s="50"/>
      <c r="C2161" s="51"/>
      <c r="D2161" s="50"/>
    </row>
    <row r="2162" spans="1:4" ht="15.6" customHeight="1" x14ac:dyDescent="0.25">
      <c r="A2162" s="49">
        <v>2161</v>
      </c>
      <c r="B2162" s="50"/>
      <c r="C2162" s="51"/>
      <c r="D2162" s="50"/>
    </row>
    <row r="2163" spans="1:4" ht="15.6" customHeight="1" x14ac:dyDescent="0.25">
      <c r="A2163" s="49">
        <v>2162</v>
      </c>
      <c r="B2163" s="50"/>
      <c r="C2163" s="51"/>
      <c r="D2163" s="50"/>
    </row>
    <row r="2164" spans="1:4" ht="15.6" customHeight="1" x14ac:dyDescent="0.25">
      <c r="A2164" s="49">
        <v>2163</v>
      </c>
      <c r="B2164" s="50"/>
      <c r="C2164" s="51"/>
      <c r="D2164" s="50"/>
    </row>
    <row r="2165" spans="1:4" ht="15.6" customHeight="1" x14ac:dyDescent="0.25">
      <c r="A2165" s="49">
        <v>2164</v>
      </c>
      <c r="B2165" s="50"/>
      <c r="C2165" s="51"/>
      <c r="D2165" s="50"/>
    </row>
    <row r="2166" spans="1:4" ht="15.6" customHeight="1" x14ac:dyDescent="0.25">
      <c r="A2166" s="49">
        <v>2165</v>
      </c>
      <c r="B2166" s="50"/>
      <c r="C2166" s="51"/>
      <c r="D2166" s="50"/>
    </row>
    <row r="2167" spans="1:4" ht="15.6" customHeight="1" x14ac:dyDescent="0.25">
      <c r="A2167" s="49">
        <v>2166</v>
      </c>
      <c r="B2167" s="50"/>
      <c r="C2167" s="51"/>
      <c r="D2167" s="50"/>
    </row>
    <row r="2168" spans="1:4" ht="15.6" customHeight="1" x14ac:dyDescent="0.25">
      <c r="A2168" s="49">
        <v>2167</v>
      </c>
      <c r="B2168" s="50"/>
      <c r="C2168" s="51"/>
      <c r="D2168" s="50"/>
    </row>
    <row r="2169" spans="1:4" ht="15.6" customHeight="1" x14ac:dyDescent="0.25">
      <c r="A2169" s="49">
        <v>2168</v>
      </c>
      <c r="B2169" s="50"/>
      <c r="C2169" s="51"/>
      <c r="D2169" s="50"/>
    </row>
    <row r="2170" spans="1:4" ht="15.6" customHeight="1" x14ac:dyDescent="0.25">
      <c r="A2170" s="49">
        <v>2169</v>
      </c>
      <c r="B2170" s="50"/>
      <c r="C2170" s="51"/>
      <c r="D2170" s="50"/>
    </row>
    <row r="2171" spans="1:4" ht="15.6" customHeight="1" x14ac:dyDescent="0.25">
      <c r="A2171" s="49">
        <v>2170</v>
      </c>
      <c r="B2171" s="50"/>
      <c r="C2171" s="51"/>
      <c r="D2171" s="50"/>
    </row>
    <row r="2172" spans="1:4" ht="15.6" customHeight="1" x14ac:dyDescent="0.25">
      <c r="A2172" s="49">
        <v>2171</v>
      </c>
      <c r="B2172" s="50"/>
      <c r="C2172" s="51"/>
      <c r="D2172" s="50"/>
    </row>
    <row r="2173" spans="1:4" ht="15.6" customHeight="1" x14ac:dyDescent="0.25">
      <c r="A2173" s="49">
        <v>2172</v>
      </c>
      <c r="B2173" s="50"/>
      <c r="C2173" s="51"/>
      <c r="D2173" s="50"/>
    </row>
    <row r="2174" spans="1:4" ht="15.6" customHeight="1" x14ac:dyDescent="0.25">
      <c r="A2174" s="49">
        <v>2173</v>
      </c>
      <c r="B2174" s="50"/>
      <c r="C2174" s="51"/>
      <c r="D2174" s="50"/>
    </row>
    <row r="2175" spans="1:4" ht="15.6" customHeight="1" x14ac:dyDescent="0.25">
      <c r="A2175" s="49">
        <v>2174</v>
      </c>
      <c r="B2175" s="50"/>
      <c r="C2175" s="51"/>
      <c r="D2175" s="50"/>
    </row>
    <row r="2176" spans="1:4" ht="15.6" customHeight="1" x14ac:dyDescent="0.25">
      <c r="A2176" s="49">
        <v>2175</v>
      </c>
      <c r="B2176" s="50"/>
      <c r="C2176" s="51"/>
      <c r="D2176" s="50"/>
    </row>
    <row r="2177" spans="1:4" ht="15.6" customHeight="1" x14ac:dyDescent="0.25">
      <c r="A2177" s="49">
        <v>2176</v>
      </c>
      <c r="B2177" s="50"/>
      <c r="C2177" s="51"/>
      <c r="D2177" s="50"/>
    </row>
    <row r="2178" spans="1:4" ht="15.6" customHeight="1" x14ac:dyDescent="0.25">
      <c r="A2178" s="49">
        <v>2177</v>
      </c>
      <c r="B2178" s="50"/>
      <c r="C2178" s="51"/>
      <c r="D2178" s="50"/>
    </row>
    <row r="2179" spans="1:4" ht="15.6" customHeight="1" x14ac:dyDescent="0.25">
      <c r="A2179" s="49">
        <v>2178</v>
      </c>
      <c r="B2179" s="50"/>
      <c r="C2179" s="51"/>
      <c r="D2179" s="50"/>
    </row>
    <row r="2180" spans="1:4" ht="15.6" customHeight="1" x14ac:dyDescent="0.25">
      <c r="A2180" s="49">
        <v>2179</v>
      </c>
      <c r="B2180" s="50"/>
      <c r="C2180" s="51"/>
      <c r="D2180" s="50"/>
    </row>
    <row r="2181" spans="1:4" ht="15.6" customHeight="1" x14ac:dyDescent="0.25">
      <c r="A2181" s="49">
        <v>2180</v>
      </c>
      <c r="B2181" s="50"/>
      <c r="C2181" s="51"/>
      <c r="D2181" s="50"/>
    </row>
    <row r="2182" spans="1:4" ht="15.6" customHeight="1" x14ac:dyDescent="0.25">
      <c r="A2182" s="49">
        <v>2181</v>
      </c>
      <c r="B2182" s="50"/>
      <c r="C2182" s="51"/>
      <c r="D2182" s="50"/>
    </row>
    <row r="2183" spans="1:4" ht="15.6" customHeight="1" x14ac:dyDescent="0.25">
      <c r="A2183" s="49">
        <v>2182</v>
      </c>
      <c r="B2183" s="50"/>
      <c r="C2183" s="51"/>
      <c r="D2183" s="50"/>
    </row>
    <row r="2184" spans="1:4" ht="15.6" customHeight="1" x14ac:dyDescent="0.25">
      <c r="A2184" s="49">
        <v>2183</v>
      </c>
      <c r="B2184" s="50"/>
      <c r="C2184" s="51"/>
      <c r="D2184" s="50"/>
    </row>
    <row r="2185" spans="1:4" ht="15.6" customHeight="1" x14ac:dyDescent="0.25">
      <c r="A2185" s="49">
        <v>2184</v>
      </c>
      <c r="B2185" s="50"/>
      <c r="C2185" s="51"/>
      <c r="D2185" s="50"/>
    </row>
    <row r="2186" spans="1:4" ht="15.6" customHeight="1" x14ac:dyDescent="0.25">
      <c r="A2186" s="49">
        <v>2185</v>
      </c>
      <c r="B2186" s="50"/>
      <c r="C2186" s="51"/>
      <c r="D2186" s="50"/>
    </row>
    <row r="2187" spans="1:4" ht="15.6" customHeight="1" x14ac:dyDescent="0.25">
      <c r="A2187" s="49">
        <v>2186</v>
      </c>
      <c r="B2187" s="50"/>
      <c r="C2187" s="51"/>
      <c r="D2187" s="50"/>
    </row>
    <row r="2188" spans="1:4" ht="15.6" customHeight="1" x14ac:dyDescent="0.25">
      <c r="A2188" s="49">
        <v>2187</v>
      </c>
      <c r="B2188" s="50"/>
      <c r="C2188" s="51"/>
      <c r="D2188" s="50"/>
    </row>
    <row r="2189" spans="1:4" ht="15.6" customHeight="1" x14ac:dyDescent="0.25">
      <c r="A2189" s="49">
        <v>2188</v>
      </c>
      <c r="B2189" s="50"/>
      <c r="C2189" s="51"/>
      <c r="D2189" s="50"/>
    </row>
    <row r="2190" spans="1:4" ht="15.6" customHeight="1" x14ac:dyDescent="0.25">
      <c r="A2190" s="49">
        <v>2189</v>
      </c>
      <c r="B2190" s="50"/>
      <c r="C2190" s="51"/>
      <c r="D2190" s="50"/>
    </row>
    <row r="2191" spans="1:4" ht="15.6" customHeight="1" x14ac:dyDescent="0.25">
      <c r="A2191" s="49">
        <v>2190</v>
      </c>
      <c r="B2191" s="50"/>
      <c r="C2191" s="51"/>
      <c r="D2191" s="50"/>
    </row>
    <row r="2192" spans="1:4" ht="15.6" customHeight="1" x14ac:dyDescent="0.25">
      <c r="A2192" s="49">
        <v>2191</v>
      </c>
      <c r="B2192" s="50"/>
      <c r="C2192" s="51"/>
      <c r="D2192" s="50"/>
    </row>
    <row r="2193" spans="1:4" ht="15.6" customHeight="1" x14ac:dyDescent="0.25">
      <c r="A2193" s="49">
        <v>2192</v>
      </c>
      <c r="B2193" s="50"/>
      <c r="C2193" s="51"/>
      <c r="D2193" s="50"/>
    </row>
    <row r="2194" spans="1:4" ht="15.6" customHeight="1" x14ac:dyDescent="0.25">
      <c r="A2194" s="49">
        <v>2193</v>
      </c>
      <c r="B2194" s="50"/>
      <c r="C2194" s="51"/>
      <c r="D2194" s="50"/>
    </row>
    <row r="2195" spans="1:4" ht="15.6" customHeight="1" x14ac:dyDescent="0.25">
      <c r="A2195" s="49">
        <v>2194</v>
      </c>
      <c r="B2195" s="50"/>
      <c r="C2195" s="51"/>
      <c r="D2195" s="50"/>
    </row>
    <row r="2196" spans="1:4" ht="15.6" customHeight="1" x14ac:dyDescent="0.25">
      <c r="A2196" s="49">
        <v>2195</v>
      </c>
      <c r="B2196" s="50"/>
      <c r="C2196" s="51"/>
      <c r="D2196" s="50"/>
    </row>
    <row r="2197" spans="1:4" ht="15.6" customHeight="1" x14ac:dyDescent="0.25">
      <c r="A2197" s="49">
        <v>2196</v>
      </c>
      <c r="B2197" s="50"/>
      <c r="C2197" s="51"/>
      <c r="D2197" s="50"/>
    </row>
    <row r="2198" spans="1:4" ht="15.6" customHeight="1" x14ac:dyDescent="0.25">
      <c r="A2198" s="49">
        <v>2197</v>
      </c>
      <c r="B2198" s="50"/>
      <c r="C2198" s="51"/>
      <c r="D2198" s="50"/>
    </row>
    <row r="2199" spans="1:4" ht="15.6" customHeight="1" x14ac:dyDescent="0.25">
      <c r="A2199" s="49">
        <v>2198</v>
      </c>
      <c r="B2199" s="50"/>
      <c r="C2199" s="51"/>
      <c r="D2199" s="50"/>
    </row>
    <row r="2200" spans="1:4" ht="15.6" customHeight="1" x14ac:dyDescent="0.25">
      <c r="A2200" s="49">
        <v>2199</v>
      </c>
      <c r="B2200" s="50"/>
      <c r="C2200" s="51"/>
      <c r="D2200" s="50"/>
    </row>
    <row r="2201" spans="1:4" ht="15.6" customHeight="1" x14ac:dyDescent="0.25">
      <c r="A2201" s="49">
        <v>2200</v>
      </c>
      <c r="B2201" s="50"/>
      <c r="C2201" s="51"/>
      <c r="D2201" s="50"/>
    </row>
    <row r="2202" spans="1:4" ht="15.6" customHeight="1" x14ac:dyDescent="0.25">
      <c r="A2202" s="49">
        <v>2201</v>
      </c>
      <c r="B2202" s="50"/>
      <c r="C2202" s="51"/>
      <c r="D2202" s="50"/>
    </row>
    <row r="2203" spans="1:4" ht="15.6" customHeight="1" x14ac:dyDescent="0.25">
      <c r="A2203" s="49">
        <v>2202</v>
      </c>
      <c r="B2203" s="50"/>
      <c r="C2203" s="51"/>
      <c r="D2203" s="50"/>
    </row>
    <row r="2204" spans="1:4" ht="15.6" customHeight="1" x14ac:dyDescent="0.25">
      <c r="A2204" s="49">
        <v>2203</v>
      </c>
      <c r="B2204" s="50"/>
      <c r="C2204" s="51"/>
      <c r="D2204" s="50"/>
    </row>
    <row r="2205" spans="1:4" ht="15.6" customHeight="1" x14ac:dyDescent="0.25">
      <c r="A2205" s="49">
        <v>2204</v>
      </c>
      <c r="B2205" s="50"/>
      <c r="C2205" s="51"/>
      <c r="D2205" s="50"/>
    </row>
    <row r="2206" spans="1:4" ht="15.6" customHeight="1" x14ac:dyDescent="0.25">
      <c r="A2206" s="49">
        <v>2205</v>
      </c>
      <c r="B2206" s="50"/>
      <c r="C2206" s="51"/>
      <c r="D2206" s="50"/>
    </row>
    <row r="2207" spans="1:4" ht="15.6" customHeight="1" x14ac:dyDescent="0.25">
      <c r="A2207" s="49">
        <v>2206</v>
      </c>
      <c r="B2207" s="50"/>
      <c r="C2207" s="51"/>
      <c r="D2207" s="50"/>
    </row>
    <row r="2208" spans="1:4" ht="15.6" customHeight="1" x14ac:dyDescent="0.25">
      <c r="A2208" s="49">
        <v>2207</v>
      </c>
      <c r="B2208" s="50"/>
      <c r="C2208" s="51"/>
      <c r="D2208" s="50"/>
    </row>
    <row r="2209" spans="1:4" ht="15.6" customHeight="1" x14ac:dyDescent="0.25">
      <c r="A2209" s="49">
        <v>2208</v>
      </c>
      <c r="B2209" s="50"/>
      <c r="C2209" s="51"/>
      <c r="D2209" s="50"/>
    </row>
    <row r="2210" spans="1:4" ht="15.6" customHeight="1" x14ac:dyDescent="0.25">
      <c r="A2210" s="49">
        <v>2209</v>
      </c>
      <c r="B2210" s="50"/>
      <c r="C2210" s="51"/>
      <c r="D2210" s="50"/>
    </row>
    <row r="2211" spans="1:4" ht="15.6" customHeight="1" x14ac:dyDescent="0.25">
      <c r="A2211" s="49">
        <v>2210</v>
      </c>
      <c r="B2211" s="50"/>
      <c r="C2211" s="51"/>
      <c r="D2211" s="50"/>
    </row>
    <row r="2212" spans="1:4" ht="15.6" customHeight="1" x14ac:dyDescent="0.25">
      <c r="A2212" s="49">
        <v>2211</v>
      </c>
      <c r="B2212" s="50"/>
      <c r="C2212" s="51"/>
      <c r="D2212" s="50"/>
    </row>
    <row r="2213" spans="1:4" ht="15.6" customHeight="1" x14ac:dyDescent="0.25">
      <c r="A2213" s="49">
        <v>2212</v>
      </c>
      <c r="B2213" s="50"/>
      <c r="C2213" s="51"/>
      <c r="D2213" s="50"/>
    </row>
    <row r="2214" spans="1:4" ht="15.6" customHeight="1" x14ac:dyDescent="0.25">
      <c r="A2214" s="49">
        <v>2213</v>
      </c>
      <c r="B2214" s="50"/>
      <c r="C2214" s="51"/>
      <c r="D2214" s="50"/>
    </row>
    <row r="2215" spans="1:4" ht="15.6" customHeight="1" x14ac:dyDescent="0.25">
      <c r="A2215" s="49">
        <v>2214</v>
      </c>
      <c r="B2215" s="50"/>
      <c r="C2215" s="51"/>
      <c r="D2215" s="50"/>
    </row>
    <row r="2216" spans="1:4" ht="15.6" customHeight="1" x14ac:dyDescent="0.25">
      <c r="A2216" s="49">
        <v>2215</v>
      </c>
      <c r="B2216" s="50"/>
      <c r="C2216" s="51"/>
      <c r="D2216" s="50"/>
    </row>
    <row r="2217" spans="1:4" ht="15.6" customHeight="1" x14ac:dyDescent="0.25">
      <c r="A2217" s="49">
        <v>2216</v>
      </c>
      <c r="B2217" s="50"/>
      <c r="C2217" s="51"/>
      <c r="D2217" s="50"/>
    </row>
    <row r="2218" spans="1:4" ht="15.6" customHeight="1" x14ac:dyDescent="0.25">
      <c r="A2218" s="49">
        <v>2217</v>
      </c>
      <c r="B2218" s="50"/>
      <c r="C2218" s="51"/>
      <c r="D2218" s="50"/>
    </row>
    <row r="2219" spans="1:4" ht="15.6" customHeight="1" x14ac:dyDescent="0.25">
      <c r="A2219" s="49">
        <v>2218</v>
      </c>
      <c r="B2219" s="50"/>
      <c r="C2219" s="51"/>
      <c r="D2219" s="50"/>
    </row>
    <row r="2220" spans="1:4" ht="15.6" customHeight="1" x14ac:dyDescent="0.25">
      <c r="A2220" s="49">
        <v>2219</v>
      </c>
      <c r="B2220" s="50"/>
      <c r="C2220" s="51"/>
      <c r="D2220" s="50"/>
    </row>
    <row r="2221" spans="1:4" ht="15.6" customHeight="1" x14ac:dyDescent="0.25">
      <c r="A2221" s="49">
        <v>2220</v>
      </c>
      <c r="B2221" s="50"/>
      <c r="C2221" s="51"/>
      <c r="D2221" s="50"/>
    </row>
    <row r="2222" spans="1:4" ht="15.6" customHeight="1" x14ac:dyDescent="0.25">
      <c r="A2222" s="49">
        <v>2221</v>
      </c>
      <c r="B2222" s="50"/>
      <c r="C2222" s="51"/>
      <c r="D2222" s="50"/>
    </row>
    <row r="2223" spans="1:4" ht="15.6" customHeight="1" x14ac:dyDescent="0.25">
      <c r="A2223" s="49">
        <v>2222</v>
      </c>
      <c r="B2223" s="50"/>
      <c r="C2223" s="51"/>
      <c r="D2223" s="50"/>
    </row>
    <row r="2224" spans="1:4" ht="15.6" customHeight="1" x14ac:dyDescent="0.25">
      <c r="A2224" s="49">
        <v>2223</v>
      </c>
      <c r="B2224" s="50"/>
      <c r="C2224" s="51"/>
      <c r="D2224" s="50"/>
    </row>
    <row r="2225" spans="1:4" ht="15.6" customHeight="1" x14ac:dyDescent="0.25">
      <c r="A2225" s="49">
        <v>2224</v>
      </c>
      <c r="B2225" s="50"/>
      <c r="C2225" s="51"/>
      <c r="D2225" s="50"/>
    </row>
    <row r="2226" spans="1:4" ht="15.6" customHeight="1" x14ac:dyDescent="0.25">
      <c r="A2226" s="49">
        <v>2225</v>
      </c>
      <c r="B2226" s="50"/>
      <c r="C2226" s="51"/>
      <c r="D2226" s="50"/>
    </row>
    <row r="2227" spans="1:4" ht="15.6" customHeight="1" x14ac:dyDescent="0.25">
      <c r="A2227" s="49">
        <v>2226</v>
      </c>
      <c r="B2227" s="50"/>
      <c r="C2227" s="51"/>
      <c r="D2227" s="50"/>
    </row>
    <row r="2228" spans="1:4" ht="15.6" customHeight="1" x14ac:dyDescent="0.25">
      <c r="A2228" s="49">
        <v>2227</v>
      </c>
      <c r="B2228" s="50"/>
      <c r="C2228" s="51"/>
      <c r="D2228" s="50"/>
    </row>
    <row r="2229" spans="1:4" ht="15.6" customHeight="1" x14ac:dyDescent="0.25">
      <c r="A2229" s="49">
        <v>2228</v>
      </c>
      <c r="B2229" s="50"/>
      <c r="C2229" s="51"/>
      <c r="D2229" s="50"/>
    </row>
    <row r="2230" spans="1:4" ht="15.6" customHeight="1" x14ac:dyDescent="0.25">
      <c r="A2230" s="49">
        <v>2229</v>
      </c>
      <c r="B2230" s="50"/>
      <c r="C2230" s="51"/>
      <c r="D2230" s="50"/>
    </row>
    <row r="2231" spans="1:4" ht="15.6" customHeight="1" x14ac:dyDescent="0.25">
      <c r="A2231" s="49">
        <v>2230</v>
      </c>
      <c r="B2231" s="50"/>
      <c r="C2231" s="51"/>
      <c r="D2231" s="50"/>
    </row>
    <row r="2232" spans="1:4" ht="15.6" customHeight="1" x14ac:dyDescent="0.25">
      <c r="A2232" s="49">
        <v>2231</v>
      </c>
      <c r="B2232" s="50"/>
      <c r="C2232" s="51"/>
      <c r="D2232" s="50"/>
    </row>
    <row r="2233" spans="1:4" ht="15.6" customHeight="1" x14ac:dyDescent="0.25">
      <c r="A2233" s="49">
        <v>2232</v>
      </c>
      <c r="B2233" s="50"/>
      <c r="C2233" s="51"/>
      <c r="D2233" s="50"/>
    </row>
    <row r="2234" spans="1:4" ht="15.6" customHeight="1" x14ac:dyDescent="0.25">
      <c r="A2234" s="49">
        <v>2233</v>
      </c>
      <c r="B2234" s="50"/>
      <c r="C2234" s="51"/>
      <c r="D2234" s="50"/>
    </row>
    <row r="2235" spans="1:4" ht="15.6" customHeight="1" x14ac:dyDescent="0.25">
      <c r="A2235" s="49">
        <v>2234</v>
      </c>
      <c r="B2235" s="50"/>
      <c r="C2235" s="51"/>
      <c r="D2235" s="50"/>
    </row>
    <row r="2236" spans="1:4" ht="15.6" customHeight="1" x14ac:dyDescent="0.25">
      <c r="A2236" s="49">
        <v>2235</v>
      </c>
      <c r="B2236" s="50"/>
      <c r="C2236" s="51"/>
      <c r="D2236" s="50"/>
    </row>
    <row r="2237" spans="1:4" ht="15.6" customHeight="1" x14ac:dyDescent="0.25">
      <c r="A2237" s="49">
        <v>2236</v>
      </c>
      <c r="B2237" s="50"/>
      <c r="C2237" s="51"/>
      <c r="D2237" s="50"/>
    </row>
    <row r="2238" spans="1:4" ht="15.6" customHeight="1" x14ac:dyDescent="0.25">
      <c r="A2238" s="49">
        <v>2237</v>
      </c>
      <c r="B2238" s="50"/>
      <c r="C2238" s="51"/>
      <c r="D2238" s="50"/>
    </row>
    <row r="2239" spans="1:4" ht="15.6" customHeight="1" x14ac:dyDescent="0.25">
      <c r="A2239" s="49">
        <v>2238</v>
      </c>
      <c r="B2239" s="50"/>
      <c r="C2239" s="51"/>
      <c r="D2239" s="50"/>
    </row>
    <row r="2240" spans="1:4" ht="15.6" customHeight="1" x14ac:dyDescent="0.25">
      <c r="A2240" s="49">
        <v>2239</v>
      </c>
      <c r="B2240" s="50"/>
      <c r="C2240" s="51"/>
      <c r="D2240" s="50"/>
    </row>
    <row r="2241" spans="1:4" ht="15.6" customHeight="1" x14ac:dyDescent="0.25">
      <c r="A2241" s="49">
        <v>2240</v>
      </c>
      <c r="B2241" s="50"/>
      <c r="C2241" s="51"/>
      <c r="D2241" s="50"/>
    </row>
    <row r="2242" spans="1:4" ht="15.6" customHeight="1" x14ac:dyDescent="0.25">
      <c r="A2242" s="49">
        <v>2241</v>
      </c>
      <c r="B2242" s="50"/>
      <c r="C2242" s="51"/>
      <c r="D2242" s="50"/>
    </row>
    <row r="2243" spans="1:4" ht="15.6" customHeight="1" x14ac:dyDescent="0.25">
      <c r="A2243" s="49">
        <v>2242</v>
      </c>
      <c r="B2243" s="50"/>
      <c r="C2243" s="51"/>
      <c r="D2243" s="50"/>
    </row>
    <row r="2244" spans="1:4" ht="15.6" customHeight="1" x14ac:dyDescent="0.25">
      <c r="A2244" s="49">
        <v>2243</v>
      </c>
      <c r="B2244" s="50"/>
      <c r="C2244" s="51"/>
      <c r="D2244" s="50"/>
    </row>
    <row r="2245" spans="1:4" ht="15.6" customHeight="1" x14ac:dyDescent="0.25">
      <c r="A2245" s="49">
        <v>2244</v>
      </c>
      <c r="B2245" s="50"/>
      <c r="C2245" s="51"/>
      <c r="D2245" s="50"/>
    </row>
    <row r="2246" spans="1:4" ht="15.6" customHeight="1" x14ac:dyDescent="0.25">
      <c r="A2246" s="49">
        <v>2245</v>
      </c>
      <c r="B2246" s="50"/>
      <c r="C2246" s="51"/>
      <c r="D2246" s="50"/>
    </row>
    <row r="2247" spans="1:4" ht="15.6" customHeight="1" x14ac:dyDescent="0.25">
      <c r="A2247" s="49">
        <v>2246</v>
      </c>
      <c r="B2247" s="50"/>
      <c r="C2247" s="51"/>
      <c r="D2247" s="50"/>
    </row>
    <row r="2248" spans="1:4" ht="15.6" customHeight="1" x14ac:dyDescent="0.25">
      <c r="A2248" s="49">
        <v>2247</v>
      </c>
      <c r="B2248" s="50"/>
      <c r="C2248" s="51"/>
      <c r="D2248" s="50"/>
    </row>
    <row r="2249" spans="1:4" ht="15.6" customHeight="1" x14ac:dyDescent="0.25">
      <c r="A2249" s="49">
        <v>2248</v>
      </c>
      <c r="B2249" s="50"/>
      <c r="C2249" s="51"/>
      <c r="D2249" s="50"/>
    </row>
    <row r="2250" spans="1:4" ht="15.6" customHeight="1" x14ac:dyDescent="0.25">
      <c r="A2250" s="49">
        <v>2249</v>
      </c>
      <c r="B2250" s="50"/>
      <c r="C2250" s="51"/>
      <c r="D2250" s="50"/>
    </row>
    <row r="2251" spans="1:4" ht="15.6" customHeight="1" x14ac:dyDescent="0.25">
      <c r="A2251" s="49">
        <v>2250</v>
      </c>
      <c r="B2251" s="50"/>
      <c r="C2251" s="51"/>
      <c r="D2251" s="50"/>
    </row>
    <row r="2252" spans="1:4" ht="15.6" customHeight="1" x14ac:dyDescent="0.25">
      <c r="A2252" s="49">
        <v>2251</v>
      </c>
      <c r="B2252" s="50"/>
      <c r="C2252" s="51"/>
      <c r="D2252" s="50"/>
    </row>
    <row r="2253" spans="1:4" ht="15.6" customHeight="1" x14ac:dyDescent="0.25">
      <c r="A2253" s="49">
        <v>2252</v>
      </c>
      <c r="B2253" s="50"/>
      <c r="C2253" s="51"/>
      <c r="D2253" s="50"/>
    </row>
    <row r="2254" spans="1:4" ht="15.6" customHeight="1" x14ac:dyDescent="0.25">
      <c r="A2254" s="49">
        <v>2253</v>
      </c>
      <c r="B2254" s="50"/>
      <c r="C2254" s="51"/>
      <c r="D2254" s="50"/>
    </row>
    <row r="2255" spans="1:4" ht="15.6" customHeight="1" x14ac:dyDescent="0.25">
      <c r="A2255" s="49">
        <v>2254</v>
      </c>
      <c r="B2255" s="50"/>
      <c r="C2255" s="51"/>
      <c r="D2255" s="50"/>
    </row>
    <row r="2256" spans="1:4" ht="15.6" customHeight="1" x14ac:dyDescent="0.25">
      <c r="A2256" s="49">
        <v>2255</v>
      </c>
      <c r="B2256" s="50"/>
      <c r="C2256" s="51"/>
      <c r="D2256" s="50"/>
    </row>
    <row r="2257" spans="1:4" ht="15.6" customHeight="1" x14ac:dyDescent="0.25">
      <c r="A2257" s="49">
        <v>2256</v>
      </c>
      <c r="B2257" s="50"/>
      <c r="C2257" s="51"/>
      <c r="D2257" s="50"/>
    </row>
    <row r="2258" spans="1:4" ht="15.6" customHeight="1" x14ac:dyDescent="0.25">
      <c r="A2258" s="49">
        <v>2257</v>
      </c>
      <c r="B2258" s="50"/>
      <c r="C2258" s="51"/>
      <c r="D2258" s="50"/>
    </row>
    <row r="2259" spans="1:4" ht="15.6" customHeight="1" x14ac:dyDescent="0.25">
      <c r="A2259" s="49">
        <v>2258</v>
      </c>
      <c r="B2259" s="50"/>
      <c r="C2259" s="51"/>
      <c r="D2259" s="50"/>
    </row>
    <row r="2260" spans="1:4" ht="15.6" customHeight="1" x14ac:dyDescent="0.25">
      <c r="A2260" s="49">
        <v>2259</v>
      </c>
      <c r="B2260" s="50"/>
      <c r="C2260" s="51"/>
      <c r="D2260" s="50"/>
    </row>
    <row r="2261" spans="1:4" ht="15.6" customHeight="1" x14ac:dyDescent="0.25">
      <c r="A2261" s="49">
        <v>2260</v>
      </c>
      <c r="B2261" s="50"/>
      <c r="C2261" s="51"/>
      <c r="D2261" s="50"/>
    </row>
    <row r="2262" spans="1:4" ht="15.6" customHeight="1" x14ac:dyDescent="0.25">
      <c r="A2262" s="49">
        <v>2261</v>
      </c>
      <c r="B2262" s="50"/>
      <c r="C2262" s="51"/>
      <c r="D2262" s="50"/>
    </row>
    <row r="2263" spans="1:4" ht="15.6" customHeight="1" x14ac:dyDescent="0.25">
      <c r="A2263" s="49">
        <v>2262</v>
      </c>
      <c r="B2263" s="50"/>
      <c r="C2263" s="51"/>
      <c r="D2263" s="50"/>
    </row>
    <row r="2264" spans="1:4" ht="15.6" customHeight="1" x14ac:dyDescent="0.25">
      <c r="A2264" s="49">
        <v>2263</v>
      </c>
      <c r="B2264" s="50"/>
      <c r="C2264" s="51"/>
      <c r="D2264" s="50"/>
    </row>
    <row r="2265" spans="1:4" ht="15.6" customHeight="1" x14ac:dyDescent="0.25">
      <c r="A2265" s="49">
        <v>2264</v>
      </c>
      <c r="B2265" s="50"/>
      <c r="C2265" s="51"/>
      <c r="D2265" s="50"/>
    </row>
    <row r="2266" spans="1:4" ht="15.6" customHeight="1" x14ac:dyDescent="0.25">
      <c r="A2266" s="49">
        <v>2265</v>
      </c>
      <c r="B2266" s="50"/>
      <c r="C2266" s="51"/>
      <c r="D2266" s="50"/>
    </row>
    <row r="2267" spans="1:4" ht="15.6" customHeight="1" x14ac:dyDescent="0.25">
      <c r="A2267" s="49">
        <v>2266</v>
      </c>
      <c r="B2267" s="50"/>
      <c r="C2267" s="51"/>
      <c r="D2267" s="50"/>
    </row>
    <row r="2268" spans="1:4" ht="15.6" customHeight="1" x14ac:dyDescent="0.25">
      <c r="A2268" s="49">
        <v>2267</v>
      </c>
      <c r="B2268" s="50"/>
      <c r="C2268" s="51"/>
      <c r="D2268" s="50"/>
    </row>
    <row r="2269" spans="1:4" ht="15.6" customHeight="1" x14ac:dyDescent="0.25">
      <c r="A2269" s="49">
        <v>2268</v>
      </c>
      <c r="B2269" s="50"/>
      <c r="C2269" s="51"/>
      <c r="D2269" s="50"/>
    </row>
    <row r="2270" spans="1:4" ht="15.6" customHeight="1" x14ac:dyDescent="0.25">
      <c r="A2270" s="49">
        <v>2269</v>
      </c>
      <c r="B2270" s="50"/>
      <c r="C2270" s="51"/>
      <c r="D2270" s="50"/>
    </row>
    <row r="2271" spans="1:4" ht="15.6" customHeight="1" x14ac:dyDescent="0.25">
      <c r="A2271" s="49">
        <v>2270</v>
      </c>
      <c r="B2271" s="50"/>
      <c r="C2271" s="51"/>
      <c r="D2271" s="50"/>
    </row>
    <row r="2272" spans="1:4" ht="15.6" customHeight="1" x14ac:dyDescent="0.25">
      <c r="A2272" s="49">
        <v>2271</v>
      </c>
      <c r="B2272" s="50"/>
      <c r="C2272" s="51"/>
      <c r="D2272" s="50"/>
    </row>
    <row r="2273" spans="1:4" ht="15.6" customHeight="1" x14ac:dyDescent="0.25">
      <c r="A2273" s="49">
        <v>2272</v>
      </c>
      <c r="B2273" s="50"/>
      <c r="C2273" s="51"/>
      <c r="D2273" s="50"/>
    </row>
    <row r="2274" spans="1:4" ht="15.6" customHeight="1" x14ac:dyDescent="0.25">
      <c r="A2274" s="49">
        <v>2273</v>
      </c>
      <c r="B2274" s="50"/>
      <c r="C2274" s="51"/>
      <c r="D2274" s="50"/>
    </row>
    <row r="2275" spans="1:4" ht="15.6" customHeight="1" x14ac:dyDescent="0.25">
      <c r="A2275" s="49">
        <v>2274</v>
      </c>
      <c r="B2275" s="50"/>
      <c r="C2275" s="51"/>
      <c r="D2275" s="50"/>
    </row>
    <row r="2276" spans="1:4" ht="15.6" customHeight="1" x14ac:dyDescent="0.25">
      <c r="A2276" s="49">
        <v>2275</v>
      </c>
      <c r="B2276" s="50"/>
      <c r="C2276" s="51"/>
      <c r="D2276" s="50"/>
    </row>
    <row r="2277" spans="1:4" ht="15.6" customHeight="1" x14ac:dyDescent="0.25">
      <c r="A2277" s="49">
        <v>2276</v>
      </c>
      <c r="B2277" s="50"/>
      <c r="C2277" s="51"/>
      <c r="D2277" s="50"/>
    </row>
    <row r="2278" spans="1:4" ht="15.6" customHeight="1" x14ac:dyDescent="0.25">
      <c r="A2278" s="49">
        <v>2277</v>
      </c>
      <c r="B2278" s="50"/>
      <c r="C2278" s="51"/>
      <c r="D2278" s="50"/>
    </row>
    <row r="2279" spans="1:4" ht="15.6" customHeight="1" x14ac:dyDescent="0.25">
      <c r="A2279" s="49">
        <v>2278</v>
      </c>
      <c r="B2279" s="50"/>
      <c r="C2279" s="51"/>
      <c r="D2279" s="50"/>
    </row>
    <row r="2280" spans="1:4" ht="15.6" customHeight="1" x14ac:dyDescent="0.25">
      <c r="A2280" s="49">
        <v>2279</v>
      </c>
      <c r="B2280" s="50"/>
      <c r="C2280" s="51"/>
      <c r="D2280" s="50"/>
    </row>
    <row r="2281" spans="1:4" ht="15.6" customHeight="1" x14ac:dyDescent="0.25">
      <c r="A2281" s="49">
        <v>2280</v>
      </c>
      <c r="B2281" s="50"/>
      <c r="C2281" s="51"/>
      <c r="D2281" s="50"/>
    </row>
    <row r="2282" spans="1:4" ht="15.6" customHeight="1" x14ac:dyDescent="0.25">
      <c r="A2282" s="49">
        <v>2281</v>
      </c>
      <c r="B2282" s="50"/>
      <c r="C2282" s="51"/>
      <c r="D2282" s="50"/>
    </row>
    <row r="2283" spans="1:4" ht="15.6" customHeight="1" x14ac:dyDescent="0.25">
      <c r="A2283" s="49">
        <v>2282</v>
      </c>
      <c r="B2283" s="50"/>
      <c r="C2283" s="51"/>
      <c r="D2283" s="50"/>
    </row>
    <row r="2284" spans="1:4" ht="15.6" customHeight="1" x14ac:dyDescent="0.25">
      <c r="A2284" s="49">
        <v>2283</v>
      </c>
      <c r="B2284" s="50"/>
      <c r="C2284" s="51"/>
      <c r="D2284" s="50"/>
    </row>
    <row r="2285" spans="1:4" ht="15.6" customHeight="1" x14ac:dyDescent="0.25">
      <c r="A2285" s="49">
        <v>2284</v>
      </c>
      <c r="B2285" s="50"/>
      <c r="C2285" s="51"/>
      <c r="D2285" s="50"/>
    </row>
    <row r="2286" spans="1:4" ht="15.6" customHeight="1" x14ac:dyDescent="0.25">
      <c r="A2286" s="49">
        <v>2285</v>
      </c>
      <c r="B2286" s="50"/>
      <c r="C2286" s="51"/>
      <c r="D2286" s="50"/>
    </row>
    <row r="2287" spans="1:4" ht="15.6" customHeight="1" x14ac:dyDescent="0.25">
      <c r="A2287" s="49">
        <v>2286</v>
      </c>
      <c r="B2287" s="50"/>
      <c r="C2287" s="51"/>
      <c r="D2287" s="50"/>
    </row>
    <row r="2288" spans="1:4" ht="15.6" customHeight="1" x14ac:dyDescent="0.25">
      <c r="A2288" s="49">
        <v>2287</v>
      </c>
      <c r="B2288" s="50"/>
      <c r="C2288" s="51"/>
      <c r="D2288" s="50"/>
    </row>
    <row r="2289" spans="1:4" ht="15.6" customHeight="1" x14ac:dyDescent="0.25">
      <c r="A2289" s="49">
        <v>2288</v>
      </c>
      <c r="B2289" s="50"/>
      <c r="C2289" s="51"/>
      <c r="D2289" s="50"/>
    </row>
    <row r="2290" spans="1:4" ht="15.6" customHeight="1" x14ac:dyDescent="0.25">
      <c r="A2290" s="49">
        <v>2289</v>
      </c>
      <c r="B2290" s="50"/>
      <c r="C2290" s="51"/>
      <c r="D2290" s="50"/>
    </row>
    <row r="2291" spans="1:4" ht="15.6" customHeight="1" x14ac:dyDescent="0.25">
      <c r="A2291" s="49">
        <v>2290</v>
      </c>
      <c r="B2291" s="50"/>
      <c r="C2291" s="51"/>
      <c r="D2291" s="50"/>
    </row>
    <row r="2292" spans="1:4" ht="15.6" customHeight="1" x14ac:dyDescent="0.25">
      <c r="A2292" s="49">
        <v>2291</v>
      </c>
      <c r="B2292" s="50"/>
      <c r="C2292" s="51"/>
      <c r="D2292" s="50"/>
    </row>
    <row r="2293" spans="1:4" ht="15.6" customHeight="1" x14ac:dyDescent="0.25">
      <c r="A2293" s="49">
        <v>2292</v>
      </c>
      <c r="B2293" s="50"/>
      <c r="C2293" s="51"/>
      <c r="D2293" s="50"/>
    </row>
    <row r="2294" spans="1:4" ht="15.6" customHeight="1" x14ac:dyDescent="0.25">
      <c r="A2294" s="49">
        <v>2293</v>
      </c>
      <c r="B2294" s="50"/>
      <c r="C2294" s="51"/>
      <c r="D2294" s="50"/>
    </row>
    <row r="2295" spans="1:4" ht="15.6" customHeight="1" x14ac:dyDescent="0.25">
      <c r="A2295" s="49">
        <v>2294</v>
      </c>
      <c r="B2295" s="50"/>
      <c r="C2295" s="51"/>
      <c r="D2295" s="50"/>
    </row>
    <row r="2296" spans="1:4" ht="15.6" customHeight="1" x14ac:dyDescent="0.25">
      <c r="A2296" s="49">
        <v>2295</v>
      </c>
      <c r="B2296" s="50"/>
      <c r="C2296" s="51"/>
      <c r="D2296" s="50"/>
    </row>
    <row r="2297" spans="1:4" ht="15.6" customHeight="1" x14ac:dyDescent="0.25">
      <c r="A2297" s="49">
        <v>2296</v>
      </c>
      <c r="B2297" s="50"/>
      <c r="C2297" s="51"/>
      <c r="D2297" s="50"/>
    </row>
    <row r="2298" spans="1:4" ht="15.6" customHeight="1" x14ac:dyDescent="0.25">
      <c r="A2298" s="49">
        <v>2297</v>
      </c>
      <c r="B2298" s="50"/>
      <c r="C2298" s="51"/>
      <c r="D2298" s="50"/>
    </row>
    <row r="2299" spans="1:4" ht="15.6" customHeight="1" x14ac:dyDescent="0.25">
      <c r="A2299" s="49">
        <v>2298</v>
      </c>
      <c r="B2299" s="50"/>
      <c r="C2299" s="51"/>
      <c r="D2299" s="50"/>
    </row>
    <row r="2300" spans="1:4" ht="15.6" customHeight="1" x14ac:dyDescent="0.25">
      <c r="A2300" s="49">
        <v>2299</v>
      </c>
      <c r="B2300" s="50"/>
      <c r="C2300" s="51"/>
      <c r="D2300" s="50"/>
    </row>
    <row r="2301" spans="1:4" ht="15.6" customHeight="1" x14ac:dyDescent="0.25">
      <c r="A2301" s="49">
        <v>2300</v>
      </c>
      <c r="B2301" s="50"/>
      <c r="C2301" s="51"/>
      <c r="D2301" s="50"/>
    </row>
    <row r="2302" spans="1:4" ht="15.6" customHeight="1" x14ac:dyDescent="0.25">
      <c r="A2302" s="49">
        <v>2301</v>
      </c>
      <c r="B2302" s="50"/>
      <c r="C2302" s="51"/>
      <c r="D2302" s="50"/>
    </row>
    <row r="2303" spans="1:4" ht="15.6" customHeight="1" x14ac:dyDescent="0.25">
      <c r="A2303" s="49">
        <v>2302</v>
      </c>
      <c r="B2303" s="50"/>
      <c r="C2303" s="51"/>
      <c r="D2303" s="50"/>
    </row>
    <row r="2304" spans="1:4" ht="15.6" customHeight="1" x14ac:dyDescent="0.25">
      <c r="A2304" s="49">
        <v>2303</v>
      </c>
      <c r="B2304" s="50"/>
      <c r="C2304" s="51"/>
      <c r="D2304" s="50"/>
    </row>
    <row r="2305" spans="1:4" ht="15.6" customHeight="1" x14ac:dyDescent="0.25">
      <c r="A2305" s="49">
        <v>2304</v>
      </c>
      <c r="B2305" s="50"/>
      <c r="C2305" s="51"/>
      <c r="D2305" s="50"/>
    </row>
    <row r="2306" spans="1:4" ht="15.6" customHeight="1" x14ac:dyDescent="0.25">
      <c r="A2306" s="49">
        <v>2305</v>
      </c>
      <c r="B2306" s="50"/>
      <c r="C2306" s="51"/>
      <c r="D2306" s="50"/>
    </row>
    <row r="2307" spans="1:4" ht="15.6" customHeight="1" x14ac:dyDescent="0.25">
      <c r="A2307" s="49">
        <v>2306</v>
      </c>
      <c r="B2307" s="50"/>
      <c r="C2307" s="51"/>
      <c r="D2307" s="50"/>
    </row>
    <row r="2308" spans="1:4" ht="15.6" customHeight="1" x14ac:dyDescent="0.25">
      <c r="A2308" s="49">
        <v>2307</v>
      </c>
      <c r="B2308" s="50"/>
      <c r="C2308" s="51"/>
      <c r="D2308" s="50"/>
    </row>
    <row r="2309" spans="1:4" ht="15.6" customHeight="1" x14ac:dyDescent="0.25">
      <c r="A2309" s="49">
        <v>2308</v>
      </c>
      <c r="B2309" s="50"/>
      <c r="C2309" s="51"/>
      <c r="D2309" s="50"/>
    </row>
    <row r="2310" spans="1:4" ht="15.6" customHeight="1" x14ac:dyDescent="0.25">
      <c r="A2310" s="49">
        <v>2309</v>
      </c>
      <c r="B2310" s="50"/>
      <c r="C2310" s="51"/>
      <c r="D2310" s="50"/>
    </row>
    <row r="2311" spans="1:4" ht="15.6" customHeight="1" x14ac:dyDescent="0.25">
      <c r="A2311" s="49">
        <v>2310</v>
      </c>
      <c r="B2311" s="50"/>
      <c r="C2311" s="51"/>
      <c r="D2311" s="50"/>
    </row>
    <row r="2312" spans="1:4" ht="15.6" customHeight="1" x14ac:dyDescent="0.25">
      <c r="A2312" s="49">
        <v>2311</v>
      </c>
      <c r="B2312" s="50"/>
      <c r="C2312" s="51"/>
      <c r="D2312" s="50"/>
    </row>
    <row r="2313" spans="1:4" ht="15.6" customHeight="1" x14ac:dyDescent="0.25">
      <c r="A2313" s="49">
        <v>2312</v>
      </c>
      <c r="B2313" s="50"/>
      <c r="C2313" s="51"/>
      <c r="D2313" s="50"/>
    </row>
    <row r="2314" spans="1:4" ht="15.6" customHeight="1" x14ac:dyDescent="0.25">
      <c r="A2314" s="49">
        <v>2313</v>
      </c>
      <c r="B2314" s="50"/>
      <c r="C2314" s="51"/>
      <c r="D2314" s="50"/>
    </row>
    <row r="2315" spans="1:4" ht="15.6" customHeight="1" x14ac:dyDescent="0.25">
      <c r="A2315" s="49">
        <v>2314</v>
      </c>
      <c r="B2315" s="50"/>
      <c r="C2315" s="51"/>
      <c r="D2315" s="50"/>
    </row>
    <row r="2316" spans="1:4" ht="15.6" customHeight="1" x14ac:dyDescent="0.25">
      <c r="A2316" s="49">
        <v>2315</v>
      </c>
      <c r="B2316" s="50"/>
      <c r="C2316" s="51"/>
      <c r="D2316" s="50"/>
    </row>
    <row r="2317" spans="1:4" ht="15.6" customHeight="1" x14ac:dyDescent="0.25">
      <c r="A2317" s="49">
        <v>2316</v>
      </c>
      <c r="B2317" s="50"/>
      <c r="C2317" s="51"/>
      <c r="D2317" s="50"/>
    </row>
    <row r="2318" spans="1:4" ht="15.6" customHeight="1" x14ac:dyDescent="0.25">
      <c r="A2318" s="49">
        <v>2317</v>
      </c>
      <c r="B2318" s="50"/>
      <c r="C2318" s="51"/>
      <c r="D2318" s="50"/>
    </row>
    <row r="2319" spans="1:4" ht="15.6" customHeight="1" x14ac:dyDescent="0.25">
      <c r="A2319" s="49">
        <v>2318</v>
      </c>
      <c r="B2319" s="50"/>
      <c r="C2319" s="51"/>
      <c r="D2319" s="50"/>
    </row>
    <row r="2320" spans="1:4" ht="15.6" customHeight="1" x14ac:dyDescent="0.25">
      <c r="A2320" s="49">
        <v>2319</v>
      </c>
      <c r="B2320" s="50"/>
      <c r="C2320" s="51"/>
      <c r="D2320" s="50"/>
    </row>
    <row r="2321" spans="1:4" ht="15.6" customHeight="1" x14ac:dyDescent="0.25">
      <c r="A2321" s="49">
        <v>2320</v>
      </c>
      <c r="B2321" s="50"/>
      <c r="C2321" s="51"/>
      <c r="D2321" s="50"/>
    </row>
    <row r="2322" spans="1:4" ht="15.6" customHeight="1" x14ac:dyDescent="0.25">
      <c r="A2322" s="49">
        <v>2321</v>
      </c>
      <c r="B2322" s="50"/>
      <c r="C2322" s="51"/>
      <c r="D2322" s="50"/>
    </row>
    <row r="2323" spans="1:4" ht="15.6" customHeight="1" x14ac:dyDescent="0.25">
      <c r="A2323" s="49">
        <v>2322</v>
      </c>
      <c r="B2323" s="50"/>
      <c r="C2323" s="51"/>
      <c r="D2323" s="50"/>
    </row>
    <row r="2324" spans="1:4" ht="15.6" customHeight="1" x14ac:dyDescent="0.25">
      <c r="A2324" s="49">
        <v>2323</v>
      </c>
      <c r="B2324" s="50"/>
      <c r="C2324" s="51"/>
      <c r="D2324" s="50"/>
    </row>
    <row r="2325" spans="1:4" ht="15.6" customHeight="1" x14ac:dyDescent="0.25">
      <c r="A2325" s="49">
        <v>2324</v>
      </c>
      <c r="B2325" s="50"/>
      <c r="C2325" s="51"/>
      <c r="D2325" s="50"/>
    </row>
    <row r="2326" spans="1:4" ht="15.6" customHeight="1" x14ac:dyDescent="0.25">
      <c r="A2326" s="49">
        <v>2325</v>
      </c>
      <c r="B2326" s="50"/>
      <c r="C2326" s="51"/>
      <c r="D2326" s="50"/>
    </row>
    <row r="2327" spans="1:4" ht="15.6" customHeight="1" x14ac:dyDescent="0.25">
      <c r="A2327" s="49">
        <v>2326</v>
      </c>
      <c r="B2327" s="50"/>
      <c r="C2327" s="51"/>
      <c r="D2327" s="50"/>
    </row>
    <row r="2328" spans="1:4" ht="15.6" customHeight="1" x14ac:dyDescent="0.25">
      <c r="A2328" s="49">
        <v>2327</v>
      </c>
      <c r="B2328" s="50"/>
      <c r="C2328" s="51"/>
      <c r="D2328" s="50"/>
    </row>
    <row r="2329" spans="1:4" ht="15.6" customHeight="1" x14ac:dyDescent="0.25">
      <c r="A2329" s="49">
        <v>2328</v>
      </c>
      <c r="B2329" s="50"/>
      <c r="C2329" s="51"/>
      <c r="D2329" s="50"/>
    </row>
    <row r="2330" spans="1:4" ht="15.6" customHeight="1" x14ac:dyDescent="0.25">
      <c r="A2330" s="49">
        <v>2329</v>
      </c>
      <c r="B2330" s="50"/>
      <c r="C2330" s="51"/>
      <c r="D2330" s="50"/>
    </row>
    <row r="2331" spans="1:4" ht="15.6" customHeight="1" x14ac:dyDescent="0.25">
      <c r="A2331" s="49">
        <v>2330</v>
      </c>
      <c r="B2331" s="50"/>
      <c r="C2331" s="51"/>
      <c r="D2331" s="50"/>
    </row>
    <row r="2332" spans="1:4" ht="15.6" customHeight="1" x14ac:dyDescent="0.25">
      <c r="A2332" s="49">
        <v>2331</v>
      </c>
      <c r="B2332" s="50"/>
      <c r="C2332" s="51"/>
      <c r="D2332" s="50"/>
    </row>
    <row r="2333" spans="1:4" ht="15.6" customHeight="1" x14ac:dyDescent="0.25">
      <c r="A2333" s="49">
        <v>2332</v>
      </c>
      <c r="B2333" s="50"/>
      <c r="C2333" s="51"/>
      <c r="D2333" s="50"/>
    </row>
    <row r="2334" spans="1:4" ht="15.6" customHeight="1" x14ac:dyDescent="0.25">
      <c r="A2334" s="49">
        <v>2333</v>
      </c>
      <c r="B2334" s="50"/>
      <c r="C2334" s="51"/>
      <c r="D2334" s="50"/>
    </row>
    <row r="2335" spans="1:4" ht="15.6" customHeight="1" x14ac:dyDescent="0.25">
      <c r="A2335" s="49">
        <v>2334</v>
      </c>
      <c r="B2335" s="50"/>
      <c r="C2335" s="51"/>
      <c r="D2335" s="50"/>
    </row>
    <row r="2336" spans="1:4" ht="15.6" customHeight="1" x14ac:dyDescent="0.25">
      <c r="A2336" s="49">
        <v>2335</v>
      </c>
      <c r="B2336" s="50"/>
      <c r="C2336" s="51"/>
      <c r="D2336" s="50"/>
    </row>
    <row r="2337" spans="1:4" ht="15.6" customHeight="1" x14ac:dyDescent="0.25">
      <c r="A2337" s="49">
        <v>2336</v>
      </c>
      <c r="B2337" s="50"/>
      <c r="C2337" s="51"/>
      <c r="D2337" s="50"/>
    </row>
    <row r="2338" spans="1:4" ht="15.6" customHeight="1" x14ac:dyDescent="0.25">
      <c r="A2338" s="49">
        <v>2337</v>
      </c>
      <c r="B2338" s="50"/>
      <c r="C2338" s="51"/>
      <c r="D2338" s="50"/>
    </row>
    <row r="2339" spans="1:4" ht="15.6" customHeight="1" x14ac:dyDescent="0.25">
      <c r="A2339" s="49">
        <v>2338</v>
      </c>
      <c r="B2339" s="50"/>
      <c r="C2339" s="51"/>
      <c r="D2339" s="50"/>
    </row>
    <row r="2340" spans="1:4" ht="15.6" customHeight="1" x14ac:dyDescent="0.25">
      <c r="A2340" s="49">
        <v>2339</v>
      </c>
      <c r="B2340" s="50"/>
      <c r="C2340" s="51"/>
      <c r="D2340" s="50"/>
    </row>
    <row r="2341" spans="1:4" ht="15.6" customHeight="1" x14ac:dyDescent="0.25">
      <c r="A2341" s="49">
        <v>2340</v>
      </c>
      <c r="B2341" s="50"/>
      <c r="C2341" s="51"/>
      <c r="D2341" s="50"/>
    </row>
    <row r="2342" spans="1:4" ht="15.6" customHeight="1" x14ac:dyDescent="0.25">
      <c r="A2342" s="49">
        <v>2341</v>
      </c>
      <c r="B2342" s="50"/>
      <c r="C2342" s="51"/>
      <c r="D2342" s="50"/>
    </row>
    <row r="2343" spans="1:4" ht="15.6" customHeight="1" x14ac:dyDescent="0.25">
      <c r="A2343" s="49">
        <v>2342</v>
      </c>
      <c r="B2343" s="50"/>
      <c r="C2343" s="51"/>
      <c r="D2343" s="50"/>
    </row>
    <row r="2344" spans="1:4" ht="15.6" customHeight="1" x14ac:dyDescent="0.25">
      <c r="A2344" s="49">
        <v>2343</v>
      </c>
      <c r="B2344" s="50"/>
      <c r="C2344" s="51"/>
      <c r="D2344" s="50"/>
    </row>
    <row r="2345" spans="1:4" ht="15.6" customHeight="1" x14ac:dyDescent="0.25">
      <c r="A2345" s="49">
        <v>2344</v>
      </c>
      <c r="B2345" s="50"/>
      <c r="C2345" s="51"/>
      <c r="D2345" s="50"/>
    </row>
    <row r="2346" spans="1:4" ht="15.6" customHeight="1" x14ac:dyDescent="0.25">
      <c r="A2346" s="49">
        <v>2345</v>
      </c>
      <c r="B2346" s="50"/>
      <c r="C2346" s="51"/>
      <c r="D2346" s="50"/>
    </row>
    <row r="2347" spans="1:4" ht="15.6" customHeight="1" x14ac:dyDescent="0.25">
      <c r="A2347" s="49">
        <v>2346</v>
      </c>
      <c r="B2347" s="50"/>
      <c r="C2347" s="51"/>
      <c r="D2347" s="50"/>
    </row>
    <row r="2348" spans="1:4" ht="15.6" customHeight="1" x14ac:dyDescent="0.25">
      <c r="A2348" s="49">
        <v>2347</v>
      </c>
      <c r="B2348" s="50"/>
      <c r="C2348" s="51"/>
      <c r="D2348" s="50"/>
    </row>
    <row r="2349" spans="1:4" ht="15.6" customHeight="1" x14ac:dyDescent="0.25">
      <c r="A2349" s="49">
        <v>2348</v>
      </c>
      <c r="B2349" s="50"/>
      <c r="C2349" s="51"/>
      <c r="D2349" s="50"/>
    </row>
    <row r="2350" spans="1:4" ht="15.6" customHeight="1" x14ac:dyDescent="0.25">
      <c r="A2350" s="49">
        <v>2349</v>
      </c>
      <c r="B2350" s="50"/>
      <c r="C2350" s="51"/>
      <c r="D2350" s="50"/>
    </row>
    <row r="2351" spans="1:4" ht="15.6" customHeight="1" x14ac:dyDescent="0.25">
      <c r="A2351" s="49">
        <v>2350</v>
      </c>
      <c r="B2351" s="50"/>
      <c r="C2351" s="51"/>
      <c r="D2351" s="50"/>
    </row>
    <row r="2352" spans="1:4" ht="15.6" customHeight="1" x14ac:dyDescent="0.25">
      <c r="A2352" s="49">
        <v>2351</v>
      </c>
      <c r="B2352" s="50"/>
      <c r="C2352" s="51"/>
      <c r="D2352" s="50"/>
    </row>
    <row r="2353" spans="1:4" ht="15.6" customHeight="1" x14ac:dyDescent="0.25">
      <c r="A2353" s="49">
        <v>2352</v>
      </c>
      <c r="B2353" s="50"/>
      <c r="C2353" s="51"/>
      <c r="D2353" s="50"/>
    </row>
    <row r="2354" spans="1:4" ht="15.6" customHeight="1" x14ac:dyDescent="0.25">
      <c r="A2354" s="49">
        <v>2353</v>
      </c>
      <c r="B2354" s="50"/>
      <c r="C2354" s="51"/>
      <c r="D2354" s="50"/>
    </row>
    <row r="2355" spans="1:4" ht="15.6" customHeight="1" x14ac:dyDescent="0.25">
      <c r="A2355" s="49">
        <v>2354</v>
      </c>
      <c r="B2355" s="50"/>
      <c r="C2355" s="51"/>
      <c r="D2355" s="50"/>
    </row>
    <row r="2356" spans="1:4" ht="15.6" customHeight="1" x14ac:dyDescent="0.25">
      <c r="A2356" s="49">
        <v>2355</v>
      </c>
      <c r="B2356" s="50"/>
      <c r="C2356" s="51"/>
      <c r="D2356" s="50"/>
    </row>
    <row r="2357" spans="1:4" ht="15.6" customHeight="1" x14ac:dyDescent="0.25">
      <c r="A2357" s="49">
        <v>2356</v>
      </c>
      <c r="B2357" s="50"/>
      <c r="C2357" s="51"/>
      <c r="D2357" s="50"/>
    </row>
    <row r="2358" spans="1:4" ht="15.6" customHeight="1" x14ac:dyDescent="0.25">
      <c r="A2358" s="49">
        <v>2357</v>
      </c>
      <c r="B2358" s="50"/>
      <c r="C2358" s="51"/>
      <c r="D2358" s="50"/>
    </row>
    <row r="2359" spans="1:4" ht="15.6" customHeight="1" x14ac:dyDescent="0.25">
      <c r="A2359" s="49">
        <v>2358</v>
      </c>
      <c r="B2359" s="50"/>
      <c r="C2359" s="51"/>
      <c r="D2359" s="50"/>
    </row>
    <row r="2360" spans="1:4" ht="15.6" customHeight="1" x14ac:dyDescent="0.25">
      <c r="A2360" s="49">
        <v>2359</v>
      </c>
      <c r="B2360" s="50"/>
      <c r="C2360" s="51"/>
      <c r="D2360" s="50"/>
    </row>
    <row r="2361" spans="1:4" ht="15.6" customHeight="1" x14ac:dyDescent="0.25">
      <c r="A2361" s="49">
        <v>2360</v>
      </c>
      <c r="B2361" s="50"/>
      <c r="C2361" s="51"/>
      <c r="D2361" s="50"/>
    </row>
    <row r="2362" spans="1:4" ht="15.6" customHeight="1" x14ac:dyDescent="0.25">
      <c r="A2362" s="49">
        <v>2361</v>
      </c>
      <c r="B2362" s="50"/>
      <c r="C2362" s="51"/>
      <c r="D2362" s="50"/>
    </row>
    <row r="2363" spans="1:4" ht="15.6" customHeight="1" x14ac:dyDescent="0.25">
      <c r="A2363" s="49">
        <v>2362</v>
      </c>
      <c r="B2363" s="50"/>
      <c r="C2363" s="51"/>
      <c r="D2363" s="50"/>
    </row>
    <row r="2364" spans="1:4" ht="15.6" customHeight="1" x14ac:dyDescent="0.25">
      <c r="A2364" s="49">
        <v>2363</v>
      </c>
      <c r="B2364" s="50"/>
      <c r="C2364" s="51"/>
      <c r="D2364" s="50"/>
    </row>
    <row r="2365" spans="1:4" ht="15.6" customHeight="1" x14ac:dyDescent="0.25">
      <c r="A2365" s="49">
        <v>2364</v>
      </c>
      <c r="B2365" s="50"/>
      <c r="C2365" s="51"/>
      <c r="D2365" s="50"/>
    </row>
    <row r="2366" spans="1:4" ht="15.6" customHeight="1" x14ac:dyDescent="0.25">
      <c r="A2366" s="49">
        <v>2365</v>
      </c>
      <c r="B2366" s="50"/>
      <c r="C2366" s="51"/>
      <c r="D2366" s="50"/>
    </row>
    <row r="2367" spans="1:4" ht="15.6" customHeight="1" x14ac:dyDescent="0.25">
      <c r="A2367" s="49">
        <v>2366</v>
      </c>
      <c r="B2367" s="50"/>
      <c r="C2367" s="51"/>
      <c r="D2367" s="50"/>
    </row>
    <row r="2368" spans="1:4" ht="15.6" customHeight="1" x14ac:dyDescent="0.25">
      <c r="A2368" s="49">
        <v>2367</v>
      </c>
      <c r="B2368" s="50"/>
      <c r="C2368" s="51"/>
      <c r="D2368" s="50"/>
    </row>
    <row r="2369" spans="1:4" ht="15.6" customHeight="1" x14ac:dyDescent="0.25">
      <c r="A2369" s="49">
        <v>2368</v>
      </c>
      <c r="B2369" s="50"/>
      <c r="C2369" s="51"/>
      <c r="D2369" s="50"/>
    </row>
    <row r="2370" spans="1:4" ht="15.6" customHeight="1" x14ac:dyDescent="0.25">
      <c r="A2370" s="49">
        <v>2369</v>
      </c>
      <c r="B2370" s="50"/>
      <c r="C2370" s="51"/>
      <c r="D2370" s="50"/>
    </row>
    <row r="2371" spans="1:4" ht="15.6" customHeight="1" x14ac:dyDescent="0.25">
      <c r="A2371" s="49">
        <v>2370</v>
      </c>
      <c r="B2371" s="50"/>
      <c r="C2371" s="51"/>
      <c r="D2371" s="50"/>
    </row>
    <row r="2372" spans="1:4" ht="15.6" customHeight="1" x14ac:dyDescent="0.25">
      <c r="A2372" s="49">
        <v>2371</v>
      </c>
      <c r="B2372" s="50"/>
      <c r="C2372" s="51"/>
      <c r="D2372" s="50"/>
    </row>
    <row r="2373" spans="1:4" ht="15.6" customHeight="1" x14ac:dyDescent="0.25">
      <c r="A2373" s="49">
        <v>2372</v>
      </c>
      <c r="B2373" s="50"/>
      <c r="C2373" s="51"/>
      <c r="D2373" s="50"/>
    </row>
    <row r="2374" spans="1:4" ht="15.6" customHeight="1" x14ac:dyDescent="0.25">
      <c r="A2374" s="49">
        <v>2373</v>
      </c>
      <c r="B2374" s="50"/>
      <c r="C2374" s="51"/>
      <c r="D2374" s="50"/>
    </row>
    <row r="2375" spans="1:4" ht="15.6" customHeight="1" x14ac:dyDescent="0.25">
      <c r="A2375" s="49">
        <v>2374</v>
      </c>
      <c r="B2375" s="50"/>
      <c r="C2375" s="51"/>
      <c r="D2375" s="50"/>
    </row>
    <row r="2376" spans="1:4" ht="15.6" customHeight="1" x14ac:dyDescent="0.25">
      <c r="A2376" s="49">
        <v>2375</v>
      </c>
      <c r="B2376" s="50"/>
      <c r="C2376" s="51"/>
      <c r="D2376" s="50"/>
    </row>
    <row r="2377" spans="1:4" ht="15.6" customHeight="1" x14ac:dyDescent="0.25">
      <c r="A2377" s="49">
        <v>2376</v>
      </c>
      <c r="B2377" s="50"/>
      <c r="C2377" s="51"/>
      <c r="D2377" s="50"/>
    </row>
    <row r="2378" spans="1:4" ht="15.6" customHeight="1" x14ac:dyDescent="0.25">
      <c r="A2378" s="49">
        <v>2377</v>
      </c>
      <c r="B2378" s="50"/>
      <c r="C2378" s="51"/>
      <c r="D2378" s="50"/>
    </row>
    <row r="2379" spans="1:4" ht="15.6" customHeight="1" x14ac:dyDescent="0.25">
      <c r="A2379" s="49">
        <v>2378</v>
      </c>
      <c r="B2379" s="50"/>
      <c r="C2379" s="51"/>
      <c r="D2379" s="50"/>
    </row>
    <row r="2380" spans="1:4" ht="15.6" customHeight="1" x14ac:dyDescent="0.25">
      <c r="A2380" s="49">
        <v>2379</v>
      </c>
      <c r="B2380" s="50"/>
      <c r="C2380" s="51"/>
      <c r="D2380" s="50"/>
    </row>
    <row r="2381" spans="1:4" ht="15.6" customHeight="1" x14ac:dyDescent="0.25">
      <c r="A2381" s="49">
        <v>2380</v>
      </c>
      <c r="B2381" s="50"/>
      <c r="C2381" s="51"/>
      <c r="D2381" s="50"/>
    </row>
    <row r="2382" spans="1:4" ht="15.6" customHeight="1" x14ac:dyDescent="0.25">
      <c r="A2382" s="49">
        <v>2381</v>
      </c>
      <c r="B2382" s="50"/>
      <c r="C2382" s="51"/>
      <c r="D2382" s="50"/>
    </row>
    <row r="2383" spans="1:4" ht="15.6" customHeight="1" x14ac:dyDescent="0.25">
      <c r="A2383" s="49">
        <v>2382</v>
      </c>
      <c r="B2383" s="50"/>
      <c r="C2383" s="51"/>
      <c r="D2383" s="50"/>
    </row>
    <row r="2384" spans="1:4" ht="15.6" customHeight="1" x14ac:dyDescent="0.25">
      <c r="A2384" s="49">
        <v>2383</v>
      </c>
      <c r="B2384" s="50"/>
      <c r="C2384" s="51"/>
      <c r="D2384" s="50"/>
    </row>
    <row r="2385" spans="1:4" ht="15.6" customHeight="1" x14ac:dyDescent="0.25">
      <c r="A2385" s="49">
        <v>2384</v>
      </c>
      <c r="B2385" s="50"/>
      <c r="C2385" s="51"/>
      <c r="D2385" s="50"/>
    </row>
    <row r="2386" spans="1:4" ht="15.6" customHeight="1" x14ac:dyDescent="0.25">
      <c r="A2386" s="49">
        <v>2385</v>
      </c>
      <c r="B2386" s="50"/>
      <c r="C2386" s="51"/>
      <c r="D2386" s="50"/>
    </row>
    <row r="2387" spans="1:4" ht="15.6" customHeight="1" x14ac:dyDescent="0.25">
      <c r="A2387" s="49">
        <v>2386</v>
      </c>
      <c r="B2387" s="50"/>
      <c r="C2387" s="51"/>
      <c r="D2387" s="50"/>
    </row>
    <row r="2388" spans="1:4" ht="15.6" customHeight="1" x14ac:dyDescent="0.25">
      <c r="A2388" s="49">
        <v>2387</v>
      </c>
      <c r="B2388" s="50"/>
      <c r="C2388" s="51"/>
      <c r="D2388" s="50"/>
    </row>
    <row r="2389" spans="1:4" ht="15.6" customHeight="1" x14ac:dyDescent="0.25">
      <c r="A2389" s="49">
        <v>2388</v>
      </c>
      <c r="B2389" s="50"/>
      <c r="C2389" s="51"/>
      <c r="D2389" s="50"/>
    </row>
    <row r="2390" spans="1:4" ht="15.6" customHeight="1" x14ac:dyDescent="0.25">
      <c r="A2390" s="49">
        <v>2389</v>
      </c>
      <c r="B2390" s="50"/>
      <c r="C2390" s="51"/>
      <c r="D2390" s="50"/>
    </row>
    <row r="2391" spans="1:4" ht="15.6" customHeight="1" x14ac:dyDescent="0.25">
      <c r="A2391" s="49">
        <v>2390</v>
      </c>
      <c r="B2391" s="50"/>
      <c r="C2391" s="51"/>
      <c r="D2391" s="50"/>
    </row>
    <row r="2392" spans="1:4" ht="15.6" customHeight="1" x14ac:dyDescent="0.25">
      <c r="A2392" s="49">
        <v>2391</v>
      </c>
      <c r="B2392" s="50"/>
      <c r="C2392" s="51"/>
      <c r="D2392" s="50"/>
    </row>
    <row r="2393" spans="1:4" ht="15.6" customHeight="1" x14ac:dyDescent="0.25">
      <c r="A2393" s="49">
        <v>2392</v>
      </c>
      <c r="B2393" s="50"/>
      <c r="C2393" s="51"/>
      <c r="D2393" s="50"/>
    </row>
    <row r="2394" spans="1:4" ht="15.6" customHeight="1" x14ac:dyDescent="0.25">
      <c r="A2394" s="49">
        <v>2393</v>
      </c>
      <c r="B2394" s="50"/>
      <c r="C2394" s="51"/>
      <c r="D2394" s="50"/>
    </row>
    <row r="2395" spans="1:4" ht="15.6" customHeight="1" x14ac:dyDescent="0.25">
      <c r="A2395" s="49">
        <v>2394</v>
      </c>
      <c r="B2395" s="50"/>
      <c r="C2395" s="51"/>
      <c r="D2395" s="50"/>
    </row>
    <row r="2396" spans="1:4" ht="15.6" customHeight="1" x14ac:dyDescent="0.25">
      <c r="A2396" s="49">
        <v>2395</v>
      </c>
      <c r="B2396" s="50"/>
      <c r="C2396" s="51"/>
      <c r="D2396" s="50"/>
    </row>
    <row r="2397" spans="1:4" ht="15.6" customHeight="1" x14ac:dyDescent="0.25">
      <c r="A2397" s="49">
        <v>2396</v>
      </c>
      <c r="B2397" s="50"/>
      <c r="C2397" s="51"/>
      <c r="D2397" s="50"/>
    </row>
    <row r="2398" spans="1:4" ht="15.6" customHeight="1" x14ac:dyDescent="0.25">
      <c r="A2398" s="49">
        <v>2397</v>
      </c>
      <c r="B2398" s="50"/>
      <c r="C2398" s="51"/>
      <c r="D2398" s="50"/>
    </row>
    <row r="2399" spans="1:4" ht="15.6" customHeight="1" x14ac:dyDescent="0.25">
      <c r="A2399" s="49">
        <v>2398</v>
      </c>
      <c r="B2399" s="50"/>
      <c r="C2399" s="51"/>
      <c r="D2399" s="50"/>
    </row>
    <row r="2400" spans="1:4" ht="15.6" customHeight="1" x14ac:dyDescent="0.25">
      <c r="A2400" s="49">
        <v>2399</v>
      </c>
      <c r="B2400" s="50"/>
      <c r="C2400" s="51"/>
      <c r="D2400" s="50"/>
    </row>
    <row r="2401" spans="1:4" ht="15.6" customHeight="1" x14ac:dyDescent="0.25">
      <c r="A2401" s="49">
        <v>2400</v>
      </c>
      <c r="B2401" s="50"/>
      <c r="C2401" s="51"/>
      <c r="D2401" s="50"/>
    </row>
    <row r="2402" spans="1:4" ht="15.6" customHeight="1" x14ac:dyDescent="0.25">
      <c r="A2402" s="49">
        <v>2401</v>
      </c>
      <c r="B2402" s="50"/>
      <c r="C2402" s="51"/>
      <c r="D2402" s="50"/>
    </row>
    <row r="2403" spans="1:4" ht="15.6" customHeight="1" x14ac:dyDescent="0.25">
      <c r="A2403" s="49">
        <v>2402</v>
      </c>
      <c r="B2403" s="50"/>
      <c r="C2403" s="51"/>
      <c r="D2403" s="50"/>
    </row>
    <row r="2404" spans="1:4" ht="15.6" customHeight="1" x14ac:dyDescent="0.25">
      <c r="A2404" s="49">
        <v>2403</v>
      </c>
      <c r="B2404" s="50"/>
      <c r="C2404" s="51"/>
      <c r="D2404" s="50"/>
    </row>
    <row r="2405" spans="1:4" ht="15.6" customHeight="1" x14ac:dyDescent="0.25">
      <c r="A2405" s="49">
        <v>2404</v>
      </c>
      <c r="B2405" s="50"/>
      <c r="C2405" s="51"/>
      <c r="D2405" s="50"/>
    </row>
    <row r="2406" spans="1:4" ht="15.6" customHeight="1" x14ac:dyDescent="0.25">
      <c r="A2406" s="49">
        <v>2405</v>
      </c>
      <c r="B2406" s="50"/>
      <c r="C2406" s="51"/>
      <c r="D2406" s="50"/>
    </row>
    <row r="2407" spans="1:4" ht="15.6" customHeight="1" x14ac:dyDescent="0.25">
      <c r="A2407" s="49">
        <v>2406</v>
      </c>
      <c r="B2407" s="50"/>
      <c r="C2407" s="51"/>
      <c r="D2407" s="50"/>
    </row>
    <row r="2408" spans="1:4" ht="15.6" customHeight="1" x14ac:dyDescent="0.25">
      <c r="A2408" s="49">
        <v>2407</v>
      </c>
      <c r="B2408" s="50"/>
      <c r="C2408" s="51"/>
      <c r="D2408" s="50"/>
    </row>
    <row r="2409" spans="1:4" ht="15.6" customHeight="1" x14ac:dyDescent="0.25">
      <c r="A2409" s="49">
        <v>2408</v>
      </c>
      <c r="B2409" s="50"/>
      <c r="C2409" s="51"/>
      <c r="D2409" s="50"/>
    </row>
    <row r="2410" spans="1:4" ht="15.6" customHeight="1" x14ac:dyDescent="0.25">
      <c r="A2410" s="49">
        <v>2409</v>
      </c>
      <c r="B2410" s="50"/>
      <c r="C2410" s="51"/>
      <c r="D2410" s="50"/>
    </row>
    <row r="2411" spans="1:4" ht="15.6" customHeight="1" x14ac:dyDescent="0.25">
      <c r="A2411" s="49">
        <v>2410</v>
      </c>
      <c r="B2411" s="50"/>
      <c r="C2411" s="51"/>
      <c r="D2411" s="50"/>
    </row>
    <row r="2412" spans="1:4" ht="15.6" customHeight="1" x14ac:dyDescent="0.25">
      <c r="A2412" s="49">
        <v>2411</v>
      </c>
      <c r="B2412" s="50"/>
      <c r="C2412" s="51"/>
      <c r="D2412" s="50"/>
    </row>
    <row r="2413" spans="1:4" ht="15.6" customHeight="1" x14ac:dyDescent="0.25">
      <c r="A2413" s="49">
        <v>2412</v>
      </c>
      <c r="B2413" s="50"/>
      <c r="C2413" s="51"/>
      <c r="D2413" s="50"/>
    </row>
    <row r="2414" spans="1:4" ht="15.6" customHeight="1" x14ac:dyDescent="0.25">
      <c r="A2414" s="49">
        <v>2413</v>
      </c>
      <c r="B2414" s="50"/>
      <c r="C2414" s="51"/>
      <c r="D2414" s="50"/>
    </row>
    <row r="2415" spans="1:4" ht="15.6" customHeight="1" x14ac:dyDescent="0.25">
      <c r="A2415" s="49">
        <v>2414</v>
      </c>
      <c r="B2415" s="50"/>
      <c r="C2415" s="51"/>
      <c r="D2415" s="50"/>
    </row>
    <row r="2416" spans="1:4" ht="15.6" customHeight="1" x14ac:dyDescent="0.25">
      <c r="A2416" s="49">
        <v>2415</v>
      </c>
      <c r="B2416" s="50"/>
      <c r="C2416" s="51"/>
      <c r="D2416" s="50"/>
    </row>
    <row r="2417" spans="1:4" ht="15.6" customHeight="1" x14ac:dyDescent="0.25">
      <c r="A2417" s="49">
        <v>2416</v>
      </c>
      <c r="B2417" s="50"/>
      <c r="C2417" s="51"/>
      <c r="D2417" s="50"/>
    </row>
    <row r="2418" spans="1:4" ht="15.6" customHeight="1" x14ac:dyDescent="0.25">
      <c r="A2418" s="49">
        <v>2417</v>
      </c>
      <c r="B2418" s="50"/>
      <c r="C2418" s="51"/>
      <c r="D2418" s="50"/>
    </row>
    <row r="2419" spans="1:4" ht="15.6" customHeight="1" x14ac:dyDescent="0.25">
      <c r="A2419" s="49">
        <v>2418</v>
      </c>
      <c r="B2419" s="50"/>
      <c r="C2419" s="51"/>
      <c r="D2419" s="50"/>
    </row>
    <row r="2420" spans="1:4" ht="15.6" customHeight="1" x14ac:dyDescent="0.25">
      <c r="A2420" s="49">
        <v>2419</v>
      </c>
      <c r="B2420" s="50"/>
      <c r="C2420" s="51"/>
      <c r="D2420" s="50"/>
    </row>
    <row r="2421" spans="1:4" ht="15.6" customHeight="1" x14ac:dyDescent="0.25">
      <c r="A2421" s="49">
        <v>2420</v>
      </c>
      <c r="B2421" s="50"/>
      <c r="C2421" s="51"/>
      <c r="D2421" s="50"/>
    </row>
    <row r="2422" spans="1:4" ht="15.6" customHeight="1" x14ac:dyDescent="0.25">
      <c r="A2422" s="49">
        <v>2421</v>
      </c>
      <c r="B2422" s="50"/>
      <c r="C2422" s="51"/>
      <c r="D2422" s="50"/>
    </row>
    <row r="2423" spans="1:4" ht="15.6" customHeight="1" x14ac:dyDescent="0.25">
      <c r="A2423" s="49">
        <v>2422</v>
      </c>
      <c r="B2423" s="50"/>
      <c r="C2423" s="51"/>
      <c r="D2423" s="50"/>
    </row>
    <row r="2424" spans="1:4" ht="15.6" customHeight="1" x14ac:dyDescent="0.25">
      <c r="A2424" s="49">
        <v>2423</v>
      </c>
      <c r="B2424" s="50"/>
      <c r="C2424" s="51"/>
      <c r="D2424" s="50"/>
    </row>
    <row r="2425" spans="1:4" ht="15.6" customHeight="1" x14ac:dyDescent="0.25">
      <c r="A2425" s="49">
        <v>2424</v>
      </c>
      <c r="B2425" s="50"/>
      <c r="C2425" s="51"/>
      <c r="D2425" s="50"/>
    </row>
    <row r="2426" spans="1:4" ht="15.6" customHeight="1" x14ac:dyDescent="0.25">
      <c r="A2426" s="49">
        <v>2425</v>
      </c>
      <c r="B2426" s="50"/>
      <c r="C2426" s="51"/>
      <c r="D2426" s="50"/>
    </row>
    <row r="2427" spans="1:4" ht="15.6" customHeight="1" x14ac:dyDescent="0.25">
      <c r="A2427" s="49">
        <v>2426</v>
      </c>
      <c r="B2427" s="50"/>
      <c r="C2427" s="51"/>
      <c r="D2427" s="50"/>
    </row>
    <row r="2428" spans="1:4" ht="15.6" customHeight="1" x14ac:dyDescent="0.25">
      <c r="A2428" s="49">
        <v>2427</v>
      </c>
      <c r="B2428" s="50"/>
      <c r="C2428" s="51"/>
      <c r="D2428" s="50"/>
    </row>
    <row r="2429" spans="1:4" ht="15.6" customHeight="1" x14ac:dyDescent="0.25">
      <c r="A2429" s="49">
        <v>2428</v>
      </c>
      <c r="B2429" s="50"/>
      <c r="C2429" s="51"/>
      <c r="D2429" s="50"/>
    </row>
    <row r="2430" spans="1:4" ht="15.6" customHeight="1" x14ac:dyDescent="0.25">
      <c r="A2430" s="49">
        <v>2429</v>
      </c>
      <c r="B2430" s="50"/>
      <c r="C2430" s="51"/>
      <c r="D2430" s="50"/>
    </row>
    <row r="2431" spans="1:4" ht="15.6" customHeight="1" x14ac:dyDescent="0.25">
      <c r="A2431" s="49">
        <v>2430</v>
      </c>
      <c r="B2431" s="50"/>
      <c r="C2431" s="51"/>
      <c r="D2431" s="50"/>
    </row>
    <row r="2432" spans="1:4" ht="15.6" customHeight="1" x14ac:dyDescent="0.25">
      <c r="A2432" s="49">
        <v>2431</v>
      </c>
      <c r="B2432" s="50"/>
      <c r="C2432" s="51"/>
      <c r="D2432" s="50"/>
    </row>
    <row r="2433" spans="1:4" ht="15.6" customHeight="1" x14ac:dyDescent="0.25">
      <c r="A2433" s="49">
        <v>2432</v>
      </c>
      <c r="B2433" s="50"/>
      <c r="C2433" s="51"/>
      <c r="D2433" s="50"/>
    </row>
    <row r="2434" spans="1:4" ht="15.6" customHeight="1" x14ac:dyDescent="0.25">
      <c r="A2434" s="49">
        <v>2433</v>
      </c>
      <c r="B2434" s="50"/>
      <c r="C2434" s="51"/>
      <c r="D2434" s="50"/>
    </row>
    <row r="2435" spans="1:4" ht="15.6" customHeight="1" x14ac:dyDescent="0.25">
      <c r="A2435" s="49">
        <v>2434</v>
      </c>
      <c r="B2435" s="50"/>
      <c r="C2435" s="51"/>
      <c r="D2435" s="50"/>
    </row>
    <row r="2436" spans="1:4" ht="15.6" customHeight="1" x14ac:dyDescent="0.25">
      <c r="A2436" s="49">
        <v>2435</v>
      </c>
      <c r="B2436" s="50"/>
      <c r="C2436" s="51"/>
      <c r="D2436" s="50"/>
    </row>
    <row r="2437" spans="1:4" ht="15.6" customHeight="1" x14ac:dyDescent="0.25">
      <c r="A2437" s="49">
        <v>2436</v>
      </c>
      <c r="B2437" s="50"/>
      <c r="C2437" s="51"/>
      <c r="D2437" s="50"/>
    </row>
    <row r="2438" spans="1:4" ht="15.6" customHeight="1" x14ac:dyDescent="0.25">
      <c r="A2438" s="49">
        <v>2437</v>
      </c>
      <c r="B2438" s="50"/>
      <c r="C2438" s="51"/>
      <c r="D2438" s="50"/>
    </row>
    <row r="2439" spans="1:4" ht="15.6" customHeight="1" x14ac:dyDescent="0.25">
      <c r="A2439" s="49">
        <v>2438</v>
      </c>
      <c r="B2439" s="50"/>
      <c r="C2439" s="51"/>
      <c r="D2439" s="50"/>
    </row>
    <row r="2440" spans="1:4" ht="15.6" customHeight="1" x14ac:dyDescent="0.25">
      <c r="A2440" s="49">
        <v>2439</v>
      </c>
      <c r="B2440" s="50"/>
      <c r="C2440" s="51"/>
      <c r="D2440" s="50"/>
    </row>
    <row r="2441" spans="1:4" ht="15.6" customHeight="1" x14ac:dyDescent="0.25">
      <c r="A2441" s="49">
        <v>2440</v>
      </c>
      <c r="B2441" s="50"/>
      <c r="C2441" s="51"/>
      <c r="D2441" s="50"/>
    </row>
    <row r="2442" spans="1:4" ht="15.6" customHeight="1" x14ac:dyDescent="0.25">
      <c r="A2442" s="49">
        <v>2441</v>
      </c>
      <c r="B2442" s="50"/>
      <c r="C2442" s="51"/>
      <c r="D2442" s="50"/>
    </row>
    <row r="2443" spans="1:4" ht="15.6" customHeight="1" x14ac:dyDescent="0.25">
      <c r="A2443" s="49">
        <v>2442</v>
      </c>
      <c r="B2443" s="50"/>
      <c r="C2443" s="51"/>
      <c r="D2443" s="50"/>
    </row>
    <row r="2444" spans="1:4" ht="15.6" customHeight="1" x14ac:dyDescent="0.25">
      <c r="A2444" s="49">
        <v>2443</v>
      </c>
      <c r="B2444" s="50"/>
      <c r="C2444" s="51"/>
      <c r="D2444" s="50"/>
    </row>
    <row r="2445" spans="1:4" ht="15.6" customHeight="1" x14ac:dyDescent="0.25">
      <c r="A2445" s="49">
        <v>2444</v>
      </c>
      <c r="B2445" s="50"/>
      <c r="C2445" s="51"/>
      <c r="D2445" s="50"/>
    </row>
    <row r="2446" spans="1:4" ht="15.6" customHeight="1" x14ac:dyDescent="0.25">
      <c r="A2446" s="49">
        <v>2445</v>
      </c>
      <c r="B2446" s="50"/>
      <c r="C2446" s="51"/>
      <c r="D2446" s="50"/>
    </row>
    <row r="2447" spans="1:4" ht="15.6" customHeight="1" x14ac:dyDescent="0.25">
      <c r="A2447" s="49">
        <v>2446</v>
      </c>
      <c r="B2447" s="50"/>
      <c r="C2447" s="51"/>
      <c r="D2447" s="50"/>
    </row>
    <row r="2448" spans="1:4" ht="15.6" customHeight="1" x14ac:dyDescent="0.25">
      <c r="A2448" s="49">
        <v>2447</v>
      </c>
      <c r="B2448" s="50"/>
      <c r="C2448" s="51"/>
      <c r="D2448" s="50"/>
    </row>
    <row r="2449" spans="1:4" ht="15.6" customHeight="1" x14ac:dyDescent="0.25">
      <c r="A2449" s="49">
        <v>2448</v>
      </c>
      <c r="B2449" s="50"/>
      <c r="C2449" s="51"/>
      <c r="D2449" s="50"/>
    </row>
    <row r="2450" spans="1:4" ht="15.6" customHeight="1" x14ac:dyDescent="0.25">
      <c r="A2450" s="49">
        <v>2449</v>
      </c>
      <c r="B2450" s="50"/>
      <c r="C2450" s="51"/>
      <c r="D2450" s="50"/>
    </row>
    <row r="2451" spans="1:4" ht="15.6" customHeight="1" x14ac:dyDescent="0.25">
      <c r="A2451" s="49">
        <v>2450</v>
      </c>
      <c r="B2451" s="50"/>
      <c r="C2451" s="51"/>
      <c r="D2451" s="50"/>
    </row>
    <row r="2452" spans="1:4" ht="15.6" customHeight="1" x14ac:dyDescent="0.25">
      <c r="A2452" s="49">
        <v>2451</v>
      </c>
      <c r="B2452" s="50"/>
      <c r="C2452" s="51"/>
      <c r="D2452" s="50"/>
    </row>
    <row r="2453" spans="1:4" ht="15.6" customHeight="1" x14ac:dyDescent="0.25">
      <c r="A2453" s="49">
        <v>2452</v>
      </c>
      <c r="B2453" s="50"/>
      <c r="C2453" s="51"/>
      <c r="D2453" s="50"/>
    </row>
    <row r="2454" spans="1:4" ht="15.6" customHeight="1" x14ac:dyDescent="0.25">
      <c r="A2454" s="49">
        <v>2453</v>
      </c>
      <c r="B2454" s="50"/>
      <c r="C2454" s="51"/>
      <c r="D2454" s="50"/>
    </row>
    <row r="2455" spans="1:4" ht="15.6" customHeight="1" x14ac:dyDescent="0.25">
      <c r="A2455" s="49">
        <v>2454</v>
      </c>
      <c r="B2455" s="50"/>
      <c r="C2455" s="51"/>
      <c r="D2455" s="50"/>
    </row>
    <row r="2456" spans="1:4" ht="15.6" customHeight="1" x14ac:dyDescent="0.25">
      <c r="A2456" s="49">
        <v>2455</v>
      </c>
      <c r="B2456" s="50"/>
      <c r="C2456" s="51"/>
      <c r="D2456" s="50"/>
    </row>
    <row r="2457" spans="1:4" ht="15.6" customHeight="1" x14ac:dyDescent="0.25">
      <c r="A2457" s="49">
        <v>2456</v>
      </c>
      <c r="B2457" s="50"/>
      <c r="C2457" s="51"/>
      <c r="D2457" s="50"/>
    </row>
    <row r="2458" spans="1:4" ht="15.6" customHeight="1" x14ac:dyDescent="0.25">
      <c r="A2458" s="49">
        <v>2457</v>
      </c>
      <c r="B2458" s="50"/>
      <c r="C2458" s="51"/>
      <c r="D2458" s="50"/>
    </row>
    <row r="2459" spans="1:4" ht="15.6" customHeight="1" x14ac:dyDescent="0.25">
      <c r="A2459" s="49">
        <v>2458</v>
      </c>
      <c r="B2459" s="50"/>
      <c r="C2459" s="51"/>
      <c r="D2459" s="50"/>
    </row>
    <row r="2460" spans="1:4" ht="15.6" customHeight="1" x14ac:dyDescent="0.25">
      <c r="A2460" s="49">
        <v>2459</v>
      </c>
      <c r="B2460" s="50"/>
      <c r="C2460" s="51"/>
      <c r="D2460" s="50"/>
    </row>
    <row r="2461" spans="1:4" ht="15.6" customHeight="1" x14ac:dyDescent="0.25">
      <c r="A2461" s="49">
        <v>2460</v>
      </c>
      <c r="B2461" s="50"/>
      <c r="C2461" s="51"/>
      <c r="D2461" s="50"/>
    </row>
    <row r="2462" spans="1:4" ht="15.6" customHeight="1" x14ac:dyDescent="0.25">
      <c r="A2462" s="49">
        <v>2461</v>
      </c>
      <c r="B2462" s="50"/>
      <c r="C2462" s="51"/>
      <c r="D2462" s="50"/>
    </row>
    <row r="2463" spans="1:4" ht="15.6" customHeight="1" x14ac:dyDescent="0.25">
      <c r="A2463" s="49">
        <v>2462</v>
      </c>
      <c r="B2463" s="50"/>
      <c r="C2463" s="51"/>
      <c r="D2463" s="50"/>
    </row>
    <row r="2464" spans="1:4" ht="15.6" customHeight="1" x14ac:dyDescent="0.25">
      <c r="A2464" s="49">
        <v>2463</v>
      </c>
      <c r="B2464" s="50"/>
      <c r="C2464" s="51"/>
      <c r="D2464" s="50"/>
    </row>
    <row r="2465" spans="1:4" ht="15.6" customHeight="1" x14ac:dyDescent="0.25">
      <c r="A2465" s="49">
        <v>2464</v>
      </c>
      <c r="B2465" s="50"/>
      <c r="C2465" s="51"/>
      <c r="D2465" s="50"/>
    </row>
    <row r="2466" spans="1:4" ht="15.6" customHeight="1" x14ac:dyDescent="0.25">
      <c r="A2466" s="49">
        <v>2465</v>
      </c>
      <c r="B2466" s="50"/>
      <c r="C2466" s="51"/>
      <c r="D2466" s="50"/>
    </row>
    <row r="2467" spans="1:4" ht="15.6" customHeight="1" x14ac:dyDescent="0.25">
      <c r="A2467" s="49">
        <v>2466</v>
      </c>
      <c r="B2467" s="50"/>
      <c r="C2467" s="51"/>
      <c r="D2467" s="50"/>
    </row>
    <row r="2468" spans="1:4" ht="15.6" customHeight="1" x14ac:dyDescent="0.25">
      <c r="A2468" s="49">
        <v>2467</v>
      </c>
      <c r="B2468" s="50"/>
      <c r="C2468" s="51"/>
      <c r="D2468" s="50"/>
    </row>
    <row r="2469" spans="1:4" ht="15.6" customHeight="1" x14ac:dyDescent="0.25">
      <c r="A2469" s="49">
        <v>2468</v>
      </c>
      <c r="B2469" s="50"/>
      <c r="C2469" s="51"/>
      <c r="D2469" s="50"/>
    </row>
    <row r="2470" spans="1:4" ht="15.6" customHeight="1" x14ac:dyDescent="0.25">
      <c r="A2470" s="49">
        <v>2469</v>
      </c>
      <c r="B2470" s="50"/>
      <c r="C2470" s="51"/>
      <c r="D2470" s="50"/>
    </row>
    <row r="2471" spans="1:4" ht="15.6" customHeight="1" x14ac:dyDescent="0.25">
      <c r="A2471" s="49">
        <v>2470</v>
      </c>
      <c r="B2471" s="50"/>
      <c r="C2471" s="51"/>
      <c r="D2471" s="50"/>
    </row>
    <row r="2472" spans="1:4" ht="15.6" customHeight="1" x14ac:dyDescent="0.25">
      <c r="A2472" s="49">
        <v>2471</v>
      </c>
      <c r="B2472" s="50"/>
      <c r="C2472" s="51"/>
      <c r="D2472" s="50"/>
    </row>
    <row r="2473" spans="1:4" ht="15.6" customHeight="1" x14ac:dyDescent="0.25">
      <c r="A2473" s="49">
        <v>2472</v>
      </c>
      <c r="B2473" s="50"/>
      <c r="C2473" s="51"/>
      <c r="D2473" s="50"/>
    </row>
    <row r="2474" spans="1:4" ht="15.6" customHeight="1" x14ac:dyDescent="0.25">
      <c r="A2474" s="49">
        <v>2473</v>
      </c>
      <c r="B2474" s="50"/>
      <c r="C2474" s="51"/>
      <c r="D2474" s="50"/>
    </row>
    <row r="2475" spans="1:4" ht="15.6" customHeight="1" x14ac:dyDescent="0.25">
      <c r="A2475" s="49">
        <v>2474</v>
      </c>
      <c r="B2475" s="50"/>
      <c r="C2475" s="51"/>
      <c r="D2475" s="50"/>
    </row>
    <row r="2476" spans="1:4" ht="15.6" customHeight="1" x14ac:dyDescent="0.25">
      <c r="A2476" s="49">
        <v>2475</v>
      </c>
      <c r="B2476" s="50"/>
      <c r="C2476" s="51"/>
      <c r="D2476" s="50"/>
    </row>
    <row r="2477" spans="1:4" ht="15.6" customHeight="1" x14ac:dyDescent="0.25">
      <c r="A2477" s="49">
        <v>2476</v>
      </c>
      <c r="B2477" s="50"/>
      <c r="C2477" s="51"/>
      <c r="D2477" s="50"/>
    </row>
    <row r="2478" spans="1:4" ht="15.6" customHeight="1" x14ac:dyDescent="0.25">
      <c r="A2478" s="49">
        <v>2477</v>
      </c>
      <c r="B2478" s="50"/>
      <c r="C2478" s="51"/>
      <c r="D2478" s="50"/>
    </row>
    <row r="2479" spans="1:4" ht="15.6" customHeight="1" x14ac:dyDescent="0.25">
      <c r="A2479" s="49">
        <v>2478</v>
      </c>
      <c r="B2479" s="50"/>
      <c r="C2479" s="51"/>
      <c r="D2479" s="50"/>
    </row>
    <row r="2480" spans="1:4" ht="15.6" customHeight="1" x14ac:dyDescent="0.25">
      <c r="A2480" s="49">
        <v>2479</v>
      </c>
      <c r="B2480" s="50"/>
      <c r="C2480" s="51"/>
      <c r="D2480" s="50"/>
    </row>
    <row r="2481" spans="1:4" ht="15.6" customHeight="1" x14ac:dyDescent="0.25">
      <c r="A2481" s="49">
        <v>2480</v>
      </c>
      <c r="B2481" s="50"/>
      <c r="C2481" s="51"/>
      <c r="D2481" s="50"/>
    </row>
    <row r="2482" spans="1:4" ht="15.6" customHeight="1" x14ac:dyDescent="0.25">
      <c r="A2482" s="49">
        <v>2481</v>
      </c>
      <c r="B2482" s="50"/>
      <c r="C2482" s="51"/>
      <c r="D2482" s="50"/>
    </row>
    <row r="2483" spans="1:4" ht="15.6" customHeight="1" x14ac:dyDescent="0.25">
      <c r="A2483" s="49">
        <v>2482</v>
      </c>
      <c r="B2483" s="50"/>
      <c r="C2483" s="51"/>
      <c r="D2483" s="50"/>
    </row>
    <row r="2484" spans="1:4" ht="15.6" customHeight="1" x14ac:dyDescent="0.25">
      <c r="A2484" s="49">
        <v>2483</v>
      </c>
      <c r="B2484" s="50"/>
      <c r="C2484" s="51"/>
      <c r="D2484" s="50"/>
    </row>
    <row r="2485" spans="1:4" ht="15.6" customHeight="1" x14ac:dyDescent="0.25">
      <c r="A2485" s="49">
        <v>2484</v>
      </c>
      <c r="B2485" s="50"/>
      <c r="C2485" s="51"/>
      <c r="D2485" s="50"/>
    </row>
    <row r="2486" spans="1:4" ht="15.6" customHeight="1" x14ac:dyDescent="0.25">
      <c r="A2486" s="49">
        <v>2485</v>
      </c>
      <c r="B2486" s="50"/>
      <c r="C2486" s="51"/>
      <c r="D2486" s="50"/>
    </row>
    <row r="2487" spans="1:4" ht="15.6" customHeight="1" x14ac:dyDescent="0.25">
      <c r="A2487" s="49">
        <v>2486</v>
      </c>
      <c r="B2487" s="50"/>
      <c r="C2487" s="51"/>
      <c r="D2487" s="50"/>
    </row>
    <row r="2488" spans="1:4" ht="15.6" customHeight="1" x14ac:dyDescent="0.25">
      <c r="A2488" s="49">
        <v>2487</v>
      </c>
      <c r="B2488" s="50"/>
      <c r="C2488" s="51"/>
      <c r="D2488" s="50"/>
    </row>
    <row r="2489" spans="1:4" ht="15.6" customHeight="1" x14ac:dyDescent="0.25">
      <c r="A2489" s="49">
        <v>2488</v>
      </c>
      <c r="B2489" s="50"/>
      <c r="C2489" s="51"/>
      <c r="D2489" s="50"/>
    </row>
    <row r="2490" spans="1:4" ht="15.6" customHeight="1" x14ac:dyDescent="0.25">
      <c r="A2490" s="49">
        <v>2489</v>
      </c>
      <c r="B2490" s="50"/>
      <c r="C2490" s="51"/>
      <c r="D2490" s="50"/>
    </row>
    <row r="2491" spans="1:4" ht="15.6" customHeight="1" x14ac:dyDescent="0.25">
      <c r="A2491" s="49">
        <v>2490</v>
      </c>
      <c r="B2491" s="50"/>
      <c r="C2491" s="51"/>
      <c r="D2491" s="50"/>
    </row>
    <row r="2492" spans="1:4" ht="15.6" customHeight="1" x14ac:dyDescent="0.25">
      <c r="A2492" s="49">
        <v>2491</v>
      </c>
      <c r="B2492" s="50"/>
      <c r="C2492" s="51"/>
      <c r="D2492" s="50"/>
    </row>
    <row r="2493" spans="1:4" ht="15.6" customHeight="1" x14ac:dyDescent="0.25">
      <c r="A2493" s="49">
        <v>2492</v>
      </c>
      <c r="B2493" s="50"/>
      <c r="C2493" s="51"/>
      <c r="D2493" s="50"/>
    </row>
    <row r="2494" spans="1:4" ht="15.6" customHeight="1" x14ac:dyDescent="0.25">
      <c r="A2494" s="49">
        <v>2493</v>
      </c>
      <c r="B2494" s="50"/>
      <c r="C2494" s="51"/>
      <c r="D2494" s="50"/>
    </row>
    <row r="2495" spans="1:4" ht="15.6" customHeight="1" x14ac:dyDescent="0.25">
      <c r="A2495" s="49">
        <v>2494</v>
      </c>
      <c r="B2495" s="50"/>
      <c r="C2495" s="51"/>
      <c r="D2495" s="50"/>
    </row>
    <row r="2496" spans="1:4" ht="15.6" customHeight="1" x14ac:dyDescent="0.25">
      <c r="A2496" s="49">
        <v>2495</v>
      </c>
      <c r="B2496" s="50"/>
      <c r="C2496" s="51"/>
      <c r="D2496" s="50"/>
    </row>
    <row r="2497" spans="1:4" ht="15.6" customHeight="1" x14ac:dyDescent="0.25">
      <c r="A2497" s="49">
        <v>2496</v>
      </c>
      <c r="B2497" s="50"/>
      <c r="C2497" s="51"/>
      <c r="D2497" s="50"/>
    </row>
    <row r="2498" spans="1:4" ht="15.6" customHeight="1" x14ac:dyDescent="0.25">
      <c r="A2498" s="49">
        <v>2497</v>
      </c>
      <c r="B2498" s="50"/>
      <c r="C2498" s="51"/>
      <c r="D2498" s="50"/>
    </row>
    <row r="2499" spans="1:4" ht="15.6" customHeight="1" x14ac:dyDescent="0.25">
      <c r="A2499" s="49">
        <v>2498</v>
      </c>
      <c r="B2499" s="50"/>
      <c r="C2499" s="51"/>
      <c r="D2499" s="50"/>
    </row>
    <row r="2500" spans="1:4" ht="15.6" customHeight="1" x14ac:dyDescent="0.25">
      <c r="A2500" s="49">
        <v>2499</v>
      </c>
      <c r="B2500" s="50"/>
      <c r="C2500" s="51"/>
      <c r="D2500" s="50"/>
    </row>
    <row r="2501" spans="1:4" ht="15.6" customHeight="1" x14ac:dyDescent="0.25">
      <c r="A2501" s="49">
        <v>2500</v>
      </c>
      <c r="B2501" s="50"/>
      <c r="C2501" s="51"/>
      <c r="D2501" s="50"/>
    </row>
    <row r="2502" spans="1:4" ht="15.6" customHeight="1" x14ac:dyDescent="0.25">
      <c r="A2502" s="49">
        <v>2501</v>
      </c>
      <c r="B2502" s="50"/>
      <c r="C2502" s="51"/>
      <c r="D2502" s="50"/>
    </row>
    <row r="2503" spans="1:4" ht="15.6" customHeight="1" x14ac:dyDescent="0.25">
      <c r="A2503" s="49">
        <v>2502</v>
      </c>
      <c r="B2503" s="50"/>
      <c r="C2503" s="51"/>
      <c r="D2503" s="50"/>
    </row>
    <row r="2504" spans="1:4" ht="15.6" customHeight="1" x14ac:dyDescent="0.25">
      <c r="A2504" s="49">
        <v>2503</v>
      </c>
      <c r="B2504" s="50"/>
      <c r="C2504" s="51"/>
      <c r="D2504" s="50"/>
    </row>
    <row r="2505" spans="1:4" ht="15.6" customHeight="1" x14ac:dyDescent="0.25">
      <c r="A2505" s="49">
        <v>2504</v>
      </c>
      <c r="B2505" s="50"/>
      <c r="C2505" s="51"/>
      <c r="D2505" s="50"/>
    </row>
    <row r="2506" spans="1:4" ht="15.6" customHeight="1" x14ac:dyDescent="0.25">
      <c r="A2506" s="49">
        <v>2505</v>
      </c>
      <c r="B2506" s="50"/>
      <c r="C2506" s="51"/>
      <c r="D2506" s="50"/>
    </row>
    <row r="2507" spans="1:4" ht="15.6" customHeight="1" x14ac:dyDescent="0.25">
      <c r="A2507" s="49">
        <v>2506</v>
      </c>
      <c r="B2507" s="50"/>
      <c r="C2507" s="51"/>
      <c r="D2507" s="50"/>
    </row>
    <row r="2508" spans="1:4" ht="15.6" customHeight="1" x14ac:dyDescent="0.25">
      <c r="A2508" s="49">
        <v>2507</v>
      </c>
      <c r="B2508" s="50"/>
      <c r="C2508" s="51"/>
      <c r="D2508" s="50"/>
    </row>
    <row r="2509" spans="1:4" ht="15.6" customHeight="1" x14ac:dyDescent="0.25">
      <c r="A2509" s="49">
        <v>2508</v>
      </c>
      <c r="B2509" s="50"/>
      <c r="C2509" s="51"/>
      <c r="D2509" s="50"/>
    </row>
    <row r="2510" spans="1:4" ht="15.6" customHeight="1" x14ac:dyDescent="0.25">
      <c r="A2510" s="49">
        <v>2509</v>
      </c>
      <c r="B2510" s="50"/>
      <c r="C2510" s="51"/>
      <c r="D2510" s="50"/>
    </row>
    <row r="2511" spans="1:4" ht="15.6" customHeight="1" x14ac:dyDescent="0.25">
      <c r="A2511" s="49">
        <v>2510</v>
      </c>
      <c r="B2511" s="50"/>
      <c r="C2511" s="51"/>
      <c r="D2511" s="50"/>
    </row>
    <row r="2512" spans="1:4" ht="15.6" customHeight="1" x14ac:dyDescent="0.25">
      <c r="A2512" s="49">
        <v>2511</v>
      </c>
      <c r="B2512" s="50"/>
      <c r="C2512" s="51"/>
      <c r="D2512" s="50"/>
    </row>
    <row r="2513" spans="1:4" ht="15.6" customHeight="1" x14ac:dyDescent="0.25">
      <c r="A2513" s="49">
        <v>2512</v>
      </c>
      <c r="B2513" s="50"/>
      <c r="C2513" s="51"/>
      <c r="D2513" s="50"/>
    </row>
    <row r="2514" spans="1:4" ht="15.6" customHeight="1" x14ac:dyDescent="0.25">
      <c r="A2514" s="49">
        <v>2513</v>
      </c>
      <c r="B2514" s="50"/>
      <c r="C2514" s="51"/>
      <c r="D2514" s="50"/>
    </row>
    <row r="2515" spans="1:4" ht="15.6" customHeight="1" x14ac:dyDescent="0.25">
      <c r="A2515" s="49">
        <v>2514</v>
      </c>
      <c r="B2515" s="50"/>
      <c r="C2515" s="51"/>
      <c r="D2515" s="50"/>
    </row>
    <row r="2516" spans="1:4" ht="15.6" customHeight="1" x14ac:dyDescent="0.25">
      <c r="A2516" s="49">
        <v>2515</v>
      </c>
      <c r="B2516" s="50"/>
      <c r="C2516" s="51"/>
      <c r="D2516" s="50"/>
    </row>
    <row r="2517" spans="1:4" ht="15.6" customHeight="1" x14ac:dyDescent="0.25">
      <c r="A2517" s="49">
        <v>2516</v>
      </c>
      <c r="B2517" s="50"/>
      <c r="C2517" s="51"/>
      <c r="D2517" s="50"/>
    </row>
    <row r="2518" spans="1:4" ht="15.6" customHeight="1" x14ac:dyDescent="0.25">
      <c r="A2518" s="49">
        <v>2517</v>
      </c>
      <c r="B2518" s="50"/>
      <c r="C2518" s="51"/>
      <c r="D2518" s="50"/>
    </row>
    <row r="2519" spans="1:4" ht="15.6" customHeight="1" x14ac:dyDescent="0.25">
      <c r="A2519" s="49">
        <v>2518</v>
      </c>
      <c r="B2519" s="50"/>
      <c r="C2519" s="51"/>
      <c r="D2519" s="50"/>
    </row>
    <row r="2520" spans="1:4" ht="15.6" customHeight="1" x14ac:dyDescent="0.25">
      <c r="A2520" s="49">
        <v>2519</v>
      </c>
      <c r="B2520" s="50"/>
      <c r="C2520" s="51"/>
      <c r="D2520" s="50"/>
    </row>
    <row r="2521" spans="1:4" ht="15.6" customHeight="1" x14ac:dyDescent="0.25">
      <c r="A2521" s="49">
        <v>2520</v>
      </c>
      <c r="B2521" s="50"/>
      <c r="C2521" s="51"/>
      <c r="D2521" s="50"/>
    </row>
    <row r="2522" spans="1:4" ht="15.6" customHeight="1" x14ac:dyDescent="0.25">
      <c r="A2522" s="49">
        <v>2521</v>
      </c>
      <c r="B2522" s="50"/>
      <c r="C2522" s="51"/>
      <c r="D2522" s="50"/>
    </row>
    <row r="2523" spans="1:4" ht="15.6" customHeight="1" x14ac:dyDescent="0.25">
      <c r="A2523" s="49">
        <v>2522</v>
      </c>
      <c r="B2523" s="50"/>
      <c r="C2523" s="51"/>
      <c r="D2523" s="50"/>
    </row>
    <row r="2524" spans="1:4" ht="15.6" customHeight="1" x14ac:dyDescent="0.25">
      <c r="A2524" s="49">
        <v>2523</v>
      </c>
      <c r="B2524" s="50"/>
      <c r="C2524" s="51"/>
      <c r="D2524" s="50"/>
    </row>
    <row r="2525" spans="1:4" ht="15.6" customHeight="1" x14ac:dyDescent="0.25">
      <c r="A2525" s="49">
        <v>2524</v>
      </c>
      <c r="B2525" s="50"/>
      <c r="C2525" s="51"/>
      <c r="D2525" s="50"/>
    </row>
    <row r="2526" spans="1:4" ht="15.6" customHeight="1" x14ac:dyDescent="0.25">
      <c r="A2526" s="49">
        <v>2525</v>
      </c>
      <c r="B2526" s="50"/>
      <c r="C2526" s="51"/>
      <c r="D2526" s="50"/>
    </row>
    <row r="2527" spans="1:4" ht="15.6" customHeight="1" x14ac:dyDescent="0.25">
      <c r="A2527" s="49">
        <v>2526</v>
      </c>
      <c r="B2527" s="50"/>
      <c r="C2527" s="51"/>
      <c r="D2527" s="50"/>
    </row>
    <row r="2528" spans="1:4" ht="15.6" customHeight="1" x14ac:dyDescent="0.25">
      <c r="A2528" s="49">
        <v>2527</v>
      </c>
      <c r="B2528" s="50"/>
      <c r="C2528" s="51"/>
      <c r="D2528" s="50"/>
    </row>
    <row r="2529" spans="1:4" ht="15.6" customHeight="1" x14ac:dyDescent="0.25">
      <c r="A2529" s="49">
        <v>2528</v>
      </c>
      <c r="B2529" s="50"/>
      <c r="C2529" s="51"/>
      <c r="D2529" s="50"/>
    </row>
    <row r="2530" spans="1:4" ht="15.6" customHeight="1" x14ac:dyDescent="0.25">
      <c r="A2530" s="49">
        <v>2529</v>
      </c>
      <c r="B2530" s="50"/>
      <c r="C2530" s="51"/>
      <c r="D2530" s="50"/>
    </row>
    <row r="2531" spans="1:4" ht="15.6" customHeight="1" x14ac:dyDescent="0.25">
      <c r="A2531" s="49">
        <v>2530</v>
      </c>
      <c r="B2531" s="50"/>
      <c r="C2531" s="51"/>
      <c r="D2531" s="50"/>
    </row>
    <row r="2532" spans="1:4" ht="15.6" customHeight="1" x14ac:dyDescent="0.25">
      <c r="A2532" s="49">
        <v>2531</v>
      </c>
      <c r="B2532" s="50"/>
      <c r="C2532" s="51"/>
      <c r="D2532" s="50"/>
    </row>
    <row r="2533" spans="1:4" ht="15.6" customHeight="1" x14ac:dyDescent="0.25">
      <c r="A2533" s="49">
        <v>2532</v>
      </c>
      <c r="B2533" s="50"/>
      <c r="C2533" s="51"/>
      <c r="D2533" s="50"/>
    </row>
    <row r="2534" spans="1:4" ht="15.6" customHeight="1" x14ac:dyDescent="0.25">
      <c r="A2534" s="49">
        <v>2533</v>
      </c>
      <c r="B2534" s="50"/>
      <c r="C2534" s="51"/>
      <c r="D2534" s="50"/>
    </row>
    <row r="2535" spans="1:4" ht="15.6" customHeight="1" x14ac:dyDescent="0.25">
      <c r="A2535" s="49">
        <v>2534</v>
      </c>
      <c r="B2535" s="50"/>
      <c r="C2535" s="51"/>
      <c r="D2535" s="50"/>
    </row>
    <row r="2536" spans="1:4" ht="15.6" customHeight="1" x14ac:dyDescent="0.25">
      <c r="A2536" s="49">
        <v>2535</v>
      </c>
      <c r="B2536" s="50"/>
      <c r="C2536" s="51"/>
      <c r="D2536" s="50"/>
    </row>
    <row r="2537" spans="1:4" ht="15.6" customHeight="1" x14ac:dyDescent="0.25">
      <c r="A2537" s="49">
        <v>2536</v>
      </c>
      <c r="B2537" s="50"/>
      <c r="C2537" s="51"/>
      <c r="D2537" s="50"/>
    </row>
    <row r="2538" spans="1:4" ht="15.6" customHeight="1" x14ac:dyDescent="0.25">
      <c r="A2538" s="49">
        <v>2537</v>
      </c>
      <c r="B2538" s="50"/>
      <c r="C2538" s="51"/>
      <c r="D2538" s="50"/>
    </row>
    <row r="2539" spans="1:4" ht="15.6" customHeight="1" x14ac:dyDescent="0.25">
      <c r="A2539" s="49">
        <v>2538</v>
      </c>
      <c r="B2539" s="50"/>
      <c r="C2539" s="51"/>
      <c r="D2539" s="50"/>
    </row>
    <row r="2540" spans="1:4" ht="15.6" customHeight="1" x14ac:dyDescent="0.25">
      <c r="A2540" s="49">
        <v>2539</v>
      </c>
      <c r="B2540" s="50"/>
      <c r="C2540" s="51"/>
      <c r="D2540" s="50"/>
    </row>
    <row r="2541" spans="1:4" ht="15.6" customHeight="1" x14ac:dyDescent="0.25">
      <c r="A2541" s="49">
        <v>2540</v>
      </c>
      <c r="B2541" s="50"/>
      <c r="C2541" s="51"/>
      <c r="D2541" s="50"/>
    </row>
    <row r="2542" spans="1:4" ht="15.6" customHeight="1" x14ac:dyDescent="0.25">
      <c r="A2542" s="49">
        <v>2541</v>
      </c>
      <c r="B2542" s="50"/>
      <c r="C2542" s="51"/>
      <c r="D2542" s="50"/>
    </row>
    <row r="2543" spans="1:4" ht="15.6" customHeight="1" x14ac:dyDescent="0.25">
      <c r="A2543" s="49">
        <v>2542</v>
      </c>
      <c r="B2543" s="50"/>
      <c r="C2543" s="51"/>
      <c r="D2543" s="50"/>
    </row>
    <row r="2544" spans="1:4" ht="15.6" customHeight="1" x14ac:dyDescent="0.25">
      <c r="A2544" s="49">
        <v>2543</v>
      </c>
      <c r="B2544" s="50"/>
      <c r="C2544" s="51"/>
      <c r="D2544" s="50"/>
    </row>
    <row r="2545" spans="1:4" ht="15.6" customHeight="1" x14ac:dyDescent="0.25">
      <c r="A2545" s="49">
        <v>2544</v>
      </c>
      <c r="B2545" s="50"/>
      <c r="C2545" s="51"/>
      <c r="D2545" s="50"/>
    </row>
    <row r="2546" spans="1:4" ht="15.6" customHeight="1" x14ac:dyDescent="0.25">
      <c r="A2546" s="49">
        <v>2545</v>
      </c>
      <c r="B2546" s="50"/>
      <c r="C2546" s="51"/>
      <c r="D2546" s="50"/>
    </row>
    <row r="2547" spans="1:4" ht="15.6" customHeight="1" x14ac:dyDescent="0.25">
      <c r="A2547" s="49">
        <v>2546</v>
      </c>
      <c r="B2547" s="50"/>
      <c r="C2547" s="51"/>
      <c r="D2547" s="50"/>
    </row>
    <row r="2548" spans="1:4" ht="15.6" customHeight="1" x14ac:dyDescent="0.25">
      <c r="A2548" s="49">
        <v>2547</v>
      </c>
      <c r="B2548" s="50"/>
      <c r="C2548" s="51"/>
      <c r="D2548" s="50"/>
    </row>
    <row r="2549" spans="1:4" ht="15.6" customHeight="1" x14ac:dyDescent="0.25">
      <c r="A2549" s="49">
        <v>2548</v>
      </c>
      <c r="B2549" s="50"/>
      <c r="C2549" s="51"/>
      <c r="D2549" s="50"/>
    </row>
    <row r="2550" spans="1:4" ht="15.6" customHeight="1" x14ac:dyDescent="0.25">
      <c r="A2550" s="49">
        <v>2549</v>
      </c>
      <c r="B2550" s="50"/>
      <c r="C2550" s="51"/>
      <c r="D2550" s="50"/>
    </row>
    <row r="2551" spans="1:4" ht="15.6" customHeight="1" x14ac:dyDescent="0.25">
      <c r="A2551" s="49">
        <v>2550</v>
      </c>
      <c r="B2551" s="50"/>
      <c r="C2551" s="51"/>
      <c r="D2551" s="50"/>
    </row>
    <row r="2552" spans="1:4" ht="15.6" customHeight="1" x14ac:dyDescent="0.25">
      <c r="A2552" s="49">
        <v>2551</v>
      </c>
      <c r="B2552" s="50"/>
      <c r="C2552" s="51"/>
      <c r="D2552" s="50"/>
    </row>
    <row r="2553" spans="1:4" ht="15.6" customHeight="1" x14ac:dyDescent="0.25">
      <c r="A2553" s="49">
        <v>2552</v>
      </c>
      <c r="B2553" s="50"/>
      <c r="C2553" s="51"/>
      <c r="D2553" s="50"/>
    </row>
    <row r="2554" spans="1:4" ht="15.6" customHeight="1" x14ac:dyDescent="0.25">
      <c r="A2554" s="49">
        <v>2553</v>
      </c>
      <c r="B2554" s="50"/>
      <c r="C2554" s="51"/>
      <c r="D2554" s="50"/>
    </row>
    <row r="2555" spans="1:4" ht="15.6" customHeight="1" x14ac:dyDescent="0.25">
      <c r="A2555" s="49">
        <v>2554</v>
      </c>
      <c r="B2555" s="50"/>
      <c r="C2555" s="51"/>
      <c r="D2555" s="50"/>
    </row>
    <row r="2556" spans="1:4" ht="15.6" customHeight="1" x14ac:dyDescent="0.25">
      <c r="A2556" s="49">
        <v>2555</v>
      </c>
      <c r="B2556" s="50"/>
      <c r="C2556" s="51"/>
      <c r="D2556" s="50"/>
    </row>
    <row r="2557" spans="1:4" ht="15.6" customHeight="1" x14ac:dyDescent="0.25">
      <c r="A2557" s="49">
        <v>2556</v>
      </c>
      <c r="B2557" s="50"/>
      <c r="C2557" s="51"/>
      <c r="D2557" s="50"/>
    </row>
    <row r="2558" spans="1:4" ht="15.6" customHeight="1" x14ac:dyDescent="0.25">
      <c r="A2558" s="49">
        <v>2557</v>
      </c>
      <c r="B2558" s="50"/>
      <c r="C2558" s="51"/>
      <c r="D2558" s="50"/>
    </row>
    <row r="2559" spans="1:4" ht="15.6" customHeight="1" x14ac:dyDescent="0.25">
      <c r="A2559" s="49">
        <v>2558</v>
      </c>
      <c r="B2559" s="50"/>
      <c r="C2559" s="51"/>
      <c r="D2559" s="50"/>
    </row>
    <row r="2560" spans="1:4" ht="15.6" customHeight="1" x14ac:dyDescent="0.25">
      <c r="A2560" s="49">
        <v>2559</v>
      </c>
      <c r="B2560" s="50"/>
      <c r="C2560" s="51"/>
      <c r="D2560" s="50"/>
    </row>
    <row r="2561" spans="1:4" ht="15.6" customHeight="1" x14ac:dyDescent="0.25">
      <c r="A2561" s="49">
        <v>2560</v>
      </c>
      <c r="B2561" s="50"/>
      <c r="C2561" s="51"/>
      <c r="D2561" s="50"/>
    </row>
    <row r="2562" spans="1:4" ht="15.6" customHeight="1" x14ac:dyDescent="0.25">
      <c r="A2562" s="49">
        <v>2561</v>
      </c>
      <c r="B2562" s="50"/>
      <c r="C2562" s="51"/>
      <c r="D2562" s="50"/>
    </row>
    <row r="2563" spans="1:4" ht="15.6" customHeight="1" x14ac:dyDescent="0.25">
      <c r="A2563" s="49">
        <v>2562</v>
      </c>
      <c r="B2563" s="50"/>
      <c r="C2563" s="51"/>
      <c r="D2563" s="50"/>
    </row>
    <row r="2564" spans="1:4" ht="15.6" customHeight="1" x14ac:dyDescent="0.25">
      <c r="A2564" s="49">
        <v>2563</v>
      </c>
      <c r="B2564" s="50"/>
      <c r="C2564" s="51"/>
      <c r="D2564" s="50"/>
    </row>
    <row r="2565" spans="1:4" ht="15.6" customHeight="1" x14ac:dyDescent="0.25">
      <c r="A2565" s="49">
        <v>2564</v>
      </c>
      <c r="B2565" s="50"/>
      <c r="C2565" s="51"/>
      <c r="D2565" s="50"/>
    </row>
    <row r="2566" spans="1:4" ht="15.6" customHeight="1" x14ac:dyDescent="0.25">
      <c r="A2566" s="49">
        <v>2565</v>
      </c>
      <c r="B2566" s="50"/>
      <c r="C2566" s="51"/>
      <c r="D2566" s="50"/>
    </row>
    <row r="2567" spans="1:4" ht="15.6" customHeight="1" x14ac:dyDescent="0.25">
      <c r="A2567" s="49">
        <v>2566</v>
      </c>
      <c r="B2567" s="50"/>
      <c r="C2567" s="51"/>
      <c r="D2567" s="50"/>
    </row>
    <row r="2568" spans="1:4" ht="15.6" customHeight="1" x14ac:dyDescent="0.25">
      <c r="A2568" s="49">
        <v>2567</v>
      </c>
      <c r="B2568" s="50"/>
      <c r="C2568" s="51"/>
      <c r="D2568" s="50"/>
    </row>
    <row r="2569" spans="1:4" ht="15.6" customHeight="1" x14ac:dyDescent="0.25">
      <c r="A2569" s="49">
        <v>2568</v>
      </c>
      <c r="B2569" s="50"/>
      <c r="C2569" s="51"/>
      <c r="D2569" s="50"/>
    </row>
    <row r="2570" spans="1:4" ht="15.6" customHeight="1" x14ac:dyDescent="0.25">
      <c r="A2570" s="49">
        <v>2569</v>
      </c>
      <c r="B2570" s="50"/>
      <c r="C2570" s="51"/>
      <c r="D2570" s="50"/>
    </row>
    <row r="2571" spans="1:4" ht="15.6" customHeight="1" x14ac:dyDescent="0.25">
      <c r="A2571" s="49">
        <v>2570</v>
      </c>
      <c r="B2571" s="50"/>
      <c r="C2571" s="51"/>
      <c r="D2571" s="50"/>
    </row>
    <row r="2572" spans="1:4" ht="15.6" customHeight="1" x14ac:dyDescent="0.25">
      <c r="A2572" s="49">
        <v>2571</v>
      </c>
      <c r="B2572" s="50"/>
      <c r="C2572" s="51"/>
      <c r="D2572" s="50"/>
    </row>
    <row r="2573" spans="1:4" ht="15.6" customHeight="1" x14ac:dyDescent="0.25">
      <c r="A2573" s="49">
        <v>2572</v>
      </c>
      <c r="B2573" s="50"/>
      <c r="C2573" s="51"/>
      <c r="D2573" s="50"/>
    </row>
    <row r="2574" spans="1:4" ht="15.6" customHeight="1" x14ac:dyDescent="0.25">
      <c r="A2574" s="49">
        <v>2573</v>
      </c>
      <c r="B2574" s="50"/>
      <c r="C2574" s="51"/>
      <c r="D2574" s="50"/>
    </row>
    <row r="2575" spans="1:4" ht="15.6" customHeight="1" x14ac:dyDescent="0.25">
      <c r="A2575" s="49">
        <v>2574</v>
      </c>
      <c r="B2575" s="50"/>
      <c r="C2575" s="51"/>
      <c r="D2575" s="50"/>
    </row>
    <row r="2576" spans="1:4" ht="15.6" customHeight="1" x14ac:dyDescent="0.25">
      <c r="A2576" s="49">
        <v>2575</v>
      </c>
      <c r="B2576" s="50"/>
      <c r="C2576" s="51"/>
      <c r="D2576" s="50"/>
    </row>
    <row r="2577" spans="1:4" ht="15.6" customHeight="1" x14ac:dyDescent="0.25">
      <c r="A2577" s="49">
        <v>2576</v>
      </c>
      <c r="B2577" s="50"/>
      <c r="C2577" s="51"/>
      <c r="D2577" s="50"/>
    </row>
    <row r="2578" spans="1:4" ht="15.6" customHeight="1" x14ac:dyDescent="0.25">
      <c r="A2578" s="49">
        <v>2577</v>
      </c>
      <c r="B2578" s="50"/>
      <c r="C2578" s="51"/>
      <c r="D2578" s="50"/>
    </row>
    <row r="2579" spans="1:4" ht="15.6" customHeight="1" x14ac:dyDescent="0.25">
      <c r="A2579" s="49">
        <v>2578</v>
      </c>
      <c r="B2579" s="50"/>
      <c r="C2579" s="51"/>
      <c r="D2579" s="50"/>
    </row>
    <row r="2580" spans="1:4" ht="15.6" customHeight="1" x14ac:dyDescent="0.25">
      <c r="A2580" s="49">
        <v>2579</v>
      </c>
      <c r="B2580" s="50"/>
      <c r="C2580" s="51"/>
      <c r="D2580" s="50"/>
    </row>
    <row r="2581" spans="1:4" ht="15.6" customHeight="1" x14ac:dyDescent="0.25">
      <c r="A2581" s="49">
        <v>2580</v>
      </c>
      <c r="B2581" s="50"/>
      <c r="C2581" s="51"/>
      <c r="D2581" s="50"/>
    </row>
    <row r="2582" spans="1:4" ht="15.6" customHeight="1" x14ac:dyDescent="0.25">
      <c r="A2582" s="49">
        <v>2581</v>
      </c>
      <c r="B2582" s="50"/>
      <c r="C2582" s="51"/>
      <c r="D2582" s="50"/>
    </row>
    <row r="2583" spans="1:4" ht="15.6" customHeight="1" x14ac:dyDescent="0.25">
      <c r="A2583" s="49">
        <v>2582</v>
      </c>
      <c r="B2583" s="50"/>
      <c r="C2583" s="51"/>
      <c r="D2583" s="50"/>
    </row>
    <row r="2584" spans="1:4" ht="15.6" customHeight="1" x14ac:dyDescent="0.25">
      <c r="A2584" s="49">
        <v>2583</v>
      </c>
      <c r="B2584" s="50"/>
      <c r="C2584" s="51"/>
      <c r="D2584" s="50"/>
    </row>
    <row r="2585" spans="1:4" ht="15.6" customHeight="1" x14ac:dyDescent="0.25">
      <c r="A2585" s="49">
        <v>2584</v>
      </c>
      <c r="B2585" s="50"/>
      <c r="C2585" s="51"/>
      <c r="D2585" s="50"/>
    </row>
    <row r="2586" spans="1:4" ht="15.6" customHeight="1" x14ac:dyDescent="0.25">
      <c r="A2586" s="49">
        <v>2585</v>
      </c>
      <c r="B2586" s="50"/>
      <c r="C2586" s="51"/>
      <c r="D2586" s="50"/>
    </row>
    <row r="2587" spans="1:4" ht="15.6" customHeight="1" x14ac:dyDescent="0.25">
      <c r="A2587" s="49">
        <v>2586</v>
      </c>
      <c r="B2587" s="50"/>
      <c r="C2587" s="51"/>
      <c r="D2587" s="50"/>
    </row>
    <row r="2588" spans="1:4" ht="15.6" customHeight="1" x14ac:dyDescent="0.25">
      <c r="A2588" s="49">
        <v>2587</v>
      </c>
      <c r="B2588" s="50"/>
      <c r="C2588" s="51"/>
      <c r="D2588" s="50"/>
    </row>
    <row r="2589" spans="1:4" ht="15.6" customHeight="1" x14ac:dyDescent="0.25">
      <c r="A2589" s="49">
        <v>2588</v>
      </c>
      <c r="B2589" s="50"/>
      <c r="C2589" s="51"/>
      <c r="D2589" s="50"/>
    </row>
    <row r="2590" spans="1:4" ht="15.6" customHeight="1" x14ac:dyDescent="0.25">
      <c r="A2590" s="49">
        <v>2589</v>
      </c>
      <c r="B2590" s="50"/>
      <c r="C2590" s="51"/>
      <c r="D2590" s="50"/>
    </row>
    <row r="2591" spans="1:4" ht="15.6" customHeight="1" x14ac:dyDescent="0.25">
      <c r="A2591" s="49">
        <v>2590</v>
      </c>
      <c r="B2591" s="50"/>
      <c r="C2591" s="51"/>
      <c r="D2591" s="50"/>
    </row>
    <row r="2592" spans="1:4" ht="15.6" customHeight="1" x14ac:dyDescent="0.25">
      <c r="A2592" s="49">
        <v>2591</v>
      </c>
      <c r="B2592" s="50"/>
      <c r="C2592" s="51"/>
      <c r="D2592" s="50"/>
    </row>
    <row r="2593" spans="1:4" ht="15.6" customHeight="1" x14ac:dyDescent="0.25">
      <c r="A2593" s="49">
        <v>2592</v>
      </c>
      <c r="B2593" s="50"/>
      <c r="C2593" s="51"/>
      <c r="D2593" s="50"/>
    </row>
    <row r="2594" spans="1:4" ht="15.6" customHeight="1" x14ac:dyDescent="0.25">
      <c r="A2594" s="49">
        <v>2593</v>
      </c>
      <c r="B2594" s="50"/>
      <c r="C2594" s="51"/>
      <c r="D2594" s="50"/>
    </row>
    <row r="2595" spans="1:4" ht="15.6" customHeight="1" x14ac:dyDescent="0.25">
      <c r="A2595" s="49">
        <v>2594</v>
      </c>
      <c r="B2595" s="50"/>
      <c r="C2595" s="51"/>
      <c r="D2595" s="50"/>
    </row>
    <row r="2596" spans="1:4" ht="15.6" customHeight="1" x14ac:dyDescent="0.25">
      <c r="A2596" s="49">
        <v>2595</v>
      </c>
      <c r="B2596" s="50"/>
      <c r="C2596" s="51"/>
      <c r="D2596" s="50"/>
    </row>
    <row r="2597" spans="1:4" ht="15.6" customHeight="1" x14ac:dyDescent="0.25">
      <c r="A2597" s="49">
        <v>2596</v>
      </c>
      <c r="B2597" s="50"/>
      <c r="C2597" s="51"/>
      <c r="D2597" s="50"/>
    </row>
    <row r="2598" spans="1:4" ht="15.6" customHeight="1" x14ac:dyDescent="0.25">
      <c r="A2598" s="49">
        <v>2597</v>
      </c>
      <c r="B2598" s="50"/>
      <c r="C2598" s="51"/>
      <c r="D2598" s="50"/>
    </row>
    <row r="2599" spans="1:4" ht="15.6" customHeight="1" x14ac:dyDescent="0.25">
      <c r="A2599" s="49">
        <v>2598</v>
      </c>
      <c r="B2599" s="50"/>
      <c r="C2599" s="51"/>
      <c r="D2599" s="50"/>
    </row>
    <row r="2600" spans="1:4" ht="15.6" customHeight="1" x14ac:dyDescent="0.25">
      <c r="A2600" s="49">
        <v>2599</v>
      </c>
      <c r="B2600" s="50"/>
      <c r="C2600" s="51"/>
      <c r="D2600" s="50"/>
    </row>
    <row r="2601" spans="1:4" ht="15.6" customHeight="1" x14ac:dyDescent="0.25">
      <c r="A2601" s="49">
        <v>2600</v>
      </c>
      <c r="B2601" s="50"/>
      <c r="C2601" s="51"/>
      <c r="D2601" s="50"/>
    </row>
    <row r="2602" spans="1:4" ht="15.6" customHeight="1" x14ac:dyDescent="0.25">
      <c r="A2602" s="49">
        <v>2601</v>
      </c>
      <c r="B2602" s="50"/>
      <c r="C2602" s="51"/>
      <c r="D2602" s="50"/>
    </row>
    <row r="2603" spans="1:4" ht="15.6" customHeight="1" x14ac:dyDescent="0.25">
      <c r="A2603" s="49">
        <v>2602</v>
      </c>
      <c r="B2603" s="50"/>
      <c r="C2603" s="51"/>
      <c r="D2603" s="50"/>
    </row>
    <row r="2604" spans="1:4" ht="15.6" customHeight="1" x14ac:dyDescent="0.25">
      <c r="A2604" s="49">
        <v>2603</v>
      </c>
      <c r="B2604" s="50"/>
      <c r="C2604" s="51"/>
      <c r="D2604" s="50"/>
    </row>
    <row r="2605" spans="1:4" ht="15.6" customHeight="1" x14ac:dyDescent="0.25">
      <c r="A2605" s="49">
        <v>2604</v>
      </c>
      <c r="B2605" s="50"/>
      <c r="C2605" s="51"/>
      <c r="D2605" s="50"/>
    </row>
    <row r="2606" spans="1:4" ht="15.6" customHeight="1" x14ac:dyDescent="0.25">
      <c r="A2606" s="49">
        <v>2605</v>
      </c>
      <c r="B2606" s="50"/>
      <c r="C2606" s="51"/>
      <c r="D2606" s="50"/>
    </row>
    <row r="2607" spans="1:4" ht="15.6" customHeight="1" x14ac:dyDescent="0.25">
      <c r="A2607" s="49">
        <v>2606</v>
      </c>
      <c r="B2607" s="50"/>
      <c r="C2607" s="51"/>
      <c r="D2607" s="50"/>
    </row>
    <row r="2608" spans="1:4" ht="15.6" customHeight="1" x14ac:dyDescent="0.25">
      <c r="A2608" s="49">
        <v>2607</v>
      </c>
      <c r="B2608" s="50"/>
      <c r="C2608" s="51"/>
      <c r="D2608" s="50"/>
    </row>
    <row r="2609" spans="1:4" ht="15.6" customHeight="1" x14ac:dyDescent="0.25">
      <c r="A2609" s="49">
        <v>2608</v>
      </c>
      <c r="B2609" s="50"/>
      <c r="C2609" s="51"/>
      <c r="D2609" s="50"/>
    </row>
    <row r="2610" spans="1:4" ht="15.6" customHeight="1" x14ac:dyDescent="0.25">
      <c r="A2610" s="49">
        <v>2609</v>
      </c>
      <c r="B2610" s="50"/>
      <c r="C2610" s="51"/>
      <c r="D2610" s="50"/>
    </row>
    <row r="2611" spans="1:4" ht="15.6" customHeight="1" x14ac:dyDescent="0.25">
      <c r="A2611" s="49">
        <v>2610</v>
      </c>
      <c r="B2611" s="50"/>
      <c r="C2611" s="51"/>
      <c r="D2611" s="50"/>
    </row>
    <row r="2612" spans="1:4" ht="15.6" customHeight="1" x14ac:dyDescent="0.25">
      <c r="A2612" s="49">
        <v>2611</v>
      </c>
      <c r="B2612" s="50"/>
      <c r="C2612" s="51"/>
      <c r="D2612" s="50"/>
    </row>
    <row r="2613" spans="1:4" ht="15.6" customHeight="1" x14ac:dyDescent="0.25">
      <c r="A2613" s="49">
        <v>2612</v>
      </c>
      <c r="B2613" s="50"/>
      <c r="C2613" s="51"/>
      <c r="D2613" s="50"/>
    </row>
    <row r="2614" spans="1:4" ht="15.6" customHeight="1" x14ac:dyDescent="0.25">
      <c r="A2614" s="49">
        <v>2613</v>
      </c>
      <c r="B2614" s="50"/>
      <c r="C2614" s="51"/>
      <c r="D2614" s="50"/>
    </row>
    <row r="2615" spans="1:4" ht="15.6" customHeight="1" x14ac:dyDescent="0.25">
      <c r="A2615" s="49">
        <v>2614</v>
      </c>
      <c r="B2615" s="50"/>
      <c r="C2615" s="51"/>
      <c r="D2615" s="50"/>
    </row>
    <row r="2616" spans="1:4" ht="15.6" customHeight="1" x14ac:dyDescent="0.25">
      <c r="A2616" s="49">
        <v>2615</v>
      </c>
      <c r="B2616" s="50"/>
      <c r="C2616" s="51"/>
      <c r="D2616" s="50"/>
    </row>
    <row r="2617" spans="1:4" ht="15.6" customHeight="1" x14ac:dyDescent="0.25">
      <c r="A2617" s="49">
        <v>2616</v>
      </c>
      <c r="B2617" s="50"/>
      <c r="C2617" s="51"/>
      <c r="D2617" s="50"/>
    </row>
    <row r="2618" spans="1:4" ht="15.6" customHeight="1" x14ac:dyDescent="0.25">
      <c r="A2618" s="49">
        <v>2617</v>
      </c>
      <c r="B2618" s="50"/>
      <c r="C2618" s="51"/>
      <c r="D2618" s="50"/>
    </row>
    <row r="2619" spans="1:4" ht="15.6" customHeight="1" x14ac:dyDescent="0.25">
      <c r="A2619" s="49">
        <v>2618</v>
      </c>
      <c r="B2619" s="50"/>
      <c r="C2619" s="51"/>
      <c r="D2619" s="50"/>
    </row>
    <row r="2620" spans="1:4" ht="15.6" customHeight="1" x14ac:dyDescent="0.25">
      <c r="A2620" s="49">
        <v>2619</v>
      </c>
      <c r="B2620" s="50"/>
      <c r="C2620" s="51"/>
      <c r="D2620" s="50"/>
    </row>
    <row r="2621" spans="1:4" ht="15.6" customHeight="1" x14ac:dyDescent="0.25">
      <c r="A2621" s="49">
        <v>2620</v>
      </c>
      <c r="B2621" s="50"/>
      <c r="C2621" s="51"/>
      <c r="D2621" s="50"/>
    </row>
    <row r="2622" spans="1:4" ht="15.6" customHeight="1" x14ac:dyDescent="0.25">
      <c r="A2622" s="49">
        <v>2621</v>
      </c>
      <c r="B2622" s="50"/>
      <c r="C2622" s="51"/>
      <c r="D2622" s="50"/>
    </row>
    <row r="2623" spans="1:4" ht="15.6" customHeight="1" x14ac:dyDescent="0.25">
      <c r="A2623" s="49">
        <v>2622</v>
      </c>
      <c r="B2623" s="50"/>
      <c r="C2623" s="51"/>
      <c r="D2623" s="50"/>
    </row>
    <row r="2624" spans="1:4" ht="15.6" customHeight="1" x14ac:dyDescent="0.25">
      <c r="A2624" s="49">
        <v>2623</v>
      </c>
      <c r="B2624" s="50"/>
      <c r="C2624" s="51"/>
      <c r="D2624" s="50"/>
    </row>
    <row r="2625" spans="1:4" ht="15.6" customHeight="1" x14ac:dyDescent="0.25">
      <c r="A2625" s="49">
        <v>2624</v>
      </c>
      <c r="B2625" s="50"/>
      <c r="C2625" s="51"/>
      <c r="D2625" s="50"/>
    </row>
    <row r="2626" spans="1:4" ht="15.6" customHeight="1" x14ac:dyDescent="0.25">
      <c r="A2626" s="49">
        <v>2625</v>
      </c>
      <c r="B2626" s="50"/>
      <c r="C2626" s="51"/>
      <c r="D2626" s="50"/>
    </row>
    <row r="2627" spans="1:4" ht="15.6" customHeight="1" x14ac:dyDescent="0.25">
      <c r="A2627" s="49">
        <v>2626</v>
      </c>
      <c r="B2627" s="50"/>
      <c r="C2627" s="51"/>
      <c r="D2627" s="50"/>
    </row>
    <row r="2628" spans="1:4" ht="15.6" customHeight="1" x14ac:dyDescent="0.25">
      <c r="A2628" s="49">
        <v>2627</v>
      </c>
      <c r="B2628" s="50"/>
      <c r="C2628" s="51"/>
      <c r="D2628" s="50"/>
    </row>
    <row r="2629" spans="1:4" ht="15.6" customHeight="1" x14ac:dyDescent="0.25">
      <c r="A2629" s="49">
        <v>2628</v>
      </c>
      <c r="B2629" s="50"/>
      <c r="C2629" s="51"/>
      <c r="D2629" s="50"/>
    </row>
    <row r="2630" spans="1:4" ht="15.6" customHeight="1" x14ac:dyDescent="0.25">
      <c r="A2630" s="49">
        <v>2629</v>
      </c>
      <c r="B2630" s="50"/>
      <c r="C2630" s="51"/>
      <c r="D2630" s="50"/>
    </row>
    <row r="2631" spans="1:4" ht="15.6" customHeight="1" x14ac:dyDescent="0.25">
      <c r="A2631" s="49">
        <v>2630</v>
      </c>
      <c r="B2631" s="50"/>
      <c r="C2631" s="51"/>
      <c r="D2631" s="50"/>
    </row>
    <row r="2632" spans="1:4" ht="15.6" customHeight="1" x14ac:dyDescent="0.25">
      <c r="A2632" s="49">
        <v>2631</v>
      </c>
      <c r="B2632" s="50"/>
      <c r="C2632" s="51"/>
      <c r="D2632" s="50"/>
    </row>
    <row r="2633" spans="1:4" ht="15.6" customHeight="1" x14ac:dyDescent="0.25">
      <c r="A2633" s="49">
        <v>2632</v>
      </c>
      <c r="B2633" s="50"/>
      <c r="C2633" s="51"/>
      <c r="D2633" s="50"/>
    </row>
    <row r="2634" spans="1:4" ht="15.6" customHeight="1" x14ac:dyDescent="0.25">
      <c r="A2634" s="49">
        <v>2633</v>
      </c>
      <c r="B2634" s="50"/>
      <c r="C2634" s="51"/>
      <c r="D2634" s="50"/>
    </row>
    <row r="2635" spans="1:4" ht="15.6" customHeight="1" x14ac:dyDescent="0.25">
      <c r="A2635" s="49">
        <v>2634</v>
      </c>
      <c r="B2635" s="50"/>
      <c r="C2635" s="51"/>
      <c r="D2635" s="50"/>
    </row>
    <row r="2636" spans="1:4" ht="15.6" customHeight="1" x14ac:dyDescent="0.25">
      <c r="A2636" s="49">
        <v>2635</v>
      </c>
      <c r="B2636" s="50"/>
      <c r="C2636" s="51"/>
      <c r="D2636" s="50"/>
    </row>
    <row r="2637" spans="1:4" ht="15.6" customHeight="1" x14ac:dyDescent="0.25">
      <c r="A2637" s="49">
        <v>2636</v>
      </c>
      <c r="B2637" s="50"/>
      <c r="C2637" s="51"/>
      <c r="D2637" s="50"/>
    </row>
    <row r="2638" spans="1:4" ht="15.6" customHeight="1" x14ac:dyDescent="0.25">
      <c r="A2638" s="49">
        <v>2637</v>
      </c>
      <c r="B2638" s="50"/>
      <c r="C2638" s="51"/>
      <c r="D2638" s="50"/>
    </row>
    <row r="2639" spans="1:4" ht="15.6" customHeight="1" x14ac:dyDescent="0.25">
      <c r="A2639" s="49">
        <v>2638</v>
      </c>
      <c r="B2639" s="50"/>
      <c r="C2639" s="51"/>
      <c r="D2639" s="50"/>
    </row>
    <row r="2640" spans="1:4" ht="15.6" customHeight="1" x14ac:dyDescent="0.25">
      <c r="A2640" s="49">
        <v>2639</v>
      </c>
      <c r="B2640" s="50"/>
      <c r="C2640" s="51"/>
      <c r="D2640" s="50"/>
    </row>
    <row r="2641" spans="1:4" ht="15.6" customHeight="1" x14ac:dyDescent="0.25">
      <c r="A2641" s="49">
        <v>2640</v>
      </c>
      <c r="B2641" s="50"/>
      <c r="C2641" s="51"/>
      <c r="D2641" s="50"/>
    </row>
    <row r="2642" spans="1:4" ht="15.6" customHeight="1" x14ac:dyDescent="0.25">
      <c r="A2642" s="49">
        <v>2641</v>
      </c>
      <c r="B2642" s="50"/>
      <c r="C2642" s="51"/>
      <c r="D2642" s="50"/>
    </row>
    <row r="2643" spans="1:4" ht="15.6" customHeight="1" x14ac:dyDescent="0.25">
      <c r="A2643" s="49">
        <v>2642</v>
      </c>
      <c r="B2643" s="50"/>
      <c r="C2643" s="51"/>
      <c r="D2643" s="50"/>
    </row>
    <row r="2644" spans="1:4" ht="15.6" customHeight="1" x14ac:dyDescent="0.25">
      <c r="A2644" s="49">
        <v>2643</v>
      </c>
      <c r="B2644" s="50"/>
      <c r="C2644" s="51"/>
      <c r="D2644" s="50"/>
    </row>
    <row r="2645" spans="1:4" ht="15.6" customHeight="1" x14ac:dyDescent="0.25">
      <c r="A2645" s="49">
        <v>2644</v>
      </c>
      <c r="B2645" s="50"/>
      <c r="C2645" s="51"/>
      <c r="D2645" s="50"/>
    </row>
    <row r="2646" spans="1:4" ht="15.6" customHeight="1" x14ac:dyDescent="0.25">
      <c r="A2646" s="49">
        <v>2645</v>
      </c>
      <c r="B2646" s="50"/>
      <c r="C2646" s="51"/>
      <c r="D2646" s="50"/>
    </row>
    <row r="2647" spans="1:4" ht="15.6" customHeight="1" x14ac:dyDescent="0.25">
      <c r="A2647" s="49">
        <v>2646</v>
      </c>
      <c r="B2647" s="50"/>
      <c r="C2647" s="51"/>
      <c r="D2647" s="50"/>
    </row>
    <row r="2648" spans="1:4" ht="15.6" customHeight="1" x14ac:dyDescent="0.25">
      <c r="A2648" s="49">
        <v>2647</v>
      </c>
      <c r="B2648" s="50"/>
      <c r="C2648" s="51"/>
      <c r="D2648" s="50"/>
    </row>
    <row r="2649" spans="1:4" ht="15.6" customHeight="1" x14ac:dyDescent="0.25">
      <c r="A2649" s="49">
        <v>2648</v>
      </c>
      <c r="B2649" s="50"/>
      <c r="C2649" s="51"/>
      <c r="D2649" s="50"/>
    </row>
    <row r="2650" spans="1:4" ht="15.6" customHeight="1" x14ac:dyDescent="0.25">
      <c r="A2650" s="49">
        <v>2649</v>
      </c>
      <c r="B2650" s="50"/>
      <c r="C2650" s="51"/>
      <c r="D2650" s="50"/>
    </row>
    <row r="2651" spans="1:4" ht="15.6" customHeight="1" x14ac:dyDescent="0.25">
      <c r="A2651" s="49">
        <v>2650</v>
      </c>
      <c r="B2651" s="50"/>
      <c r="C2651" s="51"/>
      <c r="D2651" s="50"/>
    </row>
    <row r="2652" spans="1:4" ht="15.6" customHeight="1" x14ac:dyDescent="0.25">
      <c r="A2652" s="49">
        <v>2651</v>
      </c>
      <c r="B2652" s="50"/>
      <c r="C2652" s="51"/>
      <c r="D2652" s="50"/>
    </row>
    <row r="2653" spans="1:4" ht="15.6" customHeight="1" x14ac:dyDescent="0.25">
      <c r="A2653" s="49">
        <v>2652</v>
      </c>
      <c r="B2653" s="50"/>
      <c r="C2653" s="51"/>
      <c r="D2653" s="50"/>
    </row>
    <row r="2654" spans="1:4" ht="15.6" customHeight="1" x14ac:dyDescent="0.25">
      <c r="A2654" s="49">
        <v>2653</v>
      </c>
      <c r="B2654" s="50"/>
      <c r="C2654" s="51"/>
      <c r="D2654" s="50"/>
    </row>
    <row r="2655" spans="1:4" ht="15.6" customHeight="1" x14ac:dyDescent="0.25">
      <c r="A2655" s="49">
        <v>2654</v>
      </c>
      <c r="B2655" s="50"/>
      <c r="C2655" s="51"/>
      <c r="D2655" s="50"/>
    </row>
    <row r="2656" spans="1:4" ht="15.6" customHeight="1" x14ac:dyDescent="0.25">
      <c r="A2656" s="49">
        <v>2655</v>
      </c>
      <c r="B2656" s="50"/>
      <c r="C2656" s="51"/>
      <c r="D2656" s="50"/>
    </row>
    <row r="2657" spans="1:4" ht="15.6" customHeight="1" x14ac:dyDescent="0.25">
      <c r="A2657" s="49">
        <v>2656</v>
      </c>
      <c r="B2657" s="50"/>
      <c r="C2657" s="51"/>
      <c r="D2657" s="50"/>
    </row>
    <row r="2658" spans="1:4" ht="15.6" customHeight="1" x14ac:dyDescent="0.25">
      <c r="A2658" s="49">
        <v>2657</v>
      </c>
      <c r="B2658" s="50"/>
      <c r="C2658" s="51"/>
      <c r="D2658" s="50"/>
    </row>
    <row r="2659" spans="1:4" ht="15.6" customHeight="1" x14ac:dyDescent="0.25">
      <c r="A2659" s="49">
        <v>2658</v>
      </c>
      <c r="B2659" s="50"/>
      <c r="C2659" s="51"/>
      <c r="D2659" s="50"/>
    </row>
    <row r="2660" spans="1:4" ht="15.6" customHeight="1" x14ac:dyDescent="0.25">
      <c r="A2660" s="49">
        <v>2659</v>
      </c>
      <c r="B2660" s="50"/>
      <c r="C2660" s="51"/>
      <c r="D2660" s="50"/>
    </row>
    <row r="2661" spans="1:4" ht="15.6" customHeight="1" x14ac:dyDescent="0.25">
      <c r="A2661" s="49">
        <v>2660</v>
      </c>
      <c r="B2661" s="50"/>
      <c r="C2661" s="51"/>
      <c r="D2661" s="50"/>
    </row>
    <row r="2662" spans="1:4" ht="15.6" customHeight="1" x14ac:dyDescent="0.25">
      <c r="A2662" s="49">
        <v>2661</v>
      </c>
      <c r="B2662" s="50"/>
      <c r="C2662" s="51"/>
      <c r="D2662" s="50"/>
    </row>
    <row r="2663" spans="1:4" ht="15.6" customHeight="1" x14ac:dyDescent="0.25">
      <c r="A2663" s="49">
        <v>2662</v>
      </c>
      <c r="B2663" s="50"/>
      <c r="C2663" s="51"/>
      <c r="D2663" s="50"/>
    </row>
    <row r="2664" spans="1:4" ht="15.6" customHeight="1" x14ac:dyDescent="0.25">
      <c r="A2664" s="49">
        <v>2663</v>
      </c>
      <c r="B2664" s="50"/>
      <c r="C2664" s="51"/>
      <c r="D2664" s="50"/>
    </row>
    <row r="2665" spans="1:4" ht="15.6" customHeight="1" x14ac:dyDescent="0.25">
      <c r="A2665" s="49">
        <v>2664</v>
      </c>
      <c r="B2665" s="50"/>
      <c r="C2665" s="51"/>
      <c r="D2665" s="50"/>
    </row>
    <row r="2666" spans="1:4" ht="15.6" customHeight="1" x14ac:dyDescent="0.25">
      <c r="A2666" s="49">
        <v>2665</v>
      </c>
      <c r="B2666" s="50"/>
      <c r="C2666" s="51"/>
      <c r="D2666" s="50"/>
    </row>
    <row r="2667" spans="1:4" ht="15.6" customHeight="1" x14ac:dyDescent="0.25">
      <c r="A2667" s="49">
        <v>2666</v>
      </c>
      <c r="B2667" s="50"/>
      <c r="C2667" s="51"/>
      <c r="D2667" s="50"/>
    </row>
    <row r="2668" spans="1:4" ht="15.6" customHeight="1" x14ac:dyDescent="0.25">
      <c r="A2668" s="49">
        <v>2667</v>
      </c>
      <c r="B2668" s="50"/>
      <c r="C2668" s="51"/>
      <c r="D2668" s="50"/>
    </row>
    <row r="2669" spans="1:4" ht="15.6" customHeight="1" x14ac:dyDescent="0.25">
      <c r="A2669" s="49">
        <v>2668</v>
      </c>
      <c r="B2669" s="50"/>
      <c r="C2669" s="51"/>
      <c r="D2669" s="50"/>
    </row>
    <row r="2670" spans="1:4" ht="15.6" customHeight="1" x14ac:dyDescent="0.25">
      <c r="A2670" s="49">
        <v>2669</v>
      </c>
      <c r="B2670" s="50"/>
      <c r="C2670" s="51"/>
      <c r="D2670" s="50"/>
    </row>
    <row r="2671" spans="1:4" ht="15.6" customHeight="1" x14ac:dyDescent="0.25">
      <c r="A2671" s="49">
        <v>2670</v>
      </c>
      <c r="B2671" s="50"/>
      <c r="C2671" s="51"/>
      <c r="D2671" s="50"/>
    </row>
    <row r="2672" spans="1:4" ht="15.6" customHeight="1" x14ac:dyDescent="0.25">
      <c r="A2672" s="49">
        <v>2671</v>
      </c>
      <c r="B2672" s="50"/>
      <c r="C2672" s="51"/>
      <c r="D2672" s="50"/>
    </row>
    <row r="2673" spans="1:4" ht="15.6" customHeight="1" x14ac:dyDescent="0.25">
      <c r="A2673" s="49">
        <v>2672</v>
      </c>
      <c r="B2673" s="50"/>
      <c r="C2673" s="51"/>
      <c r="D2673" s="50"/>
    </row>
    <row r="2674" spans="1:4" ht="15.6" customHeight="1" x14ac:dyDescent="0.25">
      <c r="A2674" s="49">
        <v>2673</v>
      </c>
      <c r="B2674" s="50"/>
      <c r="C2674" s="51"/>
      <c r="D2674" s="50"/>
    </row>
    <row r="2675" spans="1:4" ht="15.6" customHeight="1" x14ac:dyDescent="0.25">
      <c r="A2675" s="49">
        <v>2674</v>
      </c>
      <c r="B2675" s="50"/>
      <c r="C2675" s="51"/>
      <c r="D2675" s="50"/>
    </row>
    <row r="2676" spans="1:4" ht="15.6" customHeight="1" x14ac:dyDescent="0.25">
      <c r="A2676" s="49">
        <v>2675</v>
      </c>
      <c r="B2676" s="50"/>
      <c r="C2676" s="51"/>
      <c r="D2676" s="50"/>
    </row>
    <row r="2677" spans="1:4" ht="15.6" customHeight="1" x14ac:dyDescent="0.25">
      <c r="A2677" s="49">
        <v>2676</v>
      </c>
      <c r="B2677" s="50"/>
      <c r="C2677" s="51"/>
      <c r="D2677" s="50"/>
    </row>
    <row r="2678" spans="1:4" ht="15.6" customHeight="1" x14ac:dyDescent="0.25">
      <c r="A2678" s="49">
        <v>2677</v>
      </c>
      <c r="B2678" s="50"/>
      <c r="C2678" s="51"/>
      <c r="D2678" s="50"/>
    </row>
    <row r="2679" spans="1:4" ht="15.6" customHeight="1" x14ac:dyDescent="0.25">
      <c r="A2679" s="49">
        <v>2678</v>
      </c>
      <c r="B2679" s="50"/>
      <c r="C2679" s="51"/>
      <c r="D2679" s="50"/>
    </row>
    <row r="2680" spans="1:4" ht="15.6" customHeight="1" x14ac:dyDescent="0.25">
      <c r="A2680" s="49">
        <v>2679</v>
      </c>
      <c r="B2680" s="50"/>
      <c r="C2680" s="51"/>
      <c r="D2680" s="50"/>
    </row>
    <row r="2681" spans="1:4" ht="15.6" customHeight="1" x14ac:dyDescent="0.25">
      <c r="A2681" s="49">
        <v>2680</v>
      </c>
      <c r="B2681" s="50"/>
      <c r="C2681" s="51"/>
      <c r="D2681" s="50"/>
    </row>
    <row r="2682" spans="1:4" ht="15.6" customHeight="1" x14ac:dyDescent="0.25">
      <c r="A2682" s="49">
        <v>2681</v>
      </c>
      <c r="B2682" s="50"/>
      <c r="C2682" s="51"/>
      <c r="D2682" s="50"/>
    </row>
    <row r="2683" spans="1:4" ht="15.6" customHeight="1" x14ac:dyDescent="0.25">
      <c r="A2683" s="49">
        <v>2682</v>
      </c>
      <c r="B2683" s="50"/>
      <c r="C2683" s="51"/>
      <c r="D2683" s="50"/>
    </row>
    <row r="2684" spans="1:4" ht="15.6" customHeight="1" x14ac:dyDescent="0.25">
      <c r="A2684" s="49">
        <v>2683</v>
      </c>
      <c r="B2684" s="50"/>
      <c r="C2684" s="51"/>
      <c r="D2684" s="50"/>
    </row>
    <row r="2685" spans="1:4" ht="15.6" customHeight="1" x14ac:dyDescent="0.25">
      <c r="A2685" s="49">
        <v>2684</v>
      </c>
      <c r="B2685" s="50"/>
      <c r="C2685" s="51"/>
      <c r="D2685" s="50"/>
    </row>
    <row r="2686" spans="1:4" ht="15.6" customHeight="1" x14ac:dyDescent="0.25">
      <c r="A2686" s="49">
        <v>2685</v>
      </c>
      <c r="B2686" s="50"/>
      <c r="C2686" s="51"/>
      <c r="D2686" s="50"/>
    </row>
    <row r="2687" spans="1:4" ht="15.6" customHeight="1" x14ac:dyDescent="0.25">
      <c r="A2687" s="49">
        <v>2686</v>
      </c>
      <c r="B2687" s="50"/>
      <c r="C2687" s="51"/>
      <c r="D2687" s="50"/>
    </row>
    <row r="2688" spans="1:4" ht="15.6" customHeight="1" x14ac:dyDescent="0.25">
      <c r="A2688" s="49">
        <v>2687</v>
      </c>
      <c r="B2688" s="50"/>
      <c r="C2688" s="51"/>
      <c r="D2688" s="50"/>
    </row>
    <row r="2689" spans="1:4" ht="15.6" customHeight="1" x14ac:dyDescent="0.25">
      <c r="A2689" s="49">
        <v>2688</v>
      </c>
      <c r="B2689" s="50"/>
      <c r="C2689" s="51"/>
      <c r="D2689" s="50"/>
    </row>
    <row r="2690" spans="1:4" ht="15.6" customHeight="1" x14ac:dyDescent="0.25">
      <c r="A2690" s="49">
        <v>2689</v>
      </c>
      <c r="B2690" s="50"/>
      <c r="C2690" s="51"/>
      <c r="D2690" s="50"/>
    </row>
    <row r="2691" spans="1:4" ht="15.6" customHeight="1" x14ac:dyDescent="0.25">
      <c r="A2691" s="49">
        <v>2690</v>
      </c>
      <c r="B2691" s="50"/>
      <c r="C2691" s="51"/>
      <c r="D2691" s="50"/>
    </row>
    <row r="2692" spans="1:4" ht="15.6" customHeight="1" x14ac:dyDescent="0.25">
      <c r="A2692" s="49">
        <v>2691</v>
      </c>
      <c r="B2692" s="50"/>
      <c r="C2692" s="51"/>
      <c r="D2692" s="50"/>
    </row>
    <row r="2693" spans="1:4" ht="15.6" customHeight="1" x14ac:dyDescent="0.25">
      <c r="A2693" s="49">
        <v>2692</v>
      </c>
      <c r="B2693" s="50"/>
      <c r="C2693" s="51"/>
      <c r="D2693" s="50"/>
    </row>
    <row r="2694" spans="1:4" ht="15.6" customHeight="1" x14ac:dyDescent="0.25">
      <c r="A2694" s="49">
        <v>2693</v>
      </c>
      <c r="B2694" s="50"/>
      <c r="C2694" s="51"/>
      <c r="D2694" s="50"/>
    </row>
    <row r="2695" spans="1:4" ht="15.6" customHeight="1" x14ac:dyDescent="0.25">
      <c r="A2695" s="49">
        <v>2694</v>
      </c>
      <c r="B2695" s="50"/>
      <c r="C2695" s="51"/>
      <c r="D2695" s="50"/>
    </row>
    <row r="2696" spans="1:4" ht="15.6" customHeight="1" x14ac:dyDescent="0.25">
      <c r="A2696" s="49">
        <v>2695</v>
      </c>
      <c r="B2696" s="50"/>
      <c r="C2696" s="51"/>
      <c r="D2696" s="50"/>
    </row>
    <row r="2697" spans="1:4" ht="15.6" customHeight="1" x14ac:dyDescent="0.25">
      <c r="A2697" s="49">
        <v>2696</v>
      </c>
      <c r="B2697" s="50"/>
      <c r="C2697" s="51"/>
      <c r="D2697" s="50"/>
    </row>
    <row r="2698" spans="1:4" ht="15.6" customHeight="1" x14ac:dyDescent="0.25">
      <c r="A2698" s="49">
        <v>2697</v>
      </c>
      <c r="B2698" s="50"/>
      <c r="C2698" s="51"/>
      <c r="D2698" s="50"/>
    </row>
    <row r="2699" spans="1:4" ht="15.6" customHeight="1" x14ac:dyDescent="0.25">
      <c r="A2699" s="49">
        <v>2698</v>
      </c>
      <c r="B2699" s="50"/>
      <c r="C2699" s="51"/>
      <c r="D2699" s="50"/>
    </row>
    <row r="2700" spans="1:4" ht="15.6" customHeight="1" x14ac:dyDescent="0.25">
      <c r="A2700" s="49">
        <v>2699</v>
      </c>
      <c r="B2700" s="50"/>
      <c r="C2700" s="51"/>
      <c r="D2700" s="50"/>
    </row>
    <row r="2701" spans="1:4" ht="15.6" customHeight="1" x14ac:dyDescent="0.25">
      <c r="A2701" s="49">
        <v>2700</v>
      </c>
      <c r="B2701" s="50"/>
      <c r="C2701" s="51"/>
      <c r="D2701" s="50"/>
    </row>
    <row r="2702" spans="1:4" ht="15.6" customHeight="1" x14ac:dyDescent="0.25">
      <c r="A2702" s="49">
        <v>2701</v>
      </c>
      <c r="B2702" s="50"/>
      <c r="C2702" s="51"/>
      <c r="D2702" s="50"/>
    </row>
    <row r="2703" spans="1:4" ht="15.6" customHeight="1" x14ac:dyDescent="0.25">
      <c r="A2703" s="49">
        <v>2702</v>
      </c>
      <c r="B2703" s="50"/>
      <c r="C2703" s="51"/>
      <c r="D2703" s="50"/>
    </row>
    <row r="2704" spans="1:4" ht="15.6" customHeight="1" x14ac:dyDescent="0.25">
      <c r="A2704" s="49">
        <v>2703</v>
      </c>
      <c r="B2704" s="50"/>
      <c r="C2704" s="51"/>
      <c r="D2704" s="50"/>
    </row>
    <row r="2705" spans="1:4" ht="15.6" customHeight="1" x14ac:dyDescent="0.25">
      <c r="A2705" s="49">
        <v>2704</v>
      </c>
      <c r="B2705" s="50"/>
      <c r="C2705" s="51"/>
      <c r="D2705" s="50"/>
    </row>
    <row r="2706" spans="1:4" ht="15.6" customHeight="1" x14ac:dyDescent="0.25">
      <c r="A2706" s="49">
        <v>2705</v>
      </c>
      <c r="B2706" s="50"/>
      <c r="C2706" s="51"/>
      <c r="D2706" s="50"/>
    </row>
    <row r="2707" spans="1:4" ht="15.6" customHeight="1" x14ac:dyDescent="0.25">
      <c r="A2707" s="49">
        <v>2706</v>
      </c>
      <c r="B2707" s="50"/>
      <c r="C2707" s="51"/>
      <c r="D2707" s="50"/>
    </row>
    <row r="2708" spans="1:4" ht="15.6" customHeight="1" x14ac:dyDescent="0.25">
      <c r="A2708" s="49">
        <v>2707</v>
      </c>
      <c r="B2708" s="50"/>
      <c r="C2708" s="51"/>
      <c r="D2708" s="50"/>
    </row>
    <row r="2709" spans="1:4" ht="15.6" customHeight="1" x14ac:dyDescent="0.25">
      <c r="A2709" s="49">
        <v>2708</v>
      </c>
      <c r="B2709" s="50"/>
      <c r="C2709" s="51"/>
      <c r="D2709" s="50"/>
    </row>
    <row r="2710" spans="1:4" ht="15.6" customHeight="1" x14ac:dyDescent="0.25">
      <c r="A2710" s="49">
        <v>2709</v>
      </c>
      <c r="B2710" s="50"/>
      <c r="C2710" s="51"/>
      <c r="D2710" s="50"/>
    </row>
    <row r="2711" spans="1:4" ht="15.6" customHeight="1" x14ac:dyDescent="0.25">
      <c r="A2711" s="49">
        <v>2710</v>
      </c>
      <c r="B2711" s="50"/>
      <c r="C2711" s="51"/>
      <c r="D2711" s="50"/>
    </row>
    <row r="2712" spans="1:4" ht="15.6" customHeight="1" x14ac:dyDescent="0.25">
      <c r="A2712" s="49">
        <v>2711</v>
      </c>
      <c r="B2712" s="50"/>
      <c r="C2712" s="51"/>
      <c r="D2712" s="50"/>
    </row>
    <row r="2713" spans="1:4" ht="15.6" customHeight="1" x14ac:dyDescent="0.25">
      <c r="A2713" s="49">
        <v>2712</v>
      </c>
      <c r="B2713" s="50"/>
      <c r="C2713" s="51"/>
      <c r="D2713" s="50"/>
    </row>
    <row r="2714" spans="1:4" ht="15.6" customHeight="1" x14ac:dyDescent="0.25">
      <c r="A2714" s="49">
        <v>2713</v>
      </c>
      <c r="B2714" s="50"/>
      <c r="C2714" s="51"/>
      <c r="D2714" s="50"/>
    </row>
    <row r="2715" spans="1:4" ht="15.6" customHeight="1" x14ac:dyDescent="0.25">
      <c r="A2715" s="49">
        <v>2714</v>
      </c>
      <c r="B2715" s="50"/>
      <c r="C2715" s="51"/>
      <c r="D2715" s="50"/>
    </row>
    <row r="2716" spans="1:4" ht="15.6" customHeight="1" x14ac:dyDescent="0.25">
      <c r="A2716" s="49">
        <v>2715</v>
      </c>
      <c r="B2716" s="50"/>
      <c r="C2716" s="51"/>
      <c r="D2716" s="50"/>
    </row>
    <row r="2717" spans="1:4" ht="15.6" customHeight="1" x14ac:dyDescent="0.25">
      <c r="A2717" s="49">
        <v>2716</v>
      </c>
      <c r="B2717" s="50"/>
      <c r="C2717" s="51"/>
      <c r="D2717" s="50"/>
    </row>
    <row r="2718" spans="1:4" ht="15.6" customHeight="1" x14ac:dyDescent="0.25">
      <c r="A2718" s="49">
        <v>2717</v>
      </c>
      <c r="B2718" s="50"/>
      <c r="C2718" s="51"/>
      <c r="D2718" s="50"/>
    </row>
    <row r="2719" spans="1:4" ht="15.6" customHeight="1" x14ac:dyDescent="0.25">
      <c r="A2719" s="49">
        <v>2718</v>
      </c>
      <c r="B2719" s="50"/>
      <c r="C2719" s="51"/>
      <c r="D2719" s="50"/>
    </row>
    <row r="2720" spans="1:4" ht="15.6" customHeight="1" x14ac:dyDescent="0.25">
      <c r="A2720" s="49">
        <v>2719</v>
      </c>
      <c r="B2720" s="50"/>
      <c r="C2720" s="51"/>
      <c r="D2720" s="50"/>
    </row>
    <row r="2721" spans="1:4" ht="15.6" customHeight="1" x14ac:dyDescent="0.25">
      <c r="A2721" s="49">
        <v>2720</v>
      </c>
      <c r="B2721" s="50"/>
      <c r="C2721" s="51"/>
      <c r="D2721" s="50"/>
    </row>
    <row r="2722" spans="1:4" ht="15.6" customHeight="1" x14ac:dyDescent="0.25">
      <c r="A2722" s="49">
        <v>2721</v>
      </c>
      <c r="B2722" s="50"/>
      <c r="C2722" s="51"/>
      <c r="D2722" s="50"/>
    </row>
    <row r="2723" spans="1:4" ht="15.6" customHeight="1" x14ac:dyDescent="0.25">
      <c r="A2723" s="49">
        <v>2722</v>
      </c>
      <c r="B2723" s="50"/>
      <c r="C2723" s="51"/>
      <c r="D2723" s="50"/>
    </row>
    <row r="2724" spans="1:4" ht="15.6" customHeight="1" x14ac:dyDescent="0.25">
      <c r="A2724" s="49">
        <v>2723</v>
      </c>
      <c r="B2724" s="50"/>
      <c r="C2724" s="51"/>
      <c r="D2724" s="50"/>
    </row>
    <row r="2725" spans="1:4" ht="15.6" customHeight="1" x14ac:dyDescent="0.25">
      <c r="A2725" s="49">
        <v>2724</v>
      </c>
      <c r="B2725" s="50"/>
      <c r="C2725" s="51"/>
      <c r="D2725" s="50"/>
    </row>
    <row r="2726" spans="1:4" ht="15.6" customHeight="1" x14ac:dyDescent="0.25">
      <c r="A2726" s="49">
        <v>2725</v>
      </c>
      <c r="B2726" s="50"/>
      <c r="C2726" s="51"/>
      <c r="D2726" s="50"/>
    </row>
    <row r="2727" spans="1:4" ht="15.6" customHeight="1" x14ac:dyDescent="0.25">
      <c r="A2727" s="49">
        <v>2726</v>
      </c>
      <c r="B2727" s="50"/>
      <c r="C2727" s="51"/>
      <c r="D2727" s="50"/>
    </row>
    <row r="2728" spans="1:4" ht="15.6" customHeight="1" x14ac:dyDescent="0.25">
      <c r="A2728" s="49">
        <v>2727</v>
      </c>
      <c r="B2728" s="50"/>
      <c r="C2728" s="51"/>
      <c r="D2728" s="50"/>
    </row>
    <row r="2729" spans="1:4" ht="15.6" customHeight="1" x14ac:dyDescent="0.25">
      <c r="A2729" s="49">
        <v>2728</v>
      </c>
      <c r="B2729" s="50"/>
      <c r="C2729" s="51"/>
      <c r="D2729" s="50"/>
    </row>
    <row r="2730" spans="1:4" ht="15.6" customHeight="1" x14ac:dyDescent="0.25">
      <c r="A2730" s="49">
        <v>2729</v>
      </c>
      <c r="B2730" s="50"/>
      <c r="C2730" s="51"/>
      <c r="D2730" s="50"/>
    </row>
    <row r="2731" spans="1:4" ht="15.6" customHeight="1" x14ac:dyDescent="0.25">
      <c r="A2731" s="49">
        <v>2730</v>
      </c>
      <c r="B2731" s="50"/>
      <c r="C2731" s="51"/>
      <c r="D2731" s="50"/>
    </row>
    <row r="2732" spans="1:4" ht="15.6" customHeight="1" x14ac:dyDescent="0.25">
      <c r="A2732" s="49">
        <v>2731</v>
      </c>
      <c r="B2732" s="50"/>
      <c r="C2732" s="51"/>
      <c r="D2732" s="50"/>
    </row>
    <row r="2733" spans="1:4" ht="15.6" customHeight="1" x14ac:dyDescent="0.25">
      <c r="A2733" s="49">
        <v>2732</v>
      </c>
      <c r="B2733" s="50"/>
      <c r="C2733" s="51"/>
      <c r="D2733" s="50"/>
    </row>
    <row r="2734" spans="1:4" ht="15.6" customHeight="1" x14ac:dyDescent="0.25">
      <c r="A2734" s="49">
        <v>2733</v>
      </c>
      <c r="B2734" s="50"/>
      <c r="C2734" s="51"/>
      <c r="D2734" s="50"/>
    </row>
    <row r="2735" spans="1:4" ht="15.6" customHeight="1" x14ac:dyDescent="0.25">
      <c r="A2735" s="49">
        <v>2734</v>
      </c>
      <c r="B2735" s="50"/>
      <c r="C2735" s="51"/>
      <c r="D2735" s="50"/>
    </row>
    <row r="2736" spans="1:4" ht="15.6" customHeight="1" x14ac:dyDescent="0.25">
      <c r="A2736" s="49">
        <v>2735</v>
      </c>
      <c r="B2736" s="50"/>
      <c r="C2736" s="51"/>
      <c r="D2736" s="50"/>
    </row>
    <row r="2737" spans="1:4" ht="15.6" customHeight="1" x14ac:dyDescent="0.25">
      <c r="A2737" s="49">
        <v>2736</v>
      </c>
      <c r="B2737" s="50"/>
      <c r="C2737" s="51"/>
      <c r="D2737" s="50"/>
    </row>
    <row r="2738" spans="1:4" ht="15.6" customHeight="1" x14ac:dyDescent="0.25">
      <c r="A2738" s="49">
        <v>2737</v>
      </c>
      <c r="B2738" s="50"/>
      <c r="C2738" s="51"/>
      <c r="D2738" s="50"/>
    </row>
    <row r="2739" spans="1:4" ht="15.6" customHeight="1" x14ac:dyDescent="0.25">
      <c r="A2739" s="49">
        <v>2738</v>
      </c>
      <c r="B2739" s="50"/>
      <c r="C2739" s="51"/>
      <c r="D2739" s="50"/>
    </row>
    <row r="2740" spans="1:4" ht="15.6" customHeight="1" x14ac:dyDescent="0.25">
      <c r="A2740" s="49">
        <v>2739</v>
      </c>
      <c r="B2740" s="50"/>
      <c r="C2740" s="51"/>
      <c r="D2740" s="50"/>
    </row>
    <row r="2741" spans="1:4" ht="15.6" customHeight="1" x14ac:dyDescent="0.25">
      <c r="A2741" s="49">
        <v>2740</v>
      </c>
      <c r="B2741" s="50"/>
      <c r="C2741" s="51"/>
      <c r="D2741" s="50"/>
    </row>
    <row r="2742" spans="1:4" ht="15.6" customHeight="1" x14ac:dyDescent="0.25">
      <c r="A2742" s="49">
        <v>2741</v>
      </c>
      <c r="B2742" s="50"/>
      <c r="C2742" s="51"/>
      <c r="D2742" s="50"/>
    </row>
    <row r="2743" spans="1:4" ht="15.6" customHeight="1" x14ac:dyDescent="0.25">
      <c r="A2743" s="49">
        <v>2742</v>
      </c>
      <c r="B2743" s="50"/>
      <c r="C2743" s="51"/>
      <c r="D2743" s="50"/>
    </row>
    <row r="2744" spans="1:4" ht="15.6" customHeight="1" x14ac:dyDescent="0.25">
      <c r="A2744" s="49">
        <v>2743</v>
      </c>
      <c r="B2744" s="50"/>
      <c r="C2744" s="51"/>
      <c r="D2744" s="50"/>
    </row>
    <row r="2745" spans="1:4" ht="15.6" customHeight="1" x14ac:dyDescent="0.25">
      <c r="A2745" s="49">
        <v>2744</v>
      </c>
      <c r="B2745" s="50"/>
      <c r="C2745" s="51"/>
      <c r="D2745" s="50"/>
    </row>
    <row r="2746" spans="1:4" ht="15.6" customHeight="1" x14ac:dyDescent="0.25">
      <c r="A2746" s="49">
        <v>2745</v>
      </c>
      <c r="B2746" s="50"/>
      <c r="C2746" s="51"/>
      <c r="D2746" s="50"/>
    </row>
    <row r="2747" spans="1:4" ht="15.6" customHeight="1" x14ac:dyDescent="0.25">
      <c r="A2747" s="49">
        <v>2746</v>
      </c>
      <c r="B2747" s="50"/>
      <c r="C2747" s="51"/>
      <c r="D2747" s="50"/>
    </row>
    <row r="2748" spans="1:4" ht="15.6" customHeight="1" x14ac:dyDescent="0.25">
      <c r="A2748" s="49">
        <v>2747</v>
      </c>
      <c r="B2748" s="50"/>
      <c r="C2748" s="51"/>
      <c r="D2748" s="50"/>
    </row>
    <row r="2749" spans="1:4" ht="15.6" customHeight="1" x14ac:dyDescent="0.25">
      <c r="A2749" s="49">
        <v>2748</v>
      </c>
      <c r="B2749" s="50"/>
      <c r="C2749" s="51"/>
      <c r="D2749" s="50"/>
    </row>
    <row r="2750" spans="1:4" ht="15.6" customHeight="1" x14ac:dyDescent="0.25">
      <c r="A2750" s="49">
        <v>2749</v>
      </c>
      <c r="B2750" s="50"/>
      <c r="C2750" s="51"/>
      <c r="D2750" s="50"/>
    </row>
    <row r="2751" spans="1:4" ht="15.6" customHeight="1" x14ac:dyDescent="0.25">
      <c r="A2751" s="49">
        <v>2750</v>
      </c>
      <c r="B2751" s="50"/>
      <c r="C2751" s="51"/>
      <c r="D2751" s="50"/>
    </row>
    <row r="2752" spans="1:4" ht="15.6" customHeight="1" x14ac:dyDescent="0.25">
      <c r="A2752" s="49">
        <v>2751</v>
      </c>
      <c r="B2752" s="50"/>
      <c r="C2752" s="51"/>
      <c r="D2752" s="50"/>
    </row>
    <row r="2753" spans="1:4" ht="15.6" customHeight="1" x14ac:dyDescent="0.25">
      <c r="A2753" s="49">
        <v>2752</v>
      </c>
      <c r="B2753" s="50"/>
      <c r="C2753" s="51"/>
      <c r="D2753" s="50"/>
    </row>
    <row r="2754" spans="1:4" ht="15.6" customHeight="1" x14ac:dyDescent="0.25">
      <c r="A2754" s="49">
        <v>2753</v>
      </c>
      <c r="B2754" s="50"/>
      <c r="C2754" s="51"/>
      <c r="D2754" s="50"/>
    </row>
    <row r="2755" spans="1:4" ht="15.6" customHeight="1" x14ac:dyDescent="0.25">
      <c r="A2755" s="49">
        <v>2754</v>
      </c>
      <c r="B2755" s="50"/>
      <c r="C2755" s="51"/>
      <c r="D2755" s="50"/>
    </row>
    <row r="2756" spans="1:4" ht="15.6" customHeight="1" x14ac:dyDescent="0.25">
      <c r="A2756" s="49">
        <v>2755</v>
      </c>
      <c r="B2756" s="50"/>
      <c r="C2756" s="51"/>
      <c r="D2756" s="50"/>
    </row>
    <row r="2757" spans="1:4" ht="15.6" customHeight="1" x14ac:dyDescent="0.25">
      <c r="A2757" s="49">
        <v>2756</v>
      </c>
      <c r="B2757" s="50"/>
      <c r="C2757" s="51"/>
      <c r="D2757" s="50"/>
    </row>
    <row r="2758" spans="1:4" ht="15.6" customHeight="1" x14ac:dyDescent="0.25">
      <c r="A2758" s="49">
        <v>2757</v>
      </c>
      <c r="B2758" s="50"/>
      <c r="C2758" s="51"/>
      <c r="D2758" s="50"/>
    </row>
    <row r="2759" spans="1:4" ht="15.6" customHeight="1" x14ac:dyDescent="0.25">
      <c r="A2759" s="49">
        <v>2758</v>
      </c>
      <c r="B2759" s="50"/>
      <c r="C2759" s="51"/>
      <c r="D2759" s="50"/>
    </row>
    <row r="2760" spans="1:4" ht="15.6" customHeight="1" x14ac:dyDescent="0.25">
      <c r="A2760" s="49">
        <v>2759</v>
      </c>
      <c r="B2760" s="50"/>
      <c r="C2760" s="51"/>
      <c r="D2760" s="50"/>
    </row>
    <row r="2761" spans="1:4" ht="15.6" customHeight="1" x14ac:dyDescent="0.25">
      <c r="A2761" s="49">
        <v>2760</v>
      </c>
      <c r="B2761" s="50"/>
      <c r="C2761" s="51"/>
      <c r="D2761" s="50"/>
    </row>
    <row r="2762" spans="1:4" ht="15.6" customHeight="1" x14ac:dyDescent="0.25">
      <c r="A2762" s="49">
        <v>2761</v>
      </c>
      <c r="B2762" s="50"/>
      <c r="C2762" s="51"/>
      <c r="D2762" s="50"/>
    </row>
    <row r="2763" spans="1:4" ht="15.6" customHeight="1" x14ac:dyDescent="0.25">
      <c r="A2763" s="49">
        <v>2762</v>
      </c>
      <c r="B2763" s="50"/>
      <c r="C2763" s="51"/>
      <c r="D2763" s="50"/>
    </row>
    <row r="2764" spans="1:4" ht="15.6" customHeight="1" x14ac:dyDescent="0.25">
      <c r="A2764" s="49">
        <v>2763</v>
      </c>
      <c r="B2764" s="50"/>
      <c r="C2764" s="51"/>
      <c r="D2764" s="50"/>
    </row>
    <row r="2765" spans="1:4" ht="15.6" customHeight="1" x14ac:dyDescent="0.25">
      <c r="A2765" s="49">
        <v>2764</v>
      </c>
      <c r="B2765" s="50"/>
      <c r="C2765" s="51"/>
      <c r="D2765" s="50"/>
    </row>
    <row r="2766" spans="1:4" ht="15.6" customHeight="1" x14ac:dyDescent="0.25">
      <c r="A2766" s="49">
        <v>2765</v>
      </c>
      <c r="B2766" s="50"/>
      <c r="C2766" s="51"/>
      <c r="D2766" s="50"/>
    </row>
    <row r="2767" spans="1:4" ht="15.6" customHeight="1" x14ac:dyDescent="0.25">
      <c r="A2767" s="49">
        <v>2766</v>
      </c>
      <c r="B2767" s="50"/>
      <c r="C2767" s="51"/>
      <c r="D2767" s="50"/>
    </row>
    <row r="2768" spans="1:4" ht="15.6" customHeight="1" x14ac:dyDescent="0.25">
      <c r="A2768" s="49">
        <v>2767</v>
      </c>
      <c r="B2768" s="50"/>
      <c r="C2768" s="51"/>
      <c r="D2768" s="50"/>
    </row>
    <row r="2769" spans="1:4" ht="15.6" customHeight="1" x14ac:dyDescent="0.25">
      <c r="A2769" s="49">
        <v>2768</v>
      </c>
      <c r="B2769" s="50"/>
      <c r="C2769" s="51"/>
      <c r="D2769" s="50"/>
    </row>
    <row r="2770" spans="1:4" ht="15.6" customHeight="1" x14ac:dyDescent="0.25">
      <c r="A2770" s="49">
        <v>2769</v>
      </c>
      <c r="B2770" s="50"/>
      <c r="C2770" s="51"/>
      <c r="D2770" s="50"/>
    </row>
    <row r="2771" spans="1:4" ht="15.6" customHeight="1" x14ac:dyDescent="0.25">
      <c r="A2771" s="49">
        <v>2770</v>
      </c>
      <c r="B2771" s="50"/>
      <c r="C2771" s="51"/>
      <c r="D2771" s="50"/>
    </row>
    <row r="2772" spans="1:4" ht="15.6" customHeight="1" x14ac:dyDescent="0.25">
      <c r="A2772" s="49">
        <v>2771</v>
      </c>
      <c r="B2772" s="50"/>
      <c r="C2772" s="51"/>
      <c r="D2772" s="50"/>
    </row>
    <row r="2773" spans="1:4" ht="15.6" customHeight="1" x14ac:dyDescent="0.25">
      <c r="A2773" s="49">
        <v>2772</v>
      </c>
      <c r="B2773" s="50"/>
      <c r="C2773" s="51"/>
      <c r="D2773" s="50"/>
    </row>
    <row r="2774" spans="1:4" ht="15.6" customHeight="1" x14ac:dyDescent="0.25">
      <c r="A2774" s="49">
        <v>2773</v>
      </c>
      <c r="B2774" s="50"/>
      <c r="C2774" s="51"/>
      <c r="D2774" s="50"/>
    </row>
    <row r="2775" spans="1:4" ht="15.6" customHeight="1" x14ac:dyDescent="0.25">
      <c r="A2775" s="49">
        <v>2774</v>
      </c>
      <c r="B2775" s="50"/>
      <c r="C2775" s="51"/>
      <c r="D2775" s="50"/>
    </row>
    <row r="2776" spans="1:4" ht="15.6" customHeight="1" x14ac:dyDescent="0.25">
      <c r="A2776" s="49">
        <v>2775</v>
      </c>
      <c r="B2776" s="50"/>
      <c r="C2776" s="51"/>
      <c r="D2776" s="50"/>
    </row>
    <row r="2777" spans="1:4" ht="15.6" customHeight="1" x14ac:dyDescent="0.25">
      <c r="A2777" s="49">
        <v>2776</v>
      </c>
      <c r="B2777" s="50"/>
      <c r="C2777" s="51"/>
      <c r="D2777" s="50"/>
    </row>
    <row r="2778" spans="1:4" ht="15.6" customHeight="1" x14ac:dyDescent="0.25">
      <c r="A2778" s="49">
        <v>2777</v>
      </c>
      <c r="B2778" s="50"/>
      <c r="C2778" s="51"/>
      <c r="D2778" s="50"/>
    </row>
    <row r="2779" spans="1:4" ht="15.6" customHeight="1" x14ac:dyDescent="0.25">
      <c r="A2779" s="49">
        <v>2778</v>
      </c>
      <c r="B2779" s="50"/>
      <c r="C2779" s="51"/>
      <c r="D2779" s="50"/>
    </row>
    <row r="2780" spans="1:4" ht="15.6" customHeight="1" x14ac:dyDescent="0.25">
      <c r="A2780" s="49">
        <v>2779</v>
      </c>
      <c r="B2780" s="50"/>
      <c r="C2780" s="51"/>
      <c r="D2780" s="50"/>
    </row>
    <row r="2781" spans="1:4" ht="15.6" customHeight="1" x14ac:dyDescent="0.25">
      <c r="A2781" s="49">
        <v>2780</v>
      </c>
      <c r="B2781" s="50"/>
      <c r="C2781" s="51"/>
      <c r="D2781" s="50"/>
    </row>
    <row r="2782" spans="1:4" ht="15.6" customHeight="1" x14ac:dyDescent="0.25">
      <c r="A2782" s="49">
        <v>2781</v>
      </c>
      <c r="B2782" s="50"/>
      <c r="C2782" s="51"/>
      <c r="D2782" s="50"/>
    </row>
    <row r="2783" spans="1:4" ht="15.6" customHeight="1" x14ac:dyDescent="0.25">
      <c r="A2783" s="49">
        <v>2782</v>
      </c>
      <c r="B2783" s="50"/>
      <c r="C2783" s="51"/>
      <c r="D2783" s="50"/>
    </row>
    <row r="2784" spans="1:4" ht="15.6" customHeight="1" x14ac:dyDescent="0.25">
      <c r="A2784" s="49">
        <v>2783</v>
      </c>
      <c r="B2784" s="50"/>
      <c r="C2784" s="51"/>
      <c r="D2784" s="50"/>
    </row>
    <row r="2785" spans="1:4" ht="15.6" customHeight="1" x14ac:dyDescent="0.25">
      <c r="A2785" s="49">
        <v>2784</v>
      </c>
      <c r="B2785" s="50"/>
      <c r="C2785" s="51"/>
      <c r="D2785" s="50"/>
    </row>
    <row r="2786" spans="1:4" ht="15.6" customHeight="1" x14ac:dyDescent="0.25">
      <c r="A2786" s="49">
        <v>2785</v>
      </c>
      <c r="B2786" s="50"/>
      <c r="C2786" s="51"/>
      <c r="D2786" s="50"/>
    </row>
    <row r="2787" spans="1:4" ht="15.6" customHeight="1" x14ac:dyDescent="0.25">
      <c r="A2787" s="49">
        <v>2786</v>
      </c>
      <c r="B2787" s="50"/>
      <c r="C2787" s="51"/>
      <c r="D2787" s="50"/>
    </row>
    <row r="2788" spans="1:4" ht="15.6" customHeight="1" x14ac:dyDescent="0.25">
      <c r="A2788" s="49">
        <v>2787</v>
      </c>
      <c r="B2788" s="50"/>
      <c r="C2788" s="51"/>
      <c r="D2788" s="50"/>
    </row>
    <row r="2789" spans="1:4" ht="15.6" customHeight="1" x14ac:dyDescent="0.25">
      <c r="A2789" s="49">
        <v>2788</v>
      </c>
      <c r="B2789" s="50"/>
      <c r="C2789" s="51"/>
      <c r="D2789" s="50"/>
    </row>
    <row r="2790" spans="1:4" ht="15.6" customHeight="1" x14ac:dyDescent="0.25">
      <c r="A2790" s="49">
        <v>2789</v>
      </c>
      <c r="B2790" s="50"/>
      <c r="C2790" s="51"/>
      <c r="D2790" s="50"/>
    </row>
    <row r="2791" spans="1:4" ht="15.6" customHeight="1" x14ac:dyDescent="0.25">
      <c r="A2791" s="49">
        <v>2790</v>
      </c>
      <c r="B2791" s="50"/>
      <c r="C2791" s="51"/>
      <c r="D2791" s="50"/>
    </row>
    <row r="2792" spans="1:4" ht="15.6" customHeight="1" x14ac:dyDescent="0.25">
      <c r="A2792" s="49">
        <v>2791</v>
      </c>
      <c r="B2792" s="50"/>
      <c r="C2792" s="51"/>
      <c r="D2792" s="50"/>
    </row>
    <row r="2793" spans="1:4" ht="15.6" customHeight="1" x14ac:dyDescent="0.25">
      <c r="A2793" s="49">
        <v>2792</v>
      </c>
      <c r="B2793" s="50"/>
      <c r="C2793" s="51"/>
      <c r="D2793" s="50"/>
    </row>
    <row r="2794" spans="1:4" ht="15.6" customHeight="1" x14ac:dyDescent="0.25">
      <c r="A2794" s="49">
        <v>2793</v>
      </c>
      <c r="B2794" s="50"/>
      <c r="C2794" s="51"/>
      <c r="D2794" s="50"/>
    </row>
    <row r="2795" spans="1:4" ht="15.6" customHeight="1" x14ac:dyDescent="0.25">
      <c r="A2795" s="49">
        <v>2794</v>
      </c>
      <c r="B2795" s="50"/>
      <c r="C2795" s="51"/>
      <c r="D2795" s="50"/>
    </row>
    <row r="2796" spans="1:4" ht="15.6" customHeight="1" x14ac:dyDescent="0.25">
      <c r="A2796" s="49">
        <v>2795</v>
      </c>
      <c r="B2796" s="50"/>
      <c r="C2796" s="51"/>
      <c r="D2796" s="50"/>
    </row>
    <row r="2797" spans="1:4" ht="15.6" customHeight="1" x14ac:dyDescent="0.25">
      <c r="A2797" s="49">
        <v>2796</v>
      </c>
      <c r="B2797" s="50"/>
      <c r="C2797" s="51"/>
      <c r="D2797" s="50"/>
    </row>
    <row r="2798" spans="1:4" ht="15.6" customHeight="1" x14ac:dyDescent="0.25">
      <c r="A2798" s="49">
        <v>2797</v>
      </c>
      <c r="B2798" s="50"/>
      <c r="C2798" s="51"/>
      <c r="D2798" s="50"/>
    </row>
    <row r="2799" spans="1:4" ht="15.6" customHeight="1" x14ac:dyDescent="0.25">
      <c r="A2799" s="49">
        <v>2798</v>
      </c>
      <c r="B2799" s="50"/>
      <c r="C2799" s="51"/>
      <c r="D2799" s="50"/>
    </row>
    <row r="2800" spans="1:4" ht="15.6" customHeight="1" x14ac:dyDescent="0.25">
      <c r="A2800" s="49">
        <v>2799</v>
      </c>
      <c r="B2800" s="50"/>
      <c r="C2800" s="51"/>
      <c r="D2800" s="50"/>
    </row>
    <row r="2801" spans="1:4" ht="15.6" customHeight="1" x14ac:dyDescent="0.25">
      <c r="A2801" s="49">
        <v>2800</v>
      </c>
      <c r="B2801" s="50"/>
      <c r="C2801" s="51"/>
      <c r="D2801" s="50"/>
    </row>
    <row r="2802" spans="1:4" ht="15.6" customHeight="1" x14ac:dyDescent="0.25">
      <c r="A2802" s="49">
        <v>2801</v>
      </c>
      <c r="B2802" s="50"/>
      <c r="C2802" s="51"/>
      <c r="D2802" s="50"/>
    </row>
    <row r="2803" spans="1:4" ht="15.6" customHeight="1" x14ac:dyDescent="0.25">
      <c r="A2803" s="49">
        <v>2802</v>
      </c>
      <c r="B2803" s="50"/>
      <c r="C2803" s="51"/>
      <c r="D2803" s="50"/>
    </row>
    <row r="2804" spans="1:4" ht="15.6" customHeight="1" x14ac:dyDescent="0.25">
      <c r="A2804" s="49">
        <v>2803</v>
      </c>
      <c r="B2804" s="50"/>
      <c r="C2804" s="51"/>
      <c r="D2804" s="50"/>
    </row>
    <row r="2805" spans="1:4" ht="15.6" customHeight="1" x14ac:dyDescent="0.25">
      <c r="A2805" s="49">
        <v>2804</v>
      </c>
      <c r="B2805" s="50"/>
      <c r="C2805" s="51"/>
      <c r="D2805" s="50"/>
    </row>
    <row r="2806" spans="1:4" ht="15.6" customHeight="1" x14ac:dyDescent="0.25">
      <c r="A2806" s="49">
        <v>2805</v>
      </c>
      <c r="B2806" s="50"/>
      <c r="C2806" s="51"/>
      <c r="D2806" s="50"/>
    </row>
    <row r="2807" spans="1:4" ht="15.6" customHeight="1" x14ac:dyDescent="0.25">
      <c r="A2807" s="49">
        <v>2806</v>
      </c>
      <c r="B2807" s="50"/>
      <c r="C2807" s="51"/>
      <c r="D2807" s="50"/>
    </row>
    <row r="2808" spans="1:4" ht="15.6" customHeight="1" x14ac:dyDescent="0.25">
      <c r="A2808" s="49">
        <v>2807</v>
      </c>
      <c r="B2808" s="50"/>
      <c r="C2808" s="51"/>
      <c r="D2808" s="50"/>
    </row>
    <row r="2809" spans="1:4" ht="15.6" customHeight="1" x14ac:dyDescent="0.25">
      <c r="A2809" s="49">
        <v>2808</v>
      </c>
      <c r="B2809" s="50"/>
      <c r="C2809" s="51"/>
      <c r="D2809" s="50"/>
    </row>
    <row r="2810" spans="1:4" ht="15.6" customHeight="1" x14ac:dyDescent="0.25">
      <c r="A2810" s="49">
        <v>2809</v>
      </c>
      <c r="B2810" s="50"/>
      <c r="C2810" s="51"/>
      <c r="D2810" s="50"/>
    </row>
    <row r="2811" spans="1:4" ht="15.6" customHeight="1" x14ac:dyDescent="0.25">
      <c r="A2811" s="49">
        <v>2810</v>
      </c>
      <c r="B2811" s="50"/>
      <c r="C2811" s="51"/>
      <c r="D2811" s="50"/>
    </row>
    <row r="2812" spans="1:4" ht="15.6" customHeight="1" x14ac:dyDescent="0.25">
      <c r="A2812" s="49">
        <v>2811</v>
      </c>
      <c r="B2812" s="50"/>
      <c r="C2812" s="51"/>
      <c r="D2812" s="50"/>
    </row>
    <row r="2813" spans="1:4" ht="15.6" customHeight="1" x14ac:dyDescent="0.25">
      <c r="A2813" s="49">
        <v>2812</v>
      </c>
      <c r="B2813" s="50"/>
      <c r="C2813" s="51"/>
      <c r="D2813" s="50"/>
    </row>
    <row r="2814" spans="1:4" ht="15.6" customHeight="1" x14ac:dyDescent="0.25">
      <c r="A2814" s="49">
        <v>2813</v>
      </c>
      <c r="B2814" s="50"/>
      <c r="C2814" s="51"/>
      <c r="D2814" s="50"/>
    </row>
    <row r="2815" spans="1:4" ht="15.6" customHeight="1" x14ac:dyDescent="0.25">
      <c r="A2815" s="49">
        <v>2814</v>
      </c>
      <c r="B2815" s="50"/>
      <c r="C2815" s="51"/>
      <c r="D2815" s="50"/>
    </row>
    <row r="2816" spans="1:4" ht="15.6" customHeight="1" x14ac:dyDescent="0.25">
      <c r="A2816" s="49">
        <v>2815</v>
      </c>
      <c r="B2816" s="50"/>
      <c r="C2816" s="51"/>
      <c r="D2816" s="50"/>
    </row>
    <row r="2817" spans="1:4" ht="15.6" customHeight="1" x14ac:dyDescent="0.25">
      <c r="A2817" s="49">
        <v>2816</v>
      </c>
      <c r="B2817" s="50"/>
      <c r="C2817" s="51"/>
      <c r="D2817" s="50"/>
    </row>
    <row r="2818" spans="1:4" ht="15.6" customHeight="1" x14ac:dyDescent="0.25">
      <c r="A2818" s="49">
        <v>2817</v>
      </c>
      <c r="B2818" s="50"/>
      <c r="C2818" s="51"/>
      <c r="D2818" s="50"/>
    </row>
    <row r="2819" spans="1:4" ht="15.6" customHeight="1" x14ac:dyDescent="0.25">
      <c r="A2819" s="49">
        <v>2818</v>
      </c>
      <c r="B2819" s="50"/>
      <c r="C2819" s="51"/>
      <c r="D2819" s="50"/>
    </row>
    <row r="2820" spans="1:4" ht="15.6" customHeight="1" x14ac:dyDescent="0.25">
      <c r="A2820" s="49">
        <v>2819</v>
      </c>
      <c r="B2820" s="50"/>
      <c r="C2820" s="51"/>
      <c r="D2820" s="50"/>
    </row>
    <row r="2821" spans="1:4" ht="15.6" customHeight="1" x14ac:dyDescent="0.25">
      <c r="A2821" s="49">
        <v>2820</v>
      </c>
      <c r="B2821" s="50"/>
      <c r="C2821" s="51"/>
      <c r="D2821" s="50"/>
    </row>
    <row r="2822" spans="1:4" ht="15.6" customHeight="1" x14ac:dyDescent="0.25">
      <c r="A2822" s="49">
        <v>2821</v>
      </c>
      <c r="B2822" s="50"/>
      <c r="C2822" s="51"/>
      <c r="D2822" s="50"/>
    </row>
    <row r="2823" spans="1:4" ht="15.6" customHeight="1" x14ac:dyDescent="0.25">
      <c r="A2823" s="49">
        <v>2822</v>
      </c>
      <c r="B2823" s="50"/>
      <c r="C2823" s="51"/>
      <c r="D2823" s="50"/>
    </row>
    <row r="2824" spans="1:4" ht="15.6" customHeight="1" x14ac:dyDescent="0.25">
      <c r="A2824" s="49">
        <v>2823</v>
      </c>
      <c r="B2824" s="50"/>
      <c r="C2824" s="51"/>
      <c r="D2824" s="50"/>
    </row>
    <row r="2825" spans="1:4" ht="15.6" customHeight="1" x14ac:dyDescent="0.25">
      <c r="A2825" s="49">
        <v>2824</v>
      </c>
      <c r="B2825" s="50"/>
      <c r="C2825" s="51"/>
      <c r="D2825" s="50"/>
    </row>
    <row r="2826" spans="1:4" ht="15.6" customHeight="1" x14ac:dyDescent="0.25">
      <c r="A2826" s="49">
        <v>2825</v>
      </c>
      <c r="B2826" s="50"/>
      <c r="C2826" s="51"/>
      <c r="D2826" s="50"/>
    </row>
    <row r="2827" spans="1:4" ht="15.6" customHeight="1" x14ac:dyDescent="0.25">
      <c r="A2827" s="49">
        <v>2826</v>
      </c>
      <c r="B2827" s="50"/>
      <c r="C2827" s="51"/>
      <c r="D2827" s="50"/>
    </row>
    <row r="2828" spans="1:4" ht="15.6" customHeight="1" x14ac:dyDescent="0.25">
      <c r="A2828" s="49">
        <v>2827</v>
      </c>
      <c r="B2828" s="50"/>
      <c r="C2828" s="51"/>
      <c r="D2828" s="50"/>
    </row>
    <row r="2829" spans="1:4" ht="15.6" customHeight="1" x14ac:dyDescent="0.25">
      <c r="A2829" s="49">
        <v>2828</v>
      </c>
      <c r="B2829" s="50"/>
      <c r="C2829" s="51"/>
      <c r="D2829" s="50"/>
    </row>
    <row r="2830" spans="1:4" ht="15.6" customHeight="1" x14ac:dyDescent="0.25">
      <c r="A2830" s="49">
        <v>2829</v>
      </c>
      <c r="B2830" s="50"/>
      <c r="C2830" s="51"/>
      <c r="D2830" s="50"/>
    </row>
    <row r="2831" spans="1:4" ht="15.6" customHeight="1" x14ac:dyDescent="0.25">
      <c r="A2831" s="49">
        <v>2830</v>
      </c>
      <c r="B2831" s="50"/>
      <c r="C2831" s="51"/>
      <c r="D2831" s="50"/>
    </row>
    <row r="2832" spans="1:4" ht="15.6" customHeight="1" x14ac:dyDescent="0.25">
      <c r="A2832" s="49">
        <v>2831</v>
      </c>
      <c r="B2832" s="50"/>
      <c r="C2832" s="51"/>
      <c r="D2832" s="50"/>
    </row>
    <row r="2833" spans="1:4" ht="15.6" customHeight="1" x14ac:dyDescent="0.25">
      <c r="A2833" s="49">
        <v>2832</v>
      </c>
      <c r="B2833" s="50"/>
      <c r="C2833" s="51"/>
      <c r="D2833" s="50"/>
    </row>
    <row r="2834" spans="1:4" ht="15.6" customHeight="1" x14ac:dyDescent="0.25">
      <c r="A2834" s="49">
        <v>2833</v>
      </c>
      <c r="B2834" s="50"/>
      <c r="C2834" s="51"/>
      <c r="D2834" s="50"/>
    </row>
    <row r="2835" spans="1:4" ht="15.6" customHeight="1" x14ac:dyDescent="0.25">
      <c r="A2835" s="49">
        <v>2834</v>
      </c>
      <c r="B2835" s="50"/>
      <c r="C2835" s="51"/>
      <c r="D2835" s="50"/>
    </row>
    <row r="2836" spans="1:4" ht="15.6" customHeight="1" x14ac:dyDescent="0.25">
      <c r="A2836" s="49">
        <v>2835</v>
      </c>
      <c r="B2836" s="50"/>
      <c r="C2836" s="51"/>
      <c r="D2836" s="50"/>
    </row>
    <row r="2837" spans="1:4" ht="15.6" customHeight="1" x14ac:dyDescent="0.25">
      <c r="A2837" s="49">
        <v>2836</v>
      </c>
      <c r="B2837" s="50"/>
      <c r="C2837" s="51"/>
      <c r="D2837" s="50"/>
    </row>
    <row r="2838" spans="1:4" ht="15.6" customHeight="1" x14ac:dyDescent="0.25">
      <c r="A2838" s="49">
        <v>2837</v>
      </c>
      <c r="B2838" s="50"/>
      <c r="C2838" s="51"/>
      <c r="D2838" s="50"/>
    </row>
    <row r="2839" spans="1:4" ht="15.6" customHeight="1" x14ac:dyDescent="0.25">
      <c r="A2839" s="49">
        <v>2838</v>
      </c>
      <c r="B2839" s="50"/>
      <c r="C2839" s="51"/>
      <c r="D2839" s="50"/>
    </row>
    <row r="2840" spans="1:4" ht="15.6" customHeight="1" x14ac:dyDescent="0.25">
      <c r="A2840" s="49">
        <v>2839</v>
      </c>
      <c r="B2840" s="50"/>
      <c r="C2840" s="51"/>
      <c r="D2840" s="50"/>
    </row>
    <row r="2841" spans="1:4" ht="15.6" customHeight="1" x14ac:dyDescent="0.25">
      <c r="A2841" s="49">
        <v>2840</v>
      </c>
      <c r="B2841" s="50"/>
      <c r="C2841" s="51"/>
      <c r="D2841" s="50"/>
    </row>
    <row r="2842" spans="1:4" ht="15.6" customHeight="1" x14ac:dyDescent="0.25">
      <c r="A2842" s="49">
        <v>2841</v>
      </c>
      <c r="B2842" s="50"/>
      <c r="C2842" s="51"/>
      <c r="D2842" s="50"/>
    </row>
    <row r="2843" spans="1:4" ht="15.6" customHeight="1" x14ac:dyDescent="0.25">
      <c r="A2843" s="49">
        <v>2842</v>
      </c>
      <c r="B2843" s="50"/>
      <c r="C2843" s="51"/>
      <c r="D2843" s="50"/>
    </row>
    <row r="2844" spans="1:4" ht="15.6" customHeight="1" x14ac:dyDescent="0.25">
      <c r="A2844" s="49">
        <v>2843</v>
      </c>
      <c r="B2844" s="50"/>
      <c r="C2844" s="51"/>
      <c r="D2844" s="50"/>
    </row>
    <row r="2845" spans="1:4" ht="15.6" customHeight="1" x14ac:dyDescent="0.25">
      <c r="A2845" s="49">
        <v>2844</v>
      </c>
      <c r="B2845" s="50"/>
      <c r="C2845" s="51"/>
      <c r="D2845" s="50"/>
    </row>
    <row r="2846" spans="1:4" ht="15.6" customHeight="1" x14ac:dyDescent="0.25">
      <c r="A2846" s="49">
        <v>2845</v>
      </c>
      <c r="B2846" s="50"/>
      <c r="C2846" s="51"/>
      <c r="D2846" s="50"/>
    </row>
    <row r="2847" spans="1:4" ht="15.6" customHeight="1" x14ac:dyDescent="0.25">
      <c r="A2847" s="49">
        <v>2846</v>
      </c>
      <c r="B2847" s="50"/>
      <c r="C2847" s="51"/>
      <c r="D2847" s="50"/>
    </row>
    <row r="2848" spans="1:4" ht="15.6" customHeight="1" x14ac:dyDescent="0.25">
      <c r="A2848" s="49">
        <v>2847</v>
      </c>
      <c r="B2848" s="50"/>
      <c r="C2848" s="51"/>
      <c r="D2848" s="50"/>
    </row>
    <row r="2849" spans="1:4" ht="15.6" customHeight="1" x14ac:dyDescent="0.25">
      <c r="A2849" s="49">
        <v>2848</v>
      </c>
      <c r="B2849" s="50"/>
      <c r="C2849" s="51"/>
      <c r="D2849" s="50"/>
    </row>
    <row r="2850" spans="1:4" ht="15.6" customHeight="1" x14ac:dyDescent="0.25">
      <c r="A2850" s="49">
        <v>2849</v>
      </c>
      <c r="B2850" s="50"/>
      <c r="C2850" s="51"/>
      <c r="D2850" s="50"/>
    </row>
    <row r="2851" spans="1:4" ht="15.6" customHeight="1" x14ac:dyDescent="0.25">
      <c r="A2851" s="49">
        <v>2850</v>
      </c>
      <c r="B2851" s="50"/>
      <c r="C2851" s="51"/>
      <c r="D2851" s="50"/>
    </row>
    <row r="2852" spans="1:4" ht="15.6" customHeight="1" x14ac:dyDescent="0.25">
      <c r="A2852" s="49">
        <v>2851</v>
      </c>
      <c r="B2852" s="50"/>
      <c r="C2852" s="51"/>
      <c r="D2852" s="50"/>
    </row>
    <row r="2853" spans="1:4" ht="15.6" customHeight="1" x14ac:dyDescent="0.25">
      <c r="A2853" s="49">
        <v>2852</v>
      </c>
      <c r="B2853" s="50"/>
      <c r="C2853" s="51"/>
      <c r="D2853" s="50"/>
    </row>
    <row r="2854" spans="1:4" ht="15.6" customHeight="1" x14ac:dyDescent="0.25">
      <c r="A2854" s="49">
        <v>2853</v>
      </c>
      <c r="B2854" s="50"/>
      <c r="C2854" s="51"/>
      <c r="D2854" s="50"/>
    </row>
    <row r="2855" spans="1:4" ht="15.6" customHeight="1" x14ac:dyDescent="0.25">
      <c r="A2855" s="49">
        <v>2854</v>
      </c>
      <c r="B2855" s="50"/>
      <c r="C2855" s="51"/>
      <c r="D2855" s="50"/>
    </row>
    <row r="2856" spans="1:4" ht="15.6" customHeight="1" x14ac:dyDescent="0.25">
      <c r="A2856" s="49">
        <v>2855</v>
      </c>
      <c r="B2856" s="50"/>
      <c r="C2856" s="51"/>
      <c r="D2856" s="50"/>
    </row>
    <row r="2857" spans="1:4" ht="15.6" customHeight="1" x14ac:dyDescent="0.25">
      <c r="A2857" s="49">
        <v>2856</v>
      </c>
      <c r="B2857" s="50"/>
      <c r="C2857" s="51"/>
      <c r="D2857" s="50"/>
    </row>
    <row r="2858" spans="1:4" ht="15.6" customHeight="1" x14ac:dyDescent="0.25">
      <c r="A2858" s="49">
        <v>2857</v>
      </c>
      <c r="B2858" s="50"/>
      <c r="C2858" s="51"/>
      <c r="D2858" s="50"/>
    </row>
    <row r="2859" spans="1:4" ht="15.6" customHeight="1" x14ac:dyDescent="0.25">
      <c r="A2859" s="49">
        <v>2858</v>
      </c>
      <c r="B2859" s="50"/>
      <c r="C2859" s="51"/>
      <c r="D2859" s="50"/>
    </row>
    <row r="2860" spans="1:4" ht="15.6" customHeight="1" x14ac:dyDescent="0.25">
      <c r="A2860" s="49">
        <v>2859</v>
      </c>
      <c r="B2860" s="50"/>
      <c r="C2860" s="51"/>
      <c r="D2860" s="50"/>
    </row>
    <row r="2861" spans="1:4" ht="15.6" customHeight="1" x14ac:dyDescent="0.25">
      <c r="A2861" s="49">
        <v>2860</v>
      </c>
      <c r="B2861" s="50"/>
      <c r="C2861" s="51"/>
      <c r="D2861" s="50"/>
    </row>
    <row r="2862" spans="1:4" ht="15.6" customHeight="1" x14ac:dyDescent="0.25">
      <c r="A2862" s="49">
        <v>2861</v>
      </c>
      <c r="B2862" s="50"/>
      <c r="C2862" s="51"/>
      <c r="D2862" s="50"/>
    </row>
    <row r="2863" spans="1:4" ht="15.6" customHeight="1" x14ac:dyDescent="0.25">
      <c r="A2863" s="49">
        <v>2862</v>
      </c>
      <c r="B2863" s="50"/>
      <c r="C2863" s="51"/>
      <c r="D2863" s="50"/>
    </row>
    <row r="2864" spans="1:4" ht="15.6" customHeight="1" x14ac:dyDescent="0.25">
      <c r="A2864" s="49">
        <v>2863</v>
      </c>
      <c r="B2864" s="50"/>
      <c r="C2864" s="51"/>
      <c r="D2864" s="50"/>
    </row>
    <row r="2865" spans="1:4" ht="15.6" customHeight="1" x14ac:dyDescent="0.25">
      <c r="A2865" s="49">
        <v>2864</v>
      </c>
      <c r="B2865" s="50"/>
      <c r="C2865" s="51"/>
      <c r="D2865" s="50"/>
    </row>
    <row r="2866" spans="1:4" ht="15.6" customHeight="1" x14ac:dyDescent="0.25">
      <c r="A2866" s="49">
        <v>2865</v>
      </c>
      <c r="B2866" s="50"/>
      <c r="C2866" s="51"/>
      <c r="D2866" s="50"/>
    </row>
    <row r="2867" spans="1:4" ht="15.6" customHeight="1" x14ac:dyDescent="0.25">
      <c r="A2867" s="49">
        <v>2866</v>
      </c>
      <c r="B2867" s="50"/>
      <c r="C2867" s="51"/>
      <c r="D2867" s="50"/>
    </row>
    <row r="2868" spans="1:4" ht="15.6" customHeight="1" x14ac:dyDescent="0.25">
      <c r="A2868" s="49">
        <v>2867</v>
      </c>
      <c r="B2868" s="50"/>
      <c r="C2868" s="51"/>
      <c r="D2868" s="50"/>
    </row>
    <row r="2869" spans="1:4" ht="15.6" customHeight="1" x14ac:dyDescent="0.25">
      <c r="A2869" s="49">
        <v>2868</v>
      </c>
      <c r="B2869" s="50"/>
      <c r="C2869" s="51"/>
      <c r="D2869" s="50"/>
    </row>
    <row r="2870" spans="1:4" ht="15.6" customHeight="1" x14ac:dyDescent="0.25">
      <c r="A2870" s="49">
        <v>2869</v>
      </c>
      <c r="B2870" s="50"/>
      <c r="C2870" s="51"/>
      <c r="D2870" s="50"/>
    </row>
    <row r="2871" spans="1:4" ht="15.6" customHeight="1" x14ac:dyDescent="0.25">
      <c r="A2871" s="49">
        <v>2870</v>
      </c>
      <c r="B2871" s="50"/>
      <c r="C2871" s="51"/>
      <c r="D2871" s="50"/>
    </row>
    <row r="2872" spans="1:4" ht="15.6" customHeight="1" x14ac:dyDescent="0.25">
      <c r="A2872" s="49">
        <v>2871</v>
      </c>
      <c r="B2872" s="50"/>
      <c r="C2872" s="51"/>
      <c r="D2872" s="50"/>
    </row>
    <row r="2873" spans="1:4" ht="15.6" customHeight="1" x14ac:dyDescent="0.25">
      <c r="A2873" s="49">
        <v>2872</v>
      </c>
      <c r="B2873" s="50"/>
      <c r="C2873" s="51"/>
      <c r="D2873" s="50"/>
    </row>
    <row r="2874" spans="1:4" ht="15.6" customHeight="1" x14ac:dyDescent="0.25">
      <c r="A2874" s="49">
        <v>2873</v>
      </c>
      <c r="B2874" s="50"/>
      <c r="C2874" s="51"/>
      <c r="D2874" s="50"/>
    </row>
    <row r="2875" spans="1:4" ht="15.6" customHeight="1" x14ac:dyDescent="0.25">
      <c r="A2875" s="49">
        <v>2874</v>
      </c>
      <c r="B2875" s="50"/>
      <c r="C2875" s="51"/>
      <c r="D2875" s="50"/>
    </row>
    <row r="2876" spans="1:4" ht="15.6" customHeight="1" x14ac:dyDescent="0.25">
      <c r="A2876" s="49">
        <v>2875</v>
      </c>
      <c r="B2876" s="50"/>
      <c r="C2876" s="51"/>
      <c r="D2876" s="50"/>
    </row>
    <row r="2877" spans="1:4" ht="15.6" customHeight="1" x14ac:dyDescent="0.25">
      <c r="A2877" s="49">
        <v>2876</v>
      </c>
      <c r="B2877" s="50"/>
      <c r="C2877" s="51"/>
      <c r="D2877" s="50"/>
    </row>
    <row r="2878" spans="1:4" ht="15.6" customHeight="1" x14ac:dyDescent="0.25">
      <c r="A2878" s="49">
        <v>2877</v>
      </c>
      <c r="B2878" s="50"/>
      <c r="C2878" s="51"/>
      <c r="D2878" s="50"/>
    </row>
    <row r="2879" spans="1:4" ht="15.6" customHeight="1" x14ac:dyDescent="0.25">
      <c r="A2879" s="49">
        <v>2878</v>
      </c>
      <c r="B2879" s="50"/>
      <c r="C2879" s="51"/>
      <c r="D2879" s="50"/>
    </row>
    <row r="2880" spans="1:4" ht="15.6" customHeight="1" x14ac:dyDescent="0.25">
      <c r="A2880" s="49">
        <v>2879</v>
      </c>
      <c r="B2880" s="50"/>
      <c r="C2880" s="51"/>
      <c r="D2880" s="50"/>
    </row>
    <row r="2881" spans="1:4" ht="15.6" customHeight="1" x14ac:dyDescent="0.25">
      <c r="A2881" s="49">
        <v>2880</v>
      </c>
      <c r="B2881" s="50"/>
      <c r="C2881" s="51"/>
      <c r="D2881" s="50"/>
    </row>
    <row r="2882" spans="1:4" ht="15.6" customHeight="1" x14ac:dyDescent="0.25">
      <c r="A2882" s="49">
        <v>2881</v>
      </c>
      <c r="B2882" s="50"/>
      <c r="C2882" s="51"/>
      <c r="D2882" s="50"/>
    </row>
    <row r="2883" spans="1:4" ht="15.6" customHeight="1" x14ac:dyDescent="0.25">
      <c r="A2883" s="49">
        <v>2882</v>
      </c>
      <c r="B2883" s="50"/>
      <c r="C2883" s="51"/>
      <c r="D2883" s="50"/>
    </row>
    <row r="2884" spans="1:4" ht="15.6" customHeight="1" x14ac:dyDescent="0.25">
      <c r="A2884" s="49">
        <v>2883</v>
      </c>
      <c r="B2884" s="50"/>
      <c r="C2884" s="51"/>
      <c r="D2884" s="50"/>
    </row>
    <row r="2885" spans="1:4" ht="15.6" customHeight="1" x14ac:dyDescent="0.25">
      <c r="A2885" s="49">
        <v>2884</v>
      </c>
      <c r="B2885" s="50"/>
      <c r="C2885" s="51"/>
      <c r="D2885" s="50"/>
    </row>
    <row r="2886" spans="1:4" ht="15.6" customHeight="1" x14ac:dyDescent="0.25">
      <c r="A2886" s="49">
        <v>2885</v>
      </c>
      <c r="B2886" s="50"/>
      <c r="C2886" s="51"/>
      <c r="D2886" s="50"/>
    </row>
    <row r="2887" spans="1:4" ht="15.6" customHeight="1" x14ac:dyDescent="0.25">
      <c r="A2887" s="49">
        <v>2886</v>
      </c>
      <c r="B2887" s="50"/>
      <c r="C2887" s="51"/>
      <c r="D2887" s="50"/>
    </row>
    <row r="2888" spans="1:4" ht="15.6" customHeight="1" x14ac:dyDescent="0.25">
      <c r="A2888" s="49">
        <v>2887</v>
      </c>
      <c r="B2888" s="50"/>
      <c r="C2888" s="51"/>
      <c r="D2888" s="50"/>
    </row>
    <row r="2889" spans="1:4" ht="15.6" customHeight="1" x14ac:dyDescent="0.25">
      <c r="A2889" s="49">
        <v>2888</v>
      </c>
      <c r="B2889" s="50"/>
      <c r="C2889" s="51"/>
      <c r="D2889" s="50"/>
    </row>
    <row r="2890" spans="1:4" ht="15.6" customHeight="1" x14ac:dyDescent="0.25">
      <c r="A2890" s="49">
        <v>2889</v>
      </c>
      <c r="B2890" s="50"/>
      <c r="C2890" s="51"/>
      <c r="D2890" s="50"/>
    </row>
    <row r="2891" spans="1:4" ht="15.6" customHeight="1" x14ac:dyDescent="0.25">
      <c r="A2891" s="49">
        <v>2890</v>
      </c>
      <c r="B2891" s="50"/>
      <c r="C2891" s="51"/>
      <c r="D2891" s="50"/>
    </row>
    <row r="2892" spans="1:4" ht="15.6" customHeight="1" x14ac:dyDescent="0.25">
      <c r="A2892" s="49">
        <v>2891</v>
      </c>
      <c r="B2892" s="50"/>
      <c r="C2892" s="51"/>
      <c r="D2892" s="50"/>
    </row>
    <row r="2893" spans="1:4" ht="15.6" customHeight="1" x14ac:dyDescent="0.25">
      <c r="A2893" s="49">
        <v>2892</v>
      </c>
      <c r="B2893" s="50"/>
      <c r="C2893" s="51"/>
      <c r="D2893" s="50"/>
    </row>
    <row r="2894" spans="1:4" ht="15.6" customHeight="1" x14ac:dyDescent="0.25">
      <c r="A2894" s="49">
        <v>2893</v>
      </c>
      <c r="B2894" s="50"/>
      <c r="C2894" s="51"/>
      <c r="D2894" s="50"/>
    </row>
    <row r="2895" spans="1:4" ht="15.6" customHeight="1" x14ac:dyDescent="0.25">
      <c r="A2895" s="49">
        <v>2894</v>
      </c>
      <c r="B2895" s="50"/>
      <c r="C2895" s="51"/>
      <c r="D2895" s="50"/>
    </row>
    <row r="2896" spans="1:4" ht="15.6" customHeight="1" x14ac:dyDescent="0.25">
      <c r="A2896" s="49">
        <v>2895</v>
      </c>
      <c r="B2896" s="50"/>
      <c r="C2896" s="51"/>
      <c r="D2896" s="50"/>
    </row>
    <row r="2897" spans="1:4" ht="15.6" customHeight="1" x14ac:dyDescent="0.25">
      <c r="A2897" s="49">
        <v>2896</v>
      </c>
      <c r="B2897" s="50"/>
      <c r="C2897" s="51"/>
      <c r="D2897" s="50"/>
    </row>
    <row r="2898" spans="1:4" ht="15.6" customHeight="1" x14ac:dyDescent="0.25">
      <c r="A2898" s="49">
        <v>2897</v>
      </c>
      <c r="B2898" s="50"/>
      <c r="C2898" s="51"/>
      <c r="D2898" s="50"/>
    </row>
    <row r="2899" spans="1:4" ht="15.6" customHeight="1" x14ac:dyDescent="0.25">
      <c r="A2899" s="49">
        <v>2898</v>
      </c>
      <c r="B2899" s="50"/>
      <c r="C2899" s="51"/>
      <c r="D2899" s="50"/>
    </row>
    <row r="2900" spans="1:4" ht="15.6" customHeight="1" x14ac:dyDescent="0.25">
      <c r="A2900" s="49">
        <v>2899</v>
      </c>
      <c r="B2900" s="50"/>
      <c r="C2900" s="51"/>
      <c r="D2900" s="50"/>
    </row>
    <row r="2901" spans="1:4" ht="15.6" customHeight="1" x14ac:dyDescent="0.25">
      <c r="A2901" s="49">
        <v>2900</v>
      </c>
      <c r="B2901" s="50"/>
      <c r="C2901" s="51"/>
      <c r="D2901" s="50"/>
    </row>
    <row r="2902" spans="1:4" ht="15.6" customHeight="1" x14ac:dyDescent="0.25">
      <c r="A2902" s="49">
        <v>2901</v>
      </c>
      <c r="B2902" s="50"/>
      <c r="C2902" s="51"/>
      <c r="D2902" s="50"/>
    </row>
    <row r="2903" spans="1:4" ht="15.6" customHeight="1" x14ac:dyDescent="0.25">
      <c r="A2903" s="49">
        <v>2902</v>
      </c>
      <c r="B2903" s="50"/>
      <c r="C2903" s="51"/>
      <c r="D2903" s="50"/>
    </row>
    <row r="2904" spans="1:4" ht="15.6" customHeight="1" x14ac:dyDescent="0.25">
      <c r="A2904" s="49">
        <v>2903</v>
      </c>
      <c r="B2904" s="50"/>
      <c r="C2904" s="51"/>
      <c r="D2904" s="50"/>
    </row>
    <row r="2905" spans="1:4" ht="15.6" customHeight="1" x14ac:dyDescent="0.25">
      <c r="A2905" s="49">
        <v>2904</v>
      </c>
      <c r="B2905" s="50"/>
      <c r="C2905" s="51"/>
      <c r="D2905" s="50"/>
    </row>
    <row r="2906" spans="1:4" ht="15.6" customHeight="1" x14ac:dyDescent="0.25">
      <c r="A2906" s="49">
        <v>2905</v>
      </c>
      <c r="B2906" s="50"/>
      <c r="C2906" s="51"/>
      <c r="D2906" s="50"/>
    </row>
    <row r="2907" spans="1:4" ht="15.6" customHeight="1" x14ac:dyDescent="0.25">
      <c r="A2907" s="49">
        <v>2906</v>
      </c>
      <c r="B2907" s="50"/>
      <c r="C2907" s="51"/>
      <c r="D2907" s="50"/>
    </row>
    <row r="2908" spans="1:4" ht="15.6" customHeight="1" x14ac:dyDescent="0.25">
      <c r="A2908" s="49">
        <v>2907</v>
      </c>
      <c r="B2908" s="50"/>
      <c r="C2908" s="51"/>
      <c r="D2908" s="50"/>
    </row>
    <row r="2909" spans="1:4" ht="15.6" customHeight="1" x14ac:dyDescent="0.25">
      <c r="A2909" s="49">
        <v>2908</v>
      </c>
      <c r="B2909" s="50"/>
      <c r="C2909" s="51"/>
      <c r="D2909" s="50"/>
    </row>
    <row r="2910" spans="1:4" ht="15.6" customHeight="1" x14ac:dyDescent="0.25">
      <c r="A2910" s="49">
        <v>2909</v>
      </c>
      <c r="B2910" s="50"/>
      <c r="C2910" s="51"/>
      <c r="D2910" s="50"/>
    </row>
    <row r="2911" spans="1:4" ht="15.6" customHeight="1" x14ac:dyDescent="0.25">
      <c r="A2911" s="49">
        <v>2910</v>
      </c>
      <c r="B2911" s="50"/>
      <c r="C2911" s="51"/>
      <c r="D2911" s="50"/>
    </row>
    <row r="2912" spans="1:4" ht="15.6" customHeight="1" x14ac:dyDescent="0.25">
      <c r="A2912" s="49">
        <v>2911</v>
      </c>
      <c r="B2912" s="50"/>
      <c r="C2912" s="51"/>
      <c r="D2912" s="50"/>
    </row>
    <row r="2913" spans="1:4" ht="15.6" customHeight="1" x14ac:dyDescent="0.25">
      <c r="A2913" s="49">
        <v>2912</v>
      </c>
      <c r="B2913" s="50"/>
      <c r="C2913" s="51"/>
      <c r="D2913" s="50"/>
    </row>
    <row r="2914" spans="1:4" ht="15.6" customHeight="1" x14ac:dyDescent="0.25">
      <c r="A2914" s="49">
        <v>2913</v>
      </c>
      <c r="B2914" s="50"/>
      <c r="C2914" s="51"/>
      <c r="D2914" s="50"/>
    </row>
    <row r="2915" spans="1:4" ht="15.6" customHeight="1" x14ac:dyDescent="0.25">
      <c r="A2915" s="49">
        <v>2914</v>
      </c>
      <c r="B2915" s="50"/>
      <c r="C2915" s="51"/>
      <c r="D2915" s="50"/>
    </row>
    <row r="2916" spans="1:4" ht="15.6" customHeight="1" x14ac:dyDescent="0.25">
      <c r="A2916" s="49">
        <v>2915</v>
      </c>
      <c r="B2916" s="50"/>
      <c r="C2916" s="51"/>
      <c r="D2916" s="50"/>
    </row>
    <row r="2917" spans="1:4" ht="15.6" customHeight="1" x14ac:dyDescent="0.25">
      <c r="A2917" s="49">
        <v>2916</v>
      </c>
      <c r="B2917" s="50"/>
      <c r="C2917" s="51"/>
      <c r="D2917" s="50"/>
    </row>
    <row r="2918" spans="1:4" ht="15.6" customHeight="1" x14ac:dyDescent="0.25">
      <c r="A2918" s="49">
        <v>2917</v>
      </c>
      <c r="B2918" s="50"/>
      <c r="C2918" s="51"/>
      <c r="D2918" s="50"/>
    </row>
    <row r="2919" spans="1:4" ht="15.6" customHeight="1" x14ac:dyDescent="0.25">
      <c r="A2919" s="49">
        <v>2918</v>
      </c>
      <c r="B2919" s="50"/>
      <c r="C2919" s="51"/>
      <c r="D2919" s="50"/>
    </row>
    <row r="2920" spans="1:4" ht="15.6" customHeight="1" x14ac:dyDescent="0.25">
      <c r="A2920" s="49">
        <v>2919</v>
      </c>
      <c r="B2920" s="50"/>
      <c r="C2920" s="51"/>
      <c r="D2920" s="50"/>
    </row>
    <row r="2921" spans="1:4" ht="15.6" customHeight="1" x14ac:dyDescent="0.25">
      <c r="A2921" s="49">
        <v>2920</v>
      </c>
      <c r="B2921" s="50"/>
      <c r="C2921" s="51"/>
      <c r="D2921" s="50"/>
    </row>
    <row r="2922" spans="1:4" ht="15.6" customHeight="1" x14ac:dyDescent="0.25">
      <c r="A2922" s="49">
        <v>2921</v>
      </c>
      <c r="B2922" s="50"/>
      <c r="C2922" s="51"/>
      <c r="D2922" s="50"/>
    </row>
    <row r="2923" spans="1:4" ht="15.6" customHeight="1" x14ac:dyDescent="0.25">
      <c r="A2923" s="49">
        <v>2922</v>
      </c>
      <c r="B2923" s="50"/>
      <c r="C2923" s="51"/>
      <c r="D2923" s="50"/>
    </row>
    <row r="2924" spans="1:4" ht="15.6" customHeight="1" x14ac:dyDescent="0.25">
      <c r="A2924" s="49">
        <v>2923</v>
      </c>
      <c r="B2924" s="50"/>
      <c r="C2924" s="51"/>
      <c r="D2924" s="50"/>
    </row>
    <row r="2925" spans="1:4" ht="15.6" customHeight="1" x14ac:dyDescent="0.25">
      <c r="A2925" s="49">
        <v>2924</v>
      </c>
      <c r="B2925" s="50"/>
      <c r="C2925" s="51"/>
      <c r="D2925" s="50"/>
    </row>
    <row r="2926" spans="1:4" ht="15.6" customHeight="1" x14ac:dyDescent="0.25">
      <c r="A2926" s="49">
        <v>2925</v>
      </c>
      <c r="B2926" s="50"/>
      <c r="C2926" s="51"/>
      <c r="D2926" s="50"/>
    </row>
    <row r="2927" spans="1:4" ht="15.6" customHeight="1" x14ac:dyDescent="0.25">
      <c r="A2927" s="49">
        <v>2926</v>
      </c>
      <c r="B2927" s="50"/>
      <c r="C2927" s="51"/>
      <c r="D2927" s="50"/>
    </row>
    <row r="2928" spans="1:4" ht="15.6" customHeight="1" x14ac:dyDescent="0.25">
      <c r="A2928" s="49">
        <v>2927</v>
      </c>
      <c r="B2928" s="50"/>
      <c r="C2928" s="51"/>
      <c r="D2928" s="50"/>
    </row>
    <row r="2929" spans="1:4" ht="15.6" customHeight="1" x14ac:dyDescent="0.25">
      <c r="A2929" s="49">
        <v>2928</v>
      </c>
      <c r="B2929" s="50"/>
      <c r="C2929" s="51"/>
      <c r="D2929" s="50"/>
    </row>
    <row r="2930" spans="1:4" ht="15.6" customHeight="1" x14ac:dyDescent="0.25">
      <c r="A2930" s="49">
        <v>2929</v>
      </c>
      <c r="B2930" s="50"/>
      <c r="C2930" s="51"/>
      <c r="D2930" s="50"/>
    </row>
    <row r="2931" spans="1:4" ht="15.6" customHeight="1" x14ac:dyDescent="0.25">
      <c r="A2931" s="49">
        <v>2930</v>
      </c>
      <c r="B2931" s="50"/>
      <c r="C2931" s="51"/>
      <c r="D2931" s="50"/>
    </row>
    <row r="2932" spans="1:4" ht="15.6" customHeight="1" x14ac:dyDescent="0.25">
      <c r="A2932" s="49">
        <v>2931</v>
      </c>
      <c r="B2932" s="50"/>
      <c r="C2932" s="51"/>
      <c r="D2932" s="50"/>
    </row>
    <row r="2933" spans="1:4" ht="15.6" customHeight="1" x14ac:dyDescent="0.25">
      <c r="A2933" s="49">
        <v>2932</v>
      </c>
      <c r="B2933" s="50"/>
      <c r="C2933" s="51"/>
      <c r="D2933" s="50"/>
    </row>
    <row r="2934" spans="1:4" ht="15.6" customHeight="1" x14ac:dyDescent="0.25">
      <c r="A2934" s="49">
        <v>2933</v>
      </c>
      <c r="B2934" s="50"/>
      <c r="C2934" s="51"/>
      <c r="D2934" s="50"/>
    </row>
    <row r="2935" spans="1:4" ht="15.6" customHeight="1" x14ac:dyDescent="0.25">
      <c r="A2935" s="49">
        <v>2934</v>
      </c>
      <c r="B2935" s="50"/>
      <c r="C2935" s="51"/>
      <c r="D2935" s="50"/>
    </row>
    <row r="2936" spans="1:4" ht="15.6" customHeight="1" x14ac:dyDescent="0.25">
      <c r="A2936" s="49">
        <v>2935</v>
      </c>
      <c r="B2936" s="50"/>
      <c r="C2936" s="51"/>
      <c r="D2936" s="50"/>
    </row>
    <row r="2937" spans="1:4" ht="15.6" customHeight="1" x14ac:dyDescent="0.25">
      <c r="A2937" s="49">
        <v>2936</v>
      </c>
      <c r="B2937" s="50"/>
      <c r="C2937" s="51"/>
      <c r="D2937" s="50"/>
    </row>
    <row r="2938" spans="1:4" ht="15.6" customHeight="1" x14ac:dyDescent="0.25">
      <c r="A2938" s="49">
        <v>2937</v>
      </c>
      <c r="B2938" s="50"/>
      <c r="C2938" s="51"/>
      <c r="D2938" s="50"/>
    </row>
    <row r="2939" spans="1:4" ht="15.6" customHeight="1" x14ac:dyDescent="0.25">
      <c r="A2939" s="49">
        <v>2938</v>
      </c>
      <c r="B2939" s="50"/>
      <c r="C2939" s="51"/>
      <c r="D2939" s="50"/>
    </row>
    <row r="2940" spans="1:4" ht="15.6" customHeight="1" x14ac:dyDescent="0.25">
      <c r="A2940" s="49">
        <v>2939</v>
      </c>
      <c r="B2940" s="50"/>
      <c r="C2940" s="51"/>
      <c r="D2940" s="50"/>
    </row>
    <row r="2941" spans="1:4" ht="15.6" customHeight="1" x14ac:dyDescent="0.25">
      <c r="A2941" s="49">
        <v>2940</v>
      </c>
      <c r="B2941" s="50"/>
      <c r="C2941" s="51"/>
      <c r="D2941" s="50"/>
    </row>
    <row r="2942" spans="1:4" ht="15.6" customHeight="1" x14ac:dyDescent="0.25">
      <c r="A2942" s="49">
        <v>2941</v>
      </c>
      <c r="B2942" s="50"/>
      <c r="C2942" s="51"/>
      <c r="D2942" s="50"/>
    </row>
    <row r="2943" spans="1:4" ht="15.6" customHeight="1" x14ac:dyDescent="0.25">
      <c r="A2943" s="49">
        <v>2942</v>
      </c>
      <c r="B2943" s="50"/>
      <c r="C2943" s="51"/>
      <c r="D2943" s="50"/>
    </row>
    <row r="2944" spans="1:4" ht="15.6" customHeight="1" x14ac:dyDescent="0.25">
      <c r="A2944" s="49">
        <v>2943</v>
      </c>
      <c r="B2944" s="50"/>
      <c r="C2944" s="51"/>
      <c r="D2944" s="50"/>
    </row>
    <row r="2945" spans="1:4" ht="15.6" customHeight="1" x14ac:dyDescent="0.25">
      <c r="A2945" s="49">
        <v>2944</v>
      </c>
      <c r="B2945" s="50"/>
      <c r="C2945" s="51"/>
      <c r="D2945" s="50"/>
    </row>
    <row r="2946" spans="1:4" ht="15.6" customHeight="1" x14ac:dyDescent="0.25">
      <c r="A2946" s="49">
        <v>2945</v>
      </c>
      <c r="B2946" s="50"/>
      <c r="C2946" s="51"/>
      <c r="D2946" s="50"/>
    </row>
    <row r="2947" spans="1:4" ht="15.6" customHeight="1" x14ac:dyDescent="0.25">
      <c r="A2947" s="49">
        <v>2946</v>
      </c>
      <c r="B2947" s="50"/>
      <c r="C2947" s="51"/>
      <c r="D2947" s="50"/>
    </row>
    <row r="2948" spans="1:4" ht="15.6" customHeight="1" x14ac:dyDescent="0.25">
      <c r="A2948" s="49">
        <v>2947</v>
      </c>
      <c r="B2948" s="50"/>
      <c r="C2948" s="51"/>
      <c r="D2948" s="50"/>
    </row>
    <row r="2949" spans="1:4" ht="15.6" customHeight="1" x14ac:dyDescent="0.25">
      <c r="A2949" s="49">
        <v>2948</v>
      </c>
      <c r="B2949" s="50"/>
      <c r="C2949" s="51"/>
      <c r="D2949" s="50"/>
    </row>
    <row r="2950" spans="1:4" ht="15.6" customHeight="1" x14ac:dyDescent="0.25">
      <c r="A2950" s="49">
        <v>2949</v>
      </c>
      <c r="B2950" s="50"/>
      <c r="C2950" s="51"/>
      <c r="D2950" s="50"/>
    </row>
    <row r="2951" spans="1:4" ht="15.6" customHeight="1" x14ac:dyDescent="0.25">
      <c r="A2951" s="49">
        <v>2950</v>
      </c>
      <c r="B2951" s="50"/>
      <c r="C2951" s="51"/>
      <c r="D2951" s="50"/>
    </row>
    <row r="2952" spans="1:4" ht="15.6" customHeight="1" x14ac:dyDescent="0.25">
      <c r="A2952" s="49">
        <v>2951</v>
      </c>
      <c r="B2952" s="50"/>
      <c r="C2952" s="51"/>
      <c r="D2952" s="50"/>
    </row>
    <row r="2953" spans="1:4" ht="15.6" customHeight="1" x14ac:dyDescent="0.25">
      <c r="A2953" s="49">
        <v>2952</v>
      </c>
      <c r="B2953" s="50"/>
      <c r="C2953" s="51"/>
      <c r="D2953" s="50"/>
    </row>
    <row r="2954" spans="1:4" ht="15.6" customHeight="1" x14ac:dyDescent="0.25">
      <c r="A2954" s="49">
        <v>2953</v>
      </c>
      <c r="B2954" s="50"/>
      <c r="C2954" s="51"/>
      <c r="D2954" s="50"/>
    </row>
    <row r="2955" spans="1:4" ht="15.6" customHeight="1" x14ac:dyDescent="0.25">
      <c r="A2955" s="49">
        <v>2954</v>
      </c>
      <c r="B2955" s="50"/>
      <c r="C2955" s="51"/>
      <c r="D2955" s="50"/>
    </row>
    <row r="2956" spans="1:4" ht="15.6" customHeight="1" x14ac:dyDescent="0.25">
      <c r="A2956" s="49">
        <v>2955</v>
      </c>
      <c r="B2956" s="50"/>
      <c r="C2956" s="51"/>
      <c r="D2956" s="50"/>
    </row>
    <row r="2957" spans="1:4" ht="15.6" customHeight="1" x14ac:dyDescent="0.25">
      <c r="A2957" s="49">
        <v>2956</v>
      </c>
      <c r="B2957" s="50"/>
      <c r="C2957" s="51"/>
      <c r="D2957" s="50"/>
    </row>
    <row r="2958" spans="1:4" ht="15.6" customHeight="1" x14ac:dyDescent="0.25">
      <c r="A2958" s="49">
        <v>2957</v>
      </c>
      <c r="B2958" s="50"/>
      <c r="C2958" s="51"/>
      <c r="D2958" s="50"/>
    </row>
    <row r="2959" spans="1:4" ht="15.6" customHeight="1" x14ac:dyDescent="0.25">
      <c r="A2959" s="49">
        <v>2958</v>
      </c>
      <c r="B2959" s="50"/>
      <c r="C2959" s="51"/>
      <c r="D2959" s="50"/>
    </row>
    <row r="2960" spans="1:4" ht="15.6" customHeight="1" x14ac:dyDescent="0.25">
      <c r="A2960" s="49">
        <v>2959</v>
      </c>
      <c r="B2960" s="50"/>
      <c r="C2960" s="51"/>
      <c r="D2960" s="50"/>
    </row>
    <row r="2961" spans="1:4" ht="15.6" customHeight="1" x14ac:dyDescent="0.25">
      <c r="A2961" s="49">
        <v>2960</v>
      </c>
      <c r="B2961" s="50"/>
      <c r="C2961" s="51"/>
      <c r="D2961" s="50"/>
    </row>
    <row r="2962" spans="1:4" ht="15.6" customHeight="1" x14ac:dyDescent="0.25">
      <c r="A2962" s="49">
        <v>2961</v>
      </c>
      <c r="B2962" s="50"/>
      <c r="C2962" s="51"/>
      <c r="D2962" s="50"/>
    </row>
    <row r="2963" spans="1:4" ht="15.6" customHeight="1" x14ac:dyDescent="0.25">
      <c r="A2963" s="49">
        <v>2962</v>
      </c>
      <c r="B2963" s="50"/>
      <c r="C2963" s="51"/>
      <c r="D2963" s="50"/>
    </row>
    <row r="2964" spans="1:4" ht="15.6" customHeight="1" x14ac:dyDescent="0.25">
      <c r="A2964" s="49">
        <v>2963</v>
      </c>
      <c r="B2964" s="50"/>
      <c r="C2964" s="51"/>
      <c r="D2964" s="50"/>
    </row>
    <row r="2965" spans="1:4" ht="15.6" customHeight="1" x14ac:dyDescent="0.25">
      <c r="A2965" s="49">
        <v>2964</v>
      </c>
      <c r="B2965" s="50"/>
      <c r="C2965" s="51"/>
      <c r="D2965" s="50"/>
    </row>
    <row r="2966" spans="1:4" ht="15.6" customHeight="1" x14ac:dyDescent="0.25">
      <c r="A2966" s="49">
        <v>2965</v>
      </c>
      <c r="B2966" s="50"/>
      <c r="C2966" s="51"/>
      <c r="D2966" s="50"/>
    </row>
    <row r="2967" spans="1:4" ht="15.6" customHeight="1" x14ac:dyDescent="0.25">
      <c r="A2967" s="49">
        <v>2966</v>
      </c>
      <c r="B2967" s="50"/>
      <c r="C2967" s="51"/>
      <c r="D2967" s="50"/>
    </row>
    <row r="2968" spans="1:4" ht="15.6" customHeight="1" x14ac:dyDescent="0.25">
      <c r="A2968" s="49">
        <v>2967</v>
      </c>
      <c r="B2968" s="50"/>
      <c r="C2968" s="51"/>
      <c r="D2968" s="50"/>
    </row>
    <row r="2969" spans="1:4" ht="15.6" customHeight="1" x14ac:dyDescent="0.25">
      <c r="A2969" s="49">
        <v>2968</v>
      </c>
      <c r="B2969" s="50"/>
      <c r="C2969" s="51"/>
      <c r="D2969" s="50"/>
    </row>
    <row r="2970" spans="1:4" ht="15.6" customHeight="1" x14ac:dyDescent="0.25">
      <c r="A2970" s="49">
        <v>2969</v>
      </c>
      <c r="B2970" s="50"/>
      <c r="C2970" s="51"/>
      <c r="D2970" s="50"/>
    </row>
    <row r="2971" spans="1:4" ht="15.6" customHeight="1" x14ac:dyDescent="0.25">
      <c r="A2971" s="49">
        <v>2970</v>
      </c>
      <c r="B2971" s="50"/>
      <c r="C2971" s="51"/>
      <c r="D2971" s="50"/>
    </row>
    <row r="2972" spans="1:4" ht="15.6" customHeight="1" x14ac:dyDescent="0.25">
      <c r="A2972" s="49">
        <v>2971</v>
      </c>
      <c r="B2972" s="50"/>
      <c r="C2972" s="51"/>
      <c r="D2972" s="50"/>
    </row>
    <row r="2973" spans="1:4" ht="15.6" customHeight="1" x14ac:dyDescent="0.25">
      <c r="A2973" s="49">
        <v>2972</v>
      </c>
      <c r="B2973" s="50"/>
      <c r="C2973" s="51"/>
      <c r="D2973" s="50"/>
    </row>
    <row r="2974" spans="1:4" ht="15.6" customHeight="1" x14ac:dyDescent="0.25">
      <c r="A2974" s="49">
        <v>2973</v>
      </c>
      <c r="B2974" s="50"/>
      <c r="C2974" s="51"/>
      <c r="D2974" s="50"/>
    </row>
    <row r="2975" spans="1:4" ht="15.6" customHeight="1" x14ac:dyDescent="0.25">
      <c r="A2975" s="49">
        <v>2974</v>
      </c>
      <c r="B2975" s="50"/>
      <c r="C2975" s="51"/>
      <c r="D2975" s="50"/>
    </row>
    <row r="2976" spans="1:4" ht="15.6" customHeight="1" x14ac:dyDescent="0.25">
      <c r="A2976" s="49">
        <v>2975</v>
      </c>
      <c r="B2976" s="50"/>
      <c r="C2976" s="51"/>
      <c r="D2976" s="50"/>
    </row>
    <row r="2977" spans="1:4" ht="15.6" customHeight="1" x14ac:dyDescent="0.25">
      <c r="A2977" s="49">
        <v>2976</v>
      </c>
      <c r="B2977" s="50"/>
      <c r="C2977" s="51"/>
      <c r="D2977" s="50"/>
    </row>
    <row r="2978" spans="1:4" ht="15.6" customHeight="1" x14ac:dyDescent="0.25">
      <c r="A2978" s="49">
        <v>2977</v>
      </c>
      <c r="B2978" s="50"/>
      <c r="C2978" s="51"/>
      <c r="D2978" s="50"/>
    </row>
    <row r="2979" spans="1:4" ht="15.6" customHeight="1" x14ac:dyDescent="0.25">
      <c r="A2979" s="49">
        <v>2978</v>
      </c>
      <c r="B2979" s="50"/>
      <c r="C2979" s="51"/>
      <c r="D2979" s="50"/>
    </row>
    <row r="2980" spans="1:4" ht="15.6" customHeight="1" x14ac:dyDescent="0.25">
      <c r="A2980" s="49">
        <v>2979</v>
      </c>
      <c r="B2980" s="50"/>
      <c r="C2980" s="51"/>
      <c r="D2980" s="50"/>
    </row>
    <row r="2981" spans="1:4" ht="15.6" customHeight="1" x14ac:dyDescent="0.25">
      <c r="A2981" s="49">
        <v>2980</v>
      </c>
      <c r="B2981" s="50"/>
      <c r="C2981" s="51"/>
      <c r="D2981" s="50"/>
    </row>
    <row r="2982" spans="1:4" ht="15.6" customHeight="1" x14ac:dyDescent="0.25">
      <c r="A2982" s="49">
        <v>2981</v>
      </c>
      <c r="B2982" s="50"/>
      <c r="C2982" s="51"/>
      <c r="D2982" s="50"/>
    </row>
    <row r="2983" spans="1:4" ht="15.6" customHeight="1" x14ac:dyDescent="0.25">
      <c r="A2983" s="49">
        <v>2982</v>
      </c>
      <c r="B2983" s="50"/>
      <c r="C2983" s="51"/>
      <c r="D2983" s="50"/>
    </row>
    <row r="2984" spans="1:4" ht="15.6" customHeight="1" x14ac:dyDescent="0.25">
      <c r="A2984" s="49">
        <v>2983</v>
      </c>
      <c r="B2984" s="50"/>
      <c r="C2984" s="51"/>
      <c r="D2984" s="50"/>
    </row>
    <row r="2985" spans="1:4" ht="15.6" customHeight="1" x14ac:dyDescent="0.25">
      <c r="A2985" s="49">
        <v>2984</v>
      </c>
      <c r="B2985" s="50"/>
      <c r="C2985" s="51"/>
      <c r="D2985" s="50"/>
    </row>
    <row r="2986" spans="1:4" ht="15.6" customHeight="1" x14ac:dyDescent="0.25">
      <c r="A2986" s="49">
        <v>2985</v>
      </c>
      <c r="B2986" s="50"/>
      <c r="C2986" s="51"/>
      <c r="D2986" s="50"/>
    </row>
    <row r="2987" spans="1:4" ht="15.6" customHeight="1" x14ac:dyDescent="0.25">
      <c r="A2987" s="49">
        <v>2986</v>
      </c>
      <c r="B2987" s="50"/>
      <c r="C2987" s="51"/>
      <c r="D2987" s="50"/>
    </row>
    <row r="2988" spans="1:4" ht="15.6" customHeight="1" x14ac:dyDescent="0.25">
      <c r="A2988" s="49">
        <v>2987</v>
      </c>
      <c r="B2988" s="50"/>
      <c r="C2988" s="51"/>
      <c r="D2988" s="50"/>
    </row>
    <row r="2989" spans="1:4" ht="15.6" customHeight="1" x14ac:dyDescent="0.25">
      <c r="A2989" s="49">
        <v>2988</v>
      </c>
      <c r="B2989" s="50"/>
      <c r="C2989" s="51"/>
      <c r="D2989" s="50"/>
    </row>
    <row r="2990" spans="1:4" ht="15.6" customHeight="1" x14ac:dyDescent="0.25">
      <c r="A2990" s="49">
        <v>2989</v>
      </c>
      <c r="B2990" s="50"/>
      <c r="C2990" s="51"/>
      <c r="D2990" s="50"/>
    </row>
    <row r="2991" spans="1:4" ht="15.6" customHeight="1" x14ac:dyDescent="0.25">
      <c r="A2991" s="49">
        <v>2990</v>
      </c>
      <c r="B2991" s="50"/>
      <c r="C2991" s="51"/>
      <c r="D2991" s="50"/>
    </row>
    <row r="2992" spans="1:4" ht="15.6" customHeight="1" x14ac:dyDescent="0.25">
      <c r="A2992" s="49">
        <v>2991</v>
      </c>
      <c r="B2992" s="50"/>
      <c r="C2992" s="51"/>
      <c r="D2992" s="50"/>
    </row>
    <row r="2993" spans="1:4" ht="15.6" customHeight="1" x14ac:dyDescent="0.25">
      <c r="A2993" s="49">
        <v>2992</v>
      </c>
      <c r="B2993" s="50"/>
      <c r="C2993" s="51"/>
      <c r="D2993" s="50"/>
    </row>
    <row r="2994" spans="1:4" ht="15.6" customHeight="1" x14ac:dyDescent="0.25">
      <c r="A2994" s="49">
        <v>2993</v>
      </c>
      <c r="B2994" s="50"/>
      <c r="C2994" s="51"/>
      <c r="D2994" s="50"/>
    </row>
    <row r="2995" spans="1:4" ht="15.6" customHeight="1" x14ac:dyDescent="0.25">
      <c r="A2995" s="49">
        <v>2994</v>
      </c>
      <c r="B2995" s="50"/>
      <c r="C2995" s="51"/>
      <c r="D2995" s="50"/>
    </row>
    <row r="2996" spans="1:4" ht="15.6" customHeight="1" x14ac:dyDescent="0.25">
      <c r="A2996" s="49">
        <v>2995</v>
      </c>
      <c r="B2996" s="50"/>
      <c r="C2996" s="51"/>
      <c r="D2996" s="50"/>
    </row>
    <row r="2997" spans="1:4" ht="15.6" customHeight="1" x14ac:dyDescent="0.25">
      <c r="A2997" s="49">
        <v>2996</v>
      </c>
      <c r="B2997" s="50"/>
      <c r="C2997" s="51"/>
      <c r="D2997" s="50"/>
    </row>
    <row r="2998" spans="1:4" ht="15.6" customHeight="1" x14ac:dyDescent="0.25">
      <c r="A2998" s="49">
        <v>2997</v>
      </c>
      <c r="B2998" s="50"/>
      <c r="C2998" s="51"/>
      <c r="D2998" s="50"/>
    </row>
    <row r="2999" spans="1:4" ht="15.6" customHeight="1" x14ac:dyDescent="0.25">
      <c r="A2999" s="49">
        <v>2998</v>
      </c>
      <c r="B2999" s="50"/>
      <c r="C2999" s="51"/>
      <c r="D2999" s="50"/>
    </row>
    <row r="3000" spans="1:4" ht="15.6" customHeight="1" x14ac:dyDescent="0.25">
      <c r="A3000" s="49">
        <v>2999</v>
      </c>
      <c r="B3000" s="50"/>
      <c r="C3000" s="51"/>
      <c r="D3000" s="50"/>
    </row>
    <row r="3001" spans="1:4" ht="15.6" customHeight="1" x14ac:dyDescent="0.25">
      <c r="A3001" s="49">
        <v>3000</v>
      </c>
      <c r="B3001" s="50"/>
      <c r="C3001" s="51"/>
      <c r="D3001" s="50"/>
    </row>
  </sheetData>
  <mergeCells count="1">
    <mergeCell ref="E9:J16"/>
  </mergeCells>
  <pageMargins left="0.7" right="0.7" top="0.75" bottom="0.75" header="0.3" footer="0.3"/>
  <pageSetup paperSize="9" orientation="portrait" useFirstPageNumber="1"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7:GX185"/>
  <sheetViews>
    <sheetView view="pageBreakPreview" zoomScaleNormal="100" workbookViewId="0">
      <selection activeCell="BL97" sqref="BL97"/>
    </sheetView>
  </sheetViews>
  <sheetFormatPr defaultColWidth="1" defaultRowHeight="15.6" customHeight="1" x14ac:dyDescent="0.25"/>
  <cols>
    <col min="1" max="55" width="1" style="54" customWidth="1"/>
    <col min="56" max="56" width="1.5703125" style="54" customWidth="1"/>
    <col min="57" max="62" width="1" style="54" customWidth="1"/>
    <col min="63" max="64" width="1.7109375" style="54" customWidth="1"/>
    <col min="65" max="79" width="1" style="54" customWidth="1"/>
    <col min="80" max="80" width="3.28515625" style="54" customWidth="1"/>
    <col min="81" max="81" width="3.42578125" style="54" customWidth="1"/>
    <col min="82" max="87" width="1" style="54" customWidth="1"/>
    <col min="88" max="88" width="3.85546875" style="54" customWidth="1"/>
    <col min="89" max="89" width="1.42578125" style="54" customWidth="1"/>
    <col min="90" max="90" width="3.42578125" style="54" customWidth="1"/>
    <col min="91" max="91" width="2.28515625" style="54" customWidth="1"/>
    <col min="92" max="96" width="1" style="54" customWidth="1"/>
    <col min="97" max="97" width="3.28515625" style="54" customWidth="1"/>
    <col min="98" max="102" width="1" style="54" customWidth="1"/>
    <col min="103" max="103" width="3.42578125" style="54" customWidth="1"/>
    <col min="104" max="105" width="1" style="54" customWidth="1"/>
    <col min="106" max="106" width="2" style="54" customWidth="1"/>
    <col min="107" max="108" width="1" style="54" customWidth="1"/>
    <col min="109" max="109" width="2" style="54" customWidth="1"/>
    <col min="110" max="110" width="1.7109375" style="54" customWidth="1"/>
    <col min="111" max="111" width="4.42578125" style="54" customWidth="1"/>
    <col min="112" max="112" width="1" style="54" customWidth="1"/>
    <col min="113" max="113" width="2.42578125" style="54" customWidth="1"/>
    <col min="114" max="115" width="1" style="54" customWidth="1"/>
    <col min="116" max="116" width="2.7109375" style="54" customWidth="1"/>
    <col min="117" max="119" width="1" style="54" customWidth="1"/>
    <col min="120" max="120" width="1.5703125" style="54" customWidth="1"/>
    <col min="121" max="123" width="1" style="54" customWidth="1"/>
    <col min="124" max="124" width="1.42578125" style="54" customWidth="1"/>
    <col min="125" max="125" width="3.42578125" style="54" customWidth="1"/>
    <col min="126" max="126" width="2.42578125" style="54" customWidth="1"/>
    <col min="127" max="129" width="1" style="54" customWidth="1"/>
    <col min="130" max="130" width="2.42578125" style="54" customWidth="1"/>
    <col min="131" max="131" width="1" style="54" customWidth="1"/>
    <col min="132" max="132" width="1.85546875" style="54" customWidth="1"/>
    <col min="133" max="137" width="1" style="54" customWidth="1"/>
    <col min="138" max="138" width="2.140625" style="54" customWidth="1"/>
    <col min="139" max="140" width="1" style="54" customWidth="1"/>
    <col min="141" max="141" width="3.5703125" style="54" customWidth="1"/>
    <col min="142" max="142" width="1" style="54" customWidth="1"/>
    <col min="143" max="143" width="2.140625" style="54" customWidth="1"/>
    <col min="144" max="144" width="1" style="54" customWidth="1"/>
    <col min="145" max="16384" width="1" style="54"/>
  </cols>
  <sheetData>
    <row r="7" spans="1:147" ht="4.5" customHeight="1" x14ac:dyDescent="0.25">
      <c r="BA7" s="55" t="s">
        <v>4646</v>
      </c>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row>
    <row r="8" spans="1:147" ht="4.5" customHeight="1" x14ac:dyDescent="0.2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row>
    <row r="9" spans="1:147" ht="4.5" customHeight="1" x14ac:dyDescent="0.2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row>
    <row r="10" spans="1:147" ht="4.5" customHeight="1" x14ac:dyDescent="0.25">
      <c r="BA10" s="336" t="s">
        <v>4647</v>
      </c>
      <c r="BB10" s="336"/>
      <c r="BC10" s="336"/>
      <c r="BD10" s="336"/>
      <c r="BE10" s="336"/>
      <c r="BF10" s="336"/>
      <c r="BG10" s="336"/>
      <c r="BH10" s="336"/>
      <c r="BI10" s="336"/>
      <c r="BJ10" s="336"/>
      <c r="BK10" s="336"/>
      <c r="BL10" s="336"/>
      <c r="BM10" s="336"/>
      <c r="BN10" s="336"/>
      <c r="BO10" s="336"/>
      <c r="BP10" s="336"/>
      <c r="BQ10" s="336"/>
      <c r="BR10" s="336"/>
      <c r="BS10" s="336"/>
      <c r="BT10" s="336"/>
      <c r="BU10" s="336"/>
      <c r="BV10" s="336"/>
      <c r="BW10" s="336"/>
      <c r="BX10" s="336"/>
      <c r="BY10" s="336"/>
      <c r="BZ10" s="336"/>
      <c r="CA10" s="336"/>
      <c r="CB10" s="336"/>
      <c r="CC10" s="336"/>
      <c r="CD10" s="336"/>
      <c r="CE10" s="336"/>
      <c r="CF10" s="336"/>
      <c r="CG10" s="336"/>
      <c r="CH10" s="336"/>
      <c r="CI10" s="336"/>
      <c r="CJ10" s="336"/>
      <c r="CK10" s="336"/>
      <c r="CL10" s="336"/>
      <c r="CM10" s="336"/>
      <c r="CN10" s="336"/>
      <c r="CO10" s="336"/>
      <c r="CP10" s="336"/>
      <c r="CQ10" s="336"/>
      <c r="CR10" s="336"/>
      <c r="CS10" s="336"/>
      <c r="CT10" s="336"/>
      <c r="CU10" s="336"/>
      <c r="CV10" s="336"/>
      <c r="CW10" s="336"/>
      <c r="CX10" s="336"/>
      <c r="CY10" s="336"/>
      <c r="CZ10" s="336"/>
      <c r="DA10" s="336"/>
      <c r="DB10" s="336"/>
      <c r="DC10" s="336"/>
      <c r="DD10" s="336"/>
      <c r="DE10" s="336"/>
      <c r="DF10" s="336"/>
      <c r="DG10" s="336"/>
      <c r="DH10" s="336"/>
      <c r="DI10" s="336"/>
      <c r="DJ10" s="336"/>
      <c r="DK10" s="336"/>
      <c r="DL10" s="336"/>
      <c r="DM10" s="336"/>
      <c r="DN10" s="336"/>
      <c r="DO10" s="336"/>
      <c r="DP10" s="336"/>
      <c r="DQ10" s="336"/>
      <c r="DR10" s="336"/>
      <c r="DS10" s="336"/>
      <c r="DT10" s="336"/>
      <c r="DU10" s="336"/>
      <c r="DV10" s="336"/>
      <c r="DW10" s="336"/>
      <c r="DX10" s="336"/>
      <c r="DY10" s="336"/>
      <c r="DZ10" s="336"/>
      <c r="EA10" s="336"/>
      <c r="EB10" s="336"/>
      <c r="EC10" s="336"/>
      <c r="ED10" s="336"/>
      <c r="EE10" s="336"/>
      <c r="EF10" s="336"/>
      <c r="EG10" s="336"/>
      <c r="EH10" s="336"/>
      <c r="EI10" s="336"/>
      <c r="EJ10" s="336"/>
      <c r="EK10" s="336"/>
      <c r="EL10" s="336"/>
      <c r="EM10" s="336"/>
      <c r="EN10" s="336"/>
      <c r="EO10" s="336"/>
      <c r="EP10" s="336"/>
      <c r="EQ10" s="336"/>
    </row>
    <row r="11" spans="1:147" ht="4.5" customHeight="1" x14ac:dyDescent="0.25">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36"/>
      <c r="BW11" s="336"/>
      <c r="BX11" s="336"/>
      <c r="BY11" s="336"/>
      <c r="BZ11" s="336"/>
      <c r="CA11" s="336"/>
      <c r="CB11" s="336"/>
      <c r="CC11" s="336"/>
      <c r="CD11" s="336"/>
      <c r="CE11" s="336"/>
      <c r="CF11" s="336"/>
      <c r="CG11" s="336"/>
      <c r="CH11" s="336"/>
      <c r="CI11" s="336"/>
      <c r="CJ11" s="336"/>
      <c r="CK11" s="336"/>
      <c r="CL11" s="336"/>
      <c r="CM11" s="336"/>
      <c r="CN11" s="336"/>
      <c r="CO11" s="336"/>
      <c r="CP11" s="336"/>
      <c r="CQ11" s="336"/>
      <c r="CR11" s="336"/>
      <c r="CS11" s="336"/>
      <c r="CT11" s="336"/>
      <c r="CU11" s="336"/>
      <c r="CV11" s="336"/>
      <c r="CW11" s="336"/>
      <c r="CX11" s="336"/>
      <c r="CY11" s="336"/>
      <c r="CZ11" s="336"/>
      <c r="DA11" s="336"/>
      <c r="DB11" s="336"/>
      <c r="DC11" s="336"/>
      <c r="DD11" s="336"/>
      <c r="DE11" s="336"/>
      <c r="DF11" s="336"/>
      <c r="DG11" s="336"/>
      <c r="DH11" s="336"/>
      <c r="DI11" s="336"/>
      <c r="DJ11" s="336"/>
      <c r="DK11" s="336"/>
      <c r="DL11" s="336"/>
      <c r="DM11" s="336"/>
      <c r="DN11" s="336"/>
      <c r="DO11" s="336"/>
      <c r="DP11" s="336"/>
      <c r="DQ11" s="336"/>
      <c r="DR11" s="336"/>
      <c r="DS11" s="336"/>
      <c r="DT11" s="336"/>
      <c r="DU11" s="336"/>
      <c r="DV11" s="336"/>
      <c r="DW11" s="336"/>
      <c r="DX11" s="336"/>
      <c r="DY11" s="336"/>
      <c r="DZ11" s="336"/>
      <c r="EA11" s="336"/>
      <c r="EB11" s="336"/>
      <c r="EC11" s="336"/>
      <c r="ED11" s="336"/>
      <c r="EE11" s="336"/>
      <c r="EF11" s="336"/>
      <c r="EG11" s="336"/>
      <c r="EH11" s="336"/>
      <c r="EI11" s="336"/>
      <c r="EJ11" s="336"/>
      <c r="EK11" s="336"/>
      <c r="EL11" s="336"/>
      <c r="EM11" s="336"/>
      <c r="EN11" s="336"/>
      <c r="EO11" s="336"/>
      <c r="EP11" s="336"/>
      <c r="EQ11" s="336"/>
    </row>
    <row r="12" spans="1:147" ht="4.5" customHeight="1" x14ac:dyDescent="0.25">
      <c r="BA12" s="336"/>
      <c r="BB12" s="336"/>
      <c r="BC12" s="336"/>
      <c r="BD12" s="336"/>
      <c r="BE12" s="336"/>
      <c r="BF12" s="336"/>
      <c r="BG12" s="336"/>
      <c r="BH12" s="336"/>
      <c r="BI12" s="336"/>
      <c r="BJ12" s="336"/>
      <c r="BK12" s="336"/>
      <c r="BL12" s="336"/>
      <c r="BM12" s="336"/>
      <c r="BN12" s="336"/>
      <c r="BO12" s="336"/>
      <c r="BP12" s="336"/>
      <c r="BQ12" s="336"/>
      <c r="BR12" s="336"/>
      <c r="BS12" s="336"/>
      <c r="BT12" s="336"/>
      <c r="BU12" s="336"/>
      <c r="BV12" s="336"/>
      <c r="BW12" s="336"/>
      <c r="BX12" s="336"/>
      <c r="BY12" s="336"/>
      <c r="BZ12" s="336"/>
      <c r="CA12" s="336"/>
      <c r="CB12" s="336"/>
      <c r="CC12" s="336"/>
      <c r="CD12" s="336"/>
      <c r="CE12" s="336"/>
      <c r="CF12" s="336"/>
      <c r="CG12" s="336"/>
      <c r="CH12" s="336"/>
      <c r="CI12" s="336"/>
      <c r="CJ12" s="336"/>
      <c r="CK12" s="336"/>
      <c r="CL12" s="336"/>
      <c r="CM12" s="336"/>
      <c r="CN12" s="336"/>
      <c r="CO12" s="336"/>
      <c r="CP12" s="336"/>
      <c r="CQ12" s="336"/>
      <c r="CR12" s="336"/>
      <c r="CS12" s="336"/>
      <c r="CT12" s="336"/>
      <c r="CU12" s="336"/>
      <c r="CV12" s="336"/>
      <c r="CW12" s="336"/>
      <c r="CX12" s="336"/>
      <c r="CY12" s="336"/>
      <c r="CZ12" s="336"/>
      <c r="DA12" s="336"/>
      <c r="DB12" s="336"/>
      <c r="DC12" s="336"/>
      <c r="DD12" s="336"/>
      <c r="DE12" s="336"/>
      <c r="DF12" s="336"/>
      <c r="DG12" s="336"/>
      <c r="DH12" s="336"/>
      <c r="DI12" s="336"/>
      <c r="DJ12" s="336"/>
      <c r="DK12" s="336"/>
      <c r="DL12" s="336"/>
      <c r="DM12" s="336"/>
      <c r="DN12" s="336"/>
      <c r="DO12" s="336"/>
      <c r="DP12" s="336"/>
      <c r="DQ12" s="336"/>
      <c r="DR12" s="336"/>
      <c r="DS12" s="336"/>
      <c r="DT12" s="336"/>
      <c r="DU12" s="336"/>
      <c r="DV12" s="336"/>
      <c r="DW12" s="336"/>
      <c r="DX12" s="336"/>
      <c r="DY12" s="336"/>
      <c r="DZ12" s="336"/>
      <c r="EA12" s="336"/>
      <c r="EB12" s="336"/>
      <c r="EC12" s="336"/>
      <c r="ED12" s="336"/>
      <c r="EE12" s="336"/>
      <c r="EF12" s="336"/>
      <c r="EG12" s="336"/>
      <c r="EH12" s="336"/>
      <c r="EI12" s="336"/>
      <c r="EJ12" s="336"/>
      <c r="EK12" s="336"/>
      <c r="EL12" s="336"/>
      <c r="EM12" s="336"/>
      <c r="EN12" s="336"/>
      <c r="EO12" s="336"/>
      <c r="EP12" s="336"/>
      <c r="EQ12" s="336"/>
    </row>
    <row r="13" spans="1:147" ht="4.5" customHeight="1" x14ac:dyDescent="0.25">
      <c r="BA13" s="336"/>
      <c r="BB13" s="336"/>
      <c r="BC13" s="336"/>
      <c r="BD13" s="336"/>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c r="CC13" s="336"/>
      <c r="CD13" s="336"/>
      <c r="CE13" s="336"/>
      <c r="CF13" s="336"/>
      <c r="CG13" s="336"/>
      <c r="CH13" s="336"/>
      <c r="CI13" s="336"/>
      <c r="CJ13" s="336"/>
      <c r="CK13" s="336"/>
      <c r="CL13" s="336"/>
      <c r="CM13" s="336"/>
      <c r="CN13" s="336"/>
      <c r="CO13" s="336"/>
      <c r="CP13" s="336"/>
      <c r="CQ13" s="336"/>
      <c r="CR13" s="336"/>
      <c r="CS13" s="336"/>
      <c r="CT13" s="336"/>
      <c r="CU13" s="336"/>
      <c r="CV13" s="336"/>
      <c r="CW13" s="336"/>
      <c r="CX13" s="336"/>
      <c r="CY13" s="336"/>
      <c r="CZ13" s="336"/>
      <c r="DA13" s="336"/>
      <c r="DB13" s="336"/>
      <c r="DC13" s="336"/>
      <c r="DD13" s="336"/>
      <c r="DE13" s="336"/>
      <c r="DF13" s="336"/>
      <c r="DG13" s="336"/>
      <c r="DH13" s="336"/>
      <c r="DI13" s="336"/>
      <c r="DJ13" s="336"/>
      <c r="DK13" s="336"/>
      <c r="DL13" s="336"/>
      <c r="DM13" s="336"/>
      <c r="DN13" s="336"/>
      <c r="DO13" s="336"/>
      <c r="DP13" s="336"/>
      <c r="DQ13" s="336"/>
      <c r="DR13" s="336"/>
      <c r="DS13" s="336"/>
      <c r="DT13" s="336"/>
      <c r="DU13" s="336"/>
      <c r="DV13" s="336"/>
      <c r="DW13" s="336"/>
      <c r="DX13" s="336"/>
      <c r="DY13" s="336"/>
      <c r="DZ13" s="336"/>
      <c r="EA13" s="336"/>
      <c r="EB13" s="336"/>
      <c r="EC13" s="336"/>
      <c r="ED13" s="336"/>
      <c r="EE13" s="336"/>
      <c r="EF13" s="336"/>
      <c r="EG13" s="336"/>
      <c r="EH13" s="336"/>
      <c r="EI13" s="336"/>
      <c r="EJ13" s="336"/>
      <c r="EK13" s="336"/>
      <c r="EL13" s="336"/>
      <c r="EM13" s="336"/>
      <c r="EN13" s="336"/>
      <c r="EO13" s="336"/>
      <c r="EP13" s="336"/>
      <c r="EQ13" s="336"/>
    </row>
    <row r="14" spans="1:147" ht="4.5" customHeight="1" x14ac:dyDescent="0.25">
      <c r="BA14" s="337" t="s">
        <v>4648</v>
      </c>
      <c r="BB14" s="337"/>
      <c r="BC14" s="337"/>
      <c r="BD14" s="337"/>
      <c r="BE14" s="337"/>
      <c r="BF14" s="337"/>
      <c r="BG14" s="337"/>
      <c r="BH14" s="337"/>
      <c r="BI14" s="337"/>
      <c r="BJ14" s="337"/>
      <c r="BK14" s="337"/>
      <c r="BL14" s="337"/>
      <c r="BM14" s="337"/>
      <c r="BN14" s="337"/>
      <c r="BO14" s="337"/>
      <c r="BP14" s="337"/>
      <c r="BQ14" s="337"/>
      <c r="BR14" s="337"/>
      <c r="BS14" s="337"/>
      <c r="BT14" s="337"/>
      <c r="BU14" s="337"/>
      <c r="BV14" s="337"/>
      <c r="BW14" s="337"/>
      <c r="BX14" s="337"/>
      <c r="BY14" s="337"/>
      <c r="BZ14" s="337"/>
      <c r="CA14" s="337"/>
      <c r="CB14" s="337"/>
      <c r="CC14" s="337"/>
      <c r="CD14" s="337"/>
      <c r="CE14" s="337"/>
      <c r="CF14" s="337"/>
      <c r="CG14" s="337"/>
      <c r="CH14" s="337"/>
      <c r="CI14" s="337"/>
      <c r="CJ14" s="337"/>
      <c r="CK14" s="337"/>
      <c r="CL14" s="337"/>
      <c r="CM14" s="337"/>
      <c r="CN14" s="337"/>
      <c r="CO14" s="337"/>
      <c r="CP14" s="337"/>
      <c r="CQ14" s="337"/>
      <c r="CR14" s="337"/>
      <c r="CS14" s="337"/>
      <c r="CT14" s="337"/>
      <c r="CU14" s="337"/>
      <c r="CV14" s="337"/>
      <c r="CW14" s="337"/>
      <c r="CX14" s="337"/>
      <c r="CY14" s="337"/>
      <c r="CZ14" s="337"/>
      <c r="DA14" s="337"/>
      <c r="DB14" s="337"/>
      <c r="DC14" s="337"/>
      <c r="DD14" s="337"/>
      <c r="DE14" s="337"/>
      <c r="DF14" s="337"/>
      <c r="DG14" s="337"/>
      <c r="DH14" s="337"/>
      <c r="DI14" s="337"/>
      <c r="DJ14" s="337"/>
      <c r="DK14" s="337"/>
      <c r="DL14" s="337"/>
      <c r="DM14" s="337"/>
      <c r="DN14" s="337"/>
      <c r="DO14" s="337"/>
      <c r="DP14" s="337"/>
      <c r="DQ14" s="337"/>
      <c r="DR14" s="337"/>
      <c r="DS14" s="337"/>
      <c r="DT14" s="337"/>
      <c r="DU14" s="337"/>
      <c r="DV14" s="337"/>
      <c r="DW14" s="337"/>
      <c r="DX14" s="337"/>
      <c r="DY14" s="337"/>
      <c r="DZ14" s="337"/>
      <c r="EA14" s="337"/>
      <c r="EB14" s="337"/>
      <c r="EC14" s="337"/>
      <c r="ED14" s="337"/>
      <c r="EE14" s="337"/>
      <c r="EF14" s="337"/>
      <c r="EG14" s="337"/>
      <c r="EH14" s="337"/>
      <c r="EI14" s="337"/>
      <c r="EJ14" s="337"/>
      <c r="EK14" s="337"/>
      <c r="EL14" s="337"/>
      <c r="EM14" s="337"/>
      <c r="EN14" s="337"/>
      <c r="EO14" s="337"/>
      <c r="EP14" s="337"/>
      <c r="EQ14" s="337"/>
    </row>
    <row r="15" spans="1:147" ht="4.5" customHeight="1" x14ac:dyDescent="0.25">
      <c r="A15" s="338" t="s">
        <v>4649</v>
      </c>
      <c r="B15" s="338"/>
      <c r="C15" s="338"/>
      <c r="D15" s="338"/>
      <c r="E15" s="338"/>
      <c r="F15" s="338"/>
      <c r="G15" s="338"/>
      <c r="H15" s="338"/>
      <c r="I15" s="338"/>
      <c r="J15" s="338"/>
      <c r="K15" s="338"/>
      <c r="L15" s="338"/>
      <c r="M15" s="338"/>
      <c r="N15" s="338"/>
      <c r="O15" s="338"/>
      <c r="P15" s="338"/>
      <c r="Q15" s="338"/>
      <c r="R15" s="338"/>
      <c r="S15" s="338"/>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38"/>
      <c r="AU15" s="338"/>
      <c r="AV15" s="338"/>
      <c r="BA15" s="337"/>
      <c r="BB15" s="337"/>
      <c r="BC15" s="337"/>
      <c r="BD15" s="337"/>
      <c r="BE15" s="337"/>
      <c r="BF15" s="337"/>
      <c r="BG15" s="337"/>
      <c r="BH15" s="337"/>
      <c r="BI15" s="337"/>
      <c r="BJ15" s="337"/>
      <c r="BK15" s="337"/>
      <c r="BL15" s="337"/>
      <c r="BM15" s="337"/>
      <c r="BN15" s="337"/>
      <c r="BO15" s="337"/>
      <c r="BP15" s="337"/>
      <c r="BQ15" s="337"/>
      <c r="BR15" s="337"/>
      <c r="BS15" s="337"/>
      <c r="BT15" s="337"/>
      <c r="BU15" s="337"/>
      <c r="BV15" s="337"/>
      <c r="BW15" s="337"/>
      <c r="BX15" s="337"/>
      <c r="BY15" s="337"/>
      <c r="BZ15" s="337"/>
      <c r="CA15" s="337"/>
      <c r="CB15" s="337"/>
      <c r="CC15" s="337"/>
      <c r="CD15" s="337"/>
      <c r="CE15" s="337"/>
      <c r="CF15" s="337"/>
      <c r="CG15" s="337"/>
      <c r="CH15" s="337"/>
      <c r="CI15" s="337"/>
      <c r="CJ15" s="337"/>
      <c r="CK15" s="337"/>
      <c r="CL15" s="337"/>
      <c r="CM15" s="337"/>
      <c r="CN15" s="337"/>
      <c r="CO15" s="337"/>
      <c r="CP15" s="337"/>
      <c r="CQ15" s="337"/>
      <c r="CR15" s="337"/>
      <c r="CS15" s="337"/>
      <c r="CT15" s="337"/>
      <c r="CU15" s="337"/>
      <c r="CV15" s="337"/>
      <c r="CW15" s="337"/>
      <c r="CX15" s="337"/>
      <c r="CY15" s="337"/>
      <c r="CZ15" s="337"/>
      <c r="DA15" s="337"/>
      <c r="DB15" s="337"/>
      <c r="DC15" s="337"/>
      <c r="DD15" s="337"/>
      <c r="DE15" s="337"/>
      <c r="DF15" s="337"/>
      <c r="DG15" s="337"/>
      <c r="DH15" s="337"/>
      <c r="DI15" s="337"/>
      <c r="DJ15" s="337"/>
      <c r="DK15" s="337"/>
      <c r="DL15" s="337"/>
      <c r="DM15" s="337"/>
      <c r="DN15" s="337"/>
      <c r="DO15" s="337"/>
      <c r="DP15" s="337"/>
      <c r="DQ15" s="337"/>
      <c r="DR15" s="337"/>
      <c r="DS15" s="337"/>
      <c r="DT15" s="337"/>
      <c r="DU15" s="337"/>
      <c r="DV15" s="337"/>
      <c r="DW15" s="337"/>
      <c r="DX15" s="337"/>
      <c r="DY15" s="337"/>
      <c r="DZ15" s="337"/>
      <c r="EA15" s="337"/>
      <c r="EB15" s="337"/>
      <c r="EC15" s="337"/>
      <c r="ED15" s="337"/>
      <c r="EE15" s="337"/>
      <c r="EF15" s="337"/>
      <c r="EG15" s="337"/>
      <c r="EH15" s="337"/>
      <c r="EI15" s="337"/>
      <c r="EJ15" s="337"/>
      <c r="EK15" s="337"/>
      <c r="EL15" s="337"/>
      <c r="EM15" s="337"/>
      <c r="EN15" s="337"/>
      <c r="EO15" s="337"/>
      <c r="EP15" s="337"/>
      <c r="EQ15" s="337"/>
    </row>
    <row r="16" spans="1:147" ht="4.5" customHeight="1" x14ac:dyDescent="0.25">
      <c r="A16" s="338"/>
      <c r="B16" s="338"/>
      <c r="C16" s="338"/>
      <c r="D16" s="338"/>
      <c r="E16" s="338"/>
      <c r="F16" s="338"/>
      <c r="G16" s="338"/>
      <c r="H16" s="338"/>
      <c r="I16" s="338"/>
      <c r="J16" s="338"/>
      <c r="K16" s="338"/>
      <c r="L16" s="338"/>
      <c r="M16" s="338"/>
      <c r="N16" s="338"/>
      <c r="O16" s="338"/>
      <c r="P16" s="338"/>
      <c r="Q16" s="338"/>
      <c r="R16" s="338"/>
      <c r="S16" s="338"/>
      <c r="T16" s="338"/>
      <c r="U16" s="338"/>
      <c r="V16" s="338"/>
      <c r="W16" s="338"/>
      <c r="X16" s="338"/>
      <c r="Y16" s="338"/>
      <c r="Z16" s="338"/>
      <c r="AA16" s="338"/>
      <c r="AB16" s="338"/>
      <c r="AC16" s="338"/>
      <c r="AD16" s="338"/>
      <c r="AE16" s="338"/>
      <c r="AF16" s="338"/>
      <c r="AG16" s="338"/>
      <c r="AH16" s="338"/>
      <c r="AI16" s="338"/>
      <c r="AJ16" s="338"/>
      <c r="AK16" s="338"/>
      <c r="AL16" s="338"/>
      <c r="AM16" s="338"/>
      <c r="AN16" s="338"/>
      <c r="AO16" s="338"/>
      <c r="AP16" s="338"/>
      <c r="AQ16" s="338"/>
      <c r="AR16" s="338"/>
      <c r="AS16" s="338"/>
      <c r="AT16" s="338"/>
      <c r="AU16" s="338"/>
      <c r="AV16" s="338"/>
      <c r="BA16" s="337"/>
      <c r="BB16" s="337"/>
      <c r="BC16" s="337"/>
      <c r="BD16" s="337"/>
      <c r="BE16" s="337"/>
      <c r="BF16" s="337"/>
      <c r="BG16" s="337"/>
      <c r="BH16" s="337"/>
      <c r="BI16" s="337"/>
      <c r="BJ16" s="337"/>
      <c r="BK16" s="337"/>
      <c r="BL16" s="337"/>
      <c r="BM16" s="337"/>
      <c r="BN16" s="337"/>
      <c r="BO16" s="337"/>
      <c r="BP16" s="337"/>
      <c r="BQ16" s="337"/>
      <c r="BR16" s="337"/>
      <c r="BS16" s="337"/>
      <c r="BT16" s="337"/>
      <c r="BU16" s="337"/>
      <c r="BV16" s="337"/>
      <c r="BW16" s="337"/>
      <c r="BX16" s="337"/>
      <c r="BY16" s="337"/>
      <c r="BZ16" s="337"/>
      <c r="CA16" s="337"/>
      <c r="CB16" s="337"/>
      <c r="CC16" s="337"/>
      <c r="CD16" s="337"/>
      <c r="CE16" s="337"/>
      <c r="CF16" s="337"/>
      <c r="CG16" s="337"/>
      <c r="CH16" s="337"/>
      <c r="CI16" s="337"/>
      <c r="CJ16" s="337"/>
      <c r="CK16" s="337"/>
      <c r="CL16" s="337"/>
      <c r="CM16" s="337"/>
      <c r="CN16" s="337"/>
      <c r="CO16" s="337"/>
      <c r="CP16" s="337"/>
      <c r="CQ16" s="337"/>
      <c r="CR16" s="337"/>
      <c r="CS16" s="337"/>
      <c r="CT16" s="337"/>
      <c r="CU16" s="337"/>
      <c r="CV16" s="337"/>
      <c r="CW16" s="337"/>
      <c r="CX16" s="337"/>
      <c r="CY16" s="337"/>
      <c r="CZ16" s="337"/>
      <c r="DA16" s="337"/>
      <c r="DB16" s="337"/>
      <c r="DC16" s="337"/>
      <c r="DD16" s="337"/>
      <c r="DE16" s="337"/>
      <c r="DF16" s="337"/>
      <c r="DG16" s="337"/>
      <c r="DH16" s="337"/>
      <c r="DI16" s="337"/>
      <c r="DJ16" s="337"/>
      <c r="DK16" s="337"/>
      <c r="DL16" s="337"/>
      <c r="DM16" s="337"/>
      <c r="DN16" s="337"/>
      <c r="DO16" s="337"/>
      <c r="DP16" s="337"/>
      <c r="DQ16" s="337"/>
      <c r="DR16" s="337"/>
      <c r="DS16" s="337"/>
      <c r="DT16" s="337"/>
      <c r="DU16" s="337"/>
      <c r="DV16" s="337"/>
      <c r="DW16" s="337"/>
      <c r="DX16" s="337"/>
      <c r="DY16" s="337"/>
      <c r="DZ16" s="337"/>
      <c r="EA16" s="337"/>
      <c r="EB16" s="337"/>
      <c r="EC16" s="337"/>
      <c r="ED16" s="337"/>
      <c r="EE16" s="337"/>
      <c r="EF16" s="337"/>
      <c r="EG16" s="337"/>
      <c r="EH16" s="337"/>
      <c r="EI16" s="337"/>
      <c r="EJ16" s="337"/>
      <c r="EK16" s="337"/>
      <c r="EL16" s="337"/>
      <c r="EM16" s="337"/>
      <c r="EN16" s="337"/>
      <c r="EO16" s="337"/>
      <c r="EP16" s="337"/>
      <c r="EQ16" s="337"/>
    </row>
    <row r="17" spans="1:206" ht="4.5" customHeight="1" x14ac:dyDescent="0.25">
      <c r="A17" s="338"/>
      <c r="B17" s="338"/>
      <c r="C17" s="338"/>
      <c r="D17" s="338"/>
      <c r="E17" s="338"/>
      <c r="F17" s="338"/>
      <c r="G17" s="338"/>
      <c r="H17" s="338"/>
      <c r="I17" s="338"/>
      <c r="J17" s="338"/>
      <c r="K17" s="338"/>
      <c r="L17" s="338"/>
      <c r="M17" s="338"/>
      <c r="N17" s="338"/>
      <c r="O17" s="338"/>
      <c r="P17" s="338"/>
      <c r="Q17" s="338"/>
      <c r="R17" s="338"/>
      <c r="S17" s="338"/>
      <c r="T17" s="338"/>
      <c r="U17" s="338"/>
      <c r="V17" s="338"/>
      <c r="W17" s="338"/>
      <c r="X17" s="338"/>
      <c r="Y17" s="338"/>
      <c r="Z17" s="338"/>
      <c r="AA17" s="338"/>
      <c r="AB17" s="338"/>
      <c r="AC17" s="338"/>
      <c r="AD17" s="338"/>
      <c r="AE17" s="338"/>
      <c r="AF17" s="338"/>
      <c r="AG17" s="338"/>
      <c r="AH17" s="338"/>
      <c r="AI17" s="338"/>
      <c r="AJ17" s="338"/>
      <c r="AK17" s="338"/>
      <c r="AL17" s="338"/>
      <c r="AM17" s="338"/>
      <c r="AN17" s="338"/>
      <c r="AO17" s="338"/>
      <c r="AP17" s="338"/>
      <c r="AQ17" s="338"/>
      <c r="AR17" s="338"/>
      <c r="AS17" s="338"/>
      <c r="AT17" s="338"/>
      <c r="AU17" s="338"/>
      <c r="AV17" s="338"/>
      <c r="BA17" s="337"/>
      <c r="BB17" s="337"/>
      <c r="BC17" s="337"/>
      <c r="BD17" s="337"/>
      <c r="BE17" s="337"/>
      <c r="BF17" s="337"/>
      <c r="BG17" s="337"/>
      <c r="BH17" s="337"/>
      <c r="BI17" s="337"/>
      <c r="BJ17" s="337"/>
      <c r="BK17" s="337"/>
      <c r="BL17" s="337"/>
      <c r="BM17" s="337"/>
      <c r="BN17" s="337"/>
      <c r="BO17" s="337"/>
      <c r="BP17" s="337"/>
      <c r="BQ17" s="337"/>
      <c r="BR17" s="337"/>
      <c r="BS17" s="337"/>
      <c r="BT17" s="337"/>
      <c r="BU17" s="337"/>
      <c r="BV17" s="337"/>
      <c r="BW17" s="337"/>
      <c r="BX17" s="337"/>
      <c r="BY17" s="337"/>
      <c r="BZ17" s="337"/>
      <c r="CA17" s="337"/>
      <c r="CB17" s="337"/>
      <c r="CC17" s="337"/>
      <c r="CD17" s="337"/>
      <c r="CE17" s="337"/>
      <c r="CF17" s="337"/>
      <c r="CG17" s="337"/>
      <c r="CH17" s="337"/>
      <c r="CI17" s="337"/>
      <c r="CJ17" s="337"/>
      <c r="CK17" s="337"/>
      <c r="CL17" s="337"/>
      <c r="CM17" s="337"/>
      <c r="CN17" s="337"/>
      <c r="CO17" s="337"/>
      <c r="CP17" s="337"/>
      <c r="CQ17" s="337"/>
      <c r="CR17" s="337"/>
      <c r="CS17" s="337"/>
      <c r="CT17" s="337"/>
      <c r="CU17" s="337"/>
      <c r="CV17" s="337"/>
      <c r="CW17" s="337"/>
      <c r="CX17" s="337"/>
      <c r="CY17" s="337"/>
      <c r="CZ17" s="337"/>
      <c r="DA17" s="337"/>
      <c r="DB17" s="337"/>
      <c r="DC17" s="337"/>
      <c r="DD17" s="337"/>
      <c r="DE17" s="337"/>
      <c r="DF17" s="337"/>
      <c r="DG17" s="337"/>
      <c r="DH17" s="337"/>
      <c r="DI17" s="337"/>
      <c r="DJ17" s="337"/>
      <c r="DK17" s="337"/>
      <c r="DL17" s="337"/>
      <c r="DM17" s="337"/>
      <c r="DN17" s="337"/>
      <c r="DO17" s="337"/>
      <c r="DP17" s="337"/>
      <c r="DQ17" s="337"/>
      <c r="DR17" s="337"/>
      <c r="DS17" s="337"/>
      <c r="DT17" s="337"/>
      <c r="DU17" s="337"/>
      <c r="DV17" s="337"/>
      <c r="DW17" s="337"/>
      <c r="DX17" s="337"/>
      <c r="DY17" s="337"/>
      <c r="DZ17" s="337"/>
      <c r="EA17" s="337"/>
      <c r="EB17" s="337"/>
      <c r="EC17" s="337"/>
      <c r="ED17" s="337"/>
      <c r="EE17" s="337"/>
      <c r="EF17" s="337"/>
      <c r="EG17" s="337"/>
      <c r="EH17" s="337"/>
      <c r="EI17" s="337"/>
      <c r="EJ17" s="337"/>
      <c r="EK17" s="337"/>
      <c r="EL17" s="337"/>
      <c r="EM17" s="337"/>
      <c r="EN17" s="337"/>
      <c r="EO17" s="337"/>
      <c r="EP17" s="337"/>
      <c r="EQ17" s="337"/>
    </row>
    <row r="18" spans="1:206" ht="4.5" customHeight="1" x14ac:dyDescent="0.25">
      <c r="A18" s="338"/>
      <c r="B18" s="338"/>
      <c r="C18" s="338"/>
      <c r="D18" s="338"/>
      <c r="E18" s="338"/>
      <c r="F18" s="338"/>
      <c r="G18" s="338"/>
      <c r="H18" s="338"/>
      <c r="I18" s="338"/>
      <c r="J18" s="338"/>
      <c r="K18" s="338"/>
      <c r="L18" s="338"/>
      <c r="M18" s="338"/>
      <c r="N18" s="338"/>
      <c r="O18" s="338"/>
      <c r="P18" s="338"/>
      <c r="Q18" s="338"/>
      <c r="R18" s="338"/>
      <c r="S18" s="338"/>
      <c r="T18" s="338"/>
      <c r="U18" s="338"/>
      <c r="V18" s="338"/>
      <c r="W18" s="338"/>
      <c r="X18" s="338"/>
      <c r="Y18" s="338"/>
      <c r="Z18" s="338"/>
      <c r="AA18" s="338"/>
      <c r="AB18" s="338"/>
      <c r="AC18" s="338"/>
      <c r="AD18" s="338"/>
      <c r="AE18" s="338"/>
      <c r="AF18" s="338"/>
      <c r="AG18" s="338"/>
      <c r="AH18" s="338"/>
      <c r="AI18" s="338"/>
      <c r="AJ18" s="338"/>
      <c r="AK18" s="338"/>
      <c r="AL18" s="338"/>
      <c r="AM18" s="338"/>
      <c r="AN18" s="338"/>
      <c r="AO18" s="338"/>
      <c r="AP18" s="338"/>
      <c r="AQ18" s="338"/>
      <c r="AR18" s="338"/>
      <c r="AS18" s="338"/>
      <c r="AT18" s="338"/>
      <c r="AU18" s="338"/>
      <c r="AV18" s="338"/>
      <c r="BA18" s="337" t="s">
        <v>4648</v>
      </c>
      <c r="BB18" s="337"/>
      <c r="BC18" s="337"/>
      <c r="BD18" s="337"/>
      <c r="BE18" s="337"/>
      <c r="BF18" s="337"/>
      <c r="BG18" s="337"/>
      <c r="BH18" s="337"/>
      <c r="BI18" s="337"/>
      <c r="BJ18" s="337"/>
      <c r="BK18" s="337"/>
      <c r="BL18" s="337"/>
      <c r="BM18" s="337"/>
      <c r="BN18" s="337"/>
      <c r="BO18" s="337"/>
      <c r="BP18" s="337"/>
      <c r="BQ18" s="337"/>
      <c r="BR18" s="337"/>
      <c r="BS18" s="337"/>
      <c r="BT18" s="337"/>
      <c r="BU18" s="337"/>
      <c r="BV18" s="337"/>
      <c r="BW18" s="337"/>
      <c r="BX18" s="337"/>
      <c r="BY18" s="337"/>
      <c r="BZ18" s="337"/>
      <c r="CA18" s="337"/>
      <c r="CB18" s="337"/>
      <c r="CC18" s="337"/>
      <c r="CD18" s="337"/>
      <c r="CE18" s="337"/>
      <c r="CF18" s="337"/>
      <c r="CG18" s="337"/>
      <c r="CH18" s="337"/>
      <c r="CI18" s="337"/>
      <c r="CJ18" s="337"/>
      <c r="CK18" s="337"/>
      <c r="CL18" s="337"/>
      <c r="CM18" s="337"/>
      <c r="CN18" s="337"/>
      <c r="CO18" s="337"/>
      <c r="CP18" s="337"/>
      <c r="CQ18" s="337"/>
      <c r="CR18" s="337"/>
      <c r="CS18" s="337"/>
      <c r="CT18" s="337"/>
      <c r="CU18" s="337"/>
      <c r="CV18" s="337"/>
      <c r="CW18" s="337"/>
      <c r="CX18" s="337"/>
      <c r="CY18" s="337"/>
      <c r="CZ18" s="337"/>
      <c r="DA18" s="337"/>
      <c r="DB18" s="337"/>
      <c r="DC18" s="337"/>
      <c r="DD18" s="337"/>
      <c r="DE18" s="337"/>
      <c r="DF18" s="337"/>
      <c r="DG18" s="337"/>
      <c r="DH18" s="337"/>
      <c r="DI18" s="337"/>
      <c r="DJ18" s="337"/>
      <c r="DK18" s="337"/>
      <c r="DL18" s="337"/>
      <c r="DM18" s="337"/>
      <c r="DN18" s="337"/>
      <c r="DO18" s="337"/>
      <c r="DP18" s="337"/>
      <c r="DQ18" s="337"/>
      <c r="DR18" s="337"/>
      <c r="DS18" s="337"/>
      <c r="DT18" s="337"/>
      <c r="DU18" s="337"/>
      <c r="DV18" s="337"/>
      <c r="DW18" s="337"/>
      <c r="DX18" s="337"/>
      <c r="DY18" s="337"/>
      <c r="DZ18" s="337"/>
      <c r="EA18" s="337"/>
      <c r="EB18" s="337"/>
      <c r="EC18" s="337"/>
      <c r="ED18" s="337"/>
      <c r="EE18" s="337"/>
      <c r="EF18" s="337"/>
      <c r="EG18" s="337"/>
      <c r="EH18" s="337"/>
      <c r="EI18" s="337"/>
      <c r="EJ18" s="337"/>
      <c r="EK18" s="337"/>
      <c r="EL18" s="337"/>
      <c r="EM18" s="337"/>
      <c r="EN18" s="337"/>
      <c r="EO18" s="337"/>
      <c r="EP18" s="337"/>
      <c r="EQ18" s="337"/>
    </row>
    <row r="19" spans="1:206" ht="4.5" customHeight="1" x14ac:dyDescent="0.25">
      <c r="A19" s="338"/>
      <c r="B19" s="338"/>
      <c r="C19" s="338"/>
      <c r="D19" s="338"/>
      <c r="E19" s="338"/>
      <c r="F19" s="338"/>
      <c r="G19" s="338"/>
      <c r="H19" s="338"/>
      <c r="I19" s="338"/>
      <c r="J19" s="338"/>
      <c r="K19" s="338"/>
      <c r="L19" s="338"/>
      <c r="M19" s="338"/>
      <c r="N19" s="338"/>
      <c r="O19" s="338"/>
      <c r="P19" s="338"/>
      <c r="Q19" s="338"/>
      <c r="R19" s="338"/>
      <c r="S19" s="338"/>
      <c r="T19" s="338"/>
      <c r="U19" s="338"/>
      <c r="V19" s="338"/>
      <c r="W19" s="338"/>
      <c r="X19" s="338"/>
      <c r="Y19" s="338"/>
      <c r="Z19" s="338"/>
      <c r="AA19" s="338"/>
      <c r="AB19" s="338"/>
      <c r="AC19" s="338"/>
      <c r="AD19" s="338"/>
      <c r="AE19" s="338"/>
      <c r="AF19" s="338"/>
      <c r="AG19" s="338"/>
      <c r="AH19" s="338"/>
      <c r="AI19" s="338"/>
      <c r="AJ19" s="338"/>
      <c r="AK19" s="338"/>
      <c r="AL19" s="338"/>
      <c r="AM19" s="338"/>
      <c r="AN19" s="338"/>
      <c r="AO19" s="338"/>
      <c r="AP19" s="338"/>
      <c r="AQ19" s="338"/>
      <c r="AR19" s="338"/>
      <c r="AS19" s="338"/>
      <c r="AT19" s="338"/>
      <c r="AU19" s="338"/>
      <c r="AV19" s="338"/>
      <c r="BA19" s="337"/>
      <c r="BB19" s="337"/>
      <c r="BC19" s="337"/>
      <c r="BD19" s="337"/>
      <c r="BE19" s="337"/>
      <c r="BF19" s="337"/>
      <c r="BG19" s="337"/>
      <c r="BH19" s="337"/>
      <c r="BI19" s="337"/>
      <c r="BJ19" s="337"/>
      <c r="BK19" s="337"/>
      <c r="BL19" s="337"/>
      <c r="BM19" s="337"/>
      <c r="BN19" s="337"/>
      <c r="BO19" s="337"/>
      <c r="BP19" s="337"/>
      <c r="BQ19" s="337"/>
      <c r="BR19" s="337"/>
      <c r="BS19" s="337"/>
      <c r="BT19" s="337"/>
      <c r="BU19" s="337"/>
      <c r="BV19" s="337"/>
      <c r="BW19" s="337"/>
      <c r="BX19" s="337"/>
      <c r="BY19" s="337"/>
      <c r="BZ19" s="337"/>
      <c r="CA19" s="337"/>
      <c r="CB19" s="337"/>
      <c r="CC19" s="337"/>
      <c r="CD19" s="337"/>
      <c r="CE19" s="337"/>
      <c r="CF19" s="337"/>
      <c r="CG19" s="337"/>
      <c r="CH19" s="337"/>
      <c r="CI19" s="337"/>
      <c r="CJ19" s="337"/>
      <c r="CK19" s="337"/>
      <c r="CL19" s="337"/>
      <c r="CM19" s="337"/>
      <c r="CN19" s="337"/>
      <c r="CO19" s="337"/>
      <c r="CP19" s="337"/>
      <c r="CQ19" s="337"/>
      <c r="CR19" s="337"/>
      <c r="CS19" s="337"/>
      <c r="CT19" s="337"/>
      <c r="CU19" s="337"/>
      <c r="CV19" s="337"/>
      <c r="CW19" s="337"/>
      <c r="CX19" s="337"/>
      <c r="CY19" s="337"/>
      <c r="CZ19" s="337"/>
      <c r="DA19" s="337"/>
      <c r="DB19" s="337"/>
      <c r="DC19" s="337"/>
      <c r="DD19" s="337"/>
      <c r="DE19" s="337"/>
      <c r="DF19" s="337"/>
      <c r="DG19" s="337"/>
      <c r="DH19" s="337"/>
      <c r="DI19" s="337"/>
      <c r="DJ19" s="337"/>
      <c r="DK19" s="337"/>
      <c r="DL19" s="337"/>
      <c r="DM19" s="337"/>
      <c r="DN19" s="337"/>
      <c r="DO19" s="337"/>
      <c r="DP19" s="337"/>
      <c r="DQ19" s="337"/>
      <c r="DR19" s="337"/>
      <c r="DS19" s="337"/>
      <c r="DT19" s="337"/>
      <c r="DU19" s="337"/>
      <c r="DV19" s="337"/>
      <c r="DW19" s="337"/>
      <c r="DX19" s="337"/>
      <c r="DY19" s="337"/>
      <c r="DZ19" s="337"/>
      <c r="EA19" s="337"/>
      <c r="EB19" s="337"/>
      <c r="EC19" s="337"/>
      <c r="ED19" s="337"/>
      <c r="EE19" s="337"/>
      <c r="EF19" s="337"/>
      <c r="EG19" s="337"/>
      <c r="EH19" s="337"/>
      <c r="EI19" s="337"/>
      <c r="EJ19" s="337"/>
      <c r="EK19" s="337"/>
      <c r="EL19" s="337"/>
      <c r="EM19" s="337"/>
      <c r="EN19" s="337"/>
      <c r="EO19" s="337"/>
      <c r="EP19" s="337"/>
      <c r="EQ19" s="337"/>
    </row>
    <row r="20" spans="1:206" ht="4.5" customHeight="1" x14ac:dyDescent="0.25">
      <c r="A20" s="338"/>
      <c r="B20" s="338"/>
      <c r="C20" s="338"/>
      <c r="D20" s="338"/>
      <c r="E20" s="338"/>
      <c r="F20" s="338"/>
      <c r="G20" s="338"/>
      <c r="H20" s="338"/>
      <c r="I20" s="338"/>
      <c r="J20" s="338"/>
      <c r="K20" s="338"/>
      <c r="L20" s="338"/>
      <c r="M20" s="338"/>
      <c r="N20" s="338"/>
      <c r="O20" s="338"/>
      <c r="P20" s="338"/>
      <c r="Q20" s="338"/>
      <c r="R20" s="338"/>
      <c r="S20" s="338"/>
      <c r="T20" s="338"/>
      <c r="U20" s="338"/>
      <c r="V20" s="338"/>
      <c r="W20" s="338"/>
      <c r="X20" s="338"/>
      <c r="Y20" s="338"/>
      <c r="Z20" s="338"/>
      <c r="AA20" s="338"/>
      <c r="AB20" s="338"/>
      <c r="AC20" s="338"/>
      <c r="AD20" s="338"/>
      <c r="AE20" s="338"/>
      <c r="AF20" s="338"/>
      <c r="AG20" s="338"/>
      <c r="AH20" s="338"/>
      <c r="AI20" s="338"/>
      <c r="AJ20" s="338"/>
      <c r="AK20" s="338"/>
      <c r="AL20" s="338"/>
      <c r="AM20" s="338"/>
      <c r="AN20" s="338"/>
      <c r="AO20" s="338"/>
      <c r="AP20" s="338"/>
      <c r="AQ20" s="338"/>
      <c r="AR20" s="338"/>
      <c r="AS20" s="338"/>
      <c r="AT20" s="338"/>
      <c r="AU20" s="338"/>
      <c r="AV20" s="338"/>
      <c r="BA20" s="337"/>
      <c r="BB20" s="337"/>
      <c r="BC20" s="337"/>
      <c r="BD20" s="337"/>
      <c r="BE20" s="337"/>
      <c r="BF20" s="337"/>
      <c r="BG20" s="337"/>
      <c r="BH20" s="337"/>
      <c r="BI20" s="337"/>
      <c r="BJ20" s="337"/>
      <c r="BK20" s="337"/>
      <c r="BL20" s="337"/>
      <c r="BM20" s="337"/>
      <c r="BN20" s="337"/>
      <c r="BO20" s="337"/>
      <c r="BP20" s="337"/>
      <c r="BQ20" s="337"/>
      <c r="BR20" s="337"/>
      <c r="BS20" s="337"/>
      <c r="BT20" s="337"/>
      <c r="BU20" s="337"/>
      <c r="BV20" s="337"/>
      <c r="BW20" s="337"/>
      <c r="BX20" s="337"/>
      <c r="BY20" s="337"/>
      <c r="BZ20" s="337"/>
      <c r="CA20" s="337"/>
      <c r="CB20" s="337"/>
      <c r="CC20" s="337"/>
      <c r="CD20" s="337"/>
      <c r="CE20" s="337"/>
      <c r="CF20" s="337"/>
      <c r="CG20" s="337"/>
      <c r="CH20" s="337"/>
      <c r="CI20" s="337"/>
      <c r="CJ20" s="337"/>
      <c r="CK20" s="337"/>
      <c r="CL20" s="337"/>
      <c r="CM20" s="337"/>
      <c r="CN20" s="337"/>
      <c r="CO20" s="337"/>
      <c r="CP20" s="337"/>
      <c r="CQ20" s="337"/>
      <c r="CR20" s="337"/>
      <c r="CS20" s="337"/>
      <c r="CT20" s="337"/>
      <c r="CU20" s="337"/>
      <c r="CV20" s="337"/>
      <c r="CW20" s="337"/>
      <c r="CX20" s="337"/>
      <c r="CY20" s="337"/>
      <c r="CZ20" s="337"/>
      <c r="DA20" s="337"/>
      <c r="DB20" s="337"/>
      <c r="DC20" s="337"/>
      <c r="DD20" s="337"/>
      <c r="DE20" s="337"/>
      <c r="DF20" s="337"/>
      <c r="DG20" s="337"/>
      <c r="DH20" s="337"/>
      <c r="DI20" s="337"/>
      <c r="DJ20" s="337"/>
      <c r="DK20" s="337"/>
      <c r="DL20" s="337"/>
      <c r="DM20" s="337"/>
      <c r="DN20" s="337"/>
      <c r="DO20" s="337"/>
      <c r="DP20" s="337"/>
      <c r="DQ20" s="337"/>
      <c r="DR20" s="337"/>
      <c r="DS20" s="337"/>
      <c r="DT20" s="337"/>
      <c r="DU20" s="337"/>
      <c r="DV20" s="337"/>
      <c r="DW20" s="337"/>
      <c r="DX20" s="337"/>
      <c r="DY20" s="337"/>
      <c r="DZ20" s="337"/>
      <c r="EA20" s="337"/>
      <c r="EB20" s="337"/>
      <c r="EC20" s="337"/>
      <c r="ED20" s="337"/>
      <c r="EE20" s="337"/>
      <c r="EF20" s="337"/>
      <c r="EG20" s="337"/>
      <c r="EH20" s="337"/>
      <c r="EI20" s="337"/>
      <c r="EJ20" s="337"/>
      <c r="EK20" s="337"/>
      <c r="EL20" s="337"/>
      <c r="EM20" s="337"/>
      <c r="EN20" s="337"/>
      <c r="EO20" s="337"/>
      <c r="EP20" s="337"/>
      <c r="EQ20" s="337"/>
    </row>
    <row r="21" spans="1:206" ht="4.5" customHeight="1" x14ac:dyDescent="0.25">
      <c r="A21" s="338"/>
      <c r="B21" s="338"/>
      <c r="C21" s="338"/>
      <c r="D21" s="338"/>
      <c r="E21" s="338"/>
      <c r="F21" s="338"/>
      <c r="G21" s="338"/>
      <c r="H21" s="338"/>
      <c r="I21" s="338"/>
      <c r="J21" s="338"/>
      <c r="K21" s="338"/>
      <c r="L21" s="338"/>
      <c r="M21" s="338"/>
      <c r="N21" s="338"/>
      <c r="O21" s="338"/>
      <c r="P21" s="338"/>
      <c r="Q21" s="338"/>
      <c r="R21" s="338"/>
      <c r="S21" s="338"/>
      <c r="T21" s="338"/>
      <c r="U21" s="338"/>
      <c r="V21" s="338"/>
      <c r="W21" s="338"/>
      <c r="X21" s="338"/>
      <c r="Y21" s="338"/>
      <c r="Z21" s="338"/>
      <c r="AA21" s="338"/>
      <c r="AB21" s="338"/>
      <c r="AC21" s="338"/>
      <c r="AD21" s="338"/>
      <c r="AE21" s="338"/>
      <c r="AF21" s="338"/>
      <c r="AG21" s="338"/>
      <c r="AH21" s="338"/>
      <c r="AI21" s="338"/>
      <c r="AJ21" s="338"/>
      <c r="AK21" s="338"/>
      <c r="AL21" s="338"/>
      <c r="AM21" s="338"/>
      <c r="AN21" s="338"/>
      <c r="AO21" s="338"/>
      <c r="AP21" s="338"/>
      <c r="AQ21" s="338"/>
      <c r="AR21" s="338"/>
      <c r="AS21" s="338"/>
      <c r="AT21" s="338"/>
      <c r="AU21" s="338"/>
      <c r="AV21" s="338"/>
      <c r="BA21" s="337"/>
      <c r="BB21" s="337"/>
      <c r="BC21" s="337"/>
      <c r="BD21" s="337"/>
      <c r="BE21" s="337"/>
      <c r="BF21" s="337"/>
      <c r="BG21" s="337"/>
      <c r="BH21" s="337"/>
      <c r="BI21" s="337"/>
      <c r="BJ21" s="337"/>
      <c r="BK21" s="337"/>
      <c r="BL21" s="337"/>
      <c r="BM21" s="337"/>
      <c r="BN21" s="337"/>
      <c r="BO21" s="337"/>
      <c r="BP21" s="337"/>
      <c r="BQ21" s="337"/>
      <c r="BR21" s="337"/>
      <c r="BS21" s="337"/>
      <c r="BT21" s="337"/>
      <c r="BU21" s="337"/>
      <c r="BV21" s="337"/>
      <c r="BW21" s="337"/>
      <c r="BX21" s="337"/>
      <c r="BY21" s="337"/>
      <c r="BZ21" s="337"/>
      <c r="CA21" s="337"/>
      <c r="CB21" s="337"/>
      <c r="CC21" s="337"/>
      <c r="CD21" s="337"/>
      <c r="CE21" s="337"/>
      <c r="CF21" s="337"/>
      <c r="CG21" s="337"/>
      <c r="CH21" s="337"/>
      <c r="CI21" s="337"/>
      <c r="CJ21" s="337"/>
      <c r="CK21" s="337"/>
      <c r="CL21" s="337"/>
      <c r="CM21" s="337"/>
      <c r="CN21" s="337"/>
      <c r="CO21" s="337"/>
      <c r="CP21" s="337"/>
      <c r="CQ21" s="337"/>
      <c r="CR21" s="337"/>
      <c r="CS21" s="337"/>
      <c r="CT21" s="337"/>
      <c r="CU21" s="337"/>
      <c r="CV21" s="337"/>
      <c r="CW21" s="337"/>
      <c r="CX21" s="337"/>
      <c r="CY21" s="337"/>
      <c r="CZ21" s="337"/>
      <c r="DA21" s="337"/>
      <c r="DB21" s="337"/>
      <c r="DC21" s="337"/>
      <c r="DD21" s="337"/>
      <c r="DE21" s="337"/>
      <c r="DF21" s="337"/>
      <c r="DG21" s="337"/>
      <c r="DH21" s="337"/>
      <c r="DI21" s="337"/>
      <c r="DJ21" s="337"/>
      <c r="DK21" s="337"/>
      <c r="DL21" s="337"/>
      <c r="DM21" s="337"/>
      <c r="DN21" s="337"/>
      <c r="DO21" s="337"/>
      <c r="DP21" s="337"/>
      <c r="DQ21" s="337"/>
      <c r="DR21" s="337"/>
      <c r="DS21" s="337"/>
      <c r="DT21" s="337"/>
      <c r="DU21" s="337"/>
      <c r="DV21" s="337"/>
      <c r="DW21" s="337"/>
      <c r="DX21" s="337"/>
      <c r="DY21" s="337"/>
      <c r="DZ21" s="337"/>
      <c r="EA21" s="337"/>
      <c r="EB21" s="337"/>
      <c r="EC21" s="337"/>
      <c r="ED21" s="337"/>
      <c r="EE21" s="337"/>
      <c r="EF21" s="337"/>
      <c r="EG21" s="337"/>
      <c r="EH21" s="337"/>
      <c r="EI21" s="337"/>
      <c r="EJ21" s="337"/>
      <c r="EK21" s="337"/>
      <c r="EL21" s="337"/>
      <c r="EM21" s="337"/>
      <c r="EN21" s="337"/>
      <c r="EO21" s="337"/>
      <c r="EP21" s="337"/>
      <c r="EQ21" s="337"/>
    </row>
    <row r="22" spans="1:206" ht="4.5" customHeight="1" x14ac:dyDescent="0.25">
      <c r="A22" s="338"/>
      <c r="B22" s="338"/>
      <c r="C22" s="338"/>
      <c r="D22" s="338"/>
      <c r="E22" s="338"/>
      <c r="F22" s="338"/>
      <c r="G22" s="338"/>
      <c r="H22" s="338"/>
      <c r="I22" s="338"/>
      <c r="J22" s="338"/>
      <c r="K22" s="338"/>
      <c r="L22" s="338"/>
      <c r="M22" s="338"/>
      <c r="N22" s="338"/>
      <c r="O22" s="338"/>
      <c r="P22" s="338"/>
      <c r="Q22" s="338"/>
      <c r="R22" s="338"/>
      <c r="S22" s="338"/>
      <c r="T22" s="338"/>
      <c r="U22" s="338"/>
      <c r="V22" s="338"/>
      <c r="W22" s="338"/>
      <c r="X22" s="338"/>
      <c r="Y22" s="338"/>
      <c r="Z22" s="338"/>
      <c r="AA22" s="338"/>
      <c r="AB22" s="338"/>
      <c r="AC22" s="338"/>
      <c r="AD22" s="338"/>
      <c r="AE22" s="338"/>
      <c r="AF22" s="338"/>
      <c r="AG22" s="338"/>
      <c r="AH22" s="338"/>
      <c r="AI22" s="338"/>
      <c r="AJ22" s="338"/>
      <c r="AK22" s="338"/>
      <c r="AL22" s="338"/>
      <c r="AM22" s="338"/>
      <c r="AN22" s="338"/>
      <c r="AO22" s="338"/>
      <c r="AP22" s="338"/>
      <c r="AQ22" s="338"/>
      <c r="AR22" s="338"/>
      <c r="AS22" s="338"/>
      <c r="AT22" s="338"/>
      <c r="AU22" s="338"/>
      <c r="AV22" s="338"/>
      <c r="BA22" s="337"/>
      <c r="BB22" s="337"/>
      <c r="BC22" s="337"/>
      <c r="BD22" s="337"/>
      <c r="BE22" s="337"/>
      <c r="BF22" s="337"/>
      <c r="BG22" s="337"/>
      <c r="BH22" s="337"/>
      <c r="BI22" s="337"/>
      <c r="BJ22" s="337"/>
      <c r="BK22" s="337"/>
      <c r="BL22" s="337"/>
      <c r="BM22" s="337"/>
      <c r="BN22" s="337"/>
      <c r="BO22" s="337"/>
      <c r="BP22" s="337"/>
      <c r="BQ22" s="337"/>
      <c r="BR22" s="337"/>
      <c r="BS22" s="337"/>
      <c r="BT22" s="337"/>
      <c r="BU22" s="337"/>
      <c r="BV22" s="337"/>
      <c r="BW22" s="337"/>
      <c r="BX22" s="337"/>
      <c r="BY22" s="337"/>
      <c r="BZ22" s="337"/>
      <c r="CA22" s="337"/>
      <c r="CB22" s="337"/>
      <c r="CC22" s="337"/>
      <c r="CD22" s="337"/>
      <c r="CE22" s="337"/>
      <c r="CF22" s="337"/>
      <c r="CG22" s="337"/>
      <c r="CH22" s="337"/>
      <c r="CI22" s="337"/>
      <c r="CJ22" s="337"/>
      <c r="CK22" s="337"/>
      <c r="CL22" s="337"/>
      <c r="CM22" s="337"/>
      <c r="CN22" s="337"/>
      <c r="CO22" s="337"/>
      <c r="CP22" s="337"/>
      <c r="CQ22" s="337"/>
      <c r="CR22" s="337"/>
      <c r="CS22" s="337"/>
      <c r="CT22" s="337"/>
      <c r="CU22" s="337"/>
      <c r="CV22" s="337"/>
      <c r="CW22" s="337"/>
      <c r="CX22" s="337"/>
      <c r="CY22" s="337"/>
      <c r="CZ22" s="337"/>
      <c r="DA22" s="337"/>
      <c r="DB22" s="337"/>
      <c r="DC22" s="337"/>
      <c r="DD22" s="337"/>
      <c r="DE22" s="337"/>
      <c r="DF22" s="337"/>
      <c r="DG22" s="337"/>
      <c r="DH22" s="337"/>
      <c r="DI22" s="337"/>
      <c r="DJ22" s="337"/>
      <c r="DK22" s="337"/>
      <c r="DL22" s="337"/>
      <c r="DM22" s="337"/>
      <c r="DN22" s="337"/>
      <c r="DO22" s="337"/>
      <c r="DP22" s="337"/>
      <c r="DQ22" s="337"/>
      <c r="DR22" s="337"/>
      <c r="DS22" s="337"/>
      <c r="DT22" s="337"/>
      <c r="DU22" s="337"/>
      <c r="DV22" s="337"/>
      <c r="DW22" s="337"/>
      <c r="DX22" s="337"/>
      <c r="DY22" s="337"/>
      <c r="DZ22" s="337"/>
      <c r="EA22" s="337"/>
      <c r="EB22" s="337"/>
      <c r="EC22" s="337"/>
      <c r="ED22" s="337"/>
      <c r="EE22" s="337"/>
      <c r="EF22" s="337"/>
      <c r="EG22" s="337"/>
      <c r="EH22" s="337"/>
      <c r="EI22" s="337"/>
      <c r="EJ22" s="337"/>
      <c r="EK22" s="337"/>
      <c r="EL22" s="337"/>
      <c r="EM22" s="337"/>
      <c r="EN22" s="337"/>
      <c r="EO22" s="337"/>
      <c r="EP22" s="337"/>
      <c r="EQ22" s="337"/>
    </row>
    <row r="23" spans="1:206" ht="4.5" customHeight="1" x14ac:dyDescent="0.25">
      <c r="A23" s="338"/>
      <c r="B23" s="338"/>
      <c r="C23" s="338"/>
      <c r="D23" s="338"/>
      <c r="E23" s="338"/>
      <c r="F23" s="338"/>
      <c r="G23" s="338"/>
      <c r="H23" s="338"/>
      <c r="I23" s="338"/>
      <c r="J23" s="338"/>
      <c r="K23" s="338"/>
      <c r="L23" s="338"/>
      <c r="M23" s="338"/>
      <c r="N23" s="338"/>
      <c r="O23" s="338"/>
      <c r="P23" s="338"/>
      <c r="Q23" s="338"/>
      <c r="R23" s="338"/>
      <c r="S23" s="338"/>
      <c r="T23" s="338"/>
      <c r="U23" s="338"/>
      <c r="V23" s="338"/>
      <c r="W23" s="338"/>
      <c r="X23" s="338"/>
      <c r="Y23" s="338"/>
      <c r="Z23" s="338"/>
      <c r="AA23" s="338"/>
      <c r="AB23" s="338"/>
      <c r="AC23" s="338"/>
      <c r="AD23" s="338"/>
      <c r="AE23" s="338"/>
      <c r="AF23" s="338"/>
      <c r="AG23" s="338"/>
      <c r="AH23" s="338"/>
      <c r="AI23" s="338"/>
      <c r="AJ23" s="338"/>
      <c r="AK23" s="338"/>
      <c r="AL23" s="338"/>
      <c r="AM23" s="338"/>
      <c r="AN23" s="338"/>
      <c r="AO23" s="338"/>
      <c r="AP23" s="338"/>
      <c r="AQ23" s="338"/>
      <c r="AR23" s="338"/>
      <c r="AS23" s="338"/>
      <c r="AT23" s="338"/>
      <c r="AU23" s="338"/>
      <c r="AV23" s="338"/>
      <c r="BA23" s="337"/>
      <c r="BB23" s="337"/>
      <c r="BC23" s="337"/>
      <c r="BD23" s="337"/>
      <c r="BE23" s="337"/>
      <c r="BF23" s="337"/>
      <c r="BG23" s="337"/>
      <c r="BH23" s="337"/>
      <c r="BI23" s="337"/>
      <c r="BJ23" s="337"/>
      <c r="BK23" s="337"/>
      <c r="BL23" s="337"/>
      <c r="BM23" s="337"/>
      <c r="BN23" s="337"/>
      <c r="BO23" s="337"/>
      <c r="BP23" s="337"/>
      <c r="BQ23" s="337"/>
      <c r="BR23" s="337"/>
      <c r="BS23" s="337"/>
      <c r="BT23" s="337"/>
      <c r="BU23" s="337"/>
      <c r="BV23" s="337"/>
      <c r="BW23" s="337"/>
      <c r="BX23" s="337"/>
      <c r="BY23" s="337"/>
      <c r="BZ23" s="337"/>
      <c r="CA23" s="337"/>
      <c r="CB23" s="337"/>
      <c r="CC23" s="337"/>
      <c r="CD23" s="337"/>
      <c r="CE23" s="337"/>
      <c r="CF23" s="337"/>
      <c r="CG23" s="337"/>
      <c r="CH23" s="337"/>
      <c r="CI23" s="337"/>
      <c r="CJ23" s="337"/>
      <c r="CK23" s="337"/>
      <c r="CL23" s="337"/>
      <c r="CM23" s="337"/>
      <c r="CN23" s="337"/>
      <c r="CO23" s="337"/>
      <c r="CP23" s="337"/>
      <c r="CQ23" s="337"/>
      <c r="CR23" s="337"/>
      <c r="CS23" s="337"/>
      <c r="CT23" s="337"/>
      <c r="CU23" s="337"/>
      <c r="CV23" s="337"/>
      <c r="CW23" s="337"/>
      <c r="CX23" s="337"/>
      <c r="CY23" s="337"/>
      <c r="CZ23" s="337"/>
      <c r="DA23" s="337"/>
      <c r="DB23" s="337"/>
      <c r="DC23" s="337"/>
      <c r="DD23" s="337"/>
      <c r="DE23" s="337"/>
      <c r="DF23" s="337"/>
      <c r="DG23" s="337"/>
      <c r="DH23" s="337"/>
      <c r="DI23" s="337"/>
      <c r="DJ23" s="337"/>
      <c r="DK23" s="337"/>
      <c r="DL23" s="337"/>
      <c r="DM23" s="337"/>
      <c r="DN23" s="337"/>
      <c r="DO23" s="337"/>
      <c r="DP23" s="337"/>
      <c r="DQ23" s="337"/>
      <c r="DR23" s="337"/>
      <c r="DS23" s="337"/>
      <c r="DT23" s="337"/>
      <c r="DU23" s="337"/>
      <c r="DV23" s="337"/>
      <c r="DW23" s="337"/>
      <c r="DX23" s="337"/>
      <c r="DY23" s="337"/>
      <c r="DZ23" s="337"/>
      <c r="EA23" s="337"/>
      <c r="EB23" s="337"/>
      <c r="EC23" s="337"/>
      <c r="ED23" s="337"/>
      <c r="EE23" s="337"/>
      <c r="EF23" s="337"/>
      <c r="EG23" s="337"/>
      <c r="EH23" s="337"/>
      <c r="EI23" s="337"/>
      <c r="EJ23" s="337"/>
      <c r="EK23" s="337"/>
      <c r="EL23" s="337"/>
      <c r="EM23" s="337"/>
      <c r="EN23" s="337"/>
      <c r="EO23" s="337"/>
      <c r="EP23" s="337"/>
      <c r="EQ23" s="337"/>
    </row>
    <row r="24" spans="1:206" ht="4.5" customHeight="1" x14ac:dyDescent="0.25">
      <c r="A24" s="338"/>
      <c r="B24" s="338"/>
      <c r="C24" s="338"/>
      <c r="D24" s="338"/>
      <c r="E24" s="338"/>
      <c r="F24" s="338"/>
      <c r="G24" s="338"/>
      <c r="H24" s="338"/>
      <c r="I24" s="338"/>
      <c r="J24" s="338"/>
      <c r="K24" s="338"/>
      <c r="L24" s="338"/>
      <c r="M24" s="338"/>
      <c r="N24" s="338"/>
      <c r="O24" s="338"/>
      <c r="P24" s="338"/>
      <c r="Q24" s="338"/>
      <c r="R24" s="338"/>
      <c r="S24" s="338"/>
      <c r="T24" s="338"/>
      <c r="U24" s="338"/>
      <c r="V24" s="338"/>
      <c r="W24" s="338"/>
      <c r="X24" s="338"/>
      <c r="Y24" s="338"/>
      <c r="Z24" s="338"/>
      <c r="AA24" s="338"/>
      <c r="AB24" s="338"/>
      <c r="AC24" s="338"/>
      <c r="AD24" s="338"/>
      <c r="AE24" s="338"/>
      <c r="AF24" s="338"/>
      <c r="AG24" s="338"/>
      <c r="AH24" s="338"/>
      <c r="AI24" s="338"/>
      <c r="AJ24" s="338"/>
      <c r="AK24" s="338"/>
      <c r="AL24" s="338"/>
      <c r="AM24" s="338"/>
      <c r="AN24" s="338"/>
      <c r="AO24" s="338"/>
      <c r="AP24" s="338"/>
      <c r="AQ24" s="338"/>
      <c r="AR24" s="338"/>
      <c r="AS24" s="338"/>
      <c r="AT24" s="338"/>
      <c r="AU24" s="338"/>
      <c r="AV24" s="338"/>
      <c r="BA24" s="337"/>
      <c r="BB24" s="337"/>
      <c r="BC24" s="337"/>
      <c r="BD24" s="337"/>
      <c r="BE24" s="337"/>
      <c r="BF24" s="337"/>
      <c r="BG24" s="337"/>
      <c r="BH24" s="337"/>
      <c r="BI24" s="337"/>
      <c r="BJ24" s="337"/>
      <c r="BK24" s="337"/>
      <c r="BL24" s="337"/>
      <c r="BM24" s="337"/>
      <c r="BN24" s="337"/>
      <c r="BO24" s="337"/>
      <c r="BP24" s="337"/>
      <c r="BQ24" s="337"/>
      <c r="BR24" s="337"/>
      <c r="BS24" s="337"/>
      <c r="BT24" s="337"/>
      <c r="BU24" s="337"/>
      <c r="BV24" s="337"/>
      <c r="BW24" s="337"/>
      <c r="BX24" s="337"/>
      <c r="BY24" s="337"/>
      <c r="BZ24" s="337"/>
      <c r="CA24" s="337"/>
      <c r="CB24" s="337"/>
      <c r="CC24" s="337"/>
      <c r="CD24" s="337"/>
      <c r="CE24" s="337"/>
      <c r="CF24" s="337"/>
      <c r="CG24" s="337"/>
      <c r="CH24" s="337"/>
      <c r="CI24" s="337"/>
      <c r="CJ24" s="337"/>
      <c r="CK24" s="337"/>
      <c r="CL24" s="337"/>
      <c r="CM24" s="337"/>
      <c r="CN24" s="337"/>
      <c r="CO24" s="337"/>
      <c r="CP24" s="337"/>
      <c r="CQ24" s="337"/>
      <c r="CR24" s="337"/>
      <c r="CS24" s="337"/>
      <c r="CT24" s="337"/>
      <c r="CU24" s="337"/>
      <c r="CV24" s="337"/>
      <c r="CW24" s="337"/>
      <c r="CX24" s="337"/>
      <c r="CY24" s="337"/>
      <c r="CZ24" s="337"/>
      <c r="DA24" s="337"/>
      <c r="DB24" s="337"/>
      <c r="DC24" s="337"/>
      <c r="DD24" s="337"/>
      <c r="DE24" s="337"/>
      <c r="DF24" s="337"/>
      <c r="DG24" s="337"/>
      <c r="DH24" s="337"/>
      <c r="DI24" s="337"/>
      <c r="DJ24" s="337"/>
      <c r="DK24" s="337"/>
      <c r="DL24" s="337"/>
      <c r="DM24" s="337"/>
      <c r="DN24" s="337"/>
      <c r="DO24" s="337"/>
      <c r="DP24" s="337"/>
      <c r="DQ24" s="337"/>
      <c r="DR24" s="337"/>
      <c r="DS24" s="337"/>
      <c r="DT24" s="337"/>
      <c r="DU24" s="337"/>
      <c r="DV24" s="337"/>
      <c r="DW24" s="337"/>
      <c r="DX24" s="337"/>
      <c r="DY24" s="337"/>
      <c r="DZ24" s="337"/>
      <c r="EA24" s="337"/>
      <c r="EB24" s="337"/>
      <c r="EC24" s="337"/>
      <c r="ED24" s="337"/>
      <c r="EE24" s="337"/>
      <c r="EF24" s="337"/>
      <c r="EG24" s="337"/>
      <c r="EH24" s="337"/>
      <c r="EI24" s="337"/>
      <c r="EJ24" s="337"/>
      <c r="EK24" s="337"/>
      <c r="EL24" s="337"/>
      <c r="EM24" s="337"/>
      <c r="EN24" s="337"/>
      <c r="EO24" s="337"/>
      <c r="EP24" s="337"/>
      <c r="EQ24" s="337"/>
      <c r="FW24" s="339"/>
      <c r="FX24" s="339"/>
      <c r="FY24" s="339"/>
      <c r="FZ24" s="339"/>
      <c r="GA24" s="339"/>
      <c r="GB24" s="339"/>
      <c r="GC24" s="339"/>
      <c r="GD24" s="339"/>
      <c r="GE24" s="339"/>
      <c r="GF24" s="339"/>
      <c r="GG24" s="339"/>
      <c r="GH24" s="339"/>
      <c r="GI24" s="339"/>
      <c r="GJ24" s="339"/>
      <c r="GK24" s="339"/>
      <c r="GL24" s="339"/>
      <c r="GM24" s="339"/>
      <c r="GN24" s="339"/>
      <c r="GO24" s="339"/>
      <c r="GP24" s="339"/>
      <c r="GQ24" s="339"/>
      <c r="GR24" s="339"/>
      <c r="GS24" s="339"/>
      <c r="GT24" s="339"/>
      <c r="GU24" s="339"/>
      <c r="GV24" s="339"/>
      <c r="GW24" s="339"/>
      <c r="GX24" s="339"/>
    </row>
    <row r="25" spans="1:206" ht="4.5" customHeight="1" x14ac:dyDescent="0.25">
      <c r="A25" s="338"/>
      <c r="B25" s="338"/>
      <c r="C25" s="338"/>
      <c r="D25" s="338"/>
      <c r="E25" s="338"/>
      <c r="F25" s="338"/>
      <c r="G25" s="338"/>
      <c r="H25" s="338"/>
      <c r="I25" s="338"/>
      <c r="J25" s="338"/>
      <c r="K25" s="338"/>
      <c r="L25" s="338"/>
      <c r="M25" s="338"/>
      <c r="N25" s="338"/>
      <c r="O25" s="338"/>
      <c r="P25" s="338"/>
      <c r="Q25" s="338"/>
      <c r="R25" s="338"/>
      <c r="S25" s="338"/>
      <c r="T25" s="338"/>
      <c r="U25" s="338"/>
      <c r="V25" s="338"/>
      <c r="W25" s="338"/>
      <c r="X25" s="338"/>
      <c r="Y25" s="338"/>
      <c r="Z25" s="338"/>
      <c r="AA25" s="338"/>
      <c r="AB25" s="338"/>
      <c r="AC25" s="338"/>
      <c r="AD25" s="338"/>
      <c r="AE25" s="338"/>
      <c r="AF25" s="338"/>
      <c r="AG25" s="338"/>
      <c r="AH25" s="338"/>
      <c r="AI25" s="338"/>
      <c r="AJ25" s="338"/>
      <c r="AK25" s="338"/>
      <c r="AL25" s="338"/>
      <c r="AM25" s="338"/>
      <c r="AN25" s="338"/>
      <c r="AO25" s="338"/>
      <c r="AP25" s="338"/>
      <c r="AQ25" s="338"/>
      <c r="AR25" s="338"/>
      <c r="AS25" s="338"/>
      <c r="AT25" s="338"/>
      <c r="AU25" s="338"/>
      <c r="AV25" s="338"/>
      <c r="BA25" s="337"/>
      <c r="BB25" s="337"/>
      <c r="BC25" s="337"/>
      <c r="BD25" s="337"/>
      <c r="BE25" s="337"/>
      <c r="BF25" s="337"/>
      <c r="BG25" s="337"/>
      <c r="BH25" s="337"/>
      <c r="BI25" s="337"/>
      <c r="BJ25" s="337"/>
      <c r="BK25" s="337"/>
      <c r="BL25" s="337"/>
      <c r="BM25" s="337"/>
      <c r="BN25" s="337"/>
      <c r="BO25" s="337"/>
      <c r="BP25" s="337"/>
      <c r="BQ25" s="337"/>
      <c r="BR25" s="337"/>
      <c r="BS25" s="337"/>
      <c r="BT25" s="337"/>
      <c r="BU25" s="337"/>
      <c r="BV25" s="337"/>
      <c r="BW25" s="337"/>
      <c r="BX25" s="337"/>
      <c r="BY25" s="337"/>
      <c r="BZ25" s="337"/>
      <c r="CA25" s="337"/>
      <c r="CB25" s="337"/>
      <c r="CC25" s="337"/>
      <c r="CD25" s="337"/>
      <c r="CE25" s="337"/>
      <c r="CF25" s="337"/>
      <c r="CG25" s="337"/>
      <c r="CH25" s="337"/>
      <c r="CI25" s="337"/>
      <c r="CJ25" s="337"/>
      <c r="CK25" s="337"/>
      <c r="CL25" s="337"/>
      <c r="CM25" s="337"/>
      <c r="CN25" s="337"/>
      <c r="CO25" s="337"/>
      <c r="CP25" s="337"/>
      <c r="CQ25" s="337"/>
      <c r="CR25" s="337"/>
      <c r="CS25" s="337"/>
      <c r="CT25" s="337"/>
      <c r="CU25" s="337"/>
      <c r="CV25" s="337"/>
      <c r="CW25" s="337"/>
      <c r="CX25" s="337"/>
      <c r="CY25" s="337"/>
      <c r="CZ25" s="337"/>
      <c r="DA25" s="337"/>
      <c r="DB25" s="337"/>
      <c r="DC25" s="337"/>
      <c r="DD25" s="337"/>
      <c r="DE25" s="337"/>
      <c r="DF25" s="337"/>
      <c r="DG25" s="337"/>
      <c r="DH25" s="337"/>
      <c r="DI25" s="337"/>
      <c r="DJ25" s="337"/>
      <c r="DK25" s="337"/>
      <c r="DL25" s="337"/>
      <c r="DM25" s="337"/>
      <c r="DN25" s="337"/>
      <c r="DO25" s="337"/>
      <c r="DP25" s="337"/>
      <c r="DQ25" s="337"/>
      <c r="DR25" s="337"/>
      <c r="DS25" s="337"/>
      <c r="DT25" s="337"/>
      <c r="DU25" s="337"/>
      <c r="DV25" s="337"/>
      <c r="DW25" s="337"/>
      <c r="DX25" s="337"/>
      <c r="DY25" s="337"/>
      <c r="DZ25" s="337"/>
      <c r="EA25" s="337"/>
      <c r="EB25" s="337"/>
      <c r="EC25" s="337"/>
      <c r="ED25" s="337"/>
      <c r="EE25" s="337"/>
      <c r="EF25" s="337"/>
      <c r="EG25" s="337"/>
      <c r="EH25" s="337"/>
      <c r="EI25" s="337"/>
      <c r="EJ25" s="337"/>
      <c r="EK25" s="337"/>
      <c r="EL25" s="337"/>
      <c r="EM25" s="337"/>
      <c r="EN25" s="337"/>
      <c r="EO25" s="337"/>
      <c r="EP25" s="337"/>
      <c r="EQ25" s="337"/>
      <c r="FW25" s="339"/>
      <c r="FX25" s="339"/>
      <c r="FY25" s="339"/>
      <c r="FZ25" s="339"/>
      <c r="GA25" s="339"/>
      <c r="GB25" s="339"/>
      <c r="GC25" s="339"/>
      <c r="GD25" s="339"/>
      <c r="GE25" s="339"/>
      <c r="GF25" s="339"/>
      <c r="GG25" s="339"/>
      <c r="GH25" s="339"/>
      <c r="GI25" s="339"/>
      <c r="GJ25" s="339"/>
      <c r="GK25" s="339"/>
      <c r="GL25" s="339"/>
      <c r="GM25" s="339"/>
      <c r="GN25" s="339"/>
      <c r="GO25" s="339"/>
      <c r="GP25" s="339"/>
      <c r="GQ25" s="339"/>
      <c r="GR25" s="339"/>
      <c r="GS25" s="339"/>
      <c r="GT25" s="339"/>
      <c r="GU25" s="339"/>
      <c r="GV25" s="339"/>
      <c r="GW25" s="339"/>
      <c r="GX25" s="339"/>
    </row>
    <row r="26" spans="1:206" ht="4.5" customHeight="1" x14ac:dyDescent="0.25">
      <c r="A26" s="338"/>
      <c r="B26" s="338"/>
      <c r="C26" s="338"/>
      <c r="D26" s="338"/>
      <c r="E26" s="338"/>
      <c r="F26" s="338"/>
      <c r="G26" s="338"/>
      <c r="H26" s="338"/>
      <c r="I26" s="338"/>
      <c r="J26" s="338"/>
      <c r="K26" s="338"/>
      <c r="L26" s="338"/>
      <c r="M26" s="338"/>
      <c r="N26" s="338"/>
      <c r="O26" s="338"/>
      <c r="P26" s="338"/>
      <c r="Q26" s="338"/>
      <c r="R26" s="338"/>
      <c r="S26" s="338"/>
      <c r="T26" s="338"/>
      <c r="U26" s="338"/>
      <c r="V26" s="338"/>
      <c r="W26" s="338"/>
      <c r="X26" s="338"/>
      <c r="Y26" s="338"/>
      <c r="Z26" s="338"/>
      <c r="AA26" s="338"/>
      <c r="AB26" s="338"/>
      <c r="AC26" s="338"/>
      <c r="AD26" s="338"/>
      <c r="AE26" s="338"/>
      <c r="AF26" s="338"/>
      <c r="AG26" s="338"/>
      <c r="AH26" s="338"/>
      <c r="AI26" s="338"/>
      <c r="AJ26" s="338"/>
      <c r="AK26" s="338"/>
      <c r="AL26" s="338"/>
      <c r="AM26" s="338"/>
      <c r="AN26" s="338"/>
      <c r="AO26" s="338"/>
      <c r="AP26" s="338"/>
      <c r="AQ26" s="338"/>
      <c r="AR26" s="338"/>
      <c r="AS26" s="338"/>
      <c r="AT26" s="338"/>
      <c r="AU26" s="338"/>
      <c r="AV26" s="338"/>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FW26" s="339"/>
      <c r="FX26" s="339"/>
      <c r="FY26" s="339"/>
      <c r="FZ26" s="339"/>
      <c r="GA26" s="339"/>
      <c r="GB26" s="339"/>
      <c r="GC26" s="339"/>
      <c r="GD26" s="339"/>
      <c r="GE26" s="339"/>
      <c r="GF26" s="339"/>
      <c r="GG26" s="339"/>
      <c r="GH26" s="339"/>
      <c r="GI26" s="339"/>
      <c r="GJ26" s="339"/>
      <c r="GK26" s="339"/>
      <c r="GL26" s="339"/>
      <c r="GM26" s="339"/>
      <c r="GN26" s="339"/>
      <c r="GO26" s="339"/>
      <c r="GP26" s="339"/>
      <c r="GQ26" s="339"/>
      <c r="GR26" s="339"/>
      <c r="GS26" s="339"/>
      <c r="GT26" s="339"/>
      <c r="GU26" s="339"/>
      <c r="GV26" s="339"/>
      <c r="GW26" s="339"/>
      <c r="GX26" s="339"/>
    </row>
    <row r="27" spans="1:206" ht="4.5" customHeight="1" x14ac:dyDescent="0.25">
      <c r="A27" s="338"/>
      <c r="B27" s="338"/>
      <c r="C27" s="338"/>
      <c r="D27" s="338"/>
      <c r="E27" s="338"/>
      <c r="F27" s="338"/>
      <c r="G27" s="338"/>
      <c r="H27" s="338"/>
      <c r="I27" s="338"/>
      <c r="J27" s="338"/>
      <c r="K27" s="338"/>
      <c r="L27" s="338"/>
      <c r="M27" s="338"/>
      <c r="N27" s="338"/>
      <c r="O27" s="338"/>
      <c r="P27" s="338"/>
      <c r="Q27" s="338"/>
      <c r="R27" s="338"/>
      <c r="S27" s="338"/>
      <c r="T27" s="338"/>
      <c r="U27" s="338"/>
      <c r="V27" s="338"/>
      <c r="W27" s="338"/>
      <c r="X27" s="338"/>
      <c r="Y27" s="338"/>
      <c r="Z27" s="338"/>
      <c r="AA27" s="338"/>
      <c r="AB27" s="338"/>
      <c r="AC27" s="338"/>
      <c r="AD27" s="338"/>
      <c r="AE27" s="338"/>
      <c r="AF27" s="338"/>
      <c r="AG27" s="338"/>
      <c r="AH27" s="338"/>
      <c r="AI27" s="338"/>
      <c r="AJ27" s="338"/>
      <c r="AK27" s="338"/>
      <c r="AL27" s="338"/>
      <c r="AM27" s="338"/>
      <c r="AN27" s="338"/>
      <c r="AO27" s="338"/>
      <c r="AP27" s="338"/>
      <c r="AQ27" s="338"/>
      <c r="AR27" s="338"/>
      <c r="AS27" s="338"/>
      <c r="AT27" s="338"/>
      <c r="AU27" s="338"/>
      <c r="AV27" s="338"/>
      <c r="FW27" s="339"/>
      <c r="FX27" s="339"/>
      <c r="FY27" s="339"/>
      <c r="FZ27" s="339"/>
      <c r="GA27" s="339"/>
      <c r="GB27" s="339"/>
      <c r="GC27" s="339"/>
      <c r="GD27" s="339"/>
      <c r="GE27" s="339"/>
      <c r="GF27" s="339"/>
      <c r="GG27" s="339"/>
      <c r="GH27" s="339"/>
      <c r="GI27" s="339"/>
      <c r="GJ27" s="339"/>
      <c r="GK27" s="339"/>
      <c r="GL27" s="339"/>
      <c r="GM27" s="339"/>
      <c r="GN27" s="339"/>
      <c r="GO27" s="339"/>
      <c r="GP27" s="339"/>
      <c r="GQ27" s="339"/>
      <c r="GR27" s="339"/>
      <c r="GS27" s="339"/>
      <c r="GT27" s="339"/>
      <c r="GU27" s="339"/>
      <c r="GV27" s="339"/>
      <c r="GW27" s="339"/>
      <c r="GX27" s="339"/>
    </row>
    <row r="28" spans="1:206" ht="4.5" customHeight="1" x14ac:dyDescent="0.25">
      <c r="A28" s="338"/>
      <c r="B28" s="338"/>
      <c r="C28" s="338"/>
      <c r="D28" s="338"/>
      <c r="E28" s="338"/>
      <c r="F28" s="338"/>
      <c r="G28" s="338"/>
      <c r="H28" s="338"/>
      <c r="I28" s="338"/>
      <c r="J28" s="338"/>
      <c r="K28" s="338"/>
      <c r="L28" s="338"/>
      <c r="M28" s="338"/>
      <c r="N28" s="338"/>
      <c r="O28" s="338"/>
      <c r="P28" s="338"/>
      <c r="Q28" s="338"/>
      <c r="R28" s="338"/>
      <c r="S28" s="338"/>
      <c r="T28" s="338"/>
      <c r="U28" s="338"/>
      <c r="V28" s="338"/>
      <c r="W28" s="338"/>
      <c r="X28" s="338"/>
      <c r="Y28" s="338"/>
      <c r="Z28" s="338"/>
      <c r="AA28" s="338"/>
      <c r="AB28" s="338"/>
      <c r="AC28" s="338"/>
      <c r="AD28" s="338"/>
      <c r="AE28" s="338"/>
      <c r="AF28" s="338"/>
      <c r="AG28" s="338"/>
      <c r="AH28" s="338"/>
      <c r="AI28" s="338"/>
      <c r="AJ28" s="338"/>
      <c r="AK28" s="338"/>
      <c r="AL28" s="338"/>
      <c r="AM28" s="338"/>
      <c r="AN28" s="338"/>
      <c r="AO28" s="338"/>
      <c r="AP28" s="338"/>
      <c r="AQ28" s="338"/>
      <c r="AR28" s="338"/>
      <c r="AS28" s="338"/>
      <c r="AT28" s="338"/>
      <c r="AU28" s="338"/>
      <c r="AV28" s="338"/>
      <c r="BA28" s="340" t="s">
        <v>4650</v>
      </c>
      <c r="BB28" s="340"/>
      <c r="BC28" s="340"/>
      <c r="BD28" s="340"/>
      <c r="BE28" s="340"/>
      <c r="BF28" s="340"/>
      <c r="BG28" s="340"/>
      <c r="BH28" s="340"/>
      <c r="BI28" s="341" t="s">
        <v>4651</v>
      </c>
      <c r="BJ28" s="341"/>
      <c r="BK28" s="341"/>
      <c r="BL28" s="341"/>
      <c r="BM28" s="341"/>
      <c r="BN28" s="341"/>
      <c r="BO28" s="341"/>
      <c r="BP28" s="341"/>
      <c r="BQ28" s="341"/>
      <c r="BR28" s="341"/>
      <c r="BS28" s="341"/>
      <c r="BT28" s="341"/>
      <c r="BU28" s="341"/>
      <c r="BV28" s="341"/>
      <c r="BW28" s="341"/>
      <c r="BX28" s="341"/>
      <c r="BY28" s="341"/>
      <c r="BZ28" s="341"/>
      <c r="CA28" s="341"/>
      <c r="CB28" s="341"/>
      <c r="CC28" s="341"/>
      <c r="CD28" s="341"/>
      <c r="CE28" s="341"/>
      <c r="CF28" s="341"/>
      <c r="CG28" s="341"/>
      <c r="CH28" s="341"/>
      <c r="CI28" s="341"/>
      <c r="EE28" s="342">
        <f ca="1">TODAY()</f>
        <v>46205</v>
      </c>
      <c r="EF28" s="343"/>
      <c r="EG28" s="343"/>
      <c r="EH28" s="343"/>
      <c r="EI28" s="343"/>
      <c r="EJ28" s="343"/>
      <c r="EK28" s="343"/>
      <c r="EL28" s="343"/>
      <c r="EM28" s="343"/>
      <c r="EN28" s="343"/>
      <c r="EO28" s="343"/>
      <c r="EP28" s="343"/>
      <c r="EQ28" s="343"/>
      <c r="FW28" s="339"/>
      <c r="FX28" s="339"/>
      <c r="FY28" s="339"/>
      <c r="FZ28" s="339"/>
      <c r="GA28" s="339"/>
      <c r="GB28" s="339"/>
      <c r="GC28" s="339"/>
      <c r="GD28" s="339"/>
      <c r="GE28" s="339"/>
      <c r="GF28" s="339"/>
      <c r="GG28" s="339"/>
      <c r="GH28" s="339"/>
      <c r="GI28" s="339"/>
      <c r="GJ28" s="339"/>
      <c r="GK28" s="339"/>
      <c r="GL28" s="339"/>
      <c r="GM28" s="339"/>
      <c r="GN28" s="339"/>
      <c r="GO28" s="339"/>
      <c r="GP28" s="339"/>
      <c r="GQ28" s="339"/>
      <c r="GR28" s="339"/>
      <c r="GS28" s="339"/>
      <c r="GT28" s="339"/>
      <c r="GU28" s="339"/>
      <c r="GV28" s="339"/>
      <c r="GW28" s="339"/>
      <c r="GX28" s="339"/>
    </row>
    <row r="29" spans="1:206" ht="4.5" customHeight="1" x14ac:dyDescent="0.25">
      <c r="A29" s="338"/>
      <c r="B29" s="338"/>
      <c r="C29" s="338"/>
      <c r="D29" s="338"/>
      <c r="E29" s="338"/>
      <c r="F29" s="338"/>
      <c r="G29" s="338"/>
      <c r="H29" s="338"/>
      <c r="I29" s="338"/>
      <c r="J29" s="338"/>
      <c r="K29" s="338"/>
      <c r="L29" s="338"/>
      <c r="M29" s="338"/>
      <c r="N29" s="338"/>
      <c r="O29" s="338"/>
      <c r="P29" s="338"/>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BA29" s="340"/>
      <c r="BB29" s="340"/>
      <c r="BC29" s="340"/>
      <c r="BD29" s="340"/>
      <c r="BE29" s="340"/>
      <c r="BF29" s="340"/>
      <c r="BG29" s="340"/>
      <c r="BH29" s="340"/>
      <c r="BI29" s="341"/>
      <c r="BJ29" s="341"/>
      <c r="BK29" s="341"/>
      <c r="BL29" s="341"/>
      <c r="BM29" s="341"/>
      <c r="BN29" s="341"/>
      <c r="BO29" s="341"/>
      <c r="BP29" s="341"/>
      <c r="BQ29" s="341"/>
      <c r="BR29" s="341"/>
      <c r="BS29" s="341"/>
      <c r="BT29" s="341"/>
      <c r="BU29" s="341"/>
      <c r="BV29" s="341"/>
      <c r="BW29" s="341"/>
      <c r="BX29" s="341"/>
      <c r="BY29" s="341"/>
      <c r="BZ29" s="341"/>
      <c r="CA29" s="341"/>
      <c r="CB29" s="341"/>
      <c r="CC29" s="341"/>
      <c r="CD29" s="341"/>
      <c r="CE29" s="341"/>
      <c r="CF29" s="341"/>
      <c r="CG29" s="341"/>
      <c r="CH29" s="341"/>
      <c r="CI29" s="341"/>
      <c r="EE29" s="343"/>
      <c r="EF29" s="343"/>
      <c r="EG29" s="343"/>
      <c r="EH29" s="343"/>
      <c r="EI29" s="343"/>
      <c r="EJ29" s="343"/>
      <c r="EK29" s="343"/>
      <c r="EL29" s="343"/>
      <c r="EM29" s="343"/>
      <c r="EN29" s="343"/>
      <c r="EO29" s="343"/>
      <c r="EP29" s="343"/>
      <c r="EQ29" s="343"/>
    </row>
    <row r="30" spans="1:206" ht="4.5" customHeight="1" x14ac:dyDescent="0.25">
      <c r="A30" s="338"/>
      <c r="B30" s="338"/>
      <c r="C30" s="338"/>
      <c r="D30" s="338"/>
      <c r="E30" s="338"/>
      <c r="F30" s="338"/>
      <c r="G30" s="338"/>
      <c r="H30" s="338"/>
      <c r="I30" s="338"/>
      <c r="J30" s="338"/>
      <c r="K30" s="338"/>
      <c r="L30" s="338"/>
      <c r="M30" s="338"/>
      <c r="N30" s="338"/>
      <c r="O30" s="338"/>
      <c r="P30" s="338"/>
      <c r="Q30" s="338"/>
      <c r="R30" s="338"/>
      <c r="S30" s="338"/>
      <c r="T30" s="338"/>
      <c r="U30" s="338"/>
      <c r="V30" s="338"/>
      <c r="W30" s="338"/>
      <c r="X30" s="338"/>
      <c r="Y30" s="338"/>
      <c r="Z30" s="338"/>
      <c r="AA30" s="338"/>
      <c r="AB30" s="338"/>
      <c r="AC30" s="338"/>
      <c r="AD30" s="338"/>
      <c r="AE30" s="338"/>
      <c r="AF30" s="338"/>
      <c r="AG30" s="338"/>
      <c r="AH30" s="338"/>
      <c r="AI30" s="338"/>
      <c r="AJ30" s="338"/>
      <c r="AK30" s="338"/>
      <c r="AL30" s="338"/>
      <c r="AM30" s="338"/>
      <c r="AN30" s="338"/>
      <c r="AO30" s="338"/>
      <c r="AP30" s="338"/>
      <c r="AQ30" s="338"/>
      <c r="AR30" s="338"/>
      <c r="AS30" s="338"/>
      <c r="AT30" s="338"/>
      <c r="AU30" s="338"/>
      <c r="AV30" s="338"/>
      <c r="BA30" s="340"/>
      <c r="BB30" s="340"/>
      <c r="BC30" s="340"/>
      <c r="BD30" s="340"/>
      <c r="BE30" s="340"/>
      <c r="BF30" s="340"/>
      <c r="BG30" s="340"/>
      <c r="BH30" s="340"/>
      <c r="BI30" s="341"/>
      <c r="BJ30" s="341"/>
      <c r="BK30" s="341"/>
      <c r="BL30" s="341"/>
      <c r="BM30" s="341"/>
      <c r="BN30" s="341"/>
      <c r="BO30" s="341"/>
      <c r="BP30" s="341"/>
      <c r="BQ30" s="341"/>
      <c r="BR30" s="341"/>
      <c r="BS30" s="341"/>
      <c r="BT30" s="341"/>
      <c r="BU30" s="341"/>
      <c r="BV30" s="341"/>
      <c r="BW30" s="341"/>
      <c r="BX30" s="341"/>
      <c r="BY30" s="341"/>
      <c r="BZ30" s="341"/>
      <c r="CA30" s="341"/>
      <c r="CB30" s="341"/>
      <c r="CC30" s="341"/>
      <c r="CD30" s="341"/>
      <c r="CE30" s="341"/>
      <c r="CF30" s="341"/>
      <c r="CG30" s="341"/>
      <c r="CH30" s="341"/>
      <c r="CI30" s="341"/>
      <c r="EE30" s="343"/>
      <c r="EF30" s="343"/>
      <c r="EG30" s="343"/>
      <c r="EH30" s="343"/>
      <c r="EI30" s="343"/>
      <c r="EJ30" s="343"/>
      <c r="EK30" s="343"/>
      <c r="EL30" s="343"/>
      <c r="EM30" s="343"/>
      <c r="EN30" s="343"/>
      <c r="EO30" s="343"/>
      <c r="EP30" s="343"/>
      <c r="EQ30" s="343"/>
    </row>
    <row r="31" spans="1:206" ht="4.5" customHeight="1" x14ac:dyDescent="0.25">
      <c r="A31" s="338"/>
      <c r="B31" s="338"/>
      <c r="C31" s="338"/>
      <c r="D31" s="338"/>
      <c r="E31" s="338"/>
      <c r="F31" s="338"/>
      <c r="G31" s="338"/>
      <c r="H31" s="338"/>
      <c r="I31" s="338"/>
      <c r="J31" s="338"/>
      <c r="K31" s="338"/>
      <c r="L31" s="338"/>
      <c r="M31" s="338"/>
      <c r="N31" s="338"/>
      <c r="O31" s="338"/>
      <c r="P31" s="338"/>
      <c r="Q31" s="338"/>
      <c r="R31" s="338"/>
      <c r="S31" s="338"/>
      <c r="T31" s="338"/>
      <c r="U31" s="338"/>
      <c r="V31" s="338"/>
      <c r="W31" s="338"/>
      <c r="X31" s="338"/>
      <c r="Y31" s="338"/>
      <c r="Z31" s="338"/>
      <c r="AA31" s="338"/>
      <c r="AB31" s="338"/>
      <c r="AC31" s="338"/>
      <c r="AD31" s="338"/>
      <c r="AE31" s="338"/>
      <c r="AF31" s="338"/>
      <c r="AG31" s="338"/>
      <c r="AH31" s="338"/>
      <c r="AI31" s="338"/>
      <c r="AJ31" s="338"/>
      <c r="AK31" s="338"/>
      <c r="AL31" s="338"/>
      <c r="AM31" s="338"/>
      <c r="AN31" s="338"/>
      <c r="AO31" s="338"/>
      <c r="AP31" s="338"/>
      <c r="AQ31" s="338"/>
      <c r="AR31" s="338"/>
      <c r="AS31" s="338"/>
      <c r="AT31" s="338"/>
      <c r="AU31" s="338"/>
      <c r="AV31" s="338"/>
      <c r="BA31" s="340"/>
      <c r="BB31" s="340"/>
      <c r="BC31" s="340"/>
      <c r="BD31" s="340"/>
      <c r="BE31" s="340"/>
      <c r="BF31" s="340"/>
      <c r="BG31" s="340"/>
      <c r="BH31" s="340"/>
      <c r="BI31" s="341"/>
      <c r="BJ31" s="341"/>
      <c r="BK31" s="341"/>
      <c r="BL31" s="341"/>
      <c r="BM31" s="341"/>
      <c r="BN31" s="341"/>
      <c r="BO31" s="341"/>
      <c r="BP31" s="341"/>
      <c r="BQ31" s="341"/>
      <c r="BR31" s="341"/>
      <c r="BS31" s="341"/>
      <c r="BT31" s="341"/>
      <c r="BU31" s="341"/>
      <c r="BV31" s="341"/>
      <c r="BW31" s="341"/>
      <c r="BX31" s="341"/>
      <c r="BY31" s="341"/>
      <c r="BZ31" s="341"/>
      <c r="CA31" s="341"/>
      <c r="CB31" s="341"/>
      <c r="CC31" s="341"/>
      <c r="CD31" s="341"/>
      <c r="CE31" s="341"/>
      <c r="CF31" s="341"/>
      <c r="CG31" s="341"/>
      <c r="CH31" s="341"/>
      <c r="CI31" s="341"/>
      <c r="EE31" s="343"/>
      <c r="EF31" s="343"/>
      <c r="EG31" s="343"/>
      <c r="EH31" s="343"/>
      <c r="EI31" s="343"/>
      <c r="EJ31" s="343"/>
      <c r="EK31" s="343"/>
      <c r="EL31" s="343"/>
      <c r="EM31" s="343"/>
      <c r="EN31" s="343"/>
      <c r="EO31" s="343"/>
      <c r="EP31" s="343"/>
      <c r="EQ31" s="343"/>
      <c r="FW31" s="339"/>
      <c r="FX31" s="339"/>
      <c r="FY31" s="339"/>
      <c r="FZ31" s="339"/>
      <c r="GA31" s="339"/>
      <c r="GB31" s="339"/>
      <c r="GC31" s="339"/>
      <c r="GD31" s="339"/>
      <c r="GE31" s="339"/>
      <c r="GF31" s="339"/>
      <c r="GG31" s="339"/>
      <c r="GH31" s="339"/>
      <c r="GI31" s="339"/>
      <c r="GJ31" s="339"/>
      <c r="GK31" s="339"/>
      <c r="GL31" s="339"/>
      <c r="GM31" s="339"/>
      <c r="GN31" s="339"/>
      <c r="GO31" s="339"/>
      <c r="GP31" s="339"/>
      <c r="GQ31" s="339"/>
      <c r="GR31" s="339"/>
    </row>
    <row r="32" spans="1:206" ht="4.5" customHeight="1" x14ac:dyDescent="0.25">
      <c r="A32" s="338"/>
      <c r="B32" s="338"/>
      <c r="C32" s="338"/>
      <c r="D32" s="338"/>
      <c r="E32" s="338"/>
      <c r="F32" s="338"/>
      <c r="G32" s="338"/>
      <c r="H32" s="338"/>
      <c r="I32" s="338"/>
      <c r="J32" s="338"/>
      <c r="K32" s="338"/>
      <c r="L32" s="338"/>
      <c r="M32" s="338"/>
      <c r="N32" s="338"/>
      <c r="O32" s="338"/>
      <c r="P32" s="338"/>
      <c r="Q32" s="338"/>
      <c r="R32" s="338"/>
      <c r="S32" s="338"/>
      <c r="T32" s="338"/>
      <c r="U32" s="338"/>
      <c r="V32" s="338"/>
      <c r="W32" s="338"/>
      <c r="X32" s="338"/>
      <c r="Y32" s="338"/>
      <c r="Z32" s="338"/>
      <c r="AA32" s="338"/>
      <c r="AB32" s="338"/>
      <c r="AC32" s="338"/>
      <c r="AD32" s="338"/>
      <c r="AE32" s="338"/>
      <c r="AF32" s="338"/>
      <c r="AG32" s="338"/>
      <c r="AH32" s="338"/>
      <c r="AI32" s="338"/>
      <c r="AJ32" s="338"/>
      <c r="AK32" s="338"/>
      <c r="AL32" s="338"/>
      <c r="AM32" s="338"/>
      <c r="AN32" s="338"/>
      <c r="AO32" s="338"/>
      <c r="AP32" s="338"/>
      <c r="AQ32" s="338"/>
      <c r="AR32" s="338"/>
      <c r="AS32" s="338"/>
      <c r="AT32" s="338"/>
      <c r="AU32" s="338"/>
      <c r="AV32" s="338"/>
      <c r="BA32" s="340" t="s">
        <v>4652</v>
      </c>
      <c r="BB32" s="340"/>
      <c r="BC32" s="340"/>
      <c r="BD32" s="340"/>
      <c r="BE32" s="340"/>
      <c r="BF32" s="340"/>
      <c r="BG32" s="340"/>
      <c r="BH32" s="340"/>
      <c r="BI32" s="340" t="str">
        <f>"İŞKUR Gençlik Programı Katılımcı Ücretleri ("&amp;'!!! VERİLER !!!'!G9&amp;")"</f>
        <v>İŞKUR Gençlik Programı Katılımcı Ücretleri (13324)</v>
      </c>
      <c r="BJ32" s="340"/>
      <c r="BK32" s="340"/>
      <c r="BL32" s="340"/>
      <c r="BM32" s="340"/>
      <c r="BN32" s="340"/>
      <c r="BO32" s="340"/>
      <c r="BP32" s="340"/>
      <c r="BQ32" s="340"/>
      <c r="BR32" s="340"/>
      <c r="BS32" s="340"/>
      <c r="BT32" s="340"/>
      <c r="BU32" s="340"/>
      <c r="BV32" s="340"/>
      <c r="BW32" s="340"/>
      <c r="BX32" s="340"/>
      <c r="BY32" s="340"/>
      <c r="BZ32" s="340"/>
      <c r="CA32" s="340"/>
      <c r="CB32" s="340"/>
      <c r="CC32" s="340"/>
      <c r="CD32" s="340"/>
      <c r="CE32" s="340"/>
      <c r="CF32" s="340"/>
      <c r="CG32" s="340"/>
      <c r="CH32" s="340"/>
      <c r="CI32" s="340"/>
      <c r="CJ32" s="340"/>
      <c r="CK32" s="340"/>
      <c r="CL32" s="340"/>
      <c r="CM32" s="340"/>
      <c r="CN32" s="340"/>
      <c r="CO32" s="340"/>
      <c r="CP32" s="340"/>
      <c r="CQ32" s="340"/>
      <c r="CR32" s="340"/>
      <c r="CS32" s="340"/>
      <c r="CT32" s="340"/>
      <c r="CU32" s="340"/>
      <c r="CV32" s="340"/>
      <c r="CW32" s="340"/>
      <c r="CX32" s="340"/>
      <c r="CY32" s="340"/>
      <c r="CZ32" s="340"/>
      <c r="DA32" s="340"/>
      <c r="DB32" s="340"/>
      <c r="DC32" s="340"/>
      <c r="DD32" s="340"/>
      <c r="DE32" s="340"/>
      <c r="FW32" s="339"/>
      <c r="FX32" s="339"/>
      <c r="FY32" s="339"/>
      <c r="FZ32" s="339"/>
      <c r="GA32" s="339"/>
      <c r="GB32" s="339"/>
      <c r="GC32" s="339"/>
      <c r="GD32" s="339"/>
      <c r="GE32" s="339"/>
      <c r="GF32" s="339"/>
      <c r="GG32" s="339"/>
      <c r="GH32" s="339"/>
      <c r="GI32" s="339"/>
      <c r="GJ32" s="339"/>
      <c r="GK32" s="339"/>
      <c r="GL32" s="339"/>
      <c r="GM32" s="339"/>
      <c r="GN32" s="339"/>
      <c r="GO32" s="339"/>
      <c r="GP32" s="339"/>
      <c r="GQ32" s="339"/>
      <c r="GR32" s="339"/>
    </row>
    <row r="33" spans="1:202" ht="4.5" customHeight="1" x14ac:dyDescent="0.25">
      <c r="A33" s="338"/>
      <c r="B33" s="338"/>
      <c r="C33" s="338"/>
      <c r="D33" s="338"/>
      <c r="E33" s="338"/>
      <c r="F33" s="338"/>
      <c r="G33" s="338"/>
      <c r="H33" s="338"/>
      <c r="I33" s="338"/>
      <c r="J33" s="338"/>
      <c r="K33" s="338"/>
      <c r="L33" s="338"/>
      <c r="M33" s="338"/>
      <c r="N33" s="338"/>
      <c r="O33" s="338"/>
      <c r="P33" s="338"/>
      <c r="Q33" s="338"/>
      <c r="R33" s="338"/>
      <c r="S33" s="338"/>
      <c r="T33" s="338"/>
      <c r="U33" s="338"/>
      <c r="V33" s="338"/>
      <c r="W33" s="338"/>
      <c r="X33" s="338"/>
      <c r="Y33" s="338"/>
      <c r="Z33" s="338"/>
      <c r="AA33" s="338"/>
      <c r="AB33" s="338"/>
      <c r="AC33" s="338"/>
      <c r="AD33" s="338"/>
      <c r="AE33" s="338"/>
      <c r="AF33" s="338"/>
      <c r="AG33" s="338"/>
      <c r="AH33" s="338"/>
      <c r="AI33" s="338"/>
      <c r="AJ33" s="338"/>
      <c r="AK33" s="338"/>
      <c r="AL33" s="338"/>
      <c r="AM33" s="338"/>
      <c r="AN33" s="338"/>
      <c r="AO33" s="338"/>
      <c r="AP33" s="338"/>
      <c r="AQ33" s="338"/>
      <c r="AR33" s="338"/>
      <c r="AS33" s="338"/>
      <c r="AT33" s="338"/>
      <c r="AU33" s="338"/>
      <c r="AV33" s="338"/>
      <c r="BA33" s="340"/>
      <c r="BB33" s="340"/>
      <c r="BC33" s="340"/>
      <c r="BD33" s="340"/>
      <c r="BE33" s="340"/>
      <c r="BF33" s="340"/>
      <c r="BG33" s="340"/>
      <c r="BH33" s="340"/>
      <c r="BI33" s="340"/>
      <c r="BJ33" s="340"/>
      <c r="BK33" s="340"/>
      <c r="BL33" s="340"/>
      <c r="BM33" s="340"/>
      <c r="BN33" s="340"/>
      <c r="BO33" s="340"/>
      <c r="BP33" s="340"/>
      <c r="BQ33" s="340"/>
      <c r="BR33" s="340"/>
      <c r="BS33" s="340"/>
      <c r="BT33" s="340"/>
      <c r="BU33" s="340"/>
      <c r="BV33" s="340"/>
      <c r="BW33" s="340"/>
      <c r="BX33" s="340"/>
      <c r="BY33" s="340"/>
      <c r="BZ33" s="340"/>
      <c r="CA33" s="340"/>
      <c r="CB33" s="340"/>
      <c r="CC33" s="340"/>
      <c r="CD33" s="340"/>
      <c r="CE33" s="340"/>
      <c r="CF33" s="340"/>
      <c r="CG33" s="340"/>
      <c r="CH33" s="340"/>
      <c r="CI33" s="340"/>
      <c r="CJ33" s="340"/>
      <c r="CK33" s="340"/>
      <c r="CL33" s="340"/>
      <c r="CM33" s="340"/>
      <c r="CN33" s="340"/>
      <c r="CO33" s="340"/>
      <c r="CP33" s="340"/>
      <c r="CQ33" s="340"/>
      <c r="CR33" s="340"/>
      <c r="CS33" s="340"/>
      <c r="CT33" s="340"/>
      <c r="CU33" s="340"/>
      <c r="CV33" s="340"/>
      <c r="CW33" s="340"/>
      <c r="CX33" s="340"/>
      <c r="CY33" s="340"/>
      <c r="CZ33" s="340"/>
      <c r="DA33" s="340"/>
      <c r="DB33" s="340"/>
      <c r="DC33" s="340"/>
      <c r="DD33" s="340"/>
      <c r="DE33" s="340"/>
      <c r="FW33" s="339"/>
      <c r="FX33" s="339"/>
      <c r="FY33" s="339"/>
      <c r="FZ33" s="339"/>
      <c r="GA33" s="339"/>
      <c r="GB33" s="339"/>
      <c r="GC33" s="339"/>
      <c r="GD33" s="339"/>
      <c r="GE33" s="339"/>
      <c r="GF33" s="339"/>
      <c r="GG33" s="339"/>
      <c r="GH33" s="339"/>
      <c r="GI33" s="339"/>
      <c r="GJ33" s="339"/>
      <c r="GK33" s="339"/>
      <c r="GL33" s="339"/>
      <c r="GM33" s="339"/>
      <c r="GN33" s="339"/>
      <c r="GO33" s="339"/>
      <c r="GP33" s="339"/>
      <c r="GQ33" s="339"/>
      <c r="GR33" s="339"/>
    </row>
    <row r="34" spans="1:202" ht="27.75" customHeight="1" x14ac:dyDescent="0.25">
      <c r="A34" s="338"/>
      <c r="B34" s="338"/>
      <c r="C34" s="338"/>
      <c r="D34" s="338"/>
      <c r="E34" s="338"/>
      <c r="F34" s="338"/>
      <c r="G34" s="338"/>
      <c r="H34" s="338"/>
      <c r="I34" s="338"/>
      <c r="J34" s="338"/>
      <c r="K34" s="338"/>
      <c r="L34" s="338"/>
      <c r="M34" s="338"/>
      <c r="N34" s="338"/>
      <c r="O34" s="338"/>
      <c r="P34" s="338"/>
      <c r="Q34" s="338"/>
      <c r="R34" s="338"/>
      <c r="S34" s="338"/>
      <c r="T34" s="338"/>
      <c r="U34" s="338"/>
      <c r="V34" s="338"/>
      <c r="W34" s="338"/>
      <c r="X34" s="338"/>
      <c r="Y34" s="338"/>
      <c r="Z34" s="338"/>
      <c r="AA34" s="338"/>
      <c r="AB34" s="338"/>
      <c r="AC34" s="338"/>
      <c r="AD34" s="338"/>
      <c r="AE34" s="338"/>
      <c r="AF34" s="338"/>
      <c r="AG34" s="338"/>
      <c r="AH34" s="338"/>
      <c r="AI34" s="338"/>
      <c r="AJ34" s="338"/>
      <c r="AK34" s="338"/>
      <c r="AL34" s="338"/>
      <c r="AM34" s="338"/>
      <c r="AN34" s="338"/>
      <c r="AO34" s="338"/>
      <c r="AP34" s="338"/>
      <c r="AQ34" s="338"/>
      <c r="AR34" s="338"/>
      <c r="AS34" s="338"/>
      <c r="AT34" s="338"/>
      <c r="AU34" s="338"/>
      <c r="AV34" s="338"/>
      <c r="BA34" s="340"/>
      <c r="BB34" s="340"/>
      <c r="BC34" s="340"/>
      <c r="BD34" s="340"/>
      <c r="BE34" s="340"/>
      <c r="BF34" s="340"/>
      <c r="BG34" s="340"/>
      <c r="BH34" s="340"/>
      <c r="BI34" s="340"/>
      <c r="BJ34" s="340"/>
      <c r="BK34" s="340"/>
      <c r="BL34" s="340"/>
      <c r="BM34" s="340"/>
      <c r="BN34" s="340"/>
      <c r="BO34" s="340"/>
      <c r="BP34" s="340"/>
      <c r="BQ34" s="340"/>
      <c r="BR34" s="340"/>
      <c r="BS34" s="340"/>
      <c r="BT34" s="340"/>
      <c r="BU34" s="340"/>
      <c r="BV34" s="340"/>
      <c r="BW34" s="340"/>
      <c r="BX34" s="340"/>
      <c r="BY34" s="340"/>
      <c r="BZ34" s="340"/>
      <c r="CA34" s="340"/>
      <c r="CB34" s="340"/>
      <c r="CC34" s="340"/>
      <c r="CD34" s="340"/>
      <c r="CE34" s="340"/>
      <c r="CF34" s="340"/>
      <c r="CG34" s="340"/>
      <c r="CH34" s="340"/>
      <c r="CI34" s="340"/>
      <c r="CJ34" s="340"/>
      <c r="CK34" s="340"/>
      <c r="CL34" s="340"/>
      <c r="CM34" s="340"/>
      <c r="CN34" s="340"/>
      <c r="CO34" s="340"/>
      <c r="CP34" s="340"/>
      <c r="CQ34" s="340"/>
      <c r="CR34" s="340"/>
      <c r="CS34" s="340"/>
      <c r="CT34" s="340"/>
      <c r="CU34" s="340"/>
      <c r="CV34" s="340"/>
      <c r="CW34" s="340"/>
      <c r="CX34" s="340"/>
      <c r="CY34" s="340"/>
      <c r="CZ34" s="340"/>
      <c r="DA34" s="340"/>
      <c r="DB34" s="340"/>
      <c r="DC34" s="340"/>
      <c r="DD34" s="340"/>
      <c r="DE34" s="340"/>
      <c r="FW34" s="339"/>
      <c r="FX34" s="339"/>
      <c r="FY34" s="339"/>
      <c r="FZ34" s="339"/>
      <c r="GA34" s="339"/>
      <c r="GB34" s="339"/>
      <c r="GC34" s="339"/>
      <c r="GD34" s="339"/>
      <c r="GE34" s="339"/>
      <c r="GF34" s="339"/>
      <c r="GG34" s="339"/>
      <c r="GH34" s="339"/>
      <c r="GI34" s="339"/>
      <c r="GJ34" s="339"/>
      <c r="GK34" s="339"/>
      <c r="GL34" s="339"/>
      <c r="GM34" s="339"/>
      <c r="GN34" s="339"/>
      <c r="GO34" s="339"/>
      <c r="GP34" s="339"/>
      <c r="GQ34" s="339"/>
      <c r="GR34" s="339"/>
    </row>
    <row r="35" spans="1:202" ht="4.5" customHeight="1" x14ac:dyDescent="0.25">
      <c r="BA35" s="340"/>
      <c r="BB35" s="340"/>
      <c r="BC35" s="340"/>
      <c r="BD35" s="340"/>
      <c r="BE35" s="340"/>
      <c r="BF35" s="340"/>
      <c r="BG35" s="340"/>
      <c r="BH35" s="340"/>
      <c r="BI35" s="340"/>
      <c r="BJ35" s="340"/>
      <c r="BK35" s="340"/>
      <c r="BL35" s="340"/>
      <c r="BM35" s="340"/>
      <c r="BN35" s="340"/>
      <c r="BO35" s="340"/>
      <c r="BP35" s="340"/>
      <c r="BQ35" s="340"/>
      <c r="BR35" s="340"/>
      <c r="BS35" s="340"/>
      <c r="BT35" s="340"/>
      <c r="BU35" s="340"/>
      <c r="BV35" s="340"/>
      <c r="BW35" s="340"/>
      <c r="BX35" s="340"/>
      <c r="BY35" s="340"/>
      <c r="BZ35" s="340"/>
      <c r="CA35" s="340"/>
      <c r="CB35" s="340"/>
      <c r="CC35" s="340"/>
      <c r="CD35" s="340"/>
      <c r="CE35" s="340"/>
      <c r="CF35" s="340"/>
      <c r="CG35" s="340"/>
      <c r="CH35" s="340"/>
      <c r="CI35" s="340"/>
      <c r="CJ35" s="340"/>
      <c r="CK35" s="340"/>
      <c r="CL35" s="340"/>
      <c r="CM35" s="340"/>
      <c r="CN35" s="340"/>
      <c r="CO35" s="340"/>
      <c r="CP35" s="340"/>
      <c r="CQ35" s="340"/>
      <c r="CR35" s="340"/>
      <c r="CS35" s="340"/>
      <c r="CT35" s="340"/>
      <c r="CU35" s="340"/>
      <c r="CV35" s="340"/>
      <c r="CW35" s="340"/>
      <c r="CX35" s="340"/>
      <c r="CY35" s="340"/>
      <c r="CZ35" s="340"/>
      <c r="DA35" s="340"/>
      <c r="DB35" s="340"/>
      <c r="DC35" s="340"/>
      <c r="DD35" s="340"/>
      <c r="DE35" s="340"/>
    </row>
    <row r="40" spans="1:202" ht="4.5" customHeight="1" x14ac:dyDescent="0.25">
      <c r="BA40" s="344" t="s">
        <v>4653</v>
      </c>
      <c r="BB40" s="344"/>
      <c r="BC40" s="344"/>
      <c r="BD40" s="344"/>
      <c r="BE40" s="344"/>
      <c r="BF40" s="344"/>
      <c r="BG40" s="344"/>
      <c r="BH40" s="344"/>
      <c r="BI40" s="344"/>
      <c r="BJ40" s="344"/>
      <c r="BK40" s="344"/>
      <c r="BL40" s="344"/>
      <c r="BM40" s="344"/>
      <c r="BN40" s="344"/>
      <c r="BO40" s="344"/>
      <c r="BP40" s="344"/>
      <c r="BQ40" s="344"/>
      <c r="BR40" s="344"/>
      <c r="BS40" s="344"/>
      <c r="BT40" s="344"/>
      <c r="BU40" s="344"/>
      <c r="BV40" s="344"/>
      <c r="BW40" s="344"/>
      <c r="BX40" s="344"/>
      <c r="BY40" s="344"/>
      <c r="BZ40" s="344"/>
      <c r="CA40" s="344"/>
      <c r="CB40" s="344"/>
      <c r="CC40" s="344"/>
      <c r="CD40" s="344"/>
      <c r="CE40" s="344"/>
      <c r="CF40" s="344"/>
      <c r="CG40" s="344"/>
      <c r="CH40" s="344"/>
      <c r="CI40" s="344"/>
      <c r="CJ40" s="344"/>
      <c r="CK40" s="344"/>
      <c r="CL40" s="344"/>
      <c r="CM40" s="344"/>
      <c r="CN40" s="344"/>
      <c r="CO40" s="344"/>
      <c r="CP40" s="344"/>
      <c r="CQ40" s="344"/>
      <c r="CR40" s="344"/>
      <c r="CS40" s="344"/>
      <c r="CT40" s="344"/>
      <c r="CU40" s="344"/>
      <c r="CV40" s="344"/>
      <c r="CW40" s="344"/>
      <c r="CX40" s="344"/>
      <c r="CY40" s="344"/>
      <c r="CZ40" s="344"/>
      <c r="DA40" s="344"/>
      <c r="DB40" s="344"/>
      <c r="DC40" s="344"/>
      <c r="DD40" s="344"/>
      <c r="DE40" s="344"/>
      <c r="DF40" s="344"/>
      <c r="DG40" s="344"/>
      <c r="DH40" s="344"/>
      <c r="DI40" s="344"/>
      <c r="DJ40" s="344"/>
      <c r="DK40" s="344"/>
      <c r="DL40" s="344"/>
      <c r="DM40" s="344"/>
      <c r="DN40" s="344"/>
      <c r="DO40" s="344"/>
      <c r="DP40" s="344"/>
      <c r="DQ40" s="344"/>
      <c r="DR40" s="344"/>
      <c r="DS40" s="344"/>
      <c r="DT40" s="344"/>
      <c r="DU40" s="344"/>
      <c r="DV40" s="344"/>
      <c r="DW40" s="344"/>
      <c r="DX40" s="344"/>
      <c r="DY40" s="344"/>
      <c r="DZ40" s="344"/>
      <c r="EA40" s="344"/>
      <c r="EB40" s="344"/>
      <c r="EC40" s="344"/>
      <c r="ED40" s="344"/>
      <c r="EE40" s="344"/>
      <c r="EF40" s="344"/>
      <c r="EG40" s="344"/>
      <c r="EH40" s="344"/>
      <c r="EI40" s="344"/>
      <c r="EJ40" s="344"/>
      <c r="EK40" s="344"/>
      <c r="EL40" s="344"/>
      <c r="EM40" s="344"/>
      <c r="EN40" s="344"/>
      <c r="EO40" s="344"/>
      <c r="EP40" s="344"/>
      <c r="EQ40" s="344"/>
    </row>
    <row r="41" spans="1:202" ht="4.5" customHeight="1" x14ac:dyDescent="0.25">
      <c r="BA41" s="344"/>
      <c r="BB41" s="344"/>
      <c r="BC41" s="344"/>
      <c r="BD41" s="344"/>
      <c r="BE41" s="344"/>
      <c r="BF41" s="344"/>
      <c r="BG41" s="344"/>
      <c r="BH41" s="344"/>
      <c r="BI41" s="344"/>
      <c r="BJ41" s="344"/>
      <c r="BK41" s="344"/>
      <c r="BL41" s="344"/>
      <c r="BM41" s="344"/>
      <c r="BN41" s="344"/>
      <c r="BO41" s="344"/>
      <c r="BP41" s="344"/>
      <c r="BQ41" s="344"/>
      <c r="BR41" s="344"/>
      <c r="BS41" s="344"/>
      <c r="BT41" s="344"/>
      <c r="BU41" s="344"/>
      <c r="BV41" s="344"/>
      <c r="BW41" s="344"/>
      <c r="BX41" s="344"/>
      <c r="BY41" s="344"/>
      <c r="BZ41" s="344"/>
      <c r="CA41" s="344"/>
      <c r="CB41" s="344"/>
      <c r="CC41" s="344"/>
      <c r="CD41" s="344"/>
      <c r="CE41" s="344"/>
      <c r="CF41" s="344"/>
      <c r="CG41" s="344"/>
      <c r="CH41" s="344"/>
      <c r="CI41" s="344"/>
      <c r="CJ41" s="344"/>
      <c r="CK41" s="344"/>
      <c r="CL41" s="344"/>
      <c r="CM41" s="344"/>
      <c r="CN41" s="344"/>
      <c r="CO41" s="344"/>
      <c r="CP41" s="344"/>
      <c r="CQ41" s="344"/>
      <c r="CR41" s="344"/>
      <c r="CS41" s="344"/>
      <c r="CT41" s="344"/>
      <c r="CU41" s="344"/>
      <c r="CV41" s="344"/>
      <c r="CW41" s="344"/>
      <c r="CX41" s="344"/>
      <c r="CY41" s="344"/>
      <c r="CZ41" s="344"/>
      <c r="DA41" s="344"/>
      <c r="DB41" s="344"/>
      <c r="DC41" s="344"/>
      <c r="DD41" s="344"/>
      <c r="DE41" s="344"/>
      <c r="DF41" s="344"/>
      <c r="DG41" s="344"/>
      <c r="DH41" s="344"/>
      <c r="DI41" s="344"/>
      <c r="DJ41" s="344"/>
      <c r="DK41" s="344"/>
      <c r="DL41" s="344"/>
      <c r="DM41" s="344"/>
      <c r="DN41" s="344"/>
      <c r="DO41" s="344"/>
      <c r="DP41" s="344"/>
      <c r="DQ41" s="344"/>
      <c r="DR41" s="344"/>
      <c r="DS41" s="344"/>
      <c r="DT41" s="344"/>
      <c r="DU41" s="344"/>
      <c r="DV41" s="344"/>
      <c r="DW41" s="344"/>
      <c r="DX41" s="344"/>
      <c r="DY41" s="344"/>
      <c r="DZ41" s="344"/>
      <c r="EA41" s="344"/>
      <c r="EB41" s="344"/>
      <c r="EC41" s="344"/>
      <c r="ED41" s="344"/>
      <c r="EE41" s="344"/>
      <c r="EF41" s="344"/>
      <c r="EG41" s="344"/>
      <c r="EH41" s="344"/>
      <c r="EI41" s="344"/>
      <c r="EJ41" s="344"/>
      <c r="EK41" s="344"/>
      <c r="EL41" s="344"/>
      <c r="EM41" s="344"/>
      <c r="EN41" s="344"/>
      <c r="EO41" s="344"/>
      <c r="EP41" s="344"/>
      <c r="EQ41" s="344"/>
    </row>
    <row r="42" spans="1:202" ht="4.5" customHeight="1" x14ac:dyDescent="0.25">
      <c r="BA42" s="344"/>
      <c r="BB42" s="344"/>
      <c r="BC42" s="344"/>
      <c r="BD42" s="344"/>
      <c r="BE42" s="344"/>
      <c r="BF42" s="344"/>
      <c r="BG42" s="344"/>
      <c r="BH42" s="344"/>
      <c r="BI42" s="344"/>
      <c r="BJ42" s="344"/>
      <c r="BK42" s="344"/>
      <c r="BL42" s="344"/>
      <c r="BM42" s="344"/>
      <c r="BN42" s="344"/>
      <c r="BO42" s="344"/>
      <c r="BP42" s="344"/>
      <c r="BQ42" s="344"/>
      <c r="BR42" s="344"/>
      <c r="BS42" s="344"/>
      <c r="BT42" s="344"/>
      <c r="BU42" s="344"/>
      <c r="BV42" s="344"/>
      <c r="BW42" s="344"/>
      <c r="BX42" s="344"/>
      <c r="BY42" s="344"/>
      <c r="BZ42" s="344"/>
      <c r="CA42" s="344"/>
      <c r="CB42" s="344"/>
      <c r="CC42" s="344"/>
      <c r="CD42" s="344"/>
      <c r="CE42" s="344"/>
      <c r="CF42" s="344"/>
      <c r="CG42" s="344"/>
      <c r="CH42" s="344"/>
      <c r="CI42" s="344"/>
      <c r="CJ42" s="344"/>
      <c r="CK42" s="344"/>
      <c r="CL42" s="344"/>
      <c r="CM42" s="344"/>
      <c r="CN42" s="344"/>
      <c r="CO42" s="344"/>
      <c r="CP42" s="344"/>
      <c r="CQ42" s="344"/>
      <c r="CR42" s="344"/>
      <c r="CS42" s="344"/>
      <c r="CT42" s="344"/>
      <c r="CU42" s="344"/>
      <c r="CV42" s="344"/>
      <c r="CW42" s="344"/>
      <c r="CX42" s="344"/>
      <c r="CY42" s="344"/>
      <c r="CZ42" s="344"/>
      <c r="DA42" s="344"/>
      <c r="DB42" s="344"/>
      <c r="DC42" s="344"/>
      <c r="DD42" s="344"/>
      <c r="DE42" s="344"/>
      <c r="DF42" s="344"/>
      <c r="DG42" s="344"/>
      <c r="DH42" s="344"/>
      <c r="DI42" s="344"/>
      <c r="DJ42" s="344"/>
      <c r="DK42" s="344"/>
      <c r="DL42" s="344"/>
      <c r="DM42" s="344"/>
      <c r="DN42" s="344"/>
      <c r="DO42" s="344"/>
      <c r="DP42" s="344"/>
      <c r="DQ42" s="344"/>
      <c r="DR42" s="344"/>
      <c r="DS42" s="344"/>
      <c r="DT42" s="344"/>
      <c r="DU42" s="344"/>
      <c r="DV42" s="344"/>
      <c r="DW42" s="344"/>
      <c r="DX42" s="344"/>
      <c r="DY42" s="344"/>
      <c r="DZ42" s="344"/>
      <c r="EA42" s="344"/>
      <c r="EB42" s="344"/>
      <c r="EC42" s="344"/>
      <c r="ED42" s="344"/>
      <c r="EE42" s="344"/>
      <c r="EF42" s="344"/>
      <c r="EG42" s="344"/>
      <c r="EH42" s="344"/>
      <c r="EI42" s="344"/>
      <c r="EJ42" s="344"/>
      <c r="EK42" s="344"/>
      <c r="EL42" s="344"/>
      <c r="EM42" s="344"/>
      <c r="EN42" s="344"/>
      <c r="EO42" s="344"/>
      <c r="EP42" s="344"/>
      <c r="EQ42" s="344"/>
    </row>
    <row r="43" spans="1:202" ht="4.5" customHeight="1" x14ac:dyDescent="0.25">
      <c r="BA43" s="344"/>
      <c r="BB43" s="344"/>
      <c r="BC43" s="344"/>
      <c r="BD43" s="344"/>
      <c r="BE43" s="344"/>
      <c r="BF43" s="344"/>
      <c r="BG43" s="344"/>
      <c r="BH43" s="344"/>
      <c r="BI43" s="344"/>
      <c r="BJ43" s="344"/>
      <c r="BK43" s="344"/>
      <c r="BL43" s="344"/>
      <c r="BM43" s="344"/>
      <c r="BN43" s="344"/>
      <c r="BO43" s="344"/>
      <c r="BP43" s="344"/>
      <c r="BQ43" s="344"/>
      <c r="BR43" s="344"/>
      <c r="BS43" s="344"/>
      <c r="BT43" s="344"/>
      <c r="BU43" s="344"/>
      <c r="BV43" s="344"/>
      <c r="BW43" s="344"/>
      <c r="BX43" s="344"/>
      <c r="BY43" s="344"/>
      <c r="BZ43" s="344"/>
      <c r="CA43" s="344"/>
      <c r="CB43" s="344"/>
      <c r="CC43" s="344"/>
      <c r="CD43" s="344"/>
      <c r="CE43" s="344"/>
      <c r="CF43" s="344"/>
      <c r="CG43" s="344"/>
      <c r="CH43" s="344"/>
      <c r="CI43" s="344"/>
      <c r="CJ43" s="344"/>
      <c r="CK43" s="344"/>
      <c r="CL43" s="344"/>
      <c r="CM43" s="344"/>
      <c r="CN43" s="344"/>
      <c r="CO43" s="344"/>
      <c r="CP43" s="344"/>
      <c r="CQ43" s="344"/>
      <c r="CR43" s="344"/>
      <c r="CS43" s="344"/>
      <c r="CT43" s="344"/>
      <c r="CU43" s="344"/>
      <c r="CV43" s="344"/>
      <c r="CW43" s="344"/>
      <c r="CX43" s="344"/>
      <c r="CY43" s="344"/>
      <c r="CZ43" s="344"/>
      <c r="DA43" s="344"/>
      <c r="DB43" s="344"/>
      <c r="DC43" s="344"/>
      <c r="DD43" s="344"/>
      <c r="DE43" s="344"/>
      <c r="DF43" s="344"/>
      <c r="DG43" s="344"/>
      <c r="DH43" s="344"/>
      <c r="DI43" s="344"/>
      <c r="DJ43" s="344"/>
      <c r="DK43" s="344"/>
      <c r="DL43" s="344"/>
      <c r="DM43" s="344"/>
      <c r="DN43" s="344"/>
      <c r="DO43" s="344"/>
      <c r="DP43" s="344"/>
      <c r="DQ43" s="344"/>
      <c r="DR43" s="344"/>
      <c r="DS43" s="344"/>
      <c r="DT43" s="344"/>
      <c r="DU43" s="344"/>
      <c r="DV43" s="344"/>
      <c r="DW43" s="344"/>
      <c r="DX43" s="344"/>
      <c r="DY43" s="344"/>
      <c r="DZ43" s="344"/>
      <c r="EA43" s="344"/>
      <c r="EB43" s="344"/>
      <c r="EC43" s="344"/>
      <c r="ED43" s="344"/>
      <c r="EE43" s="344"/>
      <c r="EF43" s="344"/>
      <c r="EG43" s="344"/>
      <c r="EH43" s="344"/>
      <c r="EI43" s="344"/>
      <c r="EJ43" s="344"/>
      <c r="EK43" s="344"/>
      <c r="EL43" s="344"/>
      <c r="EM43" s="344"/>
      <c r="EN43" s="344"/>
      <c r="EO43" s="344"/>
      <c r="EP43" s="344"/>
      <c r="EQ43" s="344"/>
    </row>
    <row r="44" spans="1:202" ht="4.5" customHeight="1" x14ac:dyDescent="0.25">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345" t="str">
        <f>'!!! VERİLER !!!'!C17</f>
        <v>GAZİANTEP</v>
      </c>
      <c r="DC44" s="346"/>
      <c r="DD44" s="346"/>
      <c r="DE44" s="346"/>
      <c r="DF44" s="346"/>
      <c r="DG44" s="346"/>
      <c r="DH44" s="346"/>
      <c r="DI44" s="346"/>
      <c r="DJ44" s="346"/>
      <c r="DK44" s="346"/>
      <c r="DL44" s="346"/>
      <c r="DM44" s="346"/>
      <c r="DN44" s="346"/>
      <c r="DO44" s="346"/>
      <c r="DP44" s="346"/>
      <c r="DQ44" s="346"/>
      <c r="DR44" s="346"/>
      <c r="DS44" s="346"/>
      <c r="DT44" s="346"/>
      <c r="DU44" s="57"/>
      <c r="DV44" s="57"/>
      <c r="DW44" s="57"/>
      <c r="DX44" s="57"/>
      <c r="DY44" s="57"/>
      <c r="DZ44" s="57"/>
      <c r="EA44" s="57"/>
      <c r="EB44" s="57"/>
      <c r="EC44" s="57"/>
      <c r="ED44" s="57"/>
      <c r="EE44" s="57"/>
      <c r="EF44" s="57"/>
      <c r="EG44" s="57"/>
      <c r="EH44" s="57"/>
      <c r="EI44" s="57"/>
      <c r="EJ44" s="57"/>
      <c r="EK44" s="57"/>
      <c r="EL44" s="57"/>
      <c r="EM44" s="57"/>
      <c r="EN44" s="57"/>
      <c r="EO44" s="57"/>
      <c r="EP44" s="57"/>
      <c r="EQ44" s="57"/>
    </row>
    <row r="45" spans="1:202" ht="8.25" customHeight="1" x14ac:dyDescent="0.25">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346"/>
      <c r="DC45" s="346"/>
      <c r="DD45" s="346"/>
      <c r="DE45" s="346"/>
      <c r="DF45" s="346"/>
      <c r="DG45" s="346"/>
      <c r="DH45" s="346"/>
      <c r="DI45" s="346"/>
      <c r="DJ45" s="346"/>
      <c r="DK45" s="346"/>
      <c r="DL45" s="346"/>
      <c r="DM45" s="346"/>
      <c r="DN45" s="346"/>
      <c r="DO45" s="346"/>
      <c r="DP45" s="346"/>
      <c r="DQ45" s="346"/>
      <c r="DR45" s="346"/>
      <c r="DS45" s="346"/>
      <c r="DT45" s="346"/>
      <c r="DU45" s="57"/>
      <c r="DV45" s="57"/>
      <c r="DW45" s="57"/>
      <c r="DX45" s="57"/>
      <c r="DY45" s="57"/>
      <c r="DZ45" s="57"/>
      <c r="EA45" s="57"/>
      <c r="EB45" s="57"/>
      <c r="EC45" s="57"/>
      <c r="ED45" s="57"/>
      <c r="EE45" s="57"/>
      <c r="EF45" s="57"/>
      <c r="EG45" s="57"/>
      <c r="EH45" s="57"/>
      <c r="EI45" s="57"/>
      <c r="EJ45" s="57"/>
      <c r="EK45" s="57"/>
      <c r="EL45" s="57"/>
      <c r="EM45" s="57"/>
      <c r="EN45" s="57"/>
      <c r="EO45" s="57"/>
      <c r="EP45" s="57"/>
      <c r="EQ45" s="57"/>
    </row>
    <row r="46" spans="1:202" ht="4.5" customHeight="1" x14ac:dyDescent="0.25">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346"/>
      <c r="DC46" s="346"/>
      <c r="DD46" s="346"/>
      <c r="DE46" s="346"/>
      <c r="DF46" s="346"/>
      <c r="DG46" s="346"/>
      <c r="DH46" s="346"/>
      <c r="DI46" s="346"/>
      <c r="DJ46" s="346"/>
      <c r="DK46" s="346"/>
      <c r="DL46" s="346"/>
      <c r="DM46" s="346"/>
      <c r="DN46" s="346"/>
      <c r="DO46" s="346"/>
      <c r="DP46" s="346"/>
      <c r="DQ46" s="346"/>
      <c r="DR46" s="346"/>
      <c r="DS46" s="346"/>
      <c r="DT46" s="346"/>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W46" s="58"/>
      <c r="EX46" s="58"/>
      <c r="EY46" s="58"/>
      <c r="EZ46" s="58"/>
      <c r="FA46" s="58"/>
      <c r="FB46" s="58"/>
      <c r="FC46" s="58"/>
      <c r="FD46" s="58"/>
      <c r="FE46" s="58"/>
      <c r="FF46" s="58"/>
      <c r="FG46" s="58"/>
      <c r="FH46" s="58"/>
      <c r="FI46" s="58"/>
      <c r="FJ46" s="58"/>
      <c r="FK46" s="58"/>
      <c r="FL46" s="58"/>
      <c r="FM46" s="58"/>
      <c r="FN46" s="58"/>
      <c r="FO46" s="58"/>
      <c r="FP46" s="58"/>
      <c r="FQ46" s="58"/>
      <c r="FR46" s="58"/>
      <c r="FS46" s="58"/>
      <c r="FT46" s="58"/>
      <c r="FU46" s="58"/>
      <c r="FV46" s="58"/>
      <c r="FW46" s="58"/>
      <c r="FX46" s="58"/>
      <c r="FY46" s="58"/>
      <c r="FZ46" s="58"/>
      <c r="GA46" s="58"/>
      <c r="GB46" s="58"/>
      <c r="GC46" s="58"/>
      <c r="GD46" s="58"/>
      <c r="GE46" s="58"/>
      <c r="GF46" s="58"/>
      <c r="GG46" s="58"/>
      <c r="GH46" s="58"/>
      <c r="GI46" s="58"/>
      <c r="GJ46" s="58"/>
      <c r="GK46" s="58"/>
      <c r="GL46" s="58"/>
      <c r="GM46" s="58"/>
      <c r="GN46" s="58"/>
      <c r="GO46" s="58"/>
      <c r="GP46" s="58"/>
      <c r="GQ46" s="58"/>
      <c r="GR46" s="58"/>
      <c r="GS46" s="58"/>
      <c r="GT46" s="58"/>
    </row>
    <row r="47" spans="1:202" ht="4.5" customHeight="1" x14ac:dyDescent="0.25">
      <c r="EW47" s="58"/>
      <c r="EX47" s="58"/>
      <c r="EY47" s="58"/>
      <c r="EZ47" s="58"/>
      <c r="FA47" s="58"/>
      <c r="FB47" s="58"/>
      <c r="FC47" s="58"/>
      <c r="FD47" s="58"/>
      <c r="FE47" s="58"/>
      <c r="FF47" s="58"/>
      <c r="FG47" s="58"/>
      <c r="FH47" s="58"/>
      <c r="FI47" s="58"/>
      <c r="FJ47" s="58"/>
      <c r="FK47" s="58"/>
      <c r="FL47" s="58"/>
      <c r="FM47" s="58"/>
      <c r="FN47" s="58"/>
      <c r="FO47" s="58"/>
      <c r="FP47" s="58"/>
      <c r="FQ47" s="58"/>
      <c r="FR47" s="58"/>
      <c r="FS47" s="58"/>
      <c r="FT47" s="58"/>
      <c r="FU47" s="58"/>
      <c r="FV47" s="58"/>
      <c r="FW47" s="58"/>
      <c r="FX47" s="58"/>
      <c r="FY47" s="58"/>
      <c r="FZ47" s="58"/>
      <c r="GA47" s="58"/>
      <c r="GB47" s="58"/>
      <c r="GC47" s="58"/>
      <c r="GD47" s="58"/>
      <c r="GE47" s="58"/>
      <c r="GF47" s="58"/>
      <c r="GG47" s="58"/>
      <c r="GH47" s="58"/>
      <c r="GI47" s="58"/>
      <c r="GJ47" s="58"/>
      <c r="GK47" s="58"/>
      <c r="GL47" s="58"/>
      <c r="GM47" s="58"/>
      <c r="GN47" s="58"/>
      <c r="GO47" s="58"/>
      <c r="GP47" s="58"/>
      <c r="GQ47" s="58"/>
      <c r="GR47" s="58"/>
      <c r="GS47" s="58"/>
      <c r="GT47" s="58"/>
    </row>
    <row r="48" spans="1:202" ht="4.5" customHeight="1" x14ac:dyDescent="0.25">
      <c r="EW48" s="58"/>
      <c r="EX48" s="58"/>
      <c r="EY48" s="58"/>
      <c r="EZ48" s="58"/>
      <c r="FA48" s="58"/>
      <c r="FB48" s="58"/>
      <c r="FC48" s="58"/>
      <c r="FD48" s="58"/>
      <c r="FE48" s="58"/>
      <c r="FF48" s="58"/>
      <c r="FG48" s="58"/>
      <c r="FH48" s="58"/>
      <c r="FI48" s="58"/>
      <c r="FJ48" s="58"/>
      <c r="FK48" s="58"/>
      <c r="FL48" s="58"/>
      <c r="FM48" s="58"/>
      <c r="FN48" s="58"/>
      <c r="FO48" s="58"/>
      <c r="FP48" s="58"/>
      <c r="FQ48" s="58"/>
      <c r="FR48" s="58"/>
      <c r="FS48" s="58"/>
      <c r="FT48" s="58"/>
      <c r="FU48" s="58"/>
      <c r="FV48" s="58"/>
      <c r="FW48" s="58"/>
      <c r="FX48" s="58"/>
      <c r="FY48" s="58"/>
      <c r="FZ48" s="58"/>
      <c r="GA48" s="58"/>
      <c r="GB48" s="58"/>
      <c r="GC48" s="58"/>
      <c r="GD48" s="58"/>
      <c r="GE48" s="58"/>
      <c r="GF48" s="58"/>
      <c r="GG48" s="58"/>
      <c r="GH48" s="58"/>
      <c r="GI48" s="58"/>
      <c r="GJ48" s="58"/>
      <c r="GK48" s="58"/>
      <c r="GL48" s="58"/>
      <c r="GM48" s="58"/>
      <c r="GN48" s="58"/>
      <c r="GO48" s="58"/>
      <c r="GP48" s="58"/>
      <c r="GQ48" s="58"/>
      <c r="GR48" s="58"/>
      <c r="GS48" s="58"/>
      <c r="GT48" s="58"/>
    </row>
    <row r="49" spans="53:202" ht="4.5" customHeight="1" x14ac:dyDescent="0.25">
      <c r="EW49" s="58"/>
      <c r="EX49" s="58"/>
      <c r="EY49" s="58"/>
      <c r="EZ49" s="58"/>
      <c r="FA49" s="58"/>
      <c r="FB49" s="58"/>
      <c r="FC49" s="58"/>
      <c r="FD49" s="58"/>
      <c r="FE49" s="58"/>
      <c r="FF49" s="58"/>
      <c r="FG49" s="58"/>
      <c r="FH49" s="58"/>
      <c r="FI49" s="58"/>
      <c r="FJ49" s="58"/>
      <c r="FK49" s="58"/>
      <c r="FL49" s="58"/>
      <c r="FM49" s="58"/>
      <c r="FN49" s="58"/>
      <c r="FO49" s="58"/>
      <c r="FP49" s="58"/>
      <c r="FQ49" s="58"/>
      <c r="FR49" s="58"/>
      <c r="FS49" s="58"/>
      <c r="FT49" s="58"/>
      <c r="FU49" s="58"/>
      <c r="FV49" s="58"/>
      <c r="FW49" s="58"/>
      <c r="FX49" s="58"/>
      <c r="FY49" s="58"/>
      <c r="FZ49" s="58"/>
      <c r="GA49" s="58"/>
      <c r="GB49" s="58"/>
      <c r="GC49" s="58"/>
      <c r="GD49" s="58"/>
      <c r="GE49" s="58"/>
      <c r="GF49" s="58"/>
      <c r="GG49" s="58"/>
      <c r="GH49" s="58"/>
      <c r="GI49" s="58"/>
      <c r="GJ49" s="58"/>
      <c r="GK49" s="58"/>
      <c r="GL49" s="58"/>
      <c r="GM49" s="58"/>
      <c r="GN49" s="58"/>
      <c r="GO49" s="58"/>
      <c r="GP49" s="58"/>
      <c r="GQ49" s="58"/>
      <c r="GR49" s="58"/>
      <c r="GS49" s="58"/>
      <c r="GT49" s="58"/>
    </row>
    <row r="50" spans="53:202" ht="4.5" customHeight="1" x14ac:dyDescent="0.25">
      <c r="EW50" s="58"/>
      <c r="EX50" s="58"/>
      <c r="EY50" s="58"/>
      <c r="EZ50" s="58"/>
      <c r="FA50" s="58"/>
      <c r="FB50" s="58"/>
      <c r="FC50" s="58"/>
      <c r="FD50" s="58"/>
      <c r="FE50" s="58"/>
      <c r="FF50" s="58"/>
      <c r="FG50" s="58"/>
      <c r="FH50" s="58"/>
      <c r="FI50" s="58"/>
      <c r="FJ50" s="58"/>
      <c r="FK50" s="58"/>
      <c r="FL50" s="58"/>
      <c r="FM50" s="58"/>
      <c r="FN50" s="58"/>
      <c r="FO50" s="58"/>
      <c r="FP50" s="58"/>
      <c r="FQ50" s="58"/>
      <c r="FR50" s="58"/>
      <c r="FS50" s="58"/>
      <c r="FT50" s="58"/>
      <c r="FU50" s="58"/>
      <c r="FV50" s="58"/>
      <c r="FW50" s="58"/>
      <c r="FX50" s="58"/>
      <c r="FY50" s="58"/>
      <c r="FZ50" s="58"/>
      <c r="GA50" s="58"/>
      <c r="GB50" s="58"/>
      <c r="GC50" s="58"/>
      <c r="GD50" s="58"/>
      <c r="GE50" s="58"/>
      <c r="GF50" s="58"/>
      <c r="GG50" s="58"/>
      <c r="GH50" s="58"/>
      <c r="GI50" s="58"/>
      <c r="GJ50" s="58"/>
      <c r="GK50" s="58"/>
      <c r="GL50" s="58"/>
      <c r="GM50" s="58"/>
      <c r="GN50" s="58"/>
      <c r="GO50" s="58"/>
      <c r="GP50" s="58"/>
      <c r="GQ50" s="58"/>
      <c r="GR50" s="58"/>
      <c r="GS50" s="58"/>
      <c r="GT50" s="58"/>
    </row>
    <row r="51" spans="53:202" ht="4.5" customHeight="1" x14ac:dyDescent="0.25">
      <c r="EW51" s="58"/>
      <c r="EX51" s="58"/>
      <c r="EY51" s="58"/>
      <c r="EZ51" s="58"/>
      <c r="FA51" s="58"/>
      <c r="FB51" s="58"/>
      <c r="FC51" s="58"/>
      <c r="FD51" s="58"/>
      <c r="FE51" s="58"/>
      <c r="FF51" s="58"/>
      <c r="FG51" s="58"/>
      <c r="FH51" s="58"/>
      <c r="FI51" s="58"/>
      <c r="FJ51" s="58"/>
      <c r="FK51" s="58"/>
      <c r="FL51" s="58"/>
      <c r="FM51" s="58"/>
      <c r="FN51" s="58"/>
      <c r="FO51" s="58"/>
      <c r="FP51" s="58"/>
      <c r="FQ51" s="58"/>
      <c r="FR51" s="58"/>
      <c r="FS51" s="58"/>
      <c r="FT51" s="58"/>
      <c r="FU51" s="58"/>
      <c r="FV51" s="58"/>
      <c r="FW51" s="58"/>
      <c r="FX51" s="58"/>
      <c r="FY51" s="58"/>
      <c r="FZ51" s="58"/>
      <c r="GA51" s="58"/>
      <c r="GB51" s="58"/>
      <c r="GC51" s="58"/>
      <c r="GD51" s="58"/>
      <c r="GE51" s="58"/>
      <c r="GF51" s="58"/>
      <c r="GG51" s="58"/>
      <c r="GH51" s="58"/>
      <c r="GI51" s="58"/>
      <c r="GJ51" s="58"/>
      <c r="GK51" s="58"/>
      <c r="GL51" s="58"/>
      <c r="GM51" s="58"/>
      <c r="GN51" s="58"/>
      <c r="GO51" s="58"/>
      <c r="GP51" s="58"/>
      <c r="GQ51" s="58"/>
      <c r="GR51" s="58"/>
      <c r="GS51" s="58"/>
      <c r="GT51" s="58"/>
    </row>
    <row r="52" spans="53:202" ht="4.5" customHeight="1" x14ac:dyDescent="0.25">
      <c r="BA52" s="347" t="str">
        <f>"    Kurumumuz ile İl Müdürlüğünüz arasında "&amp;'!!! VERİLER !!!'!C14&amp;"-"&amp;'!!! VERİLER !!!'!C15&amp; " tarihleri arasında işbirliği kapsamında  düzenlenen İŞKUR Gençlik  Programının "&amp;'1-Devamsızlık Formu (Ek-4)'!P1&amp;" "&amp;'1-Devamsızlık Formu (Ek-4)'!C1&amp;" dönemine ait hak ediş belgeleri yazımız ekinde olup, belirtilen tutarın aşağıda bilgileri verilen banka hesabımıza aktarılması hususunda;"</f>
        <v xml:space="preserve">    Kurumumuz ile İl Müdürlüğünüz arasında 17.11.2025-30.06.2026 tarihleri arasında işbirliği kapsamında  düzenlenen İŞKUR Gençlik  Programının HAZİRAN 2026 dönemine ait hak ediş belgeleri yazımız ekinde olup, belirtilen tutarın aşağıda bilgileri verilen banka hesabımıza aktarılması hususunda;</v>
      </c>
      <c r="BB52" s="347"/>
      <c r="BC52" s="347"/>
      <c r="BD52" s="347"/>
      <c r="BE52" s="347"/>
      <c r="BF52" s="347"/>
      <c r="BG52" s="347"/>
      <c r="BH52" s="347"/>
      <c r="BI52" s="347"/>
      <c r="BJ52" s="347"/>
      <c r="BK52" s="347"/>
      <c r="BL52" s="347"/>
      <c r="BM52" s="347"/>
      <c r="BN52" s="347"/>
      <c r="BO52" s="347"/>
      <c r="BP52" s="347"/>
      <c r="BQ52" s="347"/>
      <c r="BR52" s="347"/>
      <c r="BS52" s="347"/>
      <c r="BT52" s="347"/>
      <c r="BU52" s="347"/>
      <c r="BV52" s="347"/>
      <c r="BW52" s="347"/>
      <c r="BX52" s="347"/>
      <c r="BY52" s="347"/>
      <c r="BZ52" s="347"/>
      <c r="CA52" s="347"/>
      <c r="CB52" s="347"/>
      <c r="CC52" s="347"/>
      <c r="CD52" s="347"/>
      <c r="CE52" s="347"/>
      <c r="CF52" s="347"/>
      <c r="CG52" s="347"/>
      <c r="CH52" s="347"/>
      <c r="CI52" s="347"/>
      <c r="CJ52" s="347"/>
      <c r="CK52" s="347"/>
      <c r="CL52" s="347"/>
      <c r="CM52" s="347"/>
      <c r="CN52" s="347"/>
      <c r="CO52" s="347"/>
      <c r="CP52" s="347"/>
      <c r="CQ52" s="347"/>
      <c r="CR52" s="347"/>
      <c r="CS52" s="347"/>
      <c r="CT52" s="347"/>
      <c r="CU52" s="347"/>
      <c r="CV52" s="347"/>
      <c r="CW52" s="347"/>
      <c r="CX52" s="347"/>
      <c r="CY52" s="347"/>
      <c r="CZ52" s="347"/>
      <c r="DA52" s="347"/>
      <c r="DB52" s="347"/>
      <c r="DC52" s="347"/>
      <c r="DD52" s="347"/>
      <c r="DE52" s="347"/>
      <c r="DF52" s="347"/>
      <c r="DG52" s="347"/>
      <c r="DH52" s="347"/>
      <c r="DI52" s="347"/>
      <c r="DJ52" s="347"/>
      <c r="DK52" s="347"/>
      <c r="DL52" s="347"/>
      <c r="DM52" s="347"/>
      <c r="DN52" s="347"/>
      <c r="DO52" s="347"/>
      <c r="DP52" s="347"/>
      <c r="DQ52" s="347"/>
      <c r="DR52" s="347"/>
      <c r="DS52" s="347"/>
      <c r="DT52" s="347"/>
      <c r="DU52" s="347"/>
      <c r="DV52" s="347"/>
      <c r="DW52" s="347"/>
      <c r="DX52" s="347"/>
      <c r="DY52" s="347"/>
      <c r="DZ52" s="347"/>
      <c r="EA52" s="347"/>
      <c r="EB52" s="347"/>
      <c r="EC52" s="347"/>
      <c r="ED52" s="347"/>
      <c r="EE52" s="347"/>
      <c r="EF52" s="347"/>
      <c r="EG52" s="347"/>
      <c r="EH52" s="347"/>
      <c r="EI52" s="347"/>
      <c r="EJ52" s="347"/>
      <c r="EK52" s="347"/>
      <c r="EL52" s="347"/>
      <c r="EM52" s="347"/>
      <c r="EN52" s="347"/>
      <c r="EO52" s="347"/>
      <c r="EP52" s="347"/>
      <c r="EQ52" s="347"/>
      <c r="EW52" s="58"/>
      <c r="EX52" s="58"/>
      <c r="EY52" s="58"/>
      <c r="EZ52" s="58"/>
      <c r="FA52" s="58"/>
      <c r="FB52" s="58"/>
      <c r="FC52" s="58"/>
      <c r="FD52" s="58"/>
      <c r="FE52" s="58"/>
      <c r="FF52" s="58"/>
      <c r="FG52" s="58"/>
      <c r="FH52" s="58"/>
      <c r="FI52" s="58"/>
      <c r="FJ52" s="58"/>
      <c r="FK52" s="58"/>
      <c r="FL52" s="58"/>
      <c r="FM52" s="58"/>
      <c r="FN52" s="58"/>
      <c r="FO52" s="58"/>
      <c r="FP52" s="58"/>
      <c r="FQ52" s="58"/>
      <c r="FR52" s="58"/>
      <c r="FS52" s="58"/>
      <c r="FT52" s="58"/>
      <c r="FU52" s="58"/>
      <c r="FV52" s="58"/>
      <c r="FW52" s="58"/>
      <c r="FX52" s="58"/>
      <c r="FY52" s="58"/>
      <c r="FZ52" s="58"/>
      <c r="GA52" s="58"/>
      <c r="GB52" s="58"/>
      <c r="GC52" s="58"/>
      <c r="GD52" s="58"/>
      <c r="GE52" s="58"/>
      <c r="GF52" s="58"/>
      <c r="GG52" s="58"/>
      <c r="GH52" s="58"/>
      <c r="GI52" s="58"/>
      <c r="GJ52" s="58"/>
      <c r="GK52" s="58"/>
      <c r="GL52" s="58"/>
      <c r="GM52" s="58"/>
      <c r="GN52" s="58"/>
      <c r="GO52" s="58"/>
      <c r="GP52" s="58"/>
      <c r="GQ52" s="58"/>
      <c r="GR52" s="58"/>
      <c r="GS52" s="58"/>
      <c r="GT52" s="58"/>
    </row>
    <row r="53" spans="53:202" ht="4.5" customHeight="1" x14ac:dyDescent="0.25">
      <c r="BA53" s="347"/>
      <c r="BB53" s="347"/>
      <c r="BC53" s="347"/>
      <c r="BD53" s="347"/>
      <c r="BE53" s="347"/>
      <c r="BF53" s="347"/>
      <c r="BG53" s="347"/>
      <c r="BH53" s="347"/>
      <c r="BI53" s="347"/>
      <c r="BJ53" s="347"/>
      <c r="BK53" s="347"/>
      <c r="BL53" s="347"/>
      <c r="BM53" s="347"/>
      <c r="BN53" s="347"/>
      <c r="BO53" s="347"/>
      <c r="BP53" s="347"/>
      <c r="BQ53" s="347"/>
      <c r="BR53" s="347"/>
      <c r="BS53" s="347"/>
      <c r="BT53" s="347"/>
      <c r="BU53" s="347"/>
      <c r="BV53" s="347"/>
      <c r="BW53" s="347"/>
      <c r="BX53" s="347"/>
      <c r="BY53" s="347"/>
      <c r="BZ53" s="347"/>
      <c r="CA53" s="347"/>
      <c r="CB53" s="347"/>
      <c r="CC53" s="347"/>
      <c r="CD53" s="347"/>
      <c r="CE53" s="347"/>
      <c r="CF53" s="347"/>
      <c r="CG53" s="347"/>
      <c r="CH53" s="347"/>
      <c r="CI53" s="347"/>
      <c r="CJ53" s="347"/>
      <c r="CK53" s="347"/>
      <c r="CL53" s="347"/>
      <c r="CM53" s="347"/>
      <c r="CN53" s="347"/>
      <c r="CO53" s="347"/>
      <c r="CP53" s="347"/>
      <c r="CQ53" s="347"/>
      <c r="CR53" s="347"/>
      <c r="CS53" s="347"/>
      <c r="CT53" s="347"/>
      <c r="CU53" s="347"/>
      <c r="CV53" s="347"/>
      <c r="CW53" s="347"/>
      <c r="CX53" s="347"/>
      <c r="CY53" s="347"/>
      <c r="CZ53" s="347"/>
      <c r="DA53" s="347"/>
      <c r="DB53" s="347"/>
      <c r="DC53" s="347"/>
      <c r="DD53" s="347"/>
      <c r="DE53" s="347"/>
      <c r="DF53" s="347"/>
      <c r="DG53" s="347"/>
      <c r="DH53" s="347"/>
      <c r="DI53" s="347"/>
      <c r="DJ53" s="347"/>
      <c r="DK53" s="347"/>
      <c r="DL53" s="347"/>
      <c r="DM53" s="347"/>
      <c r="DN53" s="347"/>
      <c r="DO53" s="347"/>
      <c r="DP53" s="347"/>
      <c r="DQ53" s="347"/>
      <c r="DR53" s="347"/>
      <c r="DS53" s="347"/>
      <c r="DT53" s="347"/>
      <c r="DU53" s="347"/>
      <c r="DV53" s="347"/>
      <c r="DW53" s="347"/>
      <c r="DX53" s="347"/>
      <c r="DY53" s="347"/>
      <c r="DZ53" s="347"/>
      <c r="EA53" s="347"/>
      <c r="EB53" s="347"/>
      <c r="EC53" s="347"/>
      <c r="ED53" s="347"/>
      <c r="EE53" s="347"/>
      <c r="EF53" s="347"/>
      <c r="EG53" s="347"/>
      <c r="EH53" s="347"/>
      <c r="EI53" s="347"/>
      <c r="EJ53" s="347"/>
      <c r="EK53" s="347"/>
      <c r="EL53" s="347"/>
      <c r="EM53" s="347"/>
      <c r="EN53" s="347"/>
      <c r="EO53" s="347"/>
      <c r="EP53" s="347"/>
      <c r="EQ53" s="347"/>
      <c r="EW53" s="58"/>
      <c r="EX53" s="58"/>
      <c r="EY53" s="58"/>
      <c r="EZ53" s="58"/>
      <c r="FA53" s="58"/>
      <c r="FB53" s="58"/>
      <c r="FC53" s="58"/>
      <c r="FD53" s="58"/>
      <c r="FE53" s="58"/>
      <c r="FF53" s="58"/>
      <c r="FG53" s="58"/>
      <c r="FH53" s="58"/>
      <c r="FI53" s="58"/>
      <c r="FJ53" s="58"/>
      <c r="FK53" s="58"/>
      <c r="FL53" s="58"/>
      <c r="FM53" s="58"/>
      <c r="FN53" s="58"/>
      <c r="FO53" s="58"/>
      <c r="FP53" s="58"/>
      <c r="FQ53" s="58"/>
      <c r="FR53" s="58"/>
      <c r="FS53" s="58"/>
      <c r="FT53" s="58"/>
      <c r="FU53" s="58"/>
      <c r="FV53" s="58"/>
      <c r="FW53" s="58"/>
      <c r="FX53" s="58"/>
      <c r="FY53" s="58"/>
      <c r="FZ53" s="58"/>
      <c r="GA53" s="58"/>
      <c r="GB53" s="58"/>
      <c r="GC53" s="58"/>
      <c r="GD53" s="58"/>
      <c r="GE53" s="58"/>
      <c r="GF53" s="58"/>
      <c r="GG53" s="58"/>
      <c r="GH53" s="58"/>
      <c r="GI53" s="58"/>
      <c r="GJ53" s="58"/>
      <c r="GK53" s="58"/>
      <c r="GL53" s="58"/>
      <c r="GM53" s="58"/>
      <c r="GN53" s="58"/>
      <c r="GO53" s="58"/>
      <c r="GP53" s="58"/>
      <c r="GQ53" s="58"/>
      <c r="GR53" s="58"/>
      <c r="GS53" s="58"/>
      <c r="GT53" s="58"/>
    </row>
    <row r="54" spans="53:202" ht="4.5" customHeight="1" x14ac:dyDescent="0.25">
      <c r="BA54" s="347"/>
      <c r="BB54" s="347"/>
      <c r="BC54" s="347"/>
      <c r="BD54" s="347"/>
      <c r="BE54" s="347"/>
      <c r="BF54" s="347"/>
      <c r="BG54" s="347"/>
      <c r="BH54" s="347"/>
      <c r="BI54" s="347"/>
      <c r="BJ54" s="347"/>
      <c r="BK54" s="347"/>
      <c r="BL54" s="347"/>
      <c r="BM54" s="347"/>
      <c r="BN54" s="347"/>
      <c r="BO54" s="347"/>
      <c r="BP54" s="347"/>
      <c r="BQ54" s="347"/>
      <c r="BR54" s="347"/>
      <c r="BS54" s="347"/>
      <c r="BT54" s="347"/>
      <c r="BU54" s="347"/>
      <c r="BV54" s="347"/>
      <c r="BW54" s="347"/>
      <c r="BX54" s="347"/>
      <c r="BY54" s="347"/>
      <c r="BZ54" s="347"/>
      <c r="CA54" s="347"/>
      <c r="CB54" s="347"/>
      <c r="CC54" s="347"/>
      <c r="CD54" s="347"/>
      <c r="CE54" s="347"/>
      <c r="CF54" s="347"/>
      <c r="CG54" s="347"/>
      <c r="CH54" s="347"/>
      <c r="CI54" s="347"/>
      <c r="CJ54" s="347"/>
      <c r="CK54" s="347"/>
      <c r="CL54" s="347"/>
      <c r="CM54" s="347"/>
      <c r="CN54" s="347"/>
      <c r="CO54" s="347"/>
      <c r="CP54" s="347"/>
      <c r="CQ54" s="347"/>
      <c r="CR54" s="347"/>
      <c r="CS54" s="347"/>
      <c r="CT54" s="347"/>
      <c r="CU54" s="347"/>
      <c r="CV54" s="347"/>
      <c r="CW54" s="347"/>
      <c r="CX54" s="347"/>
      <c r="CY54" s="347"/>
      <c r="CZ54" s="347"/>
      <c r="DA54" s="347"/>
      <c r="DB54" s="347"/>
      <c r="DC54" s="347"/>
      <c r="DD54" s="347"/>
      <c r="DE54" s="347"/>
      <c r="DF54" s="347"/>
      <c r="DG54" s="347"/>
      <c r="DH54" s="347"/>
      <c r="DI54" s="347"/>
      <c r="DJ54" s="347"/>
      <c r="DK54" s="347"/>
      <c r="DL54" s="347"/>
      <c r="DM54" s="347"/>
      <c r="DN54" s="347"/>
      <c r="DO54" s="347"/>
      <c r="DP54" s="347"/>
      <c r="DQ54" s="347"/>
      <c r="DR54" s="347"/>
      <c r="DS54" s="347"/>
      <c r="DT54" s="347"/>
      <c r="DU54" s="347"/>
      <c r="DV54" s="347"/>
      <c r="DW54" s="347"/>
      <c r="DX54" s="347"/>
      <c r="DY54" s="347"/>
      <c r="DZ54" s="347"/>
      <c r="EA54" s="347"/>
      <c r="EB54" s="347"/>
      <c r="EC54" s="347"/>
      <c r="ED54" s="347"/>
      <c r="EE54" s="347"/>
      <c r="EF54" s="347"/>
      <c r="EG54" s="347"/>
      <c r="EH54" s="347"/>
      <c r="EI54" s="347"/>
      <c r="EJ54" s="347"/>
      <c r="EK54" s="347"/>
      <c r="EL54" s="347"/>
      <c r="EM54" s="347"/>
      <c r="EN54" s="347"/>
      <c r="EO54" s="347"/>
      <c r="EP54" s="347"/>
      <c r="EQ54" s="347"/>
      <c r="EW54" s="58"/>
      <c r="EX54" s="58"/>
      <c r="EY54" s="58"/>
      <c r="EZ54" s="58"/>
      <c r="FA54" s="58"/>
      <c r="FB54" s="58"/>
      <c r="FC54" s="58"/>
      <c r="FD54" s="58"/>
      <c r="FE54" s="58"/>
      <c r="FF54" s="58"/>
      <c r="FG54" s="58"/>
      <c r="FH54" s="58"/>
      <c r="FI54" s="58"/>
      <c r="FJ54" s="58"/>
      <c r="FK54" s="58"/>
      <c r="FL54" s="58"/>
      <c r="FM54" s="58"/>
      <c r="FN54" s="58"/>
      <c r="FO54" s="58"/>
      <c r="FP54" s="58"/>
      <c r="FQ54" s="58"/>
      <c r="FR54" s="58"/>
      <c r="FS54" s="58"/>
      <c r="FT54" s="58"/>
      <c r="FU54" s="58"/>
      <c r="FV54" s="58"/>
      <c r="FW54" s="58"/>
      <c r="FX54" s="58"/>
      <c r="FY54" s="58"/>
      <c r="FZ54" s="58"/>
      <c r="GA54" s="58"/>
      <c r="GB54" s="58"/>
      <c r="GC54" s="58"/>
      <c r="GD54" s="58"/>
      <c r="GE54" s="58"/>
      <c r="GF54" s="58"/>
      <c r="GG54" s="58"/>
      <c r="GH54" s="58"/>
      <c r="GI54" s="58"/>
      <c r="GJ54" s="58"/>
      <c r="GK54" s="58"/>
      <c r="GL54" s="58"/>
      <c r="GM54" s="58"/>
      <c r="GN54" s="58"/>
      <c r="GO54" s="58"/>
      <c r="GP54" s="58"/>
      <c r="GQ54" s="58"/>
      <c r="GR54" s="58"/>
      <c r="GS54" s="58"/>
      <c r="GT54" s="58"/>
    </row>
    <row r="55" spans="53:202" ht="4.5" customHeight="1" x14ac:dyDescent="0.25">
      <c r="BA55" s="347"/>
      <c r="BB55" s="347"/>
      <c r="BC55" s="347"/>
      <c r="BD55" s="347"/>
      <c r="BE55" s="347"/>
      <c r="BF55" s="347"/>
      <c r="BG55" s="347"/>
      <c r="BH55" s="347"/>
      <c r="BI55" s="347"/>
      <c r="BJ55" s="347"/>
      <c r="BK55" s="347"/>
      <c r="BL55" s="347"/>
      <c r="BM55" s="347"/>
      <c r="BN55" s="347"/>
      <c r="BO55" s="347"/>
      <c r="BP55" s="347"/>
      <c r="BQ55" s="347"/>
      <c r="BR55" s="347"/>
      <c r="BS55" s="347"/>
      <c r="BT55" s="347"/>
      <c r="BU55" s="347"/>
      <c r="BV55" s="347"/>
      <c r="BW55" s="347"/>
      <c r="BX55" s="347"/>
      <c r="BY55" s="347"/>
      <c r="BZ55" s="347"/>
      <c r="CA55" s="347"/>
      <c r="CB55" s="347"/>
      <c r="CC55" s="347"/>
      <c r="CD55" s="347"/>
      <c r="CE55" s="347"/>
      <c r="CF55" s="347"/>
      <c r="CG55" s="347"/>
      <c r="CH55" s="347"/>
      <c r="CI55" s="347"/>
      <c r="CJ55" s="347"/>
      <c r="CK55" s="347"/>
      <c r="CL55" s="347"/>
      <c r="CM55" s="347"/>
      <c r="CN55" s="347"/>
      <c r="CO55" s="347"/>
      <c r="CP55" s="347"/>
      <c r="CQ55" s="347"/>
      <c r="CR55" s="347"/>
      <c r="CS55" s="347"/>
      <c r="CT55" s="347"/>
      <c r="CU55" s="347"/>
      <c r="CV55" s="347"/>
      <c r="CW55" s="347"/>
      <c r="CX55" s="347"/>
      <c r="CY55" s="347"/>
      <c r="CZ55" s="347"/>
      <c r="DA55" s="347"/>
      <c r="DB55" s="347"/>
      <c r="DC55" s="347"/>
      <c r="DD55" s="347"/>
      <c r="DE55" s="347"/>
      <c r="DF55" s="347"/>
      <c r="DG55" s="347"/>
      <c r="DH55" s="347"/>
      <c r="DI55" s="347"/>
      <c r="DJ55" s="347"/>
      <c r="DK55" s="347"/>
      <c r="DL55" s="347"/>
      <c r="DM55" s="347"/>
      <c r="DN55" s="347"/>
      <c r="DO55" s="347"/>
      <c r="DP55" s="347"/>
      <c r="DQ55" s="347"/>
      <c r="DR55" s="347"/>
      <c r="DS55" s="347"/>
      <c r="DT55" s="347"/>
      <c r="DU55" s="347"/>
      <c r="DV55" s="347"/>
      <c r="DW55" s="347"/>
      <c r="DX55" s="347"/>
      <c r="DY55" s="347"/>
      <c r="DZ55" s="347"/>
      <c r="EA55" s="347"/>
      <c r="EB55" s="347"/>
      <c r="EC55" s="347"/>
      <c r="ED55" s="347"/>
      <c r="EE55" s="347"/>
      <c r="EF55" s="347"/>
      <c r="EG55" s="347"/>
      <c r="EH55" s="347"/>
      <c r="EI55" s="347"/>
      <c r="EJ55" s="347"/>
      <c r="EK55" s="347"/>
      <c r="EL55" s="347"/>
      <c r="EM55" s="347"/>
      <c r="EN55" s="347"/>
      <c r="EO55" s="347"/>
      <c r="EP55" s="347"/>
      <c r="EQ55" s="347"/>
      <c r="EW55" s="58"/>
      <c r="EX55" s="58"/>
      <c r="EY55" s="58"/>
      <c r="EZ55" s="58"/>
      <c r="FA55" s="58"/>
      <c r="FB55" s="58"/>
      <c r="FC55" s="58"/>
      <c r="FD55" s="58"/>
      <c r="FE55" s="58"/>
      <c r="FF55" s="58"/>
      <c r="FG55" s="58"/>
      <c r="FH55" s="58"/>
      <c r="FI55" s="58"/>
      <c r="FJ55" s="58"/>
      <c r="FK55" s="58"/>
      <c r="FL55" s="58"/>
      <c r="FM55" s="58"/>
      <c r="FN55" s="58"/>
      <c r="FO55" s="58"/>
      <c r="FP55" s="58"/>
      <c r="FQ55" s="58"/>
      <c r="FR55" s="58"/>
      <c r="FS55" s="58"/>
      <c r="FT55" s="58"/>
      <c r="FU55" s="58"/>
      <c r="FV55" s="58"/>
      <c r="FW55" s="58"/>
      <c r="FX55" s="58"/>
      <c r="FY55" s="58"/>
      <c r="FZ55" s="58"/>
      <c r="GA55" s="58"/>
      <c r="GB55" s="58"/>
      <c r="GC55" s="58"/>
      <c r="GD55" s="58"/>
      <c r="GE55" s="58"/>
      <c r="GF55" s="58"/>
      <c r="GG55" s="58"/>
      <c r="GH55" s="58"/>
      <c r="GI55" s="58"/>
      <c r="GJ55" s="58"/>
      <c r="GK55" s="58"/>
      <c r="GL55" s="58"/>
      <c r="GM55" s="58"/>
      <c r="GN55" s="58"/>
      <c r="GO55" s="58"/>
      <c r="GP55" s="58"/>
      <c r="GQ55" s="58"/>
      <c r="GR55" s="58"/>
      <c r="GS55" s="58"/>
      <c r="GT55" s="58"/>
    </row>
    <row r="56" spans="53:202" ht="4.5" customHeight="1" x14ac:dyDescent="0.25">
      <c r="BA56" s="347"/>
      <c r="BB56" s="347"/>
      <c r="BC56" s="347"/>
      <c r="BD56" s="347"/>
      <c r="BE56" s="347"/>
      <c r="BF56" s="347"/>
      <c r="BG56" s="347"/>
      <c r="BH56" s="347"/>
      <c r="BI56" s="347"/>
      <c r="BJ56" s="347"/>
      <c r="BK56" s="347"/>
      <c r="BL56" s="347"/>
      <c r="BM56" s="347"/>
      <c r="BN56" s="347"/>
      <c r="BO56" s="347"/>
      <c r="BP56" s="347"/>
      <c r="BQ56" s="347"/>
      <c r="BR56" s="347"/>
      <c r="BS56" s="347"/>
      <c r="BT56" s="347"/>
      <c r="BU56" s="347"/>
      <c r="BV56" s="347"/>
      <c r="BW56" s="347"/>
      <c r="BX56" s="347"/>
      <c r="BY56" s="347"/>
      <c r="BZ56" s="347"/>
      <c r="CA56" s="347"/>
      <c r="CB56" s="347"/>
      <c r="CC56" s="347"/>
      <c r="CD56" s="347"/>
      <c r="CE56" s="347"/>
      <c r="CF56" s="347"/>
      <c r="CG56" s="347"/>
      <c r="CH56" s="347"/>
      <c r="CI56" s="347"/>
      <c r="CJ56" s="347"/>
      <c r="CK56" s="347"/>
      <c r="CL56" s="347"/>
      <c r="CM56" s="347"/>
      <c r="CN56" s="347"/>
      <c r="CO56" s="347"/>
      <c r="CP56" s="347"/>
      <c r="CQ56" s="347"/>
      <c r="CR56" s="347"/>
      <c r="CS56" s="347"/>
      <c r="CT56" s="347"/>
      <c r="CU56" s="347"/>
      <c r="CV56" s="347"/>
      <c r="CW56" s="347"/>
      <c r="CX56" s="347"/>
      <c r="CY56" s="347"/>
      <c r="CZ56" s="347"/>
      <c r="DA56" s="347"/>
      <c r="DB56" s="347"/>
      <c r="DC56" s="347"/>
      <c r="DD56" s="347"/>
      <c r="DE56" s="347"/>
      <c r="DF56" s="347"/>
      <c r="DG56" s="347"/>
      <c r="DH56" s="347"/>
      <c r="DI56" s="347"/>
      <c r="DJ56" s="347"/>
      <c r="DK56" s="347"/>
      <c r="DL56" s="347"/>
      <c r="DM56" s="347"/>
      <c r="DN56" s="347"/>
      <c r="DO56" s="347"/>
      <c r="DP56" s="347"/>
      <c r="DQ56" s="347"/>
      <c r="DR56" s="347"/>
      <c r="DS56" s="347"/>
      <c r="DT56" s="347"/>
      <c r="DU56" s="347"/>
      <c r="DV56" s="347"/>
      <c r="DW56" s="347"/>
      <c r="DX56" s="347"/>
      <c r="DY56" s="347"/>
      <c r="DZ56" s="347"/>
      <c r="EA56" s="347"/>
      <c r="EB56" s="347"/>
      <c r="EC56" s="347"/>
      <c r="ED56" s="347"/>
      <c r="EE56" s="347"/>
      <c r="EF56" s="347"/>
      <c r="EG56" s="347"/>
      <c r="EH56" s="347"/>
      <c r="EI56" s="347"/>
      <c r="EJ56" s="347"/>
      <c r="EK56" s="347"/>
      <c r="EL56" s="347"/>
      <c r="EM56" s="347"/>
      <c r="EN56" s="347"/>
      <c r="EO56" s="347"/>
      <c r="EP56" s="347"/>
      <c r="EQ56" s="347"/>
      <c r="EW56" s="58"/>
      <c r="EX56" s="58"/>
      <c r="EY56" s="58"/>
      <c r="EZ56" s="58"/>
      <c r="FA56" s="58"/>
      <c r="FB56" s="58"/>
      <c r="FC56" s="58"/>
      <c r="FD56" s="58"/>
      <c r="FE56" s="58"/>
      <c r="FF56" s="58"/>
      <c r="FG56" s="58"/>
      <c r="FH56" s="58"/>
      <c r="FI56" s="58"/>
      <c r="FJ56" s="58"/>
      <c r="FK56" s="58"/>
      <c r="FL56" s="58"/>
      <c r="FM56" s="58"/>
      <c r="FN56" s="58"/>
      <c r="FO56" s="58"/>
      <c r="FP56" s="58"/>
      <c r="FQ56" s="58"/>
      <c r="FR56" s="58"/>
      <c r="FS56" s="58"/>
      <c r="FT56" s="58"/>
      <c r="FU56" s="58"/>
      <c r="FV56" s="58"/>
      <c r="FW56" s="58"/>
      <c r="FX56" s="58"/>
      <c r="FY56" s="58"/>
      <c r="FZ56" s="58"/>
      <c r="GA56" s="58"/>
      <c r="GB56" s="58"/>
      <c r="GC56" s="58"/>
      <c r="GD56" s="58"/>
      <c r="GE56" s="58"/>
      <c r="GF56" s="58"/>
      <c r="GG56" s="58"/>
      <c r="GH56" s="58"/>
      <c r="GI56" s="58"/>
      <c r="GJ56" s="58"/>
      <c r="GK56" s="58"/>
      <c r="GL56" s="58"/>
      <c r="GM56" s="58"/>
      <c r="GN56" s="58"/>
      <c r="GO56" s="58"/>
      <c r="GP56" s="58"/>
      <c r="GQ56" s="58"/>
      <c r="GR56" s="58"/>
      <c r="GS56" s="58"/>
      <c r="GT56" s="58"/>
    </row>
    <row r="57" spans="53:202" ht="4.5" customHeight="1" x14ac:dyDescent="0.25">
      <c r="BA57" s="347"/>
      <c r="BB57" s="347"/>
      <c r="BC57" s="347"/>
      <c r="BD57" s="347"/>
      <c r="BE57" s="347"/>
      <c r="BF57" s="347"/>
      <c r="BG57" s="347"/>
      <c r="BH57" s="347"/>
      <c r="BI57" s="347"/>
      <c r="BJ57" s="347"/>
      <c r="BK57" s="347"/>
      <c r="BL57" s="347"/>
      <c r="BM57" s="347"/>
      <c r="BN57" s="347"/>
      <c r="BO57" s="347"/>
      <c r="BP57" s="347"/>
      <c r="BQ57" s="347"/>
      <c r="BR57" s="347"/>
      <c r="BS57" s="347"/>
      <c r="BT57" s="347"/>
      <c r="BU57" s="347"/>
      <c r="BV57" s="347"/>
      <c r="BW57" s="347"/>
      <c r="BX57" s="347"/>
      <c r="BY57" s="347"/>
      <c r="BZ57" s="347"/>
      <c r="CA57" s="347"/>
      <c r="CB57" s="347"/>
      <c r="CC57" s="347"/>
      <c r="CD57" s="347"/>
      <c r="CE57" s="347"/>
      <c r="CF57" s="347"/>
      <c r="CG57" s="347"/>
      <c r="CH57" s="347"/>
      <c r="CI57" s="347"/>
      <c r="CJ57" s="347"/>
      <c r="CK57" s="347"/>
      <c r="CL57" s="347"/>
      <c r="CM57" s="347"/>
      <c r="CN57" s="347"/>
      <c r="CO57" s="347"/>
      <c r="CP57" s="347"/>
      <c r="CQ57" s="347"/>
      <c r="CR57" s="347"/>
      <c r="CS57" s="347"/>
      <c r="CT57" s="347"/>
      <c r="CU57" s="347"/>
      <c r="CV57" s="347"/>
      <c r="CW57" s="347"/>
      <c r="CX57" s="347"/>
      <c r="CY57" s="347"/>
      <c r="CZ57" s="347"/>
      <c r="DA57" s="347"/>
      <c r="DB57" s="347"/>
      <c r="DC57" s="347"/>
      <c r="DD57" s="347"/>
      <c r="DE57" s="347"/>
      <c r="DF57" s="347"/>
      <c r="DG57" s="347"/>
      <c r="DH57" s="347"/>
      <c r="DI57" s="347"/>
      <c r="DJ57" s="347"/>
      <c r="DK57" s="347"/>
      <c r="DL57" s="347"/>
      <c r="DM57" s="347"/>
      <c r="DN57" s="347"/>
      <c r="DO57" s="347"/>
      <c r="DP57" s="347"/>
      <c r="DQ57" s="347"/>
      <c r="DR57" s="347"/>
      <c r="DS57" s="347"/>
      <c r="DT57" s="347"/>
      <c r="DU57" s="347"/>
      <c r="DV57" s="347"/>
      <c r="DW57" s="347"/>
      <c r="DX57" s="347"/>
      <c r="DY57" s="347"/>
      <c r="DZ57" s="347"/>
      <c r="EA57" s="347"/>
      <c r="EB57" s="347"/>
      <c r="EC57" s="347"/>
      <c r="ED57" s="347"/>
      <c r="EE57" s="347"/>
      <c r="EF57" s="347"/>
      <c r="EG57" s="347"/>
      <c r="EH57" s="347"/>
      <c r="EI57" s="347"/>
      <c r="EJ57" s="347"/>
      <c r="EK57" s="347"/>
      <c r="EL57" s="347"/>
      <c r="EM57" s="347"/>
      <c r="EN57" s="347"/>
      <c r="EO57" s="347"/>
      <c r="EP57" s="347"/>
      <c r="EQ57" s="347"/>
      <c r="EW57" s="58"/>
      <c r="EX57" s="58"/>
      <c r="EY57" s="58"/>
      <c r="EZ57" s="58"/>
      <c r="FA57" s="58"/>
      <c r="FB57" s="58"/>
      <c r="FC57" s="58"/>
      <c r="FD57" s="58"/>
      <c r="FE57" s="58"/>
      <c r="FF57" s="58"/>
      <c r="FG57" s="58"/>
      <c r="FH57" s="58"/>
      <c r="FI57" s="58"/>
      <c r="FJ57" s="58"/>
      <c r="FK57" s="58"/>
      <c r="FL57" s="58"/>
      <c r="FM57" s="58"/>
      <c r="FN57" s="58"/>
      <c r="FO57" s="58"/>
      <c r="FP57" s="58"/>
      <c r="FQ57" s="58"/>
      <c r="FR57" s="58"/>
      <c r="FS57" s="58"/>
      <c r="FT57" s="58"/>
      <c r="FU57" s="58"/>
      <c r="FV57" s="58"/>
      <c r="FW57" s="58"/>
      <c r="FX57" s="58"/>
      <c r="FY57" s="58"/>
      <c r="FZ57" s="58"/>
      <c r="GA57" s="58"/>
      <c r="GB57" s="58"/>
      <c r="GC57" s="58"/>
      <c r="GD57" s="58"/>
      <c r="GE57" s="58"/>
      <c r="GF57" s="58"/>
      <c r="GG57" s="58"/>
      <c r="GH57" s="58"/>
      <c r="GI57" s="58"/>
      <c r="GJ57" s="58"/>
      <c r="GK57" s="58"/>
      <c r="GL57" s="58"/>
      <c r="GM57" s="58"/>
      <c r="GN57" s="58"/>
      <c r="GO57" s="58"/>
      <c r="GP57" s="58"/>
      <c r="GQ57" s="58"/>
      <c r="GR57" s="58"/>
      <c r="GS57" s="58"/>
      <c r="GT57" s="58"/>
    </row>
    <row r="58" spans="53:202" ht="4.5" customHeight="1" x14ac:dyDescent="0.25">
      <c r="BA58" s="347"/>
      <c r="BB58" s="347"/>
      <c r="BC58" s="347"/>
      <c r="BD58" s="347"/>
      <c r="BE58" s="347"/>
      <c r="BF58" s="347"/>
      <c r="BG58" s="347"/>
      <c r="BH58" s="347"/>
      <c r="BI58" s="347"/>
      <c r="BJ58" s="347"/>
      <c r="BK58" s="347"/>
      <c r="BL58" s="347"/>
      <c r="BM58" s="347"/>
      <c r="BN58" s="347"/>
      <c r="BO58" s="347"/>
      <c r="BP58" s="347"/>
      <c r="BQ58" s="347"/>
      <c r="BR58" s="347"/>
      <c r="BS58" s="347"/>
      <c r="BT58" s="347"/>
      <c r="BU58" s="347"/>
      <c r="BV58" s="347"/>
      <c r="BW58" s="347"/>
      <c r="BX58" s="347"/>
      <c r="BY58" s="347"/>
      <c r="BZ58" s="347"/>
      <c r="CA58" s="347"/>
      <c r="CB58" s="347"/>
      <c r="CC58" s="347"/>
      <c r="CD58" s="347"/>
      <c r="CE58" s="347"/>
      <c r="CF58" s="347"/>
      <c r="CG58" s="347"/>
      <c r="CH58" s="347"/>
      <c r="CI58" s="347"/>
      <c r="CJ58" s="347"/>
      <c r="CK58" s="347"/>
      <c r="CL58" s="347"/>
      <c r="CM58" s="347"/>
      <c r="CN58" s="347"/>
      <c r="CO58" s="347"/>
      <c r="CP58" s="347"/>
      <c r="CQ58" s="347"/>
      <c r="CR58" s="347"/>
      <c r="CS58" s="347"/>
      <c r="CT58" s="347"/>
      <c r="CU58" s="347"/>
      <c r="CV58" s="347"/>
      <c r="CW58" s="347"/>
      <c r="CX58" s="347"/>
      <c r="CY58" s="347"/>
      <c r="CZ58" s="347"/>
      <c r="DA58" s="347"/>
      <c r="DB58" s="347"/>
      <c r="DC58" s="347"/>
      <c r="DD58" s="347"/>
      <c r="DE58" s="347"/>
      <c r="DF58" s="347"/>
      <c r="DG58" s="347"/>
      <c r="DH58" s="347"/>
      <c r="DI58" s="347"/>
      <c r="DJ58" s="347"/>
      <c r="DK58" s="347"/>
      <c r="DL58" s="347"/>
      <c r="DM58" s="347"/>
      <c r="DN58" s="347"/>
      <c r="DO58" s="347"/>
      <c r="DP58" s="347"/>
      <c r="DQ58" s="347"/>
      <c r="DR58" s="347"/>
      <c r="DS58" s="347"/>
      <c r="DT58" s="347"/>
      <c r="DU58" s="347"/>
      <c r="DV58" s="347"/>
      <c r="DW58" s="347"/>
      <c r="DX58" s="347"/>
      <c r="DY58" s="347"/>
      <c r="DZ58" s="347"/>
      <c r="EA58" s="347"/>
      <c r="EB58" s="347"/>
      <c r="EC58" s="347"/>
      <c r="ED58" s="347"/>
      <c r="EE58" s="347"/>
      <c r="EF58" s="347"/>
      <c r="EG58" s="347"/>
      <c r="EH58" s="347"/>
      <c r="EI58" s="347"/>
      <c r="EJ58" s="347"/>
      <c r="EK58" s="347"/>
      <c r="EL58" s="347"/>
      <c r="EM58" s="347"/>
      <c r="EN58" s="347"/>
      <c r="EO58" s="347"/>
      <c r="EP58" s="347"/>
      <c r="EQ58" s="347"/>
      <c r="EW58" s="58"/>
      <c r="EX58" s="58"/>
      <c r="EY58" s="58"/>
      <c r="EZ58" s="58"/>
      <c r="FA58" s="58"/>
      <c r="FB58" s="58"/>
      <c r="FC58" s="58"/>
      <c r="FD58" s="58"/>
      <c r="FE58" s="58"/>
      <c r="FF58" s="58"/>
      <c r="FG58" s="58"/>
      <c r="FH58" s="58"/>
      <c r="FI58" s="58"/>
      <c r="FJ58" s="58"/>
      <c r="FK58" s="58"/>
      <c r="FL58" s="58"/>
      <c r="FM58" s="58"/>
      <c r="FN58" s="58"/>
      <c r="FO58" s="58"/>
      <c r="FP58" s="58"/>
      <c r="FQ58" s="58"/>
      <c r="FR58" s="58"/>
      <c r="FS58" s="58"/>
      <c r="FT58" s="58"/>
      <c r="FU58" s="58"/>
      <c r="FV58" s="58"/>
      <c r="FW58" s="58"/>
      <c r="FX58" s="58"/>
      <c r="FY58" s="58"/>
      <c r="FZ58" s="58"/>
      <c r="GA58" s="58"/>
      <c r="GB58" s="58"/>
      <c r="GC58" s="58"/>
      <c r="GD58" s="58"/>
      <c r="GE58" s="58"/>
      <c r="GF58" s="58"/>
      <c r="GG58" s="58"/>
      <c r="GH58" s="58"/>
      <c r="GI58" s="58"/>
      <c r="GJ58" s="58"/>
      <c r="GK58" s="58"/>
      <c r="GL58" s="58"/>
      <c r="GM58" s="58"/>
      <c r="GN58" s="58"/>
      <c r="GO58" s="58"/>
      <c r="GP58" s="58"/>
      <c r="GQ58" s="58"/>
      <c r="GR58" s="58"/>
      <c r="GS58" s="58"/>
      <c r="GT58" s="58"/>
    </row>
    <row r="59" spans="53:202" ht="4.5" customHeight="1" x14ac:dyDescent="0.25">
      <c r="BA59" s="347"/>
      <c r="BB59" s="347"/>
      <c r="BC59" s="347"/>
      <c r="BD59" s="347"/>
      <c r="BE59" s="347"/>
      <c r="BF59" s="347"/>
      <c r="BG59" s="347"/>
      <c r="BH59" s="347"/>
      <c r="BI59" s="347"/>
      <c r="BJ59" s="347"/>
      <c r="BK59" s="347"/>
      <c r="BL59" s="347"/>
      <c r="BM59" s="347"/>
      <c r="BN59" s="347"/>
      <c r="BO59" s="347"/>
      <c r="BP59" s="347"/>
      <c r="BQ59" s="347"/>
      <c r="BR59" s="347"/>
      <c r="BS59" s="347"/>
      <c r="BT59" s="347"/>
      <c r="BU59" s="347"/>
      <c r="BV59" s="347"/>
      <c r="BW59" s="347"/>
      <c r="BX59" s="347"/>
      <c r="BY59" s="347"/>
      <c r="BZ59" s="347"/>
      <c r="CA59" s="347"/>
      <c r="CB59" s="347"/>
      <c r="CC59" s="347"/>
      <c r="CD59" s="347"/>
      <c r="CE59" s="347"/>
      <c r="CF59" s="347"/>
      <c r="CG59" s="347"/>
      <c r="CH59" s="347"/>
      <c r="CI59" s="347"/>
      <c r="CJ59" s="347"/>
      <c r="CK59" s="347"/>
      <c r="CL59" s="347"/>
      <c r="CM59" s="347"/>
      <c r="CN59" s="347"/>
      <c r="CO59" s="347"/>
      <c r="CP59" s="347"/>
      <c r="CQ59" s="347"/>
      <c r="CR59" s="347"/>
      <c r="CS59" s="347"/>
      <c r="CT59" s="347"/>
      <c r="CU59" s="347"/>
      <c r="CV59" s="347"/>
      <c r="CW59" s="347"/>
      <c r="CX59" s="347"/>
      <c r="CY59" s="347"/>
      <c r="CZ59" s="347"/>
      <c r="DA59" s="347"/>
      <c r="DB59" s="347"/>
      <c r="DC59" s="347"/>
      <c r="DD59" s="347"/>
      <c r="DE59" s="347"/>
      <c r="DF59" s="347"/>
      <c r="DG59" s="347"/>
      <c r="DH59" s="347"/>
      <c r="DI59" s="347"/>
      <c r="DJ59" s="347"/>
      <c r="DK59" s="347"/>
      <c r="DL59" s="347"/>
      <c r="DM59" s="347"/>
      <c r="DN59" s="347"/>
      <c r="DO59" s="347"/>
      <c r="DP59" s="347"/>
      <c r="DQ59" s="347"/>
      <c r="DR59" s="347"/>
      <c r="DS59" s="347"/>
      <c r="DT59" s="347"/>
      <c r="DU59" s="347"/>
      <c r="DV59" s="347"/>
      <c r="DW59" s="347"/>
      <c r="DX59" s="347"/>
      <c r="DY59" s="347"/>
      <c r="DZ59" s="347"/>
      <c r="EA59" s="347"/>
      <c r="EB59" s="347"/>
      <c r="EC59" s="347"/>
      <c r="ED59" s="347"/>
      <c r="EE59" s="347"/>
      <c r="EF59" s="347"/>
      <c r="EG59" s="347"/>
      <c r="EH59" s="347"/>
      <c r="EI59" s="347"/>
      <c r="EJ59" s="347"/>
      <c r="EK59" s="347"/>
      <c r="EL59" s="347"/>
      <c r="EM59" s="347"/>
      <c r="EN59" s="347"/>
      <c r="EO59" s="347"/>
      <c r="EP59" s="347"/>
      <c r="EQ59" s="347"/>
      <c r="EW59" s="58"/>
      <c r="EX59" s="58"/>
      <c r="EY59" s="58"/>
      <c r="EZ59" s="58"/>
      <c r="FA59" s="58"/>
      <c r="FB59" s="58"/>
      <c r="FC59" s="58"/>
      <c r="FD59" s="58"/>
      <c r="FE59" s="58"/>
      <c r="FF59" s="58"/>
      <c r="FG59" s="58"/>
      <c r="FH59" s="58"/>
      <c r="FI59" s="58"/>
      <c r="FJ59" s="58"/>
      <c r="FK59" s="58"/>
      <c r="FL59" s="58"/>
      <c r="FM59" s="58"/>
      <c r="FN59" s="58"/>
      <c r="FO59" s="58"/>
      <c r="FP59" s="58"/>
      <c r="FQ59" s="58"/>
      <c r="FR59" s="58"/>
      <c r="FS59" s="58"/>
      <c r="FT59" s="58"/>
      <c r="FU59" s="58"/>
      <c r="FV59" s="58"/>
      <c r="FW59" s="58"/>
      <c r="FX59" s="58"/>
      <c r="FY59" s="58"/>
      <c r="FZ59" s="58"/>
      <c r="GA59" s="58"/>
      <c r="GB59" s="58"/>
      <c r="GC59" s="58"/>
      <c r="GD59" s="58"/>
      <c r="GE59" s="58"/>
      <c r="GF59" s="58"/>
      <c r="GG59" s="58"/>
      <c r="GH59" s="58"/>
      <c r="GI59" s="58"/>
      <c r="GJ59" s="58"/>
      <c r="GK59" s="58"/>
      <c r="GL59" s="58"/>
      <c r="GM59" s="58"/>
      <c r="GN59" s="58"/>
      <c r="GO59" s="58"/>
      <c r="GP59" s="58"/>
      <c r="GQ59" s="58"/>
      <c r="GR59" s="58"/>
      <c r="GS59" s="58"/>
      <c r="GT59" s="58"/>
    </row>
    <row r="60" spans="53:202" ht="4.5" customHeight="1" x14ac:dyDescent="0.25">
      <c r="BA60" s="347"/>
      <c r="BB60" s="347"/>
      <c r="BC60" s="347"/>
      <c r="BD60" s="347"/>
      <c r="BE60" s="347"/>
      <c r="BF60" s="347"/>
      <c r="BG60" s="347"/>
      <c r="BH60" s="347"/>
      <c r="BI60" s="347"/>
      <c r="BJ60" s="347"/>
      <c r="BK60" s="347"/>
      <c r="BL60" s="347"/>
      <c r="BM60" s="347"/>
      <c r="BN60" s="347"/>
      <c r="BO60" s="347"/>
      <c r="BP60" s="347"/>
      <c r="BQ60" s="347"/>
      <c r="BR60" s="347"/>
      <c r="BS60" s="347"/>
      <c r="BT60" s="347"/>
      <c r="BU60" s="347"/>
      <c r="BV60" s="347"/>
      <c r="BW60" s="347"/>
      <c r="BX60" s="347"/>
      <c r="BY60" s="347"/>
      <c r="BZ60" s="347"/>
      <c r="CA60" s="347"/>
      <c r="CB60" s="347"/>
      <c r="CC60" s="347"/>
      <c r="CD60" s="347"/>
      <c r="CE60" s="347"/>
      <c r="CF60" s="347"/>
      <c r="CG60" s="347"/>
      <c r="CH60" s="347"/>
      <c r="CI60" s="347"/>
      <c r="CJ60" s="347"/>
      <c r="CK60" s="347"/>
      <c r="CL60" s="347"/>
      <c r="CM60" s="347"/>
      <c r="CN60" s="347"/>
      <c r="CO60" s="347"/>
      <c r="CP60" s="347"/>
      <c r="CQ60" s="347"/>
      <c r="CR60" s="347"/>
      <c r="CS60" s="347"/>
      <c r="CT60" s="347"/>
      <c r="CU60" s="347"/>
      <c r="CV60" s="347"/>
      <c r="CW60" s="347"/>
      <c r="CX60" s="347"/>
      <c r="CY60" s="347"/>
      <c r="CZ60" s="347"/>
      <c r="DA60" s="347"/>
      <c r="DB60" s="347"/>
      <c r="DC60" s="347"/>
      <c r="DD60" s="347"/>
      <c r="DE60" s="347"/>
      <c r="DF60" s="347"/>
      <c r="DG60" s="347"/>
      <c r="DH60" s="347"/>
      <c r="DI60" s="347"/>
      <c r="DJ60" s="347"/>
      <c r="DK60" s="347"/>
      <c r="DL60" s="347"/>
      <c r="DM60" s="347"/>
      <c r="DN60" s="347"/>
      <c r="DO60" s="347"/>
      <c r="DP60" s="347"/>
      <c r="DQ60" s="347"/>
      <c r="DR60" s="347"/>
      <c r="DS60" s="347"/>
      <c r="DT60" s="347"/>
      <c r="DU60" s="347"/>
      <c r="DV60" s="347"/>
      <c r="DW60" s="347"/>
      <c r="DX60" s="347"/>
      <c r="DY60" s="347"/>
      <c r="DZ60" s="347"/>
      <c r="EA60" s="347"/>
      <c r="EB60" s="347"/>
      <c r="EC60" s="347"/>
      <c r="ED60" s="347"/>
      <c r="EE60" s="347"/>
      <c r="EF60" s="347"/>
      <c r="EG60" s="347"/>
      <c r="EH60" s="347"/>
      <c r="EI60" s="347"/>
      <c r="EJ60" s="347"/>
      <c r="EK60" s="347"/>
      <c r="EL60" s="347"/>
      <c r="EM60" s="347"/>
      <c r="EN60" s="347"/>
      <c r="EO60" s="347"/>
      <c r="EP60" s="347"/>
      <c r="EQ60" s="347"/>
      <c r="EW60" s="58"/>
      <c r="EX60" s="58"/>
      <c r="EY60" s="58"/>
      <c r="EZ60" s="58"/>
      <c r="FA60" s="58"/>
      <c r="FB60" s="58"/>
      <c r="FC60" s="58"/>
      <c r="FD60" s="58"/>
      <c r="FE60" s="58"/>
      <c r="FF60" s="58"/>
      <c r="FG60" s="58"/>
      <c r="FH60" s="58"/>
      <c r="FI60" s="58"/>
      <c r="FJ60" s="58"/>
      <c r="FK60" s="58"/>
      <c r="FL60" s="58"/>
      <c r="FM60" s="58"/>
      <c r="FN60" s="58"/>
      <c r="FO60" s="58"/>
      <c r="FP60" s="58"/>
      <c r="FQ60" s="58"/>
      <c r="FR60" s="58"/>
      <c r="FS60" s="58"/>
      <c r="FT60" s="58"/>
      <c r="FU60" s="58"/>
      <c r="FV60" s="58"/>
      <c r="FW60" s="58"/>
      <c r="FX60" s="58"/>
      <c r="FY60" s="58"/>
      <c r="FZ60" s="58"/>
      <c r="GA60" s="58"/>
      <c r="GB60" s="58"/>
      <c r="GC60" s="58"/>
      <c r="GD60" s="58"/>
      <c r="GE60" s="58"/>
      <c r="GF60" s="58"/>
      <c r="GG60" s="58"/>
      <c r="GH60" s="58"/>
      <c r="GI60" s="58"/>
      <c r="GJ60" s="58"/>
      <c r="GK60" s="58"/>
      <c r="GL60" s="58"/>
      <c r="GM60" s="58"/>
      <c r="GN60" s="58"/>
      <c r="GO60" s="58"/>
      <c r="GP60" s="58"/>
      <c r="GQ60" s="58"/>
      <c r="GR60" s="58"/>
      <c r="GS60" s="58"/>
      <c r="GT60" s="58"/>
    </row>
    <row r="61" spans="53:202" ht="4.5" customHeight="1" x14ac:dyDescent="0.25">
      <c r="BA61" s="347"/>
      <c r="BB61" s="347"/>
      <c r="BC61" s="347"/>
      <c r="BD61" s="347"/>
      <c r="BE61" s="347"/>
      <c r="BF61" s="347"/>
      <c r="BG61" s="347"/>
      <c r="BH61" s="347"/>
      <c r="BI61" s="347"/>
      <c r="BJ61" s="347"/>
      <c r="BK61" s="347"/>
      <c r="BL61" s="347"/>
      <c r="BM61" s="347"/>
      <c r="BN61" s="347"/>
      <c r="BO61" s="347"/>
      <c r="BP61" s="347"/>
      <c r="BQ61" s="347"/>
      <c r="BR61" s="347"/>
      <c r="BS61" s="347"/>
      <c r="BT61" s="347"/>
      <c r="BU61" s="347"/>
      <c r="BV61" s="347"/>
      <c r="BW61" s="347"/>
      <c r="BX61" s="347"/>
      <c r="BY61" s="347"/>
      <c r="BZ61" s="347"/>
      <c r="CA61" s="347"/>
      <c r="CB61" s="347"/>
      <c r="CC61" s="347"/>
      <c r="CD61" s="347"/>
      <c r="CE61" s="347"/>
      <c r="CF61" s="347"/>
      <c r="CG61" s="347"/>
      <c r="CH61" s="347"/>
      <c r="CI61" s="347"/>
      <c r="CJ61" s="347"/>
      <c r="CK61" s="347"/>
      <c r="CL61" s="347"/>
      <c r="CM61" s="347"/>
      <c r="CN61" s="347"/>
      <c r="CO61" s="347"/>
      <c r="CP61" s="347"/>
      <c r="CQ61" s="347"/>
      <c r="CR61" s="347"/>
      <c r="CS61" s="347"/>
      <c r="CT61" s="347"/>
      <c r="CU61" s="347"/>
      <c r="CV61" s="347"/>
      <c r="CW61" s="347"/>
      <c r="CX61" s="347"/>
      <c r="CY61" s="347"/>
      <c r="CZ61" s="347"/>
      <c r="DA61" s="347"/>
      <c r="DB61" s="347"/>
      <c r="DC61" s="347"/>
      <c r="DD61" s="347"/>
      <c r="DE61" s="347"/>
      <c r="DF61" s="347"/>
      <c r="DG61" s="347"/>
      <c r="DH61" s="347"/>
      <c r="DI61" s="347"/>
      <c r="DJ61" s="347"/>
      <c r="DK61" s="347"/>
      <c r="DL61" s="347"/>
      <c r="DM61" s="347"/>
      <c r="DN61" s="347"/>
      <c r="DO61" s="347"/>
      <c r="DP61" s="347"/>
      <c r="DQ61" s="347"/>
      <c r="DR61" s="347"/>
      <c r="DS61" s="347"/>
      <c r="DT61" s="347"/>
      <c r="DU61" s="347"/>
      <c r="DV61" s="347"/>
      <c r="DW61" s="347"/>
      <c r="DX61" s="347"/>
      <c r="DY61" s="347"/>
      <c r="DZ61" s="347"/>
      <c r="EA61" s="347"/>
      <c r="EB61" s="347"/>
      <c r="EC61" s="347"/>
      <c r="ED61" s="347"/>
      <c r="EE61" s="347"/>
      <c r="EF61" s="347"/>
      <c r="EG61" s="347"/>
      <c r="EH61" s="347"/>
      <c r="EI61" s="347"/>
      <c r="EJ61" s="347"/>
      <c r="EK61" s="347"/>
      <c r="EL61" s="347"/>
      <c r="EM61" s="347"/>
      <c r="EN61" s="347"/>
      <c r="EO61" s="347"/>
      <c r="EP61" s="347"/>
      <c r="EQ61" s="347"/>
      <c r="EW61" s="58"/>
      <c r="EX61" s="58"/>
      <c r="EY61" s="58"/>
      <c r="EZ61" s="58"/>
      <c r="FA61" s="58"/>
      <c r="FB61" s="58"/>
      <c r="FC61" s="58"/>
      <c r="FD61" s="58"/>
      <c r="FE61" s="58"/>
      <c r="FF61" s="58"/>
      <c r="FG61" s="58"/>
      <c r="FH61" s="58"/>
      <c r="FI61" s="58"/>
      <c r="FJ61" s="58"/>
      <c r="FK61" s="58"/>
      <c r="FL61" s="58"/>
      <c r="FM61" s="58"/>
      <c r="FN61" s="58"/>
      <c r="FO61" s="58"/>
      <c r="FP61" s="58"/>
      <c r="FQ61" s="58"/>
      <c r="FR61" s="58"/>
      <c r="FS61" s="58"/>
      <c r="FT61" s="58"/>
      <c r="FU61" s="58"/>
      <c r="FV61" s="58"/>
      <c r="FW61" s="58"/>
      <c r="FX61" s="58"/>
      <c r="FY61" s="58"/>
      <c r="FZ61" s="58"/>
      <c r="GA61" s="58"/>
      <c r="GB61" s="58"/>
      <c r="GC61" s="58"/>
      <c r="GD61" s="58"/>
      <c r="GE61" s="58"/>
      <c r="GF61" s="58"/>
      <c r="GG61" s="58"/>
      <c r="GH61" s="58"/>
      <c r="GI61" s="58"/>
      <c r="GJ61" s="58"/>
      <c r="GK61" s="58"/>
      <c r="GL61" s="58"/>
      <c r="GM61" s="58"/>
      <c r="GN61" s="58"/>
      <c r="GO61" s="58"/>
      <c r="GP61" s="58"/>
      <c r="GQ61" s="58"/>
      <c r="GR61" s="58"/>
      <c r="GS61" s="58"/>
      <c r="GT61" s="58"/>
    </row>
    <row r="62" spans="53:202" ht="4.5" customHeight="1" x14ac:dyDescent="0.25">
      <c r="BA62" s="347"/>
      <c r="BB62" s="347"/>
      <c r="BC62" s="347"/>
      <c r="BD62" s="347"/>
      <c r="BE62" s="347"/>
      <c r="BF62" s="347"/>
      <c r="BG62" s="347"/>
      <c r="BH62" s="347"/>
      <c r="BI62" s="347"/>
      <c r="BJ62" s="347"/>
      <c r="BK62" s="347"/>
      <c r="BL62" s="347"/>
      <c r="BM62" s="347"/>
      <c r="BN62" s="347"/>
      <c r="BO62" s="347"/>
      <c r="BP62" s="347"/>
      <c r="BQ62" s="347"/>
      <c r="BR62" s="347"/>
      <c r="BS62" s="347"/>
      <c r="BT62" s="347"/>
      <c r="BU62" s="347"/>
      <c r="BV62" s="347"/>
      <c r="BW62" s="347"/>
      <c r="BX62" s="347"/>
      <c r="BY62" s="347"/>
      <c r="BZ62" s="347"/>
      <c r="CA62" s="347"/>
      <c r="CB62" s="347"/>
      <c r="CC62" s="347"/>
      <c r="CD62" s="347"/>
      <c r="CE62" s="347"/>
      <c r="CF62" s="347"/>
      <c r="CG62" s="347"/>
      <c r="CH62" s="347"/>
      <c r="CI62" s="347"/>
      <c r="CJ62" s="347"/>
      <c r="CK62" s="347"/>
      <c r="CL62" s="347"/>
      <c r="CM62" s="347"/>
      <c r="CN62" s="347"/>
      <c r="CO62" s="347"/>
      <c r="CP62" s="347"/>
      <c r="CQ62" s="347"/>
      <c r="CR62" s="347"/>
      <c r="CS62" s="347"/>
      <c r="CT62" s="347"/>
      <c r="CU62" s="347"/>
      <c r="CV62" s="347"/>
      <c r="CW62" s="347"/>
      <c r="CX62" s="347"/>
      <c r="CY62" s="347"/>
      <c r="CZ62" s="347"/>
      <c r="DA62" s="347"/>
      <c r="DB62" s="347"/>
      <c r="DC62" s="347"/>
      <c r="DD62" s="347"/>
      <c r="DE62" s="347"/>
      <c r="DF62" s="347"/>
      <c r="DG62" s="347"/>
      <c r="DH62" s="347"/>
      <c r="DI62" s="347"/>
      <c r="DJ62" s="347"/>
      <c r="DK62" s="347"/>
      <c r="DL62" s="347"/>
      <c r="DM62" s="347"/>
      <c r="DN62" s="347"/>
      <c r="DO62" s="347"/>
      <c r="DP62" s="347"/>
      <c r="DQ62" s="347"/>
      <c r="DR62" s="347"/>
      <c r="DS62" s="347"/>
      <c r="DT62" s="347"/>
      <c r="DU62" s="347"/>
      <c r="DV62" s="347"/>
      <c r="DW62" s="347"/>
      <c r="DX62" s="347"/>
      <c r="DY62" s="347"/>
      <c r="DZ62" s="347"/>
      <c r="EA62" s="347"/>
      <c r="EB62" s="347"/>
      <c r="EC62" s="347"/>
      <c r="ED62" s="347"/>
      <c r="EE62" s="347"/>
      <c r="EF62" s="347"/>
      <c r="EG62" s="347"/>
      <c r="EH62" s="347"/>
      <c r="EI62" s="347"/>
      <c r="EJ62" s="347"/>
      <c r="EK62" s="347"/>
      <c r="EL62" s="347"/>
      <c r="EM62" s="347"/>
      <c r="EN62" s="347"/>
      <c r="EO62" s="347"/>
      <c r="EP62" s="347"/>
      <c r="EQ62" s="347"/>
      <c r="EW62" s="58"/>
      <c r="EX62" s="58"/>
      <c r="EY62" s="58"/>
      <c r="EZ62" s="58"/>
      <c r="FA62" s="58"/>
      <c r="FB62" s="58"/>
      <c r="FC62" s="58"/>
      <c r="FD62" s="58"/>
      <c r="FE62" s="58"/>
      <c r="FF62" s="58"/>
      <c r="FG62" s="58"/>
      <c r="FH62" s="58"/>
      <c r="FI62" s="58"/>
      <c r="FJ62" s="58"/>
      <c r="FK62" s="58"/>
      <c r="FL62" s="58"/>
      <c r="FM62" s="58"/>
      <c r="FN62" s="58"/>
      <c r="FO62" s="58"/>
      <c r="FP62" s="58"/>
      <c r="FQ62" s="58"/>
      <c r="FR62" s="58"/>
      <c r="FS62" s="58"/>
      <c r="FT62" s="58"/>
      <c r="FU62" s="58"/>
      <c r="FV62" s="58"/>
      <c r="FW62" s="58"/>
      <c r="FX62" s="58"/>
      <c r="FY62" s="58"/>
      <c r="FZ62" s="58"/>
      <c r="GA62" s="58"/>
      <c r="GB62" s="58"/>
      <c r="GC62" s="58"/>
      <c r="GD62" s="58"/>
      <c r="GE62" s="58"/>
      <c r="GF62" s="58"/>
      <c r="GG62" s="58"/>
      <c r="GH62" s="58"/>
      <c r="GI62" s="58"/>
      <c r="GJ62" s="58"/>
      <c r="GK62" s="58"/>
      <c r="GL62" s="58"/>
      <c r="GM62" s="58"/>
      <c r="GN62" s="58"/>
      <c r="GO62" s="58"/>
      <c r="GP62" s="58"/>
      <c r="GQ62" s="58"/>
      <c r="GR62" s="58"/>
      <c r="GS62" s="58"/>
      <c r="GT62" s="58"/>
    </row>
    <row r="63" spans="53:202" ht="4.5" customHeight="1" x14ac:dyDescent="0.25">
      <c r="BA63" s="347"/>
      <c r="BB63" s="347"/>
      <c r="BC63" s="347"/>
      <c r="BD63" s="347"/>
      <c r="BE63" s="347"/>
      <c r="BF63" s="347"/>
      <c r="BG63" s="347"/>
      <c r="BH63" s="347"/>
      <c r="BI63" s="347"/>
      <c r="BJ63" s="347"/>
      <c r="BK63" s="347"/>
      <c r="BL63" s="347"/>
      <c r="BM63" s="347"/>
      <c r="BN63" s="347"/>
      <c r="BO63" s="347"/>
      <c r="BP63" s="347"/>
      <c r="BQ63" s="347"/>
      <c r="BR63" s="347"/>
      <c r="BS63" s="347"/>
      <c r="BT63" s="347"/>
      <c r="BU63" s="347"/>
      <c r="BV63" s="347"/>
      <c r="BW63" s="347"/>
      <c r="BX63" s="347"/>
      <c r="BY63" s="347"/>
      <c r="BZ63" s="347"/>
      <c r="CA63" s="347"/>
      <c r="CB63" s="347"/>
      <c r="CC63" s="347"/>
      <c r="CD63" s="347"/>
      <c r="CE63" s="347"/>
      <c r="CF63" s="347"/>
      <c r="CG63" s="347"/>
      <c r="CH63" s="347"/>
      <c r="CI63" s="347"/>
      <c r="CJ63" s="347"/>
      <c r="CK63" s="347"/>
      <c r="CL63" s="347"/>
      <c r="CM63" s="347"/>
      <c r="CN63" s="347"/>
      <c r="CO63" s="347"/>
      <c r="CP63" s="347"/>
      <c r="CQ63" s="347"/>
      <c r="CR63" s="347"/>
      <c r="CS63" s="347"/>
      <c r="CT63" s="347"/>
      <c r="CU63" s="347"/>
      <c r="CV63" s="347"/>
      <c r="CW63" s="347"/>
      <c r="CX63" s="347"/>
      <c r="CY63" s="347"/>
      <c r="CZ63" s="347"/>
      <c r="DA63" s="347"/>
      <c r="DB63" s="347"/>
      <c r="DC63" s="347"/>
      <c r="DD63" s="347"/>
      <c r="DE63" s="347"/>
      <c r="DF63" s="347"/>
      <c r="DG63" s="347"/>
      <c r="DH63" s="347"/>
      <c r="DI63" s="347"/>
      <c r="DJ63" s="347"/>
      <c r="DK63" s="347"/>
      <c r="DL63" s="347"/>
      <c r="DM63" s="347"/>
      <c r="DN63" s="347"/>
      <c r="DO63" s="347"/>
      <c r="DP63" s="347"/>
      <c r="DQ63" s="347"/>
      <c r="DR63" s="347"/>
      <c r="DS63" s="347"/>
      <c r="DT63" s="347"/>
      <c r="DU63" s="347"/>
      <c r="DV63" s="347"/>
      <c r="DW63" s="347"/>
      <c r="DX63" s="347"/>
      <c r="DY63" s="347"/>
      <c r="DZ63" s="347"/>
      <c r="EA63" s="347"/>
      <c r="EB63" s="347"/>
      <c r="EC63" s="347"/>
      <c r="ED63" s="347"/>
      <c r="EE63" s="347"/>
      <c r="EF63" s="347"/>
      <c r="EG63" s="347"/>
      <c r="EH63" s="347"/>
      <c r="EI63" s="347"/>
      <c r="EJ63" s="347"/>
      <c r="EK63" s="347"/>
      <c r="EL63" s="347"/>
      <c r="EM63" s="347"/>
      <c r="EN63" s="347"/>
      <c r="EO63" s="347"/>
      <c r="EP63" s="347"/>
      <c r="EQ63" s="347"/>
      <c r="EW63" s="58"/>
      <c r="EX63" s="58"/>
      <c r="EY63" s="58"/>
      <c r="EZ63" s="58"/>
      <c r="FA63" s="58"/>
      <c r="FB63" s="58"/>
      <c r="FC63" s="58"/>
      <c r="FD63" s="58"/>
      <c r="FE63" s="58"/>
      <c r="FF63" s="58"/>
      <c r="FG63" s="58"/>
      <c r="FH63" s="58"/>
      <c r="FI63" s="58"/>
      <c r="FJ63" s="58"/>
      <c r="FK63" s="58"/>
      <c r="FL63" s="58"/>
      <c r="FM63" s="58"/>
      <c r="FN63" s="58"/>
      <c r="FO63" s="58"/>
      <c r="FP63" s="58"/>
      <c r="FQ63" s="58"/>
      <c r="FR63" s="58"/>
      <c r="FS63" s="58"/>
      <c r="FT63" s="58"/>
      <c r="FU63" s="58"/>
      <c r="FV63" s="58"/>
      <c r="FW63" s="58"/>
      <c r="FX63" s="58"/>
      <c r="FY63" s="58"/>
      <c r="FZ63" s="58"/>
      <c r="GA63" s="58"/>
      <c r="GB63" s="58"/>
      <c r="GC63" s="58"/>
      <c r="GD63" s="58"/>
      <c r="GE63" s="58"/>
      <c r="GF63" s="58"/>
      <c r="GG63" s="58"/>
      <c r="GH63" s="58"/>
      <c r="GI63" s="58"/>
      <c r="GJ63" s="58"/>
      <c r="GK63" s="58"/>
      <c r="GL63" s="58"/>
      <c r="GM63" s="58"/>
      <c r="GN63" s="58"/>
      <c r="GO63" s="58"/>
      <c r="GP63" s="58"/>
      <c r="GQ63" s="58"/>
      <c r="GR63" s="58"/>
      <c r="GS63" s="58"/>
      <c r="GT63" s="58"/>
    </row>
    <row r="64" spans="53:202" ht="4.5" customHeight="1" x14ac:dyDescent="0.25">
      <c r="BA64" s="347"/>
      <c r="BB64" s="347"/>
      <c r="BC64" s="347"/>
      <c r="BD64" s="347"/>
      <c r="BE64" s="347"/>
      <c r="BF64" s="347"/>
      <c r="BG64" s="347"/>
      <c r="BH64" s="347"/>
      <c r="BI64" s="347"/>
      <c r="BJ64" s="347"/>
      <c r="BK64" s="347"/>
      <c r="BL64" s="347"/>
      <c r="BM64" s="347"/>
      <c r="BN64" s="347"/>
      <c r="BO64" s="347"/>
      <c r="BP64" s="347"/>
      <c r="BQ64" s="347"/>
      <c r="BR64" s="347"/>
      <c r="BS64" s="347"/>
      <c r="BT64" s="347"/>
      <c r="BU64" s="347"/>
      <c r="BV64" s="347"/>
      <c r="BW64" s="347"/>
      <c r="BX64" s="347"/>
      <c r="BY64" s="347"/>
      <c r="BZ64" s="347"/>
      <c r="CA64" s="347"/>
      <c r="CB64" s="347"/>
      <c r="CC64" s="347"/>
      <c r="CD64" s="347"/>
      <c r="CE64" s="347"/>
      <c r="CF64" s="347"/>
      <c r="CG64" s="347"/>
      <c r="CH64" s="347"/>
      <c r="CI64" s="347"/>
      <c r="CJ64" s="347"/>
      <c r="CK64" s="347"/>
      <c r="CL64" s="347"/>
      <c r="CM64" s="347"/>
      <c r="CN64" s="347"/>
      <c r="CO64" s="347"/>
      <c r="CP64" s="347"/>
      <c r="CQ64" s="347"/>
      <c r="CR64" s="347"/>
      <c r="CS64" s="347"/>
      <c r="CT64" s="347"/>
      <c r="CU64" s="347"/>
      <c r="CV64" s="347"/>
      <c r="CW64" s="347"/>
      <c r="CX64" s="347"/>
      <c r="CY64" s="347"/>
      <c r="CZ64" s="347"/>
      <c r="DA64" s="347"/>
      <c r="DB64" s="347"/>
      <c r="DC64" s="347"/>
      <c r="DD64" s="347"/>
      <c r="DE64" s="347"/>
      <c r="DF64" s="347"/>
      <c r="DG64" s="347"/>
      <c r="DH64" s="347"/>
      <c r="DI64" s="347"/>
      <c r="DJ64" s="347"/>
      <c r="DK64" s="347"/>
      <c r="DL64" s="347"/>
      <c r="DM64" s="347"/>
      <c r="DN64" s="347"/>
      <c r="DO64" s="347"/>
      <c r="DP64" s="347"/>
      <c r="DQ64" s="347"/>
      <c r="DR64" s="347"/>
      <c r="DS64" s="347"/>
      <c r="DT64" s="347"/>
      <c r="DU64" s="347"/>
      <c r="DV64" s="347"/>
      <c r="DW64" s="347"/>
      <c r="DX64" s="347"/>
      <c r="DY64" s="347"/>
      <c r="DZ64" s="347"/>
      <c r="EA64" s="347"/>
      <c r="EB64" s="347"/>
      <c r="EC64" s="347"/>
      <c r="ED64" s="347"/>
      <c r="EE64" s="347"/>
      <c r="EF64" s="347"/>
      <c r="EG64" s="347"/>
      <c r="EH64" s="347"/>
      <c r="EI64" s="347"/>
      <c r="EJ64" s="347"/>
      <c r="EK64" s="347"/>
      <c r="EL64" s="347"/>
      <c r="EM64" s="347"/>
      <c r="EN64" s="347"/>
      <c r="EO64" s="347"/>
      <c r="EP64" s="347"/>
      <c r="EQ64" s="347"/>
      <c r="EW64" s="58"/>
      <c r="EX64" s="58"/>
      <c r="EY64" s="58"/>
      <c r="EZ64" s="58"/>
      <c r="FA64" s="58"/>
      <c r="FB64" s="58"/>
      <c r="FC64" s="58"/>
      <c r="FD64" s="58"/>
      <c r="FE64" s="58"/>
      <c r="FF64" s="58"/>
      <c r="FG64" s="58"/>
      <c r="FH64" s="58"/>
      <c r="FI64" s="58"/>
      <c r="FJ64" s="58"/>
      <c r="FK64" s="58"/>
      <c r="FL64" s="58"/>
      <c r="FM64" s="58"/>
      <c r="FN64" s="58"/>
      <c r="FO64" s="58"/>
      <c r="FP64" s="58"/>
      <c r="FQ64" s="58"/>
      <c r="FR64" s="58"/>
      <c r="FS64" s="58"/>
      <c r="FT64" s="58"/>
      <c r="FU64" s="58"/>
      <c r="FV64" s="58"/>
      <c r="FW64" s="58"/>
      <c r="FX64" s="58"/>
      <c r="FY64" s="58"/>
      <c r="FZ64" s="58"/>
      <c r="GA64" s="58"/>
      <c r="GB64" s="58"/>
      <c r="GC64" s="58"/>
      <c r="GD64" s="58"/>
      <c r="GE64" s="58"/>
      <c r="GF64" s="58"/>
      <c r="GG64" s="58"/>
      <c r="GH64" s="58"/>
      <c r="GI64" s="58"/>
      <c r="GJ64" s="58"/>
      <c r="GK64" s="58"/>
      <c r="GL64" s="58"/>
      <c r="GM64" s="58"/>
      <c r="GN64" s="58"/>
      <c r="GO64" s="58"/>
      <c r="GP64" s="58"/>
      <c r="GQ64" s="58"/>
      <c r="GR64" s="58"/>
      <c r="GS64" s="58"/>
      <c r="GT64" s="58"/>
    </row>
    <row r="65" spans="53:202" ht="4.5" customHeight="1" x14ac:dyDescent="0.25">
      <c r="BA65" s="347"/>
      <c r="BB65" s="347"/>
      <c r="BC65" s="347"/>
      <c r="BD65" s="347"/>
      <c r="BE65" s="347"/>
      <c r="BF65" s="347"/>
      <c r="BG65" s="347"/>
      <c r="BH65" s="347"/>
      <c r="BI65" s="347"/>
      <c r="BJ65" s="347"/>
      <c r="BK65" s="347"/>
      <c r="BL65" s="347"/>
      <c r="BM65" s="347"/>
      <c r="BN65" s="347"/>
      <c r="BO65" s="347"/>
      <c r="BP65" s="347"/>
      <c r="BQ65" s="347"/>
      <c r="BR65" s="347"/>
      <c r="BS65" s="347"/>
      <c r="BT65" s="347"/>
      <c r="BU65" s="347"/>
      <c r="BV65" s="347"/>
      <c r="BW65" s="347"/>
      <c r="BX65" s="347"/>
      <c r="BY65" s="347"/>
      <c r="BZ65" s="347"/>
      <c r="CA65" s="347"/>
      <c r="CB65" s="347"/>
      <c r="CC65" s="347"/>
      <c r="CD65" s="347"/>
      <c r="CE65" s="347"/>
      <c r="CF65" s="347"/>
      <c r="CG65" s="347"/>
      <c r="CH65" s="347"/>
      <c r="CI65" s="347"/>
      <c r="CJ65" s="347"/>
      <c r="CK65" s="347"/>
      <c r="CL65" s="347"/>
      <c r="CM65" s="347"/>
      <c r="CN65" s="347"/>
      <c r="CO65" s="347"/>
      <c r="CP65" s="347"/>
      <c r="CQ65" s="347"/>
      <c r="CR65" s="347"/>
      <c r="CS65" s="347"/>
      <c r="CT65" s="347"/>
      <c r="CU65" s="347"/>
      <c r="CV65" s="347"/>
      <c r="CW65" s="347"/>
      <c r="CX65" s="347"/>
      <c r="CY65" s="347"/>
      <c r="CZ65" s="347"/>
      <c r="DA65" s="347"/>
      <c r="DB65" s="347"/>
      <c r="DC65" s="347"/>
      <c r="DD65" s="347"/>
      <c r="DE65" s="347"/>
      <c r="DF65" s="347"/>
      <c r="DG65" s="347"/>
      <c r="DH65" s="347"/>
      <c r="DI65" s="347"/>
      <c r="DJ65" s="347"/>
      <c r="DK65" s="347"/>
      <c r="DL65" s="347"/>
      <c r="DM65" s="347"/>
      <c r="DN65" s="347"/>
      <c r="DO65" s="347"/>
      <c r="DP65" s="347"/>
      <c r="DQ65" s="347"/>
      <c r="DR65" s="347"/>
      <c r="DS65" s="347"/>
      <c r="DT65" s="347"/>
      <c r="DU65" s="347"/>
      <c r="DV65" s="347"/>
      <c r="DW65" s="347"/>
      <c r="DX65" s="347"/>
      <c r="DY65" s="347"/>
      <c r="DZ65" s="347"/>
      <c r="EA65" s="347"/>
      <c r="EB65" s="347"/>
      <c r="EC65" s="347"/>
      <c r="ED65" s="347"/>
      <c r="EE65" s="347"/>
      <c r="EF65" s="347"/>
      <c r="EG65" s="347"/>
      <c r="EH65" s="347"/>
      <c r="EI65" s="347"/>
      <c r="EJ65" s="347"/>
      <c r="EK65" s="347"/>
      <c r="EL65" s="347"/>
      <c r="EM65" s="347"/>
      <c r="EN65" s="347"/>
      <c r="EO65" s="347"/>
      <c r="EP65" s="347"/>
      <c r="EQ65" s="347"/>
      <c r="EW65" s="58"/>
      <c r="EX65" s="58"/>
      <c r="EY65" s="58"/>
      <c r="EZ65" s="58"/>
      <c r="FA65" s="58"/>
      <c r="FB65" s="58"/>
      <c r="FC65" s="58"/>
      <c r="FD65" s="58"/>
      <c r="FE65" s="58"/>
      <c r="FF65" s="58"/>
      <c r="FG65" s="58"/>
      <c r="FH65" s="58"/>
      <c r="FI65" s="58"/>
      <c r="FJ65" s="58"/>
      <c r="FK65" s="58"/>
      <c r="FL65" s="58"/>
      <c r="FM65" s="58"/>
      <c r="FN65" s="58"/>
      <c r="FO65" s="58"/>
      <c r="FP65" s="58"/>
      <c r="FQ65" s="58"/>
      <c r="FR65" s="58"/>
      <c r="FS65" s="58"/>
      <c r="FT65" s="58"/>
      <c r="FU65" s="58"/>
      <c r="FV65" s="58"/>
      <c r="FW65" s="58"/>
      <c r="FX65" s="58"/>
      <c r="FY65" s="58"/>
      <c r="FZ65" s="58"/>
      <c r="GA65" s="58"/>
      <c r="GB65" s="58"/>
      <c r="GC65" s="58"/>
      <c r="GD65" s="58"/>
      <c r="GE65" s="58"/>
      <c r="GF65" s="58"/>
      <c r="GG65" s="58"/>
      <c r="GH65" s="58"/>
      <c r="GI65" s="58"/>
      <c r="GJ65" s="58"/>
      <c r="GK65" s="58"/>
      <c r="GL65" s="58"/>
      <c r="GM65" s="58"/>
      <c r="GN65" s="58"/>
      <c r="GO65" s="58"/>
      <c r="GP65" s="58"/>
      <c r="GQ65" s="58"/>
      <c r="GR65" s="58"/>
      <c r="GS65" s="58"/>
      <c r="GT65" s="58"/>
    </row>
    <row r="66" spans="53:202" ht="4.5" customHeight="1" x14ac:dyDescent="0.25">
      <c r="BA66" s="347"/>
      <c r="BB66" s="347"/>
      <c r="BC66" s="347"/>
      <c r="BD66" s="347"/>
      <c r="BE66" s="347"/>
      <c r="BF66" s="347"/>
      <c r="BG66" s="347"/>
      <c r="BH66" s="347"/>
      <c r="BI66" s="347"/>
      <c r="BJ66" s="347"/>
      <c r="BK66" s="347"/>
      <c r="BL66" s="347"/>
      <c r="BM66" s="347"/>
      <c r="BN66" s="347"/>
      <c r="BO66" s="347"/>
      <c r="BP66" s="347"/>
      <c r="BQ66" s="347"/>
      <c r="BR66" s="347"/>
      <c r="BS66" s="347"/>
      <c r="BT66" s="347"/>
      <c r="BU66" s="347"/>
      <c r="BV66" s="347"/>
      <c r="BW66" s="347"/>
      <c r="BX66" s="347"/>
      <c r="BY66" s="347"/>
      <c r="BZ66" s="347"/>
      <c r="CA66" s="347"/>
      <c r="CB66" s="347"/>
      <c r="CC66" s="347"/>
      <c r="CD66" s="347"/>
      <c r="CE66" s="347"/>
      <c r="CF66" s="347"/>
      <c r="CG66" s="347"/>
      <c r="CH66" s="347"/>
      <c r="CI66" s="347"/>
      <c r="CJ66" s="347"/>
      <c r="CK66" s="347"/>
      <c r="CL66" s="347"/>
      <c r="CM66" s="347"/>
      <c r="CN66" s="347"/>
      <c r="CO66" s="347"/>
      <c r="CP66" s="347"/>
      <c r="CQ66" s="347"/>
      <c r="CR66" s="347"/>
      <c r="CS66" s="347"/>
      <c r="CT66" s="347"/>
      <c r="CU66" s="347"/>
      <c r="CV66" s="347"/>
      <c r="CW66" s="347"/>
      <c r="CX66" s="347"/>
      <c r="CY66" s="347"/>
      <c r="CZ66" s="347"/>
      <c r="DA66" s="347"/>
      <c r="DB66" s="347"/>
      <c r="DC66" s="347"/>
      <c r="DD66" s="347"/>
      <c r="DE66" s="347"/>
      <c r="DF66" s="347"/>
      <c r="DG66" s="347"/>
      <c r="DH66" s="347"/>
      <c r="DI66" s="347"/>
      <c r="DJ66" s="347"/>
      <c r="DK66" s="347"/>
      <c r="DL66" s="347"/>
      <c r="DM66" s="347"/>
      <c r="DN66" s="347"/>
      <c r="DO66" s="347"/>
      <c r="DP66" s="347"/>
      <c r="DQ66" s="347"/>
      <c r="DR66" s="347"/>
      <c r="DS66" s="347"/>
      <c r="DT66" s="347"/>
      <c r="DU66" s="347"/>
      <c r="DV66" s="347"/>
      <c r="DW66" s="347"/>
      <c r="DX66" s="347"/>
      <c r="DY66" s="347"/>
      <c r="DZ66" s="347"/>
      <c r="EA66" s="347"/>
      <c r="EB66" s="347"/>
      <c r="EC66" s="347"/>
      <c r="ED66" s="347"/>
      <c r="EE66" s="347"/>
      <c r="EF66" s="347"/>
      <c r="EG66" s="347"/>
      <c r="EH66" s="347"/>
      <c r="EI66" s="347"/>
      <c r="EJ66" s="347"/>
      <c r="EK66" s="347"/>
      <c r="EL66" s="347"/>
      <c r="EM66" s="347"/>
      <c r="EN66" s="347"/>
      <c r="EO66" s="347"/>
      <c r="EP66" s="347"/>
      <c r="EQ66" s="347"/>
      <c r="EW66" s="58"/>
      <c r="EX66" s="58"/>
      <c r="EY66" s="58"/>
      <c r="EZ66" s="58"/>
      <c r="FA66" s="58"/>
      <c r="FB66" s="58"/>
      <c r="FC66" s="58"/>
      <c r="FD66" s="58"/>
      <c r="FE66" s="58"/>
      <c r="FF66" s="58"/>
      <c r="FG66" s="58"/>
      <c r="FH66" s="58"/>
      <c r="FI66" s="58"/>
      <c r="FJ66" s="58"/>
      <c r="FK66" s="58"/>
      <c r="FL66" s="58"/>
      <c r="FM66" s="58"/>
      <c r="FN66" s="58"/>
      <c r="FO66" s="58"/>
      <c r="FP66" s="58"/>
      <c r="FQ66" s="58"/>
      <c r="FR66" s="58"/>
      <c r="FS66" s="58"/>
      <c r="FT66" s="58"/>
      <c r="FU66" s="58"/>
      <c r="FV66" s="58"/>
      <c r="FW66" s="58"/>
      <c r="FX66" s="58"/>
      <c r="FY66" s="58"/>
      <c r="FZ66" s="58"/>
      <c r="GA66" s="58"/>
      <c r="GB66" s="58"/>
      <c r="GC66" s="58"/>
      <c r="GD66" s="58"/>
      <c r="GE66" s="58"/>
      <c r="GF66" s="58"/>
      <c r="GG66" s="58"/>
      <c r="GH66" s="58"/>
      <c r="GI66" s="58"/>
      <c r="GJ66" s="58"/>
      <c r="GK66" s="58"/>
      <c r="GL66" s="58"/>
      <c r="GM66" s="58"/>
      <c r="GN66" s="58"/>
      <c r="GO66" s="58"/>
      <c r="GP66" s="58"/>
      <c r="GQ66" s="58"/>
      <c r="GR66" s="58"/>
      <c r="GS66" s="58"/>
      <c r="GT66" s="58"/>
    </row>
    <row r="67" spans="53:202" ht="4.5" customHeight="1" x14ac:dyDescent="0.25">
      <c r="BA67" s="347"/>
      <c r="BB67" s="347"/>
      <c r="BC67" s="347"/>
      <c r="BD67" s="347"/>
      <c r="BE67" s="347"/>
      <c r="BF67" s="347"/>
      <c r="BG67" s="347"/>
      <c r="BH67" s="347"/>
      <c r="BI67" s="347"/>
      <c r="BJ67" s="347"/>
      <c r="BK67" s="347"/>
      <c r="BL67" s="347"/>
      <c r="BM67" s="347"/>
      <c r="BN67" s="347"/>
      <c r="BO67" s="347"/>
      <c r="BP67" s="347"/>
      <c r="BQ67" s="347"/>
      <c r="BR67" s="347"/>
      <c r="BS67" s="347"/>
      <c r="BT67" s="347"/>
      <c r="BU67" s="347"/>
      <c r="BV67" s="347"/>
      <c r="BW67" s="347"/>
      <c r="BX67" s="347"/>
      <c r="BY67" s="347"/>
      <c r="BZ67" s="347"/>
      <c r="CA67" s="347"/>
      <c r="CB67" s="347"/>
      <c r="CC67" s="347"/>
      <c r="CD67" s="347"/>
      <c r="CE67" s="347"/>
      <c r="CF67" s="347"/>
      <c r="CG67" s="347"/>
      <c r="CH67" s="347"/>
      <c r="CI67" s="347"/>
      <c r="CJ67" s="347"/>
      <c r="CK67" s="347"/>
      <c r="CL67" s="347"/>
      <c r="CM67" s="347"/>
      <c r="CN67" s="347"/>
      <c r="CO67" s="347"/>
      <c r="CP67" s="347"/>
      <c r="CQ67" s="347"/>
      <c r="CR67" s="347"/>
      <c r="CS67" s="347"/>
      <c r="CT67" s="347"/>
      <c r="CU67" s="347"/>
      <c r="CV67" s="347"/>
      <c r="CW67" s="347"/>
      <c r="CX67" s="347"/>
      <c r="CY67" s="347"/>
      <c r="CZ67" s="347"/>
      <c r="DA67" s="347"/>
      <c r="DB67" s="347"/>
      <c r="DC67" s="347"/>
      <c r="DD67" s="347"/>
      <c r="DE67" s="347"/>
      <c r="DF67" s="347"/>
      <c r="DG67" s="347"/>
      <c r="DH67" s="347"/>
      <c r="DI67" s="347"/>
      <c r="DJ67" s="347"/>
      <c r="DK67" s="347"/>
      <c r="DL67" s="347"/>
      <c r="DM67" s="347"/>
      <c r="DN67" s="347"/>
      <c r="DO67" s="347"/>
      <c r="DP67" s="347"/>
      <c r="DQ67" s="347"/>
      <c r="DR67" s="347"/>
      <c r="DS67" s="347"/>
      <c r="DT67" s="347"/>
      <c r="DU67" s="347"/>
      <c r="DV67" s="347"/>
      <c r="DW67" s="347"/>
      <c r="DX67" s="347"/>
      <c r="DY67" s="347"/>
      <c r="DZ67" s="347"/>
      <c r="EA67" s="347"/>
      <c r="EB67" s="347"/>
      <c r="EC67" s="347"/>
      <c r="ED67" s="347"/>
      <c r="EE67" s="347"/>
      <c r="EF67" s="347"/>
      <c r="EG67" s="347"/>
      <c r="EH67" s="347"/>
      <c r="EI67" s="347"/>
      <c r="EJ67" s="347"/>
      <c r="EK67" s="347"/>
      <c r="EL67" s="347"/>
      <c r="EM67" s="347"/>
      <c r="EN67" s="347"/>
      <c r="EO67" s="347"/>
      <c r="EP67" s="347"/>
      <c r="EQ67" s="347"/>
      <c r="EW67" s="58"/>
      <c r="EX67" s="58"/>
      <c r="EY67" s="58"/>
      <c r="EZ67" s="58"/>
      <c r="FA67" s="58"/>
      <c r="FB67" s="58"/>
      <c r="FC67" s="58"/>
      <c r="FD67" s="58"/>
      <c r="FE67" s="58"/>
      <c r="FF67" s="58"/>
      <c r="FG67" s="58"/>
      <c r="FH67" s="58"/>
      <c r="FI67" s="58"/>
      <c r="FJ67" s="58"/>
      <c r="FK67" s="58"/>
      <c r="FL67" s="58"/>
      <c r="FM67" s="58"/>
      <c r="FN67" s="58"/>
      <c r="FO67" s="58"/>
      <c r="FP67" s="58"/>
      <c r="FQ67" s="58"/>
      <c r="FR67" s="58"/>
      <c r="FS67" s="58"/>
      <c r="FT67" s="58"/>
      <c r="FU67" s="58"/>
      <c r="FV67" s="58"/>
      <c r="FW67" s="58"/>
      <c r="FX67" s="58"/>
      <c r="FY67" s="58"/>
      <c r="FZ67" s="58"/>
      <c r="GA67" s="58"/>
      <c r="GB67" s="58"/>
      <c r="GC67" s="58"/>
      <c r="GD67" s="58"/>
      <c r="GE67" s="58"/>
      <c r="GF67" s="58"/>
      <c r="GG67" s="58"/>
      <c r="GH67" s="58"/>
      <c r="GI67" s="58"/>
      <c r="GJ67" s="58"/>
      <c r="GK67" s="58"/>
      <c r="GL67" s="58"/>
      <c r="GM67" s="58"/>
      <c r="GN67" s="58"/>
      <c r="GO67" s="58"/>
      <c r="GP67" s="58"/>
      <c r="GQ67" s="58"/>
      <c r="GR67" s="58"/>
      <c r="GS67" s="58"/>
      <c r="GT67" s="58"/>
    </row>
    <row r="68" spans="53:202" ht="4.5" customHeight="1" x14ac:dyDescent="0.25">
      <c r="BA68" s="347"/>
      <c r="BB68" s="347"/>
      <c r="BC68" s="347"/>
      <c r="BD68" s="347"/>
      <c r="BE68" s="347"/>
      <c r="BF68" s="347"/>
      <c r="BG68" s="347"/>
      <c r="BH68" s="347"/>
      <c r="BI68" s="347"/>
      <c r="BJ68" s="347"/>
      <c r="BK68" s="347"/>
      <c r="BL68" s="347"/>
      <c r="BM68" s="347"/>
      <c r="BN68" s="347"/>
      <c r="BO68" s="347"/>
      <c r="BP68" s="347"/>
      <c r="BQ68" s="347"/>
      <c r="BR68" s="347"/>
      <c r="BS68" s="347"/>
      <c r="BT68" s="347"/>
      <c r="BU68" s="347"/>
      <c r="BV68" s="347"/>
      <c r="BW68" s="347"/>
      <c r="BX68" s="347"/>
      <c r="BY68" s="347"/>
      <c r="BZ68" s="347"/>
      <c r="CA68" s="347"/>
      <c r="CB68" s="347"/>
      <c r="CC68" s="347"/>
      <c r="CD68" s="347"/>
      <c r="CE68" s="347"/>
      <c r="CF68" s="347"/>
      <c r="CG68" s="347"/>
      <c r="CH68" s="347"/>
      <c r="CI68" s="347"/>
      <c r="CJ68" s="347"/>
      <c r="CK68" s="347"/>
      <c r="CL68" s="347"/>
      <c r="CM68" s="347"/>
      <c r="CN68" s="347"/>
      <c r="CO68" s="347"/>
      <c r="CP68" s="347"/>
      <c r="CQ68" s="347"/>
      <c r="CR68" s="347"/>
      <c r="CS68" s="347"/>
      <c r="CT68" s="347"/>
      <c r="CU68" s="347"/>
      <c r="CV68" s="347"/>
      <c r="CW68" s="347"/>
      <c r="CX68" s="347"/>
      <c r="CY68" s="347"/>
      <c r="CZ68" s="347"/>
      <c r="DA68" s="347"/>
      <c r="DB68" s="347"/>
      <c r="DC68" s="347"/>
      <c r="DD68" s="347"/>
      <c r="DE68" s="347"/>
      <c r="DF68" s="347"/>
      <c r="DG68" s="347"/>
      <c r="DH68" s="347"/>
      <c r="DI68" s="347"/>
      <c r="DJ68" s="347"/>
      <c r="DK68" s="347"/>
      <c r="DL68" s="347"/>
      <c r="DM68" s="347"/>
      <c r="DN68" s="347"/>
      <c r="DO68" s="347"/>
      <c r="DP68" s="347"/>
      <c r="DQ68" s="347"/>
      <c r="DR68" s="347"/>
      <c r="DS68" s="347"/>
      <c r="DT68" s="347"/>
      <c r="DU68" s="347"/>
      <c r="DV68" s="347"/>
      <c r="DW68" s="347"/>
      <c r="DX68" s="347"/>
      <c r="DY68" s="347"/>
      <c r="DZ68" s="347"/>
      <c r="EA68" s="347"/>
      <c r="EB68" s="347"/>
      <c r="EC68" s="347"/>
      <c r="ED68" s="347"/>
      <c r="EE68" s="347"/>
      <c r="EF68" s="347"/>
      <c r="EG68" s="347"/>
      <c r="EH68" s="347"/>
      <c r="EI68" s="347"/>
      <c r="EJ68" s="347"/>
      <c r="EK68" s="347"/>
      <c r="EL68" s="347"/>
      <c r="EM68" s="347"/>
      <c r="EN68" s="347"/>
      <c r="EO68" s="347"/>
      <c r="EP68" s="347"/>
      <c r="EQ68" s="347"/>
      <c r="EW68" s="58"/>
      <c r="EX68" s="58"/>
      <c r="EY68" s="58"/>
      <c r="EZ68" s="58"/>
      <c r="FA68" s="58"/>
      <c r="FB68" s="58"/>
      <c r="FC68" s="58"/>
      <c r="FD68" s="58"/>
      <c r="FE68" s="58"/>
      <c r="FF68" s="58"/>
      <c r="FG68" s="58"/>
      <c r="FH68" s="58"/>
      <c r="FI68" s="58"/>
      <c r="FJ68" s="58"/>
      <c r="FK68" s="58"/>
      <c r="FL68" s="58"/>
      <c r="FM68" s="58"/>
      <c r="FN68" s="58"/>
      <c r="FO68" s="58"/>
      <c r="FP68" s="58"/>
      <c r="FQ68" s="58"/>
      <c r="FR68" s="58"/>
      <c r="FS68" s="58"/>
      <c r="FT68" s="58"/>
      <c r="FU68" s="58"/>
      <c r="FV68" s="58"/>
      <c r="FW68" s="58"/>
      <c r="FX68" s="58"/>
      <c r="FY68" s="58"/>
      <c r="FZ68" s="58"/>
      <c r="GA68" s="58"/>
      <c r="GB68" s="58"/>
      <c r="GC68" s="58"/>
      <c r="GD68" s="58"/>
      <c r="GE68" s="58"/>
      <c r="GF68" s="58"/>
      <c r="GG68" s="58"/>
      <c r="GH68" s="58"/>
      <c r="GI68" s="58"/>
      <c r="GJ68" s="58"/>
      <c r="GK68" s="58"/>
      <c r="GL68" s="58"/>
      <c r="GM68" s="58"/>
      <c r="GN68" s="58"/>
      <c r="GO68" s="58"/>
      <c r="GP68" s="58"/>
      <c r="GQ68" s="58"/>
      <c r="GR68" s="58"/>
      <c r="GS68" s="58"/>
      <c r="GT68" s="58"/>
    </row>
    <row r="69" spans="53:202" ht="4.5" customHeight="1" x14ac:dyDescent="0.25">
      <c r="BA69" s="348" t="s">
        <v>4654</v>
      </c>
      <c r="BB69" s="348"/>
      <c r="BC69" s="348"/>
      <c r="BD69" s="348"/>
      <c r="BE69" s="348"/>
      <c r="BF69" s="348"/>
      <c r="BG69" s="348"/>
      <c r="BH69" s="348"/>
      <c r="BI69" s="348"/>
      <c r="BJ69" s="348"/>
      <c r="BK69" s="348"/>
      <c r="BL69" s="348"/>
      <c r="BM69" s="348"/>
      <c r="BN69" s="348"/>
      <c r="BO69" s="348"/>
      <c r="BP69" s="348"/>
      <c r="BQ69" s="348"/>
      <c r="BR69" s="348"/>
      <c r="BS69" s="348"/>
      <c r="BT69" s="348"/>
      <c r="BU69" s="348"/>
      <c r="BV69" s="348"/>
      <c r="BW69" s="348"/>
      <c r="BX69" s="348"/>
      <c r="BY69" s="348"/>
      <c r="BZ69" s="348"/>
      <c r="CA69" s="348"/>
      <c r="CB69" s="348"/>
      <c r="CC69" s="348"/>
      <c r="CD69" s="348"/>
      <c r="CE69" s="348"/>
      <c r="CF69" s="348"/>
      <c r="CG69" s="348"/>
      <c r="CH69" s="348"/>
      <c r="CI69" s="348"/>
      <c r="CJ69" s="348"/>
      <c r="CK69" s="348"/>
      <c r="CL69" s="348"/>
      <c r="CM69" s="348"/>
      <c r="CN69" s="348"/>
      <c r="CO69" s="348"/>
      <c r="CP69" s="348"/>
      <c r="CQ69" s="348"/>
      <c r="CR69" s="348"/>
      <c r="CS69" s="348"/>
      <c r="CT69" s="348"/>
      <c r="CU69" s="348"/>
      <c r="CV69" s="348"/>
      <c r="CW69" s="348"/>
      <c r="CX69" s="348"/>
      <c r="CY69" s="348"/>
      <c r="CZ69" s="348"/>
      <c r="DA69" s="348"/>
      <c r="DB69" s="348"/>
      <c r="DC69" s="348"/>
      <c r="DD69" s="348"/>
      <c r="DE69" s="348"/>
      <c r="DF69" s="348"/>
      <c r="DG69" s="348"/>
      <c r="DH69" s="348"/>
      <c r="DI69" s="348"/>
      <c r="DJ69" s="348"/>
      <c r="DK69" s="348"/>
      <c r="DL69" s="348"/>
      <c r="DM69" s="348"/>
      <c r="DN69" s="348"/>
      <c r="DO69" s="348"/>
      <c r="DP69" s="348"/>
      <c r="DQ69" s="348"/>
      <c r="DR69" s="348"/>
      <c r="DS69" s="348"/>
      <c r="DT69" s="348"/>
      <c r="DU69" s="348"/>
      <c r="DV69" s="348"/>
      <c r="DW69" s="348"/>
      <c r="DX69" s="348"/>
      <c r="DY69" s="348"/>
      <c r="DZ69" s="348"/>
      <c r="EA69" s="348"/>
      <c r="EB69" s="348"/>
      <c r="EC69" s="348"/>
      <c r="ED69" s="348"/>
      <c r="EE69" s="348"/>
      <c r="EF69" s="348"/>
      <c r="EG69" s="348"/>
      <c r="EH69" s="348"/>
      <c r="EI69" s="348"/>
      <c r="EJ69" s="348"/>
      <c r="EK69" s="348"/>
      <c r="EL69" s="348"/>
      <c r="EM69" s="348"/>
      <c r="EN69" s="348"/>
      <c r="EO69" s="348"/>
      <c r="EP69" s="348"/>
      <c r="EQ69" s="348"/>
      <c r="EW69" s="58"/>
      <c r="EX69" s="58"/>
      <c r="EY69" s="58"/>
      <c r="EZ69" s="58"/>
      <c r="FA69" s="58"/>
      <c r="FB69" s="58"/>
      <c r="FC69" s="58"/>
      <c r="FD69" s="58"/>
      <c r="FE69" s="58"/>
      <c r="FF69" s="58"/>
      <c r="FG69" s="58"/>
      <c r="FH69" s="58"/>
      <c r="FI69" s="58"/>
      <c r="FJ69" s="58"/>
      <c r="FK69" s="58"/>
      <c r="FL69" s="58"/>
      <c r="FM69" s="58"/>
      <c r="FN69" s="58"/>
      <c r="FO69" s="58"/>
      <c r="FP69" s="58"/>
      <c r="FQ69" s="58"/>
      <c r="FR69" s="58"/>
      <c r="FS69" s="58"/>
      <c r="FT69" s="58"/>
      <c r="FU69" s="58"/>
      <c r="FV69" s="58"/>
      <c r="FW69" s="58"/>
      <c r="FX69" s="58"/>
      <c r="FY69" s="58"/>
      <c r="FZ69" s="58"/>
      <c r="GA69" s="58"/>
      <c r="GB69" s="58"/>
      <c r="GC69" s="58"/>
      <c r="GD69" s="58"/>
      <c r="GE69" s="58"/>
      <c r="GF69" s="58"/>
      <c r="GG69" s="58"/>
      <c r="GH69" s="58"/>
      <c r="GI69" s="58"/>
      <c r="GJ69" s="58"/>
      <c r="GK69" s="58"/>
      <c r="GL69" s="58"/>
      <c r="GM69" s="58"/>
      <c r="GN69" s="58"/>
      <c r="GO69" s="58"/>
      <c r="GP69" s="58"/>
      <c r="GQ69" s="58"/>
      <c r="GR69" s="58"/>
      <c r="GS69" s="58"/>
      <c r="GT69" s="58"/>
    </row>
    <row r="70" spans="53:202" ht="14.25" customHeight="1" x14ac:dyDescent="0.25">
      <c r="BA70" s="348"/>
      <c r="BB70" s="348"/>
      <c r="BC70" s="348"/>
      <c r="BD70" s="348"/>
      <c r="BE70" s="348"/>
      <c r="BF70" s="348"/>
      <c r="BG70" s="348"/>
      <c r="BH70" s="348"/>
      <c r="BI70" s="348"/>
      <c r="BJ70" s="348"/>
      <c r="BK70" s="348"/>
      <c r="BL70" s="348"/>
      <c r="BM70" s="348"/>
      <c r="BN70" s="348"/>
      <c r="BO70" s="348"/>
      <c r="BP70" s="348"/>
      <c r="BQ70" s="348"/>
      <c r="BR70" s="348"/>
      <c r="BS70" s="348"/>
      <c r="BT70" s="348"/>
      <c r="BU70" s="348"/>
      <c r="BV70" s="348"/>
      <c r="BW70" s="348"/>
      <c r="BX70" s="348"/>
      <c r="BY70" s="348"/>
      <c r="BZ70" s="348"/>
      <c r="CA70" s="348"/>
      <c r="CB70" s="348"/>
      <c r="CC70" s="348"/>
      <c r="CD70" s="348"/>
      <c r="CE70" s="348"/>
      <c r="CF70" s="348"/>
      <c r="CG70" s="348"/>
      <c r="CH70" s="348"/>
      <c r="CI70" s="348"/>
      <c r="CJ70" s="348"/>
      <c r="CK70" s="348"/>
      <c r="CL70" s="348"/>
      <c r="CM70" s="348"/>
      <c r="CN70" s="348"/>
      <c r="CO70" s="348"/>
      <c r="CP70" s="348"/>
      <c r="CQ70" s="348"/>
      <c r="CR70" s="348"/>
      <c r="CS70" s="348"/>
      <c r="CT70" s="348"/>
      <c r="CU70" s="348"/>
      <c r="CV70" s="348"/>
      <c r="CW70" s="348"/>
      <c r="CX70" s="348"/>
      <c r="CY70" s="348"/>
      <c r="CZ70" s="348"/>
      <c r="DA70" s="348"/>
      <c r="DB70" s="348"/>
      <c r="DC70" s="348"/>
      <c r="DD70" s="348"/>
      <c r="DE70" s="348"/>
      <c r="DF70" s="348"/>
      <c r="DG70" s="348"/>
      <c r="DH70" s="348"/>
      <c r="DI70" s="348"/>
      <c r="DJ70" s="348"/>
      <c r="DK70" s="348"/>
      <c r="DL70" s="348"/>
      <c r="DM70" s="348"/>
      <c r="DN70" s="348"/>
      <c r="DO70" s="348"/>
      <c r="DP70" s="348"/>
      <c r="DQ70" s="348"/>
      <c r="DR70" s="348"/>
      <c r="DS70" s="348"/>
      <c r="DT70" s="348"/>
      <c r="DU70" s="348"/>
      <c r="DV70" s="348"/>
      <c r="DW70" s="348"/>
      <c r="DX70" s="348"/>
      <c r="DY70" s="348"/>
      <c r="DZ70" s="348"/>
      <c r="EA70" s="348"/>
      <c r="EB70" s="348"/>
      <c r="EC70" s="348"/>
      <c r="ED70" s="348"/>
      <c r="EE70" s="348"/>
      <c r="EF70" s="348"/>
      <c r="EG70" s="348"/>
      <c r="EH70" s="348"/>
      <c r="EI70" s="348"/>
      <c r="EJ70" s="348"/>
      <c r="EK70" s="348"/>
      <c r="EL70" s="348"/>
      <c r="EM70" s="348"/>
      <c r="EN70" s="348"/>
      <c r="EO70" s="348"/>
      <c r="EP70" s="348"/>
      <c r="EQ70" s="348"/>
      <c r="EW70" s="58"/>
      <c r="EX70" s="58"/>
      <c r="EY70" s="58"/>
      <c r="EZ70" s="58"/>
      <c r="FA70" s="58"/>
      <c r="FB70" s="58"/>
      <c r="FC70" s="58"/>
      <c r="FD70" s="58"/>
      <c r="FE70" s="58"/>
      <c r="FF70" s="58"/>
      <c r="FG70" s="58"/>
      <c r="FH70" s="58"/>
      <c r="FI70" s="58"/>
      <c r="FJ70" s="58"/>
      <c r="FK70" s="58"/>
      <c r="FL70" s="58"/>
      <c r="FM70" s="58"/>
      <c r="FN70" s="58"/>
      <c r="FO70" s="58"/>
      <c r="FP70" s="58"/>
      <c r="FQ70" s="58"/>
      <c r="FR70" s="58"/>
      <c r="FS70" s="58"/>
      <c r="FT70" s="58"/>
      <c r="FU70" s="58"/>
      <c r="FV70" s="58"/>
      <c r="FW70" s="58"/>
      <c r="FX70" s="58"/>
      <c r="FY70" s="58"/>
      <c r="FZ70" s="58"/>
      <c r="GA70" s="58"/>
      <c r="GB70" s="58"/>
      <c r="GC70" s="58"/>
      <c r="GD70" s="58"/>
      <c r="GE70" s="58"/>
      <c r="GF70" s="58"/>
      <c r="GG70" s="58"/>
      <c r="GH70" s="58"/>
      <c r="GI70" s="58"/>
      <c r="GJ70" s="58"/>
      <c r="GK70" s="58"/>
      <c r="GL70" s="58"/>
      <c r="GM70" s="58"/>
      <c r="GN70" s="58"/>
      <c r="GO70" s="58"/>
      <c r="GP70" s="58"/>
      <c r="GQ70" s="58"/>
      <c r="GR70" s="58"/>
      <c r="GS70" s="58"/>
      <c r="GT70" s="58"/>
    </row>
    <row r="71" spans="53:202" ht="4.5" customHeight="1" x14ac:dyDescent="0.25">
      <c r="BA71" s="348"/>
      <c r="BB71" s="348"/>
      <c r="BC71" s="348"/>
      <c r="BD71" s="348"/>
      <c r="BE71" s="348"/>
      <c r="BF71" s="348"/>
      <c r="BG71" s="348"/>
      <c r="BH71" s="348"/>
      <c r="BI71" s="348"/>
      <c r="BJ71" s="348"/>
      <c r="BK71" s="348"/>
      <c r="BL71" s="348"/>
      <c r="BM71" s="348"/>
      <c r="BN71" s="348"/>
      <c r="BO71" s="348"/>
      <c r="BP71" s="348"/>
      <c r="BQ71" s="348"/>
      <c r="BR71" s="348"/>
      <c r="BS71" s="348"/>
      <c r="BT71" s="348"/>
      <c r="BU71" s="348"/>
      <c r="BV71" s="348"/>
      <c r="BW71" s="348"/>
      <c r="BX71" s="348"/>
      <c r="BY71" s="348"/>
      <c r="BZ71" s="348"/>
      <c r="CA71" s="348"/>
      <c r="CB71" s="348"/>
      <c r="CC71" s="348"/>
      <c r="CD71" s="348"/>
      <c r="CE71" s="348"/>
      <c r="CF71" s="348"/>
      <c r="CG71" s="348"/>
      <c r="CH71" s="348"/>
      <c r="CI71" s="348"/>
      <c r="CJ71" s="348"/>
      <c r="CK71" s="348"/>
      <c r="CL71" s="348"/>
      <c r="CM71" s="348"/>
      <c r="CN71" s="348"/>
      <c r="CO71" s="348"/>
      <c r="CP71" s="348"/>
      <c r="CQ71" s="348"/>
      <c r="CR71" s="348"/>
      <c r="CS71" s="348"/>
      <c r="CT71" s="348"/>
      <c r="CU71" s="348"/>
      <c r="CV71" s="348"/>
      <c r="CW71" s="348"/>
      <c r="CX71" s="348"/>
      <c r="CY71" s="348"/>
      <c r="CZ71" s="348"/>
      <c r="DA71" s="348"/>
      <c r="DB71" s="348"/>
      <c r="DC71" s="348"/>
      <c r="DD71" s="348"/>
      <c r="DE71" s="348"/>
      <c r="DF71" s="348"/>
      <c r="DG71" s="348"/>
      <c r="DH71" s="348"/>
      <c r="DI71" s="348"/>
      <c r="DJ71" s="348"/>
      <c r="DK71" s="348"/>
      <c r="DL71" s="348"/>
      <c r="DM71" s="348"/>
      <c r="DN71" s="348"/>
      <c r="DO71" s="348"/>
      <c r="DP71" s="348"/>
      <c r="DQ71" s="348"/>
      <c r="DR71" s="348"/>
      <c r="DS71" s="348"/>
      <c r="DT71" s="348"/>
      <c r="DU71" s="348"/>
      <c r="DV71" s="348"/>
      <c r="DW71" s="348"/>
      <c r="DX71" s="348"/>
      <c r="DY71" s="348"/>
      <c r="DZ71" s="348"/>
      <c r="EA71" s="348"/>
      <c r="EB71" s="348"/>
      <c r="EC71" s="348"/>
      <c r="ED71" s="348"/>
      <c r="EE71" s="348"/>
      <c r="EF71" s="348"/>
      <c r="EG71" s="348"/>
      <c r="EH71" s="348"/>
      <c r="EI71" s="348"/>
      <c r="EJ71" s="348"/>
      <c r="EK71" s="348"/>
      <c r="EL71" s="348"/>
      <c r="EM71" s="348"/>
      <c r="EN71" s="348"/>
      <c r="EO71" s="348"/>
      <c r="EP71" s="348"/>
      <c r="EQ71" s="348"/>
      <c r="EW71" s="58"/>
      <c r="EX71" s="58"/>
      <c r="EY71" s="58"/>
      <c r="EZ71" s="58"/>
      <c r="FA71" s="58"/>
      <c r="FB71" s="58"/>
      <c r="FC71" s="58"/>
      <c r="FD71" s="58"/>
      <c r="FE71" s="58"/>
      <c r="FF71" s="58"/>
      <c r="FG71" s="58"/>
      <c r="FH71" s="58"/>
      <c r="FI71" s="58"/>
      <c r="FJ71" s="58"/>
      <c r="FK71" s="58"/>
      <c r="FL71" s="58"/>
      <c r="FM71" s="58"/>
      <c r="FN71" s="58"/>
      <c r="FO71" s="58"/>
      <c r="FP71" s="58"/>
      <c r="FQ71" s="58"/>
      <c r="FR71" s="58"/>
      <c r="FS71" s="58"/>
      <c r="FT71" s="58"/>
      <c r="FU71" s="58"/>
      <c r="FV71" s="58"/>
      <c r="FW71" s="58"/>
      <c r="FX71" s="58"/>
      <c r="FY71" s="58"/>
      <c r="FZ71" s="58"/>
      <c r="GA71" s="58"/>
      <c r="GB71" s="58"/>
      <c r="GC71" s="58"/>
      <c r="GD71" s="58"/>
      <c r="GE71" s="58"/>
      <c r="GF71" s="58"/>
      <c r="GG71" s="58"/>
      <c r="GH71" s="58"/>
      <c r="GI71" s="58"/>
      <c r="GJ71" s="58"/>
      <c r="GK71" s="58"/>
      <c r="GL71" s="58"/>
      <c r="GM71" s="58"/>
      <c r="GN71" s="58"/>
      <c r="GO71" s="58"/>
      <c r="GP71" s="58"/>
      <c r="GQ71" s="58"/>
      <c r="GR71" s="58"/>
      <c r="GS71" s="58"/>
      <c r="GT71" s="58"/>
    </row>
    <row r="72" spans="53:202" ht="4.5" customHeight="1" x14ac:dyDescent="0.25">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59"/>
      <c r="DC72" s="59"/>
      <c r="DD72" s="59"/>
      <c r="DE72" s="59"/>
      <c r="DF72" s="59"/>
      <c r="DG72" s="59"/>
      <c r="DH72" s="59"/>
      <c r="DI72" s="59"/>
      <c r="DJ72" s="59"/>
      <c r="DK72" s="59"/>
      <c r="DL72" s="59"/>
      <c r="DM72" s="59"/>
      <c r="DN72" s="59"/>
      <c r="DO72" s="59"/>
      <c r="DP72" s="59"/>
      <c r="DQ72" s="59"/>
      <c r="DR72" s="59"/>
      <c r="DS72" s="59"/>
      <c r="DT72" s="59"/>
      <c r="DU72" s="59"/>
      <c r="DV72" s="59"/>
      <c r="DW72" s="59"/>
      <c r="DX72" s="59"/>
      <c r="DY72" s="59"/>
      <c r="DZ72" s="59"/>
      <c r="EA72" s="59"/>
      <c r="EB72" s="59"/>
      <c r="EC72" s="59"/>
      <c r="ED72" s="59"/>
      <c r="EE72" s="59"/>
      <c r="EF72" s="59"/>
      <c r="EG72" s="59"/>
      <c r="EH72" s="59"/>
      <c r="EI72" s="59"/>
      <c r="EJ72" s="59"/>
      <c r="EK72" s="59"/>
      <c r="EL72" s="59"/>
      <c r="EM72" s="59"/>
      <c r="EN72" s="59"/>
      <c r="EO72" s="59"/>
      <c r="EP72" s="59"/>
      <c r="EQ72" s="59"/>
      <c r="EW72" s="58"/>
      <c r="EX72" s="58"/>
      <c r="EY72" s="58"/>
      <c r="EZ72" s="58"/>
      <c r="FA72" s="58"/>
      <c r="FB72" s="58"/>
      <c r="FC72" s="58"/>
      <c r="FD72" s="58"/>
      <c r="FE72" s="58"/>
      <c r="FF72" s="58"/>
      <c r="FG72" s="58"/>
      <c r="FH72" s="58"/>
      <c r="FI72" s="58"/>
      <c r="FJ72" s="58"/>
      <c r="FK72" s="58"/>
      <c r="FL72" s="58"/>
      <c r="FM72" s="58"/>
      <c r="FN72" s="58"/>
      <c r="FO72" s="58"/>
      <c r="FP72" s="58"/>
      <c r="FQ72" s="58"/>
      <c r="FR72" s="58"/>
      <c r="FS72" s="58"/>
      <c r="FT72" s="58"/>
      <c r="FU72" s="58"/>
      <c r="FV72" s="58"/>
      <c r="FW72" s="58"/>
      <c r="FX72" s="58"/>
      <c r="FY72" s="58"/>
      <c r="FZ72" s="58"/>
      <c r="GA72" s="58"/>
      <c r="GB72" s="58"/>
      <c r="GC72" s="58"/>
      <c r="GD72" s="58"/>
      <c r="GE72" s="58"/>
      <c r="GF72" s="58"/>
      <c r="GG72" s="58"/>
      <c r="GH72" s="58"/>
      <c r="GI72" s="58"/>
      <c r="GJ72" s="58"/>
      <c r="GK72" s="58"/>
      <c r="GL72" s="58"/>
      <c r="GM72" s="58"/>
      <c r="GN72" s="58"/>
      <c r="GO72" s="58"/>
      <c r="GP72" s="58"/>
      <c r="GQ72" s="58"/>
      <c r="GR72" s="58"/>
      <c r="GS72" s="58"/>
      <c r="GT72" s="58"/>
    </row>
    <row r="73" spans="53:202" ht="4.5" customHeight="1" x14ac:dyDescent="0.25">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9"/>
      <c r="CW73" s="59"/>
      <c r="CX73" s="59"/>
      <c r="CY73" s="59"/>
      <c r="CZ73" s="59"/>
      <c r="DA73" s="59"/>
      <c r="DB73" s="59"/>
      <c r="DC73" s="59"/>
      <c r="DD73" s="59"/>
      <c r="DE73" s="59"/>
      <c r="DF73" s="59"/>
      <c r="DG73" s="59"/>
      <c r="DH73" s="59"/>
      <c r="DI73" s="59"/>
      <c r="DJ73" s="59"/>
      <c r="DK73" s="59"/>
      <c r="DL73" s="59"/>
      <c r="DM73" s="59"/>
      <c r="DN73" s="59"/>
      <c r="DO73" s="59"/>
      <c r="DP73" s="59"/>
      <c r="DQ73" s="59"/>
      <c r="DR73" s="59"/>
      <c r="DS73" s="59"/>
      <c r="DT73" s="59"/>
      <c r="DU73" s="59"/>
      <c r="DV73" s="59"/>
      <c r="DW73" s="59"/>
      <c r="DX73" s="59"/>
      <c r="DY73" s="59"/>
      <c r="DZ73" s="59"/>
      <c r="EA73" s="59"/>
      <c r="EB73" s="59"/>
      <c r="EC73" s="59"/>
      <c r="ED73" s="59"/>
      <c r="EE73" s="59"/>
      <c r="EF73" s="59"/>
      <c r="EG73" s="59"/>
      <c r="EH73" s="59"/>
      <c r="EI73" s="59"/>
      <c r="EJ73" s="59"/>
      <c r="EK73" s="59"/>
      <c r="EL73" s="59"/>
      <c r="EM73" s="59"/>
      <c r="EN73" s="59"/>
      <c r="EO73" s="59"/>
      <c r="EP73" s="59"/>
      <c r="EQ73" s="59"/>
      <c r="EW73" s="58"/>
      <c r="EX73" s="58"/>
      <c r="EY73" s="58"/>
      <c r="EZ73" s="58"/>
      <c r="FA73" s="58"/>
      <c r="FB73" s="58"/>
      <c r="FC73" s="58"/>
      <c r="FD73" s="58"/>
      <c r="FE73" s="58"/>
      <c r="FF73" s="58"/>
      <c r="FG73" s="58"/>
      <c r="FH73" s="58"/>
      <c r="FI73" s="58"/>
      <c r="FJ73" s="58"/>
      <c r="FK73" s="58"/>
      <c r="FL73" s="58"/>
      <c r="FM73" s="58"/>
      <c r="FN73" s="58"/>
      <c r="FO73" s="58"/>
      <c r="FP73" s="58"/>
      <c r="FQ73" s="58"/>
      <c r="FR73" s="58"/>
      <c r="FS73" s="58"/>
      <c r="FT73" s="58"/>
      <c r="FU73" s="58"/>
      <c r="FV73" s="58"/>
      <c r="FW73" s="58"/>
      <c r="FX73" s="58"/>
      <c r="FY73" s="58"/>
      <c r="FZ73" s="58"/>
      <c r="GA73" s="58"/>
      <c r="GB73" s="58"/>
      <c r="GC73" s="58"/>
      <c r="GD73" s="58"/>
      <c r="GE73" s="58"/>
      <c r="GF73" s="58"/>
      <c r="GG73" s="58"/>
      <c r="GH73" s="58"/>
      <c r="GI73" s="58"/>
      <c r="GJ73" s="58"/>
      <c r="GK73" s="58"/>
      <c r="GL73" s="58"/>
      <c r="GM73" s="58"/>
      <c r="GN73" s="58"/>
      <c r="GO73" s="58"/>
      <c r="GP73" s="58"/>
      <c r="GQ73" s="58"/>
      <c r="GR73" s="58"/>
      <c r="GS73" s="58"/>
      <c r="GT73" s="58"/>
    </row>
    <row r="74" spans="53:202" ht="4.5" customHeight="1" x14ac:dyDescent="0.25">
      <c r="EW74" s="58"/>
      <c r="EX74" s="58"/>
      <c r="EY74" s="58"/>
      <c r="EZ74" s="58"/>
      <c r="FA74" s="58"/>
      <c r="FB74" s="58"/>
      <c r="FC74" s="58"/>
      <c r="FD74" s="58"/>
      <c r="FE74" s="58"/>
      <c r="FF74" s="58"/>
      <c r="FG74" s="58"/>
      <c r="FH74" s="58"/>
      <c r="FI74" s="58"/>
      <c r="FJ74" s="58"/>
      <c r="FK74" s="58"/>
      <c r="FL74" s="58"/>
      <c r="FM74" s="58"/>
      <c r="FN74" s="58"/>
      <c r="FO74" s="58"/>
      <c r="FP74" s="58"/>
      <c r="FQ74" s="58"/>
      <c r="FR74" s="58"/>
      <c r="FS74" s="58"/>
      <c r="FT74" s="58"/>
      <c r="FU74" s="58"/>
      <c r="FV74" s="58"/>
      <c r="FW74" s="58"/>
      <c r="FX74" s="58"/>
      <c r="FY74" s="58"/>
      <c r="FZ74" s="58"/>
      <c r="GA74" s="58"/>
      <c r="GB74" s="58"/>
      <c r="GC74" s="58"/>
      <c r="GD74" s="58"/>
      <c r="GE74" s="58"/>
      <c r="GF74" s="58"/>
      <c r="GG74" s="58"/>
      <c r="GH74" s="58"/>
      <c r="GI74" s="58"/>
      <c r="GJ74" s="58"/>
      <c r="GK74" s="58"/>
      <c r="GL74" s="58"/>
      <c r="GM74" s="58"/>
      <c r="GN74" s="58"/>
      <c r="GO74" s="58"/>
      <c r="GP74" s="58"/>
      <c r="GQ74" s="58"/>
      <c r="GR74" s="58"/>
      <c r="GS74" s="58"/>
      <c r="GT74" s="58"/>
    </row>
    <row r="75" spans="53:202" ht="4.5" customHeight="1" x14ac:dyDescent="0.25">
      <c r="EW75" s="58"/>
      <c r="EX75" s="58"/>
      <c r="EY75" s="58"/>
      <c r="EZ75" s="58"/>
      <c r="FA75" s="58"/>
      <c r="FB75" s="58"/>
      <c r="FC75" s="58"/>
      <c r="FD75" s="58"/>
      <c r="FE75" s="58"/>
      <c r="FF75" s="58"/>
      <c r="FG75" s="58"/>
      <c r="FH75" s="58"/>
      <c r="FI75" s="58"/>
      <c r="FJ75" s="58"/>
      <c r="FK75" s="58"/>
      <c r="FL75" s="58"/>
      <c r="FM75" s="58"/>
      <c r="FN75" s="58"/>
      <c r="FO75" s="58"/>
      <c r="FP75" s="58"/>
      <c r="FQ75" s="58"/>
      <c r="FR75" s="58"/>
      <c r="FS75" s="58"/>
      <c r="FT75" s="58"/>
      <c r="FU75" s="58"/>
      <c r="FV75" s="58"/>
      <c r="FW75" s="58"/>
      <c r="FX75" s="58"/>
      <c r="FY75" s="58"/>
      <c r="FZ75" s="58"/>
      <c r="GA75" s="58"/>
      <c r="GB75" s="58"/>
      <c r="GC75" s="58"/>
      <c r="GD75" s="58"/>
      <c r="GE75" s="58"/>
      <c r="GF75" s="58"/>
      <c r="GG75" s="58"/>
      <c r="GH75" s="58"/>
      <c r="GI75" s="58"/>
      <c r="GJ75" s="58"/>
      <c r="GK75" s="58"/>
      <c r="GL75" s="58"/>
      <c r="GM75" s="58"/>
      <c r="GN75" s="58"/>
      <c r="GO75" s="58"/>
      <c r="GP75" s="58"/>
      <c r="GQ75" s="58"/>
      <c r="GR75" s="58"/>
      <c r="GS75" s="58"/>
      <c r="GT75" s="58"/>
    </row>
    <row r="76" spans="53:202" ht="4.5" customHeight="1" x14ac:dyDescent="0.25">
      <c r="EW76" s="58"/>
      <c r="EX76" s="58"/>
      <c r="EY76" s="58"/>
      <c r="EZ76" s="58"/>
      <c r="FA76" s="58"/>
      <c r="FB76" s="58"/>
      <c r="FC76" s="58"/>
      <c r="FD76" s="58"/>
      <c r="FE76" s="58"/>
      <c r="FF76" s="58"/>
      <c r="FG76" s="58"/>
      <c r="FH76" s="58"/>
      <c r="FI76" s="58"/>
      <c r="FJ76" s="58"/>
      <c r="FK76" s="58"/>
      <c r="FL76" s="58"/>
      <c r="FM76" s="58"/>
      <c r="FN76" s="58"/>
      <c r="FO76" s="58"/>
      <c r="FP76" s="58"/>
      <c r="FQ76" s="58"/>
      <c r="FR76" s="58"/>
      <c r="FS76" s="58"/>
      <c r="FT76" s="58"/>
      <c r="FU76" s="58"/>
      <c r="FV76" s="58"/>
      <c r="FW76" s="58"/>
      <c r="FX76" s="58"/>
      <c r="FY76" s="58"/>
      <c r="FZ76" s="58"/>
      <c r="GA76" s="58"/>
      <c r="GB76" s="58"/>
      <c r="GC76" s="58"/>
      <c r="GD76" s="58"/>
      <c r="GE76" s="58"/>
      <c r="GF76" s="58"/>
      <c r="GG76" s="58"/>
      <c r="GH76" s="58"/>
      <c r="GI76" s="58"/>
      <c r="GJ76" s="58"/>
      <c r="GK76" s="58"/>
      <c r="GL76" s="58"/>
      <c r="GM76" s="58"/>
      <c r="GN76" s="58"/>
      <c r="GO76" s="58"/>
      <c r="GP76" s="58"/>
      <c r="GQ76" s="58"/>
      <c r="GR76" s="58"/>
      <c r="GS76" s="58"/>
      <c r="GT76" s="58"/>
    </row>
    <row r="77" spans="53:202" ht="4.5" customHeight="1" x14ac:dyDescent="0.25">
      <c r="EW77" s="58"/>
      <c r="EX77" s="58"/>
      <c r="EY77" s="58"/>
      <c r="EZ77" s="58"/>
      <c r="FA77" s="58"/>
      <c r="FB77" s="58"/>
      <c r="FC77" s="58"/>
      <c r="FD77" s="58"/>
      <c r="FE77" s="58"/>
      <c r="FF77" s="58"/>
      <c r="FG77" s="58"/>
      <c r="FH77" s="58"/>
      <c r="FI77" s="58"/>
      <c r="FJ77" s="58"/>
      <c r="FK77" s="58"/>
      <c r="FL77" s="58"/>
      <c r="FM77" s="58"/>
      <c r="FN77" s="58"/>
      <c r="FO77" s="58"/>
      <c r="FP77" s="58"/>
      <c r="FQ77" s="58"/>
      <c r="FR77" s="58"/>
      <c r="FS77" s="58"/>
      <c r="FT77" s="58"/>
      <c r="FU77" s="58"/>
      <c r="FV77" s="58"/>
      <c r="FW77" s="58"/>
      <c r="FX77" s="58"/>
      <c r="FY77" s="58"/>
      <c r="FZ77" s="58"/>
      <c r="GA77" s="58"/>
      <c r="GB77" s="58"/>
      <c r="GC77" s="58"/>
      <c r="GD77" s="58"/>
      <c r="GE77" s="58"/>
      <c r="GF77" s="58"/>
      <c r="GG77" s="58"/>
      <c r="GH77" s="58"/>
      <c r="GI77" s="58"/>
      <c r="GJ77" s="58"/>
      <c r="GK77" s="58"/>
      <c r="GL77" s="58"/>
      <c r="GM77" s="58"/>
      <c r="GN77" s="58"/>
      <c r="GO77" s="58"/>
      <c r="GP77" s="58"/>
      <c r="GQ77" s="58"/>
      <c r="GR77" s="58"/>
      <c r="GS77" s="58"/>
      <c r="GT77" s="58"/>
    </row>
    <row r="80" spans="53:202" ht="4.5" customHeight="1" x14ac:dyDescent="0.25">
      <c r="DF80" s="349" t="str">
        <f>'!!! VERİLER !!!'!C5</f>
        <v>Mehmet Fatih EVYAPAN</v>
      </c>
      <c r="DG80" s="349"/>
      <c r="DH80" s="349"/>
      <c r="DI80" s="349"/>
      <c r="DJ80" s="349"/>
      <c r="DK80" s="349"/>
      <c r="DL80" s="349"/>
      <c r="DM80" s="349"/>
      <c r="DN80" s="349"/>
      <c r="DO80" s="349"/>
      <c r="DP80" s="349"/>
      <c r="DQ80" s="349"/>
      <c r="DR80" s="349"/>
      <c r="DS80" s="349"/>
      <c r="DT80" s="349"/>
      <c r="DU80" s="349"/>
      <c r="DV80" s="349"/>
      <c r="DW80" s="349"/>
      <c r="DX80" s="349"/>
      <c r="DY80" s="349"/>
      <c r="DZ80" s="349"/>
      <c r="EA80" s="349"/>
      <c r="EB80" s="349"/>
      <c r="EC80" s="349"/>
      <c r="ED80" s="349"/>
      <c r="EE80" s="349"/>
      <c r="EF80" s="349"/>
      <c r="EG80" s="349"/>
      <c r="EH80" s="349"/>
      <c r="EI80" s="349"/>
      <c r="EJ80" s="349"/>
      <c r="EK80" s="349"/>
      <c r="EL80" s="349"/>
      <c r="EM80" s="349"/>
      <c r="EN80" s="349"/>
      <c r="EO80" s="349"/>
      <c r="EP80" s="349"/>
      <c r="EQ80" s="349"/>
    </row>
    <row r="81" spans="53:147" ht="4.5" customHeight="1" x14ac:dyDescent="0.25">
      <c r="DF81" s="349"/>
      <c r="DG81" s="349"/>
      <c r="DH81" s="349"/>
      <c r="DI81" s="349"/>
      <c r="DJ81" s="349"/>
      <c r="DK81" s="349"/>
      <c r="DL81" s="349"/>
      <c r="DM81" s="349"/>
      <c r="DN81" s="349"/>
      <c r="DO81" s="349"/>
      <c r="DP81" s="349"/>
      <c r="DQ81" s="349"/>
      <c r="DR81" s="349"/>
      <c r="DS81" s="349"/>
      <c r="DT81" s="349"/>
      <c r="DU81" s="349"/>
      <c r="DV81" s="349"/>
      <c r="DW81" s="349"/>
      <c r="DX81" s="349"/>
      <c r="DY81" s="349"/>
      <c r="DZ81" s="349"/>
      <c r="EA81" s="349"/>
      <c r="EB81" s="349"/>
      <c r="EC81" s="349"/>
      <c r="ED81" s="349"/>
      <c r="EE81" s="349"/>
      <c r="EF81" s="349"/>
      <c r="EG81" s="349"/>
      <c r="EH81" s="349"/>
      <c r="EI81" s="349"/>
      <c r="EJ81" s="349"/>
      <c r="EK81" s="349"/>
      <c r="EL81" s="349"/>
      <c r="EM81" s="349"/>
      <c r="EN81" s="349"/>
      <c r="EO81" s="349"/>
      <c r="EP81" s="349"/>
      <c r="EQ81" s="349"/>
    </row>
    <row r="82" spans="53:147" ht="4.5" customHeight="1" x14ac:dyDescent="0.25">
      <c r="DF82" s="349"/>
      <c r="DG82" s="349"/>
      <c r="DH82" s="349"/>
      <c r="DI82" s="349"/>
      <c r="DJ82" s="349"/>
      <c r="DK82" s="349"/>
      <c r="DL82" s="349"/>
      <c r="DM82" s="349"/>
      <c r="DN82" s="349"/>
      <c r="DO82" s="349"/>
      <c r="DP82" s="349"/>
      <c r="DQ82" s="349"/>
      <c r="DR82" s="349"/>
      <c r="DS82" s="349"/>
      <c r="DT82" s="349"/>
      <c r="DU82" s="349"/>
      <c r="DV82" s="349"/>
      <c r="DW82" s="349"/>
      <c r="DX82" s="349"/>
      <c r="DY82" s="349"/>
      <c r="DZ82" s="349"/>
      <c r="EA82" s="349"/>
      <c r="EB82" s="349"/>
      <c r="EC82" s="349"/>
      <c r="ED82" s="349"/>
      <c r="EE82" s="349"/>
      <c r="EF82" s="349"/>
      <c r="EG82" s="349"/>
      <c r="EH82" s="349"/>
      <c r="EI82" s="349"/>
      <c r="EJ82" s="349"/>
      <c r="EK82" s="349"/>
      <c r="EL82" s="349"/>
      <c r="EM82" s="349"/>
      <c r="EN82" s="349"/>
      <c r="EO82" s="349"/>
      <c r="EP82" s="349"/>
      <c r="EQ82" s="349"/>
    </row>
    <row r="83" spans="53:147" ht="4.5" customHeight="1" x14ac:dyDescent="0.25">
      <c r="DF83" s="349"/>
      <c r="DG83" s="349"/>
      <c r="DH83" s="349"/>
      <c r="DI83" s="349"/>
      <c r="DJ83" s="349"/>
      <c r="DK83" s="349"/>
      <c r="DL83" s="349"/>
      <c r="DM83" s="349"/>
      <c r="DN83" s="349"/>
      <c r="DO83" s="349"/>
      <c r="DP83" s="349"/>
      <c r="DQ83" s="349"/>
      <c r="DR83" s="349"/>
      <c r="DS83" s="349"/>
      <c r="DT83" s="349"/>
      <c r="DU83" s="349"/>
      <c r="DV83" s="349"/>
      <c r="DW83" s="349"/>
      <c r="DX83" s="349"/>
      <c r="DY83" s="349"/>
      <c r="DZ83" s="349"/>
      <c r="EA83" s="349"/>
      <c r="EB83" s="349"/>
      <c r="EC83" s="349"/>
      <c r="ED83" s="349"/>
      <c r="EE83" s="349"/>
      <c r="EF83" s="349"/>
      <c r="EG83" s="349"/>
      <c r="EH83" s="349"/>
      <c r="EI83" s="349"/>
      <c r="EJ83" s="349"/>
      <c r="EK83" s="349"/>
      <c r="EL83" s="349"/>
      <c r="EM83" s="349"/>
      <c r="EN83" s="349"/>
      <c r="EO83" s="349"/>
      <c r="EP83" s="349"/>
      <c r="EQ83" s="349"/>
    </row>
    <row r="84" spans="53:147" ht="4.5" customHeight="1" x14ac:dyDescent="0.25">
      <c r="DF84" s="349" t="str">
        <f>'!!! VERİLER !!!'!E5</f>
        <v>Daire Başkanı</v>
      </c>
      <c r="DG84" s="349"/>
      <c r="DH84" s="349"/>
      <c r="DI84" s="349"/>
      <c r="DJ84" s="349"/>
      <c r="DK84" s="349"/>
      <c r="DL84" s="349"/>
      <c r="DM84" s="349"/>
      <c r="DN84" s="349"/>
      <c r="DO84" s="349"/>
      <c r="DP84" s="349"/>
      <c r="DQ84" s="349"/>
      <c r="DR84" s="349"/>
      <c r="DS84" s="349"/>
      <c r="DT84" s="349"/>
      <c r="DU84" s="349"/>
      <c r="DV84" s="349"/>
      <c r="DW84" s="349"/>
      <c r="DX84" s="349"/>
      <c r="DY84" s="349"/>
      <c r="DZ84" s="349"/>
      <c r="EA84" s="349"/>
      <c r="EB84" s="349"/>
      <c r="EC84" s="349"/>
      <c r="ED84" s="349"/>
      <c r="EE84" s="349"/>
      <c r="EF84" s="349"/>
      <c r="EG84" s="349"/>
      <c r="EH84" s="349"/>
      <c r="EI84" s="349"/>
      <c r="EJ84" s="349"/>
      <c r="EK84" s="349"/>
      <c r="EL84" s="349"/>
      <c r="EM84" s="349"/>
      <c r="EN84" s="349"/>
      <c r="EO84" s="349"/>
      <c r="EP84" s="349"/>
      <c r="EQ84" s="349"/>
    </row>
    <row r="85" spans="53:147" ht="4.5" customHeight="1" x14ac:dyDescent="0.25">
      <c r="DF85" s="349"/>
      <c r="DG85" s="349"/>
      <c r="DH85" s="349"/>
      <c r="DI85" s="349"/>
      <c r="DJ85" s="349"/>
      <c r="DK85" s="349"/>
      <c r="DL85" s="349"/>
      <c r="DM85" s="349"/>
      <c r="DN85" s="349"/>
      <c r="DO85" s="349"/>
      <c r="DP85" s="349"/>
      <c r="DQ85" s="349"/>
      <c r="DR85" s="349"/>
      <c r="DS85" s="349"/>
      <c r="DT85" s="349"/>
      <c r="DU85" s="349"/>
      <c r="DV85" s="349"/>
      <c r="DW85" s="349"/>
      <c r="DX85" s="349"/>
      <c r="DY85" s="349"/>
      <c r="DZ85" s="349"/>
      <c r="EA85" s="349"/>
      <c r="EB85" s="349"/>
      <c r="EC85" s="349"/>
      <c r="ED85" s="349"/>
      <c r="EE85" s="349"/>
      <c r="EF85" s="349"/>
      <c r="EG85" s="349"/>
      <c r="EH85" s="349"/>
      <c r="EI85" s="349"/>
      <c r="EJ85" s="349"/>
      <c r="EK85" s="349"/>
      <c r="EL85" s="349"/>
      <c r="EM85" s="349"/>
      <c r="EN85" s="349"/>
      <c r="EO85" s="349"/>
      <c r="EP85" s="349"/>
      <c r="EQ85" s="349"/>
    </row>
    <row r="86" spans="53:147" ht="4.5" customHeight="1" x14ac:dyDescent="0.25">
      <c r="DF86" s="349"/>
      <c r="DG86" s="349"/>
      <c r="DH86" s="349"/>
      <c r="DI86" s="349"/>
      <c r="DJ86" s="349"/>
      <c r="DK86" s="349"/>
      <c r="DL86" s="349"/>
      <c r="DM86" s="349"/>
      <c r="DN86" s="349"/>
      <c r="DO86" s="349"/>
      <c r="DP86" s="349"/>
      <c r="DQ86" s="349"/>
      <c r="DR86" s="349"/>
      <c r="DS86" s="349"/>
      <c r="DT86" s="349"/>
      <c r="DU86" s="349"/>
      <c r="DV86" s="349"/>
      <c r="DW86" s="349"/>
      <c r="DX86" s="349"/>
      <c r="DY86" s="349"/>
      <c r="DZ86" s="349"/>
      <c r="EA86" s="349"/>
      <c r="EB86" s="349"/>
      <c r="EC86" s="349"/>
      <c r="ED86" s="349"/>
      <c r="EE86" s="349"/>
      <c r="EF86" s="349"/>
      <c r="EG86" s="349"/>
      <c r="EH86" s="349"/>
      <c r="EI86" s="349"/>
      <c r="EJ86" s="349"/>
      <c r="EK86" s="349"/>
      <c r="EL86" s="349"/>
      <c r="EM86" s="349"/>
      <c r="EN86" s="349"/>
      <c r="EO86" s="349"/>
      <c r="EP86" s="349"/>
      <c r="EQ86" s="349"/>
    </row>
    <row r="87" spans="53:147" ht="4.5" customHeight="1" x14ac:dyDescent="0.25">
      <c r="DF87" s="349"/>
      <c r="DG87" s="349"/>
      <c r="DH87" s="349"/>
      <c r="DI87" s="349"/>
      <c r="DJ87" s="349"/>
      <c r="DK87" s="349"/>
      <c r="DL87" s="349"/>
      <c r="DM87" s="349"/>
      <c r="DN87" s="349"/>
      <c r="DO87" s="349"/>
      <c r="DP87" s="349"/>
      <c r="DQ87" s="349"/>
      <c r="DR87" s="349"/>
      <c r="DS87" s="349"/>
      <c r="DT87" s="349"/>
      <c r="DU87" s="349"/>
      <c r="DV87" s="349"/>
      <c r="DW87" s="349"/>
      <c r="DX87" s="349"/>
      <c r="DY87" s="349"/>
      <c r="DZ87" s="349"/>
      <c r="EA87" s="349"/>
      <c r="EB87" s="349"/>
      <c r="EC87" s="349"/>
      <c r="ED87" s="349"/>
      <c r="EE87" s="349"/>
      <c r="EF87" s="349"/>
      <c r="EG87" s="349"/>
      <c r="EH87" s="349"/>
      <c r="EI87" s="349"/>
      <c r="EJ87" s="349"/>
      <c r="EK87" s="349"/>
      <c r="EL87" s="349"/>
      <c r="EM87" s="349"/>
      <c r="EN87" s="349"/>
      <c r="EO87" s="349"/>
      <c r="EP87" s="349"/>
      <c r="EQ87" s="349"/>
    </row>
    <row r="93" spans="53:147" ht="4.5" customHeight="1" x14ac:dyDescent="0.25">
      <c r="BA93" s="350" t="str">
        <f>'!!! VERİLER !!!'!C9</f>
        <v>T.C. HALK BANKASI</v>
      </c>
      <c r="BB93" s="350"/>
      <c r="BC93" s="350"/>
      <c r="BD93" s="350"/>
      <c r="BE93" s="350"/>
      <c r="BF93" s="350"/>
      <c r="BG93" s="350"/>
      <c r="BH93" s="350"/>
      <c r="BI93" s="350"/>
      <c r="BJ93" s="350"/>
      <c r="BK93" s="350"/>
      <c r="BL93" s="350"/>
      <c r="BM93" s="350"/>
      <c r="BN93" s="350"/>
      <c r="BO93" s="350"/>
      <c r="BP93" s="350"/>
      <c r="BQ93" s="350"/>
      <c r="BR93" s="350"/>
      <c r="BS93" s="350"/>
      <c r="BT93" s="350"/>
      <c r="BU93" s="350"/>
      <c r="BV93" s="350"/>
      <c r="BW93" s="350"/>
      <c r="BX93" s="350"/>
      <c r="BY93" s="350"/>
      <c r="BZ93" s="350"/>
      <c r="CA93" s="350"/>
      <c r="CB93" s="350"/>
      <c r="CC93" s="350"/>
      <c r="CD93" s="350"/>
      <c r="CE93" s="350"/>
      <c r="CF93" s="350"/>
      <c r="CG93" s="350"/>
      <c r="CH93" s="350"/>
      <c r="CI93" s="350"/>
      <c r="CJ93" s="350"/>
      <c r="CK93" s="350"/>
      <c r="CL93" s="350"/>
      <c r="CM93" s="350"/>
      <c r="CN93" s="350"/>
      <c r="CO93" s="350"/>
      <c r="CP93" s="350"/>
      <c r="CQ93" s="350"/>
      <c r="CR93" s="350"/>
      <c r="CS93" s="350"/>
      <c r="CT93" s="350"/>
      <c r="CU93" s="350"/>
      <c r="CV93" s="350"/>
      <c r="CW93" s="350"/>
      <c r="CX93" s="350"/>
      <c r="CY93" s="350"/>
      <c r="CZ93" s="350"/>
      <c r="DA93" s="350"/>
      <c r="DB93" s="350"/>
      <c r="DC93" s="350"/>
      <c r="DD93" s="350"/>
      <c r="DE93" s="350"/>
      <c r="DF93" s="350"/>
      <c r="DG93" s="350"/>
      <c r="DH93" s="350"/>
      <c r="DI93" s="350"/>
      <c r="DJ93" s="350"/>
      <c r="DK93" s="350"/>
      <c r="DL93" s="350"/>
      <c r="DM93" s="350"/>
      <c r="DN93" s="350"/>
      <c r="DO93" s="350"/>
      <c r="DP93" s="350"/>
      <c r="DQ93" s="350"/>
      <c r="DR93" s="350"/>
      <c r="DS93" s="350"/>
      <c r="DT93" s="350"/>
      <c r="DU93" s="350"/>
      <c r="DV93" s="350"/>
      <c r="DW93" s="350"/>
      <c r="DX93" s="350"/>
      <c r="DY93" s="350"/>
      <c r="DZ93" s="350"/>
      <c r="EA93" s="350"/>
      <c r="EB93" s="350"/>
      <c r="EC93" s="350"/>
      <c r="ED93" s="350"/>
      <c r="EE93" s="350"/>
      <c r="EF93" s="350"/>
      <c r="EG93" s="350"/>
      <c r="EH93" s="350"/>
      <c r="EI93" s="350"/>
      <c r="EJ93" s="350"/>
      <c r="EK93" s="350"/>
      <c r="EL93" s="350"/>
      <c r="EM93" s="350"/>
      <c r="EN93" s="350"/>
      <c r="EO93" s="350"/>
      <c r="EP93" s="350"/>
      <c r="EQ93" s="350"/>
    </row>
    <row r="94" spans="53:147" ht="4.5" customHeight="1" x14ac:dyDescent="0.25">
      <c r="BA94" s="350"/>
      <c r="BB94" s="350"/>
      <c r="BC94" s="350"/>
      <c r="BD94" s="350"/>
      <c r="BE94" s="350"/>
      <c r="BF94" s="350"/>
      <c r="BG94" s="350"/>
      <c r="BH94" s="350"/>
      <c r="BI94" s="350"/>
      <c r="BJ94" s="350"/>
      <c r="BK94" s="350"/>
      <c r="BL94" s="350"/>
      <c r="BM94" s="350"/>
      <c r="BN94" s="350"/>
      <c r="BO94" s="350"/>
      <c r="BP94" s="350"/>
      <c r="BQ94" s="350"/>
      <c r="BR94" s="350"/>
      <c r="BS94" s="350"/>
      <c r="BT94" s="350"/>
      <c r="BU94" s="350"/>
      <c r="BV94" s="350"/>
      <c r="BW94" s="350"/>
      <c r="BX94" s="350"/>
      <c r="BY94" s="350"/>
      <c r="BZ94" s="350"/>
      <c r="CA94" s="350"/>
      <c r="CB94" s="350"/>
      <c r="CC94" s="350"/>
      <c r="CD94" s="350"/>
      <c r="CE94" s="350"/>
      <c r="CF94" s="350"/>
      <c r="CG94" s="350"/>
      <c r="CH94" s="350"/>
      <c r="CI94" s="350"/>
      <c r="CJ94" s="350"/>
      <c r="CK94" s="350"/>
      <c r="CL94" s="350"/>
      <c r="CM94" s="350"/>
      <c r="CN94" s="350"/>
      <c r="CO94" s="350"/>
      <c r="CP94" s="350"/>
      <c r="CQ94" s="350"/>
      <c r="CR94" s="350"/>
      <c r="CS94" s="350"/>
      <c r="CT94" s="350"/>
      <c r="CU94" s="350"/>
      <c r="CV94" s="350"/>
      <c r="CW94" s="350"/>
      <c r="CX94" s="350"/>
      <c r="CY94" s="350"/>
      <c r="CZ94" s="350"/>
      <c r="DA94" s="350"/>
      <c r="DB94" s="350"/>
      <c r="DC94" s="350"/>
      <c r="DD94" s="350"/>
      <c r="DE94" s="350"/>
      <c r="DF94" s="350"/>
      <c r="DG94" s="350"/>
      <c r="DH94" s="350"/>
      <c r="DI94" s="350"/>
      <c r="DJ94" s="350"/>
      <c r="DK94" s="350"/>
      <c r="DL94" s="350"/>
      <c r="DM94" s="350"/>
      <c r="DN94" s="350"/>
      <c r="DO94" s="350"/>
      <c r="DP94" s="350"/>
      <c r="DQ94" s="350"/>
      <c r="DR94" s="350"/>
      <c r="DS94" s="350"/>
      <c r="DT94" s="350"/>
      <c r="DU94" s="350"/>
      <c r="DV94" s="350"/>
      <c r="DW94" s="350"/>
      <c r="DX94" s="350"/>
      <c r="DY94" s="350"/>
      <c r="DZ94" s="350"/>
      <c r="EA94" s="350"/>
      <c r="EB94" s="350"/>
      <c r="EC94" s="350"/>
      <c r="ED94" s="350"/>
      <c r="EE94" s="350"/>
      <c r="EF94" s="350"/>
      <c r="EG94" s="350"/>
      <c r="EH94" s="350"/>
      <c r="EI94" s="350"/>
      <c r="EJ94" s="350"/>
      <c r="EK94" s="350"/>
      <c r="EL94" s="350"/>
      <c r="EM94" s="350"/>
      <c r="EN94" s="350"/>
      <c r="EO94" s="350"/>
      <c r="EP94" s="350"/>
      <c r="EQ94" s="350"/>
    </row>
    <row r="95" spans="53:147" ht="4.5" customHeight="1" x14ac:dyDescent="0.25">
      <c r="BA95" s="350"/>
      <c r="BB95" s="350"/>
      <c r="BC95" s="350"/>
      <c r="BD95" s="350"/>
      <c r="BE95" s="350"/>
      <c r="BF95" s="350"/>
      <c r="BG95" s="350"/>
      <c r="BH95" s="350"/>
      <c r="BI95" s="350"/>
      <c r="BJ95" s="350"/>
      <c r="BK95" s="350"/>
      <c r="BL95" s="350"/>
      <c r="BM95" s="350"/>
      <c r="BN95" s="350"/>
      <c r="BO95" s="350"/>
      <c r="BP95" s="350"/>
      <c r="BQ95" s="350"/>
      <c r="BR95" s="350"/>
      <c r="BS95" s="350"/>
      <c r="BT95" s="350"/>
      <c r="BU95" s="350"/>
      <c r="BV95" s="350"/>
      <c r="BW95" s="350"/>
      <c r="BX95" s="350"/>
      <c r="BY95" s="350"/>
      <c r="BZ95" s="350"/>
      <c r="CA95" s="350"/>
      <c r="CB95" s="350"/>
      <c r="CC95" s="350"/>
      <c r="CD95" s="350"/>
      <c r="CE95" s="350"/>
      <c r="CF95" s="350"/>
      <c r="CG95" s="350"/>
      <c r="CH95" s="350"/>
      <c r="CI95" s="350"/>
      <c r="CJ95" s="350"/>
      <c r="CK95" s="350"/>
      <c r="CL95" s="350"/>
      <c r="CM95" s="350"/>
      <c r="CN95" s="350"/>
      <c r="CO95" s="350"/>
      <c r="CP95" s="350"/>
      <c r="CQ95" s="350"/>
      <c r="CR95" s="350"/>
      <c r="CS95" s="350"/>
      <c r="CT95" s="350"/>
      <c r="CU95" s="350"/>
      <c r="CV95" s="350"/>
      <c r="CW95" s="350"/>
      <c r="CX95" s="350"/>
      <c r="CY95" s="350"/>
      <c r="CZ95" s="350"/>
      <c r="DA95" s="350"/>
      <c r="DB95" s="350"/>
      <c r="DC95" s="350"/>
      <c r="DD95" s="350"/>
      <c r="DE95" s="350"/>
      <c r="DF95" s="350"/>
      <c r="DG95" s="350"/>
      <c r="DH95" s="350"/>
      <c r="DI95" s="350"/>
      <c r="DJ95" s="350"/>
      <c r="DK95" s="350"/>
      <c r="DL95" s="350"/>
      <c r="DM95" s="350"/>
      <c r="DN95" s="350"/>
      <c r="DO95" s="350"/>
      <c r="DP95" s="350"/>
      <c r="DQ95" s="350"/>
      <c r="DR95" s="350"/>
      <c r="DS95" s="350"/>
      <c r="DT95" s="350"/>
      <c r="DU95" s="350"/>
      <c r="DV95" s="350"/>
      <c r="DW95" s="350"/>
      <c r="DX95" s="350"/>
      <c r="DY95" s="350"/>
      <c r="DZ95" s="350"/>
      <c r="EA95" s="350"/>
      <c r="EB95" s="350"/>
      <c r="EC95" s="350"/>
      <c r="ED95" s="350"/>
      <c r="EE95" s="350"/>
      <c r="EF95" s="350"/>
      <c r="EG95" s="350"/>
      <c r="EH95" s="350"/>
      <c r="EI95" s="350"/>
      <c r="EJ95" s="350"/>
      <c r="EK95" s="350"/>
      <c r="EL95" s="350"/>
      <c r="EM95" s="350"/>
      <c r="EN95" s="350"/>
      <c r="EO95" s="350"/>
      <c r="EP95" s="350"/>
      <c r="EQ95" s="350"/>
    </row>
    <row r="96" spans="53:147" ht="4.5" customHeight="1" x14ac:dyDescent="0.25">
      <c r="BA96" s="350"/>
      <c r="BB96" s="350"/>
      <c r="BC96" s="350"/>
      <c r="BD96" s="350"/>
      <c r="BE96" s="350"/>
      <c r="BF96" s="350"/>
      <c r="BG96" s="350"/>
      <c r="BH96" s="350"/>
      <c r="BI96" s="350"/>
      <c r="BJ96" s="350"/>
      <c r="BK96" s="350"/>
      <c r="BL96" s="350"/>
      <c r="BM96" s="350"/>
      <c r="BN96" s="350"/>
      <c r="BO96" s="350"/>
      <c r="BP96" s="350"/>
      <c r="BQ96" s="350"/>
      <c r="BR96" s="350"/>
      <c r="BS96" s="350"/>
      <c r="BT96" s="350"/>
      <c r="BU96" s="350"/>
      <c r="BV96" s="350"/>
      <c r="BW96" s="350"/>
      <c r="BX96" s="350"/>
      <c r="BY96" s="350"/>
      <c r="BZ96" s="350"/>
      <c r="CA96" s="350"/>
      <c r="CB96" s="350"/>
      <c r="CC96" s="350"/>
      <c r="CD96" s="350"/>
      <c r="CE96" s="350"/>
      <c r="CF96" s="350"/>
      <c r="CG96" s="350"/>
      <c r="CH96" s="350"/>
      <c r="CI96" s="350"/>
      <c r="CJ96" s="350"/>
      <c r="CK96" s="350"/>
      <c r="CL96" s="350"/>
      <c r="CM96" s="350"/>
      <c r="CN96" s="350"/>
      <c r="CO96" s="350"/>
      <c r="CP96" s="350"/>
      <c r="CQ96" s="350"/>
      <c r="CR96" s="350"/>
      <c r="CS96" s="350"/>
      <c r="CT96" s="350"/>
      <c r="CU96" s="350"/>
      <c r="CV96" s="350"/>
      <c r="CW96" s="350"/>
      <c r="CX96" s="350"/>
      <c r="CY96" s="350"/>
      <c r="CZ96" s="350"/>
      <c r="DA96" s="350"/>
      <c r="DB96" s="350"/>
      <c r="DC96" s="350"/>
      <c r="DD96" s="350"/>
      <c r="DE96" s="350"/>
      <c r="DF96" s="350"/>
      <c r="DG96" s="350"/>
      <c r="DH96" s="350"/>
      <c r="DI96" s="350"/>
      <c r="DJ96" s="350"/>
      <c r="DK96" s="350"/>
      <c r="DL96" s="350"/>
      <c r="DM96" s="350"/>
      <c r="DN96" s="350"/>
      <c r="DO96" s="350"/>
      <c r="DP96" s="350"/>
      <c r="DQ96" s="350"/>
      <c r="DR96" s="350"/>
      <c r="DS96" s="350"/>
      <c r="DT96" s="350"/>
      <c r="DU96" s="350"/>
      <c r="DV96" s="350"/>
      <c r="DW96" s="350"/>
      <c r="DX96" s="350"/>
      <c r="DY96" s="350"/>
      <c r="DZ96" s="350"/>
      <c r="EA96" s="350"/>
      <c r="EB96" s="350"/>
      <c r="EC96" s="350"/>
      <c r="ED96" s="350"/>
      <c r="EE96" s="350"/>
      <c r="EF96" s="350"/>
      <c r="EG96" s="350"/>
      <c r="EH96" s="350"/>
      <c r="EI96" s="350"/>
      <c r="EJ96" s="350"/>
      <c r="EK96" s="350"/>
      <c r="EL96" s="350"/>
      <c r="EM96" s="350"/>
      <c r="EN96" s="350"/>
      <c r="EO96" s="350"/>
      <c r="EP96" s="350"/>
      <c r="EQ96" s="350"/>
    </row>
    <row r="97" spans="53:147" ht="4.5" customHeight="1" x14ac:dyDescent="0.25">
      <c r="BA97" s="351" t="s">
        <v>4655</v>
      </c>
      <c r="BB97" s="351"/>
      <c r="BC97" s="351"/>
      <c r="BD97" s="351"/>
      <c r="BE97" s="351"/>
      <c r="BF97" s="351"/>
      <c r="BG97" s="351"/>
      <c r="BH97" s="351"/>
      <c r="BI97" s="351"/>
      <c r="BJ97" s="351"/>
      <c r="BK97" s="351"/>
      <c r="BL97" s="351" t="str">
        <f>'!!! VERİLER !!!'!E9</f>
        <v>ÜNİVERSİTE UYDU ŞUBESİ</v>
      </c>
      <c r="BM97" s="351"/>
      <c r="BN97" s="351"/>
      <c r="BO97" s="351"/>
      <c r="BP97" s="351"/>
      <c r="BQ97" s="351"/>
      <c r="BR97" s="351"/>
      <c r="BS97" s="351"/>
      <c r="BT97" s="351"/>
      <c r="BU97" s="351"/>
      <c r="BV97" s="351"/>
      <c r="BW97" s="351"/>
      <c r="BX97" s="351"/>
      <c r="BY97" s="351"/>
      <c r="BZ97" s="351"/>
      <c r="CA97" s="351"/>
      <c r="CB97" s="351"/>
      <c r="CC97" s="351"/>
      <c r="CD97" s="351"/>
      <c r="CE97" s="351"/>
      <c r="CF97" s="351"/>
      <c r="CG97" s="351"/>
      <c r="CH97" s="351"/>
      <c r="CI97" s="351"/>
      <c r="CJ97" s="351"/>
      <c r="CK97" s="351"/>
      <c r="CL97" s="351"/>
      <c r="CM97" s="351"/>
      <c r="CN97" s="351"/>
      <c r="CO97" s="351"/>
      <c r="CP97" s="351"/>
      <c r="CQ97" s="351"/>
      <c r="CR97" s="351"/>
      <c r="CS97" s="351"/>
      <c r="CT97" s="351"/>
      <c r="CU97" s="351"/>
      <c r="CV97" s="351"/>
      <c r="CW97" s="351"/>
      <c r="CX97" s="351"/>
      <c r="CY97" s="351"/>
      <c r="CZ97" s="351"/>
      <c r="DA97" s="351"/>
      <c r="DB97" s="351"/>
      <c r="DC97" s="351"/>
      <c r="DD97" s="351"/>
      <c r="DE97" s="351"/>
      <c r="DF97" s="351"/>
      <c r="DG97" s="351"/>
      <c r="DH97" s="351"/>
      <c r="DI97" s="351"/>
      <c r="DJ97" s="351"/>
      <c r="DK97" s="351"/>
      <c r="DL97" s="351"/>
      <c r="DM97" s="351"/>
      <c r="DN97" s="351"/>
      <c r="DO97" s="351"/>
      <c r="DP97" s="351"/>
      <c r="DQ97" s="351"/>
      <c r="DR97" s="351"/>
      <c r="DS97" s="351"/>
      <c r="DT97" s="351"/>
      <c r="DU97" s="351"/>
      <c r="DV97" s="351"/>
      <c r="DW97" s="351"/>
      <c r="DX97" s="351"/>
      <c r="DY97" s="351"/>
      <c r="DZ97" s="351"/>
      <c r="EA97" s="351"/>
      <c r="EB97" s="351"/>
      <c r="EC97" s="351"/>
      <c r="ED97" s="351"/>
      <c r="EE97" s="351"/>
      <c r="EF97" s="351"/>
      <c r="EG97" s="351"/>
      <c r="EH97" s="351"/>
      <c r="EI97" s="351"/>
      <c r="EJ97" s="351"/>
      <c r="EK97" s="351"/>
      <c r="EL97" s="351"/>
      <c r="EM97" s="351"/>
      <c r="EN97" s="351"/>
      <c r="EO97" s="351"/>
      <c r="EP97" s="351"/>
      <c r="EQ97" s="351"/>
    </row>
    <row r="98" spans="53:147" ht="4.5" customHeight="1" x14ac:dyDescent="0.25">
      <c r="BA98" s="351"/>
      <c r="BB98" s="351"/>
      <c r="BC98" s="351"/>
      <c r="BD98" s="351"/>
      <c r="BE98" s="351"/>
      <c r="BF98" s="351"/>
      <c r="BG98" s="351"/>
      <c r="BH98" s="351"/>
      <c r="BI98" s="351"/>
      <c r="BJ98" s="351"/>
      <c r="BK98" s="351"/>
      <c r="BL98" s="351"/>
      <c r="BM98" s="351"/>
      <c r="BN98" s="351"/>
      <c r="BO98" s="351"/>
      <c r="BP98" s="351"/>
      <c r="BQ98" s="351"/>
      <c r="BR98" s="351"/>
      <c r="BS98" s="351"/>
      <c r="BT98" s="351"/>
      <c r="BU98" s="351"/>
      <c r="BV98" s="351"/>
      <c r="BW98" s="351"/>
      <c r="BX98" s="351"/>
      <c r="BY98" s="351"/>
      <c r="BZ98" s="351"/>
      <c r="CA98" s="351"/>
      <c r="CB98" s="351"/>
      <c r="CC98" s="351"/>
      <c r="CD98" s="351"/>
      <c r="CE98" s="351"/>
      <c r="CF98" s="351"/>
      <c r="CG98" s="351"/>
      <c r="CH98" s="351"/>
      <c r="CI98" s="351"/>
      <c r="CJ98" s="351"/>
      <c r="CK98" s="351"/>
      <c r="CL98" s="351"/>
      <c r="CM98" s="351"/>
      <c r="CN98" s="351"/>
      <c r="CO98" s="351"/>
      <c r="CP98" s="351"/>
      <c r="CQ98" s="351"/>
      <c r="CR98" s="351"/>
      <c r="CS98" s="351"/>
      <c r="CT98" s="351"/>
      <c r="CU98" s="351"/>
      <c r="CV98" s="351"/>
      <c r="CW98" s="351"/>
      <c r="CX98" s="351"/>
      <c r="CY98" s="351"/>
      <c r="CZ98" s="351"/>
      <c r="DA98" s="351"/>
      <c r="DB98" s="351"/>
      <c r="DC98" s="351"/>
      <c r="DD98" s="351"/>
      <c r="DE98" s="351"/>
      <c r="DF98" s="351"/>
      <c r="DG98" s="351"/>
      <c r="DH98" s="351"/>
      <c r="DI98" s="351"/>
      <c r="DJ98" s="351"/>
      <c r="DK98" s="351"/>
      <c r="DL98" s="351"/>
      <c r="DM98" s="351"/>
      <c r="DN98" s="351"/>
      <c r="DO98" s="351"/>
      <c r="DP98" s="351"/>
      <c r="DQ98" s="351"/>
      <c r="DR98" s="351"/>
      <c r="DS98" s="351"/>
      <c r="DT98" s="351"/>
      <c r="DU98" s="351"/>
      <c r="DV98" s="351"/>
      <c r="DW98" s="351"/>
      <c r="DX98" s="351"/>
      <c r="DY98" s="351"/>
      <c r="DZ98" s="351"/>
      <c r="EA98" s="351"/>
      <c r="EB98" s="351"/>
      <c r="EC98" s="351"/>
      <c r="ED98" s="351"/>
      <c r="EE98" s="351"/>
      <c r="EF98" s="351"/>
      <c r="EG98" s="351"/>
      <c r="EH98" s="351"/>
      <c r="EI98" s="351"/>
      <c r="EJ98" s="351"/>
      <c r="EK98" s="351"/>
      <c r="EL98" s="351"/>
      <c r="EM98" s="351"/>
      <c r="EN98" s="351"/>
      <c r="EO98" s="351"/>
      <c r="EP98" s="351"/>
      <c r="EQ98" s="351"/>
    </row>
    <row r="99" spans="53:147" ht="4.5" customHeight="1" x14ac:dyDescent="0.25">
      <c r="BA99" s="351"/>
      <c r="BB99" s="351"/>
      <c r="BC99" s="351"/>
      <c r="BD99" s="351"/>
      <c r="BE99" s="351"/>
      <c r="BF99" s="351"/>
      <c r="BG99" s="351"/>
      <c r="BH99" s="351"/>
      <c r="BI99" s="351"/>
      <c r="BJ99" s="351"/>
      <c r="BK99" s="351"/>
      <c r="BL99" s="351"/>
      <c r="BM99" s="351"/>
      <c r="BN99" s="351"/>
      <c r="BO99" s="351"/>
      <c r="BP99" s="351"/>
      <c r="BQ99" s="351"/>
      <c r="BR99" s="351"/>
      <c r="BS99" s="351"/>
      <c r="BT99" s="351"/>
      <c r="BU99" s="351"/>
      <c r="BV99" s="351"/>
      <c r="BW99" s="351"/>
      <c r="BX99" s="351"/>
      <c r="BY99" s="351"/>
      <c r="BZ99" s="351"/>
      <c r="CA99" s="351"/>
      <c r="CB99" s="351"/>
      <c r="CC99" s="351"/>
      <c r="CD99" s="351"/>
      <c r="CE99" s="351"/>
      <c r="CF99" s="351"/>
      <c r="CG99" s="351"/>
      <c r="CH99" s="351"/>
      <c r="CI99" s="351"/>
      <c r="CJ99" s="351"/>
      <c r="CK99" s="351"/>
      <c r="CL99" s="351"/>
      <c r="CM99" s="351"/>
      <c r="CN99" s="351"/>
      <c r="CO99" s="351"/>
      <c r="CP99" s="351"/>
      <c r="CQ99" s="351"/>
      <c r="CR99" s="351"/>
      <c r="CS99" s="351"/>
      <c r="CT99" s="351"/>
      <c r="CU99" s="351"/>
      <c r="CV99" s="351"/>
      <c r="CW99" s="351"/>
      <c r="CX99" s="351"/>
      <c r="CY99" s="351"/>
      <c r="CZ99" s="351"/>
      <c r="DA99" s="351"/>
      <c r="DB99" s="351"/>
      <c r="DC99" s="351"/>
      <c r="DD99" s="351"/>
      <c r="DE99" s="351"/>
      <c r="DF99" s="351"/>
      <c r="DG99" s="351"/>
      <c r="DH99" s="351"/>
      <c r="DI99" s="351"/>
      <c r="DJ99" s="351"/>
      <c r="DK99" s="351"/>
      <c r="DL99" s="351"/>
      <c r="DM99" s="351"/>
      <c r="DN99" s="351"/>
      <c r="DO99" s="351"/>
      <c r="DP99" s="351"/>
      <c r="DQ99" s="351"/>
      <c r="DR99" s="351"/>
      <c r="DS99" s="351"/>
      <c r="DT99" s="351"/>
      <c r="DU99" s="351"/>
      <c r="DV99" s="351"/>
      <c r="DW99" s="351"/>
      <c r="DX99" s="351"/>
      <c r="DY99" s="351"/>
      <c r="DZ99" s="351"/>
      <c r="EA99" s="351"/>
      <c r="EB99" s="351"/>
      <c r="EC99" s="351"/>
      <c r="ED99" s="351"/>
      <c r="EE99" s="351"/>
      <c r="EF99" s="351"/>
      <c r="EG99" s="351"/>
      <c r="EH99" s="351"/>
      <c r="EI99" s="351"/>
      <c r="EJ99" s="351"/>
      <c r="EK99" s="351"/>
      <c r="EL99" s="351"/>
      <c r="EM99" s="351"/>
      <c r="EN99" s="351"/>
      <c r="EO99" s="351"/>
      <c r="EP99" s="351"/>
      <c r="EQ99" s="351"/>
    </row>
    <row r="100" spans="53:147" ht="4.5" customHeight="1" x14ac:dyDescent="0.25">
      <c r="BA100" s="351"/>
      <c r="BB100" s="351"/>
      <c r="BC100" s="351"/>
      <c r="BD100" s="351"/>
      <c r="BE100" s="351"/>
      <c r="BF100" s="351"/>
      <c r="BG100" s="351"/>
      <c r="BH100" s="351"/>
      <c r="BI100" s="351"/>
      <c r="BJ100" s="351"/>
      <c r="BK100" s="351"/>
      <c r="BL100" s="351"/>
      <c r="BM100" s="351"/>
      <c r="BN100" s="351"/>
      <c r="BO100" s="351"/>
      <c r="BP100" s="351"/>
      <c r="BQ100" s="351"/>
      <c r="BR100" s="351"/>
      <c r="BS100" s="351"/>
      <c r="BT100" s="351"/>
      <c r="BU100" s="351"/>
      <c r="BV100" s="351"/>
      <c r="BW100" s="351"/>
      <c r="BX100" s="351"/>
      <c r="BY100" s="351"/>
      <c r="BZ100" s="351"/>
      <c r="CA100" s="351"/>
      <c r="CB100" s="351"/>
      <c r="CC100" s="351"/>
      <c r="CD100" s="351"/>
      <c r="CE100" s="351"/>
      <c r="CF100" s="351"/>
      <c r="CG100" s="351"/>
      <c r="CH100" s="351"/>
      <c r="CI100" s="351"/>
      <c r="CJ100" s="351"/>
      <c r="CK100" s="351"/>
      <c r="CL100" s="351"/>
      <c r="CM100" s="351"/>
      <c r="CN100" s="351"/>
      <c r="CO100" s="351"/>
      <c r="CP100" s="351"/>
      <c r="CQ100" s="351"/>
      <c r="CR100" s="351"/>
      <c r="CS100" s="351"/>
      <c r="CT100" s="351"/>
      <c r="CU100" s="351"/>
      <c r="CV100" s="351"/>
      <c r="CW100" s="351"/>
      <c r="CX100" s="351"/>
      <c r="CY100" s="351"/>
      <c r="CZ100" s="351"/>
      <c r="DA100" s="351"/>
      <c r="DB100" s="351"/>
      <c r="DC100" s="351"/>
      <c r="DD100" s="351"/>
      <c r="DE100" s="351"/>
      <c r="DF100" s="351"/>
      <c r="DG100" s="351"/>
      <c r="DH100" s="351"/>
      <c r="DI100" s="351"/>
      <c r="DJ100" s="351"/>
      <c r="DK100" s="351"/>
      <c r="DL100" s="351"/>
      <c r="DM100" s="351"/>
      <c r="DN100" s="351"/>
      <c r="DO100" s="351"/>
      <c r="DP100" s="351"/>
      <c r="DQ100" s="351"/>
      <c r="DR100" s="351"/>
      <c r="DS100" s="351"/>
      <c r="DT100" s="351"/>
      <c r="DU100" s="351"/>
      <c r="DV100" s="351"/>
      <c r="DW100" s="351"/>
      <c r="DX100" s="351"/>
      <c r="DY100" s="351"/>
      <c r="DZ100" s="351"/>
      <c r="EA100" s="351"/>
      <c r="EB100" s="351"/>
      <c r="EC100" s="351"/>
      <c r="ED100" s="351"/>
      <c r="EE100" s="351"/>
      <c r="EF100" s="351"/>
      <c r="EG100" s="351"/>
      <c r="EH100" s="351"/>
      <c r="EI100" s="351"/>
      <c r="EJ100" s="351"/>
      <c r="EK100" s="351"/>
      <c r="EL100" s="351"/>
      <c r="EM100" s="351"/>
      <c r="EN100" s="351"/>
      <c r="EO100" s="351"/>
      <c r="EP100" s="351"/>
      <c r="EQ100" s="351"/>
    </row>
    <row r="101" spans="53:147" ht="4.5" customHeight="1" x14ac:dyDescent="0.25">
      <c r="BA101" s="351" t="s">
        <v>4656</v>
      </c>
      <c r="BB101" s="351"/>
      <c r="BC101" s="351"/>
      <c r="BD101" s="351"/>
      <c r="BE101" s="351"/>
      <c r="BF101" s="351"/>
      <c r="BG101" s="351"/>
      <c r="BH101" s="351"/>
      <c r="BI101" s="351"/>
      <c r="BJ101" s="351"/>
      <c r="BK101" s="351"/>
      <c r="BL101" s="351" t="str">
        <f>'!!! VERİLER !!!'!C8</f>
        <v>TR310001200133800004000406</v>
      </c>
      <c r="BM101" s="351"/>
      <c r="BN101" s="351"/>
      <c r="BO101" s="351"/>
      <c r="BP101" s="351"/>
      <c r="BQ101" s="351"/>
      <c r="BR101" s="351"/>
      <c r="BS101" s="351"/>
      <c r="BT101" s="351"/>
      <c r="BU101" s="351"/>
      <c r="BV101" s="351"/>
      <c r="BW101" s="351"/>
      <c r="BX101" s="351"/>
      <c r="BY101" s="351"/>
      <c r="BZ101" s="351"/>
      <c r="CA101" s="351"/>
      <c r="CB101" s="351"/>
      <c r="CC101" s="351"/>
      <c r="CD101" s="351"/>
      <c r="CE101" s="351"/>
      <c r="CF101" s="351"/>
      <c r="CG101" s="351"/>
      <c r="CH101" s="351"/>
      <c r="CI101" s="351"/>
      <c r="CJ101" s="351"/>
      <c r="CK101" s="351"/>
      <c r="CL101" s="351"/>
      <c r="CM101" s="351"/>
      <c r="CN101" s="351"/>
      <c r="CO101" s="351"/>
      <c r="CP101" s="351"/>
      <c r="CQ101" s="351"/>
      <c r="CR101" s="351"/>
      <c r="CS101" s="351"/>
      <c r="CT101" s="351"/>
      <c r="CU101" s="351"/>
      <c r="CV101" s="351"/>
      <c r="CW101" s="351"/>
      <c r="CX101" s="351"/>
      <c r="CY101" s="351"/>
      <c r="CZ101" s="351"/>
      <c r="DA101" s="351"/>
      <c r="DB101" s="351"/>
      <c r="DC101" s="351"/>
      <c r="DD101" s="351"/>
      <c r="DE101" s="351"/>
      <c r="DF101" s="351"/>
      <c r="DG101" s="351"/>
      <c r="DH101" s="351"/>
      <c r="DI101" s="351"/>
      <c r="DJ101" s="351"/>
      <c r="DK101" s="351"/>
      <c r="DL101" s="351"/>
      <c r="DM101" s="351"/>
      <c r="DN101" s="351"/>
      <c r="DO101" s="351"/>
      <c r="DP101" s="351"/>
      <c r="DQ101" s="351"/>
      <c r="DR101" s="351"/>
      <c r="DS101" s="351"/>
      <c r="DT101" s="351"/>
      <c r="DU101" s="351"/>
      <c r="DV101" s="351"/>
      <c r="DW101" s="351"/>
      <c r="DX101" s="351"/>
      <c r="DY101" s="351"/>
      <c r="DZ101" s="351"/>
      <c r="EA101" s="351"/>
      <c r="EB101" s="351"/>
      <c r="EC101" s="351"/>
      <c r="ED101" s="351"/>
      <c r="EE101" s="351"/>
      <c r="EF101" s="351"/>
      <c r="EG101" s="351"/>
      <c r="EH101" s="351"/>
      <c r="EI101" s="351"/>
      <c r="EJ101" s="351"/>
      <c r="EK101" s="351"/>
      <c r="EL101" s="351"/>
      <c r="EM101" s="351"/>
      <c r="EN101" s="351"/>
      <c r="EO101" s="351"/>
      <c r="EP101" s="351"/>
      <c r="EQ101" s="351"/>
    </row>
    <row r="102" spans="53:147" ht="4.5" customHeight="1" x14ac:dyDescent="0.25">
      <c r="BA102" s="351"/>
      <c r="BB102" s="351"/>
      <c r="BC102" s="351"/>
      <c r="BD102" s="351"/>
      <c r="BE102" s="351"/>
      <c r="BF102" s="351"/>
      <c r="BG102" s="351"/>
      <c r="BH102" s="351"/>
      <c r="BI102" s="351"/>
      <c r="BJ102" s="351"/>
      <c r="BK102" s="351"/>
      <c r="BL102" s="351"/>
      <c r="BM102" s="351"/>
      <c r="BN102" s="351"/>
      <c r="BO102" s="351"/>
      <c r="BP102" s="351"/>
      <c r="BQ102" s="351"/>
      <c r="BR102" s="351"/>
      <c r="BS102" s="351"/>
      <c r="BT102" s="351"/>
      <c r="BU102" s="351"/>
      <c r="BV102" s="351"/>
      <c r="BW102" s="351"/>
      <c r="BX102" s="351"/>
      <c r="BY102" s="351"/>
      <c r="BZ102" s="351"/>
      <c r="CA102" s="351"/>
      <c r="CB102" s="351"/>
      <c r="CC102" s="351"/>
      <c r="CD102" s="351"/>
      <c r="CE102" s="351"/>
      <c r="CF102" s="351"/>
      <c r="CG102" s="351"/>
      <c r="CH102" s="351"/>
      <c r="CI102" s="351"/>
      <c r="CJ102" s="351"/>
      <c r="CK102" s="351"/>
      <c r="CL102" s="351"/>
      <c r="CM102" s="351"/>
      <c r="CN102" s="351"/>
      <c r="CO102" s="351"/>
      <c r="CP102" s="351"/>
      <c r="CQ102" s="351"/>
      <c r="CR102" s="351"/>
      <c r="CS102" s="351"/>
      <c r="CT102" s="351"/>
      <c r="CU102" s="351"/>
      <c r="CV102" s="351"/>
      <c r="CW102" s="351"/>
      <c r="CX102" s="351"/>
      <c r="CY102" s="351"/>
      <c r="CZ102" s="351"/>
      <c r="DA102" s="351"/>
      <c r="DB102" s="351"/>
      <c r="DC102" s="351"/>
      <c r="DD102" s="351"/>
      <c r="DE102" s="351"/>
      <c r="DF102" s="351"/>
      <c r="DG102" s="351"/>
      <c r="DH102" s="351"/>
      <c r="DI102" s="351"/>
      <c r="DJ102" s="351"/>
      <c r="DK102" s="351"/>
      <c r="DL102" s="351"/>
      <c r="DM102" s="351"/>
      <c r="DN102" s="351"/>
      <c r="DO102" s="351"/>
      <c r="DP102" s="351"/>
      <c r="DQ102" s="351"/>
      <c r="DR102" s="351"/>
      <c r="DS102" s="351"/>
      <c r="DT102" s="351"/>
      <c r="DU102" s="351"/>
      <c r="DV102" s="351"/>
      <c r="DW102" s="351"/>
      <c r="DX102" s="351"/>
      <c r="DY102" s="351"/>
      <c r="DZ102" s="351"/>
      <c r="EA102" s="351"/>
      <c r="EB102" s="351"/>
      <c r="EC102" s="351"/>
      <c r="ED102" s="351"/>
      <c r="EE102" s="351"/>
      <c r="EF102" s="351"/>
      <c r="EG102" s="351"/>
      <c r="EH102" s="351"/>
      <c r="EI102" s="351"/>
      <c r="EJ102" s="351"/>
      <c r="EK102" s="351"/>
      <c r="EL102" s="351"/>
      <c r="EM102" s="351"/>
      <c r="EN102" s="351"/>
      <c r="EO102" s="351"/>
      <c r="EP102" s="351"/>
      <c r="EQ102" s="351"/>
    </row>
    <row r="103" spans="53:147" ht="4.5" customHeight="1" x14ac:dyDescent="0.25">
      <c r="BA103" s="351"/>
      <c r="BB103" s="351"/>
      <c r="BC103" s="351"/>
      <c r="BD103" s="351"/>
      <c r="BE103" s="351"/>
      <c r="BF103" s="351"/>
      <c r="BG103" s="351"/>
      <c r="BH103" s="351"/>
      <c r="BI103" s="351"/>
      <c r="BJ103" s="351"/>
      <c r="BK103" s="351"/>
      <c r="BL103" s="351"/>
      <c r="BM103" s="351"/>
      <c r="BN103" s="351"/>
      <c r="BO103" s="351"/>
      <c r="BP103" s="351"/>
      <c r="BQ103" s="351"/>
      <c r="BR103" s="351"/>
      <c r="BS103" s="351"/>
      <c r="BT103" s="351"/>
      <c r="BU103" s="351"/>
      <c r="BV103" s="351"/>
      <c r="BW103" s="351"/>
      <c r="BX103" s="351"/>
      <c r="BY103" s="351"/>
      <c r="BZ103" s="351"/>
      <c r="CA103" s="351"/>
      <c r="CB103" s="351"/>
      <c r="CC103" s="351"/>
      <c r="CD103" s="351"/>
      <c r="CE103" s="351"/>
      <c r="CF103" s="351"/>
      <c r="CG103" s="351"/>
      <c r="CH103" s="351"/>
      <c r="CI103" s="351"/>
      <c r="CJ103" s="351"/>
      <c r="CK103" s="351"/>
      <c r="CL103" s="351"/>
      <c r="CM103" s="351"/>
      <c r="CN103" s="351"/>
      <c r="CO103" s="351"/>
      <c r="CP103" s="351"/>
      <c r="CQ103" s="351"/>
      <c r="CR103" s="351"/>
      <c r="CS103" s="351"/>
      <c r="CT103" s="351"/>
      <c r="CU103" s="351"/>
      <c r="CV103" s="351"/>
      <c r="CW103" s="351"/>
      <c r="CX103" s="351"/>
      <c r="CY103" s="351"/>
      <c r="CZ103" s="351"/>
      <c r="DA103" s="351"/>
      <c r="DB103" s="351"/>
      <c r="DC103" s="351"/>
      <c r="DD103" s="351"/>
      <c r="DE103" s="351"/>
      <c r="DF103" s="351"/>
      <c r="DG103" s="351"/>
      <c r="DH103" s="351"/>
      <c r="DI103" s="351"/>
      <c r="DJ103" s="351"/>
      <c r="DK103" s="351"/>
      <c r="DL103" s="351"/>
      <c r="DM103" s="351"/>
      <c r="DN103" s="351"/>
      <c r="DO103" s="351"/>
      <c r="DP103" s="351"/>
      <c r="DQ103" s="351"/>
      <c r="DR103" s="351"/>
      <c r="DS103" s="351"/>
      <c r="DT103" s="351"/>
      <c r="DU103" s="351"/>
      <c r="DV103" s="351"/>
      <c r="DW103" s="351"/>
      <c r="DX103" s="351"/>
      <c r="DY103" s="351"/>
      <c r="DZ103" s="351"/>
      <c r="EA103" s="351"/>
      <c r="EB103" s="351"/>
      <c r="EC103" s="351"/>
      <c r="ED103" s="351"/>
      <c r="EE103" s="351"/>
      <c r="EF103" s="351"/>
      <c r="EG103" s="351"/>
      <c r="EH103" s="351"/>
      <c r="EI103" s="351"/>
      <c r="EJ103" s="351"/>
      <c r="EK103" s="351"/>
      <c r="EL103" s="351"/>
      <c r="EM103" s="351"/>
      <c r="EN103" s="351"/>
      <c r="EO103" s="351"/>
      <c r="EP103" s="351"/>
      <c r="EQ103" s="351"/>
    </row>
    <row r="104" spans="53:147" ht="4.5" customHeight="1" x14ac:dyDescent="0.25">
      <c r="BA104" s="351"/>
      <c r="BB104" s="351"/>
      <c r="BC104" s="351"/>
      <c r="BD104" s="351"/>
      <c r="BE104" s="351"/>
      <c r="BF104" s="351"/>
      <c r="BG104" s="351"/>
      <c r="BH104" s="351"/>
      <c r="BI104" s="351"/>
      <c r="BJ104" s="351"/>
      <c r="BK104" s="351"/>
      <c r="BL104" s="351"/>
      <c r="BM104" s="351"/>
      <c r="BN104" s="351"/>
      <c r="BO104" s="351"/>
      <c r="BP104" s="351"/>
      <c r="BQ104" s="351"/>
      <c r="BR104" s="351"/>
      <c r="BS104" s="351"/>
      <c r="BT104" s="351"/>
      <c r="BU104" s="351"/>
      <c r="BV104" s="351"/>
      <c r="BW104" s="351"/>
      <c r="BX104" s="351"/>
      <c r="BY104" s="351"/>
      <c r="BZ104" s="351"/>
      <c r="CA104" s="351"/>
      <c r="CB104" s="351"/>
      <c r="CC104" s="351"/>
      <c r="CD104" s="351"/>
      <c r="CE104" s="351"/>
      <c r="CF104" s="351"/>
      <c r="CG104" s="351"/>
      <c r="CH104" s="351"/>
      <c r="CI104" s="351"/>
      <c r="CJ104" s="351"/>
      <c r="CK104" s="351"/>
      <c r="CL104" s="351"/>
      <c r="CM104" s="351"/>
      <c r="CN104" s="351"/>
      <c r="CO104" s="351"/>
      <c r="CP104" s="351"/>
      <c r="CQ104" s="351"/>
      <c r="CR104" s="351"/>
      <c r="CS104" s="351"/>
      <c r="CT104" s="351"/>
      <c r="CU104" s="351"/>
      <c r="CV104" s="351"/>
      <c r="CW104" s="351"/>
      <c r="CX104" s="351"/>
      <c r="CY104" s="351"/>
      <c r="CZ104" s="351"/>
      <c r="DA104" s="351"/>
      <c r="DB104" s="351"/>
      <c r="DC104" s="351"/>
      <c r="DD104" s="351"/>
      <c r="DE104" s="351"/>
      <c r="DF104" s="351"/>
      <c r="DG104" s="351"/>
      <c r="DH104" s="351"/>
      <c r="DI104" s="351"/>
      <c r="DJ104" s="351"/>
      <c r="DK104" s="351"/>
      <c r="DL104" s="351"/>
      <c r="DM104" s="351"/>
      <c r="DN104" s="351"/>
      <c r="DO104" s="351"/>
      <c r="DP104" s="351"/>
      <c r="DQ104" s="351"/>
      <c r="DR104" s="351"/>
      <c r="DS104" s="351"/>
      <c r="DT104" s="351"/>
      <c r="DU104" s="351"/>
      <c r="DV104" s="351"/>
      <c r="DW104" s="351"/>
      <c r="DX104" s="351"/>
      <c r="DY104" s="351"/>
      <c r="DZ104" s="351"/>
      <c r="EA104" s="351"/>
      <c r="EB104" s="351"/>
      <c r="EC104" s="351"/>
      <c r="ED104" s="351"/>
      <c r="EE104" s="351"/>
      <c r="EF104" s="351"/>
      <c r="EG104" s="351"/>
      <c r="EH104" s="351"/>
      <c r="EI104" s="351"/>
      <c r="EJ104" s="351"/>
      <c r="EK104" s="351"/>
      <c r="EL104" s="351"/>
      <c r="EM104" s="351"/>
      <c r="EN104" s="351"/>
      <c r="EO104" s="351"/>
      <c r="EP104" s="351"/>
      <c r="EQ104" s="351"/>
    </row>
    <row r="105" spans="53:147" ht="4.5" customHeight="1" x14ac:dyDescent="0.25">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c r="CA105" s="60"/>
      <c r="CB105" s="60"/>
      <c r="CC105" s="60"/>
      <c r="CD105" s="60"/>
      <c r="CE105" s="60"/>
      <c r="CF105" s="60"/>
      <c r="CG105" s="60"/>
      <c r="CH105" s="60"/>
      <c r="CI105" s="60"/>
      <c r="CJ105" s="60"/>
      <c r="CK105" s="60"/>
      <c r="CL105" s="60"/>
      <c r="CM105" s="60"/>
      <c r="CN105" s="60"/>
      <c r="CO105" s="60"/>
      <c r="CP105" s="60"/>
      <c r="CQ105" s="60"/>
      <c r="CR105" s="60"/>
      <c r="CS105" s="60"/>
      <c r="CT105" s="60"/>
      <c r="CU105" s="60"/>
      <c r="CV105" s="60"/>
      <c r="CW105" s="60"/>
      <c r="CX105" s="60"/>
      <c r="CY105" s="60"/>
      <c r="CZ105" s="60"/>
      <c r="DA105" s="60"/>
      <c r="DB105" s="60"/>
      <c r="DC105" s="60"/>
      <c r="DD105" s="60"/>
      <c r="DE105" s="60"/>
      <c r="DF105" s="60"/>
      <c r="DG105" s="60"/>
      <c r="DH105" s="60"/>
      <c r="DI105" s="60"/>
      <c r="DJ105" s="60"/>
      <c r="DK105" s="60"/>
      <c r="DL105" s="60"/>
      <c r="DM105" s="60"/>
      <c r="DN105" s="60"/>
      <c r="DO105" s="60"/>
      <c r="DP105" s="60"/>
      <c r="DQ105" s="60"/>
      <c r="DR105" s="60"/>
      <c r="DS105" s="60"/>
      <c r="DT105" s="60"/>
      <c r="DU105" s="60"/>
      <c r="DV105" s="60"/>
      <c r="DW105" s="60"/>
      <c r="DX105" s="60"/>
      <c r="DY105" s="60"/>
      <c r="DZ105" s="60"/>
      <c r="EA105" s="60"/>
      <c r="EB105" s="60"/>
      <c r="EC105" s="60"/>
      <c r="ED105" s="60"/>
      <c r="EE105" s="60"/>
      <c r="EF105" s="60"/>
      <c r="EG105" s="60"/>
      <c r="EH105" s="60"/>
      <c r="EI105" s="60"/>
      <c r="EJ105" s="60"/>
      <c r="EK105" s="60"/>
      <c r="EL105" s="60"/>
      <c r="EM105" s="60"/>
      <c r="EN105" s="60"/>
      <c r="EO105" s="60"/>
      <c r="EP105" s="60"/>
      <c r="EQ105" s="60"/>
    </row>
    <row r="106" spans="53:147" ht="4.5" customHeight="1" x14ac:dyDescent="0.25">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c r="CC106" s="60"/>
      <c r="CD106" s="60"/>
      <c r="CE106" s="60"/>
      <c r="CF106" s="60"/>
      <c r="CG106" s="60"/>
      <c r="CH106" s="60"/>
      <c r="CI106" s="60"/>
      <c r="CJ106" s="60"/>
      <c r="CK106" s="60"/>
      <c r="CL106" s="60"/>
      <c r="CM106" s="60"/>
      <c r="CN106" s="60"/>
      <c r="CO106" s="60"/>
      <c r="CP106" s="60"/>
      <c r="CQ106" s="60"/>
      <c r="CR106" s="60"/>
      <c r="CS106" s="60"/>
      <c r="CT106" s="60"/>
      <c r="CU106" s="60"/>
      <c r="CV106" s="60"/>
      <c r="CW106" s="60"/>
      <c r="CX106" s="60"/>
      <c r="CY106" s="60"/>
      <c r="CZ106" s="60"/>
      <c r="DA106" s="60"/>
      <c r="DB106" s="60"/>
      <c r="DC106" s="60"/>
      <c r="DD106" s="60"/>
      <c r="DE106" s="60"/>
      <c r="DF106" s="60"/>
      <c r="DG106" s="60"/>
      <c r="DH106" s="60"/>
      <c r="DI106" s="60"/>
      <c r="DJ106" s="60"/>
      <c r="DK106" s="60"/>
      <c r="DL106" s="60"/>
      <c r="DM106" s="60"/>
      <c r="DN106" s="60"/>
      <c r="DO106" s="60"/>
      <c r="DP106" s="60"/>
      <c r="DQ106" s="60"/>
      <c r="DR106" s="60"/>
      <c r="DS106" s="60"/>
      <c r="DT106" s="60"/>
      <c r="DU106" s="60"/>
      <c r="DV106" s="60"/>
      <c r="DW106" s="60"/>
      <c r="DX106" s="60"/>
      <c r="DY106" s="60"/>
      <c r="DZ106" s="60"/>
      <c r="EA106" s="60"/>
      <c r="EB106" s="60"/>
      <c r="EC106" s="60"/>
      <c r="ED106" s="60"/>
      <c r="EE106" s="60"/>
      <c r="EF106" s="60"/>
      <c r="EG106" s="60"/>
      <c r="EH106" s="60"/>
      <c r="EI106" s="60"/>
      <c r="EJ106" s="60"/>
      <c r="EK106" s="60"/>
      <c r="EL106" s="60"/>
      <c r="EM106" s="60"/>
      <c r="EN106" s="60"/>
      <c r="EO106" s="60"/>
      <c r="EP106" s="60"/>
      <c r="EQ106" s="60"/>
    </row>
    <row r="110" spans="53:147" ht="4.5" customHeight="1" x14ac:dyDescent="0.25">
      <c r="BA110" s="352" t="s">
        <v>4657</v>
      </c>
      <c r="BB110" s="352"/>
      <c r="BC110" s="352"/>
      <c r="BD110" s="352"/>
      <c r="BE110" s="352"/>
      <c r="BF110" s="352"/>
      <c r="BG110" s="352"/>
      <c r="BH110" s="353" t="s">
        <v>4658</v>
      </c>
      <c r="BI110" s="353"/>
      <c r="BJ110" s="353"/>
      <c r="BK110" s="353"/>
      <c r="BL110" s="353"/>
      <c r="BM110" s="353"/>
      <c r="BN110" s="354" t="s">
        <v>4659</v>
      </c>
      <c r="BO110" s="354"/>
      <c r="BP110" s="354"/>
      <c r="BQ110" s="354"/>
      <c r="BR110" s="354"/>
      <c r="BS110" s="354"/>
      <c r="BT110" s="354"/>
      <c r="BU110" s="354"/>
      <c r="BV110" s="354"/>
      <c r="BW110" s="355" t="s">
        <v>2</v>
      </c>
      <c r="BX110" s="356"/>
      <c r="BY110" s="356"/>
      <c r="BZ110" s="356"/>
      <c r="CA110" s="356"/>
      <c r="CB110" s="356"/>
      <c r="CC110" s="356"/>
      <c r="CD110" s="356"/>
      <c r="CE110" s="356"/>
      <c r="CF110" s="357"/>
      <c r="CG110" s="355" t="s">
        <v>3</v>
      </c>
      <c r="CH110" s="356"/>
      <c r="CI110" s="356"/>
      <c r="CJ110" s="356"/>
      <c r="CK110" s="356"/>
      <c r="CL110" s="356"/>
      <c r="CM110" s="356"/>
      <c r="CN110" s="356"/>
      <c r="CO110" s="357"/>
      <c r="CP110" s="355" t="s">
        <v>4660</v>
      </c>
      <c r="CQ110" s="356"/>
      <c r="CR110" s="356"/>
      <c r="CS110" s="356"/>
      <c r="CT110" s="356"/>
      <c r="CU110" s="356"/>
      <c r="CV110" s="356"/>
      <c r="CW110" s="356"/>
      <c r="CX110" s="356"/>
      <c r="CY110" s="356"/>
      <c r="CZ110" s="357"/>
      <c r="DA110" s="355" t="s">
        <v>4661</v>
      </c>
      <c r="DB110" s="356"/>
      <c r="DC110" s="356"/>
      <c r="DD110" s="356"/>
      <c r="DE110" s="356"/>
      <c r="DF110" s="356"/>
      <c r="DG110" s="356"/>
      <c r="DH110" s="356"/>
      <c r="DI110" s="357"/>
      <c r="DJ110" s="355" t="s">
        <v>4662</v>
      </c>
      <c r="DK110" s="356"/>
      <c r="DL110" s="356"/>
      <c r="DM110" s="356"/>
      <c r="DN110" s="356"/>
      <c r="DO110" s="356"/>
      <c r="DP110" s="356"/>
      <c r="DQ110" s="356"/>
      <c r="DR110" s="356"/>
      <c r="DS110" s="357"/>
      <c r="DT110" s="355" t="s">
        <v>4663</v>
      </c>
      <c r="DU110" s="356"/>
      <c r="DV110" s="356"/>
      <c r="DW110" s="356"/>
      <c r="DX110" s="356"/>
      <c r="DY110" s="356"/>
      <c r="DZ110" s="356"/>
      <c r="EA110" s="356"/>
      <c r="EB110" s="356"/>
      <c r="EC110" s="356"/>
      <c r="ED110" s="357"/>
      <c r="EE110" s="354" t="s">
        <v>4664</v>
      </c>
      <c r="EF110" s="354"/>
      <c r="EG110" s="354"/>
      <c r="EH110" s="354"/>
      <c r="EI110" s="354"/>
      <c r="EJ110" s="354"/>
      <c r="EK110" s="354"/>
      <c r="EL110" s="354"/>
      <c r="EM110" s="354"/>
      <c r="EN110" s="354"/>
      <c r="EO110" s="354"/>
      <c r="EP110" s="354"/>
      <c r="EQ110" s="354"/>
    </row>
    <row r="111" spans="53:147" ht="4.5" customHeight="1" x14ac:dyDescent="0.25">
      <c r="BA111" s="352"/>
      <c r="BB111" s="352"/>
      <c r="BC111" s="352"/>
      <c r="BD111" s="352"/>
      <c r="BE111" s="352"/>
      <c r="BF111" s="352"/>
      <c r="BG111" s="352"/>
      <c r="BH111" s="353"/>
      <c r="BI111" s="353"/>
      <c r="BJ111" s="353"/>
      <c r="BK111" s="353"/>
      <c r="BL111" s="353"/>
      <c r="BM111" s="353"/>
      <c r="BN111" s="354"/>
      <c r="BO111" s="354"/>
      <c r="BP111" s="354"/>
      <c r="BQ111" s="354"/>
      <c r="BR111" s="354"/>
      <c r="BS111" s="354"/>
      <c r="BT111" s="354"/>
      <c r="BU111" s="354"/>
      <c r="BV111" s="354"/>
      <c r="BW111" s="358"/>
      <c r="BX111" s="359"/>
      <c r="BY111" s="359"/>
      <c r="BZ111" s="359"/>
      <c r="CA111" s="359"/>
      <c r="CB111" s="359"/>
      <c r="CC111" s="359"/>
      <c r="CD111" s="359"/>
      <c r="CE111" s="359"/>
      <c r="CF111" s="360"/>
      <c r="CG111" s="358"/>
      <c r="CH111" s="359"/>
      <c r="CI111" s="359"/>
      <c r="CJ111" s="359"/>
      <c r="CK111" s="359"/>
      <c r="CL111" s="359"/>
      <c r="CM111" s="359"/>
      <c r="CN111" s="359"/>
      <c r="CO111" s="360"/>
      <c r="CP111" s="358"/>
      <c r="CQ111" s="359"/>
      <c r="CR111" s="359"/>
      <c r="CS111" s="359"/>
      <c r="CT111" s="359"/>
      <c r="CU111" s="359"/>
      <c r="CV111" s="359"/>
      <c r="CW111" s="359"/>
      <c r="CX111" s="359"/>
      <c r="CY111" s="359"/>
      <c r="CZ111" s="360"/>
      <c r="DA111" s="358"/>
      <c r="DB111" s="359"/>
      <c r="DC111" s="359"/>
      <c r="DD111" s="359"/>
      <c r="DE111" s="359"/>
      <c r="DF111" s="359"/>
      <c r="DG111" s="359"/>
      <c r="DH111" s="359"/>
      <c r="DI111" s="360"/>
      <c r="DJ111" s="358"/>
      <c r="DK111" s="359"/>
      <c r="DL111" s="359"/>
      <c r="DM111" s="359"/>
      <c r="DN111" s="359"/>
      <c r="DO111" s="359"/>
      <c r="DP111" s="359"/>
      <c r="DQ111" s="359"/>
      <c r="DR111" s="359"/>
      <c r="DS111" s="360"/>
      <c r="DT111" s="358"/>
      <c r="DU111" s="359"/>
      <c r="DV111" s="359"/>
      <c r="DW111" s="359"/>
      <c r="DX111" s="359"/>
      <c r="DY111" s="359"/>
      <c r="DZ111" s="359"/>
      <c r="EA111" s="359"/>
      <c r="EB111" s="359"/>
      <c r="EC111" s="359"/>
      <c r="ED111" s="360"/>
      <c r="EE111" s="354"/>
      <c r="EF111" s="354"/>
      <c r="EG111" s="354"/>
      <c r="EH111" s="354"/>
      <c r="EI111" s="354"/>
      <c r="EJ111" s="354"/>
      <c r="EK111" s="354"/>
      <c r="EL111" s="354"/>
      <c r="EM111" s="354"/>
      <c r="EN111" s="354"/>
      <c r="EO111" s="354"/>
      <c r="EP111" s="354"/>
      <c r="EQ111" s="354"/>
    </row>
    <row r="112" spans="53:147" ht="4.5" customHeight="1" x14ac:dyDescent="0.25">
      <c r="BA112" s="352"/>
      <c r="BB112" s="352"/>
      <c r="BC112" s="352"/>
      <c r="BD112" s="352"/>
      <c r="BE112" s="352"/>
      <c r="BF112" s="352"/>
      <c r="BG112" s="352"/>
      <c r="BH112" s="353"/>
      <c r="BI112" s="353"/>
      <c r="BJ112" s="353"/>
      <c r="BK112" s="353"/>
      <c r="BL112" s="353"/>
      <c r="BM112" s="353"/>
      <c r="BN112" s="354"/>
      <c r="BO112" s="354"/>
      <c r="BP112" s="354"/>
      <c r="BQ112" s="354"/>
      <c r="BR112" s="354"/>
      <c r="BS112" s="354"/>
      <c r="BT112" s="354"/>
      <c r="BU112" s="354"/>
      <c r="BV112" s="354"/>
      <c r="BW112" s="358"/>
      <c r="BX112" s="359"/>
      <c r="BY112" s="359"/>
      <c r="BZ112" s="359"/>
      <c r="CA112" s="359"/>
      <c r="CB112" s="359"/>
      <c r="CC112" s="359"/>
      <c r="CD112" s="359"/>
      <c r="CE112" s="359"/>
      <c r="CF112" s="360"/>
      <c r="CG112" s="358"/>
      <c r="CH112" s="359"/>
      <c r="CI112" s="359"/>
      <c r="CJ112" s="359"/>
      <c r="CK112" s="359"/>
      <c r="CL112" s="359"/>
      <c r="CM112" s="359"/>
      <c r="CN112" s="359"/>
      <c r="CO112" s="360"/>
      <c r="CP112" s="358"/>
      <c r="CQ112" s="359"/>
      <c r="CR112" s="359"/>
      <c r="CS112" s="359"/>
      <c r="CT112" s="359"/>
      <c r="CU112" s="359"/>
      <c r="CV112" s="359"/>
      <c r="CW112" s="359"/>
      <c r="CX112" s="359"/>
      <c r="CY112" s="359"/>
      <c r="CZ112" s="360"/>
      <c r="DA112" s="358"/>
      <c r="DB112" s="359"/>
      <c r="DC112" s="359"/>
      <c r="DD112" s="359"/>
      <c r="DE112" s="359"/>
      <c r="DF112" s="359"/>
      <c r="DG112" s="359"/>
      <c r="DH112" s="359"/>
      <c r="DI112" s="360"/>
      <c r="DJ112" s="358"/>
      <c r="DK112" s="359"/>
      <c r="DL112" s="359"/>
      <c r="DM112" s="359"/>
      <c r="DN112" s="359"/>
      <c r="DO112" s="359"/>
      <c r="DP112" s="359"/>
      <c r="DQ112" s="359"/>
      <c r="DR112" s="359"/>
      <c r="DS112" s="360"/>
      <c r="DT112" s="358"/>
      <c r="DU112" s="359"/>
      <c r="DV112" s="359"/>
      <c r="DW112" s="359"/>
      <c r="DX112" s="359"/>
      <c r="DY112" s="359"/>
      <c r="DZ112" s="359"/>
      <c r="EA112" s="359"/>
      <c r="EB112" s="359"/>
      <c r="EC112" s="359"/>
      <c r="ED112" s="360"/>
      <c r="EE112" s="354"/>
      <c r="EF112" s="354"/>
      <c r="EG112" s="354"/>
      <c r="EH112" s="354"/>
      <c r="EI112" s="354"/>
      <c r="EJ112" s="354"/>
      <c r="EK112" s="354"/>
      <c r="EL112" s="354"/>
      <c r="EM112" s="354"/>
      <c r="EN112" s="354"/>
      <c r="EO112" s="354"/>
      <c r="EP112" s="354"/>
      <c r="EQ112" s="354"/>
    </row>
    <row r="113" spans="53:147" ht="4.5" customHeight="1" x14ac:dyDescent="0.25">
      <c r="BA113" s="352"/>
      <c r="BB113" s="352"/>
      <c r="BC113" s="352"/>
      <c r="BD113" s="352"/>
      <c r="BE113" s="352"/>
      <c r="BF113" s="352"/>
      <c r="BG113" s="352"/>
      <c r="BH113" s="353"/>
      <c r="BI113" s="353"/>
      <c r="BJ113" s="353"/>
      <c r="BK113" s="353"/>
      <c r="BL113" s="353"/>
      <c r="BM113" s="353"/>
      <c r="BN113" s="354"/>
      <c r="BO113" s="354"/>
      <c r="BP113" s="354"/>
      <c r="BQ113" s="354"/>
      <c r="BR113" s="354"/>
      <c r="BS113" s="354"/>
      <c r="BT113" s="354"/>
      <c r="BU113" s="354"/>
      <c r="BV113" s="354"/>
      <c r="BW113" s="358"/>
      <c r="BX113" s="359"/>
      <c r="BY113" s="359"/>
      <c r="BZ113" s="359"/>
      <c r="CA113" s="359"/>
      <c r="CB113" s="359"/>
      <c r="CC113" s="359"/>
      <c r="CD113" s="359"/>
      <c r="CE113" s="359"/>
      <c r="CF113" s="360"/>
      <c r="CG113" s="358"/>
      <c r="CH113" s="359"/>
      <c r="CI113" s="359"/>
      <c r="CJ113" s="359"/>
      <c r="CK113" s="359"/>
      <c r="CL113" s="359"/>
      <c r="CM113" s="359"/>
      <c r="CN113" s="359"/>
      <c r="CO113" s="360"/>
      <c r="CP113" s="358"/>
      <c r="CQ113" s="359"/>
      <c r="CR113" s="359"/>
      <c r="CS113" s="359"/>
      <c r="CT113" s="359"/>
      <c r="CU113" s="359"/>
      <c r="CV113" s="359"/>
      <c r="CW113" s="359"/>
      <c r="CX113" s="359"/>
      <c r="CY113" s="359"/>
      <c r="CZ113" s="360"/>
      <c r="DA113" s="358"/>
      <c r="DB113" s="359"/>
      <c r="DC113" s="359"/>
      <c r="DD113" s="359"/>
      <c r="DE113" s="359"/>
      <c r="DF113" s="359"/>
      <c r="DG113" s="359"/>
      <c r="DH113" s="359"/>
      <c r="DI113" s="360"/>
      <c r="DJ113" s="358"/>
      <c r="DK113" s="359"/>
      <c r="DL113" s="359"/>
      <c r="DM113" s="359"/>
      <c r="DN113" s="359"/>
      <c r="DO113" s="359"/>
      <c r="DP113" s="359"/>
      <c r="DQ113" s="359"/>
      <c r="DR113" s="359"/>
      <c r="DS113" s="360"/>
      <c r="DT113" s="358"/>
      <c r="DU113" s="359"/>
      <c r="DV113" s="359"/>
      <c r="DW113" s="359"/>
      <c r="DX113" s="359"/>
      <c r="DY113" s="359"/>
      <c r="DZ113" s="359"/>
      <c r="EA113" s="359"/>
      <c r="EB113" s="359"/>
      <c r="EC113" s="359"/>
      <c r="ED113" s="360"/>
      <c r="EE113" s="354"/>
      <c r="EF113" s="354"/>
      <c r="EG113" s="354"/>
      <c r="EH113" s="354"/>
      <c r="EI113" s="354"/>
      <c r="EJ113" s="354"/>
      <c r="EK113" s="354"/>
      <c r="EL113" s="354"/>
      <c r="EM113" s="354"/>
      <c r="EN113" s="354"/>
      <c r="EO113" s="354"/>
      <c r="EP113" s="354"/>
      <c r="EQ113" s="354"/>
    </row>
    <row r="114" spans="53:147" ht="4.5" customHeight="1" x14ac:dyDescent="0.25">
      <c r="BA114" s="352"/>
      <c r="BB114" s="352"/>
      <c r="BC114" s="352"/>
      <c r="BD114" s="352"/>
      <c r="BE114" s="352"/>
      <c r="BF114" s="352"/>
      <c r="BG114" s="352"/>
      <c r="BH114" s="353"/>
      <c r="BI114" s="353"/>
      <c r="BJ114" s="353"/>
      <c r="BK114" s="353"/>
      <c r="BL114" s="353"/>
      <c r="BM114" s="353"/>
      <c r="BN114" s="354"/>
      <c r="BO114" s="354"/>
      <c r="BP114" s="354"/>
      <c r="BQ114" s="354"/>
      <c r="BR114" s="354"/>
      <c r="BS114" s="354"/>
      <c r="BT114" s="354"/>
      <c r="BU114" s="354"/>
      <c r="BV114" s="354"/>
      <c r="BW114" s="358"/>
      <c r="BX114" s="359"/>
      <c r="BY114" s="359"/>
      <c r="BZ114" s="359"/>
      <c r="CA114" s="359"/>
      <c r="CB114" s="359"/>
      <c r="CC114" s="359"/>
      <c r="CD114" s="359"/>
      <c r="CE114" s="359"/>
      <c r="CF114" s="360"/>
      <c r="CG114" s="358"/>
      <c r="CH114" s="359"/>
      <c r="CI114" s="359"/>
      <c r="CJ114" s="359"/>
      <c r="CK114" s="359"/>
      <c r="CL114" s="359"/>
      <c r="CM114" s="359"/>
      <c r="CN114" s="359"/>
      <c r="CO114" s="360"/>
      <c r="CP114" s="358"/>
      <c r="CQ114" s="359"/>
      <c r="CR114" s="359"/>
      <c r="CS114" s="359"/>
      <c r="CT114" s="359"/>
      <c r="CU114" s="359"/>
      <c r="CV114" s="359"/>
      <c r="CW114" s="359"/>
      <c r="CX114" s="359"/>
      <c r="CY114" s="359"/>
      <c r="CZ114" s="360"/>
      <c r="DA114" s="358"/>
      <c r="DB114" s="359"/>
      <c r="DC114" s="359"/>
      <c r="DD114" s="359"/>
      <c r="DE114" s="359"/>
      <c r="DF114" s="359"/>
      <c r="DG114" s="359"/>
      <c r="DH114" s="359"/>
      <c r="DI114" s="360"/>
      <c r="DJ114" s="358"/>
      <c r="DK114" s="359"/>
      <c r="DL114" s="359"/>
      <c r="DM114" s="359"/>
      <c r="DN114" s="359"/>
      <c r="DO114" s="359"/>
      <c r="DP114" s="359"/>
      <c r="DQ114" s="359"/>
      <c r="DR114" s="359"/>
      <c r="DS114" s="360"/>
      <c r="DT114" s="358"/>
      <c r="DU114" s="359"/>
      <c r="DV114" s="359"/>
      <c r="DW114" s="359"/>
      <c r="DX114" s="359"/>
      <c r="DY114" s="359"/>
      <c r="DZ114" s="359"/>
      <c r="EA114" s="359"/>
      <c r="EB114" s="359"/>
      <c r="EC114" s="359"/>
      <c r="ED114" s="360"/>
      <c r="EE114" s="354"/>
      <c r="EF114" s="354"/>
      <c r="EG114" s="354"/>
      <c r="EH114" s="354"/>
      <c r="EI114" s="354"/>
      <c r="EJ114" s="354"/>
      <c r="EK114" s="354"/>
      <c r="EL114" s="354"/>
      <c r="EM114" s="354"/>
      <c r="EN114" s="354"/>
      <c r="EO114" s="354"/>
      <c r="EP114" s="354"/>
      <c r="EQ114" s="354"/>
    </row>
    <row r="115" spans="53:147" ht="4.5" customHeight="1" x14ac:dyDescent="0.25">
      <c r="BA115" s="352"/>
      <c r="BB115" s="352"/>
      <c r="BC115" s="352"/>
      <c r="BD115" s="352"/>
      <c r="BE115" s="352"/>
      <c r="BF115" s="352"/>
      <c r="BG115" s="352"/>
      <c r="BH115" s="353"/>
      <c r="BI115" s="353"/>
      <c r="BJ115" s="353"/>
      <c r="BK115" s="353"/>
      <c r="BL115" s="353"/>
      <c r="BM115" s="353"/>
      <c r="BN115" s="354"/>
      <c r="BO115" s="354"/>
      <c r="BP115" s="354"/>
      <c r="BQ115" s="354"/>
      <c r="BR115" s="354"/>
      <c r="BS115" s="354"/>
      <c r="BT115" s="354"/>
      <c r="BU115" s="354"/>
      <c r="BV115" s="354"/>
      <c r="BW115" s="358"/>
      <c r="BX115" s="359"/>
      <c r="BY115" s="359"/>
      <c r="BZ115" s="359"/>
      <c r="CA115" s="359"/>
      <c r="CB115" s="359"/>
      <c r="CC115" s="359"/>
      <c r="CD115" s="359"/>
      <c r="CE115" s="359"/>
      <c r="CF115" s="360"/>
      <c r="CG115" s="358"/>
      <c r="CH115" s="359"/>
      <c r="CI115" s="359"/>
      <c r="CJ115" s="359"/>
      <c r="CK115" s="359"/>
      <c r="CL115" s="359"/>
      <c r="CM115" s="359"/>
      <c r="CN115" s="359"/>
      <c r="CO115" s="360"/>
      <c r="CP115" s="358"/>
      <c r="CQ115" s="359"/>
      <c r="CR115" s="359"/>
      <c r="CS115" s="359"/>
      <c r="CT115" s="359"/>
      <c r="CU115" s="359"/>
      <c r="CV115" s="359"/>
      <c r="CW115" s="359"/>
      <c r="CX115" s="359"/>
      <c r="CY115" s="359"/>
      <c r="CZ115" s="360"/>
      <c r="DA115" s="358"/>
      <c r="DB115" s="359"/>
      <c r="DC115" s="359"/>
      <c r="DD115" s="359"/>
      <c r="DE115" s="359"/>
      <c r="DF115" s="359"/>
      <c r="DG115" s="359"/>
      <c r="DH115" s="359"/>
      <c r="DI115" s="360"/>
      <c r="DJ115" s="358"/>
      <c r="DK115" s="359"/>
      <c r="DL115" s="359"/>
      <c r="DM115" s="359"/>
      <c r="DN115" s="359"/>
      <c r="DO115" s="359"/>
      <c r="DP115" s="359"/>
      <c r="DQ115" s="359"/>
      <c r="DR115" s="359"/>
      <c r="DS115" s="360"/>
      <c r="DT115" s="358"/>
      <c r="DU115" s="359"/>
      <c r="DV115" s="359"/>
      <c r="DW115" s="359"/>
      <c r="DX115" s="359"/>
      <c r="DY115" s="359"/>
      <c r="DZ115" s="359"/>
      <c r="EA115" s="359"/>
      <c r="EB115" s="359"/>
      <c r="EC115" s="359"/>
      <c r="ED115" s="360"/>
      <c r="EE115" s="354"/>
      <c r="EF115" s="354"/>
      <c r="EG115" s="354"/>
      <c r="EH115" s="354"/>
      <c r="EI115" s="354"/>
      <c r="EJ115" s="354"/>
      <c r="EK115" s="354"/>
      <c r="EL115" s="354"/>
      <c r="EM115" s="354"/>
      <c r="EN115" s="354"/>
      <c r="EO115" s="354"/>
      <c r="EP115" s="354"/>
      <c r="EQ115" s="354"/>
    </row>
    <row r="116" spans="53:147" ht="4.5" customHeight="1" x14ac:dyDescent="0.25">
      <c r="BA116" s="352"/>
      <c r="BB116" s="352"/>
      <c r="BC116" s="352"/>
      <c r="BD116" s="352"/>
      <c r="BE116" s="352"/>
      <c r="BF116" s="352"/>
      <c r="BG116" s="352"/>
      <c r="BH116" s="353"/>
      <c r="BI116" s="353"/>
      <c r="BJ116" s="353"/>
      <c r="BK116" s="353"/>
      <c r="BL116" s="353"/>
      <c r="BM116" s="353"/>
      <c r="BN116" s="354"/>
      <c r="BO116" s="354"/>
      <c r="BP116" s="354"/>
      <c r="BQ116" s="354"/>
      <c r="BR116" s="354"/>
      <c r="BS116" s="354"/>
      <c r="BT116" s="354"/>
      <c r="BU116" s="354"/>
      <c r="BV116" s="354"/>
      <c r="BW116" s="358"/>
      <c r="BX116" s="359"/>
      <c r="BY116" s="359"/>
      <c r="BZ116" s="359"/>
      <c r="CA116" s="359"/>
      <c r="CB116" s="359"/>
      <c r="CC116" s="359"/>
      <c r="CD116" s="359"/>
      <c r="CE116" s="359"/>
      <c r="CF116" s="360"/>
      <c r="CG116" s="358"/>
      <c r="CH116" s="359"/>
      <c r="CI116" s="359"/>
      <c r="CJ116" s="359"/>
      <c r="CK116" s="359"/>
      <c r="CL116" s="359"/>
      <c r="CM116" s="359"/>
      <c r="CN116" s="359"/>
      <c r="CO116" s="360"/>
      <c r="CP116" s="358"/>
      <c r="CQ116" s="359"/>
      <c r="CR116" s="359"/>
      <c r="CS116" s="359"/>
      <c r="CT116" s="359"/>
      <c r="CU116" s="359"/>
      <c r="CV116" s="359"/>
      <c r="CW116" s="359"/>
      <c r="CX116" s="359"/>
      <c r="CY116" s="359"/>
      <c r="CZ116" s="360"/>
      <c r="DA116" s="358"/>
      <c r="DB116" s="359"/>
      <c r="DC116" s="359"/>
      <c r="DD116" s="359"/>
      <c r="DE116" s="359"/>
      <c r="DF116" s="359"/>
      <c r="DG116" s="359"/>
      <c r="DH116" s="359"/>
      <c r="DI116" s="360"/>
      <c r="DJ116" s="358"/>
      <c r="DK116" s="359"/>
      <c r="DL116" s="359"/>
      <c r="DM116" s="359"/>
      <c r="DN116" s="359"/>
      <c r="DO116" s="359"/>
      <c r="DP116" s="359"/>
      <c r="DQ116" s="359"/>
      <c r="DR116" s="359"/>
      <c r="DS116" s="360"/>
      <c r="DT116" s="358"/>
      <c r="DU116" s="359"/>
      <c r="DV116" s="359"/>
      <c r="DW116" s="359"/>
      <c r="DX116" s="359"/>
      <c r="DY116" s="359"/>
      <c r="DZ116" s="359"/>
      <c r="EA116" s="359"/>
      <c r="EB116" s="359"/>
      <c r="EC116" s="359"/>
      <c r="ED116" s="360"/>
      <c r="EE116" s="354"/>
      <c r="EF116" s="354"/>
      <c r="EG116" s="354"/>
      <c r="EH116" s="354"/>
      <c r="EI116" s="354"/>
      <c r="EJ116" s="354"/>
      <c r="EK116" s="354"/>
      <c r="EL116" s="354"/>
      <c r="EM116" s="354"/>
      <c r="EN116" s="354"/>
      <c r="EO116" s="354"/>
      <c r="EP116" s="354"/>
      <c r="EQ116" s="354"/>
    </row>
    <row r="117" spans="53:147" ht="4.5" customHeight="1" x14ac:dyDescent="0.25">
      <c r="BA117" s="352"/>
      <c r="BB117" s="352"/>
      <c r="BC117" s="352"/>
      <c r="BD117" s="352"/>
      <c r="BE117" s="352"/>
      <c r="BF117" s="352"/>
      <c r="BG117" s="352"/>
      <c r="BH117" s="353"/>
      <c r="BI117" s="353"/>
      <c r="BJ117" s="353"/>
      <c r="BK117" s="353"/>
      <c r="BL117" s="353"/>
      <c r="BM117" s="353"/>
      <c r="BN117" s="354"/>
      <c r="BO117" s="354"/>
      <c r="BP117" s="354"/>
      <c r="BQ117" s="354"/>
      <c r="BR117" s="354"/>
      <c r="BS117" s="354"/>
      <c r="BT117" s="354"/>
      <c r="BU117" s="354"/>
      <c r="BV117" s="354"/>
      <c r="BW117" s="358"/>
      <c r="BX117" s="359"/>
      <c r="BY117" s="359"/>
      <c r="BZ117" s="359"/>
      <c r="CA117" s="359"/>
      <c r="CB117" s="359"/>
      <c r="CC117" s="359"/>
      <c r="CD117" s="359"/>
      <c r="CE117" s="359"/>
      <c r="CF117" s="360"/>
      <c r="CG117" s="358"/>
      <c r="CH117" s="359"/>
      <c r="CI117" s="359"/>
      <c r="CJ117" s="359"/>
      <c r="CK117" s="359"/>
      <c r="CL117" s="359"/>
      <c r="CM117" s="359"/>
      <c r="CN117" s="359"/>
      <c r="CO117" s="360"/>
      <c r="CP117" s="358"/>
      <c r="CQ117" s="359"/>
      <c r="CR117" s="359"/>
      <c r="CS117" s="359"/>
      <c r="CT117" s="359"/>
      <c r="CU117" s="359"/>
      <c r="CV117" s="359"/>
      <c r="CW117" s="359"/>
      <c r="CX117" s="359"/>
      <c r="CY117" s="359"/>
      <c r="CZ117" s="360"/>
      <c r="DA117" s="358"/>
      <c r="DB117" s="359"/>
      <c r="DC117" s="359"/>
      <c r="DD117" s="359"/>
      <c r="DE117" s="359"/>
      <c r="DF117" s="359"/>
      <c r="DG117" s="359"/>
      <c r="DH117" s="359"/>
      <c r="DI117" s="360"/>
      <c r="DJ117" s="358"/>
      <c r="DK117" s="359"/>
      <c r="DL117" s="359"/>
      <c r="DM117" s="359"/>
      <c r="DN117" s="359"/>
      <c r="DO117" s="359"/>
      <c r="DP117" s="359"/>
      <c r="DQ117" s="359"/>
      <c r="DR117" s="359"/>
      <c r="DS117" s="360"/>
      <c r="DT117" s="358"/>
      <c r="DU117" s="359"/>
      <c r="DV117" s="359"/>
      <c r="DW117" s="359"/>
      <c r="DX117" s="359"/>
      <c r="DY117" s="359"/>
      <c r="DZ117" s="359"/>
      <c r="EA117" s="359"/>
      <c r="EB117" s="359"/>
      <c r="EC117" s="359"/>
      <c r="ED117" s="360"/>
      <c r="EE117" s="354"/>
      <c r="EF117" s="354"/>
      <c r="EG117" s="354"/>
      <c r="EH117" s="354"/>
      <c r="EI117" s="354"/>
      <c r="EJ117" s="354"/>
      <c r="EK117" s="354"/>
      <c r="EL117" s="354"/>
      <c r="EM117" s="354"/>
      <c r="EN117" s="354"/>
      <c r="EO117" s="354"/>
      <c r="EP117" s="354"/>
      <c r="EQ117" s="354"/>
    </row>
    <row r="118" spans="53:147" ht="4.5" customHeight="1" x14ac:dyDescent="0.25">
      <c r="BA118" s="352"/>
      <c r="BB118" s="352"/>
      <c r="BC118" s="352"/>
      <c r="BD118" s="352"/>
      <c r="BE118" s="352"/>
      <c r="BF118" s="352"/>
      <c r="BG118" s="352"/>
      <c r="BH118" s="353"/>
      <c r="BI118" s="353"/>
      <c r="BJ118" s="353"/>
      <c r="BK118" s="353"/>
      <c r="BL118" s="353"/>
      <c r="BM118" s="353"/>
      <c r="BN118" s="354"/>
      <c r="BO118" s="354"/>
      <c r="BP118" s="354"/>
      <c r="BQ118" s="354"/>
      <c r="BR118" s="354"/>
      <c r="BS118" s="354"/>
      <c r="BT118" s="354"/>
      <c r="BU118" s="354"/>
      <c r="BV118" s="354"/>
      <c r="BW118" s="358"/>
      <c r="BX118" s="359"/>
      <c r="BY118" s="359"/>
      <c r="BZ118" s="359"/>
      <c r="CA118" s="359"/>
      <c r="CB118" s="359"/>
      <c r="CC118" s="359"/>
      <c r="CD118" s="359"/>
      <c r="CE118" s="359"/>
      <c r="CF118" s="360"/>
      <c r="CG118" s="358"/>
      <c r="CH118" s="359"/>
      <c r="CI118" s="359"/>
      <c r="CJ118" s="359"/>
      <c r="CK118" s="359"/>
      <c r="CL118" s="359"/>
      <c r="CM118" s="359"/>
      <c r="CN118" s="359"/>
      <c r="CO118" s="360"/>
      <c r="CP118" s="358"/>
      <c r="CQ118" s="359"/>
      <c r="CR118" s="359"/>
      <c r="CS118" s="359"/>
      <c r="CT118" s="359"/>
      <c r="CU118" s="359"/>
      <c r="CV118" s="359"/>
      <c r="CW118" s="359"/>
      <c r="CX118" s="359"/>
      <c r="CY118" s="359"/>
      <c r="CZ118" s="360"/>
      <c r="DA118" s="358"/>
      <c r="DB118" s="359"/>
      <c r="DC118" s="359"/>
      <c r="DD118" s="359"/>
      <c r="DE118" s="359"/>
      <c r="DF118" s="359"/>
      <c r="DG118" s="359"/>
      <c r="DH118" s="359"/>
      <c r="DI118" s="360"/>
      <c r="DJ118" s="358"/>
      <c r="DK118" s="359"/>
      <c r="DL118" s="359"/>
      <c r="DM118" s="359"/>
      <c r="DN118" s="359"/>
      <c r="DO118" s="359"/>
      <c r="DP118" s="359"/>
      <c r="DQ118" s="359"/>
      <c r="DR118" s="359"/>
      <c r="DS118" s="360"/>
      <c r="DT118" s="358"/>
      <c r="DU118" s="359"/>
      <c r="DV118" s="359"/>
      <c r="DW118" s="359"/>
      <c r="DX118" s="359"/>
      <c r="DY118" s="359"/>
      <c r="DZ118" s="359"/>
      <c r="EA118" s="359"/>
      <c r="EB118" s="359"/>
      <c r="EC118" s="359"/>
      <c r="ED118" s="360"/>
      <c r="EE118" s="354"/>
      <c r="EF118" s="354"/>
      <c r="EG118" s="354"/>
      <c r="EH118" s="354"/>
      <c r="EI118" s="354"/>
      <c r="EJ118" s="354"/>
      <c r="EK118" s="354"/>
      <c r="EL118" s="354"/>
      <c r="EM118" s="354"/>
      <c r="EN118" s="354"/>
      <c r="EO118" s="354"/>
      <c r="EP118" s="354"/>
      <c r="EQ118" s="354"/>
    </row>
    <row r="119" spans="53:147" ht="4.5" customHeight="1" x14ac:dyDescent="0.25">
      <c r="BA119" s="352"/>
      <c r="BB119" s="352"/>
      <c r="BC119" s="352"/>
      <c r="BD119" s="352"/>
      <c r="BE119" s="352"/>
      <c r="BF119" s="352"/>
      <c r="BG119" s="352"/>
      <c r="BH119" s="353"/>
      <c r="BI119" s="353"/>
      <c r="BJ119" s="353"/>
      <c r="BK119" s="353"/>
      <c r="BL119" s="353"/>
      <c r="BM119" s="353"/>
      <c r="BN119" s="354"/>
      <c r="BO119" s="354"/>
      <c r="BP119" s="354"/>
      <c r="BQ119" s="354"/>
      <c r="BR119" s="354"/>
      <c r="BS119" s="354"/>
      <c r="BT119" s="354"/>
      <c r="BU119" s="354"/>
      <c r="BV119" s="354"/>
      <c r="BW119" s="358"/>
      <c r="BX119" s="359"/>
      <c r="BY119" s="359"/>
      <c r="BZ119" s="359"/>
      <c r="CA119" s="359"/>
      <c r="CB119" s="359"/>
      <c r="CC119" s="359"/>
      <c r="CD119" s="359"/>
      <c r="CE119" s="359"/>
      <c r="CF119" s="360"/>
      <c r="CG119" s="358"/>
      <c r="CH119" s="359"/>
      <c r="CI119" s="359"/>
      <c r="CJ119" s="359"/>
      <c r="CK119" s="359"/>
      <c r="CL119" s="359"/>
      <c r="CM119" s="359"/>
      <c r="CN119" s="359"/>
      <c r="CO119" s="360"/>
      <c r="CP119" s="358"/>
      <c r="CQ119" s="359"/>
      <c r="CR119" s="359"/>
      <c r="CS119" s="359"/>
      <c r="CT119" s="359"/>
      <c r="CU119" s="359"/>
      <c r="CV119" s="359"/>
      <c r="CW119" s="359"/>
      <c r="CX119" s="359"/>
      <c r="CY119" s="359"/>
      <c r="CZ119" s="360"/>
      <c r="DA119" s="358"/>
      <c r="DB119" s="359"/>
      <c r="DC119" s="359"/>
      <c r="DD119" s="359"/>
      <c r="DE119" s="359"/>
      <c r="DF119" s="359"/>
      <c r="DG119" s="359"/>
      <c r="DH119" s="359"/>
      <c r="DI119" s="360"/>
      <c r="DJ119" s="358"/>
      <c r="DK119" s="359"/>
      <c r="DL119" s="359"/>
      <c r="DM119" s="359"/>
      <c r="DN119" s="359"/>
      <c r="DO119" s="359"/>
      <c r="DP119" s="359"/>
      <c r="DQ119" s="359"/>
      <c r="DR119" s="359"/>
      <c r="DS119" s="360"/>
      <c r="DT119" s="358"/>
      <c r="DU119" s="359"/>
      <c r="DV119" s="359"/>
      <c r="DW119" s="359"/>
      <c r="DX119" s="359"/>
      <c r="DY119" s="359"/>
      <c r="DZ119" s="359"/>
      <c r="EA119" s="359"/>
      <c r="EB119" s="359"/>
      <c r="EC119" s="359"/>
      <c r="ED119" s="360"/>
      <c r="EE119" s="354"/>
      <c r="EF119" s="354"/>
      <c r="EG119" s="354"/>
      <c r="EH119" s="354"/>
      <c r="EI119" s="354"/>
      <c r="EJ119" s="354"/>
      <c r="EK119" s="354"/>
      <c r="EL119" s="354"/>
      <c r="EM119" s="354"/>
      <c r="EN119" s="354"/>
      <c r="EO119" s="354"/>
      <c r="EP119" s="354"/>
      <c r="EQ119" s="354"/>
    </row>
    <row r="120" spans="53:147" ht="4.5" customHeight="1" x14ac:dyDescent="0.25">
      <c r="BA120" s="352"/>
      <c r="BB120" s="352"/>
      <c r="BC120" s="352"/>
      <c r="BD120" s="352"/>
      <c r="BE120" s="352"/>
      <c r="BF120" s="352"/>
      <c r="BG120" s="352"/>
      <c r="BH120" s="353"/>
      <c r="BI120" s="353"/>
      <c r="BJ120" s="353"/>
      <c r="BK120" s="353"/>
      <c r="BL120" s="353"/>
      <c r="BM120" s="353"/>
      <c r="BN120" s="354"/>
      <c r="BO120" s="354"/>
      <c r="BP120" s="354"/>
      <c r="BQ120" s="354"/>
      <c r="BR120" s="354"/>
      <c r="BS120" s="354"/>
      <c r="BT120" s="354"/>
      <c r="BU120" s="354"/>
      <c r="BV120" s="354"/>
      <c r="BW120" s="361"/>
      <c r="BX120" s="362"/>
      <c r="BY120" s="362"/>
      <c r="BZ120" s="362"/>
      <c r="CA120" s="362"/>
      <c r="CB120" s="362"/>
      <c r="CC120" s="362"/>
      <c r="CD120" s="362"/>
      <c r="CE120" s="362"/>
      <c r="CF120" s="363"/>
      <c r="CG120" s="361"/>
      <c r="CH120" s="362"/>
      <c r="CI120" s="362"/>
      <c r="CJ120" s="362"/>
      <c r="CK120" s="362"/>
      <c r="CL120" s="362"/>
      <c r="CM120" s="362"/>
      <c r="CN120" s="362"/>
      <c r="CO120" s="363"/>
      <c r="CP120" s="361"/>
      <c r="CQ120" s="362"/>
      <c r="CR120" s="362"/>
      <c r="CS120" s="362"/>
      <c r="CT120" s="362"/>
      <c r="CU120" s="362"/>
      <c r="CV120" s="362"/>
      <c r="CW120" s="362"/>
      <c r="CX120" s="362"/>
      <c r="CY120" s="362"/>
      <c r="CZ120" s="363"/>
      <c r="DA120" s="361"/>
      <c r="DB120" s="362"/>
      <c r="DC120" s="362"/>
      <c r="DD120" s="362"/>
      <c r="DE120" s="362"/>
      <c r="DF120" s="362"/>
      <c r="DG120" s="362"/>
      <c r="DH120" s="362"/>
      <c r="DI120" s="363"/>
      <c r="DJ120" s="361"/>
      <c r="DK120" s="362"/>
      <c r="DL120" s="362"/>
      <c r="DM120" s="362"/>
      <c r="DN120" s="362"/>
      <c r="DO120" s="362"/>
      <c r="DP120" s="362"/>
      <c r="DQ120" s="362"/>
      <c r="DR120" s="362"/>
      <c r="DS120" s="363"/>
      <c r="DT120" s="361"/>
      <c r="DU120" s="362"/>
      <c r="DV120" s="362"/>
      <c r="DW120" s="362"/>
      <c r="DX120" s="362"/>
      <c r="DY120" s="362"/>
      <c r="DZ120" s="362"/>
      <c r="EA120" s="362"/>
      <c r="EB120" s="362"/>
      <c r="EC120" s="362"/>
      <c r="ED120" s="363"/>
      <c r="EE120" s="354"/>
      <c r="EF120" s="354"/>
      <c r="EG120" s="354"/>
      <c r="EH120" s="354"/>
      <c r="EI120" s="354"/>
      <c r="EJ120" s="354"/>
      <c r="EK120" s="354"/>
      <c r="EL120" s="354"/>
      <c r="EM120" s="354"/>
      <c r="EN120" s="354"/>
      <c r="EO120" s="354"/>
      <c r="EP120" s="354"/>
      <c r="EQ120" s="354"/>
    </row>
    <row r="121" spans="53:147" ht="4.5" customHeight="1" x14ac:dyDescent="0.25">
      <c r="BA121" s="354">
        <f>'!!! VERİLER !!!'!G9</f>
        <v>13324</v>
      </c>
      <c r="BB121" s="354"/>
      <c r="BC121" s="354"/>
      <c r="BD121" s="354"/>
      <c r="BE121" s="354"/>
      <c r="BF121" s="354"/>
      <c r="BG121" s="354"/>
      <c r="BH121" s="354">
        <f>'2-Bordro'!H2</f>
        <v>1482</v>
      </c>
      <c r="BI121" s="354"/>
      <c r="BJ121" s="354"/>
      <c r="BK121" s="354"/>
      <c r="BL121" s="354"/>
      <c r="BM121" s="354"/>
      <c r="BN121" s="364">
        <f>'2-Bordro'!F3005</f>
        <v>17864</v>
      </c>
      <c r="BO121" s="365"/>
      <c r="BP121" s="365"/>
      <c r="BQ121" s="365"/>
      <c r="BR121" s="365"/>
      <c r="BS121" s="365"/>
      <c r="BT121" s="365"/>
      <c r="BU121" s="365"/>
      <c r="BV121" s="366"/>
      <c r="BW121" s="373">
        <f>'2-Bordro'!H3005</f>
        <v>245630</v>
      </c>
      <c r="BX121" s="374"/>
      <c r="BY121" s="374"/>
      <c r="BZ121" s="374"/>
      <c r="CA121" s="374"/>
      <c r="CB121" s="374"/>
      <c r="CC121" s="374"/>
      <c r="CD121" s="374"/>
      <c r="CE121" s="374"/>
      <c r="CF121" s="375"/>
      <c r="CG121" s="373">
        <f>'2-Bordro'!N3005</f>
        <v>1105335</v>
      </c>
      <c r="CH121" s="374"/>
      <c r="CI121" s="374"/>
      <c r="CJ121" s="374"/>
      <c r="CK121" s="374"/>
      <c r="CL121" s="374"/>
      <c r="CM121" s="374"/>
      <c r="CN121" s="374"/>
      <c r="CO121" s="375"/>
      <c r="CP121" s="373">
        <f>'2-Bordro'!O3005</f>
        <v>1350965</v>
      </c>
      <c r="CQ121" s="374"/>
      <c r="CR121" s="374"/>
      <c r="CS121" s="374"/>
      <c r="CT121" s="374"/>
      <c r="CU121" s="374"/>
      <c r="CV121" s="374"/>
      <c r="CW121" s="374"/>
      <c r="CX121" s="374"/>
      <c r="CY121" s="374"/>
      <c r="CZ121" s="375"/>
      <c r="DA121" s="373">
        <f>'2-Bordro'!R3005</f>
        <v>24563000</v>
      </c>
      <c r="DB121" s="374"/>
      <c r="DC121" s="374"/>
      <c r="DD121" s="374"/>
      <c r="DE121" s="374"/>
      <c r="DF121" s="374"/>
      <c r="DG121" s="374"/>
      <c r="DH121" s="374"/>
      <c r="DI121" s="375"/>
      <c r="DJ121" s="373">
        <f>'2-Bordro'!Q3005</f>
        <v>0</v>
      </c>
      <c r="DK121" s="374"/>
      <c r="DL121" s="374"/>
      <c r="DM121" s="374"/>
      <c r="DN121" s="374"/>
      <c r="DO121" s="374"/>
      <c r="DP121" s="374"/>
      <c r="DQ121" s="374"/>
      <c r="DR121" s="374"/>
      <c r="DS121" s="375"/>
      <c r="DT121" s="382">
        <f>'2-Bordro'!G3005</f>
        <v>24563000</v>
      </c>
      <c r="DU121" s="382"/>
      <c r="DV121" s="382"/>
      <c r="DW121" s="382"/>
      <c r="DX121" s="382"/>
      <c r="DY121" s="382"/>
      <c r="DZ121" s="382"/>
      <c r="EA121" s="382"/>
      <c r="EB121" s="382"/>
      <c r="EC121" s="382"/>
      <c r="ED121" s="382"/>
      <c r="EE121" s="382">
        <f>'2-Bordro'!P3005</f>
        <v>25913965</v>
      </c>
      <c r="EF121" s="382"/>
      <c r="EG121" s="382"/>
      <c r="EH121" s="382"/>
      <c r="EI121" s="382"/>
      <c r="EJ121" s="382"/>
      <c r="EK121" s="382"/>
      <c r="EL121" s="382"/>
      <c r="EM121" s="382"/>
      <c r="EN121" s="382"/>
      <c r="EO121" s="382"/>
      <c r="EP121" s="382"/>
      <c r="EQ121" s="382"/>
    </row>
    <row r="122" spans="53:147" ht="4.5" customHeight="1" x14ac:dyDescent="0.25">
      <c r="BA122" s="354"/>
      <c r="BB122" s="354"/>
      <c r="BC122" s="354"/>
      <c r="BD122" s="354"/>
      <c r="BE122" s="354"/>
      <c r="BF122" s="354"/>
      <c r="BG122" s="354"/>
      <c r="BH122" s="354"/>
      <c r="BI122" s="354"/>
      <c r="BJ122" s="354"/>
      <c r="BK122" s="354"/>
      <c r="BL122" s="354"/>
      <c r="BM122" s="354"/>
      <c r="BN122" s="367"/>
      <c r="BO122" s="368"/>
      <c r="BP122" s="368"/>
      <c r="BQ122" s="368"/>
      <c r="BR122" s="368"/>
      <c r="BS122" s="368"/>
      <c r="BT122" s="368"/>
      <c r="BU122" s="368"/>
      <c r="BV122" s="369"/>
      <c r="BW122" s="376"/>
      <c r="BX122" s="377"/>
      <c r="BY122" s="377"/>
      <c r="BZ122" s="377"/>
      <c r="CA122" s="377"/>
      <c r="CB122" s="377"/>
      <c r="CC122" s="377"/>
      <c r="CD122" s="377"/>
      <c r="CE122" s="377"/>
      <c r="CF122" s="378"/>
      <c r="CG122" s="376"/>
      <c r="CH122" s="377"/>
      <c r="CI122" s="377"/>
      <c r="CJ122" s="377"/>
      <c r="CK122" s="377"/>
      <c r="CL122" s="377"/>
      <c r="CM122" s="377"/>
      <c r="CN122" s="377"/>
      <c r="CO122" s="378"/>
      <c r="CP122" s="376"/>
      <c r="CQ122" s="377"/>
      <c r="CR122" s="377"/>
      <c r="CS122" s="377"/>
      <c r="CT122" s="377"/>
      <c r="CU122" s="377"/>
      <c r="CV122" s="377"/>
      <c r="CW122" s="377"/>
      <c r="CX122" s="377"/>
      <c r="CY122" s="377"/>
      <c r="CZ122" s="378"/>
      <c r="DA122" s="376"/>
      <c r="DB122" s="377"/>
      <c r="DC122" s="377"/>
      <c r="DD122" s="377"/>
      <c r="DE122" s="377"/>
      <c r="DF122" s="377"/>
      <c r="DG122" s="377"/>
      <c r="DH122" s="377"/>
      <c r="DI122" s="378"/>
      <c r="DJ122" s="376"/>
      <c r="DK122" s="377"/>
      <c r="DL122" s="377"/>
      <c r="DM122" s="377"/>
      <c r="DN122" s="377"/>
      <c r="DO122" s="377"/>
      <c r="DP122" s="377"/>
      <c r="DQ122" s="377"/>
      <c r="DR122" s="377"/>
      <c r="DS122" s="378"/>
      <c r="DT122" s="382"/>
      <c r="DU122" s="382"/>
      <c r="DV122" s="382"/>
      <c r="DW122" s="382"/>
      <c r="DX122" s="382"/>
      <c r="DY122" s="382"/>
      <c r="DZ122" s="382"/>
      <c r="EA122" s="382"/>
      <c r="EB122" s="382"/>
      <c r="EC122" s="382"/>
      <c r="ED122" s="382"/>
      <c r="EE122" s="382"/>
      <c r="EF122" s="382"/>
      <c r="EG122" s="382"/>
      <c r="EH122" s="382"/>
      <c r="EI122" s="382"/>
      <c r="EJ122" s="382"/>
      <c r="EK122" s="382"/>
      <c r="EL122" s="382"/>
      <c r="EM122" s="382"/>
      <c r="EN122" s="382"/>
      <c r="EO122" s="382"/>
      <c r="EP122" s="382"/>
      <c r="EQ122" s="382"/>
    </row>
    <row r="123" spans="53:147" ht="4.5" customHeight="1" x14ac:dyDescent="0.25">
      <c r="BA123" s="354"/>
      <c r="BB123" s="354"/>
      <c r="BC123" s="354"/>
      <c r="BD123" s="354"/>
      <c r="BE123" s="354"/>
      <c r="BF123" s="354"/>
      <c r="BG123" s="354"/>
      <c r="BH123" s="354"/>
      <c r="BI123" s="354"/>
      <c r="BJ123" s="354"/>
      <c r="BK123" s="354"/>
      <c r="BL123" s="354"/>
      <c r="BM123" s="354"/>
      <c r="BN123" s="367"/>
      <c r="BO123" s="368"/>
      <c r="BP123" s="368"/>
      <c r="BQ123" s="368"/>
      <c r="BR123" s="368"/>
      <c r="BS123" s="368"/>
      <c r="BT123" s="368"/>
      <c r="BU123" s="368"/>
      <c r="BV123" s="369"/>
      <c r="BW123" s="376"/>
      <c r="BX123" s="377"/>
      <c r="BY123" s="377"/>
      <c r="BZ123" s="377"/>
      <c r="CA123" s="377"/>
      <c r="CB123" s="377"/>
      <c r="CC123" s="377"/>
      <c r="CD123" s="377"/>
      <c r="CE123" s="377"/>
      <c r="CF123" s="378"/>
      <c r="CG123" s="376"/>
      <c r="CH123" s="377"/>
      <c r="CI123" s="377"/>
      <c r="CJ123" s="377"/>
      <c r="CK123" s="377"/>
      <c r="CL123" s="377"/>
      <c r="CM123" s="377"/>
      <c r="CN123" s="377"/>
      <c r="CO123" s="378"/>
      <c r="CP123" s="376"/>
      <c r="CQ123" s="377"/>
      <c r="CR123" s="377"/>
      <c r="CS123" s="377"/>
      <c r="CT123" s="377"/>
      <c r="CU123" s="377"/>
      <c r="CV123" s="377"/>
      <c r="CW123" s="377"/>
      <c r="CX123" s="377"/>
      <c r="CY123" s="377"/>
      <c r="CZ123" s="378"/>
      <c r="DA123" s="376"/>
      <c r="DB123" s="377"/>
      <c r="DC123" s="377"/>
      <c r="DD123" s="377"/>
      <c r="DE123" s="377"/>
      <c r="DF123" s="377"/>
      <c r="DG123" s="377"/>
      <c r="DH123" s="377"/>
      <c r="DI123" s="378"/>
      <c r="DJ123" s="376"/>
      <c r="DK123" s="377"/>
      <c r="DL123" s="377"/>
      <c r="DM123" s="377"/>
      <c r="DN123" s="377"/>
      <c r="DO123" s="377"/>
      <c r="DP123" s="377"/>
      <c r="DQ123" s="377"/>
      <c r="DR123" s="377"/>
      <c r="DS123" s="378"/>
      <c r="DT123" s="382"/>
      <c r="DU123" s="382"/>
      <c r="DV123" s="382"/>
      <c r="DW123" s="382"/>
      <c r="DX123" s="382"/>
      <c r="DY123" s="382"/>
      <c r="DZ123" s="382"/>
      <c r="EA123" s="382"/>
      <c r="EB123" s="382"/>
      <c r="EC123" s="382"/>
      <c r="ED123" s="382"/>
      <c r="EE123" s="382"/>
      <c r="EF123" s="382"/>
      <c r="EG123" s="382"/>
      <c r="EH123" s="382"/>
      <c r="EI123" s="382"/>
      <c r="EJ123" s="382"/>
      <c r="EK123" s="382"/>
      <c r="EL123" s="382"/>
      <c r="EM123" s="382"/>
      <c r="EN123" s="382"/>
      <c r="EO123" s="382"/>
      <c r="EP123" s="382"/>
      <c r="EQ123" s="382"/>
    </row>
    <row r="124" spans="53:147" ht="4.5" customHeight="1" x14ac:dyDescent="0.25">
      <c r="BA124" s="354"/>
      <c r="BB124" s="354"/>
      <c r="BC124" s="354"/>
      <c r="BD124" s="354"/>
      <c r="BE124" s="354"/>
      <c r="BF124" s="354"/>
      <c r="BG124" s="354"/>
      <c r="BH124" s="354"/>
      <c r="BI124" s="354"/>
      <c r="BJ124" s="354"/>
      <c r="BK124" s="354"/>
      <c r="BL124" s="354"/>
      <c r="BM124" s="354"/>
      <c r="BN124" s="367"/>
      <c r="BO124" s="368"/>
      <c r="BP124" s="368"/>
      <c r="BQ124" s="368"/>
      <c r="BR124" s="368"/>
      <c r="BS124" s="368"/>
      <c r="BT124" s="368"/>
      <c r="BU124" s="368"/>
      <c r="BV124" s="369"/>
      <c r="BW124" s="376"/>
      <c r="BX124" s="377"/>
      <c r="BY124" s="377"/>
      <c r="BZ124" s="377"/>
      <c r="CA124" s="377"/>
      <c r="CB124" s="377"/>
      <c r="CC124" s="377"/>
      <c r="CD124" s="377"/>
      <c r="CE124" s="377"/>
      <c r="CF124" s="378"/>
      <c r="CG124" s="376"/>
      <c r="CH124" s="377"/>
      <c r="CI124" s="377"/>
      <c r="CJ124" s="377"/>
      <c r="CK124" s="377"/>
      <c r="CL124" s="377"/>
      <c r="CM124" s="377"/>
      <c r="CN124" s="377"/>
      <c r="CO124" s="378"/>
      <c r="CP124" s="376"/>
      <c r="CQ124" s="377"/>
      <c r="CR124" s="377"/>
      <c r="CS124" s="377"/>
      <c r="CT124" s="377"/>
      <c r="CU124" s="377"/>
      <c r="CV124" s="377"/>
      <c r="CW124" s="377"/>
      <c r="CX124" s="377"/>
      <c r="CY124" s="377"/>
      <c r="CZ124" s="378"/>
      <c r="DA124" s="376"/>
      <c r="DB124" s="377"/>
      <c r="DC124" s="377"/>
      <c r="DD124" s="377"/>
      <c r="DE124" s="377"/>
      <c r="DF124" s="377"/>
      <c r="DG124" s="377"/>
      <c r="DH124" s="377"/>
      <c r="DI124" s="378"/>
      <c r="DJ124" s="376"/>
      <c r="DK124" s="377"/>
      <c r="DL124" s="377"/>
      <c r="DM124" s="377"/>
      <c r="DN124" s="377"/>
      <c r="DO124" s="377"/>
      <c r="DP124" s="377"/>
      <c r="DQ124" s="377"/>
      <c r="DR124" s="377"/>
      <c r="DS124" s="378"/>
      <c r="DT124" s="382"/>
      <c r="DU124" s="382"/>
      <c r="DV124" s="382"/>
      <c r="DW124" s="382"/>
      <c r="DX124" s="382"/>
      <c r="DY124" s="382"/>
      <c r="DZ124" s="382"/>
      <c r="EA124" s="382"/>
      <c r="EB124" s="382"/>
      <c r="EC124" s="382"/>
      <c r="ED124" s="382"/>
      <c r="EE124" s="382"/>
      <c r="EF124" s="382"/>
      <c r="EG124" s="382"/>
      <c r="EH124" s="382"/>
      <c r="EI124" s="382"/>
      <c r="EJ124" s="382"/>
      <c r="EK124" s="382"/>
      <c r="EL124" s="382"/>
      <c r="EM124" s="382"/>
      <c r="EN124" s="382"/>
      <c r="EO124" s="382"/>
      <c r="EP124" s="382"/>
      <c r="EQ124" s="382"/>
    </row>
    <row r="125" spans="53:147" ht="4.5" customHeight="1" x14ac:dyDescent="0.25">
      <c r="BA125" s="354"/>
      <c r="BB125" s="354"/>
      <c r="BC125" s="354"/>
      <c r="BD125" s="354"/>
      <c r="BE125" s="354"/>
      <c r="BF125" s="354"/>
      <c r="BG125" s="354"/>
      <c r="BH125" s="354"/>
      <c r="BI125" s="354"/>
      <c r="BJ125" s="354"/>
      <c r="BK125" s="354"/>
      <c r="BL125" s="354"/>
      <c r="BM125" s="354"/>
      <c r="BN125" s="367"/>
      <c r="BO125" s="368"/>
      <c r="BP125" s="368"/>
      <c r="BQ125" s="368"/>
      <c r="BR125" s="368"/>
      <c r="BS125" s="368"/>
      <c r="BT125" s="368"/>
      <c r="BU125" s="368"/>
      <c r="BV125" s="369"/>
      <c r="BW125" s="376"/>
      <c r="BX125" s="377"/>
      <c r="BY125" s="377"/>
      <c r="BZ125" s="377"/>
      <c r="CA125" s="377"/>
      <c r="CB125" s="377"/>
      <c r="CC125" s="377"/>
      <c r="CD125" s="377"/>
      <c r="CE125" s="377"/>
      <c r="CF125" s="378"/>
      <c r="CG125" s="376"/>
      <c r="CH125" s="377"/>
      <c r="CI125" s="377"/>
      <c r="CJ125" s="377"/>
      <c r="CK125" s="377"/>
      <c r="CL125" s="377"/>
      <c r="CM125" s="377"/>
      <c r="CN125" s="377"/>
      <c r="CO125" s="378"/>
      <c r="CP125" s="376"/>
      <c r="CQ125" s="377"/>
      <c r="CR125" s="377"/>
      <c r="CS125" s="377"/>
      <c r="CT125" s="377"/>
      <c r="CU125" s="377"/>
      <c r="CV125" s="377"/>
      <c r="CW125" s="377"/>
      <c r="CX125" s="377"/>
      <c r="CY125" s="377"/>
      <c r="CZ125" s="378"/>
      <c r="DA125" s="376"/>
      <c r="DB125" s="377"/>
      <c r="DC125" s="377"/>
      <c r="DD125" s="377"/>
      <c r="DE125" s="377"/>
      <c r="DF125" s="377"/>
      <c r="DG125" s="377"/>
      <c r="DH125" s="377"/>
      <c r="DI125" s="378"/>
      <c r="DJ125" s="376"/>
      <c r="DK125" s="377"/>
      <c r="DL125" s="377"/>
      <c r="DM125" s="377"/>
      <c r="DN125" s="377"/>
      <c r="DO125" s="377"/>
      <c r="DP125" s="377"/>
      <c r="DQ125" s="377"/>
      <c r="DR125" s="377"/>
      <c r="DS125" s="378"/>
      <c r="DT125" s="382"/>
      <c r="DU125" s="382"/>
      <c r="DV125" s="382"/>
      <c r="DW125" s="382"/>
      <c r="DX125" s="382"/>
      <c r="DY125" s="382"/>
      <c r="DZ125" s="382"/>
      <c r="EA125" s="382"/>
      <c r="EB125" s="382"/>
      <c r="EC125" s="382"/>
      <c r="ED125" s="382"/>
      <c r="EE125" s="382"/>
      <c r="EF125" s="382"/>
      <c r="EG125" s="382"/>
      <c r="EH125" s="382"/>
      <c r="EI125" s="382"/>
      <c r="EJ125" s="382"/>
      <c r="EK125" s="382"/>
      <c r="EL125" s="382"/>
      <c r="EM125" s="382"/>
      <c r="EN125" s="382"/>
      <c r="EO125" s="382"/>
      <c r="EP125" s="382"/>
      <c r="EQ125" s="382"/>
    </row>
    <row r="126" spans="53:147" ht="4.5" customHeight="1" x14ac:dyDescent="0.25">
      <c r="BA126" s="354"/>
      <c r="BB126" s="354"/>
      <c r="BC126" s="354"/>
      <c r="BD126" s="354"/>
      <c r="BE126" s="354"/>
      <c r="BF126" s="354"/>
      <c r="BG126" s="354"/>
      <c r="BH126" s="354"/>
      <c r="BI126" s="354"/>
      <c r="BJ126" s="354"/>
      <c r="BK126" s="354"/>
      <c r="BL126" s="354"/>
      <c r="BM126" s="354"/>
      <c r="BN126" s="367"/>
      <c r="BO126" s="368"/>
      <c r="BP126" s="368"/>
      <c r="BQ126" s="368"/>
      <c r="BR126" s="368"/>
      <c r="BS126" s="368"/>
      <c r="BT126" s="368"/>
      <c r="BU126" s="368"/>
      <c r="BV126" s="369"/>
      <c r="BW126" s="376"/>
      <c r="BX126" s="377"/>
      <c r="BY126" s="377"/>
      <c r="BZ126" s="377"/>
      <c r="CA126" s="377"/>
      <c r="CB126" s="377"/>
      <c r="CC126" s="377"/>
      <c r="CD126" s="377"/>
      <c r="CE126" s="377"/>
      <c r="CF126" s="378"/>
      <c r="CG126" s="376"/>
      <c r="CH126" s="377"/>
      <c r="CI126" s="377"/>
      <c r="CJ126" s="377"/>
      <c r="CK126" s="377"/>
      <c r="CL126" s="377"/>
      <c r="CM126" s="377"/>
      <c r="CN126" s="377"/>
      <c r="CO126" s="378"/>
      <c r="CP126" s="376"/>
      <c r="CQ126" s="377"/>
      <c r="CR126" s="377"/>
      <c r="CS126" s="377"/>
      <c r="CT126" s="377"/>
      <c r="CU126" s="377"/>
      <c r="CV126" s="377"/>
      <c r="CW126" s="377"/>
      <c r="CX126" s="377"/>
      <c r="CY126" s="377"/>
      <c r="CZ126" s="378"/>
      <c r="DA126" s="376"/>
      <c r="DB126" s="377"/>
      <c r="DC126" s="377"/>
      <c r="DD126" s="377"/>
      <c r="DE126" s="377"/>
      <c r="DF126" s="377"/>
      <c r="DG126" s="377"/>
      <c r="DH126" s="377"/>
      <c r="DI126" s="378"/>
      <c r="DJ126" s="376"/>
      <c r="DK126" s="377"/>
      <c r="DL126" s="377"/>
      <c r="DM126" s="377"/>
      <c r="DN126" s="377"/>
      <c r="DO126" s="377"/>
      <c r="DP126" s="377"/>
      <c r="DQ126" s="377"/>
      <c r="DR126" s="377"/>
      <c r="DS126" s="378"/>
      <c r="DT126" s="382"/>
      <c r="DU126" s="382"/>
      <c r="DV126" s="382"/>
      <c r="DW126" s="382"/>
      <c r="DX126" s="382"/>
      <c r="DY126" s="382"/>
      <c r="DZ126" s="382"/>
      <c r="EA126" s="382"/>
      <c r="EB126" s="382"/>
      <c r="EC126" s="382"/>
      <c r="ED126" s="382"/>
      <c r="EE126" s="382"/>
      <c r="EF126" s="382"/>
      <c r="EG126" s="382"/>
      <c r="EH126" s="382"/>
      <c r="EI126" s="382"/>
      <c r="EJ126" s="382"/>
      <c r="EK126" s="382"/>
      <c r="EL126" s="382"/>
      <c r="EM126" s="382"/>
      <c r="EN126" s="382"/>
      <c r="EO126" s="382"/>
      <c r="EP126" s="382"/>
      <c r="EQ126" s="382"/>
    </row>
    <row r="127" spans="53:147" ht="4.5" customHeight="1" x14ac:dyDescent="0.25">
      <c r="BA127" s="354"/>
      <c r="BB127" s="354"/>
      <c r="BC127" s="354"/>
      <c r="BD127" s="354"/>
      <c r="BE127" s="354"/>
      <c r="BF127" s="354"/>
      <c r="BG127" s="354"/>
      <c r="BH127" s="354"/>
      <c r="BI127" s="354"/>
      <c r="BJ127" s="354"/>
      <c r="BK127" s="354"/>
      <c r="BL127" s="354"/>
      <c r="BM127" s="354"/>
      <c r="BN127" s="370"/>
      <c r="BO127" s="371"/>
      <c r="BP127" s="371"/>
      <c r="BQ127" s="371"/>
      <c r="BR127" s="371"/>
      <c r="BS127" s="371"/>
      <c r="BT127" s="371"/>
      <c r="BU127" s="371"/>
      <c r="BV127" s="372"/>
      <c r="BW127" s="379"/>
      <c r="BX127" s="380"/>
      <c r="BY127" s="380"/>
      <c r="BZ127" s="380"/>
      <c r="CA127" s="380"/>
      <c r="CB127" s="380"/>
      <c r="CC127" s="380"/>
      <c r="CD127" s="380"/>
      <c r="CE127" s="380"/>
      <c r="CF127" s="381"/>
      <c r="CG127" s="379"/>
      <c r="CH127" s="380"/>
      <c r="CI127" s="380"/>
      <c r="CJ127" s="380"/>
      <c r="CK127" s="380"/>
      <c r="CL127" s="380"/>
      <c r="CM127" s="380"/>
      <c r="CN127" s="380"/>
      <c r="CO127" s="381"/>
      <c r="CP127" s="379"/>
      <c r="CQ127" s="380"/>
      <c r="CR127" s="380"/>
      <c r="CS127" s="380"/>
      <c r="CT127" s="380"/>
      <c r="CU127" s="380"/>
      <c r="CV127" s="380"/>
      <c r="CW127" s="380"/>
      <c r="CX127" s="380"/>
      <c r="CY127" s="380"/>
      <c r="CZ127" s="381"/>
      <c r="DA127" s="379"/>
      <c r="DB127" s="380"/>
      <c r="DC127" s="380"/>
      <c r="DD127" s="380"/>
      <c r="DE127" s="380"/>
      <c r="DF127" s="380"/>
      <c r="DG127" s="380"/>
      <c r="DH127" s="380"/>
      <c r="DI127" s="381"/>
      <c r="DJ127" s="379"/>
      <c r="DK127" s="380"/>
      <c r="DL127" s="380"/>
      <c r="DM127" s="380"/>
      <c r="DN127" s="380"/>
      <c r="DO127" s="380"/>
      <c r="DP127" s="380"/>
      <c r="DQ127" s="380"/>
      <c r="DR127" s="380"/>
      <c r="DS127" s="381"/>
      <c r="DT127" s="382"/>
      <c r="DU127" s="382"/>
      <c r="DV127" s="382"/>
      <c r="DW127" s="382"/>
      <c r="DX127" s="382"/>
      <c r="DY127" s="382"/>
      <c r="DZ127" s="382"/>
      <c r="EA127" s="382"/>
      <c r="EB127" s="382"/>
      <c r="EC127" s="382"/>
      <c r="ED127" s="382"/>
      <c r="EE127" s="382"/>
      <c r="EF127" s="382"/>
      <c r="EG127" s="382"/>
      <c r="EH127" s="382"/>
      <c r="EI127" s="382"/>
      <c r="EJ127" s="382"/>
      <c r="EK127" s="382"/>
      <c r="EL127" s="382"/>
      <c r="EM127" s="382"/>
      <c r="EN127" s="382"/>
      <c r="EO127" s="382"/>
      <c r="EP127" s="382"/>
      <c r="EQ127" s="382"/>
    </row>
    <row r="131" spans="53:147" ht="4.5" customHeight="1" x14ac:dyDescent="0.25">
      <c r="BA131" s="383" t="s">
        <v>4665</v>
      </c>
      <c r="BB131" s="383"/>
      <c r="BC131" s="383"/>
      <c r="BD131" s="383"/>
      <c r="BE131" s="383"/>
      <c r="BF131" s="383"/>
      <c r="BG131" s="383"/>
      <c r="BH131" s="383"/>
      <c r="BI131" s="383"/>
      <c r="BJ131" s="383"/>
      <c r="BK131" s="383"/>
      <c r="BL131" s="383"/>
      <c r="BM131" s="383"/>
    </row>
    <row r="132" spans="53:147" ht="4.5" customHeight="1" x14ac:dyDescent="0.25">
      <c r="BA132" s="383"/>
      <c r="BB132" s="383"/>
      <c r="BC132" s="383"/>
      <c r="BD132" s="383"/>
      <c r="BE132" s="383"/>
      <c r="BF132" s="383"/>
      <c r="BG132" s="383"/>
      <c r="BH132" s="383"/>
      <c r="BI132" s="383"/>
      <c r="BJ132" s="383"/>
      <c r="BK132" s="383"/>
      <c r="BL132" s="383"/>
      <c r="BM132" s="383"/>
    </row>
    <row r="133" spans="53:147" ht="4.5" customHeight="1" x14ac:dyDescent="0.25">
      <c r="BA133" s="383"/>
      <c r="BB133" s="383"/>
      <c r="BC133" s="383"/>
      <c r="BD133" s="383"/>
      <c r="BE133" s="383"/>
      <c r="BF133" s="383"/>
      <c r="BG133" s="383"/>
      <c r="BH133" s="383"/>
      <c r="BI133" s="383"/>
      <c r="BJ133" s="383"/>
      <c r="BK133" s="383"/>
      <c r="BL133" s="383"/>
      <c r="BM133" s="383"/>
    </row>
    <row r="134" spans="53:147" ht="4.5" customHeight="1" x14ac:dyDescent="0.25">
      <c r="BA134" s="383"/>
      <c r="BB134" s="383"/>
      <c r="BC134" s="383"/>
      <c r="BD134" s="383"/>
      <c r="BE134" s="383"/>
      <c r="BF134" s="383"/>
      <c r="BG134" s="383"/>
      <c r="BH134" s="383"/>
      <c r="BI134" s="383"/>
      <c r="BJ134" s="383"/>
      <c r="BK134" s="383"/>
      <c r="BL134" s="383"/>
      <c r="BM134" s="383"/>
    </row>
    <row r="136" spans="53:147" ht="4.5" customHeight="1" x14ac:dyDescent="0.25">
      <c r="BA136" s="384" t="s">
        <v>4666</v>
      </c>
      <c r="BB136" s="384"/>
      <c r="BC136" s="384"/>
      <c r="BD136" s="384"/>
      <c r="BE136" s="384"/>
      <c r="BF136" s="384"/>
      <c r="BG136" s="384"/>
      <c r="BH136" s="384"/>
      <c r="BI136" s="384"/>
      <c r="BJ136" s="384"/>
      <c r="BK136" s="384"/>
      <c r="BL136" s="384"/>
      <c r="BM136" s="384"/>
      <c r="BN136" s="384"/>
      <c r="BO136" s="384"/>
      <c r="BP136" s="384"/>
      <c r="BQ136" s="384"/>
      <c r="BR136" s="384"/>
      <c r="BS136" s="384"/>
      <c r="BT136" s="384"/>
      <c r="BU136" s="384"/>
      <c r="BV136" s="384"/>
      <c r="BW136" s="384"/>
      <c r="BX136" s="384"/>
      <c r="BY136" s="384"/>
      <c r="BZ136" s="384"/>
      <c r="CA136" s="384"/>
      <c r="CB136" s="384"/>
      <c r="CC136" s="384"/>
      <c r="CD136" s="384"/>
      <c r="CE136" s="384"/>
      <c r="CF136" s="384"/>
      <c r="CG136" s="384"/>
      <c r="CH136" s="384"/>
      <c r="CI136" s="384"/>
      <c r="CJ136" s="384"/>
      <c r="CK136" s="384"/>
      <c r="CL136" s="384"/>
      <c r="CM136" s="384"/>
      <c r="CN136" s="384"/>
      <c r="CO136" s="384"/>
      <c r="CP136" s="384"/>
      <c r="CQ136" s="384"/>
      <c r="CR136" s="384"/>
      <c r="CS136" s="384"/>
      <c r="CT136" s="384"/>
      <c r="CU136" s="384"/>
      <c r="CV136" s="384"/>
      <c r="CW136" s="384"/>
      <c r="CX136" s="384"/>
      <c r="CY136" s="384"/>
      <c r="CZ136" s="384"/>
      <c r="DA136" s="384"/>
      <c r="DB136" s="384"/>
      <c r="DC136" s="384"/>
      <c r="DD136" s="384"/>
      <c r="DE136" s="384"/>
      <c r="DF136" s="384"/>
      <c r="DG136" s="384"/>
      <c r="DH136" s="384"/>
      <c r="DI136" s="384"/>
      <c r="DJ136" s="384"/>
      <c r="DK136" s="384"/>
      <c r="DL136" s="384"/>
      <c r="DM136" s="384"/>
      <c r="DN136" s="384"/>
      <c r="DO136" s="384"/>
      <c r="DP136" s="384"/>
      <c r="DQ136" s="384"/>
      <c r="DR136" s="384"/>
      <c r="DS136" s="384"/>
      <c r="DT136" s="384"/>
      <c r="DU136" s="384"/>
      <c r="DV136" s="384"/>
      <c r="DW136" s="384"/>
      <c r="DX136" s="384"/>
      <c r="DY136" s="384"/>
      <c r="DZ136" s="384"/>
      <c r="EA136" s="384"/>
      <c r="EB136" s="384"/>
      <c r="EC136" s="384"/>
      <c r="ED136" s="384"/>
      <c r="EE136" s="384"/>
      <c r="EF136" s="384"/>
      <c r="EG136" s="384"/>
      <c r="EH136" s="384"/>
      <c r="EI136" s="384"/>
      <c r="EJ136" s="384"/>
      <c r="EK136" s="384"/>
      <c r="EL136" s="384"/>
      <c r="EM136" s="384"/>
      <c r="EN136" s="384"/>
      <c r="EO136" s="384"/>
      <c r="EP136" s="384"/>
      <c r="EQ136" s="384"/>
    </row>
    <row r="137" spans="53:147" ht="4.5" customHeight="1" x14ac:dyDescent="0.25">
      <c r="BA137" s="384"/>
      <c r="BB137" s="384"/>
      <c r="BC137" s="384"/>
      <c r="BD137" s="384"/>
      <c r="BE137" s="384"/>
      <c r="BF137" s="384"/>
      <c r="BG137" s="384"/>
      <c r="BH137" s="384"/>
      <c r="BI137" s="384"/>
      <c r="BJ137" s="384"/>
      <c r="BK137" s="384"/>
      <c r="BL137" s="384"/>
      <c r="BM137" s="384"/>
      <c r="BN137" s="384"/>
      <c r="BO137" s="384"/>
      <c r="BP137" s="384"/>
      <c r="BQ137" s="384"/>
      <c r="BR137" s="384"/>
      <c r="BS137" s="384"/>
      <c r="BT137" s="384"/>
      <c r="BU137" s="384"/>
      <c r="BV137" s="384"/>
      <c r="BW137" s="384"/>
      <c r="BX137" s="384"/>
      <c r="BY137" s="384"/>
      <c r="BZ137" s="384"/>
      <c r="CA137" s="384"/>
      <c r="CB137" s="384"/>
      <c r="CC137" s="384"/>
      <c r="CD137" s="384"/>
      <c r="CE137" s="384"/>
      <c r="CF137" s="384"/>
      <c r="CG137" s="384"/>
      <c r="CH137" s="384"/>
      <c r="CI137" s="384"/>
      <c r="CJ137" s="384"/>
      <c r="CK137" s="384"/>
      <c r="CL137" s="384"/>
      <c r="CM137" s="384"/>
      <c r="CN137" s="384"/>
      <c r="CO137" s="384"/>
      <c r="CP137" s="384"/>
      <c r="CQ137" s="384"/>
      <c r="CR137" s="384"/>
      <c r="CS137" s="384"/>
      <c r="CT137" s="384"/>
      <c r="CU137" s="384"/>
      <c r="CV137" s="384"/>
      <c r="CW137" s="384"/>
      <c r="CX137" s="384"/>
      <c r="CY137" s="384"/>
      <c r="CZ137" s="384"/>
      <c r="DA137" s="384"/>
      <c r="DB137" s="384"/>
      <c r="DC137" s="384"/>
      <c r="DD137" s="384"/>
      <c r="DE137" s="384"/>
      <c r="DF137" s="384"/>
      <c r="DG137" s="384"/>
      <c r="DH137" s="384"/>
      <c r="DI137" s="384"/>
      <c r="DJ137" s="384"/>
      <c r="DK137" s="384"/>
      <c r="DL137" s="384"/>
      <c r="DM137" s="384"/>
      <c r="DN137" s="384"/>
      <c r="DO137" s="384"/>
      <c r="DP137" s="384"/>
      <c r="DQ137" s="384"/>
      <c r="DR137" s="384"/>
      <c r="DS137" s="384"/>
      <c r="DT137" s="384"/>
      <c r="DU137" s="384"/>
      <c r="DV137" s="384"/>
      <c r="DW137" s="384"/>
      <c r="DX137" s="384"/>
      <c r="DY137" s="384"/>
      <c r="DZ137" s="384"/>
      <c r="EA137" s="384"/>
      <c r="EB137" s="384"/>
      <c r="EC137" s="384"/>
      <c r="ED137" s="384"/>
      <c r="EE137" s="384"/>
      <c r="EF137" s="384"/>
      <c r="EG137" s="384"/>
      <c r="EH137" s="384"/>
      <c r="EI137" s="384"/>
      <c r="EJ137" s="384"/>
      <c r="EK137" s="384"/>
      <c r="EL137" s="384"/>
      <c r="EM137" s="384"/>
      <c r="EN137" s="384"/>
      <c r="EO137" s="384"/>
      <c r="EP137" s="384"/>
      <c r="EQ137" s="384"/>
    </row>
    <row r="138" spans="53:147" ht="4.5" customHeight="1" x14ac:dyDescent="0.25">
      <c r="BA138" s="384"/>
      <c r="BB138" s="384"/>
      <c r="BC138" s="384"/>
      <c r="BD138" s="384"/>
      <c r="BE138" s="384"/>
      <c r="BF138" s="384"/>
      <c r="BG138" s="384"/>
      <c r="BH138" s="384"/>
      <c r="BI138" s="384"/>
      <c r="BJ138" s="384"/>
      <c r="BK138" s="384"/>
      <c r="BL138" s="384"/>
      <c r="BM138" s="384"/>
      <c r="BN138" s="384"/>
      <c r="BO138" s="384"/>
      <c r="BP138" s="384"/>
      <c r="BQ138" s="384"/>
      <c r="BR138" s="384"/>
      <c r="BS138" s="384"/>
      <c r="BT138" s="384"/>
      <c r="BU138" s="384"/>
      <c r="BV138" s="384"/>
      <c r="BW138" s="384"/>
      <c r="BX138" s="384"/>
      <c r="BY138" s="384"/>
      <c r="BZ138" s="384"/>
      <c r="CA138" s="384"/>
      <c r="CB138" s="384"/>
      <c r="CC138" s="384"/>
      <c r="CD138" s="384"/>
      <c r="CE138" s="384"/>
      <c r="CF138" s="384"/>
      <c r="CG138" s="384"/>
      <c r="CH138" s="384"/>
      <c r="CI138" s="384"/>
      <c r="CJ138" s="384"/>
      <c r="CK138" s="384"/>
      <c r="CL138" s="384"/>
      <c r="CM138" s="384"/>
      <c r="CN138" s="384"/>
      <c r="CO138" s="384"/>
      <c r="CP138" s="384"/>
      <c r="CQ138" s="384"/>
      <c r="CR138" s="384"/>
      <c r="CS138" s="384"/>
      <c r="CT138" s="384"/>
      <c r="CU138" s="384"/>
      <c r="CV138" s="384"/>
      <c r="CW138" s="384"/>
      <c r="CX138" s="384"/>
      <c r="CY138" s="384"/>
      <c r="CZ138" s="384"/>
      <c r="DA138" s="384"/>
      <c r="DB138" s="384"/>
      <c r="DC138" s="384"/>
      <c r="DD138" s="384"/>
      <c r="DE138" s="384"/>
      <c r="DF138" s="384"/>
      <c r="DG138" s="384"/>
      <c r="DH138" s="384"/>
      <c r="DI138" s="384"/>
      <c r="DJ138" s="384"/>
      <c r="DK138" s="384"/>
      <c r="DL138" s="384"/>
      <c r="DM138" s="384"/>
      <c r="DN138" s="384"/>
      <c r="DO138" s="384"/>
      <c r="DP138" s="384"/>
      <c r="DQ138" s="384"/>
      <c r="DR138" s="384"/>
      <c r="DS138" s="384"/>
      <c r="DT138" s="384"/>
      <c r="DU138" s="384"/>
      <c r="DV138" s="384"/>
      <c r="DW138" s="384"/>
      <c r="DX138" s="384"/>
      <c r="DY138" s="384"/>
      <c r="DZ138" s="384"/>
      <c r="EA138" s="384"/>
      <c r="EB138" s="384"/>
      <c r="EC138" s="384"/>
      <c r="ED138" s="384"/>
      <c r="EE138" s="384"/>
      <c r="EF138" s="384"/>
      <c r="EG138" s="384"/>
      <c r="EH138" s="384"/>
      <c r="EI138" s="384"/>
      <c r="EJ138" s="384"/>
      <c r="EK138" s="384"/>
      <c r="EL138" s="384"/>
      <c r="EM138" s="384"/>
      <c r="EN138" s="384"/>
      <c r="EO138" s="384"/>
      <c r="EP138" s="384"/>
      <c r="EQ138" s="384"/>
    </row>
    <row r="139" spans="53:147" ht="4.5" customHeight="1" x14ac:dyDescent="0.25">
      <c r="BA139" s="384"/>
      <c r="BB139" s="384"/>
      <c r="BC139" s="384"/>
      <c r="BD139" s="384"/>
      <c r="BE139" s="384"/>
      <c r="BF139" s="384"/>
      <c r="BG139" s="384"/>
      <c r="BH139" s="384"/>
      <c r="BI139" s="384"/>
      <c r="BJ139" s="384"/>
      <c r="BK139" s="384"/>
      <c r="BL139" s="384"/>
      <c r="BM139" s="384"/>
      <c r="BN139" s="384"/>
      <c r="BO139" s="384"/>
      <c r="BP139" s="384"/>
      <c r="BQ139" s="384"/>
      <c r="BR139" s="384"/>
      <c r="BS139" s="384"/>
      <c r="BT139" s="384"/>
      <c r="BU139" s="384"/>
      <c r="BV139" s="384"/>
      <c r="BW139" s="384"/>
      <c r="BX139" s="384"/>
      <c r="BY139" s="384"/>
      <c r="BZ139" s="384"/>
      <c r="CA139" s="384"/>
      <c r="CB139" s="384"/>
      <c r="CC139" s="384"/>
      <c r="CD139" s="384"/>
      <c r="CE139" s="384"/>
      <c r="CF139" s="384"/>
      <c r="CG139" s="384"/>
      <c r="CH139" s="384"/>
      <c r="CI139" s="384"/>
      <c r="CJ139" s="384"/>
      <c r="CK139" s="384"/>
      <c r="CL139" s="384"/>
      <c r="CM139" s="384"/>
      <c r="CN139" s="384"/>
      <c r="CO139" s="384"/>
      <c r="CP139" s="384"/>
      <c r="CQ139" s="384"/>
      <c r="CR139" s="384"/>
      <c r="CS139" s="384"/>
      <c r="CT139" s="384"/>
      <c r="CU139" s="384"/>
      <c r="CV139" s="384"/>
      <c r="CW139" s="384"/>
      <c r="CX139" s="384"/>
      <c r="CY139" s="384"/>
      <c r="CZ139" s="384"/>
      <c r="DA139" s="384"/>
      <c r="DB139" s="384"/>
      <c r="DC139" s="384"/>
      <c r="DD139" s="384"/>
      <c r="DE139" s="384"/>
      <c r="DF139" s="384"/>
      <c r="DG139" s="384"/>
      <c r="DH139" s="384"/>
      <c r="DI139" s="384"/>
      <c r="DJ139" s="384"/>
      <c r="DK139" s="384"/>
      <c r="DL139" s="384"/>
      <c r="DM139" s="384"/>
      <c r="DN139" s="384"/>
      <c r="DO139" s="384"/>
      <c r="DP139" s="384"/>
      <c r="DQ139" s="384"/>
      <c r="DR139" s="384"/>
      <c r="DS139" s="384"/>
      <c r="DT139" s="384"/>
      <c r="DU139" s="384"/>
      <c r="DV139" s="384"/>
      <c r="DW139" s="384"/>
      <c r="DX139" s="384"/>
      <c r="DY139" s="384"/>
      <c r="DZ139" s="384"/>
      <c r="EA139" s="384"/>
      <c r="EB139" s="384"/>
      <c r="EC139" s="384"/>
      <c r="ED139" s="384"/>
      <c r="EE139" s="384"/>
      <c r="EF139" s="384"/>
      <c r="EG139" s="384"/>
      <c r="EH139" s="384"/>
      <c r="EI139" s="384"/>
      <c r="EJ139" s="384"/>
      <c r="EK139" s="384"/>
      <c r="EL139" s="384"/>
      <c r="EM139" s="384"/>
      <c r="EN139" s="384"/>
      <c r="EO139" s="384"/>
      <c r="EP139" s="384"/>
      <c r="EQ139" s="384"/>
    </row>
    <row r="140" spans="53:147" ht="4.5" customHeight="1" x14ac:dyDescent="0.25">
      <c r="BA140" s="384" t="s">
        <v>4667</v>
      </c>
      <c r="BB140" s="384"/>
      <c r="BC140" s="384"/>
      <c r="BD140" s="384"/>
      <c r="BE140" s="384"/>
      <c r="BF140" s="384"/>
      <c r="BG140" s="384"/>
      <c r="BH140" s="384"/>
      <c r="BI140" s="384"/>
      <c r="BJ140" s="384"/>
      <c r="BK140" s="384"/>
      <c r="BL140" s="384"/>
      <c r="BM140" s="384"/>
      <c r="BN140" s="384"/>
      <c r="BO140" s="384"/>
      <c r="BP140" s="384"/>
      <c r="BQ140" s="384"/>
      <c r="BR140" s="384"/>
      <c r="BS140" s="384"/>
      <c r="BT140" s="384"/>
      <c r="BU140" s="384"/>
      <c r="BV140" s="384"/>
      <c r="BW140" s="384"/>
      <c r="BX140" s="384"/>
      <c r="BY140" s="384"/>
      <c r="BZ140" s="384"/>
      <c r="CA140" s="384"/>
      <c r="CB140" s="384"/>
      <c r="CC140" s="384"/>
      <c r="CD140" s="384"/>
      <c r="CE140" s="384"/>
      <c r="CF140" s="384"/>
      <c r="CG140" s="384"/>
      <c r="CH140" s="384"/>
      <c r="CI140" s="384"/>
      <c r="CJ140" s="384"/>
      <c r="CK140" s="384"/>
      <c r="CL140" s="384"/>
      <c r="CM140" s="384"/>
      <c r="CN140" s="384"/>
      <c r="CO140" s="384"/>
      <c r="CP140" s="384"/>
      <c r="CQ140" s="384"/>
      <c r="CR140" s="384"/>
      <c r="CS140" s="384"/>
      <c r="CT140" s="384"/>
      <c r="CU140" s="384"/>
      <c r="CV140" s="384"/>
      <c r="CW140" s="384"/>
      <c r="CX140" s="384"/>
      <c r="CY140" s="384"/>
      <c r="CZ140" s="384"/>
      <c r="DA140" s="384"/>
      <c r="DB140" s="384"/>
      <c r="DC140" s="384"/>
      <c r="DD140" s="384"/>
      <c r="DE140" s="384"/>
      <c r="DF140" s="384"/>
      <c r="DG140" s="384"/>
      <c r="DH140" s="384"/>
      <c r="DI140" s="384"/>
      <c r="DJ140" s="384"/>
      <c r="DK140" s="384"/>
      <c r="DL140" s="384"/>
      <c r="DM140" s="384"/>
      <c r="DN140" s="384"/>
      <c r="DO140" s="384"/>
      <c r="DP140" s="384"/>
      <c r="DQ140" s="384"/>
      <c r="DR140" s="384"/>
      <c r="DS140" s="384"/>
      <c r="DT140" s="384"/>
      <c r="DU140" s="384"/>
      <c r="DV140" s="384"/>
      <c r="DW140" s="384"/>
      <c r="DX140" s="384"/>
      <c r="DY140" s="384"/>
      <c r="DZ140" s="384"/>
      <c r="EA140" s="384"/>
      <c r="EB140" s="384"/>
      <c r="EC140" s="384"/>
      <c r="ED140" s="384"/>
      <c r="EE140" s="384"/>
      <c r="EF140" s="384"/>
      <c r="EG140" s="384"/>
      <c r="EH140" s="384"/>
      <c r="EI140" s="384"/>
      <c r="EJ140" s="384"/>
      <c r="EK140" s="384"/>
      <c r="EL140" s="384"/>
      <c r="EM140" s="384"/>
      <c r="EN140" s="384"/>
      <c r="EO140" s="384"/>
      <c r="EP140" s="384"/>
      <c r="EQ140" s="384"/>
    </row>
    <row r="141" spans="53:147" ht="4.5" customHeight="1" x14ac:dyDescent="0.25">
      <c r="BA141" s="384"/>
      <c r="BB141" s="384"/>
      <c r="BC141" s="384"/>
      <c r="BD141" s="384"/>
      <c r="BE141" s="384"/>
      <c r="BF141" s="384"/>
      <c r="BG141" s="384"/>
      <c r="BH141" s="384"/>
      <c r="BI141" s="384"/>
      <c r="BJ141" s="384"/>
      <c r="BK141" s="384"/>
      <c r="BL141" s="384"/>
      <c r="BM141" s="384"/>
      <c r="BN141" s="384"/>
      <c r="BO141" s="384"/>
      <c r="BP141" s="384"/>
      <c r="BQ141" s="384"/>
      <c r="BR141" s="384"/>
      <c r="BS141" s="384"/>
      <c r="BT141" s="384"/>
      <c r="BU141" s="384"/>
      <c r="BV141" s="384"/>
      <c r="BW141" s="384"/>
      <c r="BX141" s="384"/>
      <c r="BY141" s="384"/>
      <c r="BZ141" s="384"/>
      <c r="CA141" s="384"/>
      <c r="CB141" s="384"/>
      <c r="CC141" s="384"/>
      <c r="CD141" s="384"/>
      <c r="CE141" s="384"/>
      <c r="CF141" s="384"/>
      <c r="CG141" s="384"/>
      <c r="CH141" s="384"/>
      <c r="CI141" s="384"/>
      <c r="CJ141" s="384"/>
      <c r="CK141" s="384"/>
      <c r="CL141" s="384"/>
      <c r="CM141" s="384"/>
      <c r="CN141" s="384"/>
      <c r="CO141" s="384"/>
      <c r="CP141" s="384"/>
      <c r="CQ141" s="384"/>
      <c r="CR141" s="384"/>
      <c r="CS141" s="384"/>
      <c r="CT141" s="384"/>
      <c r="CU141" s="384"/>
      <c r="CV141" s="384"/>
      <c r="CW141" s="384"/>
      <c r="CX141" s="384"/>
      <c r="CY141" s="384"/>
      <c r="CZ141" s="384"/>
      <c r="DA141" s="384"/>
      <c r="DB141" s="384"/>
      <c r="DC141" s="384"/>
      <c r="DD141" s="384"/>
      <c r="DE141" s="384"/>
      <c r="DF141" s="384"/>
      <c r="DG141" s="384"/>
      <c r="DH141" s="384"/>
      <c r="DI141" s="384"/>
      <c r="DJ141" s="384"/>
      <c r="DK141" s="384"/>
      <c r="DL141" s="384"/>
      <c r="DM141" s="384"/>
      <c r="DN141" s="384"/>
      <c r="DO141" s="384"/>
      <c r="DP141" s="384"/>
      <c r="DQ141" s="384"/>
      <c r="DR141" s="384"/>
      <c r="DS141" s="384"/>
      <c r="DT141" s="384"/>
      <c r="DU141" s="384"/>
      <c r="DV141" s="384"/>
      <c r="DW141" s="384"/>
      <c r="DX141" s="384"/>
      <c r="DY141" s="384"/>
      <c r="DZ141" s="384"/>
      <c r="EA141" s="384"/>
      <c r="EB141" s="384"/>
      <c r="EC141" s="384"/>
      <c r="ED141" s="384"/>
      <c r="EE141" s="384"/>
      <c r="EF141" s="384"/>
      <c r="EG141" s="384"/>
      <c r="EH141" s="384"/>
      <c r="EI141" s="384"/>
      <c r="EJ141" s="384"/>
      <c r="EK141" s="384"/>
      <c r="EL141" s="384"/>
      <c r="EM141" s="384"/>
      <c r="EN141" s="384"/>
      <c r="EO141" s="384"/>
      <c r="EP141" s="384"/>
      <c r="EQ141" s="384"/>
    </row>
    <row r="142" spans="53:147" ht="4.5" customHeight="1" x14ac:dyDescent="0.25">
      <c r="BA142" s="384"/>
      <c r="BB142" s="384"/>
      <c r="BC142" s="384"/>
      <c r="BD142" s="384"/>
      <c r="BE142" s="384"/>
      <c r="BF142" s="384"/>
      <c r="BG142" s="384"/>
      <c r="BH142" s="384"/>
      <c r="BI142" s="384"/>
      <c r="BJ142" s="384"/>
      <c r="BK142" s="384"/>
      <c r="BL142" s="384"/>
      <c r="BM142" s="384"/>
      <c r="BN142" s="384"/>
      <c r="BO142" s="384"/>
      <c r="BP142" s="384"/>
      <c r="BQ142" s="384"/>
      <c r="BR142" s="384"/>
      <c r="BS142" s="384"/>
      <c r="BT142" s="384"/>
      <c r="BU142" s="384"/>
      <c r="BV142" s="384"/>
      <c r="BW142" s="384"/>
      <c r="BX142" s="384"/>
      <c r="BY142" s="384"/>
      <c r="BZ142" s="384"/>
      <c r="CA142" s="384"/>
      <c r="CB142" s="384"/>
      <c r="CC142" s="384"/>
      <c r="CD142" s="384"/>
      <c r="CE142" s="384"/>
      <c r="CF142" s="384"/>
      <c r="CG142" s="384"/>
      <c r="CH142" s="384"/>
      <c r="CI142" s="384"/>
      <c r="CJ142" s="384"/>
      <c r="CK142" s="384"/>
      <c r="CL142" s="384"/>
      <c r="CM142" s="384"/>
      <c r="CN142" s="384"/>
      <c r="CO142" s="384"/>
      <c r="CP142" s="384"/>
      <c r="CQ142" s="384"/>
      <c r="CR142" s="384"/>
      <c r="CS142" s="384"/>
      <c r="CT142" s="384"/>
      <c r="CU142" s="384"/>
      <c r="CV142" s="384"/>
      <c r="CW142" s="384"/>
      <c r="CX142" s="384"/>
      <c r="CY142" s="384"/>
      <c r="CZ142" s="384"/>
      <c r="DA142" s="384"/>
      <c r="DB142" s="384"/>
      <c r="DC142" s="384"/>
      <c r="DD142" s="384"/>
      <c r="DE142" s="384"/>
      <c r="DF142" s="384"/>
      <c r="DG142" s="384"/>
      <c r="DH142" s="384"/>
      <c r="DI142" s="384"/>
      <c r="DJ142" s="384"/>
      <c r="DK142" s="384"/>
      <c r="DL142" s="384"/>
      <c r="DM142" s="384"/>
      <c r="DN142" s="384"/>
      <c r="DO142" s="384"/>
      <c r="DP142" s="384"/>
      <c r="DQ142" s="384"/>
      <c r="DR142" s="384"/>
      <c r="DS142" s="384"/>
      <c r="DT142" s="384"/>
      <c r="DU142" s="384"/>
      <c r="DV142" s="384"/>
      <c r="DW142" s="384"/>
      <c r="DX142" s="384"/>
      <c r="DY142" s="384"/>
      <c r="DZ142" s="384"/>
      <c r="EA142" s="384"/>
      <c r="EB142" s="384"/>
      <c r="EC142" s="384"/>
      <c r="ED142" s="384"/>
      <c r="EE142" s="384"/>
      <c r="EF142" s="384"/>
      <c r="EG142" s="384"/>
      <c r="EH142" s="384"/>
      <c r="EI142" s="384"/>
      <c r="EJ142" s="384"/>
      <c r="EK142" s="384"/>
      <c r="EL142" s="384"/>
      <c r="EM142" s="384"/>
      <c r="EN142" s="384"/>
      <c r="EO142" s="384"/>
      <c r="EP142" s="384"/>
      <c r="EQ142" s="384"/>
    </row>
    <row r="143" spans="53:147" ht="4.5" customHeight="1" x14ac:dyDescent="0.25">
      <c r="BA143" s="384"/>
      <c r="BB143" s="384"/>
      <c r="BC143" s="384"/>
      <c r="BD143" s="384"/>
      <c r="BE143" s="384"/>
      <c r="BF143" s="384"/>
      <c r="BG143" s="384"/>
      <c r="BH143" s="384"/>
      <c r="BI143" s="384"/>
      <c r="BJ143" s="384"/>
      <c r="BK143" s="384"/>
      <c r="BL143" s="384"/>
      <c r="BM143" s="384"/>
      <c r="BN143" s="384"/>
      <c r="BO143" s="384"/>
      <c r="BP143" s="384"/>
      <c r="BQ143" s="384"/>
      <c r="BR143" s="384"/>
      <c r="BS143" s="384"/>
      <c r="BT143" s="384"/>
      <c r="BU143" s="384"/>
      <c r="BV143" s="384"/>
      <c r="BW143" s="384"/>
      <c r="BX143" s="384"/>
      <c r="BY143" s="384"/>
      <c r="BZ143" s="384"/>
      <c r="CA143" s="384"/>
      <c r="CB143" s="384"/>
      <c r="CC143" s="384"/>
      <c r="CD143" s="384"/>
      <c r="CE143" s="384"/>
      <c r="CF143" s="384"/>
      <c r="CG143" s="384"/>
      <c r="CH143" s="384"/>
      <c r="CI143" s="384"/>
      <c r="CJ143" s="384"/>
      <c r="CK143" s="384"/>
      <c r="CL143" s="384"/>
      <c r="CM143" s="384"/>
      <c r="CN143" s="384"/>
      <c r="CO143" s="384"/>
      <c r="CP143" s="384"/>
      <c r="CQ143" s="384"/>
      <c r="CR143" s="384"/>
      <c r="CS143" s="384"/>
      <c r="CT143" s="384"/>
      <c r="CU143" s="384"/>
      <c r="CV143" s="384"/>
      <c r="CW143" s="384"/>
      <c r="CX143" s="384"/>
      <c r="CY143" s="384"/>
      <c r="CZ143" s="384"/>
      <c r="DA143" s="384"/>
      <c r="DB143" s="384"/>
      <c r="DC143" s="384"/>
      <c r="DD143" s="384"/>
      <c r="DE143" s="384"/>
      <c r="DF143" s="384"/>
      <c r="DG143" s="384"/>
      <c r="DH143" s="384"/>
      <c r="DI143" s="384"/>
      <c r="DJ143" s="384"/>
      <c r="DK143" s="384"/>
      <c r="DL143" s="384"/>
      <c r="DM143" s="384"/>
      <c r="DN143" s="384"/>
      <c r="DO143" s="384"/>
      <c r="DP143" s="384"/>
      <c r="DQ143" s="384"/>
      <c r="DR143" s="384"/>
      <c r="DS143" s="384"/>
      <c r="DT143" s="384"/>
      <c r="DU143" s="384"/>
      <c r="DV143" s="384"/>
      <c r="DW143" s="384"/>
      <c r="DX143" s="384"/>
      <c r="DY143" s="384"/>
      <c r="DZ143" s="384"/>
      <c r="EA143" s="384"/>
      <c r="EB143" s="384"/>
      <c r="EC143" s="384"/>
      <c r="ED143" s="384"/>
      <c r="EE143" s="384"/>
      <c r="EF143" s="384"/>
      <c r="EG143" s="384"/>
      <c r="EH143" s="384"/>
      <c r="EI143" s="384"/>
      <c r="EJ143" s="384"/>
      <c r="EK143" s="384"/>
      <c r="EL143" s="384"/>
      <c r="EM143" s="384"/>
      <c r="EN143" s="384"/>
      <c r="EO143" s="384"/>
      <c r="EP143" s="384"/>
      <c r="EQ143" s="384"/>
    </row>
    <row r="144" spans="53:147" ht="4.5" customHeight="1" x14ac:dyDescent="0.25">
      <c r="BA144" s="385" t="s">
        <v>4668</v>
      </c>
      <c r="BB144" s="385"/>
      <c r="BC144" s="385"/>
      <c r="BD144" s="385"/>
      <c r="BE144" s="385"/>
      <c r="BF144" s="385"/>
      <c r="BG144" s="385"/>
      <c r="BH144" s="385"/>
      <c r="BI144" s="385"/>
      <c r="BJ144" s="385"/>
      <c r="BK144" s="385"/>
      <c r="BL144" s="385"/>
      <c r="BM144" s="385"/>
      <c r="BN144" s="385"/>
      <c r="BO144" s="385"/>
      <c r="BP144" s="385"/>
      <c r="BQ144" s="385"/>
      <c r="BR144" s="385"/>
      <c r="BS144" s="385"/>
      <c r="BT144" s="385"/>
      <c r="BU144" s="385"/>
      <c r="BV144" s="385"/>
      <c r="BW144" s="385"/>
      <c r="BX144" s="385"/>
      <c r="BY144" s="385"/>
      <c r="BZ144" s="385"/>
      <c r="CA144" s="385"/>
      <c r="CB144" s="385"/>
      <c r="CC144" s="385"/>
      <c r="CD144" s="385"/>
      <c r="CE144" s="385"/>
      <c r="CF144" s="385"/>
      <c r="CG144" s="385"/>
      <c r="CH144" s="385"/>
      <c r="CI144" s="385"/>
      <c r="CJ144" s="385"/>
      <c r="CK144" s="385"/>
      <c r="CL144" s="385"/>
      <c r="CM144" s="385"/>
      <c r="CN144" s="385"/>
      <c r="CO144" s="385"/>
      <c r="CP144" s="385"/>
      <c r="CQ144" s="385"/>
      <c r="CR144" s="385"/>
      <c r="CS144" s="385"/>
      <c r="CT144" s="385"/>
      <c r="CU144" s="385"/>
      <c r="CV144" s="385"/>
      <c r="CW144" s="385"/>
      <c r="CX144" s="385"/>
      <c r="CY144" s="385"/>
      <c r="CZ144" s="385"/>
      <c r="DA144" s="385"/>
      <c r="DB144" s="385"/>
      <c r="DC144" s="385"/>
      <c r="DD144" s="385"/>
      <c r="DE144" s="385"/>
      <c r="DF144" s="385"/>
      <c r="DG144" s="385"/>
      <c r="DH144" s="385"/>
      <c r="DI144" s="385"/>
      <c r="DJ144" s="385"/>
      <c r="DK144" s="385"/>
      <c r="DL144" s="385"/>
      <c r="DM144" s="385"/>
      <c r="DN144" s="385"/>
      <c r="DO144" s="385"/>
      <c r="DP144" s="385"/>
      <c r="DQ144" s="385"/>
      <c r="DR144" s="385"/>
      <c r="DS144" s="385"/>
      <c r="DT144" s="385"/>
      <c r="DU144" s="385"/>
      <c r="DV144" s="385"/>
      <c r="DW144" s="385"/>
      <c r="DX144" s="385"/>
      <c r="DY144" s="385"/>
      <c r="DZ144" s="385"/>
      <c r="EA144" s="385"/>
      <c r="EB144" s="385"/>
      <c r="EC144" s="385"/>
      <c r="ED144" s="385"/>
      <c r="EE144" s="385"/>
      <c r="EF144" s="385"/>
      <c r="EG144" s="385"/>
      <c r="EH144" s="385"/>
      <c r="EI144" s="385"/>
      <c r="EJ144" s="385"/>
      <c r="EK144" s="385"/>
      <c r="EL144" s="385"/>
      <c r="EM144" s="385"/>
      <c r="EN144" s="385"/>
      <c r="EO144" s="385"/>
      <c r="EP144" s="385"/>
      <c r="EQ144" s="385"/>
    </row>
    <row r="145" spans="53:147" ht="4.5" customHeight="1" x14ac:dyDescent="0.25">
      <c r="BA145" s="385"/>
      <c r="BB145" s="385"/>
      <c r="BC145" s="385"/>
      <c r="BD145" s="385"/>
      <c r="BE145" s="385"/>
      <c r="BF145" s="385"/>
      <c r="BG145" s="385"/>
      <c r="BH145" s="385"/>
      <c r="BI145" s="385"/>
      <c r="BJ145" s="385"/>
      <c r="BK145" s="385"/>
      <c r="BL145" s="385"/>
      <c r="BM145" s="385"/>
      <c r="BN145" s="385"/>
      <c r="BO145" s="385"/>
      <c r="BP145" s="385"/>
      <c r="BQ145" s="385"/>
      <c r="BR145" s="385"/>
      <c r="BS145" s="385"/>
      <c r="BT145" s="385"/>
      <c r="BU145" s="385"/>
      <c r="BV145" s="385"/>
      <c r="BW145" s="385"/>
      <c r="BX145" s="385"/>
      <c r="BY145" s="385"/>
      <c r="BZ145" s="385"/>
      <c r="CA145" s="385"/>
      <c r="CB145" s="385"/>
      <c r="CC145" s="385"/>
      <c r="CD145" s="385"/>
      <c r="CE145" s="385"/>
      <c r="CF145" s="385"/>
      <c r="CG145" s="385"/>
      <c r="CH145" s="385"/>
      <c r="CI145" s="385"/>
      <c r="CJ145" s="385"/>
      <c r="CK145" s="385"/>
      <c r="CL145" s="385"/>
      <c r="CM145" s="385"/>
      <c r="CN145" s="385"/>
      <c r="CO145" s="385"/>
      <c r="CP145" s="385"/>
      <c r="CQ145" s="385"/>
      <c r="CR145" s="385"/>
      <c r="CS145" s="385"/>
      <c r="CT145" s="385"/>
      <c r="CU145" s="385"/>
      <c r="CV145" s="385"/>
      <c r="CW145" s="385"/>
      <c r="CX145" s="385"/>
      <c r="CY145" s="385"/>
      <c r="CZ145" s="385"/>
      <c r="DA145" s="385"/>
      <c r="DB145" s="385"/>
      <c r="DC145" s="385"/>
      <c r="DD145" s="385"/>
      <c r="DE145" s="385"/>
      <c r="DF145" s="385"/>
      <c r="DG145" s="385"/>
      <c r="DH145" s="385"/>
      <c r="DI145" s="385"/>
      <c r="DJ145" s="385"/>
      <c r="DK145" s="385"/>
      <c r="DL145" s="385"/>
      <c r="DM145" s="385"/>
      <c r="DN145" s="385"/>
      <c r="DO145" s="385"/>
      <c r="DP145" s="385"/>
      <c r="DQ145" s="385"/>
      <c r="DR145" s="385"/>
      <c r="DS145" s="385"/>
      <c r="DT145" s="385"/>
      <c r="DU145" s="385"/>
      <c r="DV145" s="385"/>
      <c r="DW145" s="385"/>
      <c r="DX145" s="385"/>
      <c r="DY145" s="385"/>
      <c r="DZ145" s="385"/>
      <c r="EA145" s="385"/>
      <c r="EB145" s="385"/>
      <c r="EC145" s="385"/>
      <c r="ED145" s="385"/>
      <c r="EE145" s="385"/>
      <c r="EF145" s="385"/>
      <c r="EG145" s="385"/>
      <c r="EH145" s="385"/>
      <c r="EI145" s="385"/>
      <c r="EJ145" s="385"/>
      <c r="EK145" s="385"/>
      <c r="EL145" s="385"/>
      <c r="EM145" s="385"/>
      <c r="EN145" s="385"/>
      <c r="EO145" s="385"/>
      <c r="EP145" s="385"/>
      <c r="EQ145" s="385"/>
    </row>
    <row r="146" spans="53:147" ht="4.5" customHeight="1" x14ac:dyDescent="0.25">
      <c r="BA146" s="385"/>
      <c r="BB146" s="385"/>
      <c r="BC146" s="385"/>
      <c r="BD146" s="385"/>
      <c r="BE146" s="385"/>
      <c r="BF146" s="385"/>
      <c r="BG146" s="385"/>
      <c r="BH146" s="385"/>
      <c r="BI146" s="385"/>
      <c r="BJ146" s="385"/>
      <c r="BK146" s="385"/>
      <c r="BL146" s="385"/>
      <c r="BM146" s="385"/>
      <c r="BN146" s="385"/>
      <c r="BO146" s="385"/>
      <c r="BP146" s="385"/>
      <c r="BQ146" s="385"/>
      <c r="BR146" s="385"/>
      <c r="BS146" s="385"/>
      <c r="BT146" s="385"/>
      <c r="BU146" s="385"/>
      <c r="BV146" s="385"/>
      <c r="BW146" s="385"/>
      <c r="BX146" s="385"/>
      <c r="BY146" s="385"/>
      <c r="BZ146" s="385"/>
      <c r="CA146" s="385"/>
      <c r="CB146" s="385"/>
      <c r="CC146" s="385"/>
      <c r="CD146" s="385"/>
      <c r="CE146" s="385"/>
      <c r="CF146" s="385"/>
      <c r="CG146" s="385"/>
      <c r="CH146" s="385"/>
      <c r="CI146" s="385"/>
      <c r="CJ146" s="385"/>
      <c r="CK146" s="385"/>
      <c r="CL146" s="385"/>
      <c r="CM146" s="385"/>
      <c r="CN146" s="385"/>
      <c r="CO146" s="385"/>
      <c r="CP146" s="385"/>
      <c r="CQ146" s="385"/>
      <c r="CR146" s="385"/>
      <c r="CS146" s="385"/>
      <c r="CT146" s="385"/>
      <c r="CU146" s="385"/>
      <c r="CV146" s="385"/>
      <c r="CW146" s="385"/>
      <c r="CX146" s="385"/>
      <c r="CY146" s="385"/>
      <c r="CZ146" s="385"/>
      <c r="DA146" s="385"/>
      <c r="DB146" s="385"/>
      <c r="DC146" s="385"/>
      <c r="DD146" s="385"/>
      <c r="DE146" s="385"/>
      <c r="DF146" s="385"/>
      <c r="DG146" s="385"/>
      <c r="DH146" s="385"/>
      <c r="DI146" s="385"/>
      <c r="DJ146" s="385"/>
      <c r="DK146" s="385"/>
      <c r="DL146" s="385"/>
      <c r="DM146" s="385"/>
      <c r="DN146" s="385"/>
      <c r="DO146" s="385"/>
      <c r="DP146" s="385"/>
      <c r="DQ146" s="385"/>
      <c r="DR146" s="385"/>
      <c r="DS146" s="385"/>
      <c r="DT146" s="385"/>
      <c r="DU146" s="385"/>
      <c r="DV146" s="385"/>
      <c r="DW146" s="385"/>
      <c r="DX146" s="385"/>
      <c r="DY146" s="385"/>
      <c r="DZ146" s="385"/>
      <c r="EA146" s="385"/>
      <c r="EB146" s="385"/>
      <c r="EC146" s="385"/>
      <c r="ED146" s="385"/>
      <c r="EE146" s="385"/>
      <c r="EF146" s="385"/>
      <c r="EG146" s="385"/>
      <c r="EH146" s="385"/>
      <c r="EI146" s="385"/>
      <c r="EJ146" s="385"/>
      <c r="EK146" s="385"/>
      <c r="EL146" s="385"/>
      <c r="EM146" s="385"/>
      <c r="EN146" s="385"/>
      <c r="EO146" s="385"/>
      <c r="EP146" s="385"/>
      <c r="EQ146" s="385"/>
    </row>
    <row r="147" spans="53:147" ht="4.5" customHeight="1" x14ac:dyDescent="0.25">
      <c r="BA147" s="385"/>
      <c r="BB147" s="385"/>
      <c r="BC147" s="385"/>
      <c r="BD147" s="385"/>
      <c r="BE147" s="385"/>
      <c r="BF147" s="385"/>
      <c r="BG147" s="385"/>
      <c r="BH147" s="385"/>
      <c r="BI147" s="385"/>
      <c r="BJ147" s="385"/>
      <c r="BK147" s="385"/>
      <c r="BL147" s="385"/>
      <c r="BM147" s="385"/>
      <c r="BN147" s="385"/>
      <c r="BO147" s="385"/>
      <c r="BP147" s="385"/>
      <c r="BQ147" s="385"/>
      <c r="BR147" s="385"/>
      <c r="BS147" s="385"/>
      <c r="BT147" s="385"/>
      <c r="BU147" s="385"/>
      <c r="BV147" s="385"/>
      <c r="BW147" s="385"/>
      <c r="BX147" s="385"/>
      <c r="BY147" s="385"/>
      <c r="BZ147" s="385"/>
      <c r="CA147" s="385"/>
      <c r="CB147" s="385"/>
      <c r="CC147" s="385"/>
      <c r="CD147" s="385"/>
      <c r="CE147" s="385"/>
      <c r="CF147" s="385"/>
      <c r="CG147" s="385"/>
      <c r="CH147" s="385"/>
      <c r="CI147" s="385"/>
      <c r="CJ147" s="385"/>
      <c r="CK147" s="385"/>
      <c r="CL147" s="385"/>
      <c r="CM147" s="385"/>
      <c r="CN147" s="385"/>
      <c r="CO147" s="385"/>
      <c r="CP147" s="385"/>
      <c r="CQ147" s="385"/>
      <c r="CR147" s="385"/>
      <c r="CS147" s="385"/>
      <c r="CT147" s="385"/>
      <c r="CU147" s="385"/>
      <c r="CV147" s="385"/>
      <c r="CW147" s="385"/>
      <c r="CX147" s="385"/>
      <c r="CY147" s="385"/>
      <c r="CZ147" s="385"/>
      <c r="DA147" s="385"/>
      <c r="DB147" s="385"/>
      <c r="DC147" s="385"/>
      <c r="DD147" s="385"/>
      <c r="DE147" s="385"/>
      <c r="DF147" s="385"/>
      <c r="DG147" s="385"/>
      <c r="DH147" s="385"/>
      <c r="DI147" s="385"/>
      <c r="DJ147" s="385"/>
      <c r="DK147" s="385"/>
      <c r="DL147" s="385"/>
      <c r="DM147" s="385"/>
      <c r="DN147" s="385"/>
      <c r="DO147" s="385"/>
      <c r="DP147" s="385"/>
      <c r="DQ147" s="385"/>
      <c r="DR147" s="385"/>
      <c r="DS147" s="385"/>
      <c r="DT147" s="385"/>
      <c r="DU147" s="385"/>
      <c r="DV147" s="385"/>
      <c r="DW147" s="385"/>
      <c r="DX147" s="385"/>
      <c r="DY147" s="385"/>
      <c r="DZ147" s="385"/>
      <c r="EA147" s="385"/>
      <c r="EB147" s="385"/>
      <c r="EC147" s="385"/>
      <c r="ED147" s="385"/>
      <c r="EE147" s="385"/>
      <c r="EF147" s="385"/>
      <c r="EG147" s="385"/>
      <c r="EH147" s="385"/>
      <c r="EI147" s="385"/>
      <c r="EJ147" s="385"/>
      <c r="EK147" s="385"/>
      <c r="EL147" s="385"/>
      <c r="EM147" s="385"/>
      <c r="EN147" s="385"/>
      <c r="EO147" s="385"/>
      <c r="EP147" s="385"/>
      <c r="EQ147" s="385"/>
    </row>
    <row r="148" spans="53:147" ht="4.5" customHeight="1" x14ac:dyDescent="0.25">
      <c r="BA148" s="384" t="s">
        <v>4669</v>
      </c>
      <c r="BB148" s="384"/>
      <c r="BC148" s="384"/>
      <c r="BD148" s="384"/>
      <c r="BE148" s="384"/>
      <c r="BF148" s="384"/>
      <c r="BG148" s="384"/>
      <c r="BH148" s="384"/>
      <c r="BI148" s="384"/>
      <c r="BJ148" s="384"/>
      <c r="BK148" s="384"/>
      <c r="BL148" s="384"/>
      <c r="BM148" s="384"/>
      <c r="BN148" s="384"/>
      <c r="BO148" s="384"/>
      <c r="BP148" s="384"/>
      <c r="BQ148" s="384"/>
      <c r="BR148" s="384"/>
      <c r="BS148" s="384"/>
      <c r="BT148" s="384"/>
      <c r="BU148" s="384"/>
      <c r="BV148" s="384"/>
      <c r="BW148" s="384"/>
      <c r="BX148" s="384"/>
      <c r="BY148" s="384"/>
      <c r="BZ148" s="384"/>
      <c r="CA148" s="384"/>
      <c r="CB148" s="384"/>
      <c r="CC148" s="384"/>
      <c r="CD148" s="384"/>
      <c r="CE148" s="384"/>
      <c r="CF148" s="384"/>
      <c r="CG148" s="384"/>
      <c r="CH148" s="384"/>
      <c r="CI148" s="384"/>
      <c r="CJ148" s="384"/>
      <c r="CK148" s="384"/>
      <c r="CL148" s="384"/>
      <c r="CM148" s="384"/>
      <c r="CN148" s="384"/>
      <c r="CO148" s="384"/>
      <c r="CP148" s="384"/>
      <c r="CQ148" s="384"/>
      <c r="CR148" s="384"/>
      <c r="CS148" s="384"/>
      <c r="CT148" s="384"/>
      <c r="CU148" s="384"/>
      <c r="CV148" s="384"/>
      <c r="CW148" s="384"/>
      <c r="CX148" s="384"/>
      <c r="CY148" s="384"/>
      <c r="CZ148" s="384"/>
      <c r="DA148" s="384"/>
      <c r="DB148" s="384"/>
      <c r="DC148" s="384"/>
      <c r="DD148" s="384"/>
      <c r="DE148" s="384"/>
      <c r="DF148" s="384"/>
      <c r="DG148" s="384"/>
      <c r="DH148" s="384"/>
      <c r="DI148" s="384"/>
      <c r="DJ148" s="384"/>
      <c r="DK148" s="384"/>
      <c r="DL148" s="384"/>
      <c r="DM148" s="384"/>
      <c r="DN148" s="384"/>
      <c r="DO148" s="384"/>
      <c r="DP148" s="384"/>
      <c r="DQ148" s="384"/>
      <c r="DR148" s="384"/>
      <c r="DS148" s="384"/>
      <c r="DT148" s="384"/>
      <c r="DU148" s="384"/>
      <c r="DV148" s="384"/>
      <c r="DW148" s="384"/>
      <c r="DX148" s="384"/>
      <c r="DY148" s="384"/>
      <c r="DZ148" s="384"/>
      <c r="EA148" s="384"/>
      <c r="EB148" s="384"/>
      <c r="EC148" s="384"/>
      <c r="ED148" s="384"/>
      <c r="EE148" s="384"/>
      <c r="EF148" s="384"/>
      <c r="EG148" s="384"/>
      <c r="EH148" s="384"/>
      <c r="EI148" s="384"/>
      <c r="EJ148" s="384"/>
      <c r="EK148" s="384"/>
      <c r="EL148" s="384"/>
      <c r="EM148" s="384"/>
      <c r="EN148" s="384"/>
      <c r="EO148" s="384"/>
      <c r="EP148" s="384"/>
      <c r="EQ148" s="384"/>
    </row>
    <row r="149" spans="53:147" ht="4.5" customHeight="1" x14ac:dyDescent="0.25">
      <c r="BA149" s="384"/>
      <c r="BB149" s="384"/>
      <c r="BC149" s="384"/>
      <c r="BD149" s="384"/>
      <c r="BE149" s="384"/>
      <c r="BF149" s="384"/>
      <c r="BG149" s="384"/>
      <c r="BH149" s="384"/>
      <c r="BI149" s="384"/>
      <c r="BJ149" s="384"/>
      <c r="BK149" s="384"/>
      <c r="BL149" s="384"/>
      <c r="BM149" s="384"/>
      <c r="BN149" s="384"/>
      <c r="BO149" s="384"/>
      <c r="BP149" s="384"/>
      <c r="BQ149" s="384"/>
      <c r="BR149" s="384"/>
      <c r="BS149" s="384"/>
      <c r="BT149" s="384"/>
      <c r="BU149" s="384"/>
      <c r="BV149" s="384"/>
      <c r="BW149" s="384"/>
      <c r="BX149" s="384"/>
      <c r="BY149" s="384"/>
      <c r="BZ149" s="384"/>
      <c r="CA149" s="384"/>
      <c r="CB149" s="384"/>
      <c r="CC149" s="384"/>
      <c r="CD149" s="384"/>
      <c r="CE149" s="384"/>
      <c r="CF149" s="384"/>
      <c r="CG149" s="384"/>
      <c r="CH149" s="384"/>
      <c r="CI149" s="384"/>
      <c r="CJ149" s="384"/>
      <c r="CK149" s="384"/>
      <c r="CL149" s="384"/>
      <c r="CM149" s="384"/>
      <c r="CN149" s="384"/>
      <c r="CO149" s="384"/>
      <c r="CP149" s="384"/>
      <c r="CQ149" s="384"/>
      <c r="CR149" s="384"/>
      <c r="CS149" s="384"/>
      <c r="CT149" s="384"/>
      <c r="CU149" s="384"/>
      <c r="CV149" s="384"/>
      <c r="CW149" s="384"/>
      <c r="CX149" s="384"/>
      <c r="CY149" s="384"/>
      <c r="CZ149" s="384"/>
      <c r="DA149" s="384"/>
      <c r="DB149" s="384"/>
      <c r="DC149" s="384"/>
      <c r="DD149" s="384"/>
      <c r="DE149" s="384"/>
      <c r="DF149" s="384"/>
      <c r="DG149" s="384"/>
      <c r="DH149" s="384"/>
      <c r="DI149" s="384"/>
      <c r="DJ149" s="384"/>
      <c r="DK149" s="384"/>
      <c r="DL149" s="384"/>
      <c r="DM149" s="384"/>
      <c r="DN149" s="384"/>
      <c r="DO149" s="384"/>
      <c r="DP149" s="384"/>
      <c r="DQ149" s="384"/>
      <c r="DR149" s="384"/>
      <c r="DS149" s="384"/>
      <c r="DT149" s="384"/>
      <c r="DU149" s="384"/>
      <c r="DV149" s="384"/>
      <c r="DW149" s="384"/>
      <c r="DX149" s="384"/>
      <c r="DY149" s="384"/>
      <c r="DZ149" s="384"/>
      <c r="EA149" s="384"/>
      <c r="EB149" s="384"/>
      <c r="EC149" s="384"/>
      <c r="ED149" s="384"/>
      <c r="EE149" s="384"/>
      <c r="EF149" s="384"/>
      <c r="EG149" s="384"/>
      <c r="EH149" s="384"/>
      <c r="EI149" s="384"/>
      <c r="EJ149" s="384"/>
      <c r="EK149" s="384"/>
      <c r="EL149" s="384"/>
      <c r="EM149" s="384"/>
      <c r="EN149" s="384"/>
      <c r="EO149" s="384"/>
      <c r="EP149" s="384"/>
      <c r="EQ149" s="384"/>
    </row>
    <row r="150" spans="53:147" ht="4.5" customHeight="1" x14ac:dyDescent="0.25">
      <c r="BA150" s="384"/>
      <c r="BB150" s="384"/>
      <c r="BC150" s="384"/>
      <c r="BD150" s="384"/>
      <c r="BE150" s="384"/>
      <c r="BF150" s="384"/>
      <c r="BG150" s="384"/>
      <c r="BH150" s="384"/>
      <c r="BI150" s="384"/>
      <c r="BJ150" s="384"/>
      <c r="BK150" s="384"/>
      <c r="BL150" s="384"/>
      <c r="BM150" s="384"/>
      <c r="BN150" s="384"/>
      <c r="BO150" s="384"/>
      <c r="BP150" s="384"/>
      <c r="BQ150" s="384"/>
      <c r="BR150" s="384"/>
      <c r="BS150" s="384"/>
      <c r="BT150" s="384"/>
      <c r="BU150" s="384"/>
      <c r="BV150" s="384"/>
      <c r="BW150" s="384"/>
      <c r="BX150" s="384"/>
      <c r="BY150" s="384"/>
      <c r="BZ150" s="384"/>
      <c r="CA150" s="384"/>
      <c r="CB150" s="384"/>
      <c r="CC150" s="384"/>
      <c r="CD150" s="384"/>
      <c r="CE150" s="384"/>
      <c r="CF150" s="384"/>
      <c r="CG150" s="384"/>
      <c r="CH150" s="384"/>
      <c r="CI150" s="384"/>
      <c r="CJ150" s="384"/>
      <c r="CK150" s="384"/>
      <c r="CL150" s="384"/>
      <c r="CM150" s="384"/>
      <c r="CN150" s="384"/>
      <c r="CO150" s="384"/>
      <c r="CP150" s="384"/>
      <c r="CQ150" s="384"/>
      <c r="CR150" s="384"/>
      <c r="CS150" s="384"/>
      <c r="CT150" s="384"/>
      <c r="CU150" s="384"/>
      <c r="CV150" s="384"/>
      <c r="CW150" s="384"/>
      <c r="CX150" s="384"/>
      <c r="CY150" s="384"/>
      <c r="CZ150" s="384"/>
      <c r="DA150" s="384"/>
      <c r="DB150" s="384"/>
      <c r="DC150" s="384"/>
      <c r="DD150" s="384"/>
      <c r="DE150" s="384"/>
      <c r="DF150" s="384"/>
      <c r="DG150" s="384"/>
      <c r="DH150" s="384"/>
      <c r="DI150" s="384"/>
      <c r="DJ150" s="384"/>
      <c r="DK150" s="384"/>
      <c r="DL150" s="384"/>
      <c r="DM150" s="384"/>
      <c r="DN150" s="384"/>
      <c r="DO150" s="384"/>
      <c r="DP150" s="384"/>
      <c r="DQ150" s="384"/>
      <c r="DR150" s="384"/>
      <c r="DS150" s="384"/>
      <c r="DT150" s="384"/>
      <c r="DU150" s="384"/>
      <c r="DV150" s="384"/>
      <c r="DW150" s="384"/>
      <c r="DX150" s="384"/>
      <c r="DY150" s="384"/>
      <c r="DZ150" s="384"/>
      <c r="EA150" s="384"/>
      <c r="EB150" s="384"/>
      <c r="EC150" s="384"/>
      <c r="ED150" s="384"/>
      <c r="EE150" s="384"/>
      <c r="EF150" s="384"/>
      <c r="EG150" s="384"/>
      <c r="EH150" s="384"/>
      <c r="EI150" s="384"/>
      <c r="EJ150" s="384"/>
      <c r="EK150" s="384"/>
      <c r="EL150" s="384"/>
      <c r="EM150" s="384"/>
      <c r="EN150" s="384"/>
      <c r="EO150" s="384"/>
      <c r="EP150" s="384"/>
      <c r="EQ150" s="384"/>
    </row>
    <row r="151" spans="53:147" ht="4.5" customHeight="1" x14ac:dyDescent="0.25">
      <c r="BA151" s="384"/>
      <c r="BB151" s="384"/>
      <c r="BC151" s="384"/>
      <c r="BD151" s="384"/>
      <c r="BE151" s="384"/>
      <c r="BF151" s="384"/>
      <c r="BG151" s="384"/>
      <c r="BH151" s="384"/>
      <c r="BI151" s="384"/>
      <c r="BJ151" s="384"/>
      <c r="BK151" s="384"/>
      <c r="BL151" s="384"/>
      <c r="BM151" s="384"/>
      <c r="BN151" s="384"/>
      <c r="BO151" s="384"/>
      <c r="BP151" s="384"/>
      <c r="BQ151" s="384"/>
      <c r="BR151" s="384"/>
      <c r="BS151" s="384"/>
      <c r="BT151" s="384"/>
      <c r="BU151" s="384"/>
      <c r="BV151" s="384"/>
      <c r="BW151" s="384"/>
      <c r="BX151" s="384"/>
      <c r="BY151" s="384"/>
      <c r="BZ151" s="384"/>
      <c r="CA151" s="384"/>
      <c r="CB151" s="384"/>
      <c r="CC151" s="384"/>
      <c r="CD151" s="384"/>
      <c r="CE151" s="384"/>
      <c r="CF151" s="384"/>
      <c r="CG151" s="384"/>
      <c r="CH151" s="384"/>
      <c r="CI151" s="384"/>
      <c r="CJ151" s="384"/>
      <c r="CK151" s="384"/>
      <c r="CL151" s="384"/>
      <c r="CM151" s="384"/>
      <c r="CN151" s="384"/>
      <c r="CO151" s="384"/>
      <c r="CP151" s="384"/>
      <c r="CQ151" s="384"/>
      <c r="CR151" s="384"/>
      <c r="CS151" s="384"/>
      <c r="CT151" s="384"/>
      <c r="CU151" s="384"/>
      <c r="CV151" s="384"/>
      <c r="CW151" s="384"/>
      <c r="CX151" s="384"/>
      <c r="CY151" s="384"/>
      <c r="CZ151" s="384"/>
      <c r="DA151" s="384"/>
      <c r="DB151" s="384"/>
      <c r="DC151" s="384"/>
      <c r="DD151" s="384"/>
      <c r="DE151" s="384"/>
      <c r="DF151" s="384"/>
      <c r="DG151" s="384"/>
      <c r="DH151" s="384"/>
      <c r="DI151" s="384"/>
      <c r="DJ151" s="384"/>
      <c r="DK151" s="384"/>
      <c r="DL151" s="384"/>
      <c r="DM151" s="384"/>
      <c r="DN151" s="384"/>
      <c r="DO151" s="384"/>
      <c r="DP151" s="384"/>
      <c r="DQ151" s="384"/>
      <c r="DR151" s="384"/>
      <c r="DS151" s="384"/>
      <c r="DT151" s="384"/>
      <c r="DU151" s="384"/>
      <c r="DV151" s="384"/>
      <c r="DW151" s="384"/>
      <c r="DX151" s="384"/>
      <c r="DY151" s="384"/>
      <c r="DZ151" s="384"/>
      <c r="EA151" s="384"/>
      <c r="EB151" s="384"/>
      <c r="EC151" s="384"/>
      <c r="ED151" s="384"/>
      <c r="EE151" s="384"/>
      <c r="EF151" s="384"/>
      <c r="EG151" s="384"/>
      <c r="EH151" s="384"/>
      <c r="EI151" s="384"/>
      <c r="EJ151" s="384"/>
      <c r="EK151" s="384"/>
      <c r="EL151" s="384"/>
      <c r="EM151" s="384"/>
      <c r="EN151" s="384"/>
      <c r="EO151" s="384"/>
      <c r="EP151" s="384"/>
      <c r="EQ151" s="384"/>
    </row>
    <row r="152" spans="53:147" ht="4.5" customHeight="1" x14ac:dyDescent="0.25">
      <c r="BA152" s="386"/>
      <c r="BB152" s="386"/>
      <c r="BC152" s="386"/>
      <c r="BD152" s="386"/>
      <c r="BE152" s="386"/>
      <c r="BF152" s="386"/>
      <c r="BG152" s="386"/>
      <c r="BH152" s="386"/>
      <c r="BI152" s="386"/>
      <c r="BJ152" s="386"/>
      <c r="BK152" s="386"/>
      <c r="BL152" s="386"/>
      <c r="BM152" s="386"/>
      <c r="BN152" s="386"/>
      <c r="BO152" s="386"/>
      <c r="BP152" s="386"/>
      <c r="BQ152" s="386"/>
      <c r="BR152" s="386"/>
      <c r="BS152" s="386"/>
      <c r="BT152" s="386"/>
      <c r="BU152" s="386"/>
      <c r="BV152" s="386"/>
      <c r="BW152" s="386"/>
      <c r="BX152" s="386"/>
      <c r="BY152" s="386"/>
      <c r="BZ152" s="386"/>
      <c r="CA152" s="386"/>
      <c r="CB152" s="386"/>
      <c r="CC152" s="386"/>
      <c r="CD152" s="386"/>
      <c r="CE152" s="386"/>
      <c r="CF152" s="386"/>
      <c r="CG152" s="386"/>
      <c r="CH152" s="386"/>
      <c r="CI152" s="386"/>
      <c r="CJ152" s="386"/>
      <c r="CK152" s="386"/>
      <c r="CL152" s="386"/>
      <c r="CM152" s="386"/>
      <c r="CN152" s="386"/>
      <c r="CO152" s="386"/>
      <c r="CP152" s="386"/>
      <c r="CQ152" s="386"/>
      <c r="CR152" s="386"/>
      <c r="CS152" s="386"/>
      <c r="CT152" s="386"/>
      <c r="CU152" s="386"/>
      <c r="CV152" s="386"/>
      <c r="CW152" s="386"/>
      <c r="CX152" s="386"/>
      <c r="CY152" s="386"/>
      <c r="CZ152" s="386"/>
      <c r="DA152" s="386"/>
      <c r="DB152" s="386"/>
      <c r="DC152" s="386"/>
      <c r="DD152" s="386"/>
      <c r="DE152" s="386"/>
      <c r="DF152" s="386"/>
      <c r="DG152" s="386"/>
      <c r="DH152" s="386"/>
      <c r="DI152" s="386"/>
      <c r="DJ152" s="386"/>
      <c r="DK152" s="386"/>
      <c r="DL152" s="386"/>
      <c r="DM152" s="386"/>
      <c r="DN152" s="386"/>
      <c r="DO152" s="386"/>
      <c r="DP152" s="386"/>
      <c r="DQ152" s="386"/>
      <c r="DR152" s="386"/>
      <c r="DS152" s="386"/>
      <c r="DT152" s="386"/>
      <c r="DU152" s="386"/>
      <c r="DV152" s="386"/>
      <c r="DW152" s="386"/>
      <c r="DX152" s="386"/>
      <c r="DY152" s="386"/>
      <c r="DZ152" s="386"/>
      <c r="EA152" s="386"/>
      <c r="EB152" s="386"/>
      <c r="EC152" s="386"/>
      <c r="ED152" s="386"/>
      <c r="EE152" s="386"/>
      <c r="EF152" s="386"/>
      <c r="EG152" s="386"/>
      <c r="EH152" s="386"/>
      <c r="EI152" s="386"/>
      <c r="EJ152" s="386"/>
      <c r="EK152" s="386"/>
      <c r="EL152" s="386"/>
      <c r="EM152" s="386"/>
      <c r="EN152" s="386"/>
      <c r="EO152" s="386"/>
      <c r="EP152" s="386"/>
      <c r="EQ152" s="386"/>
    </row>
    <row r="153" spans="53:147" ht="4.5" customHeight="1" x14ac:dyDescent="0.25">
      <c r="BA153" s="386"/>
      <c r="BB153" s="386"/>
      <c r="BC153" s="386"/>
      <c r="BD153" s="386"/>
      <c r="BE153" s="386"/>
      <c r="BF153" s="386"/>
      <c r="BG153" s="386"/>
      <c r="BH153" s="386"/>
      <c r="BI153" s="386"/>
      <c r="BJ153" s="386"/>
      <c r="BK153" s="386"/>
      <c r="BL153" s="386"/>
      <c r="BM153" s="386"/>
      <c r="BN153" s="386"/>
      <c r="BO153" s="386"/>
      <c r="BP153" s="386"/>
      <c r="BQ153" s="386"/>
      <c r="BR153" s="386"/>
      <c r="BS153" s="386"/>
      <c r="BT153" s="386"/>
      <c r="BU153" s="386"/>
      <c r="BV153" s="386"/>
      <c r="BW153" s="386"/>
      <c r="BX153" s="386"/>
      <c r="BY153" s="386"/>
      <c r="BZ153" s="386"/>
      <c r="CA153" s="386"/>
      <c r="CB153" s="386"/>
      <c r="CC153" s="386"/>
      <c r="CD153" s="386"/>
      <c r="CE153" s="386"/>
      <c r="CF153" s="386"/>
      <c r="CG153" s="386"/>
      <c r="CH153" s="386"/>
      <c r="CI153" s="386"/>
      <c r="CJ153" s="386"/>
      <c r="CK153" s="386"/>
      <c r="CL153" s="386"/>
      <c r="CM153" s="386"/>
      <c r="CN153" s="386"/>
      <c r="CO153" s="386"/>
      <c r="CP153" s="386"/>
      <c r="CQ153" s="386"/>
      <c r="CR153" s="386"/>
      <c r="CS153" s="386"/>
      <c r="CT153" s="386"/>
      <c r="CU153" s="386"/>
      <c r="CV153" s="386"/>
      <c r="CW153" s="386"/>
      <c r="CX153" s="386"/>
      <c r="CY153" s="386"/>
      <c r="CZ153" s="386"/>
      <c r="DA153" s="386"/>
      <c r="DB153" s="386"/>
      <c r="DC153" s="386"/>
      <c r="DD153" s="386"/>
      <c r="DE153" s="386"/>
      <c r="DF153" s="386"/>
      <c r="DG153" s="386"/>
      <c r="DH153" s="386"/>
      <c r="DI153" s="386"/>
      <c r="DJ153" s="386"/>
      <c r="DK153" s="386"/>
      <c r="DL153" s="386"/>
      <c r="DM153" s="386"/>
      <c r="DN153" s="386"/>
      <c r="DO153" s="386"/>
      <c r="DP153" s="386"/>
      <c r="DQ153" s="386"/>
      <c r="DR153" s="386"/>
      <c r="DS153" s="386"/>
      <c r="DT153" s="386"/>
      <c r="DU153" s="386"/>
      <c r="DV153" s="386"/>
      <c r="DW153" s="386"/>
      <c r="DX153" s="386"/>
      <c r="DY153" s="386"/>
      <c r="DZ153" s="386"/>
      <c r="EA153" s="386"/>
      <c r="EB153" s="386"/>
      <c r="EC153" s="386"/>
      <c r="ED153" s="386"/>
      <c r="EE153" s="386"/>
      <c r="EF153" s="386"/>
      <c r="EG153" s="386"/>
      <c r="EH153" s="386"/>
      <c r="EI153" s="386"/>
      <c r="EJ153" s="386"/>
      <c r="EK153" s="386"/>
      <c r="EL153" s="386"/>
      <c r="EM153" s="386"/>
      <c r="EN153" s="386"/>
      <c r="EO153" s="386"/>
      <c r="EP153" s="386"/>
      <c r="EQ153" s="386"/>
    </row>
    <row r="154" spans="53:147" ht="4.5" customHeight="1" x14ac:dyDescent="0.25">
      <c r="BA154" s="386"/>
      <c r="BB154" s="386"/>
      <c r="BC154" s="386"/>
      <c r="BD154" s="386"/>
      <c r="BE154" s="386"/>
      <c r="BF154" s="386"/>
      <c r="BG154" s="386"/>
      <c r="BH154" s="386"/>
      <c r="BI154" s="386"/>
      <c r="BJ154" s="386"/>
      <c r="BK154" s="386"/>
      <c r="BL154" s="386"/>
      <c r="BM154" s="386"/>
      <c r="BN154" s="386"/>
      <c r="BO154" s="386"/>
      <c r="BP154" s="386"/>
      <c r="BQ154" s="386"/>
      <c r="BR154" s="386"/>
      <c r="BS154" s="386"/>
      <c r="BT154" s="386"/>
      <c r="BU154" s="386"/>
      <c r="BV154" s="386"/>
      <c r="BW154" s="386"/>
      <c r="BX154" s="386"/>
      <c r="BY154" s="386"/>
      <c r="BZ154" s="386"/>
      <c r="CA154" s="386"/>
      <c r="CB154" s="386"/>
      <c r="CC154" s="386"/>
      <c r="CD154" s="386"/>
      <c r="CE154" s="386"/>
      <c r="CF154" s="386"/>
      <c r="CG154" s="386"/>
      <c r="CH154" s="386"/>
      <c r="CI154" s="386"/>
      <c r="CJ154" s="386"/>
      <c r="CK154" s="386"/>
      <c r="CL154" s="386"/>
      <c r="CM154" s="386"/>
      <c r="CN154" s="386"/>
      <c r="CO154" s="386"/>
      <c r="CP154" s="386"/>
      <c r="CQ154" s="386"/>
      <c r="CR154" s="386"/>
      <c r="CS154" s="386"/>
      <c r="CT154" s="386"/>
      <c r="CU154" s="386"/>
      <c r="CV154" s="386"/>
      <c r="CW154" s="386"/>
      <c r="CX154" s="386"/>
      <c r="CY154" s="386"/>
      <c r="CZ154" s="386"/>
      <c r="DA154" s="386"/>
      <c r="DB154" s="386"/>
      <c r="DC154" s="386"/>
      <c r="DD154" s="386"/>
      <c r="DE154" s="386"/>
      <c r="DF154" s="386"/>
      <c r="DG154" s="386"/>
      <c r="DH154" s="386"/>
      <c r="DI154" s="386"/>
      <c r="DJ154" s="386"/>
      <c r="DK154" s="386"/>
      <c r="DL154" s="386"/>
      <c r="DM154" s="386"/>
      <c r="DN154" s="386"/>
      <c r="DO154" s="386"/>
      <c r="DP154" s="386"/>
      <c r="DQ154" s="386"/>
      <c r="DR154" s="386"/>
      <c r="DS154" s="386"/>
      <c r="DT154" s="386"/>
      <c r="DU154" s="386"/>
      <c r="DV154" s="386"/>
      <c r="DW154" s="386"/>
      <c r="DX154" s="386"/>
      <c r="DY154" s="386"/>
      <c r="DZ154" s="386"/>
      <c r="EA154" s="386"/>
      <c r="EB154" s="386"/>
      <c r="EC154" s="386"/>
      <c r="ED154" s="386"/>
      <c r="EE154" s="386"/>
      <c r="EF154" s="386"/>
      <c r="EG154" s="386"/>
      <c r="EH154" s="386"/>
      <c r="EI154" s="386"/>
      <c r="EJ154" s="386"/>
      <c r="EK154" s="386"/>
      <c r="EL154" s="386"/>
      <c r="EM154" s="386"/>
      <c r="EN154" s="386"/>
      <c r="EO154" s="386"/>
      <c r="EP154" s="386"/>
      <c r="EQ154" s="386"/>
    </row>
    <row r="155" spans="53:147" ht="4.5" customHeight="1" x14ac:dyDescent="0.25">
      <c r="BA155" s="386"/>
      <c r="BB155" s="386"/>
      <c r="BC155" s="386"/>
      <c r="BD155" s="386"/>
      <c r="BE155" s="386"/>
      <c r="BF155" s="386"/>
      <c r="BG155" s="386"/>
      <c r="BH155" s="386"/>
      <c r="BI155" s="386"/>
      <c r="BJ155" s="386"/>
      <c r="BK155" s="386"/>
      <c r="BL155" s="386"/>
      <c r="BM155" s="386"/>
      <c r="BN155" s="386"/>
      <c r="BO155" s="386"/>
      <c r="BP155" s="386"/>
      <c r="BQ155" s="386"/>
      <c r="BR155" s="386"/>
      <c r="BS155" s="386"/>
      <c r="BT155" s="386"/>
      <c r="BU155" s="386"/>
      <c r="BV155" s="386"/>
      <c r="BW155" s="386"/>
      <c r="BX155" s="386"/>
      <c r="BY155" s="386"/>
      <c r="BZ155" s="386"/>
      <c r="CA155" s="386"/>
      <c r="CB155" s="386"/>
      <c r="CC155" s="386"/>
      <c r="CD155" s="386"/>
      <c r="CE155" s="386"/>
      <c r="CF155" s="386"/>
      <c r="CG155" s="386"/>
      <c r="CH155" s="386"/>
      <c r="CI155" s="386"/>
      <c r="CJ155" s="386"/>
      <c r="CK155" s="386"/>
      <c r="CL155" s="386"/>
      <c r="CM155" s="386"/>
      <c r="CN155" s="386"/>
      <c r="CO155" s="386"/>
      <c r="CP155" s="386"/>
      <c r="CQ155" s="386"/>
      <c r="CR155" s="386"/>
      <c r="CS155" s="386"/>
      <c r="CT155" s="386"/>
      <c r="CU155" s="386"/>
      <c r="CV155" s="386"/>
      <c r="CW155" s="386"/>
      <c r="CX155" s="386"/>
      <c r="CY155" s="386"/>
      <c r="CZ155" s="386"/>
      <c r="DA155" s="386"/>
      <c r="DB155" s="386"/>
      <c r="DC155" s="386"/>
      <c r="DD155" s="386"/>
      <c r="DE155" s="386"/>
      <c r="DF155" s="386"/>
      <c r="DG155" s="386"/>
      <c r="DH155" s="386"/>
      <c r="DI155" s="386"/>
      <c r="DJ155" s="386"/>
      <c r="DK155" s="386"/>
      <c r="DL155" s="386"/>
      <c r="DM155" s="386"/>
      <c r="DN155" s="386"/>
      <c r="DO155" s="386"/>
      <c r="DP155" s="386"/>
      <c r="DQ155" s="386"/>
      <c r="DR155" s="386"/>
      <c r="DS155" s="386"/>
      <c r="DT155" s="386"/>
      <c r="DU155" s="386"/>
      <c r="DV155" s="386"/>
      <c r="DW155" s="386"/>
      <c r="DX155" s="386"/>
      <c r="DY155" s="386"/>
      <c r="DZ155" s="386"/>
      <c r="EA155" s="386"/>
      <c r="EB155" s="386"/>
      <c r="EC155" s="386"/>
      <c r="ED155" s="386"/>
      <c r="EE155" s="386"/>
      <c r="EF155" s="386"/>
      <c r="EG155" s="386"/>
      <c r="EH155" s="386"/>
      <c r="EI155" s="386"/>
      <c r="EJ155" s="386"/>
      <c r="EK155" s="386"/>
      <c r="EL155" s="386"/>
      <c r="EM155" s="386"/>
      <c r="EN155" s="386"/>
      <c r="EO155" s="386"/>
      <c r="EP155" s="386"/>
      <c r="EQ155" s="386"/>
    </row>
    <row r="156" spans="53:147" ht="4.5" customHeight="1" x14ac:dyDescent="0.25">
      <c r="BA156" s="386"/>
      <c r="BB156" s="386"/>
      <c r="BC156" s="386"/>
      <c r="BD156" s="386"/>
      <c r="BE156" s="386"/>
      <c r="BF156" s="386"/>
      <c r="BG156" s="386"/>
      <c r="BH156" s="386"/>
      <c r="BI156" s="386"/>
      <c r="BJ156" s="386"/>
      <c r="BK156" s="386"/>
      <c r="BL156" s="386"/>
      <c r="BM156" s="386"/>
      <c r="BN156" s="386"/>
      <c r="BO156" s="386"/>
      <c r="BP156" s="386"/>
      <c r="BQ156" s="386"/>
      <c r="BR156" s="386"/>
      <c r="BS156" s="386"/>
      <c r="BT156" s="386"/>
      <c r="BU156" s="386"/>
      <c r="BV156" s="386"/>
      <c r="BW156" s="386"/>
      <c r="BX156" s="386"/>
      <c r="BY156" s="386"/>
      <c r="BZ156" s="386"/>
      <c r="CA156" s="386"/>
      <c r="CB156" s="386"/>
      <c r="CC156" s="386"/>
      <c r="CD156" s="386"/>
      <c r="CE156" s="386"/>
      <c r="CF156" s="386"/>
      <c r="CG156" s="386"/>
      <c r="CH156" s="386"/>
      <c r="CI156" s="386"/>
      <c r="CJ156" s="386"/>
      <c r="CK156" s="386"/>
      <c r="CL156" s="386"/>
      <c r="CM156" s="386"/>
      <c r="CN156" s="386"/>
      <c r="CO156" s="386"/>
      <c r="CP156" s="386"/>
      <c r="CQ156" s="386"/>
      <c r="CR156" s="386"/>
      <c r="CS156" s="386"/>
      <c r="CT156" s="386"/>
      <c r="CU156" s="386"/>
      <c r="CV156" s="386"/>
      <c r="CW156" s="386"/>
      <c r="CX156" s="386"/>
      <c r="CY156" s="386"/>
      <c r="CZ156" s="386"/>
      <c r="DA156" s="386"/>
      <c r="DB156" s="386"/>
      <c r="DC156" s="386"/>
      <c r="DD156" s="386"/>
      <c r="DE156" s="386"/>
      <c r="DF156" s="386"/>
      <c r="DG156" s="386"/>
      <c r="DH156" s="386"/>
      <c r="DI156" s="386"/>
      <c r="DJ156" s="386"/>
      <c r="DK156" s="386"/>
      <c r="DL156" s="386"/>
      <c r="DM156" s="386"/>
      <c r="DN156" s="386"/>
      <c r="DO156" s="386"/>
      <c r="DP156" s="386"/>
      <c r="DQ156" s="386"/>
      <c r="DR156" s="386"/>
      <c r="DS156" s="386"/>
      <c r="DT156" s="386"/>
      <c r="DU156" s="386"/>
      <c r="DV156" s="386"/>
      <c r="DW156" s="386"/>
      <c r="DX156" s="386"/>
      <c r="DY156" s="386"/>
      <c r="DZ156" s="386"/>
      <c r="EA156" s="386"/>
      <c r="EB156" s="386"/>
      <c r="EC156" s="386"/>
      <c r="ED156" s="386"/>
      <c r="EE156" s="386"/>
      <c r="EF156" s="386"/>
      <c r="EG156" s="386"/>
      <c r="EH156" s="386"/>
      <c r="EI156" s="386"/>
      <c r="EJ156" s="386"/>
      <c r="EK156" s="386"/>
      <c r="EL156" s="386"/>
      <c r="EM156" s="386"/>
      <c r="EN156" s="386"/>
      <c r="EO156" s="386"/>
      <c r="EP156" s="386"/>
      <c r="EQ156" s="386"/>
    </row>
    <row r="157" spans="53:147" ht="4.5" customHeight="1" x14ac:dyDescent="0.25">
      <c r="BA157" s="386"/>
      <c r="BB157" s="386"/>
      <c r="BC157" s="386"/>
      <c r="BD157" s="386"/>
      <c r="BE157" s="386"/>
      <c r="BF157" s="386"/>
      <c r="BG157" s="386"/>
      <c r="BH157" s="386"/>
      <c r="BI157" s="386"/>
      <c r="BJ157" s="386"/>
      <c r="BK157" s="386"/>
      <c r="BL157" s="386"/>
      <c r="BM157" s="386"/>
      <c r="BN157" s="386"/>
      <c r="BO157" s="386"/>
      <c r="BP157" s="386"/>
      <c r="BQ157" s="386"/>
      <c r="BR157" s="386"/>
      <c r="BS157" s="386"/>
      <c r="BT157" s="386"/>
      <c r="BU157" s="386"/>
      <c r="BV157" s="386"/>
      <c r="BW157" s="386"/>
      <c r="BX157" s="386"/>
      <c r="BY157" s="386"/>
      <c r="BZ157" s="386"/>
      <c r="CA157" s="386"/>
      <c r="CB157" s="386"/>
      <c r="CC157" s="386"/>
      <c r="CD157" s="386"/>
      <c r="CE157" s="386"/>
      <c r="CF157" s="386"/>
      <c r="CG157" s="386"/>
      <c r="CH157" s="386"/>
      <c r="CI157" s="386"/>
      <c r="CJ157" s="386"/>
      <c r="CK157" s="386"/>
      <c r="CL157" s="386"/>
      <c r="CM157" s="386"/>
      <c r="CN157" s="386"/>
      <c r="CO157" s="386"/>
      <c r="CP157" s="386"/>
      <c r="CQ157" s="386"/>
      <c r="CR157" s="386"/>
      <c r="CS157" s="386"/>
      <c r="CT157" s="386"/>
      <c r="CU157" s="386"/>
      <c r="CV157" s="386"/>
      <c r="CW157" s="386"/>
      <c r="CX157" s="386"/>
      <c r="CY157" s="386"/>
      <c r="CZ157" s="386"/>
      <c r="DA157" s="386"/>
      <c r="DB157" s="386"/>
      <c r="DC157" s="386"/>
      <c r="DD157" s="386"/>
      <c r="DE157" s="386"/>
      <c r="DF157" s="386"/>
      <c r="DG157" s="386"/>
      <c r="DH157" s="386"/>
      <c r="DI157" s="386"/>
      <c r="DJ157" s="386"/>
      <c r="DK157" s="386"/>
      <c r="DL157" s="386"/>
      <c r="DM157" s="386"/>
      <c r="DN157" s="386"/>
      <c r="DO157" s="386"/>
      <c r="DP157" s="386"/>
      <c r="DQ157" s="386"/>
      <c r="DR157" s="386"/>
      <c r="DS157" s="386"/>
      <c r="DT157" s="386"/>
      <c r="DU157" s="386"/>
      <c r="DV157" s="386"/>
      <c r="DW157" s="386"/>
      <c r="DX157" s="386"/>
      <c r="DY157" s="386"/>
      <c r="DZ157" s="386"/>
      <c r="EA157" s="386"/>
      <c r="EB157" s="386"/>
      <c r="EC157" s="386"/>
      <c r="ED157" s="386"/>
      <c r="EE157" s="386"/>
      <c r="EF157" s="386"/>
      <c r="EG157" s="386"/>
      <c r="EH157" s="386"/>
      <c r="EI157" s="386"/>
      <c r="EJ157" s="386"/>
      <c r="EK157" s="386"/>
      <c r="EL157" s="386"/>
      <c r="EM157" s="386"/>
      <c r="EN157" s="386"/>
      <c r="EO157" s="386"/>
      <c r="EP157" s="386"/>
      <c r="EQ157" s="386"/>
    </row>
    <row r="158" spans="53:147" ht="4.5" customHeight="1" x14ac:dyDescent="0.25">
      <c r="BA158" s="386"/>
      <c r="BB158" s="386"/>
      <c r="BC158" s="386"/>
      <c r="BD158" s="386"/>
      <c r="BE158" s="386"/>
      <c r="BF158" s="386"/>
      <c r="BG158" s="386"/>
      <c r="BH158" s="386"/>
      <c r="BI158" s="386"/>
      <c r="BJ158" s="386"/>
      <c r="BK158" s="386"/>
      <c r="BL158" s="386"/>
      <c r="BM158" s="386"/>
      <c r="BN158" s="386"/>
      <c r="BO158" s="386"/>
      <c r="BP158" s="386"/>
      <c r="BQ158" s="386"/>
      <c r="BR158" s="386"/>
      <c r="BS158" s="386"/>
      <c r="BT158" s="386"/>
      <c r="BU158" s="386"/>
      <c r="BV158" s="386"/>
      <c r="BW158" s="386"/>
      <c r="BX158" s="386"/>
      <c r="BY158" s="386"/>
      <c r="BZ158" s="386"/>
      <c r="CA158" s="386"/>
      <c r="CB158" s="386"/>
      <c r="CC158" s="386"/>
      <c r="CD158" s="386"/>
      <c r="CE158" s="386"/>
      <c r="CF158" s="386"/>
      <c r="CG158" s="386"/>
      <c r="CH158" s="386"/>
      <c r="CI158" s="386"/>
      <c r="CJ158" s="386"/>
      <c r="CK158" s="386"/>
      <c r="CL158" s="386"/>
      <c r="CM158" s="386"/>
      <c r="CN158" s="386"/>
      <c r="CO158" s="386"/>
      <c r="CP158" s="386"/>
      <c r="CQ158" s="386"/>
      <c r="CR158" s="386"/>
      <c r="CS158" s="386"/>
      <c r="CT158" s="386"/>
      <c r="CU158" s="386"/>
      <c r="CV158" s="386"/>
      <c r="CW158" s="386"/>
      <c r="CX158" s="386"/>
      <c r="CY158" s="386"/>
      <c r="CZ158" s="386"/>
      <c r="DA158" s="386"/>
      <c r="DB158" s="386"/>
      <c r="DC158" s="386"/>
      <c r="DD158" s="386"/>
      <c r="DE158" s="386"/>
      <c r="DF158" s="386"/>
      <c r="DG158" s="386"/>
      <c r="DH158" s="386"/>
      <c r="DI158" s="386"/>
      <c r="DJ158" s="386"/>
      <c r="DK158" s="386"/>
      <c r="DL158" s="386"/>
      <c r="DM158" s="386"/>
      <c r="DN158" s="386"/>
      <c r="DO158" s="386"/>
      <c r="DP158" s="386"/>
      <c r="DQ158" s="386"/>
      <c r="DR158" s="386"/>
      <c r="DS158" s="386"/>
      <c r="DT158" s="386"/>
      <c r="DU158" s="386"/>
      <c r="DV158" s="386"/>
      <c r="DW158" s="386"/>
      <c r="DX158" s="386"/>
      <c r="DY158" s="386"/>
      <c r="DZ158" s="386"/>
      <c r="EA158" s="386"/>
      <c r="EB158" s="386"/>
      <c r="EC158" s="386"/>
      <c r="ED158" s="386"/>
      <c r="EE158" s="386"/>
      <c r="EF158" s="386"/>
      <c r="EG158" s="386"/>
      <c r="EH158" s="386"/>
      <c r="EI158" s="386"/>
      <c r="EJ158" s="386"/>
      <c r="EK158" s="386"/>
      <c r="EL158" s="386"/>
      <c r="EM158" s="386"/>
      <c r="EN158" s="386"/>
      <c r="EO158" s="386"/>
      <c r="EP158" s="386"/>
      <c r="EQ158" s="386"/>
    </row>
    <row r="159" spans="53:147" ht="4.5" customHeight="1" x14ac:dyDescent="0.25">
      <c r="BA159" s="386"/>
      <c r="BB159" s="386"/>
      <c r="BC159" s="386"/>
      <c r="BD159" s="386"/>
      <c r="BE159" s="386"/>
      <c r="BF159" s="386"/>
      <c r="BG159" s="386"/>
      <c r="BH159" s="386"/>
      <c r="BI159" s="386"/>
      <c r="BJ159" s="386"/>
      <c r="BK159" s="386"/>
      <c r="BL159" s="386"/>
      <c r="BM159" s="386"/>
      <c r="BN159" s="386"/>
      <c r="BO159" s="386"/>
      <c r="BP159" s="386"/>
      <c r="BQ159" s="386"/>
      <c r="BR159" s="386"/>
      <c r="BS159" s="386"/>
      <c r="BT159" s="386"/>
      <c r="BU159" s="386"/>
      <c r="BV159" s="386"/>
      <c r="BW159" s="386"/>
      <c r="BX159" s="386"/>
      <c r="BY159" s="386"/>
      <c r="BZ159" s="386"/>
      <c r="CA159" s="386"/>
      <c r="CB159" s="386"/>
      <c r="CC159" s="386"/>
      <c r="CD159" s="386"/>
      <c r="CE159" s="386"/>
      <c r="CF159" s="386"/>
      <c r="CG159" s="386"/>
      <c r="CH159" s="386"/>
      <c r="CI159" s="386"/>
      <c r="CJ159" s="386"/>
      <c r="CK159" s="386"/>
      <c r="CL159" s="386"/>
      <c r="CM159" s="386"/>
      <c r="CN159" s="386"/>
      <c r="CO159" s="386"/>
      <c r="CP159" s="386"/>
      <c r="CQ159" s="386"/>
      <c r="CR159" s="386"/>
      <c r="CS159" s="386"/>
      <c r="CT159" s="386"/>
      <c r="CU159" s="386"/>
      <c r="CV159" s="386"/>
      <c r="CW159" s="386"/>
      <c r="CX159" s="386"/>
      <c r="CY159" s="386"/>
      <c r="CZ159" s="386"/>
      <c r="DA159" s="386"/>
      <c r="DB159" s="386"/>
      <c r="DC159" s="386"/>
      <c r="DD159" s="386"/>
      <c r="DE159" s="386"/>
      <c r="DF159" s="386"/>
      <c r="DG159" s="386"/>
      <c r="DH159" s="386"/>
      <c r="DI159" s="386"/>
      <c r="DJ159" s="386"/>
      <c r="DK159" s="386"/>
      <c r="DL159" s="386"/>
      <c r="DM159" s="386"/>
      <c r="DN159" s="386"/>
      <c r="DO159" s="386"/>
      <c r="DP159" s="386"/>
      <c r="DQ159" s="386"/>
      <c r="DR159" s="386"/>
      <c r="DS159" s="386"/>
      <c r="DT159" s="386"/>
      <c r="DU159" s="386"/>
      <c r="DV159" s="386"/>
      <c r="DW159" s="386"/>
      <c r="DX159" s="386"/>
      <c r="DY159" s="386"/>
      <c r="DZ159" s="386"/>
      <c r="EA159" s="386"/>
      <c r="EB159" s="386"/>
      <c r="EC159" s="386"/>
      <c r="ED159" s="386"/>
      <c r="EE159" s="386"/>
      <c r="EF159" s="386"/>
      <c r="EG159" s="386"/>
      <c r="EH159" s="386"/>
      <c r="EI159" s="386"/>
      <c r="EJ159" s="386"/>
      <c r="EK159" s="386"/>
      <c r="EL159" s="386"/>
      <c r="EM159" s="386"/>
      <c r="EN159" s="386"/>
      <c r="EO159" s="386"/>
      <c r="EP159" s="386"/>
      <c r="EQ159" s="386"/>
    </row>
    <row r="160" spans="53:147" ht="4.5" customHeight="1" x14ac:dyDescent="0.25">
      <c r="BA160" s="384"/>
      <c r="BB160" s="384"/>
      <c r="BC160" s="384"/>
      <c r="BD160" s="384"/>
      <c r="BE160" s="384"/>
      <c r="BF160" s="384"/>
      <c r="BG160" s="384"/>
      <c r="BH160" s="384"/>
      <c r="BI160" s="384"/>
      <c r="BJ160" s="384"/>
      <c r="BK160" s="384"/>
      <c r="BL160" s="384"/>
      <c r="BM160" s="384"/>
      <c r="BN160" s="384"/>
      <c r="BO160" s="384"/>
      <c r="BP160" s="384"/>
      <c r="BQ160" s="384"/>
      <c r="BR160" s="384"/>
      <c r="BS160" s="384"/>
      <c r="BT160" s="384"/>
      <c r="BU160" s="384"/>
      <c r="BV160" s="384"/>
      <c r="BW160" s="384"/>
      <c r="BX160" s="384"/>
      <c r="BY160" s="384"/>
      <c r="BZ160" s="384"/>
      <c r="CA160" s="384"/>
      <c r="CB160" s="384"/>
      <c r="CC160" s="384"/>
      <c r="CD160" s="384"/>
      <c r="CE160" s="384"/>
      <c r="CF160" s="384"/>
      <c r="CG160" s="384"/>
      <c r="CH160" s="384"/>
      <c r="CI160" s="384"/>
      <c r="CJ160" s="384"/>
      <c r="CK160" s="384"/>
      <c r="CL160" s="384"/>
      <c r="CM160" s="384"/>
      <c r="CN160" s="384"/>
      <c r="CO160" s="384"/>
      <c r="CP160" s="384"/>
      <c r="CQ160" s="384"/>
      <c r="CR160" s="384"/>
      <c r="CS160" s="384"/>
      <c r="CT160" s="384"/>
      <c r="CU160" s="384"/>
      <c r="CV160" s="384"/>
      <c r="CW160" s="384"/>
      <c r="CX160" s="384"/>
      <c r="CY160" s="384"/>
      <c r="CZ160" s="384"/>
      <c r="DA160" s="384"/>
      <c r="DB160" s="384"/>
      <c r="DC160" s="384"/>
      <c r="DD160" s="384"/>
      <c r="DE160" s="384"/>
      <c r="DF160" s="384"/>
      <c r="DG160" s="384"/>
      <c r="DH160" s="384"/>
      <c r="DI160" s="384"/>
      <c r="DJ160" s="384"/>
      <c r="DK160" s="384"/>
      <c r="DL160" s="384"/>
      <c r="DM160" s="384"/>
      <c r="DN160" s="384"/>
      <c r="DO160" s="384"/>
      <c r="DP160" s="384"/>
      <c r="DQ160" s="384"/>
      <c r="DR160" s="384"/>
      <c r="DS160" s="384"/>
      <c r="DT160" s="384"/>
      <c r="DU160" s="384"/>
      <c r="DV160" s="384"/>
      <c r="DW160" s="384"/>
      <c r="DX160" s="384"/>
      <c r="DY160" s="384"/>
      <c r="DZ160" s="384"/>
      <c r="EA160" s="384"/>
      <c r="EB160" s="384"/>
      <c r="EC160" s="384"/>
      <c r="ED160" s="384"/>
      <c r="EE160" s="384"/>
      <c r="EF160" s="384"/>
      <c r="EG160" s="384"/>
      <c r="EH160" s="384"/>
      <c r="EI160" s="384"/>
      <c r="EJ160" s="384"/>
      <c r="EK160" s="384"/>
      <c r="EL160" s="384"/>
      <c r="EM160" s="384"/>
      <c r="EN160" s="384"/>
      <c r="EO160" s="384"/>
      <c r="EP160" s="384"/>
      <c r="EQ160" s="384"/>
    </row>
    <row r="161" spans="53:147" ht="4.5" customHeight="1" x14ac:dyDescent="0.25">
      <c r="BA161" s="384"/>
      <c r="BB161" s="384"/>
      <c r="BC161" s="384"/>
      <c r="BD161" s="384"/>
      <c r="BE161" s="384"/>
      <c r="BF161" s="384"/>
      <c r="BG161" s="384"/>
      <c r="BH161" s="384"/>
      <c r="BI161" s="384"/>
      <c r="BJ161" s="384"/>
      <c r="BK161" s="384"/>
      <c r="BL161" s="384"/>
      <c r="BM161" s="384"/>
      <c r="BN161" s="384"/>
      <c r="BO161" s="384"/>
      <c r="BP161" s="384"/>
      <c r="BQ161" s="384"/>
      <c r="BR161" s="384"/>
      <c r="BS161" s="384"/>
      <c r="BT161" s="384"/>
      <c r="BU161" s="384"/>
      <c r="BV161" s="384"/>
      <c r="BW161" s="384"/>
      <c r="BX161" s="384"/>
      <c r="BY161" s="384"/>
      <c r="BZ161" s="384"/>
      <c r="CA161" s="384"/>
      <c r="CB161" s="384"/>
      <c r="CC161" s="384"/>
      <c r="CD161" s="384"/>
      <c r="CE161" s="384"/>
      <c r="CF161" s="384"/>
      <c r="CG161" s="384"/>
      <c r="CH161" s="384"/>
      <c r="CI161" s="384"/>
      <c r="CJ161" s="384"/>
      <c r="CK161" s="384"/>
      <c r="CL161" s="384"/>
      <c r="CM161" s="384"/>
      <c r="CN161" s="384"/>
      <c r="CO161" s="384"/>
      <c r="CP161" s="384"/>
      <c r="CQ161" s="384"/>
      <c r="CR161" s="384"/>
      <c r="CS161" s="384"/>
      <c r="CT161" s="384"/>
      <c r="CU161" s="384"/>
      <c r="CV161" s="384"/>
      <c r="CW161" s="384"/>
      <c r="CX161" s="384"/>
      <c r="CY161" s="384"/>
      <c r="CZ161" s="384"/>
      <c r="DA161" s="384"/>
      <c r="DB161" s="384"/>
      <c r="DC161" s="384"/>
      <c r="DD161" s="384"/>
      <c r="DE161" s="384"/>
      <c r="DF161" s="384"/>
      <c r="DG161" s="384"/>
      <c r="DH161" s="384"/>
      <c r="DI161" s="384"/>
      <c r="DJ161" s="384"/>
      <c r="DK161" s="384"/>
      <c r="DL161" s="384"/>
      <c r="DM161" s="384"/>
      <c r="DN161" s="384"/>
      <c r="DO161" s="384"/>
      <c r="DP161" s="384"/>
      <c r="DQ161" s="384"/>
      <c r="DR161" s="384"/>
      <c r="DS161" s="384"/>
      <c r="DT161" s="384"/>
      <c r="DU161" s="384"/>
      <c r="DV161" s="384"/>
      <c r="DW161" s="384"/>
      <c r="DX161" s="384"/>
      <c r="DY161" s="384"/>
      <c r="DZ161" s="384"/>
      <c r="EA161" s="384"/>
      <c r="EB161" s="384"/>
      <c r="EC161" s="384"/>
      <c r="ED161" s="384"/>
      <c r="EE161" s="384"/>
      <c r="EF161" s="384"/>
      <c r="EG161" s="384"/>
      <c r="EH161" s="384"/>
      <c r="EI161" s="384"/>
      <c r="EJ161" s="384"/>
      <c r="EK161" s="384"/>
      <c r="EL161" s="384"/>
      <c r="EM161" s="384"/>
      <c r="EN161" s="384"/>
      <c r="EO161" s="384"/>
      <c r="EP161" s="384"/>
      <c r="EQ161" s="384"/>
    </row>
    <row r="162" spans="53:147" ht="4.5" customHeight="1" x14ac:dyDescent="0.25">
      <c r="BA162" s="384"/>
      <c r="BB162" s="384"/>
      <c r="BC162" s="384"/>
      <c r="BD162" s="384"/>
      <c r="BE162" s="384"/>
      <c r="BF162" s="384"/>
      <c r="BG162" s="384"/>
      <c r="BH162" s="384"/>
      <c r="BI162" s="384"/>
      <c r="BJ162" s="384"/>
      <c r="BK162" s="384"/>
      <c r="BL162" s="384"/>
      <c r="BM162" s="384"/>
      <c r="BN162" s="384"/>
      <c r="BO162" s="384"/>
      <c r="BP162" s="384"/>
      <c r="BQ162" s="384"/>
      <c r="BR162" s="384"/>
      <c r="BS162" s="384"/>
      <c r="BT162" s="384"/>
      <c r="BU162" s="384"/>
      <c r="BV162" s="384"/>
      <c r="BW162" s="384"/>
      <c r="BX162" s="384"/>
      <c r="BY162" s="384"/>
      <c r="BZ162" s="384"/>
      <c r="CA162" s="384"/>
      <c r="CB162" s="384"/>
      <c r="CC162" s="384"/>
      <c r="CD162" s="384"/>
      <c r="CE162" s="384"/>
      <c r="CF162" s="384"/>
      <c r="CG162" s="384"/>
      <c r="CH162" s="384"/>
      <c r="CI162" s="384"/>
      <c r="CJ162" s="384"/>
      <c r="CK162" s="384"/>
      <c r="CL162" s="384"/>
      <c r="CM162" s="384"/>
      <c r="CN162" s="384"/>
      <c r="CO162" s="384"/>
      <c r="CP162" s="384"/>
      <c r="CQ162" s="384"/>
      <c r="CR162" s="384"/>
      <c r="CS162" s="384"/>
      <c r="CT162" s="384"/>
      <c r="CU162" s="384"/>
      <c r="CV162" s="384"/>
      <c r="CW162" s="384"/>
      <c r="CX162" s="384"/>
      <c r="CY162" s="384"/>
      <c r="CZ162" s="384"/>
      <c r="DA162" s="384"/>
      <c r="DB162" s="384"/>
      <c r="DC162" s="384"/>
      <c r="DD162" s="384"/>
      <c r="DE162" s="384"/>
      <c r="DF162" s="384"/>
      <c r="DG162" s="384"/>
      <c r="DH162" s="384"/>
      <c r="DI162" s="384"/>
      <c r="DJ162" s="384"/>
      <c r="DK162" s="384"/>
      <c r="DL162" s="384"/>
      <c r="DM162" s="384"/>
      <c r="DN162" s="384"/>
      <c r="DO162" s="384"/>
      <c r="DP162" s="384"/>
      <c r="DQ162" s="384"/>
      <c r="DR162" s="384"/>
      <c r="DS162" s="384"/>
      <c r="DT162" s="384"/>
      <c r="DU162" s="384"/>
      <c r="DV162" s="384"/>
      <c r="DW162" s="384"/>
      <c r="DX162" s="384"/>
      <c r="DY162" s="384"/>
      <c r="DZ162" s="384"/>
      <c r="EA162" s="384"/>
      <c r="EB162" s="384"/>
      <c r="EC162" s="384"/>
      <c r="ED162" s="384"/>
      <c r="EE162" s="384"/>
      <c r="EF162" s="384"/>
      <c r="EG162" s="384"/>
      <c r="EH162" s="384"/>
      <c r="EI162" s="384"/>
      <c r="EJ162" s="384"/>
      <c r="EK162" s="384"/>
      <c r="EL162" s="384"/>
      <c r="EM162" s="384"/>
      <c r="EN162" s="384"/>
      <c r="EO162" s="384"/>
      <c r="EP162" s="384"/>
      <c r="EQ162" s="384"/>
    </row>
    <row r="163" spans="53:147" ht="4.5" customHeight="1" x14ac:dyDescent="0.25">
      <c r="BA163" s="384"/>
      <c r="BB163" s="384"/>
      <c r="BC163" s="384"/>
      <c r="BD163" s="384"/>
      <c r="BE163" s="384"/>
      <c r="BF163" s="384"/>
      <c r="BG163" s="384"/>
      <c r="BH163" s="384"/>
      <c r="BI163" s="384"/>
      <c r="BJ163" s="384"/>
      <c r="BK163" s="384"/>
      <c r="BL163" s="384"/>
      <c r="BM163" s="384"/>
      <c r="BN163" s="384"/>
      <c r="BO163" s="384"/>
      <c r="BP163" s="384"/>
      <c r="BQ163" s="384"/>
      <c r="BR163" s="384"/>
      <c r="BS163" s="384"/>
      <c r="BT163" s="384"/>
      <c r="BU163" s="384"/>
      <c r="BV163" s="384"/>
      <c r="BW163" s="384"/>
      <c r="BX163" s="384"/>
      <c r="BY163" s="384"/>
      <c r="BZ163" s="384"/>
      <c r="CA163" s="384"/>
      <c r="CB163" s="384"/>
      <c r="CC163" s="384"/>
      <c r="CD163" s="384"/>
      <c r="CE163" s="384"/>
      <c r="CF163" s="384"/>
      <c r="CG163" s="384"/>
      <c r="CH163" s="384"/>
      <c r="CI163" s="384"/>
      <c r="CJ163" s="384"/>
      <c r="CK163" s="384"/>
      <c r="CL163" s="384"/>
      <c r="CM163" s="384"/>
      <c r="CN163" s="384"/>
      <c r="CO163" s="384"/>
      <c r="CP163" s="384"/>
      <c r="CQ163" s="384"/>
      <c r="CR163" s="384"/>
      <c r="CS163" s="384"/>
      <c r="CT163" s="384"/>
      <c r="CU163" s="384"/>
      <c r="CV163" s="384"/>
      <c r="CW163" s="384"/>
      <c r="CX163" s="384"/>
      <c r="CY163" s="384"/>
      <c r="CZ163" s="384"/>
      <c r="DA163" s="384"/>
      <c r="DB163" s="384"/>
      <c r="DC163" s="384"/>
      <c r="DD163" s="384"/>
      <c r="DE163" s="384"/>
      <c r="DF163" s="384"/>
      <c r="DG163" s="384"/>
      <c r="DH163" s="384"/>
      <c r="DI163" s="384"/>
      <c r="DJ163" s="384"/>
      <c r="DK163" s="384"/>
      <c r="DL163" s="384"/>
      <c r="DM163" s="384"/>
      <c r="DN163" s="384"/>
      <c r="DO163" s="384"/>
      <c r="DP163" s="384"/>
      <c r="DQ163" s="384"/>
      <c r="DR163" s="384"/>
      <c r="DS163" s="384"/>
      <c r="DT163" s="384"/>
      <c r="DU163" s="384"/>
      <c r="DV163" s="384"/>
      <c r="DW163" s="384"/>
      <c r="DX163" s="384"/>
      <c r="DY163" s="384"/>
      <c r="DZ163" s="384"/>
      <c r="EA163" s="384"/>
      <c r="EB163" s="384"/>
      <c r="EC163" s="384"/>
      <c r="ED163" s="384"/>
      <c r="EE163" s="384"/>
      <c r="EF163" s="384"/>
      <c r="EG163" s="384"/>
      <c r="EH163" s="384"/>
      <c r="EI163" s="384"/>
      <c r="EJ163" s="384"/>
      <c r="EK163" s="384"/>
      <c r="EL163" s="384"/>
      <c r="EM163" s="384"/>
      <c r="EN163" s="384"/>
      <c r="EO163" s="384"/>
      <c r="EP163" s="384"/>
      <c r="EQ163" s="384"/>
    </row>
    <row r="164" spans="53:147" ht="4.5" customHeight="1" x14ac:dyDescent="0.25">
      <c r="BA164" s="384"/>
      <c r="BB164" s="384"/>
      <c r="BC164" s="384"/>
      <c r="BD164" s="384"/>
      <c r="BE164" s="384"/>
      <c r="BF164" s="384"/>
      <c r="BG164" s="384"/>
      <c r="BH164" s="384"/>
      <c r="BI164" s="384"/>
      <c r="BJ164" s="384"/>
      <c r="BK164" s="384"/>
      <c r="BL164" s="384"/>
      <c r="BM164" s="384"/>
      <c r="BN164" s="384"/>
      <c r="BO164" s="384"/>
      <c r="BP164" s="384"/>
      <c r="BQ164" s="384"/>
      <c r="BR164" s="384"/>
      <c r="BS164" s="384"/>
      <c r="BT164" s="384"/>
      <c r="BU164" s="384"/>
      <c r="BV164" s="384"/>
      <c r="BW164" s="384"/>
      <c r="BX164" s="384"/>
      <c r="BY164" s="384"/>
      <c r="BZ164" s="384"/>
      <c r="CA164" s="384"/>
      <c r="CB164" s="384"/>
      <c r="CC164" s="384"/>
      <c r="CD164" s="384"/>
      <c r="CE164" s="384"/>
      <c r="CF164" s="384"/>
      <c r="CG164" s="384"/>
      <c r="CH164" s="384"/>
      <c r="CI164" s="384"/>
      <c r="CJ164" s="384"/>
      <c r="CK164" s="384"/>
      <c r="CL164" s="384"/>
      <c r="CM164" s="384"/>
      <c r="CN164" s="384"/>
      <c r="CO164" s="384"/>
      <c r="CP164" s="384"/>
      <c r="CQ164" s="384"/>
      <c r="CR164" s="384"/>
      <c r="CS164" s="384"/>
      <c r="CT164" s="384"/>
      <c r="CU164" s="384"/>
      <c r="CV164" s="384"/>
      <c r="CW164" s="384"/>
      <c r="CX164" s="384"/>
      <c r="CY164" s="384"/>
      <c r="CZ164" s="384"/>
      <c r="DA164" s="384"/>
      <c r="DB164" s="384"/>
      <c r="DC164" s="384"/>
      <c r="DD164" s="384"/>
      <c r="DE164" s="384"/>
      <c r="DF164" s="384"/>
      <c r="DG164" s="384"/>
      <c r="DH164" s="384"/>
      <c r="DI164" s="384"/>
      <c r="DJ164" s="384"/>
      <c r="DK164" s="384"/>
      <c r="DL164" s="384"/>
      <c r="DM164" s="384"/>
      <c r="DN164" s="384"/>
      <c r="DO164" s="384"/>
      <c r="DP164" s="384"/>
      <c r="DQ164" s="384"/>
      <c r="DR164" s="384"/>
      <c r="DS164" s="384"/>
      <c r="DT164" s="384"/>
      <c r="DU164" s="384"/>
      <c r="DV164" s="384"/>
      <c r="DW164" s="384"/>
      <c r="DX164" s="384"/>
      <c r="DY164" s="384"/>
      <c r="DZ164" s="384"/>
      <c r="EA164" s="384"/>
      <c r="EB164" s="384"/>
      <c r="EC164" s="384"/>
      <c r="ED164" s="384"/>
      <c r="EE164" s="384"/>
      <c r="EF164" s="384"/>
      <c r="EG164" s="384"/>
      <c r="EH164" s="384"/>
      <c r="EI164" s="384"/>
      <c r="EJ164" s="384"/>
      <c r="EK164" s="384"/>
      <c r="EL164" s="384"/>
      <c r="EM164" s="384"/>
      <c r="EN164" s="384"/>
      <c r="EO164" s="384"/>
      <c r="EP164" s="384"/>
      <c r="EQ164" s="384"/>
    </row>
    <row r="165" spans="53:147" ht="4.5" customHeight="1" x14ac:dyDescent="0.25">
      <c r="BA165" s="384"/>
      <c r="BB165" s="384"/>
      <c r="BC165" s="384"/>
      <c r="BD165" s="384"/>
      <c r="BE165" s="384"/>
      <c r="BF165" s="384"/>
      <c r="BG165" s="384"/>
      <c r="BH165" s="384"/>
      <c r="BI165" s="384"/>
      <c r="BJ165" s="384"/>
      <c r="BK165" s="384"/>
      <c r="BL165" s="384"/>
      <c r="BM165" s="384"/>
      <c r="BN165" s="384"/>
      <c r="BO165" s="384"/>
      <c r="BP165" s="384"/>
      <c r="BQ165" s="384"/>
      <c r="BR165" s="384"/>
      <c r="BS165" s="384"/>
      <c r="BT165" s="384"/>
      <c r="BU165" s="384"/>
      <c r="BV165" s="384"/>
      <c r="BW165" s="384"/>
      <c r="BX165" s="384"/>
      <c r="BY165" s="384"/>
      <c r="BZ165" s="384"/>
      <c r="CA165" s="384"/>
      <c r="CB165" s="384"/>
      <c r="CC165" s="384"/>
      <c r="CD165" s="384"/>
      <c r="CE165" s="384"/>
      <c r="CF165" s="384"/>
      <c r="CG165" s="384"/>
      <c r="CH165" s="384"/>
      <c r="CI165" s="384"/>
      <c r="CJ165" s="384"/>
      <c r="CK165" s="384"/>
      <c r="CL165" s="384"/>
      <c r="CM165" s="384"/>
      <c r="CN165" s="384"/>
      <c r="CO165" s="384"/>
      <c r="CP165" s="384"/>
      <c r="CQ165" s="384"/>
      <c r="CR165" s="384"/>
      <c r="CS165" s="384"/>
      <c r="CT165" s="384"/>
      <c r="CU165" s="384"/>
      <c r="CV165" s="384"/>
      <c r="CW165" s="384"/>
      <c r="CX165" s="384"/>
      <c r="CY165" s="384"/>
      <c r="CZ165" s="384"/>
      <c r="DA165" s="384"/>
      <c r="DB165" s="384"/>
      <c r="DC165" s="384"/>
      <c r="DD165" s="384"/>
      <c r="DE165" s="384"/>
      <c r="DF165" s="384"/>
      <c r="DG165" s="384"/>
      <c r="DH165" s="384"/>
      <c r="DI165" s="384"/>
      <c r="DJ165" s="384"/>
      <c r="DK165" s="384"/>
      <c r="DL165" s="384"/>
      <c r="DM165" s="384"/>
      <c r="DN165" s="384"/>
      <c r="DO165" s="384"/>
      <c r="DP165" s="384"/>
      <c r="DQ165" s="384"/>
      <c r="DR165" s="384"/>
      <c r="DS165" s="384"/>
      <c r="DT165" s="384"/>
      <c r="DU165" s="384"/>
      <c r="DV165" s="384"/>
      <c r="DW165" s="384"/>
      <c r="DX165" s="384"/>
      <c r="DY165" s="384"/>
      <c r="DZ165" s="384"/>
      <c r="EA165" s="384"/>
      <c r="EB165" s="384"/>
      <c r="EC165" s="384"/>
      <c r="ED165" s="384"/>
      <c r="EE165" s="384"/>
      <c r="EF165" s="384"/>
      <c r="EG165" s="384"/>
      <c r="EH165" s="384"/>
      <c r="EI165" s="384"/>
      <c r="EJ165" s="384"/>
      <c r="EK165" s="384"/>
      <c r="EL165" s="384"/>
      <c r="EM165" s="384"/>
      <c r="EN165" s="384"/>
      <c r="EO165" s="384"/>
      <c r="EP165" s="384"/>
      <c r="EQ165" s="384"/>
    </row>
    <row r="166" spans="53:147" ht="4.5" customHeight="1" x14ac:dyDescent="0.25">
      <c r="BA166" s="384"/>
      <c r="BB166" s="384"/>
      <c r="BC166" s="384"/>
      <c r="BD166" s="384"/>
      <c r="BE166" s="384"/>
      <c r="BF166" s="384"/>
      <c r="BG166" s="384"/>
      <c r="BH166" s="384"/>
      <c r="BI166" s="384"/>
      <c r="BJ166" s="384"/>
      <c r="BK166" s="384"/>
      <c r="BL166" s="384"/>
      <c r="BM166" s="384"/>
      <c r="BN166" s="384"/>
      <c r="BO166" s="384"/>
      <c r="BP166" s="384"/>
      <c r="BQ166" s="384"/>
      <c r="BR166" s="384"/>
      <c r="BS166" s="384"/>
      <c r="BT166" s="384"/>
      <c r="BU166" s="384"/>
      <c r="BV166" s="384"/>
      <c r="BW166" s="384"/>
      <c r="BX166" s="384"/>
      <c r="BY166" s="384"/>
      <c r="BZ166" s="384"/>
      <c r="CA166" s="384"/>
      <c r="CB166" s="384"/>
      <c r="CC166" s="384"/>
      <c r="CD166" s="384"/>
      <c r="CE166" s="384"/>
      <c r="CF166" s="384"/>
      <c r="CG166" s="384"/>
      <c r="CH166" s="384"/>
      <c r="CI166" s="384"/>
      <c r="CJ166" s="384"/>
      <c r="CK166" s="384"/>
      <c r="CL166" s="384"/>
      <c r="CM166" s="384"/>
      <c r="CN166" s="384"/>
      <c r="CO166" s="384"/>
      <c r="CP166" s="384"/>
      <c r="CQ166" s="384"/>
      <c r="CR166" s="384"/>
      <c r="CS166" s="384"/>
      <c r="CT166" s="384"/>
      <c r="CU166" s="384"/>
      <c r="CV166" s="384"/>
      <c r="CW166" s="384"/>
      <c r="CX166" s="384"/>
      <c r="CY166" s="384"/>
      <c r="CZ166" s="384"/>
      <c r="DA166" s="384"/>
      <c r="DB166" s="384"/>
      <c r="DC166" s="384"/>
      <c r="DD166" s="384"/>
      <c r="DE166" s="384"/>
      <c r="DF166" s="384"/>
      <c r="DG166" s="384"/>
      <c r="DH166" s="384"/>
      <c r="DI166" s="384"/>
      <c r="DJ166" s="384"/>
      <c r="DK166" s="384"/>
      <c r="DL166" s="384"/>
      <c r="DM166" s="384"/>
      <c r="DN166" s="384"/>
      <c r="DO166" s="384"/>
      <c r="DP166" s="384"/>
      <c r="DQ166" s="384"/>
      <c r="DR166" s="384"/>
      <c r="DS166" s="384"/>
      <c r="DT166" s="384"/>
      <c r="DU166" s="384"/>
      <c r="DV166" s="384"/>
      <c r="DW166" s="384"/>
      <c r="DX166" s="384"/>
      <c r="DY166" s="384"/>
      <c r="DZ166" s="384"/>
      <c r="EA166" s="384"/>
      <c r="EB166" s="384"/>
      <c r="EC166" s="384"/>
      <c r="ED166" s="384"/>
      <c r="EE166" s="384"/>
      <c r="EF166" s="384"/>
      <c r="EG166" s="384"/>
      <c r="EH166" s="384"/>
      <c r="EI166" s="384"/>
      <c r="EJ166" s="384"/>
      <c r="EK166" s="384"/>
      <c r="EL166" s="384"/>
      <c r="EM166" s="384"/>
      <c r="EN166" s="384"/>
      <c r="EO166" s="384"/>
      <c r="EP166" s="384"/>
      <c r="EQ166" s="384"/>
    </row>
    <row r="167" spans="53:147" ht="4.5" customHeight="1" x14ac:dyDescent="0.25">
      <c r="BA167" s="384"/>
      <c r="BB167" s="384"/>
      <c r="BC167" s="384"/>
      <c r="BD167" s="384"/>
      <c r="BE167" s="384"/>
      <c r="BF167" s="384"/>
      <c r="BG167" s="384"/>
      <c r="BH167" s="384"/>
      <c r="BI167" s="384"/>
      <c r="BJ167" s="384"/>
      <c r="BK167" s="384"/>
      <c r="BL167" s="384"/>
      <c r="BM167" s="384"/>
      <c r="BN167" s="384"/>
      <c r="BO167" s="384"/>
      <c r="BP167" s="384"/>
      <c r="BQ167" s="384"/>
      <c r="BR167" s="384"/>
      <c r="BS167" s="384"/>
      <c r="BT167" s="384"/>
      <c r="BU167" s="384"/>
      <c r="BV167" s="384"/>
      <c r="BW167" s="384"/>
      <c r="BX167" s="384"/>
      <c r="BY167" s="384"/>
      <c r="BZ167" s="384"/>
      <c r="CA167" s="384"/>
      <c r="CB167" s="384"/>
      <c r="CC167" s="384"/>
      <c r="CD167" s="384"/>
      <c r="CE167" s="384"/>
      <c r="CF167" s="384"/>
      <c r="CG167" s="384"/>
      <c r="CH167" s="384"/>
      <c r="CI167" s="384"/>
      <c r="CJ167" s="384"/>
      <c r="CK167" s="384"/>
      <c r="CL167" s="384"/>
      <c r="CM167" s="384"/>
      <c r="CN167" s="384"/>
      <c r="CO167" s="384"/>
      <c r="CP167" s="384"/>
      <c r="CQ167" s="384"/>
      <c r="CR167" s="384"/>
      <c r="CS167" s="384"/>
      <c r="CT167" s="384"/>
      <c r="CU167" s="384"/>
      <c r="CV167" s="384"/>
      <c r="CW167" s="384"/>
      <c r="CX167" s="384"/>
      <c r="CY167" s="384"/>
      <c r="CZ167" s="384"/>
      <c r="DA167" s="384"/>
      <c r="DB167" s="384"/>
      <c r="DC167" s="384"/>
      <c r="DD167" s="384"/>
      <c r="DE167" s="384"/>
      <c r="DF167" s="384"/>
      <c r="DG167" s="384"/>
      <c r="DH167" s="384"/>
      <c r="DI167" s="384"/>
      <c r="DJ167" s="384"/>
      <c r="DK167" s="384"/>
      <c r="DL167" s="384"/>
      <c r="DM167" s="384"/>
      <c r="DN167" s="384"/>
      <c r="DO167" s="384"/>
      <c r="DP167" s="384"/>
      <c r="DQ167" s="384"/>
      <c r="DR167" s="384"/>
      <c r="DS167" s="384"/>
      <c r="DT167" s="384"/>
      <c r="DU167" s="384"/>
      <c r="DV167" s="384"/>
      <c r="DW167" s="384"/>
      <c r="DX167" s="384"/>
      <c r="DY167" s="384"/>
      <c r="DZ167" s="384"/>
      <c r="EA167" s="384"/>
      <c r="EB167" s="384"/>
      <c r="EC167" s="384"/>
      <c r="ED167" s="384"/>
      <c r="EE167" s="384"/>
      <c r="EF167" s="384"/>
      <c r="EG167" s="384"/>
      <c r="EH167" s="384"/>
      <c r="EI167" s="384"/>
      <c r="EJ167" s="384"/>
      <c r="EK167" s="384"/>
      <c r="EL167" s="384"/>
      <c r="EM167" s="384"/>
      <c r="EN167" s="384"/>
      <c r="EO167" s="384"/>
      <c r="EP167" s="384"/>
      <c r="EQ167" s="384"/>
    </row>
    <row r="168" spans="53:147" ht="4.5" customHeight="1" x14ac:dyDescent="0.25">
      <c r="BA168" s="384"/>
      <c r="BB168" s="384"/>
      <c r="BC168" s="384"/>
      <c r="BD168" s="384"/>
      <c r="BE168" s="384"/>
      <c r="BF168" s="384"/>
      <c r="BG168" s="384"/>
      <c r="BH168" s="384"/>
      <c r="BI168" s="384"/>
      <c r="BJ168" s="384"/>
      <c r="BK168" s="384"/>
      <c r="BL168" s="384"/>
      <c r="BM168" s="384"/>
      <c r="BN168" s="384"/>
      <c r="BO168" s="384"/>
      <c r="BP168" s="384"/>
      <c r="BQ168" s="384"/>
      <c r="BR168" s="384"/>
      <c r="BS168" s="384"/>
      <c r="BT168" s="384"/>
      <c r="BU168" s="384"/>
      <c r="BV168" s="384"/>
      <c r="BW168" s="384"/>
      <c r="BX168" s="384"/>
      <c r="BY168" s="384"/>
      <c r="BZ168" s="384"/>
      <c r="CA168" s="384"/>
      <c r="CB168" s="384"/>
      <c r="CC168" s="384"/>
      <c r="CD168" s="384"/>
      <c r="CE168" s="384"/>
      <c r="CF168" s="384"/>
      <c r="CG168" s="384"/>
      <c r="CH168" s="384"/>
      <c r="CI168" s="384"/>
      <c r="CJ168" s="384"/>
      <c r="CK168" s="384"/>
      <c r="CL168" s="384"/>
      <c r="CM168" s="384"/>
      <c r="CN168" s="384"/>
      <c r="CO168" s="384"/>
      <c r="CP168" s="384"/>
      <c r="CQ168" s="384"/>
      <c r="CR168" s="384"/>
      <c r="CS168" s="384"/>
      <c r="CT168" s="384"/>
      <c r="CU168" s="384"/>
      <c r="CV168" s="384"/>
      <c r="CW168" s="384"/>
      <c r="CX168" s="384"/>
      <c r="CY168" s="384"/>
      <c r="CZ168" s="384"/>
      <c r="DA168" s="384"/>
      <c r="DB168" s="384"/>
      <c r="DC168" s="384"/>
      <c r="DD168" s="384"/>
      <c r="DE168" s="384"/>
      <c r="DF168" s="384"/>
      <c r="DG168" s="384"/>
      <c r="DH168" s="384"/>
      <c r="DI168" s="384"/>
      <c r="DJ168" s="384"/>
      <c r="DK168" s="384"/>
      <c r="DL168" s="384"/>
      <c r="DM168" s="384"/>
      <c r="DN168" s="384"/>
      <c r="DO168" s="384"/>
      <c r="DP168" s="384"/>
      <c r="DQ168" s="384"/>
      <c r="DR168" s="384"/>
      <c r="DS168" s="384"/>
      <c r="DT168" s="384"/>
      <c r="DU168" s="384"/>
      <c r="DV168" s="384"/>
      <c r="DW168" s="384"/>
      <c r="DX168" s="384"/>
      <c r="DY168" s="384"/>
      <c r="DZ168" s="384"/>
      <c r="EA168" s="384"/>
      <c r="EB168" s="384"/>
      <c r="EC168" s="384"/>
      <c r="ED168" s="384"/>
      <c r="EE168" s="384"/>
      <c r="EF168" s="384"/>
      <c r="EG168" s="384"/>
      <c r="EH168" s="384"/>
      <c r="EI168" s="384"/>
      <c r="EJ168" s="384"/>
      <c r="EK168" s="384"/>
      <c r="EL168" s="384"/>
      <c r="EM168" s="384"/>
      <c r="EN168" s="384"/>
      <c r="EO168" s="384"/>
      <c r="EP168" s="384"/>
      <c r="EQ168" s="384"/>
    </row>
    <row r="169" spans="53:147" ht="4.5" customHeight="1" x14ac:dyDescent="0.25">
      <c r="BA169" s="384"/>
      <c r="BB169" s="384"/>
      <c r="BC169" s="384"/>
      <c r="BD169" s="384"/>
      <c r="BE169" s="384"/>
      <c r="BF169" s="384"/>
      <c r="BG169" s="384"/>
      <c r="BH169" s="384"/>
      <c r="BI169" s="384"/>
      <c r="BJ169" s="384"/>
      <c r="BK169" s="384"/>
      <c r="BL169" s="384"/>
      <c r="BM169" s="384"/>
      <c r="BN169" s="384"/>
      <c r="BO169" s="384"/>
      <c r="BP169" s="384"/>
      <c r="BQ169" s="384"/>
      <c r="BR169" s="384"/>
      <c r="BS169" s="384"/>
      <c r="BT169" s="384"/>
      <c r="BU169" s="384"/>
      <c r="BV169" s="384"/>
      <c r="BW169" s="384"/>
      <c r="BX169" s="384"/>
      <c r="BY169" s="384"/>
      <c r="BZ169" s="384"/>
      <c r="CA169" s="384"/>
      <c r="CB169" s="384"/>
      <c r="CC169" s="384"/>
      <c r="CD169" s="384"/>
      <c r="CE169" s="384"/>
      <c r="CF169" s="384"/>
      <c r="CG169" s="384"/>
      <c r="CH169" s="384"/>
      <c r="CI169" s="384"/>
      <c r="CJ169" s="384"/>
      <c r="CK169" s="384"/>
      <c r="CL169" s="384"/>
      <c r="CM169" s="384"/>
      <c r="CN169" s="384"/>
      <c r="CO169" s="384"/>
      <c r="CP169" s="384"/>
      <c r="CQ169" s="384"/>
      <c r="CR169" s="384"/>
      <c r="CS169" s="384"/>
      <c r="CT169" s="384"/>
      <c r="CU169" s="384"/>
      <c r="CV169" s="384"/>
      <c r="CW169" s="384"/>
      <c r="CX169" s="384"/>
      <c r="CY169" s="384"/>
      <c r="CZ169" s="384"/>
      <c r="DA169" s="384"/>
      <c r="DB169" s="384"/>
      <c r="DC169" s="384"/>
      <c r="DD169" s="384"/>
      <c r="DE169" s="384"/>
      <c r="DF169" s="384"/>
      <c r="DG169" s="384"/>
      <c r="DH169" s="384"/>
      <c r="DI169" s="384"/>
      <c r="DJ169" s="384"/>
      <c r="DK169" s="384"/>
      <c r="DL169" s="384"/>
      <c r="DM169" s="384"/>
      <c r="DN169" s="384"/>
      <c r="DO169" s="384"/>
      <c r="DP169" s="384"/>
      <c r="DQ169" s="384"/>
      <c r="DR169" s="384"/>
      <c r="DS169" s="384"/>
      <c r="DT169" s="384"/>
      <c r="DU169" s="384"/>
      <c r="DV169" s="384"/>
      <c r="DW169" s="384"/>
      <c r="DX169" s="384"/>
      <c r="DY169" s="384"/>
      <c r="DZ169" s="384"/>
      <c r="EA169" s="384"/>
      <c r="EB169" s="384"/>
      <c r="EC169" s="384"/>
      <c r="ED169" s="384"/>
      <c r="EE169" s="384"/>
      <c r="EF169" s="384"/>
      <c r="EG169" s="384"/>
      <c r="EH169" s="384"/>
      <c r="EI169" s="384"/>
      <c r="EJ169" s="384"/>
      <c r="EK169" s="384"/>
      <c r="EL169" s="384"/>
      <c r="EM169" s="384"/>
      <c r="EN169" s="384"/>
      <c r="EO169" s="384"/>
      <c r="EP169" s="384"/>
      <c r="EQ169" s="384"/>
    </row>
    <row r="170" spans="53:147" ht="4.5" customHeight="1" x14ac:dyDescent="0.25">
      <c r="BA170" s="384"/>
      <c r="BB170" s="384"/>
      <c r="BC170" s="384"/>
      <c r="BD170" s="384"/>
      <c r="BE170" s="384"/>
      <c r="BF170" s="384"/>
      <c r="BG170" s="384"/>
      <c r="BH170" s="384"/>
      <c r="BI170" s="384"/>
      <c r="BJ170" s="384"/>
      <c r="BK170" s="384"/>
      <c r="BL170" s="384"/>
      <c r="BM170" s="384"/>
      <c r="BN170" s="384"/>
      <c r="BO170" s="384"/>
      <c r="BP170" s="384"/>
      <c r="BQ170" s="384"/>
      <c r="BR170" s="384"/>
      <c r="BS170" s="384"/>
      <c r="BT170" s="384"/>
      <c r="BU170" s="384"/>
      <c r="BV170" s="384"/>
      <c r="BW170" s="384"/>
      <c r="BX170" s="384"/>
      <c r="BY170" s="384"/>
      <c r="BZ170" s="384"/>
      <c r="CA170" s="384"/>
      <c r="CB170" s="384"/>
      <c r="CC170" s="384"/>
      <c r="CD170" s="384"/>
      <c r="CE170" s="384"/>
      <c r="CF170" s="384"/>
      <c r="CG170" s="384"/>
      <c r="CH170" s="384"/>
      <c r="CI170" s="384"/>
      <c r="CJ170" s="384"/>
      <c r="CK170" s="384"/>
      <c r="CL170" s="384"/>
      <c r="CM170" s="384"/>
      <c r="CN170" s="384"/>
      <c r="CO170" s="384"/>
      <c r="CP170" s="384"/>
      <c r="CQ170" s="384"/>
      <c r="CR170" s="384"/>
      <c r="CS170" s="384"/>
      <c r="CT170" s="384"/>
      <c r="CU170" s="384"/>
      <c r="CV170" s="384"/>
      <c r="CW170" s="384"/>
      <c r="CX170" s="384"/>
      <c r="CY170" s="384"/>
      <c r="CZ170" s="384"/>
      <c r="DA170" s="384"/>
      <c r="DB170" s="384"/>
      <c r="DC170" s="384"/>
      <c r="DD170" s="384"/>
      <c r="DE170" s="384"/>
      <c r="DF170" s="384"/>
      <c r="DG170" s="384"/>
      <c r="DH170" s="384"/>
      <c r="DI170" s="384"/>
      <c r="DJ170" s="384"/>
      <c r="DK170" s="384"/>
      <c r="DL170" s="384"/>
      <c r="DM170" s="384"/>
      <c r="DN170" s="384"/>
      <c r="DO170" s="384"/>
      <c r="DP170" s="384"/>
      <c r="DQ170" s="384"/>
      <c r="DR170" s="384"/>
      <c r="DS170" s="384"/>
      <c r="DT170" s="384"/>
      <c r="DU170" s="384"/>
      <c r="DV170" s="384"/>
      <c r="DW170" s="384"/>
      <c r="DX170" s="384"/>
      <c r="DY170" s="384"/>
      <c r="DZ170" s="384"/>
      <c r="EA170" s="384"/>
      <c r="EB170" s="384"/>
      <c r="EC170" s="384"/>
      <c r="ED170" s="384"/>
      <c r="EE170" s="384"/>
      <c r="EF170" s="384"/>
      <c r="EG170" s="384"/>
      <c r="EH170" s="384"/>
      <c r="EI170" s="384"/>
      <c r="EJ170" s="384"/>
      <c r="EK170" s="384"/>
      <c r="EL170" s="384"/>
      <c r="EM170" s="384"/>
      <c r="EN170" s="384"/>
      <c r="EO170" s="384"/>
      <c r="EP170" s="384"/>
      <c r="EQ170" s="384"/>
    </row>
    <row r="171" spans="53:147" ht="4.5" customHeight="1" x14ac:dyDescent="0.25">
      <c r="BA171" s="384"/>
      <c r="BB171" s="384"/>
      <c r="BC171" s="384"/>
      <c r="BD171" s="384"/>
      <c r="BE171" s="384"/>
      <c r="BF171" s="384"/>
      <c r="BG171" s="384"/>
      <c r="BH171" s="384"/>
      <c r="BI171" s="384"/>
      <c r="BJ171" s="384"/>
      <c r="BK171" s="384"/>
      <c r="BL171" s="384"/>
      <c r="BM171" s="384"/>
      <c r="BN171" s="384"/>
      <c r="BO171" s="384"/>
      <c r="BP171" s="384"/>
      <c r="BQ171" s="384"/>
      <c r="BR171" s="384"/>
      <c r="BS171" s="384"/>
      <c r="BT171" s="384"/>
      <c r="BU171" s="384"/>
      <c r="BV171" s="384"/>
      <c r="BW171" s="384"/>
      <c r="BX171" s="384"/>
      <c r="BY171" s="384"/>
      <c r="BZ171" s="384"/>
      <c r="CA171" s="384"/>
      <c r="CB171" s="384"/>
      <c r="CC171" s="384"/>
      <c r="CD171" s="384"/>
      <c r="CE171" s="384"/>
      <c r="CF171" s="384"/>
      <c r="CG171" s="384"/>
      <c r="CH171" s="384"/>
      <c r="CI171" s="384"/>
      <c r="CJ171" s="384"/>
      <c r="CK171" s="384"/>
      <c r="CL171" s="384"/>
      <c r="CM171" s="384"/>
      <c r="CN171" s="384"/>
      <c r="CO171" s="384"/>
      <c r="CP171" s="384"/>
      <c r="CQ171" s="384"/>
      <c r="CR171" s="384"/>
      <c r="CS171" s="384"/>
      <c r="CT171" s="384"/>
      <c r="CU171" s="384"/>
      <c r="CV171" s="384"/>
      <c r="CW171" s="384"/>
      <c r="CX171" s="384"/>
      <c r="CY171" s="384"/>
      <c r="CZ171" s="384"/>
      <c r="DA171" s="384"/>
      <c r="DB171" s="384"/>
      <c r="DC171" s="384"/>
      <c r="DD171" s="384"/>
      <c r="DE171" s="384"/>
      <c r="DF171" s="384"/>
      <c r="DG171" s="384"/>
      <c r="DH171" s="384"/>
      <c r="DI171" s="384"/>
      <c r="DJ171" s="384"/>
      <c r="DK171" s="384"/>
      <c r="DL171" s="384"/>
      <c r="DM171" s="384"/>
      <c r="DN171" s="384"/>
      <c r="DO171" s="384"/>
      <c r="DP171" s="384"/>
      <c r="DQ171" s="384"/>
      <c r="DR171" s="384"/>
      <c r="DS171" s="384"/>
      <c r="DT171" s="384"/>
      <c r="DU171" s="384"/>
      <c r="DV171" s="384"/>
      <c r="DW171" s="384"/>
      <c r="DX171" s="384"/>
      <c r="DY171" s="384"/>
      <c r="DZ171" s="384"/>
      <c r="EA171" s="384"/>
      <c r="EB171" s="384"/>
      <c r="EC171" s="384"/>
      <c r="ED171" s="384"/>
      <c r="EE171" s="384"/>
      <c r="EF171" s="384"/>
      <c r="EG171" s="384"/>
      <c r="EH171" s="384"/>
      <c r="EI171" s="384"/>
      <c r="EJ171" s="384"/>
      <c r="EK171" s="384"/>
      <c r="EL171" s="384"/>
      <c r="EM171" s="384"/>
      <c r="EN171" s="384"/>
      <c r="EO171" s="384"/>
      <c r="EP171" s="384"/>
      <c r="EQ171" s="384"/>
    </row>
    <row r="172" spans="53:147" ht="4.5" customHeight="1" x14ac:dyDescent="0.25">
      <c r="BA172" s="384"/>
      <c r="BB172" s="384"/>
      <c r="BC172" s="384"/>
      <c r="BD172" s="384"/>
      <c r="BE172" s="384"/>
      <c r="BF172" s="384"/>
      <c r="BG172" s="384"/>
      <c r="BH172" s="384"/>
      <c r="BI172" s="384"/>
      <c r="BJ172" s="384"/>
      <c r="BK172" s="384"/>
      <c r="BL172" s="384"/>
      <c r="BM172" s="384"/>
      <c r="BN172" s="384"/>
      <c r="BO172" s="384"/>
      <c r="BP172" s="384"/>
      <c r="BQ172" s="384"/>
      <c r="BR172" s="384"/>
      <c r="BS172" s="384"/>
      <c r="BT172" s="384"/>
      <c r="BU172" s="384"/>
      <c r="BV172" s="384"/>
      <c r="BW172" s="384"/>
      <c r="BX172" s="384"/>
      <c r="BY172" s="384"/>
      <c r="BZ172" s="384"/>
      <c r="CA172" s="384"/>
      <c r="CB172" s="384"/>
      <c r="CC172" s="384"/>
      <c r="CD172" s="384"/>
      <c r="CE172" s="384"/>
      <c r="CF172" s="384"/>
      <c r="CG172" s="384"/>
      <c r="CH172" s="384"/>
      <c r="CI172" s="384"/>
      <c r="CJ172" s="384"/>
      <c r="CK172" s="384"/>
      <c r="CL172" s="384"/>
      <c r="CM172" s="384"/>
      <c r="CN172" s="384"/>
      <c r="CO172" s="384"/>
      <c r="CP172" s="384"/>
      <c r="CQ172" s="384"/>
      <c r="CR172" s="384"/>
      <c r="CS172" s="384"/>
      <c r="CT172" s="384"/>
      <c r="CU172" s="384"/>
      <c r="CV172" s="384"/>
      <c r="CW172" s="384"/>
      <c r="CX172" s="384"/>
      <c r="CY172" s="384"/>
      <c r="CZ172" s="384"/>
      <c r="DA172" s="384"/>
      <c r="DB172" s="384"/>
      <c r="DC172" s="384"/>
      <c r="DD172" s="384"/>
      <c r="DE172" s="384"/>
      <c r="DF172" s="384"/>
      <c r="DG172" s="384"/>
      <c r="DH172" s="384"/>
      <c r="DI172" s="384"/>
      <c r="DJ172" s="384"/>
      <c r="DK172" s="384"/>
      <c r="DL172" s="384"/>
      <c r="DM172" s="384"/>
      <c r="DN172" s="384"/>
      <c r="DO172" s="384"/>
      <c r="DP172" s="384"/>
      <c r="DQ172" s="384"/>
      <c r="DR172" s="384"/>
      <c r="DS172" s="384"/>
      <c r="DT172" s="384"/>
      <c r="DU172" s="384"/>
      <c r="DV172" s="384"/>
      <c r="DW172" s="384"/>
      <c r="DX172" s="384"/>
      <c r="DY172" s="384"/>
      <c r="DZ172" s="384"/>
      <c r="EA172" s="384"/>
      <c r="EB172" s="384"/>
      <c r="EC172" s="384"/>
      <c r="ED172" s="384"/>
      <c r="EE172" s="384"/>
      <c r="EF172" s="384"/>
      <c r="EG172" s="384"/>
      <c r="EH172" s="384"/>
      <c r="EI172" s="384"/>
      <c r="EJ172" s="384"/>
      <c r="EK172" s="384"/>
      <c r="EL172" s="384"/>
      <c r="EM172" s="384"/>
      <c r="EN172" s="384"/>
      <c r="EO172" s="384"/>
      <c r="EP172" s="384"/>
      <c r="EQ172" s="384"/>
    </row>
    <row r="173" spans="53:147" ht="5.0999999999999996" customHeight="1" x14ac:dyDescent="0.25">
      <c r="BA173" s="384"/>
      <c r="BB173" s="384"/>
      <c r="BC173" s="384"/>
      <c r="BD173" s="384"/>
      <c r="BE173" s="384"/>
      <c r="BF173" s="384"/>
      <c r="BG173" s="384"/>
      <c r="BH173" s="384"/>
      <c r="BI173" s="384"/>
      <c r="BJ173" s="384"/>
      <c r="BK173" s="384"/>
      <c r="BL173" s="384"/>
      <c r="BM173" s="384"/>
      <c r="BN173" s="384"/>
      <c r="BO173" s="384"/>
      <c r="BP173" s="384"/>
      <c r="BQ173" s="384"/>
      <c r="BR173" s="384"/>
      <c r="BS173" s="384"/>
      <c r="BT173" s="384"/>
      <c r="BU173" s="384"/>
      <c r="BV173" s="384"/>
      <c r="BW173" s="384"/>
      <c r="BX173" s="384"/>
      <c r="BY173" s="384"/>
      <c r="BZ173" s="384"/>
      <c r="CA173" s="384"/>
      <c r="CB173" s="384"/>
      <c r="CC173" s="384"/>
      <c r="CD173" s="384"/>
      <c r="CE173" s="384"/>
      <c r="CF173" s="384"/>
      <c r="CG173" s="384"/>
      <c r="CH173" s="384"/>
      <c r="CI173" s="384"/>
      <c r="CJ173" s="384"/>
      <c r="CK173" s="384"/>
      <c r="CL173" s="384"/>
      <c r="CM173" s="384"/>
      <c r="CN173" s="384"/>
      <c r="CO173" s="384"/>
      <c r="CP173" s="384"/>
      <c r="CQ173" s="384"/>
      <c r="CR173" s="384"/>
      <c r="CS173" s="384"/>
      <c r="CT173" s="384"/>
      <c r="CU173" s="384"/>
      <c r="CV173" s="384"/>
      <c r="CW173" s="384"/>
      <c r="CX173" s="384"/>
      <c r="CY173" s="384"/>
      <c r="CZ173" s="384"/>
      <c r="DA173" s="384"/>
      <c r="DB173" s="384"/>
      <c r="DC173" s="384"/>
      <c r="DD173" s="384"/>
      <c r="DE173" s="384"/>
      <c r="DF173" s="384"/>
      <c r="DG173" s="384"/>
      <c r="DH173" s="384"/>
      <c r="DI173" s="384"/>
      <c r="DJ173" s="384"/>
      <c r="DK173" s="384"/>
      <c r="DL173" s="384"/>
      <c r="DM173" s="384"/>
      <c r="DN173" s="384"/>
      <c r="DO173" s="384"/>
      <c r="DP173" s="384"/>
      <c r="DQ173" s="384"/>
      <c r="DR173" s="384"/>
      <c r="DS173" s="384"/>
      <c r="DT173" s="384"/>
      <c r="DU173" s="384"/>
      <c r="DV173" s="384"/>
      <c r="DW173" s="384"/>
      <c r="DX173" s="384"/>
      <c r="DY173" s="384"/>
      <c r="DZ173" s="384"/>
      <c r="EA173" s="384"/>
      <c r="EB173" s="384"/>
      <c r="EC173" s="384"/>
      <c r="ED173" s="384"/>
      <c r="EE173" s="384"/>
      <c r="EF173" s="384"/>
      <c r="EG173" s="384"/>
      <c r="EH173" s="384"/>
      <c r="EI173" s="384"/>
      <c r="EJ173" s="384"/>
      <c r="EK173" s="384"/>
      <c r="EL173" s="384"/>
      <c r="EM173" s="384"/>
      <c r="EN173" s="384"/>
      <c r="EO173" s="384"/>
      <c r="EP173" s="384"/>
      <c r="EQ173" s="384"/>
    </row>
    <row r="174" spans="53:147" ht="5.0999999999999996" customHeight="1" x14ac:dyDescent="0.25">
      <c r="BA174" s="384"/>
      <c r="BB174" s="384"/>
      <c r="BC174" s="384"/>
      <c r="BD174" s="384"/>
      <c r="BE174" s="384"/>
      <c r="BF174" s="384"/>
      <c r="BG174" s="384"/>
      <c r="BH174" s="384"/>
      <c r="BI174" s="384"/>
      <c r="BJ174" s="384"/>
      <c r="BK174" s="384"/>
      <c r="BL174" s="384"/>
      <c r="BM174" s="384"/>
      <c r="BN174" s="384"/>
      <c r="BO174" s="384"/>
      <c r="BP174" s="384"/>
      <c r="BQ174" s="384"/>
      <c r="BR174" s="384"/>
      <c r="BS174" s="384"/>
      <c r="BT174" s="384"/>
      <c r="BU174" s="384"/>
      <c r="BV174" s="384"/>
      <c r="BW174" s="384"/>
      <c r="BX174" s="384"/>
      <c r="BY174" s="384"/>
      <c r="BZ174" s="384"/>
      <c r="CA174" s="384"/>
      <c r="CB174" s="384"/>
      <c r="CC174" s="384"/>
      <c r="CD174" s="384"/>
      <c r="CE174" s="384"/>
      <c r="CF174" s="384"/>
      <c r="CG174" s="384"/>
      <c r="CH174" s="384"/>
      <c r="CI174" s="384"/>
      <c r="CJ174" s="384"/>
      <c r="CK174" s="384"/>
      <c r="CL174" s="384"/>
      <c r="CM174" s="384"/>
      <c r="CN174" s="384"/>
      <c r="CO174" s="384"/>
      <c r="CP174" s="384"/>
      <c r="CQ174" s="384"/>
      <c r="CR174" s="384"/>
      <c r="CS174" s="384"/>
      <c r="CT174" s="384"/>
      <c r="CU174" s="384"/>
      <c r="CV174" s="384"/>
      <c r="CW174" s="384"/>
      <c r="CX174" s="384"/>
      <c r="CY174" s="384"/>
      <c r="CZ174" s="384"/>
      <c r="DA174" s="384"/>
      <c r="DB174" s="384"/>
      <c r="DC174" s="384"/>
      <c r="DD174" s="384"/>
      <c r="DE174" s="384"/>
      <c r="DF174" s="384"/>
      <c r="DG174" s="384"/>
      <c r="DH174" s="384"/>
      <c r="DI174" s="384"/>
      <c r="DJ174" s="384"/>
      <c r="DK174" s="384"/>
      <c r="DL174" s="384"/>
      <c r="DM174" s="384"/>
      <c r="DN174" s="384"/>
      <c r="DO174" s="384"/>
      <c r="DP174" s="384"/>
      <c r="DQ174" s="384"/>
      <c r="DR174" s="384"/>
      <c r="DS174" s="384"/>
      <c r="DT174" s="384"/>
      <c r="DU174" s="384"/>
      <c r="DV174" s="384"/>
      <c r="DW174" s="384"/>
      <c r="DX174" s="384"/>
      <c r="DY174" s="384"/>
      <c r="DZ174" s="384"/>
      <c r="EA174" s="384"/>
      <c r="EB174" s="384"/>
      <c r="EC174" s="384"/>
      <c r="ED174" s="384"/>
      <c r="EE174" s="384"/>
      <c r="EF174" s="384"/>
      <c r="EG174" s="384"/>
      <c r="EH174" s="384"/>
      <c r="EI174" s="384"/>
      <c r="EJ174" s="384"/>
      <c r="EK174" s="384"/>
      <c r="EL174" s="384"/>
      <c r="EM174" s="384"/>
      <c r="EN174" s="384"/>
      <c r="EO174" s="384"/>
      <c r="EP174" s="384"/>
      <c r="EQ174" s="384"/>
    </row>
    <row r="175" spans="53:147" ht="5.0999999999999996" customHeight="1" x14ac:dyDescent="0.25">
      <c r="BA175" s="384"/>
      <c r="BB175" s="384"/>
      <c r="BC175" s="384"/>
      <c r="BD175" s="384"/>
      <c r="BE175" s="384"/>
      <c r="BF175" s="384"/>
      <c r="BG175" s="384"/>
      <c r="BH175" s="384"/>
      <c r="BI175" s="384"/>
      <c r="BJ175" s="384"/>
      <c r="BK175" s="384"/>
      <c r="BL175" s="384"/>
      <c r="BM175" s="384"/>
      <c r="BN175" s="384"/>
      <c r="BO175" s="384"/>
      <c r="BP175" s="384"/>
      <c r="BQ175" s="384"/>
      <c r="BR175" s="384"/>
      <c r="BS175" s="384"/>
      <c r="BT175" s="384"/>
      <c r="BU175" s="384"/>
      <c r="BV175" s="384"/>
      <c r="BW175" s="384"/>
      <c r="BX175" s="384"/>
      <c r="BY175" s="384"/>
      <c r="BZ175" s="384"/>
      <c r="CA175" s="384"/>
      <c r="CB175" s="384"/>
      <c r="CC175" s="384"/>
      <c r="CD175" s="384"/>
      <c r="CE175" s="384"/>
      <c r="CF175" s="384"/>
      <c r="CG175" s="384"/>
      <c r="CH175" s="384"/>
      <c r="CI175" s="384"/>
      <c r="CJ175" s="384"/>
      <c r="CK175" s="384"/>
      <c r="CL175" s="384"/>
      <c r="CM175" s="384"/>
      <c r="CN175" s="384"/>
      <c r="CO175" s="384"/>
      <c r="CP175" s="384"/>
      <c r="CQ175" s="384"/>
      <c r="CR175" s="384"/>
      <c r="CS175" s="384"/>
      <c r="CT175" s="384"/>
      <c r="CU175" s="384"/>
      <c r="CV175" s="384"/>
      <c r="CW175" s="384"/>
      <c r="CX175" s="384"/>
      <c r="CY175" s="384"/>
      <c r="CZ175" s="384"/>
      <c r="DA175" s="384"/>
      <c r="DB175" s="384"/>
      <c r="DC175" s="384"/>
      <c r="DD175" s="384"/>
      <c r="DE175" s="384"/>
      <c r="DF175" s="384"/>
      <c r="DG175" s="384"/>
      <c r="DH175" s="384"/>
      <c r="DI175" s="384"/>
      <c r="DJ175" s="384"/>
      <c r="DK175" s="384"/>
      <c r="DL175" s="384"/>
      <c r="DM175" s="384"/>
      <c r="DN175" s="384"/>
      <c r="DO175" s="384"/>
      <c r="DP175" s="384"/>
      <c r="DQ175" s="384"/>
      <c r="DR175" s="384"/>
      <c r="DS175" s="384"/>
      <c r="DT175" s="384"/>
      <c r="DU175" s="384"/>
      <c r="DV175" s="384"/>
      <c r="DW175" s="384"/>
      <c r="DX175" s="384"/>
      <c r="DY175" s="384"/>
      <c r="DZ175" s="384"/>
      <c r="EA175" s="384"/>
      <c r="EB175" s="384"/>
      <c r="EC175" s="384"/>
      <c r="ED175" s="384"/>
      <c r="EE175" s="384"/>
      <c r="EF175" s="384"/>
      <c r="EG175" s="384"/>
      <c r="EH175" s="384"/>
      <c r="EI175" s="384"/>
      <c r="EJ175" s="384"/>
      <c r="EK175" s="384"/>
      <c r="EL175" s="384"/>
      <c r="EM175" s="384"/>
      <c r="EN175" s="384"/>
      <c r="EO175" s="384"/>
      <c r="EP175" s="384"/>
      <c r="EQ175" s="384"/>
    </row>
    <row r="176" spans="53:147" ht="5.0999999999999996" customHeight="1" x14ac:dyDescent="0.25"/>
    <row r="177" spans="53:147" ht="5.0999999999999996" customHeight="1" x14ac:dyDescent="0.25">
      <c r="BA177" s="387" t="str">
        <f>'!!! VERİLER !!!'!C10</f>
        <v>GAZİANTEP Üniversitesi</v>
      </c>
      <c r="BB177" s="387"/>
      <c r="BC177" s="387"/>
      <c r="BD177" s="387"/>
      <c r="BE177" s="387"/>
      <c r="BF177" s="387"/>
      <c r="BG177" s="387"/>
      <c r="BH177" s="387"/>
      <c r="BI177" s="387"/>
      <c r="BJ177" s="387"/>
      <c r="BK177" s="387"/>
      <c r="BL177" s="387"/>
      <c r="BM177" s="387"/>
      <c r="BN177" s="387"/>
      <c r="BO177" s="387"/>
      <c r="BP177" s="387"/>
      <c r="BQ177" s="387"/>
      <c r="BR177" s="387"/>
      <c r="BS177" s="387"/>
      <c r="BT177" s="387"/>
      <c r="BU177" s="387"/>
      <c r="BV177" s="387"/>
      <c r="BW177" s="387"/>
      <c r="BX177" s="387"/>
      <c r="BY177" s="387"/>
      <c r="BZ177" s="387"/>
      <c r="CA177" s="387"/>
      <c r="CB177" s="387"/>
      <c r="CC177" s="387"/>
      <c r="CD177" s="388"/>
      <c r="CE177" s="391" t="str">
        <f>'!!! VERİLER !!!'!C11</f>
        <v>0342 360 14 51</v>
      </c>
      <c r="CF177" s="392"/>
      <c r="CG177" s="392"/>
      <c r="CH177" s="392"/>
      <c r="CI177" s="392"/>
      <c r="CJ177" s="392"/>
      <c r="CK177" s="392"/>
      <c r="CL177" s="392"/>
      <c r="CM177" s="392"/>
      <c r="CN177" s="392"/>
      <c r="CO177" s="392"/>
      <c r="CP177" s="392"/>
      <c r="CQ177" s="392"/>
      <c r="CR177" s="392"/>
      <c r="CS177" s="392"/>
      <c r="CT177" s="392"/>
      <c r="CU177" s="392"/>
      <c r="CV177" s="392"/>
      <c r="CW177" s="392"/>
      <c r="CX177" s="392"/>
      <c r="CY177" s="392"/>
      <c r="CZ177" s="392"/>
      <c r="DA177" s="392"/>
      <c r="DB177" s="392"/>
      <c r="DC177" s="392"/>
      <c r="DD177" s="392"/>
      <c r="DE177" s="392"/>
      <c r="DF177" s="392"/>
      <c r="DG177" s="392"/>
      <c r="DH177" s="392"/>
      <c r="DI177" s="394" t="str">
        <f>'!!! VERİLER !!!'!C13</f>
        <v>sksdb@gantep.edu.tr</v>
      </c>
      <c r="DJ177" s="391"/>
      <c r="DK177" s="391"/>
      <c r="DL177" s="391"/>
      <c r="DM177" s="391"/>
      <c r="DN177" s="391"/>
      <c r="DO177" s="391"/>
      <c r="DP177" s="391"/>
      <c r="DQ177" s="391"/>
      <c r="DR177" s="391"/>
      <c r="DS177" s="391"/>
      <c r="DT177" s="391"/>
      <c r="DU177" s="391"/>
      <c r="DV177" s="391"/>
      <c r="DW177" s="391"/>
      <c r="DX177" s="391"/>
      <c r="DY177" s="391"/>
      <c r="DZ177" s="391"/>
      <c r="EA177" s="391"/>
      <c r="EB177" s="391"/>
      <c r="EC177" s="391"/>
      <c r="ED177" s="391"/>
      <c r="EE177" s="391"/>
      <c r="EF177" s="391"/>
      <c r="EG177" s="391"/>
      <c r="EH177" s="391"/>
      <c r="EI177" s="391"/>
      <c r="EJ177" s="391"/>
      <c r="EK177" s="391"/>
      <c r="EL177" s="391"/>
      <c r="EM177" s="391"/>
      <c r="EN177" s="391"/>
      <c r="EO177" s="391"/>
      <c r="EP177" s="391"/>
      <c r="EQ177" s="391"/>
    </row>
    <row r="178" spans="53:147" ht="5.0999999999999996" customHeight="1" x14ac:dyDescent="0.25">
      <c r="BA178" s="389"/>
      <c r="BB178" s="389"/>
      <c r="BC178" s="389"/>
      <c r="BD178" s="389"/>
      <c r="BE178" s="389"/>
      <c r="BF178" s="389"/>
      <c r="BG178" s="389"/>
      <c r="BH178" s="389"/>
      <c r="BI178" s="389"/>
      <c r="BJ178" s="389"/>
      <c r="BK178" s="389"/>
      <c r="BL178" s="389"/>
      <c r="BM178" s="389"/>
      <c r="BN178" s="389"/>
      <c r="BO178" s="389"/>
      <c r="BP178" s="389"/>
      <c r="BQ178" s="389"/>
      <c r="BR178" s="389"/>
      <c r="BS178" s="389"/>
      <c r="BT178" s="389"/>
      <c r="BU178" s="389"/>
      <c r="BV178" s="389"/>
      <c r="BW178" s="389"/>
      <c r="BX178" s="389"/>
      <c r="BY178" s="389"/>
      <c r="BZ178" s="389"/>
      <c r="CA178" s="389"/>
      <c r="CB178" s="389"/>
      <c r="CC178" s="389"/>
      <c r="CD178" s="390"/>
      <c r="CE178" s="393"/>
      <c r="CF178" s="393"/>
      <c r="CG178" s="393"/>
      <c r="CH178" s="393"/>
      <c r="CI178" s="393"/>
      <c r="CJ178" s="393"/>
      <c r="CK178" s="393"/>
      <c r="CL178" s="393"/>
      <c r="CM178" s="393"/>
      <c r="CN178" s="393"/>
      <c r="CO178" s="393"/>
      <c r="CP178" s="393"/>
      <c r="CQ178" s="393"/>
      <c r="CR178" s="393"/>
      <c r="CS178" s="393"/>
      <c r="CT178" s="393"/>
      <c r="CU178" s="393"/>
      <c r="CV178" s="393"/>
      <c r="CW178" s="393"/>
      <c r="CX178" s="393"/>
      <c r="CY178" s="393"/>
      <c r="CZ178" s="393"/>
      <c r="DA178" s="393"/>
      <c r="DB178" s="393"/>
      <c r="DC178" s="393"/>
      <c r="DD178" s="393"/>
      <c r="DE178" s="393"/>
      <c r="DF178" s="393"/>
      <c r="DG178" s="393"/>
      <c r="DH178" s="393"/>
      <c r="DI178" s="395"/>
      <c r="DJ178" s="396"/>
      <c r="DK178" s="396"/>
      <c r="DL178" s="396"/>
      <c r="DM178" s="396"/>
      <c r="DN178" s="396"/>
      <c r="DO178" s="396"/>
      <c r="DP178" s="396"/>
      <c r="DQ178" s="396"/>
      <c r="DR178" s="396"/>
      <c r="DS178" s="396"/>
      <c r="DT178" s="396"/>
      <c r="DU178" s="396"/>
      <c r="DV178" s="396"/>
      <c r="DW178" s="396"/>
      <c r="DX178" s="396"/>
      <c r="DY178" s="396"/>
      <c r="DZ178" s="396"/>
      <c r="EA178" s="396"/>
      <c r="EB178" s="396"/>
      <c r="EC178" s="396"/>
      <c r="ED178" s="396"/>
      <c r="EE178" s="396"/>
      <c r="EF178" s="396"/>
      <c r="EG178" s="396"/>
      <c r="EH178" s="396"/>
      <c r="EI178" s="396"/>
      <c r="EJ178" s="396"/>
      <c r="EK178" s="396"/>
      <c r="EL178" s="396"/>
      <c r="EM178" s="396"/>
      <c r="EN178" s="396"/>
      <c r="EO178" s="396"/>
      <c r="EP178" s="396"/>
      <c r="EQ178" s="396"/>
    </row>
    <row r="179" spans="53:147" ht="5.0999999999999996" customHeight="1" x14ac:dyDescent="0.25">
      <c r="BA179" s="389"/>
      <c r="BB179" s="389"/>
      <c r="BC179" s="389"/>
      <c r="BD179" s="389"/>
      <c r="BE179" s="389"/>
      <c r="BF179" s="389"/>
      <c r="BG179" s="389"/>
      <c r="BH179" s="389"/>
      <c r="BI179" s="389"/>
      <c r="BJ179" s="389"/>
      <c r="BK179" s="389"/>
      <c r="BL179" s="389"/>
      <c r="BM179" s="389"/>
      <c r="BN179" s="389"/>
      <c r="BO179" s="389"/>
      <c r="BP179" s="389"/>
      <c r="BQ179" s="389"/>
      <c r="BR179" s="389"/>
      <c r="BS179" s="389"/>
      <c r="BT179" s="389"/>
      <c r="BU179" s="389"/>
      <c r="BV179" s="389"/>
      <c r="BW179" s="389"/>
      <c r="BX179" s="389"/>
      <c r="BY179" s="389"/>
      <c r="BZ179" s="389"/>
      <c r="CA179" s="389"/>
      <c r="CB179" s="389"/>
      <c r="CC179" s="389"/>
      <c r="CD179" s="390"/>
      <c r="CE179" s="393"/>
      <c r="CF179" s="393"/>
      <c r="CG179" s="393"/>
      <c r="CH179" s="393"/>
      <c r="CI179" s="393"/>
      <c r="CJ179" s="393"/>
      <c r="CK179" s="393"/>
      <c r="CL179" s="393"/>
      <c r="CM179" s="393"/>
      <c r="CN179" s="393"/>
      <c r="CO179" s="393"/>
      <c r="CP179" s="393"/>
      <c r="CQ179" s="393"/>
      <c r="CR179" s="393"/>
      <c r="CS179" s="393"/>
      <c r="CT179" s="393"/>
      <c r="CU179" s="393"/>
      <c r="CV179" s="393"/>
      <c r="CW179" s="393"/>
      <c r="CX179" s="393"/>
      <c r="CY179" s="393"/>
      <c r="CZ179" s="393"/>
      <c r="DA179" s="393"/>
      <c r="DB179" s="393"/>
      <c r="DC179" s="393"/>
      <c r="DD179" s="393"/>
      <c r="DE179" s="393"/>
      <c r="DF179" s="393"/>
      <c r="DG179" s="393"/>
      <c r="DH179" s="393"/>
      <c r="DI179" s="395"/>
      <c r="DJ179" s="396"/>
      <c r="DK179" s="396"/>
      <c r="DL179" s="396"/>
      <c r="DM179" s="396"/>
      <c r="DN179" s="396"/>
      <c r="DO179" s="396"/>
      <c r="DP179" s="396"/>
      <c r="DQ179" s="396"/>
      <c r="DR179" s="396"/>
      <c r="DS179" s="396"/>
      <c r="DT179" s="396"/>
      <c r="DU179" s="396"/>
      <c r="DV179" s="396"/>
      <c r="DW179" s="396"/>
      <c r="DX179" s="396"/>
      <c r="DY179" s="396"/>
      <c r="DZ179" s="396"/>
      <c r="EA179" s="396"/>
      <c r="EB179" s="396"/>
      <c r="EC179" s="396"/>
      <c r="ED179" s="396"/>
      <c r="EE179" s="396"/>
      <c r="EF179" s="396"/>
      <c r="EG179" s="396"/>
      <c r="EH179" s="396"/>
      <c r="EI179" s="396"/>
      <c r="EJ179" s="396"/>
      <c r="EK179" s="396"/>
      <c r="EL179" s="396"/>
      <c r="EM179" s="396"/>
      <c r="EN179" s="396"/>
      <c r="EO179" s="396"/>
      <c r="EP179" s="396"/>
      <c r="EQ179" s="396"/>
    </row>
    <row r="180" spans="53:147" ht="5.0999999999999996" customHeight="1" x14ac:dyDescent="0.25">
      <c r="BA180" s="389"/>
      <c r="BB180" s="389"/>
      <c r="BC180" s="389"/>
      <c r="BD180" s="389"/>
      <c r="BE180" s="389"/>
      <c r="BF180" s="389"/>
      <c r="BG180" s="389"/>
      <c r="BH180" s="389"/>
      <c r="BI180" s="389"/>
      <c r="BJ180" s="389"/>
      <c r="BK180" s="389"/>
      <c r="BL180" s="389"/>
      <c r="BM180" s="389"/>
      <c r="BN180" s="389"/>
      <c r="BO180" s="389"/>
      <c r="BP180" s="389"/>
      <c r="BQ180" s="389"/>
      <c r="BR180" s="389"/>
      <c r="BS180" s="389"/>
      <c r="BT180" s="389"/>
      <c r="BU180" s="389"/>
      <c r="BV180" s="389"/>
      <c r="BW180" s="389"/>
      <c r="BX180" s="389"/>
      <c r="BY180" s="389"/>
      <c r="BZ180" s="389"/>
      <c r="CA180" s="389"/>
      <c r="CB180" s="389"/>
      <c r="CC180" s="389"/>
      <c r="CD180" s="390"/>
      <c r="CE180" s="393"/>
      <c r="CF180" s="393"/>
      <c r="CG180" s="393"/>
      <c r="CH180" s="393"/>
      <c r="CI180" s="393"/>
      <c r="CJ180" s="393"/>
      <c r="CK180" s="393"/>
      <c r="CL180" s="393"/>
      <c r="CM180" s="393"/>
      <c r="CN180" s="393"/>
      <c r="CO180" s="393"/>
      <c r="CP180" s="393"/>
      <c r="CQ180" s="393"/>
      <c r="CR180" s="393"/>
      <c r="CS180" s="393"/>
      <c r="CT180" s="393"/>
      <c r="CU180" s="393"/>
      <c r="CV180" s="393"/>
      <c r="CW180" s="393"/>
      <c r="CX180" s="393"/>
      <c r="CY180" s="393"/>
      <c r="CZ180" s="393"/>
      <c r="DA180" s="393"/>
      <c r="DB180" s="393"/>
      <c r="DC180" s="393"/>
      <c r="DD180" s="393"/>
      <c r="DE180" s="393"/>
      <c r="DF180" s="393"/>
      <c r="DG180" s="393"/>
      <c r="DH180" s="393"/>
      <c r="DI180" s="395"/>
      <c r="DJ180" s="396"/>
      <c r="DK180" s="396"/>
      <c r="DL180" s="396"/>
      <c r="DM180" s="396"/>
      <c r="DN180" s="396"/>
      <c r="DO180" s="396"/>
      <c r="DP180" s="396"/>
      <c r="DQ180" s="396"/>
      <c r="DR180" s="396"/>
      <c r="DS180" s="396"/>
      <c r="DT180" s="396"/>
      <c r="DU180" s="396"/>
      <c r="DV180" s="396"/>
      <c r="DW180" s="396"/>
      <c r="DX180" s="396"/>
      <c r="DY180" s="396"/>
      <c r="DZ180" s="396"/>
      <c r="EA180" s="396"/>
      <c r="EB180" s="396"/>
      <c r="EC180" s="396"/>
      <c r="ED180" s="396"/>
      <c r="EE180" s="396"/>
      <c r="EF180" s="396"/>
      <c r="EG180" s="396"/>
      <c r="EH180" s="396"/>
      <c r="EI180" s="396"/>
      <c r="EJ180" s="396"/>
      <c r="EK180" s="396"/>
      <c r="EL180" s="396"/>
      <c r="EM180" s="396"/>
      <c r="EN180" s="396"/>
      <c r="EO180" s="396"/>
      <c r="EP180" s="396"/>
      <c r="EQ180" s="396"/>
    </row>
    <row r="181" spans="53:147" ht="5.0999999999999996" customHeight="1" x14ac:dyDescent="0.25">
      <c r="BA181" s="389"/>
      <c r="BB181" s="389"/>
      <c r="BC181" s="389"/>
      <c r="BD181" s="389"/>
      <c r="BE181" s="389"/>
      <c r="BF181" s="389"/>
      <c r="BG181" s="389"/>
      <c r="BH181" s="389"/>
      <c r="BI181" s="389"/>
      <c r="BJ181" s="389"/>
      <c r="BK181" s="389"/>
      <c r="BL181" s="389"/>
      <c r="BM181" s="389"/>
      <c r="BN181" s="389"/>
      <c r="BO181" s="389"/>
      <c r="BP181" s="389"/>
      <c r="BQ181" s="389"/>
      <c r="BR181" s="389"/>
      <c r="BS181" s="389"/>
      <c r="BT181" s="389"/>
      <c r="BU181" s="389"/>
      <c r="BV181" s="389"/>
      <c r="BW181" s="389"/>
      <c r="BX181" s="389"/>
      <c r="BY181" s="389"/>
      <c r="BZ181" s="389"/>
      <c r="CA181" s="389"/>
      <c r="CB181" s="389"/>
      <c r="CC181" s="389"/>
      <c r="CD181" s="390"/>
      <c r="CE181" s="393"/>
      <c r="CF181" s="393"/>
      <c r="CG181" s="393"/>
      <c r="CH181" s="393"/>
      <c r="CI181" s="393"/>
      <c r="CJ181" s="393"/>
      <c r="CK181" s="393"/>
      <c r="CL181" s="393"/>
      <c r="CM181" s="393"/>
      <c r="CN181" s="393"/>
      <c r="CO181" s="393"/>
      <c r="CP181" s="393"/>
      <c r="CQ181" s="393"/>
      <c r="CR181" s="393"/>
      <c r="CS181" s="393"/>
      <c r="CT181" s="393"/>
      <c r="CU181" s="393"/>
      <c r="CV181" s="393"/>
      <c r="CW181" s="393"/>
      <c r="CX181" s="393"/>
      <c r="CY181" s="393"/>
      <c r="CZ181" s="393"/>
      <c r="DA181" s="393"/>
      <c r="DB181" s="393"/>
      <c r="DC181" s="393"/>
      <c r="DD181" s="393"/>
      <c r="DE181" s="393"/>
      <c r="DF181" s="393"/>
      <c r="DG181" s="393"/>
      <c r="DH181" s="393"/>
      <c r="DI181" s="395"/>
      <c r="DJ181" s="396"/>
      <c r="DK181" s="396"/>
      <c r="DL181" s="396"/>
      <c r="DM181" s="396"/>
      <c r="DN181" s="396"/>
      <c r="DO181" s="396"/>
      <c r="DP181" s="396"/>
      <c r="DQ181" s="396"/>
      <c r="DR181" s="396"/>
      <c r="DS181" s="396"/>
      <c r="DT181" s="396"/>
      <c r="DU181" s="396"/>
      <c r="DV181" s="396"/>
      <c r="DW181" s="396"/>
      <c r="DX181" s="396"/>
      <c r="DY181" s="396"/>
      <c r="DZ181" s="396"/>
      <c r="EA181" s="396"/>
      <c r="EB181" s="396"/>
      <c r="EC181" s="396"/>
      <c r="ED181" s="396"/>
      <c r="EE181" s="396"/>
      <c r="EF181" s="396"/>
      <c r="EG181" s="396"/>
      <c r="EH181" s="396"/>
      <c r="EI181" s="396"/>
      <c r="EJ181" s="396"/>
      <c r="EK181" s="396"/>
      <c r="EL181" s="396"/>
      <c r="EM181" s="396"/>
      <c r="EN181" s="396"/>
      <c r="EO181" s="396"/>
      <c r="EP181" s="396"/>
      <c r="EQ181" s="396"/>
    </row>
    <row r="182" spans="53:147" ht="4.5" customHeight="1" x14ac:dyDescent="0.25">
      <c r="BA182" s="389"/>
      <c r="BB182" s="389"/>
      <c r="BC182" s="389"/>
      <c r="BD182" s="389"/>
      <c r="BE182" s="389"/>
      <c r="BF182" s="389"/>
      <c r="BG182" s="389"/>
      <c r="BH182" s="389"/>
      <c r="BI182" s="389"/>
      <c r="BJ182" s="389"/>
      <c r="BK182" s="389"/>
      <c r="BL182" s="389"/>
      <c r="BM182" s="389"/>
      <c r="BN182" s="389"/>
      <c r="BO182" s="389"/>
      <c r="BP182" s="389"/>
      <c r="BQ182" s="389"/>
      <c r="BR182" s="389"/>
      <c r="BS182" s="389"/>
      <c r="BT182" s="389"/>
      <c r="BU182" s="389"/>
      <c r="BV182" s="389"/>
      <c r="BW182" s="389"/>
      <c r="BX182" s="389"/>
      <c r="BY182" s="389"/>
      <c r="BZ182" s="389"/>
      <c r="CA182" s="389"/>
      <c r="CB182" s="389"/>
      <c r="CC182" s="389"/>
      <c r="CD182" s="390"/>
      <c r="CE182" s="396" t="str">
        <f>'!!! VERİLER !!!'!C12</f>
        <v>0342 360 10 13</v>
      </c>
      <c r="CF182" s="393"/>
      <c r="CG182" s="393"/>
      <c r="CH182" s="393"/>
      <c r="CI182" s="393"/>
      <c r="CJ182" s="393"/>
      <c r="CK182" s="393"/>
      <c r="CL182" s="393"/>
      <c r="CM182" s="393"/>
      <c r="CN182" s="393"/>
      <c r="CO182" s="393"/>
      <c r="CP182" s="393"/>
      <c r="CQ182" s="393"/>
      <c r="CR182" s="393"/>
      <c r="CS182" s="393"/>
      <c r="CT182" s="393"/>
      <c r="CU182" s="393"/>
      <c r="CV182" s="393"/>
      <c r="CW182" s="393"/>
      <c r="CX182" s="393"/>
      <c r="CY182" s="393"/>
      <c r="CZ182" s="393"/>
      <c r="DA182" s="393"/>
      <c r="DB182" s="393"/>
      <c r="DC182" s="393"/>
      <c r="DD182" s="393"/>
      <c r="DE182" s="393"/>
      <c r="DF182" s="393"/>
      <c r="DG182" s="393"/>
      <c r="DH182" s="393"/>
      <c r="DI182" s="395"/>
      <c r="DJ182" s="396"/>
      <c r="DK182" s="396"/>
      <c r="DL182" s="396"/>
      <c r="DM182" s="396"/>
      <c r="DN182" s="396"/>
      <c r="DO182" s="396"/>
      <c r="DP182" s="396"/>
      <c r="DQ182" s="396"/>
      <c r="DR182" s="396"/>
      <c r="DS182" s="396"/>
      <c r="DT182" s="396"/>
      <c r="DU182" s="396"/>
      <c r="DV182" s="396"/>
      <c r="DW182" s="396"/>
      <c r="DX182" s="396"/>
      <c r="DY182" s="396"/>
      <c r="DZ182" s="396"/>
      <c r="EA182" s="396"/>
      <c r="EB182" s="396"/>
      <c r="EC182" s="396"/>
      <c r="ED182" s="396"/>
      <c r="EE182" s="396"/>
      <c r="EF182" s="396"/>
      <c r="EG182" s="396"/>
      <c r="EH182" s="396"/>
      <c r="EI182" s="396"/>
      <c r="EJ182" s="396"/>
      <c r="EK182" s="396"/>
      <c r="EL182" s="396"/>
      <c r="EM182" s="396"/>
      <c r="EN182" s="396"/>
      <c r="EO182" s="396"/>
      <c r="EP182" s="396"/>
      <c r="EQ182" s="396"/>
    </row>
    <row r="183" spans="53:147" ht="4.5" customHeight="1" x14ac:dyDescent="0.25">
      <c r="BA183" s="389"/>
      <c r="BB183" s="389"/>
      <c r="BC183" s="389"/>
      <c r="BD183" s="389"/>
      <c r="BE183" s="389"/>
      <c r="BF183" s="389"/>
      <c r="BG183" s="389"/>
      <c r="BH183" s="389"/>
      <c r="BI183" s="389"/>
      <c r="BJ183" s="389"/>
      <c r="BK183" s="389"/>
      <c r="BL183" s="389"/>
      <c r="BM183" s="389"/>
      <c r="BN183" s="389"/>
      <c r="BO183" s="389"/>
      <c r="BP183" s="389"/>
      <c r="BQ183" s="389"/>
      <c r="BR183" s="389"/>
      <c r="BS183" s="389"/>
      <c r="BT183" s="389"/>
      <c r="BU183" s="389"/>
      <c r="BV183" s="389"/>
      <c r="BW183" s="389"/>
      <c r="BX183" s="389"/>
      <c r="BY183" s="389"/>
      <c r="BZ183" s="389"/>
      <c r="CA183" s="389"/>
      <c r="CB183" s="389"/>
      <c r="CC183" s="389"/>
      <c r="CD183" s="390"/>
      <c r="CE183" s="393"/>
      <c r="CF183" s="393"/>
      <c r="CG183" s="393"/>
      <c r="CH183" s="393"/>
      <c r="CI183" s="393"/>
      <c r="CJ183" s="393"/>
      <c r="CK183" s="393"/>
      <c r="CL183" s="393"/>
      <c r="CM183" s="393"/>
      <c r="CN183" s="393"/>
      <c r="CO183" s="393"/>
      <c r="CP183" s="393"/>
      <c r="CQ183" s="393"/>
      <c r="CR183" s="393"/>
      <c r="CS183" s="393"/>
      <c r="CT183" s="393"/>
      <c r="CU183" s="393"/>
      <c r="CV183" s="393"/>
      <c r="CW183" s="393"/>
      <c r="CX183" s="393"/>
      <c r="CY183" s="393"/>
      <c r="CZ183" s="393"/>
      <c r="DA183" s="393"/>
      <c r="DB183" s="393"/>
      <c r="DC183" s="393"/>
      <c r="DD183" s="393"/>
      <c r="DE183" s="393"/>
      <c r="DF183" s="393"/>
      <c r="DG183" s="393"/>
      <c r="DH183" s="393"/>
      <c r="DI183" s="395"/>
      <c r="DJ183" s="396"/>
      <c r="DK183" s="396"/>
      <c r="DL183" s="396"/>
      <c r="DM183" s="396"/>
      <c r="DN183" s="396"/>
      <c r="DO183" s="396"/>
      <c r="DP183" s="396"/>
      <c r="DQ183" s="396"/>
      <c r="DR183" s="396"/>
      <c r="DS183" s="396"/>
      <c r="DT183" s="396"/>
      <c r="DU183" s="396"/>
      <c r="DV183" s="396"/>
      <c r="DW183" s="396"/>
      <c r="DX183" s="396"/>
      <c r="DY183" s="396"/>
      <c r="DZ183" s="396"/>
      <c r="EA183" s="396"/>
      <c r="EB183" s="396"/>
      <c r="EC183" s="396"/>
      <c r="ED183" s="396"/>
      <c r="EE183" s="396"/>
      <c r="EF183" s="396"/>
      <c r="EG183" s="396"/>
      <c r="EH183" s="396"/>
      <c r="EI183" s="396"/>
      <c r="EJ183" s="396"/>
      <c r="EK183" s="396"/>
      <c r="EL183" s="396"/>
      <c r="EM183" s="396"/>
      <c r="EN183" s="396"/>
      <c r="EO183" s="396"/>
      <c r="EP183" s="396"/>
      <c r="EQ183" s="396"/>
    </row>
    <row r="184" spans="53:147" ht="4.5" customHeight="1" x14ac:dyDescent="0.25">
      <c r="BA184" s="389"/>
      <c r="BB184" s="389"/>
      <c r="BC184" s="389"/>
      <c r="BD184" s="389"/>
      <c r="BE184" s="389"/>
      <c r="BF184" s="389"/>
      <c r="BG184" s="389"/>
      <c r="BH184" s="389"/>
      <c r="BI184" s="389"/>
      <c r="BJ184" s="389"/>
      <c r="BK184" s="389"/>
      <c r="BL184" s="389"/>
      <c r="BM184" s="389"/>
      <c r="BN184" s="389"/>
      <c r="BO184" s="389"/>
      <c r="BP184" s="389"/>
      <c r="BQ184" s="389"/>
      <c r="BR184" s="389"/>
      <c r="BS184" s="389"/>
      <c r="BT184" s="389"/>
      <c r="BU184" s="389"/>
      <c r="BV184" s="389"/>
      <c r="BW184" s="389"/>
      <c r="BX184" s="389"/>
      <c r="BY184" s="389"/>
      <c r="BZ184" s="389"/>
      <c r="CA184" s="389"/>
      <c r="CB184" s="389"/>
      <c r="CC184" s="389"/>
      <c r="CD184" s="390"/>
      <c r="CE184" s="393"/>
      <c r="CF184" s="393"/>
      <c r="CG184" s="393"/>
      <c r="CH184" s="393"/>
      <c r="CI184" s="393"/>
      <c r="CJ184" s="393"/>
      <c r="CK184" s="393"/>
      <c r="CL184" s="393"/>
      <c r="CM184" s="393"/>
      <c r="CN184" s="393"/>
      <c r="CO184" s="393"/>
      <c r="CP184" s="393"/>
      <c r="CQ184" s="393"/>
      <c r="CR184" s="393"/>
      <c r="CS184" s="393"/>
      <c r="CT184" s="393"/>
      <c r="CU184" s="393"/>
      <c r="CV184" s="393"/>
      <c r="CW184" s="393"/>
      <c r="CX184" s="393"/>
      <c r="CY184" s="393"/>
      <c r="CZ184" s="393"/>
      <c r="DA184" s="393"/>
      <c r="DB184" s="393"/>
      <c r="DC184" s="393"/>
      <c r="DD184" s="393"/>
      <c r="DE184" s="393"/>
      <c r="DF184" s="393"/>
      <c r="DG184" s="393"/>
      <c r="DH184" s="393"/>
      <c r="DI184" s="395"/>
      <c r="DJ184" s="396"/>
      <c r="DK184" s="396"/>
      <c r="DL184" s="396"/>
      <c r="DM184" s="396"/>
      <c r="DN184" s="396"/>
      <c r="DO184" s="396"/>
      <c r="DP184" s="396"/>
      <c r="DQ184" s="396"/>
      <c r="DR184" s="396"/>
      <c r="DS184" s="396"/>
      <c r="DT184" s="396"/>
      <c r="DU184" s="396"/>
      <c r="DV184" s="396"/>
      <c r="DW184" s="396"/>
      <c r="DX184" s="396"/>
      <c r="DY184" s="396"/>
      <c r="DZ184" s="396"/>
      <c r="EA184" s="396"/>
      <c r="EB184" s="396"/>
      <c r="EC184" s="396"/>
      <c r="ED184" s="396"/>
      <c r="EE184" s="396"/>
      <c r="EF184" s="396"/>
      <c r="EG184" s="396"/>
      <c r="EH184" s="396"/>
      <c r="EI184" s="396"/>
      <c r="EJ184" s="396"/>
      <c r="EK184" s="396"/>
      <c r="EL184" s="396"/>
      <c r="EM184" s="396"/>
      <c r="EN184" s="396"/>
      <c r="EO184" s="396"/>
      <c r="EP184" s="396"/>
      <c r="EQ184" s="396"/>
    </row>
    <row r="185" spans="53:147" ht="4.5" customHeight="1" x14ac:dyDescent="0.25">
      <c r="BA185" s="389"/>
      <c r="BB185" s="389"/>
      <c r="BC185" s="389"/>
      <c r="BD185" s="389"/>
      <c r="BE185" s="389"/>
      <c r="BF185" s="389"/>
      <c r="BG185" s="389"/>
      <c r="BH185" s="389"/>
      <c r="BI185" s="389"/>
      <c r="BJ185" s="389"/>
      <c r="BK185" s="389"/>
      <c r="BL185" s="389"/>
      <c r="BM185" s="389"/>
      <c r="BN185" s="389"/>
      <c r="BO185" s="389"/>
      <c r="BP185" s="389"/>
      <c r="BQ185" s="389"/>
      <c r="BR185" s="389"/>
      <c r="BS185" s="389"/>
      <c r="BT185" s="389"/>
      <c r="BU185" s="389"/>
      <c r="BV185" s="389"/>
      <c r="BW185" s="389"/>
      <c r="BX185" s="389"/>
      <c r="BY185" s="389"/>
      <c r="BZ185" s="389"/>
      <c r="CA185" s="389"/>
      <c r="CB185" s="389"/>
      <c r="CC185" s="389"/>
      <c r="CD185" s="390"/>
      <c r="CE185" s="393"/>
      <c r="CF185" s="393"/>
      <c r="CG185" s="393"/>
      <c r="CH185" s="393"/>
      <c r="CI185" s="393"/>
      <c r="CJ185" s="393"/>
      <c r="CK185" s="393"/>
      <c r="CL185" s="393"/>
      <c r="CM185" s="393"/>
      <c r="CN185" s="393"/>
      <c r="CO185" s="393"/>
      <c r="CP185" s="393"/>
      <c r="CQ185" s="393"/>
      <c r="CR185" s="393"/>
      <c r="CS185" s="393"/>
      <c r="CT185" s="393"/>
      <c r="CU185" s="393"/>
      <c r="CV185" s="393"/>
      <c r="CW185" s="393"/>
      <c r="CX185" s="393"/>
      <c r="CY185" s="393"/>
      <c r="CZ185" s="393"/>
      <c r="DA185" s="393"/>
      <c r="DB185" s="393"/>
      <c r="DC185" s="393"/>
      <c r="DD185" s="393"/>
      <c r="DE185" s="393"/>
      <c r="DF185" s="393"/>
      <c r="DG185" s="393"/>
      <c r="DH185" s="393"/>
      <c r="DI185" s="395"/>
      <c r="DJ185" s="396"/>
      <c r="DK185" s="396"/>
      <c r="DL185" s="396"/>
      <c r="DM185" s="396"/>
      <c r="DN185" s="396"/>
      <c r="DO185" s="396"/>
      <c r="DP185" s="396"/>
      <c r="DQ185" s="396"/>
      <c r="DR185" s="396"/>
      <c r="DS185" s="396"/>
      <c r="DT185" s="396"/>
      <c r="DU185" s="396"/>
      <c r="DV185" s="396"/>
      <c r="DW185" s="396"/>
      <c r="DX185" s="396"/>
      <c r="DY185" s="396"/>
      <c r="DZ185" s="396"/>
      <c r="EA185" s="396"/>
      <c r="EB185" s="396"/>
      <c r="EC185" s="396"/>
      <c r="ED185" s="396"/>
      <c r="EE185" s="396"/>
      <c r="EF185" s="396"/>
      <c r="EG185" s="396"/>
      <c r="EH185" s="396"/>
      <c r="EI185" s="396"/>
      <c r="EJ185" s="396"/>
      <c r="EK185" s="396"/>
      <c r="EL185" s="396"/>
      <c r="EM185" s="396"/>
      <c r="EN185" s="396"/>
      <c r="EO185" s="396"/>
      <c r="EP185" s="396"/>
      <c r="EQ185" s="396"/>
    </row>
  </sheetData>
  <sheetProtection algorithmName="SHA-512" hashValue="OKQmITIAaPHK93xAv9Sz4TB1dswRkr8AYAtxuvD/XZsKUmpcAZgfhLM42NK5cgj2qEFJWj90A0EF/iRhRJ3s7g==" saltValue="BNqeSWC1U04fau1qkg5Kog==" spinCount="100000" sheet="1" objects="1" scenarios="1"/>
  <mergeCells count="58">
    <mergeCell ref="BA172:EQ175"/>
    <mergeCell ref="BA177:CD185"/>
    <mergeCell ref="CE177:DH181"/>
    <mergeCell ref="DI177:EQ185"/>
    <mergeCell ref="CE182:DH185"/>
    <mergeCell ref="BA152:EQ155"/>
    <mergeCell ref="BA156:EQ159"/>
    <mergeCell ref="BA160:EQ163"/>
    <mergeCell ref="BA164:EQ167"/>
    <mergeCell ref="BA168:EQ171"/>
    <mergeCell ref="BA131:BM134"/>
    <mergeCell ref="BA136:EQ139"/>
    <mergeCell ref="BA140:EQ143"/>
    <mergeCell ref="BA144:EQ147"/>
    <mergeCell ref="BA148:EQ151"/>
    <mergeCell ref="CP121:CZ127"/>
    <mergeCell ref="DA121:DI127"/>
    <mergeCell ref="DJ121:DS127"/>
    <mergeCell ref="DT121:ED127"/>
    <mergeCell ref="EE121:EQ127"/>
    <mergeCell ref="BA121:BG127"/>
    <mergeCell ref="BH121:BM127"/>
    <mergeCell ref="BN121:BV127"/>
    <mergeCell ref="BW121:CF127"/>
    <mergeCell ref="CG121:CO127"/>
    <mergeCell ref="CP110:CZ120"/>
    <mergeCell ref="DA110:DI120"/>
    <mergeCell ref="DJ110:DS120"/>
    <mergeCell ref="DT110:ED120"/>
    <mergeCell ref="EE110:EQ120"/>
    <mergeCell ref="BA110:BG120"/>
    <mergeCell ref="BH110:BM120"/>
    <mergeCell ref="BN110:BV120"/>
    <mergeCell ref="BW110:CF120"/>
    <mergeCell ref="CG110:CO120"/>
    <mergeCell ref="DF84:EQ87"/>
    <mergeCell ref="BA93:EQ96"/>
    <mergeCell ref="BA97:BK100"/>
    <mergeCell ref="BL97:EQ100"/>
    <mergeCell ref="BA101:BK104"/>
    <mergeCell ref="BL101:EQ104"/>
    <mergeCell ref="BA40:EQ43"/>
    <mergeCell ref="DB44:DT46"/>
    <mergeCell ref="BA52:EQ68"/>
    <mergeCell ref="BA69:EQ71"/>
    <mergeCell ref="DF80:EQ83"/>
    <mergeCell ref="FW24:GX28"/>
    <mergeCell ref="BA28:BH31"/>
    <mergeCell ref="BI28:CI31"/>
    <mergeCell ref="EE28:EQ31"/>
    <mergeCell ref="FW31:GR34"/>
    <mergeCell ref="BA32:BH35"/>
    <mergeCell ref="BI32:DE35"/>
    <mergeCell ref="BA10:EQ13"/>
    <mergeCell ref="BA14:EQ17"/>
    <mergeCell ref="A15:AV34"/>
    <mergeCell ref="BA18:EQ21"/>
    <mergeCell ref="BA22:EQ25"/>
  </mergeCells>
  <printOptions horizontalCentered="1"/>
  <pageMargins left="0.59055118110236227" right="0.59055118110236227" top="0.74803149606299213" bottom="0.27559055118110237" header="0.31496062992125984" footer="0.27559055118110237"/>
  <pageSetup paperSize="9" scale="67" orientation="portrait" useFirstPageNumber="1"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BL3018"/>
  <sheetViews>
    <sheetView view="pageBreakPreview" zoomScale="85" zoomScaleNormal="85" workbookViewId="0">
      <selection activeCell="P12" sqref="P12"/>
    </sheetView>
  </sheetViews>
  <sheetFormatPr defaultColWidth="9.140625" defaultRowHeight="17.45" customHeight="1" x14ac:dyDescent="0.25"/>
  <cols>
    <col min="1" max="1" width="5" style="61" customWidth="1"/>
    <col min="2" max="2" width="13.7109375" style="61" customWidth="1"/>
    <col min="3" max="3" width="22" style="61" customWidth="1"/>
    <col min="4" max="34" width="3.7109375" style="61" customWidth="1"/>
    <col min="35" max="35" width="8" style="62" customWidth="1"/>
    <col min="36" max="36" width="5.140625" style="63" hidden="1" customWidth="1"/>
    <col min="37" max="37" width="5.28515625" style="61" hidden="1" customWidth="1"/>
    <col min="38" max="38" width="5.7109375" style="61" hidden="1" customWidth="1"/>
    <col min="39" max="44" width="9.28515625" style="61" hidden="1" customWidth="1"/>
    <col min="45" max="45" width="9.140625" style="64" hidden="1" customWidth="1"/>
    <col min="46" max="46" width="9.28515625" style="65" hidden="1" customWidth="1"/>
    <col min="47" max="47" width="9.140625" style="65" hidden="1" customWidth="1"/>
    <col min="48" max="48" width="9.28515625" style="65" hidden="1" customWidth="1"/>
    <col min="49" max="49" width="26.28515625" style="64" hidden="1" customWidth="1"/>
    <col min="50" max="50" width="57.7109375" customWidth="1"/>
    <col min="51" max="51" width="60.140625" customWidth="1"/>
    <col min="52" max="52" width="46.42578125" hidden="1" customWidth="1"/>
    <col min="53" max="60" width="9.140625" style="61" customWidth="1"/>
    <col min="61" max="61" width="55.42578125" style="61" hidden="1" customWidth="1"/>
    <col min="62" max="62" width="87.42578125" style="61" hidden="1" customWidth="1"/>
    <col min="63" max="63" width="47.28515625" style="61" hidden="1" customWidth="1"/>
    <col min="64" max="64" width="10.85546875" style="61" hidden="1" customWidth="1"/>
    <col min="65" max="65" width="6" style="61" customWidth="1"/>
    <col min="66" max="66" width="5.5703125" style="61" customWidth="1"/>
    <col min="67" max="67" width="14.28515625" style="61" customWidth="1"/>
    <col min="68" max="68" width="5.7109375" style="61" customWidth="1"/>
    <col min="69" max="69" width="25.7109375" style="61" customWidth="1"/>
    <col min="70" max="70" width="9.140625" style="61" customWidth="1"/>
    <col min="71" max="16384" width="9.140625" style="61"/>
  </cols>
  <sheetData>
    <row r="1" spans="1:64" s="66" customFormat="1" ht="26.25" customHeight="1" x14ac:dyDescent="0.2">
      <c r="A1" s="397" t="s">
        <v>4670</v>
      </c>
      <c r="B1" s="397"/>
      <c r="C1" s="398">
        <v>2026</v>
      </c>
      <c r="D1" s="398"/>
      <c r="E1" s="398"/>
      <c r="F1" s="398"/>
      <c r="G1" s="398"/>
      <c r="H1" s="398"/>
      <c r="I1" s="399"/>
      <c r="J1" s="400" t="s">
        <v>4671</v>
      </c>
      <c r="K1" s="401"/>
      <c r="L1" s="401"/>
      <c r="M1" s="401"/>
      <c r="N1" s="401"/>
      <c r="O1" s="401"/>
      <c r="P1" s="402" t="s">
        <v>4672</v>
      </c>
      <c r="Q1" s="403"/>
      <c r="R1" s="403"/>
      <c r="S1" s="403"/>
      <c r="T1" s="403"/>
      <c r="U1" s="403"/>
      <c r="V1" s="403"/>
      <c r="W1" s="403"/>
      <c r="X1" s="403"/>
      <c r="Y1" s="403"/>
      <c r="Z1" s="403"/>
      <c r="AA1" s="403"/>
      <c r="AB1" s="403"/>
      <c r="AC1" s="404"/>
      <c r="AD1" s="405"/>
      <c r="AE1" s="405"/>
      <c r="AF1" s="405"/>
      <c r="AG1" s="405"/>
      <c r="AH1" s="405"/>
      <c r="AI1" s="416" t="s">
        <v>4673</v>
      </c>
      <c r="AJ1" s="69" t="s">
        <v>4674</v>
      </c>
      <c r="AK1" s="406" t="s">
        <v>4675</v>
      </c>
      <c r="AL1" s="407"/>
      <c r="AM1" s="407"/>
      <c r="AN1" s="407"/>
      <c r="AO1" s="407"/>
      <c r="AP1" s="407"/>
      <c r="AQ1" s="408"/>
      <c r="AS1" s="70" t="s">
        <v>4676</v>
      </c>
      <c r="AT1" s="70"/>
      <c r="AU1" s="70"/>
      <c r="AV1" s="70"/>
      <c r="AW1" s="70"/>
      <c r="AX1" s="71"/>
      <c r="AY1" s="71"/>
      <c r="AZ1" s="72"/>
      <c r="BA1" s="73"/>
      <c r="BB1" s="409" t="s">
        <v>4677</v>
      </c>
      <c r="BC1" s="410"/>
      <c r="BD1" s="410"/>
      <c r="BE1" s="410"/>
      <c r="BF1" s="410"/>
      <c r="BG1" s="410"/>
      <c r="BH1" s="411"/>
      <c r="BJ1" s="74"/>
    </row>
    <row r="2" spans="1:64" s="66" customFormat="1" ht="27" customHeight="1" x14ac:dyDescent="0.2">
      <c r="A2" s="397" t="s">
        <v>4678</v>
      </c>
      <c r="B2" s="397"/>
      <c r="C2" s="412" t="s">
        <v>4679</v>
      </c>
      <c r="D2" s="412"/>
      <c r="E2" s="412"/>
      <c r="F2" s="412"/>
      <c r="G2" s="412"/>
      <c r="H2" s="412"/>
      <c r="I2" s="412"/>
      <c r="J2" s="400" t="s">
        <v>4680</v>
      </c>
      <c r="K2" s="401"/>
      <c r="L2" s="401"/>
      <c r="M2" s="401"/>
      <c r="N2" s="401"/>
      <c r="O2" s="401"/>
      <c r="P2" s="413" t="s">
        <v>4679</v>
      </c>
      <c r="Q2" s="414"/>
      <c r="R2" s="414"/>
      <c r="S2" s="414"/>
      <c r="T2" s="414"/>
      <c r="U2" s="414"/>
      <c r="V2" s="414"/>
      <c r="W2" s="414"/>
      <c r="X2" s="414"/>
      <c r="Y2" s="414"/>
      <c r="Z2" s="414"/>
      <c r="AA2" s="414"/>
      <c r="AB2" s="414"/>
      <c r="AC2" s="415"/>
      <c r="AD2" s="405"/>
      <c r="AE2" s="405"/>
      <c r="AF2" s="405"/>
      <c r="AG2" s="405"/>
      <c r="AH2" s="405"/>
      <c r="AI2" s="417"/>
      <c r="AJ2" s="75" t="s">
        <v>4681</v>
      </c>
      <c r="AK2" s="418" t="s">
        <v>4682</v>
      </c>
      <c r="AL2" s="419"/>
      <c r="AM2" s="419"/>
      <c r="AN2" s="419"/>
      <c r="AO2" s="419"/>
      <c r="AP2" s="419"/>
      <c r="AQ2" s="420"/>
      <c r="AR2" s="61"/>
      <c r="AS2" s="421"/>
      <c r="AT2" s="421"/>
      <c r="AU2" s="70"/>
      <c r="AV2" s="70"/>
      <c r="AW2" s="70"/>
      <c r="AX2" s="76"/>
      <c r="AY2" s="76"/>
      <c r="AZ2" s="72"/>
      <c r="BA2" s="73" t="s">
        <v>4674</v>
      </c>
      <c r="BB2" s="409" t="s">
        <v>4683</v>
      </c>
      <c r="BC2" s="410"/>
      <c r="BD2" s="410"/>
      <c r="BE2" s="410"/>
      <c r="BF2" s="410"/>
      <c r="BG2" s="410"/>
      <c r="BH2" s="411"/>
      <c r="BI2" s="66" t="s">
        <v>4684</v>
      </c>
      <c r="BJ2" s="74" t="s">
        <v>4685</v>
      </c>
    </row>
    <row r="3" spans="1:64" ht="24" customHeight="1" x14ac:dyDescent="0.2">
      <c r="A3" s="397" t="s">
        <v>4686</v>
      </c>
      <c r="B3" s="397"/>
      <c r="C3" s="422" t="s">
        <v>4679</v>
      </c>
      <c r="D3" s="412"/>
      <c r="E3" s="412"/>
      <c r="F3" s="412"/>
      <c r="G3" s="412"/>
      <c r="H3" s="412"/>
      <c r="I3" s="412"/>
      <c r="J3" s="400" t="s">
        <v>4687</v>
      </c>
      <c r="K3" s="401"/>
      <c r="L3" s="401"/>
      <c r="M3" s="401"/>
      <c r="N3" s="401"/>
      <c r="O3" s="401"/>
      <c r="P3" s="423" t="s">
        <v>4679</v>
      </c>
      <c r="Q3" s="424"/>
      <c r="R3" s="424"/>
      <c r="S3" s="424"/>
      <c r="T3" s="424"/>
      <c r="U3" s="424"/>
      <c r="V3" s="424"/>
      <c r="W3" s="424"/>
      <c r="X3" s="424"/>
      <c r="Y3" s="424"/>
      <c r="Z3" s="424"/>
      <c r="AA3" s="424"/>
      <c r="AB3" s="424"/>
      <c r="AC3" s="425"/>
      <c r="AD3" s="405"/>
      <c r="AE3" s="405"/>
      <c r="AF3" s="405"/>
      <c r="AG3" s="405"/>
      <c r="AH3" s="405"/>
      <c r="AI3" s="417"/>
      <c r="AJ3" s="75" t="s">
        <v>4688</v>
      </c>
      <c r="AK3" s="418" t="s">
        <v>4689</v>
      </c>
      <c r="AL3" s="419"/>
      <c r="AM3" s="419"/>
      <c r="AN3" s="419"/>
      <c r="AO3" s="419"/>
      <c r="AP3" s="419"/>
      <c r="AQ3" s="420"/>
      <c r="AX3" s="77"/>
      <c r="AY3" s="77"/>
      <c r="AZ3" s="78"/>
      <c r="BA3" s="73" t="s">
        <v>4690</v>
      </c>
      <c r="BB3" s="409" t="s">
        <v>4691</v>
      </c>
      <c r="BC3" s="410"/>
      <c r="BD3" s="410"/>
      <c r="BE3" s="410"/>
      <c r="BF3" s="410"/>
      <c r="BG3" s="410"/>
      <c r="BH3" s="411"/>
      <c r="BI3" s="74" t="s">
        <v>4692</v>
      </c>
      <c r="BJ3" s="61" t="s">
        <v>4693</v>
      </c>
      <c r="BK3" s="74" t="s">
        <v>4692</v>
      </c>
      <c r="BL3" s="61" t="s">
        <v>4694</v>
      </c>
    </row>
    <row r="4" spans="1:64" ht="17.45" customHeight="1" x14ac:dyDescent="0.2">
      <c r="A4" s="397" t="s">
        <v>4695</v>
      </c>
      <c r="B4" s="397"/>
      <c r="C4" s="426" t="s">
        <v>4679</v>
      </c>
      <c r="D4" s="427"/>
      <c r="E4" s="427"/>
      <c r="F4" s="427"/>
      <c r="G4" s="427"/>
      <c r="H4" s="427"/>
      <c r="I4" s="428"/>
      <c r="J4" s="400" t="s">
        <v>4696</v>
      </c>
      <c r="K4" s="401"/>
      <c r="L4" s="401"/>
      <c r="M4" s="401"/>
      <c r="N4" s="401"/>
      <c r="O4" s="429"/>
      <c r="P4" s="430" t="s">
        <v>4679</v>
      </c>
      <c r="Q4" s="431"/>
      <c r="R4" s="431"/>
      <c r="S4" s="431"/>
      <c r="T4" s="431"/>
      <c r="U4" s="431"/>
      <c r="V4" s="431"/>
      <c r="W4" s="431"/>
      <c r="X4" s="431"/>
      <c r="Y4" s="431"/>
      <c r="Z4" s="431"/>
      <c r="AA4" s="431"/>
      <c r="AB4" s="431"/>
      <c r="AC4" s="432"/>
      <c r="AD4" s="405"/>
      <c r="AE4" s="405"/>
      <c r="AF4" s="405"/>
      <c r="AG4" s="405"/>
      <c r="AH4" s="405"/>
      <c r="AI4" s="417"/>
      <c r="AJ4" s="75" t="s">
        <v>4697</v>
      </c>
      <c r="AK4" s="418" t="s">
        <v>4698</v>
      </c>
      <c r="AL4" s="419"/>
      <c r="AM4" s="419"/>
      <c r="AN4" s="419"/>
      <c r="AO4" s="419"/>
      <c r="AP4" s="419"/>
      <c r="AQ4" s="420"/>
      <c r="AT4" s="65">
        <v>1</v>
      </c>
      <c r="AU4" s="65" t="s">
        <v>4699</v>
      </c>
      <c r="AV4" s="65">
        <v>2024</v>
      </c>
      <c r="AX4" s="433" t="s">
        <v>4700</v>
      </c>
      <c r="AY4" s="433" t="s">
        <v>4701</v>
      </c>
      <c r="AZ4" s="79"/>
      <c r="BA4" s="73" t="s">
        <v>4688</v>
      </c>
      <c r="BB4" s="409" t="s">
        <v>4702</v>
      </c>
      <c r="BC4" s="410"/>
      <c r="BD4" s="410"/>
      <c r="BE4" s="410"/>
      <c r="BF4" s="410"/>
      <c r="BG4" s="410"/>
      <c r="BH4" s="411"/>
      <c r="BI4" s="74" t="s">
        <v>4692</v>
      </c>
      <c r="BJ4" s="61" t="s">
        <v>4703</v>
      </c>
      <c r="BK4" s="74" t="s">
        <v>4704</v>
      </c>
      <c r="BL4" s="61" t="s">
        <v>4705</v>
      </c>
    </row>
    <row r="5" spans="1:64" ht="17.45" customHeight="1" x14ac:dyDescent="0.2">
      <c r="A5" s="405" t="s">
        <v>4706</v>
      </c>
      <c r="B5" s="405"/>
      <c r="C5" s="405"/>
      <c r="D5" s="405" t="s">
        <v>4707</v>
      </c>
      <c r="E5" s="405"/>
      <c r="F5" s="405"/>
      <c r="G5" s="405"/>
      <c r="H5" s="405"/>
      <c r="I5" s="405"/>
      <c r="J5" s="405"/>
      <c r="K5" s="405"/>
      <c r="L5" s="405"/>
      <c r="M5" s="405"/>
      <c r="N5" s="405"/>
      <c r="O5" s="405"/>
      <c r="P5" s="405"/>
      <c r="Q5" s="405"/>
      <c r="R5" s="405"/>
      <c r="S5" s="405"/>
      <c r="T5" s="405"/>
      <c r="U5" s="405"/>
      <c r="V5" s="405"/>
      <c r="W5" s="405"/>
      <c r="X5" s="405"/>
      <c r="Y5" s="405"/>
      <c r="Z5" s="405"/>
      <c r="AA5" s="405"/>
      <c r="AB5" s="405"/>
      <c r="AC5" s="405"/>
      <c r="AD5" s="405"/>
      <c r="AE5" s="405"/>
      <c r="AF5" s="405"/>
      <c r="AG5" s="405"/>
      <c r="AH5" s="405"/>
      <c r="AI5" s="417"/>
      <c r="AJ5" s="75" t="s">
        <v>4690</v>
      </c>
      <c r="AK5" s="418" t="s">
        <v>4708</v>
      </c>
      <c r="AL5" s="419"/>
      <c r="AM5" s="419"/>
      <c r="AN5" s="419"/>
      <c r="AO5" s="419"/>
      <c r="AP5" s="419"/>
      <c r="AQ5" s="420"/>
      <c r="AT5" s="65">
        <v>2</v>
      </c>
      <c r="AU5" s="65" t="s">
        <v>4709</v>
      </c>
      <c r="AV5" s="65">
        <v>2025</v>
      </c>
      <c r="AX5" s="434"/>
      <c r="AY5" s="434"/>
      <c r="AZ5" s="79"/>
      <c r="BA5" s="73" t="s">
        <v>4710</v>
      </c>
      <c r="BB5" s="409" t="s">
        <v>4711</v>
      </c>
      <c r="BC5" s="410"/>
      <c r="BD5" s="410"/>
      <c r="BE5" s="410"/>
      <c r="BF5" s="410"/>
      <c r="BG5" s="410"/>
      <c r="BH5" s="411"/>
      <c r="BI5" s="74" t="s">
        <v>4692</v>
      </c>
      <c r="BJ5" s="61" t="s">
        <v>4712</v>
      </c>
      <c r="BK5" s="74" t="s">
        <v>4713</v>
      </c>
      <c r="BL5" s="61" t="s">
        <v>4714</v>
      </c>
    </row>
    <row r="6" spans="1:64" ht="17.45" customHeight="1" x14ac:dyDescent="0.2">
      <c r="A6" s="67" t="s">
        <v>4715</v>
      </c>
      <c r="B6" s="68" t="s">
        <v>4716</v>
      </c>
      <c r="C6" s="68" t="s">
        <v>4717</v>
      </c>
      <c r="D6" s="68">
        <v>1</v>
      </c>
      <c r="E6" s="68">
        <v>2</v>
      </c>
      <c r="F6" s="68">
        <v>3</v>
      </c>
      <c r="G6" s="68">
        <v>4</v>
      </c>
      <c r="H6" s="68">
        <v>5</v>
      </c>
      <c r="I6" s="68">
        <v>6</v>
      </c>
      <c r="J6" s="68">
        <v>7</v>
      </c>
      <c r="K6" s="68">
        <v>8</v>
      </c>
      <c r="L6" s="68">
        <v>9</v>
      </c>
      <c r="M6" s="68">
        <v>10</v>
      </c>
      <c r="N6" s="68">
        <v>11</v>
      </c>
      <c r="O6" s="68">
        <v>12</v>
      </c>
      <c r="P6" s="68">
        <v>13</v>
      </c>
      <c r="Q6" s="68">
        <v>14</v>
      </c>
      <c r="R6" s="68">
        <v>15</v>
      </c>
      <c r="S6" s="68">
        <v>16</v>
      </c>
      <c r="T6" s="68">
        <v>17</v>
      </c>
      <c r="U6" s="68">
        <v>18</v>
      </c>
      <c r="V6" s="68">
        <v>19</v>
      </c>
      <c r="W6" s="68">
        <v>20</v>
      </c>
      <c r="X6" s="68">
        <v>21</v>
      </c>
      <c r="Y6" s="68">
        <v>22</v>
      </c>
      <c r="Z6" s="68">
        <v>23</v>
      </c>
      <c r="AA6" s="68">
        <v>24</v>
      </c>
      <c r="AB6" s="68">
        <v>25</v>
      </c>
      <c r="AC6" s="68">
        <v>26</v>
      </c>
      <c r="AD6" s="68">
        <v>27</v>
      </c>
      <c r="AE6" s="68">
        <v>28</v>
      </c>
      <c r="AF6" s="68">
        <f>IF(P1=AU5,"-",29)</f>
        <v>29</v>
      </c>
      <c r="AG6" s="68">
        <f>IF(P1=AU5,"-",30)</f>
        <v>30</v>
      </c>
      <c r="AH6" s="68" t="str">
        <f>IF(P1=AU4,AP7,IF(P1=AU5,AS7,IF(P1=AU6,AP7,IF(P1=AU7,AS7,IF(P1=AU8,AP7,IF(P1=AU9,AS7,IF(P1=AU10,AP7,IF(P1=AU11,AP7,IF(P1=AU12,AS7,IF(P1=AU13,AP7,IF(P1=AU14,AS7,IF(P1=AU15,AP7,))))))))))))</f>
        <v>-</v>
      </c>
      <c r="AI6" s="417"/>
      <c r="AJ6" s="80" t="s">
        <v>4718</v>
      </c>
      <c r="AK6" s="418" t="s">
        <v>4719</v>
      </c>
      <c r="AL6" s="419"/>
      <c r="AM6" s="419"/>
      <c r="AN6" s="419"/>
      <c r="AO6" s="419"/>
      <c r="AP6" s="419"/>
      <c r="AQ6" s="420"/>
      <c r="AT6" s="65">
        <v>3</v>
      </c>
      <c r="AU6" s="65" t="s">
        <v>4720</v>
      </c>
      <c r="AX6" s="434"/>
      <c r="AY6" s="434"/>
      <c r="AZ6" s="79"/>
      <c r="BA6" s="73" t="s">
        <v>4721</v>
      </c>
      <c r="BB6" s="409" t="s">
        <v>4722</v>
      </c>
      <c r="BC6" s="410"/>
      <c r="BD6" s="410"/>
      <c r="BE6" s="410"/>
      <c r="BF6" s="410"/>
      <c r="BG6" s="410"/>
      <c r="BH6" s="411"/>
      <c r="BI6" s="74" t="s">
        <v>4692</v>
      </c>
      <c r="BJ6" s="61" t="s">
        <v>4723</v>
      </c>
      <c r="BK6" s="74" t="s">
        <v>4724</v>
      </c>
      <c r="BL6" s="61" t="s">
        <v>4725</v>
      </c>
    </row>
    <row r="7" spans="1:64" ht="17.45" customHeight="1" x14ac:dyDescent="0.2">
      <c r="A7" s="81">
        <v>1</v>
      </c>
      <c r="B7" s="82" t="s">
        <v>157</v>
      </c>
      <c r="C7" s="83" t="s">
        <v>156</v>
      </c>
      <c r="D7" s="84" t="s">
        <v>4679</v>
      </c>
      <c r="E7" s="84" t="s">
        <v>4679</v>
      </c>
      <c r="F7" s="84" t="s">
        <v>4679</v>
      </c>
      <c r="G7" s="84" t="s">
        <v>4674</v>
      </c>
      <c r="H7" s="84" t="s">
        <v>4674</v>
      </c>
      <c r="I7" s="84" t="s">
        <v>4674</v>
      </c>
      <c r="J7" s="84" t="s">
        <v>4674</v>
      </c>
      <c r="K7" s="84" t="s">
        <v>4679</v>
      </c>
      <c r="L7" s="84" t="s">
        <v>4679</v>
      </c>
      <c r="M7" s="84" t="s">
        <v>4679</v>
      </c>
      <c r="N7" s="84" t="s">
        <v>4674</v>
      </c>
      <c r="O7" s="84" t="s">
        <v>4674</v>
      </c>
      <c r="P7" s="84" t="s">
        <v>4674</v>
      </c>
      <c r="Q7" s="84" t="s">
        <v>4674</v>
      </c>
      <c r="R7" s="84" t="s">
        <v>4679</v>
      </c>
      <c r="S7" s="84" t="s">
        <v>4679</v>
      </c>
      <c r="T7" s="84" t="s">
        <v>4679</v>
      </c>
      <c r="U7" s="84" t="s">
        <v>4674</v>
      </c>
      <c r="V7" s="84" t="s">
        <v>4674</v>
      </c>
      <c r="W7" s="84" t="s">
        <v>4674</v>
      </c>
      <c r="X7" s="84" t="s">
        <v>4674</v>
      </c>
      <c r="Y7" s="84" t="s">
        <v>4679</v>
      </c>
      <c r="Z7" s="84" t="s">
        <v>4679</v>
      </c>
      <c r="AA7" s="84" t="s">
        <v>4679</v>
      </c>
      <c r="AB7" s="84" t="s">
        <v>4674</v>
      </c>
      <c r="AC7" s="84" t="s">
        <v>4674</v>
      </c>
      <c r="AD7" s="84" t="s">
        <v>4674</v>
      </c>
      <c r="AE7" s="84" t="s">
        <v>4674</v>
      </c>
      <c r="AF7" s="84" t="s">
        <v>4679</v>
      </c>
      <c r="AG7" s="84" t="s">
        <v>4679</v>
      </c>
      <c r="AH7" s="84"/>
      <c r="AI7" s="85">
        <f t="shared" ref="AI7:AI70" si="0">COUNTBLANK(D7:AG7)</f>
        <v>14</v>
      </c>
      <c r="AJ7" s="86">
        <f>IF(B7&gt;10000000,AI7,0)</f>
        <v>14</v>
      </c>
      <c r="AK7" s="87">
        <f>AO7-AN7</f>
        <v>0</v>
      </c>
      <c r="AL7" s="88"/>
      <c r="AM7" s="87">
        <f>MONTH(AW7)</f>
        <v>6</v>
      </c>
      <c r="AN7" s="87">
        <f>COUNTA(D7:AH7)</f>
        <v>30</v>
      </c>
      <c r="AO7" s="87">
        <f>IF(AM7=1,AP7,IF(AM7=2,AR7,IF(AM7=3,AP7,IF(AM7=4,AQ7,IF(AM7=5,AP7,IF(AM7=6,AQ7,IF(AM7=7,AP7,IF(AM7=8,AP7,IF(AM7=9,AQ7,IF(AM7=10,AP7,IF(AM7=11,AQ7,IF(AM7=12,AP7))))))))))))</f>
        <v>30</v>
      </c>
      <c r="AP7" s="87">
        <v>31</v>
      </c>
      <c r="AQ7" s="87">
        <v>30</v>
      </c>
      <c r="AR7" s="87">
        <v>28</v>
      </c>
      <c r="AS7" s="64" t="s">
        <v>4726</v>
      </c>
      <c r="AT7" s="65">
        <v>4</v>
      </c>
      <c r="AU7" s="65" t="s">
        <v>4727</v>
      </c>
      <c r="AW7" s="64" t="str">
        <f>CONCATENATE(P1,AS1,C1)</f>
        <v>HAZİRAN 2026</v>
      </c>
      <c r="AX7" s="89"/>
      <c r="AY7" s="90"/>
      <c r="AZ7" s="90" t="e">
        <f>VLOOKUP(AX7,$BK$3:$BL$10,2,FALSE)</f>
        <v>#N/A</v>
      </c>
      <c r="BA7" s="73" t="s">
        <v>4697</v>
      </c>
      <c r="BB7" s="409" t="s">
        <v>4728</v>
      </c>
      <c r="BC7" s="410"/>
      <c r="BD7" s="410"/>
      <c r="BE7" s="410"/>
      <c r="BF7" s="410"/>
      <c r="BG7" s="410"/>
      <c r="BH7" s="411"/>
      <c r="BI7" s="74" t="s">
        <v>4692</v>
      </c>
      <c r="BJ7" s="61" t="s">
        <v>4729</v>
      </c>
      <c r="BK7" s="74" t="s">
        <v>4730</v>
      </c>
      <c r="BL7" s="61" t="s">
        <v>4731</v>
      </c>
    </row>
    <row r="8" spans="1:64" ht="17.45" customHeight="1" x14ac:dyDescent="0.2">
      <c r="A8" s="81">
        <v>2</v>
      </c>
      <c r="B8" s="82" t="s">
        <v>160</v>
      </c>
      <c r="C8" s="83" t="s">
        <v>159</v>
      </c>
      <c r="D8" s="84" t="s">
        <v>4674</v>
      </c>
      <c r="E8" s="84" t="s">
        <v>4674</v>
      </c>
      <c r="F8" s="84" t="s">
        <v>4679</v>
      </c>
      <c r="G8" s="84" t="s">
        <v>4679</v>
      </c>
      <c r="H8" s="84" t="s">
        <v>4679</v>
      </c>
      <c r="I8" s="84" t="s">
        <v>4674</v>
      </c>
      <c r="J8" s="84" t="s">
        <v>4674</v>
      </c>
      <c r="K8" s="84" t="s">
        <v>4679</v>
      </c>
      <c r="L8" s="84" t="s">
        <v>4679</v>
      </c>
      <c r="M8" s="84" t="s">
        <v>4679</v>
      </c>
      <c r="N8" s="84" t="s">
        <v>4674</v>
      </c>
      <c r="O8" s="84" t="s">
        <v>4674</v>
      </c>
      <c r="P8" s="84" t="s">
        <v>4674</v>
      </c>
      <c r="Q8" s="84" t="s">
        <v>4674</v>
      </c>
      <c r="R8" s="84" t="s">
        <v>4679</v>
      </c>
      <c r="S8" s="84" t="s">
        <v>4679</v>
      </c>
      <c r="T8" s="84" t="s">
        <v>4679</v>
      </c>
      <c r="U8" s="84" t="s">
        <v>4674</v>
      </c>
      <c r="V8" s="84" t="s">
        <v>4674</v>
      </c>
      <c r="W8" s="84" t="s">
        <v>4674</v>
      </c>
      <c r="X8" s="84" t="s">
        <v>4674</v>
      </c>
      <c r="Y8" s="84" t="s">
        <v>4679</v>
      </c>
      <c r="Z8" s="84" t="s">
        <v>4679</v>
      </c>
      <c r="AA8" s="84" t="s">
        <v>4679</v>
      </c>
      <c r="AB8" s="84" t="s">
        <v>4674</v>
      </c>
      <c r="AC8" s="84" t="s">
        <v>4674</v>
      </c>
      <c r="AD8" s="84" t="s">
        <v>4674</v>
      </c>
      <c r="AE8" s="84" t="s">
        <v>4674</v>
      </c>
      <c r="AF8" s="84" t="s">
        <v>4679</v>
      </c>
      <c r="AG8" s="84" t="s">
        <v>4679</v>
      </c>
      <c r="AH8" s="84"/>
      <c r="AI8" s="85">
        <f t="shared" si="0"/>
        <v>14</v>
      </c>
      <c r="AJ8" s="86">
        <f t="shared" ref="AJ8:AJ71" si="1">IF(B8&gt;10000000,AI8,0)</f>
        <v>14</v>
      </c>
      <c r="AK8" s="87">
        <f t="shared" ref="AK8:AK31" si="2">AO8-AN8</f>
        <v>0</v>
      </c>
      <c r="AL8" s="88" t="s">
        <v>4674</v>
      </c>
      <c r="AM8" s="87">
        <f t="shared" ref="AM8:AM71" si="3">MONTH(AW8)</f>
        <v>6</v>
      </c>
      <c r="AN8" s="87">
        <f t="shared" ref="AN8:AN71" si="4">COUNTA(D8:AH8)</f>
        <v>30</v>
      </c>
      <c r="AO8" s="87">
        <f t="shared" ref="AO8:AO31" si="5">IF(AM8=1,AP8,IF(AM8=2,AR8,IF(AM8=3,AP8,IF(AM8=4,AQ8,IF(AM8=5,AP8,IF(AM8=6,AQ8,IF(AM8=7,AP8,IF(AM8=8,AP8,IF(AM8=9,AQ8,IF(AM8=10,AP8,IF(AM8=11,AQ8,IF(AM8=12,AP8))))))))))))</f>
        <v>30</v>
      </c>
      <c r="AP8" s="87">
        <v>31</v>
      </c>
      <c r="AQ8" s="87">
        <v>30</v>
      </c>
      <c r="AR8" s="87">
        <v>28</v>
      </c>
      <c r="AT8" s="65">
        <v>5</v>
      </c>
      <c r="AU8" s="65" t="s">
        <v>4732</v>
      </c>
      <c r="AW8" s="64" t="str">
        <f t="shared" ref="AW8:AW71" si="6">$AW$7</f>
        <v>HAZİRAN 2026</v>
      </c>
      <c r="AX8" s="89"/>
      <c r="AY8" s="90"/>
      <c r="AZ8" s="90" t="e">
        <f t="shared" ref="AZ8:AZ71" si="7">VLOOKUP(AX8,$BK$3:$BL$10,2,FALSE)</f>
        <v>#N/A</v>
      </c>
      <c r="BA8" s="73" t="s">
        <v>4733</v>
      </c>
      <c r="BB8" s="409" t="s">
        <v>4734</v>
      </c>
      <c r="BC8" s="410"/>
      <c r="BD8" s="410"/>
      <c r="BE8" s="410"/>
      <c r="BF8" s="410"/>
      <c r="BG8" s="410"/>
      <c r="BH8" s="411"/>
      <c r="BI8" s="74" t="s">
        <v>4704</v>
      </c>
      <c r="BJ8" s="61" t="s">
        <v>4735</v>
      </c>
      <c r="BK8" s="74" t="s">
        <v>4736</v>
      </c>
      <c r="BL8" s="61" t="s">
        <v>4737</v>
      </c>
    </row>
    <row r="9" spans="1:64" ht="17.45" customHeight="1" x14ac:dyDescent="0.2">
      <c r="A9" s="81">
        <v>3</v>
      </c>
      <c r="B9" s="82" t="s">
        <v>163</v>
      </c>
      <c r="C9" s="83" t="s">
        <v>162</v>
      </c>
      <c r="D9" s="84" t="s">
        <v>4674</v>
      </c>
      <c r="E9" s="84" t="s">
        <v>4679</v>
      </c>
      <c r="F9" s="84" t="s">
        <v>4679</v>
      </c>
      <c r="G9" s="84" t="s">
        <v>4679</v>
      </c>
      <c r="H9" s="84" t="s">
        <v>4674</v>
      </c>
      <c r="I9" s="84" t="s">
        <v>4674</v>
      </c>
      <c r="J9" s="84" t="s">
        <v>4674</v>
      </c>
      <c r="K9" s="84" t="s">
        <v>4674</v>
      </c>
      <c r="L9" s="84" t="s">
        <v>4679</v>
      </c>
      <c r="M9" s="84" t="s">
        <v>4679</v>
      </c>
      <c r="N9" s="84" t="s">
        <v>4679</v>
      </c>
      <c r="O9" s="84" t="s">
        <v>4674</v>
      </c>
      <c r="P9" s="84" t="s">
        <v>4674</v>
      </c>
      <c r="Q9" s="84" t="s">
        <v>4674</v>
      </c>
      <c r="R9" s="84" t="s">
        <v>4674</v>
      </c>
      <c r="S9" s="84" t="s">
        <v>4679</v>
      </c>
      <c r="T9" s="84" t="s">
        <v>4679</v>
      </c>
      <c r="U9" s="84" t="s">
        <v>4679</v>
      </c>
      <c r="V9" s="84" t="s">
        <v>4674</v>
      </c>
      <c r="W9" s="84" t="s">
        <v>4674</v>
      </c>
      <c r="X9" s="84" t="s">
        <v>4674</v>
      </c>
      <c r="Y9" s="84" t="s">
        <v>4674</v>
      </c>
      <c r="Z9" s="84" t="s">
        <v>4690</v>
      </c>
      <c r="AA9" s="84" t="s">
        <v>4690</v>
      </c>
      <c r="AB9" s="84" t="s">
        <v>4690</v>
      </c>
      <c r="AC9" s="84" t="s">
        <v>4674</v>
      </c>
      <c r="AD9" s="84" t="s">
        <v>4674</v>
      </c>
      <c r="AE9" s="84" t="s">
        <v>4674</v>
      </c>
      <c r="AF9" s="84" t="s">
        <v>4679</v>
      </c>
      <c r="AG9" s="84" t="s">
        <v>4679</v>
      </c>
      <c r="AH9" s="84"/>
      <c r="AI9" s="85">
        <f t="shared" si="0"/>
        <v>11</v>
      </c>
      <c r="AJ9" s="86">
        <f t="shared" si="1"/>
        <v>11</v>
      </c>
      <c r="AK9" s="87">
        <f t="shared" si="2"/>
        <v>0</v>
      </c>
      <c r="AL9" s="80" t="s">
        <v>4690</v>
      </c>
      <c r="AM9" s="87">
        <f t="shared" si="3"/>
        <v>6</v>
      </c>
      <c r="AN9" s="87">
        <f t="shared" si="4"/>
        <v>30</v>
      </c>
      <c r="AO9" s="87">
        <f t="shared" si="5"/>
        <v>30</v>
      </c>
      <c r="AP9" s="87">
        <v>31</v>
      </c>
      <c r="AQ9" s="87">
        <v>30</v>
      </c>
      <c r="AR9" s="87">
        <v>28</v>
      </c>
      <c r="AT9" s="65">
        <v>6</v>
      </c>
      <c r="AU9" s="65" t="s">
        <v>4672</v>
      </c>
      <c r="AW9" s="64" t="str">
        <f t="shared" si="6"/>
        <v>HAZİRAN 2026</v>
      </c>
      <c r="AX9" s="89"/>
      <c r="AY9" s="90"/>
      <c r="AZ9" s="90" t="e">
        <f t="shared" si="7"/>
        <v>#N/A</v>
      </c>
      <c r="BA9" s="73" t="s">
        <v>4738</v>
      </c>
      <c r="BB9" s="409" t="s">
        <v>4739</v>
      </c>
      <c r="BC9" s="410"/>
      <c r="BD9" s="410"/>
      <c r="BE9" s="410"/>
      <c r="BF9" s="410"/>
      <c r="BG9" s="410"/>
      <c r="BH9" s="411"/>
      <c r="BI9" s="74" t="s">
        <v>4704</v>
      </c>
      <c r="BJ9" s="61" t="s">
        <v>4740</v>
      </c>
      <c r="BK9" s="74" t="s">
        <v>4741</v>
      </c>
      <c r="BL9" s="61" t="s">
        <v>4742</v>
      </c>
    </row>
    <row r="10" spans="1:64" ht="17.45" customHeight="1" x14ac:dyDescent="0.2">
      <c r="A10" s="81">
        <v>4</v>
      </c>
      <c r="B10" s="82" t="s">
        <v>166</v>
      </c>
      <c r="C10" s="83" t="s">
        <v>165</v>
      </c>
      <c r="D10" s="84" t="s">
        <v>4679</v>
      </c>
      <c r="E10" s="84" t="s">
        <v>4679</v>
      </c>
      <c r="F10" s="84" t="s">
        <v>4679</v>
      </c>
      <c r="G10" s="84" t="s">
        <v>4674</v>
      </c>
      <c r="H10" s="84" t="s">
        <v>4674</v>
      </c>
      <c r="I10" s="84" t="s">
        <v>4674</v>
      </c>
      <c r="J10" s="84" t="s">
        <v>4674</v>
      </c>
      <c r="K10" s="84" t="s">
        <v>4679</v>
      </c>
      <c r="L10" s="84" t="s">
        <v>4679</v>
      </c>
      <c r="M10" s="84" t="s">
        <v>4679</v>
      </c>
      <c r="N10" s="84" t="s">
        <v>4674</v>
      </c>
      <c r="O10" s="84" t="s">
        <v>4674</v>
      </c>
      <c r="P10" s="84" t="s">
        <v>4674</v>
      </c>
      <c r="Q10" s="84" t="s">
        <v>4674</v>
      </c>
      <c r="R10" s="84" t="s">
        <v>4679</v>
      </c>
      <c r="S10" s="84" t="s">
        <v>4679</v>
      </c>
      <c r="T10" s="84" t="s">
        <v>4679</v>
      </c>
      <c r="U10" s="84" t="s">
        <v>4674</v>
      </c>
      <c r="V10" s="84" t="s">
        <v>4674</v>
      </c>
      <c r="W10" s="84" t="s">
        <v>4674</v>
      </c>
      <c r="X10" s="84" t="s">
        <v>4674</v>
      </c>
      <c r="Y10" s="84" t="s">
        <v>4679</v>
      </c>
      <c r="Z10" s="84" t="s">
        <v>4679</v>
      </c>
      <c r="AA10" s="84" t="s">
        <v>4679</v>
      </c>
      <c r="AB10" s="84" t="s">
        <v>4674</v>
      </c>
      <c r="AC10" s="84" t="s">
        <v>4674</v>
      </c>
      <c r="AD10" s="84" t="s">
        <v>4674</v>
      </c>
      <c r="AE10" s="84" t="s">
        <v>4674</v>
      </c>
      <c r="AF10" s="84" t="s">
        <v>4679</v>
      </c>
      <c r="AG10" s="84" t="s">
        <v>4679</v>
      </c>
      <c r="AH10" s="84"/>
      <c r="AI10" s="85">
        <f t="shared" si="0"/>
        <v>14</v>
      </c>
      <c r="AJ10" s="86">
        <f t="shared" si="1"/>
        <v>14</v>
      </c>
      <c r="AK10" s="87">
        <f t="shared" si="2"/>
        <v>0</v>
      </c>
      <c r="AL10" s="80" t="s">
        <v>4688</v>
      </c>
      <c r="AM10" s="87">
        <f t="shared" si="3"/>
        <v>6</v>
      </c>
      <c r="AN10" s="87">
        <f t="shared" si="4"/>
        <v>30</v>
      </c>
      <c r="AO10" s="87">
        <f t="shared" si="5"/>
        <v>30</v>
      </c>
      <c r="AP10" s="87">
        <v>31</v>
      </c>
      <c r="AQ10" s="87">
        <v>30</v>
      </c>
      <c r="AR10" s="87">
        <v>28</v>
      </c>
      <c r="AT10" s="65">
        <v>7</v>
      </c>
      <c r="AU10" s="65" t="s">
        <v>4743</v>
      </c>
      <c r="AW10" s="64" t="str">
        <f t="shared" si="6"/>
        <v>HAZİRAN 2026</v>
      </c>
      <c r="AX10" s="89"/>
      <c r="AY10" s="90"/>
      <c r="AZ10" s="90" t="e">
        <f t="shared" si="7"/>
        <v>#N/A</v>
      </c>
      <c r="BA10" s="73" t="s">
        <v>4744</v>
      </c>
      <c r="BB10" s="409" t="s">
        <v>4745</v>
      </c>
      <c r="BC10" s="410"/>
      <c r="BD10" s="410"/>
      <c r="BE10" s="410"/>
      <c r="BF10" s="410"/>
      <c r="BG10" s="410"/>
      <c r="BH10" s="411"/>
      <c r="BI10" s="74" t="s">
        <v>4713</v>
      </c>
      <c r="BJ10" s="61" t="s">
        <v>4746</v>
      </c>
      <c r="BK10" s="74" t="s">
        <v>4747</v>
      </c>
      <c r="BL10" s="61" t="s">
        <v>4748</v>
      </c>
    </row>
    <row r="11" spans="1:64" ht="17.45" customHeight="1" x14ac:dyDescent="0.2">
      <c r="A11" s="81">
        <v>5</v>
      </c>
      <c r="B11" s="82" t="s">
        <v>169</v>
      </c>
      <c r="C11" s="83" t="s">
        <v>168</v>
      </c>
      <c r="D11" s="84" t="s">
        <v>4679</v>
      </c>
      <c r="E11" s="84" t="s">
        <v>4679</v>
      </c>
      <c r="F11" s="84" t="s">
        <v>4679</v>
      </c>
      <c r="G11" s="84" t="s">
        <v>4674</v>
      </c>
      <c r="H11" s="84" t="s">
        <v>4674</v>
      </c>
      <c r="I11" s="84" t="s">
        <v>4674</v>
      </c>
      <c r="J11" s="84" t="s">
        <v>4674</v>
      </c>
      <c r="K11" s="84" t="s">
        <v>4679</v>
      </c>
      <c r="L11" s="84" t="s">
        <v>4679</v>
      </c>
      <c r="M11" s="84" t="s">
        <v>4679</v>
      </c>
      <c r="N11" s="84" t="s">
        <v>4674</v>
      </c>
      <c r="O11" s="84" t="s">
        <v>4674</v>
      </c>
      <c r="P11" s="84" t="s">
        <v>4674</v>
      </c>
      <c r="Q11" s="84" t="s">
        <v>4674</v>
      </c>
      <c r="R11" s="84" t="s">
        <v>4679</v>
      </c>
      <c r="S11" s="84" t="s">
        <v>4679</v>
      </c>
      <c r="T11" s="84" t="s">
        <v>4679</v>
      </c>
      <c r="U11" s="84" t="s">
        <v>4674</v>
      </c>
      <c r="V11" s="84" t="s">
        <v>4674</v>
      </c>
      <c r="W11" s="84" t="s">
        <v>4674</v>
      </c>
      <c r="X11" s="84" t="s">
        <v>4674</v>
      </c>
      <c r="Y11" s="84" t="s">
        <v>4679</v>
      </c>
      <c r="Z11" s="84" t="s">
        <v>4679</v>
      </c>
      <c r="AA11" s="84" t="s">
        <v>4679</v>
      </c>
      <c r="AB11" s="84" t="s">
        <v>4674</v>
      </c>
      <c r="AC11" s="84" t="s">
        <v>4674</v>
      </c>
      <c r="AD11" s="84" t="s">
        <v>4674</v>
      </c>
      <c r="AE11" s="84" t="s">
        <v>4674</v>
      </c>
      <c r="AF11" s="84" t="s">
        <v>4679</v>
      </c>
      <c r="AG11" s="84" t="s">
        <v>4679</v>
      </c>
      <c r="AH11" s="84"/>
      <c r="AI11" s="85">
        <f t="shared" si="0"/>
        <v>14</v>
      </c>
      <c r="AJ11" s="86">
        <f t="shared" si="1"/>
        <v>14</v>
      </c>
      <c r="AK11" s="87">
        <f t="shared" si="2"/>
        <v>0</v>
      </c>
      <c r="AL11" s="80" t="s">
        <v>4710</v>
      </c>
      <c r="AM11" s="87">
        <f t="shared" si="3"/>
        <v>6</v>
      </c>
      <c r="AN11" s="87">
        <f t="shared" si="4"/>
        <v>30</v>
      </c>
      <c r="AO11" s="87">
        <f t="shared" si="5"/>
        <v>30</v>
      </c>
      <c r="AP11" s="87">
        <v>31</v>
      </c>
      <c r="AQ11" s="87">
        <v>30</v>
      </c>
      <c r="AR11" s="87">
        <v>28</v>
      </c>
      <c r="AT11" s="65">
        <v>8</v>
      </c>
      <c r="AU11" s="65" t="s">
        <v>4749</v>
      </c>
      <c r="AW11" s="64" t="str">
        <f t="shared" si="6"/>
        <v>HAZİRAN 2026</v>
      </c>
      <c r="AX11" s="89"/>
      <c r="AY11" s="90"/>
      <c r="AZ11" s="90" t="e">
        <f t="shared" si="7"/>
        <v>#N/A</v>
      </c>
      <c r="BI11" s="74" t="s">
        <v>4713</v>
      </c>
      <c r="BJ11" s="61" t="s">
        <v>4750</v>
      </c>
    </row>
    <row r="12" spans="1:64" ht="17.45" customHeight="1" x14ac:dyDescent="0.2">
      <c r="A12" s="81">
        <v>6</v>
      </c>
      <c r="B12" s="82" t="s">
        <v>172</v>
      </c>
      <c r="C12" s="83" t="s">
        <v>171</v>
      </c>
      <c r="D12" s="84" t="s">
        <v>4674</v>
      </c>
      <c r="E12" s="84" t="s">
        <v>4679</v>
      </c>
      <c r="F12" s="84" t="s">
        <v>4679</v>
      </c>
      <c r="G12" s="84" t="s">
        <v>4679</v>
      </c>
      <c r="H12" s="84" t="s">
        <v>4674</v>
      </c>
      <c r="I12" s="84" t="s">
        <v>4674</v>
      </c>
      <c r="J12" s="84" t="s">
        <v>4674</v>
      </c>
      <c r="K12" s="84" t="s">
        <v>4674</v>
      </c>
      <c r="L12" s="84" t="s">
        <v>4679</v>
      </c>
      <c r="M12" s="84" t="s">
        <v>4674</v>
      </c>
      <c r="N12" s="84" t="s">
        <v>4679</v>
      </c>
      <c r="O12" s="84" t="s">
        <v>4679</v>
      </c>
      <c r="P12" s="84" t="s">
        <v>4674</v>
      </c>
      <c r="Q12" s="84" t="s">
        <v>4674</v>
      </c>
      <c r="R12" s="84" t="s">
        <v>4679</v>
      </c>
      <c r="S12" s="84" t="s">
        <v>4679</v>
      </c>
      <c r="T12" s="84" t="s">
        <v>4679</v>
      </c>
      <c r="U12" s="84" t="s">
        <v>4674</v>
      </c>
      <c r="V12" s="84" t="s">
        <v>4674</v>
      </c>
      <c r="W12" s="84" t="s">
        <v>4674</v>
      </c>
      <c r="X12" s="84" t="s">
        <v>4674</v>
      </c>
      <c r="Y12" s="84" t="s">
        <v>4679</v>
      </c>
      <c r="Z12" s="84" t="s">
        <v>4679</v>
      </c>
      <c r="AA12" s="84" t="s">
        <v>4679</v>
      </c>
      <c r="AB12" s="84" t="s">
        <v>4674</v>
      </c>
      <c r="AC12" s="84" t="s">
        <v>4674</v>
      </c>
      <c r="AD12" s="84" t="s">
        <v>4674</v>
      </c>
      <c r="AE12" s="84" t="s">
        <v>4674</v>
      </c>
      <c r="AF12" s="84" t="s">
        <v>4679</v>
      </c>
      <c r="AG12" s="84" t="s">
        <v>4679</v>
      </c>
      <c r="AH12" s="84"/>
      <c r="AI12" s="85">
        <f t="shared" si="0"/>
        <v>14</v>
      </c>
      <c r="AJ12" s="86">
        <f t="shared" si="1"/>
        <v>14</v>
      </c>
      <c r="AK12" s="87">
        <f t="shared" si="2"/>
        <v>0</v>
      </c>
      <c r="AL12" s="80" t="s">
        <v>4721</v>
      </c>
      <c r="AM12" s="87">
        <f t="shared" si="3"/>
        <v>6</v>
      </c>
      <c r="AN12" s="87">
        <f t="shared" si="4"/>
        <v>30</v>
      </c>
      <c r="AO12" s="87">
        <f t="shared" si="5"/>
        <v>30</v>
      </c>
      <c r="AP12" s="87">
        <v>31</v>
      </c>
      <c r="AQ12" s="87">
        <v>30</v>
      </c>
      <c r="AR12" s="87">
        <v>28</v>
      </c>
      <c r="AT12" s="65">
        <v>9</v>
      </c>
      <c r="AU12" s="65" t="s">
        <v>4751</v>
      </c>
      <c r="AW12" s="64" t="str">
        <f t="shared" si="6"/>
        <v>HAZİRAN 2026</v>
      </c>
      <c r="AX12" s="89"/>
      <c r="AY12" s="90"/>
      <c r="AZ12" s="90" t="e">
        <f t="shared" si="7"/>
        <v>#N/A</v>
      </c>
      <c r="BI12" s="74" t="s">
        <v>4713</v>
      </c>
      <c r="BJ12" s="61" t="s">
        <v>4752</v>
      </c>
    </row>
    <row r="13" spans="1:64" ht="17.45" customHeight="1" x14ac:dyDescent="0.2">
      <c r="A13" s="81">
        <v>7</v>
      </c>
      <c r="B13" s="82" t="s">
        <v>175</v>
      </c>
      <c r="C13" s="83" t="s">
        <v>174</v>
      </c>
      <c r="D13" s="84" t="s">
        <v>4679</v>
      </c>
      <c r="E13" s="84" t="s">
        <v>4679</v>
      </c>
      <c r="F13" s="84" t="s">
        <v>4679</v>
      </c>
      <c r="G13" s="84" t="s">
        <v>4674</v>
      </c>
      <c r="H13" s="84" t="s">
        <v>4674</v>
      </c>
      <c r="I13" s="84" t="s">
        <v>4674</v>
      </c>
      <c r="J13" s="84" t="s">
        <v>4674</v>
      </c>
      <c r="K13" s="84" t="s">
        <v>4679</v>
      </c>
      <c r="L13" s="84" t="s">
        <v>4679</v>
      </c>
      <c r="M13" s="84" t="s">
        <v>4679</v>
      </c>
      <c r="N13" s="84" t="s">
        <v>4674</v>
      </c>
      <c r="O13" s="84" t="s">
        <v>4674</v>
      </c>
      <c r="P13" s="84" t="s">
        <v>4674</v>
      </c>
      <c r="Q13" s="84" t="s">
        <v>4674</v>
      </c>
      <c r="R13" s="84" t="s">
        <v>4674</v>
      </c>
      <c r="S13" s="84" t="s">
        <v>4674</v>
      </c>
      <c r="T13" s="84" t="s">
        <v>4674</v>
      </c>
      <c r="U13" s="84" t="s">
        <v>4674</v>
      </c>
      <c r="V13" s="84" t="s">
        <v>4674</v>
      </c>
      <c r="W13" s="84" t="s">
        <v>4674</v>
      </c>
      <c r="X13" s="84" t="s">
        <v>4674</v>
      </c>
      <c r="Y13" s="84" t="s">
        <v>4674</v>
      </c>
      <c r="Z13" s="84" t="s">
        <v>4674</v>
      </c>
      <c r="AA13" s="84" t="s">
        <v>4674</v>
      </c>
      <c r="AB13" s="84" t="s">
        <v>4674</v>
      </c>
      <c r="AC13" s="84" t="s">
        <v>4674</v>
      </c>
      <c r="AD13" s="84" t="s">
        <v>4674</v>
      </c>
      <c r="AE13" s="84" t="s">
        <v>4674</v>
      </c>
      <c r="AF13" s="84" t="s">
        <v>4674</v>
      </c>
      <c r="AG13" s="84" t="s">
        <v>4674</v>
      </c>
      <c r="AH13" s="84"/>
      <c r="AI13" s="85">
        <f t="shared" si="0"/>
        <v>6</v>
      </c>
      <c r="AJ13" s="86">
        <f t="shared" si="1"/>
        <v>6</v>
      </c>
      <c r="AK13" s="87">
        <f t="shared" si="2"/>
        <v>0</v>
      </c>
      <c r="AL13" s="80" t="s">
        <v>4697</v>
      </c>
      <c r="AM13" s="87">
        <f t="shared" si="3"/>
        <v>6</v>
      </c>
      <c r="AN13" s="87">
        <f t="shared" si="4"/>
        <v>30</v>
      </c>
      <c r="AO13" s="87">
        <f t="shared" si="5"/>
        <v>30</v>
      </c>
      <c r="AP13" s="87">
        <v>31</v>
      </c>
      <c r="AQ13" s="87">
        <v>30</v>
      </c>
      <c r="AR13" s="87">
        <v>28</v>
      </c>
      <c r="AT13" s="65">
        <v>10</v>
      </c>
      <c r="AU13" s="65" t="s">
        <v>4753</v>
      </c>
      <c r="AW13" s="64" t="str">
        <f t="shared" si="6"/>
        <v>HAZİRAN 2026</v>
      </c>
      <c r="AX13" s="89"/>
      <c r="AY13" s="90"/>
      <c r="AZ13" s="90" t="e">
        <f t="shared" si="7"/>
        <v>#N/A</v>
      </c>
      <c r="BI13" s="74" t="s">
        <v>4713</v>
      </c>
      <c r="BJ13" s="61" t="s">
        <v>4754</v>
      </c>
    </row>
    <row r="14" spans="1:64" ht="17.45" customHeight="1" x14ac:dyDescent="0.2">
      <c r="A14" s="81">
        <v>8</v>
      </c>
      <c r="B14" s="82" t="s">
        <v>178</v>
      </c>
      <c r="C14" s="83" t="s">
        <v>177</v>
      </c>
      <c r="D14" s="84" t="s">
        <v>4679</v>
      </c>
      <c r="E14" s="84" t="s">
        <v>4679</v>
      </c>
      <c r="F14" s="84" t="s">
        <v>4679</v>
      </c>
      <c r="G14" s="84" t="s">
        <v>4674</v>
      </c>
      <c r="H14" s="84" t="s">
        <v>4674</v>
      </c>
      <c r="I14" s="84" t="s">
        <v>4674</v>
      </c>
      <c r="J14" s="84" t="s">
        <v>4674</v>
      </c>
      <c r="K14" s="84" t="s">
        <v>4679</v>
      </c>
      <c r="L14" s="84" t="s">
        <v>4679</v>
      </c>
      <c r="M14" s="84" t="s">
        <v>4679</v>
      </c>
      <c r="N14" s="84" t="s">
        <v>4674</v>
      </c>
      <c r="O14" s="84" t="s">
        <v>4674</v>
      </c>
      <c r="P14" s="84" t="s">
        <v>4674</v>
      </c>
      <c r="Q14" s="84" t="s">
        <v>4674</v>
      </c>
      <c r="R14" s="84" t="s">
        <v>4679</v>
      </c>
      <c r="S14" s="84" t="s">
        <v>4679</v>
      </c>
      <c r="T14" s="84" t="s">
        <v>4679</v>
      </c>
      <c r="U14" s="84" t="s">
        <v>4674</v>
      </c>
      <c r="V14" s="84" t="s">
        <v>4674</v>
      </c>
      <c r="W14" s="84" t="s">
        <v>4674</v>
      </c>
      <c r="X14" s="84" t="s">
        <v>4674</v>
      </c>
      <c r="Y14" s="84" t="s">
        <v>4690</v>
      </c>
      <c r="Z14" s="84" t="s">
        <v>4690</v>
      </c>
      <c r="AA14" s="84" t="s">
        <v>4690</v>
      </c>
      <c r="AB14" s="84" t="s">
        <v>4674</v>
      </c>
      <c r="AC14" s="84" t="s">
        <v>4674</v>
      </c>
      <c r="AD14" s="84" t="s">
        <v>4674</v>
      </c>
      <c r="AE14" s="84" t="s">
        <v>4674</v>
      </c>
      <c r="AF14" s="84" t="s">
        <v>4690</v>
      </c>
      <c r="AG14" s="84" t="s">
        <v>4721</v>
      </c>
      <c r="AH14" s="84"/>
      <c r="AI14" s="85">
        <f t="shared" si="0"/>
        <v>9</v>
      </c>
      <c r="AJ14" s="86">
        <f t="shared" si="1"/>
        <v>9</v>
      </c>
      <c r="AK14" s="87">
        <f t="shared" si="2"/>
        <v>0</v>
      </c>
      <c r="AL14" s="80" t="s">
        <v>4733</v>
      </c>
      <c r="AM14" s="87">
        <f t="shared" si="3"/>
        <v>6</v>
      </c>
      <c r="AN14" s="87">
        <f t="shared" si="4"/>
        <v>30</v>
      </c>
      <c r="AO14" s="87">
        <f t="shared" si="5"/>
        <v>30</v>
      </c>
      <c r="AP14" s="87">
        <v>31</v>
      </c>
      <c r="AQ14" s="87">
        <v>30</v>
      </c>
      <c r="AR14" s="87">
        <v>28</v>
      </c>
      <c r="AT14" s="65">
        <v>11</v>
      </c>
      <c r="AU14" s="65" t="s">
        <v>4755</v>
      </c>
      <c r="AW14" s="64" t="str">
        <f t="shared" si="6"/>
        <v>HAZİRAN 2026</v>
      </c>
      <c r="AX14" s="89"/>
      <c r="AY14" s="90"/>
      <c r="AZ14" s="90" t="e">
        <f t="shared" si="7"/>
        <v>#N/A</v>
      </c>
      <c r="BI14" s="74" t="s">
        <v>4713</v>
      </c>
      <c r="BJ14" s="61" t="s">
        <v>4756</v>
      </c>
    </row>
    <row r="15" spans="1:64" ht="17.45" customHeight="1" x14ac:dyDescent="0.2">
      <c r="A15" s="81">
        <v>9</v>
      </c>
      <c r="B15" s="82" t="s">
        <v>182</v>
      </c>
      <c r="C15" s="83" t="s">
        <v>181</v>
      </c>
      <c r="D15" s="84" t="s">
        <v>4679</v>
      </c>
      <c r="E15" s="84" t="s">
        <v>4679</v>
      </c>
      <c r="F15" s="84" t="s">
        <v>4679</v>
      </c>
      <c r="G15" s="84" t="s">
        <v>4674</v>
      </c>
      <c r="H15" s="84" t="s">
        <v>4674</v>
      </c>
      <c r="I15" s="84" t="s">
        <v>4674</v>
      </c>
      <c r="J15" s="84" t="s">
        <v>4674</v>
      </c>
      <c r="K15" s="84" t="s">
        <v>4679</v>
      </c>
      <c r="L15" s="84" t="s">
        <v>4679</v>
      </c>
      <c r="M15" s="84" t="s">
        <v>4679</v>
      </c>
      <c r="N15" s="84" t="s">
        <v>4674</v>
      </c>
      <c r="O15" s="84" t="s">
        <v>4674</v>
      </c>
      <c r="P15" s="84" t="s">
        <v>4674</v>
      </c>
      <c r="Q15" s="84" t="s">
        <v>4674</v>
      </c>
      <c r="R15" s="84" t="s">
        <v>4679</v>
      </c>
      <c r="S15" s="84" t="s">
        <v>4679</v>
      </c>
      <c r="T15" s="84" t="s">
        <v>4679</v>
      </c>
      <c r="U15" s="84" t="s">
        <v>4674</v>
      </c>
      <c r="V15" s="84" t="s">
        <v>4674</v>
      </c>
      <c r="W15" s="84" t="s">
        <v>4674</v>
      </c>
      <c r="X15" s="84" t="s">
        <v>4674</v>
      </c>
      <c r="Y15" s="84" t="s">
        <v>4679</v>
      </c>
      <c r="Z15" s="84" t="s">
        <v>4679</v>
      </c>
      <c r="AA15" s="84" t="s">
        <v>4679</v>
      </c>
      <c r="AB15" s="84" t="s">
        <v>4674</v>
      </c>
      <c r="AC15" s="84" t="s">
        <v>4674</v>
      </c>
      <c r="AD15" s="84" t="s">
        <v>4674</v>
      </c>
      <c r="AE15" s="84" t="s">
        <v>4674</v>
      </c>
      <c r="AF15" s="84" t="s">
        <v>4679</v>
      </c>
      <c r="AG15" s="84" t="s">
        <v>4679</v>
      </c>
      <c r="AH15" s="84"/>
      <c r="AI15" s="85">
        <f t="shared" si="0"/>
        <v>14</v>
      </c>
      <c r="AJ15" s="86">
        <f t="shared" si="1"/>
        <v>14</v>
      </c>
      <c r="AK15" s="87">
        <f t="shared" si="2"/>
        <v>0</v>
      </c>
      <c r="AL15" s="80" t="s">
        <v>4738</v>
      </c>
      <c r="AM15" s="87">
        <f t="shared" si="3"/>
        <v>6</v>
      </c>
      <c r="AN15" s="87">
        <f t="shared" si="4"/>
        <v>30</v>
      </c>
      <c r="AO15" s="87">
        <f t="shared" si="5"/>
        <v>30</v>
      </c>
      <c r="AP15" s="87">
        <v>31</v>
      </c>
      <c r="AQ15" s="87">
        <v>30</v>
      </c>
      <c r="AR15" s="87">
        <v>28</v>
      </c>
      <c r="AT15" s="65">
        <v>12</v>
      </c>
      <c r="AU15" s="65" t="s">
        <v>4757</v>
      </c>
      <c r="AW15" s="64" t="str">
        <f t="shared" si="6"/>
        <v>HAZİRAN 2026</v>
      </c>
      <c r="AX15" s="89"/>
      <c r="AY15" s="90"/>
      <c r="AZ15" s="90" t="e">
        <f t="shared" si="7"/>
        <v>#N/A</v>
      </c>
      <c r="BI15" s="74" t="s">
        <v>4724</v>
      </c>
      <c r="BJ15" s="61" t="s">
        <v>4758</v>
      </c>
    </row>
    <row r="16" spans="1:64" ht="17.45" customHeight="1" x14ac:dyDescent="0.2">
      <c r="A16" s="81">
        <v>10</v>
      </c>
      <c r="B16" s="82" t="s">
        <v>185</v>
      </c>
      <c r="C16" s="83" t="s">
        <v>184</v>
      </c>
      <c r="D16" s="84" t="s">
        <v>4679</v>
      </c>
      <c r="E16" s="84" t="s">
        <v>4679</v>
      </c>
      <c r="F16" s="84" t="s">
        <v>4679</v>
      </c>
      <c r="G16" s="84" t="s">
        <v>4674</v>
      </c>
      <c r="H16" s="84" t="s">
        <v>4674</v>
      </c>
      <c r="I16" s="84" t="s">
        <v>4674</v>
      </c>
      <c r="J16" s="84" t="s">
        <v>4674</v>
      </c>
      <c r="K16" s="84" t="s">
        <v>4679</v>
      </c>
      <c r="L16" s="84" t="s">
        <v>4679</v>
      </c>
      <c r="M16" s="84" t="s">
        <v>4679</v>
      </c>
      <c r="N16" s="84" t="s">
        <v>4674</v>
      </c>
      <c r="O16" s="84" t="s">
        <v>4674</v>
      </c>
      <c r="P16" s="84" t="s">
        <v>4674</v>
      </c>
      <c r="Q16" s="84" t="s">
        <v>4674</v>
      </c>
      <c r="R16" s="84" t="s">
        <v>4679</v>
      </c>
      <c r="S16" s="84" t="s">
        <v>4679</v>
      </c>
      <c r="T16" s="84" t="s">
        <v>4679</v>
      </c>
      <c r="U16" s="84" t="s">
        <v>4674</v>
      </c>
      <c r="V16" s="84" t="s">
        <v>4674</v>
      </c>
      <c r="W16" s="84" t="s">
        <v>4674</v>
      </c>
      <c r="X16" s="84" t="s">
        <v>4674</v>
      </c>
      <c r="Y16" s="84" t="s">
        <v>4679</v>
      </c>
      <c r="Z16" s="84" t="s">
        <v>4679</v>
      </c>
      <c r="AA16" s="84" t="s">
        <v>4679</v>
      </c>
      <c r="AB16" s="84" t="s">
        <v>4674</v>
      </c>
      <c r="AC16" s="84" t="s">
        <v>4674</v>
      </c>
      <c r="AD16" s="84" t="s">
        <v>4674</v>
      </c>
      <c r="AE16" s="84" t="s">
        <v>4674</v>
      </c>
      <c r="AF16" s="84" t="s">
        <v>4679</v>
      </c>
      <c r="AG16" s="84" t="s">
        <v>4679</v>
      </c>
      <c r="AH16" s="84"/>
      <c r="AI16" s="85">
        <f t="shared" si="0"/>
        <v>14</v>
      </c>
      <c r="AJ16" s="86">
        <f t="shared" si="1"/>
        <v>14</v>
      </c>
      <c r="AK16" s="87">
        <f t="shared" si="2"/>
        <v>0</v>
      </c>
      <c r="AL16" s="87" t="s">
        <v>4744</v>
      </c>
      <c r="AM16" s="87">
        <f t="shared" si="3"/>
        <v>6</v>
      </c>
      <c r="AN16" s="87">
        <f t="shared" si="4"/>
        <v>30</v>
      </c>
      <c r="AO16" s="87">
        <f t="shared" si="5"/>
        <v>30</v>
      </c>
      <c r="AP16" s="87">
        <v>31</v>
      </c>
      <c r="AQ16" s="87">
        <v>30</v>
      </c>
      <c r="AR16" s="87">
        <v>28</v>
      </c>
      <c r="AT16" s="65">
        <v>13</v>
      </c>
      <c r="AW16" s="64" t="str">
        <f t="shared" si="6"/>
        <v>HAZİRAN 2026</v>
      </c>
      <c r="AX16" s="89"/>
      <c r="AY16" s="90"/>
      <c r="AZ16" s="90" t="e">
        <f t="shared" si="7"/>
        <v>#N/A</v>
      </c>
      <c r="BB16" s="91"/>
      <c r="BI16" s="74" t="s">
        <v>4724</v>
      </c>
      <c r="BJ16" s="61" t="s">
        <v>4759</v>
      </c>
    </row>
    <row r="17" spans="1:62" ht="17.45" customHeight="1" x14ac:dyDescent="0.2">
      <c r="A17" s="81">
        <v>11</v>
      </c>
      <c r="B17" s="82" t="s">
        <v>188</v>
      </c>
      <c r="C17" s="83" t="s">
        <v>187</v>
      </c>
      <c r="D17" s="84" t="s">
        <v>4679</v>
      </c>
      <c r="E17" s="84" t="s">
        <v>4679</v>
      </c>
      <c r="F17" s="84" t="s">
        <v>4679</v>
      </c>
      <c r="G17" s="84" t="s">
        <v>4674</v>
      </c>
      <c r="H17" s="84" t="s">
        <v>4674</v>
      </c>
      <c r="I17" s="84" t="s">
        <v>4674</v>
      </c>
      <c r="J17" s="84" t="s">
        <v>4674</v>
      </c>
      <c r="K17" s="84" t="s">
        <v>4679</v>
      </c>
      <c r="L17" s="84" t="s">
        <v>4679</v>
      </c>
      <c r="M17" s="84" t="s">
        <v>4679</v>
      </c>
      <c r="N17" s="84" t="s">
        <v>4674</v>
      </c>
      <c r="O17" s="84" t="s">
        <v>4674</v>
      </c>
      <c r="P17" s="84" t="s">
        <v>4674</v>
      </c>
      <c r="Q17" s="84" t="s">
        <v>4674</v>
      </c>
      <c r="R17" s="84" t="s">
        <v>4679</v>
      </c>
      <c r="S17" s="84" t="s">
        <v>4679</v>
      </c>
      <c r="T17" s="84" t="s">
        <v>4679</v>
      </c>
      <c r="U17" s="84" t="s">
        <v>4674</v>
      </c>
      <c r="V17" s="84" t="s">
        <v>4674</v>
      </c>
      <c r="W17" s="84" t="s">
        <v>4674</v>
      </c>
      <c r="X17" s="84" t="s">
        <v>4674</v>
      </c>
      <c r="Y17" s="84" t="s">
        <v>4679</v>
      </c>
      <c r="Z17" s="84" t="s">
        <v>4679</v>
      </c>
      <c r="AA17" s="84" t="s">
        <v>4679</v>
      </c>
      <c r="AB17" s="84" t="s">
        <v>4674</v>
      </c>
      <c r="AC17" s="84" t="s">
        <v>4674</v>
      </c>
      <c r="AD17" s="84" t="s">
        <v>4674</v>
      </c>
      <c r="AE17" s="84" t="s">
        <v>4674</v>
      </c>
      <c r="AF17" s="84" t="s">
        <v>4721</v>
      </c>
      <c r="AG17" s="84" t="s">
        <v>4721</v>
      </c>
      <c r="AH17" s="84"/>
      <c r="AI17" s="85">
        <f t="shared" si="0"/>
        <v>12</v>
      </c>
      <c r="AJ17" s="86">
        <f t="shared" si="1"/>
        <v>12</v>
      </c>
      <c r="AK17" s="87">
        <f t="shared" si="2"/>
        <v>0</v>
      </c>
      <c r="AL17" s="87"/>
      <c r="AM17" s="87">
        <f t="shared" si="3"/>
        <v>6</v>
      </c>
      <c r="AN17" s="87">
        <f t="shared" si="4"/>
        <v>30</v>
      </c>
      <c r="AO17" s="87">
        <f t="shared" si="5"/>
        <v>30</v>
      </c>
      <c r="AP17" s="87">
        <v>31</v>
      </c>
      <c r="AQ17" s="87">
        <v>30</v>
      </c>
      <c r="AR17" s="87">
        <v>28</v>
      </c>
      <c r="AT17" s="65">
        <v>14</v>
      </c>
      <c r="AW17" s="64" t="str">
        <f t="shared" si="6"/>
        <v>HAZİRAN 2026</v>
      </c>
      <c r="AX17" s="89"/>
      <c r="AY17" s="90"/>
      <c r="AZ17" s="90" t="e">
        <f t="shared" si="7"/>
        <v>#N/A</v>
      </c>
      <c r="BI17" s="74" t="s">
        <v>4724</v>
      </c>
      <c r="BJ17" s="61" t="s">
        <v>4760</v>
      </c>
    </row>
    <row r="18" spans="1:62" ht="17.45" customHeight="1" x14ac:dyDescent="0.2">
      <c r="A18" s="81">
        <v>12</v>
      </c>
      <c r="B18" s="82" t="s">
        <v>191</v>
      </c>
      <c r="C18" s="83" t="s">
        <v>190</v>
      </c>
      <c r="D18" s="84" t="s">
        <v>4679</v>
      </c>
      <c r="E18" s="84" t="s">
        <v>4679</v>
      </c>
      <c r="F18" s="84" t="s">
        <v>4679</v>
      </c>
      <c r="G18" s="84" t="s">
        <v>4674</v>
      </c>
      <c r="H18" s="84" t="s">
        <v>4674</v>
      </c>
      <c r="I18" s="84" t="s">
        <v>4674</v>
      </c>
      <c r="J18" s="84" t="s">
        <v>4674</v>
      </c>
      <c r="K18" s="84" t="s">
        <v>4679</v>
      </c>
      <c r="L18" s="84" t="s">
        <v>4679</v>
      </c>
      <c r="M18" s="84" t="s">
        <v>4679</v>
      </c>
      <c r="N18" s="84" t="s">
        <v>4674</v>
      </c>
      <c r="O18" s="84" t="s">
        <v>4674</v>
      </c>
      <c r="P18" s="84" t="s">
        <v>4674</v>
      </c>
      <c r="Q18" s="84" t="s">
        <v>4674</v>
      </c>
      <c r="R18" s="84" t="s">
        <v>4690</v>
      </c>
      <c r="S18" s="84" t="s">
        <v>4690</v>
      </c>
      <c r="T18" s="84" t="s">
        <v>4690</v>
      </c>
      <c r="U18" s="84" t="s">
        <v>4674</v>
      </c>
      <c r="V18" s="84" t="s">
        <v>4674</v>
      </c>
      <c r="W18" s="84" t="s">
        <v>4674</v>
      </c>
      <c r="X18" s="84" t="s">
        <v>4674</v>
      </c>
      <c r="Y18" s="84" t="s">
        <v>4674</v>
      </c>
      <c r="Z18" s="84" t="s">
        <v>4674</v>
      </c>
      <c r="AA18" s="84" t="s">
        <v>4674</v>
      </c>
      <c r="AB18" s="84" t="s">
        <v>4674</v>
      </c>
      <c r="AC18" s="84" t="s">
        <v>4674</v>
      </c>
      <c r="AD18" s="84" t="s">
        <v>4674</v>
      </c>
      <c r="AE18" s="84" t="s">
        <v>4674</v>
      </c>
      <c r="AF18" s="84" t="s">
        <v>4674</v>
      </c>
      <c r="AG18" s="84" t="s">
        <v>4674</v>
      </c>
      <c r="AH18" s="84"/>
      <c r="AI18" s="85">
        <f t="shared" si="0"/>
        <v>6</v>
      </c>
      <c r="AJ18" s="86">
        <f t="shared" si="1"/>
        <v>6</v>
      </c>
      <c r="AK18" s="87">
        <f t="shared" si="2"/>
        <v>0</v>
      </c>
      <c r="AL18" s="87"/>
      <c r="AM18" s="87">
        <f t="shared" si="3"/>
        <v>6</v>
      </c>
      <c r="AN18" s="87">
        <f t="shared" si="4"/>
        <v>30</v>
      </c>
      <c r="AO18" s="87">
        <f t="shared" si="5"/>
        <v>30</v>
      </c>
      <c r="AP18" s="87">
        <v>31</v>
      </c>
      <c r="AQ18" s="87">
        <v>30</v>
      </c>
      <c r="AR18" s="87">
        <v>28</v>
      </c>
      <c r="AT18" s="65">
        <v>15</v>
      </c>
      <c r="AW18" s="64" t="str">
        <f t="shared" si="6"/>
        <v>HAZİRAN 2026</v>
      </c>
      <c r="AX18" s="89"/>
      <c r="AY18" s="90"/>
      <c r="AZ18" s="90" t="e">
        <f t="shared" si="7"/>
        <v>#N/A</v>
      </c>
      <c r="BI18" s="74" t="s">
        <v>4730</v>
      </c>
      <c r="BJ18" s="61" t="s">
        <v>4761</v>
      </c>
    </row>
    <row r="19" spans="1:62" ht="17.45" customHeight="1" x14ac:dyDescent="0.2">
      <c r="A19" s="81">
        <v>13</v>
      </c>
      <c r="B19" s="82" t="s">
        <v>194</v>
      </c>
      <c r="C19" s="83" t="s">
        <v>193</v>
      </c>
      <c r="D19" s="84" t="s">
        <v>4679</v>
      </c>
      <c r="E19" s="84" t="s">
        <v>4679</v>
      </c>
      <c r="F19" s="84" t="s">
        <v>4679</v>
      </c>
      <c r="G19" s="84" t="s">
        <v>4674</v>
      </c>
      <c r="H19" s="84" t="s">
        <v>4674</v>
      </c>
      <c r="I19" s="84" t="s">
        <v>4674</v>
      </c>
      <c r="J19" s="84" t="s">
        <v>4674</v>
      </c>
      <c r="K19" s="84" t="s">
        <v>4679</v>
      </c>
      <c r="L19" s="84" t="s">
        <v>4679</v>
      </c>
      <c r="M19" s="84" t="s">
        <v>4679</v>
      </c>
      <c r="N19" s="84" t="s">
        <v>4674</v>
      </c>
      <c r="O19" s="84" t="s">
        <v>4674</v>
      </c>
      <c r="P19" s="84" t="s">
        <v>4674</v>
      </c>
      <c r="Q19" s="84" t="s">
        <v>4674</v>
      </c>
      <c r="R19" s="84" t="s">
        <v>4679</v>
      </c>
      <c r="S19" s="84" t="s">
        <v>4679</v>
      </c>
      <c r="T19" s="84" t="s">
        <v>4679</v>
      </c>
      <c r="U19" s="84" t="s">
        <v>4674</v>
      </c>
      <c r="V19" s="84" t="s">
        <v>4674</v>
      </c>
      <c r="W19" s="84" t="s">
        <v>4674</v>
      </c>
      <c r="X19" s="84" t="s">
        <v>4674</v>
      </c>
      <c r="Y19" s="84" t="s">
        <v>4679</v>
      </c>
      <c r="Z19" s="84" t="s">
        <v>4679</v>
      </c>
      <c r="AA19" s="84" t="s">
        <v>4679</v>
      </c>
      <c r="AB19" s="84" t="s">
        <v>4674</v>
      </c>
      <c r="AC19" s="84" t="s">
        <v>4674</v>
      </c>
      <c r="AD19" s="84" t="s">
        <v>4674</v>
      </c>
      <c r="AE19" s="84" t="s">
        <v>4674</v>
      </c>
      <c r="AF19" s="84" t="s">
        <v>4690</v>
      </c>
      <c r="AG19" s="84" t="s">
        <v>4690</v>
      </c>
      <c r="AH19" s="84"/>
      <c r="AI19" s="85">
        <f t="shared" si="0"/>
        <v>12</v>
      </c>
      <c r="AJ19" s="86">
        <f t="shared" si="1"/>
        <v>12</v>
      </c>
      <c r="AK19" s="87">
        <f t="shared" si="2"/>
        <v>0</v>
      </c>
      <c r="AL19" s="87"/>
      <c r="AM19" s="87">
        <f t="shared" si="3"/>
        <v>6</v>
      </c>
      <c r="AN19" s="87">
        <f t="shared" si="4"/>
        <v>30</v>
      </c>
      <c r="AO19" s="87">
        <f t="shared" si="5"/>
        <v>30</v>
      </c>
      <c r="AP19" s="87">
        <v>31</v>
      </c>
      <c r="AQ19" s="87">
        <v>30</v>
      </c>
      <c r="AR19" s="87">
        <v>28</v>
      </c>
      <c r="AT19" s="65">
        <v>16</v>
      </c>
      <c r="AW19" s="64" t="str">
        <f t="shared" si="6"/>
        <v>HAZİRAN 2026</v>
      </c>
      <c r="AX19" s="89"/>
      <c r="AY19" s="90"/>
      <c r="AZ19" s="90" t="e">
        <f t="shared" si="7"/>
        <v>#N/A</v>
      </c>
      <c r="BI19" s="74" t="s">
        <v>4730</v>
      </c>
      <c r="BJ19" s="61" t="s">
        <v>4762</v>
      </c>
    </row>
    <row r="20" spans="1:62" ht="17.45" customHeight="1" x14ac:dyDescent="0.2">
      <c r="A20" s="81">
        <v>14</v>
      </c>
      <c r="B20" s="82" t="s">
        <v>197</v>
      </c>
      <c r="C20" s="83" t="s">
        <v>196</v>
      </c>
      <c r="D20" s="84" t="s">
        <v>4679</v>
      </c>
      <c r="E20" s="84" t="s">
        <v>4674</v>
      </c>
      <c r="F20" s="84" t="s">
        <v>4674</v>
      </c>
      <c r="G20" s="84" t="s">
        <v>4674</v>
      </c>
      <c r="H20" s="84" t="s">
        <v>4674</v>
      </c>
      <c r="I20" s="84" t="s">
        <v>4679</v>
      </c>
      <c r="J20" s="84" t="s">
        <v>4679</v>
      </c>
      <c r="K20" s="84" t="s">
        <v>4679</v>
      </c>
      <c r="L20" s="84" t="s">
        <v>4674</v>
      </c>
      <c r="M20" s="84" t="s">
        <v>4674</v>
      </c>
      <c r="N20" s="84" t="s">
        <v>4674</v>
      </c>
      <c r="O20" s="84" t="s">
        <v>4674</v>
      </c>
      <c r="P20" s="84" t="s">
        <v>4679</v>
      </c>
      <c r="Q20" s="84" t="s">
        <v>4679</v>
      </c>
      <c r="R20" s="84" t="s">
        <v>4679</v>
      </c>
      <c r="S20" s="84" t="s">
        <v>4674</v>
      </c>
      <c r="T20" s="84" t="s">
        <v>4674</v>
      </c>
      <c r="U20" s="84" t="s">
        <v>4674</v>
      </c>
      <c r="V20" s="84" t="s">
        <v>4674</v>
      </c>
      <c r="W20" s="84" t="s">
        <v>4679</v>
      </c>
      <c r="X20" s="84" t="s">
        <v>4679</v>
      </c>
      <c r="Y20" s="84" t="s">
        <v>4679</v>
      </c>
      <c r="Z20" s="84" t="s">
        <v>4674</v>
      </c>
      <c r="AA20" s="84" t="s">
        <v>4674</v>
      </c>
      <c r="AB20" s="84" t="s">
        <v>4674</v>
      </c>
      <c r="AC20" s="84" t="s">
        <v>4674</v>
      </c>
      <c r="AD20" s="84" t="s">
        <v>4679</v>
      </c>
      <c r="AE20" s="84" t="s">
        <v>4679</v>
      </c>
      <c r="AF20" s="84" t="s">
        <v>4679</v>
      </c>
      <c r="AG20" s="84" t="s">
        <v>4674</v>
      </c>
      <c r="AH20" s="84"/>
      <c r="AI20" s="85">
        <f t="shared" si="0"/>
        <v>13</v>
      </c>
      <c r="AJ20" s="86">
        <f t="shared" si="1"/>
        <v>13</v>
      </c>
      <c r="AK20" s="87">
        <f t="shared" si="2"/>
        <v>0</v>
      </c>
      <c r="AL20" s="87"/>
      <c r="AM20" s="87">
        <f t="shared" si="3"/>
        <v>6</v>
      </c>
      <c r="AN20" s="87">
        <f t="shared" si="4"/>
        <v>30</v>
      </c>
      <c r="AO20" s="87">
        <f t="shared" si="5"/>
        <v>30</v>
      </c>
      <c r="AP20" s="87">
        <v>31</v>
      </c>
      <c r="AQ20" s="87">
        <v>30</v>
      </c>
      <c r="AR20" s="87">
        <v>28</v>
      </c>
      <c r="AT20" s="65">
        <v>17</v>
      </c>
      <c r="AW20" s="64" t="str">
        <f t="shared" si="6"/>
        <v>HAZİRAN 2026</v>
      </c>
      <c r="AX20" s="89"/>
      <c r="AY20" s="90"/>
      <c r="AZ20" s="90" t="e">
        <f t="shared" si="7"/>
        <v>#N/A</v>
      </c>
      <c r="BI20" s="74" t="s">
        <v>4730</v>
      </c>
      <c r="BJ20" s="61" t="s">
        <v>4763</v>
      </c>
    </row>
    <row r="21" spans="1:62" ht="17.45" customHeight="1" x14ac:dyDescent="0.2">
      <c r="A21" s="81">
        <v>15</v>
      </c>
      <c r="B21" s="82" t="s">
        <v>200</v>
      </c>
      <c r="C21" s="83" t="s">
        <v>199</v>
      </c>
      <c r="D21" s="84" t="s">
        <v>4674</v>
      </c>
      <c r="E21" s="84" t="s">
        <v>4679</v>
      </c>
      <c r="F21" s="84" t="s">
        <v>4679</v>
      </c>
      <c r="G21" s="84" t="s">
        <v>4679</v>
      </c>
      <c r="H21" s="84" t="s">
        <v>4674</v>
      </c>
      <c r="I21" s="84" t="s">
        <v>4674</v>
      </c>
      <c r="J21" s="84" t="s">
        <v>4674</v>
      </c>
      <c r="K21" s="84" t="s">
        <v>4674</v>
      </c>
      <c r="L21" s="84" t="s">
        <v>4679</v>
      </c>
      <c r="M21" s="84" t="s">
        <v>4679</v>
      </c>
      <c r="N21" s="84" t="s">
        <v>4679</v>
      </c>
      <c r="O21" s="84" t="s">
        <v>4674</v>
      </c>
      <c r="P21" s="84" t="s">
        <v>4674</v>
      </c>
      <c r="Q21" s="84" t="s">
        <v>4674</v>
      </c>
      <c r="R21" s="84" t="s">
        <v>4674</v>
      </c>
      <c r="S21" s="84" t="s">
        <v>4679</v>
      </c>
      <c r="T21" s="84" t="s">
        <v>4679</v>
      </c>
      <c r="U21" s="84" t="s">
        <v>4679</v>
      </c>
      <c r="V21" s="84" t="s">
        <v>4674</v>
      </c>
      <c r="W21" s="84" t="s">
        <v>4674</v>
      </c>
      <c r="X21" s="84" t="s">
        <v>4674</v>
      </c>
      <c r="Y21" s="84" t="s">
        <v>4674</v>
      </c>
      <c r="Z21" s="84" t="s">
        <v>4679</v>
      </c>
      <c r="AA21" s="84" t="s">
        <v>4679</v>
      </c>
      <c r="AB21" s="84" t="s">
        <v>4679</v>
      </c>
      <c r="AC21" s="84" t="s">
        <v>4674</v>
      </c>
      <c r="AD21" s="84" t="s">
        <v>4674</v>
      </c>
      <c r="AE21" s="84" t="s">
        <v>4674</v>
      </c>
      <c r="AF21" s="84" t="s">
        <v>4679</v>
      </c>
      <c r="AG21" s="84" t="s">
        <v>4679</v>
      </c>
      <c r="AH21" s="84"/>
      <c r="AI21" s="85">
        <f t="shared" si="0"/>
        <v>14</v>
      </c>
      <c r="AJ21" s="86">
        <f t="shared" si="1"/>
        <v>14</v>
      </c>
      <c r="AK21" s="87">
        <f t="shared" si="2"/>
        <v>0</v>
      </c>
      <c r="AL21" s="87"/>
      <c r="AM21" s="87">
        <f t="shared" si="3"/>
        <v>6</v>
      </c>
      <c r="AN21" s="87">
        <f t="shared" si="4"/>
        <v>30</v>
      </c>
      <c r="AO21" s="87">
        <f t="shared" si="5"/>
        <v>30</v>
      </c>
      <c r="AP21" s="87">
        <v>31</v>
      </c>
      <c r="AQ21" s="87">
        <v>30</v>
      </c>
      <c r="AR21" s="87">
        <v>28</v>
      </c>
      <c r="AT21" s="65">
        <v>18</v>
      </c>
      <c r="AW21" s="64" t="str">
        <f t="shared" si="6"/>
        <v>HAZİRAN 2026</v>
      </c>
      <c r="AX21" s="89"/>
      <c r="AY21" s="90"/>
      <c r="AZ21" s="90" t="e">
        <f t="shared" si="7"/>
        <v>#N/A</v>
      </c>
      <c r="BI21" s="74" t="s">
        <v>4730</v>
      </c>
      <c r="BJ21" s="61" t="s">
        <v>4764</v>
      </c>
    </row>
    <row r="22" spans="1:62" ht="17.45" customHeight="1" x14ac:dyDescent="0.2">
      <c r="A22" s="81">
        <v>16</v>
      </c>
      <c r="B22" s="82" t="s">
        <v>203</v>
      </c>
      <c r="C22" s="83" t="s">
        <v>202</v>
      </c>
      <c r="D22" s="84" t="s">
        <v>4679</v>
      </c>
      <c r="E22" s="84" t="s">
        <v>4674</v>
      </c>
      <c r="F22" s="84" t="s">
        <v>4679</v>
      </c>
      <c r="G22" s="84" t="s">
        <v>4674</v>
      </c>
      <c r="H22" s="84" t="s">
        <v>4679</v>
      </c>
      <c r="I22" s="84" t="s">
        <v>4674</v>
      </c>
      <c r="J22" s="84" t="s">
        <v>4674</v>
      </c>
      <c r="K22" s="84" t="s">
        <v>4679</v>
      </c>
      <c r="L22" s="84" t="s">
        <v>4674</v>
      </c>
      <c r="M22" s="84" t="s">
        <v>4679</v>
      </c>
      <c r="N22" s="84" t="s">
        <v>4674</v>
      </c>
      <c r="O22" s="84" t="s">
        <v>4679</v>
      </c>
      <c r="P22" s="84" t="s">
        <v>4674</v>
      </c>
      <c r="Q22" s="84" t="s">
        <v>4674</v>
      </c>
      <c r="R22" s="84" t="s">
        <v>4679</v>
      </c>
      <c r="S22" s="84" t="s">
        <v>4674</v>
      </c>
      <c r="T22" s="84" t="s">
        <v>4679</v>
      </c>
      <c r="U22" s="84" t="s">
        <v>4674</v>
      </c>
      <c r="V22" s="84" t="s">
        <v>4679</v>
      </c>
      <c r="W22" s="84" t="s">
        <v>4674</v>
      </c>
      <c r="X22" s="84" t="s">
        <v>4674</v>
      </c>
      <c r="Y22" s="84" t="s">
        <v>4721</v>
      </c>
      <c r="Z22" s="84" t="s">
        <v>4674</v>
      </c>
      <c r="AA22" s="84" t="s">
        <v>4721</v>
      </c>
      <c r="AB22" s="84" t="s">
        <v>4674</v>
      </c>
      <c r="AC22" s="84" t="s">
        <v>4721</v>
      </c>
      <c r="AD22" s="84" t="s">
        <v>4674</v>
      </c>
      <c r="AE22" s="84" t="s">
        <v>4674</v>
      </c>
      <c r="AF22" s="84" t="s">
        <v>4721</v>
      </c>
      <c r="AG22" s="84" t="s">
        <v>4674</v>
      </c>
      <c r="AH22" s="84"/>
      <c r="AI22" s="85">
        <f t="shared" si="0"/>
        <v>9</v>
      </c>
      <c r="AJ22" s="86">
        <f t="shared" si="1"/>
        <v>9</v>
      </c>
      <c r="AK22" s="87">
        <f t="shared" si="2"/>
        <v>0</v>
      </c>
      <c r="AL22" s="87"/>
      <c r="AM22" s="87">
        <f t="shared" si="3"/>
        <v>6</v>
      </c>
      <c r="AN22" s="87">
        <f t="shared" si="4"/>
        <v>30</v>
      </c>
      <c r="AO22" s="87">
        <f t="shared" si="5"/>
        <v>30</v>
      </c>
      <c r="AP22" s="87">
        <v>31</v>
      </c>
      <c r="AQ22" s="87">
        <v>30</v>
      </c>
      <c r="AR22" s="87">
        <v>28</v>
      </c>
      <c r="AT22" s="65">
        <v>19</v>
      </c>
      <c r="AW22" s="64" t="str">
        <f t="shared" si="6"/>
        <v>HAZİRAN 2026</v>
      </c>
      <c r="AX22" s="89"/>
      <c r="AY22" s="90"/>
      <c r="AZ22" s="90" t="e">
        <f t="shared" si="7"/>
        <v>#N/A</v>
      </c>
      <c r="BI22" s="74" t="s">
        <v>4736</v>
      </c>
      <c r="BJ22" s="61" t="s">
        <v>4765</v>
      </c>
    </row>
    <row r="23" spans="1:62" ht="17.45" customHeight="1" x14ac:dyDescent="0.2">
      <c r="A23" s="81">
        <v>17</v>
      </c>
      <c r="B23" s="82" t="s">
        <v>206</v>
      </c>
      <c r="C23" s="83" t="s">
        <v>205</v>
      </c>
      <c r="D23" s="84" t="s">
        <v>4679</v>
      </c>
      <c r="E23" s="84" t="s">
        <v>4679</v>
      </c>
      <c r="F23" s="84" t="s">
        <v>4679</v>
      </c>
      <c r="G23" s="84" t="s">
        <v>4674</v>
      </c>
      <c r="H23" s="84" t="s">
        <v>4674</v>
      </c>
      <c r="I23" s="84" t="s">
        <v>4674</v>
      </c>
      <c r="J23" s="84" t="s">
        <v>4674</v>
      </c>
      <c r="K23" s="84" t="s">
        <v>4679</v>
      </c>
      <c r="L23" s="84" t="s">
        <v>4690</v>
      </c>
      <c r="M23" s="84" t="s">
        <v>4679</v>
      </c>
      <c r="N23" s="84" t="s">
        <v>4674</v>
      </c>
      <c r="O23" s="84" t="s">
        <v>4674</v>
      </c>
      <c r="P23" s="84" t="s">
        <v>4674</v>
      </c>
      <c r="Q23" s="84" t="s">
        <v>4674</v>
      </c>
      <c r="R23" s="84" t="s">
        <v>4690</v>
      </c>
      <c r="S23" s="84" t="s">
        <v>4679</v>
      </c>
      <c r="T23" s="84" t="s">
        <v>4679</v>
      </c>
      <c r="U23" s="84" t="s">
        <v>4674</v>
      </c>
      <c r="V23" s="84" t="s">
        <v>4674</v>
      </c>
      <c r="W23" s="84" t="s">
        <v>4674</v>
      </c>
      <c r="X23" s="84" t="s">
        <v>4674</v>
      </c>
      <c r="Y23" s="84" t="s">
        <v>4679</v>
      </c>
      <c r="Z23" s="84" t="s">
        <v>4690</v>
      </c>
      <c r="AA23" s="84" t="s">
        <v>4679</v>
      </c>
      <c r="AB23" s="84" t="s">
        <v>4674</v>
      </c>
      <c r="AC23" s="84" t="s">
        <v>4674</v>
      </c>
      <c r="AD23" s="84" t="s">
        <v>4674</v>
      </c>
      <c r="AE23" s="84" t="s">
        <v>4674</v>
      </c>
      <c r="AF23" s="84" t="s">
        <v>4679</v>
      </c>
      <c r="AG23" s="84" t="s">
        <v>4679</v>
      </c>
      <c r="AH23" s="84"/>
      <c r="AI23" s="85">
        <f t="shared" si="0"/>
        <v>11</v>
      </c>
      <c r="AJ23" s="86">
        <f t="shared" si="1"/>
        <v>11</v>
      </c>
      <c r="AK23" s="87">
        <f t="shared" si="2"/>
        <v>0</v>
      </c>
      <c r="AL23" s="87"/>
      <c r="AM23" s="87">
        <f t="shared" si="3"/>
        <v>6</v>
      </c>
      <c r="AN23" s="87">
        <f t="shared" si="4"/>
        <v>30</v>
      </c>
      <c r="AO23" s="87">
        <f t="shared" si="5"/>
        <v>30</v>
      </c>
      <c r="AP23" s="87">
        <v>31</v>
      </c>
      <c r="AQ23" s="87">
        <v>30</v>
      </c>
      <c r="AR23" s="87">
        <v>28</v>
      </c>
      <c r="AT23" s="65">
        <v>20</v>
      </c>
      <c r="AW23" s="64" t="str">
        <f t="shared" si="6"/>
        <v>HAZİRAN 2026</v>
      </c>
      <c r="AX23" s="89"/>
      <c r="AY23" s="90"/>
      <c r="AZ23" s="90" t="e">
        <f t="shared" si="7"/>
        <v>#N/A</v>
      </c>
      <c r="BI23" s="74" t="s">
        <v>4736</v>
      </c>
      <c r="BJ23" s="61" t="s">
        <v>4766</v>
      </c>
    </row>
    <row r="24" spans="1:62" ht="17.45" customHeight="1" x14ac:dyDescent="0.2">
      <c r="A24" s="81">
        <v>18</v>
      </c>
      <c r="B24" s="82" t="s">
        <v>209</v>
      </c>
      <c r="C24" s="83" t="s">
        <v>208</v>
      </c>
      <c r="D24" s="84" t="s">
        <v>4679</v>
      </c>
      <c r="E24" s="84" t="s">
        <v>4679</v>
      </c>
      <c r="F24" s="84" t="s">
        <v>4679</v>
      </c>
      <c r="G24" s="84" t="s">
        <v>4674</v>
      </c>
      <c r="H24" s="84" t="s">
        <v>4674</v>
      </c>
      <c r="I24" s="84" t="s">
        <v>4674</v>
      </c>
      <c r="J24" s="84" t="s">
        <v>4674</v>
      </c>
      <c r="K24" s="84" t="s">
        <v>4679</v>
      </c>
      <c r="L24" s="84" t="s">
        <v>4679</v>
      </c>
      <c r="M24" s="84" t="s">
        <v>4679</v>
      </c>
      <c r="N24" s="84" t="s">
        <v>4674</v>
      </c>
      <c r="O24" s="84" t="s">
        <v>4674</v>
      </c>
      <c r="P24" s="84" t="s">
        <v>4674</v>
      </c>
      <c r="Q24" s="84" t="s">
        <v>4674</v>
      </c>
      <c r="R24" s="84" t="s">
        <v>4721</v>
      </c>
      <c r="S24" s="84" t="s">
        <v>4721</v>
      </c>
      <c r="T24" s="84" t="s">
        <v>4721</v>
      </c>
      <c r="U24" s="84" t="s">
        <v>4674</v>
      </c>
      <c r="V24" s="84" t="s">
        <v>4674</v>
      </c>
      <c r="W24" s="84" t="s">
        <v>4674</v>
      </c>
      <c r="X24" s="84" t="s">
        <v>4674</v>
      </c>
      <c r="Y24" s="84" t="s">
        <v>4721</v>
      </c>
      <c r="Z24" s="84" t="s">
        <v>4721</v>
      </c>
      <c r="AA24" s="84" t="s">
        <v>4721</v>
      </c>
      <c r="AB24" s="84" t="s">
        <v>4674</v>
      </c>
      <c r="AC24" s="84" t="s">
        <v>4674</v>
      </c>
      <c r="AD24" s="84" t="s">
        <v>4674</v>
      </c>
      <c r="AE24" s="84" t="s">
        <v>4674</v>
      </c>
      <c r="AF24" s="84" t="s">
        <v>4721</v>
      </c>
      <c r="AG24" s="84" t="s">
        <v>4721</v>
      </c>
      <c r="AH24" s="84"/>
      <c r="AI24" s="85">
        <f t="shared" si="0"/>
        <v>6</v>
      </c>
      <c r="AJ24" s="86">
        <f t="shared" si="1"/>
        <v>6</v>
      </c>
      <c r="AK24" s="87">
        <f t="shared" si="2"/>
        <v>0</v>
      </c>
      <c r="AL24" s="87"/>
      <c r="AM24" s="87">
        <f t="shared" si="3"/>
        <v>6</v>
      </c>
      <c r="AN24" s="87">
        <f t="shared" si="4"/>
        <v>30</v>
      </c>
      <c r="AO24" s="87">
        <f t="shared" si="5"/>
        <v>30</v>
      </c>
      <c r="AP24" s="87">
        <v>31</v>
      </c>
      <c r="AQ24" s="87">
        <v>30</v>
      </c>
      <c r="AR24" s="87">
        <v>28</v>
      </c>
      <c r="AT24" s="65">
        <v>21</v>
      </c>
      <c r="AW24" s="64" t="str">
        <f t="shared" si="6"/>
        <v>HAZİRAN 2026</v>
      </c>
      <c r="AX24" s="89"/>
      <c r="AY24" s="90"/>
      <c r="AZ24" s="90" t="e">
        <f t="shared" si="7"/>
        <v>#N/A</v>
      </c>
      <c r="BI24" s="74" t="s">
        <v>4736</v>
      </c>
      <c r="BJ24" s="61" t="s">
        <v>4767</v>
      </c>
    </row>
    <row r="25" spans="1:62" ht="17.45" customHeight="1" x14ac:dyDescent="0.2">
      <c r="A25" s="81">
        <v>19</v>
      </c>
      <c r="B25" s="82" t="s">
        <v>212</v>
      </c>
      <c r="C25" s="83" t="s">
        <v>211</v>
      </c>
      <c r="D25" s="84" t="s">
        <v>4679</v>
      </c>
      <c r="E25" s="84" t="s">
        <v>4679</v>
      </c>
      <c r="F25" s="84" t="s">
        <v>4679</v>
      </c>
      <c r="G25" s="84" t="s">
        <v>4674</v>
      </c>
      <c r="H25" s="84" t="s">
        <v>4674</v>
      </c>
      <c r="I25" s="84" t="s">
        <v>4674</v>
      </c>
      <c r="J25" s="84" t="s">
        <v>4674</v>
      </c>
      <c r="K25" s="84" t="s">
        <v>4679</v>
      </c>
      <c r="L25" s="84" t="s">
        <v>4679</v>
      </c>
      <c r="M25" s="84" t="s">
        <v>4679</v>
      </c>
      <c r="N25" s="84" t="s">
        <v>4674</v>
      </c>
      <c r="O25" s="84" t="s">
        <v>4674</v>
      </c>
      <c r="P25" s="84" t="s">
        <v>4674</v>
      </c>
      <c r="Q25" s="84" t="s">
        <v>4674</v>
      </c>
      <c r="R25" s="84" t="s">
        <v>4679</v>
      </c>
      <c r="S25" s="84" t="s">
        <v>4679</v>
      </c>
      <c r="T25" s="84" t="s">
        <v>4679</v>
      </c>
      <c r="U25" s="84" t="s">
        <v>4674</v>
      </c>
      <c r="V25" s="84" t="s">
        <v>4674</v>
      </c>
      <c r="W25" s="84" t="s">
        <v>4674</v>
      </c>
      <c r="X25" s="84" t="s">
        <v>4674</v>
      </c>
      <c r="Y25" s="84" t="s">
        <v>4674</v>
      </c>
      <c r="Z25" s="84" t="s">
        <v>4674</v>
      </c>
      <c r="AA25" s="84" t="s">
        <v>4674</v>
      </c>
      <c r="AB25" s="84" t="s">
        <v>4674</v>
      </c>
      <c r="AC25" s="84" t="s">
        <v>4674</v>
      </c>
      <c r="AD25" s="84" t="s">
        <v>4674</v>
      </c>
      <c r="AE25" s="84" t="s">
        <v>4674</v>
      </c>
      <c r="AF25" s="84" t="s">
        <v>4674</v>
      </c>
      <c r="AG25" s="84" t="s">
        <v>4674</v>
      </c>
      <c r="AH25" s="84"/>
      <c r="AI25" s="85">
        <f t="shared" si="0"/>
        <v>9</v>
      </c>
      <c r="AJ25" s="86">
        <f t="shared" si="1"/>
        <v>9</v>
      </c>
      <c r="AK25" s="87">
        <f t="shared" si="2"/>
        <v>0</v>
      </c>
      <c r="AL25" s="87"/>
      <c r="AM25" s="87">
        <f t="shared" si="3"/>
        <v>6</v>
      </c>
      <c r="AN25" s="87">
        <f t="shared" si="4"/>
        <v>30</v>
      </c>
      <c r="AO25" s="87">
        <f t="shared" si="5"/>
        <v>30</v>
      </c>
      <c r="AP25" s="87">
        <v>31</v>
      </c>
      <c r="AQ25" s="87">
        <v>30</v>
      </c>
      <c r="AR25" s="87">
        <v>28</v>
      </c>
      <c r="AT25" s="65">
        <v>22</v>
      </c>
      <c r="AW25" s="64" t="str">
        <f t="shared" si="6"/>
        <v>HAZİRAN 2026</v>
      </c>
      <c r="AX25" s="89"/>
      <c r="AY25" s="90"/>
      <c r="AZ25" s="90" t="e">
        <f t="shared" si="7"/>
        <v>#N/A</v>
      </c>
      <c r="BI25" s="74" t="s">
        <v>4741</v>
      </c>
      <c r="BJ25" s="61" t="s">
        <v>4768</v>
      </c>
    </row>
    <row r="26" spans="1:62" ht="17.45" customHeight="1" x14ac:dyDescent="0.2">
      <c r="A26" s="81">
        <v>20</v>
      </c>
      <c r="B26" s="82" t="s">
        <v>215</v>
      </c>
      <c r="C26" s="83" t="s">
        <v>214</v>
      </c>
      <c r="D26" s="84" t="s">
        <v>4674</v>
      </c>
      <c r="E26" s="84" t="s">
        <v>4679</v>
      </c>
      <c r="F26" s="84" t="s">
        <v>4679</v>
      </c>
      <c r="G26" s="84" t="s">
        <v>4679</v>
      </c>
      <c r="H26" s="84" t="s">
        <v>4674</v>
      </c>
      <c r="I26" s="84" t="s">
        <v>4674</v>
      </c>
      <c r="J26" s="84" t="s">
        <v>4674</v>
      </c>
      <c r="K26" s="84" t="s">
        <v>4674</v>
      </c>
      <c r="L26" s="84" t="s">
        <v>4679</v>
      </c>
      <c r="M26" s="84" t="s">
        <v>4679</v>
      </c>
      <c r="N26" s="84" t="s">
        <v>4679</v>
      </c>
      <c r="O26" s="84" t="s">
        <v>4674</v>
      </c>
      <c r="P26" s="84" t="s">
        <v>4674</v>
      </c>
      <c r="Q26" s="84" t="s">
        <v>4674</v>
      </c>
      <c r="R26" s="84" t="s">
        <v>4674</v>
      </c>
      <c r="S26" s="84" t="s">
        <v>4679</v>
      </c>
      <c r="T26" s="84" t="s">
        <v>4679</v>
      </c>
      <c r="U26" s="84" t="s">
        <v>4679</v>
      </c>
      <c r="V26" s="84" t="s">
        <v>4674</v>
      </c>
      <c r="W26" s="84" t="s">
        <v>4674</v>
      </c>
      <c r="X26" s="84" t="s">
        <v>4674</v>
      </c>
      <c r="Y26" s="84" t="s">
        <v>4674</v>
      </c>
      <c r="Z26" s="84" t="s">
        <v>4679</v>
      </c>
      <c r="AA26" s="84" t="s">
        <v>4679</v>
      </c>
      <c r="AB26" s="84" t="s">
        <v>4679</v>
      </c>
      <c r="AC26" s="84" t="s">
        <v>4674</v>
      </c>
      <c r="AD26" s="84" t="s">
        <v>4674</v>
      </c>
      <c r="AE26" s="84" t="s">
        <v>4674</v>
      </c>
      <c r="AF26" s="84" t="s">
        <v>4674</v>
      </c>
      <c r="AG26" s="84" t="s">
        <v>4721</v>
      </c>
      <c r="AH26" s="84"/>
      <c r="AI26" s="85">
        <f t="shared" si="0"/>
        <v>12</v>
      </c>
      <c r="AJ26" s="86">
        <f t="shared" si="1"/>
        <v>12</v>
      </c>
      <c r="AK26" s="87">
        <f t="shared" si="2"/>
        <v>0</v>
      </c>
      <c r="AL26" s="87"/>
      <c r="AM26" s="87">
        <f t="shared" si="3"/>
        <v>6</v>
      </c>
      <c r="AN26" s="87">
        <f t="shared" si="4"/>
        <v>30</v>
      </c>
      <c r="AO26" s="87">
        <f t="shared" si="5"/>
        <v>30</v>
      </c>
      <c r="AP26" s="87">
        <v>31</v>
      </c>
      <c r="AQ26" s="87">
        <v>30</v>
      </c>
      <c r="AR26" s="87">
        <v>28</v>
      </c>
      <c r="AT26" s="65">
        <v>23</v>
      </c>
      <c r="AW26" s="64" t="str">
        <f t="shared" si="6"/>
        <v>HAZİRAN 2026</v>
      </c>
      <c r="AX26" s="89"/>
      <c r="AY26" s="90"/>
      <c r="AZ26" s="90" t="e">
        <f t="shared" si="7"/>
        <v>#N/A</v>
      </c>
      <c r="BI26" s="74" t="s">
        <v>4741</v>
      </c>
      <c r="BJ26" s="61" t="s">
        <v>4769</v>
      </c>
    </row>
    <row r="27" spans="1:62" ht="17.45" customHeight="1" x14ac:dyDescent="0.2">
      <c r="A27" s="81">
        <v>21</v>
      </c>
      <c r="B27" s="82" t="s">
        <v>218</v>
      </c>
      <c r="C27" s="83" t="s">
        <v>217</v>
      </c>
      <c r="D27" s="84" t="s">
        <v>4679</v>
      </c>
      <c r="E27" s="84" t="s">
        <v>4679</v>
      </c>
      <c r="F27" s="84" t="s">
        <v>4674</v>
      </c>
      <c r="G27" s="84" t="s">
        <v>4674</v>
      </c>
      <c r="H27" s="84" t="s">
        <v>4679</v>
      </c>
      <c r="I27" s="84" t="s">
        <v>4674</v>
      </c>
      <c r="J27" s="84" t="s">
        <v>4674</v>
      </c>
      <c r="K27" s="84" t="s">
        <v>4679</v>
      </c>
      <c r="L27" s="84" t="s">
        <v>4679</v>
      </c>
      <c r="M27" s="84" t="s">
        <v>4674</v>
      </c>
      <c r="N27" s="84" t="s">
        <v>4674</v>
      </c>
      <c r="O27" s="84" t="s">
        <v>4679</v>
      </c>
      <c r="P27" s="84" t="s">
        <v>4674</v>
      </c>
      <c r="Q27" s="84" t="s">
        <v>4674</v>
      </c>
      <c r="R27" s="84" t="s">
        <v>4679</v>
      </c>
      <c r="S27" s="84" t="s">
        <v>4679</v>
      </c>
      <c r="T27" s="84" t="s">
        <v>4674</v>
      </c>
      <c r="U27" s="84" t="s">
        <v>4674</v>
      </c>
      <c r="V27" s="84" t="s">
        <v>4679</v>
      </c>
      <c r="W27" s="84" t="s">
        <v>4674</v>
      </c>
      <c r="X27" s="84" t="s">
        <v>4674</v>
      </c>
      <c r="Y27" s="84" t="s">
        <v>4690</v>
      </c>
      <c r="Z27" s="84" t="s">
        <v>4690</v>
      </c>
      <c r="AA27" s="84" t="s">
        <v>4674</v>
      </c>
      <c r="AB27" s="84" t="s">
        <v>4674</v>
      </c>
      <c r="AC27" s="84" t="s">
        <v>4690</v>
      </c>
      <c r="AD27" s="84" t="s">
        <v>4674</v>
      </c>
      <c r="AE27" s="84" t="s">
        <v>4674</v>
      </c>
      <c r="AF27" s="84" t="s">
        <v>4690</v>
      </c>
      <c r="AG27" s="84" t="s">
        <v>4690</v>
      </c>
      <c r="AH27" s="84"/>
      <c r="AI27" s="85">
        <f t="shared" si="0"/>
        <v>9</v>
      </c>
      <c r="AJ27" s="86">
        <f t="shared" si="1"/>
        <v>9</v>
      </c>
      <c r="AK27" s="87">
        <f t="shared" si="2"/>
        <v>0</v>
      </c>
      <c r="AL27" s="87"/>
      <c r="AM27" s="87">
        <f t="shared" si="3"/>
        <v>6</v>
      </c>
      <c r="AN27" s="87">
        <f t="shared" si="4"/>
        <v>30</v>
      </c>
      <c r="AO27" s="87">
        <f t="shared" si="5"/>
        <v>30</v>
      </c>
      <c r="AP27" s="87">
        <v>31</v>
      </c>
      <c r="AQ27" s="87">
        <v>30</v>
      </c>
      <c r="AR27" s="87">
        <v>28</v>
      </c>
      <c r="AT27" s="65">
        <v>24</v>
      </c>
      <c r="AW27" s="64" t="str">
        <f t="shared" si="6"/>
        <v>HAZİRAN 2026</v>
      </c>
      <c r="AX27" s="89"/>
      <c r="AY27" s="90"/>
      <c r="AZ27" s="90" t="e">
        <f t="shared" si="7"/>
        <v>#N/A</v>
      </c>
      <c r="BI27" s="74" t="s">
        <v>4747</v>
      </c>
      <c r="BJ27" s="61" t="s">
        <v>4770</v>
      </c>
    </row>
    <row r="28" spans="1:62" ht="17.45" customHeight="1" x14ac:dyDescent="0.2">
      <c r="A28" s="81">
        <v>22</v>
      </c>
      <c r="B28" s="82" t="s">
        <v>221</v>
      </c>
      <c r="C28" s="83" t="s">
        <v>220</v>
      </c>
      <c r="D28" s="84" t="s">
        <v>4679</v>
      </c>
      <c r="E28" s="84" t="s">
        <v>4679</v>
      </c>
      <c r="F28" s="84" t="s">
        <v>4679</v>
      </c>
      <c r="G28" s="84" t="s">
        <v>4674</v>
      </c>
      <c r="H28" s="84" t="s">
        <v>4674</v>
      </c>
      <c r="I28" s="84" t="s">
        <v>4674</v>
      </c>
      <c r="J28" s="84" t="s">
        <v>4674</v>
      </c>
      <c r="K28" s="84" t="s">
        <v>4679</v>
      </c>
      <c r="L28" s="84" t="s">
        <v>4679</v>
      </c>
      <c r="M28" s="84" t="s">
        <v>4679</v>
      </c>
      <c r="N28" s="84" t="s">
        <v>4674</v>
      </c>
      <c r="O28" s="84" t="s">
        <v>4674</v>
      </c>
      <c r="P28" s="84" t="s">
        <v>4674</v>
      </c>
      <c r="Q28" s="84" t="s">
        <v>4674</v>
      </c>
      <c r="R28" s="84" t="s">
        <v>4679</v>
      </c>
      <c r="S28" s="84" t="s">
        <v>4679</v>
      </c>
      <c r="T28" s="84" t="s">
        <v>4679</v>
      </c>
      <c r="U28" s="84" t="s">
        <v>4674</v>
      </c>
      <c r="V28" s="84" t="s">
        <v>4674</v>
      </c>
      <c r="W28" s="84" t="s">
        <v>4674</v>
      </c>
      <c r="X28" s="84" t="s">
        <v>4674</v>
      </c>
      <c r="Y28" s="84" t="s">
        <v>4679</v>
      </c>
      <c r="Z28" s="84" t="s">
        <v>4679</v>
      </c>
      <c r="AA28" s="84" t="s">
        <v>4679</v>
      </c>
      <c r="AB28" s="84" t="s">
        <v>4674</v>
      </c>
      <c r="AC28" s="84" t="s">
        <v>4674</v>
      </c>
      <c r="AD28" s="84" t="s">
        <v>4674</v>
      </c>
      <c r="AE28" s="84" t="s">
        <v>4674</v>
      </c>
      <c r="AF28" s="84" t="s">
        <v>4679</v>
      </c>
      <c r="AG28" s="84" t="s">
        <v>4679</v>
      </c>
      <c r="AH28" s="84"/>
      <c r="AI28" s="85">
        <f t="shared" si="0"/>
        <v>14</v>
      </c>
      <c r="AJ28" s="86">
        <f t="shared" si="1"/>
        <v>14</v>
      </c>
      <c r="AK28" s="87">
        <f t="shared" si="2"/>
        <v>0</v>
      </c>
      <c r="AL28" s="87"/>
      <c r="AM28" s="87">
        <f t="shared" si="3"/>
        <v>6</v>
      </c>
      <c r="AN28" s="87">
        <f t="shared" si="4"/>
        <v>30</v>
      </c>
      <c r="AO28" s="87">
        <f t="shared" si="5"/>
        <v>30</v>
      </c>
      <c r="AP28" s="87">
        <v>31</v>
      </c>
      <c r="AQ28" s="87">
        <v>30</v>
      </c>
      <c r="AR28" s="87">
        <v>28</v>
      </c>
      <c r="AT28" s="65">
        <v>25</v>
      </c>
      <c r="AW28" s="64" t="str">
        <f t="shared" si="6"/>
        <v>HAZİRAN 2026</v>
      </c>
      <c r="AX28" s="89"/>
      <c r="AY28" s="90"/>
      <c r="AZ28" s="90" t="e">
        <f t="shared" si="7"/>
        <v>#N/A</v>
      </c>
      <c r="BI28" s="74" t="s">
        <v>4747</v>
      </c>
      <c r="BJ28" s="61" t="s">
        <v>4771</v>
      </c>
    </row>
    <row r="29" spans="1:62" ht="17.45" customHeight="1" x14ac:dyDescent="0.2">
      <c r="A29" s="81">
        <v>23</v>
      </c>
      <c r="B29" s="82" t="s">
        <v>224</v>
      </c>
      <c r="C29" s="83" t="s">
        <v>223</v>
      </c>
      <c r="D29" s="84" t="s">
        <v>4674</v>
      </c>
      <c r="E29" s="84" t="s">
        <v>4674</v>
      </c>
      <c r="F29" s="84" t="s">
        <v>4679</v>
      </c>
      <c r="G29" s="84" t="s">
        <v>4679</v>
      </c>
      <c r="H29" s="84" t="s">
        <v>4679</v>
      </c>
      <c r="I29" s="84" t="s">
        <v>4674</v>
      </c>
      <c r="J29" s="84" t="s">
        <v>4674</v>
      </c>
      <c r="K29" s="84" t="s">
        <v>4674</v>
      </c>
      <c r="L29" s="84" t="s">
        <v>4674</v>
      </c>
      <c r="M29" s="84" t="s">
        <v>4679</v>
      </c>
      <c r="N29" s="84" t="s">
        <v>4679</v>
      </c>
      <c r="O29" s="84" t="s">
        <v>4679</v>
      </c>
      <c r="P29" s="84" t="s">
        <v>4674</v>
      </c>
      <c r="Q29" s="84" t="s">
        <v>4674</v>
      </c>
      <c r="R29" s="84" t="s">
        <v>4674</v>
      </c>
      <c r="S29" s="84" t="s">
        <v>4674</v>
      </c>
      <c r="T29" s="84" t="s">
        <v>4679</v>
      </c>
      <c r="U29" s="84" t="s">
        <v>4679</v>
      </c>
      <c r="V29" s="84" t="s">
        <v>4679</v>
      </c>
      <c r="W29" s="84" t="s">
        <v>4674</v>
      </c>
      <c r="X29" s="84" t="s">
        <v>4674</v>
      </c>
      <c r="Y29" s="84" t="s">
        <v>4674</v>
      </c>
      <c r="Z29" s="84" t="s">
        <v>4674</v>
      </c>
      <c r="AA29" s="84" t="s">
        <v>4679</v>
      </c>
      <c r="AB29" s="84" t="s">
        <v>4679</v>
      </c>
      <c r="AC29" s="84" t="s">
        <v>4679</v>
      </c>
      <c r="AD29" s="84" t="s">
        <v>4674</v>
      </c>
      <c r="AE29" s="84" t="s">
        <v>4674</v>
      </c>
      <c r="AF29" s="84" t="s">
        <v>4679</v>
      </c>
      <c r="AG29" s="84" t="s">
        <v>4679</v>
      </c>
      <c r="AH29" s="84"/>
      <c r="AI29" s="85">
        <f t="shared" si="0"/>
        <v>14</v>
      </c>
      <c r="AJ29" s="86">
        <f t="shared" si="1"/>
        <v>14</v>
      </c>
      <c r="AK29" s="87">
        <f t="shared" si="2"/>
        <v>0</v>
      </c>
      <c r="AL29" s="87"/>
      <c r="AM29" s="87">
        <f t="shared" si="3"/>
        <v>6</v>
      </c>
      <c r="AN29" s="87">
        <f t="shared" si="4"/>
        <v>30</v>
      </c>
      <c r="AO29" s="87">
        <f t="shared" si="5"/>
        <v>30</v>
      </c>
      <c r="AP29" s="87">
        <v>31</v>
      </c>
      <c r="AQ29" s="87">
        <v>30</v>
      </c>
      <c r="AR29" s="87">
        <v>28</v>
      </c>
      <c r="AT29" s="65">
        <v>26</v>
      </c>
      <c r="AW29" s="64" t="str">
        <f t="shared" si="6"/>
        <v>HAZİRAN 2026</v>
      </c>
      <c r="AX29" s="89"/>
      <c r="AY29" s="90"/>
      <c r="AZ29" s="90" t="e">
        <f t="shared" si="7"/>
        <v>#N/A</v>
      </c>
    </row>
    <row r="30" spans="1:62" ht="17.45" customHeight="1" x14ac:dyDescent="0.2">
      <c r="A30" s="81">
        <v>24</v>
      </c>
      <c r="B30" s="82" t="s">
        <v>227</v>
      </c>
      <c r="C30" s="83" t="s">
        <v>226</v>
      </c>
      <c r="D30" s="84" t="s">
        <v>4679</v>
      </c>
      <c r="E30" s="84" t="s">
        <v>4679</v>
      </c>
      <c r="F30" s="84" t="s">
        <v>4679</v>
      </c>
      <c r="G30" s="84" t="s">
        <v>4674</v>
      </c>
      <c r="H30" s="84" t="s">
        <v>4674</v>
      </c>
      <c r="I30" s="84" t="s">
        <v>4674</v>
      </c>
      <c r="J30" s="84" t="s">
        <v>4674</v>
      </c>
      <c r="K30" s="84" t="s">
        <v>4679</v>
      </c>
      <c r="L30" s="84" t="s">
        <v>4679</v>
      </c>
      <c r="M30" s="84" t="s">
        <v>4679</v>
      </c>
      <c r="N30" s="84" t="s">
        <v>4674</v>
      </c>
      <c r="O30" s="84" t="s">
        <v>4674</v>
      </c>
      <c r="P30" s="84" t="s">
        <v>4674</v>
      </c>
      <c r="Q30" s="84" t="s">
        <v>4674</v>
      </c>
      <c r="R30" s="84" t="s">
        <v>4679</v>
      </c>
      <c r="S30" s="84" t="s">
        <v>4679</v>
      </c>
      <c r="T30" s="84" t="s">
        <v>4679</v>
      </c>
      <c r="U30" s="84" t="s">
        <v>4674</v>
      </c>
      <c r="V30" s="84" t="s">
        <v>4674</v>
      </c>
      <c r="W30" s="84" t="s">
        <v>4674</v>
      </c>
      <c r="X30" s="84" t="s">
        <v>4674</v>
      </c>
      <c r="Y30" s="84" t="s">
        <v>4690</v>
      </c>
      <c r="Z30" s="84" t="s">
        <v>4690</v>
      </c>
      <c r="AA30" s="84" t="s">
        <v>4690</v>
      </c>
      <c r="AB30" s="84" t="s">
        <v>4674</v>
      </c>
      <c r="AC30" s="84" t="s">
        <v>4674</v>
      </c>
      <c r="AD30" s="84" t="s">
        <v>4674</v>
      </c>
      <c r="AE30" s="84" t="s">
        <v>4674</v>
      </c>
      <c r="AF30" s="84" t="s">
        <v>4690</v>
      </c>
      <c r="AG30" s="84" t="s">
        <v>4690</v>
      </c>
      <c r="AH30" s="84"/>
      <c r="AI30" s="85">
        <f t="shared" si="0"/>
        <v>9</v>
      </c>
      <c r="AJ30" s="86">
        <f t="shared" si="1"/>
        <v>9</v>
      </c>
      <c r="AK30" s="87">
        <f t="shared" si="2"/>
        <v>0</v>
      </c>
      <c r="AL30" s="87"/>
      <c r="AM30" s="87">
        <f t="shared" si="3"/>
        <v>6</v>
      </c>
      <c r="AN30" s="87">
        <f t="shared" si="4"/>
        <v>30</v>
      </c>
      <c r="AO30" s="87">
        <f t="shared" si="5"/>
        <v>30</v>
      </c>
      <c r="AP30" s="87">
        <v>31</v>
      </c>
      <c r="AQ30" s="87">
        <v>30</v>
      </c>
      <c r="AR30" s="87">
        <v>28</v>
      </c>
      <c r="AT30" s="65">
        <v>27</v>
      </c>
      <c r="AW30" s="64" t="str">
        <f t="shared" si="6"/>
        <v>HAZİRAN 2026</v>
      </c>
      <c r="AX30" s="89"/>
      <c r="AY30" s="90"/>
      <c r="AZ30" s="90" t="e">
        <f t="shared" si="7"/>
        <v>#N/A</v>
      </c>
    </row>
    <row r="31" spans="1:62" ht="17.45" customHeight="1" x14ac:dyDescent="0.2">
      <c r="A31" s="81">
        <v>25</v>
      </c>
      <c r="B31" s="82" t="s">
        <v>230</v>
      </c>
      <c r="C31" s="83" t="s">
        <v>229</v>
      </c>
      <c r="D31" s="84" t="s">
        <v>4674</v>
      </c>
      <c r="E31" s="84" t="s">
        <v>4674</v>
      </c>
      <c r="F31" s="84" t="s">
        <v>4679</v>
      </c>
      <c r="G31" s="84" t="s">
        <v>4679</v>
      </c>
      <c r="H31" s="84" t="s">
        <v>4679</v>
      </c>
      <c r="I31" s="84" t="s">
        <v>4674</v>
      </c>
      <c r="J31" s="84" t="s">
        <v>4674</v>
      </c>
      <c r="K31" s="84" t="s">
        <v>4679</v>
      </c>
      <c r="L31" s="84" t="s">
        <v>4679</v>
      </c>
      <c r="M31" s="84" t="s">
        <v>4679</v>
      </c>
      <c r="N31" s="84" t="s">
        <v>4674</v>
      </c>
      <c r="O31" s="84" t="s">
        <v>4674</v>
      </c>
      <c r="P31" s="84" t="s">
        <v>4674</v>
      </c>
      <c r="Q31" s="84" t="s">
        <v>4674</v>
      </c>
      <c r="R31" s="84" t="s">
        <v>4679</v>
      </c>
      <c r="S31" s="84" t="s">
        <v>4679</v>
      </c>
      <c r="T31" s="84" t="s">
        <v>4679</v>
      </c>
      <c r="U31" s="84" t="s">
        <v>4674</v>
      </c>
      <c r="V31" s="84" t="s">
        <v>4674</v>
      </c>
      <c r="W31" s="84" t="s">
        <v>4674</v>
      </c>
      <c r="X31" s="84" t="s">
        <v>4674</v>
      </c>
      <c r="Y31" s="84" t="s">
        <v>4679</v>
      </c>
      <c r="Z31" s="84" t="s">
        <v>4679</v>
      </c>
      <c r="AA31" s="84" t="s">
        <v>4679</v>
      </c>
      <c r="AB31" s="84" t="s">
        <v>4674</v>
      </c>
      <c r="AC31" s="84" t="s">
        <v>4674</v>
      </c>
      <c r="AD31" s="84" t="s">
        <v>4674</v>
      </c>
      <c r="AE31" s="84" t="s">
        <v>4674</v>
      </c>
      <c r="AF31" s="84" t="s">
        <v>4679</v>
      </c>
      <c r="AG31" s="84" t="s">
        <v>4679</v>
      </c>
      <c r="AH31" s="84"/>
      <c r="AI31" s="85">
        <f t="shared" si="0"/>
        <v>14</v>
      </c>
      <c r="AJ31" s="86">
        <f t="shared" si="1"/>
        <v>14</v>
      </c>
      <c r="AK31" s="87">
        <f t="shared" si="2"/>
        <v>0</v>
      </c>
      <c r="AL31" s="87"/>
      <c r="AM31" s="87">
        <f t="shared" si="3"/>
        <v>6</v>
      </c>
      <c r="AN31" s="87">
        <f t="shared" si="4"/>
        <v>30</v>
      </c>
      <c r="AO31" s="87">
        <f t="shared" si="5"/>
        <v>30</v>
      </c>
      <c r="AP31" s="87">
        <v>31</v>
      </c>
      <c r="AQ31" s="87">
        <v>30</v>
      </c>
      <c r="AR31" s="87">
        <v>28</v>
      </c>
      <c r="AT31" s="65">
        <v>28</v>
      </c>
      <c r="AU31" s="92"/>
      <c r="AV31" s="92"/>
      <c r="AW31" s="64" t="str">
        <f t="shared" si="6"/>
        <v>HAZİRAN 2026</v>
      </c>
      <c r="AX31" s="89"/>
      <c r="AY31" s="90"/>
      <c r="AZ31" s="90" t="e">
        <f t="shared" si="7"/>
        <v>#N/A</v>
      </c>
    </row>
    <row r="32" spans="1:62" ht="17.45" customHeight="1" x14ac:dyDescent="0.2">
      <c r="A32" s="81">
        <v>26</v>
      </c>
      <c r="B32" s="82" t="s">
        <v>233</v>
      </c>
      <c r="C32" s="83" t="s">
        <v>232</v>
      </c>
      <c r="D32" s="84" t="s">
        <v>4679</v>
      </c>
      <c r="E32" s="84" t="s">
        <v>4679</v>
      </c>
      <c r="F32" s="84" t="s">
        <v>4679</v>
      </c>
      <c r="G32" s="84" t="s">
        <v>4674</v>
      </c>
      <c r="H32" s="84" t="s">
        <v>4674</v>
      </c>
      <c r="I32" s="84" t="s">
        <v>4674</v>
      </c>
      <c r="J32" s="84" t="s">
        <v>4674</v>
      </c>
      <c r="K32" s="84" t="s">
        <v>4679</v>
      </c>
      <c r="L32" s="84" t="s">
        <v>4679</v>
      </c>
      <c r="M32" s="84" t="s">
        <v>4679</v>
      </c>
      <c r="N32" s="84" t="s">
        <v>4674</v>
      </c>
      <c r="O32" s="84" t="s">
        <v>4674</v>
      </c>
      <c r="P32" s="84" t="s">
        <v>4674</v>
      </c>
      <c r="Q32" s="84" t="s">
        <v>4674</v>
      </c>
      <c r="R32" s="84" t="s">
        <v>4679</v>
      </c>
      <c r="S32" s="84" t="s">
        <v>4679</v>
      </c>
      <c r="T32" s="84" t="s">
        <v>4679</v>
      </c>
      <c r="U32" s="84" t="s">
        <v>4674</v>
      </c>
      <c r="V32" s="84" t="s">
        <v>4674</v>
      </c>
      <c r="W32" s="84" t="s">
        <v>4674</v>
      </c>
      <c r="X32" s="84" t="s">
        <v>4674</v>
      </c>
      <c r="Y32" s="84" t="s">
        <v>4674</v>
      </c>
      <c r="Z32" s="84" t="s">
        <v>4674</v>
      </c>
      <c r="AA32" s="84" t="s">
        <v>4674</v>
      </c>
      <c r="AB32" s="84" t="s">
        <v>4674</v>
      </c>
      <c r="AC32" s="84" t="s">
        <v>4674</v>
      </c>
      <c r="AD32" s="84" t="s">
        <v>4674</v>
      </c>
      <c r="AE32" s="84" t="s">
        <v>4674</v>
      </c>
      <c r="AF32" s="84" t="s">
        <v>4674</v>
      </c>
      <c r="AG32" s="84" t="s">
        <v>4674</v>
      </c>
      <c r="AH32" s="84"/>
      <c r="AI32" s="85">
        <f t="shared" si="0"/>
        <v>9</v>
      </c>
      <c r="AJ32" s="86">
        <f t="shared" si="1"/>
        <v>9</v>
      </c>
      <c r="AK32" s="87">
        <f>AO32-AN32</f>
        <v>0</v>
      </c>
      <c r="AL32" s="93" t="s">
        <v>4772</v>
      </c>
      <c r="AM32" s="87">
        <f t="shared" si="3"/>
        <v>6</v>
      </c>
      <c r="AN32" s="87">
        <f t="shared" si="4"/>
        <v>30</v>
      </c>
      <c r="AO32" s="87">
        <f>IF(AM32=1,AP32,IF(AM32=2,AR32,IF(AM32=3,AP32,IF(AM32=4,AQ32,IF(AM32=5,AP32,IF(AM32=6,AQ32,IF(AM32=7,AP32,IF(AM32=8,AP32,IF(AM32=9,AQ32,IF(AM32=10,AP32,IF(AM32=11,AQ32,IF(AM32=12,AP32))))))))))))</f>
        <v>30</v>
      </c>
      <c r="AP32" s="87">
        <v>31</v>
      </c>
      <c r="AQ32" s="87">
        <v>30</v>
      </c>
      <c r="AR32" s="87">
        <v>28</v>
      </c>
      <c r="AT32" s="65">
        <v>29</v>
      </c>
      <c r="AU32" s="92"/>
      <c r="AV32" s="92"/>
      <c r="AW32" s="64" t="str">
        <f t="shared" si="6"/>
        <v>HAZİRAN 2026</v>
      </c>
      <c r="AX32" s="89"/>
      <c r="AY32" s="90"/>
      <c r="AZ32" s="90" t="e">
        <f t="shared" si="7"/>
        <v>#N/A</v>
      </c>
    </row>
    <row r="33" spans="1:52" ht="17.45" customHeight="1" x14ac:dyDescent="0.2">
      <c r="A33" s="81">
        <v>27</v>
      </c>
      <c r="B33" s="82" t="s">
        <v>236</v>
      </c>
      <c r="C33" s="83" t="s">
        <v>235</v>
      </c>
      <c r="D33" s="84" t="s">
        <v>4679</v>
      </c>
      <c r="E33" s="84" t="s">
        <v>4679</v>
      </c>
      <c r="F33" s="84" t="s">
        <v>4679</v>
      </c>
      <c r="G33" s="84" t="s">
        <v>4674</v>
      </c>
      <c r="H33" s="84" t="s">
        <v>4674</v>
      </c>
      <c r="I33" s="84" t="s">
        <v>4674</v>
      </c>
      <c r="J33" s="84" t="s">
        <v>4674</v>
      </c>
      <c r="K33" s="84" t="s">
        <v>4679</v>
      </c>
      <c r="L33" s="84" t="s">
        <v>4679</v>
      </c>
      <c r="M33" s="84" t="s">
        <v>4679</v>
      </c>
      <c r="N33" s="84" t="s">
        <v>4674</v>
      </c>
      <c r="O33" s="84" t="s">
        <v>4674</v>
      </c>
      <c r="P33" s="84" t="s">
        <v>4674</v>
      </c>
      <c r="Q33" s="84" t="s">
        <v>4674</v>
      </c>
      <c r="R33" s="84" t="s">
        <v>4679</v>
      </c>
      <c r="S33" s="84" t="s">
        <v>4679</v>
      </c>
      <c r="T33" s="84" t="s">
        <v>4679</v>
      </c>
      <c r="U33" s="84" t="s">
        <v>4674</v>
      </c>
      <c r="V33" s="84" t="s">
        <v>4674</v>
      </c>
      <c r="W33" s="84" t="s">
        <v>4674</v>
      </c>
      <c r="X33" s="84" t="s">
        <v>4674</v>
      </c>
      <c r="Y33" s="84" t="s">
        <v>4679</v>
      </c>
      <c r="Z33" s="84" t="s">
        <v>4679</v>
      </c>
      <c r="AA33" s="84" t="s">
        <v>4679</v>
      </c>
      <c r="AB33" s="84" t="s">
        <v>4674</v>
      </c>
      <c r="AC33" s="84" t="s">
        <v>4674</v>
      </c>
      <c r="AD33" s="84" t="s">
        <v>4674</v>
      </c>
      <c r="AE33" s="84" t="s">
        <v>4674</v>
      </c>
      <c r="AF33" s="84" t="s">
        <v>4679</v>
      </c>
      <c r="AG33" s="84" t="s">
        <v>4679</v>
      </c>
      <c r="AH33" s="84"/>
      <c r="AI33" s="85">
        <f t="shared" si="0"/>
        <v>14</v>
      </c>
      <c r="AJ33" s="86">
        <f t="shared" si="1"/>
        <v>14</v>
      </c>
      <c r="AK33" s="87">
        <f t="shared" ref="AK33:AK56" si="8">AO33-AN33</f>
        <v>0</v>
      </c>
      <c r="AL33" s="87" t="s">
        <v>4681</v>
      </c>
      <c r="AM33" s="87">
        <f t="shared" si="3"/>
        <v>6</v>
      </c>
      <c r="AN33" s="87">
        <f t="shared" si="4"/>
        <v>30</v>
      </c>
      <c r="AO33" s="87">
        <f t="shared" ref="AO33:AO56" si="9">IF(AM33=1,AP33,IF(AM33=2,AR33,IF(AM33=3,AP33,IF(AM33=4,AQ33,IF(AM33=5,AP33,IF(AM33=6,AQ33,IF(AM33=7,AP33,IF(AM33=8,AP33,IF(AM33=9,AQ33,IF(AM33=10,AP33,IF(AM33=11,AQ33,IF(AM33=12,AP33))))))))))))</f>
        <v>30</v>
      </c>
      <c r="AP33" s="87">
        <v>31</v>
      </c>
      <c r="AQ33" s="87">
        <v>30</v>
      </c>
      <c r="AR33" s="87">
        <v>28</v>
      </c>
      <c r="AT33" s="65">
        <v>30</v>
      </c>
      <c r="AW33" s="64" t="str">
        <f t="shared" si="6"/>
        <v>HAZİRAN 2026</v>
      </c>
      <c r="AX33" s="89"/>
      <c r="AY33" s="90"/>
      <c r="AZ33" s="90" t="e">
        <f t="shared" si="7"/>
        <v>#N/A</v>
      </c>
    </row>
    <row r="34" spans="1:52" ht="17.45" customHeight="1" x14ac:dyDescent="0.2">
      <c r="A34" s="81">
        <v>28</v>
      </c>
      <c r="B34" s="82" t="s">
        <v>239</v>
      </c>
      <c r="C34" s="83" t="s">
        <v>238</v>
      </c>
      <c r="D34" s="84" t="s">
        <v>4674</v>
      </c>
      <c r="E34" s="84" t="s">
        <v>4679</v>
      </c>
      <c r="F34" s="84" t="s">
        <v>4679</v>
      </c>
      <c r="G34" s="84" t="s">
        <v>4674</v>
      </c>
      <c r="H34" s="84" t="s">
        <v>4679</v>
      </c>
      <c r="I34" s="84" t="s">
        <v>4674</v>
      </c>
      <c r="J34" s="84" t="s">
        <v>4674</v>
      </c>
      <c r="K34" s="84" t="s">
        <v>4674</v>
      </c>
      <c r="L34" s="84" t="s">
        <v>4679</v>
      </c>
      <c r="M34" s="84" t="s">
        <v>4679</v>
      </c>
      <c r="N34" s="84" t="s">
        <v>4674</v>
      </c>
      <c r="O34" s="84" t="s">
        <v>4679</v>
      </c>
      <c r="P34" s="84" t="s">
        <v>4674</v>
      </c>
      <c r="Q34" s="84" t="s">
        <v>4674</v>
      </c>
      <c r="R34" s="84" t="s">
        <v>4674</v>
      </c>
      <c r="S34" s="84" t="s">
        <v>4679</v>
      </c>
      <c r="T34" s="84" t="s">
        <v>4679</v>
      </c>
      <c r="U34" s="84" t="s">
        <v>4674</v>
      </c>
      <c r="V34" s="84" t="s">
        <v>4679</v>
      </c>
      <c r="W34" s="84" t="s">
        <v>4674</v>
      </c>
      <c r="X34" s="84" t="s">
        <v>4674</v>
      </c>
      <c r="Y34" s="84" t="s">
        <v>4674</v>
      </c>
      <c r="Z34" s="84" t="s">
        <v>4679</v>
      </c>
      <c r="AA34" s="84" t="s">
        <v>4679</v>
      </c>
      <c r="AB34" s="84" t="s">
        <v>4674</v>
      </c>
      <c r="AC34" s="84" t="s">
        <v>4679</v>
      </c>
      <c r="AD34" s="84" t="s">
        <v>4674</v>
      </c>
      <c r="AE34" s="84" t="s">
        <v>4674</v>
      </c>
      <c r="AF34" s="84" t="s">
        <v>4674</v>
      </c>
      <c r="AG34" s="84" t="s">
        <v>4679</v>
      </c>
      <c r="AH34" s="84"/>
      <c r="AI34" s="85">
        <f t="shared" si="0"/>
        <v>13</v>
      </c>
      <c r="AJ34" s="86">
        <f t="shared" si="1"/>
        <v>13</v>
      </c>
      <c r="AK34" s="87">
        <f t="shared" si="8"/>
        <v>0</v>
      </c>
      <c r="AL34" s="87" t="s">
        <v>4688</v>
      </c>
      <c r="AM34" s="87">
        <f t="shared" si="3"/>
        <v>6</v>
      </c>
      <c r="AN34" s="87">
        <f t="shared" si="4"/>
        <v>30</v>
      </c>
      <c r="AO34" s="87">
        <f t="shared" si="9"/>
        <v>30</v>
      </c>
      <c r="AP34" s="87">
        <v>31</v>
      </c>
      <c r="AQ34" s="87">
        <v>30</v>
      </c>
      <c r="AR34" s="87">
        <v>28</v>
      </c>
      <c r="AW34" s="64" t="str">
        <f t="shared" si="6"/>
        <v>HAZİRAN 2026</v>
      </c>
      <c r="AX34" s="89"/>
      <c r="AY34" s="90"/>
      <c r="AZ34" s="90" t="e">
        <f t="shared" si="7"/>
        <v>#N/A</v>
      </c>
    </row>
    <row r="35" spans="1:52" ht="17.45" customHeight="1" x14ac:dyDescent="0.2">
      <c r="A35" s="81">
        <v>29</v>
      </c>
      <c r="B35" s="82" t="s">
        <v>242</v>
      </c>
      <c r="C35" s="83" t="s">
        <v>241</v>
      </c>
      <c r="D35" s="84" t="s">
        <v>4679</v>
      </c>
      <c r="E35" s="84" t="s">
        <v>4679</v>
      </c>
      <c r="F35" s="84" t="s">
        <v>4679</v>
      </c>
      <c r="G35" s="84" t="s">
        <v>4674</v>
      </c>
      <c r="H35" s="84" t="s">
        <v>4674</v>
      </c>
      <c r="I35" s="84" t="s">
        <v>4674</v>
      </c>
      <c r="J35" s="84" t="s">
        <v>4674</v>
      </c>
      <c r="K35" s="84" t="s">
        <v>4679</v>
      </c>
      <c r="L35" s="84" t="s">
        <v>4679</v>
      </c>
      <c r="M35" s="84" t="s">
        <v>4679</v>
      </c>
      <c r="N35" s="84" t="s">
        <v>4674</v>
      </c>
      <c r="O35" s="84" t="s">
        <v>4674</v>
      </c>
      <c r="P35" s="84" t="s">
        <v>4674</v>
      </c>
      <c r="Q35" s="84" t="s">
        <v>4674</v>
      </c>
      <c r="R35" s="84" t="s">
        <v>4679</v>
      </c>
      <c r="S35" s="84" t="s">
        <v>4679</v>
      </c>
      <c r="T35" s="84" t="s">
        <v>4679</v>
      </c>
      <c r="U35" s="84" t="s">
        <v>4674</v>
      </c>
      <c r="V35" s="84" t="s">
        <v>4674</v>
      </c>
      <c r="W35" s="84" t="s">
        <v>4674</v>
      </c>
      <c r="X35" s="84" t="s">
        <v>4674</v>
      </c>
      <c r="Y35" s="84" t="s">
        <v>4721</v>
      </c>
      <c r="Z35" s="84" t="s">
        <v>4721</v>
      </c>
      <c r="AA35" s="84" t="s">
        <v>4721</v>
      </c>
      <c r="AB35" s="84" t="s">
        <v>4674</v>
      </c>
      <c r="AC35" s="84" t="s">
        <v>4674</v>
      </c>
      <c r="AD35" s="84" t="s">
        <v>4674</v>
      </c>
      <c r="AE35" s="84" t="s">
        <v>4674</v>
      </c>
      <c r="AF35" s="84" t="s">
        <v>4721</v>
      </c>
      <c r="AG35" s="84" t="s">
        <v>4721</v>
      </c>
      <c r="AH35" s="84"/>
      <c r="AI35" s="85">
        <f t="shared" si="0"/>
        <v>9</v>
      </c>
      <c r="AJ35" s="86">
        <f t="shared" si="1"/>
        <v>9</v>
      </c>
      <c r="AK35" s="87">
        <f t="shared" si="8"/>
        <v>0</v>
      </c>
      <c r="AL35" s="87" t="s">
        <v>4697</v>
      </c>
      <c r="AM35" s="87">
        <f t="shared" si="3"/>
        <v>6</v>
      </c>
      <c r="AN35" s="87">
        <f t="shared" si="4"/>
        <v>30</v>
      </c>
      <c r="AO35" s="87">
        <f t="shared" si="9"/>
        <v>30</v>
      </c>
      <c r="AP35" s="87">
        <v>31</v>
      </c>
      <c r="AQ35" s="87">
        <v>30</v>
      </c>
      <c r="AR35" s="87">
        <v>28</v>
      </c>
      <c r="AW35" s="64" t="str">
        <f t="shared" si="6"/>
        <v>HAZİRAN 2026</v>
      </c>
      <c r="AX35" s="89"/>
      <c r="AY35" s="90"/>
      <c r="AZ35" s="90" t="e">
        <f t="shared" si="7"/>
        <v>#N/A</v>
      </c>
    </row>
    <row r="36" spans="1:52" ht="17.45" customHeight="1" x14ac:dyDescent="0.2">
      <c r="A36" s="81">
        <v>30</v>
      </c>
      <c r="B36" s="82" t="s">
        <v>245</v>
      </c>
      <c r="C36" s="83" t="s">
        <v>244</v>
      </c>
      <c r="D36" s="84" t="s">
        <v>4679</v>
      </c>
      <c r="E36" s="84" t="s">
        <v>4679</v>
      </c>
      <c r="F36" s="84" t="s">
        <v>4674</v>
      </c>
      <c r="G36" s="84" t="s">
        <v>4674</v>
      </c>
      <c r="H36" s="84" t="s">
        <v>4679</v>
      </c>
      <c r="I36" s="84" t="s">
        <v>4674</v>
      </c>
      <c r="J36" s="84" t="s">
        <v>4674</v>
      </c>
      <c r="K36" s="84" t="s">
        <v>4679</v>
      </c>
      <c r="L36" s="84" t="s">
        <v>4679</v>
      </c>
      <c r="M36" s="84" t="s">
        <v>4674</v>
      </c>
      <c r="N36" s="84" t="s">
        <v>4674</v>
      </c>
      <c r="O36" s="84" t="s">
        <v>4679</v>
      </c>
      <c r="P36" s="84" t="s">
        <v>4674</v>
      </c>
      <c r="Q36" s="84" t="s">
        <v>4674</v>
      </c>
      <c r="R36" s="84" t="s">
        <v>4679</v>
      </c>
      <c r="S36" s="84" t="s">
        <v>4679</v>
      </c>
      <c r="T36" s="84" t="s">
        <v>4674</v>
      </c>
      <c r="U36" s="84" t="s">
        <v>4674</v>
      </c>
      <c r="V36" s="84" t="s">
        <v>4679</v>
      </c>
      <c r="W36" s="84" t="s">
        <v>4674</v>
      </c>
      <c r="X36" s="84" t="s">
        <v>4674</v>
      </c>
      <c r="Y36" s="84" t="s">
        <v>4679</v>
      </c>
      <c r="Z36" s="84" t="s">
        <v>4679</v>
      </c>
      <c r="AA36" s="84" t="s">
        <v>4674</v>
      </c>
      <c r="AB36" s="84" t="s">
        <v>4674</v>
      </c>
      <c r="AC36" s="84" t="s">
        <v>4679</v>
      </c>
      <c r="AD36" s="84" t="s">
        <v>4674</v>
      </c>
      <c r="AE36" s="84" t="s">
        <v>4674</v>
      </c>
      <c r="AF36" s="84" t="s">
        <v>4679</v>
      </c>
      <c r="AG36" s="84" t="s">
        <v>4679</v>
      </c>
      <c r="AH36" s="84"/>
      <c r="AI36" s="85">
        <f t="shared" si="0"/>
        <v>14</v>
      </c>
      <c r="AJ36" s="86">
        <f t="shared" si="1"/>
        <v>14</v>
      </c>
      <c r="AK36" s="87">
        <f t="shared" si="8"/>
        <v>0</v>
      </c>
      <c r="AL36" s="87" t="s">
        <v>4690</v>
      </c>
      <c r="AM36" s="87">
        <f t="shared" si="3"/>
        <v>6</v>
      </c>
      <c r="AN36" s="87">
        <f t="shared" si="4"/>
        <v>30</v>
      </c>
      <c r="AO36" s="87">
        <f t="shared" si="9"/>
        <v>30</v>
      </c>
      <c r="AP36" s="87">
        <v>31</v>
      </c>
      <c r="AQ36" s="87">
        <v>30</v>
      </c>
      <c r="AR36" s="87">
        <v>28</v>
      </c>
      <c r="AW36" s="64" t="str">
        <f t="shared" si="6"/>
        <v>HAZİRAN 2026</v>
      </c>
      <c r="AX36" s="89"/>
      <c r="AY36" s="90"/>
      <c r="AZ36" s="90" t="e">
        <f t="shared" si="7"/>
        <v>#N/A</v>
      </c>
    </row>
    <row r="37" spans="1:52" ht="17.45" customHeight="1" x14ac:dyDescent="0.2">
      <c r="A37" s="81">
        <v>31</v>
      </c>
      <c r="B37" s="82" t="s">
        <v>248</v>
      </c>
      <c r="C37" s="83" t="s">
        <v>247</v>
      </c>
      <c r="D37" s="84" t="s">
        <v>4679</v>
      </c>
      <c r="E37" s="84" t="s">
        <v>4674</v>
      </c>
      <c r="F37" s="84" t="s">
        <v>4679</v>
      </c>
      <c r="G37" s="84" t="s">
        <v>4679</v>
      </c>
      <c r="H37" s="84" t="s">
        <v>4674</v>
      </c>
      <c r="I37" s="84" t="s">
        <v>4674</v>
      </c>
      <c r="J37" s="84" t="s">
        <v>4674</v>
      </c>
      <c r="K37" s="84" t="s">
        <v>4679</v>
      </c>
      <c r="L37" s="84" t="s">
        <v>4674</v>
      </c>
      <c r="M37" s="84" t="s">
        <v>4679</v>
      </c>
      <c r="N37" s="84" t="s">
        <v>4679</v>
      </c>
      <c r="O37" s="84" t="s">
        <v>4674</v>
      </c>
      <c r="P37" s="84" t="s">
        <v>4674</v>
      </c>
      <c r="Q37" s="84" t="s">
        <v>4674</v>
      </c>
      <c r="R37" s="84" t="s">
        <v>4679</v>
      </c>
      <c r="S37" s="84" t="s">
        <v>4674</v>
      </c>
      <c r="T37" s="84" t="s">
        <v>4679</v>
      </c>
      <c r="U37" s="84" t="s">
        <v>4679</v>
      </c>
      <c r="V37" s="84" t="s">
        <v>4674</v>
      </c>
      <c r="W37" s="84" t="s">
        <v>4674</v>
      </c>
      <c r="X37" s="84" t="s">
        <v>4674</v>
      </c>
      <c r="Y37" s="84" t="s">
        <v>4679</v>
      </c>
      <c r="Z37" s="84" t="s">
        <v>4674</v>
      </c>
      <c r="AA37" s="84" t="s">
        <v>4679</v>
      </c>
      <c r="AB37" s="84" t="s">
        <v>4679</v>
      </c>
      <c r="AC37" s="84" t="s">
        <v>4674</v>
      </c>
      <c r="AD37" s="84" t="s">
        <v>4674</v>
      </c>
      <c r="AE37" s="84" t="s">
        <v>4674</v>
      </c>
      <c r="AF37" s="84" t="s">
        <v>4679</v>
      </c>
      <c r="AG37" s="84" t="s">
        <v>4679</v>
      </c>
      <c r="AH37" s="84"/>
      <c r="AI37" s="85">
        <f t="shared" si="0"/>
        <v>14</v>
      </c>
      <c r="AJ37" s="86">
        <f t="shared" si="1"/>
        <v>14</v>
      </c>
      <c r="AK37" s="87">
        <f t="shared" si="8"/>
        <v>0</v>
      </c>
      <c r="AL37" s="87" t="s">
        <v>4718</v>
      </c>
      <c r="AM37" s="87">
        <f t="shared" si="3"/>
        <v>6</v>
      </c>
      <c r="AN37" s="87">
        <f t="shared" si="4"/>
        <v>30</v>
      </c>
      <c r="AO37" s="87">
        <f t="shared" si="9"/>
        <v>30</v>
      </c>
      <c r="AP37" s="87">
        <v>31</v>
      </c>
      <c r="AQ37" s="87">
        <v>30</v>
      </c>
      <c r="AR37" s="87">
        <v>28</v>
      </c>
      <c r="AW37" s="64" t="str">
        <f t="shared" si="6"/>
        <v>HAZİRAN 2026</v>
      </c>
      <c r="AX37" s="89"/>
      <c r="AY37" s="90"/>
      <c r="AZ37" s="90" t="e">
        <f t="shared" si="7"/>
        <v>#N/A</v>
      </c>
    </row>
    <row r="38" spans="1:52" ht="17.45" customHeight="1" x14ac:dyDescent="0.2">
      <c r="A38" s="81">
        <v>32</v>
      </c>
      <c r="B38" s="82" t="s">
        <v>251</v>
      </c>
      <c r="C38" s="83" t="s">
        <v>250</v>
      </c>
      <c r="D38" s="84" t="s">
        <v>4679</v>
      </c>
      <c r="E38" s="84" t="s">
        <v>4674</v>
      </c>
      <c r="F38" s="84" t="s">
        <v>4679</v>
      </c>
      <c r="G38" s="84" t="s">
        <v>4674</v>
      </c>
      <c r="H38" s="84" t="s">
        <v>4679</v>
      </c>
      <c r="I38" s="84" t="s">
        <v>4674</v>
      </c>
      <c r="J38" s="84" t="s">
        <v>4674</v>
      </c>
      <c r="K38" s="84" t="s">
        <v>4679</v>
      </c>
      <c r="L38" s="84" t="s">
        <v>4674</v>
      </c>
      <c r="M38" s="84" t="s">
        <v>4679</v>
      </c>
      <c r="N38" s="84" t="s">
        <v>4674</v>
      </c>
      <c r="O38" s="84" t="s">
        <v>4679</v>
      </c>
      <c r="P38" s="84" t="s">
        <v>4674</v>
      </c>
      <c r="Q38" s="84" t="s">
        <v>4674</v>
      </c>
      <c r="R38" s="84" t="s">
        <v>4679</v>
      </c>
      <c r="S38" s="84" t="s">
        <v>4674</v>
      </c>
      <c r="T38" s="84" t="s">
        <v>4679</v>
      </c>
      <c r="U38" s="84" t="s">
        <v>4674</v>
      </c>
      <c r="V38" s="84" t="s">
        <v>4679</v>
      </c>
      <c r="W38" s="84" t="s">
        <v>4674</v>
      </c>
      <c r="X38" s="84" t="s">
        <v>4674</v>
      </c>
      <c r="Y38" s="84" t="s">
        <v>4690</v>
      </c>
      <c r="Z38" s="84" t="s">
        <v>4674</v>
      </c>
      <c r="AA38" s="84" t="s">
        <v>4690</v>
      </c>
      <c r="AB38" s="84" t="s">
        <v>4674</v>
      </c>
      <c r="AC38" s="84" t="s">
        <v>4690</v>
      </c>
      <c r="AD38" s="84" t="s">
        <v>4674</v>
      </c>
      <c r="AE38" s="84" t="s">
        <v>4674</v>
      </c>
      <c r="AF38" s="84" t="s">
        <v>4690</v>
      </c>
      <c r="AG38" s="84" t="s">
        <v>4674</v>
      </c>
      <c r="AH38" s="84"/>
      <c r="AI38" s="85">
        <f t="shared" si="0"/>
        <v>9</v>
      </c>
      <c r="AJ38" s="86">
        <f t="shared" si="1"/>
        <v>9</v>
      </c>
      <c r="AK38" s="87">
        <f t="shared" si="8"/>
        <v>0</v>
      </c>
      <c r="AL38" s="87"/>
      <c r="AM38" s="87">
        <f t="shared" si="3"/>
        <v>6</v>
      </c>
      <c r="AN38" s="87">
        <f t="shared" si="4"/>
        <v>30</v>
      </c>
      <c r="AO38" s="87">
        <f t="shared" si="9"/>
        <v>30</v>
      </c>
      <c r="AP38" s="87">
        <v>31</v>
      </c>
      <c r="AQ38" s="87">
        <v>30</v>
      </c>
      <c r="AR38" s="87">
        <v>28</v>
      </c>
      <c r="AW38" s="64" t="str">
        <f t="shared" si="6"/>
        <v>HAZİRAN 2026</v>
      </c>
      <c r="AX38" s="89"/>
      <c r="AY38" s="90"/>
      <c r="AZ38" s="90" t="e">
        <f t="shared" si="7"/>
        <v>#N/A</v>
      </c>
    </row>
    <row r="39" spans="1:52" ht="17.45" customHeight="1" x14ac:dyDescent="0.2">
      <c r="A39" s="81">
        <v>33</v>
      </c>
      <c r="B39" s="82" t="s">
        <v>254</v>
      </c>
      <c r="C39" s="83" t="s">
        <v>253</v>
      </c>
      <c r="D39" s="84" t="s">
        <v>4679</v>
      </c>
      <c r="E39" s="84" t="s">
        <v>4679</v>
      </c>
      <c r="F39" s="84" t="s">
        <v>4679</v>
      </c>
      <c r="G39" s="84" t="s">
        <v>4674</v>
      </c>
      <c r="H39" s="84" t="s">
        <v>4674</v>
      </c>
      <c r="I39" s="84" t="s">
        <v>4674</v>
      </c>
      <c r="J39" s="84" t="s">
        <v>4674</v>
      </c>
      <c r="K39" s="84" t="s">
        <v>4679</v>
      </c>
      <c r="L39" s="84" t="s">
        <v>4679</v>
      </c>
      <c r="M39" s="84" t="s">
        <v>4679</v>
      </c>
      <c r="N39" s="84" t="s">
        <v>4674</v>
      </c>
      <c r="O39" s="84" t="s">
        <v>4674</v>
      </c>
      <c r="P39" s="84" t="s">
        <v>4674</v>
      </c>
      <c r="Q39" s="84" t="s">
        <v>4674</v>
      </c>
      <c r="R39" s="84" t="s">
        <v>4674</v>
      </c>
      <c r="S39" s="84" t="s">
        <v>4674</v>
      </c>
      <c r="T39" s="84" t="s">
        <v>4674</v>
      </c>
      <c r="U39" s="84" t="s">
        <v>4674</v>
      </c>
      <c r="V39" s="84" t="s">
        <v>4674</v>
      </c>
      <c r="W39" s="84" t="s">
        <v>4674</v>
      </c>
      <c r="X39" s="84" t="s">
        <v>4674</v>
      </c>
      <c r="Y39" s="84" t="s">
        <v>4674</v>
      </c>
      <c r="Z39" s="84" t="s">
        <v>4674</v>
      </c>
      <c r="AA39" s="84" t="s">
        <v>4674</v>
      </c>
      <c r="AB39" s="84" t="s">
        <v>4674</v>
      </c>
      <c r="AC39" s="84" t="s">
        <v>4674</v>
      </c>
      <c r="AD39" s="84" t="s">
        <v>4674</v>
      </c>
      <c r="AE39" s="84" t="s">
        <v>4674</v>
      </c>
      <c r="AF39" s="84" t="s">
        <v>4674</v>
      </c>
      <c r="AG39" s="84" t="s">
        <v>4674</v>
      </c>
      <c r="AH39" s="84"/>
      <c r="AI39" s="85">
        <f t="shared" si="0"/>
        <v>6</v>
      </c>
      <c r="AJ39" s="86">
        <f t="shared" si="1"/>
        <v>6</v>
      </c>
      <c r="AK39" s="87">
        <f t="shared" si="8"/>
        <v>0</v>
      </c>
      <c r="AL39" s="87"/>
      <c r="AM39" s="87">
        <f t="shared" si="3"/>
        <v>6</v>
      </c>
      <c r="AN39" s="87">
        <f t="shared" si="4"/>
        <v>30</v>
      </c>
      <c r="AO39" s="87">
        <f t="shared" si="9"/>
        <v>30</v>
      </c>
      <c r="AP39" s="87">
        <v>31</v>
      </c>
      <c r="AQ39" s="87">
        <v>30</v>
      </c>
      <c r="AR39" s="87">
        <v>28</v>
      </c>
      <c r="AW39" s="64" t="str">
        <f t="shared" si="6"/>
        <v>HAZİRAN 2026</v>
      </c>
      <c r="AX39" s="89"/>
      <c r="AY39" s="90"/>
      <c r="AZ39" s="90" t="e">
        <f t="shared" si="7"/>
        <v>#N/A</v>
      </c>
    </row>
    <row r="40" spans="1:52" ht="17.45" customHeight="1" x14ac:dyDescent="0.2">
      <c r="A40" s="81">
        <v>34</v>
      </c>
      <c r="B40" s="82" t="s">
        <v>257</v>
      </c>
      <c r="C40" s="83" t="s">
        <v>256</v>
      </c>
      <c r="D40" s="84" t="s">
        <v>4679</v>
      </c>
      <c r="E40" s="84" t="s">
        <v>4674</v>
      </c>
      <c r="F40" s="84" t="s">
        <v>4679</v>
      </c>
      <c r="G40" s="84" t="s">
        <v>4674</v>
      </c>
      <c r="H40" s="84" t="s">
        <v>4679</v>
      </c>
      <c r="I40" s="84" t="s">
        <v>4674</v>
      </c>
      <c r="J40" s="84" t="s">
        <v>4674</v>
      </c>
      <c r="K40" s="84" t="s">
        <v>4679</v>
      </c>
      <c r="L40" s="84" t="s">
        <v>4674</v>
      </c>
      <c r="M40" s="84" t="s">
        <v>4679</v>
      </c>
      <c r="N40" s="84" t="s">
        <v>4674</v>
      </c>
      <c r="O40" s="84" t="s">
        <v>4679</v>
      </c>
      <c r="P40" s="84" t="s">
        <v>4674</v>
      </c>
      <c r="Q40" s="84" t="s">
        <v>4674</v>
      </c>
      <c r="R40" s="84" t="s">
        <v>4679</v>
      </c>
      <c r="S40" s="84" t="s">
        <v>4674</v>
      </c>
      <c r="T40" s="84" t="s">
        <v>4679</v>
      </c>
      <c r="U40" s="84" t="s">
        <v>4674</v>
      </c>
      <c r="V40" s="84" t="s">
        <v>4679</v>
      </c>
      <c r="W40" s="84" t="s">
        <v>4674</v>
      </c>
      <c r="X40" s="84" t="s">
        <v>4674</v>
      </c>
      <c r="Y40" s="84" t="s">
        <v>4679</v>
      </c>
      <c r="Z40" s="84" t="s">
        <v>4674</v>
      </c>
      <c r="AA40" s="84" t="s">
        <v>4679</v>
      </c>
      <c r="AB40" s="84" t="s">
        <v>4674</v>
      </c>
      <c r="AC40" s="84" t="s">
        <v>4679</v>
      </c>
      <c r="AD40" s="84" t="s">
        <v>4674</v>
      </c>
      <c r="AE40" s="84" t="s">
        <v>4674</v>
      </c>
      <c r="AF40" s="84" t="s">
        <v>4679</v>
      </c>
      <c r="AG40" s="84" t="s">
        <v>4674</v>
      </c>
      <c r="AH40" s="84"/>
      <c r="AI40" s="85">
        <f t="shared" si="0"/>
        <v>13</v>
      </c>
      <c r="AJ40" s="86">
        <f t="shared" si="1"/>
        <v>13</v>
      </c>
      <c r="AK40" s="87">
        <f t="shared" si="8"/>
        <v>0</v>
      </c>
      <c r="AL40" s="87"/>
      <c r="AM40" s="87">
        <f t="shared" si="3"/>
        <v>6</v>
      </c>
      <c r="AN40" s="87">
        <f t="shared" si="4"/>
        <v>30</v>
      </c>
      <c r="AO40" s="87">
        <f t="shared" si="9"/>
        <v>30</v>
      </c>
      <c r="AP40" s="87">
        <v>31</v>
      </c>
      <c r="AQ40" s="87">
        <v>30</v>
      </c>
      <c r="AR40" s="87">
        <v>28</v>
      </c>
      <c r="AW40" s="64" t="str">
        <f t="shared" si="6"/>
        <v>HAZİRAN 2026</v>
      </c>
      <c r="AX40" s="89"/>
      <c r="AY40" s="90"/>
      <c r="AZ40" s="90" t="e">
        <f t="shared" si="7"/>
        <v>#N/A</v>
      </c>
    </row>
    <row r="41" spans="1:52" ht="17.45" customHeight="1" x14ac:dyDescent="0.2">
      <c r="A41" s="81">
        <v>35</v>
      </c>
      <c r="B41" s="82" t="s">
        <v>260</v>
      </c>
      <c r="C41" s="83" t="s">
        <v>259</v>
      </c>
      <c r="D41" s="84" t="s">
        <v>4679</v>
      </c>
      <c r="E41" s="84" t="s">
        <v>4679</v>
      </c>
      <c r="F41" s="84" t="s">
        <v>4679</v>
      </c>
      <c r="G41" s="84" t="s">
        <v>4674</v>
      </c>
      <c r="H41" s="84" t="s">
        <v>4674</v>
      </c>
      <c r="I41" s="84" t="s">
        <v>4674</v>
      </c>
      <c r="J41" s="84" t="s">
        <v>4674</v>
      </c>
      <c r="K41" s="84" t="s">
        <v>4679</v>
      </c>
      <c r="L41" s="84" t="s">
        <v>4679</v>
      </c>
      <c r="M41" s="84" t="s">
        <v>4679</v>
      </c>
      <c r="N41" s="84" t="s">
        <v>4674</v>
      </c>
      <c r="O41" s="84" t="s">
        <v>4674</v>
      </c>
      <c r="P41" s="84" t="s">
        <v>4674</v>
      </c>
      <c r="Q41" s="84" t="s">
        <v>4674</v>
      </c>
      <c r="R41" s="84" t="s">
        <v>4679</v>
      </c>
      <c r="S41" s="84" t="s">
        <v>4679</v>
      </c>
      <c r="T41" s="84" t="s">
        <v>4679</v>
      </c>
      <c r="U41" s="84" t="s">
        <v>4674</v>
      </c>
      <c r="V41" s="84" t="s">
        <v>4674</v>
      </c>
      <c r="W41" s="84" t="s">
        <v>4674</v>
      </c>
      <c r="X41" s="84" t="s">
        <v>4674</v>
      </c>
      <c r="Y41" s="84" t="s">
        <v>4679</v>
      </c>
      <c r="Z41" s="84" t="s">
        <v>4679</v>
      </c>
      <c r="AA41" s="84" t="s">
        <v>4679</v>
      </c>
      <c r="AB41" s="84" t="s">
        <v>4674</v>
      </c>
      <c r="AC41" s="84" t="s">
        <v>4674</v>
      </c>
      <c r="AD41" s="84" t="s">
        <v>4674</v>
      </c>
      <c r="AE41" s="84" t="s">
        <v>4674</v>
      </c>
      <c r="AF41" s="84" t="s">
        <v>4679</v>
      </c>
      <c r="AG41" s="84" t="s">
        <v>4679</v>
      </c>
      <c r="AH41" s="84"/>
      <c r="AI41" s="85">
        <f t="shared" si="0"/>
        <v>14</v>
      </c>
      <c r="AJ41" s="86">
        <f t="shared" si="1"/>
        <v>14</v>
      </c>
      <c r="AK41" s="87">
        <f t="shared" si="8"/>
        <v>0</v>
      </c>
      <c r="AL41" s="87"/>
      <c r="AM41" s="87">
        <f t="shared" si="3"/>
        <v>6</v>
      </c>
      <c r="AN41" s="87">
        <f t="shared" si="4"/>
        <v>30</v>
      </c>
      <c r="AO41" s="87">
        <f t="shared" si="9"/>
        <v>30</v>
      </c>
      <c r="AP41" s="87">
        <v>31</v>
      </c>
      <c r="AQ41" s="87">
        <v>30</v>
      </c>
      <c r="AR41" s="87">
        <v>28</v>
      </c>
      <c r="AW41" s="64" t="str">
        <f t="shared" si="6"/>
        <v>HAZİRAN 2026</v>
      </c>
      <c r="AX41" s="89"/>
      <c r="AY41" s="90"/>
      <c r="AZ41" s="90" t="e">
        <f t="shared" si="7"/>
        <v>#N/A</v>
      </c>
    </row>
    <row r="42" spans="1:52" ht="17.45" customHeight="1" x14ac:dyDescent="0.2">
      <c r="A42" s="81">
        <v>36</v>
      </c>
      <c r="B42" s="82" t="s">
        <v>263</v>
      </c>
      <c r="C42" s="83" t="s">
        <v>262</v>
      </c>
      <c r="D42" s="84" t="s">
        <v>4679</v>
      </c>
      <c r="E42" s="84" t="s">
        <v>4679</v>
      </c>
      <c r="F42" s="84" t="s">
        <v>4679</v>
      </c>
      <c r="G42" s="84" t="s">
        <v>4674</v>
      </c>
      <c r="H42" s="84" t="s">
        <v>4674</v>
      </c>
      <c r="I42" s="84" t="s">
        <v>4674</v>
      </c>
      <c r="J42" s="84" t="s">
        <v>4674</v>
      </c>
      <c r="K42" s="84" t="s">
        <v>4679</v>
      </c>
      <c r="L42" s="84" t="s">
        <v>4679</v>
      </c>
      <c r="M42" s="84" t="s">
        <v>4679</v>
      </c>
      <c r="N42" s="84" t="s">
        <v>4674</v>
      </c>
      <c r="O42" s="84" t="s">
        <v>4674</v>
      </c>
      <c r="P42" s="84" t="s">
        <v>4674</v>
      </c>
      <c r="Q42" s="84" t="s">
        <v>4674</v>
      </c>
      <c r="R42" s="84" t="s">
        <v>4679</v>
      </c>
      <c r="S42" s="84" t="s">
        <v>4679</v>
      </c>
      <c r="T42" s="84" t="s">
        <v>4679</v>
      </c>
      <c r="U42" s="84" t="s">
        <v>4674</v>
      </c>
      <c r="V42" s="84" t="s">
        <v>4674</v>
      </c>
      <c r="W42" s="84" t="s">
        <v>4674</v>
      </c>
      <c r="X42" s="84" t="s">
        <v>4674</v>
      </c>
      <c r="Y42" s="84" t="s">
        <v>4679</v>
      </c>
      <c r="Z42" s="84" t="s">
        <v>4679</v>
      </c>
      <c r="AA42" s="84" t="s">
        <v>4690</v>
      </c>
      <c r="AB42" s="84" t="s">
        <v>4674</v>
      </c>
      <c r="AC42" s="84" t="s">
        <v>4674</v>
      </c>
      <c r="AD42" s="84" t="s">
        <v>4674</v>
      </c>
      <c r="AE42" s="84" t="s">
        <v>4674</v>
      </c>
      <c r="AF42" s="84" t="s">
        <v>4690</v>
      </c>
      <c r="AG42" s="84" t="s">
        <v>4690</v>
      </c>
      <c r="AH42" s="84"/>
      <c r="AI42" s="85">
        <f t="shared" si="0"/>
        <v>11</v>
      </c>
      <c r="AJ42" s="86">
        <f t="shared" si="1"/>
        <v>11</v>
      </c>
      <c r="AK42" s="87">
        <f t="shared" si="8"/>
        <v>0</v>
      </c>
      <c r="AL42" s="87"/>
      <c r="AM42" s="87">
        <f t="shared" si="3"/>
        <v>6</v>
      </c>
      <c r="AN42" s="87">
        <f t="shared" si="4"/>
        <v>30</v>
      </c>
      <c r="AO42" s="87">
        <f t="shared" si="9"/>
        <v>30</v>
      </c>
      <c r="AP42" s="87">
        <v>31</v>
      </c>
      <c r="AQ42" s="87">
        <v>30</v>
      </c>
      <c r="AR42" s="87">
        <v>28</v>
      </c>
      <c r="AW42" s="64" t="str">
        <f t="shared" si="6"/>
        <v>HAZİRAN 2026</v>
      </c>
      <c r="AX42" s="89"/>
      <c r="AY42" s="90"/>
      <c r="AZ42" s="90" t="e">
        <f t="shared" si="7"/>
        <v>#N/A</v>
      </c>
    </row>
    <row r="43" spans="1:52" ht="17.45" customHeight="1" x14ac:dyDescent="0.2">
      <c r="A43" s="81">
        <v>37</v>
      </c>
      <c r="B43" s="82" t="s">
        <v>266</v>
      </c>
      <c r="C43" s="83" t="s">
        <v>265</v>
      </c>
      <c r="D43" s="84" t="s">
        <v>4679</v>
      </c>
      <c r="E43" s="84" t="s">
        <v>4679</v>
      </c>
      <c r="F43" s="84" t="s">
        <v>4679</v>
      </c>
      <c r="G43" s="84" t="s">
        <v>4674</v>
      </c>
      <c r="H43" s="84" t="s">
        <v>4674</v>
      </c>
      <c r="I43" s="84" t="s">
        <v>4674</v>
      </c>
      <c r="J43" s="84" t="s">
        <v>4674</v>
      </c>
      <c r="K43" s="84" t="s">
        <v>4679</v>
      </c>
      <c r="L43" s="84" t="s">
        <v>4679</v>
      </c>
      <c r="M43" s="84" t="s">
        <v>4679</v>
      </c>
      <c r="N43" s="84" t="s">
        <v>4674</v>
      </c>
      <c r="O43" s="84" t="s">
        <v>4674</v>
      </c>
      <c r="P43" s="84" t="s">
        <v>4674</v>
      </c>
      <c r="Q43" s="84" t="s">
        <v>4674</v>
      </c>
      <c r="R43" s="84" t="s">
        <v>4679</v>
      </c>
      <c r="S43" s="84" t="s">
        <v>4679</v>
      </c>
      <c r="T43" s="84" t="s">
        <v>4679</v>
      </c>
      <c r="U43" s="84" t="s">
        <v>4674</v>
      </c>
      <c r="V43" s="84" t="s">
        <v>4674</v>
      </c>
      <c r="W43" s="84" t="s">
        <v>4674</v>
      </c>
      <c r="X43" s="84" t="s">
        <v>4674</v>
      </c>
      <c r="Y43" s="84" t="s">
        <v>4679</v>
      </c>
      <c r="Z43" s="84" t="s">
        <v>4679</v>
      </c>
      <c r="AA43" s="84" t="s">
        <v>4679</v>
      </c>
      <c r="AB43" s="84" t="s">
        <v>4674</v>
      </c>
      <c r="AC43" s="84" t="s">
        <v>4674</v>
      </c>
      <c r="AD43" s="84" t="s">
        <v>4674</v>
      </c>
      <c r="AE43" s="84" t="s">
        <v>4674</v>
      </c>
      <c r="AF43" s="84" t="s">
        <v>4679</v>
      </c>
      <c r="AG43" s="84" t="s">
        <v>4721</v>
      </c>
      <c r="AH43" s="84"/>
      <c r="AI43" s="85">
        <f t="shared" si="0"/>
        <v>13</v>
      </c>
      <c r="AJ43" s="86">
        <f t="shared" si="1"/>
        <v>13</v>
      </c>
      <c r="AK43" s="87">
        <f t="shared" si="8"/>
        <v>0</v>
      </c>
      <c r="AL43" s="87"/>
      <c r="AM43" s="87">
        <f t="shared" si="3"/>
        <v>6</v>
      </c>
      <c r="AN43" s="87">
        <f t="shared" si="4"/>
        <v>30</v>
      </c>
      <c r="AO43" s="87">
        <f t="shared" si="9"/>
        <v>30</v>
      </c>
      <c r="AP43" s="87">
        <v>31</v>
      </c>
      <c r="AQ43" s="87">
        <v>30</v>
      </c>
      <c r="AR43" s="87">
        <v>28</v>
      </c>
      <c r="AW43" s="64" t="str">
        <f t="shared" si="6"/>
        <v>HAZİRAN 2026</v>
      </c>
      <c r="AX43" s="89"/>
      <c r="AY43" s="90"/>
      <c r="AZ43" s="90" t="e">
        <f t="shared" si="7"/>
        <v>#N/A</v>
      </c>
    </row>
    <row r="44" spans="1:52" ht="17.45" customHeight="1" x14ac:dyDescent="0.2">
      <c r="A44" s="81">
        <v>38</v>
      </c>
      <c r="B44" s="82" t="s">
        <v>269</v>
      </c>
      <c r="C44" s="83" t="s">
        <v>268</v>
      </c>
      <c r="D44" s="84" t="s">
        <v>4679</v>
      </c>
      <c r="E44" s="84" t="s">
        <v>4679</v>
      </c>
      <c r="F44" s="84" t="s">
        <v>4679</v>
      </c>
      <c r="G44" s="84" t="s">
        <v>4674</v>
      </c>
      <c r="H44" s="84" t="s">
        <v>4674</v>
      </c>
      <c r="I44" s="84" t="s">
        <v>4674</v>
      </c>
      <c r="J44" s="84" t="s">
        <v>4674</v>
      </c>
      <c r="K44" s="84" t="s">
        <v>4679</v>
      </c>
      <c r="L44" s="84" t="s">
        <v>4679</v>
      </c>
      <c r="M44" s="84" t="s">
        <v>4679</v>
      </c>
      <c r="N44" s="84" t="s">
        <v>4674</v>
      </c>
      <c r="O44" s="84" t="s">
        <v>4674</v>
      </c>
      <c r="P44" s="84" t="s">
        <v>4674</v>
      </c>
      <c r="Q44" s="84" t="s">
        <v>4674</v>
      </c>
      <c r="R44" s="84" t="s">
        <v>4679</v>
      </c>
      <c r="S44" s="84" t="s">
        <v>4679</v>
      </c>
      <c r="T44" s="84" t="s">
        <v>4679</v>
      </c>
      <c r="U44" s="84" t="s">
        <v>4674</v>
      </c>
      <c r="V44" s="84" t="s">
        <v>4674</v>
      </c>
      <c r="W44" s="84" t="s">
        <v>4674</v>
      </c>
      <c r="X44" s="84" t="s">
        <v>4674</v>
      </c>
      <c r="Y44" s="84" t="s">
        <v>4679</v>
      </c>
      <c r="Z44" s="84" t="s">
        <v>4679</v>
      </c>
      <c r="AA44" s="84" t="s">
        <v>4679</v>
      </c>
      <c r="AB44" s="84" t="s">
        <v>4674</v>
      </c>
      <c r="AC44" s="84" t="s">
        <v>4674</v>
      </c>
      <c r="AD44" s="84" t="s">
        <v>4674</v>
      </c>
      <c r="AE44" s="84" t="s">
        <v>4674</v>
      </c>
      <c r="AF44" s="84" t="s">
        <v>4679</v>
      </c>
      <c r="AG44" s="84" t="s">
        <v>4679</v>
      </c>
      <c r="AH44" s="84"/>
      <c r="AI44" s="85">
        <f t="shared" si="0"/>
        <v>14</v>
      </c>
      <c r="AJ44" s="86">
        <f t="shared" si="1"/>
        <v>14</v>
      </c>
      <c r="AK44" s="87">
        <f t="shared" si="8"/>
        <v>0</v>
      </c>
      <c r="AL44" s="87"/>
      <c r="AM44" s="87">
        <f t="shared" si="3"/>
        <v>6</v>
      </c>
      <c r="AN44" s="87">
        <f t="shared" si="4"/>
        <v>30</v>
      </c>
      <c r="AO44" s="87">
        <f t="shared" si="9"/>
        <v>30</v>
      </c>
      <c r="AP44" s="87">
        <v>31</v>
      </c>
      <c r="AQ44" s="87">
        <v>30</v>
      </c>
      <c r="AR44" s="87">
        <v>28</v>
      </c>
      <c r="AW44" s="64" t="str">
        <f t="shared" si="6"/>
        <v>HAZİRAN 2026</v>
      </c>
      <c r="AX44" s="89"/>
      <c r="AY44" s="90"/>
      <c r="AZ44" s="90" t="e">
        <f t="shared" si="7"/>
        <v>#N/A</v>
      </c>
    </row>
    <row r="45" spans="1:52" ht="17.45" customHeight="1" x14ac:dyDescent="0.2">
      <c r="A45" s="81">
        <v>39</v>
      </c>
      <c r="B45" s="82" t="s">
        <v>272</v>
      </c>
      <c r="C45" s="83" t="s">
        <v>271</v>
      </c>
      <c r="D45" s="84" t="s">
        <v>4679</v>
      </c>
      <c r="E45" s="84" t="s">
        <v>4679</v>
      </c>
      <c r="F45" s="84" t="s">
        <v>4679</v>
      </c>
      <c r="G45" s="84" t="s">
        <v>4674</v>
      </c>
      <c r="H45" s="84" t="s">
        <v>4674</v>
      </c>
      <c r="I45" s="84" t="s">
        <v>4674</v>
      </c>
      <c r="J45" s="84" t="s">
        <v>4674</v>
      </c>
      <c r="K45" s="84" t="s">
        <v>4679</v>
      </c>
      <c r="L45" s="84" t="s">
        <v>4679</v>
      </c>
      <c r="M45" s="84" t="s">
        <v>4679</v>
      </c>
      <c r="N45" s="84" t="s">
        <v>4674</v>
      </c>
      <c r="O45" s="84" t="s">
        <v>4674</v>
      </c>
      <c r="P45" s="84" t="s">
        <v>4674</v>
      </c>
      <c r="Q45" s="84" t="s">
        <v>4674</v>
      </c>
      <c r="R45" s="84" t="s">
        <v>4679</v>
      </c>
      <c r="S45" s="84" t="s">
        <v>4679</v>
      </c>
      <c r="T45" s="84" t="s">
        <v>4679</v>
      </c>
      <c r="U45" s="84" t="s">
        <v>4674</v>
      </c>
      <c r="V45" s="84" t="s">
        <v>4674</v>
      </c>
      <c r="W45" s="84" t="s">
        <v>4674</v>
      </c>
      <c r="X45" s="84" t="s">
        <v>4674</v>
      </c>
      <c r="Y45" s="84" t="s">
        <v>4679</v>
      </c>
      <c r="Z45" s="84" t="s">
        <v>4679</v>
      </c>
      <c r="AA45" s="84" t="s">
        <v>4679</v>
      </c>
      <c r="AB45" s="84" t="s">
        <v>4674</v>
      </c>
      <c r="AC45" s="84" t="s">
        <v>4674</v>
      </c>
      <c r="AD45" s="84" t="s">
        <v>4674</v>
      </c>
      <c r="AE45" s="84" t="s">
        <v>4674</v>
      </c>
      <c r="AF45" s="84" t="s">
        <v>4690</v>
      </c>
      <c r="AG45" s="84" t="s">
        <v>4690</v>
      </c>
      <c r="AH45" s="84"/>
      <c r="AI45" s="85">
        <f t="shared" si="0"/>
        <v>12</v>
      </c>
      <c r="AJ45" s="86">
        <f t="shared" si="1"/>
        <v>12</v>
      </c>
      <c r="AK45" s="87">
        <f t="shared" si="8"/>
        <v>0</v>
      </c>
      <c r="AL45" s="87"/>
      <c r="AM45" s="87">
        <f t="shared" si="3"/>
        <v>6</v>
      </c>
      <c r="AN45" s="87">
        <f t="shared" si="4"/>
        <v>30</v>
      </c>
      <c r="AO45" s="87">
        <f t="shared" si="9"/>
        <v>30</v>
      </c>
      <c r="AP45" s="87">
        <v>31</v>
      </c>
      <c r="AQ45" s="87">
        <v>30</v>
      </c>
      <c r="AR45" s="87">
        <v>28</v>
      </c>
      <c r="AW45" s="64" t="str">
        <f t="shared" si="6"/>
        <v>HAZİRAN 2026</v>
      </c>
      <c r="AX45" s="89"/>
      <c r="AY45" s="90"/>
      <c r="AZ45" s="90" t="e">
        <f t="shared" si="7"/>
        <v>#N/A</v>
      </c>
    </row>
    <row r="46" spans="1:52" ht="17.45" customHeight="1" x14ac:dyDescent="0.2">
      <c r="A46" s="81">
        <v>40</v>
      </c>
      <c r="B46" s="82" t="s">
        <v>275</v>
      </c>
      <c r="C46" s="83" t="s">
        <v>274</v>
      </c>
      <c r="D46" s="84" t="s">
        <v>4679</v>
      </c>
      <c r="E46" s="84" t="s">
        <v>4679</v>
      </c>
      <c r="F46" s="84" t="s">
        <v>4679</v>
      </c>
      <c r="G46" s="84" t="s">
        <v>4674</v>
      </c>
      <c r="H46" s="84" t="s">
        <v>4674</v>
      </c>
      <c r="I46" s="84" t="s">
        <v>4674</v>
      </c>
      <c r="J46" s="84" t="s">
        <v>4674</v>
      </c>
      <c r="K46" s="84" t="s">
        <v>4679</v>
      </c>
      <c r="L46" s="84" t="s">
        <v>4679</v>
      </c>
      <c r="M46" s="84" t="s">
        <v>4679</v>
      </c>
      <c r="N46" s="84" t="s">
        <v>4674</v>
      </c>
      <c r="O46" s="84" t="s">
        <v>4674</v>
      </c>
      <c r="P46" s="84" t="s">
        <v>4674</v>
      </c>
      <c r="Q46" s="84" t="s">
        <v>4674</v>
      </c>
      <c r="R46" s="84" t="s">
        <v>4679</v>
      </c>
      <c r="S46" s="84" t="s">
        <v>4679</v>
      </c>
      <c r="T46" s="84" t="s">
        <v>4679</v>
      </c>
      <c r="U46" s="84" t="s">
        <v>4674</v>
      </c>
      <c r="V46" s="84" t="s">
        <v>4674</v>
      </c>
      <c r="W46" s="84" t="s">
        <v>4674</v>
      </c>
      <c r="X46" s="84" t="s">
        <v>4674</v>
      </c>
      <c r="Y46" s="84" t="s">
        <v>4679</v>
      </c>
      <c r="Z46" s="84" t="s">
        <v>4679</v>
      </c>
      <c r="AA46" s="84" t="s">
        <v>4679</v>
      </c>
      <c r="AB46" s="84" t="s">
        <v>4674</v>
      </c>
      <c r="AC46" s="84" t="s">
        <v>4674</v>
      </c>
      <c r="AD46" s="84" t="s">
        <v>4674</v>
      </c>
      <c r="AE46" s="84" t="s">
        <v>4674</v>
      </c>
      <c r="AF46" s="84" t="s">
        <v>4679</v>
      </c>
      <c r="AG46" s="84" t="s">
        <v>4679</v>
      </c>
      <c r="AH46" s="84"/>
      <c r="AI46" s="85">
        <f t="shared" si="0"/>
        <v>14</v>
      </c>
      <c r="AJ46" s="86">
        <f t="shared" si="1"/>
        <v>14</v>
      </c>
      <c r="AK46" s="87">
        <f t="shared" si="8"/>
        <v>0</v>
      </c>
      <c r="AL46" s="87"/>
      <c r="AM46" s="87">
        <f t="shared" si="3"/>
        <v>6</v>
      </c>
      <c r="AN46" s="87">
        <f t="shared" si="4"/>
        <v>30</v>
      </c>
      <c r="AO46" s="87">
        <f t="shared" si="9"/>
        <v>30</v>
      </c>
      <c r="AP46" s="87">
        <v>31</v>
      </c>
      <c r="AQ46" s="87">
        <v>30</v>
      </c>
      <c r="AR46" s="87">
        <v>28</v>
      </c>
      <c r="AW46" s="64" t="str">
        <f t="shared" si="6"/>
        <v>HAZİRAN 2026</v>
      </c>
      <c r="AX46" s="89"/>
      <c r="AY46" s="90"/>
      <c r="AZ46" s="90" t="e">
        <f t="shared" si="7"/>
        <v>#N/A</v>
      </c>
    </row>
    <row r="47" spans="1:52" ht="17.45" customHeight="1" x14ac:dyDescent="0.2">
      <c r="A47" s="81">
        <v>41</v>
      </c>
      <c r="B47" s="82" t="s">
        <v>278</v>
      </c>
      <c r="C47" s="83" t="s">
        <v>277</v>
      </c>
      <c r="D47" s="84" t="s">
        <v>4679</v>
      </c>
      <c r="E47" s="84" t="s">
        <v>4679</v>
      </c>
      <c r="F47" s="84" t="s">
        <v>4679</v>
      </c>
      <c r="G47" s="84" t="s">
        <v>4674</v>
      </c>
      <c r="H47" s="84" t="s">
        <v>4674</v>
      </c>
      <c r="I47" s="84" t="s">
        <v>4674</v>
      </c>
      <c r="J47" s="84" t="s">
        <v>4674</v>
      </c>
      <c r="K47" s="84" t="s">
        <v>4679</v>
      </c>
      <c r="L47" s="84" t="s">
        <v>4679</v>
      </c>
      <c r="M47" s="84" t="s">
        <v>4679</v>
      </c>
      <c r="N47" s="84" t="s">
        <v>4674</v>
      </c>
      <c r="O47" s="84" t="s">
        <v>4674</v>
      </c>
      <c r="P47" s="84" t="s">
        <v>4674</v>
      </c>
      <c r="Q47" s="84" t="s">
        <v>4674</v>
      </c>
      <c r="R47" s="84" t="s">
        <v>4679</v>
      </c>
      <c r="S47" s="84" t="s">
        <v>4679</v>
      </c>
      <c r="T47" s="84" t="s">
        <v>4679</v>
      </c>
      <c r="U47" s="84" t="s">
        <v>4674</v>
      </c>
      <c r="V47" s="84" t="s">
        <v>4674</v>
      </c>
      <c r="W47" s="84" t="s">
        <v>4674</v>
      </c>
      <c r="X47" s="84" t="s">
        <v>4674</v>
      </c>
      <c r="Y47" s="84" t="s">
        <v>4679</v>
      </c>
      <c r="Z47" s="84" t="s">
        <v>4679</v>
      </c>
      <c r="AA47" s="84" t="s">
        <v>4679</v>
      </c>
      <c r="AB47" s="84" t="s">
        <v>4674</v>
      </c>
      <c r="AC47" s="84" t="s">
        <v>4674</v>
      </c>
      <c r="AD47" s="84" t="s">
        <v>4674</v>
      </c>
      <c r="AE47" s="84" t="s">
        <v>4674</v>
      </c>
      <c r="AF47" s="84" t="s">
        <v>4679</v>
      </c>
      <c r="AG47" s="84" t="s">
        <v>4679</v>
      </c>
      <c r="AH47" s="84"/>
      <c r="AI47" s="85">
        <f t="shared" si="0"/>
        <v>14</v>
      </c>
      <c r="AJ47" s="86">
        <f t="shared" si="1"/>
        <v>14</v>
      </c>
      <c r="AK47" s="87">
        <f t="shared" si="8"/>
        <v>0</v>
      </c>
      <c r="AL47" s="87"/>
      <c r="AM47" s="87">
        <f t="shared" si="3"/>
        <v>6</v>
      </c>
      <c r="AN47" s="87">
        <f t="shared" si="4"/>
        <v>30</v>
      </c>
      <c r="AO47" s="87">
        <f t="shared" si="9"/>
        <v>30</v>
      </c>
      <c r="AP47" s="87">
        <v>31</v>
      </c>
      <c r="AQ47" s="87">
        <v>30</v>
      </c>
      <c r="AR47" s="87">
        <v>28</v>
      </c>
      <c r="AU47" s="92"/>
      <c r="AV47" s="92"/>
      <c r="AW47" s="64" t="str">
        <f t="shared" si="6"/>
        <v>HAZİRAN 2026</v>
      </c>
      <c r="AX47" s="89"/>
      <c r="AY47" s="90"/>
      <c r="AZ47" s="90" t="e">
        <f t="shared" si="7"/>
        <v>#N/A</v>
      </c>
    </row>
    <row r="48" spans="1:52" ht="17.45" customHeight="1" x14ac:dyDescent="0.2">
      <c r="A48" s="81">
        <v>42</v>
      </c>
      <c r="B48" s="82" t="s">
        <v>281</v>
      </c>
      <c r="C48" s="83" t="s">
        <v>280</v>
      </c>
      <c r="D48" s="84" t="s">
        <v>4679</v>
      </c>
      <c r="E48" s="84" t="s">
        <v>4679</v>
      </c>
      <c r="F48" s="84" t="s">
        <v>4674</v>
      </c>
      <c r="G48" s="84" t="s">
        <v>4679</v>
      </c>
      <c r="H48" s="84" t="s">
        <v>4674</v>
      </c>
      <c r="I48" s="84" t="s">
        <v>4674</v>
      </c>
      <c r="J48" s="84" t="s">
        <v>4674</v>
      </c>
      <c r="K48" s="84" t="s">
        <v>4721</v>
      </c>
      <c r="L48" s="84" t="s">
        <v>4721</v>
      </c>
      <c r="M48" s="84" t="s">
        <v>4674</v>
      </c>
      <c r="N48" s="84" t="s">
        <v>4721</v>
      </c>
      <c r="O48" s="84" t="s">
        <v>4674</v>
      </c>
      <c r="P48" s="84" t="s">
        <v>4674</v>
      </c>
      <c r="Q48" s="84" t="s">
        <v>4674</v>
      </c>
      <c r="R48" s="84" t="s">
        <v>4674</v>
      </c>
      <c r="S48" s="84" t="s">
        <v>4674</v>
      </c>
      <c r="T48" s="84" t="s">
        <v>4674</v>
      </c>
      <c r="U48" s="84" t="s">
        <v>4674</v>
      </c>
      <c r="V48" s="84" t="s">
        <v>4674</v>
      </c>
      <c r="W48" s="84" t="s">
        <v>4674</v>
      </c>
      <c r="X48" s="84" t="s">
        <v>4674</v>
      </c>
      <c r="Y48" s="84" t="s">
        <v>4674</v>
      </c>
      <c r="Z48" s="84" t="s">
        <v>4674</v>
      </c>
      <c r="AA48" s="84" t="s">
        <v>4674</v>
      </c>
      <c r="AB48" s="84" t="s">
        <v>4674</v>
      </c>
      <c r="AC48" s="84" t="s">
        <v>4674</v>
      </c>
      <c r="AD48" s="84" t="s">
        <v>4674</v>
      </c>
      <c r="AE48" s="84" t="s">
        <v>4674</v>
      </c>
      <c r="AF48" s="84" t="s">
        <v>4674</v>
      </c>
      <c r="AG48" s="84" t="s">
        <v>4674</v>
      </c>
      <c r="AH48" s="84"/>
      <c r="AI48" s="85">
        <f t="shared" si="0"/>
        <v>3</v>
      </c>
      <c r="AJ48" s="86">
        <f t="shared" si="1"/>
        <v>3</v>
      </c>
      <c r="AK48" s="87">
        <f t="shared" si="8"/>
        <v>0</v>
      </c>
      <c r="AL48" s="87"/>
      <c r="AM48" s="87">
        <f t="shared" si="3"/>
        <v>6</v>
      </c>
      <c r="AN48" s="87">
        <f t="shared" si="4"/>
        <v>30</v>
      </c>
      <c r="AO48" s="87">
        <f t="shared" si="9"/>
        <v>30</v>
      </c>
      <c r="AP48" s="87">
        <v>31</v>
      </c>
      <c r="AQ48" s="87">
        <v>30</v>
      </c>
      <c r="AR48" s="87">
        <v>28</v>
      </c>
      <c r="AU48" s="92"/>
      <c r="AV48" s="92"/>
      <c r="AW48" s="64" t="str">
        <f t="shared" si="6"/>
        <v>HAZİRAN 2026</v>
      </c>
      <c r="AX48" s="89"/>
      <c r="AY48" s="90"/>
      <c r="AZ48" s="90" t="e">
        <f t="shared" si="7"/>
        <v>#N/A</v>
      </c>
    </row>
    <row r="49" spans="1:52" ht="17.45" customHeight="1" x14ac:dyDescent="0.2">
      <c r="A49" s="81">
        <v>43</v>
      </c>
      <c r="B49" s="82" t="s">
        <v>284</v>
      </c>
      <c r="C49" s="83" t="s">
        <v>283</v>
      </c>
      <c r="D49" s="84" t="s">
        <v>4679</v>
      </c>
      <c r="E49" s="84" t="s">
        <v>4679</v>
      </c>
      <c r="F49" s="84" t="s">
        <v>4679</v>
      </c>
      <c r="G49" s="84" t="s">
        <v>4674</v>
      </c>
      <c r="H49" s="84" t="s">
        <v>4674</v>
      </c>
      <c r="I49" s="84" t="s">
        <v>4674</v>
      </c>
      <c r="J49" s="84" t="s">
        <v>4674</v>
      </c>
      <c r="K49" s="84" t="s">
        <v>4674</v>
      </c>
      <c r="L49" s="84" t="s">
        <v>4674</v>
      </c>
      <c r="M49" s="84" t="s">
        <v>4679</v>
      </c>
      <c r="N49" s="84" t="s">
        <v>4679</v>
      </c>
      <c r="O49" s="84" t="s">
        <v>4679</v>
      </c>
      <c r="P49" s="84" t="s">
        <v>4674</v>
      </c>
      <c r="Q49" s="84" t="s">
        <v>4674</v>
      </c>
      <c r="R49" s="84" t="s">
        <v>4679</v>
      </c>
      <c r="S49" s="84" t="s">
        <v>4679</v>
      </c>
      <c r="T49" s="84" t="s">
        <v>4679</v>
      </c>
      <c r="U49" s="84" t="s">
        <v>4674</v>
      </c>
      <c r="V49" s="84" t="s">
        <v>4674</v>
      </c>
      <c r="W49" s="84" t="s">
        <v>4674</v>
      </c>
      <c r="X49" s="84" t="s">
        <v>4674</v>
      </c>
      <c r="Y49" s="84" t="s">
        <v>4674</v>
      </c>
      <c r="Z49" s="84" t="s">
        <v>4674</v>
      </c>
      <c r="AA49" s="84" t="s">
        <v>4679</v>
      </c>
      <c r="AB49" s="84" t="s">
        <v>4679</v>
      </c>
      <c r="AC49" s="84" t="s">
        <v>4679</v>
      </c>
      <c r="AD49" s="84" t="s">
        <v>4674</v>
      </c>
      <c r="AE49" s="84" t="s">
        <v>4674</v>
      </c>
      <c r="AF49" s="84" t="s">
        <v>4679</v>
      </c>
      <c r="AG49" s="84" t="s">
        <v>4679</v>
      </c>
      <c r="AH49" s="84"/>
      <c r="AI49" s="85">
        <f t="shared" si="0"/>
        <v>14</v>
      </c>
      <c r="AJ49" s="86">
        <f t="shared" si="1"/>
        <v>14</v>
      </c>
      <c r="AK49" s="87">
        <f t="shared" si="8"/>
        <v>0</v>
      </c>
      <c r="AL49" s="87"/>
      <c r="AM49" s="87">
        <f t="shared" si="3"/>
        <v>6</v>
      </c>
      <c r="AN49" s="87">
        <f t="shared" si="4"/>
        <v>30</v>
      </c>
      <c r="AO49" s="87">
        <f t="shared" si="9"/>
        <v>30</v>
      </c>
      <c r="AP49" s="87">
        <v>31</v>
      </c>
      <c r="AQ49" s="87">
        <v>30</v>
      </c>
      <c r="AR49" s="87">
        <v>28</v>
      </c>
      <c r="AW49" s="64" t="str">
        <f t="shared" si="6"/>
        <v>HAZİRAN 2026</v>
      </c>
      <c r="AX49" s="89"/>
      <c r="AY49" s="90"/>
      <c r="AZ49" s="90" t="e">
        <f t="shared" si="7"/>
        <v>#N/A</v>
      </c>
    </row>
    <row r="50" spans="1:52" ht="17.45" customHeight="1" x14ac:dyDescent="0.2">
      <c r="A50" s="81">
        <v>44</v>
      </c>
      <c r="B50" s="82" t="s">
        <v>287</v>
      </c>
      <c r="C50" s="83" t="s">
        <v>286</v>
      </c>
      <c r="D50" s="84" t="s">
        <v>4679</v>
      </c>
      <c r="E50" s="84" t="s">
        <v>4679</v>
      </c>
      <c r="F50" s="84" t="s">
        <v>4679</v>
      </c>
      <c r="G50" s="84" t="s">
        <v>4674</v>
      </c>
      <c r="H50" s="84" t="s">
        <v>4674</v>
      </c>
      <c r="I50" s="84" t="s">
        <v>4674</v>
      </c>
      <c r="J50" s="84" t="s">
        <v>4674</v>
      </c>
      <c r="K50" s="84" t="s">
        <v>4679</v>
      </c>
      <c r="L50" s="84" t="s">
        <v>4679</v>
      </c>
      <c r="M50" s="84" t="s">
        <v>4679</v>
      </c>
      <c r="N50" s="84" t="s">
        <v>4674</v>
      </c>
      <c r="O50" s="84" t="s">
        <v>4674</v>
      </c>
      <c r="P50" s="84" t="s">
        <v>4674</v>
      </c>
      <c r="Q50" s="84" t="s">
        <v>4674</v>
      </c>
      <c r="R50" s="84" t="s">
        <v>4674</v>
      </c>
      <c r="S50" s="84" t="s">
        <v>4679</v>
      </c>
      <c r="T50" s="84" t="s">
        <v>4679</v>
      </c>
      <c r="U50" s="84" t="s">
        <v>4679</v>
      </c>
      <c r="V50" s="84" t="s">
        <v>4674</v>
      </c>
      <c r="W50" s="84" t="s">
        <v>4674</v>
      </c>
      <c r="X50" s="84" t="s">
        <v>4674</v>
      </c>
      <c r="Y50" s="84" t="s">
        <v>4679</v>
      </c>
      <c r="Z50" s="84" t="s">
        <v>4679</v>
      </c>
      <c r="AA50" s="84" t="s">
        <v>4679</v>
      </c>
      <c r="AB50" s="84" t="s">
        <v>4674</v>
      </c>
      <c r="AC50" s="84" t="s">
        <v>4674</v>
      </c>
      <c r="AD50" s="84" t="s">
        <v>4674</v>
      </c>
      <c r="AE50" s="84" t="s">
        <v>4674</v>
      </c>
      <c r="AF50" s="84" t="s">
        <v>4674</v>
      </c>
      <c r="AG50" s="84" t="s">
        <v>4674</v>
      </c>
      <c r="AH50" s="84"/>
      <c r="AI50" s="85">
        <f t="shared" si="0"/>
        <v>12</v>
      </c>
      <c r="AJ50" s="86">
        <f t="shared" si="1"/>
        <v>12</v>
      </c>
      <c r="AK50" s="87">
        <f t="shared" si="8"/>
        <v>0</v>
      </c>
      <c r="AL50" s="87"/>
      <c r="AM50" s="87">
        <f t="shared" si="3"/>
        <v>6</v>
      </c>
      <c r="AN50" s="87">
        <f t="shared" si="4"/>
        <v>30</v>
      </c>
      <c r="AO50" s="87">
        <f t="shared" si="9"/>
        <v>30</v>
      </c>
      <c r="AP50" s="87">
        <v>31</v>
      </c>
      <c r="AQ50" s="87">
        <v>30</v>
      </c>
      <c r="AR50" s="87">
        <v>28</v>
      </c>
      <c r="AW50" s="64" t="str">
        <f t="shared" si="6"/>
        <v>HAZİRAN 2026</v>
      </c>
      <c r="AX50" s="89"/>
      <c r="AY50" s="90"/>
      <c r="AZ50" s="90" t="e">
        <f t="shared" si="7"/>
        <v>#N/A</v>
      </c>
    </row>
    <row r="51" spans="1:52" ht="17.45" customHeight="1" x14ac:dyDescent="0.2">
      <c r="A51" s="81">
        <v>45</v>
      </c>
      <c r="B51" s="82" t="s">
        <v>290</v>
      </c>
      <c r="C51" s="83" t="s">
        <v>289</v>
      </c>
      <c r="D51" s="84" t="s">
        <v>4679</v>
      </c>
      <c r="E51" s="84" t="s">
        <v>4679</v>
      </c>
      <c r="F51" s="84" t="s">
        <v>4679</v>
      </c>
      <c r="G51" s="84" t="s">
        <v>4674</v>
      </c>
      <c r="H51" s="84" t="s">
        <v>4674</v>
      </c>
      <c r="I51" s="84" t="s">
        <v>4674</v>
      </c>
      <c r="J51" s="84" t="s">
        <v>4674</v>
      </c>
      <c r="K51" s="84" t="s">
        <v>4679</v>
      </c>
      <c r="L51" s="84" t="s">
        <v>4679</v>
      </c>
      <c r="M51" s="84" t="s">
        <v>4679</v>
      </c>
      <c r="N51" s="84" t="s">
        <v>4674</v>
      </c>
      <c r="O51" s="84" t="s">
        <v>4674</v>
      </c>
      <c r="P51" s="84" t="s">
        <v>4674</v>
      </c>
      <c r="Q51" s="84" t="s">
        <v>4674</v>
      </c>
      <c r="R51" s="84" t="s">
        <v>4679</v>
      </c>
      <c r="S51" s="84" t="s">
        <v>4679</v>
      </c>
      <c r="T51" s="84" t="s">
        <v>4679</v>
      </c>
      <c r="U51" s="84" t="s">
        <v>4674</v>
      </c>
      <c r="V51" s="84" t="s">
        <v>4674</v>
      </c>
      <c r="W51" s="84" t="s">
        <v>4674</v>
      </c>
      <c r="X51" s="84" t="s">
        <v>4674</v>
      </c>
      <c r="Y51" s="84" t="s">
        <v>4679</v>
      </c>
      <c r="Z51" s="84" t="s">
        <v>4679</v>
      </c>
      <c r="AA51" s="84" t="s">
        <v>4679</v>
      </c>
      <c r="AB51" s="84" t="s">
        <v>4674</v>
      </c>
      <c r="AC51" s="84" t="s">
        <v>4674</v>
      </c>
      <c r="AD51" s="84" t="s">
        <v>4674</v>
      </c>
      <c r="AE51" s="84" t="s">
        <v>4674</v>
      </c>
      <c r="AF51" s="84" t="s">
        <v>4679</v>
      </c>
      <c r="AG51" s="84" t="s">
        <v>4679</v>
      </c>
      <c r="AH51" s="84"/>
      <c r="AI51" s="85">
        <f t="shared" si="0"/>
        <v>14</v>
      </c>
      <c r="AJ51" s="86">
        <f t="shared" si="1"/>
        <v>14</v>
      </c>
      <c r="AK51" s="87">
        <f t="shared" si="8"/>
        <v>0</v>
      </c>
      <c r="AL51" s="87"/>
      <c r="AM51" s="87">
        <f t="shared" si="3"/>
        <v>6</v>
      </c>
      <c r="AN51" s="87">
        <f t="shared" si="4"/>
        <v>30</v>
      </c>
      <c r="AO51" s="87">
        <f t="shared" si="9"/>
        <v>30</v>
      </c>
      <c r="AP51" s="87">
        <v>31</v>
      </c>
      <c r="AQ51" s="87">
        <v>30</v>
      </c>
      <c r="AR51" s="87">
        <v>28</v>
      </c>
      <c r="AW51" s="64" t="str">
        <f t="shared" si="6"/>
        <v>HAZİRAN 2026</v>
      </c>
      <c r="AX51" s="89"/>
      <c r="AY51" s="90"/>
      <c r="AZ51" s="90" t="e">
        <f t="shared" si="7"/>
        <v>#N/A</v>
      </c>
    </row>
    <row r="52" spans="1:52" ht="17.45" customHeight="1" x14ac:dyDescent="0.2">
      <c r="A52" s="81">
        <v>46</v>
      </c>
      <c r="B52" s="82" t="s">
        <v>293</v>
      </c>
      <c r="C52" s="83" t="s">
        <v>292</v>
      </c>
      <c r="D52" s="84" t="s">
        <v>4679</v>
      </c>
      <c r="E52" s="84" t="s">
        <v>4679</v>
      </c>
      <c r="F52" s="84" t="s">
        <v>4679</v>
      </c>
      <c r="G52" s="84" t="s">
        <v>4674</v>
      </c>
      <c r="H52" s="84" t="s">
        <v>4674</v>
      </c>
      <c r="I52" s="84" t="s">
        <v>4674</v>
      </c>
      <c r="J52" s="84" t="s">
        <v>4674</v>
      </c>
      <c r="K52" s="84" t="s">
        <v>4679</v>
      </c>
      <c r="L52" s="84" t="s">
        <v>4679</v>
      </c>
      <c r="M52" s="84" t="s">
        <v>4679</v>
      </c>
      <c r="N52" s="84" t="s">
        <v>4674</v>
      </c>
      <c r="O52" s="84" t="s">
        <v>4674</v>
      </c>
      <c r="P52" s="84" t="s">
        <v>4674</v>
      </c>
      <c r="Q52" s="84" t="s">
        <v>4674</v>
      </c>
      <c r="R52" s="84" t="s">
        <v>4679</v>
      </c>
      <c r="S52" s="84" t="s">
        <v>4679</v>
      </c>
      <c r="T52" s="84" t="s">
        <v>4679</v>
      </c>
      <c r="U52" s="84" t="s">
        <v>4674</v>
      </c>
      <c r="V52" s="84" t="s">
        <v>4674</v>
      </c>
      <c r="W52" s="84" t="s">
        <v>4674</v>
      </c>
      <c r="X52" s="84" t="s">
        <v>4674</v>
      </c>
      <c r="Y52" s="84" t="s">
        <v>4679</v>
      </c>
      <c r="Z52" s="84" t="s">
        <v>4679</v>
      </c>
      <c r="AA52" s="84" t="s">
        <v>4679</v>
      </c>
      <c r="AB52" s="84" t="s">
        <v>4674</v>
      </c>
      <c r="AC52" s="84" t="s">
        <v>4674</v>
      </c>
      <c r="AD52" s="84" t="s">
        <v>4674</v>
      </c>
      <c r="AE52" s="84" t="s">
        <v>4674</v>
      </c>
      <c r="AF52" s="84" t="s">
        <v>4679</v>
      </c>
      <c r="AG52" s="84" t="s">
        <v>4679</v>
      </c>
      <c r="AH52" s="84"/>
      <c r="AI52" s="85">
        <f t="shared" si="0"/>
        <v>14</v>
      </c>
      <c r="AJ52" s="86">
        <f t="shared" si="1"/>
        <v>14</v>
      </c>
      <c r="AK52" s="87">
        <f t="shared" si="8"/>
        <v>0</v>
      </c>
      <c r="AL52" s="87"/>
      <c r="AM52" s="87">
        <f t="shared" si="3"/>
        <v>6</v>
      </c>
      <c r="AN52" s="87">
        <f t="shared" si="4"/>
        <v>30</v>
      </c>
      <c r="AO52" s="87">
        <f t="shared" si="9"/>
        <v>30</v>
      </c>
      <c r="AP52" s="87">
        <v>31</v>
      </c>
      <c r="AQ52" s="87">
        <v>30</v>
      </c>
      <c r="AR52" s="87">
        <v>28</v>
      </c>
      <c r="AW52" s="64" t="str">
        <f t="shared" si="6"/>
        <v>HAZİRAN 2026</v>
      </c>
      <c r="AX52" s="89"/>
      <c r="AY52" s="90"/>
      <c r="AZ52" s="90" t="e">
        <f t="shared" si="7"/>
        <v>#N/A</v>
      </c>
    </row>
    <row r="53" spans="1:52" ht="17.45" customHeight="1" x14ac:dyDescent="0.2">
      <c r="A53" s="81">
        <v>47</v>
      </c>
      <c r="B53" s="82" t="s">
        <v>296</v>
      </c>
      <c r="C53" s="83" t="s">
        <v>295</v>
      </c>
      <c r="D53" s="84" t="s">
        <v>4679</v>
      </c>
      <c r="E53" s="84" t="s">
        <v>4679</v>
      </c>
      <c r="F53" s="84" t="s">
        <v>4679</v>
      </c>
      <c r="G53" s="84" t="s">
        <v>4674</v>
      </c>
      <c r="H53" s="84" t="s">
        <v>4674</v>
      </c>
      <c r="I53" s="84" t="s">
        <v>4674</v>
      </c>
      <c r="J53" s="84" t="s">
        <v>4674</v>
      </c>
      <c r="K53" s="84" t="s">
        <v>4679</v>
      </c>
      <c r="L53" s="84" t="s">
        <v>4679</v>
      </c>
      <c r="M53" s="84" t="s">
        <v>4679</v>
      </c>
      <c r="N53" s="84" t="s">
        <v>4674</v>
      </c>
      <c r="O53" s="84" t="s">
        <v>4674</v>
      </c>
      <c r="P53" s="84" t="s">
        <v>4674</v>
      </c>
      <c r="Q53" s="84" t="s">
        <v>4674</v>
      </c>
      <c r="R53" s="84" t="s">
        <v>4679</v>
      </c>
      <c r="S53" s="84" t="s">
        <v>4679</v>
      </c>
      <c r="T53" s="84" t="s">
        <v>4679</v>
      </c>
      <c r="U53" s="84" t="s">
        <v>4674</v>
      </c>
      <c r="V53" s="84" t="s">
        <v>4674</v>
      </c>
      <c r="W53" s="84" t="s">
        <v>4674</v>
      </c>
      <c r="X53" s="84" t="s">
        <v>4674</v>
      </c>
      <c r="Y53" s="84" t="s">
        <v>4679</v>
      </c>
      <c r="Z53" s="84" t="s">
        <v>4679</v>
      </c>
      <c r="AA53" s="84" t="s">
        <v>4679</v>
      </c>
      <c r="AB53" s="84" t="s">
        <v>4674</v>
      </c>
      <c r="AC53" s="84" t="s">
        <v>4674</v>
      </c>
      <c r="AD53" s="84" t="s">
        <v>4674</v>
      </c>
      <c r="AE53" s="84" t="s">
        <v>4674</v>
      </c>
      <c r="AF53" s="84" t="s">
        <v>4679</v>
      </c>
      <c r="AG53" s="84" t="s">
        <v>4679</v>
      </c>
      <c r="AH53" s="84"/>
      <c r="AI53" s="85">
        <f t="shared" si="0"/>
        <v>14</v>
      </c>
      <c r="AJ53" s="86">
        <f t="shared" si="1"/>
        <v>14</v>
      </c>
      <c r="AK53" s="87">
        <f t="shared" si="8"/>
        <v>0</v>
      </c>
      <c r="AL53" s="87"/>
      <c r="AM53" s="87">
        <f t="shared" si="3"/>
        <v>6</v>
      </c>
      <c r="AN53" s="87">
        <f t="shared" si="4"/>
        <v>30</v>
      </c>
      <c r="AO53" s="87">
        <f t="shared" si="9"/>
        <v>30</v>
      </c>
      <c r="AP53" s="87">
        <v>31</v>
      </c>
      <c r="AQ53" s="87">
        <v>30</v>
      </c>
      <c r="AR53" s="87">
        <v>28</v>
      </c>
      <c r="AW53" s="64" t="str">
        <f t="shared" si="6"/>
        <v>HAZİRAN 2026</v>
      </c>
      <c r="AX53" s="89"/>
      <c r="AY53" s="90"/>
      <c r="AZ53" s="90" t="e">
        <f t="shared" si="7"/>
        <v>#N/A</v>
      </c>
    </row>
    <row r="54" spans="1:52" ht="17.45" customHeight="1" x14ac:dyDescent="0.2">
      <c r="A54" s="81">
        <v>48</v>
      </c>
      <c r="B54" s="82" t="s">
        <v>299</v>
      </c>
      <c r="C54" s="83" t="s">
        <v>298</v>
      </c>
      <c r="D54" s="84" t="s">
        <v>4679</v>
      </c>
      <c r="E54" s="84" t="s">
        <v>4679</v>
      </c>
      <c r="F54" s="84" t="s">
        <v>4679</v>
      </c>
      <c r="G54" s="84" t="s">
        <v>4674</v>
      </c>
      <c r="H54" s="84" t="s">
        <v>4674</v>
      </c>
      <c r="I54" s="84" t="s">
        <v>4674</v>
      </c>
      <c r="J54" s="84" t="s">
        <v>4674</v>
      </c>
      <c r="K54" s="84" t="s">
        <v>4679</v>
      </c>
      <c r="L54" s="84" t="s">
        <v>4679</v>
      </c>
      <c r="M54" s="84" t="s">
        <v>4679</v>
      </c>
      <c r="N54" s="84" t="s">
        <v>4674</v>
      </c>
      <c r="O54" s="84" t="s">
        <v>4674</v>
      </c>
      <c r="P54" s="84" t="s">
        <v>4674</v>
      </c>
      <c r="Q54" s="84" t="s">
        <v>4674</v>
      </c>
      <c r="R54" s="84" t="s">
        <v>4679</v>
      </c>
      <c r="S54" s="84" t="s">
        <v>4679</v>
      </c>
      <c r="T54" s="84" t="s">
        <v>4679</v>
      </c>
      <c r="U54" s="84" t="s">
        <v>4674</v>
      </c>
      <c r="V54" s="84" t="s">
        <v>4674</v>
      </c>
      <c r="W54" s="84" t="s">
        <v>4674</v>
      </c>
      <c r="X54" s="84" t="s">
        <v>4674</v>
      </c>
      <c r="Y54" s="84" t="s">
        <v>4679</v>
      </c>
      <c r="Z54" s="84" t="s">
        <v>4679</v>
      </c>
      <c r="AA54" s="84" t="s">
        <v>4679</v>
      </c>
      <c r="AB54" s="84" t="s">
        <v>4674</v>
      </c>
      <c r="AC54" s="84" t="s">
        <v>4674</v>
      </c>
      <c r="AD54" s="84" t="s">
        <v>4674</v>
      </c>
      <c r="AE54" s="84" t="s">
        <v>4674</v>
      </c>
      <c r="AF54" s="84" t="s">
        <v>4679</v>
      </c>
      <c r="AG54" s="84" t="s">
        <v>4679</v>
      </c>
      <c r="AH54" s="84"/>
      <c r="AI54" s="85">
        <f t="shared" si="0"/>
        <v>14</v>
      </c>
      <c r="AJ54" s="86">
        <f t="shared" si="1"/>
        <v>14</v>
      </c>
      <c r="AK54" s="87">
        <f t="shared" si="8"/>
        <v>0</v>
      </c>
      <c r="AL54" s="87"/>
      <c r="AM54" s="87">
        <f t="shared" si="3"/>
        <v>6</v>
      </c>
      <c r="AN54" s="87">
        <f t="shared" si="4"/>
        <v>30</v>
      </c>
      <c r="AO54" s="87">
        <f t="shared" si="9"/>
        <v>30</v>
      </c>
      <c r="AP54" s="87">
        <v>31</v>
      </c>
      <c r="AQ54" s="87">
        <v>30</v>
      </c>
      <c r="AR54" s="87">
        <v>28</v>
      </c>
      <c r="AW54" s="64" t="str">
        <f t="shared" si="6"/>
        <v>HAZİRAN 2026</v>
      </c>
      <c r="AX54" s="89"/>
      <c r="AY54" s="90"/>
      <c r="AZ54" s="90" t="e">
        <f t="shared" si="7"/>
        <v>#N/A</v>
      </c>
    </row>
    <row r="55" spans="1:52" ht="17.45" customHeight="1" x14ac:dyDescent="0.2">
      <c r="A55" s="81">
        <v>49</v>
      </c>
      <c r="B55" s="82" t="s">
        <v>302</v>
      </c>
      <c r="C55" s="83" t="s">
        <v>301</v>
      </c>
      <c r="D55" s="84" t="s">
        <v>4679</v>
      </c>
      <c r="E55" s="84" t="s">
        <v>4679</v>
      </c>
      <c r="F55" s="84" t="s">
        <v>4679</v>
      </c>
      <c r="G55" s="84" t="s">
        <v>4674</v>
      </c>
      <c r="H55" s="84" t="s">
        <v>4674</v>
      </c>
      <c r="I55" s="84" t="s">
        <v>4674</v>
      </c>
      <c r="J55" s="84" t="s">
        <v>4674</v>
      </c>
      <c r="K55" s="84" t="s">
        <v>4679</v>
      </c>
      <c r="L55" s="84" t="s">
        <v>4679</v>
      </c>
      <c r="M55" s="84" t="s">
        <v>4679</v>
      </c>
      <c r="N55" s="84" t="s">
        <v>4674</v>
      </c>
      <c r="O55" s="84" t="s">
        <v>4674</v>
      </c>
      <c r="P55" s="84" t="s">
        <v>4674</v>
      </c>
      <c r="Q55" s="84" t="s">
        <v>4674</v>
      </c>
      <c r="R55" s="84" t="s">
        <v>4679</v>
      </c>
      <c r="S55" s="84" t="s">
        <v>4679</v>
      </c>
      <c r="T55" s="84" t="s">
        <v>4679</v>
      </c>
      <c r="U55" s="84" t="s">
        <v>4674</v>
      </c>
      <c r="V55" s="84" t="s">
        <v>4674</v>
      </c>
      <c r="W55" s="84" t="s">
        <v>4674</v>
      </c>
      <c r="X55" s="84" t="s">
        <v>4674</v>
      </c>
      <c r="Y55" s="84" t="s">
        <v>4679</v>
      </c>
      <c r="Z55" s="84" t="s">
        <v>4679</v>
      </c>
      <c r="AA55" s="84" t="s">
        <v>4679</v>
      </c>
      <c r="AB55" s="84" t="s">
        <v>4674</v>
      </c>
      <c r="AC55" s="84" t="s">
        <v>4674</v>
      </c>
      <c r="AD55" s="84" t="s">
        <v>4674</v>
      </c>
      <c r="AE55" s="84" t="s">
        <v>4674</v>
      </c>
      <c r="AF55" s="84" t="s">
        <v>4679</v>
      </c>
      <c r="AG55" s="84" t="s">
        <v>4679</v>
      </c>
      <c r="AH55" s="84"/>
      <c r="AI55" s="85">
        <f t="shared" si="0"/>
        <v>14</v>
      </c>
      <c r="AJ55" s="86">
        <f t="shared" si="1"/>
        <v>14</v>
      </c>
      <c r="AK55" s="87">
        <f t="shared" si="8"/>
        <v>0</v>
      </c>
      <c r="AL55" s="87"/>
      <c r="AM55" s="87">
        <f t="shared" si="3"/>
        <v>6</v>
      </c>
      <c r="AN55" s="87">
        <f t="shared" si="4"/>
        <v>30</v>
      </c>
      <c r="AO55" s="87">
        <f t="shared" si="9"/>
        <v>30</v>
      </c>
      <c r="AP55" s="87">
        <v>31</v>
      </c>
      <c r="AQ55" s="87">
        <v>30</v>
      </c>
      <c r="AR55" s="87">
        <v>28</v>
      </c>
      <c r="AW55" s="64" t="str">
        <f t="shared" si="6"/>
        <v>HAZİRAN 2026</v>
      </c>
      <c r="AX55" s="89"/>
      <c r="AY55" s="90"/>
      <c r="AZ55" s="90" t="e">
        <f t="shared" si="7"/>
        <v>#N/A</v>
      </c>
    </row>
    <row r="56" spans="1:52" ht="17.45" customHeight="1" x14ac:dyDescent="0.2">
      <c r="A56" s="81">
        <v>50</v>
      </c>
      <c r="B56" s="82" t="s">
        <v>305</v>
      </c>
      <c r="C56" s="83" t="s">
        <v>304</v>
      </c>
      <c r="D56" s="84" t="s">
        <v>4679</v>
      </c>
      <c r="E56" s="84" t="s">
        <v>4679</v>
      </c>
      <c r="F56" s="84" t="s">
        <v>4679</v>
      </c>
      <c r="G56" s="84" t="s">
        <v>4674</v>
      </c>
      <c r="H56" s="84" t="s">
        <v>4674</v>
      </c>
      <c r="I56" s="84" t="s">
        <v>4674</v>
      </c>
      <c r="J56" s="84" t="s">
        <v>4674</v>
      </c>
      <c r="K56" s="84" t="s">
        <v>4679</v>
      </c>
      <c r="L56" s="84" t="s">
        <v>4679</v>
      </c>
      <c r="M56" s="84" t="s">
        <v>4679</v>
      </c>
      <c r="N56" s="84" t="s">
        <v>4674</v>
      </c>
      <c r="O56" s="84" t="s">
        <v>4674</v>
      </c>
      <c r="P56" s="84" t="s">
        <v>4674</v>
      </c>
      <c r="Q56" s="84" t="s">
        <v>4674</v>
      </c>
      <c r="R56" s="84" t="s">
        <v>4679</v>
      </c>
      <c r="S56" s="84" t="s">
        <v>4679</v>
      </c>
      <c r="T56" s="84" t="s">
        <v>4679</v>
      </c>
      <c r="U56" s="84" t="s">
        <v>4674</v>
      </c>
      <c r="V56" s="84" t="s">
        <v>4674</v>
      </c>
      <c r="W56" s="84" t="s">
        <v>4674</v>
      </c>
      <c r="X56" s="84" t="s">
        <v>4674</v>
      </c>
      <c r="Y56" s="84" t="s">
        <v>4679</v>
      </c>
      <c r="Z56" s="84" t="s">
        <v>4679</v>
      </c>
      <c r="AA56" s="84" t="s">
        <v>4679</v>
      </c>
      <c r="AB56" s="84" t="s">
        <v>4674</v>
      </c>
      <c r="AC56" s="84" t="s">
        <v>4674</v>
      </c>
      <c r="AD56" s="84" t="s">
        <v>4674</v>
      </c>
      <c r="AE56" s="84" t="s">
        <v>4674</v>
      </c>
      <c r="AF56" s="84" t="s">
        <v>4679</v>
      </c>
      <c r="AG56" s="84" t="s">
        <v>4679</v>
      </c>
      <c r="AH56" s="84"/>
      <c r="AI56" s="85">
        <f t="shared" si="0"/>
        <v>14</v>
      </c>
      <c r="AJ56" s="86">
        <f t="shared" si="1"/>
        <v>14</v>
      </c>
      <c r="AK56" s="87">
        <f t="shared" si="8"/>
        <v>0</v>
      </c>
      <c r="AL56" s="87"/>
      <c r="AM56" s="87">
        <f t="shared" si="3"/>
        <v>6</v>
      </c>
      <c r="AN56" s="87">
        <f t="shared" si="4"/>
        <v>30</v>
      </c>
      <c r="AO56" s="87">
        <f t="shared" si="9"/>
        <v>30</v>
      </c>
      <c r="AP56" s="87">
        <v>31</v>
      </c>
      <c r="AQ56" s="87">
        <v>30</v>
      </c>
      <c r="AR56" s="87">
        <v>28</v>
      </c>
      <c r="AW56" s="64" t="str">
        <f t="shared" si="6"/>
        <v>HAZİRAN 2026</v>
      </c>
      <c r="AX56" s="89"/>
      <c r="AY56" s="90"/>
      <c r="AZ56" s="90" t="e">
        <f t="shared" si="7"/>
        <v>#N/A</v>
      </c>
    </row>
    <row r="57" spans="1:52" ht="17.45" customHeight="1" x14ac:dyDescent="0.2">
      <c r="A57" s="81">
        <v>51</v>
      </c>
      <c r="B57" s="82" t="s">
        <v>308</v>
      </c>
      <c r="C57" s="83" t="s">
        <v>307</v>
      </c>
      <c r="D57" s="84" t="s">
        <v>4674</v>
      </c>
      <c r="E57" s="84" t="s">
        <v>4679</v>
      </c>
      <c r="F57" s="84" t="s">
        <v>4679</v>
      </c>
      <c r="G57" s="84" t="s">
        <v>4674</v>
      </c>
      <c r="H57" s="84" t="s">
        <v>4674</v>
      </c>
      <c r="I57" s="84" t="s">
        <v>4674</v>
      </c>
      <c r="J57" s="84" t="s">
        <v>4674</v>
      </c>
      <c r="K57" s="84" t="s">
        <v>4674</v>
      </c>
      <c r="L57" s="84" t="s">
        <v>4679</v>
      </c>
      <c r="M57" s="84" t="s">
        <v>4679</v>
      </c>
      <c r="N57" s="84" t="s">
        <v>4674</v>
      </c>
      <c r="O57" s="84" t="s">
        <v>4674</v>
      </c>
      <c r="P57" s="84" t="s">
        <v>4674</v>
      </c>
      <c r="Q57" s="84" t="s">
        <v>4674</v>
      </c>
      <c r="R57" s="84" t="s">
        <v>4674</v>
      </c>
      <c r="S57" s="84" t="s">
        <v>4679</v>
      </c>
      <c r="T57" s="84" t="s">
        <v>4679</v>
      </c>
      <c r="U57" s="84" t="s">
        <v>4674</v>
      </c>
      <c r="V57" s="84" t="s">
        <v>4674</v>
      </c>
      <c r="W57" s="84" t="s">
        <v>4674</v>
      </c>
      <c r="X57" s="84" t="s">
        <v>4674</v>
      </c>
      <c r="Y57" s="84" t="s">
        <v>4674</v>
      </c>
      <c r="Z57" s="84" t="s">
        <v>4674</v>
      </c>
      <c r="AA57" s="84" t="s">
        <v>4674</v>
      </c>
      <c r="AB57" s="84" t="s">
        <v>4674</v>
      </c>
      <c r="AC57" s="84" t="s">
        <v>4674</v>
      </c>
      <c r="AD57" s="84" t="s">
        <v>4674</v>
      </c>
      <c r="AE57" s="84" t="s">
        <v>4674</v>
      </c>
      <c r="AF57" s="84" t="s">
        <v>4674</v>
      </c>
      <c r="AG57" s="84" t="s">
        <v>4674</v>
      </c>
      <c r="AH57" s="84"/>
      <c r="AI57" s="85">
        <f t="shared" si="0"/>
        <v>6</v>
      </c>
      <c r="AJ57" s="86">
        <f t="shared" si="1"/>
        <v>6</v>
      </c>
      <c r="AK57" s="87">
        <f>AO57-AN57</f>
        <v>0</v>
      </c>
      <c r="AL57" s="93" t="s">
        <v>4772</v>
      </c>
      <c r="AM57" s="87">
        <f t="shared" si="3"/>
        <v>6</v>
      </c>
      <c r="AN57" s="87">
        <f t="shared" si="4"/>
        <v>30</v>
      </c>
      <c r="AO57" s="87">
        <f>IF(AM57=1,AP57,IF(AM57=2,AR57,IF(AM57=3,AP57,IF(AM57=4,AQ57,IF(AM57=5,AP57,IF(AM57=6,AQ57,IF(AM57=7,AP57,IF(AM57=8,AP57,IF(AM57=9,AQ57,IF(AM57=10,AP57,IF(AM57=11,AQ57,IF(AM57=12,AP57))))))))))))</f>
        <v>30</v>
      </c>
      <c r="AP57" s="87">
        <v>31</v>
      </c>
      <c r="AQ57" s="87">
        <v>30</v>
      </c>
      <c r="AR57" s="87">
        <v>28</v>
      </c>
      <c r="AW57" s="64" t="str">
        <f t="shared" si="6"/>
        <v>HAZİRAN 2026</v>
      </c>
      <c r="AX57" s="89"/>
      <c r="AY57" s="90"/>
      <c r="AZ57" s="90" t="e">
        <f t="shared" si="7"/>
        <v>#N/A</v>
      </c>
    </row>
    <row r="58" spans="1:52" ht="17.45" customHeight="1" x14ac:dyDescent="0.2">
      <c r="A58" s="81">
        <v>52</v>
      </c>
      <c r="B58" s="82" t="s">
        <v>311</v>
      </c>
      <c r="C58" s="83" t="s">
        <v>310</v>
      </c>
      <c r="D58" s="84" t="s">
        <v>4679</v>
      </c>
      <c r="E58" s="84" t="s">
        <v>4679</v>
      </c>
      <c r="F58" s="84" t="s">
        <v>4679</v>
      </c>
      <c r="G58" s="84" t="s">
        <v>4674</v>
      </c>
      <c r="H58" s="84" t="s">
        <v>4674</v>
      </c>
      <c r="I58" s="84" t="s">
        <v>4674</v>
      </c>
      <c r="J58" s="84" t="s">
        <v>4674</v>
      </c>
      <c r="K58" s="84" t="s">
        <v>4679</v>
      </c>
      <c r="L58" s="84" t="s">
        <v>4679</v>
      </c>
      <c r="M58" s="84" t="s">
        <v>4679</v>
      </c>
      <c r="N58" s="84" t="s">
        <v>4674</v>
      </c>
      <c r="O58" s="84" t="s">
        <v>4674</v>
      </c>
      <c r="P58" s="84" t="s">
        <v>4674</v>
      </c>
      <c r="Q58" s="84" t="s">
        <v>4674</v>
      </c>
      <c r="R58" s="84" t="s">
        <v>4679</v>
      </c>
      <c r="S58" s="84" t="s">
        <v>4679</v>
      </c>
      <c r="T58" s="84" t="s">
        <v>4679</v>
      </c>
      <c r="U58" s="84" t="s">
        <v>4674</v>
      </c>
      <c r="V58" s="84" t="s">
        <v>4674</v>
      </c>
      <c r="W58" s="84" t="s">
        <v>4674</v>
      </c>
      <c r="X58" s="84" t="s">
        <v>4674</v>
      </c>
      <c r="Y58" s="84" t="s">
        <v>4679</v>
      </c>
      <c r="Z58" s="84" t="s">
        <v>4679</v>
      </c>
      <c r="AA58" s="84" t="s">
        <v>4679</v>
      </c>
      <c r="AB58" s="84" t="s">
        <v>4674</v>
      </c>
      <c r="AC58" s="84" t="s">
        <v>4674</v>
      </c>
      <c r="AD58" s="84" t="s">
        <v>4674</v>
      </c>
      <c r="AE58" s="84" t="s">
        <v>4674</v>
      </c>
      <c r="AF58" s="84" t="s">
        <v>4679</v>
      </c>
      <c r="AG58" s="84" t="s">
        <v>4679</v>
      </c>
      <c r="AH58" s="84"/>
      <c r="AI58" s="85">
        <f t="shared" si="0"/>
        <v>14</v>
      </c>
      <c r="AJ58" s="86">
        <f t="shared" si="1"/>
        <v>14</v>
      </c>
      <c r="AK58" s="87">
        <f t="shared" ref="AK58:AK81" si="10">AO58-AN58</f>
        <v>0</v>
      </c>
      <c r="AL58" s="87" t="s">
        <v>4681</v>
      </c>
      <c r="AM58" s="87">
        <f t="shared" si="3"/>
        <v>6</v>
      </c>
      <c r="AN58" s="87">
        <f t="shared" si="4"/>
        <v>30</v>
      </c>
      <c r="AO58" s="87">
        <f t="shared" ref="AO58:AO81" si="11">IF(AM58=1,AP58,IF(AM58=2,AR58,IF(AM58=3,AP58,IF(AM58=4,AQ58,IF(AM58=5,AP58,IF(AM58=6,AQ58,IF(AM58=7,AP58,IF(AM58=8,AP58,IF(AM58=9,AQ58,IF(AM58=10,AP58,IF(AM58=11,AQ58,IF(AM58=12,AP58))))))))))))</f>
        <v>30</v>
      </c>
      <c r="AP58" s="87">
        <v>31</v>
      </c>
      <c r="AQ58" s="87">
        <v>30</v>
      </c>
      <c r="AR58" s="87">
        <v>28</v>
      </c>
      <c r="AW58" s="64" t="str">
        <f t="shared" si="6"/>
        <v>HAZİRAN 2026</v>
      </c>
      <c r="AX58" s="89"/>
      <c r="AY58" s="90"/>
      <c r="AZ58" s="90" t="e">
        <f t="shared" si="7"/>
        <v>#N/A</v>
      </c>
    </row>
    <row r="59" spans="1:52" ht="17.45" customHeight="1" x14ac:dyDescent="0.2">
      <c r="A59" s="81">
        <v>53</v>
      </c>
      <c r="B59" s="82" t="s">
        <v>314</v>
      </c>
      <c r="C59" s="83" t="s">
        <v>313</v>
      </c>
      <c r="D59" s="84" t="s">
        <v>4674</v>
      </c>
      <c r="E59" s="84" t="s">
        <v>4674</v>
      </c>
      <c r="F59" s="84" t="s">
        <v>4679</v>
      </c>
      <c r="G59" s="84" t="s">
        <v>4674</v>
      </c>
      <c r="H59" s="84" t="s">
        <v>4674</v>
      </c>
      <c r="I59" s="84" t="s">
        <v>4679</v>
      </c>
      <c r="J59" s="84" t="s">
        <v>4679</v>
      </c>
      <c r="K59" s="84" t="s">
        <v>4674</v>
      </c>
      <c r="L59" s="84" t="s">
        <v>4674</v>
      </c>
      <c r="M59" s="84" t="s">
        <v>4679</v>
      </c>
      <c r="N59" s="84" t="s">
        <v>4674</v>
      </c>
      <c r="O59" s="84" t="s">
        <v>4674</v>
      </c>
      <c r="P59" s="84" t="s">
        <v>4679</v>
      </c>
      <c r="Q59" s="84" t="s">
        <v>4679</v>
      </c>
      <c r="R59" s="84" t="s">
        <v>4674</v>
      </c>
      <c r="S59" s="84" t="s">
        <v>4674</v>
      </c>
      <c r="T59" s="84" t="s">
        <v>4679</v>
      </c>
      <c r="U59" s="84" t="s">
        <v>4674</v>
      </c>
      <c r="V59" s="84" t="s">
        <v>4674</v>
      </c>
      <c r="W59" s="84" t="s">
        <v>4679</v>
      </c>
      <c r="X59" s="84" t="s">
        <v>4679</v>
      </c>
      <c r="Y59" s="84" t="s">
        <v>4674</v>
      </c>
      <c r="Z59" s="84" t="s">
        <v>4674</v>
      </c>
      <c r="AA59" s="84" t="s">
        <v>4679</v>
      </c>
      <c r="AB59" s="84" t="s">
        <v>4674</v>
      </c>
      <c r="AC59" s="84" t="s">
        <v>4674</v>
      </c>
      <c r="AD59" s="84" t="s">
        <v>4679</v>
      </c>
      <c r="AE59" s="84" t="s">
        <v>4679</v>
      </c>
      <c r="AF59" s="84" t="s">
        <v>4674</v>
      </c>
      <c r="AG59" s="84" t="s">
        <v>4674</v>
      </c>
      <c r="AH59" s="84"/>
      <c r="AI59" s="85">
        <f t="shared" si="0"/>
        <v>12</v>
      </c>
      <c r="AJ59" s="86">
        <f t="shared" si="1"/>
        <v>12</v>
      </c>
      <c r="AK59" s="87">
        <f t="shared" si="10"/>
        <v>0</v>
      </c>
      <c r="AL59" s="87" t="s">
        <v>4688</v>
      </c>
      <c r="AM59" s="87">
        <f t="shared" si="3"/>
        <v>6</v>
      </c>
      <c r="AN59" s="87">
        <f t="shared" si="4"/>
        <v>30</v>
      </c>
      <c r="AO59" s="87">
        <f t="shared" si="11"/>
        <v>30</v>
      </c>
      <c r="AP59" s="87">
        <v>31</v>
      </c>
      <c r="AQ59" s="87">
        <v>30</v>
      </c>
      <c r="AR59" s="87">
        <v>28</v>
      </c>
      <c r="AW59" s="64" t="str">
        <f t="shared" si="6"/>
        <v>HAZİRAN 2026</v>
      </c>
      <c r="AX59" s="89"/>
      <c r="AY59" s="90"/>
      <c r="AZ59" s="90" t="e">
        <f t="shared" si="7"/>
        <v>#N/A</v>
      </c>
    </row>
    <row r="60" spans="1:52" ht="17.45" customHeight="1" x14ac:dyDescent="0.2">
      <c r="A60" s="81">
        <v>54</v>
      </c>
      <c r="B60" s="82" t="s">
        <v>317</v>
      </c>
      <c r="C60" s="83" t="s">
        <v>316</v>
      </c>
      <c r="D60" s="84" t="s">
        <v>4679</v>
      </c>
      <c r="E60" s="84" t="s">
        <v>4679</v>
      </c>
      <c r="F60" s="84" t="s">
        <v>4679</v>
      </c>
      <c r="G60" s="84" t="s">
        <v>4674</v>
      </c>
      <c r="H60" s="84" t="s">
        <v>4674</v>
      </c>
      <c r="I60" s="84" t="s">
        <v>4674</v>
      </c>
      <c r="J60" s="84" t="s">
        <v>4674</v>
      </c>
      <c r="K60" s="84" t="s">
        <v>4679</v>
      </c>
      <c r="L60" s="84" t="s">
        <v>4679</v>
      </c>
      <c r="M60" s="84" t="s">
        <v>4679</v>
      </c>
      <c r="N60" s="84" t="s">
        <v>4674</v>
      </c>
      <c r="O60" s="84" t="s">
        <v>4674</v>
      </c>
      <c r="P60" s="84" t="s">
        <v>4674</v>
      </c>
      <c r="Q60" s="84" t="s">
        <v>4674</v>
      </c>
      <c r="R60" s="84" t="s">
        <v>4679</v>
      </c>
      <c r="S60" s="84" t="s">
        <v>4679</v>
      </c>
      <c r="T60" s="84" t="s">
        <v>4679</v>
      </c>
      <c r="U60" s="84" t="s">
        <v>4674</v>
      </c>
      <c r="V60" s="84" t="s">
        <v>4674</v>
      </c>
      <c r="W60" s="84" t="s">
        <v>4674</v>
      </c>
      <c r="X60" s="84" t="s">
        <v>4674</v>
      </c>
      <c r="Y60" s="84" t="s">
        <v>4679</v>
      </c>
      <c r="Z60" s="84" t="s">
        <v>4679</v>
      </c>
      <c r="AA60" s="84" t="s">
        <v>4679</v>
      </c>
      <c r="AB60" s="84" t="s">
        <v>4674</v>
      </c>
      <c r="AC60" s="84" t="s">
        <v>4674</v>
      </c>
      <c r="AD60" s="84" t="s">
        <v>4674</v>
      </c>
      <c r="AE60" s="84" t="s">
        <v>4674</v>
      </c>
      <c r="AF60" s="84" t="s">
        <v>4679</v>
      </c>
      <c r="AG60" s="84" t="s">
        <v>4679</v>
      </c>
      <c r="AH60" s="84"/>
      <c r="AI60" s="85">
        <f t="shared" si="0"/>
        <v>14</v>
      </c>
      <c r="AJ60" s="86">
        <f t="shared" si="1"/>
        <v>14</v>
      </c>
      <c r="AK60" s="87">
        <f t="shared" si="10"/>
        <v>0</v>
      </c>
      <c r="AL60" s="87" t="s">
        <v>4697</v>
      </c>
      <c r="AM60" s="87">
        <f t="shared" si="3"/>
        <v>6</v>
      </c>
      <c r="AN60" s="87">
        <f t="shared" si="4"/>
        <v>30</v>
      </c>
      <c r="AO60" s="87">
        <f t="shared" si="11"/>
        <v>30</v>
      </c>
      <c r="AP60" s="87">
        <v>31</v>
      </c>
      <c r="AQ60" s="87">
        <v>30</v>
      </c>
      <c r="AR60" s="87">
        <v>28</v>
      </c>
      <c r="AW60" s="64" t="str">
        <f t="shared" si="6"/>
        <v>HAZİRAN 2026</v>
      </c>
      <c r="AX60" s="89"/>
      <c r="AY60" s="90"/>
      <c r="AZ60" s="90" t="e">
        <f t="shared" si="7"/>
        <v>#N/A</v>
      </c>
    </row>
    <row r="61" spans="1:52" ht="17.45" customHeight="1" x14ac:dyDescent="0.2">
      <c r="A61" s="81">
        <v>55</v>
      </c>
      <c r="B61" s="82" t="s">
        <v>320</v>
      </c>
      <c r="C61" s="83" t="s">
        <v>319</v>
      </c>
      <c r="D61" s="84" t="s">
        <v>4679</v>
      </c>
      <c r="E61" s="84" t="s">
        <v>4679</v>
      </c>
      <c r="F61" s="84" t="s">
        <v>4679</v>
      </c>
      <c r="G61" s="84" t="s">
        <v>4674</v>
      </c>
      <c r="H61" s="84" t="s">
        <v>4674</v>
      </c>
      <c r="I61" s="84" t="s">
        <v>4674</v>
      </c>
      <c r="J61" s="84" t="s">
        <v>4674</v>
      </c>
      <c r="K61" s="84" t="s">
        <v>4679</v>
      </c>
      <c r="L61" s="84" t="s">
        <v>4679</v>
      </c>
      <c r="M61" s="84" t="s">
        <v>4679</v>
      </c>
      <c r="N61" s="84" t="s">
        <v>4674</v>
      </c>
      <c r="O61" s="84" t="s">
        <v>4674</v>
      </c>
      <c r="P61" s="84" t="s">
        <v>4674</v>
      </c>
      <c r="Q61" s="84" t="s">
        <v>4674</v>
      </c>
      <c r="R61" s="84" t="s">
        <v>4679</v>
      </c>
      <c r="S61" s="84" t="s">
        <v>4679</v>
      </c>
      <c r="T61" s="84" t="s">
        <v>4679</v>
      </c>
      <c r="U61" s="84" t="s">
        <v>4674</v>
      </c>
      <c r="V61" s="84" t="s">
        <v>4674</v>
      </c>
      <c r="W61" s="84" t="s">
        <v>4674</v>
      </c>
      <c r="X61" s="84" t="s">
        <v>4674</v>
      </c>
      <c r="Y61" s="84" t="s">
        <v>4679</v>
      </c>
      <c r="Z61" s="84" t="s">
        <v>4679</v>
      </c>
      <c r="AA61" s="84" t="s">
        <v>4679</v>
      </c>
      <c r="AB61" s="84" t="s">
        <v>4674</v>
      </c>
      <c r="AC61" s="84" t="s">
        <v>4674</v>
      </c>
      <c r="AD61" s="84" t="s">
        <v>4674</v>
      </c>
      <c r="AE61" s="84" t="s">
        <v>4674</v>
      </c>
      <c r="AF61" s="84" t="s">
        <v>4679</v>
      </c>
      <c r="AG61" s="84" t="s">
        <v>4679</v>
      </c>
      <c r="AH61" s="84"/>
      <c r="AI61" s="85">
        <f t="shared" si="0"/>
        <v>14</v>
      </c>
      <c r="AJ61" s="86">
        <f t="shared" si="1"/>
        <v>14</v>
      </c>
      <c r="AK61" s="87">
        <f t="shared" si="10"/>
        <v>0</v>
      </c>
      <c r="AL61" s="87" t="s">
        <v>4690</v>
      </c>
      <c r="AM61" s="87">
        <f t="shared" si="3"/>
        <v>6</v>
      </c>
      <c r="AN61" s="87">
        <f t="shared" si="4"/>
        <v>30</v>
      </c>
      <c r="AO61" s="87">
        <f t="shared" si="11"/>
        <v>30</v>
      </c>
      <c r="AP61" s="87">
        <v>31</v>
      </c>
      <c r="AQ61" s="87">
        <v>30</v>
      </c>
      <c r="AR61" s="87">
        <v>28</v>
      </c>
      <c r="AW61" s="64" t="str">
        <f t="shared" si="6"/>
        <v>HAZİRAN 2026</v>
      </c>
      <c r="AX61" s="89"/>
      <c r="AY61" s="90"/>
      <c r="AZ61" s="90" t="e">
        <f t="shared" si="7"/>
        <v>#N/A</v>
      </c>
    </row>
    <row r="62" spans="1:52" ht="17.45" customHeight="1" x14ac:dyDescent="0.2">
      <c r="A62" s="81">
        <v>56</v>
      </c>
      <c r="B62" s="82" t="s">
        <v>323</v>
      </c>
      <c r="C62" s="83" t="s">
        <v>322</v>
      </c>
      <c r="D62" s="84" t="s">
        <v>4674</v>
      </c>
      <c r="E62" s="84" t="s">
        <v>4679</v>
      </c>
      <c r="F62" s="84" t="s">
        <v>4679</v>
      </c>
      <c r="G62" s="84" t="s">
        <v>4679</v>
      </c>
      <c r="H62" s="84" t="s">
        <v>4674</v>
      </c>
      <c r="I62" s="84" t="s">
        <v>4674</v>
      </c>
      <c r="J62" s="84" t="s">
        <v>4674</v>
      </c>
      <c r="K62" s="84" t="s">
        <v>4674</v>
      </c>
      <c r="L62" s="84" t="s">
        <v>4679</v>
      </c>
      <c r="M62" s="84" t="s">
        <v>4679</v>
      </c>
      <c r="N62" s="84" t="s">
        <v>4679</v>
      </c>
      <c r="O62" s="84" t="s">
        <v>4674</v>
      </c>
      <c r="P62" s="84" t="s">
        <v>4674</v>
      </c>
      <c r="Q62" s="84" t="s">
        <v>4674</v>
      </c>
      <c r="R62" s="84" t="s">
        <v>4674</v>
      </c>
      <c r="S62" s="84" t="s">
        <v>4679</v>
      </c>
      <c r="T62" s="84" t="s">
        <v>4688</v>
      </c>
      <c r="U62" s="84" t="s">
        <v>4679</v>
      </c>
      <c r="V62" s="84" t="s">
        <v>4674</v>
      </c>
      <c r="W62" s="84" t="s">
        <v>4674</v>
      </c>
      <c r="X62" s="84" t="s">
        <v>4674</v>
      </c>
      <c r="Y62" s="84" t="s">
        <v>4674</v>
      </c>
      <c r="Z62" s="84" t="s">
        <v>4679</v>
      </c>
      <c r="AA62" s="84" t="s">
        <v>4679</v>
      </c>
      <c r="AB62" s="84" t="s">
        <v>4679</v>
      </c>
      <c r="AC62" s="84" t="s">
        <v>4674</v>
      </c>
      <c r="AD62" s="84" t="s">
        <v>4674</v>
      </c>
      <c r="AE62" s="84" t="s">
        <v>4674</v>
      </c>
      <c r="AF62" s="84" t="s">
        <v>4674</v>
      </c>
      <c r="AG62" s="84" t="s">
        <v>4679</v>
      </c>
      <c r="AH62" s="84"/>
      <c r="AI62" s="85">
        <f t="shared" si="0"/>
        <v>12</v>
      </c>
      <c r="AJ62" s="86">
        <f t="shared" si="1"/>
        <v>12</v>
      </c>
      <c r="AK62" s="87">
        <f t="shared" si="10"/>
        <v>0</v>
      </c>
      <c r="AL62" s="87" t="s">
        <v>4718</v>
      </c>
      <c r="AM62" s="87">
        <f t="shared" si="3"/>
        <v>6</v>
      </c>
      <c r="AN62" s="87">
        <f t="shared" si="4"/>
        <v>30</v>
      </c>
      <c r="AO62" s="87">
        <f t="shared" si="11"/>
        <v>30</v>
      </c>
      <c r="AP62" s="87">
        <v>31</v>
      </c>
      <c r="AQ62" s="87">
        <v>30</v>
      </c>
      <c r="AR62" s="87">
        <v>28</v>
      </c>
      <c r="AW62" s="64" t="str">
        <f t="shared" si="6"/>
        <v>HAZİRAN 2026</v>
      </c>
      <c r="AX62" s="89"/>
      <c r="AY62" s="90"/>
      <c r="AZ62" s="90" t="e">
        <f t="shared" si="7"/>
        <v>#N/A</v>
      </c>
    </row>
    <row r="63" spans="1:52" ht="17.45" customHeight="1" x14ac:dyDescent="0.2">
      <c r="A63" s="81">
        <v>57</v>
      </c>
      <c r="B63" s="82" t="s">
        <v>326</v>
      </c>
      <c r="C63" s="83" t="s">
        <v>325</v>
      </c>
      <c r="D63" s="84" t="s">
        <v>4679</v>
      </c>
      <c r="E63" s="84" t="s">
        <v>4674</v>
      </c>
      <c r="F63" s="84" t="s">
        <v>4679</v>
      </c>
      <c r="G63" s="84" t="s">
        <v>4674</v>
      </c>
      <c r="H63" s="84" t="s">
        <v>4679</v>
      </c>
      <c r="I63" s="84" t="s">
        <v>4674</v>
      </c>
      <c r="J63" s="84" t="s">
        <v>4674</v>
      </c>
      <c r="K63" s="84" t="s">
        <v>4674</v>
      </c>
      <c r="L63" s="84" t="s">
        <v>4679</v>
      </c>
      <c r="M63" s="84" t="s">
        <v>4679</v>
      </c>
      <c r="N63" s="84" t="s">
        <v>4674</v>
      </c>
      <c r="O63" s="84" t="s">
        <v>4679</v>
      </c>
      <c r="P63" s="84" t="s">
        <v>4674</v>
      </c>
      <c r="Q63" s="84" t="s">
        <v>4674</v>
      </c>
      <c r="R63" s="84" t="s">
        <v>4679</v>
      </c>
      <c r="S63" s="84" t="s">
        <v>4679</v>
      </c>
      <c r="T63" s="84" t="s">
        <v>4679</v>
      </c>
      <c r="U63" s="84" t="s">
        <v>4674</v>
      </c>
      <c r="V63" s="84" t="s">
        <v>4674</v>
      </c>
      <c r="W63" s="84" t="s">
        <v>4674</v>
      </c>
      <c r="X63" s="84" t="s">
        <v>4674</v>
      </c>
      <c r="Y63" s="84" t="s">
        <v>4679</v>
      </c>
      <c r="Z63" s="84" t="s">
        <v>4679</v>
      </c>
      <c r="AA63" s="84" t="s">
        <v>4679</v>
      </c>
      <c r="AB63" s="84" t="s">
        <v>4674</v>
      </c>
      <c r="AC63" s="84" t="s">
        <v>4674</v>
      </c>
      <c r="AD63" s="84" t="s">
        <v>4674</v>
      </c>
      <c r="AE63" s="84" t="s">
        <v>4674</v>
      </c>
      <c r="AF63" s="84" t="s">
        <v>4679</v>
      </c>
      <c r="AG63" s="84" t="s">
        <v>4679</v>
      </c>
      <c r="AH63" s="84"/>
      <c r="AI63" s="85">
        <f t="shared" si="0"/>
        <v>14</v>
      </c>
      <c r="AJ63" s="86">
        <f t="shared" si="1"/>
        <v>14</v>
      </c>
      <c r="AK63" s="87">
        <f t="shared" si="10"/>
        <v>0</v>
      </c>
      <c r="AL63" s="87"/>
      <c r="AM63" s="87">
        <f t="shared" si="3"/>
        <v>6</v>
      </c>
      <c r="AN63" s="87">
        <f t="shared" si="4"/>
        <v>30</v>
      </c>
      <c r="AO63" s="87">
        <f t="shared" si="11"/>
        <v>30</v>
      </c>
      <c r="AP63" s="87">
        <v>31</v>
      </c>
      <c r="AQ63" s="87">
        <v>30</v>
      </c>
      <c r="AR63" s="87">
        <v>28</v>
      </c>
      <c r="AU63" s="92"/>
      <c r="AV63" s="92"/>
      <c r="AW63" s="64" t="str">
        <f t="shared" si="6"/>
        <v>HAZİRAN 2026</v>
      </c>
      <c r="AX63" s="89"/>
      <c r="AY63" s="90"/>
      <c r="AZ63" s="90" t="e">
        <f t="shared" si="7"/>
        <v>#N/A</v>
      </c>
    </row>
    <row r="64" spans="1:52" ht="17.45" customHeight="1" x14ac:dyDescent="0.2">
      <c r="A64" s="81">
        <v>58</v>
      </c>
      <c r="B64" s="82" t="s">
        <v>329</v>
      </c>
      <c r="C64" s="83" t="s">
        <v>328</v>
      </c>
      <c r="D64" s="84" t="s">
        <v>4679</v>
      </c>
      <c r="E64" s="84" t="s">
        <v>4679</v>
      </c>
      <c r="F64" s="84" t="s">
        <v>4679</v>
      </c>
      <c r="G64" s="84" t="s">
        <v>4674</v>
      </c>
      <c r="H64" s="84" t="s">
        <v>4674</v>
      </c>
      <c r="I64" s="84" t="s">
        <v>4674</v>
      </c>
      <c r="J64" s="84" t="s">
        <v>4674</v>
      </c>
      <c r="K64" s="84" t="s">
        <v>4674</v>
      </c>
      <c r="L64" s="84" t="s">
        <v>4690</v>
      </c>
      <c r="M64" s="84" t="s">
        <v>4690</v>
      </c>
      <c r="N64" s="84" t="s">
        <v>4679</v>
      </c>
      <c r="O64" s="84" t="s">
        <v>4674</v>
      </c>
      <c r="P64" s="84" t="s">
        <v>4674</v>
      </c>
      <c r="Q64" s="84" t="s">
        <v>4674</v>
      </c>
      <c r="R64" s="84" t="s">
        <v>4674</v>
      </c>
      <c r="S64" s="84" t="s">
        <v>4674</v>
      </c>
      <c r="T64" s="84" t="s">
        <v>4674</v>
      </c>
      <c r="U64" s="84" t="s">
        <v>4674</v>
      </c>
      <c r="V64" s="84" t="s">
        <v>4674</v>
      </c>
      <c r="W64" s="84" t="s">
        <v>4674</v>
      </c>
      <c r="X64" s="84" t="s">
        <v>4674</v>
      </c>
      <c r="Y64" s="84" t="s">
        <v>4674</v>
      </c>
      <c r="Z64" s="84" t="s">
        <v>4674</v>
      </c>
      <c r="AA64" s="84" t="s">
        <v>4674</v>
      </c>
      <c r="AB64" s="84" t="s">
        <v>4674</v>
      </c>
      <c r="AC64" s="84" t="s">
        <v>4674</v>
      </c>
      <c r="AD64" s="84" t="s">
        <v>4674</v>
      </c>
      <c r="AE64" s="84" t="s">
        <v>4674</v>
      </c>
      <c r="AF64" s="84" t="s">
        <v>4674</v>
      </c>
      <c r="AG64" s="84" t="s">
        <v>4674</v>
      </c>
      <c r="AH64" s="84"/>
      <c r="AI64" s="85">
        <f t="shared" si="0"/>
        <v>4</v>
      </c>
      <c r="AJ64" s="86">
        <f t="shared" si="1"/>
        <v>4</v>
      </c>
      <c r="AK64" s="87">
        <f t="shared" si="10"/>
        <v>0</v>
      </c>
      <c r="AL64" s="87"/>
      <c r="AM64" s="87">
        <f t="shared" si="3"/>
        <v>6</v>
      </c>
      <c r="AN64" s="87">
        <f t="shared" si="4"/>
        <v>30</v>
      </c>
      <c r="AO64" s="87">
        <f t="shared" si="11"/>
        <v>30</v>
      </c>
      <c r="AP64" s="87">
        <v>31</v>
      </c>
      <c r="AQ64" s="87">
        <v>30</v>
      </c>
      <c r="AR64" s="87">
        <v>28</v>
      </c>
      <c r="AU64" s="92"/>
      <c r="AV64" s="92"/>
      <c r="AW64" s="64" t="str">
        <f t="shared" si="6"/>
        <v>HAZİRAN 2026</v>
      </c>
      <c r="AX64" s="89"/>
      <c r="AY64" s="90"/>
      <c r="AZ64" s="90" t="e">
        <f t="shared" si="7"/>
        <v>#N/A</v>
      </c>
    </row>
    <row r="65" spans="1:52" ht="17.45" customHeight="1" x14ac:dyDescent="0.2">
      <c r="A65" s="81">
        <v>59</v>
      </c>
      <c r="B65" s="82" t="s">
        <v>332</v>
      </c>
      <c r="C65" s="83" t="s">
        <v>331</v>
      </c>
      <c r="D65" s="84" t="s">
        <v>4679</v>
      </c>
      <c r="E65" s="84" t="s">
        <v>4674</v>
      </c>
      <c r="F65" s="84" t="s">
        <v>4679</v>
      </c>
      <c r="G65" s="84" t="s">
        <v>4674</v>
      </c>
      <c r="H65" s="84" t="s">
        <v>4679</v>
      </c>
      <c r="I65" s="84" t="s">
        <v>4674</v>
      </c>
      <c r="J65" s="84" t="s">
        <v>4674</v>
      </c>
      <c r="K65" s="84" t="s">
        <v>4679</v>
      </c>
      <c r="L65" s="84" t="s">
        <v>4674</v>
      </c>
      <c r="M65" s="84" t="s">
        <v>4679</v>
      </c>
      <c r="N65" s="84" t="s">
        <v>4674</v>
      </c>
      <c r="O65" s="84" t="s">
        <v>4679</v>
      </c>
      <c r="P65" s="84" t="s">
        <v>4674</v>
      </c>
      <c r="Q65" s="84" t="s">
        <v>4674</v>
      </c>
      <c r="R65" s="84" t="s">
        <v>4679</v>
      </c>
      <c r="S65" s="84" t="s">
        <v>4674</v>
      </c>
      <c r="T65" s="84" t="s">
        <v>4679</v>
      </c>
      <c r="U65" s="84" t="s">
        <v>4674</v>
      </c>
      <c r="V65" s="84" t="s">
        <v>4679</v>
      </c>
      <c r="W65" s="84" t="s">
        <v>4674</v>
      </c>
      <c r="X65" s="84" t="s">
        <v>4674</v>
      </c>
      <c r="Y65" s="84" t="s">
        <v>4679</v>
      </c>
      <c r="Z65" s="84" t="s">
        <v>4674</v>
      </c>
      <c r="AA65" s="84" t="s">
        <v>4679</v>
      </c>
      <c r="AB65" s="84" t="s">
        <v>4674</v>
      </c>
      <c r="AC65" s="84" t="s">
        <v>4679</v>
      </c>
      <c r="AD65" s="84" t="s">
        <v>4674</v>
      </c>
      <c r="AE65" s="84" t="s">
        <v>4674</v>
      </c>
      <c r="AF65" s="84" t="s">
        <v>4679</v>
      </c>
      <c r="AG65" s="84" t="s">
        <v>4674</v>
      </c>
      <c r="AH65" s="84"/>
      <c r="AI65" s="85">
        <f t="shared" si="0"/>
        <v>13</v>
      </c>
      <c r="AJ65" s="86">
        <f t="shared" si="1"/>
        <v>13</v>
      </c>
      <c r="AK65" s="87">
        <f t="shared" si="10"/>
        <v>0</v>
      </c>
      <c r="AL65" s="87"/>
      <c r="AM65" s="87">
        <f t="shared" si="3"/>
        <v>6</v>
      </c>
      <c r="AN65" s="87">
        <f t="shared" si="4"/>
        <v>30</v>
      </c>
      <c r="AO65" s="87">
        <f t="shared" si="11"/>
        <v>30</v>
      </c>
      <c r="AP65" s="87">
        <v>31</v>
      </c>
      <c r="AQ65" s="87">
        <v>30</v>
      </c>
      <c r="AR65" s="87">
        <v>28</v>
      </c>
      <c r="AW65" s="64" t="str">
        <f t="shared" si="6"/>
        <v>HAZİRAN 2026</v>
      </c>
      <c r="AX65" s="89"/>
      <c r="AY65" s="90"/>
      <c r="AZ65" s="90" t="e">
        <f t="shared" si="7"/>
        <v>#N/A</v>
      </c>
    </row>
    <row r="66" spans="1:52" ht="17.45" customHeight="1" x14ac:dyDescent="0.2">
      <c r="A66" s="81">
        <v>60</v>
      </c>
      <c r="B66" s="82" t="s">
        <v>335</v>
      </c>
      <c r="C66" s="83" t="s">
        <v>334</v>
      </c>
      <c r="D66" s="84" t="s">
        <v>4679</v>
      </c>
      <c r="E66" s="84" t="s">
        <v>4679</v>
      </c>
      <c r="F66" s="84" t="s">
        <v>4679</v>
      </c>
      <c r="G66" s="84" t="s">
        <v>4674</v>
      </c>
      <c r="H66" s="84" t="s">
        <v>4674</v>
      </c>
      <c r="I66" s="84" t="s">
        <v>4674</v>
      </c>
      <c r="J66" s="84" t="s">
        <v>4674</v>
      </c>
      <c r="K66" s="84" t="s">
        <v>4679</v>
      </c>
      <c r="L66" s="84" t="s">
        <v>4679</v>
      </c>
      <c r="M66" s="84" t="s">
        <v>4679</v>
      </c>
      <c r="N66" s="84" t="s">
        <v>4674</v>
      </c>
      <c r="O66" s="84" t="s">
        <v>4674</v>
      </c>
      <c r="P66" s="84" t="s">
        <v>4674</v>
      </c>
      <c r="Q66" s="84" t="s">
        <v>4674</v>
      </c>
      <c r="R66" s="84" t="s">
        <v>4679</v>
      </c>
      <c r="S66" s="84" t="s">
        <v>4679</v>
      </c>
      <c r="T66" s="84" t="s">
        <v>4679</v>
      </c>
      <c r="U66" s="84" t="s">
        <v>4674</v>
      </c>
      <c r="V66" s="84" t="s">
        <v>4674</v>
      </c>
      <c r="W66" s="84" t="s">
        <v>4674</v>
      </c>
      <c r="X66" s="84" t="s">
        <v>4674</v>
      </c>
      <c r="Y66" s="84" t="s">
        <v>4679</v>
      </c>
      <c r="Z66" s="84" t="s">
        <v>4679</v>
      </c>
      <c r="AA66" s="84" t="s">
        <v>4679</v>
      </c>
      <c r="AB66" s="84" t="s">
        <v>4674</v>
      </c>
      <c r="AC66" s="84" t="s">
        <v>4674</v>
      </c>
      <c r="AD66" s="84" t="s">
        <v>4674</v>
      </c>
      <c r="AE66" s="84" t="s">
        <v>4674</v>
      </c>
      <c r="AF66" s="84" t="s">
        <v>4679</v>
      </c>
      <c r="AG66" s="84" t="s">
        <v>4679</v>
      </c>
      <c r="AH66" s="84"/>
      <c r="AI66" s="85">
        <f t="shared" si="0"/>
        <v>14</v>
      </c>
      <c r="AJ66" s="86">
        <f t="shared" si="1"/>
        <v>14</v>
      </c>
      <c r="AK66" s="87">
        <f t="shared" si="10"/>
        <v>0</v>
      </c>
      <c r="AL66" s="87"/>
      <c r="AM66" s="87">
        <f t="shared" si="3"/>
        <v>6</v>
      </c>
      <c r="AN66" s="87">
        <f t="shared" si="4"/>
        <v>30</v>
      </c>
      <c r="AO66" s="87">
        <f t="shared" si="11"/>
        <v>30</v>
      </c>
      <c r="AP66" s="87">
        <v>31</v>
      </c>
      <c r="AQ66" s="87">
        <v>30</v>
      </c>
      <c r="AR66" s="87">
        <v>28</v>
      </c>
      <c r="AW66" s="64" t="str">
        <f t="shared" si="6"/>
        <v>HAZİRAN 2026</v>
      </c>
      <c r="AX66" s="89"/>
      <c r="AY66" s="90"/>
      <c r="AZ66" s="90" t="e">
        <f t="shared" si="7"/>
        <v>#N/A</v>
      </c>
    </row>
    <row r="67" spans="1:52" ht="17.45" customHeight="1" x14ac:dyDescent="0.2">
      <c r="A67" s="81">
        <v>61</v>
      </c>
      <c r="B67" s="82" t="s">
        <v>338</v>
      </c>
      <c r="C67" s="83" t="s">
        <v>337</v>
      </c>
      <c r="D67" s="84" t="s">
        <v>4679</v>
      </c>
      <c r="E67" s="84" t="s">
        <v>4679</v>
      </c>
      <c r="F67" s="84" t="s">
        <v>4679</v>
      </c>
      <c r="G67" s="84" t="s">
        <v>4674</v>
      </c>
      <c r="H67" s="84" t="s">
        <v>4674</v>
      </c>
      <c r="I67" s="84" t="s">
        <v>4674</v>
      </c>
      <c r="J67" s="84" t="s">
        <v>4674</v>
      </c>
      <c r="K67" s="84" t="s">
        <v>4679</v>
      </c>
      <c r="L67" s="84" t="s">
        <v>4679</v>
      </c>
      <c r="M67" s="84" t="s">
        <v>4679</v>
      </c>
      <c r="N67" s="84" t="s">
        <v>4674</v>
      </c>
      <c r="O67" s="84" t="s">
        <v>4674</v>
      </c>
      <c r="P67" s="84" t="s">
        <v>4674</v>
      </c>
      <c r="Q67" s="84" t="s">
        <v>4674</v>
      </c>
      <c r="R67" s="84" t="s">
        <v>4679</v>
      </c>
      <c r="S67" s="84" t="s">
        <v>4679</v>
      </c>
      <c r="T67" s="84" t="s">
        <v>4679</v>
      </c>
      <c r="U67" s="84" t="s">
        <v>4674</v>
      </c>
      <c r="V67" s="84" t="s">
        <v>4674</v>
      </c>
      <c r="W67" s="84" t="s">
        <v>4674</v>
      </c>
      <c r="X67" s="84" t="s">
        <v>4674</v>
      </c>
      <c r="Y67" s="84" t="s">
        <v>4679</v>
      </c>
      <c r="Z67" s="84" t="s">
        <v>4679</v>
      </c>
      <c r="AA67" s="84" t="s">
        <v>4679</v>
      </c>
      <c r="AB67" s="84" t="s">
        <v>4674</v>
      </c>
      <c r="AC67" s="84" t="s">
        <v>4674</v>
      </c>
      <c r="AD67" s="84" t="s">
        <v>4674</v>
      </c>
      <c r="AE67" s="84" t="s">
        <v>4674</v>
      </c>
      <c r="AF67" s="84" t="s">
        <v>4679</v>
      </c>
      <c r="AG67" s="84" t="s">
        <v>4679</v>
      </c>
      <c r="AH67" s="84"/>
      <c r="AI67" s="85">
        <f t="shared" si="0"/>
        <v>14</v>
      </c>
      <c r="AJ67" s="86">
        <f t="shared" si="1"/>
        <v>14</v>
      </c>
      <c r="AK67" s="87">
        <f t="shared" si="10"/>
        <v>0</v>
      </c>
      <c r="AL67" s="87"/>
      <c r="AM67" s="87">
        <f t="shared" si="3"/>
        <v>6</v>
      </c>
      <c r="AN67" s="87">
        <f t="shared" si="4"/>
        <v>30</v>
      </c>
      <c r="AO67" s="87">
        <f t="shared" si="11"/>
        <v>30</v>
      </c>
      <c r="AP67" s="87">
        <v>31</v>
      </c>
      <c r="AQ67" s="87">
        <v>30</v>
      </c>
      <c r="AR67" s="87">
        <v>28</v>
      </c>
      <c r="AW67" s="64" t="str">
        <f t="shared" si="6"/>
        <v>HAZİRAN 2026</v>
      </c>
      <c r="AX67" s="89"/>
      <c r="AY67" s="90"/>
      <c r="AZ67" s="90" t="e">
        <f t="shared" si="7"/>
        <v>#N/A</v>
      </c>
    </row>
    <row r="68" spans="1:52" ht="17.45" customHeight="1" x14ac:dyDescent="0.2">
      <c r="A68" s="81">
        <v>62</v>
      </c>
      <c r="B68" s="82" t="s">
        <v>341</v>
      </c>
      <c r="C68" s="83" t="s">
        <v>340</v>
      </c>
      <c r="D68" s="84" t="s">
        <v>4679</v>
      </c>
      <c r="E68" s="84" t="s">
        <v>4679</v>
      </c>
      <c r="F68" s="84" t="s">
        <v>4679</v>
      </c>
      <c r="G68" s="84" t="s">
        <v>4674</v>
      </c>
      <c r="H68" s="84" t="s">
        <v>4674</v>
      </c>
      <c r="I68" s="84" t="s">
        <v>4674</v>
      </c>
      <c r="J68" s="84" t="s">
        <v>4674</v>
      </c>
      <c r="K68" s="84" t="s">
        <v>4679</v>
      </c>
      <c r="L68" s="84" t="s">
        <v>4679</v>
      </c>
      <c r="M68" s="84" t="s">
        <v>4679</v>
      </c>
      <c r="N68" s="84" t="s">
        <v>4674</v>
      </c>
      <c r="O68" s="84" t="s">
        <v>4674</v>
      </c>
      <c r="P68" s="84" t="s">
        <v>4674</v>
      </c>
      <c r="Q68" s="84" t="s">
        <v>4674</v>
      </c>
      <c r="R68" s="84" t="s">
        <v>4679</v>
      </c>
      <c r="S68" s="84" t="s">
        <v>4679</v>
      </c>
      <c r="T68" s="84" t="s">
        <v>4679</v>
      </c>
      <c r="U68" s="84" t="s">
        <v>4674</v>
      </c>
      <c r="V68" s="84" t="s">
        <v>4674</v>
      </c>
      <c r="W68" s="84" t="s">
        <v>4674</v>
      </c>
      <c r="X68" s="84" t="s">
        <v>4674</v>
      </c>
      <c r="Y68" s="84" t="s">
        <v>4679</v>
      </c>
      <c r="Z68" s="84" t="s">
        <v>4679</v>
      </c>
      <c r="AA68" s="84" t="s">
        <v>4679</v>
      </c>
      <c r="AB68" s="84" t="s">
        <v>4674</v>
      </c>
      <c r="AC68" s="84" t="s">
        <v>4674</v>
      </c>
      <c r="AD68" s="84" t="s">
        <v>4674</v>
      </c>
      <c r="AE68" s="84" t="s">
        <v>4674</v>
      </c>
      <c r="AF68" s="84" t="s">
        <v>4679</v>
      </c>
      <c r="AG68" s="84" t="s">
        <v>4679</v>
      </c>
      <c r="AH68" s="84"/>
      <c r="AI68" s="85">
        <f t="shared" si="0"/>
        <v>14</v>
      </c>
      <c r="AJ68" s="86">
        <f t="shared" si="1"/>
        <v>14</v>
      </c>
      <c r="AK68" s="87">
        <f t="shared" si="10"/>
        <v>0</v>
      </c>
      <c r="AL68" s="87"/>
      <c r="AM68" s="87">
        <f t="shared" si="3"/>
        <v>6</v>
      </c>
      <c r="AN68" s="87">
        <f t="shared" si="4"/>
        <v>30</v>
      </c>
      <c r="AO68" s="87">
        <f t="shared" si="11"/>
        <v>30</v>
      </c>
      <c r="AP68" s="87">
        <v>31</v>
      </c>
      <c r="AQ68" s="87">
        <v>30</v>
      </c>
      <c r="AR68" s="87">
        <v>28</v>
      </c>
      <c r="AW68" s="64" t="str">
        <f t="shared" si="6"/>
        <v>HAZİRAN 2026</v>
      </c>
      <c r="AX68" s="89"/>
      <c r="AY68" s="90"/>
      <c r="AZ68" s="90" t="e">
        <f t="shared" si="7"/>
        <v>#N/A</v>
      </c>
    </row>
    <row r="69" spans="1:52" ht="17.45" customHeight="1" x14ac:dyDescent="0.2">
      <c r="A69" s="81">
        <v>63</v>
      </c>
      <c r="B69" s="82" t="s">
        <v>344</v>
      </c>
      <c r="C69" s="83" t="s">
        <v>343</v>
      </c>
      <c r="D69" s="84" t="s">
        <v>4679</v>
      </c>
      <c r="E69" s="84" t="s">
        <v>4679</v>
      </c>
      <c r="F69" s="84" t="s">
        <v>4679</v>
      </c>
      <c r="G69" s="84" t="s">
        <v>4674</v>
      </c>
      <c r="H69" s="84" t="s">
        <v>4674</v>
      </c>
      <c r="I69" s="84" t="s">
        <v>4674</v>
      </c>
      <c r="J69" s="84" t="s">
        <v>4674</v>
      </c>
      <c r="K69" s="84" t="s">
        <v>4679</v>
      </c>
      <c r="L69" s="84" t="s">
        <v>4679</v>
      </c>
      <c r="M69" s="84" t="s">
        <v>4679</v>
      </c>
      <c r="N69" s="84" t="s">
        <v>4674</v>
      </c>
      <c r="O69" s="84" t="s">
        <v>4674</v>
      </c>
      <c r="P69" s="84" t="s">
        <v>4674</v>
      </c>
      <c r="Q69" s="84" t="s">
        <v>4674</v>
      </c>
      <c r="R69" s="84" t="s">
        <v>4679</v>
      </c>
      <c r="S69" s="84" t="s">
        <v>4679</v>
      </c>
      <c r="T69" s="84" t="s">
        <v>4679</v>
      </c>
      <c r="U69" s="84" t="s">
        <v>4674</v>
      </c>
      <c r="V69" s="84" t="s">
        <v>4674</v>
      </c>
      <c r="W69" s="84" t="s">
        <v>4674</v>
      </c>
      <c r="X69" s="84" t="s">
        <v>4674</v>
      </c>
      <c r="Y69" s="84" t="s">
        <v>4679</v>
      </c>
      <c r="Z69" s="84" t="s">
        <v>4679</v>
      </c>
      <c r="AA69" s="84" t="s">
        <v>4679</v>
      </c>
      <c r="AB69" s="84" t="s">
        <v>4674</v>
      </c>
      <c r="AC69" s="84" t="s">
        <v>4674</v>
      </c>
      <c r="AD69" s="84" t="s">
        <v>4674</v>
      </c>
      <c r="AE69" s="84" t="s">
        <v>4674</v>
      </c>
      <c r="AF69" s="84" t="s">
        <v>4679</v>
      </c>
      <c r="AG69" s="84" t="s">
        <v>4679</v>
      </c>
      <c r="AH69" s="84"/>
      <c r="AI69" s="85">
        <f t="shared" si="0"/>
        <v>14</v>
      </c>
      <c r="AJ69" s="86">
        <f t="shared" si="1"/>
        <v>14</v>
      </c>
      <c r="AK69" s="87">
        <f t="shared" si="10"/>
        <v>0</v>
      </c>
      <c r="AL69" s="87"/>
      <c r="AM69" s="87">
        <f t="shared" si="3"/>
        <v>6</v>
      </c>
      <c r="AN69" s="87">
        <f t="shared" si="4"/>
        <v>30</v>
      </c>
      <c r="AO69" s="87">
        <f t="shared" si="11"/>
        <v>30</v>
      </c>
      <c r="AP69" s="87">
        <v>31</v>
      </c>
      <c r="AQ69" s="87">
        <v>30</v>
      </c>
      <c r="AR69" s="87">
        <v>28</v>
      </c>
      <c r="AW69" s="64" t="str">
        <f t="shared" si="6"/>
        <v>HAZİRAN 2026</v>
      </c>
      <c r="AX69" s="89"/>
      <c r="AY69" s="90"/>
      <c r="AZ69" s="90" t="e">
        <f t="shared" si="7"/>
        <v>#N/A</v>
      </c>
    </row>
    <row r="70" spans="1:52" ht="17.45" customHeight="1" x14ac:dyDescent="0.2">
      <c r="A70" s="81">
        <v>64</v>
      </c>
      <c r="B70" s="82" t="s">
        <v>347</v>
      </c>
      <c r="C70" s="83" t="s">
        <v>346</v>
      </c>
      <c r="D70" s="84" t="s">
        <v>4674</v>
      </c>
      <c r="E70" s="84" t="s">
        <v>4679</v>
      </c>
      <c r="F70" s="84" t="s">
        <v>4674</v>
      </c>
      <c r="G70" s="84" t="s">
        <v>4679</v>
      </c>
      <c r="H70" s="84" t="s">
        <v>4679</v>
      </c>
      <c r="I70" s="84" t="s">
        <v>4674</v>
      </c>
      <c r="J70" s="84" t="s">
        <v>4674</v>
      </c>
      <c r="K70" s="84" t="s">
        <v>4674</v>
      </c>
      <c r="L70" s="84" t="s">
        <v>4679</v>
      </c>
      <c r="M70" s="84" t="s">
        <v>4674</v>
      </c>
      <c r="N70" s="84" t="s">
        <v>4679</v>
      </c>
      <c r="O70" s="84" t="s">
        <v>4679</v>
      </c>
      <c r="P70" s="84" t="s">
        <v>4674</v>
      </c>
      <c r="Q70" s="84" t="s">
        <v>4674</v>
      </c>
      <c r="R70" s="84" t="s">
        <v>4674</v>
      </c>
      <c r="S70" s="84" t="s">
        <v>4679</v>
      </c>
      <c r="T70" s="84" t="s">
        <v>4674</v>
      </c>
      <c r="U70" s="84" t="s">
        <v>4679</v>
      </c>
      <c r="V70" s="84" t="s">
        <v>4679</v>
      </c>
      <c r="W70" s="84" t="s">
        <v>4674</v>
      </c>
      <c r="X70" s="84" t="s">
        <v>4674</v>
      </c>
      <c r="Y70" s="84" t="s">
        <v>4674</v>
      </c>
      <c r="Z70" s="84" t="s">
        <v>4679</v>
      </c>
      <c r="AA70" s="84" t="s">
        <v>4674</v>
      </c>
      <c r="AB70" s="84" t="s">
        <v>4679</v>
      </c>
      <c r="AC70" s="84" t="s">
        <v>4679</v>
      </c>
      <c r="AD70" s="84" t="s">
        <v>4674</v>
      </c>
      <c r="AE70" s="84" t="s">
        <v>4674</v>
      </c>
      <c r="AF70" s="84" t="s">
        <v>4679</v>
      </c>
      <c r="AG70" s="84" t="s">
        <v>4679</v>
      </c>
      <c r="AH70" s="84"/>
      <c r="AI70" s="85">
        <f t="shared" si="0"/>
        <v>14</v>
      </c>
      <c r="AJ70" s="86">
        <f t="shared" si="1"/>
        <v>14</v>
      </c>
      <c r="AK70" s="87">
        <f t="shared" si="10"/>
        <v>0</v>
      </c>
      <c r="AL70" s="87"/>
      <c r="AM70" s="87">
        <f t="shared" si="3"/>
        <v>6</v>
      </c>
      <c r="AN70" s="87">
        <f t="shared" si="4"/>
        <v>30</v>
      </c>
      <c r="AO70" s="87">
        <f t="shared" si="11"/>
        <v>30</v>
      </c>
      <c r="AP70" s="87">
        <v>31</v>
      </c>
      <c r="AQ70" s="87">
        <v>30</v>
      </c>
      <c r="AR70" s="87">
        <v>28</v>
      </c>
      <c r="AW70" s="64" t="str">
        <f t="shared" si="6"/>
        <v>HAZİRAN 2026</v>
      </c>
      <c r="AX70" s="89"/>
      <c r="AY70" s="90"/>
      <c r="AZ70" s="90" t="e">
        <f t="shared" si="7"/>
        <v>#N/A</v>
      </c>
    </row>
    <row r="71" spans="1:52" ht="17.45" customHeight="1" x14ac:dyDescent="0.2">
      <c r="A71" s="81">
        <v>65</v>
      </c>
      <c r="B71" s="82" t="s">
        <v>350</v>
      </c>
      <c r="C71" s="83" t="s">
        <v>349</v>
      </c>
      <c r="D71" s="84" t="s">
        <v>4679</v>
      </c>
      <c r="E71" s="84" t="s">
        <v>4679</v>
      </c>
      <c r="F71" s="84" t="s">
        <v>4679</v>
      </c>
      <c r="G71" s="84" t="s">
        <v>4674</v>
      </c>
      <c r="H71" s="84" t="s">
        <v>4674</v>
      </c>
      <c r="I71" s="84" t="s">
        <v>4674</v>
      </c>
      <c r="J71" s="84" t="s">
        <v>4674</v>
      </c>
      <c r="K71" s="84" t="s">
        <v>4679</v>
      </c>
      <c r="L71" s="84" t="s">
        <v>4679</v>
      </c>
      <c r="M71" s="84" t="s">
        <v>4679</v>
      </c>
      <c r="N71" s="84" t="s">
        <v>4674</v>
      </c>
      <c r="O71" s="84" t="s">
        <v>4674</v>
      </c>
      <c r="P71" s="84" t="s">
        <v>4674</v>
      </c>
      <c r="Q71" s="84" t="s">
        <v>4674</v>
      </c>
      <c r="R71" s="84" t="s">
        <v>4679</v>
      </c>
      <c r="S71" s="84" t="s">
        <v>4679</v>
      </c>
      <c r="T71" s="84" t="s">
        <v>4679</v>
      </c>
      <c r="U71" s="84" t="s">
        <v>4674</v>
      </c>
      <c r="V71" s="84" t="s">
        <v>4674</v>
      </c>
      <c r="W71" s="84" t="s">
        <v>4674</v>
      </c>
      <c r="X71" s="84" t="s">
        <v>4674</v>
      </c>
      <c r="Y71" s="84" t="s">
        <v>4679</v>
      </c>
      <c r="Z71" s="84" t="s">
        <v>4679</v>
      </c>
      <c r="AA71" s="84" t="s">
        <v>4679</v>
      </c>
      <c r="AB71" s="84" t="s">
        <v>4674</v>
      </c>
      <c r="AC71" s="84" t="s">
        <v>4674</v>
      </c>
      <c r="AD71" s="84" t="s">
        <v>4674</v>
      </c>
      <c r="AE71" s="84" t="s">
        <v>4674</v>
      </c>
      <c r="AF71" s="84" t="s">
        <v>4679</v>
      </c>
      <c r="AG71" s="84" t="s">
        <v>4679</v>
      </c>
      <c r="AH71" s="84"/>
      <c r="AI71" s="85">
        <f t="shared" ref="AI71:AI134" si="12">COUNTBLANK(D71:AG71)</f>
        <v>14</v>
      </c>
      <c r="AJ71" s="86">
        <f t="shared" si="1"/>
        <v>14</v>
      </c>
      <c r="AK71" s="87">
        <f t="shared" si="10"/>
        <v>0</v>
      </c>
      <c r="AL71" s="87"/>
      <c r="AM71" s="87">
        <f t="shared" si="3"/>
        <v>6</v>
      </c>
      <c r="AN71" s="87">
        <f t="shared" si="4"/>
        <v>30</v>
      </c>
      <c r="AO71" s="87">
        <f t="shared" si="11"/>
        <v>30</v>
      </c>
      <c r="AP71" s="87">
        <v>31</v>
      </c>
      <c r="AQ71" s="87">
        <v>30</v>
      </c>
      <c r="AR71" s="87">
        <v>28</v>
      </c>
      <c r="AW71" s="64" t="str">
        <f t="shared" si="6"/>
        <v>HAZİRAN 2026</v>
      </c>
      <c r="AX71" s="89"/>
      <c r="AY71" s="90"/>
      <c r="AZ71" s="90" t="e">
        <f t="shared" si="7"/>
        <v>#N/A</v>
      </c>
    </row>
    <row r="72" spans="1:52" ht="17.45" customHeight="1" x14ac:dyDescent="0.2">
      <c r="A72" s="81">
        <v>66</v>
      </c>
      <c r="B72" s="82" t="s">
        <v>353</v>
      </c>
      <c r="C72" s="83" t="s">
        <v>352</v>
      </c>
      <c r="D72" s="84" t="s">
        <v>4679</v>
      </c>
      <c r="E72" s="84" t="s">
        <v>4679</v>
      </c>
      <c r="F72" s="84" t="s">
        <v>4679</v>
      </c>
      <c r="G72" s="84" t="s">
        <v>4674</v>
      </c>
      <c r="H72" s="84" t="s">
        <v>4674</v>
      </c>
      <c r="I72" s="84" t="s">
        <v>4674</v>
      </c>
      <c r="J72" s="84" t="s">
        <v>4674</v>
      </c>
      <c r="K72" s="84" t="s">
        <v>4679</v>
      </c>
      <c r="L72" s="84" t="s">
        <v>4679</v>
      </c>
      <c r="M72" s="84" t="s">
        <v>4674</v>
      </c>
      <c r="N72" s="84" t="s">
        <v>4679</v>
      </c>
      <c r="O72" s="84" t="s">
        <v>4674</v>
      </c>
      <c r="P72" s="84" t="s">
        <v>4674</v>
      </c>
      <c r="Q72" s="84" t="s">
        <v>4674</v>
      </c>
      <c r="R72" s="84" t="s">
        <v>4679</v>
      </c>
      <c r="S72" s="84" t="s">
        <v>4679</v>
      </c>
      <c r="T72" s="84" t="s">
        <v>4679</v>
      </c>
      <c r="U72" s="84" t="s">
        <v>4674</v>
      </c>
      <c r="V72" s="84" t="s">
        <v>4674</v>
      </c>
      <c r="W72" s="84" t="s">
        <v>4674</v>
      </c>
      <c r="X72" s="84" t="s">
        <v>4674</v>
      </c>
      <c r="Y72" s="84" t="s">
        <v>4679</v>
      </c>
      <c r="Z72" s="84" t="s">
        <v>4679</v>
      </c>
      <c r="AA72" s="84" t="s">
        <v>4679</v>
      </c>
      <c r="AB72" s="84" t="s">
        <v>4674</v>
      </c>
      <c r="AC72" s="84" t="s">
        <v>4674</v>
      </c>
      <c r="AD72" s="84" t="s">
        <v>4674</v>
      </c>
      <c r="AE72" s="84" t="s">
        <v>4674</v>
      </c>
      <c r="AF72" s="84" t="s">
        <v>4679</v>
      </c>
      <c r="AG72" s="84" t="s">
        <v>4679</v>
      </c>
      <c r="AH72" s="84"/>
      <c r="AI72" s="85">
        <f t="shared" si="12"/>
        <v>14</v>
      </c>
      <c r="AJ72" s="86">
        <f t="shared" ref="AJ72:AJ129" si="13">IF(B72&gt;10000000,AI72,0)</f>
        <v>14</v>
      </c>
      <c r="AK72" s="87">
        <f t="shared" si="10"/>
        <v>0</v>
      </c>
      <c r="AL72" s="87"/>
      <c r="AM72" s="87">
        <f t="shared" ref="AM72:AM135" si="14">MONTH(AW72)</f>
        <v>6</v>
      </c>
      <c r="AN72" s="87">
        <f t="shared" ref="AN72:AN135" si="15">COUNTA(D72:AH72)</f>
        <v>30</v>
      </c>
      <c r="AO72" s="87">
        <f t="shared" si="11"/>
        <v>30</v>
      </c>
      <c r="AP72" s="87">
        <v>31</v>
      </c>
      <c r="AQ72" s="87">
        <v>30</v>
      </c>
      <c r="AR72" s="87">
        <v>28</v>
      </c>
      <c r="AW72" s="64" t="str">
        <f t="shared" ref="AW72:AW135" si="16">$AW$7</f>
        <v>HAZİRAN 2026</v>
      </c>
      <c r="AX72" s="89"/>
      <c r="AY72" s="90"/>
      <c r="AZ72" s="90" t="e">
        <f t="shared" ref="AZ72:AZ135" si="17">VLOOKUP(AX72,$BK$3:$BL$10,2,FALSE)</f>
        <v>#N/A</v>
      </c>
    </row>
    <row r="73" spans="1:52" ht="17.45" customHeight="1" x14ac:dyDescent="0.2">
      <c r="A73" s="81">
        <v>67</v>
      </c>
      <c r="B73" s="82" t="s">
        <v>356</v>
      </c>
      <c r="C73" s="83" t="s">
        <v>355</v>
      </c>
      <c r="D73" s="84" t="s">
        <v>4674</v>
      </c>
      <c r="E73" s="84" t="s">
        <v>4674</v>
      </c>
      <c r="F73" s="84" t="s">
        <v>4674</v>
      </c>
      <c r="G73" s="84" t="s">
        <v>4674</v>
      </c>
      <c r="H73" s="84" t="s">
        <v>4674</v>
      </c>
      <c r="I73" s="84" t="s">
        <v>4674</v>
      </c>
      <c r="J73" s="84" t="s">
        <v>4674</v>
      </c>
      <c r="K73" s="84" t="s">
        <v>4674</v>
      </c>
      <c r="L73" s="84" t="s">
        <v>4674</v>
      </c>
      <c r="M73" s="84" t="s">
        <v>4674</v>
      </c>
      <c r="N73" s="84" t="s">
        <v>4674</v>
      </c>
      <c r="O73" s="84" t="s">
        <v>4674</v>
      </c>
      <c r="P73" s="84" t="s">
        <v>4674</v>
      </c>
      <c r="Q73" s="84" t="s">
        <v>4674</v>
      </c>
      <c r="R73" s="84" t="s">
        <v>4674</v>
      </c>
      <c r="S73" s="84" t="s">
        <v>4674</v>
      </c>
      <c r="T73" s="84" t="s">
        <v>4674</v>
      </c>
      <c r="U73" s="84" t="s">
        <v>4674</v>
      </c>
      <c r="V73" s="84" t="s">
        <v>4674</v>
      </c>
      <c r="W73" s="84" t="s">
        <v>4674</v>
      </c>
      <c r="X73" s="84" t="s">
        <v>4674</v>
      </c>
      <c r="Y73" s="84" t="s">
        <v>4674</v>
      </c>
      <c r="Z73" s="84" t="s">
        <v>4674</v>
      </c>
      <c r="AA73" s="84" t="s">
        <v>4674</v>
      </c>
      <c r="AB73" s="84" t="s">
        <v>4674</v>
      </c>
      <c r="AC73" s="84" t="s">
        <v>4674</v>
      </c>
      <c r="AD73" s="84" t="s">
        <v>4674</v>
      </c>
      <c r="AE73" s="84" t="s">
        <v>4674</v>
      </c>
      <c r="AF73" s="84" t="s">
        <v>4674</v>
      </c>
      <c r="AG73" s="84" t="s">
        <v>4674</v>
      </c>
      <c r="AH73" s="84"/>
      <c r="AI73" s="85">
        <f t="shared" si="12"/>
        <v>0</v>
      </c>
      <c r="AJ73" s="86">
        <f t="shared" si="13"/>
        <v>0</v>
      </c>
      <c r="AK73" s="87">
        <f t="shared" si="10"/>
        <v>0</v>
      </c>
      <c r="AL73" s="87"/>
      <c r="AM73" s="87">
        <f t="shared" si="14"/>
        <v>6</v>
      </c>
      <c r="AN73" s="87">
        <f t="shared" si="15"/>
        <v>30</v>
      </c>
      <c r="AO73" s="87">
        <f t="shared" si="11"/>
        <v>30</v>
      </c>
      <c r="AP73" s="87">
        <v>31</v>
      </c>
      <c r="AQ73" s="87">
        <v>30</v>
      </c>
      <c r="AR73" s="87">
        <v>28</v>
      </c>
      <c r="AW73" s="64" t="str">
        <f t="shared" si="16"/>
        <v>HAZİRAN 2026</v>
      </c>
      <c r="AX73" s="89"/>
      <c r="AY73" s="90"/>
      <c r="AZ73" s="90" t="e">
        <f t="shared" si="17"/>
        <v>#N/A</v>
      </c>
    </row>
    <row r="74" spans="1:52" ht="17.45" customHeight="1" x14ac:dyDescent="0.2">
      <c r="A74" s="81">
        <v>68</v>
      </c>
      <c r="B74" s="82" t="s">
        <v>359</v>
      </c>
      <c r="C74" s="83" t="s">
        <v>358</v>
      </c>
      <c r="D74" s="84" t="s">
        <v>4679</v>
      </c>
      <c r="E74" s="84" t="s">
        <v>4679</v>
      </c>
      <c r="F74" s="84" t="s">
        <v>4679</v>
      </c>
      <c r="G74" s="84" t="s">
        <v>4674</v>
      </c>
      <c r="H74" s="84" t="s">
        <v>4674</v>
      </c>
      <c r="I74" s="84" t="s">
        <v>4674</v>
      </c>
      <c r="J74" s="84" t="s">
        <v>4674</v>
      </c>
      <c r="K74" s="84" t="s">
        <v>4679</v>
      </c>
      <c r="L74" s="84" t="s">
        <v>4679</v>
      </c>
      <c r="M74" s="84" t="s">
        <v>4679</v>
      </c>
      <c r="N74" s="84" t="s">
        <v>4674</v>
      </c>
      <c r="O74" s="84" t="s">
        <v>4674</v>
      </c>
      <c r="P74" s="84" t="s">
        <v>4674</v>
      </c>
      <c r="Q74" s="84" t="s">
        <v>4674</v>
      </c>
      <c r="R74" s="84" t="s">
        <v>4679</v>
      </c>
      <c r="S74" s="84" t="s">
        <v>4679</v>
      </c>
      <c r="T74" s="84" t="s">
        <v>4679</v>
      </c>
      <c r="U74" s="84" t="s">
        <v>4674</v>
      </c>
      <c r="V74" s="84" t="s">
        <v>4674</v>
      </c>
      <c r="W74" s="84" t="s">
        <v>4674</v>
      </c>
      <c r="X74" s="84" t="s">
        <v>4674</v>
      </c>
      <c r="Y74" s="84" t="s">
        <v>4690</v>
      </c>
      <c r="Z74" s="84" t="s">
        <v>4690</v>
      </c>
      <c r="AA74" s="84" t="s">
        <v>4690</v>
      </c>
      <c r="AB74" s="84" t="s">
        <v>4674</v>
      </c>
      <c r="AC74" s="84" t="s">
        <v>4674</v>
      </c>
      <c r="AD74" s="84" t="s">
        <v>4674</v>
      </c>
      <c r="AE74" s="84" t="s">
        <v>4674</v>
      </c>
      <c r="AF74" s="84" t="s">
        <v>4690</v>
      </c>
      <c r="AG74" s="84" t="s">
        <v>4690</v>
      </c>
      <c r="AH74" s="84"/>
      <c r="AI74" s="85">
        <f t="shared" si="12"/>
        <v>9</v>
      </c>
      <c r="AJ74" s="86">
        <f t="shared" si="13"/>
        <v>9</v>
      </c>
      <c r="AK74" s="87">
        <f t="shared" si="10"/>
        <v>0</v>
      </c>
      <c r="AL74" s="87"/>
      <c r="AM74" s="87">
        <f t="shared" si="14"/>
        <v>6</v>
      </c>
      <c r="AN74" s="87">
        <f t="shared" si="15"/>
        <v>30</v>
      </c>
      <c r="AO74" s="87">
        <f t="shared" si="11"/>
        <v>30</v>
      </c>
      <c r="AP74" s="87">
        <v>31</v>
      </c>
      <c r="AQ74" s="87">
        <v>30</v>
      </c>
      <c r="AR74" s="87">
        <v>28</v>
      </c>
      <c r="AW74" s="64" t="str">
        <f t="shared" si="16"/>
        <v>HAZİRAN 2026</v>
      </c>
      <c r="AX74" s="89"/>
      <c r="AY74" s="90"/>
      <c r="AZ74" s="90" t="e">
        <f t="shared" si="17"/>
        <v>#N/A</v>
      </c>
    </row>
    <row r="75" spans="1:52" ht="17.45" customHeight="1" x14ac:dyDescent="0.2">
      <c r="A75" s="81">
        <v>69</v>
      </c>
      <c r="B75" s="82" t="s">
        <v>362</v>
      </c>
      <c r="C75" s="83" t="s">
        <v>361</v>
      </c>
      <c r="D75" s="84" t="s">
        <v>4679</v>
      </c>
      <c r="E75" s="84" t="s">
        <v>4679</v>
      </c>
      <c r="F75" s="84" t="s">
        <v>4679</v>
      </c>
      <c r="G75" s="84" t="s">
        <v>4674</v>
      </c>
      <c r="H75" s="84" t="s">
        <v>4674</v>
      </c>
      <c r="I75" s="84" t="s">
        <v>4674</v>
      </c>
      <c r="J75" s="84" t="s">
        <v>4674</v>
      </c>
      <c r="K75" s="84" t="s">
        <v>4679</v>
      </c>
      <c r="L75" s="84" t="s">
        <v>4679</v>
      </c>
      <c r="M75" s="84" t="s">
        <v>4679</v>
      </c>
      <c r="N75" s="84" t="s">
        <v>4674</v>
      </c>
      <c r="O75" s="84" t="s">
        <v>4674</v>
      </c>
      <c r="P75" s="84" t="s">
        <v>4674</v>
      </c>
      <c r="Q75" s="84" t="s">
        <v>4674</v>
      </c>
      <c r="R75" s="84" t="s">
        <v>4679</v>
      </c>
      <c r="S75" s="84" t="s">
        <v>4679</v>
      </c>
      <c r="T75" s="84" t="s">
        <v>4679</v>
      </c>
      <c r="U75" s="84" t="s">
        <v>4674</v>
      </c>
      <c r="V75" s="84" t="s">
        <v>4674</v>
      </c>
      <c r="W75" s="84" t="s">
        <v>4674</v>
      </c>
      <c r="X75" s="84" t="s">
        <v>4674</v>
      </c>
      <c r="Y75" s="84" t="s">
        <v>4679</v>
      </c>
      <c r="Z75" s="84" t="s">
        <v>4679</v>
      </c>
      <c r="AA75" s="84" t="s">
        <v>4679</v>
      </c>
      <c r="AB75" s="84" t="s">
        <v>4674</v>
      </c>
      <c r="AC75" s="84" t="s">
        <v>4674</v>
      </c>
      <c r="AD75" s="84" t="s">
        <v>4674</v>
      </c>
      <c r="AE75" s="84" t="s">
        <v>4674</v>
      </c>
      <c r="AF75" s="84" t="s">
        <v>4679</v>
      </c>
      <c r="AG75" s="84" t="s">
        <v>4679</v>
      </c>
      <c r="AH75" s="84"/>
      <c r="AI75" s="85">
        <f t="shared" si="12"/>
        <v>14</v>
      </c>
      <c r="AJ75" s="86">
        <f t="shared" si="13"/>
        <v>14</v>
      </c>
      <c r="AK75" s="87">
        <f t="shared" si="10"/>
        <v>0</v>
      </c>
      <c r="AL75" s="87"/>
      <c r="AM75" s="87">
        <f t="shared" si="14"/>
        <v>6</v>
      </c>
      <c r="AN75" s="87">
        <f t="shared" si="15"/>
        <v>30</v>
      </c>
      <c r="AO75" s="87">
        <f t="shared" si="11"/>
        <v>30</v>
      </c>
      <c r="AP75" s="87">
        <v>31</v>
      </c>
      <c r="AQ75" s="87">
        <v>30</v>
      </c>
      <c r="AR75" s="87">
        <v>28</v>
      </c>
      <c r="AW75" s="64" t="str">
        <f t="shared" si="16"/>
        <v>HAZİRAN 2026</v>
      </c>
      <c r="AX75" s="89"/>
      <c r="AY75" s="90"/>
      <c r="AZ75" s="90" t="e">
        <f t="shared" si="17"/>
        <v>#N/A</v>
      </c>
    </row>
    <row r="76" spans="1:52" ht="17.45" customHeight="1" x14ac:dyDescent="0.2">
      <c r="A76" s="81">
        <v>70</v>
      </c>
      <c r="B76" s="82" t="s">
        <v>365</v>
      </c>
      <c r="C76" s="83" t="s">
        <v>364</v>
      </c>
      <c r="D76" s="84" t="s">
        <v>4679</v>
      </c>
      <c r="E76" s="84" t="s">
        <v>4679</v>
      </c>
      <c r="F76" s="84" t="s">
        <v>4679</v>
      </c>
      <c r="G76" s="84" t="s">
        <v>4674</v>
      </c>
      <c r="H76" s="84" t="s">
        <v>4674</v>
      </c>
      <c r="I76" s="84" t="s">
        <v>4674</v>
      </c>
      <c r="J76" s="84" t="s">
        <v>4674</v>
      </c>
      <c r="K76" s="84" t="s">
        <v>4679</v>
      </c>
      <c r="L76" s="84" t="s">
        <v>4679</v>
      </c>
      <c r="M76" s="84" t="s">
        <v>4679</v>
      </c>
      <c r="N76" s="84" t="s">
        <v>4674</v>
      </c>
      <c r="O76" s="84" t="s">
        <v>4674</v>
      </c>
      <c r="P76" s="84" t="s">
        <v>4674</v>
      </c>
      <c r="Q76" s="84" t="s">
        <v>4674</v>
      </c>
      <c r="R76" s="84" t="s">
        <v>4674</v>
      </c>
      <c r="S76" s="84" t="s">
        <v>4674</v>
      </c>
      <c r="T76" s="84" t="s">
        <v>4674</v>
      </c>
      <c r="U76" s="84" t="s">
        <v>4674</v>
      </c>
      <c r="V76" s="84" t="s">
        <v>4674</v>
      </c>
      <c r="W76" s="84" t="s">
        <v>4674</v>
      </c>
      <c r="X76" s="84" t="s">
        <v>4674</v>
      </c>
      <c r="Y76" s="84" t="s">
        <v>4674</v>
      </c>
      <c r="Z76" s="84" t="s">
        <v>4674</v>
      </c>
      <c r="AA76" s="84" t="s">
        <v>4674</v>
      </c>
      <c r="AB76" s="84" t="s">
        <v>4674</v>
      </c>
      <c r="AC76" s="84" t="s">
        <v>4674</v>
      </c>
      <c r="AD76" s="84" t="s">
        <v>4674</v>
      </c>
      <c r="AE76" s="84" t="s">
        <v>4674</v>
      </c>
      <c r="AF76" s="84" t="s">
        <v>4674</v>
      </c>
      <c r="AG76" s="84" t="s">
        <v>4674</v>
      </c>
      <c r="AH76" s="84"/>
      <c r="AI76" s="85">
        <f t="shared" si="12"/>
        <v>6</v>
      </c>
      <c r="AJ76" s="86">
        <f t="shared" si="13"/>
        <v>6</v>
      </c>
      <c r="AK76" s="87">
        <f t="shared" si="10"/>
        <v>0</v>
      </c>
      <c r="AL76" s="87"/>
      <c r="AM76" s="87">
        <f t="shared" si="14"/>
        <v>6</v>
      </c>
      <c r="AN76" s="87">
        <f t="shared" si="15"/>
        <v>30</v>
      </c>
      <c r="AO76" s="87">
        <f t="shared" si="11"/>
        <v>30</v>
      </c>
      <c r="AP76" s="87">
        <v>31</v>
      </c>
      <c r="AQ76" s="87">
        <v>30</v>
      </c>
      <c r="AR76" s="87">
        <v>28</v>
      </c>
      <c r="AW76" s="64" t="str">
        <f t="shared" si="16"/>
        <v>HAZİRAN 2026</v>
      </c>
      <c r="AX76" s="89"/>
      <c r="AY76" s="90"/>
      <c r="AZ76" s="90" t="e">
        <f t="shared" si="17"/>
        <v>#N/A</v>
      </c>
    </row>
    <row r="77" spans="1:52" ht="17.45" customHeight="1" x14ac:dyDescent="0.2">
      <c r="A77" s="81">
        <v>71</v>
      </c>
      <c r="B77" s="82" t="s">
        <v>368</v>
      </c>
      <c r="C77" s="83" t="s">
        <v>367</v>
      </c>
      <c r="D77" s="84" t="s">
        <v>4674</v>
      </c>
      <c r="E77" s="84" t="s">
        <v>4674</v>
      </c>
      <c r="F77" s="84" t="s">
        <v>4674</v>
      </c>
      <c r="G77" s="84" t="s">
        <v>4674</v>
      </c>
      <c r="H77" s="84" t="s">
        <v>4674</v>
      </c>
      <c r="I77" s="84" t="s">
        <v>4674</v>
      </c>
      <c r="J77" s="84" t="s">
        <v>4674</v>
      </c>
      <c r="K77" s="84" t="s">
        <v>4679</v>
      </c>
      <c r="L77" s="84" t="s">
        <v>4679</v>
      </c>
      <c r="M77" s="84" t="s">
        <v>4674</v>
      </c>
      <c r="N77" s="84" t="s">
        <v>4674</v>
      </c>
      <c r="O77" s="84" t="s">
        <v>4679</v>
      </c>
      <c r="P77" s="84" t="s">
        <v>4674</v>
      </c>
      <c r="Q77" s="84" t="s">
        <v>4674</v>
      </c>
      <c r="R77" s="84" t="s">
        <v>4679</v>
      </c>
      <c r="S77" s="84" t="s">
        <v>4679</v>
      </c>
      <c r="T77" s="84" t="s">
        <v>4674</v>
      </c>
      <c r="U77" s="84" t="s">
        <v>4674</v>
      </c>
      <c r="V77" s="84" t="s">
        <v>4679</v>
      </c>
      <c r="W77" s="84" t="s">
        <v>4674</v>
      </c>
      <c r="X77" s="84" t="s">
        <v>4674</v>
      </c>
      <c r="Y77" s="84" t="s">
        <v>4679</v>
      </c>
      <c r="Z77" s="84" t="s">
        <v>4679</v>
      </c>
      <c r="AA77" s="84" t="s">
        <v>4674</v>
      </c>
      <c r="AB77" s="84" t="s">
        <v>4674</v>
      </c>
      <c r="AC77" s="84" t="s">
        <v>4674</v>
      </c>
      <c r="AD77" s="84" t="s">
        <v>4674</v>
      </c>
      <c r="AE77" s="84" t="s">
        <v>4674</v>
      </c>
      <c r="AF77" s="84" t="s">
        <v>4679</v>
      </c>
      <c r="AG77" s="84" t="s">
        <v>4679</v>
      </c>
      <c r="AH77" s="84"/>
      <c r="AI77" s="85">
        <f t="shared" si="12"/>
        <v>10</v>
      </c>
      <c r="AJ77" s="86">
        <f t="shared" si="13"/>
        <v>10</v>
      </c>
      <c r="AK77" s="87">
        <f t="shared" si="10"/>
        <v>0</v>
      </c>
      <c r="AL77" s="87"/>
      <c r="AM77" s="87">
        <f t="shared" si="14"/>
        <v>6</v>
      </c>
      <c r="AN77" s="87">
        <f t="shared" si="15"/>
        <v>30</v>
      </c>
      <c r="AO77" s="87">
        <f t="shared" si="11"/>
        <v>30</v>
      </c>
      <c r="AP77" s="87">
        <v>31</v>
      </c>
      <c r="AQ77" s="87">
        <v>30</v>
      </c>
      <c r="AR77" s="87">
        <v>28</v>
      </c>
      <c r="AW77" s="64" t="str">
        <f t="shared" si="16"/>
        <v>HAZİRAN 2026</v>
      </c>
      <c r="AX77" s="89"/>
      <c r="AY77" s="90"/>
      <c r="AZ77" s="90" t="e">
        <f t="shared" si="17"/>
        <v>#N/A</v>
      </c>
    </row>
    <row r="78" spans="1:52" ht="17.45" customHeight="1" x14ac:dyDescent="0.2">
      <c r="A78" s="81">
        <v>72</v>
      </c>
      <c r="B78" s="82" t="s">
        <v>371</v>
      </c>
      <c r="C78" s="83" t="s">
        <v>370</v>
      </c>
      <c r="D78" s="84" t="s">
        <v>4674</v>
      </c>
      <c r="E78" s="84" t="s">
        <v>4679</v>
      </c>
      <c r="F78" s="84" t="s">
        <v>4674</v>
      </c>
      <c r="G78" s="84" t="s">
        <v>4679</v>
      </c>
      <c r="H78" s="84" t="s">
        <v>4679</v>
      </c>
      <c r="I78" s="84" t="s">
        <v>4674</v>
      </c>
      <c r="J78" s="84" t="s">
        <v>4674</v>
      </c>
      <c r="K78" s="84" t="s">
        <v>4679</v>
      </c>
      <c r="L78" s="84" t="s">
        <v>4679</v>
      </c>
      <c r="M78" s="84" t="s">
        <v>4679</v>
      </c>
      <c r="N78" s="84" t="s">
        <v>4674</v>
      </c>
      <c r="O78" s="84" t="s">
        <v>4674</v>
      </c>
      <c r="P78" s="84" t="s">
        <v>4674</v>
      </c>
      <c r="Q78" s="84" t="s">
        <v>4674</v>
      </c>
      <c r="R78" s="84" t="s">
        <v>4679</v>
      </c>
      <c r="S78" s="84" t="s">
        <v>4679</v>
      </c>
      <c r="T78" s="84" t="s">
        <v>4679</v>
      </c>
      <c r="U78" s="84" t="s">
        <v>4674</v>
      </c>
      <c r="V78" s="84" t="s">
        <v>4674</v>
      </c>
      <c r="W78" s="84" t="s">
        <v>4674</v>
      </c>
      <c r="X78" s="84" t="s">
        <v>4674</v>
      </c>
      <c r="Y78" s="84" t="s">
        <v>4679</v>
      </c>
      <c r="Z78" s="84" t="s">
        <v>4679</v>
      </c>
      <c r="AA78" s="84" t="s">
        <v>4679</v>
      </c>
      <c r="AB78" s="84" t="s">
        <v>4674</v>
      </c>
      <c r="AC78" s="84" t="s">
        <v>4674</v>
      </c>
      <c r="AD78" s="84" t="s">
        <v>4674</v>
      </c>
      <c r="AE78" s="84" t="s">
        <v>4674</v>
      </c>
      <c r="AF78" s="84" t="s">
        <v>4679</v>
      </c>
      <c r="AG78" s="84" t="s">
        <v>4679</v>
      </c>
      <c r="AH78" s="84"/>
      <c r="AI78" s="85">
        <f t="shared" si="12"/>
        <v>14</v>
      </c>
      <c r="AJ78" s="86">
        <f t="shared" si="13"/>
        <v>14</v>
      </c>
      <c r="AK78" s="87">
        <f t="shared" si="10"/>
        <v>0</v>
      </c>
      <c r="AL78" s="87"/>
      <c r="AM78" s="87">
        <f t="shared" si="14"/>
        <v>6</v>
      </c>
      <c r="AN78" s="87">
        <f t="shared" si="15"/>
        <v>30</v>
      </c>
      <c r="AO78" s="87">
        <f t="shared" si="11"/>
        <v>30</v>
      </c>
      <c r="AP78" s="87">
        <v>31</v>
      </c>
      <c r="AQ78" s="87">
        <v>30</v>
      </c>
      <c r="AR78" s="87">
        <v>28</v>
      </c>
      <c r="AW78" s="64" t="str">
        <f t="shared" si="16"/>
        <v>HAZİRAN 2026</v>
      </c>
      <c r="AX78" s="89"/>
      <c r="AY78" s="90"/>
      <c r="AZ78" s="90" t="e">
        <f t="shared" si="17"/>
        <v>#N/A</v>
      </c>
    </row>
    <row r="79" spans="1:52" ht="17.45" customHeight="1" x14ac:dyDescent="0.2">
      <c r="A79" s="81">
        <v>73</v>
      </c>
      <c r="B79" s="82" t="s">
        <v>374</v>
      </c>
      <c r="C79" s="83" t="s">
        <v>373</v>
      </c>
      <c r="D79" s="84" t="s">
        <v>4679</v>
      </c>
      <c r="E79" s="84" t="s">
        <v>4679</v>
      </c>
      <c r="F79" s="84" t="s">
        <v>4679</v>
      </c>
      <c r="G79" s="84" t="s">
        <v>4674</v>
      </c>
      <c r="H79" s="84" t="s">
        <v>4674</v>
      </c>
      <c r="I79" s="84" t="s">
        <v>4674</v>
      </c>
      <c r="J79" s="84" t="s">
        <v>4674</v>
      </c>
      <c r="K79" s="84" t="s">
        <v>4679</v>
      </c>
      <c r="L79" s="84" t="s">
        <v>4679</v>
      </c>
      <c r="M79" s="84" t="s">
        <v>4679</v>
      </c>
      <c r="N79" s="84" t="s">
        <v>4674</v>
      </c>
      <c r="O79" s="84" t="s">
        <v>4674</v>
      </c>
      <c r="P79" s="84" t="s">
        <v>4674</v>
      </c>
      <c r="Q79" s="84" t="s">
        <v>4674</v>
      </c>
      <c r="R79" s="84" t="s">
        <v>4679</v>
      </c>
      <c r="S79" s="84" t="s">
        <v>4679</v>
      </c>
      <c r="T79" s="84" t="s">
        <v>4679</v>
      </c>
      <c r="U79" s="84" t="s">
        <v>4674</v>
      </c>
      <c r="V79" s="84" t="s">
        <v>4674</v>
      </c>
      <c r="W79" s="84" t="s">
        <v>4674</v>
      </c>
      <c r="X79" s="84" t="s">
        <v>4674</v>
      </c>
      <c r="Y79" s="84" t="s">
        <v>4679</v>
      </c>
      <c r="Z79" s="84" t="s">
        <v>4679</v>
      </c>
      <c r="AA79" s="84" t="s">
        <v>4679</v>
      </c>
      <c r="AB79" s="84" t="s">
        <v>4674</v>
      </c>
      <c r="AC79" s="84" t="s">
        <v>4674</v>
      </c>
      <c r="AD79" s="84" t="s">
        <v>4674</v>
      </c>
      <c r="AE79" s="84" t="s">
        <v>4674</v>
      </c>
      <c r="AF79" s="84" t="s">
        <v>4679</v>
      </c>
      <c r="AG79" s="84" t="s">
        <v>4721</v>
      </c>
      <c r="AH79" s="84"/>
      <c r="AI79" s="85">
        <f t="shared" si="12"/>
        <v>13</v>
      </c>
      <c r="AJ79" s="86">
        <f t="shared" si="13"/>
        <v>13</v>
      </c>
      <c r="AK79" s="87">
        <f t="shared" si="10"/>
        <v>0</v>
      </c>
      <c r="AL79" s="87"/>
      <c r="AM79" s="87">
        <f t="shared" si="14"/>
        <v>6</v>
      </c>
      <c r="AN79" s="87">
        <f t="shared" si="15"/>
        <v>30</v>
      </c>
      <c r="AO79" s="87">
        <f t="shared" si="11"/>
        <v>30</v>
      </c>
      <c r="AP79" s="87">
        <v>31</v>
      </c>
      <c r="AQ79" s="87">
        <v>30</v>
      </c>
      <c r="AR79" s="87">
        <v>28</v>
      </c>
      <c r="AW79" s="64" t="str">
        <f t="shared" si="16"/>
        <v>HAZİRAN 2026</v>
      </c>
      <c r="AX79" s="89"/>
      <c r="AY79" s="90"/>
      <c r="AZ79" s="90" t="e">
        <f t="shared" si="17"/>
        <v>#N/A</v>
      </c>
    </row>
    <row r="80" spans="1:52" ht="17.45" customHeight="1" x14ac:dyDescent="0.2">
      <c r="A80" s="81">
        <v>74</v>
      </c>
      <c r="B80" s="82" t="s">
        <v>377</v>
      </c>
      <c r="C80" s="83" t="s">
        <v>376</v>
      </c>
      <c r="D80" s="84" t="s">
        <v>4674</v>
      </c>
      <c r="E80" s="84" t="s">
        <v>4679</v>
      </c>
      <c r="F80" s="84" t="s">
        <v>4679</v>
      </c>
      <c r="G80" s="84" t="s">
        <v>4679</v>
      </c>
      <c r="H80" s="84" t="s">
        <v>4674</v>
      </c>
      <c r="I80" s="84" t="s">
        <v>4674</v>
      </c>
      <c r="J80" s="84" t="s">
        <v>4674</v>
      </c>
      <c r="K80" s="84" t="s">
        <v>4679</v>
      </c>
      <c r="L80" s="84" t="s">
        <v>4679</v>
      </c>
      <c r="M80" s="84" t="s">
        <v>4679</v>
      </c>
      <c r="N80" s="84" t="s">
        <v>4674</v>
      </c>
      <c r="O80" s="84" t="s">
        <v>4674</v>
      </c>
      <c r="P80" s="84" t="s">
        <v>4674</v>
      </c>
      <c r="Q80" s="84" t="s">
        <v>4674</v>
      </c>
      <c r="R80" s="84" t="s">
        <v>4679</v>
      </c>
      <c r="S80" s="84" t="s">
        <v>4679</v>
      </c>
      <c r="T80" s="84" t="s">
        <v>4679</v>
      </c>
      <c r="U80" s="84" t="s">
        <v>4674</v>
      </c>
      <c r="V80" s="84" t="s">
        <v>4674</v>
      </c>
      <c r="W80" s="84" t="s">
        <v>4674</v>
      </c>
      <c r="X80" s="84" t="s">
        <v>4674</v>
      </c>
      <c r="Y80" s="84" t="s">
        <v>4679</v>
      </c>
      <c r="Z80" s="84" t="s">
        <v>4679</v>
      </c>
      <c r="AA80" s="84" t="s">
        <v>4679</v>
      </c>
      <c r="AB80" s="84" t="s">
        <v>4674</v>
      </c>
      <c r="AC80" s="84" t="s">
        <v>4674</v>
      </c>
      <c r="AD80" s="84" t="s">
        <v>4674</v>
      </c>
      <c r="AE80" s="84" t="s">
        <v>4674</v>
      </c>
      <c r="AF80" s="84" t="s">
        <v>4679</v>
      </c>
      <c r="AG80" s="84" t="s">
        <v>4679</v>
      </c>
      <c r="AH80" s="84"/>
      <c r="AI80" s="85">
        <f t="shared" si="12"/>
        <v>14</v>
      </c>
      <c r="AJ80" s="86">
        <f t="shared" si="13"/>
        <v>14</v>
      </c>
      <c r="AK80" s="87">
        <f t="shared" si="10"/>
        <v>0</v>
      </c>
      <c r="AL80" s="87"/>
      <c r="AM80" s="87">
        <f t="shared" si="14"/>
        <v>6</v>
      </c>
      <c r="AN80" s="87">
        <f t="shared" si="15"/>
        <v>30</v>
      </c>
      <c r="AO80" s="87">
        <f t="shared" si="11"/>
        <v>30</v>
      </c>
      <c r="AP80" s="87">
        <v>31</v>
      </c>
      <c r="AQ80" s="87">
        <v>30</v>
      </c>
      <c r="AR80" s="87">
        <v>28</v>
      </c>
      <c r="AW80" s="64" t="str">
        <f t="shared" si="16"/>
        <v>HAZİRAN 2026</v>
      </c>
      <c r="AX80" s="89"/>
      <c r="AY80" s="90"/>
      <c r="AZ80" s="90" t="e">
        <f t="shared" si="17"/>
        <v>#N/A</v>
      </c>
    </row>
    <row r="81" spans="1:52" ht="17.45" customHeight="1" x14ac:dyDescent="0.2">
      <c r="A81" s="81">
        <v>75</v>
      </c>
      <c r="B81" s="82" t="s">
        <v>380</v>
      </c>
      <c r="C81" s="83" t="s">
        <v>379</v>
      </c>
      <c r="D81" s="84" t="s">
        <v>4679</v>
      </c>
      <c r="E81" s="84" t="s">
        <v>4679</v>
      </c>
      <c r="F81" s="84" t="s">
        <v>4679</v>
      </c>
      <c r="G81" s="84" t="s">
        <v>4674</v>
      </c>
      <c r="H81" s="84" t="s">
        <v>4674</v>
      </c>
      <c r="I81" s="84" t="s">
        <v>4674</v>
      </c>
      <c r="J81" s="84" t="s">
        <v>4674</v>
      </c>
      <c r="K81" s="84" t="s">
        <v>4679</v>
      </c>
      <c r="L81" s="84" t="s">
        <v>4679</v>
      </c>
      <c r="M81" s="84" t="s">
        <v>4679</v>
      </c>
      <c r="N81" s="84" t="s">
        <v>4674</v>
      </c>
      <c r="O81" s="84" t="s">
        <v>4674</v>
      </c>
      <c r="P81" s="84" t="s">
        <v>4674</v>
      </c>
      <c r="Q81" s="84" t="s">
        <v>4674</v>
      </c>
      <c r="R81" s="84" t="s">
        <v>4679</v>
      </c>
      <c r="S81" s="84" t="s">
        <v>4679</v>
      </c>
      <c r="T81" s="84" t="s">
        <v>4679</v>
      </c>
      <c r="U81" s="84" t="s">
        <v>4674</v>
      </c>
      <c r="V81" s="84" t="s">
        <v>4674</v>
      </c>
      <c r="W81" s="84" t="s">
        <v>4674</v>
      </c>
      <c r="X81" s="84" t="s">
        <v>4674</v>
      </c>
      <c r="Y81" s="84" t="s">
        <v>4679</v>
      </c>
      <c r="Z81" s="84" t="s">
        <v>4679</v>
      </c>
      <c r="AA81" s="84" t="s">
        <v>4679</v>
      </c>
      <c r="AB81" s="84" t="s">
        <v>4674</v>
      </c>
      <c r="AC81" s="84" t="s">
        <v>4674</v>
      </c>
      <c r="AD81" s="84" t="s">
        <v>4674</v>
      </c>
      <c r="AE81" s="84" t="s">
        <v>4674</v>
      </c>
      <c r="AF81" s="84" t="s">
        <v>4679</v>
      </c>
      <c r="AG81" s="84" t="s">
        <v>4679</v>
      </c>
      <c r="AH81" s="84"/>
      <c r="AI81" s="85">
        <f t="shared" si="12"/>
        <v>14</v>
      </c>
      <c r="AJ81" s="86">
        <f t="shared" si="13"/>
        <v>14</v>
      </c>
      <c r="AK81" s="87">
        <f t="shared" si="10"/>
        <v>0</v>
      </c>
      <c r="AL81" s="87"/>
      <c r="AM81" s="87">
        <f t="shared" si="14"/>
        <v>6</v>
      </c>
      <c r="AN81" s="87">
        <f t="shared" si="15"/>
        <v>30</v>
      </c>
      <c r="AO81" s="87">
        <f t="shared" si="11"/>
        <v>30</v>
      </c>
      <c r="AP81" s="87">
        <v>31</v>
      </c>
      <c r="AQ81" s="87">
        <v>30</v>
      </c>
      <c r="AR81" s="87">
        <v>28</v>
      </c>
      <c r="AW81" s="64" t="str">
        <f t="shared" si="16"/>
        <v>HAZİRAN 2026</v>
      </c>
      <c r="AX81" s="89"/>
      <c r="AY81" s="90"/>
      <c r="AZ81" s="90" t="e">
        <f t="shared" si="17"/>
        <v>#N/A</v>
      </c>
    </row>
    <row r="82" spans="1:52" ht="17.45" customHeight="1" x14ac:dyDescent="0.2">
      <c r="A82" s="81">
        <v>76</v>
      </c>
      <c r="B82" s="82" t="s">
        <v>383</v>
      </c>
      <c r="C82" s="83" t="s">
        <v>382</v>
      </c>
      <c r="D82" s="84" t="s">
        <v>4674</v>
      </c>
      <c r="E82" s="84" t="s">
        <v>4674</v>
      </c>
      <c r="F82" s="84" t="s">
        <v>4690</v>
      </c>
      <c r="G82" s="84" t="s">
        <v>4674</v>
      </c>
      <c r="H82" s="84" t="s">
        <v>4690</v>
      </c>
      <c r="I82" s="84" t="s">
        <v>4674</v>
      </c>
      <c r="J82" s="84" t="s">
        <v>4674</v>
      </c>
      <c r="K82" s="84" t="s">
        <v>4674</v>
      </c>
      <c r="L82" s="84" t="s">
        <v>4674</v>
      </c>
      <c r="M82" s="84" t="s">
        <v>4721</v>
      </c>
      <c r="N82" s="84" t="s">
        <v>4674</v>
      </c>
      <c r="O82" s="84" t="s">
        <v>4721</v>
      </c>
      <c r="P82" s="84" t="s">
        <v>4674</v>
      </c>
      <c r="Q82" s="84" t="s">
        <v>4674</v>
      </c>
      <c r="R82" s="84" t="s">
        <v>4674</v>
      </c>
      <c r="S82" s="84" t="s">
        <v>4674</v>
      </c>
      <c r="T82" s="84" t="s">
        <v>4721</v>
      </c>
      <c r="U82" s="84" t="s">
        <v>4674</v>
      </c>
      <c r="V82" s="84" t="s">
        <v>4721</v>
      </c>
      <c r="W82" s="84" t="s">
        <v>4674</v>
      </c>
      <c r="X82" s="84" t="s">
        <v>4674</v>
      </c>
      <c r="Y82" s="84" t="s">
        <v>4674</v>
      </c>
      <c r="Z82" s="84" t="s">
        <v>4674</v>
      </c>
      <c r="AA82" s="84" t="s">
        <v>4721</v>
      </c>
      <c r="AB82" s="84" t="s">
        <v>4674</v>
      </c>
      <c r="AC82" s="84" t="s">
        <v>4721</v>
      </c>
      <c r="AD82" s="84" t="s">
        <v>4674</v>
      </c>
      <c r="AE82" s="84" t="s">
        <v>4674</v>
      </c>
      <c r="AF82" s="84" t="s">
        <v>4674</v>
      </c>
      <c r="AG82" s="84" t="s">
        <v>4674</v>
      </c>
      <c r="AH82" s="84"/>
      <c r="AI82" s="85">
        <f t="shared" si="12"/>
        <v>0</v>
      </c>
      <c r="AJ82" s="86">
        <f t="shared" si="13"/>
        <v>0</v>
      </c>
      <c r="AK82" s="87">
        <f>AO82-AN82</f>
        <v>0</v>
      </c>
      <c r="AL82" s="93" t="s">
        <v>4772</v>
      </c>
      <c r="AM82" s="87">
        <f t="shared" si="14"/>
        <v>6</v>
      </c>
      <c r="AN82" s="87">
        <f t="shared" si="15"/>
        <v>30</v>
      </c>
      <c r="AO82" s="87">
        <f>IF(AM82=1,AP82,IF(AM82=2,AR82,IF(AM82=3,AP82,IF(AM82=4,AQ82,IF(AM82=5,AP82,IF(AM82=6,AQ82,IF(AM82=7,AP82,IF(AM82=8,AP82,IF(AM82=9,AQ82,IF(AM82=10,AP82,IF(AM82=11,AQ82,IF(AM82=12,AP82))))))))))))</f>
        <v>30</v>
      </c>
      <c r="AP82" s="87">
        <v>31</v>
      </c>
      <c r="AQ82" s="87">
        <v>30</v>
      </c>
      <c r="AR82" s="87">
        <v>28</v>
      </c>
      <c r="AW82" s="64" t="str">
        <f t="shared" si="16"/>
        <v>HAZİRAN 2026</v>
      </c>
      <c r="AX82" s="89"/>
      <c r="AY82" s="90"/>
      <c r="AZ82" s="90" t="e">
        <f t="shared" si="17"/>
        <v>#N/A</v>
      </c>
    </row>
    <row r="83" spans="1:52" ht="17.45" customHeight="1" x14ac:dyDescent="0.2">
      <c r="A83" s="81">
        <v>77</v>
      </c>
      <c r="B83" s="82" t="s">
        <v>386</v>
      </c>
      <c r="C83" s="83" t="s">
        <v>385</v>
      </c>
      <c r="D83" s="84" t="s">
        <v>4679</v>
      </c>
      <c r="E83" s="84" t="s">
        <v>4679</v>
      </c>
      <c r="F83" s="84" t="s">
        <v>4679</v>
      </c>
      <c r="G83" s="84" t="s">
        <v>4674</v>
      </c>
      <c r="H83" s="84" t="s">
        <v>4674</v>
      </c>
      <c r="I83" s="84" t="s">
        <v>4674</v>
      </c>
      <c r="J83" s="84" t="s">
        <v>4674</v>
      </c>
      <c r="K83" s="84" t="s">
        <v>4679</v>
      </c>
      <c r="L83" s="84" t="s">
        <v>4679</v>
      </c>
      <c r="M83" s="84" t="s">
        <v>4679</v>
      </c>
      <c r="N83" s="84" t="s">
        <v>4674</v>
      </c>
      <c r="O83" s="84" t="s">
        <v>4674</v>
      </c>
      <c r="P83" s="84" t="s">
        <v>4674</v>
      </c>
      <c r="Q83" s="84" t="s">
        <v>4674</v>
      </c>
      <c r="R83" s="84" t="s">
        <v>4679</v>
      </c>
      <c r="S83" s="84" t="s">
        <v>4679</v>
      </c>
      <c r="T83" s="84" t="s">
        <v>4679</v>
      </c>
      <c r="U83" s="84" t="s">
        <v>4674</v>
      </c>
      <c r="V83" s="84" t="s">
        <v>4674</v>
      </c>
      <c r="W83" s="84" t="s">
        <v>4674</v>
      </c>
      <c r="X83" s="84" t="s">
        <v>4674</v>
      </c>
      <c r="Y83" s="84" t="s">
        <v>4679</v>
      </c>
      <c r="Z83" s="84" t="s">
        <v>4679</v>
      </c>
      <c r="AA83" s="84" t="s">
        <v>4679</v>
      </c>
      <c r="AB83" s="84" t="s">
        <v>4674</v>
      </c>
      <c r="AC83" s="84" t="s">
        <v>4674</v>
      </c>
      <c r="AD83" s="84" t="s">
        <v>4674</v>
      </c>
      <c r="AE83" s="84" t="s">
        <v>4674</v>
      </c>
      <c r="AF83" s="84" t="s">
        <v>4679</v>
      </c>
      <c r="AG83" s="84" t="s">
        <v>4679</v>
      </c>
      <c r="AH83" s="84"/>
      <c r="AI83" s="85">
        <f t="shared" si="12"/>
        <v>14</v>
      </c>
      <c r="AJ83" s="86">
        <f t="shared" si="13"/>
        <v>14</v>
      </c>
      <c r="AK83" s="87">
        <f t="shared" ref="AK83:AK106" si="18">AO83-AN83</f>
        <v>0</v>
      </c>
      <c r="AL83" s="87" t="s">
        <v>4681</v>
      </c>
      <c r="AM83" s="87">
        <f t="shared" si="14"/>
        <v>6</v>
      </c>
      <c r="AN83" s="87">
        <f t="shared" si="15"/>
        <v>30</v>
      </c>
      <c r="AO83" s="87">
        <f t="shared" ref="AO83:AO106" si="19">IF(AM83=1,AP83,IF(AM83=2,AR83,IF(AM83=3,AP83,IF(AM83=4,AQ83,IF(AM83=5,AP83,IF(AM83=6,AQ83,IF(AM83=7,AP83,IF(AM83=8,AP83,IF(AM83=9,AQ83,IF(AM83=10,AP83,IF(AM83=11,AQ83,IF(AM83=12,AP83))))))))))))</f>
        <v>30</v>
      </c>
      <c r="AP83" s="87">
        <v>31</v>
      </c>
      <c r="AQ83" s="87">
        <v>30</v>
      </c>
      <c r="AR83" s="87">
        <v>28</v>
      </c>
      <c r="AW83" s="64" t="str">
        <f t="shared" si="16"/>
        <v>HAZİRAN 2026</v>
      </c>
      <c r="AX83" s="89"/>
      <c r="AY83" s="90"/>
      <c r="AZ83" s="90" t="e">
        <f t="shared" si="17"/>
        <v>#N/A</v>
      </c>
    </row>
    <row r="84" spans="1:52" ht="17.45" customHeight="1" x14ac:dyDescent="0.2">
      <c r="A84" s="81">
        <v>78</v>
      </c>
      <c r="B84" s="82" t="s">
        <v>389</v>
      </c>
      <c r="C84" s="83" t="s">
        <v>388</v>
      </c>
      <c r="D84" s="84" t="s">
        <v>4679</v>
      </c>
      <c r="E84" s="84" t="s">
        <v>4674</v>
      </c>
      <c r="F84" s="84" t="s">
        <v>4679</v>
      </c>
      <c r="G84" s="84" t="s">
        <v>4679</v>
      </c>
      <c r="H84" s="84" t="s">
        <v>4674</v>
      </c>
      <c r="I84" s="84" t="s">
        <v>4674</v>
      </c>
      <c r="J84" s="84" t="s">
        <v>4674</v>
      </c>
      <c r="K84" s="84" t="s">
        <v>4679</v>
      </c>
      <c r="L84" s="84" t="s">
        <v>4679</v>
      </c>
      <c r="M84" s="84" t="s">
        <v>4679</v>
      </c>
      <c r="N84" s="84" t="s">
        <v>4674</v>
      </c>
      <c r="O84" s="84" t="s">
        <v>4674</v>
      </c>
      <c r="P84" s="84" t="s">
        <v>4674</v>
      </c>
      <c r="Q84" s="84" t="s">
        <v>4674</v>
      </c>
      <c r="R84" s="84" t="s">
        <v>4679</v>
      </c>
      <c r="S84" s="84" t="s">
        <v>4679</v>
      </c>
      <c r="T84" s="84" t="s">
        <v>4679</v>
      </c>
      <c r="U84" s="84" t="s">
        <v>4674</v>
      </c>
      <c r="V84" s="84" t="s">
        <v>4674</v>
      </c>
      <c r="W84" s="84" t="s">
        <v>4674</v>
      </c>
      <c r="X84" s="84" t="s">
        <v>4674</v>
      </c>
      <c r="Y84" s="84" t="s">
        <v>4679</v>
      </c>
      <c r="Z84" s="84" t="s">
        <v>4679</v>
      </c>
      <c r="AA84" s="84" t="s">
        <v>4679</v>
      </c>
      <c r="AB84" s="84" t="s">
        <v>4674</v>
      </c>
      <c r="AC84" s="84" t="s">
        <v>4674</v>
      </c>
      <c r="AD84" s="84" t="s">
        <v>4674</v>
      </c>
      <c r="AE84" s="84" t="s">
        <v>4674</v>
      </c>
      <c r="AF84" s="84" t="s">
        <v>4679</v>
      </c>
      <c r="AG84" s="84" t="s">
        <v>4679</v>
      </c>
      <c r="AH84" s="84"/>
      <c r="AI84" s="85">
        <f t="shared" si="12"/>
        <v>14</v>
      </c>
      <c r="AJ84" s="86">
        <f t="shared" si="13"/>
        <v>14</v>
      </c>
      <c r="AK84" s="87">
        <f t="shared" si="18"/>
        <v>0</v>
      </c>
      <c r="AL84" s="87" t="s">
        <v>4688</v>
      </c>
      <c r="AM84" s="87">
        <f t="shared" si="14"/>
        <v>6</v>
      </c>
      <c r="AN84" s="87">
        <f t="shared" si="15"/>
        <v>30</v>
      </c>
      <c r="AO84" s="87">
        <f t="shared" si="19"/>
        <v>30</v>
      </c>
      <c r="AP84" s="87">
        <v>31</v>
      </c>
      <c r="AQ84" s="87">
        <v>30</v>
      </c>
      <c r="AR84" s="87">
        <v>28</v>
      </c>
      <c r="AW84" s="64" t="str">
        <f t="shared" si="16"/>
        <v>HAZİRAN 2026</v>
      </c>
      <c r="AX84" s="89"/>
      <c r="AY84" s="90"/>
      <c r="AZ84" s="90" t="e">
        <f t="shared" si="17"/>
        <v>#N/A</v>
      </c>
    </row>
    <row r="85" spans="1:52" ht="17.45" customHeight="1" x14ac:dyDescent="0.2">
      <c r="A85" s="81">
        <v>79</v>
      </c>
      <c r="B85" s="82" t="s">
        <v>392</v>
      </c>
      <c r="C85" s="83" t="s">
        <v>391</v>
      </c>
      <c r="D85" s="84" t="s">
        <v>4679</v>
      </c>
      <c r="E85" s="84" t="s">
        <v>4674</v>
      </c>
      <c r="F85" s="84" t="s">
        <v>4679</v>
      </c>
      <c r="G85" s="84" t="s">
        <v>4674</v>
      </c>
      <c r="H85" s="84" t="s">
        <v>4679</v>
      </c>
      <c r="I85" s="84" t="s">
        <v>4674</v>
      </c>
      <c r="J85" s="84" t="s">
        <v>4674</v>
      </c>
      <c r="K85" s="84" t="s">
        <v>4679</v>
      </c>
      <c r="L85" s="84" t="s">
        <v>4674</v>
      </c>
      <c r="M85" s="84" t="s">
        <v>4679</v>
      </c>
      <c r="N85" s="84" t="s">
        <v>4674</v>
      </c>
      <c r="O85" s="84" t="s">
        <v>4679</v>
      </c>
      <c r="P85" s="84" t="s">
        <v>4674</v>
      </c>
      <c r="Q85" s="84" t="s">
        <v>4674</v>
      </c>
      <c r="R85" s="84" t="s">
        <v>4679</v>
      </c>
      <c r="S85" s="84" t="s">
        <v>4674</v>
      </c>
      <c r="T85" s="84" t="s">
        <v>4679</v>
      </c>
      <c r="U85" s="84" t="s">
        <v>4674</v>
      </c>
      <c r="V85" s="84" t="s">
        <v>4679</v>
      </c>
      <c r="W85" s="84" t="s">
        <v>4674</v>
      </c>
      <c r="X85" s="84" t="s">
        <v>4674</v>
      </c>
      <c r="Y85" s="84" t="s">
        <v>4679</v>
      </c>
      <c r="Z85" s="84" t="s">
        <v>4674</v>
      </c>
      <c r="AA85" s="84" t="s">
        <v>4679</v>
      </c>
      <c r="AB85" s="84" t="s">
        <v>4674</v>
      </c>
      <c r="AC85" s="84" t="s">
        <v>4679</v>
      </c>
      <c r="AD85" s="84" t="s">
        <v>4674</v>
      </c>
      <c r="AE85" s="84" t="s">
        <v>4674</v>
      </c>
      <c r="AF85" s="84" t="s">
        <v>4679</v>
      </c>
      <c r="AG85" s="84" t="s">
        <v>4674</v>
      </c>
      <c r="AH85" s="84"/>
      <c r="AI85" s="85">
        <f t="shared" si="12"/>
        <v>13</v>
      </c>
      <c r="AJ85" s="86">
        <f t="shared" si="13"/>
        <v>13</v>
      </c>
      <c r="AK85" s="87">
        <f t="shared" si="18"/>
        <v>0</v>
      </c>
      <c r="AL85" s="87" t="s">
        <v>4697</v>
      </c>
      <c r="AM85" s="87">
        <f t="shared" si="14"/>
        <v>6</v>
      </c>
      <c r="AN85" s="87">
        <f t="shared" si="15"/>
        <v>30</v>
      </c>
      <c r="AO85" s="87">
        <f t="shared" si="19"/>
        <v>30</v>
      </c>
      <c r="AP85" s="87">
        <v>31</v>
      </c>
      <c r="AQ85" s="87">
        <v>30</v>
      </c>
      <c r="AR85" s="87">
        <v>28</v>
      </c>
      <c r="AW85" s="64" t="str">
        <f t="shared" si="16"/>
        <v>HAZİRAN 2026</v>
      </c>
      <c r="AX85" s="89"/>
      <c r="AY85" s="90"/>
      <c r="AZ85" s="90" t="e">
        <f t="shared" si="17"/>
        <v>#N/A</v>
      </c>
    </row>
    <row r="86" spans="1:52" ht="17.45" customHeight="1" x14ac:dyDescent="0.2">
      <c r="A86" s="81">
        <v>80</v>
      </c>
      <c r="B86" s="82" t="s">
        <v>395</v>
      </c>
      <c r="C86" s="83" t="s">
        <v>394</v>
      </c>
      <c r="D86" s="84" t="s">
        <v>4679</v>
      </c>
      <c r="E86" s="84" t="s">
        <v>4679</v>
      </c>
      <c r="F86" s="84" t="s">
        <v>4679</v>
      </c>
      <c r="G86" s="84" t="s">
        <v>4674</v>
      </c>
      <c r="H86" s="84" t="s">
        <v>4674</v>
      </c>
      <c r="I86" s="84" t="s">
        <v>4674</v>
      </c>
      <c r="J86" s="84" t="s">
        <v>4674</v>
      </c>
      <c r="K86" s="84" t="s">
        <v>4679</v>
      </c>
      <c r="L86" s="84" t="s">
        <v>4679</v>
      </c>
      <c r="M86" s="84" t="s">
        <v>4679</v>
      </c>
      <c r="N86" s="84" t="s">
        <v>4674</v>
      </c>
      <c r="O86" s="84" t="s">
        <v>4674</v>
      </c>
      <c r="P86" s="84" t="s">
        <v>4674</v>
      </c>
      <c r="Q86" s="84" t="s">
        <v>4674</v>
      </c>
      <c r="R86" s="84" t="s">
        <v>4679</v>
      </c>
      <c r="S86" s="84" t="s">
        <v>4679</v>
      </c>
      <c r="T86" s="84" t="s">
        <v>4679</v>
      </c>
      <c r="U86" s="84" t="s">
        <v>4674</v>
      </c>
      <c r="V86" s="84" t="s">
        <v>4674</v>
      </c>
      <c r="W86" s="84" t="s">
        <v>4674</v>
      </c>
      <c r="X86" s="84" t="s">
        <v>4674</v>
      </c>
      <c r="Y86" s="84" t="s">
        <v>4679</v>
      </c>
      <c r="Z86" s="84" t="s">
        <v>4679</v>
      </c>
      <c r="AA86" s="84" t="s">
        <v>4679</v>
      </c>
      <c r="AB86" s="84" t="s">
        <v>4674</v>
      </c>
      <c r="AC86" s="84" t="s">
        <v>4674</v>
      </c>
      <c r="AD86" s="84" t="s">
        <v>4674</v>
      </c>
      <c r="AE86" s="84" t="s">
        <v>4674</v>
      </c>
      <c r="AF86" s="84" t="s">
        <v>4679</v>
      </c>
      <c r="AG86" s="84" t="s">
        <v>4679</v>
      </c>
      <c r="AH86" s="84"/>
      <c r="AI86" s="85">
        <f t="shared" si="12"/>
        <v>14</v>
      </c>
      <c r="AJ86" s="86">
        <f t="shared" si="13"/>
        <v>14</v>
      </c>
      <c r="AK86" s="87">
        <f t="shared" si="18"/>
        <v>0</v>
      </c>
      <c r="AL86" s="87" t="s">
        <v>4690</v>
      </c>
      <c r="AM86" s="87">
        <f t="shared" si="14"/>
        <v>6</v>
      </c>
      <c r="AN86" s="87">
        <f t="shared" si="15"/>
        <v>30</v>
      </c>
      <c r="AO86" s="87">
        <f t="shared" si="19"/>
        <v>30</v>
      </c>
      <c r="AP86" s="87">
        <v>31</v>
      </c>
      <c r="AQ86" s="87">
        <v>30</v>
      </c>
      <c r="AR86" s="87">
        <v>28</v>
      </c>
      <c r="AW86" s="64" t="str">
        <f t="shared" si="16"/>
        <v>HAZİRAN 2026</v>
      </c>
      <c r="AX86" s="89"/>
      <c r="AY86" s="90"/>
      <c r="AZ86" s="90" t="e">
        <f t="shared" si="17"/>
        <v>#N/A</v>
      </c>
    </row>
    <row r="87" spans="1:52" ht="17.45" customHeight="1" x14ac:dyDescent="0.2">
      <c r="A87" s="81">
        <v>81</v>
      </c>
      <c r="B87" s="82" t="s">
        <v>398</v>
      </c>
      <c r="C87" s="83" t="s">
        <v>397</v>
      </c>
      <c r="D87" s="84" t="s">
        <v>4679</v>
      </c>
      <c r="E87" s="84" t="s">
        <v>4679</v>
      </c>
      <c r="F87" s="84" t="s">
        <v>4679</v>
      </c>
      <c r="G87" s="84" t="s">
        <v>4674</v>
      </c>
      <c r="H87" s="84" t="s">
        <v>4674</v>
      </c>
      <c r="I87" s="84" t="s">
        <v>4674</v>
      </c>
      <c r="J87" s="84" t="s">
        <v>4674</v>
      </c>
      <c r="K87" s="84" t="s">
        <v>4679</v>
      </c>
      <c r="L87" s="84" t="s">
        <v>4679</v>
      </c>
      <c r="M87" s="84" t="s">
        <v>4679</v>
      </c>
      <c r="N87" s="84" t="s">
        <v>4674</v>
      </c>
      <c r="O87" s="84" t="s">
        <v>4674</v>
      </c>
      <c r="P87" s="84" t="s">
        <v>4674</v>
      </c>
      <c r="Q87" s="84" t="s">
        <v>4674</v>
      </c>
      <c r="R87" s="84" t="s">
        <v>4679</v>
      </c>
      <c r="S87" s="84" t="s">
        <v>4679</v>
      </c>
      <c r="T87" s="84" t="s">
        <v>4679</v>
      </c>
      <c r="U87" s="84" t="s">
        <v>4674</v>
      </c>
      <c r="V87" s="84" t="s">
        <v>4674</v>
      </c>
      <c r="W87" s="84" t="s">
        <v>4674</v>
      </c>
      <c r="X87" s="84" t="s">
        <v>4674</v>
      </c>
      <c r="Y87" s="84" t="s">
        <v>4679</v>
      </c>
      <c r="Z87" s="84" t="s">
        <v>4679</v>
      </c>
      <c r="AA87" s="84" t="s">
        <v>4679</v>
      </c>
      <c r="AB87" s="84" t="s">
        <v>4674</v>
      </c>
      <c r="AC87" s="84" t="s">
        <v>4674</v>
      </c>
      <c r="AD87" s="84" t="s">
        <v>4674</v>
      </c>
      <c r="AE87" s="84" t="s">
        <v>4674</v>
      </c>
      <c r="AF87" s="84" t="s">
        <v>4679</v>
      </c>
      <c r="AG87" s="84" t="s">
        <v>4679</v>
      </c>
      <c r="AH87" s="84"/>
      <c r="AI87" s="85">
        <f t="shared" si="12"/>
        <v>14</v>
      </c>
      <c r="AJ87" s="86">
        <f t="shared" si="13"/>
        <v>14</v>
      </c>
      <c r="AK87" s="87">
        <f t="shared" si="18"/>
        <v>0</v>
      </c>
      <c r="AL87" s="87" t="s">
        <v>4718</v>
      </c>
      <c r="AM87" s="87">
        <f t="shared" si="14"/>
        <v>6</v>
      </c>
      <c r="AN87" s="87">
        <f t="shared" si="15"/>
        <v>30</v>
      </c>
      <c r="AO87" s="87">
        <f t="shared" si="19"/>
        <v>30</v>
      </c>
      <c r="AP87" s="87">
        <v>31</v>
      </c>
      <c r="AQ87" s="87">
        <v>30</v>
      </c>
      <c r="AR87" s="87">
        <v>28</v>
      </c>
      <c r="AW87" s="64" t="str">
        <f t="shared" si="16"/>
        <v>HAZİRAN 2026</v>
      </c>
      <c r="AX87" s="89"/>
      <c r="AY87" s="90"/>
      <c r="AZ87" s="90" t="e">
        <f t="shared" si="17"/>
        <v>#N/A</v>
      </c>
    </row>
    <row r="88" spans="1:52" ht="17.45" customHeight="1" x14ac:dyDescent="0.2">
      <c r="A88" s="81">
        <v>82</v>
      </c>
      <c r="B88" s="82" t="s">
        <v>401</v>
      </c>
      <c r="C88" s="83" t="s">
        <v>400</v>
      </c>
      <c r="D88" s="84" t="s">
        <v>4679</v>
      </c>
      <c r="E88" s="84" t="s">
        <v>4679</v>
      </c>
      <c r="F88" s="84" t="s">
        <v>4679</v>
      </c>
      <c r="G88" s="84" t="s">
        <v>4674</v>
      </c>
      <c r="H88" s="84" t="s">
        <v>4674</v>
      </c>
      <c r="I88" s="84" t="s">
        <v>4674</v>
      </c>
      <c r="J88" s="84" t="s">
        <v>4674</v>
      </c>
      <c r="K88" s="84" t="s">
        <v>4679</v>
      </c>
      <c r="L88" s="84" t="s">
        <v>4679</v>
      </c>
      <c r="M88" s="84" t="s">
        <v>4679</v>
      </c>
      <c r="N88" s="84" t="s">
        <v>4674</v>
      </c>
      <c r="O88" s="84" t="s">
        <v>4674</v>
      </c>
      <c r="P88" s="84" t="s">
        <v>4674</v>
      </c>
      <c r="Q88" s="84" t="s">
        <v>4674</v>
      </c>
      <c r="R88" s="84" t="s">
        <v>4679</v>
      </c>
      <c r="S88" s="84" t="s">
        <v>4679</v>
      </c>
      <c r="T88" s="84" t="s">
        <v>4679</v>
      </c>
      <c r="U88" s="84" t="s">
        <v>4674</v>
      </c>
      <c r="V88" s="84" t="s">
        <v>4674</v>
      </c>
      <c r="W88" s="84" t="s">
        <v>4674</v>
      </c>
      <c r="X88" s="84" t="s">
        <v>4674</v>
      </c>
      <c r="Y88" s="84" t="s">
        <v>4679</v>
      </c>
      <c r="Z88" s="84" t="s">
        <v>4679</v>
      </c>
      <c r="AA88" s="84" t="s">
        <v>4679</v>
      </c>
      <c r="AB88" s="84" t="s">
        <v>4674</v>
      </c>
      <c r="AC88" s="84" t="s">
        <v>4674</v>
      </c>
      <c r="AD88" s="84" t="s">
        <v>4674</v>
      </c>
      <c r="AE88" s="84" t="s">
        <v>4674</v>
      </c>
      <c r="AF88" s="84" t="s">
        <v>4679</v>
      </c>
      <c r="AG88" s="84" t="s">
        <v>4679</v>
      </c>
      <c r="AH88" s="84"/>
      <c r="AI88" s="85">
        <f t="shared" si="12"/>
        <v>14</v>
      </c>
      <c r="AJ88" s="86">
        <f t="shared" si="13"/>
        <v>14</v>
      </c>
      <c r="AK88" s="87">
        <f t="shared" si="18"/>
        <v>0</v>
      </c>
      <c r="AL88" s="87"/>
      <c r="AM88" s="87">
        <f t="shared" si="14"/>
        <v>6</v>
      </c>
      <c r="AN88" s="87">
        <f t="shared" si="15"/>
        <v>30</v>
      </c>
      <c r="AO88" s="87">
        <f t="shared" si="19"/>
        <v>30</v>
      </c>
      <c r="AP88" s="87">
        <v>31</v>
      </c>
      <c r="AQ88" s="87">
        <v>30</v>
      </c>
      <c r="AR88" s="87">
        <v>28</v>
      </c>
      <c r="AW88" s="64" t="str">
        <f t="shared" si="16"/>
        <v>HAZİRAN 2026</v>
      </c>
      <c r="AX88" s="89"/>
      <c r="AY88" s="90"/>
      <c r="AZ88" s="90" t="e">
        <f t="shared" si="17"/>
        <v>#N/A</v>
      </c>
    </row>
    <row r="89" spans="1:52" ht="17.45" customHeight="1" x14ac:dyDescent="0.2">
      <c r="A89" s="81">
        <v>83</v>
      </c>
      <c r="B89" s="82" t="s">
        <v>404</v>
      </c>
      <c r="C89" s="83" t="s">
        <v>403</v>
      </c>
      <c r="D89" s="84" t="s">
        <v>4679</v>
      </c>
      <c r="E89" s="84" t="s">
        <v>4679</v>
      </c>
      <c r="F89" s="84" t="s">
        <v>4679</v>
      </c>
      <c r="G89" s="84" t="s">
        <v>4674</v>
      </c>
      <c r="H89" s="84" t="s">
        <v>4674</v>
      </c>
      <c r="I89" s="84" t="s">
        <v>4674</v>
      </c>
      <c r="J89" s="84" t="s">
        <v>4674</v>
      </c>
      <c r="K89" s="84" t="s">
        <v>4679</v>
      </c>
      <c r="L89" s="84" t="s">
        <v>4679</v>
      </c>
      <c r="M89" s="84" t="s">
        <v>4679</v>
      </c>
      <c r="N89" s="84" t="s">
        <v>4674</v>
      </c>
      <c r="O89" s="84" t="s">
        <v>4674</v>
      </c>
      <c r="P89" s="84" t="s">
        <v>4674</v>
      </c>
      <c r="Q89" s="84" t="s">
        <v>4674</v>
      </c>
      <c r="R89" s="84" t="s">
        <v>4679</v>
      </c>
      <c r="S89" s="84" t="s">
        <v>4679</v>
      </c>
      <c r="T89" s="84" t="s">
        <v>4679</v>
      </c>
      <c r="U89" s="84" t="s">
        <v>4674</v>
      </c>
      <c r="V89" s="84" t="s">
        <v>4674</v>
      </c>
      <c r="W89" s="84" t="s">
        <v>4674</v>
      </c>
      <c r="X89" s="84" t="s">
        <v>4674</v>
      </c>
      <c r="Y89" s="84" t="s">
        <v>4679</v>
      </c>
      <c r="Z89" s="84" t="s">
        <v>4679</v>
      </c>
      <c r="AA89" s="84" t="s">
        <v>4679</v>
      </c>
      <c r="AB89" s="84" t="s">
        <v>4674</v>
      </c>
      <c r="AC89" s="84" t="s">
        <v>4674</v>
      </c>
      <c r="AD89" s="84" t="s">
        <v>4674</v>
      </c>
      <c r="AE89" s="84" t="s">
        <v>4674</v>
      </c>
      <c r="AF89" s="84" t="s">
        <v>4679</v>
      </c>
      <c r="AG89" s="84" t="s">
        <v>4679</v>
      </c>
      <c r="AH89" s="84"/>
      <c r="AI89" s="85">
        <f t="shared" si="12"/>
        <v>14</v>
      </c>
      <c r="AJ89" s="86">
        <f t="shared" si="13"/>
        <v>14</v>
      </c>
      <c r="AK89" s="87">
        <f t="shared" si="18"/>
        <v>0</v>
      </c>
      <c r="AL89" s="87"/>
      <c r="AM89" s="87">
        <f t="shared" si="14"/>
        <v>6</v>
      </c>
      <c r="AN89" s="87">
        <f t="shared" si="15"/>
        <v>30</v>
      </c>
      <c r="AO89" s="87">
        <f t="shared" si="19"/>
        <v>30</v>
      </c>
      <c r="AP89" s="87">
        <v>31</v>
      </c>
      <c r="AQ89" s="87">
        <v>30</v>
      </c>
      <c r="AR89" s="87">
        <v>28</v>
      </c>
      <c r="AW89" s="64" t="str">
        <f t="shared" si="16"/>
        <v>HAZİRAN 2026</v>
      </c>
      <c r="AX89" s="89"/>
      <c r="AY89" s="90"/>
      <c r="AZ89" s="90" t="e">
        <f t="shared" si="17"/>
        <v>#N/A</v>
      </c>
    </row>
    <row r="90" spans="1:52" ht="17.45" customHeight="1" x14ac:dyDescent="0.2">
      <c r="A90" s="81">
        <v>84</v>
      </c>
      <c r="B90" s="82" t="s">
        <v>407</v>
      </c>
      <c r="C90" s="83" t="s">
        <v>406</v>
      </c>
      <c r="D90" s="84" t="s">
        <v>4674</v>
      </c>
      <c r="E90" s="84" t="s">
        <v>4674</v>
      </c>
      <c r="F90" s="84" t="s">
        <v>4679</v>
      </c>
      <c r="G90" s="84" t="s">
        <v>4679</v>
      </c>
      <c r="H90" s="84" t="s">
        <v>4679</v>
      </c>
      <c r="I90" s="84" t="s">
        <v>4674</v>
      </c>
      <c r="J90" s="84" t="s">
        <v>4674</v>
      </c>
      <c r="K90" s="84" t="s">
        <v>4674</v>
      </c>
      <c r="L90" s="84" t="s">
        <v>4674</v>
      </c>
      <c r="M90" s="84" t="s">
        <v>4679</v>
      </c>
      <c r="N90" s="84" t="s">
        <v>4679</v>
      </c>
      <c r="O90" s="84" t="s">
        <v>4679</v>
      </c>
      <c r="P90" s="84" t="s">
        <v>4674</v>
      </c>
      <c r="Q90" s="84" t="s">
        <v>4674</v>
      </c>
      <c r="R90" s="84" t="s">
        <v>4674</v>
      </c>
      <c r="S90" s="84" t="s">
        <v>4674</v>
      </c>
      <c r="T90" s="84" t="s">
        <v>4679</v>
      </c>
      <c r="U90" s="84" t="s">
        <v>4679</v>
      </c>
      <c r="V90" s="84" t="s">
        <v>4679</v>
      </c>
      <c r="W90" s="84" t="s">
        <v>4674</v>
      </c>
      <c r="X90" s="84" t="s">
        <v>4674</v>
      </c>
      <c r="Y90" s="84" t="s">
        <v>4674</v>
      </c>
      <c r="Z90" s="84" t="s">
        <v>4674</v>
      </c>
      <c r="AA90" s="84" t="s">
        <v>4679</v>
      </c>
      <c r="AB90" s="84" t="s">
        <v>4679</v>
      </c>
      <c r="AC90" s="84" t="s">
        <v>4679</v>
      </c>
      <c r="AD90" s="84" t="s">
        <v>4674</v>
      </c>
      <c r="AE90" s="84" t="s">
        <v>4674</v>
      </c>
      <c r="AF90" s="84" t="s">
        <v>4679</v>
      </c>
      <c r="AG90" s="84" t="s">
        <v>4679</v>
      </c>
      <c r="AH90" s="84"/>
      <c r="AI90" s="85">
        <f t="shared" si="12"/>
        <v>14</v>
      </c>
      <c r="AJ90" s="86">
        <f t="shared" si="13"/>
        <v>14</v>
      </c>
      <c r="AK90" s="87">
        <f t="shared" si="18"/>
        <v>0</v>
      </c>
      <c r="AL90" s="87"/>
      <c r="AM90" s="87">
        <f t="shared" si="14"/>
        <v>6</v>
      </c>
      <c r="AN90" s="87">
        <f t="shared" si="15"/>
        <v>30</v>
      </c>
      <c r="AO90" s="87">
        <f t="shared" si="19"/>
        <v>30</v>
      </c>
      <c r="AP90" s="87">
        <v>31</v>
      </c>
      <c r="AQ90" s="87">
        <v>30</v>
      </c>
      <c r="AR90" s="87">
        <v>28</v>
      </c>
      <c r="AW90" s="64" t="str">
        <f t="shared" si="16"/>
        <v>HAZİRAN 2026</v>
      </c>
      <c r="AX90" s="89"/>
      <c r="AY90" s="90"/>
      <c r="AZ90" s="90" t="e">
        <f t="shared" si="17"/>
        <v>#N/A</v>
      </c>
    </row>
    <row r="91" spans="1:52" ht="17.45" customHeight="1" x14ac:dyDescent="0.2">
      <c r="A91" s="81">
        <v>85</v>
      </c>
      <c r="B91" s="82" t="s">
        <v>410</v>
      </c>
      <c r="C91" s="83" t="s">
        <v>409</v>
      </c>
      <c r="D91" s="84" t="s">
        <v>4674</v>
      </c>
      <c r="E91" s="84" t="s">
        <v>4679</v>
      </c>
      <c r="F91" s="84" t="s">
        <v>4679</v>
      </c>
      <c r="G91" s="84" t="s">
        <v>4679</v>
      </c>
      <c r="H91" s="84" t="s">
        <v>4674</v>
      </c>
      <c r="I91" s="84" t="s">
        <v>4674</v>
      </c>
      <c r="J91" s="84" t="s">
        <v>4674</v>
      </c>
      <c r="K91" s="84" t="s">
        <v>4674</v>
      </c>
      <c r="L91" s="84" t="s">
        <v>4679</v>
      </c>
      <c r="M91" s="84" t="s">
        <v>4679</v>
      </c>
      <c r="N91" s="84" t="s">
        <v>4690</v>
      </c>
      <c r="O91" s="84" t="s">
        <v>4674</v>
      </c>
      <c r="P91" s="84" t="s">
        <v>4674</v>
      </c>
      <c r="Q91" s="84" t="s">
        <v>4674</v>
      </c>
      <c r="R91" s="84" t="s">
        <v>4674</v>
      </c>
      <c r="S91" s="84" t="s">
        <v>4721</v>
      </c>
      <c r="T91" s="84" t="s">
        <v>4721</v>
      </c>
      <c r="U91" s="84" t="s">
        <v>4721</v>
      </c>
      <c r="V91" s="84" t="s">
        <v>4674</v>
      </c>
      <c r="W91" s="84" t="s">
        <v>4674</v>
      </c>
      <c r="X91" s="84" t="s">
        <v>4674</v>
      </c>
      <c r="Y91" s="84" t="s">
        <v>4674</v>
      </c>
      <c r="Z91" s="84" t="s">
        <v>4721</v>
      </c>
      <c r="AA91" s="84" t="s">
        <v>4721</v>
      </c>
      <c r="AB91" s="84" t="s">
        <v>4721</v>
      </c>
      <c r="AC91" s="84" t="s">
        <v>4674</v>
      </c>
      <c r="AD91" s="84" t="s">
        <v>4674</v>
      </c>
      <c r="AE91" s="84" t="s">
        <v>4674</v>
      </c>
      <c r="AF91" s="84" t="s">
        <v>4674</v>
      </c>
      <c r="AG91" s="84" t="s">
        <v>4721</v>
      </c>
      <c r="AH91" s="84"/>
      <c r="AI91" s="85">
        <f t="shared" si="12"/>
        <v>5</v>
      </c>
      <c r="AJ91" s="86">
        <f t="shared" si="13"/>
        <v>5</v>
      </c>
      <c r="AK91" s="87">
        <f t="shared" si="18"/>
        <v>0</v>
      </c>
      <c r="AL91" s="87"/>
      <c r="AM91" s="87">
        <f t="shared" si="14"/>
        <v>6</v>
      </c>
      <c r="AN91" s="87">
        <f t="shared" si="15"/>
        <v>30</v>
      </c>
      <c r="AO91" s="87">
        <f t="shared" si="19"/>
        <v>30</v>
      </c>
      <c r="AP91" s="87">
        <v>31</v>
      </c>
      <c r="AQ91" s="87">
        <v>30</v>
      </c>
      <c r="AR91" s="87">
        <v>28</v>
      </c>
      <c r="AW91" s="64" t="str">
        <f t="shared" si="16"/>
        <v>HAZİRAN 2026</v>
      </c>
      <c r="AX91" s="89"/>
      <c r="AY91" s="90"/>
      <c r="AZ91" s="90" t="e">
        <f t="shared" si="17"/>
        <v>#N/A</v>
      </c>
    </row>
    <row r="92" spans="1:52" ht="17.45" customHeight="1" x14ac:dyDescent="0.2">
      <c r="A92" s="81">
        <v>86</v>
      </c>
      <c r="B92" s="82" t="s">
        <v>413</v>
      </c>
      <c r="C92" s="83" t="s">
        <v>412</v>
      </c>
      <c r="D92" s="84" t="s">
        <v>4674</v>
      </c>
      <c r="E92" s="84" t="s">
        <v>4674</v>
      </c>
      <c r="F92" s="84" t="s">
        <v>4674</v>
      </c>
      <c r="G92" s="84" t="s">
        <v>4674</v>
      </c>
      <c r="H92" s="84" t="s">
        <v>4679</v>
      </c>
      <c r="I92" s="84" t="s">
        <v>4674</v>
      </c>
      <c r="J92" s="84" t="s">
        <v>4674</v>
      </c>
      <c r="K92" s="84" t="s">
        <v>4674</v>
      </c>
      <c r="L92" s="84" t="s">
        <v>4674</v>
      </c>
      <c r="M92" s="84" t="s">
        <v>4674</v>
      </c>
      <c r="N92" s="84" t="s">
        <v>4674</v>
      </c>
      <c r="O92" s="84" t="s">
        <v>4674</v>
      </c>
      <c r="P92" s="84" t="s">
        <v>4674</v>
      </c>
      <c r="Q92" s="84" t="s">
        <v>4674</v>
      </c>
      <c r="R92" s="84" t="s">
        <v>4674</v>
      </c>
      <c r="S92" s="84" t="s">
        <v>4674</v>
      </c>
      <c r="T92" s="84" t="s">
        <v>4674</v>
      </c>
      <c r="U92" s="84" t="s">
        <v>4674</v>
      </c>
      <c r="V92" s="84" t="s">
        <v>4674</v>
      </c>
      <c r="W92" s="84" t="s">
        <v>4674</v>
      </c>
      <c r="X92" s="84" t="s">
        <v>4674</v>
      </c>
      <c r="Y92" s="84" t="s">
        <v>4674</v>
      </c>
      <c r="Z92" s="84" t="s">
        <v>4674</v>
      </c>
      <c r="AA92" s="84" t="s">
        <v>4674</v>
      </c>
      <c r="AB92" s="84" t="s">
        <v>4674</v>
      </c>
      <c r="AC92" s="84" t="s">
        <v>4674</v>
      </c>
      <c r="AD92" s="84" t="s">
        <v>4674</v>
      </c>
      <c r="AE92" s="84" t="s">
        <v>4674</v>
      </c>
      <c r="AF92" s="84" t="s">
        <v>4674</v>
      </c>
      <c r="AG92" s="84" t="s">
        <v>4674</v>
      </c>
      <c r="AH92" s="84"/>
      <c r="AI92" s="85">
        <f t="shared" si="12"/>
        <v>1</v>
      </c>
      <c r="AJ92" s="86">
        <f t="shared" si="13"/>
        <v>1</v>
      </c>
      <c r="AK92" s="87">
        <f t="shared" si="18"/>
        <v>0</v>
      </c>
      <c r="AL92" s="87"/>
      <c r="AM92" s="87">
        <f t="shared" si="14"/>
        <v>6</v>
      </c>
      <c r="AN92" s="87">
        <f t="shared" si="15"/>
        <v>30</v>
      </c>
      <c r="AO92" s="87">
        <f t="shared" si="19"/>
        <v>30</v>
      </c>
      <c r="AP92" s="87">
        <v>31</v>
      </c>
      <c r="AQ92" s="87">
        <v>30</v>
      </c>
      <c r="AR92" s="87">
        <v>28</v>
      </c>
      <c r="AW92" s="64" t="str">
        <f t="shared" si="16"/>
        <v>HAZİRAN 2026</v>
      </c>
      <c r="AX92" s="89"/>
      <c r="AY92" s="90"/>
      <c r="AZ92" s="90" t="e">
        <f t="shared" si="17"/>
        <v>#N/A</v>
      </c>
    </row>
    <row r="93" spans="1:52" ht="17.45" customHeight="1" x14ac:dyDescent="0.2">
      <c r="A93" s="81">
        <v>87</v>
      </c>
      <c r="B93" s="82" t="s">
        <v>416</v>
      </c>
      <c r="C93" s="83" t="s">
        <v>415</v>
      </c>
      <c r="D93" s="84" t="s">
        <v>4679</v>
      </c>
      <c r="E93" s="84" t="s">
        <v>4679</v>
      </c>
      <c r="F93" s="84" t="s">
        <v>4679</v>
      </c>
      <c r="G93" s="84" t="s">
        <v>4674</v>
      </c>
      <c r="H93" s="84" t="s">
        <v>4674</v>
      </c>
      <c r="I93" s="84" t="s">
        <v>4674</v>
      </c>
      <c r="J93" s="84" t="s">
        <v>4674</v>
      </c>
      <c r="K93" s="84" t="s">
        <v>4679</v>
      </c>
      <c r="L93" s="84" t="s">
        <v>4679</v>
      </c>
      <c r="M93" s="84" t="s">
        <v>4679</v>
      </c>
      <c r="N93" s="84" t="s">
        <v>4674</v>
      </c>
      <c r="O93" s="84" t="s">
        <v>4674</v>
      </c>
      <c r="P93" s="84" t="s">
        <v>4674</v>
      </c>
      <c r="Q93" s="84" t="s">
        <v>4674</v>
      </c>
      <c r="R93" s="84" t="s">
        <v>4679</v>
      </c>
      <c r="S93" s="84" t="s">
        <v>4679</v>
      </c>
      <c r="T93" s="84" t="s">
        <v>4679</v>
      </c>
      <c r="U93" s="84" t="s">
        <v>4674</v>
      </c>
      <c r="V93" s="84" t="s">
        <v>4674</v>
      </c>
      <c r="W93" s="84" t="s">
        <v>4674</v>
      </c>
      <c r="X93" s="84" t="s">
        <v>4674</v>
      </c>
      <c r="Y93" s="84" t="s">
        <v>4679</v>
      </c>
      <c r="Z93" s="84" t="s">
        <v>4679</v>
      </c>
      <c r="AA93" s="84" t="s">
        <v>4679</v>
      </c>
      <c r="AB93" s="84" t="s">
        <v>4674</v>
      </c>
      <c r="AC93" s="84" t="s">
        <v>4674</v>
      </c>
      <c r="AD93" s="84" t="s">
        <v>4674</v>
      </c>
      <c r="AE93" s="84" t="s">
        <v>4674</v>
      </c>
      <c r="AF93" s="84" t="s">
        <v>4679</v>
      </c>
      <c r="AG93" s="84" t="s">
        <v>4679</v>
      </c>
      <c r="AH93" s="84"/>
      <c r="AI93" s="85">
        <f t="shared" si="12"/>
        <v>14</v>
      </c>
      <c r="AJ93" s="86">
        <f t="shared" si="13"/>
        <v>14</v>
      </c>
      <c r="AK93" s="87">
        <f t="shared" si="18"/>
        <v>0</v>
      </c>
      <c r="AL93" s="87"/>
      <c r="AM93" s="87">
        <f t="shared" si="14"/>
        <v>6</v>
      </c>
      <c r="AN93" s="87">
        <f t="shared" si="15"/>
        <v>30</v>
      </c>
      <c r="AO93" s="87">
        <f t="shared" si="19"/>
        <v>30</v>
      </c>
      <c r="AP93" s="87">
        <v>31</v>
      </c>
      <c r="AQ93" s="87">
        <v>30</v>
      </c>
      <c r="AR93" s="87">
        <v>28</v>
      </c>
      <c r="AW93" s="64" t="str">
        <f t="shared" si="16"/>
        <v>HAZİRAN 2026</v>
      </c>
      <c r="AX93" s="89"/>
      <c r="AY93" s="90"/>
      <c r="AZ93" s="90" t="e">
        <f t="shared" si="17"/>
        <v>#N/A</v>
      </c>
    </row>
    <row r="94" spans="1:52" ht="17.45" customHeight="1" x14ac:dyDescent="0.2">
      <c r="A94" s="81">
        <v>88</v>
      </c>
      <c r="B94" s="82" t="s">
        <v>419</v>
      </c>
      <c r="C94" s="83" t="s">
        <v>418</v>
      </c>
      <c r="D94" s="84" t="s">
        <v>4679</v>
      </c>
      <c r="E94" s="84" t="s">
        <v>4679</v>
      </c>
      <c r="F94" s="84" t="s">
        <v>4679</v>
      </c>
      <c r="G94" s="84" t="s">
        <v>4674</v>
      </c>
      <c r="H94" s="84" t="s">
        <v>4674</v>
      </c>
      <c r="I94" s="84" t="s">
        <v>4674</v>
      </c>
      <c r="J94" s="84" t="s">
        <v>4674</v>
      </c>
      <c r="K94" s="84" t="s">
        <v>4679</v>
      </c>
      <c r="L94" s="84" t="s">
        <v>4679</v>
      </c>
      <c r="M94" s="84" t="s">
        <v>4679</v>
      </c>
      <c r="N94" s="84" t="s">
        <v>4674</v>
      </c>
      <c r="O94" s="84" t="s">
        <v>4674</v>
      </c>
      <c r="P94" s="84" t="s">
        <v>4674</v>
      </c>
      <c r="Q94" s="84" t="s">
        <v>4674</v>
      </c>
      <c r="R94" s="84" t="s">
        <v>4679</v>
      </c>
      <c r="S94" s="84" t="s">
        <v>4679</v>
      </c>
      <c r="T94" s="84" t="s">
        <v>4679</v>
      </c>
      <c r="U94" s="84" t="s">
        <v>4674</v>
      </c>
      <c r="V94" s="84" t="s">
        <v>4674</v>
      </c>
      <c r="W94" s="84" t="s">
        <v>4674</v>
      </c>
      <c r="X94" s="84" t="s">
        <v>4674</v>
      </c>
      <c r="Y94" s="84" t="s">
        <v>4679</v>
      </c>
      <c r="Z94" s="84" t="s">
        <v>4679</v>
      </c>
      <c r="AA94" s="84" t="s">
        <v>4679</v>
      </c>
      <c r="AB94" s="84" t="s">
        <v>4674</v>
      </c>
      <c r="AC94" s="84" t="s">
        <v>4674</v>
      </c>
      <c r="AD94" s="84" t="s">
        <v>4674</v>
      </c>
      <c r="AE94" s="84" t="s">
        <v>4674</v>
      </c>
      <c r="AF94" s="84" t="s">
        <v>4679</v>
      </c>
      <c r="AG94" s="84" t="s">
        <v>4679</v>
      </c>
      <c r="AH94" s="84"/>
      <c r="AI94" s="85">
        <f t="shared" si="12"/>
        <v>14</v>
      </c>
      <c r="AJ94" s="86">
        <f t="shared" si="13"/>
        <v>14</v>
      </c>
      <c r="AK94" s="87">
        <f t="shared" si="18"/>
        <v>0</v>
      </c>
      <c r="AL94" s="87"/>
      <c r="AM94" s="87">
        <f t="shared" si="14"/>
        <v>6</v>
      </c>
      <c r="AN94" s="87">
        <f t="shared" si="15"/>
        <v>30</v>
      </c>
      <c r="AO94" s="87">
        <f t="shared" si="19"/>
        <v>30</v>
      </c>
      <c r="AP94" s="87">
        <v>31</v>
      </c>
      <c r="AQ94" s="87">
        <v>30</v>
      </c>
      <c r="AR94" s="87">
        <v>28</v>
      </c>
      <c r="AW94" s="64" t="str">
        <f t="shared" si="16"/>
        <v>HAZİRAN 2026</v>
      </c>
      <c r="AX94" s="89"/>
      <c r="AY94" s="90"/>
      <c r="AZ94" s="90" t="e">
        <f t="shared" si="17"/>
        <v>#N/A</v>
      </c>
    </row>
    <row r="95" spans="1:52" ht="17.45" customHeight="1" x14ac:dyDescent="0.2">
      <c r="A95" s="81">
        <v>89</v>
      </c>
      <c r="B95" s="82" t="s">
        <v>422</v>
      </c>
      <c r="C95" s="83" t="s">
        <v>421</v>
      </c>
      <c r="D95" s="84" t="s">
        <v>4674</v>
      </c>
      <c r="E95" s="84" t="s">
        <v>4679</v>
      </c>
      <c r="F95" s="84" t="s">
        <v>4679</v>
      </c>
      <c r="G95" s="84" t="s">
        <v>4679</v>
      </c>
      <c r="H95" s="84" t="s">
        <v>4674</v>
      </c>
      <c r="I95" s="84" t="s">
        <v>4674</v>
      </c>
      <c r="J95" s="84" t="s">
        <v>4674</v>
      </c>
      <c r="K95" s="84" t="s">
        <v>4679</v>
      </c>
      <c r="L95" s="84" t="s">
        <v>4679</v>
      </c>
      <c r="M95" s="84" t="s">
        <v>4679</v>
      </c>
      <c r="N95" s="84" t="s">
        <v>4674</v>
      </c>
      <c r="O95" s="84" t="s">
        <v>4674</v>
      </c>
      <c r="P95" s="84" t="s">
        <v>4674</v>
      </c>
      <c r="Q95" s="84" t="s">
        <v>4674</v>
      </c>
      <c r="R95" s="84" t="s">
        <v>4679</v>
      </c>
      <c r="S95" s="84" t="s">
        <v>4679</v>
      </c>
      <c r="T95" s="84" t="s">
        <v>4679</v>
      </c>
      <c r="U95" s="84" t="s">
        <v>4674</v>
      </c>
      <c r="V95" s="84" t="s">
        <v>4674</v>
      </c>
      <c r="W95" s="84" t="s">
        <v>4674</v>
      </c>
      <c r="X95" s="84" t="s">
        <v>4674</v>
      </c>
      <c r="Y95" s="84" t="s">
        <v>4679</v>
      </c>
      <c r="Z95" s="84" t="s">
        <v>4679</v>
      </c>
      <c r="AA95" s="84" t="s">
        <v>4679</v>
      </c>
      <c r="AB95" s="84" t="s">
        <v>4674</v>
      </c>
      <c r="AC95" s="84" t="s">
        <v>4674</v>
      </c>
      <c r="AD95" s="84" t="s">
        <v>4674</v>
      </c>
      <c r="AE95" s="84" t="s">
        <v>4674</v>
      </c>
      <c r="AF95" s="84" t="s">
        <v>4679</v>
      </c>
      <c r="AG95" s="84" t="s">
        <v>4679</v>
      </c>
      <c r="AH95" s="84"/>
      <c r="AI95" s="85">
        <f t="shared" si="12"/>
        <v>14</v>
      </c>
      <c r="AJ95" s="86">
        <f t="shared" si="13"/>
        <v>14</v>
      </c>
      <c r="AK95" s="87">
        <f t="shared" si="18"/>
        <v>0</v>
      </c>
      <c r="AL95" s="87"/>
      <c r="AM95" s="87">
        <f t="shared" si="14"/>
        <v>6</v>
      </c>
      <c r="AN95" s="87">
        <f t="shared" si="15"/>
        <v>30</v>
      </c>
      <c r="AO95" s="87">
        <f t="shared" si="19"/>
        <v>30</v>
      </c>
      <c r="AP95" s="87">
        <v>31</v>
      </c>
      <c r="AQ95" s="87">
        <v>30</v>
      </c>
      <c r="AR95" s="87">
        <v>28</v>
      </c>
      <c r="AW95" s="64" t="str">
        <f t="shared" si="16"/>
        <v>HAZİRAN 2026</v>
      </c>
      <c r="AX95" s="89"/>
      <c r="AY95" s="90"/>
      <c r="AZ95" s="90" t="e">
        <f t="shared" si="17"/>
        <v>#N/A</v>
      </c>
    </row>
    <row r="96" spans="1:52" ht="17.45" customHeight="1" x14ac:dyDescent="0.2">
      <c r="A96" s="81">
        <v>90</v>
      </c>
      <c r="B96" s="82" t="s">
        <v>425</v>
      </c>
      <c r="C96" s="83" t="s">
        <v>424</v>
      </c>
      <c r="D96" s="84" t="s">
        <v>4679</v>
      </c>
      <c r="E96" s="84" t="s">
        <v>4679</v>
      </c>
      <c r="F96" s="84" t="s">
        <v>4674</v>
      </c>
      <c r="G96" s="84" t="s">
        <v>4679</v>
      </c>
      <c r="H96" s="84" t="s">
        <v>4674</v>
      </c>
      <c r="I96" s="84" t="s">
        <v>4674</v>
      </c>
      <c r="J96" s="84" t="s">
        <v>4674</v>
      </c>
      <c r="K96" s="84" t="s">
        <v>4679</v>
      </c>
      <c r="L96" s="84" t="s">
        <v>4679</v>
      </c>
      <c r="M96" s="84" t="s">
        <v>4674</v>
      </c>
      <c r="N96" s="84" t="s">
        <v>4679</v>
      </c>
      <c r="O96" s="84" t="s">
        <v>4674</v>
      </c>
      <c r="P96" s="84" t="s">
        <v>4674</v>
      </c>
      <c r="Q96" s="84" t="s">
        <v>4674</v>
      </c>
      <c r="R96" s="84" t="s">
        <v>4674</v>
      </c>
      <c r="S96" s="84" t="s">
        <v>4679</v>
      </c>
      <c r="T96" s="84" t="s">
        <v>4679</v>
      </c>
      <c r="U96" s="84" t="s">
        <v>4679</v>
      </c>
      <c r="V96" s="84" t="s">
        <v>4674</v>
      </c>
      <c r="W96" s="84" t="s">
        <v>4674</v>
      </c>
      <c r="X96" s="84" t="s">
        <v>4674</v>
      </c>
      <c r="Y96" s="84" t="s">
        <v>4679</v>
      </c>
      <c r="Z96" s="84" t="s">
        <v>4679</v>
      </c>
      <c r="AA96" s="84" t="s">
        <v>4674</v>
      </c>
      <c r="AB96" s="84" t="s">
        <v>4679</v>
      </c>
      <c r="AC96" s="84" t="s">
        <v>4674</v>
      </c>
      <c r="AD96" s="84" t="s">
        <v>4674</v>
      </c>
      <c r="AE96" s="84" t="s">
        <v>4674</v>
      </c>
      <c r="AF96" s="84" t="s">
        <v>4679</v>
      </c>
      <c r="AG96" s="84" t="s">
        <v>4679</v>
      </c>
      <c r="AH96" s="84"/>
      <c r="AI96" s="85">
        <f t="shared" si="12"/>
        <v>14</v>
      </c>
      <c r="AJ96" s="86">
        <f t="shared" si="13"/>
        <v>14</v>
      </c>
      <c r="AK96" s="87">
        <f t="shared" si="18"/>
        <v>0</v>
      </c>
      <c r="AL96" s="87"/>
      <c r="AM96" s="87">
        <f t="shared" si="14"/>
        <v>6</v>
      </c>
      <c r="AN96" s="87">
        <f t="shared" si="15"/>
        <v>30</v>
      </c>
      <c r="AO96" s="87">
        <f t="shared" si="19"/>
        <v>30</v>
      </c>
      <c r="AP96" s="87">
        <v>31</v>
      </c>
      <c r="AQ96" s="87">
        <v>30</v>
      </c>
      <c r="AR96" s="87">
        <v>28</v>
      </c>
      <c r="AW96" s="64" t="str">
        <f t="shared" si="16"/>
        <v>HAZİRAN 2026</v>
      </c>
      <c r="AX96" s="89"/>
      <c r="AY96" s="90"/>
      <c r="AZ96" s="90" t="e">
        <f t="shared" si="17"/>
        <v>#N/A</v>
      </c>
    </row>
    <row r="97" spans="1:52" ht="17.45" customHeight="1" x14ac:dyDescent="0.2">
      <c r="A97" s="81">
        <v>91</v>
      </c>
      <c r="B97" s="82" t="s">
        <v>428</v>
      </c>
      <c r="C97" s="83" t="s">
        <v>427</v>
      </c>
      <c r="D97" s="84" t="s">
        <v>4679</v>
      </c>
      <c r="E97" s="84" t="s">
        <v>4679</v>
      </c>
      <c r="F97" s="84" t="s">
        <v>4679</v>
      </c>
      <c r="G97" s="84" t="s">
        <v>4674</v>
      </c>
      <c r="H97" s="84" t="s">
        <v>4674</v>
      </c>
      <c r="I97" s="84" t="s">
        <v>4674</v>
      </c>
      <c r="J97" s="84" t="s">
        <v>4674</v>
      </c>
      <c r="K97" s="84" t="s">
        <v>4679</v>
      </c>
      <c r="L97" s="84" t="s">
        <v>4679</v>
      </c>
      <c r="M97" s="84" t="s">
        <v>4679</v>
      </c>
      <c r="N97" s="84" t="s">
        <v>4674</v>
      </c>
      <c r="O97" s="84" t="s">
        <v>4674</v>
      </c>
      <c r="P97" s="84" t="s">
        <v>4674</v>
      </c>
      <c r="Q97" s="84" t="s">
        <v>4674</v>
      </c>
      <c r="R97" s="84" t="s">
        <v>4679</v>
      </c>
      <c r="S97" s="84" t="s">
        <v>4679</v>
      </c>
      <c r="T97" s="84" t="s">
        <v>4690</v>
      </c>
      <c r="U97" s="84" t="s">
        <v>4674</v>
      </c>
      <c r="V97" s="84" t="s">
        <v>4674</v>
      </c>
      <c r="W97" s="84" t="s">
        <v>4674</v>
      </c>
      <c r="X97" s="84" t="s">
        <v>4674</v>
      </c>
      <c r="Y97" s="84" t="s">
        <v>4674</v>
      </c>
      <c r="Z97" s="84" t="s">
        <v>4674</v>
      </c>
      <c r="AA97" s="84" t="s">
        <v>4674</v>
      </c>
      <c r="AB97" s="84" t="s">
        <v>4674</v>
      </c>
      <c r="AC97" s="84" t="s">
        <v>4674</v>
      </c>
      <c r="AD97" s="84" t="s">
        <v>4674</v>
      </c>
      <c r="AE97" s="84" t="s">
        <v>4674</v>
      </c>
      <c r="AF97" s="84" t="s">
        <v>4674</v>
      </c>
      <c r="AG97" s="84" t="s">
        <v>4674</v>
      </c>
      <c r="AH97" s="84"/>
      <c r="AI97" s="85">
        <f t="shared" si="12"/>
        <v>8</v>
      </c>
      <c r="AJ97" s="86">
        <f t="shared" si="13"/>
        <v>8</v>
      </c>
      <c r="AK97" s="87">
        <f t="shared" si="18"/>
        <v>0</v>
      </c>
      <c r="AL97" s="87"/>
      <c r="AM97" s="87">
        <f t="shared" si="14"/>
        <v>6</v>
      </c>
      <c r="AN97" s="87">
        <f t="shared" si="15"/>
        <v>30</v>
      </c>
      <c r="AO97" s="87">
        <f t="shared" si="19"/>
        <v>30</v>
      </c>
      <c r="AP97" s="87">
        <v>31</v>
      </c>
      <c r="AQ97" s="87">
        <v>30</v>
      </c>
      <c r="AR97" s="87">
        <v>28</v>
      </c>
      <c r="AW97" s="64" t="str">
        <f t="shared" si="16"/>
        <v>HAZİRAN 2026</v>
      </c>
      <c r="AX97" s="89"/>
      <c r="AY97" s="90"/>
      <c r="AZ97" s="90" t="e">
        <f t="shared" si="17"/>
        <v>#N/A</v>
      </c>
    </row>
    <row r="98" spans="1:52" ht="17.45" customHeight="1" x14ac:dyDescent="0.2">
      <c r="A98" s="81">
        <v>92</v>
      </c>
      <c r="B98" s="82" t="s">
        <v>431</v>
      </c>
      <c r="C98" s="83" t="s">
        <v>430</v>
      </c>
      <c r="D98" s="84" t="s">
        <v>4679</v>
      </c>
      <c r="E98" s="84" t="s">
        <v>4679</v>
      </c>
      <c r="F98" s="84" t="s">
        <v>4679</v>
      </c>
      <c r="G98" s="84" t="s">
        <v>4674</v>
      </c>
      <c r="H98" s="84" t="s">
        <v>4674</v>
      </c>
      <c r="I98" s="84" t="s">
        <v>4674</v>
      </c>
      <c r="J98" s="84" t="s">
        <v>4674</v>
      </c>
      <c r="K98" s="84" t="s">
        <v>4679</v>
      </c>
      <c r="L98" s="84" t="s">
        <v>4679</v>
      </c>
      <c r="M98" s="84" t="s">
        <v>4679</v>
      </c>
      <c r="N98" s="84" t="s">
        <v>4674</v>
      </c>
      <c r="O98" s="84" t="s">
        <v>4674</v>
      </c>
      <c r="P98" s="84" t="s">
        <v>4674</v>
      </c>
      <c r="Q98" s="84" t="s">
        <v>4674</v>
      </c>
      <c r="R98" s="84" t="s">
        <v>4679</v>
      </c>
      <c r="S98" s="84" t="s">
        <v>4679</v>
      </c>
      <c r="T98" s="84" t="s">
        <v>4679</v>
      </c>
      <c r="U98" s="84" t="s">
        <v>4674</v>
      </c>
      <c r="V98" s="84" t="s">
        <v>4674</v>
      </c>
      <c r="W98" s="84" t="s">
        <v>4674</v>
      </c>
      <c r="X98" s="84" t="s">
        <v>4674</v>
      </c>
      <c r="Y98" s="84" t="s">
        <v>4679</v>
      </c>
      <c r="Z98" s="84" t="s">
        <v>4679</v>
      </c>
      <c r="AA98" s="84" t="s">
        <v>4679</v>
      </c>
      <c r="AB98" s="84" t="s">
        <v>4674</v>
      </c>
      <c r="AC98" s="84" t="s">
        <v>4674</v>
      </c>
      <c r="AD98" s="84" t="s">
        <v>4674</v>
      </c>
      <c r="AE98" s="84" t="s">
        <v>4674</v>
      </c>
      <c r="AF98" s="84" t="s">
        <v>4679</v>
      </c>
      <c r="AG98" s="84" t="s">
        <v>4679</v>
      </c>
      <c r="AH98" s="84"/>
      <c r="AI98" s="85">
        <f t="shared" si="12"/>
        <v>14</v>
      </c>
      <c r="AJ98" s="86">
        <f t="shared" si="13"/>
        <v>14</v>
      </c>
      <c r="AK98" s="87">
        <f t="shared" si="18"/>
        <v>0</v>
      </c>
      <c r="AL98" s="87"/>
      <c r="AM98" s="87">
        <f t="shared" si="14"/>
        <v>6</v>
      </c>
      <c r="AN98" s="87">
        <f t="shared" si="15"/>
        <v>30</v>
      </c>
      <c r="AO98" s="87">
        <f t="shared" si="19"/>
        <v>30</v>
      </c>
      <c r="AP98" s="87">
        <v>31</v>
      </c>
      <c r="AQ98" s="87">
        <v>30</v>
      </c>
      <c r="AR98" s="87">
        <v>28</v>
      </c>
      <c r="AW98" s="64" t="str">
        <f t="shared" si="16"/>
        <v>HAZİRAN 2026</v>
      </c>
      <c r="AX98" s="89"/>
      <c r="AY98" s="90"/>
      <c r="AZ98" s="90" t="e">
        <f t="shared" si="17"/>
        <v>#N/A</v>
      </c>
    </row>
    <row r="99" spans="1:52" ht="17.45" customHeight="1" x14ac:dyDescent="0.2">
      <c r="A99" s="81">
        <v>93</v>
      </c>
      <c r="B99" s="82" t="s">
        <v>434</v>
      </c>
      <c r="C99" s="83" t="s">
        <v>433</v>
      </c>
      <c r="D99" s="84" t="s">
        <v>4679</v>
      </c>
      <c r="E99" s="84" t="s">
        <v>4679</v>
      </c>
      <c r="F99" s="84" t="s">
        <v>4679</v>
      </c>
      <c r="G99" s="84" t="s">
        <v>4674</v>
      </c>
      <c r="H99" s="84" t="s">
        <v>4674</v>
      </c>
      <c r="I99" s="84" t="s">
        <v>4674</v>
      </c>
      <c r="J99" s="84" t="s">
        <v>4674</v>
      </c>
      <c r="K99" s="84" t="s">
        <v>4679</v>
      </c>
      <c r="L99" s="84" t="s">
        <v>4679</v>
      </c>
      <c r="M99" s="84" t="s">
        <v>4679</v>
      </c>
      <c r="N99" s="84" t="s">
        <v>4674</v>
      </c>
      <c r="O99" s="84" t="s">
        <v>4674</v>
      </c>
      <c r="P99" s="84" t="s">
        <v>4674</v>
      </c>
      <c r="Q99" s="84" t="s">
        <v>4674</v>
      </c>
      <c r="R99" s="84" t="s">
        <v>4679</v>
      </c>
      <c r="S99" s="84" t="s">
        <v>4679</v>
      </c>
      <c r="T99" s="84" t="s">
        <v>4679</v>
      </c>
      <c r="U99" s="84" t="s">
        <v>4674</v>
      </c>
      <c r="V99" s="84" t="s">
        <v>4674</v>
      </c>
      <c r="W99" s="84" t="s">
        <v>4674</v>
      </c>
      <c r="X99" s="84" t="s">
        <v>4674</v>
      </c>
      <c r="Y99" s="84" t="s">
        <v>4679</v>
      </c>
      <c r="Z99" s="84" t="s">
        <v>4679</v>
      </c>
      <c r="AA99" s="84" t="s">
        <v>4679</v>
      </c>
      <c r="AB99" s="84" t="s">
        <v>4674</v>
      </c>
      <c r="AC99" s="84" t="s">
        <v>4674</v>
      </c>
      <c r="AD99" s="84" t="s">
        <v>4674</v>
      </c>
      <c r="AE99" s="84" t="s">
        <v>4674</v>
      </c>
      <c r="AF99" s="84" t="s">
        <v>4679</v>
      </c>
      <c r="AG99" s="84" t="s">
        <v>4679</v>
      </c>
      <c r="AH99" s="84"/>
      <c r="AI99" s="85">
        <f t="shared" si="12"/>
        <v>14</v>
      </c>
      <c r="AJ99" s="86">
        <f t="shared" si="13"/>
        <v>14</v>
      </c>
      <c r="AK99" s="87">
        <f t="shared" si="18"/>
        <v>0</v>
      </c>
      <c r="AL99" s="87"/>
      <c r="AM99" s="87">
        <f t="shared" si="14"/>
        <v>6</v>
      </c>
      <c r="AN99" s="87">
        <f t="shared" si="15"/>
        <v>30</v>
      </c>
      <c r="AO99" s="87">
        <f t="shared" si="19"/>
        <v>30</v>
      </c>
      <c r="AP99" s="87">
        <v>31</v>
      </c>
      <c r="AQ99" s="87">
        <v>30</v>
      </c>
      <c r="AR99" s="87">
        <v>28</v>
      </c>
      <c r="AW99" s="64" t="str">
        <f t="shared" si="16"/>
        <v>HAZİRAN 2026</v>
      </c>
      <c r="AX99" s="89"/>
      <c r="AY99" s="90"/>
      <c r="AZ99" s="90" t="e">
        <f t="shared" si="17"/>
        <v>#N/A</v>
      </c>
    </row>
    <row r="100" spans="1:52" ht="17.45" customHeight="1" x14ac:dyDescent="0.2">
      <c r="A100" s="81">
        <v>94</v>
      </c>
      <c r="B100" s="82" t="s">
        <v>437</v>
      </c>
      <c r="C100" s="83" t="s">
        <v>436</v>
      </c>
      <c r="D100" s="84" t="s">
        <v>4679</v>
      </c>
      <c r="E100" s="84" t="s">
        <v>4674</v>
      </c>
      <c r="F100" s="84" t="s">
        <v>4674</v>
      </c>
      <c r="G100" s="84" t="s">
        <v>4679</v>
      </c>
      <c r="H100" s="84" t="s">
        <v>4679</v>
      </c>
      <c r="I100" s="84" t="s">
        <v>4674</v>
      </c>
      <c r="J100" s="84" t="s">
        <v>4674</v>
      </c>
      <c r="K100" s="84" t="s">
        <v>4679</v>
      </c>
      <c r="L100" s="84" t="s">
        <v>4679</v>
      </c>
      <c r="M100" s="84" t="s">
        <v>4679</v>
      </c>
      <c r="N100" s="84" t="s">
        <v>4674</v>
      </c>
      <c r="O100" s="84" t="s">
        <v>4674</v>
      </c>
      <c r="P100" s="84" t="s">
        <v>4674</v>
      </c>
      <c r="Q100" s="84" t="s">
        <v>4674</v>
      </c>
      <c r="R100" s="84" t="s">
        <v>4679</v>
      </c>
      <c r="S100" s="84" t="s">
        <v>4679</v>
      </c>
      <c r="T100" s="84" t="s">
        <v>4679</v>
      </c>
      <c r="U100" s="84" t="s">
        <v>4674</v>
      </c>
      <c r="V100" s="84" t="s">
        <v>4674</v>
      </c>
      <c r="W100" s="84" t="s">
        <v>4674</v>
      </c>
      <c r="X100" s="84" t="s">
        <v>4674</v>
      </c>
      <c r="Y100" s="84" t="s">
        <v>4679</v>
      </c>
      <c r="Z100" s="84" t="s">
        <v>4679</v>
      </c>
      <c r="AA100" s="84" t="s">
        <v>4679</v>
      </c>
      <c r="AB100" s="84" t="s">
        <v>4674</v>
      </c>
      <c r="AC100" s="84" t="s">
        <v>4674</v>
      </c>
      <c r="AD100" s="84" t="s">
        <v>4674</v>
      </c>
      <c r="AE100" s="84" t="s">
        <v>4674</v>
      </c>
      <c r="AF100" s="84" t="s">
        <v>4679</v>
      </c>
      <c r="AG100" s="84" t="s">
        <v>4679</v>
      </c>
      <c r="AH100" s="84"/>
      <c r="AI100" s="85">
        <f t="shared" si="12"/>
        <v>14</v>
      </c>
      <c r="AJ100" s="86">
        <f t="shared" si="13"/>
        <v>14</v>
      </c>
      <c r="AK100" s="87">
        <f t="shared" si="18"/>
        <v>0</v>
      </c>
      <c r="AL100" s="87"/>
      <c r="AM100" s="87">
        <f t="shared" si="14"/>
        <v>6</v>
      </c>
      <c r="AN100" s="87">
        <f t="shared" si="15"/>
        <v>30</v>
      </c>
      <c r="AO100" s="87">
        <f t="shared" si="19"/>
        <v>30</v>
      </c>
      <c r="AP100" s="87">
        <v>31</v>
      </c>
      <c r="AQ100" s="87">
        <v>30</v>
      </c>
      <c r="AR100" s="87">
        <v>28</v>
      </c>
      <c r="AW100" s="64" t="str">
        <f t="shared" si="16"/>
        <v>HAZİRAN 2026</v>
      </c>
      <c r="AX100" s="89"/>
      <c r="AY100" s="90"/>
      <c r="AZ100" s="90" t="e">
        <f t="shared" si="17"/>
        <v>#N/A</v>
      </c>
    </row>
    <row r="101" spans="1:52" ht="17.45" customHeight="1" x14ac:dyDescent="0.2">
      <c r="A101" s="81">
        <v>95</v>
      </c>
      <c r="B101" s="82" t="s">
        <v>440</v>
      </c>
      <c r="C101" s="83" t="s">
        <v>439</v>
      </c>
      <c r="D101" s="84" t="s">
        <v>4674</v>
      </c>
      <c r="E101" s="84" t="s">
        <v>4674</v>
      </c>
      <c r="F101" s="84" t="s">
        <v>4679</v>
      </c>
      <c r="G101" s="84" t="s">
        <v>4679</v>
      </c>
      <c r="H101" s="84" t="s">
        <v>4679</v>
      </c>
      <c r="I101" s="84" t="s">
        <v>4674</v>
      </c>
      <c r="J101" s="84" t="s">
        <v>4674</v>
      </c>
      <c r="K101" s="84" t="s">
        <v>4674</v>
      </c>
      <c r="L101" s="84" t="s">
        <v>4674</v>
      </c>
      <c r="M101" s="84" t="s">
        <v>4679</v>
      </c>
      <c r="N101" s="84" t="s">
        <v>4679</v>
      </c>
      <c r="O101" s="84" t="s">
        <v>4679</v>
      </c>
      <c r="P101" s="84" t="s">
        <v>4674</v>
      </c>
      <c r="Q101" s="84" t="s">
        <v>4674</v>
      </c>
      <c r="R101" s="84" t="s">
        <v>4674</v>
      </c>
      <c r="S101" s="84" t="s">
        <v>4674</v>
      </c>
      <c r="T101" s="84" t="s">
        <v>4679</v>
      </c>
      <c r="U101" s="84" t="s">
        <v>4679</v>
      </c>
      <c r="V101" s="84" t="s">
        <v>4679</v>
      </c>
      <c r="W101" s="84" t="s">
        <v>4674</v>
      </c>
      <c r="X101" s="84" t="s">
        <v>4674</v>
      </c>
      <c r="Y101" s="84" t="s">
        <v>4674</v>
      </c>
      <c r="Z101" s="84" t="s">
        <v>4674</v>
      </c>
      <c r="AA101" s="84" t="s">
        <v>4679</v>
      </c>
      <c r="AB101" s="84" t="s">
        <v>4679</v>
      </c>
      <c r="AC101" s="84" t="s">
        <v>4679</v>
      </c>
      <c r="AD101" s="84" t="s">
        <v>4674</v>
      </c>
      <c r="AE101" s="84" t="s">
        <v>4674</v>
      </c>
      <c r="AF101" s="84" t="s">
        <v>4679</v>
      </c>
      <c r="AG101" s="84" t="s">
        <v>4679</v>
      </c>
      <c r="AH101" s="84"/>
      <c r="AI101" s="85">
        <f t="shared" si="12"/>
        <v>14</v>
      </c>
      <c r="AJ101" s="86">
        <f t="shared" si="13"/>
        <v>14</v>
      </c>
      <c r="AK101" s="87">
        <f t="shared" si="18"/>
        <v>0</v>
      </c>
      <c r="AL101" s="87"/>
      <c r="AM101" s="87">
        <f t="shared" si="14"/>
        <v>6</v>
      </c>
      <c r="AN101" s="87">
        <f t="shared" si="15"/>
        <v>30</v>
      </c>
      <c r="AO101" s="87">
        <f t="shared" si="19"/>
        <v>30</v>
      </c>
      <c r="AP101" s="87">
        <v>31</v>
      </c>
      <c r="AQ101" s="87">
        <v>30</v>
      </c>
      <c r="AR101" s="87">
        <v>28</v>
      </c>
      <c r="AW101" s="64" t="str">
        <f t="shared" si="16"/>
        <v>HAZİRAN 2026</v>
      </c>
      <c r="AX101" s="89"/>
      <c r="AY101" s="90"/>
      <c r="AZ101" s="90" t="e">
        <f t="shared" si="17"/>
        <v>#N/A</v>
      </c>
    </row>
    <row r="102" spans="1:52" ht="17.45" customHeight="1" x14ac:dyDescent="0.2">
      <c r="A102" s="81">
        <v>96</v>
      </c>
      <c r="B102" s="82" t="s">
        <v>443</v>
      </c>
      <c r="C102" s="83" t="s">
        <v>442</v>
      </c>
      <c r="D102" s="84" t="s">
        <v>4674</v>
      </c>
      <c r="E102" s="84" t="s">
        <v>4679</v>
      </c>
      <c r="F102" s="84" t="s">
        <v>4679</v>
      </c>
      <c r="G102" s="84" t="s">
        <v>4679</v>
      </c>
      <c r="H102" s="84" t="s">
        <v>4674</v>
      </c>
      <c r="I102" s="84" t="s">
        <v>4674</v>
      </c>
      <c r="J102" s="84" t="s">
        <v>4674</v>
      </c>
      <c r="K102" s="84" t="s">
        <v>4674</v>
      </c>
      <c r="L102" s="84" t="s">
        <v>4679</v>
      </c>
      <c r="M102" s="84" t="s">
        <v>4679</v>
      </c>
      <c r="N102" s="84" t="s">
        <v>4679</v>
      </c>
      <c r="O102" s="84" t="s">
        <v>4674</v>
      </c>
      <c r="P102" s="84" t="s">
        <v>4674</v>
      </c>
      <c r="Q102" s="84" t="s">
        <v>4674</v>
      </c>
      <c r="R102" s="84" t="s">
        <v>4674</v>
      </c>
      <c r="S102" s="84" t="s">
        <v>4690</v>
      </c>
      <c r="T102" s="84" t="s">
        <v>4690</v>
      </c>
      <c r="U102" s="84" t="s">
        <v>4690</v>
      </c>
      <c r="V102" s="84" t="s">
        <v>4674</v>
      </c>
      <c r="W102" s="84" t="s">
        <v>4674</v>
      </c>
      <c r="X102" s="84" t="s">
        <v>4674</v>
      </c>
      <c r="Y102" s="84" t="s">
        <v>4674</v>
      </c>
      <c r="Z102" s="84" t="s">
        <v>4721</v>
      </c>
      <c r="AA102" s="84" t="s">
        <v>4721</v>
      </c>
      <c r="AB102" s="84" t="s">
        <v>4721</v>
      </c>
      <c r="AC102" s="84" t="s">
        <v>4674</v>
      </c>
      <c r="AD102" s="84" t="s">
        <v>4674</v>
      </c>
      <c r="AE102" s="84" t="s">
        <v>4674</v>
      </c>
      <c r="AF102" s="84" t="s">
        <v>4674</v>
      </c>
      <c r="AG102" s="84" t="s">
        <v>4721</v>
      </c>
      <c r="AH102" s="84"/>
      <c r="AI102" s="85">
        <f t="shared" si="12"/>
        <v>6</v>
      </c>
      <c r="AJ102" s="86">
        <f t="shared" si="13"/>
        <v>6</v>
      </c>
      <c r="AK102" s="87">
        <f t="shared" si="18"/>
        <v>0</v>
      </c>
      <c r="AL102" s="87"/>
      <c r="AM102" s="87">
        <f t="shared" si="14"/>
        <v>6</v>
      </c>
      <c r="AN102" s="87">
        <f t="shared" si="15"/>
        <v>30</v>
      </c>
      <c r="AO102" s="87">
        <f t="shared" si="19"/>
        <v>30</v>
      </c>
      <c r="AP102" s="87">
        <v>31</v>
      </c>
      <c r="AQ102" s="87">
        <v>30</v>
      </c>
      <c r="AR102" s="87">
        <v>28</v>
      </c>
      <c r="AW102" s="64" t="str">
        <f t="shared" si="16"/>
        <v>HAZİRAN 2026</v>
      </c>
      <c r="AX102" s="89"/>
      <c r="AY102" s="90"/>
      <c r="AZ102" s="90" t="e">
        <f t="shared" si="17"/>
        <v>#N/A</v>
      </c>
    </row>
    <row r="103" spans="1:52" ht="17.45" customHeight="1" x14ac:dyDescent="0.2">
      <c r="A103" s="81">
        <v>97</v>
      </c>
      <c r="B103" s="82" t="s">
        <v>446</v>
      </c>
      <c r="C103" s="83" t="s">
        <v>445</v>
      </c>
      <c r="D103" s="84" t="s">
        <v>4674</v>
      </c>
      <c r="E103" s="84" t="s">
        <v>4679</v>
      </c>
      <c r="F103" s="84" t="s">
        <v>4679</v>
      </c>
      <c r="G103" s="84" t="s">
        <v>4679</v>
      </c>
      <c r="H103" s="84" t="s">
        <v>4674</v>
      </c>
      <c r="I103" s="84" t="s">
        <v>4674</v>
      </c>
      <c r="J103" s="84" t="s">
        <v>4674</v>
      </c>
      <c r="K103" s="84" t="s">
        <v>4674</v>
      </c>
      <c r="L103" s="84" t="s">
        <v>4679</v>
      </c>
      <c r="M103" s="84" t="s">
        <v>4679</v>
      </c>
      <c r="N103" s="84" t="s">
        <v>4679</v>
      </c>
      <c r="O103" s="84" t="s">
        <v>4674</v>
      </c>
      <c r="P103" s="84" t="s">
        <v>4674</v>
      </c>
      <c r="Q103" s="84" t="s">
        <v>4674</v>
      </c>
      <c r="R103" s="84" t="s">
        <v>4674</v>
      </c>
      <c r="S103" s="84" t="s">
        <v>4679</v>
      </c>
      <c r="T103" s="84" t="s">
        <v>4679</v>
      </c>
      <c r="U103" s="84" t="s">
        <v>4679</v>
      </c>
      <c r="V103" s="84" t="s">
        <v>4674</v>
      </c>
      <c r="W103" s="84" t="s">
        <v>4674</v>
      </c>
      <c r="X103" s="84" t="s">
        <v>4674</v>
      </c>
      <c r="Y103" s="84" t="s">
        <v>4674</v>
      </c>
      <c r="Z103" s="84" t="s">
        <v>4679</v>
      </c>
      <c r="AA103" s="84" t="s">
        <v>4679</v>
      </c>
      <c r="AB103" s="84" t="s">
        <v>4679</v>
      </c>
      <c r="AC103" s="84" t="s">
        <v>4674</v>
      </c>
      <c r="AD103" s="84" t="s">
        <v>4674</v>
      </c>
      <c r="AE103" s="84" t="s">
        <v>4674</v>
      </c>
      <c r="AF103" s="84" t="s">
        <v>4679</v>
      </c>
      <c r="AG103" s="84" t="s">
        <v>4679</v>
      </c>
      <c r="AH103" s="84"/>
      <c r="AI103" s="85">
        <f t="shared" si="12"/>
        <v>14</v>
      </c>
      <c r="AJ103" s="86">
        <f t="shared" si="13"/>
        <v>14</v>
      </c>
      <c r="AK103" s="87">
        <f t="shared" si="18"/>
        <v>0</v>
      </c>
      <c r="AL103" s="87"/>
      <c r="AM103" s="87">
        <f t="shared" si="14"/>
        <v>6</v>
      </c>
      <c r="AN103" s="87">
        <f t="shared" si="15"/>
        <v>30</v>
      </c>
      <c r="AO103" s="87">
        <f t="shared" si="19"/>
        <v>30</v>
      </c>
      <c r="AP103" s="87">
        <v>31</v>
      </c>
      <c r="AQ103" s="87">
        <v>30</v>
      </c>
      <c r="AR103" s="87">
        <v>28</v>
      </c>
      <c r="AW103" s="64" t="str">
        <f t="shared" si="16"/>
        <v>HAZİRAN 2026</v>
      </c>
      <c r="AX103" s="89"/>
      <c r="AY103" s="90"/>
      <c r="AZ103" s="90" t="e">
        <f t="shared" si="17"/>
        <v>#N/A</v>
      </c>
    </row>
    <row r="104" spans="1:52" ht="17.45" customHeight="1" x14ac:dyDescent="0.2">
      <c r="A104" s="81">
        <v>98</v>
      </c>
      <c r="B104" s="82" t="s">
        <v>449</v>
      </c>
      <c r="C104" s="83" t="s">
        <v>448</v>
      </c>
      <c r="D104" s="84" t="s">
        <v>4674</v>
      </c>
      <c r="E104" s="84" t="s">
        <v>4679</v>
      </c>
      <c r="F104" s="84" t="s">
        <v>4674</v>
      </c>
      <c r="G104" s="84" t="s">
        <v>4679</v>
      </c>
      <c r="H104" s="84" t="s">
        <v>4679</v>
      </c>
      <c r="I104" s="84" t="s">
        <v>4674</v>
      </c>
      <c r="J104" s="84" t="s">
        <v>4674</v>
      </c>
      <c r="K104" s="84" t="s">
        <v>4674</v>
      </c>
      <c r="L104" s="84" t="s">
        <v>4679</v>
      </c>
      <c r="M104" s="84" t="s">
        <v>4674</v>
      </c>
      <c r="N104" s="84" t="s">
        <v>4679</v>
      </c>
      <c r="O104" s="84" t="s">
        <v>4679</v>
      </c>
      <c r="P104" s="84" t="s">
        <v>4674</v>
      </c>
      <c r="Q104" s="84" t="s">
        <v>4674</v>
      </c>
      <c r="R104" s="84" t="s">
        <v>4674</v>
      </c>
      <c r="S104" s="84" t="s">
        <v>4679</v>
      </c>
      <c r="T104" s="84" t="s">
        <v>4674</v>
      </c>
      <c r="U104" s="84" t="s">
        <v>4679</v>
      </c>
      <c r="V104" s="84" t="s">
        <v>4679</v>
      </c>
      <c r="W104" s="84" t="s">
        <v>4674</v>
      </c>
      <c r="X104" s="84" t="s">
        <v>4674</v>
      </c>
      <c r="Y104" s="84" t="s">
        <v>4674</v>
      </c>
      <c r="Z104" s="84" t="s">
        <v>4679</v>
      </c>
      <c r="AA104" s="84" t="s">
        <v>4674</v>
      </c>
      <c r="AB104" s="84" t="s">
        <v>4679</v>
      </c>
      <c r="AC104" s="84" t="s">
        <v>4679</v>
      </c>
      <c r="AD104" s="84" t="s">
        <v>4674</v>
      </c>
      <c r="AE104" s="84" t="s">
        <v>4674</v>
      </c>
      <c r="AF104" s="84" t="s">
        <v>4674</v>
      </c>
      <c r="AG104" s="84" t="s">
        <v>4679</v>
      </c>
      <c r="AH104" s="84"/>
      <c r="AI104" s="85">
        <f t="shared" si="12"/>
        <v>13</v>
      </c>
      <c r="AJ104" s="86">
        <f t="shared" si="13"/>
        <v>13</v>
      </c>
      <c r="AK104" s="87">
        <f t="shared" si="18"/>
        <v>0</v>
      </c>
      <c r="AL104" s="87"/>
      <c r="AM104" s="87">
        <f t="shared" si="14"/>
        <v>6</v>
      </c>
      <c r="AN104" s="87">
        <f t="shared" si="15"/>
        <v>30</v>
      </c>
      <c r="AO104" s="87">
        <f t="shared" si="19"/>
        <v>30</v>
      </c>
      <c r="AP104" s="87">
        <v>31</v>
      </c>
      <c r="AQ104" s="87">
        <v>30</v>
      </c>
      <c r="AR104" s="87">
        <v>28</v>
      </c>
      <c r="AW104" s="64" t="str">
        <f t="shared" si="16"/>
        <v>HAZİRAN 2026</v>
      </c>
      <c r="AX104" s="89"/>
      <c r="AY104" s="90"/>
      <c r="AZ104" s="90" t="e">
        <f t="shared" si="17"/>
        <v>#N/A</v>
      </c>
    </row>
    <row r="105" spans="1:52" ht="17.45" customHeight="1" x14ac:dyDescent="0.2">
      <c r="A105" s="81">
        <v>99</v>
      </c>
      <c r="B105" s="82" t="s">
        <v>452</v>
      </c>
      <c r="C105" s="83" t="s">
        <v>451</v>
      </c>
      <c r="D105" s="84" t="s">
        <v>4674</v>
      </c>
      <c r="E105" s="84" t="s">
        <v>4674</v>
      </c>
      <c r="F105" s="84" t="s">
        <v>4679</v>
      </c>
      <c r="G105" s="84" t="s">
        <v>4679</v>
      </c>
      <c r="H105" s="84" t="s">
        <v>4679</v>
      </c>
      <c r="I105" s="84" t="s">
        <v>4674</v>
      </c>
      <c r="J105" s="84" t="s">
        <v>4674</v>
      </c>
      <c r="K105" s="84" t="s">
        <v>4674</v>
      </c>
      <c r="L105" s="84" t="s">
        <v>4674</v>
      </c>
      <c r="M105" s="84" t="s">
        <v>4679</v>
      </c>
      <c r="N105" s="84" t="s">
        <v>4679</v>
      </c>
      <c r="O105" s="84" t="s">
        <v>4679</v>
      </c>
      <c r="P105" s="84" t="s">
        <v>4674</v>
      </c>
      <c r="Q105" s="84" t="s">
        <v>4674</v>
      </c>
      <c r="R105" s="84" t="s">
        <v>4674</v>
      </c>
      <c r="S105" s="84" t="s">
        <v>4674</v>
      </c>
      <c r="T105" s="84" t="s">
        <v>4679</v>
      </c>
      <c r="U105" s="84" t="s">
        <v>4679</v>
      </c>
      <c r="V105" s="84" t="s">
        <v>4679</v>
      </c>
      <c r="W105" s="84" t="s">
        <v>4674</v>
      </c>
      <c r="X105" s="84" t="s">
        <v>4674</v>
      </c>
      <c r="Y105" s="84" t="s">
        <v>4674</v>
      </c>
      <c r="Z105" s="84" t="s">
        <v>4679</v>
      </c>
      <c r="AA105" s="84" t="s">
        <v>4679</v>
      </c>
      <c r="AB105" s="84" t="s">
        <v>4679</v>
      </c>
      <c r="AC105" s="84" t="s">
        <v>4674</v>
      </c>
      <c r="AD105" s="84" t="s">
        <v>4674</v>
      </c>
      <c r="AE105" s="84" t="s">
        <v>4674</v>
      </c>
      <c r="AF105" s="84" t="s">
        <v>4679</v>
      </c>
      <c r="AG105" s="84" t="s">
        <v>4679</v>
      </c>
      <c r="AH105" s="84"/>
      <c r="AI105" s="85">
        <f t="shared" si="12"/>
        <v>14</v>
      </c>
      <c r="AJ105" s="86">
        <f t="shared" si="13"/>
        <v>14</v>
      </c>
      <c r="AK105" s="87">
        <f t="shared" si="18"/>
        <v>0</v>
      </c>
      <c r="AL105" s="87"/>
      <c r="AM105" s="87">
        <f t="shared" si="14"/>
        <v>6</v>
      </c>
      <c r="AN105" s="87">
        <f t="shared" si="15"/>
        <v>30</v>
      </c>
      <c r="AO105" s="87">
        <f t="shared" si="19"/>
        <v>30</v>
      </c>
      <c r="AP105" s="87">
        <v>31</v>
      </c>
      <c r="AQ105" s="87">
        <v>30</v>
      </c>
      <c r="AR105" s="87">
        <v>28</v>
      </c>
      <c r="AW105" s="64" t="str">
        <f t="shared" si="16"/>
        <v>HAZİRAN 2026</v>
      </c>
      <c r="AX105" s="89"/>
      <c r="AY105" s="90"/>
      <c r="AZ105" s="90" t="e">
        <f t="shared" si="17"/>
        <v>#N/A</v>
      </c>
    </row>
    <row r="106" spans="1:52" ht="17.45" customHeight="1" x14ac:dyDescent="0.2">
      <c r="A106" s="81">
        <v>100</v>
      </c>
      <c r="B106" s="82" t="s">
        <v>455</v>
      </c>
      <c r="C106" s="83" t="s">
        <v>454</v>
      </c>
      <c r="D106" s="84" t="s">
        <v>4674</v>
      </c>
      <c r="E106" s="84" t="s">
        <v>4679</v>
      </c>
      <c r="F106" s="84" t="s">
        <v>4679</v>
      </c>
      <c r="G106" s="84" t="s">
        <v>4679</v>
      </c>
      <c r="H106" s="84" t="s">
        <v>4674</v>
      </c>
      <c r="I106" s="84" t="s">
        <v>4674</v>
      </c>
      <c r="J106" s="84" t="s">
        <v>4674</v>
      </c>
      <c r="K106" s="84" t="s">
        <v>4674</v>
      </c>
      <c r="L106" s="84" t="s">
        <v>4679</v>
      </c>
      <c r="M106" s="84" t="s">
        <v>4679</v>
      </c>
      <c r="N106" s="84" t="s">
        <v>4679</v>
      </c>
      <c r="O106" s="84" t="s">
        <v>4674</v>
      </c>
      <c r="P106" s="84" t="s">
        <v>4674</v>
      </c>
      <c r="Q106" s="84" t="s">
        <v>4674</v>
      </c>
      <c r="R106" s="84" t="s">
        <v>4674</v>
      </c>
      <c r="S106" s="84" t="s">
        <v>4679</v>
      </c>
      <c r="T106" s="84" t="s">
        <v>4679</v>
      </c>
      <c r="U106" s="84" t="s">
        <v>4679</v>
      </c>
      <c r="V106" s="84" t="s">
        <v>4674</v>
      </c>
      <c r="W106" s="84" t="s">
        <v>4674</v>
      </c>
      <c r="X106" s="84" t="s">
        <v>4674</v>
      </c>
      <c r="Y106" s="84" t="s">
        <v>4674</v>
      </c>
      <c r="Z106" s="84" t="s">
        <v>4679</v>
      </c>
      <c r="AA106" s="84" t="s">
        <v>4679</v>
      </c>
      <c r="AB106" s="84" t="s">
        <v>4679</v>
      </c>
      <c r="AC106" s="84" t="s">
        <v>4674</v>
      </c>
      <c r="AD106" s="84" t="s">
        <v>4674</v>
      </c>
      <c r="AE106" s="84" t="s">
        <v>4674</v>
      </c>
      <c r="AF106" s="84" t="s">
        <v>4679</v>
      </c>
      <c r="AG106" s="84" t="s">
        <v>4679</v>
      </c>
      <c r="AH106" s="84"/>
      <c r="AI106" s="85">
        <f t="shared" si="12"/>
        <v>14</v>
      </c>
      <c r="AJ106" s="86">
        <f t="shared" si="13"/>
        <v>14</v>
      </c>
      <c r="AK106" s="87">
        <f t="shared" si="18"/>
        <v>0</v>
      </c>
      <c r="AL106" s="87"/>
      <c r="AM106" s="87">
        <f t="shared" si="14"/>
        <v>6</v>
      </c>
      <c r="AN106" s="87">
        <f t="shared" si="15"/>
        <v>30</v>
      </c>
      <c r="AO106" s="87">
        <f t="shared" si="19"/>
        <v>30</v>
      </c>
      <c r="AP106" s="87">
        <v>31</v>
      </c>
      <c r="AQ106" s="87">
        <v>30</v>
      </c>
      <c r="AR106" s="87">
        <v>28</v>
      </c>
      <c r="AW106" s="64" t="str">
        <f t="shared" si="16"/>
        <v>HAZİRAN 2026</v>
      </c>
      <c r="AX106" s="89"/>
      <c r="AY106" s="90"/>
      <c r="AZ106" s="90" t="e">
        <f t="shared" si="17"/>
        <v>#N/A</v>
      </c>
    </row>
    <row r="107" spans="1:52" ht="17.45" customHeight="1" x14ac:dyDescent="0.2">
      <c r="A107" s="81">
        <v>101</v>
      </c>
      <c r="B107" s="82" t="s">
        <v>458</v>
      </c>
      <c r="C107" s="83" t="s">
        <v>457</v>
      </c>
      <c r="D107" s="84" t="s">
        <v>4679</v>
      </c>
      <c r="E107" s="84" t="s">
        <v>4674</v>
      </c>
      <c r="F107" s="84" t="s">
        <v>4679</v>
      </c>
      <c r="G107" s="84" t="s">
        <v>4679</v>
      </c>
      <c r="H107" s="84" t="s">
        <v>4674</v>
      </c>
      <c r="I107" s="84" t="s">
        <v>4674</v>
      </c>
      <c r="J107" s="84" t="s">
        <v>4674</v>
      </c>
      <c r="K107" s="84" t="s">
        <v>4679</v>
      </c>
      <c r="L107" s="84" t="s">
        <v>4674</v>
      </c>
      <c r="M107" s="84" t="s">
        <v>4679</v>
      </c>
      <c r="N107" s="84" t="s">
        <v>4679</v>
      </c>
      <c r="O107" s="84" t="s">
        <v>4674</v>
      </c>
      <c r="P107" s="84" t="s">
        <v>4674</v>
      </c>
      <c r="Q107" s="84" t="s">
        <v>4674</v>
      </c>
      <c r="R107" s="84" t="s">
        <v>4679</v>
      </c>
      <c r="S107" s="84" t="s">
        <v>4674</v>
      </c>
      <c r="T107" s="84" t="s">
        <v>4679</v>
      </c>
      <c r="U107" s="84" t="s">
        <v>4679</v>
      </c>
      <c r="V107" s="84" t="s">
        <v>4674</v>
      </c>
      <c r="W107" s="84" t="s">
        <v>4674</v>
      </c>
      <c r="X107" s="84" t="s">
        <v>4674</v>
      </c>
      <c r="Y107" s="84" t="s">
        <v>4721</v>
      </c>
      <c r="Z107" s="84" t="s">
        <v>4674</v>
      </c>
      <c r="AA107" s="84" t="s">
        <v>4721</v>
      </c>
      <c r="AB107" s="84" t="s">
        <v>4721</v>
      </c>
      <c r="AC107" s="84" t="s">
        <v>4674</v>
      </c>
      <c r="AD107" s="84" t="s">
        <v>4674</v>
      </c>
      <c r="AE107" s="84" t="s">
        <v>4674</v>
      </c>
      <c r="AF107" s="84" t="s">
        <v>4721</v>
      </c>
      <c r="AG107" s="84" t="s">
        <v>4674</v>
      </c>
      <c r="AH107" s="84"/>
      <c r="AI107" s="85">
        <f t="shared" si="12"/>
        <v>9</v>
      </c>
      <c r="AJ107" s="86">
        <f t="shared" si="13"/>
        <v>9</v>
      </c>
      <c r="AK107" s="87">
        <f>AO107-AN107</f>
        <v>0</v>
      </c>
      <c r="AL107" s="93" t="s">
        <v>4772</v>
      </c>
      <c r="AM107" s="87">
        <f t="shared" si="14"/>
        <v>6</v>
      </c>
      <c r="AN107" s="87">
        <f t="shared" si="15"/>
        <v>30</v>
      </c>
      <c r="AO107" s="87">
        <f>IF(AM107=1,AP107,IF(AM107=2,AR107,IF(AM107=3,AP107,IF(AM107=4,AQ107,IF(AM107=5,AP107,IF(AM107=6,AQ107,IF(AM107=7,AP107,IF(AM107=8,AP107,IF(AM107=9,AQ107,IF(AM107=10,AP107,IF(AM107=11,AQ107,IF(AM107=12,AP107))))))))))))</f>
        <v>30</v>
      </c>
      <c r="AP107" s="87">
        <v>31</v>
      </c>
      <c r="AQ107" s="87">
        <v>30</v>
      </c>
      <c r="AR107" s="87">
        <v>28</v>
      </c>
      <c r="AW107" s="64" t="str">
        <f t="shared" si="16"/>
        <v>HAZİRAN 2026</v>
      </c>
      <c r="AX107" s="89"/>
      <c r="AY107" s="90"/>
      <c r="AZ107" s="90" t="e">
        <f t="shared" si="17"/>
        <v>#N/A</v>
      </c>
    </row>
    <row r="108" spans="1:52" ht="17.45" customHeight="1" x14ac:dyDescent="0.2">
      <c r="A108" s="81">
        <v>102</v>
      </c>
      <c r="B108" s="82" t="s">
        <v>461</v>
      </c>
      <c r="C108" s="83" t="s">
        <v>460</v>
      </c>
      <c r="D108" s="84" t="s">
        <v>4679</v>
      </c>
      <c r="E108" s="84" t="s">
        <v>4679</v>
      </c>
      <c r="F108" s="84" t="s">
        <v>4679</v>
      </c>
      <c r="G108" s="84" t="s">
        <v>4674</v>
      </c>
      <c r="H108" s="84" t="s">
        <v>4674</v>
      </c>
      <c r="I108" s="84" t="s">
        <v>4674</v>
      </c>
      <c r="J108" s="84" t="s">
        <v>4674</v>
      </c>
      <c r="K108" s="84" t="s">
        <v>4679</v>
      </c>
      <c r="L108" s="84" t="s">
        <v>4679</v>
      </c>
      <c r="M108" s="84" t="s">
        <v>4679</v>
      </c>
      <c r="N108" s="84" t="s">
        <v>4674</v>
      </c>
      <c r="O108" s="84" t="s">
        <v>4674</v>
      </c>
      <c r="P108" s="84" t="s">
        <v>4674</v>
      </c>
      <c r="Q108" s="84" t="s">
        <v>4674</v>
      </c>
      <c r="R108" s="84" t="s">
        <v>4679</v>
      </c>
      <c r="S108" s="84" t="s">
        <v>4679</v>
      </c>
      <c r="T108" s="84" t="s">
        <v>4679</v>
      </c>
      <c r="U108" s="84" t="s">
        <v>4674</v>
      </c>
      <c r="V108" s="84" t="s">
        <v>4674</v>
      </c>
      <c r="W108" s="84" t="s">
        <v>4674</v>
      </c>
      <c r="X108" s="84" t="s">
        <v>4674</v>
      </c>
      <c r="Y108" s="84" t="s">
        <v>4679</v>
      </c>
      <c r="Z108" s="84" t="s">
        <v>4679</v>
      </c>
      <c r="AA108" s="84" t="s">
        <v>4679</v>
      </c>
      <c r="AB108" s="84" t="s">
        <v>4674</v>
      </c>
      <c r="AC108" s="84" t="s">
        <v>4674</v>
      </c>
      <c r="AD108" s="84" t="s">
        <v>4674</v>
      </c>
      <c r="AE108" s="84" t="s">
        <v>4674</v>
      </c>
      <c r="AF108" s="84" t="s">
        <v>4679</v>
      </c>
      <c r="AG108" s="84" t="s">
        <v>4679</v>
      </c>
      <c r="AH108" s="84"/>
      <c r="AI108" s="85">
        <f t="shared" si="12"/>
        <v>14</v>
      </c>
      <c r="AJ108" s="86">
        <f t="shared" si="13"/>
        <v>14</v>
      </c>
      <c r="AK108" s="87">
        <f t="shared" ref="AK108:AK129" si="20">AO108-AN108</f>
        <v>0</v>
      </c>
      <c r="AL108" s="87" t="s">
        <v>4681</v>
      </c>
      <c r="AM108" s="87">
        <f t="shared" si="14"/>
        <v>6</v>
      </c>
      <c r="AN108" s="87">
        <f t="shared" si="15"/>
        <v>30</v>
      </c>
      <c r="AO108" s="87">
        <f t="shared" ref="AO108:AO129" si="21">IF(AM108=1,AP108,IF(AM108=2,AR108,IF(AM108=3,AP108,IF(AM108=4,AQ108,IF(AM108=5,AP108,IF(AM108=6,AQ108,IF(AM108=7,AP108,IF(AM108=8,AP108,IF(AM108=9,AQ108,IF(AM108=10,AP108,IF(AM108=11,AQ108,IF(AM108=12,AP108))))))))))))</f>
        <v>30</v>
      </c>
      <c r="AP108" s="87">
        <v>31</v>
      </c>
      <c r="AQ108" s="87">
        <v>30</v>
      </c>
      <c r="AR108" s="87">
        <v>28</v>
      </c>
      <c r="AW108" s="64" t="str">
        <f t="shared" si="16"/>
        <v>HAZİRAN 2026</v>
      </c>
      <c r="AX108" s="89"/>
      <c r="AY108" s="90"/>
      <c r="AZ108" s="90" t="e">
        <f t="shared" si="17"/>
        <v>#N/A</v>
      </c>
    </row>
    <row r="109" spans="1:52" ht="17.45" customHeight="1" x14ac:dyDescent="0.2">
      <c r="A109" s="81">
        <v>103</v>
      </c>
      <c r="B109" s="82" t="s">
        <v>464</v>
      </c>
      <c r="C109" s="83" t="s">
        <v>463</v>
      </c>
      <c r="D109" s="84" t="s">
        <v>4679</v>
      </c>
      <c r="E109" s="84" t="s">
        <v>4679</v>
      </c>
      <c r="F109" s="84" t="s">
        <v>4679</v>
      </c>
      <c r="G109" s="84" t="s">
        <v>4674</v>
      </c>
      <c r="H109" s="84" t="s">
        <v>4674</v>
      </c>
      <c r="I109" s="84" t="s">
        <v>4674</v>
      </c>
      <c r="J109" s="84" t="s">
        <v>4674</v>
      </c>
      <c r="K109" s="84" t="s">
        <v>4679</v>
      </c>
      <c r="L109" s="84" t="s">
        <v>4679</v>
      </c>
      <c r="M109" s="84" t="s">
        <v>4679</v>
      </c>
      <c r="N109" s="84" t="s">
        <v>4674</v>
      </c>
      <c r="O109" s="84" t="s">
        <v>4674</v>
      </c>
      <c r="P109" s="84" t="s">
        <v>4674</v>
      </c>
      <c r="Q109" s="84" t="s">
        <v>4674</v>
      </c>
      <c r="R109" s="84" t="s">
        <v>4679</v>
      </c>
      <c r="S109" s="84" t="s">
        <v>4679</v>
      </c>
      <c r="T109" s="84" t="s">
        <v>4679</v>
      </c>
      <c r="U109" s="84" t="s">
        <v>4674</v>
      </c>
      <c r="V109" s="84" t="s">
        <v>4674</v>
      </c>
      <c r="W109" s="84" t="s">
        <v>4674</v>
      </c>
      <c r="X109" s="84" t="s">
        <v>4674</v>
      </c>
      <c r="Y109" s="84" t="s">
        <v>4679</v>
      </c>
      <c r="Z109" s="84" t="s">
        <v>4679</v>
      </c>
      <c r="AA109" s="84" t="s">
        <v>4679</v>
      </c>
      <c r="AB109" s="84" t="s">
        <v>4674</v>
      </c>
      <c r="AC109" s="84" t="s">
        <v>4674</v>
      </c>
      <c r="AD109" s="84" t="s">
        <v>4674</v>
      </c>
      <c r="AE109" s="84" t="s">
        <v>4674</v>
      </c>
      <c r="AF109" s="84" t="s">
        <v>4679</v>
      </c>
      <c r="AG109" s="84" t="s">
        <v>4679</v>
      </c>
      <c r="AH109" s="84"/>
      <c r="AI109" s="85">
        <f t="shared" si="12"/>
        <v>14</v>
      </c>
      <c r="AJ109" s="86">
        <f t="shared" si="13"/>
        <v>14</v>
      </c>
      <c r="AK109" s="87">
        <f t="shared" si="20"/>
        <v>0</v>
      </c>
      <c r="AL109" s="87" t="s">
        <v>4688</v>
      </c>
      <c r="AM109" s="87">
        <f t="shared" si="14"/>
        <v>6</v>
      </c>
      <c r="AN109" s="87">
        <f t="shared" si="15"/>
        <v>30</v>
      </c>
      <c r="AO109" s="87">
        <f t="shared" si="21"/>
        <v>30</v>
      </c>
      <c r="AP109" s="87">
        <v>31</v>
      </c>
      <c r="AQ109" s="87">
        <v>30</v>
      </c>
      <c r="AR109" s="87">
        <v>28</v>
      </c>
      <c r="AW109" s="64" t="str">
        <f t="shared" si="16"/>
        <v>HAZİRAN 2026</v>
      </c>
      <c r="AX109" s="89"/>
      <c r="AY109" s="90"/>
      <c r="AZ109" s="90" t="e">
        <f t="shared" si="17"/>
        <v>#N/A</v>
      </c>
    </row>
    <row r="110" spans="1:52" ht="17.45" customHeight="1" x14ac:dyDescent="0.2">
      <c r="A110" s="81">
        <v>104</v>
      </c>
      <c r="B110" s="82" t="s">
        <v>467</v>
      </c>
      <c r="C110" s="83" t="s">
        <v>466</v>
      </c>
      <c r="D110" s="84" t="s">
        <v>4674</v>
      </c>
      <c r="E110" s="84" t="s">
        <v>4674</v>
      </c>
      <c r="F110" s="84" t="s">
        <v>4674</v>
      </c>
      <c r="G110" s="84" t="s">
        <v>4674</v>
      </c>
      <c r="H110" s="84" t="s">
        <v>4674</v>
      </c>
      <c r="I110" s="84" t="s">
        <v>4674</v>
      </c>
      <c r="J110" s="84" t="s">
        <v>4674</v>
      </c>
      <c r="K110" s="84" t="s">
        <v>4679</v>
      </c>
      <c r="L110" s="84" t="s">
        <v>4679</v>
      </c>
      <c r="M110" s="84" t="s">
        <v>4679</v>
      </c>
      <c r="N110" s="84" t="s">
        <v>4674</v>
      </c>
      <c r="O110" s="84" t="s">
        <v>4674</v>
      </c>
      <c r="P110" s="84" t="s">
        <v>4674</v>
      </c>
      <c r="Q110" s="84" t="s">
        <v>4674</v>
      </c>
      <c r="R110" s="84" t="s">
        <v>4679</v>
      </c>
      <c r="S110" s="84" t="s">
        <v>4679</v>
      </c>
      <c r="T110" s="84" t="s">
        <v>4679</v>
      </c>
      <c r="U110" s="84" t="s">
        <v>4674</v>
      </c>
      <c r="V110" s="84" t="s">
        <v>4674</v>
      </c>
      <c r="W110" s="84" t="s">
        <v>4674</v>
      </c>
      <c r="X110" s="84" t="s">
        <v>4674</v>
      </c>
      <c r="Y110" s="84" t="s">
        <v>4679</v>
      </c>
      <c r="Z110" s="84" t="s">
        <v>4679</v>
      </c>
      <c r="AA110" s="84" t="s">
        <v>4679</v>
      </c>
      <c r="AB110" s="84" t="s">
        <v>4674</v>
      </c>
      <c r="AC110" s="84" t="s">
        <v>4674</v>
      </c>
      <c r="AD110" s="84" t="s">
        <v>4674</v>
      </c>
      <c r="AE110" s="84" t="s">
        <v>4674</v>
      </c>
      <c r="AF110" s="84" t="s">
        <v>4679</v>
      </c>
      <c r="AG110" s="84" t="s">
        <v>4679</v>
      </c>
      <c r="AH110" s="84"/>
      <c r="AI110" s="85">
        <f t="shared" si="12"/>
        <v>11</v>
      </c>
      <c r="AJ110" s="86">
        <f t="shared" si="13"/>
        <v>11</v>
      </c>
      <c r="AK110" s="87">
        <f t="shared" si="20"/>
        <v>0</v>
      </c>
      <c r="AL110" s="87" t="s">
        <v>4697</v>
      </c>
      <c r="AM110" s="87">
        <f t="shared" si="14"/>
        <v>6</v>
      </c>
      <c r="AN110" s="87">
        <f t="shared" si="15"/>
        <v>30</v>
      </c>
      <c r="AO110" s="87">
        <f t="shared" si="21"/>
        <v>30</v>
      </c>
      <c r="AP110" s="87">
        <v>31</v>
      </c>
      <c r="AQ110" s="87">
        <v>30</v>
      </c>
      <c r="AR110" s="87">
        <v>28</v>
      </c>
      <c r="AW110" s="64" t="str">
        <f t="shared" si="16"/>
        <v>HAZİRAN 2026</v>
      </c>
      <c r="AX110" s="89"/>
      <c r="AY110" s="90"/>
      <c r="AZ110" s="90" t="e">
        <f t="shared" si="17"/>
        <v>#N/A</v>
      </c>
    </row>
    <row r="111" spans="1:52" ht="17.45" customHeight="1" x14ac:dyDescent="0.2">
      <c r="A111" s="81">
        <v>105</v>
      </c>
      <c r="B111" s="82" t="s">
        <v>470</v>
      </c>
      <c r="C111" s="83" t="s">
        <v>469</v>
      </c>
      <c r="D111" s="84" t="s">
        <v>4679</v>
      </c>
      <c r="E111" s="84" t="s">
        <v>4679</v>
      </c>
      <c r="F111" s="84" t="s">
        <v>4679</v>
      </c>
      <c r="G111" s="84" t="s">
        <v>4674</v>
      </c>
      <c r="H111" s="84" t="s">
        <v>4674</v>
      </c>
      <c r="I111" s="84" t="s">
        <v>4674</v>
      </c>
      <c r="J111" s="84" t="s">
        <v>4674</v>
      </c>
      <c r="K111" s="84" t="s">
        <v>4679</v>
      </c>
      <c r="L111" s="84" t="s">
        <v>4679</v>
      </c>
      <c r="M111" s="84" t="s">
        <v>4679</v>
      </c>
      <c r="N111" s="84" t="s">
        <v>4674</v>
      </c>
      <c r="O111" s="84" t="s">
        <v>4674</v>
      </c>
      <c r="P111" s="84" t="s">
        <v>4674</v>
      </c>
      <c r="Q111" s="84" t="s">
        <v>4674</v>
      </c>
      <c r="R111" s="84" t="s">
        <v>4679</v>
      </c>
      <c r="S111" s="84" t="s">
        <v>4679</v>
      </c>
      <c r="T111" s="84" t="s">
        <v>4679</v>
      </c>
      <c r="U111" s="84" t="s">
        <v>4674</v>
      </c>
      <c r="V111" s="84" t="s">
        <v>4674</v>
      </c>
      <c r="W111" s="84" t="s">
        <v>4674</v>
      </c>
      <c r="X111" s="84" t="s">
        <v>4674</v>
      </c>
      <c r="Y111" s="84" t="s">
        <v>4679</v>
      </c>
      <c r="Z111" s="84" t="s">
        <v>4679</v>
      </c>
      <c r="AA111" s="84" t="s">
        <v>4674</v>
      </c>
      <c r="AB111" s="84" t="s">
        <v>4674</v>
      </c>
      <c r="AC111" s="84" t="s">
        <v>4674</v>
      </c>
      <c r="AD111" s="84" t="s">
        <v>4674</v>
      </c>
      <c r="AE111" s="84" t="s">
        <v>4674</v>
      </c>
      <c r="AF111" s="84" t="s">
        <v>4679</v>
      </c>
      <c r="AG111" s="84" t="s">
        <v>4679</v>
      </c>
      <c r="AH111" s="84"/>
      <c r="AI111" s="85">
        <f t="shared" si="12"/>
        <v>13</v>
      </c>
      <c r="AJ111" s="86">
        <f t="shared" si="13"/>
        <v>13</v>
      </c>
      <c r="AK111" s="87">
        <f t="shared" si="20"/>
        <v>0</v>
      </c>
      <c r="AL111" s="87" t="s">
        <v>4690</v>
      </c>
      <c r="AM111" s="87">
        <f t="shared" si="14"/>
        <v>6</v>
      </c>
      <c r="AN111" s="87">
        <f t="shared" si="15"/>
        <v>30</v>
      </c>
      <c r="AO111" s="87">
        <f t="shared" si="21"/>
        <v>30</v>
      </c>
      <c r="AP111" s="87">
        <v>31</v>
      </c>
      <c r="AQ111" s="87">
        <v>30</v>
      </c>
      <c r="AR111" s="87">
        <v>28</v>
      </c>
      <c r="AW111" s="64" t="str">
        <f t="shared" si="16"/>
        <v>HAZİRAN 2026</v>
      </c>
      <c r="AX111" s="89"/>
      <c r="AY111" s="90"/>
      <c r="AZ111" s="90" t="e">
        <f t="shared" si="17"/>
        <v>#N/A</v>
      </c>
    </row>
    <row r="112" spans="1:52" ht="17.45" customHeight="1" x14ac:dyDescent="0.2">
      <c r="A112" s="81">
        <v>106</v>
      </c>
      <c r="B112" s="82" t="s">
        <v>473</v>
      </c>
      <c r="C112" s="83" t="s">
        <v>472</v>
      </c>
      <c r="D112" s="84" t="s">
        <v>4679</v>
      </c>
      <c r="E112" s="84" t="s">
        <v>4679</v>
      </c>
      <c r="F112" s="84" t="s">
        <v>4679</v>
      </c>
      <c r="G112" s="84" t="s">
        <v>4674</v>
      </c>
      <c r="H112" s="84" t="s">
        <v>4674</v>
      </c>
      <c r="I112" s="84" t="s">
        <v>4674</v>
      </c>
      <c r="J112" s="84" t="s">
        <v>4674</v>
      </c>
      <c r="K112" s="84" t="s">
        <v>4679</v>
      </c>
      <c r="L112" s="84" t="s">
        <v>4679</v>
      </c>
      <c r="M112" s="84" t="s">
        <v>4679</v>
      </c>
      <c r="N112" s="84" t="s">
        <v>4674</v>
      </c>
      <c r="O112" s="84" t="s">
        <v>4674</v>
      </c>
      <c r="P112" s="84" t="s">
        <v>4674</v>
      </c>
      <c r="Q112" s="84" t="s">
        <v>4674</v>
      </c>
      <c r="R112" s="84" t="s">
        <v>4679</v>
      </c>
      <c r="S112" s="84" t="s">
        <v>4679</v>
      </c>
      <c r="T112" s="84" t="s">
        <v>4679</v>
      </c>
      <c r="U112" s="84" t="s">
        <v>4674</v>
      </c>
      <c r="V112" s="84" t="s">
        <v>4674</v>
      </c>
      <c r="W112" s="84" t="s">
        <v>4674</v>
      </c>
      <c r="X112" s="84" t="s">
        <v>4674</v>
      </c>
      <c r="Y112" s="84" t="s">
        <v>4679</v>
      </c>
      <c r="Z112" s="84" t="s">
        <v>4679</v>
      </c>
      <c r="AA112" s="84" t="s">
        <v>4679</v>
      </c>
      <c r="AB112" s="84" t="s">
        <v>4674</v>
      </c>
      <c r="AC112" s="84" t="s">
        <v>4674</v>
      </c>
      <c r="AD112" s="84" t="s">
        <v>4674</v>
      </c>
      <c r="AE112" s="84" t="s">
        <v>4674</v>
      </c>
      <c r="AF112" s="84" t="s">
        <v>4679</v>
      </c>
      <c r="AG112" s="84" t="s">
        <v>4679</v>
      </c>
      <c r="AH112" s="84"/>
      <c r="AI112" s="85">
        <f t="shared" si="12"/>
        <v>14</v>
      </c>
      <c r="AJ112" s="86">
        <f t="shared" si="13"/>
        <v>14</v>
      </c>
      <c r="AK112" s="87">
        <f t="shared" si="20"/>
        <v>0</v>
      </c>
      <c r="AL112" s="87" t="s">
        <v>4718</v>
      </c>
      <c r="AM112" s="87">
        <f t="shared" si="14"/>
        <v>6</v>
      </c>
      <c r="AN112" s="87">
        <f t="shared" si="15"/>
        <v>30</v>
      </c>
      <c r="AO112" s="87">
        <f t="shared" si="21"/>
        <v>30</v>
      </c>
      <c r="AP112" s="87">
        <v>31</v>
      </c>
      <c r="AQ112" s="87">
        <v>30</v>
      </c>
      <c r="AR112" s="87">
        <v>28</v>
      </c>
      <c r="AW112" s="64" t="str">
        <f t="shared" si="16"/>
        <v>HAZİRAN 2026</v>
      </c>
      <c r="AX112" s="89"/>
      <c r="AY112" s="90"/>
      <c r="AZ112" s="90" t="e">
        <f t="shared" si="17"/>
        <v>#N/A</v>
      </c>
    </row>
    <row r="113" spans="1:52" ht="17.45" customHeight="1" x14ac:dyDescent="0.2">
      <c r="A113" s="81">
        <v>107</v>
      </c>
      <c r="B113" s="82" t="s">
        <v>476</v>
      </c>
      <c r="C113" s="83" t="s">
        <v>475</v>
      </c>
      <c r="D113" s="84" t="s">
        <v>4679</v>
      </c>
      <c r="E113" s="84" t="s">
        <v>4679</v>
      </c>
      <c r="F113" s="84" t="s">
        <v>4679</v>
      </c>
      <c r="G113" s="84" t="s">
        <v>4674</v>
      </c>
      <c r="H113" s="84" t="s">
        <v>4674</v>
      </c>
      <c r="I113" s="84" t="s">
        <v>4674</v>
      </c>
      <c r="J113" s="84" t="s">
        <v>4674</v>
      </c>
      <c r="K113" s="84" t="s">
        <v>4679</v>
      </c>
      <c r="L113" s="84" t="s">
        <v>4679</v>
      </c>
      <c r="M113" s="84" t="s">
        <v>4679</v>
      </c>
      <c r="N113" s="84" t="s">
        <v>4674</v>
      </c>
      <c r="O113" s="84" t="s">
        <v>4674</v>
      </c>
      <c r="P113" s="84" t="s">
        <v>4674</v>
      </c>
      <c r="Q113" s="84" t="s">
        <v>4674</v>
      </c>
      <c r="R113" s="84" t="s">
        <v>4679</v>
      </c>
      <c r="S113" s="84" t="s">
        <v>4679</v>
      </c>
      <c r="T113" s="84" t="s">
        <v>4679</v>
      </c>
      <c r="U113" s="84" t="s">
        <v>4674</v>
      </c>
      <c r="V113" s="84" t="s">
        <v>4674</v>
      </c>
      <c r="W113" s="84" t="s">
        <v>4674</v>
      </c>
      <c r="X113" s="84" t="s">
        <v>4674</v>
      </c>
      <c r="Y113" s="84" t="s">
        <v>4679</v>
      </c>
      <c r="Z113" s="84" t="s">
        <v>4679</v>
      </c>
      <c r="AA113" s="84" t="s">
        <v>4679</v>
      </c>
      <c r="AB113" s="84" t="s">
        <v>4674</v>
      </c>
      <c r="AC113" s="84" t="s">
        <v>4674</v>
      </c>
      <c r="AD113" s="84" t="s">
        <v>4674</v>
      </c>
      <c r="AE113" s="84" t="s">
        <v>4674</v>
      </c>
      <c r="AF113" s="84" t="s">
        <v>4679</v>
      </c>
      <c r="AG113" s="84" t="s">
        <v>4679</v>
      </c>
      <c r="AH113" s="84"/>
      <c r="AI113" s="85">
        <f t="shared" si="12"/>
        <v>14</v>
      </c>
      <c r="AJ113" s="86">
        <f t="shared" si="13"/>
        <v>14</v>
      </c>
      <c r="AK113" s="87">
        <f t="shared" si="20"/>
        <v>0</v>
      </c>
      <c r="AL113" s="87"/>
      <c r="AM113" s="87">
        <f t="shared" si="14"/>
        <v>6</v>
      </c>
      <c r="AN113" s="87">
        <f t="shared" si="15"/>
        <v>30</v>
      </c>
      <c r="AO113" s="87">
        <f t="shared" si="21"/>
        <v>30</v>
      </c>
      <c r="AP113" s="87">
        <v>31</v>
      </c>
      <c r="AQ113" s="87">
        <v>30</v>
      </c>
      <c r="AR113" s="87">
        <v>28</v>
      </c>
      <c r="AW113" s="64" t="str">
        <f t="shared" si="16"/>
        <v>HAZİRAN 2026</v>
      </c>
      <c r="AX113" s="89"/>
      <c r="AY113" s="90"/>
      <c r="AZ113" s="90" t="e">
        <f t="shared" si="17"/>
        <v>#N/A</v>
      </c>
    </row>
    <row r="114" spans="1:52" ht="17.45" customHeight="1" x14ac:dyDescent="0.2">
      <c r="A114" s="81">
        <v>108</v>
      </c>
      <c r="B114" s="82" t="s">
        <v>479</v>
      </c>
      <c r="C114" s="83" t="s">
        <v>478</v>
      </c>
      <c r="D114" s="84" t="s">
        <v>4679</v>
      </c>
      <c r="E114" s="84" t="s">
        <v>4679</v>
      </c>
      <c r="F114" s="84" t="s">
        <v>4679</v>
      </c>
      <c r="G114" s="84" t="s">
        <v>4674</v>
      </c>
      <c r="H114" s="84" t="s">
        <v>4674</v>
      </c>
      <c r="I114" s="84" t="s">
        <v>4674</v>
      </c>
      <c r="J114" s="84" t="s">
        <v>4674</v>
      </c>
      <c r="K114" s="84" t="s">
        <v>4679</v>
      </c>
      <c r="L114" s="84" t="s">
        <v>4679</v>
      </c>
      <c r="M114" s="84" t="s">
        <v>4679</v>
      </c>
      <c r="N114" s="84" t="s">
        <v>4674</v>
      </c>
      <c r="O114" s="84" t="s">
        <v>4674</v>
      </c>
      <c r="P114" s="84" t="s">
        <v>4674</v>
      </c>
      <c r="Q114" s="84" t="s">
        <v>4674</v>
      </c>
      <c r="R114" s="84" t="s">
        <v>4679</v>
      </c>
      <c r="S114" s="84" t="s">
        <v>4679</v>
      </c>
      <c r="T114" s="84" t="s">
        <v>4679</v>
      </c>
      <c r="U114" s="84" t="s">
        <v>4674</v>
      </c>
      <c r="V114" s="84" t="s">
        <v>4674</v>
      </c>
      <c r="W114" s="84" t="s">
        <v>4674</v>
      </c>
      <c r="X114" s="84" t="s">
        <v>4674</v>
      </c>
      <c r="Y114" s="84" t="s">
        <v>4679</v>
      </c>
      <c r="Z114" s="84" t="s">
        <v>4679</v>
      </c>
      <c r="AA114" s="84" t="s">
        <v>4679</v>
      </c>
      <c r="AB114" s="84" t="s">
        <v>4674</v>
      </c>
      <c r="AC114" s="84" t="s">
        <v>4674</v>
      </c>
      <c r="AD114" s="84" t="s">
        <v>4674</v>
      </c>
      <c r="AE114" s="84" t="s">
        <v>4674</v>
      </c>
      <c r="AF114" s="84" t="s">
        <v>4679</v>
      </c>
      <c r="AG114" s="84" t="s">
        <v>4679</v>
      </c>
      <c r="AH114" s="84"/>
      <c r="AI114" s="85">
        <f t="shared" si="12"/>
        <v>14</v>
      </c>
      <c r="AJ114" s="86">
        <f t="shared" si="13"/>
        <v>14</v>
      </c>
      <c r="AK114" s="87">
        <f t="shared" si="20"/>
        <v>0</v>
      </c>
      <c r="AL114" s="87"/>
      <c r="AM114" s="87">
        <f t="shared" si="14"/>
        <v>6</v>
      </c>
      <c r="AN114" s="87">
        <f t="shared" si="15"/>
        <v>30</v>
      </c>
      <c r="AO114" s="87">
        <f t="shared" si="21"/>
        <v>30</v>
      </c>
      <c r="AP114" s="87">
        <v>31</v>
      </c>
      <c r="AQ114" s="87">
        <v>30</v>
      </c>
      <c r="AR114" s="87">
        <v>28</v>
      </c>
      <c r="AW114" s="64" t="str">
        <f t="shared" si="16"/>
        <v>HAZİRAN 2026</v>
      </c>
      <c r="AX114" s="89"/>
      <c r="AY114" s="90"/>
      <c r="AZ114" s="90" t="e">
        <f t="shared" si="17"/>
        <v>#N/A</v>
      </c>
    </row>
    <row r="115" spans="1:52" ht="17.45" customHeight="1" x14ac:dyDescent="0.2">
      <c r="A115" s="81">
        <v>109</v>
      </c>
      <c r="B115" s="82" t="s">
        <v>482</v>
      </c>
      <c r="C115" s="83" t="s">
        <v>481</v>
      </c>
      <c r="D115" s="84" t="s">
        <v>4679</v>
      </c>
      <c r="E115" s="84" t="s">
        <v>4679</v>
      </c>
      <c r="F115" s="84" t="s">
        <v>4679</v>
      </c>
      <c r="G115" s="84" t="s">
        <v>4674</v>
      </c>
      <c r="H115" s="84" t="s">
        <v>4674</v>
      </c>
      <c r="I115" s="84" t="s">
        <v>4674</v>
      </c>
      <c r="J115" s="84" t="s">
        <v>4674</v>
      </c>
      <c r="K115" s="84" t="s">
        <v>4679</v>
      </c>
      <c r="L115" s="84" t="s">
        <v>4679</v>
      </c>
      <c r="M115" s="84" t="s">
        <v>4679</v>
      </c>
      <c r="N115" s="84" t="s">
        <v>4674</v>
      </c>
      <c r="O115" s="84" t="s">
        <v>4674</v>
      </c>
      <c r="P115" s="84" t="s">
        <v>4674</v>
      </c>
      <c r="Q115" s="84" t="s">
        <v>4674</v>
      </c>
      <c r="R115" s="84" t="s">
        <v>4679</v>
      </c>
      <c r="S115" s="84" t="s">
        <v>4679</v>
      </c>
      <c r="T115" s="84" t="s">
        <v>4679</v>
      </c>
      <c r="U115" s="84" t="s">
        <v>4674</v>
      </c>
      <c r="V115" s="84" t="s">
        <v>4674</v>
      </c>
      <c r="W115" s="84" t="s">
        <v>4674</v>
      </c>
      <c r="X115" s="84" t="s">
        <v>4674</v>
      </c>
      <c r="Y115" s="84" t="s">
        <v>4674</v>
      </c>
      <c r="Z115" s="84" t="s">
        <v>4674</v>
      </c>
      <c r="AA115" s="84" t="s">
        <v>4674</v>
      </c>
      <c r="AB115" s="84" t="s">
        <v>4674</v>
      </c>
      <c r="AC115" s="84" t="s">
        <v>4674</v>
      </c>
      <c r="AD115" s="84" t="s">
        <v>4674</v>
      </c>
      <c r="AE115" s="84" t="s">
        <v>4674</v>
      </c>
      <c r="AF115" s="84" t="s">
        <v>4674</v>
      </c>
      <c r="AG115" s="84" t="s">
        <v>4674</v>
      </c>
      <c r="AH115" s="84"/>
      <c r="AI115" s="85">
        <f t="shared" si="12"/>
        <v>9</v>
      </c>
      <c r="AJ115" s="86">
        <f t="shared" si="13"/>
        <v>9</v>
      </c>
      <c r="AK115" s="87">
        <f t="shared" si="20"/>
        <v>0</v>
      </c>
      <c r="AL115" s="87"/>
      <c r="AM115" s="87">
        <f t="shared" si="14"/>
        <v>6</v>
      </c>
      <c r="AN115" s="87">
        <f t="shared" si="15"/>
        <v>30</v>
      </c>
      <c r="AO115" s="87">
        <f t="shared" si="21"/>
        <v>30</v>
      </c>
      <c r="AP115" s="87">
        <v>31</v>
      </c>
      <c r="AQ115" s="87">
        <v>30</v>
      </c>
      <c r="AR115" s="87">
        <v>28</v>
      </c>
      <c r="AW115" s="64" t="str">
        <f t="shared" si="16"/>
        <v>HAZİRAN 2026</v>
      </c>
      <c r="AX115" s="89"/>
      <c r="AY115" s="90"/>
      <c r="AZ115" s="90" t="e">
        <f t="shared" si="17"/>
        <v>#N/A</v>
      </c>
    </row>
    <row r="116" spans="1:52" ht="17.45" customHeight="1" x14ac:dyDescent="0.2">
      <c r="A116" s="81">
        <v>110</v>
      </c>
      <c r="B116" s="82" t="s">
        <v>485</v>
      </c>
      <c r="C116" s="83" t="s">
        <v>484</v>
      </c>
      <c r="D116" s="84" t="s">
        <v>4679</v>
      </c>
      <c r="E116" s="84" t="s">
        <v>4674</v>
      </c>
      <c r="F116" s="84" t="s">
        <v>4679</v>
      </c>
      <c r="G116" s="84" t="s">
        <v>4679</v>
      </c>
      <c r="H116" s="84" t="s">
        <v>4674</v>
      </c>
      <c r="I116" s="84" t="s">
        <v>4674</v>
      </c>
      <c r="J116" s="84" t="s">
        <v>4674</v>
      </c>
      <c r="K116" s="84" t="s">
        <v>4679</v>
      </c>
      <c r="L116" s="84" t="s">
        <v>4674</v>
      </c>
      <c r="M116" s="84" t="s">
        <v>4674</v>
      </c>
      <c r="N116" s="84" t="s">
        <v>4679</v>
      </c>
      <c r="O116" s="84" t="s">
        <v>4679</v>
      </c>
      <c r="P116" s="84" t="s">
        <v>4674</v>
      </c>
      <c r="Q116" s="84" t="s">
        <v>4674</v>
      </c>
      <c r="R116" s="84" t="s">
        <v>4679</v>
      </c>
      <c r="S116" s="84" t="s">
        <v>4674</v>
      </c>
      <c r="T116" s="84" t="s">
        <v>4679</v>
      </c>
      <c r="U116" s="84" t="s">
        <v>4674</v>
      </c>
      <c r="V116" s="84" t="s">
        <v>4679</v>
      </c>
      <c r="W116" s="84" t="s">
        <v>4674</v>
      </c>
      <c r="X116" s="84" t="s">
        <v>4674</v>
      </c>
      <c r="Y116" s="84" t="s">
        <v>4679</v>
      </c>
      <c r="Z116" s="84" t="s">
        <v>4679</v>
      </c>
      <c r="AA116" s="84" t="s">
        <v>4679</v>
      </c>
      <c r="AB116" s="84" t="s">
        <v>4674</v>
      </c>
      <c r="AC116" s="84" t="s">
        <v>4674</v>
      </c>
      <c r="AD116" s="84" t="s">
        <v>4674</v>
      </c>
      <c r="AE116" s="84" t="s">
        <v>4674</v>
      </c>
      <c r="AF116" s="84" t="s">
        <v>4679</v>
      </c>
      <c r="AG116" s="84" t="s">
        <v>4679</v>
      </c>
      <c r="AH116" s="84"/>
      <c r="AI116" s="85">
        <f t="shared" si="12"/>
        <v>14</v>
      </c>
      <c r="AJ116" s="86">
        <f t="shared" si="13"/>
        <v>14</v>
      </c>
      <c r="AK116" s="87">
        <f t="shared" si="20"/>
        <v>0</v>
      </c>
      <c r="AL116" s="87"/>
      <c r="AM116" s="87">
        <f t="shared" si="14"/>
        <v>6</v>
      </c>
      <c r="AN116" s="87">
        <f t="shared" si="15"/>
        <v>30</v>
      </c>
      <c r="AO116" s="87">
        <f t="shared" si="21"/>
        <v>30</v>
      </c>
      <c r="AP116" s="87">
        <v>31</v>
      </c>
      <c r="AQ116" s="87">
        <v>30</v>
      </c>
      <c r="AR116" s="87">
        <v>28</v>
      </c>
      <c r="AW116" s="64" t="str">
        <f t="shared" si="16"/>
        <v>HAZİRAN 2026</v>
      </c>
      <c r="AX116" s="89"/>
      <c r="AY116" s="90"/>
      <c r="AZ116" s="90" t="e">
        <f t="shared" si="17"/>
        <v>#N/A</v>
      </c>
    </row>
    <row r="117" spans="1:52" ht="17.45" customHeight="1" x14ac:dyDescent="0.2">
      <c r="A117" s="81">
        <v>111</v>
      </c>
      <c r="B117" s="82" t="s">
        <v>488</v>
      </c>
      <c r="C117" s="83" t="s">
        <v>487</v>
      </c>
      <c r="D117" s="84" t="s">
        <v>4679</v>
      </c>
      <c r="E117" s="84" t="s">
        <v>4679</v>
      </c>
      <c r="F117" s="84" t="s">
        <v>4679</v>
      </c>
      <c r="G117" s="84" t="s">
        <v>4674</v>
      </c>
      <c r="H117" s="84" t="s">
        <v>4674</v>
      </c>
      <c r="I117" s="84" t="s">
        <v>4674</v>
      </c>
      <c r="J117" s="84" t="s">
        <v>4674</v>
      </c>
      <c r="K117" s="84" t="s">
        <v>4679</v>
      </c>
      <c r="L117" s="84" t="s">
        <v>4679</v>
      </c>
      <c r="M117" s="84" t="s">
        <v>4679</v>
      </c>
      <c r="N117" s="84" t="s">
        <v>4674</v>
      </c>
      <c r="O117" s="84" t="s">
        <v>4674</v>
      </c>
      <c r="P117" s="84" t="s">
        <v>4674</v>
      </c>
      <c r="Q117" s="84" t="s">
        <v>4674</v>
      </c>
      <c r="R117" s="84" t="s">
        <v>4679</v>
      </c>
      <c r="S117" s="84" t="s">
        <v>4679</v>
      </c>
      <c r="T117" s="84" t="s">
        <v>4679</v>
      </c>
      <c r="U117" s="84" t="s">
        <v>4674</v>
      </c>
      <c r="V117" s="84" t="s">
        <v>4674</v>
      </c>
      <c r="W117" s="84" t="s">
        <v>4674</v>
      </c>
      <c r="X117" s="84" t="s">
        <v>4674</v>
      </c>
      <c r="Y117" s="84" t="s">
        <v>4674</v>
      </c>
      <c r="Z117" s="84" t="s">
        <v>4674</v>
      </c>
      <c r="AA117" s="84" t="s">
        <v>4674</v>
      </c>
      <c r="AB117" s="84" t="s">
        <v>4674</v>
      </c>
      <c r="AC117" s="84" t="s">
        <v>4674</v>
      </c>
      <c r="AD117" s="84" t="s">
        <v>4674</v>
      </c>
      <c r="AE117" s="84" t="s">
        <v>4674</v>
      </c>
      <c r="AF117" s="84" t="s">
        <v>4674</v>
      </c>
      <c r="AG117" s="84" t="s">
        <v>4674</v>
      </c>
      <c r="AH117" s="84"/>
      <c r="AI117" s="85">
        <f t="shared" si="12"/>
        <v>9</v>
      </c>
      <c r="AJ117" s="86">
        <f t="shared" si="13"/>
        <v>9</v>
      </c>
      <c r="AK117" s="87">
        <f t="shared" si="20"/>
        <v>0</v>
      </c>
      <c r="AL117" s="87"/>
      <c r="AM117" s="87">
        <f t="shared" si="14"/>
        <v>6</v>
      </c>
      <c r="AN117" s="87">
        <f t="shared" si="15"/>
        <v>30</v>
      </c>
      <c r="AO117" s="87">
        <f t="shared" si="21"/>
        <v>30</v>
      </c>
      <c r="AP117" s="87">
        <v>31</v>
      </c>
      <c r="AQ117" s="87">
        <v>30</v>
      </c>
      <c r="AR117" s="87">
        <v>28</v>
      </c>
      <c r="AW117" s="64" t="str">
        <f t="shared" si="16"/>
        <v>HAZİRAN 2026</v>
      </c>
      <c r="AX117" s="89"/>
      <c r="AY117" s="90"/>
      <c r="AZ117" s="90" t="e">
        <f t="shared" si="17"/>
        <v>#N/A</v>
      </c>
    </row>
    <row r="118" spans="1:52" ht="17.45" customHeight="1" x14ac:dyDescent="0.2">
      <c r="A118" s="81">
        <v>112</v>
      </c>
      <c r="B118" s="82" t="s">
        <v>491</v>
      </c>
      <c r="C118" s="83" t="s">
        <v>490</v>
      </c>
      <c r="D118" s="84" t="s">
        <v>4679</v>
      </c>
      <c r="E118" s="84" t="s">
        <v>4679</v>
      </c>
      <c r="F118" s="84" t="s">
        <v>4679</v>
      </c>
      <c r="G118" s="84" t="s">
        <v>4674</v>
      </c>
      <c r="H118" s="84" t="s">
        <v>4674</v>
      </c>
      <c r="I118" s="84" t="s">
        <v>4674</v>
      </c>
      <c r="J118" s="84" t="s">
        <v>4674</v>
      </c>
      <c r="K118" s="84" t="s">
        <v>4679</v>
      </c>
      <c r="L118" s="84" t="s">
        <v>4679</v>
      </c>
      <c r="M118" s="84" t="s">
        <v>4679</v>
      </c>
      <c r="N118" s="84" t="s">
        <v>4674</v>
      </c>
      <c r="O118" s="84" t="s">
        <v>4674</v>
      </c>
      <c r="P118" s="84" t="s">
        <v>4674</v>
      </c>
      <c r="Q118" s="84" t="s">
        <v>4674</v>
      </c>
      <c r="R118" s="84" t="s">
        <v>4679</v>
      </c>
      <c r="S118" s="84" t="s">
        <v>4679</v>
      </c>
      <c r="T118" s="84" t="s">
        <v>4679</v>
      </c>
      <c r="U118" s="84" t="s">
        <v>4674</v>
      </c>
      <c r="V118" s="84" t="s">
        <v>4674</v>
      </c>
      <c r="W118" s="84" t="s">
        <v>4674</v>
      </c>
      <c r="X118" s="84" t="s">
        <v>4674</v>
      </c>
      <c r="Y118" s="84" t="s">
        <v>4679</v>
      </c>
      <c r="Z118" s="84" t="s">
        <v>4679</v>
      </c>
      <c r="AA118" s="84" t="s">
        <v>4679</v>
      </c>
      <c r="AB118" s="84" t="s">
        <v>4674</v>
      </c>
      <c r="AC118" s="84" t="s">
        <v>4674</v>
      </c>
      <c r="AD118" s="84" t="s">
        <v>4674</v>
      </c>
      <c r="AE118" s="84" t="s">
        <v>4674</v>
      </c>
      <c r="AF118" s="84" t="s">
        <v>4679</v>
      </c>
      <c r="AG118" s="84" t="s">
        <v>4679</v>
      </c>
      <c r="AH118" s="84"/>
      <c r="AI118" s="85">
        <f t="shared" si="12"/>
        <v>14</v>
      </c>
      <c r="AJ118" s="86">
        <f t="shared" si="13"/>
        <v>14</v>
      </c>
      <c r="AK118" s="87">
        <f t="shared" si="20"/>
        <v>0</v>
      </c>
      <c r="AL118" s="87"/>
      <c r="AM118" s="87">
        <f t="shared" si="14"/>
        <v>6</v>
      </c>
      <c r="AN118" s="87">
        <f t="shared" si="15"/>
        <v>30</v>
      </c>
      <c r="AO118" s="87">
        <f t="shared" si="21"/>
        <v>30</v>
      </c>
      <c r="AP118" s="87">
        <v>31</v>
      </c>
      <c r="AQ118" s="87">
        <v>30</v>
      </c>
      <c r="AR118" s="87">
        <v>28</v>
      </c>
      <c r="AW118" s="64" t="str">
        <f t="shared" si="16"/>
        <v>HAZİRAN 2026</v>
      </c>
      <c r="AX118" s="89"/>
      <c r="AY118" s="90"/>
      <c r="AZ118" s="90" t="e">
        <f t="shared" si="17"/>
        <v>#N/A</v>
      </c>
    </row>
    <row r="119" spans="1:52" ht="17.45" customHeight="1" x14ac:dyDescent="0.2">
      <c r="A119" s="81">
        <v>113</v>
      </c>
      <c r="B119" s="82" t="s">
        <v>494</v>
      </c>
      <c r="C119" s="83" t="s">
        <v>493</v>
      </c>
      <c r="D119" s="84" t="s">
        <v>4679</v>
      </c>
      <c r="E119" s="84" t="s">
        <v>4679</v>
      </c>
      <c r="F119" s="84" t="s">
        <v>4679</v>
      </c>
      <c r="G119" s="84" t="s">
        <v>4674</v>
      </c>
      <c r="H119" s="84" t="s">
        <v>4674</v>
      </c>
      <c r="I119" s="84" t="s">
        <v>4674</v>
      </c>
      <c r="J119" s="84" t="s">
        <v>4674</v>
      </c>
      <c r="K119" s="84" t="s">
        <v>4679</v>
      </c>
      <c r="L119" s="84" t="s">
        <v>4679</v>
      </c>
      <c r="M119" s="84" t="s">
        <v>4679</v>
      </c>
      <c r="N119" s="84" t="s">
        <v>4674</v>
      </c>
      <c r="O119" s="84" t="s">
        <v>4674</v>
      </c>
      <c r="P119" s="84" t="s">
        <v>4674</v>
      </c>
      <c r="Q119" s="84" t="s">
        <v>4674</v>
      </c>
      <c r="R119" s="84" t="s">
        <v>4679</v>
      </c>
      <c r="S119" s="84" t="s">
        <v>4679</v>
      </c>
      <c r="T119" s="84" t="s">
        <v>4679</v>
      </c>
      <c r="U119" s="84" t="s">
        <v>4674</v>
      </c>
      <c r="V119" s="84" t="s">
        <v>4674</v>
      </c>
      <c r="W119" s="84" t="s">
        <v>4674</v>
      </c>
      <c r="X119" s="84" t="s">
        <v>4674</v>
      </c>
      <c r="Y119" s="84" t="s">
        <v>4690</v>
      </c>
      <c r="Z119" s="84" t="s">
        <v>4690</v>
      </c>
      <c r="AA119" s="84" t="s">
        <v>4690</v>
      </c>
      <c r="AB119" s="84" t="s">
        <v>4674</v>
      </c>
      <c r="AC119" s="84" t="s">
        <v>4674</v>
      </c>
      <c r="AD119" s="84" t="s">
        <v>4674</v>
      </c>
      <c r="AE119" s="84" t="s">
        <v>4674</v>
      </c>
      <c r="AF119" s="84" t="s">
        <v>4690</v>
      </c>
      <c r="AG119" s="84" t="s">
        <v>4690</v>
      </c>
      <c r="AH119" s="84"/>
      <c r="AI119" s="85">
        <f t="shared" si="12"/>
        <v>9</v>
      </c>
      <c r="AJ119" s="86">
        <f t="shared" si="13"/>
        <v>9</v>
      </c>
      <c r="AK119" s="87">
        <f t="shared" si="20"/>
        <v>0</v>
      </c>
      <c r="AL119" s="87"/>
      <c r="AM119" s="87">
        <f t="shared" si="14"/>
        <v>6</v>
      </c>
      <c r="AN119" s="87">
        <f t="shared" si="15"/>
        <v>30</v>
      </c>
      <c r="AO119" s="87">
        <f t="shared" si="21"/>
        <v>30</v>
      </c>
      <c r="AP119" s="87">
        <v>31</v>
      </c>
      <c r="AQ119" s="87">
        <v>30</v>
      </c>
      <c r="AR119" s="87">
        <v>28</v>
      </c>
      <c r="AW119" s="64" t="str">
        <f t="shared" si="16"/>
        <v>HAZİRAN 2026</v>
      </c>
      <c r="AX119" s="89"/>
      <c r="AY119" s="90"/>
      <c r="AZ119" s="90" t="e">
        <f t="shared" si="17"/>
        <v>#N/A</v>
      </c>
    </row>
    <row r="120" spans="1:52" ht="17.45" customHeight="1" x14ac:dyDescent="0.2">
      <c r="A120" s="81">
        <v>114</v>
      </c>
      <c r="B120" s="82" t="s">
        <v>497</v>
      </c>
      <c r="C120" s="83" t="s">
        <v>496</v>
      </c>
      <c r="D120" s="84" t="s">
        <v>4690</v>
      </c>
      <c r="E120" s="84" t="s">
        <v>4674</v>
      </c>
      <c r="F120" s="84" t="s">
        <v>4674</v>
      </c>
      <c r="G120" s="84" t="s">
        <v>4679</v>
      </c>
      <c r="H120" s="84" t="s">
        <v>4679</v>
      </c>
      <c r="I120" s="84" t="s">
        <v>4674</v>
      </c>
      <c r="J120" s="84" t="s">
        <v>4674</v>
      </c>
      <c r="K120" s="84" t="s">
        <v>4679</v>
      </c>
      <c r="L120" s="84" t="s">
        <v>4674</v>
      </c>
      <c r="M120" s="84" t="s">
        <v>4674</v>
      </c>
      <c r="N120" s="84" t="s">
        <v>4679</v>
      </c>
      <c r="O120" s="84" t="s">
        <v>4679</v>
      </c>
      <c r="P120" s="84" t="s">
        <v>4674</v>
      </c>
      <c r="Q120" s="84" t="s">
        <v>4674</v>
      </c>
      <c r="R120" s="84" t="s">
        <v>4679</v>
      </c>
      <c r="S120" s="84" t="s">
        <v>4674</v>
      </c>
      <c r="T120" s="84" t="s">
        <v>4674</v>
      </c>
      <c r="U120" s="84" t="s">
        <v>4679</v>
      </c>
      <c r="V120" s="84" t="s">
        <v>4679</v>
      </c>
      <c r="W120" s="84" t="s">
        <v>4674</v>
      </c>
      <c r="X120" s="84" t="s">
        <v>4674</v>
      </c>
      <c r="Y120" s="84" t="s">
        <v>4679</v>
      </c>
      <c r="Z120" s="84" t="s">
        <v>4674</v>
      </c>
      <c r="AA120" s="84" t="s">
        <v>4674</v>
      </c>
      <c r="AB120" s="84" t="s">
        <v>4679</v>
      </c>
      <c r="AC120" s="84" t="s">
        <v>4679</v>
      </c>
      <c r="AD120" s="84" t="s">
        <v>4674</v>
      </c>
      <c r="AE120" s="84" t="s">
        <v>4674</v>
      </c>
      <c r="AF120" s="84" t="s">
        <v>4679</v>
      </c>
      <c r="AG120" s="84" t="s">
        <v>4674</v>
      </c>
      <c r="AH120" s="84"/>
      <c r="AI120" s="85">
        <f t="shared" si="12"/>
        <v>12</v>
      </c>
      <c r="AJ120" s="86">
        <f t="shared" si="13"/>
        <v>12</v>
      </c>
      <c r="AK120" s="87">
        <f t="shared" si="20"/>
        <v>0</v>
      </c>
      <c r="AL120" s="87"/>
      <c r="AM120" s="87">
        <f t="shared" si="14"/>
        <v>6</v>
      </c>
      <c r="AN120" s="87">
        <f t="shared" si="15"/>
        <v>30</v>
      </c>
      <c r="AO120" s="87">
        <f t="shared" si="21"/>
        <v>30</v>
      </c>
      <c r="AP120" s="87">
        <v>31</v>
      </c>
      <c r="AQ120" s="87">
        <v>30</v>
      </c>
      <c r="AR120" s="87">
        <v>28</v>
      </c>
      <c r="AW120" s="64" t="str">
        <f t="shared" si="16"/>
        <v>HAZİRAN 2026</v>
      </c>
      <c r="AX120" s="89"/>
      <c r="AY120" s="90"/>
      <c r="AZ120" s="90" t="e">
        <f t="shared" si="17"/>
        <v>#N/A</v>
      </c>
    </row>
    <row r="121" spans="1:52" ht="17.45" customHeight="1" x14ac:dyDescent="0.2">
      <c r="A121" s="81">
        <v>115</v>
      </c>
      <c r="B121" s="82" t="s">
        <v>500</v>
      </c>
      <c r="C121" s="83" t="s">
        <v>499</v>
      </c>
      <c r="D121" s="84" t="s">
        <v>4679</v>
      </c>
      <c r="E121" s="84" t="s">
        <v>4679</v>
      </c>
      <c r="F121" s="84" t="s">
        <v>4679</v>
      </c>
      <c r="G121" s="84" t="s">
        <v>4674</v>
      </c>
      <c r="H121" s="84" t="s">
        <v>4674</v>
      </c>
      <c r="I121" s="84" t="s">
        <v>4674</v>
      </c>
      <c r="J121" s="84" t="s">
        <v>4674</v>
      </c>
      <c r="K121" s="84" t="s">
        <v>4679</v>
      </c>
      <c r="L121" s="84" t="s">
        <v>4679</v>
      </c>
      <c r="M121" s="84" t="s">
        <v>4679</v>
      </c>
      <c r="N121" s="84" t="s">
        <v>4674</v>
      </c>
      <c r="O121" s="84" t="s">
        <v>4674</v>
      </c>
      <c r="P121" s="84" t="s">
        <v>4674</v>
      </c>
      <c r="Q121" s="84" t="s">
        <v>4674</v>
      </c>
      <c r="R121" s="84" t="s">
        <v>4679</v>
      </c>
      <c r="S121" s="84" t="s">
        <v>4679</v>
      </c>
      <c r="T121" s="84" t="s">
        <v>4679</v>
      </c>
      <c r="U121" s="84" t="s">
        <v>4674</v>
      </c>
      <c r="V121" s="84" t="s">
        <v>4674</v>
      </c>
      <c r="W121" s="84" t="s">
        <v>4674</v>
      </c>
      <c r="X121" s="84" t="s">
        <v>4674</v>
      </c>
      <c r="Y121" s="84" t="s">
        <v>4679</v>
      </c>
      <c r="Z121" s="84" t="s">
        <v>4679</v>
      </c>
      <c r="AA121" s="84" t="s">
        <v>4679</v>
      </c>
      <c r="AB121" s="84" t="s">
        <v>4674</v>
      </c>
      <c r="AC121" s="84" t="s">
        <v>4674</v>
      </c>
      <c r="AD121" s="84" t="s">
        <v>4674</v>
      </c>
      <c r="AE121" s="84" t="s">
        <v>4674</v>
      </c>
      <c r="AF121" s="84" t="s">
        <v>4679</v>
      </c>
      <c r="AG121" s="84" t="s">
        <v>4679</v>
      </c>
      <c r="AH121" s="84"/>
      <c r="AI121" s="85">
        <f t="shared" si="12"/>
        <v>14</v>
      </c>
      <c r="AJ121" s="86">
        <f t="shared" si="13"/>
        <v>14</v>
      </c>
      <c r="AK121" s="87">
        <f t="shared" si="20"/>
        <v>0</v>
      </c>
      <c r="AL121" s="87"/>
      <c r="AM121" s="87">
        <f t="shared" si="14"/>
        <v>6</v>
      </c>
      <c r="AN121" s="87">
        <f t="shared" si="15"/>
        <v>30</v>
      </c>
      <c r="AO121" s="87">
        <f t="shared" si="21"/>
        <v>30</v>
      </c>
      <c r="AP121" s="87">
        <v>31</v>
      </c>
      <c r="AQ121" s="87">
        <v>30</v>
      </c>
      <c r="AR121" s="87">
        <v>28</v>
      </c>
      <c r="AW121" s="64" t="str">
        <f t="shared" si="16"/>
        <v>HAZİRAN 2026</v>
      </c>
      <c r="AX121" s="89"/>
      <c r="AY121" s="90"/>
      <c r="AZ121" s="90" t="e">
        <f t="shared" si="17"/>
        <v>#N/A</v>
      </c>
    </row>
    <row r="122" spans="1:52" ht="17.45" customHeight="1" x14ac:dyDescent="0.2">
      <c r="A122" s="81">
        <v>116</v>
      </c>
      <c r="B122" s="82" t="s">
        <v>503</v>
      </c>
      <c r="C122" s="83" t="s">
        <v>502</v>
      </c>
      <c r="D122" s="84" t="s">
        <v>4674</v>
      </c>
      <c r="E122" s="84" t="s">
        <v>4674</v>
      </c>
      <c r="F122" s="84" t="s">
        <v>4674</v>
      </c>
      <c r="G122" s="84" t="s">
        <v>4679</v>
      </c>
      <c r="H122" s="84" t="s">
        <v>4674</v>
      </c>
      <c r="I122" s="84" t="s">
        <v>4674</v>
      </c>
      <c r="J122" s="84" t="s">
        <v>4674</v>
      </c>
      <c r="K122" s="84" t="s">
        <v>4674</v>
      </c>
      <c r="L122" s="84" t="s">
        <v>4674</v>
      </c>
      <c r="M122" s="84" t="s">
        <v>4674</v>
      </c>
      <c r="N122" s="84" t="s">
        <v>4679</v>
      </c>
      <c r="O122" s="84" t="s">
        <v>4674</v>
      </c>
      <c r="P122" s="84" t="s">
        <v>4674</v>
      </c>
      <c r="Q122" s="84" t="s">
        <v>4674</v>
      </c>
      <c r="R122" s="84" t="s">
        <v>4674</v>
      </c>
      <c r="S122" s="84" t="s">
        <v>4674</v>
      </c>
      <c r="T122" s="84" t="s">
        <v>4674</v>
      </c>
      <c r="U122" s="84" t="s">
        <v>4679</v>
      </c>
      <c r="V122" s="84" t="s">
        <v>4674</v>
      </c>
      <c r="W122" s="84" t="s">
        <v>4674</v>
      </c>
      <c r="X122" s="84" t="s">
        <v>4674</v>
      </c>
      <c r="Y122" s="84" t="s">
        <v>4674</v>
      </c>
      <c r="Z122" s="84" t="s">
        <v>4674</v>
      </c>
      <c r="AA122" s="84" t="s">
        <v>4674</v>
      </c>
      <c r="AB122" s="84" t="s">
        <v>4674</v>
      </c>
      <c r="AC122" s="84" t="s">
        <v>4674</v>
      </c>
      <c r="AD122" s="84" t="s">
        <v>4674</v>
      </c>
      <c r="AE122" s="84" t="s">
        <v>4674</v>
      </c>
      <c r="AF122" s="84" t="s">
        <v>4674</v>
      </c>
      <c r="AG122" s="84" t="s">
        <v>4674</v>
      </c>
      <c r="AH122" s="84"/>
      <c r="AI122" s="85">
        <f t="shared" si="12"/>
        <v>3</v>
      </c>
      <c r="AJ122" s="86">
        <f t="shared" si="13"/>
        <v>3</v>
      </c>
      <c r="AK122" s="87">
        <f t="shared" si="20"/>
        <v>0</v>
      </c>
      <c r="AL122" s="87"/>
      <c r="AM122" s="87">
        <f t="shared" si="14"/>
        <v>6</v>
      </c>
      <c r="AN122" s="87">
        <f t="shared" si="15"/>
        <v>30</v>
      </c>
      <c r="AO122" s="87">
        <f t="shared" si="21"/>
        <v>30</v>
      </c>
      <c r="AP122" s="87">
        <v>31</v>
      </c>
      <c r="AQ122" s="87">
        <v>30</v>
      </c>
      <c r="AR122" s="87">
        <v>28</v>
      </c>
      <c r="AW122" s="64" t="str">
        <f t="shared" si="16"/>
        <v>HAZİRAN 2026</v>
      </c>
      <c r="AX122" s="89"/>
      <c r="AY122" s="90"/>
      <c r="AZ122" s="90" t="e">
        <f t="shared" si="17"/>
        <v>#N/A</v>
      </c>
    </row>
    <row r="123" spans="1:52" ht="17.45" customHeight="1" x14ac:dyDescent="0.2">
      <c r="A123" s="81">
        <v>117</v>
      </c>
      <c r="B123" s="82" t="s">
        <v>506</v>
      </c>
      <c r="C123" s="83" t="s">
        <v>505</v>
      </c>
      <c r="D123" s="84" t="s">
        <v>4679</v>
      </c>
      <c r="E123" s="84" t="s">
        <v>4679</v>
      </c>
      <c r="F123" s="84" t="s">
        <v>4679</v>
      </c>
      <c r="G123" s="84" t="s">
        <v>4674</v>
      </c>
      <c r="H123" s="84" t="s">
        <v>4674</v>
      </c>
      <c r="I123" s="84" t="s">
        <v>4674</v>
      </c>
      <c r="J123" s="84" t="s">
        <v>4674</v>
      </c>
      <c r="K123" s="84" t="s">
        <v>4679</v>
      </c>
      <c r="L123" s="84" t="s">
        <v>4679</v>
      </c>
      <c r="M123" s="84" t="s">
        <v>4679</v>
      </c>
      <c r="N123" s="84" t="s">
        <v>4674</v>
      </c>
      <c r="O123" s="84" t="s">
        <v>4674</v>
      </c>
      <c r="P123" s="84" t="s">
        <v>4674</v>
      </c>
      <c r="Q123" s="84" t="s">
        <v>4674</v>
      </c>
      <c r="R123" s="84" t="s">
        <v>4679</v>
      </c>
      <c r="S123" s="84" t="s">
        <v>4679</v>
      </c>
      <c r="T123" s="84" t="s">
        <v>4679</v>
      </c>
      <c r="U123" s="84" t="s">
        <v>4674</v>
      </c>
      <c r="V123" s="84" t="s">
        <v>4674</v>
      </c>
      <c r="W123" s="84" t="s">
        <v>4674</v>
      </c>
      <c r="X123" s="84" t="s">
        <v>4674</v>
      </c>
      <c r="Y123" s="84" t="s">
        <v>4679</v>
      </c>
      <c r="Z123" s="84" t="s">
        <v>4679</v>
      </c>
      <c r="AA123" s="84" t="s">
        <v>4679</v>
      </c>
      <c r="AB123" s="84" t="s">
        <v>4674</v>
      </c>
      <c r="AC123" s="84" t="s">
        <v>4674</v>
      </c>
      <c r="AD123" s="84" t="s">
        <v>4674</v>
      </c>
      <c r="AE123" s="84" t="s">
        <v>4674</v>
      </c>
      <c r="AF123" s="84" t="s">
        <v>4679</v>
      </c>
      <c r="AG123" s="84" t="s">
        <v>4679</v>
      </c>
      <c r="AH123" s="84"/>
      <c r="AI123" s="85">
        <f t="shared" si="12"/>
        <v>14</v>
      </c>
      <c r="AJ123" s="86">
        <f t="shared" si="13"/>
        <v>14</v>
      </c>
      <c r="AK123" s="87">
        <f t="shared" si="20"/>
        <v>0</v>
      </c>
      <c r="AL123" s="87"/>
      <c r="AM123" s="87">
        <f t="shared" si="14"/>
        <v>6</v>
      </c>
      <c r="AN123" s="87">
        <f t="shared" si="15"/>
        <v>30</v>
      </c>
      <c r="AO123" s="87">
        <f t="shared" si="21"/>
        <v>30</v>
      </c>
      <c r="AP123" s="87">
        <v>31</v>
      </c>
      <c r="AQ123" s="87">
        <v>30</v>
      </c>
      <c r="AR123" s="87">
        <v>28</v>
      </c>
      <c r="AW123" s="64" t="str">
        <f t="shared" si="16"/>
        <v>HAZİRAN 2026</v>
      </c>
      <c r="AX123" s="89"/>
      <c r="AY123" s="90"/>
      <c r="AZ123" s="90" t="e">
        <f t="shared" si="17"/>
        <v>#N/A</v>
      </c>
    </row>
    <row r="124" spans="1:52" ht="17.45" customHeight="1" x14ac:dyDescent="0.2">
      <c r="A124" s="81">
        <v>118</v>
      </c>
      <c r="B124" s="82" t="s">
        <v>509</v>
      </c>
      <c r="C124" s="83" t="s">
        <v>508</v>
      </c>
      <c r="D124" s="84" t="s">
        <v>4679</v>
      </c>
      <c r="E124" s="84" t="s">
        <v>4679</v>
      </c>
      <c r="F124" s="84" t="s">
        <v>4679</v>
      </c>
      <c r="G124" s="84" t="s">
        <v>4674</v>
      </c>
      <c r="H124" s="84" t="s">
        <v>4674</v>
      </c>
      <c r="I124" s="84" t="s">
        <v>4674</v>
      </c>
      <c r="J124" s="84" t="s">
        <v>4674</v>
      </c>
      <c r="K124" s="84" t="s">
        <v>4679</v>
      </c>
      <c r="L124" s="84" t="s">
        <v>4679</v>
      </c>
      <c r="M124" s="84" t="s">
        <v>4679</v>
      </c>
      <c r="N124" s="84" t="s">
        <v>4674</v>
      </c>
      <c r="O124" s="84" t="s">
        <v>4674</v>
      </c>
      <c r="P124" s="84" t="s">
        <v>4674</v>
      </c>
      <c r="Q124" s="84" t="s">
        <v>4674</v>
      </c>
      <c r="R124" s="84" t="s">
        <v>4679</v>
      </c>
      <c r="S124" s="84" t="s">
        <v>4679</v>
      </c>
      <c r="T124" s="84" t="s">
        <v>4679</v>
      </c>
      <c r="U124" s="84" t="s">
        <v>4674</v>
      </c>
      <c r="V124" s="84" t="s">
        <v>4674</v>
      </c>
      <c r="W124" s="84" t="s">
        <v>4674</v>
      </c>
      <c r="X124" s="84" t="s">
        <v>4674</v>
      </c>
      <c r="Y124" s="84" t="s">
        <v>4679</v>
      </c>
      <c r="Z124" s="84" t="s">
        <v>4679</v>
      </c>
      <c r="AA124" s="84" t="s">
        <v>4679</v>
      </c>
      <c r="AB124" s="84" t="s">
        <v>4674</v>
      </c>
      <c r="AC124" s="84" t="s">
        <v>4674</v>
      </c>
      <c r="AD124" s="84" t="s">
        <v>4674</v>
      </c>
      <c r="AE124" s="84" t="s">
        <v>4674</v>
      </c>
      <c r="AF124" s="84" t="s">
        <v>4690</v>
      </c>
      <c r="AG124" s="84" t="s">
        <v>4690</v>
      </c>
      <c r="AH124" s="84"/>
      <c r="AI124" s="85">
        <f t="shared" si="12"/>
        <v>12</v>
      </c>
      <c r="AJ124" s="86">
        <f t="shared" si="13"/>
        <v>12</v>
      </c>
      <c r="AK124" s="87">
        <f t="shared" si="20"/>
        <v>0</v>
      </c>
      <c r="AL124" s="87"/>
      <c r="AM124" s="87">
        <f t="shared" si="14"/>
        <v>6</v>
      </c>
      <c r="AN124" s="87">
        <f t="shared" si="15"/>
        <v>30</v>
      </c>
      <c r="AO124" s="87">
        <f t="shared" si="21"/>
        <v>30</v>
      </c>
      <c r="AP124" s="87">
        <v>31</v>
      </c>
      <c r="AQ124" s="87">
        <v>30</v>
      </c>
      <c r="AR124" s="87">
        <v>28</v>
      </c>
      <c r="AW124" s="64" t="str">
        <f t="shared" si="16"/>
        <v>HAZİRAN 2026</v>
      </c>
      <c r="AX124" s="89"/>
      <c r="AY124" s="90"/>
      <c r="AZ124" s="90" t="e">
        <f t="shared" si="17"/>
        <v>#N/A</v>
      </c>
    </row>
    <row r="125" spans="1:52" ht="17.45" customHeight="1" x14ac:dyDescent="0.2">
      <c r="A125" s="81">
        <v>119</v>
      </c>
      <c r="B125" s="82" t="s">
        <v>512</v>
      </c>
      <c r="C125" s="83" t="s">
        <v>511</v>
      </c>
      <c r="D125" s="84" t="s">
        <v>4674</v>
      </c>
      <c r="E125" s="84" t="s">
        <v>4679</v>
      </c>
      <c r="F125" s="84" t="s">
        <v>4679</v>
      </c>
      <c r="G125" s="84" t="s">
        <v>4679</v>
      </c>
      <c r="H125" s="84" t="s">
        <v>4674</v>
      </c>
      <c r="I125" s="84" t="s">
        <v>4674</v>
      </c>
      <c r="J125" s="84" t="s">
        <v>4674</v>
      </c>
      <c r="K125" s="84" t="s">
        <v>4674</v>
      </c>
      <c r="L125" s="84" t="s">
        <v>4679</v>
      </c>
      <c r="M125" s="84" t="s">
        <v>4679</v>
      </c>
      <c r="N125" s="84" t="s">
        <v>4679</v>
      </c>
      <c r="O125" s="84" t="s">
        <v>4674</v>
      </c>
      <c r="P125" s="84" t="s">
        <v>4674</v>
      </c>
      <c r="Q125" s="84" t="s">
        <v>4674</v>
      </c>
      <c r="R125" s="84" t="s">
        <v>4674</v>
      </c>
      <c r="S125" s="84" t="s">
        <v>4679</v>
      </c>
      <c r="T125" s="84" t="s">
        <v>4679</v>
      </c>
      <c r="U125" s="84" t="s">
        <v>4679</v>
      </c>
      <c r="V125" s="84" t="s">
        <v>4674</v>
      </c>
      <c r="W125" s="84" t="s">
        <v>4674</v>
      </c>
      <c r="X125" s="84" t="s">
        <v>4674</v>
      </c>
      <c r="Y125" s="84" t="s">
        <v>4674</v>
      </c>
      <c r="Z125" s="84" t="s">
        <v>4721</v>
      </c>
      <c r="AA125" s="84" t="s">
        <v>4721</v>
      </c>
      <c r="AB125" s="84" t="s">
        <v>4721</v>
      </c>
      <c r="AC125" s="84" t="s">
        <v>4674</v>
      </c>
      <c r="AD125" s="84" t="s">
        <v>4674</v>
      </c>
      <c r="AE125" s="84" t="s">
        <v>4674</v>
      </c>
      <c r="AF125" s="84" t="s">
        <v>4674</v>
      </c>
      <c r="AG125" s="84" t="s">
        <v>4721</v>
      </c>
      <c r="AH125" s="84"/>
      <c r="AI125" s="85">
        <f t="shared" si="12"/>
        <v>9</v>
      </c>
      <c r="AJ125" s="86">
        <f t="shared" si="13"/>
        <v>9</v>
      </c>
      <c r="AK125" s="87">
        <f t="shared" si="20"/>
        <v>0</v>
      </c>
      <c r="AL125" s="87"/>
      <c r="AM125" s="87">
        <f t="shared" si="14"/>
        <v>6</v>
      </c>
      <c r="AN125" s="87">
        <f t="shared" si="15"/>
        <v>30</v>
      </c>
      <c r="AO125" s="87">
        <f t="shared" si="21"/>
        <v>30</v>
      </c>
      <c r="AP125" s="87">
        <v>31</v>
      </c>
      <c r="AQ125" s="87">
        <v>30</v>
      </c>
      <c r="AR125" s="87">
        <v>28</v>
      </c>
      <c r="AW125" s="64" t="str">
        <f t="shared" si="16"/>
        <v>HAZİRAN 2026</v>
      </c>
      <c r="AX125" s="89"/>
      <c r="AY125" s="90"/>
      <c r="AZ125" s="90" t="e">
        <f t="shared" si="17"/>
        <v>#N/A</v>
      </c>
    </row>
    <row r="126" spans="1:52" ht="17.45" customHeight="1" x14ac:dyDescent="0.2">
      <c r="A126" s="81">
        <v>120</v>
      </c>
      <c r="B126" s="82" t="s">
        <v>515</v>
      </c>
      <c r="C126" s="83" t="s">
        <v>514</v>
      </c>
      <c r="D126" s="84" t="s">
        <v>4674</v>
      </c>
      <c r="E126" s="84" t="s">
        <v>4679</v>
      </c>
      <c r="F126" s="84" t="s">
        <v>4679</v>
      </c>
      <c r="G126" s="84" t="s">
        <v>4679</v>
      </c>
      <c r="H126" s="84" t="s">
        <v>4674</v>
      </c>
      <c r="I126" s="84" t="s">
        <v>4674</v>
      </c>
      <c r="J126" s="84" t="s">
        <v>4674</v>
      </c>
      <c r="K126" s="84" t="s">
        <v>4679</v>
      </c>
      <c r="L126" s="84" t="s">
        <v>4679</v>
      </c>
      <c r="M126" s="84" t="s">
        <v>4679</v>
      </c>
      <c r="N126" s="84" t="s">
        <v>4674</v>
      </c>
      <c r="O126" s="84" t="s">
        <v>4674</v>
      </c>
      <c r="P126" s="84" t="s">
        <v>4674</v>
      </c>
      <c r="Q126" s="84" t="s">
        <v>4674</v>
      </c>
      <c r="R126" s="84" t="s">
        <v>4679</v>
      </c>
      <c r="S126" s="84" t="s">
        <v>4679</v>
      </c>
      <c r="T126" s="84" t="s">
        <v>4679</v>
      </c>
      <c r="U126" s="84" t="s">
        <v>4674</v>
      </c>
      <c r="V126" s="84" t="s">
        <v>4674</v>
      </c>
      <c r="W126" s="84" t="s">
        <v>4674</v>
      </c>
      <c r="X126" s="84" t="s">
        <v>4674</v>
      </c>
      <c r="Y126" s="84" t="s">
        <v>4679</v>
      </c>
      <c r="Z126" s="84" t="s">
        <v>4679</v>
      </c>
      <c r="AA126" s="84" t="s">
        <v>4679</v>
      </c>
      <c r="AB126" s="84" t="s">
        <v>4674</v>
      </c>
      <c r="AC126" s="84" t="s">
        <v>4674</v>
      </c>
      <c r="AD126" s="84" t="s">
        <v>4674</v>
      </c>
      <c r="AE126" s="84" t="s">
        <v>4674</v>
      </c>
      <c r="AF126" s="84" t="s">
        <v>4679</v>
      </c>
      <c r="AG126" s="84" t="s">
        <v>4679</v>
      </c>
      <c r="AH126" s="84"/>
      <c r="AI126" s="85">
        <f t="shared" si="12"/>
        <v>14</v>
      </c>
      <c r="AJ126" s="86">
        <f t="shared" si="13"/>
        <v>14</v>
      </c>
      <c r="AK126" s="87">
        <f t="shared" si="20"/>
        <v>0</v>
      </c>
      <c r="AL126" s="87"/>
      <c r="AM126" s="87">
        <f t="shared" si="14"/>
        <v>6</v>
      </c>
      <c r="AN126" s="87">
        <f t="shared" si="15"/>
        <v>30</v>
      </c>
      <c r="AO126" s="87">
        <f t="shared" si="21"/>
        <v>30</v>
      </c>
      <c r="AP126" s="87">
        <v>31</v>
      </c>
      <c r="AQ126" s="87">
        <v>30</v>
      </c>
      <c r="AR126" s="87">
        <v>28</v>
      </c>
      <c r="AW126" s="64" t="str">
        <f t="shared" si="16"/>
        <v>HAZİRAN 2026</v>
      </c>
      <c r="AX126" s="89"/>
      <c r="AY126" s="90"/>
      <c r="AZ126" s="90" t="e">
        <f t="shared" si="17"/>
        <v>#N/A</v>
      </c>
    </row>
    <row r="127" spans="1:52" ht="17.45" customHeight="1" x14ac:dyDescent="0.2">
      <c r="A127" s="81">
        <v>121</v>
      </c>
      <c r="B127" s="82" t="s">
        <v>518</v>
      </c>
      <c r="C127" s="83" t="s">
        <v>517</v>
      </c>
      <c r="D127" s="84" t="s">
        <v>4679</v>
      </c>
      <c r="E127" s="84" t="s">
        <v>4674</v>
      </c>
      <c r="F127" s="84" t="s">
        <v>4679</v>
      </c>
      <c r="G127" s="84" t="s">
        <v>4679</v>
      </c>
      <c r="H127" s="84" t="s">
        <v>4674</v>
      </c>
      <c r="I127" s="84" t="s">
        <v>4674</v>
      </c>
      <c r="J127" s="84" t="s">
        <v>4674</v>
      </c>
      <c r="K127" s="84" t="s">
        <v>4679</v>
      </c>
      <c r="L127" s="84" t="s">
        <v>4674</v>
      </c>
      <c r="M127" s="84" t="s">
        <v>4679</v>
      </c>
      <c r="N127" s="84" t="s">
        <v>4679</v>
      </c>
      <c r="O127" s="84" t="s">
        <v>4674</v>
      </c>
      <c r="P127" s="84" t="s">
        <v>4674</v>
      </c>
      <c r="Q127" s="84" t="s">
        <v>4674</v>
      </c>
      <c r="R127" s="84" t="s">
        <v>4679</v>
      </c>
      <c r="S127" s="84" t="s">
        <v>4674</v>
      </c>
      <c r="T127" s="84" t="s">
        <v>4679</v>
      </c>
      <c r="U127" s="84" t="s">
        <v>4679</v>
      </c>
      <c r="V127" s="84" t="s">
        <v>4674</v>
      </c>
      <c r="W127" s="84" t="s">
        <v>4674</v>
      </c>
      <c r="X127" s="84" t="s">
        <v>4674</v>
      </c>
      <c r="Y127" s="84" t="s">
        <v>4679</v>
      </c>
      <c r="Z127" s="84" t="s">
        <v>4674</v>
      </c>
      <c r="AA127" s="84" t="s">
        <v>4679</v>
      </c>
      <c r="AB127" s="84" t="s">
        <v>4679</v>
      </c>
      <c r="AC127" s="84" t="s">
        <v>4674</v>
      </c>
      <c r="AD127" s="84" t="s">
        <v>4674</v>
      </c>
      <c r="AE127" s="84" t="s">
        <v>4674</v>
      </c>
      <c r="AF127" s="84" t="s">
        <v>4679</v>
      </c>
      <c r="AG127" s="84" t="s">
        <v>4674</v>
      </c>
      <c r="AH127" s="84"/>
      <c r="AI127" s="85">
        <f t="shared" si="12"/>
        <v>13</v>
      </c>
      <c r="AJ127" s="86">
        <f t="shared" si="13"/>
        <v>13</v>
      </c>
      <c r="AK127" s="87">
        <f t="shared" si="20"/>
        <v>0</v>
      </c>
      <c r="AL127" s="87"/>
      <c r="AM127" s="87">
        <f t="shared" si="14"/>
        <v>6</v>
      </c>
      <c r="AN127" s="87">
        <f t="shared" si="15"/>
        <v>30</v>
      </c>
      <c r="AO127" s="87">
        <f t="shared" si="21"/>
        <v>30</v>
      </c>
      <c r="AP127" s="87">
        <v>31</v>
      </c>
      <c r="AQ127" s="87">
        <v>30</v>
      </c>
      <c r="AR127" s="87">
        <v>28</v>
      </c>
      <c r="AW127" s="64" t="str">
        <f t="shared" si="16"/>
        <v>HAZİRAN 2026</v>
      </c>
      <c r="AX127" s="89"/>
      <c r="AY127" s="90"/>
      <c r="AZ127" s="90" t="e">
        <f t="shared" si="17"/>
        <v>#N/A</v>
      </c>
    </row>
    <row r="128" spans="1:52" ht="17.45" customHeight="1" x14ac:dyDescent="0.2">
      <c r="A128" s="81">
        <v>122</v>
      </c>
      <c r="B128" s="82" t="s">
        <v>521</v>
      </c>
      <c r="C128" s="83" t="s">
        <v>520</v>
      </c>
      <c r="D128" s="84" t="s">
        <v>4674</v>
      </c>
      <c r="E128" s="84" t="s">
        <v>4679</v>
      </c>
      <c r="F128" s="84" t="s">
        <v>4679</v>
      </c>
      <c r="G128" s="84" t="s">
        <v>4679</v>
      </c>
      <c r="H128" s="84" t="s">
        <v>4674</v>
      </c>
      <c r="I128" s="84" t="s">
        <v>4674</v>
      </c>
      <c r="J128" s="84" t="s">
        <v>4674</v>
      </c>
      <c r="K128" s="84" t="s">
        <v>4674</v>
      </c>
      <c r="L128" s="84" t="s">
        <v>4679</v>
      </c>
      <c r="M128" s="84" t="s">
        <v>4679</v>
      </c>
      <c r="N128" s="84" t="s">
        <v>4679</v>
      </c>
      <c r="O128" s="84" t="s">
        <v>4674</v>
      </c>
      <c r="P128" s="84" t="s">
        <v>4674</v>
      </c>
      <c r="Q128" s="84" t="s">
        <v>4674</v>
      </c>
      <c r="R128" s="84" t="s">
        <v>4674</v>
      </c>
      <c r="S128" s="84" t="s">
        <v>4679</v>
      </c>
      <c r="T128" s="84" t="s">
        <v>4679</v>
      </c>
      <c r="U128" s="84" t="s">
        <v>4679</v>
      </c>
      <c r="V128" s="84" t="s">
        <v>4674</v>
      </c>
      <c r="W128" s="84" t="s">
        <v>4674</v>
      </c>
      <c r="X128" s="84" t="s">
        <v>4674</v>
      </c>
      <c r="Y128" s="84" t="s">
        <v>4674</v>
      </c>
      <c r="Z128" s="84" t="s">
        <v>4679</v>
      </c>
      <c r="AA128" s="84" t="s">
        <v>4679</v>
      </c>
      <c r="AB128" s="84" t="s">
        <v>4679</v>
      </c>
      <c r="AC128" s="84" t="s">
        <v>4674</v>
      </c>
      <c r="AD128" s="84" t="s">
        <v>4674</v>
      </c>
      <c r="AE128" s="84" t="s">
        <v>4674</v>
      </c>
      <c r="AF128" s="84" t="s">
        <v>4674</v>
      </c>
      <c r="AG128" s="84" t="s">
        <v>4679</v>
      </c>
      <c r="AH128" s="84"/>
      <c r="AI128" s="85">
        <f t="shared" si="12"/>
        <v>13</v>
      </c>
      <c r="AJ128" s="86">
        <f t="shared" si="13"/>
        <v>13</v>
      </c>
      <c r="AK128" s="87">
        <f t="shared" si="20"/>
        <v>0</v>
      </c>
      <c r="AL128" s="87"/>
      <c r="AM128" s="87">
        <f t="shared" si="14"/>
        <v>6</v>
      </c>
      <c r="AN128" s="87">
        <f t="shared" si="15"/>
        <v>30</v>
      </c>
      <c r="AO128" s="87">
        <f t="shared" si="21"/>
        <v>30</v>
      </c>
      <c r="AP128" s="87">
        <v>31</v>
      </c>
      <c r="AQ128" s="87">
        <v>30</v>
      </c>
      <c r="AR128" s="87">
        <v>28</v>
      </c>
      <c r="AW128" s="64" t="str">
        <f t="shared" si="16"/>
        <v>HAZİRAN 2026</v>
      </c>
      <c r="AX128" s="89"/>
      <c r="AY128" s="90"/>
      <c r="AZ128" s="90" t="e">
        <f t="shared" si="17"/>
        <v>#N/A</v>
      </c>
    </row>
    <row r="129" spans="1:52" ht="17.45" customHeight="1" x14ac:dyDescent="0.2">
      <c r="A129" s="81">
        <v>123</v>
      </c>
      <c r="B129" s="82" t="s">
        <v>524</v>
      </c>
      <c r="C129" s="83" t="s">
        <v>523</v>
      </c>
      <c r="D129" s="84" t="s">
        <v>4679</v>
      </c>
      <c r="E129" s="84" t="s">
        <v>4679</v>
      </c>
      <c r="F129" s="84" t="s">
        <v>4679</v>
      </c>
      <c r="G129" s="84" t="s">
        <v>4674</v>
      </c>
      <c r="H129" s="84" t="s">
        <v>4674</v>
      </c>
      <c r="I129" s="84" t="s">
        <v>4674</v>
      </c>
      <c r="J129" s="84" t="s">
        <v>4674</v>
      </c>
      <c r="K129" s="84" t="s">
        <v>4679</v>
      </c>
      <c r="L129" s="84" t="s">
        <v>4679</v>
      </c>
      <c r="M129" s="84" t="s">
        <v>4679</v>
      </c>
      <c r="N129" s="84" t="s">
        <v>4674</v>
      </c>
      <c r="O129" s="84" t="s">
        <v>4674</v>
      </c>
      <c r="P129" s="84" t="s">
        <v>4674</v>
      </c>
      <c r="Q129" s="84" t="s">
        <v>4674</v>
      </c>
      <c r="R129" s="84" t="s">
        <v>4679</v>
      </c>
      <c r="S129" s="84" t="s">
        <v>4679</v>
      </c>
      <c r="T129" s="84" t="s">
        <v>4679</v>
      </c>
      <c r="U129" s="84" t="s">
        <v>4674</v>
      </c>
      <c r="V129" s="84" t="s">
        <v>4674</v>
      </c>
      <c r="W129" s="84" t="s">
        <v>4674</v>
      </c>
      <c r="X129" s="84" t="s">
        <v>4674</v>
      </c>
      <c r="Y129" s="84" t="s">
        <v>4679</v>
      </c>
      <c r="Z129" s="84" t="s">
        <v>4679</v>
      </c>
      <c r="AA129" s="84" t="s">
        <v>4679</v>
      </c>
      <c r="AB129" s="84" t="s">
        <v>4674</v>
      </c>
      <c r="AC129" s="84" t="s">
        <v>4674</v>
      </c>
      <c r="AD129" s="84" t="s">
        <v>4674</v>
      </c>
      <c r="AE129" s="84" t="s">
        <v>4674</v>
      </c>
      <c r="AF129" s="84" t="s">
        <v>4679</v>
      </c>
      <c r="AG129" s="84" t="s">
        <v>4679</v>
      </c>
      <c r="AH129" s="84"/>
      <c r="AI129" s="85">
        <f t="shared" si="12"/>
        <v>14</v>
      </c>
      <c r="AJ129" s="86">
        <f t="shared" si="13"/>
        <v>14</v>
      </c>
      <c r="AK129" s="87">
        <f t="shared" si="20"/>
        <v>0</v>
      </c>
      <c r="AL129" s="87"/>
      <c r="AM129" s="87">
        <f t="shared" si="14"/>
        <v>6</v>
      </c>
      <c r="AN129" s="87">
        <f t="shared" si="15"/>
        <v>30</v>
      </c>
      <c r="AO129" s="87">
        <f t="shared" si="21"/>
        <v>30</v>
      </c>
      <c r="AP129" s="87">
        <v>31</v>
      </c>
      <c r="AQ129" s="87">
        <v>30</v>
      </c>
      <c r="AR129" s="87">
        <v>28</v>
      </c>
      <c r="AW129" s="64" t="str">
        <f t="shared" si="16"/>
        <v>HAZİRAN 2026</v>
      </c>
      <c r="AX129" s="89"/>
      <c r="AY129" s="90"/>
      <c r="AZ129" s="90" t="e">
        <f t="shared" si="17"/>
        <v>#N/A</v>
      </c>
    </row>
    <row r="130" spans="1:52" ht="17.45" customHeight="1" x14ac:dyDescent="0.2">
      <c r="A130" s="81">
        <v>124</v>
      </c>
      <c r="B130" s="82" t="s">
        <v>527</v>
      </c>
      <c r="C130" s="83" t="s">
        <v>526</v>
      </c>
      <c r="D130" s="84" t="s">
        <v>4674</v>
      </c>
      <c r="E130" s="84" t="s">
        <v>4679</v>
      </c>
      <c r="F130" s="84" t="s">
        <v>4674</v>
      </c>
      <c r="G130" s="84" t="s">
        <v>4674</v>
      </c>
      <c r="H130" s="84" t="s">
        <v>4679</v>
      </c>
      <c r="I130" s="84" t="s">
        <v>4674</v>
      </c>
      <c r="J130" s="84" t="s">
        <v>4674</v>
      </c>
      <c r="K130" s="84" t="s">
        <v>4674</v>
      </c>
      <c r="L130" s="84" t="s">
        <v>4679</v>
      </c>
      <c r="M130" s="84" t="s">
        <v>4674</v>
      </c>
      <c r="N130" s="84" t="s">
        <v>4674</v>
      </c>
      <c r="O130" s="84" t="s">
        <v>4679</v>
      </c>
      <c r="P130" s="84" t="s">
        <v>4674</v>
      </c>
      <c r="Q130" s="84" t="s">
        <v>4674</v>
      </c>
      <c r="R130" s="84" t="s">
        <v>4674</v>
      </c>
      <c r="S130" s="84" t="s">
        <v>4679</v>
      </c>
      <c r="T130" s="84" t="s">
        <v>4674</v>
      </c>
      <c r="U130" s="84" t="s">
        <v>4674</v>
      </c>
      <c r="V130" s="84" t="s">
        <v>4679</v>
      </c>
      <c r="W130" s="84" t="s">
        <v>4674</v>
      </c>
      <c r="X130" s="84" t="s">
        <v>4674</v>
      </c>
      <c r="Y130" s="84" t="s">
        <v>4674</v>
      </c>
      <c r="Z130" s="84" t="s">
        <v>4679</v>
      </c>
      <c r="AA130" s="84" t="s">
        <v>4674</v>
      </c>
      <c r="AB130" s="84" t="s">
        <v>4674</v>
      </c>
      <c r="AC130" s="84" t="s">
        <v>4679</v>
      </c>
      <c r="AD130" s="84" t="s">
        <v>4674</v>
      </c>
      <c r="AE130" s="84" t="s">
        <v>4674</v>
      </c>
      <c r="AF130" s="84" t="s">
        <v>4674</v>
      </c>
      <c r="AG130" s="84" t="s">
        <v>4679</v>
      </c>
      <c r="AH130" s="84"/>
      <c r="AI130" s="85">
        <f t="shared" si="12"/>
        <v>9</v>
      </c>
      <c r="AJ130" s="86">
        <f t="shared" ref="AJ130:AJ193" si="22">IF(B130&gt;10000000,AI130,0)</f>
        <v>9</v>
      </c>
      <c r="AK130" s="87">
        <f t="shared" ref="AK130:AK193" si="23">AO130-AN130</f>
        <v>0</v>
      </c>
      <c r="AL130" s="87"/>
      <c r="AM130" s="87">
        <f t="shared" si="14"/>
        <v>6</v>
      </c>
      <c r="AN130" s="87">
        <f t="shared" si="15"/>
        <v>30</v>
      </c>
      <c r="AO130" s="87">
        <f t="shared" ref="AO130:AO193" si="24">IF(AM130=1,AP130,IF(AM130=2,AR130,IF(AM130=3,AP130,IF(AM130=4,AQ130,IF(AM130=5,AP130,IF(AM130=6,AQ130,IF(AM130=7,AP130,IF(AM130=8,AP130,IF(AM130=9,AQ130,IF(AM130=10,AP130,IF(AM130=11,AQ130,IF(AM130=12,AP130))))))))))))</f>
        <v>30</v>
      </c>
      <c r="AP130" s="87">
        <v>31</v>
      </c>
      <c r="AQ130" s="87">
        <v>30</v>
      </c>
      <c r="AR130" s="87">
        <v>28</v>
      </c>
      <c r="AW130" s="64" t="str">
        <f t="shared" si="16"/>
        <v>HAZİRAN 2026</v>
      </c>
      <c r="AX130" s="89"/>
      <c r="AY130" s="90"/>
      <c r="AZ130" s="90" t="e">
        <f t="shared" si="17"/>
        <v>#N/A</v>
      </c>
    </row>
    <row r="131" spans="1:52" ht="17.45" customHeight="1" x14ac:dyDescent="0.2">
      <c r="A131" s="81">
        <v>125</v>
      </c>
      <c r="B131" s="82" t="s">
        <v>530</v>
      </c>
      <c r="C131" s="83" t="s">
        <v>529</v>
      </c>
      <c r="D131" s="84" t="s">
        <v>4679</v>
      </c>
      <c r="E131" s="84" t="s">
        <v>4674</v>
      </c>
      <c r="F131" s="84" t="s">
        <v>4679</v>
      </c>
      <c r="G131" s="84" t="s">
        <v>4674</v>
      </c>
      <c r="H131" s="84" t="s">
        <v>4679</v>
      </c>
      <c r="I131" s="84" t="s">
        <v>4674</v>
      </c>
      <c r="J131" s="84" t="s">
        <v>4674</v>
      </c>
      <c r="K131" s="84" t="s">
        <v>4679</v>
      </c>
      <c r="L131" s="84" t="s">
        <v>4674</v>
      </c>
      <c r="M131" s="84" t="s">
        <v>4679</v>
      </c>
      <c r="N131" s="84" t="s">
        <v>4674</v>
      </c>
      <c r="O131" s="84" t="s">
        <v>4679</v>
      </c>
      <c r="P131" s="84" t="s">
        <v>4674</v>
      </c>
      <c r="Q131" s="84" t="s">
        <v>4674</v>
      </c>
      <c r="R131" s="84" t="s">
        <v>4679</v>
      </c>
      <c r="S131" s="84" t="s">
        <v>4674</v>
      </c>
      <c r="T131" s="84" t="s">
        <v>4679</v>
      </c>
      <c r="U131" s="84" t="s">
        <v>4674</v>
      </c>
      <c r="V131" s="84" t="s">
        <v>4679</v>
      </c>
      <c r="W131" s="84" t="s">
        <v>4674</v>
      </c>
      <c r="X131" s="84" t="s">
        <v>4674</v>
      </c>
      <c r="Y131" s="84" t="s">
        <v>4679</v>
      </c>
      <c r="Z131" s="84" t="s">
        <v>4674</v>
      </c>
      <c r="AA131" s="84" t="s">
        <v>4679</v>
      </c>
      <c r="AB131" s="84" t="s">
        <v>4674</v>
      </c>
      <c r="AC131" s="84" t="s">
        <v>4679</v>
      </c>
      <c r="AD131" s="84" t="s">
        <v>4674</v>
      </c>
      <c r="AE131" s="84" t="s">
        <v>4674</v>
      </c>
      <c r="AF131" s="84" t="s">
        <v>4679</v>
      </c>
      <c r="AG131" s="84" t="s">
        <v>4674</v>
      </c>
      <c r="AH131" s="84"/>
      <c r="AI131" s="85">
        <f t="shared" si="12"/>
        <v>13</v>
      </c>
      <c r="AJ131" s="86">
        <f t="shared" si="22"/>
        <v>13</v>
      </c>
      <c r="AK131" s="87">
        <f t="shared" si="23"/>
        <v>0</v>
      </c>
      <c r="AL131" s="87"/>
      <c r="AM131" s="87">
        <f t="shared" si="14"/>
        <v>6</v>
      </c>
      <c r="AN131" s="87">
        <f t="shared" si="15"/>
        <v>30</v>
      </c>
      <c r="AO131" s="87">
        <f t="shared" si="24"/>
        <v>30</v>
      </c>
      <c r="AP131" s="87">
        <v>31</v>
      </c>
      <c r="AQ131" s="87">
        <v>30</v>
      </c>
      <c r="AR131" s="87">
        <v>28</v>
      </c>
      <c r="AW131" s="64" t="str">
        <f t="shared" si="16"/>
        <v>HAZİRAN 2026</v>
      </c>
      <c r="AX131" s="89"/>
      <c r="AY131" s="90"/>
      <c r="AZ131" s="90" t="e">
        <f t="shared" si="17"/>
        <v>#N/A</v>
      </c>
    </row>
    <row r="132" spans="1:52" ht="17.45" customHeight="1" x14ac:dyDescent="0.2">
      <c r="A132" s="81">
        <v>126</v>
      </c>
      <c r="B132" s="82" t="s">
        <v>533</v>
      </c>
      <c r="C132" s="83" t="s">
        <v>532</v>
      </c>
      <c r="D132" s="84" t="s">
        <v>4679</v>
      </c>
      <c r="E132" s="84" t="s">
        <v>4679</v>
      </c>
      <c r="F132" s="84" t="s">
        <v>4674</v>
      </c>
      <c r="G132" s="84" t="s">
        <v>4674</v>
      </c>
      <c r="H132" s="84" t="s">
        <v>4679</v>
      </c>
      <c r="I132" s="84" t="s">
        <v>4674</v>
      </c>
      <c r="J132" s="84" t="s">
        <v>4674</v>
      </c>
      <c r="K132" s="84" t="s">
        <v>4679</v>
      </c>
      <c r="L132" s="84" t="s">
        <v>4679</v>
      </c>
      <c r="M132" s="84" t="s">
        <v>4674</v>
      </c>
      <c r="N132" s="84" t="s">
        <v>4674</v>
      </c>
      <c r="O132" s="84" t="s">
        <v>4679</v>
      </c>
      <c r="P132" s="84" t="s">
        <v>4674</v>
      </c>
      <c r="Q132" s="84" t="s">
        <v>4674</v>
      </c>
      <c r="R132" s="84" t="s">
        <v>4679</v>
      </c>
      <c r="S132" s="84" t="s">
        <v>4679</v>
      </c>
      <c r="T132" s="84" t="s">
        <v>4674</v>
      </c>
      <c r="U132" s="84" t="s">
        <v>4674</v>
      </c>
      <c r="V132" s="84" t="s">
        <v>4679</v>
      </c>
      <c r="W132" s="84" t="s">
        <v>4674</v>
      </c>
      <c r="X132" s="84" t="s">
        <v>4674</v>
      </c>
      <c r="Y132" s="84" t="s">
        <v>4679</v>
      </c>
      <c r="Z132" s="84" t="s">
        <v>4679</v>
      </c>
      <c r="AA132" s="84" t="s">
        <v>4674</v>
      </c>
      <c r="AB132" s="84" t="s">
        <v>4674</v>
      </c>
      <c r="AC132" s="84" t="s">
        <v>4679</v>
      </c>
      <c r="AD132" s="84" t="s">
        <v>4674</v>
      </c>
      <c r="AE132" s="84" t="s">
        <v>4674</v>
      </c>
      <c r="AF132" s="84" t="s">
        <v>4679</v>
      </c>
      <c r="AG132" s="84" t="s">
        <v>4679</v>
      </c>
      <c r="AH132" s="84"/>
      <c r="AI132" s="85">
        <f t="shared" si="12"/>
        <v>14</v>
      </c>
      <c r="AJ132" s="86">
        <f t="shared" si="22"/>
        <v>14</v>
      </c>
      <c r="AK132" s="87">
        <f t="shared" si="23"/>
        <v>0</v>
      </c>
      <c r="AL132" s="87"/>
      <c r="AM132" s="87">
        <f t="shared" si="14"/>
        <v>6</v>
      </c>
      <c r="AN132" s="87">
        <f t="shared" si="15"/>
        <v>30</v>
      </c>
      <c r="AO132" s="87">
        <f t="shared" si="24"/>
        <v>30</v>
      </c>
      <c r="AP132" s="87">
        <v>31</v>
      </c>
      <c r="AQ132" s="87">
        <v>30</v>
      </c>
      <c r="AR132" s="87">
        <v>28</v>
      </c>
      <c r="AW132" s="64" t="str">
        <f t="shared" si="16"/>
        <v>HAZİRAN 2026</v>
      </c>
      <c r="AX132" s="89"/>
      <c r="AY132" s="90"/>
      <c r="AZ132" s="90" t="e">
        <f t="shared" si="17"/>
        <v>#N/A</v>
      </c>
    </row>
    <row r="133" spans="1:52" ht="17.45" customHeight="1" x14ac:dyDescent="0.2">
      <c r="A133" s="81">
        <v>127</v>
      </c>
      <c r="B133" s="82" t="s">
        <v>536</v>
      </c>
      <c r="C133" s="83" t="s">
        <v>535</v>
      </c>
      <c r="D133" s="84" t="s">
        <v>4679</v>
      </c>
      <c r="E133" s="84" t="s">
        <v>4674</v>
      </c>
      <c r="F133" s="84" t="s">
        <v>4679</v>
      </c>
      <c r="G133" s="84" t="s">
        <v>4674</v>
      </c>
      <c r="H133" s="84" t="s">
        <v>4679</v>
      </c>
      <c r="I133" s="84" t="s">
        <v>4674</v>
      </c>
      <c r="J133" s="84" t="s">
        <v>4674</v>
      </c>
      <c r="K133" s="84" t="s">
        <v>4679</v>
      </c>
      <c r="L133" s="84" t="s">
        <v>4674</v>
      </c>
      <c r="M133" s="84" t="s">
        <v>4679</v>
      </c>
      <c r="N133" s="84" t="s">
        <v>4674</v>
      </c>
      <c r="O133" s="84" t="s">
        <v>4679</v>
      </c>
      <c r="P133" s="84" t="s">
        <v>4674</v>
      </c>
      <c r="Q133" s="84" t="s">
        <v>4674</v>
      </c>
      <c r="R133" s="84" t="s">
        <v>4679</v>
      </c>
      <c r="S133" s="84" t="s">
        <v>4674</v>
      </c>
      <c r="T133" s="84" t="s">
        <v>4721</v>
      </c>
      <c r="U133" s="84" t="s">
        <v>4674</v>
      </c>
      <c r="V133" s="84" t="s">
        <v>4721</v>
      </c>
      <c r="W133" s="84" t="s">
        <v>4674</v>
      </c>
      <c r="X133" s="84" t="s">
        <v>4674</v>
      </c>
      <c r="Y133" s="84" t="s">
        <v>4721</v>
      </c>
      <c r="Z133" s="84" t="s">
        <v>4674</v>
      </c>
      <c r="AA133" s="84" t="s">
        <v>4721</v>
      </c>
      <c r="AB133" s="84" t="s">
        <v>4674</v>
      </c>
      <c r="AC133" s="84" t="s">
        <v>4721</v>
      </c>
      <c r="AD133" s="84" t="s">
        <v>4674</v>
      </c>
      <c r="AE133" s="84" t="s">
        <v>4674</v>
      </c>
      <c r="AF133" s="84" t="s">
        <v>4721</v>
      </c>
      <c r="AG133" s="84" t="s">
        <v>4674</v>
      </c>
      <c r="AH133" s="84"/>
      <c r="AI133" s="85">
        <f t="shared" si="12"/>
        <v>7</v>
      </c>
      <c r="AJ133" s="86">
        <f t="shared" si="22"/>
        <v>7</v>
      </c>
      <c r="AK133" s="87">
        <f t="shared" si="23"/>
        <v>0</v>
      </c>
      <c r="AL133" s="87"/>
      <c r="AM133" s="87">
        <f t="shared" si="14"/>
        <v>6</v>
      </c>
      <c r="AN133" s="87">
        <f t="shared" si="15"/>
        <v>30</v>
      </c>
      <c r="AO133" s="87">
        <f t="shared" si="24"/>
        <v>30</v>
      </c>
      <c r="AP133" s="87">
        <v>31</v>
      </c>
      <c r="AQ133" s="87">
        <v>30</v>
      </c>
      <c r="AR133" s="87">
        <v>28</v>
      </c>
      <c r="AW133" s="64" t="str">
        <f t="shared" si="16"/>
        <v>HAZİRAN 2026</v>
      </c>
      <c r="AX133" s="89"/>
      <c r="AY133" s="90"/>
      <c r="AZ133" s="90" t="e">
        <f t="shared" si="17"/>
        <v>#N/A</v>
      </c>
    </row>
    <row r="134" spans="1:52" ht="17.45" customHeight="1" x14ac:dyDescent="0.2">
      <c r="A134" s="81">
        <v>128</v>
      </c>
      <c r="B134" s="82" t="s">
        <v>539</v>
      </c>
      <c r="C134" s="83" t="s">
        <v>538</v>
      </c>
      <c r="D134" s="84" t="s">
        <v>4674</v>
      </c>
      <c r="E134" s="84" t="s">
        <v>4674</v>
      </c>
      <c r="F134" s="84" t="s">
        <v>4674</v>
      </c>
      <c r="G134" s="84" t="s">
        <v>4679</v>
      </c>
      <c r="H134" s="84" t="s">
        <v>4674</v>
      </c>
      <c r="I134" s="84" t="s">
        <v>4674</v>
      </c>
      <c r="J134" s="84" t="s">
        <v>4674</v>
      </c>
      <c r="K134" s="84" t="s">
        <v>4674</v>
      </c>
      <c r="L134" s="84" t="s">
        <v>4674</v>
      </c>
      <c r="M134" s="84" t="s">
        <v>4674</v>
      </c>
      <c r="N134" s="84" t="s">
        <v>4679</v>
      </c>
      <c r="O134" s="84" t="s">
        <v>4674</v>
      </c>
      <c r="P134" s="84" t="s">
        <v>4674</v>
      </c>
      <c r="Q134" s="84" t="s">
        <v>4674</v>
      </c>
      <c r="R134" s="84" t="s">
        <v>4674</v>
      </c>
      <c r="S134" s="84" t="s">
        <v>4674</v>
      </c>
      <c r="T134" s="84" t="s">
        <v>4674</v>
      </c>
      <c r="U134" s="84" t="s">
        <v>4679</v>
      </c>
      <c r="V134" s="84" t="s">
        <v>4674</v>
      </c>
      <c r="W134" s="84" t="s">
        <v>4674</v>
      </c>
      <c r="X134" s="84" t="s">
        <v>4674</v>
      </c>
      <c r="Y134" s="84" t="s">
        <v>4674</v>
      </c>
      <c r="Z134" s="84" t="s">
        <v>4674</v>
      </c>
      <c r="AA134" s="84" t="s">
        <v>4674</v>
      </c>
      <c r="AB134" s="84" t="s">
        <v>4674</v>
      </c>
      <c r="AC134" s="84" t="s">
        <v>4674</v>
      </c>
      <c r="AD134" s="84" t="s">
        <v>4674</v>
      </c>
      <c r="AE134" s="84" t="s">
        <v>4674</v>
      </c>
      <c r="AF134" s="84" t="s">
        <v>4674</v>
      </c>
      <c r="AG134" s="84" t="s">
        <v>4674</v>
      </c>
      <c r="AH134" s="84"/>
      <c r="AI134" s="85">
        <f t="shared" si="12"/>
        <v>3</v>
      </c>
      <c r="AJ134" s="86">
        <f t="shared" si="22"/>
        <v>3</v>
      </c>
      <c r="AK134" s="87">
        <f t="shared" si="23"/>
        <v>0</v>
      </c>
      <c r="AL134" s="87"/>
      <c r="AM134" s="87">
        <f t="shared" si="14"/>
        <v>6</v>
      </c>
      <c r="AN134" s="87">
        <f t="shared" si="15"/>
        <v>30</v>
      </c>
      <c r="AO134" s="87">
        <f t="shared" si="24"/>
        <v>30</v>
      </c>
      <c r="AP134" s="87">
        <v>31</v>
      </c>
      <c r="AQ134" s="87">
        <v>30</v>
      </c>
      <c r="AR134" s="87">
        <v>28</v>
      </c>
      <c r="AW134" s="64" t="str">
        <f t="shared" si="16"/>
        <v>HAZİRAN 2026</v>
      </c>
      <c r="AX134" s="89"/>
      <c r="AY134" s="90"/>
      <c r="AZ134" s="90" t="e">
        <f t="shared" si="17"/>
        <v>#N/A</v>
      </c>
    </row>
    <row r="135" spans="1:52" ht="17.45" customHeight="1" x14ac:dyDescent="0.2">
      <c r="A135" s="81">
        <v>129</v>
      </c>
      <c r="B135" s="82" t="s">
        <v>542</v>
      </c>
      <c r="C135" s="83" t="s">
        <v>541</v>
      </c>
      <c r="D135" s="84" t="s">
        <v>4679</v>
      </c>
      <c r="E135" s="84" t="s">
        <v>4679</v>
      </c>
      <c r="F135" s="84" t="s">
        <v>4679</v>
      </c>
      <c r="G135" s="84" t="s">
        <v>4674</v>
      </c>
      <c r="H135" s="84" t="s">
        <v>4674</v>
      </c>
      <c r="I135" s="84" t="s">
        <v>4674</v>
      </c>
      <c r="J135" s="84" t="s">
        <v>4674</v>
      </c>
      <c r="K135" s="84" t="s">
        <v>4679</v>
      </c>
      <c r="L135" s="84" t="s">
        <v>4679</v>
      </c>
      <c r="M135" s="84" t="s">
        <v>4679</v>
      </c>
      <c r="N135" s="84" t="s">
        <v>4674</v>
      </c>
      <c r="O135" s="84" t="s">
        <v>4674</v>
      </c>
      <c r="P135" s="84" t="s">
        <v>4674</v>
      </c>
      <c r="Q135" s="84" t="s">
        <v>4674</v>
      </c>
      <c r="R135" s="84" t="s">
        <v>4679</v>
      </c>
      <c r="S135" s="84" t="s">
        <v>4679</v>
      </c>
      <c r="T135" s="84" t="s">
        <v>4679</v>
      </c>
      <c r="U135" s="84" t="s">
        <v>4674</v>
      </c>
      <c r="V135" s="84" t="s">
        <v>4674</v>
      </c>
      <c r="W135" s="84" t="s">
        <v>4674</v>
      </c>
      <c r="X135" s="84" t="s">
        <v>4674</v>
      </c>
      <c r="Y135" s="84" t="s">
        <v>4679</v>
      </c>
      <c r="Z135" s="84" t="s">
        <v>4679</v>
      </c>
      <c r="AA135" s="84" t="s">
        <v>4679</v>
      </c>
      <c r="AB135" s="84" t="s">
        <v>4674</v>
      </c>
      <c r="AC135" s="84" t="s">
        <v>4674</v>
      </c>
      <c r="AD135" s="84" t="s">
        <v>4674</v>
      </c>
      <c r="AE135" s="84" t="s">
        <v>4674</v>
      </c>
      <c r="AF135" s="84" t="s">
        <v>4679</v>
      </c>
      <c r="AG135" s="84" t="s">
        <v>4679</v>
      </c>
      <c r="AH135" s="84"/>
      <c r="AI135" s="85">
        <f t="shared" ref="AI135:AI198" si="25">COUNTBLANK(D135:AG135)</f>
        <v>14</v>
      </c>
      <c r="AJ135" s="86">
        <f t="shared" si="22"/>
        <v>14</v>
      </c>
      <c r="AK135" s="87">
        <f t="shared" si="23"/>
        <v>0</v>
      </c>
      <c r="AL135" s="87"/>
      <c r="AM135" s="87">
        <f t="shared" si="14"/>
        <v>6</v>
      </c>
      <c r="AN135" s="87">
        <f t="shared" si="15"/>
        <v>30</v>
      </c>
      <c r="AO135" s="87">
        <f t="shared" si="24"/>
        <v>30</v>
      </c>
      <c r="AP135" s="87">
        <v>31</v>
      </c>
      <c r="AQ135" s="87">
        <v>30</v>
      </c>
      <c r="AR135" s="87">
        <v>28</v>
      </c>
      <c r="AW135" s="64" t="str">
        <f t="shared" si="16"/>
        <v>HAZİRAN 2026</v>
      </c>
      <c r="AX135" s="89"/>
      <c r="AY135" s="90"/>
      <c r="AZ135" s="90" t="e">
        <f t="shared" si="17"/>
        <v>#N/A</v>
      </c>
    </row>
    <row r="136" spans="1:52" ht="17.45" customHeight="1" x14ac:dyDescent="0.2">
      <c r="A136" s="81">
        <v>130</v>
      </c>
      <c r="B136" s="82" t="s">
        <v>545</v>
      </c>
      <c r="C136" s="83" t="s">
        <v>544</v>
      </c>
      <c r="D136" s="84" t="s">
        <v>4674</v>
      </c>
      <c r="E136" s="84" t="s">
        <v>4679</v>
      </c>
      <c r="F136" s="84" t="s">
        <v>4674</v>
      </c>
      <c r="G136" s="84" t="s">
        <v>4674</v>
      </c>
      <c r="H136" s="84" t="s">
        <v>4679</v>
      </c>
      <c r="I136" s="84" t="s">
        <v>4674</v>
      </c>
      <c r="J136" s="84" t="s">
        <v>4674</v>
      </c>
      <c r="K136" s="84" t="s">
        <v>4674</v>
      </c>
      <c r="L136" s="84" t="s">
        <v>4679</v>
      </c>
      <c r="M136" s="84" t="s">
        <v>4674</v>
      </c>
      <c r="N136" s="84" t="s">
        <v>4674</v>
      </c>
      <c r="O136" s="84" t="s">
        <v>4679</v>
      </c>
      <c r="P136" s="84" t="s">
        <v>4674</v>
      </c>
      <c r="Q136" s="84" t="s">
        <v>4674</v>
      </c>
      <c r="R136" s="84" t="s">
        <v>4674</v>
      </c>
      <c r="S136" s="84" t="s">
        <v>4679</v>
      </c>
      <c r="T136" s="84" t="s">
        <v>4674</v>
      </c>
      <c r="U136" s="84" t="s">
        <v>4674</v>
      </c>
      <c r="V136" s="84" t="s">
        <v>4679</v>
      </c>
      <c r="W136" s="84" t="s">
        <v>4674</v>
      </c>
      <c r="X136" s="84" t="s">
        <v>4674</v>
      </c>
      <c r="Y136" s="84" t="s">
        <v>4674</v>
      </c>
      <c r="Z136" s="84" t="s">
        <v>4674</v>
      </c>
      <c r="AA136" s="84" t="s">
        <v>4674</v>
      </c>
      <c r="AB136" s="84" t="s">
        <v>4674</v>
      </c>
      <c r="AC136" s="84" t="s">
        <v>4674</v>
      </c>
      <c r="AD136" s="84" t="s">
        <v>4674</v>
      </c>
      <c r="AE136" s="84" t="s">
        <v>4674</v>
      </c>
      <c r="AF136" s="84" t="s">
        <v>4674</v>
      </c>
      <c r="AG136" s="84" t="s">
        <v>4674</v>
      </c>
      <c r="AH136" s="84"/>
      <c r="AI136" s="85">
        <f t="shared" si="25"/>
        <v>6</v>
      </c>
      <c r="AJ136" s="86">
        <f t="shared" si="22"/>
        <v>6</v>
      </c>
      <c r="AK136" s="87">
        <f t="shared" si="23"/>
        <v>0</v>
      </c>
      <c r="AL136" s="87"/>
      <c r="AM136" s="87">
        <f t="shared" ref="AM136:AM199" si="26">MONTH(AW136)</f>
        <v>6</v>
      </c>
      <c r="AN136" s="87">
        <f t="shared" ref="AN136:AN199" si="27">COUNTA(D136:AH136)</f>
        <v>30</v>
      </c>
      <c r="AO136" s="87">
        <f t="shared" si="24"/>
        <v>30</v>
      </c>
      <c r="AP136" s="87">
        <v>31</v>
      </c>
      <c r="AQ136" s="87">
        <v>30</v>
      </c>
      <c r="AR136" s="87">
        <v>28</v>
      </c>
      <c r="AW136" s="64" t="str">
        <f t="shared" ref="AW136:AW199" si="28">$AW$7</f>
        <v>HAZİRAN 2026</v>
      </c>
      <c r="AX136" s="89"/>
      <c r="AY136" s="90"/>
      <c r="AZ136" s="90" t="e">
        <f t="shared" ref="AZ136:AZ199" si="29">VLOOKUP(AX136,$BK$3:$BL$10,2,FALSE)</f>
        <v>#N/A</v>
      </c>
    </row>
    <row r="137" spans="1:52" ht="17.45" customHeight="1" x14ac:dyDescent="0.2">
      <c r="A137" s="81">
        <v>131</v>
      </c>
      <c r="B137" s="82" t="s">
        <v>548</v>
      </c>
      <c r="C137" s="83" t="s">
        <v>547</v>
      </c>
      <c r="D137" s="84" t="s">
        <v>4679</v>
      </c>
      <c r="E137" s="84" t="s">
        <v>4679</v>
      </c>
      <c r="F137" s="84" t="s">
        <v>4679</v>
      </c>
      <c r="G137" s="84" t="s">
        <v>4674</v>
      </c>
      <c r="H137" s="84" t="s">
        <v>4674</v>
      </c>
      <c r="I137" s="84" t="s">
        <v>4674</v>
      </c>
      <c r="J137" s="84" t="s">
        <v>4674</v>
      </c>
      <c r="K137" s="84" t="s">
        <v>4679</v>
      </c>
      <c r="L137" s="84" t="s">
        <v>4679</v>
      </c>
      <c r="M137" s="84" t="s">
        <v>4679</v>
      </c>
      <c r="N137" s="84" t="s">
        <v>4674</v>
      </c>
      <c r="O137" s="84" t="s">
        <v>4674</v>
      </c>
      <c r="P137" s="84" t="s">
        <v>4674</v>
      </c>
      <c r="Q137" s="84" t="s">
        <v>4674</v>
      </c>
      <c r="R137" s="84" t="s">
        <v>4679</v>
      </c>
      <c r="S137" s="84" t="s">
        <v>4679</v>
      </c>
      <c r="T137" s="84" t="s">
        <v>4679</v>
      </c>
      <c r="U137" s="84" t="s">
        <v>4674</v>
      </c>
      <c r="V137" s="84" t="s">
        <v>4674</v>
      </c>
      <c r="W137" s="84" t="s">
        <v>4674</v>
      </c>
      <c r="X137" s="84" t="s">
        <v>4674</v>
      </c>
      <c r="Y137" s="84" t="s">
        <v>4679</v>
      </c>
      <c r="Z137" s="84" t="s">
        <v>4679</v>
      </c>
      <c r="AA137" s="84" t="s">
        <v>4679</v>
      </c>
      <c r="AB137" s="84" t="s">
        <v>4674</v>
      </c>
      <c r="AC137" s="84" t="s">
        <v>4674</v>
      </c>
      <c r="AD137" s="84" t="s">
        <v>4674</v>
      </c>
      <c r="AE137" s="84" t="s">
        <v>4674</v>
      </c>
      <c r="AF137" s="84" t="s">
        <v>4679</v>
      </c>
      <c r="AG137" s="84" t="s">
        <v>4679</v>
      </c>
      <c r="AH137" s="84"/>
      <c r="AI137" s="85">
        <f t="shared" si="25"/>
        <v>14</v>
      </c>
      <c r="AJ137" s="86">
        <f t="shared" si="22"/>
        <v>14</v>
      </c>
      <c r="AK137" s="87">
        <f t="shared" si="23"/>
        <v>0</v>
      </c>
      <c r="AL137" s="87"/>
      <c r="AM137" s="87">
        <f t="shared" si="26"/>
        <v>6</v>
      </c>
      <c r="AN137" s="87">
        <f t="shared" si="27"/>
        <v>30</v>
      </c>
      <c r="AO137" s="87">
        <f t="shared" si="24"/>
        <v>30</v>
      </c>
      <c r="AP137" s="87">
        <v>31</v>
      </c>
      <c r="AQ137" s="87">
        <v>30</v>
      </c>
      <c r="AR137" s="87">
        <v>28</v>
      </c>
      <c r="AW137" s="64" t="str">
        <f t="shared" si="28"/>
        <v>HAZİRAN 2026</v>
      </c>
      <c r="AX137" s="89"/>
      <c r="AY137" s="90"/>
      <c r="AZ137" s="90" t="e">
        <f t="shared" si="29"/>
        <v>#N/A</v>
      </c>
    </row>
    <row r="138" spans="1:52" ht="17.45" customHeight="1" x14ac:dyDescent="0.2">
      <c r="A138" s="81">
        <v>132</v>
      </c>
      <c r="B138" s="82" t="s">
        <v>551</v>
      </c>
      <c r="C138" s="83" t="s">
        <v>550</v>
      </c>
      <c r="D138" s="84" t="s">
        <v>4679</v>
      </c>
      <c r="E138" s="84" t="s">
        <v>4679</v>
      </c>
      <c r="F138" s="84" t="s">
        <v>4674</v>
      </c>
      <c r="G138" s="84" t="s">
        <v>4679</v>
      </c>
      <c r="H138" s="84" t="s">
        <v>4674</v>
      </c>
      <c r="I138" s="84" t="s">
        <v>4674</v>
      </c>
      <c r="J138" s="84" t="s">
        <v>4674</v>
      </c>
      <c r="K138" s="84" t="s">
        <v>4679</v>
      </c>
      <c r="L138" s="84" t="s">
        <v>4679</v>
      </c>
      <c r="M138" s="84" t="s">
        <v>4674</v>
      </c>
      <c r="N138" s="84" t="s">
        <v>4679</v>
      </c>
      <c r="O138" s="84" t="s">
        <v>4674</v>
      </c>
      <c r="P138" s="84" t="s">
        <v>4674</v>
      </c>
      <c r="Q138" s="84" t="s">
        <v>4674</v>
      </c>
      <c r="R138" s="84" t="s">
        <v>4679</v>
      </c>
      <c r="S138" s="84" t="s">
        <v>4679</v>
      </c>
      <c r="T138" s="84" t="s">
        <v>4674</v>
      </c>
      <c r="U138" s="84" t="s">
        <v>4679</v>
      </c>
      <c r="V138" s="84" t="s">
        <v>4674</v>
      </c>
      <c r="W138" s="84" t="s">
        <v>4674</v>
      </c>
      <c r="X138" s="84" t="s">
        <v>4674</v>
      </c>
      <c r="Y138" s="84" t="s">
        <v>4679</v>
      </c>
      <c r="Z138" s="84" t="s">
        <v>4679</v>
      </c>
      <c r="AA138" s="84" t="s">
        <v>4674</v>
      </c>
      <c r="AB138" s="84" t="s">
        <v>4679</v>
      </c>
      <c r="AC138" s="84" t="s">
        <v>4674</v>
      </c>
      <c r="AD138" s="84" t="s">
        <v>4674</v>
      </c>
      <c r="AE138" s="84" t="s">
        <v>4674</v>
      </c>
      <c r="AF138" s="84" t="s">
        <v>4679</v>
      </c>
      <c r="AG138" s="84" t="s">
        <v>4679</v>
      </c>
      <c r="AH138" s="84"/>
      <c r="AI138" s="85">
        <f t="shared" si="25"/>
        <v>14</v>
      </c>
      <c r="AJ138" s="86">
        <f t="shared" si="22"/>
        <v>14</v>
      </c>
      <c r="AK138" s="87">
        <f t="shared" si="23"/>
        <v>0</v>
      </c>
      <c r="AL138" s="87"/>
      <c r="AM138" s="87">
        <f t="shared" si="26"/>
        <v>6</v>
      </c>
      <c r="AN138" s="87">
        <f t="shared" si="27"/>
        <v>30</v>
      </c>
      <c r="AO138" s="87">
        <f t="shared" si="24"/>
        <v>30</v>
      </c>
      <c r="AP138" s="87">
        <v>31</v>
      </c>
      <c r="AQ138" s="87">
        <v>30</v>
      </c>
      <c r="AR138" s="87">
        <v>28</v>
      </c>
      <c r="AW138" s="64" t="str">
        <f t="shared" si="28"/>
        <v>HAZİRAN 2026</v>
      </c>
      <c r="AX138" s="89"/>
      <c r="AY138" s="90"/>
      <c r="AZ138" s="90" t="e">
        <f t="shared" si="29"/>
        <v>#N/A</v>
      </c>
    </row>
    <row r="139" spans="1:52" ht="17.45" customHeight="1" x14ac:dyDescent="0.2">
      <c r="A139" s="81">
        <v>133</v>
      </c>
      <c r="B139" s="82" t="s">
        <v>554</v>
      </c>
      <c r="C139" s="83" t="s">
        <v>553</v>
      </c>
      <c r="D139" s="84" t="s">
        <v>4674</v>
      </c>
      <c r="E139" s="84" t="s">
        <v>4679</v>
      </c>
      <c r="F139" s="84" t="s">
        <v>4679</v>
      </c>
      <c r="G139" s="84" t="s">
        <v>4674</v>
      </c>
      <c r="H139" s="84" t="s">
        <v>4679</v>
      </c>
      <c r="I139" s="84" t="s">
        <v>4674</v>
      </c>
      <c r="J139" s="84" t="s">
        <v>4674</v>
      </c>
      <c r="K139" s="84" t="s">
        <v>4679</v>
      </c>
      <c r="L139" s="84" t="s">
        <v>4674</v>
      </c>
      <c r="M139" s="84" t="s">
        <v>4679</v>
      </c>
      <c r="N139" s="84" t="s">
        <v>4679</v>
      </c>
      <c r="O139" s="84" t="s">
        <v>4674</v>
      </c>
      <c r="P139" s="84" t="s">
        <v>4674</v>
      </c>
      <c r="Q139" s="84" t="s">
        <v>4674</v>
      </c>
      <c r="R139" s="84" t="s">
        <v>4674</v>
      </c>
      <c r="S139" s="84" t="s">
        <v>4679</v>
      </c>
      <c r="T139" s="84" t="s">
        <v>4679</v>
      </c>
      <c r="U139" s="84" t="s">
        <v>4679</v>
      </c>
      <c r="V139" s="84" t="s">
        <v>4674</v>
      </c>
      <c r="W139" s="84" t="s">
        <v>4674</v>
      </c>
      <c r="X139" s="84" t="s">
        <v>4674</v>
      </c>
      <c r="Y139" s="84" t="s">
        <v>4674</v>
      </c>
      <c r="Z139" s="84" t="s">
        <v>4679</v>
      </c>
      <c r="AA139" s="84" t="s">
        <v>4679</v>
      </c>
      <c r="AB139" s="84" t="s">
        <v>4679</v>
      </c>
      <c r="AC139" s="84" t="s">
        <v>4674</v>
      </c>
      <c r="AD139" s="84" t="s">
        <v>4674</v>
      </c>
      <c r="AE139" s="84" t="s">
        <v>4674</v>
      </c>
      <c r="AF139" s="84" t="s">
        <v>4679</v>
      </c>
      <c r="AG139" s="84" t="s">
        <v>4679</v>
      </c>
      <c r="AH139" s="84"/>
      <c r="AI139" s="85">
        <f t="shared" si="25"/>
        <v>14</v>
      </c>
      <c r="AJ139" s="86">
        <f t="shared" si="22"/>
        <v>14</v>
      </c>
      <c r="AK139" s="87">
        <f t="shared" si="23"/>
        <v>0</v>
      </c>
      <c r="AL139" s="87"/>
      <c r="AM139" s="87">
        <f t="shared" si="26"/>
        <v>6</v>
      </c>
      <c r="AN139" s="87">
        <f t="shared" si="27"/>
        <v>30</v>
      </c>
      <c r="AO139" s="87">
        <f t="shared" si="24"/>
        <v>30</v>
      </c>
      <c r="AP139" s="87">
        <v>31</v>
      </c>
      <c r="AQ139" s="87">
        <v>30</v>
      </c>
      <c r="AR139" s="87">
        <v>28</v>
      </c>
      <c r="AW139" s="64" t="str">
        <f t="shared" si="28"/>
        <v>HAZİRAN 2026</v>
      </c>
      <c r="AX139" s="89"/>
      <c r="AY139" s="90"/>
      <c r="AZ139" s="90" t="e">
        <f t="shared" si="29"/>
        <v>#N/A</v>
      </c>
    </row>
    <row r="140" spans="1:52" ht="17.45" customHeight="1" x14ac:dyDescent="0.2">
      <c r="A140" s="81">
        <v>134</v>
      </c>
      <c r="B140" s="82" t="s">
        <v>557</v>
      </c>
      <c r="C140" s="83" t="s">
        <v>556</v>
      </c>
      <c r="D140" s="84" t="s">
        <v>4674</v>
      </c>
      <c r="E140" s="84" t="s">
        <v>4674</v>
      </c>
      <c r="F140" s="84" t="s">
        <v>4674</v>
      </c>
      <c r="G140" s="84" t="s">
        <v>4674</v>
      </c>
      <c r="H140" s="84" t="s">
        <v>4674</v>
      </c>
      <c r="I140" s="84" t="s">
        <v>4674</v>
      </c>
      <c r="J140" s="84" t="s">
        <v>4674</v>
      </c>
      <c r="K140" s="84" t="s">
        <v>4679</v>
      </c>
      <c r="L140" s="84" t="s">
        <v>4679</v>
      </c>
      <c r="M140" s="84" t="s">
        <v>4679</v>
      </c>
      <c r="N140" s="84" t="s">
        <v>4674</v>
      </c>
      <c r="O140" s="84" t="s">
        <v>4674</v>
      </c>
      <c r="P140" s="84" t="s">
        <v>4674</v>
      </c>
      <c r="Q140" s="84" t="s">
        <v>4674</v>
      </c>
      <c r="R140" s="84" t="s">
        <v>4679</v>
      </c>
      <c r="S140" s="84" t="s">
        <v>4679</v>
      </c>
      <c r="T140" s="84" t="s">
        <v>4679</v>
      </c>
      <c r="U140" s="84" t="s">
        <v>4674</v>
      </c>
      <c r="V140" s="84" t="s">
        <v>4674</v>
      </c>
      <c r="W140" s="84" t="s">
        <v>4674</v>
      </c>
      <c r="X140" s="84" t="s">
        <v>4674</v>
      </c>
      <c r="Y140" s="84" t="s">
        <v>4674</v>
      </c>
      <c r="Z140" s="84" t="s">
        <v>4674</v>
      </c>
      <c r="AA140" s="84" t="s">
        <v>4674</v>
      </c>
      <c r="AB140" s="84" t="s">
        <v>4674</v>
      </c>
      <c r="AC140" s="84" t="s">
        <v>4674</v>
      </c>
      <c r="AD140" s="84" t="s">
        <v>4674</v>
      </c>
      <c r="AE140" s="84" t="s">
        <v>4674</v>
      </c>
      <c r="AF140" s="84" t="s">
        <v>4674</v>
      </c>
      <c r="AG140" s="84" t="s">
        <v>4674</v>
      </c>
      <c r="AH140" s="84"/>
      <c r="AI140" s="85">
        <f t="shared" si="25"/>
        <v>6</v>
      </c>
      <c r="AJ140" s="86">
        <f t="shared" si="22"/>
        <v>6</v>
      </c>
      <c r="AK140" s="87">
        <f t="shared" si="23"/>
        <v>0</v>
      </c>
      <c r="AL140" s="87"/>
      <c r="AM140" s="87">
        <f t="shared" si="26"/>
        <v>6</v>
      </c>
      <c r="AN140" s="87">
        <f t="shared" si="27"/>
        <v>30</v>
      </c>
      <c r="AO140" s="87">
        <f t="shared" si="24"/>
        <v>30</v>
      </c>
      <c r="AP140" s="87">
        <v>31</v>
      </c>
      <c r="AQ140" s="87">
        <v>30</v>
      </c>
      <c r="AR140" s="87">
        <v>28</v>
      </c>
      <c r="AW140" s="64" t="str">
        <f t="shared" si="28"/>
        <v>HAZİRAN 2026</v>
      </c>
      <c r="AX140" s="89"/>
      <c r="AY140" s="90"/>
      <c r="AZ140" s="90" t="e">
        <f t="shared" si="29"/>
        <v>#N/A</v>
      </c>
    </row>
    <row r="141" spans="1:52" ht="17.45" customHeight="1" x14ac:dyDescent="0.2">
      <c r="A141" s="81">
        <v>135</v>
      </c>
      <c r="B141" s="82" t="s">
        <v>560</v>
      </c>
      <c r="C141" s="83" t="s">
        <v>559</v>
      </c>
      <c r="D141" s="84" t="s">
        <v>4679</v>
      </c>
      <c r="E141" s="84" t="s">
        <v>4674</v>
      </c>
      <c r="F141" s="84" t="s">
        <v>4679</v>
      </c>
      <c r="G141" s="84" t="s">
        <v>4679</v>
      </c>
      <c r="H141" s="84" t="s">
        <v>4674</v>
      </c>
      <c r="I141" s="84" t="s">
        <v>4674</v>
      </c>
      <c r="J141" s="84" t="s">
        <v>4674</v>
      </c>
      <c r="K141" s="84" t="s">
        <v>4679</v>
      </c>
      <c r="L141" s="84" t="s">
        <v>4674</v>
      </c>
      <c r="M141" s="84" t="s">
        <v>4679</v>
      </c>
      <c r="N141" s="84" t="s">
        <v>4679</v>
      </c>
      <c r="O141" s="84" t="s">
        <v>4674</v>
      </c>
      <c r="P141" s="84" t="s">
        <v>4674</v>
      </c>
      <c r="Q141" s="84" t="s">
        <v>4674</v>
      </c>
      <c r="R141" s="84" t="s">
        <v>4679</v>
      </c>
      <c r="S141" s="84" t="s">
        <v>4674</v>
      </c>
      <c r="T141" s="84" t="s">
        <v>4679</v>
      </c>
      <c r="U141" s="84" t="s">
        <v>4679</v>
      </c>
      <c r="V141" s="84" t="s">
        <v>4674</v>
      </c>
      <c r="W141" s="84" t="s">
        <v>4674</v>
      </c>
      <c r="X141" s="84" t="s">
        <v>4674</v>
      </c>
      <c r="Y141" s="84" t="s">
        <v>4679</v>
      </c>
      <c r="Z141" s="84" t="s">
        <v>4674</v>
      </c>
      <c r="AA141" s="84" t="s">
        <v>4679</v>
      </c>
      <c r="AB141" s="84" t="s">
        <v>4679</v>
      </c>
      <c r="AC141" s="84" t="s">
        <v>4674</v>
      </c>
      <c r="AD141" s="84" t="s">
        <v>4674</v>
      </c>
      <c r="AE141" s="84" t="s">
        <v>4674</v>
      </c>
      <c r="AF141" s="84" t="s">
        <v>4679</v>
      </c>
      <c r="AG141" s="84" t="s">
        <v>4679</v>
      </c>
      <c r="AH141" s="84"/>
      <c r="AI141" s="85">
        <f t="shared" si="25"/>
        <v>14</v>
      </c>
      <c r="AJ141" s="86">
        <f t="shared" si="22"/>
        <v>14</v>
      </c>
      <c r="AK141" s="87">
        <f t="shared" si="23"/>
        <v>0</v>
      </c>
      <c r="AL141" s="87"/>
      <c r="AM141" s="87">
        <f t="shared" si="26"/>
        <v>6</v>
      </c>
      <c r="AN141" s="87">
        <f t="shared" si="27"/>
        <v>30</v>
      </c>
      <c r="AO141" s="87">
        <f t="shared" si="24"/>
        <v>30</v>
      </c>
      <c r="AP141" s="87">
        <v>31</v>
      </c>
      <c r="AQ141" s="87">
        <v>30</v>
      </c>
      <c r="AR141" s="87">
        <v>28</v>
      </c>
      <c r="AW141" s="64" t="str">
        <f t="shared" si="28"/>
        <v>HAZİRAN 2026</v>
      </c>
      <c r="AX141" s="89"/>
      <c r="AY141" s="90"/>
      <c r="AZ141" s="90" t="e">
        <f t="shared" si="29"/>
        <v>#N/A</v>
      </c>
    </row>
    <row r="142" spans="1:52" ht="17.45" customHeight="1" x14ac:dyDescent="0.2">
      <c r="A142" s="81">
        <v>136</v>
      </c>
      <c r="B142" s="82" t="s">
        <v>563</v>
      </c>
      <c r="C142" s="83" t="s">
        <v>562</v>
      </c>
      <c r="D142" s="84" t="s">
        <v>4679</v>
      </c>
      <c r="E142" s="84" t="s">
        <v>4679</v>
      </c>
      <c r="F142" s="84" t="s">
        <v>4679</v>
      </c>
      <c r="G142" s="84" t="s">
        <v>4674</v>
      </c>
      <c r="H142" s="84" t="s">
        <v>4674</v>
      </c>
      <c r="I142" s="84" t="s">
        <v>4674</v>
      </c>
      <c r="J142" s="84" t="s">
        <v>4674</v>
      </c>
      <c r="K142" s="84" t="s">
        <v>4679</v>
      </c>
      <c r="L142" s="84" t="s">
        <v>4679</v>
      </c>
      <c r="M142" s="84" t="s">
        <v>4679</v>
      </c>
      <c r="N142" s="84" t="s">
        <v>4674</v>
      </c>
      <c r="O142" s="84" t="s">
        <v>4674</v>
      </c>
      <c r="P142" s="84" t="s">
        <v>4674</v>
      </c>
      <c r="Q142" s="84" t="s">
        <v>4674</v>
      </c>
      <c r="R142" s="84" t="s">
        <v>4679</v>
      </c>
      <c r="S142" s="84" t="s">
        <v>4679</v>
      </c>
      <c r="T142" s="84" t="s">
        <v>4679</v>
      </c>
      <c r="U142" s="84" t="s">
        <v>4674</v>
      </c>
      <c r="V142" s="84" t="s">
        <v>4674</v>
      </c>
      <c r="W142" s="84" t="s">
        <v>4674</v>
      </c>
      <c r="X142" s="84" t="s">
        <v>4674</v>
      </c>
      <c r="Y142" s="84" t="s">
        <v>4679</v>
      </c>
      <c r="Z142" s="84" t="s">
        <v>4679</v>
      </c>
      <c r="AA142" s="84" t="s">
        <v>4679</v>
      </c>
      <c r="AB142" s="84" t="s">
        <v>4674</v>
      </c>
      <c r="AC142" s="84" t="s">
        <v>4674</v>
      </c>
      <c r="AD142" s="84" t="s">
        <v>4674</v>
      </c>
      <c r="AE142" s="84" t="s">
        <v>4674</v>
      </c>
      <c r="AF142" s="84" t="s">
        <v>4679</v>
      </c>
      <c r="AG142" s="84" t="s">
        <v>4679</v>
      </c>
      <c r="AH142" s="84"/>
      <c r="AI142" s="85">
        <f t="shared" si="25"/>
        <v>14</v>
      </c>
      <c r="AJ142" s="86">
        <f t="shared" si="22"/>
        <v>14</v>
      </c>
      <c r="AK142" s="87">
        <f t="shared" si="23"/>
        <v>0</v>
      </c>
      <c r="AL142" s="87"/>
      <c r="AM142" s="87">
        <f t="shared" si="26"/>
        <v>6</v>
      </c>
      <c r="AN142" s="87">
        <f t="shared" si="27"/>
        <v>30</v>
      </c>
      <c r="AO142" s="87">
        <f t="shared" si="24"/>
        <v>30</v>
      </c>
      <c r="AP142" s="87">
        <v>31</v>
      </c>
      <c r="AQ142" s="87">
        <v>30</v>
      </c>
      <c r="AR142" s="87">
        <v>28</v>
      </c>
      <c r="AW142" s="64" t="str">
        <f t="shared" si="28"/>
        <v>HAZİRAN 2026</v>
      </c>
      <c r="AX142" s="89"/>
      <c r="AY142" s="90"/>
      <c r="AZ142" s="90" t="e">
        <f t="shared" si="29"/>
        <v>#N/A</v>
      </c>
    </row>
    <row r="143" spans="1:52" ht="17.45" customHeight="1" x14ac:dyDescent="0.2">
      <c r="A143" s="81">
        <v>137</v>
      </c>
      <c r="B143" s="82" t="s">
        <v>566</v>
      </c>
      <c r="C143" s="83" t="s">
        <v>565</v>
      </c>
      <c r="D143" s="84" t="s">
        <v>4679</v>
      </c>
      <c r="E143" s="84" t="s">
        <v>4679</v>
      </c>
      <c r="F143" s="84" t="s">
        <v>4679</v>
      </c>
      <c r="G143" s="84" t="s">
        <v>4674</v>
      </c>
      <c r="H143" s="84" t="s">
        <v>4674</v>
      </c>
      <c r="I143" s="84" t="s">
        <v>4674</v>
      </c>
      <c r="J143" s="84" t="s">
        <v>4674</v>
      </c>
      <c r="K143" s="84" t="s">
        <v>4679</v>
      </c>
      <c r="L143" s="84" t="s">
        <v>4679</v>
      </c>
      <c r="M143" s="84" t="s">
        <v>4690</v>
      </c>
      <c r="N143" s="84" t="s">
        <v>4674</v>
      </c>
      <c r="O143" s="84" t="s">
        <v>4674</v>
      </c>
      <c r="P143" s="84" t="s">
        <v>4674</v>
      </c>
      <c r="Q143" s="84" t="s">
        <v>4674</v>
      </c>
      <c r="R143" s="84" t="s">
        <v>4674</v>
      </c>
      <c r="S143" s="84" t="s">
        <v>4679</v>
      </c>
      <c r="T143" s="84" t="s">
        <v>4679</v>
      </c>
      <c r="U143" s="84" t="s">
        <v>4679</v>
      </c>
      <c r="V143" s="84" t="s">
        <v>4674</v>
      </c>
      <c r="W143" s="84" t="s">
        <v>4674</v>
      </c>
      <c r="X143" s="84" t="s">
        <v>4674</v>
      </c>
      <c r="Y143" s="84" t="s">
        <v>4674</v>
      </c>
      <c r="Z143" s="84" t="s">
        <v>4674</v>
      </c>
      <c r="AA143" s="84" t="s">
        <v>4679</v>
      </c>
      <c r="AB143" s="84" t="s">
        <v>4679</v>
      </c>
      <c r="AC143" s="84" t="s">
        <v>4679</v>
      </c>
      <c r="AD143" s="84" t="s">
        <v>4674</v>
      </c>
      <c r="AE143" s="84" t="s">
        <v>4674</v>
      </c>
      <c r="AF143" s="84" t="s">
        <v>4679</v>
      </c>
      <c r="AG143" s="84" t="s">
        <v>4679</v>
      </c>
      <c r="AH143" s="84"/>
      <c r="AI143" s="85">
        <f t="shared" si="25"/>
        <v>13</v>
      </c>
      <c r="AJ143" s="86">
        <f t="shared" si="22"/>
        <v>13</v>
      </c>
      <c r="AK143" s="87">
        <f t="shared" si="23"/>
        <v>0</v>
      </c>
      <c r="AL143" s="87"/>
      <c r="AM143" s="87">
        <f t="shared" si="26"/>
        <v>6</v>
      </c>
      <c r="AN143" s="87">
        <f t="shared" si="27"/>
        <v>30</v>
      </c>
      <c r="AO143" s="87">
        <f t="shared" si="24"/>
        <v>30</v>
      </c>
      <c r="AP143" s="87">
        <v>31</v>
      </c>
      <c r="AQ143" s="87">
        <v>30</v>
      </c>
      <c r="AR143" s="87">
        <v>28</v>
      </c>
      <c r="AW143" s="64" t="str">
        <f t="shared" si="28"/>
        <v>HAZİRAN 2026</v>
      </c>
      <c r="AX143" s="89"/>
      <c r="AY143" s="90"/>
      <c r="AZ143" s="90" t="e">
        <f t="shared" si="29"/>
        <v>#N/A</v>
      </c>
    </row>
    <row r="144" spans="1:52" ht="17.45" customHeight="1" x14ac:dyDescent="0.2">
      <c r="A144" s="81">
        <v>138</v>
      </c>
      <c r="B144" s="82" t="s">
        <v>569</v>
      </c>
      <c r="C144" s="83" t="s">
        <v>568</v>
      </c>
      <c r="D144" s="84" t="s">
        <v>4679</v>
      </c>
      <c r="E144" s="84" t="s">
        <v>4679</v>
      </c>
      <c r="F144" s="84" t="s">
        <v>4674</v>
      </c>
      <c r="G144" s="84" t="s">
        <v>4674</v>
      </c>
      <c r="H144" s="84" t="s">
        <v>4679</v>
      </c>
      <c r="I144" s="84" t="s">
        <v>4674</v>
      </c>
      <c r="J144" s="84" t="s">
        <v>4674</v>
      </c>
      <c r="K144" s="84" t="s">
        <v>4679</v>
      </c>
      <c r="L144" s="84" t="s">
        <v>4674</v>
      </c>
      <c r="M144" s="84" t="s">
        <v>4674</v>
      </c>
      <c r="N144" s="84" t="s">
        <v>4679</v>
      </c>
      <c r="O144" s="84" t="s">
        <v>4679</v>
      </c>
      <c r="P144" s="84" t="s">
        <v>4674</v>
      </c>
      <c r="Q144" s="84" t="s">
        <v>4674</v>
      </c>
      <c r="R144" s="84" t="s">
        <v>4679</v>
      </c>
      <c r="S144" s="84" t="s">
        <v>4679</v>
      </c>
      <c r="T144" s="84" t="s">
        <v>4679</v>
      </c>
      <c r="U144" s="84" t="s">
        <v>4674</v>
      </c>
      <c r="V144" s="84" t="s">
        <v>4674</v>
      </c>
      <c r="W144" s="84" t="s">
        <v>4674</v>
      </c>
      <c r="X144" s="84" t="s">
        <v>4674</v>
      </c>
      <c r="Y144" s="84" t="s">
        <v>4690</v>
      </c>
      <c r="Z144" s="84" t="s">
        <v>4690</v>
      </c>
      <c r="AA144" s="84" t="s">
        <v>4690</v>
      </c>
      <c r="AB144" s="84" t="s">
        <v>4674</v>
      </c>
      <c r="AC144" s="84" t="s">
        <v>4674</v>
      </c>
      <c r="AD144" s="84" t="s">
        <v>4674</v>
      </c>
      <c r="AE144" s="84" t="s">
        <v>4674</v>
      </c>
      <c r="AF144" s="84" t="s">
        <v>4690</v>
      </c>
      <c r="AG144" s="84" t="s">
        <v>4690</v>
      </c>
      <c r="AH144" s="84"/>
      <c r="AI144" s="85">
        <f t="shared" si="25"/>
        <v>9</v>
      </c>
      <c r="AJ144" s="86">
        <f t="shared" si="22"/>
        <v>9</v>
      </c>
      <c r="AK144" s="87">
        <f t="shared" si="23"/>
        <v>0</v>
      </c>
      <c r="AL144" s="87"/>
      <c r="AM144" s="87">
        <f t="shared" si="26"/>
        <v>6</v>
      </c>
      <c r="AN144" s="87">
        <f t="shared" si="27"/>
        <v>30</v>
      </c>
      <c r="AO144" s="87">
        <f t="shared" si="24"/>
        <v>30</v>
      </c>
      <c r="AP144" s="87">
        <v>31</v>
      </c>
      <c r="AQ144" s="87">
        <v>30</v>
      </c>
      <c r="AR144" s="87">
        <v>28</v>
      </c>
      <c r="AW144" s="64" t="str">
        <f t="shared" si="28"/>
        <v>HAZİRAN 2026</v>
      </c>
      <c r="AX144" s="89"/>
      <c r="AY144" s="90"/>
      <c r="AZ144" s="90" t="e">
        <f t="shared" si="29"/>
        <v>#N/A</v>
      </c>
    </row>
    <row r="145" spans="1:52" ht="17.45" customHeight="1" x14ac:dyDescent="0.2">
      <c r="A145" s="81">
        <v>139</v>
      </c>
      <c r="B145" s="82" t="s">
        <v>572</v>
      </c>
      <c r="C145" s="83" t="s">
        <v>571</v>
      </c>
      <c r="D145" s="84" t="s">
        <v>4679</v>
      </c>
      <c r="E145" s="84" t="s">
        <v>4679</v>
      </c>
      <c r="F145" s="84" t="s">
        <v>4679</v>
      </c>
      <c r="G145" s="84" t="s">
        <v>4674</v>
      </c>
      <c r="H145" s="84" t="s">
        <v>4674</v>
      </c>
      <c r="I145" s="84" t="s">
        <v>4674</v>
      </c>
      <c r="J145" s="84" t="s">
        <v>4674</v>
      </c>
      <c r="K145" s="84" t="s">
        <v>4679</v>
      </c>
      <c r="L145" s="84" t="s">
        <v>4679</v>
      </c>
      <c r="M145" s="84" t="s">
        <v>4679</v>
      </c>
      <c r="N145" s="84" t="s">
        <v>4674</v>
      </c>
      <c r="O145" s="84" t="s">
        <v>4674</v>
      </c>
      <c r="P145" s="84" t="s">
        <v>4674</v>
      </c>
      <c r="Q145" s="84" t="s">
        <v>4674</v>
      </c>
      <c r="R145" s="84" t="s">
        <v>4679</v>
      </c>
      <c r="S145" s="84" t="s">
        <v>4679</v>
      </c>
      <c r="T145" s="84" t="s">
        <v>4679</v>
      </c>
      <c r="U145" s="84" t="s">
        <v>4674</v>
      </c>
      <c r="V145" s="84" t="s">
        <v>4674</v>
      </c>
      <c r="W145" s="84" t="s">
        <v>4674</v>
      </c>
      <c r="X145" s="84" t="s">
        <v>4674</v>
      </c>
      <c r="Y145" s="84" t="s">
        <v>4679</v>
      </c>
      <c r="Z145" s="84" t="s">
        <v>4679</v>
      </c>
      <c r="AA145" s="84" t="s">
        <v>4679</v>
      </c>
      <c r="AB145" s="84" t="s">
        <v>4674</v>
      </c>
      <c r="AC145" s="84" t="s">
        <v>4674</v>
      </c>
      <c r="AD145" s="84" t="s">
        <v>4674</v>
      </c>
      <c r="AE145" s="84" t="s">
        <v>4674</v>
      </c>
      <c r="AF145" s="84" t="s">
        <v>4679</v>
      </c>
      <c r="AG145" s="84" t="s">
        <v>4679</v>
      </c>
      <c r="AH145" s="84"/>
      <c r="AI145" s="85">
        <f t="shared" si="25"/>
        <v>14</v>
      </c>
      <c r="AJ145" s="86">
        <f t="shared" si="22"/>
        <v>14</v>
      </c>
      <c r="AK145" s="87">
        <f t="shared" si="23"/>
        <v>0</v>
      </c>
      <c r="AL145" s="87"/>
      <c r="AM145" s="87">
        <f t="shared" si="26"/>
        <v>6</v>
      </c>
      <c r="AN145" s="87">
        <f t="shared" si="27"/>
        <v>30</v>
      </c>
      <c r="AO145" s="87">
        <f t="shared" si="24"/>
        <v>30</v>
      </c>
      <c r="AP145" s="87">
        <v>31</v>
      </c>
      <c r="AQ145" s="87">
        <v>30</v>
      </c>
      <c r="AR145" s="87">
        <v>28</v>
      </c>
      <c r="AW145" s="64" t="str">
        <f t="shared" si="28"/>
        <v>HAZİRAN 2026</v>
      </c>
      <c r="AX145" s="89"/>
      <c r="AY145" s="90"/>
      <c r="AZ145" s="90" t="e">
        <f t="shared" si="29"/>
        <v>#N/A</v>
      </c>
    </row>
    <row r="146" spans="1:52" ht="17.45" customHeight="1" x14ac:dyDescent="0.2">
      <c r="A146" s="81">
        <v>140</v>
      </c>
      <c r="B146" s="82" t="s">
        <v>575</v>
      </c>
      <c r="C146" s="83" t="s">
        <v>574</v>
      </c>
      <c r="D146" s="84" t="s">
        <v>4679</v>
      </c>
      <c r="E146" s="84" t="s">
        <v>4679</v>
      </c>
      <c r="F146" s="84" t="s">
        <v>4679</v>
      </c>
      <c r="G146" s="84" t="s">
        <v>4674</v>
      </c>
      <c r="H146" s="84" t="s">
        <v>4674</v>
      </c>
      <c r="I146" s="84" t="s">
        <v>4674</v>
      </c>
      <c r="J146" s="84" t="s">
        <v>4674</v>
      </c>
      <c r="K146" s="84" t="s">
        <v>4679</v>
      </c>
      <c r="L146" s="84" t="s">
        <v>4679</v>
      </c>
      <c r="M146" s="84" t="s">
        <v>4679</v>
      </c>
      <c r="N146" s="84" t="s">
        <v>4674</v>
      </c>
      <c r="O146" s="84" t="s">
        <v>4674</v>
      </c>
      <c r="P146" s="84" t="s">
        <v>4674</v>
      </c>
      <c r="Q146" s="84" t="s">
        <v>4674</v>
      </c>
      <c r="R146" s="84" t="s">
        <v>4679</v>
      </c>
      <c r="S146" s="84" t="s">
        <v>4679</v>
      </c>
      <c r="T146" s="84" t="s">
        <v>4679</v>
      </c>
      <c r="U146" s="84" t="s">
        <v>4674</v>
      </c>
      <c r="V146" s="84" t="s">
        <v>4674</v>
      </c>
      <c r="W146" s="84" t="s">
        <v>4674</v>
      </c>
      <c r="X146" s="84" t="s">
        <v>4674</v>
      </c>
      <c r="Y146" s="84" t="s">
        <v>4679</v>
      </c>
      <c r="Z146" s="84" t="s">
        <v>4679</v>
      </c>
      <c r="AA146" s="84" t="s">
        <v>4679</v>
      </c>
      <c r="AB146" s="84" t="s">
        <v>4674</v>
      </c>
      <c r="AC146" s="84" t="s">
        <v>4674</v>
      </c>
      <c r="AD146" s="84" t="s">
        <v>4674</v>
      </c>
      <c r="AE146" s="84" t="s">
        <v>4674</v>
      </c>
      <c r="AF146" s="84" t="s">
        <v>4679</v>
      </c>
      <c r="AG146" s="84" t="s">
        <v>4679</v>
      </c>
      <c r="AH146" s="84"/>
      <c r="AI146" s="85">
        <f t="shared" si="25"/>
        <v>14</v>
      </c>
      <c r="AJ146" s="86">
        <f t="shared" si="22"/>
        <v>14</v>
      </c>
      <c r="AK146" s="87">
        <f t="shared" si="23"/>
        <v>0</v>
      </c>
      <c r="AL146" s="87"/>
      <c r="AM146" s="87">
        <f t="shared" si="26"/>
        <v>6</v>
      </c>
      <c r="AN146" s="87">
        <f t="shared" si="27"/>
        <v>30</v>
      </c>
      <c r="AO146" s="87">
        <f t="shared" si="24"/>
        <v>30</v>
      </c>
      <c r="AP146" s="87">
        <v>31</v>
      </c>
      <c r="AQ146" s="87">
        <v>30</v>
      </c>
      <c r="AR146" s="87">
        <v>28</v>
      </c>
      <c r="AW146" s="64" t="str">
        <f t="shared" si="28"/>
        <v>HAZİRAN 2026</v>
      </c>
      <c r="AX146" s="89"/>
      <c r="AY146" s="90"/>
      <c r="AZ146" s="90" t="e">
        <f t="shared" si="29"/>
        <v>#N/A</v>
      </c>
    </row>
    <row r="147" spans="1:52" ht="17.45" customHeight="1" x14ac:dyDescent="0.2">
      <c r="A147" s="81">
        <v>141</v>
      </c>
      <c r="B147" s="82" t="s">
        <v>578</v>
      </c>
      <c r="C147" s="83" t="s">
        <v>577</v>
      </c>
      <c r="D147" s="84" t="s">
        <v>4679</v>
      </c>
      <c r="E147" s="84" t="s">
        <v>4679</v>
      </c>
      <c r="F147" s="84" t="s">
        <v>4679</v>
      </c>
      <c r="G147" s="84" t="s">
        <v>4674</v>
      </c>
      <c r="H147" s="84" t="s">
        <v>4674</v>
      </c>
      <c r="I147" s="84" t="s">
        <v>4674</v>
      </c>
      <c r="J147" s="84" t="s">
        <v>4674</v>
      </c>
      <c r="K147" s="84" t="s">
        <v>4679</v>
      </c>
      <c r="L147" s="84" t="s">
        <v>4679</v>
      </c>
      <c r="M147" s="84" t="s">
        <v>4679</v>
      </c>
      <c r="N147" s="84" t="s">
        <v>4674</v>
      </c>
      <c r="O147" s="84" t="s">
        <v>4674</v>
      </c>
      <c r="P147" s="84" t="s">
        <v>4674</v>
      </c>
      <c r="Q147" s="84" t="s">
        <v>4674</v>
      </c>
      <c r="R147" s="84" t="s">
        <v>4679</v>
      </c>
      <c r="S147" s="84" t="s">
        <v>4679</v>
      </c>
      <c r="T147" s="84" t="s">
        <v>4679</v>
      </c>
      <c r="U147" s="84" t="s">
        <v>4674</v>
      </c>
      <c r="V147" s="84" t="s">
        <v>4674</v>
      </c>
      <c r="W147" s="84" t="s">
        <v>4674</v>
      </c>
      <c r="X147" s="84" t="s">
        <v>4674</v>
      </c>
      <c r="Y147" s="84" t="s">
        <v>4679</v>
      </c>
      <c r="Z147" s="84" t="s">
        <v>4679</v>
      </c>
      <c r="AA147" s="84" t="s">
        <v>4679</v>
      </c>
      <c r="AB147" s="84" t="s">
        <v>4674</v>
      </c>
      <c r="AC147" s="84" t="s">
        <v>4674</v>
      </c>
      <c r="AD147" s="84" t="s">
        <v>4674</v>
      </c>
      <c r="AE147" s="84" t="s">
        <v>4674</v>
      </c>
      <c r="AF147" s="84" t="s">
        <v>4679</v>
      </c>
      <c r="AG147" s="84" t="s">
        <v>4679</v>
      </c>
      <c r="AH147" s="84"/>
      <c r="AI147" s="85">
        <f t="shared" si="25"/>
        <v>14</v>
      </c>
      <c r="AJ147" s="86">
        <f t="shared" si="22"/>
        <v>14</v>
      </c>
      <c r="AK147" s="87">
        <f t="shared" si="23"/>
        <v>0</v>
      </c>
      <c r="AL147" s="87"/>
      <c r="AM147" s="87">
        <f t="shared" si="26"/>
        <v>6</v>
      </c>
      <c r="AN147" s="87">
        <f t="shared" si="27"/>
        <v>30</v>
      </c>
      <c r="AO147" s="87">
        <f t="shared" si="24"/>
        <v>30</v>
      </c>
      <c r="AP147" s="87">
        <v>31</v>
      </c>
      <c r="AQ147" s="87">
        <v>30</v>
      </c>
      <c r="AR147" s="87">
        <v>28</v>
      </c>
      <c r="AW147" s="64" t="str">
        <f t="shared" si="28"/>
        <v>HAZİRAN 2026</v>
      </c>
      <c r="AX147" s="89"/>
      <c r="AY147" s="90"/>
      <c r="AZ147" s="90" t="e">
        <f t="shared" si="29"/>
        <v>#N/A</v>
      </c>
    </row>
    <row r="148" spans="1:52" ht="17.45" customHeight="1" x14ac:dyDescent="0.2">
      <c r="A148" s="81">
        <v>142</v>
      </c>
      <c r="B148" s="82" t="s">
        <v>581</v>
      </c>
      <c r="C148" s="83" t="s">
        <v>580</v>
      </c>
      <c r="D148" s="84" t="s">
        <v>4674</v>
      </c>
      <c r="E148" s="84" t="s">
        <v>4674</v>
      </c>
      <c r="F148" s="84" t="s">
        <v>4679</v>
      </c>
      <c r="G148" s="84" t="s">
        <v>4679</v>
      </c>
      <c r="H148" s="84" t="s">
        <v>4679</v>
      </c>
      <c r="I148" s="84" t="s">
        <v>4674</v>
      </c>
      <c r="J148" s="84" t="s">
        <v>4674</v>
      </c>
      <c r="K148" s="84" t="s">
        <v>4674</v>
      </c>
      <c r="L148" s="84" t="s">
        <v>4674</v>
      </c>
      <c r="M148" s="84" t="s">
        <v>4679</v>
      </c>
      <c r="N148" s="84" t="s">
        <v>4679</v>
      </c>
      <c r="O148" s="84" t="s">
        <v>4679</v>
      </c>
      <c r="P148" s="84" t="s">
        <v>4674</v>
      </c>
      <c r="Q148" s="84" t="s">
        <v>4674</v>
      </c>
      <c r="R148" s="84" t="s">
        <v>4674</v>
      </c>
      <c r="S148" s="84" t="s">
        <v>4674</v>
      </c>
      <c r="T148" s="84" t="s">
        <v>4679</v>
      </c>
      <c r="U148" s="84" t="s">
        <v>4679</v>
      </c>
      <c r="V148" s="84" t="s">
        <v>4679</v>
      </c>
      <c r="W148" s="84" t="s">
        <v>4674</v>
      </c>
      <c r="X148" s="84" t="s">
        <v>4674</v>
      </c>
      <c r="Y148" s="84" t="s">
        <v>4674</v>
      </c>
      <c r="Z148" s="84" t="s">
        <v>4674</v>
      </c>
      <c r="AA148" s="84" t="s">
        <v>4679</v>
      </c>
      <c r="AB148" s="84" t="s">
        <v>4679</v>
      </c>
      <c r="AC148" s="84" t="s">
        <v>4679</v>
      </c>
      <c r="AD148" s="84" t="s">
        <v>4674</v>
      </c>
      <c r="AE148" s="84" t="s">
        <v>4674</v>
      </c>
      <c r="AF148" s="84" t="s">
        <v>4674</v>
      </c>
      <c r="AG148" s="84" t="s">
        <v>4674</v>
      </c>
      <c r="AH148" s="84"/>
      <c r="AI148" s="85">
        <f t="shared" si="25"/>
        <v>12</v>
      </c>
      <c r="AJ148" s="86">
        <f t="shared" si="22"/>
        <v>12</v>
      </c>
      <c r="AK148" s="87">
        <f t="shared" si="23"/>
        <v>0</v>
      </c>
      <c r="AL148" s="87"/>
      <c r="AM148" s="87">
        <f t="shared" si="26"/>
        <v>6</v>
      </c>
      <c r="AN148" s="87">
        <f t="shared" si="27"/>
        <v>30</v>
      </c>
      <c r="AO148" s="87">
        <f t="shared" si="24"/>
        <v>30</v>
      </c>
      <c r="AP148" s="87">
        <v>31</v>
      </c>
      <c r="AQ148" s="87">
        <v>30</v>
      </c>
      <c r="AR148" s="87">
        <v>28</v>
      </c>
      <c r="AW148" s="64" t="str">
        <f t="shared" si="28"/>
        <v>HAZİRAN 2026</v>
      </c>
      <c r="AX148" s="89"/>
      <c r="AY148" s="90"/>
      <c r="AZ148" s="90" t="e">
        <f t="shared" si="29"/>
        <v>#N/A</v>
      </c>
    </row>
    <row r="149" spans="1:52" ht="17.45" customHeight="1" x14ac:dyDescent="0.2">
      <c r="A149" s="81">
        <v>143</v>
      </c>
      <c r="B149" s="82" t="s">
        <v>584</v>
      </c>
      <c r="C149" s="83" t="s">
        <v>583</v>
      </c>
      <c r="D149" s="84" t="s">
        <v>4679</v>
      </c>
      <c r="E149" s="84" t="s">
        <v>4679</v>
      </c>
      <c r="F149" s="84" t="s">
        <v>4679</v>
      </c>
      <c r="G149" s="84" t="s">
        <v>4674</v>
      </c>
      <c r="H149" s="84" t="s">
        <v>4674</v>
      </c>
      <c r="I149" s="84" t="s">
        <v>4674</v>
      </c>
      <c r="J149" s="84" t="s">
        <v>4674</v>
      </c>
      <c r="K149" s="84" t="s">
        <v>4679</v>
      </c>
      <c r="L149" s="84" t="s">
        <v>4679</v>
      </c>
      <c r="M149" s="84" t="s">
        <v>4679</v>
      </c>
      <c r="N149" s="84" t="s">
        <v>4674</v>
      </c>
      <c r="O149" s="84" t="s">
        <v>4674</v>
      </c>
      <c r="P149" s="84" t="s">
        <v>4674</v>
      </c>
      <c r="Q149" s="84" t="s">
        <v>4674</v>
      </c>
      <c r="R149" s="84" t="s">
        <v>4679</v>
      </c>
      <c r="S149" s="84" t="s">
        <v>4679</v>
      </c>
      <c r="T149" s="84" t="s">
        <v>4679</v>
      </c>
      <c r="U149" s="84" t="s">
        <v>4674</v>
      </c>
      <c r="V149" s="84" t="s">
        <v>4674</v>
      </c>
      <c r="W149" s="84" t="s">
        <v>4674</v>
      </c>
      <c r="X149" s="84" t="s">
        <v>4674</v>
      </c>
      <c r="Y149" s="84" t="s">
        <v>4679</v>
      </c>
      <c r="Z149" s="84" t="s">
        <v>4679</v>
      </c>
      <c r="AA149" s="84" t="s">
        <v>4679</v>
      </c>
      <c r="AB149" s="84" t="s">
        <v>4674</v>
      </c>
      <c r="AC149" s="84" t="s">
        <v>4674</v>
      </c>
      <c r="AD149" s="84" t="s">
        <v>4674</v>
      </c>
      <c r="AE149" s="84" t="s">
        <v>4674</v>
      </c>
      <c r="AF149" s="84" t="s">
        <v>4679</v>
      </c>
      <c r="AG149" s="84" t="s">
        <v>4679</v>
      </c>
      <c r="AH149" s="84"/>
      <c r="AI149" s="85">
        <f t="shared" si="25"/>
        <v>14</v>
      </c>
      <c r="AJ149" s="86">
        <f t="shared" si="22"/>
        <v>14</v>
      </c>
      <c r="AK149" s="87">
        <f t="shared" si="23"/>
        <v>0</v>
      </c>
      <c r="AL149" s="87"/>
      <c r="AM149" s="87">
        <f t="shared" si="26"/>
        <v>6</v>
      </c>
      <c r="AN149" s="87">
        <f t="shared" si="27"/>
        <v>30</v>
      </c>
      <c r="AO149" s="87">
        <f t="shared" si="24"/>
        <v>30</v>
      </c>
      <c r="AP149" s="87">
        <v>31</v>
      </c>
      <c r="AQ149" s="87">
        <v>30</v>
      </c>
      <c r="AR149" s="87">
        <v>28</v>
      </c>
      <c r="AW149" s="64" t="str">
        <f t="shared" si="28"/>
        <v>HAZİRAN 2026</v>
      </c>
      <c r="AX149" s="89"/>
      <c r="AY149" s="90"/>
      <c r="AZ149" s="90" t="e">
        <f t="shared" si="29"/>
        <v>#N/A</v>
      </c>
    </row>
    <row r="150" spans="1:52" ht="17.45" customHeight="1" x14ac:dyDescent="0.2">
      <c r="A150" s="81">
        <v>144</v>
      </c>
      <c r="B150" s="82" t="s">
        <v>587</v>
      </c>
      <c r="C150" s="83" t="s">
        <v>586</v>
      </c>
      <c r="D150" s="84" t="s">
        <v>4679</v>
      </c>
      <c r="E150" s="84" t="s">
        <v>4679</v>
      </c>
      <c r="F150" s="84" t="s">
        <v>4679</v>
      </c>
      <c r="G150" s="84" t="s">
        <v>4674</v>
      </c>
      <c r="H150" s="84" t="s">
        <v>4674</v>
      </c>
      <c r="I150" s="84" t="s">
        <v>4674</v>
      </c>
      <c r="J150" s="84" t="s">
        <v>4674</v>
      </c>
      <c r="K150" s="84" t="s">
        <v>4679</v>
      </c>
      <c r="L150" s="84" t="s">
        <v>4679</v>
      </c>
      <c r="M150" s="84" t="s">
        <v>4679</v>
      </c>
      <c r="N150" s="84" t="s">
        <v>4674</v>
      </c>
      <c r="O150" s="84" t="s">
        <v>4674</v>
      </c>
      <c r="P150" s="84" t="s">
        <v>4674</v>
      </c>
      <c r="Q150" s="84" t="s">
        <v>4674</v>
      </c>
      <c r="R150" s="84" t="s">
        <v>4679</v>
      </c>
      <c r="S150" s="84" t="s">
        <v>4679</v>
      </c>
      <c r="T150" s="84" t="s">
        <v>4679</v>
      </c>
      <c r="U150" s="84" t="s">
        <v>4674</v>
      </c>
      <c r="V150" s="84" t="s">
        <v>4674</v>
      </c>
      <c r="W150" s="84" t="s">
        <v>4674</v>
      </c>
      <c r="X150" s="84" t="s">
        <v>4674</v>
      </c>
      <c r="Y150" s="84" t="s">
        <v>4679</v>
      </c>
      <c r="Z150" s="84" t="s">
        <v>4679</v>
      </c>
      <c r="AA150" s="84" t="s">
        <v>4679</v>
      </c>
      <c r="AB150" s="84" t="s">
        <v>4674</v>
      </c>
      <c r="AC150" s="84" t="s">
        <v>4674</v>
      </c>
      <c r="AD150" s="84" t="s">
        <v>4674</v>
      </c>
      <c r="AE150" s="84" t="s">
        <v>4674</v>
      </c>
      <c r="AF150" s="84" t="s">
        <v>4679</v>
      </c>
      <c r="AG150" s="84" t="s">
        <v>4679</v>
      </c>
      <c r="AH150" s="84"/>
      <c r="AI150" s="85">
        <f t="shared" si="25"/>
        <v>14</v>
      </c>
      <c r="AJ150" s="86">
        <f t="shared" si="22"/>
        <v>14</v>
      </c>
      <c r="AK150" s="87">
        <f t="shared" si="23"/>
        <v>0</v>
      </c>
      <c r="AL150" s="87"/>
      <c r="AM150" s="87">
        <f t="shared" si="26"/>
        <v>6</v>
      </c>
      <c r="AN150" s="87">
        <f t="shared" si="27"/>
        <v>30</v>
      </c>
      <c r="AO150" s="87">
        <f t="shared" si="24"/>
        <v>30</v>
      </c>
      <c r="AP150" s="87">
        <v>31</v>
      </c>
      <c r="AQ150" s="87">
        <v>30</v>
      </c>
      <c r="AR150" s="87">
        <v>28</v>
      </c>
      <c r="AW150" s="64" t="str">
        <f t="shared" si="28"/>
        <v>HAZİRAN 2026</v>
      </c>
      <c r="AX150" s="89"/>
      <c r="AY150" s="90"/>
      <c r="AZ150" s="90" t="e">
        <f t="shared" si="29"/>
        <v>#N/A</v>
      </c>
    </row>
    <row r="151" spans="1:52" ht="17.45" customHeight="1" x14ac:dyDescent="0.2">
      <c r="A151" s="81">
        <v>145</v>
      </c>
      <c r="B151" s="82" t="s">
        <v>590</v>
      </c>
      <c r="C151" s="83" t="s">
        <v>589</v>
      </c>
      <c r="D151" s="84" t="s">
        <v>4674</v>
      </c>
      <c r="E151" s="84" t="s">
        <v>4674</v>
      </c>
      <c r="F151" s="84" t="s">
        <v>4679</v>
      </c>
      <c r="G151" s="84" t="s">
        <v>4679</v>
      </c>
      <c r="H151" s="84" t="s">
        <v>4679</v>
      </c>
      <c r="I151" s="84" t="s">
        <v>4674</v>
      </c>
      <c r="J151" s="84" t="s">
        <v>4674</v>
      </c>
      <c r="K151" s="84" t="s">
        <v>4674</v>
      </c>
      <c r="L151" s="84" t="s">
        <v>4674</v>
      </c>
      <c r="M151" s="84" t="s">
        <v>4679</v>
      </c>
      <c r="N151" s="84" t="s">
        <v>4679</v>
      </c>
      <c r="O151" s="84" t="s">
        <v>4679</v>
      </c>
      <c r="P151" s="84" t="s">
        <v>4674</v>
      </c>
      <c r="Q151" s="84" t="s">
        <v>4674</v>
      </c>
      <c r="R151" s="84" t="s">
        <v>4674</v>
      </c>
      <c r="S151" s="84" t="s">
        <v>4674</v>
      </c>
      <c r="T151" s="84" t="s">
        <v>4679</v>
      </c>
      <c r="U151" s="84" t="s">
        <v>4679</v>
      </c>
      <c r="V151" s="84" t="s">
        <v>4674</v>
      </c>
      <c r="W151" s="84" t="s">
        <v>4674</v>
      </c>
      <c r="X151" s="84" t="s">
        <v>4674</v>
      </c>
      <c r="Y151" s="84" t="s">
        <v>4674</v>
      </c>
      <c r="Z151" s="84" t="s">
        <v>4674</v>
      </c>
      <c r="AA151" s="84" t="s">
        <v>4674</v>
      </c>
      <c r="AB151" s="84" t="s">
        <v>4674</v>
      </c>
      <c r="AC151" s="84" t="s">
        <v>4674</v>
      </c>
      <c r="AD151" s="84" t="s">
        <v>4674</v>
      </c>
      <c r="AE151" s="84" t="s">
        <v>4674</v>
      </c>
      <c r="AF151" s="84" t="s">
        <v>4674</v>
      </c>
      <c r="AG151" s="84" t="s">
        <v>4674</v>
      </c>
      <c r="AH151" s="84"/>
      <c r="AI151" s="85">
        <f t="shared" si="25"/>
        <v>8</v>
      </c>
      <c r="AJ151" s="86">
        <f t="shared" si="22"/>
        <v>8</v>
      </c>
      <c r="AK151" s="87">
        <f t="shared" si="23"/>
        <v>0</v>
      </c>
      <c r="AL151" s="87"/>
      <c r="AM151" s="87">
        <f t="shared" si="26"/>
        <v>6</v>
      </c>
      <c r="AN151" s="87">
        <f t="shared" si="27"/>
        <v>30</v>
      </c>
      <c r="AO151" s="87">
        <f t="shared" si="24"/>
        <v>30</v>
      </c>
      <c r="AP151" s="87">
        <v>31</v>
      </c>
      <c r="AQ151" s="87">
        <v>30</v>
      </c>
      <c r="AR151" s="87">
        <v>28</v>
      </c>
      <c r="AW151" s="64" t="str">
        <f t="shared" si="28"/>
        <v>HAZİRAN 2026</v>
      </c>
      <c r="AX151" s="89"/>
      <c r="AY151" s="90"/>
      <c r="AZ151" s="90" t="e">
        <f t="shared" si="29"/>
        <v>#N/A</v>
      </c>
    </row>
    <row r="152" spans="1:52" ht="17.45" customHeight="1" x14ac:dyDescent="0.2">
      <c r="A152" s="81">
        <v>146</v>
      </c>
      <c r="B152" s="82" t="s">
        <v>593</v>
      </c>
      <c r="C152" s="83" t="s">
        <v>592</v>
      </c>
      <c r="D152" s="84" t="s">
        <v>4674</v>
      </c>
      <c r="E152" s="84" t="s">
        <v>4679</v>
      </c>
      <c r="F152" s="84" t="s">
        <v>4679</v>
      </c>
      <c r="G152" s="84" t="s">
        <v>4674</v>
      </c>
      <c r="H152" s="84" t="s">
        <v>4679</v>
      </c>
      <c r="I152" s="84" t="s">
        <v>4674</v>
      </c>
      <c r="J152" s="84" t="s">
        <v>4674</v>
      </c>
      <c r="K152" s="84" t="s">
        <v>4674</v>
      </c>
      <c r="L152" s="84" t="s">
        <v>4679</v>
      </c>
      <c r="M152" s="84" t="s">
        <v>4679</v>
      </c>
      <c r="N152" s="84" t="s">
        <v>4674</v>
      </c>
      <c r="O152" s="84" t="s">
        <v>4679</v>
      </c>
      <c r="P152" s="84" t="s">
        <v>4674</v>
      </c>
      <c r="Q152" s="84" t="s">
        <v>4674</v>
      </c>
      <c r="R152" s="84" t="s">
        <v>4674</v>
      </c>
      <c r="S152" s="84" t="s">
        <v>4679</v>
      </c>
      <c r="T152" s="84" t="s">
        <v>4679</v>
      </c>
      <c r="U152" s="84" t="s">
        <v>4674</v>
      </c>
      <c r="V152" s="84" t="s">
        <v>4679</v>
      </c>
      <c r="W152" s="84" t="s">
        <v>4674</v>
      </c>
      <c r="X152" s="84" t="s">
        <v>4674</v>
      </c>
      <c r="Y152" s="84" t="s">
        <v>4674</v>
      </c>
      <c r="Z152" s="84" t="s">
        <v>4679</v>
      </c>
      <c r="AA152" s="84" t="s">
        <v>4679</v>
      </c>
      <c r="AB152" s="84" t="s">
        <v>4674</v>
      </c>
      <c r="AC152" s="84" t="s">
        <v>4679</v>
      </c>
      <c r="AD152" s="84" t="s">
        <v>4674</v>
      </c>
      <c r="AE152" s="84" t="s">
        <v>4674</v>
      </c>
      <c r="AF152" s="84" t="s">
        <v>4679</v>
      </c>
      <c r="AG152" s="84" t="s">
        <v>4679</v>
      </c>
      <c r="AH152" s="84"/>
      <c r="AI152" s="85">
        <f t="shared" si="25"/>
        <v>14</v>
      </c>
      <c r="AJ152" s="86">
        <f t="shared" si="22"/>
        <v>14</v>
      </c>
      <c r="AK152" s="87">
        <f t="shared" si="23"/>
        <v>0</v>
      </c>
      <c r="AL152" s="87"/>
      <c r="AM152" s="87">
        <f t="shared" si="26"/>
        <v>6</v>
      </c>
      <c r="AN152" s="87">
        <f t="shared" si="27"/>
        <v>30</v>
      </c>
      <c r="AO152" s="87">
        <f t="shared" si="24"/>
        <v>30</v>
      </c>
      <c r="AP152" s="87">
        <v>31</v>
      </c>
      <c r="AQ152" s="87">
        <v>30</v>
      </c>
      <c r="AR152" s="87">
        <v>28</v>
      </c>
      <c r="AW152" s="64" t="str">
        <f t="shared" si="28"/>
        <v>HAZİRAN 2026</v>
      </c>
      <c r="AX152" s="89"/>
      <c r="AY152" s="90"/>
      <c r="AZ152" s="90" t="e">
        <f t="shared" si="29"/>
        <v>#N/A</v>
      </c>
    </row>
    <row r="153" spans="1:52" ht="17.45" customHeight="1" x14ac:dyDescent="0.2">
      <c r="A153" s="81">
        <v>147</v>
      </c>
      <c r="B153" s="82" t="s">
        <v>596</v>
      </c>
      <c r="C153" s="83" t="s">
        <v>595</v>
      </c>
      <c r="D153" s="84" t="s">
        <v>4679</v>
      </c>
      <c r="E153" s="84" t="s">
        <v>4679</v>
      </c>
      <c r="F153" s="84" t="s">
        <v>4679</v>
      </c>
      <c r="G153" s="84" t="s">
        <v>4674</v>
      </c>
      <c r="H153" s="84" t="s">
        <v>4674</v>
      </c>
      <c r="I153" s="84" t="s">
        <v>4674</v>
      </c>
      <c r="J153" s="84" t="s">
        <v>4674</v>
      </c>
      <c r="K153" s="84" t="s">
        <v>4679</v>
      </c>
      <c r="L153" s="84" t="s">
        <v>4679</v>
      </c>
      <c r="M153" s="84" t="s">
        <v>4679</v>
      </c>
      <c r="N153" s="84" t="s">
        <v>4674</v>
      </c>
      <c r="O153" s="84" t="s">
        <v>4674</v>
      </c>
      <c r="P153" s="84" t="s">
        <v>4674</v>
      </c>
      <c r="Q153" s="84" t="s">
        <v>4674</v>
      </c>
      <c r="R153" s="84" t="s">
        <v>4679</v>
      </c>
      <c r="S153" s="84" t="s">
        <v>4679</v>
      </c>
      <c r="T153" s="84" t="s">
        <v>4679</v>
      </c>
      <c r="U153" s="84" t="s">
        <v>4674</v>
      </c>
      <c r="V153" s="84" t="s">
        <v>4674</v>
      </c>
      <c r="W153" s="84" t="s">
        <v>4674</v>
      </c>
      <c r="X153" s="84" t="s">
        <v>4674</v>
      </c>
      <c r="Y153" s="84" t="s">
        <v>4674</v>
      </c>
      <c r="Z153" s="84" t="s">
        <v>4674</v>
      </c>
      <c r="AA153" s="84" t="s">
        <v>4674</v>
      </c>
      <c r="AB153" s="84" t="s">
        <v>4674</v>
      </c>
      <c r="AC153" s="84" t="s">
        <v>4674</v>
      </c>
      <c r="AD153" s="84" t="s">
        <v>4674</v>
      </c>
      <c r="AE153" s="84" t="s">
        <v>4674</v>
      </c>
      <c r="AF153" s="84" t="s">
        <v>4674</v>
      </c>
      <c r="AG153" s="84" t="s">
        <v>4674</v>
      </c>
      <c r="AH153" s="84"/>
      <c r="AI153" s="85">
        <f t="shared" si="25"/>
        <v>9</v>
      </c>
      <c r="AJ153" s="86">
        <f t="shared" si="22"/>
        <v>9</v>
      </c>
      <c r="AK153" s="87">
        <f t="shared" si="23"/>
        <v>0</v>
      </c>
      <c r="AL153" s="87"/>
      <c r="AM153" s="87">
        <f t="shared" si="26"/>
        <v>6</v>
      </c>
      <c r="AN153" s="87">
        <f t="shared" si="27"/>
        <v>30</v>
      </c>
      <c r="AO153" s="87">
        <f t="shared" si="24"/>
        <v>30</v>
      </c>
      <c r="AP153" s="87">
        <v>31</v>
      </c>
      <c r="AQ153" s="87">
        <v>30</v>
      </c>
      <c r="AR153" s="87">
        <v>28</v>
      </c>
      <c r="AW153" s="64" t="str">
        <f t="shared" si="28"/>
        <v>HAZİRAN 2026</v>
      </c>
      <c r="AX153" s="89"/>
      <c r="AY153" s="90"/>
      <c r="AZ153" s="90" t="e">
        <f t="shared" si="29"/>
        <v>#N/A</v>
      </c>
    </row>
    <row r="154" spans="1:52" ht="17.45" customHeight="1" x14ac:dyDescent="0.2">
      <c r="A154" s="81">
        <v>148</v>
      </c>
      <c r="B154" s="82" t="s">
        <v>599</v>
      </c>
      <c r="C154" s="83" t="s">
        <v>598</v>
      </c>
      <c r="D154" s="84" t="s">
        <v>4679</v>
      </c>
      <c r="E154" s="84" t="s">
        <v>4674</v>
      </c>
      <c r="F154" s="84" t="s">
        <v>4674</v>
      </c>
      <c r="G154" s="84" t="s">
        <v>4674</v>
      </c>
      <c r="H154" s="84" t="s">
        <v>4679</v>
      </c>
      <c r="I154" s="84" t="s">
        <v>4674</v>
      </c>
      <c r="J154" s="84" t="s">
        <v>4674</v>
      </c>
      <c r="K154" s="84" t="s">
        <v>4679</v>
      </c>
      <c r="L154" s="84" t="s">
        <v>4674</v>
      </c>
      <c r="M154" s="84" t="s">
        <v>4674</v>
      </c>
      <c r="N154" s="84" t="s">
        <v>4674</v>
      </c>
      <c r="O154" s="84" t="s">
        <v>4679</v>
      </c>
      <c r="P154" s="84" t="s">
        <v>4674</v>
      </c>
      <c r="Q154" s="84" t="s">
        <v>4674</v>
      </c>
      <c r="R154" s="84" t="s">
        <v>4679</v>
      </c>
      <c r="S154" s="84" t="s">
        <v>4674</v>
      </c>
      <c r="T154" s="84" t="s">
        <v>4674</v>
      </c>
      <c r="U154" s="84" t="s">
        <v>4674</v>
      </c>
      <c r="V154" s="84" t="s">
        <v>4679</v>
      </c>
      <c r="W154" s="84" t="s">
        <v>4674</v>
      </c>
      <c r="X154" s="84" t="s">
        <v>4674</v>
      </c>
      <c r="Y154" s="84" t="s">
        <v>4679</v>
      </c>
      <c r="Z154" s="84" t="s">
        <v>4674</v>
      </c>
      <c r="AA154" s="84" t="s">
        <v>4674</v>
      </c>
      <c r="AB154" s="84" t="s">
        <v>4674</v>
      </c>
      <c r="AC154" s="84" t="s">
        <v>4679</v>
      </c>
      <c r="AD154" s="84" t="s">
        <v>4674</v>
      </c>
      <c r="AE154" s="84" t="s">
        <v>4674</v>
      </c>
      <c r="AF154" s="84" t="s">
        <v>4679</v>
      </c>
      <c r="AG154" s="84" t="s">
        <v>4674</v>
      </c>
      <c r="AH154" s="84"/>
      <c r="AI154" s="85">
        <f t="shared" si="25"/>
        <v>9</v>
      </c>
      <c r="AJ154" s="86">
        <f t="shared" si="22"/>
        <v>9</v>
      </c>
      <c r="AK154" s="87">
        <f t="shared" si="23"/>
        <v>0</v>
      </c>
      <c r="AL154" s="87"/>
      <c r="AM154" s="87">
        <f t="shared" si="26"/>
        <v>6</v>
      </c>
      <c r="AN154" s="87">
        <f t="shared" si="27"/>
        <v>30</v>
      </c>
      <c r="AO154" s="87">
        <f t="shared" si="24"/>
        <v>30</v>
      </c>
      <c r="AP154" s="87">
        <v>31</v>
      </c>
      <c r="AQ154" s="87">
        <v>30</v>
      </c>
      <c r="AR154" s="87">
        <v>28</v>
      </c>
      <c r="AW154" s="64" t="str">
        <f t="shared" si="28"/>
        <v>HAZİRAN 2026</v>
      </c>
      <c r="AX154" s="89"/>
      <c r="AY154" s="90"/>
      <c r="AZ154" s="90" t="e">
        <f t="shared" si="29"/>
        <v>#N/A</v>
      </c>
    </row>
    <row r="155" spans="1:52" ht="17.45" customHeight="1" x14ac:dyDescent="0.2">
      <c r="A155" s="81">
        <v>149</v>
      </c>
      <c r="B155" s="82" t="s">
        <v>602</v>
      </c>
      <c r="C155" s="83" t="s">
        <v>601</v>
      </c>
      <c r="D155" s="84" t="s">
        <v>4679</v>
      </c>
      <c r="E155" s="84" t="s">
        <v>4679</v>
      </c>
      <c r="F155" s="84" t="s">
        <v>4679</v>
      </c>
      <c r="G155" s="84" t="s">
        <v>4674</v>
      </c>
      <c r="H155" s="84" t="s">
        <v>4674</v>
      </c>
      <c r="I155" s="84" t="s">
        <v>4674</v>
      </c>
      <c r="J155" s="84" t="s">
        <v>4674</v>
      </c>
      <c r="K155" s="84" t="s">
        <v>4679</v>
      </c>
      <c r="L155" s="84" t="s">
        <v>4679</v>
      </c>
      <c r="M155" s="84" t="s">
        <v>4679</v>
      </c>
      <c r="N155" s="84" t="s">
        <v>4674</v>
      </c>
      <c r="O155" s="84" t="s">
        <v>4674</v>
      </c>
      <c r="P155" s="84" t="s">
        <v>4674</v>
      </c>
      <c r="Q155" s="84" t="s">
        <v>4674</v>
      </c>
      <c r="R155" s="84" t="s">
        <v>4679</v>
      </c>
      <c r="S155" s="84" t="s">
        <v>4679</v>
      </c>
      <c r="T155" s="84" t="s">
        <v>4679</v>
      </c>
      <c r="U155" s="84" t="s">
        <v>4674</v>
      </c>
      <c r="V155" s="84" t="s">
        <v>4674</v>
      </c>
      <c r="W155" s="84" t="s">
        <v>4674</v>
      </c>
      <c r="X155" s="84" t="s">
        <v>4674</v>
      </c>
      <c r="Y155" s="84" t="s">
        <v>4679</v>
      </c>
      <c r="Z155" s="84" t="s">
        <v>4679</v>
      </c>
      <c r="AA155" s="84" t="s">
        <v>4679</v>
      </c>
      <c r="AB155" s="84" t="s">
        <v>4674</v>
      </c>
      <c r="AC155" s="84" t="s">
        <v>4674</v>
      </c>
      <c r="AD155" s="84" t="s">
        <v>4674</v>
      </c>
      <c r="AE155" s="84" t="s">
        <v>4674</v>
      </c>
      <c r="AF155" s="84" t="s">
        <v>4679</v>
      </c>
      <c r="AG155" s="84" t="s">
        <v>4679</v>
      </c>
      <c r="AH155" s="84"/>
      <c r="AI155" s="85">
        <f t="shared" si="25"/>
        <v>14</v>
      </c>
      <c r="AJ155" s="86">
        <f t="shared" si="22"/>
        <v>14</v>
      </c>
      <c r="AK155" s="87">
        <f t="shared" si="23"/>
        <v>0</v>
      </c>
      <c r="AL155" s="87"/>
      <c r="AM155" s="87">
        <f t="shared" si="26"/>
        <v>6</v>
      </c>
      <c r="AN155" s="87">
        <f t="shared" si="27"/>
        <v>30</v>
      </c>
      <c r="AO155" s="87">
        <f t="shared" si="24"/>
        <v>30</v>
      </c>
      <c r="AP155" s="87">
        <v>31</v>
      </c>
      <c r="AQ155" s="87">
        <v>30</v>
      </c>
      <c r="AR155" s="87">
        <v>28</v>
      </c>
      <c r="AW155" s="64" t="str">
        <f t="shared" si="28"/>
        <v>HAZİRAN 2026</v>
      </c>
      <c r="AX155" s="89"/>
      <c r="AY155" s="90"/>
      <c r="AZ155" s="90" t="e">
        <f t="shared" si="29"/>
        <v>#N/A</v>
      </c>
    </row>
    <row r="156" spans="1:52" ht="17.45" customHeight="1" x14ac:dyDescent="0.2">
      <c r="A156" s="81">
        <v>150</v>
      </c>
      <c r="B156" s="82" t="s">
        <v>605</v>
      </c>
      <c r="C156" s="83" t="s">
        <v>604</v>
      </c>
      <c r="D156" s="84" t="s">
        <v>4679</v>
      </c>
      <c r="E156" s="84" t="s">
        <v>4679</v>
      </c>
      <c r="F156" s="84" t="s">
        <v>4679</v>
      </c>
      <c r="G156" s="84" t="s">
        <v>4674</v>
      </c>
      <c r="H156" s="84" t="s">
        <v>4674</v>
      </c>
      <c r="I156" s="84" t="s">
        <v>4674</v>
      </c>
      <c r="J156" s="84" t="s">
        <v>4674</v>
      </c>
      <c r="K156" s="84" t="s">
        <v>4679</v>
      </c>
      <c r="L156" s="84" t="s">
        <v>4679</v>
      </c>
      <c r="M156" s="84" t="s">
        <v>4679</v>
      </c>
      <c r="N156" s="84" t="s">
        <v>4674</v>
      </c>
      <c r="O156" s="84" t="s">
        <v>4674</v>
      </c>
      <c r="P156" s="84" t="s">
        <v>4674</v>
      </c>
      <c r="Q156" s="84" t="s">
        <v>4674</v>
      </c>
      <c r="R156" s="84" t="s">
        <v>4679</v>
      </c>
      <c r="S156" s="84" t="s">
        <v>4679</v>
      </c>
      <c r="T156" s="84" t="s">
        <v>4679</v>
      </c>
      <c r="U156" s="84" t="s">
        <v>4674</v>
      </c>
      <c r="V156" s="84" t="s">
        <v>4674</v>
      </c>
      <c r="W156" s="84" t="s">
        <v>4674</v>
      </c>
      <c r="X156" s="84" t="s">
        <v>4674</v>
      </c>
      <c r="Y156" s="84" t="s">
        <v>4679</v>
      </c>
      <c r="Z156" s="84" t="s">
        <v>4679</v>
      </c>
      <c r="AA156" s="84" t="s">
        <v>4679</v>
      </c>
      <c r="AB156" s="84" t="s">
        <v>4674</v>
      </c>
      <c r="AC156" s="84" t="s">
        <v>4674</v>
      </c>
      <c r="AD156" s="84" t="s">
        <v>4674</v>
      </c>
      <c r="AE156" s="84" t="s">
        <v>4674</v>
      </c>
      <c r="AF156" s="84" t="s">
        <v>4679</v>
      </c>
      <c r="AG156" s="84" t="s">
        <v>4679</v>
      </c>
      <c r="AH156" s="84"/>
      <c r="AI156" s="85">
        <f t="shared" si="25"/>
        <v>14</v>
      </c>
      <c r="AJ156" s="86">
        <f t="shared" si="22"/>
        <v>14</v>
      </c>
      <c r="AK156" s="87">
        <f t="shared" si="23"/>
        <v>0</v>
      </c>
      <c r="AL156" s="87"/>
      <c r="AM156" s="87">
        <f t="shared" si="26"/>
        <v>6</v>
      </c>
      <c r="AN156" s="87">
        <f t="shared" si="27"/>
        <v>30</v>
      </c>
      <c r="AO156" s="87">
        <f t="shared" si="24"/>
        <v>30</v>
      </c>
      <c r="AP156" s="87">
        <v>31</v>
      </c>
      <c r="AQ156" s="87">
        <v>30</v>
      </c>
      <c r="AR156" s="87">
        <v>28</v>
      </c>
      <c r="AW156" s="64" t="str">
        <f t="shared" si="28"/>
        <v>HAZİRAN 2026</v>
      </c>
      <c r="AX156" s="89"/>
      <c r="AY156" s="90"/>
      <c r="AZ156" s="90" t="e">
        <f t="shared" si="29"/>
        <v>#N/A</v>
      </c>
    </row>
    <row r="157" spans="1:52" ht="17.45" customHeight="1" x14ac:dyDescent="0.2">
      <c r="A157" s="81">
        <v>151</v>
      </c>
      <c r="B157" s="82" t="s">
        <v>608</v>
      </c>
      <c r="C157" s="83" t="s">
        <v>607</v>
      </c>
      <c r="D157" s="84" t="s">
        <v>4679</v>
      </c>
      <c r="E157" s="84" t="s">
        <v>4679</v>
      </c>
      <c r="F157" s="84" t="s">
        <v>4674</v>
      </c>
      <c r="G157" s="84" t="s">
        <v>4674</v>
      </c>
      <c r="H157" s="84" t="s">
        <v>4679</v>
      </c>
      <c r="I157" s="84" t="s">
        <v>4674</v>
      </c>
      <c r="J157" s="84" t="s">
        <v>4674</v>
      </c>
      <c r="K157" s="84" t="s">
        <v>4679</v>
      </c>
      <c r="L157" s="84" t="s">
        <v>4679</v>
      </c>
      <c r="M157" s="84" t="s">
        <v>4674</v>
      </c>
      <c r="N157" s="84" t="s">
        <v>4674</v>
      </c>
      <c r="O157" s="84" t="s">
        <v>4679</v>
      </c>
      <c r="P157" s="84" t="s">
        <v>4674</v>
      </c>
      <c r="Q157" s="84" t="s">
        <v>4674</v>
      </c>
      <c r="R157" s="84" t="s">
        <v>4679</v>
      </c>
      <c r="S157" s="84" t="s">
        <v>4679</v>
      </c>
      <c r="T157" s="84" t="s">
        <v>4674</v>
      </c>
      <c r="U157" s="84" t="s">
        <v>4674</v>
      </c>
      <c r="V157" s="84" t="s">
        <v>4679</v>
      </c>
      <c r="W157" s="84" t="s">
        <v>4674</v>
      </c>
      <c r="X157" s="84" t="s">
        <v>4674</v>
      </c>
      <c r="Y157" s="84" t="s">
        <v>4679</v>
      </c>
      <c r="Z157" s="84" t="s">
        <v>4679</v>
      </c>
      <c r="AA157" s="84" t="s">
        <v>4674</v>
      </c>
      <c r="AB157" s="84" t="s">
        <v>4674</v>
      </c>
      <c r="AC157" s="84" t="s">
        <v>4679</v>
      </c>
      <c r="AD157" s="84" t="s">
        <v>4674</v>
      </c>
      <c r="AE157" s="84" t="s">
        <v>4674</v>
      </c>
      <c r="AF157" s="84" t="s">
        <v>4679</v>
      </c>
      <c r="AG157" s="84" t="s">
        <v>4679</v>
      </c>
      <c r="AH157" s="84"/>
      <c r="AI157" s="85">
        <f t="shared" si="25"/>
        <v>14</v>
      </c>
      <c r="AJ157" s="86">
        <f t="shared" si="22"/>
        <v>14</v>
      </c>
      <c r="AK157" s="87">
        <f t="shared" si="23"/>
        <v>0</v>
      </c>
      <c r="AL157" s="87"/>
      <c r="AM157" s="87">
        <f t="shared" si="26"/>
        <v>6</v>
      </c>
      <c r="AN157" s="87">
        <f t="shared" si="27"/>
        <v>30</v>
      </c>
      <c r="AO157" s="87">
        <f t="shared" si="24"/>
        <v>30</v>
      </c>
      <c r="AP157" s="87">
        <v>31</v>
      </c>
      <c r="AQ157" s="87">
        <v>30</v>
      </c>
      <c r="AR157" s="87">
        <v>28</v>
      </c>
      <c r="AW157" s="64" t="str">
        <f t="shared" si="28"/>
        <v>HAZİRAN 2026</v>
      </c>
      <c r="AX157" s="89"/>
      <c r="AY157" s="90"/>
      <c r="AZ157" s="90" t="e">
        <f t="shared" si="29"/>
        <v>#N/A</v>
      </c>
    </row>
    <row r="158" spans="1:52" ht="17.45" customHeight="1" x14ac:dyDescent="0.2">
      <c r="A158" s="81">
        <v>152</v>
      </c>
      <c r="B158" s="82" t="s">
        <v>611</v>
      </c>
      <c r="C158" s="83" t="s">
        <v>610</v>
      </c>
      <c r="D158" s="84" t="s">
        <v>4674</v>
      </c>
      <c r="E158" s="84" t="s">
        <v>4674</v>
      </c>
      <c r="F158" s="84" t="s">
        <v>4679</v>
      </c>
      <c r="G158" s="84" t="s">
        <v>4679</v>
      </c>
      <c r="H158" s="84" t="s">
        <v>4679</v>
      </c>
      <c r="I158" s="84" t="s">
        <v>4674</v>
      </c>
      <c r="J158" s="84" t="s">
        <v>4674</v>
      </c>
      <c r="K158" s="84" t="s">
        <v>4674</v>
      </c>
      <c r="L158" s="84" t="s">
        <v>4674</v>
      </c>
      <c r="M158" s="84" t="s">
        <v>4679</v>
      </c>
      <c r="N158" s="84" t="s">
        <v>4679</v>
      </c>
      <c r="O158" s="84" t="s">
        <v>4679</v>
      </c>
      <c r="P158" s="84" t="s">
        <v>4674</v>
      </c>
      <c r="Q158" s="84" t="s">
        <v>4674</v>
      </c>
      <c r="R158" s="84" t="s">
        <v>4674</v>
      </c>
      <c r="S158" s="84" t="s">
        <v>4674</v>
      </c>
      <c r="T158" s="84" t="s">
        <v>4679</v>
      </c>
      <c r="U158" s="84" t="s">
        <v>4679</v>
      </c>
      <c r="V158" s="84" t="s">
        <v>4679</v>
      </c>
      <c r="W158" s="84" t="s">
        <v>4674</v>
      </c>
      <c r="X158" s="84" t="s">
        <v>4674</v>
      </c>
      <c r="Y158" s="84" t="s">
        <v>4674</v>
      </c>
      <c r="Z158" s="84" t="s">
        <v>4674</v>
      </c>
      <c r="AA158" s="84" t="s">
        <v>4679</v>
      </c>
      <c r="AB158" s="84" t="s">
        <v>4679</v>
      </c>
      <c r="AC158" s="84" t="s">
        <v>4679</v>
      </c>
      <c r="AD158" s="84" t="s">
        <v>4674</v>
      </c>
      <c r="AE158" s="84" t="s">
        <v>4674</v>
      </c>
      <c r="AF158" s="84" t="s">
        <v>4679</v>
      </c>
      <c r="AG158" s="84" t="s">
        <v>4679</v>
      </c>
      <c r="AH158" s="84"/>
      <c r="AI158" s="85">
        <f t="shared" si="25"/>
        <v>14</v>
      </c>
      <c r="AJ158" s="86">
        <f t="shared" si="22"/>
        <v>14</v>
      </c>
      <c r="AK158" s="87">
        <f t="shared" si="23"/>
        <v>0</v>
      </c>
      <c r="AL158" s="87"/>
      <c r="AM158" s="87">
        <f t="shared" si="26"/>
        <v>6</v>
      </c>
      <c r="AN158" s="87">
        <f t="shared" si="27"/>
        <v>30</v>
      </c>
      <c r="AO158" s="87">
        <f t="shared" si="24"/>
        <v>30</v>
      </c>
      <c r="AP158" s="87">
        <v>31</v>
      </c>
      <c r="AQ158" s="87">
        <v>30</v>
      </c>
      <c r="AR158" s="87">
        <v>28</v>
      </c>
      <c r="AW158" s="64" t="str">
        <f t="shared" si="28"/>
        <v>HAZİRAN 2026</v>
      </c>
      <c r="AX158" s="89"/>
      <c r="AY158" s="90"/>
      <c r="AZ158" s="90" t="e">
        <f t="shared" si="29"/>
        <v>#N/A</v>
      </c>
    </row>
    <row r="159" spans="1:52" ht="17.45" customHeight="1" x14ac:dyDescent="0.2">
      <c r="A159" s="81">
        <v>153</v>
      </c>
      <c r="B159" s="82" t="s">
        <v>614</v>
      </c>
      <c r="C159" s="83" t="s">
        <v>613</v>
      </c>
      <c r="D159" s="84" t="s">
        <v>4690</v>
      </c>
      <c r="E159" s="84" t="s">
        <v>4679</v>
      </c>
      <c r="F159" s="84" t="s">
        <v>4679</v>
      </c>
      <c r="G159" s="84" t="s">
        <v>4674</v>
      </c>
      <c r="H159" s="84" t="s">
        <v>4674</v>
      </c>
      <c r="I159" s="84" t="s">
        <v>4674</v>
      </c>
      <c r="J159" s="84" t="s">
        <v>4674</v>
      </c>
      <c r="K159" s="84" t="s">
        <v>4679</v>
      </c>
      <c r="L159" s="84" t="s">
        <v>4679</v>
      </c>
      <c r="M159" s="84" t="s">
        <v>4690</v>
      </c>
      <c r="N159" s="84" t="s">
        <v>4674</v>
      </c>
      <c r="O159" s="84" t="s">
        <v>4674</v>
      </c>
      <c r="P159" s="84" t="s">
        <v>4674</v>
      </c>
      <c r="Q159" s="84" t="s">
        <v>4674</v>
      </c>
      <c r="R159" s="84" t="s">
        <v>4688</v>
      </c>
      <c r="S159" s="84" t="s">
        <v>4679</v>
      </c>
      <c r="T159" s="84" t="s">
        <v>4679</v>
      </c>
      <c r="U159" s="84" t="s">
        <v>4674</v>
      </c>
      <c r="V159" s="84" t="s">
        <v>4674</v>
      </c>
      <c r="W159" s="84" t="s">
        <v>4674</v>
      </c>
      <c r="X159" s="84" t="s">
        <v>4674</v>
      </c>
      <c r="Y159" s="84" t="s">
        <v>4679</v>
      </c>
      <c r="Z159" s="84" t="s">
        <v>4679</v>
      </c>
      <c r="AA159" s="84" t="s">
        <v>4679</v>
      </c>
      <c r="AB159" s="84" t="s">
        <v>4674</v>
      </c>
      <c r="AC159" s="84" t="s">
        <v>4674</v>
      </c>
      <c r="AD159" s="84" t="s">
        <v>4674</v>
      </c>
      <c r="AE159" s="84" t="s">
        <v>4674</v>
      </c>
      <c r="AF159" s="84" t="s">
        <v>4679</v>
      </c>
      <c r="AG159" s="84" t="s">
        <v>4679</v>
      </c>
      <c r="AH159" s="84"/>
      <c r="AI159" s="85">
        <f t="shared" si="25"/>
        <v>11</v>
      </c>
      <c r="AJ159" s="86">
        <f t="shared" si="22"/>
        <v>11</v>
      </c>
      <c r="AK159" s="87">
        <f t="shared" si="23"/>
        <v>0</v>
      </c>
      <c r="AL159" s="87"/>
      <c r="AM159" s="87">
        <f t="shared" si="26"/>
        <v>6</v>
      </c>
      <c r="AN159" s="87">
        <f t="shared" si="27"/>
        <v>30</v>
      </c>
      <c r="AO159" s="87">
        <f t="shared" si="24"/>
        <v>30</v>
      </c>
      <c r="AP159" s="87">
        <v>31</v>
      </c>
      <c r="AQ159" s="87">
        <v>30</v>
      </c>
      <c r="AR159" s="87">
        <v>28</v>
      </c>
      <c r="AW159" s="64" t="str">
        <f t="shared" si="28"/>
        <v>HAZİRAN 2026</v>
      </c>
      <c r="AX159" s="89"/>
      <c r="AY159" s="90"/>
      <c r="AZ159" s="90" t="e">
        <f t="shared" si="29"/>
        <v>#N/A</v>
      </c>
    </row>
    <row r="160" spans="1:52" ht="17.45" customHeight="1" x14ac:dyDescent="0.2">
      <c r="A160" s="81">
        <v>154</v>
      </c>
      <c r="B160" s="82" t="s">
        <v>617</v>
      </c>
      <c r="C160" s="83" t="s">
        <v>616</v>
      </c>
      <c r="D160" s="84" t="s">
        <v>4679</v>
      </c>
      <c r="E160" s="84" t="s">
        <v>4674</v>
      </c>
      <c r="F160" s="84" t="s">
        <v>4679</v>
      </c>
      <c r="G160" s="84" t="s">
        <v>4679</v>
      </c>
      <c r="H160" s="84" t="s">
        <v>4674</v>
      </c>
      <c r="I160" s="84" t="s">
        <v>4674</v>
      </c>
      <c r="J160" s="84" t="s">
        <v>4674</v>
      </c>
      <c r="K160" s="84" t="s">
        <v>4679</v>
      </c>
      <c r="L160" s="84" t="s">
        <v>4674</v>
      </c>
      <c r="M160" s="84" t="s">
        <v>4679</v>
      </c>
      <c r="N160" s="84" t="s">
        <v>4679</v>
      </c>
      <c r="O160" s="84" t="s">
        <v>4674</v>
      </c>
      <c r="P160" s="84" t="s">
        <v>4674</v>
      </c>
      <c r="Q160" s="84" t="s">
        <v>4674</v>
      </c>
      <c r="R160" s="84" t="s">
        <v>4679</v>
      </c>
      <c r="S160" s="84" t="s">
        <v>4674</v>
      </c>
      <c r="T160" s="84" t="s">
        <v>4679</v>
      </c>
      <c r="U160" s="84" t="s">
        <v>4679</v>
      </c>
      <c r="V160" s="84" t="s">
        <v>4674</v>
      </c>
      <c r="W160" s="84" t="s">
        <v>4674</v>
      </c>
      <c r="X160" s="84" t="s">
        <v>4674</v>
      </c>
      <c r="Y160" s="84" t="s">
        <v>4679</v>
      </c>
      <c r="Z160" s="84" t="s">
        <v>4674</v>
      </c>
      <c r="AA160" s="84" t="s">
        <v>4679</v>
      </c>
      <c r="AB160" s="84" t="s">
        <v>4679</v>
      </c>
      <c r="AC160" s="84" t="s">
        <v>4674</v>
      </c>
      <c r="AD160" s="84" t="s">
        <v>4674</v>
      </c>
      <c r="AE160" s="84" t="s">
        <v>4674</v>
      </c>
      <c r="AF160" s="84" t="s">
        <v>4679</v>
      </c>
      <c r="AG160" s="84" t="s">
        <v>4674</v>
      </c>
      <c r="AH160" s="84"/>
      <c r="AI160" s="85">
        <f t="shared" si="25"/>
        <v>13</v>
      </c>
      <c r="AJ160" s="86">
        <f t="shared" si="22"/>
        <v>13</v>
      </c>
      <c r="AK160" s="87">
        <f t="shared" si="23"/>
        <v>0</v>
      </c>
      <c r="AL160" s="87"/>
      <c r="AM160" s="87">
        <f t="shared" si="26"/>
        <v>6</v>
      </c>
      <c r="AN160" s="87">
        <f t="shared" si="27"/>
        <v>30</v>
      </c>
      <c r="AO160" s="87">
        <f t="shared" si="24"/>
        <v>30</v>
      </c>
      <c r="AP160" s="87">
        <v>31</v>
      </c>
      <c r="AQ160" s="87">
        <v>30</v>
      </c>
      <c r="AR160" s="87">
        <v>28</v>
      </c>
      <c r="AW160" s="64" t="str">
        <f t="shared" si="28"/>
        <v>HAZİRAN 2026</v>
      </c>
      <c r="AX160" s="89"/>
      <c r="AY160" s="90"/>
      <c r="AZ160" s="90" t="e">
        <f t="shared" si="29"/>
        <v>#N/A</v>
      </c>
    </row>
    <row r="161" spans="1:52" ht="17.45" customHeight="1" x14ac:dyDescent="0.2">
      <c r="A161" s="81">
        <v>155</v>
      </c>
      <c r="B161" s="82" t="s">
        <v>620</v>
      </c>
      <c r="C161" s="83" t="s">
        <v>619</v>
      </c>
      <c r="D161" s="84" t="s">
        <v>4674</v>
      </c>
      <c r="E161" s="84" t="s">
        <v>4679</v>
      </c>
      <c r="F161" s="84" t="s">
        <v>4679</v>
      </c>
      <c r="G161" s="84" t="s">
        <v>4679</v>
      </c>
      <c r="H161" s="84" t="s">
        <v>4674</v>
      </c>
      <c r="I161" s="84" t="s">
        <v>4674</v>
      </c>
      <c r="J161" s="84" t="s">
        <v>4674</v>
      </c>
      <c r="K161" s="84" t="s">
        <v>4679</v>
      </c>
      <c r="L161" s="84" t="s">
        <v>4679</v>
      </c>
      <c r="M161" s="84" t="s">
        <v>4679</v>
      </c>
      <c r="N161" s="84" t="s">
        <v>4674</v>
      </c>
      <c r="O161" s="84" t="s">
        <v>4674</v>
      </c>
      <c r="P161" s="84" t="s">
        <v>4674</v>
      </c>
      <c r="Q161" s="84" t="s">
        <v>4674</v>
      </c>
      <c r="R161" s="84" t="s">
        <v>4674</v>
      </c>
      <c r="S161" s="84" t="s">
        <v>4674</v>
      </c>
      <c r="T161" s="84" t="s">
        <v>4679</v>
      </c>
      <c r="U161" s="84" t="s">
        <v>4679</v>
      </c>
      <c r="V161" s="84" t="s">
        <v>4679</v>
      </c>
      <c r="W161" s="84" t="s">
        <v>4674</v>
      </c>
      <c r="X161" s="84" t="s">
        <v>4674</v>
      </c>
      <c r="Y161" s="84" t="s">
        <v>4679</v>
      </c>
      <c r="Z161" s="84" t="s">
        <v>4679</v>
      </c>
      <c r="AA161" s="84" t="s">
        <v>4679</v>
      </c>
      <c r="AB161" s="84" t="s">
        <v>4674</v>
      </c>
      <c r="AC161" s="84" t="s">
        <v>4674</v>
      </c>
      <c r="AD161" s="84" t="s">
        <v>4674</v>
      </c>
      <c r="AE161" s="84" t="s">
        <v>4674</v>
      </c>
      <c r="AF161" s="84" t="s">
        <v>4679</v>
      </c>
      <c r="AG161" s="84" t="s">
        <v>4679</v>
      </c>
      <c r="AH161" s="84"/>
      <c r="AI161" s="85">
        <f t="shared" si="25"/>
        <v>14</v>
      </c>
      <c r="AJ161" s="86">
        <f t="shared" si="22"/>
        <v>14</v>
      </c>
      <c r="AK161" s="87">
        <f t="shared" si="23"/>
        <v>0</v>
      </c>
      <c r="AL161" s="87"/>
      <c r="AM161" s="87">
        <f t="shared" si="26"/>
        <v>6</v>
      </c>
      <c r="AN161" s="87">
        <f t="shared" si="27"/>
        <v>30</v>
      </c>
      <c r="AO161" s="87">
        <f t="shared" si="24"/>
        <v>30</v>
      </c>
      <c r="AP161" s="87">
        <v>31</v>
      </c>
      <c r="AQ161" s="87">
        <v>30</v>
      </c>
      <c r="AR161" s="87">
        <v>28</v>
      </c>
      <c r="AW161" s="64" t="str">
        <f t="shared" si="28"/>
        <v>HAZİRAN 2026</v>
      </c>
      <c r="AX161" s="89"/>
      <c r="AY161" s="90"/>
      <c r="AZ161" s="90" t="e">
        <f t="shared" si="29"/>
        <v>#N/A</v>
      </c>
    </row>
    <row r="162" spans="1:52" ht="17.45" customHeight="1" x14ac:dyDescent="0.2">
      <c r="A162" s="81">
        <v>156</v>
      </c>
      <c r="B162" s="82" t="s">
        <v>623</v>
      </c>
      <c r="C162" s="83" t="s">
        <v>622</v>
      </c>
      <c r="D162" s="84" t="s">
        <v>4674</v>
      </c>
      <c r="E162" s="84" t="s">
        <v>4674</v>
      </c>
      <c r="F162" s="84" t="s">
        <v>4679</v>
      </c>
      <c r="G162" s="84" t="s">
        <v>4679</v>
      </c>
      <c r="H162" s="84" t="s">
        <v>4679</v>
      </c>
      <c r="I162" s="84" t="s">
        <v>4674</v>
      </c>
      <c r="J162" s="84" t="s">
        <v>4674</v>
      </c>
      <c r="K162" s="84" t="s">
        <v>4674</v>
      </c>
      <c r="L162" s="84" t="s">
        <v>4674</v>
      </c>
      <c r="M162" s="84" t="s">
        <v>4679</v>
      </c>
      <c r="N162" s="84" t="s">
        <v>4679</v>
      </c>
      <c r="O162" s="84" t="s">
        <v>4679</v>
      </c>
      <c r="P162" s="84" t="s">
        <v>4674</v>
      </c>
      <c r="Q162" s="84" t="s">
        <v>4674</v>
      </c>
      <c r="R162" s="84" t="s">
        <v>4674</v>
      </c>
      <c r="S162" s="84" t="s">
        <v>4674</v>
      </c>
      <c r="T162" s="84" t="s">
        <v>4679</v>
      </c>
      <c r="U162" s="84" t="s">
        <v>4679</v>
      </c>
      <c r="V162" s="84" t="s">
        <v>4679</v>
      </c>
      <c r="W162" s="84" t="s">
        <v>4674</v>
      </c>
      <c r="X162" s="84" t="s">
        <v>4674</v>
      </c>
      <c r="Y162" s="84" t="s">
        <v>4674</v>
      </c>
      <c r="Z162" s="84" t="s">
        <v>4674</v>
      </c>
      <c r="AA162" s="84" t="s">
        <v>4679</v>
      </c>
      <c r="AB162" s="84" t="s">
        <v>4679</v>
      </c>
      <c r="AC162" s="84" t="s">
        <v>4679</v>
      </c>
      <c r="AD162" s="84" t="s">
        <v>4674</v>
      </c>
      <c r="AE162" s="84" t="s">
        <v>4674</v>
      </c>
      <c r="AF162" s="84" t="s">
        <v>4679</v>
      </c>
      <c r="AG162" s="84" t="s">
        <v>4679</v>
      </c>
      <c r="AH162" s="84"/>
      <c r="AI162" s="85">
        <f t="shared" si="25"/>
        <v>14</v>
      </c>
      <c r="AJ162" s="86">
        <f t="shared" si="22"/>
        <v>14</v>
      </c>
      <c r="AK162" s="87">
        <f t="shared" si="23"/>
        <v>0</v>
      </c>
      <c r="AL162" s="87"/>
      <c r="AM162" s="87">
        <f t="shared" si="26"/>
        <v>6</v>
      </c>
      <c r="AN162" s="87">
        <f t="shared" si="27"/>
        <v>30</v>
      </c>
      <c r="AO162" s="87">
        <f t="shared" si="24"/>
        <v>30</v>
      </c>
      <c r="AP162" s="87">
        <v>31</v>
      </c>
      <c r="AQ162" s="87">
        <v>30</v>
      </c>
      <c r="AR162" s="87">
        <v>28</v>
      </c>
      <c r="AW162" s="64" t="str">
        <f t="shared" si="28"/>
        <v>HAZİRAN 2026</v>
      </c>
      <c r="AX162" s="89"/>
      <c r="AY162" s="90"/>
      <c r="AZ162" s="90" t="e">
        <f t="shared" si="29"/>
        <v>#N/A</v>
      </c>
    </row>
    <row r="163" spans="1:52" ht="17.45" customHeight="1" x14ac:dyDescent="0.2">
      <c r="A163" s="81">
        <v>157</v>
      </c>
      <c r="B163" s="82" t="s">
        <v>626</v>
      </c>
      <c r="C163" s="83" t="s">
        <v>625</v>
      </c>
      <c r="D163" s="84" t="s">
        <v>4674</v>
      </c>
      <c r="E163" s="84" t="s">
        <v>4679</v>
      </c>
      <c r="F163" s="84" t="s">
        <v>4679</v>
      </c>
      <c r="G163" s="84" t="s">
        <v>4674</v>
      </c>
      <c r="H163" s="84" t="s">
        <v>4679</v>
      </c>
      <c r="I163" s="84" t="s">
        <v>4674</v>
      </c>
      <c r="J163" s="84" t="s">
        <v>4674</v>
      </c>
      <c r="K163" s="84" t="s">
        <v>4679</v>
      </c>
      <c r="L163" s="84" t="s">
        <v>4679</v>
      </c>
      <c r="M163" s="84" t="s">
        <v>4679</v>
      </c>
      <c r="N163" s="84" t="s">
        <v>4674</v>
      </c>
      <c r="O163" s="84" t="s">
        <v>4674</v>
      </c>
      <c r="P163" s="84" t="s">
        <v>4674</v>
      </c>
      <c r="Q163" s="84" t="s">
        <v>4674</v>
      </c>
      <c r="R163" s="84" t="s">
        <v>4679</v>
      </c>
      <c r="S163" s="84" t="s">
        <v>4679</v>
      </c>
      <c r="T163" s="84" t="s">
        <v>4679</v>
      </c>
      <c r="U163" s="84" t="s">
        <v>4674</v>
      </c>
      <c r="V163" s="84" t="s">
        <v>4674</v>
      </c>
      <c r="W163" s="84" t="s">
        <v>4674</v>
      </c>
      <c r="X163" s="84" t="s">
        <v>4674</v>
      </c>
      <c r="Y163" s="84" t="s">
        <v>4679</v>
      </c>
      <c r="Z163" s="84" t="s">
        <v>4679</v>
      </c>
      <c r="AA163" s="84" t="s">
        <v>4679</v>
      </c>
      <c r="AB163" s="84" t="s">
        <v>4674</v>
      </c>
      <c r="AC163" s="84" t="s">
        <v>4674</v>
      </c>
      <c r="AD163" s="84" t="s">
        <v>4674</v>
      </c>
      <c r="AE163" s="84" t="s">
        <v>4674</v>
      </c>
      <c r="AF163" s="84" t="s">
        <v>4679</v>
      </c>
      <c r="AG163" s="84" t="s">
        <v>4679</v>
      </c>
      <c r="AH163" s="84"/>
      <c r="AI163" s="85">
        <f t="shared" si="25"/>
        <v>14</v>
      </c>
      <c r="AJ163" s="86">
        <f t="shared" si="22"/>
        <v>14</v>
      </c>
      <c r="AK163" s="87">
        <f t="shared" si="23"/>
        <v>0</v>
      </c>
      <c r="AL163" s="87"/>
      <c r="AM163" s="87">
        <f t="shared" si="26"/>
        <v>6</v>
      </c>
      <c r="AN163" s="87">
        <f t="shared" si="27"/>
        <v>30</v>
      </c>
      <c r="AO163" s="87">
        <f t="shared" si="24"/>
        <v>30</v>
      </c>
      <c r="AP163" s="87">
        <v>31</v>
      </c>
      <c r="AQ163" s="87">
        <v>30</v>
      </c>
      <c r="AR163" s="87">
        <v>28</v>
      </c>
      <c r="AW163" s="64" t="str">
        <f t="shared" si="28"/>
        <v>HAZİRAN 2026</v>
      </c>
      <c r="AX163" s="89"/>
      <c r="AY163" s="90"/>
      <c r="AZ163" s="90" t="e">
        <f t="shared" si="29"/>
        <v>#N/A</v>
      </c>
    </row>
    <row r="164" spans="1:52" ht="17.45" customHeight="1" x14ac:dyDescent="0.2">
      <c r="A164" s="81">
        <v>158</v>
      </c>
      <c r="B164" s="82" t="s">
        <v>629</v>
      </c>
      <c r="C164" s="83" t="s">
        <v>628</v>
      </c>
      <c r="D164" s="84" t="s">
        <v>4679</v>
      </c>
      <c r="E164" s="84" t="s">
        <v>4679</v>
      </c>
      <c r="F164" s="84" t="s">
        <v>4679</v>
      </c>
      <c r="G164" s="84" t="s">
        <v>4674</v>
      </c>
      <c r="H164" s="84" t="s">
        <v>4674</v>
      </c>
      <c r="I164" s="84" t="s">
        <v>4674</v>
      </c>
      <c r="J164" s="84" t="s">
        <v>4674</v>
      </c>
      <c r="K164" s="84" t="s">
        <v>4679</v>
      </c>
      <c r="L164" s="84" t="s">
        <v>4679</v>
      </c>
      <c r="M164" s="84" t="s">
        <v>4679</v>
      </c>
      <c r="N164" s="84" t="s">
        <v>4674</v>
      </c>
      <c r="O164" s="84" t="s">
        <v>4674</v>
      </c>
      <c r="P164" s="84" t="s">
        <v>4674</v>
      </c>
      <c r="Q164" s="84" t="s">
        <v>4674</v>
      </c>
      <c r="R164" s="84" t="s">
        <v>4679</v>
      </c>
      <c r="S164" s="84" t="s">
        <v>4679</v>
      </c>
      <c r="T164" s="84" t="s">
        <v>4679</v>
      </c>
      <c r="U164" s="84" t="s">
        <v>4674</v>
      </c>
      <c r="V164" s="84" t="s">
        <v>4674</v>
      </c>
      <c r="W164" s="84" t="s">
        <v>4674</v>
      </c>
      <c r="X164" s="84" t="s">
        <v>4674</v>
      </c>
      <c r="Y164" s="84" t="s">
        <v>4679</v>
      </c>
      <c r="Z164" s="84" t="s">
        <v>4679</v>
      </c>
      <c r="AA164" s="84" t="s">
        <v>4679</v>
      </c>
      <c r="AB164" s="84" t="s">
        <v>4674</v>
      </c>
      <c r="AC164" s="84" t="s">
        <v>4674</v>
      </c>
      <c r="AD164" s="84" t="s">
        <v>4674</v>
      </c>
      <c r="AE164" s="84" t="s">
        <v>4674</v>
      </c>
      <c r="AF164" s="84" t="s">
        <v>4679</v>
      </c>
      <c r="AG164" s="84" t="s">
        <v>4679</v>
      </c>
      <c r="AH164" s="84"/>
      <c r="AI164" s="85">
        <f t="shared" si="25"/>
        <v>14</v>
      </c>
      <c r="AJ164" s="86">
        <f t="shared" si="22"/>
        <v>14</v>
      </c>
      <c r="AK164" s="87">
        <f t="shared" si="23"/>
        <v>0</v>
      </c>
      <c r="AL164" s="87"/>
      <c r="AM164" s="87">
        <f t="shared" si="26"/>
        <v>6</v>
      </c>
      <c r="AN164" s="87">
        <f t="shared" si="27"/>
        <v>30</v>
      </c>
      <c r="AO164" s="87">
        <f t="shared" si="24"/>
        <v>30</v>
      </c>
      <c r="AP164" s="87">
        <v>31</v>
      </c>
      <c r="AQ164" s="87">
        <v>30</v>
      </c>
      <c r="AR164" s="87">
        <v>28</v>
      </c>
      <c r="AW164" s="64" t="str">
        <f t="shared" si="28"/>
        <v>HAZİRAN 2026</v>
      </c>
      <c r="AX164" s="89"/>
      <c r="AY164" s="90"/>
      <c r="AZ164" s="90" t="e">
        <f t="shared" si="29"/>
        <v>#N/A</v>
      </c>
    </row>
    <row r="165" spans="1:52" ht="17.45" customHeight="1" x14ac:dyDescent="0.2">
      <c r="A165" s="81">
        <v>159</v>
      </c>
      <c r="B165" s="82" t="s">
        <v>632</v>
      </c>
      <c r="C165" s="83" t="s">
        <v>631</v>
      </c>
      <c r="D165" s="84" t="s">
        <v>4679</v>
      </c>
      <c r="E165" s="84" t="s">
        <v>4674</v>
      </c>
      <c r="F165" s="84" t="s">
        <v>4674</v>
      </c>
      <c r="G165" s="84" t="s">
        <v>4679</v>
      </c>
      <c r="H165" s="84" t="s">
        <v>4679</v>
      </c>
      <c r="I165" s="84" t="s">
        <v>4674</v>
      </c>
      <c r="J165" s="84" t="s">
        <v>4674</v>
      </c>
      <c r="K165" s="84" t="s">
        <v>4674</v>
      </c>
      <c r="L165" s="84" t="s">
        <v>4674</v>
      </c>
      <c r="M165" s="84" t="s">
        <v>4679</v>
      </c>
      <c r="N165" s="84" t="s">
        <v>4679</v>
      </c>
      <c r="O165" s="84" t="s">
        <v>4674</v>
      </c>
      <c r="P165" s="84" t="s">
        <v>4674</v>
      </c>
      <c r="Q165" s="84" t="s">
        <v>4674</v>
      </c>
      <c r="R165" s="84" t="s">
        <v>4674</v>
      </c>
      <c r="S165" s="84" t="s">
        <v>4679</v>
      </c>
      <c r="T165" s="84" t="s">
        <v>4679</v>
      </c>
      <c r="U165" s="84" t="s">
        <v>4679</v>
      </c>
      <c r="V165" s="84" t="s">
        <v>4674</v>
      </c>
      <c r="W165" s="84" t="s">
        <v>4674</v>
      </c>
      <c r="X165" s="84" t="s">
        <v>4674</v>
      </c>
      <c r="Y165" s="84" t="s">
        <v>4674</v>
      </c>
      <c r="Z165" s="84" t="s">
        <v>4679</v>
      </c>
      <c r="AA165" s="84" t="s">
        <v>4679</v>
      </c>
      <c r="AB165" s="84" t="s">
        <v>4679</v>
      </c>
      <c r="AC165" s="84" t="s">
        <v>4674</v>
      </c>
      <c r="AD165" s="84" t="s">
        <v>4674</v>
      </c>
      <c r="AE165" s="84" t="s">
        <v>4674</v>
      </c>
      <c r="AF165" s="84" t="s">
        <v>4679</v>
      </c>
      <c r="AG165" s="84" t="s">
        <v>4679</v>
      </c>
      <c r="AH165" s="84"/>
      <c r="AI165" s="85">
        <f t="shared" si="25"/>
        <v>13</v>
      </c>
      <c r="AJ165" s="86">
        <f t="shared" si="22"/>
        <v>13</v>
      </c>
      <c r="AK165" s="87">
        <f t="shared" si="23"/>
        <v>0</v>
      </c>
      <c r="AL165" s="87"/>
      <c r="AM165" s="87">
        <f t="shared" si="26"/>
        <v>6</v>
      </c>
      <c r="AN165" s="87">
        <f t="shared" si="27"/>
        <v>30</v>
      </c>
      <c r="AO165" s="87">
        <f t="shared" si="24"/>
        <v>30</v>
      </c>
      <c r="AP165" s="87">
        <v>31</v>
      </c>
      <c r="AQ165" s="87">
        <v>30</v>
      </c>
      <c r="AR165" s="87">
        <v>28</v>
      </c>
      <c r="AW165" s="64" t="str">
        <f t="shared" si="28"/>
        <v>HAZİRAN 2026</v>
      </c>
      <c r="AX165" s="89"/>
      <c r="AY165" s="90"/>
      <c r="AZ165" s="90" t="e">
        <f t="shared" si="29"/>
        <v>#N/A</v>
      </c>
    </row>
    <row r="166" spans="1:52" ht="17.45" customHeight="1" x14ac:dyDescent="0.2">
      <c r="A166" s="81">
        <v>160</v>
      </c>
      <c r="B166" s="82" t="s">
        <v>635</v>
      </c>
      <c r="C166" s="83" t="s">
        <v>634</v>
      </c>
      <c r="D166" s="84" t="s">
        <v>4674</v>
      </c>
      <c r="E166" s="84" t="s">
        <v>4679</v>
      </c>
      <c r="F166" s="84" t="s">
        <v>4679</v>
      </c>
      <c r="G166" s="84" t="s">
        <v>4679</v>
      </c>
      <c r="H166" s="84" t="s">
        <v>4674</v>
      </c>
      <c r="I166" s="84" t="s">
        <v>4674</v>
      </c>
      <c r="J166" s="84" t="s">
        <v>4674</v>
      </c>
      <c r="K166" s="84" t="s">
        <v>4674</v>
      </c>
      <c r="L166" s="84" t="s">
        <v>4679</v>
      </c>
      <c r="M166" s="84" t="s">
        <v>4679</v>
      </c>
      <c r="N166" s="84" t="s">
        <v>4679</v>
      </c>
      <c r="O166" s="84" t="s">
        <v>4674</v>
      </c>
      <c r="P166" s="84" t="s">
        <v>4674</v>
      </c>
      <c r="Q166" s="84" t="s">
        <v>4674</v>
      </c>
      <c r="R166" s="84" t="s">
        <v>4674</v>
      </c>
      <c r="S166" s="84" t="s">
        <v>4679</v>
      </c>
      <c r="T166" s="84" t="s">
        <v>4679</v>
      </c>
      <c r="U166" s="84" t="s">
        <v>4679</v>
      </c>
      <c r="V166" s="84" t="s">
        <v>4674</v>
      </c>
      <c r="W166" s="84" t="s">
        <v>4674</v>
      </c>
      <c r="X166" s="84" t="s">
        <v>4674</v>
      </c>
      <c r="Y166" s="84" t="s">
        <v>4674</v>
      </c>
      <c r="Z166" s="84" t="s">
        <v>4679</v>
      </c>
      <c r="AA166" s="84" t="s">
        <v>4679</v>
      </c>
      <c r="AB166" s="84" t="s">
        <v>4679</v>
      </c>
      <c r="AC166" s="84" t="s">
        <v>4674</v>
      </c>
      <c r="AD166" s="84" t="s">
        <v>4674</v>
      </c>
      <c r="AE166" s="84" t="s">
        <v>4674</v>
      </c>
      <c r="AF166" s="84" t="s">
        <v>4674</v>
      </c>
      <c r="AG166" s="84" t="s">
        <v>4679</v>
      </c>
      <c r="AH166" s="84"/>
      <c r="AI166" s="85">
        <f t="shared" si="25"/>
        <v>13</v>
      </c>
      <c r="AJ166" s="86">
        <f t="shared" si="22"/>
        <v>13</v>
      </c>
      <c r="AK166" s="87">
        <f t="shared" si="23"/>
        <v>0</v>
      </c>
      <c r="AL166" s="87"/>
      <c r="AM166" s="87">
        <f t="shared" si="26"/>
        <v>6</v>
      </c>
      <c r="AN166" s="87">
        <f t="shared" si="27"/>
        <v>30</v>
      </c>
      <c r="AO166" s="87">
        <f t="shared" si="24"/>
        <v>30</v>
      </c>
      <c r="AP166" s="87">
        <v>31</v>
      </c>
      <c r="AQ166" s="87">
        <v>30</v>
      </c>
      <c r="AR166" s="87">
        <v>28</v>
      </c>
      <c r="AW166" s="64" t="str">
        <f t="shared" si="28"/>
        <v>HAZİRAN 2026</v>
      </c>
      <c r="AX166" s="89"/>
      <c r="AY166" s="90"/>
      <c r="AZ166" s="90" t="e">
        <f t="shared" si="29"/>
        <v>#N/A</v>
      </c>
    </row>
    <row r="167" spans="1:52" ht="17.45" customHeight="1" x14ac:dyDescent="0.2">
      <c r="A167" s="81">
        <v>161</v>
      </c>
      <c r="B167" s="82" t="s">
        <v>638</v>
      </c>
      <c r="C167" s="83" t="s">
        <v>637</v>
      </c>
      <c r="D167" s="84" t="s">
        <v>4679</v>
      </c>
      <c r="E167" s="84" t="s">
        <v>4679</v>
      </c>
      <c r="F167" s="84" t="s">
        <v>4679</v>
      </c>
      <c r="G167" s="84" t="s">
        <v>4674</v>
      </c>
      <c r="H167" s="84" t="s">
        <v>4674</v>
      </c>
      <c r="I167" s="84" t="s">
        <v>4674</v>
      </c>
      <c r="J167" s="84" t="s">
        <v>4674</v>
      </c>
      <c r="K167" s="84" t="s">
        <v>4679</v>
      </c>
      <c r="L167" s="84" t="s">
        <v>4679</v>
      </c>
      <c r="M167" s="84" t="s">
        <v>4679</v>
      </c>
      <c r="N167" s="84" t="s">
        <v>4674</v>
      </c>
      <c r="O167" s="84" t="s">
        <v>4674</v>
      </c>
      <c r="P167" s="84" t="s">
        <v>4674</v>
      </c>
      <c r="Q167" s="84" t="s">
        <v>4674</v>
      </c>
      <c r="R167" s="84" t="s">
        <v>4679</v>
      </c>
      <c r="S167" s="84" t="s">
        <v>4679</v>
      </c>
      <c r="T167" s="84" t="s">
        <v>4690</v>
      </c>
      <c r="U167" s="84" t="s">
        <v>4674</v>
      </c>
      <c r="V167" s="84" t="s">
        <v>4674</v>
      </c>
      <c r="W167" s="84" t="s">
        <v>4674</v>
      </c>
      <c r="X167" s="84" t="s">
        <v>4674</v>
      </c>
      <c r="Y167" s="84" t="s">
        <v>4679</v>
      </c>
      <c r="Z167" s="84" t="s">
        <v>4679</v>
      </c>
      <c r="AA167" s="84" t="s">
        <v>4679</v>
      </c>
      <c r="AB167" s="84" t="s">
        <v>4674</v>
      </c>
      <c r="AC167" s="84" t="s">
        <v>4674</v>
      </c>
      <c r="AD167" s="84" t="s">
        <v>4674</v>
      </c>
      <c r="AE167" s="84" t="s">
        <v>4674</v>
      </c>
      <c r="AF167" s="84" t="s">
        <v>4679</v>
      </c>
      <c r="AG167" s="84" t="s">
        <v>4679</v>
      </c>
      <c r="AH167" s="84"/>
      <c r="AI167" s="85">
        <f t="shared" si="25"/>
        <v>13</v>
      </c>
      <c r="AJ167" s="86">
        <f t="shared" si="22"/>
        <v>13</v>
      </c>
      <c r="AK167" s="87">
        <f t="shared" si="23"/>
        <v>0</v>
      </c>
      <c r="AL167" s="87"/>
      <c r="AM167" s="87">
        <f t="shared" si="26"/>
        <v>6</v>
      </c>
      <c r="AN167" s="87">
        <f t="shared" si="27"/>
        <v>30</v>
      </c>
      <c r="AO167" s="87">
        <f t="shared" si="24"/>
        <v>30</v>
      </c>
      <c r="AP167" s="87">
        <v>31</v>
      </c>
      <c r="AQ167" s="87">
        <v>30</v>
      </c>
      <c r="AR167" s="87">
        <v>28</v>
      </c>
      <c r="AW167" s="64" t="str">
        <f t="shared" si="28"/>
        <v>HAZİRAN 2026</v>
      </c>
      <c r="AX167" s="89"/>
      <c r="AY167" s="90"/>
      <c r="AZ167" s="90" t="e">
        <f t="shared" si="29"/>
        <v>#N/A</v>
      </c>
    </row>
    <row r="168" spans="1:52" ht="17.45" customHeight="1" x14ac:dyDescent="0.2">
      <c r="A168" s="81">
        <v>162</v>
      </c>
      <c r="B168" s="82" t="s">
        <v>641</v>
      </c>
      <c r="C168" s="83" t="s">
        <v>640</v>
      </c>
      <c r="D168" s="84" t="s">
        <v>4679</v>
      </c>
      <c r="E168" s="84" t="s">
        <v>4679</v>
      </c>
      <c r="F168" s="84" t="s">
        <v>4674</v>
      </c>
      <c r="G168" s="84" t="s">
        <v>4690</v>
      </c>
      <c r="H168" s="84" t="s">
        <v>4674</v>
      </c>
      <c r="I168" s="84" t="s">
        <v>4674</v>
      </c>
      <c r="J168" s="84" t="s">
        <v>4674</v>
      </c>
      <c r="K168" s="84" t="s">
        <v>4679</v>
      </c>
      <c r="L168" s="84" t="s">
        <v>4679</v>
      </c>
      <c r="M168" s="84" t="s">
        <v>4674</v>
      </c>
      <c r="N168" s="84" t="s">
        <v>4679</v>
      </c>
      <c r="O168" s="84" t="s">
        <v>4674</v>
      </c>
      <c r="P168" s="84" t="s">
        <v>4674</v>
      </c>
      <c r="Q168" s="84" t="s">
        <v>4674</v>
      </c>
      <c r="R168" s="84" t="s">
        <v>4690</v>
      </c>
      <c r="S168" s="84" t="s">
        <v>4690</v>
      </c>
      <c r="T168" s="84" t="s">
        <v>4674</v>
      </c>
      <c r="U168" s="84" t="s">
        <v>4679</v>
      </c>
      <c r="V168" s="84" t="s">
        <v>4674</v>
      </c>
      <c r="W168" s="84" t="s">
        <v>4674</v>
      </c>
      <c r="X168" s="84" t="s">
        <v>4674</v>
      </c>
      <c r="Y168" s="84" t="s">
        <v>4679</v>
      </c>
      <c r="Z168" s="84" t="s">
        <v>4679</v>
      </c>
      <c r="AA168" s="84" t="s">
        <v>4674</v>
      </c>
      <c r="AB168" s="84" t="s">
        <v>4679</v>
      </c>
      <c r="AC168" s="84" t="s">
        <v>4674</v>
      </c>
      <c r="AD168" s="84" t="s">
        <v>4674</v>
      </c>
      <c r="AE168" s="84" t="s">
        <v>4674</v>
      </c>
      <c r="AF168" s="84" t="s">
        <v>4679</v>
      </c>
      <c r="AG168" s="84" t="s">
        <v>4679</v>
      </c>
      <c r="AH168" s="84"/>
      <c r="AI168" s="85">
        <f t="shared" si="25"/>
        <v>11</v>
      </c>
      <c r="AJ168" s="86">
        <f t="shared" si="22"/>
        <v>11</v>
      </c>
      <c r="AK168" s="87">
        <f t="shared" si="23"/>
        <v>0</v>
      </c>
      <c r="AL168" s="87"/>
      <c r="AM168" s="87">
        <f t="shared" si="26"/>
        <v>6</v>
      </c>
      <c r="AN168" s="87">
        <f t="shared" si="27"/>
        <v>30</v>
      </c>
      <c r="AO168" s="87">
        <f t="shared" si="24"/>
        <v>30</v>
      </c>
      <c r="AP168" s="87">
        <v>31</v>
      </c>
      <c r="AQ168" s="87">
        <v>30</v>
      </c>
      <c r="AR168" s="87">
        <v>28</v>
      </c>
      <c r="AW168" s="64" t="str">
        <f t="shared" si="28"/>
        <v>HAZİRAN 2026</v>
      </c>
      <c r="AX168" s="89"/>
      <c r="AY168" s="90"/>
      <c r="AZ168" s="90" t="e">
        <f t="shared" si="29"/>
        <v>#N/A</v>
      </c>
    </row>
    <row r="169" spans="1:52" ht="17.45" customHeight="1" x14ac:dyDescent="0.2">
      <c r="A169" s="81">
        <v>163</v>
      </c>
      <c r="B169" s="82" t="s">
        <v>644</v>
      </c>
      <c r="C169" s="83" t="s">
        <v>643</v>
      </c>
      <c r="D169" s="84" t="s">
        <v>4679</v>
      </c>
      <c r="E169" s="84" t="s">
        <v>4674</v>
      </c>
      <c r="F169" s="84" t="s">
        <v>4679</v>
      </c>
      <c r="G169" s="84" t="s">
        <v>4679</v>
      </c>
      <c r="H169" s="84" t="s">
        <v>4674</v>
      </c>
      <c r="I169" s="84" t="s">
        <v>4674</v>
      </c>
      <c r="J169" s="84" t="s">
        <v>4674</v>
      </c>
      <c r="K169" s="84" t="s">
        <v>4679</v>
      </c>
      <c r="L169" s="84" t="s">
        <v>4679</v>
      </c>
      <c r="M169" s="84" t="s">
        <v>4679</v>
      </c>
      <c r="N169" s="84" t="s">
        <v>4674</v>
      </c>
      <c r="O169" s="84" t="s">
        <v>4674</v>
      </c>
      <c r="P169" s="84" t="s">
        <v>4674</v>
      </c>
      <c r="Q169" s="84" t="s">
        <v>4674</v>
      </c>
      <c r="R169" s="84" t="s">
        <v>4679</v>
      </c>
      <c r="S169" s="84" t="s">
        <v>4679</v>
      </c>
      <c r="T169" s="84" t="s">
        <v>4674</v>
      </c>
      <c r="U169" s="84" t="s">
        <v>4679</v>
      </c>
      <c r="V169" s="84" t="s">
        <v>4674</v>
      </c>
      <c r="W169" s="84" t="s">
        <v>4674</v>
      </c>
      <c r="X169" s="84" t="s">
        <v>4674</v>
      </c>
      <c r="Y169" s="84" t="s">
        <v>4679</v>
      </c>
      <c r="Z169" s="84" t="s">
        <v>4679</v>
      </c>
      <c r="AA169" s="84" t="s">
        <v>4674</v>
      </c>
      <c r="AB169" s="84" t="s">
        <v>4679</v>
      </c>
      <c r="AC169" s="84" t="s">
        <v>4674</v>
      </c>
      <c r="AD169" s="84" t="s">
        <v>4674</v>
      </c>
      <c r="AE169" s="84" t="s">
        <v>4674</v>
      </c>
      <c r="AF169" s="84" t="s">
        <v>4679</v>
      </c>
      <c r="AG169" s="84" t="s">
        <v>4679</v>
      </c>
      <c r="AH169" s="84"/>
      <c r="AI169" s="85">
        <f t="shared" si="25"/>
        <v>14</v>
      </c>
      <c r="AJ169" s="86">
        <f t="shared" si="22"/>
        <v>14</v>
      </c>
      <c r="AK169" s="87">
        <f t="shared" si="23"/>
        <v>0</v>
      </c>
      <c r="AL169" s="87"/>
      <c r="AM169" s="87">
        <f t="shared" si="26"/>
        <v>6</v>
      </c>
      <c r="AN169" s="87">
        <f t="shared" si="27"/>
        <v>30</v>
      </c>
      <c r="AO169" s="87">
        <f t="shared" si="24"/>
        <v>30</v>
      </c>
      <c r="AP169" s="87">
        <v>31</v>
      </c>
      <c r="AQ169" s="87">
        <v>30</v>
      </c>
      <c r="AR169" s="87">
        <v>28</v>
      </c>
      <c r="AW169" s="64" t="str">
        <f t="shared" si="28"/>
        <v>HAZİRAN 2026</v>
      </c>
      <c r="AX169" s="89"/>
      <c r="AY169" s="90"/>
      <c r="AZ169" s="90" t="e">
        <f t="shared" si="29"/>
        <v>#N/A</v>
      </c>
    </row>
    <row r="170" spans="1:52" ht="17.45" customHeight="1" x14ac:dyDescent="0.2">
      <c r="A170" s="81">
        <v>164</v>
      </c>
      <c r="B170" s="82" t="s">
        <v>647</v>
      </c>
      <c r="C170" s="83" t="s">
        <v>646</v>
      </c>
      <c r="D170" s="84" t="s">
        <v>4679</v>
      </c>
      <c r="E170" s="84" t="s">
        <v>4679</v>
      </c>
      <c r="F170" s="84" t="s">
        <v>4674</v>
      </c>
      <c r="G170" s="84" t="s">
        <v>4674</v>
      </c>
      <c r="H170" s="84" t="s">
        <v>4679</v>
      </c>
      <c r="I170" s="84" t="s">
        <v>4674</v>
      </c>
      <c r="J170" s="84" t="s">
        <v>4674</v>
      </c>
      <c r="K170" s="84" t="s">
        <v>4679</v>
      </c>
      <c r="L170" s="84" t="s">
        <v>4679</v>
      </c>
      <c r="M170" s="84" t="s">
        <v>4674</v>
      </c>
      <c r="N170" s="84" t="s">
        <v>4674</v>
      </c>
      <c r="O170" s="84" t="s">
        <v>4679</v>
      </c>
      <c r="P170" s="84" t="s">
        <v>4674</v>
      </c>
      <c r="Q170" s="84" t="s">
        <v>4674</v>
      </c>
      <c r="R170" s="84" t="s">
        <v>4679</v>
      </c>
      <c r="S170" s="84" t="s">
        <v>4679</v>
      </c>
      <c r="T170" s="84" t="s">
        <v>4679</v>
      </c>
      <c r="U170" s="84" t="s">
        <v>4674</v>
      </c>
      <c r="V170" s="84" t="s">
        <v>4674</v>
      </c>
      <c r="W170" s="84" t="s">
        <v>4674</v>
      </c>
      <c r="X170" s="84" t="s">
        <v>4674</v>
      </c>
      <c r="Y170" s="84" t="s">
        <v>4679</v>
      </c>
      <c r="Z170" s="84" t="s">
        <v>4679</v>
      </c>
      <c r="AA170" s="84" t="s">
        <v>4679</v>
      </c>
      <c r="AB170" s="84" t="s">
        <v>4674</v>
      </c>
      <c r="AC170" s="84" t="s">
        <v>4674</v>
      </c>
      <c r="AD170" s="84" t="s">
        <v>4674</v>
      </c>
      <c r="AE170" s="84" t="s">
        <v>4674</v>
      </c>
      <c r="AF170" s="84" t="s">
        <v>4679</v>
      </c>
      <c r="AG170" s="84" t="s">
        <v>4679</v>
      </c>
      <c r="AH170" s="84"/>
      <c r="AI170" s="85">
        <f t="shared" si="25"/>
        <v>14</v>
      </c>
      <c r="AJ170" s="86">
        <f t="shared" si="22"/>
        <v>14</v>
      </c>
      <c r="AK170" s="87">
        <f t="shared" si="23"/>
        <v>0</v>
      </c>
      <c r="AL170" s="87"/>
      <c r="AM170" s="87">
        <f t="shared" si="26"/>
        <v>6</v>
      </c>
      <c r="AN170" s="87">
        <f t="shared" si="27"/>
        <v>30</v>
      </c>
      <c r="AO170" s="87">
        <f t="shared" si="24"/>
        <v>30</v>
      </c>
      <c r="AP170" s="87">
        <v>31</v>
      </c>
      <c r="AQ170" s="87">
        <v>30</v>
      </c>
      <c r="AR170" s="87">
        <v>28</v>
      </c>
      <c r="AW170" s="64" t="str">
        <f t="shared" si="28"/>
        <v>HAZİRAN 2026</v>
      </c>
      <c r="AX170" s="89"/>
      <c r="AY170" s="90"/>
      <c r="AZ170" s="90" t="e">
        <f t="shared" si="29"/>
        <v>#N/A</v>
      </c>
    </row>
    <row r="171" spans="1:52" ht="17.45" customHeight="1" x14ac:dyDescent="0.2">
      <c r="A171" s="81">
        <v>165</v>
      </c>
      <c r="B171" s="82" t="s">
        <v>650</v>
      </c>
      <c r="C171" s="83" t="s">
        <v>649</v>
      </c>
      <c r="D171" s="84" t="s">
        <v>4679</v>
      </c>
      <c r="E171" s="84" t="s">
        <v>4679</v>
      </c>
      <c r="F171" s="84" t="s">
        <v>4674</v>
      </c>
      <c r="G171" s="84" t="s">
        <v>4674</v>
      </c>
      <c r="H171" s="84" t="s">
        <v>4674</v>
      </c>
      <c r="I171" s="84" t="s">
        <v>4674</v>
      </c>
      <c r="J171" s="84" t="s">
        <v>4674</v>
      </c>
      <c r="K171" s="84" t="s">
        <v>4679</v>
      </c>
      <c r="L171" s="84" t="s">
        <v>4679</v>
      </c>
      <c r="M171" s="84" t="s">
        <v>4674</v>
      </c>
      <c r="N171" s="84" t="s">
        <v>4674</v>
      </c>
      <c r="O171" s="84" t="s">
        <v>4674</v>
      </c>
      <c r="P171" s="84" t="s">
        <v>4674</v>
      </c>
      <c r="Q171" s="84" t="s">
        <v>4674</v>
      </c>
      <c r="R171" s="84" t="s">
        <v>4679</v>
      </c>
      <c r="S171" s="84" t="s">
        <v>4679</v>
      </c>
      <c r="T171" s="84" t="s">
        <v>4674</v>
      </c>
      <c r="U171" s="84" t="s">
        <v>4674</v>
      </c>
      <c r="V171" s="84" t="s">
        <v>4674</v>
      </c>
      <c r="W171" s="84" t="s">
        <v>4674</v>
      </c>
      <c r="X171" s="84" t="s">
        <v>4674</v>
      </c>
      <c r="Y171" s="84" t="s">
        <v>4679</v>
      </c>
      <c r="Z171" s="84" t="s">
        <v>4690</v>
      </c>
      <c r="AA171" s="84" t="s">
        <v>4674</v>
      </c>
      <c r="AB171" s="84" t="s">
        <v>4674</v>
      </c>
      <c r="AC171" s="84" t="s">
        <v>4674</v>
      </c>
      <c r="AD171" s="84" t="s">
        <v>4674</v>
      </c>
      <c r="AE171" s="84" t="s">
        <v>4674</v>
      </c>
      <c r="AF171" s="84" t="s">
        <v>4679</v>
      </c>
      <c r="AG171" s="84" t="s">
        <v>4679</v>
      </c>
      <c r="AH171" s="84"/>
      <c r="AI171" s="85">
        <f t="shared" si="25"/>
        <v>9</v>
      </c>
      <c r="AJ171" s="86">
        <f t="shared" si="22"/>
        <v>9</v>
      </c>
      <c r="AK171" s="87">
        <f t="shared" si="23"/>
        <v>0</v>
      </c>
      <c r="AL171" s="87"/>
      <c r="AM171" s="87">
        <f t="shared" si="26"/>
        <v>6</v>
      </c>
      <c r="AN171" s="87">
        <f t="shared" si="27"/>
        <v>30</v>
      </c>
      <c r="AO171" s="87">
        <f t="shared" si="24"/>
        <v>30</v>
      </c>
      <c r="AP171" s="87">
        <v>31</v>
      </c>
      <c r="AQ171" s="87">
        <v>30</v>
      </c>
      <c r="AR171" s="87">
        <v>28</v>
      </c>
      <c r="AW171" s="64" t="str">
        <f t="shared" si="28"/>
        <v>HAZİRAN 2026</v>
      </c>
      <c r="AX171" s="89"/>
      <c r="AY171" s="90"/>
      <c r="AZ171" s="90" t="e">
        <f t="shared" si="29"/>
        <v>#N/A</v>
      </c>
    </row>
    <row r="172" spans="1:52" ht="17.45" customHeight="1" x14ac:dyDescent="0.2">
      <c r="A172" s="81">
        <v>166</v>
      </c>
      <c r="B172" s="82" t="s">
        <v>653</v>
      </c>
      <c r="C172" s="83" t="s">
        <v>652</v>
      </c>
      <c r="D172" s="84" t="s">
        <v>4674</v>
      </c>
      <c r="E172" s="84" t="s">
        <v>4674</v>
      </c>
      <c r="F172" s="84" t="s">
        <v>4679</v>
      </c>
      <c r="G172" s="84" t="s">
        <v>4679</v>
      </c>
      <c r="H172" s="84" t="s">
        <v>4679</v>
      </c>
      <c r="I172" s="84" t="s">
        <v>4674</v>
      </c>
      <c r="J172" s="84" t="s">
        <v>4674</v>
      </c>
      <c r="K172" s="84" t="s">
        <v>4674</v>
      </c>
      <c r="L172" s="84" t="s">
        <v>4674</v>
      </c>
      <c r="M172" s="84" t="s">
        <v>4679</v>
      </c>
      <c r="N172" s="84" t="s">
        <v>4679</v>
      </c>
      <c r="O172" s="84" t="s">
        <v>4679</v>
      </c>
      <c r="P172" s="84" t="s">
        <v>4674</v>
      </c>
      <c r="Q172" s="84" t="s">
        <v>4674</v>
      </c>
      <c r="R172" s="84" t="s">
        <v>4679</v>
      </c>
      <c r="S172" s="84" t="s">
        <v>4679</v>
      </c>
      <c r="T172" s="84" t="s">
        <v>4679</v>
      </c>
      <c r="U172" s="84" t="s">
        <v>4674</v>
      </c>
      <c r="V172" s="84" t="s">
        <v>4674</v>
      </c>
      <c r="W172" s="84" t="s">
        <v>4674</v>
      </c>
      <c r="X172" s="84" t="s">
        <v>4674</v>
      </c>
      <c r="Y172" s="84" t="s">
        <v>4674</v>
      </c>
      <c r="Z172" s="84" t="s">
        <v>4674</v>
      </c>
      <c r="AA172" s="84" t="s">
        <v>4674</v>
      </c>
      <c r="AB172" s="84" t="s">
        <v>4674</v>
      </c>
      <c r="AC172" s="84" t="s">
        <v>4674</v>
      </c>
      <c r="AD172" s="84" t="s">
        <v>4674</v>
      </c>
      <c r="AE172" s="84" t="s">
        <v>4674</v>
      </c>
      <c r="AF172" s="84" t="s">
        <v>4674</v>
      </c>
      <c r="AG172" s="84" t="s">
        <v>4674</v>
      </c>
      <c r="AH172" s="84"/>
      <c r="AI172" s="85">
        <f t="shared" si="25"/>
        <v>9</v>
      </c>
      <c r="AJ172" s="86">
        <f t="shared" si="22"/>
        <v>9</v>
      </c>
      <c r="AK172" s="87">
        <f t="shared" si="23"/>
        <v>0</v>
      </c>
      <c r="AL172" s="87"/>
      <c r="AM172" s="87">
        <f t="shared" si="26"/>
        <v>6</v>
      </c>
      <c r="AN172" s="87">
        <f t="shared" si="27"/>
        <v>30</v>
      </c>
      <c r="AO172" s="87">
        <f t="shared" si="24"/>
        <v>30</v>
      </c>
      <c r="AP172" s="87">
        <v>31</v>
      </c>
      <c r="AQ172" s="87">
        <v>30</v>
      </c>
      <c r="AR172" s="87">
        <v>28</v>
      </c>
      <c r="AW172" s="64" t="str">
        <f t="shared" si="28"/>
        <v>HAZİRAN 2026</v>
      </c>
      <c r="AX172" s="89"/>
      <c r="AY172" s="90"/>
      <c r="AZ172" s="90" t="e">
        <f t="shared" si="29"/>
        <v>#N/A</v>
      </c>
    </row>
    <row r="173" spans="1:52" ht="17.45" customHeight="1" x14ac:dyDescent="0.2">
      <c r="A173" s="81">
        <v>167</v>
      </c>
      <c r="B173" s="82" t="s">
        <v>656</v>
      </c>
      <c r="C173" s="83" t="s">
        <v>655</v>
      </c>
      <c r="D173" s="84" t="s">
        <v>4679</v>
      </c>
      <c r="E173" s="84" t="s">
        <v>4679</v>
      </c>
      <c r="F173" s="84" t="s">
        <v>4679</v>
      </c>
      <c r="G173" s="84" t="s">
        <v>4674</v>
      </c>
      <c r="H173" s="84" t="s">
        <v>4674</v>
      </c>
      <c r="I173" s="84" t="s">
        <v>4674</v>
      </c>
      <c r="J173" s="84" t="s">
        <v>4674</v>
      </c>
      <c r="K173" s="84" t="s">
        <v>4679</v>
      </c>
      <c r="L173" s="84" t="s">
        <v>4679</v>
      </c>
      <c r="M173" s="84" t="s">
        <v>4679</v>
      </c>
      <c r="N173" s="84" t="s">
        <v>4674</v>
      </c>
      <c r="O173" s="84" t="s">
        <v>4674</v>
      </c>
      <c r="P173" s="84" t="s">
        <v>4674</v>
      </c>
      <c r="Q173" s="84" t="s">
        <v>4674</v>
      </c>
      <c r="R173" s="84" t="s">
        <v>4679</v>
      </c>
      <c r="S173" s="84" t="s">
        <v>4679</v>
      </c>
      <c r="T173" s="84" t="s">
        <v>4679</v>
      </c>
      <c r="U173" s="84" t="s">
        <v>4674</v>
      </c>
      <c r="V173" s="84" t="s">
        <v>4674</v>
      </c>
      <c r="W173" s="84" t="s">
        <v>4674</v>
      </c>
      <c r="X173" s="84" t="s">
        <v>4674</v>
      </c>
      <c r="Y173" s="84" t="s">
        <v>4679</v>
      </c>
      <c r="Z173" s="84" t="s">
        <v>4679</v>
      </c>
      <c r="AA173" s="84" t="s">
        <v>4679</v>
      </c>
      <c r="AB173" s="84" t="s">
        <v>4674</v>
      </c>
      <c r="AC173" s="84" t="s">
        <v>4674</v>
      </c>
      <c r="AD173" s="84" t="s">
        <v>4674</v>
      </c>
      <c r="AE173" s="84" t="s">
        <v>4674</v>
      </c>
      <c r="AF173" s="84" t="s">
        <v>4679</v>
      </c>
      <c r="AG173" s="84" t="s">
        <v>4679</v>
      </c>
      <c r="AH173" s="84"/>
      <c r="AI173" s="85">
        <f t="shared" si="25"/>
        <v>14</v>
      </c>
      <c r="AJ173" s="86">
        <f t="shared" si="22"/>
        <v>14</v>
      </c>
      <c r="AK173" s="87">
        <f t="shared" si="23"/>
        <v>0</v>
      </c>
      <c r="AL173" s="87"/>
      <c r="AM173" s="87">
        <f t="shared" si="26"/>
        <v>6</v>
      </c>
      <c r="AN173" s="87">
        <f t="shared" si="27"/>
        <v>30</v>
      </c>
      <c r="AO173" s="87">
        <f t="shared" si="24"/>
        <v>30</v>
      </c>
      <c r="AP173" s="87">
        <v>31</v>
      </c>
      <c r="AQ173" s="87">
        <v>30</v>
      </c>
      <c r="AR173" s="87">
        <v>28</v>
      </c>
      <c r="AW173" s="64" t="str">
        <f t="shared" si="28"/>
        <v>HAZİRAN 2026</v>
      </c>
      <c r="AX173" s="89"/>
      <c r="AY173" s="90"/>
      <c r="AZ173" s="90" t="e">
        <f t="shared" si="29"/>
        <v>#N/A</v>
      </c>
    </row>
    <row r="174" spans="1:52" ht="17.45" customHeight="1" x14ac:dyDescent="0.2">
      <c r="A174" s="81">
        <v>168</v>
      </c>
      <c r="B174" s="82" t="s">
        <v>659</v>
      </c>
      <c r="C174" s="83" t="s">
        <v>658</v>
      </c>
      <c r="D174" s="84" t="s">
        <v>4679</v>
      </c>
      <c r="E174" s="84" t="s">
        <v>4679</v>
      </c>
      <c r="F174" s="84" t="s">
        <v>4679</v>
      </c>
      <c r="G174" s="84" t="s">
        <v>4674</v>
      </c>
      <c r="H174" s="84" t="s">
        <v>4674</v>
      </c>
      <c r="I174" s="84" t="s">
        <v>4674</v>
      </c>
      <c r="J174" s="84" t="s">
        <v>4674</v>
      </c>
      <c r="K174" s="84" t="s">
        <v>4679</v>
      </c>
      <c r="L174" s="84" t="s">
        <v>4679</v>
      </c>
      <c r="M174" s="84" t="s">
        <v>4679</v>
      </c>
      <c r="N174" s="84" t="s">
        <v>4674</v>
      </c>
      <c r="O174" s="84" t="s">
        <v>4674</v>
      </c>
      <c r="P174" s="84" t="s">
        <v>4674</v>
      </c>
      <c r="Q174" s="84" t="s">
        <v>4674</v>
      </c>
      <c r="R174" s="84" t="s">
        <v>4679</v>
      </c>
      <c r="S174" s="84" t="s">
        <v>4679</v>
      </c>
      <c r="T174" s="84" t="s">
        <v>4679</v>
      </c>
      <c r="U174" s="84" t="s">
        <v>4674</v>
      </c>
      <c r="V174" s="84" t="s">
        <v>4674</v>
      </c>
      <c r="W174" s="84" t="s">
        <v>4674</v>
      </c>
      <c r="X174" s="84" t="s">
        <v>4674</v>
      </c>
      <c r="Y174" s="84" t="s">
        <v>4679</v>
      </c>
      <c r="Z174" s="84" t="s">
        <v>4679</v>
      </c>
      <c r="AA174" s="84" t="s">
        <v>4679</v>
      </c>
      <c r="AB174" s="84" t="s">
        <v>4674</v>
      </c>
      <c r="AC174" s="84" t="s">
        <v>4674</v>
      </c>
      <c r="AD174" s="84" t="s">
        <v>4674</v>
      </c>
      <c r="AE174" s="84" t="s">
        <v>4674</v>
      </c>
      <c r="AF174" s="84" t="s">
        <v>4690</v>
      </c>
      <c r="AG174" s="84" t="s">
        <v>4690</v>
      </c>
      <c r="AH174" s="84"/>
      <c r="AI174" s="85">
        <f t="shared" si="25"/>
        <v>12</v>
      </c>
      <c r="AJ174" s="86">
        <f t="shared" si="22"/>
        <v>12</v>
      </c>
      <c r="AK174" s="87">
        <f t="shared" si="23"/>
        <v>0</v>
      </c>
      <c r="AL174" s="87"/>
      <c r="AM174" s="87">
        <f t="shared" si="26"/>
        <v>6</v>
      </c>
      <c r="AN174" s="87">
        <f t="shared" si="27"/>
        <v>30</v>
      </c>
      <c r="AO174" s="87">
        <f t="shared" si="24"/>
        <v>30</v>
      </c>
      <c r="AP174" s="87">
        <v>31</v>
      </c>
      <c r="AQ174" s="87">
        <v>30</v>
      </c>
      <c r="AR174" s="87">
        <v>28</v>
      </c>
      <c r="AW174" s="64" t="str">
        <f t="shared" si="28"/>
        <v>HAZİRAN 2026</v>
      </c>
      <c r="AX174" s="89"/>
      <c r="AY174" s="90"/>
      <c r="AZ174" s="90" t="e">
        <f t="shared" si="29"/>
        <v>#N/A</v>
      </c>
    </row>
    <row r="175" spans="1:52" ht="17.45" customHeight="1" x14ac:dyDescent="0.2">
      <c r="A175" s="81">
        <v>169</v>
      </c>
      <c r="B175" s="82" t="s">
        <v>662</v>
      </c>
      <c r="C175" s="83" t="s">
        <v>661</v>
      </c>
      <c r="D175" s="84" t="s">
        <v>4674</v>
      </c>
      <c r="E175" s="84" t="s">
        <v>4679</v>
      </c>
      <c r="F175" s="84" t="s">
        <v>4674</v>
      </c>
      <c r="G175" s="84" t="s">
        <v>4679</v>
      </c>
      <c r="H175" s="84" t="s">
        <v>4679</v>
      </c>
      <c r="I175" s="84" t="s">
        <v>4674</v>
      </c>
      <c r="J175" s="84" t="s">
        <v>4674</v>
      </c>
      <c r="K175" s="84" t="s">
        <v>4674</v>
      </c>
      <c r="L175" s="84" t="s">
        <v>4679</v>
      </c>
      <c r="M175" s="84" t="s">
        <v>4679</v>
      </c>
      <c r="N175" s="84" t="s">
        <v>4679</v>
      </c>
      <c r="O175" s="84" t="s">
        <v>4674</v>
      </c>
      <c r="P175" s="84" t="s">
        <v>4674</v>
      </c>
      <c r="Q175" s="84" t="s">
        <v>4674</v>
      </c>
      <c r="R175" s="84" t="s">
        <v>4679</v>
      </c>
      <c r="S175" s="84" t="s">
        <v>4679</v>
      </c>
      <c r="T175" s="84" t="s">
        <v>4679</v>
      </c>
      <c r="U175" s="84" t="s">
        <v>4674</v>
      </c>
      <c r="V175" s="84" t="s">
        <v>4674</v>
      </c>
      <c r="W175" s="84" t="s">
        <v>4674</v>
      </c>
      <c r="X175" s="84" t="s">
        <v>4674</v>
      </c>
      <c r="Y175" s="84" t="s">
        <v>4679</v>
      </c>
      <c r="Z175" s="84" t="s">
        <v>4679</v>
      </c>
      <c r="AA175" s="84" t="s">
        <v>4679</v>
      </c>
      <c r="AB175" s="84" t="s">
        <v>4674</v>
      </c>
      <c r="AC175" s="84" t="s">
        <v>4674</v>
      </c>
      <c r="AD175" s="84" t="s">
        <v>4674</v>
      </c>
      <c r="AE175" s="84" t="s">
        <v>4674</v>
      </c>
      <c r="AF175" s="84" t="s">
        <v>4679</v>
      </c>
      <c r="AG175" s="84" t="s">
        <v>4679</v>
      </c>
      <c r="AH175" s="84"/>
      <c r="AI175" s="85">
        <f t="shared" si="25"/>
        <v>14</v>
      </c>
      <c r="AJ175" s="86">
        <f t="shared" si="22"/>
        <v>14</v>
      </c>
      <c r="AK175" s="87">
        <f t="shared" si="23"/>
        <v>0</v>
      </c>
      <c r="AL175" s="87"/>
      <c r="AM175" s="87">
        <f t="shared" si="26"/>
        <v>6</v>
      </c>
      <c r="AN175" s="87">
        <f t="shared" si="27"/>
        <v>30</v>
      </c>
      <c r="AO175" s="87">
        <f t="shared" si="24"/>
        <v>30</v>
      </c>
      <c r="AP175" s="87">
        <v>31</v>
      </c>
      <c r="AQ175" s="87">
        <v>30</v>
      </c>
      <c r="AR175" s="87">
        <v>28</v>
      </c>
      <c r="AW175" s="64" t="str">
        <f t="shared" si="28"/>
        <v>HAZİRAN 2026</v>
      </c>
      <c r="AX175" s="89"/>
      <c r="AY175" s="90"/>
      <c r="AZ175" s="90" t="e">
        <f t="shared" si="29"/>
        <v>#N/A</v>
      </c>
    </row>
    <row r="176" spans="1:52" ht="17.45" customHeight="1" x14ac:dyDescent="0.2">
      <c r="A176" s="81">
        <v>170</v>
      </c>
      <c r="B176" s="82" t="s">
        <v>665</v>
      </c>
      <c r="C176" s="83" t="s">
        <v>664</v>
      </c>
      <c r="D176" s="84" t="s">
        <v>4679</v>
      </c>
      <c r="E176" s="84" t="s">
        <v>4679</v>
      </c>
      <c r="F176" s="84" t="s">
        <v>4679</v>
      </c>
      <c r="G176" s="84" t="s">
        <v>4674</v>
      </c>
      <c r="H176" s="84" t="s">
        <v>4674</v>
      </c>
      <c r="I176" s="84" t="s">
        <v>4674</v>
      </c>
      <c r="J176" s="84" t="s">
        <v>4674</v>
      </c>
      <c r="K176" s="84" t="s">
        <v>4679</v>
      </c>
      <c r="L176" s="84" t="s">
        <v>4679</v>
      </c>
      <c r="M176" s="84" t="s">
        <v>4679</v>
      </c>
      <c r="N176" s="84" t="s">
        <v>4674</v>
      </c>
      <c r="O176" s="84" t="s">
        <v>4674</v>
      </c>
      <c r="P176" s="84" t="s">
        <v>4674</v>
      </c>
      <c r="Q176" s="84" t="s">
        <v>4674</v>
      </c>
      <c r="R176" s="84" t="s">
        <v>4679</v>
      </c>
      <c r="S176" s="84" t="s">
        <v>4679</v>
      </c>
      <c r="T176" s="84" t="s">
        <v>4679</v>
      </c>
      <c r="U176" s="84" t="s">
        <v>4674</v>
      </c>
      <c r="V176" s="84" t="s">
        <v>4674</v>
      </c>
      <c r="W176" s="84" t="s">
        <v>4674</v>
      </c>
      <c r="X176" s="84" t="s">
        <v>4674</v>
      </c>
      <c r="Y176" s="84" t="s">
        <v>4679</v>
      </c>
      <c r="Z176" s="84" t="s">
        <v>4679</v>
      </c>
      <c r="AA176" s="84" t="s">
        <v>4679</v>
      </c>
      <c r="AB176" s="84" t="s">
        <v>4674</v>
      </c>
      <c r="AC176" s="84" t="s">
        <v>4674</v>
      </c>
      <c r="AD176" s="84" t="s">
        <v>4674</v>
      </c>
      <c r="AE176" s="84" t="s">
        <v>4674</v>
      </c>
      <c r="AF176" s="84" t="s">
        <v>4679</v>
      </c>
      <c r="AG176" s="84" t="s">
        <v>4679</v>
      </c>
      <c r="AH176" s="84"/>
      <c r="AI176" s="85">
        <f t="shared" si="25"/>
        <v>14</v>
      </c>
      <c r="AJ176" s="86">
        <f t="shared" si="22"/>
        <v>14</v>
      </c>
      <c r="AK176" s="87">
        <f t="shared" si="23"/>
        <v>0</v>
      </c>
      <c r="AL176" s="87"/>
      <c r="AM176" s="87">
        <f t="shared" si="26"/>
        <v>6</v>
      </c>
      <c r="AN176" s="87">
        <f t="shared" si="27"/>
        <v>30</v>
      </c>
      <c r="AO176" s="87">
        <f t="shared" si="24"/>
        <v>30</v>
      </c>
      <c r="AP176" s="87">
        <v>31</v>
      </c>
      <c r="AQ176" s="87">
        <v>30</v>
      </c>
      <c r="AR176" s="87">
        <v>28</v>
      </c>
      <c r="AW176" s="64" t="str">
        <f t="shared" si="28"/>
        <v>HAZİRAN 2026</v>
      </c>
      <c r="AX176" s="89"/>
      <c r="AY176" s="90"/>
      <c r="AZ176" s="90" t="e">
        <f t="shared" si="29"/>
        <v>#N/A</v>
      </c>
    </row>
    <row r="177" spans="1:52" ht="17.45" customHeight="1" x14ac:dyDescent="0.2">
      <c r="A177" s="81">
        <v>171</v>
      </c>
      <c r="B177" s="82" t="s">
        <v>668</v>
      </c>
      <c r="C177" s="83" t="s">
        <v>667</v>
      </c>
      <c r="D177" s="84" t="s">
        <v>4679</v>
      </c>
      <c r="E177" s="84" t="s">
        <v>4674</v>
      </c>
      <c r="F177" s="84" t="s">
        <v>4679</v>
      </c>
      <c r="G177" s="84" t="s">
        <v>4674</v>
      </c>
      <c r="H177" s="84" t="s">
        <v>4679</v>
      </c>
      <c r="I177" s="84" t="s">
        <v>4674</v>
      </c>
      <c r="J177" s="84" t="s">
        <v>4674</v>
      </c>
      <c r="K177" s="84" t="s">
        <v>4679</v>
      </c>
      <c r="L177" s="84" t="s">
        <v>4674</v>
      </c>
      <c r="M177" s="84" t="s">
        <v>4679</v>
      </c>
      <c r="N177" s="84" t="s">
        <v>4674</v>
      </c>
      <c r="O177" s="84" t="s">
        <v>4679</v>
      </c>
      <c r="P177" s="84" t="s">
        <v>4674</v>
      </c>
      <c r="Q177" s="84" t="s">
        <v>4674</v>
      </c>
      <c r="R177" s="84" t="s">
        <v>4679</v>
      </c>
      <c r="S177" s="84" t="s">
        <v>4674</v>
      </c>
      <c r="T177" s="84" t="s">
        <v>4679</v>
      </c>
      <c r="U177" s="84" t="s">
        <v>4674</v>
      </c>
      <c r="V177" s="84" t="s">
        <v>4674</v>
      </c>
      <c r="W177" s="84" t="s">
        <v>4674</v>
      </c>
      <c r="X177" s="84" t="s">
        <v>4674</v>
      </c>
      <c r="Y177" s="84" t="s">
        <v>4674</v>
      </c>
      <c r="Z177" s="84" t="s">
        <v>4674</v>
      </c>
      <c r="AA177" s="84" t="s">
        <v>4674</v>
      </c>
      <c r="AB177" s="84" t="s">
        <v>4674</v>
      </c>
      <c r="AC177" s="84" t="s">
        <v>4674</v>
      </c>
      <c r="AD177" s="84" t="s">
        <v>4674</v>
      </c>
      <c r="AE177" s="84" t="s">
        <v>4674</v>
      </c>
      <c r="AF177" s="84" t="s">
        <v>4674</v>
      </c>
      <c r="AG177" s="84" t="s">
        <v>4674</v>
      </c>
      <c r="AH177" s="84"/>
      <c r="AI177" s="85">
        <f t="shared" si="25"/>
        <v>8</v>
      </c>
      <c r="AJ177" s="86">
        <f t="shared" si="22"/>
        <v>8</v>
      </c>
      <c r="AK177" s="87">
        <f t="shared" si="23"/>
        <v>0</v>
      </c>
      <c r="AL177" s="87"/>
      <c r="AM177" s="87">
        <f t="shared" si="26"/>
        <v>6</v>
      </c>
      <c r="AN177" s="87">
        <f t="shared" si="27"/>
        <v>30</v>
      </c>
      <c r="AO177" s="87">
        <f t="shared" si="24"/>
        <v>30</v>
      </c>
      <c r="AP177" s="87">
        <v>31</v>
      </c>
      <c r="AQ177" s="87">
        <v>30</v>
      </c>
      <c r="AR177" s="87">
        <v>28</v>
      </c>
      <c r="AW177" s="64" t="str">
        <f t="shared" si="28"/>
        <v>HAZİRAN 2026</v>
      </c>
      <c r="AX177" s="89"/>
      <c r="AY177" s="90"/>
      <c r="AZ177" s="90" t="e">
        <f t="shared" si="29"/>
        <v>#N/A</v>
      </c>
    </row>
    <row r="178" spans="1:52" ht="17.45" customHeight="1" x14ac:dyDescent="0.2">
      <c r="A178" s="81">
        <v>172</v>
      </c>
      <c r="B178" s="82" t="s">
        <v>671</v>
      </c>
      <c r="C178" s="83" t="s">
        <v>670</v>
      </c>
      <c r="D178" s="84" t="s">
        <v>4679</v>
      </c>
      <c r="E178" s="84" t="s">
        <v>4679</v>
      </c>
      <c r="F178" s="84" t="s">
        <v>4674</v>
      </c>
      <c r="G178" s="84" t="s">
        <v>4674</v>
      </c>
      <c r="H178" s="84" t="s">
        <v>4674</v>
      </c>
      <c r="I178" s="84" t="s">
        <v>4679</v>
      </c>
      <c r="J178" s="84" t="s">
        <v>4674</v>
      </c>
      <c r="K178" s="84" t="s">
        <v>4679</v>
      </c>
      <c r="L178" s="84" t="s">
        <v>4679</v>
      </c>
      <c r="M178" s="84" t="s">
        <v>4674</v>
      </c>
      <c r="N178" s="84" t="s">
        <v>4674</v>
      </c>
      <c r="O178" s="84" t="s">
        <v>4674</v>
      </c>
      <c r="P178" s="84" t="s">
        <v>4679</v>
      </c>
      <c r="Q178" s="84" t="s">
        <v>4674</v>
      </c>
      <c r="R178" s="84" t="s">
        <v>4679</v>
      </c>
      <c r="S178" s="84" t="s">
        <v>4679</v>
      </c>
      <c r="T178" s="84" t="s">
        <v>4674</v>
      </c>
      <c r="U178" s="84" t="s">
        <v>4674</v>
      </c>
      <c r="V178" s="84" t="s">
        <v>4674</v>
      </c>
      <c r="W178" s="84" t="s">
        <v>4679</v>
      </c>
      <c r="X178" s="84" t="s">
        <v>4674</v>
      </c>
      <c r="Y178" s="84" t="s">
        <v>4679</v>
      </c>
      <c r="Z178" s="84" t="s">
        <v>4679</v>
      </c>
      <c r="AA178" s="84" t="s">
        <v>4674</v>
      </c>
      <c r="AB178" s="84" t="s">
        <v>4674</v>
      </c>
      <c r="AC178" s="84" t="s">
        <v>4674</v>
      </c>
      <c r="AD178" s="84" t="s">
        <v>4679</v>
      </c>
      <c r="AE178" s="84" t="s">
        <v>4674</v>
      </c>
      <c r="AF178" s="84" t="s">
        <v>4679</v>
      </c>
      <c r="AG178" s="84" t="s">
        <v>4679</v>
      </c>
      <c r="AH178" s="84"/>
      <c r="AI178" s="85">
        <f t="shared" si="25"/>
        <v>14</v>
      </c>
      <c r="AJ178" s="86">
        <f t="shared" si="22"/>
        <v>14</v>
      </c>
      <c r="AK178" s="87">
        <f t="shared" si="23"/>
        <v>0</v>
      </c>
      <c r="AL178" s="87"/>
      <c r="AM178" s="87">
        <f t="shared" si="26"/>
        <v>6</v>
      </c>
      <c r="AN178" s="87">
        <f t="shared" si="27"/>
        <v>30</v>
      </c>
      <c r="AO178" s="87">
        <f t="shared" si="24"/>
        <v>30</v>
      </c>
      <c r="AP178" s="87">
        <v>31</v>
      </c>
      <c r="AQ178" s="87">
        <v>30</v>
      </c>
      <c r="AR178" s="87">
        <v>28</v>
      </c>
      <c r="AW178" s="64" t="str">
        <f t="shared" si="28"/>
        <v>HAZİRAN 2026</v>
      </c>
      <c r="AX178" s="89"/>
      <c r="AY178" s="90"/>
      <c r="AZ178" s="90" t="e">
        <f t="shared" si="29"/>
        <v>#N/A</v>
      </c>
    </row>
    <row r="179" spans="1:52" ht="17.45" customHeight="1" x14ac:dyDescent="0.2">
      <c r="A179" s="81">
        <v>173</v>
      </c>
      <c r="B179" s="82" t="s">
        <v>674</v>
      </c>
      <c r="C179" s="83" t="s">
        <v>673</v>
      </c>
      <c r="D179" s="84" t="s">
        <v>4679</v>
      </c>
      <c r="E179" s="84" t="s">
        <v>4679</v>
      </c>
      <c r="F179" s="84" t="s">
        <v>4679</v>
      </c>
      <c r="G179" s="84" t="s">
        <v>4674</v>
      </c>
      <c r="H179" s="84" t="s">
        <v>4674</v>
      </c>
      <c r="I179" s="84" t="s">
        <v>4674</v>
      </c>
      <c r="J179" s="84" t="s">
        <v>4674</v>
      </c>
      <c r="K179" s="84" t="s">
        <v>4679</v>
      </c>
      <c r="L179" s="84" t="s">
        <v>4679</v>
      </c>
      <c r="M179" s="84" t="s">
        <v>4679</v>
      </c>
      <c r="N179" s="84" t="s">
        <v>4674</v>
      </c>
      <c r="O179" s="84" t="s">
        <v>4674</v>
      </c>
      <c r="P179" s="84" t="s">
        <v>4674</v>
      </c>
      <c r="Q179" s="84" t="s">
        <v>4674</v>
      </c>
      <c r="R179" s="84" t="s">
        <v>4679</v>
      </c>
      <c r="S179" s="84" t="s">
        <v>4679</v>
      </c>
      <c r="T179" s="84" t="s">
        <v>4679</v>
      </c>
      <c r="U179" s="84" t="s">
        <v>4674</v>
      </c>
      <c r="V179" s="84" t="s">
        <v>4674</v>
      </c>
      <c r="W179" s="84" t="s">
        <v>4674</v>
      </c>
      <c r="X179" s="84" t="s">
        <v>4674</v>
      </c>
      <c r="Y179" s="84" t="s">
        <v>4679</v>
      </c>
      <c r="Z179" s="84" t="s">
        <v>4679</v>
      </c>
      <c r="AA179" s="84" t="s">
        <v>4679</v>
      </c>
      <c r="AB179" s="84" t="s">
        <v>4674</v>
      </c>
      <c r="AC179" s="84" t="s">
        <v>4674</v>
      </c>
      <c r="AD179" s="84" t="s">
        <v>4674</v>
      </c>
      <c r="AE179" s="84" t="s">
        <v>4674</v>
      </c>
      <c r="AF179" s="84" t="s">
        <v>4679</v>
      </c>
      <c r="AG179" s="84" t="s">
        <v>4679</v>
      </c>
      <c r="AH179" s="84"/>
      <c r="AI179" s="85">
        <f t="shared" si="25"/>
        <v>14</v>
      </c>
      <c r="AJ179" s="86">
        <f t="shared" si="22"/>
        <v>14</v>
      </c>
      <c r="AK179" s="87">
        <f t="shared" si="23"/>
        <v>0</v>
      </c>
      <c r="AL179" s="87"/>
      <c r="AM179" s="87">
        <f t="shared" si="26"/>
        <v>6</v>
      </c>
      <c r="AN179" s="87">
        <f t="shared" si="27"/>
        <v>30</v>
      </c>
      <c r="AO179" s="87">
        <f t="shared" si="24"/>
        <v>30</v>
      </c>
      <c r="AP179" s="87">
        <v>31</v>
      </c>
      <c r="AQ179" s="87">
        <v>30</v>
      </c>
      <c r="AR179" s="87">
        <v>28</v>
      </c>
      <c r="AW179" s="64" t="str">
        <f t="shared" si="28"/>
        <v>HAZİRAN 2026</v>
      </c>
      <c r="AX179" s="89"/>
      <c r="AY179" s="90"/>
      <c r="AZ179" s="90" t="e">
        <f t="shared" si="29"/>
        <v>#N/A</v>
      </c>
    </row>
    <row r="180" spans="1:52" ht="17.45" customHeight="1" x14ac:dyDescent="0.2">
      <c r="A180" s="81">
        <v>174</v>
      </c>
      <c r="B180" s="82" t="s">
        <v>677</v>
      </c>
      <c r="C180" s="83" t="s">
        <v>676</v>
      </c>
      <c r="D180" s="84" t="s">
        <v>4679</v>
      </c>
      <c r="E180" s="84" t="s">
        <v>4679</v>
      </c>
      <c r="F180" s="84" t="s">
        <v>4674</v>
      </c>
      <c r="G180" s="84" t="s">
        <v>4679</v>
      </c>
      <c r="H180" s="84" t="s">
        <v>4674</v>
      </c>
      <c r="I180" s="84" t="s">
        <v>4674</v>
      </c>
      <c r="J180" s="84" t="s">
        <v>4674</v>
      </c>
      <c r="K180" s="84" t="s">
        <v>4679</v>
      </c>
      <c r="L180" s="84" t="s">
        <v>4679</v>
      </c>
      <c r="M180" s="84" t="s">
        <v>4674</v>
      </c>
      <c r="N180" s="84" t="s">
        <v>4679</v>
      </c>
      <c r="O180" s="84" t="s">
        <v>4674</v>
      </c>
      <c r="P180" s="84" t="s">
        <v>4674</v>
      </c>
      <c r="Q180" s="84" t="s">
        <v>4674</v>
      </c>
      <c r="R180" s="84" t="s">
        <v>4679</v>
      </c>
      <c r="S180" s="84" t="s">
        <v>4679</v>
      </c>
      <c r="T180" s="84" t="s">
        <v>4679</v>
      </c>
      <c r="U180" s="84" t="s">
        <v>4674</v>
      </c>
      <c r="V180" s="84" t="s">
        <v>4674</v>
      </c>
      <c r="W180" s="84" t="s">
        <v>4674</v>
      </c>
      <c r="X180" s="84" t="s">
        <v>4674</v>
      </c>
      <c r="Y180" s="84" t="s">
        <v>4679</v>
      </c>
      <c r="Z180" s="84" t="s">
        <v>4679</v>
      </c>
      <c r="AA180" s="84" t="s">
        <v>4679</v>
      </c>
      <c r="AB180" s="84" t="s">
        <v>4674</v>
      </c>
      <c r="AC180" s="84" t="s">
        <v>4674</v>
      </c>
      <c r="AD180" s="84" t="s">
        <v>4674</v>
      </c>
      <c r="AE180" s="84" t="s">
        <v>4674</v>
      </c>
      <c r="AF180" s="84" t="s">
        <v>4679</v>
      </c>
      <c r="AG180" s="84" t="s">
        <v>4679</v>
      </c>
      <c r="AH180" s="84"/>
      <c r="AI180" s="85">
        <f t="shared" si="25"/>
        <v>14</v>
      </c>
      <c r="AJ180" s="86">
        <f t="shared" si="22"/>
        <v>14</v>
      </c>
      <c r="AK180" s="87">
        <f t="shared" si="23"/>
        <v>0</v>
      </c>
      <c r="AL180" s="87"/>
      <c r="AM180" s="87">
        <f t="shared" si="26"/>
        <v>6</v>
      </c>
      <c r="AN180" s="87">
        <f t="shared" si="27"/>
        <v>30</v>
      </c>
      <c r="AO180" s="87">
        <f t="shared" si="24"/>
        <v>30</v>
      </c>
      <c r="AP180" s="87">
        <v>31</v>
      </c>
      <c r="AQ180" s="87">
        <v>30</v>
      </c>
      <c r="AR180" s="87">
        <v>28</v>
      </c>
      <c r="AW180" s="64" t="str">
        <f t="shared" si="28"/>
        <v>HAZİRAN 2026</v>
      </c>
      <c r="AX180" s="89"/>
      <c r="AY180" s="90"/>
      <c r="AZ180" s="90" t="e">
        <f t="shared" si="29"/>
        <v>#N/A</v>
      </c>
    </row>
    <row r="181" spans="1:52" ht="17.45" customHeight="1" x14ac:dyDescent="0.2">
      <c r="A181" s="81">
        <v>175</v>
      </c>
      <c r="B181" s="82" t="s">
        <v>680</v>
      </c>
      <c r="C181" s="83" t="s">
        <v>679</v>
      </c>
      <c r="D181" s="84" t="s">
        <v>4679</v>
      </c>
      <c r="E181" s="84" t="s">
        <v>4679</v>
      </c>
      <c r="F181" s="84" t="s">
        <v>4674</v>
      </c>
      <c r="G181" s="84" t="s">
        <v>4679</v>
      </c>
      <c r="H181" s="84" t="s">
        <v>4674</v>
      </c>
      <c r="I181" s="84" t="s">
        <v>4674</v>
      </c>
      <c r="J181" s="84" t="s">
        <v>4674</v>
      </c>
      <c r="K181" s="84" t="s">
        <v>4679</v>
      </c>
      <c r="L181" s="84" t="s">
        <v>4679</v>
      </c>
      <c r="M181" s="84" t="s">
        <v>4674</v>
      </c>
      <c r="N181" s="84" t="s">
        <v>4679</v>
      </c>
      <c r="O181" s="84" t="s">
        <v>4674</v>
      </c>
      <c r="P181" s="84" t="s">
        <v>4674</v>
      </c>
      <c r="Q181" s="84" t="s">
        <v>4674</v>
      </c>
      <c r="R181" s="84" t="s">
        <v>4674</v>
      </c>
      <c r="S181" s="84" t="s">
        <v>4674</v>
      </c>
      <c r="T181" s="84" t="s">
        <v>4674</v>
      </c>
      <c r="U181" s="84" t="s">
        <v>4674</v>
      </c>
      <c r="V181" s="84" t="s">
        <v>4674</v>
      </c>
      <c r="W181" s="84" t="s">
        <v>4674</v>
      </c>
      <c r="X181" s="84" t="s">
        <v>4674</v>
      </c>
      <c r="Y181" s="84" t="s">
        <v>4674</v>
      </c>
      <c r="Z181" s="84" t="s">
        <v>4674</v>
      </c>
      <c r="AA181" s="84" t="s">
        <v>4674</v>
      </c>
      <c r="AB181" s="84" t="s">
        <v>4674</v>
      </c>
      <c r="AC181" s="84" t="s">
        <v>4674</v>
      </c>
      <c r="AD181" s="84" t="s">
        <v>4674</v>
      </c>
      <c r="AE181" s="84" t="s">
        <v>4674</v>
      </c>
      <c r="AF181" s="84" t="s">
        <v>4674</v>
      </c>
      <c r="AG181" s="84" t="s">
        <v>4674</v>
      </c>
      <c r="AH181" s="84"/>
      <c r="AI181" s="85">
        <f t="shared" si="25"/>
        <v>6</v>
      </c>
      <c r="AJ181" s="86">
        <f t="shared" si="22"/>
        <v>6</v>
      </c>
      <c r="AK181" s="87">
        <f t="shared" si="23"/>
        <v>0</v>
      </c>
      <c r="AL181" s="87"/>
      <c r="AM181" s="87">
        <f t="shared" si="26"/>
        <v>6</v>
      </c>
      <c r="AN181" s="87">
        <f t="shared" si="27"/>
        <v>30</v>
      </c>
      <c r="AO181" s="87">
        <f t="shared" si="24"/>
        <v>30</v>
      </c>
      <c r="AP181" s="87">
        <v>31</v>
      </c>
      <c r="AQ181" s="87">
        <v>30</v>
      </c>
      <c r="AR181" s="87">
        <v>28</v>
      </c>
      <c r="AW181" s="64" t="str">
        <f t="shared" si="28"/>
        <v>HAZİRAN 2026</v>
      </c>
      <c r="AX181" s="89"/>
      <c r="AY181" s="90"/>
      <c r="AZ181" s="90" t="e">
        <f t="shared" si="29"/>
        <v>#N/A</v>
      </c>
    </row>
    <row r="182" spans="1:52" ht="17.45" customHeight="1" x14ac:dyDescent="0.2">
      <c r="A182" s="81">
        <v>176</v>
      </c>
      <c r="B182" s="82" t="s">
        <v>683</v>
      </c>
      <c r="C182" s="83" t="s">
        <v>682</v>
      </c>
      <c r="D182" s="84" t="s">
        <v>4679</v>
      </c>
      <c r="E182" s="84" t="s">
        <v>4679</v>
      </c>
      <c r="F182" s="84" t="s">
        <v>4679</v>
      </c>
      <c r="G182" s="84" t="s">
        <v>4674</v>
      </c>
      <c r="H182" s="84" t="s">
        <v>4674</v>
      </c>
      <c r="I182" s="84" t="s">
        <v>4674</v>
      </c>
      <c r="J182" s="84" t="s">
        <v>4674</v>
      </c>
      <c r="K182" s="84" t="s">
        <v>4679</v>
      </c>
      <c r="L182" s="84" t="s">
        <v>4679</v>
      </c>
      <c r="M182" s="84" t="s">
        <v>4679</v>
      </c>
      <c r="N182" s="84" t="s">
        <v>4674</v>
      </c>
      <c r="O182" s="84" t="s">
        <v>4674</v>
      </c>
      <c r="P182" s="84" t="s">
        <v>4674</v>
      </c>
      <c r="Q182" s="84" t="s">
        <v>4674</v>
      </c>
      <c r="R182" s="84" t="s">
        <v>4679</v>
      </c>
      <c r="S182" s="84" t="s">
        <v>4679</v>
      </c>
      <c r="T182" s="84" t="s">
        <v>4679</v>
      </c>
      <c r="U182" s="84" t="s">
        <v>4674</v>
      </c>
      <c r="V182" s="84" t="s">
        <v>4674</v>
      </c>
      <c r="W182" s="84" t="s">
        <v>4674</v>
      </c>
      <c r="X182" s="84" t="s">
        <v>4674</v>
      </c>
      <c r="Y182" s="84" t="s">
        <v>4679</v>
      </c>
      <c r="Z182" s="84" t="s">
        <v>4679</v>
      </c>
      <c r="AA182" s="84" t="s">
        <v>4679</v>
      </c>
      <c r="AB182" s="84" t="s">
        <v>4674</v>
      </c>
      <c r="AC182" s="84" t="s">
        <v>4674</v>
      </c>
      <c r="AD182" s="84" t="s">
        <v>4674</v>
      </c>
      <c r="AE182" s="84" t="s">
        <v>4674</v>
      </c>
      <c r="AF182" s="84" t="s">
        <v>4679</v>
      </c>
      <c r="AG182" s="84" t="s">
        <v>4679</v>
      </c>
      <c r="AH182" s="84"/>
      <c r="AI182" s="85">
        <f t="shared" si="25"/>
        <v>14</v>
      </c>
      <c r="AJ182" s="86">
        <f t="shared" si="22"/>
        <v>14</v>
      </c>
      <c r="AK182" s="87">
        <f t="shared" si="23"/>
        <v>0</v>
      </c>
      <c r="AL182" s="87"/>
      <c r="AM182" s="87">
        <f t="shared" si="26"/>
        <v>6</v>
      </c>
      <c r="AN182" s="87">
        <f t="shared" si="27"/>
        <v>30</v>
      </c>
      <c r="AO182" s="87">
        <f t="shared" si="24"/>
        <v>30</v>
      </c>
      <c r="AP182" s="87">
        <v>31</v>
      </c>
      <c r="AQ182" s="87">
        <v>30</v>
      </c>
      <c r="AR182" s="87">
        <v>28</v>
      </c>
      <c r="AW182" s="64" t="str">
        <f t="shared" si="28"/>
        <v>HAZİRAN 2026</v>
      </c>
      <c r="AX182" s="89"/>
      <c r="AY182" s="90"/>
      <c r="AZ182" s="90" t="e">
        <f t="shared" si="29"/>
        <v>#N/A</v>
      </c>
    </row>
    <row r="183" spans="1:52" ht="17.45" customHeight="1" x14ac:dyDescent="0.2">
      <c r="A183" s="81">
        <v>177</v>
      </c>
      <c r="B183" s="82" t="s">
        <v>686</v>
      </c>
      <c r="C183" s="83" t="s">
        <v>685</v>
      </c>
      <c r="D183" s="84" t="s">
        <v>4679</v>
      </c>
      <c r="E183" s="84" t="s">
        <v>4679</v>
      </c>
      <c r="F183" s="84" t="s">
        <v>4679</v>
      </c>
      <c r="G183" s="84" t="s">
        <v>4674</v>
      </c>
      <c r="H183" s="84" t="s">
        <v>4674</v>
      </c>
      <c r="I183" s="84" t="s">
        <v>4674</v>
      </c>
      <c r="J183" s="84" t="s">
        <v>4674</v>
      </c>
      <c r="K183" s="84" t="s">
        <v>4679</v>
      </c>
      <c r="L183" s="84" t="s">
        <v>4679</v>
      </c>
      <c r="M183" s="84" t="s">
        <v>4679</v>
      </c>
      <c r="N183" s="84" t="s">
        <v>4674</v>
      </c>
      <c r="O183" s="84" t="s">
        <v>4674</v>
      </c>
      <c r="P183" s="84" t="s">
        <v>4674</v>
      </c>
      <c r="Q183" s="84" t="s">
        <v>4674</v>
      </c>
      <c r="R183" s="84" t="s">
        <v>4679</v>
      </c>
      <c r="S183" s="84" t="s">
        <v>4679</v>
      </c>
      <c r="T183" s="84" t="s">
        <v>4679</v>
      </c>
      <c r="U183" s="84" t="s">
        <v>4674</v>
      </c>
      <c r="V183" s="84" t="s">
        <v>4674</v>
      </c>
      <c r="W183" s="84" t="s">
        <v>4674</v>
      </c>
      <c r="X183" s="84" t="s">
        <v>4674</v>
      </c>
      <c r="Y183" s="84" t="s">
        <v>4674</v>
      </c>
      <c r="Z183" s="84" t="s">
        <v>4674</v>
      </c>
      <c r="AA183" s="84" t="s">
        <v>4674</v>
      </c>
      <c r="AB183" s="84" t="s">
        <v>4674</v>
      </c>
      <c r="AC183" s="84" t="s">
        <v>4674</v>
      </c>
      <c r="AD183" s="84" t="s">
        <v>4674</v>
      </c>
      <c r="AE183" s="84" t="s">
        <v>4674</v>
      </c>
      <c r="AF183" s="84" t="s">
        <v>4674</v>
      </c>
      <c r="AG183" s="84" t="s">
        <v>4674</v>
      </c>
      <c r="AH183" s="84"/>
      <c r="AI183" s="85">
        <f t="shared" si="25"/>
        <v>9</v>
      </c>
      <c r="AJ183" s="86">
        <f t="shared" si="22"/>
        <v>9</v>
      </c>
      <c r="AK183" s="87">
        <f t="shared" si="23"/>
        <v>0</v>
      </c>
      <c r="AL183" s="87"/>
      <c r="AM183" s="87">
        <f t="shared" si="26"/>
        <v>6</v>
      </c>
      <c r="AN183" s="87">
        <f t="shared" si="27"/>
        <v>30</v>
      </c>
      <c r="AO183" s="87">
        <f t="shared" si="24"/>
        <v>30</v>
      </c>
      <c r="AP183" s="87">
        <v>31</v>
      </c>
      <c r="AQ183" s="87">
        <v>30</v>
      </c>
      <c r="AR183" s="87">
        <v>28</v>
      </c>
      <c r="AW183" s="64" t="str">
        <f t="shared" si="28"/>
        <v>HAZİRAN 2026</v>
      </c>
      <c r="AX183" s="89"/>
      <c r="AY183" s="90"/>
      <c r="AZ183" s="90" t="e">
        <f t="shared" si="29"/>
        <v>#N/A</v>
      </c>
    </row>
    <row r="184" spans="1:52" ht="17.45" customHeight="1" x14ac:dyDescent="0.2">
      <c r="A184" s="81">
        <v>178</v>
      </c>
      <c r="B184" s="82" t="s">
        <v>689</v>
      </c>
      <c r="C184" s="83" t="s">
        <v>688</v>
      </c>
      <c r="D184" s="84" t="s">
        <v>4679</v>
      </c>
      <c r="E184" s="84" t="s">
        <v>4679</v>
      </c>
      <c r="F184" s="84" t="s">
        <v>4679</v>
      </c>
      <c r="G184" s="84" t="s">
        <v>4674</v>
      </c>
      <c r="H184" s="84" t="s">
        <v>4674</v>
      </c>
      <c r="I184" s="84" t="s">
        <v>4674</v>
      </c>
      <c r="J184" s="84" t="s">
        <v>4674</v>
      </c>
      <c r="K184" s="84" t="s">
        <v>4679</v>
      </c>
      <c r="L184" s="84" t="s">
        <v>4679</v>
      </c>
      <c r="M184" s="84" t="s">
        <v>4679</v>
      </c>
      <c r="N184" s="84" t="s">
        <v>4674</v>
      </c>
      <c r="O184" s="84" t="s">
        <v>4674</v>
      </c>
      <c r="P184" s="84" t="s">
        <v>4674</v>
      </c>
      <c r="Q184" s="84" t="s">
        <v>4674</v>
      </c>
      <c r="R184" s="84" t="s">
        <v>4679</v>
      </c>
      <c r="S184" s="84" t="s">
        <v>4679</v>
      </c>
      <c r="T184" s="84" t="s">
        <v>4679</v>
      </c>
      <c r="U184" s="84" t="s">
        <v>4674</v>
      </c>
      <c r="V184" s="84" t="s">
        <v>4674</v>
      </c>
      <c r="W184" s="84" t="s">
        <v>4674</v>
      </c>
      <c r="X184" s="84" t="s">
        <v>4674</v>
      </c>
      <c r="Y184" s="84" t="s">
        <v>4674</v>
      </c>
      <c r="Z184" s="84" t="s">
        <v>4674</v>
      </c>
      <c r="AA184" s="84" t="s">
        <v>4674</v>
      </c>
      <c r="AB184" s="84" t="s">
        <v>4674</v>
      </c>
      <c r="AC184" s="84" t="s">
        <v>4674</v>
      </c>
      <c r="AD184" s="84" t="s">
        <v>4674</v>
      </c>
      <c r="AE184" s="84" t="s">
        <v>4674</v>
      </c>
      <c r="AF184" s="84" t="s">
        <v>4674</v>
      </c>
      <c r="AG184" s="84" t="s">
        <v>4674</v>
      </c>
      <c r="AH184" s="84"/>
      <c r="AI184" s="85">
        <f t="shared" si="25"/>
        <v>9</v>
      </c>
      <c r="AJ184" s="86">
        <f t="shared" si="22"/>
        <v>9</v>
      </c>
      <c r="AK184" s="87">
        <f t="shared" si="23"/>
        <v>0</v>
      </c>
      <c r="AL184" s="87"/>
      <c r="AM184" s="87">
        <f t="shared" si="26"/>
        <v>6</v>
      </c>
      <c r="AN184" s="87">
        <f t="shared" si="27"/>
        <v>30</v>
      </c>
      <c r="AO184" s="87">
        <f t="shared" si="24"/>
        <v>30</v>
      </c>
      <c r="AP184" s="87">
        <v>31</v>
      </c>
      <c r="AQ184" s="87">
        <v>30</v>
      </c>
      <c r="AR184" s="87">
        <v>28</v>
      </c>
      <c r="AW184" s="64" t="str">
        <f t="shared" si="28"/>
        <v>HAZİRAN 2026</v>
      </c>
      <c r="AX184" s="89"/>
      <c r="AY184" s="90"/>
      <c r="AZ184" s="90" t="e">
        <f t="shared" si="29"/>
        <v>#N/A</v>
      </c>
    </row>
    <row r="185" spans="1:52" ht="17.45" customHeight="1" x14ac:dyDescent="0.2">
      <c r="A185" s="81">
        <v>179</v>
      </c>
      <c r="B185" s="82" t="s">
        <v>692</v>
      </c>
      <c r="C185" s="83" t="s">
        <v>691</v>
      </c>
      <c r="D185" s="84" t="s">
        <v>4679</v>
      </c>
      <c r="E185" s="84" t="s">
        <v>4679</v>
      </c>
      <c r="F185" s="84" t="s">
        <v>4679</v>
      </c>
      <c r="G185" s="84" t="s">
        <v>4674</v>
      </c>
      <c r="H185" s="84" t="s">
        <v>4674</v>
      </c>
      <c r="I185" s="84" t="s">
        <v>4674</v>
      </c>
      <c r="J185" s="84" t="s">
        <v>4674</v>
      </c>
      <c r="K185" s="84" t="s">
        <v>4679</v>
      </c>
      <c r="L185" s="84" t="s">
        <v>4679</v>
      </c>
      <c r="M185" s="84" t="s">
        <v>4679</v>
      </c>
      <c r="N185" s="84" t="s">
        <v>4674</v>
      </c>
      <c r="O185" s="84" t="s">
        <v>4674</v>
      </c>
      <c r="P185" s="84" t="s">
        <v>4674</v>
      </c>
      <c r="Q185" s="84" t="s">
        <v>4674</v>
      </c>
      <c r="R185" s="84" t="s">
        <v>4679</v>
      </c>
      <c r="S185" s="84" t="s">
        <v>4679</v>
      </c>
      <c r="T185" s="84" t="s">
        <v>4679</v>
      </c>
      <c r="U185" s="84" t="s">
        <v>4674</v>
      </c>
      <c r="V185" s="84" t="s">
        <v>4674</v>
      </c>
      <c r="W185" s="84" t="s">
        <v>4674</v>
      </c>
      <c r="X185" s="84" t="s">
        <v>4674</v>
      </c>
      <c r="Y185" s="84" t="s">
        <v>4679</v>
      </c>
      <c r="Z185" s="84" t="s">
        <v>4679</v>
      </c>
      <c r="AA185" s="84" t="s">
        <v>4679</v>
      </c>
      <c r="AB185" s="84" t="s">
        <v>4674</v>
      </c>
      <c r="AC185" s="84" t="s">
        <v>4674</v>
      </c>
      <c r="AD185" s="84" t="s">
        <v>4674</v>
      </c>
      <c r="AE185" s="84" t="s">
        <v>4674</v>
      </c>
      <c r="AF185" s="84" t="s">
        <v>4679</v>
      </c>
      <c r="AG185" s="84" t="s">
        <v>4679</v>
      </c>
      <c r="AH185" s="84"/>
      <c r="AI185" s="85">
        <f t="shared" si="25"/>
        <v>14</v>
      </c>
      <c r="AJ185" s="86">
        <f t="shared" si="22"/>
        <v>14</v>
      </c>
      <c r="AK185" s="87">
        <f t="shared" si="23"/>
        <v>0</v>
      </c>
      <c r="AL185" s="87"/>
      <c r="AM185" s="87">
        <f t="shared" si="26"/>
        <v>6</v>
      </c>
      <c r="AN185" s="87">
        <f t="shared" si="27"/>
        <v>30</v>
      </c>
      <c r="AO185" s="87">
        <f t="shared" si="24"/>
        <v>30</v>
      </c>
      <c r="AP185" s="87">
        <v>31</v>
      </c>
      <c r="AQ185" s="87">
        <v>30</v>
      </c>
      <c r="AR185" s="87">
        <v>28</v>
      </c>
      <c r="AW185" s="64" t="str">
        <f t="shared" si="28"/>
        <v>HAZİRAN 2026</v>
      </c>
      <c r="AX185" s="89"/>
      <c r="AY185" s="90"/>
      <c r="AZ185" s="90" t="e">
        <f t="shared" si="29"/>
        <v>#N/A</v>
      </c>
    </row>
    <row r="186" spans="1:52" ht="17.45" customHeight="1" x14ac:dyDescent="0.2">
      <c r="A186" s="81">
        <v>180</v>
      </c>
      <c r="B186" s="82" t="s">
        <v>695</v>
      </c>
      <c r="C186" s="83" t="s">
        <v>694</v>
      </c>
      <c r="D186" s="84" t="s">
        <v>4674</v>
      </c>
      <c r="E186" s="84" t="s">
        <v>4679</v>
      </c>
      <c r="F186" s="84" t="s">
        <v>4679</v>
      </c>
      <c r="G186" s="84" t="s">
        <v>4679</v>
      </c>
      <c r="H186" s="84" t="s">
        <v>4674</v>
      </c>
      <c r="I186" s="84" t="s">
        <v>4674</v>
      </c>
      <c r="J186" s="84" t="s">
        <v>4674</v>
      </c>
      <c r="K186" s="84" t="s">
        <v>4679</v>
      </c>
      <c r="L186" s="84" t="s">
        <v>4679</v>
      </c>
      <c r="M186" s="84" t="s">
        <v>4679</v>
      </c>
      <c r="N186" s="84" t="s">
        <v>4674</v>
      </c>
      <c r="O186" s="84" t="s">
        <v>4674</v>
      </c>
      <c r="P186" s="84" t="s">
        <v>4674</v>
      </c>
      <c r="Q186" s="84" t="s">
        <v>4674</v>
      </c>
      <c r="R186" s="84" t="s">
        <v>4679</v>
      </c>
      <c r="S186" s="84" t="s">
        <v>4679</v>
      </c>
      <c r="T186" s="84" t="s">
        <v>4679</v>
      </c>
      <c r="U186" s="84" t="s">
        <v>4674</v>
      </c>
      <c r="V186" s="84" t="s">
        <v>4674</v>
      </c>
      <c r="W186" s="84" t="s">
        <v>4674</v>
      </c>
      <c r="X186" s="84" t="s">
        <v>4674</v>
      </c>
      <c r="Y186" s="84" t="s">
        <v>4679</v>
      </c>
      <c r="Z186" s="84" t="s">
        <v>4679</v>
      </c>
      <c r="AA186" s="84" t="s">
        <v>4679</v>
      </c>
      <c r="AB186" s="84" t="s">
        <v>4674</v>
      </c>
      <c r="AC186" s="84" t="s">
        <v>4674</v>
      </c>
      <c r="AD186" s="84" t="s">
        <v>4674</v>
      </c>
      <c r="AE186" s="84" t="s">
        <v>4674</v>
      </c>
      <c r="AF186" s="84" t="s">
        <v>4674</v>
      </c>
      <c r="AG186" s="84" t="s">
        <v>4674</v>
      </c>
      <c r="AH186" s="84"/>
      <c r="AI186" s="85">
        <f t="shared" si="25"/>
        <v>12</v>
      </c>
      <c r="AJ186" s="86">
        <f t="shared" si="22"/>
        <v>12</v>
      </c>
      <c r="AK186" s="87">
        <f t="shared" si="23"/>
        <v>0</v>
      </c>
      <c r="AL186" s="87"/>
      <c r="AM186" s="87">
        <f t="shared" si="26"/>
        <v>6</v>
      </c>
      <c r="AN186" s="87">
        <f t="shared" si="27"/>
        <v>30</v>
      </c>
      <c r="AO186" s="87">
        <f t="shared" si="24"/>
        <v>30</v>
      </c>
      <c r="AP186" s="87">
        <v>31</v>
      </c>
      <c r="AQ186" s="87">
        <v>30</v>
      </c>
      <c r="AR186" s="87">
        <v>28</v>
      </c>
      <c r="AW186" s="64" t="str">
        <f t="shared" si="28"/>
        <v>HAZİRAN 2026</v>
      </c>
      <c r="AX186" s="89"/>
      <c r="AY186" s="90"/>
      <c r="AZ186" s="90" t="e">
        <f t="shared" si="29"/>
        <v>#N/A</v>
      </c>
    </row>
    <row r="187" spans="1:52" ht="17.45" customHeight="1" x14ac:dyDescent="0.2">
      <c r="A187" s="81">
        <v>181</v>
      </c>
      <c r="B187" s="82" t="s">
        <v>698</v>
      </c>
      <c r="C187" s="83" t="s">
        <v>697</v>
      </c>
      <c r="D187" s="84" t="s">
        <v>4679</v>
      </c>
      <c r="E187" s="84" t="s">
        <v>4679</v>
      </c>
      <c r="F187" s="84" t="s">
        <v>4679</v>
      </c>
      <c r="G187" s="84" t="s">
        <v>4674</v>
      </c>
      <c r="H187" s="84" t="s">
        <v>4674</v>
      </c>
      <c r="I187" s="84" t="s">
        <v>4674</v>
      </c>
      <c r="J187" s="84" t="s">
        <v>4674</v>
      </c>
      <c r="K187" s="84" t="s">
        <v>4679</v>
      </c>
      <c r="L187" s="84" t="s">
        <v>4679</v>
      </c>
      <c r="M187" s="84" t="s">
        <v>4679</v>
      </c>
      <c r="N187" s="84" t="s">
        <v>4674</v>
      </c>
      <c r="O187" s="84" t="s">
        <v>4674</v>
      </c>
      <c r="P187" s="84" t="s">
        <v>4674</v>
      </c>
      <c r="Q187" s="84" t="s">
        <v>4674</v>
      </c>
      <c r="R187" s="84" t="s">
        <v>4690</v>
      </c>
      <c r="S187" s="84" t="s">
        <v>4679</v>
      </c>
      <c r="T187" s="84" t="s">
        <v>4679</v>
      </c>
      <c r="U187" s="84" t="s">
        <v>4674</v>
      </c>
      <c r="V187" s="84" t="s">
        <v>4674</v>
      </c>
      <c r="W187" s="84" t="s">
        <v>4674</v>
      </c>
      <c r="X187" s="84" t="s">
        <v>4674</v>
      </c>
      <c r="Y187" s="84" t="s">
        <v>4679</v>
      </c>
      <c r="Z187" s="84" t="s">
        <v>4679</v>
      </c>
      <c r="AA187" s="84" t="s">
        <v>4679</v>
      </c>
      <c r="AB187" s="84" t="s">
        <v>4674</v>
      </c>
      <c r="AC187" s="84" t="s">
        <v>4674</v>
      </c>
      <c r="AD187" s="84" t="s">
        <v>4674</v>
      </c>
      <c r="AE187" s="84" t="s">
        <v>4674</v>
      </c>
      <c r="AF187" s="84" t="s">
        <v>4679</v>
      </c>
      <c r="AG187" s="84" t="s">
        <v>4679</v>
      </c>
      <c r="AH187" s="84"/>
      <c r="AI187" s="85">
        <f t="shared" si="25"/>
        <v>13</v>
      </c>
      <c r="AJ187" s="86">
        <f t="shared" si="22"/>
        <v>13</v>
      </c>
      <c r="AK187" s="87">
        <f t="shared" si="23"/>
        <v>0</v>
      </c>
      <c r="AL187" s="87"/>
      <c r="AM187" s="87">
        <f t="shared" si="26"/>
        <v>6</v>
      </c>
      <c r="AN187" s="87">
        <f t="shared" si="27"/>
        <v>30</v>
      </c>
      <c r="AO187" s="87">
        <f t="shared" si="24"/>
        <v>30</v>
      </c>
      <c r="AP187" s="87">
        <v>31</v>
      </c>
      <c r="AQ187" s="87">
        <v>30</v>
      </c>
      <c r="AR187" s="87">
        <v>28</v>
      </c>
      <c r="AW187" s="64" t="str">
        <f t="shared" si="28"/>
        <v>HAZİRAN 2026</v>
      </c>
      <c r="AX187" s="89"/>
      <c r="AY187" s="90"/>
      <c r="AZ187" s="90" t="e">
        <f t="shared" si="29"/>
        <v>#N/A</v>
      </c>
    </row>
    <row r="188" spans="1:52" ht="17.45" customHeight="1" x14ac:dyDescent="0.2">
      <c r="A188" s="81">
        <v>182</v>
      </c>
      <c r="B188" s="82" t="s">
        <v>701</v>
      </c>
      <c r="C188" s="83" t="s">
        <v>700</v>
      </c>
      <c r="D188" s="84" t="s">
        <v>4674</v>
      </c>
      <c r="E188" s="84" t="s">
        <v>4679</v>
      </c>
      <c r="F188" s="84" t="s">
        <v>4674</v>
      </c>
      <c r="G188" s="84" t="s">
        <v>4679</v>
      </c>
      <c r="H188" s="84" t="s">
        <v>4679</v>
      </c>
      <c r="I188" s="84" t="s">
        <v>4674</v>
      </c>
      <c r="J188" s="84" t="s">
        <v>4674</v>
      </c>
      <c r="K188" s="84" t="s">
        <v>4674</v>
      </c>
      <c r="L188" s="84" t="s">
        <v>4679</v>
      </c>
      <c r="M188" s="84" t="s">
        <v>4674</v>
      </c>
      <c r="N188" s="84" t="s">
        <v>4679</v>
      </c>
      <c r="O188" s="84" t="s">
        <v>4679</v>
      </c>
      <c r="P188" s="84" t="s">
        <v>4674</v>
      </c>
      <c r="Q188" s="84" t="s">
        <v>4674</v>
      </c>
      <c r="R188" s="84" t="s">
        <v>4679</v>
      </c>
      <c r="S188" s="84" t="s">
        <v>4679</v>
      </c>
      <c r="T188" s="84" t="s">
        <v>4679</v>
      </c>
      <c r="U188" s="84" t="s">
        <v>4674</v>
      </c>
      <c r="V188" s="84" t="s">
        <v>4674</v>
      </c>
      <c r="W188" s="84" t="s">
        <v>4674</v>
      </c>
      <c r="X188" s="84" t="s">
        <v>4674</v>
      </c>
      <c r="Y188" s="84" t="s">
        <v>4679</v>
      </c>
      <c r="Z188" s="84" t="s">
        <v>4679</v>
      </c>
      <c r="AA188" s="84" t="s">
        <v>4679</v>
      </c>
      <c r="AB188" s="84" t="s">
        <v>4674</v>
      </c>
      <c r="AC188" s="84" t="s">
        <v>4674</v>
      </c>
      <c r="AD188" s="84" t="s">
        <v>4674</v>
      </c>
      <c r="AE188" s="84" t="s">
        <v>4674</v>
      </c>
      <c r="AF188" s="84" t="s">
        <v>4679</v>
      </c>
      <c r="AG188" s="84" t="s">
        <v>4679</v>
      </c>
      <c r="AH188" s="84"/>
      <c r="AI188" s="85">
        <f t="shared" si="25"/>
        <v>14</v>
      </c>
      <c r="AJ188" s="86">
        <f t="shared" si="22"/>
        <v>14</v>
      </c>
      <c r="AK188" s="87">
        <f t="shared" si="23"/>
        <v>0</v>
      </c>
      <c r="AL188" s="87"/>
      <c r="AM188" s="87">
        <f t="shared" si="26"/>
        <v>6</v>
      </c>
      <c r="AN188" s="87">
        <f t="shared" si="27"/>
        <v>30</v>
      </c>
      <c r="AO188" s="87">
        <f t="shared" si="24"/>
        <v>30</v>
      </c>
      <c r="AP188" s="87">
        <v>31</v>
      </c>
      <c r="AQ188" s="87">
        <v>30</v>
      </c>
      <c r="AR188" s="87">
        <v>28</v>
      </c>
      <c r="AW188" s="64" t="str">
        <f t="shared" si="28"/>
        <v>HAZİRAN 2026</v>
      </c>
      <c r="AX188" s="89"/>
      <c r="AY188" s="90"/>
      <c r="AZ188" s="90" t="e">
        <f t="shared" si="29"/>
        <v>#N/A</v>
      </c>
    </row>
    <row r="189" spans="1:52" ht="17.45" customHeight="1" x14ac:dyDescent="0.2">
      <c r="A189" s="81">
        <v>183</v>
      </c>
      <c r="B189" s="82" t="s">
        <v>704</v>
      </c>
      <c r="C189" s="83" t="s">
        <v>703</v>
      </c>
      <c r="D189" s="84" t="s">
        <v>4679</v>
      </c>
      <c r="E189" s="84" t="s">
        <v>4679</v>
      </c>
      <c r="F189" s="84" t="s">
        <v>4679</v>
      </c>
      <c r="G189" s="84" t="s">
        <v>4674</v>
      </c>
      <c r="H189" s="84" t="s">
        <v>4674</v>
      </c>
      <c r="I189" s="84" t="s">
        <v>4674</v>
      </c>
      <c r="J189" s="84" t="s">
        <v>4674</v>
      </c>
      <c r="K189" s="84" t="s">
        <v>4679</v>
      </c>
      <c r="L189" s="84" t="s">
        <v>4679</v>
      </c>
      <c r="M189" s="84" t="s">
        <v>4679</v>
      </c>
      <c r="N189" s="84" t="s">
        <v>4674</v>
      </c>
      <c r="O189" s="84" t="s">
        <v>4674</v>
      </c>
      <c r="P189" s="84" t="s">
        <v>4674</v>
      </c>
      <c r="Q189" s="84" t="s">
        <v>4674</v>
      </c>
      <c r="R189" s="84" t="s">
        <v>4679</v>
      </c>
      <c r="S189" s="84" t="s">
        <v>4679</v>
      </c>
      <c r="T189" s="84" t="s">
        <v>4679</v>
      </c>
      <c r="U189" s="84" t="s">
        <v>4674</v>
      </c>
      <c r="V189" s="84" t="s">
        <v>4674</v>
      </c>
      <c r="W189" s="84" t="s">
        <v>4674</v>
      </c>
      <c r="X189" s="84" t="s">
        <v>4674</v>
      </c>
      <c r="Y189" s="84" t="s">
        <v>4679</v>
      </c>
      <c r="Z189" s="84" t="s">
        <v>4679</v>
      </c>
      <c r="AA189" s="84" t="s">
        <v>4679</v>
      </c>
      <c r="AB189" s="84" t="s">
        <v>4674</v>
      </c>
      <c r="AC189" s="84" t="s">
        <v>4674</v>
      </c>
      <c r="AD189" s="84" t="s">
        <v>4674</v>
      </c>
      <c r="AE189" s="84" t="s">
        <v>4674</v>
      </c>
      <c r="AF189" s="84" t="s">
        <v>4721</v>
      </c>
      <c r="AG189" s="84" t="s">
        <v>4721</v>
      </c>
      <c r="AH189" s="84"/>
      <c r="AI189" s="85">
        <f t="shared" si="25"/>
        <v>12</v>
      </c>
      <c r="AJ189" s="86">
        <f t="shared" si="22"/>
        <v>12</v>
      </c>
      <c r="AK189" s="87">
        <f t="shared" si="23"/>
        <v>0</v>
      </c>
      <c r="AL189" s="87"/>
      <c r="AM189" s="87">
        <f t="shared" si="26"/>
        <v>6</v>
      </c>
      <c r="AN189" s="87">
        <f t="shared" si="27"/>
        <v>30</v>
      </c>
      <c r="AO189" s="87">
        <f t="shared" si="24"/>
        <v>30</v>
      </c>
      <c r="AP189" s="87">
        <v>31</v>
      </c>
      <c r="AQ189" s="87">
        <v>30</v>
      </c>
      <c r="AR189" s="87">
        <v>28</v>
      </c>
      <c r="AW189" s="64" t="str">
        <f t="shared" si="28"/>
        <v>HAZİRAN 2026</v>
      </c>
      <c r="AX189" s="89"/>
      <c r="AY189" s="90"/>
      <c r="AZ189" s="90" t="e">
        <f t="shared" si="29"/>
        <v>#N/A</v>
      </c>
    </row>
    <row r="190" spans="1:52" ht="17.45" customHeight="1" x14ac:dyDescent="0.2">
      <c r="A190" s="81">
        <v>184</v>
      </c>
      <c r="B190" s="82" t="s">
        <v>707</v>
      </c>
      <c r="C190" s="83" t="s">
        <v>706</v>
      </c>
      <c r="D190" s="84" t="s">
        <v>4679</v>
      </c>
      <c r="E190" s="84" t="s">
        <v>4679</v>
      </c>
      <c r="F190" s="84" t="s">
        <v>4674</v>
      </c>
      <c r="G190" s="84" t="s">
        <v>4674</v>
      </c>
      <c r="H190" s="84" t="s">
        <v>4679</v>
      </c>
      <c r="I190" s="84" t="s">
        <v>4674</v>
      </c>
      <c r="J190" s="84" t="s">
        <v>4674</v>
      </c>
      <c r="K190" s="84" t="s">
        <v>4679</v>
      </c>
      <c r="L190" s="84" t="s">
        <v>4674</v>
      </c>
      <c r="M190" s="84" t="s">
        <v>4674</v>
      </c>
      <c r="N190" s="84" t="s">
        <v>4679</v>
      </c>
      <c r="O190" s="84" t="s">
        <v>4679</v>
      </c>
      <c r="P190" s="84" t="s">
        <v>4674</v>
      </c>
      <c r="Q190" s="84" t="s">
        <v>4674</v>
      </c>
      <c r="R190" s="84" t="s">
        <v>4679</v>
      </c>
      <c r="S190" s="84" t="s">
        <v>4679</v>
      </c>
      <c r="T190" s="84" t="s">
        <v>4679</v>
      </c>
      <c r="U190" s="84" t="s">
        <v>4674</v>
      </c>
      <c r="V190" s="84" t="s">
        <v>4674</v>
      </c>
      <c r="W190" s="84" t="s">
        <v>4674</v>
      </c>
      <c r="X190" s="84" t="s">
        <v>4674</v>
      </c>
      <c r="Y190" s="84" t="s">
        <v>4679</v>
      </c>
      <c r="Z190" s="84" t="s">
        <v>4679</v>
      </c>
      <c r="AA190" s="84" t="s">
        <v>4679</v>
      </c>
      <c r="AB190" s="84" t="s">
        <v>4674</v>
      </c>
      <c r="AC190" s="84" t="s">
        <v>4674</v>
      </c>
      <c r="AD190" s="84" t="s">
        <v>4674</v>
      </c>
      <c r="AE190" s="84" t="s">
        <v>4674</v>
      </c>
      <c r="AF190" s="84" t="s">
        <v>4679</v>
      </c>
      <c r="AG190" s="84" t="s">
        <v>4679</v>
      </c>
      <c r="AH190" s="84"/>
      <c r="AI190" s="85">
        <f t="shared" si="25"/>
        <v>14</v>
      </c>
      <c r="AJ190" s="86">
        <f t="shared" si="22"/>
        <v>14</v>
      </c>
      <c r="AK190" s="87">
        <f t="shared" si="23"/>
        <v>0</v>
      </c>
      <c r="AL190" s="87"/>
      <c r="AM190" s="87">
        <f t="shared" si="26"/>
        <v>6</v>
      </c>
      <c r="AN190" s="87">
        <f t="shared" si="27"/>
        <v>30</v>
      </c>
      <c r="AO190" s="87">
        <f t="shared" si="24"/>
        <v>30</v>
      </c>
      <c r="AP190" s="87">
        <v>31</v>
      </c>
      <c r="AQ190" s="87">
        <v>30</v>
      </c>
      <c r="AR190" s="87">
        <v>28</v>
      </c>
      <c r="AW190" s="64" t="str">
        <f t="shared" si="28"/>
        <v>HAZİRAN 2026</v>
      </c>
      <c r="AX190" s="89"/>
      <c r="AY190" s="90"/>
      <c r="AZ190" s="90" t="e">
        <f t="shared" si="29"/>
        <v>#N/A</v>
      </c>
    </row>
    <row r="191" spans="1:52" ht="17.45" customHeight="1" x14ac:dyDescent="0.2">
      <c r="A191" s="81">
        <v>185</v>
      </c>
      <c r="B191" s="82" t="s">
        <v>710</v>
      </c>
      <c r="C191" s="83" t="s">
        <v>709</v>
      </c>
      <c r="D191" s="84" t="s">
        <v>4679</v>
      </c>
      <c r="E191" s="84" t="s">
        <v>4679</v>
      </c>
      <c r="F191" s="84" t="s">
        <v>4674</v>
      </c>
      <c r="G191" s="84" t="s">
        <v>4679</v>
      </c>
      <c r="H191" s="84" t="s">
        <v>4674</v>
      </c>
      <c r="I191" s="84" t="s">
        <v>4674</v>
      </c>
      <c r="J191" s="84" t="s">
        <v>4674</v>
      </c>
      <c r="K191" s="84" t="s">
        <v>4679</v>
      </c>
      <c r="L191" s="84" t="s">
        <v>4721</v>
      </c>
      <c r="M191" s="84" t="s">
        <v>4674</v>
      </c>
      <c r="N191" s="84" t="s">
        <v>4721</v>
      </c>
      <c r="O191" s="84" t="s">
        <v>4674</v>
      </c>
      <c r="P191" s="84" t="s">
        <v>4674</v>
      </c>
      <c r="Q191" s="84" t="s">
        <v>4674</v>
      </c>
      <c r="R191" s="84" t="s">
        <v>4721</v>
      </c>
      <c r="S191" s="84" t="s">
        <v>4721</v>
      </c>
      <c r="T191" s="84" t="s">
        <v>4674</v>
      </c>
      <c r="U191" s="84" t="s">
        <v>4721</v>
      </c>
      <c r="V191" s="84" t="s">
        <v>4674</v>
      </c>
      <c r="W191" s="84" t="s">
        <v>4674</v>
      </c>
      <c r="X191" s="84" t="s">
        <v>4674</v>
      </c>
      <c r="Y191" s="84" t="s">
        <v>4721</v>
      </c>
      <c r="Z191" s="84" t="s">
        <v>4721</v>
      </c>
      <c r="AA191" s="84" t="s">
        <v>4674</v>
      </c>
      <c r="AB191" s="84" t="s">
        <v>4721</v>
      </c>
      <c r="AC191" s="84" t="s">
        <v>4674</v>
      </c>
      <c r="AD191" s="84" t="s">
        <v>4674</v>
      </c>
      <c r="AE191" s="84" t="s">
        <v>4674</v>
      </c>
      <c r="AF191" s="84" t="s">
        <v>4721</v>
      </c>
      <c r="AG191" s="84" t="s">
        <v>4721</v>
      </c>
      <c r="AH191" s="84"/>
      <c r="AI191" s="85">
        <f t="shared" si="25"/>
        <v>4</v>
      </c>
      <c r="AJ191" s="86">
        <f t="shared" si="22"/>
        <v>4</v>
      </c>
      <c r="AK191" s="87">
        <f t="shared" si="23"/>
        <v>0</v>
      </c>
      <c r="AL191" s="87"/>
      <c r="AM191" s="87">
        <f t="shared" si="26"/>
        <v>6</v>
      </c>
      <c r="AN191" s="87">
        <f t="shared" si="27"/>
        <v>30</v>
      </c>
      <c r="AO191" s="87">
        <f t="shared" si="24"/>
        <v>30</v>
      </c>
      <c r="AP191" s="87">
        <v>31</v>
      </c>
      <c r="AQ191" s="87">
        <v>30</v>
      </c>
      <c r="AR191" s="87">
        <v>28</v>
      </c>
      <c r="AW191" s="64" t="str">
        <f t="shared" si="28"/>
        <v>HAZİRAN 2026</v>
      </c>
      <c r="AX191" s="89"/>
      <c r="AY191" s="90"/>
      <c r="AZ191" s="90" t="e">
        <f t="shared" si="29"/>
        <v>#N/A</v>
      </c>
    </row>
    <row r="192" spans="1:52" ht="17.45" customHeight="1" x14ac:dyDescent="0.2">
      <c r="A192" s="81">
        <v>186</v>
      </c>
      <c r="B192" s="82" t="s">
        <v>713</v>
      </c>
      <c r="C192" s="83" t="s">
        <v>712</v>
      </c>
      <c r="D192" s="84" t="s">
        <v>4679</v>
      </c>
      <c r="E192" s="84" t="s">
        <v>4679</v>
      </c>
      <c r="F192" s="84" t="s">
        <v>4679</v>
      </c>
      <c r="G192" s="84" t="s">
        <v>4674</v>
      </c>
      <c r="H192" s="84" t="s">
        <v>4674</v>
      </c>
      <c r="I192" s="84" t="s">
        <v>4674</v>
      </c>
      <c r="J192" s="84" t="s">
        <v>4674</v>
      </c>
      <c r="K192" s="84" t="s">
        <v>4679</v>
      </c>
      <c r="L192" s="84" t="s">
        <v>4679</v>
      </c>
      <c r="M192" s="84" t="s">
        <v>4679</v>
      </c>
      <c r="N192" s="84" t="s">
        <v>4674</v>
      </c>
      <c r="O192" s="84" t="s">
        <v>4674</v>
      </c>
      <c r="P192" s="84" t="s">
        <v>4674</v>
      </c>
      <c r="Q192" s="84" t="s">
        <v>4674</v>
      </c>
      <c r="R192" s="84" t="s">
        <v>4679</v>
      </c>
      <c r="S192" s="84" t="s">
        <v>4679</v>
      </c>
      <c r="T192" s="84" t="s">
        <v>4679</v>
      </c>
      <c r="U192" s="84" t="s">
        <v>4674</v>
      </c>
      <c r="V192" s="84" t="s">
        <v>4674</v>
      </c>
      <c r="W192" s="84" t="s">
        <v>4674</v>
      </c>
      <c r="X192" s="84" t="s">
        <v>4674</v>
      </c>
      <c r="Y192" s="84" t="s">
        <v>4679</v>
      </c>
      <c r="Z192" s="84" t="s">
        <v>4679</v>
      </c>
      <c r="AA192" s="84" t="s">
        <v>4679</v>
      </c>
      <c r="AB192" s="84" t="s">
        <v>4674</v>
      </c>
      <c r="AC192" s="84" t="s">
        <v>4674</v>
      </c>
      <c r="AD192" s="84" t="s">
        <v>4674</v>
      </c>
      <c r="AE192" s="84" t="s">
        <v>4674</v>
      </c>
      <c r="AF192" s="84" t="s">
        <v>4690</v>
      </c>
      <c r="AG192" s="84" t="s">
        <v>4690</v>
      </c>
      <c r="AH192" s="84"/>
      <c r="AI192" s="85">
        <f t="shared" si="25"/>
        <v>12</v>
      </c>
      <c r="AJ192" s="86">
        <f t="shared" si="22"/>
        <v>12</v>
      </c>
      <c r="AK192" s="87">
        <f t="shared" si="23"/>
        <v>0</v>
      </c>
      <c r="AL192" s="87"/>
      <c r="AM192" s="87">
        <f t="shared" si="26"/>
        <v>6</v>
      </c>
      <c r="AN192" s="87">
        <f t="shared" si="27"/>
        <v>30</v>
      </c>
      <c r="AO192" s="87">
        <f t="shared" si="24"/>
        <v>30</v>
      </c>
      <c r="AP192" s="87">
        <v>31</v>
      </c>
      <c r="AQ192" s="87">
        <v>30</v>
      </c>
      <c r="AR192" s="87">
        <v>28</v>
      </c>
      <c r="AW192" s="64" t="str">
        <f t="shared" si="28"/>
        <v>HAZİRAN 2026</v>
      </c>
      <c r="AX192" s="89"/>
      <c r="AY192" s="90"/>
      <c r="AZ192" s="90" t="e">
        <f t="shared" si="29"/>
        <v>#N/A</v>
      </c>
    </row>
    <row r="193" spans="1:52" ht="17.45" customHeight="1" x14ac:dyDescent="0.2">
      <c r="A193" s="81">
        <v>187</v>
      </c>
      <c r="B193" s="82" t="s">
        <v>716</v>
      </c>
      <c r="C193" s="83" t="s">
        <v>715</v>
      </c>
      <c r="D193" s="84" t="s">
        <v>4674</v>
      </c>
      <c r="E193" s="84" t="s">
        <v>4674</v>
      </c>
      <c r="F193" s="84" t="s">
        <v>4674</v>
      </c>
      <c r="G193" s="84" t="s">
        <v>4674</v>
      </c>
      <c r="H193" s="84" t="s">
        <v>4674</v>
      </c>
      <c r="I193" s="84" t="s">
        <v>4674</v>
      </c>
      <c r="J193" s="84" t="s">
        <v>4674</v>
      </c>
      <c r="K193" s="84" t="s">
        <v>4674</v>
      </c>
      <c r="L193" s="84" t="s">
        <v>4674</v>
      </c>
      <c r="M193" s="84" t="s">
        <v>4674</v>
      </c>
      <c r="N193" s="84" t="s">
        <v>4674</v>
      </c>
      <c r="O193" s="84" t="s">
        <v>4674</v>
      </c>
      <c r="P193" s="84" t="s">
        <v>4674</v>
      </c>
      <c r="Q193" s="84" t="s">
        <v>4674</v>
      </c>
      <c r="R193" s="84" t="s">
        <v>4674</v>
      </c>
      <c r="S193" s="84" t="s">
        <v>4674</v>
      </c>
      <c r="T193" s="84" t="s">
        <v>4674</v>
      </c>
      <c r="U193" s="84" t="s">
        <v>4674</v>
      </c>
      <c r="V193" s="84" t="s">
        <v>4674</v>
      </c>
      <c r="W193" s="84" t="s">
        <v>4674</v>
      </c>
      <c r="X193" s="84" t="s">
        <v>4674</v>
      </c>
      <c r="Y193" s="84" t="s">
        <v>4674</v>
      </c>
      <c r="Z193" s="84" t="s">
        <v>4674</v>
      </c>
      <c r="AA193" s="84" t="s">
        <v>4674</v>
      </c>
      <c r="AB193" s="84" t="s">
        <v>4674</v>
      </c>
      <c r="AC193" s="84" t="s">
        <v>4674</v>
      </c>
      <c r="AD193" s="84" t="s">
        <v>4674</v>
      </c>
      <c r="AE193" s="84" t="s">
        <v>4674</v>
      </c>
      <c r="AF193" s="84" t="s">
        <v>4674</v>
      </c>
      <c r="AG193" s="84" t="s">
        <v>4674</v>
      </c>
      <c r="AH193" s="84"/>
      <c r="AI193" s="85">
        <f t="shared" si="25"/>
        <v>0</v>
      </c>
      <c r="AJ193" s="86">
        <f t="shared" si="22"/>
        <v>0</v>
      </c>
      <c r="AK193" s="87">
        <f t="shared" si="23"/>
        <v>0</v>
      </c>
      <c r="AL193" s="87"/>
      <c r="AM193" s="87">
        <f t="shared" si="26"/>
        <v>6</v>
      </c>
      <c r="AN193" s="87">
        <f t="shared" si="27"/>
        <v>30</v>
      </c>
      <c r="AO193" s="87">
        <f t="shared" si="24"/>
        <v>30</v>
      </c>
      <c r="AP193" s="87">
        <v>31</v>
      </c>
      <c r="AQ193" s="87">
        <v>30</v>
      </c>
      <c r="AR193" s="87">
        <v>28</v>
      </c>
      <c r="AW193" s="64" t="str">
        <f t="shared" si="28"/>
        <v>HAZİRAN 2026</v>
      </c>
      <c r="AX193" s="89"/>
      <c r="AY193" s="90"/>
      <c r="AZ193" s="90" t="e">
        <f t="shared" si="29"/>
        <v>#N/A</v>
      </c>
    </row>
    <row r="194" spans="1:52" ht="17.45" customHeight="1" x14ac:dyDescent="0.2">
      <c r="A194" s="81">
        <v>188</v>
      </c>
      <c r="B194" s="82" t="s">
        <v>719</v>
      </c>
      <c r="C194" s="83" t="s">
        <v>718</v>
      </c>
      <c r="D194" s="84" t="s">
        <v>4679</v>
      </c>
      <c r="E194" s="84" t="s">
        <v>4679</v>
      </c>
      <c r="F194" s="84" t="s">
        <v>4679</v>
      </c>
      <c r="G194" s="84" t="s">
        <v>4674</v>
      </c>
      <c r="H194" s="84" t="s">
        <v>4674</v>
      </c>
      <c r="I194" s="84" t="s">
        <v>4674</v>
      </c>
      <c r="J194" s="84" t="s">
        <v>4674</v>
      </c>
      <c r="K194" s="84" t="s">
        <v>4679</v>
      </c>
      <c r="L194" s="84" t="s">
        <v>4679</v>
      </c>
      <c r="M194" s="84" t="s">
        <v>4679</v>
      </c>
      <c r="N194" s="84" t="s">
        <v>4674</v>
      </c>
      <c r="O194" s="84" t="s">
        <v>4674</v>
      </c>
      <c r="P194" s="84" t="s">
        <v>4674</v>
      </c>
      <c r="Q194" s="84" t="s">
        <v>4674</v>
      </c>
      <c r="R194" s="84" t="s">
        <v>4679</v>
      </c>
      <c r="S194" s="84" t="s">
        <v>4679</v>
      </c>
      <c r="T194" s="84" t="s">
        <v>4679</v>
      </c>
      <c r="U194" s="84" t="s">
        <v>4674</v>
      </c>
      <c r="V194" s="84" t="s">
        <v>4674</v>
      </c>
      <c r="W194" s="84" t="s">
        <v>4674</v>
      </c>
      <c r="X194" s="84" t="s">
        <v>4674</v>
      </c>
      <c r="Y194" s="84" t="s">
        <v>4679</v>
      </c>
      <c r="Z194" s="84" t="s">
        <v>4679</v>
      </c>
      <c r="AA194" s="84" t="s">
        <v>4679</v>
      </c>
      <c r="AB194" s="84" t="s">
        <v>4674</v>
      </c>
      <c r="AC194" s="84" t="s">
        <v>4674</v>
      </c>
      <c r="AD194" s="84" t="s">
        <v>4674</v>
      </c>
      <c r="AE194" s="84" t="s">
        <v>4674</v>
      </c>
      <c r="AF194" s="84" t="s">
        <v>4721</v>
      </c>
      <c r="AG194" s="84" t="s">
        <v>4721</v>
      </c>
      <c r="AH194" s="84"/>
      <c r="AI194" s="85">
        <f t="shared" si="25"/>
        <v>12</v>
      </c>
      <c r="AJ194" s="86">
        <f t="shared" ref="AJ194:AJ256" si="30">IF(B194&gt;10000000,AI194,0)</f>
        <v>12</v>
      </c>
      <c r="AK194" s="87">
        <f t="shared" ref="AK194:AK256" si="31">AO194-AN194</f>
        <v>0</v>
      </c>
      <c r="AL194" s="87"/>
      <c r="AM194" s="87">
        <f t="shared" si="26"/>
        <v>6</v>
      </c>
      <c r="AN194" s="87">
        <f t="shared" si="27"/>
        <v>30</v>
      </c>
      <c r="AO194" s="87">
        <f t="shared" ref="AO194:AO256" si="32">IF(AM194=1,AP194,IF(AM194=2,AR194,IF(AM194=3,AP194,IF(AM194=4,AQ194,IF(AM194=5,AP194,IF(AM194=6,AQ194,IF(AM194=7,AP194,IF(AM194=8,AP194,IF(AM194=9,AQ194,IF(AM194=10,AP194,IF(AM194=11,AQ194,IF(AM194=12,AP194))))))))))))</f>
        <v>30</v>
      </c>
      <c r="AP194" s="87">
        <v>31</v>
      </c>
      <c r="AQ194" s="87">
        <v>30</v>
      </c>
      <c r="AR194" s="87">
        <v>28</v>
      </c>
      <c r="AW194" s="64" t="str">
        <f t="shared" si="28"/>
        <v>HAZİRAN 2026</v>
      </c>
      <c r="AX194" s="89"/>
      <c r="AY194" s="90"/>
      <c r="AZ194" s="90" t="e">
        <f t="shared" si="29"/>
        <v>#N/A</v>
      </c>
    </row>
    <row r="195" spans="1:52" ht="17.45" customHeight="1" x14ac:dyDescent="0.2">
      <c r="A195" s="81">
        <v>189</v>
      </c>
      <c r="B195" s="82" t="s">
        <v>722</v>
      </c>
      <c r="C195" s="83" t="s">
        <v>721</v>
      </c>
      <c r="D195" s="84" t="s">
        <v>4679</v>
      </c>
      <c r="E195" s="84" t="s">
        <v>4679</v>
      </c>
      <c r="F195" s="84" t="s">
        <v>4679</v>
      </c>
      <c r="G195" s="84" t="s">
        <v>4674</v>
      </c>
      <c r="H195" s="84" t="s">
        <v>4674</v>
      </c>
      <c r="I195" s="84" t="s">
        <v>4674</v>
      </c>
      <c r="J195" s="84" t="s">
        <v>4674</v>
      </c>
      <c r="K195" s="84" t="s">
        <v>4679</v>
      </c>
      <c r="L195" s="84" t="s">
        <v>4679</v>
      </c>
      <c r="M195" s="84" t="s">
        <v>4679</v>
      </c>
      <c r="N195" s="84" t="s">
        <v>4674</v>
      </c>
      <c r="O195" s="84" t="s">
        <v>4674</v>
      </c>
      <c r="P195" s="84" t="s">
        <v>4674</v>
      </c>
      <c r="Q195" s="84" t="s">
        <v>4674</v>
      </c>
      <c r="R195" s="84" t="s">
        <v>4679</v>
      </c>
      <c r="S195" s="84" t="s">
        <v>4679</v>
      </c>
      <c r="T195" s="84" t="s">
        <v>4679</v>
      </c>
      <c r="U195" s="84" t="s">
        <v>4674</v>
      </c>
      <c r="V195" s="84" t="s">
        <v>4674</v>
      </c>
      <c r="W195" s="84" t="s">
        <v>4674</v>
      </c>
      <c r="X195" s="84" t="s">
        <v>4674</v>
      </c>
      <c r="Y195" s="84" t="s">
        <v>4679</v>
      </c>
      <c r="Z195" s="84" t="s">
        <v>4679</v>
      </c>
      <c r="AA195" s="84" t="s">
        <v>4679</v>
      </c>
      <c r="AB195" s="84" t="s">
        <v>4674</v>
      </c>
      <c r="AC195" s="84" t="s">
        <v>4674</v>
      </c>
      <c r="AD195" s="84" t="s">
        <v>4674</v>
      </c>
      <c r="AE195" s="84" t="s">
        <v>4674</v>
      </c>
      <c r="AF195" s="84" t="s">
        <v>4679</v>
      </c>
      <c r="AG195" s="84" t="s">
        <v>4679</v>
      </c>
      <c r="AH195" s="84"/>
      <c r="AI195" s="85">
        <f t="shared" si="25"/>
        <v>14</v>
      </c>
      <c r="AJ195" s="86">
        <f t="shared" si="30"/>
        <v>14</v>
      </c>
      <c r="AK195" s="87">
        <f t="shared" si="31"/>
        <v>0</v>
      </c>
      <c r="AL195" s="87"/>
      <c r="AM195" s="87">
        <f t="shared" si="26"/>
        <v>6</v>
      </c>
      <c r="AN195" s="87">
        <f t="shared" si="27"/>
        <v>30</v>
      </c>
      <c r="AO195" s="87">
        <f t="shared" si="32"/>
        <v>30</v>
      </c>
      <c r="AP195" s="87">
        <v>31</v>
      </c>
      <c r="AQ195" s="87">
        <v>30</v>
      </c>
      <c r="AR195" s="87">
        <v>28</v>
      </c>
      <c r="AW195" s="64" t="str">
        <f t="shared" si="28"/>
        <v>HAZİRAN 2026</v>
      </c>
      <c r="AX195" s="89"/>
      <c r="AY195" s="90"/>
      <c r="AZ195" s="90" t="e">
        <f t="shared" si="29"/>
        <v>#N/A</v>
      </c>
    </row>
    <row r="196" spans="1:52" ht="17.45" customHeight="1" x14ac:dyDescent="0.2">
      <c r="A196" s="81">
        <v>190</v>
      </c>
      <c r="B196" s="82" t="s">
        <v>725</v>
      </c>
      <c r="C196" s="83" t="s">
        <v>724</v>
      </c>
      <c r="D196" s="84" t="s">
        <v>4679</v>
      </c>
      <c r="E196" s="84" t="s">
        <v>4679</v>
      </c>
      <c r="F196" s="84" t="s">
        <v>4674</v>
      </c>
      <c r="G196" s="84" t="s">
        <v>4679</v>
      </c>
      <c r="H196" s="84" t="s">
        <v>4674</v>
      </c>
      <c r="I196" s="84" t="s">
        <v>4674</v>
      </c>
      <c r="J196" s="84" t="s">
        <v>4674</v>
      </c>
      <c r="K196" s="84" t="s">
        <v>4679</v>
      </c>
      <c r="L196" s="84" t="s">
        <v>4679</v>
      </c>
      <c r="M196" s="84" t="s">
        <v>4674</v>
      </c>
      <c r="N196" s="84" t="s">
        <v>4679</v>
      </c>
      <c r="O196" s="84" t="s">
        <v>4674</v>
      </c>
      <c r="P196" s="84" t="s">
        <v>4674</v>
      </c>
      <c r="Q196" s="84" t="s">
        <v>4674</v>
      </c>
      <c r="R196" s="84" t="s">
        <v>4679</v>
      </c>
      <c r="S196" s="84" t="s">
        <v>4679</v>
      </c>
      <c r="T196" s="84" t="s">
        <v>4674</v>
      </c>
      <c r="U196" s="84" t="s">
        <v>4679</v>
      </c>
      <c r="V196" s="84" t="s">
        <v>4674</v>
      </c>
      <c r="W196" s="84" t="s">
        <v>4674</v>
      </c>
      <c r="X196" s="84" t="s">
        <v>4674</v>
      </c>
      <c r="Y196" s="84" t="s">
        <v>4679</v>
      </c>
      <c r="Z196" s="84" t="s">
        <v>4679</v>
      </c>
      <c r="AA196" s="84" t="s">
        <v>4674</v>
      </c>
      <c r="AB196" s="84" t="s">
        <v>4679</v>
      </c>
      <c r="AC196" s="84" t="s">
        <v>4674</v>
      </c>
      <c r="AD196" s="84" t="s">
        <v>4674</v>
      </c>
      <c r="AE196" s="84" t="s">
        <v>4674</v>
      </c>
      <c r="AF196" s="84" t="s">
        <v>4679</v>
      </c>
      <c r="AG196" s="84" t="s">
        <v>4679</v>
      </c>
      <c r="AH196" s="84"/>
      <c r="AI196" s="85">
        <f t="shared" si="25"/>
        <v>14</v>
      </c>
      <c r="AJ196" s="86">
        <f t="shared" si="30"/>
        <v>14</v>
      </c>
      <c r="AK196" s="87">
        <f t="shared" si="31"/>
        <v>0</v>
      </c>
      <c r="AL196" s="87"/>
      <c r="AM196" s="87">
        <f t="shared" si="26"/>
        <v>6</v>
      </c>
      <c r="AN196" s="87">
        <f t="shared" si="27"/>
        <v>30</v>
      </c>
      <c r="AO196" s="87">
        <f t="shared" si="32"/>
        <v>30</v>
      </c>
      <c r="AP196" s="87">
        <v>31</v>
      </c>
      <c r="AQ196" s="87">
        <v>30</v>
      </c>
      <c r="AR196" s="87">
        <v>28</v>
      </c>
      <c r="AW196" s="64" t="str">
        <f t="shared" si="28"/>
        <v>HAZİRAN 2026</v>
      </c>
      <c r="AX196" s="89"/>
      <c r="AY196" s="90"/>
      <c r="AZ196" s="90" t="e">
        <f t="shared" si="29"/>
        <v>#N/A</v>
      </c>
    </row>
    <row r="197" spans="1:52" ht="17.45" customHeight="1" x14ac:dyDescent="0.2">
      <c r="A197" s="81">
        <v>191</v>
      </c>
      <c r="B197" s="82" t="s">
        <v>728</v>
      </c>
      <c r="C197" s="83" t="s">
        <v>727</v>
      </c>
      <c r="D197" s="84" t="s">
        <v>4679</v>
      </c>
      <c r="E197" s="84" t="s">
        <v>4679</v>
      </c>
      <c r="F197" s="84" t="s">
        <v>4679</v>
      </c>
      <c r="G197" s="84" t="s">
        <v>4674</v>
      </c>
      <c r="H197" s="84" t="s">
        <v>4674</v>
      </c>
      <c r="I197" s="84" t="s">
        <v>4674</v>
      </c>
      <c r="J197" s="84" t="s">
        <v>4674</v>
      </c>
      <c r="K197" s="84" t="s">
        <v>4679</v>
      </c>
      <c r="L197" s="84" t="s">
        <v>4679</v>
      </c>
      <c r="M197" s="84" t="s">
        <v>4679</v>
      </c>
      <c r="N197" s="84" t="s">
        <v>4674</v>
      </c>
      <c r="O197" s="84" t="s">
        <v>4674</v>
      </c>
      <c r="P197" s="84" t="s">
        <v>4674</v>
      </c>
      <c r="Q197" s="84" t="s">
        <v>4674</v>
      </c>
      <c r="R197" s="84" t="s">
        <v>4679</v>
      </c>
      <c r="S197" s="84" t="s">
        <v>4679</v>
      </c>
      <c r="T197" s="84" t="s">
        <v>4679</v>
      </c>
      <c r="U197" s="84" t="s">
        <v>4674</v>
      </c>
      <c r="V197" s="84" t="s">
        <v>4674</v>
      </c>
      <c r="W197" s="84" t="s">
        <v>4674</v>
      </c>
      <c r="X197" s="84" t="s">
        <v>4674</v>
      </c>
      <c r="Y197" s="84" t="s">
        <v>4679</v>
      </c>
      <c r="Z197" s="84" t="s">
        <v>4679</v>
      </c>
      <c r="AA197" s="84" t="s">
        <v>4679</v>
      </c>
      <c r="AB197" s="84" t="s">
        <v>4674</v>
      </c>
      <c r="AC197" s="84" t="s">
        <v>4674</v>
      </c>
      <c r="AD197" s="84" t="s">
        <v>4674</v>
      </c>
      <c r="AE197" s="84" t="s">
        <v>4674</v>
      </c>
      <c r="AF197" s="84" t="s">
        <v>4679</v>
      </c>
      <c r="AG197" s="84" t="s">
        <v>4679</v>
      </c>
      <c r="AH197" s="84"/>
      <c r="AI197" s="85">
        <f t="shared" si="25"/>
        <v>14</v>
      </c>
      <c r="AJ197" s="86">
        <f t="shared" si="30"/>
        <v>14</v>
      </c>
      <c r="AK197" s="87">
        <f t="shared" si="31"/>
        <v>0</v>
      </c>
      <c r="AL197" s="87"/>
      <c r="AM197" s="87">
        <f t="shared" si="26"/>
        <v>6</v>
      </c>
      <c r="AN197" s="87">
        <f t="shared" si="27"/>
        <v>30</v>
      </c>
      <c r="AO197" s="87">
        <f t="shared" si="32"/>
        <v>30</v>
      </c>
      <c r="AP197" s="87">
        <v>31</v>
      </c>
      <c r="AQ197" s="87">
        <v>30</v>
      </c>
      <c r="AR197" s="87">
        <v>28</v>
      </c>
      <c r="AW197" s="64" t="str">
        <f t="shared" si="28"/>
        <v>HAZİRAN 2026</v>
      </c>
      <c r="AX197" s="89"/>
      <c r="AY197" s="90"/>
      <c r="AZ197" s="90" t="e">
        <f t="shared" si="29"/>
        <v>#N/A</v>
      </c>
    </row>
    <row r="198" spans="1:52" ht="17.45" customHeight="1" x14ac:dyDescent="0.2">
      <c r="A198" s="81">
        <v>192</v>
      </c>
      <c r="B198" s="82" t="s">
        <v>731</v>
      </c>
      <c r="C198" s="83" t="s">
        <v>730</v>
      </c>
      <c r="D198" s="84" t="s">
        <v>4679</v>
      </c>
      <c r="E198" s="84" t="s">
        <v>4679</v>
      </c>
      <c r="F198" s="84" t="s">
        <v>4679</v>
      </c>
      <c r="G198" s="84" t="s">
        <v>4674</v>
      </c>
      <c r="H198" s="84" t="s">
        <v>4674</v>
      </c>
      <c r="I198" s="84" t="s">
        <v>4674</v>
      </c>
      <c r="J198" s="84" t="s">
        <v>4674</v>
      </c>
      <c r="K198" s="84" t="s">
        <v>4679</v>
      </c>
      <c r="L198" s="84" t="s">
        <v>4679</v>
      </c>
      <c r="M198" s="84" t="s">
        <v>4679</v>
      </c>
      <c r="N198" s="84" t="s">
        <v>4674</v>
      </c>
      <c r="O198" s="84" t="s">
        <v>4674</v>
      </c>
      <c r="P198" s="84" t="s">
        <v>4674</v>
      </c>
      <c r="Q198" s="84" t="s">
        <v>4674</v>
      </c>
      <c r="R198" s="84" t="s">
        <v>4679</v>
      </c>
      <c r="S198" s="84" t="s">
        <v>4679</v>
      </c>
      <c r="T198" s="84" t="s">
        <v>4679</v>
      </c>
      <c r="U198" s="84" t="s">
        <v>4674</v>
      </c>
      <c r="V198" s="84" t="s">
        <v>4674</v>
      </c>
      <c r="W198" s="84" t="s">
        <v>4674</v>
      </c>
      <c r="X198" s="84" t="s">
        <v>4674</v>
      </c>
      <c r="Y198" s="84" t="s">
        <v>4679</v>
      </c>
      <c r="Z198" s="84" t="s">
        <v>4679</v>
      </c>
      <c r="AA198" s="84" t="s">
        <v>4679</v>
      </c>
      <c r="AB198" s="84" t="s">
        <v>4674</v>
      </c>
      <c r="AC198" s="84" t="s">
        <v>4674</v>
      </c>
      <c r="AD198" s="84" t="s">
        <v>4674</v>
      </c>
      <c r="AE198" s="84" t="s">
        <v>4674</v>
      </c>
      <c r="AF198" s="84" t="s">
        <v>4679</v>
      </c>
      <c r="AG198" s="84" t="s">
        <v>4679</v>
      </c>
      <c r="AH198" s="84"/>
      <c r="AI198" s="85">
        <f t="shared" si="25"/>
        <v>14</v>
      </c>
      <c r="AJ198" s="86">
        <f t="shared" si="30"/>
        <v>14</v>
      </c>
      <c r="AK198" s="87">
        <f t="shared" si="31"/>
        <v>0</v>
      </c>
      <c r="AL198" s="87"/>
      <c r="AM198" s="87">
        <f t="shared" si="26"/>
        <v>6</v>
      </c>
      <c r="AN198" s="87">
        <f t="shared" si="27"/>
        <v>30</v>
      </c>
      <c r="AO198" s="87">
        <f t="shared" si="32"/>
        <v>30</v>
      </c>
      <c r="AP198" s="87">
        <v>31</v>
      </c>
      <c r="AQ198" s="87">
        <v>30</v>
      </c>
      <c r="AR198" s="87">
        <v>28</v>
      </c>
      <c r="AW198" s="64" t="str">
        <f t="shared" si="28"/>
        <v>HAZİRAN 2026</v>
      </c>
      <c r="AX198" s="89"/>
      <c r="AY198" s="90"/>
      <c r="AZ198" s="90" t="e">
        <f t="shared" si="29"/>
        <v>#N/A</v>
      </c>
    </row>
    <row r="199" spans="1:52" ht="17.45" customHeight="1" x14ac:dyDescent="0.2">
      <c r="A199" s="81">
        <v>193</v>
      </c>
      <c r="B199" s="82" t="s">
        <v>734</v>
      </c>
      <c r="C199" s="83" t="s">
        <v>733</v>
      </c>
      <c r="D199" s="84" t="s">
        <v>4679</v>
      </c>
      <c r="E199" s="84" t="s">
        <v>4679</v>
      </c>
      <c r="F199" s="84" t="s">
        <v>4679</v>
      </c>
      <c r="G199" s="84" t="s">
        <v>4674</v>
      </c>
      <c r="H199" s="84" t="s">
        <v>4674</v>
      </c>
      <c r="I199" s="84" t="s">
        <v>4674</v>
      </c>
      <c r="J199" s="84" t="s">
        <v>4674</v>
      </c>
      <c r="K199" s="84" t="s">
        <v>4679</v>
      </c>
      <c r="L199" s="84" t="s">
        <v>4679</v>
      </c>
      <c r="M199" s="84" t="s">
        <v>4679</v>
      </c>
      <c r="N199" s="84" t="s">
        <v>4674</v>
      </c>
      <c r="O199" s="84" t="s">
        <v>4674</v>
      </c>
      <c r="P199" s="84" t="s">
        <v>4674</v>
      </c>
      <c r="Q199" s="84" t="s">
        <v>4674</v>
      </c>
      <c r="R199" s="84" t="s">
        <v>4679</v>
      </c>
      <c r="S199" s="84" t="s">
        <v>4679</v>
      </c>
      <c r="T199" s="84" t="s">
        <v>4679</v>
      </c>
      <c r="U199" s="84" t="s">
        <v>4674</v>
      </c>
      <c r="V199" s="84" t="s">
        <v>4674</v>
      </c>
      <c r="W199" s="84" t="s">
        <v>4674</v>
      </c>
      <c r="X199" s="84" t="s">
        <v>4674</v>
      </c>
      <c r="Y199" s="84" t="s">
        <v>4679</v>
      </c>
      <c r="Z199" s="84" t="s">
        <v>4679</v>
      </c>
      <c r="AA199" s="84" t="s">
        <v>4679</v>
      </c>
      <c r="AB199" s="84" t="s">
        <v>4674</v>
      </c>
      <c r="AC199" s="84" t="s">
        <v>4674</v>
      </c>
      <c r="AD199" s="84" t="s">
        <v>4674</v>
      </c>
      <c r="AE199" s="84" t="s">
        <v>4674</v>
      </c>
      <c r="AF199" s="84" t="s">
        <v>4679</v>
      </c>
      <c r="AG199" s="84" t="s">
        <v>4679</v>
      </c>
      <c r="AH199" s="84"/>
      <c r="AI199" s="85">
        <f t="shared" ref="AI199:AI262" si="33">COUNTBLANK(D199:AG199)</f>
        <v>14</v>
      </c>
      <c r="AJ199" s="86">
        <f t="shared" si="30"/>
        <v>14</v>
      </c>
      <c r="AK199" s="87">
        <f t="shared" si="31"/>
        <v>0</v>
      </c>
      <c r="AL199" s="87"/>
      <c r="AM199" s="87">
        <f t="shared" si="26"/>
        <v>6</v>
      </c>
      <c r="AN199" s="87">
        <f t="shared" si="27"/>
        <v>30</v>
      </c>
      <c r="AO199" s="87">
        <f t="shared" si="32"/>
        <v>30</v>
      </c>
      <c r="AP199" s="87">
        <v>31</v>
      </c>
      <c r="AQ199" s="87">
        <v>30</v>
      </c>
      <c r="AR199" s="87">
        <v>28</v>
      </c>
      <c r="AW199" s="64" t="str">
        <f t="shared" si="28"/>
        <v>HAZİRAN 2026</v>
      </c>
      <c r="AX199" s="89"/>
      <c r="AY199" s="90"/>
      <c r="AZ199" s="90" t="e">
        <f t="shared" si="29"/>
        <v>#N/A</v>
      </c>
    </row>
    <row r="200" spans="1:52" ht="17.45" customHeight="1" x14ac:dyDescent="0.2">
      <c r="A200" s="81">
        <v>194</v>
      </c>
      <c r="B200" s="82" t="s">
        <v>737</v>
      </c>
      <c r="C200" s="83" t="s">
        <v>736</v>
      </c>
      <c r="D200" s="84" t="s">
        <v>4674</v>
      </c>
      <c r="E200" s="84" t="s">
        <v>4674</v>
      </c>
      <c r="F200" s="84" t="s">
        <v>4679</v>
      </c>
      <c r="G200" s="84" t="s">
        <v>4674</v>
      </c>
      <c r="H200" s="84" t="s">
        <v>4674</v>
      </c>
      <c r="I200" s="84" t="s">
        <v>4679</v>
      </c>
      <c r="J200" s="84" t="s">
        <v>4679</v>
      </c>
      <c r="K200" s="84" t="s">
        <v>4674</v>
      </c>
      <c r="L200" s="84" t="s">
        <v>4674</v>
      </c>
      <c r="M200" s="84" t="s">
        <v>4679</v>
      </c>
      <c r="N200" s="84" t="s">
        <v>4674</v>
      </c>
      <c r="O200" s="84" t="s">
        <v>4674</v>
      </c>
      <c r="P200" s="84" t="s">
        <v>4679</v>
      </c>
      <c r="Q200" s="84" t="s">
        <v>4679</v>
      </c>
      <c r="R200" s="84" t="s">
        <v>4674</v>
      </c>
      <c r="S200" s="84" t="s">
        <v>4674</v>
      </c>
      <c r="T200" s="84" t="s">
        <v>4679</v>
      </c>
      <c r="U200" s="84" t="s">
        <v>4674</v>
      </c>
      <c r="V200" s="84" t="s">
        <v>4674</v>
      </c>
      <c r="W200" s="84" t="s">
        <v>4679</v>
      </c>
      <c r="X200" s="84" t="s">
        <v>4679</v>
      </c>
      <c r="Y200" s="84" t="s">
        <v>4674</v>
      </c>
      <c r="Z200" s="84" t="s">
        <v>4674</v>
      </c>
      <c r="AA200" s="84" t="s">
        <v>4679</v>
      </c>
      <c r="AB200" s="84" t="s">
        <v>4674</v>
      </c>
      <c r="AC200" s="84" t="s">
        <v>4674</v>
      </c>
      <c r="AD200" s="84" t="s">
        <v>4679</v>
      </c>
      <c r="AE200" s="84" t="s">
        <v>4679</v>
      </c>
      <c r="AF200" s="84" t="s">
        <v>4674</v>
      </c>
      <c r="AG200" s="84" t="s">
        <v>4674</v>
      </c>
      <c r="AH200" s="84"/>
      <c r="AI200" s="85">
        <f t="shared" si="33"/>
        <v>12</v>
      </c>
      <c r="AJ200" s="86">
        <f t="shared" si="30"/>
        <v>12</v>
      </c>
      <c r="AK200" s="87">
        <f t="shared" si="31"/>
        <v>0</v>
      </c>
      <c r="AL200" s="87"/>
      <c r="AM200" s="87">
        <f t="shared" ref="AM200:AM256" si="34">MONTH(AW200)</f>
        <v>6</v>
      </c>
      <c r="AN200" s="87">
        <f t="shared" ref="AN200:AN263" si="35">COUNTA(D200:AH200)</f>
        <v>30</v>
      </c>
      <c r="AO200" s="87">
        <f t="shared" si="32"/>
        <v>30</v>
      </c>
      <c r="AP200" s="87">
        <v>31</v>
      </c>
      <c r="AQ200" s="87">
        <v>30</v>
      </c>
      <c r="AR200" s="87">
        <v>28</v>
      </c>
      <c r="AW200" s="64" t="str">
        <f t="shared" ref="AW200:AW263" si="36">$AW$7</f>
        <v>HAZİRAN 2026</v>
      </c>
      <c r="AX200" s="89"/>
      <c r="AY200" s="90"/>
      <c r="AZ200" s="90" t="e">
        <f t="shared" ref="AZ200:AZ263" si="37">VLOOKUP(AX200,$BK$3:$BL$10,2,FALSE)</f>
        <v>#N/A</v>
      </c>
    </row>
    <row r="201" spans="1:52" ht="17.45" customHeight="1" x14ac:dyDescent="0.2">
      <c r="A201" s="81">
        <v>195</v>
      </c>
      <c r="B201" s="82" t="s">
        <v>740</v>
      </c>
      <c r="C201" s="83" t="s">
        <v>739</v>
      </c>
      <c r="D201" s="84" t="s">
        <v>4674</v>
      </c>
      <c r="E201" s="84" t="s">
        <v>4679</v>
      </c>
      <c r="F201" s="84" t="s">
        <v>4679</v>
      </c>
      <c r="G201" s="84" t="s">
        <v>4674</v>
      </c>
      <c r="H201" s="84" t="s">
        <v>4679</v>
      </c>
      <c r="I201" s="84" t="s">
        <v>4674</v>
      </c>
      <c r="J201" s="84" t="s">
        <v>4674</v>
      </c>
      <c r="K201" s="84" t="s">
        <v>4679</v>
      </c>
      <c r="L201" s="84" t="s">
        <v>4679</v>
      </c>
      <c r="M201" s="84" t="s">
        <v>4679</v>
      </c>
      <c r="N201" s="84" t="s">
        <v>4674</v>
      </c>
      <c r="O201" s="84" t="s">
        <v>4674</v>
      </c>
      <c r="P201" s="84" t="s">
        <v>4674</v>
      </c>
      <c r="Q201" s="84" t="s">
        <v>4674</v>
      </c>
      <c r="R201" s="84" t="s">
        <v>4679</v>
      </c>
      <c r="S201" s="84" t="s">
        <v>4679</v>
      </c>
      <c r="T201" s="84" t="s">
        <v>4679</v>
      </c>
      <c r="U201" s="84" t="s">
        <v>4674</v>
      </c>
      <c r="V201" s="84" t="s">
        <v>4674</v>
      </c>
      <c r="W201" s="84" t="s">
        <v>4674</v>
      </c>
      <c r="X201" s="84" t="s">
        <v>4674</v>
      </c>
      <c r="Y201" s="84" t="s">
        <v>4679</v>
      </c>
      <c r="Z201" s="84" t="s">
        <v>4679</v>
      </c>
      <c r="AA201" s="84" t="s">
        <v>4679</v>
      </c>
      <c r="AB201" s="84" t="s">
        <v>4674</v>
      </c>
      <c r="AC201" s="84" t="s">
        <v>4674</v>
      </c>
      <c r="AD201" s="84" t="s">
        <v>4674</v>
      </c>
      <c r="AE201" s="84" t="s">
        <v>4674</v>
      </c>
      <c r="AF201" s="84" t="s">
        <v>4679</v>
      </c>
      <c r="AG201" s="84" t="s">
        <v>4679</v>
      </c>
      <c r="AH201" s="84"/>
      <c r="AI201" s="85">
        <f t="shared" si="33"/>
        <v>14</v>
      </c>
      <c r="AJ201" s="86">
        <f t="shared" si="30"/>
        <v>14</v>
      </c>
      <c r="AK201" s="87">
        <f t="shared" si="31"/>
        <v>0</v>
      </c>
      <c r="AL201" s="87"/>
      <c r="AM201" s="87">
        <f t="shared" si="34"/>
        <v>6</v>
      </c>
      <c r="AN201" s="87">
        <f t="shared" si="35"/>
        <v>30</v>
      </c>
      <c r="AO201" s="87">
        <f t="shared" si="32"/>
        <v>30</v>
      </c>
      <c r="AP201" s="87">
        <v>31</v>
      </c>
      <c r="AQ201" s="87">
        <v>30</v>
      </c>
      <c r="AR201" s="87">
        <v>28</v>
      </c>
      <c r="AW201" s="64" t="str">
        <f t="shared" si="36"/>
        <v>HAZİRAN 2026</v>
      </c>
      <c r="AX201" s="89"/>
      <c r="AY201" s="90"/>
      <c r="AZ201" s="90" t="e">
        <f t="shared" si="37"/>
        <v>#N/A</v>
      </c>
    </row>
    <row r="202" spans="1:52" ht="17.45" customHeight="1" x14ac:dyDescent="0.2">
      <c r="A202" s="81">
        <v>196</v>
      </c>
      <c r="B202" s="82" t="s">
        <v>743</v>
      </c>
      <c r="C202" s="83" t="s">
        <v>742</v>
      </c>
      <c r="D202" s="84" t="s">
        <v>4679</v>
      </c>
      <c r="E202" s="84" t="s">
        <v>4679</v>
      </c>
      <c r="F202" s="84" t="s">
        <v>4679</v>
      </c>
      <c r="G202" s="84" t="s">
        <v>4674</v>
      </c>
      <c r="H202" s="84" t="s">
        <v>4674</v>
      </c>
      <c r="I202" s="84" t="s">
        <v>4674</v>
      </c>
      <c r="J202" s="84" t="s">
        <v>4674</v>
      </c>
      <c r="K202" s="84" t="s">
        <v>4679</v>
      </c>
      <c r="L202" s="84" t="s">
        <v>4679</v>
      </c>
      <c r="M202" s="84" t="s">
        <v>4679</v>
      </c>
      <c r="N202" s="84" t="s">
        <v>4674</v>
      </c>
      <c r="O202" s="84" t="s">
        <v>4674</v>
      </c>
      <c r="P202" s="84" t="s">
        <v>4674</v>
      </c>
      <c r="Q202" s="84" t="s">
        <v>4674</v>
      </c>
      <c r="R202" s="84" t="s">
        <v>4679</v>
      </c>
      <c r="S202" s="84" t="s">
        <v>4679</v>
      </c>
      <c r="T202" s="84" t="s">
        <v>4679</v>
      </c>
      <c r="U202" s="84" t="s">
        <v>4674</v>
      </c>
      <c r="V202" s="84" t="s">
        <v>4674</v>
      </c>
      <c r="W202" s="84" t="s">
        <v>4674</v>
      </c>
      <c r="X202" s="84" t="s">
        <v>4674</v>
      </c>
      <c r="Y202" s="84" t="s">
        <v>4679</v>
      </c>
      <c r="Z202" s="84" t="s">
        <v>4679</v>
      </c>
      <c r="AA202" s="84" t="s">
        <v>4679</v>
      </c>
      <c r="AB202" s="84" t="s">
        <v>4674</v>
      </c>
      <c r="AC202" s="84" t="s">
        <v>4674</v>
      </c>
      <c r="AD202" s="84" t="s">
        <v>4674</v>
      </c>
      <c r="AE202" s="84" t="s">
        <v>4674</v>
      </c>
      <c r="AF202" s="84" t="s">
        <v>4679</v>
      </c>
      <c r="AG202" s="84" t="s">
        <v>4679</v>
      </c>
      <c r="AH202" s="84"/>
      <c r="AI202" s="85">
        <f t="shared" si="33"/>
        <v>14</v>
      </c>
      <c r="AJ202" s="86">
        <f t="shared" si="30"/>
        <v>14</v>
      </c>
      <c r="AK202" s="87">
        <f t="shared" si="31"/>
        <v>0</v>
      </c>
      <c r="AL202" s="87"/>
      <c r="AM202" s="87">
        <f t="shared" si="34"/>
        <v>6</v>
      </c>
      <c r="AN202" s="87">
        <f t="shared" si="35"/>
        <v>30</v>
      </c>
      <c r="AO202" s="87">
        <f t="shared" si="32"/>
        <v>30</v>
      </c>
      <c r="AP202" s="87">
        <v>31</v>
      </c>
      <c r="AQ202" s="87">
        <v>30</v>
      </c>
      <c r="AR202" s="87">
        <v>28</v>
      </c>
      <c r="AW202" s="64" t="str">
        <f t="shared" si="36"/>
        <v>HAZİRAN 2026</v>
      </c>
      <c r="AX202" s="89"/>
      <c r="AY202" s="90"/>
      <c r="AZ202" s="90" t="e">
        <f t="shared" si="37"/>
        <v>#N/A</v>
      </c>
    </row>
    <row r="203" spans="1:52" ht="17.45" customHeight="1" x14ac:dyDescent="0.2">
      <c r="A203" s="81">
        <v>197</v>
      </c>
      <c r="B203" s="82" t="s">
        <v>746</v>
      </c>
      <c r="C203" s="83" t="s">
        <v>745</v>
      </c>
      <c r="D203" s="84" t="s">
        <v>4679</v>
      </c>
      <c r="E203" s="84" t="s">
        <v>4679</v>
      </c>
      <c r="F203" s="84" t="s">
        <v>4674</v>
      </c>
      <c r="G203" s="84" t="s">
        <v>4679</v>
      </c>
      <c r="H203" s="84" t="s">
        <v>4674</v>
      </c>
      <c r="I203" s="84" t="s">
        <v>4674</v>
      </c>
      <c r="J203" s="84" t="s">
        <v>4674</v>
      </c>
      <c r="K203" s="84" t="s">
        <v>4679</v>
      </c>
      <c r="L203" s="84" t="s">
        <v>4679</v>
      </c>
      <c r="M203" s="84" t="s">
        <v>4674</v>
      </c>
      <c r="N203" s="84" t="s">
        <v>4679</v>
      </c>
      <c r="O203" s="84" t="s">
        <v>4674</v>
      </c>
      <c r="P203" s="84" t="s">
        <v>4674</v>
      </c>
      <c r="Q203" s="84" t="s">
        <v>4674</v>
      </c>
      <c r="R203" s="84" t="s">
        <v>4679</v>
      </c>
      <c r="S203" s="84" t="s">
        <v>4679</v>
      </c>
      <c r="T203" s="84" t="s">
        <v>4674</v>
      </c>
      <c r="U203" s="84" t="s">
        <v>4679</v>
      </c>
      <c r="V203" s="84" t="s">
        <v>4674</v>
      </c>
      <c r="W203" s="84" t="s">
        <v>4674</v>
      </c>
      <c r="X203" s="84" t="s">
        <v>4674</v>
      </c>
      <c r="Y203" s="84" t="s">
        <v>4679</v>
      </c>
      <c r="Z203" s="84" t="s">
        <v>4679</v>
      </c>
      <c r="AA203" s="84" t="s">
        <v>4674</v>
      </c>
      <c r="AB203" s="84" t="s">
        <v>4679</v>
      </c>
      <c r="AC203" s="84" t="s">
        <v>4674</v>
      </c>
      <c r="AD203" s="84" t="s">
        <v>4674</v>
      </c>
      <c r="AE203" s="84" t="s">
        <v>4674</v>
      </c>
      <c r="AF203" s="84" t="s">
        <v>4679</v>
      </c>
      <c r="AG203" s="84" t="s">
        <v>4679</v>
      </c>
      <c r="AH203" s="84"/>
      <c r="AI203" s="85">
        <f t="shared" si="33"/>
        <v>14</v>
      </c>
      <c r="AJ203" s="86">
        <f t="shared" si="30"/>
        <v>14</v>
      </c>
      <c r="AK203" s="87">
        <f t="shared" si="31"/>
        <v>0</v>
      </c>
      <c r="AL203" s="87"/>
      <c r="AM203" s="87">
        <f t="shared" si="34"/>
        <v>6</v>
      </c>
      <c r="AN203" s="87">
        <f t="shared" si="35"/>
        <v>30</v>
      </c>
      <c r="AO203" s="87">
        <f t="shared" si="32"/>
        <v>30</v>
      </c>
      <c r="AP203" s="87">
        <v>31</v>
      </c>
      <c r="AQ203" s="87">
        <v>30</v>
      </c>
      <c r="AR203" s="87">
        <v>28</v>
      </c>
      <c r="AW203" s="64" t="str">
        <f t="shared" si="36"/>
        <v>HAZİRAN 2026</v>
      </c>
      <c r="AX203" s="89"/>
      <c r="AY203" s="90"/>
      <c r="AZ203" s="90" t="e">
        <f t="shared" si="37"/>
        <v>#N/A</v>
      </c>
    </row>
    <row r="204" spans="1:52" ht="17.45" customHeight="1" x14ac:dyDescent="0.2">
      <c r="A204" s="81">
        <v>198</v>
      </c>
      <c r="B204" s="82" t="s">
        <v>749</v>
      </c>
      <c r="C204" s="83" t="s">
        <v>748</v>
      </c>
      <c r="D204" s="84" t="s">
        <v>4679</v>
      </c>
      <c r="E204" s="84" t="s">
        <v>4679</v>
      </c>
      <c r="F204" s="84" t="s">
        <v>4679</v>
      </c>
      <c r="G204" s="84" t="s">
        <v>4674</v>
      </c>
      <c r="H204" s="84" t="s">
        <v>4674</v>
      </c>
      <c r="I204" s="84" t="s">
        <v>4674</v>
      </c>
      <c r="J204" s="84" t="s">
        <v>4674</v>
      </c>
      <c r="K204" s="84" t="s">
        <v>4679</v>
      </c>
      <c r="L204" s="84" t="s">
        <v>4679</v>
      </c>
      <c r="M204" s="84" t="s">
        <v>4679</v>
      </c>
      <c r="N204" s="84" t="s">
        <v>4674</v>
      </c>
      <c r="O204" s="84" t="s">
        <v>4674</v>
      </c>
      <c r="P204" s="84" t="s">
        <v>4674</v>
      </c>
      <c r="Q204" s="84" t="s">
        <v>4674</v>
      </c>
      <c r="R204" s="84" t="s">
        <v>4679</v>
      </c>
      <c r="S204" s="84" t="s">
        <v>4679</v>
      </c>
      <c r="T204" s="84" t="s">
        <v>4679</v>
      </c>
      <c r="U204" s="84" t="s">
        <v>4674</v>
      </c>
      <c r="V204" s="84" t="s">
        <v>4674</v>
      </c>
      <c r="W204" s="84" t="s">
        <v>4674</v>
      </c>
      <c r="X204" s="84" t="s">
        <v>4674</v>
      </c>
      <c r="Y204" s="84" t="s">
        <v>4679</v>
      </c>
      <c r="Z204" s="84" t="s">
        <v>4679</v>
      </c>
      <c r="AA204" s="84" t="s">
        <v>4679</v>
      </c>
      <c r="AB204" s="84" t="s">
        <v>4674</v>
      </c>
      <c r="AC204" s="84" t="s">
        <v>4674</v>
      </c>
      <c r="AD204" s="84" t="s">
        <v>4674</v>
      </c>
      <c r="AE204" s="84" t="s">
        <v>4674</v>
      </c>
      <c r="AF204" s="84" t="s">
        <v>4679</v>
      </c>
      <c r="AG204" s="84" t="s">
        <v>4679</v>
      </c>
      <c r="AH204" s="84"/>
      <c r="AI204" s="85">
        <f t="shared" si="33"/>
        <v>14</v>
      </c>
      <c r="AJ204" s="86">
        <f t="shared" si="30"/>
        <v>14</v>
      </c>
      <c r="AK204" s="87">
        <f t="shared" si="31"/>
        <v>0</v>
      </c>
      <c r="AL204" s="87"/>
      <c r="AM204" s="87">
        <f t="shared" si="34"/>
        <v>6</v>
      </c>
      <c r="AN204" s="87">
        <f t="shared" si="35"/>
        <v>30</v>
      </c>
      <c r="AO204" s="87">
        <f t="shared" si="32"/>
        <v>30</v>
      </c>
      <c r="AP204" s="87">
        <v>31</v>
      </c>
      <c r="AQ204" s="87">
        <v>30</v>
      </c>
      <c r="AR204" s="87">
        <v>28</v>
      </c>
      <c r="AW204" s="64" t="str">
        <f t="shared" si="36"/>
        <v>HAZİRAN 2026</v>
      </c>
      <c r="AX204" s="89"/>
      <c r="AY204" s="90"/>
      <c r="AZ204" s="90" t="e">
        <f t="shared" si="37"/>
        <v>#N/A</v>
      </c>
    </row>
    <row r="205" spans="1:52" ht="17.45" customHeight="1" x14ac:dyDescent="0.2">
      <c r="A205" s="81">
        <v>199</v>
      </c>
      <c r="B205" s="82" t="s">
        <v>752</v>
      </c>
      <c r="C205" s="83" t="s">
        <v>751</v>
      </c>
      <c r="D205" s="84" t="s">
        <v>4679</v>
      </c>
      <c r="E205" s="84" t="s">
        <v>4679</v>
      </c>
      <c r="F205" s="84" t="s">
        <v>4679</v>
      </c>
      <c r="G205" s="84" t="s">
        <v>4674</v>
      </c>
      <c r="H205" s="84" t="s">
        <v>4674</v>
      </c>
      <c r="I205" s="84" t="s">
        <v>4674</v>
      </c>
      <c r="J205" s="84" t="s">
        <v>4674</v>
      </c>
      <c r="K205" s="84" t="s">
        <v>4679</v>
      </c>
      <c r="L205" s="84" t="s">
        <v>4679</v>
      </c>
      <c r="M205" s="84" t="s">
        <v>4679</v>
      </c>
      <c r="N205" s="84" t="s">
        <v>4674</v>
      </c>
      <c r="O205" s="84" t="s">
        <v>4674</v>
      </c>
      <c r="P205" s="84" t="s">
        <v>4674</v>
      </c>
      <c r="Q205" s="84" t="s">
        <v>4674</v>
      </c>
      <c r="R205" s="84" t="s">
        <v>4679</v>
      </c>
      <c r="S205" s="84" t="s">
        <v>4679</v>
      </c>
      <c r="T205" s="84" t="s">
        <v>4679</v>
      </c>
      <c r="U205" s="84" t="s">
        <v>4674</v>
      </c>
      <c r="V205" s="84" t="s">
        <v>4674</v>
      </c>
      <c r="W205" s="84" t="s">
        <v>4674</v>
      </c>
      <c r="X205" s="84" t="s">
        <v>4674</v>
      </c>
      <c r="Y205" s="84" t="s">
        <v>4679</v>
      </c>
      <c r="Z205" s="84" t="s">
        <v>4679</v>
      </c>
      <c r="AA205" s="84" t="s">
        <v>4679</v>
      </c>
      <c r="AB205" s="84" t="s">
        <v>4674</v>
      </c>
      <c r="AC205" s="84" t="s">
        <v>4674</v>
      </c>
      <c r="AD205" s="84" t="s">
        <v>4674</v>
      </c>
      <c r="AE205" s="84" t="s">
        <v>4674</v>
      </c>
      <c r="AF205" s="84" t="s">
        <v>4679</v>
      </c>
      <c r="AG205" s="84" t="s">
        <v>4679</v>
      </c>
      <c r="AH205" s="84"/>
      <c r="AI205" s="85">
        <f t="shared" si="33"/>
        <v>14</v>
      </c>
      <c r="AJ205" s="86">
        <f t="shared" si="30"/>
        <v>14</v>
      </c>
      <c r="AK205" s="87">
        <f t="shared" si="31"/>
        <v>0</v>
      </c>
      <c r="AL205" s="87"/>
      <c r="AM205" s="87">
        <f t="shared" si="34"/>
        <v>6</v>
      </c>
      <c r="AN205" s="87">
        <f t="shared" si="35"/>
        <v>30</v>
      </c>
      <c r="AO205" s="87">
        <f t="shared" si="32"/>
        <v>30</v>
      </c>
      <c r="AP205" s="87">
        <v>31</v>
      </c>
      <c r="AQ205" s="87">
        <v>30</v>
      </c>
      <c r="AR205" s="87">
        <v>28</v>
      </c>
      <c r="AW205" s="64" t="str">
        <f t="shared" si="36"/>
        <v>HAZİRAN 2026</v>
      </c>
      <c r="AX205" s="89"/>
      <c r="AY205" s="90"/>
      <c r="AZ205" s="90" t="e">
        <f t="shared" si="37"/>
        <v>#N/A</v>
      </c>
    </row>
    <row r="206" spans="1:52" ht="17.45" customHeight="1" x14ac:dyDescent="0.2">
      <c r="A206" s="81">
        <v>200</v>
      </c>
      <c r="B206" s="82" t="s">
        <v>755</v>
      </c>
      <c r="C206" s="83" t="s">
        <v>754</v>
      </c>
      <c r="D206" s="84" t="s">
        <v>4679</v>
      </c>
      <c r="E206" s="84" t="s">
        <v>4679</v>
      </c>
      <c r="F206" s="84" t="s">
        <v>4679</v>
      </c>
      <c r="G206" s="84" t="s">
        <v>4674</v>
      </c>
      <c r="H206" s="84" t="s">
        <v>4674</v>
      </c>
      <c r="I206" s="84" t="s">
        <v>4674</v>
      </c>
      <c r="J206" s="84" t="s">
        <v>4674</v>
      </c>
      <c r="K206" s="84" t="s">
        <v>4679</v>
      </c>
      <c r="L206" s="84" t="s">
        <v>4679</v>
      </c>
      <c r="M206" s="84" t="s">
        <v>4690</v>
      </c>
      <c r="N206" s="84" t="s">
        <v>4674</v>
      </c>
      <c r="O206" s="84" t="s">
        <v>4674</v>
      </c>
      <c r="P206" s="84" t="s">
        <v>4674</v>
      </c>
      <c r="Q206" s="84" t="s">
        <v>4674</v>
      </c>
      <c r="R206" s="84" t="s">
        <v>4690</v>
      </c>
      <c r="S206" s="84" t="s">
        <v>4679</v>
      </c>
      <c r="T206" s="84" t="s">
        <v>4679</v>
      </c>
      <c r="U206" s="84" t="s">
        <v>4674</v>
      </c>
      <c r="V206" s="84" t="s">
        <v>4674</v>
      </c>
      <c r="W206" s="84" t="s">
        <v>4674</v>
      </c>
      <c r="X206" s="84" t="s">
        <v>4674</v>
      </c>
      <c r="Y206" s="84" t="s">
        <v>4679</v>
      </c>
      <c r="Z206" s="84" t="s">
        <v>4679</v>
      </c>
      <c r="AA206" s="84" t="s">
        <v>4679</v>
      </c>
      <c r="AB206" s="84" t="s">
        <v>4674</v>
      </c>
      <c r="AC206" s="84" t="s">
        <v>4674</v>
      </c>
      <c r="AD206" s="84" t="s">
        <v>4674</v>
      </c>
      <c r="AE206" s="84" t="s">
        <v>4674</v>
      </c>
      <c r="AF206" s="84" t="s">
        <v>4679</v>
      </c>
      <c r="AG206" s="84" t="s">
        <v>4679</v>
      </c>
      <c r="AH206" s="84"/>
      <c r="AI206" s="85">
        <f t="shared" si="33"/>
        <v>12</v>
      </c>
      <c r="AJ206" s="86">
        <f t="shared" si="30"/>
        <v>12</v>
      </c>
      <c r="AK206" s="87">
        <f t="shared" si="31"/>
        <v>0</v>
      </c>
      <c r="AL206" s="87"/>
      <c r="AM206" s="87">
        <f t="shared" si="34"/>
        <v>6</v>
      </c>
      <c r="AN206" s="87">
        <f t="shared" si="35"/>
        <v>30</v>
      </c>
      <c r="AO206" s="87">
        <f t="shared" si="32"/>
        <v>30</v>
      </c>
      <c r="AP206" s="87">
        <v>31</v>
      </c>
      <c r="AQ206" s="87">
        <v>30</v>
      </c>
      <c r="AR206" s="87">
        <v>28</v>
      </c>
      <c r="AW206" s="64" t="str">
        <f t="shared" si="36"/>
        <v>HAZİRAN 2026</v>
      </c>
      <c r="AX206" s="89"/>
      <c r="AY206" s="90"/>
      <c r="AZ206" s="90" t="e">
        <f t="shared" si="37"/>
        <v>#N/A</v>
      </c>
    </row>
    <row r="207" spans="1:52" ht="17.45" customHeight="1" x14ac:dyDescent="0.2">
      <c r="A207" s="81">
        <v>201</v>
      </c>
      <c r="B207" s="82" t="s">
        <v>758</v>
      </c>
      <c r="C207" s="83" t="s">
        <v>757</v>
      </c>
      <c r="D207" s="84" t="s">
        <v>4679</v>
      </c>
      <c r="E207" s="84" t="s">
        <v>4679</v>
      </c>
      <c r="F207" s="84" t="s">
        <v>4679</v>
      </c>
      <c r="G207" s="84" t="s">
        <v>4674</v>
      </c>
      <c r="H207" s="84" t="s">
        <v>4674</v>
      </c>
      <c r="I207" s="84" t="s">
        <v>4674</v>
      </c>
      <c r="J207" s="84" t="s">
        <v>4674</v>
      </c>
      <c r="K207" s="84" t="s">
        <v>4679</v>
      </c>
      <c r="L207" s="84" t="s">
        <v>4679</v>
      </c>
      <c r="M207" s="84" t="s">
        <v>4679</v>
      </c>
      <c r="N207" s="84" t="s">
        <v>4674</v>
      </c>
      <c r="O207" s="84" t="s">
        <v>4674</v>
      </c>
      <c r="P207" s="84" t="s">
        <v>4674</v>
      </c>
      <c r="Q207" s="84" t="s">
        <v>4674</v>
      </c>
      <c r="R207" s="84" t="s">
        <v>4679</v>
      </c>
      <c r="S207" s="84" t="s">
        <v>4679</v>
      </c>
      <c r="T207" s="84" t="s">
        <v>4679</v>
      </c>
      <c r="U207" s="84" t="s">
        <v>4674</v>
      </c>
      <c r="V207" s="84" t="s">
        <v>4674</v>
      </c>
      <c r="W207" s="84" t="s">
        <v>4674</v>
      </c>
      <c r="X207" s="84" t="s">
        <v>4674</v>
      </c>
      <c r="Y207" s="84" t="s">
        <v>4679</v>
      </c>
      <c r="Z207" s="84" t="s">
        <v>4679</v>
      </c>
      <c r="AA207" s="84" t="s">
        <v>4679</v>
      </c>
      <c r="AB207" s="84" t="s">
        <v>4674</v>
      </c>
      <c r="AC207" s="84" t="s">
        <v>4674</v>
      </c>
      <c r="AD207" s="84" t="s">
        <v>4674</v>
      </c>
      <c r="AE207" s="84" t="s">
        <v>4674</v>
      </c>
      <c r="AF207" s="84" t="s">
        <v>4679</v>
      </c>
      <c r="AG207" s="84" t="s">
        <v>4679</v>
      </c>
      <c r="AH207" s="84"/>
      <c r="AI207" s="85">
        <f t="shared" si="33"/>
        <v>14</v>
      </c>
      <c r="AJ207" s="86">
        <f t="shared" si="30"/>
        <v>14</v>
      </c>
      <c r="AK207" s="87">
        <f t="shared" si="31"/>
        <v>0</v>
      </c>
      <c r="AL207" s="87"/>
      <c r="AM207" s="87">
        <f t="shared" si="34"/>
        <v>6</v>
      </c>
      <c r="AN207" s="87">
        <f t="shared" si="35"/>
        <v>30</v>
      </c>
      <c r="AO207" s="87">
        <f t="shared" si="32"/>
        <v>30</v>
      </c>
      <c r="AP207" s="87">
        <v>31</v>
      </c>
      <c r="AQ207" s="87">
        <v>30</v>
      </c>
      <c r="AR207" s="87">
        <v>28</v>
      </c>
      <c r="AW207" s="64" t="str">
        <f t="shared" si="36"/>
        <v>HAZİRAN 2026</v>
      </c>
      <c r="AX207" s="89"/>
      <c r="AY207" s="90"/>
      <c r="AZ207" s="90" t="e">
        <f t="shared" si="37"/>
        <v>#N/A</v>
      </c>
    </row>
    <row r="208" spans="1:52" ht="17.45" customHeight="1" x14ac:dyDescent="0.2">
      <c r="A208" s="81">
        <v>202</v>
      </c>
      <c r="B208" s="82" t="s">
        <v>761</v>
      </c>
      <c r="C208" s="83" t="s">
        <v>760</v>
      </c>
      <c r="D208" s="84" t="s">
        <v>4679</v>
      </c>
      <c r="E208" s="84" t="s">
        <v>4679</v>
      </c>
      <c r="F208" s="84" t="s">
        <v>4674</v>
      </c>
      <c r="G208" s="84" t="s">
        <v>4674</v>
      </c>
      <c r="H208" s="84" t="s">
        <v>4679</v>
      </c>
      <c r="I208" s="84" t="s">
        <v>4674</v>
      </c>
      <c r="J208" s="84" t="s">
        <v>4674</v>
      </c>
      <c r="K208" s="84" t="s">
        <v>4679</v>
      </c>
      <c r="L208" s="84" t="s">
        <v>4674</v>
      </c>
      <c r="M208" s="84" t="s">
        <v>4679</v>
      </c>
      <c r="N208" s="84" t="s">
        <v>4674</v>
      </c>
      <c r="O208" s="84" t="s">
        <v>4679</v>
      </c>
      <c r="P208" s="84" t="s">
        <v>4674</v>
      </c>
      <c r="Q208" s="84" t="s">
        <v>4674</v>
      </c>
      <c r="R208" s="84" t="s">
        <v>4674</v>
      </c>
      <c r="S208" s="84" t="s">
        <v>4679</v>
      </c>
      <c r="T208" s="84" t="s">
        <v>4674</v>
      </c>
      <c r="U208" s="84" t="s">
        <v>4679</v>
      </c>
      <c r="V208" s="84" t="s">
        <v>4679</v>
      </c>
      <c r="W208" s="84" t="s">
        <v>4674</v>
      </c>
      <c r="X208" s="84" t="s">
        <v>4674</v>
      </c>
      <c r="Y208" s="84" t="s">
        <v>4679</v>
      </c>
      <c r="Z208" s="84" t="s">
        <v>4674</v>
      </c>
      <c r="AA208" s="84" t="s">
        <v>4679</v>
      </c>
      <c r="AB208" s="84" t="s">
        <v>4674</v>
      </c>
      <c r="AC208" s="84" t="s">
        <v>4679</v>
      </c>
      <c r="AD208" s="84" t="s">
        <v>4674</v>
      </c>
      <c r="AE208" s="84" t="s">
        <v>4674</v>
      </c>
      <c r="AF208" s="84" t="s">
        <v>4679</v>
      </c>
      <c r="AG208" s="84" t="s">
        <v>4679</v>
      </c>
      <c r="AH208" s="84"/>
      <c r="AI208" s="85">
        <f t="shared" si="33"/>
        <v>14</v>
      </c>
      <c r="AJ208" s="86">
        <f t="shared" si="30"/>
        <v>14</v>
      </c>
      <c r="AK208" s="87">
        <f t="shared" si="31"/>
        <v>0</v>
      </c>
      <c r="AL208" s="87"/>
      <c r="AM208" s="87">
        <f t="shared" si="34"/>
        <v>6</v>
      </c>
      <c r="AN208" s="87">
        <f t="shared" si="35"/>
        <v>30</v>
      </c>
      <c r="AO208" s="87">
        <f t="shared" si="32"/>
        <v>30</v>
      </c>
      <c r="AP208" s="87">
        <v>31</v>
      </c>
      <c r="AQ208" s="87">
        <v>30</v>
      </c>
      <c r="AR208" s="87">
        <v>28</v>
      </c>
      <c r="AW208" s="64" t="str">
        <f t="shared" si="36"/>
        <v>HAZİRAN 2026</v>
      </c>
      <c r="AX208" s="89"/>
      <c r="AY208" s="90"/>
      <c r="AZ208" s="90" t="e">
        <f t="shared" si="37"/>
        <v>#N/A</v>
      </c>
    </row>
    <row r="209" spans="1:52" ht="17.45" customHeight="1" x14ac:dyDescent="0.2">
      <c r="A209" s="81">
        <v>203</v>
      </c>
      <c r="B209" s="82" t="s">
        <v>764</v>
      </c>
      <c r="C209" s="83" t="s">
        <v>763</v>
      </c>
      <c r="D209" s="84" t="s">
        <v>4679</v>
      </c>
      <c r="E209" s="84" t="s">
        <v>4679</v>
      </c>
      <c r="F209" s="84" t="s">
        <v>4679</v>
      </c>
      <c r="G209" s="84" t="s">
        <v>4674</v>
      </c>
      <c r="H209" s="84" t="s">
        <v>4674</v>
      </c>
      <c r="I209" s="84" t="s">
        <v>4674</v>
      </c>
      <c r="J209" s="84" t="s">
        <v>4674</v>
      </c>
      <c r="K209" s="84" t="s">
        <v>4679</v>
      </c>
      <c r="L209" s="84" t="s">
        <v>4679</v>
      </c>
      <c r="M209" s="84" t="s">
        <v>4679</v>
      </c>
      <c r="N209" s="84" t="s">
        <v>4674</v>
      </c>
      <c r="O209" s="84" t="s">
        <v>4674</v>
      </c>
      <c r="P209" s="84" t="s">
        <v>4674</v>
      </c>
      <c r="Q209" s="84" t="s">
        <v>4674</v>
      </c>
      <c r="R209" s="84" t="s">
        <v>4679</v>
      </c>
      <c r="S209" s="84" t="s">
        <v>4679</v>
      </c>
      <c r="T209" s="84" t="s">
        <v>4679</v>
      </c>
      <c r="U209" s="84" t="s">
        <v>4674</v>
      </c>
      <c r="V209" s="84" t="s">
        <v>4674</v>
      </c>
      <c r="W209" s="84" t="s">
        <v>4674</v>
      </c>
      <c r="X209" s="84" t="s">
        <v>4674</v>
      </c>
      <c r="Y209" s="84" t="s">
        <v>4679</v>
      </c>
      <c r="Z209" s="84" t="s">
        <v>4679</v>
      </c>
      <c r="AA209" s="84" t="s">
        <v>4679</v>
      </c>
      <c r="AB209" s="84" t="s">
        <v>4674</v>
      </c>
      <c r="AC209" s="84" t="s">
        <v>4674</v>
      </c>
      <c r="AD209" s="84" t="s">
        <v>4674</v>
      </c>
      <c r="AE209" s="84" t="s">
        <v>4674</v>
      </c>
      <c r="AF209" s="84" t="s">
        <v>4679</v>
      </c>
      <c r="AG209" s="84" t="s">
        <v>4679</v>
      </c>
      <c r="AH209" s="84"/>
      <c r="AI209" s="85">
        <f t="shared" si="33"/>
        <v>14</v>
      </c>
      <c r="AJ209" s="86">
        <f t="shared" si="30"/>
        <v>14</v>
      </c>
      <c r="AK209" s="87">
        <f t="shared" si="31"/>
        <v>0</v>
      </c>
      <c r="AL209" s="87"/>
      <c r="AM209" s="87">
        <f t="shared" si="34"/>
        <v>6</v>
      </c>
      <c r="AN209" s="87">
        <f t="shared" si="35"/>
        <v>30</v>
      </c>
      <c r="AO209" s="87">
        <f t="shared" si="32"/>
        <v>30</v>
      </c>
      <c r="AP209" s="87">
        <v>31</v>
      </c>
      <c r="AQ209" s="87">
        <v>30</v>
      </c>
      <c r="AR209" s="87">
        <v>28</v>
      </c>
      <c r="AW209" s="64" t="str">
        <f t="shared" si="36"/>
        <v>HAZİRAN 2026</v>
      </c>
      <c r="AX209" s="89"/>
      <c r="AY209" s="90"/>
      <c r="AZ209" s="90" t="e">
        <f t="shared" si="37"/>
        <v>#N/A</v>
      </c>
    </row>
    <row r="210" spans="1:52" ht="17.45" customHeight="1" x14ac:dyDescent="0.2">
      <c r="A210" s="81">
        <v>204</v>
      </c>
      <c r="B210" s="82" t="s">
        <v>767</v>
      </c>
      <c r="C210" s="83" t="s">
        <v>766</v>
      </c>
      <c r="D210" s="84" t="s">
        <v>4679</v>
      </c>
      <c r="E210" s="84" t="s">
        <v>4679</v>
      </c>
      <c r="F210" s="84" t="s">
        <v>4679</v>
      </c>
      <c r="G210" s="84" t="s">
        <v>4674</v>
      </c>
      <c r="H210" s="84" t="s">
        <v>4674</v>
      </c>
      <c r="I210" s="84" t="s">
        <v>4674</v>
      </c>
      <c r="J210" s="84" t="s">
        <v>4674</v>
      </c>
      <c r="K210" s="84" t="s">
        <v>4679</v>
      </c>
      <c r="L210" s="84" t="s">
        <v>4679</v>
      </c>
      <c r="M210" s="84" t="s">
        <v>4679</v>
      </c>
      <c r="N210" s="84" t="s">
        <v>4674</v>
      </c>
      <c r="O210" s="84" t="s">
        <v>4674</v>
      </c>
      <c r="P210" s="84" t="s">
        <v>4674</v>
      </c>
      <c r="Q210" s="84" t="s">
        <v>4674</v>
      </c>
      <c r="R210" s="84" t="s">
        <v>4679</v>
      </c>
      <c r="S210" s="84" t="s">
        <v>4679</v>
      </c>
      <c r="T210" s="84" t="s">
        <v>4679</v>
      </c>
      <c r="U210" s="84" t="s">
        <v>4674</v>
      </c>
      <c r="V210" s="84" t="s">
        <v>4674</v>
      </c>
      <c r="W210" s="84" t="s">
        <v>4674</v>
      </c>
      <c r="X210" s="84" t="s">
        <v>4674</v>
      </c>
      <c r="Y210" s="84" t="s">
        <v>4679</v>
      </c>
      <c r="Z210" s="84" t="s">
        <v>4679</v>
      </c>
      <c r="AA210" s="84" t="s">
        <v>4679</v>
      </c>
      <c r="AB210" s="84" t="s">
        <v>4674</v>
      </c>
      <c r="AC210" s="84" t="s">
        <v>4674</v>
      </c>
      <c r="AD210" s="84" t="s">
        <v>4674</v>
      </c>
      <c r="AE210" s="84" t="s">
        <v>4674</v>
      </c>
      <c r="AF210" s="84" t="s">
        <v>4679</v>
      </c>
      <c r="AG210" s="84" t="s">
        <v>4679</v>
      </c>
      <c r="AH210" s="84"/>
      <c r="AI210" s="85">
        <f t="shared" si="33"/>
        <v>14</v>
      </c>
      <c r="AJ210" s="86">
        <f t="shared" si="30"/>
        <v>14</v>
      </c>
      <c r="AK210" s="87">
        <f t="shared" si="31"/>
        <v>0</v>
      </c>
      <c r="AL210" s="87"/>
      <c r="AM210" s="87">
        <f t="shared" si="34"/>
        <v>6</v>
      </c>
      <c r="AN210" s="87">
        <f t="shared" si="35"/>
        <v>30</v>
      </c>
      <c r="AO210" s="87">
        <f t="shared" si="32"/>
        <v>30</v>
      </c>
      <c r="AP210" s="87">
        <v>31</v>
      </c>
      <c r="AQ210" s="87">
        <v>30</v>
      </c>
      <c r="AR210" s="87">
        <v>28</v>
      </c>
      <c r="AW210" s="64" t="str">
        <f t="shared" si="36"/>
        <v>HAZİRAN 2026</v>
      </c>
      <c r="AX210" s="89"/>
      <c r="AY210" s="90"/>
      <c r="AZ210" s="90" t="e">
        <f t="shared" si="37"/>
        <v>#N/A</v>
      </c>
    </row>
    <row r="211" spans="1:52" ht="17.45" customHeight="1" x14ac:dyDescent="0.2">
      <c r="A211" s="81">
        <v>205</v>
      </c>
      <c r="B211" s="82" t="s">
        <v>770</v>
      </c>
      <c r="C211" s="83" t="s">
        <v>769</v>
      </c>
      <c r="D211" s="84" t="s">
        <v>4679</v>
      </c>
      <c r="E211" s="84" t="s">
        <v>4679</v>
      </c>
      <c r="F211" s="84" t="s">
        <v>4679</v>
      </c>
      <c r="G211" s="84" t="s">
        <v>4674</v>
      </c>
      <c r="H211" s="84" t="s">
        <v>4674</v>
      </c>
      <c r="I211" s="84" t="s">
        <v>4674</v>
      </c>
      <c r="J211" s="84" t="s">
        <v>4674</v>
      </c>
      <c r="K211" s="84" t="s">
        <v>4679</v>
      </c>
      <c r="L211" s="84" t="s">
        <v>4679</v>
      </c>
      <c r="M211" s="84" t="s">
        <v>4679</v>
      </c>
      <c r="N211" s="84" t="s">
        <v>4674</v>
      </c>
      <c r="O211" s="84" t="s">
        <v>4674</v>
      </c>
      <c r="P211" s="84" t="s">
        <v>4674</v>
      </c>
      <c r="Q211" s="84" t="s">
        <v>4674</v>
      </c>
      <c r="R211" s="84" t="s">
        <v>4679</v>
      </c>
      <c r="S211" s="84" t="s">
        <v>4679</v>
      </c>
      <c r="T211" s="84" t="s">
        <v>4679</v>
      </c>
      <c r="U211" s="84" t="s">
        <v>4674</v>
      </c>
      <c r="V211" s="84" t="s">
        <v>4674</v>
      </c>
      <c r="W211" s="84" t="s">
        <v>4674</v>
      </c>
      <c r="X211" s="84" t="s">
        <v>4674</v>
      </c>
      <c r="Y211" s="84" t="s">
        <v>4674</v>
      </c>
      <c r="Z211" s="84" t="s">
        <v>4674</v>
      </c>
      <c r="AA211" s="84" t="s">
        <v>4674</v>
      </c>
      <c r="AB211" s="84" t="s">
        <v>4674</v>
      </c>
      <c r="AC211" s="84" t="s">
        <v>4674</v>
      </c>
      <c r="AD211" s="84" t="s">
        <v>4674</v>
      </c>
      <c r="AE211" s="84" t="s">
        <v>4674</v>
      </c>
      <c r="AF211" s="84" t="s">
        <v>4674</v>
      </c>
      <c r="AG211" s="84" t="s">
        <v>4674</v>
      </c>
      <c r="AH211" s="84"/>
      <c r="AI211" s="85">
        <f t="shared" si="33"/>
        <v>9</v>
      </c>
      <c r="AJ211" s="86">
        <f t="shared" si="30"/>
        <v>9</v>
      </c>
      <c r="AK211" s="87">
        <f t="shared" si="31"/>
        <v>0</v>
      </c>
      <c r="AL211" s="87"/>
      <c r="AM211" s="87">
        <f t="shared" si="34"/>
        <v>6</v>
      </c>
      <c r="AN211" s="87">
        <f t="shared" si="35"/>
        <v>30</v>
      </c>
      <c r="AO211" s="87">
        <f t="shared" si="32"/>
        <v>30</v>
      </c>
      <c r="AP211" s="87">
        <v>31</v>
      </c>
      <c r="AQ211" s="87">
        <v>30</v>
      </c>
      <c r="AR211" s="87">
        <v>28</v>
      </c>
      <c r="AW211" s="64" t="str">
        <f t="shared" si="36"/>
        <v>HAZİRAN 2026</v>
      </c>
      <c r="AX211" s="89"/>
      <c r="AY211" s="90"/>
      <c r="AZ211" s="90" t="e">
        <f t="shared" si="37"/>
        <v>#N/A</v>
      </c>
    </row>
    <row r="212" spans="1:52" ht="17.45" customHeight="1" x14ac:dyDescent="0.2">
      <c r="A212" s="81">
        <v>206</v>
      </c>
      <c r="B212" s="82" t="s">
        <v>773</v>
      </c>
      <c r="C212" s="83" t="s">
        <v>772</v>
      </c>
      <c r="D212" s="84" t="s">
        <v>4679</v>
      </c>
      <c r="E212" s="84" t="s">
        <v>4679</v>
      </c>
      <c r="F212" s="84" t="s">
        <v>4674</v>
      </c>
      <c r="G212" s="84" t="s">
        <v>4679</v>
      </c>
      <c r="H212" s="84" t="s">
        <v>4674</v>
      </c>
      <c r="I212" s="84" t="s">
        <v>4674</v>
      </c>
      <c r="J212" s="84" t="s">
        <v>4674</v>
      </c>
      <c r="K212" s="84" t="s">
        <v>4679</v>
      </c>
      <c r="L212" s="84" t="s">
        <v>4679</v>
      </c>
      <c r="M212" s="84" t="s">
        <v>4674</v>
      </c>
      <c r="N212" s="84" t="s">
        <v>4679</v>
      </c>
      <c r="O212" s="84" t="s">
        <v>4674</v>
      </c>
      <c r="P212" s="84" t="s">
        <v>4674</v>
      </c>
      <c r="Q212" s="84" t="s">
        <v>4674</v>
      </c>
      <c r="R212" s="84" t="s">
        <v>4679</v>
      </c>
      <c r="S212" s="84" t="s">
        <v>4679</v>
      </c>
      <c r="T212" s="84" t="s">
        <v>4674</v>
      </c>
      <c r="U212" s="84" t="s">
        <v>4679</v>
      </c>
      <c r="V212" s="84" t="s">
        <v>4674</v>
      </c>
      <c r="W212" s="84" t="s">
        <v>4674</v>
      </c>
      <c r="X212" s="84" t="s">
        <v>4674</v>
      </c>
      <c r="Y212" s="84" t="s">
        <v>4679</v>
      </c>
      <c r="Z212" s="84" t="s">
        <v>4679</v>
      </c>
      <c r="AA212" s="84" t="s">
        <v>4674</v>
      </c>
      <c r="AB212" s="84" t="s">
        <v>4679</v>
      </c>
      <c r="AC212" s="84" t="s">
        <v>4674</v>
      </c>
      <c r="AD212" s="84" t="s">
        <v>4674</v>
      </c>
      <c r="AE212" s="84" t="s">
        <v>4674</v>
      </c>
      <c r="AF212" s="84" t="s">
        <v>4679</v>
      </c>
      <c r="AG212" s="84" t="s">
        <v>4679</v>
      </c>
      <c r="AH212" s="84"/>
      <c r="AI212" s="85">
        <f t="shared" si="33"/>
        <v>14</v>
      </c>
      <c r="AJ212" s="86">
        <f t="shared" si="30"/>
        <v>14</v>
      </c>
      <c r="AK212" s="87">
        <f t="shared" si="31"/>
        <v>0</v>
      </c>
      <c r="AL212" s="87"/>
      <c r="AM212" s="87">
        <f t="shared" si="34"/>
        <v>6</v>
      </c>
      <c r="AN212" s="87">
        <f t="shared" si="35"/>
        <v>30</v>
      </c>
      <c r="AO212" s="87">
        <f t="shared" si="32"/>
        <v>30</v>
      </c>
      <c r="AP212" s="87">
        <v>31</v>
      </c>
      <c r="AQ212" s="87">
        <v>30</v>
      </c>
      <c r="AR212" s="87">
        <v>28</v>
      </c>
      <c r="AW212" s="64" t="str">
        <f t="shared" si="36"/>
        <v>HAZİRAN 2026</v>
      </c>
      <c r="AX212" s="89"/>
      <c r="AY212" s="90"/>
      <c r="AZ212" s="90" t="e">
        <f t="shared" si="37"/>
        <v>#N/A</v>
      </c>
    </row>
    <row r="213" spans="1:52" ht="17.45" customHeight="1" x14ac:dyDescent="0.2">
      <c r="A213" s="81">
        <v>207</v>
      </c>
      <c r="B213" s="82" t="s">
        <v>776</v>
      </c>
      <c r="C213" s="83" t="s">
        <v>775</v>
      </c>
      <c r="D213" s="84" t="s">
        <v>4679</v>
      </c>
      <c r="E213" s="84" t="s">
        <v>4674</v>
      </c>
      <c r="F213" s="84" t="s">
        <v>4679</v>
      </c>
      <c r="G213" s="84" t="s">
        <v>4674</v>
      </c>
      <c r="H213" s="84" t="s">
        <v>4679</v>
      </c>
      <c r="I213" s="84" t="s">
        <v>4674</v>
      </c>
      <c r="J213" s="84" t="s">
        <v>4674</v>
      </c>
      <c r="K213" s="84" t="s">
        <v>4679</v>
      </c>
      <c r="L213" s="84" t="s">
        <v>4674</v>
      </c>
      <c r="M213" s="84" t="s">
        <v>4679</v>
      </c>
      <c r="N213" s="84" t="s">
        <v>4674</v>
      </c>
      <c r="O213" s="84" t="s">
        <v>4679</v>
      </c>
      <c r="P213" s="84" t="s">
        <v>4674</v>
      </c>
      <c r="Q213" s="84" t="s">
        <v>4674</v>
      </c>
      <c r="R213" s="84" t="s">
        <v>4679</v>
      </c>
      <c r="S213" s="84" t="s">
        <v>4674</v>
      </c>
      <c r="T213" s="84" t="s">
        <v>4679</v>
      </c>
      <c r="U213" s="84" t="s">
        <v>4674</v>
      </c>
      <c r="V213" s="84" t="s">
        <v>4674</v>
      </c>
      <c r="W213" s="84" t="s">
        <v>4674</v>
      </c>
      <c r="X213" s="84" t="s">
        <v>4674</v>
      </c>
      <c r="Y213" s="84" t="s">
        <v>4674</v>
      </c>
      <c r="Z213" s="84" t="s">
        <v>4674</v>
      </c>
      <c r="AA213" s="84" t="s">
        <v>4674</v>
      </c>
      <c r="AB213" s="84" t="s">
        <v>4674</v>
      </c>
      <c r="AC213" s="84" t="s">
        <v>4674</v>
      </c>
      <c r="AD213" s="84" t="s">
        <v>4674</v>
      </c>
      <c r="AE213" s="84" t="s">
        <v>4674</v>
      </c>
      <c r="AF213" s="84" t="s">
        <v>4674</v>
      </c>
      <c r="AG213" s="84" t="s">
        <v>4674</v>
      </c>
      <c r="AH213" s="84"/>
      <c r="AI213" s="85">
        <f t="shared" si="33"/>
        <v>8</v>
      </c>
      <c r="AJ213" s="86">
        <f t="shared" si="30"/>
        <v>8</v>
      </c>
      <c r="AK213" s="87">
        <f t="shared" si="31"/>
        <v>0</v>
      </c>
      <c r="AL213" s="87"/>
      <c r="AM213" s="87">
        <f t="shared" si="34"/>
        <v>6</v>
      </c>
      <c r="AN213" s="87">
        <f t="shared" si="35"/>
        <v>30</v>
      </c>
      <c r="AO213" s="87">
        <f t="shared" si="32"/>
        <v>30</v>
      </c>
      <c r="AP213" s="87">
        <v>31</v>
      </c>
      <c r="AQ213" s="87">
        <v>30</v>
      </c>
      <c r="AR213" s="87">
        <v>28</v>
      </c>
      <c r="AW213" s="64" t="str">
        <f t="shared" si="36"/>
        <v>HAZİRAN 2026</v>
      </c>
      <c r="AX213" s="89"/>
      <c r="AY213" s="90"/>
      <c r="AZ213" s="90" t="e">
        <f t="shared" si="37"/>
        <v>#N/A</v>
      </c>
    </row>
    <row r="214" spans="1:52" ht="17.45" customHeight="1" x14ac:dyDescent="0.2">
      <c r="A214" s="81">
        <v>208</v>
      </c>
      <c r="B214" s="82" t="s">
        <v>779</v>
      </c>
      <c r="C214" s="83" t="s">
        <v>778</v>
      </c>
      <c r="D214" s="84" t="s">
        <v>4690</v>
      </c>
      <c r="E214" s="84" t="s">
        <v>4679</v>
      </c>
      <c r="F214" s="84" t="s">
        <v>4679</v>
      </c>
      <c r="G214" s="84" t="s">
        <v>4674</v>
      </c>
      <c r="H214" s="84" t="s">
        <v>4674</v>
      </c>
      <c r="I214" s="84" t="s">
        <v>4674</v>
      </c>
      <c r="J214" s="84" t="s">
        <v>4674</v>
      </c>
      <c r="K214" s="84" t="s">
        <v>4679</v>
      </c>
      <c r="L214" s="84" t="s">
        <v>4679</v>
      </c>
      <c r="M214" s="84" t="s">
        <v>4679</v>
      </c>
      <c r="N214" s="84" t="s">
        <v>4674</v>
      </c>
      <c r="O214" s="84" t="s">
        <v>4674</v>
      </c>
      <c r="P214" s="84" t="s">
        <v>4674</v>
      </c>
      <c r="Q214" s="84" t="s">
        <v>4674</v>
      </c>
      <c r="R214" s="84" t="s">
        <v>4679</v>
      </c>
      <c r="S214" s="84" t="s">
        <v>4679</v>
      </c>
      <c r="T214" s="84" t="s">
        <v>4679</v>
      </c>
      <c r="U214" s="84" t="s">
        <v>4674</v>
      </c>
      <c r="V214" s="84" t="s">
        <v>4674</v>
      </c>
      <c r="W214" s="84" t="s">
        <v>4674</v>
      </c>
      <c r="X214" s="84" t="s">
        <v>4674</v>
      </c>
      <c r="Y214" s="84" t="s">
        <v>4679</v>
      </c>
      <c r="Z214" s="84" t="s">
        <v>4679</v>
      </c>
      <c r="AA214" s="84" t="s">
        <v>4679</v>
      </c>
      <c r="AB214" s="84" t="s">
        <v>4674</v>
      </c>
      <c r="AC214" s="84" t="s">
        <v>4674</v>
      </c>
      <c r="AD214" s="84" t="s">
        <v>4674</v>
      </c>
      <c r="AE214" s="84" t="s">
        <v>4674</v>
      </c>
      <c r="AF214" s="84" t="s">
        <v>4690</v>
      </c>
      <c r="AG214" s="84" t="s">
        <v>4690</v>
      </c>
      <c r="AH214" s="84"/>
      <c r="AI214" s="85">
        <f t="shared" si="33"/>
        <v>11</v>
      </c>
      <c r="AJ214" s="86">
        <f t="shared" si="30"/>
        <v>11</v>
      </c>
      <c r="AK214" s="87">
        <f t="shared" si="31"/>
        <v>0</v>
      </c>
      <c r="AL214" s="87"/>
      <c r="AM214" s="87">
        <f t="shared" si="34"/>
        <v>6</v>
      </c>
      <c r="AN214" s="87">
        <f t="shared" si="35"/>
        <v>30</v>
      </c>
      <c r="AO214" s="87">
        <f t="shared" si="32"/>
        <v>30</v>
      </c>
      <c r="AP214" s="87">
        <v>31</v>
      </c>
      <c r="AQ214" s="87">
        <v>30</v>
      </c>
      <c r="AR214" s="87">
        <v>28</v>
      </c>
      <c r="AW214" s="64" t="str">
        <f t="shared" si="36"/>
        <v>HAZİRAN 2026</v>
      </c>
      <c r="AX214" s="89"/>
      <c r="AY214" s="90"/>
      <c r="AZ214" s="90" t="e">
        <f t="shared" si="37"/>
        <v>#N/A</v>
      </c>
    </row>
    <row r="215" spans="1:52" ht="17.45" customHeight="1" x14ac:dyDescent="0.2">
      <c r="A215" s="81">
        <v>209</v>
      </c>
      <c r="B215" s="82" t="s">
        <v>782</v>
      </c>
      <c r="C215" s="83" t="s">
        <v>781</v>
      </c>
      <c r="D215" s="84" t="s">
        <v>4679</v>
      </c>
      <c r="E215" s="84" t="s">
        <v>4679</v>
      </c>
      <c r="F215" s="84" t="s">
        <v>4679</v>
      </c>
      <c r="G215" s="84" t="s">
        <v>4674</v>
      </c>
      <c r="H215" s="84" t="s">
        <v>4674</v>
      </c>
      <c r="I215" s="84" t="s">
        <v>4674</v>
      </c>
      <c r="J215" s="84" t="s">
        <v>4674</v>
      </c>
      <c r="K215" s="84" t="s">
        <v>4679</v>
      </c>
      <c r="L215" s="84" t="s">
        <v>4679</v>
      </c>
      <c r="M215" s="84" t="s">
        <v>4679</v>
      </c>
      <c r="N215" s="84" t="s">
        <v>4674</v>
      </c>
      <c r="O215" s="84" t="s">
        <v>4674</v>
      </c>
      <c r="P215" s="84" t="s">
        <v>4674</v>
      </c>
      <c r="Q215" s="84" t="s">
        <v>4674</v>
      </c>
      <c r="R215" s="84" t="s">
        <v>4679</v>
      </c>
      <c r="S215" s="84" t="s">
        <v>4679</v>
      </c>
      <c r="T215" s="84" t="s">
        <v>4679</v>
      </c>
      <c r="U215" s="84" t="s">
        <v>4674</v>
      </c>
      <c r="V215" s="84" t="s">
        <v>4674</v>
      </c>
      <c r="W215" s="84" t="s">
        <v>4674</v>
      </c>
      <c r="X215" s="84" t="s">
        <v>4674</v>
      </c>
      <c r="Y215" s="84" t="s">
        <v>4679</v>
      </c>
      <c r="Z215" s="84" t="s">
        <v>4679</v>
      </c>
      <c r="AA215" s="84" t="s">
        <v>4679</v>
      </c>
      <c r="AB215" s="84" t="s">
        <v>4674</v>
      </c>
      <c r="AC215" s="84" t="s">
        <v>4674</v>
      </c>
      <c r="AD215" s="84" t="s">
        <v>4674</v>
      </c>
      <c r="AE215" s="84" t="s">
        <v>4674</v>
      </c>
      <c r="AF215" s="84" t="s">
        <v>4679</v>
      </c>
      <c r="AG215" s="84" t="s">
        <v>4679</v>
      </c>
      <c r="AH215" s="84"/>
      <c r="AI215" s="85">
        <f t="shared" si="33"/>
        <v>14</v>
      </c>
      <c r="AJ215" s="86">
        <f t="shared" si="30"/>
        <v>14</v>
      </c>
      <c r="AK215" s="87">
        <f t="shared" si="31"/>
        <v>0</v>
      </c>
      <c r="AL215" s="87"/>
      <c r="AM215" s="87">
        <f t="shared" si="34"/>
        <v>6</v>
      </c>
      <c r="AN215" s="87">
        <f t="shared" si="35"/>
        <v>30</v>
      </c>
      <c r="AO215" s="87">
        <f t="shared" si="32"/>
        <v>30</v>
      </c>
      <c r="AP215" s="87">
        <v>31</v>
      </c>
      <c r="AQ215" s="87">
        <v>30</v>
      </c>
      <c r="AR215" s="87">
        <v>28</v>
      </c>
      <c r="AW215" s="64" t="str">
        <f t="shared" si="36"/>
        <v>HAZİRAN 2026</v>
      </c>
      <c r="AX215" s="89"/>
      <c r="AY215" s="90"/>
      <c r="AZ215" s="90" t="e">
        <f t="shared" si="37"/>
        <v>#N/A</v>
      </c>
    </row>
    <row r="216" spans="1:52" ht="17.45" customHeight="1" x14ac:dyDescent="0.2">
      <c r="A216" s="81">
        <v>210</v>
      </c>
      <c r="B216" s="82" t="s">
        <v>785</v>
      </c>
      <c r="C216" s="83" t="s">
        <v>784</v>
      </c>
      <c r="D216" s="84" t="s">
        <v>4679</v>
      </c>
      <c r="E216" s="84" t="s">
        <v>4679</v>
      </c>
      <c r="F216" s="84" t="s">
        <v>4679</v>
      </c>
      <c r="G216" s="84" t="s">
        <v>4674</v>
      </c>
      <c r="H216" s="84" t="s">
        <v>4674</v>
      </c>
      <c r="I216" s="84" t="s">
        <v>4674</v>
      </c>
      <c r="J216" s="84" t="s">
        <v>4674</v>
      </c>
      <c r="K216" s="84" t="s">
        <v>4679</v>
      </c>
      <c r="L216" s="84" t="s">
        <v>4679</v>
      </c>
      <c r="M216" s="84" t="s">
        <v>4679</v>
      </c>
      <c r="N216" s="84" t="s">
        <v>4674</v>
      </c>
      <c r="O216" s="84" t="s">
        <v>4674</v>
      </c>
      <c r="P216" s="84" t="s">
        <v>4674</v>
      </c>
      <c r="Q216" s="84" t="s">
        <v>4674</v>
      </c>
      <c r="R216" s="84" t="s">
        <v>4679</v>
      </c>
      <c r="S216" s="84" t="s">
        <v>4679</v>
      </c>
      <c r="T216" s="84" t="s">
        <v>4679</v>
      </c>
      <c r="U216" s="84" t="s">
        <v>4674</v>
      </c>
      <c r="V216" s="84" t="s">
        <v>4674</v>
      </c>
      <c r="W216" s="84" t="s">
        <v>4674</v>
      </c>
      <c r="X216" s="84" t="s">
        <v>4674</v>
      </c>
      <c r="Y216" s="84" t="s">
        <v>4674</v>
      </c>
      <c r="Z216" s="84" t="s">
        <v>4674</v>
      </c>
      <c r="AA216" s="84" t="s">
        <v>4674</v>
      </c>
      <c r="AB216" s="84" t="s">
        <v>4674</v>
      </c>
      <c r="AC216" s="84" t="s">
        <v>4674</v>
      </c>
      <c r="AD216" s="84" t="s">
        <v>4674</v>
      </c>
      <c r="AE216" s="84" t="s">
        <v>4674</v>
      </c>
      <c r="AF216" s="84" t="s">
        <v>4674</v>
      </c>
      <c r="AG216" s="84" t="s">
        <v>4674</v>
      </c>
      <c r="AH216" s="84"/>
      <c r="AI216" s="85">
        <f t="shared" si="33"/>
        <v>9</v>
      </c>
      <c r="AJ216" s="86">
        <f t="shared" si="30"/>
        <v>9</v>
      </c>
      <c r="AK216" s="87">
        <f t="shared" si="31"/>
        <v>0</v>
      </c>
      <c r="AL216" s="87"/>
      <c r="AM216" s="87">
        <f t="shared" si="34"/>
        <v>6</v>
      </c>
      <c r="AN216" s="87">
        <f t="shared" si="35"/>
        <v>30</v>
      </c>
      <c r="AO216" s="87">
        <f t="shared" si="32"/>
        <v>30</v>
      </c>
      <c r="AP216" s="87">
        <v>31</v>
      </c>
      <c r="AQ216" s="87">
        <v>30</v>
      </c>
      <c r="AR216" s="87">
        <v>28</v>
      </c>
      <c r="AW216" s="64" t="str">
        <f t="shared" si="36"/>
        <v>HAZİRAN 2026</v>
      </c>
      <c r="AX216" s="89"/>
      <c r="AY216" s="90"/>
      <c r="AZ216" s="90" t="e">
        <f t="shared" si="37"/>
        <v>#N/A</v>
      </c>
    </row>
    <row r="217" spans="1:52" ht="17.45" customHeight="1" x14ac:dyDescent="0.2">
      <c r="A217" s="81">
        <v>211</v>
      </c>
      <c r="B217" s="82" t="s">
        <v>788</v>
      </c>
      <c r="C217" s="83" t="s">
        <v>787</v>
      </c>
      <c r="D217" s="84" t="s">
        <v>4679</v>
      </c>
      <c r="E217" s="84" t="s">
        <v>4674</v>
      </c>
      <c r="F217" s="84" t="s">
        <v>4674</v>
      </c>
      <c r="G217" s="84" t="s">
        <v>4679</v>
      </c>
      <c r="H217" s="84" t="s">
        <v>4679</v>
      </c>
      <c r="I217" s="84" t="s">
        <v>4674</v>
      </c>
      <c r="J217" s="84" t="s">
        <v>4674</v>
      </c>
      <c r="K217" s="84" t="s">
        <v>4679</v>
      </c>
      <c r="L217" s="84" t="s">
        <v>4674</v>
      </c>
      <c r="M217" s="84" t="s">
        <v>4679</v>
      </c>
      <c r="N217" s="84" t="s">
        <v>4674</v>
      </c>
      <c r="O217" s="84" t="s">
        <v>4679</v>
      </c>
      <c r="P217" s="84" t="s">
        <v>4674</v>
      </c>
      <c r="Q217" s="84" t="s">
        <v>4674</v>
      </c>
      <c r="R217" s="84" t="s">
        <v>4679</v>
      </c>
      <c r="S217" s="84" t="s">
        <v>4674</v>
      </c>
      <c r="T217" s="84" t="s">
        <v>4679</v>
      </c>
      <c r="U217" s="84" t="s">
        <v>4674</v>
      </c>
      <c r="V217" s="84" t="s">
        <v>4679</v>
      </c>
      <c r="W217" s="84" t="s">
        <v>4674</v>
      </c>
      <c r="X217" s="84" t="s">
        <v>4674</v>
      </c>
      <c r="Y217" s="84" t="s">
        <v>4679</v>
      </c>
      <c r="Z217" s="84" t="s">
        <v>4674</v>
      </c>
      <c r="AA217" s="84" t="s">
        <v>4679</v>
      </c>
      <c r="AB217" s="84" t="s">
        <v>4674</v>
      </c>
      <c r="AC217" s="84" t="s">
        <v>4679</v>
      </c>
      <c r="AD217" s="84" t="s">
        <v>4674</v>
      </c>
      <c r="AE217" s="84" t="s">
        <v>4674</v>
      </c>
      <c r="AF217" s="84" t="s">
        <v>4679</v>
      </c>
      <c r="AG217" s="84" t="s">
        <v>4679</v>
      </c>
      <c r="AH217" s="84"/>
      <c r="AI217" s="85">
        <f t="shared" si="33"/>
        <v>14</v>
      </c>
      <c r="AJ217" s="86">
        <f t="shared" si="30"/>
        <v>14</v>
      </c>
      <c r="AK217" s="87">
        <f t="shared" si="31"/>
        <v>0</v>
      </c>
      <c r="AL217" s="87"/>
      <c r="AM217" s="87">
        <f t="shared" si="34"/>
        <v>6</v>
      </c>
      <c r="AN217" s="87">
        <f t="shared" si="35"/>
        <v>30</v>
      </c>
      <c r="AO217" s="87">
        <f t="shared" si="32"/>
        <v>30</v>
      </c>
      <c r="AP217" s="87">
        <v>31</v>
      </c>
      <c r="AQ217" s="87">
        <v>30</v>
      </c>
      <c r="AR217" s="87">
        <v>28</v>
      </c>
      <c r="AW217" s="64" t="str">
        <f t="shared" si="36"/>
        <v>HAZİRAN 2026</v>
      </c>
      <c r="AX217" s="89"/>
      <c r="AY217" s="90"/>
      <c r="AZ217" s="90" t="e">
        <f t="shared" si="37"/>
        <v>#N/A</v>
      </c>
    </row>
    <row r="218" spans="1:52" ht="17.45" customHeight="1" x14ac:dyDescent="0.2">
      <c r="A218" s="81">
        <v>212</v>
      </c>
      <c r="B218" s="82" t="s">
        <v>791</v>
      </c>
      <c r="C218" s="83" t="s">
        <v>790</v>
      </c>
      <c r="D218" s="84" t="s">
        <v>4679</v>
      </c>
      <c r="E218" s="84" t="s">
        <v>4679</v>
      </c>
      <c r="F218" s="84" t="s">
        <v>4679</v>
      </c>
      <c r="G218" s="84" t="s">
        <v>4674</v>
      </c>
      <c r="H218" s="84" t="s">
        <v>4674</v>
      </c>
      <c r="I218" s="84" t="s">
        <v>4674</v>
      </c>
      <c r="J218" s="84" t="s">
        <v>4674</v>
      </c>
      <c r="K218" s="84" t="s">
        <v>4679</v>
      </c>
      <c r="L218" s="84" t="s">
        <v>4679</v>
      </c>
      <c r="M218" s="84" t="s">
        <v>4679</v>
      </c>
      <c r="N218" s="84" t="s">
        <v>4674</v>
      </c>
      <c r="O218" s="84" t="s">
        <v>4674</v>
      </c>
      <c r="P218" s="84" t="s">
        <v>4674</v>
      </c>
      <c r="Q218" s="84" t="s">
        <v>4674</v>
      </c>
      <c r="R218" s="84" t="s">
        <v>4679</v>
      </c>
      <c r="S218" s="84" t="s">
        <v>4679</v>
      </c>
      <c r="T218" s="84" t="s">
        <v>4679</v>
      </c>
      <c r="U218" s="84" t="s">
        <v>4674</v>
      </c>
      <c r="V218" s="84" t="s">
        <v>4674</v>
      </c>
      <c r="W218" s="84" t="s">
        <v>4674</v>
      </c>
      <c r="X218" s="84" t="s">
        <v>4674</v>
      </c>
      <c r="Y218" s="84" t="s">
        <v>4679</v>
      </c>
      <c r="Z218" s="84" t="s">
        <v>4679</v>
      </c>
      <c r="AA218" s="84" t="s">
        <v>4679</v>
      </c>
      <c r="AB218" s="84" t="s">
        <v>4674</v>
      </c>
      <c r="AC218" s="84" t="s">
        <v>4674</v>
      </c>
      <c r="AD218" s="84" t="s">
        <v>4674</v>
      </c>
      <c r="AE218" s="84" t="s">
        <v>4674</v>
      </c>
      <c r="AF218" s="84" t="s">
        <v>4679</v>
      </c>
      <c r="AG218" s="84" t="s">
        <v>4679</v>
      </c>
      <c r="AH218" s="84"/>
      <c r="AI218" s="85">
        <f t="shared" si="33"/>
        <v>14</v>
      </c>
      <c r="AJ218" s="86">
        <f t="shared" si="30"/>
        <v>14</v>
      </c>
      <c r="AK218" s="87">
        <f t="shared" si="31"/>
        <v>0</v>
      </c>
      <c r="AL218" s="87"/>
      <c r="AM218" s="87">
        <f t="shared" si="34"/>
        <v>6</v>
      </c>
      <c r="AN218" s="87">
        <f t="shared" si="35"/>
        <v>30</v>
      </c>
      <c r="AO218" s="87">
        <f t="shared" si="32"/>
        <v>30</v>
      </c>
      <c r="AP218" s="87">
        <v>31</v>
      </c>
      <c r="AQ218" s="87">
        <v>30</v>
      </c>
      <c r="AR218" s="87">
        <v>28</v>
      </c>
      <c r="AW218" s="64" t="str">
        <f t="shared" si="36"/>
        <v>HAZİRAN 2026</v>
      </c>
      <c r="AX218" s="89"/>
      <c r="AY218" s="90"/>
      <c r="AZ218" s="90" t="e">
        <f t="shared" si="37"/>
        <v>#N/A</v>
      </c>
    </row>
    <row r="219" spans="1:52" ht="17.45" customHeight="1" x14ac:dyDescent="0.2">
      <c r="A219" s="81">
        <v>213</v>
      </c>
      <c r="B219" s="82" t="s">
        <v>794</v>
      </c>
      <c r="C219" s="83" t="s">
        <v>793</v>
      </c>
      <c r="D219" s="84" t="s">
        <v>4674</v>
      </c>
      <c r="E219" s="84" t="s">
        <v>4674</v>
      </c>
      <c r="F219" s="84" t="s">
        <v>4674</v>
      </c>
      <c r="G219" s="84" t="s">
        <v>4674</v>
      </c>
      <c r="H219" s="84" t="s">
        <v>4679</v>
      </c>
      <c r="I219" s="84" t="s">
        <v>4674</v>
      </c>
      <c r="J219" s="84" t="s">
        <v>4674</v>
      </c>
      <c r="K219" s="84" t="s">
        <v>4674</v>
      </c>
      <c r="L219" s="84" t="s">
        <v>4674</v>
      </c>
      <c r="M219" s="84" t="s">
        <v>4674</v>
      </c>
      <c r="N219" s="84" t="s">
        <v>4674</v>
      </c>
      <c r="O219" s="84" t="s">
        <v>4679</v>
      </c>
      <c r="P219" s="84" t="s">
        <v>4674</v>
      </c>
      <c r="Q219" s="84" t="s">
        <v>4674</v>
      </c>
      <c r="R219" s="84" t="s">
        <v>4674</v>
      </c>
      <c r="S219" s="84" t="s">
        <v>4674</v>
      </c>
      <c r="T219" s="84" t="s">
        <v>4674</v>
      </c>
      <c r="U219" s="84" t="s">
        <v>4674</v>
      </c>
      <c r="V219" s="84" t="s">
        <v>4721</v>
      </c>
      <c r="W219" s="84" t="s">
        <v>4674</v>
      </c>
      <c r="X219" s="84" t="s">
        <v>4674</v>
      </c>
      <c r="Y219" s="84" t="s">
        <v>4674</v>
      </c>
      <c r="Z219" s="84" t="s">
        <v>4674</v>
      </c>
      <c r="AA219" s="84" t="s">
        <v>4674</v>
      </c>
      <c r="AB219" s="84" t="s">
        <v>4674</v>
      </c>
      <c r="AC219" s="84" t="s">
        <v>4674</v>
      </c>
      <c r="AD219" s="84" t="s">
        <v>4674</v>
      </c>
      <c r="AE219" s="84" t="s">
        <v>4674</v>
      </c>
      <c r="AF219" s="84" t="s">
        <v>4674</v>
      </c>
      <c r="AG219" s="84" t="s">
        <v>4674</v>
      </c>
      <c r="AH219" s="84"/>
      <c r="AI219" s="85">
        <f t="shared" si="33"/>
        <v>2</v>
      </c>
      <c r="AJ219" s="86">
        <f t="shared" si="30"/>
        <v>2</v>
      </c>
      <c r="AK219" s="87">
        <f t="shared" si="31"/>
        <v>0</v>
      </c>
      <c r="AL219" s="87"/>
      <c r="AM219" s="87">
        <f t="shared" si="34"/>
        <v>6</v>
      </c>
      <c r="AN219" s="87">
        <f t="shared" si="35"/>
        <v>30</v>
      </c>
      <c r="AO219" s="87">
        <f t="shared" si="32"/>
        <v>30</v>
      </c>
      <c r="AP219" s="87">
        <v>31</v>
      </c>
      <c r="AQ219" s="87">
        <v>30</v>
      </c>
      <c r="AR219" s="87">
        <v>28</v>
      </c>
      <c r="AW219" s="64" t="str">
        <f t="shared" si="36"/>
        <v>HAZİRAN 2026</v>
      </c>
      <c r="AX219" s="89"/>
      <c r="AY219" s="90"/>
      <c r="AZ219" s="90" t="e">
        <f t="shared" si="37"/>
        <v>#N/A</v>
      </c>
    </row>
    <row r="220" spans="1:52" ht="17.45" customHeight="1" x14ac:dyDescent="0.2">
      <c r="A220" s="81">
        <v>214</v>
      </c>
      <c r="B220" s="82" t="s">
        <v>797</v>
      </c>
      <c r="C220" s="83" t="s">
        <v>796</v>
      </c>
      <c r="D220" s="84" t="s">
        <v>4679</v>
      </c>
      <c r="E220" s="84" t="s">
        <v>4679</v>
      </c>
      <c r="F220" s="84" t="s">
        <v>4674</v>
      </c>
      <c r="G220" s="84" t="s">
        <v>4679</v>
      </c>
      <c r="H220" s="84" t="s">
        <v>4674</v>
      </c>
      <c r="I220" s="84" t="s">
        <v>4674</v>
      </c>
      <c r="J220" s="84" t="s">
        <v>4674</v>
      </c>
      <c r="K220" s="84" t="s">
        <v>4679</v>
      </c>
      <c r="L220" s="84" t="s">
        <v>4679</v>
      </c>
      <c r="M220" s="84" t="s">
        <v>4674</v>
      </c>
      <c r="N220" s="84" t="s">
        <v>4679</v>
      </c>
      <c r="O220" s="84" t="s">
        <v>4674</v>
      </c>
      <c r="P220" s="84" t="s">
        <v>4674</v>
      </c>
      <c r="Q220" s="84" t="s">
        <v>4674</v>
      </c>
      <c r="R220" s="84" t="s">
        <v>4679</v>
      </c>
      <c r="S220" s="84" t="s">
        <v>4679</v>
      </c>
      <c r="T220" s="84" t="s">
        <v>4674</v>
      </c>
      <c r="U220" s="84" t="s">
        <v>4679</v>
      </c>
      <c r="V220" s="84" t="s">
        <v>4674</v>
      </c>
      <c r="W220" s="84" t="s">
        <v>4674</v>
      </c>
      <c r="X220" s="84" t="s">
        <v>4674</v>
      </c>
      <c r="Y220" s="84" t="s">
        <v>4679</v>
      </c>
      <c r="Z220" s="84" t="s">
        <v>4679</v>
      </c>
      <c r="AA220" s="84" t="s">
        <v>4674</v>
      </c>
      <c r="AB220" s="84" t="s">
        <v>4679</v>
      </c>
      <c r="AC220" s="84" t="s">
        <v>4674</v>
      </c>
      <c r="AD220" s="84" t="s">
        <v>4674</v>
      </c>
      <c r="AE220" s="84" t="s">
        <v>4674</v>
      </c>
      <c r="AF220" s="84" t="s">
        <v>4679</v>
      </c>
      <c r="AG220" s="84" t="s">
        <v>4679</v>
      </c>
      <c r="AH220" s="84"/>
      <c r="AI220" s="85">
        <f t="shared" si="33"/>
        <v>14</v>
      </c>
      <c r="AJ220" s="86">
        <f t="shared" si="30"/>
        <v>14</v>
      </c>
      <c r="AK220" s="87">
        <f t="shared" si="31"/>
        <v>0</v>
      </c>
      <c r="AL220" s="87"/>
      <c r="AM220" s="87">
        <f t="shared" si="34"/>
        <v>6</v>
      </c>
      <c r="AN220" s="87">
        <f t="shared" si="35"/>
        <v>30</v>
      </c>
      <c r="AO220" s="87">
        <f t="shared" si="32"/>
        <v>30</v>
      </c>
      <c r="AP220" s="87">
        <v>31</v>
      </c>
      <c r="AQ220" s="87">
        <v>30</v>
      </c>
      <c r="AR220" s="87">
        <v>28</v>
      </c>
      <c r="AW220" s="64" t="str">
        <f t="shared" si="36"/>
        <v>HAZİRAN 2026</v>
      </c>
      <c r="AX220" s="89"/>
      <c r="AY220" s="90"/>
      <c r="AZ220" s="90" t="e">
        <f t="shared" si="37"/>
        <v>#N/A</v>
      </c>
    </row>
    <row r="221" spans="1:52" ht="17.45" customHeight="1" x14ac:dyDescent="0.2">
      <c r="A221" s="81">
        <v>215</v>
      </c>
      <c r="B221" s="82" t="s">
        <v>800</v>
      </c>
      <c r="C221" s="83" t="s">
        <v>799</v>
      </c>
      <c r="D221" s="84" t="s">
        <v>4679</v>
      </c>
      <c r="E221" s="84" t="s">
        <v>4679</v>
      </c>
      <c r="F221" s="84" t="s">
        <v>4679</v>
      </c>
      <c r="G221" s="84" t="s">
        <v>4674</v>
      </c>
      <c r="H221" s="84" t="s">
        <v>4674</v>
      </c>
      <c r="I221" s="84" t="s">
        <v>4674</v>
      </c>
      <c r="J221" s="84" t="s">
        <v>4674</v>
      </c>
      <c r="K221" s="84" t="s">
        <v>4679</v>
      </c>
      <c r="L221" s="84" t="s">
        <v>4679</v>
      </c>
      <c r="M221" s="84" t="s">
        <v>4679</v>
      </c>
      <c r="N221" s="84" t="s">
        <v>4674</v>
      </c>
      <c r="O221" s="84" t="s">
        <v>4674</v>
      </c>
      <c r="P221" s="84" t="s">
        <v>4674</v>
      </c>
      <c r="Q221" s="84" t="s">
        <v>4674</v>
      </c>
      <c r="R221" s="84" t="s">
        <v>4679</v>
      </c>
      <c r="S221" s="84" t="s">
        <v>4679</v>
      </c>
      <c r="T221" s="84" t="s">
        <v>4679</v>
      </c>
      <c r="U221" s="84" t="s">
        <v>4674</v>
      </c>
      <c r="V221" s="84" t="s">
        <v>4674</v>
      </c>
      <c r="W221" s="84" t="s">
        <v>4674</v>
      </c>
      <c r="X221" s="84" t="s">
        <v>4674</v>
      </c>
      <c r="Y221" s="84" t="s">
        <v>4679</v>
      </c>
      <c r="Z221" s="84" t="s">
        <v>4679</v>
      </c>
      <c r="AA221" s="84" t="s">
        <v>4679</v>
      </c>
      <c r="AB221" s="84" t="s">
        <v>4674</v>
      </c>
      <c r="AC221" s="84" t="s">
        <v>4674</v>
      </c>
      <c r="AD221" s="84" t="s">
        <v>4674</v>
      </c>
      <c r="AE221" s="84" t="s">
        <v>4674</v>
      </c>
      <c r="AF221" s="84" t="s">
        <v>4679</v>
      </c>
      <c r="AG221" s="84" t="s">
        <v>4679</v>
      </c>
      <c r="AH221" s="84"/>
      <c r="AI221" s="85">
        <f t="shared" si="33"/>
        <v>14</v>
      </c>
      <c r="AJ221" s="86">
        <f t="shared" si="30"/>
        <v>14</v>
      </c>
      <c r="AK221" s="87">
        <f t="shared" si="31"/>
        <v>0</v>
      </c>
      <c r="AL221" s="87"/>
      <c r="AM221" s="87">
        <f t="shared" si="34"/>
        <v>6</v>
      </c>
      <c r="AN221" s="87">
        <f t="shared" si="35"/>
        <v>30</v>
      </c>
      <c r="AO221" s="87">
        <f t="shared" si="32"/>
        <v>30</v>
      </c>
      <c r="AP221" s="87">
        <v>31</v>
      </c>
      <c r="AQ221" s="87">
        <v>30</v>
      </c>
      <c r="AR221" s="87">
        <v>28</v>
      </c>
      <c r="AW221" s="64" t="str">
        <f t="shared" si="36"/>
        <v>HAZİRAN 2026</v>
      </c>
      <c r="AX221" s="89"/>
      <c r="AY221" s="90"/>
      <c r="AZ221" s="90" t="e">
        <f t="shared" si="37"/>
        <v>#N/A</v>
      </c>
    </row>
    <row r="222" spans="1:52" ht="17.45" customHeight="1" x14ac:dyDescent="0.2">
      <c r="A222" s="81">
        <v>216</v>
      </c>
      <c r="B222" s="82" t="s">
        <v>803</v>
      </c>
      <c r="C222" s="83" t="s">
        <v>802</v>
      </c>
      <c r="D222" s="84" t="s">
        <v>4679</v>
      </c>
      <c r="E222" s="84" t="s">
        <v>4679</v>
      </c>
      <c r="F222" s="84" t="s">
        <v>4674</v>
      </c>
      <c r="G222" s="84" t="s">
        <v>4674</v>
      </c>
      <c r="H222" s="84" t="s">
        <v>4674</v>
      </c>
      <c r="I222" s="84" t="s">
        <v>4674</v>
      </c>
      <c r="J222" s="84" t="s">
        <v>4674</v>
      </c>
      <c r="K222" s="84" t="s">
        <v>4679</v>
      </c>
      <c r="L222" s="84" t="s">
        <v>4679</v>
      </c>
      <c r="M222" s="84" t="s">
        <v>4690</v>
      </c>
      <c r="N222" s="84" t="s">
        <v>4674</v>
      </c>
      <c r="O222" s="84" t="s">
        <v>4674</v>
      </c>
      <c r="P222" s="84" t="s">
        <v>4674</v>
      </c>
      <c r="Q222" s="84" t="s">
        <v>4674</v>
      </c>
      <c r="R222" s="84" t="s">
        <v>4679</v>
      </c>
      <c r="S222" s="84" t="s">
        <v>4679</v>
      </c>
      <c r="T222" s="84" t="s">
        <v>4679</v>
      </c>
      <c r="U222" s="84" t="s">
        <v>4674</v>
      </c>
      <c r="V222" s="84" t="s">
        <v>4674</v>
      </c>
      <c r="W222" s="84" t="s">
        <v>4674</v>
      </c>
      <c r="X222" s="84" t="s">
        <v>4674</v>
      </c>
      <c r="Y222" s="84" t="s">
        <v>4690</v>
      </c>
      <c r="Z222" s="84" t="s">
        <v>4690</v>
      </c>
      <c r="AA222" s="84" t="s">
        <v>4690</v>
      </c>
      <c r="AB222" s="84" t="s">
        <v>4674</v>
      </c>
      <c r="AC222" s="84" t="s">
        <v>4674</v>
      </c>
      <c r="AD222" s="84" t="s">
        <v>4674</v>
      </c>
      <c r="AE222" s="84" t="s">
        <v>4674</v>
      </c>
      <c r="AF222" s="84" t="s">
        <v>4690</v>
      </c>
      <c r="AG222" s="84" t="s">
        <v>4690</v>
      </c>
      <c r="AH222" s="84"/>
      <c r="AI222" s="85">
        <f t="shared" si="33"/>
        <v>7</v>
      </c>
      <c r="AJ222" s="86">
        <f t="shared" si="30"/>
        <v>7</v>
      </c>
      <c r="AK222" s="87">
        <f t="shared" si="31"/>
        <v>0</v>
      </c>
      <c r="AL222" s="87"/>
      <c r="AM222" s="87">
        <f t="shared" si="34"/>
        <v>6</v>
      </c>
      <c r="AN222" s="87">
        <f t="shared" si="35"/>
        <v>30</v>
      </c>
      <c r="AO222" s="87">
        <f t="shared" si="32"/>
        <v>30</v>
      </c>
      <c r="AP222" s="87">
        <v>31</v>
      </c>
      <c r="AQ222" s="87">
        <v>30</v>
      </c>
      <c r="AR222" s="87">
        <v>28</v>
      </c>
      <c r="AW222" s="64" t="str">
        <f t="shared" si="36"/>
        <v>HAZİRAN 2026</v>
      </c>
      <c r="AX222" s="89"/>
      <c r="AY222" s="90"/>
      <c r="AZ222" s="90" t="e">
        <f t="shared" si="37"/>
        <v>#N/A</v>
      </c>
    </row>
    <row r="223" spans="1:52" ht="17.45" customHeight="1" x14ac:dyDescent="0.2">
      <c r="A223" s="81">
        <v>217</v>
      </c>
      <c r="B223" s="82" t="s">
        <v>806</v>
      </c>
      <c r="C223" s="83" t="s">
        <v>805</v>
      </c>
      <c r="D223" s="84" t="s">
        <v>4679</v>
      </c>
      <c r="E223" s="84" t="s">
        <v>4679</v>
      </c>
      <c r="F223" s="84" t="s">
        <v>4679</v>
      </c>
      <c r="G223" s="84" t="s">
        <v>4674</v>
      </c>
      <c r="H223" s="84" t="s">
        <v>4674</v>
      </c>
      <c r="I223" s="84" t="s">
        <v>4674</v>
      </c>
      <c r="J223" s="84" t="s">
        <v>4674</v>
      </c>
      <c r="K223" s="84" t="s">
        <v>4679</v>
      </c>
      <c r="L223" s="84" t="s">
        <v>4679</v>
      </c>
      <c r="M223" s="84" t="s">
        <v>4679</v>
      </c>
      <c r="N223" s="84" t="s">
        <v>4674</v>
      </c>
      <c r="O223" s="84" t="s">
        <v>4674</v>
      </c>
      <c r="P223" s="84" t="s">
        <v>4674</v>
      </c>
      <c r="Q223" s="84" t="s">
        <v>4674</v>
      </c>
      <c r="R223" s="84" t="s">
        <v>4679</v>
      </c>
      <c r="S223" s="84" t="s">
        <v>4679</v>
      </c>
      <c r="T223" s="84" t="s">
        <v>4679</v>
      </c>
      <c r="U223" s="84" t="s">
        <v>4674</v>
      </c>
      <c r="V223" s="84" t="s">
        <v>4674</v>
      </c>
      <c r="W223" s="84" t="s">
        <v>4674</v>
      </c>
      <c r="X223" s="84" t="s">
        <v>4674</v>
      </c>
      <c r="Y223" s="84" t="s">
        <v>4674</v>
      </c>
      <c r="Z223" s="84" t="s">
        <v>4674</v>
      </c>
      <c r="AA223" s="84" t="s">
        <v>4674</v>
      </c>
      <c r="AB223" s="84" t="s">
        <v>4674</v>
      </c>
      <c r="AC223" s="84" t="s">
        <v>4674</v>
      </c>
      <c r="AD223" s="84" t="s">
        <v>4674</v>
      </c>
      <c r="AE223" s="84" t="s">
        <v>4674</v>
      </c>
      <c r="AF223" s="84" t="s">
        <v>4674</v>
      </c>
      <c r="AG223" s="84" t="s">
        <v>4674</v>
      </c>
      <c r="AH223" s="84"/>
      <c r="AI223" s="85">
        <f t="shared" si="33"/>
        <v>9</v>
      </c>
      <c r="AJ223" s="86">
        <f t="shared" si="30"/>
        <v>9</v>
      </c>
      <c r="AK223" s="87">
        <f t="shared" si="31"/>
        <v>0</v>
      </c>
      <c r="AL223" s="87"/>
      <c r="AM223" s="87">
        <f t="shared" si="34"/>
        <v>6</v>
      </c>
      <c r="AN223" s="87">
        <f t="shared" si="35"/>
        <v>30</v>
      </c>
      <c r="AO223" s="87">
        <f t="shared" si="32"/>
        <v>30</v>
      </c>
      <c r="AP223" s="87">
        <v>31</v>
      </c>
      <c r="AQ223" s="87">
        <v>30</v>
      </c>
      <c r="AR223" s="87">
        <v>28</v>
      </c>
      <c r="AW223" s="64" t="str">
        <f t="shared" si="36"/>
        <v>HAZİRAN 2026</v>
      </c>
      <c r="AX223" s="89"/>
      <c r="AY223" s="90"/>
      <c r="AZ223" s="90" t="e">
        <f t="shared" si="37"/>
        <v>#N/A</v>
      </c>
    </row>
    <row r="224" spans="1:52" ht="17.45" customHeight="1" x14ac:dyDescent="0.2">
      <c r="A224" s="81">
        <v>218</v>
      </c>
      <c r="B224" s="82" t="s">
        <v>809</v>
      </c>
      <c r="C224" s="83" t="s">
        <v>808</v>
      </c>
      <c r="D224" s="84" t="s">
        <v>4679</v>
      </c>
      <c r="E224" s="84" t="s">
        <v>4679</v>
      </c>
      <c r="F224" s="84" t="s">
        <v>4679</v>
      </c>
      <c r="G224" s="84" t="s">
        <v>4674</v>
      </c>
      <c r="H224" s="84" t="s">
        <v>4674</v>
      </c>
      <c r="I224" s="84" t="s">
        <v>4674</v>
      </c>
      <c r="J224" s="84" t="s">
        <v>4674</v>
      </c>
      <c r="K224" s="84" t="s">
        <v>4679</v>
      </c>
      <c r="L224" s="84" t="s">
        <v>4679</v>
      </c>
      <c r="M224" s="84" t="s">
        <v>4679</v>
      </c>
      <c r="N224" s="84" t="s">
        <v>4674</v>
      </c>
      <c r="O224" s="84" t="s">
        <v>4674</v>
      </c>
      <c r="P224" s="84" t="s">
        <v>4674</v>
      </c>
      <c r="Q224" s="84" t="s">
        <v>4674</v>
      </c>
      <c r="R224" s="84" t="s">
        <v>4679</v>
      </c>
      <c r="S224" s="84" t="s">
        <v>4679</v>
      </c>
      <c r="T224" s="84" t="s">
        <v>4679</v>
      </c>
      <c r="U224" s="84" t="s">
        <v>4674</v>
      </c>
      <c r="V224" s="84" t="s">
        <v>4674</v>
      </c>
      <c r="W224" s="84" t="s">
        <v>4674</v>
      </c>
      <c r="X224" s="84" t="s">
        <v>4674</v>
      </c>
      <c r="Y224" s="84" t="s">
        <v>4679</v>
      </c>
      <c r="Z224" s="84" t="s">
        <v>4690</v>
      </c>
      <c r="AA224" s="84" t="s">
        <v>4690</v>
      </c>
      <c r="AB224" s="84" t="s">
        <v>4674</v>
      </c>
      <c r="AC224" s="84" t="s">
        <v>4674</v>
      </c>
      <c r="AD224" s="84" t="s">
        <v>4674</v>
      </c>
      <c r="AE224" s="84" t="s">
        <v>4674</v>
      </c>
      <c r="AF224" s="84" t="s">
        <v>4690</v>
      </c>
      <c r="AG224" s="84" t="s">
        <v>4690</v>
      </c>
      <c r="AH224" s="84"/>
      <c r="AI224" s="85">
        <f t="shared" si="33"/>
        <v>10</v>
      </c>
      <c r="AJ224" s="86">
        <f t="shared" si="30"/>
        <v>10</v>
      </c>
      <c r="AK224" s="87">
        <f t="shared" si="31"/>
        <v>0</v>
      </c>
      <c r="AL224" s="87"/>
      <c r="AM224" s="87">
        <f t="shared" si="34"/>
        <v>6</v>
      </c>
      <c r="AN224" s="87">
        <f t="shared" si="35"/>
        <v>30</v>
      </c>
      <c r="AO224" s="87">
        <f t="shared" si="32"/>
        <v>30</v>
      </c>
      <c r="AP224" s="87">
        <v>31</v>
      </c>
      <c r="AQ224" s="87">
        <v>30</v>
      </c>
      <c r="AR224" s="87">
        <v>28</v>
      </c>
      <c r="AW224" s="64" t="str">
        <f t="shared" si="36"/>
        <v>HAZİRAN 2026</v>
      </c>
      <c r="AX224" s="89"/>
      <c r="AY224" s="90"/>
      <c r="AZ224" s="90" t="e">
        <f t="shared" si="37"/>
        <v>#N/A</v>
      </c>
    </row>
    <row r="225" spans="1:52" ht="17.45" customHeight="1" x14ac:dyDescent="0.2">
      <c r="A225" s="81">
        <v>219</v>
      </c>
      <c r="B225" s="82" t="s">
        <v>812</v>
      </c>
      <c r="C225" s="83" t="s">
        <v>811</v>
      </c>
      <c r="D225" s="84" t="s">
        <v>4679</v>
      </c>
      <c r="E225" s="84" t="s">
        <v>4679</v>
      </c>
      <c r="F225" s="84" t="s">
        <v>4679</v>
      </c>
      <c r="G225" s="84" t="s">
        <v>4674</v>
      </c>
      <c r="H225" s="84" t="s">
        <v>4674</v>
      </c>
      <c r="I225" s="84" t="s">
        <v>4674</v>
      </c>
      <c r="J225" s="84" t="s">
        <v>4674</v>
      </c>
      <c r="K225" s="84" t="s">
        <v>4679</v>
      </c>
      <c r="L225" s="84" t="s">
        <v>4679</v>
      </c>
      <c r="M225" s="84" t="s">
        <v>4679</v>
      </c>
      <c r="N225" s="84" t="s">
        <v>4674</v>
      </c>
      <c r="O225" s="84" t="s">
        <v>4674</v>
      </c>
      <c r="P225" s="84" t="s">
        <v>4674</v>
      </c>
      <c r="Q225" s="84" t="s">
        <v>4674</v>
      </c>
      <c r="R225" s="84" t="s">
        <v>4679</v>
      </c>
      <c r="S225" s="84" t="s">
        <v>4679</v>
      </c>
      <c r="T225" s="84" t="s">
        <v>4679</v>
      </c>
      <c r="U225" s="84" t="s">
        <v>4674</v>
      </c>
      <c r="V225" s="84" t="s">
        <v>4674</v>
      </c>
      <c r="W225" s="84" t="s">
        <v>4674</v>
      </c>
      <c r="X225" s="84" t="s">
        <v>4674</v>
      </c>
      <c r="Y225" s="84" t="s">
        <v>4679</v>
      </c>
      <c r="Z225" s="84" t="s">
        <v>4679</v>
      </c>
      <c r="AA225" s="84" t="s">
        <v>4679</v>
      </c>
      <c r="AB225" s="84" t="s">
        <v>4674</v>
      </c>
      <c r="AC225" s="84" t="s">
        <v>4674</v>
      </c>
      <c r="AD225" s="84" t="s">
        <v>4674</v>
      </c>
      <c r="AE225" s="84" t="s">
        <v>4674</v>
      </c>
      <c r="AF225" s="84" t="s">
        <v>4679</v>
      </c>
      <c r="AG225" s="84" t="s">
        <v>4679</v>
      </c>
      <c r="AH225" s="84"/>
      <c r="AI225" s="85">
        <f t="shared" si="33"/>
        <v>14</v>
      </c>
      <c r="AJ225" s="86">
        <f t="shared" si="30"/>
        <v>14</v>
      </c>
      <c r="AK225" s="87">
        <f t="shared" si="31"/>
        <v>0</v>
      </c>
      <c r="AL225" s="87"/>
      <c r="AM225" s="87">
        <f t="shared" si="34"/>
        <v>6</v>
      </c>
      <c r="AN225" s="87">
        <f t="shared" si="35"/>
        <v>30</v>
      </c>
      <c r="AO225" s="87">
        <f t="shared" si="32"/>
        <v>30</v>
      </c>
      <c r="AP225" s="87">
        <v>31</v>
      </c>
      <c r="AQ225" s="87">
        <v>30</v>
      </c>
      <c r="AR225" s="87">
        <v>28</v>
      </c>
      <c r="AW225" s="64" t="str">
        <f t="shared" si="36"/>
        <v>HAZİRAN 2026</v>
      </c>
      <c r="AX225" s="89"/>
      <c r="AY225" s="90"/>
      <c r="AZ225" s="90" t="e">
        <f t="shared" si="37"/>
        <v>#N/A</v>
      </c>
    </row>
    <row r="226" spans="1:52" ht="17.45" customHeight="1" x14ac:dyDescent="0.2">
      <c r="A226" s="81">
        <v>220</v>
      </c>
      <c r="B226" s="82" t="s">
        <v>815</v>
      </c>
      <c r="C226" s="83" t="s">
        <v>814</v>
      </c>
      <c r="D226" s="84" t="s">
        <v>4679</v>
      </c>
      <c r="E226" s="84" t="s">
        <v>4679</v>
      </c>
      <c r="F226" s="84" t="s">
        <v>4679</v>
      </c>
      <c r="G226" s="84" t="s">
        <v>4674</v>
      </c>
      <c r="H226" s="84" t="s">
        <v>4674</v>
      </c>
      <c r="I226" s="84" t="s">
        <v>4674</v>
      </c>
      <c r="J226" s="84" t="s">
        <v>4674</v>
      </c>
      <c r="K226" s="84" t="s">
        <v>4679</v>
      </c>
      <c r="L226" s="84" t="s">
        <v>4679</v>
      </c>
      <c r="M226" s="84" t="s">
        <v>4679</v>
      </c>
      <c r="N226" s="84" t="s">
        <v>4674</v>
      </c>
      <c r="O226" s="84" t="s">
        <v>4674</v>
      </c>
      <c r="P226" s="84" t="s">
        <v>4674</v>
      </c>
      <c r="Q226" s="84" t="s">
        <v>4674</v>
      </c>
      <c r="R226" s="84" t="s">
        <v>4679</v>
      </c>
      <c r="S226" s="84" t="s">
        <v>4679</v>
      </c>
      <c r="T226" s="84" t="s">
        <v>4679</v>
      </c>
      <c r="U226" s="84" t="s">
        <v>4674</v>
      </c>
      <c r="V226" s="84" t="s">
        <v>4674</v>
      </c>
      <c r="W226" s="84" t="s">
        <v>4674</v>
      </c>
      <c r="X226" s="84" t="s">
        <v>4674</v>
      </c>
      <c r="Y226" s="84" t="s">
        <v>4679</v>
      </c>
      <c r="Z226" s="84" t="s">
        <v>4679</v>
      </c>
      <c r="AA226" s="84" t="s">
        <v>4679</v>
      </c>
      <c r="AB226" s="84" t="s">
        <v>4674</v>
      </c>
      <c r="AC226" s="84" t="s">
        <v>4674</v>
      </c>
      <c r="AD226" s="84" t="s">
        <v>4674</v>
      </c>
      <c r="AE226" s="84" t="s">
        <v>4674</v>
      </c>
      <c r="AF226" s="84" t="s">
        <v>4679</v>
      </c>
      <c r="AG226" s="84" t="s">
        <v>4679</v>
      </c>
      <c r="AH226" s="84"/>
      <c r="AI226" s="85">
        <f t="shared" si="33"/>
        <v>14</v>
      </c>
      <c r="AJ226" s="86">
        <f t="shared" si="30"/>
        <v>14</v>
      </c>
      <c r="AK226" s="87">
        <f t="shared" si="31"/>
        <v>0</v>
      </c>
      <c r="AL226" s="87"/>
      <c r="AM226" s="87">
        <f t="shared" si="34"/>
        <v>6</v>
      </c>
      <c r="AN226" s="87">
        <f t="shared" si="35"/>
        <v>30</v>
      </c>
      <c r="AO226" s="87">
        <f t="shared" si="32"/>
        <v>30</v>
      </c>
      <c r="AP226" s="87">
        <v>31</v>
      </c>
      <c r="AQ226" s="87">
        <v>30</v>
      </c>
      <c r="AR226" s="87">
        <v>28</v>
      </c>
      <c r="AW226" s="64" t="str">
        <f t="shared" si="36"/>
        <v>HAZİRAN 2026</v>
      </c>
      <c r="AX226" s="89"/>
      <c r="AY226" s="90"/>
      <c r="AZ226" s="90" t="e">
        <f t="shared" si="37"/>
        <v>#N/A</v>
      </c>
    </row>
    <row r="227" spans="1:52" ht="17.45" customHeight="1" x14ac:dyDescent="0.2">
      <c r="A227" s="81">
        <v>221</v>
      </c>
      <c r="B227" s="82" t="s">
        <v>818</v>
      </c>
      <c r="C227" s="83" t="s">
        <v>817</v>
      </c>
      <c r="D227" s="84" t="s">
        <v>4674</v>
      </c>
      <c r="E227" s="84" t="s">
        <v>4679</v>
      </c>
      <c r="F227" s="84" t="s">
        <v>4679</v>
      </c>
      <c r="G227" s="84" t="s">
        <v>4679</v>
      </c>
      <c r="H227" s="84" t="s">
        <v>4674</v>
      </c>
      <c r="I227" s="84" t="s">
        <v>4674</v>
      </c>
      <c r="J227" s="84" t="s">
        <v>4674</v>
      </c>
      <c r="K227" s="84" t="s">
        <v>4674</v>
      </c>
      <c r="L227" s="84" t="s">
        <v>4679</v>
      </c>
      <c r="M227" s="84" t="s">
        <v>4679</v>
      </c>
      <c r="N227" s="84" t="s">
        <v>4679</v>
      </c>
      <c r="O227" s="84" t="s">
        <v>4674</v>
      </c>
      <c r="P227" s="84" t="s">
        <v>4674</v>
      </c>
      <c r="Q227" s="84" t="s">
        <v>4674</v>
      </c>
      <c r="R227" s="84" t="s">
        <v>4679</v>
      </c>
      <c r="S227" s="84" t="s">
        <v>4679</v>
      </c>
      <c r="T227" s="84" t="s">
        <v>4679</v>
      </c>
      <c r="U227" s="84" t="s">
        <v>4674</v>
      </c>
      <c r="V227" s="84" t="s">
        <v>4674</v>
      </c>
      <c r="W227" s="84" t="s">
        <v>4674</v>
      </c>
      <c r="X227" s="84" t="s">
        <v>4674</v>
      </c>
      <c r="Y227" s="84" t="s">
        <v>4679</v>
      </c>
      <c r="Z227" s="84" t="s">
        <v>4679</v>
      </c>
      <c r="AA227" s="84" t="s">
        <v>4679</v>
      </c>
      <c r="AB227" s="84" t="s">
        <v>4674</v>
      </c>
      <c r="AC227" s="84" t="s">
        <v>4674</v>
      </c>
      <c r="AD227" s="84" t="s">
        <v>4674</v>
      </c>
      <c r="AE227" s="84" t="s">
        <v>4674</v>
      </c>
      <c r="AF227" s="84" t="s">
        <v>4690</v>
      </c>
      <c r="AG227" s="84" t="s">
        <v>4690</v>
      </c>
      <c r="AH227" s="84"/>
      <c r="AI227" s="85">
        <f t="shared" si="33"/>
        <v>12</v>
      </c>
      <c r="AJ227" s="86">
        <f t="shared" si="30"/>
        <v>12</v>
      </c>
      <c r="AK227" s="87">
        <f t="shared" si="31"/>
        <v>0</v>
      </c>
      <c r="AL227" s="87"/>
      <c r="AM227" s="87">
        <f t="shared" si="34"/>
        <v>6</v>
      </c>
      <c r="AN227" s="87">
        <f t="shared" si="35"/>
        <v>30</v>
      </c>
      <c r="AO227" s="87">
        <f t="shared" si="32"/>
        <v>30</v>
      </c>
      <c r="AP227" s="87">
        <v>31</v>
      </c>
      <c r="AQ227" s="87">
        <v>30</v>
      </c>
      <c r="AR227" s="87">
        <v>28</v>
      </c>
      <c r="AW227" s="64" t="str">
        <f t="shared" si="36"/>
        <v>HAZİRAN 2026</v>
      </c>
      <c r="AX227" s="89"/>
      <c r="AY227" s="90"/>
      <c r="AZ227" s="90" t="e">
        <f t="shared" si="37"/>
        <v>#N/A</v>
      </c>
    </row>
    <row r="228" spans="1:52" ht="17.45" customHeight="1" x14ac:dyDescent="0.2">
      <c r="A228" s="81">
        <v>222</v>
      </c>
      <c r="B228" s="82" t="s">
        <v>821</v>
      </c>
      <c r="C228" s="83" t="s">
        <v>820</v>
      </c>
      <c r="D228" s="84" t="s">
        <v>4679</v>
      </c>
      <c r="E228" s="84" t="s">
        <v>4674</v>
      </c>
      <c r="F228" s="84" t="s">
        <v>4679</v>
      </c>
      <c r="G228" s="84" t="s">
        <v>4679</v>
      </c>
      <c r="H228" s="84" t="s">
        <v>4674</v>
      </c>
      <c r="I228" s="84" t="s">
        <v>4674</v>
      </c>
      <c r="J228" s="84" t="s">
        <v>4674</v>
      </c>
      <c r="K228" s="84" t="s">
        <v>4679</v>
      </c>
      <c r="L228" s="84" t="s">
        <v>4679</v>
      </c>
      <c r="M228" s="84" t="s">
        <v>4674</v>
      </c>
      <c r="N228" s="84" t="s">
        <v>4674</v>
      </c>
      <c r="O228" s="84" t="s">
        <v>4679</v>
      </c>
      <c r="P228" s="84" t="s">
        <v>4674</v>
      </c>
      <c r="Q228" s="84" t="s">
        <v>4674</v>
      </c>
      <c r="R228" s="84" t="s">
        <v>4679</v>
      </c>
      <c r="S228" s="84" t="s">
        <v>4679</v>
      </c>
      <c r="T228" s="84" t="s">
        <v>4674</v>
      </c>
      <c r="U228" s="84" t="s">
        <v>4674</v>
      </c>
      <c r="V228" s="84" t="s">
        <v>4679</v>
      </c>
      <c r="W228" s="84" t="s">
        <v>4674</v>
      </c>
      <c r="X228" s="84" t="s">
        <v>4674</v>
      </c>
      <c r="Y228" s="84" t="s">
        <v>4679</v>
      </c>
      <c r="Z228" s="84" t="s">
        <v>4679</v>
      </c>
      <c r="AA228" s="84" t="s">
        <v>4674</v>
      </c>
      <c r="AB228" s="84" t="s">
        <v>4674</v>
      </c>
      <c r="AC228" s="84" t="s">
        <v>4679</v>
      </c>
      <c r="AD228" s="84" t="s">
        <v>4674</v>
      </c>
      <c r="AE228" s="84" t="s">
        <v>4674</v>
      </c>
      <c r="AF228" s="84" t="s">
        <v>4679</v>
      </c>
      <c r="AG228" s="84" t="s">
        <v>4679</v>
      </c>
      <c r="AH228" s="84"/>
      <c r="AI228" s="85">
        <f t="shared" si="33"/>
        <v>14</v>
      </c>
      <c r="AJ228" s="86">
        <f t="shared" si="30"/>
        <v>14</v>
      </c>
      <c r="AK228" s="87">
        <f t="shared" si="31"/>
        <v>0</v>
      </c>
      <c r="AL228" s="87"/>
      <c r="AM228" s="87">
        <f t="shared" si="34"/>
        <v>6</v>
      </c>
      <c r="AN228" s="87">
        <f t="shared" si="35"/>
        <v>30</v>
      </c>
      <c r="AO228" s="87">
        <f t="shared" si="32"/>
        <v>30</v>
      </c>
      <c r="AP228" s="87">
        <v>31</v>
      </c>
      <c r="AQ228" s="87">
        <v>30</v>
      </c>
      <c r="AR228" s="87">
        <v>28</v>
      </c>
      <c r="AW228" s="64" t="str">
        <f t="shared" si="36"/>
        <v>HAZİRAN 2026</v>
      </c>
      <c r="AX228" s="89"/>
      <c r="AY228" s="90"/>
      <c r="AZ228" s="90" t="e">
        <f t="shared" si="37"/>
        <v>#N/A</v>
      </c>
    </row>
    <row r="229" spans="1:52" ht="17.45" customHeight="1" x14ac:dyDescent="0.2">
      <c r="A229" s="81">
        <v>223</v>
      </c>
      <c r="B229" s="82" t="s">
        <v>824</v>
      </c>
      <c r="C229" s="83" t="s">
        <v>823</v>
      </c>
      <c r="D229" s="84" t="s">
        <v>4679</v>
      </c>
      <c r="E229" s="84" t="s">
        <v>4679</v>
      </c>
      <c r="F229" s="84" t="s">
        <v>4679</v>
      </c>
      <c r="G229" s="84" t="s">
        <v>4674</v>
      </c>
      <c r="H229" s="84" t="s">
        <v>4674</v>
      </c>
      <c r="I229" s="84" t="s">
        <v>4674</v>
      </c>
      <c r="J229" s="84" t="s">
        <v>4674</v>
      </c>
      <c r="K229" s="84" t="s">
        <v>4679</v>
      </c>
      <c r="L229" s="84" t="s">
        <v>4679</v>
      </c>
      <c r="M229" s="84" t="s">
        <v>4679</v>
      </c>
      <c r="N229" s="84" t="s">
        <v>4674</v>
      </c>
      <c r="O229" s="84" t="s">
        <v>4674</v>
      </c>
      <c r="P229" s="84" t="s">
        <v>4674</v>
      </c>
      <c r="Q229" s="84" t="s">
        <v>4674</v>
      </c>
      <c r="R229" s="84" t="s">
        <v>4679</v>
      </c>
      <c r="S229" s="84" t="s">
        <v>4679</v>
      </c>
      <c r="T229" s="84" t="s">
        <v>4679</v>
      </c>
      <c r="U229" s="84" t="s">
        <v>4674</v>
      </c>
      <c r="V229" s="84" t="s">
        <v>4674</v>
      </c>
      <c r="W229" s="84" t="s">
        <v>4674</v>
      </c>
      <c r="X229" s="84" t="s">
        <v>4674</v>
      </c>
      <c r="Y229" s="84" t="s">
        <v>4679</v>
      </c>
      <c r="Z229" s="84" t="s">
        <v>4679</v>
      </c>
      <c r="AA229" s="84" t="s">
        <v>4679</v>
      </c>
      <c r="AB229" s="84" t="s">
        <v>4674</v>
      </c>
      <c r="AC229" s="84" t="s">
        <v>4674</v>
      </c>
      <c r="AD229" s="84" t="s">
        <v>4674</v>
      </c>
      <c r="AE229" s="84" t="s">
        <v>4674</v>
      </c>
      <c r="AF229" s="84" t="s">
        <v>4679</v>
      </c>
      <c r="AG229" s="84" t="s">
        <v>4679</v>
      </c>
      <c r="AH229" s="84"/>
      <c r="AI229" s="85">
        <f t="shared" si="33"/>
        <v>14</v>
      </c>
      <c r="AJ229" s="86">
        <f t="shared" si="30"/>
        <v>14</v>
      </c>
      <c r="AK229" s="87">
        <f t="shared" si="31"/>
        <v>0</v>
      </c>
      <c r="AL229" s="87"/>
      <c r="AM229" s="87">
        <f t="shared" si="34"/>
        <v>6</v>
      </c>
      <c r="AN229" s="87">
        <f t="shared" si="35"/>
        <v>30</v>
      </c>
      <c r="AO229" s="87">
        <f t="shared" si="32"/>
        <v>30</v>
      </c>
      <c r="AP229" s="87">
        <v>31</v>
      </c>
      <c r="AQ229" s="87">
        <v>30</v>
      </c>
      <c r="AR229" s="87">
        <v>28</v>
      </c>
      <c r="AW229" s="64" t="str">
        <f t="shared" si="36"/>
        <v>HAZİRAN 2026</v>
      </c>
      <c r="AX229" s="89"/>
      <c r="AY229" s="90"/>
      <c r="AZ229" s="90" t="e">
        <f t="shared" si="37"/>
        <v>#N/A</v>
      </c>
    </row>
    <row r="230" spans="1:52" ht="17.45" customHeight="1" x14ac:dyDescent="0.2">
      <c r="A230" s="81">
        <v>224</v>
      </c>
      <c r="B230" s="82" t="s">
        <v>827</v>
      </c>
      <c r="C230" s="83" t="s">
        <v>826</v>
      </c>
      <c r="D230" s="84" t="s">
        <v>4679</v>
      </c>
      <c r="E230" s="84" t="s">
        <v>4679</v>
      </c>
      <c r="F230" s="84" t="s">
        <v>4679</v>
      </c>
      <c r="G230" s="84" t="s">
        <v>4674</v>
      </c>
      <c r="H230" s="84" t="s">
        <v>4674</v>
      </c>
      <c r="I230" s="84" t="s">
        <v>4674</v>
      </c>
      <c r="J230" s="84" t="s">
        <v>4674</v>
      </c>
      <c r="K230" s="84" t="s">
        <v>4679</v>
      </c>
      <c r="L230" s="84" t="s">
        <v>4679</v>
      </c>
      <c r="M230" s="84" t="s">
        <v>4679</v>
      </c>
      <c r="N230" s="84" t="s">
        <v>4674</v>
      </c>
      <c r="O230" s="84" t="s">
        <v>4674</v>
      </c>
      <c r="P230" s="84" t="s">
        <v>4674</v>
      </c>
      <c r="Q230" s="84" t="s">
        <v>4674</v>
      </c>
      <c r="R230" s="84" t="s">
        <v>4679</v>
      </c>
      <c r="S230" s="84" t="s">
        <v>4679</v>
      </c>
      <c r="T230" s="84" t="s">
        <v>4679</v>
      </c>
      <c r="U230" s="84" t="s">
        <v>4674</v>
      </c>
      <c r="V230" s="84" t="s">
        <v>4674</v>
      </c>
      <c r="W230" s="84" t="s">
        <v>4674</v>
      </c>
      <c r="X230" s="84" t="s">
        <v>4674</v>
      </c>
      <c r="Y230" s="84" t="s">
        <v>4679</v>
      </c>
      <c r="Z230" s="84" t="s">
        <v>4679</v>
      </c>
      <c r="AA230" s="84" t="s">
        <v>4679</v>
      </c>
      <c r="AB230" s="84" t="s">
        <v>4674</v>
      </c>
      <c r="AC230" s="84" t="s">
        <v>4674</v>
      </c>
      <c r="AD230" s="84" t="s">
        <v>4674</v>
      </c>
      <c r="AE230" s="84" t="s">
        <v>4674</v>
      </c>
      <c r="AF230" s="84" t="s">
        <v>4679</v>
      </c>
      <c r="AG230" s="84" t="s">
        <v>4679</v>
      </c>
      <c r="AH230" s="84"/>
      <c r="AI230" s="85">
        <f t="shared" si="33"/>
        <v>14</v>
      </c>
      <c r="AJ230" s="86">
        <f t="shared" si="30"/>
        <v>14</v>
      </c>
      <c r="AK230" s="87">
        <f t="shared" si="31"/>
        <v>0</v>
      </c>
      <c r="AL230" s="87"/>
      <c r="AM230" s="87">
        <f t="shared" si="34"/>
        <v>6</v>
      </c>
      <c r="AN230" s="87">
        <f t="shared" si="35"/>
        <v>30</v>
      </c>
      <c r="AO230" s="87">
        <f t="shared" si="32"/>
        <v>30</v>
      </c>
      <c r="AP230" s="87">
        <v>31</v>
      </c>
      <c r="AQ230" s="87">
        <v>30</v>
      </c>
      <c r="AR230" s="87">
        <v>28</v>
      </c>
      <c r="AW230" s="64" t="str">
        <f t="shared" si="36"/>
        <v>HAZİRAN 2026</v>
      </c>
      <c r="AX230" s="89"/>
      <c r="AY230" s="90"/>
      <c r="AZ230" s="90" t="e">
        <f t="shared" si="37"/>
        <v>#N/A</v>
      </c>
    </row>
    <row r="231" spans="1:52" ht="17.45" customHeight="1" x14ac:dyDescent="0.2">
      <c r="A231" s="81">
        <v>225</v>
      </c>
      <c r="B231" s="82" t="s">
        <v>830</v>
      </c>
      <c r="C231" s="83" t="s">
        <v>829</v>
      </c>
      <c r="D231" s="84" t="s">
        <v>4674</v>
      </c>
      <c r="E231" s="84" t="s">
        <v>4679</v>
      </c>
      <c r="F231" s="84" t="s">
        <v>4674</v>
      </c>
      <c r="G231" s="84" t="s">
        <v>4679</v>
      </c>
      <c r="H231" s="84" t="s">
        <v>4679</v>
      </c>
      <c r="I231" s="84" t="s">
        <v>4674</v>
      </c>
      <c r="J231" s="84" t="s">
        <v>4674</v>
      </c>
      <c r="K231" s="84" t="s">
        <v>4674</v>
      </c>
      <c r="L231" s="84" t="s">
        <v>4679</v>
      </c>
      <c r="M231" s="84" t="s">
        <v>4674</v>
      </c>
      <c r="N231" s="84" t="s">
        <v>4679</v>
      </c>
      <c r="O231" s="84" t="s">
        <v>4679</v>
      </c>
      <c r="P231" s="84" t="s">
        <v>4674</v>
      </c>
      <c r="Q231" s="84" t="s">
        <v>4674</v>
      </c>
      <c r="R231" s="84" t="s">
        <v>4674</v>
      </c>
      <c r="S231" s="84" t="s">
        <v>4679</v>
      </c>
      <c r="T231" s="84" t="s">
        <v>4674</v>
      </c>
      <c r="U231" s="84" t="s">
        <v>4679</v>
      </c>
      <c r="V231" s="84" t="s">
        <v>4679</v>
      </c>
      <c r="W231" s="84" t="s">
        <v>4674</v>
      </c>
      <c r="X231" s="84" t="s">
        <v>4674</v>
      </c>
      <c r="Y231" s="84" t="s">
        <v>4674</v>
      </c>
      <c r="Z231" s="84" t="s">
        <v>4679</v>
      </c>
      <c r="AA231" s="84" t="s">
        <v>4674</v>
      </c>
      <c r="AB231" s="84" t="s">
        <v>4679</v>
      </c>
      <c r="AC231" s="84" t="s">
        <v>4679</v>
      </c>
      <c r="AD231" s="84" t="s">
        <v>4674</v>
      </c>
      <c r="AE231" s="84" t="s">
        <v>4674</v>
      </c>
      <c r="AF231" s="84" t="s">
        <v>4679</v>
      </c>
      <c r="AG231" s="84" t="s">
        <v>4679</v>
      </c>
      <c r="AH231" s="84"/>
      <c r="AI231" s="85">
        <f t="shared" si="33"/>
        <v>14</v>
      </c>
      <c r="AJ231" s="86">
        <f t="shared" si="30"/>
        <v>14</v>
      </c>
      <c r="AK231" s="87">
        <f t="shared" si="31"/>
        <v>0</v>
      </c>
      <c r="AL231" s="87"/>
      <c r="AM231" s="87">
        <f t="shared" si="34"/>
        <v>6</v>
      </c>
      <c r="AN231" s="87">
        <f t="shared" si="35"/>
        <v>30</v>
      </c>
      <c r="AO231" s="87">
        <f t="shared" si="32"/>
        <v>30</v>
      </c>
      <c r="AP231" s="87">
        <v>31</v>
      </c>
      <c r="AQ231" s="87">
        <v>30</v>
      </c>
      <c r="AR231" s="87">
        <v>28</v>
      </c>
      <c r="AW231" s="64" t="str">
        <f t="shared" si="36"/>
        <v>HAZİRAN 2026</v>
      </c>
      <c r="AX231" s="89"/>
      <c r="AY231" s="90"/>
      <c r="AZ231" s="90" t="e">
        <f t="shared" si="37"/>
        <v>#N/A</v>
      </c>
    </row>
    <row r="232" spans="1:52" ht="17.45" customHeight="1" x14ac:dyDescent="0.2">
      <c r="A232" s="81">
        <v>226</v>
      </c>
      <c r="B232" s="82" t="s">
        <v>833</v>
      </c>
      <c r="C232" s="83" t="s">
        <v>832</v>
      </c>
      <c r="D232" s="84" t="s">
        <v>4679</v>
      </c>
      <c r="E232" s="84" t="s">
        <v>4679</v>
      </c>
      <c r="F232" s="84" t="s">
        <v>4679</v>
      </c>
      <c r="G232" s="84" t="s">
        <v>4674</v>
      </c>
      <c r="H232" s="84" t="s">
        <v>4674</v>
      </c>
      <c r="I232" s="84" t="s">
        <v>4674</v>
      </c>
      <c r="J232" s="84" t="s">
        <v>4674</v>
      </c>
      <c r="K232" s="84" t="s">
        <v>4679</v>
      </c>
      <c r="L232" s="84" t="s">
        <v>4679</v>
      </c>
      <c r="M232" s="84" t="s">
        <v>4679</v>
      </c>
      <c r="N232" s="84" t="s">
        <v>4674</v>
      </c>
      <c r="O232" s="84" t="s">
        <v>4674</v>
      </c>
      <c r="P232" s="84" t="s">
        <v>4674</v>
      </c>
      <c r="Q232" s="84" t="s">
        <v>4674</v>
      </c>
      <c r="R232" s="84" t="s">
        <v>4679</v>
      </c>
      <c r="S232" s="84" t="s">
        <v>4679</v>
      </c>
      <c r="T232" s="84" t="s">
        <v>4679</v>
      </c>
      <c r="U232" s="84" t="s">
        <v>4674</v>
      </c>
      <c r="V232" s="84" t="s">
        <v>4674</v>
      </c>
      <c r="W232" s="84" t="s">
        <v>4674</v>
      </c>
      <c r="X232" s="84" t="s">
        <v>4674</v>
      </c>
      <c r="Y232" s="84" t="s">
        <v>4674</v>
      </c>
      <c r="Z232" s="84" t="s">
        <v>4674</v>
      </c>
      <c r="AA232" s="84" t="s">
        <v>4674</v>
      </c>
      <c r="AB232" s="84" t="s">
        <v>4674</v>
      </c>
      <c r="AC232" s="84" t="s">
        <v>4674</v>
      </c>
      <c r="AD232" s="84" t="s">
        <v>4674</v>
      </c>
      <c r="AE232" s="84" t="s">
        <v>4674</v>
      </c>
      <c r="AF232" s="84" t="s">
        <v>4674</v>
      </c>
      <c r="AG232" s="84" t="s">
        <v>4674</v>
      </c>
      <c r="AH232" s="84"/>
      <c r="AI232" s="85">
        <f t="shared" si="33"/>
        <v>9</v>
      </c>
      <c r="AJ232" s="86">
        <f t="shared" si="30"/>
        <v>9</v>
      </c>
      <c r="AK232" s="87">
        <f t="shared" si="31"/>
        <v>0</v>
      </c>
      <c r="AL232" s="87"/>
      <c r="AM232" s="87">
        <f t="shared" si="34"/>
        <v>6</v>
      </c>
      <c r="AN232" s="87">
        <f t="shared" si="35"/>
        <v>30</v>
      </c>
      <c r="AO232" s="87">
        <f t="shared" si="32"/>
        <v>30</v>
      </c>
      <c r="AP232" s="87">
        <v>31</v>
      </c>
      <c r="AQ232" s="87">
        <v>30</v>
      </c>
      <c r="AR232" s="87">
        <v>28</v>
      </c>
      <c r="AW232" s="64" t="str">
        <f t="shared" si="36"/>
        <v>HAZİRAN 2026</v>
      </c>
      <c r="AX232" s="89"/>
      <c r="AY232" s="90"/>
      <c r="AZ232" s="90" t="e">
        <f t="shared" si="37"/>
        <v>#N/A</v>
      </c>
    </row>
    <row r="233" spans="1:52" ht="17.45" customHeight="1" x14ac:dyDescent="0.2">
      <c r="A233" s="81">
        <v>227</v>
      </c>
      <c r="B233" s="82" t="s">
        <v>836</v>
      </c>
      <c r="C233" s="83" t="s">
        <v>835</v>
      </c>
      <c r="D233" s="84" t="s">
        <v>4679</v>
      </c>
      <c r="E233" s="84" t="s">
        <v>4679</v>
      </c>
      <c r="F233" s="84" t="s">
        <v>4679</v>
      </c>
      <c r="G233" s="84" t="s">
        <v>4674</v>
      </c>
      <c r="H233" s="84" t="s">
        <v>4674</v>
      </c>
      <c r="I233" s="84" t="s">
        <v>4674</v>
      </c>
      <c r="J233" s="84" t="s">
        <v>4674</v>
      </c>
      <c r="K233" s="84" t="s">
        <v>4679</v>
      </c>
      <c r="L233" s="84" t="s">
        <v>4679</v>
      </c>
      <c r="M233" s="84" t="s">
        <v>4679</v>
      </c>
      <c r="N233" s="84" t="s">
        <v>4674</v>
      </c>
      <c r="O233" s="84" t="s">
        <v>4674</v>
      </c>
      <c r="P233" s="84" t="s">
        <v>4674</v>
      </c>
      <c r="Q233" s="84" t="s">
        <v>4674</v>
      </c>
      <c r="R233" s="84" t="s">
        <v>4679</v>
      </c>
      <c r="S233" s="84" t="s">
        <v>4679</v>
      </c>
      <c r="T233" s="84" t="s">
        <v>4679</v>
      </c>
      <c r="U233" s="84" t="s">
        <v>4674</v>
      </c>
      <c r="V233" s="84" t="s">
        <v>4674</v>
      </c>
      <c r="W233" s="84" t="s">
        <v>4674</v>
      </c>
      <c r="X233" s="84" t="s">
        <v>4674</v>
      </c>
      <c r="Y233" s="84" t="s">
        <v>4679</v>
      </c>
      <c r="Z233" s="84" t="s">
        <v>4679</v>
      </c>
      <c r="AA233" s="84" t="s">
        <v>4679</v>
      </c>
      <c r="AB233" s="84" t="s">
        <v>4674</v>
      </c>
      <c r="AC233" s="84" t="s">
        <v>4674</v>
      </c>
      <c r="AD233" s="84" t="s">
        <v>4674</v>
      </c>
      <c r="AE233" s="84" t="s">
        <v>4674</v>
      </c>
      <c r="AF233" s="84" t="s">
        <v>4679</v>
      </c>
      <c r="AG233" s="84" t="s">
        <v>4679</v>
      </c>
      <c r="AH233" s="84"/>
      <c r="AI233" s="85">
        <f t="shared" si="33"/>
        <v>14</v>
      </c>
      <c r="AJ233" s="86">
        <f t="shared" si="30"/>
        <v>14</v>
      </c>
      <c r="AK233" s="87">
        <f t="shared" si="31"/>
        <v>0</v>
      </c>
      <c r="AL233" s="87"/>
      <c r="AM233" s="87">
        <f t="shared" si="34"/>
        <v>6</v>
      </c>
      <c r="AN233" s="87">
        <f t="shared" si="35"/>
        <v>30</v>
      </c>
      <c r="AO233" s="87">
        <f t="shared" si="32"/>
        <v>30</v>
      </c>
      <c r="AP233" s="87">
        <v>31</v>
      </c>
      <c r="AQ233" s="87">
        <v>30</v>
      </c>
      <c r="AR233" s="87">
        <v>28</v>
      </c>
      <c r="AW233" s="64" t="str">
        <f t="shared" si="36"/>
        <v>HAZİRAN 2026</v>
      </c>
      <c r="AX233" s="89"/>
      <c r="AY233" s="90"/>
      <c r="AZ233" s="90" t="e">
        <f t="shared" si="37"/>
        <v>#N/A</v>
      </c>
    </row>
    <row r="234" spans="1:52" ht="17.45" customHeight="1" x14ac:dyDescent="0.2">
      <c r="A234" s="81">
        <v>228</v>
      </c>
      <c r="B234" s="82" t="s">
        <v>839</v>
      </c>
      <c r="C234" s="83" t="s">
        <v>838</v>
      </c>
      <c r="D234" s="84" t="s">
        <v>4674</v>
      </c>
      <c r="E234" s="84" t="s">
        <v>4674</v>
      </c>
      <c r="F234" s="84" t="s">
        <v>4674</v>
      </c>
      <c r="G234" s="84" t="s">
        <v>4674</v>
      </c>
      <c r="H234" s="84" t="s">
        <v>4679</v>
      </c>
      <c r="I234" s="84" t="s">
        <v>4679</v>
      </c>
      <c r="J234" s="84" t="s">
        <v>4679</v>
      </c>
      <c r="K234" s="84" t="s">
        <v>4674</v>
      </c>
      <c r="L234" s="84" t="s">
        <v>4674</v>
      </c>
      <c r="M234" s="84" t="s">
        <v>4674</v>
      </c>
      <c r="N234" s="84" t="s">
        <v>4674</v>
      </c>
      <c r="O234" s="84" t="s">
        <v>4679</v>
      </c>
      <c r="P234" s="84" t="s">
        <v>4679</v>
      </c>
      <c r="Q234" s="84" t="s">
        <v>4679</v>
      </c>
      <c r="R234" s="84" t="s">
        <v>4674</v>
      </c>
      <c r="S234" s="84" t="s">
        <v>4674</v>
      </c>
      <c r="T234" s="84" t="s">
        <v>4674</v>
      </c>
      <c r="U234" s="84" t="s">
        <v>4674</v>
      </c>
      <c r="V234" s="84" t="s">
        <v>4679</v>
      </c>
      <c r="W234" s="84" t="s">
        <v>4679</v>
      </c>
      <c r="X234" s="84" t="s">
        <v>4679</v>
      </c>
      <c r="Y234" s="84" t="s">
        <v>4674</v>
      </c>
      <c r="Z234" s="84" t="s">
        <v>4674</v>
      </c>
      <c r="AA234" s="84" t="s">
        <v>4674</v>
      </c>
      <c r="AB234" s="84" t="s">
        <v>4674</v>
      </c>
      <c r="AC234" s="84" t="s">
        <v>4679</v>
      </c>
      <c r="AD234" s="84" t="s">
        <v>4679</v>
      </c>
      <c r="AE234" s="84" t="s">
        <v>4679</v>
      </c>
      <c r="AF234" s="84" t="s">
        <v>4674</v>
      </c>
      <c r="AG234" s="84" t="s">
        <v>4674</v>
      </c>
      <c r="AH234" s="84"/>
      <c r="AI234" s="85">
        <f t="shared" si="33"/>
        <v>12</v>
      </c>
      <c r="AJ234" s="86">
        <f t="shared" si="30"/>
        <v>12</v>
      </c>
      <c r="AK234" s="87">
        <f t="shared" si="31"/>
        <v>0</v>
      </c>
      <c r="AL234" s="87"/>
      <c r="AM234" s="87">
        <f t="shared" si="34"/>
        <v>6</v>
      </c>
      <c r="AN234" s="87">
        <f t="shared" si="35"/>
        <v>30</v>
      </c>
      <c r="AO234" s="87">
        <f t="shared" si="32"/>
        <v>30</v>
      </c>
      <c r="AP234" s="87">
        <v>31</v>
      </c>
      <c r="AQ234" s="87">
        <v>30</v>
      </c>
      <c r="AR234" s="87">
        <v>28</v>
      </c>
      <c r="AW234" s="64" t="str">
        <f t="shared" si="36"/>
        <v>HAZİRAN 2026</v>
      </c>
      <c r="AX234" s="89"/>
      <c r="AY234" s="90"/>
      <c r="AZ234" s="90" t="e">
        <f t="shared" si="37"/>
        <v>#N/A</v>
      </c>
    </row>
    <row r="235" spans="1:52" ht="17.45" customHeight="1" x14ac:dyDescent="0.2">
      <c r="A235" s="81">
        <v>229</v>
      </c>
      <c r="B235" s="82" t="s">
        <v>842</v>
      </c>
      <c r="C235" s="83" t="s">
        <v>841</v>
      </c>
      <c r="D235" s="84" t="s">
        <v>4679</v>
      </c>
      <c r="E235" s="84" t="s">
        <v>4679</v>
      </c>
      <c r="F235" s="84" t="s">
        <v>4679</v>
      </c>
      <c r="G235" s="84" t="s">
        <v>4674</v>
      </c>
      <c r="H235" s="84" t="s">
        <v>4674</v>
      </c>
      <c r="I235" s="84" t="s">
        <v>4674</v>
      </c>
      <c r="J235" s="84" t="s">
        <v>4674</v>
      </c>
      <c r="K235" s="84" t="s">
        <v>4679</v>
      </c>
      <c r="L235" s="84" t="s">
        <v>4679</v>
      </c>
      <c r="M235" s="84" t="s">
        <v>4679</v>
      </c>
      <c r="N235" s="84" t="s">
        <v>4674</v>
      </c>
      <c r="O235" s="84" t="s">
        <v>4674</v>
      </c>
      <c r="P235" s="84" t="s">
        <v>4674</v>
      </c>
      <c r="Q235" s="84" t="s">
        <v>4674</v>
      </c>
      <c r="R235" s="84" t="s">
        <v>4679</v>
      </c>
      <c r="S235" s="84" t="s">
        <v>4679</v>
      </c>
      <c r="T235" s="84" t="s">
        <v>4679</v>
      </c>
      <c r="U235" s="84" t="s">
        <v>4674</v>
      </c>
      <c r="V235" s="84" t="s">
        <v>4674</v>
      </c>
      <c r="W235" s="84" t="s">
        <v>4674</v>
      </c>
      <c r="X235" s="84" t="s">
        <v>4674</v>
      </c>
      <c r="Y235" s="84" t="s">
        <v>4679</v>
      </c>
      <c r="Z235" s="84" t="s">
        <v>4679</v>
      </c>
      <c r="AA235" s="84" t="s">
        <v>4679</v>
      </c>
      <c r="AB235" s="84" t="s">
        <v>4674</v>
      </c>
      <c r="AC235" s="84" t="s">
        <v>4674</v>
      </c>
      <c r="AD235" s="84" t="s">
        <v>4674</v>
      </c>
      <c r="AE235" s="84" t="s">
        <v>4674</v>
      </c>
      <c r="AF235" s="84" t="s">
        <v>4679</v>
      </c>
      <c r="AG235" s="84" t="s">
        <v>4679</v>
      </c>
      <c r="AH235" s="84"/>
      <c r="AI235" s="85">
        <f t="shared" si="33"/>
        <v>14</v>
      </c>
      <c r="AJ235" s="86">
        <f t="shared" si="30"/>
        <v>14</v>
      </c>
      <c r="AK235" s="87">
        <f t="shared" si="31"/>
        <v>0</v>
      </c>
      <c r="AL235" s="87"/>
      <c r="AM235" s="87">
        <f t="shared" si="34"/>
        <v>6</v>
      </c>
      <c r="AN235" s="87">
        <f t="shared" si="35"/>
        <v>30</v>
      </c>
      <c r="AO235" s="87">
        <f t="shared" si="32"/>
        <v>30</v>
      </c>
      <c r="AP235" s="87">
        <v>31</v>
      </c>
      <c r="AQ235" s="87">
        <v>30</v>
      </c>
      <c r="AR235" s="87">
        <v>28</v>
      </c>
      <c r="AW235" s="64" t="str">
        <f t="shared" si="36"/>
        <v>HAZİRAN 2026</v>
      </c>
      <c r="AX235" s="89"/>
      <c r="AY235" s="90"/>
      <c r="AZ235" s="90" t="e">
        <f t="shared" si="37"/>
        <v>#N/A</v>
      </c>
    </row>
    <row r="236" spans="1:52" ht="17.45" customHeight="1" x14ac:dyDescent="0.2">
      <c r="A236" s="81">
        <v>230</v>
      </c>
      <c r="B236" s="82" t="s">
        <v>845</v>
      </c>
      <c r="C236" s="83" t="s">
        <v>844</v>
      </c>
      <c r="D236" s="84" t="s">
        <v>4674</v>
      </c>
      <c r="E236" s="84" t="s">
        <v>4679</v>
      </c>
      <c r="F236" s="84" t="s">
        <v>4674</v>
      </c>
      <c r="G236" s="84" t="s">
        <v>4674</v>
      </c>
      <c r="H236" s="84" t="s">
        <v>4674</v>
      </c>
      <c r="I236" s="84" t="s">
        <v>4674</v>
      </c>
      <c r="J236" s="84" t="s">
        <v>4674</v>
      </c>
      <c r="K236" s="84" t="s">
        <v>4674</v>
      </c>
      <c r="L236" s="84" t="s">
        <v>4679</v>
      </c>
      <c r="M236" s="84" t="s">
        <v>4674</v>
      </c>
      <c r="N236" s="84" t="s">
        <v>4674</v>
      </c>
      <c r="O236" s="84" t="s">
        <v>4674</v>
      </c>
      <c r="P236" s="84" t="s">
        <v>4674</v>
      </c>
      <c r="Q236" s="84" t="s">
        <v>4674</v>
      </c>
      <c r="R236" s="84" t="s">
        <v>4674</v>
      </c>
      <c r="S236" s="84" t="s">
        <v>4679</v>
      </c>
      <c r="T236" s="84" t="s">
        <v>4674</v>
      </c>
      <c r="U236" s="84" t="s">
        <v>4674</v>
      </c>
      <c r="V236" s="84" t="s">
        <v>4674</v>
      </c>
      <c r="W236" s="84" t="s">
        <v>4674</v>
      </c>
      <c r="X236" s="84" t="s">
        <v>4674</v>
      </c>
      <c r="Y236" s="84" t="s">
        <v>4674</v>
      </c>
      <c r="Z236" s="84" t="s">
        <v>4690</v>
      </c>
      <c r="AA236" s="84" t="s">
        <v>4674</v>
      </c>
      <c r="AB236" s="84" t="s">
        <v>4674</v>
      </c>
      <c r="AC236" s="84" t="s">
        <v>4674</v>
      </c>
      <c r="AD236" s="84" t="s">
        <v>4674</v>
      </c>
      <c r="AE236" s="84" t="s">
        <v>4674</v>
      </c>
      <c r="AF236" s="84" t="s">
        <v>4674</v>
      </c>
      <c r="AG236" s="84" t="s">
        <v>4674</v>
      </c>
      <c r="AH236" s="84"/>
      <c r="AI236" s="85">
        <f t="shared" si="33"/>
        <v>3</v>
      </c>
      <c r="AJ236" s="86">
        <f t="shared" si="30"/>
        <v>3</v>
      </c>
      <c r="AK236" s="87">
        <f t="shared" si="31"/>
        <v>0</v>
      </c>
      <c r="AL236" s="87"/>
      <c r="AM236" s="87">
        <f t="shared" si="34"/>
        <v>6</v>
      </c>
      <c r="AN236" s="87">
        <f t="shared" si="35"/>
        <v>30</v>
      </c>
      <c r="AO236" s="87">
        <f t="shared" si="32"/>
        <v>30</v>
      </c>
      <c r="AP236" s="87">
        <v>31</v>
      </c>
      <c r="AQ236" s="87">
        <v>30</v>
      </c>
      <c r="AR236" s="87">
        <v>28</v>
      </c>
      <c r="AW236" s="64" t="str">
        <f t="shared" si="36"/>
        <v>HAZİRAN 2026</v>
      </c>
      <c r="AX236" s="89"/>
      <c r="AY236" s="90"/>
      <c r="AZ236" s="90" t="e">
        <f t="shared" si="37"/>
        <v>#N/A</v>
      </c>
    </row>
    <row r="237" spans="1:52" ht="17.45" customHeight="1" x14ac:dyDescent="0.2">
      <c r="A237" s="81">
        <v>231</v>
      </c>
      <c r="B237" s="82" t="s">
        <v>848</v>
      </c>
      <c r="C237" s="83" t="s">
        <v>847</v>
      </c>
      <c r="D237" s="84" t="s">
        <v>4679</v>
      </c>
      <c r="E237" s="84" t="s">
        <v>4679</v>
      </c>
      <c r="F237" s="84" t="s">
        <v>4679</v>
      </c>
      <c r="G237" s="84" t="s">
        <v>4674</v>
      </c>
      <c r="H237" s="84" t="s">
        <v>4674</v>
      </c>
      <c r="I237" s="84" t="s">
        <v>4674</v>
      </c>
      <c r="J237" s="84" t="s">
        <v>4674</v>
      </c>
      <c r="K237" s="84" t="s">
        <v>4679</v>
      </c>
      <c r="L237" s="84" t="s">
        <v>4679</v>
      </c>
      <c r="M237" s="84" t="s">
        <v>4679</v>
      </c>
      <c r="N237" s="84" t="s">
        <v>4674</v>
      </c>
      <c r="O237" s="84" t="s">
        <v>4674</v>
      </c>
      <c r="P237" s="84" t="s">
        <v>4674</v>
      </c>
      <c r="Q237" s="84" t="s">
        <v>4674</v>
      </c>
      <c r="R237" s="84" t="s">
        <v>4679</v>
      </c>
      <c r="S237" s="84" t="s">
        <v>4679</v>
      </c>
      <c r="T237" s="84" t="s">
        <v>4679</v>
      </c>
      <c r="U237" s="84" t="s">
        <v>4674</v>
      </c>
      <c r="V237" s="84" t="s">
        <v>4674</v>
      </c>
      <c r="W237" s="84" t="s">
        <v>4674</v>
      </c>
      <c r="X237" s="84" t="s">
        <v>4674</v>
      </c>
      <c r="Y237" s="84" t="s">
        <v>4679</v>
      </c>
      <c r="Z237" s="84" t="s">
        <v>4679</v>
      </c>
      <c r="AA237" s="84" t="s">
        <v>4679</v>
      </c>
      <c r="AB237" s="84" t="s">
        <v>4674</v>
      </c>
      <c r="AC237" s="84" t="s">
        <v>4674</v>
      </c>
      <c r="AD237" s="84" t="s">
        <v>4674</v>
      </c>
      <c r="AE237" s="84" t="s">
        <v>4674</v>
      </c>
      <c r="AF237" s="84" t="s">
        <v>4679</v>
      </c>
      <c r="AG237" s="84" t="s">
        <v>4679</v>
      </c>
      <c r="AH237" s="84"/>
      <c r="AI237" s="85">
        <f t="shared" si="33"/>
        <v>14</v>
      </c>
      <c r="AJ237" s="86">
        <f t="shared" si="30"/>
        <v>14</v>
      </c>
      <c r="AK237" s="87">
        <f t="shared" si="31"/>
        <v>0</v>
      </c>
      <c r="AL237" s="87"/>
      <c r="AM237" s="87">
        <f t="shared" si="34"/>
        <v>6</v>
      </c>
      <c r="AN237" s="87">
        <f t="shared" si="35"/>
        <v>30</v>
      </c>
      <c r="AO237" s="87">
        <f t="shared" si="32"/>
        <v>30</v>
      </c>
      <c r="AP237" s="87">
        <v>31</v>
      </c>
      <c r="AQ237" s="87">
        <v>30</v>
      </c>
      <c r="AR237" s="87">
        <v>28</v>
      </c>
      <c r="AW237" s="64" t="str">
        <f t="shared" si="36"/>
        <v>HAZİRAN 2026</v>
      </c>
      <c r="AX237" s="89"/>
      <c r="AY237" s="90"/>
      <c r="AZ237" s="90" t="e">
        <f t="shared" si="37"/>
        <v>#N/A</v>
      </c>
    </row>
    <row r="238" spans="1:52" ht="17.45" customHeight="1" x14ac:dyDescent="0.2">
      <c r="A238" s="81">
        <v>232</v>
      </c>
      <c r="B238" s="82" t="s">
        <v>851</v>
      </c>
      <c r="C238" s="83" t="s">
        <v>850</v>
      </c>
      <c r="D238" s="84" t="s">
        <v>4674</v>
      </c>
      <c r="E238" s="84" t="s">
        <v>4674</v>
      </c>
      <c r="F238" s="84" t="s">
        <v>4679</v>
      </c>
      <c r="G238" s="84" t="s">
        <v>4679</v>
      </c>
      <c r="H238" s="84" t="s">
        <v>4679</v>
      </c>
      <c r="I238" s="84" t="s">
        <v>4674</v>
      </c>
      <c r="J238" s="84" t="s">
        <v>4674</v>
      </c>
      <c r="K238" s="84" t="s">
        <v>4679</v>
      </c>
      <c r="L238" s="84" t="s">
        <v>4679</v>
      </c>
      <c r="M238" s="84" t="s">
        <v>4679</v>
      </c>
      <c r="N238" s="84" t="s">
        <v>4674</v>
      </c>
      <c r="O238" s="84" t="s">
        <v>4674</v>
      </c>
      <c r="P238" s="84" t="s">
        <v>4674</v>
      </c>
      <c r="Q238" s="84" t="s">
        <v>4674</v>
      </c>
      <c r="R238" s="84" t="s">
        <v>4679</v>
      </c>
      <c r="S238" s="84" t="s">
        <v>4674</v>
      </c>
      <c r="T238" s="84" t="s">
        <v>4674</v>
      </c>
      <c r="U238" s="84" t="s">
        <v>4679</v>
      </c>
      <c r="V238" s="84" t="s">
        <v>4679</v>
      </c>
      <c r="W238" s="84" t="s">
        <v>4674</v>
      </c>
      <c r="X238" s="84" t="s">
        <v>4674</v>
      </c>
      <c r="Y238" s="84" t="s">
        <v>4674</v>
      </c>
      <c r="Z238" s="84" t="s">
        <v>4674</v>
      </c>
      <c r="AA238" s="84" t="s">
        <v>4679</v>
      </c>
      <c r="AB238" s="84" t="s">
        <v>4679</v>
      </c>
      <c r="AC238" s="84" t="s">
        <v>4679</v>
      </c>
      <c r="AD238" s="84" t="s">
        <v>4674</v>
      </c>
      <c r="AE238" s="84" t="s">
        <v>4674</v>
      </c>
      <c r="AF238" s="84" t="s">
        <v>4679</v>
      </c>
      <c r="AG238" s="84" t="s">
        <v>4679</v>
      </c>
      <c r="AH238" s="84"/>
      <c r="AI238" s="85">
        <f t="shared" si="33"/>
        <v>14</v>
      </c>
      <c r="AJ238" s="86">
        <f t="shared" si="30"/>
        <v>14</v>
      </c>
      <c r="AK238" s="87">
        <f t="shared" si="31"/>
        <v>0</v>
      </c>
      <c r="AL238" s="87"/>
      <c r="AM238" s="87">
        <f t="shared" si="34"/>
        <v>6</v>
      </c>
      <c r="AN238" s="87">
        <f t="shared" si="35"/>
        <v>30</v>
      </c>
      <c r="AO238" s="87">
        <f t="shared" si="32"/>
        <v>30</v>
      </c>
      <c r="AP238" s="87">
        <v>31</v>
      </c>
      <c r="AQ238" s="87">
        <v>30</v>
      </c>
      <c r="AR238" s="87">
        <v>28</v>
      </c>
      <c r="AW238" s="64" t="str">
        <f t="shared" si="36"/>
        <v>HAZİRAN 2026</v>
      </c>
      <c r="AX238" s="89"/>
      <c r="AY238" s="90"/>
      <c r="AZ238" s="90" t="e">
        <f t="shared" si="37"/>
        <v>#N/A</v>
      </c>
    </row>
    <row r="239" spans="1:52" ht="17.45" customHeight="1" x14ac:dyDescent="0.2">
      <c r="A239" s="81">
        <v>233</v>
      </c>
      <c r="B239" s="82" t="s">
        <v>854</v>
      </c>
      <c r="C239" s="83" t="s">
        <v>853</v>
      </c>
      <c r="D239" s="84" t="s">
        <v>4679</v>
      </c>
      <c r="E239" s="84" t="s">
        <v>4679</v>
      </c>
      <c r="F239" s="84" t="s">
        <v>4679</v>
      </c>
      <c r="G239" s="84" t="s">
        <v>4674</v>
      </c>
      <c r="H239" s="84" t="s">
        <v>4674</v>
      </c>
      <c r="I239" s="84" t="s">
        <v>4674</v>
      </c>
      <c r="J239" s="84" t="s">
        <v>4674</v>
      </c>
      <c r="K239" s="84" t="s">
        <v>4679</v>
      </c>
      <c r="L239" s="84" t="s">
        <v>4679</v>
      </c>
      <c r="M239" s="84" t="s">
        <v>4679</v>
      </c>
      <c r="N239" s="84" t="s">
        <v>4674</v>
      </c>
      <c r="O239" s="84" t="s">
        <v>4674</v>
      </c>
      <c r="P239" s="84" t="s">
        <v>4674</v>
      </c>
      <c r="Q239" s="84" t="s">
        <v>4674</v>
      </c>
      <c r="R239" s="84" t="s">
        <v>4679</v>
      </c>
      <c r="S239" s="84" t="s">
        <v>4679</v>
      </c>
      <c r="T239" s="84" t="s">
        <v>4679</v>
      </c>
      <c r="U239" s="84" t="s">
        <v>4674</v>
      </c>
      <c r="V239" s="84" t="s">
        <v>4674</v>
      </c>
      <c r="W239" s="84" t="s">
        <v>4674</v>
      </c>
      <c r="X239" s="84" t="s">
        <v>4674</v>
      </c>
      <c r="Y239" s="84" t="s">
        <v>4679</v>
      </c>
      <c r="Z239" s="84" t="s">
        <v>4679</v>
      </c>
      <c r="AA239" s="84" t="s">
        <v>4679</v>
      </c>
      <c r="AB239" s="84" t="s">
        <v>4674</v>
      </c>
      <c r="AC239" s="84" t="s">
        <v>4674</v>
      </c>
      <c r="AD239" s="84" t="s">
        <v>4674</v>
      </c>
      <c r="AE239" s="84" t="s">
        <v>4674</v>
      </c>
      <c r="AF239" s="84" t="s">
        <v>4679</v>
      </c>
      <c r="AG239" s="84" t="s">
        <v>4721</v>
      </c>
      <c r="AH239" s="84"/>
      <c r="AI239" s="85">
        <f t="shared" si="33"/>
        <v>13</v>
      </c>
      <c r="AJ239" s="86">
        <f t="shared" si="30"/>
        <v>13</v>
      </c>
      <c r="AK239" s="87">
        <f t="shared" si="31"/>
        <v>0</v>
      </c>
      <c r="AL239" s="87"/>
      <c r="AM239" s="87">
        <f t="shared" si="34"/>
        <v>6</v>
      </c>
      <c r="AN239" s="87">
        <f t="shared" si="35"/>
        <v>30</v>
      </c>
      <c r="AO239" s="87">
        <f t="shared" si="32"/>
        <v>30</v>
      </c>
      <c r="AP239" s="87">
        <v>31</v>
      </c>
      <c r="AQ239" s="87">
        <v>30</v>
      </c>
      <c r="AR239" s="87">
        <v>28</v>
      </c>
      <c r="AW239" s="64" t="str">
        <f t="shared" si="36"/>
        <v>HAZİRAN 2026</v>
      </c>
      <c r="AX239" s="89"/>
      <c r="AY239" s="90"/>
      <c r="AZ239" s="90" t="e">
        <f t="shared" si="37"/>
        <v>#N/A</v>
      </c>
    </row>
    <row r="240" spans="1:52" ht="17.45" customHeight="1" x14ac:dyDescent="0.2">
      <c r="A240" s="81">
        <v>234</v>
      </c>
      <c r="B240" s="82" t="s">
        <v>857</v>
      </c>
      <c r="C240" s="83" t="s">
        <v>856</v>
      </c>
      <c r="D240" s="84" t="s">
        <v>4679</v>
      </c>
      <c r="E240" s="84" t="s">
        <v>4679</v>
      </c>
      <c r="F240" s="84" t="s">
        <v>4679</v>
      </c>
      <c r="G240" s="84" t="s">
        <v>4674</v>
      </c>
      <c r="H240" s="84" t="s">
        <v>4674</v>
      </c>
      <c r="I240" s="84" t="s">
        <v>4674</v>
      </c>
      <c r="J240" s="84" t="s">
        <v>4674</v>
      </c>
      <c r="K240" s="84" t="s">
        <v>4679</v>
      </c>
      <c r="L240" s="84" t="s">
        <v>4679</v>
      </c>
      <c r="M240" s="84" t="s">
        <v>4679</v>
      </c>
      <c r="N240" s="84" t="s">
        <v>4674</v>
      </c>
      <c r="O240" s="84" t="s">
        <v>4674</v>
      </c>
      <c r="P240" s="84" t="s">
        <v>4674</v>
      </c>
      <c r="Q240" s="84" t="s">
        <v>4674</v>
      </c>
      <c r="R240" s="84" t="s">
        <v>4679</v>
      </c>
      <c r="S240" s="84" t="s">
        <v>4679</v>
      </c>
      <c r="T240" s="84" t="s">
        <v>4679</v>
      </c>
      <c r="U240" s="84" t="s">
        <v>4674</v>
      </c>
      <c r="V240" s="84" t="s">
        <v>4674</v>
      </c>
      <c r="W240" s="84" t="s">
        <v>4674</v>
      </c>
      <c r="X240" s="84" t="s">
        <v>4674</v>
      </c>
      <c r="Y240" s="84" t="s">
        <v>4721</v>
      </c>
      <c r="Z240" s="84" t="s">
        <v>4721</v>
      </c>
      <c r="AA240" s="84" t="s">
        <v>4721</v>
      </c>
      <c r="AB240" s="84" t="s">
        <v>4674</v>
      </c>
      <c r="AC240" s="84" t="s">
        <v>4674</v>
      </c>
      <c r="AD240" s="84" t="s">
        <v>4674</v>
      </c>
      <c r="AE240" s="84" t="s">
        <v>4674</v>
      </c>
      <c r="AF240" s="84" t="s">
        <v>4721</v>
      </c>
      <c r="AG240" s="84" t="s">
        <v>4721</v>
      </c>
      <c r="AH240" s="84"/>
      <c r="AI240" s="85">
        <f t="shared" si="33"/>
        <v>9</v>
      </c>
      <c r="AJ240" s="86">
        <f t="shared" si="30"/>
        <v>9</v>
      </c>
      <c r="AK240" s="87">
        <f t="shared" si="31"/>
        <v>0</v>
      </c>
      <c r="AL240" s="87"/>
      <c r="AM240" s="87">
        <f t="shared" si="34"/>
        <v>6</v>
      </c>
      <c r="AN240" s="87">
        <f t="shared" si="35"/>
        <v>30</v>
      </c>
      <c r="AO240" s="87">
        <f t="shared" si="32"/>
        <v>30</v>
      </c>
      <c r="AP240" s="87">
        <v>31</v>
      </c>
      <c r="AQ240" s="87">
        <v>30</v>
      </c>
      <c r="AR240" s="87">
        <v>28</v>
      </c>
      <c r="AW240" s="64" t="str">
        <f t="shared" si="36"/>
        <v>HAZİRAN 2026</v>
      </c>
      <c r="AX240" s="89"/>
      <c r="AY240" s="90"/>
      <c r="AZ240" s="90" t="e">
        <f t="shared" si="37"/>
        <v>#N/A</v>
      </c>
    </row>
    <row r="241" spans="1:52" ht="17.45" customHeight="1" x14ac:dyDescent="0.2">
      <c r="A241" s="81">
        <v>235</v>
      </c>
      <c r="B241" s="82" t="s">
        <v>860</v>
      </c>
      <c r="C241" s="83" t="s">
        <v>859</v>
      </c>
      <c r="D241" s="84" t="s">
        <v>4679</v>
      </c>
      <c r="E241" s="84" t="s">
        <v>4679</v>
      </c>
      <c r="F241" s="84" t="s">
        <v>4679</v>
      </c>
      <c r="G241" s="84" t="s">
        <v>4674</v>
      </c>
      <c r="H241" s="84" t="s">
        <v>4674</v>
      </c>
      <c r="I241" s="84" t="s">
        <v>4674</v>
      </c>
      <c r="J241" s="84" t="s">
        <v>4674</v>
      </c>
      <c r="K241" s="84" t="s">
        <v>4679</v>
      </c>
      <c r="L241" s="84" t="s">
        <v>4679</v>
      </c>
      <c r="M241" s="84" t="s">
        <v>4679</v>
      </c>
      <c r="N241" s="84" t="s">
        <v>4674</v>
      </c>
      <c r="O241" s="84" t="s">
        <v>4674</v>
      </c>
      <c r="P241" s="84" t="s">
        <v>4674</v>
      </c>
      <c r="Q241" s="84" t="s">
        <v>4674</v>
      </c>
      <c r="R241" s="84" t="s">
        <v>4690</v>
      </c>
      <c r="S241" s="84" t="s">
        <v>4690</v>
      </c>
      <c r="T241" s="84" t="s">
        <v>4690</v>
      </c>
      <c r="U241" s="84" t="s">
        <v>4674</v>
      </c>
      <c r="V241" s="84" t="s">
        <v>4674</v>
      </c>
      <c r="W241" s="84" t="s">
        <v>4674</v>
      </c>
      <c r="X241" s="84" t="s">
        <v>4674</v>
      </c>
      <c r="Y241" s="84" t="s">
        <v>4690</v>
      </c>
      <c r="Z241" s="84" t="s">
        <v>4690</v>
      </c>
      <c r="AA241" s="84" t="s">
        <v>4674</v>
      </c>
      <c r="AB241" s="84" t="s">
        <v>4674</v>
      </c>
      <c r="AC241" s="84" t="s">
        <v>4674</v>
      </c>
      <c r="AD241" s="84" t="s">
        <v>4674</v>
      </c>
      <c r="AE241" s="84" t="s">
        <v>4674</v>
      </c>
      <c r="AF241" s="84" t="s">
        <v>4674</v>
      </c>
      <c r="AG241" s="84" t="s">
        <v>4674</v>
      </c>
      <c r="AH241" s="84"/>
      <c r="AI241" s="85">
        <f t="shared" si="33"/>
        <v>6</v>
      </c>
      <c r="AJ241" s="86">
        <f t="shared" si="30"/>
        <v>6</v>
      </c>
      <c r="AK241" s="87">
        <f t="shared" si="31"/>
        <v>0</v>
      </c>
      <c r="AL241" s="87"/>
      <c r="AM241" s="87">
        <f t="shared" si="34"/>
        <v>6</v>
      </c>
      <c r="AN241" s="87">
        <f t="shared" si="35"/>
        <v>30</v>
      </c>
      <c r="AO241" s="87">
        <f t="shared" si="32"/>
        <v>30</v>
      </c>
      <c r="AP241" s="87">
        <v>31</v>
      </c>
      <c r="AQ241" s="87">
        <v>30</v>
      </c>
      <c r="AR241" s="87">
        <v>28</v>
      </c>
      <c r="AW241" s="64" t="str">
        <f t="shared" si="36"/>
        <v>HAZİRAN 2026</v>
      </c>
      <c r="AX241" s="89"/>
      <c r="AY241" s="90"/>
      <c r="AZ241" s="90" t="e">
        <f t="shared" si="37"/>
        <v>#N/A</v>
      </c>
    </row>
    <row r="242" spans="1:52" ht="17.45" customHeight="1" x14ac:dyDescent="0.2">
      <c r="A242" s="81">
        <v>236</v>
      </c>
      <c r="B242" s="82" t="s">
        <v>863</v>
      </c>
      <c r="C242" s="83" t="s">
        <v>862</v>
      </c>
      <c r="D242" s="84" t="s">
        <v>4674</v>
      </c>
      <c r="E242" s="84" t="s">
        <v>4679</v>
      </c>
      <c r="F242" s="84" t="s">
        <v>4679</v>
      </c>
      <c r="G242" s="84" t="s">
        <v>4679</v>
      </c>
      <c r="H242" s="84" t="s">
        <v>4674</v>
      </c>
      <c r="I242" s="84" t="s">
        <v>4674</v>
      </c>
      <c r="J242" s="84" t="s">
        <v>4674</v>
      </c>
      <c r="K242" s="84" t="s">
        <v>4679</v>
      </c>
      <c r="L242" s="84" t="s">
        <v>4679</v>
      </c>
      <c r="M242" s="84" t="s">
        <v>4679</v>
      </c>
      <c r="N242" s="84" t="s">
        <v>4674</v>
      </c>
      <c r="O242" s="84" t="s">
        <v>4674</v>
      </c>
      <c r="P242" s="84" t="s">
        <v>4674</v>
      </c>
      <c r="Q242" s="84" t="s">
        <v>4674</v>
      </c>
      <c r="R242" s="84" t="s">
        <v>4679</v>
      </c>
      <c r="S242" s="84" t="s">
        <v>4679</v>
      </c>
      <c r="T242" s="84" t="s">
        <v>4674</v>
      </c>
      <c r="U242" s="84" t="s">
        <v>4674</v>
      </c>
      <c r="V242" s="84" t="s">
        <v>4679</v>
      </c>
      <c r="W242" s="84" t="s">
        <v>4674</v>
      </c>
      <c r="X242" s="84" t="s">
        <v>4674</v>
      </c>
      <c r="Y242" s="84" t="s">
        <v>4679</v>
      </c>
      <c r="Z242" s="84" t="s">
        <v>4679</v>
      </c>
      <c r="AA242" s="84" t="s">
        <v>4679</v>
      </c>
      <c r="AB242" s="84" t="s">
        <v>4674</v>
      </c>
      <c r="AC242" s="84" t="s">
        <v>4674</v>
      </c>
      <c r="AD242" s="84" t="s">
        <v>4674</v>
      </c>
      <c r="AE242" s="84" t="s">
        <v>4674</v>
      </c>
      <c r="AF242" s="84" t="s">
        <v>4679</v>
      </c>
      <c r="AG242" s="84" t="s">
        <v>4679</v>
      </c>
      <c r="AH242" s="84"/>
      <c r="AI242" s="85">
        <f t="shared" si="33"/>
        <v>14</v>
      </c>
      <c r="AJ242" s="86">
        <f t="shared" si="30"/>
        <v>14</v>
      </c>
      <c r="AK242" s="87">
        <f t="shared" si="31"/>
        <v>0</v>
      </c>
      <c r="AL242" s="87"/>
      <c r="AM242" s="87">
        <f t="shared" si="34"/>
        <v>6</v>
      </c>
      <c r="AN242" s="87">
        <f t="shared" si="35"/>
        <v>30</v>
      </c>
      <c r="AO242" s="87">
        <f t="shared" si="32"/>
        <v>30</v>
      </c>
      <c r="AP242" s="87">
        <v>31</v>
      </c>
      <c r="AQ242" s="87">
        <v>30</v>
      </c>
      <c r="AR242" s="87">
        <v>28</v>
      </c>
      <c r="AW242" s="64" t="str">
        <f t="shared" si="36"/>
        <v>HAZİRAN 2026</v>
      </c>
      <c r="AX242" s="89"/>
      <c r="AY242" s="90"/>
      <c r="AZ242" s="90" t="e">
        <f t="shared" si="37"/>
        <v>#N/A</v>
      </c>
    </row>
    <row r="243" spans="1:52" ht="17.45" customHeight="1" x14ac:dyDescent="0.2">
      <c r="A243" s="81">
        <v>237</v>
      </c>
      <c r="B243" s="82" t="s">
        <v>866</v>
      </c>
      <c r="C243" s="83" t="s">
        <v>865</v>
      </c>
      <c r="D243" s="84" t="s">
        <v>4674</v>
      </c>
      <c r="E243" s="84" t="s">
        <v>4679</v>
      </c>
      <c r="F243" s="84" t="s">
        <v>4674</v>
      </c>
      <c r="G243" s="84" t="s">
        <v>4674</v>
      </c>
      <c r="H243" s="84" t="s">
        <v>4679</v>
      </c>
      <c r="I243" s="84" t="s">
        <v>4674</v>
      </c>
      <c r="J243" s="84" t="s">
        <v>4674</v>
      </c>
      <c r="K243" s="84" t="s">
        <v>4674</v>
      </c>
      <c r="L243" s="84" t="s">
        <v>4679</v>
      </c>
      <c r="M243" s="84" t="s">
        <v>4674</v>
      </c>
      <c r="N243" s="84" t="s">
        <v>4674</v>
      </c>
      <c r="O243" s="84" t="s">
        <v>4679</v>
      </c>
      <c r="P243" s="84" t="s">
        <v>4674</v>
      </c>
      <c r="Q243" s="84" t="s">
        <v>4674</v>
      </c>
      <c r="R243" s="84" t="s">
        <v>4674</v>
      </c>
      <c r="S243" s="84" t="s">
        <v>4679</v>
      </c>
      <c r="T243" s="84" t="s">
        <v>4674</v>
      </c>
      <c r="U243" s="84" t="s">
        <v>4674</v>
      </c>
      <c r="V243" s="84" t="s">
        <v>4679</v>
      </c>
      <c r="W243" s="84" t="s">
        <v>4674</v>
      </c>
      <c r="X243" s="84" t="s">
        <v>4674</v>
      </c>
      <c r="Y243" s="84" t="s">
        <v>4674</v>
      </c>
      <c r="Z243" s="84" t="s">
        <v>4674</v>
      </c>
      <c r="AA243" s="84" t="s">
        <v>4674</v>
      </c>
      <c r="AB243" s="84" t="s">
        <v>4674</v>
      </c>
      <c r="AC243" s="84" t="s">
        <v>4674</v>
      </c>
      <c r="AD243" s="84" t="s">
        <v>4674</v>
      </c>
      <c r="AE243" s="84" t="s">
        <v>4674</v>
      </c>
      <c r="AF243" s="84" t="s">
        <v>4674</v>
      </c>
      <c r="AG243" s="84" t="s">
        <v>4674</v>
      </c>
      <c r="AH243" s="84"/>
      <c r="AI243" s="85">
        <f t="shared" si="33"/>
        <v>6</v>
      </c>
      <c r="AJ243" s="86">
        <f t="shared" si="30"/>
        <v>6</v>
      </c>
      <c r="AK243" s="87">
        <f t="shared" si="31"/>
        <v>0</v>
      </c>
      <c r="AL243" s="87"/>
      <c r="AM243" s="87">
        <f t="shared" si="34"/>
        <v>6</v>
      </c>
      <c r="AN243" s="87">
        <f t="shared" si="35"/>
        <v>30</v>
      </c>
      <c r="AO243" s="87">
        <f t="shared" si="32"/>
        <v>30</v>
      </c>
      <c r="AP243" s="87">
        <v>31</v>
      </c>
      <c r="AQ243" s="87">
        <v>30</v>
      </c>
      <c r="AR243" s="87">
        <v>28</v>
      </c>
      <c r="AW243" s="64" t="str">
        <f t="shared" si="36"/>
        <v>HAZİRAN 2026</v>
      </c>
      <c r="AX243" s="89"/>
      <c r="AY243" s="90"/>
      <c r="AZ243" s="90" t="e">
        <f t="shared" si="37"/>
        <v>#N/A</v>
      </c>
    </row>
    <row r="244" spans="1:52" ht="17.45" customHeight="1" x14ac:dyDescent="0.2">
      <c r="A244" s="81">
        <v>238</v>
      </c>
      <c r="B244" s="82" t="s">
        <v>869</v>
      </c>
      <c r="C244" s="83" t="s">
        <v>868</v>
      </c>
      <c r="D244" s="84" t="s">
        <v>4679</v>
      </c>
      <c r="E244" s="84" t="s">
        <v>4674</v>
      </c>
      <c r="F244" s="84" t="s">
        <v>4679</v>
      </c>
      <c r="G244" s="84" t="s">
        <v>4679</v>
      </c>
      <c r="H244" s="84" t="s">
        <v>4674</v>
      </c>
      <c r="I244" s="84" t="s">
        <v>4674</v>
      </c>
      <c r="J244" s="84" t="s">
        <v>4674</v>
      </c>
      <c r="K244" s="84" t="s">
        <v>4679</v>
      </c>
      <c r="L244" s="84" t="s">
        <v>4674</v>
      </c>
      <c r="M244" s="84" t="s">
        <v>4679</v>
      </c>
      <c r="N244" s="84" t="s">
        <v>4679</v>
      </c>
      <c r="O244" s="84" t="s">
        <v>4674</v>
      </c>
      <c r="P244" s="84" t="s">
        <v>4674</v>
      </c>
      <c r="Q244" s="84" t="s">
        <v>4674</v>
      </c>
      <c r="R244" s="84" t="s">
        <v>4679</v>
      </c>
      <c r="S244" s="84" t="s">
        <v>4674</v>
      </c>
      <c r="T244" s="84" t="s">
        <v>4679</v>
      </c>
      <c r="U244" s="84" t="s">
        <v>4679</v>
      </c>
      <c r="V244" s="84" t="s">
        <v>4674</v>
      </c>
      <c r="W244" s="84" t="s">
        <v>4674</v>
      </c>
      <c r="X244" s="84" t="s">
        <v>4674</v>
      </c>
      <c r="Y244" s="84" t="s">
        <v>4679</v>
      </c>
      <c r="Z244" s="84" t="s">
        <v>4674</v>
      </c>
      <c r="AA244" s="84" t="s">
        <v>4679</v>
      </c>
      <c r="AB244" s="84" t="s">
        <v>4679</v>
      </c>
      <c r="AC244" s="84" t="s">
        <v>4674</v>
      </c>
      <c r="AD244" s="84" t="s">
        <v>4674</v>
      </c>
      <c r="AE244" s="84" t="s">
        <v>4674</v>
      </c>
      <c r="AF244" s="84" t="s">
        <v>4690</v>
      </c>
      <c r="AG244" s="84" t="s">
        <v>4674</v>
      </c>
      <c r="AH244" s="84"/>
      <c r="AI244" s="85">
        <f t="shared" si="33"/>
        <v>12</v>
      </c>
      <c r="AJ244" s="86">
        <f t="shared" si="30"/>
        <v>12</v>
      </c>
      <c r="AK244" s="87">
        <f t="shared" si="31"/>
        <v>0</v>
      </c>
      <c r="AL244" s="87"/>
      <c r="AM244" s="87">
        <f t="shared" si="34"/>
        <v>6</v>
      </c>
      <c r="AN244" s="87">
        <f t="shared" si="35"/>
        <v>30</v>
      </c>
      <c r="AO244" s="87">
        <f t="shared" si="32"/>
        <v>30</v>
      </c>
      <c r="AP244" s="87">
        <v>31</v>
      </c>
      <c r="AQ244" s="87">
        <v>30</v>
      </c>
      <c r="AR244" s="87">
        <v>28</v>
      </c>
      <c r="AW244" s="64" t="str">
        <f t="shared" si="36"/>
        <v>HAZİRAN 2026</v>
      </c>
      <c r="AX244" s="89"/>
      <c r="AY244" s="90"/>
      <c r="AZ244" s="90" t="e">
        <f t="shared" si="37"/>
        <v>#N/A</v>
      </c>
    </row>
    <row r="245" spans="1:52" ht="17.45" customHeight="1" x14ac:dyDescent="0.2">
      <c r="A245" s="81">
        <v>239</v>
      </c>
      <c r="B245" s="82" t="s">
        <v>872</v>
      </c>
      <c r="C245" s="83" t="s">
        <v>871</v>
      </c>
      <c r="D245" s="84" t="s">
        <v>4679</v>
      </c>
      <c r="E245" s="84" t="s">
        <v>4679</v>
      </c>
      <c r="F245" s="84" t="s">
        <v>4679</v>
      </c>
      <c r="G245" s="84" t="s">
        <v>4674</v>
      </c>
      <c r="H245" s="84" t="s">
        <v>4674</v>
      </c>
      <c r="I245" s="84" t="s">
        <v>4674</v>
      </c>
      <c r="J245" s="84" t="s">
        <v>4674</v>
      </c>
      <c r="K245" s="84" t="s">
        <v>4674</v>
      </c>
      <c r="L245" s="84" t="s">
        <v>4674</v>
      </c>
      <c r="M245" s="84" t="s">
        <v>4679</v>
      </c>
      <c r="N245" s="84" t="s">
        <v>4679</v>
      </c>
      <c r="O245" s="84" t="s">
        <v>4679</v>
      </c>
      <c r="P245" s="84" t="s">
        <v>4674</v>
      </c>
      <c r="Q245" s="84" t="s">
        <v>4674</v>
      </c>
      <c r="R245" s="84" t="s">
        <v>4679</v>
      </c>
      <c r="S245" s="84" t="s">
        <v>4679</v>
      </c>
      <c r="T245" s="84" t="s">
        <v>4679</v>
      </c>
      <c r="U245" s="84" t="s">
        <v>4674</v>
      </c>
      <c r="V245" s="84" t="s">
        <v>4674</v>
      </c>
      <c r="W245" s="84" t="s">
        <v>4674</v>
      </c>
      <c r="X245" s="84" t="s">
        <v>4674</v>
      </c>
      <c r="Y245" s="84" t="s">
        <v>4674</v>
      </c>
      <c r="Z245" s="84" t="s">
        <v>4674</v>
      </c>
      <c r="AA245" s="84" t="s">
        <v>4679</v>
      </c>
      <c r="AB245" s="84" t="s">
        <v>4679</v>
      </c>
      <c r="AC245" s="84" t="s">
        <v>4679</v>
      </c>
      <c r="AD245" s="84" t="s">
        <v>4674</v>
      </c>
      <c r="AE245" s="84" t="s">
        <v>4674</v>
      </c>
      <c r="AF245" s="84" t="s">
        <v>4679</v>
      </c>
      <c r="AG245" s="84" t="s">
        <v>4679</v>
      </c>
      <c r="AH245" s="84"/>
      <c r="AI245" s="85">
        <f t="shared" si="33"/>
        <v>14</v>
      </c>
      <c r="AJ245" s="86">
        <f t="shared" si="30"/>
        <v>14</v>
      </c>
      <c r="AK245" s="87">
        <f t="shared" si="31"/>
        <v>0</v>
      </c>
      <c r="AL245" s="87"/>
      <c r="AM245" s="87">
        <f t="shared" si="34"/>
        <v>6</v>
      </c>
      <c r="AN245" s="87">
        <f t="shared" si="35"/>
        <v>30</v>
      </c>
      <c r="AO245" s="87">
        <f t="shared" si="32"/>
        <v>30</v>
      </c>
      <c r="AP245" s="87">
        <v>31</v>
      </c>
      <c r="AQ245" s="87">
        <v>30</v>
      </c>
      <c r="AR245" s="87">
        <v>28</v>
      </c>
      <c r="AW245" s="64" t="str">
        <f t="shared" si="36"/>
        <v>HAZİRAN 2026</v>
      </c>
      <c r="AX245" s="89"/>
      <c r="AY245" s="90"/>
      <c r="AZ245" s="90" t="e">
        <f t="shared" si="37"/>
        <v>#N/A</v>
      </c>
    </row>
    <row r="246" spans="1:52" ht="17.45" customHeight="1" x14ac:dyDescent="0.2">
      <c r="A246" s="81">
        <v>240</v>
      </c>
      <c r="B246" s="82" t="s">
        <v>875</v>
      </c>
      <c r="C246" s="83" t="s">
        <v>874</v>
      </c>
      <c r="D246" s="84" t="s">
        <v>4679</v>
      </c>
      <c r="E246" s="84" t="s">
        <v>4679</v>
      </c>
      <c r="F246" s="84" t="s">
        <v>4674</v>
      </c>
      <c r="G246" s="84" t="s">
        <v>4679</v>
      </c>
      <c r="H246" s="84" t="s">
        <v>4674</v>
      </c>
      <c r="I246" s="84" t="s">
        <v>4674</v>
      </c>
      <c r="J246" s="84" t="s">
        <v>4674</v>
      </c>
      <c r="K246" s="84" t="s">
        <v>4679</v>
      </c>
      <c r="L246" s="84" t="s">
        <v>4679</v>
      </c>
      <c r="M246" s="84" t="s">
        <v>4674</v>
      </c>
      <c r="N246" s="84" t="s">
        <v>4679</v>
      </c>
      <c r="O246" s="84" t="s">
        <v>4674</v>
      </c>
      <c r="P246" s="84" t="s">
        <v>4674</v>
      </c>
      <c r="Q246" s="84" t="s">
        <v>4674</v>
      </c>
      <c r="R246" s="84" t="s">
        <v>4679</v>
      </c>
      <c r="S246" s="84" t="s">
        <v>4679</v>
      </c>
      <c r="T246" s="84" t="s">
        <v>4674</v>
      </c>
      <c r="U246" s="84" t="s">
        <v>4679</v>
      </c>
      <c r="V246" s="84" t="s">
        <v>4674</v>
      </c>
      <c r="W246" s="84" t="s">
        <v>4674</v>
      </c>
      <c r="X246" s="84" t="s">
        <v>4674</v>
      </c>
      <c r="Y246" s="84" t="s">
        <v>4690</v>
      </c>
      <c r="Z246" s="84" t="s">
        <v>4679</v>
      </c>
      <c r="AA246" s="84" t="s">
        <v>4674</v>
      </c>
      <c r="AB246" s="84" t="s">
        <v>4679</v>
      </c>
      <c r="AC246" s="84" t="s">
        <v>4674</v>
      </c>
      <c r="AD246" s="84" t="s">
        <v>4674</v>
      </c>
      <c r="AE246" s="84" t="s">
        <v>4674</v>
      </c>
      <c r="AF246" s="84" t="s">
        <v>4679</v>
      </c>
      <c r="AG246" s="84" t="s">
        <v>4679</v>
      </c>
      <c r="AH246" s="84"/>
      <c r="AI246" s="85">
        <f t="shared" si="33"/>
        <v>13</v>
      </c>
      <c r="AJ246" s="86">
        <f t="shared" si="30"/>
        <v>13</v>
      </c>
      <c r="AK246" s="87">
        <f t="shared" si="31"/>
        <v>0</v>
      </c>
      <c r="AL246" s="87"/>
      <c r="AM246" s="87">
        <f t="shared" si="34"/>
        <v>6</v>
      </c>
      <c r="AN246" s="87">
        <f t="shared" si="35"/>
        <v>30</v>
      </c>
      <c r="AO246" s="87">
        <f t="shared" si="32"/>
        <v>30</v>
      </c>
      <c r="AP246" s="87">
        <v>31</v>
      </c>
      <c r="AQ246" s="87">
        <v>30</v>
      </c>
      <c r="AR246" s="87">
        <v>28</v>
      </c>
      <c r="AW246" s="64" t="str">
        <f t="shared" si="36"/>
        <v>HAZİRAN 2026</v>
      </c>
      <c r="AX246" s="89"/>
      <c r="AY246" s="90"/>
      <c r="AZ246" s="90" t="e">
        <f t="shared" si="37"/>
        <v>#N/A</v>
      </c>
    </row>
    <row r="247" spans="1:52" ht="17.45" customHeight="1" x14ac:dyDescent="0.2">
      <c r="A247" s="81">
        <v>241</v>
      </c>
      <c r="B247" s="82" t="s">
        <v>878</v>
      </c>
      <c r="C247" s="83" t="s">
        <v>877</v>
      </c>
      <c r="D247" s="84" t="s">
        <v>4679</v>
      </c>
      <c r="E247" s="84" t="s">
        <v>4674</v>
      </c>
      <c r="F247" s="84" t="s">
        <v>4674</v>
      </c>
      <c r="G247" s="84" t="s">
        <v>4679</v>
      </c>
      <c r="H247" s="84" t="s">
        <v>4679</v>
      </c>
      <c r="I247" s="84" t="s">
        <v>4674</v>
      </c>
      <c r="J247" s="84" t="s">
        <v>4674</v>
      </c>
      <c r="K247" s="84" t="s">
        <v>4679</v>
      </c>
      <c r="L247" s="84" t="s">
        <v>4679</v>
      </c>
      <c r="M247" s="84" t="s">
        <v>4674</v>
      </c>
      <c r="N247" s="84" t="s">
        <v>4679</v>
      </c>
      <c r="O247" s="84" t="s">
        <v>4674</v>
      </c>
      <c r="P247" s="84" t="s">
        <v>4674</v>
      </c>
      <c r="Q247" s="84" t="s">
        <v>4674</v>
      </c>
      <c r="R247" s="84" t="s">
        <v>4674</v>
      </c>
      <c r="S247" s="84" t="s">
        <v>4679</v>
      </c>
      <c r="T247" s="84" t="s">
        <v>4679</v>
      </c>
      <c r="U247" s="84" t="s">
        <v>4674</v>
      </c>
      <c r="V247" s="84" t="s">
        <v>4679</v>
      </c>
      <c r="W247" s="84" t="s">
        <v>4674</v>
      </c>
      <c r="X247" s="84" t="s">
        <v>4674</v>
      </c>
      <c r="Y247" s="84" t="s">
        <v>4674</v>
      </c>
      <c r="Z247" s="84" t="s">
        <v>4679</v>
      </c>
      <c r="AA247" s="84" t="s">
        <v>4679</v>
      </c>
      <c r="AB247" s="84" t="s">
        <v>4674</v>
      </c>
      <c r="AC247" s="84" t="s">
        <v>4679</v>
      </c>
      <c r="AD247" s="84" t="s">
        <v>4674</v>
      </c>
      <c r="AE247" s="84" t="s">
        <v>4674</v>
      </c>
      <c r="AF247" s="84" t="s">
        <v>4679</v>
      </c>
      <c r="AG247" s="84" t="s">
        <v>4679</v>
      </c>
      <c r="AH247" s="84"/>
      <c r="AI247" s="85">
        <f t="shared" si="33"/>
        <v>14</v>
      </c>
      <c r="AJ247" s="86">
        <f t="shared" si="30"/>
        <v>14</v>
      </c>
      <c r="AK247" s="87">
        <f t="shared" si="31"/>
        <v>0</v>
      </c>
      <c r="AL247" s="87"/>
      <c r="AM247" s="87">
        <f t="shared" si="34"/>
        <v>6</v>
      </c>
      <c r="AN247" s="87">
        <f t="shared" si="35"/>
        <v>30</v>
      </c>
      <c r="AO247" s="87">
        <f t="shared" si="32"/>
        <v>30</v>
      </c>
      <c r="AP247" s="87">
        <v>31</v>
      </c>
      <c r="AQ247" s="87">
        <v>30</v>
      </c>
      <c r="AR247" s="87">
        <v>28</v>
      </c>
      <c r="AW247" s="64" t="str">
        <f t="shared" si="36"/>
        <v>HAZİRAN 2026</v>
      </c>
      <c r="AX247" s="89"/>
      <c r="AY247" s="90"/>
      <c r="AZ247" s="90" t="e">
        <f t="shared" si="37"/>
        <v>#N/A</v>
      </c>
    </row>
    <row r="248" spans="1:52" ht="17.45" customHeight="1" x14ac:dyDescent="0.2">
      <c r="A248" s="81">
        <v>242</v>
      </c>
      <c r="B248" s="82" t="s">
        <v>881</v>
      </c>
      <c r="C248" s="83" t="s">
        <v>880</v>
      </c>
      <c r="D248" s="84" t="s">
        <v>4679</v>
      </c>
      <c r="E248" s="84" t="s">
        <v>4679</v>
      </c>
      <c r="F248" s="84" t="s">
        <v>4679</v>
      </c>
      <c r="G248" s="84" t="s">
        <v>4674</v>
      </c>
      <c r="H248" s="84" t="s">
        <v>4674</v>
      </c>
      <c r="I248" s="84" t="s">
        <v>4674</v>
      </c>
      <c r="J248" s="84" t="s">
        <v>4674</v>
      </c>
      <c r="K248" s="84" t="s">
        <v>4679</v>
      </c>
      <c r="L248" s="84" t="s">
        <v>4679</v>
      </c>
      <c r="M248" s="84" t="s">
        <v>4679</v>
      </c>
      <c r="N248" s="84" t="s">
        <v>4674</v>
      </c>
      <c r="O248" s="84" t="s">
        <v>4674</v>
      </c>
      <c r="P248" s="84" t="s">
        <v>4674</v>
      </c>
      <c r="Q248" s="84" t="s">
        <v>4674</v>
      </c>
      <c r="R248" s="84" t="s">
        <v>4679</v>
      </c>
      <c r="S248" s="84" t="s">
        <v>4679</v>
      </c>
      <c r="T248" s="84" t="s">
        <v>4679</v>
      </c>
      <c r="U248" s="84" t="s">
        <v>4674</v>
      </c>
      <c r="V248" s="84" t="s">
        <v>4674</v>
      </c>
      <c r="W248" s="84" t="s">
        <v>4674</v>
      </c>
      <c r="X248" s="84" t="s">
        <v>4674</v>
      </c>
      <c r="Y248" s="84" t="s">
        <v>4679</v>
      </c>
      <c r="Z248" s="84" t="s">
        <v>4679</v>
      </c>
      <c r="AA248" s="84" t="s">
        <v>4679</v>
      </c>
      <c r="AB248" s="84" t="s">
        <v>4674</v>
      </c>
      <c r="AC248" s="84" t="s">
        <v>4674</v>
      </c>
      <c r="AD248" s="84" t="s">
        <v>4674</v>
      </c>
      <c r="AE248" s="84" t="s">
        <v>4674</v>
      </c>
      <c r="AF248" s="84" t="s">
        <v>4679</v>
      </c>
      <c r="AG248" s="84" t="s">
        <v>4679</v>
      </c>
      <c r="AH248" s="84"/>
      <c r="AI248" s="85">
        <f t="shared" si="33"/>
        <v>14</v>
      </c>
      <c r="AJ248" s="86">
        <f t="shared" si="30"/>
        <v>14</v>
      </c>
      <c r="AK248" s="87">
        <f t="shared" si="31"/>
        <v>0</v>
      </c>
      <c r="AL248" s="87"/>
      <c r="AM248" s="87">
        <f t="shared" si="34"/>
        <v>6</v>
      </c>
      <c r="AN248" s="87">
        <f t="shared" si="35"/>
        <v>30</v>
      </c>
      <c r="AO248" s="87">
        <f t="shared" si="32"/>
        <v>30</v>
      </c>
      <c r="AP248" s="87">
        <v>31</v>
      </c>
      <c r="AQ248" s="87">
        <v>30</v>
      </c>
      <c r="AR248" s="87">
        <v>28</v>
      </c>
      <c r="AW248" s="64" t="str">
        <f t="shared" si="36"/>
        <v>HAZİRAN 2026</v>
      </c>
      <c r="AX248" s="89"/>
      <c r="AY248" s="90"/>
      <c r="AZ248" s="90" t="e">
        <f t="shared" si="37"/>
        <v>#N/A</v>
      </c>
    </row>
    <row r="249" spans="1:52" ht="17.45" customHeight="1" x14ac:dyDescent="0.2">
      <c r="A249" s="81">
        <v>243</v>
      </c>
      <c r="B249" s="82" t="s">
        <v>883</v>
      </c>
      <c r="C249" s="83" t="s">
        <v>880</v>
      </c>
      <c r="D249" s="84" t="s">
        <v>4679</v>
      </c>
      <c r="E249" s="84" t="s">
        <v>4674</v>
      </c>
      <c r="F249" s="84" t="s">
        <v>4674</v>
      </c>
      <c r="G249" s="84" t="s">
        <v>4674</v>
      </c>
      <c r="H249" s="84" t="s">
        <v>4679</v>
      </c>
      <c r="I249" s="84" t="s">
        <v>4674</v>
      </c>
      <c r="J249" s="84" t="s">
        <v>4674</v>
      </c>
      <c r="K249" s="84" t="s">
        <v>4679</v>
      </c>
      <c r="L249" s="84" t="s">
        <v>4674</v>
      </c>
      <c r="M249" s="84" t="s">
        <v>4674</v>
      </c>
      <c r="N249" s="84" t="s">
        <v>4674</v>
      </c>
      <c r="O249" s="84" t="s">
        <v>4679</v>
      </c>
      <c r="P249" s="84" t="s">
        <v>4674</v>
      </c>
      <c r="Q249" s="84" t="s">
        <v>4674</v>
      </c>
      <c r="R249" s="84" t="s">
        <v>4679</v>
      </c>
      <c r="S249" s="84" t="s">
        <v>4674</v>
      </c>
      <c r="T249" s="84" t="s">
        <v>4674</v>
      </c>
      <c r="U249" s="84" t="s">
        <v>4674</v>
      </c>
      <c r="V249" s="84" t="s">
        <v>4721</v>
      </c>
      <c r="W249" s="84" t="s">
        <v>4674</v>
      </c>
      <c r="X249" s="84" t="s">
        <v>4674</v>
      </c>
      <c r="Y249" s="84" t="s">
        <v>4721</v>
      </c>
      <c r="Z249" s="84" t="s">
        <v>4674</v>
      </c>
      <c r="AA249" s="84" t="s">
        <v>4674</v>
      </c>
      <c r="AB249" s="84" t="s">
        <v>4674</v>
      </c>
      <c r="AC249" s="84" t="s">
        <v>4721</v>
      </c>
      <c r="AD249" s="84" t="s">
        <v>4674</v>
      </c>
      <c r="AE249" s="84" t="s">
        <v>4674</v>
      </c>
      <c r="AF249" s="84" t="s">
        <v>4721</v>
      </c>
      <c r="AG249" s="84" t="s">
        <v>4674</v>
      </c>
      <c r="AH249" s="84"/>
      <c r="AI249" s="85">
        <f t="shared" si="33"/>
        <v>5</v>
      </c>
      <c r="AJ249" s="86">
        <f t="shared" si="30"/>
        <v>5</v>
      </c>
      <c r="AK249" s="87">
        <f t="shared" si="31"/>
        <v>0</v>
      </c>
      <c r="AL249" s="87"/>
      <c r="AM249" s="87">
        <f t="shared" si="34"/>
        <v>6</v>
      </c>
      <c r="AN249" s="87">
        <f t="shared" si="35"/>
        <v>30</v>
      </c>
      <c r="AO249" s="87">
        <f t="shared" si="32"/>
        <v>30</v>
      </c>
      <c r="AP249" s="87">
        <v>31</v>
      </c>
      <c r="AQ249" s="87">
        <v>30</v>
      </c>
      <c r="AR249" s="87">
        <v>28</v>
      </c>
      <c r="AW249" s="64" t="str">
        <f t="shared" si="36"/>
        <v>HAZİRAN 2026</v>
      </c>
      <c r="AX249" s="89"/>
      <c r="AY249" s="90"/>
      <c r="AZ249" s="90" t="e">
        <f t="shared" si="37"/>
        <v>#N/A</v>
      </c>
    </row>
    <row r="250" spans="1:52" ht="17.45" customHeight="1" x14ac:dyDescent="0.2">
      <c r="A250" s="81">
        <v>244</v>
      </c>
      <c r="B250" s="82" t="s">
        <v>886</v>
      </c>
      <c r="C250" s="83" t="s">
        <v>885</v>
      </c>
      <c r="D250" s="84" t="s">
        <v>4679</v>
      </c>
      <c r="E250" s="84" t="s">
        <v>4679</v>
      </c>
      <c r="F250" s="84" t="s">
        <v>4679</v>
      </c>
      <c r="G250" s="84" t="s">
        <v>4674</v>
      </c>
      <c r="H250" s="84" t="s">
        <v>4674</v>
      </c>
      <c r="I250" s="84" t="s">
        <v>4674</v>
      </c>
      <c r="J250" s="84" t="s">
        <v>4674</v>
      </c>
      <c r="K250" s="84" t="s">
        <v>4679</v>
      </c>
      <c r="L250" s="84" t="s">
        <v>4679</v>
      </c>
      <c r="M250" s="84" t="s">
        <v>4679</v>
      </c>
      <c r="N250" s="84" t="s">
        <v>4674</v>
      </c>
      <c r="O250" s="84" t="s">
        <v>4674</v>
      </c>
      <c r="P250" s="84" t="s">
        <v>4674</v>
      </c>
      <c r="Q250" s="84" t="s">
        <v>4674</v>
      </c>
      <c r="R250" s="84" t="s">
        <v>4679</v>
      </c>
      <c r="S250" s="84" t="s">
        <v>4679</v>
      </c>
      <c r="T250" s="84" t="s">
        <v>4679</v>
      </c>
      <c r="U250" s="84" t="s">
        <v>4674</v>
      </c>
      <c r="V250" s="84" t="s">
        <v>4674</v>
      </c>
      <c r="W250" s="84" t="s">
        <v>4674</v>
      </c>
      <c r="X250" s="84" t="s">
        <v>4674</v>
      </c>
      <c r="Y250" s="84" t="s">
        <v>4679</v>
      </c>
      <c r="Z250" s="84" t="s">
        <v>4679</v>
      </c>
      <c r="AA250" s="84" t="s">
        <v>4679</v>
      </c>
      <c r="AB250" s="84" t="s">
        <v>4674</v>
      </c>
      <c r="AC250" s="84" t="s">
        <v>4674</v>
      </c>
      <c r="AD250" s="84" t="s">
        <v>4674</v>
      </c>
      <c r="AE250" s="84" t="s">
        <v>4674</v>
      </c>
      <c r="AF250" s="84" t="s">
        <v>4679</v>
      </c>
      <c r="AG250" s="84" t="s">
        <v>4679</v>
      </c>
      <c r="AH250" s="84"/>
      <c r="AI250" s="85">
        <f t="shared" si="33"/>
        <v>14</v>
      </c>
      <c r="AJ250" s="86">
        <f t="shared" si="30"/>
        <v>14</v>
      </c>
      <c r="AK250" s="87">
        <f t="shared" si="31"/>
        <v>0</v>
      </c>
      <c r="AL250" s="87"/>
      <c r="AM250" s="87">
        <f t="shared" si="34"/>
        <v>6</v>
      </c>
      <c r="AN250" s="87">
        <f t="shared" si="35"/>
        <v>30</v>
      </c>
      <c r="AO250" s="87">
        <f t="shared" si="32"/>
        <v>30</v>
      </c>
      <c r="AP250" s="87">
        <v>31</v>
      </c>
      <c r="AQ250" s="87">
        <v>30</v>
      </c>
      <c r="AR250" s="87">
        <v>28</v>
      </c>
      <c r="AW250" s="64" t="str">
        <f t="shared" si="36"/>
        <v>HAZİRAN 2026</v>
      </c>
      <c r="AX250" s="89"/>
      <c r="AY250" s="90"/>
      <c r="AZ250" s="90" t="e">
        <f t="shared" si="37"/>
        <v>#N/A</v>
      </c>
    </row>
    <row r="251" spans="1:52" ht="17.45" customHeight="1" x14ac:dyDescent="0.2">
      <c r="A251" s="81">
        <v>245</v>
      </c>
      <c r="B251" s="82" t="s">
        <v>889</v>
      </c>
      <c r="C251" s="83" t="s">
        <v>888</v>
      </c>
      <c r="D251" s="84" t="s">
        <v>4679</v>
      </c>
      <c r="E251" s="84" t="s">
        <v>4679</v>
      </c>
      <c r="F251" s="84" t="s">
        <v>4679</v>
      </c>
      <c r="G251" s="84" t="s">
        <v>4674</v>
      </c>
      <c r="H251" s="84" t="s">
        <v>4674</v>
      </c>
      <c r="I251" s="84" t="s">
        <v>4674</v>
      </c>
      <c r="J251" s="84" t="s">
        <v>4674</v>
      </c>
      <c r="K251" s="84" t="s">
        <v>4679</v>
      </c>
      <c r="L251" s="84" t="s">
        <v>4679</v>
      </c>
      <c r="M251" s="84" t="s">
        <v>4679</v>
      </c>
      <c r="N251" s="84" t="s">
        <v>4674</v>
      </c>
      <c r="O251" s="84" t="s">
        <v>4674</v>
      </c>
      <c r="P251" s="84" t="s">
        <v>4674</v>
      </c>
      <c r="Q251" s="84" t="s">
        <v>4674</v>
      </c>
      <c r="R251" s="84" t="s">
        <v>4690</v>
      </c>
      <c r="S251" s="84" t="s">
        <v>4690</v>
      </c>
      <c r="T251" s="84" t="s">
        <v>4690</v>
      </c>
      <c r="U251" s="84" t="s">
        <v>4674</v>
      </c>
      <c r="V251" s="84" t="s">
        <v>4674</v>
      </c>
      <c r="W251" s="84" t="s">
        <v>4674</v>
      </c>
      <c r="X251" s="84" t="s">
        <v>4674</v>
      </c>
      <c r="Y251" s="84" t="s">
        <v>4679</v>
      </c>
      <c r="Z251" s="84" t="s">
        <v>4679</v>
      </c>
      <c r="AA251" s="84" t="s">
        <v>4679</v>
      </c>
      <c r="AB251" s="84" t="s">
        <v>4674</v>
      </c>
      <c r="AC251" s="84" t="s">
        <v>4674</v>
      </c>
      <c r="AD251" s="84" t="s">
        <v>4674</v>
      </c>
      <c r="AE251" s="84" t="s">
        <v>4674</v>
      </c>
      <c r="AF251" s="84" t="s">
        <v>4679</v>
      </c>
      <c r="AG251" s="84" t="s">
        <v>4679</v>
      </c>
      <c r="AH251" s="84"/>
      <c r="AI251" s="85">
        <f t="shared" si="33"/>
        <v>11</v>
      </c>
      <c r="AJ251" s="86">
        <f t="shared" si="30"/>
        <v>11</v>
      </c>
      <c r="AK251" s="87">
        <f t="shared" si="31"/>
        <v>0</v>
      </c>
      <c r="AL251" s="87"/>
      <c r="AM251" s="87">
        <f t="shared" si="34"/>
        <v>6</v>
      </c>
      <c r="AN251" s="87">
        <f t="shared" si="35"/>
        <v>30</v>
      </c>
      <c r="AO251" s="87">
        <f t="shared" si="32"/>
        <v>30</v>
      </c>
      <c r="AP251" s="87">
        <v>31</v>
      </c>
      <c r="AQ251" s="87">
        <v>30</v>
      </c>
      <c r="AR251" s="87">
        <v>28</v>
      </c>
      <c r="AW251" s="64" t="str">
        <f t="shared" si="36"/>
        <v>HAZİRAN 2026</v>
      </c>
      <c r="AX251" s="89"/>
      <c r="AY251" s="90"/>
      <c r="AZ251" s="90" t="e">
        <f t="shared" si="37"/>
        <v>#N/A</v>
      </c>
    </row>
    <row r="252" spans="1:52" ht="17.45" customHeight="1" x14ac:dyDescent="0.2">
      <c r="A252" s="81">
        <v>246</v>
      </c>
      <c r="B252" s="82" t="s">
        <v>892</v>
      </c>
      <c r="C252" s="83" t="s">
        <v>891</v>
      </c>
      <c r="D252" s="84" t="s">
        <v>4679</v>
      </c>
      <c r="E252" s="84" t="s">
        <v>4679</v>
      </c>
      <c r="F252" s="84" t="s">
        <v>4679</v>
      </c>
      <c r="G252" s="84" t="s">
        <v>4674</v>
      </c>
      <c r="H252" s="84" t="s">
        <v>4674</v>
      </c>
      <c r="I252" s="84" t="s">
        <v>4674</v>
      </c>
      <c r="J252" s="84" t="s">
        <v>4674</v>
      </c>
      <c r="K252" s="84" t="s">
        <v>4679</v>
      </c>
      <c r="L252" s="84" t="s">
        <v>4679</v>
      </c>
      <c r="M252" s="84" t="s">
        <v>4679</v>
      </c>
      <c r="N252" s="84" t="s">
        <v>4674</v>
      </c>
      <c r="O252" s="84" t="s">
        <v>4674</v>
      </c>
      <c r="P252" s="84" t="s">
        <v>4674</v>
      </c>
      <c r="Q252" s="84" t="s">
        <v>4674</v>
      </c>
      <c r="R252" s="84" t="s">
        <v>4679</v>
      </c>
      <c r="S252" s="84" t="s">
        <v>4679</v>
      </c>
      <c r="T252" s="84" t="s">
        <v>4679</v>
      </c>
      <c r="U252" s="84" t="s">
        <v>4674</v>
      </c>
      <c r="V252" s="84" t="s">
        <v>4674</v>
      </c>
      <c r="W252" s="84" t="s">
        <v>4674</v>
      </c>
      <c r="X252" s="84" t="s">
        <v>4674</v>
      </c>
      <c r="Y252" s="84" t="s">
        <v>4674</v>
      </c>
      <c r="Z252" s="84" t="s">
        <v>4674</v>
      </c>
      <c r="AA252" s="84" t="s">
        <v>4674</v>
      </c>
      <c r="AB252" s="84" t="s">
        <v>4674</v>
      </c>
      <c r="AC252" s="84" t="s">
        <v>4674</v>
      </c>
      <c r="AD252" s="84" t="s">
        <v>4674</v>
      </c>
      <c r="AE252" s="84" t="s">
        <v>4674</v>
      </c>
      <c r="AF252" s="84" t="s">
        <v>4674</v>
      </c>
      <c r="AG252" s="84" t="s">
        <v>4674</v>
      </c>
      <c r="AH252" s="84"/>
      <c r="AI252" s="85">
        <f t="shared" si="33"/>
        <v>9</v>
      </c>
      <c r="AJ252" s="86">
        <f t="shared" si="30"/>
        <v>9</v>
      </c>
      <c r="AK252" s="87">
        <f t="shared" si="31"/>
        <v>0</v>
      </c>
      <c r="AL252" s="87"/>
      <c r="AM252" s="87">
        <f t="shared" si="34"/>
        <v>6</v>
      </c>
      <c r="AN252" s="87">
        <f t="shared" si="35"/>
        <v>30</v>
      </c>
      <c r="AO252" s="87">
        <f t="shared" si="32"/>
        <v>30</v>
      </c>
      <c r="AP252" s="87">
        <v>31</v>
      </c>
      <c r="AQ252" s="87">
        <v>30</v>
      </c>
      <c r="AR252" s="87">
        <v>28</v>
      </c>
      <c r="AW252" s="64" t="str">
        <f t="shared" si="36"/>
        <v>HAZİRAN 2026</v>
      </c>
      <c r="AX252" s="89"/>
      <c r="AY252" s="90"/>
      <c r="AZ252" s="90" t="e">
        <f t="shared" si="37"/>
        <v>#N/A</v>
      </c>
    </row>
    <row r="253" spans="1:52" ht="17.45" customHeight="1" x14ac:dyDescent="0.2">
      <c r="A253" s="81">
        <v>247</v>
      </c>
      <c r="B253" s="82" t="s">
        <v>895</v>
      </c>
      <c r="C253" s="83" t="s">
        <v>894</v>
      </c>
      <c r="D253" s="84" t="s">
        <v>4679</v>
      </c>
      <c r="E253" s="84" t="s">
        <v>4679</v>
      </c>
      <c r="F253" s="84" t="s">
        <v>4674</v>
      </c>
      <c r="G253" s="84" t="s">
        <v>4679</v>
      </c>
      <c r="H253" s="84" t="s">
        <v>4674</v>
      </c>
      <c r="I253" s="84" t="s">
        <v>4674</v>
      </c>
      <c r="J253" s="84" t="s">
        <v>4674</v>
      </c>
      <c r="K253" s="84" t="s">
        <v>4679</v>
      </c>
      <c r="L253" s="84" t="s">
        <v>4679</v>
      </c>
      <c r="M253" s="84" t="s">
        <v>4679</v>
      </c>
      <c r="N253" s="84" t="s">
        <v>4674</v>
      </c>
      <c r="O253" s="84" t="s">
        <v>4674</v>
      </c>
      <c r="P253" s="84" t="s">
        <v>4674</v>
      </c>
      <c r="Q253" s="84" t="s">
        <v>4674</v>
      </c>
      <c r="R253" s="84" t="s">
        <v>4674</v>
      </c>
      <c r="S253" s="84" t="s">
        <v>4674</v>
      </c>
      <c r="T253" s="84" t="s">
        <v>4679</v>
      </c>
      <c r="U253" s="84" t="s">
        <v>4679</v>
      </c>
      <c r="V253" s="84" t="s">
        <v>4690</v>
      </c>
      <c r="W253" s="84" t="s">
        <v>4674</v>
      </c>
      <c r="X253" s="84" t="s">
        <v>4674</v>
      </c>
      <c r="Y253" s="84" t="s">
        <v>4674</v>
      </c>
      <c r="Z253" s="84" t="s">
        <v>4674</v>
      </c>
      <c r="AA253" s="84" t="s">
        <v>4674</v>
      </c>
      <c r="AB253" s="84" t="s">
        <v>4674</v>
      </c>
      <c r="AC253" s="84" t="s">
        <v>4674</v>
      </c>
      <c r="AD253" s="84" t="s">
        <v>4674</v>
      </c>
      <c r="AE253" s="84" t="s">
        <v>4674</v>
      </c>
      <c r="AF253" s="84" t="s">
        <v>4674</v>
      </c>
      <c r="AG253" s="84" t="s">
        <v>4674</v>
      </c>
      <c r="AH253" s="84"/>
      <c r="AI253" s="85">
        <f t="shared" si="33"/>
        <v>8</v>
      </c>
      <c r="AJ253" s="86">
        <f t="shared" si="30"/>
        <v>8</v>
      </c>
      <c r="AK253" s="87">
        <f t="shared" si="31"/>
        <v>0</v>
      </c>
      <c r="AL253" s="87"/>
      <c r="AM253" s="87">
        <f t="shared" si="34"/>
        <v>6</v>
      </c>
      <c r="AN253" s="87">
        <f t="shared" si="35"/>
        <v>30</v>
      </c>
      <c r="AO253" s="87">
        <f t="shared" si="32"/>
        <v>30</v>
      </c>
      <c r="AP253" s="87">
        <v>31</v>
      </c>
      <c r="AQ253" s="87">
        <v>30</v>
      </c>
      <c r="AR253" s="87">
        <v>28</v>
      </c>
      <c r="AW253" s="64" t="str">
        <f t="shared" si="36"/>
        <v>HAZİRAN 2026</v>
      </c>
      <c r="AX253" s="89"/>
      <c r="AY253" s="90"/>
      <c r="AZ253" s="90" t="e">
        <f t="shared" si="37"/>
        <v>#N/A</v>
      </c>
    </row>
    <row r="254" spans="1:52" ht="17.45" customHeight="1" x14ac:dyDescent="0.2">
      <c r="A254" s="81">
        <v>248</v>
      </c>
      <c r="B254" s="82" t="s">
        <v>898</v>
      </c>
      <c r="C254" s="83" t="s">
        <v>897</v>
      </c>
      <c r="D254" s="84" t="s">
        <v>4679</v>
      </c>
      <c r="E254" s="84" t="s">
        <v>4679</v>
      </c>
      <c r="F254" s="84" t="s">
        <v>4679</v>
      </c>
      <c r="G254" s="84" t="s">
        <v>4674</v>
      </c>
      <c r="H254" s="84" t="s">
        <v>4674</v>
      </c>
      <c r="I254" s="84" t="s">
        <v>4674</v>
      </c>
      <c r="J254" s="84" t="s">
        <v>4674</v>
      </c>
      <c r="K254" s="84" t="s">
        <v>4679</v>
      </c>
      <c r="L254" s="84" t="s">
        <v>4679</v>
      </c>
      <c r="M254" s="84" t="s">
        <v>4679</v>
      </c>
      <c r="N254" s="84" t="s">
        <v>4674</v>
      </c>
      <c r="O254" s="84" t="s">
        <v>4674</v>
      </c>
      <c r="P254" s="84" t="s">
        <v>4674</v>
      </c>
      <c r="Q254" s="84" t="s">
        <v>4674</v>
      </c>
      <c r="R254" s="84" t="s">
        <v>4679</v>
      </c>
      <c r="S254" s="84" t="s">
        <v>4679</v>
      </c>
      <c r="T254" s="84" t="s">
        <v>4679</v>
      </c>
      <c r="U254" s="84" t="s">
        <v>4674</v>
      </c>
      <c r="V254" s="84" t="s">
        <v>4674</v>
      </c>
      <c r="W254" s="84" t="s">
        <v>4674</v>
      </c>
      <c r="X254" s="84" t="s">
        <v>4674</v>
      </c>
      <c r="Y254" s="84" t="s">
        <v>4679</v>
      </c>
      <c r="Z254" s="84" t="s">
        <v>4679</v>
      </c>
      <c r="AA254" s="84" t="s">
        <v>4679</v>
      </c>
      <c r="AB254" s="84" t="s">
        <v>4674</v>
      </c>
      <c r="AC254" s="84" t="s">
        <v>4674</v>
      </c>
      <c r="AD254" s="84" t="s">
        <v>4674</v>
      </c>
      <c r="AE254" s="84" t="s">
        <v>4674</v>
      </c>
      <c r="AF254" s="84" t="s">
        <v>4679</v>
      </c>
      <c r="AG254" s="84" t="s">
        <v>4679</v>
      </c>
      <c r="AH254" s="84"/>
      <c r="AI254" s="85">
        <f t="shared" si="33"/>
        <v>14</v>
      </c>
      <c r="AJ254" s="86">
        <f t="shared" si="30"/>
        <v>14</v>
      </c>
      <c r="AK254" s="87">
        <f t="shared" si="31"/>
        <v>0</v>
      </c>
      <c r="AL254" s="87"/>
      <c r="AM254" s="87">
        <f t="shared" si="34"/>
        <v>6</v>
      </c>
      <c r="AN254" s="87">
        <f t="shared" si="35"/>
        <v>30</v>
      </c>
      <c r="AO254" s="87">
        <f t="shared" si="32"/>
        <v>30</v>
      </c>
      <c r="AP254" s="87">
        <v>31</v>
      </c>
      <c r="AQ254" s="87">
        <v>30</v>
      </c>
      <c r="AR254" s="87">
        <v>28</v>
      </c>
      <c r="AW254" s="64" t="str">
        <f t="shared" si="36"/>
        <v>HAZİRAN 2026</v>
      </c>
      <c r="AX254" s="89"/>
      <c r="AY254" s="90"/>
      <c r="AZ254" s="90" t="e">
        <f t="shared" si="37"/>
        <v>#N/A</v>
      </c>
    </row>
    <row r="255" spans="1:52" ht="17.45" customHeight="1" x14ac:dyDescent="0.2">
      <c r="A255" s="81">
        <v>249</v>
      </c>
      <c r="B255" s="82" t="s">
        <v>901</v>
      </c>
      <c r="C255" s="83" t="s">
        <v>900</v>
      </c>
      <c r="D255" s="84" t="s">
        <v>4679</v>
      </c>
      <c r="E255" s="84" t="s">
        <v>4679</v>
      </c>
      <c r="F255" s="84" t="s">
        <v>4674</v>
      </c>
      <c r="G255" s="84" t="s">
        <v>4674</v>
      </c>
      <c r="H255" s="84" t="s">
        <v>4679</v>
      </c>
      <c r="I255" s="84" t="s">
        <v>4674</v>
      </c>
      <c r="J255" s="84" t="s">
        <v>4674</v>
      </c>
      <c r="K255" s="84" t="s">
        <v>4679</v>
      </c>
      <c r="L255" s="84" t="s">
        <v>4679</v>
      </c>
      <c r="M255" s="84" t="s">
        <v>4674</v>
      </c>
      <c r="N255" s="84" t="s">
        <v>4674</v>
      </c>
      <c r="O255" s="84" t="s">
        <v>4721</v>
      </c>
      <c r="P255" s="84" t="s">
        <v>4674</v>
      </c>
      <c r="Q255" s="84" t="s">
        <v>4674</v>
      </c>
      <c r="R255" s="84" t="s">
        <v>4721</v>
      </c>
      <c r="S255" s="84" t="s">
        <v>4721</v>
      </c>
      <c r="T255" s="84" t="s">
        <v>4674</v>
      </c>
      <c r="U255" s="84" t="s">
        <v>4674</v>
      </c>
      <c r="V255" s="84" t="s">
        <v>4721</v>
      </c>
      <c r="W255" s="84" t="s">
        <v>4674</v>
      </c>
      <c r="X255" s="84" t="s">
        <v>4674</v>
      </c>
      <c r="Y255" s="84" t="s">
        <v>4721</v>
      </c>
      <c r="Z255" s="84" t="s">
        <v>4721</v>
      </c>
      <c r="AA255" s="84" t="s">
        <v>4674</v>
      </c>
      <c r="AB255" s="84" t="s">
        <v>4674</v>
      </c>
      <c r="AC255" s="84" t="s">
        <v>4721</v>
      </c>
      <c r="AD255" s="84" t="s">
        <v>4674</v>
      </c>
      <c r="AE255" s="84" t="s">
        <v>4674</v>
      </c>
      <c r="AF255" s="84" t="s">
        <v>4721</v>
      </c>
      <c r="AG255" s="84" t="s">
        <v>4721</v>
      </c>
      <c r="AH255" s="84"/>
      <c r="AI255" s="85">
        <f t="shared" si="33"/>
        <v>5</v>
      </c>
      <c r="AJ255" s="86">
        <f t="shared" si="30"/>
        <v>5</v>
      </c>
      <c r="AK255" s="87">
        <f t="shared" si="31"/>
        <v>0</v>
      </c>
      <c r="AL255" s="87"/>
      <c r="AM255" s="87">
        <f t="shared" si="34"/>
        <v>6</v>
      </c>
      <c r="AN255" s="87">
        <f t="shared" si="35"/>
        <v>30</v>
      </c>
      <c r="AO255" s="87">
        <f t="shared" si="32"/>
        <v>30</v>
      </c>
      <c r="AP255" s="87">
        <v>31</v>
      </c>
      <c r="AQ255" s="87">
        <v>30</v>
      </c>
      <c r="AR255" s="87">
        <v>28</v>
      </c>
      <c r="AW255" s="64" t="str">
        <f t="shared" si="36"/>
        <v>HAZİRAN 2026</v>
      </c>
      <c r="AX255" s="89"/>
      <c r="AY255" s="90"/>
      <c r="AZ255" s="90" t="e">
        <f t="shared" si="37"/>
        <v>#N/A</v>
      </c>
    </row>
    <row r="256" spans="1:52" ht="17.45" customHeight="1" x14ac:dyDescent="0.2">
      <c r="A256" s="81">
        <v>250</v>
      </c>
      <c r="B256" s="82" t="s">
        <v>904</v>
      </c>
      <c r="C256" s="83" t="s">
        <v>903</v>
      </c>
      <c r="D256" s="84" t="s">
        <v>4674</v>
      </c>
      <c r="E256" s="84" t="s">
        <v>4679</v>
      </c>
      <c r="F256" s="84" t="s">
        <v>4679</v>
      </c>
      <c r="G256" s="84" t="s">
        <v>4679</v>
      </c>
      <c r="H256" s="84" t="s">
        <v>4674</v>
      </c>
      <c r="I256" s="84" t="s">
        <v>4674</v>
      </c>
      <c r="J256" s="84" t="s">
        <v>4674</v>
      </c>
      <c r="K256" s="84" t="s">
        <v>4679</v>
      </c>
      <c r="L256" s="84" t="s">
        <v>4679</v>
      </c>
      <c r="M256" s="84" t="s">
        <v>4679</v>
      </c>
      <c r="N256" s="84" t="s">
        <v>4674</v>
      </c>
      <c r="O256" s="84" t="s">
        <v>4674</v>
      </c>
      <c r="P256" s="84" t="s">
        <v>4674</v>
      </c>
      <c r="Q256" s="84" t="s">
        <v>4674</v>
      </c>
      <c r="R256" s="84" t="s">
        <v>4674</v>
      </c>
      <c r="S256" s="84" t="s">
        <v>4674</v>
      </c>
      <c r="T256" s="84" t="s">
        <v>4674</v>
      </c>
      <c r="U256" s="84" t="s">
        <v>4674</v>
      </c>
      <c r="V256" s="84" t="s">
        <v>4674</v>
      </c>
      <c r="W256" s="84" t="s">
        <v>4674</v>
      </c>
      <c r="X256" s="84" t="s">
        <v>4674</v>
      </c>
      <c r="Y256" s="84" t="s">
        <v>4674</v>
      </c>
      <c r="Z256" s="84" t="s">
        <v>4674</v>
      </c>
      <c r="AA256" s="84" t="s">
        <v>4674</v>
      </c>
      <c r="AB256" s="84" t="s">
        <v>4674</v>
      </c>
      <c r="AC256" s="84" t="s">
        <v>4674</v>
      </c>
      <c r="AD256" s="84" t="s">
        <v>4674</v>
      </c>
      <c r="AE256" s="84" t="s">
        <v>4674</v>
      </c>
      <c r="AF256" s="84" t="s">
        <v>4674</v>
      </c>
      <c r="AG256" s="84" t="s">
        <v>4674</v>
      </c>
      <c r="AH256" s="84"/>
      <c r="AI256" s="85">
        <f t="shared" si="33"/>
        <v>6</v>
      </c>
      <c r="AJ256" s="86">
        <f t="shared" si="30"/>
        <v>6</v>
      </c>
      <c r="AK256" s="87">
        <f t="shared" si="31"/>
        <v>0</v>
      </c>
      <c r="AL256" s="87"/>
      <c r="AM256" s="87">
        <f t="shared" si="34"/>
        <v>6</v>
      </c>
      <c r="AN256" s="87">
        <f t="shared" si="35"/>
        <v>30</v>
      </c>
      <c r="AO256" s="87">
        <f t="shared" si="32"/>
        <v>30</v>
      </c>
      <c r="AP256" s="87">
        <v>31</v>
      </c>
      <c r="AQ256" s="87">
        <v>30</v>
      </c>
      <c r="AR256" s="87">
        <v>28</v>
      </c>
      <c r="AW256" s="64" t="str">
        <f t="shared" si="36"/>
        <v>HAZİRAN 2026</v>
      </c>
      <c r="AX256" s="89"/>
      <c r="AY256" s="90"/>
      <c r="AZ256" s="90" t="e">
        <f t="shared" si="37"/>
        <v>#N/A</v>
      </c>
    </row>
    <row r="257" spans="1:52" ht="17.45" customHeight="1" x14ac:dyDescent="0.2">
      <c r="A257" s="81">
        <v>251</v>
      </c>
      <c r="B257" s="82" t="s">
        <v>907</v>
      </c>
      <c r="C257" s="83" t="s">
        <v>906</v>
      </c>
      <c r="D257" s="84" t="s">
        <v>4674</v>
      </c>
      <c r="E257" s="84" t="s">
        <v>4679</v>
      </c>
      <c r="F257" s="84" t="s">
        <v>4679</v>
      </c>
      <c r="G257" s="84" t="s">
        <v>4679</v>
      </c>
      <c r="H257" s="84" t="s">
        <v>4674</v>
      </c>
      <c r="I257" s="84" t="s">
        <v>4674</v>
      </c>
      <c r="J257" s="84" t="s">
        <v>4674</v>
      </c>
      <c r="K257" s="84" t="s">
        <v>4674</v>
      </c>
      <c r="L257" s="84" t="s">
        <v>4674</v>
      </c>
      <c r="M257" s="84" t="s">
        <v>4679</v>
      </c>
      <c r="N257" s="84" t="s">
        <v>4679</v>
      </c>
      <c r="O257" s="84" t="s">
        <v>4679</v>
      </c>
      <c r="P257" s="84" t="s">
        <v>4674</v>
      </c>
      <c r="Q257" s="84" t="s">
        <v>4674</v>
      </c>
      <c r="R257" s="84" t="s">
        <v>4679</v>
      </c>
      <c r="S257" s="84" t="s">
        <v>4679</v>
      </c>
      <c r="T257" s="84" t="s">
        <v>4679</v>
      </c>
      <c r="U257" s="84" t="s">
        <v>4674</v>
      </c>
      <c r="V257" s="84" t="s">
        <v>4674</v>
      </c>
      <c r="W257" s="84" t="s">
        <v>4674</v>
      </c>
      <c r="X257" s="84" t="s">
        <v>4674</v>
      </c>
      <c r="Y257" s="84" t="s">
        <v>4674</v>
      </c>
      <c r="Z257" s="84" t="s">
        <v>4679</v>
      </c>
      <c r="AA257" s="84" t="s">
        <v>4679</v>
      </c>
      <c r="AB257" s="84" t="s">
        <v>4679</v>
      </c>
      <c r="AC257" s="84" t="s">
        <v>4674</v>
      </c>
      <c r="AD257" s="84" t="s">
        <v>4674</v>
      </c>
      <c r="AE257" s="84" t="s">
        <v>4674</v>
      </c>
      <c r="AF257" s="84" t="s">
        <v>4679</v>
      </c>
      <c r="AG257" s="84" t="s">
        <v>4679</v>
      </c>
      <c r="AH257" s="84"/>
      <c r="AI257" s="85">
        <f t="shared" si="33"/>
        <v>14</v>
      </c>
      <c r="AJ257" s="86">
        <f t="shared" ref="AJ257:AJ320" si="38">IF(B257&gt;10000000,AI257,0)</f>
        <v>14</v>
      </c>
      <c r="AK257" s="87">
        <f t="shared" ref="AK257:AK320" si="39">AO257-AN257</f>
        <v>0</v>
      </c>
      <c r="AL257" s="87"/>
      <c r="AM257" s="87">
        <f t="shared" ref="AM257:AM320" si="40">MONTH(AW257)</f>
        <v>6</v>
      </c>
      <c r="AN257" s="87">
        <f t="shared" si="35"/>
        <v>30</v>
      </c>
      <c r="AO257" s="87">
        <f t="shared" ref="AO257:AO320" si="41">IF(AM257=1,AP257,IF(AM257=2,AR257,IF(AM257=3,AP257,IF(AM257=4,AQ257,IF(AM257=5,AP257,IF(AM257=6,AQ257,IF(AM257=7,AP257,IF(AM257=8,AP257,IF(AM257=9,AQ257,IF(AM257=10,AP257,IF(AM257=11,AQ257,IF(AM257=12,AP257))))))))))))</f>
        <v>30</v>
      </c>
      <c r="AP257" s="87">
        <v>31</v>
      </c>
      <c r="AQ257" s="87">
        <v>30</v>
      </c>
      <c r="AR257" s="87">
        <v>28</v>
      </c>
      <c r="AW257" s="64" t="str">
        <f t="shared" si="36"/>
        <v>HAZİRAN 2026</v>
      </c>
      <c r="AX257" s="89"/>
      <c r="AY257" s="90"/>
      <c r="AZ257" s="90" t="e">
        <f t="shared" si="37"/>
        <v>#N/A</v>
      </c>
    </row>
    <row r="258" spans="1:52" ht="17.45" customHeight="1" x14ac:dyDescent="0.2">
      <c r="A258" s="81">
        <v>252</v>
      </c>
      <c r="B258" s="82" t="s">
        <v>910</v>
      </c>
      <c r="C258" s="83" t="s">
        <v>909</v>
      </c>
      <c r="D258" s="84" t="s">
        <v>4679</v>
      </c>
      <c r="E258" s="84" t="s">
        <v>4679</v>
      </c>
      <c r="F258" s="84" t="s">
        <v>4679</v>
      </c>
      <c r="G258" s="84" t="s">
        <v>4674</v>
      </c>
      <c r="H258" s="84" t="s">
        <v>4674</v>
      </c>
      <c r="I258" s="84" t="s">
        <v>4674</v>
      </c>
      <c r="J258" s="84" t="s">
        <v>4674</v>
      </c>
      <c r="K258" s="84" t="s">
        <v>4679</v>
      </c>
      <c r="L258" s="84" t="s">
        <v>4679</v>
      </c>
      <c r="M258" s="84" t="s">
        <v>4679</v>
      </c>
      <c r="N258" s="84" t="s">
        <v>4674</v>
      </c>
      <c r="O258" s="84" t="s">
        <v>4674</v>
      </c>
      <c r="P258" s="84" t="s">
        <v>4674</v>
      </c>
      <c r="Q258" s="84" t="s">
        <v>4674</v>
      </c>
      <c r="R258" s="84" t="s">
        <v>4679</v>
      </c>
      <c r="S258" s="84" t="s">
        <v>4679</v>
      </c>
      <c r="T258" s="84" t="s">
        <v>4679</v>
      </c>
      <c r="U258" s="84" t="s">
        <v>4674</v>
      </c>
      <c r="V258" s="84" t="s">
        <v>4674</v>
      </c>
      <c r="W258" s="84" t="s">
        <v>4674</v>
      </c>
      <c r="X258" s="84" t="s">
        <v>4674</v>
      </c>
      <c r="Y258" s="84" t="s">
        <v>4674</v>
      </c>
      <c r="Z258" s="84" t="s">
        <v>4674</v>
      </c>
      <c r="AA258" s="84" t="s">
        <v>4674</v>
      </c>
      <c r="AB258" s="84" t="s">
        <v>4674</v>
      </c>
      <c r="AC258" s="84" t="s">
        <v>4674</v>
      </c>
      <c r="AD258" s="84" t="s">
        <v>4674</v>
      </c>
      <c r="AE258" s="84" t="s">
        <v>4674</v>
      </c>
      <c r="AF258" s="84" t="s">
        <v>4674</v>
      </c>
      <c r="AG258" s="84" t="s">
        <v>4674</v>
      </c>
      <c r="AH258" s="84"/>
      <c r="AI258" s="85">
        <f t="shared" si="33"/>
        <v>9</v>
      </c>
      <c r="AJ258" s="86">
        <f t="shared" si="38"/>
        <v>9</v>
      </c>
      <c r="AK258" s="87">
        <f t="shared" si="39"/>
        <v>0</v>
      </c>
      <c r="AL258" s="87"/>
      <c r="AM258" s="87">
        <f t="shared" si="40"/>
        <v>6</v>
      </c>
      <c r="AN258" s="87">
        <f t="shared" si="35"/>
        <v>30</v>
      </c>
      <c r="AO258" s="87">
        <f t="shared" si="41"/>
        <v>30</v>
      </c>
      <c r="AP258" s="87">
        <v>31</v>
      </c>
      <c r="AQ258" s="87">
        <v>30</v>
      </c>
      <c r="AR258" s="87">
        <v>28</v>
      </c>
      <c r="AW258" s="64" t="str">
        <f t="shared" si="36"/>
        <v>HAZİRAN 2026</v>
      </c>
      <c r="AX258" s="89"/>
      <c r="AY258" s="90"/>
      <c r="AZ258" s="90" t="e">
        <f t="shared" si="37"/>
        <v>#N/A</v>
      </c>
    </row>
    <row r="259" spans="1:52" ht="17.45" customHeight="1" x14ac:dyDescent="0.2">
      <c r="A259" s="81">
        <v>253</v>
      </c>
      <c r="B259" s="82" t="s">
        <v>913</v>
      </c>
      <c r="C259" s="83" t="s">
        <v>912</v>
      </c>
      <c r="D259" s="84" t="s">
        <v>4679</v>
      </c>
      <c r="E259" s="84" t="s">
        <v>4679</v>
      </c>
      <c r="F259" s="84" t="s">
        <v>4679</v>
      </c>
      <c r="G259" s="84" t="s">
        <v>4674</v>
      </c>
      <c r="H259" s="84" t="s">
        <v>4674</v>
      </c>
      <c r="I259" s="84" t="s">
        <v>4674</v>
      </c>
      <c r="J259" s="84" t="s">
        <v>4674</v>
      </c>
      <c r="K259" s="84" t="s">
        <v>4679</v>
      </c>
      <c r="L259" s="84" t="s">
        <v>4679</v>
      </c>
      <c r="M259" s="84" t="s">
        <v>4679</v>
      </c>
      <c r="N259" s="84" t="s">
        <v>4674</v>
      </c>
      <c r="O259" s="84" t="s">
        <v>4674</v>
      </c>
      <c r="P259" s="84" t="s">
        <v>4674</v>
      </c>
      <c r="Q259" s="84" t="s">
        <v>4674</v>
      </c>
      <c r="R259" s="84" t="s">
        <v>4679</v>
      </c>
      <c r="S259" s="84" t="s">
        <v>4679</v>
      </c>
      <c r="T259" s="84" t="s">
        <v>4679</v>
      </c>
      <c r="U259" s="84" t="s">
        <v>4674</v>
      </c>
      <c r="V259" s="84" t="s">
        <v>4674</v>
      </c>
      <c r="W259" s="84" t="s">
        <v>4674</v>
      </c>
      <c r="X259" s="84" t="s">
        <v>4674</v>
      </c>
      <c r="Y259" s="84" t="s">
        <v>4679</v>
      </c>
      <c r="Z259" s="84" t="s">
        <v>4679</v>
      </c>
      <c r="AA259" s="84" t="s">
        <v>4679</v>
      </c>
      <c r="AB259" s="84" t="s">
        <v>4674</v>
      </c>
      <c r="AC259" s="84" t="s">
        <v>4674</v>
      </c>
      <c r="AD259" s="84" t="s">
        <v>4674</v>
      </c>
      <c r="AE259" s="84" t="s">
        <v>4674</v>
      </c>
      <c r="AF259" s="84" t="s">
        <v>4679</v>
      </c>
      <c r="AG259" s="84" t="s">
        <v>4679</v>
      </c>
      <c r="AH259" s="84"/>
      <c r="AI259" s="85">
        <f t="shared" si="33"/>
        <v>14</v>
      </c>
      <c r="AJ259" s="86">
        <f t="shared" si="38"/>
        <v>14</v>
      </c>
      <c r="AK259" s="87">
        <f t="shared" si="39"/>
        <v>0</v>
      </c>
      <c r="AL259" s="87"/>
      <c r="AM259" s="87">
        <f t="shared" si="40"/>
        <v>6</v>
      </c>
      <c r="AN259" s="87">
        <f t="shared" si="35"/>
        <v>30</v>
      </c>
      <c r="AO259" s="87">
        <f t="shared" si="41"/>
        <v>30</v>
      </c>
      <c r="AP259" s="87">
        <v>31</v>
      </c>
      <c r="AQ259" s="87">
        <v>30</v>
      </c>
      <c r="AR259" s="87">
        <v>28</v>
      </c>
      <c r="AW259" s="64" t="str">
        <f t="shared" si="36"/>
        <v>HAZİRAN 2026</v>
      </c>
      <c r="AX259" s="89"/>
      <c r="AY259" s="90"/>
      <c r="AZ259" s="90" t="e">
        <f t="shared" si="37"/>
        <v>#N/A</v>
      </c>
    </row>
    <row r="260" spans="1:52" ht="17.45" customHeight="1" x14ac:dyDescent="0.2">
      <c r="A260" s="81">
        <v>254</v>
      </c>
      <c r="B260" s="82" t="s">
        <v>916</v>
      </c>
      <c r="C260" s="83" t="s">
        <v>915</v>
      </c>
      <c r="D260" s="84" t="s">
        <v>4679</v>
      </c>
      <c r="E260" s="84" t="s">
        <v>4679</v>
      </c>
      <c r="F260" s="84" t="s">
        <v>4679</v>
      </c>
      <c r="G260" s="84" t="s">
        <v>4674</v>
      </c>
      <c r="H260" s="84" t="s">
        <v>4674</v>
      </c>
      <c r="I260" s="84" t="s">
        <v>4674</v>
      </c>
      <c r="J260" s="84" t="s">
        <v>4674</v>
      </c>
      <c r="K260" s="84" t="s">
        <v>4679</v>
      </c>
      <c r="L260" s="84" t="s">
        <v>4679</v>
      </c>
      <c r="M260" s="84" t="s">
        <v>4679</v>
      </c>
      <c r="N260" s="84" t="s">
        <v>4674</v>
      </c>
      <c r="O260" s="84" t="s">
        <v>4674</v>
      </c>
      <c r="P260" s="84" t="s">
        <v>4674</v>
      </c>
      <c r="Q260" s="84" t="s">
        <v>4674</v>
      </c>
      <c r="R260" s="84" t="s">
        <v>4679</v>
      </c>
      <c r="S260" s="84" t="s">
        <v>4679</v>
      </c>
      <c r="T260" s="84" t="s">
        <v>4679</v>
      </c>
      <c r="U260" s="84" t="s">
        <v>4674</v>
      </c>
      <c r="V260" s="84" t="s">
        <v>4674</v>
      </c>
      <c r="W260" s="84" t="s">
        <v>4674</v>
      </c>
      <c r="X260" s="84" t="s">
        <v>4674</v>
      </c>
      <c r="Y260" s="84" t="s">
        <v>4679</v>
      </c>
      <c r="Z260" s="84" t="s">
        <v>4679</v>
      </c>
      <c r="AA260" s="84" t="s">
        <v>4679</v>
      </c>
      <c r="AB260" s="84" t="s">
        <v>4674</v>
      </c>
      <c r="AC260" s="84" t="s">
        <v>4674</v>
      </c>
      <c r="AD260" s="84" t="s">
        <v>4674</v>
      </c>
      <c r="AE260" s="84" t="s">
        <v>4674</v>
      </c>
      <c r="AF260" s="84" t="s">
        <v>4690</v>
      </c>
      <c r="AG260" s="84" t="s">
        <v>4690</v>
      </c>
      <c r="AH260" s="84"/>
      <c r="AI260" s="85">
        <f t="shared" si="33"/>
        <v>12</v>
      </c>
      <c r="AJ260" s="86">
        <f t="shared" si="38"/>
        <v>12</v>
      </c>
      <c r="AK260" s="87">
        <f t="shared" si="39"/>
        <v>0</v>
      </c>
      <c r="AL260" s="87"/>
      <c r="AM260" s="87">
        <f t="shared" si="40"/>
        <v>6</v>
      </c>
      <c r="AN260" s="87">
        <f t="shared" si="35"/>
        <v>30</v>
      </c>
      <c r="AO260" s="87">
        <f t="shared" si="41"/>
        <v>30</v>
      </c>
      <c r="AP260" s="87">
        <v>31</v>
      </c>
      <c r="AQ260" s="87">
        <v>30</v>
      </c>
      <c r="AR260" s="87">
        <v>28</v>
      </c>
      <c r="AW260" s="64" t="str">
        <f t="shared" si="36"/>
        <v>HAZİRAN 2026</v>
      </c>
      <c r="AX260" s="89"/>
      <c r="AY260" s="90"/>
      <c r="AZ260" s="90" t="e">
        <f t="shared" si="37"/>
        <v>#N/A</v>
      </c>
    </row>
    <row r="261" spans="1:52" ht="17.45" customHeight="1" x14ac:dyDescent="0.2">
      <c r="A261" s="81">
        <v>255</v>
      </c>
      <c r="B261" s="82" t="s">
        <v>919</v>
      </c>
      <c r="C261" s="83" t="s">
        <v>918</v>
      </c>
      <c r="D261" s="84" t="s">
        <v>4674</v>
      </c>
      <c r="E261" s="84" t="s">
        <v>4679</v>
      </c>
      <c r="F261" s="84" t="s">
        <v>4674</v>
      </c>
      <c r="G261" s="84" t="s">
        <v>4679</v>
      </c>
      <c r="H261" s="84" t="s">
        <v>4679</v>
      </c>
      <c r="I261" s="84" t="s">
        <v>4674</v>
      </c>
      <c r="J261" s="84" t="s">
        <v>4674</v>
      </c>
      <c r="K261" s="84" t="s">
        <v>4679</v>
      </c>
      <c r="L261" s="84" t="s">
        <v>4679</v>
      </c>
      <c r="M261" s="84" t="s">
        <v>4674</v>
      </c>
      <c r="N261" s="84" t="s">
        <v>4679</v>
      </c>
      <c r="O261" s="84" t="s">
        <v>4674</v>
      </c>
      <c r="P261" s="84" t="s">
        <v>4674</v>
      </c>
      <c r="Q261" s="84" t="s">
        <v>4674</v>
      </c>
      <c r="R261" s="84" t="s">
        <v>4679</v>
      </c>
      <c r="S261" s="84" t="s">
        <v>4679</v>
      </c>
      <c r="T261" s="84" t="s">
        <v>4679</v>
      </c>
      <c r="U261" s="84" t="s">
        <v>4674</v>
      </c>
      <c r="V261" s="84" t="s">
        <v>4674</v>
      </c>
      <c r="W261" s="84" t="s">
        <v>4674</v>
      </c>
      <c r="X261" s="84" t="s">
        <v>4674</v>
      </c>
      <c r="Y261" s="84" t="s">
        <v>4679</v>
      </c>
      <c r="Z261" s="84" t="s">
        <v>4679</v>
      </c>
      <c r="AA261" s="84" t="s">
        <v>4679</v>
      </c>
      <c r="AB261" s="84" t="s">
        <v>4674</v>
      </c>
      <c r="AC261" s="84" t="s">
        <v>4674</v>
      </c>
      <c r="AD261" s="84" t="s">
        <v>4674</v>
      </c>
      <c r="AE261" s="84" t="s">
        <v>4674</v>
      </c>
      <c r="AF261" s="84" t="s">
        <v>4721</v>
      </c>
      <c r="AG261" s="84" t="s">
        <v>4721</v>
      </c>
      <c r="AH261" s="84"/>
      <c r="AI261" s="85">
        <f t="shared" si="33"/>
        <v>12</v>
      </c>
      <c r="AJ261" s="86">
        <f t="shared" si="38"/>
        <v>12</v>
      </c>
      <c r="AK261" s="87">
        <f t="shared" si="39"/>
        <v>0</v>
      </c>
      <c r="AL261" s="87"/>
      <c r="AM261" s="87">
        <f t="shared" si="40"/>
        <v>6</v>
      </c>
      <c r="AN261" s="87">
        <f t="shared" si="35"/>
        <v>30</v>
      </c>
      <c r="AO261" s="87">
        <f t="shared" si="41"/>
        <v>30</v>
      </c>
      <c r="AP261" s="87">
        <v>31</v>
      </c>
      <c r="AQ261" s="87">
        <v>30</v>
      </c>
      <c r="AR261" s="87">
        <v>28</v>
      </c>
      <c r="AW261" s="64" t="str">
        <f t="shared" si="36"/>
        <v>HAZİRAN 2026</v>
      </c>
      <c r="AX261" s="89"/>
      <c r="AY261" s="90"/>
      <c r="AZ261" s="90" t="e">
        <f t="shared" si="37"/>
        <v>#N/A</v>
      </c>
    </row>
    <row r="262" spans="1:52" ht="17.45" customHeight="1" x14ac:dyDescent="0.2">
      <c r="A262" s="81">
        <v>256</v>
      </c>
      <c r="B262" s="82" t="s">
        <v>922</v>
      </c>
      <c r="C262" s="83" t="s">
        <v>921</v>
      </c>
      <c r="D262" s="84" t="s">
        <v>4679</v>
      </c>
      <c r="E262" s="84" t="s">
        <v>4679</v>
      </c>
      <c r="F262" s="84" t="s">
        <v>4674</v>
      </c>
      <c r="G262" s="84" t="s">
        <v>4674</v>
      </c>
      <c r="H262" s="84" t="s">
        <v>4679</v>
      </c>
      <c r="I262" s="84" t="s">
        <v>4674</v>
      </c>
      <c r="J262" s="84" t="s">
        <v>4674</v>
      </c>
      <c r="K262" s="84" t="s">
        <v>4679</v>
      </c>
      <c r="L262" s="84" t="s">
        <v>4679</v>
      </c>
      <c r="M262" s="84" t="s">
        <v>4674</v>
      </c>
      <c r="N262" s="84" t="s">
        <v>4674</v>
      </c>
      <c r="O262" s="84" t="s">
        <v>4679</v>
      </c>
      <c r="P262" s="84" t="s">
        <v>4674</v>
      </c>
      <c r="Q262" s="84" t="s">
        <v>4674</v>
      </c>
      <c r="R262" s="84" t="s">
        <v>4679</v>
      </c>
      <c r="S262" s="84" t="s">
        <v>4679</v>
      </c>
      <c r="T262" s="84" t="s">
        <v>4674</v>
      </c>
      <c r="U262" s="84" t="s">
        <v>4674</v>
      </c>
      <c r="V262" s="84" t="s">
        <v>4679</v>
      </c>
      <c r="W262" s="84" t="s">
        <v>4674</v>
      </c>
      <c r="X262" s="84" t="s">
        <v>4674</v>
      </c>
      <c r="Y262" s="84" t="s">
        <v>4679</v>
      </c>
      <c r="Z262" s="84" t="s">
        <v>4679</v>
      </c>
      <c r="AA262" s="84" t="s">
        <v>4674</v>
      </c>
      <c r="AB262" s="84" t="s">
        <v>4674</v>
      </c>
      <c r="AC262" s="84" t="s">
        <v>4679</v>
      </c>
      <c r="AD262" s="84" t="s">
        <v>4674</v>
      </c>
      <c r="AE262" s="84" t="s">
        <v>4674</v>
      </c>
      <c r="AF262" s="84" t="s">
        <v>4679</v>
      </c>
      <c r="AG262" s="84" t="s">
        <v>4679</v>
      </c>
      <c r="AH262" s="84"/>
      <c r="AI262" s="85">
        <f t="shared" si="33"/>
        <v>14</v>
      </c>
      <c r="AJ262" s="86">
        <f t="shared" si="38"/>
        <v>14</v>
      </c>
      <c r="AK262" s="87">
        <f t="shared" si="39"/>
        <v>0</v>
      </c>
      <c r="AL262" s="87"/>
      <c r="AM262" s="87">
        <f t="shared" si="40"/>
        <v>6</v>
      </c>
      <c r="AN262" s="87">
        <f t="shared" si="35"/>
        <v>30</v>
      </c>
      <c r="AO262" s="87">
        <f t="shared" si="41"/>
        <v>30</v>
      </c>
      <c r="AP262" s="87">
        <v>31</v>
      </c>
      <c r="AQ262" s="87">
        <v>30</v>
      </c>
      <c r="AR262" s="87">
        <v>28</v>
      </c>
      <c r="AW262" s="64" t="str">
        <f t="shared" si="36"/>
        <v>HAZİRAN 2026</v>
      </c>
      <c r="AX262" s="89"/>
      <c r="AY262" s="90"/>
      <c r="AZ262" s="90" t="e">
        <f t="shared" si="37"/>
        <v>#N/A</v>
      </c>
    </row>
    <row r="263" spans="1:52" ht="17.45" customHeight="1" x14ac:dyDescent="0.2">
      <c r="A263" s="81">
        <v>257</v>
      </c>
      <c r="B263" s="82" t="s">
        <v>925</v>
      </c>
      <c r="C263" s="83" t="s">
        <v>924</v>
      </c>
      <c r="D263" s="84" t="s">
        <v>4674</v>
      </c>
      <c r="E263" s="84" t="s">
        <v>4674</v>
      </c>
      <c r="F263" s="84" t="s">
        <v>4679</v>
      </c>
      <c r="G263" s="84" t="s">
        <v>4679</v>
      </c>
      <c r="H263" s="84" t="s">
        <v>4679</v>
      </c>
      <c r="I263" s="84" t="s">
        <v>4674</v>
      </c>
      <c r="J263" s="84" t="s">
        <v>4674</v>
      </c>
      <c r="K263" s="84" t="s">
        <v>4674</v>
      </c>
      <c r="L263" s="84" t="s">
        <v>4674</v>
      </c>
      <c r="M263" s="84" t="s">
        <v>4679</v>
      </c>
      <c r="N263" s="84" t="s">
        <v>4679</v>
      </c>
      <c r="O263" s="84" t="s">
        <v>4679</v>
      </c>
      <c r="P263" s="84" t="s">
        <v>4674</v>
      </c>
      <c r="Q263" s="84" t="s">
        <v>4674</v>
      </c>
      <c r="R263" s="84" t="s">
        <v>4674</v>
      </c>
      <c r="S263" s="84" t="s">
        <v>4674</v>
      </c>
      <c r="T263" s="84" t="s">
        <v>4679</v>
      </c>
      <c r="U263" s="84" t="s">
        <v>4679</v>
      </c>
      <c r="V263" s="84" t="s">
        <v>4679</v>
      </c>
      <c r="W263" s="84" t="s">
        <v>4674</v>
      </c>
      <c r="X263" s="84" t="s">
        <v>4674</v>
      </c>
      <c r="Y263" s="84" t="s">
        <v>4674</v>
      </c>
      <c r="Z263" s="84" t="s">
        <v>4674</v>
      </c>
      <c r="AA263" s="84" t="s">
        <v>4679</v>
      </c>
      <c r="AB263" s="84" t="s">
        <v>4679</v>
      </c>
      <c r="AC263" s="84" t="s">
        <v>4679</v>
      </c>
      <c r="AD263" s="84" t="s">
        <v>4674</v>
      </c>
      <c r="AE263" s="84" t="s">
        <v>4674</v>
      </c>
      <c r="AF263" s="84" t="s">
        <v>4674</v>
      </c>
      <c r="AG263" s="84" t="s">
        <v>4674</v>
      </c>
      <c r="AH263" s="84"/>
      <c r="AI263" s="85">
        <f t="shared" ref="AI263:AI326" si="42">COUNTBLANK(D263:AG263)</f>
        <v>12</v>
      </c>
      <c r="AJ263" s="86">
        <f t="shared" si="38"/>
        <v>12</v>
      </c>
      <c r="AK263" s="87">
        <f t="shared" si="39"/>
        <v>0</v>
      </c>
      <c r="AL263" s="87"/>
      <c r="AM263" s="87">
        <f t="shared" si="40"/>
        <v>6</v>
      </c>
      <c r="AN263" s="87">
        <f t="shared" si="35"/>
        <v>30</v>
      </c>
      <c r="AO263" s="87">
        <f t="shared" si="41"/>
        <v>30</v>
      </c>
      <c r="AP263" s="87">
        <v>31</v>
      </c>
      <c r="AQ263" s="87">
        <v>30</v>
      </c>
      <c r="AR263" s="87">
        <v>28</v>
      </c>
      <c r="AW263" s="64" t="str">
        <f t="shared" si="36"/>
        <v>HAZİRAN 2026</v>
      </c>
      <c r="AX263" s="89"/>
      <c r="AY263" s="90"/>
      <c r="AZ263" s="90" t="e">
        <f t="shared" si="37"/>
        <v>#N/A</v>
      </c>
    </row>
    <row r="264" spans="1:52" ht="17.45" customHeight="1" x14ac:dyDescent="0.2">
      <c r="A264" s="81">
        <v>258</v>
      </c>
      <c r="B264" s="82" t="s">
        <v>928</v>
      </c>
      <c r="C264" s="83" t="s">
        <v>927</v>
      </c>
      <c r="D264" s="84" t="s">
        <v>4679</v>
      </c>
      <c r="E264" s="84" t="s">
        <v>4679</v>
      </c>
      <c r="F264" s="84" t="s">
        <v>4679</v>
      </c>
      <c r="G264" s="84" t="s">
        <v>4674</v>
      </c>
      <c r="H264" s="84" t="s">
        <v>4674</v>
      </c>
      <c r="I264" s="84" t="s">
        <v>4674</v>
      </c>
      <c r="J264" s="84" t="s">
        <v>4674</v>
      </c>
      <c r="K264" s="84" t="s">
        <v>4679</v>
      </c>
      <c r="L264" s="84" t="s">
        <v>4679</v>
      </c>
      <c r="M264" s="84" t="s">
        <v>4679</v>
      </c>
      <c r="N264" s="84" t="s">
        <v>4674</v>
      </c>
      <c r="O264" s="84" t="s">
        <v>4674</v>
      </c>
      <c r="P264" s="84" t="s">
        <v>4674</v>
      </c>
      <c r="Q264" s="84" t="s">
        <v>4674</v>
      </c>
      <c r="R264" s="84" t="s">
        <v>4674</v>
      </c>
      <c r="S264" s="84" t="s">
        <v>4674</v>
      </c>
      <c r="T264" s="84" t="s">
        <v>4674</v>
      </c>
      <c r="U264" s="84" t="s">
        <v>4674</v>
      </c>
      <c r="V264" s="84" t="s">
        <v>4674</v>
      </c>
      <c r="W264" s="84" t="s">
        <v>4674</v>
      </c>
      <c r="X264" s="84" t="s">
        <v>4674</v>
      </c>
      <c r="Y264" s="84" t="s">
        <v>4674</v>
      </c>
      <c r="Z264" s="84" t="s">
        <v>4674</v>
      </c>
      <c r="AA264" s="84" t="s">
        <v>4674</v>
      </c>
      <c r="AB264" s="84" t="s">
        <v>4674</v>
      </c>
      <c r="AC264" s="84" t="s">
        <v>4674</v>
      </c>
      <c r="AD264" s="84" t="s">
        <v>4674</v>
      </c>
      <c r="AE264" s="84" t="s">
        <v>4674</v>
      </c>
      <c r="AF264" s="84" t="s">
        <v>4674</v>
      </c>
      <c r="AG264" s="84" t="s">
        <v>4674</v>
      </c>
      <c r="AH264" s="84"/>
      <c r="AI264" s="85">
        <f t="shared" si="42"/>
        <v>6</v>
      </c>
      <c r="AJ264" s="86">
        <f t="shared" si="38"/>
        <v>6</v>
      </c>
      <c r="AK264" s="87">
        <f t="shared" si="39"/>
        <v>0</v>
      </c>
      <c r="AL264" s="87"/>
      <c r="AM264" s="87">
        <f t="shared" si="40"/>
        <v>6</v>
      </c>
      <c r="AN264" s="87">
        <f t="shared" ref="AN264:AN327" si="43">COUNTA(D264:AH264)</f>
        <v>30</v>
      </c>
      <c r="AO264" s="87">
        <f t="shared" si="41"/>
        <v>30</v>
      </c>
      <c r="AP264" s="87">
        <v>31</v>
      </c>
      <c r="AQ264" s="87">
        <v>30</v>
      </c>
      <c r="AR264" s="87">
        <v>28</v>
      </c>
      <c r="AW264" s="64" t="str">
        <f t="shared" ref="AW264:AW327" si="44">$AW$7</f>
        <v>HAZİRAN 2026</v>
      </c>
      <c r="AX264" s="89"/>
      <c r="AY264" s="90"/>
      <c r="AZ264" s="90" t="e">
        <f t="shared" ref="AZ264:AZ327" si="45">VLOOKUP(AX264,$BK$3:$BL$10,2,FALSE)</f>
        <v>#N/A</v>
      </c>
    </row>
    <row r="265" spans="1:52" ht="17.45" customHeight="1" x14ac:dyDescent="0.2">
      <c r="A265" s="81">
        <v>259</v>
      </c>
      <c r="B265" s="82" t="s">
        <v>931</v>
      </c>
      <c r="C265" s="83" t="s">
        <v>930</v>
      </c>
      <c r="D265" s="84" t="s">
        <v>4679</v>
      </c>
      <c r="E265" s="84" t="s">
        <v>4679</v>
      </c>
      <c r="F265" s="84" t="s">
        <v>4679</v>
      </c>
      <c r="G265" s="84" t="s">
        <v>4674</v>
      </c>
      <c r="H265" s="84" t="s">
        <v>4674</v>
      </c>
      <c r="I265" s="84" t="s">
        <v>4674</v>
      </c>
      <c r="J265" s="84" t="s">
        <v>4674</v>
      </c>
      <c r="K265" s="84" t="s">
        <v>4679</v>
      </c>
      <c r="L265" s="84" t="s">
        <v>4679</v>
      </c>
      <c r="M265" s="84" t="s">
        <v>4679</v>
      </c>
      <c r="N265" s="84" t="s">
        <v>4674</v>
      </c>
      <c r="O265" s="84" t="s">
        <v>4674</v>
      </c>
      <c r="P265" s="84" t="s">
        <v>4674</v>
      </c>
      <c r="Q265" s="84" t="s">
        <v>4674</v>
      </c>
      <c r="R265" s="84" t="s">
        <v>4679</v>
      </c>
      <c r="S265" s="84" t="s">
        <v>4679</v>
      </c>
      <c r="T265" s="84" t="s">
        <v>4679</v>
      </c>
      <c r="U265" s="84" t="s">
        <v>4674</v>
      </c>
      <c r="V265" s="84" t="s">
        <v>4674</v>
      </c>
      <c r="W265" s="84" t="s">
        <v>4674</v>
      </c>
      <c r="X265" s="84" t="s">
        <v>4674</v>
      </c>
      <c r="Y265" s="84" t="s">
        <v>4679</v>
      </c>
      <c r="Z265" s="84" t="s">
        <v>4679</v>
      </c>
      <c r="AA265" s="84" t="s">
        <v>4679</v>
      </c>
      <c r="AB265" s="84" t="s">
        <v>4674</v>
      </c>
      <c r="AC265" s="84" t="s">
        <v>4674</v>
      </c>
      <c r="AD265" s="84" t="s">
        <v>4674</v>
      </c>
      <c r="AE265" s="84" t="s">
        <v>4674</v>
      </c>
      <c r="AF265" s="84" t="s">
        <v>4679</v>
      </c>
      <c r="AG265" s="84" t="s">
        <v>4679</v>
      </c>
      <c r="AH265" s="84"/>
      <c r="AI265" s="85">
        <f t="shared" si="42"/>
        <v>14</v>
      </c>
      <c r="AJ265" s="86">
        <f t="shared" si="38"/>
        <v>14</v>
      </c>
      <c r="AK265" s="87">
        <f t="shared" si="39"/>
        <v>0</v>
      </c>
      <c r="AL265" s="87"/>
      <c r="AM265" s="87">
        <f t="shared" si="40"/>
        <v>6</v>
      </c>
      <c r="AN265" s="87">
        <f t="shared" si="43"/>
        <v>30</v>
      </c>
      <c r="AO265" s="87">
        <f t="shared" si="41"/>
        <v>30</v>
      </c>
      <c r="AP265" s="87">
        <v>31</v>
      </c>
      <c r="AQ265" s="87">
        <v>30</v>
      </c>
      <c r="AR265" s="87">
        <v>28</v>
      </c>
      <c r="AW265" s="64" t="str">
        <f t="shared" si="44"/>
        <v>HAZİRAN 2026</v>
      </c>
      <c r="AX265" s="89"/>
      <c r="AY265" s="90"/>
      <c r="AZ265" s="90" t="e">
        <f t="shared" si="45"/>
        <v>#N/A</v>
      </c>
    </row>
    <row r="266" spans="1:52" ht="17.45" customHeight="1" x14ac:dyDescent="0.2">
      <c r="A266" s="81">
        <v>260</v>
      </c>
      <c r="B266" s="82" t="s">
        <v>934</v>
      </c>
      <c r="C266" s="83" t="s">
        <v>933</v>
      </c>
      <c r="D266" s="84" t="s">
        <v>4679</v>
      </c>
      <c r="E266" s="84" t="s">
        <v>4679</v>
      </c>
      <c r="F266" s="84" t="s">
        <v>4674</v>
      </c>
      <c r="G266" s="84" t="s">
        <v>4674</v>
      </c>
      <c r="H266" s="84" t="s">
        <v>4679</v>
      </c>
      <c r="I266" s="84" t="s">
        <v>4674</v>
      </c>
      <c r="J266" s="84" t="s">
        <v>4674</v>
      </c>
      <c r="K266" s="84" t="s">
        <v>4679</v>
      </c>
      <c r="L266" s="84" t="s">
        <v>4679</v>
      </c>
      <c r="M266" s="84" t="s">
        <v>4674</v>
      </c>
      <c r="N266" s="84" t="s">
        <v>4674</v>
      </c>
      <c r="O266" s="84" t="s">
        <v>4679</v>
      </c>
      <c r="P266" s="84" t="s">
        <v>4674</v>
      </c>
      <c r="Q266" s="84" t="s">
        <v>4674</v>
      </c>
      <c r="R266" s="84" t="s">
        <v>4679</v>
      </c>
      <c r="S266" s="84" t="s">
        <v>4679</v>
      </c>
      <c r="T266" s="84" t="s">
        <v>4674</v>
      </c>
      <c r="U266" s="84" t="s">
        <v>4674</v>
      </c>
      <c r="V266" s="84" t="s">
        <v>4679</v>
      </c>
      <c r="W266" s="84" t="s">
        <v>4674</v>
      </c>
      <c r="X266" s="84" t="s">
        <v>4674</v>
      </c>
      <c r="Y266" s="84" t="s">
        <v>4679</v>
      </c>
      <c r="Z266" s="84" t="s">
        <v>4679</v>
      </c>
      <c r="AA266" s="84" t="s">
        <v>4674</v>
      </c>
      <c r="AB266" s="84" t="s">
        <v>4674</v>
      </c>
      <c r="AC266" s="84" t="s">
        <v>4679</v>
      </c>
      <c r="AD266" s="84" t="s">
        <v>4674</v>
      </c>
      <c r="AE266" s="84" t="s">
        <v>4674</v>
      </c>
      <c r="AF266" s="84" t="s">
        <v>4679</v>
      </c>
      <c r="AG266" s="84" t="s">
        <v>4679</v>
      </c>
      <c r="AH266" s="84"/>
      <c r="AI266" s="85">
        <f t="shared" si="42"/>
        <v>14</v>
      </c>
      <c r="AJ266" s="86">
        <f t="shared" si="38"/>
        <v>14</v>
      </c>
      <c r="AK266" s="87">
        <f t="shared" si="39"/>
        <v>0</v>
      </c>
      <c r="AL266" s="87"/>
      <c r="AM266" s="87">
        <f t="shared" si="40"/>
        <v>6</v>
      </c>
      <c r="AN266" s="87">
        <f t="shared" si="43"/>
        <v>30</v>
      </c>
      <c r="AO266" s="87">
        <f t="shared" si="41"/>
        <v>30</v>
      </c>
      <c r="AP266" s="87">
        <v>31</v>
      </c>
      <c r="AQ266" s="87">
        <v>30</v>
      </c>
      <c r="AR266" s="87">
        <v>28</v>
      </c>
      <c r="AW266" s="64" t="str">
        <f t="shared" si="44"/>
        <v>HAZİRAN 2026</v>
      </c>
      <c r="AX266" s="89"/>
      <c r="AY266" s="90"/>
      <c r="AZ266" s="90" t="e">
        <f t="shared" si="45"/>
        <v>#N/A</v>
      </c>
    </row>
    <row r="267" spans="1:52" ht="17.45" customHeight="1" x14ac:dyDescent="0.2">
      <c r="A267" s="81">
        <v>261</v>
      </c>
      <c r="B267" s="82" t="s">
        <v>937</v>
      </c>
      <c r="C267" s="83" t="s">
        <v>936</v>
      </c>
      <c r="D267" s="84" t="s">
        <v>4679</v>
      </c>
      <c r="E267" s="84" t="s">
        <v>4679</v>
      </c>
      <c r="F267" s="84" t="s">
        <v>4679</v>
      </c>
      <c r="G267" s="84" t="s">
        <v>4674</v>
      </c>
      <c r="H267" s="84" t="s">
        <v>4674</v>
      </c>
      <c r="I267" s="84" t="s">
        <v>4674</v>
      </c>
      <c r="J267" s="84" t="s">
        <v>4674</v>
      </c>
      <c r="K267" s="84" t="s">
        <v>4679</v>
      </c>
      <c r="L267" s="84" t="s">
        <v>4679</v>
      </c>
      <c r="M267" s="84" t="s">
        <v>4679</v>
      </c>
      <c r="N267" s="84" t="s">
        <v>4674</v>
      </c>
      <c r="O267" s="84" t="s">
        <v>4674</v>
      </c>
      <c r="P267" s="84" t="s">
        <v>4674</v>
      </c>
      <c r="Q267" s="84" t="s">
        <v>4674</v>
      </c>
      <c r="R267" s="84" t="s">
        <v>4679</v>
      </c>
      <c r="S267" s="84" t="s">
        <v>4679</v>
      </c>
      <c r="T267" s="84" t="s">
        <v>4679</v>
      </c>
      <c r="U267" s="84" t="s">
        <v>4674</v>
      </c>
      <c r="V267" s="84" t="s">
        <v>4674</v>
      </c>
      <c r="W267" s="84" t="s">
        <v>4674</v>
      </c>
      <c r="X267" s="84" t="s">
        <v>4674</v>
      </c>
      <c r="Y267" s="84" t="s">
        <v>4679</v>
      </c>
      <c r="Z267" s="84" t="s">
        <v>4679</v>
      </c>
      <c r="AA267" s="84" t="s">
        <v>4679</v>
      </c>
      <c r="AB267" s="84" t="s">
        <v>4674</v>
      </c>
      <c r="AC267" s="84" t="s">
        <v>4674</v>
      </c>
      <c r="AD267" s="84" t="s">
        <v>4674</v>
      </c>
      <c r="AE267" s="84" t="s">
        <v>4674</v>
      </c>
      <c r="AF267" s="84" t="s">
        <v>4679</v>
      </c>
      <c r="AG267" s="84" t="s">
        <v>4679</v>
      </c>
      <c r="AH267" s="84"/>
      <c r="AI267" s="85">
        <f t="shared" si="42"/>
        <v>14</v>
      </c>
      <c r="AJ267" s="86">
        <f t="shared" si="38"/>
        <v>14</v>
      </c>
      <c r="AK267" s="87">
        <f t="shared" si="39"/>
        <v>0</v>
      </c>
      <c r="AL267" s="87"/>
      <c r="AM267" s="87">
        <f t="shared" si="40"/>
        <v>6</v>
      </c>
      <c r="AN267" s="87">
        <f t="shared" si="43"/>
        <v>30</v>
      </c>
      <c r="AO267" s="87">
        <f t="shared" si="41"/>
        <v>30</v>
      </c>
      <c r="AP267" s="87">
        <v>31</v>
      </c>
      <c r="AQ267" s="87">
        <v>30</v>
      </c>
      <c r="AR267" s="87">
        <v>28</v>
      </c>
      <c r="AW267" s="64" t="str">
        <f t="shared" si="44"/>
        <v>HAZİRAN 2026</v>
      </c>
      <c r="AX267" s="89"/>
      <c r="AY267" s="90"/>
      <c r="AZ267" s="90" t="e">
        <f t="shared" si="45"/>
        <v>#N/A</v>
      </c>
    </row>
    <row r="268" spans="1:52" ht="17.45" customHeight="1" x14ac:dyDescent="0.2">
      <c r="A268" s="81">
        <v>262</v>
      </c>
      <c r="B268" s="82" t="s">
        <v>940</v>
      </c>
      <c r="C268" s="83" t="s">
        <v>939</v>
      </c>
      <c r="D268" s="84" t="s">
        <v>4674</v>
      </c>
      <c r="E268" s="84" t="s">
        <v>4674</v>
      </c>
      <c r="F268" s="84" t="s">
        <v>4679</v>
      </c>
      <c r="G268" s="84" t="s">
        <v>4679</v>
      </c>
      <c r="H268" s="84" t="s">
        <v>4679</v>
      </c>
      <c r="I268" s="84" t="s">
        <v>4674</v>
      </c>
      <c r="J268" s="84" t="s">
        <v>4674</v>
      </c>
      <c r="K268" s="84" t="s">
        <v>4674</v>
      </c>
      <c r="L268" s="84" t="s">
        <v>4674</v>
      </c>
      <c r="M268" s="84" t="s">
        <v>4679</v>
      </c>
      <c r="N268" s="84" t="s">
        <v>4679</v>
      </c>
      <c r="O268" s="84" t="s">
        <v>4679</v>
      </c>
      <c r="P268" s="84" t="s">
        <v>4674</v>
      </c>
      <c r="Q268" s="84" t="s">
        <v>4674</v>
      </c>
      <c r="R268" s="84" t="s">
        <v>4674</v>
      </c>
      <c r="S268" s="84" t="s">
        <v>4674</v>
      </c>
      <c r="T268" s="84" t="s">
        <v>4679</v>
      </c>
      <c r="U268" s="84" t="s">
        <v>4679</v>
      </c>
      <c r="V268" s="84" t="s">
        <v>4679</v>
      </c>
      <c r="W268" s="84" t="s">
        <v>4674</v>
      </c>
      <c r="X268" s="84" t="s">
        <v>4674</v>
      </c>
      <c r="Y268" s="84" t="s">
        <v>4674</v>
      </c>
      <c r="Z268" s="84" t="s">
        <v>4674</v>
      </c>
      <c r="AA268" s="84" t="s">
        <v>4679</v>
      </c>
      <c r="AB268" s="84" t="s">
        <v>4679</v>
      </c>
      <c r="AC268" s="84" t="s">
        <v>4679</v>
      </c>
      <c r="AD268" s="84" t="s">
        <v>4674</v>
      </c>
      <c r="AE268" s="84" t="s">
        <v>4674</v>
      </c>
      <c r="AF268" s="84" t="s">
        <v>4679</v>
      </c>
      <c r="AG268" s="84" t="s">
        <v>4679</v>
      </c>
      <c r="AH268" s="84"/>
      <c r="AI268" s="85">
        <f t="shared" si="42"/>
        <v>14</v>
      </c>
      <c r="AJ268" s="86">
        <f t="shared" si="38"/>
        <v>14</v>
      </c>
      <c r="AK268" s="87">
        <f t="shared" si="39"/>
        <v>0</v>
      </c>
      <c r="AL268" s="87"/>
      <c r="AM268" s="87">
        <f t="shared" si="40"/>
        <v>6</v>
      </c>
      <c r="AN268" s="87">
        <f t="shared" si="43"/>
        <v>30</v>
      </c>
      <c r="AO268" s="87">
        <f t="shared" si="41"/>
        <v>30</v>
      </c>
      <c r="AP268" s="87">
        <v>31</v>
      </c>
      <c r="AQ268" s="87">
        <v>30</v>
      </c>
      <c r="AR268" s="87">
        <v>28</v>
      </c>
      <c r="AW268" s="64" t="str">
        <f t="shared" si="44"/>
        <v>HAZİRAN 2026</v>
      </c>
      <c r="AX268" s="89"/>
      <c r="AY268" s="90"/>
      <c r="AZ268" s="90" t="e">
        <f t="shared" si="45"/>
        <v>#N/A</v>
      </c>
    </row>
    <row r="269" spans="1:52" ht="17.45" customHeight="1" x14ac:dyDescent="0.2">
      <c r="A269" s="81">
        <v>263</v>
      </c>
      <c r="B269" s="82" t="s">
        <v>943</v>
      </c>
      <c r="C269" s="83" t="s">
        <v>942</v>
      </c>
      <c r="D269" s="84" t="s">
        <v>4679</v>
      </c>
      <c r="E269" s="84" t="s">
        <v>4679</v>
      </c>
      <c r="F269" s="84" t="s">
        <v>4679</v>
      </c>
      <c r="G269" s="84" t="s">
        <v>4674</v>
      </c>
      <c r="H269" s="84" t="s">
        <v>4674</v>
      </c>
      <c r="I269" s="84" t="s">
        <v>4674</v>
      </c>
      <c r="J269" s="84" t="s">
        <v>4674</v>
      </c>
      <c r="K269" s="84" t="s">
        <v>4679</v>
      </c>
      <c r="L269" s="84" t="s">
        <v>4679</v>
      </c>
      <c r="M269" s="84" t="s">
        <v>4679</v>
      </c>
      <c r="N269" s="84" t="s">
        <v>4674</v>
      </c>
      <c r="O269" s="84" t="s">
        <v>4674</v>
      </c>
      <c r="P269" s="84" t="s">
        <v>4674</v>
      </c>
      <c r="Q269" s="84" t="s">
        <v>4674</v>
      </c>
      <c r="R269" s="84" t="s">
        <v>4679</v>
      </c>
      <c r="S269" s="84" t="s">
        <v>4679</v>
      </c>
      <c r="T269" s="84" t="s">
        <v>4679</v>
      </c>
      <c r="U269" s="84" t="s">
        <v>4674</v>
      </c>
      <c r="V269" s="84" t="s">
        <v>4674</v>
      </c>
      <c r="W269" s="84" t="s">
        <v>4674</v>
      </c>
      <c r="X269" s="84" t="s">
        <v>4674</v>
      </c>
      <c r="Y269" s="84" t="s">
        <v>4679</v>
      </c>
      <c r="Z269" s="84" t="s">
        <v>4679</v>
      </c>
      <c r="AA269" s="84" t="s">
        <v>4679</v>
      </c>
      <c r="AB269" s="84" t="s">
        <v>4674</v>
      </c>
      <c r="AC269" s="84" t="s">
        <v>4674</v>
      </c>
      <c r="AD269" s="84" t="s">
        <v>4674</v>
      </c>
      <c r="AE269" s="84" t="s">
        <v>4674</v>
      </c>
      <c r="AF269" s="84" t="s">
        <v>4679</v>
      </c>
      <c r="AG269" s="84" t="s">
        <v>4679</v>
      </c>
      <c r="AH269" s="84"/>
      <c r="AI269" s="85">
        <f t="shared" si="42"/>
        <v>14</v>
      </c>
      <c r="AJ269" s="86">
        <f t="shared" si="38"/>
        <v>14</v>
      </c>
      <c r="AK269" s="87">
        <f t="shared" si="39"/>
        <v>0</v>
      </c>
      <c r="AL269" s="87"/>
      <c r="AM269" s="87">
        <f t="shared" si="40"/>
        <v>6</v>
      </c>
      <c r="AN269" s="87">
        <f t="shared" si="43"/>
        <v>30</v>
      </c>
      <c r="AO269" s="87">
        <f t="shared" si="41"/>
        <v>30</v>
      </c>
      <c r="AP269" s="87">
        <v>31</v>
      </c>
      <c r="AQ269" s="87">
        <v>30</v>
      </c>
      <c r="AR269" s="87">
        <v>28</v>
      </c>
      <c r="AW269" s="64" t="str">
        <f t="shared" si="44"/>
        <v>HAZİRAN 2026</v>
      </c>
      <c r="AX269" s="89"/>
      <c r="AY269" s="90"/>
      <c r="AZ269" s="90" t="e">
        <f t="shared" si="45"/>
        <v>#N/A</v>
      </c>
    </row>
    <row r="270" spans="1:52" ht="17.45" customHeight="1" x14ac:dyDescent="0.2">
      <c r="A270" s="81">
        <v>264</v>
      </c>
      <c r="B270" s="82" t="s">
        <v>946</v>
      </c>
      <c r="C270" s="83" t="s">
        <v>945</v>
      </c>
      <c r="D270" s="84" t="s">
        <v>4679</v>
      </c>
      <c r="E270" s="84" t="s">
        <v>4674</v>
      </c>
      <c r="F270" s="84" t="s">
        <v>4674</v>
      </c>
      <c r="G270" s="84" t="s">
        <v>4674</v>
      </c>
      <c r="H270" s="84" t="s">
        <v>4674</v>
      </c>
      <c r="I270" s="84" t="s">
        <v>4674</v>
      </c>
      <c r="J270" s="84" t="s">
        <v>4674</v>
      </c>
      <c r="K270" s="84" t="s">
        <v>4674</v>
      </c>
      <c r="L270" s="84" t="s">
        <v>4674</v>
      </c>
      <c r="M270" s="84" t="s">
        <v>4674</v>
      </c>
      <c r="N270" s="84" t="s">
        <v>4674</v>
      </c>
      <c r="O270" s="84" t="s">
        <v>4674</v>
      </c>
      <c r="P270" s="84" t="s">
        <v>4674</v>
      </c>
      <c r="Q270" s="84" t="s">
        <v>4674</v>
      </c>
      <c r="R270" s="84" t="s">
        <v>4674</v>
      </c>
      <c r="S270" s="84" t="s">
        <v>4674</v>
      </c>
      <c r="T270" s="84" t="s">
        <v>4674</v>
      </c>
      <c r="U270" s="84" t="s">
        <v>4674</v>
      </c>
      <c r="V270" s="84" t="s">
        <v>4674</v>
      </c>
      <c r="W270" s="84" t="s">
        <v>4674</v>
      </c>
      <c r="X270" s="84" t="s">
        <v>4674</v>
      </c>
      <c r="Y270" s="84" t="s">
        <v>4674</v>
      </c>
      <c r="Z270" s="84" t="s">
        <v>4674</v>
      </c>
      <c r="AA270" s="84" t="s">
        <v>4674</v>
      </c>
      <c r="AB270" s="84" t="s">
        <v>4674</v>
      </c>
      <c r="AC270" s="84" t="s">
        <v>4674</v>
      </c>
      <c r="AD270" s="84" t="s">
        <v>4674</v>
      </c>
      <c r="AE270" s="84" t="s">
        <v>4674</v>
      </c>
      <c r="AF270" s="84" t="s">
        <v>4674</v>
      </c>
      <c r="AG270" s="84" t="s">
        <v>4674</v>
      </c>
      <c r="AH270" s="84"/>
      <c r="AI270" s="85">
        <f t="shared" si="42"/>
        <v>1</v>
      </c>
      <c r="AJ270" s="86">
        <f t="shared" si="38"/>
        <v>1</v>
      </c>
      <c r="AK270" s="87">
        <f t="shared" si="39"/>
        <v>0</v>
      </c>
      <c r="AL270" s="87"/>
      <c r="AM270" s="87">
        <f t="shared" si="40"/>
        <v>6</v>
      </c>
      <c r="AN270" s="87">
        <f t="shared" si="43"/>
        <v>30</v>
      </c>
      <c r="AO270" s="87">
        <f t="shared" si="41"/>
        <v>30</v>
      </c>
      <c r="AP270" s="87">
        <v>31</v>
      </c>
      <c r="AQ270" s="87">
        <v>30</v>
      </c>
      <c r="AR270" s="87">
        <v>28</v>
      </c>
      <c r="AW270" s="64" t="str">
        <f t="shared" si="44"/>
        <v>HAZİRAN 2026</v>
      </c>
      <c r="AX270" s="89"/>
      <c r="AY270" s="90"/>
      <c r="AZ270" s="90" t="e">
        <f t="shared" si="45"/>
        <v>#N/A</v>
      </c>
    </row>
    <row r="271" spans="1:52" ht="17.45" customHeight="1" x14ac:dyDescent="0.2">
      <c r="A271" s="81">
        <v>265</v>
      </c>
      <c r="B271" s="82" t="s">
        <v>949</v>
      </c>
      <c r="C271" s="83" t="s">
        <v>948</v>
      </c>
      <c r="D271" s="84" t="s">
        <v>4679</v>
      </c>
      <c r="E271" s="84" t="s">
        <v>4679</v>
      </c>
      <c r="F271" s="84" t="s">
        <v>4674</v>
      </c>
      <c r="G271" s="84" t="s">
        <v>4674</v>
      </c>
      <c r="H271" s="84" t="s">
        <v>4674</v>
      </c>
      <c r="I271" s="84" t="s">
        <v>4674</v>
      </c>
      <c r="J271" s="84" t="s">
        <v>4674</v>
      </c>
      <c r="K271" s="84" t="s">
        <v>4674</v>
      </c>
      <c r="L271" s="84" t="s">
        <v>4674</v>
      </c>
      <c r="M271" s="84" t="s">
        <v>4674</v>
      </c>
      <c r="N271" s="84" t="s">
        <v>4674</v>
      </c>
      <c r="O271" s="84" t="s">
        <v>4674</v>
      </c>
      <c r="P271" s="84" t="s">
        <v>4674</v>
      </c>
      <c r="Q271" s="84" t="s">
        <v>4674</v>
      </c>
      <c r="R271" s="84" t="s">
        <v>4674</v>
      </c>
      <c r="S271" s="84" t="s">
        <v>4674</v>
      </c>
      <c r="T271" s="84" t="s">
        <v>4674</v>
      </c>
      <c r="U271" s="84" t="s">
        <v>4674</v>
      </c>
      <c r="V271" s="84" t="s">
        <v>4674</v>
      </c>
      <c r="W271" s="84" t="s">
        <v>4674</v>
      </c>
      <c r="X271" s="84" t="s">
        <v>4674</v>
      </c>
      <c r="Y271" s="84" t="s">
        <v>4674</v>
      </c>
      <c r="Z271" s="84" t="s">
        <v>4674</v>
      </c>
      <c r="AA271" s="84" t="s">
        <v>4674</v>
      </c>
      <c r="AB271" s="84" t="s">
        <v>4674</v>
      </c>
      <c r="AC271" s="84" t="s">
        <v>4674</v>
      </c>
      <c r="AD271" s="84" t="s">
        <v>4674</v>
      </c>
      <c r="AE271" s="84" t="s">
        <v>4674</v>
      </c>
      <c r="AF271" s="84" t="s">
        <v>4674</v>
      </c>
      <c r="AG271" s="84" t="s">
        <v>4674</v>
      </c>
      <c r="AH271" s="84"/>
      <c r="AI271" s="85">
        <f t="shared" si="42"/>
        <v>2</v>
      </c>
      <c r="AJ271" s="86">
        <f t="shared" si="38"/>
        <v>2</v>
      </c>
      <c r="AK271" s="87">
        <f t="shared" si="39"/>
        <v>0</v>
      </c>
      <c r="AL271" s="87"/>
      <c r="AM271" s="87">
        <f t="shared" si="40"/>
        <v>6</v>
      </c>
      <c r="AN271" s="87">
        <f t="shared" si="43"/>
        <v>30</v>
      </c>
      <c r="AO271" s="87">
        <f t="shared" si="41"/>
        <v>30</v>
      </c>
      <c r="AP271" s="87">
        <v>31</v>
      </c>
      <c r="AQ271" s="87">
        <v>30</v>
      </c>
      <c r="AR271" s="87">
        <v>28</v>
      </c>
      <c r="AW271" s="64" t="str">
        <f t="shared" si="44"/>
        <v>HAZİRAN 2026</v>
      </c>
      <c r="AX271" s="89"/>
      <c r="AY271" s="90"/>
      <c r="AZ271" s="90" t="e">
        <f t="shared" si="45"/>
        <v>#N/A</v>
      </c>
    </row>
    <row r="272" spans="1:52" ht="17.45" customHeight="1" x14ac:dyDescent="0.2">
      <c r="A272" s="81">
        <v>266</v>
      </c>
      <c r="B272" s="82" t="s">
        <v>952</v>
      </c>
      <c r="C272" s="83" t="s">
        <v>951</v>
      </c>
      <c r="D272" s="84" t="s">
        <v>4674</v>
      </c>
      <c r="E272" s="84" t="s">
        <v>4679</v>
      </c>
      <c r="F272" s="84" t="s">
        <v>4679</v>
      </c>
      <c r="G272" s="84" t="s">
        <v>4679</v>
      </c>
      <c r="H272" s="84" t="s">
        <v>4674</v>
      </c>
      <c r="I272" s="84" t="s">
        <v>4674</v>
      </c>
      <c r="J272" s="84" t="s">
        <v>4674</v>
      </c>
      <c r="K272" s="84" t="s">
        <v>4674</v>
      </c>
      <c r="L272" s="84" t="s">
        <v>4679</v>
      </c>
      <c r="M272" s="84" t="s">
        <v>4679</v>
      </c>
      <c r="N272" s="84" t="s">
        <v>4679</v>
      </c>
      <c r="O272" s="84" t="s">
        <v>4674</v>
      </c>
      <c r="P272" s="84" t="s">
        <v>4674</v>
      </c>
      <c r="Q272" s="84" t="s">
        <v>4674</v>
      </c>
      <c r="R272" s="84" t="s">
        <v>4674</v>
      </c>
      <c r="S272" s="84" t="s">
        <v>4679</v>
      </c>
      <c r="T272" s="84" t="s">
        <v>4679</v>
      </c>
      <c r="U272" s="84" t="s">
        <v>4679</v>
      </c>
      <c r="V272" s="84" t="s">
        <v>4674</v>
      </c>
      <c r="W272" s="84" t="s">
        <v>4674</v>
      </c>
      <c r="X272" s="84" t="s">
        <v>4674</v>
      </c>
      <c r="Y272" s="84" t="s">
        <v>4674</v>
      </c>
      <c r="Z272" s="84" t="s">
        <v>4679</v>
      </c>
      <c r="AA272" s="84" t="s">
        <v>4679</v>
      </c>
      <c r="AB272" s="84" t="s">
        <v>4679</v>
      </c>
      <c r="AC272" s="84" t="s">
        <v>4674</v>
      </c>
      <c r="AD272" s="84" t="s">
        <v>4674</v>
      </c>
      <c r="AE272" s="84" t="s">
        <v>4674</v>
      </c>
      <c r="AF272" s="84" t="s">
        <v>4679</v>
      </c>
      <c r="AG272" s="84" t="s">
        <v>4679</v>
      </c>
      <c r="AH272" s="84"/>
      <c r="AI272" s="85">
        <f t="shared" si="42"/>
        <v>14</v>
      </c>
      <c r="AJ272" s="86">
        <f t="shared" si="38"/>
        <v>14</v>
      </c>
      <c r="AK272" s="87">
        <f t="shared" si="39"/>
        <v>0</v>
      </c>
      <c r="AL272" s="87"/>
      <c r="AM272" s="87">
        <f t="shared" si="40"/>
        <v>6</v>
      </c>
      <c r="AN272" s="87">
        <f t="shared" si="43"/>
        <v>30</v>
      </c>
      <c r="AO272" s="87">
        <f t="shared" si="41"/>
        <v>30</v>
      </c>
      <c r="AP272" s="87">
        <v>31</v>
      </c>
      <c r="AQ272" s="87">
        <v>30</v>
      </c>
      <c r="AR272" s="87">
        <v>28</v>
      </c>
      <c r="AW272" s="64" t="str">
        <f t="shared" si="44"/>
        <v>HAZİRAN 2026</v>
      </c>
      <c r="AX272" s="89"/>
      <c r="AY272" s="90"/>
      <c r="AZ272" s="90" t="e">
        <f t="shared" si="45"/>
        <v>#N/A</v>
      </c>
    </row>
    <row r="273" spans="1:52" ht="17.45" customHeight="1" x14ac:dyDescent="0.2">
      <c r="A273" s="81">
        <v>267</v>
      </c>
      <c r="B273" s="82" t="s">
        <v>955</v>
      </c>
      <c r="C273" s="83" t="s">
        <v>954</v>
      </c>
      <c r="D273" s="84" t="s">
        <v>4674</v>
      </c>
      <c r="E273" s="84" t="s">
        <v>4679</v>
      </c>
      <c r="F273" s="84" t="s">
        <v>4679</v>
      </c>
      <c r="G273" s="84" t="s">
        <v>4674</v>
      </c>
      <c r="H273" s="84" t="s">
        <v>4679</v>
      </c>
      <c r="I273" s="84" t="s">
        <v>4674</v>
      </c>
      <c r="J273" s="84" t="s">
        <v>4674</v>
      </c>
      <c r="K273" s="84" t="s">
        <v>4679</v>
      </c>
      <c r="L273" s="84" t="s">
        <v>4679</v>
      </c>
      <c r="M273" s="84" t="s">
        <v>4679</v>
      </c>
      <c r="N273" s="84" t="s">
        <v>4674</v>
      </c>
      <c r="O273" s="84" t="s">
        <v>4674</v>
      </c>
      <c r="P273" s="84" t="s">
        <v>4674</v>
      </c>
      <c r="Q273" s="84" t="s">
        <v>4674</v>
      </c>
      <c r="R273" s="84" t="s">
        <v>4674</v>
      </c>
      <c r="S273" s="84" t="s">
        <v>4674</v>
      </c>
      <c r="T273" s="84" t="s">
        <v>4679</v>
      </c>
      <c r="U273" s="84" t="s">
        <v>4679</v>
      </c>
      <c r="V273" s="84" t="s">
        <v>4679</v>
      </c>
      <c r="W273" s="84" t="s">
        <v>4674</v>
      </c>
      <c r="X273" s="84" t="s">
        <v>4674</v>
      </c>
      <c r="Y273" s="84" t="s">
        <v>4679</v>
      </c>
      <c r="Z273" s="84" t="s">
        <v>4679</v>
      </c>
      <c r="AA273" s="84" t="s">
        <v>4679</v>
      </c>
      <c r="AB273" s="84" t="s">
        <v>4674</v>
      </c>
      <c r="AC273" s="84" t="s">
        <v>4674</v>
      </c>
      <c r="AD273" s="84" t="s">
        <v>4674</v>
      </c>
      <c r="AE273" s="84" t="s">
        <v>4674</v>
      </c>
      <c r="AF273" s="84" t="s">
        <v>4679</v>
      </c>
      <c r="AG273" s="84" t="s">
        <v>4679</v>
      </c>
      <c r="AH273" s="84"/>
      <c r="AI273" s="85">
        <f t="shared" si="42"/>
        <v>14</v>
      </c>
      <c r="AJ273" s="86">
        <f t="shared" si="38"/>
        <v>14</v>
      </c>
      <c r="AK273" s="87">
        <f t="shared" si="39"/>
        <v>0</v>
      </c>
      <c r="AL273" s="87"/>
      <c r="AM273" s="87">
        <f t="shared" si="40"/>
        <v>6</v>
      </c>
      <c r="AN273" s="87">
        <f t="shared" si="43"/>
        <v>30</v>
      </c>
      <c r="AO273" s="87">
        <f t="shared" si="41"/>
        <v>30</v>
      </c>
      <c r="AP273" s="87">
        <v>31</v>
      </c>
      <c r="AQ273" s="87">
        <v>30</v>
      </c>
      <c r="AR273" s="87">
        <v>28</v>
      </c>
      <c r="AW273" s="64" t="str">
        <f t="shared" si="44"/>
        <v>HAZİRAN 2026</v>
      </c>
      <c r="AX273" s="89"/>
      <c r="AY273" s="90"/>
      <c r="AZ273" s="90" t="e">
        <f t="shared" si="45"/>
        <v>#N/A</v>
      </c>
    </row>
    <row r="274" spans="1:52" ht="17.45" customHeight="1" x14ac:dyDescent="0.2">
      <c r="A274" s="81">
        <v>268</v>
      </c>
      <c r="B274" s="82" t="s">
        <v>958</v>
      </c>
      <c r="C274" s="83" t="s">
        <v>957</v>
      </c>
      <c r="D274" s="84" t="s">
        <v>4679</v>
      </c>
      <c r="E274" s="84" t="s">
        <v>4679</v>
      </c>
      <c r="F274" s="84" t="s">
        <v>4679</v>
      </c>
      <c r="G274" s="84" t="s">
        <v>4674</v>
      </c>
      <c r="H274" s="84" t="s">
        <v>4674</v>
      </c>
      <c r="I274" s="84" t="s">
        <v>4674</v>
      </c>
      <c r="J274" s="84" t="s">
        <v>4674</v>
      </c>
      <c r="K274" s="84" t="s">
        <v>4679</v>
      </c>
      <c r="L274" s="84" t="s">
        <v>4679</v>
      </c>
      <c r="M274" s="84" t="s">
        <v>4679</v>
      </c>
      <c r="N274" s="84" t="s">
        <v>4674</v>
      </c>
      <c r="O274" s="84" t="s">
        <v>4674</v>
      </c>
      <c r="P274" s="84" t="s">
        <v>4674</v>
      </c>
      <c r="Q274" s="84" t="s">
        <v>4674</v>
      </c>
      <c r="R274" s="84" t="s">
        <v>4679</v>
      </c>
      <c r="S274" s="84" t="s">
        <v>4679</v>
      </c>
      <c r="T274" s="84" t="s">
        <v>4679</v>
      </c>
      <c r="U274" s="84" t="s">
        <v>4674</v>
      </c>
      <c r="V274" s="84" t="s">
        <v>4674</v>
      </c>
      <c r="W274" s="84" t="s">
        <v>4674</v>
      </c>
      <c r="X274" s="84" t="s">
        <v>4674</v>
      </c>
      <c r="Y274" s="84" t="s">
        <v>4679</v>
      </c>
      <c r="Z274" s="84" t="s">
        <v>4679</v>
      </c>
      <c r="AA274" s="84" t="s">
        <v>4679</v>
      </c>
      <c r="AB274" s="84" t="s">
        <v>4674</v>
      </c>
      <c r="AC274" s="84" t="s">
        <v>4674</v>
      </c>
      <c r="AD274" s="84" t="s">
        <v>4674</v>
      </c>
      <c r="AE274" s="84" t="s">
        <v>4674</v>
      </c>
      <c r="AF274" s="84" t="s">
        <v>4679</v>
      </c>
      <c r="AG274" s="84" t="s">
        <v>4679</v>
      </c>
      <c r="AH274" s="84"/>
      <c r="AI274" s="85">
        <f t="shared" si="42"/>
        <v>14</v>
      </c>
      <c r="AJ274" s="86">
        <f t="shared" si="38"/>
        <v>14</v>
      </c>
      <c r="AK274" s="87">
        <f t="shared" si="39"/>
        <v>0</v>
      </c>
      <c r="AL274" s="87"/>
      <c r="AM274" s="87">
        <f t="shared" si="40"/>
        <v>6</v>
      </c>
      <c r="AN274" s="87">
        <f t="shared" si="43"/>
        <v>30</v>
      </c>
      <c r="AO274" s="87">
        <f t="shared" si="41"/>
        <v>30</v>
      </c>
      <c r="AP274" s="87">
        <v>31</v>
      </c>
      <c r="AQ274" s="87">
        <v>30</v>
      </c>
      <c r="AR274" s="87">
        <v>28</v>
      </c>
      <c r="AW274" s="64" t="str">
        <f t="shared" si="44"/>
        <v>HAZİRAN 2026</v>
      </c>
      <c r="AX274" s="89"/>
      <c r="AY274" s="90"/>
      <c r="AZ274" s="90" t="e">
        <f t="shared" si="45"/>
        <v>#N/A</v>
      </c>
    </row>
    <row r="275" spans="1:52" ht="17.45" customHeight="1" x14ac:dyDescent="0.2">
      <c r="A275" s="81">
        <v>269</v>
      </c>
      <c r="B275" s="82" t="s">
        <v>961</v>
      </c>
      <c r="C275" s="83" t="s">
        <v>960</v>
      </c>
      <c r="D275" s="84" t="s">
        <v>4679</v>
      </c>
      <c r="E275" s="84" t="s">
        <v>4679</v>
      </c>
      <c r="F275" s="84" t="s">
        <v>4679</v>
      </c>
      <c r="G275" s="84" t="s">
        <v>4674</v>
      </c>
      <c r="H275" s="84" t="s">
        <v>4674</v>
      </c>
      <c r="I275" s="84" t="s">
        <v>4674</v>
      </c>
      <c r="J275" s="84" t="s">
        <v>4674</v>
      </c>
      <c r="K275" s="84" t="s">
        <v>4679</v>
      </c>
      <c r="L275" s="84" t="s">
        <v>4679</v>
      </c>
      <c r="M275" s="84" t="s">
        <v>4679</v>
      </c>
      <c r="N275" s="84" t="s">
        <v>4674</v>
      </c>
      <c r="O275" s="84" t="s">
        <v>4674</v>
      </c>
      <c r="P275" s="84" t="s">
        <v>4674</v>
      </c>
      <c r="Q275" s="84" t="s">
        <v>4674</v>
      </c>
      <c r="R275" s="84" t="s">
        <v>4679</v>
      </c>
      <c r="S275" s="84" t="s">
        <v>4679</v>
      </c>
      <c r="T275" s="84" t="s">
        <v>4679</v>
      </c>
      <c r="U275" s="84" t="s">
        <v>4674</v>
      </c>
      <c r="V275" s="84" t="s">
        <v>4674</v>
      </c>
      <c r="W275" s="84" t="s">
        <v>4674</v>
      </c>
      <c r="X275" s="84" t="s">
        <v>4674</v>
      </c>
      <c r="Y275" s="84" t="s">
        <v>4679</v>
      </c>
      <c r="Z275" s="84" t="s">
        <v>4679</v>
      </c>
      <c r="AA275" s="84" t="s">
        <v>4679</v>
      </c>
      <c r="AB275" s="84" t="s">
        <v>4674</v>
      </c>
      <c r="AC275" s="84" t="s">
        <v>4674</v>
      </c>
      <c r="AD275" s="84" t="s">
        <v>4674</v>
      </c>
      <c r="AE275" s="84" t="s">
        <v>4674</v>
      </c>
      <c r="AF275" s="84" t="s">
        <v>4679</v>
      </c>
      <c r="AG275" s="84" t="s">
        <v>4679</v>
      </c>
      <c r="AH275" s="84"/>
      <c r="AI275" s="85">
        <f t="shared" si="42"/>
        <v>14</v>
      </c>
      <c r="AJ275" s="86">
        <f t="shared" si="38"/>
        <v>14</v>
      </c>
      <c r="AK275" s="87">
        <f t="shared" si="39"/>
        <v>0</v>
      </c>
      <c r="AL275" s="87"/>
      <c r="AM275" s="87">
        <f t="shared" si="40"/>
        <v>6</v>
      </c>
      <c r="AN275" s="87">
        <f t="shared" si="43"/>
        <v>30</v>
      </c>
      <c r="AO275" s="87">
        <f t="shared" si="41"/>
        <v>30</v>
      </c>
      <c r="AP275" s="87">
        <v>31</v>
      </c>
      <c r="AQ275" s="87">
        <v>30</v>
      </c>
      <c r="AR275" s="87">
        <v>28</v>
      </c>
      <c r="AW275" s="64" t="str">
        <f t="shared" si="44"/>
        <v>HAZİRAN 2026</v>
      </c>
      <c r="AX275" s="89"/>
      <c r="AY275" s="90"/>
      <c r="AZ275" s="90" t="e">
        <f t="shared" si="45"/>
        <v>#N/A</v>
      </c>
    </row>
    <row r="276" spans="1:52" ht="17.45" customHeight="1" x14ac:dyDescent="0.2">
      <c r="A276" s="81">
        <v>270</v>
      </c>
      <c r="B276" s="82" t="s">
        <v>964</v>
      </c>
      <c r="C276" s="83" t="s">
        <v>963</v>
      </c>
      <c r="D276" s="84" t="s">
        <v>4679</v>
      </c>
      <c r="E276" s="84" t="s">
        <v>4679</v>
      </c>
      <c r="F276" s="84" t="s">
        <v>4679</v>
      </c>
      <c r="G276" s="84" t="s">
        <v>4674</v>
      </c>
      <c r="H276" s="84" t="s">
        <v>4674</v>
      </c>
      <c r="I276" s="84" t="s">
        <v>4674</v>
      </c>
      <c r="J276" s="84" t="s">
        <v>4674</v>
      </c>
      <c r="K276" s="84" t="s">
        <v>4679</v>
      </c>
      <c r="L276" s="84" t="s">
        <v>4679</v>
      </c>
      <c r="M276" s="84" t="s">
        <v>4679</v>
      </c>
      <c r="N276" s="84" t="s">
        <v>4674</v>
      </c>
      <c r="O276" s="84" t="s">
        <v>4674</v>
      </c>
      <c r="P276" s="84" t="s">
        <v>4674</v>
      </c>
      <c r="Q276" s="84" t="s">
        <v>4674</v>
      </c>
      <c r="R276" s="84" t="s">
        <v>4679</v>
      </c>
      <c r="S276" s="84" t="s">
        <v>4679</v>
      </c>
      <c r="T276" s="84" t="s">
        <v>4679</v>
      </c>
      <c r="U276" s="84" t="s">
        <v>4674</v>
      </c>
      <c r="V276" s="84" t="s">
        <v>4674</v>
      </c>
      <c r="W276" s="84" t="s">
        <v>4674</v>
      </c>
      <c r="X276" s="84" t="s">
        <v>4674</v>
      </c>
      <c r="Y276" s="84" t="s">
        <v>4674</v>
      </c>
      <c r="Z276" s="84" t="s">
        <v>4674</v>
      </c>
      <c r="AA276" s="84" t="s">
        <v>4674</v>
      </c>
      <c r="AB276" s="84" t="s">
        <v>4674</v>
      </c>
      <c r="AC276" s="84" t="s">
        <v>4674</v>
      </c>
      <c r="AD276" s="84" t="s">
        <v>4674</v>
      </c>
      <c r="AE276" s="84" t="s">
        <v>4674</v>
      </c>
      <c r="AF276" s="84" t="s">
        <v>4674</v>
      </c>
      <c r="AG276" s="84" t="s">
        <v>4674</v>
      </c>
      <c r="AH276" s="84"/>
      <c r="AI276" s="85">
        <f t="shared" si="42"/>
        <v>9</v>
      </c>
      <c r="AJ276" s="86">
        <f t="shared" si="38"/>
        <v>9</v>
      </c>
      <c r="AK276" s="87">
        <f t="shared" si="39"/>
        <v>0</v>
      </c>
      <c r="AL276" s="87"/>
      <c r="AM276" s="87">
        <f t="shared" si="40"/>
        <v>6</v>
      </c>
      <c r="AN276" s="87">
        <f t="shared" si="43"/>
        <v>30</v>
      </c>
      <c r="AO276" s="87">
        <f t="shared" si="41"/>
        <v>30</v>
      </c>
      <c r="AP276" s="87">
        <v>31</v>
      </c>
      <c r="AQ276" s="87">
        <v>30</v>
      </c>
      <c r="AR276" s="87">
        <v>28</v>
      </c>
      <c r="AW276" s="64" t="str">
        <f t="shared" si="44"/>
        <v>HAZİRAN 2026</v>
      </c>
      <c r="AX276" s="89"/>
      <c r="AY276" s="90"/>
      <c r="AZ276" s="90" t="e">
        <f t="shared" si="45"/>
        <v>#N/A</v>
      </c>
    </row>
    <row r="277" spans="1:52" ht="17.45" customHeight="1" x14ac:dyDescent="0.2">
      <c r="A277" s="81">
        <v>271</v>
      </c>
      <c r="B277" s="82" t="s">
        <v>967</v>
      </c>
      <c r="C277" s="83" t="s">
        <v>966</v>
      </c>
      <c r="D277" s="84" t="s">
        <v>4679</v>
      </c>
      <c r="E277" s="84" t="s">
        <v>4679</v>
      </c>
      <c r="F277" s="84" t="s">
        <v>4679</v>
      </c>
      <c r="G277" s="84" t="s">
        <v>4674</v>
      </c>
      <c r="H277" s="84" t="s">
        <v>4674</v>
      </c>
      <c r="I277" s="84" t="s">
        <v>4674</v>
      </c>
      <c r="J277" s="84" t="s">
        <v>4674</v>
      </c>
      <c r="K277" s="84" t="s">
        <v>4679</v>
      </c>
      <c r="L277" s="84" t="s">
        <v>4679</v>
      </c>
      <c r="M277" s="84" t="s">
        <v>4679</v>
      </c>
      <c r="N277" s="84" t="s">
        <v>4674</v>
      </c>
      <c r="O277" s="84" t="s">
        <v>4674</v>
      </c>
      <c r="P277" s="84" t="s">
        <v>4674</v>
      </c>
      <c r="Q277" s="84" t="s">
        <v>4674</v>
      </c>
      <c r="R277" s="84" t="s">
        <v>4679</v>
      </c>
      <c r="S277" s="84" t="s">
        <v>4679</v>
      </c>
      <c r="T277" s="84" t="s">
        <v>4679</v>
      </c>
      <c r="U277" s="84" t="s">
        <v>4674</v>
      </c>
      <c r="V277" s="84" t="s">
        <v>4674</v>
      </c>
      <c r="W277" s="84" t="s">
        <v>4674</v>
      </c>
      <c r="X277" s="84" t="s">
        <v>4674</v>
      </c>
      <c r="Y277" s="84" t="s">
        <v>4679</v>
      </c>
      <c r="Z277" s="84" t="s">
        <v>4679</v>
      </c>
      <c r="AA277" s="84" t="s">
        <v>4679</v>
      </c>
      <c r="AB277" s="84" t="s">
        <v>4674</v>
      </c>
      <c r="AC277" s="84" t="s">
        <v>4674</v>
      </c>
      <c r="AD277" s="84" t="s">
        <v>4674</v>
      </c>
      <c r="AE277" s="84" t="s">
        <v>4674</v>
      </c>
      <c r="AF277" s="84" t="s">
        <v>4679</v>
      </c>
      <c r="AG277" s="84" t="s">
        <v>4679</v>
      </c>
      <c r="AH277" s="84"/>
      <c r="AI277" s="85">
        <f t="shared" si="42"/>
        <v>14</v>
      </c>
      <c r="AJ277" s="86">
        <f t="shared" si="38"/>
        <v>14</v>
      </c>
      <c r="AK277" s="87">
        <f t="shared" si="39"/>
        <v>0</v>
      </c>
      <c r="AL277" s="87"/>
      <c r="AM277" s="87">
        <f t="shared" si="40"/>
        <v>6</v>
      </c>
      <c r="AN277" s="87">
        <f t="shared" si="43"/>
        <v>30</v>
      </c>
      <c r="AO277" s="87">
        <f t="shared" si="41"/>
        <v>30</v>
      </c>
      <c r="AP277" s="87">
        <v>31</v>
      </c>
      <c r="AQ277" s="87">
        <v>30</v>
      </c>
      <c r="AR277" s="87">
        <v>28</v>
      </c>
      <c r="AW277" s="64" t="str">
        <f t="shared" si="44"/>
        <v>HAZİRAN 2026</v>
      </c>
      <c r="AX277" s="89"/>
      <c r="AY277" s="90"/>
      <c r="AZ277" s="90" t="e">
        <f t="shared" si="45"/>
        <v>#N/A</v>
      </c>
    </row>
    <row r="278" spans="1:52" ht="17.45" customHeight="1" x14ac:dyDescent="0.2">
      <c r="A278" s="81">
        <v>272</v>
      </c>
      <c r="B278" s="82" t="s">
        <v>970</v>
      </c>
      <c r="C278" s="83" t="s">
        <v>969</v>
      </c>
      <c r="D278" s="84" t="s">
        <v>4679</v>
      </c>
      <c r="E278" s="84" t="s">
        <v>4674</v>
      </c>
      <c r="F278" s="84" t="s">
        <v>4679</v>
      </c>
      <c r="G278" s="84" t="s">
        <v>4674</v>
      </c>
      <c r="H278" s="84" t="s">
        <v>4679</v>
      </c>
      <c r="I278" s="84" t="s">
        <v>4674</v>
      </c>
      <c r="J278" s="84" t="s">
        <v>4674</v>
      </c>
      <c r="K278" s="84" t="s">
        <v>4679</v>
      </c>
      <c r="L278" s="84" t="s">
        <v>4674</v>
      </c>
      <c r="M278" s="84" t="s">
        <v>4679</v>
      </c>
      <c r="N278" s="84" t="s">
        <v>4674</v>
      </c>
      <c r="O278" s="84" t="s">
        <v>4690</v>
      </c>
      <c r="P278" s="84" t="s">
        <v>4674</v>
      </c>
      <c r="Q278" s="84" t="s">
        <v>4674</v>
      </c>
      <c r="R278" s="84" t="s">
        <v>4679</v>
      </c>
      <c r="S278" s="84" t="s">
        <v>4674</v>
      </c>
      <c r="T278" s="84" t="s">
        <v>4679</v>
      </c>
      <c r="U278" s="84" t="s">
        <v>4674</v>
      </c>
      <c r="V278" s="84" t="s">
        <v>4679</v>
      </c>
      <c r="W278" s="84" t="s">
        <v>4674</v>
      </c>
      <c r="X278" s="84" t="s">
        <v>4674</v>
      </c>
      <c r="Y278" s="84" t="s">
        <v>4679</v>
      </c>
      <c r="Z278" s="84" t="s">
        <v>4674</v>
      </c>
      <c r="AA278" s="84" t="s">
        <v>4679</v>
      </c>
      <c r="AB278" s="84" t="s">
        <v>4674</v>
      </c>
      <c r="AC278" s="84" t="s">
        <v>4679</v>
      </c>
      <c r="AD278" s="84" t="s">
        <v>4674</v>
      </c>
      <c r="AE278" s="84" t="s">
        <v>4674</v>
      </c>
      <c r="AF278" s="84" t="s">
        <v>4679</v>
      </c>
      <c r="AG278" s="84" t="s">
        <v>4674</v>
      </c>
      <c r="AH278" s="84"/>
      <c r="AI278" s="85">
        <f t="shared" si="42"/>
        <v>12</v>
      </c>
      <c r="AJ278" s="86">
        <f t="shared" si="38"/>
        <v>12</v>
      </c>
      <c r="AK278" s="87">
        <f t="shared" si="39"/>
        <v>0</v>
      </c>
      <c r="AL278" s="87"/>
      <c r="AM278" s="87">
        <f t="shared" si="40"/>
        <v>6</v>
      </c>
      <c r="AN278" s="87">
        <f t="shared" si="43"/>
        <v>30</v>
      </c>
      <c r="AO278" s="87">
        <f t="shared" si="41"/>
        <v>30</v>
      </c>
      <c r="AP278" s="87">
        <v>31</v>
      </c>
      <c r="AQ278" s="87">
        <v>30</v>
      </c>
      <c r="AR278" s="87">
        <v>28</v>
      </c>
      <c r="AW278" s="64" t="str">
        <f t="shared" si="44"/>
        <v>HAZİRAN 2026</v>
      </c>
      <c r="AX278" s="89"/>
      <c r="AY278" s="90"/>
      <c r="AZ278" s="90" t="e">
        <f t="shared" si="45"/>
        <v>#N/A</v>
      </c>
    </row>
    <row r="279" spans="1:52" ht="17.45" customHeight="1" x14ac:dyDescent="0.2">
      <c r="A279" s="81">
        <v>273</v>
      </c>
      <c r="B279" s="82" t="s">
        <v>973</v>
      </c>
      <c r="C279" s="83" t="s">
        <v>972</v>
      </c>
      <c r="D279" s="84" t="s">
        <v>4674</v>
      </c>
      <c r="E279" s="84" t="s">
        <v>4674</v>
      </c>
      <c r="F279" s="84" t="s">
        <v>4674</v>
      </c>
      <c r="G279" s="84" t="s">
        <v>4674</v>
      </c>
      <c r="H279" s="84" t="s">
        <v>4679</v>
      </c>
      <c r="I279" s="84" t="s">
        <v>4679</v>
      </c>
      <c r="J279" s="84" t="s">
        <v>4679</v>
      </c>
      <c r="K279" s="84" t="s">
        <v>4674</v>
      </c>
      <c r="L279" s="84" t="s">
        <v>4674</v>
      </c>
      <c r="M279" s="84" t="s">
        <v>4674</v>
      </c>
      <c r="N279" s="84" t="s">
        <v>4674</v>
      </c>
      <c r="O279" s="84" t="s">
        <v>4679</v>
      </c>
      <c r="P279" s="84" t="s">
        <v>4679</v>
      </c>
      <c r="Q279" s="84" t="s">
        <v>4679</v>
      </c>
      <c r="R279" s="84" t="s">
        <v>4674</v>
      </c>
      <c r="S279" s="84" t="s">
        <v>4679</v>
      </c>
      <c r="T279" s="84" t="s">
        <v>4679</v>
      </c>
      <c r="U279" s="84" t="s">
        <v>4679</v>
      </c>
      <c r="V279" s="84" t="s">
        <v>4674</v>
      </c>
      <c r="W279" s="84" t="s">
        <v>4674</v>
      </c>
      <c r="X279" s="84" t="s">
        <v>4674</v>
      </c>
      <c r="Y279" s="84" t="s">
        <v>4679</v>
      </c>
      <c r="Z279" s="84" t="s">
        <v>4679</v>
      </c>
      <c r="AA279" s="84" t="s">
        <v>4679</v>
      </c>
      <c r="AB279" s="84" t="s">
        <v>4674</v>
      </c>
      <c r="AC279" s="84" t="s">
        <v>4674</v>
      </c>
      <c r="AD279" s="84" t="s">
        <v>4674</v>
      </c>
      <c r="AE279" s="84" t="s">
        <v>4674</v>
      </c>
      <c r="AF279" s="84" t="s">
        <v>4674</v>
      </c>
      <c r="AG279" s="84" t="s">
        <v>4674</v>
      </c>
      <c r="AH279" s="84"/>
      <c r="AI279" s="85">
        <f t="shared" si="42"/>
        <v>12</v>
      </c>
      <c r="AJ279" s="86">
        <f t="shared" si="38"/>
        <v>12</v>
      </c>
      <c r="AK279" s="87">
        <f t="shared" si="39"/>
        <v>0</v>
      </c>
      <c r="AL279" s="87"/>
      <c r="AM279" s="87">
        <f t="shared" si="40"/>
        <v>6</v>
      </c>
      <c r="AN279" s="87">
        <f t="shared" si="43"/>
        <v>30</v>
      </c>
      <c r="AO279" s="87">
        <f t="shared" si="41"/>
        <v>30</v>
      </c>
      <c r="AP279" s="87">
        <v>31</v>
      </c>
      <c r="AQ279" s="87">
        <v>30</v>
      </c>
      <c r="AR279" s="87">
        <v>28</v>
      </c>
      <c r="AW279" s="64" t="str">
        <f t="shared" si="44"/>
        <v>HAZİRAN 2026</v>
      </c>
      <c r="AX279" s="89"/>
      <c r="AY279" s="90"/>
      <c r="AZ279" s="90" t="e">
        <f t="shared" si="45"/>
        <v>#N/A</v>
      </c>
    </row>
    <row r="280" spans="1:52" ht="17.45" customHeight="1" x14ac:dyDescent="0.2">
      <c r="A280" s="81">
        <v>274</v>
      </c>
      <c r="B280" s="82" t="s">
        <v>976</v>
      </c>
      <c r="C280" s="83" t="s">
        <v>975</v>
      </c>
      <c r="D280" s="84" t="s">
        <v>4679</v>
      </c>
      <c r="E280" s="84" t="s">
        <v>4679</v>
      </c>
      <c r="F280" s="84" t="s">
        <v>4679</v>
      </c>
      <c r="G280" s="84" t="s">
        <v>4674</v>
      </c>
      <c r="H280" s="84" t="s">
        <v>4674</v>
      </c>
      <c r="I280" s="84" t="s">
        <v>4674</v>
      </c>
      <c r="J280" s="84" t="s">
        <v>4674</v>
      </c>
      <c r="K280" s="84" t="s">
        <v>4679</v>
      </c>
      <c r="L280" s="84" t="s">
        <v>4679</v>
      </c>
      <c r="M280" s="84" t="s">
        <v>4679</v>
      </c>
      <c r="N280" s="84" t="s">
        <v>4674</v>
      </c>
      <c r="O280" s="84" t="s">
        <v>4674</v>
      </c>
      <c r="P280" s="84" t="s">
        <v>4674</v>
      </c>
      <c r="Q280" s="84" t="s">
        <v>4674</v>
      </c>
      <c r="R280" s="84" t="s">
        <v>4679</v>
      </c>
      <c r="S280" s="84" t="s">
        <v>4679</v>
      </c>
      <c r="T280" s="84" t="s">
        <v>4679</v>
      </c>
      <c r="U280" s="84" t="s">
        <v>4674</v>
      </c>
      <c r="V280" s="84" t="s">
        <v>4674</v>
      </c>
      <c r="W280" s="84" t="s">
        <v>4674</v>
      </c>
      <c r="X280" s="84" t="s">
        <v>4674</v>
      </c>
      <c r="Y280" s="84" t="s">
        <v>4679</v>
      </c>
      <c r="Z280" s="84" t="s">
        <v>4679</v>
      </c>
      <c r="AA280" s="84" t="s">
        <v>4679</v>
      </c>
      <c r="AB280" s="84" t="s">
        <v>4674</v>
      </c>
      <c r="AC280" s="84" t="s">
        <v>4674</v>
      </c>
      <c r="AD280" s="84" t="s">
        <v>4674</v>
      </c>
      <c r="AE280" s="84" t="s">
        <v>4674</v>
      </c>
      <c r="AF280" s="84" t="s">
        <v>4690</v>
      </c>
      <c r="AG280" s="84" t="s">
        <v>4690</v>
      </c>
      <c r="AH280" s="84"/>
      <c r="AI280" s="85">
        <f t="shared" si="42"/>
        <v>12</v>
      </c>
      <c r="AJ280" s="86">
        <f t="shared" si="38"/>
        <v>12</v>
      </c>
      <c r="AK280" s="87">
        <f t="shared" si="39"/>
        <v>0</v>
      </c>
      <c r="AL280" s="87"/>
      <c r="AM280" s="87">
        <f t="shared" si="40"/>
        <v>6</v>
      </c>
      <c r="AN280" s="87">
        <f t="shared" si="43"/>
        <v>30</v>
      </c>
      <c r="AO280" s="87">
        <f t="shared" si="41"/>
        <v>30</v>
      </c>
      <c r="AP280" s="87">
        <v>31</v>
      </c>
      <c r="AQ280" s="87">
        <v>30</v>
      </c>
      <c r="AR280" s="87">
        <v>28</v>
      </c>
      <c r="AW280" s="64" t="str">
        <f t="shared" si="44"/>
        <v>HAZİRAN 2026</v>
      </c>
      <c r="AX280" s="89"/>
      <c r="AY280" s="90"/>
      <c r="AZ280" s="90" t="e">
        <f t="shared" si="45"/>
        <v>#N/A</v>
      </c>
    </row>
    <row r="281" spans="1:52" ht="17.45" customHeight="1" x14ac:dyDescent="0.2">
      <c r="A281" s="81">
        <v>275</v>
      </c>
      <c r="B281" s="82" t="s">
        <v>979</v>
      </c>
      <c r="C281" s="83" t="s">
        <v>978</v>
      </c>
      <c r="D281" s="84" t="s">
        <v>4679</v>
      </c>
      <c r="E281" s="84" t="s">
        <v>4674</v>
      </c>
      <c r="F281" s="84" t="s">
        <v>4679</v>
      </c>
      <c r="G281" s="84" t="s">
        <v>4679</v>
      </c>
      <c r="H281" s="84" t="s">
        <v>4674</v>
      </c>
      <c r="I281" s="84" t="s">
        <v>4674</v>
      </c>
      <c r="J281" s="84" t="s">
        <v>4674</v>
      </c>
      <c r="K281" s="84" t="s">
        <v>4674</v>
      </c>
      <c r="L281" s="84" t="s">
        <v>4674</v>
      </c>
      <c r="M281" s="84" t="s">
        <v>4679</v>
      </c>
      <c r="N281" s="84" t="s">
        <v>4674</v>
      </c>
      <c r="O281" s="84" t="s">
        <v>4674</v>
      </c>
      <c r="P281" s="84" t="s">
        <v>4674</v>
      </c>
      <c r="Q281" s="84" t="s">
        <v>4674</v>
      </c>
      <c r="R281" s="84" t="s">
        <v>4679</v>
      </c>
      <c r="S281" s="84" t="s">
        <v>4679</v>
      </c>
      <c r="T281" s="84" t="s">
        <v>4679</v>
      </c>
      <c r="U281" s="84" t="s">
        <v>4674</v>
      </c>
      <c r="V281" s="84" t="s">
        <v>4674</v>
      </c>
      <c r="W281" s="84" t="s">
        <v>4674</v>
      </c>
      <c r="X281" s="84" t="s">
        <v>4674</v>
      </c>
      <c r="Y281" s="84" t="s">
        <v>4690</v>
      </c>
      <c r="Z281" s="84" t="s">
        <v>4690</v>
      </c>
      <c r="AA281" s="84" t="s">
        <v>4690</v>
      </c>
      <c r="AB281" s="84" t="s">
        <v>4674</v>
      </c>
      <c r="AC281" s="84" t="s">
        <v>4674</v>
      </c>
      <c r="AD281" s="84" t="s">
        <v>4674</v>
      </c>
      <c r="AE281" s="84" t="s">
        <v>4674</v>
      </c>
      <c r="AF281" s="84" t="s">
        <v>4674</v>
      </c>
      <c r="AG281" s="84" t="s">
        <v>4674</v>
      </c>
      <c r="AH281" s="84"/>
      <c r="AI281" s="85">
        <f t="shared" si="42"/>
        <v>7</v>
      </c>
      <c r="AJ281" s="86">
        <f t="shared" si="38"/>
        <v>7</v>
      </c>
      <c r="AK281" s="87">
        <f t="shared" si="39"/>
        <v>0</v>
      </c>
      <c r="AL281" s="87"/>
      <c r="AM281" s="87">
        <f t="shared" si="40"/>
        <v>6</v>
      </c>
      <c r="AN281" s="87">
        <f t="shared" si="43"/>
        <v>30</v>
      </c>
      <c r="AO281" s="87">
        <f t="shared" si="41"/>
        <v>30</v>
      </c>
      <c r="AP281" s="87">
        <v>31</v>
      </c>
      <c r="AQ281" s="87">
        <v>30</v>
      </c>
      <c r="AR281" s="87">
        <v>28</v>
      </c>
      <c r="AW281" s="64" t="str">
        <f t="shared" si="44"/>
        <v>HAZİRAN 2026</v>
      </c>
      <c r="AX281" s="89"/>
      <c r="AY281" s="90"/>
      <c r="AZ281" s="90" t="e">
        <f t="shared" si="45"/>
        <v>#N/A</v>
      </c>
    </row>
    <row r="282" spans="1:52" ht="17.45" customHeight="1" x14ac:dyDescent="0.2">
      <c r="A282" s="81">
        <v>276</v>
      </c>
      <c r="B282" s="82" t="s">
        <v>982</v>
      </c>
      <c r="C282" s="83" t="s">
        <v>981</v>
      </c>
      <c r="D282" s="84" t="s">
        <v>4679</v>
      </c>
      <c r="E282" s="84" t="s">
        <v>4674</v>
      </c>
      <c r="F282" s="84" t="s">
        <v>4679</v>
      </c>
      <c r="G282" s="84" t="s">
        <v>4674</v>
      </c>
      <c r="H282" s="84" t="s">
        <v>4674</v>
      </c>
      <c r="I282" s="84" t="s">
        <v>4674</v>
      </c>
      <c r="J282" s="84" t="s">
        <v>4674</v>
      </c>
      <c r="K282" s="84" t="s">
        <v>4679</v>
      </c>
      <c r="L282" s="84" t="s">
        <v>4679</v>
      </c>
      <c r="M282" s="84" t="s">
        <v>4679</v>
      </c>
      <c r="N282" s="84" t="s">
        <v>4674</v>
      </c>
      <c r="O282" s="84" t="s">
        <v>4674</v>
      </c>
      <c r="P282" s="84" t="s">
        <v>4674</v>
      </c>
      <c r="Q282" s="84" t="s">
        <v>4674</v>
      </c>
      <c r="R282" s="84" t="s">
        <v>4679</v>
      </c>
      <c r="S282" s="84" t="s">
        <v>4679</v>
      </c>
      <c r="T282" s="84" t="s">
        <v>4679</v>
      </c>
      <c r="U282" s="84" t="s">
        <v>4674</v>
      </c>
      <c r="V282" s="84" t="s">
        <v>4674</v>
      </c>
      <c r="W282" s="84" t="s">
        <v>4674</v>
      </c>
      <c r="X282" s="84" t="s">
        <v>4674</v>
      </c>
      <c r="Y282" s="84" t="s">
        <v>4679</v>
      </c>
      <c r="Z282" s="84" t="s">
        <v>4679</v>
      </c>
      <c r="AA282" s="84" t="s">
        <v>4679</v>
      </c>
      <c r="AB282" s="84" t="s">
        <v>4674</v>
      </c>
      <c r="AC282" s="84" t="s">
        <v>4674</v>
      </c>
      <c r="AD282" s="84" t="s">
        <v>4674</v>
      </c>
      <c r="AE282" s="84" t="s">
        <v>4674</v>
      </c>
      <c r="AF282" s="84" t="s">
        <v>4679</v>
      </c>
      <c r="AG282" s="84" t="s">
        <v>4679</v>
      </c>
      <c r="AH282" s="84"/>
      <c r="AI282" s="85">
        <f t="shared" si="42"/>
        <v>13</v>
      </c>
      <c r="AJ282" s="86">
        <f t="shared" si="38"/>
        <v>13</v>
      </c>
      <c r="AK282" s="87">
        <f t="shared" si="39"/>
        <v>0</v>
      </c>
      <c r="AL282" s="87"/>
      <c r="AM282" s="87">
        <f t="shared" si="40"/>
        <v>6</v>
      </c>
      <c r="AN282" s="87">
        <f t="shared" si="43"/>
        <v>30</v>
      </c>
      <c r="AO282" s="87">
        <f t="shared" si="41"/>
        <v>30</v>
      </c>
      <c r="AP282" s="87">
        <v>31</v>
      </c>
      <c r="AQ282" s="87">
        <v>30</v>
      </c>
      <c r="AR282" s="87">
        <v>28</v>
      </c>
      <c r="AW282" s="64" t="str">
        <f t="shared" si="44"/>
        <v>HAZİRAN 2026</v>
      </c>
      <c r="AX282" s="89"/>
      <c r="AY282" s="90"/>
      <c r="AZ282" s="90" t="e">
        <f t="shared" si="45"/>
        <v>#N/A</v>
      </c>
    </row>
    <row r="283" spans="1:52" ht="17.45" customHeight="1" x14ac:dyDescent="0.2">
      <c r="A283" s="81">
        <v>277</v>
      </c>
      <c r="B283" s="82" t="s">
        <v>985</v>
      </c>
      <c r="C283" s="83" t="s">
        <v>984</v>
      </c>
      <c r="D283" s="84" t="s">
        <v>4679</v>
      </c>
      <c r="E283" s="84" t="s">
        <v>4679</v>
      </c>
      <c r="F283" s="84" t="s">
        <v>4674</v>
      </c>
      <c r="G283" s="84" t="s">
        <v>4679</v>
      </c>
      <c r="H283" s="84" t="s">
        <v>4674</v>
      </c>
      <c r="I283" s="84" t="s">
        <v>4674</v>
      </c>
      <c r="J283" s="84" t="s">
        <v>4674</v>
      </c>
      <c r="K283" s="84" t="s">
        <v>4679</v>
      </c>
      <c r="L283" s="84" t="s">
        <v>4679</v>
      </c>
      <c r="M283" s="84" t="s">
        <v>4674</v>
      </c>
      <c r="N283" s="84" t="s">
        <v>4679</v>
      </c>
      <c r="O283" s="84" t="s">
        <v>4674</v>
      </c>
      <c r="P283" s="84" t="s">
        <v>4674</v>
      </c>
      <c r="Q283" s="84" t="s">
        <v>4674</v>
      </c>
      <c r="R283" s="84" t="s">
        <v>4679</v>
      </c>
      <c r="S283" s="84" t="s">
        <v>4679</v>
      </c>
      <c r="T283" s="84" t="s">
        <v>4674</v>
      </c>
      <c r="U283" s="84" t="s">
        <v>4679</v>
      </c>
      <c r="V283" s="84" t="s">
        <v>4674</v>
      </c>
      <c r="W283" s="84" t="s">
        <v>4674</v>
      </c>
      <c r="X283" s="84" t="s">
        <v>4674</v>
      </c>
      <c r="Y283" s="84" t="s">
        <v>4679</v>
      </c>
      <c r="Z283" s="84" t="s">
        <v>4679</v>
      </c>
      <c r="AA283" s="84" t="s">
        <v>4674</v>
      </c>
      <c r="AB283" s="84" t="s">
        <v>4679</v>
      </c>
      <c r="AC283" s="84" t="s">
        <v>4674</v>
      </c>
      <c r="AD283" s="84" t="s">
        <v>4674</v>
      </c>
      <c r="AE283" s="84" t="s">
        <v>4674</v>
      </c>
      <c r="AF283" s="84" t="s">
        <v>4679</v>
      </c>
      <c r="AG283" s="84" t="s">
        <v>4679</v>
      </c>
      <c r="AH283" s="84"/>
      <c r="AI283" s="85">
        <f t="shared" si="42"/>
        <v>14</v>
      </c>
      <c r="AJ283" s="86">
        <f t="shared" si="38"/>
        <v>14</v>
      </c>
      <c r="AK283" s="87">
        <f t="shared" si="39"/>
        <v>0</v>
      </c>
      <c r="AL283" s="87"/>
      <c r="AM283" s="87">
        <f t="shared" si="40"/>
        <v>6</v>
      </c>
      <c r="AN283" s="87">
        <f t="shared" si="43"/>
        <v>30</v>
      </c>
      <c r="AO283" s="87">
        <f t="shared" si="41"/>
        <v>30</v>
      </c>
      <c r="AP283" s="87">
        <v>31</v>
      </c>
      <c r="AQ283" s="87">
        <v>30</v>
      </c>
      <c r="AR283" s="87">
        <v>28</v>
      </c>
      <c r="AW283" s="64" t="str">
        <f t="shared" si="44"/>
        <v>HAZİRAN 2026</v>
      </c>
      <c r="AX283" s="89"/>
      <c r="AY283" s="90"/>
      <c r="AZ283" s="90" t="e">
        <f t="shared" si="45"/>
        <v>#N/A</v>
      </c>
    </row>
    <row r="284" spans="1:52" ht="17.45" customHeight="1" x14ac:dyDescent="0.2">
      <c r="A284" s="81">
        <v>278</v>
      </c>
      <c r="B284" s="82" t="s">
        <v>988</v>
      </c>
      <c r="C284" s="83" t="s">
        <v>987</v>
      </c>
      <c r="D284" s="84" t="s">
        <v>4679</v>
      </c>
      <c r="E284" s="84" t="s">
        <v>4679</v>
      </c>
      <c r="F284" s="84" t="s">
        <v>4679</v>
      </c>
      <c r="G284" s="84" t="s">
        <v>4674</v>
      </c>
      <c r="H284" s="84" t="s">
        <v>4674</v>
      </c>
      <c r="I284" s="84" t="s">
        <v>4674</v>
      </c>
      <c r="J284" s="84" t="s">
        <v>4674</v>
      </c>
      <c r="K284" s="84" t="s">
        <v>4679</v>
      </c>
      <c r="L284" s="84" t="s">
        <v>4679</v>
      </c>
      <c r="M284" s="84" t="s">
        <v>4679</v>
      </c>
      <c r="N284" s="84" t="s">
        <v>4674</v>
      </c>
      <c r="O284" s="84" t="s">
        <v>4674</v>
      </c>
      <c r="P284" s="84" t="s">
        <v>4674</v>
      </c>
      <c r="Q284" s="84" t="s">
        <v>4674</v>
      </c>
      <c r="R284" s="84" t="s">
        <v>4679</v>
      </c>
      <c r="S284" s="84" t="s">
        <v>4679</v>
      </c>
      <c r="T284" s="84" t="s">
        <v>4679</v>
      </c>
      <c r="U284" s="84" t="s">
        <v>4674</v>
      </c>
      <c r="V284" s="84" t="s">
        <v>4674</v>
      </c>
      <c r="W284" s="84" t="s">
        <v>4674</v>
      </c>
      <c r="X284" s="84" t="s">
        <v>4674</v>
      </c>
      <c r="Y284" s="84" t="s">
        <v>4679</v>
      </c>
      <c r="Z284" s="84" t="s">
        <v>4679</v>
      </c>
      <c r="AA284" s="84" t="s">
        <v>4679</v>
      </c>
      <c r="AB284" s="84" t="s">
        <v>4674</v>
      </c>
      <c r="AC284" s="84" t="s">
        <v>4674</v>
      </c>
      <c r="AD284" s="84" t="s">
        <v>4674</v>
      </c>
      <c r="AE284" s="84" t="s">
        <v>4674</v>
      </c>
      <c r="AF284" s="84" t="s">
        <v>4679</v>
      </c>
      <c r="AG284" s="84" t="s">
        <v>4679</v>
      </c>
      <c r="AH284" s="84"/>
      <c r="AI284" s="85">
        <f t="shared" si="42"/>
        <v>14</v>
      </c>
      <c r="AJ284" s="86">
        <f t="shared" si="38"/>
        <v>14</v>
      </c>
      <c r="AK284" s="87">
        <f t="shared" si="39"/>
        <v>0</v>
      </c>
      <c r="AL284" s="87"/>
      <c r="AM284" s="87">
        <f t="shared" si="40"/>
        <v>6</v>
      </c>
      <c r="AN284" s="87">
        <f t="shared" si="43"/>
        <v>30</v>
      </c>
      <c r="AO284" s="87">
        <f t="shared" si="41"/>
        <v>30</v>
      </c>
      <c r="AP284" s="87">
        <v>31</v>
      </c>
      <c r="AQ284" s="87">
        <v>30</v>
      </c>
      <c r="AR284" s="87">
        <v>28</v>
      </c>
      <c r="AW284" s="64" t="str">
        <f t="shared" si="44"/>
        <v>HAZİRAN 2026</v>
      </c>
      <c r="AX284" s="89"/>
      <c r="AY284" s="90"/>
      <c r="AZ284" s="90" t="e">
        <f t="shared" si="45"/>
        <v>#N/A</v>
      </c>
    </row>
    <row r="285" spans="1:52" ht="17.45" customHeight="1" x14ac:dyDescent="0.2">
      <c r="A285" s="81">
        <v>279</v>
      </c>
      <c r="B285" s="82" t="s">
        <v>991</v>
      </c>
      <c r="C285" s="83" t="s">
        <v>990</v>
      </c>
      <c r="D285" s="84" t="s">
        <v>4674</v>
      </c>
      <c r="E285" s="84" t="s">
        <v>4674</v>
      </c>
      <c r="F285" s="84" t="s">
        <v>4679</v>
      </c>
      <c r="G285" s="84" t="s">
        <v>4679</v>
      </c>
      <c r="H285" s="84" t="s">
        <v>4679</v>
      </c>
      <c r="I285" s="84" t="s">
        <v>4674</v>
      </c>
      <c r="J285" s="84" t="s">
        <v>4674</v>
      </c>
      <c r="K285" s="84" t="s">
        <v>4674</v>
      </c>
      <c r="L285" s="84" t="s">
        <v>4674</v>
      </c>
      <c r="M285" s="84" t="s">
        <v>4679</v>
      </c>
      <c r="N285" s="84" t="s">
        <v>4679</v>
      </c>
      <c r="O285" s="84" t="s">
        <v>4679</v>
      </c>
      <c r="P285" s="84" t="s">
        <v>4674</v>
      </c>
      <c r="Q285" s="84" t="s">
        <v>4674</v>
      </c>
      <c r="R285" s="84" t="s">
        <v>4674</v>
      </c>
      <c r="S285" s="84" t="s">
        <v>4674</v>
      </c>
      <c r="T285" s="84" t="s">
        <v>4679</v>
      </c>
      <c r="U285" s="84" t="s">
        <v>4679</v>
      </c>
      <c r="V285" s="84" t="s">
        <v>4679</v>
      </c>
      <c r="W285" s="84" t="s">
        <v>4674</v>
      </c>
      <c r="X285" s="84" t="s">
        <v>4674</v>
      </c>
      <c r="Y285" s="84" t="s">
        <v>4679</v>
      </c>
      <c r="Z285" s="84" t="s">
        <v>4679</v>
      </c>
      <c r="AA285" s="84" t="s">
        <v>4679</v>
      </c>
      <c r="AB285" s="84" t="s">
        <v>4674</v>
      </c>
      <c r="AC285" s="84" t="s">
        <v>4674</v>
      </c>
      <c r="AD285" s="84" t="s">
        <v>4674</v>
      </c>
      <c r="AE285" s="84" t="s">
        <v>4674</v>
      </c>
      <c r="AF285" s="84" t="s">
        <v>4679</v>
      </c>
      <c r="AG285" s="84" t="s">
        <v>4679</v>
      </c>
      <c r="AH285" s="84"/>
      <c r="AI285" s="85">
        <f t="shared" si="42"/>
        <v>14</v>
      </c>
      <c r="AJ285" s="86">
        <f t="shared" si="38"/>
        <v>14</v>
      </c>
      <c r="AK285" s="87">
        <f t="shared" si="39"/>
        <v>0</v>
      </c>
      <c r="AL285" s="87"/>
      <c r="AM285" s="87">
        <f t="shared" si="40"/>
        <v>6</v>
      </c>
      <c r="AN285" s="87">
        <f t="shared" si="43"/>
        <v>30</v>
      </c>
      <c r="AO285" s="87">
        <f t="shared" si="41"/>
        <v>30</v>
      </c>
      <c r="AP285" s="87">
        <v>31</v>
      </c>
      <c r="AQ285" s="87">
        <v>30</v>
      </c>
      <c r="AR285" s="87">
        <v>28</v>
      </c>
      <c r="AW285" s="64" t="str">
        <f t="shared" si="44"/>
        <v>HAZİRAN 2026</v>
      </c>
      <c r="AX285" s="89"/>
      <c r="AY285" s="90"/>
      <c r="AZ285" s="90" t="e">
        <f t="shared" si="45"/>
        <v>#N/A</v>
      </c>
    </row>
    <row r="286" spans="1:52" ht="17.45" customHeight="1" x14ac:dyDescent="0.2">
      <c r="A286" s="81">
        <v>280</v>
      </c>
      <c r="B286" s="82" t="s">
        <v>994</v>
      </c>
      <c r="C286" s="83" t="s">
        <v>993</v>
      </c>
      <c r="D286" s="84" t="s">
        <v>4679</v>
      </c>
      <c r="E286" s="84" t="s">
        <v>4679</v>
      </c>
      <c r="F286" s="84" t="s">
        <v>4679</v>
      </c>
      <c r="G286" s="84" t="s">
        <v>4674</v>
      </c>
      <c r="H286" s="84" t="s">
        <v>4674</v>
      </c>
      <c r="I286" s="84" t="s">
        <v>4674</v>
      </c>
      <c r="J286" s="84" t="s">
        <v>4674</v>
      </c>
      <c r="K286" s="84" t="s">
        <v>4679</v>
      </c>
      <c r="L286" s="84" t="s">
        <v>4679</v>
      </c>
      <c r="M286" s="84" t="s">
        <v>4679</v>
      </c>
      <c r="N286" s="84" t="s">
        <v>4674</v>
      </c>
      <c r="O286" s="84" t="s">
        <v>4674</v>
      </c>
      <c r="P286" s="84" t="s">
        <v>4674</v>
      </c>
      <c r="Q286" s="84" t="s">
        <v>4674</v>
      </c>
      <c r="R286" s="84" t="s">
        <v>4679</v>
      </c>
      <c r="S286" s="84" t="s">
        <v>4679</v>
      </c>
      <c r="T286" s="84" t="s">
        <v>4679</v>
      </c>
      <c r="U286" s="84" t="s">
        <v>4674</v>
      </c>
      <c r="V286" s="84" t="s">
        <v>4674</v>
      </c>
      <c r="W286" s="84" t="s">
        <v>4674</v>
      </c>
      <c r="X286" s="84" t="s">
        <v>4674</v>
      </c>
      <c r="Y286" s="84" t="s">
        <v>4679</v>
      </c>
      <c r="Z286" s="84" t="s">
        <v>4679</v>
      </c>
      <c r="AA286" s="84" t="s">
        <v>4679</v>
      </c>
      <c r="AB286" s="84" t="s">
        <v>4674</v>
      </c>
      <c r="AC286" s="84" t="s">
        <v>4674</v>
      </c>
      <c r="AD286" s="84" t="s">
        <v>4674</v>
      </c>
      <c r="AE286" s="84" t="s">
        <v>4674</v>
      </c>
      <c r="AF286" s="84" t="s">
        <v>4679</v>
      </c>
      <c r="AG286" s="84" t="s">
        <v>4679</v>
      </c>
      <c r="AH286" s="84"/>
      <c r="AI286" s="85">
        <f t="shared" si="42"/>
        <v>14</v>
      </c>
      <c r="AJ286" s="86">
        <f t="shared" si="38"/>
        <v>14</v>
      </c>
      <c r="AK286" s="87">
        <f t="shared" si="39"/>
        <v>0</v>
      </c>
      <c r="AL286" s="87"/>
      <c r="AM286" s="87">
        <f t="shared" si="40"/>
        <v>6</v>
      </c>
      <c r="AN286" s="87">
        <f t="shared" si="43"/>
        <v>30</v>
      </c>
      <c r="AO286" s="87">
        <f t="shared" si="41"/>
        <v>30</v>
      </c>
      <c r="AP286" s="87">
        <v>31</v>
      </c>
      <c r="AQ286" s="87">
        <v>30</v>
      </c>
      <c r="AR286" s="87">
        <v>28</v>
      </c>
      <c r="AW286" s="64" t="str">
        <f t="shared" si="44"/>
        <v>HAZİRAN 2026</v>
      </c>
      <c r="AX286" s="89"/>
      <c r="AY286" s="90"/>
      <c r="AZ286" s="90" t="e">
        <f t="shared" si="45"/>
        <v>#N/A</v>
      </c>
    </row>
    <row r="287" spans="1:52" ht="17.45" customHeight="1" x14ac:dyDescent="0.2">
      <c r="A287" s="81">
        <v>281</v>
      </c>
      <c r="B287" s="82" t="s">
        <v>996</v>
      </c>
      <c r="C287" s="83" t="s">
        <v>993</v>
      </c>
      <c r="D287" s="84" t="s">
        <v>4674</v>
      </c>
      <c r="E287" s="84" t="s">
        <v>4679</v>
      </c>
      <c r="F287" s="84" t="s">
        <v>4679</v>
      </c>
      <c r="G287" s="84" t="s">
        <v>4679</v>
      </c>
      <c r="H287" s="84" t="s">
        <v>4674</v>
      </c>
      <c r="I287" s="84" t="s">
        <v>4674</v>
      </c>
      <c r="J287" s="84" t="s">
        <v>4674</v>
      </c>
      <c r="K287" s="84" t="s">
        <v>4674</v>
      </c>
      <c r="L287" s="84" t="s">
        <v>4679</v>
      </c>
      <c r="M287" s="84" t="s">
        <v>4679</v>
      </c>
      <c r="N287" s="84" t="s">
        <v>4679</v>
      </c>
      <c r="O287" s="84" t="s">
        <v>4674</v>
      </c>
      <c r="P287" s="84" t="s">
        <v>4674</v>
      </c>
      <c r="Q287" s="84" t="s">
        <v>4674</v>
      </c>
      <c r="R287" s="84" t="s">
        <v>4674</v>
      </c>
      <c r="S287" s="84" t="s">
        <v>4690</v>
      </c>
      <c r="T287" s="84" t="s">
        <v>4690</v>
      </c>
      <c r="U287" s="84" t="s">
        <v>4690</v>
      </c>
      <c r="V287" s="84" t="s">
        <v>4674</v>
      </c>
      <c r="W287" s="84" t="s">
        <v>4674</v>
      </c>
      <c r="X287" s="84" t="s">
        <v>4674</v>
      </c>
      <c r="Y287" s="84" t="s">
        <v>4674</v>
      </c>
      <c r="Z287" s="84" t="s">
        <v>4690</v>
      </c>
      <c r="AA287" s="84" t="s">
        <v>4690</v>
      </c>
      <c r="AB287" s="84" t="s">
        <v>4690</v>
      </c>
      <c r="AC287" s="84" t="s">
        <v>4674</v>
      </c>
      <c r="AD287" s="84" t="s">
        <v>4674</v>
      </c>
      <c r="AE287" s="84" t="s">
        <v>4674</v>
      </c>
      <c r="AF287" s="84" t="s">
        <v>4674</v>
      </c>
      <c r="AG287" s="84" t="s">
        <v>4690</v>
      </c>
      <c r="AH287" s="84"/>
      <c r="AI287" s="85">
        <f t="shared" si="42"/>
        <v>6</v>
      </c>
      <c r="AJ287" s="86">
        <f t="shared" si="38"/>
        <v>6</v>
      </c>
      <c r="AK287" s="87">
        <f t="shared" si="39"/>
        <v>0</v>
      </c>
      <c r="AL287" s="87"/>
      <c r="AM287" s="87">
        <f t="shared" si="40"/>
        <v>6</v>
      </c>
      <c r="AN287" s="87">
        <f t="shared" si="43"/>
        <v>30</v>
      </c>
      <c r="AO287" s="87">
        <f t="shared" si="41"/>
        <v>30</v>
      </c>
      <c r="AP287" s="87">
        <v>31</v>
      </c>
      <c r="AQ287" s="87">
        <v>30</v>
      </c>
      <c r="AR287" s="87">
        <v>28</v>
      </c>
      <c r="AW287" s="64" t="str">
        <f t="shared" si="44"/>
        <v>HAZİRAN 2026</v>
      </c>
      <c r="AX287" s="89"/>
      <c r="AY287" s="90"/>
      <c r="AZ287" s="90" t="e">
        <f t="shared" si="45"/>
        <v>#N/A</v>
      </c>
    </row>
    <row r="288" spans="1:52" ht="17.45" customHeight="1" x14ac:dyDescent="0.2">
      <c r="A288" s="81">
        <v>282</v>
      </c>
      <c r="B288" s="82" t="s">
        <v>999</v>
      </c>
      <c r="C288" s="83" t="s">
        <v>998</v>
      </c>
      <c r="D288" s="84" t="s">
        <v>4679</v>
      </c>
      <c r="E288" s="84" t="s">
        <v>4679</v>
      </c>
      <c r="F288" s="84" t="s">
        <v>4679</v>
      </c>
      <c r="G288" s="84" t="s">
        <v>4674</v>
      </c>
      <c r="H288" s="84" t="s">
        <v>4674</v>
      </c>
      <c r="I288" s="84" t="s">
        <v>4674</v>
      </c>
      <c r="J288" s="84" t="s">
        <v>4674</v>
      </c>
      <c r="K288" s="84" t="s">
        <v>4679</v>
      </c>
      <c r="L288" s="84" t="s">
        <v>4679</v>
      </c>
      <c r="M288" s="84" t="s">
        <v>4679</v>
      </c>
      <c r="N288" s="84" t="s">
        <v>4674</v>
      </c>
      <c r="O288" s="84" t="s">
        <v>4674</v>
      </c>
      <c r="P288" s="84" t="s">
        <v>4674</v>
      </c>
      <c r="Q288" s="84" t="s">
        <v>4674</v>
      </c>
      <c r="R288" s="84" t="s">
        <v>4679</v>
      </c>
      <c r="S288" s="84" t="s">
        <v>4679</v>
      </c>
      <c r="T288" s="84" t="s">
        <v>4679</v>
      </c>
      <c r="U288" s="84" t="s">
        <v>4674</v>
      </c>
      <c r="V288" s="84" t="s">
        <v>4674</v>
      </c>
      <c r="W288" s="84" t="s">
        <v>4674</v>
      </c>
      <c r="X288" s="84" t="s">
        <v>4674</v>
      </c>
      <c r="Y288" s="84" t="s">
        <v>4674</v>
      </c>
      <c r="Z288" s="84" t="s">
        <v>4674</v>
      </c>
      <c r="AA288" s="84" t="s">
        <v>4674</v>
      </c>
      <c r="AB288" s="84" t="s">
        <v>4674</v>
      </c>
      <c r="AC288" s="84" t="s">
        <v>4674</v>
      </c>
      <c r="AD288" s="84" t="s">
        <v>4674</v>
      </c>
      <c r="AE288" s="84" t="s">
        <v>4674</v>
      </c>
      <c r="AF288" s="84" t="s">
        <v>4674</v>
      </c>
      <c r="AG288" s="84" t="s">
        <v>4674</v>
      </c>
      <c r="AH288" s="84"/>
      <c r="AI288" s="85">
        <f t="shared" si="42"/>
        <v>9</v>
      </c>
      <c r="AJ288" s="86">
        <f t="shared" si="38"/>
        <v>9</v>
      </c>
      <c r="AK288" s="87">
        <f t="shared" si="39"/>
        <v>0</v>
      </c>
      <c r="AL288" s="87"/>
      <c r="AM288" s="87">
        <f t="shared" si="40"/>
        <v>6</v>
      </c>
      <c r="AN288" s="87">
        <f t="shared" si="43"/>
        <v>30</v>
      </c>
      <c r="AO288" s="87">
        <f t="shared" si="41"/>
        <v>30</v>
      </c>
      <c r="AP288" s="87">
        <v>31</v>
      </c>
      <c r="AQ288" s="87">
        <v>30</v>
      </c>
      <c r="AR288" s="87">
        <v>28</v>
      </c>
      <c r="AW288" s="64" t="str">
        <f t="shared" si="44"/>
        <v>HAZİRAN 2026</v>
      </c>
      <c r="AX288" s="89"/>
      <c r="AY288" s="90"/>
      <c r="AZ288" s="90" t="e">
        <f t="shared" si="45"/>
        <v>#N/A</v>
      </c>
    </row>
    <row r="289" spans="1:52" ht="17.45" customHeight="1" x14ac:dyDescent="0.2">
      <c r="A289" s="81">
        <v>283</v>
      </c>
      <c r="B289" s="82" t="s">
        <v>1002</v>
      </c>
      <c r="C289" s="83" t="s">
        <v>1001</v>
      </c>
      <c r="D289" s="84" t="s">
        <v>4674</v>
      </c>
      <c r="E289" s="84" t="s">
        <v>4679</v>
      </c>
      <c r="F289" s="84" t="s">
        <v>4674</v>
      </c>
      <c r="G289" s="84" t="s">
        <v>4679</v>
      </c>
      <c r="H289" s="84" t="s">
        <v>4679</v>
      </c>
      <c r="I289" s="84" t="s">
        <v>4674</v>
      </c>
      <c r="J289" s="84" t="s">
        <v>4674</v>
      </c>
      <c r="K289" s="84" t="s">
        <v>4674</v>
      </c>
      <c r="L289" s="84" t="s">
        <v>4679</v>
      </c>
      <c r="M289" s="84" t="s">
        <v>4674</v>
      </c>
      <c r="N289" s="84" t="s">
        <v>4679</v>
      </c>
      <c r="O289" s="84" t="s">
        <v>4679</v>
      </c>
      <c r="P289" s="84" t="s">
        <v>4674</v>
      </c>
      <c r="Q289" s="84" t="s">
        <v>4674</v>
      </c>
      <c r="R289" s="84" t="s">
        <v>4674</v>
      </c>
      <c r="S289" s="84" t="s">
        <v>4679</v>
      </c>
      <c r="T289" s="84" t="s">
        <v>4674</v>
      </c>
      <c r="U289" s="84" t="s">
        <v>4679</v>
      </c>
      <c r="V289" s="84" t="s">
        <v>4679</v>
      </c>
      <c r="W289" s="84" t="s">
        <v>4674</v>
      </c>
      <c r="X289" s="84" t="s">
        <v>4674</v>
      </c>
      <c r="Y289" s="84" t="s">
        <v>4674</v>
      </c>
      <c r="Z289" s="84" t="s">
        <v>4679</v>
      </c>
      <c r="AA289" s="84" t="s">
        <v>4674</v>
      </c>
      <c r="AB289" s="84" t="s">
        <v>4679</v>
      </c>
      <c r="AC289" s="84" t="s">
        <v>4679</v>
      </c>
      <c r="AD289" s="84" t="s">
        <v>4674</v>
      </c>
      <c r="AE289" s="84" t="s">
        <v>4674</v>
      </c>
      <c r="AF289" s="84" t="s">
        <v>4674</v>
      </c>
      <c r="AG289" s="84" t="s">
        <v>4679</v>
      </c>
      <c r="AH289" s="84"/>
      <c r="AI289" s="85">
        <f t="shared" si="42"/>
        <v>13</v>
      </c>
      <c r="AJ289" s="86">
        <f t="shared" si="38"/>
        <v>13</v>
      </c>
      <c r="AK289" s="87">
        <f t="shared" si="39"/>
        <v>0</v>
      </c>
      <c r="AL289" s="87"/>
      <c r="AM289" s="87">
        <f t="shared" si="40"/>
        <v>6</v>
      </c>
      <c r="AN289" s="87">
        <f t="shared" si="43"/>
        <v>30</v>
      </c>
      <c r="AO289" s="87">
        <f t="shared" si="41"/>
        <v>30</v>
      </c>
      <c r="AP289" s="87">
        <v>31</v>
      </c>
      <c r="AQ289" s="87">
        <v>30</v>
      </c>
      <c r="AR289" s="87">
        <v>28</v>
      </c>
      <c r="AW289" s="64" t="str">
        <f t="shared" si="44"/>
        <v>HAZİRAN 2026</v>
      </c>
      <c r="AX289" s="89"/>
      <c r="AY289" s="90"/>
      <c r="AZ289" s="90" t="e">
        <f t="shared" si="45"/>
        <v>#N/A</v>
      </c>
    </row>
    <row r="290" spans="1:52" ht="17.45" customHeight="1" x14ac:dyDescent="0.2">
      <c r="A290" s="81">
        <v>284</v>
      </c>
      <c r="B290" s="82" t="s">
        <v>1005</v>
      </c>
      <c r="C290" s="83" t="s">
        <v>1004</v>
      </c>
      <c r="D290" s="84" t="s">
        <v>4679</v>
      </c>
      <c r="E290" s="84" t="s">
        <v>4679</v>
      </c>
      <c r="F290" s="84" t="s">
        <v>4679</v>
      </c>
      <c r="G290" s="84" t="s">
        <v>4674</v>
      </c>
      <c r="H290" s="84" t="s">
        <v>4674</v>
      </c>
      <c r="I290" s="84" t="s">
        <v>4674</v>
      </c>
      <c r="J290" s="84" t="s">
        <v>4674</v>
      </c>
      <c r="K290" s="84" t="s">
        <v>4679</v>
      </c>
      <c r="L290" s="84" t="s">
        <v>4679</v>
      </c>
      <c r="M290" s="84" t="s">
        <v>4679</v>
      </c>
      <c r="N290" s="84" t="s">
        <v>4674</v>
      </c>
      <c r="O290" s="84" t="s">
        <v>4674</v>
      </c>
      <c r="P290" s="84" t="s">
        <v>4674</v>
      </c>
      <c r="Q290" s="84" t="s">
        <v>4674</v>
      </c>
      <c r="R290" s="84" t="s">
        <v>4679</v>
      </c>
      <c r="S290" s="84" t="s">
        <v>4679</v>
      </c>
      <c r="T290" s="84" t="s">
        <v>4679</v>
      </c>
      <c r="U290" s="84" t="s">
        <v>4674</v>
      </c>
      <c r="V290" s="84" t="s">
        <v>4674</v>
      </c>
      <c r="W290" s="84" t="s">
        <v>4674</v>
      </c>
      <c r="X290" s="84" t="s">
        <v>4674</v>
      </c>
      <c r="Y290" s="84" t="s">
        <v>4679</v>
      </c>
      <c r="Z290" s="84" t="s">
        <v>4679</v>
      </c>
      <c r="AA290" s="84" t="s">
        <v>4679</v>
      </c>
      <c r="AB290" s="84" t="s">
        <v>4674</v>
      </c>
      <c r="AC290" s="84" t="s">
        <v>4674</v>
      </c>
      <c r="AD290" s="84" t="s">
        <v>4674</v>
      </c>
      <c r="AE290" s="84" t="s">
        <v>4674</v>
      </c>
      <c r="AF290" s="84" t="s">
        <v>4679</v>
      </c>
      <c r="AG290" s="84" t="s">
        <v>4679</v>
      </c>
      <c r="AH290" s="84"/>
      <c r="AI290" s="85">
        <f t="shared" si="42"/>
        <v>14</v>
      </c>
      <c r="AJ290" s="86">
        <f t="shared" si="38"/>
        <v>14</v>
      </c>
      <c r="AK290" s="87">
        <f t="shared" si="39"/>
        <v>0</v>
      </c>
      <c r="AL290" s="87"/>
      <c r="AM290" s="87">
        <f t="shared" si="40"/>
        <v>6</v>
      </c>
      <c r="AN290" s="87">
        <f t="shared" si="43"/>
        <v>30</v>
      </c>
      <c r="AO290" s="87">
        <f t="shared" si="41"/>
        <v>30</v>
      </c>
      <c r="AP290" s="87">
        <v>31</v>
      </c>
      <c r="AQ290" s="87">
        <v>30</v>
      </c>
      <c r="AR290" s="87">
        <v>28</v>
      </c>
      <c r="AW290" s="64" t="str">
        <f t="shared" si="44"/>
        <v>HAZİRAN 2026</v>
      </c>
      <c r="AX290" s="89"/>
      <c r="AY290" s="90"/>
      <c r="AZ290" s="90" t="e">
        <f t="shared" si="45"/>
        <v>#N/A</v>
      </c>
    </row>
    <row r="291" spans="1:52" ht="17.45" customHeight="1" x14ac:dyDescent="0.2">
      <c r="A291" s="81">
        <v>285</v>
      </c>
      <c r="B291" s="82" t="s">
        <v>1008</v>
      </c>
      <c r="C291" s="83" t="s">
        <v>1007</v>
      </c>
      <c r="D291" s="84" t="s">
        <v>4674</v>
      </c>
      <c r="E291" s="84" t="s">
        <v>4674</v>
      </c>
      <c r="F291" s="84" t="s">
        <v>4679</v>
      </c>
      <c r="G291" s="84" t="s">
        <v>4679</v>
      </c>
      <c r="H291" s="84" t="s">
        <v>4679</v>
      </c>
      <c r="I291" s="84" t="s">
        <v>4674</v>
      </c>
      <c r="J291" s="84" t="s">
        <v>4674</v>
      </c>
      <c r="K291" s="84" t="s">
        <v>4679</v>
      </c>
      <c r="L291" s="84" t="s">
        <v>4679</v>
      </c>
      <c r="M291" s="84" t="s">
        <v>4679</v>
      </c>
      <c r="N291" s="84" t="s">
        <v>4674</v>
      </c>
      <c r="O291" s="84" t="s">
        <v>4674</v>
      </c>
      <c r="P291" s="84" t="s">
        <v>4674</v>
      </c>
      <c r="Q291" s="84" t="s">
        <v>4674</v>
      </c>
      <c r="R291" s="84" t="s">
        <v>4679</v>
      </c>
      <c r="S291" s="84" t="s">
        <v>4679</v>
      </c>
      <c r="T291" s="84" t="s">
        <v>4679</v>
      </c>
      <c r="U291" s="84" t="s">
        <v>4674</v>
      </c>
      <c r="V291" s="84" t="s">
        <v>4674</v>
      </c>
      <c r="W291" s="84" t="s">
        <v>4674</v>
      </c>
      <c r="X291" s="84" t="s">
        <v>4674</v>
      </c>
      <c r="Y291" s="84" t="s">
        <v>4679</v>
      </c>
      <c r="Z291" s="84" t="s">
        <v>4679</v>
      </c>
      <c r="AA291" s="84" t="s">
        <v>4679</v>
      </c>
      <c r="AB291" s="84" t="s">
        <v>4674</v>
      </c>
      <c r="AC291" s="84" t="s">
        <v>4674</v>
      </c>
      <c r="AD291" s="84" t="s">
        <v>4674</v>
      </c>
      <c r="AE291" s="84" t="s">
        <v>4674</v>
      </c>
      <c r="AF291" s="84" t="s">
        <v>4679</v>
      </c>
      <c r="AG291" s="84" t="s">
        <v>4679</v>
      </c>
      <c r="AH291" s="84"/>
      <c r="AI291" s="85">
        <f t="shared" si="42"/>
        <v>14</v>
      </c>
      <c r="AJ291" s="86">
        <f t="shared" si="38"/>
        <v>14</v>
      </c>
      <c r="AK291" s="87">
        <f t="shared" si="39"/>
        <v>0</v>
      </c>
      <c r="AL291" s="87"/>
      <c r="AM291" s="87">
        <f t="shared" si="40"/>
        <v>6</v>
      </c>
      <c r="AN291" s="87">
        <f t="shared" si="43"/>
        <v>30</v>
      </c>
      <c r="AO291" s="87">
        <f t="shared" si="41"/>
        <v>30</v>
      </c>
      <c r="AP291" s="87">
        <v>31</v>
      </c>
      <c r="AQ291" s="87">
        <v>30</v>
      </c>
      <c r="AR291" s="87">
        <v>28</v>
      </c>
      <c r="AW291" s="64" t="str">
        <f t="shared" si="44"/>
        <v>HAZİRAN 2026</v>
      </c>
      <c r="AX291" s="89"/>
      <c r="AY291" s="90"/>
      <c r="AZ291" s="90" t="e">
        <f t="shared" si="45"/>
        <v>#N/A</v>
      </c>
    </row>
    <row r="292" spans="1:52" ht="17.45" customHeight="1" x14ac:dyDescent="0.2">
      <c r="A292" s="81">
        <v>286</v>
      </c>
      <c r="B292" s="82" t="s">
        <v>1011</v>
      </c>
      <c r="C292" s="83" t="s">
        <v>1010</v>
      </c>
      <c r="D292" s="84" t="s">
        <v>4679</v>
      </c>
      <c r="E292" s="84" t="s">
        <v>4679</v>
      </c>
      <c r="F292" s="84" t="s">
        <v>4679</v>
      </c>
      <c r="G292" s="84" t="s">
        <v>4674</v>
      </c>
      <c r="H292" s="84" t="s">
        <v>4674</v>
      </c>
      <c r="I292" s="84" t="s">
        <v>4674</v>
      </c>
      <c r="J292" s="84" t="s">
        <v>4674</v>
      </c>
      <c r="K292" s="84" t="s">
        <v>4679</v>
      </c>
      <c r="L292" s="84" t="s">
        <v>4679</v>
      </c>
      <c r="M292" s="84" t="s">
        <v>4679</v>
      </c>
      <c r="N292" s="84" t="s">
        <v>4674</v>
      </c>
      <c r="O292" s="84" t="s">
        <v>4674</v>
      </c>
      <c r="P292" s="84" t="s">
        <v>4674</v>
      </c>
      <c r="Q292" s="84" t="s">
        <v>4674</v>
      </c>
      <c r="R292" s="84" t="s">
        <v>4679</v>
      </c>
      <c r="S292" s="84" t="s">
        <v>4679</v>
      </c>
      <c r="T292" s="84" t="s">
        <v>4679</v>
      </c>
      <c r="U292" s="84" t="s">
        <v>4674</v>
      </c>
      <c r="V292" s="84" t="s">
        <v>4674</v>
      </c>
      <c r="W292" s="84" t="s">
        <v>4674</v>
      </c>
      <c r="X292" s="84" t="s">
        <v>4674</v>
      </c>
      <c r="Y292" s="84" t="s">
        <v>4679</v>
      </c>
      <c r="Z292" s="84" t="s">
        <v>4679</v>
      </c>
      <c r="AA292" s="84" t="s">
        <v>4679</v>
      </c>
      <c r="AB292" s="84" t="s">
        <v>4674</v>
      </c>
      <c r="AC292" s="84" t="s">
        <v>4674</v>
      </c>
      <c r="AD292" s="84" t="s">
        <v>4674</v>
      </c>
      <c r="AE292" s="84" t="s">
        <v>4674</v>
      </c>
      <c r="AF292" s="84" t="s">
        <v>4679</v>
      </c>
      <c r="AG292" s="84" t="s">
        <v>4679</v>
      </c>
      <c r="AH292" s="84"/>
      <c r="AI292" s="85">
        <f t="shared" si="42"/>
        <v>14</v>
      </c>
      <c r="AJ292" s="86">
        <f t="shared" si="38"/>
        <v>14</v>
      </c>
      <c r="AK292" s="87">
        <f t="shared" si="39"/>
        <v>0</v>
      </c>
      <c r="AL292" s="87"/>
      <c r="AM292" s="87">
        <f t="shared" si="40"/>
        <v>6</v>
      </c>
      <c r="AN292" s="87">
        <f t="shared" si="43"/>
        <v>30</v>
      </c>
      <c r="AO292" s="87">
        <f t="shared" si="41"/>
        <v>30</v>
      </c>
      <c r="AP292" s="87">
        <v>31</v>
      </c>
      <c r="AQ292" s="87">
        <v>30</v>
      </c>
      <c r="AR292" s="87">
        <v>28</v>
      </c>
      <c r="AW292" s="64" t="str">
        <f t="shared" si="44"/>
        <v>HAZİRAN 2026</v>
      </c>
      <c r="AX292" s="89"/>
      <c r="AY292" s="90"/>
      <c r="AZ292" s="90" t="e">
        <f t="shared" si="45"/>
        <v>#N/A</v>
      </c>
    </row>
    <row r="293" spans="1:52" ht="17.45" customHeight="1" x14ac:dyDescent="0.2">
      <c r="A293" s="81">
        <v>287</v>
      </c>
      <c r="B293" s="82" t="s">
        <v>1014</v>
      </c>
      <c r="C293" s="83" t="s">
        <v>1013</v>
      </c>
      <c r="D293" s="84" t="s">
        <v>4674</v>
      </c>
      <c r="E293" s="84" t="s">
        <v>4679</v>
      </c>
      <c r="F293" s="84" t="s">
        <v>4679</v>
      </c>
      <c r="G293" s="84" t="s">
        <v>4679</v>
      </c>
      <c r="H293" s="84" t="s">
        <v>4674</v>
      </c>
      <c r="I293" s="84" t="s">
        <v>4674</v>
      </c>
      <c r="J293" s="84" t="s">
        <v>4674</v>
      </c>
      <c r="K293" s="84" t="s">
        <v>4674</v>
      </c>
      <c r="L293" s="84" t="s">
        <v>4679</v>
      </c>
      <c r="M293" s="84" t="s">
        <v>4679</v>
      </c>
      <c r="N293" s="84" t="s">
        <v>4679</v>
      </c>
      <c r="O293" s="84" t="s">
        <v>4674</v>
      </c>
      <c r="P293" s="84" t="s">
        <v>4674</v>
      </c>
      <c r="Q293" s="84" t="s">
        <v>4674</v>
      </c>
      <c r="R293" s="84" t="s">
        <v>4674</v>
      </c>
      <c r="S293" s="84" t="s">
        <v>4679</v>
      </c>
      <c r="T293" s="84" t="s">
        <v>4679</v>
      </c>
      <c r="U293" s="84" t="s">
        <v>4679</v>
      </c>
      <c r="V293" s="84" t="s">
        <v>4674</v>
      </c>
      <c r="W293" s="84" t="s">
        <v>4674</v>
      </c>
      <c r="X293" s="84" t="s">
        <v>4674</v>
      </c>
      <c r="Y293" s="84" t="s">
        <v>4674</v>
      </c>
      <c r="Z293" s="84" t="s">
        <v>4679</v>
      </c>
      <c r="AA293" s="84" t="s">
        <v>4679</v>
      </c>
      <c r="AB293" s="84" t="s">
        <v>4679</v>
      </c>
      <c r="AC293" s="84" t="s">
        <v>4674</v>
      </c>
      <c r="AD293" s="84" t="s">
        <v>4674</v>
      </c>
      <c r="AE293" s="84" t="s">
        <v>4674</v>
      </c>
      <c r="AF293" s="84" t="s">
        <v>4674</v>
      </c>
      <c r="AG293" s="84" t="s">
        <v>4679</v>
      </c>
      <c r="AH293" s="84"/>
      <c r="AI293" s="85">
        <f t="shared" si="42"/>
        <v>13</v>
      </c>
      <c r="AJ293" s="86">
        <f t="shared" si="38"/>
        <v>13</v>
      </c>
      <c r="AK293" s="87">
        <f t="shared" si="39"/>
        <v>0</v>
      </c>
      <c r="AL293" s="87"/>
      <c r="AM293" s="87">
        <f t="shared" si="40"/>
        <v>6</v>
      </c>
      <c r="AN293" s="87">
        <f t="shared" si="43"/>
        <v>30</v>
      </c>
      <c r="AO293" s="87">
        <f t="shared" si="41"/>
        <v>30</v>
      </c>
      <c r="AP293" s="87">
        <v>31</v>
      </c>
      <c r="AQ293" s="87">
        <v>30</v>
      </c>
      <c r="AR293" s="87">
        <v>28</v>
      </c>
      <c r="AW293" s="64" t="str">
        <f t="shared" si="44"/>
        <v>HAZİRAN 2026</v>
      </c>
      <c r="AX293" s="89"/>
      <c r="AY293" s="90"/>
      <c r="AZ293" s="90" t="e">
        <f t="shared" si="45"/>
        <v>#N/A</v>
      </c>
    </row>
    <row r="294" spans="1:52" ht="17.45" customHeight="1" x14ac:dyDescent="0.2">
      <c r="A294" s="81">
        <v>288</v>
      </c>
      <c r="B294" s="82" t="s">
        <v>1017</v>
      </c>
      <c r="C294" s="83" t="s">
        <v>1016</v>
      </c>
      <c r="D294" s="84" t="s">
        <v>4679</v>
      </c>
      <c r="E294" s="84" t="s">
        <v>4679</v>
      </c>
      <c r="F294" s="84" t="s">
        <v>4679</v>
      </c>
      <c r="G294" s="84" t="s">
        <v>4674</v>
      </c>
      <c r="H294" s="84" t="s">
        <v>4674</v>
      </c>
      <c r="I294" s="84" t="s">
        <v>4674</v>
      </c>
      <c r="J294" s="84" t="s">
        <v>4674</v>
      </c>
      <c r="K294" s="84" t="s">
        <v>4679</v>
      </c>
      <c r="L294" s="84" t="s">
        <v>4679</v>
      </c>
      <c r="M294" s="84" t="s">
        <v>4679</v>
      </c>
      <c r="N294" s="84" t="s">
        <v>4674</v>
      </c>
      <c r="O294" s="84" t="s">
        <v>4674</v>
      </c>
      <c r="P294" s="84" t="s">
        <v>4674</v>
      </c>
      <c r="Q294" s="84" t="s">
        <v>4674</v>
      </c>
      <c r="R294" s="84" t="s">
        <v>4674</v>
      </c>
      <c r="S294" s="84" t="s">
        <v>4674</v>
      </c>
      <c r="T294" s="84" t="s">
        <v>4674</v>
      </c>
      <c r="U294" s="84" t="s">
        <v>4674</v>
      </c>
      <c r="V294" s="84" t="s">
        <v>4674</v>
      </c>
      <c r="W294" s="84" t="s">
        <v>4674</v>
      </c>
      <c r="X294" s="84" t="s">
        <v>4674</v>
      </c>
      <c r="Y294" s="84" t="s">
        <v>4674</v>
      </c>
      <c r="Z294" s="84" t="s">
        <v>4674</v>
      </c>
      <c r="AA294" s="84" t="s">
        <v>4674</v>
      </c>
      <c r="AB294" s="84" t="s">
        <v>4674</v>
      </c>
      <c r="AC294" s="84" t="s">
        <v>4674</v>
      </c>
      <c r="AD294" s="84" t="s">
        <v>4674</v>
      </c>
      <c r="AE294" s="84" t="s">
        <v>4674</v>
      </c>
      <c r="AF294" s="84" t="s">
        <v>4674</v>
      </c>
      <c r="AG294" s="84" t="s">
        <v>4674</v>
      </c>
      <c r="AH294" s="84"/>
      <c r="AI294" s="85">
        <f t="shared" si="42"/>
        <v>6</v>
      </c>
      <c r="AJ294" s="86">
        <f t="shared" si="38"/>
        <v>6</v>
      </c>
      <c r="AK294" s="87">
        <f t="shared" si="39"/>
        <v>0</v>
      </c>
      <c r="AL294" s="87"/>
      <c r="AM294" s="87">
        <f t="shared" si="40"/>
        <v>6</v>
      </c>
      <c r="AN294" s="87">
        <f t="shared" si="43"/>
        <v>30</v>
      </c>
      <c r="AO294" s="87">
        <f t="shared" si="41"/>
        <v>30</v>
      </c>
      <c r="AP294" s="87">
        <v>31</v>
      </c>
      <c r="AQ294" s="87">
        <v>30</v>
      </c>
      <c r="AR294" s="87">
        <v>28</v>
      </c>
      <c r="AW294" s="64" t="str">
        <f t="shared" si="44"/>
        <v>HAZİRAN 2026</v>
      </c>
      <c r="AX294" s="89"/>
      <c r="AY294" s="90"/>
      <c r="AZ294" s="90" t="e">
        <f t="shared" si="45"/>
        <v>#N/A</v>
      </c>
    </row>
    <row r="295" spans="1:52" ht="17.45" customHeight="1" x14ac:dyDescent="0.2">
      <c r="A295" s="81">
        <v>289</v>
      </c>
      <c r="B295" s="82" t="s">
        <v>1020</v>
      </c>
      <c r="C295" s="83" t="s">
        <v>1019</v>
      </c>
      <c r="D295" s="84" t="s">
        <v>4679</v>
      </c>
      <c r="E295" s="84" t="s">
        <v>4679</v>
      </c>
      <c r="F295" s="84" t="s">
        <v>4679</v>
      </c>
      <c r="G295" s="84" t="s">
        <v>4674</v>
      </c>
      <c r="H295" s="84" t="s">
        <v>4674</v>
      </c>
      <c r="I295" s="84" t="s">
        <v>4674</v>
      </c>
      <c r="J295" s="84" t="s">
        <v>4674</v>
      </c>
      <c r="K295" s="84" t="s">
        <v>4679</v>
      </c>
      <c r="L295" s="84" t="s">
        <v>4679</v>
      </c>
      <c r="M295" s="84" t="s">
        <v>4679</v>
      </c>
      <c r="N295" s="84" t="s">
        <v>4674</v>
      </c>
      <c r="O295" s="84" t="s">
        <v>4674</v>
      </c>
      <c r="P295" s="84" t="s">
        <v>4674</v>
      </c>
      <c r="Q295" s="84" t="s">
        <v>4674</v>
      </c>
      <c r="R295" s="84" t="s">
        <v>4679</v>
      </c>
      <c r="S295" s="84" t="s">
        <v>4679</v>
      </c>
      <c r="T295" s="84" t="s">
        <v>4679</v>
      </c>
      <c r="U295" s="84" t="s">
        <v>4674</v>
      </c>
      <c r="V295" s="84" t="s">
        <v>4674</v>
      </c>
      <c r="W295" s="84" t="s">
        <v>4674</v>
      </c>
      <c r="X295" s="84" t="s">
        <v>4674</v>
      </c>
      <c r="Y295" s="84" t="s">
        <v>4679</v>
      </c>
      <c r="Z295" s="84" t="s">
        <v>4679</v>
      </c>
      <c r="AA295" s="84" t="s">
        <v>4679</v>
      </c>
      <c r="AB295" s="84" t="s">
        <v>4674</v>
      </c>
      <c r="AC295" s="84" t="s">
        <v>4674</v>
      </c>
      <c r="AD295" s="84" t="s">
        <v>4674</v>
      </c>
      <c r="AE295" s="84" t="s">
        <v>4674</v>
      </c>
      <c r="AF295" s="84" t="s">
        <v>4679</v>
      </c>
      <c r="AG295" s="84" t="s">
        <v>4679</v>
      </c>
      <c r="AH295" s="84"/>
      <c r="AI295" s="85">
        <f t="shared" si="42"/>
        <v>14</v>
      </c>
      <c r="AJ295" s="86">
        <f t="shared" si="38"/>
        <v>14</v>
      </c>
      <c r="AK295" s="87">
        <f t="shared" si="39"/>
        <v>0</v>
      </c>
      <c r="AL295" s="87"/>
      <c r="AM295" s="87">
        <f t="shared" si="40"/>
        <v>6</v>
      </c>
      <c r="AN295" s="87">
        <f t="shared" si="43"/>
        <v>30</v>
      </c>
      <c r="AO295" s="87">
        <f t="shared" si="41"/>
        <v>30</v>
      </c>
      <c r="AP295" s="87">
        <v>31</v>
      </c>
      <c r="AQ295" s="87">
        <v>30</v>
      </c>
      <c r="AR295" s="87">
        <v>28</v>
      </c>
      <c r="AW295" s="64" t="str">
        <f t="shared" si="44"/>
        <v>HAZİRAN 2026</v>
      </c>
      <c r="AX295" s="89"/>
      <c r="AY295" s="90"/>
      <c r="AZ295" s="90" t="e">
        <f t="shared" si="45"/>
        <v>#N/A</v>
      </c>
    </row>
    <row r="296" spans="1:52" ht="17.45" customHeight="1" x14ac:dyDescent="0.2">
      <c r="A296" s="81">
        <v>290</v>
      </c>
      <c r="B296" s="82" t="s">
        <v>1023</v>
      </c>
      <c r="C296" s="83" t="s">
        <v>1022</v>
      </c>
      <c r="D296" s="84" t="s">
        <v>4679</v>
      </c>
      <c r="E296" s="84" t="s">
        <v>4679</v>
      </c>
      <c r="F296" s="84" t="s">
        <v>4679</v>
      </c>
      <c r="G296" s="84" t="s">
        <v>4674</v>
      </c>
      <c r="H296" s="84" t="s">
        <v>4674</v>
      </c>
      <c r="I296" s="84" t="s">
        <v>4674</v>
      </c>
      <c r="J296" s="84" t="s">
        <v>4674</v>
      </c>
      <c r="K296" s="84" t="s">
        <v>4679</v>
      </c>
      <c r="L296" s="84" t="s">
        <v>4679</v>
      </c>
      <c r="M296" s="84" t="s">
        <v>4679</v>
      </c>
      <c r="N296" s="84" t="s">
        <v>4674</v>
      </c>
      <c r="O296" s="84" t="s">
        <v>4674</v>
      </c>
      <c r="P296" s="84" t="s">
        <v>4674</v>
      </c>
      <c r="Q296" s="84" t="s">
        <v>4674</v>
      </c>
      <c r="R296" s="84" t="s">
        <v>4679</v>
      </c>
      <c r="S296" s="84" t="s">
        <v>4679</v>
      </c>
      <c r="T296" s="84" t="s">
        <v>4679</v>
      </c>
      <c r="U296" s="84" t="s">
        <v>4674</v>
      </c>
      <c r="V296" s="84" t="s">
        <v>4674</v>
      </c>
      <c r="W296" s="84" t="s">
        <v>4674</v>
      </c>
      <c r="X296" s="84" t="s">
        <v>4674</v>
      </c>
      <c r="Y296" s="84" t="s">
        <v>4679</v>
      </c>
      <c r="Z296" s="84" t="s">
        <v>4679</v>
      </c>
      <c r="AA296" s="84" t="s">
        <v>4679</v>
      </c>
      <c r="AB296" s="84" t="s">
        <v>4674</v>
      </c>
      <c r="AC296" s="84" t="s">
        <v>4674</v>
      </c>
      <c r="AD296" s="84" t="s">
        <v>4674</v>
      </c>
      <c r="AE296" s="84" t="s">
        <v>4674</v>
      </c>
      <c r="AF296" s="84" t="s">
        <v>4679</v>
      </c>
      <c r="AG296" s="84" t="s">
        <v>4679</v>
      </c>
      <c r="AH296" s="84"/>
      <c r="AI296" s="85">
        <f t="shared" si="42"/>
        <v>14</v>
      </c>
      <c r="AJ296" s="86">
        <f t="shared" si="38"/>
        <v>14</v>
      </c>
      <c r="AK296" s="87">
        <f t="shared" si="39"/>
        <v>0</v>
      </c>
      <c r="AL296" s="87"/>
      <c r="AM296" s="87">
        <f t="shared" si="40"/>
        <v>6</v>
      </c>
      <c r="AN296" s="87">
        <f t="shared" si="43"/>
        <v>30</v>
      </c>
      <c r="AO296" s="87">
        <f t="shared" si="41"/>
        <v>30</v>
      </c>
      <c r="AP296" s="87">
        <v>31</v>
      </c>
      <c r="AQ296" s="87">
        <v>30</v>
      </c>
      <c r="AR296" s="87">
        <v>28</v>
      </c>
      <c r="AW296" s="64" t="str">
        <f t="shared" si="44"/>
        <v>HAZİRAN 2026</v>
      </c>
      <c r="AX296" s="89"/>
      <c r="AY296" s="90"/>
      <c r="AZ296" s="90" t="e">
        <f t="shared" si="45"/>
        <v>#N/A</v>
      </c>
    </row>
    <row r="297" spans="1:52" ht="17.45" customHeight="1" x14ac:dyDescent="0.2">
      <c r="A297" s="81">
        <v>291</v>
      </c>
      <c r="B297" s="82" t="s">
        <v>1026</v>
      </c>
      <c r="C297" s="83" t="s">
        <v>1025</v>
      </c>
      <c r="D297" s="84" t="s">
        <v>4674</v>
      </c>
      <c r="E297" s="84" t="s">
        <v>4679</v>
      </c>
      <c r="F297" s="84" t="s">
        <v>4679</v>
      </c>
      <c r="G297" s="84" t="s">
        <v>4679</v>
      </c>
      <c r="H297" s="84" t="s">
        <v>4674</v>
      </c>
      <c r="I297" s="84" t="s">
        <v>4674</v>
      </c>
      <c r="J297" s="84" t="s">
        <v>4674</v>
      </c>
      <c r="K297" s="84" t="s">
        <v>4674</v>
      </c>
      <c r="L297" s="84" t="s">
        <v>4679</v>
      </c>
      <c r="M297" s="84" t="s">
        <v>4679</v>
      </c>
      <c r="N297" s="84" t="s">
        <v>4679</v>
      </c>
      <c r="O297" s="84" t="s">
        <v>4674</v>
      </c>
      <c r="P297" s="84" t="s">
        <v>4674</v>
      </c>
      <c r="Q297" s="84" t="s">
        <v>4674</v>
      </c>
      <c r="R297" s="84" t="s">
        <v>4674</v>
      </c>
      <c r="S297" s="84" t="s">
        <v>4679</v>
      </c>
      <c r="T297" s="84" t="s">
        <v>4679</v>
      </c>
      <c r="U297" s="84" t="s">
        <v>4679</v>
      </c>
      <c r="V297" s="84" t="s">
        <v>4674</v>
      </c>
      <c r="W297" s="84" t="s">
        <v>4674</v>
      </c>
      <c r="X297" s="84" t="s">
        <v>4674</v>
      </c>
      <c r="Y297" s="84" t="s">
        <v>4674</v>
      </c>
      <c r="Z297" s="84" t="s">
        <v>4679</v>
      </c>
      <c r="AA297" s="84" t="s">
        <v>4679</v>
      </c>
      <c r="AB297" s="84" t="s">
        <v>4679</v>
      </c>
      <c r="AC297" s="84" t="s">
        <v>4674</v>
      </c>
      <c r="AD297" s="84" t="s">
        <v>4674</v>
      </c>
      <c r="AE297" s="84" t="s">
        <v>4674</v>
      </c>
      <c r="AF297" s="84" t="s">
        <v>4679</v>
      </c>
      <c r="AG297" s="84" t="s">
        <v>4679</v>
      </c>
      <c r="AH297" s="84"/>
      <c r="AI297" s="85">
        <f t="shared" si="42"/>
        <v>14</v>
      </c>
      <c r="AJ297" s="86">
        <f t="shared" si="38"/>
        <v>14</v>
      </c>
      <c r="AK297" s="87">
        <f t="shared" si="39"/>
        <v>0</v>
      </c>
      <c r="AL297" s="87"/>
      <c r="AM297" s="87">
        <f t="shared" si="40"/>
        <v>6</v>
      </c>
      <c r="AN297" s="87">
        <f t="shared" si="43"/>
        <v>30</v>
      </c>
      <c r="AO297" s="87">
        <f t="shared" si="41"/>
        <v>30</v>
      </c>
      <c r="AP297" s="87">
        <v>31</v>
      </c>
      <c r="AQ297" s="87">
        <v>30</v>
      </c>
      <c r="AR297" s="87">
        <v>28</v>
      </c>
      <c r="AW297" s="64" t="str">
        <f t="shared" si="44"/>
        <v>HAZİRAN 2026</v>
      </c>
      <c r="AX297" s="89"/>
      <c r="AY297" s="90"/>
      <c r="AZ297" s="90" t="e">
        <f t="shared" si="45"/>
        <v>#N/A</v>
      </c>
    </row>
    <row r="298" spans="1:52" ht="17.45" customHeight="1" x14ac:dyDescent="0.2">
      <c r="A298" s="81">
        <v>292</v>
      </c>
      <c r="B298" s="82" t="s">
        <v>1029</v>
      </c>
      <c r="C298" s="83" t="s">
        <v>1028</v>
      </c>
      <c r="D298" s="84" t="s">
        <v>4679</v>
      </c>
      <c r="E298" s="84" t="s">
        <v>4679</v>
      </c>
      <c r="F298" s="84" t="s">
        <v>4679</v>
      </c>
      <c r="G298" s="84" t="s">
        <v>4674</v>
      </c>
      <c r="H298" s="84" t="s">
        <v>4674</v>
      </c>
      <c r="I298" s="84" t="s">
        <v>4674</v>
      </c>
      <c r="J298" s="84" t="s">
        <v>4674</v>
      </c>
      <c r="K298" s="84" t="s">
        <v>4679</v>
      </c>
      <c r="L298" s="84" t="s">
        <v>4679</v>
      </c>
      <c r="M298" s="84" t="s">
        <v>4679</v>
      </c>
      <c r="N298" s="84" t="s">
        <v>4674</v>
      </c>
      <c r="O298" s="84" t="s">
        <v>4674</v>
      </c>
      <c r="P298" s="84" t="s">
        <v>4674</v>
      </c>
      <c r="Q298" s="84" t="s">
        <v>4674</v>
      </c>
      <c r="R298" s="84" t="s">
        <v>4674</v>
      </c>
      <c r="S298" s="84" t="s">
        <v>4674</v>
      </c>
      <c r="T298" s="84" t="s">
        <v>4679</v>
      </c>
      <c r="U298" s="84" t="s">
        <v>4679</v>
      </c>
      <c r="V298" s="84" t="s">
        <v>4679</v>
      </c>
      <c r="W298" s="84" t="s">
        <v>4674</v>
      </c>
      <c r="X298" s="84" t="s">
        <v>4674</v>
      </c>
      <c r="Y298" s="84" t="s">
        <v>4674</v>
      </c>
      <c r="Z298" s="84" t="s">
        <v>4674</v>
      </c>
      <c r="AA298" s="84" t="s">
        <v>4674</v>
      </c>
      <c r="AB298" s="84" t="s">
        <v>4674</v>
      </c>
      <c r="AC298" s="84" t="s">
        <v>4674</v>
      </c>
      <c r="AD298" s="84" t="s">
        <v>4674</v>
      </c>
      <c r="AE298" s="84" t="s">
        <v>4674</v>
      </c>
      <c r="AF298" s="84" t="s">
        <v>4674</v>
      </c>
      <c r="AG298" s="84" t="s">
        <v>4674</v>
      </c>
      <c r="AH298" s="84"/>
      <c r="AI298" s="85">
        <f t="shared" si="42"/>
        <v>9</v>
      </c>
      <c r="AJ298" s="86">
        <f t="shared" si="38"/>
        <v>9</v>
      </c>
      <c r="AK298" s="87">
        <f t="shared" si="39"/>
        <v>0</v>
      </c>
      <c r="AL298" s="87"/>
      <c r="AM298" s="87">
        <f t="shared" si="40"/>
        <v>6</v>
      </c>
      <c r="AN298" s="87">
        <f t="shared" si="43"/>
        <v>30</v>
      </c>
      <c r="AO298" s="87">
        <f t="shared" si="41"/>
        <v>30</v>
      </c>
      <c r="AP298" s="87">
        <v>31</v>
      </c>
      <c r="AQ298" s="87">
        <v>30</v>
      </c>
      <c r="AR298" s="87">
        <v>28</v>
      </c>
      <c r="AW298" s="64" t="str">
        <f t="shared" si="44"/>
        <v>HAZİRAN 2026</v>
      </c>
      <c r="AX298" s="89"/>
      <c r="AY298" s="90"/>
      <c r="AZ298" s="90" t="e">
        <f t="shared" si="45"/>
        <v>#N/A</v>
      </c>
    </row>
    <row r="299" spans="1:52" ht="17.45" customHeight="1" x14ac:dyDescent="0.2">
      <c r="A299" s="81">
        <v>293</v>
      </c>
      <c r="B299" s="82" t="s">
        <v>1032</v>
      </c>
      <c r="C299" s="83" t="s">
        <v>1031</v>
      </c>
      <c r="D299" s="84" t="s">
        <v>4674</v>
      </c>
      <c r="E299" s="84" t="s">
        <v>4674</v>
      </c>
      <c r="F299" s="84" t="s">
        <v>4674</v>
      </c>
      <c r="G299" s="84" t="s">
        <v>4674</v>
      </c>
      <c r="H299" s="84" t="s">
        <v>4679</v>
      </c>
      <c r="I299" s="84" t="s">
        <v>4679</v>
      </c>
      <c r="J299" s="84" t="s">
        <v>4679</v>
      </c>
      <c r="K299" s="84" t="s">
        <v>4674</v>
      </c>
      <c r="L299" s="84" t="s">
        <v>4674</v>
      </c>
      <c r="M299" s="84" t="s">
        <v>4674</v>
      </c>
      <c r="N299" s="84" t="s">
        <v>4674</v>
      </c>
      <c r="O299" s="84" t="s">
        <v>4679</v>
      </c>
      <c r="P299" s="84" t="s">
        <v>4679</v>
      </c>
      <c r="Q299" s="84" t="s">
        <v>4679</v>
      </c>
      <c r="R299" s="84" t="s">
        <v>4674</v>
      </c>
      <c r="S299" s="84" t="s">
        <v>4674</v>
      </c>
      <c r="T299" s="84" t="s">
        <v>4674</v>
      </c>
      <c r="U299" s="84" t="s">
        <v>4674</v>
      </c>
      <c r="V299" s="84" t="s">
        <v>4679</v>
      </c>
      <c r="W299" s="84" t="s">
        <v>4679</v>
      </c>
      <c r="X299" s="84" t="s">
        <v>4679</v>
      </c>
      <c r="Y299" s="84" t="s">
        <v>4674</v>
      </c>
      <c r="Z299" s="84" t="s">
        <v>4674</v>
      </c>
      <c r="AA299" s="84" t="s">
        <v>4674</v>
      </c>
      <c r="AB299" s="84" t="s">
        <v>4674</v>
      </c>
      <c r="AC299" s="84" t="s">
        <v>4679</v>
      </c>
      <c r="AD299" s="84" t="s">
        <v>4679</v>
      </c>
      <c r="AE299" s="84" t="s">
        <v>4679</v>
      </c>
      <c r="AF299" s="84" t="s">
        <v>4674</v>
      </c>
      <c r="AG299" s="84" t="s">
        <v>4674</v>
      </c>
      <c r="AH299" s="84"/>
      <c r="AI299" s="85">
        <f t="shared" si="42"/>
        <v>12</v>
      </c>
      <c r="AJ299" s="86">
        <f t="shared" si="38"/>
        <v>12</v>
      </c>
      <c r="AK299" s="87">
        <f t="shared" si="39"/>
        <v>0</v>
      </c>
      <c r="AL299" s="87"/>
      <c r="AM299" s="87">
        <f t="shared" si="40"/>
        <v>6</v>
      </c>
      <c r="AN299" s="87">
        <f t="shared" si="43"/>
        <v>30</v>
      </c>
      <c r="AO299" s="87">
        <f t="shared" si="41"/>
        <v>30</v>
      </c>
      <c r="AP299" s="87">
        <v>31</v>
      </c>
      <c r="AQ299" s="87">
        <v>30</v>
      </c>
      <c r="AR299" s="87">
        <v>28</v>
      </c>
      <c r="AW299" s="64" t="str">
        <f t="shared" si="44"/>
        <v>HAZİRAN 2026</v>
      </c>
      <c r="AX299" s="89"/>
      <c r="AY299" s="90"/>
      <c r="AZ299" s="90" t="e">
        <f t="shared" si="45"/>
        <v>#N/A</v>
      </c>
    </row>
    <row r="300" spans="1:52" ht="17.45" customHeight="1" x14ac:dyDescent="0.2">
      <c r="A300" s="81">
        <v>294</v>
      </c>
      <c r="B300" s="82" t="s">
        <v>1035</v>
      </c>
      <c r="C300" s="83" t="s">
        <v>1034</v>
      </c>
      <c r="D300" s="84" t="s">
        <v>4674</v>
      </c>
      <c r="E300" s="84" t="s">
        <v>4674</v>
      </c>
      <c r="F300" s="84" t="s">
        <v>4690</v>
      </c>
      <c r="G300" s="84" t="s">
        <v>4679</v>
      </c>
      <c r="H300" s="84" t="s">
        <v>4679</v>
      </c>
      <c r="I300" s="84" t="s">
        <v>4674</v>
      </c>
      <c r="J300" s="84" t="s">
        <v>4674</v>
      </c>
      <c r="K300" s="84" t="s">
        <v>4679</v>
      </c>
      <c r="L300" s="84" t="s">
        <v>4679</v>
      </c>
      <c r="M300" s="84" t="s">
        <v>4690</v>
      </c>
      <c r="N300" s="84" t="s">
        <v>4674</v>
      </c>
      <c r="O300" s="84" t="s">
        <v>4674</v>
      </c>
      <c r="P300" s="84" t="s">
        <v>4674</v>
      </c>
      <c r="Q300" s="84" t="s">
        <v>4674</v>
      </c>
      <c r="R300" s="84" t="s">
        <v>4674</v>
      </c>
      <c r="S300" s="84" t="s">
        <v>4674</v>
      </c>
      <c r="T300" s="84" t="s">
        <v>4674</v>
      </c>
      <c r="U300" s="84" t="s">
        <v>4674</v>
      </c>
      <c r="V300" s="84" t="s">
        <v>4674</v>
      </c>
      <c r="W300" s="84" t="s">
        <v>4674</v>
      </c>
      <c r="X300" s="84" t="s">
        <v>4674</v>
      </c>
      <c r="Y300" s="84" t="s">
        <v>4674</v>
      </c>
      <c r="Z300" s="84" t="s">
        <v>4674</v>
      </c>
      <c r="AA300" s="84" t="s">
        <v>4674</v>
      </c>
      <c r="AB300" s="84" t="s">
        <v>4674</v>
      </c>
      <c r="AC300" s="84" t="s">
        <v>4674</v>
      </c>
      <c r="AD300" s="84" t="s">
        <v>4674</v>
      </c>
      <c r="AE300" s="84" t="s">
        <v>4674</v>
      </c>
      <c r="AF300" s="84" t="s">
        <v>4674</v>
      </c>
      <c r="AG300" s="84" t="s">
        <v>4674</v>
      </c>
      <c r="AH300" s="84"/>
      <c r="AI300" s="85">
        <f t="shared" si="42"/>
        <v>4</v>
      </c>
      <c r="AJ300" s="86">
        <f t="shared" si="38"/>
        <v>4</v>
      </c>
      <c r="AK300" s="87">
        <f t="shared" si="39"/>
        <v>0</v>
      </c>
      <c r="AL300" s="87"/>
      <c r="AM300" s="87">
        <f t="shared" si="40"/>
        <v>6</v>
      </c>
      <c r="AN300" s="87">
        <f t="shared" si="43"/>
        <v>30</v>
      </c>
      <c r="AO300" s="87">
        <f t="shared" si="41"/>
        <v>30</v>
      </c>
      <c r="AP300" s="87">
        <v>31</v>
      </c>
      <c r="AQ300" s="87">
        <v>30</v>
      </c>
      <c r="AR300" s="87">
        <v>28</v>
      </c>
      <c r="AW300" s="64" t="str">
        <f t="shared" si="44"/>
        <v>HAZİRAN 2026</v>
      </c>
      <c r="AX300" s="89"/>
      <c r="AY300" s="90"/>
      <c r="AZ300" s="90" t="e">
        <f t="shared" si="45"/>
        <v>#N/A</v>
      </c>
    </row>
    <row r="301" spans="1:52" ht="17.45" customHeight="1" x14ac:dyDescent="0.2">
      <c r="A301" s="81">
        <v>295</v>
      </c>
      <c r="B301" s="82" t="s">
        <v>1038</v>
      </c>
      <c r="C301" s="83" t="s">
        <v>1037</v>
      </c>
      <c r="D301" s="84" t="s">
        <v>4674</v>
      </c>
      <c r="E301" s="84" t="s">
        <v>4674</v>
      </c>
      <c r="F301" s="84" t="s">
        <v>4679</v>
      </c>
      <c r="G301" s="84" t="s">
        <v>4674</v>
      </c>
      <c r="H301" s="84" t="s">
        <v>4674</v>
      </c>
      <c r="I301" s="84" t="s">
        <v>4679</v>
      </c>
      <c r="J301" s="84" t="s">
        <v>4679</v>
      </c>
      <c r="K301" s="84" t="s">
        <v>4674</v>
      </c>
      <c r="L301" s="84" t="s">
        <v>4674</v>
      </c>
      <c r="M301" s="84" t="s">
        <v>4679</v>
      </c>
      <c r="N301" s="84" t="s">
        <v>4674</v>
      </c>
      <c r="O301" s="84" t="s">
        <v>4674</v>
      </c>
      <c r="P301" s="84" t="s">
        <v>4679</v>
      </c>
      <c r="Q301" s="84" t="s">
        <v>4679</v>
      </c>
      <c r="R301" s="84" t="s">
        <v>4674</v>
      </c>
      <c r="S301" s="84" t="s">
        <v>4674</v>
      </c>
      <c r="T301" s="84" t="s">
        <v>4679</v>
      </c>
      <c r="U301" s="84" t="s">
        <v>4674</v>
      </c>
      <c r="V301" s="84" t="s">
        <v>4674</v>
      </c>
      <c r="W301" s="84" t="s">
        <v>4679</v>
      </c>
      <c r="X301" s="84" t="s">
        <v>4679</v>
      </c>
      <c r="Y301" s="84" t="s">
        <v>4674</v>
      </c>
      <c r="Z301" s="84" t="s">
        <v>4674</v>
      </c>
      <c r="AA301" s="84" t="s">
        <v>4679</v>
      </c>
      <c r="AB301" s="84" t="s">
        <v>4674</v>
      </c>
      <c r="AC301" s="84" t="s">
        <v>4674</v>
      </c>
      <c r="AD301" s="84" t="s">
        <v>4679</v>
      </c>
      <c r="AE301" s="84" t="s">
        <v>4679</v>
      </c>
      <c r="AF301" s="84" t="s">
        <v>4674</v>
      </c>
      <c r="AG301" s="84" t="s">
        <v>4674</v>
      </c>
      <c r="AH301" s="84"/>
      <c r="AI301" s="85">
        <f t="shared" si="42"/>
        <v>12</v>
      </c>
      <c r="AJ301" s="86">
        <f t="shared" si="38"/>
        <v>12</v>
      </c>
      <c r="AK301" s="87">
        <f t="shared" si="39"/>
        <v>0</v>
      </c>
      <c r="AL301" s="87"/>
      <c r="AM301" s="87">
        <f t="shared" si="40"/>
        <v>6</v>
      </c>
      <c r="AN301" s="87">
        <f t="shared" si="43"/>
        <v>30</v>
      </c>
      <c r="AO301" s="87">
        <f t="shared" si="41"/>
        <v>30</v>
      </c>
      <c r="AP301" s="87">
        <v>31</v>
      </c>
      <c r="AQ301" s="87">
        <v>30</v>
      </c>
      <c r="AR301" s="87">
        <v>28</v>
      </c>
      <c r="AW301" s="64" t="str">
        <f t="shared" si="44"/>
        <v>HAZİRAN 2026</v>
      </c>
      <c r="AX301" s="89"/>
      <c r="AY301" s="90"/>
      <c r="AZ301" s="90" t="e">
        <f t="shared" si="45"/>
        <v>#N/A</v>
      </c>
    </row>
    <row r="302" spans="1:52" ht="17.45" customHeight="1" x14ac:dyDescent="0.2">
      <c r="A302" s="81">
        <v>296</v>
      </c>
      <c r="B302" s="82" t="s">
        <v>1041</v>
      </c>
      <c r="C302" s="83" t="s">
        <v>1040</v>
      </c>
      <c r="D302" s="84" t="s">
        <v>4674</v>
      </c>
      <c r="E302" s="84" t="s">
        <v>4674</v>
      </c>
      <c r="F302" s="84" t="s">
        <v>4679</v>
      </c>
      <c r="G302" s="84" t="s">
        <v>4679</v>
      </c>
      <c r="H302" s="84" t="s">
        <v>4679</v>
      </c>
      <c r="I302" s="84" t="s">
        <v>4674</v>
      </c>
      <c r="J302" s="84" t="s">
        <v>4674</v>
      </c>
      <c r="K302" s="84" t="s">
        <v>4674</v>
      </c>
      <c r="L302" s="84" t="s">
        <v>4674</v>
      </c>
      <c r="M302" s="84" t="s">
        <v>4679</v>
      </c>
      <c r="N302" s="84" t="s">
        <v>4679</v>
      </c>
      <c r="O302" s="84" t="s">
        <v>4679</v>
      </c>
      <c r="P302" s="84" t="s">
        <v>4674</v>
      </c>
      <c r="Q302" s="84" t="s">
        <v>4674</v>
      </c>
      <c r="R302" s="84" t="s">
        <v>4674</v>
      </c>
      <c r="S302" s="84" t="s">
        <v>4674</v>
      </c>
      <c r="T302" s="84" t="s">
        <v>4679</v>
      </c>
      <c r="U302" s="84" t="s">
        <v>4679</v>
      </c>
      <c r="V302" s="84" t="s">
        <v>4679</v>
      </c>
      <c r="W302" s="84" t="s">
        <v>4674</v>
      </c>
      <c r="X302" s="84" t="s">
        <v>4674</v>
      </c>
      <c r="Y302" s="84" t="s">
        <v>4674</v>
      </c>
      <c r="Z302" s="84" t="s">
        <v>4674</v>
      </c>
      <c r="AA302" s="84" t="s">
        <v>4679</v>
      </c>
      <c r="AB302" s="84" t="s">
        <v>4679</v>
      </c>
      <c r="AC302" s="84" t="s">
        <v>4679</v>
      </c>
      <c r="AD302" s="84" t="s">
        <v>4674</v>
      </c>
      <c r="AE302" s="84" t="s">
        <v>4674</v>
      </c>
      <c r="AF302" s="84" t="s">
        <v>4679</v>
      </c>
      <c r="AG302" s="84" t="s">
        <v>4679</v>
      </c>
      <c r="AH302" s="84"/>
      <c r="AI302" s="85">
        <f t="shared" si="42"/>
        <v>14</v>
      </c>
      <c r="AJ302" s="86">
        <f t="shared" si="38"/>
        <v>14</v>
      </c>
      <c r="AK302" s="87">
        <f t="shared" si="39"/>
        <v>0</v>
      </c>
      <c r="AL302" s="87"/>
      <c r="AM302" s="87">
        <f t="shared" si="40"/>
        <v>6</v>
      </c>
      <c r="AN302" s="87">
        <f t="shared" si="43"/>
        <v>30</v>
      </c>
      <c r="AO302" s="87">
        <f t="shared" si="41"/>
        <v>30</v>
      </c>
      <c r="AP302" s="87">
        <v>31</v>
      </c>
      <c r="AQ302" s="87">
        <v>30</v>
      </c>
      <c r="AR302" s="87">
        <v>28</v>
      </c>
      <c r="AW302" s="64" t="str">
        <f t="shared" si="44"/>
        <v>HAZİRAN 2026</v>
      </c>
      <c r="AX302" s="89"/>
      <c r="AY302" s="90"/>
      <c r="AZ302" s="90" t="e">
        <f t="shared" si="45"/>
        <v>#N/A</v>
      </c>
    </row>
    <row r="303" spans="1:52" ht="17.45" customHeight="1" x14ac:dyDescent="0.2">
      <c r="A303" s="81">
        <v>297</v>
      </c>
      <c r="B303" s="82" t="s">
        <v>1044</v>
      </c>
      <c r="C303" s="83" t="s">
        <v>1043</v>
      </c>
      <c r="D303" s="84" t="s">
        <v>4679</v>
      </c>
      <c r="E303" s="84" t="s">
        <v>4679</v>
      </c>
      <c r="F303" s="84" t="s">
        <v>4679</v>
      </c>
      <c r="G303" s="84" t="s">
        <v>4674</v>
      </c>
      <c r="H303" s="84" t="s">
        <v>4674</v>
      </c>
      <c r="I303" s="84" t="s">
        <v>4674</v>
      </c>
      <c r="J303" s="84" t="s">
        <v>4674</v>
      </c>
      <c r="K303" s="84" t="s">
        <v>4679</v>
      </c>
      <c r="L303" s="84" t="s">
        <v>4679</v>
      </c>
      <c r="M303" s="84" t="s">
        <v>4679</v>
      </c>
      <c r="N303" s="84" t="s">
        <v>4674</v>
      </c>
      <c r="O303" s="84" t="s">
        <v>4674</v>
      </c>
      <c r="P303" s="84" t="s">
        <v>4674</v>
      </c>
      <c r="Q303" s="84" t="s">
        <v>4674</v>
      </c>
      <c r="R303" s="84" t="s">
        <v>4679</v>
      </c>
      <c r="S303" s="84" t="s">
        <v>4679</v>
      </c>
      <c r="T303" s="84" t="s">
        <v>4679</v>
      </c>
      <c r="U303" s="84" t="s">
        <v>4674</v>
      </c>
      <c r="V303" s="84" t="s">
        <v>4674</v>
      </c>
      <c r="W303" s="84" t="s">
        <v>4674</v>
      </c>
      <c r="X303" s="84" t="s">
        <v>4674</v>
      </c>
      <c r="Y303" s="84" t="s">
        <v>4679</v>
      </c>
      <c r="Z303" s="84" t="s">
        <v>4679</v>
      </c>
      <c r="AA303" s="84" t="s">
        <v>4679</v>
      </c>
      <c r="AB303" s="84" t="s">
        <v>4674</v>
      </c>
      <c r="AC303" s="84" t="s">
        <v>4674</v>
      </c>
      <c r="AD303" s="84" t="s">
        <v>4674</v>
      </c>
      <c r="AE303" s="84" t="s">
        <v>4674</v>
      </c>
      <c r="AF303" s="84" t="s">
        <v>4679</v>
      </c>
      <c r="AG303" s="84" t="s">
        <v>4679</v>
      </c>
      <c r="AH303" s="84"/>
      <c r="AI303" s="85">
        <f t="shared" si="42"/>
        <v>14</v>
      </c>
      <c r="AJ303" s="86">
        <f t="shared" si="38"/>
        <v>14</v>
      </c>
      <c r="AK303" s="87">
        <f t="shared" si="39"/>
        <v>0</v>
      </c>
      <c r="AL303" s="87"/>
      <c r="AM303" s="87">
        <f t="shared" si="40"/>
        <v>6</v>
      </c>
      <c r="AN303" s="87">
        <f t="shared" si="43"/>
        <v>30</v>
      </c>
      <c r="AO303" s="87">
        <f t="shared" si="41"/>
        <v>30</v>
      </c>
      <c r="AP303" s="87">
        <v>31</v>
      </c>
      <c r="AQ303" s="87">
        <v>30</v>
      </c>
      <c r="AR303" s="87">
        <v>28</v>
      </c>
      <c r="AW303" s="64" t="str">
        <f t="shared" si="44"/>
        <v>HAZİRAN 2026</v>
      </c>
      <c r="AX303" s="89"/>
      <c r="AY303" s="90"/>
      <c r="AZ303" s="90" t="e">
        <f t="shared" si="45"/>
        <v>#N/A</v>
      </c>
    </row>
    <row r="304" spans="1:52" ht="17.45" customHeight="1" x14ac:dyDescent="0.2">
      <c r="A304" s="81">
        <v>298</v>
      </c>
      <c r="B304" s="82" t="s">
        <v>1047</v>
      </c>
      <c r="C304" s="83" t="s">
        <v>1046</v>
      </c>
      <c r="D304" s="84" t="s">
        <v>4679</v>
      </c>
      <c r="E304" s="84" t="s">
        <v>4679</v>
      </c>
      <c r="F304" s="84" t="s">
        <v>4679</v>
      </c>
      <c r="G304" s="84" t="s">
        <v>4674</v>
      </c>
      <c r="H304" s="84" t="s">
        <v>4674</v>
      </c>
      <c r="I304" s="84" t="s">
        <v>4674</v>
      </c>
      <c r="J304" s="84" t="s">
        <v>4674</v>
      </c>
      <c r="K304" s="84" t="s">
        <v>4679</v>
      </c>
      <c r="L304" s="84" t="s">
        <v>4679</v>
      </c>
      <c r="M304" s="84" t="s">
        <v>4679</v>
      </c>
      <c r="N304" s="84" t="s">
        <v>4674</v>
      </c>
      <c r="O304" s="84" t="s">
        <v>4674</v>
      </c>
      <c r="P304" s="84" t="s">
        <v>4674</v>
      </c>
      <c r="Q304" s="84" t="s">
        <v>4674</v>
      </c>
      <c r="R304" s="84" t="s">
        <v>4679</v>
      </c>
      <c r="S304" s="84" t="s">
        <v>4679</v>
      </c>
      <c r="T304" s="84" t="s">
        <v>4679</v>
      </c>
      <c r="U304" s="84" t="s">
        <v>4674</v>
      </c>
      <c r="V304" s="84" t="s">
        <v>4674</v>
      </c>
      <c r="W304" s="84" t="s">
        <v>4674</v>
      </c>
      <c r="X304" s="84" t="s">
        <v>4674</v>
      </c>
      <c r="Y304" s="84" t="s">
        <v>4679</v>
      </c>
      <c r="Z304" s="84" t="s">
        <v>4679</v>
      </c>
      <c r="AA304" s="84" t="s">
        <v>4679</v>
      </c>
      <c r="AB304" s="84" t="s">
        <v>4674</v>
      </c>
      <c r="AC304" s="84" t="s">
        <v>4674</v>
      </c>
      <c r="AD304" s="84" t="s">
        <v>4674</v>
      </c>
      <c r="AE304" s="84" t="s">
        <v>4674</v>
      </c>
      <c r="AF304" s="84" t="s">
        <v>4679</v>
      </c>
      <c r="AG304" s="84" t="s">
        <v>4679</v>
      </c>
      <c r="AH304" s="84"/>
      <c r="AI304" s="85">
        <f t="shared" si="42"/>
        <v>14</v>
      </c>
      <c r="AJ304" s="86">
        <f t="shared" si="38"/>
        <v>14</v>
      </c>
      <c r="AK304" s="87">
        <f t="shared" si="39"/>
        <v>0</v>
      </c>
      <c r="AL304" s="87"/>
      <c r="AM304" s="87">
        <f t="shared" si="40"/>
        <v>6</v>
      </c>
      <c r="AN304" s="87">
        <f t="shared" si="43"/>
        <v>30</v>
      </c>
      <c r="AO304" s="87">
        <f t="shared" si="41"/>
        <v>30</v>
      </c>
      <c r="AP304" s="87">
        <v>31</v>
      </c>
      <c r="AQ304" s="87">
        <v>30</v>
      </c>
      <c r="AR304" s="87">
        <v>28</v>
      </c>
      <c r="AW304" s="64" t="str">
        <f t="shared" si="44"/>
        <v>HAZİRAN 2026</v>
      </c>
      <c r="AX304" s="89"/>
      <c r="AY304" s="90"/>
      <c r="AZ304" s="90" t="e">
        <f t="shared" si="45"/>
        <v>#N/A</v>
      </c>
    </row>
    <row r="305" spans="1:52" ht="17.45" customHeight="1" x14ac:dyDescent="0.2">
      <c r="A305" s="81">
        <v>299</v>
      </c>
      <c r="B305" s="82" t="s">
        <v>1050</v>
      </c>
      <c r="C305" s="83" t="s">
        <v>1049</v>
      </c>
      <c r="D305" s="84" t="s">
        <v>4674</v>
      </c>
      <c r="E305" s="84" t="s">
        <v>4674</v>
      </c>
      <c r="F305" s="84" t="s">
        <v>4679</v>
      </c>
      <c r="G305" s="84" t="s">
        <v>4679</v>
      </c>
      <c r="H305" s="84" t="s">
        <v>4679</v>
      </c>
      <c r="I305" s="84" t="s">
        <v>4674</v>
      </c>
      <c r="J305" s="84" t="s">
        <v>4674</v>
      </c>
      <c r="K305" s="84" t="s">
        <v>4679</v>
      </c>
      <c r="L305" s="84" t="s">
        <v>4679</v>
      </c>
      <c r="M305" s="84" t="s">
        <v>4679</v>
      </c>
      <c r="N305" s="84" t="s">
        <v>4674</v>
      </c>
      <c r="O305" s="84" t="s">
        <v>4674</v>
      </c>
      <c r="P305" s="84" t="s">
        <v>4674</v>
      </c>
      <c r="Q305" s="84" t="s">
        <v>4674</v>
      </c>
      <c r="R305" s="84" t="s">
        <v>4679</v>
      </c>
      <c r="S305" s="84" t="s">
        <v>4679</v>
      </c>
      <c r="T305" s="84" t="s">
        <v>4679</v>
      </c>
      <c r="U305" s="84" t="s">
        <v>4674</v>
      </c>
      <c r="V305" s="84" t="s">
        <v>4674</v>
      </c>
      <c r="W305" s="84" t="s">
        <v>4674</v>
      </c>
      <c r="X305" s="84" t="s">
        <v>4674</v>
      </c>
      <c r="Y305" s="84" t="s">
        <v>4679</v>
      </c>
      <c r="Z305" s="84" t="s">
        <v>4679</v>
      </c>
      <c r="AA305" s="84" t="s">
        <v>4679</v>
      </c>
      <c r="AB305" s="84" t="s">
        <v>4674</v>
      </c>
      <c r="AC305" s="84" t="s">
        <v>4674</v>
      </c>
      <c r="AD305" s="84" t="s">
        <v>4674</v>
      </c>
      <c r="AE305" s="84" t="s">
        <v>4674</v>
      </c>
      <c r="AF305" s="84" t="s">
        <v>4679</v>
      </c>
      <c r="AG305" s="84" t="s">
        <v>4679</v>
      </c>
      <c r="AH305" s="84"/>
      <c r="AI305" s="85">
        <f t="shared" si="42"/>
        <v>14</v>
      </c>
      <c r="AJ305" s="86">
        <f t="shared" si="38"/>
        <v>14</v>
      </c>
      <c r="AK305" s="87">
        <f t="shared" si="39"/>
        <v>0</v>
      </c>
      <c r="AL305" s="87"/>
      <c r="AM305" s="87">
        <f t="shared" si="40"/>
        <v>6</v>
      </c>
      <c r="AN305" s="87">
        <f t="shared" si="43"/>
        <v>30</v>
      </c>
      <c r="AO305" s="87">
        <f t="shared" si="41"/>
        <v>30</v>
      </c>
      <c r="AP305" s="87">
        <v>31</v>
      </c>
      <c r="AQ305" s="87">
        <v>30</v>
      </c>
      <c r="AR305" s="87">
        <v>28</v>
      </c>
      <c r="AW305" s="64" t="str">
        <f t="shared" si="44"/>
        <v>HAZİRAN 2026</v>
      </c>
      <c r="AX305" s="89"/>
      <c r="AY305" s="90"/>
      <c r="AZ305" s="90" t="e">
        <f t="shared" si="45"/>
        <v>#N/A</v>
      </c>
    </row>
    <row r="306" spans="1:52" ht="17.45" customHeight="1" x14ac:dyDescent="0.2">
      <c r="A306" s="81">
        <v>300</v>
      </c>
      <c r="B306" s="82" t="s">
        <v>1053</v>
      </c>
      <c r="C306" s="83" t="s">
        <v>1052</v>
      </c>
      <c r="D306" s="84" t="s">
        <v>4679</v>
      </c>
      <c r="E306" s="84" t="s">
        <v>4679</v>
      </c>
      <c r="F306" s="84" t="s">
        <v>4674</v>
      </c>
      <c r="G306" s="84" t="s">
        <v>4679</v>
      </c>
      <c r="H306" s="84" t="s">
        <v>4674</v>
      </c>
      <c r="I306" s="84" t="s">
        <v>4674</v>
      </c>
      <c r="J306" s="84" t="s">
        <v>4674</v>
      </c>
      <c r="K306" s="84" t="s">
        <v>4679</v>
      </c>
      <c r="L306" s="84" t="s">
        <v>4679</v>
      </c>
      <c r="M306" s="84" t="s">
        <v>4674</v>
      </c>
      <c r="N306" s="84" t="s">
        <v>4679</v>
      </c>
      <c r="O306" s="84" t="s">
        <v>4674</v>
      </c>
      <c r="P306" s="84" t="s">
        <v>4674</v>
      </c>
      <c r="Q306" s="84" t="s">
        <v>4674</v>
      </c>
      <c r="R306" s="84" t="s">
        <v>4679</v>
      </c>
      <c r="S306" s="84" t="s">
        <v>4679</v>
      </c>
      <c r="T306" s="84" t="s">
        <v>4674</v>
      </c>
      <c r="U306" s="84" t="s">
        <v>4679</v>
      </c>
      <c r="V306" s="84" t="s">
        <v>4674</v>
      </c>
      <c r="W306" s="84" t="s">
        <v>4674</v>
      </c>
      <c r="X306" s="84" t="s">
        <v>4674</v>
      </c>
      <c r="Y306" s="84" t="s">
        <v>4679</v>
      </c>
      <c r="Z306" s="84" t="s">
        <v>4679</v>
      </c>
      <c r="AA306" s="84" t="s">
        <v>4674</v>
      </c>
      <c r="AB306" s="84" t="s">
        <v>4721</v>
      </c>
      <c r="AC306" s="84" t="s">
        <v>4674</v>
      </c>
      <c r="AD306" s="84" t="s">
        <v>4674</v>
      </c>
      <c r="AE306" s="84" t="s">
        <v>4674</v>
      </c>
      <c r="AF306" s="84" t="s">
        <v>4721</v>
      </c>
      <c r="AG306" s="84" t="s">
        <v>4721</v>
      </c>
      <c r="AH306" s="84"/>
      <c r="AI306" s="85">
        <f t="shared" si="42"/>
        <v>11</v>
      </c>
      <c r="AJ306" s="86">
        <f t="shared" si="38"/>
        <v>11</v>
      </c>
      <c r="AK306" s="87">
        <f t="shared" si="39"/>
        <v>0</v>
      </c>
      <c r="AL306" s="87"/>
      <c r="AM306" s="87">
        <f t="shared" si="40"/>
        <v>6</v>
      </c>
      <c r="AN306" s="87">
        <f t="shared" si="43"/>
        <v>30</v>
      </c>
      <c r="AO306" s="87">
        <f t="shared" si="41"/>
        <v>30</v>
      </c>
      <c r="AP306" s="87">
        <v>31</v>
      </c>
      <c r="AQ306" s="87">
        <v>30</v>
      </c>
      <c r="AR306" s="87">
        <v>28</v>
      </c>
      <c r="AW306" s="64" t="str">
        <f t="shared" si="44"/>
        <v>HAZİRAN 2026</v>
      </c>
      <c r="AX306" s="89"/>
      <c r="AY306" s="90"/>
      <c r="AZ306" s="90" t="e">
        <f t="shared" si="45"/>
        <v>#N/A</v>
      </c>
    </row>
    <row r="307" spans="1:52" ht="17.45" customHeight="1" x14ac:dyDescent="0.2">
      <c r="A307" s="81">
        <v>301</v>
      </c>
      <c r="B307" s="82" t="s">
        <v>1056</v>
      </c>
      <c r="C307" s="83" t="s">
        <v>1055</v>
      </c>
      <c r="D307" s="84" t="s">
        <v>4674</v>
      </c>
      <c r="E307" s="84" t="s">
        <v>4679</v>
      </c>
      <c r="F307" s="84" t="s">
        <v>4679</v>
      </c>
      <c r="G307" s="84" t="s">
        <v>4679</v>
      </c>
      <c r="H307" s="84" t="s">
        <v>4674</v>
      </c>
      <c r="I307" s="84" t="s">
        <v>4674</v>
      </c>
      <c r="J307" s="84" t="s">
        <v>4674</v>
      </c>
      <c r="K307" s="84" t="s">
        <v>4674</v>
      </c>
      <c r="L307" s="84" t="s">
        <v>4679</v>
      </c>
      <c r="M307" s="84" t="s">
        <v>4679</v>
      </c>
      <c r="N307" s="84" t="s">
        <v>4679</v>
      </c>
      <c r="O307" s="84" t="s">
        <v>4674</v>
      </c>
      <c r="P307" s="84" t="s">
        <v>4674</v>
      </c>
      <c r="Q307" s="84" t="s">
        <v>4674</v>
      </c>
      <c r="R307" s="84" t="s">
        <v>4674</v>
      </c>
      <c r="S307" s="84" t="s">
        <v>4679</v>
      </c>
      <c r="T307" s="84" t="s">
        <v>4679</v>
      </c>
      <c r="U307" s="84" t="s">
        <v>4679</v>
      </c>
      <c r="V307" s="84" t="s">
        <v>4674</v>
      </c>
      <c r="W307" s="84" t="s">
        <v>4674</v>
      </c>
      <c r="X307" s="84" t="s">
        <v>4674</v>
      </c>
      <c r="Y307" s="84" t="s">
        <v>4674</v>
      </c>
      <c r="Z307" s="84" t="s">
        <v>4679</v>
      </c>
      <c r="AA307" s="84" t="s">
        <v>4679</v>
      </c>
      <c r="AB307" s="84" t="s">
        <v>4679</v>
      </c>
      <c r="AC307" s="84" t="s">
        <v>4674</v>
      </c>
      <c r="AD307" s="84" t="s">
        <v>4674</v>
      </c>
      <c r="AE307" s="84" t="s">
        <v>4674</v>
      </c>
      <c r="AF307" s="84" t="s">
        <v>4679</v>
      </c>
      <c r="AG307" s="84" t="s">
        <v>4679</v>
      </c>
      <c r="AH307" s="84"/>
      <c r="AI307" s="85">
        <f t="shared" si="42"/>
        <v>14</v>
      </c>
      <c r="AJ307" s="86">
        <f t="shared" si="38"/>
        <v>14</v>
      </c>
      <c r="AK307" s="87">
        <f t="shared" si="39"/>
        <v>0</v>
      </c>
      <c r="AL307" s="87"/>
      <c r="AM307" s="87">
        <f t="shared" si="40"/>
        <v>6</v>
      </c>
      <c r="AN307" s="87">
        <f t="shared" si="43"/>
        <v>30</v>
      </c>
      <c r="AO307" s="87">
        <f t="shared" si="41"/>
        <v>30</v>
      </c>
      <c r="AP307" s="87">
        <v>31</v>
      </c>
      <c r="AQ307" s="87">
        <v>30</v>
      </c>
      <c r="AR307" s="87">
        <v>28</v>
      </c>
      <c r="AW307" s="64" t="str">
        <f t="shared" si="44"/>
        <v>HAZİRAN 2026</v>
      </c>
      <c r="AX307" s="89"/>
      <c r="AY307" s="90"/>
      <c r="AZ307" s="90" t="e">
        <f t="shared" si="45"/>
        <v>#N/A</v>
      </c>
    </row>
    <row r="308" spans="1:52" ht="17.45" customHeight="1" x14ac:dyDescent="0.2">
      <c r="A308" s="81">
        <v>302</v>
      </c>
      <c r="B308" s="82" t="s">
        <v>1059</v>
      </c>
      <c r="C308" s="83" t="s">
        <v>1058</v>
      </c>
      <c r="D308" s="84" t="s">
        <v>4679</v>
      </c>
      <c r="E308" s="84" t="s">
        <v>4679</v>
      </c>
      <c r="F308" s="84" t="s">
        <v>4674</v>
      </c>
      <c r="G308" s="84" t="s">
        <v>4679</v>
      </c>
      <c r="H308" s="84" t="s">
        <v>4674</v>
      </c>
      <c r="I308" s="84" t="s">
        <v>4674</v>
      </c>
      <c r="J308" s="84" t="s">
        <v>4674</v>
      </c>
      <c r="K308" s="84" t="s">
        <v>4679</v>
      </c>
      <c r="L308" s="84" t="s">
        <v>4679</v>
      </c>
      <c r="M308" s="84" t="s">
        <v>4674</v>
      </c>
      <c r="N308" s="84" t="s">
        <v>4679</v>
      </c>
      <c r="O308" s="84" t="s">
        <v>4674</v>
      </c>
      <c r="P308" s="84" t="s">
        <v>4674</v>
      </c>
      <c r="Q308" s="84" t="s">
        <v>4674</v>
      </c>
      <c r="R308" s="84" t="s">
        <v>4679</v>
      </c>
      <c r="S308" s="84" t="s">
        <v>4679</v>
      </c>
      <c r="T308" s="84" t="s">
        <v>4674</v>
      </c>
      <c r="U308" s="84" t="s">
        <v>4679</v>
      </c>
      <c r="V308" s="84" t="s">
        <v>4674</v>
      </c>
      <c r="W308" s="84" t="s">
        <v>4674</v>
      </c>
      <c r="X308" s="84" t="s">
        <v>4674</v>
      </c>
      <c r="Y308" s="84" t="s">
        <v>4679</v>
      </c>
      <c r="Z308" s="84" t="s">
        <v>4679</v>
      </c>
      <c r="AA308" s="84" t="s">
        <v>4674</v>
      </c>
      <c r="AB308" s="84" t="s">
        <v>4679</v>
      </c>
      <c r="AC308" s="84" t="s">
        <v>4674</v>
      </c>
      <c r="AD308" s="84" t="s">
        <v>4674</v>
      </c>
      <c r="AE308" s="84" t="s">
        <v>4674</v>
      </c>
      <c r="AF308" s="84" t="s">
        <v>4679</v>
      </c>
      <c r="AG308" s="84" t="s">
        <v>4679</v>
      </c>
      <c r="AH308" s="84"/>
      <c r="AI308" s="85">
        <f t="shared" si="42"/>
        <v>14</v>
      </c>
      <c r="AJ308" s="86">
        <f t="shared" si="38"/>
        <v>14</v>
      </c>
      <c r="AK308" s="87">
        <f t="shared" si="39"/>
        <v>0</v>
      </c>
      <c r="AL308" s="87"/>
      <c r="AM308" s="87">
        <f t="shared" si="40"/>
        <v>6</v>
      </c>
      <c r="AN308" s="87">
        <f t="shared" si="43"/>
        <v>30</v>
      </c>
      <c r="AO308" s="87">
        <f t="shared" si="41"/>
        <v>30</v>
      </c>
      <c r="AP308" s="87">
        <v>31</v>
      </c>
      <c r="AQ308" s="87">
        <v>30</v>
      </c>
      <c r="AR308" s="87">
        <v>28</v>
      </c>
      <c r="AW308" s="64" t="str">
        <f t="shared" si="44"/>
        <v>HAZİRAN 2026</v>
      </c>
      <c r="AX308" s="89"/>
      <c r="AY308" s="90"/>
      <c r="AZ308" s="90" t="e">
        <f t="shared" si="45"/>
        <v>#N/A</v>
      </c>
    </row>
    <row r="309" spans="1:52" ht="17.45" customHeight="1" x14ac:dyDescent="0.2">
      <c r="A309" s="81">
        <v>303</v>
      </c>
      <c r="B309" s="82" t="s">
        <v>1062</v>
      </c>
      <c r="C309" s="83" t="s">
        <v>1061</v>
      </c>
      <c r="D309" s="84" t="s">
        <v>4679</v>
      </c>
      <c r="E309" s="84" t="s">
        <v>4679</v>
      </c>
      <c r="F309" s="84" t="s">
        <v>4679</v>
      </c>
      <c r="G309" s="84" t="s">
        <v>4674</v>
      </c>
      <c r="H309" s="84" t="s">
        <v>4674</v>
      </c>
      <c r="I309" s="84" t="s">
        <v>4674</v>
      </c>
      <c r="J309" s="84" t="s">
        <v>4674</v>
      </c>
      <c r="K309" s="84" t="s">
        <v>4679</v>
      </c>
      <c r="L309" s="84" t="s">
        <v>4679</v>
      </c>
      <c r="M309" s="84" t="s">
        <v>4679</v>
      </c>
      <c r="N309" s="84" t="s">
        <v>4674</v>
      </c>
      <c r="O309" s="84" t="s">
        <v>4674</v>
      </c>
      <c r="P309" s="84" t="s">
        <v>4674</v>
      </c>
      <c r="Q309" s="84" t="s">
        <v>4674</v>
      </c>
      <c r="R309" s="84" t="s">
        <v>4679</v>
      </c>
      <c r="S309" s="84" t="s">
        <v>4679</v>
      </c>
      <c r="T309" s="84" t="s">
        <v>4679</v>
      </c>
      <c r="U309" s="84" t="s">
        <v>4674</v>
      </c>
      <c r="V309" s="84" t="s">
        <v>4674</v>
      </c>
      <c r="W309" s="84" t="s">
        <v>4674</v>
      </c>
      <c r="X309" s="84" t="s">
        <v>4674</v>
      </c>
      <c r="Y309" s="84" t="s">
        <v>4679</v>
      </c>
      <c r="Z309" s="84" t="s">
        <v>4679</v>
      </c>
      <c r="AA309" s="84" t="s">
        <v>4679</v>
      </c>
      <c r="AB309" s="84" t="s">
        <v>4674</v>
      </c>
      <c r="AC309" s="84" t="s">
        <v>4674</v>
      </c>
      <c r="AD309" s="84" t="s">
        <v>4674</v>
      </c>
      <c r="AE309" s="84" t="s">
        <v>4674</v>
      </c>
      <c r="AF309" s="84" t="s">
        <v>4721</v>
      </c>
      <c r="AG309" s="84" t="s">
        <v>4721</v>
      </c>
      <c r="AH309" s="84"/>
      <c r="AI309" s="85">
        <f t="shared" si="42"/>
        <v>12</v>
      </c>
      <c r="AJ309" s="86">
        <f t="shared" si="38"/>
        <v>12</v>
      </c>
      <c r="AK309" s="87">
        <f t="shared" si="39"/>
        <v>0</v>
      </c>
      <c r="AL309" s="87"/>
      <c r="AM309" s="87">
        <f t="shared" si="40"/>
        <v>6</v>
      </c>
      <c r="AN309" s="87">
        <f t="shared" si="43"/>
        <v>30</v>
      </c>
      <c r="AO309" s="87">
        <f t="shared" si="41"/>
        <v>30</v>
      </c>
      <c r="AP309" s="87">
        <v>31</v>
      </c>
      <c r="AQ309" s="87">
        <v>30</v>
      </c>
      <c r="AR309" s="87">
        <v>28</v>
      </c>
      <c r="AW309" s="64" t="str">
        <f t="shared" si="44"/>
        <v>HAZİRAN 2026</v>
      </c>
      <c r="AX309" s="89"/>
      <c r="AY309" s="90"/>
      <c r="AZ309" s="90" t="e">
        <f t="shared" si="45"/>
        <v>#N/A</v>
      </c>
    </row>
    <row r="310" spans="1:52" ht="17.45" customHeight="1" x14ac:dyDescent="0.2">
      <c r="A310" s="81">
        <v>304</v>
      </c>
      <c r="B310" s="82" t="s">
        <v>1065</v>
      </c>
      <c r="C310" s="83" t="s">
        <v>1064</v>
      </c>
      <c r="D310" s="84" t="s">
        <v>4679</v>
      </c>
      <c r="E310" s="84" t="s">
        <v>4679</v>
      </c>
      <c r="F310" s="84" t="s">
        <v>4679</v>
      </c>
      <c r="G310" s="84" t="s">
        <v>4674</v>
      </c>
      <c r="H310" s="84" t="s">
        <v>4674</v>
      </c>
      <c r="I310" s="84" t="s">
        <v>4674</v>
      </c>
      <c r="J310" s="84" t="s">
        <v>4674</v>
      </c>
      <c r="K310" s="84" t="s">
        <v>4679</v>
      </c>
      <c r="L310" s="84" t="s">
        <v>4679</v>
      </c>
      <c r="M310" s="84" t="s">
        <v>4679</v>
      </c>
      <c r="N310" s="84" t="s">
        <v>4674</v>
      </c>
      <c r="O310" s="84" t="s">
        <v>4674</v>
      </c>
      <c r="P310" s="84" t="s">
        <v>4674</v>
      </c>
      <c r="Q310" s="84" t="s">
        <v>4674</v>
      </c>
      <c r="R310" s="84" t="s">
        <v>4679</v>
      </c>
      <c r="S310" s="84" t="s">
        <v>4679</v>
      </c>
      <c r="T310" s="84" t="s">
        <v>4679</v>
      </c>
      <c r="U310" s="84" t="s">
        <v>4674</v>
      </c>
      <c r="V310" s="84" t="s">
        <v>4674</v>
      </c>
      <c r="W310" s="84" t="s">
        <v>4674</v>
      </c>
      <c r="X310" s="84" t="s">
        <v>4674</v>
      </c>
      <c r="Y310" s="84" t="s">
        <v>4679</v>
      </c>
      <c r="Z310" s="84" t="s">
        <v>4679</v>
      </c>
      <c r="AA310" s="84" t="s">
        <v>4679</v>
      </c>
      <c r="AB310" s="84" t="s">
        <v>4674</v>
      </c>
      <c r="AC310" s="84" t="s">
        <v>4674</v>
      </c>
      <c r="AD310" s="84" t="s">
        <v>4674</v>
      </c>
      <c r="AE310" s="84" t="s">
        <v>4674</v>
      </c>
      <c r="AF310" s="84" t="s">
        <v>4679</v>
      </c>
      <c r="AG310" s="84" t="s">
        <v>4679</v>
      </c>
      <c r="AH310" s="84"/>
      <c r="AI310" s="85">
        <f t="shared" si="42"/>
        <v>14</v>
      </c>
      <c r="AJ310" s="86">
        <f t="shared" si="38"/>
        <v>14</v>
      </c>
      <c r="AK310" s="87">
        <f t="shared" si="39"/>
        <v>0</v>
      </c>
      <c r="AL310" s="87"/>
      <c r="AM310" s="87">
        <f t="shared" si="40"/>
        <v>6</v>
      </c>
      <c r="AN310" s="87">
        <f t="shared" si="43"/>
        <v>30</v>
      </c>
      <c r="AO310" s="87">
        <f t="shared" si="41"/>
        <v>30</v>
      </c>
      <c r="AP310" s="87">
        <v>31</v>
      </c>
      <c r="AQ310" s="87">
        <v>30</v>
      </c>
      <c r="AR310" s="87">
        <v>28</v>
      </c>
      <c r="AW310" s="64" t="str">
        <f t="shared" si="44"/>
        <v>HAZİRAN 2026</v>
      </c>
      <c r="AX310" s="89"/>
      <c r="AY310" s="90"/>
      <c r="AZ310" s="90" t="e">
        <f t="shared" si="45"/>
        <v>#N/A</v>
      </c>
    </row>
    <row r="311" spans="1:52" ht="17.45" customHeight="1" x14ac:dyDescent="0.2">
      <c r="A311" s="81">
        <v>305</v>
      </c>
      <c r="B311" s="82" t="s">
        <v>1068</v>
      </c>
      <c r="C311" s="83" t="s">
        <v>1067</v>
      </c>
      <c r="D311" s="84" t="s">
        <v>4679</v>
      </c>
      <c r="E311" s="84" t="s">
        <v>4679</v>
      </c>
      <c r="F311" s="84" t="s">
        <v>4679</v>
      </c>
      <c r="G311" s="84" t="s">
        <v>4674</v>
      </c>
      <c r="H311" s="84" t="s">
        <v>4674</v>
      </c>
      <c r="I311" s="84" t="s">
        <v>4674</v>
      </c>
      <c r="J311" s="84" t="s">
        <v>4674</v>
      </c>
      <c r="K311" s="84" t="s">
        <v>4679</v>
      </c>
      <c r="L311" s="84" t="s">
        <v>4679</v>
      </c>
      <c r="M311" s="84" t="s">
        <v>4679</v>
      </c>
      <c r="N311" s="84" t="s">
        <v>4674</v>
      </c>
      <c r="O311" s="84" t="s">
        <v>4674</v>
      </c>
      <c r="P311" s="84" t="s">
        <v>4674</v>
      </c>
      <c r="Q311" s="84" t="s">
        <v>4674</v>
      </c>
      <c r="R311" s="84" t="s">
        <v>4679</v>
      </c>
      <c r="S311" s="84" t="s">
        <v>4679</v>
      </c>
      <c r="T311" s="84" t="s">
        <v>4679</v>
      </c>
      <c r="U311" s="84" t="s">
        <v>4674</v>
      </c>
      <c r="V311" s="84" t="s">
        <v>4674</v>
      </c>
      <c r="W311" s="84" t="s">
        <v>4674</v>
      </c>
      <c r="X311" s="84" t="s">
        <v>4674</v>
      </c>
      <c r="Y311" s="84" t="s">
        <v>4674</v>
      </c>
      <c r="Z311" s="84" t="s">
        <v>4674</v>
      </c>
      <c r="AA311" s="84" t="s">
        <v>4674</v>
      </c>
      <c r="AB311" s="84" t="s">
        <v>4674</v>
      </c>
      <c r="AC311" s="84" t="s">
        <v>4674</v>
      </c>
      <c r="AD311" s="84" t="s">
        <v>4674</v>
      </c>
      <c r="AE311" s="84" t="s">
        <v>4674</v>
      </c>
      <c r="AF311" s="84" t="s">
        <v>4674</v>
      </c>
      <c r="AG311" s="84" t="s">
        <v>4674</v>
      </c>
      <c r="AH311" s="84"/>
      <c r="AI311" s="85">
        <f t="shared" si="42"/>
        <v>9</v>
      </c>
      <c r="AJ311" s="86">
        <f t="shared" si="38"/>
        <v>9</v>
      </c>
      <c r="AK311" s="87">
        <f t="shared" si="39"/>
        <v>0</v>
      </c>
      <c r="AL311" s="87"/>
      <c r="AM311" s="87">
        <f t="shared" si="40"/>
        <v>6</v>
      </c>
      <c r="AN311" s="87">
        <f t="shared" si="43"/>
        <v>30</v>
      </c>
      <c r="AO311" s="87">
        <f t="shared" si="41"/>
        <v>30</v>
      </c>
      <c r="AP311" s="87">
        <v>31</v>
      </c>
      <c r="AQ311" s="87">
        <v>30</v>
      </c>
      <c r="AR311" s="87">
        <v>28</v>
      </c>
      <c r="AW311" s="64" t="str">
        <f t="shared" si="44"/>
        <v>HAZİRAN 2026</v>
      </c>
      <c r="AX311" s="89"/>
      <c r="AY311" s="90"/>
      <c r="AZ311" s="90" t="e">
        <f t="shared" si="45"/>
        <v>#N/A</v>
      </c>
    </row>
    <row r="312" spans="1:52" ht="17.45" customHeight="1" x14ac:dyDescent="0.2">
      <c r="A312" s="81">
        <v>306</v>
      </c>
      <c r="B312" s="82" t="s">
        <v>1071</v>
      </c>
      <c r="C312" s="83" t="s">
        <v>1070</v>
      </c>
      <c r="D312" s="84" t="s">
        <v>4674</v>
      </c>
      <c r="E312" s="84" t="s">
        <v>4674</v>
      </c>
      <c r="F312" s="84" t="s">
        <v>4679</v>
      </c>
      <c r="G312" s="84" t="s">
        <v>4679</v>
      </c>
      <c r="H312" s="84" t="s">
        <v>4679</v>
      </c>
      <c r="I312" s="84" t="s">
        <v>4674</v>
      </c>
      <c r="J312" s="84" t="s">
        <v>4674</v>
      </c>
      <c r="K312" s="84" t="s">
        <v>4674</v>
      </c>
      <c r="L312" s="84" t="s">
        <v>4674</v>
      </c>
      <c r="M312" s="84" t="s">
        <v>4679</v>
      </c>
      <c r="N312" s="84" t="s">
        <v>4679</v>
      </c>
      <c r="O312" s="84" t="s">
        <v>4679</v>
      </c>
      <c r="P312" s="84" t="s">
        <v>4674</v>
      </c>
      <c r="Q312" s="84" t="s">
        <v>4674</v>
      </c>
      <c r="R312" s="84" t="s">
        <v>4674</v>
      </c>
      <c r="S312" s="84" t="s">
        <v>4674</v>
      </c>
      <c r="T312" s="84" t="s">
        <v>4679</v>
      </c>
      <c r="U312" s="84" t="s">
        <v>4679</v>
      </c>
      <c r="V312" s="84" t="s">
        <v>4679</v>
      </c>
      <c r="W312" s="84" t="s">
        <v>4674</v>
      </c>
      <c r="X312" s="84" t="s">
        <v>4674</v>
      </c>
      <c r="Y312" s="84" t="s">
        <v>4674</v>
      </c>
      <c r="Z312" s="84" t="s">
        <v>4674</v>
      </c>
      <c r="AA312" s="84" t="s">
        <v>4674</v>
      </c>
      <c r="AB312" s="84" t="s">
        <v>4674</v>
      </c>
      <c r="AC312" s="84" t="s">
        <v>4674</v>
      </c>
      <c r="AD312" s="84" t="s">
        <v>4674</v>
      </c>
      <c r="AE312" s="84" t="s">
        <v>4674</v>
      </c>
      <c r="AF312" s="84" t="s">
        <v>4674</v>
      </c>
      <c r="AG312" s="84" t="s">
        <v>4674</v>
      </c>
      <c r="AH312" s="84"/>
      <c r="AI312" s="85">
        <f t="shared" si="42"/>
        <v>9</v>
      </c>
      <c r="AJ312" s="86">
        <f t="shared" si="38"/>
        <v>9</v>
      </c>
      <c r="AK312" s="87">
        <f t="shared" si="39"/>
        <v>0</v>
      </c>
      <c r="AL312" s="87"/>
      <c r="AM312" s="87">
        <f t="shared" si="40"/>
        <v>6</v>
      </c>
      <c r="AN312" s="87">
        <f t="shared" si="43"/>
        <v>30</v>
      </c>
      <c r="AO312" s="87">
        <f t="shared" si="41"/>
        <v>30</v>
      </c>
      <c r="AP312" s="87">
        <v>31</v>
      </c>
      <c r="AQ312" s="87">
        <v>30</v>
      </c>
      <c r="AR312" s="87">
        <v>28</v>
      </c>
      <c r="AW312" s="64" t="str">
        <f t="shared" si="44"/>
        <v>HAZİRAN 2026</v>
      </c>
      <c r="AX312" s="89"/>
      <c r="AY312" s="90"/>
      <c r="AZ312" s="90" t="e">
        <f t="shared" si="45"/>
        <v>#N/A</v>
      </c>
    </row>
    <row r="313" spans="1:52" ht="17.45" customHeight="1" x14ac:dyDescent="0.2">
      <c r="A313" s="81">
        <v>307</v>
      </c>
      <c r="B313" s="82" t="s">
        <v>1074</v>
      </c>
      <c r="C313" s="83" t="s">
        <v>1073</v>
      </c>
      <c r="D313" s="84" t="s">
        <v>4679</v>
      </c>
      <c r="E313" s="84" t="s">
        <v>4679</v>
      </c>
      <c r="F313" s="84" t="s">
        <v>4679</v>
      </c>
      <c r="G313" s="84" t="s">
        <v>4674</v>
      </c>
      <c r="H313" s="84" t="s">
        <v>4674</v>
      </c>
      <c r="I313" s="84" t="s">
        <v>4674</v>
      </c>
      <c r="J313" s="84" t="s">
        <v>4674</v>
      </c>
      <c r="K313" s="84" t="s">
        <v>4679</v>
      </c>
      <c r="L313" s="84" t="s">
        <v>4679</v>
      </c>
      <c r="M313" s="84" t="s">
        <v>4679</v>
      </c>
      <c r="N313" s="84" t="s">
        <v>4674</v>
      </c>
      <c r="O313" s="84" t="s">
        <v>4674</v>
      </c>
      <c r="P313" s="84" t="s">
        <v>4674</v>
      </c>
      <c r="Q313" s="84" t="s">
        <v>4674</v>
      </c>
      <c r="R313" s="84" t="s">
        <v>4690</v>
      </c>
      <c r="S313" s="84" t="s">
        <v>4679</v>
      </c>
      <c r="T313" s="84" t="s">
        <v>4679</v>
      </c>
      <c r="U313" s="84" t="s">
        <v>4674</v>
      </c>
      <c r="V313" s="84" t="s">
        <v>4674</v>
      </c>
      <c r="W313" s="84" t="s">
        <v>4674</v>
      </c>
      <c r="X313" s="84" t="s">
        <v>4674</v>
      </c>
      <c r="Y313" s="84" t="s">
        <v>4690</v>
      </c>
      <c r="Z313" s="84" t="s">
        <v>4679</v>
      </c>
      <c r="AA313" s="84" t="s">
        <v>4679</v>
      </c>
      <c r="AB313" s="84" t="s">
        <v>4674</v>
      </c>
      <c r="AC313" s="84" t="s">
        <v>4674</v>
      </c>
      <c r="AD313" s="84" t="s">
        <v>4674</v>
      </c>
      <c r="AE313" s="84" t="s">
        <v>4674</v>
      </c>
      <c r="AF313" s="84" t="s">
        <v>4679</v>
      </c>
      <c r="AG313" s="84" t="s">
        <v>4679</v>
      </c>
      <c r="AH313" s="84"/>
      <c r="AI313" s="85">
        <f t="shared" si="42"/>
        <v>12</v>
      </c>
      <c r="AJ313" s="86">
        <f t="shared" si="38"/>
        <v>12</v>
      </c>
      <c r="AK313" s="87">
        <f t="shared" si="39"/>
        <v>0</v>
      </c>
      <c r="AL313" s="87"/>
      <c r="AM313" s="87">
        <f t="shared" si="40"/>
        <v>6</v>
      </c>
      <c r="AN313" s="87">
        <f t="shared" si="43"/>
        <v>30</v>
      </c>
      <c r="AO313" s="87">
        <f t="shared" si="41"/>
        <v>30</v>
      </c>
      <c r="AP313" s="87">
        <v>31</v>
      </c>
      <c r="AQ313" s="87">
        <v>30</v>
      </c>
      <c r="AR313" s="87">
        <v>28</v>
      </c>
      <c r="AW313" s="64" t="str">
        <f t="shared" si="44"/>
        <v>HAZİRAN 2026</v>
      </c>
      <c r="AX313" s="89"/>
      <c r="AY313" s="90"/>
      <c r="AZ313" s="90" t="e">
        <f t="shared" si="45"/>
        <v>#N/A</v>
      </c>
    </row>
    <row r="314" spans="1:52" ht="17.45" customHeight="1" x14ac:dyDescent="0.2">
      <c r="A314" s="81">
        <v>308</v>
      </c>
      <c r="B314" s="82" t="s">
        <v>1077</v>
      </c>
      <c r="C314" s="83" t="s">
        <v>1076</v>
      </c>
      <c r="D314" s="84" t="s">
        <v>4679</v>
      </c>
      <c r="E314" s="84" t="s">
        <v>4679</v>
      </c>
      <c r="F314" s="84" t="s">
        <v>4679</v>
      </c>
      <c r="G314" s="84" t="s">
        <v>4674</v>
      </c>
      <c r="H314" s="84" t="s">
        <v>4674</v>
      </c>
      <c r="I314" s="84" t="s">
        <v>4674</v>
      </c>
      <c r="J314" s="84" t="s">
        <v>4674</v>
      </c>
      <c r="K314" s="84" t="s">
        <v>4679</v>
      </c>
      <c r="L314" s="84" t="s">
        <v>4679</v>
      </c>
      <c r="M314" s="84" t="s">
        <v>4679</v>
      </c>
      <c r="N314" s="84" t="s">
        <v>4674</v>
      </c>
      <c r="O314" s="84" t="s">
        <v>4674</v>
      </c>
      <c r="P314" s="84" t="s">
        <v>4674</v>
      </c>
      <c r="Q314" s="84" t="s">
        <v>4674</v>
      </c>
      <c r="R314" s="84" t="s">
        <v>4679</v>
      </c>
      <c r="S314" s="84" t="s">
        <v>4679</v>
      </c>
      <c r="T314" s="84" t="s">
        <v>4679</v>
      </c>
      <c r="U314" s="84" t="s">
        <v>4674</v>
      </c>
      <c r="V314" s="84" t="s">
        <v>4674</v>
      </c>
      <c r="W314" s="84" t="s">
        <v>4674</v>
      </c>
      <c r="X314" s="84" t="s">
        <v>4674</v>
      </c>
      <c r="Y314" s="84" t="s">
        <v>4679</v>
      </c>
      <c r="Z314" s="84" t="s">
        <v>4679</v>
      </c>
      <c r="AA314" s="84" t="s">
        <v>4679</v>
      </c>
      <c r="AB314" s="84" t="s">
        <v>4674</v>
      </c>
      <c r="AC314" s="84" t="s">
        <v>4674</v>
      </c>
      <c r="AD314" s="84" t="s">
        <v>4674</v>
      </c>
      <c r="AE314" s="84" t="s">
        <v>4674</v>
      </c>
      <c r="AF314" s="84" t="s">
        <v>4679</v>
      </c>
      <c r="AG314" s="84" t="s">
        <v>4679</v>
      </c>
      <c r="AH314" s="84"/>
      <c r="AI314" s="85">
        <f t="shared" si="42"/>
        <v>14</v>
      </c>
      <c r="AJ314" s="86">
        <f t="shared" si="38"/>
        <v>14</v>
      </c>
      <c r="AK314" s="87">
        <f t="shared" si="39"/>
        <v>0</v>
      </c>
      <c r="AL314" s="87"/>
      <c r="AM314" s="87">
        <f t="shared" si="40"/>
        <v>6</v>
      </c>
      <c r="AN314" s="87">
        <f t="shared" si="43"/>
        <v>30</v>
      </c>
      <c r="AO314" s="87">
        <f t="shared" si="41"/>
        <v>30</v>
      </c>
      <c r="AP314" s="87">
        <v>31</v>
      </c>
      <c r="AQ314" s="87">
        <v>30</v>
      </c>
      <c r="AR314" s="87">
        <v>28</v>
      </c>
      <c r="AW314" s="64" t="str">
        <f t="shared" si="44"/>
        <v>HAZİRAN 2026</v>
      </c>
      <c r="AX314" s="89"/>
      <c r="AY314" s="90"/>
      <c r="AZ314" s="90" t="e">
        <f t="shared" si="45"/>
        <v>#N/A</v>
      </c>
    </row>
    <row r="315" spans="1:52" ht="17.45" customHeight="1" x14ac:dyDescent="0.2">
      <c r="A315" s="81">
        <v>309</v>
      </c>
      <c r="B315" s="82" t="s">
        <v>1080</v>
      </c>
      <c r="C315" s="83" t="s">
        <v>1079</v>
      </c>
      <c r="D315" s="84" t="s">
        <v>4679</v>
      </c>
      <c r="E315" s="84" t="s">
        <v>4679</v>
      </c>
      <c r="F315" s="84" t="s">
        <v>4679</v>
      </c>
      <c r="G315" s="84" t="s">
        <v>4674</v>
      </c>
      <c r="H315" s="84" t="s">
        <v>4674</v>
      </c>
      <c r="I315" s="84" t="s">
        <v>4674</v>
      </c>
      <c r="J315" s="84" t="s">
        <v>4674</v>
      </c>
      <c r="K315" s="84" t="s">
        <v>4679</v>
      </c>
      <c r="L315" s="84" t="s">
        <v>4679</v>
      </c>
      <c r="M315" s="84" t="s">
        <v>4679</v>
      </c>
      <c r="N315" s="84" t="s">
        <v>4674</v>
      </c>
      <c r="O315" s="84" t="s">
        <v>4674</v>
      </c>
      <c r="P315" s="84" t="s">
        <v>4674</v>
      </c>
      <c r="Q315" s="84" t="s">
        <v>4674</v>
      </c>
      <c r="R315" s="84" t="s">
        <v>4679</v>
      </c>
      <c r="S315" s="84" t="s">
        <v>4679</v>
      </c>
      <c r="T315" s="84" t="s">
        <v>4679</v>
      </c>
      <c r="U315" s="84" t="s">
        <v>4674</v>
      </c>
      <c r="V315" s="84" t="s">
        <v>4674</v>
      </c>
      <c r="W315" s="84" t="s">
        <v>4674</v>
      </c>
      <c r="X315" s="84" t="s">
        <v>4674</v>
      </c>
      <c r="Y315" s="84" t="s">
        <v>4679</v>
      </c>
      <c r="Z315" s="84" t="s">
        <v>4679</v>
      </c>
      <c r="AA315" s="84" t="s">
        <v>4679</v>
      </c>
      <c r="AB315" s="84" t="s">
        <v>4674</v>
      </c>
      <c r="AC315" s="84" t="s">
        <v>4674</v>
      </c>
      <c r="AD315" s="84" t="s">
        <v>4674</v>
      </c>
      <c r="AE315" s="84" t="s">
        <v>4674</v>
      </c>
      <c r="AF315" s="84" t="s">
        <v>4721</v>
      </c>
      <c r="AG315" s="84" t="s">
        <v>4721</v>
      </c>
      <c r="AH315" s="84"/>
      <c r="AI315" s="85">
        <f t="shared" si="42"/>
        <v>12</v>
      </c>
      <c r="AJ315" s="86">
        <f t="shared" si="38"/>
        <v>12</v>
      </c>
      <c r="AK315" s="87">
        <f t="shared" si="39"/>
        <v>0</v>
      </c>
      <c r="AL315" s="87"/>
      <c r="AM315" s="87">
        <f t="shared" si="40"/>
        <v>6</v>
      </c>
      <c r="AN315" s="87">
        <f t="shared" si="43"/>
        <v>30</v>
      </c>
      <c r="AO315" s="87">
        <f t="shared" si="41"/>
        <v>30</v>
      </c>
      <c r="AP315" s="87">
        <v>31</v>
      </c>
      <c r="AQ315" s="87">
        <v>30</v>
      </c>
      <c r="AR315" s="87">
        <v>28</v>
      </c>
      <c r="AW315" s="64" t="str">
        <f t="shared" si="44"/>
        <v>HAZİRAN 2026</v>
      </c>
      <c r="AX315" s="89"/>
      <c r="AY315" s="90"/>
      <c r="AZ315" s="90" t="e">
        <f t="shared" si="45"/>
        <v>#N/A</v>
      </c>
    </row>
    <row r="316" spans="1:52" ht="17.45" customHeight="1" x14ac:dyDescent="0.2">
      <c r="A316" s="81">
        <v>310</v>
      </c>
      <c r="B316" s="82" t="s">
        <v>1083</v>
      </c>
      <c r="C316" s="83" t="s">
        <v>1082</v>
      </c>
      <c r="D316" s="84" t="s">
        <v>4674</v>
      </c>
      <c r="E316" s="84" t="s">
        <v>4674</v>
      </c>
      <c r="F316" s="84" t="s">
        <v>4679</v>
      </c>
      <c r="G316" s="84" t="s">
        <v>4679</v>
      </c>
      <c r="H316" s="84" t="s">
        <v>4679</v>
      </c>
      <c r="I316" s="84" t="s">
        <v>4674</v>
      </c>
      <c r="J316" s="84" t="s">
        <v>4674</v>
      </c>
      <c r="K316" s="84" t="s">
        <v>4674</v>
      </c>
      <c r="L316" s="84" t="s">
        <v>4674</v>
      </c>
      <c r="M316" s="84" t="s">
        <v>4679</v>
      </c>
      <c r="N316" s="84" t="s">
        <v>4679</v>
      </c>
      <c r="O316" s="84" t="s">
        <v>4679</v>
      </c>
      <c r="P316" s="84" t="s">
        <v>4674</v>
      </c>
      <c r="Q316" s="84" t="s">
        <v>4674</v>
      </c>
      <c r="R316" s="84" t="s">
        <v>4674</v>
      </c>
      <c r="S316" s="84" t="s">
        <v>4674</v>
      </c>
      <c r="T316" s="84" t="s">
        <v>4679</v>
      </c>
      <c r="U316" s="84" t="s">
        <v>4679</v>
      </c>
      <c r="V316" s="84" t="s">
        <v>4679</v>
      </c>
      <c r="W316" s="84" t="s">
        <v>4674</v>
      </c>
      <c r="X316" s="84" t="s">
        <v>4674</v>
      </c>
      <c r="Y316" s="84" t="s">
        <v>4679</v>
      </c>
      <c r="Z316" s="84" t="s">
        <v>4679</v>
      </c>
      <c r="AA316" s="84" t="s">
        <v>4679</v>
      </c>
      <c r="AB316" s="84" t="s">
        <v>4674</v>
      </c>
      <c r="AC316" s="84" t="s">
        <v>4674</v>
      </c>
      <c r="AD316" s="84" t="s">
        <v>4674</v>
      </c>
      <c r="AE316" s="84" t="s">
        <v>4674</v>
      </c>
      <c r="AF316" s="84" t="s">
        <v>4679</v>
      </c>
      <c r="AG316" s="84" t="s">
        <v>4679</v>
      </c>
      <c r="AH316" s="84"/>
      <c r="AI316" s="85">
        <f t="shared" si="42"/>
        <v>14</v>
      </c>
      <c r="AJ316" s="86">
        <f t="shared" si="38"/>
        <v>14</v>
      </c>
      <c r="AK316" s="87">
        <f t="shared" si="39"/>
        <v>0</v>
      </c>
      <c r="AL316" s="87"/>
      <c r="AM316" s="87">
        <f t="shared" si="40"/>
        <v>6</v>
      </c>
      <c r="AN316" s="87">
        <f t="shared" si="43"/>
        <v>30</v>
      </c>
      <c r="AO316" s="87">
        <f t="shared" si="41"/>
        <v>30</v>
      </c>
      <c r="AP316" s="87">
        <v>31</v>
      </c>
      <c r="AQ316" s="87">
        <v>30</v>
      </c>
      <c r="AR316" s="87">
        <v>28</v>
      </c>
      <c r="AW316" s="64" t="str">
        <f t="shared" si="44"/>
        <v>HAZİRAN 2026</v>
      </c>
      <c r="AX316" s="89"/>
      <c r="AY316" s="90"/>
      <c r="AZ316" s="90" t="e">
        <f t="shared" si="45"/>
        <v>#N/A</v>
      </c>
    </row>
    <row r="317" spans="1:52" ht="17.45" customHeight="1" x14ac:dyDescent="0.2">
      <c r="A317" s="81">
        <v>311</v>
      </c>
      <c r="B317" s="82" t="s">
        <v>1086</v>
      </c>
      <c r="C317" s="83" t="s">
        <v>1085</v>
      </c>
      <c r="D317" s="84" t="s">
        <v>4679</v>
      </c>
      <c r="E317" s="84" t="s">
        <v>4679</v>
      </c>
      <c r="F317" s="84" t="s">
        <v>4679</v>
      </c>
      <c r="G317" s="84" t="s">
        <v>4674</v>
      </c>
      <c r="H317" s="84" t="s">
        <v>4674</v>
      </c>
      <c r="I317" s="84" t="s">
        <v>4674</v>
      </c>
      <c r="J317" s="84" t="s">
        <v>4674</v>
      </c>
      <c r="K317" s="84" t="s">
        <v>4679</v>
      </c>
      <c r="L317" s="84" t="s">
        <v>4679</v>
      </c>
      <c r="M317" s="84" t="s">
        <v>4679</v>
      </c>
      <c r="N317" s="84" t="s">
        <v>4674</v>
      </c>
      <c r="O317" s="84" t="s">
        <v>4674</v>
      </c>
      <c r="P317" s="84" t="s">
        <v>4674</v>
      </c>
      <c r="Q317" s="84" t="s">
        <v>4674</v>
      </c>
      <c r="R317" s="84" t="s">
        <v>4679</v>
      </c>
      <c r="S317" s="84" t="s">
        <v>4679</v>
      </c>
      <c r="T317" s="84" t="s">
        <v>4679</v>
      </c>
      <c r="U317" s="84" t="s">
        <v>4674</v>
      </c>
      <c r="V317" s="84" t="s">
        <v>4674</v>
      </c>
      <c r="W317" s="84" t="s">
        <v>4674</v>
      </c>
      <c r="X317" s="84" t="s">
        <v>4674</v>
      </c>
      <c r="Y317" s="84" t="s">
        <v>4674</v>
      </c>
      <c r="Z317" s="84" t="s">
        <v>4674</v>
      </c>
      <c r="AA317" s="84" t="s">
        <v>4674</v>
      </c>
      <c r="AB317" s="84" t="s">
        <v>4674</v>
      </c>
      <c r="AC317" s="84" t="s">
        <v>4674</v>
      </c>
      <c r="AD317" s="84" t="s">
        <v>4674</v>
      </c>
      <c r="AE317" s="84" t="s">
        <v>4674</v>
      </c>
      <c r="AF317" s="84" t="s">
        <v>4674</v>
      </c>
      <c r="AG317" s="84" t="s">
        <v>4674</v>
      </c>
      <c r="AH317" s="84"/>
      <c r="AI317" s="85">
        <f t="shared" si="42"/>
        <v>9</v>
      </c>
      <c r="AJ317" s="86">
        <f t="shared" si="38"/>
        <v>9</v>
      </c>
      <c r="AK317" s="87">
        <f t="shared" si="39"/>
        <v>0</v>
      </c>
      <c r="AL317" s="87"/>
      <c r="AM317" s="87">
        <f t="shared" si="40"/>
        <v>6</v>
      </c>
      <c r="AN317" s="87">
        <f t="shared" si="43"/>
        <v>30</v>
      </c>
      <c r="AO317" s="87">
        <f t="shared" si="41"/>
        <v>30</v>
      </c>
      <c r="AP317" s="87">
        <v>31</v>
      </c>
      <c r="AQ317" s="87">
        <v>30</v>
      </c>
      <c r="AR317" s="87">
        <v>28</v>
      </c>
      <c r="AW317" s="64" t="str">
        <f t="shared" si="44"/>
        <v>HAZİRAN 2026</v>
      </c>
      <c r="AX317" s="89"/>
      <c r="AY317" s="90"/>
      <c r="AZ317" s="90" t="e">
        <f t="shared" si="45"/>
        <v>#N/A</v>
      </c>
    </row>
    <row r="318" spans="1:52" ht="17.45" customHeight="1" x14ac:dyDescent="0.2">
      <c r="A318" s="81">
        <v>312</v>
      </c>
      <c r="B318" s="82" t="s">
        <v>1089</v>
      </c>
      <c r="C318" s="83" t="s">
        <v>1088</v>
      </c>
      <c r="D318" s="84" t="s">
        <v>4679</v>
      </c>
      <c r="E318" s="84" t="s">
        <v>4679</v>
      </c>
      <c r="F318" s="84" t="s">
        <v>4679</v>
      </c>
      <c r="G318" s="84" t="s">
        <v>4674</v>
      </c>
      <c r="H318" s="84" t="s">
        <v>4674</v>
      </c>
      <c r="I318" s="84" t="s">
        <v>4674</v>
      </c>
      <c r="J318" s="84" t="s">
        <v>4674</v>
      </c>
      <c r="K318" s="84" t="s">
        <v>4679</v>
      </c>
      <c r="L318" s="84" t="s">
        <v>4679</v>
      </c>
      <c r="M318" s="84" t="s">
        <v>4679</v>
      </c>
      <c r="N318" s="84" t="s">
        <v>4674</v>
      </c>
      <c r="O318" s="84" t="s">
        <v>4674</v>
      </c>
      <c r="P318" s="84" t="s">
        <v>4674</v>
      </c>
      <c r="Q318" s="84" t="s">
        <v>4674</v>
      </c>
      <c r="R318" s="84" t="s">
        <v>4679</v>
      </c>
      <c r="S318" s="84" t="s">
        <v>4679</v>
      </c>
      <c r="T318" s="84" t="s">
        <v>4679</v>
      </c>
      <c r="U318" s="84" t="s">
        <v>4674</v>
      </c>
      <c r="V318" s="84" t="s">
        <v>4674</v>
      </c>
      <c r="W318" s="84" t="s">
        <v>4674</v>
      </c>
      <c r="X318" s="84" t="s">
        <v>4674</v>
      </c>
      <c r="Y318" s="84" t="s">
        <v>4679</v>
      </c>
      <c r="Z318" s="84" t="s">
        <v>4679</v>
      </c>
      <c r="AA318" s="84" t="s">
        <v>4679</v>
      </c>
      <c r="AB318" s="84" t="s">
        <v>4674</v>
      </c>
      <c r="AC318" s="84" t="s">
        <v>4674</v>
      </c>
      <c r="AD318" s="84" t="s">
        <v>4674</v>
      </c>
      <c r="AE318" s="84" t="s">
        <v>4674</v>
      </c>
      <c r="AF318" s="84" t="s">
        <v>4679</v>
      </c>
      <c r="AG318" s="84" t="s">
        <v>4679</v>
      </c>
      <c r="AH318" s="84"/>
      <c r="AI318" s="85">
        <f t="shared" si="42"/>
        <v>14</v>
      </c>
      <c r="AJ318" s="86">
        <f t="shared" si="38"/>
        <v>14</v>
      </c>
      <c r="AK318" s="87">
        <f t="shared" si="39"/>
        <v>0</v>
      </c>
      <c r="AL318" s="87"/>
      <c r="AM318" s="87">
        <f t="shared" si="40"/>
        <v>6</v>
      </c>
      <c r="AN318" s="87">
        <f t="shared" si="43"/>
        <v>30</v>
      </c>
      <c r="AO318" s="87">
        <f t="shared" si="41"/>
        <v>30</v>
      </c>
      <c r="AP318" s="87">
        <v>31</v>
      </c>
      <c r="AQ318" s="87">
        <v>30</v>
      </c>
      <c r="AR318" s="87">
        <v>28</v>
      </c>
      <c r="AW318" s="64" t="str">
        <f t="shared" si="44"/>
        <v>HAZİRAN 2026</v>
      </c>
      <c r="AX318" s="89"/>
      <c r="AY318" s="90"/>
      <c r="AZ318" s="90" t="e">
        <f t="shared" si="45"/>
        <v>#N/A</v>
      </c>
    </row>
    <row r="319" spans="1:52" ht="17.45" customHeight="1" x14ac:dyDescent="0.2">
      <c r="A319" s="81">
        <v>313</v>
      </c>
      <c r="B319" s="82" t="s">
        <v>1092</v>
      </c>
      <c r="C319" s="83" t="s">
        <v>1091</v>
      </c>
      <c r="D319" s="84" t="s">
        <v>4679</v>
      </c>
      <c r="E319" s="84" t="s">
        <v>4674</v>
      </c>
      <c r="F319" s="84" t="s">
        <v>4674</v>
      </c>
      <c r="G319" s="84" t="s">
        <v>4674</v>
      </c>
      <c r="H319" s="84" t="s">
        <v>4674</v>
      </c>
      <c r="I319" s="84" t="s">
        <v>4679</v>
      </c>
      <c r="J319" s="84" t="s">
        <v>4679</v>
      </c>
      <c r="K319" s="84" t="s">
        <v>4679</v>
      </c>
      <c r="L319" s="84" t="s">
        <v>4674</v>
      </c>
      <c r="M319" s="84" t="s">
        <v>4674</v>
      </c>
      <c r="N319" s="84" t="s">
        <v>4674</v>
      </c>
      <c r="O319" s="84" t="s">
        <v>4674</v>
      </c>
      <c r="P319" s="84" t="s">
        <v>4679</v>
      </c>
      <c r="Q319" s="84" t="s">
        <v>4679</v>
      </c>
      <c r="R319" s="84" t="s">
        <v>4679</v>
      </c>
      <c r="S319" s="84" t="s">
        <v>4674</v>
      </c>
      <c r="T319" s="84" t="s">
        <v>4674</v>
      </c>
      <c r="U319" s="84" t="s">
        <v>4674</v>
      </c>
      <c r="V319" s="84" t="s">
        <v>4674</v>
      </c>
      <c r="W319" s="84" t="s">
        <v>4679</v>
      </c>
      <c r="X319" s="84" t="s">
        <v>4679</v>
      </c>
      <c r="Y319" s="84" t="s">
        <v>4679</v>
      </c>
      <c r="Z319" s="84" t="s">
        <v>4674</v>
      </c>
      <c r="AA319" s="84" t="s">
        <v>4674</v>
      </c>
      <c r="AB319" s="84" t="s">
        <v>4674</v>
      </c>
      <c r="AC319" s="84" t="s">
        <v>4674</v>
      </c>
      <c r="AD319" s="84" t="s">
        <v>4679</v>
      </c>
      <c r="AE319" s="84" t="s">
        <v>4679</v>
      </c>
      <c r="AF319" s="84" t="s">
        <v>4679</v>
      </c>
      <c r="AG319" s="84" t="s">
        <v>4674</v>
      </c>
      <c r="AH319" s="84"/>
      <c r="AI319" s="85">
        <f t="shared" si="42"/>
        <v>13</v>
      </c>
      <c r="AJ319" s="86">
        <f t="shared" si="38"/>
        <v>13</v>
      </c>
      <c r="AK319" s="87">
        <f t="shared" si="39"/>
        <v>0</v>
      </c>
      <c r="AL319" s="87"/>
      <c r="AM319" s="87">
        <f t="shared" si="40"/>
        <v>6</v>
      </c>
      <c r="AN319" s="87">
        <f t="shared" si="43"/>
        <v>30</v>
      </c>
      <c r="AO319" s="87">
        <f t="shared" si="41"/>
        <v>30</v>
      </c>
      <c r="AP319" s="87">
        <v>31</v>
      </c>
      <c r="AQ319" s="87">
        <v>30</v>
      </c>
      <c r="AR319" s="87">
        <v>28</v>
      </c>
      <c r="AW319" s="64" t="str">
        <f t="shared" si="44"/>
        <v>HAZİRAN 2026</v>
      </c>
      <c r="AX319" s="89"/>
      <c r="AY319" s="90"/>
      <c r="AZ319" s="90" t="e">
        <f t="shared" si="45"/>
        <v>#N/A</v>
      </c>
    </row>
    <row r="320" spans="1:52" ht="17.45" customHeight="1" x14ac:dyDescent="0.2">
      <c r="A320" s="81">
        <v>314</v>
      </c>
      <c r="B320" s="82" t="s">
        <v>1095</v>
      </c>
      <c r="C320" s="83" t="s">
        <v>1094</v>
      </c>
      <c r="D320" s="84" t="s">
        <v>4679</v>
      </c>
      <c r="E320" s="84" t="s">
        <v>4679</v>
      </c>
      <c r="F320" s="84" t="s">
        <v>4674</v>
      </c>
      <c r="G320" s="84" t="s">
        <v>4674</v>
      </c>
      <c r="H320" s="84" t="s">
        <v>4674</v>
      </c>
      <c r="I320" s="84" t="s">
        <v>4674</v>
      </c>
      <c r="J320" s="84" t="s">
        <v>4674</v>
      </c>
      <c r="K320" s="84" t="s">
        <v>4679</v>
      </c>
      <c r="L320" s="84" t="s">
        <v>4679</v>
      </c>
      <c r="M320" s="84" t="s">
        <v>4679</v>
      </c>
      <c r="N320" s="84" t="s">
        <v>4674</v>
      </c>
      <c r="O320" s="84" t="s">
        <v>4674</v>
      </c>
      <c r="P320" s="84" t="s">
        <v>4674</v>
      </c>
      <c r="Q320" s="84" t="s">
        <v>4674</v>
      </c>
      <c r="R320" s="84" t="s">
        <v>4679</v>
      </c>
      <c r="S320" s="84" t="s">
        <v>4679</v>
      </c>
      <c r="T320" s="84" t="s">
        <v>4679</v>
      </c>
      <c r="U320" s="84" t="s">
        <v>4674</v>
      </c>
      <c r="V320" s="84" t="s">
        <v>4674</v>
      </c>
      <c r="W320" s="84" t="s">
        <v>4674</v>
      </c>
      <c r="X320" s="84" t="s">
        <v>4674</v>
      </c>
      <c r="Y320" s="84" t="s">
        <v>4690</v>
      </c>
      <c r="Z320" s="84" t="s">
        <v>4690</v>
      </c>
      <c r="AA320" s="84" t="s">
        <v>4690</v>
      </c>
      <c r="AB320" s="84" t="s">
        <v>4674</v>
      </c>
      <c r="AC320" s="84" t="s">
        <v>4674</v>
      </c>
      <c r="AD320" s="84" t="s">
        <v>4674</v>
      </c>
      <c r="AE320" s="84" t="s">
        <v>4674</v>
      </c>
      <c r="AF320" s="84" t="s">
        <v>4690</v>
      </c>
      <c r="AG320" s="84" t="s">
        <v>4690</v>
      </c>
      <c r="AH320" s="84"/>
      <c r="AI320" s="85">
        <f t="shared" si="42"/>
        <v>8</v>
      </c>
      <c r="AJ320" s="86">
        <f t="shared" si="38"/>
        <v>8</v>
      </c>
      <c r="AK320" s="87">
        <f t="shared" si="39"/>
        <v>0</v>
      </c>
      <c r="AL320" s="87"/>
      <c r="AM320" s="87">
        <f t="shared" si="40"/>
        <v>6</v>
      </c>
      <c r="AN320" s="87">
        <f t="shared" si="43"/>
        <v>30</v>
      </c>
      <c r="AO320" s="87">
        <f t="shared" si="41"/>
        <v>30</v>
      </c>
      <c r="AP320" s="87">
        <v>31</v>
      </c>
      <c r="AQ320" s="87">
        <v>30</v>
      </c>
      <c r="AR320" s="87">
        <v>28</v>
      </c>
      <c r="AW320" s="64" t="str">
        <f t="shared" si="44"/>
        <v>HAZİRAN 2026</v>
      </c>
      <c r="AX320" s="89"/>
      <c r="AY320" s="90"/>
      <c r="AZ320" s="90" t="e">
        <f t="shared" si="45"/>
        <v>#N/A</v>
      </c>
    </row>
    <row r="321" spans="1:52" ht="17.45" customHeight="1" x14ac:dyDescent="0.2">
      <c r="A321" s="81">
        <v>315</v>
      </c>
      <c r="B321" s="82" t="s">
        <v>1098</v>
      </c>
      <c r="C321" s="83" t="s">
        <v>1097</v>
      </c>
      <c r="D321" s="84" t="s">
        <v>4679</v>
      </c>
      <c r="E321" s="84" t="s">
        <v>4679</v>
      </c>
      <c r="F321" s="84" t="s">
        <v>4674</v>
      </c>
      <c r="G321" s="84" t="s">
        <v>4679</v>
      </c>
      <c r="H321" s="84" t="s">
        <v>4674</v>
      </c>
      <c r="I321" s="84" t="s">
        <v>4674</v>
      </c>
      <c r="J321" s="84" t="s">
        <v>4674</v>
      </c>
      <c r="K321" s="84" t="s">
        <v>4679</v>
      </c>
      <c r="L321" s="84" t="s">
        <v>4679</v>
      </c>
      <c r="M321" s="84" t="s">
        <v>4674</v>
      </c>
      <c r="N321" s="84" t="s">
        <v>4679</v>
      </c>
      <c r="O321" s="84" t="s">
        <v>4674</v>
      </c>
      <c r="P321" s="84" t="s">
        <v>4674</v>
      </c>
      <c r="Q321" s="84" t="s">
        <v>4674</v>
      </c>
      <c r="R321" s="84" t="s">
        <v>4679</v>
      </c>
      <c r="S321" s="84" t="s">
        <v>4679</v>
      </c>
      <c r="T321" s="84" t="s">
        <v>4674</v>
      </c>
      <c r="U321" s="84" t="s">
        <v>4679</v>
      </c>
      <c r="V321" s="84" t="s">
        <v>4674</v>
      </c>
      <c r="W321" s="84" t="s">
        <v>4674</v>
      </c>
      <c r="X321" s="84" t="s">
        <v>4674</v>
      </c>
      <c r="Y321" s="84" t="s">
        <v>4679</v>
      </c>
      <c r="Z321" s="84" t="s">
        <v>4679</v>
      </c>
      <c r="AA321" s="84" t="s">
        <v>4674</v>
      </c>
      <c r="AB321" s="84" t="s">
        <v>4679</v>
      </c>
      <c r="AC321" s="84" t="s">
        <v>4674</v>
      </c>
      <c r="AD321" s="84" t="s">
        <v>4674</v>
      </c>
      <c r="AE321" s="84" t="s">
        <v>4674</v>
      </c>
      <c r="AF321" s="84" t="s">
        <v>4679</v>
      </c>
      <c r="AG321" s="84" t="s">
        <v>4679</v>
      </c>
      <c r="AH321" s="84"/>
      <c r="AI321" s="85">
        <f t="shared" si="42"/>
        <v>14</v>
      </c>
      <c r="AJ321" s="86">
        <f t="shared" ref="AJ321:AJ384" si="46">IF(B321&gt;10000000,AI321,0)</f>
        <v>14</v>
      </c>
      <c r="AK321" s="87">
        <f t="shared" ref="AK321:AK384" si="47">AO321-AN321</f>
        <v>0</v>
      </c>
      <c r="AL321" s="87"/>
      <c r="AM321" s="87">
        <f t="shared" ref="AM321:AM384" si="48">MONTH(AW321)</f>
        <v>6</v>
      </c>
      <c r="AN321" s="87">
        <f t="shared" si="43"/>
        <v>30</v>
      </c>
      <c r="AO321" s="87">
        <f t="shared" ref="AO321:AO384" si="49">IF(AM321=1,AP321,IF(AM321=2,AR321,IF(AM321=3,AP321,IF(AM321=4,AQ321,IF(AM321=5,AP321,IF(AM321=6,AQ321,IF(AM321=7,AP321,IF(AM321=8,AP321,IF(AM321=9,AQ321,IF(AM321=10,AP321,IF(AM321=11,AQ321,IF(AM321=12,AP321))))))))))))</f>
        <v>30</v>
      </c>
      <c r="AP321" s="87">
        <v>31</v>
      </c>
      <c r="AQ321" s="87">
        <v>30</v>
      </c>
      <c r="AR321" s="87">
        <v>28</v>
      </c>
      <c r="AW321" s="64" t="str">
        <f t="shared" si="44"/>
        <v>HAZİRAN 2026</v>
      </c>
      <c r="AX321" s="89"/>
      <c r="AY321" s="90"/>
      <c r="AZ321" s="90" t="e">
        <f t="shared" si="45"/>
        <v>#N/A</v>
      </c>
    </row>
    <row r="322" spans="1:52" ht="17.45" customHeight="1" x14ac:dyDescent="0.2">
      <c r="A322" s="81">
        <v>316</v>
      </c>
      <c r="B322" s="82" t="s">
        <v>1101</v>
      </c>
      <c r="C322" s="83" t="s">
        <v>1100</v>
      </c>
      <c r="D322" s="84" t="s">
        <v>4674</v>
      </c>
      <c r="E322" s="84" t="s">
        <v>4679</v>
      </c>
      <c r="F322" s="84" t="s">
        <v>4679</v>
      </c>
      <c r="G322" s="84" t="s">
        <v>4679</v>
      </c>
      <c r="H322" s="84" t="s">
        <v>4674</v>
      </c>
      <c r="I322" s="84" t="s">
        <v>4674</v>
      </c>
      <c r="J322" s="84" t="s">
        <v>4674</v>
      </c>
      <c r="K322" s="84" t="s">
        <v>4674</v>
      </c>
      <c r="L322" s="84" t="s">
        <v>4679</v>
      </c>
      <c r="M322" s="84" t="s">
        <v>4679</v>
      </c>
      <c r="N322" s="84" t="s">
        <v>4679</v>
      </c>
      <c r="O322" s="84" t="s">
        <v>4674</v>
      </c>
      <c r="P322" s="84" t="s">
        <v>4674</v>
      </c>
      <c r="Q322" s="84" t="s">
        <v>4674</v>
      </c>
      <c r="R322" s="84" t="s">
        <v>4679</v>
      </c>
      <c r="S322" s="84" t="s">
        <v>4679</v>
      </c>
      <c r="T322" s="84" t="s">
        <v>4679</v>
      </c>
      <c r="U322" s="84" t="s">
        <v>4674</v>
      </c>
      <c r="V322" s="84" t="s">
        <v>4674</v>
      </c>
      <c r="W322" s="84" t="s">
        <v>4674</v>
      </c>
      <c r="X322" s="84" t="s">
        <v>4674</v>
      </c>
      <c r="Y322" s="84" t="s">
        <v>4674</v>
      </c>
      <c r="Z322" s="84" t="s">
        <v>4674</v>
      </c>
      <c r="AA322" s="84" t="s">
        <v>4674</v>
      </c>
      <c r="AB322" s="84" t="s">
        <v>4674</v>
      </c>
      <c r="AC322" s="84" t="s">
        <v>4674</v>
      </c>
      <c r="AD322" s="84" t="s">
        <v>4674</v>
      </c>
      <c r="AE322" s="84" t="s">
        <v>4674</v>
      </c>
      <c r="AF322" s="84" t="s">
        <v>4674</v>
      </c>
      <c r="AG322" s="84" t="s">
        <v>4674</v>
      </c>
      <c r="AH322" s="84"/>
      <c r="AI322" s="85">
        <f t="shared" si="42"/>
        <v>9</v>
      </c>
      <c r="AJ322" s="86">
        <f t="shared" si="46"/>
        <v>9</v>
      </c>
      <c r="AK322" s="87">
        <f t="shared" si="47"/>
        <v>0</v>
      </c>
      <c r="AL322" s="87"/>
      <c r="AM322" s="87">
        <f t="shared" si="48"/>
        <v>6</v>
      </c>
      <c r="AN322" s="87">
        <f t="shared" si="43"/>
        <v>30</v>
      </c>
      <c r="AO322" s="87">
        <f t="shared" si="49"/>
        <v>30</v>
      </c>
      <c r="AP322" s="87">
        <v>31</v>
      </c>
      <c r="AQ322" s="87">
        <v>30</v>
      </c>
      <c r="AR322" s="87">
        <v>28</v>
      </c>
      <c r="AW322" s="64" t="str">
        <f t="shared" si="44"/>
        <v>HAZİRAN 2026</v>
      </c>
      <c r="AX322" s="89"/>
      <c r="AY322" s="90"/>
      <c r="AZ322" s="90" t="e">
        <f t="shared" si="45"/>
        <v>#N/A</v>
      </c>
    </row>
    <row r="323" spans="1:52" ht="17.45" customHeight="1" x14ac:dyDescent="0.2">
      <c r="A323" s="81">
        <v>317</v>
      </c>
      <c r="B323" s="82" t="s">
        <v>1104</v>
      </c>
      <c r="C323" s="83" t="s">
        <v>1103</v>
      </c>
      <c r="D323" s="84" t="s">
        <v>4674</v>
      </c>
      <c r="E323" s="84" t="s">
        <v>4679</v>
      </c>
      <c r="F323" s="84" t="s">
        <v>4674</v>
      </c>
      <c r="G323" s="84" t="s">
        <v>4679</v>
      </c>
      <c r="H323" s="84" t="s">
        <v>4679</v>
      </c>
      <c r="I323" s="84" t="s">
        <v>4674</v>
      </c>
      <c r="J323" s="84" t="s">
        <v>4674</v>
      </c>
      <c r="K323" s="84" t="s">
        <v>4679</v>
      </c>
      <c r="L323" s="84" t="s">
        <v>4679</v>
      </c>
      <c r="M323" s="84" t="s">
        <v>4674</v>
      </c>
      <c r="N323" s="84" t="s">
        <v>4679</v>
      </c>
      <c r="O323" s="84" t="s">
        <v>4674</v>
      </c>
      <c r="P323" s="84" t="s">
        <v>4674</v>
      </c>
      <c r="Q323" s="84" t="s">
        <v>4674</v>
      </c>
      <c r="R323" s="84" t="s">
        <v>4679</v>
      </c>
      <c r="S323" s="84" t="s">
        <v>4679</v>
      </c>
      <c r="T323" s="84" t="s">
        <v>4679</v>
      </c>
      <c r="U323" s="84" t="s">
        <v>4674</v>
      </c>
      <c r="V323" s="84" t="s">
        <v>4674</v>
      </c>
      <c r="W323" s="84" t="s">
        <v>4674</v>
      </c>
      <c r="X323" s="84" t="s">
        <v>4674</v>
      </c>
      <c r="Y323" s="84" t="s">
        <v>4679</v>
      </c>
      <c r="Z323" s="84" t="s">
        <v>4679</v>
      </c>
      <c r="AA323" s="84" t="s">
        <v>4679</v>
      </c>
      <c r="AB323" s="84" t="s">
        <v>4674</v>
      </c>
      <c r="AC323" s="84" t="s">
        <v>4674</v>
      </c>
      <c r="AD323" s="84" t="s">
        <v>4674</v>
      </c>
      <c r="AE323" s="84" t="s">
        <v>4674</v>
      </c>
      <c r="AF323" s="84" t="s">
        <v>4679</v>
      </c>
      <c r="AG323" s="84" t="s">
        <v>4679</v>
      </c>
      <c r="AH323" s="84"/>
      <c r="AI323" s="85">
        <f t="shared" si="42"/>
        <v>14</v>
      </c>
      <c r="AJ323" s="86">
        <f t="shared" si="46"/>
        <v>14</v>
      </c>
      <c r="AK323" s="87">
        <f t="shared" si="47"/>
        <v>0</v>
      </c>
      <c r="AL323" s="87"/>
      <c r="AM323" s="87">
        <f t="shared" si="48"/>
        <v>6</v>
      </c>
      <c r="AN323" s="87">
        <f t="shared" si="43"/>
        <v>30</v>
      </c>
      <c r="AO323" s="87">
        <f t="shared" si="49"/>
        <v>30</v>
      </c>
      <c r="AP323" s="87">
        <v>31</v>
      </c>
      <c r="AQ323" s="87">
        <v>30</v>
      </c>
      <c r="AR323" s="87">
        <v>28</v>
      </c>
      <c r="AW323" s="64" t="str">
        <f t="shared" si="44"/>
        <v>HAZİRAN 2026</v>
      </c>
      <c r="AX323" s="89"/>
      <c r="AY323" s="90"/>
      <c r="AZ323" s="90" t="e">
        <f t="shared" si="45"/>
        <v>#N/A</v>
      </c>
    </row>
    <row r="324" spans="1:52" ht="17.45" customHeight="1" x14ac:dyDescent="0.2">
      <c r="A324" s="81">
        <v>318</v>
      </c>
      <c r="B324" s="82" t="s">
        <v>1107</v>
      </c>
      <c r="C324" s="83" t="s">
        <v>1106</v>
      </c>
      <c r="D324" s="84" t="s">
        <v>4679</v>
      </c>
      <c r="E324" s="84" t="s">
        <v>4679</v>
      </c>
      <c r="F324" s="84" t="s">
        <v>4679</v>
      </c>
      <c r="G324" s="84" t="s">
        <v>4674</v>
      </c>
      <c r="H324" s="84" t="s">
        <v>4674</v>
      </c>
      <c r="I324" s="84" t="s">
        <v>4674</v>
      </c>
      <c r="J324" s="84" t="s">
        <v>4674</v>
      </c>
      <c r="K324" s="84" t="s">
        <v>4679</v>
      </c>
      <c r="L324" s="84" t="s">
        <v>4679</v>
      </c>
      <c r="M324" s="84" t="s">
        <v>4679</v>
      </c>
      <c r="N324" s="84" t="s">
        <v>4674</v>
      </c>
      <c r="O324" s="84" t="s">
        <v>4674</v>
      </c>
      <c r="P324" s="84" t="s">
        <v>4674</v>
      </c>
      <c r="Q324" s="84" t="s">
        <v>4674</v>
      </c>
      <c r="R324" s="84" t="s">
        <v>4679</v>
      </c>
      <c r="S324" s="84" t="s">
        <v>4679</v>
      </c>
      <c r="T324" s="84" t="s">
        <v>4679</v>
      </c>
      <c r="U324" s="84" t="s">
        <v>4674</v>
      </c>
      <c r="V324" s="84" t="s">
        <v>4674</v>
      </c>
      <c r="W324" s="84" t="s">
        <v>4674</v>
      </c>
      <c r="X324" s="84" t="s">
        <v>4674</v>
      </c>
      <c r="Y324" s="84" t="s">
        <v>4679</v>
      </c>
      <c r="Z324" s="84" t="s">
        <v>4679</v>
      </c>
      <c r="AA324" s="84" t="s">
        <v>4679</v>
      </c>
      <c r="AB324" s="84" t="s">
        <v>4674</v>
      </c>
      <c r="AC324" s="84" t="s">
        <v>4674</v>
      </c>
      <c r="AD324" s="84" t="s">
        <v>4674</v>
      </c>
      <c r="AE324" s="84" t="s">
        <v>4674</v>
      </c>
      <c r="AF324" s="84" t="s">
        <v>4679</v>
      </c>
      <c r="AG324" s="84" t="s">
        <v>4679</v>
      </c>
      <c r="AH324" s="84"/>
      <c r="AI324" s="85">
        <f t="shared" si="42"/>
        <v>14</v>
      </c>
      <c r="AJ324" s="86">
        <f t="shared" si="46"/>
        <v>14</v>
      </c>
      <c r="AK324" s="87">
        <f t="shared" si="47"/>
        <v>0</v>
      </c>
      <c r="AL324" s="87"/>
      <c r="AM324" s="87">
        <f t="shared" si="48"/>
        <v>6</v>
      </c>
      <c r="AN324" s="87">
        <f t="shared" si="43"/>
        <v>30</v>
      </c>
      <c r="AO324" s="87">
        <f t="shared" si="49"/>
        <v>30</v>
      </c>
      <c r="AP324" s="87">
        <v>31</v>
      </c>
      <c r="AQ324" s="87">
        <v>30</v>
      </c>
      <c r="AR324" s="87">
        <v>28</v>
      </c>
      <c r="AW324" s="64" t="str">
        <f t="shared" si="44"/>
        <v>HAZİRAN 2026</v>
      </c>
      <c r="AX324" s="89"/>
      <c r="AY324" s="90"/>
      <c r="AZ324" s="90" t="e">
        <f t="shared" si="45"/>
        <v>#N/A</v>
      </c>
    </row>
    <row r="325" spans="1:52" ht="17.45" customHeight="1" x14ac:dyDescent="0.2">
      <c r="A325" s="81">
        <v>319</v>
      </c>
      <c r="B325" s="82" t="s">
        <v>1110</v>
      </c>
      <c r="C325" s="83" t="s">
        <v>1109</v>
      </c>
      <c r="D325" s="84" t="s">
        <v>4674</v>
      </c>
      <c r="E325" s="84" t="s">
        <v>4679</v>
      </c>
      <c r="F325" s="84" t="s">
        <v>4679</v>
      </c>
      <c r="G325" s="84" t="s">
        <v>4679</v>
      </c>
      <c r="H325" s="84" t="s">
        <v>4674</v>
      </c>
      <c r="I325" s="84" t="s">
        <v>4674</v>
      </c>
      <c r="J325" s="84" t="s">
        <v>4674</v>
      </c>
      <c r="K325" s="84" t="s">
        <v>4674</v>
      </c>
      <c r="L325" s="84" t="s">
        <v>4679</v>
      </c>
      <c r="M325" s="84" t="s">
        <v>4679</v>
      </c>
      <c r="N325" s="84" t="s">
        <v>4679</v>
      </c>
      <c r="O325" s="84" t="s">
        <v>4674</v>
      </c>
      <c r="P325" s="84" t="s">
        <v>4674</v>
      </c>
      <c r="Q325" s="84" t="s">
        <v>4674</v>
      </c>
      <c r="R325" s="84" t="s">
        <v>4679</v>
      </c>
      <c r="S325" s="84" t="s">
        <v>4679</v>
      </c>
      <c r="T325" s="84" t="s">
        <v>4679</v>
      </c>
      <c r="U325" s="84" t="s">
        <v>4674</v>
      </c>
      <c r="V325" s="84" t="s">
        <v>4674</v>
      </c>
      <c r="W325" s="84" t="s">
        <v>4674</v>
      </c>
      <c r="X325" s="84" t="s">
        <v>4674</v>
      </c>
      <c r="Y325" s="84" t="s">
        <v>4674</v>
      </c>
      <c r="Z325" s="84" t="s">
        <v>4674</v>
      </c>
      <c r="AA325" s="84" t="s">
        <v>4679</v>
      </c>
      <c r="AB325" s="84" t="s">
        <v>4679</v>
      </c>
      <c r="AC325" s="84" t="s">
        <v>4679</v>
      </c>
      <c r="AD325" s="84" t="s">
        <v>4674</v>
      </c>
      <c r="AE325" s="84" t="s">
        <v>4674</v>
      </c>
      <c r="AF325" s="84" t="s">
        <v>4679</v>
      </c>
      <c r="AG325" s="84" t="s">
        <v>4679</v>
      </c>
      <c r="AH325" s="84"/>
      <c r="AI325" s="85">
        <f t="shared" si="42"/>
        <v>14</v>
      </c>
      <c r="AJ325" s="86">
        <f t="shared" si="46"/>
        <v>14</v>
      </c>
      <c r="AK325" s="87">
        <f t="shared" si="47"/>
        <v>0</v>
      </c>
      <c r="AL325" s="87"/>
      <c r="AM325" s="87">
        <f t="shared" si="48"/>
        <v>6</v>
      </c>
      <c r="AN325" s="87">
        <f t="shared" si="43"/>
        <v>30</v>
      </c>
      <c r="AO325" s="87">
        <f t="shared" si="49"/>
        <v>30</v>
      </c>
      <c r="AP325" s="87">
        <v>31</v>
      </c>
      <c r="AQ325" s="87">
        <v>30</v>
      </c>
      <c r="AR325" s="87">
        <v>28</v>
      </c>
      <c r="AW325" s="64" t="str">
        <f t="shared" si="44"/>
        <v>HAZİRAN 2026</v>
      </c>
      <c r="AX325" s="89"/>
      <c r="AY325" s="90"/>
      <c r="AZ325" s="90" t="e">
        <f t="shared" si="45"/>
        <v>#N/A</v>
      </c>
    </row>
    <row r="326" spans="1:52" ht="17.45" customHeight="1" x14ac:dyDescent="0.2">
      <c r="A326" s="81">
        <v>320</v>
      </c>
      <c r="B326" s="82" t="s">
        <v>1113</v>
      </c>
      <c r="C326" s="83" t="s">
        <v>1112</v>
      </c>
      <c r="D326" s="84" t="s">
        <v>4679</v>
      </c>
      <c r="E326" s="84" t="s">
        <v>4679</v>
      </c>
      <c r="F326" s="84" t="s">
        <v>4679</v>
      </c>
      <c r="G326" s="84" t="s">
        <v>4674</v>
      </c>
      <c r="H326" s="84" t="s">
        <v>4674</v>
      </c>
      <c r="I326" s="84" t="s">
        <v>4674</v>
      </c>
      <c r="J326" s="84" t="s">
        <v>4674</v>
      </c>
      <c r="K326" s="84" t="s">
        <v>4679</v>
      </c>
      <c r="L326" s="84" t="s">
        <v>4679</v>
      </c>
      <c r="M326" s="84" t="s">
        <v>4679</v>
      </c>
      <c r="N326" s="84" t="s">
        <v>4674</v>
      </c>
      <c r="O326" s="84" t="s">
        <v>4674</v>
      </c>
      <c r="P326" s="84" t="s">
        <v>4674</v>
      </c>
      <c r="Q326" s="84" t="s">
        <v>4674</v>
      </c>
      <c r="R326" s="84" t="s">
        <v>4679</v>
      </c>
      <c r="S326" s="84" t="s">
        <v>4679</v>
      </c>
      <c r="T326" s="84" t="s">
        <v>4679</v>
      </c>
      <c r="U326" s="84" t="s">
        <v>4674</v>
      </c>
      <c r="V326" s="84" t="s">
        <v>4674</v>
      </c>
      <c r="W326" s="84" t="s">
        <v>4674</v>
      </c>
      <c r="X326" s="84" t="s">
        <v>4674</v>
      </c>
      <c r="Y326" s="84" t="s">
        <v>4690</v>
      </c>
      <c r="Z326" s="84" t="s">
        <v>4690</v>
      </c>
      <c r="AA326" s="84" t="s">
        <v>4690</v>
      </c>
      <c r="AB326" s="84" t="s">
        <v>4674</v>
      </c>
      <c r="AC326" s="84" t="s">
        <v>4674</v>
      </c>
      <c r="AD326" s="84" t="s">
        <v>4674</v>
      </c>
      <c r="AE326" s="84" t="s">
        <v>4674</v>
      </c>
      <c r="AF326" s="84" t="s">
        <v>4679</v>
      </c>
      <c r="AG326" s="84" t="s">
        <v>4679</v>
      </c>
      <c r="AH326" s="84"/>
      <c r="AI326" s="85">
        <f t="shared" si="42"/>
        <v>11</v>
      </c>
      <c r="AJ326" s="86">
        <f t="shared" si="46"/>
        <v>11</v>
      </c>
      <c r="AK326" s="87">
        <f t="shared" si="47"/>
        <v>0</v>
      </c>
      <c r="AL326" s="87"/>
      <c r="AM326" s="87">
        <f t="shared" si="48"/>
        <v>6</v>
      </c>
      <c r="AN326" s="87">
        <f t="shared" si="43"/>
        <v>30</v>
      </c>
      <c r="AO326" s="87">
        <f t="shared" si="49"/>
        <v>30</v>
      </c>
      <c r="AP326" s="87">
        <v>31</v>
      </c>
      <c r="AQ326" s="87">
        <v>30</v>
      </c>
      <c r="AR326" s="87">
        <v>28</v>
      </c>
      <c r="AW326" s="64" t="str">
        <f t="shared" si="44"/>
        <v>HAZİRAN 2026</v>
      </c>
      <c r="AX326" s="89"/>
      <c r="AY326" s="90"/>
      <c r="AZ326" s="90" t="e">
        <f t="shared" si="45"/>
        <v>#N/A</v>
      </c>
    </row>
    <row r="327" spans="1:52" ht="17.45" customHeight="1" x14ac:dyDescent="0.2">
      <c r="A327" s="81">
        <v>321</v>
      </c>
      <c r="B327" s="82" t="s">
        <v>1116</v>
      </c>
      <c r="C327" s="83" t="s">
        <v>1115</v>
      </c>
      <c r="D327" s="84" t="s">
        <v>4674</v>
      </c>
      <c r="E327" s="84" t="s">
        <v>4679</v>
      </c>
      <c r="F327" s="84" t="s">
        <v>4679</v>
      </c>
      <c r="G327" s="84" t="s">
        <v>4679</v>
      </c>
      <c r="H327" s="84" t="s">
        <v>4674</v>
      </c>
      <c r="I327" s="84" t="s">
        <v>4674</v>
      </c>
      <c r="J327" s="84" t="s">
        <v>4674</v>
      </c>
      <c r="K327" s="84" t="s">
        <v>4679</v>
      </c>
      <c r="L327" s="84" t="s">
        <v>4679</v>
      </c>
      <c r="M327" s="84" t="s">
        <v>4679</v>
      </c>
      <c r="N327" s="84" t="s">
        <v>4674</v>
      </c>
      <c r="O327" s="84" t="s">
        <v>4674</v>
      </c>
      <c r="P327" s="84" t="s">
        <v>4674</v>
      </c>
      <c r="Q327" s="84" t="s">
        <v>4674</v>
      </c>
      <c r="R327" s="84" t="s">
        <v>4679</v>
      </c>
      <c r="S327" s="84" t="s">
        <v>4679</v>
      </c>
      <c r="T327" s="84" t="s">
        <v>4679</v>
      </c>
      <c r="U327" s="84" t="s">
        <v>4674</v>
      </c>
      <c r="V327" s="84" t="s">
        <v>4674</v>
      </c>
      <c r="W327" s="84" t="s">
        <v>4674</v>
      </c>
      <c r="X327" s="84" t="s">
        <v>4674</v>
      </c>
      <c r="Y327" s="84" t="s">
        <v>4679</v>
      </c>
      <c r="Z327" s="84" t="s">
        <v>4679</v>
      </c>
      <c r="AA327" s="84" t="s">
        <v>4679</v>
      </c>
      <c r="AB327" s="84" t="s">
        <v>4674</v>
      </c>
      <c r="AC327" s="84" t="s">
        <v>4674</v>
      </c>
      <c r="AD327" s="84" t="s">
        <v>4674</v>
      </c>
      <c r="AE327" s="84" t="s">
        <v>4674</v>
      </c>
      <c r="AF327" s="84" t="s">
        <v>4679</v>
      </c>
      <c r="AG327" s="84" t="s">
        <v>4679</v>
      </c>
      <c r="AH327" s="84"/>
      <c r="AI327" s="85">
        <f t="shared" ref="AI327:AI390" si="50">COUNTBLANK(D327:AG327)</f>
        <v>14</v>
      </c>
      <c r="AJ327" s="86">
        <f t="shared" si="46"/>
        <v>14</v>
      </c>
      <c r="AK327" s="87">
        <f t="shared" si="47"/>
        <v>0</v>
      </c>
      <c r="AL327" s="87"/>
      <c r="AM327" s="87">
        <f t="shared" si="48"/>
        <v>6</v>
      </c>
      <c r="AN327" s="87">
        <f t="shared" si="43"/>
        <v>30</v>
      </c>
      <c r="AO327" s="87">
        <f t="shared" si="49"/>
        <v>30</v>
      </c>
      <c r="AP327" s="87">
        <v>31</v>
      </c>
      <c r="AQ327" s="87">
        <v>30</v>
      </c>
      <c r="AR327" s="87">
        <v>28</v>
      </c>
      <c r="AW327" s="64" t="str">
        <f t="shared" si="44"/>
        <v>HAZİRAN 2026</v>
      </c>
      <c r="AX327" s="89"/>
      <c r="AY327" s="90"/>
      <c r="AZ327" s="90" t="e">
        <f t="shared" si="45"/>
        <v>#N/A</v>
      </c>
    </row>
    <row r="328" spans="1:52" ht="17.45" customHeight="1" x14ac:dyDescent="0.2">
      <c r="A328" s="81">
        <v>322</v>
      </c>
      <c r="B328" s="82" t="s">
        <v>1119</v>
      </c>
      <c r="C328" s="83" t="s">
        <v>1118</v>
      </c>
      <c r="D328" s="84" t="s">
        <v>4674</v>
      </c>
      <c r="E328" s="84" t="s">
        <v>4679</v>
      </c>
      <c r="F328" s="84" t="s">
        <v>4679</v>
      </c>
      <c r="G328" s="84" t="s">
        <v>4679</v>
      </c>
      <c r="H328" s="84" t="s">
        <v>4674</v>
      </c>
      <c r="I328" s="84" t="s">
        <v>4674</v>
      </c>
      <c r="J328" s="84" t="s">
        <v>4674</v>
      </c>
      <c r="K328" s="84" t="s">
        <v>4679</v>
      </c>
      <c r="L328" s="84" t="s">
        <v>4679</v>
      </c>
      <c r="M328" s="84" t="s">
        <v>4679</v>
      </c>
      <c r="N328" s="84" t="s">
        <v>4674</v>
      </c>
      <c r="O328" s="84" t="s">
        <v>4674</v>
      </c>
      <c r="P328" s="84" t="s">
        <v>4674</v>
      </c>
      <c r="Q328" s="84" t="s">
        <v>4674</v>
      </c>
      <c r="R328" s="84" t="s">
        <v>4679</v>
      </c>
      <c r="S328" s="84" t="s">
        <v>4679</v>
      </c>
      <c r="T328" s="84" t="s">
        <v>4679</v>
      </c>
      <c r="U328" s="84" t="s">
        <v>4674</v>
      </c>
      <c r="V328" s="84" t="s">
        <v>4674</v>
      </c>
      <c r="W328" s="84" t="s">
        <v>4674</v>
      </c>
      <c r="X328" s="84" t="s">
        <v>4674</v>
      </c>
      <c r="Y328" s="84" t="s">
        <v>4679</v>
      </c>
      <c r="Z328" s="84" t="s">
        <v>4679</v>
      </c>
      <c r="AA328" s="84" t="s">
        <v>4679</v>
      </c>
      <c r="AB328" s="84" t="s">
        <v>4674</v>
      </c>
      <c r="AC328" s="84" t="s">
        <v>4674</v>
      </c>
      <c r="AD328" s="84" t="s">
        <v>4674</v>
      </c>
      <c r="AE328" s="84" t="s">
        <v>4674</v>
      </c>
      <c r="AF328" s="84" t="s">
        <v>4679</v>
      </c>
      <c r="AG328" s="84" t="s">
        <v>4679</v>
      </c>
      <c r="AH328" s="84"/>
      <c r="AI328" s="85">
        <f t="shared" si="50"/>
        <v>14</v>
      </c>
      <c r="AJ328" s="86">
        <f t="shared" si="46"/>
        <v>14</v>
      </c>
      <c r="AK328" s="87">
        <f t="shared" si="47"/>
        <v>0</v>
      </c>
      <c r="AL328" s="87"/>
      <c r="AM328" s="87">
        <f t="shared" si="48"/>
        <v>6</v>
      </c>
      <c r="AN328" s="87">
        <f t="shared" ref="AN328:AN391" si="51">COUNTA(D328:AH328)</f>
        <v>30</v>
      </c>
      <c r="AO328" s="87">
        <f t="shared" si="49"/>
        <v>30</v>
      </c>
      <c r="AP328" s="87">
        <v>31</v>
      </c>
      <c r="AQ328" s="87">
        <v>30</v>
      </c>
      <c r="AR328" s="87">
        <v>28</v>
      </c>
      <c r="AW328" s="64" t="str">
        <f t="shared" ref="AW328:AW391" si="52">$AW$7</f>
        <v>HAZİRAN 2026</v>
      </c>
      <c r="AX328" s="89"/>
      <c r="AY328" s="90"/>
      <c r="AZ328" s="90" t="e">
        <f t="shared" ref="AZ328:AZ391" si="53">VLOOKUP(AX328,$BK$3:$BL$10,2,FALSE)</f>
        <v>#N/A</v>
      </c>
    </row>
    <row r="329" spans="1:52" ht="17.45" customHeight="1" x14ac:dyDescent="0.2">
      <c r="A329" s="81">
        <v>323</v>
      </c>
      <c r="B329" s="82" t="s">
        <v>1122</v>
      </c>
      <c r="C329" s="83" t="s">
        <v>1121</v>
      </c>
      <c r="D329" s="84" t="s">
        <v>4679</v>
      </c>
      <c r="E329" s="84" t="s">
        <v>4679</v>
      </c>
      <c r="F329" s="84" t="s">
        <v>4679</v>
      </c>
      <c r="G329" s="84" t="s">
        <v>4674</v>
      </c>
      <c r="H329" s="84" t="s">
        <v>4674</v>
      </c>
      <c r="I329" s="84" t="s">
        <v>4674</v>
      </c>
      <c r="J329" s="84" t="s">
        <v>4674</v>
      </c>
      <c r="K329" s="84" t="s">
        <v>4679</v>
      </c>
      <c r="L329" s="84" t="s">
        <v>4679</v>
      </c>
      <c r="M329" s="84" t="s">
        <v>4679</v>
      </c>
      <c r="N329" s="84" t="s">
        <v>4674</v>
      </c>
      <c r="O329" s="84" t="s">
        <v>4674</v>
      </c>
      <c r="P329" s="84" t="s">
        <v>4674</v>
      </c>
      <c r="Q329" s="84" t="s">
        <v>4674</v>
      </c>
      <c r="R329" s="84" t="s">
        <v>4679</v>
      </c>
      <c r="S329" s="84" t="s">
        <v>4679</v>
      </c>
      <c r="T329" s="84" t="s">
        <v>4679</v>
      </c>
      <c r="U329" s="84" t="s">
        <v>4674</v>
      </c>
      <c r="V329" s="84" t="s">
        <v>4674</v>
      </c>
      <c r="W329" s="84" t="s">
        <v>4674</v>
      </c>
      <c r="X329" s="84" t="s">
        <v>4674</v>
      </c>
      <c r="Y329" s="84" t="s">
        <v>4679</v>
      </c>
      <c r="Z329" s="84" t="s">
        <v>4679</v>
      </c>
      <c r="AA329" s="84" t="s">
        <v>4679</v>
      </c>
      <c r="AB329" s="84" t="s">
        <v>4674</v>
      </c>
      <c r="AC329" s="84" t="s">
        <v>4674</v>
      </c>
      <c r="AD329" s="84" t="s">
        <v>4674</v>
      </c>
      <c r="AE329" s="84" t="s">
        <v>4674</v>
      </c>
      <c r="AF329" s="84" t="s">
        <v>4679</v>
      </c>
      <c r="AG329" s="84" t="s">
        <v>4679</v>
      </c>
      <c r="AH329" s="84"/>
      <c r="AI329" s="85">
        <f t="shared" si="50"/>
        <v>14</v>
      </c>
      <c r="AJ329" s="86">
        <f t="shared" si="46"/>
        <v>14</v>
      </c>
      <c r="AK329" s="87">
        <f t="shared" si="47"/>
        <v>0</v>
      </c>
      <c r="AL329" s="87"/>
      <c r="AM329" s="87">
        <f t="shared" si="48"/>
        <v>6</v>
      </c>
      <c r="AN329" s="87">
        <f t="shared" si="51"/>
        <v>30</v>
      </c>
      <c r="AO329" s="87">
        <f t="shared" si="49"/>
        <v>30</v>
      </c>
      <c r="AP329" s="87">
        <v>31</v>
      </c>
      <c r="AQ329" s="87">
        <v>30</v>
      </c>
      <c r="AR329" s="87">
        <v>28</v>
      </c>
      <c r="AW329" s="64" t="str">
        <f t="shared" si="52"/>
        <v>HAZİRAN 2026</v>
      </c>
      <c r="AX329" s="89"/>
      <c r="AY329" s="90"/>
      <c r="AZ329" s="90" t="e">
        <f t="shared" si="53"/>
        <v>#N/A</v>
      </c>
    </row>
    <row r="330" spans="1:52" ht="17.45" customHeight="1" x14ac:dyDescent="0.2">
      <c r="A330" s="81">
        <v>324</v>
      </c>
      <c r="B330" s="82" t="s">
        <v>1125</v>
      </c>
      <c r="C330" s="83" t="s">
        <v>1124</v>
      </c>
      <c r="D330" s="84" t="s">
        <v>4679</v>
      </c>
      <c r="E330" s="84" t="s">
        <v>4679</v>
      </c>
      <c r="F330" s="84" t="s">
        <v>4679</v>
      </c>
      <c r="G330" s="84" t="s">
        <v>4674</v>
      </c>
      <c r="H330" s="84" t="s">
        <v>4674</v>
      </c>
      <c r="I330" s="84" t="s">
        <v>4674</v>
      </c>
      <c r="J330" s="84" t="s">
        <v>4674</v>
      </c>
      <c r="K330" s="84" t="s">
        <v>4679</v>
      </c>
      <c r="L330" s="84" t="s">
        <v>4679</v>
      </c>
      <c r="M330" s="84" t="s">
        <v>4679</v>
      </c>
      <c r="N330" s="84" t="s">
        <v>4674</v>
      </c>
      <c r="O330" s="84" t="s">
        <v>4674</v>
      </c>
      <c r="P330" s="84" t="s">
        <v>4674</v>
      </c>
      <c r="Q330" s="84" t="s">
        <v>4674</v>
      </c>
      <c r="R330" s="84" t="s">
        <v>4674</v>
      </c>
      <c r="S330" s="84" t="s">
        <v>4674</v>
      </c>
      <c r="T330" s="84" t="s">
        <v>4674</v>
      </c>
      <c r="U330" s="84" t="s">
        <v>4674</v>
      </c>
      <c r="V330" s="84" t="s">
        <v>4674</v>
      </c>
      <c r="W330" s="84" t="s">
        <v>4674</v>
      </c>
      <c r="X330" s="84" t="s">
        <v>4674</v>
      </c>
      <c r="Y330" s="84" t="s">
        <v>4674</v>
      </c>
      <c r="Z330" s="84" t="s">
        <v>4674</v>
      </c>
      <c r="AA330" s="84" t="s">
        <v>4674</v>
      </c>
      <c r="AB330" s="84" t="s">
        <v>4674</v>
      </c>
      <c r="AC330" s="84" t="s">
        <v>4674</v>
      </c>
      <c r="AD330" s="84" t="s">
        <v>4674</v>
      </c>
      <c r="AE330" s="84" t="s">
        <v>4674</v>
      </c>
      <c r="AF330" s="84" t="s">
        <v>4674</v>
      </c>
      <c r="AG330" s="84" t="s">
        <v>4674</v>
      </c>
      <c r="AH330" s="84"/>
      <c r="AI330" s="85">
        <f t="shared" si="50"/>
        <v>6</v>
      </c>
      <c r="AJ330" s="86">
        <f t="shared" si="46"/>
        <v>6</v>
      </c>
      <c r="AK330" s="87">
        <f t="shared" si="47"/>
        <v>0</v>
      </c>
      <c r="AL330" s="87"/>
      <c r="AM330" s="87">
        <f t="shared" si="48"/>
        <v>6</v>
      </c>
      <c r="AN330" s="87">
        <f t="shared" si="51"/>
        <v>30</v>
      </c>
      <c r="AO330" s="87">
        <f t="shared" si="49"/>
        <v>30</v>
      </c>
      <c r="AP330" s="87">
        <v>31</v>
      </c>
      <c r="AQ330" s="87">
        <v>30</v>
      </c>
      <c r="AR330" s="87">
        <v>28</v>
      </c>
      <c r="AW330" s="64" t="str">
        <f t="shared" si="52"/>
        <v>HAZİRAN 2026</v>
      </c>
      <c r="AX330" s="89"/>
      <c r="AY330" s="90"/>
      <c r="AZ330" s="90" t="e">
        <f t="shared" si="53"/>
        <v>#N/A</v>
      </c>
    </row>
    <row r="331" spans="1:52" ht="17.45" customHeight="1" x14ac:dyDescent="0.2">
      <c r="A331" s="81">
        <v>325</v>
      </c>
      <c r="B331" s="82" t="s">
        <v>1128</v>
      </c>
      <c r="C331" s="83" t="s">
        <v>1127</v>
      </c>
      <c r="D331" s="84" t="s">
        <v>4679</v>
      </c>
      <c r="E331" s="84" t="s">
        <v>4679</v>
      </c>
      <c r="F331" s="84" t="s">
        <v>4679</v>
      </c>
      <c r="G331" s="84" t="s">
        <v>4674</v>
      </c>
      <c r="H331" s="84" t="s">
        <v>4674</v>
      </c>
      <c r="I331" s="84" t="s">
        <v>4674</v>
      </c>
      <c r="J331" s="84" t="s">
        <v>4674</v>
      </c>
      <c r="K331" s="84" t="s">
        <v>4679</v>
      </c>
      <c r="L331" s="84" t="s">
        <v>4674</v>
      </c>
      <c r="M331" s="84" t="s">
        <v>4679</v>
      </c>
      <c r="N331" s="84" t="s">
        <v>4679</v>
      </c>
      <c r="O331" s="84" t="s">
        <v>4674</v>
      </c>
      <c r="P331" s="84" t="s">
        <v>4674</v>
      </c>
      <c r="Q331" s="84" t="s">
        <v>4674</v>
      </c>
      <c r="R331" s="84" t="s">
        <v>4679</v>
      </c>
      <c r="S331" s="84" t="s">
        <v>4679</v>
      </c>
      <c r="T331" s="84" t="s">
        <v>4679</v>
      </c>
      <c r="U331" s="84" t="s">
        <v>4674</v>
      </c>
      <c r="V331" s="84" t="s">
        <v>4674</v>
      </c>
      <c r="W331" s="84" t="s">
        <v>4674</v>
      </c>
      <c r="X331" s="84" t="s">
        <v>4674</v>
      </c>
      <c r="Y331" s="84" t="s">
        <v>4679</v>
      </c>
      <c r="Z331" s="84" t="s">
        <v>4679</v>
      </c>
      <c r="AA331" s="84" t="s">
        <v>4679</v>
      </c>
      <c r="AB331" s="84" t="s">
        <v>4674</v>
      </c>
      <c r="AC331" s="84" t="s">
        <v>4674</v>
      </c>
      <c r="AD331" s="84" t="s">
        <v>4674</v>
      </c>
      <c r="AE331" s="84" t="s">
        <v>4674</v>
      </c>
      <c r="AF331" s="84" t="s">
        <v>4679</v>
      </c>
      <c r="AG331" s="84" t="s">
        <v>4679</v>
      </c>
      <c r="AH331" s="84"/>
      <c r="AI331" s="85">
        <f t="shared" si="50"/>
        <v>14</v>
      </c>
      <c r="AJ331" s="86">
        <f t="shared" si="46"/>
        <v>14</v>
      </c>
      <c r="AK331" s="87">
        <f t="shared" si="47"/>
        <v>0</v>
      </c>
      <c r="AL331" s="87"/>
      <c r="AM331" s="87">
        <f t="shared" si="48"/>
        <v>6</v>
      </c>
      <c r="AN331" s="87">
        <f t="shared" si="51"/>
        <v>30</v>
      </c>
      <c r="AO331" s="87">
        <f t="shared" si="49"/>
        <v>30</v>
      </c>
      <c r="AP331" s="87">
        <v>31</v>
      </c>
      <c r="AQ331" s="87">
        <v>30</v>
      </c>
      <c r="AR331" s="87">
        <v>28</v>
      </c>
      <c r="AW331" s="64" t="str">
        <f t="shared" si="52"/>
        <v>HAZİRAN 2026</v>
      </c>
      <c r="AX331" s="89"/>
      <c r="AY331" s="90"/>
      <c r="AZ331" s="90" t="e">
        <f t="shared" si="53"/>
        <v>#N/A</v>
      </c>
    </row>
    <row r="332" spans="1:52" ht="17.45" customHeight="1" x14ac:dyDescent="0.2">
      <c r="A332" s="81">
        <v>326</v>
      </c>
      <c r="B332" s="82" t="s">
        <v>1131</v>
      </c>
      <c r="C332" s="83" t="s">
        <v>1130</v>
      </c>
      <c r="D332" s="84" t="s">
        <v>4679</v>
      </c>
      <c r="E332" s="84" t="s">
        <v>4674</v>
      </c>
      <c r="F332" s="84" t="s">
        <v>4674</v>
      </c>
      <c r="G332" s="84" t="s">
        <v>4674</v>
      </c>
      <c r="H332" s="84" t="s">
        <v>4674</v>
      </c>
      <c r="I332" s="84" t="s">
        <v>4679</v>
      </c>
      <c r="J332" s="84" t="s">
        <v>4679</v>
      </c>
      <c r="K332" s="84" t="s">
        <v>4679</v>
      </c>
      <c r="L332" s="84" t="s">
        <v>4674</v>
      </c>
      <c r="M332" s="84" t="s">
        <v>4674</v>
      </c>
      <c r="N332" s="84" t="s">
        <v>4674</v>
      </c>
      <c r="O332" s="84" t="s">
        <v>4674</v>
      </c>
      <c r="P332" s="84" t="s">
        <v>4679</v>
      </c>
      <c r="Q332" s="84" t="s">
        <v>4679</v>
      </c>
      <c r="R332" s="84" t="s">
        <v>4679</v>
      </c>
      <c r="S332" s="84" t="s">
        <v>4674</v>
      </c>
      <c r="T332" s="84" t="s">
        <v>4674</v>
      </c>
      <c r="U332" s="84" t="s">
        <v>4674</v>
      </c>
      <c r="V332" s="84" t="s">
        <v>4674</v>
      </c>
      <c r="W332" s="84" t="s">
        <v>4679</v>
      </c>
      <c r="X332" s="84" t="s">
        <v>4679</v>
      </c>
      <c r="Y332" s="84" t="s">
        <v>4679</v>
      </c>
      <c r="Z332" s="84" t="s">
        <v>4674</v>
      </c>
      <c r="AA332" s="84" t="s">
        <v>4674</v>
      </c>
      <c r="AB332" s="84" t="s">
        <v>4674</v>
      </c>
      <c r="AC332" s="84" t="s">
        <v>4674</v>
      </c>
      <c r="AD332" s="84" t="s">
        <v>4679</v>
      </c>
      <c r="AE332" s="84" t="s">
        <v>4679</v>
      </c>
      <c r="AF332" s="84" t="s">
        <v>4679</v>
      </c>
      <c r="AG332" s="84" t="s">
        <v>4674</v>
      </c>
      <c r="AH332" s="84"/>
      <c r="AI332" s="85">
        <f t="shared" si="50"/>
        <v>13</v>
      </c>
      <c r="AJ332" s="86">
        <f t="shared" si="46"/>
        <v>13</v>
      </c>
      <c r="AK332" s="87">
        <f t="shared" si="47"/>
        <v>0</v>
      </c>
      <c r="AL332" s="87"/>
      <c r="AM332" s="87">
        <f t="shared" si="48"/>
        <v>6</v>
      </c>
      <c r="AN332" s="87">
        <f t="shared" si="51"/>
        <v>30</v>
      </c>
      <c r="AO332" s="87">
        <f t="shared" si="49"/>
        <v>30</v>
      </c>
      <c r="AP332" s="87">
        <v>31</v>
      </c>
      <c r="AQ332" s="87">
        <v>30</v>
      </c>
      <c r="AR332" s="87">
        <v>28</v>
      </c>
      <c r="AW332" s="64" t="str">
        <f t="shared" si="52"/>
        <v>HAZİRAN 2026</v>
      </c>
      <c r="AX332" s="89"/>
      <c r="AY332" s="90"/>
      <c r="AZ332" s="90" t="e">
        <f t="shared" si="53"/>
        <v>#N/A</v>
      </c>
    </row>
    <row r="333" spans="1:52" ht="17.45" customHeight="1" x14ac:dyDescent="0.2">
      <c r="A333" s="81">
        <v>327</v>
      </c>
      <c r="B333" s="82" t="s">
        <v>1134</v>
      </c>
      <c r="C333" s="83" t="s">
        <v>1133</v>
      </c>
      <c r="D333" s="84" t="s">
        <v>4679</v>
      </c>
      <c r="E333" s="84" t="s">
        <v>4679</v>
      </c>
      <c r="F333" s="84" t="s">
        <v>4679</v>
      </c>
      <c r="G333" s="84" t="s">
        <v>4674</v>
      </c>
      <c r="H333" s="84" t="s">
        <v>4674</v>
      </c>
      <c r="I333" s="84" t="s">
        <v>4674</v>
      </c>
      <c r="J333" s="84" t="s">
        <v>4674</v>
      </c>
      <c r="K333" s="84" t="s">
        <v>4679</v>
      </c>
      <c r="L333" s="84" t="s">
        <v>4679</v>
      </c>
      <c r="M333" s="84" t="s">
        <v>4679</v>
      </c>
      <c r="N333" s="84" t="s">
        <v>4674</v>
      </c>
      <c r="O333" s="84" t="s">
        <v>4674</v>
      </c>
      <c r="P333" s="84" t="s">
        <v>4674</v>
      </c>
      <c r="Q333" s="84" t="s">
        <v>4674</v>
      </c>
      <c r="R333" s="84" t="s">
        <v>4679</v>
      </c>
      <c r="S333" s="84" t="s">
        <v>4679</v>
      </c>
      <c r="T333" s="84" t="s">
        <v>4679</v>
      </c>
      <c r="U333" s="84" t="s">
        <v>4674</v>
      </c>
      <c r="V333" s="84" t="s">
        <v>4674</v>
      </c>
      <c r="W333" s="84" t="s">
        <v>4674</v>
      </c>
      <c r="X333" s="84" t="s">
        <v>4674</v>
      </c>
      <c r="Y333" s="84" t="s">
        <v>4679</v>
      </c>
      <c r="Z333" s="84" t="s">
        <v>4679</v>
      </c>
      <c r="AA333" s="84" t="s">
        <v>4679</v>
      </c>
      <c r="AB333" s="84" t="s">
        <v>4674</v>
      </c>
      <c r="AC333" s="84" t="s">
        <v>4674</v>
      </c>
      <c r="AD333" s="84" t="s">
        <v>4674</v>
      </c>
      <c r="AE333" s="84" t="s">
        <v>4674</v>
      </c>
      <c r="AF333" s="84" t="s">
        <v>4679</v>
      </c>
      <c r="AG333" s="84" t="s">
        <v>4679</v>
      </c>
      <c r="AH333" s="84"/>
      <c r="AI333" s="85">
        <f t="shared" si="50"/>
        <v>14</v>
      </c>
      <c r="AJ333" s="86">
        <f t="shared" si="46"/>
        <v>14</v>
      </c>
      <c r="AK333" s="87">
        <f t="shared" si="47"/>
        <v>0</v>
      </c>
      <c r="AL333" s="87"/>
      <c r="AM333" s="87">
        <f t="shared" si="48"/>
        <v>6</v>
      </c>
      <c r="AN333" s="87">
        <f t="shared" si="51"/>
        <v>30</v>
      </c>
      <c r="AO333" s="87">
        <f t="shared" si="49"/>
        <v>30</v>
      </c>
      <c r="AP333" s="87">
        <v>31</v>
      </c>
      <c r="AQ333" s="87">
        <v>30</v>
      </c>
      <c r="AR333" s="87">
        <v>28</v>
      </c>
      <c r="AW333" s="64" t="str">
        <f t="shared" si="52"/>
        <v>HAZİRAN 2026</v>
      </c>
      <c r="AX333" s="89"/>
      <c r="AY333" s="90"/>
      <c r="AZ333" s="90" t="e">
        <f t="shared" si="53"/>
        <v>#N/A</v>
      </c>
    </row>
    <row r="334" spans="1:52" ht="17.45" customHeight="1" x14ac:dyDescent="0.2">
      <c r="A334" s="81">
        <v>328</v>
      </c>
      <c r="B334" s="82" t="s">
        <v>1137</v>
      </c>
      <c r="C334" s="83" t="s">
        <v>1136</v>
      </c>
      <c r="D334" s="84" t="s">
        <v>4674</v>
      </c>
      <c r="E334" s="84" t="s">
        <v>4679</v>
      </c>
      <c r="F334" s="84" t="s">
        <v>4679</v>
      </c>
      <c r="G334" s="84" t="s">
        <v>4679</v>
      </c>
      <c r="H334" s="84" t="s">
        <v>4674</v>
      </c>
      <c r="I334" s="84" t="s">
        <v>4674</v>
      </c>
      <c r="J334" s="84" t="s">
        <v>4674</v>
      </c>
      <c r="K334" s="84" t="s">
        <v>4674</v>
      </c>
      <c r="L334" s="84" t="s">
        <v>4679</v>
      </c>
      <c r="M334" s="84" t="s">
        <v>4679</v>
      </c>
      <c r="N334" s="84" t="s">
        <v>4679</v>
      </c>
      <c r="O334" s="84" t="s">
        <v>4674</v>
      </c>
      <c r="P334" s="84" t="s">
        <v>4674</v>
      </c>
      <c r="Q334" s="84" t="s">
        <v>4674</v>
      </c>
      <c r="R334" s="84" t="s">
        <v>4674</v>
      </c>
      <c r="S334" s="84" t="s">
        <v>4679</v>
      </c>
      <c r="T334" s="84" t="s">
        <v>4679</v>
      </c>
      <c r="U334" s="84" t="s">
        <v>4679</v>
      </c>
      <c r="V334" s="84" t="s">
        <v>4674</v>
      </c>
      <c r="W334" s="84" t="s">
        <v>4674</v>
      </c>
      <c r="X334" s="84" t="s">
        <v>4674</v>
      </c>
      <c r="Y334" s="84" t="s">
        <v>4674</v>
      </c>
      <c r="Z334" s="84" t="s">
        <v>4679</v>
      </c>
      <c r="AA334" s="84" t="s">
        <v>4679</v>
      </c>
      <c r="AB334" s="84" t="s">
        <v>4679</v>
      </c>
      <c r="AC334" s="84" t="s">
        <v>4674</v>
      </c>
      <c r="AD334" s="84" t="s">
        <v>4674</v>
      </c>
      <c r="AE334" s="84" t="s">
        <v>4674</v>
      </c>
      <c r="AF334" s="84" t="s">
        <v>4674</v>
      </c>
      <c r="AG334" s="84" t="s">
        <v>4679</v>
      </c>
      <c r="AH334" s="84"/>
      <c r="AI334" s="85">
        <f t="shared" si="50"/>
        <v>13</v>
      </c>
      <c r="AJ334" s="86">
        <f t="shared" si="46"/>
        <v>13</v>
      </c>
      <c r="AK334" s="87">
        <f t="shared" si="47"/>
        <v>0</v>
      </c>
      <c r="AL334" s="87"/>
      <c r="AM334" s="87">
        <f t="shared" si="48"/>
        <v>6</v>
      </c>
      <c r="AN334" s="87">
        <f t="shared" si="51"/>
        <v>30</v>
      </c>
      <c r="AO334" s="87">
        <f t="shared" si="49"/>
        <v>30</v>
      </c>
      <c r="AP334" s="87">
        <v>31</v>
      </c>
      <c r="AQ334" s="87">
        <v>30</v>
      </c>
      <c r="AR334" s="87">
        <v>28</v>
      </c>
      <c r="AW334" s="64" t="str">
        <f t="shared" si="52"/>
        <v>HAZİRAN 2026</v>
      </c>
      <c r="AX334" s="89"/>
      <c r="AY334" s="90"/>
      <c r="AZ334" s="90" t="e">
        <f t="shared" si="53"/>
        <v>#N/A</v>
      </c>
    </row>
    <row r="335" spans="1:52" ht="17.45" customHeight="1" x14ac:dyDescent="0.2">
      <c r="A335" s="81">
        <v>329</v>
      </c>
      <c r="B335" s="82" t="s">
        <v>1140</v>
      </c>
      <c r="C335" s="83" t="s">
        <v>1139</v>
      </c>
      <c r="D335" s="84" t="s">
        <v>4674</v>
      </c>
      <c r="E335" s="84" t="s">
        <v>4679</v>
      </c>
      <c r="F335" s="84" t="s">
        <v>4679</v>
      </c>
      <c r="G335" s="84" t="s">
        <v>4679</v>
      </c>
      <c r="H335" s="84" t="s">
        <v>4674</v>
      </c>
      <c r="I335" s="84" t="s">
        <v>4674</v>
      </c>
      <c r="J335" s="84" t="s">
        <v>4674</v>
      </c>
      <c r="K335" s="84" t="s">
        <v>4674</v>
      </c>
      <c r="L335" s="84" t="s">
        <v>4679</v>
      </c>
      <c r="M335" s="84" t="s">
        <v>4679</v>
      </c>
      <c r="N335" s="84" t="s">
        <v>4679</v>
      </c>
      <c r="O335" s="84" t="s">
        <v>4674</v>
      </c>
      <c r="P335" s="84" t="s">
        <v>4674</v>
      </c>
      <c r="Q335" s="84" t="s">
        <v>4674</v>
      </c>
      <c r="R335" s="84" t="s">
        <v>4674</v>
      </c>
      <c r="S335" s="84" t="s">
        <v>4679</v>
      </c>
      <c r="T335" s="84" t="s">
        <v>4679</v>
      </c>
      <c r="U335" s="84" t="s">
        <v>4679</v>
      </c>
      <c r="V335" s="84" t="s">
        <v>4674</v>
      </c>
      <c r="W335" s="84" t="s">
        <v>4674</v>
      </c>
      <c r="X335" s="84" t="s">
        <v>4674</v>
      </c>
      <c r="Y335" s="84" t="s">
        <v>4674</v>
      </c>
      <c r="Z335" s="84" t="s">
        <v>4674</v>
      </c>
      <c r="AA335" s="84" t="s">
        <v>4674</v>
      </c>
      <c r="AB335" s="84" t="s">
        <v>4679</v>
      </c>
      <c r="AC335" s="84" t="s">
        <v>4690</v>
      </c>
      <c r="AD335" s="84" t="s">
        <v>4674</v>
      </c>
      <c r="AE335" s="84" t="s">
        <v>4674</v>
      </c>
      <c r="AF335" s="84" t="s">
        <v>4679</v>
      </c>
      <c r="AG335" s="84" t="s">
        <v>4690</v>
      </c>
      <c r="AH335" s="84"/>
      <c r="AI335" s="85">
        <f t="shared" si="50"/>
        <v>11</v>
      </c>
      <c r="AJ335" s="86">
        <f t="shared" si="46"/>
        <v>11</v>
      </c>
      <c r="AK335" s="87">
        <f t="shared" si="47"/>
        <v>0</v>
      </c>
      <c r="AL335" s="87"/>
      <c r="AM335" s="87">
        <f t="shared" si="48"/>
        <v>6</v>
      </c>
      <c r="AN335" s="87">
        <f t="shared" si="51"/>
        <v>30</v>
      </c>
      <c r="AO335" s="87">
        <f t="shared" si="49"/>
        <v>30</v>
      </c>
      <c r="AP335" s="87">
        <v>31</v>
      </c>
      <c r="AQ335" s="87">
        <v>30</v>
      </c>
      <c r="AR335" s="87">
        <v>28</v>
      </c>
      <c r="AW335" s="64" t="str">
        <f t="shared" si="52"/>
        <v>HAZİRAN 2026</v>
      </c>
      <c r="AX335" s="89"/>
      <c r="AY335" s="90"/>
      <c r="AZ335" s="90" t="e">
        <f t="shared" si="53"/>
        <v>#N/A</v>
      </c>
    </row>
    <row r="336" spans="1:52" ht="17.45" customHeight="1" x14ac:dyDescent="0.2">
      <c r="A336" s="81">
        <v>330</v>
      </c>
      <c r="B336" s="82" t="s">
        <v>1143</v>
      </c>
      <c r="C336" s="83" t="s">
        <v>1142</v>
      </c>
      <c r="D336" s="84" t="s">
        <v>4679</v>
      </c>
      <c r="E336" s="84" t="s">
        <v>4679</v>
      </c>
      <c r="F336" s="84" t="s">
        <v>4679</v>
      </c>
      <c r="G336" s="84" t="s">
        <v>4674</v>
      </c>
      <c r="H336" s="84" t="s">
        <v>4674</v>
      </c>
      <c r="I336" s="84" t="s">
        <v>4674</v>
      </c>
      <c r="J336" s="84" t="s">
        <v>4674</v>
      </c>
      <c r="K336" s="84" t="s">
        <v>4679</v>
      </c>
      <c r="L336" s="84" t="s">
        <v>4679</v>
      </c>
      <c r="M336" s="84" t="s">
        <v>4679</v>
      </c>
      <c r="N336" s="84" t="s">
        <v>4674</v>
      </c>
      <c r="O336" s="84" t="s">
        <v>4674</v>
      </c>
      <c r="P336" s="84" t="s">
        <v>4674</v>
      </c>
      <c r="Q336" s="84" t="s">
        <v>4674</v>
      </c>
      <c r="R336" s="84" t="s">
        <v>4679</v>
      </c>
      <c r="S336" s="84" t="s">
        <v>4679</v>
      </c>
      <c r="T336" s="84" t="s">
        <v>4679</v>
      </c>
      <c r="U336" s="84" t="s">
        <v>4674</v>
      </c>
      <c r="V336" s="84" t="s">
        <v>4674</v>
      </c>
      <c r="W336" s="84" t="s">
        <v>4674</v>
      </c>
      <c r="X336" s="84" t="s">
        <v>4674</v>
      </c>
      <c r="Y336" s="84" t="s">
        <v>4679</v>
      </c>
      <c r="Z336" s="84" t="s">
        <v>4679</v>
      </c>
      <c r="AA336" s="84" t="s">
        <v>4679</v>
      </c>
      <c r="AB336" s="84" t="s">
        <v>4674</v>
      </c>
      <c r="AC336" s="84" t="s">
        <v>4674</v>
      </c>
      <c r="AD336" s="84" t="s">
        <v>4674</v>
      </c>
      <c r="AE336" s="84" t="s">
        <v>4674</v>
      </c>
      <c r="AF336" s="84" t="s">
        <v>4679</v>
      </c>
      <c r="AG336" s="84" t="s">
        <v>4679</v>
      </c>
      <c r="AH336" s="84"/>
      <c r="AI336" s="85">
        <f t="shared" si="50"/>
        <v>14</v>
      </c>
      <c r="AJ336" s="86">
        <f t="shared" si="46"/>
        <v>14</v>
      </c>
      <c r="AK336" s="87">
        <f t="shared" si="47"/>
        <v>0</v>
      </c>
      <c r="AL336" s="87"/>
      <c r="AM336" s="87">
        <f t="shared" si="48"/>
        <v>6</v>
      </c>
      <c r="AN336" s="87">
        <f t="shared" si="51"/>
        <v>30</v>
      </c>
      <c r="AO336" s="87">
        <f t="shared" si="49"/>
        <v>30</v>
      </c>
      <c r="AP336" s="87">
        <v>31</v>
      </c>
      <c r="AQ336" s="87">
        <v>30</v>
      </c>
      <c r="AR336" s="87">
        <v>28</v>
      </c>
      <c r="AW336" s="64" t="str">
        <f t="shared" si="52"/>
        <v>HAZİRAN 2026</v>
      </c>
      <c r="AX336" s="89"/>
      <c r="AY336" s="90"/>
      <c r="AZ336" s="90" t="e">
        <f t="shared" si="53"/>
        <v>#N/A</v>
      </c>
    </row>
    <row r="337" spans="1:52" ht="17.45" customHeight="1" x14ac:dyDescent="0.2">
      <c r="A337" s="81">
        <v>331</v>
      </c>
      <c r="B337" s="82" t="s">
        <v>1146</v>
      </c>
      <c r="C337" s="83" t="s">
        <v>1145</v>
      </c>
      <c r="D337" s="84" t="s">
        <v>4679</v>
      </c>
      <c r="E337" s="84" t="s">
        <v>4679</v>
      </c>
      <c r="F337" s="84" t="s">
        <v>4679</v>
      </c>
      <c r="G337" s="84" t="s">
        <v>4674</v>
      </c>
      <c r="H337" s="84" t="s">
        <v>4674</v>
      </c>
      <c r="I337" s="84" t="s">
        <v>4674</v>
      </c>
      <c r="J337" s="84" t="s">
        <v>4674</v>
      </c>
      <c r="K337" s="84" t="s">
        <v>4679</v>
      </c>
      <c r="L337" s="84" t="s">
        <v>4679</v>
      </c>
      <c r="M337" s="84" t="s">
        <v>4679</v>
      </c>
      <c r="N337" s="84" t="s">
        <v>4674</v>
      </c>
      <c r="O337" s="84" t="s">
        <v>4674</v>
      </c>
      <c r="P337" s="84" t="s">
        <v>4674</v>
      </c>
      <c r="Q337" s="84" t="s">
        <v>4674</v>
      </c>
      <c r="R337" s="84" t="s">
        <v>4679</v>
      </c>
      <c r="S337" s="84" t="s">
        <v>4679</v>
      </c>
      <c r="T337" s="84" t="s">
        <v>4679</v>
      </c>
      <c r="U337" s="84" t="s">
        <v>4674</v>
      </c>
      <c r="V337" s="84" t="s">
        <v>4674</v>
      </c>
      <c r="W337" s="84" t="s">
        <v>4674</v>
      </c>
      <c r="X337" s="84" t="s">
        <v>4674</v>
      </c>
      <c r="Y337" s="84" t="s">
        <v>4679</v>
      </c>
      <c r="Z337" s="84" t="s">
        <v>4679</v>
      </c>
      <c r="AA337" s="84" t="s">
        <v>4679</v>
      </c>
      <c r="AB337" s="84" t="s">
        <v>4674</v>
      </c>
      <c r="AC337" s="84" t="s">
        <v>4674</v>
      </c>
      <c r="AD337" s="84" t="s">
        <v>4674</v>
      </c>
      <c r="AE337" s="84" t="s">
        <v>4674</v>
      </c>
      <c r="AF337" s="84" t="s">
        <v>4679</v>
      </c>
      <c r="AG337" s="84" t="s">
        <v>4679</v>
      </c>
      <c r="AH337" s="84"/>
      <c r="AI337" s="85">
        <f t="shared" si="50"/>
        <v>14</v>
      </c>
      <c r="AJ337" s="86">
        <f t="shared" si="46"/>
        <v>14</v>
      </c>
      <c r="AK337" s="87">
        <f t="shared" si="47"/>
        <v>0</v>
      </c>
      <c r="AL337" s="87"/>
      <c r="AM337" s="87">
        <f t="shared" si="48"/>
        <v>6</v>
      </c>
      <c r="AN337" s="87">
        <f t="shared" si="51"/>
        <v>30</v>
      </c>
      <c r="AO337" s="87">
        <f t="shared" si="49"/>
        <v>30</v>
      </c>
      <c r="AP337" s="87">
        <v>31</v>
      </c>
      <c r="AQ337" s="87">
        <v>30</v>
      </c>
      <c r="AR337" s="87">
        <v>28</v>
      </c>
      <c r="AW337" s="64" t="str">
        <f t="shared" si="52"/>
        <v>HAZİRAN 2026</v>
      </c>
      <c r="AX337" s="89"/>
      <c r="AY337" s="90"/>
      <c r="AZ337" s="90" t="e">
        <f t="shared" si="53"/>
        <v>#N/A</v>
      </c>
    </row>
    <row r="338" spans="1:52" ht="17.45" customHeight="1" x14ac:dyDescent="0.2">
      <c r="A338" s="81">
        <v>332</v>
      </c>
      <c r="B338" s="82" t="s">
        <v>1149</v>
      </c>
      <c r="C338" s="83" t="s">
        <v>1148</v>
      </c>
      <c r="D338" s="84" t="s">
        <v>4679</v>
      </c>
      <c r="E338" s="84" t="s">
        <v>4679</v>
      </c>
      <c r="F338" s="84" t="s">
        <v>4679</v>
      </c>
      <c r="G338" s="84" t="s">
        <v>4674</v>
      </c>
      <c r="H338" s="84" t="s">
        <v>4674</v>
      </c>
      <c r="I338" s="84" t="s">
        <v>4674</v>
      </c>
      <c r="J338" s="84" t="s">
        <v>4674</v>
      </c>
      <c r="K338" s="84" t="s">
        <v>4679</v>
      </c>
      <c r="L338" s="84" t="s">
        <v>4679</v>
      </c>
      <c r="M338" s="84" t="s">
        <v>4679</v>
      </c>
      <c r="N338" s="84" t="s">
        <v>4674</v>
      </c>
      <c r="O338" s="84" t="s">
        <v>4674</v>
      </c>
      <c r="P338" s="84" t="s">
        <v>4674</v>
      </c>
      <c r="Q338" s="84" t="s">
        <v>4674</v>
      </c>
      <c r="R338" s="84" t="s">
        <v>4679</v>
      </c>
      <c r="S338" s="84" t="s">
        <v>4679</v>
      </c>
      <c r="T338" s="84" t="s">
        <v>4679</v>
      </c>
      <c r="U338" s="84" t="s">
        <v>4674</v>
      </c>
      <c r="V338" s="84" t="s">
        <v>4674</v>
      </c>
      <c r="W338" s="84" t="s">
        <v>4674</v>
      </c>
      <c r="X338" s="84" t="s">
        <v>4674</v>
      </c>
      <c r="Y338" s="84" t="s">
        <v>4679</v>
      </c>
      <c r="Z338" s="84" t="s">
        <v>4679</v>
      </c>
      <c r="AA338" s="84" t="s">
        <v>4679</v>
      </c>
      <c r="AB338" s="84" t="s">
        <v>4674</v>
      </c>
      <c r="AC338" s="84" t="s">
        <v>4674</v>
      </c>
      <c r="AD338" s="84" t="s">
        <v>4674</v>
      </c>
      <c r="AE338" s="84" t="s">
        <v>4674</v>
      </c>
      <c r="AF338" s="84" t="s">
        <v>4674</v>
      </c>
      <c r="AG338" s="84" t="s">
        <v>4674</v>
      </c>
      <c r="AH338" s="84"/>
      <c r="AI338" s="85">
        <f t="shared" si="50"/>
        <v>12</v>
      </c>
      <c r="AJ338" s="86">
        <f t="shared" si="46"/>
        <v>12</v>
      </c>
      <c r="AK338" s="87">
        <f t="shared" si="47"/>
        <v>0</v>
      </c>
      <c r="AL338" s="87"/>
      <c r="AM338" s="87">
        <f t="shared" si="48"/>
        <v>6</v>
      </c>
      <c r="AN338" s="87">
        <f t="shared" si="51"/>
        <v>30</v>
      </c>
      <c r="AO338" s="87">
        <f t="shared" si="49"/>
        <v>30</v>
      </c>
      <c r="AP338" s="87">
        <v>31</v>
      </c>
      <c r="AQ338" s="87">
        <v>30</v>
      </c>
      <c r="AR338" s="87">
        <v>28</v>
      </c>
      <c r="AW338" s="64" t="str">
        <f t="shared" si="52"/>
        <v>HAZİRAN 2026</v>
      </c>
      <c r="AX338" s="89"/>
      <c r="AY338" s="90"/>
      <c r="AZ338" s="90" t="e">
        <f t="shared" si="53"/>
        <v>#N/A</v>
      </c>
    </row>
    <row r="339" spans="1:52" ht="17.45" customHeight="1" x14ac:dyDescent="0.2">
      <c r="A339" s="81">
        <v>333</v>
      </c>
      <c r="B339" s="82" t="s">
        <v>1152</v>
      </c>
      <c r="C339" s="83" t="s">
        <v>1151</v>
      </c>
      <c r="D339" s="84" t="s">
        <v>4674</v>
      </c>
      <c r="E339" s="84" t="s">
        <v>4679</v>
      </c>
      <c r="F339" s="84" t="s">
        <v>4679</v>
      </c>
      <c r="G339" s="84" t="s">
        <v>4679</v>
      </c>
      <c r="H339" s="84" t="s">
        <v>4674</v>
      </c>
      <c r="I339" s="84" t="s">
        <v>4674</v>
      </c>
      <c r="J339" s="84" t="s">
        <v>4674</v>
      </c>
      <c r="K339" s="84" t="s">
        <v>4679</v>
      </c>
      <c r="L339" s="84" t="s">
        <v>4679</v>
      </c>
      <c r="M339" s="84" t="s">
        <v>4679</v>
      </c>
      <c r="N339" s="84" t="s">
        <v>4674</v>
      </c>
      <c r="O339" s="84" t="s">
        <v>4674</v>
      </c>
      <c r="P339" s="84" t="s">
        <v>4674</v>
      </c>
      <c r="Q339" s="84" t="s">
        <v>4674</v>
      </c>
      <c r="R339" s="84" t="s">
        <v>4679</v>
      </c>
      <c r="S339" s="84" t="s">
        <v>4679</v>
      </c>
      <c r="T339" s="84" t="s">
        <v>4679</v>
      </c>
      <c r="U339" s="84" t="s">
        <v>4674</v>
      </c>
      <c r="V339" s="84" t="s">
        <v>4674</v>
      </c>
      <c r="W339" s="84" t="s">
        <v>4674</v>
      </c>
      <c r="X339" s="84" t="s">
        <v>4674</v>
      </c>
      <c r="Y339" s="84" t="s">
        <v>4679</v>
      </c>
      <c r="Z339" s="84" t="s">
        <v>4679</v>
      </c>
      <c r="AA339" s="84" t="s">
        <v>4679</v>
      </c>
      <c r="AB339" s="84" t="s">
        <v>4674</v>
      </c>
      <c r="AC339" s="84" t="s">
        <v>4674</v>
      </c>
      <c r="AD339" s="84" t="s">
        <v>4674</v>
      </c>
      <c r="AE339" s="84" t="s">
        <v>4674</v>
      </c>
      <c r="AF339" s="84" t="s">
        <v>4679</v>
      </c>
      <c r="AG339" s="84" t="s">
        <v>4679</v>
      </c>
      <c r="AH339" s="84"/>
      <c r="AI339" s="85">
        <f t="shared" si="50"/>
        <v>14</v>
      </c>
      <c r="AJ339" s="86">
        <f t="shared" si="46"/>
        <v>14</v>
      </c>
      <c r="AK339" s="87">
        <f t="shared" si="47"/>
        <v>0</v>
      </c>
      <c r="AL339" s="87"/>
      <c r="AM339" s="87">
        <f t="shared" si="48"/>
        <v>6</v>
      </c>
      <c r="AN339" s="87">
        <f t="shared" si="51"/>
        <v>30</v>
      </c>
      <c r="AO339" s="87">
        <f t="shared" si="49"/>
        <v>30</v>
      </c>
      <c r="AP339" s="87">
        <v>31</v>
      </c>
      <c r="AQ339" s="87">
        <v>30</v>
      </c>
      <c r="AR339" s="87">
        <v>28</v>
      </c>
      <c r="AW339" s="64" t="str">
        <f t="shared" si="52"/>
        <v>HAZİRAN 2026</v>
      </c>
      <c r="AX339" s="89"/>
      <c r="AY339" s="90"/>
      <c r="AZ339" s="90" t="e">
        <f t="shared" si="53"/>
        <v>#N/A</v>
      </c>
    </row>
    <row r="340" spans="1:52" ht="17.45" customHeight="1" x14ac:dyDescent="0.2">
      <c r="A340" s="81">
        <v>334</v>
      </c>
      <c r="B340" s="82" t="s">
        <v>1155</v>
      </c>
      <c r="C340" s="83" t="s">
        <v>1154</v>
      </c>
      <c r="D340" s="84" t="s">
        <v>4679</v>
      </c>
      <c r="E340" s="84" t="s">
        <v>4679</v>
      </c>
      <c r="F340" s="84" t="s">
        <v>4674</v>
      </c>
      <c r="G340" s="84" t="s">
        <v>4679</v>
      </c>
      <c r="H340" s="84" t="s">
        <v>4674</v>
      </c>
      <c r="I340" s="84" t="s">
        <v>4674</v>
      </c>
      <c r="J340" s="84" t="s">
        <v>4674</v>
      </c>
      <c r="K340" s="84" t="s">
        <v>4679</v>
      </c>
      <c r="L340" s="84" t="s">
        <v>4679</v>
      </c>
      <c r="M340" s="84" t="s">
        <v>4674</v>
      </c>
      <c r="N340" s="84" t="s">
        <v>4679</v>
      </c>
      <c r="O340" s="84" t="s">
        <v>4674</v>
      </c>
      <c r="P340" s="84" t="s">
        <v>4674</v>
      </c>
      <c r="Q340" s="84" t="s">
        <v>4674</v>
      </c>
      <c r="R340" s="84" t="s">
        <v>4679</v>
      </c>
      <c r="S340" s="84" t="s">
        <v>4679</v>
      </c>
      <c r="T340" s="84" t="s">
        <v>4674</v>
      </c>
      <c r="U340" s="84" t="s">
        <v>4679</v>
      </c>
      <c r="V340" s="84" t="s">
        <v>4674</v>
      </c>
      <c r="W340" s="84" t="s">
        <v>4674</v>
      </c>
      <c r="X340" s="84" t="s">
        <v>4674</v>
      </c>
      <c r="Y340" s="84" t="s">
        <v>4679</v>
      </c>
      <c r="Z340" s="84" t="s">
        <v>4679</v>
      </c>
      <c r="AA340" s="84" t="s">
        <v>4674</v>
      </c>
      <c r="AB340" s="84" t="s">
        <v>4679</v>
      </c>
      <c r="AC340" s="84" t="s">
        <v>4674</v>
      </c>
      <c r="AD340" s="84" t="s">
        <v>4674</v>
      </c>
      <c r="AE340" s="84" t="s">
        <v>4674</v>
      </c>
      <c r="AF340" s="84" t="s">
        <v>4690</v>
      </c>
      <c r="AG340" s="84" t="s">
        <v>4679</v>
      </c>
      <c r="AH340" s="84"/>
      <c r="AI340" s="85">
        <f t="shared" si="50"/>
        <v>13</v>
      </c>
      <c r="AJ340" s="86">
        <f t="shared" si="46"/>
        <v>13</v>
      </c>
      <c r="AK340" s="87">
        <f t="shared" si="47"/>
        <v>0</v>
      </c>
      <c r="AL340" s="87"/>
      <c r="AM340" s="87">
        <f t="shared" si="48"/>
        <v>6</v>
      </c>
      <c r="AN340" s="87">
        <f t="shared" si="51"/>
        <v>30</v>
      </c>
      <c r="AO340" s="87">
        <f t="shared" si="49"/>
        <v>30</v>
      </c>
      <c r="AP340" s="87">
        <v>31</v>
      </c>
      <c r="AQ340" s="87">
        <v>30</v>
      </c>
      <c r="AR340" s="87">
        <v>28</v>
      </c>
      <c r="AW340" s="64" t="str">
        <f t="shared" si="52"/>
        <v>HAZİRAN 2026</v>
      </c>
      <c r="AX340" s="89"/>
      <c r="AY340" s="90"/>
      <c r="AZ340" s="90" t="e">
        <f t="shared" si="53"/>
        <v>#N/A</v>
      </c>
    </row>
    <row r="341" spans="1:52" ht="17.45" customHeight="1" x14ac:dyDescent="0.2">
      <c r="A341" s="81">
        <v>335</v>
      </c>
      <c r="B341" s="82" t="s">
        <v>1158</v>
      </c>
      <c r="C341" s="83" t="s">
        <v>1157</v>
      </c>
      <c r="D341" s="84" t="s">
        <v>4679</v>
      </c>
      <c r="E341" s="84" t="s">
        <v>4679</v>
      </c>
      <c r="F341" s="84" t="s">
        <v>4679</v>
      </c>
      <c r="G341" s="84" t="s">
        <v>4674</v>
      </c>
      <c r="H341" s="84" t="s">
        <v>4674</v>
      </c>
      <c r="I341" s="84" t="s">
        <v>4674</v>
      </c>
      <c r="J341" s="84" t="s">
        <v>4674</v>
      </c>
      <c r="K341" s="84" t="s">
        <v>4679</v>
      </c>
      <c r="L341" s="84" t="s">
        <v>4679</v>
      </c>
      <c r="M341" s="84" t="s">
        <v>4679</v>
      </c>
      <c r="N341" s="84" t="s">
        <v>4674</v>
      </c>
      <c r="O341" s="84" t="s">
        <v>4674</v>
      </c>
      <c r="P341" s="84" t="s">
        <v>4674</v>
      </c>
      <c r="Q341" s="84" t="s">
        <v>4674</v>
      </c>
      <c r="R341" s="84" t="s">
        <v>4721</v>
      </c>
      <c r="S341" s="84" t="s">
        <v>4721</v>
      </c>
      <c r="T341" s="84" t="s">
        <v>4721</v>
      </c>
      <c r="U341" s="84" t="s">
        <v>4674</v>
      </c>
      <c r="V341" s="84" t="s">
        <v>4674</v>
      </c>
      <c r="W341" s="84" t="s">
        <v>4674</v>
      </c>
      <c r="X341" s="84" t="s">
        <v>4674</v>
      </c>
      <c r="Y341" s="84" t="s">
        <v>4674</v>
      </c>
      <c r="Z341" s="84" t="s">
        <v>4674</v>
      </c>
      <c r="AA341" s="84" t="s">
        <v>4674</v>
      </c>
      <c r="AB341" s="84" t="s">
        <v>4674</v>
      </c>
      <c r="AC341" s="84" t="s">
        <v>4674</v>
      </c>
      <c r="AD341" s="84" t="s">
        <v>4674</v>
      </c>
      <c r="AE341" s="84" t="s">
        <v>4674</v>
      </c>
      <c r="AF341" s="84" t="s">
        <v>4674</v>
      </c>
      <c r="AG341" s="84" t="s">
        <v>4674</v>
      </c>
      <c r="AH341" s="84"/>
      <c r="AI341" s="85">
        <f t="shared" si="50"/>
        <v>6</v>
      </c>
      <c r="AJ341" s="86">
        <f t="shared" si="46"/>
        <v>6</v>
      </c>
      <c r="AK341" s="87">
        <f t="shared" si="47"/>
        <v>0</v>
      </c>
      <c r="AL341" s="87"/>
      <c r="AM341" s="87">
        <f t="shared" si="48"/>
        <v>6</v>
      </c>
      <c r="AN341" s="87">
        <f t="shared" si="51"/>
        <v>30</v>
      </c>
      <c r="AO341" s="87">
        <f t="shared" si="49"/>
        <v>30</v>
      </c>
      <c r="AP341" s="87">
        <v>31</v>
      </c>
      <c r="AQ341" s="87">
        <v>30</v>
      </c>
      <c r="AR341" s="87">
        <v>28</v>
      </c>
      <c r="AW341" s="64" t="str">
        <f t="shared" si="52"/>
        <v>HAZİRAN 2026</v>
      </c>
      <c r="AX341" s="89"/>
      <c r="AY341" s="90"/>
      <c r="AZ341" s="90" t="e">
        <f t="shared" si="53"/>
        <v>#N/A</v>
      </c>
    </row>
    <row r="342" spans="1:52" ht="17.45" customHeight="1" x14ac:dyDescent="0.2">
      <c r="A342" s="81">
        <v>336</v>
      </c>
      <c r="B342" s="82" t="s">
        <v>1161</v>
      </c>
      <c r="C342" s="83" t="s">
        <v>1160</v>
      </c>
      <c r="D342" s="84" t="s">
        <v>4679</v>
      </c>
      <c r="E342" s="84" t="s">
        <v>4679</v>
      </c>
      <c r="F342" s="84" t="s">
        <v>4679</v>
      </c>
      <c r="G342" s="84" t="s">
        <v>4674</v>
      </c>
      <c r="H342" s="84" t="s">
        <v>4674</v>
      </c>
      <c r="I342" s="84" t="s">
        <v>4674</v>
      </c>
      <c r="J342" s="84" t="s">
        <v>4674</v>
      </c>
      <c r="K342" s="84" t="s">
        <v>4679</v>
      </c>
      <c r="L342" s="84" t="s">
        <v>4679</v>
      </c>
      <c r="M342" s="84" t="s">
        <v>4679</v>
      </c>
      <c r="N342" s="84" t="s">
        <v>4674</v>
      </c>
      <c r="O342" s="84" t="s">
        <v>4674</v>
      </c>
      <c r="P342" s="84" t="s">
        <v>4674</v>
      </c>
      <c r="Q342" s="84" t="s">
        <v>4674</v>
      </c>
      <c r="R342" s="84" t="s">
        <v>4679</v>
      </c>
      <c r="S342" s="84" t="s">
        <v>4679</v>
      </c>
      <c r="T342" s="84" t="s">
        <v>4679</v>
      </c>
      <c r="U342" s="84" t="s">
        <v>4674</v>
      </c>
      <c r="V342" s="84" t="s">
        <v>4674</v>
      </c>
      <c r="W342" s="84" t="s">
        <v>4674</v>
      </c>
      <c r="X342" s="84" t="s">
        <v>4674</v>
      </c>
      <c r="Y342" s="84" t="s">
        <v>4679</v>
      </c>
      <c r="Z342" s="84" t="s">
        <v>4679</v>
      </c>
      <c r="AA342" s="84" t="s">
        <v>4679</v>
      </c>
      <c r="AB342" s="84" t="s">
        <v>4674</v>
      </c>
      <c r="AC342" s="84" t="s">
        <v>4674</v>
      </c>
      <c r="AD342" s="84" t="s">
        <v>4674</v>
      </c>
      <c r="AE342" s="84" t="s">
        <v>4674</v>
      </c>
      <c r="AF342" s="84" t="s">
        <v>4679</v>
      </c>
      <c r="AG342" s="84" t="s">
        <v>4679</v>
      </c>
      <c r="AH342" s="84"/>
      <c r="AI342" s="85">
        <f t="shared" si="50"/>
        <v>14</v>
      </c>
      <c r="AJ342" s="86">
        <f t="shared" si="46"/>
        <v>14</v>
      </c>
      <c r="AK342" s="87">
        <f t="shared" si="47"/>
        <v>0</v>
      </c>
      <c r="AL342" s="87"/>
      <c r="AM342" s="87">
        <f t="shared" si="48"/>
        <v>6</v>
      </c>
      <c r="AN342" s="87">
        <f t="shared" si="51"/>
        <v>30</v>
      </c>
      <c r="AO342" s="87">
        <f t="shared" si="49"/>
        <v>30</v>
      </c>
      <c r="AP342" s="87">
        <v>31</v>
      </c>
      <c r="AQ342" s="87">
        <v>30</v>
      </c>
      <c r="AR342" s="87">
        <v>28</v>
      </c>
      <c r="AW342" s="64" t="str">
        <f t="shared" si="52"/>
        <v>HAZİRAN 2026</v>
      </c>
      <c r="AX342" s="89"/>
      <c r="AY342" s="90"/>
      <c r="AZ342" s="90" t="e">
        <f t="shared" si="53"/>
        <v>#N/A</v>
      </c>
    </row>
    <row r="343" spans="1:52" ht="17.45" customHeight="1" x14ac:dyDescent="0.2">
      <c r="A343" s="81">
        <v>337</v>
      </c>
      <c r="B343" s="82" t="s">
        <v>1164</v>
      </c>
      <c r="C343" s="83" t="s">
        <v>1163</v>
      </c>
      <c r="D343" s="84" t="s">
        <v>4674</v>
      </c>
      <c r="E343" s="84" t="s">
        <v>4674</v>
      </c>
      <c r="F343" s="84" t="s">
        <v>4674</v>
      </c>
      <c r="G343" s="84" t="s">
        <v>4679</v>
      </c>
      <c r="H343" s="84" t="s">
        <v>4679</v>
      </c>
      <c r="I343" s="84" t="s">
        <v>4674</v>
      </c>
      <c r="J343" s="84" t="s">
        <v>4674</v>
      </c>
      <c r="K343" s="84" t="s">
        <v>4679</v>
      </c>
      <c r="L343" s="84" t="s">
        <v>4679</v>
      </c>
      <c r="M343" s="84" t="s">
        <v>4674</v>
      </c>
      <c r="N343" s="84" t="s">
        <v>4679</v>
      </c>
      <c r="O343" s="84" t="s">
        <v>4674</v>
      </c>
      <c r="P343" s="84" t="s">
        <v>4674</v>
      </c>
      <c r="Q343" s="84" t="s">
        <v>4674</v>
      </c>
      <c r="R343" s="84" t="s">
        <v>4690</v>
      </c>
      <c r="S343" s="84" t="s">
        <v>4690</v>
      </c>
      <c r="T343" s="84" t="s">
        <v>4690</v>
      </c>
      <c r="U343" s="84" t="s">
        <v>4674</v>
      </c>
      <c r="V343" s="84" t="s">
        <v>4674</v>
      </c>
      <c r="W343" s="84" t="s">
        <v>4674</v>
      </c>
      <c r="X343" s="84" t="s">
        <v>4674</v>
      </c>
      <c r="Y343" s="84" t="s">
        <v>4679</v>
      </c>
      <c r="Z343" s="84" t="s">
        <v>4674</v>
      </c>
      <c r="AA343" s="84" t="s">
        <v>4674</v>
      </c>
      <c r="AB343" s="84" t="s">
        <v>4674</v>
      </c>
      <c r="AC343" s="84" t="s">
        <v>4674</v>
      </c>
      <c r="AD343" s="84" t="s">
        <v>4674</v>
      </c>
      <c r="AE343" s="84" t="s">
        <v>4674</v>
      </c>
      <c r="AF343" s="84" t="s">
        <v>4674</v>
      </c>
      <c r="AG343" s="84" t="s">
        <v>4674</v>
      </c>
      <c r="AH343" s="84"/>
      <c r="AI343" s="85">
        <f t="shared" si="50"/>
        <v>6</v>
      </c>
      <c r="AJ343" s="86">
        <f t="shared" si="46"/>
        <v>6</v>
      </c>
      <c r="AK343" s="87">
        <f t="shared" si="47"/>
        <v>0</v>
      </c>
      <c r="AL343" s="87"/>
      <c r="AM343" s="87">
        <f t="shared" si="48"/>
        <v>6</v>
      </c>
      <c r="AN343" s="87">
        <f t="shared" si="51"/>
        <v>30</v>
      </c>
      <c r="AO343" s="87">
        <f t="shared" si="49"/>
        <v>30</v>
      </c>
      <c r="AP343" s="87">
        <v>31</v>
      </c>
      <c r="AQ343" s="87">
        <v>30</v>
      </c>
      <c r="AR343" s="87">
        <v>28</v>
      </c>
      <c r="AW343" s="64" t="str">
        <f t="shared" si="52"/>
        <v>HAZİRAN 2026</v>
      </c>
      <c r="AX343" s="89"/>
      <c r="AY343" s="90"/>
      <c r="AZ343" s="90" t="e">
        <f t="shared" si="53"/>
        <v>#N/A</v>
      </c>
    </row>
    <row r="344" spans="1:52" ht="17.45" customHeight="1" x14ac:dyDescent="0.2">
      <c r="A344" s="81">
        <v>338</v>
      </c>
      <c r="B344" s="82" t="s">
        <v>1167</v>
      </c>
      <c r="C344" s="83" t="s">
        <v>1166</v>
      </c>
      <c r="D344" s="84" t="s">
        <v>4679</v>
      </c>
      <c r="E344" s="84" t="s">
        <v>4679</v>
      </c>
      <c r="F344" s="84" t="s">
        <v>4679</v>
      </c>
      <c r="G344" s="84" t="s">
        <v>4674</v>
      </c>
      <c r="H344" s="84" t="s">
        <v>4674</v>
      </c>
      <c r="I344" s="84" t="s">
        <v>4674</v>
      </c>
      <c r="J344" s="84" t="s">
        <v>4674</v>
      </c>
      <c r="K344" s="84" t="s">
        <v>4679</v>
      </c>
      <c r="L344" s="84" t="s">
        <v>4679</v>
      </c>
      <c r="M344" s="84" t="s">
        <v>4679</v>
      </c>
      <c r="N344" s="84" t="s">
        <v>4674</v>
      </c>
      <c r="O344" s="84" t="s">
        <v>4674</v>
      </c>
      <c r="P344" s="84" t="s">
        <v>4674</v>
      </c>
      <c r="Q344" s="84" t="s">
        <v>4674</v>
      </c>
      <c r="R344" s="84" t="s">
        <v>4679</v>
      </c>
      <c r="S344" s="84" t="s">
        <v>4679</v>
      </c>
      <c r="T344" s="84" t="s">
        <v>4679</v>
      </c>
      <c r="U344" s="84" t="s">
        <v>4674</v>
      </c>
      <c r="V344" s="84" t="s">
        <v>4674</v>
      </c>
      <c r="W344" s="84" t="s">
        <v>4674</v>
      </c>
      <c r="X344" s="84" t="s">
        <v>4674</v>
      </c>
      <c r="Y344" s="84" t="s">
        <v>4679</v>
      </c>
      <c r="Z344" s="84" t="s">
        <v>4679</v>
      </c>
      <c r="AA344" s="84" t="s">
        <v>4679</v>
      </c>
      <c r="AB344" s="84" t="s">
        <v>4674</v>
      </c>
      <c r="AC344" s="84" t="s">
        <v>4674</v>
      </c>
      <c r="AD344" s="84" t="s">
        <v>4674</v>
      </c>
      <c r="AE344" s="84" t="s">
        <v>4674</v>
      </c>
      <c r="AF344" s="84" t="s">
        <v>4679</v>
      </c>
      <c r="AG344" s="84" t="s">
        <v>4679</v>
      </c>
      <c r="AH344" s="84"/>
      <c r="AI344" s="85">
        <f t="shared" si="50"/>
        <v>14</v>
      </c>
      <c r="AJ344" s="86">
        <f t="shared" si="46"/>
        <v>14</v>
      </c>
      <c r="AK344" s="87">
        <f t="shared" si="47"/>
        <v>0</v>
      </c>
      <c r="AL344" s="87"/>
      <c r="AM344" s="87">
        <f t="shared" si="48"/>
        <v>6</v>
      </c>
      <c r="AN344" s="87">
        <f t="shared" si="51"/>
        <v>30</v>
      </c>
      <c r="AO344" s="87">
        <f t="shared" si="49"/>
        <v>30</v>
      </c>
      <c r="AP344" s="87">
        <v>31</v>
      </c>
      <c r="AQ344" s="87">
        <v>30</v>
      </c>
      <c r="AR344" s="87">
        <v>28</v>
      </c>
      <c r="AW344" s="64" t="str">
        <f t="shared" si="52"/>
        <v>HAZİRAN 2026</v>
      </c>
      <c r="AX344" s="89"/>
      <c r="AY344" s="90"/>
      <c r="AZ344" s="90" t="e">
        <f t="shared" si="53"/>
        <v>#N/A</v>
      </c>
    </row>
    <row r="345" spans="1:52" ht="17.45" customHeight="1" x14ac:dyDescent="0.2">
      <c r="A345" s="81">
        <v>339</v>
      </c>
      <c r="B345" s="82" t="s">
        <v>1170</v>
      </c>
      <c r="C345" s="83" t="s">
        <v>1169</v>
      </c>
      <c r="D345" s="84" t="s">
        <v>4679</v>
      </c>
      <c r="E345" s="84" t="s">
        <v>4679</v>
      </c>
      <c r="F345" s="84" t="s">
        <v>4679</v>
      </c>
      <c r="G345" s="84" t="s">
        <v>4674</v>
      </c>
      <c r="H345" s="84" t="s">
        <v>4674</v>
      </c>
      <c r="I345" s="84" t="s">
        <v>4674</v>
      </c>
      <c r="J345" s="84" t="s">
        <v>4674</v>
      </c>
      <c r="K345" s="84" t="s">
        <v>4679</v>
      </c>
      <c r="L345" s="84" t="s">
        <v>4679</v>
      </c>
      <c r="M345" s="84" t="s">
        <v>4679</v>
      </c>
      <c r="N345" s="84" t="s">
        <v>4674</v>
      </c>
      <c r="O345" s="84" t="s">
        <v>4674</v>
      </c>
      <c r="P345" s="84" t="s">
        <v>4674</v>
      </c>
      <c r="Q345" s="84" t="s">
        <v>4674</v>
      </c>
      <c r="R345" s="84" t="s">
        <v>4679</v>
      </c>
      <c r="S345" s="84" t="s">
        <v>4679</v>
      </c>
      <c r="T345" s="84" t="s">
        <v>4679</v>
      </c>
      <c r="U345" s="84" t="s">
        <v>4674</v>
      </c>
      <c r="V345" s="84" t="s">
        <v>4674</v>
      </c>
      <c r="W345" s="84" t="s">
        <v>4674</v>
      </c>
      <c r="X345" s="84" t="s">
        <v>4674</v>
      </c>
      <c r="Y345" s="84" t="s">
        <v>4679</v>
      </c>
      <c r="Z345" s="84" t="s">
        <v>4679</v>
      </c>
      <c r="AA345" s="84" t="s">
        <v>4679</v>
      </c>
      <c r="AB345" s="84" t="s">
        <v>4674</v>
      </c>
      <c r="AC345" s="84" t="s">
        <v>4674</v>
      </c>
      <c r="AD345" s="84" t="s">
        <v>4674</v>
      </c>
      <c r="AE345" s="84" t="s">
        <v>4674</v>
      </c>
      <c r="AF345" s="84" t="s">
        <v>4679</v>
      </c>
      <c r="AG345" s="84" t="s">
        <v>4679</v>
      </c>
      <c r="AH345" s="84"/>
      <c r="AI345" s="85">
        <f t="shared" si="50"/>
        <v>14</v>
      </c>
      <c r="AJ345" s="86">
        <f t="shared" si="46"/>
        <v>14</v>
      </c>
      <c r="AK345" s="87">
        <f t="shared" si="47"/>
        <v>0</v>
      </c>
      <c r="AL345" s="87"/>
      <c r="AM345" s="87">
        <f t="shared" si="48"/>
        <v>6</v>
      </c>
      <c r="AN345" s="87">
        <f t="shared" si="51"/>
        <v>30</v>
      </c>
      <c r="AO345" s="87">
        <f t="shared" si="49"/>
        <v>30</v>
      </c>
      <c r="AP345" s="87">
        <v>31</v>
      </c>
      <c r="AQ345" s="87">
        <v>30</v>
      </c>
      <c r="AR345" s="87">
        <v>28</v>
      </c>
      <c r="AW345" s="64" t="str">
        <f t="shared" si="52"/>
        <v>HAZİRAN 2026</v>
      </c>
      <c r="AX345" s="89"/>
      <c r="AY345" s="90"/>
      <c r="AZ345" s="90" t="e">
        <f t="shared" si="53"/>
        <v>#N/A</v>
      </c>
    </row>
    <row r="346" spans="1:52" ht="17.45" customHeight="1" x14ac:dyDescent="0.2">
      <c r="A346" s="81">
        <v>340</v>
      </c>
      <c r="B346" s="82" t="s">
        <v>1173</v>
      </c>
      <c r="C346" s="83" t="s">
        <v>1172</v>
      </c>
      <c r="D346" s="84" t="s">
        <v>4679</v>
      </c>
      <c r="E346" s="84" t="s">
        <v>4674</v>
      </c>
      <c r="F346" s="84" t="s">
        <v>4679</v>
      </c>
      <c r="G346" s="84" t="s">
        <v>4679</v>
      </c>
      <c r="H346" s="84" t="s">
        <v>4674</v>
      </c>
      <c r="I346" s="84" t="s">
        <v>4674</v>
      </c>
      <c r="J346" s="84" t="s">
        <v>4674</v>
      </c>
      <c r="K346" s="84" t="s">
        <v>4679</v>
      </c>
      <c r="L346" s="84" t="s">
        <v>4674</v>
      </c>
      <c r="M346" s="84" t="s">
        <v>4679</v>
      </c>
      <c r="N346" s="84" t="s">
        <v>4679</v>
      </c>
      <c r="O346" s="84" t="s">
        <v>4674</v>
      </c>
      <c r="P346" s="84" t="s">
        <v>4674</v>
      </c>
      <c r="Q346" s="84" t="s">
        <v>4674</v>
      </c>
      <c r="R346" s="84" t="s">
        <v>4679</v>
      </c>
      <c r="S346" s="84" t="s">
        <v>4674</v>
      </c>
      <c r="T346" s="84" t="s">
        <v>4679</v>
      </c>
      <c r="U346" s="84" t="s">
        <v>4679</v>
      </c>
      <c r="V346" s="84" t="s">
        <v>4674</v>
      </c>
      <c r="W346" s="84" t="s">
        <v>4674</v>
      </c>
      <c r="X346" s="84" t="s">
        <v>4674</v>
      </c>
      <c r="Y346" s="84" t="s">
        <v>4679</v>
      </c>
      <c r="Z346" s="84" t="s">
        <v>4674</v>
      </c>
      <c r="AA346" s="84" t="s">
        <v>4679</v>
      </c>
      <c r="AB346" s="84" t="s">
        <v>4679</v>
      </c>
      <c r="AC346" s="84" t="s">
        <v>4674</v>
      </c>
      <c r="AD346" s="84" t="s">
        <v>4674</v>
      </c>
      <c r="AE346" s="84" t="s">
        <v>4674</v>
      </c>
      <c r="AF346" s="84" t="s">
        <v>4679</v>
      </c>
      <c r="AG346" s="84" t="s">
        <v>4679</v>
      </c>
      <c r="AH346" s="84"/>
      <c r="AI346" s="85">
        <f t="shared" si="50"/>
        <v>14</v>
      </c>
      <c r="AJ346" s="86">
        <f t="shared" si="46"/>
        <v>14</v>
      </c>
      <c r="AK346" s="87">
        <f t="shared" si="47"/>
        <v>0</v>
      </c>
      <c r="AL346" s="87"/>
      <c r="AM346" s="87">
        <f t="shared" si="48"/>
        <v>6</v>
      </c>
      <c r="AN346" s="87">
        <f t="shared" si="51"/>
        <v>30</v>
      </c>
      <c r="AO346" s="87">
        <f t="shared" si="49"/>
        <v>30</v>
      </c>
      <c r="AP346" s="87">
        <v>31</v>
      </c>
      <c r="AQ346" s="87">
        <v>30</v>
      </c>
      <c r="AR346" s="87">
        <v>28</v>
      </c>
      <c r="AW346" s="64" t="str">
        <f t="shared" si="52"/>
        <v>HAZİRAN 2026</v>
      </c>
      <c r="AX346" s="89"/>
      <c r="AY346" s="90"/>
      <c r="AZ346" s="90" t="e">
        <f t="shared" si="53"/>
        <v>#N/A</v>
      </c>
    </row>
    <row r="347" spans="1:52" ht="17.45" customHeight="1" x14ac:dyDescent="0.2">
      <c r="A347" s="81">
        <v>341</v>
      </c>
      <c r="B347" s="82" t="s">
        <v>1176</v>
      </c>
      <c r="C347" s="83" t="s">
        <v>1175</v>
      </c>
      <c r="D347" s="84" t="s">
        <v>4679</v>
      </c>
      <c r="E347" s="84" t="s">
        <v>4679</v>
      </c>
      <c r="F347" s="84" t="s">
        <v>4679</v>
      </c>
      <c r="G347" s="84" t="s">
        <v>4674</v>
      </c>
      <c r="H347" s="84" t="s">
        <v>4674</v>
      </c>
      <c r="I347" s="84" t="s">
        <v>4674</v>
      </c>
      <c r="J347" s="84" t="s">
        <v>4674</v>
      </c>
      <c r="K347" s="84" t="s">
        <v>4679</v>
      </c>
      <c r="L347" s="84" t="s">
        <v>4679</v>
      </c>
      <c r="M347" s="84" t="s">
        <v>4679</v>
      </c>
      <c r="N347" s="84" t="s">
        <v>4674</v>
      </c>
      <c r="O347" s="84" t="s">
        <v>4674</v>
      </c>
      <c r="P347" s="84" t="s">
        <v>4674</v>
      </c>
      <c r="Q347" s="84" t="s">
        <v>4674</v>
      </c>
      <c r="R347" s="84" t="s">
        <v>4679</v>
      </c>
      <c r="S347" s="84" t="s">
        <v>4679</v>
      </c>
      <c r="T347" s="84" t="s">
        <v>4679</v>
      </c>
      <c r="U347" s="84" t="s">
        <v>4674</v>
      </c>
      <c r="V347" s="84" t="s">
        <v>4674</v>
      </c>
      <c r="W347" s="84" t="s">
        <v>4674</v>
      </c>
      <c r="X347" s="84" t="s">
        <v>4674</v>
      </c>
      <c r="Y347" s="84" t="s">
        <v>4679</v>
      </c>
      <c r="Z347" s="84" t="s">
        <v>4679</v>
      </c>
      <c r="AA347" s="84" t="s">
        <v>4679</v>
      </c>
      <c r="AB347" s="84" t="s">
        <v>4674</v>
      </c>
      <c r="AC347" s="84" t="s">
        <v>4674</v>
      </c>
      <c r="AD347" s="84" t="s">
        <v>4674</v>
      </c>
      <c r="AE347" s="84" t="s">
        <v>4674</v>
      </c>
      <c r="AF347" s="84" t="s">
        <v>4679</v>
      </c>
      <c r="AG347" s="84" t="s">
        <v>4679</v>
      </c>
      <c r="AH347" s="84"/>
      <c r="AI347" s="85">
        <f t="shared" si="50"/>
        <v>14</v>
      </c>
      <c r="AJ347" s="86">
        <f t="shared" si="46"/>
        <v>14</v>
      </c>
      <c r="AK347" s="87">
        <f t="shared" si="47"/>
        <v>0</v>
      </c>
      <c r="AL347" s="87"/>
      <c r="AM347" s="87">
        <f t="shared" si="48"/>
        <v>6</v>
      </c>
      <c r="AN347" s="87">
        <f t="shared" si="51"/>
        <v>30</v>
      </c>
      <c r="AO347" s="87">
        <f t="shared" si="49"/>
        <v>30</v>
      </c>
      <c r="AP347" s="87">
        <v>31</v>
      </c>
      <c r="AQ347" s="87">
        <v>30</v>
      </c>
      <c r="AR347" s="87">
        <v>28</v>
      </c>
      <c r="AW347" s="64" t="str">
        <f t="shared" si="52"/>
        <v>HAZİRAN 2026</v>
      </c>
      <c r="AX347" s="89"/>
      <c r="AY347" s="90"/>
      <c r="AZ347" s="90" t="e">
        <f t="shared" si="53"/>
        <v>#N/A</v>
      </c>
    </row>
    <row r="348" spans="1:52" ht="17.45" customHeight="1" x14ac:dyDescent="0.2">
      <c r="A348" s="81">
        <v>342</v>
      </c>
      <c r="B348" s="82" t="s">
        <v>1179</v>
      </c>
      <c r="C348" s="83" t="s">
        <v>1178</v>
      </c>
      <c r="D348" s="84" t="s">
        <v>4679</v>
      </c>
      <c r="E348" s="84" t="s">
        <v>4679</v>
      </c>
      <c r="F348" s="84" t="s">
        <v>4679</v>
      </c>
      <c r="G348" s="84" t="s">
        <v>4674</v>
      </c>
      <c r="H348" s="84" t="s">
        <v>4674</v>
      </c>
      <c r="I348" s="84" t="s">
        <v>4674</v>
      </c>
      <c r="J348" s="84" t="s">
        <v>4674</v>
      </c>
      <c r="K348" s="84" t="s">
        <v>4679</v>
      </c>
      <c r="L348" s="84" t="s">
        <v>4679</v>
      </c>
      <c r="M348" s="84" t="s">
        <v>4679</v>
      </c>
      <c r="N348" s="84" t="s">
        <v>4674</v>
      </c>
      <c r="O348" s="84" t="s">
        <v>4674</v>
      </c>
      <c r="P348" s="84" t="s">
        <v>4674</v>
      </c>
      <c r="Q348" s="84" t="s">
        <v>4674</v>
      </c>
      <c r="R348" s="84" t="s">
        <v>4679</v>
      </c>
      <c r="S348" s="84" t="s">
        <v>4679</v>
      </c>
      <c r="T348" s="84" t="s">
        <v>4679</v>
      </c>
      <c r="U348" s="84" t="s">
        <v>4674</v>
      </c>
      <c r="V348" s="84" t="s">
        <v>4674</v>
      </c>
      <c r="W348" s="84" t="s">
        <v>4674</v>
      </c>
      <c r="X348" s="84" t="s">
        <v>4674</v>
      </c>
      <c r="Y348" s="84" t="s">
        <v>4690</v>
      </c>
      <c r="Z348" s="84" t="s">
        <v>4679</v>
      </c>
      <c r="AA348" s="84" t="s">
        <v>4679</v>
      </c>
      <c r="AB348" s="84" t="s">
        <v>4674</v>
      </c>
      <c r="AC348" s="84" t="s">
        <v>4674</v>
      </c>
      <c r="AD348" s="84" t="s">
        <v>4674</v>
      </c>
      <c r="AE348" s="84" t="s">
        <v>4674</v>
      </c>
      <c r="AF348" s="84" t="s">
        <v>4679</v>
      </c>
      <c r="AG348" s="84" t="s">
        <v>4679</v>
      </c>
      <c r="AH348" s="84"/>
      <c r="AI348" s="85">
        <f t="shared" si="50"/>
        <v>13</v>
      </c>
      <c r="AJ348" s="86">
        <f t="shared" si="46"/>
        <v>13</v>
      </c>
      <c r="AK348" s="87">
        <f t="shared" si="47"/>
        <v>0</v>
      </c>
      <c r="AL348" s="87"/>
      <c r="AM348" s="87">
        <f t="shared" si="48"/>
        <v>6</v>
      </c>
      <c r="AN348" s="87">
        <f t="shared" si="51"/>
        <v>30</v>
      </c>
      <c r="AO348" s="87">
        <f t="shared" si="49"/>
        <v>30</v>
      </c>
      <c r="AP348" s="87">
        <v>31</v>
      </c>
      <c r="AQ348" s="87">
        <v>30</v>
      </c>
      <c r="AR348" s="87">
        <v>28</v>
      </c>
      <c r="AW348" s="64" t="str">
        <f t="shared" si="52"/>
        <v>HAZİRAN 2026</v>
      </c>
      <c r="AX348" s="89"/>
      <c r="AY348" s="90"/>
      <c r="AZ348" s="90" t="e">
        <f t="shared" si="53"/>
        <v>#N/A</v>
      </c>
    </row>
    <row r="349" spans="1:52" ht="17.45" customHeight="1" x14ac:dyDescent="0.2">
      <c r="A349" s="81">
        <v>343</v>
      </c>
      <c r="B349" s="82" t="s">
        <v>1182</v>
      </c>
      <c r="C349" s="83" t="s">
        <v>1181</v>
      </c>
      <c r="D349" s="84" t="s">
        <v>4679</v>
      </c>
      <c r="E349" s="84" t="s">
        <v>4679</v>
      </c>
      <c r="F349" s="84" t="s">
        <v>4679</v>
      </c>
      <c r="G349" s="84" t="s">
        <v>4674</v>
      </c>
      <c r="H349" s="84" t="s">
        <v>4674</v>
      </c>
      <c r="I349" s="84" t="s">
        <v>4674</v>
      </c>
      <c r="J349" s="84" t="s">
        <v>4674</v>
      </c>
      <c r="K349" s="84" t="s">
        <v>4679</v>
      </c>
      <c r="L349" s="84" t="s">
        <v>4679</v>
      </c>
      <c r="M349" s="84" t="s">
        <v>4679</v>
      </c>
      <c r="N349" s="84" t="s">
        <v>4674</v>
      </c>
      <c r="O349" s="84" t="s">
        <v>4674</v>
      </c>
      <c r="P349" s="84" t="s">
        <v>4674</v>
      </c>
      <c r="Q349" s="84" t="s">
        <v>4674</v>
      </c>
      <c r="R349" s="84" t="s">
        <v>4679</v>
      </c>
      <c r="S349" s="84" t="s">
        <v>4679</v>
      </c>
      <c r="T349" s="84" t="s">
        <v>4679</v>
      </c>
      <c r="U349" s="84" t="s">
        <v>4674</v>
      </c>
      <c r="V349" s="84" t="s">
        <v>4674</v>
      </c>
      <c r="W349" s="84" t="s">
        <v>4674</v>
      </c>
      <c r="X349" s="84" t="s">
        <v>4674</v>
      </c>
      <c r="Y349" s="84" t="s">
        <v>4679</v>
      </c>
      <c r="Z349" s="84" t="s">
        <v>4679</v>
      </c>
      <c r="AA349" s="84" t="s">
        <v>4679</v>
      </c>
      <c r="AB349" s="84" t="s">
        <v>4674</v>
      </c>
      <c r="AC349" s="84" t="s">
        <v>4674</v>
      </c>
      <c r="AD349" s="84" t="s">
        <v>4674</v>
      </c>
      <c r="AE349" s="84" t="s">
        <v>4674</v>
      </c>
      <c r="AF349" s="84" t="s">
        <v>4679</v>
      </c>
      <c r="AG349" s="84" t="s">
        <v>4679</v>
      </c>
      <c r="AH349" s="84"/>
      <c r="AI349" s="85">
        <f t="shared" si="50"/>
        <v>14</v>
      </c>
      <c r="AJ349" s="86">
        <f t="shared" si="46"/>
        <v>14</v>
      </c>
      <c r="AK349" s="87">
        <f t="shared" si="47"/>
        <v>0</v>
      </c>
      <c r="AL349" s="87"/>
      <c r="AM349" s="87">
        <f t="shared" si="48"/>
        <v>6</v>
      </c>
      <c r="AN349" s="87">
        <f t="shared" si="51"/>
        <v>30</v>
      </c>
      <c r="AO349" s="87">
        <f t="shared" si="49"/>
        <v>30</v>
      </c>
      <c r="AP349" s="87">
        <v>31</v>
      </c>
      <c r="AQ349" s="87">
        <v>30</v>
      </c>
      <c r="AR349" s="87">
        <v>28</v>
      </c>
      <c r="AW349" s="64" t="str">
        <f t="shared" si="52"/>
        <v>HAZİRAN 2026</v>
      </c>
      <c r="AX349" s="89"/>
      <c r="AY349" s="90"/>
      <c r="AZ349" s="90" t="e">
        <f t="shared" si="53"/>
        <v>#N/A</v>
      </c>
    </row>
    <row r="350" spans="1:52" ht="17.45" customHeight="1" x14ac:dyDescent="0.2">
      <c r="A350" s="81">
        <v>344</v>
      </c>
      <c r="B350" s="82" t="s">
        <v>1185</v>
      </c>
      <c r="C350" s="83" t="s">
        <v>1184</v>
      </c>
      <c r="D350" s="84" t="s">
        <v>4679</v>
      </c>
      <c r="E350" s="84" t="s">
        <v>4679</v>
      </c>
      <c r="F350" s="84" t="s">
        <v>4679</v>
      </c>
      <c r="G350" s="84" t="s">
        <v>4674</v>
      </c>
      <c r="H350" s="84" t="s">
        <v>4674</v>
      </c>
      <c r="I350" s="84" t="s">
        <v>4674</v>
      </c>
      <c r="J350" s="84" t="s">
        <v>4674</v>
      </c>
      <c r="K350" s="84" t="s">
        <v>4679</v>
      </c>
      <c r="L350" s="84" t="s">
        <v>4679</v>
      </c>
      <c r="M350" s="84" t="s">
        <v>4674</v>
      </c>
      <c r="N350" s="84" t="s">
        <v>4674</v>
      </c>
      <c r="O350" s="84" t="s">
        <v>4679</v>
      </c>
      <c r="P350" s="84" t="s">
        <v>4674</v>
      </c>
      <c r="Q350" s="84" t="s">
        <v>4674</v>
      </c>
      <c r="R350" s="84" t="s">
        <v>4679</v>
      </c>
      <c r="S350" s="84" t="s">
        <v>4679</v>
      </c>
      <c r="T350" s="84" t="s">
        <v>4679</v>
      </c>
      <c r="U350" s="84" t="s">
        <v>4674</v>
      </c>
      <c r="V350" s="84" t="s">
        <v>4674</v>
      </c>
      <c r="W350" s="84" t="s">
        <v>4674</v>
      </c>
      <c r="X350" s="84" t="s">
        <v>4674</v>
      </c>
      <c r="Y350" s="84" t="s">
        <v>4679</v>
      </c>
      <c r="Z350" s="84" t="s">
        <v>4679</v>
      </c>
      <c r="AA350" s="84" t="s">
        <v>4679</v>
      </c>
      <c r="AB350" s="84" t="s">
        <v>4674</v>
      </c>
      <c r="AC350" s="84" t="s">
        <v>4674</v>
      </c>
      <c r="AD350" s="84" t="s">
        <v>4674</v>
      </c>
      <c r="AE350" s="84" t="s">
        <v>4674</v>
      </c>
      <c r="AF350" s="84" t="s">
        <v>4679</v>
      </c>
      <c r="AG350" s="84" t="s">
        <v>4679</v>
      </c>
      <c r="AH350" s="84"/>
      <c r="AI350" s="85">
        <f t="shared" si="50"/>
        <v>14</v>
      </c>
      <c r="AJ350" s="86">
        <f t="shared" si="46"/>
        <v>14</v>
      </c>
      <c r="AK350" s="87">
        <f t="shared" si="47"/>
        <v>0</v>
      </c>
      <c r="AL350" s="87"/>
      <c r="AM350" s="87">
        <f t="shared" si="48"/>
        <v>6</v>
      </c>
      <c r="AN350" s="87">
        <f t="shared" si="51"/>
        <v>30</v>
      </c>
      <c r="AO350" s="87">
        <f t="shared" si="49"/>
        <v>30</v>
      </c>
      <c r="AP350" s="87">
        <v>31</v>
      </c>
      <c r="AQ350" s="87">
        <v>30</v>
      </c>
      <c r="AR350" s="87">
        <v>28</v>
      </c>
      <c r="AW350" s="64" t="str">
        <f t="shared" si="52"/>
        <v>HAZİRAN 2026</v>
      </c>
      <c r="AX350" s="89"/>
      <c r="AY350" s="90"/>
      <c r="AZ350" s="90" t="e">
        <f t="shared" si="53"/>
        <v>#N/A</v>
      </c>
    </row>
    <row r="351" spans="1:52" ht="17.45" customHeight="1" x14ac:dyDescent="0.2">
      <c r="A351" s="81">
        <v>345</v>
      </c>
      <c r="B351" s="82" t="s">
        <v>1188</v>
      </c>
      <c r="C351" s="83" t="s">
        <v>1187</v>
      </c>
      <c r="D351" s="84" t="s">
        <v>4679</v>
      </c>
      <c r="E351" s="84" t="s">
        <v>4679</v>
      </c>
      <c r="F351" s="84" t="s">
        <v>4679</v>
      </c>
      <c r="G351" s="84" t="s">
        <v>4674</v>
      </c>
      <c r="H351" s="84" t="s">
        <v>4674</v>
      </c>
      <c r="I351" s="84" t="s">
        <v>4674</v>
      </c>
      <c r="J351" s="84" t="s">
        <v>4674</v>
      </c>
      <c r="K351" s="84" t="s">
        <v>4679</v>
      </c>
      <c r="L351" s="84" t="s">
        <v>4679</v>
      </c>
      <c r="M351" s="84" t="s">
        <v>4679</v>
      </c>
      <c r="N351" s="84" t="s">
        <v>4674</v>
      </c>
      <c r="O351" s="84" t="s">
        <v>4674</v>
      </c>
      <c r="P351" s="84" t="s">
        <v>4674</v>
      </c>
      <c r="Q351" s="84" t="s">
        <v>4674</v>
      </c>
      <c r="R351" s="84" t="s">
        <v>4679</v>
      </c>
      <c r="S351" s="84" t="s">
        <v>4679</v>
      </c>
      <c r="T351" s="84" t="s">
        <v>4679</v>
      </c>
      <c r="U351" s="84" t="s">
        <v>4674</v>
      </c>
      <c r="V351" s="84" t="s">
        <v>4674</v>
      </c>
      <c r="W351" s="84" t="s">
        <v>4674</v>
      </c>
      <c r="X351" s="84" t="s">
        <v>4674</v>
      </c>
      <c r="Y351" s="84" t="s">
        <v>4679</v>
      </c>
      <c r="Z351" s="84" t="s">
        <v>4679</v>
      </c>
      <c r="AA351" s="84" t="s">
        <v>4679</v>
      </c>
      <c r="AB351" s="84" t="s">
        <v>4674</v>
      </c>
      <c r="AC351" s="84" t="s">
        <v>4674</v>
      </c>
      <c r="AD351" s="84" t="s">
        <v>4674</v>
      </c>
      <c r="AE351" s="84" t="s">
        <v>4674</v>
      </c>
      <c r="AF351" s="84" t="s">
        <v>4679</v>
      </c>
      <c r="AG351" s="84" t="s">
        <v>4679</v>
      </c>
      <c r="AH351" s="84"/>
      <c r="AI351" s="85">
        <f t="shared" si="50"/>
        <v>14</v>
      </c>
      <c r="AJ351" s="86">
        <f t="shared" si="46"/>
        <v>14</v>
      </c>
      <c r="AK351" s="87">
        <f t="shared" si="47"/>
        <v>0</v>
      </c>
      <c r="AL351" s="87"/>
      <c r="AM351" s="87">
        <f t="shared" si="48"/>
        <v>6</v>
      </c>
      <c r="AN351" s="87">
        <f t="shared" si="51"/>
        <v>30</v>
      </c>
      <c r="AO351" s="87">
        <f t="shared" si="49"/>
        <v>30</v>
      </c>
      <c r="AP351" s="87">
        <v>31</v>
      </c>
      <c r="AQ351" s="87">
        <v>30</v>
      </c>
      <c r="AR351" s="87">
        <v>28</v>
      </c>
      <c r="AW351" s="64" t="str">
        <f t="shared" si="52"/>
        <v>HAZİRAN 2026</v>
      </c>
      <c r="AX351" s="89"/>
      <c r="AY351" s="90"/>
      <c r="AZ351" s="90" t="e">
        <f t="shared" si="53"/>
        <v>#N/A</v>
      </c>
    </row>
    <row r="352" spans="1:52" ht="17.45" customHeight="1" x14ac:dyDescent="0.2">
      <c r="A352" s="81">
        <v>346</v>
      </c>
      <c r="B352" s="82" t="s">
        <v>1191</v>
      </c>
      <c r="C352" s="83" t="s">
        <v>1190</v>
      </c>
      <c r="D352" s="84" t="s">
        <v>4679</v>
      </c>
      <c r="E352" s="84" t="s">
        <v>4679</v>
      </c>
      <c r="F352" s="84" t="s">
        <v>4674</v>
      </c>
      <c r="G352" s="84" t="s">
        <v>4679</v>
      </c>
      <c r="H352" s="84" t="s">
        <v>4674</v>
      </c>
      <c r="I352" s="84" t="s">
        <v>4674</v>
      </c>
      <c r="J352" s="84" t="s">
        <v>4674</v>
      </c>
      <c r="K352" s="84" t="s">
        <v>4679</v>
      </c>
      <c r="L352" s="84" t="s">
        <v>4679</v>
      </c>
      <c r="M352" s="84" t="s">
        <v>4674</v>
      </c>
      <c r="N352" s="84" t="s">
        <v>4679</v>
      </c>
      <c r="O352" s="84" t="s">
        <v>4674</v>
      </c>
      <c r="P352" s="84" t="s">
        <v>4674</v>
      </c>
      <c r="Q352" s="84" t="s">
        <v>4674</v>
      </c>
      <c r="R352" s="84" t="s">
        <v>4679</v>
      </c>
      <c r="S352" s="84" t="s">
        <v>4679</v>
      </c>
      <c r="T352" s="84" t="s">
        <v>4674</v>
      </c>
      <c r="U352" s="84" t="s">
        <v>4679</v>
      </c>
      <c r="V352" s="84" t="s">
        <v>4674</v>
      </c>
      <c r="W352" s="84" t="s">
        <v>4674</v>
      </c>
      <c r="X352" s="84" t="s">
        <v>4674</v>
      </c>
      <c r="Y352" s="84" t="s">
        <v>4679</v>
      </c>
      <c r="Z352" s="84" t="s">
        <v>4679</v>
      </c>
      <c r="AA352" s="84" t="s">
        <v>4674</v>
      </c>
      <c r="AB352" s="84" t="s">
        <v>4679</v>
      </c>
      <c r="AC352" s="84" t="s">
        <v>4674</v>
      </c>
      <c r="AD352" s="84" t="s">
        <v>4674</v>
      </c>
      <c r="AE352" s="84" t="s">
        <v>4674</v>
      </c>
      <c r="AF352" s="84" t="s">
        <v>4679</v>
      </c>
      <c r="AG352" s="84" t="s">
        <v>4679</v>
      </c>
      <c r="AH352" s="84"/>
      <c r="AI352" s="85">
        <f t="shared" si="50"/>
        <v>14</v>
      </c>
      <c r="AJ352" s="86">
        <f t="shared" si="46"/>
        <v>14</v>
      </c>
      <c r="AK352" s="87">
        <f t="shared" si="47"/>
        <v>0</v>
      </c>
      <c r="AL352" s="87"/>
      <c r="AM352" s="87">
        <f t="shared" si="48"/>
        <v>6</v>
      </c>
      <c r="AN352" s="87">
        <f t="shared" si="51"/>
        <v>30</v>
      </c>
      <c r="AO352" s="87">
        <f t="shared" si="49"/>
        <v>30</v>
      </c>
      <c r="AP352" s="87">
        <v>31</v>
      </c>
      <c r="AQ352" s="87">
        <v>30</v>
      </c>
      <c r="AR352" s="87">
        <v>28</v>
      </c>
      <c r="AW352" s="64" t="str">
        <f t="shared" si="52"/>
        <v>HAZİRAN 2026</v>
      </c>
      <c r="AX352" s="89"/>
      <c r="AY352" s="90"/>
      <c r="AZ352" s="90" t="e">
        <f t="shared" si="53"/>
        <v>#N/A</v>
      </c>
    </row>
    <row r="353" spans="1:52" ht="17.45" customHeight="1" x14ac:dyDescent="0.2">
      <c r="A353" s="81">
        <v>347</v>
      </c>
      <c r="B353" s="82" t="s">
        <v>1194</v>
      </c>
      <c r="C353" s="83" t="s">
        <v>1193</v>
      </c>
      <c r="D353" s="84" t="s">
        <v>4679</v>
      </c>
      <c r="E353" s="84" t="s">
        <v>4679</v>
      </c>
      <c r="F353" s="84" t="s">
        <v>4679</v>
      </c>
      <c r="G353" s="84" t="s">
        <v>4674</v>
      </c>
      <c r="H353" s="84" t="s">
        <v>4674</v>
      </c>
      <c r="I353" s="84" t="s">
        <v>4674</v>
      </c>
      <c r="J353" s="84" t="s">
        <v>4674</v>
      </c>
      <c r="K353" s="84" t="s">
        <v>4679</v>
      </c>
      <c r="L353" s="84" t="s">
        <v>4679</v>
      </c>
      <c r="M353" s="84" t="s">
        <v>4679</v>
      </c>
      <c r="N353" s="84" t="s">
        <v>4674</v>
      </c>
      <c r="O353" s="84" t="s">
        <v>4674</v>
      </c>
      <c r="P353" s="84" t="s">
        <v>4674</v>
      </c>
      <c r="Q353" s="84" t="s">
        <v>4674</v>
      </c>
      <c r="R353" s="84" t="s">
        <v>4679</v>
      </c>
      <c r="S353" s="84" t="s">
        <v>4679</v>
      </c>
      <c r="T353" s="84" t="s">
        <v>4679</v>
      </c>
      <c r="U353" s="84" t="s">
        <v>4674</v>
      </c>
      <c r="V353" s="84" t="s">
        <v>4674</v>
      </c>
      <c r="W353" s="84" t="s">
        <v>4674</v>
      </c>
      <c r="X353" s="84" t="s">
        <v>4674</v>
      </c>
      <c r="Y353" s="84" t="s">
        <v>4679</v>
      </c>
      <c r="Z353" s="84" t="s">
        <v>4679</v>
      </c>
      <c r="AA353" s="84" t="s">
        <v>4679</v>
      </c>
      <c r="AB353" s="84" t="s">
        <v>4674</v>
      </c>
      <c r="AC353" s="84" t="s">
        <v>4674</v>
      </c>
      <c r="AD353" s="84" t="s">
        <v>4674</v>
      </c>
      <c r="AE353" s="84" t="s">
        <v>4674</v>
      </c>
      <c r="AF353" s="84" t="s">
        <v>4679</v>
      </c>
      <c r="AG353" s="84" t="s">
        <v>4679</v>
      </c>
      <c r="AH353" s="84"/>
      <c r="AI353" s="85">
        <f t="shared" si="50"/>
        <v>14</v>
      </c>
      <c r="AJ353" s="86">
        <f t="shared" si="46"/>
        <v>14</v>
      </c>
      <c r="AK353" s="87">
        <f t="shared" si="47"/>
        <v>0</v>
      </c>
      <c r="AL353" s="87"/>
      <c r="AM353" s="87">
        <f t="shared" si="48"/>
        <v>6</v>
      </c>
      <c r="AN353" s="87">
        <f t="shared" si="51"/>
        <v>30</v>
      </c>
      <c r="AO353" s="87">
        <f t="shared" si="49"/>
        <v>30</v>
      </c>
      <c r="AP353" s="87">
        <v>31</v>
      </c>
      <c r="AQ353" s="87">
        <v>30</v>
      </c>
      <c r="AR353" s="87">
        <v>28</v>
      </c>
      <c r="AW353" s="64" t="str">
        <f t="shared" si="52"/>
        <v>HAZİRAN 2026</v>
      </c>
      <c r="AX353" s="89"/>
      <c r="AY353" s="90"/>
      <c r="AZ353" s="90" t="e">
        <f t="shared" si="53"/>
        <v>#N/A</v>
      </c>
    </row>
    <row r="354" spans="1:52" ht="17.45" customHeight="1" x14ac:dyDescent="0.2">
      <c r="A354" s="81">
        <v>348</v>
      </c>
      <c r="B354" s="82" t="s">
        <v>1197</v>
      </c>
      <c r="C354" s="83" t="s">
        <v>1196</v>
      </c>
      <c r="D354" s="84" t="s">
        <v>4679</v>
      </c>
      <c r="E354" s="84" t="s">
        <v>4679</v>
      </c>
      <c r="F354" s="84" t="s">
        <v>4679</v>
      </c>
      <c r="G354" s="84" t="s">
        <v>4674</v>
      </c>
      <c r="H354" s="84" t="s">
        <v>4674</v>
      </c>
      <c r="I354" s="84" t="s">
        <v>4674</v>
      </c>
      <c r="J354" s="84" t="s">
        <v>4674</v>
      </c>
      <c r="K354" s="84" t="s">
        <v>4679</v>
      </c>
      <c r="L354" s="84" t="s">
        <v>4674</v>
      </c>
      <c r="M354" s="84" t="s">
        <v>4679</v>
      </c>
      <c r="N354" s="84" t="s">
        <v>4674</v>
      </c>
      <c r="O354" s="84" t="s">
        <v>4674</v>
      </c>
      <c r="P354" s="84" t="s">
        <v>4674</v>
      </c>
      <c r="Q354" s="84" t="s">
        <v>4674</v>
      </c>
      <c r="R354" s="84" t="s">
        <v>4679</v>
      </c>
      <c r="S354" s="84" t="s">
        <v>4679</v>
      </c>
      <c r="T354" s="84" t="s">
        <v>4679</v>
      </c>
      <c r="U354" s="84" t="s">
        <v>4674</v>
      </c>
      <c r="V354" s="84" t="s">
        <v>4674</v>
      </c>
      <c r="W354" s="84" t="s">
        <v>4674</v>
      </c>
      <c r="X354" s="84" t="s">
        <v>4674</v>
      </c>
      <c r="Y354" s="84" t="s">
        <v>4679</v>
      </c>
      <c r="Z354" s="84" t="s">
        <v>4679</v>
      </c>
      <c r="AA354" s="84" t="s">
        <v>4679</v>
      </c>
      <c r="AB354" s="84" t="s">
        <v>4674</v>
      </c>
      <c r="AC354" s="84" t="s">
        <v>4674</v>
      </c>
      <c r="AD354" s="84" t="s">
        <v>4674</v>
      </c>
      <c r="AE354" s="84" t="s">
        <v>4674</v>
      </c>
      <c r="AF354" s="84" t="s">
        <v>4679</v>
      </c>
      <c r="AG354" s="84" t="s">
        <v>4679</v>
      </c>
      <c r="AH354" s="84"/>
      <c r="AI354" s="85">
        <f t="shared" si="50"/>
        <v>13</v>
      </c>
      <c r="AJ354" s="86">
        <f t="shared" si="46"/>
        <v>13</v>
      </c>
      <c r="AK354" s="87">
        <f t="shared" si="47"/>
        <v>0</v>
      </c>
      <c r="AL354" s="87"/>
      <c r="AM354" s="87">
        <f t="shared" si="48"/>
        <v>6</v>
      </c>
      <c r="AN354" s="87">
        <f t="shared" si="51"/>
        <v>30</v>
      </c>
      <c r="AO354" s="87">
        <f t="shared" si="49"/>
        <v>30</v>
      </c>
      <c r="AP354" s="87">
        <v>31</v>
      </c>
      <c r="AQ354" s="87">
        <v>30</v>
      </c>
      <c r="AR354" s="87">
        <v>28</v>
      </c>
      <c r="AW354" s="64" t="str">
        <f t="shared" si="52"/>
        <v>HAZİRAN 2026</v>
      </c>
      <c r="AX354" s="89"/>
      <c r="AY354" s="90"/>
      <c r="AZ354" s="90" t="e">
        <f t="shared" si="53"/>
        <v>#N/A</v>
      </c>
    </row>
    <row r="355" spans="1:52" ht="17.45" customHeight="1" x14ac:dyDescent="0.2">
      <c r="A355" s="81">
        <v>349</v>
      </c>
      <c r="B355" s="82" t="s">
        <v>1200</v>
      </c>
      <c r="C355" s="83" t="s">
        <v>1199</v>
      </c>
      <c r="D355" s="84" t="s">
        <v>4679</v>
      </c>
      <c r="E355" s="84" t="s">
        <v>4679</v>
      </c>
      <c r="F355" s="84" t="s">
        <v>4679</v>
      </c>
      <c r="G355" s="84" t="s">
        <v>4674</v>
      </c>
      <c r="H355" s="84" t="s">
        <v>4674</v>
      </c>
      <c r="I355" s="84" t="s">
        <v>4674</v>
      </c>
      <c r="J355" s="84" t="s">
        <v>4674</v>
      </c>
      <c r="K355" s="84" t="s">
        <v>4679</v>
      </c>
      <c r="L355" s="84" t="s">
        <v>4679</v>
      </c>
      <c r="M355" s="84" t="s">
        <v>4679</v>
      </c>
      <c r="N355" s="84" t="s">
        <v>4674</v>
      </c>
      <c r="O355" s="84" t="s">
        <v>4674</v>
      </c>
      <c r="P355" s="84" t="s">
        <v>4674</v>
      </c>
      <c r="Q355" s="84" t="s">
        <v>4674</v>
      </c>
      <c r="R355" s="84" t="s">
        <v>4679</v>
      </c>
      <c r="S355" s="84" t="s">
        <v>4679</v>
      </c>
      <c r="T355" s="84" t="s">
        <v>4679</v>
      </c>
      <c r="U355" s="84" t="s">
        <v>4674</v>
      </c>
      <c r="V355" s="84" t="s">
        <v>4674</v>
      </c>
      <c r="W355" s="84" t="s">
        <v>4674</v>
      </c>
      <c r="X355" s="84" t="s">
        <v>4674</v>
      </c>
      <c r="Y355" s="84" t="s">
        <v>4679</v>
      </c>
      <c r="Z355" s="84" t="s">
        <v>4679</v>
      </c>
      <c r="AA355" s="84" t="s">
        <v>4679</v>
      </c>
      <c r="AB355" s="84" t="s">
        <v>4674</v>
      </c>
      <c r="AC355" s="84" t="s">
        <v>4674</v>
      </c>
      <c r="AD355" s="84" t="s">
        <v>4674</v>
      </c>
      <c r="AE355" s="84" t="s">
        <v>4674</v>
      </c>
      <c r="AF355" s="84" t="s">
        <v>4679</v>
      </c>
      <c r="AG355" s="84" t="s">
        <v>4679</v>
      </c>
      <c r="AH355" s="84"/>
      <c r="AI355" s="85">
        <f t="shared" si="50"/>
        <v>14</v>
      </c>
      <c r="AJ355" s="86">
        <f t="shared" si="46"/>
        <v>14</v>
      </c>
      <c r="AK355" s="87">
        <f t="shared" si="47"/>
        <v>0</v>
      </c>
      <c r="AL355" s="87"/>
      <c r="AM355" s="87">
        <f t="shared" si="48"/>
        <v>6</v>
      </c>
      <c r="AN355" s="87">
        <f t="shared" si="51"/>
        <v>30</v>
      </c>
      <c r="AO355" s="87">
        <f t="shared" si="49"/>
        <v>30</v>
      </c>
      <c r="AP355" s="87">
        <v>31</v>
      </c>
      <c r="AQ355" s="87">
        <v>30</v>
      </c>
      <c r="AR355" s="87">
        <v>28</v>
      </c>
      <c r="AW355" s="64" t="str">
        <f t="shared" si="52"/>
        <v>HAZİRAN 2026</v>
      </c>
      <c r="AX355" s="89"/>
      <c r="AY355" s="90"/>
      <c r="AZ355" s="90" t="e">
        <f t="shared" si="53"/>
        <v>#N/A</v>
      </c>
    </row>
    <row r="356" spans="1:52" ht="17.45" customHeight="1" x14ac:dyDescent="0.2">
      <c r="A356" s="81">
        <v>350</v>
      </c>
      <c r="B356" s="82" t="s">
        <v>1203</v>
      </c>
      <c r="C356" s="83" t="s">
        <v>1202</v>
      </c>
      <c r="D356" s="84" t="s">
        <v>4679</v>
      </c>
      <c r="E356" s="84" t="s">
        <v>4679</v>
      </c>
      <c r="F356" s="84" t="s">
        <v>4679</v>
      </c>
      <c r="G356" s="84" t="s">
        <v>4674</v>
      </c>
      <c r="H356" s="84" t="s">
        <v>4674</v>
      </c>
      <c r="I356" s="84" t="s">
        <v>4674</v>
      </c>
      <c r="J356" s="84" t="s">
        <v>4674</v>
      </c>
      <c r="K356" s="84" t="s">
        <v>4679</v>
      </c>
      <c r="L356" s="84" t="s">
        <v>4679</v>
      </c>
      <c r="M356" s="84" t="s">
        <v>4679</v>
      </c>
      <c r="N356" s="84" t="s">
        <v>4674</v>
      </c>
      <c r="O356" s="84" t="s">
        <v>4674</v>
      </c>
      <c r="P356" s="84" t="s">
        <v>4674</v>
      </c>
      <c r="Q356" s="84" t="s">
        <v>4674</v>
      </c>
      <c r="R356" s="84" t="s">
        <v>4679</v>
      </c>
      <c r="S356" s="84" t="s">
        <v>4679</v>
      </c>
      <c r="T356" s="84" t="s">
        <v>4679</v>
      </c>
      <c r="U356" s="84" t="s">
        <v>4674</v>
      </c>
      <c r="V356" s="84" t="s">
        <v>4674</v>
      </c>
      <c r="W356" s="84" t="s">
        <v>4674</v>
      </c>
      <c r="X356" s="84" t="s">
        <v>4674</v>
      </c>
      <c r="Y356" s="84" t="s">
        <v>4679</v>
      </c>
      <c r="Z356" s="84" t="s">
        <v>4679</v>
      </c>
      <c r="AA356" s="84" t="s">
        <v>4679</v>
      </c>
      <c r="AB356" s="84" t="s">
        <v>4674</v>
      </c>
      <c r="AC356" s="84" t="s">
        <v>4674</v>
      </c>
      <c r="AD356" s="84" t="s">
        <v>4674</v>
      </c>
      <c r="AE356" s="84" t="s">
        <v>4674</v>
      </c>
      <c r="AF356" s="84" t="s">
        <v>4679</v>
      </c>
      <c r="AG356" s="84" t="s">
        <v>4679</v>
      </c>
      <c r="AH356" s="84"/>
      <c r="AI356" s="85">
        <f t="shared" si="50"/>
        <v>14</v>
      </c>
      <c r="AJ356" s="86">
        <f t="shared" si="46"/>
        <v>14</v>
      </c>
      <c r="AK356" s="87">
        <f t="shared" si="47"/>
        <v>0</v>
      </c>
      <c r="AL356" s="87"/>
      <c r="AM356" s="87">
        <f t="shared" si="48"/>
        <v>6</v>
      </c>
      <c r="AN356" s="87">
        <f t="shared" si="51"/>
        <v>30</v>
      </c>
      <c r="AO356" s="87">
        <f t="shared" si="49"/>
        <v>30</v>
      </c>
      <c r="AP356" s="87">
        <v>31</v>
      </c>
      <c r="AQ356" s="87">
        <v>30</v>
      </c>
      <c r="AR356" s="87">
        <v>28</v>
      </c>
      <c r="AW356" s="64" t="str">
        <f t="shared" si="52"/>
        <v>HAZİRAN 2026</v>
      </c>
      <c r="AX356" s="89"/>
      <c r="AY356" s="90"/>
      <c r="AZ356" s="90" t="e">
        <f t="shared" si="53"/>
        <v>#N/A</v>
      </c>
    </row>
    <row r="357" spans="1:52" ht="17.45" customHeight="1" x14ac:dyDescent="0.2">
      <c r="A357" s="81">
        <v>351</v>
      </c>
      <c r="B357" s="82" t="s">
        <v>1206</v>
      </c>
      <c r="C357" s="83" t="s">
        <v>1205</v>
      </c>
      <c r="D357" s="84" t="s">
        <v>4679</v>
      </c>
      <c r="E357" s="84" t="s">
        <v>4679</v>
      </c>
      <c r="F357" s="84" t="s">
        <v>4679</v>
      </c>
      <c r="G357" s="84" t="s">
        <v>4674</v>
      </c>
      <c r="H357" s="84" t="s">
        <v>4674</v>
      </c>
      <c r="I357" s="84" t="s">
        <v>4674</v>
      </c>
      <c r="J357" s="84" t="s">
        <v>4674</v>
      </c>
      <c r="K357" s="84" t="s">
        <v>4679</v>
      </c>
      <c r="L357" s="84" t="s">
        <v>4679</v>
      </c>
      <c r="M357" s="84" t="s">
        <v>4679</v>
      </c>
      <c r="N357" s="84" t="s">
        <v>4674</v>
      </c>
      <c r="O357" s="84" t="s">
        <v>4674</v>
      </c>
      <c r="P357" s="84" t="s">
        <v>4674</v>
      </c>
      <c r="Q357" s="84" t="s">
        <v>4674</v>
      </c>
      <c r="R357" s="84" t="s">
        <v>4679</v>
      </c>
      <c r="S357" s="84" t="s">
        <v>4679</v>
      </c>
      <c r="T357" s="84" t="s">
        <v>4679</v>
      </c>
      <c r="U357" s="84" t="s">
        <v>4674</v>
      </c>
      <c r="V357" s="84" t="s">
        <v>4674</v>
      </c>
      <c r="W357" s="84" t="s">
        <v>4674</v>
      </c>
      <c r="X357" s="84" t="s">
        <v>4674</v>
      </c>
      <c r="Y357" s="84" t="s">
        <v>4679</v>
      </c>
      <c r="Z357" s="84" t="s">
        <v>4679</v>
      </c>
      <c r="AA357" s="84" t="s">
        <v>4679</v>
      </c>
      <c r="AB357" s="84" t="s">
        <v>4674</v>
      </c>
      <c r="AC357" s="84" t="s">
        <v>4674</v>
      </c>
      <c r="AD357" s="84" t="s">
        <v>4674</v>
      </c>
      <c r="AE357" s="84" t="s">
        <v>4674</v>
      </c>
      <c r="AF357" s="84" t="s">
        <v>4679</v>
      </c>
      <c r="AG357" s="84" t="s">
        <v>4679</v>
      </c>
      <c r="AH357" s="84"/>
      <c r="AI357" s="85">
        <f t="shared" si="50"/>
        <v>14</v>
      </c>
      <c r="AJ357" s="86">
        <f t="shared" si="46"/>
        <v>14</v>
      </c>
      <c r="AK357" s="87">
        <f t="shared" si="47"/>
        <v>0</v>
      </c>
      <c r="AL357" s="87"/>
      <c r="AM357" s="87">
        <f t="shared" si="48"/>
        <v>6</v>
      </c>
      <c r="AN357" s="87">
        <f t="shared" si="51"/>
        <v>30</v>
      </c>
      <c r="AO357" s="87">
        <f t="shared" si="49"/>
        <v>30</v>
      </c>
      <c r="AP357" s="87">
        <v>31</v>
      </c>
      <c r="AQ357" s="87">
        <v>30</v>
      </c>
      <c r="AR357" s="87">
        <v>28</v>
      </c>
      <c r="AW357" s="64" t="str">
        <f t="shared" si="52"/>
        <v>HAZİRAN 2026</v>
      </c>
      <c r="AX357" s="89"/>
      <c r="AY357" s="90"/>
      <c r="AZ357" s="90" t="e">
        <f t="shared" si="53"/>
        <v>#N/A</v>
      </c>
    </row>
    <row r="358" spans="1:52" ht="17.45" customHeight="1" x14ac:dyDescent="0.2">
      <c r="A358" s="81">
        <v>352</v>
      </c>
      <c r="B358" s="82" t="s">
        <v>1209</v>
      </c>
      <c r="C358" s="83" t="s">
        <v>1208</v>
      </c>
      <c r="D358" s="84" t="s">
        <v>4674</v>
      </c>
      <c r="E358" s="84" t="s">
        <v>4674</v>
      </c>
      <c r="F358" s="84" t="s">
        <v>4674</v>
      </c>
      <c r="G358" s="84" t="s">
        <v>4674</v>
      </c>
      <c r="H358" s="84" t="s">
        <v>4674</v>
      </c>
      <c r="I358" s="84" t="s">
        <v>4674</v>
      </c>
      <c r="J358" s="84" t="s">
        <v>4674</v>
      </c>
      <c r="K358" s="84" t="s">
        <v>4674</v>
      </c>
      <c r="L358" s="84" t="s">
        <v>4674</v>
      </c>
      <c r="M358" s="84" t="s">
        <v>4674</v>
      </c>
      <c r="N358" s="84" t="s">
        <v>4674</v>
      </c>
      <c r="O358" s="84" t="s">
        <v>4674</v>
      </c>
      <c r="P358" s="84" t="s">
        <v>4674</v>
      </c>
      <c r="Q358" s="84" t="s">
        <v>4674</v>
      </c>
      <c r="R358" s="84" t="s">
        <v>4674</v>
      </c>
      <c r="S358" s="84" t="s">
        <v>4674</v>
      </c>
      <c r="T358" s="84" t="s">
        <v>4674</v>
      </c>
      <c r="U358" s="84" t="s">
        <v>4674</v>
      </c>
      <c r="V358" s="84" t="s">
        <v>4674</v>
      </c>
      <c r="W358" s="84" t="s">
        <v>4674</v>
      </c>
      <c r="X358" s="84" t="s">
        <v>4674</v>
      </c>
      <c r="Y358" s="84" t="s">
        <v>4674</v>
      </c>
      <c r="Z358" s="84" t="s">
        <v>4674</v>
      </c>
      <c r="AA358" s="84" t="s">
        <v>4674</v>
      </c>
      <c r="AB358" s="84" t="s">
        <v>4674</v>
      </c>
      <c r="AC358" s="84" t="s">
        <v>4674</v>
      </c>
      <c r="AD358" s="84" t="s">
        <v>4674</v>
      </c>
      <c r="AE358" s="84" t="s">
        <v>4674</v>
      </c>
      <c r="AF358" s="84" t="s">
        <v>4674</v>
      </c>
      <c r="AG358" s="84" t="s">
        <v>4674</v>
      </c>
      <c r="AH358" s="84"/>
      <c r="AI358" s="85">
        <f t="shared" si="50"/>
        <v>0</v>
      </c>
      <c r="AJ358" s="86">
        <f t="shared" si="46"/>
        <v>0</v>
      </c>
      <c r="AK358" s="87">
        <f t="shared" si="47"/>
        <v>0</v>
      </c>
      <c r="AL358" s="87"/>
      <c r="AM358" s="87">
        <f t="shared" si="48"/>
        <v>6</v>
      </c>
      <c r="AN358" s="87">
        <f t="shared" si="51"/>
        <v>30</v>
      </c>
      <c r="AO358" s="87">
        <f t="shared" si="49"/>
        <v>30</v>
      </c>
      <c r="AP358" s="87">
        <v>31</v>
      </c>
      <c r="AQ358" s="87">
        <v>30</v>
      </c>
      <c r="AR358" s="87">
        <v>28</v>
      </c>
      <c r="AW358" s="64" t="str">
        <f t="shared" si="52"/>
        <v>HAZİRAN 2026</v>
      </c>
      <c r="AX358" s="89"/>
      <c r="AY358" s="90"/>
      <c r="AZ358" s="90" t="e">
        <f t="shared" si="53"/>
        <v>#N/A</v>
      </c>
    </row>
    <row r="359" spans="1:52" ht="17.45" customHeight="1" x14ac:dyDescent="0.2">
      <c r="A359" s="81">
        <v>353</v>
      </c>
      <c r="B359" s="82" t="s">
        <v>1212</v>
      </c>
      <c r="C359" s="83" t="s">
        <v>1211</v>
      </c>
      <c r="D359" s="84" t="s">
        <v>4679</v>
      </c>
      <c r="E359" s="84" t="s">
        <v>4679</v>
      </c>
      <c r="F359" s="84" t="s">
        <v>4679</v>
      </c>
      <c r="G359" s="84" t="s">
        <v>4674</v>
      </c>
      <c r="H359" s="84" t="s">
        <v>4674</v>
      </c>
      <c r="I359" s="84" t="s">
        <v>4674</v>
      </c>
      <c r="J359" s="84" t="s">
        <v>4674</v>
      </c>
      <c r="K359" s="84" t="s">
        <v>4679</v>
      </c>
      <c r="L359" s="84" t="s">
        <v>4679</v>
      </c>
      <c r="M359" s="84" t="s">
        <v>4679</v>
      </c>
      <c r="N359" s="84" t="s">
        <v>4674</v>
      </c>
      <c r="O359" s="84" t="s">
        <v>4674</v>
      </c>
      <c r="P359" s="84" t="s">
        <v>4674</v>
      </c>
      <c r="Q359" s="84" t="s">
        <v>4674</v>
      </c>
      <c r="R359" s="84" t="s">
        <v>4679</v>
      </c>
      <c r="S359" s="84" t="s">
        <v>4679</v>
      </c>
      <c r="T359" s="84" t="s">
        <v>4679</v>
      </c>
      <c r="U359" s="84" t="s">
        <v>4674</v>
      </c>
      <c r="V359" s="84" t="s">
        <v>4674</v>
      </c>
      <c r="W359" s="84" t="s">
        <v>4674</v>
      </c>
      <c r="X359" s="84" t="s">
        <v>4674</v>
      </c>
      <c r="Y359" s="84" t="s">
        <v>4679</v>
      </c>
      <c r="Z359" s="84" t="s">
        <v>4679</v>
      </c>
      <c r="AA359" s="84" t="s">
        <v>4679</v>
      </c>
      <c r="AB359" s="84" t="s">
        <v>4674</v>
      </c>
      <c r="AC359" s="84" t="s">
        <v>4674</v>
      </c>
      <c r="AD359" s="84" t="s">
        <v>4674</v>
      </c>
      <c r="AE359" s="84" t="s">
        <v>4674</v>
      </c>
      <c r="AF359" s="84" t="s">
        <v>4679</v>
      </c>
      <c r="AG359" s="84" t="s">
        <v>4679</v>
      </c>
      <c r="AH359" s="84"/>
      <c r="AI359" s="85">
        <f t="shared" si="50"/>
        <v>14</v>
      </c>
      <c r="AJ359" s="86">
        <f t="shared" si="46"/>
        <v>14</v>
      </c>
      <c r="AK359" s="87">
        <f t="shared" si="47"/>
        <v>0</v>
      </c>
      <c r="AL359" s="87"/>
      <c r="AM359" s="87">
        <f t="shared" si="48"/>
        <v>6</v>
      </c>
      <c r="AN359" s="87">
        <f t="shared" si="51"/>
        <v>30</v>
      </c>
      <c r="AO359" s="87">
        <f t="shared" si="49"/>
        <v>30</v>
      </c>
      <c r="AP359" s="87">
        <v>31</v>
      </c>
      <c r="AQ359" s="87">
        <v>30</v>
      </c>
      <c r="AR359" s="87">
        <v>28</v>
      </c>
      <c r="AW359" s="64" t="str">
        <f t="shared" si="52"/>
        <v>HAZİRAN 2026</v>
      </c>
      <c r="AX359" s="89"/>
      <c r="AY359" s="90"/>
      <c r="AZ359" s="90" t="e">
        <f t="shared" si="53"/>
        <v>#N/A</v>
      </c>
    </row>
    <row r="360" spans="1:52" ht="17.45" customHeight="1" x14ac:dyDescent="0.2">
      <c r="A360" s="81">
        <v>354</v>
      </c>
      <c r="B360" s="82" t="s">
        <v>1215</v>
      </c>
      <c r="C360" s="83" t="s">
        <v>1214</v>
      </c>
      <c r="D360" s="84" t="s">
        <v>4679</v>
      </c>
      <c r="E360" s="84" t="s">
        <v>4679</v>
      </c>
      <c r="F360" s="84" t="s">
        <v>4679</v>
      </c>
      <c r="G360" s="84" t="s">
        <v>4674</v>
      </c>
      <c r="H360" s="84" t="s">
        <v>4674</v>
      </c>
      <c r="I360" s="84" t="s">
        <v>4674</v>
      </c>
      <c r="J360" s="84" t="s">
        <v>4674</v>
      </c>
      <c r="K360" s="84" t="s">
        <v>4679</v>
      </c>
      <c r="L360" s="84" t="s">
        <v>4679</v>
      </c>
      <c r="M360" s="84" t="s">
        <v>4679</v>
      </c>
      <c r="N360" s="84" t="s">
        <v>4674</v>
      </c>
      <c r="O360" s="84" t="s">
        <v>4674</v>
      </c>
      <c r="P360" s="84" t="s">
        <v>4674</v>
      </c>
      <c r="Q360" s="84" t="s">
        <v>4674</v>
      </c>
      <c r="R360" s="84" t="s">
        <v>4674</v>
      </c>
      <c r="S360" s="84" t="s">
        <v>4674</v>
      </c>
      <c r="T360" s="84" t="s">
        <v>4679</v>
      </c>
      <c r="U360" s="84" t="s">
        <v>4679</v>
      </c>
      <c r="V360" s="84" t="s">
        <v>4679</v>
      </c>
      <c r="W360" s="84" t="s">
        <v>4674</v>
      </c>
      <c r="X360" s="84" t="s">
        <v>4674</v>
      </c>
      <c r="Y360" s="84" t="s">
        <v>4674</v>
      </c>
      <c r="Z360" s="84" t="s">
        <v>4674</v>
      </c>
      <c r="AA360" s="84" t="s">
        <v>4679</v>
      </c>
      <c r="AB360" s="84" t="s">
        <v>4679</v>
      </c>
      <c r="AC360" s="84" t="s">
        <v>4679</v>
      </c>
      <c r="AD360" s="84" t="s">
        <v>4674</v>
      </c>
      <c r="AE360" s="84" t="s">
        <v>4674</v>
      </c>
      <c r="AF360" s="84" t="s">
        <v>4679</v>
      </c>
      <c r="AG360" s="84" t="s">
        <v>4679</v>
      </c>
      <c r="AH360" s="84"/>
      <c r="AI360" s="85">
        <f t="shared" si="50"/>
        <v>14</v>
      </c>
      <c r="AJ360" s="86">
        <f t="shared" si="46"/>
        <v>14</v>
      </c>
      <c r="AK360" s="87">
        <f t="shared" si="47"/>
        <v>0</v>
      </c>
      <c r="AL360" s="87"/>
      <c r="AM360" s="87">
        <f t="shared" si="48"/>
        <v>6</v>
      </c>
      <c r="AN360" s="87">
        <f t="shared" si="51"/>
        <v>30</v>
      </c>
      <c r="AO360" s="87">
        <f t="shared" si="49"/>
        <v>30</v>
      </c>
      <c r="AP360" s="87">
        <v>31</v>
      </c>
      <c r="AQ360" s="87">
        <v>30</v>
      </c>
      <c r="AR360" s="87">
        <v>28</v>
      </c>
      <c r="AW360" s="64" t="str">
        <f t="shared" si="52"/>
        <v>HAZİRAN 2026</v>
      </c>
      <c r="AX360" s="89"/>
      <c r="AY360" s="90"/>
      <c r="AZ360" s="90" t="e">
        <f t="shared" si="53"/>
        <v>#N/A</v>
      </c>
    </row>
    <row r="361" spans="1:52" ht="17.45" customHeight="1" x14ac:dyDescent="0.2">
      <c r="A361" s="81">
        <v>355</v>
      </c>
      <c r="B361" s="82" t="s">
        <v>1218</v>
      </c>
      <c r="C361" s="83" t="s">
        <v>1217</v>
      </c>
      <c r="D361" s="84" t="s">
        <v>4679</v>
      </c>
      <c r="E361" s="84" t="s">
        <v>4679</v>
      </c>
      <c r="F361" s="84" t="s">
        <v>4674</v>
      </c>
      <c r="G361" s="84" t="s">
        <v>4674</v>
      </c>
      <c r="H361" s="84" t="s">
        <v>4679</v>
      </c>
      <c r="I361" s="84" t="s">
        <v>4674</v>
      </c>
      <c r="J361" s="84" t="s">
        <v>4674</v>
      </c>
      <c r="K361" s="84" t="s">
        <v>4679</v>
      </c>
      <c r="L361" s="84" t="s">
        <v>4679</v>
      </c>
      <c r="M361" s="84" t="s">
        <v>4674</v>
      </c>
      <c r="N361" s="84" t="s">
        <v>4674</v>
      </c>
      <c r="O361" s="84" t="s">
        <v>4679</v>
      </c>
      <c r="P361" s="84" t="s">
        <v>4674</v>
      </c>
      <c r="Q361" s="84" t="s">
        <v>4674</v>
      </c>
      <c r="R361" s="84" t="s">
        <v>4679</v>
      </c>
      <c r="S361" s="84" t="s">
        <v>4679</v>
      </c>
      <c r="T361" s="84" t="s">
        <v>4674</v>
      </c>
      <c r="U361" s="84" t="s">
        <v>4674</v>
      </c>
      <c r="V361" s="84" t="s">
        <v>4679</v>
      </c>
      <c r="W361" s="84" t="s">
        <v>4674</v>
      </c>
      <c r="X361" s="84" t="s">
        <v>4674</v>
      </c>
      <c r="Y361" s="84" t="s">
        <v>4679</v>
      </c>
      <c r="Z361" s="84" t="s">
        <v>4679</v>
      </c>
      <c r="AA361" s="84" t="s">
        <v>4674</v>
      </c>
      <c r="AB361" s="84" t="s">
        <v>4674</v>
      </c>
      <c r="AC361" s="84" t="s">
        <v>4679</v>
      </c>
      <c r="AD361" s="84" t="s">
        <v>4674</v>
      </c>
      <c r="AE361" s="84" t="s">
        <v>4674</v>
      </c>
      <c r="AF361" s="84" t="s">
        <v>4679</v>
      </c>
      <c r="AG361" s="84" t="s">
        <v>4679</v>
      </c>
      <c r="AH361" s="84"/>
      <c r="AI361" s="85">
        <f t="shared" si="50"/>
        <v>14</v>
      </c>
      <c r="AJ361" s="86">
        <f t="shared" si="46"/>
        <v>14</v>
      </c>
      <c r="AK361" s="87">
        <f t="shared" si="47"/>
        <v>0</v>
      </c>
      <c r="AL361" s="87"/>
      <c r="AM361" s="87">
        <f t="shared" si="48"/>
        <v>6</v>
      </c>
      <c r="AN361" s="87">
        <f t="shared" si="51"/>
        <v>30</v>
      </c>
      <c r="AO361" s="87">
        <f t="shared" si="49"/>
        <v>30</v>
      </c>
      <c r="AP361" s="87">
        <v>31</v>
      </c>
      <c r="AQ361" s="87">
        <v>30</v>
      </c>
      <c r="AR361" s="87">
        <v>28</v>
      </c>
      <c r="AW361" s="64" t="str">
        <f t="shared" si="52"/>
        <v>HAZİRAN 2026</v>
      </c>
      <c r="AX361" s="89"/>
      <c r="AY361" s="90"/>
      <c r="AZ361" s="90" t="e">
        <f t="shared" si="53"/>
        <v>#N/A</v>
      </c>
    </row>
    <row r="362" spans="1:52" ht="17.45" customHeight="1" x14ac:dyDescent="0.2">
      <c r="A362" s="81">
        <v>356</v>
      </c>
      <c r="B362" s="82" t="s">
        <v>1221</v>
      </c>
      <c r="C362" s="83" t="s">
        <v>1220</v>
      </c>
      <c r="D362" s="84" t="s">
        <v>4679</v>
      </c>
      <c r="E362" s="84" t="s">
        <v>4674</v>
      </c>
      <c r="F362" s="84" t="s">
        <v>4679</v>
      </c>
      <c r="G362" s="84" t="s">
        <v>4674</v>
      </c>
      <c r="H362" s="84" t="s">
        <v>4679</v>
      </c>
      <c r="I362" s="84" t="s">
        <v>4674</v>
      </c>
      <c r="J362" s="84" t="s">
        <v>4674</v>
      </c>
      <c r="K362" s="84" t="s">
        <v>4679</v>
      </c>
      <c r="L362" s="84" t="s">
        <v>4674</v>
      </c>
      <c r="M362" s="84" t="s">
        <v>4679</v>
      </c>
      <c r="N362" s="84" t="s">
        <v>4674</v>
      </c>
      <c r="O362" s="84" t="s">
        <v>4679</v>
      </c>
      <c r="P362" s="84" t="s">
        <v>4674</v>
      </c>
      <c r="Q362" s="84" t="s">
        <v>4674</v>
      </c>
      <c r="R362" s="84" t="s">
        <v>4679</v>
      </c>
      <c r="S362" s="84" t="s">
        <v>4674</v>
      </c>
      <c r="T362" s="84" t="s">
        <v>4679</v>
      </c>
      <c r="U362" s="84" t="s">
        <v>4674</v>
      </c>
      <c r="V362" s="84" t="s">
        <v>4679</v>
      </c>
      <c r="W362" s="84" t="s">
        <v>4674</v>
      </c>
      <c r="X362" s="84" t="s">
        <v>4674</v>
      </c>
      <c r="Y362" s="84" t="s">
        <v>4679</v>
      </c>
      <c r="Z362" s="84" t="s">
        <v>4674</v>
      </c>
      <c r="AA362" s="84" t="s">
        <v>4679</v>
      </c>
      <c r="AB362" s="84" t="s">
        <v>4674</v>
      </c>
      <c r="AC362" s="84" t="s">
        <v>4679</v>
      </c>
      <c r="AD362" s="84" t="s">
        <v>4674</v>
      </c>
      <c r="AE362" s="84" t="s">
        <v>4674</v>
      </c>
      <c r="AF362" s="84" t="s">
        <v>4679</v>
      </c>
      <c r="AG362" s="84" t="s">
        <v>4674</v>
      </c>
      <c r="AH362" s="84"/>
      <c r="AI362" s="85">
        <f t="shared" si="50"/>
        <v>13</v>
      </c>
      <c r="AJ362" s="86">
        <f t="shared" si="46"/>
        <v>13</v>
      </c>
      <c r="AK362" s="87">
        <f t="shared" si="47"/>
        <v>0</v>
      </c>
      <c r="AL362" s="87"/>
      <c r="AM362" s="87">
        <f t="shared" si="48"/>
        <v>6</v>
      </c>
      <c r="AN362" s="87">
        <f t="shared" si="51"/>
        <v>30</v>
      </c>
      <c r="AO362" s="87">
        <f t="shared" si="49"/>
        <v>30</v>
      </c>
      <c r="AP362" s="87">
        <v>31</v>
      </c>
      <c r="AQ362" s="87">
        <v>30</v>
      </c>
      <c r="AR362" s="87">
        <v>28</v>
      </c>
      <c r="AW362" s="64" t="str">
        <f t="shared" si="52"/>
        <v>HAZİRAN 2026</v>
      </c>
      <c r="AX362" s="89"/>
      <c r="AY362" s="90"/>
      <c r="AZ362" s="90" t="e">
        <f t="shared" si="53"/>
        <v>#N/A</v>
      </c>
    </row>
    <row r="363" spans="1:52" ht="17.45" customHeight="1" x14ac:dyDescent="0.2">
      <c r="A363" s="81">
        <v>357</v>
      </c>
      <c r="B363" s="82" t="s">
        <v>1224</v>
      </c>
      <c r="C363" s="83" t="s">
        <v>1223</v>
      </c>
      <c r="D363" s="84" t="s">
        <v>4674</v>
      </c>
      <c r="E363" s="84" t="s">
        <v>4674</v>
      </c>
      <c r="F363" s="84" t="s">
        <v>4679</v>
      </c>
      <c r="G363" s="84" t="s">
        <v>4679</v>
      </c>
      <c r="H363" s="84" t="s">
        <v>4679</v>
      </c>
      <c r="I363" s="84" t="s">
        <v>4674</v>
      </c>
      <c r="J363" s="84" t="s">
        <v>4674</v>
      </c>
      <c r="K363" s="84" t="s">
        <v>4679</v>
      </c>
      <c r="L363" s="84" t="s">
        <v>4679</v>
      </c>
      <c r="M363" s="84" t="s">
        <v>4674</v>
      </c>
      <c r="N363" s="84" t="s">
        <v>4674</v>
      </c>
      <c r="O363" s="84" t="s">
        <v>4674</v>
      </c>
      <c r="P363" s="84" t="s">
        <v>4674</v>
      </c>
      <c r="Q363" s="84" t="s">
        <v>4674</v>
      </c>
      <c r="R363" s="84" t="s">
        <v>4674</v>
      </c>
      <c r="S363" s="84" t="s">
        <v>4674</v>
      </c>
      <c r="T363" s="84" t="s">
        <v>4674</v>
      </c>
      <c r="U363" s="84" t="s">
        <v>4674</v>
      </c>
      <c r="V363" s="84" t="s">
        <v>4674</v>
      </c>
      <c r="W363" s="84" t="s">
        <v>4674</v>
      </c>
      <c r="X363" s="84" t="s">
        <v>4674</v>
      </c>
      <c r="Y363" s="84" t="s">
        <v>4674</v>
      </c>
      <c r="Z363" s="84" t="s">
        <v>4674</v>
      </c>
      <c r="AA363" s="84" t="s">
        <v>4674</v>
      </c>
      <c r="AB363" s="84" t="s">
        <v>4674</v>
      </c>
      <c r="AC363" s="84" t="s">
        <v>4674</v>
      </c>
      <c r="AD363" s="84" t="s">
        <v>4674</v>
      </c>
      <c r="AE363" s="84" t="s">
        <v>4674</v>
      </c>
      <c r="AF363" s="84" t="s">
        <v>4674</v>
      </c>
      <c r="AG363" s="84" t="s">
        <v>4674</v>
      </c>
      <c r="AH363" s="84"/>
      <c r="AI363" s="85">
        <f t="shared" si="50"/>
        <v>5</v>
      </c>
      <c r="AJ363" s="86">
        <f t="shared" si="46"/>
        <v>5</v>
      </c>
      <c r="AK363" s="87">
        <f t="shared" si="47"/>
        <v>0</v>
      </c>
      <c r="AL363" s="87"/>
      <c r="AM363" s="87">
        <f t="shared" si="48"/>
        <v>6</v>
      </c>
      <c r="AN363" s="87">
        <f t="shared" si="51"/>
        <v>30</v>
      </c>
      <c r="AO363" s="87">
        <f t="shared" si="49"/>
        <v>30</v>
      </c>
      <c r="AP363" s="87">
        <v>31</v>
      </c>
      <c r="AQ363" s="87">
        <v>30</v>
      </c>
      <c r="AR363" s="87">
        <v>28</v>
      </c>
      <c r="AW363" s="64" t="str">
        <f t="shared" si="52"/>
        <v>HAZİRAN 2026</v>
      </c>
      <c r="AX363" s="89"/>
      <c r="AY363" s="90"/>
      <c r="AZ363" s="90" t="e">
        <f t="shared" si="53"/>
        <v>#N/A</v>
      </c>
    </row>
    <row r="364" spans="1:52" ht="17.45" customHeight="1" x14ac:dyDescent="0.2">
      <c r="A364" s="81">
        <v>358</v>
      </c>
      <c r="B364" s="82" t="s">
        <v>1227</v>
      </c>
      <c r="C364" s="83" t="s">
        <v>1226</v>
      </c>
      <c r="D364" s="84" t="s">
        <v>4679</v>
      </c>
      <c r="E364" s="84" t="s">
        <v>4679</v>
      </c>
      <c r="F364" s="84" t="s">
        <v>4679</v>
      </c>
      <c r="G364" s="84" t="s">
        <v>4674</v>
      </c>
      <c r="H364" s="84" t="s">
        <v>4674</v>
      </c>
      <c r="I364" s="84" t="s">
        <v>4674</v>
      </c>
      <c r="J364" s="84" t="s">
        <v>4674</v>
      </c>
      <c r="K364" s="84" t="s">
        <v>4679</v>
      </c>
      <c r="L364" s="84" t="s">
        <v>4679</v>
      </c>
      <c r="M364" s="84" t="s">
        <v>4679</v>
      </c>
      <c r="N364" s="84" t="s">
        <v>4674</v>
      </c>
      <c r="O364" s="84" t="s">
        <v>4674</v>
      </c>
      <c r="P364" s="84" t="s">
        <v>4674</v>
      </c>
      <c r="Q364" s="84" t="s">
        <v>4674</v>
      </c>
      <c r="R364" s="84" t="s">
        <v>4674</v>
      </c>
      <c r="S364" s="84" t="s">
        <v>4674</v>
      </c>
      <c r="T364" s="84" t="s">
        <v>4674</v>
      </c>
      <c r="U364" s="84" t="s">
        <v>4674</v>
      </c>
      <c r="V364" s="84" t="s">
        <v>4674</v>
      </c>
      <c r="W364" s="84" t="s">
        <v>4674</v>
      </c>
      <c r="X364" s="84" t="s">
        <v>4674</v>
      </c>
      <c r="Y364" s="84" t="s">
        <v>4674</v>
      </c>
      <c r="Z364" s="84" t="s">
        <v>4674</v>
      </c>
      <c r="AA364" s="84" t="s">
        <v>4674</v>
      </c>
      <c r="AB364" s="84" t="s">
        <v>4674</v>
      </c>
      <c r="AC364" s="84" t="s">
        <v>4674</v>
      </c>
      <c r="AD364" s="84" t="s">
        <v>4674</v>
      </c>
      <c r="AE364" s="84" t="s">
        <v>4674</v>
      </c>
      <c r="AF364" s="84" t="s">
        <v>4674</v>
      </c>
      <c r="AG364" s="84" t="s">
        <v>4674</v>
      </c>
      <c r="AH364" s="84"/>
      <c r="AI364" s="85">
        <f t="shared" si="50"/>
        <v>6</v>
      </c>
      <c r="AJ364" s="86">
        <f t="shared" si="46"/>
        <v>6</v>
      </c>
      <c r="AK364" s="87">
        <f t="shared" si="47"/>
        <v>0</v>
      </c>
      <c r="AL364" s="87"/>
      <c r="AM364" s="87">
        <f t="shared" si="48"/>
        <v>6</v>
      </c>
      <c r="AN364" s="87">
        <f t="shared" si="51"/>
        <v>30</v>
      </c>
      <c r="AO364" s="87">
        <f t="shared" si="49"/>
        <v>30</v>
      </c>
      <c r="AP364" s="87">
        <v>31</v>
      </c>
      <c r="AQ364" s="87">
        <v>30</v>
      </c>
      <c r="AR364" s="87">
        <v>28</v>
      </c>
      <c r="AW364" s="64" t="str">
        <f t="shared" si="52"/>
        <v>HAZİRAN 2026</v>
      </c>
      <c r="AX364" s="89"/>
      <c r="AY364" s="90"/>
      <c r="AZ364" s="90" t="e">
        <f t="shared" si="53"/>
        <v>#N/A</v>
      </c>
    </row>
    <row r="365" spans="1:52" ht="17.45" customHeight="1" x14ac:dyDescent="0.2">
      <c r="A365" s="81">
        <v>359</v>
      </c>
      <c r="B365" s="82" t="s">
        <v>1230</v>
      </c>
      <c r="C365" s="83" t="s">
        <v>1229</v>
      </c>
      <c r="D365" s="84" t="s">
        <v>4674</v>
      </c>
      <c r="E365" s="84" t="s">
        <v>4679</v>
      </c>
      <c r="F365" s="84" t="s">
        <v>4674</v>
      </c>
      <c r="G365" s="84" t="s">
        <v>4674</v>
      </c>
      <c r="H365" s="84" t="s">
        <v>4674</v>
      </c>
      <c r="I365" s="84" t="s">
        <v>4679</v>
      </c>
      <c r="J365" s="84" t="s">
        <v>4679</v>
      </c>
      <c r="K365" s="84" t="s">
        <v>4674</v>
      </c>
      <c r="L365" s="84" t="s">
        <v>4679</v>
      </c>
      <c r="M365" s="84" t="s">
        <v>4674</v>
      </c>
      <c r="N365" s="84" t="s">
        <v>4674</v>
      </c>
      <c r="O365" s="84" t="s">
        <v>4674</v>
      </c>
      <c r="P365" s="84" t="s">
        <v>4679</v>
      </c>
      <c r="Q365" s="84" t="s">
        <v>4679</v>
      </c>
      <c r="R365" s="84" t="s">
        <v>4674</v>
      </c>
      <c r="S365" s="84" t="s">
        <v>4679</v>
      </c>
      <c r="T365" s="84" t="s">
        <v>4674</v>
      </c>
      <c r="U365" s="84" t="s">
        <v>4674</v>
      </c>
      <c r="V365" s="84" t="s">
        <v>4674</v>
      </c>
      <c r="W365" s="84" t="s">
        <v>4679</v>
      </c>
      <c r="X365" s="84" t="s">
        <v>4679</v>
      </c>
      <c r="Y365" s="84" t="s">
        <v>4674</v>
      </c>
      <c r="Z365" s="84" t="s">
        <v>4679</v>
      </c>
      <c r="AA365" s="84" t="s">
        <v>4674</v>
      </c>
      <c r="AB365" s="84" t="s">
        <v>4674</v>
      </c>
      <c r="AC365" s="84" t="s">
        <v>4674</v>
      </c>
      <c r="AD365" s="84" t="s">
        <v>4679</v>
      </c>
      <c r="AE365" s="84" t="s">
        <v>4679</v>
      </c>
      <c r="AF365" s="84" t="s">
        <v>4674</v>
      </c>
      <c r="AG365" s="84" t="s">
        <v>4679</v>
      </c>
      <c r="AH365" s="84"/>
      <c r="AI365" s="85">
        <f t="shared" si="50"/>
        <v>13</v>
      </c>
      <c r="AJ365" s="86">
        <f t="shared" si="46"/>
        <v>13</v>
      </c>
      <c r="AK365" s="87">
        <f t="shared" si="47"/>
        <v>0</v>
      </c>
      <c r="AL365" s="87"/>
      <c r="AM365" s="87">
        <f t="shared" si="48"/>
        <v>6</v>
      </c>
      <c r="AN365" s="87">
        <f t="shared" si="51"/>
        <v>30</v>
      </c>
      <c r="AO365" s="87">
        <f t="shared" si="49"/>
        <v>30</v>
      </c>
      <c r="AP365" s="87">
        <v>31</v>
      </c>
      <c r="AQ365" s="87">
        <v>30</v>
      </c>
      <c r="AR365" s="87">
        <v>28</v>
      </c>
      <c r="AW365" s="64" t="str">
        <f t="shared" si="52"/>
        <v>HAZİRAN 2026</v>
      </c>
      <c r="AX365" s="89"/>
      <c r="AY365" s="90"/>
      <c r="AZ365" s="90" t="e">
        <f t="shared" si="53"/>
        <v>#N/A</v>
      </c>
    </row>
    <row r="366" spans="1:52" ht="17.45" customHeight="1" x14ac:dyDescent="0.2">
      <c r="A366" s="81">
        <v>360</v>
      </c>
      <c r="B366" s="82" t="s">
        <v>1233</v>
      </c>
      <c r="C366" s="83" t="s">
        <v>1232</v>
      </c>
      <c r="D366" s="84" t="s">
        <v>4674</v>
      </c>
      <c r="E366" s="84" t="s">
        <v>4679</v>
      </c>
      <c r="F366" s="84" t="s">
        <v>4679</v>
      </c>
      <c r="G366" s="84" t="s">
        <v>4674</v>
      </c>
      <c r="H366" s="84" t="s">
        <v>4679</v>
      </c>
      <c r="I366" s="84" t="s">
        <v>4674</v>
      </c>
      <c r="J366" s="84" t="s">
        <v>4674</v>
      </c>
      <c r="K366" s="84" t="s">
        <v>4674</v>
      </c>
      <c r="L366" s="84" t="s">
        <v>4679</v>
      </c>
      <c r="M366" s="84" t="s">
        <v>4679</v>
      </c>
      <c r="N366" s="84" t="s">
        <v>4679</v>
      </c>
      <c r="O366" s="84" t="s">
        <v>4674</v>
      </c>
      <c r="P366" s="84" t="s">
        <v>4674</v>
      </c>
      <c r="Q366" s="84" t="s">
        <v>4674</v>
      </c>
      <c r="R366" s="84" t="s">
        <v>4679</v>
      </c>
      <c r="S366" s="84" t="s">
        <v>4679</v>
      </c>
      <c r="T366" s="84" t="s">
        <v>4679</v>
      </c>
      <c r="U366" s="84" t="s">
        <v>4674</v>
      </c>
      <c r="V366" s="84" t="s">
        <v>4674</v>
      </c>
      <c r="W366" s="84" t="s">
        <v>4674</v>
      </c>
      <c r="X366" s="84" t="s">
        <v>4674</v>
      </c>
      <c r="Y366" s="84" t="s">
        <v>4679</v>
      </c>
      <c r="Z366" s="84" t="s">
        <v>4679</v>
      </c>
      <c r="AA366" s="84" t="s">
        <v>4679</v>
      </c>
      <c r="AB366" s="84" t="s">
        <v>4674</v>
      </c>
      <c r="AC366" s="84" t="s">
        <v>4674</v>
      </c>
      <c r="AD366" s="84" t="s">
        <v>4674</v>
      </c>
      <c r="AE366" s="84" t="s">
        <v>4674</v>
      </c>
      <c r="AF366" s="84" t="s">
        <v>4679</v>
      </c>
      <c r="AG366" s="84" t="s">
        <v>4679</v>
      </c>
      <c r="AH366" s="84"/>
      <c r="AI366" s="85">
        <f t="shared" si="50"/>
        <v>14</v>
      </c>
      <c r="AJ366" s="86">
        <f t="shared" si="46"/>
        <v>14</v>
      </c>
      <c r="AK366" s="87">
        <f t="shared" si="47"/>
        <v>0</v>
      </c>
      <c r="AL366" s="87"/>
      <c r="AM366" s="87">
        <f t="shared" si="48"/>
        <v>6</v>
      </c>
      <c r="AN366" s="87">
        <f t="shared" si="51"/>
        <v>30</v>
      </c>
      <c r="AO366" s="87">
        <f t="shared" si="49"/>
        <v>30</v>
      </c>
      <c r="AP366" s="87">
        <v>31</v>
      </c>
      <c r="AQ366" s="87">
        <v>30</v>
      </c>
      <c r="AR366" s="87">
        <v>28</v>
      </c>
      <c r="AW366" s="64" t="str">
        <f t="shared" si="52"/>
        <v>HAZİRAN 2026</v>
      </c>
      <c r="AX366" s="89"/>
      <c r="AY366" s="90"/>
      <c r="AZ366" s="90" t="e">
        <f t="shared" si="53"/>
        <v>#N/A</v>
      </c>
    </row>
    <row r="367" spans="1:52" ht="17.45" customHeight="1" x14ac:dyDescent="0.2">
      <c r="A367" s="81">
        <v>361</v>
      </c>
      <c r="B367" s="82" t="s">
        <v>1236</v>
      </c>
      <c r="C367" s="83" t="s">
        <v>1235</v>
      </c>
      <c r="D367" s="84" t="s">
        <v>4679</v>
      </c>
      <c r="E367" s="84" t="s">
        <v>4679</v>
      </c>
      <c r="F367" s="84" t="s">
        <v>4679</v>
      </c>
      <c r="G367" s="84" t="s">
        <v>4674</v>
      </c>
      <c r="H367" s="84" t="s">
        <v>4674</v>
      </c>
      <c r="I367" s="84" t="s">
        <v>4674</v>
      </c>
      <c r="J367" s="84" t="s">
        <v>4674</v>
      </c>
      <c r="K367" s="84" t="s">
        <v>4679</v>
      </c>
      <c r="L367" s="84" t="s">
        <v>4679</v>
      </c>
      <c r="M367" s="84" t="s">
        <v>4679</v>
      </c>
      <c r="N367" s="84" t="s">
        <v>4674</v>
      </c>
      <c r="O367" s="84" t="s">
        <v>4674</v>
      </c>
      <c r="P367" s="84" t="s">
        <v>4674</v>
      </c>
      <c r="Q367" s="84" t="s">
        <v>4674</v>
      </c>
      <c r="R367" s="84" t="s">
        <v>4679</v>
      </c>
      <c r="S367" s="84" t="s">
        <v>4679</v>
      </c>
      <c r="T367" s="84" t="s">
        <v>4679</v>
      </c>
      <c r="U367" s="84" t="s">
        <v>4674</v>
      </c>
      <c r="V367" s="84" t="s">
        <v>4674</v>
      </c>
      <c r="W367" s="84" t="s">
        <v>4674</v>
      </c>
      <c r="X367" s="84" t="s">
        <v>4674</v>
      </c>
      <c r="Y367" s="84" t="s">
        <v>4690</v>
      </c>
      <c r="Z367" s="84" t="s">
        <v>4690</v>
      </c>
      <c r="AA367" s="84" t="s">
        <v>4690</v>
      </c>
      <c r="AB367" s="84" t="s">
        <v>4674</v>
      </c>
      <c r="AC367" s="84" t="s">
        <v>4674</v>
      </c>
      <c r="AD367" s="84" t="s">
        <v>4674</v>
      </c>
      <c r="AE367" s="84" t="s">
        <v>4674</v>
      </c>
      <c r="AF367" s="84" t="s">
        <v>4690</v>
      </c>
      <c r="AG367" s="84" t="s">
        <v>4690</v>
      </c>
      <c r="AH367" s="84"/>
      <c r="AI367" s="85">
        <f t="shared" si="50"/>
        <v>9</v>
      </c>
      <c r="AJ367" s="86">
        <f t="shared" si="46"/>
        <v>9</v>
      </c>
      <c r="AK367" s="87">
        <f t="shared" si="47"/>
        <v>0</v>
      </c>
      <c r="AL367" s="87"/>
      <c r="AM367" s="87">
        <f t="shared" si="48"/>
        <v>6</v>
      </c>
      <c r="AN367" s="87">
        <f t="shared" si="51"/>
        <v>30</v>
      </c>
      <c r="AO367" s="87">
        <f t="shared" si="49"/>
        <v>30</v>
      </c>
      <c r="AP367" s="87">
        <v>31</v>
      </c>
      <c r="AQ367" s="87">
        <v>30</v>
      </c>
      <c r="AR367" s="87">
        <v>28</v>
      </c>
      <c r="AW367" s="64" t="str">
        <f t="shared" si="52"/>
        <v>HAZİRAN 2026</v>
      </c>
      <c r="AX367" s="89"/>
      <c r="AY367" s="90"/>
      <c r="AZ367" s="90" t="e">
        <f t="shared" si="53"/>
        <v>#N/A</v>
      </c>
    </row>
    <row r="368" spans="1:52" ht="17.45" customHeight="1" x14ac:dyDescent="0.2">
      <c r="A368" s="81">
        <v>362</v>
      </c>
      <c r="B368" s="82" t="s">
        <v>1239</v>
      </c>
      <c r="C368" s="83" t="s">
        <v>1238</v>
      </c>
      <c r="D368" s="84" t="s">
        <v>4674</v>
      </c>
      <c r="E368" s="84" t="s">
        <v>4674</v>
      </c>
      <c r="F368" s="84" t="s">
        <v>4679</v>
      </c>
      <c r="G368" s="84" t="s">
        <v>4679</v>
      </c>
      <c r="H368" s="84" t="s">
        <v>4679</v>
      </c>
      <c r="I368" s="84" t="s">
        <v>4674</v>
      </c>
      <c r="J368" s="84" t="s">
        <v>4674</v>
      </c>
      <c r="K368" s="84" t="s">
        <v>4679</v>
      </c>
      <c r="L368" s="84" t="s">
        <v>4679</v>
      </c>
      <c r="M368" s="84" t="s">
        <v>4679</v>
      </c>
      <c r="N368" s="84" t="s">
        <v>4674</v>
      </c>
      <c r="O368" s="84" t="s">
        <v>4674</v>
      </c>
      <c r="P368" s="84" t="s">
        <v>4674</v>
      </c>
      <c r="Q368" s="84" t="s">
        <v>4674</v>
      </c>
      <c r="R368" s="84" t="s">
        <v>4679</v>
      </c>
      <c r="S368" s="84" t="s">
        <v>4679</v>
      </c>
      <c r="T368" s="84" t="s">
        <v>4679</v>
      </c>
      <c r="U368" s="84" t="s">
        <v>4674</v>
      </c>
      <c r="V368" s="84" t="s">
        <v>4674</v>
      </c>
      <c r="W368" s="84" t="s">
        <v>4674</v>
      </c>
      <c r="X368" s="84" t="s">
        <v>4674</v>
      </c>
      <c r="Y368" s="84" t="s">
        <v>4679</v>
      </c>
      <c r="Z368" s="84" t="s">
        <v>4679</v>
      </c>
      <c r="AA368" s="84" t="s">
        <v>4679</v>
      </c>
      <c r="AB368" s="84" t="s">
        <v>4674</v>
      </c>
      <c r="AC368" s="84" t="s">
        <v>4674</v>
      </c>
      <c r="AD368" s="84" t="s">
        <v>4674</v>
      </c>
      <c r="AE368" s="84" t="s">
        <v>4674</v>
      </c>
      <c r="AF368" s="84" t="s">
        <v>4679</v>
      </c>
      <c r="AG368" s="84" t="s">
        <v>4679</v>
      </c>
      <c r="AH368" s="84"/>
      <c r="AI368" s="85">
        <f t="shared" si="50"/>
        <v>14</v>
      </c>
      <c r="AJ368" s="86">
        <f t="shared" si="46"/>
        <v>14</v>
      </c>
      <c r="AK368" s="87">
        <f t="shared" si="47"/>
        <v>0</v>
      </c>
      <c r="AL368" s="87"/>
      <c r="AM368" s="87">
        <f t="shared" si="48"/>
        <v>6</v>
      </c>
      <c r="AN368" s="87">
        <f t="shared" si="51"/>
        <v>30</v>
      </c>
      <c r="AO368" s="87">
        <f t="shared" si="49"/>
        <v>30</v>
      </c>
      <c r="AP368" s="87">
        <v>31</v>
      </c>
      <c r="AQ368" s="87">
        <v>30</v>
      </c>
      <c r="AR368" s="87">
        <v>28</v>
      </c>
      <c r="AW368" s="64" t="str">
        <f t="shared" si="52"/>
        <v>HAZİRAN 2026</v>
      </c>
      <c r="AX368" s="89"/>
      <c r="AY368" s="90"/>
      <c r="AZ368" s="90" t="e">
        <f t="shared" si="53"/>
        <v>#N/A</v>
      </c>
    </row>
    <row r="369" spans="1:52" ht="17.45" customHeight="1" x14ac:dyDescent="0.2">
      <c r="A369" s="81">
        <v>363</v>
      </c>
      <c r="B369" s="82" t="s">
        <v>1242</v>
      </c>
      <c r="C369" s="83" t="s">
        <v>1241</v>
      </c>
      <c r="D369" s="84" t="s">
        <v>4679</v>
      </c>
      <c r="E369" s="84" t="s">
        <v>4679</v>
      </c>
      <c r="F369" s="84" t="s">
        <v>4679</v>
      </c>
      <c r="G369" s="84" t="s">
        <v>4674</v>
      </c>
      <c r="H369" s="84" t="s">
        <v>4674</v>
      </c>
      <c r="I369" s="84" t="s">
        <v>4674</v>
      </c>
      <c r="J369" s="84" t="s">
        <v>4674</v>
      </c>
      <c r="K369" s="84" t="s">
        <v>4679</v>
      </c>
      <c r="L369" s="84" t="s">
        <v>4679</v>
      </c>
      <c r="M369" s="84" t="s">
        <v>4679</v>
      </c>
      <c r="N369" s="84" t="s">
        <v>4674</v>
      </c>
      <c r="O369" s="84" t="s">
        <v>4674</v>
      </c>
      <c r="P369" s="84" t="s">
        <v>4674</v>
      </c>
      <c r="Q369" s="84" t="s">
        <v>4674</v>
      </c>
      <c r="R369" s="84" t="s">
        <v>4679</v>
      </c>
      <c r="S369" s="84" t="s">
        <v>4679</v>
      </c>
      <c r="T369" s="84" t="s">
        <v>4679</v>
      </c>
      <c r="U369" s="84" t="s">
        <v>4674</v>
      </c>
      <c r="V369" s="84" t="s">
        <v>4674</v>
      </c>
      <c r="W369" s="84" t="s">
        <v>4674</v>
      </c>
      <c r="X369" s="84" t="s">
        <v>4674</v>
      </c>
      <c r="Y369" s="84" t="s">
        <v>4679</v>
      </c>
      <c r="Z369" s="84" t="s">
        <v>4679</v>
      </c>
      <c r="AA369" s="84" t="s">
        <v>4679</v>
      </c>
      <c r="AB369" s="84" t="s">
        <v>4674</v>
      </c>
      <c r="AC369" s="84" t="s">
        <v>4674</v>
      </c>
      <c r="AD369" s="84" t="s">
        <v>4674</v>
      </c>
      <c r="AE369" s="84" t="s">
        <v>4674</v>
      </c>
      <c r="AF369" s="84" t="s">
        <v>4679</v>
      </c>
      <c r="AG369" s="84" t="s">
        <v>4679</v>
      </c>
      <c r="AH369" s="84"/>
      <c r="AI369" s="85">
        <f t="shared" si="50"/>
        <v>14</v>
      </c>
      <c r="AJ369" s="86">
        <f t="shared" si="46"/>
        <v>14</v>
      </c>
      <c r="AK369" s="87">
        <f t="shared" si="47"/>
        <v>0</v>
      </c>
      <c r="AL369" s="87"/>
      <c r="AM369" s="87">
        <f t="shared" si="48"/>
        <v>6</v>
      </c>
      <c r="AN369" s="87">
        <f t="shared" si="51"/>
        <v>30</v>
      </c>
      <c r="AO369" s="87">
        <f t="shared" si="49"/>
        <v>30</v>
      </c>
      <c r="AP369" s="87">
        <v>31</v>
      </c>
      <c r="AQ369" s="87">
        <v>30</v>
      </c>
      <c r="AR369" s="87">
        <v>28</v>
      </c>
      <c r="AW369" s="64" t="str">
        <f t="shared" si="52"/>
        <v>HAZİRAN 2026</v>
      </c>
      <c r="AX369" s="89"/>
      <c r="AY369" s="90"/>
      <c r="AZ369" s="90" t="e">
        <f t="shared" si="53"/>
        <v>#N/A</v>
      </c>
    </row>
    <row r="370" spans="1:52" ht="17.45" customHeight="1" x14ac:dyDescent="0.2">
      <c r="A370" s="81">
        <v>364</v>
      </c>
      <c r="B370" s="82" t="s">
        <v>1245</v>
      </c>
      <c r="C370" s="83" t="s">
        <v>1244</v>
      </c>
      <c r="D370" s="84" t="s">
        <v>4679</v>
      </c>
      <c r="E370" s="84" t="s">
        <v>4674</v>
      </c>
      <c r="F370" s="84" t="s">
        <v>4679</v>
      </c>
      <c r="G370" s="84" t="s">
        <v>4674</v>
      </c>
      <c r="H370" s="84" t="s">
        <v>4679</v>
      </c>
      <c r="I370" s="84" t="s">
        <v>4674</v>
      </c>
      <c r="J370" s="84" t="s">
        <v>4674</v>
      </c>
      <c r="K370" s="84" t="s">
        <v>4679</v>
      </c>
      <c r="L370" s="84" t="s">
        <v>4674</v>
      </c>
      <c r="M370" s="84" t="s">
        <v>4679</v>
      </c>
      <c r="N370" s="84" t="s">
        <v>4674</v>
      </c>
      <c r="O370" s="84" t="s">
        <v>4679</v>
      </c>
      <c r="P370" s="84" t="s">
        <v>4674</v>
      </c>
      <c r="Q370" s="84" t="s">
        <v>4674</v>
      </c>
      <c r="R370" s="84" t="s">
        <v>4679</v>
      </c>
      <c r="S370" s="84" t="s">
        <v>4674</v>
      </c>
      <c r="T370" s="84" t="s">
        <v>4679</v>
      </c>
      <c r="U370" s="84" t="s">
        <v>4674</v>
      </c>
      <c r="V370" s="84" t="s">
        <v>4679</v>
      </c>
      <c r="W370" s="84" t="s">
        <v>4674</v>
      </c>
      <c r="X370" s="84" t="s">
        <v>4674</v>
      </c>
      <c r="Y370" s="84" t="s">
        <v>4679</v>
      </c>
      <c r="Z370" s="84" t="s">
        <v>4674</v>
      </c>
      <c r="AA370" s="84" t="s">
        <v>4679</v>
      </c>
      <c r="AB370" s="84" t="s">
        <v>4674</v>
      </c>
      <c r="AC370" s="84" t="s">
        <v>4679</v>
      </c>
      <c r="AD370" s="84" t="s">
        <v>4674</v>
      </c>
      <c r="AE370" s="84" t="s">
        <v>4674</v>
      </c>
      <c r="AF370" s="84" t="s">
        <v>4679</v>
      </c>
      <c r="AG370" s="84" t="s">
        <v>4674</v>
      </c>
      <c r="AH370" s="84"/>
      <c r="AI370" s="85">
        <f t="shared" si="50"/>
        <v>13</v>
      </c>
      <c r="AJ370" s="86">
        <f t="shared" si="46"/>
        <v>13</v>
      </c>
      <c r="AK370" s="87">
        <f t="shared" si="47"/>
        <v>0</v>
      </c>
      <c r="AL370" s="87"/>
      <c r="AM370" s="87">
        <f t="shared" si="48"/>
        <v>6</v>
      </c>
      <c r="AN370" s="87">
        <f t="shared" si="51"/>
        <v>30</v>
      </c>
      <c r="AO370" s="87">
        <f t="shared" si="49"/>
        <v>30</v>
      </c>
      <c r="AP370" s="87">
        <v>31</v>
      </c>
      <c r="AQ370" s="87">
        <v>30</v>
      </c>
      <c r="AR370" s="87">
        <v>28</v>
      </c>
      <c r="AW370" s="64" t="str">
        <f t="shared" si="52"/>
        <v>HAZİRAN 2026</v>
      </c>
      <c r="AX370" s="89"/>
      <c r="AY370" s="90"/>
      <c r="AZ370" s="90" t="e">
        <f t="shared" si="53"/>
        <v>#N/A</v>
      </c>
    </row>
    <row r="371" spans="1:52" ht="17.45" customHeight="1" x14ac:dyDescent="0.2">
      <c r="A371" s="81">
        <v>365</v>
      </c>
      <c r="B371" s="82" t="s">
        <v>1248</v>
      </c>
      <c r="C371" s="83" t="s">
        <v>1247</v>
      </c>
      <c r="D371" s="84" t="s">
        <v>4679</v>
      </c>
      <c r="E371" s="84" t="s">
        <v>4679</v>
      </c>
      <c r="F371" s="84" t="s">
        <v>4679</v>
      </c>
      <c r="G371" s="84" t="s">
        <v>4674</v>
      </c>
      <c r="H371" s="84" t="s">
        <v>4674</v>
      </c>
      <c r="I371" s="84" t="s">
        <v>4674</v>
      </c>
      <c r="J371" s="84" t="s">
        <v>4674</v>
      </c>
      <c r="K371" s="84" t="s">
        <v>4679</v>
      </c>
      <c r="L371" s="84" t="s">
        <v>4679</v>
      </c>
      <c r="M371" s="84" t="s">
        <v>4679</v>
      </c>
      <c r="N371" s="84" t="s">
        <v>4674</v>
      </c>
      <c r="O371" s="84" t="s">
        <v>4674</v>
      </c>
      <c r="P371" s="84" t="s">
        <v>4674</v>
      </c>
      <c r="Q371" s="84" t="s">
        <v>4674</v>
      </c>
      <c r="R371" s="84" t="s">
        <v>4679</v>
      </c>
      <c r="S371" s="84" t="s">
        <v>4679</v>
      </c>
      <c r="T371" s="84" t="s">
        <v>4679</v>
      </c>
      <c r="U371" s="84" t="s">
        <v>4674</v>
      </c>
      <c r="V371" s="84" t="s">
        <v>4674</v>
      </c>
      <c r="W371" s="84" t="s">
        <v>4674</v>
      </c>
      <c r="X371" s="84" t="s">
        <v>4674</v>
      </c>
      <c r="Y371" s="84" t="s">
        <v>4679</v>
      </c>
      <c r="Z371" s="84" t="s">
        <v>4679</v>
      </c>
      <c r="AA371" s="84" t="s">
        <v>4679</v>
      </c>
      <c r="AB371" s="84" t="s">
        <v>4674</v>
      </c>
      <c r="AC371" s="84" t="s">
        <v>4674</v>
      </c>
      <c r="AD371" s="84" t="s">
        <v>4674</v>
      </c>
      <c r="AE371" s="84" t="s">
        <v>4674</v>
      </c>
      <c r="AF371" s="84" t="s">
        <v>4679</v>
      </c>
      <c r="AG371" s="84" t="s">
        <v>4679</v>
      </c>
      <c r="AH371" s="84"/>
      <c r="AI371" s="85">
        <f t="shared" si="50"/>
        <v>14</v>
      </c>
      <c r="AJ371" s="86">
        <f t="shared" si="46"/>
        <v>14</v>
      </c>
      <c r="AK371" s="87">
        <f t="shared" si="47"/>
        <v>0</v>
      </c>
      <c r="AL371" s="87"/>
      <c r="AM371" s="87">
        <f t="shared" si="48"/>
        <v>6</v>
      </c>
      <c r="AN371" s="87">
        <f t="shared" si="51"/>
        <v>30</v>
      </c>
      <c r="AO371" s="87">
        <f t="shared" si="49"/>
        <v>30</v>
      </c>
      <c r="AP371" s="87">
        <v>31</v>
      </c>
      <c r="AQ371" s="87">
        <v>30</v>
      </c>
      <c r="AR371" s="87">
        <v>28</v>
      </c>
      <c r="AW371" s="64" t="str">
        <f t="shared" si="52"/>
        <v>HAZİRAN 2026</v>
      </c>
      <c r="AX371" s="89"/>
      <c r="AY371" s="90"/>
      <c r="AZ371" s="90" t="e">
        <f t="shared" si="53"/>
        <v>#N/A</v>
      </c>
    </row>
    <row r="372" spans="1:52" ht="17.45" customHeight="1" x14ac:dyDescent="0.2">
      <c r="A372" s="81">
        <v>366</v>
      </c>
      <c r="B372" s="82" t="s">
        <v>1251</v>
      </c>
      <c r="C372" s="83" t="s">
        <v>1250</v>
      </c>
      <c r="D372" s="84" t="s">
        <v>4674</v>
      </c>
      <c r="E372" s="84" t="s">
        <v>4679</v>
      </c>
      <c r="F372" s="84" t="s">
        <v>4674</v>
      </c>
      <c r="G372" s="84" t="s">
        <v>4679</v>
      </c>
      <c r="H372" s="84" t="s">
        <v>4679</v>
      </c>
      <c r="I372" s="84" t="s">
        <v>4674</v>
      </c>
      <c r="J372" s="84" t="s">
        <v>4674</v>
      </c>
      <c r="K372" s="84" t="s">
        <v>4679</v>
      </c>
      <c r="L372" s="84" t="s">
        <v>4674</v>
      </c>
      <c r="M372" s="84" t="s">
        <v>4679</v>
      </c>
      <c r="N372" s="84" t="s">
        <v>4679</v>
      </c>
      <c r="O372" s="84" t="s">
        <v>4674</v>
      </c>
      <c r="P372" s="84" t="s">
        <v>4674</v>
      </c>
      <c r="Q372" s="84" t="s">
        <v>4674</v>
      </c>
      <c r="R372" s="84" t="s">
        <v>4679</v>
      </c>
      <c r="S372" s="84" t="s">
        <v>4679</v>
      </c>
      <c r="T372" s="84" t="s">
        <v>4679</v>
      </c>
      <c r="U372" s="84" t="s">
        <v>4674</v>
      </c>
      <c r="V372" s="84" t="s">
        <v>4674</v>
      </c>
      <c r="W372" s="84" t="s">
        <v>4674</v>
      </c>
      <c r="X372" s="84" t="s">
        <v>4674</v>
      </c>
      <c r="Y372" s="84" t="s">
        <v>4674</v>
      </c>
      <c r="Z372" s="84" t="s">
        <v>4674</v>
      </c>
      <c r="AA372" s="84" t="s">
        <v>4674</v>
      </c>
      <c r="AB372" s="84" t="s">
        <v>4679</v>
      </c>
      <c r="AC372" s="84" t="s">
        <v>4679</v>
      </c>
      <c r="AD372" s="84" t="s">
        <v>4674</v>
      </c>
      <c r="AE372" s="84" t="s">
        <v>4679</v>
      </c>
      <c r="AF372" s="84" t="s">
        <v>4679</v>
      </c>
      <c r="AG372" s="84" t="s">
        <v>4679</v>
      </c>
      <c r="AH372" s="84"/>
      <c r="AI372" s="85">
        <f t="shared" si="50"/>
        <v>14</v>
      </c>
      <c r="AJ372" s="86">
        <f t="shared" si="46"/>
        <v>14</v>
      </c>
      <c r="AK372" s="87">
        <f t="shared" si="47"/>
        <v>0</v>
      </c>
      <c r="AL372" s="87"/>
      <c r="AM372" s="87">
        <f t="shared" si="48"/>
        <v>6</v>
      </c>
      <c r="AN372" s="87">
        <f t="shared" si="51"/>
        <v>30</v>
      </c>
      <c r="AO372" s="87">
        <f t="shared" si="49"/>
        <v>30</v>
      </c>
      <c r="AP372" s="87">
        <v>31</v>
      </c>
      <c r="AQ372" s="87">
        <v>30</v>
      </c>
      <c r="AR372" s="87">
        <v>28</v>
      </c>
      <c r="AW372" s="64" t="str">
        <f t="shared" si="52"/>
        <v>HAZİRAN 2026</v>
      </c>
      <c r="AX372" s="89"/>
      <c r="AY372" s="90"/>
      <c r="AZ372" s="90" t="e">
        <f t="shared" si="53"/>
        <v>#N/A</v>
      </c>
    </row>
    <row r="373" spans="1:52" ht="17.45" customHeight="1" x14ac:dyDescent="0.2">
      <c r="A373" s="81">
        <v>367</v>
      </c>
      <c r="B373" s="82" t="s">
        <v>1254</v>
      </c>
      <c r="C373" s="83" t="s">
        <v>1253</v>
      </c>
      <c r="D373" s="84" t="s">
        <v>4679</v>
      </c>
      <c r="E373" s="84" t="s">
        <v>4679</v>
      </c>
      <c r="F373" s="84" t="s">
        <v>4679</v>
      </c>
      <c r="G373" s="84" t="s">
        <v>4674</v>
      </c>
      <c r="H373" s="84" t="s">
        <v>4674</v>
      </c>
      <c r="I373" s="84" t="s">
        <v>4674</v>
      </c>
      <c r="J373" s="84" t="s">
        <v>4674</v>
      </c>
      <c r="K373" s="84" t="s">
        <v>4679</v>
      </c>
      <c r="L373" s="84" t="s">
        <v>4679</v>
      </c>
      <c r="M373" s="84" t="s">
        <v>4679</v>
      </c>
      <c r="N373" s="84" t="s">
        <v>4674</v>
      </c>
      <c r="O373" s="84" t="s">
        <v>4674</v>
      </c>
      <c r="P373" s="84" t="s">
        <v>4674</v>
      </c>
      <c r="Q373" s="84" t="s">
        <v>4674</v>
      </c>
      <c r="R373" s="84" t="s">
        <v>4679</v>
      </c>
      <c r="S373" s="84" t="s">
        <v>4679</v>
      </c>
      <c r="T373" s="84" t="s">
        <v>4679</v>
      </c>
      <c r="U373" s="84" t="s">
        <v>4674</v>
      </c>
      <c r="V373" s="84" t="s">
        <v>4674</v>
      </c>
      <c r="W373" s="84" t="s">
        <v>4674</v>
      </c>
      <c r="X373" s="84" t="s">
        <v>4674</v>
      </c>
      <c r="Y373" s="84" t="s">
        <v>4690</v>
      </c>
      <c r="Z373" s="84" t="s">
        <v>4690</v>
      </c>
      <c r="AA373" s="84" t="s">
        <v>4690</v>
      </c>
      <c r="AB373" s="84" t="s">
        <v>4674</v>
      </c>
      <c r="AC373" s="84" t="s">
        <v>4674</v>
      </c>
      <c r="AD373" s="84" t="s">
        <v>4674</v>
      </c>
      <c r="AE373" s="84" t="s">
        <v>4674</v>
      </c>
      <c r="AF373" s="84" t="s">
        <v>4690</v>
      </c>
      <c r="AG373" s="84" t="s">
        <v>4690</v>
      </c>
      <c r="AH373" s="84"/>
      <c r="AI373" s="85">
        <f t="shared" si="50"/>
        <v>9</v>
      </c>
      <c r="AJ373" s="86">
        <f t="shared" si="46"/>
        <v>9</v>
      </c>
      <c r="AK373" s="87">
        <f t="shared" si="47"/>
        <v>0</v>
      </c>
      <c r="AL373" s="87"/>
      <c r="AM373" s="87">
        <f t="shared" si="48"/>
        <v>6</v>
      </c>
      <c r="AN373" s="87">
        <f t="shared" si="51"/>
        <v>30</v>
      </c>
      <c r="AO373" s="87">
        <f t="shared" si="49"/>
        <v>30</v>
      </c>
      <c r="AP373" s="87">
        <v>31</v>
      </c>
      <c r="AQ373" s="87">
        <v>30</v>
      </c>
      <c r="AR373" s="87">
        <v>28</v>
      </c>
      <c r="AW373" s="64" t="str">
        <f t="shared" si="52"/>
        <v>HAZİRAN 2026</v>
      </c>
      <c r="AX373" s="89"/>
      <c r="AY373" s="90"/>
      <c r="AZ373" s="90" t="e">
        <f t="shared" si="53"/>
        <v>#N/A</v>
      </c>
    </row>
    <row r="374" spans="1:52" ht="17.45" customHeight="1" x14ac:dyDescent="0.2">
      <c r="A374" s="81">
        <v>368</v>
      </c>
      <c r="B374" s="82" t="s">
        <v>1257</v>
      </c>
      <c r="C374" s="83" t="s">
        <v>1256</v>
      </c>
      <c r="D374" s="84" t="s">
        <v>4679</v>
      </c>
      <c r="E374" s="84" t="s">
        <v>4674</v>
      </c>
      <c r="F374" s="84" t="s">
        <v>4674</v>
      </c>
      <c r="G374" s="84" t="s">
        <v>4674</v>
      </c>
      <c r="H374" s="84" t="s">
        <v>4679</v>
      </c>
      <c r="I374" s="84" t="s">
        <v>4674</v>
      </c>
      <c r="J374" s="84" t="s">
        <v>4674</v>
      </c>
      <c r="K374" s="84" t="s">
        <v>4721</v>
      </c>
      <c r="L374" s="84" t="s">
        <v>4674</v>
      </c>
      <c r="M374" s="84" t="s">
        <v>4674</v>
      </c>
      <c r="N374" s="84" t="s">
        <v>4674</v>
      </c>
      <c r="O374" s="84" t="s">
        <v>4721</v>
      </c>
      <c r="P374" s="84" t="s">
        <v>4674</v>
      </c>
      <c r="Q374" s="84" t="s">
        <v>4674</v>
      </c>
      <c r="R374" s="84" t="s">
        <v>4721</v>
      </c>
      <c r="S374" s="84" t="s">
        <v>4674</v>
      </c>
      <c r="T374" s="84" t="s">
        <v>4674</v>
      </c>
      <c r="U374" s="84" t="s">
        <v>4674</v>
      </c>
      <c r="V374" s="84" t="s">
        <v>4721</v>
      </c>
      <c r="W374" s="84" t="s">
        <v>4674</v>
      </c>
      <c r="X374" s="84" t="s">
        <v>4674</v>
      </c>
      <c r="Y374" s="84" t="s">
        <v>4721</v>
      </c>
      <c r="Z374" s="84" t="s">
        <v>4674</v>
      </c>
      <c r="AA374" s="84" t="s">
        <v>4674</v>
      </c>
      <c r="AB374" s="84" t="s">
        <v>4674</v>
      </c>
      <c r="AC374" s="84" t="s">
        <v>4721</v>
      </c>
      <c r="AD374" s="84" t="s">
        <v>4674</v>
      </c>
      <c r="AE374" s="84" t="s">
        <v>4674</v>
      </c>
      <c r="AF374" s="84" t="s">
        <v>4721</v>
      </c>
      <c r="AG374" s="84" t="s">
        <v>4674</v>
      </c>
      <c r="AH374" s="84"/>
      <c r="AI374" s="85">
        <f t="shared" si="50"/>
        <v>2</v>
      </c>
      <c r="AJ374" s="86">
        <f t="shared" si="46"/>
        <v>2</v>
      </c>
      <c r="AK374" s="87">
        <f t="shared" si="47"/>
        <v>0</v>
      </c>
      <c r="AL374" s="87"/>
      <c r="AM374" s="87">
        <f t="shared" si="48"/>
        <v>6</v>
      </c>
      <c r="AN374" s="87">
        <f t="shared" si="51"/>
        <v>30</v>
      </c>
      <c r="AO374" s="87">
        <f t="shared" si="49"/>
        <v>30</v>
      </c>
      <c r="AP374" s="87">
        <v>31</v>
      </c>
      <c r="AQ374" s="87">
        <v>30</v>
      </c>
      <c r="AR374" s="87">
        <v>28</v>
      </c>
      <c r="AW374" s="64" t="str">
        <f t="shared" si="52"/>
        <v>HAZİRAN 2026</v>
      </c>
      <c r="AX374" s="89"/>
      <c r="AY374" s="90"/>
      <c r="AZ374" s="90" t="e">
        <f t="shared" si="53"/>
        <v>#N/A</v>
      </c>
    </row>
    <row r="375" spans="1:52" ht="17.45" customHeight="1" x14ac:dyDescent="0.2">
      <c r="A375" s="81">
        <v>369</v>
      </c>
      <c r="B375" s="82" t="s">
        <v>1260</v>
      </c>
      <c r="C375" s="83" t="s">
        <v>1259</v>
      </c>
      <c r="D375" s="84" t="s">
        <v>4679</v>
      </c>
      <c r="E375" s="84" t="s">
        <v>4679</v>
      </c>
      <c r="F375" s="84" t="s">
        <v>4674</v>
      </c>
      <c r="G375" s="84" t="s">
        <v>4674</v>
      </c>
      <c r="H375" s="84" t="s">
        <v>4679</v>
      </c>
      <c r="I375" s="84" t="s">
        <v>4674</v>
      </c>
      <c r="J375" s="84" t="s">
        <v>4674</v>
      </c>
      <c r="K375" s="84" t="s">
        <v>4679</v>
      </c>
      <c r="L375" s="84" t="s">
        <v>4679</v>
      </c>
      <c r="M375" s="84" t="s">
        <v>4679</v>
      </c>
      <c r="N375" s="84" t="s">
        <v>4674</v>
      </c>
      <c r="O375" s="84" t="s">
        <v>4674</v>
      </c>
      <c r="P375" s="84" t="s">
        <v>4674</v>
      </c>
      <c r="Q375" s="84" t="s">
        <v>4674</v>
      </c>
      <c r="R375" s="84" t="s">
        <v>4679</v>
      </c>
      <c r="S375" s="84" t="s">
        <v>4679</v>
      </c>
      <c r="T375" s="84" t="s">
        <v>4679</v>
      </c>
      <c r="U375" s="84" t="s">
        <v>4674</v>
      </c>
      <c r="V375" s="84" t="s">
        <v>4674</v>
      </c>
      <c r="W375" s="84" t="s">
        <v>4674</v>
      </c>
      <c r="X375" s="84" t="s">
        <v>4674</v>
      </c>
      <c r="Y375" s="84" t="s">
        <v>4679</v>
      </c>
      <c r="Z375" s="84" t="s">
        <v>4679</v>
      </c>
      <c r="AA375" s="84" t="s">
        <v>4679</v>
      </c>
      <c r="AB375" s="84" t="s">
        <v>4674</v>
      </c>
      <c r="AC375" s="84" t="s">
        <v>4674</v>
      </c>
      <c r="AD375" s="84" t="s">
        <v>4674</v>
      </c>
      <c r="AE375" s="84" t="s">
        <v>4674</v>
      </c>
      <c r="AF375" s="84" t="s">
        <v>4679</v>
      </c>
      <c r="AG375" s="84" t="s">
        <v>4679</v>
      </c>
      <c r="AH375" s="84"/>
      <c r="AI375" s="85">
        <f t="shared" si="50"/>
        <v>14</v>
      </c>
      <c r="AJ375" s="86">
        <f t="shared" si="46"/>
        <v>14</v>
      </c>
      <c r="AK375" s="87">
        <f t="shared" si="47"/>
        <v>0</v>
      </c>
      <c r="AL375" s="87"/>
      <c r="AM375" s="87">
        <f t="shared" si="48"/>
        <v>6</v>
      </c>
      <c r="AN375" s="87">
        <f t="shared" si="51"/>
        <v>30</v>
      </c>
      <c r="AO375" s="87">
        <f t="shared" si="49"/>
        <v>30</v>
      </c>
      <c r="AP375" s="87">
        <v>31</v>
      </c>
      <c r="AQ375" s="87">
        <v>30</v>
      </c>
      <c r="AR375" s="87">
        <v>28</v>
      </c>
      <c r="AW375" s="64" t="str">
        <f t="shared" si="52"/>
        <v>HAZİRAN 2026</v>
      </c>
      <c r="AX375" s="89"/>
      <c r="AY375" s="90"/>
      <c r="AZ375" s="90" t="e">
        <f t="shared" si="53"/>
        <v>#N/A</v>
      </c>
    </row>
    <row r="376" spans="1:52" ht="17.45" customHeight="1" x14ac:dyDescent="0.2">
      <c r="A376" s="81">
        <v>370</v>
      </c>
      <c r="B376" s="82" t="s">
        <v>1263</v>
      </c>
      <c r="C376" s="83" t="s">
        <v>1262</v>
      </c>
      <c r="D376" s="84" t="s">
        <v>4674</v>
      </c>
      <c r="E376" s="84" t="s">
        <v>4679</v>
      </c>
      <c r="F376" s="84" t="s">
        <v>4679</v>
      </c>
      <c r="G376" s="84" t="s">
        <v>4674</v>
      </c>
      <c r="H376" s="84" t="s">
        <v>4679</v>
      </c>
      <c r="I376" s="84" t="s">
        <v>4674</v>
      </c>
      <c r="J376" s="84" t="s">
        <v>4674</v>
      </c>
      <c r="K376" s="84" t="s">
        <v>4674</v>
      </c>
      <c r="L376" s="84" t="s">
        <v>4679</v>
      </c>
      <c r="M376" s="84" t="s">
        <v>4679</v>
      </c>
      <c r="N376" s="84" t="s">
        <v>4674</v>
      </c>
      <c r="O376" s="84" t="s">
        <v>4679</v>
      </c>
      <c r="P376" s="84" t="s">
        <v>4674</v>
      </c>
      <c r="Q376" s="84" t="s">
        <v>4674</v>
      </c>
      <c r="R376" s="84" t="s">
        <v>4679</v>
      </c>
      <c r="S376" s="84" t="s">
        <v>4679</v>
      </c>
      <c r="T376" s="84" t="s">
        <v>4679</v>
      </c>
      <c r="U376" s="84" t="s">
        <v>4674</v>
      </c>
      <c r="V376" s="84" t="s">
        <v>4674</v>
      </c>
      <c r="W376" s="84" t="s">
        <v>4674</v>
      </c>
      <c r="X376" s="84" t="s">
        <v>4674</v>
      </c>
      <c r="Y376" s="84" t="s">
        <v>4674</v>
      </c>
      <c r="Z376" s="84" t="s">
        <v>4690</v>
      </c>
      <c r="AA376" s="84" t="s">
        <v>4679</v>
      </c>
      <c r="AB376" s="84" t="s">
        <v>4674</v>
      </c>
      <c r="AC376" s="84" t="s">
        <v>4679</v>
      </c>
      <c r="AD376" s="84" t="s">
        <v>4674</v>
      </c>
      <c r="AE376" s="84" t="s">
        <v>4674</v>
      </c>
      <c r="AF376" s="84" t="s">
        <v>4679</v>
      </c>
      <c r="AG376" s="84" t="s">
        <v>4679</v>
      </c>
      <c r="AH376" s="84"/>
      <c r="AI376" s="85">
        <f t="shared" si="50"/>
        <v>13</v>
      </c>
      <c r="AJ376" s="86">
        <f t="shared" si="46"/>
        <v>13</v>
      </c>
      <c r="AK376" s="87">
        <f t="shared" si="47"/>
        <v>0</v>
      </c>
      <c r="AL376" s="87"/>
      <c r="AM376" s="87">
        <f t="shared" si="48"/>
        <v>6</v>
      </c>
      <c r="AN376" s="87">
        <f t="shared" si="51"/>
        <v>30</v>
      </c>
      <c r="AO376" s="87">
        <f t="shared" si="49"/>
        <v>30</v>
      </c>
      <c r="AP376" s="87">
        <v>31</v>
      </c>
      <c r="AQ376" s="87">
        <v>30</v>
      </c>
      <c r="AR376" s="87">
        <v>28</v>
      </c>
      <c r="AW376" s="64" t="str">
        <f t="shared" si="52"/>
        <v>HAZİRAN 2026</v>
      </c>
      <c r="AX376" s="89"/>
      <c r="AY376" s="90"/>
      <c r="AZ376" s="90" t="e">
        <f t="shared" si="53"/>
        <v>#N/A</v>
      </c>
    </row>
    <row r="377" spans="1:52" ht="17.45" customHeight="1" x14ac:dyDescent="0.2">
      <c r="A377" s="81">
        <v>371</v>
      </c>
      <c r="B377" s="82" t="s">
        <v>1266</v>
      </c>
      <c r="C377" s="83" t="s">
        <v>1265</v>
      </c>
      <c r="D377" s="84" t="s">
        <v>4674</v>
      </c>
      <c r="E377" s="84" t="s">
        <v>4679</v>
      </c>
      <c r="F377" s="84" t="s">
        <v>4674</v>
      </c>
      <c r="G377" s="84" t="s">
        <v>4674</v>
      </c>
      <c r="H377" s="84" t="s">
        <v>4674</v>
      </c>
      <c r="I377" s="84" t="s">
        <v>4679</v>
      </c>
      <c r="J377" s="84" t="s">
        <v>4679</v>
      </c>
      <c r="K377" s="84" t="s">
        <v>4674</v>
      </c>
      <c r="L377" s="84" t="s">
        <v>4679</v>
      </c>
      <c r="M377" s="84" t="s">
        <v>4674</v>
      </c>
      <c r="N377" s="84" t="s">
        <v>4674</v>
      </c>
      <c r="O377" s="84" t="s">
        <v>4674</v>
      </c>
      <c r="P377" s="84" t="s">
        <v>4679</v>
      </c>
      <c r="Q377" s="84" t="s">
        <v>4679</v>
      </c>
      <c r="R377" s="84" t="s">
        <v>4674</v>
      </c>
      <c r="S377" s="84" t="s">
        <v>4679</v>
      </c>
      <c r="T377" s="84" t="s">
        <v>4674</v>
      </c>
      <c r="U377" s="84" t="s">
        <v>4674</v>
      </c>
      <c r="V377" s="84" t="s">
        <v>4674</v>
      </c>
      <c r="W377" s="84" t="s">
        <v>4679</v>
      </c>
      <c r="X377" s="84" t="s">
        <v>4679</v>
      </c>
      <c r="Y377" s="84" t="s">
        <v>4674</v>
      </c>
      <c r="Z377" s="84" t="s">
        <v>4679</v>
      </c>
      <c r="AA377" s="84" t="s">
        <v>4674</v>
      </c>
      <c r="AB377" s="84" t="s">
        <v>4674</v>
      </c>
      <c r="AC377" s="84" t="s">
        <v>4674</v>
      </c>
      <c r="AD377" s="84" t="s">
        <v>4679</v>
      </c>
      <c r="AE377" s="84" t="s">
        <v>4679</v>
      </c>
      <c r="AF377" s="84" t="s">
        <v>4674</v>
      </c>
      <c r="AG377" s="84" t="s">
        <v>4679</v>
      </c>
      <c r="AH377" s="84"/>
      <c r="AI377" s="85">
        <f t="shared" si="50"/>
        <v>13</v>
      </c>
      <c r="AJ377" s="86">
        <f t="shared" si="46"/>
        <v>13</v>
      </c>
      <c r="AK377" s="87">
        <f t="shared" si="47"/>
        <v>0</v>
      </c>
      <c r="AL377" s="87"/>
      <c r="AM377" s="87">
        <f t="shared" si="48"/>
        <v>6</v>
      </c>
      <c r="AN377" s="87">
        <f t="shared" si="51"/>
        <v>30</v>
      </c>
      <c r="AO377" s="87">
        <f t="shared" si="49"/>
        <v>30</v>
      </c>
      <c r="AP377" s="87">
        <v>31</v>
      </c>
      <c r="AQ377" s="87">
        <v>30</v>
      </c>
      <c r="AR377" s="87">
        <v>28</v>
      </c>
      <c r="AW377" s="64" t="str">
        <f t="shared" si="52"/>
        <v>HAZİRAN 2026</v>
      </c>
      <c r="AX377" s="89"/>
      <c r="AY377" s="90"/>
      <c r="AZ377" s="90" t="e">
        <f t="shared" si="53"/>
        <v>#N/A</v>
      </c>
    </row>
    <row r="378" spans="1:52" ht="17.45" customHeight="1" x14ac:dyDescent="0.2">
      <c r="A378" s="81">
        <v>372</v>
      </c>
      <c r="B378" s="82" t="s">
        <v>1269</v>
      </c>
      <c r="C378" s="83" t="s">
        <v>1268</v>
      </c>
      <c r="D378" s="84" t="s">
        <v>4679</v>
      </c>
      <c r="E378" s="84" t="s">
        <v>4679</v>
      </c>
      <c r="F378" s="84" t="s">
        <v>4679</v>
      </c>
      <c r="G378" s="84" t="s">
        <v>4674</v>
      </c>
      <c r="H378" s="84" t="s">
        <v>4674</v>
      </c>
      <c r="I378" s="84" t="s">
        <v>4674</v>
      </c>
      <c r="J378" s="84" t="s">
        <v>4674</v>
      </c>
      <c r="K378" s="84" t="s">
        <v>4679</v>
      </c>
      <c r="L378" s="84" t="s">
        <v>4679</v>
      </c>
      <c r="M378" s="84" t="s">
        <v>4679</v>
      </c>
      <c r="N378" s="84" t="s">
        <v>4674</v>
      </c>
      <c r="O378" s="84" t="s">
        <v>4674</v>
      </c>
      <c r="P378" s="84" t="s">
        <v>4674</v>
      </c>
      <c r="Q378" s="84" t="s">
        <v>4674</v>
      </c>
      <c r="R378" s="84" t="s">
        <v>4679</v>
      </c>
      <c r="S378" s="84" t="s">
        <v>4679</v>
      </c>
      <c r="T378" s="84" t="s">
        <v>4679</v>
      </c>
      <c r="U378" s="84" t="s">
        <v>4674</v>
      </c>
      <c r="V378" s="84" t="s">
        <v>4674</v>
      </c>
      <c r="W378" s="84" t="s">
        <v>4674</v>
      </c>
      <c r="X378" s="84" t="s">
        <v>4674</v>
      </c>
      <c r="Y378" s="84" t="s">
        <v>4679</v>
      </c>
      <c r="Z378" s="84" t="s">
        <v>4679</v>
      </c>
      <c r="AA378" s="84" t="s">
        <v>4679</v>
      </c>
      <c r="AB378" s="84" t="s">
        <v>4674</v>
      </c>
      <c r="AC378" s="84" t="s">
        <v>4674</v>
      </c>
      <c r="AD378" s="84" t="s">
        <v>4674</v>
      </c>
      <c r="AE378" s="84" t="s">
        <v>4674</v>
      </c>
      <c r="AF378" s="84" t="s">
        <v>4679</v>
      </c>
      <c r="AG378" s="84" t="s">
        <v>4679</v>
      </c>
      <c r="AH378" s="84"/>
      <c r="AI378" s="85">
        <f t="shared" si="50"/>
        <v>14</v>
      </c>
      <c r="AJ378" s="86">
        <f t="shared" si="46"/>
        <v>14</v>
      </c>
      <c r="AK378" s="87">
        <f t="shared" si="47"/>
        <v>0</v>
      </c>
      <c r="AL378" s="87"/>
      <c r="AM378" s="87">
        <f t="shared" si="48"/>
        <v>6</v>
      </c>
      <c r="AN378" s="87">
        <f t="shared" si="51"/>
        <v>30</v>
      </c>
      <c r="AO378" s="87">
        <f t="shared" si="49"/>
        <v>30</v>
      </c>
      <c r="AP378" s="87">
        <v>31</v>
      </c>
      <c r="AQ378" s="87">
        <v>30</v>
      </c>
      <c r="AR378" s="87">
        <v>28</v>
      </c>
      <c r="AW378" s="64" t="str">
        <f t="shared" si="52"/>
        <v>HAZİRAN 2026</v>
      </c>
      <c r="AX378" s="89"/>
      <c r="AY378" s="90"/>
      <c r="AZ378" s="90" t="e">
        <f t="shared" si="53"/>
        <v>#N/A</v>
      </c>
    </row>
    <row r="379" spans="1:52" ht="17.45" customHeight="1" x14ac:dyDescent="0.2">
      <c r="A379" s="81">
        <v>373</v>
      </c>
      <c r="B379" s="82" t="s">
        <v>1272</v>
      </c>
      <c r="C379" s="83" t="s">
        <v>1271</v>
      </c>
      <c r="D379" s="84" t="s">
        <v>4679</v>
      </c>
      <c r="E379" s="84" t="s">
        <v>4679</v>
      </c>
      <c r="F379" s="84" t="s">
        <v>4679</v>
      </c>
      <c r="G379" s="84" t="s">
        <v>4674</v>
      </c>
      <c r="H379" s="84" t="s">
        <v>4674</v>
      </c>
      <c r="I379" s="84" t="s">
        <v>4674</v>
      </c>
      <c r="J379" s="84" t="s">
        <v>4674</v>
      </c>
      <c r="K379" s="84" t="s">
        <v>4679</v>
      </c>
      <c r="L379" s="84" t="s">
        <v>4679</v>
      </c>
      <c r="M379" s="84" t="s">
        <v>4690</v>
      </c>
      <c r="N379" s="84" t="s">
        <v>4674</v>
      </c>
      <c r="O379" s="84" t="s">
        <v>4674</v>
      </c>
      <c r="P379" s="84" t="s">
        <v>4674</v>
      </c>
      <c r="Q379" s="84" t="s">
        <v>4674</v>
      </c>
      <c r="R379" s="84" t="s">
        <v>4679</v>
      </c>
      <c r="S379" s="84" t="s">
        <v>4679</v>
      </c>
      <c r="T379" s="84" t="s">
        <v>4679</v>
      </c>
      <c r="U379" s="84" t="s">
        <v>4674</v>
      </c>
      <c r="V379" s="84" t="s">
        <v>4674</v>
      </c>
      <c r="W379" s="84" t="s">
        <v>4674</v>
      </c>
      <c r="X379" s="84" t="s">
        <v>4674</v>
      </c>
      <c r="Y379" s="84" t="s">
        <v>4690</v>
      </c>
      <c r="Z379" s="84" t="s">
        <v>4690</v>
      </c>
      <c r="AA379" s="84" t="s">
        <v>4690</v>
      </c>
      <c r="AB379" s="84" t="s">
        <v>4674</v>
      </c>
      <c r="AC379" s="84" t="s">
        <v>4674</v>
      </c>
      <c r="AD379" s="84" t="s">
        <v>4674</v>
      </c>
      <c r="AE379" s="84" t="s">
        <v>4674</v>
      </c>
      <c r="AF379" s="84" t="s">
        <v>4690</v>
      </c>
      <c r="AG379" s="84" t="s">
        <v>4690</v>
      </c>
      <c r="AH379" s="84"/>
      <c r="AI379" s="85">
        <f t="shared" si="50"/>
        <v>8</v>
      </c>
      <c r="AJ379" s="86">
        <f t="shared" si="46"/>
        <v>8</v>
      </c>
      <c r="AK379" s="87">
        <f t="shared" si="47"/>
        <v>0</v>
      </c>
      <c r="AL379" s="87"/>
      <c r="AM379" s="87">
        <f t="shared" si="48"/>
        <v>6</v>
      </c>
      <c r="AN379" s="87">
        <f t="shared" si="51"/>
        <v>30</v>
      </c>
      <c r="AO379" s="87">
        <f t="shared" si="49"/>
        <v>30</v>
      </c>
      <c r="AP379" s="87">
        <v>31</v>
      </c>
      <c r="AQ379" s="87">
        <v>30</v>
      </c>
      <c r="AR379" s="87">
        <v>28</v>
      </c>
      <c r="AW379" s="64" t="str">
        <f t="shared" si="52"/>
        <v>HAZİRAN 2026</v>
      </c>
      <c r="AX379" s="89"/>
      <c r="AY379" s="90"/>
      <c r="AZ379" s="90" t="e">
        <f t="shared" si="53"/>
        <v>#N/A</v>
      </c>
    </row>
    <row r="380" spans="1:52" ht="17.45" customHeight="1" x14ac:dyDescent="0.2">
      <c r="A380" s="81">
        <v>374</v>
      </c>
      <c r="B380" s="82" t="s">
        <v>1275</v>
      </c>
      <c r="C380" s="83" t="s">
        <v>1274</v>
      </c>
      <c r="D380" s="84" t="s">
        <v>4674</v>
      </c>
      <c r="E380" s="84" t="s">
        <v>4679</v>
      </c>
      <c r="F380" s="84" t="s">
        <v>4679</v>
      </c>
      <c r="G380" s="84" t="s">
        <v>4679</v>
      </c>
      <c r="H380" s="84" t="s">
        <v>4674</v>
      </c>
      <c r="I380" s="84" t="s">
        <v>4674</v>
      </c>
      <c r="J380" s="84" t="s">
        <v>4674</v>
      </c>
      <c r="K380" s="84" t="s">
        <v>4679</v>
      </c>
      <c r="L380" s="84" t="s">
        <v>4679</v>
      </c>
      <c r="M380" s="84" t="s">
        <v>4679</v>
      </c>
      <c r="N380" s="84" t="s">
        <v>4674</v>
      </c>
      <c r="O380" s="84" t="s">
        <v>4674</v>
      </c>
      <c r="P380" s="84" t="s">
        <v>4674</v>
      </c>
      <c r="Q380" s="84" t="s">
        <v>4674</v>
      </c>
      <c r="R380" s="84" t="s">
        <v>4690</v>
      </c>
      <c r="S380" s="84" t="s">
        <v>4679</v>
      </c>
      <c r="T380" s="84" t="s">
        <v>4679</v>
      </c>
      <c r="U380" s="84" t="s">
        <v>4674</v>
      </c>
      <c r="V380" s="84" t="s">
        <v>4674</v>
      </c>
      <c r="W380" s="84" t="s">
        <v>4674</v>
      </c>
      <c r="X380" s="84" t="s">
        <v>4674</v>
      </c>
      <c r="Y380" s="84" t="s">
        <v>4679</v>
      </c>
      <c r="Z380" s="84" t="s">
        <v>4679</v>
      </c>
      <c r="AA380" s="84" t="s">
        <v>4679</v>
      </c>
      <c r="AB380" s="84" t="s">
        <v>4674</v>
      </c>
      <c r="AC380" s="84" t="s">
        <v>4674</v>
      </c>
      <c r="AD380" s="84" t="s">
        <v>4674</v>
      </c>
      <c r="AE380" s="84" t="s">
        <v>4674</v>
      </c>
      <c r="AF380" s="84" t="s">
        <v>4679</v>
      </c>
      <c r="AG380" s="84" t="s">
        <v>4679</v>
      </c>
      <c r="AH380" s="84"/>
      <c r="AI380" s="85">
        <f t="shared" si="50"/>
        <v>13</v>
      </c>
      <c r="AJ380" s="86">
        <f t="shared" si="46"/>
        <v>13</v>
      </c>
      <c r="AK380" s="87">
        <f t="shared" si="47"/>
        <v>0</v>
      </c>
      <c r="AL380" s="87"/>
      <c r="AM380" s="87">
        <f t="shared" si="48"/>
        <v>6</v>
      </c>
      <c r="AN380" s="87">
        <f t="shared" si="51"/>
        <v>30</v>
      </c>
      <c r="AO380" s="87">
        <f t="shared" si="49"/>
        <v>30</v>
      </c>
      <c r="AP380" s="87">
        <v>31</v>
      </c>
      <c r="AQ380" s="87">
        <v>30</v>
      </c>
      <c r="AR380" s="87">
        <v>28</v>
      </c>
      <c r="AW380" s="64" t="str">
        <f t="shared" si="52"/>
        <v>HAZİRAN 2026</v>
      </c>
      <c r="AX380" s="89"/>
      <c r="AY380" s="90"/>
      <c r="AZ380" s="90" t="e">
        <f t="shared" si="53"/>
        <v>#N/A</v>
      </c>
    </row>
    <row r="381" spans="1:52" ht="17.45" customHeight="1" x14ac:dyDescent="0.2">
      <c r="A381" s="81">
        <v>375</v>
      </c>
      <c r="B381" s="82" t="s">
        <v>1278</v>
      </c>
      <c r="C381" s="83" t="s">
        <v>1277</v>
      </c>
      <c r="D381" s="84" t="s">
        <v>4674</v>
      </c>
      <c r="E381" s="84" t="s">
        <v>4674</v>
      </c>
      <c r="F381" s="84" t="s">
        <v>4679</v>
      </c>
      <c r="G381" s="84" t="s">
        <v>4679</v>
      </c>
      <c r="H381" s="84" t="s">
        <v>4679</v>
      </c>
      <c r="I381" s="84" t="s">
        <v>4674</v>
      </c>
      <c r="J381" s="84" t="s">
        <v>4674</v>
      </c>
      <c r="K381" s="84" t="s">
        <v>4674</v>
      </c>
      <c r="L381" s="84" t="s">
        <v>4674</v>
      </c>
      <c r="M381" s="84" t="s">
        <v>4679</v>
      </c>
      <c r="N381" s="84" t="s">
        <v>4679</v>
      </c>
      <c r="O381" s="84" t="s">
        <v>4679</v>
      </c>
      <c r="P381" s="84" t="s">
        <v>4674</v>
      </c>
      <c r="Q381" s="84" t="s">
        <v>4674</v>
      </c>
      <c r="R381" s="84" t="s">
        <v>4674</v>
      </c>
      <c r="S381" s="84" t="s">
        <v>4674</v>
      </c>
      <c r="T381" s="84" t="s">
        <v>4679</v>
      </c>
      <c r="U381" s="84" t="s">
        <v>4679</v>
      </c>
      <c r="V381" s="84" t="s">
        <v>4679</v>
      </c>
      <c r="W381" s="84" t="s">
        <v>4674</v>
      </c>
      <c r="X381" s="84" t="s">
        <v>4674</v>
      </c>
      <c r="Y381" s="84" t="s">
        <v>4674</v>
      </c>
      <c r="Z381" s="84" t="s">
        <v>4674</v>
      </c>
      <c r="AA381" s="84" t="s">
        <v>4679</v>
      </c>
      <c r="AB381" s="84" t="s">
        <v>4679</v>
      </c>
      <c r="AC381" s="84" t="s">
        <v>4679</v>
      </c>
      <c r="AD381" s="84" t="s">
        <v>4674</v>
      </c>
      <c r="AE381" s="84" t="s">
        <v>4674</v>
      </c>
      <c r="AF381" s="84" t="s">
        <v>4674</v>
      </c>
      <c r="AG381" s="84" t="s">
        <v>4674</v>
      </c>
      <c r="AH381" s="84"/>
      <c r="AI381" s="85">
        <f t="shared" si="50"/>
        <v>12</v>
      </c>
      <c r="AJ381" s="86">
        <f t="shared" si="46"/>
        <v>12</v>
      </c>
      <c r="AK381" s="87">
        <f t="shared" si="47"/>
        <v>0</v>
      </c>
      <c r="AL381" s="87"/>
      <c r="AM381" s="87">
        <f t="shared" si="48"/>
        <v>6</v>
      </c>
      <c r="AN381" s="87">
        <f t="shared" si="51"/>
        <v>30</v>
      </c>
      <c r="AO381" s="87">
        <f t="shared" si="49"/>
        <v>30</v>
      </c>
      <c r="AP381" s="87">
        <v>31</v>
      </c>
      <c r="AQ381" s="87">
        <v>30</v>
      </c>
      <c r="AR381" s="87">
        <v>28</v>
      </c>
      <c r="AW381" s="64" t="str">
        <f t="shared" si="52"/>
        <v>HAZİRAN 2026</v>
      </c>
      <c r="AX381" s="89"/>
      <c r="AY381" s="90"/>
      <c r="AZ381" s="90" t="e">
        <f t="shared" si="53"/>
        <v>#N/A</v>
      </c>
    </row>
    <row r="382" spans="1:52" ht="17.45" customHeight="1" x14ac:dyDescent="0.2">
      <c r="A382" s="81">
        <v>376</v>
      </c>
      <c r="B382" s="82" t="s">
        <v>1281</v>
      </c>
      <c r="C382" s="83" t="s">
        <v>1280</v>
      </c>
      <c r="D382" s="84" t="s">
        <v>4679</v>
      </c>
      <c r="E382" s="84" t="s">
        <v>4679</v>
      </c>
      <c r="F382" s="84" t="s">
        <v>4679</v>
      </c>
      <c r="G382" s="84" t="s">
        <v>4674</v>
      </c>
      <c r="H382" s="84" t="s">
        <v>4674</v>
      </c>
      <c r="I382" s="84" t="s">
        <v>4674</v>
      </c>
      <c r="J382" s="84" t="s">
        <v>4674</v>
      </c>
      <c r="K382" s="84" t="s">
        <v>4679</v>
      </c>
      <c r="L382" s="84" t="s">
        <v>4679</v>
      </c>
      <c r="M382" s="84" t="s">
        <v>4679</v>
      </c>
      <c r="N382" s="84" t="s">
        <v>4674</v>
      </c>
      <c r="O382" s="84" t="s">
        <v>4674</v>
      </c>
      <c r="P382" s="84" t="s">
        <v>4674</v>
      </c>
      <c r="Q382" s="84" t="s">
        <v>4674</v>
      </c>
      <c r="R382" s="84" t="s">
        <v>4679</v>
      </c>
      <c r="S382" s="84" t="s">
        <v>4679</v>
      </c>
      <c r="T382" s="84" t="s">
        <v>4674</v>
      </c>
      <c r="U382" s="84" t="s">
        <v>4679</v>
      </c>
      <c r="V382" s="84" t="s">
        <v>4674</v>
      </c>
      <c r="W382" s="84" t="s">
        <v>4674</v>
      </c>
      <c r="X382" s="84" t="s">
        <v>4674</v>
      </c>
      <c r="Y382" s="84" t="s">
        <v>4674</v>
      </c>
      <c r="Z382" s="84" t="s">
        <v>4674</v>
      </c>
      <c r="AA382" s="84" t="s">
        <v>4674</v>
      </c>
      <c r="AB382" s="84" t="s">
        <v>4674</v>
      </c>
      <c r="AC382" s="84" t="s">
        <v>4674</v>
      </c>
      <c r="AD382" s="84" t="s">
        <v>4674</v>
      </c>
      <c r="AE382" s="84" t="s">
        <v>4674</v>
      </c>
      <c r="AF382" s="84" t="s">
        <v>4674</v>
      </c>
      <c r="AG382" s="84" t="s">
        <v>4674</v>
      </c>
      <c r="AH382" s="84"/>
      <c r="AI382" s="85">
        <f t="shared" si="50"/>
        <v>9</v>
      </c>
      <c r="AJ382" s="86">
        <f t="shared" si="46"/>
        <v>9</v>
      </c>
      <c r="AK382" s="87">
        <f t="shared" si="47"/>
        <v>0</v>
      </c>
      <c r="AL382" s="87"/>
      <c r="AM382" s="87">
        <f t="shared" si="48"/>
        <v>6</v>
      </c>
      <c r="AN382" s="87">
        <f t="shared" si="51"/>
        <v>30</v>
      </c>
      <c r="AO382" s="87">
        <f t="shared" si="49"/>
        <v>30</v>
      </c>
      <c r="AP382" s="87">
        <v>31</v>
      </c>
      <c r="AQ382" s="87">
        <v>30</v>
      </c>
      <c r="AR382" s="87">
        <v>28</v>
      </c>
      <c r="AW382" s="64" t="str">
        <f t="shared" si="52"/>
        <v>HAZİRAN 2026</v>
      </c>
      <c r="AX382" s="89"/>
      <c r="AY382" s="90"/>
      <c r="AZ382" s="90" t="e">
        <f t="shared" si="53"/>
        <v>#N/A</v>
      </c>
    </row>
    <row r="383" spans="1:52" ht="17.45" customHeight="1" x14ac:dyDescent="0.2">
      <c r="A383" s="81">
        <v>377</v>
      </c>
      <c r="B383" s="82" t="s">
        <v>1284</v>
      </c>
      <c r="C383" s="83" t="s">
        <v>1283</v>
      </c>
      <c r="D383" s="84" t="s">
        <v>4679</v>
      </c>
      <c r="E383" s="84" t="s">
        <v>4679</v>
      </c>
      <c r="F383" s="84" t="s">
        <v>4679</v>
      </c>
      <c r="G383" s="84" t="s">
        <v>4674</v>
      </c>
      <c r="H383" s="84" t="s">
        <v>4674</v>
      </c>
      <c r="I383" s="84" t="s">
        <v>4674</v>
      </c>
      <c r="J383" s="84" t="s">
        <v>4674</v>
      </c>
      <c r="K383" s="84" t="s">
        <v>4679</v>
      </c>
      <c r="L383" s="84" t="s">
        <v>4690</v>
      </c>
      <c r="M383" s="84" t="s">
        <v>4679</v>
      </c>
      <c r="N383" s="84" t="s">
        <v>4674</v>
      </c>
      <c r="O383" s="84" t="s">
        <v>4674</v>
      </c>
      <c r="P383" s="84" t="s">
        <v>4674</v>
      </c>
      <c r="Q383" s="84" t="s">
        <v>4674</v>
      </c>
      <c r="R383" s="84" t="s">
        <v>4679</v>
      </c>
      <c r="S383" s="84" t="s">
        <v>4679</v>
      </c>
      <c r="T383" s="84" t="s">
        <v>4679</v>
      </c>
      <c r="U383" s="84" t="s">
        <v>4674</v>
      </c>
      <c r="V383" s="84" t="s">
        <v>4674</v>
      </c>
      <c r="W383" s="84" t="s">
        <v>4674</v>
      </c>
      <c r="X383" s="84" t="s">
        <v>4674</v>
      </c>
      <c r="Y383" s="84" t="s">
        <v>4679</v>
      </c>
      <c r="Z383" s="84" t="s">
        <v>4679</v>
      </c>
      <c r="AA383" s="84" t="s">
        <v>4679</v>
      </c>
      <c r="AB383" s="84" t="s">
        <v>4674</v>
      </c>
      <c r="AC383" s="84" t="s">
        <v>4674</v>
      </c>
      <c r="AD383" s="84" t="s">
        <v>4674</v>
      </c>
      <c r="AE383" s="84" t="s">
        <v>4674</v>
      </c>
      <c r="AF383" s="84" t="s">
        <v>4679</v>
      </c>
      <c r="AG383" s="84" t="s">
        <v>4679</v>
      </c>
      <c r="AH383" s="84"/>
      <c r="AI383" s="85">
        <f t="shared" si="50"/>
        <v>13</v>
      </c>
      <c r="AJ383" s="86">
        <f t="shared" si="46"/>
        <v>13</v>
      </c>
      <c r="AK383" s="87">
        <f t="shared" si="47"/>
        <v>0</v>
      </c>
      <c r="AL383" s="87"/>
      <c r="AM383" s="87">
        <f t="shared" si="48"/>
        <v>6</v>
      </c>
      <c r="AN383" s="87">
        <f t="shared" si="51"/>
        <v>30</v>
      </c>
      <c r="AO383" s="87">
        <f t="shared" si="49"/>
        <v>30</v>
      </c>
      <c r="AP383" s="87">
        <v>31</v>
      </c>
      <c r="AQ383" s="87">
        <v>30</v>
      </c>
      <c r="AR383" s="87">
        <v>28</v>
      </c>
      <c r="AW383" s="64" t="str">
        <f t="shared" si="52"/>
        <v>HAZİRAN 2026</v>
      </c>
      <c r="AX383" s="89"/>
      <c r="AY383" s="90"/>
      <c r="AZ383" s="90" t="e">
        <f t="shared" si="53"/>
        <v>#N/A</v>
      </c>
    </row>
    <row r="384" spans="1:52" ht="17.45" customHeight="1" x14ac:dyDescent="0.2">
      <c r="A384" s="81">
        <v>378</v>
      </c>
      <c r="B384" s="82" t="s">
        <v>1287</v>
      </c>
      <c r="C384" s="83" t="s">
        <v>1286</v>
      </c>
      <c r="D384" s="84" t="s">
        <v>4679</v>
      </c>
      <c r="E384" s="84" t="s">
        <v>4679</v>
      </c>
      <c r="F384" s="84" t="s">
        <v>4679</v>
      </c>
      <c r="G384" s="84" t="s">
        <v>4674</v>
      </c>
      <c r="H384" s="84" t="s">
        <v>4674</v>
      </c>
      <c r="I384" s="84" t="s">
        <v>4674</v>
      </c>
      <c r="J384" s="84" t="s">
        <v>4674</v>
      </c>
      <c r="K384" s="84" t="s">
        <v>4679</v>
      </c>
      <c r="L384" s="84" t="s">
        <v>4679</v>
      </c>
      <c r="M384" s="84" t="s">
        <v>4679</v>
      </c>
      <c r="N384" s="84" t="s">
        <v>4674</v>
      </c>
      <c r="O384" s="84" t="s">
        <v>4674</v>
      </c>
      <c r="P384" s="84" t="s">
        <v>4674</v>
      </c>
      <c r="Q384" s="84" t="s">
        <v>4674</v>
      </c>
      <c r="R384" s="84" t="s">
        <v>4674</v>
      </c>
      <c r="S384" s="84" t="s">
        <v>4674</v>
      </c>
      <c r="T384" s="84" t="s">
        <v>4674</v>
      </c>
      <c r="U384" s="84" t="s">
        <v>4674</v>
      </c>
      <c r="V384" s="84" t="s">
        <v>4674</v>
      </c>
      <c r="W384" s="84" t="s">
        <v>4674</v>
      </c>
      <c r="X384" s="84" t="s">
        <v>4674</v>
      </c>
      <c r="Y384" s="84" t="s">
        <v>4674</v>
      </c>
      <c r="Z384" s="84" t="s">
        <v>4674</v>
      </c>
      <c r="AA384" s="84" t="s">
        <v>4674</v>
      </c>
      <c r="AB384" s="84" t="s">
        <v>4674</v>
      </c>
      <c r="AC384" s="84" t="s">
        <v>4674</v>
      </c>
      <c r="AD384" s="84" t="s">
        <v>4674</v>
      </c>
      <c r="AE384" s="84" t="s">
        <v>4674</v>
      </c>
      <c r="AF384" s="84" t="s">
        <v>4674</v>
      </c>
      <c r="AG384" s="84" t="s">
        <v>4674</v>
      </c>
      <c r="AH384" s="84"/>
      <c r="AI384" s="85">
        <f t="shared" si="50"/>
        <v>6</v>
      </c>
      <c r="AJ384" s="86">
        <f t="shared" si="46"/>
        <v>6</v>
      </c>
      <c r="AK384" s="87">
        <f t="shared" si="47"/>
        <v>0</v>
      </c>
      <c r="AL384" s="87"/>
      <c r="AM384" s="87">
        <f t="shared" si="48"/>
        <v>6</v>
      </c>
      <c r="AN384" s="87">
        <f t="shared" si="51"/>
        <v>30</v>
      </c>
      <c r="AO384" s="87">
        <f t="shared" si="49"/>
        <v>30</v>
      </c>
      <c r="AP384" s="87">
        <v>31</v>
      </c>
      <c r="AQ384" s="87">
        <v>30</v>
      </c>
      <c r="AR384" s="87">
        <v>28</v>
      </c>
      <c r="AW384" s="64" t="str">
        <f t="shared" si="52"/>
        <v>HAZİRAN 2026</v>
      </c>
      <c r="AX384" s="89"/>
      <c r="AY384" s="90"/>
      <c r="AZ384" s="90" t="e">
        <f t="shared" si="53"/>
        <v>#N/A</v>
      </c>
    </row>
    <row r="385" spans="1:52" ht="17.45" customHeight="1" x14ac:dyDescent="0.2">
      <c r="A385" s="81">
        <v>379</v>
      </c>
      <c r="B385" s="82" t="s">
        <v>1290</v>
      </c>
      <c r="C385" s="83" t="s">
        <v>1289</v>
      </c>
      <c r="D385" s="84" t="s">
        <v>4679</v>
      </c>
      <c r="E385" s="84" t="s">
        <v>4679</v>
      </c>
      <c r="F385" s="84" t="s">
        <v>4679</v>
      </c>
      <c r="G385" s="84" t="s">
        <v>4674</v>
      </c>
      <c r="H385" s="84" t="s">
        <v>4674</v>
      </c>
      <c r="I385" s="84" t="s">
        <v>4674</v>
      </c>
      <c r="J385" s="84" t="s">
        <v>4674</v>
      </c>
      <c r="K385" s="84" t="s">
        <v>4679</v>
      </c>
      <c r="L385" s="84" t="s">
        <v>4679</v>
      </c>
      <c r="M385" s="84" t="s">
        <v>4679</v>
      </c>
      <c r="N385" s="84" t="s">
        <v>4674</v>
      </c>
      <c r="O385" s="84" t="s">
        <v>4674</v>
      </c>
      <c r="P385" s="84" t="s">
        <v>4674</v>
      </c>
      <c r="Q385" s="84" t="s">
        <v>4674</v>
      </c>
      <c r="R385" s="84" t="s">
        <v>4679</v>
      </c>
      <c r="S385" s="84" t="s">
        <v>4679</v>
      </c>
      <c r="T385" s="84" t="s">
        <v>4679</v>
      </c>
      <c r="U385" s="84" t="s">
        <v>4674</v>
      </c>
      <c r="V385" s="84" t="s">
        <v>4674</v>
      </c>
      <c r="W385" s="84" t="s">
        <v>4674</v>
      </c>
      <c r="X385" s="84" t="s">
        <v>4674</v>
      </c>
      <c r="Y385" s="84" t="s">
        <v>4679</v>
      </c>
      <c r="Z385" s="84" t="s">
        <v>4679</v>
      </c>
      <c r="AA385" s="84" t="s">
        <v>4679</v>
      </c>
      <c r="AB385" s="84" t="s">
        <v>4674</v>
      </c>
      <c r="AC385" s="84" t="s">
        <v>4674</v>
      </c>
      <c r="AD385" s="84" t="s">
        <v>4674</v>
      </c>
      <c r="AE385" s="84" t="s">
        <v>4674</v>
      </c>
      <c r="AF385" s="84" t="s">
        <v>4679</v>
      </c>
      <c r="AG385" s="84" t="s">
        <v>4679</v>
      </c>
      <c r="AH385" s="84"/>
      <c r="AI385" s="85">
        <f t="shared" si="50"/>
        <v>14</v>
      </c>
      <c r="AJ385" s="86">
        <f t="shared" ref="AJ385:AJ406" si="54">IF(B385&gt;10000000,AI385,0)</f>
        <v>14</v>
      </c>
      <c r="AK385" s="87">
        <f t="shared" ref="AK385:AK406" si="55">AO385-AN385</f>
        <v>0</v>
      </c>
      <c r="AL385" s="87"/>
      <c r="AM385" s="87">
        <f t="shared" ref="AM385:AM406" si="56">MONTH(AW385)</f>
        <v>6</v>
      </c>
      <c r="AN385" s="87">
        <f t="shared" si="51"/>
        <v>30</v>
      </c>
      <c r="AO385" s="87">
        <f t="shared" ref="AO385:AO406" si="57">IF(AM385=1,AP385,IF(AM385=2,AR385,IF(AM385=3,AP385,IF(AM385=4,AQ385,IF(AM385=5,AP385,IF(AM385=6,AQ385,IF(AM385=7,AP385,IF(AM385=8,AP385,IF(AM385=9,AQ385,IF(AM385=10,AP385,IF(AM385=11,AQ385,IF(AM385=12,AP385))))))))))))</f>
        <v>30</v>
      </c>
      <c r="AP385" s="87">
        <v>31</v>
      </c>
      <c r="AQ385" s="87">
        <v>30</v>
      </c>
      <c r="AR385" s="87">
        <v>28</v>
      </c>
      <c r="AW385" s="64" t="str">
        <f t="shared" si="52"/>
        <v>HAZİRAN 2026</v>
      </c>
      <c r="AX385" s="89"/>
      <c r="AY385" s="90"/>
      <c r="AZ385" s="90" t="e">
        <f t="shared" si="53"/>
        <v>#N/A</v>
      </c>
    </row>
    <row r="386" spans="1:52" ht="17.45" customHeight="1" x14ac:dyDescent="0.2">
      <c r="A386" s="81">
        <v>380</v>
      </c>
      <c r="B386" s="82" t="s">
        <v>1293</v>
      </c>
      <c r="C386" s="83" t="s">
        <v>1292</v>
      </c>
      <c r="D386" s="84" t="s">
        <v>4679</v>
      </c>
      <c r="E386" s="84" t="s">
        <v>4679</v>
      </c>
      <c r="F386" s="84" t="s">
        <v>4674</v>
      </c>
      <c r="G386" s="84" t="s">
        <v>4674</v>
      </c>
      <c r="H386" s="84" t="s">
        <v>4674</v>
      </c>
      <c r="I386" s="84" t="s">
        <v>4674</v>
      </c>
      <c r="J386" s="84" t="s">
        <v>4674</v>
      </c>
      <c r="K386" s="84" t="s">
        <v>4679</v>
      </c>
      <c r="L386" s="84" t="s">
        <v>4679</v>
      </c>
      <c r="M386" s="84" t="s">
        <v>4674</v>
      </c>
      <c r="N386" s="84" t="s">
        <v>4674</v>
      </c>
      <c r="O386" s="84" t="s">
        <v>4674</v>
      </c>
      <c r="P386" s="84" t="s">
        <v>4674</v>
      </c>
      <c r="Q386" s="84" t="s">
        <v>4674</v>
      </c>
      <c r="R386" s="84" t="s">
        <v>4679</v>
      </c>
      <c r="S386" s="84" t="s">
        <v>4679</v>
      </c>
      <c r="T386" s="84" t="s">
        <v>4674</v>
      </c>
      <c r="U386" s="84" t="s">
        <v>4674</v>
      </c>
      <c r="V386" s="84" t="s">
        <v>4674</v>
      </c>
      <c r="W386" s="84" t="s">
        <v>4674</v>
      </c>
      <c r="X386" s="84" t="s">
        <v>4674</v>
      </c>
      <c r="Y386" s="84" t="s">
        <v>4674</v>
      </c>
      <c r="Z386" s="84" t="s">
        <v>4674</v>
      </c>
      <c r="AA386" s="84" t="s">
        <v>4674</v>
      </c>
      <c r="AB386" s="84" t="s">
        <v>4674</v>
      </c>
      <c r="AC386" s="84" t="s">
        <v>4674</v>
      </c>
      <c r="AD386" s="84" t="s">
        <v>4674</v>
      </c>
      <c r="AE386" s="84" t="s">
        <v>4674</v>
      </c>
      <c r="AF386" s="84" t="s">
        <v>4674</v>
      </c>
      <c r="AG386" s="84" t="s">
        <v>4674</v>
      </c>
      <c r="AH386" s="84"/>
      <c r="AI386" s="85">
        <f t="shared" si="50"/>
        <v>6</v>
      </c>
      <c r="AJ386" s="86">
        <f t="shared" si="54"/>
        <v>6</v>
      </c>
      <c r="AK386" s="87">
        <f t="shared" si="55"/>
        <v>0</v>
      </c>
      <c r="AL386" s="87"/>
      <c r="AM386" s="87">
        <f t="shared" si="56"/>
        <v>6</v>
      </c>
      <c r="AN386" s="87">
        <f t="shared" si="51"/>
        <v>30</v>
      </c>
      <c r="AO386" s="87">
        <f t="shared" si="57"/>
        <v>30</v>
      </c>
      <c r="AP386" s="87">
        <v>31</v>
      </c>
      <c r="AQ386" s="87">
        <v>30</v>
      </c>
      <c r="AR386" s="87">
        <v>28</v>
      </c>
      <c r="AW386" s="64" t="str">
        <f t="shared" si="52"/>
        <v>HAZİRAN 2026</v>
      </c>
      <c r="AX386" s="89"/>
      <c r="AY386" s="90"/>
      <c r="AZ386" s="90" t="e">
        <f t="shared" si="53"/>
        <v>#N/A</v>
      </c>
    </row>
    <row r="387" spans="1:52" ht="17.45" customHeight="1" x14ac:dyDescent="0.2">
      <c r="A387" s="81">
        <v>381</v>
      </c>
      <c r="B387" s="82" t="s">
        <v>1296</v>
      </c>
      <c r="C387" s="83" t="s">
        <v>1295</v>
      </c>
      <c r="D387" s="84" t="s">
        <v>4679</v>
      </c>
      <c r="E387" s="84" t="s">
        <v>4679</v>
      </c>
      <c r="F387" s="84" t="s">
        <v>4679</v>
      </c>
      <c r="G387" s="84" t="s">
        <v>4674</v>
      </c>
      <c r="H387" s="84" t="s">
        <v>4674</v>
      </c>
      <c r="I387" s="84" t="s">
        <v>4674</v>
      </c>
      <c r="J387" s="84" t="s">
        <v>4674</v>
      </c>
      <c r="K387" s="84" t="s">
        <v>4679</v>
      </c>
      <c r="L387" s="84" t="s">
        <v>4679</v>
      </c>
      <c r="M387" s="84" t="s">
        <v>4679</v>
      </c>
      <c r="N387" s="84" t="s">
        <v>4674</v>
      </c>
      <c r="O387" s="84" t="s">
        <v>4674</v>
      </c>
      <c r="P387" s="84" t="s">
        <v>4674</v>
      </c>
      <c r="Q387" s="84" t="s">
        <v>4674</v>
      </c>
      <c r="R387" s="84" t="s">
        <v>4679</v>
      </c>
      <c r="S387" s="84" t="s">
        <v>4679</v>
      </c>
      <c r="T387" s="84" t="s">
        <v>4679</v>
      </c>
      <c r="U387" s="84" t="s">
        <v>4674</v>
      </c>
      <c r="V387" s="84" t="s">
        <v>4674</v>
      </c>
      <c r="W387" s="84" t="s">
        <v>4674</v>
      </c>
      <c r="X387" s="84" t="s">
        <v>4674</v>
      </c>
      <c r="Y387" s="84" t="s">
        <v>4679</v>
      </c>
      <c r="Z387" s="84" t="s">
        <v>4679</v>
      </c>
      <c r="AA387" s="84" t="s">
        <v>4679</v>
      </c>
      <c r="AB387" s="84" t="s">
        <v>4674</v>
      </c>
      <c r="AC387" s="84" t="s">
        <v>4674</v>
      </c>
      <c r="AD387" s="84" t="s">
        <v>4674</v>
      </c>
      <c r="AE387" s="84" t="s">
        <v>4674</v>
      </c>
      <c r="AF387" s="84" t="s">
        <v>4690</v>
      </c>
      <c r="AG387" s="84" t="s">
        <v>4690</v>
      </c>
      <c r="AH387" s="84"/>
      <c r="AI387" s="85">
        <f t="shared" si="50"/>
        <v>12</v>
      </c>
      <c r="AJ387" s="86">
        <f t="shared" si="54"/>
        <v>12</v>
      </c>
      <c r="AK387" s="87">
        <f t="shared" si="55"/>
        <v>0</v>
      </c>
      <c r="AL387" s="87"/>
      <c r="AM387" s="87">
        <f t="shared" si="56"/>
        <v>6</v>
      </c>
      <c r="AN387" s="87">
        <f t="shared" si="51"/>
        <v>30</v>
      </c>
      <c r="AO387" s="87">
        <f t="shared" si="57"/>
        <v>30</v>
      </c>
      <c r="AP387" s="87">
        <v>31</v>
      </c>
      <c r="AQ387" s="87">
        <v>30</v>
      </c>
      <c r="AR387" s="87">
        <v>28</v>
      </c>
      <c r="AW387" s="64" t="str">
        <f t="shared" si="52"/>
        <v>HAZİRAN 2026</v>
      </c>
      <c r="AX387" s="89"/>
      <c r="AY387" s="90"/>
      <c r="AZ387" s="90" t="e">
        <f t="shared" si="53"/>
        <v>#N/A</v>
      </c>
    </row>
    <row r="388" spans="1:52" ht="17.45" customHeight="1" x14ac:dyDescent="0.2">
      <c r="A388" s="81">
        <v>382</v>
      </c>
      <c r="B388" s="82" t="s">
        <v>1299</v>
      </c>
      <c r="C388" s="83" t="s">
        <v>1298</v>
      </c>
      <c r="D388" s="84" t="s">
        <v>4679</v>
      </c>
      <c r="E388" s="84" t="s">
        <v>4679</v>
      </c>
      <c r="F388" s="84" t="s">
        <v>4679</v>
      </c>
      <c r="G388" s="84" t="s">
        <v>4674</v>
      </c>
      <c r="H388" s="84" t="s">
        <v>4674</v>
      </c>
      <c r="I388" s="84" t="s">
        <v>4674</v>
      </c>
      <c r="J388" s="84" t="s">
        <v>4674</v>
      </c>
      <c r="K388" s="84" t="s">
        <v>4679</v>
      </c>
      <c r="L388" s="84" t="s">
        <v>4679</v>
      </c>
      <c r="M388" s="84" t="s">
        <v>4679</v>
      </c>
      <c r="N388" s="84" t="s">
        <v>4674</v>
      </c>
      <c r="O388" s="84" t="s">
        <v>4674</v>
      </c>
      <c r="P388" s="84" t="s">
        <v>4674</v>
      </c>
      <c r="Q388" s="84" t="s">
        <v>4674</v>
      </c>
      <c r="R388" s="84" t="s">
        <v>4679</v>
      </c>
      <c r="S388" s="84" t="s">
        <v>4679</v>
      </c>
      <c r="T388" s="84" t="s">
        <v>4679</v>
      </c>
      <c r="U388" s="84" t="s">
        <v>4674</v>
      </c>
      <c r="V388" s="84" t="s">
        <v>4674</v>
      </c>
      <c r="W388" s="84" t="s">
        <v>4674</v>
      </c>
      <c r="X388" s="84" t="s">
        <v>4674</v>
      </c>
      <c r="Y388" s="84" t="s">
        <v>4690</v>
      </c>
      <c r="Z388" s="84" t="s">
        <v>4690</v>
      </c>
      <c r="AA388" s="84" t="s">
        <v>4690</v>
      </c>
      <c r="AB388" s="84" t="s">
        <v>4674</v>
      </c>
      <c r="AC388" s="84" t="s">
        <v>4674</v>
      </c>
      <c r="AD388" s="84" t="s">
        <v>4674</v>
      </c>
      <c r="AE388" s="84" t="s">
        <v>4674</v>
      </c>
      <c r="AF388" s="84" t="s">
        <v>4690</v>
      </c>
      <c r="AG388" s="84" t="s">
        <v>4690</v>
      </c>
      <c r="AH388" s="84"/>
      <c r="AI388" s="85">
        <f t="shared" si="50"/>
        <v>9</v>
      </c>
      <c r="AJ388" s="86">
        <f t="shared" si="54"/>
        <v>9</v>
      </c>
      <c r="AK388" s="87">
        <f t="shared" si="55"/>
        <v>0</v>
      </c>
      <c r="AL388" s="87"/>
      <c r="AM388" s="87">
        <f t="shared" si="56"/>
        <v>6</v>
      </c>
      <c r="AN388" s="87">
        <f t="shared" si="51"/>
        <v>30</v>
      </c>
      <c r="AO388" s="87">
        <f t="shared" si="57"/>
        <v>30</v>
      </c>
      <c r="AP388" s="87">
        <v>31</v>
      </c>
      <c r="AQ388" s="87">
        <v>30</v>
      </c>
      <c r="AR388" s="87">
        <v>28</v>
      </c>
      <c r="AW388" s="64" t="str">
        <f t="shared" si="52"/>
        <v>HAZİRAN 2026</v>
      </c>
      <c r="AX388" s="89"/>
      <c r="AY388" s="90"/>
      <c r="AZ388" s="90" t="e">
        <f t="shared" si="53"/>
        <v>#N/A</v>
      </c>
    </row>
    <row r="389" spans="1:52" ht="17.45" customHeight="1" x14ac:dyDescent="0.2">
      <c r="A389" s="81">
        <v>383</v>
      </c>
      <c r="B389" s="82" t="s">
        <v>1302</v>
      </c>
      <c r="C389" s="83" t="s">
        <v>1301</v>
      </c>
      <c r="D389" s="84" t="s">
        <v>4679</v>
      </c>
      <c r="E389" s="84" t="s">
        <v>4679</v>
      </c>
      <c r="F389" s="84" t="s">
        <v>4679</v>
      </c>
      <c r="G389" s="84" t="s">
        <v>4674</v>
      </c>
      <c r="H389" s="84" t="s">
        <v>4674</v>
      </c>
      <c r="I389" s="84" t="s">
        <v>4674</v>
      </c>
      <c r="J389" s="84" t="s">
        <v>4674</v>
      </c>
      <c r="K389" s="84" t="s">
        <v>4679</v>
      </c>
      <c r="L389" s="84" t="s">
        <v>4679</v>
      </c>
      <c r="M389" s="84" t="s">
        <v>4679</v>
      </c>
      <c r="N389" s="84" t="s">
        <v>4674</v>
      </c>
      <c r="O389" s="84" t="s">
        <v>4674</v>
      </c>
      <c r="P389" s="84" t="s">
        <v>4674</v>
      </c>
      <c r="Q389" s="84" t="s">
        <v>4674</v>
      </c>
      <c r="R389" s="84" t="s">
        <v>4679</v>
      </c>
      <c r="S389" s="84" t="s">
        <v>4679</v>
      </c>
      <c r="T389" s="84" t="s">
        <v>4679</v>
      </c>
      <c r="U389" s="84" t="s">
        <v>4674</v>
      </c>
      <c r="V389" s="84" t="s">
        <v>4674</v>
      </c>
      <c r="W389" s="84" t="s">
        <v>4674</v>
      </c>
      <c r="X389" s="84" t="s">
        <v>4674</v>
      </c>
      <c r="Y389" s="84" t="s">
        <v>4690</v>
      </c>
      <c r="Z389" s="84" t="s">
        <v>4690</v>
      </c>
      <c r="AA389" s="84" t="s">
        <v>4690</v>
      </c>
      <c r="AB389" s="84" t="s">
        <v>4674</v>
      </c>
      <c r="AC389" s="84" t="s">
        <v>4674</v>
      </c>
      <c r="AD389" s="84" t="s">
        <v>4674</v>
      </c>
      <c r="AE389" s="84" t="s">
        <v>4674</v>
      </c>
      <c r="AF389" s="84" t="s">
        <v>4679</v>
      </c>
      <c r="AG389" s="84" t="s">
        <v>4679</v>
      </c>
      <c r="AH389" s="84"/>
      <c r="AI389" s="85">
        <f t="shared" si="50"/>
        <v>11</v>
      </c>
      <c r="AJ389" s="86">
        <f t="shared" si="54"/>
        <v>11</v>
      </c>
      <c r="AK389" s="87">
        <f t="shared" si="55"/>
        <v>0</v>
      </c>
      <c r="AL389" s="87"/>
      <c r="AM389" s="87">
        <f t="shared" si="56"/>
        <v>6</v>
      </c>
      <c r="AN389" s="87">
        <f t="shared" si="51"/>
        <v>30</v>
      </c>
      <c r="AO389" s="87">
        <f t="shared" si="57"/>
        <v>30</v>
      </c>
      <c r="AP389" s="87">
        <v>31</v>
      </c>
      <c r="AQ389" s="87">
        <v>30</v>
      </c>
      <c r="AR389" s="87">
        <v>28</v>
      </c>
      <c r="AW389" s="64" t="str">
        <f t="shared" si="52"/>
        <v>HAZİRAN 2026</v>
      </c>
      <c r="AX389" s="89"/>
      <c r="AY389" s="90"/>
      <c r="AZ389" s="90" t="e">
        <f t="shared" si="53"/>
        <v>#N/A</v>
      </c>
    </row>
    <row r="390" spans="1:52" ht="17.45" customHeight="1" x14ac:dyDescent="0.2">
      <c r="A390" s="81">
        <v>384</v>
      </c>
      <c r="B390" s="82" t="s">
        <v>1305</v>
      </c>
      <c r="C390" s="83" t="s">
        <v>1304</v>
      </c>
      <c r="D390" s="84" t="s">
        <v>4679</v>
      </c>
      <c r="E390" s="84" t="s">
        <v>4674</v>
      </c>
      <c r="F390" s="84" t="s">
        <v>4679</v>
      </c>
      <c r="G390" s="84" t="s">
        <v>4674</v>
      </c>
      <c r="H390" s="84" t="s">
        <v>4679</v>
      </c>
      <c r="I390" s="84" t="s">
        <v>4674</v>
      </c>
      <c r="J390" s="84" t="s">
        <v>4674</v>
      </c>
      <c r="K390" s="84" t="s">
        <v>4679</v>
      </c>
      <c r="L390" s="84" t="s">
        <v>4674</v>
      </c>
      <c r="M390" s="84" t="s">
        <v>4679</v>
      </c>
      <c r="N390" s="84" t="s">
        <v>4674</v>
      </c>
      <c r="O390" s="84" t="s">
        <v>4679</v>
      </c>
      <c r="P390" s="84" t="s">
        <v>4674</v>
      </c>
      <c r="Q390" s="84" t="s">
        <v>4674</v>
      </c>
      <c r="R390" s="84" t="s">
        <v>4721</v>
      </c>
      <c r="S390" s="84" t="s">
        <v>4674</v>
      </c>
      <c r="T390" s="84" t="s">
        <v>4721</v>
      </c>
      <c r="U390" s="84" t="s">
        <v>4674</v>
      </c>
      <c r="V390" s="84" t="s">
        <v>4721</v>
      </c>
      <c r="W390" s="84" t="s">
        <v>4674</v>
      </c>
      <c r="X390" s="84" t="s">
        <v>4674</v>
      </c>
      <c r="Y390" s="84" t="s">
        <v>4721</v>
      </c>
      <c r="Z390" s="84" t="s">
        <v>4674</v>
      </c>
      <c r="AA390" s="84" t="s">
        <v>4721</v>
      </c>
      <c r="AB390" s="84" t="s">
        <v>4674</v>
      </c>
      <c r="AC390" s="84" t="s">
        <v>4721</v>
      </c>
      <c r="AD390" s="84" t="s">
        <v>4674</v>
      </c>
      <c r="AE390" s="84" t="s">
        <v>4674</v>
      </c>
      <c r="AF390" s="84" t="s">
        <v>4721</v>
      </c>
      <c r="AG390" s="84" t="s">
        <v>4674</v>
      </c>
      <c r="AH390" s="84"/>
      <c r="AI390" s="85">
        <f t="shared" si="50"/>
        <v>6</v>
      </c>
      <c r="AJ390" s="86">
        <f t="shared" si="54"/>
        <v>6</v>
      </c>
      <c r="AK390" s="87">
        <f t="shared" si="55"/>
        <v>0</v>
      </c>
      <c r="AL390" s="87"/>
      <c r="AM390" s="87">
        <f t="shared" si="56"/>
        <v>6</v>
      </c>
      <c r="AN390" s="87">
        <f t="shared" si="51"/>
        <v>30</v>
      </c>
      <c r="AO390" s="87">
        <f t="shared" si="57"/>
        <v>30</v>
      </c>
      <c r="AP390" s="87">
        <v>31</v>
      </c>
      <c r="AQ390" s="87">
        <v>30</v>
      </c>
      <c r="AR390" s="87">
        <v>28</v>
      </c>
      <c r="AW390" s="64" t="str">
        <f t="shared" si="52"/>
        <v>HAZİRAN 2026</v>
      </c>
      <c r="AX390" s="89"/>
      <c r="AY390" s="90"/>
      <c r="AZ390" s="90" t="e">
        <f t="shared" si="53"/>
        <v>#N/A</v>
      </c>
    </row>
    <row r="391" spans="1:52" ht="17.45" customHeight="1" x14ac:dyDescent="0.2">
      <c r="A391" s="81">
        <v>385</v>
      </c>
      <c r="B391" s="82" t="s">
        <v>1308</v>
      </c>
      <c r="C391" s="83" t="s">
        <v>1307</v>
      </c>
      <c r="D391" s="84" t="s">
        <v>4679</v>
      </c>
      <c r="E391" s="84" t="s">
        <v>4679</v>
      </c>
      <c r="F391" s="84" t="s">
        <v>4679</v>
      </c>
      <c r="G391" s="84" t="s">
        <v>4674</v>
      </c>
      <c r="H391" s="84" t="s">
        <v>4674</v>
      </c>
      <c r="I391" s="84" t="s">
        <v>4674</v>
      </c>
      <c r="J391" s="84" t="s">
        <v>4674</v>
      </c>
      <c r="K391" s="84" t="s">
        <v>4679</v>
      </c>
      <c r="L391" s="84" t="s">
        <v>4679</v>
      </c>
      <c r="M391" s="84" t="s">
        <v>4679</v>
      </c>
      <c r="N391" s="84" t="s">
        <v>4674</v>
      </c>
      <c r="O391" s="84" t="s">
        <v>4674</v>
      </c>
      <c r="P391" s="84" t="s">
        <v>4674</v>
      </c>
      <c r="Q391" s="84" t="s">
        <v>4674</v>
      </c>
      <c r="R391" s="84" t="s">
        <v>4679</v>
      </c>
      <c r="S391" s="84" t="s">
        <v>4679</v>
      </c>
      <c r="T391" s="84" t="s">
        <v>4679</v>
      </c>
      <c r="U391" s="84" t="s">
        <v>4674</v>
      </c>
      <c r="V391" s="84" t="s">
        <v>4674</v>
      </c>
      <c r="W391" s="84" t="s">
        <v>4674</v>
      </c>
      <c r="X391" s="84" t="s">
        <v>4674</v>
      </c>
      <c r="Y391" s="84" t="s">
        <v>4679</v>
      </c>
      <c r="Z391" s="84" t="s">
        <v>4679</v>
      </c>
      <c r="AA391" s="84" t="s">
        <v>4679</v>
      </c>
      <c r="AB391" s="84" t="s">
        <v>4674</v>
      </c>
      <c r="AC391" s="84" t="s">
        <v>4674</v>
      </c>
      <c r="AD391" s="84" t="s">
        <v>4674</v>
      </c>
      <c r="AE391" s="84" t="s">
        <v>4674</v>
      </c>
      <c r="AF391" s="84" t="s">
        <v>4679</v>
      </c>
      <c r="AG391" s="84" t="s">
        <v>4679</v>
      </c>
      <c r="AH391" s="84"/>
      <c r="AI391" s="85">
        <f t="shared" ref="AI391:AI454" si="58">COUNTBLANK(D391:AG391)</f>
        <v>14</v>
      </c>
      <c r="AJ391" s="86">
        <f t="shared" si="54"/>
        <v>14</v>
      </c>
      <c r="AK391" s="87">
        <f t="shared" si="55"/>
        <v>0</v>
      </c>
      <c r="AL391" s="87"/>
      <c r="AM391" s="87">
        <f t="shared" si="56"/>
        <v>6</v>
      </c>
      <c r="AN391" s="87">
        <f t="shared" si="51"/>
        <v>30</v>
      </c>
      <c r="AO391" s="87">
        <f t="shared" si="57"/>
        <v>30</v>
      </c>
      <c r="AP391" s="87">
        <v>31</v>
      </c>
      <c r="AQ391" s="87">
        <v>30</v>
      </c>
      <c r="AR391" s="87">
        <v>28</v>
      </c>
      <c r="AW391" s="64" t="str">
        <f t="shared" si="52"/>
        <v>HAZİRAN 2026</v>
      </c>
      <c r="AX391" s="89"/>
      <c r="AY391" s="90"/>
      <c r="AZ391" s="90" t="e">
        <f t="shared" si="53"/>
        <v>#N/A</v>
      </c>
    </row>
    <row r="392" spans="1:52" ht="17.45" customHeight="1" x14ac:dyDescent="0.2">
      <c r="A392" s="81">
        <v>386</v>
      </c>
      <c r="B392" s="82" t="s">
        <v>1311</v>
      </c>
      <c r="C392" s="83" t="s">
        <v>1310</v>
      </c>
      <c r="D392" s="84" t="s">
        <v>4679</v>
      </c>
      <c r="E392" s="84" t="s">
        <v>4679</v>
      </c>
      <c r="F392" s="84" t="s">
        <v>4674</v>
      </c>
      <c r="G392" s="84" t="s">
        <v>4674</v>
      </c>
      <c r="H392" s="84" t="s">
        <v>4679</v>
      </c>
      <c r="I392" s="84" t="s">
        <v>4674</v>
      </c>
      <c r="J392" s="84" t="s">
        <v>4674</v>
      </c>
      <c r="K392" s="84" t="s">
        <v>4674</v>
      </c>
      <c r="L392" s="84" t="s">
        <v>4679</v>
      </c>
      <c r="M392" s="84" t="s">
        <v>4679</v>
      </c>
      <c r="N392" s="84" t="s">
        <v>4679</v>
      </c>
      <c r="O392" s="84" t="s">
        <v>4674</v>
      </c>
      <c r="P392" s="84" t="s">
        <v>4674</v>
      </c>
      <c r="Q392" s="84" t="s">
        <v>4674</v>
      </c>
      <c r="R392" s="84" t="s">
        <v>4674</v>
      </c>
      <c r="S392" s="84" t="s">
        <v>4674</v>
      </c>
      <c r="T392" s="84" t="s">
        <v>4674</v>
      </c>
      <c r="U392" s="84" t="s">
        <v>4674</v>
      </c>
      <c r="V392" s="84" t="s">
        <v>4674</v>
      </c>
      <c r="W392" s="84" t="s">
        <v>4674</v>
      </c>
      <c r="X392" s="84" t="s">
        <v>4674</v>
      </c>
      <c r="Y392" s="84" t="s">
        <v>4674</v>
      </c>
      <c r="Z392" s="84" t="s">
        <v>4674</v>
      </c>
      <c r="AA392" s="84" t="s">
        <v>4674</v>
      </c>
      <c r="AB392" s="84" t="s">
        <v>4674</v>
      </c>
      <c r="AC392" s="84" t="s">
        <v>4674</v>
      </c>
      <c r="AD392" s="84" t="s">
        <v>4674</v>
      </c>
      <c r="AE392" s="84" t="s">
        <v>4674</v>
      </c>
      <c r="AF392" s="84" t="s">
        <v>4674</v>
      </c>
      <c r="AG392" s="84" t="s">
        <v>4674</v>
      </c>
      <c r="AH392" s="84"/>
      <c r="AI392" s="85">
        <f t="shared" si="58"/>
        <v>6</v>
      </c>
      <c r="AJ392" s="86">
        <f t="shared" si="54"/>
        <v>6</v>
      </c>
      <c r="AK392" s="87">
        <f t="shared" si="55"/>
        <v>0</v>
      </c>
      <c r="AL392" s="87"/>
      <c r="AM392" s="87">
        <f t="shared" si="56"/>
        <v>6</v>
      </c>
      <c r="AN392" s="87">
        <f t="shared" ref="AN392:AN455" si="59">COUNTA(D392:AH392)</f>
        <v>30</v>
      </c>
      <c r="AO392" s="87">
        <f t="shared" si="57"/>
        <v>30</v>
      </c>
      <c r="AP392" s="87">
        <v>31</v>
      </c>
      <c r="AQ392" s="87">
        <v>30</v>
      </c>
      <c r="AR392" s="87">
        <v>28</v>
      </c>
      <c r="AW392" s="64" t="str">
        <f t="shared" ref="AW392:AW455" si="60">$AW$7</f>
        <v>HAZİRAN 2026</v>
      </c>
      <c r="AX392" s="89"/>
      <c r="AY392" s="90"/>
      <c r="AZ392" s="90" t="e">
        <f t="shared" ref="AZ392:AZ455" si="61">VLOOKUP(AX392,$BK$3:$BL$10,2,FALSE)</f>
        <v>#N/A</v>
      </c>
    </row>
    <row r="393" spans="1:52" ht="17.45" customHeight="1" x14ac:dyDescent="0.2">
      <c r="A393" s="81">
        <v>387</v>
      </c>
      <c r="B393" s="82" t="s">
        <v>1314</v>
      </c>
      <c r="C393" s="83" t="s">
        <v>1313</v>
      </c>
      <c r="D393" s="84" t="s">
        <v>4674</v>
      </c>
      <c r="E393" s="84" t="s">
        <v>4674</v>
      </c>
      <c r="F393" s="84" t="s">
        <v>4679</v>
      </c>
      <c r="G393" s="84" t="s">
        <v>4674</v>
      </c>
      <c r="H393" s="84" t="s">
        <v>4679</v>
      </c>
      <c r="I393" s="84" t="s">
        <v>4674</v>
      </c>
      <c r="J393" s="84" t="s">
        <v>4674</v>
      </c>
      <c r="K393" s="84" t="s">
        <v>4679</v>
      </c>
      <c r="L393" s="84" t="s">
        <v>4679</v>
      </c>
      <c r="M393" s="84" t="s">
        <v>4674</v>
      </c>
      <c r="N393" s="84" t="s">
        <v>4679</v>
      </c>
      <c r="O393" s="84" t="s">
        <v>4674</v>
      </c>
      <c r="P393" s="84" t="s">
        <v>4674</v>
      </c>
      <c r="Q393" s="84" t="s">
        <v>4674</v>
      </c>
      <c r="R393" s="84" t="s">
        <v>4679</v>
      </c>
      <c r="S393" s="84" t="s">
        <v>4679</v>
      </c>
      <c r="T393" s="84" t="s">
        <v>4674</v>
      </c>
      <c r="U393" s="84" t="s">
        <v>4679</v>
      </c>
      <c r="V393" s="84" t="s">
        <v>4674</v>
      </c>
      <c r="W393" s="84" t="s">
        <v>4674</v>
      </c>
      <c r="X393" s="84" t="s">
        <v>4674</v>
      </c>
      <c r="Y393" s="84" t="s">
        <v>4679</v>
      </c>
      <c r="Z393" s="84" t="s">
        <v>4679</v>
      </c>
      <c r="AA393" s="84" t="s">
        <v>4674</v>
      </c>
      <c r="AB393" s="84" t="s">
        <v>4679</v>
      </c>
      <c r="AC393" s="84" t="s">
        <v>4674</v>
      </c>
      <c r="AD393" s="84" t="s">
        <v>4674</v>
      </c>
      <c r="AE393" s="84" t="s">
        <v>4674</v>
      </c>
      <c r="AF393" s="84" t="s">
        <v>4679</v>
      </c>
      <c r="AG393" s="84" t="s">
        <v>4679</v>
      </c>
      <c r="AH393" s="84"/>
      <c r="AI393" s="85">
        <f t="shared" si="58"/>
        <v>13</v>
      </c>
      <c r="AJ393" s="86">
        <f t="shared" si="54"/>
        <v>13</v>
      </c>
      <c r="AK393" s="87">
        <f t="shared" si="55"/>
        <v>0</v>
      </c>
      <c r="AL393" s="87"/>
      <c r="AM393" s="87">
        <f t="shared" si="56"/>
        <v>6</v>
      </c>
      <c r="AN393" s="87">
        <f t="shared" si="59"/>
        <v>30</v>
      </c>
      <c r="AO393" s="87">
        <f t="shared" si="57"/>
        <v>30</v>
      </c>
      <c r="AP393" s="87">
        <v>31</v>
      </c>
      <c r="AQ393" s="87">
        <v>30</v>
      </c>
      <c r="AR393" s="87">
        <v>28</v>
      </c>
      <c r="AW393" s="64" t="str">
        <f t="shared" si="60"/>
        <v>HAZİRAN 2026</v>
      </c>
      <c r="AX393" s="89"/>
      <c r="AY393" s="90"/>
      <c r="AZ393" s="90" t="e">
        <f t="shared" si="61"/>
        <v>#N/A</v>
      </c>
    </row>
    <row r="394" spans="1:52" ht="17.45" customHeight="1" x14ac:dyDescent="0.2">
      <c r="A394" s="81">
        <v>388</v>
      </c>
      <c r="B394" s="82" t="s">
        <v>1317</v>
      </c>
      <c r="C394" s="83" t="s">
        <v>1316</v>
      </c>
      <c r="D394" s="84" t="s">
        <v>4679</v>
      </c>
      <c r="E394" s="84" t="s">
        <v>4679</v>
      </c>
      <c r="F394" s="84" t="s">
        <v>4679</v>
      </c>
      <c r="G394" s="84" t="s">
        <v>4674</v>
      </c>
      <c r="H394" s="84" t="s">
        <v>4674</v>
      </c>
      <c r="I394" s="84" t="s">
        <v>4674</v>
      </c>
      <c r="J394" s="84" t="s">
        <v>4674</v>
      </c>
      <c r="K394" s="84" t="s">
        <v>4679</v>
      </c>
      <c r="L394" s="84" t="s">
        <v>4679</v>
      </c>
      <c r="M394" s="84" t="s">
        <v>4679</v>
      </c>
      <c r="N394" s="84" t="s">
        <v>4674</v>
      </c>
      <c r="O394" s="84" t="s">
        <v>4674</v>
      </c>
      <c r="P394" s="84" t="s">
        <v>4674</v>
      </c>
      <c r="Q394" s="84" t="s">
        <v>4674</v>
      </c>
      <c r="R394" s="84" t="s">
        <v>4679</v>
      </c>
      <c r="S394" s="84" t="s">
        <v>4679</v>
      </c>
      <c r="T394" s="84" t="s">
        <v>4679</v>
      </c>
      <c r="U394" s="84" t="s">
        <v>4674</v>
      </c>
      <c r="V394" s="84" t="s">
        <v>4674</v>
      </c>
      <c r="W394" s="84" t="s">
        <v>4674</v>
      </c>
      <c r="X394" s="84" t="s">
        <v>4674</v>
      </c>
      <c r="Y394" s="84" t="s">
        <v>4679</v>
      </c>
      <c r="Z394" s="84" t="s">
        <v>4679</v>
      </c>
      <c r="AA394" s="84" t="s">
        <v>4679</v>
      </c>
      <c r="AB394" s="84" t="s">
        <v>4674</v>
      </c>
      <c r="AC394" s="84" t="s">
        <v>4674</v>
      </c>
      <c r="AD394" s="84" t="s">
        <v>4674</v>
      </c>
      <c r="AE394" s="84" t="s">
        <v>4674</v>
      </c>
      <c r="AF394" s="84" t="s">
        <v>4679</v>
      </c>
      <c r="AG394" s="84" t="s">
        <v>4679</v>
      </c>
      <c r="AH394" s="84"/>
      <c r="AI394" s="85">
        <f t="shared" si="58"/>
        <v>14</v>
      </c>
      <c r="AJ394" s="86">
        <f t="shared" si="54"/>
        <v>14</v>
      </c>
      <c r="AK394" s="87">
        <f t="shared" si="55"/>
        <v>0</v>
      </c>
      <c r="AL394" s="87"/>
      <c r="AM394" s="87">
        <f t="shared" si="56"/>
        <v>6</v>
      </c>
      <c r="AN394" s="87">
        <f t="shared" si="59"/>
        <v>30</v>
      </c>
      <c r="AO394" s="87">
        <f t="shared" si="57"/>
        <v>30</v>
      </c>
      <c r="AP394" s="87">
        <v>31</v>
      </c>
      <c r="AQ394" s="87">
        <v>30</v>
      </c>
      <c r="AR394" s="87">
        <v>28</v>
      </c>
      <c r="AW394" s="64" t="str">
        <f t="shared" si="60"/>
        <v>HAZİRAN 2026</v>
      </c>
      <c r="AX394" s="89"/>
      <c r="AY394" s="90"/>
      <c r="AZ394" s="90" t="e">
        <f t="shared" si="61"/>
        <v>#N/A</v>
      </c>
    </row>
    <row r="395" spans="1:52" ht="17.45" customHeight="1" x14ac:dyDescent="0.2">
      <c r="A395" s="81">
        <v>389</v>
      </c>
      <c r="B395" s="82" t="s">
        <v>1320</v>
      </c>
      <c r="C395" s="83" t="s">
        <v>1319</v>
      </c>
      <c r="D395" s="84" t="s">
        <v>4674</v>
      </c>
      <c r="E395" s="84" t="s">
        <v>4674</v>
      </c>
      <c r="F395" s="84" t="s">
        <v>4679</v>
      </c>
      <c r="G395" s="84" t="s">
        <v>4679</v>
      </c>
      <c r="H395" s="84" t="s">
        <v>4679</v>
      </c>
      <c r="I395" s="84" t="s">
        <v>4674</v>
      </c>
      <c r="J395" s="84" t="s">
        <v>4674</v>
      </c>
      <c r="K395" s="84" t="s">
        <v>4679</v>
      </c>
      <c r="L395" s="84" t="s">
        <v>4679</v>
      </c>
      <c r="M395" s="84" t="s">
        <v>4679</v>
      </c>
      <c r="N395" s="84" t="s">
        <v>4674</v>
      </c>
      <c r="O395" s="84" t="s">
        <v>4674</v>
      </c>
      <c r="P395" s="84" t="s">
        <v>4674</v>
      </c>
      <c r="Q395" s="84" t="s">
        <v>4674</v>
      </c>
      <c r="R395" s="84" t="s">
        <v>4679</v>
      </c>
      <c r="S395" s="84" t="s">
        <v>4679</v>
      </c>
      <c r="T395" s="84" t="s">
        <v>4679</v>
      </c>
      <c r="U395" s="84" t="s">
        <v>4674</v>
      </c>
      <c r="V395" s="84" t="s">
        <v>4674</v>
      </c>
      <c r="W395" s="84" t="s">
        <v>4674</v>
      </c>
      <c r="X395" s="84" t="s">
        <v>4674</v>
      </c>
      <c r="Y395" s="84" t="s">
        <v>4674</v>
      </c>
      <c r="Z395" s="84" t="s">
        <v>4674</v>
      </c>
      <c r="AA395" s="84" t="s">
        <v>4674</v>
      </c>
      <c r="AB395" s="84" t="s">
        <v>4674</v>
      </c>
      <c r="AC395" s="84" t="s">
        <v>4674</v>
      </c>
      <c r="AD395" s="84" t="s">
        <v>4674</v>
      </c>
      <c r="AE395" s="84" t="s">
        <v>4674</v>
      </c>
      <c r="AF395" s="84" t="s">
        <v>4674</v>
      </c>
      <c r="AG395" s="84" t="s">
        <v>4674</v>
      </c>
      <c r="AH395" s="84"/>
      <c r="AI395" s="85">
        <f t="shared" si="58"/>
        <v>9</v>
      </c>
      <c r="AJ395" s="86">
        <f t="shared" si="54"/>
        <v>9</v>
      </c>
      <c r="AK395" s="87">
        <f t="shared" si="55"/>
        <v>0</v>
      </c>
      <c r="AL395" s="87"/>
      <c r="AM395" s="87">
        <f t="shared" si="56"/>
        <v>6</v>
      </c>
      <c r="AN395" s="87">
        <f t="shared" si="59"/>
        <v>30</v>
      </c>
      <c r="AO395" s="87">
        <f t="shared" si="57"/>
        <v>30</v>
      </c>
      <c r="AP395" s="87">
        <v>31</v>
      </c>
      <c r="AQ395" s="87">
        <v>30</v>
      </c>
      <c r="AR395" s="87">
        <v>28</v>
      </c>
      <c r="AW395" s="64" t="str">
        <f t="shared" si="60"/>
        <v>HAZİRAN 2026</v>
      </c>
      <c r="AX395" s="89"/>
      <c r="AY395" s="90"/>
      <c r="AZ395" s="90" t="e">
        <f t="shared" si="61"/>
        <v>#N/A</v>
      </c>
    </row>
    <row r="396" spans="1:52" ht="17.45" customHeight="1" x14ac:dyDescent="0.2">
      <c r="A396" s="81">
        <v>390</v>
      </c>
      <c r="B396" s="82" t="s">
        <v>1323</v>
      </c>
      <c r="C396" s="83" t="s">
        <v>1322</v>
      </c>
      <c r="D396" s="84" t="s">
        <v>4679</v>
      </c>
      <c r="E396" s="84" t="s">
        <v>4679</v>
      </c>
      <c r="F396" s="84" t="s">
        <v>4674</v>
      </c>
      <c r="G396" s="84" t="s">
        <v>4679</v>
      </c>
      <c r="H396" s="84" t="s">
        <v>4674</v>
      </c>
      <c r="I396" s="84" t="s">
        <v>4674</v>
      </c>
      <c r="J396" s="84" t="s">
        <v>4674</v>
      </c>
      <c r="K396" s="84" t="s">
        <v>4679</v>
      </c>
      <c r="L396" s="84" t="s">
        <v>4679</v>
      </c>
      <c r="M396" s="84" t="s">
        <v>4679</v>
      </c>
      <c r="N396" s="84" t="s">
        <v>4674</v>
      </c>
      <c r="O396" s="84" t="s">
        <v>4674</v>
      </c>
      <c r="P396" s="84" t="s">
        <v>4674</v>
      </c>
      <c r="Q396" s="84" t="s">
        <v>4674</v>
      </c>
      <c r="R396" s="84" t="s">
        <v>4679</v>
      </c>
      <c r="S396" s="84" t="s">
        <v>4679</v>
      </c>
      <c r="T396" s="84" t="s">
        <v>4679</v>
      </c>
      <c r="U396" s="84" t="s">
        <v>4674</v>
      </c>
      <c r="V396" s="84" t="s">
        <v>4674</v>
      </c>
      <c r="W396" s="84" t="s">
        <v>4674</v>
      </c>
      <c r="X396" s="84" t="s">
        <v>4674</v>
      </c>
      <c r="Y396" s="84" t="s">
        <v>4679</v>
      </c>
      <c r="Z396" s="84" t="s">
        <v>4679</v>
      </c>
      <c r="AA396" s="84" t="s">
        <v>4679</v>
      </c>
      <c r="AB396" s="84" t="s">
        <v>4674</v>
      </c>
      <c r="AC396" s="84" t="s">
        <v>4674</v>
      </c>
      <c r="AD396" s="84" t="s">
        <v>4674</v>
      </c>
      <c r="AE396" s="84" t="s">
        <v>4674</v>
      </c>
      <c r="AF396" s="84" t="s">
        <v>4679</v>
      </c>
      <c r="AG396" s="84" t="s">
        <v>4679</v>
      </c>
      <c r="AH396" s="84"/>
      <c r="AI396" s="85">
        <f t="shared" si="58"/>
        <v>14</v>
      </c>
      <c r="AJ396" s="86">
        <f t="shared" si="54"/>
        <v>14</v>
      </c>
      <c r="AK396" s="87">
        <f t="shared" si="55"/>
        <v>0</v>
      </c>
      <c r="AL396" s="87"/>
      <c r="AM396" s="87">
        <f t="shared" si="56"/>
        <v>6</v>
      </c>
      <c r="AN396" s="87">
        <f t="shared" si="59"/>
        <v>30</v>
      </c>
      <c r="AO396" s="87">
        <f t="shared" si="57"/>
        <v>30</v>
      </c>
      <c r="AP396" s="87">
        <v>31</v>
      </c>
      <c r="AQ396" s="87">
        <v>30</v>
      </c>
      <c r="AR396" s="87">
        <v>28</v>
      </c>
      <c r="AW396" s="64" t="str">
        <f t="shared" si="60"/>
        <v>HAZİRAN 2026</v>
      </c>
      <c r="AX396" s="89"/>
      <c r="AY396" s="90"/>
      <c r="AZ396" s="90" t="e">
        <f t="shared" si="61"/>
        <v>#N/A</v>
      </c>
    </row>
    <row r="397" spans="1:52" ht="17.45" customHeight="1" x14ac:dyDescent="0.2">
      <c r="A397" s="81">
        <v>391</v>
      </c>
      <c r="B397" s="82" t="s">
        <v>1326</v>
      </c>
      <c r="C397" s="83" t="s">
        <v>1325</v>
      </c>
      <c r="D397" s="84" t="s">
        <v>4679</v>
      </c>
      <c r="E397" s="84" t="s">
        <v>4679</v>
      </c>
      <c r="F397" s="84" t="s">
        <v>4679</v>
      </c>
      <c r="G397" s="84" t="s">
        <v>4674</v>
      </c>
      <c r="H397" s="84" t="s">
        <v>4674</v>
      </c>
      <c r="I397" s="84" t="s">
        <v>4674</v>
      </c>
      <c r="J397" s="84" t="s">
        <v>4674</v>
      </c>
      <c r="K397" s="84" t="s">
        <v>4679</v>
      </c>
      <c r="L397" s="84" t="s">
        <v>4679</v>
      </c>
      <c r="M397" s="84" t="s">
        <v>4679</v>
      </c>
      <c r="N397" s="84" t="s">
        <v>4674</v>
      </c>
      <c r="O397" s="84" t="s">
        <v>4674</v>
      </c>
      <c r="P397" s="84" t="s">
        <v>4674</v>
      </c>
      <c r="Q397" s="84" t="s">
        <v>4674</v>
      </c>
      <c r="R397" s="84" t="s">
        <v>4679</v>
      </c>
      <c r="S397" s="84" t="s">
        <v>4679</v>
      </c>
      <c r="T397" s="84" t="s">
        <v>4679</v>
      </c>
      <c r="U397" s="84" t="s">
        <v>4674</v>
      </c>
      <c r="V397" s="84" t="s">
        <v>4674</v>
      </c>
      <c r="W397" s="84" t="s">
        <v>4674</v>
      </c>
      <c r="X397" s="84" t="s">
        <v>4674</v>
      </c>
      <c r="Y397" s="84" t="s">
        <v>4679</v>
      </c>
      <c r="Z397" s="84" t="s">
        <v>4679</v>
      </c>
      <c r="AA397" s="84" t="s">
        <v>4679</v>
      </c>
      <c r="AB397" s="84" t="s">
        <v>4674</v>
      </c>
      <c r="AC397" s="84" t="s">
        <v>4674</v>
      </c>
      <c r="AD397" s="84" t="s">
        <v>4674</v>
      </c>
      <c r="AE397" s="84" t="s">
        <v>4674</v>
      </c>
      <c r="AF397" s="84" t="s">
        <v>4679</v>
      </c>
      <c r="AG397" s="84" t="s">
        <v>4679</v>
      </c>
      <c r="AH397" s="84"/>
      <c r="AI397" s="85">
        <f t="shared" si="58"/>
        <v>14</v>
      </c>
      <c r="AJ397" s="86">
        <f t="shared" si="54"/>
        <v>14</v>
      </c>
      <c r="AK397" s="87">
        <f t="shared" si="55"/>
        <v>0</v>
      </c>
      <c r="AL397" s="87"/>
      <c r="AM397" s="87">
        <f t="shared" si="56"/>
        <v>6</v>
      </c>
      <c r="AN397" s="87">
        <f t="shared" si="59"/>
        <v>30</v>
      </c>
      <c r="AO397" s="87">
        <f t="shared" si="57"/>
        <v>30</v>
      </c>
      <c r="AP397" s="87">
        <v>31</v>
      </c>
      <c r="AQ397" s="87">
        <v>30</v>
      </c>
      <c r="AR397" s="87">
        <v>28</v>
      </c>
      <c r="AW397" s="64" t="str">
        <f t="shared" si="60"/>
        <v>HAZİRAN 2026</v>
      </c>
      <c r="AX397" s="89"/>
      <c r="AY397" s="90"/>
      <c r="AZ397" s="90" t="e">
        <f t="shared" si="61"/>
        <v>#N/A</v>
      </c>
    </row>
    <row r="398" spans="1:52" ht="17.45" customHeight="1" x14ac:dyDescent="0.2">
      <c r="A398" s="81">
        <v>392</v>
      </c>
      <c r="B398" s="82" t="s">
        <v>1329</v>
      </c>
      <c r="C398" s="83" t="s">
        <v>1328</v>
      </c>
      <c r="D398" s="84" t="s">
        <v>4674</v>
      </c>
      <c r="E398" s="84" t="s">
        <v>4679</v>
      </c>
      <c r="F398" s="84" t="s">
        <v>4679</v>
      </c>
      <c r="G398" s="84" t="s">
        <v>4679</v>
      </c>
      <c r="H398" s="84" t="s">
        <v>4674</v>
      </c>
      <c r="I398" s="84" t="s">
        <v>4674</v>
      </c>
      <c r="J398" s="84" t="s">
        <v>4674</v>
      </c>
      <c r="K398" s="84" t="s">
        <v>4674</v>
      </c>
      <c r="L398" s="84" t="s">
        <v>4721</v>
      </c>
      <c r="M398" s="84" t="s">
        <v>4721</v>
      </c>
      <c r="N398" s="84" t="s">
        <v>4721</v>
      </c>
      <c r="O398" s="84" t="s">
        <v>4674</v>
      </c>
      <c r="P398" s="84" t="s">
        <v>4674</v>
      </c>
      <c r="Q398" s="84" t="s">
        <v>4674</v>
      </c>
      <c r="R398" s="84" t="s">
        <v>4674</v>
      </c>
      <c r="S398" s="84" t="s">
        <v>4721</v>
      </c>
      <c r="T398" s="84" t="s">
        <v>4721</v>
      </c>
      <c r="U398" s="84" t="s">
        <v>4721</v>
      </c>
      <c r="V398" s="84" t="s">
        <v>4674</v>
      </c>
      <c r="W398" s="84" t="s">
        <v>4674</v>
      </c>
      <c r="X398" s="84" t="s">
        <v>4674</v>
      </c>
      <c r="Y398" s="84" t="s">
        <v>4674</v>
      </c>
      <c r="Z398" s="84" t="s">
        <v>4674</v>
      </c>
      <c r="AA398" s="84" t="s">
        <v>4674</v>
      </c>
      <c r="AB398" s="84" t="s">
        <v>4674</v>
      </c>
      <c r="AC398" s="84" t="s">
        <v>4674</v>
      </c>
      <c r="AD398" s="84" t="s">
        <v>4674</v>
      </c>
      <c r="AE398" s="84" t="s">
        <v>4674</v>
      </c>
      <c r="AF398" s="84" t="s">
        <v>4674</v>
      </c>
      <c r="AG398" s="84" t="s">
        <v>4674</v>
      </c>
      <c r="AH398" s="84"/>
      <c r="AI398" s="85">
        <f t="shared" si="58"/>
        <v>3</v>
      </c>
      <c r="AJ398" s="86">
        <f t="shared" si="54"/>
        <v>3</v>
      </c>
      <c r="AK398" s="87">
        <f t="shared" si="55"/>
        <v>0</v>
      </c>
      <c r="AL398" s="87"/>
      <c r="AM398" s="87">
        <f t="shared" si="56"/>
        <v>6</v>
      </c>
      <c r="AN398" s="87">
        <f t="shared" si="59"/>
        <v>30</v>
      </c>
      <c r="AO398" s="87">
        <f t="shared" si="57"/>
        <v>30</v>
      </c>
      <c r="AP398" s="87">
        <v>31</v>
      </c>
      <c r="AQ398" s="87">
        <v>30</v>
      </c>
      <c r="AR398" s="87">
        <v>28</v>
      </c>
      <c r="AW398" s="64" t="str">
        <f t="shared" si="60"/>
        <v>HAZİRAN 2026</v>
      </c>
      <c r="AX398" s="89"/>
      <c r="AY398" s="90"/>
      <c r="AZ398" s="90" t="e">
        <f t="shared" si="61"/>
        <v>#N/A</v>
      </c>
    </row>
    <row r="399" spans="1:52" ht="17.45" customHeight="1" x14ac:dyDescent="0.2">
      <c r="A399" s="81">
        <v>393</v>
      </c>
      <c r="B399" s="82" t="s">
        <v>1332</v>
      </c>
      <c r="C399" s="83" t="s">
        <v>1331</v>
      </c>
      <c r="D399" s="84" t="s">
        <v>4674</v>
      </c>
      <c r="E399" s="84" t="s">
        <v>4674</v>
      </c>
      <c r="F399" s="84" t="s">
        <v>4679</v>
      </c>
      <c r="G399" s="84" t="s">
        <v>4690</v>
      </c>
      <c r="H399" s="84" t="s">
        <v>4690</v>
      </c>
      <c r="I399" s="84" t="s">
        <v>4674</v>
      </c>
      <c r="J399" s="84" t="s">
        <v>4674</v>
      </c>
      <c r="K399" s="84" t="s">
        <v>4674</v>
      </c>
      <c r="L399" s="84" t="s">
        <v>4674</v>
      </c>
      <c r="M399" s="84" t="s">
        <v>4679</v>
      </c>
      <c r="N399" s="84" t="s">
        <v>4679</v>
      </c>
      <c r="O399" s="84" t="s">
        <v>4679</v>
      </c>
      <c r="P399" s="84" t="s">
        <v>4674</v>
      </c>
      <c r="Q399" s="84" t="s">
        <v>4674</v>
      </c>
      <c r="R399" s="84" t="s">
        <v>4674</v>
      </c>
      <c r="S399" s="84" t="s">
        <v>4674</v>
      </c>
      <c r="T399" s="84" t="s">
        <v>4679</v>
      </c>
      <c r="U399" s="84" t="s">
        <v>4679</v>
      </c>
      <c r="V399" s="84" t="s">
        <v>4679</v>
      </c>
      <c r="W399" s="84" t="s">
        <v>4674</v>
      </c>
      <c r="X399" s="84" t="s">
        <v>4674</v>
      </c>
      <c r="Y399" s="84" t="s">
        <v>4674</v>
      </c>
      <c r="Z399" s="84" t="s">
        <v>4674</v>
      </c>
      <c r="AA399" s="84" t="s">
        <v>4674</v>
      </c>
      <c r="AB399" s="84" t="s">
        <v>4674</v>
      </c>
      <c r="AC399" s="84" t="s">
        <v>4674</v>
      </c>
      <c r="AD399" s="84" t="s">
        <v>4674</v>
      </c>
      <c r="AE399" s="84" t="s">
        <v>4674</v>
      </c>
      <c r="AF399" s="84" t="s">
        <v>4674</v>
      </c>
      <c r="AG399" s="84" t="s">
        <v>4674</v>
      </c>
      <c r="AH399" s="84"/>
      <c r="AI399" s="85">
        <f t="shared" si="58"/>
        <v>7</v>
      </c>
      <c r="AJ399" s="86">
        <f t="shared" si="54"/>
        <v>7</v>
      </c>
      <c r="AK399" s="87">
        <f t="shared" si="55"/>
        <v>0</v>
      </c>
      <c r="AL399" s="87"/>
      <c r="AM399" s="87">
        <f t="shared" si="56"/>
        <v>6</v>
      </c>
      <c r="AN399" s="87">
        <f t="shared" si="59"/>
        <v>30</v>
      </c>
      <c r="AO399" s="87">
        <f t="shared" si="57"/>
        <v>30</v>
      </c>
      <c r="AP399" s="87">
        <v>31</v>
      </c>
      <c r="AQ399" s="87">
        <v>30</v>
      </c>
      <c r="AR399" s="87">
        <v>28</v>
      </c>
      <c r="AW399" s="64" t="str">
        <f t="shared" si="60"/>
        <v>HAZİRAN 2026</v>
      </c>
      <c r="AX399" s="89"/>
      <c r="AY399" s="90"/>
      <c r="AZ399" s="90" t="e">
        <f t="shared" si="61"/>
        <v>#N/A</v>
      </c>
    </row>
    <row r="400" spans="1:52" ht="17.45" customHeight="1" x14ac:dyDescent="0.2">
      <c r="A400" s="81">
        <v>394</v>
      </c>
      <c r="B400" s="82" t="s">
        <v>1335</v>
      </c>
      <c r="C400" s="83" t="s">
        <v>1334</v>
      </c>
      <c r="D400" s="84" t="s">
        <v>4679</v>
      </c>
      <c r="E400" s="84" t="s">
        <v>4679</v>
      </c>
      <c r="F400" s="84" t="s">
        <v>4679</v>
      </c>
      <c r="G400" s="84" t="s">
        <v>4674</v>
      </c>
      <c r="H400" s="84" t="s">
        <v>4674</v>
      </c>
      <c r="I400" s="84" t="s">
        <v>4674</v>
      </c>
      <c r="J400" s="84" t="s">
        <v>4674</v>
      </c>
      <c r="K400" s="84" t="s">
        <v>4674</v>
      </c>
      <c r="L400" s="84" t="s">
        <v>4679</v>
      </c>
      <c r="M400" s="84" t="s">
        <v>4679</v>
      </c>
      <c r="N400" s="84" t="s">
        <v>4679</v>
      </c>
      <c r="O400" s="84" t="s">
        <v>4674</v>
      </c>
      <c r="P400" s="84" t="s">
        <v>4674</v>
      </c>
      <c r="Q400" s="84" t="s">
        <v>4674</v>
      </c>
      <c r="R400" s="84" t="s">
        <v>4674</v>
      </c>
      <c r="S400" s="84" t="s">
        <v>4674</v>
      </c>
      <c r="T400" s="84" t="s">
        <v>4679</v>
      </c>
      <c r="U400" s="84" t="s">
        <v>4679</v>
      </c>
      <c r="V400" s="84" t="s">
        <v>4679</v>
      </c>
      <c r="W400" s="84" t="s">
        <v>4674</v>
      </c>
      <c r="X400" s="84" t="s">
        <v>4674</v>
      </c>
      <c r="Y400" s="84" t="s">
        <v>4674</v>
      </c>
      <c r="Z400" s="84" t="s">
        <v>4674</v>
      </c>
      <c r="AA400" s="84" t="s">
        <v>4679</v>
      </c>
      <c r="AB400" s="84" t="s">
        <v>4679</v>
      </c>
      <c r="AC400" s="84" t="s">
        <v>4679</v>
      </c>
      <c r="AD400" s="84" t="s">
        <v>4674</v>
      </c>
      <c r="AE400" s="84" t="s">
        <v>4674</v>
      </c>
      <c r="AF400" s="84" t="s">
        <v>4679</v>
      </c>
      <c r="AG400" s="84" t="s">
        <v>4679</v>
      </c>
      <c r="AH400" s="84"/>
      <c r="AI400" s="85">
        <f t="shared" si="58"/>
        <v>14</v>
      </c>
      <c r="AJ400" s="86">
        <f t="shared" si="54"/>
        <v>14</v>
      </c>
      <c r="AK400" s="87">
        <f t="shared" si="55"/>
        <v>0</v>
      </c>
      <c r="AL400" s="87"/>
      <c r="AM400" s="87">
        <f t="shared" si="56"/>
        <v>6</v>
      </c>
      <c r="AN400" s="87">
        <f t="shared" si="59"/>
        <v>30</v>
      </c>
      <c r="AO400" s="87">
        <f t="shared" si="57"/>
        <v>30</v>
      </c>
      <c r="AP400" s="87">
        <v>31</v>
      </c>
      <c r="AQ400" s="87">
        <v>30</v>
      </c>
      <c r="AR400" s="87">
        <v>28</v>
      </c>
      <c r="AW400" s="64" t="str">
        <f t="shared" si="60"/>
        <v>HAZİRAN 2026</v>
      </c>
      <c r="AX400" s="89"/>
      <c r="AY400" s="90"/>
      <c r="AZ400" s="90" t="e">
        <f t="shared" si="61"/>
        <v>#N/A</v>
      </c>
    </row>
    <row r="401" spans="1:52" ht="17.45" customHeight="1" x14ac:dyDescent="0.2">
      <c r="A401" s="81">
        <v>395</v>
      </c>
      <c r="B401" s="82" t="s">
        <v>1338</v>
      </c>
      <c r="C401" s="83" t="s">
        <v>1337</v>
      </c>
      <c r="D401" s="84" t="s">
        <v>4679</v>
      </c>
      <c r="E401" s="84" t="s">
        <v>4679</v>
      </c>
      <c r="F401" s="84" t="s">
        <v>4679</v>
      </c>
      <c r="G401" s="84" t="s">
        <v>4674</v>
      </c>
      <c r="H401" s="84" t="s">
        <v>4674</v>
      </c>
      <c r="I401" s="84" t="s">
        <v>4674</v>
      </c>
      <c r="J401" s="84" t="s">
        <v>4674</v>
      </c>
      <c r="K401" s="84" t="s">
        <v>4679</v>
      </c>
      <c r="L401" s="84" t="s">
        <v>4679</v>
      </c>
      <c r="M401" s="84" t="s">
        <v>4679</v>
      </c>
      <c r="N401" s="84" t="s">
        <v>4674</v>
      </c>
      <c r="O401" s="84" t="s">
        <v>4674</v>
      </c>
      <c r="P401" s="84" t="s">
        <v>4674</v>
      </c>
      <c r="Q401" s="84" t="s">
        <v>4674</v>
      </c>
      <c r="R401" s="84" t="s">
        <v>4679</v>
      </c>
      <c r="S401" s="84" t="s">
        <v>4679</v>
      </c>
      <c r="T401" s="84" t="s">
        <v>4679</v>
      </c>
      <c r="U401" s="84" t="s">
        <v>4674</v>
      </c>
      <c r="V401" s="84" t="s">
        <v>4674</v>
      </c>
      <c r="W401" s="84" t="s">
        <v>4674</v>
      </c>
      <c r="X401" s="84" t="s">
        <v>4674</v>
      </c>
      <c r="Y401" s="84" t="s">
        <v>4679</v>
      </c>
      <c r="Z401" s="84" t="s">
        <v>4679</v>
      </c>
      <c r="AA401" s="84" t="s">
        <v>4679</v>
      </c>
      <c r="AB401" s="84" t="s">
        <v>4674</v>
      </c>
      <c r="AC401" s="84" t="s">
        <v>4674</v>
      </c>
      <c r="AD401" s="84" t="s">
        <v>4674</v>
      </c>
      <c r="AE401" s="84" t="s">
        <v>4674</v>
      </c>
      <c r="AF401" s="84" t="s">
        <v>4674</v>
      </c>
      <c r="AG401" s="84" t="s">
        <v>4674</v>
      </c>
      <c r="AH401" s="84"/>
      <c r="AI401" s="85">
        <f t="shared" si="58"/>
        <v>12</v>
      </c>
      <c r="AJ401" s="86">
        <f t="shared" si="54"/>
        <v>12</v>
      </c>
      <c r="AK401" s="87">
        <f t="shared" si="55"/>
        <v>0</v>
      </c>
      <c r="AL401" s="87"/>
      <c r="AM401" s="87">
        <f t="shared" si="56"/>
        <v>6</v>
      </c>
      <c r="AN401" s="87">
        <f t="shared" si="59"/>
        <v>30</v>
      </c>
      <c r="AO401" s="87">
        <f t="shared" si="57"/>
        <v>30</v>
      </c>
      <c r="AP401" s="87">
        <v>31</v>
      </c>
      <c r="AQ401" s="87">
        <v>30</v>
      </c>
      <c r="AR401" s="87">
        <v>28</v>
      </c>
      <c r="AW401" s="64" t="str">
        <f t="shared" si="60"/>
        <v>HAZİRAN 2026</v>
      </c>
      <c r="AX401" s="89"/>
      <c r="AY401" s="90"/>
      <c r="AZ401" s="90" t="e">
        <f t="shared" si="61"/>
        <v>#N/A</v>
      </c>
    </row>
    <row r="402" spans="1:52" ht="17.45" customHeight="1" x14ac:dyDescent="0.2">
      <c r="A402" s="81">
        <v>396</v>
      </c>
      <c r="B402" s="82" t="s">
        <v>1341</v>
      </c>
      <c r="C402" s="83" t="s">
        <v>1340</v>
      </c>
      <c r="D402" s="84" t="s">
        <v>4679</v>
      </c>
      <c r="E402" s="84" t="s">
        <v>4679</v>
      </c>
      <c r="F402" s="84" t="s">
        <v>4679</v>
      </c>
      <c r="G402" s="84" t="s">
        <v>4674</v>
      </c>
      <c r="H402" s="84" t="s">
        <v>4674</v>
      </c>
      <c r="I402" s="84" t="s">
        <v>4674</v>
      </c>
      <c r="J402" s="84" t="s">
        <v>4674</v>
      </c>
      <c r="K402" s="84" t="s">
        <v>4679</v>
      </c>
      <c r="L402" s="84" t="s">
        <v>4679</v>
      </c>
      <c r="M402" s="84" t="s">
        <v>4679</v>
      </c>
      <c r="N402" s="84" t="s">
        <v>4674</v>
      </c>
      <c r="O402" s="84" t="s">
        <v>4674</v>
      </c>
      <c r="P402" s="84" t="s">
        <v>4674</v>
      </c>
      <c r="Q402" s="84" t="s">
        <v>4674</v>
      </c>
      <c r="R402" s="84" t="s">
        <v>4679</v>
      </c>
      <c r="S402" s="84" t="s">
        <v>4679</v>
      </c>
      <c r="T402" s="84" t="s">
        <v>4679</v>
      </c>
      <c r="U402" s="84" t="s">
        <v>4674</v>
      </c>
      <c r="V402" s="84" t="s">
        <v>4674</v>
      </c>
      <c r="W402" s="84" t="s">
        <v>4674</v>
      </c>
      <c r="X402" s="84" t="s">
        <v>4674</v>
      </c>
      <c r="Y402" s="84" t="s">
        <v>4679</v>
      </c>
      <c r="Z402" s="84" t="s">
        <v>4679</v>
      </c>
      <c r="AA402" s="84" t="s">
        <v>4679</v>
      </c>
      <c r="AB402" s="84" t="s">
        <v>4674</v>
      </c>
      <c r="AC402" s="84" t="s">
        <v>4674</v>
      </c>
      <c r="AD402" s="84" t="s">
        <v>4674</v>
      </c>
      <c r="AE402" s="84" t="s">
        <v>4674</v>
      </c>
      <c r="AF402" s="84" t="s">
        <v>4679</v>
      </c>
      <c r="AG402" s="84" t="s">
        <v>4679</v>
      </c>
      <c r="AH402" s="84"/>
      <c r="AI402" s="85">
        <f t="shared" si="58"/>
        <v>14</v>
      </c>
      <c r="AJ402" s="86">
        <f t="shared" si="54"/>
        <v>14</v>
      </c>
      <c r="AK402" s="87">
        <f t="shared" si="55"/>
        <v>0</v>
      </c>
      <c r="AL402" s="87"/>
      <c r="AM402" s="87">
        <f t="shared" si="56"/>
        <v>6</v>
      </c>
      <c r="AN402" s="87">
        <f t="shared" si="59"/>
        <v>30</v>
      </c>
      <c r="AO402" s="87">
        <f t="shared" si="57"/>
        <v>30</v>
      </c>
      <c r="AP402" s="87">
        <v>31</v>
      </c>
      <c r="AQ402" s="87">
        <v>30</v>
      </c>
      <c r="AR402" s="87">
        <v>28</v>
      </c>
      <c r="AW402" s="64" t="str">
        <f t="shared" si="60"/>
        <v>HAZİRAN 2026</v>
      </c>
      <c r="AX402" s="89"/>
      <c r="AY402" s="90"/>
      <c r="AZ402" s="90" t="e">
        <f t="shared" si="61"/>
        <v>#N/A</v>
      </c>
    </row>
    <row r="403" spans="1:52" ht="17.45" customHeight="1" x14ac:dyDescent="0.2">
      <c r="A403" s="81">
        <v>397</v>
      </c>
      <c r="B403" s="82" t="s">
        <v>1344</v>
      </c>
      <c r="C403" s="83" t="s">
        <v>1343</v>
      </c>
      <c r="D403" s="84" t="s">
        <v>4679</v>
      </c>
      <c r="E403" s="84" t="s">
        <v>4674</v>
      </c>
      <c r="F403" s="84" t="s">
        <v>4674</v>
      </c>
      <c r="G403" s="84" t="s">
        <v>4679</v>
      </c>
      <c r="H403" s="84" t="s">
        <v>4679</v>
      </c>
      <c r="I403" s="84" t="s">
        <v>4674</v>
      </c>
      <c r="J403" s="84" t="s">
        <v>4674</v>
      </c>
      <c r="K403" s="84" t="s">
        <v>4679</v>
      </c>
      <c r="L403" s="84" t="s">
        <v>4674</v>
      </c>
      <c r="M403" s="84" t="s">
        <v>4674</v>
      </c>
      <c r="N403" s="84" t="s">
        <v>4679</v>
      </c>
      <c r="O403" s="84" t="s">
        <v>4679</v>
      </c>
      <c r="P403" s="84" t="s">
        <v>4674</v>
      </c>
      <c r="Q403" s="84" t="s">
        <v>4674</v>
      </c>
      <c r="R403" s="84" t="s">
        <v>4679</v>
      </c>
      <c r="S403" s="84" t="s">
        <v>4674</v>
      </c>
      <c r="T403" s="84" t="s">
        <v>4674</v>
      </c>
      <c r="U403" s="84" t="s">
        <v>4679</v>
      </c>
      <c r="V403" s="84" t="s">
        <v>4679</v>
      </c>
      <c r="W403" s="84" t="s">
        <v>4674</v>
      </c>
      <c r="X403" s="84" t="s">
        <v>4674</v>
      </c>
      <c r="Y403" s="84" t="s">
        <v>4679</v>
      </c>
      <c r="Z403" s="84" t="s">
        <v>4674</v>
      </c>
      <c r="AA403" s="84" t="s">
        <v>4674</v>
      </c>
      <c r="AB403" s="84" t="s">
        <v>4679</v>
      </c>
      <c r="AC403" s="84" t="s">
        <v>4679</v>
      </c>
      <c r="AD403" s="84" t="s">
        <v>4674</v>
      </c>
      <c r="AE403" s="84" t="s">
        <v>4674</v>
      </c>
      <c r="AF403" s="84" t="s">
        <v>4679</v>
      </c>
      <c r="AG403" s="84" t="s">
        <v>4674</v>
      </c>
      <c r="AH403" s="84"/>
      <c r="AI403" s="85">
        <f t="shared" si="58"/>
        <v>13</v>
      </c>
      <c r="AJ403" s="86">
        <f t="shared" si="54"/>
        <v>13</v>
      </c>
      <c r="AK403" s="87">
        <f t="shared" si="55"/>
        <v>0</v>
      </c>
      <c r="AL403" s="87"/>
      <c r="AM403" s="87">
        <f t="shared" si="56"/>
        <v>6</v>
      </c>
      <c r="AN403" s="87">
        <f t="shared" si="59"/>
        <v>30</v>
      </c>
      <c r="AO403" s="87">
        <f t="shared" si="57"/>
        <v>30</v>
      </c>
      <c r="AP403" s="87">
        <v>31</v>
      </c>
      <c r="AQ403" s="87">
        <v>30</v>
      </c>
      <c r="AR403" s="87">
        <v>28</v>
      </c>
      <c r="AW403" s="64" t="str">
        <f t="shared" si="60"/>
        <v>HAZİRAN 2026</v>
      </c>
      <c r="AX403" s="89"/>
      <c r="AY403" s="90"/>
      <c r="AZ403" s="90" t="e">
        <f t="shared" si="61"/>
        <v>#N/A</v>
      </c>
    </row>
    <row r="404" spans="1:52" ht="17.45" customHeight="1" x14ac:dyDescent="0.2">
      <c r="A404" s="81">
        <v>398</v>
      </c>
      <c r="B404" s="82" t="s">
        <v>1347</v>
      </c>
      <c r="C404" s="83" t="s">
        <v>1346</v>
      </c>
      <c r="D404" s="84" t="s">
        <v>4679</v>
      </c>
      <c r="E404" s="84" t="s">
        <v>4679</v>
      </c>
      <c r="F404" s="84" t="s">
        <v>4679</v>
      </c>
      <c r="G404" s="84" t="s">
        <v>4674</v>
      </c>
      <c r="H404" s="84" t="s">
        <v>4674</v>
      </c>
      <c r="I404" s="84" t="s">
        <v>4674</v>
      </c>
      <c r="J404" s="84" t="s">
        <v>4674</v>
      </c>
      <c r="K404" s="84" t="s">
        <v>4679</v>
      </c>
      <c r="L404" s="84" t="s">
        <v>4679</v>
      </c>
      <c r="M404" s="84" t="s">
        <v>4679</v>
      </c>
      <c r="N404" s="84" t="s">
        <v>4674</v>
      </c>
      <c r="O404" s="84" t="s">
        <v>4674</v>
      </c>
      <c r="P404" s="84" t="s">
        <v>4674</v>
      </c>
      <c r="Q404" s="84" t="s">
        <v>4674</v>
      </c>
      <c r="R404" s="84" t="s">
        <v>4679</v>
      </c>
      <c r="S404" s="84" t="s">
        <v>4679</v>
      </c>
      <c r="T404" s="84" t="s">
        <v>4679</v>
      </c>
      <c r="U404" s="84" t="s">
        <v>4674</v>
      </c>
      <c r="V404" s="84" t="s">
        <v>4674</v>
      </c>
      <c r="W404" s="84" t="s">
        <v>4674</v>
      </c>
      <c r="X404" s="84" t="s">
        <v>4674</v>
      </c>
      <c r="Y404" s="84" t="s">
        <v>4679</v>
      </c>
      <c r="Z404" s="84" t="s">
        <v>4679</v>
      </c>
      <c r="AA404" s="84" t="s">
        <v>4679</v>
      </c>
      <c r="AB404" s="84" t="s">
        <v>4674</v>
      </c>
      <c r="AC404" s="84" t="s">
        <v>4674</v>
      </c>
      <c r="AD404" s="84" t="s">
        <v>4674</v>
      </c>
      <c r="AE404" s="84" t="s">
        <v>4674</v>
      </c>
      <c r="AF404" s="84" t="s">
        <v>4679</v>
      </c>
      <c r="AG404" s="84" t="s">
        <v>4679</v>
      </c>
      <c r="AH404" s="84"/>
      <c r="AI404" s="85">
        <f t="shared" si="58"/>
        <v>14</v>
      </c>
      <c r="AJ404" s="86">
        <f t="shared" si="54"/>
        <v>14</v>
      </c>
      <c r="AK404" s="87">
        <f t="shared" si="55"/>
        <v>0</v>
      </c>
      <c r="AL404" s="87"/>
      <c r="AM404" s="87">
        <f t="shared" si="56"/>
        <v>6</v>
      </c>
      <c r="AN404" s="87">
        <f t="shared" si="59"/>
        <v>30</v>
      </c>
      <c r="AO404" s="87">
        <f t="shared" si="57"/>
        <v>30</v>
      </c>
      <c r="AP404" s="87">
        <v>31</v>
      </c>
      <c r="AQ404" s="87">
        <v>30</v>
      </c>
      <c r="AR404" s="87">
        <v>28</v>
      </c>
      <c r="AW404" s="64" t="str">
        <f t="shared" si="60"/>
        <v>HAZİRAN 2026</v>
      </c>
      <c r="AX404" s="89"/>
      <c r="AY404" s="90"/>
      <c r="AZ404" s="90" t="e">
        <f t="shared" si="61"/>
        <v>#N/A</v>
      </c>
    </row>
    <row r="405" spans="1:52" ht="17.45" customHeight="1" x14ac:dyDescent="0.2">
      <c r="A405" s="81">
        <v>399</v>
      </c>
      <c r="B405" s="82" t="s">
        <v>1350</v>
      </c>
      <c r="C405" s="83" t="s">
        <v>1349</v>
      </c>
      <c r="D405" s="84" t="s">
        <v>4679</v>
      </c>
      <c r="E405" s="84" t="s">
        <v>4679</v>
      </c>
      <c r="F405" s="84" t="s">
        <v>4679</v>
      </c>
      <c r="G405" s="84" t="s">
        <v>4674</v>
      </c>
      <c r="H405" s="84" t="s">
        <v>4674</v>
      </c>
      <c r="I405" s="84" t="s">
        <v>4674</v>
      </c>
      <c r="J405" s="84" t="s">
        <v>4674</v>
      </c>
      <c r="K405" s="84" t="s">
        <v>4679</v>
      </c>
      <c r="L405" s="84" t="s">
        <v>4679</v>
      </c>
      <c r="M405" s="84" t="s">
        <v>4679</v>
      </c>
      <c r="N405" s="84" t="s">
        <v>4674</v>
      </c>
      <c r="O405" s="84" t="s">
        <v>4674</v>
      </c>
      <c r="P405" s="84" t="s">
        <v>4674</v>
      </c>
      <c r="Q405" s="84" t="s">
        <v>4674</v>
      </c>
      <c r="R405" s="84" t="s">
        <v>4679</v>
      </c>
      <c r="S405" s="84" t="s">
        <v>4679</v>
      </c>
      <c r="T405" s="84" t="s">
        <v>4679</v>
      </c>
      <c r="U405" s="84" t="s">
        <v>4674</v>
      </c>
      <c r="V405" s="84" t="s">
        <v>4674</v>
      </c>
      <c r="W405" s="84" t="s">
        <v>4674</v>
      </c>
      <c r="X405" s="84" t="s">
        <v>4674</v>
      </c>
      <c r="Y405" s="84" t="s">
        <v>4679</v>
      </c>
      <c r="Z405" s="84" t="s">
        <v>4679</v>
      </c>
      <c r="AA405" s="84" t="s">
        <v>4679</v>
      </c>
      <c r="AB405" s="84" t="s">
        <v>4674</v>
      </c>
      <c r="AC405" s="84" t="s">
        <v>4674</v>
      </c>
      <c r="AD405" s="84" t="s">
        <v>4674</v>
      </c>
      <c r="AE405" s="84" t="s">
        <v>4674</v>
      </c>
      <c r="AF405" s="84" t="s">
        <v>4679</v>
      </c>
      <c r="AG405" s="84" t="s">
        <v>4679</v>
      </c>
      <c r="AH405" s="84"/>
      <c r="AI405" s="85">
        <f t="shared" si="58"/>
        <v>14</v>
      </c>
      <c r="AJ405" s="86">
        <f t="shared" si="54"/>
        <v>14</v>
      </c>
      <c r="AK405" s="87">
        <f t="shared" si="55"/>
        <v>0</v>
      </c>
      <c r="AL405" s="87"/>
      <c r="AM405" s="87">
        <f t="shared" si="56"/>
        <v>6</v>
      </c>
      <c r="AN405" s="87">
        <f t="shared" si="59"/>
        <v>30</v>
      </c>
      <c r="AO405" s="87">
        <f t="shared" si="57"/>
        <v>30</v>
      </c>
      <c r="AP405" s="87">
        <v>31</v>
      </c>
      <c r="AQ405" s="87">
        <v>30</v>
      </c>
      <c r="AR405" s="87">
        <v>28</v>
      </c>
      <c r="AW405" s="64" t="str">
        <f t="shared" si="60"/>
        <v>HAZİRAN 2026</v>
      </c>
      <c r="AX405" s="89"/>
      <c r="AY405" s="90"/>
      <c r="AZ405" s="90" t="e">
        <f t="shared" si="61"/>
        <v>#N/A</v>
      </c>
    </row>
    <row r="406" spans="1:52" ht="17.45" customHeight="1" x14ac:dyDescent="0.2">
      <c r="A406" s="81">
        <v>400</v>
      </c>
      <c r="B406" s="82" t="s">
        <v>1353</v>
      </c>
      <c r="C406" s="83" t="s">
        <v>1352</v>
      </c>
      <c r="D406" s="84" t="s">
        <v>4679</v>
      </c>
      <c r="E406" s="84" t="s">
        <v>4679</v>
      </c>
      <c r="F406" s="84" t="s">
        <v>4679</v>
      </c>
      <c r="G406" s="84" t="s">
        <v>4674</v>
      </c>
      <c r="H406" s="84" t="s">
        <v>4674</v>
      </c>
      <c r="I406" s="84" t="s">
        <v>4674</v>
      </c>
      <c r="J406" s="84" t="s">
        <v>4674</v>
      </c>
      <c r="K406" s="84" t="s">
        <v>4679</v>
      </c>
      <c r="L406" s="84" t="s">
        <v>4679</v>
      </c>
      <c r="M406" s="84" t="s">
        <v>4679</v>
      </c>
      <c r="N406" s="84" t="s">
        <v>4674</v>
      </c>
      <c r="O406" s="84" t="s">
        <v>4674</v>
      </c>
      <c r="P406" s="84" t="s">
        <v>4674</v>
      </c>
      <c r="Q406" s="84" t="s">
        <v>4674</v>
      </c>
      <c r="R406" s="84" t="s">
        <v>4674</v>
      </c>
      <c r="S406" s="84" t="s">
        <v>4674</v>
      </c>
      <c r="T406" s="84" t="s">
        <v>4679</v>
      </c>
      <c r="U406" s="84" t="s">
        <v>4679</v>
      </c>
      <c r="V406" s="84" t="s">
        <v>4679</v>
      </c>
      <c r="W406" s="84" t="s">
        <v>4674</v>
      </c>
      <c r="X406" s="84" t="s">
        <v>4674</v>
      </c>
      <c r="Y406" s="84" t="s">
        <v>4679</v>
      </c>
      <c r="Z406" s="84" t="s">
        <v>4679</v>
      </c>
      <c r="AA406" s="84" t="s">
        <v>4679</v>
      </c>
      <c r="AB406" s="84" t="s">
        <v>4674</v>
      </c>
      <c r="AC406" s="84" t="s">
        <v>4674</v>
      </c>
      <c r="AD406" s="84" t="s">
        <v>4674</v>
      </c>
      <c r="AE406" s="84" t="s">
        <v>4674</v>
      </c>
      <c r="AF406" s="84" t="s">
        <v>4690</v>
      </c>
      <c r="AG406" s="84" t="s">
        <v>4690</v>
      </c>
      <c r="AH406" s="84"/>
      <c r="AI406" s="85">
        <f t="shared" si="58"/>
        <v>12</v>
      </c>
      <c r="AJ406" s="86">
        <f t="shared" si="54"/>
        <v>12</v>
      </c>
      <c r="AK406" s="87">
        <f t="shared" si="55"/>
        <v>0</v>
      </c>
      <c r="AL406" s="87"/>
      <c r="AM406" s="87">
        <f t="shared" si="56"/>
        <v>6</v>
      </c>
      <c r="AN406" s="87">
        <f t="shared" si="59"/>
        <v>30</v>
      </c>
      <c r="AO406" s="87">
        <f t="shared" si="57"/>
        <v>30</v>
      </c>
      <c r="AP406" s="87">
        <v>31</v>
      </c>
      <c r="AQ406" s="87">
        <v>30</v>
      </c>
      <c r="AR406" s="87">
        <v>28</v>
      </c>
      <c r="AW406" s="64" t="str">
        <f t="shared" si="60"/>
        <v>HAZİRAN 2026</v>
      </c>
      <c r="AX406" s="89"/>
      <c r="AY406" s="90"/>
      <c r="AZ406" s="90" t="e">
        <f t="shared" si="61"/>
        <v>#N/A</v>
      </c>
    </row>
    <row r="407" spans="1:52" ht="17.45" customHeight="1" x14ac:dyDescent="0.2">
      <c r="A407" s="81">
        <v>401</v>
      </c>
      <c r="B407" s="82" t="s">
        <v>1356</v>
      </c>
      <c r="C407" s="83" t="s">
        <v>1355</v>
      </c>
      <c r="D407" s="84" t="s">
        <v>4679</v>
      </c>
      <c r="E407" s="84" t="s">
        <v>4679</v>
      </c>
      <c r="F407" s="84" t="s">
        <v>4674</v>
      </c>
      <c r="G407" s="84" t="s">
        <v>4679</v>
      </c>
      <c r="H407" s="84" t="s">
        <v>4674</v>
      </c>
      <c r="I407" s="84" t="s">
        <v>4674</v>
      </c>
      <c r="J407" s="84" t="s">
        <v>4674</v>
      </c>
      <c r="K407" s="84" t="s">
        <v>4679</v>
      </c>
      <c r="L407" s="84" t="s">
        <v>4679</v>
      </c>
      <c r="M407" s="84" t="s">
        <v>4679</v>
      </c>
      <c r="N407" s="84" t="s">
        <v>4674</v>
      </c>
      <c r="O407" s="84" t="s">
        <v>4674</v>
      </c>
      <c r="P407" s="84" t="s">
        <v>4674</v>
      </c>
      <c r="Q407" s="84" t="s">
        <v>4674</v>
      </c>
      <c r="R407" s="84" t="s">
        <v>4679</v>
      </c>
      <c r="S407" s="84" t="s">
        <v>4679</v>
      </c>
      <c r="T407" s="84" t="s">
        <v>4679</v>
      </c>
      <c r="U407" s="84" t="s">
        <v>4674</v>
      </c>
      <c r="V407" s="84" t="s">
        <v>4674</v>
      </c>
      <c r="W407" s="84" t="s">
        <v>4674</v>
      </c>
      <c r="X407" s="84" t="s">
        <v>4674</v>
      </c>
      <c r="Y407" s="84" t="s">
        <v>4679</v>
      </c>
      <c r="Z407" s="84" t="s">
        <v>4679</v>
      </c>
      <c r="AA407" s="84" t="s">
        <v>4679</v>
      </c>
      <c r="AB407" s="84" t="s">
        <v>4674</v>
      </c>
      <c r="AC407" s="84" t="s">
        <v>4674</v>
      </c>
      <c r="AD407" s="84" t="s">
        <v>4674</v>
      </c>
      <c r="AE407" s="84" t="s">
        <v>4674</v>
      </c>
      <c r="AF407" s="84" t="s">
        <v>4679</v>
      </c>
      <c r="AG407" s="84" t="s">
        <v>4679</v>
      </c>
      <c r="AH407" s="84"/>
      <c r="AI407" s="85">
        <f t="shared" si="58"/>
        <v>14</v>
      </c>
      <c r="AJ407" s="86">
        <f t="shared" ref="AJ407:AJ470" si="62">IF(B407&gt;10000000,AI407,0)</f>
        <v>14</v>
      </c>
      <c r="AK407" s="87">
        <f t="shared" ref="AK407:AK470" si="63">AO407-AN407</f>
        <v>0</v>
      </c>
      <c r="AL407" s="87"/>
      <c r="AM407" s="87">
        <f t="shared" ref="AM407:AM470" si="64">MONTH(AW407)</f>
        <v>6</v>
      </c>
      <c r="AN407" s="87">
        <f t="shared" si="59"/>
        <v>30</v>
      </c>
      <c r="AO407" s="87">
        <f t="shared" ref="AO407:AO470" si="65">IF(AM407=1,AP407,IF(AM407=2,AR407,IF(AM407=3,AP407,IF(AM407=4,AQ407,IF(AM407=5,AP407,IF(AM407=6,AQ407,IF(AM407=7,AP407,IF(AM407=8,AP407,IF(AM407=9,AQ407,IF(AM407=10,AP407,IF(AM407=11,AQ407,IF(AM407=12,AP407))))))))))))</f>
        <v>30</v>
      </c>
      <c r="AP407" s="87">
        <v>31</v>
      </c>
      <c r="AQ407" s="87">
        <v>30</v>
      </c>
      <c r="AR407" s="87">
        <v>28</v>
      </c>
      <c r="AW407" s="64" t="str">
        <f t="shared" si="60"/>
        <v>HAZİRAN 2026</v>
      </c>
      <c r="AX407" s="89"/>
      <c r="AY407" s="90"/>
      <c r="AZ407" s="90" t="e">
        <f t="shared" si="61"/>
        <v>#N/A</v>
      </c>
    </row>
    <row r="408" spans="1:52" ht="17.45" customHeight="1" x14ac:dyDescent="0.2">
      <c r="A408" s="81">
        <v>402</v>
      </c>
      <c r="B408" s="82" t="s">
        <v>1359</v>
      </c>
      <c r="C408" s="83" t="s">
        <v>1358</v>
      </c>
      <c r="D408" s="84" t="s">
        <v>4679</v>
      </c>
      <c r="E408" s="84" t="s">
        <v>4679</v>
      </c>
      <c r="F408" s="84" t="s">
        <v>4679</v>
      </c>
      <c r="G408" s="84" t="s">
        <v>4674</v>
      </c>
      <c r="H408" s="84" t="s">
        <v>4674</v>
      </c>
      <c r="I408" s="84" t="s">
        <v>4674</v>
      </c>
      <c r="J408" s="84" t="s">
        <v>4674</v>
      </c>
      <c r="K408" s="84" t="s">
        <v>4679</v>
      </c>
      <c r="L408" s="84" t="s">
        <v>4679</v>
      </c>
      <c r="M408" s="84" t="s">
        <v>4679</v>
      </c>
      <c r="N408" s="84" t="s">
        <v>4674</v>
      </c>
      <c r="O408" s="84" t="s">
        <v>4674</v>
      </c>
      <c r="P408" s="84" t="s">
        <v>4674</v>
      </c>
      <c r="Q408" s="84" t="s">
        <v>4674</v>
      </c>
      <c r="R408" s="84" t="s">
        <v>4679</v>
      </c>
      <c r="S408" s="84" t="s">
        <v>4679</v>
      </c>
      <c r="T408" s="84" t="s">
        <v>4679</v>
      </c>
      <c r="U408" s="84" t="s">
        <v>4674</v>
      </c>
      <c r="V408" s="84" t="s">
        <v>4674</v>
      </c>
      <c r="W408" s="84" t="s">
        <v>4674</v>
      </c>
      <c r="X408" s="84" t="s">
        <v>4674</v>
      </c>
      <c r="Y408" s="84" t="s">
        <v>4679</v>
      </c>
      <c r="Z408" s="84" t="s">
        <v>4679</v>
      </c>
      <c r="AA408" s="84" t="s">
        <v>4679</v>
      </c>
      <c r="AB408" s="84" t="s">
        <v>4674</v>
      </c>
      <c r="AC408" s="84" t="s">
        <v>4674</v>
      </c>
      <c r="AD408" s="84" t="s">
        <v>4674</v>
      </c>
      <c r="AE408" s="84" t="s">
        <v>4674</v>
      </c>
      <c r="AF408" s="84" t="s">
        <v>4679</v>
      </c>
      <c r="AG408" s="84" t="s">
        <v>4679</v>
      </c>
      <c r="AH408" s="84"/>
      <c r="AI408" s="85">
        <f t="shared" si="58"/>
        <v>14</v>
      </c>
      <c r="AJ408" s="86">
        <f t="shared" si="62"/>
        <v>14</v>
      </c>
      <c r="AK408" s="87">
        <f t="shared" si="63"/>
        <v>0</v>
      </c>
      <c r="AL408" s="87"/>
      <c r="AM408" s="87">
        <f t="shared" si="64"/>
        <v>6</v>
      </c>
      <c r="AN408" s="87">
        <f t="shared" si="59"/>
        <v>30</v>
      </c>
      <c r="AO408" s="87">
        <f t="shared" si="65"/>
        <v>30</v>
      </c>
      <c r="AP408" s="87">
        <v>31</v>
      </c>
      <c r="AQ408" s="87">
        <v>30</v>
      </c>
      <c r="AR408" s="87">
        <v>28</v>
      </c>
      <c r="AW408" s="64" t="str">
        <f t="shared" si="60"/>
        <v>HAZİRAN 2026</v>
      </c>
      <c r="AX408" s="89"/>
      <c r="AY408" s="90"/>
      <c r="AZ408" s="90" t="e">
        <f t="shared" si="61"/>
        <v>#N/A</v>
      </c>
    </row>
    <row r="409" spans="1:52" ht="17.45" customHeight="1" x14ac:dyDescent="0.2">
      <c r="A409" s="81">
        <v>403</v>
      </c>
      <c r="B409" s="82" t="s">
        <v>1362</v>
      </c>
      <c r="C409" s="83" t="s">
        <v>1361</v>
      </c>
      <c r="D409" s="84" t="s">
        <v>4679</v>
      </c>
      <c r="E409" s="84" t="s">
        <v>4679</v>
      </c>
      <c r="F409" s="84" t="s">
        <v>4679</v>
      </c>
      <c r="G409" s="84" t="s">
        <v>4674</v>
      </c>
      <c r="H409" s="84" t="s">
        <v>4674</v>
      </c>
      <c r="I409" s="84" t="s">
        <v>4674</v>
      </c>
      <c r="J409" s="84" t="s">
        <v>4674</v>
      </c>
      <c r="K409" s="84" t="s">
        <v>4679</v>
      </c>
      <c r="L409" s="84" t="s">
        <v>4690</v>
      </c>
      <c r="M409" s="84" t="s">
        <v>4679</v>
      </c>
      <c r="N409" s="84" t="s">
        <v>4674</v>
      </c>
      <c r="O409" s="84" t="s">
        <v>4674</v>
      </c>
      <c r="P409" s="84" t="s">
        <v>4674</v>
      </c>
      <c r="Q409" s="84" t="s">
        <v>4674</v>
      </c>
      <c r="R409" s="84" t="s">
        <v>4679</v>
      </c>
      <c r="S409" s="84" t="s">
        <v>4679</v>
      </c>
      <c r="T409" s="84" t="s">
        <v>4679</v>
      </c>
      <c r="U409" s="84" t="s">
        <v>4674</v>
      </c>
      <c r="V409" s="84" t="s">
        <v>4674</v>
      </c>
      <c r="W409" s="84" t="s">
        <v>4674</v>
      </c>
      <c r="X409" s="84" t="s">
        <v>4674</v>
      </c>
      <c r="Y409" s="84" t="s">
        <v>4679</v>
      </c>
      <c r="Z409" s="84" t="s">
        <v>4679</v>
      </c>
      <c r="AA409" s="84" t="s">
        <v>4679</v>
      </c>
      <c r="AB409" s="84" t="s">
        <v>4674</v>
      </c>
      <c r="AC409" s="84" t="s">
        <v>4674</v>
      </c>
      <c r="AD409" s="84" t="s">
        <v>4674</v>
      </c>
      <c r="AE409" s="84" t="s">
        <v>4674</v>
      </c>
      <c r="AF409" s="84" t="s">
        <v>4679</v>
      </c>
      <c r="AG409" s="84" t="s">
        <v>4679</v>
      </c>
      <c r="AH409" s="84"/>
      <c r="AI409" s="85">
        <f t="shared" si="58"/>
        <v>13</v>
      </c>
      <c r="AJ409" s="86">
        <f t="shared" si="62"/>
        <v>13</v>
      </c>
      <c r="AK409" s="87">
        <f t="shared" si="63"/>
        <v>0</v>
      </c>
      <c r="AL409" s="87"/>
      <c r="AM409" s="87">
        <f t="shared" si="64"/>
        <v>6</v>
      </c>
      <c r="AN409" s="87">
        <f t="shared" si="59"/>
        <v>30</v>
      </c>
      <c r="AO409" s="87">
        <f t="shared" si="65"/>
        <v>30</v>
      </c>
      <c r="AP409" s="87">
        <v>31</v>
      </c>
      <c r="AQ409" s="87">
        <v>30</v>
      </c>
      <c r="AR409" s="87">
        <v>28</v>
      </c>
      <c r="AW409" s="64" t="str">
        <f t="shared" si="60"/>
        <v>HAZİRAN 2026</v>
      </c>
      <c r="AX409" s="89"/>
      <c r="AY409" s="90"/>
      <c r="AZ409" s="90" t="e">
        <f t="shared" si="61"/>
        <v>#N/A</v>
      </c>
    </row>
    <row r="410" spans="1:52" ht="17.45" customHeight="1" x14ac:dyDescent="0.2">
      <c r="A410" s="81">
        <v>404</v>
      </c>
      <c r="B410" s="82" t="s">
        <v>1365</v>
      </c>
      <c r="C410" s="83" t="s">
        <v>1364</v>
      </c>
      <c r="D410" s="84" t="s">
        <v>4679</v>
      </c>
      <c r="E410" s="84" t="s">
        <v>4679</v>
      </c>
      <c r="F410" s="84" t="s">
        <v>4674</v>
      </c>
      <c r="G410" s="84" t="s">
        <v>4674</v>
      </c>
      <c r="H410" s="84" t="s">
        <v>4674</v>
      </c>
      <c r="I410" s="84" t="s">
        <v>4674</v>
      </c>
      <c r="J410" s="84" t="s">
        <v>4674</v>
      </c>
      <c r="K410" s="84" t="s">
        <v>4679</v>
      </c>
      <c r="L410" s="84" t="s">
        <v>4679</v>
      </c>
      <c r="M410" s="84" t="s">
        <v>4679</v>
      </c>
      <c r="N410" s="84" t="s">
        <v>4674</v>
      </c>
      <c r="O410" s="84" t="s">
        <v>4674</v>
      </c>
      <c r="P410" s="84" t="s">
        <v>4674</v>
      </c>
      <c r="Q410" s="84" t="s">
        <v>4674</v>
      </c>
      <c r="R410" s="84" t="s">
        <v>4679</v>
      </c>
      <c r="S410" s="84" t="s">
        <v>4679</v>
      </c>
      <c r="T410" s="84" t="s">
        <v>4679</v>
      </c>
      <c r="U410" s="84" t="s">
        <v>4674</v>
      </c>
      <c r="V410" s="84" t="s">
        <v>4674</v>
      </c>
      <c r="W410" s="84" t="s">
        <v>4674</v>
      </c>
      <c r="X410" s="84" t="s">
        <v>4674</v>
      </c>
      <c r="Y410" s="84" t="s">
        <v>4679</v>
      </c>
      <c r="Z410" s="84" t="s">
        <v>4679</v>
      </c>
      <c r="AA410" s="84" t="s">
        <v>4679</v>
      </c>
      <c r="AB410" s="84" t="s">
        <v>4674</v>
      </c>
      <c r="AC410" s="84" t="s">
        <v>4674</v>
      </c>
      <c r="AD410" s="84" t="s">
        <v>4674</v>
      </c>
      <c r="AE410" s="84" t="s">
        <v>4674</v>
      </c>
      <c r="AF410" s="84" t="s">
        <v>4679</v>
      </c>
      <c r="AG410" s="84" t="s">
        <v>4679</v>
      </c>
      <c r="AH410" s="84"/>
      <c r="AI410" s="85">
        <f t="shared" si="58"/>
        <v>13</v>
      </c>
      <c r="AJ410" s="86">
        <f t="shared" si="62"/>
        <v>13</v>
      </c>
      <c r="AK410" s="87">
        <f t="shared" si="63"/>
        <v>0</v>
      </c>
      <c r="AL410" s="87"/>
      <c r="AM410" s="87">
        <f t="shared" si="64"/>
        <v>6</v>
      </c>
      <c r="AN410" s="87">
        <f t="shared" si="59"/>
        <v>30</v>
      </c>
      <c r="AO410" s="87">
        <f t="shared" si="65"/>
        <v>30</v>
      </c>
      <c r="AP410" s="87">
        <v>31</v>
      </c>
      <c r="AQ410" s="87">
        <v>30</v>
      </c>
      <c r="AR410" s="87">
        <v>28</v>
      </c>
      <c r="AW410" s="64" t="str">
        <f t="shared" si="60"/>
        <v>HAZİRAN 2026</v>
      </c>
      <c r="AX410" s="89"/>
      <c r="AY410" s="90"/>
      <c r="AZ410" s="90" t="e">
        <f t="shared" si="61"/>
        <v>#N/A</v>
      </c>
    </row>
    <row r="411" spans="1:52" ht="17.45" customHeight="1" x14ac:dyDescent="0.2">
      <c r="A411" s="81">
        <v>405</v>
      </c>
      <c r="B411" s="82" t="s">
        <v>1368</v>
      </c>
      <c r="C411" s="83" t="s">
        <v>1367</v>
      </c>
      <c r="D411" s="84" t="s">
        <v>4679</v>
      </c>
      <c r="E411" s="84" t="s">
        <v>4679</v>
      </c>
      <c r="F411" s="84" t="s">
        <v>4679</v>
      </c>
      <c r="G411" s="84" t="s">
        <v>4674</v>
      </c>
      <c r="H411" s="84" t="s">
        <v>4674</v>
      </c>
      <c r="I411" s="84" t="s">
        <v>4674</v>
      </c>
      <c r="J411" s="84" t="s">
        <v>4674</v>
      </c>
      <c r="K411" s="84" t="s">
        <v>4679</v>
      </c>
      <c r="L411" s="84" t="s">
        <v>4679</v>
      </c>
      <c r="M411" s="84" t="s">
        <v>4679</v>
      </c>
      <c r="N411" s="84" t="s">
        <v>4674</v>
      </c>
      <c r="O411" s="84" t="s">
        <v>4674</v>
      </c>
      <c r="P411" s="84" t="s">
        <v>4674</v>
      </c>
      <c r="Q411" s="84" t="s">
        <v>4674</v>
      </c>
      <c r="R411" s="84" t="s">
        <v>4679</v>
      </c>
      <c r="S411" s="84" t="s">
        <v>4679</v>
      </c>
      <c r="T411" s="84" t="s">
        <v>4679</v>
      </c>
      <c r="U411" s="84" t="s">
        <v>4674</v>
      </c>
      <c r="V411" s="84" t="s">
        <v>4674</v>
      </c>
      <c r="W411" s="84" t="s">
        <v>4674</v>
      </c>
      <c r="X411" s="84" t="s">
        <v>4674</v>
      </c>
      <c r="Y411" s="84" t="s">
        <v>4679</v>
      </c>
      <c r="Z411" s="84" t="s">
        <v>4679</v>
      </c>
      <c r="AA411" s="84" t="s">
        <v>4679</v>
      </c>
      <c r="AB411" s="84" t="s">
        <v>4674</v>
      </c>
      <c r="AC411" s="84" t="s">
        <v>4674</v>
      </c>
      <c r="AD411" s="84" t="s">
        <v>4674</v>
      </c>
      <c r="AE411" s="84" t="s">
        <v>4674</v>
      </c>
      <c r="AF411" s="84" t="s">
        <v>4679</v>
      </c>
      <c r="AG411" s="84" t="s">
        <v>4679</v>
      </c>
      <c r="AH411" s="84"/>
      <c r="AI411" s="85">
        <f t="shared" si="58"/>
        <v>14</v>
      </c>
      <c r="AJ411" s="86">
        <f t="shared" si="62"/>
        <v>14</v>
      </c>
      <c r="AK411" s="87">
        <f t="shared" si="63"/>
        <v>0</v>
      </c>
      <c r="AL411" s="87"/>
      <c r="AM411" s="87">
        <f t="shared" si="64"/>
        <v>6</v>
      </c>
      <c r="AN411" s="87">
        <f t="shared" si="59"/>
        <v>30</v>
      </c>
      <c r="AO411" s="87">
        <f t="shared" si="65"/>
        <v>30</v>
      </c>
      <c r="AP411" s="87">
        <v>31</v>
      </c>
      <c r="AQ411" s="87">
        <v>30</v>
      </c>
      <c r="AR411" s="87">
        <v>28</v>
      </c>
      <c r="AW411" s="64" t="str">
        <f t="shared" si="60"/>
        <v>HAZİRAN 2026</v>
      </c>
      <c r="AX411" s="89"/>
      <c r="AY411" s="90"/>
      <c r="AZ411" s="90" t="e">
        <f t="shared" si="61"/>
        <v>#N/A</v>
      </c>
    </row>
    <row r="412" spans="1:52" ht="17.45" customHeight="1" x14ac:dyDescent="0.2">
      <c r="A412" s="81">
        <v>406</v>
      </c>
      <c r="B412" s="82" t="s">
        <v>1371</v>
      </c>
      <c r="C412" s="83" t="s">
        <v>1370</v>
      </c>
      <c r="D412" s="84" t="s">
        <v>4679</v>
      </c>
      <c r="E412" s="84" t="s">
        <v>4679</v>
      </c>
      <c r="F412" s="84" t="s">
        <v>4679</v>
      </c>
      <c r="G412" s="84" t="s">
        <v>4674</v>
      </c>
      <c r="H412" s="84" t="s">
        <v>4674</v>
      </c>
      <c r="I412" s="84" t="s">
        <v>4674</v>
      </c>
      <c r="J412" s="84" t="s">
        <v>4674</v>
      </c>
      <c r="K412" s="84" t="s">
        <v>4679</v>
      </c>
      <c r="L412" s="84" t="s">
        <v>4679</v>
      </c>
      <c r="M412" s="84" t="s">
        <v>4679</v>
      </c>
      <c r="N412" s="84" t="s">
        <v>4674</v>
      </c>
      <c r="O412" s="84" t="s">
        <v>4674</v>
      </c>
      <c r="P412" s="84" t="s">
        <v>4674</v>
      </c>
      <c r="Q412" s="84" t="s">
        <v>4674</v>
      </c>
      <c r="R412" s="84" t="s">
        <v>4679</v>
      </c>
      <c r="S412" s="84" t="s">
        <v>4679</v>
      </c>
      <c r="T412" s="84" t="s">
        <v>4679</v>
      </c>
      <c r="U412" s="84" t="s">
        <v>4674</v>
      </c>
      <c r="V412" s="84" t="s">
        <v>4674</v>
      </c>
      <c r="W412" s="84" t="s">
        <v>4674</v>
      </c>
      <c r="X412" s="84" t="s">
        <v>4674</v>
      </c>
      <c r="Y412" s="84" t="s">
        <v>4679</v>
      </c>
      <c r="Z412" s="84" t="s">
        <v>4679</v>
      </c>
      <c r="AA412" s="84" t="s">
        <v>4679</v>
      </c>
      <c r="AB412" s="84" t="s">
        <v>4674</v>
      </c>
      <c r="AC412" s="84" t="s">
        <v>4674</v>
      </c>
      <c r="AD412" s="84" t="s">
        <v>4674</v>
      </c>
      <c r="AE412" s="84" t="s">
        <v>4674</v>
      </c>
      <c r="AF412" s="84" t="s">
        <v>4679</v>
      </c>
      <c r="AG412" s="84" t="s">
        <v>4679</v>
      </c>
      <c r="AH412" s="84"/>
      <c r="AI412" s="85">
        <f t="shared" si="58"/>
        <v>14</v>
      </c>
      <c r="AJ412" s="86">
        <f t="shared" si="62"/>
        <v>14</v>
      </c>
      <c r="AK412" s="87">
        <f t="shared" si="63"/>
        <v>0</v>
      </c>
      <c r="AL412" s="87"/>
      <c r="AM412" s="87">
        <f t="shared" si="64"/>
        <v>6</v>
      </c>
      <c r="AN412" s="87">
        <f t="shared" si="59"/>
        <v>30</v>
      </c>
      <c r="AO412" s="87">
        <f t="shared" si="65"/>
        <v>30</v>
      </c>
      <c r="AP412" s="87">
        <v>31</v>
      </c>
      <c r="AQ412" s="87">
        <v>30</v>
      </c>
      <c r="AR412" s="87">
        <v>28</v>
      </c>
      <c r="AW412" s="64" t="str">
        <f t="shared" si="60"/>
        <v>HAZİRAN 2026</v>
      </c>
      <c r="AX412" s="89"/>
      <c r="AY412" s="90"/>
      <c r="AZ412" s="90" t="e">
        <f t="shared" si="61"/>
        <v>#N/A</v>
      </c>
    </row>
    <row r="413" spans="1:52" ht="17.45" customHeight="1" x14ac:dyDescent="0.2">
      <c r="A413" s="81">
        <v>407</v>
      </c>
      <c r="B413" s="82" t="s">
        <v>1374</v>
      </c>
      <c r="C413" s="83" t="s">
        <v>1373</v>
      </c>
      <c r="D413" s="84" t="s">
        <v>4674</v>
      </c>
      <c r="E413" s="84" t="s">
        <v>4674</v>
      </c>
      <c r="F413" s="84" t="s">
        <v>4679</v>
      </c>
      <c r="G413" s="84" t="s">
        <v>4679</v>
      </c>
      <c r="H413" s="84" t="s">
        <v>4679</v>
      </c>
      <c r="I413" s="84" t="s">
        <v>4674</v>
      </c>
      <c r="J413" s="84" t="s">
        <v>4674</v>
      </c>
      <c r="K413" s="84" t="s">
        <v>4674</v>
      </c>
      <c r="L413" s="84" t="s">
        <v>4674</v>
      </c>
      <c r="M413" s="84" t="s">
        <v>4679</v>
      </c>
      <c r="N413" s="84" t="s">
        <v>4679</v>
      </c>
      <c r="O413" s="84" t="s">
        <v>4679</v>
      </c>
      <c r="P413" s="84" t="s">
        <v>4674</v>
      </c>
      <c r="Q413" s="84" t="s">
        <v>4674</v>
      </c>
      <c r="R413" s="84" t="s">
        <v>4674</v>
      </c>
      <c r="S413" s="84" t="s">
        <v>4674</v>
      </c>
      <c r="T413" s="84" t="s">
        <v>4679</v>
      </c>
      <c r="U413" s="84" t="s">
        <v>4679</v>
      </c>
      <c r="V413" s="84" t="s">
        <v>4679</v>
      </c>
      <c r="W413" s="84" t="s">
        <v>4674</v>
      </c>
      <c r="X413" s="84" t="s">
        <v>4674</v>
      </c>
      <c r="Y413" s="84" t="s">
        <v>4674</v>
      </c>
      <c r="Z413" s="84" t="s">
        <v>4674</v>
      </c>
      <c r="AA413" s="84" t="s">
        <v>4679</v>
      </c>
      <c r="AB413" s="84" t="s">
        <v>4679</v>
      </c>
      <c r="AC413" s="84" t="s">
        <v>4679</v>
      </c>
      <c r="AD413" s="84" t="s">
        <v>4674</v>
      </c>
      <c r="AE413" s="84" t="s">
        <v>4674</v>
      </c>
      <c r="AF413" s="84" t="s">
        <v>4679</v>
      </c>
      <c r="AG413" s="84" t="s">
        <v>4679</v>
      </c>
      <c r="AH413" s="84"/>
      <c r="AI413" s="85">
        <f t="shared" si="58"/>
        <v>14</v>
      </c>
      <c r="AJ413" s="86">
        <f t="shared" si="62"/>
        <v>14</v>
      </c>
      <c r="AK413" s="87">
        <f t="shared" si="63"/>
        <v>0</v>
      </c>
      <c r="AL413" s="87"/>
      <c r="AM413" s="87">
        <f t="shared" si="64"/>
        <v>6</v>
      </c>
      <c r="AN413" s="87">
        <f t="shared" si="59"/>
        <v>30</v>
      </c>
      <c r="AO413" s="87">
        <f t="shared" si="65"/>
        <v>30</v>
      </c>
      <c r="AP413" s="87">
        <v>31</v>
      </c>
      <c r="AQ413" s="87">
        <v>30</v>
      </c>
      <c r="AR413" s="87">
        <v>28</v>
      </c>
      <c r="AW413" s="64" t="str">
        <f t="shared" si="60"/>
        <v>HAZİRAN 2026</v>
      </c>
      <c r="AX413" s="89"/>
      <c r="AY413" s="90"/>
      <c r="AZ413" s="90" t="e">
        <f t="shared" si="61"/>
        <v>#N/A</v>
      </c>
    </row>
    <row r="414" spans="1:52" ht="17.45" customHeight="1" x14ac:dyDescent="0.2">
      <c r="A414" s="81">
        <v>408</v>
      </c>
      <c r="B414" s="82" t="s">
        <v>1377</v>
      </c>
      <c r="C414" s="83" t="s">
        <v>1376</v>
      </c>
      <c r="D414" s="84" t="s">
        <v>4679</v>
      </c>
      <c r="E414" s="84" t="s">
        <v>4674</v>
      </c>
      <c r="F414" s="84" t="s">
        <v>4679</v>
      </c>
      <c r="G414" s="84" t="s">
        <v>4674</v>
      </c>
      <c r="H414" s="84" t="s">
        <v>4679</v>
      </c>
      <c r="I414" s="84" t="s">
        <v>4674</v>
      </c>
      <c r="J414" s="84" t="s">
        <v>4674</v>
      </c>
      <c r="K414" s="84" t="s">
        <v>4679</v>
      </c>
      <c r="L414" s="84" t="s">
        <v>4679</v>
      </c>
      <c r="M414" s="84" t="s">
        <v>4679</v>
      </c>
      <c r="N414" s="84" t="s">
        <v>4674</v>
      </c>
      <c r="O414" s="84" t="s">
        <v>4674</v>
      </c>
      <c r="P414" s="84" t="s">
        <v>4674</v>
      </c>
      <c r="Q414" s="84" t="s">
        <v>4674</v>
      </c>
      <c r="R414" s="84" t="s">
        <v>4679</v>
      </c>
      <c r="S414" s="84" t="s">
        <v>4679</v>
      </c>
      <c r="T414" s="84" t="s">
        <v>4679</v>
      </c>
      <c r="U414" s="84" t="s">
        <v>4674</v>
      </c>
      <c r="V414" s="84" t="s">
        <v>4674</v>
      </c>
      <c r="W414" s="84" t="s">
        <v>4674</v>
      </c>
      <c r="X414" s="84" t="s">
        <v>4674</v>
      </c>
      <c r="Y414" s="84" t="s">
        <v>4690</v>
      </c>
      <c r="Z414" s="84" t="s">
        <v>4690</v>
      </c>
      <c r="AA414" s="84" t="s">
        <v>4690</v>
      </c>
      <c r="AB414" s="84" t="s">
        <v>4674</v>
      </c>
      <c r="AC414" s="84" t="s">
        <v>4674</v>
      </c>
      <c r="AD414" s="84" t="s">
        <v>4674</v>
      </c>
      <c r="AE414" s="84" t="s">
        <v>4674</v>
      </c>
      <c r="AF414" s="84" t="s">
        <v>4690</v>
      </c>
      <c r="AG414" s="84" t="s">
        <v>4690</v>
      </c>
      <c r="AH414" s="84"/>
      <c r="AI414" s="85">
        <f t="shared" si="58"/>
        <v>9</v>
      </c>
      <c r="AJ414" s="86">
        <f t="shared" si="62"/>
        <v>9</v>
      </c>
      <c r="AK414" s="87">
        <f t="shared" si="63"/>
        <v>0</v>
      </c>
      <c r="AL414" s="87"/>
      <c r="AM414" s="87">
        <f t="shared" si="64"/>
        <v>6</v>
      </c>
      <c r="AN414" s="87">
        <f t="shared" si="59"/>
        <v>30</v>
      </c>
      <c r="AO414" s="87">
        <f t="shared" si="65"/>
        <v>30</v>
      </c>
      <c r="AP414" s="87">
        <v>31</v>
      </c>
      <c r="AQ414" s="87">
        <v>30</v>
      </c>
      <c r="AR414" s="87">
        <v>28</v>
      </c>
      <c r="AW414" s="64" t="str">
        <f t="shared" si="60"/>
        <v>HAZİRAN 2026</v>
      </c>
      <c r="AX414" s="89"/>
      <c r="AY414" s="90"/>
      <c r="AZ414" s="90" t="e">
        <f t="shared" si="61"/>
        <v>#N/A</v>
      </c>
    </row>
    <row r="415" spans="1:52" ht="17.45" customHeight="1" x14ac:dyDescent="0.2">
      <c r="A415" s="81">
        <v>409</v>
      </c>
      <c r="B415" s="82" t="s">
        <v>1380</v>
      </c>
      <c r="C415" s="83" t="s">
        <v>1379</v>
      </c>
      <c r="D415" s="84" t="s">
        <v>4674</v>
      </c>
      <c r="E415" s="84" t="s">
        <v>4674</v>
      </c>
      <c r="F415" s="84" t="s">
        <v>4679</v>
      </c>
      <c r="G415" s="84" t="s">
        <v>4679</v>
      </c>
      <c r="H415" s="84" t="s">
        <v>4674</v>
      </c>
      <c r="I415" s="84" t="s">
        <v>4674</v>
      </c>
      <c r="J415" s="84" t="s">
        <v>4674</v>
      </c>
      <c r="K415" s="84" t="s">
        <v>4674</v>
      </c>
      <c r="L415" s="84" t="s">
        <v>4674</v>
      </c>
      <c r="M415" s="84" t="s">
        <v>4679</v>
      </c>
      <c r="N415" s="84" t="s">
        <v>4674</v>
      </c>
      <c r="O415" s="84" t="s">
        <v>4674</v>
      </c>
      <c r="P415" s="84" t="s">
        <v>4674</v>
      </c>
      <c r="Q415" s="84" t="s">
        <v>4674</v>
      </c>
      <c r="R415" s="84" t="s">
        <v>4674</v>
      </c>
      <c r="S415" s="84" t="s">
        <v>4674</v>
      </c>
      <c r="T415" s="84" t="s">
        <v>4679</v>
      </c>
      <c r="U415" s="84" t="s">
        <v>4679</v>
      </c>
      <c r="V415" s="84" t="s">
        <v>4674</v>
      </c>
      <c r="W415" s="84" t="s">
        <v>4674</v>
      </c>
      <c r="X415" s="84" t="s">
        <v>4674</v>
      </c>
      <c r="Y415" s="84" t="s">
        <v>4674</v>
      </c>
      <c r="Z415" s="84" t="s">
        <v>4674</v>
      </c>
      <c r="AA415" s="84" t="s">
        <v>4679</v>
      </c>
      <c r="AB415" s="84" t="s">
        <v>4679</v>
      </c>
      <c r="AC415" s="84" t="s">
        <v>4674</v>
      </c>
      <c r="AD415" s="84" t="s">
        <v>4674</v>
      </c>
      <c r="AE415" s="84" t="s">
        <v>4674</v>
      </c>
      <c r="AF415" s="84" t="s">
        <v>4674</v>
      </c>
      <c r="AG415" s="84" t="s">
        <v>4674</v>
      </c>
      <c r="AH415" s="84"/>
      <c r="AI415" s="85">
        <f t="shared" si="58"/>
        <v>7</v>
      </c>
      <c r="AJ415" s="86">
        <f t="shared" si="62"/>
        <v>7</v>
      </c>
      <c r="AK415" s="87">
        <f t="shared" si="63"/>
        <v>0</v>
      </c>
      <c r="AL415" s="87"/>
      <c r="AM415" s="87">
        <f t="shared" si="64"/>
        <v>6</v>
      </c>
      <c r="AN415" s="87">
        <f t="shared" si="59"/>
        <v>30</v>
      </c>
      <c r="AO415" s="87">
        <f t="shared" si="65"/>
        <v>30</v>
      </c>
      <c r="AP415" s="87">
        <v>31</v>
      </c>
      <c r="AQ415" s="87">
        <v>30</v>
      </c>
      <c r="AR415" s="87">
        <v>28</v>
      </c>
      <c r="AW415" s="64" t="str">
        <f t="shared" si="60"/>
        <v>HAZİRAN 2026</v>
      </c>
      <c r="AX415" s="89"/>
      <c r="AY415" s="90"/>
      <c r="AZ415" s="90" t="e">
        <f t="shared" si="61"/>
        <v>#N/A</v>
      </c>
    </row>
    <row r="416" spans="1:52" ht="17.45" customHeight="1" x14ac:dyDescent="0.2">
      <c r="A416" s="81">
        <v>410</v>
      </c>
      <c r="B416" s="82" t="s">
        <v>1383</v>
      </c>
      <c r="C416" s="83" t="s">
        <v>1382</v>
      </c>
      <c r="D416" s="84" t="s">
        <v>4674</v>
      </c>
      <c r="E416" s="84" t="s">
        <v>4674</v>
      </c>
      <c r="F416" s="84" t="s">
        <v>4721</v>
      </c>
      <c r="G416" s="84" t="s">
        <v>4721</v>
      </c>
      <c r="H416" s="84" t="s">
        <v>4721</v>
      </c>
      <c r="I416" s="84" t="s">
        <v>4674</v>
      </c>
      <c r="J416" s="84" t="s">
        <v>4674</v>
      </c>
      <c r="K416" s="84" t="s">
        <v>4721</v>
      </c>
      <c r="L416" s="84" t="s">
        <v>4674</v>
      </c>
      <c r="M416" s="84" t="s">
        <v>4721</v>
      </c>
      <c r="N416" s="84" t="s">
        <v>4721</v>
      </c>
      <c r="O416" s="84" t="s">
        <v>4674</v>
      </c>
      <c r="P416" s="84" t="s">
        <v>4674</v>
      </c>
      <c r="Q416" s="84" t="s">
        <v>4674</v>
      </c>
      <c r="R416" s="84" t="s">
        <v>4721</v>
      </c>
      <c r="S416" s="84" t="s">
        <v>4721</v>
      </c>
      <c r="T416" s="84" t="s">
        <v>4721</v>
      </c>
      <c r="U416" s="84" t="s">
        <v>4674</v>
      </c>
      <c r="V416" s="84" t="s">
        <v>4674</v>
      </c>
      <c r="W416" s="84" t="s">
        <v>4674</v>
      </c>
      <c r="X416" s="84" t="s">
        <v>4674</v>
      </c>
      <c r="Y416" s="84" t="s">
        <v>4721</v>
      </c>
      <c r="Z416" s="84" t="s">
        <v>4721</v>
      </c>
      <c r="AA416" s="84" t="s">
        <v>4674</v>
      </c>
      <c r="AB416" s="84" t="s">
        <v>4674</v>
      </c>
      <c r="AC416" s="84" t="s">
        <v>4674</v>
      </c>
      <c r="AD416" s="84" t="s">
        <v>4674</v>
      </c>
      <c r="AE416" s="84" t="s">
        <v>4674</v>
      </c>
      <c r="AF416" s="84" t="s">
        <v>4674</v>
      </c>
      <c r="AG416" s="84" t="s">
        <v>4674</v>
      </c>
      <c r="AH416" s="84"/>
      <c r="AI416" s="85">
        <f t="shared" si="58"/>
        <v>0</v>
      </c>
      <c r="AJ416" s="86">
        <f t="shared" si="62"/>
        <v>0</v>
      </c>
      <c r="AK416" s="87">
        <f t="shared" si="63"/>
        <v>0</v>
      </c>
      <c r="AL416" s="87"/>
      <c r="AM416" s="87">
        <f t="shared" si="64"/>
        <v>6</v>
      </c>
      <c r="AN416" s="87">
        <f t="shared" si="59"/>
        <v>30</v>
      </c>
      <c r="AO416" s="87">
        <f t="shared" si="65"/>
        <v>30</v>
      </c>
      <c r="AP416" s="87">
        <v>31</v>
      </c>
      <c r="AQ416" s="87">
        <v>30</v>
      </c>
      <c r="AR416" s="87">
        <v>28</v>
      </c>
      <c r="AW416" s="64" t="str">
        <f t="shared" si="60"/>
        <v>HAZİRAN 2026</v>
      </c>
      <c r="AX416" s="89"/>
      <c r="AY416" s="90"/>
      <c r="AZ416" s="90" t="e">
        <f t="shared" si="61"/>
        <v>#N/A</v>
      </c>
    </row>
    <row r="417" spans="1:52" ht="17.45" customHeight="1" x14ac:dyDescent="0.2">
      <c r="A417" s="81">
        <v>411</v>
      </c>
      <c r="B417" s="82" t="s">
        <v>1386</v>
      </c>
      <c r="C417" s="83" t="s">
        <v>1385</v>
      </c>
      <c r="D417" s="84" t="s">
        <v>4674</v>
      </c>
      <c r="E417" s="84" t="s">
        <v>4674</v>
      </c>
      <c r="F417" s="84" t="s">
        <v>4679</v>
      </c>
      <c r="G417" s="84" t="s">
        <v>4679</v>
      </c>
      <c r="H417" s="84" t="s">
        <v>4679</v>
      </c>
      <c r="I417" s="84" t="s">
        <v>4674</v>
      </c>
      <c r="J417" s="84" t="s">
        <v>4674</v>
      </c>
      <c r="K417" s="84" t="s">
        <v>4674</v>
      </c>
      <c r="L417" s="84" t="s">
        <v>4674</v>
      </c>
      <c r="M417" s="84" t="s">
        <v>4679</v>
      </c>
      <c r="N417" s="84" t="s">
        <v>4679</v>
      </c>
      <c r="O417" s="84" t="s">
        <v>4679</v>
      </c>
      <c r="P417" s="84" t="s">
        <v>4674</v>
      </c>
      <c r="Q417" s="84" t="s">
        <v>4674</v>
      </c>
      <c r="R417" s="84" t="s">
        <v>4674</v>
      </c>
      <c r="S417" s="84" t="s">
        <v>4674</v>
      </c>
      <c r="T417" s="84" t="s">
        <v>4679</v>
      </c>
      <c r="U417" s="84" t="s">
        <v>4679</v>
      </c>
      <c r="V417" s="84" t="s">
        <v>4679</v>
      </c>
      <c r="W417" s="84" t="s">
        <v>4674</v>
      </c>
      <c r="X417" s="84" t="s">
        <v>4674</v>
      </c>
      <c r="Y417" s="84" t="s">
        <v>4674</v>
      </c>
      <c r="Z417" s="84" t="s">
        <v>4674</v>
      </c>
      <c r="AA417" s="84" t="s">
        <v>4679</v>
      </c>
      <c r="AB417" s="84" t="s">
        <v>4679</v>
      </c>
      <c r="AC417" s="84" t="s">
        <v>4679</v>
      </c>
      <c r="AD417" s="84" t="s">
        <v>4674</v>
      </c>
      <c r="AE417" s="84" t="s">
        <v>4674</v>
      </c>
      <c r="AF417" s="84" t="s">
        <v>4674</v>
      </c>
      <c r="AG417" s="84" t="s">
        <v>4674</v>
      </c>
      <c r="AH417" s="84"/>
      <c r="AI417" s="85">
        <f t="shared" si="58"/>
        <v>12</v>
      </c>
      <c r="AJ417" s="86">
        <f t="shared" si="62"/>
        <v>12</v>
      </c>
      <c r="AK417" s="87">
        <f t="shared" si="63"/>
        <v>0</v>
      </c>
      <c r="AL417" s="87"/>
      <c r="AM417" s="87">
        <f t="shared" si="64"/>
        <v>6</v>
      </c>
      <c r="AN417" s="87">
        <f t="shared" si="59"/>
        <v>30</v>
      </c>
      <c r="AO417" s="87">
        <f t="shared" si="65"/>
        <v>30</v>
      </c>
      <c r="AP417" s="87">
        <v>31</v>
      </c>
      <c r="AQ417" s="87">
        <v>30</v>
      </c>
      <c r="AR417" s="87">
        <v>28</v>
      </c>
      <c r="AW417" s="64" t="str">
        <f t="shared" si="60"/>
        <v>HAZİRAN 2026</v>
      </c>
      <c r="AX417" s="89"/>
      <c r="AY417" s="90"/>
      <c r="AZ417" s="90" t="e">
        <f t="shared" si="61"/>
        <v>#N/A</v>
      </c>
    </row>
    <row r="418" spans="1:52" ht="17.45" customHeight="1" x14ac:dyDescent="0.2">
      <c r="A418" s="81">
        <v>412</v>
      </c>
      <c r="B418" s="82" t="s">
        <v>1389</v>
      </c>
      <c r="C418" s="83" t="s">
        <v>1388</v>
      </c>
      <c r="D418" s="84" t="s">
        <v>4674</v>
      </c>
      <c r="E418" s="84" t="s">
        <v>4679</v>
      </c>
      <c r="F418" s="84" t="s">
        <v>4679</v>
      </c>
      <c r="G418" s="84" t="s">
        <v>4679</v>
      </c>
      <c r="H418" s="84" t="s">
        <v>4674</v>
      </c>
      <c r="I418" s="84" t="s">
        <v>4674</v>
      </c>
      <c r="J418" s="84" t="s">
        <v>4674</v>
      </c>
      <c r="K418" s="84" t="s">
        <v>4679</v>
      </c>
      <c r="L418" s="84" t="s">
        <v>4679</v>
      </c>
      <c r="M418" s="84" t="s">
        <v>4679</v>
      </c>
      <c r="N418" s="84" t="s">
        <v>4674</v>
      </c>
      <c r="O418" s="84" t="s">
        <v>4674</v>
      </c>
      <c r="P418" s="84" t="s">
        <v>4674</v>
      </c>
      <c r="Q418" s="84" t="s">
        <v>4674</v>
      </c>
      <c r="R418" s="84" t="s">
        <v>4679</v>
      </c>
      <c r="S418" s="84" t="s">
        <v>4679</v>
      </c>
      <c r="T418" s="84" t="s">
        <v>4679</v>
      </c>
      <c r="U418" s="84" t="s">
        <v>4674</v>
      </c>
      <c r="V418" s="84" t="s">
        <v>4674</v>
      </c>
      <c r="W418" s="84" t="s">
        <v>4674</v>
      </c>
      <c r="X418" s="84" t="s">
        <v>4674</v>
      </c>
      <c r="Y418" s="84" t="s">
        <v>4679</v>
      </c>
      <c r="Z418" s="84" t="s">
        <v>4679</v>
      </c>
      <c r="AA418" s="84" t="s">
        <v>4679</v>
      </c>
      <c r="AB418" s="84" t="s">
        <v>4674</v>
      </c>
      <c r="AC418" s="84" t="s">
        <v>4674</v>
      </c>
      <c r="AD418" s="84" t="s">
        <v>4674</v>
      </c>
      <c r="AE418" s="84" t="s">
        <v>4674</v>
      </c>
      <c r="AF418" s="84" t="s">
        <v>4679</v>
      </c>
      <c r="AG418" s="84" t="s">
        <v>4679</v>
      </c>
      <c r="AH418" s="84"/>
      <c r="AI418" s="85">
        <f t="shared" si="58"/>
        <v>14</v>
      </c>
      <c r="AJ418" s="86">
        <f t="shared" si="62"/>
        <v>14</v>
      </c>
      <c r="AK418" s="87">
        <f t="shared" si="63"/>
        <v>0</v>
      </c>
      <c r="AL418" s="87"/>
      <c r="AM418" s="87">
        <f t="shared" si="64"/>
        <v>6</v>
      </c>
      <c r="AN418" s="87">
        <f t="shared" si="59"/>
        <v>30</v>
      </c>
      <c r="AO418" s="87">
        <f t="shared" si="65"/>
        <v>30</v>
      </c>
      <c r="AP418" s="87">
        <v>31</v>
      </c>
      <c r="AQ418" s="87">
        <v>30</v>
      </c>
      <c r="AR418" s="87">
        <v>28</v>
      </c>
      <c r="AW418" s="64" t="str">
        <f t="shared" si="60"/>
        <v>HAZİRAN 2026</v>
      </c>
      <c r="AX418" s="89"/>
      <c r="AY418" s="90"/>
      <c r="AZ418" s="90" t="e">
        <f t="shared" si="61"/>
        <v>#N/A</v>
      </c>
    </row>
    <row r="419" spans="1:52" ht="17.45" customHeight="1" x14ac:dyDescent="0.2">
      <c r="A419" s="81">
        <v>413</v>
      </c>
      <c r="B419" s="82" t="s">
        <v>1392</v>
      </c>
      <c r="C419" s="83" t="s">
        <v>1391</v>
      </c>
      <c r="D419" s="84" t="s">
        <v>4674</v>
      </c>
      <c r="E419" s="84" t="s">
        <v>4679</v>
      </c>
      <c r="F419" s="84" t="s">
        <v>4679</v>
      </c>
      <c r="G419" s="84" t="s">
        <v>4679</v>
      </c>
      <c r="H419" s="84" t="s">
        <v>4674</v>
      </c>
      <c r="I419" s="84" t="s">
        <v>4674</v>
      </c>
      <c r="J419" s="84" t="s">
        <v>4674</v>
      </c>
      <c r="K419" s="84" t="s">
        <v>4679</v>
      </c>
      <c r="L419" s="84" t="s">
        <v>4679</v>
      </c>
      <c r="M419" s="84" t="s">
        <v>4679</v>
      </c>
      <c r="N419" s="84" t="s">
        <v>4674</v>
      </c>
      <c r="O419" s="84" t="s">
        <v>4674</v>
      </c>
      <c r="P419" s="84" t="s">
        <v>4674</v>
      </c>
      <c r="Q419" s="84" t="s">
        <v>4674</v>
      </c>
      <c r="R419" s="84" t="s">
        <v>4690</v>
      </c>
      <c r="S419" s="84" t="s">
        <v>4690</v>
      </c>
      <c r="T419" s="84" t="s">
        <v>4690</v>
      </c>
      <c r="U419" s="84" t="s">
        <v>4674</v>
      </c>
      <c r="V419" s="84" t="s">
        <v>4674</v>
      </c>
      <c r="W419" s="84" t="s">
        <v>4674</v>
      </c>
      <c r="X419" s="84" t="s">
        <v>4674</v>
      </c>
      <c r="Y419" s="84" t="s">
        <v>4674</v>
      </c>
      <c r="Z419" s="84" t="s">
        <v>4674</v>
      </c>
      <c r="AA419" s="84" t="s">
        <v>4674</v>
      </c>
      <c r="AB419" s="84" t="s">
        <v>4674</v>
      </c>
      <c r="AC419" s="84" t="s">
        <v>4674</v>
      </c>
      <c r="AD419" s="84" t="s">
        <v>4674</v>
      </c>
      <c r="AE419" s="84" t="s">
        <v>4674</v>
      </c>
      <c r="AF419" s="84" t="s">
        <v>4674</v>
      </c>
      <c r="AG419" s="84" t="s">
        <v>4674</v>
      </c>
      <c r="AH419" s="84"/>
      <c r="AI419" s="85">
        <f t="shared" si="58"/>
        <v>6</v>
      </c>
      <c r="AJ419" s="86">
        <f t="shared" si="62"/>
        <v>6</v>
      </c>
      <c r="AK419" s="87">
        <f t="shared" si="63"/>
        <v>0</v>
      </c>
      <c r="AL419" s="87"/>
      <c r="AM419" s="87">
        <f t="shared" si="64"/>
        <v>6</v>
      </c>
      <c r="AN419" s="87">
        <f t="shared" si="59"/>
        <v>30</v>
      </c>
      <c r="AO419" s="87">
        <f t="shared" si="65"/>
        <v>30</v>
      </c>
      <c r="AP419" s="87">
        <v>31</v>
      </c>
      <c r="AQ419" s="87">
        <v>30</v>
      </c>
      <c r="AR419" s="87">
        <v>28</v>
      </c>
      <c r="AW419" s="64" t="str">
        <f t="shared" si="60"/>
        <v>HAZİRAN 2026</v>
      </c>
      <c r="AX419" s="89"/>
      <c r="AY419" s="90"/>
      <c r="AZ419" s="90" t="e">
        <f t="shared" si="61"/>
        <v>#N/A</v>
      </c>
    </row>
    <row r="420" spans="1:52" ht="17.45" customHeight="1" x14ac:dyDescent="0.2">
      <c r="A420" s="81">
        <v>414</v>
      </c>
      <c r="B420" s="82" t="s">
        <v>1395</v>
      </c>
      <c r="C420" s="83" t="s">
        <v>1394</v>
      </c>
      <c r="D420" s="84" t="s">
        <v>4679</v>
      </c>
      <c r="E420" s="84" t="s">
        <v>4679</v>
      </c>
      <c r="F420" s="84" t="s">
        <v>4679</v>
      </c>
      <c r="G420" s="84" t="s">
        <v>4674</v>
      </c>
      <c r="H420" s="84" t="s">
        <v>4674</v>
      </c>
      <c r="I420" s="84" t="s">
        <v>4674</v>
      </c>
      <c r="J420" s="84" t="s">
        <v>4674</v>
      </c>
      <c r="K420" s="84" t="s">
        <v>4679</v>
      </c>
      <c r="L420" s="84" t="s">
        <v>4690</v>
      </c>
      <c r="M420" s="84" t="s">
        <v>4679</v>
      </c>
      <c r="N420" s="84" t="s">
        <v>4674</v>
      </c>
      <c r="O420" s="84" t="s">
        <v>4674</v>
      </c>
      <c r="P420" s="84" t="s">
        <v>4674</v>
      </c>
      <c r="Q420" s="84" t="s">
        <v>4674</v>
      </c>
      <c r="R420" s="84" t="s">
        <v>4679</v>
      </c>
      <c r="S420" s="84" t="s">
        <v>4679</v>
      </c>
      <c r="T420" s="84" t="s">
        <v>4679</v>
      </c>
      <c r="U420" s="84" t="s">
        <v>4674</v>
      </c>
      <c r="V420" s="84" t="s">
        <v>4674</v>
      </c>
      <c r="W420" s="84" t="s">
        <v>4674</v>
      </c>
      <c r="X420" s="84" t="s">
        <v>4674</v>
      </c>
      <c r="Y420" s="84" t="s">
        <v>4721</v>
      </c>
      <c r="Z420" s="84" t="s">
        <v>4721</v>
      </c>
      <c r="AA420" s="84" t="s">
        <v>4721</v>
      </c>
      <c r="AB420" s="84" t="s">
        <v>4674</v>
      </c>
      <c r="AC420" s="84" t="s">
        <v>4674</v>
      </c>
      <c r="AD420" s="84" t="s">
        <v>4674</v>
      </c>
      <c r="AE420" s="84" t="s">
        <v>4674</v>
      </c>
      <c r="AF420" s="84" t="s">
        <v>4721</v>
      </c>
      <c r="AG420" s="84" t="s">
        <v>4721</v>
      </c>
      <c r="AH420" s="84"/>
      <c r="AI420" s="85">
        <f t="shared" si="58"/>
        <v>8</v>
      </c>
      <c r="AJ420" s="86">
        <f t="shared" si="62"/>
        <v>8</v>
      </c>
      <c r="AK420" s="87">
        <f t="shared" si="63"/>
        <v>0</v>
      </c>
      <c r="AL420" s="87"/>
      <c r="AM420" s="87">
        <f t="shared" si="64"/>
        <v>6</v>
      </c>
      <c r="AN420" s="87">
        <f t="shared" si="59"/>
        <v>30</v>
      </c>
      <c r="AO420" s="87">
        <f t="shared" si="65"/>
        <v>30</v>
      </c>
      <c r="AP420" s="87">
        <v>31</v>
      </c>
      <c r="AQ420" s="87">
        <v>30</v>
      </c>
      <c r="AR420" s="87">
        <v>28</v>
      </c>
      <c r="AW420" s="64" t="str">
        <f t="shared" si="60"/>
        <v>HAZİRAN 2026</v>
      </c>
      <c r="AX420" s="89"/>
      <c r="AY420" s="90"/>
      <c r="AZ420" s="90" t="e">
        <f t="shared" si="61"/>
        <v>#N/A</v>
      </c>
    </row>
    <row r="421" spans="1:52" ht="17.45" customHeight="1" x14ac:dyDescent="0.2">
      <c r="A421" s="81">
        <v>415</v>
      </c>
      <c r="B421" s="82" t="s">
        <v>1398</v>
      </c>
      <c r="C421" s="83" t="s">
        <v>1397</v>
      </c>
      <c r="D421" s="84" t="s">
        <v>4679</v>
      </c>
      <c r="E421" s="84" t="s">
        <v>4674</v>
      </c>
      <c r="F421" s="84" t="s">
        <v>4674</v>
      </c>
      <c r="G421" s="84" t="s">
        <v>4679</v>
      </c>
      <c r="H421" s="84" t="s">
        <v>4679</v>
      </c>
      <c r="I421" s="84" t="s">
        <v>4674</v>
      </c>
      <c r="J421" s="84" t="s">
        <v>4674</v>
      </c>
      <c r="K421" s="84" t="s">
        <v>4679</v>
      </c>
      <c r="L421" s="84" t="s">
        <v>4674</v>
      </c>
      <c r="M421" s="84" t="s">
        <v>4674</v>
      </c>
      <c r="N421" s="84" t="s">
        <v>4679</v>
      </c>
      <c r="O421" s="84" t="s">
        <v>4679</v>
      </c>
      <c r="P421" s="84" t="s">
        <v>4674</v>
      </c>
      <c r="Q421" s="84" t="s">
        <v>4674</v>
      </c>
      <c r="R421" s="84" t="s">
        <v>4679</v>
      </c>
      <c r="S421" s="84" t="s">
        <v>4674</v>
      </c>
      <c r="T421" s="84" t="s">
        <v>4674</v>
      </c>
      <c r="U421" s="84" t="s">
        <v>4679</v>
      </c>
      <c r="V421" s="84" t="s">
        <v>4679</v>
      </c>
      <c r="W421" s="84" t="s">
        <v>4674</v>
      </c>
      <c r="X421" s="84" t="s">
        <v>4674</v>
      </c>
      <c r="Y421" s="84" t="s">
        <v>4679</v>
      </c>
      <c r="Z421" s="84" t="s">
        <v>4674</v>
      </c>
      <c r="AA421" s="84" t="s">
        <v>4674</v>
      </c>
      <c r="AB421" s="84" t="s">
        <v>4679</v>
      </c>
      <c r="AC421" s="84" t="s">
        <v>4679</v>
      </c>
      <c r="AD421" s="84" t="s">
        <v>4674</v>
      </c>
      <c r="AE421" s="84" t="s">
        <v>4674</v>
      </c>
      <c r="AF421" s="84" t="s">
        <v>4690</v>
      </c>
      <c r="AG421" s="84" t="s">
        <v>4674</v>
      </c>
      <c r="AH421" s="84"/>
      <c r="AI421" s="85">
        <f t="shared" si="58"/>
        <v>12</v>
      </c>
      <c r="AJ421" s="86">
        <f t="shared" si="62"/>
        <v>12</v>
      </c>
      <c r="AK421" s="87">
        <f t="shared" si="63"/>
        <v>0</v>
      </c>
      <c r="AL421" s="87"/>
      <c r="AM421" s="87">
        <f t="shared" si="64"/>
        <v>6</v>
      </c>
      <c r="AN421" s="87">
        <f t="shared" si="59"/>
        <v>30</v>
      </c>
      <c r="AO421" s="87">
        <f t="shared" si="65"/>
        <v>30</v>
      </c>
      <c r="AP421" s="87">
        <v>31</v>
      </c>
      <c r="AQ421" s="87">
        <v>30</v>
      </c>
      <c r="AR421" s="87">
        <v>28</v>
      </c>
      <c r="AW421" s="64" t="str">
        <f t="shared" si="60"/>
        <v>HAZİRAN 2026</v>
      </c>
      <c r="AX421" s="89"/>
      <c r="AY421" s="90"/>
      <c r="AZ421" s="90" t="e">
        <f t="shared" si="61"/>
        <v>#N/A</v>
      </c>
    </row>
    <row r="422" spans="1:52" ht="17.45" customHeight="1" x14ac:dyDescent="0.2">
      <c r="A422" s="81">
        <v>416</v>
      </c>
      <c r="B422" s="82" t="s">
        <v>1401</v>
      </c>
      <c r="C422" s="83" t="s">
        <v>1400</v>
      </c>
      <c r="D422" s="84" t="s">
        <v>4679</v>
      </c>
      <c r="E422" s="84" t="s">
        <v>4679</v>
      </c>
      <c r="F422" s="84" t="s">
        <v>4674</v>
      </c>
      <c r="G422" s="84" t="s">
        <v>4674</v>
      </c>
      <c r="H422" s="84" t="s">
        <v>4679</v>
      </c>
      <c r="I422" s="84" t="s">
        <v>4674</v>
      </c>
      <c r="J422" s="84" t="s">
        <v>4674</v>
      </c>
      <c r="K422" s="84" t="s">
        <v>4679</v>
      </c>
      <c r="L422" s="84" t="s">
        <v>4674</v>
      </c>
      <c r="M422" s="84" t="s">
        <v>4679</v>
      </c>
      <c r="N422" s="84" t="s">
        <v>4674</v>
      </c>
      <c r="O422" s="84" t="s">
        <v>4679</v>
      </c>
      <c r="P422" s="84" t="s">
        <v>4674</v>
      </c>
      <c r="Q422" s="84" t="s">
        <v>4674</v>
      </c>
      <c r="R422" s="84" t="s">
        <v>4679</v>
      </c>
      <c r="S422" s="84" t="s">
        <v>4674</v>
      </c>
      <c r="T422" s="84" t="s">
        <v>4679</v>
      </c>
      <c r="U422" s="84" t="s">
        <v>4674</v>
      </c>
      <c r="V422" s="84" t="s">
        <v>4679</v>
      </c>
      <c r="W422" s="84" t="s">
        <v>4674</v>
      </c>
      <c r="X422" s="84" t="s">
        <v>4674</v>
      </c>
      <c r="Y422" s="84" t="s">
        <v>4679</v>
      </c>
      <c r="Z422" s="84" t="s">
        <v>4674</v>
      </c>
      <c r="AA422" s="84" t="s">
        <v>4679</v>
      </c>
      <c r="AB422" s="84" t="s">
        <v>4674</v>
      </c>
      <c r="AC422" s="84" t="s">
        <v>4679</v>
      </c>
      <c r="AD422" s="84" t="s">
        <v>4674</v>
      </c>
      <c r="AE422" s="84" t="s">
        <v>4674</v>
      </c>
      <c r="AF422" s="84" t="s">
        <v>4690</v>
      </c>
      <c r="AG422" s="84" t="s">
        <v>4690</v>
      </c>
      <c r="AH422" s="84"/>
      <c r="AI422" s="85">
        <f t="shared" si="58"/>
        <v>12</v>
      </c>
      <c r="AJ422" s="86">
        <f t="shared" si="62"/>
        <v>12</v>
      </c>
      <c r="AK422" s="87">
        <f t="shared" si="63"/>
        <v>0</v>
      </c>
      <c r="AL422" s="87"/>
      <c r="AM422" s="87">
        <f t="shared" si="64"/>
        <v>6</v>
      </c>
      <c r="AN422" s="87">
        <f t="shared" si="59"/>
        <v>30</v>
      </c>
      <c r="AO422" s="87">
        <f t="shared" si="65"/>
        <v>30</v>
      </c>
      <c r="AP422" s="87">
        <v>31</v>
      </c>
      <c r="AQ422" s="87">
        <v>30</v>
      </c>
      <c r="AR422" s="87">
        <v>28</v>
      </c>
      <c r="AW422" s="64" t="str">
        <f t="shared" si="60"/>
        <v>HAZİRAN 2026</v>
      </c>
      <c r="AX422" s="89"/>
      <c r="AY422" s="90"/>
      <c r="AZ422" s="90" t="e">
        <f t="shared" si="61"/>
        <v>#N/A</v>
      </c>
    </row>
    <row r="423" spans="1:52" ht="17.45" customHeight="1" x14ac:dyDescent="0.2">
      <c r="A423" s="81">
        <v>417</v>
      </c>
      <c r="B423" s="82" t="s">
        <v>1404</v>
      </c>
      <c r="C423" s="83" t="s">
        <v>1403</v>
      </c>
      <c r="D423" s="84" t="s">
        <v>4679</v>
      </c>
      <c r="E423" s="84" t="s">
        <v>4679</v>
      </c>
      <c r="F423" s="84" t="s">
        <v>4679</v>
      </c>
      <c r="G423" s="84" t="s">
        <v>4674</v>
      </c>
      <c r="H423" s="84" t="s">
        <v>4674</v>
      </c>
      <c r="I423" s="84" t="s">
        <v>4674</v>
      </c>
      <c r="J423" s="84" t="s">
        <v>4674</v>
      </c>
      <c r="K423" s="84" t="s">
        <v>4679</v>
      </c>
      <c r="L423" s="84" t="s">
        <v>4679</v>
      </c>
      <c r="M423" s="84" t="s">
        <v>4679</v>
      </c>
      <c r="N423" s="84" t="s">
        <v>4674</v>
      </c>
      <c r="O423" s="84" t="s">
        <v>4674</v>
      </c>
      <c r="P423" s="84" t="s">
        <v>4674</v>
      </c>
      <c r="Q423" s="84" t="s">
        <v>4674</v>
      </c>
      <c r="R423" s="84" t="s">
        <v>4721</v>
      </c>
      <c r="S423" s="84" t="s">
        <v>4721</v>
      </c>
      <c r="T423" s="84" t="s">
        <v>4721</v>
      </c>
      <c r="U423" s="84" t="s">
        <v>4674</v>
      </c>
      <c r="V423" s="84" t="s">
        <v>4674</v>
      </c>
      <c r="W423" s="84" t="s">
        <v>4674</v>
      </c>
      <c r="X423" s="84" t="s">
        <v>4674</v>
      </c>
      <c r="Y423" s="84" t="s">
        <v>4674</v>
      </c>
      <c r="Z423" s="84" t="s">
        <v>4674</v>
      </c>
      <c r="AA423" s="84" t="s">
        <v>4674</v>
      </c>
      <c r="AB423" s="84" t="s">
        <v>4674</v>
      </c>
      <c r="AC423" s="84" t="s">
        <v>4674</v>
      </c>
      <c r="AD423" s="84" t="s">
        <v>4674</v>
      </c>
      <c r="AE423" s="84" t="s">
        <v>4674</v>
      </c>
      <c r="AF423" s="84" t="s">
        <v>4674</v>
      </c>
      <c r="AG423" s="84" t="s">
        <v>4674</v>
      </c>
      <c r="AH423" s="84"/>
      <c r="AI423" s="85">
        <f t="shared" si="58"/>
        <v>6</v>
      </c>
      <c r="AJ423" s="86">
        <f t="shared" si="62"/>
        <v>6</v>
      </c>
      <c r="AK423" s="87">
        <f t="shared" si="63"/>
        <v>0</v>
      </c>
      <c r="AL423" s="87"/>
      <c r="AM423" s="87">
        <f t="shared" si="64"/>
        <v>6</v>
      </c>
      <c r="AN423" s="87">
        <f t="shared" si="59"/>
        <v>30</v>
      </c>
      <c r="AO423" s="87">
        <f t="shared" si="65"/>
        <v>30</v>
      </c>
      <c r="AP423" s="87">
        <v>31</v>
      </c>
      <c r="AQ423" s="87">
        <v>30</v>
      </c>
      <c r="AR423" s="87">
        <v>28</v>
      </c>
      <c r="AW423" s="64" t="str">
        <f t="shared" si="60"/>
        <v>HAZİRAN 2026</v>
      </c>
      <c r="AX423" s="89"/>
      <c r="AY423" s="90"/>
      <c r="AZ423" s="90" t="e">
        <f t="shared" si="61"/>
        <v>#N/A</v>
      </c>
    </row>
    <row r="424" spans="1:52" ht="17.45" customHeight="1" x14ac:dyDescent="0.2">
      <c r="A424" s="81">
        <v>418</v>
      </c>
      <c r="B424" s="82" t="s">
        <v>1407</v>
      </c>
      <c r="C424" s="83" t="s">
        <v>1406</v>
      </c>
      <c r="D424" s="84" t="s">
        <v>4674</v>
      </c>
      <c r="E424" s="84" t="s">
        <v>4674</v>
      </c>
      <c r="F424" s="84" t="s">
        <v>4674</v>
      </c>
      <c r="G424" s="84" t="s">
        <v>4674</v>
      </c>
      <c r="H424" s="84" t="s">
        <v>4679</v>
      </c>
      <c r="I424" s="84" t="s">
        <v>4674</v>
      </c>
      <c r="J424" s="84" t="s">
        <v>4674</v>
      </c>
      <c r="K424" s="84" t="s">
        <v>4674</v>
      </c>
      <c r="L424" s="84" t="s">
        <v>4674</v>
      </c>
      <c r="M424" s="84" t="s">
        <v>4674</v>
      </c>
      <c r="N424" s="84" t="s">
        <v>4674</v>
      </c>
      <c r="O424" s="84" t="s">
        <v>4679</v>
      </c>
      <c r="P424" s="84" t="s">
        <v>4674</v>
      </c>
      <c r="Q424" s="84" t="s">
        <v>4674</v>
      </c>
      <c r="R424" s="84" t="s">
        <v>4674</v>
      </c>
      <c r="S424" s="84" t="s">
        <v>4674</v>
      </c>
      <c r="T424" s="84" t="s">
        <v>4674</v>
      </c>
      <c r="U424" s="84" t="s">
        <v>4674</v>
      </c>
      <c r="V424" s="84" t="s">
        <v>4679</v>
      </c>
      <c r="W424" s="84" t="s">
        <v>4674</v>
      </c>
      <c r="X424" s="84" t="s">
        <v>4674</v>
      </c>
      <c r="Y424" s="84" t="s">
        <v>4674</v>
      </c>
      <c r="Z424" s="84" t="s">
        <v>4674</v>
      </c>
      <c r="AA424" s="84" t="s">
        <v>4674</v>
      </c>
      <c r="AB424" s="84" t="s">
        <v>4674</v>
      </c>
      <c r="AC424" s="84" t="s">
        <v>4674</v>
      </c>
      <c r="AD424" s="84" t="s">
        <v>4674</v>
      </c>
      <c r="AE424" s="84" t="s">
        <v>4674</v>
      </c>
      <c r="AF424" s="84" t="s">
        <v>4674</v>
      </c>
      <c r="AG424" s="84" t="s">
        <v>4674</v>
      </c>
      <c r="AH424" s="84"/>
      <c r="AI424" s="85">
        <f t="shared" si="58"/>
        <v>3</v>
      </c>
      <c r="AJ424" s="86">
        <f t="shared" si="62"/>
        <v>3</v>
      </c>
      <c r="AK424" s="87">
        <f t="shared" si="63"/>
        <v>0</v>
      </c>
      <c r="AL424" s="87"/>
      <c r="AM424" s="87">
        <f t="shared" si="64"/>
        <v>6</v>
      </c>
      <c r="AN424" s="87">
        <f t="shared" si="59"/>
        <v>30</v>
      </c>
      <c r="AO424" s="87">
        <f t="shared" si="65"/>
        <v>30</v>
      </c>
      <c r="AP424" s="87">
        <v>31</v>
      </c>
      <c r="AQ424" s="87">
        <v>30</v>
      </c>
      <c r="AR424" s="87">
        <v>28</v>
      </c>
      <c r="AW424" s="64" t="str">
        <f t="shared" si="60"/>
        <v>HAZİRAN 2026</v>
      </c>
      <c r="AX424" s="89"/>
      <c r="AY424" s="90"/>
      <c r="AZ424" s="90" t="e">
        <f t="shared" si="61"/>
        <v>#N/A</v>
      </c>
    </row>
    <row r="425" spans="1:52" ht="17.45" customHeight="1" x14ac:dyDescent="0.2">
      <c r="A425" s="81">
        <v>419</v>
      </c>
      <c r="B425" s="82" t="s">
        <v>1410</v>
      </c>
      <c r="C425" s="83" t="s">
        <v>1409</v>
      </c>
      <c r="D425" s="84" t="s">
        <v>4674</v>
      </c>
      <c r="E425" s="84" t="s">
        <v>4679</v>
      </c>
      <c r="F425" s="84" t="s">
        <v>4674</v>
      </c>
      <c r="G425" s="84" t="s">
        <v>4679</v>
      </c>
      <c r="H425" s="84" t="s">
        <v>4674</v>
      </c>
      <c r="I425" s="84" t="s">
        <v>4674</v>
      </c>
      <c r="J425" s="84" t="s">
        <v>4674</v>
      </c>
      <c r="K425" s="84" t="s">
        <v>4674</v>
      </c>
      <c r="L425" s="84" t="s">
        <v>4679</v>
      </c>
      <c r="M425" s="84" t="s">
        <v>4674</v>
      </c>
      <c r="N425" s="84" t="s">
        <v>4679</v>
      </c>
      <c r="O425" s="84" t="s">
        <v>4674</v>
      </c>
      <c r="P425" s="84" t="s">
        <v>4674</v>
      </c>
      <c r="Q425" s="84" t="s">
        <v>4674</v>
      </c>
      <c r="R425" s="84" t="s">
        <v>4674</v>
      </c>
      <c r="S425" s="84" t="s">
        <v>4679</v>
      </c>
      <c r="T425" s="84" t="s">
        <v>4674</v>
      </c>
      <c r="U425" s="84" t="s">
        <v>4679</v>
      </c>
      <c r="V425" s="84" t="s">
        <v>4674</v>
      </c>
      <c r="W425" s="84" t="s">
        <v>4674</v>
      </c>
      <c r="X425" s="84" t="s">
        <v>4674</v>
      </c>
      <c r="Y425" s="84" t="s">
        <v>4674</v>
      </c>
      <c r="Z425" s="84" t="s">
        <v>4679</v>
      </c>
      <c r="AA425" s="84" t="s">
        <v>4674</v>
      </c>
      <c r="AB425" s="84" t="s">
        <v>4679</v>
      </c>
      <c r="AC425" s="84" t="s">
        <v>4674</v>
      </c>
      <c r="AD425" s="84" t="s">
        <v>4674</v>
      </c>
      <c r="AE425" s="84" t="s">
        <v>4674</v>
      </c>
      <c r="AF425" s="84" t="s">
        <v>4674</v>
      </c>
      <c r="AG425" s="84" t="s">
        <v>4679</v>
      </c>
      <c r="AH425" s="84"/>
      <c r="AI425" s="85">
        <f t="shared" si="58"/>
        <v>9</v>
      </c>
      <c r="AJ425" s="86">
        <f t="shared" si="62"/>
        <v>9</v>
      </c>
      <c r="AK425" s="87">
        <f t="shared" si="63"/>
        <v>0</v>
      </c>
      <c r="AL425" s="87"/>
      <c r="AM425" s="87">
        <f t="shared" si="64"/>
        <v>6</v>
      </c>
      <c r="AN425" s="87">
        <f t="shared" si="59"/>
        <v>30</v>
      </c>
      <c r="AO425" s="87">
        <f t="shared" si="65"/>
        <v>30</v>
      </c>
      <c r="AP425" s="87">
        <v>31</v>
      </c>
      <c r="AQ425" s="87">
        <v>30</v>
      </c>
      <c r="AR425" s="87">
        <v>28</v>
      </c>
      <c r="AW425" s="64" t="str">
        <f t="shared" si="60"/>
        <v>HAZİRAN 2026</v>
      </c>
      <c r="AX425" s="89"/>
      <c r="AY425" s="90"/>
      <c r="AZ425" s="90" t="e">
        <f t="shared" si="61"/>
        <v>#N/A</v>
      </c>
    </row>
    <row r="426" spans="1:52" ht="17.45" customHeight="1" x14ac:dyDescent="0.2">
      <c r="A426" s="81">
        <v>420</v>
      </c>
      <c r="B426" s="82" t="s">
        <v>1413</v>
      </c>
      <c r="C426" s="83" t="s">
        <v>1412</v>
      </c>
      <c r="D426" s="84" t="s">
        <v>4674</v>
      </c>
      <c r="E426" s="84" t="s">
        <v>4674</v>
      </c>
      <c r="F426" s="84" t="s">
        <v>4679</v>
      </c>
      <c r="G426" s="84" t="s">
        <v>4679</v>
      </c>
      <c r="H426" s="84" t="s">
        <v>4679</v>
      </c>
      <c r="I426" s="84" t="s">
        <v>4674</v>
      </c>
      <c r="J426" s="84" t="s">
        <v>4674</v>
      </c>
      <c r="K426" s="84" t="s">
        <v>4674</v>
      </c>
      <c r="L426" s="84" t="s">
        <v>4674</v>
      </c>
      <c r="M426" s="84" t="s">
        <v>4679</v>
      </c>
      <c r="N426" s="84" t="s">
        <v>4679</v>
      </c>
      <c r="O426" s="84" t="s">
        <v>4679</v>
      </c>
      <c r="P426" s="84" t="s">
        <v>4674</v>
      </c>
      <c r="Q426" s="84" t="s">
        <v>4674</v>
      </c>
      <c r="R426" s="84" t="s">
        <v>4674</v>
      </c>
      <c r="S426" s="84" t="s">
        <v>4674</v>
      </c>
      <c r="T426" s="84" t="s">
        <v>4679</v>
      </c>
      <c r="U426" s="84" t="s">
        <v>4679</v>
      </c>
      <c r="V426" s="84" t="s">
        <v>4679</v>
      </c>
      <c r="W426" s="84" t="s">
        <v>4674</v>
      </c>
      <c r="X426" s="84" t="s">
        <v>4674</v>
      </c>
      <c r="Y426" s="84" t="s">
        <v>4674</v>
      </c>
      <c r="Z426" s="84" t="s">
        <v>4674</v>
      </c>
      <c r="AA426" s="84" t="s">
        <v>4679</v>
      </c>
      <c r="AB426" s="84" t="s">
        <v>4679</v>
      </c>
      <c r="AC426" s="84" t="s">
        <v>4679</v>
      </c>
      <c r="AD426" s="84" t="s">
        <v>4674</v>
      </c>
      <c r="AE426" s="84" t="s">
        <v>4674</v>
      </c>
      <c r="AF426" s="84" t="s">
        <v>4674</v>
      </c>
      <c r="AG426" s="84" t="s">
        <v>4674</v>
      </c>
      <c r="AH426" s="84"/>
      <c r="AI426" s="85">
        <f t="shared" si="58"/>
        <v>12</v>
      </c>
      <c r="AJ426" s="86">
        <f t="shared" si="62"/>
        <v>12</v>
      </c>
      <c r="AK426" s="87">
        <f t="shared" si="63"/>
        <v>0</v>
      </c>
      <c r="AL426" s="87"/>
      <c r="AM426" s="87">
        <f t="shared" si="64"/>
        <v>6</v>
      </c>
      <c r="AN426" s="87">
        <f t="shared" si="59"/>
        <v>30</v>
      </c>
      <c r="AO426" s="87">
        <f t="shared" si="65"/>
        <v>30</v>
      </c>
      <c r="AP426" s="87">
        <v>31</v>
      </c>
      <c r="AQ426" s="87">
        <v>30</v>
      </c>
      <c r="AR426" s="87">
        <v>28</v>
      </c>
      <c r="AW426" s="64" t="str">
        <f t="shared" si="60"/>
        <v>HAZİRAN 2026</v>
      </c>
      <c r="AX426" s="89"/>
      <c r="AY426" s="90"/>
      <c r="AZ426" s="90" t="e">
        <f t="shared" si="61"/>
        <v>#N/A</v>
      </c>
    </row>
    <row r="427" spans="1:52" ht="17.45" customHeight="1" x14ac:dyDescent="0.2">
      <c r="A427" s="81">
        <v>421</v>
      </c>
      <c r="B427" s="82" t="s">
        <v>1416</v>
      </c>
      <c r="C427" s="83" t="s">
        <v>1415</v>
      </c>
      <c r="D427" s="84" t="s">
        <v>4679</v>
      </c>
      <c r="E427" s="84" t="s">
        <v>4679</v>
      </c>
      <c r="F427" s="84" t="s">
        <v>4679</v>
      </c>
      <c r="G427" s="84" t="s">
        <v>4674</v>
      </c>
      <c r="H427" s="84" t="s">
        <v>4674</v>
      </c>
      <c r="I427" s="84" t="s">
        <v>4674</v>
      </c>
      <c r="J427" s="84" t="s">
        <v>4674</v>
      </c>
      <c r="K427" s="84" t="s">
        <v>4679</v>
      </c>
      <c r="L427" s="84" t="s">
        <v>4679</v>
      </c>
      <c r="M427" s="84" t="s">
        <v>4679</v>
      </c>
      <c r="N427" s="84" t="s">
        <v>4674</v>
      </c>
      <c r="O427" s="84" t="s">
        <v>4674</v>
      </c>
      <c r="P427" s="84" t="s">
        <v>4674</v>
      </c>
      <c r="Q427" s="84" t="s">
        <v>4674</v>
      </c>
      <c r="R427" s="84" t="s">
        <v>4679</v>
      </c>
      <c r="S427" s="84" t="s">
        <v>4679</v>
      </c>
      <c r="T427" s="84" t="s">
        <v>4679</v>
      </c>
      <c r="U427" s="84" t="s">
        <v>4674</v>
      </c>
      <c r="V427" s="84" t="s">
        <v>4674</v>
      </c>
      <c r="W427" s="84" t="s">
        <v>4674</v>
      </c>
      <c r="X427" s="84" t="s">
        <v>4674</v>
      </c>
      <c r="Y427" s="84" t="s">
        <v>4679</v>
      </c>
      <c r="Z427" s="84" t="s">
        <v>4679</v>
      </c>
      <c r="AA427" s="84" t="s">
        <v>4679</v>
      </c>
      <c r="AB427" s="84" t="s">
        <v>4674</v>
      </c>
      <c r="AC427" s="84" t="s">
        <v>4674</v>
      </c>
      <c r="AD427" s="84" t="s">
        <v>4674</v>
      </c>
      <c r="AE427" s="84" t="s">
        <v>4674</v>
      </c>
      <c r="AF427" s="84" t="s">
        <v>4679</v>
      </c>
      <c r="AG427" s="84" t="s">
        <v>4679</v>
      </c>
      <c r="AH427" s="84"/>
      <c r="AI427" s="85">
        <f t="shared" si="58"/>
        <v>14</v>
      </c>
      <c r="AJ427" s="86">
        <f t="shared" si="62"/>
        <v>14</v>
      </c>
      <c r="AK427" s="87">
        <f t="shared" si="63"/>
        <v>0</v>
      </c>
      <c r="AL427" s="87"/>
      <c r="AM427" s="87">
        <f t="shared" si="64"/>
        <v>6</v>
      </c>
      <c r="AN427" s="87">
        <f t="shared" si="59"/>
        <v>30</v>
      </c>
      <c r="AO427" s="87">
        <f t="shared" si="65"/>
        <v>30</v>
      </c>
      <c r="AP427" s="87">
        <v>31</v>
      </c>
      <c r="AQ427" s="87">
        <v>30</v>
      </c>
      <c r="AR427" s="87">
        <v>28</v>
      </c>
      <c r="AW427" s="64" t="str">
        <f t="shared" si="60"/>
        <v>HAZİRAN 2026</v>
      </c>
      <c r="AX427" s="89"/>
      <c r="AY427" s="90"/>
      <c r="AZ427" s="90" t="e">
        <f t="shared" si="61"/>
        <v>#N/A</v>
      </c>
    </row>
    <row r="428" spans="1:52" ht="17.45" customHeight="1" x14ac:dyDescent="0.2">
      <c r="A428" s="81">
        <v>422</v>
      </c>
      <c r="B428" s="82" t="s">
        <v>1419</v>
      </c>
      <c r="C428" s="83" t="s">
        <v>1418</v>
      </c>
      <c r="D428" s="84" t="s">
        <v>4674</v>
      </c>
      <c r="E428" s="84" t="s">
        <v>4679</v>
      </c>
      <c r="F428" s="84" t="s">
        <v>4679</v>
      </c>
      <c r="G428" s="84" t="s">
        <v>4679</v>
      </c>
      <c r="H428" s="84" t="s">
        <v>4674</v>
      </c>
      <c r="I428" s="84" t="s">
        <v>4674</v>
      </c>
      <c r="J428" s="84" t="s">
        <v>4674</v>
      </c>
      <c r="K428" s="84" t="s">
        <v>4674</v>
      </c>
      <c r="L428" s="84" t="s">
        <v>4679</v>
      </c>
      <c r="M428" s="84" t="s">
        <v>4679</v>
      </c>
      <c r="N428" s="84" t="s">
        <v>4679</v>
      </c>
      <c r="O428" s="84" t="s">
        <v>4674</v>
      </c>
      <c r="P428" s="84" t="s">
        <v>4674</v>
      </c>
      <c r="Q428" s="84" t="s">
        <v>4674</v>
      </c>
      <c r="R428" s="84" t="s">
        <v>4674</v>
      </c>
      <c r="S428" s="84" t="s">
        <v>4679</v>
      </c>
      <c r="T428" s="84" t="s">
        <v>4679</v>
      </c>
      <c r="U428" s="84" t="s">
        <v>4679</v>
      </c>
      <c r="V428" s="84" t="s">
        <v>4674</v>
      </c>
      <c r="W428" s="84" t="s">
        <v>4674</v>
      </c>
      <c r="X428" s="84" t="s">
        <v>4674</v>
      </c>
      <c r="Y428" s="84" t="s">
        <v>4674</v>
      </c>
      <c r="Z428" s="84" t="s">
        <v>4679</v>
      </c>
      <c r="AA428" s="84" t="s">
        <v>4679</v>
      </c>
      <c r="AB428" s="84" t="s">
        <v>4679</v>
      </c>
      <c r="AC428" s="84" t="s">
        <v>4674</v>
      </c>
      <c r="AD428" s="84" t="s">
        <v>4674</v>
      </c>
      <c r="AE428" s="84" t="s">
        <v>4674</v>
      </c>
      <c r="AF428" s="84" t="s">
        <v>4674</v>
      </c>
      <c r="AG428" s="84" t="s">
        <v>4679</v>
      </c>
      <c r="AH428" s="84"/>
      <c r="AI428" s="85">
        <f t="shared" si="58"/>
        <v>13</v>
      </c>
      <c r="AJ428" s="86">
        <f t="shared" si="62"/>
        <v>13</v>
      </c>
      <c r="AK428" s="87">
        <f t="shared" si="63"/>
        <v>0</v>
      </c>
      <c r="AL428" s="87"/>
      <c r="AM428" s="87">
        <f t="shared" si="64"/>
        <v>6</v>
      </c>
      <c r="AN428" s="87">
        <f t="shared" si="59"/>
        <v>30</v>
      </c>
      <c r="AO428" s="87">
        <f t="shared" si="65"/>
        <v>30</v>
      </c>
      <c r="AP428" s="87">
        <v>31</v>
      </c>
      <c r="AQ428" s="87">
        <v>30</v>
      </c>
      <c r="AR428" s="87">
        <v>28</v>
      </c>
      <c r="AW428" s="64" t="str">
        <f t="shared" si="60"/>
        <v>HAZİRAN 2026</v>
      </c>
      <c r="AX428" s="89"/>
      <c r="AY428" s="90"/>
      <c r="AZ428" s="90" t="e">
        <f t="shared" si="61"/>
        <v>#N/A</v>
      </c>
    </row>
    <row r="429" spans="1:52" ht="17.45" customHeight="1" x14ac:dyDescent="0.2">
      <c r="A429" s="81">
        <v>423</v>
      </c>
      <c r="B429" s="82" t="s">
        <v>1422</v>
      </c>
      <c r="C429" s="83" t="s">
        <v>1421</v>
      </c>
      <c r="D429" s="84" t="s">
        <v>4679</v>
      </c>
      <c r="E429" s="84" t="s">
        <v>4679</v>
      </c>
      <c r="F429" s="84" t="s">
        <v>4679</v>
      </c>
      <c r="G429" s="84" t="s">
        <v>4674</v>
      </c>
      <c r="H429" s="84" t="s">
        <v>4674</v>
      </c>
      <c r="I429" s="84" t="s">
        <v>4674</v>
      </c>
      <c r="J429" s="84" t="s">
        <v>4674</v>
      </c>
      <c r="K429" s="84" t="s">
        <v>4679</v>
      </c>
      <c r="L429" s="84" t="s">
        <v>4679</v>
      </c>
      <c r="M429" s="84" t="s">
        <v>4679</v>
      </c>
      <c r="N429" s="84" t="s">
        <v>4674</v>
      </c>
      <c r="O429" s="84" t="s">
        <v>4674</v>
      </c>
      <c r="P429" s="84" t="s">
        <v>4674</v>
      </c>
      <c r="Q429" s="84" t="s">
        <v>4674</v>
      </c>
      <c r="R429" s="84" t="s">
        <v>4690</v>
      </c>
      <c r="S429" s="84" t="s">
        <v>4690</v>
      </c>
      <c r="T429" s="84" t="s">
        <v>4679</v>
      </c>
      <c r="U429" s="84" t="s">
        <v>4674</v>
      </c>
      <c r="V429" s="84" t="s">
        <v>4674</v>
      </c>
      <c r="W429" s="84" t="s">
        <v>4674</v>
      </c>
      <c r="X429" s="84" t="s">
        <v>4674</v>
      </c>
      <c r="Y429" s="84" t="s">
        <v>4679</v>
      </c>
      <c r="Z429" s="84" t="s">
        <v>4679</v>
      </c>
      <c r="AA429" s="84" t="s">
        <v>4679</v>
      </c>
      <c r="AB429" s="84" t="s">
        <v>4674</v>
      </c>
      <c r="AC429" s="84" t="s">
        <v>4674</v>
      </c>
      <c r="AD429" s="84" t="s">
        <v>4674</v>
      </c>
      <c r="AE429" s="84" t="s">
        <v>4674</v>
      </c>
      <c r="AF429" s="84" t="s">
        <v>4679</v>
      </c>
      <c r="AG429" s="84" t="s">
        <v>4679</v>
      </c>
      <c r="AH429" s="84"/>
      <c r="AI429" s="85">
        <f t="shared" si="58"/>
        <v>12</v>
      </c>
      <c r="AJ429" s="86">
        <f t="shared" si="62"/>
        <v>12</v>
      </c>
      <c r="AK429" s="87">
        <f t="shared" si="63"/>
        <v>0</v>
      </c>
      <c r="AL429" s="87"/>
      <c r="AM429" s="87">
        <f t="shared" si="64"/>
        <v>6</v>
      </c>
      <c r="AN429" s="87">
        <f t="shared" si="59"/>
        <v>30</v>
      </c>
      <c r="AO429" s="87">
        <f t="shared" si="65"/>
        <v>30</v>
      </c>
      <c r="AP429" s="87">
        <v>31</v>
      </c>
      <c r="AQ429" s="87">
        <v>30</v>
      </c>
      <c r="AR429" s="87">
        <v>28</v>
      </c>
      <c r="AW429" s="64" t="str">
        <f t="shared" si="60"/>
        <v>HAZİRAN 2026</v>
      </c>
      <c r="AX429" s="89"/>
      <c r="AY429" s="90"/>
      <c r="AZ429" s="90" t="e">
        <f t="shared" si="61"/>
        <v>#N/A</v>
      </c>
    </row>
    <row r="430" spans="1:52" ht="17.45" customHeight="1" x14ac:dyDescent="0.2">
      <c r="A430" s="81">
        <v>424</v>
      </c>
      <c r="B430" s="82" t="s">
        <v>1425</v>
      </c>
      <c r="C430" s="83" t="s">
        <v>1424</v>
      </c>
      <c r="D430" s="84" t="s">
        <v>4679</v>
      </c>
      <c r="E430" s="84" t="s">
        <v>4674</v>
      </c>
      <c r="F430" s="84" t="s">
        <v>4679</v>
      </c>
      <c r="G430" s="84" t="s">
        <v>4674</v>
      </c>
      <c r="H430" s="84" t="s">
        <v>4679</v>
      </c>
      <c r="I430" s="84" t="s">
        <v>4674</v>
      </c>
      <c r="J430" s="84" t="s">
        <v>4674</v>
      </c>
      <c r="K430" s="84" t="s">
        <v>4679</v>
      </c>
      <c r="L430" s="84" t="s">
        <v>4679</v>
      </c>
      <c r="M430" s="84" t="s">
        <v>4679</v>
      </c>
      <c r="N430" s="84" t="s">
        <v>4674</v>
      </c>
      <c r="O430" s="84" t="s">
        <v>4674</v>
      </c>
      <c r="P430" s="84" t="s">
        <v>4674</v>
      </c>
      <c r="Q430" s="84" t="s">
        <v>4674</v>
      </c>
      <c r="R430" s="84" t="s">
        <v>4679</v>
      </c>
      <c r="S430" s="84" t="s">
        <v>4679</v>
      </c>
      <c r="T430" s="84" t="s">
        <v>4679</v>
      </c>
      <c r="U430" s="84" t="s">
        <v>4674</v>
      </c>
      <c r="V430" s="84" t="s">
        <v>4674</v>
      </c>
      <c r="W430" s="84" t="s">
        <v>4674</v>
      </c>
      <c r="X430" s="84" t="s">
        <v>4674</v>
      </c>
      <c r="Y430" s="84" t="s">
        <v>4679</v>
      </c>
      <c r="Z430" s="84" t="s">
        <v>4679</v>
      </c>
      <c r="AA430" s="84" t="s">
        <v>4679</v>
      </c>
      <c r="AB430" s="84" t="s">
        <v>4674</v>
      </c>
      <c r="AC430" s="84" t="s">
        <v>4674</v>
      </c>
      <c r="AD430" s="84" t="s">
        <v>4674</v>
      </c>
      <c r="AE430" s="84" t="s">
        <v>4674</v>
      </c>
      <c r="AF430" s="84" t="s">
        <v>4679</v>
      </c>
      <c r="AG430" s="84" t="s">
        <v>4679</v>
      </c>
      <c r="AH430" s="84"/>
      <c r="AI430" s="85">
        <f t="shared" si="58"/>
        <v>14</v>
      </c>
      <c r="AJ430" s="86">
        <f t="shared" si="62"/>
        <v>14</v>
      </c>
      <c r="AK430" s="87">
        <f t="shared" si="63"/>
        <v>0</v>
      </c>
      <c r="AL430" s="87"/>
      <c r="AM430" s="87">
        <f t="shared" si="64"/>
        <v>6</v>
      </c>
      <c r="AN430" s="87">
        <f t="shared" si="59"/>
        <v>30</v>
      </c>
      <c r="AO430" s="87">
        <f t="shared" si="65"/>
        <v>30</v>
      </c>
      <c r="AP430" s="87">
        <v>31</v>
      </c>
      <c r="AQ430" s="87">
        <v>30</v>
      </c>
      <c r="AR430" s="87">
        <v>28</v>
      </c>
      <c r="AW430" s="64" t="str">
        <f t="shared" si="60"/>
        <v>HAZİRAN 2026</v>
      </c>
      <c r="AX430" s="89"/>
      <c r="AY430" s="90"/>
      <c r="AZ430" s="90" t="e">
        <f t="shared" si="61"/>
        <v>#N/A</v>
      </c>
    </row>
    <row r="431" spans="1:52" ht="17.45" customHeight="1" x14ac:dyDescent="0.2">
      <c r="A431" s="81">
        <v>425</v>
      </c>
      <c r="B431" s="82" t="s">
        <v>1428</v>
      </c>
      <c r="C431" s="83" t="s">
        <v>1427</v>
      </c>
      <c r="D431" s="84" t="s">
        <v>4679</v>
      </c>
      <c r="E431" s="84" t="s">
        <v>4674</v>
      </c>
      <c r="F431" s="84" t="s">
        <v>4679</v>
      </c>
      <c r="G431" s="84" t="s">
        <v>4674</v>
      </c>
      <c r="H431" s="84" t="s">
        <v>4679</v>
      </c>
      <c r="I431" s="84" t="s">
        <v>4674</v>
      </c>
      <c r="J431" s="84" t="s">
        <v>4674</v>
      </c>
      <c r="K431" s="84" t="s">
        <v>4679</v>
      </c>
      <c r="L431" s="84" t="s">
        <v>4674</v>
      </c>
      <c r="M431" s="84" t="s">
        <v>4679</v>
      </c>
      <c r="N431" s="84" t="s">
        <v>4674</v>
      </c>
      <c r="O431" s="84" t="s">
        <v>4679</v>
      </c>
      <c r="P431" s="84" t="s">
        <v>4674</v>
      </c>
      <c r="Q431" s="84" t="s">
        <v>4674</v>
      </c>
      <c r="R431" s="84" t="s">
        <v>4679</v>
      </c>
      <c r="S431" s="84" t="s">
        <v>4674</v>
      </c>
      <c r="T431" s="84" t="s">
        <v>4679</v>
      </c>
      <c r="U431" s="84" t="s">
        <v>4674</v>
      </c>
      <c r="V431" s="84" t="s">
        <v>4679</v>
      </c>
      <c r="W431" s="84" t="s">
        <v>4674</v>
      </c>
      <c r="X431" s="84" t="s">
        <v>4674</v>
      </c>
      <c r="Y431" s="84" t="s">
        <v>4679</v>
      </c>
      <c r="Z431" s="84" t="s">
        <v>4674</v>
      </c>
      <c r="AA431" s="84" t="s">
        <v>4679</v>
      </c>
      <c r="AB431" s="84" t="s">
        <v>4674</v>
      </c>
      <c r="AC431" s="84" t="s">
        <v>4679</v>
      </c>
      <c r="AD431" s="84" t="s">
        <v>4674</v>
      </c>
      <c r="AE431" s="84" t="s">
        <v>4674</v>
      </c>
      <c r="AF431" s="84" t="s">
        <v>4679</v>
      </c>
      <c r="AG431" s="84" t="s">
        <v>4674</v>
      </c>
      <c r="AH431" s="84"/>
      <c r="AI431" s="85">
        <f t="shared" si="58"/>
        <v>13</v>
      </c>
      <c r="AJ431" s="86">
        <f t="shared" si="62"/>
        <v>13</v>
      </c>
      <c r="AK431" s="87">
        <f t="shared" si="63"/>
        <v>0</v>
      </c>
      <c r="AL431" s="87"/>
      <c r="AM431" s="87">
        <f t="shared" si="64"/>
        <v>6</v>
      </c>
      <c r="AN431" s="87">
        <f t="shared" si="59"/>
        <v>30</v>
      </c>
      <c r="AO431" s="87">
        <f t="shared" si="65"/>
        <v>30</v>
      </c>
      <c r="AP431" s="87">
        <v>31</v>
      </c>
      <c r="AQ431" s="87">
        <v>30</v>
      </c>
      <c r="AR431" s="87">
        <v>28</v>
      </c>
      <c r="AW431" s="64" t="str">
        <f t="shared" si="60"/>
        <v>HAZİRAN 2026</v>
      </c>
      <c r="AX431" s="89"/>
      <c r="AY431" s="90"/>
      <c r="AZ431" s="90" t="e">
        <f t="shared" si="61"/>
        <v>#N/A</v>
      </c>
    </row>
    <row r="432" spans="1:52" ht="17.45" customHeight="1" x14ac:dyDescent="0.2">
      <c r="A432" s="81">
        <v>426</v>
      </c>
      <c r="B432" s="82" t="s">
        <v>1431</v>
      </c>
      <c r="C432" s="83" t="s">
        <v>1430</v>
      </c>
      <c r="D432" s="84" t="s">
        <v>4679</v>
      </c>
      <c r="E432" s="84" t="s">
        <v>4679</v>
      </c>
      <c r="F432" s="84" t="s">
        <v>4679</v>
      </c>
      <c r="G432" s="84" t="s">
        <v>4674</v>
      </c>
      <c r="H432" s="84" t="s">
        <v>4674</v>
      </c>
      <c r="I432" s="84" t="s">
        <v>4674</v>
      </c>
      <c r="J432" s="84" t="s">
        <v>4674</v>
      </c>
      <c r="K432" s="84" t="s">
        <v>4679</v>
      </c>
      <c r="L432" s="84" t="s">
        <v>4679</v>
      </c>
      <c r="M432" s="84" t="s">
        <v>4679</v>
      </c>
      <c r="N432" s="84" t="s">
        <v>4674</v>
      </c>
      <c r="O432" s="84" t="s">
        <v>4674</v>
      </c>
      <c r="P432" s="84" t="s">
        <v>4674</v>
      </c>
      <c r="Q432" s="84" t="s">
        <v>4674</v>
      </c>
      <c r="R432" s="84" t="s">
        <v>4674</v>
      </c>
      <c r="S432" s="84" t="s">
        <v>4674</v>
      </c>
      <c r="T432" s="84" t="s">
        <v>4674</v>
      </c>
      <c r="U432" s="84" t="s">
        <v>4674</v>
      </c>
      <c r="V432" s="84" t="s">
        <v>4674</v>
      </c>
      <c r="W432" s="84" t="s">
        <v>4674</v>
      </c>
      <c r="X432" s="84" t="s">
        <v>4674</v>
      </c>
      <c r="Y432" s="84" t="s">
        <v>4674</v>
      </c>
      <c r="Z432" s="84" t="s">
        <v>4674</v>
      </c>
      <c r="AA432" s="84" t="s">
        <v>4674</v>
      </c>
      <c r="AB432" s="84" t="s">
        <v>4674</v>
      </c>
      <c r="AC432" s="84" t="s">
        <v>4674</v>
      </c>
      <c r="AD432" s="84" t="s">
        <v>4674</v>
      </c>
      <c r="AE432" s="84" t="s">
        <v>4674</v>
      </c>
      <c r="AF432" s="84" t="s">
        <v>4674</v>
      </c>
      <c r="AG432" s="84" t="s">
        <v>4674</v>
      </c>
      <c r="AH432" s="84"/>
      <c r="AI432" s="85">
        <f t="shared" si="58"/>
        <v>6</v>
      </c>
      <c r="AJ432" s="86">
        <f t="shared" si="62"/>
        <v>6</v>
      </c>
      <c r="AK432" s="87">
        <f t="shared" si="63"/>
        <v>0</v>
      </c>
      <c r="AL432" s="87"/>
      <c r="AM432" s="87">
        <f t="shared" si="64"/>
        <v>6</v>
      </c>
      <c r="AN432" s="87">
        <f t="shared" si="59"/>
        <v>30</v>
      </c>
      <c r="AO432" s="87">
        <f t="shared" si="65"/>
        <v>30</v>
      </c>
      <c r="AP432" s="87">
        <v>31</v>
      </c>
      <c r="AQ432" s="87">
        <v>30</v>
      </c>
      <c r="AR432" s="87">
        <v>28</v>
      </c>
      <c r="AW432" s="64" t="str">
        <f t="shared" si="60"/>
        <v>HAZİRAN 2026</v>
      </c>
      <c r="AX432" s="89"/>
      <c r="AY432" s="90"/>
      <c r="AZ432" s="90" t="e">
        <f t="shared" si="61"/>
        <v>#N/A</v>
      </c>
    </row>
    <row r="433" spans="1:52" ht="17.45" customHeight="1" x14ac:dyDescent="0.2">
      <c r="A433" s="81">
        <v>427</v>
      </c>
      <c r="B433" s="82" t="s">
        <v>1434</v>
      </c>
      <c r="C433" s="83" t="s">
        <v>1433</v>
      </c>
      <c r="D433" s="84" t="s">
        <v>4674</v>
      </c>
      <c r="E433" s="84" t="s">
        <v>4674</v>
      </c>
      <c r="F433" s="84" t="s">
        <v>4679</v>
      </c>
      <c r="G433" s="84" t="s">
        <v>4674</v>
      </c>
      <c r="H433" s="84" t="s">
        <v>4679</v>
      </c>
      <c r="I433" s="84" t="s">
        <v>4674</v>
      </c>
      <c r="J433" s="84" t="s">
        <v>4674</v>
      </c>
      <c r="K433" s="84" t="s">
        <v>4674</v>
      </c>
      <c r="L433" s="84" t="s">
        <v>4674</v>
      </c>
      <c r="M433" s="84" t="s">
        <v>4679</v>
      </c>
      <c r="N433" s="84" t="s">
        <v>4674</v>
      </c>
      <c r="O433" s="84" t="s">
        <v>4679</v>
      </c>
      <c r="P433" s="84" t="s">
        <v>4674</v>
      </c>
      <c r="Q433" s="84" t="s">
        <v>4674</v>
      </c>
      <c r="R433" s="84" t="s">
        <v>4674</v>
      </c>
      <c r="S433" s="84" t="s">
        <v>4674</v>
      </c>
      <c r="T433" s="84" t="s">
        <v>4679</v>
      </c>
      <c r="U433" s="84" t="s">
        <v>4674</v>
      </c>
      <c r="V433" s="84" t="s">
        <v>4679</v>
      </c>
      <c r="W433" s="84" t="s">
        <v>4674</v>
      </c>
      <c r="X433" s="84" t="s">
        <v>4674</v>
      </c>
      <c r="Y433" s="84" t="s">
        <v>4674</v>
      </c>
      <c r="Z433" s="84" t="s">
        <v>4674</v>
      </c>
      <c r="AA433" s="84" t="s">
        <v>4679</v>
      </c>
      <c r="AB433" s="84" t="s">
        <v>4674</v>
      </c>
      <c r="AC433" s="84" t="s">
        <v>4679</v>
      </c>
      <c r="AD433" s="84" t="s">
        <v>4674</v>
      </c>
      <c r="AE433" s="84" t="s">
        <v>4674</v>
      </c>
      <c r="AF433" s="84" t="s">
        <v>4674</v>
      </c>
      <c r="AG433" s="84" t="s">
        <v>4674</v>
      </c>
      <c r="AH433" s="84"/>
      <c r="AI433" s="85">
        <f t="shared" si="58"/>
        <v>8</v>
      </c>
      <c r="AJ433" s="86">
        <f t="shared" si="62"/>
        <v>8</v>
      </c>
      <c r="AK433" s="87">
        <f t="shared" si="63"/>
        <v>0</v>
      </c>
      <c r="AL433" s="87"/>
      <c r="AM433" s="87">
        <f t="shared" si="64"/>
        <v>6</v>
      </c>
      <c r="AN433" s="87">
        <f t="shared" si="59"/>
        <v>30</v>
      </c>
      <c r="AO433" s="87">
        <f t="shared" si="65"/>
        <v>30</v>
      </c>
      <c r="AP433" s="87">
        <v>31</v>
      </c>
      <c r="AQ433" s="87">
        <v>30</v>
      </c>
      <c r="AR433" s="87">
        <v>28</v>
      </c>
      <c r="AW433" s="64" t="str">
        <f t="shared" si="60"/>
        <v>HAZİRAN 2026</v>
      </c>
      <c r="AX433" s="89"/>
      <c r="AY433" s="90"/>
      <c r="AZ433" s="90" t="e">
        <f t="shared" si="61"/>
        <v>#N/A</v>
      </c>
    </row>
    <row r="434" spans="1:52" ht="17.45" customHeight="1" x14ac:dyDescent="0.2">
      <c r="A434" s="81">
        <v>428</v>
      </c>
      <c r="B434" s="82" t="s">
        <v>1437</v>
      </c>
      <c r="C434" s="83" t="s">
        <v>1436</v>
      </c>
      <c r="D434" s="84" t="s">
        <v>4679</v>
      </c>
      <c r="E434" s="84" t="s">
        <v>4674</v>
      </c>
      <c r="F434" s="84" t="s">
        <v>4674</v>
      </c>
      <c r="G434" s="84" t="s">
        <v>4679</v>
      </c>
      <c r="H434" s="84" t="s">
        <v>4674</v>
      </c>
      <c r="I434" s="84" t="s">
        <v>4674</v>
      </c>
      <c r="J434" s="84" t="s">
        <v>4674</v>
      </c>
      <c r="K434" s="84" t="s">
        <v>4679</v>
      </c>
      <c r="L434" s="84" t="s">
        <v>4674</v>
      </c>
      <c r="M434" s="84" t="s">
        <v>4674</v>
      </c>
      <c r="N434" s="84" t="s">
        <v>4679</v>
      </c>
      <c r="O434" s="84" t="s">
        <v>4674</v>
      </c>
      <c r="P434" s="84" t="s">
        <v>4674</v>
      </c>
      <c r="Q434" s="84" t="s">
        <v>4674</v>
      </c>
      <c r="R434" s="84" t="s">
        <v>4679</v>
      </c>
      <c r="S434" s="84" t="s">
        <v>4674</v>
      </c>
      <c r="T434" s="84" t="s">
        <v>4674</v>
      </c>
      <c r="U434" s="84" t="s">
        <v>4679</v>
      </c>
      <c r="V434" s="84" t="s">
        <v>4674</v>
      </c>
      <c r="W434" s="84" t="s">
        <v>4674</v>
      </c>
      <c r="X434" s="84" t="s">
        <v>4674</v>
      </c>
      <c r="Y434" s="84" t="s">
        <v>4679</v>
      </c>
      <c r="Z434" s="84" t="s">
        <v>4674</v>
      </c>
      <c r="AA434" s="84" t="s">
        <v>4674</v>
      </c>
      <c r="AB434" s="84" t="s">
        <v>4679</v>
      </c>
      <c r="AC434" s="84" t="s">
        <v>4674</v>
      </c>
      <c r="AD434" s="84" t="s">
        <v>4674</v>
      </c>
      <c r="AE434" s="84" t="s">
        <v>4674</v>
      </c>
      <c r="AF434" s="84" t="s">
        <v>4679</v>
      </c>
      <c r="AG434" s="84" t="s">
        <v>4674</v>
      </c>
      <c r="AH434" s="84"/>
      <c r="AI434" s="85">
        <f t="shared" si="58"/>
        <v>9</v>
      </c>
      <c r="AJ434" s="86">
        <f t="shared" si="62"/>
        <v>9</v>
      </c>
      <c r="AK434" s="87">
        <f t="shared" si="63"/>
        <v>0</v>
      </c>
      <c r="AL434" s="87"/>
      <c r="AM434" s="87">
        <f t="shared" si="64"/>
        <v>6</v>
      </c>
      <c r="AN434" s="87">
        <f t="shared" si="59"/>
        <v>30</v>
      </c>
      <c r="AO434" s="87">
        <f t="shared" si="65"/>
        <v>30</v>
      </c>
      <c r="AP434" s="87">
        <v>31</v>
      </c>
      <c r="AQ434" s="87">
        <v>30</v>
      </c>
      <c r="AR434" s="87">
        <v>28</v>
      </c>
      <c r="AW434" s="64" t="str">
        <f t="shared" si="60"/>
        <v>HAZİRAN 2026</v>
      </c>
      <c r="AX434" s="89"/>
      <c r="AY434" s="90"/>
      <c r="AZ434" s="90" t="e">
        <f t="shared" si="61"/>
        <v>#N/A</v>
      </c>
    </row>
    <row r="435" spans="1:52" ht="17.45" customHeight="1" x14ac:dyDescent="0.2">
      <c r="A435" s="81">
        <v>429</v>
      </c>
      <c r="B435" s="82" t="s">
        <v>1440</v>
      </c>
      <c r="C435" s="83" t="s">
        <v>1439</v>
      </c>
      <c r="D435" s="84" t="s">
        <v>4674</v>
      </c>
      <c r="E435" s="84" t="s">
        <v>4674</v>
      </c>
      <c r="F435" s="84" t="s">
        <v>4679</v>
      </c>
      <c r="G435" s="84" t="s">
        <v>4679</v>
      </c>
      <c r="H435" s="84" t="s">
        <v>4679</v>
      </c>
      <c r="I435" s="84" t="s">
        <v>4674</v>
      </c>
      <c r="J435" s="84" t="s">
        <v>4674</v>
      </c>
      <c r="K435" s="84" t="s">
        <v>4674</v>
      </c>
      <c r="L435" s="84" t="s">
        <v>4674</v>
      </c>
      <c r="M435" s="84" t="s">
        <v>4679</v>
      </c>
      <c r="N435" s="84" t="s">
        <v>4679</v>
      </c>
      <c r="O435" s="84" t="s">
        <v>4679</v>
      </c>
      <c r="P435" s="84" t="s">
        <v>4674</v>
      </c>
      <c r="Q435" s="84" t="s">
        <v>4674</v>
      </c>
      <c r="R435" s="84" t="s">
        <v>4674</v>
      </c>
      <c r="S435" s="84" t="s">
        <v>4674</v>
      </c>
      <c r="T435" s="84" t="s">
        <v>4679</v>
      </c>
      <c r="U435" s="84" t="s">
        <v>4679</v>
      </c>
      <c r="V435" s="84" t="s">
        <v>4679</v>
      </c>
      <c r="W435" s="84" t="s">
        <v>4674</v>
      </c>
      <c r="X435" s="84" t="s">
        <v>4674</v>
      </c>
      <c r="Y435" s="84" t="s">
        <v>4674</v>
      </c>
      <c r="Z435" s="84" t="s">
        <v>4674</v>
      </c>
      <c r="AA435" s="84" t="s">
        <v>4679</v>
      </c>
      <c r="AB435" s="84" t="s">
        <v>4679</v>
      </c>
      <c r="AC435" s="84" t="s">
        <v>4679</v>
      </c>
      <c r="AD435" s="84" t="s">
        <v>4674</v>
      </c>
      <c r="AE435" s="84" t="s">
        <v>4674</v>
      </c>
      <c r="AF435" s="84" t="s">
        <v>4679</v>
      </c>
      <c r="AG435" s="84" t="s">
        <v>4679</v>
      </c>
      <c r="AH435" s="84"/>
      <c r="AI435" s="85">
        <f t="shared" si="58"/>
        <v>14</v>
      </c>
      <c r="AJ435" s="86">
        <f t="shared" si="62"/>
        <v>14</v>
      </c>
      <c r="AK435" s="87">
        <f t="shared" si="63"/>
        <v>0</v>
      </c>
      <c r="AL435" s="87"/>
      <c r="AM435" s="87">
        <f t="shared" si="64"/>
        <v>6</v>
      </c>
      <c r="AN435" s="87">
        <f t="shared" si="59"/>
        <v>30</v>
      </c>
      <c r="AO435" s="87">
        <f t="shared" si="65"/>
        <v>30</v>
      </c>
      <c r="AP435" s="87">
        <v>31</v>
      </c>
      <c r="AQ435" s="87">
        <v>30</v>
      </c>
      <c r="AR435" s="87">
        <v>28</v>
      </c>
      <c r="AW435" s="64" t="str">
        <f t="shared" si="60"/>
        <v>HAZİRAN 2026</v>
      </c>
      <c r="AX435" s="89"/>
      <c r="AY435" s="90"/>
      <c r="AZ435" s="90" t="e">
        <f t="shared" si="61"/>
        <v>#N/A</v>
      </c>
    </row>
    <row r="436" spans="1:52" ht="17.45" customHeight="1" x14ac:dyDescent="0.2">
      <c r="A436" s="81">
        <v>430</v>
      </c>
      <c r="B436" s="82" t="s">
        <v>1443</v>
      </c>
      <c r="C436" s="83" t="s">
        <v>1442</v>
      </c>
      <c r="D436" s="84" t="s">
        <v>4679</v>
      </c>
      <c r="E436" s="84" t="s">
        <v>4679</v>
      </c>
      <c r="F436" s="84" t="s">
        <v>4679</v>
      </c>
      <c r="G436" s="84" t="s">
        <v>4674</v>
      </c>
      <c r="H436" s="84" t="s">
        <v>4674</v>
      </c>
      <c r="I436" s="84" t="s">
        <v>4674</v>
      </c>
      <c r="J436" s="84" t="s">
        <v>4674</v>
      </c>
      <c r="K436" s="84" t="s">
        <v>4679</v>
      </c>
      <c r="L436" s="84" t="s">
        <v>4679</v>
      </c>
      <c r="M436" s="84" t="s">
        <v>4679</v>
      </c>
      <c r="N436" s="84" t="s">
        <v>4674</v>
      </c>
      <c r="O436" s="84" t="s">
        <v>4674</v>
      </c>
      <c r="P436" s="84" t="s">
        <v>4674</v>
      </c>
      <c r="Q436" s="84" t="s">
        <v>4674</v>
      </c>
      <c r="R436" s="84" t="s">
        <v>4679</v>
      </c>
      <c r="S436" s="84" t="s">
        <v>4679</v>
      </c>
      <c r="T436" s="84" t="s">
        <v>4679</v>
      </c>
      <c r="U436" s="84" t="s">
        <v>4674</v>
      </c>
      <c r="V436" s="84" t="s">
        <v>4674</v>
      </c>
      <c r="W436" s="84" t="s">
        <v>4674</v>
      </c>
      <c r="X436" s="84" t="s">
        <v>4674</v>
      </c>
      <c r="Y436" s="84" t="s">
        <v>4679</v>
      </c>
      <c r="Z436" s="84" t="s">
        <v>4679</v>
      </c>
      <c r="AA436" s="84" t="s">
        <v>4679</v>
      </c>
      <c r="AB436" s="84" t="s">
        <v>4674</v>
      </c>
      <c r="AC436" s="84" t="s">
        <v>4674</v>
      </c>
      <c r="AD436" s="84" t="s">
        <v>4674</v>
      </c>
      <c r="AE436" s="84" t="s">
        <v>4674</v>
      </c>
      <c r="AF436" s="84" t="s">
        <v>4679</v>
      </c>
      <c r="AG436" s="84" t="s">
        <v>4690</v>
      </c>
      <c r="AH436" s="84"/>
      <c r="AI436" s="85">
        <f t="shared" si="58"/>
        <v>13</v>
      </c>
      <c r="AJ436" s="86">
        <f t="shared" si="62"/>
        <v>13</v>
      </c>
      <c r="AK436" s="87">
        <f t="shared" si="63"/>
        <v>0</v>
      </c>
      <c r="AL436" s="87"/>
      <c r="AM436" s="87">
        <f t="shared" si="64"/>
        <v>6</v>
      </c>
      <c r="AN436" s="87">
        <f t="shared" si="59"/>
        <v>30</v>
      </c>
      <c r="AO436" s="87">
        <f t="shared" si="65"/>
        <v>30</v>
      </c>
      <c r="AP436" s="87">
        <v>31</v>
      </c>
      <c r="AQ436" s="87">
        <v>30</v>
      </c>
      <c r="AR436" s="87">
        <v>28</v>
      </c>
      <c r="AW436" s="64" t="str">
        <f t="shared" si="60"/>
        <v>HAZİRAN 2026</v>
      </c>
      <c r="AX436" s="89"/>
      <c r="AY436" s="90"/>
      <c r="AZ436" s="90" t="e">
        <f t="shared" si="61"/>
        <v>#N/A</v>
      </c>
    </row>
    <row r="437" spans="1:52" ht="17.45" customHeight="1" x14ac:dyDescent="0.2">
      <c r="A437" s="81">
        <v>431</v>
      </c>
      <c r="B437" s="82" t="s">
        <v>1446</v>
      </c>
      <c r="C437" s="83" t="s">
        <v>1445</v>
      </c>
      <c r="D437" s="84" t="s">
        <v>4674</v>
      </c>
      <c r="E437" s="84" t="s">
        <v>4674</v>
      </c>
      <c r="F437" s="84" t="s">
        <v>4679</v>
      </c>
      <c r="G437" s="84" t="s">
        <v>4679</v>
      </c>
      <c r="H437" s="84" t="s">
        <v>4679</v>
      </c>
      <c r="I437" s="84" t="s">
        <v>4674</v>
      </c>
      <c r="J437" s="84" t="s">
        <v>4674</v>
      </c>
      <c r="K437" s="84" t="s">
        <v>4679</v>
      </c>
      <c r="L437" s="84" t="s">
        <v>4679</v>
      </c>
      <c r="M437" s="84" t="s">
        <v>4679</v>
      </c>
      <c r="N437" s="84" t="s">
        <v>4674</v>
      </c>
      <c r="O437" s="84" t="s">
        <v>4674</v>
      </c>
      <c r="P437" s="84" t="s">
        <v>4674</v>
      </c>
      <c r="Q437" s="84" t="s">
        <v>4674</v>
      </c>
      <c r="R437" s="84" t="s">
        <v>4679</v>
      </c>
      <c r="S437" s="84" t="s">
        <v>4679</v>
      </c>
      <c r="T437" s="84" t="s">
        <v>4679</v>
      </c>
      <c r="U437" s="84" t="s">
        <v>4674</v>
      </c>
      <c r="V437" s="84" t="s">
        <v>4674</v>
      </c>
      <c r="W437" s="84" t="s">
        <v>4674</v>
      </c>
      <c r="X437" s="84" t="s">
        <v>4674</v>
      </c>
      <c r="Y437" s="84" t="s">
        <v>4674</v>
      </c>
      <c r="Z437" s="84" t="s">
        <v>4674</v>
      </c>
      <c r="AA437" s="84" t="s">
        <v>4674</v>
      </c>
      <c r="AB437" s="84" t="s">
        <v>4674</v>
      </c>
      <c r="AC437" s="84" t="s">
        <v>4674</v>
      </c>
      <c r="AD437" s="84" t="s">
        <v>4674</v>
      </c>
      <c r="AE437" s="84" t="s">
        <v>4674</v>
      </c>
      <c r="AF437" s="84" t="s">
        <v>4674</v>
      </c>
      <c r="AG437" s="84" t="s">
        <v>4674</v>
      </c>
      <c r="AH437" s="84"/>
      <c r="AI437" s="85">
        <f t="shared" si="58"/>
        <v>9</v>
      </c>
      <c r="AJ437" s="86">
        <f t="shared" si="62"/>
        <v>9</v>
      </c>
      <c r="AK437" s="87">
        <f t="shared" si="63"/>
        <v>0</v>
      </c>
      <c r="AL437" s="87"/>
      <c r="AM437" s="87">
        <f t="shared" si="64"/>
        <v>6</v>
      </c>
      <c r="AN437" s="87">
        <f t="shared" si="59"/>
        <v>30</v>
      </c>
      <c r="AO437" s="87">
        <f t="shared" si="65"/>
        <v>30</v>
      </c>
      <c r="AP437" s="87">
        <v>31</v>
      </c>
      <c r="AQ437" s="87">
        <v>30</v>
      </c>
      <c r="AR437" s="87">
        <v>28</v>
      </c>
      <c r="AW437" s="64" t="str">
        <f t="shared" si="60"/>
        <v>HAZİRAN 2026</v>
      </c>
      <c r="AX437" s="89"/>
      <c r="AY437" s="90"/>
      <c r="AZ437" s="90" t="e">
        <f t="shared" si="61"/>
        <v>#N/A</v>
      </c>
    </row>
    <row r="438" spans="1:52" ht="17.45" customHeight="1" x14ac:dyDescent="0.2">
      <c r="A438" s="81">
        <v>432</v>
      </c>
      <c r="B438" s="82" t="s">
        <v>1449</v>
      </c>
      <c r="C438" s="83" t="s">
        <v>1448</v>
      </c>
      <c r="D438" s="84" t="s">
        <v>4679</v>
      </c>
      <c r="E438" s="84" t="s">
        <v>4679</v>
      </c>
      <c r="F438" s="84" t="s">
        <v>4679</v>
      </c>
      <c r="G438" s="84" t="s">
        <v>4674</v>
      </c>
      <c r="H438" s="84" t="s">
        <v>4674</v>
      </c>
      <c r="I438" s="84" t="s">
        <v>4674</v>
      </c>
      <c r="J438" s="84" t="s">
        <v>4674</v>
      </c>
      <c r="K438" s="84" t="s">
        <v>4679</v>
      </c>
      <c r="L438" s="84" t="s">
        <v>4679</v>
      </c>
      <c r="M438" s="84" t="s">
        <v>4679</v>
      </c>
      <c r="N438" s="84" t="s">
        <v>4674</v>
      </c>
      <c r="O438" s="84" t="s">
        <v>4674</v>
      </c>
      <c r="P438" s="84" t="s">
        <v>4674</v>
      </c>
      <c r="Q438" s="84" t="s">
        <v>4674</v>
      </c>
      <c r="R438" s="84" t="s">
        <v>4679</v>
      </c>
      <c r="S438" s="84" t="s">
        <v>4679</v>
      </c>
      <c r="T438" s="84" t="s">
        <v>4679</v>
      </c>
      <c r="U438" s="84" t="s">
        <v>4674</v>
      </c>
      <c r="V438" s="84" t="s">
        <v>4674</v>
      </c>
      <c r="W438" s="84" t="s">
        <v>4674</v>
      </c>
      <c r="X438" s="84" t="s">
        <v>4674</v>
      </c>
      <c r="Y438" s="84" t="s">
        <v>4679</v>
      </c>
      <c r="Z438" s="84" t="s">
        <v>4679</v>
      </c>
      <c r="AA438" s="84" t="s">
        <v>4679</v>
      </c>
      <c r="AB438" s="84" t="s">
        <v>4674</v>
      </c>
      <c r="AC438" s="84" t="s">
        <v>4674</v>
      </c>
      <c r="AD438" s="84" t="s">
        <v>4674</v>
      </c>
      <c r="AE438" s="84" t="s">
        <v>4674</v>
      </c>
      <c r="AF438" s="84" t="s">
        <v>4679</v>
      </c>
      <c r="AG438" s="84" t="s">
        <v>4679</v>
      </c>
      <c r="AH438" s="84"/>
      <c r="AI438" s="85">
        <f t="shared" si="58"/>
        <v>14</v>
      </c>
      <c r="AJ438" s="86">
        <f t="shared" si="62"/>
        <v>14</v>
      </c>
      <c r="AK438" s="87">
        <f t="shared" si="63"/>
        <v>0</v>
      </c>
      <c r="AL438" s="87"/>
      <c r="AM438" s="87">
        <f t="shared" si="64"/>
        <v>6</v>
      </c>
      <c r="AN438" s="87">
        <f t="shared" si="59"/>
        <v>30</v>
      </c>
      <c r="AO438" s="87">
        <f t="shared" si="65"/>
        <v>30</v>
      </c>
      <c r="AP438" s="87">
        <v>31</v>
      </c>
      <c r="AQ438" s="87">
        <v>30</v>
      </c>
      <c r="AR438" s="87">
        <v>28</v>
      </c>
      <c r="AW438" s="64" t="str">
        <f t="shared" si="60"/>
        <v>HAZİRAN 2026</v>
      </c>
      <c r="AX438" s="89"/>
      <c r="AY438" s="90"/>
      <c r="AZ438" s="90" t="e">
        <f t="shared" si="61"/>
        <v>#N/A</v>
      </c>
    </row>
    <row r="439" spans="1:52" ht="17.45" customHeight="1" x14ac:dyDescent="0.2">
      <c r="A439" s="81">
        <v>433</v>
      </c>
      <c r="B439" s="82" t="s">
        <v>1452</v>
      </c>
      <c r="C439" s="83" t="s">
        <v>1451</v>
      </c>
      <c r="D439" s="84" t="s">
        <v>4679</v>
      </c>
      <c r="E439" s="84" t="s">
        <v>4674</v>
      </c>
      <c r="F439" s="84" t="s">
        <v>4674</v>
      </c>
      <c r="G439" s="84" t="s">
        <v>4679</v>
      </c>
      <c r="H439" s="84" t="s">
        <v>4679</v>
      </c>
      <c r="I439" s="84" t="s">
        <v>4674</v>
      </c>
      <c r="J439" s="84" t="s">
        <v>4674</v>
      </c>
      <c r="K439" s="84" t="s">
        <v>4679</v>
      </c>
      <c r="L439" s="84" t="s">
        <v>4679</v>
      </c>
      <c r="M439" s="84" t="s">
        <v>4679</v>
      </c>
      <c r="N439" s="84" t="s">
        <v>4674</v>
      </c>
      <c r="O439" s="84" t="s">
        <v>4674</v>
      </c>
      <c r="P439" s="84" t="s">
        <v>4674</v>
      </c>
      <c r="Q439" s="84" t="s">
        <v>4674</v>
      </c>
      <c r="R439" s="84" t="s">
        <v>4679</v>
      </c>
      <c r="S439" s="84" t="s">
        <v>4679</v>
      </c>
      <c r="T439" s="84" t="s">
        <v>4679</v>
      </c>
      <c r="U439" s="84" t="s">
        <v>4674</v>
      </c>
      <c r="V439" s="84" t="s">
        <v>4674</v>
      </c>
      <c r="W439" s="84" t="s">
        <v>4674</v>
      </c>
      <c r="X439" s="84" t="s">
        <v>4674</v>
      </c>
      <c r="Y439" s="84" t="s">
        <v>4679</v>
      </c>
      <c r="Z439" s="84" t="s">
        <v>4679</v>
      </c>
      <c r="AA439" s="84" t="s">
        <v>4679</v>
      </c>
      <c r="AB439" s="84" t="s">
        <v>4674</v>
      </c>
      <c r="AC439" s="84" t="s">
        <v>4674</v>
      </c>
      <c r="AD439" s="84" t="s">
        <v>4674</v>
      </c>
      <c r="AE439" s="84" t="s">
        <v>4674</v>
      </c>
      <c r="AF439" s="84" t="s">
        <v>4679</v>
      </c>
      <c r="AG439" s="84" t="s">
        <v>4679</v>
      </c>
      <c r="AH439" s="84"/>
      <c r="AI439" s="85">
        <f t="shared" si="58"/>
        <v>14</v>
      </c>
      <c r="AJ439" s="86">
        <f t="shared" si="62"/>
        <v>14</v>
      </c>
      <c r="AK439" s="87">
        <f t="shared" si="63"/>
        <v>0</v>
      </c>
      <c r="AL439" s="87"/>
      <c r="AM439" s="87">
        <f t="shared" si="64"/>
        <v>6</v>
      </c>
      <c r="AN439" s="87">
        <f t="shared" si="59"/>
        <v>30</v>
      </c>
      <c r="AO439" s="87">
        <f t="shared" si="65"/>
        <v>30</v>
      </c>
      <c r="AP439" s="87">
        <v>31</v>
      </c>
      <c r="AQ439" s="87">
        <v>30</v>
      </c>
      <c r="AR439" s="87">
        <v>28</v>
      </c>
      <c r="AW439" s="64" t="str">
        <f t="shared" si="60"/>
        <v>HAZİRAN 2026</v>
      </c>
      <c r="AX439" s="89"/>
      <c r="AY439" s="90"/>
      <c r="AZ439" s="90" t="e">
        <f t="shared" si="61"/>
        <v>#N/A</v>
      </c>
    </row>
    <row r="440" spans="1:52" ht="17.45" customHeight="1" x14ac:dyDescent="0.2">
      <c r="A440" s="81">
        <v>434</v>
      </c>
      <c r="B440" s="82" t="s">
        <v>1455</v>
      </c>
      <c r="C440" s="83" t="s">
        <v>1454</v>
      </c>
      <c r="D440" s="84" t="s">
        <v>4679</v>
      </c>
      <c r="E440" s="84" t="s">
        <v>4679</v>
      </c>
      <c r="F440" s="84" t="s">
        <v>4679</v>
      </c>
      <c r="G440" s="84" t="s">
        <v>4674</v>
      </c>
      <c r="H440" s="84" t="s">
        <v>4674</v>
      </c>
      <c r="I440" s="84" t="s">
        <v>4674</v>
      </c>
      <c r="J440" s="84" t="s">
        <v>4674</v>
      </c>
      <c r="K440" s="84" t="s">
        <v>4679</v>
      </c>
      <c r="L440" s="84" t="s">
        <v>4679</v>
      </c>
      <c r="M440" s="84" t="s">
        <v>4679</v>
      </c>
      <c r="N440" s="84" t="s">
        <v>4674</v>
      </c>
      <c r="O440" s="84" t="s">
        <v>4674</v>
      </c>
      <c r="P440" s="84" t="s">
        <v>4674</v>
      </c>
      <c r="Q440" s="84" t="s">
        <v>4674</v>
      </c>
      <c r="R440" s="84" t="s">
        <v>4679</v>
      </c>
      <c r="S440" s="84" t="s">
        <v>4679</v>
      </c>
      <c r="T440" s="84" t="s">
        <v>4679</v>
      </c>
      <c r="U440" s="84" t="s">
        <v>4674</v>
      </c>
      <c r="V440" s="84" t="s">
        <v>4674</v>
      </c>
      <c r="W440" s="84" t="s">
        <v>4674</v>
      </c>
      <c r="X440" s="84" t="s">
        <v>4674</v>
      </c>
      <c r="Y440" s="84" t="s">
        <v>4679</v>
      </c>
      <c r="Z440" s="84" t="s">
        <v>4679</v>
      </c>
      <c r="AA440" s="84" t="s">
        <v>4679</v>
      </c>
      <c r="AB440" s="84" t="s">
        <v>4674</v>
      </c>
      <c r="AC440" s="84" t="s">
        <v>4674</v>
      </c>
      <c r="AD440" s="84" t="s">
        <v>4674</v>
      </c>
      <c r="AE440" s="84" t="s">
        <v>4674</v>
      </c>
      <c r="AF440" s="84" t="s">
        <v>4690</v>
      </c>
      <c r="AG440" s="84" t="s">
        <v>4690</v>
      </c>
      <c r="AH440" s="84"/>
      <c r="AI440" s="85">
        <f t="shared" si="58"/>
        <v>12</v>
      </c>
      <c r="AJ440" s="86">
        <f t="shared" si="62"/>
        <v>12</v>
      </c>
      <c r="AK440" s="87">
        <f t="shared" si="63"/>
        <v>0</v>
      </c>
      <c r="AL440" s="87"/>
      <c r="AM440" s="87">
        <f t="shared" si="64"/>
        <v>6</v>
      </c>
      <c r="AN440" s="87">
        <f t="shared" si="59"/>
        <v>30</v>
      </c>
      <c r="AO440" s="87">
        <f t="shared" si="65"/>
        <v>30</v>
      </c>
      <c r="AP440" s="87">
        <v>31</v>
      </c>
      <c r="AQ440" s="87">
        <v>30</v>
      </c>
      <c r="AR440" s="87">
        <v>28</v>
      </c>
      <c r="AW440" s="64" t="str">
        <f t="shared" si="60"/>
        <v>HAZİRAN 2026</v>
      </c>
      <c r="AX440" s="89"/>
      <c r="AY440" s="90"/>
      <c r="AZ440" s="90" t="e">
        <f t="shared" si="61"/>
        <v>#N/A</v>
      </c>
    </row>
    <row r="441" spans="1:52" ht="17.45" customHeight="1" x14ac:dyDescent="0.2">
      <c r="A441" s="81">
        <v>435</v>
      </c>
      <c r="B441" s="82" t="s">
        <v>1458</v>
      </c>
      <c r="C441" s="83" t="s">
        <v>1457</v>
      </c>
      <c r="D441" s="84" t="s">
        <v>4679</v>
      </c>
      <c r="E441" s="84" t="s">
        <v>4679</v>
      </c>
      <c r="F441" s="84" t="s">
        <v>4679</v>
      </c>
      <c r="G441" s="84" t="s">
        <v>4674</v>
      </c>
      <c r="H441" s="84" t="s">
        <v>4674</v>
      </c>
      <c r="I441" s="84" t="s">
        <v>4674</v>
      </c>
      <c r="J441" s="84" t="s">
        <v>4674</v>
      </c>
      <c r="K441" s="84" t="s">
        <v>4679</v>
      </c>
      <c r="L441" s="84" t="s">
        <v>4679</v>
      </c>
      <c r="M441" s="84" t="s">
        <v>4679</v>
      </c>
      <c r="N441" s="84" t="s">
        <v>4674</v>
      </c>
      <c r="O441" s="84" t="s">
        <v>4674</v>
      </c>
      <c r="P441" s="84" t="s">
        <v>4674</v>
      </c>
      <c r="Q441" s="84" t="s">
        <v>4674</v>
      </c>
      <c r="R441" s="84" t="s">
        <v>4679</v>
      </c>
      <c r="S441" s="84" t="s">
        <v>4679</v>
      </c>
      <c r="T441" s="84" t="s">
        <v>4679</v>
      </c>
      <c r="U441" s="84" t="s">
        <v>4674</v>
      </c>
      <c r="V441" s="84" t="s">
        <v>4674</v>
      </c>
      <c r="W441" s="84" t="s">
        <v>4674</v>
      </c>
      <c r="X441" s="84" t="s">
        <v>4674</v>
      </c>
      <c r="Y441" s="84" t="s">
        <v>4679</v>
      </c>
      <c r="Z441" s="84" t="s">
        <v>4679</v>
      </c>
      <c r="AA441" s="84" t="s">
        <v>4679</v>
      </c>
      <c r="AB441" s="84" t="s">
        <v>4674</v>
      </c>
      <c r="AC441" s="84" t="s">
        <v>4674</v>
      </c>
      <c r="AD441" s="84" t="s">
        <v>4674</v>
      </c>
      <c r="AE441" s="84" t="s">
        <v>4674</v>
      </c>
      <c r="AF441" s="84" t="s">
        <v>4679</v>
      </c>
      <c r="AG441" s="84" t="s">
        <v>4679</v>
      </c>
      <c r="AH441" s="84"/>
      <c r="AI441" s="85">
        <f t="shared" si="58"/>
        <v>14</v>
      </c>
      <c r="AJ441" s="86">
        <f t="shared" si="62"/>
        <v>14</v>
      </c>
      <c r="AK441" s="87">
        <f t="shared" si="63"/>
        <v>0</v>
      </c>
      <c r="AL441" s="87"/>
      <c r="AM441" s="87">
        <f t="shared" si="64"/>
        <v>6</v>
      </c>
      <c r="AN441" s="87">
        <f t="shared" si="59"/>
        <v>30</v>
      </c>
      <c r="AO441" s="87">
        <f t="shared" si="65"/>
        <v>30</v>
      </c>
      <c r="AP441" s="87">
        <v>31</v>
      </c>
      <c r="AQ441" s="87">
        <v>30</v>
      </c>
      <c r="AR441" s="87">
        <v>28</v>
      </c>
      <c r="AW441" s="64" t="str">
        <f t="shared" si="60"/>
        <v>HAZİRAN 2026</v>
      </c>
      <c r="AX441" s="89"/>
      <c r="AY441" s="90"/>
      <c r="AZ441" s="90" t="e">
        <f t="shared" si="61"/>
        <v>#N/A</v>
      </c>
    </row>
    <row r="442" spans="1:52" ht="17.45" customHeight="1" x14ac:dyDescent="0.2">
      <c r="A442" s="81">
        <v>436</v>
      </c>
      <c r="B442" s="82" t="s">
        <v>1461</v>
      </c>
      <c r="C442" s="83" t="s">
        <v>1460</v>
      </c>
      <c r="D442" s="84" t="s">
        <v>4679</v>
      </c>
      <c r="E442" s="84" t="s">
        <v>4679</v>
      </c>
      <c r="F442" s="84" t="s">
        <v>4679</v>
      </c>
      <c r="G442" s="84" t="s">
        <v>4674</v>
      </c>
      <c r="H442" s="84" t="s">
        <v>4674</v>
      </c>
      <c r="I442" s="84" t="s">
        <v>4674</v>
      </c>
      <c r="J442" s="84" t="s">
        <v>4674</v>
      </c>
      <c r="K442" s="84" t="s">
        <v>4679</v>
      </c>
      <c r="L442" s="84" t="s">
        <v>4679</v>
      </c>
      <c r="M442" s="84" t="s">
        <v>4679</v>
      </c>
      <c r="N442" s="84" t="s">
        <v>4674</v>
      </c>
      <c r="O442" s="84" t="s">
        <v>4674</v>
      </c>
      <c r="P442" s="84" t="s">
        <v>4674</v>
      </c>
      <c r="Q442" s="84" t="s">
        <v>4674</v>
      </c>
      <c r="R442" s="84" t="s">
        <v>4679</v>
      </c>
      <c r="S442" s="84" t="s">
        <v>4679</v>
      </c>
      <c r="T442" s="84" t="s">
        <v>4679</v>
      </c>
      <c r="U442" s="84" t="s">
        <v>4674</v>
      </c>
      <c r="V442" s="84" t="s">
        <v>4674</v>
      </c>
      <c r="W442" s="84" t="s">
        <v>4674</v>
      </c>
      <c r="X442" s="84" t="s">
        <v>4674</v>
      </c>
      <c r="Y442" s="84" t="s">
        <v>4679</v>
      </c>
      <c r="Z442" s="84" t="s">
        <v>4679</v>
      </c>
      <c r="AA442" s="84" t="s">
        <v>4679</v>
      </c>
      <c r="AB442" s="84" t="s">
        <v>4674</v>
      </c>
      <c r="AC442" s="84" t="s">
        <v>4674</v>
      </c>
      <c r="AD442" s="84" t="s">
        <v>4674</v>
      </c>
      <c r="AE442" s="84" t="s">
        <v>4674</v>
      </c>
      <c r="AF442" s="84" t="s">
        <v>4679</v>
      </c>
      <c r="AG442" s="84" t="s">
        <v>4679</v>
      </c>
      <c r="AH442" s="84"/>
      <c r="AI442" s="85">
        <f t="shared" si="58"/>
        <v>14</v>
      </c>
      <c r="AJ442" s="86">
        <f t="shared" si="62"/>
        <v>14</v>
      </c>
      <c r="AK442" s="87">
        <f t="shared" si="63"/>
        <v>0</v>
      </c>
      <c r="AL442" s="87"/>
      <c r="AM442" s="87">
        <f t="shared" si="64"/>
        <v>6</v>
      </c>
      <c r="AN442" s="87">
        <f t="shared" si="59"/>
        <v>30</v>
      </c>
      <c r="AO442" s="87">
        <f t="shared" si="65"/>
        <v>30</v>
      </c>
      <c r="AP442" s="87">
        <v>31</v>
      </c>
      <c r="AQ442" s="87">
        <v>30</v>
      </c>
      <c r="AR442" s="87">
        <v>28</v>
      </c>
      <c r="AW442" s="64" t="str">
        <f t="shared" si="60"/>
        <v>HAZİRAN 2026</v>
      </c>
      <c r="AX442" s="89"/>
      <c r="AY442" s="90"/>
      <c r="AZ442" s="90" t="e">
        <f t="shared" si="61"/>
        <v>#N/A</v>
      </c>
    </row>
    <row r="443" spans="1:52" ht="17.45" customHeight="1" x14ac:dyDescent="0.2">
      <c r="A443" s="81">
        <v>437</v>
      </c>
      <c r="B443" s="82" t="s">
        <v>1464</v>
      </c>
      <c r="C443" s="83" t="s">
        <v>1463</v>
      </c>
      <c r="D443" s="84" t="s">
        <v>4679</v>
      </c>
      <c r="E443" s="84" t="s">
        <v>4679</v>
      </c>
      <c r="F443" s="84" t="s">
        <v>4679</v>
      </c>
      <c r="G443" s="84" t="s">
        <v>4674</v>
      </c>
      <c r="H443" s="84" t="s">
        <v>4674</v>
      </c>
      <c r="I443" s="84" t="s">
        <v>4674</v>
      </c>
      <c r="J443" s="84" t="s">
        <v>4674</v>
      </c>
      <c r="K443" s="84" t="s">
        <v>4679</v>
      </c>
      <c r="L443" s="84" t="s">
        <v>4679</v>
      </c>
      <c r="M443" s="84" t="s">
        <v>4679</v>
      </c>
      <c r="N443" s="84" t="s">
        <v>4674</v>
      </c>
      <c r="O443" s="84" t="s">
        <v>4674</v>
      </c>
      <c r="P443" s="84" t="s">
        <v>4674</v>
      </c>
      <c r="Q443" s="84" t="s">
        <v>4674</v>
      </c>
      <c r="R443" s="84" t="s">
        <v>4674</v>
      </c>
      <c r="S443" s="84" t="s">
        <v>4674</v>
      </c>
      <c r="T443" s="84" t="s">
        <v>4674</v>
      </c>
      <c r="U443" s="84" t="s">
        <v>4674</v>
      </c>
      <c r="V443" s="84" t="s">
        <v>4674</v>
      </c>
      <c r="W443" s="84" t="s">
        <v>4674</v>
      </c>
      <c r="X443" s="84" t="s">
        <v>4674</v>
      </c>
      <c r="Y443" s="84" t="s">
        <v>4674</v>
      </c>
      <c r="Z443" s="84" t="s">
        <v>4674</v>
      </c>
      <c r="AA443" s="84" t="s">
        <v>4674</v>
      </c>
      <c r="AB443" s="84" t="s">
        <v>4674</v>
      </c>
      <c r="AC443" s="84" t="s">
        <v>4674</v>
      </c>
      <c r="AD443" s="84" t="s">
        <v>4674</v>
      </c>
      <c r="AE443" s="84" t="s">
        <v>4674</v>
      </c>
      <c r="AF443" s="84" t="s">
        <v>4674</v>
      </c>
      <c r="AG443" s="84" t="s">
        <v>4674</v>
      </c>
      <c r="AH443" s="84"/>
      <c r="AI443" s="85">
        <f t="shared" si="58"/>
        <v>6</v>
      </c>
      <c r="AJ443" s="86">
        <f t="shared" si="62"/>
        <v>6</v>
      </c>
      <c r="AK443" s="87">
        <f t="shared" si="63"/>
        <v>0</v>
      </c>
      <c r="AL443" s="87"/>
      <c r="AM443" s="87">
        <f t="shared" si="64"/>
        <v>6</v>
      </c>
      <c r="AN443" s="87">
        <f t="shared" si="59"/>
        <v>30</v>
      </c>
      <c r="AO443" s="87">
        <f t="shared" si="65"/>
        <v>30</v>
      </c>
      <c r="AP443" s="87">
        <v>31</v>
      </c>
      <c r="AQ443" s="87">
        <v>30</v>
      </c>
      <c r="AR443" s="87">
        <v>28</v>
      </c>
      <c r="AW443" s="64" t="str">
        <f t="shared" si="60"/>
        <v>HAZİRAN 2026</v>
      </c>
      <c r="AX443" s="89"/>
      <c r="AY443" s="90"/>
      <c r="AZ443" s="90" t="e">
        <f t="shared" si="61"/>
        <v>#N/A</v>
      </c>
    </row>
    <row r="444" spans="1:52" ht="17.45" customHeight="1" x14ac:dyDescent="0.2">
      <c r="A444" s="81">
        <v>438</v>
      </c>
      <c r="B444" s="82" t="s">
        <v>1467</v>
      </c>
      <c r="C444" s="83" t="s">
        <v>1466</v>
      </c>
      <c r="D444" s="84" t="s">
        <v>4679</v>
      </c>
      <c r="E444" s="84" t="s">
        <v>4679</v>
      </c>
      <c r="F444" s="84" t="s">
        <v>4679</v>
      </c>
      <c r="G444" s="84" t="s">
        <v>4674</v>
      </c>
      <c r="H444" s="84" t="s">
        <v>4674</v>
      </c>
      <c r="I444" s="84" t="s">
        <v>4674</v>
      </c>
      <c r="J444" s="84" t="s">
        <v>4674</v>
      </c>
      <c r="K444" s="84" t="s">
        <v>4679</v>
      </c>
      <c r="L444" s="84" t="s">
        <v>4679</v>
      </c>
      <c r="M444" s="84" t="s">
        <v>4679</v>
      </c>
      <c r="N444" s="84" t="s">
        <v>4674</v>
      </c>
      <c r="O444" s="84" t="s">
        <v>4674</v>
      </c>
      <c r="P444" s="84" t="s">
        <v>4674</v>
      </c>
      <c r="Q444" s="84" t="s">
        <v>4674</v>
      </c>
      <c r="R444" s="84" t="s">
        <v>4674</v>
      </c>
      <c r="S444" s="84" t="s">
        <v>4674</v>
      </c>
      <c r="T444" s="84" t="s">
        <v>4674</v>
      </c>
      <c r="U444" s="84" t="s">
        <v>4674</v>
      </c>
      <c r="V444" s="84" t="s">
        <v>4674</v>
      </c>
      <c r="W444" s="84" t="s">
        <v>4674</v>
      </c>
      <c r="X444" s="84" t="s">
        <v>4674</v>
      </c>
      <c r="Y444" s="84" t="s">
        <v>4674</v>
      </c>
      <c r="Z444" s="84" t="s">
        <v>4674</v>
      </c>
      <c r="AA444" s="84" t="s">
        <v>4674</v>
      </c>
      <c r="AB444" s="84" t="s">
        <v>4674</v>
      </c>
      <c r="AC444" s="84" t="s">
        <v>4674</v>
      </c>
      <c r="AD444" s="84" t="s">
        <v>4674</v>
      </c>
      <c r="AE444" s="84" t="s">
        <v>4674</v>
      </c>
      <c r="AF444" s="84" t="s">
        <v>4674</v>
      </c>
      <c r="AG444" s="84" t="s">
        <v>4674</v>
      </c>
      <c r="AH444" s="84"/>
      <c r="AI444" s="85">
        <f t="shared" si="58"/>
        <v>6</v>
      </c>
      <c r="AJ444" s="86">
        <f t="shared" si="62"/>
        <v>6</v>
      </c>
      <c r="AK444" s="87">
        <f t="shared" si="63"/>
        <v>0</v>
      </c>
      <c r="AL444" s="87"/>
      <c r="AM444" s="87">
        <f t="shared" si="64"/>
        <v>6</v>
      </c>
      <c r="AN444" s="87">
        <f t="shared" si="59"/>
        <v>30</v>
      </c>
      <c r="AO444" s="87">
        <f t="shared" si="65"/>
        <v>30</v>
      </c>
      <c r="AP444" s="87">
        <v>31</v>
      </c>
      <c r="AQ444" s="87">
        <v>30</v>
      </c>
      <c r="AR444" s="87">
        <v>28</v>
      </c>
      <c r="AW444" s="64" t="str">
        <f t="shared" si="60"/>
        <v>HAZİRAN 2026</v>
      </c>
      <c r="AX444" s="89"/>
      <c r="AY444" s="90"/>
      <c r="AZ444" s="90" t="e">
        <f t="shared" si="61"/>
        <v>#N/A</v>
      </c>
    </row>
    <row r="445" spans="1:52" ht="17.45" customHeight="1" x14ac:dyDescent="0.2">
      <c r="A445" s="81">
        <v>439</v>
      </c>
      <c r="B445" s="82" t="s">
        <v>1470</v>
      </c>
      <c r="C445" s="83" t="s">
        <v>1469</v>
      </c>
      <c r="D445" s="84" t="s">
        <v>4679</v>
      </c>
      <c r="E445" s="84" t="s">
        <v>4679</v>
      </c>
      <c r="F445" s="84" t="s">
        <v>4679</v>
      </c>
      <c r="G445" s="84" t="s">
        <v>4674</v>
      </c>
      <c r="H445" s="84" t="s">
        <v>4674</v>
      </c>
      <c r="I445" s="84" t="s">
        <v>4674</v>
      </c>
      <c r="J445" s="84" t="s">
        <v>4674</v>
      </c>
      <c r="K445" s="84" t="s">
        <v>4679</v>
      </c>
      <c r="L445" s="84" t="s">
        <v>4679</v>
      </c>
      <c r="M445" s="84" t="s">
        <v>4679</v>
      </c>
      <c r="N445" s="84" t="s">
        <v>4674</v>
      </c>
      <c r="O445" s="84" t="s">
        <v>4674</v>
      </c>
      <c r="P445" s="84" t="s">
        <v>4674</v>
      </c>
      <c r="Q445" s="84" t="s">
        <v>4674</v>
      </c>
      <c r="R445" s="84" t="s">
        <v>4679</v>
      </c>
      <c r="S445" s="84" t="s">
        <v>4679</v>
      </c>
      <c r="T445" s="84" t="s">
        <v>4679</v>
      </c>
      <c r="U445" s="84" t="s">
        <v>4674</v>
      </c>
      <c r="V445" s="84" t="s">
        <v>4674</v>
      </c>
      <c r="W445" s="84" t="s">
        <v>4674</v>
      </c>
      <c r="X445" s="84" t="s">
        <v>4674</v>
      </c>
      <c r="Y445" s="84" t="s">
        <v>4679</v>
      </c>
      <c r="Z445" s="84" t="s">
        <v>4679</v>
      </c>
      <c r="AA445" s="84" t="s">
        <v>4679</v>
      </c>
      <c r="AB445" s="84" t="s">
        <v>4674</v>
      </c>
      <c r="AC445" s="84" t="s">
        <v>4674</v>
      </c>
      <c r="AD445" s="84" t="s">
        <v>4674</v>
      </c>
      <c r="AE445" s="84" t="s">
        <v>4674</v>
      </c>
      <c r="AF445" s="84" t="s">
        <v>4679</v>
      </c>
      <c r="AG445" s="84" t="s">
        <v>4679</v>
      </c>
      <c r="AH445" s="84"/>
      <c r="AI445" s="85">
        <f t="shared" si="58"/>
        <v>14</v>
      </c>
      <c r="AJ445" s="86">
        <f t="shared" si="62"/>
        <v>14</v>
      </c>
      <c r="AK445" s="87">
        <f t="shared" si="63"/>
        <v>0</v>
      </c>
      <c r="AL445" s="87"/>
      <c r="AM445" s="87">
        <f t="shared" si="64"/>
        <v>6</v>
      </c>
      <c r="AN445" s="87">
        <f t="shared" si="59"/>
        <v>30</v>
      </c>
      <c r="AO445" s="87">
        <f t="shared" si="65"/>
        <v>30</v>
      </c>
      <c r="AP445" s="87">
        <v>31</v>
      </c>
      <c r="AQ445" s="87">
        <v>30</v>
      </c>
      <c r="AR445" s="87">
        <v>28</v>
      </c>
      <c r="AW445" s="64" t="str">
        <f t="shared" si="60"/>
        <v>HAZİRAN 2026</v>
      </c>
      <c r="AX445" s="89"/>
      <c r="AY445" s="90"/>
      <c r="AZ445" s="90" t="e">
        <f t="shared" si="61"/>
        <v>#N/A</v>
      </c>
    </row>
    <row r="446" spans="1:52" ht="17.45" customHeight="1" x14ac:dyDescent="0.2">
      <c r="A446" s="81">
        <v>440</v>
      </c>
      <c r="B446" s="82" t="s">
        <v>1473</v>
      </c>
      <c r="C446" s="83" t="s">
        <v>1472</v>
      </c>
      <c r="D446" s="84" t="s">
        <v>4674</v>
      </c>
      <c r="E446" s="84" t="s">
        <v>4674</v>
      </c>
      <c r="F446" s="84" t="s">
        <v>4674</v>
      </c>
      <c r="G446" s="84" t="s">
        <v>4674</v>
      </c>
      <c r="H446" s="84" t="s">
        <v>4679</v>
      </c>
      <c r="I446" s="84" t="s">
        <v>4674</v>
      </c>
      <c r="J446" s="84" t="s">
        <v>4674</v>
      </c>
      <c r="K446" s="84" t="s">
        <v>4674</v>
      </c>
      <c r="L446" s="84" t="s">
        <v>4674</v>
      </c>
      <c r="M446" s="84" t="s">
        <v>4674</v>
      </c>
      <c r="N446" s="84" t="s">
        <v>4674</v>
      </c>
      <c r="O446" s="84" t="s">
        <v>4674</v>
      </c>
      <c r="P446" s="84" t="s">
        <v>4674</v>
      </c>
      <c r="Q446" s="84" t="s">
        <v>4674</v>
      </c>
      <c r="R446" s="84" t="s">
        <v>4674</v>
      </c>
      <c r="S446" s="84" t="s">
        <v>4674</v>
      </c>
      <c r="T446" s="84" t="s">
        <v>4674</v>
      </c>
      <c r="U446" s="84" t="s">
        <v>4674</v>
      </c>
      <c r="V446" s="84" t="s">
        <v>4674</v>
      </c>
      <c r="W446" s="84" t="s">
        <v>4674</v>
      </c>
      <c r="X446" s="84" t="s">
        <v>4674</v>
      </c>
      <c r="Y446" s="84" t="s">
        <v>4674</v>
      </c>
      <c r="Z446" s="84" t="s">
        <v>4674</v>
      </c>
      <c r="AA446" s="84" t="s">
        <v>4674</v>
      </c>
      <c r="AB446" s="84" t="s">
        <v>4674</v>
      </c>
      <c r="AC446" s="84" t="s">
        <v>4674</v>
      </c>
      <c r="AD446" s="84" t="s">
        <v>4674</v>
      </c>
      <c r="AE446" s="84" t="s">
        <v>4674</v>
      </c>
      <c r="AF446" s="84" t="s">
        <v>4674</v>
      </c>
      <c r="AG446" s="84" t="s">
        <v>4674</v>
      </c>
      <c r="AH446" s="84"/>
      <c r="AI446" s="85">
        <f t="shared" si="58"/>
        <v>1</v>
      </c>
      <c r="AJ446" s="86">
        <f t="shared" si="62"/>
        <v>1</v>
      </c>
      <c r="AK446" s="87">
        <f t="shared" si="63"/>
        <v>0</v>
      </c>
      <c r="AL446" s="87"/>
      <c r="AM446" s="87">
        <f t="shared" si="64"/>
        <v>6</v>
      </c>
      <c r="AN446" s="87">
        <f t="shared" si="59"/>
        <v>30</v>
      </c>
      <c r="AO446" s="87">
        <f t="shared" si="65"/>
        <v>30</v>
      </c>
      <c r="AP446" s="87">
        <v>31</v>
      </c>
      <c r="AQ446" s="87">
        <v>30</v>
      </c>
      <c r="AR446" s="87">
        <v>28</v>
      </c>
      <c r="AW446" s="64" t="str">
        <f t="shared" si="60"/>
        <v>HAZİRAN 2026</v>
      </c>
      <c r="AX446" s="89"/>
      <c r="AY446" s="90"/>
      <c r="AZ446" s="90" t="e">
        <f t="shared" si="61"/>
        <v>#N/A</v>
      </c>
    </row>
    <row r="447" spans="1:52" ht="17.45" customHeight="1" x14ac:dyDescent="0.2">
      <c r="A447" s="81">
        <v>441</v>
      </c>
      <c r="B447" s="82" t="s">
        <v>1476</v>
      </c>
      <c r="C447" s="83" t="s">
        <v>1475</v>
      </c>
      <c r="D447" s="84" t="s">
        <v>4679</v>
      </c>
      <c r="E447" s="84" t="s">
        <v>4679</v>
      </c>
      <c r="F447" s="84" t="s">
        <v>4679</v>
      </c>
      <c r="G447" s="84" t="s">
        <v>4674</v>
      </c>
      <c r="H447" s="84" t="s">
        <v>4674</v>
      </c>
      <c r="I447" s="84" t="s">
        <v>4674</v>
      </c>
      <c r="J447" s="84" t="s">
        <v>4674</v>
      </c>
      <c r="K447" s="84" t="s">
        <v>4679</v>
      </c>
      <c r="L447" s="84" t="s">
        <v>4679</v>
      </c>
      <c r="M447" s="84" t="s">
        <v>4679</v>
      </c>
      <c r="N447" s="84" t="s">
        <v>4674</v>
      </c>
      <c r="O447" s="84" t="s">
        <v>4674</v>
      </c>
      <c r="P447" s="84" t="s">
        <v>4674</v>
      </c>
      <c r="Q447" s="84" t="s">
        <v>4674</v>
      </c>
      <c r="R447" s="84" t="s">
        <v>4679</v>
      </c>
      <c r="S447" s="84" t="s">
        <v>4679</v>
      </c>
      <c r="T447" s="84" t="s">
        <v>4679</v>
      </c>
      <c r="U447" s="84" t="s">
        <v>4674</v>
      </c>
      <c r="V447" s="84" t="s">
        <v>4674</v>
      </c>
      <c r="W447" s="84" t="s">
        <v>4674</v>
      </c>
      <c r="X447" s="84" t="s">
        <v>4674</v>
      </c>
      <c r="Y447" s="84" t="s">
        <v>4674</v>
      </c>
      <c r="Z447" s="84" t="s">
        <v>4674</v>
      </c>
      <c r="AA447" s="84" t="s">
        <v>4674</v>
      </c>
      <c r="AB447" s="84" t="s">
        <v>4674</v>
      </c>
      <c r="AC447" s="84" t="s">
        <v>4674</v>
      </c>
      <c r="AD447" s="84" t="s">
        <v>4674</v>
      </c>
      <c r="AE447" s="84" t="s">
        <v>4674</v>
      </c>
      <c r="AF447" s="84" t="s">
        <v>4674</v>
      </c>
      <c r="AG447" s="84" t="s">
        <v>4674</v>
      </c>
      <c r="AH447" s="84"/>
      <c r="AI447" s="85">
        <f t="shared" si="58"/>
        <v>9</v>
      </c>
      <c r="AJ447" s="86">
        <f t="shared" si="62"/>
        <v>9</v>
      </c>
      <c r="AK447" s="87">
        <f t="shared" si="63"/>
        <v>0</v>
      </c>
      <c r="AL447" s="87"/>
      <c r="AM447" s="87">
        <f t="shared" si="64"/>
        <v>6</v>
      </c>
      <c r="AN447" s="87">
        <f t="shared" si="59"/>
        <v>30</v>
      </c>
      <c r="AO447" s="87">
        <f t="shared" si="65"/>
        <v>30</v>
      </c>
      <c r="AP447" s="87">
        <v>31</v>
      </c>
      <c r="AQ447" s="87">
        <v>30</v>
      </c>
      <c r="AR447" s="87">
        <v>28</v>
      </c>
      <c r="AW447" s="64" t="str">
        <f t="shared" si="60"/>
        <v>HAZİRAN 2026</v>
      </c>
      <c r="AX447" s="89"/>
      <c r="AY447" s="90"/>
      <c r="AZ447" s="90" t="e">
        <f t="shared" si="61"/>
        <v>#N/A</v>
      </c>
    </row>
    <row r="448" spans="1:52" ht="17.45" customHeight="1" x14ac:dyDescent="0.2">
      <c r="A448" s="81">
        <v>442</v>
      </c>
      <c r="B448" s="82" t="s">
        <v>1479</v>
      </c>
      <c r="C448" s="83" t="s">
        <v>1478</v>
      </c>
      <c r="D448" s="84" t="s">
        <v>4679</v>
      </c>
      <c r="E448" s="84" t="s">
        <v>4679</v>
      </c>
      <c r="F448" s="84" t="s">
        <v>4679</v>
      </c>
      <c r="G448" s="84" t="s">
        <v>4674</v>
      </c>
      <c r="H448" s="84" t="s">
        <v>4674</v>
      </c>
      <c r="I448" s="84" t="s">
        <v>4674</v>
      </c>
      <c r="J448" s="84" t="s">
        <v>4674</v>
      </c>
      <c r="K448" s="84" t="s">
        <v>4679</v>
      </c>
      <c r="L448" s="84" t="s">
        <v>4679</v>
      </c>
      <c r="M448" s="84" t="s">
        <v>4679</v>
      </c>
      <c r="N448" s="84" t="s">
        <v>4674</v>
      </c>
      <c r="O448" s="84" t="s">
        <v>4674</v>
      </c>
      <c r="P448" s="84" t="s">
        <v>4674</v>
      </c>
      <c r="Q448" s="84" t="s">
        <v>4674</v>
      </c>
      <c r="R448" s="84" t="s">
        <v>4679</v>
      </c>
      <c r="S448" s="84" t="s">
        <v>4679</v>
      </c>
      <c r="T448" s="84" t="s">
        <v>4679</v>
      </c>
      <c r="U448" s="84" t="s">
        <v>4674</v>
      </c>
      <c r="V448" s="84" t="s">
        <v>4674</v>
      </c>
      <c r="W448" s="84" t="s">
        <v>4674</v>
      </c>
      <c r="X448" s="84" t="s">
        <v>4674</v>
      </c>
      <c r="Y448" s="84" t="s">
        <v>4679</v>
      </c>
      <c r="Z448" s="84" t="s">
        <v>4679</v>
      </c>
      <c r="AA448" s="84" t="s">
        <v>4679</v>
      </c>
      <c r="AB448" s="84" t="s">
        <v>4674</v>
      </c>
      <c r="AC448" s="84" t="s">
        <v>4674</v>
      </c>
      <c r="AD448" s="84" t="s">
        <v>4674</v>
      </c>
      <c r="AE448" s="84" t="s">
        <v>4674</v>
      </c>
      <c r="AF448" s="84" t="s">
        <v>4679</v>
      </c>
      <c r="AG448" s="84" t="s">
        <v>4679</v>
      </c>
      <c r="AH448" s="84"/>
      <c r="AI448" s="85">
        <f t="shared" si="58"/>
        <v>14</v>
      </c>
      <c r="AJ448" s="86">
        <f t="shared" si="62"/>
        <v>14</v>
      </c>
      <c r="AK448" s="87">
        <f t="shared" si="63"/>
        <v>0</v>
      </c>
      <c r="AL448" s="87"/>
      <c r="AM448" s="87">
        <f t="shared" si="64"/>
        <v>6</v>
      </c>
      <c r="AN448" s="87">
        <f t="shared" si="59"/>
        <v>30</v>
      </c>
      <c r="AO448" s="87">
        <f t="shared" si="65"/>
        <v>30</v>
      </c>
      <c r="AP448" s="87">
        <v>31</v>
      </c>
      <c r="AQ448" s="87">
        <v>30</v>
      </c>
      <c r="AR448" s="87">
        <v>28</v>
      </c>
      <c r="AW448" s="64" t="str">
        <f t="shared" si="60"/>
        <v>HAZİRAN 2026</v>
      </c>
      <c r="AX448" s="89"/>
      <c r="AY448" s="90"/>
      <c r="AZ448" s="90" t="e">
        <f t="shared" si="61"/>
        <v>#N/A</v>
      </c>
    </row>
    <row r="449" spans="1:52" ht="17.45" customHeight="1" x14ac:dyDescent="0.2">
      <c r="A449" s="81">
        <v>443</v>
      </c>
      <c r="B449" s="82" t="s">
        <v>1482</v>
      </c>
      <c r="C449" s="83" t="s">
        <v>1481</v>
      </c>
      <c r="D449" s="84" t="s">
        <v>4679</v>
      </c>
      <c r="E449" s="84" t="s">
        <v>4679</v>
      </c>
      <c r="F449" s="84" t="s">
        <v>4679</v>
      </c>
      <c r="G449" s="84" t="s">
        <v>4674</v>
      </c>
      <c r="H449" s="84" t="s">
        <v>4674</v>
      </c>
      <c r="I449" s="84" t="s">
        <v>4674</v>
      </c>
      <c r="J449" s="84" t="s">
        <v>4674</v>
      </c>
      <c r="K449" s="84" t="s">
        <v>4679</v>
      </c>
      <c r="L449" s="84" t="s">
        <v>4679</v>
      </c>
      <c r="M449" s="84" t="s">
        <v>4679</v>
      </c>
      <c r="N449" s="84" t="s">
        <v>4674</v>
      </c>
      <c r="O449" s="84" t="s">
        <v>4674</v>
      </c>
      <c r="P449" s="84" t="s">
        <v>4674</v>
      </c>
      <c r="Q449" s="84" t="s">
        <v>4674</v>
      </c>
      <c r="R449" s="84" t="s">
        <v>4679</v>
      </c>
      <c r="S449" s="84" t="s">
        <v>4679</v>
      </c>
      <c r="T449" s="84" t="s">
        <v>4679</v>
      </c>
      <c r="U449" s="84" t="s">
        <v>4674</v>
      </c>
      <c r="V449" s="84" t="s">
        <v>4674</v>
      </c>
      <c r="W449" s="84" t="s">
        <v>4674</v>
      </c>
      <c r="X449" s="84" t="s">
        <v>4674</v>
      </c>
      <c r="Y449" s="84" t="s">
        <v>4674</v>
      </c>
      <c r="Z449" s="84" t="s">
        <v>4674</v>
      </c>
      <c r="AA449" s="84" t="s">
        <v>4674</v>
      </c>
      <c r="AB449" s="84" t="s">
        <v>4674</v>
      </c>
      <c r="AC449" s="84" t="s">
        <v>4674</v>
      </c>
      <c r="AD449" s="84" t="s">
        <v>4674</v>
      </c>
      <c r="AE449" s="84" t="s">
        <v>4674</v>
      </c>
      <c r="AF449" s="84" t="s">
        <v>4674</v>
      </c>
      <c r="AG449" s="84" t="s">
        <v>4674</v>
      </c>
      <c r="AH449" s="84"/>
      <c r="AI449" s="85">
        <f t="shared" si="58"/>
        <v>9</v>
      </c>
      <c r="AJ449" s="86">
        <f t="shared" si="62"/>
        <v>9</v>
      </c>
      <c r="AK449" s="87">
        <f t="shared" si="63"/>
        <v>0</v>
      </c>
      <c r="AL449" s="87"/>
      <c r="AM449" s="87">
        <f t="shared" si="64"/>
        <v>6</v>
      </c>
      <c r="AN449" s="87">
        <f t="shared" si="59"/>
        <v>30</v>
      </c>
      <c r="AO449" s="87">
        <f t="shared" si="65"/>
        <v>30</v>
      </c>
      <c r="AP449" s="87">
        <v>31</v>
      </c>
      <c r="AQ449" s="87">
        <v>30</v>
      </c>
      <c r="AR449" s="87">
        <v>28</v>
      </c>
      <c r="AW449" s="64" t="str">
        <f t="shared" si="60"/>
        <v>HAZİRAN 2026</v>
      </c>
      <c r="AX449" s="89"/>
      <c r="AY449" s="90"/>
      <c r="AZ449" s="90" t="e">
        <f t="shared" si="61"/>
        <v>#N/A</v>
      </c>
    </row>
    <row r="450" spans="1:52" ht="17.45" customHeight="1" x14ac:dyDescent="0.2">
      <c r="A450" s="81">
        <v>444</v>
      </c>
      <c r="B450" s="82" t="s">
        <v>1485</v>
      </c>
      <c r="C450" s="83" t="s">
        <v>1484</v>
      </c>
      <c r="D450" s="84" t="s">
        <v>4679</v>
      </c>
      <c r="E450" s="84" t="s">
        <v>4674</v>
      </c>
      <c r="F450" s="84" t="s">
        <v>4674</v>
      </c>
      <c r="G450" s="84" t="s">
        <v>4679</v>
      </c>
      <c r="H450" s="84" t="s">
        <v>4679</v>
      </c>
      <c r="I450" s="84" t="s">
        <v>4674</v>
      </c>
      <c r="J450" s="84" t="s">
        <v>4674</v>
      </c>
      <c r="K450" s="84" t="s">
        <v>4679</v>
      </c>
      <c r="L450" s="84" t="s">
        <v>4674</v>
      </c>
      <c r="M450" s="84" t="s">
        <v>4674</v>
      </c>
      <c r="N450" s="84" t="s">
        <v>4679</v>
      </c>
      <c r="O450" s="84" t="s">
        <v>4679</v>
      </c>
      <c r="P450" s="84" t="s">
        <v>4674</v>
      </c>
      <c r="Q450" s="84" t="s">
        <v>4674</v>
      </c>
      <c r="R450" s="84" t="s">
        <v>4679</v>
      </c>
      <c r="S450" s="84" t="s">
        <v>4674</v>
      </c>
      <c r="T450" s="84" t="s">
        <v>4674</v>
      </c>
      <c r="U450" s="84" t="s">
        <v>4679</v>
      </c>
      <c r="V450" s="84" t="s">
        <v>4679</v>
      </c>
      <c r="W450" s="84" t="s">
        <v>4674</v>
      </c>
      <c r="X450" s="84" t="s">
        <v>4674</v>
      </c>
      <c r="Y450" s="84" t="s">
        <v>4679</v>
      </c>
      <c r="Z450" s="84" t="s">
        <v>4674</v>
      </c>
      <c r="AA450" s="84" t="s">
        <v>4674</v>
      </c>
      <c r="AB450" s="84" t="s">
        <v>4679</v>
      </c>
      <c r="AC450" s="84" t="s">
        <v>4679</v>
      </c>
      <c r="AD450" s="84" t="s">
        <v>4674</v>
      </c>
      <c r="AE450" s="84" t="s">
        <v>4674</v>
      </c>
      <c r="AF450" s="84" t="s">
        <v>4679</v>
      </c>
      <c r="AG450" s="84" t="s">
        <v>4679</v>
      </c>
      <c r="AH450" s="84"/>
      <c r="AI450" s="85">
        <f t="shared" si="58"/>
        <v>14</v>
      </c>
      <c r="AJ450" s="86">
        <f t="shared" si="62"/>
        <v>14</v>
      </c>
      <c r="AK450" s="87">
        <f t="shared" si="63"/>
        <v>0</v>
      </c>
      <c r="AL450" s="87"/>
      <c r="AM450" s="87">
        <f t="shared" si="64"/>
        <v>6</v>
      </c>
      <c r="AN450" s="87">
        <f t="shared" si="59"/>
        <v>30</v>
      </c>
      <c r="AO450" s="87">
        <f t="shared" si="65"/>
        <v>30</v>
      </c>
      <c r="AP450" s="87">
        <v>31</v>
      </c>
      <c r="AQ450" s="87">
        <v>30</v>
      </c>
      <c r="AR450" s="87">
        <v>28</v>
      </c>
      <c r="AW450" s="64" t="str">
        <f t="shared" si="60"/>
        <v>HAZİRAN 2026</v>
      </c>
      <c r="AX450" s="89"/>
      <c r="AY450" s="90"/>
      <c r="AZ450" s="90" t="e">
        <f t="shared" si="61"/>
        <v>#N/A</v>
      </c>
    </row>
    <row r="451" spans="1:52" ht="17.45" customHeight="1" x14ac:dyDescent="0.2">
      <c r="A451" s="81">
        <v>445</v>
      </c>
      <c r="B451" s="82" t="s">
        <v>1488</v>
      </c>
      <c r="C451" s="83" t="s">
        <v>1487</v>
      </c>
      <c r="D451" s="84" t="s">
        <v>4674</v>
      </c>
      <c r="E451" s="84" t="s">
        <v>4679</v>
      </c>
      <c r="F451" s="84" t="s">
        <v>4679</v>
      </c>
      <c r="G451" s="84" t="s">
        <v>4679</v>
      </c>
      <c r="H451" s="84" t="s">
        <v>4674</v>
      </c>
      <c r="I451" s="84" t="s">
        <v>4674</v>
      </c>
      <c r="J451" s="84" t="s">
        <v>4674</v>
      </c>
      <c r="K451" s="84" t="s">
        <v>4674</v>
      </c>
      <c r="L451" s="84" t="s">
        <v>4679</v>
      </c>
      <c r="M451" s="84" t="s">
        <v>4679</v>
      </c>
      <c r="N451" s="84" t="s">
        <v>4679</v>
      </c>
      <c r="O451" s="84" t="s">
        <v>4674</v>
      </c>
      <c r="P451" s="84" t="s">
        <v>4674</v>
      </c>
      <c r="Q451" s="84" t="s">
        <v>4674</v>
      </c>
      <c r="R451" s="84" t="s">
        <v>4674</v>
      </c>
      <c r="S451" s="84" t="s">
        <v>4679</v>
      </c>
      <c r="T451" s="84" t="s">
        <v>4679</v>
      </c>
      <c r="U451" s="84" t="s">
        <v>4679</v>
      </c>
      <c r="V451" s="84" t="s">
        <v>4674</v>
      </c>
      <c r="W451" s="84" t="s">
        <v>4674</v>
      </c>
      <c r="X451" s="84" t="s">
        <v>4674</v>
      </c>
      <c r="Y451" s="84" t="s">
        <v>4674</v>
      </c>
      <c r="Z451" s="84" t="s">
        <v>4679</v>
      </c>
      <c r="AA451" s="84" t="s">
        <v>4679</v>
      </c>
      <c r="AB451" s="84" t="s">
        <v>4679</v>
      </c>
      <c r="AC451" s="84" t="s">
        <v>4674</v>
      </c>
      <c r="AD451" s="84" t="s">
        <v>4674</v>
      </c>
      <c r="AE451" s="84" t="s">
        <v>4674</v>
      </c>
      <c r="AF451" s="84" t="s">
        <v>4679</v>
      </c>
      <c r="AG451" s="84" t="s">
        <v>4679</v>
      </c>
      <c r="AH451" s="84"/>
      <c r="AI451" s="85">
        <f t="shared" si="58"/>
        <v>14</v>
      </c>
      <c r="AJ451" s="86">
        <f t="shared" si="62"/>
        <v>14</v>
      </c>
      <c r="AK451" s="87">
        <f t="shared" si="63"/>
        <v>0</v>
      </c>
      <c r="AL451" s="87"/>
      <c r="AM451" s="87">
        <f t="shared" si="64"/>
        <v>6</v>
      </c>
      <c r="AN451" s="87">
        <f t="shared" si="59"/>
        <v>30</v>
      </c>
      <c r="AO451" s="87">
        <f t="shared" si="65"/>
        <v>30</v>
      </c>
      <c r="AP451" s="87">
        <v>31</v>
      </c>
      <c r="AQ451" s="87">
        <v>30</v>
      </c>
      <c r="AR451" s="87">
        <v>28</v>
      </c>
      <c r="AW451" s="64" t="str">
        <f t="shared" si="60"/>
        <v>HAZİRAN 2026</v>
      </c>
      <c r="AX451" s="89"/>
      <c r="AY451" s="90"/>
      <c r="AZ451" s="90" t="e">
        <f t="shared" si="61"/>
        <v>#N/A</v>
      </c>
    </row>
    <row r="452" spans="1:52" ht="17.45" customHeight="1" x14ac:dyDescent="0.2">
      <c r="A452" s="81">
        <v>446</v>
      </c>
      <c r="B452" s="82" t="s">
        <v>1491</v>
      </c>
      <c r="C452" s="83" t="s">
        <v>1490</v>
      </c>
      <c r="D452" s="84" t="s">
        <v>4679</v>
      </c>
      <c r="E452" s="84" t="s">
        <v>4674</v>
      </c>
      <c r="F452" s="84" t="s">
        <v>4679</v>
      </c>
      <c r="G452" s="84" t="s">
        <v>4674</v>
      </c>
      <c r="H452" s="84" t="s">
        <v>4679</v>
      </c>
      <c r="I452" s="84" t="s">
        <v>4674</v>
      </c>
      <c r="J452" s="84" t="s">
        <v>4674</v>
      </c>
      <c r="K452" s="84" t="s">
        <v>4679</v>
      </c>
      <c r="L452" s="84" t="s">
        <v>4679</v>
      </c>
      <c r="M452" s="84" t="s">
        <v>4679</v>
      </c>
      <c r="N452" s="84" t="s">
        <v>4674</v>
      </c>
      <c r="O452" s="84" t="s">
        <v>4674</v>
      </c>
      <c r="P452" s="84" t="s">
        <v>4674</v>
      </c>
      <c r="Q452" s="84" t="s">
        <v>4674</v>
      </c>
      <c r="R452" s="84" t="s">
        <v>4679</v>
      </c>
      <c r="S452" s="84" t="s">
        <v>4679</v>
      </c>
      <c r="T452" s="84" t="s">
        <v>4679</v>
      </c>
      <c r="U452" s="84" t="s">
        <v>4674</v>
      </c>
      <c r="V452" s="84" t="s">
        <v>4674</v>
      </c>
      <c r="W452" s="84" t="s">
        <v>4674</v>
      </c>
      <c r="X452" s="84" t="s">
        <v>4674</v>
      </c>
      <c r="Y452" s="84" t="s">
        <v>4679</v>
      </c>
      <c r="Z452" s="84" t="s">
        <v>4679</v>
      </c>
      <c r="AA452" s="84" t="s">
        <v>4679</v>
      </c>
      <c r="AB452" s="84" t="s">
        <v>4674</v>
      </c>
      <c r="AC452" s="84" t="s">
        <v>4674</v>
      </c>
      <c r="AD452" s="84" t="s">
        <v>4674</v>
      </c>
      <c r="AE452" s="84" t="s">
        <v>4674</v>
      </c>
      <c r="AF452" s="84" t="s">
        <v>4679</v>
      </c>
      <c r="AG452" s="84" t="s">
        <v>4679</v>
      </c>
      <c r="AH452" s="84"/>
      <c r="AI452" s="85">
        <f t="shared" si="58"/>
        <v>14</v>
      </c>
      <c r="AJ452" s="86">
        <f t="shared" si="62"/>
        <v>14</v>
      </c>
      <c r="AK452" s="87">
        <f t="shared" si="63"/>
        <v>0</v>
      </c>
      <c r="AL452" s="87"/>
      <c r="AM452" s="87">
        <f t="shared" si="64"/>
        <v>6</v>
      </c>
      <c r="AN452" s="87">
        <f t="shared" si="59"/>
        <v>30</v>
      </c>
      <c r="AO452" s="87">
        <f t="shared" si="65"/>
        <v>30</v>
      </c>
      <c r="AP452" s="87">
        <v>31</v>
      </c>
      <c r="AQ452" s="87">
        <v>30</v>
      </c>
      <c r="AR452" s="87">
        <v>28</v>
      </c>
      <c r="AW452" s="64" t="str">
        <f t="shared" si="60"/>
        <v>HAZİRAN 2026</v>
      </c>
      <c r="AX452" s="89"/>
      <c r="AY452" s="90"/>
      <c r="AZ452" s="90" t="e">
        <f t="shared" si="61"/>
        <v>#N/A</v>
      </c>
    </row>
    <row r="453" spans="1:52" ht="17.45" customHeight="1" x14ac:dyDescent="0.2">
      <c r="A453" s="81">
        <v>447</v>
      </c>
      <c r="B453" s="82" t="s">
        <v>1494</v>
      </c>
      <c r="C453" s="83" t="s">
        <v>1493</v>
      </c>
      <c r="D453" s="84" t="s">
        <v>4679</v>
      </c>
      <c r="E453" s="84" t="s">
        <v>4679</v>
      </c>
      <c r="F453" s="84" t="s">
        <v>4679</v>
      </c>
      <c r="G453" s="84" t="s">
        <v>4674</v>
      </c>
      <c r="H453" s="84" t="s">
        <v>4674</v>
      </c>
      <c r="I453" s="84" t="s">
        <v>4674</v>
      </c>
      <c r="J453" s="84" t="s">
        <v>4674</v>
      </c>
      <c r="K453" s="84" t="s">
        <v>4679</v>
      </c>
      <c r="L453" s="84" t="s">
        <v>4679</v>
      </c>
      <c r="M453" s="84" t="s">
        <v>4679</v>
      </c>
      <c r="N453" s="84" t="s">
        <v>4674</v>
      </c>
      <c r="O453" s="84" t="s">
        <v>4674</v>
      </c>
      <c r="P453" s="84" t="s">
        <v>4674</v>
      </c>
      <c r="Q453" s="84" t="s">
        <v>4674</v>
      </c>
      <c r="R453" s="84" t="s">
        <v>4679</v>
      </c>
      <c r="S453" s="84" t="s">
        <v>4679</v>
      </c>
      <c r="T453" s="84" t="s">
        <v>4679</v>
      </c>
      <c r="U453" s="84" t="s">
        <v>4674</v>
      </c>
      <c r="V453" s="84" t="s">
        <v>4674</v>
      </c>
      <c r="W453" s="84" t="s">
        <v>4674</v>
      </c>
      <c r="X453" s="84" t="s">
        <v>4674</v>
      </c>
      <c r="Y453" s="84" t="s">
        <v>4679</v>
      </c>
      <c r="Z453" s="84" t="s">
        <v>4679</v>
      </c>
      <c r="AA453" s="84" t="s">
        <v>4679</v>
      </c>
      <c r="AB453" s="84" t="s">
        <v>4674</v>
      </c>
      <c r="AC453" s="84" t="s">
        <v>4674</v>
      </c>
      <c r="AD453" s="84" t="s">
        <v>4674</v>
      </c>
      <c r="AE453" s="84" t="s">
        <v>4674</v>
      </c>
      <c r="AF453" s="84" t="s">
        <v>4679</v>
      </c>
      <c r="AG453" s="84" t="s">
        <v>4679</v>
      </c>
      <c r="AH453" s="84"/>
      <c r="AI453" s="85">
        <f t="shared" si="58"/>
        <v>14</v>
      </c>
      <c r="AJ453" s="86">
        <f t="shared" si="62"/>
        <v>14</v>
      </c>
      <c r="AK453" s="87">
        <f t="shared" si="63"/>
        <v>0</v>
      </c>
      <c r="AL453" s="87"/>
      <c r="AM453" s="87">
        <f t="shared" si="64"/>
        <v>6</v>
      </c>
      <c r="AN453" s="87">
        <f t="shared" si="59"/>
        <v>30</v>
      </c>
      <c r="AO453" s="87">
        <f t="shared" si="65"/>
        <v>30</v>
      </c>
      <c r="AP453" s="87">
        <v>31</v>
      </c>
      <c r="AQ453" s="87">
        <v>30</v>
      </c>
      <c r="AR453" s="87">
        <v>28</v>
      </c>
      <c r="AW453" s="64" t="str">
        <f t="shared" si="60"/>
        <v>HAZİRAN 2026</v>
      </c>
      <c r="AX453" s="89"/>
      <c r="AY453" s="90"/>
      <c r="AZ453" s="90" t="e">
        <f t="shared" si="61"/>
        <v>#N/A</v>
      </c>
    </row>
    <row r="454" spans="1:52" ht="17.45" customHeight="1" x14ac:dyDescent="0.2">
      <c r="A454" s="81">
        <v>448</v>
      </c>
      <c r="B454" s="82" t="s">
        <v>1497</v>
      </c>
      <c r="C454" s="83" t="s">
        <v>1496</v>
      </c>
      <c r="D454" s="84" t="s">
        <v>4679</v>
      </c>
      <c r="E454" s="84" t="s">
        <v>4679</v>
      </c>
      <c r="F454" s="84" t="s">
        <v>4679</v>
      </c>
      <c r="G454" s="84" t="s">
        <v>4674</v>
      </c>
      <c r="H454" s="84" t="s">
        <v>4674</v>
      </c>
      <c r="I454" s="84" t="s">
        <v>4674</v>
      </c>
      <c r="J454" s="84" t="s">
        <v>4674</v>
      </c>
      <c r="K454" s="84" t="s">
        <v>4679</v>
      </c>
      <c r="L454" s="84" t="s">
        <v>4679</v>
      </c>
      <c r="M454" s="84" t="s">
        <v>4679</v>
      </c>
      <c r="N454" s="84" t="s">
        <v>4674</v>
      </c>
      <c r="O454" s="84" t="s">
        <v>4674</v>
      </c>
      <c r="P454" s="84" t="s">
        <v>4674</v>
      </c>
      <c r="Q454" s="84" t="s">
        <v>4674</v>
      </c>
      <c r="R454" s="84" t="s">
        <v>4679</v>
      </c>
      <c r="S454" s="84" t="s">
        <v>4679</v>
      </c>
      <c r="T454" s="84" t="s">
        <v>4679</v>
      </c>
      <c r="U454" s="84" t="s">
        <v>4674</v>
      </c>
      <c r="V454" s="84" t="s">
        <v>4674</v>
      </c>
      <c r="W454" s="84" t="s">
        <v>4674</v>
      </c>
      <c r="X454" s="84" t="s">
        <v>4674</v>
      </c>
      <c r="Y454" s="84" t="s">
        <v>4679</v>
      </c>
      <c r="Z454" s="84" t="s">
        <v>4679</v>
      </c>
      <c r="AA454" s="84" t="s">
        <v>4679</v>
      </c>
      <c r="AB454" s="84" t="s">
        <v>4674</v>
      </c>
      <c r="AC454" s="84" t="s">
        <v>4674</v>
      </c>
      <c r="AD454" s="84" t="s">
        <v>4674</v>
      </c>
      <c r="AE454" s="84" t="s">
        <v>4674</v>
      </c>
      <c r="AF454" s="84" t="s">
        <v>4721</v>
      </c>
      <c r="AG454" s="84" t="s">
        <v>4721</v>
      </c>
      <c r="AH454" s="84"/>
      <c r="AI454" s="85">
        <f t="shared" si="58"/>
        <v>12</v>
      </c>
      <c r="AJ454" s="86">
        <f t="shared" si="62"/>
        <v>12</v>
      </c>
      <c r="AK454" s="87">
        <f t="shared" si="63"/>
        <v>0</v>
      </c>
      <c r="AL454" s="87"/>
      <c r="AM454" s="87">
        <f t="shared" si="64"/>
        <v>6</v>
      </c>
      <c r="AN454" s="87">
        <f t="shared" si="59"/>
        <v>30</v>
      </c>
      <c r="AO454" s="87">
        <f t="shared" si="65"/>
        <v>30</v>
      </c>
      <c r="AP454" s="87">
        <v>31</v>
      </c>
      <c r="AQ454" s="87">
        <v>30</v>
      </c>
      <c r="AR454" s="87">
        <v>28</v>
      </c>
      <c r="AW454" s="64" t="str">
        <f t="shared" si="60"/>
        <v>HAZİRAN 2026</v>
      </c>
      <c r="AX454" s="89"/>
      <c r="AY454" s="90"/>
      <c r="AZ454" s="90" t="e">
        <f t="shared" si="61"/>
        <v>#N/A</v>
      </c>
    </row>
    <row r="455" spans="1:52" ht="17.45" customHeight="1" x14ac:dyDescent="0.2">
      <c r="A455" s="81">
        <v>449</v>
      </c>
      <c r="B455" s="82" t="s">
        <v>1500</v>
      </c>
      <c r="C455" s="83" t="s">
        <v>1499</v>
      </c>
      <c r="D455" s="84" t="s">
        <v>4679</v>
      </c>
      <c r="E455" s="84" t="s">
        <v>4679</v>
      </c>
      <c r="F455" s="84" t="s">
        <v>4679</v>
      </c>
      <c r="G455" s="84" t="s">
        <v>4674</v>
      </c>
      <c r="H455" s="84" t="s">
        <v>4674</v>
      </c>
      <c r="I455" s="84" t="s">
        <v>4674</v>
      </c>
      <c r="J455" s="84" t="s">
        <v>4674</v>
      </c>
      <c r="K455" s="84" t="s">
        <v>4679</v>
      </c>
      <c r="L455" s="84" t="s">
        <v>4679</v>
      </c>
      <c r="M455" s="84" t="s">
        <v>4679</v>
      </c>
      <c r="N455" s="84" t="s">
        <v>4674</v>
      </c>
      <c r="O455" s="84" t="s">
        <v>4674</v>
      </c>
      <c r="P455" s="84" t="s">
        <v>4674</v>
      </c>
      <c r="Q455" s="84" t="s">
        <v>4674</v>
      </c>
      <c r="R455" s="84" t="s">
        <v>4679</v>
      </c>
      <c r="S455" s="84" t="s">
        <v>4679</v>
      </c>
      <c r="T455" s="84" t="s">
        <v>4679</v>
      </c>
      <c r="U455" s="84" t="s">
        <v>4674</v>
      </c>
      <c r="V455" s="84" t="s">
        <v>4674</v>
      </c>
      <c r="W455" s="84" t="s">
        <v>4674</v>
      </c>
      <c r="X455" s="84" t="s">
        <v>4674</v>
      </c>
      <c r="Y455" s="84" t="s">
        <v>4679</v>
      </c>
      <c r="Z455" s="84" t="s">
        <v>4679</v>
      </c>
      <c r="AA455" s="84" t="s">
        <v>4679</v>
      </c>
      <c r="AB455" s="84" t="s">
        <v>4674</v>
      </c>
      <c r="AC455" s="84" t="s">
        <v>4674</v>
      </c>
      <c r="AD455" s="84" t="s">
        <v>4674</v>
      </c>
      <c r="AE455" s="84" t="s">
        <v>4674</v>
      </c>
      <c r="AF455" s="84" t="s">
        <v>4679</v>
      </c>
      <c r="AG455" s="84" t="s">
        <v>4679</v>
      </c>
      <c r="AH455" s="84"/>
      <c r="AI455" s="85">
        <f t="shared" ref="AI455:AI518" si="66">COUNTBLANK(D455:AG455)</f>
        <v>14</v>
      </c>
      <c r="AJ455" s="86">
        <f t="shared" si="62"/>
        <v>14</v>
      </c>
      <c r="AK455" s="87">
        <f t="shared" si="63"/>
        <v>0</v>
      </c>
      <c r="AL455" s="87"/>
      <c r="AM455" s="87">
        <f t="shared" si="64"/>
        <v>6</v>
      </c>
      <c r="AN455" s="87">
        <f t="shared" si="59"/>
        <v>30</v>
      </c>
      <c r="AO455" s="87">
        <f t="shared" si="65"/>
        <v>30</v>
      </c>
      <c r="AP455" s="87">
        <v>31</v>
      </c>
      <c r="AQ455" s="87">
        <v>30</v>
      </c>
      <c r="AR455" s="87">
        <v>28</v>
      </c>
      <c r="AW455" s="64" t="str">
        <f t="shared" si="60"/>
        <v>HAZİRAN 2026</v>
      </c>
      <c r="AX455" s="89"/>
      <c r="AY455" s="90"/>
      <c r="AZ455" s="90" t="e">
        <f t="shared" si="61"/>
        <v>#N/A</v>
      </c>
    </row>
    <row r="456" spans="1:52" ht="17.45" customHeight="1" x14ac:dyDescent="0.2">
      <c r="A456" s="81">
        <v>450</v>
      </c>
      <c r="B456" s="82" t="s">
        <v>1503</v>
      </c>
      <c r="C456" s="83" t="s">
        <v>1502</v>
      </c>
      <c r="D456" s="84" t="s">
        <v>4674</v>
      </c>
      <c r="E456" s="84" t="s">
        <v>4674</v>
      </c>
      <c r="F456" s="84" t="s">
        <v>4679</v>
      </c>
      <c r="G456" s="84" t="s">
        <v>4679</v>
      </c>
      <c r="H456" s="84" t="s">
        <v>4679</v>
      </c>
      <c r="I456" s="84" t="s">
        <v>4674</v>
      </c>
      <c r="J456" s="84" t="s">
        <v>4674</v>
      </c>
      <c r="K456" s="84" t="s">
        <v>4674</v>
      </c>
      <c r="L456" s="84" t="s">
        <v>4674</v>
      </c>
      <c r="M456" s="84" t="s">
        <v>4679</v>
      </c>
      <c r="N456" s="84" t="s">
        <v>4679</v>
      </c>
      <c r="O456" s="84" t="s">
        <v>4679</v>
      </c>
      <c r="P456" s="84" t="s">
        <v>4674</v>
      </c>
      <c r="Q456" s="84" t="s">
        <v>4674</v>
      </c>
      <c r="R456" s="84" t="s">
        <v>4679</v>
      </c>
      <c r="S456" s="84" t="s">
        <v>4679</v>
      </c>
      <c r="T456" s="84" t="s">
        <v>4679</v>
      </c>
      <c r="U456" s="84" t="s">
        <v>4674</v>
      </c>
      <c r="V456" s="84" t="s">
        <v>4674</v>
      </c>
      <c r="W456" s="84" t="s">
        <v>4674</v>
      </c>
      <c r="X456" s="84" t="s">
        <v>4674</v>
      </c>
      <c r="Y456" s="84" t="s">
        <v>4674</v>
      </c>
      <c r="Z456" s="84" t="s">
        <v>4690</v>
      </c>
      <c r="AA456" s="84" t="s">
        <v>4690</v>
      </c>
      <c r="AB456" s="84" t="s">
        <v>4690</v>
      </c>
      <c r="AC456" s="84" t="s">
        <v>4674</v>
      </c>
      <c r="AD456" s="84" t="s">
        <v>4674</v>
      </c>
      <c r="AE456" s="84" t="s">
        <v>4674</v>
      </c>
      <c r="AF456" s="84" t="s">
        <v>4690</v>
      </c>
      <c r="AG456" s="84" t="s">
        <v>4690</v>
      </c>
      <c r="AH456" s="84"/>
      <c r="AI456" s="85">
        <f t="shared" si="66"/>
        <v>9</v>
      </c>
      <c r="AJ456" s="86">
        <f t="shared" si="62"/>
        <v>9</v>
      </c>
      <c r="AK456" s="87">
        <f t="shared" si="63"/>
        <v>0</v>
      </c>
      <c r="AL456" s="87"/>
      <c r="AM456" s="87">
        <f t="shared" si="64"/>
        <v>6</v>
      </c>
      <c r="AN456" s="87">
        <f t="shared" ref="AN456:AN519" si="67">COUNTA(D456:AH456)</f>
        <v>30</v>
      </c>
      <c r="AO456" s="87">
        <f t="shared" si="65"/>
        <v>30</v>
      </c>
      <c r="AP456" s="87">
        <v>31</v>
      </c>
      <c r="AQ456" s="87">
        <v>30</v>
      </c>
      <c r="AR456" s="87">
        <v>28</v>
      </c>
      <c r="AW456" s="64" t="str">
        <f t="shared" ref="AW456:AW519" si="68">$AW$7</f>
        <v>HAZİRAN 2026</v>
      </c>
      <c r="AX456" s="89"/>
      <c r="AY456" s="90"/>
      <c r="AZ456" s="90" t="e">
        <f t="shared" ref="AZ456:AZ519" si="69">VLOOKUP(AX456,$BK$3:$BL$10,2,FALSE)</f>
        <v>#N/A</v>
      </c>
    </row>
    <row r="457" spans="1:52" ht="17.45" customHeight="1" x14ac:dyDescent="0.2">
      <c r="A457" s="81">
        <v>451</v>
      </c>
      <c r="B457" s="82" t="s">
        <v>1506</v>
      </c>
      <c r="C457" s="83" t="s">
        <v>1505</v>
      </c>
      <c r="D457" s="84" t="s">
        <v>4679</v>
      </c>
      <c r="E457" s="84" t="s">
        <v>4674</v>
      </c>
      <c r="F457" s="84" t="s">
        <v>4674</v>
      </c>
      <c r="G457" s="84" t="s">
        <v>4679</v>
      </c>
      <c r="H457" s="84" t="s">
        <v>4679</v>
      </c>
      <c r="I457" s="84" t="s">
        <v>4674</v>
      </c>
      <c r="J457" s="84" t="s">
        <v>4674</v>
      </c>
      <c r="K457" s="84" t="s">
        <v>4679</v>
      </c>
      <c r="L457" s="84" t="s">
        <v>4674</v>
      </c>
      <c r="M457" s="84" t="s">
        <v>4674</v>
      </c>
      <c r="N457" s="84" t="s">
        <v>4679</v>
      </c>
      <c r="O457" s="84" t="s">
        <v>4679</v>
      </c>
      <c r="P457" s="84" t="s">
        <v>4674</v>
      </c>
      <c r="Q457" s="84" t="s">
        <v>4674</v>
      </c>
      <c r="R457" s="84" t="s">
        <v>4679</v>
      </c>
      <c r="S457" s="84" t="s">
        <v>4674</v>
      </c>
      <c r="T457" s="84" t="s">
        <v>4674</v>
      </c>
      <c r="U457" s="84" t="s">
        <v>4679</v>
      </c>
      <c r="V457" s="84" t="s">
        <v>4679</v>
      </c>
      <c r="W457" s="84" t="s">
        <v>4674</v>
      </c>
      <c r="X457" s="84" t="s">
        <v>4674</v>
      </c>
      <c r="Y457" s="84" t="s">
        <v>4679</v>
      </c>
      <c r="Z457" s="84" t="s">
        <v>4674</v>
      </c>
      <c r="AA457" s="84" t="s">
        <v>4674</v>
      </c>
      <c r="AB457" s="84" t="s">
        <v>4679</v>
      </c>
      <c r="AC457" s="84" t="s">
        <v>4679</v>
      </c>
      <c r="AD457" s="84" t="s">
        <v>4674</v>
      </c>
      <c r="AE457" s="84" t="s">
        <v>4674</v>
      </c>
      <c r="AF457" s="84" t="s">
        <v>4679</v>
      </c>
      <c r="AG457" s="84" t="s">
        <v>4679</v>
      </c>
      <c r="AH457" s="84"/>
      <c r="AI457" s="85">
        <f t="shared" si="66"/>
        <v>14</v>
      </c>
      <c r="AJ457" s="86">
        <f t="shared" si="62"/>
        <v>14</v>
      </c>
      <c r="AK457" s="87">
        <f t="shared" si="63"/>
        <v>0</v>
      </c>
      <c r="AL457" s="87"/>
      <c r="AM457" s="87">
        <f t="shared" si="64"/>
        <v>6</v>
      </c>
      <c r="AN457" s="87">
        <f t="shared" si="67"/>
        <v>30</v>
      </c>
      <c r="AO457" s="87">
        <f t="shared" si="65"/>
        <v>30</v>
      </c>
      <c r="AP457" s="87">
        <v>31</v>
      </c>
      <c r="AQ457" s="87">
        <v>30</v>
      </c>
      <c r="AR457" s="87">
        <v>28</v>
      </c>
      <c r="AW457" s="64" t="str">
        <f t="shared" si="68"/>
        <v>HAZİRAN 2026</v>
      </c>
      <c r="AX457" s="89"/>
      <c r="AY457" s="90"/>
      <c r="AZ457" s="90" t="e">
        <f t="shared" si="69"/>
        <v>#N/A</v>
      </c>
    </row>
    <row r="458" spans="1:52" ht="17.45" customHeight="1" x14ac:dyDescent="0.2">
      <c r="A458" s="81">
        <v>452</v>
      </c>
      <c r="B458" s="82" t="s">
        <v>1509</v>
      </c>
      <c r="C458" s="83" t="s">
        <v>1508</v>
      </c>
      <c r="D458" s="84" t="s">
        <v>4679</v>
      </c>
      <c r="E458" s="84" t="s">
        <v>4674</v>
      </c>
      <c r="F458" s="84" t="s">
        <v>4674</v>
      </c>
      <c r="G458" s="84" t="s">
        <v>4679</v>
      </c>
      <c r="H458" s="84" t="s">
        <v>4679</v>
      </c>
      <c r="I458" s="84" t="s">
        <v>4674</v>
      </c>
      <c r="J458" s="84" t="s">
        <v>4674</v>
      </c>
      <c r="K458" s="84" t="s">
        <v>4679</v>
      </c>
      <c r="L458" s="84" t="s">
        <v>4674</v>
      </c>
      <c r="M458" s="84" t="s">
        <v>4674</v>
      </c>
      <c r="N458" s="84" t="s">
        <v>4679</v>
      </c>
      <c r="O458" s="84" t="s">
        <v>4679</v>
      </c>
      <c r="P458" s="84" t="s">
        <v>4674</v>
      </c>
      <c r="Q458" s="84" t="s">
        <v>4674</v>
      </c>
      <c r="R458" s="84" t="s">
        <v>4679</v>
      </c>
      <c r="S458" s="84" t="s">
        <v>4674</v>
      </c>
      <c r="T458" s="84" t="s">
        <v>4674</v>
      </c>
      <c r="U458" s="84" t="s">
        <v>4679</v>
      </c>
      <c r="V458" s="84" t="s">
        <v>4679</v>
      </c>
      <c r="W458" s="84" t="s">
        <v>4674</v>
      </c>
      <c r="X458" s="84" t="s">
        <v>4674</v>
      </c>
      <c r="Y458" s="84" t="s">
        <v>4679</v>
      </c>
      <c r="Z458" s="84" t="s">
        <v>4674</v>
      </c>
      <c r="AA458" s="84" t="s">
        <v>4674</v>
      </c>
      <c r="AB458" s="84" t="s">
        <v>4679</v>
      </c>
      <c r="AC458" s="84" t="s">
        <v>4679</v>
      </c>
      <c r="AD458" s="84" t="s">
        <v>4674</v>
      </c>
      <c r="AE458" s="84" t="s">
        <v>4674</v>
      </c>
      <c r="AF458" s="84" t="s">
        <v>4679</v>
      </c>
      <c r="AG458" s="84" t="s">
        <v>4679</v>
      </c>
      <c r="AH458" s="84"/>
      <c r="AI458" s="85">
        <f t="shared" si="66"/>
        <v>14</v>
      </c>
      <c r="AJ458" s="86">
        <f t="shared" si="62"/>
        <v>14</v>
      </c>
      <c r="AK458" s="87">
        <f t="shared" si="63"/>
        <v>0</v>
      </c>
      <c r="AL458" s="87"/>
      <c r="AM458" s="87">
        <f t="shared" si="64"/>
        <v>6</v>
      </c>
      <c r="AN458" s="87">
        <f t="shared" si="67"/>
        <v>30</v>
      </c>
      <c r="AO458" s="87">
        <f t="shared" si="65"/>
        <v>30</v>
      </c>
      <c r="AP458" s="87">
        <v>31</v>
      </c>
      <c r="AQ458" s="87">
        <v>30</v>
      </c>
      <c r="AR458" s="87">
        <v>28</v>
      </c>
      <c r="AW458" s="64" t="str">
        <f t="shared" si="68"/>
        <v>HAZİRAN 2026</v>
      </c>
      <c r="AX458" s="89"/>
      <c r="AY458" s="90"/>
      <c r="AZ458" s="90" t="e">
        <f t="shared" si="69"/>
        <v>#N/A</v>
      </c>
    </row>
    <row r="459" spans="1:52" ht="17.45" customHeight="1" x14ac:dyDescent="0.2">
      <c r="A459" s="81">
        <v>453</v>
      </c>
      <c r="B459" s="82" t="s">
        <v>1512</v>
      </c>
      <c r="C459" s="83" t="s">
        <v>1511</v>
      </c>
      <c r="D459" s="84" t="s">
        <v>4679</v>
      </c>
      <c r="E459" s="84" t="s">
        <v>4679</v>
      </c>
      <c r="F459" s="84" t="s">
        <v>4679</v>
      </c>
      <c r="G459" s="84" t="s">
        <v>4674</v>
      </c>
      <c r="H459" s="84" t="s">
        <v>4674</v>
      </c>
      <c r="I459" s="84" t="s">
        <v>4674</v>
      </c>
      <c r="J459" s="84" t="s">
        <v>4674</v>
      </c>
      <c r="K459" s="84" t="s">
        <v>4679</v>
      </c>
      <c r="L459" s="84" t="s">
        <v>4679</v>
      </c>
      <c r="M459" s="84" t="s">
        <v>4679</v>
      </c>
      <c r="N459" s="84" t="s">
        <v>4674</v>
      </c>
      <c r="O459" s="84" t="s">
        <v>4674</v>
      </c>
      <c r="P459" s="84" t="s">
        <v>4674</v>
      </c>
      <c r="Q459" s="84" t="s">
        <v>4674</v>
      </c>
      <c r="R459" s="84" t="s">
        <v>4679</v>
      </c>
      <c r="S459" s="84" t="s">
        <v>4679</v>
      </c>
      <c r="T459" s="84" t="s">
        <v>4679</v>
      </c>
      <c r="U459" s="84" t="s">
        <v>4674</v>
      </c>
      <c r="V459" s="84" t="s">
        <v>4674</v>
      </c>
      <c r="W459" s="84" t="s">
        <v>4674</v>
      </c>
      <c r="X459" s="84" t="s">
        <v>4674</v>
      </c>
      <c r="Y459" s="84" t="s">
        <v>4679</v>
      </c>
      <c r="Z459" s="84" t="s">
        <v>4679</v>
      </c>
      <c r="AA459" s="84" t="s">
        <v>4679</v>
      </c>
      <c r="AB459" s="84" t="s">
        <v>4674</v>
      </c>
      <c r="AC459" s="84" t="s">
        <v>4674</v>
      </c>
      <c r="AD459" s="84" t="s">
        <v>4674</v>
      </c>
      <c r="AE459" s="84" t="s">
        <v>4674</v>
      </c>
      <c r="AF459" s="84" t="s">
        <v>4679</v>
      </c>
      <c r="AG459" s="84" t="s">
        <v>4679</v>
      </c>
      <c r="AH459" s="84"/>
      <c r="AI459" s="85">
        <f t="shared" si="66"/>
        <v>14</v>
      </c>
      <c r="AJ459" s="86">
        <f t="shared" si="62"/>
        <v>14</v>
      </c>
      <c r="AK459" s="87">
        <f t="shared" si="63"/>
        <v>0</v>
      </c>
      <c r="AL459" s="87"/>
      <c r="AM459" s="87">
        <f t="shared" si="64"/>
        <v>6</v>
      </c>
      <c r="AN459" s="87">
        <f t="shared" si="67"/>
        <v>30</v>
      </c>
      <c r="AO459" s="87">
        <f t="shared" si="65"/>
        <v>30</v>
      </c>
      <c r="AP459" s="87">
        <v>31</v>
      </c>
      <c r="AQ459" s="87">
        <v>30</v>
      </c>
      <c r="AR459" s="87">
        <v>28</v>
      </c>
      <c r="AW459" s="64" t="str">
        <f t="shared" si="68"/>
        <v>HAZİRAN 2026</v>
      </c>
      <c r="AX459" s="89"/>
      <c r="AY459" s="90"/>
      <c r="AZ459" s="90" t="e">
        <f t="shared" si="69"/>
        <v>#N/A</v>
      </c>
    </row>
    <row r="460" spans="1:52" ht="17.45" customHeight="1" x14ac:dyDescent="0.2">
      <c r="A460" s="81">
        <v>454</v>
      </c>
      <c r="B460" s="82" t="s">
        <v>1515</v>
      </c>
      <c r="C460" s="83" t="s">
        <v>1514</v>
      </c>
      <c r="D460" s="84" t="s">
        <v>4679</v>
      </c>
      <c r="E460" s="84" t="s">
        <v>4679</v>
      </c>
      <c r="F460" s="84" t="s">
        <v>4679</v>
      </c>
      <c r="G460" s="84" t="s">
        <v>4674</v>
      </c>
      <c r="H460" s="84" t="s">
        <v>4674</v>
      </c>
      <c r="I460" s="84" t="s">
        <v>4674</v>
      </c>
      <c r="J460" s="84" t="s">
        <v>4674</v>
      </c>
      <c r="K460" s="84" t="s">
        <v>4679</v>
      </c>
      <c r="L460" s="84" t="s">
        <v>4679</v>
      </c>
      <c r="M460" s="84" t="s">
        <v>4679</v>
      </c>
      <c r="N460" s="84" t="s">
        <v>4674</v>
      </c>
      <c r="O460" s="84" t="s">
        <v>4674</v>
      </c>
      <c r="P460" s="84" t="s">
        <v>4674</v>
      </c>
      <c r="Q460" s="84" t="s">
        <v>4674</v>
      </c>
      <c r="R460" s="84" t="s">
        <v>4674</v>
      </c>
      <c r="S460" s="84" t="s">
        <v>4679</v>
      </c>
      <c r="T460" s="84" t="s">
        <v>4679</v>
      </c>
      <c r="U460" s="84" t="s">
        <v>4679</v>
      </c>
      <c r="V460" s="84" t="s">
        <v>4674</v>
      </c>
      <c r="W460" s="84" t="s">
        <v>4674</v>
      </c>
      <c r="X460" s="84" t="s">
        <v>4674</v>
      </c>
      <c r="Y460" s="84" t="s">
        <v>4679</v>
      </c>
      <c r="Z460" s="84" t="s">
        <v>4679</v>
      </c>
      <c r="AA460" s="84" t="s">
        <v>4679</v>
      </c>
      <c r="AB460" s="84" t="s">
        <v>4674</v>
      </c>
      <c r="AC460" s="84" t="s">
        <v>4674</v>
      </c>
      <c r="AD460" s="84" t="s">
        <v>4674</v>
      </c>
      <c r="AE460" s="84" t="s">
        <v>4674</v>
      </c>
      <c r="AF460" s="84" t="s">
        <v>4679</v>
      </c>
      <c r="AG460" s="84" t="s">
        <v>4679</v>
      </c>
      <c r="AH460" s="84"/>
      <c r="AI460" s="85">
        <f t="shared" si="66"/>
        <v>14</v>
      </c>
      <c r="AJ460" s="86">
        <f t="shared" si="62"/>
        <v>14</v>
      </c>
      <c r="AK460" s="87">
        <f t="shared" si="63"/>
        <v>0</v>
      </c>
      <c r="AL460" s="87"/>
      <c r="AM460" s="87">
        <f t="shared" si="64"/>
        <v>6</v>
      </c>
      <c r="AN460" s="87">
        <f t="shared" si="67"/>
        <v>30</v>
      </c>
      <c r="AO460" s="87">
        <f t="shared" si="65"/>
        <v>30</v>
      </c>
      <c r="AP460" s="87">
        <v>31</v>
      </c>
      <c r="AQ460" s="87">
        <v>30</v>
      </c>
      <c r="AR460" s="87">
        <v>28</v>
      </c>
      <c r="AW460" s="64" t="str">
        <f t="shared" si="68"/>
        <v>HAZİRAN 2026</v>
      </c>
      <c r="AX460" s="89"/>
      <c r="AY460" s="90"/>
      <c r="AZ460" s="90" t="e">
        <f t="shared" si="69"/>
        <v>#N/A</v>
      </c>
    </row>
    <row r="461" spans="1:52" ht="17.45" customHeight="1" x14ac:dyDescent="0.2">
      <c r="A461" s="81">
        <v>455</v>
      </c>
      <c r="B461" s="82" t="s">
        <v>1518</v>
      </c>
      <c r="C461" s="83" t="s">
        <v>1517</v>
      </c>
      <c r="D461" s="84" t="s">
        <v>4679</v>
      </c>
      <c r="E461" s="84" t="s">
        <v>4679</v>
      </c>
      <c r="F461" s="84" t="s">
        <v>4679</v>
      </c>
      <c r="G461" s="84" t="s">
        <v>4674</v>
      </c>
      <c r="H461" s="84" t="s">
        <v>4674</v>
      </c>
      <c r="I461" s="84" t="s">
        <v>4674</v>
      </c>
      <c r="J461" s="84" t="s">
        <v>4674</v>
      </c>
      <c r="K461" s="84" t="s">
        <v>4679</v>
      </c>
      <c r="L461" s="84" t="s">
        <v>4679</v>
      </c>
      <c r="M461" s="84" t="s">
        <v>4679</v>
      </c>
      <c r="N461" s="84" t="s">
        <v>4674</v>
      </c>
      <c r="O461" s="84" t="s">
        <v>4674</v>
      </c>
      <c r="P461" s="84" t="s">
        <v>4674</v>
      </c>
      <c r="Q461" s="84" t="s">
        <v>4674</v>
      </c>
      <c r="R461" s="84" t="s">
        <v>4679</v>
      </c>
      <c r="S461" s="84" t="s">
        <v>4679</v>
      </c>
      <c r="T461" s="84" t="s">
        <v>4679</v>
      </c>
      <c r="U461" s="84" t="s">
        <v>4674</v>
      </c>
      <c r="V461" s="84" t="s">
        <v>4674</v>
      </c>
      <c r="W461" s="84" t="s">
        <v>4674</v>
      </c>
      <c r="X461" s="84" t="s">
        <v>4674</v>
      </c>
      <c r="Y461" s="84" t="s">
        <v>4679</v>
      </c>
      <c r="Z461" s="84" t="s">
        <v>4679</v>
      </c>
      <c r="AA461" s="84" t="s">
        <v>4679</v>
      </c>
      <c r="AB461" s="84" t="s">
        <v>4674</v>
      </c>
      <c r="AC461" s="84" t="s">
        <v>4674</v>
      </c>
      <c r="AD461" s="84" t="s">
        <v>4674</v>
      </c>
      <c r="AE461" s="84" t="s">
        <v>4674</v>
      </c>
      <c r="AF461" s="84" t="s">
        <v>4679</v>
      </c>
      <c r="AG461" s="84" t="s">
        <v>4679</v>
      </c>
      <c r="AH461" s="84"/>
      <c r="AI461" s="85">
        <f t="shared" si="66"/>
        <v>14</v>
      </c>
      <c r="AJ461" s="86">
        <f t="shared" si="62"/>
        <v>14</v>
      </c>
      <c r="AK461" s="87">
        <f t="shared" si="63"/>
        <v>0</v>
      </c>
      <c r="AL461" s="87"/>
      <c r="AM461" s="87">
        <f t="shared" si="64"/>
        <v>6</v>
      </c>
      <c r="AN461" s="87">
        <f t="shared" si="67"/>
        <v>30</v>
      </c>
      <c r="AO461" s="87">
        <f t="shared" si="65"/>
        <v>30</v>
      </c>
      <c r="AP461" s="87">
        <v>31</v>
      </c>
      <c r="AQ461" s="87">
        <v>30</v>
      </c>
      <c r="AR461" s="87">
        <v>28</v>
      </c>
      <c r="AW461" s="64" t="str">
        <f t="shared" si="68"/>
        <v>HAZİRAN 2026</v>
      </c>
      <c r="AX461" s="89"/>
      <c r="AY461" s="90"/>
      <c r="AZ461" s="90" t="e">
        <f t="shared" si="69"/>
        <v>#N/A</v>
      </c>
    </row>
    <row r="462" spans="1:52" ht="17.45" customHeight="1" x14ac:dyDescent="0.2">
      <c r="A462" s="81">
        <v>456</v>
      </c>
      <c r="B462" s="82" t="s">
        <v>1521</v>
      </c>
      <c r="C462" s="83" t="s">
        <v>1520</v>
      </c>
      <c r="D462" s="84" t="s">
        <v>4679</v>
      </c>
      <c r="E462" s="84" t="s">
        <v>4679</v>
      </c>
      <c r="F462" s="84" t="s">
        <v>4679</v>
      </c>
      <c r="G462" s="84" t="s">
        <v>4674</v>
      </c>
      <c r="H462" s="84" t="s">
        <v>4674</v>
      </c>
      <c r="I462" s="84" t="s">
        <v>4674</v>
      </c>
      <c r="J462" s="84" t="s">
        <v>4674</v>
      </c>
      <c r="K462" s="84" t="s">
        <v>4679</v>
      </c>
      <c r="L462" s="84" t="s">
        <v>4679</v>
      </c>
      <c r="M462" s="84" t="s">
        <v>4679</v>
      </c>
      <c r="N462" s="84" t="s">
        <v>4674</v>
      </c>
      <c r="O462" s="84" t="s">
        <v>4674</v>
      </c>
      <c r="P462" s="84" t="s">
        <v>4674</v>
      </c>
      <c r="Q462" s="84" t="s">
        <v>4674</v>
      </c>
      <c r="R462" s="84" t="s">
        <v>4679</v>
      </c>
      <c r="S462" s="84" t="s">
        <v>4679</v>
      </c>
      <c r="T462" s="84" t="s">
        <v>4679</v>
      </c>
      <c r="U462" s="84" t="s">
        <v>4674</v>
      </c>
      <c r="V462" s="84" t="s">
        <v>4674</v>
      </c>
      <c r="W462" s="84" t="s">
        <v>4674</v>
      </c>
      <c r="X462" s="84" t="s">
        <v>4674</v>
      </c>
      <c r="Y462" s="84" t="s">
        <v>4679</v>
      </c>
      <c r="Z462" s="84" t="s">
        <v>4679</v>
      </c>
      <c r="AA462" s="84" t="s">
        <v>4679</v>
      </c>
      <c r="AB462" s="84" t="s">
        <v>4674</v>
      </c>
      <c r="AC462" s="84" t="s">
        <v>4674</v>
      </c>
      <c r="AD462" s="84" t="s">
        <v>4674</v>
      </c>
      <c r="AE462" s="84" t="s">
        <v>4674</v>
      </c>
      <c r="AF462" s="84" t="s">
        <v>4679</v>
      </c>
      <c r="AG462" s="84" t="s">
        <v>4679</v>
      </c>
      <c r="AH462" s="84"/>
      <c r="AI462" s="85">
        <f t="shared" si="66"/>
        <v>14</v>
      </c>
      <c r="AJ462" s="86">
        <f t="shared" si="62"/>
        <v>14</v>
      </c>
      <c r="AK462" s="87">
        <f t="shared" si="63"/>
        <v>0</v>
      </c>
      <c r="AL462" s="87"/>
      <c r="AM462" s="87">
        <f t="shared" si="64"/>
        <v>6</v>
      </c>
      <c r="AN462" s="87">
        <f t="shared" si="67"/>
        <v>30</v>
      </c>
      <c r="AO462" s="87">
        <f t="shared" si="65"/>
        <v>30</v>
      </c>
      <c r="AP462" s="87">
        <v>31</v>
      </c>
      <c r="AQ462" s="87">
        <v>30</v>
      </c>
      <c r="AR462" s="87">
        <v>28</v>
      </c>
      <c r="AW462" s="64" t="str">
        <f t="shared" si="68"/>
        <v>HAZİRAN 2026</v>
      </c>
      <c r="AX462" s="89"/>
      <c r="AY462" s="90"/>
      <c r="AZ462" s="90" t="e">
        <f t="shared" si="69"/>
        <v>#N/A</v>
      </c>
    </row>
    <row r="463" spans="1:52" ht="17.45" customHeight="1" x14ac:dyDescent="0.2">
      <c r="A463" s="81">
        <v>457</v>
      </c>
      <c r="B463" s="82" t="s">
        <v>1524</v>
      </c>
      <c r="C463" s="83" t="s">
        <v>1523</v>
      </c>
      <c r="D463" s="84" t="s">
        <v>4679</v>
      </c>
      <c r="E463" s="84" t="s">
        <v>4679</v>
      </c>
      <c r="F463" s="84" t="s">
        <v>4679</v>
      </c>
      <c r="G463" s="84" t="s">
        <v>4674</v>
      </c>
      <c r="H463" s="84" t="s">
        <v>4674</v>
      </c>
      <c r="I463" s="84" t="s">
        <v>4674</v>
      </c>
      <c r="J463" s="84" t="s">
        <v>4674</v>
      </c>
      <c r="K463" s="84" t="s">
        <v>4679</v>
      </c>
      <c r="L463" s="84" t="s">
        <v>4679</v>
      </c>
      <c r="M463" s="84" t="s">
        <v>4679</v>
      </c>
      <c r="N463" s="84" t="s">
        <v>4674</v>
      </c>
      <c r="O463" s="84" t="s">
        <v>4674</v>
      </c>
      <c r="P463" s="84" t="s">
        <v>4674</v>
      </c>
      <c r="Q463" s="84" t="s">
        <v>4674</v>
      </c>
      <c r="R463" s="84" t="s">
        <v>4679</v>
      </c>
      <c r="S463" s="84" t="s">
        <v>4679</v>
      </c>
      <c r="T463" s="84" t="s">
        <v>4679</v>
      </c>
      <c r="U463" s="84" t="s">
        <v>4674</v>
      </c>
      <c r="V463" s="84" t="s">
        <v>4674</v>
      </c>
      <c r="W463" s="84" t="s">
        <v>4674</v>
      </c>
      <c r="X463" s="84" t="s">
        <v>4674</v>
      </c>
      <c r="Y463" s="84" t="s">
        <v>4679</v>
      </c>
      <c r="Z463" s="84" t="s">
        <v>4679</v>
      </c>
      <c r="AA463" s="84" t="s">
        <v>4679</v>
      </c>
      <c r="AB463" s="84" t="s">
        <v>4674</v>
      </c>
      <c r="AC463" s="84" t="s">
        <v>4674</v>
      </c>
      <c r="AD463" s="84" t="s">
        <v>4674</v>
      </c>
      <c r="AE463" s="84" t="s">
        <v>4674</v>
      </c>
      <c r="AF463" s="84" t="s">
        <v>4679</v>
      </c>
      <c r="AG463" s="84" t="s">
        <v>4679</v>
      </c>
      <c r="AH463" s="84"/>
      <c r="AI463" s="85">
        <f t="shared" si="66"/>
        <v>14</v>
      </c>
      <c r="AJ463" s="86">
        <f t="shared" si="62"/>
        <v>14</v>
      </c>
      <c r="AK463" s="87">
        <f t="shared" si="63"/>
        <v>0</v>
      </c>
      <c r="AL463" s="87"/>
      <c r="AM463" s="87">
        <f t="shared" si="64"/>
        <v>6</v>
      </c>
      <c r="AN463" s="87">
        <f t="shared" si="67"/>
        <v>30</v>
      </c>
      <c r="AO463" s="87">
        <f t="shared" si="65"/>
        <v>30</v>
      </c>
      <c r="AP463" s="87">
        <v>31</v>
      </c>
      <c r="AQ463" s="87">
        <v>30</v>
      </c>
      <c r="AR463" s="87">
        <v>28</v>
      </c>
      <c r="AW463" s="64" t="str">
        <f t="shared" si="68"/>
        <v>HAZİRAN 2026</v>
      </c>
      <c r="AX463" s="89"/>
      <c r="AY463" s="90"/>
      <c r="AZ463" s="90" t="e">
        <f t="shared" si="69"/>
        <v>#N/A</v>
      </c>
    </row>
    <row r="464" spans="1:52" ht="17.45" customHeight="1" x14ac:dyDescent="0.2">
      <c r="A464" s="81">
        <v>458</v>
      </c>
      <c r="B464" s="82" t="s">
        <v>1527</v>
      </c>
      <c r="C464" s="83" t="s">
        <v>1526</v>
      </c>
      <c r="D464" s="84" t="s">
        <v>4674</v>
      </c>
      <c r="E464" s="84" t="s">
        <v>4679</v>
      </c>
      <c r="F464" s="84" t="s">
        <v>4679</v>
      </c>
      <c r="G464" s="84" t="s">
        <v>4674</v>
      </c>
      <c r="H464" s="84" t="s">
        <v>4674</v>
      </c>
      <c r="I464" s="84" t="s">
        <v>4674</v>
      </c>
      <c r="J464" s="84" t="s">
        <v>4674</v>
      </c>
      <c r="K464" s="84" t="s">
        <v>4674</v>
      </c>
      <c r="L464" s="84" t="s">
        <v>4679</v>
      </c>
      <c r="M464" s="84" t="s">
        <v>4679</v>
      </c>
      <c r="N464" s="84" t="s">
        <v>4674</v>
      </c>
      <c r="O464" s="84" t="s">
        <v>4674</v>
      </c>
      <c r="P464" s="84" t="s">
        <v>4674</v>
      </c>
      <c r="Q464" s="84" t="s">
        <v>4674</v>
      </c>
      <c r="R464" s="84" t="s">
        <v>4674</v>
      </c>
      <c r="S464" s="84" t="s">
        <v>4679</v>
      </c>
      <c r="T464" s="84" t="s">
        <v>4679</v>
      </c>
      <c r="U464" s="84" t="s">
        <v>4674</v>
      </c>
      <c r="V464" s="84" t="s">
        <v>4674</v>
      </c>
      <c r="W464" s="84" t="s">
        <v>4674</v>
      </c>
      <c r="X464" s="84" t="s">
        <v>4674</v>
      </c>
      <c r="Y464" s="84" t="s">
        <v>4674</v>
      </c>
      <c r="Z464" s="84" t="s">
        <v>4679</v>
      </c>
      <c r="AA464" s="84" t="s">
        <v>4679</v>
      </c>
      <c r="AB464" s="84" t="s">
        <v>4674</v>
      </c>
      <c r="AC464" s="84" t="s">
        <v>4674</v>
      </c>
      <c r="AD464" s="84" t="s">
        <v>4674</v>
      </c>
      <c r="AE464" s="84" t="s">
        <v>4674</v>
      </c>
      <c r="AF464" s="84" t="s">
        <v>4674</v>
      </c>
      <c r="AG464" s="84" t="s">
        <v>4679</v>
      </c>
      <c r="AH464" s="84"/>
      <c r="AI464" s="85">
        <f t="shared" si="66"/>
        <v>9</v>
      </c>
      <c r="AJ464" s="86">
        <f t="shared" si="62"/>
        <v>9</v>
      </c>
      <c r="AK464" s="87">
        <f t="shared" si="63"/>
        <v>0</v>
      </c>
      <c r="AL464" s="87"/>
      <c r="AM464" s="87">
        <f t="shared" si="64"/>
        <v>6</v>
      </c>
      <c r="AN464" s="87">
        <f t="shared" si="67"/>
        <v>30</v>
      </c>
      <c r="AO464" s="87">
        <f t="shared" si="65"/>
        <v>30</v>
      </c>
      <c r="AP464" s="87">
        <v>31</v>
      </c>
      <c r="AQ464" s="87">
        <v>30</v>
      </c>
      <c r="AR464" s="87">
        <v>28</v>
      </c>
      <c r="AW464" s="64" t="str">
        <f t="shared" si="68"/>
        <v>HAZİRAN 2026</v>
      </c>
      <c r="AX464" s="89"/>
      <c r="AY464" s="90"/>
      <c r="AZ464" s="90" t="e">
        <f t="shared" si="69"/>
        <v>#N/A</v>
      </c>
    </row>
    <row r="465" spans="1:52" ht="17.45" customHeight="1" x14ac:dyDescent="0.2">
      <c r="A465" s="81">
        <v>459</v>
      </c>
      <c r="B465" s="82" t="s">
        <v>1530</v>
      </c>
      <c r="C465" s="83" t="s">
        <v>1529</v>
      </c>
      <c r="D465" s="84" t="s">
        <v>4679</v>
      </c>
      <c r="E465" s="84" t="s">
        <v>4679</v>
      </c>
      <c r="F465" s="84" t="s">
        <v>4674</v>
      </c>
      <c r="G465" s="84" t="s">
        <v>4674</v>
      </c>
      <c r="H465" s="84" t="s">
        <v>4679</v>
      </c>
      <c r="I465" s="84" t="s">
        <v>4674</v>
      </c>
      <c r="J465" s="84" t="s">
        <v>4674</v>
      </c>
      <c r="K465" s="84" t="s">
        <v>4679</v>
      </c>
      <c r="L465" s="84" t="s">
        <v>4679</v>
      </c>
      <c r="M465" s="84" t="s">
        <v>4674</v>
      </c>
      <c r="N465" s="84" t="s">
        <v>4674</v>
      </c>
      <c r="O465" s="84" t="s">
        <v>4679</v>
      </c>
      <c r="P465" s="84" t="s">
        <v>4674</v>
      </c>
      <c r="Q465" s="84" t="s">
        <v>4674</v>
      </c>
      <c r="R465" s="84" t="s">
        <v>4679</v>
      </c>
      <c r="S465" s="84" t="s">
        <v>4679</v>
      </c>
      <c r="T465" s="84" t="s">
        <v>4674</v>
      </c>
      <c r="U465" s="84" t="s">
        <v>4674</v>
      </c>
      <c r="V465" s="84" t="s">
        <v>4679</v>
      </c>
      <c r="W465" s="84" t="s">
        <v>4674</v>
      </c>
      <c r="X465" s="84" t="s">
        <v>4674</v>
      </c>
      <c r="Y465" s="84" t="s">
        <v>4690</v>
      </c>
      <c r="Z465" s="84" t="s">
        <v>4690</v>
      </c>
      <c r="AA465" s="84" t="s">
        <v>4674</v>
      </c>
      <c r="AB465" s="84" t="s">
        <v>4674</v>
      </c>
      <c r="AC465" s="84" t="s">
        <v>4690</v>
      </c>
      <c r="AD465" s="84" t="s">
        <v>4674</v>
      </c>
      <c r="AE465" s="84" t="s">
        <v>4674</v>
      </c>
      <c r="AF465" s="84" t="s">
        <v>4679</v>
      </c>
      <c r="AG465" s="84" t="s">
        <v>4679</v>
      </c>
      <c r="AH465" s="84"/>
      <c r="AI465" s="85">
        <f t="shared" si="66"/>
        <v>11</v>
      </c>
      <c r="AJ465" s="86">
        <f t="shared" si="62"/>
        <v>11</v>
      </c>
      <c r="AK465" s="87">
        <f t="shared" si="63"/>
        <v>0</v>
      </c>
      <c r="AL465" s="87"/>
      <c r="AM465" s="87">
        <f t="shared" si="64"/>
        <v>6</v>
      </c>
      <c r="AN465" s="87">
        <f t="shared" si="67"/>
        <v>30</v>
      </c>
      <c r="AO465" s="87">
        <f t="shared" si="65"/>
        <v>30</v>
      </c>
      <c r="AP465" s="87">
        <v>31</v>
      </c>
      <c r="AQ465" s="87">
        <v>30</v>
      </c>
      <c r="AR465" s="87">
        <v>28</v>
      </c>
      <c r="AW465" s="64" t="str">
        <f t="shared" si="68"/>
        <v>HAZİRAN 2026</v>
      </c>
      <c r="AX465" s="89"/>
      <c r="AY465" s="90"/>
      <c r="AZ465" s="90" t="e">
        <f t="shared" si="69"/>
        <v>#N/A</v>
      </c>
    </row>
    <row r="466" spans="1:52" ht="17.45" customHeight="1" x14ac:dyDescent="0.2">
      <c r="A466" s="81">
        <v>460</v>
      </c>
      <c r="B466" s="82" t="s">
        <v>1533</v>
      </c>
      <c r="C466" s="83" t="s">
        <v>1532</v>
      </c>
      <c r="D466" s="84" t="s">
        <v>4679</v>
      </c>
      <c r="E466" s="84" t="s">
        <v>4679</v>
      </c>
      <c r="F466" s="84" t="s">
        <v>4679</v>
      </c>
      <c r="G466" s="84" t="s">
        <v>4674</v>
      </c>
      <c r="H466" s="84" t="s">
        <v>4674</v>
      </c>
      <c r="I466" s="84" t="s">
        <v>4674</v>
      </c>
      <c r="J466" s="84" t="s">
        <v>4674</v>
      </c>
      <c r="K466" s="84" t="s">
        <v>4679</v>
      </c>
      <c r="L466" s="84" t="s">
        <v>4679</v>
      </c>
      <c r="M466" s="84" t="s">
        <v>4679</v>
      </c>
      <c r="N466" s="84" t="s">
        <v>4674</v>
      </c>
      <c r="O466" s="84" t="s">
        <v>4674</v>
      </c>
      <c r="P466" s="84" t="s">
        <v>4674</v>
      </c>
      <c r="Q466" s="84" t="s">
        <v>4674</v>
      </c>
      <c r="R466" s="84" t="s">
        <v>4679</v>
      </c>
      <c r="S466" s="84" t="s">
        <v>4679</v>
      </c>
      <c r="T466" s="84" t="s">
        <v>4679</v>
      </c>
      <c r="U466" s="84" t="s">
        <v>4674</v>
      </c>
      <c r="V466" s="84" t="s">
        <v>4674</v>
      </c>
      <c r="W466" s="84" t="s">
        <v>4674</v>
      </c>
      <c r="X466" s="84" t="s">
        <v>4674</v>
      </c>
      <c r="Y466" s="84" t="s">
        <v>4679</v>
      </c>
      <c r="Z466" s="84" t="s">
        <v>4679</v>
      </c>
      <c r="AA466" s="84" t="s">
        <v>4679</v>
      </c>
      <c r="AB466" s="84" t="s">
        <v>4674</v>
      </c>
      <c r="AC466" s="84" t="s">
        <v>4674</v>
      </c>
      <c r="AD466" s="84" t="s">
        <v>4674</v>
      </c>
      <c r="AE466" s="84" t="s">
        <v>4674</v>
      </c>
      <c r="AF466" s="84" t="s">
        <v>4679</v>
      </c>
      <c r="AG466" s="84" t="s">
        <v>4679</v>
      </c>
      <c r="AH466" s="84"/>
      <c r="AI466" s="85">
        <f t="shared" si="66"/>
        <v>14</v>
      </c>
      <c r="AJ466" s="86">
        <f t="shared" si="62"/>
        <v>14</v>
      </c>
      <c r="AK466" s="87">
        <f t="shared" si="63"/>
        <v>0</v>
      </c>
      <c r="AL466" s="87"/>
      <c r="AM466" s="87">
        <f t="shared" si="64"/>
        <v>6</v>
      </c>
      <c r="AN466" s="87">
        <f t="shared" si="67"/>
        <v>30</v>
      </c>
      <c r="AO466" s="87">
        <f t="shared" si="65"/>
        <v>30</v>
      </c>
      <c r="AP466" s="87">
        <v>31</v>
      </c>
      <c r="AQ466" s="87">
        <v>30</v>
      </c>
      <c r="AR466" s="87">
        <v>28</v>
      </c>
      <c r="AW466" s="64" t="str">
        <f t="shared" si="68"/>
        <v>HAZİRAN 2026</v>
      </c>
      <c r="AX466" s="89"/>
      <c r="AY466" s="90"/>
      <c r="AZ466" s="90" t="e">
        <f t="shared" si="69"/>
        <v>#N/A</v>
      </c>
    </row>
    <row r="467" spans="1:52" ht="17.45" customHeight="1" x14ac:dyDescent="0.2">
      <c r="A467" s="81">
        <v>461</v>
      </c>
      <c r="B467" s="82" t="s">
        <v>1536</v>
      </c>
      <c r="C467" s="83" t="s">
        <v>1535</v>
      </c>
      <c r="D467" s="84" t="s">
        <v>4674</v>
      </c>
      <c r="E467" s="84" t="s">
        <v>4674</v>
      </c>
      <c r="F467" s="84" t="s">
        <v>4674</v>
      </c>
      <c r="G467" s="84" t="s">
        <v>4674</v>
      </c>
      <c r="H467" s="84" t="s">
        <v>4674</v>
      </c>
      <c r="I467" s="84" t="s">
        <v>4674</v>
      </c>
      <c r="J467" s="84" t="s">
        <v>4674</v>
      </c>
      <c r="K467" s="84" t="s">
        <v>4679</v>
      </c>
      <c r="L467" s="84" t="s">
        <v>4679</v>
      </c>
      <c r="M467" s="84" t="s">
        <v>4679</v>
      </c>
      <c r="N467" s="84" t="s">
        <v>4674</v>
      </c>
      <c r="O467" s="84" t="s">
        <v>4674</v>
      </c>
      <c r="P467" s="84" t="s">
        <v>4674</v>
      </c>
      <c r="Q467" s="84" t="s">
        <v>4674</v>
      </c>
      <c r="R467" s="84" t="s">
        <v>4679</v>
      </c>
      <c r="S467" s="84" t="s">
        <v>4679</v>
      </c>
      <c r="T467" s="84" t="s">
        <v>4679</v>
      </c>
      <c r="U467" s="84" t="s">
        <v>4674</v>
      </c>
      <c r="V467" s="84" t="s">
        <v>4674</v>
      </c>
      <c r="W467" s="84" t="s">
        <v>4674</v>
      </c>
      <c r="X467" s="84" t="s">
        <v>4674</v>
      </c>
      <c r="Y467" s="84" t="s">
        <v>4679</v>
      </c>
      <c r="Z467" s="84" t="s">
        <v>4679</v>
      </c>
      <c r="AA467" s="84" t="s">
        <v>4679</v>
      </c>
      <c r="AB467" s="84" t="s">
        <v>4674</v>
      </c>
      <c r="AC467" s="84" t="s">
        <v>4674</v>
      </c>
      <c r="AD467" s="84" t="s">
        <v>4674</v>
      </c>
      <c r="AE467" s="84" t="s">
        <v>4674</v>
      </c>
      <c r="AF467" s="84" t="s">
        <v>4679</v>
      </c>
      <c r="AG467" s="84" t="s">
        <v>4679</v>
      </c>
      <c r="AH467" s="84"/>
      <c r="AI467" s="85">
        <f t="shared" si="66"/>
        <v>11</v>
      </c>
      <c r="AJ467" s="86">
        <f t="shared" si="62"/>
        <v>11</v>
      </c>
      <c r="AK467" s="87">
        <f t="shared" si="63"/>
        <v>0</v>
      </c>
      <c r="AL467" s="87"/>
      <c r="AM467" s="87">
        <f t="shared" si="64"/>
        <v>6</v>
      </c>
      <c r="AN467" s="87">
        <f t="shared" si="67"/>
        <v>30</v>
      </c>
      <c r="AO467" s="87">
        <f t="shared" si="65"/>
        <v>30</v>
      </c>
      <c r="AP467" s="87">
        <v>31</v>
      </c>
      <c r="AQ467" s="87">
        <v>30</v>
      </c>
      <c r="AR467" s="87">
        <v>28</v>
      </c>
      <c r="AW467" s="64" t="str">
        <f t="shared" si="68"/>
        <v>HAZİRAN 2026</v>
      </c>
      <c r="AX467" s="89"/>
      <c r="AY467" s="90"/>
      <c r="AZ467" s="90" t="e">
        <f t="shared" si="69"/>
        <v>#N/A</v>
      </c>
    </row>
    <row r="468" spans="1:52" ht="17.45" customHeight="1" x14ac:dyDescent="0.2">
      <c r="A468" s="81">
        <v>462</v>
      </c>
      <c r="B468" s="82" t="s">
        <v>1539</v>
      </c>
      <c r="C468" s="83" t="s">
        <v>1538</v>
      </c>
      <c r="D468" s="84" t="s">
        <v>4679</v>
      </c>
      <c r="E468" s="84" t="s">
        <v>4674</v>
      </c>
      <c r="F468" s="84" t="s">
        <v>4679</v>
      </c>
      <c r="G468" s="84" t="s">
        <v>4679</v>
      </c>
      <c r="H468" s="84" t="s">
        <v>4674</v>
      </c>
      <c r="I468" s="84" t="s">
        <v>4674</v>
      </c>
      <c r="J468" s="84" t="s">
        <v>4674</v>
      </c>
      <c r="K468" s="84" t="s">
        <v>4679</v>
      </c>
      <c r="L468" s="84" t="s">
        <v>4674</v>
      </c>
      <c r="M468" s="84" t="s">
        <v>4679</v>
      </c>
      <c r="N468" s="84" t="s">
        <v>4679</v>
      </c>
      <c r="O468" s="84" t="s">
        <v>4674</v>
      </c>
      <c r="P468" s="84" t="s">
        <v>4674</v>
      </c>
      <c r="Q468" s="84" t="s">
        <v>4674</v>
      </c>
      <c r="R468" s="84" t="s">
        <v>4679</v>
      </c>
      <c r="S468" s="84" t="s">
        <v>4674</v>
      </c>
      <c r="T468" s="84" t="s">
        <v>4679</v>
      </c>
      <c r="U468" s="84" t="s">
        <v>4679</v>
      </c>
      <c r="V468" s="84" t="s">
        <v>4674</v>
      </c>
      <c r="W468" s="84" t="s">
        <v>4674</v>
      </c>
      <c r="X468" s="84" t="s">
        <v>4674</v>
      </c>
      <c r="Y468" s="84" t="s">
        <v>4721</v>
      </c>
      <c r="Z468" s="84" t="s">
        <v>4674</v>
      </c>
      <c r="AA468" s="84" t="s">
        <v>4721</v>
      </c>
      <c r="AB468" s="84" t="s">
        <v>4721</v>
      </c>
      <c r="AC468" s="84" t="s">
        <v>4674</v>
      </c>
      <c r="AD468" s="84" t="s">
        <v>4674</v>
      </c>
      <c r="AE468" s="84" t="s">
        <v>4674</v>
      </c>
      <c r="AF468" s="84" t="s">
        <v>4721</v>
      </c>
      <c r="AG468" s="84" t="s">
        <v>4721</v>
      </c>
      <c r="AH468" s="84"/>
      <c r="AI468" s="85">
        <f t="shared" si="66"/>
        <v>9</v>
      </c>
      <c r="AJ468" s="86">
        <f t="shared" si="62"/>
        <v>9</v>
      </c>
      <c r="AK468" s="87">
        <f t="shared" si="63"/>
        <v>0</v>
      </c>
      <c r="AL468" s="87"/>
      <c r="AM468" s="87">
        <f t="shared" si="64"/>
        <v>6</v>
      </c>
      <c r="AN468" s="87">
        <f t="shared" si="67"/>
        <v>30</v>
      </c>
      <c r="AO468" s="87">
        <f t="shared" si="65"/>
        <v>30</v>
      </c>
      <c r="AP468" s="87">
        <v>31</v>
      </c>
      <c r="AQ468" s="87">
        <v>30</v>
      </c>
      <c r="AR468" s="87">
        <v>28</v>
      </c>
      <c r="AW468" s="64" t="str">
        <f t="shared" si="68"/>
        <v>HAZİRAN 2026</v>
      </c>
      <c r="AX468" s="89"/>
      <c r="AY468" s="90"/>
      <c r="AZ468" s="90" t="e">
        <f t="shared" si="69"/>
        <v>#N/A</v>
      </c>
    </row>
    <row r="469" spans="1:52" ht="17.45" customHeight="1" x14ac:dyDescent="0.2">
      <c r="A469" s="81">
        <v>463</v>
      </c>
      <c r="B469" s="82" t="s">
        <v>1542</v>
      </c>
      <c r="C469" s="83" t="s">
        <v>1541</v>
      </c>
      <c r="D469" s="84" t="s">
        <v>4679</v>
      </c>
      <c r="E469" s="84" t="s">
        <v>4679</v>
      </c>
      <c r="F469" s="84" t="s">
        <v>4674</v>
      </c>
      <c r="G469" s="84" t="s">
        <v>4674</v>
      </c>
      <c r="H469" s="84" t="s">
        <v>4679</v>
      </c>
      <c r="I469" s="84" t="s">
        <v>4674</v>
      </c>
      <c r="J469" s="84" t="s">
        <v>4674</v>
      </c>
      <c r="K469" s="84" t="s">
        <v>4679</v>
      </c>
      <c r="L469" s="84" t="s">
        <v>4679</v>
      </c>
      <c r="M469" s="84" t="s">
        <v>4674</v>
      </c>
      <c r="N469" s="84" t="s">
        <v>4674</v>
      </c>
      <c r="O469" s="84" t="s">
        <v>4679</v>
      </c>
      <c r="P469" s="84" t="s">
        <v>4674</v>
      </c>
      <c r="Q469" s="84" t="s">
        <v>4674</v>
      </c>
      <c r="R469" s="84" t="s">
        <v>4679</v>
      </c>
      <c r="S469" s="84" t="s">
        <v>4679</v>
      </c>
      <c r="T469" s="84" t="s">
        <v>4674</v>
      </c>
      <c r="U469" s="84" t="s">
        <v>4674</v>
      </c>
      <c r="V469" s="84" t="s">
        <v>4679</v>
      </c>
      <c r="W469" s="84" t="s">
        <v>4674</v>
      </c>
      <c r="X469" s="84" t="s">
        <v>4674</v>
      </c>
      <c r="Y469" s="84" t="s">
        <v>4679</v>
      </c>
      <c r="Z469" s="84" t="s">
        <v>4679</v>
      </c>
      <c r="AA469" s="84" t="s">
        <v>4674</v>
      </c>
      <c r="AB469" s="84" t="s">
        <v>4674</v>
      </c>
      <c r="AC469" s="84" t="s">
        <v>4679</v>
      </c>
      <c r="AD469" s="84" t="s">
        <v>4674</v>
      </c>
      <c r="AE469" s="84" t="s">
        <v>4674</v>
      </c>
      <c r="AF469" s="84" t="s">
        <v>4679</v>
      </c>
      <c r="AG469" s="84" t="s">
        <v>4679</v>
      </c>
      <c r="AH469" s="84"/>
      <c r="AI469" s="85">
        <f t="shared" si="66"/>
        <v>14</v>
      </c>
      <c r="AJ469" s="86">
        <f t="shared" si="62"/>
        <v>14</v>
      </c>
      <c r="AK469" s="87">
        <f t="shared" si="63"/>
        <v>0</v>
      </c>
      <c r="AL469" s="87"/>
      <c r="AM469" s="87">
        <f t="shared" si="64"/>
        <v>6</v>
      </c>
      <c r="AN469" s="87">
        <f t="shared" si="67"/>
        <v>30</v>
      </c>
      <c r="AO469" s="87">
        <f t="shared" si="65"/>
        <v>30</v>
      </c>
      <c r="AP469" s="87">
        <v>31</v>
      </c>
      <c r="AQ469" s="87">
        <v>30</v>
      </c>
      <c r="AR469" s="87">
        <v>28</v>
      </c>
      <c r="AW469" s="64" t="str">
        <f t="shared" si="68"/>
        <v>HAZİRAN 2026</v>
      </c>
      <c r="AX469" s="89"/>
      <c r="AY469" s="90"/>
      <c r="AZ469" s="90" t="e">
        <f t="shared" si="69"/>
        <v>#N/A</v>
      </c>
    </row>
    <row r="470" spans="1:52" ht="17.45" customHeight="1" x14ac:dyDescent="0.2">
      <c r="A470" s="81">
        <v>464</v>
      </c>
      <c r="B470" s="82" t="s">
        <v>1545</v>
      </c>
      <c r="C470" s="83" t="s">
        <v>1544</v>
      </c>
      <c r="D470" s="84" t="s">
        <v>4679</v>
      </c>
      <c r="E470" s="84" t="s">
        <v>4679</v>
      </c>
      <c r="F470" s="84" t="s">
        <v>4679</v>
      </c>
      <c r="G470" s="84" t="s">
        <v>4674</v>
      </c>
      <c r="H470" s="84" t="s">
        <v>4674</v>
      </c>
      <c r="I470" s="84" t="s">
        <v>4674</v>
      </c>
      <c r="J470" s="84" t="s">
        <v>4674</v>
      </c>
      <c r="K470" s="84" t="s">
        <v>4679</v>
      </c>
      <c r="L470" s="84" t="s">
        <v>4679</v>
      </c>
      <c r="M470" s="84" t="s">
        <v>4679</v>
      </c>
      <c r="N470" s="84" t="s">
        <v>4674</v>
      </c>
      <c r="O470" s="84" t="s">
        <v>4674</v>
      </c>
      <c r="P470" s="84" t="s">
        <v>4674</v>
      </c>
      <c r="Q470" s="84" t="s">
        <v>4674</v>
      </c>
      <c r="R470" s="84" t="s">
        <v>4679</v>
      </c>
      <c r="S470" s="84" t="s">
        <v>4679</v>
      </c>
      <c r="T470" s="84" t="s">
        <v>4679</v>
      </c>
      <c r="U470" s="84" t="s">
        <v>4674</v>
      </c>
      <c r="V470" s="84" t="s">
        <v>4674</v>
      </c>
      <c r="W470" s="84" t="s">
        <v>4674</v>
      </c>
      <c r="X470" s="84" t="s">
        <v>4674</v>
      </c>
      <c r="Y470" s="84" t="s">
        <v>4679</v>
      </c>
      <c r="Z470" s="84" t="s">
        <v>4679</v>
      </c>
      <c r="AA470" s="84" t="s">
        <v>4679</v>
      </c>
      <c r="AB470" s="84" t="s">
        <v>4674</v>
      </c>
      <c r="AC470" s="84" t="s">
        <v>4674</v>
      </c>
      <c r="AD470" s="84" t="s">
        <v>4674</v>
      </c>
      <c r="AE470" s="84" t="s">
        <v>4674</v>
      </c>
      <c r="AF470" s="84" t="s">
        <v>4679</v>
      </c>
      <c r="AG470" s="84" t="s">
        <v>4679</v>
      </c>
      <c r="AH470" s="84"/>
      <c r="AI470" s="85">
        <f t="shared" si="66"/>
        <v>14</v>
      </c>
      <c r="AJ470" s="86">
        <f t="shared" si="62"/>
        <v>14</v>
      </c>
      <c r="AK470" s="87">
        <f t="shared" si="63"/>
        <v>0</v>
      </c>
      <c r="AL470" s="87"/>
      <c r="AM470" s="87">
        <f t="shared" si="64"/>
        <v>6</v>
      </c>
      <c r="AN470" s="87">
        <f t="shared" si="67"/>
        <v>30</v>
      </c>
      <c r="AO470" s="87">
        <f t="shared" si="65"/>
        <v>30</v>
      </c>
      <c r="AP470" s="87">
        <v>31</v>
      </c>
      <c r="AQ470" s="87">
        <v>30</v>
      </c>
      <c r="AR470" s="87">
        <v>28</v>
      </c>
      <c r="AW470" s="64" t="str">
        <f t="shared" si="68"/>
        <v>HAZİRAN 2026</v>
      </c>
      <c r="AX470" s="89"/>
      <c r="AY470" s="90"/>
      <c r="AZ470" s="90" t="e">
        <f t="shared" si="69"/>
        <v>#N/A</v>
      </c>
    </row>
    <row r="471" spans="1:52" ht="17.45" customHeight="1" x14ac:dyDescent="0.2">
      <c r="A471" s="81">
        <v>465</v>
      </c>
      <c r="B471" s="82" t="s">
        <v>1548</v>
      </c>
      <c r="C471" s="83" t="s">
        <v>1547</v>
      </c>
      <c r="D471" s="84" t="s">
        <v>4679</v>
      </c>
      <c r="E471" s="84" t="s">
        <v>4679</v>
      </c>
      <c r="F471" s="84" t="s">
        <v>4679</v>
      </c>
      <c r="G471" s="84" t="s">
        <v>4674</v>
      </c>
      <c r="H471" s="84" t="s">
        <v>4674</v>
      </c>
      <c r="I471" s="84" t="s">
        <v>4674</v>
      </c>
      <c r="J471" s="84" t="s">
        <v>4674</v>
      </c>
      <c r="K471" s="84" t="s">
        <v>4679</v>
      </c>
      <c r="L471" s="84" t="s">
        <v>4679</v>
      </c>
      <c r="M471" s="84" t="s">
        <v>4679</v>
      </c>
      <c r="N471" s="84" t="s">
        <v>4674</v>
      </c>
      <c r="O471" s="84" t="s">
        <v>4674</v>
      </c>
      <c r="P471" s="84" t="s">
        <v>4674</v>
      </c>
      <c r="Q471" s="84" t="s">
        <v>4674</v>
      </c>
      <c r="R471" s="84" t="s">
        <v>4679</v>
      </c>
      <c r="S471" s="84" t="s">
        <v>4679</v>
      </c>
      <c r="T471" s="84" t="s">
        <v>4679</v>
      </c>
      <c r="U471" s="84" t="s">
        <v>4674</v>
      </c>
      <c r="V471" s="84" t="s">
        <v>4674</v>
      </c>
      <c r="W471" s="84" t="s">
        <v>4674</v>
      </c>
      <c r="X471" s="84" t="s">
        <v>4674</v>
      </c>
      <c r="Y471" s="84" t="s">
        <v>4679</v>
      </c>
      <c r="Z471" s="84" t="s">
        <v>4679</v>
      </c>
      <c r="AA471" s="84" t="s">
        <v>4679</v>
      </c>
      <c r="AB471" s="84" t="s">
        <v>4674</v>
      </c>
      <c r="AC471" s="84" t="s">
        <v>4674</v>
      </c>
      <c r="AD471" s="84" t="s">
        <v>4674</v>
      </c>
      <c r="AE471" s="84" t="s">
        <v>4674</v>
      </c>
      <c r="AF471" s="84" t="s">
        <v>4679</v>
      </c>
      <c r="AG471" s="84" t="s">
        <v>4679</v>
      </c>
      <c r="AH471" s="84"/>
      <c r="AI471" s="85">
        <f t="shared" si="66"/>
        <v>14</v>
      </c>
      <c r="AJ471" s="86">
        <f t="shared" ref="AJ471:AJ534" si="70">IF(B471&gt;10000000,AI471,0)</f>
        <v>14</v>
      </c>
      <c r="AK471" s="87">
        <f t="shared" ref="AK471:AK534" si="71">AO471-AN471</f>
        <v>0</v>
      </c>
      <c r="AL471" s="87"/>
      <c r="AM471" s="87">
        <f t="shared" ref="AM471:AM534" si="72">MONTH(AW471)</f>
        <v>6</v>
      </c>
      <c r="AN471" s="87">
        <f t="shared" si="67"/>
        <v>30</v>
      </c>
      <c r="AO471" s="87">
        <f t="shared" ref="AO471:AO534" si="73">IF(AM471=1,AP471,IF(AM471=2,AR471,IF(AM471=3,AP471,IF(AM471=4,AQ471,IF(AM471=5,AP471,IF(AM471=6,AQ471,IF(AM471=7,AP471,IF(AM471=8,AP471,IF(AM471=9,AQ471,IF(AM471=10,AP471,IF(AM471=11,AQ471,IF(AM471=12,AP471))))))))))))</f>
        <v>30</v>
      </c>
      <c r="AP471" s="87">
        <v>31</v>
      </c>
      <c r="AQ471" s="87">
        <v>30</v>
      </c>
      <c r="AR471" s="87">
        <v>28</v>
      </c>
      <c r="AW471" s="64" t="str">
        <f t="shared" si="68"/>
        <v>HAZİRAN 2026</v>
      </c>
      <c r="AX471" s="89"/>
      <c r="AY471" s="90"/>
      <c r="AZ471" s="90" t="e">
        <f t="shared" si="69"/>
        <v>#N/A</v>
      </c>
    </row>
    <row r="472" spans="1:52" ht="17.45" customHeight="1" x14ac:dyDescent="0.2">
      <c r="A472" s="81">
        <v>466</v>
      </c>
      <c r="B472" s="82" t="s">
        <v>1551</v>
      </c>
      <c r="C472" s="83" t="s">
        <v>1550</v>
      </c>
      <c r="D472" s="84" t="s">
        <v>4679</v>
      </c>
      <c r="E472" s="84" t="s">
        <v>4674</v>
      </c>
      <c r="F472" s="84" t="s">
        <v>4674</v>
      </c>
      <c r="G472" s="84" t="s">
        <v>4679</v>
      </c>
      <c r="H472" s="84" t="s">
        <v>4679</v>
      </c>
      <c r="I472" s="84" t="s">
        <v>4674</v>
      </c>
      <c r="J472" s="84" t="s">
        <v>4674</v>
      </c>
      <c r="K472" s="84" t="s">
        <v>4679</v>
      </c>
      <c r="L472" s="84" t="s">
        <v>4674</v>
      </c>
      <c r="M472" s="84" t="s">
        <v>4674</v>
      </c>
      <c r="N472" s="84" t="s">
        <v>4679</v>
      </c>
      <c r="O472" s="84" t="s">
        <v>4679</v>
      </c>
      <c r="P472" s="84" t="s">
        <v>4674</v>
      </c>
      <c r="Q472" s="84" t="s">
        <v>4674</v>
      </c>
      <c r="R472" s="84" t="s">
        <v>4679</v>
      </c>
      <c r="S472" s="84" t="s">
        <v>4674</v>
      </c>
      <c r="T472" s="84" t="s">
        <v>4674</v>
      </c>
      <c r="U472" s="84" t="s">
        <v>4679</v>
      </c>
      <c r="V472" s="84" t="s">
        <v>4679</v>
      </c>
      <c r="W472" s="84" t="s">
        <v>4674</v>
      </c>
      <c r="X472" s="84" t="s">
        <v>4674</v>
      </c>
      <c r="Y472" s="84" t="s">
        <v>4679</v>
      </c>
      <c r="Z472" s="84" t="s">
        <v>4674</v>
      </c>
      <c r="AA472" s="84" t="s">
        <v>4674</v>
      </c>
      <c r="AB472" s="84" t="s">
        <v>4679</v>
      </c>
      <c r="AC472" s="84" t="s">
        <v>4679</v>
      </c>
      <c r="AD472" s="84" t="s">
        <v>4674</v>
      </c>
      <c r="AE472" s="84" t="s">
        <v>4674</v>
      </c>
      <c r="AF472" s="84" t="s">
        <v>4679</v>
      </c>
      <c r="AG472" s="84" t="s">
        <v>4674</v>
      </c>
      <c r="AH472" s="84"/>
      <c r="AI472" s="85">
        <f t="shared" si="66"/>
        <v>13</v>
      </c>
      <c r="AJ472" s="86">
        <f t="shared" si="70"/>
        <v>13</v>
      </c>
      <c r="AK472" s="87">
        <f t="shared" si="71"/>
        <v>0</v>
      </c>
      <c r="AL472" s="87"/>
      <c r="AM472" s="87">
        <f t="shared" si="72"/>
        <v>6</v>
      </c>
      <c r="AN472" s="87">
        <f t="shared" si="67"/>
        <v>30</v>
      </c>
      <c r="AO472" s="87">
        <f t="shared" si="73"/>
        <v>30</v>
      </c>
      <c r="AP472" s="87">
        <v>31</v>
      </c>
      <c r="AQ472" s="87">
        <v>30</v>
      </c>
      <c r="AR472" s="87">
        <v>28</v>
      </c>
      <c r="AW472" s="64" t="str">
        <f t="shared" si="68"/>
        <v>HAZİRAN 2026</v>
      </c>
      <c r="AX472" s="89"/>
      <c r="AY472" s="90"/>
      <c r="AZ472" s="90" t="e">
        <f t="shared" si="69"/>
        <v>#N/A</v>
      </c>
    </row>
    <row r="473" spans="1:52" ht="17.45" customHeight="1" x14ac:dyDescent="0.2">
      <c r="A473" s="81">
        <v>467</v>
      </c>
      <c r="B473" s="82" t="s">
        <v>1554</v>
      </c>
      <c r="C473" s="83" t="s">
        <v>1553</v>
      </c>
      <c r="D473" s="84" t="s">
        <v>4674</v>
      </c>
      <c r="E473" s="84" t="s">
        <v>4679</v>
      </c>
      <c r="F473" s="84" t="s">
        <v>4679</v>
      </c>
      <c r="G473" s="84" t="s">
        <v>4679</v>
      </c>
      <c r="H473" s="84" t="s">
        <v>4674</v>
      </c>
      <c r="I473" s="84" t="s">
        <v>4674</v>
      </c>
      <c r="J473" s="84" t="s">
        <v>4674</v>
      </c>
      <c r="K473" s="84" t="s">
        <v>4679</v>
      </c>
      <c r="L473" s="84" t="s">
        <v>4679</v>
      </c>
      <c r="M473" s="84" t="s">
        <v>4679</v>
      </c>
      <c r="N473" s="84" t="s">
        <v>4674</v>
      </c>
      <c r="O473" s="84" t="s">
        <v>4674</v>
      </c>
      <c r="P473" s="84" t="s">
        <v>4674</v>
      </c>
      <c r="Q473" s="84" t="s">
        <v>4674</v>
      </c>
      <c r="R473" s="84" t="s">
        <v>4679</v>
      </c>
      <c r="S473" s="84" t="s">
        <v>4679</v>
      </c>
      <c r="T473" s="84" t="s">
        <v>4679</v>
      </c>
      <c r="U473" s="84" t="s">
        <v>4674</v>
      </c>
      <c r="V473" s="84" t="s">
        <v>4674</v>
      </c>
      <c r="W473" s="84" t="s">
        <v>4674</v>
      </c>
      <c r="X473" s="84" t="s">
        <v>4674</v>
      </c>
      <c r="Y473" s="84" t="s">
        <v>4679</v>
      </c>
      <c r="Z473" s="84" t="s">
        <v>4679</v>
      </c>
      <c r="AA473" s="84" t="s">
        <v>4679</v>
      </c>
      <c r="AB473" s="84" t="s">
        <v>4674</v>
      </c>
      <c r="AC473" s="84" t="s">
        <v>4674</v>
      </c>
      <c r="AD473" s="84" t="s">
        <v>4674</v>
      </c>
      <c r="AE473" s="84" t="s">
        <v>4674</v>
      </c>
      <c r="AF473" s="84" t="s">
        <v>4679</v>
      </c>
      <c r="AG473" s="84" t="s">
        <v>4679</v>
      </c>
      <c r="AH473" s="84"/>
      <c r="AI473" s="85">
        <f t="shared" si="66"/>
        <v>14</v>
      </c>
      <c r="AJ473" s="86">
        <f t="shared" si="70"/>
        <v>14</v>
      </c>
      <c r="AK473" s="87">
        <f t="shared" si="71"/>
        <v>0</v>
      </c>
      <c r="AL473" s="87"/>
      <c r="AM473" s="87">
        <f t="shared" si="72"/>
        <v>6</v>
      </c>
      <c r="AN473" s="87">
        <f t="shared" si="67"/>
        <v>30</v>
      </c>
      <c r="AO473" s="87">
        <f t="shared" si="73"/>
        <v>30</v>
      </c>
      <c r="AP473" s="87">
        <v>31</v>
      </c>
      <c r="AQ473" s="87">
        <v>30</v>
      </c>
      <c r="AR473" s="87">
        <v>28</v>
      </c>
      <c r="AW473" s="64" t="str">
        <f t="shared" si="68"/>
        <v>HAZİRAN 2026</v>
      </c>
      <c r="AX473" s="89"/>
      <c r="AY473" s="90"/>
      <c r="AZ473" s="90" t="e">
        <f t="shared" si="69"/>
        <v>#N/A</v>
      </c>
    </row>
    <row r="474" spans="1:52" ht="17.45" customHeight="1" x14ac:dyDescent="0.2">
      <c r="A474" s="81">
        <v>468</v>
      </c>
      <c r="B474" s="82" t="s">
        <v>1557</v>
      </c>
      <c r="C474" s="83" t="s">
        <v>1556</v>
      </c>
      <c r="D474" s="84" t="s">
        <v>4679</v>
      </c>
      <c r="E474" s="84" t="s">
        <v>4674</v>
      </c>
      <c r="F474" s="84" t="s">
        <v>4679</v>
      </c>
      <c r="G474" s="84" t="s">
        <v>4674</v>
      </c>
      <c r="H474" s="84" t="s">
        <v>4679</v>
      </c>
      <c r="I474" s="84" t="s">
        <v>4674</v>
      </c>
      <c r="J474" s="84" t="s">
        <v>4674</v>
      </c>
      <c r="K474" s="84" t="s">
        <v>4679</v>
      </c>
      <c r="L474" s="84" t="s">
        <v>4674</v>
      </c>
      <c r="M474" s="84" t="s">
        <v>4679</v>
      </c>
      <c r="N474" s="84" t="s">
        <v>4674</v>
      </c>
      <c r="O474" s="84" t="s">
        <v>4679</v>
      </c>
      <c r="P474" s="84" t="s">
        <v>4674</v>
      </c>
      <c r="Q474" s="84" t="s">
        <v>4674</v>
      </c>
      <c r="R474" s="84" t="s">
        <v>4679</v>
      </c>
      <c r="S474" s="84" t="s">
        <v>4674</v>
      </c>
      <c r="T474" s="84" t="s">
        <v>4679</v>
      </c>
      <c r="U474" s="84" t="s">
        <v>4674</v>
      </c>
      <c r="V474" s="84" t="s">
        <v>4679</v>
      </c>
      <c r="W474" s="84" t="s">
        <v>4674</v>
      </c>
      <c r="X474" s="84" t="s">
        <v>4674</v>
      </c>
      <c r="Y474" s="84" t="s">
        <v>4679</v>
      </c>
      <c r="Z474" s="84" t="s">
        <v>4674</v>
      </c>
      <c r="AA474" s="84" t="s">
        <v>4679</v>
      </c>
      <c r="AB474" s="84" t="s">
        <v>4674</v>
      </c>
      <c r="AC474" s="84" t="s">
        <v>4679</v>
      </c>
      <c r="AD474" s="84" t="s">
        <v>4674</v>
      </c>
      <c r="AE474" s="84" t="s">
        <v>4674</v>
      </c>
      <c r="AF474" s="84" t="s">
        <v>4679</v>
      </c>
      <c r="AG474" s="84" t="s">
        <v>4679</v>
      </c>
      <c r="AH474" s="84"/>
      <c r="AI474" s="85">
        <f t="shared" si="66"/>
        <v>14</v>
      </c>
      <c r="AJ474" s="86">
        <f t="shared" si="70"/>
        <v>14</v>
      </c>
      <c r="AK474" s="87">
        <f t="shared" si="71"/>
        <v>0</v>
      </c>
      <c r="AL474" s="87"/>
      <c r="AM474" s="87">
        <f t="shared" si="72"/>
        <v>6</v>
      </c>
      <c r="AN474" s="87">
        <f t="shared" si="67"/>
        <v>30</v>
      </c>
      <c r="AO474" s="87">
        <f t="shared" si="73"/>
        <v>30</v>
      </c>
      <c r="AP474" s="87">
        <v>31</v>
      </c>
      <c r="AQ474" s="87">
        <v>30</v>
      </c>
      <c r="AR474" s="87">
        <v>28</v>
      </c>
      <c r="AW474" s="64" t="str">
        <f t="shared" si="68"/>
        <v>HAZİRAN 2026</v>
      </c>
      <c r="AX474" s="89"/>
      <c r="AY474" s="90"/>
      <c r="AZ474" s="90" t="e">
        <f t="shared" si="69"/>
        <v>#N/A</v>
      </c>
    </row>
    <row r="475" spans="1:52" ht="17.45" customHeight="1" x14ac:dyDescent="0.2">
      <c r="A475" s="81">
        <v>469</v>
      </c>
      <c r="B475" s="82" t="s">
        <v>1560</v>
      </c>
      <c r="C475" s="83" t="s">
        <v>1559</v>
      </c>
      <c r="D475" s="84" t="s">
        <v>4679</v>
      </c>
      <c r="E475" s="84" t="s">
        <v>4679</v>
      </c>
      <c r="F475" s="84" t="s">
        <v>4679</v>
      </c>
      <c r="G475" s="84" t="s">
        <v>4674</v>
      </c>
      <c r="H475" s="84" t="s">
        <v>4674</v>
      </c>
      <c r="I475" s="84" t="s">
        <v>4674</v>
      </c>
      <c r="J475" s="84" t="s">
        <v>4674</v>
      </c>
      <c r="K475" s="84" t="s">
        <v>4679</v>
      </c>
      <c r="L475" s="84" t="s">
        <v>4679</v>
      </c>
      <c r="M475" s="84" t="s">
        <v>4679</v>
      </c>
      <c r="N475" s="84" t="s">
        <v>4674</v>
      </c>
      <c r="O475" s="84" t="s">
        <v>4674</v>
      </c>
      <c r="P475" s="84" t="s">
        <v>4674</v>
      </c>
      <c r="Q475" s="84" t="s">
        <v>4674</v>
      </c>
      <c r="R475" s="84" t="s">
        <v>4674</v>
      </c>
      <c r="S475" s="84" t="s">
        <v>4674</v>
      </c>
      <c r="T475" s="84" t="s">
        <v>4674</v>
      </c>
      <c r="U475" s="84" t="s">
        <v>4674</v>
      </c>
      <c r="V475" s="84" t="s">
        <v>4674</v>
      </c>
      <c r="W475" s="84" t="s">
        <v>4674</v>
      </c>
      <c r="X475" s="84" t="s">
        <v>4674</v>
      </c>
      <c r="Y475" s="84" t="s">
        <v>4674</v>
      </c>
      <c r="Z475" s="84" t="s">
        <v>4674</v>
      </c>
      <c r="AA475" s="84" t="s">
        <v>4674</v>
      </c>
      <c r="AB475" s="84" t="s">
        <v>4674</v>
      </c>
      <c r="AC475" s="84" t="s">
        <v>4674</v>
      </c>
      <c r="AD475" s="84" t="s">
        <v>4674</v>
      </c>
      <c r="AE475" s="84" t="s">
        <v>4674</v>
      </c>
      <c r="AF475" s="84" t="s">
        <v>4674</v>
      </c>
      <c r="AG475" s="84" t="s">
        <v>4674</v>
      </c>
      <c r="AH475" s="84"/>
      <c r="AI475" s="85">
        <f t="shared" si="66"/>
        <v>6</v>
      </c>
      <c r="AJ475" s="86">
        <f t="shared" si="70"/>
        <v>6</v>
      </c>
      <c r="AK475" s="87">
        <f t="shared" si="71"/>
        <v>0</v>
      </c>
      <c r="AL475" s="87"/>
      <c r="AM475" s="87">
        <f t="shared" si="72"/>
        <v>6</v>
      </c>
      <c r="AN475" s="87">
        <f t="shared" si="67"/>
        <v>30</v>
      </c>
      <c r="AO475" s="87">
        <f t="shared" si="73"/>
        <v>30</v>
      </c>
      <c r="AP475" s="87">
        <v>31</v>
      </c>
      <c r="AQ475" s="87">
        <v>30</v>
      </c>
      <c r="AR475" s="87">
        <v>28</v>
      </c>
      <c r="AW475" s="64" t="str">
        <f t="shared" si="68"/>
        <v>HAZİRAN 2026</v>
      </c>
      <c r="AX475" s="89"/>
      <c r="AY475" s="90"/>
      <c r="AZ475" s="90" t="e">
        <f t="shared" si="69"/>
        <v>#N/A</v>
      </c>
    </row>
    <row r="476" spans="1:52" ht="17.45" customHeight="1" x14ac:dyDescent="0.2">
      <c r="A476" s="81">
        <v>470</v>
      </c>
      <c r="B476" s="82" t="s">
        <v>1563</v>
      </c>
      <c r="C476" s="83" t="s">
        <v>1562</v>
      </c>
      <c r="D476" s="84" t="s">
        <v>4679</v>
      </c>
      <c r="E476" s="84" t="s">
        <v>4679</v>
      </c>
      <c r="F476" s="84" t="s">
        <v>4679</v>
      </c>
      <c r="G476" s="84" t="s">
        <v>4674</v>
      </c>
      <c r="H476" s="84" t="s">
        <v>4674</v>
      </c>
      <c r="I476" s="84" t="s">
        <v>4674</v>
      </c>
      <c r="J476" s="84" t="s">
        <v>4674</v>
      </c>
      <c r="K476" s="84" t="s">
        <v>4679</v>
      </c>
      <c r="L476" s="84" t="s">
        <v>4679</v>
      </c>
      <c r="M476" s="84" t="s">
        <v>4679</v>
      </c>
      <c r="N476" s="84" t="s">
        <v>4674</v>
      </c>
      <c r="O476" s="84" t="s">
        <v>4674</v>
      </c>
      <c r="P476" s="84" t="s">
        <v>4674</v>
      </c>
      <c r="Q476" s="84" t="s">
        <v>4674</v>
      </c>
      <c r="R476" s="84" t="s">
        <v>4679</v>
      </c>
      <c r="S476" s="84" t="s">
        <v>4679</v>
      </c>
      <c r="T476" s="84" t="s">
        <v>4679</v>
      </c>
      <c r="U476" s="84" t="s">
        <v>4674</v>
      </c>
      <c r="V476" s="84" t="s">
        <v>4674</v>
      </c>
      <c r="W476" s="84" t="s">
        <v>4674</v>
      </c>
      <c r="X476" s="84" t="s">
        <v>4674</v>
      </c>
      <c r="Y476" s="84" t="s">
        <v>4679</v>
      </c>
      <c r="Z476" s="84" t="s">
        <v>4679</v>
      </c>
      <c r="AA476" s="84" t="s">
        <v>4679</v>
      </c>
      <c r="AB476" s="84" t="s">
        <v>4674</v>
      </c>
      <c r="AC476" s="84" t="s">
        <v>4674</v>
      </c>
      <c r="AD476" s="84" t="s">
        <v>4674</v>
      </c>
      <c r="AE476" s="84" t="s">
        <v>4674</v>
      </c>
      <c r="AF476" s="84" t="s">
        <v>4679</v>
      </c>
      <c r="AG476" s="84" t="s">
        <v>4679</v>
      </c>
      <c r="AH476" s="84"/>
      <c r="AI476" s="85">
        <f t="shared" si="66"/>
        <v>14</v>
      </c>
      <c r="AJ476" s="86">
        <f t="shared" si="70"/>
        <v>14</v>
      </c>
      <c r="AK476" s="87">
        <f t="shared" si="71"/>
        <v>0</v>
      </c>
      <c r="AL476" s="87"/>
      <c r="AM476" s="87">
        <f t="shared" si="72"/>
        <v>6</v>
      </c>
      <c r="AN476" s="87">
        <f t="shared" si="67"/>
        <v>30</v>
      </c>
      <c r="AO476" s="87">
        <f t="shared" si="73"/>
        <v>30</v>
      </c>
      <c r="AP476" s="87">
        <v>31</v>
      </c>
      <c r="AQ476" s="87">
        <v>30</v>
      </c>
      <c r="AR476" s="87">
        <v>28</v>
      </c>
      <c r="AW476" s="64" t="str">
        <f t="shared" si="68"/>
        <v>HAZİRAN 2026</v>
      </c>
      <c r="AX476" s="89"/>
      <c r="AY476" s="90"/>
      <c r="AZ476" s="90" t="e">
        <f t="shared" si="69"/>
        <v>#N/A</v>
      </c>
    </row>
    <row r="477" spans="1:52" ht="17.45" customHeight="1" x14ac:dyDescent="0.2">
      <c r="A477" s="81">
        <v>471</v>
      </c>
      <c r="B477" s="82" t="s">
        <v>1566</v>
      </c>
      <c r="C477" s="83" t="s">
        <v>1565</v>
      </c>
      <c r="D477" s="84" t="s">
        <v>4679</v>
      </c>
      <c r="E477" s="84" t="s">
        <v>4674</v>
      </c>
      <c r="F477" s="84" t="s">
        <v>4679</v>
      </c>
      <c r="G477" s="84" t="s">
        <v>4679</v>
      </c>
      <c r="H477" s="84" t="s">
        <v>4674</v>
      </c>
      <c r="I477" s="84" t="s">
        <v>4674</v>
      </c>
      <c r="J477" s="84" t="s">
        <v>4674</v>
      </c>
      <c r="K477" s="84" t="s">
        <v>4679</v>
      </c>
      <c r="L477" s="84" t="s">
        <v>4674</v>
      </c>
      <c r="M477" s="84" t="s">
        <v>4679</v>
      </c>
      <c r="N477" s="84" t="s">
        <v>4679</v>
      </c>
      <c r="O477" s="84" t="s">
        <v>4674</v>
      </c>
      <c r="P477" s="84" t="s">
        <v>4674</v>
      </c>
      <c r="Q477" s="84" t="s">
        <v>4674</v>
      </c>
      <c r="R477" s="84" t="s">
        <v>4679</v>
      </c>
      <c r="S477" s="84" t="s">
        <v>4674</v>
      </c>
      <c r="T477" s="84" t="s">
        <v>4679</v>
      </c>
      <c r="U477" s="84" t="s">
        <v>4679</v>
      </c>
      <c r="V477" s="84" t="s">
        <v>4674</v>
      </c>
      <c r="W477" s="84" t="s">
        <v>4674</v>
      </c>
      <c r="X477" s="84" t="s">
        <v>4674</v>
      </c>
      <c r="Y477" s="84" t="s">
        <v>4679</v>
      </c>
      <c r="Z477" s="84" t="s">
        <v>4674</v>
      </c>
      <c r="AA477" s="84" t="s">
        <v>4679</v>
      </c>
      <c r="AB477" s="84" t="s">
        <v>4679</v>
      </c>
      <c r="AC477" s="84" t="s">
        <v>4674</v>
      </c>
      <c r="AD477" s="84" t="s">
        <v>4674</v>
      </c>
      <c r="AE477" s="84" t="s">
        <v>4674</v>
      </c>
      <c r="AF477" s="84" t="s">
        <v>4679</v>
      </c>
      <c r="AG477" s="84" t="s">
        <v>4674</v>
      </c>
      <c r="AH477" s="84"/>
      <c r="AI477" s="85">
        <f t="shared" si="66"/>
        <v>13</v>
      </c>
      <c r="AJ477" s="86">
        <f t="shared" si="70"/>
        <v>13</v>
      </c>
      <c r="AK477" s="87">
        <f t="shared" si="71"/>
        <v>0</v>
      </c>
      <c r="AL477" s="87"/>
      <c r="AM477" s="87">
        <f t="shared" si="72"/>
        <v>6</v>
      </c>
      <c r="AN477" s="87">
        <f t="shared" si="67"/>
        <v>30</v>
      </c>
      <c r="AO477" s="87">
        <f t="shared" si="73"/>
        <v>30</v>
      </c>
      <c r="AP477" s="87">
        <v>31</v>
      </c>
      <c r="AQ477" s="87">
        <v>30</v>
      </c>
      <c r="AR477" s="87">
        <v>28</v>
      </c>
      <c r="AW477" s="64" t="str">
        <f t="shared" si="68"/>
        <v>HAZİRAN 2026</v>
      </c>
      <c r="AX477" s="89"/>
      <c r="AY477" s="90"/>
      <c r="AZ477" s="90" t="e">
        <f t="shared" si="69"/>
        <v>#N/A</v>
      </c>
    </row>
    <row r="478" spans="1:52" ht="17.45" customHeight="1" x14ac:dyDescent="0.2">
      <c r="A478" s="81">
        <v>472</v>
      </c>
      <c r="B478" s="82" t="s">
        <v>1569</v>
      </c>
      <c r="C478" s="83" t="s">
        <v>1568</v>
      </c>
      <c r="D478" s="84" t="s">
        <v>4679</v>
      </c>
      <c r="E478" s="84" t="s">
        <v>4679</v>
      </c>
      <c r="F478" s="84" t="s">
        <v>4679</v>
      </c>
      <c r="G478" s="84" t="s">
        <v>4674</v>
      </c>
      <c r="H478" s="84" t="s">
        <v>4674</v>
      </c>
      <c r="I478" s="84" t="s">
        <v>4674</v>
      </c>
      <c r="J478" s="84" t="s">
        <v>4674</v>
      </c>
      <c r="K478" s="84" t="s">
        <v>4679</v>
      </c>
      <c r="L478" s="84" t="s">
        <v>4679</v>
      </c>
      <c r="M478" s="84" t="s">
        <v>4679</v>
      </c>
      <c r="N478" s="84" t="s">
        <v>4674</v>
      </c>
      <c r="O478" s="84" t="s">
        <v>4674</v>
      </c>
      <c r="P478" s="84" t="s">
        <v>4674</v>
      </c>
      <c r="Q478" s="84" t="s">
        <v>4674</v>
      </c>
      <c r="R478" s="84" t="s">
        <v>4679</v>
      </c>
      <c r="S478" s="84" t="s">
        <v>4679</v>
      </c>
      <c r="T478" s="84" t="s">
        <v>4679</v>
      </c>
      <c r="U478" s="84" t="s">
        <v>4674</v>
      </c>
      <c r="V478" s="84" t="s">
        <v>4674</v>
      </c>
      <c r="W478" s="84" t="s">
        <v>4674</v>
      </c>
      <c r="X478" s="84" t="s">
        <v>4674</v>
      </c>
      <c r="Y478" s="84" t="s">
        <v>4679</v>
      </c>
      <c r="Z478" s="84" t="s">
        <v>4679</v>
      </c>
      <c r="AA478" s="84" t="s">
        <v>4679</v>
      </c>
      <c r="AB478" s="84" t="s">
        <v>4674</v>
      </c>
      <c r="AC478" s="84" t="s">
        <v>4674</v>
      </c>
      <c r="AD478" s="84" t="s">
        <v>4674</v>
      </c>
      <c r="AE478" s="84" t="s">
        <v>4674</v>
      </c>
      <c r="AF478" s="84" t="s">
        <v>4679</v>
      </c>
      <c r="AG478" s="84" t="s">
        <v>4679</v>
      </c>
      <c r="AH478" s="84"/>
      <c r="AI478" s="85">
        <f t="shared" si="66"/>
        <v>14</v>
      </c>
      <c r="AJ478" s="86">
        <f t="shared" si="70"/>
        <v>14</v>
      </c>
      <c r="AK478" s="87">
        <f t="shared" si="71"/>
        <v>0</v>
      </c>
      <c r="AL478" s="87"/>
      <c r="AM478" s="87">
        <f t="shared" si="72"/>
        <v>6</v>
      </c>
      <c r="AN478" s="87">
        <f t="shared" si="67"/>
        <v>30</v>
      </c>
      <c r="AO478" s="87">
        <f t="shared" si="73"/>
        <v>30</v>
      </c>
      <c r="AP478" s="87">
        <v>31</v>
      </c>
      <c r="AQ478" s="87">
        <v>30</v>
      </c>
      <c r="AR478" s="87">
        <v>28</v>
      </c>
      <c r="AW478" s="64" t="str">
        <f t="shared" si="68"/>
        <v>HAZİRAN 2026</v>
      </c>
      <c r="AX478" s="89"/>
      <c r="AY478" s="90"/>
      <c r="AZ478" s="90" t="e">
        <f t="shared" si="69"/>
        <v>#N/A</v>
      </c>
    </row>
    <row r="479" spans="1:52" ht="17.45" customHeight="1" x14ac:dyDescent="0.2">
      <c r="A479" s="81">
        <v>473</v>
      </c>
      <c r="B479" s="82" t="s">
        <v>1572</v>
      </c>
      <c r="C479" s="83" t="s">
        <v>1571</v>
      </c>
      <c r="D479" s="84" t="s">
        <v>4674</v>
      </c>
      <c r="E479" s="84" t="s">
        <v>4674</v>
      </c>
      <c r="F479" s="84" t="s">
        <v>4679</v>
      </c>
      <c r="G479" s="84" t="s">
        <v>4674</v>
      </c>
      <c r="H479" s="84" t="s">
        <v>4674</v>
      </c>
      <c r="I479" s="84" t="s">
        <v>4674</v>
      </c>
      <c r="J479" s="84" t="s">
        <v>4674</v>
      </c>
      <c r="K479" s="84" t="s">
        <v>4674</v>
      </c>
      <c r="L479" s="84" t="s">
        <v>4674</v>
      </c>
      <c r="M479" s="84" t="s">
        <v>4674</v>
      </c>
      <c r="N479" s="84" t="s">
        <v>4674</v>
      </c>
      <c r="O479" s="84" t="s">
        <v>4674</v>
      </c>
      <c r="P479" s="84" t="s">
        <v>4674</v>
      </c>
      <c r="Q479" s="84" t="s">
        <v>4674</v>
      </c>
      <c r="R479" s="84" t="s">
        <v>4679</v>
      </c>
      <c r="S479" s="84" t="s">
        <v>4674</v>
      </c>
      <c r="T479" s="84" t="s">
        <v>4679</v>
      </c>
      <c r="U479" s="84" t="s">
        <v>4674</v>
      </c>
      <c r="V479" s="84" t="s">
        <v>4679</v>
      </c>
      <c r="W479" s="84" t="s">
        <v>4674</v>
      </c>
      <c r="X479" s="84" t="s">
        <v>4674</v>
      </c>
      <c r="Y479" s="84" t="s">
        <v>4679</v>
      </c>
      <c r="Z479" s="84" t="s">
        <v>4674</v>
      </c>
      <c r="AA479" s="84" t="s">
        <v>4679</v>
      </c>
      <c r="AB479" s="84" t="s">
        <v>4674</v>
      </c>
      <c r="AC479" s="84" t="s">
        <v>4679</v>
      </c>
      <c r="AD479" s="84" t="s">
        <v>4674</v>
      </c>
      <c r="AE479" s="84" t="s">
        <v>4674</v>
      </c>
      <c r="AF479" s="84" t="s">
        <v>4679</v>
      </c>
      <c r="AG479" s="84" t="s">
        <v>4674</v>
      </c>
      <c r="AH479" s="84"/>
      <c r="AI479" s="85">
        <f t="shared" si="66"/>
        <v>8</v>
      </c>
      <c r="AJ479" s="86">
        <f t="shared" si="70"/>
        <v>8</v>
      </c>
      <c r="AK479" s="87">
        <f t="shared" si="71"/>
        <v>0</v>
      </c>
      <c r="AL479" s="87"/>
      <c r="AM479" s="87">
        <f t="shared" si="72"/>
        <v>6</v>
      </c>
      <c r="AN479" s="87">
        <f t="shared" si="67"/>
        <v>30</v>
      </c>
      <c r="AO479" s="87">
        <f t="shared" si="73"/>
        <v>30</v>
      </c>
      <c r="AP479" s="87">
        <v>31</v>
      </c>
      <c r="AQ479" s="87">
        <v>30</v>
      </c>
      <c r="AR479" s="87">
        <v>28</v>
      </c>
      <c r="AW479" s="64" t="str">
        <f t="shared" si="68"/>
        <v>HAZİRAN 2026</v>
      </c>
      <c r="AX479" s="89"/>
      <c r="AY479" s="90"/>
      <c r="AZ479" s="90" t="e">
        <f t="shared" si="69"/>
        <v>#N/A</v>
      </c>
    </row>
    <row r="480" spans="1:52" ht="17.45" customHeight="1" x14ac:dyDescent="0.2">
      <c r="A480" s="81">
        <v>474</v>
      </c>
      <c r="B480" s="82" t="s">
        <v>1575</v>
      </c>
      <c r="C480" s="83" t="s">
        <v>1574</v>
      </c>
      <c r="D480" s="84" t="s">
        <v>4679</v>
      </c>
      <c r="E480" s="84" t="s">
        <v>4679</v>
      </c>
      <c r="F480" s="84" t="s">
        <v>4679</v>
      </c>
      <c r="G480" s="84" t="s">
        <v>4674</v>
      </c>
      <c r="H480" s="84" t="s">
        <v>4674</v>
      </c>
      <c r="I480" s="84" t="s">
        <v>4674</v>
      </c>
      <c r="J480" s="84" t="s">
        <v>4674</v>
      </c>
      <c r="K480" s="84" t="s">
        <v>4679</v>
      </c>
      <c r="L480" s="84" t="s">
        <v>4679</v>
      </c>
      <c r="M480" s="84" t="s">
        <v>4679</v>
      </c>
      <c r="N480" s="84" t="s">
        <v>4674</v>
      </c>
      <c r="O480" s="84" t="s">
        <v>4674</v>
      </c>
      <c r="P480" s="84" t="s">
        <v>4674</v>
      </c>
      <c r="Q480" s="84" t="s">
        <v>4674</v>
      </c>
      <c r="R480" s="84" t="s">
        <v>4679</v>
      </c>
      <c r="S480" s="84" t="s">
        <v>4679</v>
      </c>
      <c r="T480" s="84" t="s">
        <v>4679</v>
      </c>
      <c r="U480" s="84" t="s">
        <v>4674</v>
      </c>
      <c r="V480" s="84" t="s">
        <v>4674</v>
      </c>
      <c r="W480" s="84" t="s">
        <v>4674</v>
      </c>
      <c r="X480" s="84" t="s">
        <v>4674</v>
      </c>
      <c r="Y480" s="84" t="s">
        <v>4679</v>
      </c>
      <c r="Z480" s="84" t="s">
        <v>4679</v>
      </c>
      <c r="AA480" s="84" t="s">
        <v>4679</v>
      </c>
      <c r="AB480" s="84" t="s">
        <v>4674</v>
      </c>
      <c r="AC480" s="84" t="s">
        <v>4674</v>
      </c>
      <c r="AD480" s="84" t="s">
        <v>4674</v>
      </c>
      <c r="AE480" s="84" t="s">
        <v>4674</v>
      </c>
      <c r="AF480" s="84" t="s">
        <v>4679</v>
      </c>
      <c r="AG480" s="84" t="s">
        <v>4679</v>
      </c>
      <c r="AH480" s="84"/>
      <c r="AI480" s="85">
        <f t="shared" si="66"/>
        <v>14</v>
      </c>
      <c r="AJ480" s="86">
        <f t="shared" si="70"/>
        <v>14</v>
      </c>
      <c r="AK480" s="87">
        <f t="shared" si="71"/>
        <v>0</v>
      </c>
      <c r="AL480" s="87"/>
      <c r="AM480" s="87">
        <f t="shared" si="72"/>
        <v>6</v>
      </c>
      <c r="AN480" s="87">
        <f t="shared" si="67"/>
        <v>30</v>
      </c>
      <c r="AO480" s="87">
        <f t="shared" si="73"/>
        <v>30</v>
      </c>
      <c r="AP480" s="87">
        <v>31</v>
      </c>
      <c r="AQ480" s="87">
        <v>30</v>
      </c>
      <c r="AR480" s="87">
        <v>28</v>
      </c>
      <c r="AW480" s="64" t="str">
        <f t="shared" si="68"/>
        <v>HAZİRAN 2026</v>
      </c>
      <c r="AX480" s="89"/>
      <c r="AY480" s="90"/>
      <c r="AZ480" s="90" t="e">
        <f t="shared" si="69"/>
        <v>#N/A</v>
      </c>
    </row>
    <row r="481" spans="1:52" ht="17.45" customHeight="1" x14ac:dyDescent="0.2">
      <c r="A481" s="81">
        <v>475</v>
      </c>
      <c r="B481" s="82" t="s">
        <v>1578</v>
      </c>
      <c r="C481" s="83" t="s">
        <v>1577</v>
      </c>
      <c r="D481" s="84" t="s">
        <v>4674</v>
      </c>
      <c r="E481" s="84" t="s">
        <v>4679</v>
      </c>
      <c r="F481" s="84" t="s">
        <v>4679</v>
      </c>
      <c r="G481" s="84" t="s">
        <v>4679</v>
      </c>
      <c r="H481" s="84" t="s">
        <v>4674</v>
      </c>
      <c r="I481" s="84" t="s">
        <v>4674</v>
      </c>
      <c r="J481" s="84" t="s">
        <v>4674</v>
      </c>
      <c r="K481" s="84" t="s">
        <v>4679</v>
      </c>
      <c r="L481" s="84" t="s">
        <v>4679</v>
      </c>
      <c r="M481" s="84" t="s">
        <v>4679</v>
      </c>
      <c r="N481" s="84" t="s">
        <v>4674</v>
      </c>
      <c r="O481" s="84" t="s">
        <v>4674</v>
      </c>
      <c r="P481" s="84" t="s">
        <v>4674</v>
      </c>
      <c r="Q481" s="84" t="s">
        <v>4674</v>
      </c>
      <c r="R481" s="84" t="s">
        <v>4679</v>
      </c>
      <c r="S481" s="84" t="s">
        <v>4679</v>
      </c>
      <c r="T481" s="84" t="s">
        <v>4679</v>
      </c>
      <c r="U481" s="84" t="s">
        <v>4674</v>
      </c>
      <c r="V481" s="84" t="s">
        <v>4674</v>
      </c>
      <c r="W481" s="84" t="s">
        <v>4674</v>
      </c>
      <c r="X481" s="84" t="s">
        <v>4674</v>
      </c>
      <c r="Y481" s="84" t="s">
        <v>4674</v>
      </c>
      <c r="Z481" s="84" t="s">
        <v>4674</v>
      </c>
      <c r="AA481" s="84" t="s">
        <v>4674</v>
      </c>
      <c r="AB481" s="84" t="s">
        <v>4674</v>
      </c>
      <c r="AC481" s="84" t="s">
        <v>4674</v>
      </c>
      <c r="AD481" s="84" t="s">
        <v>4674</v>
      </c>
      <c r="AE481" s="84" t="s">
        <v>4674</v>
      </c>
      <c r="AF481" s="84" t="s">
        <v>4674</v>
      </c>
      <c r="AG481" s="84" t="s">
        <v>4674</v>
      </c>
      <c r="AH481" s="84"/>
      <c r="AI481" s="85">
        <f t="shared" si="66"/>
        <v>9</v>
      </c>
      <c r="AJ481" s="86">
        <f t="shared" si="70"/>
        <v>9</v>
      </c>
      <c r="AK481" s="87">
        <f t="shared" si="71"/>
        <v>0</v>
      </c>
      <c r="AL481" s="87"/>
      <c r="AM481" s="87">
        <f t="shared" si="72"/>
        <v>6</v>
      </c>
      <c r="AN481" s="87">
        <f t="shared" si="67"/>
        <v>30</v>
      </c>
      <c r="AO481" s="87">
        <f t="shared" si="73"/>
        <v>30</v>
      </c>
      <c r="AP481" s="87">
        <v>31</v>
      </c>
      <c r="AQ481" s="87">
        <v>30</v>
      </c>
      <c r="AR481" s="87">
        <v>28</v>
      </c>
      <c r="AW481" s="64" t="str">
        <f t="shared" si="68"/>
        <v>HAZİRAN 2026</v>
      </c>
      <c r="AX481" s="89"/>
      <c r="AY481" s="90"/>
      <c r="AZ481" s="90" t="e">
        <f t="shared" si="69"/>
        <v>#N/A</v>
      </c>
    </row>
    <row r="482" spans="1:52" ht="17.45" customHeight="1" x14ac:dyDescent="0.2">
      <c r="A482" s="81">
        <v>476</v>
      </c>
      <c r="B482" s="82" t="s">
        <v>1581</v>
      </c>
      <c r="C482" s="83" t="s">
        <v>1580</v>
      </c>
      <c r="D482" s="84" t="s">
        <v>4674</v>
      </c>
      <c r="E482" s="84" t="s">
        <v>4674</v>
      </c>
      <c r="F482" s="84" t="s">
        <v>4679</v>
      </c>
      <c r="G482" s="84" t="s">
        <v>4679</v>
      </c>
      <c r="H482" s="84" t="s">
        <v>4679</v>
      </c>
      <c r="I482" s="84" t="s">
        <v>4674</v>
      </c>
      <c r="J482" s="84" t="s">
        <v>4674</v>
      </c>
      <c r="K482" s="84" t="s">
        <v>4679</v>
      </c>
      <c r="L482" s="84" t="s">
        <v>4679</v>
      </c>
      <c r="M482" s="84" t="s">
        <v>4679</v>
      </c>
      <c r="N482" s="84" t="s">
        <v>4674</v>
      </c>
      <c r="O482" s="84" t="s">
        <v>4674</v>
      </c>
      <c r="P482" s="84" t="s">
        <v>4674</v>
      </c>
      <c r="Q482" s="84" t="s">
        <v>4674</v>
      </c>
      <c r="R482" s="84" t="s">
        <v>4674</v>
      </c>
      <c r="S482" s="84" t="s">
        <v>4679</v>
      </c>
      <c r="T482" s="84" t="s">
        <v>4679</v>
      </c>
      <c r="U482" s="84" t="s">
        <v>4679</v>
      </c>
      <c r="V482" s="84" t="s">
        <v>4674</v>
      </c>
      <c r="W482" s="84" t="s">
        <v>4674</v>
      </c>
      <c r="X482" s="84" t="s">
        <v>4674</v>
      </c>
      <c r="Y482" s="84" t="s">
        <v>4674</v>
      </c>
      <c r="Z482" s="84" t="s">
        <v>4674</v>
      </c>
      <c r="AA482" s="84" t="s">
        <v>4674</v>
      </c>
      <c r="AB482" s="84" t="s">
        <v>4674</v>
      </c>
      <c r="AC482" s="84" t="s">
        <v>4674</v>
      </c>
      <c r="AD482" s="84" t="s">
        <v>4674</v>
      </c>
      <c r="AE482" s="84" t="s">
        <v>4674</v>
      </c>
      <c r="AF482" s="84" t="s">
        <v>4674</v>
      </c>
      <c r="AG482" s="84" t="s">
        <v>4674</v>
      </c>
      <c r="AH482" s="84"/>
      <c r="AI482" s="85">
        <f t="shared" si="66"/>
        <v>9</v>
      </c>
      <c r="AJ482" s="86">
        <f t="shared" si="70"/>
        <v>9</v>
      </c>
      <c r="AK482" s="87">
        <f t="shared" si="71"/>
        <v>0</v>
      </c>
      <c r="AL482" s="87"/>
      <c r="AM482" s="87">
        <f t="shared" si="72"/>
        <v>6</v>
      </c>
      <c r="AN482" s="87">
        <f t="shared" si="67"/>
        <v>30</v>
      </c>
      <c r="AO482" s="87">
        <f t="shared" si="73"/>
        <v>30</v>
      </c>
      <c r="AP482" s="87">
        <v>31</v>
      </c>
      <c r="AQ482" s="87">
        <v>30</v>
      </c>
      <c r="AR482" s="87">
        <v>28</v>
      </c>
      <c r="AW482" s="64" t="str">
        <f t="shared" si="68"/>
        <v>HAZİRAN 2026</v>
      </c>
      <c r="AX482" s="89"/>
      <c r="AY482" s="90"/>
      <c r="AZ482" s="90" t="e">
        <f t="shared" si="69"/>
        <v>#N/A</v>
      </c>
    </row>
    <row r="483" spans="1:52" ht="17.45" customHeight="1" x14ac:dyDescent="0.2">
      <c r="A483" s="81">
        <v>477</v>
      </c>
      <c r="B483" s="82" t="s">
        <v>1584</v>
      </c>
      <c r="C483" s="83" t="s">
        <v>1583</v>
      </c>
      <c r="D483" s="84" t="s">
        <v>4679</v>
      </c>
      <c r="E483" s="84" t="s">
        <v>4674</v>
      </c>
      <c r="F483" s="84" t="s">
        <v>4674</v>
      </c>
      <c r="G483" s="84" t="s">
        <v>4679</v>
      </c>
      <c r="H483" s="84" t="s">
        <v>4679</v>
      </c>
      <c r="I483" s="84" t="s">
        <v>4674</v>
      </c>
      <c r="J483" s="84" t="s">
        <v>4674</v>
      </c>
      <c r="K483" s="84" t="s">
        <v>4679</v>
      </c>
      <c r="L483" s="84" t="s">
        <v>4679</v>
      </c>
      <c r="M483" s="84" t="s">
        <v>4674</v>
      </c>
      <c r="N483" s="84" t="s">
        <v>4674</v>
      </c>
      <c r="O483" s="84" t="s">
        <v>4679</v>
      </c>
      <c r="P483" s="84" t="s">
        <v>4674</v>
      </c>
      <c r="Q483" s="84" t="s">
        <v>4674</v>
      </c>
      <c r="R483" s="84" t="s">
        <v>4679</v>
      </c>
      <c r="S483" s="84" t="s">
        <v>4674</v>
      </c>
      <c r="T483" s="84" t="s">
        <v>4674</v>
      </c>
      <c r="U483" s="84" t="s">
        <v>4679</v>
      </c>
      <c r="V483" s="84" t="s">
        <v>4679</v>
      </c>
      <c r="W483" s="84" t="s">
        <v>4674</v>
      </c>
      <c r="X483" s="84" t="s">
        <v>4674</v>
      </c>
      <c r="Y483" s="84" t="s">
        <v>4679</v>
      </c>
      <c r="Z483" s="84" t="s">
        <v>4674</v>
      </c>
      <c r="AA483" s="84" t="s">
        <v>4674</v>
      </c>
      <c r="AB483" s="84" t="s">
        <v>4679</v>
      </c>
      <c r="AC483" s="84" t="s">
        <v>4679</v>
      </c>
      <c r="AD483" s="84" t="s">
        <v>4674</v>
      </c>
      <c r="AE483" s="84" t="s">
        <v>4674</v>
      </c>
      <c r="AF483" s="84" t="s">
        <v>4679</v>
      </c>
      <c r="AG483" s="84" t="s">
        <v>4679</v>
      </c>
      <c r="AH483" s="84"/>
      <c r="AI483" s="85">
        <f t="shared" si="66"/>
        <v>14</v>
      </c>
      <c r="AJ483" s="86">
        <f t="shared" si="70"/>
        <v>14</v>
      </c>
      <c r="AK483" s="87">
        <f t="shared" si="71"/>
        <v>0</v>
      </c>
      <c r="AL483" s="87"/>
      <c r="AM483" s="87">
        <f t="shared" si="72"/>
        <v>6</v>
      </c>
      <c r="AN483" s="87">
        <f t="shared" si="67"/>
        <v>30</v>
      </c>
      <c r="AO483" s="87">
        <f t="shared" si="73"/>
        <v>30</v>
      </c>
      <c r="AP483" s="87">
        <v>31</v>
      </c>
      <c r="AQ483" s="87">
        <v>30</v>
      </c>
      <c r="AR483" s="87">
        <v>28</v>
      </c>
      <c r="AW483" s="64" t="str">
        <f t="shared" si="68"/>
        <v>HAZİRAN 2026</v>
      </c>
      <c r="AX483" s="89"/>
      <c r="AY483" s="90"/>
      <c r="AZ483" s="90" t="e">
        <f t="shared" si="69"/>
        <v>#N/A</v>
      </c>
    </row>
    <row r="484" spans="1:52" ht="17.45" customHeight="1" x14ac:dyDescent="0.2">
      <c r="A484" s="81">
        <v>478</v>
      </c>
      <c r="B484" s="82" t="s">
        <v>1587</v>
      </c>
      <c r="C484" s="83" t="s">
        <v>1586</v>
      </c>
      <c r="D484" s="84" t="s">
        <v>4679</v>
      </c>
      <c r="E484" s="84" t="s">
        <v>4679</v>
      </c>
      <c r="F484" s="84" t="s">
        <v>4674</v>
      </c>
      <c r="G484" s="84" t="s">
        <v>4679</v>
      </c>
      <c r="H484" s="84" t="s">
        <v>4674</v>
      </c>
      <c r="I484" s="84" t="s">
        <v>4674</v>
      </c>
      <c r="J484" s="84" t="s">
        <v>4674</v>
      </c>
      <c r="K484" s="84" t="s">
        <v>4679</v>
      </c>
      <c r="L484" s="84" t="s">
        <v>4679</v>
      </c>
      <c r="M484" s="84" t="s">
        <v>4674</v>
      </c>
      <c r="N484" s="84" t="s">
        <v>4679</v>
      </c>
      <c r="O484" s="84" t="s">
        <v>4674</v>
      </c>
      <c r="P484" s="84" t="s">
        <v>4674</v>
      </c>
      <c r="Q484" s="84" t="s">
        <v>4674</v>
      </c>
      <c r="R484" s="84" t="s">
        <v>4679</v>
      </c>
      <c r="S484" s="84" t="s">
        <v>4679</v>
      </c>
      <c r="T484" s="84" t="s">
        <v>4674</v>
      </c>
      <c r="U484" s="84" t="s">
        <v>4679</v>
      </c>
      <c r="V484" s="84" t="s">
        <v>4674</v>
      </c>
      <c r="W484" s="84" t="s">
        <v>4674</v>
      </c>
      <c r="X484" s="84" t="s">
        <v>4674</v>
      </c>
      <c r="Y484" s="84" t="s">
        <v>4679</v>
      </c>
      <c r="Z484" s="84" t="s">
        <v>4679</v>
      </c>
      <c r="AA484" s="84" t="s">
        <v>4674</v>
      </c>
      <c r="AB484" s="84" t="s">
        <v>4679</v>
      </c>
      <c r="AC484" s="84" t="s">
        <v>4674</v>
      </c>
      <c r="AD484" s="84" t="s">
        <v>4674</v>
      </c>
      <c r="AE484" s="84" t="s">
        <v>4674</v>
      </c>
      <c r="AF484" s="84" t="s">
        <v>4679</v>
      </c>
      <c r="AG484" s="84" t="s">
        <v>4679</v>
      </c>
      <c r="AH484" s="84"/>
      <c r="AI484" s="85">
        <f t="shared" si="66"/>
        <v>14</v>
      </c>
      <c r="AJ484" s="86">
        <f t="shared" si="70"/>
        <v>14</v>
      </c>
      <c r="AK484" s="87">
        <f t="shared" si="71"/>
        <v>0</v>
      </c>
      <c r="AL484" s="87"/>
      <c r="AM484" s="87">
        <f t="shared" si="72"/>
        <v>6</v>
      </c>
      <c r="AN484" s="87">
        <f t="shared" si="67"/>
        <v>30</v>
      </c>
      <c r="AO484" s="87">
        <f t="shared" si="73"/>
        <v>30</v>
      </c>
      <c r="AP484" s="87">
        <v>31</v>
      </c>
      <c r="AQ484" s="87">
        <v>30</v>
      </c>
      <c r="AR484" s="87">
        <v>28</v>
      </c>
      <c r="AW484" s="64" t="str">
        <f t="shared" si="68"/>
        <v>HAZİRAN 2026</v>
      </c>
      <c r="AX484" s="89"/>
      <c r="AY484" s="90"/>
      <c r="AZ484" s="90" t="e">
        <f t="shared" si="69"/>
        <v>#N/A</v>
      </c>
    </row>
    <row r="485" spans="1:52" ht="17.45" customHeight="1" x14ac:dyDescent="0.2">
      <c r="A485" s="81">
        <v>479</v>
      </c>
      <c r="B485" s="82" t="s">
        <v>1590</v>
      </c>
      <c r="C485" s="83" t="s">
        <v>1589</v>
      </c>
      <c r="D485" s="84" t="s">
        <v>4679</v>
      </c>
      <c r="E485" s="84" t="s">
        <v>4674</v>
      </c>
      <c r="F485" s="84" t="s">
        <v>4679</v>
      </c>
      <c r="G485" s="84" t="s">
        <v>4679</v>
      </c>
      <c r="H485" s="84" t="s">
        <v>4674</v>
      </c>
      <c r="I485" s="84" t="s">
        <v>4674</v>
      </c>
      <c r="J485" s="84" t="s">
        <v>4674</v>
      </c>
      <c r="K485" s="84" t="s">
        <v>4679</v>
      </c>
      <c r="L485" s="84" t="s">
        <v>4674</v>
      </c>
      <c r="M485" s="84" t="s">
        <v>4679</v>
      </c>
      <c r="N485" s="84" t="s">
        <v>4679</v>
      </c>
      <c r="O485" s="84" t="s">
        <v>4674</v>
      </c>
      <c r="P485" s="84" t="s">
        <v>4674</v>
      </c>
      <c r="Q485" s="84" t="s">
        <v>4674</v>
      </c>
      <c r="R485" s="84" t="s">
        <v>4679</v>
      </c>
      <c r="S485" s="84" t="s">
        <v>4674</v>
      </c>
      <c r="T485" s="84" t="s">
        <v>4679</v>
      </c>
      <c r="U485" s="84" t="s">
        <v>4679</v>
      </c>
      <c r="V485" s="84" t="s">
        <v>4674</v>
      </c>
      <c r="W485" s="84" t="s">
        <v>4674</v>
      </c>
      <c r="X485" s="84" t="s">
        <v>4674</v>
      </c>
      <c r="Y485" s="84" t="s">
        <v>4679</v>
      </c>
      <c r="Z485" s="84" t="s">
        <v>4674</v>
      </c>
      <c r="AA485" s="84" t="s">
        <v>4679</v>
      </c>
      <c r="AB485" s="84" t="s">
        <v>4679</v>
      </c>
      <c r="AC485" s="84" t="s">
        <v>4674</v>
      </c>
      <c r="AD485" s="84" t="s">
        <v>4674</v>
      </c>
      <c r="AE485" s="84" t="s">
        <v>4674</v>
      </c>
      <c r="AF485" s="84" t="s">
        <v>4679</v>
      </c>
      <c r="AG485" s="84" t="s">
        <v>4679</v>
      </c>
      <c r="AH485" s="84"/>
      <c r="AI485" s="85">
        <f t="shared" si="66"/>
        <v>14</v>
      </c>
      <c r="AJ485" s="86">
        <f t="shared" si="70"/>
        <v>14</v>
      </c>
      <c r="AK485" s="87">
        <f t="shared" si="71"/>
        <v>0</v>
      </c>
      <c r="AL485" s="87"/>
      <c r="AM485" s="87">
        <f t="shared" si="72"/>
        <v>6</v>
      </c>
      <c r="AN485" s="87">
        <f t="shared" si="67"/>
        <v>30</v>
      </c>
      <c r="AO485" s="87">
        <f t="shared" si="73"/>
        <v>30</v>
      </c>
      <c r="AP485" s="87">
        <v>31</v>
      </c>
      <c r="AQ485" s="87">
        <v>30</v>
      </c>
      <c r="AR485" s="87">
        <v>28</v>
      </c>
      <c r="AW485" s="64" t="str">
        <f t="shared" si="68"/>
        <v>HAZİRAN 2026</v>
      </c>
      <c r="AX485" s="89"/>
      <c r="AY485" s="90"/>
      <c r="AZ485" s="90" t="e">
        <f t="shared" si="69"/>
        <v>#N/A</v>
      </c>
    </row>
    <row r="486" spans="1:52" ht="17.45" customHeight="1" x14ac:dyDescent="0.2">
      <c r="A486" s="81">
        <v>480</v>
      </c>
      <c r="B486" s="82" t="s">
        <v>1593</v>
      </c>
      <c r="C486" s="83" t="s">
        <v>1592</v>
      </c>
      <c r="D486" s="84" t="s">
        <v>4679</v>
      </c>
      <c r="E486" s="84" t="s">
        <v>4679</v>
      </c>
      <c r="F486" s="84" t="s">
        <v>4679</v>
      </c>
      <c r="G486" s="84" t="s">
        <v>4674</v>
      </c>
      <c r="H486" s="84" t="s">
        <v>4674</v>
      </c>
      <c r="I486" s="84" t="s">
        <v>4674</v>
      </c>
      <c r="J486" s="84" t="s">
        <v>4674</v>
      </c>
      <c r="K486" s="84" t="s">
        <v>4679</v>
      </c>
      <c r="L486" s="84" t="s">
        <v>4679</v>
      </c>
      <c r="M486" s="84" t="s">
        <v>4679</v>
      </c>
      <c r="N486" s="84" t="s">
        <v>4674</v>
      </c>
      <c r="O486" s="84" t="s">
        <v>4674</v>
      </c>
      <c r="P486" s="84" t="s">
        <v>4674</v>
      </c>
      <c r="Q486" s="84" t="s">
        <v>4674</v>
      </c>
      <c r="R486" s="84" t="s">
        <v>4679</v>
      </c>
      <c r="S486" s="84" t="s">
        <v>4679</v>
      </c>
      <c r="T486" s="84" t="s">
        <v>4679</v>
      </c>
      <c r="U486" s="84" t="s">
        <v>4674</v>
      </c>
      <c r="V486" s="84" t="s">
        <v>4674</v>
      </c>
      <c r="W486" s="84" t="s">
        <v>4674</v>
      </c>
      <c r="X486" s="84" t="s">
        <v>4674</v>
      </c>
      <c r="Y486" s="84" t="s">
        <v>4674</v>
      </c>
      <c r="Z486" s="84" t="s">
        <v>4674</v>
      </c>
      <c r="AA486" s="84" t="s">
        <v>4674</v>
      </c>
      <c r="AB486" s="84" t="s">
        <v>4674</v>
      </c>
      <c r="AC486" s="84" t="s">
        <v>4674</v>
      </c>
      <c r="AD486" s="84" t="s">
        <v>4674</v>
      </c>
      <c r="AE486" s="84" t="s">
        <v>4674</v>
      </c>
      <c r="AF486" s="84" t="s">
        <v>4674</v>
      </c>
      <c r="AG486" s="84" t="s">
        <v>4674</v>
      </c>
      <c r="AH486" s="84"/>
      <c r="AI486" s="85">
        <f t="shared" si="66"/>
        <v>9</v>
      </c>
      <c r="AJ486" s="86">
        <f t="shared" si="70"/>
        <v>9</v>
      </c>
      <c r="AK486" s="87">
        <f t="shared" si="71"/>
        <v>0</v>
      </c>
      <c r="AL486" s="87"/>
      <c r="AM486" s="87">
        <f t="shared" si="72"/>
        <v>6</v>
      </c>
      <c r="AN486" s="87">
        <f t="shared" si="67"/>
        <v>30</v>
      </c>
      <c r="AO486" s="87">
        <f t="shared" si="73"/>
        <v>30</v>
      </c>
      <c r="AP486" s="87">
        <v>31</v>
      </c>
      <c r="AQ486" s="87">
        <v>30</v>
      </c>
      <c r="AR486" s="87">
        <v>28</v>
      </c>
      <c r="AW486" s="64" t="str">
        <f t="shared" si="68"/>
        <v>HAZİRAN 2026</v>
      </c>
      <c r="AX486" s="89"/>
      <c r="AY486" s="90"/>
      <c r="AZ486" s="90" t="e">
        <f t="shared" si="69"/>
        <v>#N/A</v>
      </c>
    </row>
    <row r="487" spans="1:52" ht="17.45" customHeight="1" x14ac:dyDescent="0.2">
      <c r="A487" s="81">
        <v>481</v>
      </c>
      <c r="B487" s="82" t="s">
        <v>1596</v>
      </c>
      <c r="C487" s="83" t="s">
        <v>1595</v>
      </c>
      <c r="D487" s="84" t="s">
        <v>4674</v>
      </c>
      <c r="E487" s="84" t="s">
        <v>4674</v>
      </c>
      <c r="F487" s="84" t="s">
        <v>4674</v>
      </c>
      <c r="G487" s="84" t="s">
        <v>4674</v>
      </c>
      <c r="H487" s="84" t="s">
        <v>4679</v>
      </c>
      <c r="I487" s="84" t="s">
        <v>4674</v>
      </c>
      <c r="J487" s="84" t="s">
        <v>4674</v>
      </c>
      <c r="K487" s="84" t="s">
        <v>4674</v>
      </c>
      <c r="L487" s="84" t="s">
        <v>4674</v>
      </c>
      <c r="M487" s="84" t="s">
        <v>4679</v>
      </c>
      <c r="N487" s="84" t="s">
        <v>4674</v>
      </c>
      <c r="O487" s="84" t="s">
        <v>4679</v>
      </c>
      <c r="P487" s="84" t="s">
        <v>4674</v>
      </c>
      <c r="Q487" s="84" t="s">
        <v>4674</v>
      </c>
      <c r="R487" s="84" t="s">
        <v>4690</v>
      </c>
      <c r="S487" s="84" t="s">
        <v>4690</v>
      </c>
      <c r="T487" s="84" t="s">
        <v>4690</v>
      </c>
      <c r="U487" s="84" t="s">
        <v>4674</v>
      </c>
      <c r="V487" s="84" t="s">
        <v>4674</v>
      </c>
      <c r="W487" s="84" t="s">
        <v>4674</v>
      </c>
      <c r="X487" s="84" t="s">
        <v>4674</v>
      </c>
      <c r="Y487" s="84" t="s">
        <v>4690</v>
      </c>
      <c r="Z487" s="84" t="s">
        <v>4690</v>
      </c>
      <c r="AA487" s="84" t="s">
        <v>4674</v>
      </c>
      <c r="AB487" s="84" t="s">
        <v>4674</v>
      </c>
      <c r="AC487" s="84" t="s">
        <v>4674</v>
      </c>
      <c r="AD487" s="84" t="s">
        <v>4674</v>
      </c>
      <c r="AE487" s="84" t="s">
        <v>4674</v>
      </c>
      <c r="AF487" s="84" t="s">
        <v>4674</v>
      </c>
      <c r="AG487" s="84" t="s">
        <v>4674</v>
      </c>
      <c r="AH487" s="84"/>
      <c r="AI487" s="85">
        <f t="shared" si="66"/>
        <v>3</v>
      </c>
      <c r="AJ487" s="86">
        <f t="shared" si="70"/>
        <v>3</v>
      </c>
      <c r="AK487" s="87">
        <f t="shared" si="71"/>
        <v>0</v>
      </c>
      <c r="AL487" s="87"/>
      <c r="AM487" s="87">
        <f t="shared" si="72"/>
        <v>6</v>
      </c>
      <c r="AN487" s="87">
        <f t="shared" si="67"/>
        <v>30</v>
      </c>
      <c r="AO487" s="87">
        <f t="shared" si="73"/>
        <v>30</v>
      </c>
      <c r="AP487" s="87">
        <v>31</v>
      </c>
      <c r="AQ487" s="87">
        <v>30</v>
      </c>
      <c r="AR487" s="87">
        <v>28</v>
      </c>
      <c r="AW487" s="64" t="str">
        <f t="shared" si="68"/>
        <v>HAZİRAN 2026</v>
      </c>
      <c r="AX487" s="89"/>
      <c r="AY487" s="90"/>
      <c r="AZ487" s="90" t="e">
        <f t="shared" si="69"/>
        <v>#N/A</v>
      </c>
    </row>
    <row r="488" spans="1:52" ht="17.45" customHeight="1" x14ac:dyDescent="0.2">
      <c r="A488" s="81">
        <v>482</v>
      </c>
      <c r="B488" s="82" t="s">
        <v>1599</v>
      </c>
      <c r="C488" s="83" t="s">
        <v>1598</v>
      </c>
      <c r="D488" s="84" t="s">
        <v>4679</v>
      </c>
      <c r="E488" s="84" t="s">
        <v>4679</v>
      </c>
      <c r="F488" s="84" t="s">
        <v>4679</v>
      </c>
      <c r="G488" s="84" t="s">
        <v>4674</v>
      </c>
      <c r="H488" s="84" t="s">
        <v>4674</v>
      </c>
      <c r="I488" s="84" t="s">
        <v>4674</v>
      </c>
      <c r="J488" s="84" t="s">
        <v>4674</v>
      </c>
      <c r="K488" s="84" t="s">
        <v>4679</v>
      </c>
      <c r="L488" s="84" t="s">
        <v>4679</v>
      </c>
      <c r="M488" s="84" t="s">
        <v>4679</v>
      </c>
      <c r="N488" s="84" t="s">
        <v>4674</v>
      </c>
      <c r="O488" s="84" t="s">
        <v>4674</v>
      </c>
      <c r="P488" s="84" t="s">
        <v>4674</v>
      </c>
      <c r="Q488" s="84" t="s">
        <v>4674</v>
      </c>
      <c r="R488" s="84" t="s">
        <v>4679</v>
      </c>
      <c r="S488" s="84" t="s">
        <v>4679</v>
      </c>
      <c r="T488" s="84" t="s">
        <v>4679</v>
      </c>
      <c r="U488" s="84" t="s">
        <v>4674</v>
      </c>
      <c r="V488" s="84" t="s">
        <v>4674</v>
      </c>
      <c r="W488" s="84" t="s">
        <v>4674</v>
      </c>
      <c r="X488" s="84" t="s">
        <v>4674</v>
      </c>
      <c r="Y488" s="84" t="s">
        <v>4679</v>
      </c>
      <c r="Z488" s="84" t="s">
        <v>4679</v>
      </c>
      <c r="AA488" s="84" t="s">
        <v>4679</v>
      </c>
      <c r="AB488" s="84" t="s">
        <v>4674</v>
      </c>
      <c r="AC488" s="84" t="s">
        <v>4674</v>
      </c>
      <c r="AD488" s="84" t="s">
        <v>4674</v>
      </c>
      <c r="AE488" s="84" t="s">
        <v>4674</v>
      </c>
      <c r="AF488" s="84" t="s">
        <v>4679</v>
      </c>
      <c r="AG488" s="84" t="s">
        <v>4679</v>
      </c>
      <c r="AH488" s="84"/>
      <c r="AI488" s="85">
        <f t="shared" si="66"/>
        <v>14</v>
      </c>
      <c r="AJ488" s="86">
        <f t="shared" si="70"/>
        <v>14</v>
      </c>
      <c r="AK488" s="87">
        <f t="shared" si="71"/>
        <v>0</v>
      </c>
      <c r="AL488" s="87"/>
      <c r="AM488" s="87">
        <f t="shared" si="72"/>
        <v>6</v>
      </c>
      <c r="AN488" s="87">
        <f t="shared" si="67"/>
        <v>30</v>
      </c>
      <c r="AO488" s="87">
        <f t="shared" si="73"/>
        <v>30</v>
      </c>
      <c r="AP488" s="87">
        <v>31</v>
      </c>
      <c r="AQ488" s="87">
        <v>30</v>
      </c>
      <c r="AR488" s="87">
        <v>28</v>
      </c>
      <c r="AW488" s="64" t="str">
        <f t="shared" si="68"/>
        <v>HAZİRAN 2026</v>
      </c>
      <c r="AX488" s="89"/>
      <c r="AY488" s="90"/>
      <c r="AZ488" s="90" t="e">
        <f t="shared" si="69"/>
        <v>#N/A</v>
      </c>
    </row>
    <row r="489" spans="1:52" ht="17.45" customHeight="1" x14ac:dyDescent="0.2">
      <c r="A489" s="81">
        <v>483</v>
      </c>
      <c r="B489" s="82" t="s">
        <v>1602</v>
      </c>
      <c r="C489" s="83" t="s">
        <v>1601</v>
      </c>
      <c r="D489" s="84" t="s">
        <v>4674</v>
      </c>
      <c r="E489" s="84" t="s">
        <v>4674</v>
      </c>
      <c r="F489" s="84" t="s">
        <v>4679</v>
      </c>
      <c r="G489" s="84" t="s">
        <v>4679</v>
      </c>
      <c r="H489" s="84" t="s">
        <v>4679</v>
      </c>
      <c r="I489" s="84" t="s">
        <v>4674</v>
      </c>
      <c r="J489" s="84" t="s">
        <v>4674</v>
      </c>
      <c r="K489" s="84" t="s">
        <v>4674</v>
      </c>
      <c r="L489" s="84" t="s">
        <v>4674</v>
      </c>
      <c r="M489" s="84" t="s">
        <v>4679</v>
      </c>
      <c r="N489" s="84" t="s">
        <v>4679</v>
      </c>
      <c r="O489" s="84" t="s">
        <v>4679</v>
      </c>
      <c r="P489" s="84" t="s">
        <v>4674</v>
      </c>
      <c r="Q489" s="84" t="s">
        <v>4674</v>
      </c>
      <c r="R489" s="84" t="s">
        <v>4674</v>
      </c>
      <c r="S489" s="84" t="s">
        <v>4674</v>
      </c>
      <c r="T489" s="84" t="s">
        <v>4679</v>
      </c>
      <c r="U489" s="84" t="s">
        <v>4679</v>
      </c>
      <c r="V489" s="84" t="s">
        <v>4679</v>
      </c>
      <c r="W489" s="84" t="s">
        <v>4674</v>
      </c>
      <c r="X489" s="84" t="s">
        <v>4674</v>
      </c>
      <c r="Y489" s="84" t="s">
        <v>4674</v>
      </c>
      <c r="Z489" s="84" t="s">
        <v>4674</v>
      </c>
      <c r="AA489" s="84" t="s">
        <v>4679</v>
      </c>
      <c r="AB489" s="84" t="s">
        <v>4679</v>
      </c>
      <c r="AC489" s="84" t="s">
        <v>4679</v>
      </c>
      <c r="AD489" s="84" t="s">
        <v>4674</v>
      </c>
      <c r="AE489" s="84" t="s">
        <v>4674</v>
      </c>
      <c r="AF489" s="84" t="s">
        <v>4674</v>
      </c>
      <c r="AG489" s="84" t="s">
        <v>4674</v>
      </c>
      <c r="AH489" s="84"/>
      <c r="AI489" s="85">
        <f t="shared" si="66"/>
        <v>12</v>
      </c>
      <c r="AJ489" s="86">
        <f t="shared" si="70"/>
        <v>12</v>
      </c>
      <c r="AK489" s="87">
        <f t="shared" si="71"/>
        <v>0</v>
      </c>
      <c r="AL489" s="87"/>
      <c r="AM489" s="87">
        <f t="shared" si="72"/>
        <v>6</v>
      </c>
      <c r="AN489" s="87">
        <f t="shared" si="67"/>
        <v>30</v>
      </c>
      <c r="AO489" s="87">
        <f t="shared" si="73"/>
        <v>30</v>
      </c>
      <c r="AP489" s="87">
        <v>31</v>
      </c>
      <c r="AQ489" s="87">
        <v>30</v>
      </c>
      <c r="AR489" s="87">
        <v>28</v>
      </c>
      <c r="AW489" s="64" t="str">
        <f t="shared" si="68"/>
        <v>HAZİRAN 2026</v>
      </c>
      <c r="AX489" s="89"/>
      <c r="AY489" s="90"/>
      <c r="AZ489" s="90" t="e">
        <f t="shared" si="69"/>
        <v>#N/A</v>
      </c>
    </row>
    <row r="490" spans="1:52" ht="17.45" customHeight="1" x14ac:dyDescent="0.2">
      <c r="A490" s="81">
        <v>484</v>
      </c>
      <c r="B490" s="82" t="s">
        <v>1605</v>
      </c>
      <c r="C490" s="83" t="s">
        <v>1604</v>
      </c>
      <c r="D490" s="84" t="s">
        <v>4679</v>
      </c>
      <c r="E490" s="84" t="s">
        <v>4679</v>
      </c>
      <c r="F490" s="84" t="s">
        <v>4679</v>
      </c>
      <c r="G490" s="84" t="s">
        <v>4674</v>
      </c>
      <c r="H490" s="84" t="s">
        <v>4674</v>
      </c>
      <c r="I490" s="84" t="s">
        <v>4674</v>
      </c>
      <c r="J490" s="84" t="s">
        <v>4674</v>
      </c>
      <c r="K490" s="84" t="s">
        <v>4679</v>
      </c>
      <c r="L490" s="84" t="s">
        <v>4679</v>
      </c>
      <c r="M490" s="84" t="s">
        <v>4679</v>
      </c>
      <c r="N490" s="84" t="s">
        <v>4674</v>
      </c>
      <c r="O490" s="84" t="s">
        <v>4674</v>
      </c>
      <c r="P490" s="84" t="s">
        <v>4674</v>
      </c>
      <c r="Q490" s="84" t="s">
        <v>4674</v>
      </c>
      <c r="R490" s="84" t="s">
        <v>4679</v>
      </c>
      <c r="S490" s="84" t="s">
        <v>4679</v>
      </c>
      <c r="T490" s="84" t="s">
        <v>4679</v>
      </c>
      <c r="U490" s="84" t="s">
        <v>4674</v>
      </c>
      <c r="V490" s="84" t="s">
        <v>4674</v>
      </c>
      <c r="W490" s="84" t="s">
        <v>4674</v>
      </c>
      <c r="X490" s="84" t="s">
        <v>4674</v>
      </c>
      <c r="Y490" s="84" t="s">
        <v>4679</v>
      </c>
      <c r="Z490" s="84" t="s">
        <v>4679</v>
      </c>
      <c r="AA490" s="84" t="s">
        <v>4679</v>
      </c>
      <c r="AB490" s="84" t="s">
        <v>4674</v>
      </c>
      <c r="AC490" s="84" t="s">
        <v>4674</v>
      </c>
      <c r="AD490" s="84" t="s">
        <v>4674</v>
      </c>
      <c r="AE490" s="84" t="s">
        <v>4674</v>
      </c>
      <c r="AF490" s="84" t="s">
        <v>4679</v>
      </c>
      <c r="AG490" s="84" t="s">
        <v>4679</v>
      </c>
      <c r="AH490" s="84"/>
      <c r="AI490" s="85">
        <f t="shared" si="66"/>
        <v>14</v>
      </c>
      <c r="AJ490" s="86">
        <f t="shared" si="70"/>
        <v>14</v>
      </c>
      <c r="AK490" s="87">
        <f t="shared" si="71"/>
        <v>0</v>
      </c>
      <c r="AL490" s="87"/>
      <c r="AM490" s="87">
        <f t="shared" si="72"/>
        <v>6</v>
      </c>
      <c r="AN490" s="87">
        <f t="shared" si="67"/>
        <v>30</v>
      </c>
      <c r="AO490" s="87">
        <f t="shared" si="73"/>
        <v>30</v>
      </c>
      <c r="AP490" s="87">
        <v>31</v>
      </c>
      <c r="AQ490" s="87">
        <v>30</v>
      </c>
      <c r="AR490" s="87">
        <v>28</v>
      </c>
      <c r="AW490" s="64" t="str">
        <f t="shared" si="68"/>
        <v>HAZİRAN 2026</v>
      </c>
      <c r="AX490" s="89"/>
      <c r="AY490" s="90"/>
      <c r="AZ490" s="90" t="e">
        <f t="shared" si="69"/>
        <v>#N/A</v>
      </c>
    </row>
    <row r="491" spans="1:52" ht="17.45" customHeight="1" x14ac:dyDescent="0.2">
      <c r="A491" s="81">
        <v>485</v>
      </c>
      <c r="B491" s="82" t="s">
        <v>1608</v>
      </c>
      <c r="C491" s="83" t="s">
        <v>1607</v>
      </c>
      <c r="D491" s="84" t="s">
        <v>4679</v>
      </c>
      <c r="E491" s="84" t="s">
        <v>4674</v>
      </c>
      <c r="F491" s="84" t="s">
        <v>4679</v>
      </c>
      <c r="G491" s="84" t="s">
        <v>4679</v>
      </c>
      <c r="H491" s="84" t="s">
        <v>4674</v>
      </c>
      <c r="I491" s="84" t="s">
        <v>4674</v>
      </c>
      <c r="J491" s="84" t="s">
        <v>4674</v>
      </c>
      <c r="K491" s="84" t="s">
        <v>4679</v>
      </c>
      <c r="L491" s="84" t="s">
        <v>4674</v>
      </c>
      <c r="M491" s="84" t="s">
        <v>4679</v>
      </c>
      <c r="N491" s="84" t="s">
        <v>4679</v>
      </c>
      <c r="O491" s="84" t="s">
        <v>4674</v>
      </c>
      <c r="P491" s="84" t="s">
        <v>4674</v>
      </c>
      <c r="Q491" s="84" t="s">
        <v>4674</v>
      </c>
      <c r="R491" s="84" t="s">
        <v>4679</v>
      </c>
      <c r="S491" s="84" t="s">
        <v>4674</v>
      </c>
      <c r="T491" s="84" t="s">
        <v>4679</v>
      </c>
      <c r="U491" s="84" t="s">
        <v>4679</v>
      </c>
      <c r="V491" s="84" t="s">
        <v>4674</v>
      </c>
      <c r="W491" s="84" t="s">
        <v>4674</v>
      </c>
      <c r="X491" s="84" t="s">
        <v>4674</v>
      </c>
      <c r="Y491" s="84" t="s">
        <v>4679</v>
      </c>
      <c r="Z491" s="84" t="s">
        <v>4674</v>
      </c>
      <c r="AA491" s="84" t="s">
        <v>4679</v>
      </c>
      <c r="AB491" s="84" t="s">
        <v>4679</v>
      </c>
      <c r="AC491" s="84" t="s">
        <v>4674</v>
      </c>
      <c r="AD491" s="84" t="s">
        <v>4674</v>
      </c>
      <c r="AE491" s="84" t="s">
        <v>4674</v>
      </c>
      <c r="AF491" s="84" t="s">
        <v>4679</v>
      </c>
      <c r="AG491" s="84" t="s">
        <v>4679</v>
      </c>
      <c r="AH491" s="84"/>
      <c r="AI491" s="85">
        <f t="shared" si="66"/>
        <v>14</v>
      </c>
      <c r="AJ491" s="86">
        <f t="shared" si="70"/>
        <v>14</v>
      </c>
      <c r="AK491" s="87">
        <f t="shared" si="71"/>
        <v>0</v>
      </c>
      <c r="AL491" s="87"/>
      <c r="AM491" s="87">
        <f t="shared" si="72"/>
        <v>6</v>
      </c>
      <c r="AN491" s="87">
        <f t="shared" si="67"/>
        <v>30</v>
      </c>
      <c r="AO491" s="87">
        <f t="shared" si="73"/>
        <v>30</v>
      </c>
      <c r="AP491" s="87">
        <v>31</v>
      </c>
      <c r="AQ491" s="87">
        <v>30</v>
      </c>
      <c r="AR491" s="87">
        <v>28</v>
      </c>
      <c r="AW491" s="64" t="str">
        <f t="shared" si="68"/>
        <v>HAZİRAN 2026</v>
      </c>
      <c r="AX491" s="89"/>
      <c r="AY491" s="90"/>
      <c r="AZ491" s="90" t="e">
        <f t="shared" si="69"/>
        <v>#N/A</v>
      </c>
    </row>
    <row r="492" spans="1:52" ht="17.45" customHeight="1" x14ac:dyDescent="0.2">
      <c r="A492" s="81">
        <v>486</v>
      </c>
      <c r="B492" s="82" t="s">
        <v>1611</v>
      </c>
      <c r="C492" s="83" t="s">
        <v>1610</v>
      </c>
      <c r="D492" s="84" t="s">
        <v>4674</v>
      </c>
      <c r="E492" s="84" t="s">
        <v>4674</v>
      </c>
      <c r="F492" s="84" t="s">
        <v>4679</v>
      </c>
      <c r="G492" s="84" t="s">
        <v>4679</v>
      </c>
      <c r="H492" s="84" t="s">
        <v>4679</v>
      </c>
      <c r="I492" s="84" t="s">
        <v>4674</v>
      </c>
      <c r="J492" s="84" t="s">
        <v>4674</v>
      </c>
      <c r="K492" s="84" t="s">
        <v>4674</v>
      </c>
      <c r="L492" s="84" t="s">
        <v>4679</v>
      </c>
      <c r="M492" s="84" t="s">
        <v>4679</v>
      </c>
      <c r="N492" s="84" t="s">
        <v>4679</v>
      </c>
      <c r="O492" s="84" t="s">
        <v>4674</v>
      </c>
      <c r="P492" s="84" t="s">
        <v>4674</v>
      </c>
      <c r="Q492" s="84" t="s">
        <v>4674</v>
      </c>
      <c r="R492" s="84" t="s">
        <v>4674</v>
      </c>
      <c r="S492" s="84" t="s">
        <v>4679</v>
      </c>
      <c r="T492" s="84" t="s">
        <v>4679</v>
      </c>
      <c r="U492" s="84" t="s">
        <v>4679</v>
      </c>
      <c r="V492" s="84" t="s">
        <v>4674</v>
      </c>
      <c r="W492" s="84" t="s">
        <v>4674</v>
      </c>
      <c r="X492" s="84" t="s">
        <v>4674</v>
      </c>
      <c r="Y492" s="84" t="s">
        <v>4674</v>
      </c>
      <c r="Z492" s="84" t="s">
        <v>4679</v>
      </c>
      <c r="AA492" s="84" t="s">
        <v>4679</v>
      </c>
      <c r="AB492" s="84" t="s">
        <v>4679</v>
      </c>
      <c r="AC492" s="84" t="s">
        <v>4674</v>
      </c>
      <c r="AD492" s="84" t="s">
        <v>4674</v>
      </c>
      <c r="AE492" s="84" t="s">
        <v>4674</v>
      </c>
      <c r="AF492" s="84" t="s">
        <v>4679</v>
      </c>
      <c r="AG492" s="84" t="s">
        <v>4679</v>
      </c>
      <c r="AH492" s="84"/>
      <c r="AI492" s="85">
        <f t="shared" si="66"/>
        <v>14</v>
      </c>
      <c r="AJ492" s="86">
        <f t="shared" si="70"/>
        <v>14</v>
      </c>
      <c r="AK492" s="87">
        <f t="shared" si="71"/>
        <v>0</v>
      </c>
      <c r="AL492" s="87"/>
      <c r="AM492" s="87">
        <f t="shared" si="72"/>
        <v>6</v>
      </c>
      <c r="AN492" s="87">
        <f t="shared" si="67"/>
        <v>30</v>
      </c>
      <c r="AO492" s="87">
        <f t="shared" si="73"/>
        <v>30</v>
      </c>
      <c r="AP492" s="87">
        <v>31</v>
      </c>
      <c r="AQ492" s="87">
        <v>30</v>
      </c>
      <c r="AR492" s="87">
        <v>28</v>
      </c>
      <c r="AW492" s="64" t="str">
        <f t="shared" si="68"/>
        <v>HAZİRAN 2026</v>
      </c>
      <c r="AX492" s="89"/>
      <c r="AY492" s="90"/>
      <c r="AZ492" s="90" t="e">
        <f t="shared" si="69"/>
        <v>#N/A</v>
      </c>
    </row>
    <row r="493" spans="1:52" ht="17.45" customHeight="1" x14ac:dyDescent="0.2">
      <c r="A493" s="81">
        <v>487</v>
      </c>
      <c r="B493" s="82" t="s">
        <v>1614</v>
      </c>
      <c r="C493" s="83" t="s">
        <v>1613</v>
      </c>
      <c r="D493" s="84" t="s">
        <v>4674</v>
      </c>
      <c r="E493" s="84" t="s">
        <v>4679</v>
      </c>
      <c r="F493" s="84" t="s">
        <v>4674</v>
      </c>
      <c r="G493" s="84" t="s">
        <v>4679</v>
      </c>
      <c r="H493" s="84" t="s">
        <v>4679</v>
      </c>
      <c r="I493" s="84" t="s">
        <v>4674</v>
      </c>
      <c r="J493" s="84" t="s">
        <v>4674</v>
      </c>
      <c r="K493" s="84" t="s">
        <v>4679</v>
      </c>
      <c r="L493" s="84" t="s">
        <v>4679</v>
      </c>
      <c r="M493" s="84" t="s">
        <v>4679</v>
      </c>
      <c r="N493" s="84" t="s">
        <v>4674</v>
      </c>
      <c r="O493" s="84" t="s">
        <v>4674</v>
      </c>
      <c r="P493" s="84" t="s">
        <v>4674</v>
      </c>
      <c r="Q493" s="84" t="s">
        <v>4674</v>
      </c>
      <c r="R493" s="84" t="s">
        <v>4679</v>
      </c>
      <c r="S493" s="84" t="s">
        <v>4679</v>
      </c>
      <c r="T493" s="84" t="s">
        <v>4679</v>
      </c>
      <c r="U493" s="84" t="s">
        <v>4674</v>
      </c>
      <c r="V493" s="84" t="s">
        <v>4674</v>
      </c>
      <c r="W493" s="84" t="s">
        <v>4674</v>
      </c>
      <c r="X493" s="84" t="s">
        <v>4674</v>
      </c>
      <c r="Y493" s="84" t="s">
        <v>4690</v>
      </c>
      <c r="Z493" s="84" t="s">
        <v>4690</v>
      </c>
      <c r="AA493" s="84" t="s">
        <v>4690</v>
      </c>
      <c r="AB493" s="84" t="s">
        <v>4674</v>
      </c>
      <c r="AC493" s="84" t="s">
        <v>4674</v>
      </c>
      <c r="AD493" s="84" t="s">
        <v>4674</v>
      </c>
      <c r="AE493" s="84" t="s">
        <v>4674</v>
      </c>
      <c r="AF493" s="84" t="s">
        <v>4690</v>
      </c>
      <c r="AG493" s="84" t="s">
        <v>4690</v>
      </c>
      <c r="AH493" s="84"/>
      <c r="AI493" s="85">
        <f t="shared" si="66"/>
        <v>9</v>
      </c>
      <c r="AJ493" s="86">
        <f t="shared" si="70"/>
        <v>9</v>
      </c>
      <c r="AK493" s="87">
        <f t="shared" si="71"/>
        <v>0</v>
      </c>
      <c r="AL493" s="87"/>
      <c r="AM493" s="87">
        <f t="shared" si="72"/>
        <v>6</v>
      </c>
      <c r="AN493" s="87">
        <f t="shared" si="67"/>
        <v>30</v>
      </c>
      <c r="AO493" s="87">
        <f t="shared" si="73"/>
        <v>30</v>
      </c>
      <c r="AP493" s="87">
        <v>31</v>
      </c>
      <c r="AQ493" s="87">
        <v>30</v>
      </c>
      <c r="AR493" s="87">
        <v>28</v>
      </c>
      <c r="AW493" s="64" t="str">
        <f t="shared" si="68"/>
        <v>HAZİRAN 2026</v>
      </c>
      <c r="AX493" s="89"/>
      <c r="AY493" s="90"/>
      <c r="AZ493" s="90" t="e">
        <f t="shared" si="69"/>
        <v>#N/A</v>
      </c>
    </row>
    <row r="494" spans="1:52" ht="17.45" customHeight="1" x14ac:dyDescent="0.2">
      <c r="A494" s="81">
        <v>488</v>
      </c>
      <c r="B494" s="82" t="s">
        <v>1617</v>
      </c>
      <c r="C494" s="83" t="s">
        <v>1616</v>
      </c>
      <c r="D494" s="84" t="s">
        <v>4679</v>
      </c>
      <c r="E494" s="84" t="s">
        <v>4679</v>
      </c>
      <c r="F494" s="84" t="s">
        <v>4679</v>
      </c>
      <c r="G494" s="84" t="s">
        <v>4674</v>
      </c>
      <c r="H494" s="84" t="s">
        <v>4674</v>
      </c>
      <c r="I494" s="84" t="s">
        <v>4674</v>
      </c>
      <c r="J494" s="84" t="s">
        <v>4674</v>
      </c>
      <c r="K494" s="84" t="s">
        <v>4679</v>
      </c>
      <c r="L494" s="84" t="s">
        <v>4679</v>
      </c>
      <c r="M494" s="84" t="s">
        <v>4679</v>
      </c>
      <c r="N494" s="84" t="s">
        <v>4674</v>
      </c>
      <c r="O494" s="84" t="s">
        <v>4674</v>
      </c>
      <c r="P494" s="84" t="s">
        <v>4674</v>
      </c>
      <c r="Q494" s="84" t="s">
        <v>4674</v>
      </c>
      <c r="R494" s="84" t="s">
        <v>4690</v>
      </c>
      <c r="S494" s="84" t="s">
        <v>4690</v>
      </c>
      <c r="T494" s="84" t="s">
        <v>4690</v>
      </c>
      <c r="U494" s="84" t="s">
        <v>4674</v>
      </c>
      <c r="V494" s="84" t="s">
        <v>4674</v>
      </c>
      <c r="W494" s="84" t="s">
        <v>4674</v>
      </c>
      <c r="X494" s="84" t="s">
        <v>4674</v>
      </c>
      <c r="Y494" s="84" t="s">
        <v>4674</v>
      </c>
      <c r="Z494" s="84" t="s">
        <v>4674</v>
      </c>
      <c r="AA494" s="84" t="s">
        <v>4674</v>
      </c>
      <c r="AB494" s="84" t="s">
        <v>4674</v>
      </c>
      <c r="AC494" s="84" t="s">
        <v>4674</v>
      </c>
      <c r="AD494" s="84" t="s">
        <v>4674</v>
      </c>
      <c r="AE494" s="84" t="s">
        <v>4674</v>
      </c>
      <c r="AF494" s="84" t="s">
        <v>4674</v>
      </c>
      <c r="AG494" s="84" t="s">
        <v>4674</v>
      </c>
      <c r="AH494" s="84"/>
      <c r="AI494" s="85">
        <f t="shared" si="66"/>
        <v>6</v>
      </c>
      <c r="AJ494" s="86">
        <f t="shared" si="70"/>
        <v>6</v>
      </c>
      <c r="AK494" s="87">
        <f t="shared" si="71"/>
        <v>0</v>
      </c>
      <c r="AL494" s="87"/>
      <c r="AM494" s="87">
        <f t="shared" si="72"/>
        <v>6</v>
      </c>
      <c r="AN494" s="87">
        <f t="shared" si="67"/>
        <v>30</v>
      </c>
      <c r="AO494" s="87">
        <f t="shared" si="73"/>
        <v>30</v>
      </c>
      <c r="AP494" s="87">
        <v>31</v>
      </c>
      <c r="AQ494" s="87">
        <v>30</v>
      </c>
      <c r="AR494" s="87">
        <v>28</v>
      </c>
      <c r="AW494" s="64" t="str">
        <f t="shared" si="68"/>
        <v>HAZİRAN 2026</v>
      </c>
      <c r="AX494" s="89"/>
      <c r="AY494" s="90"/>
      <c r="AZ494" s="90" t="e">
        <f t="shared" si="69"/>
        <v>#N/A</v>
      </c>
    </row>
    <row r="495" spans="1:52" ht="17.45" customHeight="1" x14ac:dyDescent="0.2">
      <c r="A495" s="81">
        <v>489</v>
      </c>
      <c r="B495" s="82" t="s">
        <v>1620</v>
      </c>
      <c r="C495" s="83" t="s">
        <v>1619</v>
      </c>
      <c r="D495" s="84" t="s">
        <v>4674</v>
      </c>
      <c r="E495" s="84" t="s">
        <v>4674</v>
      </c>
      <c r="F495" s="84" t="s">
        <v>4679</v>
      </c>
      <c r="G495" s="84" t="s">
        <v>4679</v>
      </c>
      <c r="H495" s="84" t="s">
        <v>4679</v>
      </c>
      <c r="I495" s="84" t="s">
        <v>4674</v>
      </c>
      <c r="J495" s="84" t="s">
        <v>4674</v>
      </c>
      <c r="K495" s="84" t="s">
        <v>4674</v>
      </c>
      <c r="L495" s="84" t="s">
        <v>4674</v>
      </c>
      <c r="M495" s="84" t="s">
        <v>4679</v>
      </c>
      <c r="N495" s="84" t="s">
        <v>4679</v>
      </c>
      <c r="O495" s="84" t="s">
        <v>4679</v>
      </c>
      <c r="P495" s="84" t="s">
        <v>4674</v>
      </c>
      <c r="Q495" s="84" t="s">
        <v>4674</v>
      </c>
      <c r="R495" s="84" t="s">
        <v>4674</v>
      </c>
      <c r="S495" s="84" t="s">
        <v>4674</v>
      </c>
      <c r="T495" s="84" t="s">
        <v>4679</v>
      </c>
      <c r="U495" s="84" t="s">
        <v>4679</v>
      </c>
      <c r="V495" s="84" t="s">
        <v>4679</v>
      </c>
      <c r="W495" s="84" t="s">
        <v>4674</v>
      </c>
      <c r="X495" s="84" t="s">
        <v>4674</v>
      </c>
      <c r="Y495" s="84" t="s">
        <v>4674</v>
      </c>
      <c r="Z495" s="84" t="s">
        <v>4674</v>
      </c>
      <c r="AA495" s="84" t="s">
        <v>4679</v>
      </c>
      <c r="AB495" s="84" t="s">
        <v>4679</v>
      </c>
      <c r="AC495" s="84" t="s">
        <v>4679</v>
      </c>
      <c r="AD495" s="84" t="s">
        <v>4674</v>
      </c>
      <c r="AE495" s="84" t="s">
        <v>4674</v>
      </c>
      <c r="AF495" s="84" t="s">
        <v>4679</v>
      </c>
      <c r="AG495" s="84" t="s">
        <v>4679</v>
      </c>
      <c r="AH495" s="84"/>
      <c r="AI495" s="85">
        <f t="shared" si="66"/>
        <v>14</v>
      </c>
      <c r="AJ495" s="86">
        <f t="shared" si="70"/>
        <v>14</v>
      </c>
      <c r="AK495" s="87">
        <f t="shared" si="71"/>
        <v>0</v>
      </c>
      <c r="AL495" s="87"/>
      <c r="AM495" s="87">
        <f t="shared" si="72"/>
        <v>6</v>
      </c>
      <c r="AN495" s="87">
        <f t="shared" si="67"/>
        <v>30</v>
      </c>
      <c r="AO495" s="87">
        <f t="shared" si="73"/>
        <v>30</v>
      </c>
      <c r="AP495" s="87">
        <v>31</v>
      </c>
      <c r="AQ495" s="87">
        <v>30</v>
      </c>
      <c r="AR495" s="87">
        <v>28</v>
      </c>
      <c r="AW495" s="64" t="str">
        <f t="shared" si="68"/>
        <v>HAZİRAN 2026</v>
      </c>
      <c r="AX495" s="89"/>
      <c r="AY495" s="90"/>
      <c r="AZ495" s="90" t="e">
        <f t="shared" si="69"/>
        <v>#N/A</v>
      </c>
    </row>
    <row r="496" spans="1:52" ht="17.45" customHeight="1" x14ac:dyDescent="0.2">
      <c r="A496" s="81">
        <v>490</v>
      </c>
      <c r="B496" s="82" t="s">
        <v>1622</v>
      </c>
      <c r="C496" s="83" t="s">
        <v>1619</v>
      </c>
      <c r="D496" s="84" t="s">
        <v>4679</v>
      </c>
      <c r="E496" s="84" t="s">
        <v>4679</v>
      </c>
      <c r="F496" s="84" t="s">
        <v>4679</v>
      </c>
      <c r="G496" s="84" t="s">
        <v>4674</v>
      </c>
      <c r="H496" s="84" t="s">
        <v>4674</v>
      </c>
      <c r="I496" s="84" t="s">
        <v>4674</v>
      </c>
      <c r="J496" s="84" t="s">
        <v>4674</v>
      </c>
      <c r="K496" s="84" t="s">
        <v>4679</v>
      </c>
      <c r="L496" s="84" t="s">
        <v>4679</v>
      </c>
      <c r="M496" s="84" t="s">
        <v>4679</v>
      </c>
      <c r="N496" s="84" t="s">
        <v>4674</v>
      </c>
      <c r="O496" s="84" t="s">
        <v>4674</v>
      </c>
      <c r="P496" s="84" t="s">
        <v>4674</v>
      </c>
      <c r="Q496" s="84" t="s">
        <v>4674</v>
      </c>
      <c r="R496" s="84" t="s">
        <v>4679</v>
      </c>
      <c r="S496" s="84" t="s">
        <v>4679</v>
      </c>
      <c r="T496" s="84" t="s">
        <v>4679</v>
      </c>
      <c r="U496" s="84" t="s">
        <v>4674</v>
      </c>
      <c r="V496" s="84" t="s">
        <v>4674</v>
      </c>
      <c r="W496" s="84" t="s">
        <v>4674</v>
      </c>
      <c r="X496" s="84" t="s">
        <v>4674</v>
      </c>
      <c r="Y496" s="84" t="s">
        <v>4679</v>
      </c>
      <c r="Z496" s="84" t="s">
        <v>4679</v>
      </c>
      <c r="AA496" s="84" t="s">
        <v>4679</v>
      </c>
      <c r="AB496" s="84" t="s">
        <v>4674</v>
      </c>
      <c r="AC496" s="84" t="s">
        <v>4674</v>
      </c>
      <c r="AD496" s="84" t="s">
        <v>4674</v>
      </c>
      <c r="AE496" s="84" t="s">
        <v>4674</v>
      </c>
      <c r="AF496" s="84" t="s">
        <v>4679</v>
      </c>
      <c r="AG496" s="84" t="s">
        <v>4679</v>
      </c>
      <c r="AH496" s="84"/>
      <c r="AI496" s="85">
        <f t="shared" si="66"/>
        <v>14</v>
      </c>
      <c r="AJ496" s="86">
        <f t="shared" si="70"/>
        <v>14</v>
      </c>
      <c r="AK496" s="87">
        <f t="shared" si="71"/>
        <v>0</v>
      </c>
      <c r="AL496" s="87"/>
      <c r="AM496" s="87">
        <f t="shared" si="72"/>
        <v>6</v>
      </c>
      <c r="AN496" s="87">
        <f t="shared" si="67"/>
        <v>30</v>
      </c>
      <c r="AO496" s="87">
        <f t="shared" si="73"/>
        <v>30</v>
      </c>
      <c r="AP496" s="87">
        <v>31</v>
      </c>
      <c r="AQ496" s="87">
        <v>30</v>
      </c>
      <c r="AR496" s="87">
        <v>28</v>
      </c>
      <c r="AW496" s="64" t="str">
        <f t="shared" si="68"/>
        <v>HAZİRAN 2026</v>
      </c>
      <c r="AX496" s="89"/>
      <c r="AY496" s="90"/>
      <c r="AZ496" s="90" t="e">
        <f t="shared" si="69"/>
        <v>#N/A</v>
      </c>
    </row>
    <row r="497" spans="1:52" ht="17.45" customHeight="1" x14ac:dyDescent="0.2">
      <c r="A497" s="81">
        <v>491</v>
      </c>
      <c r="B497" s="82" t="s">
        <v>1625</v>
      </c>
      <c r="C497" s="83" t="s">
        <v>1624</v>
      </c>
      <c r="D497" s="84" t="s">
        <v>4679</v>
      </c>
      <c r="E497" s="84" t="s">
        <v>4674</v>
      </c>
      <c r="F497" s="84" t="s">
        <v>4679</v>
      </c>
      <c r="G497" s="84" t="s">
        <v>4679</v>
      </c>
      <c r="H497" s="84" t="s">
        <v>4674</v>
      </c>
      <c r="I497" s="84" t="s">
        <v>4674</v>
      </c>
      <c r="J497" s="84" t="s">
        <v>4674</v>
      </c>
      <c r="K497" s="84" t="s">
        <v>4679</v>
      </c>
      <c r="L497" s="84" t="s">
        <v>4679</v>
      </c>
      <c r="M497" s="84" t="s">
        <v>4674</v>
      </c>
      <c r="N497" s="84" t="s">
        <v>4674</v>
      </c>
      <c r="O497" s="84" t="s">
        <v>4679</v>
      </c>
      <c r="P497" s="84" t="s">
        <v>4674</v>
      </c>
      <c r="Q497" s="84" t="s">
        <v>4674</v>
      </c>
      <c r="R497" s="84" t="s">
        <v>4674</v>
      </c>
      <c r="S497" s="84" t="s">
        <v>4679</v>
      </c>
      <c r="T497" s="84" t="s">
        <v>4679</v>
      </c>
      <c r="U497" s="84" t="s">
        <v>4679</v>
      </c>
      <c r="V497" s="84" t="s">
        <v>4674</v>
      </c>
      <c r="W497" s="84" t="s">
        <v>4674</v>
      </c>
      <c r="X497" s="84" t="s">
        <v>4674</v>
      </c>
      <c r="Y497" s="84" t="s">
        <v>4674</v>
      </c>
      <c r="Z497" s="84" t="s">
        <v>4679</v>
      </c>
      <c r="AA497" s="84" t="s">
        <v>4679</v>
      </c>
      <c r="AB497" s="84" t="s">
        <v>4679</v>
      </c>
      <c r="AC497" s="84" t="s">
        <v>4674</v>
      </c>
      <c r="AD497" s="84" t="s">
        <v>4674</v>
      </c>
      <c r="AE497" s="84" t="s">
        <v>4674</v>
      </c>
      <c r="AF497" s="84" t="s">
        <v>4679</v>
      </c>
      <c r="AG497" s="84" t="s">
        <v>4679</v>
      </c>
      <c r="AH497" s="84"/>
      <c r="AI497" s="85">
        <f t="shared" si="66"/>
        <v>14</v>
      </c>
      <c r="AJ497" s="86">
        <f t="shared" si="70"/>
        <v>14</v>
      </c>
      <c r="AK497" s="87">
        <f t="shared" si="71"/>
        <v>0</v>
      </c>
      <c r="AL497" s="87"/>
      <c r="AM497" s="87">
        <f t="shared" si="72"/>
        <v>6</v>
      </c>
      <c r="AN497" s="87">
        <f t="shared" si="67"/>
        <v>30</v>
      </c>
      <c r="AO497" s="87">
        <f t="shared" si="73"/>
        <v>30</v>
      </c>
      <c r="AP497" s="87">
        <v>31</v>
      </c>
      <c r="AQ497" s="87">
        <v>30</v>
      </c>
      <c r="AR497" s="87">
        <v>28</v>
      </c>
      <c r="AW497" s="64" t="str">
        <f t="shared" si="68"/>
        <v>HAZİRAN 2026</v>
      </c>
      <c r="AX497" s="89"/>
      <c r="AY497" s="90"/>
      <c r="AZ497" s="90" t="e">
        <f t="shared" si="69"/>
        <v>#N/A</v>
      </c>
    </row>
    <row r="498" spans="1:52" ht="17.45" customHeight="1" x14ac:dyDescent="0.2">
      <c r="A498" s="81">
        <v>492</v>
      </c>
      <c r="B498" s="82" t="s">
        <v>1628</v>
      </c>
      <c r="C498" s="83" t="s">
        <v>1627</v>
      </c>
      <c r="D498" s="84" t="s">
        <v>4679</v>
      </c>
      <c r="E498" s="84" t="s">
        <v>4674</v>
      </c>
      <c r="F498" s="84" t="s">
        <v>4679</v>
      </c>
      <c r="G498" s="84" t="s">
        <v>4679</v>
      </c>
      <c r="H498" s="84" t="s">
        <v>4674</v>
      </c>
      <c r="I498" s="84" t="s">
        <v>4674</v>
      </c>
      <c r="J498" s="84" t="s">
        <v>4674</v>
      </c>
      <c r="K498" s="84" t="s">
        <v>4679</v>
      </c>
      <c r="L498" s="84" t="s">
        <v>4674</v>
      </c>
      <c r="M498" s="84" t="s">
        <v>4679</v>
      </c>
      <c r="N498" s="84" t="s">
        <v>4679</v>
      </c>
      <c r="O498" s="84" t="s">
        <v>4674</v>
      </c>
      <c r="P498" s="84" t="s">
        <v>4674</v>
      </c>
      <c r="Q498" s="84" t="s">
        <v>4674</v>
      </c>
      <c r="R498" s="84" t="s">
        <v>4679</v>
      </c>
      <c r="S498" s="84" t="s">
        <v>4674</v>
      </c>
      <c r="T498" s="84" t="s">
        <v>4679</v>
      </c>
      <c r="U498" s="84" t="s">
        <v>4679</v>
      </c>
      <c r="V498" s="84" t="s">
        <v>4674</v>
      </c>
      <c r="W498" s="84" t="s">
        <v>4674</v>
      </c>
      <c r="X498" s="84" t="s">
        <v>4674</v>
      </c>
      <c r="Y498" s="84" t="s">
        <v>4679</v>
      </c>
      <c r="Z498" s="84" t="s">
        <v>4679</v>
      </c>
      <c r="AA498" s="84" t="s">
        <v>4679</v>
      </c>
      <c r="AB498" s="84" t="s">
        <v>4674</v>
      </c>
      <c r="AC498" s="84" t="s">
        <v>4674</v>
      </c>
      <c r="AD498" s="84" t="s">
        <v>4674</v>
      </c>
      <c r="AE498" s="84" t="s">
        <v>4674</v>
      </c>
      <c r="AF498" s="84" t="s">
        <v>4679</v>
      </c>
      <c r="AG498" s="84" t="s">
        <v>4679</v>
      </c>
      <c r="AH498" s="84"/>
      <c r="AI498" s="85">
        <f t="shared" si="66"/>
        <v>14</v>
      </c>
      <c r="AJ498" s="86">
        <f t="shared" si="70"/>
        <v>14</v>
      </c>
      <c r="AK498" s="87">
        <f t="shared" si="71"/>
        <v>0</v>
      </c>
      <c r="AL498" s="87"/>
      <c r="AM498" s="87">
        <f t="shared" si="72"/>
        <v>6</v>
      </c>
      <c r="AN498" s="87">
        <f t="shared" si="67"/>
        <v>30</v>
      </c>
      <c r="AO498" s="87">
        <f t="shared" si="73"/>
        <v>30</v>
      </c>
      <c r="AP498" s="87">
        <v>31</v>
      </c>
      <c r="AQ498" s="87">
        <v>30</v>
      </c>
      <c r="AR498" s="87">
        <v>28</v>
      </c>
      <c r="AW498" s="64" t="str">
        <f t="shared" si="68"/>
        <v>HAZİRAN 2026</v>
      </c>
      <c r="AX498" s="89"/>
      <c r="AY498" s="90"/>
      <c r="AZ498" s="90" t="e">
        <f t="shared" si="69"/>
        <v>#N/A</v>
      </c>
    </row>
    <row r="499" spans="1:52" ht="17.45" customHeight="1" x14ac:dyDescent="0.2">
      <c r="A499" s="81">
        <v>493</v>
      </c>
      <c r="B499" s="82" t="s">
        <v>1631</v>
      </c>
      <c r="C499" s="83" t="s">
        <v>1630</v>
      </c>
      <c r="D499" s="84" t="s">
        <v>4679</v>
      </c>
      <c r="E499" s="84" t="s">
        <v>4679</v>
      </c>
      <c r="F499" s="84" t="s">
        <v>4674</v>
      </c>
      <c r="G499" s="84" t="s">
        <v>4674</v>
      </c>
      <c r="H499" s="84" t="s">
        <v>4679</v>
      </c>
      <c r="I499" s="84" t="s">
        <v>4674</v>
      </c>
      <c r="J499" s="84" t="s">
        <v>4674</v>
      </c>
      <c r="K499" s="84" t="s">
        <v>4679</v>
      </c>
      <c r="L499" s="84" t="s">
        <v>4679</v>
      </c>
      <c r="M499" s="84" t="s">
        <v>4674</v>
      </c>
      <c r="N499" s="84" t="s">
        <v>4674</v>
      </c>
      <c r="O499" s="84" t="s">
        <v>4679</v>
      </c>
      <c r="P499" s="84" t="s">
        <v>4674</v>
      </c>
      <c r="Q499" s="84" t="s">
        <v>4674</v>
      </c>
      <c r="R499" s="84" t="s">
        <v>4679</v>
      </c>
      <c r="S499" s="84" t="s">
        <v>4679</v>
      </c>
      <c r="T499" s="84" t="s">
        <v>4674</v>
      </c>
      <c r="U499" s="84" t="s">
        <v>4674</v>
      </c>
      <c r="V499" s="84" t="s">
        <v>4679</v>
      </c>
      <c r="W499" s="84" t="s">
        <v>4674</v>
      </c>
      <c r="X499" s="84" t="s">
        <v>4674</v>
      </c>
      <c r="Y499" s="84" t="s">
        <v>4679</v>
      </c>
      <c r="Z499" s="84" t="s">
        <v>4679</v>
      </c>
      <c r="AA499" s="84" t="s">
        <v>4674</v>
      </c>
      <c r="AB499" s="84" t="s">
        <v>4674</v>
      </c>
      <c r="AC499" s="84" t="s">
        <v>4679</v>
      </c>
      <c r="AD499" s="84" t="s">
        <v>4674</v>
      </c>
      <c r="AE499" s="84" t="s">
        <v>4674</v>
      </c>
      <c r="AF499" s="84" t="s">
        <v>4679</v>
      </c>
      <c r="AG499" s="84" t="s">
        <v>4679</v>
      </c>
      <c r="AH499" s="84"/>
      <c r="AI499" s="85">
        <f t="shared" si="66"/>
        <v>14</v>
      </c>
      <c r="AJ499" s="86">
        <f t="shared" si="70"/>
        <v>14</v>
      </c>
      <c r="AK499" s="87">
        <f t="shared" si="71"/>
        <v>0</v>
      </c>
      <c r="AL499" s="87"/>
      <c r="AM499" s="87">
        <f t="shared" si="72"/>
        <v>6</v>
      </c>
      <c r="AN499" s="87">
        <f t="shared" si="67"/>
        <v>30</v>
      </c>
      <c r="AO499" s="87">
        <f t="shared" si="73"/>
        <v>30</v>
      </c>
      <c r="AP499" s="87">
        <v>31</v>
      </c>
      <c r="AQ499" s="87">
        <v>30</v>
      </c>
      <c r="AR499" s="87">
        <v>28</v>
      </c>
      <c r="AW499" s="64" t="str">
        <f t="shared" si="68"/>
        <v>HAZİRAN 2026</v>
      </c>
      <c r="AX499" s="89"/>
      <c r="AY499" s="90"/>
      <c r="AZ499" s="90" t="e">
        <f t="shared" si="69"/>
        <v>#N/A</v>
      </c>
    </row>
    <row r="500" spans="1:52" ht="17.45" customHeight="1" x14ac:dyDescent="0.2">
      <c r="A500" s="81">
        <v>494</v>
      </c>
      <c r="B500" s="82" t="s">
        <v>1634</v>
      </c>
      <c r="C500" s="83" t="s">
        <v>1633</v>
      </c>
      <c r="D500" s="84" t="s">
        <v>4679</v>
      </c>
      <c r="E500" s="84" t="s">
        <v>4674</v>
      </c>
      <c r="F500" s="84" t="s">
        <v>4679</v>
      </c>
      <c r="G500" s="84" t="s">
        <v>4679</v>
      </c>
      <c r="H500" s="84" t="s">
        <v>4674</v>
      </c>
      <c r="I500" s="84" t="s">
        <v>4674</v>
      </c>
      <c r="J500" s="84" t="s">
        <v>4674</v>
      </c>
      <c r="K500" s="84" t="s">
        <v>4679</v>
      </c>
      <c r="L500" s="84" t="s">
        <v>4674</v>
      </c>
      <c r="M500" s="84" t="s">
        <v>4679</v>
      </c>
      <c r="N500" s="84" t="s">
        <v>4679</v>
      </c>
      <c r="O500" s="84" t="s">
        <v>4674</v>
      </c>
      <c r="P500" s="84" t="s">
        <v>4674</v>
      </c>
      <c r="Q500" s="84" t="s">
        <v>4674</v>
      </c>
      <c r="R500" s="84" t="s">
        <v>4679</v>
      </c>
      <c r="S500" s="84" t="s">
        <v>4674</v>
      </c>
      <c r="T500" s="84" t="s">
        <v>4679</v>
      </c>
      <c r="U500" s="84" t="s">
        <v>4679</v>
      </c>
      <c r="V500" s="84" t="s">
        <v>4674</v>
      </c>
      <c r="W500" s="84" t="s">
        <v>4674</v>
      </c>
      <c r="X500" s="84" t="s">
        <v>4674</v>
      </c>
      <c r="Y500" s="84" t="s">
        <v>4679</v>
      </c>
      <c r="Z500" s="84" t="s">
        <v>4674</v>
      </c>
      <c r="AA500" s="84" t="s">
        <v>4679</v>
      </c>
      <c r="AB500" s="84" t="s">
        <v>4679</v>
      </c>
      <c r="AC500" s="84" t="s">
        <v>4674</v>
      </c>
      <c r="AD500" s="84" t="s">
        <v>4674</v>
      </c>
      <c r="AE500" s="84" t="s">
        <v>4674</v>
      </c>
      <c r="AF500" s="84" t="s">
        <v>4679</v>
      </c>
      <c r="AG500" s="84" t="s">
        <v>4674</v>
      </c>
      <c r="AH500" s="84"/>
      <c r="AI500" s="85">
        <f t="shared" si="66"/>
        <v>13</v>
      </c>
      <c r="AJ500" s="86">
        <f t="shared" si="70"/>
        <v>13</v>
      </c>
      <c r="AK500" s="87">
        <f t="shared" si="71"/>
        <v>0</v>
      </c>
      <c r="AL500" s="87"/>
      <c r="AM500" s="87">
        <f t="shared" si="72"/>
        <v>6</v>
      </c>
      <c r="AN500" s="87">
        <f t="shared" si="67"/>
        <v>30</v>
      </c>
      <c r="AO500" s="87">
        <f t="shared" si="73"/>
        <v>30</v>
      </c>
      <c r="AP500" s="87">
        <v>31</v>
      </c>
      <c r="AQ500" s="87">
        <v>30</v>
      </c>
      <c r="AR500" s="87">
        <v>28</v>
      </c>
      <c r="AW500" s="64" t="str">
        <f t="shared" si="68"/>
        <v>HAZİRAN 2026</v>
      </c>
      <c r="AX500" s="89"/>
      <c r="AY500" s="90"/>
      <c r="AZ500" s="90" t="e">
        <f t="shared" si="69"/>
        <v>#N/A</v>
      </c>
    </row>
    <row r="501" spans="1:52" ht="17.45" customHeight="1" x14ac:dyDescent="0.2">
      <c r="A501" s="81">
        <v>495</v>
      </c>
      <c r="B501" s="82" t="s">
        <v>1637</v>
      </c>
      <c r="C501" s="83" t="s">
        <v>1636</v>
      </c>
      <c r="D501" s="84" t="s">
        <v>4674</v>
      </c>
      <c r="E501" s="84" t="s">
        <v>4674</v>
      </c>
      <c r="F501" s="84" t="s">
        <v>4679</v>
      </c>
      <c r="G501" s="84" t="s">
        <v>4674</v>
      </c>
      <c r="H501" s="84" t="s">
        <v>4674</v>
      </c>
      <c r="I501" s="84" t="s">
        <v>4679</v>
      </c>
      <c r="J501" s="84" t="s">
        <v>4679</v>
      </c>
      <c r="K501" s="84" t="s">
        <v>4674</v>
      </c>
      <c r="L501" s="84" t="s">
        <v>4674</v>
      </c>
      <c r="M501" s="84" t="s">
        <v>4679</v>
      </c>
      <c r="N501" s="84" t="s">
        <v>4674</v>
      </c>
      <c r="O501" s="84" t="s">
        <v>4674</v>
      </c>
      <c r="P501" s="84" t="s">
        <v>4679</v>
      </c>
      <c r="Q501" s="84" t="s">
        <v>4679</v>
      </c>
      <c r="R501" s="84" t="s">
        <v>4674</v>
      </c>
      <c r="S501" s="84" t="s">
        <v>4674</v>
      </c>
      <c r="T501" s="84" t="s">
        <v>4674</v>
      </c>
      <c r="U501" s="84" t="s">
        <v>4674</v>
      </c>
      <c r="V501" s="84" t="s">
        <v>4674</v>
      </c>
      <c r="W501" s="84" t="s">
        <v>4674</v>
      </c>
      <c r="X501" s="84" t="s">
        <v>4674</v>
      </c>
      <c r="Y501" s="84" t="s">
        <v>4674</v>
      </c>
      <c r="Z501" s="84" t="s">
        <v>4674</v>
      </c>
      <c r="AA501" s="84" t="s">
        <v>4674</v>
      </c>
      <c r="AB501" s="84" t="s">
        <v>4674</v>
      </c>
      <c r="AC501" s="84" t="s">
        <v>4674</v>
      </c>
      <c r="AD501" s="84" t="s">
        <v>4674</v>
      </c>
      <c r="AE501" s="84" t="s">
        <v>4674</v>
      </c>
      <c r="AF501" s="84" t="s">
        <v>4674</v>
      </c>
      <c r="AG501" s="84" t="s">
        <v>4674</v>
      </c>
      <c r="AH501" s="84"/>
      <c r="AI501" s="85">
        <f t="shared" si="66"/>
        <v>6</v>
      </c>
      <c r="AJ501" s="86">
        <f t="shared" si="70"/>
        <v>6</v>
      </c>
      <c r="AK501" s="87">
        <f t="shared" si="71"/>
        <v>0</v>
      </c>
      <c r="AL501" s="87"/>
      <c r="AM501" s="87">
        <f t="shared" si="72"/>
        <v>6</v>
      </c>
      <c r="AN501" s="87">
        <f t="shared" si="67"/>
        <v>30</v>
      </c>
      <c r="AO501" s="87">
        <f t="shared" si="73"/>
        <v>30</v>
      </c>
      <c r="AP501" s="87">
        <v>31</v>
      </c>
      <c r="AQ501" s="87">
        <v>30</v>
      </c>
      <c r="AR501" s="87">
        <v>28</v>
      </c>
      <c r="AW501" s="64" t="str">
        <f t="shared" si="68"/>
        <v>HAZİRAN 2026</v>
      </c>
      <c r="AX501" s="89"/>
      <c r="AY501" s="90"/>
      <c r="AZ501" s="90" t="e">
        <f t="shared" si="69"/>
        <v>#N/A</v>
      </c>
    </row>
    <row r="502" spans="1:52" ht="17.45" customHeight="1" x14ac:dyDescent="0.2">
      <c r="A502" s="81">
        <v>496</v>
      </c>
      <c r="B502" s="82" t="s">
        <v>1640</v>
      </c>
      <c r="C502" s="83" t="s">
        <v>1639</v>
      </c>
      <c r="D502" s="84" t="s">
        <v>4679</v>
      </c>
      <c r="E502" s="84" t="s">
        <v>4679</v>
      </c>
      <c r="F502" s="84" t="s">
        <v>4674</v>
      </c>
      <c r="G502" s="84" t="s">
        <v>4674</v>
      </c>
      <c r="H502" s="84" t="s">
        <v>4674</v>
      </c>
      <c r="I502" s="84" t="s">
        <v>4674</v>
      </c>
      <c r="J502" s="84" t="s">
        <v>4674</v>
      </c>
      <c r="K502" s="84" t="s">
        <v>4679</v>
      </c>
      <c r="L502" s="84" t="s">
        <v>4679</v>
      </c>
      <c r="M502" s="84" t="s">
        <v>4679</v>
      </c>
      <c r="N502" s="84" t="s">
        <v>4674</v>
      </c>
      <c r="O502" s="84" t="s">
        <v>4674</v>
      </c>
      <c r="P502" s="84" t="s">
        <v>4674</v>
      </c>
      <c r="Q502" s="84" t="s">
        <v>4674</v>
      </c>
      <c r="R502" s="84" t="s">
        <v>4679</v>
      </c>
      <c r="S502" s="84" t="s">
        <v>4679</v>
      </c>
      <c r="T502" s="84" t="s">
        <v>4679</v>
      </c>
      <c r="U502" s="84" t="s">
        <v>4674</v>
      </c>
      <c r="V502" s="84" t="s">
        <v>4674</v>
      </c>
      <c r="W502" s="84" t="s">
        <v>4674</v>
      </c>
      <c r="X502" s="84" t="s">
        <v>4674</v>
      </c>
      <c r="Y502" s="84" t="s">
        <v>4679</v>
      </c>
      <c r="Z502" s="84" t="s">
        <v>4679</v>
      </c>
      <c r="AA502" s="84" t="s">
        <v>4679</v>
      </c>
      <c r="AB502" s="84" t="s">
        <v>4674</v>
      </c>
      <c r="AC502" s="84" t="s">
        <v>4674</v>
      </c>
      <c r="AD502" s="84" t="s">
        <v>4674</v>
      </c>
      <c r="AE502" s="84" t="s">
        <v>4674</v>
      </c>
      <c r="AF502" s="84" t="s">
        <v>4679</v>
      </c>
      <c r="AG502" s="84" t="s">
        <v>4679</v>
      </c>
      <c r="AH502" s="84"/>
      <c r="AI502" s="85">
        <f t="shared" si="66"/>
        <v>13</v>
      </c>
      <c r="AJ502" s="86">
        <f t="shared" si="70"/>
        <v>13</v>
      </c>
      <c r="AK502" s="87">
        <f t="shared" si="71"/>
        <v>0</v>
      </c>
      <c r="AL502" s="87"/>
      <c r="AM502" s="87">
        <f t="shared" si="72"/>
        <v>6</v>
      </c>
      <c r="AN502" s="87">
        <f t="shared" si="67"/>
        <v>30</v>
      </c>
      <c r="AO502" s="87">
        <f t="shared" si="73"/>
        <v>30</v>
      </c>
      <c r="AP502" s="87">
        <v>31</v>
      </c>
      <c r="AQ502" s="87">
        <v>30</v>
      </c>
      <c r="AR502" s="87">
        <v>28</v>
      </c>
      <c r="AW502" s="64" t="str">
        <f t="shared" si="68"/>
        <v>HAZİRAN 2026</v>
      </c>
      <c r="AX502" s="89"/>
      <c r="AY502" s="90"/>
      <c r="AZ502" s="90" t="e">
        <f t="shared" si="69"/>
        <v>#N/A</v>
      </c>
    </row>
    <row r="503" spans="1:52" ht="17.45" customHeight="1" x14ac:dyDescent="0.2">
      <c r="A503" s="81">
        <v>497</v>
      </c>
      <c r="B503" s="82" t="s">
        <v>1643</v>
      </c>
      <c r="C503" s="83" t="s">
        <v>1642</v>
      </c>
      <c r="D503" s="84" t="s">
        <v>4679</v>
      </c>
      <c r="E503" s="84" t="s">
        <v>4674</v>
      </c>
      <c r="F503" s="84" t="s">
        <v>4674</v>
      </c>
      <c r="G503" s="84" t="s">
        <v>4679</v>
      </c>
      <c r="H503" s="84" t="s">
        <v>4679</v>
      </c>
      <c r="I503" s="84" t="s">
        <v>4674</v>
      </c>
      <c r="J503" s="84" t="s">
        <v>4674</v>
      </c>
      <c r="K503" s="84" t="s">
        <v>4679</v>
      </c>
      <c r="L503" s="84" t="s">
        <v>4679</v>
      </c>
      <c r="M503" s="84" t="s">
        <v>4679</v>
      </c>
      <c r="N503" s="84" t="s">
        <v>4674</v>
      </c>
      <c r="O503" s="84" t="s">
        <v>4674</v>
      </c>
      <c r="P503" s="84" t="s">
        <v>4674</v>
      </c>
      <c r="Q503" s="84" t="s">
        <v>4674</v>
      </c>
      <c r="R503" s="84" t="s">
        <v>4679</v>
      </c>
      <c r="S503" s="84" t="s">
        <v>4679</v>
      </c>
      <c r="T503" s="84" t="s">
        <v>4679</v>
      </c>
      <c r="U503" s="84" t="s">
        <v>4674</v>
      </c>
      <c r="V503" s="84" t="s">
        <v>4674</v>
      </c>
      <c r="W503" s="84" t="s">
        <v>4674</v>
      </c>
      <c r="X503" s="84" t="s">
        <v>4674</v>
      </c>
      <c r="Y503" s="84" t="s">
        <v>4679</v>
      </c>
      <c r="Z503" s="84" t="s">
        <v>4679</v>
      </c>
      <c r="AA503" s="84" t="s">
        <v>4679</v>
      </c>
      <c r="AB503" s="84" t="s">
        <v>4674</v>
      </c>
      <c r="AC503" s="84" t="s">
        <v>4674</v>
      </c>
      <c r="AD503" s="84" t="s">
        <v>4674</v>
      </c>
      <c r="AE503" s="84" t="s">
        <v>4674</v>
      </c>
      <c r="AF503" s="84" t="s">
        <v>4679</v>
      </c>
      <c r="AG503" s="84" t="s">
        <v>4679</v>
      </c>
      <c r="AH503" s="84"/>
      <c r="AI503" s="85">
        <f t="shared" si="66"/>
        <v>14</v>
      </c>
      <c r="AJ503" s="86">
        <f t="shared" si="70"/>
        <v>14</v>
      </c>
      <c r="AK503" s="87">
        <f t="shared" si="71"/>
        <v>0</v>
      </c>
      <c r="AL503" s="87"/>
      <c r="AM503" s="87">
        <f t="shared" si="72"/>
        <v>6</v>
      </c>
      <c r="AN503" s="87">
        <f t="shared" si="67"/>
        <v>30</v>
      </c>
      <c r="AO503" s="87">
        <f t="shared" si="73"/>
        <v>30</v>
      </c>
      <c r="AP503" s="87">
        <v>31</v>
      </c>
      <c r="AQ503" s="87">
        <v>30</v>
      </c>
      <c r="AR503" s="87">
        <v>28</v>
      </c>
      <c r="AW503" s="64" t="str">
        <f t="shared" si="68"/>
        <v>HAZİRAN 2026</v>
      </c>
      <c r="AX503" s="89"/>
      <c r="AY503" s="90"/>
      <c r="AZ503" s="90" t="e">
        <f t="shared" si="69"/>
        <v>#N/A</v>
      </c>
    </row>
    <row r="504" spans="1:52" ht="17.45" customHeight="1" x14ac:dyDescent="0.2">
      <c r="A504" s="81">
        <v>498</v>
      </c>
      <c r="B504" s="82" t="s">
        <v>1646</v>
      </c>
      <c r="C504" s="83" t="s">
        <v>1645</v>
      </c>
      <c r="D504" s="84" t="s">
        <v>4679</v>
      </c>
      <c r="E504" s="84" t="s">
        <v>4679</v>
      </c>
      <c r="F504" s="84" t="s">
        <v>4679</v>
      </c>
      <c r="G504" s="84" t="s">
        <v>4674</v>
      </c>
      <c r="H504" s="84" t="s">
        <v>4674</v>
      </c>
      <c r="I504" s="84" t="s">
        <v>4674</v>
      </c>
      <c r="J504" s="84" t="s">
        <v>4674</v>
      </c>
      <c r="K504" s="84" t="s">
        <v>4679</v>
      </c>
      <c r="L504" s="84" t="s">
        <v>4679</v>
      </c>
      <c r="M504" s="84" t="s">
        <v>4679</v>
      </c>
      <c r="N504" s="84" t="s">
        <v>4674</v>
      </c>
      <c r="O504" s="84" t="s">
        <v>4674</v>
      </c>
      <c r="P504" s="84" t="s">
        <v>4674</v>
      </c>
      <c r="Q504" s="84" t="s">
        <v>4674</v>
      </c>
      <c r="R504" s="84" t="s">
        <v>4679</v>
      </c>
      <c r="S504" s="84" t="s">
        <v>4679</v>
      </c>
      <c r="T504" s="84" t="s">
        <v>4679</v>
      </c>
      <c r="U504" s="84" t="s">
        <v>4674</v>
      </c>
      <c r="V504" s="84" t="s">
        <v>4674</v>
      </c>
      <c r="W504" s="84" t="s">
        <v>4674</v>
      </c>
      <c r="X504" s="84" t="s">
        <v>4674</v>
      </c>
      <c r="Y504" s="84" t="s">
        <v>4679</v>
      </c>
      <c r="Z504" s="84" t="s">
        <v>4679</v>
      </c>
      <c r="AA504" s="84" t="s">
        <v>4679</v>
      </c>
      <c r="AB504" s="84" t="s">
        <v>4674</v>
      </c>
      <c r="AC504" s="84" t="s">
        <v>4674</v>
      </c>
      <c r="AD504" s="84" t="s">
        <v>4674</v>
      </c>
      <c r="AE504" s="84" t="s">
        <v>4674</v>
      </c>
      <c r="AF504" s="84" t="s">
        <v>4679</v>
      </c>
      <c r="AG504" s="84" t="s">
        <v>4679</v>
      </c>
      <c r="AH504" s="84"/>
      <c r="AI504" s="85">
        <f t="shared" si="66"/>
        <v>14</v>
      </c>
      <c r="AJ504" s="86">
        <f t="shared" si="70"/>
        <v>14</v>
      </c>
      <c r="AK504" s="87">
        <f t="shared" si="71"/>
        <v>0</v>
      </c>
      <c r="AL504" s="87"/>
      <c r="AM504" s="87">
        <f t="shared" si="72"/>
        <v>6</v>
      </c>
      <c r="AN504" s="87">
        <f t="shared" si="67"/>
        <v>30</v>
      </c>
      <c r="AO504" s="87">
        <f t="shared" si="73"/>
        <v>30</v>
      </c>
      <c r="AP504" s="87">
        <v>31</v>
      </c>
      <c r="AQ504" s="87">
        <v>30</v>
      </c>
      <c r="AR504" s="87">
        <v>28</v>
      </c>
      <c r="AW504" s="64" t="str">
        <f t="shared" si="68"/>
        <v>HAZİRAN 2026</v>
      </c>
      <c r="AX504" s="89"/>
      <c r="AY504" s="90"/>
      <c r="AZ504" s="90" t="e">
        <f t="shared" si="69"/>
        <v>#N/A</v>
      </c>
    </row>
    <row r="505" spans="1:52" ht="17.45" customHeight="1" x14ac:dyDescent="0.2">
      <c r="A505" s="81">
        <v>499</v>
      </c>
      <c r="B505" s="82" t="s">
        <v>1649</v>
      </c>
      <c r="C505" s="83" t="s">
        <v>1648</v>
      </c>
      <c r="D505" s="84" t="s">
        <v>4679</v>
      </c>
      <c r="E505" s="84" t="s">
        <v>4679</v>
      </c>
      <c r="F505" s="84" t="s">
        <v>4679</v>
      </c>
      <c r="G505" s="84" t="s">
        <v>4674</v>
      </c>
      <c r="H505" s="84" t="s">
        <v>4674</v>
      </c>
      <c r="I505" s="84" t="s">
        <v>4674</v>
      </c>
      <c r="J505" s="84" t="s">
        <v>4674</v>
      </c>
      <c r="K505" s="84" t="s">
        <v>4679</v>
      </c>
      <c r="L505" s="84" t="s">
        <v>4679</v>
      </c>
      <c r="M505" s="84" t="s">
        <v>4679</v>
      </c>
      <c r="N505" s="84" t="s">
        <v>4674</v>
      </c>
      <c r="O505" s="84" t="s">
        <v>4674</v>
      </c>
      <c r="P505" s="84" t="s">
        <v>4674</v>
      </c>
      <c r="Q505" s="84" t="s">
        <v>4674</v>
      </c>
      <c r="R505" s="84" t="s">
        <v>4679</v>
      </c>
      <c r="S505" s="84" t="s">
        <v>4679</v>
      </c>
      <c r="T505" s="84" t="s">
        <v>4679</v>
      </c>
      <c r="U505" s="84" t="s">
        <v>4674</v>
      </c>
      <c r="V505" s="84" t="s">
        <v>4674</v>
      </c>
      <c r="W505" s="84" t="s">
        <v>4674</v>
      </c>
      <c r="X505" s="84" t="s">
        <v>4674</v>
      </c>
      <c r="Y505" s="84" t="s">
        <v>4690</v>
      </c>
      <c r="Z505" s="84" t="s">
        <v>4690</v>
      </c>
      <c r="AA505" s="84" t="s">
        <v>4690</v>
      </c>
      <c r="AB505" s="84" t="s">
        <v>4674</v>
      </c>
      <c r="AC505" s="84" t="s">
        <v>4674</v>
      </c>
      <c r="AD505" s="84" t="s">
        <v>4674</v>
      </c>
      <c r="AE505" s="84" t="s">
        <v>4674</v>
      </c>
      <c r="AF505" s="84" t="s">
        <v>4690</v>
      </c>
      <c r="AG505" s="84" t="s">
        <v>4690</v>
      </c>
      <c r="AH505" s="84"/>
      <c r="AI505" s="85">
        <f t="shared" si="66"/>
        <v>9</v>
      </c>
      <c r="AJ505" s="86">
        <f t="shared" si="70"/>
        <v>9</v>
      </c>
      <c r="AK505" s="87">
        <f t="shared" si="71"/>
        <v>0</v>
      </c>
      <c r="AL505" s="87"/>
      <c r="AM505" s="87">
        <f t="shared" si="72"/>
        <v>6</v>
      </c>
      <c r="AN505" s="87">
        <f t="shared" si="67"/>
        <v>30</v>
      </c>
      <c r="AO505" s="87">
        <f t="shared" si="73"/>
        <v>30</v>
      </c>
      <c r="AP505" s="87">
        <v>31</v>
      </c>
      <c r="AQ505" s="87">
        <v>30</v>
      </c>
      <c r="AR505" s="87">
        <v>28</v>
      </c>
      <c r="AW505" s="64" t="str">
        <f t="shared" si="68"/>
        <v>HAZİRAN 2026</v>
      </c>
      <c r="AX505" s="89"/>
      <c r="AY505" s="90"/>
      <c r="AZ505" s="90" t="e">
        <f t="shared" si="69"/>
        <v>#N/A</v>
      </c>
    </row>
    <row r="506" spans="1:52" ht="17.45" customHeight="1" x14ac:dyDescent="0.2">
      <c r="A506" s="81">
        <v>500</v>
      </c>
      <c r="B506" s="82" t="s">
        <v>1652</v>
      </c>
      <c r="C506" s="83" t="s">
        <v>1651</v>
      </c>
      <c r="D506" s="84" t="s">
        <v>4679</v>
      </c>
      <c r="E506" s="84" t="s">
        <v>4679</v>
      </c>
      <c r="F506" s="84" t="s">
        <v>4679</v>
      </c>
      <c r="G506" s="84" t="s">
        <v>4674</v>
      </c>
      <c r="H506" s="84" t="s">
        <v>4674</v>
      </c>
      <c r="I506" s="84" t="s">
        <v>4674</v>
      </c>
      <c r="J506" s="84" t="s">
        <v>4674</v>
      </c>
      <c r="K506" s="84" t="s">
        <v>4679</v>
      </c>
      <c r="L506" s="84" t="s">
        <v>4679</v>
      </c>
      <c r="M506" s="84" t="s">
        <v>4679</v>
      </c>
      <c r="N506" s="84" t="s">
        <v>4674</v>
      </c>
      <c r="O506" s="84" t="s">
        <v>4674</v>
      </c>
      <c r="P506" s="84" t="s">
        <v>4674</v>
      </c>
      <c r="Q506" s="84" t="s">
        <v>4674</v>
      </c>
      <c r="R506" s="84" t="s">
        <v>4679</v>
      </c>
      <c r="S506" s="84" t="s">
        <v>4679</v>
      </c>
      <c r="T506" s="84" t="s">
        <v>4679</v>
      </c>
      <c r="U506" s="84" t="s">
        <v>4674</v>
      </c>
      <c r="V506" s="84" t="s">
        <v>4674</v>
      </c>
      <c r="W506" s="84" t="s">
        <v>4674</v>
      </c>
      <c r="X506" s="84" t="s">
        <v>4674</v>
      </c>
      <c r="Y506" s="84" t="s">
        <v>4679</v>
      </c>
      <c r="Z506" s="84" t="s">
        <v>4679</v>
      </c>
      <c r="AA506" s="84" t="s">
        <v>4679</v>
      </c>
      <c r="AB506" s="84" t="s">
        <v>4674</v>
      </c>
      <c r="AC506" s="84" t="s">
        <v>4674</v>
      </c>
      <c r="AD506" s="84" t="s">
        <v>4674</v>
      </c>
      <c r="AE506" s="84" t="s">
        <v>4674</v>
      </c>
      <c r="AF506" s="84" t="s">
        <v>4679</v>
      </c>
      <c r="AG506" s="84" t="s">
        <v>4679</v>
      </c>
      <c r="AH506" s="84"/>
      <c r="AI506" s="85">
        <f t="shared" si="66"/>
        <v>14</v>
      </c>
      <c r="AJ506" s="86">
        <f t="shared" si="70"/>
        <v>14</v>
      </c>
      <c r="AK506" s="87">
        <f t="shared" si="71"/>
        <v>0</v>
      </c>
      <c r="AL506" s="87"/>
      <c r="AM506" s="87">
        <f t="shared" si="72"/>
        <v>6</v>
      </c>
      <c r="AN506" s="87">
        <f t="shared" si="67"/>
        <v>30</v>
      </c>
      <c r="AO506" s="87">
        <f t="shared" si="73"/>
        <v>30</v>
      </c>
      <c r="AP506" s="87">
        <v>31</v>
      </c>
      <c r="AQ506" s="87">
        <v>30</v>
      </c>
      <c r="AR506" s="87">
        <v>28</v>
      </c>
      <c r="AW506" s="64" t="str">
        <f t="shared" si="68"/>
        <v>HAZİRAN 2026</v>
      </c>
      <c r="AX506" s="89"/>
      <c r="AY506" s="90"/>
      <c r="AZ506" s="90" t="e">
        <f t="shared" si="69"/>
        <v>#N/A</v>
      </c>
    </row>
    <row r="507" spans="1:52" ht="17.45" customHeight="1" x14ac:dyDescent="0.2">
      <c r="A507" s="81">
        <v>501</v>
      </c>
      <c r="B507" s="82" t="s">
        <v>1655</v>
      </c>
      <c r="C507" s="83" t="s">
        <v>1654</v>
      </c>
      <c r="D507" s="84" t="s">
        <v>4679</v>
      </c>
      <c r="E507" s="84" t="s">
        <v>4679</v>
      </c>
      <c r="F507" s="84" t="s">
        <v>4679</v>
      </c>
      <c r="G507" s="84" t="s">
        <v>4674</v>
      </c>
      <c r="H507" s="84" t="s">
        <v>4674</v>
      </c>
      <c r="I507" s="84" t="s">
        <v>4674</v>
      </c>
      <c r="J507" s="84" t="s">
        <v>4674</v>
      </c>
      <c r="K507" s="84" t="s">
        <v>4679</v>
      </c>
      <c r="L507" s="84" t="s">
        <v>4679</v>
      </c>
      <c r="M507" s="84" t="s">
        <v>4679</v>
      </c>
      <c r="N507" s="84" t="s">
        <v>4674</v>
      </c>
      <c r="O507" s="84" t="s">
        <v>4674</v>
      </c>
      <c r="P507" s="84" t="s">
        <v>4674</v>
      </c>
      <c r="Q507" s="84" t="s">
        <v>4674</v>
      </c>
      <c r="R507" s="84" t="s">
        <v>4679</v>
      </c>
      <c r="S507" s="84" t="s">
        <v>4679</v>
      </c>
      <c r="T507" s="84" t="s">
        <v>4679</v>
      </c>
      <c r="U507" s="84" t="s">
        <v>4674</v>
      </c>
      <c r="V507" s="84" t="s">
        <v>4674</v>
      </c>
      <c r="W507" s="84" t="s">
        <v>4674</v>
      </c>
      <c r="X507" s="84" t="s">
        <v>4674</v>
      </c>
      <c r="Y507" s="84" t="s">
        <v>4679</v>
      </c>
      <c r="Z507" s="84" t="s">
        <v>4679</v>
      </c>
      <c r="AA507" s="84" t="s">
        <v>4679</v>
      </c>
      <c r="AB507" s="84" t="s">
        <v>4674</v>
      </c>
      <c r="AC507" s="84" t="s">
        <v>4674</v>
      </c>
      <c r="AD507" s="84" t="s">
        <v>4674</v>
      </c>
      <c r="AE507" s="84" t="s">
        <v>4674</v>
      </c>
      <c r="AF507" s="84" t="s">
        <v>4679</v>
      </c>
      <c r="AG507" s="84" t="s">
        <v>4679</v>
      </c>
      <c r="AH507" s="84"/>
      <c r="AI507" s="85">
        <f t="shared" si="66"/>
        <v>14</v>
      </c>
      <c r="AJ507" s="86">
        <f t="shared" si="70"/>
        <v>14</v>
      </c>
      <c r="AK507" s="87">
        <f t="shared" si="71"/>
        <v>0</v>
      </c>
      <c r="AL507" s="87"/>
      <c r="AM507" s="87">
        <f t="shared" si="72"/>
        <v>6</v>
      </c>
      <c r="AN507" s="87">
        <f t="shared" si="67"/>
        <v>30</v>
      </c>
      <c r="AO507" s="87">
        <f t="shared" si="73"/>
        <v>30</v>
      </c>
      <c r="AP507" s="87">
        <v>31</v>
      </c>
      <c r="AQ507" s="87">
        <v>30</v>
      </c>
      <c r="AR507" s="87">
        <v>28</v>
      </c>
      <c r="AW507" s="64" t="str">
        <f t="shared" si="68"/>
        <v>HAZİRAN 2026</v>
      </c>
      <c r="AX507" s="89"/>
      <c r="AY507" s="90"/>
      <c r="AZ507" s="90" t="e">
        <f t="shared" si="69"/>
        <v>#N/A</v>
      </c>
    </row>
    <row r="508" spans="1:52" ht="17.45" customHeight="1" x14ac:dyDescent="0.2">
      <c r="A508" s="81">
        <v>502</v>
      </c>
      <c r="B508" s="82" t="s">
        <v>1658</v>
      </c>
      <c r="C508" s="83" t="s">
        <v>1657</v>
      </c>
      <c r="D508" s="84" t="s">
        <v>4674</v>
      </c>
      <c r="E508" s="84" t="s">
        <v>4674</v>
      </c>
      <c r="F508" s="84" t="s">
        <v>4674</v>
      </c>
      <c r="G508" s="84" t="s">
        <v>4674</v>
      </c>
      <c r="H508" s="84" t="s">
        <v>4674</v>
      </c>
      <c r="I508" s="84" t="s">
        <v>4674</v>
      </c>
      <c r="J508" s="84" t="s">
        <v>4674</v>
      </c>
      <c r="K508" s="84" t="s">
        <v>4674</v>
      </c>
      <c r="L508" s="84" t="s">
        <v>4674</v>
      </c>
      <c r="M508" s="84" t="s">
        <v>4679</v>
      </c>
      <c r="N508" s="84" t="s">
        <v>4674</v>
      </c>
      <c r="O508" s="84" t="s">
        <v>4674</v>
      </c>
      <c r="P508" s="84" t="s">
        <v>4674</v>
      </c>
      <c r="Q508" s="84" t="s">
        <v>4674</v>
      </c>
      <c r="R508" s="84" t="s">
        <v>4674</v>
      </c>
      <c r="S508" s="84" t="s">
        <v>4674</v>
      </c>
      <c r="T508" s="84" t="s">
        <v>4674</v>
      </c>
      <c r="U508" s="84" t="s">
        <v>4674</v>
      </c>
      <c r="V508" s="84" t="s">
        <v>4674</v>
      </c>
      <c r="W508" s="84" t="s">
        <v>4674</v>
      </c>
      <c r="X508" s="84" t="s">
        <v>4674</v>
      </c>
      <c r="Y508" s="84" t="s">
        <v>4674</v>
      </c>
      <c r="Z508" s="84" t="s">
        <v>4674</v>
      </c>
      <c r="AA508" s="84" t="s">
        <v>4674</v>
      </c>
      <c r="AB508" s="84" t="s">
        <v>4674</v>
      </c>
      <c r="AC508" s="84" t="s">
        <v>4674</v>
      </c>
      <c r="AD508" s="84" t="s">
        <v>4674</v>
      </c>
      <c r="AE508" s="84" t="s">
        <v>4674</v>
      </c>
      <c r="AF508" s="84" t="s">
        <v>4674</v>
      </c>
      <c r="AG508" s="84" t="s">
        <v>4674</v>
      </c>
      <c r="AH508" s="84"/>
      <c r="AI508" s="85">
        <f t="shared" si="66"/>
        <v>1</v>
      </c>
      <c r="AJ508" s="86">
        <f t="shared" si="70"/>
        <v>1</v>
      </c>
      <c r="AK508" s="87">
        <f t="shared" si="71"/>
        <v>0</v>
      </c>
      <c r="AL508" s="87"/>
      <c r="AM508" s="87">
        <f t="shared" si="72"/>
        <v>6</v>
      </c>
      <c r="AN508" s="87">
        <f t="shared" si="67"/>
        <v>30</v>
      </c>
      <c r="AO508" s="87">
        <f t="shared" si="73"/>
        <v>30</v>
      </c>
      <c r="AP508" s="87">
        <v>31</v>
      </c>
      <c r="AQ508" s="87">
        <v>30</v>
      </c>
      <c r="AR508" s="87">
        <v>28</v>
      </c>
      <c r="AW508" s="64" t="str">
        <f t="shared" si="68"/>
        <v>HAZİRAN 2026</v>
      </c>
      <c r="AX508" s="89"/>
      <c r="AY508" s="90"/>
      <c r="AZ508" s="90" t="e">
        <f t="shared" si="69"/>
        <v>#N/A</v>
      </c>
    </row>
    <row r="509" spans="1:52" ht="17.45" customHeight="1" x14ac:dyDescent="0.2">
      <c r="A509" s="81">
        <v>503</v>
      </c>
      <c r="B509" s="82" t="s">
        <v>1661</v>
      </c>
      <c r="C509" s="83" t="s">
        <v>1660</v>
      </c>
      <c r="D509" s="84" t="s">
        <v>4679</v>
      </c>
      <c r="E509" s="84" t="s">
        <v>4679</v>
      </c>
      <c r="F509" s="84" t="s">
        <v>4679</v>
      </c>
      <c r="G509" s="84" t="s">
        <v>4674</v>
      </c>
      <c r="H509" s="84" t="s">
        <v>4674</v>
      </c>
      <c r="I509" s="84" t="s">
        <v>4674</v>
      </c>
      <c r="J509" s="84" t="s">
        <v>4674</v>
      </c>
      <c r="K509" s="84" t="s">
        <v>4679</v>
      </c>
      <c r="L509" s="84" t="s">
        <v>4679</v>
      </c>
      <c r="M509" s="84" t="s">
        <v>4679</v>
      </c>
      <c r="N509" s="84" t="s">
        <v>4674</v>
      </c>
      <c r="O509" s="84" t="s">
        <v>4674</v>
      </c>
      <c r="P509" s="84" t="s">
        <v>4674</v>
      </c>
      <c r="Q509" s="84" t="s">
        <v>4674</v>
      </c>
      <c r="R509" s="84" t="s">
        <v>4674</v>
      </c>
      <c r="S509" s="84" t="s">
        <v>4674</v>
      </c>
      <c r="T509" s="84" t="s">
        <v>4674</v>
      </c>
      <c r="U509" s="84" t="s">
        <v>4674</v>
      </c>
      <c r="V509" s="84" t="s">
        <v>4674</v>
      </c>
      <c r="W509" s="84" t="s">
        <v>4674</v>
      </c>
      <c r="X509" s="84" t="s">
        <v>4674</v>
      </c>
      <c r="Y509" s="84" t="s">
        <v>4674</v>
      </c>
      <c r="Z509" s="84" t="s">
        <v>4674</v>
      </c>
      <c r="AA509" s="84" t="s">
        <v>4674</v>
      </c>
      <c r="AB509" s="84" t="s">
        <v>4674</v>
      </c>
      <c r="AC509" s="84" t="s">
        <v>4674</v>
      </c>
      <c r="AD509" s="84" t="s">
        <v>4674</v>
      </c>
      <c r="AE509" s="84" t="s">
        <v>4674</v>
      </c>
      <c r="AF509" s="84" t="s">
        <v>4674</v>
      </c>
      <c r="AG509" s="84" t="s">
        <v>4674</v>
      </c>
      <c r="AH509" s="84"/>
      <c r="AI509" s="85">
        <f t="shared" si="66"/>
        <v>6</v>
      </c>
      <c r="AJ509" s="86">
        <f t="shared" si="70"/>
        <v>6</v>
      </c>
      <c r="AK509" s="87">
        <f t="shared" si="71"/>
        <v>0</v>
      </c>
      <c r="AL509" s="87"/>
      <c r="AM509" s="87">
        <f t="shared" si="72"/>
        <v>6</v>
      </c>
      <c r="AN509" s="87">
        <f t="shared" si="67"/>
        <v>30</v>
      </c>
      <c r="AO509" s="87">
        <f t="shared" si="73"/>
        <v>30</v>
      </c>
      <c r="AP509" s="87">
        <v>31</v>
      </c>
      <c r="AQ509" s="87">
        <v>30</v>
      </c>
      <c r="AR509" s="87">
        <v>28</v>
      </c>
      <c r="AW509" s="64" t="str">
        <f t="shared" si="68"/>
        <v>HAZİRAN 2026</v>
      </c>
      <c r="AX509" s="89"/>
      <c r="AY509" s="90"/>
      <c r="AZ509" s="90" t="e">
        <f t="shared" si="69"/>
        <v>#N/A</v>
      </c>
    </row>
    <row r="510" spans="1:52" ht="17.45" customHeight="1" x14ac:dyDescent="0.2">
      <c r="A510" s="81">
        <v>504</v>
      </c>
      <c r="B510" s="82" t="s">
        <v>1664</v>
      </c>
      <c r="C510" s="83" t="s">
        <v>1663</v>
      </c>
      <c r="D510" s="84" t="s">
        <v>4679</v>
      </c>
      <c r="E510" s="84" t="s">
        <v>4679</v>
      </c>
      <c r="F510" s="84" t="s">
        <v>4679</v>
      </c>
      <c r="G510" s="84" t="s">
        <v>4674</v>
      </c>
      <c r="H510" s="84" t="s">
        <v>4674</v>
      </c>
      <c r="I510" s="84" t="s">
        <v>4674</v>
      </c>
      <c r="J510" s="84" t="s">
        <v>4674</v>
      </c>
      <c r="K510" s="84" t="s">
        <v>4679</v>
      </c>
      <c r="L510" s="84" t="s">
        <v>4679</v>
      </c>
      <c r="M510" s="84" t="s">
        <v>4679</v>
      </c>
      <c r="N510" s="84" t="s">
        <v>4674</v>
      </c>
      <c r="O510" s="84" t="s">
        <v>4674</v>
      </c>
      <c r="P510" s="84" t="s">
        <v>4674</v>
      </c>
      <c r="Q510" s="84" t="s">
        <v>4674</v>
      </c>
      <c r="R510" s="84" t="s">
        <v>4679</v>
      </c>
      <c r="S510" s="84" t="s">
        <v>4679</v>
      </c>
      <c r="T510" s="84" t="s">
        <v>4679</v>
      </c>
      <c r="U510" s="84" t="s">
        <v>4674</v>
      </c>
      <c r="V510" s="84" t="s">
        <v>4674</v>
      </c>
      <c r="W510" s="84" t="s">
        <v>4674</v>
      </c>
      <c r="X510" s="84" t="s">
        <v>4674</v>
      </c>
      <c r="Y510" s="84" t="s">
        <v>4674</v>
      </c>
      <c r="Z510" s="84" t="s">
        <v>4674</v>
      </c>
      <c r="AA510" s="84" t="s">
        <v>4674</v>
      </c>
      <c r="AB510" s="84" t="s">
        <v>4674</v>
      </c>
      <c r="AC510" s="84" t="s">
        <v>4674</v>
      </c>
      <c r="AD510" s="84" t="s">
        <v>4674</v>
      </c>
      <c r="AE510" s="84" t="s">
        <v>4674</v>
      </c>
      <c r="AF510" s="84" t="s">
        <v>4674</v>
      </c>
      <c r="AG510" s="84" t="s">
        <v>4674</v>
      </c>
      <c r="AH510" s="84"/>
      <c r="AI510" s="85">
        <f t="shared" si="66"/>
        <v>9</v>
      </c>
      <c r="AJ510" s="86">
        <f t="shared" si="70"/>
        <v>9</v>
      </c>
      <c r="AK510" s="87">
        <f t="shared" si="71"/>
        <v>0</v>
      </c>
      <c r="AL510" s="87"/>
      <c r="AM510" s="87">
        <f t="shared" si="72"/>
        <v>6</v>
      </c>
      <c r="AN510" s="87">
        <f t="shared" si="67"/>
        <v>30</v>
      </c>
      <c r="AO510" s="87">
        <f t="shared" si="73"/>
        <v>30</v>
      </c>
      <c r="AP510" s="87">
        <v>31</v>
      </c>
      <c r="AQ510" s="87">
        <v>30</v>
      </c>
      <c r="AR510" s="87">
        <v>28</v>
      </c>
      <c r="AW510" s="64" t="str">
        <f t="shared" si="68"/>
        <v>HAZİRAN 2026</v>
      </c>
      <c r="AX510" s="89"/>
      <c r="AY510" s="90"/>
      <c r="AZ510" s="90" t="e">
        <f t="shared" si="69"/>
        <v>#N/A</v>
      </c>
    </row>
    <row r="511" spans="1:52" ht="17.45" customHeight="1" x14ac:dyDescent="0.2">
      <c r="A511" s="81">
        <v>505</v>
      </c>
      <c r="B511" s="82" t="s">
        <v>1667</v>
      </c>
      <c r="C511" s="83" t="s">
        <v>1666</v>
      </c>
      <c r="D511" s="84" t="s">
        <v>4679</v>
      </c>
      <c r="E511" s="84" t="s">
        <v>4679</v>
      </c>
      <c r="F511" s="84" t="s">
        <v>4679</v>
      </c>
      <c r="G511" s="84" t="s">
        <v>4674</v>
      </c>
      <c r="H511" s="84" t="s">
        <v>4674</v>
      </c>
      <c r="I511" s="84" t="s">
        <v>4674</v>
      </c>
      <c r="J511" s="84" t="s">
        <v>4674</v>
      </c>
      <c r="K511" s="84" t="s">
        <v>4679</v>
      </c>
      <c r="L511" s="84" t="s">
        <v>4679</v>
      </c>
      <c r="M511" s="84" t="s">
        <v>4679</v>
      </c>
      <c r="N511" s="84" t="s">
        <v>4674</v>
      </c>
      <c r="O511" s="84" t="s">
        <v>4674</v>
      </c>
      <c r="P511" s="84" t="s">
        <v>4674</v>
      </c>
      <c r="Q511" s="84" t="s">
        <v>4674</v>
      </c>
      <c r="R511" s="84" t="s">
        <v>4679</v>
      </c>
      <c r="S511" s="84" t="s">
        <v>4679</v>
      </c>
      <c r="T511" s="84" t="s">
        <v>4679</v>
      </c>
      <c r="U511" s="84" t="s">
        <v>4674</v>
      </c>
      <c r="V511" s="84" t="s">
        <v>4674</v>
      </c>
      <c r="W511" s="84" t="s">
        <v>4674</v>
      </c>
      <c r="X511" s="84" t="s">
        <v>4674</v>
      </c>
      <c r="Y511" s="84" t="s">
        <v>4679</v>
      </c>
      <c r="Z511" s="84" t="s">
        <v>4679</v>
      </c>
      <c r="AA511" s="84" t="s">
        <v>4679</v>
      </c>
      <c r="AB511" s="84" t="s">
        <v>4674</v>
      </c>
      <c r="AC511" s="84" t="s">
        <v>4674</v>
      </c>
      <c r="AD511" s="84" t="s">
        <v>4674</v>
      </c>
      <c r="AE511" s="84" t="s">
        <v>4674</v>
      </c>
      <c r="AF511" s="84" t="s">
        <v>4679</v>
      </c>
      <c r="AG511" s="84" t="s">
        <v>4679</v>
      </c>
      <c r="AH511" s="84"/>
      <c r="AI511" s="85">
        <f t="shared" si="66"/>
        <v>14</v>
      </c>
      <c r="AJ511" s="86">
        <f t="shared" si="70"/>
        <v>14</v>
      </c>
      <c r="AK511" s="87">
        <f t="shared" si="71"/>
        <v>0</v>
      </c>
      <c r="AL511" s="87"/>
      <c r="AM511" s="87">
        <f t="shared" si="72"/>
        <v>6</v>
      </c>
      <c r="AN511" s="87">
        <f t="shared" si="67"/>
        <v>30</v>
      </c>
      <c r="AO511" s="87">
        <f t="shared" si="73"/>
        <v>30</v>
      </c>
      <c r="AP511" s="87">
        <v>31</v>
      </c>
      <c r="AQ511" s="87">
        <v>30</v>
      </c>
      <c r="AR511" s="87">
        <v>28</v>
      </c>
      <c r="AW511" s="64" t="str">
        <f t="shared" si="68"/>
        <v>HAZİRAN 2026</v>
      </c>
      <c r="AX511" s="89"/>
      <c r="AY511" s="90"/>
      <c r="AZ511" s="90" t="e">
        <f t="shared" si="69"/>
        <v>#N/A</v>
      </c>
    </row>
    <row r="512" spans="1:52" ht="17.45" customHeight="1" x14ac:dyDescent="0.2">
      <c r="A512" s="81">
        <v>506</v>
      </c>
      <c r="B512" s="82" t="s">
        <v>1670</v>
      </c>
      <c r="C512" s="83" t="s">
        <v>1669</v>
      </c>
      <c r="D512" s="84" t="s">
        <v>4674</v>
      </c>
      <c r="E512" s="84" t="s">
        <v>4679</v>
      </c>
      <c r="F512" s="84" t="s">
        <v>4674</v>
      </c>
      <c r="G512" s="84" t="s">
        <v>4679</v>
      </c>
      <c r="H512" s="84" t="s">
        <v>4679</v>
      </c>
      <c r="I512" s="84" t="s">
        <v>4674</v>
      </c>
      <c r="J512" s="84" t="s">
        <v>4674</v>
      </c>
      <c r="K512" s="84" t="s">
        <v>4674</v>
      </c>
      <c r="L512" s="84" t="s">
        <v>4679</v>
      </c>
      <c r="M512" s="84" t="s">
        <v>4674</v>
      </c>
      <c r="N512" s="84" t="s">
        <v>4679</v>
      </c>
      <c r="O512" s="84" t="s">
        <v>4679</v>
      </c>
      <c r="P512" s="84" t="s">
        <v>4674</v>
      </c>
      <c r="Q512" s="84" t="s">
        <v>4674</v>
      </c>
      <c r="R512" s="84" t="s">
        <v>4679</v>
      </c>
      <c r="S512" s="84" t="s">
        <v>4679</v>
      </c>
      <c r="T512" s="84" t="s">
        <v>4679</v>
      </c>
      <c r="U512" s="84" t="s">
        <v>4674</v>
      </c>
      <c r="V512" s="84" t="s">
        <v>4674</v>
      </c>
      <c r="W512" s="84" t="s">
        <v>4674</v>
      </c>
      <c r="X512" s="84" t="s">
        <v>4674</v>
      </c>
      <c r="Y512" s="84" t="s">
        <v>4679</v>
      </c>
      <c r="Z512" s="84" t="s">
        <v>4679</v>
      </c>
      <c r="AA512" s="84" t="s">
        <v>4679</v>
      </c>
      <c r="AB512" s="84" t="s">
        <v>4674</v>
      </c>
      <c r="AC512" s="84" t="s">
        <v>4674</v>
      </c>
      <c r="AD512" s="84" t="s">
        <v>4674</v>
      </c>
      <c r="AE512" s="84" t="s">
        <v>4674</v>
      </c>
      <c r="AF512" s="84" t="s">
        <v>4679</v>
      </c>
      <c r="AG512" s="84" t="s">
        <v>4679</v>
      </c>
      <c r="AH512" s="84"/>
      <c r="AI512" s="85">
        <f t="shared" si="66"/>
        <v>14</v>
      </c>
      <c r="AJ512" s="86">
        <f t="shared" si="70"/>
        <v>14</v>
      </c>
      <c r="AK512" s="87">
        <f t="shared" si="71"/>
        <v>0</v>
      </c>
      <c r="AL512" s="87"/>
      <c r="AM512" s="87">
        <f t="shared" si="72"/>
        <v>6</v>
      </c>
      <c r="AN512" s="87">
        <f t="shared" si="67"/>
        <v>30</v>
      </c>
      <c r="AO512" s="87">
        <f t="shared" si="73"/>
        <v>30</v>
      </c>
      <c r="AP512" s="87">
        <v>31</v>
      </c>
      <c r="AQ512" s="87">
        <v>30</v>
      </c>
      <c r="AR512" s="87">
        <v>28</v>
      </c>
      <c r="AW512" s="64" t="str">
        <f t="shared" si="68"/>
        <v>HAZİRAN 2026</v>
      </c>
      <c r="AX512" s="89"/>
      <c r="AY512" s="90"/>
      <c r="AZ512" s="90" t="e">
        <f t="shared" si="69"/>
        <v>#N/A</v>
      </c>
    </row>
    <row r="513" spans="1:52" ht="17.45" customHeight="1" x14ac:dyDescent="0.2">
      <c r="A513" s="81">
        <v>507</v>
      </c>
      <c r="B513" s="82" t="s">
        <v>1673</v>
      </c>
      <c r="C513" s="83" t="s">
        <v>1672</v>
      </c>
      <c r="D513" s="84" t="s">
        <v>4679</v>
      </c>
      <c r="E513" s="84" t="s">
        <v>4674</v>
      </c>
      <c r="F513" s="84" t="s">
        <v>4679</v>
      </c>
      <c r="G513" s="84" t="s">
        <v>4674</v>
      </c>
      <c r="H513" s="84" t="s">
        <v>4679</v>
      </c>
      <c r="I513" s="84" t="s">
        <v>4674</v>
      </c>
      <c r="J513" s="84" t="s">
        <v>4674</v>
      </c>
      <c r="K513" s="84" t="s">
        <v>4679</v>
      </c>
      <c r="L513" s="84" t="s">
        <v>4674</v>
      </c>
      <c r="M513" s="84" t="s">
        <v>4679</v>
      </c>
      <c r="N513" s="84" t="s">
        <v>4674</v>
      </c>
      <c r="O513" s="84" t="s">
        <v>4679</v>
      </c>
      <c r="P513" s="84" t="s">
        <v>4674</v>
      </c>
      <c r="Q513" s="84" t="s">
        <v>4674</v>
      </c>
      <c r="R513" s="84" t="s">
        <v>4679</v>
      </c>
      <c r="S513" s="84" t="s">
        <v>4674</v>
      </c>
      <c r="T513" s="84" t="s">
        <v>4679</v>
      </c>
      <c r="U513" s="84" t="s">
        <v>4674</v>
      </c>
      <c r="V513" s="84" t="s">
        <v>4679</v>
      </c>
      <c r="W513" s="84" t="s">
        <v>4674</v>
      </c>
      <c r="X513" s="84" t="s">
        <v>4674</v>
      </c>
      <c r="Y513" s="84" t="s">
        <v>4679</v>
      </c>
      <c r="Z513" s="84" t="s">
        <v>4674</v>
      </c>
      <c r="AA513" s="84" t="s">
        <v>4679</v>
      </c>
      <c r="AB513" s="84" t="s">
        <v>4674</v>
      </c>
      <c r="AC513" s="84" t="s">
        <v>4679</v>
      </c>
      <c r="AD513" s="84" t="s">
        <v>4674</v>
      </c>
      <c r="AE513" s="84" t="s">
        <v>4674</v>
      </c>
      <c r="AF513" s="84" t="s">
        <v>4679</v>
      </c>
      <c r="AG513" s="84" t="s">
        <v>4674</v>
      </c>
      <c r="AH513" s="84"/>
      <c r="AI513" s="85">
        <f t="shared" si="66"/>
        <v>13</v>
      </c>
      <c r="AJ513" s="86">
        <f t="shared" si="70"/>
        <v>13</v>
      </c>
      <c r="AK513" s="87">
        <f t="shared" si="71"/>
        <v>0</v>
      </c>
      <c r="AL513" s="87"/>
      <c r="AM513" s="87">
        <f t="shared" si="72"/>
        <v>6</v>
      </c>
      <c r="AN513" s="87">
        <f t="shared" si="67"/>
        <v>30</v>
      </c>
      <c r="AO513" s="87">
        <f t="shared" si="73"/>
        <v>30</v>
      </c>
      <c r="AP513" s="87">
        <v>31</v>
      </c>
      <c r="AQ513" s="87">
        <v>30</v>
      </c>
      <c r="AR513" s="87">
        <v>28</v>
      </c>
      <c r="AW513" s="64" t="str">
        <f t="shared" si="68"/>
        <v>HAZİRAN 2026</v>
      </c>
      <c r="AX513" s="89"/>
      <c r="AY513" s="90"/>
      <c r="AZ513" s="90" t="e">
        <f t="shared" si="69"/>
        <v>#N/A</v>
      </c>
    </row>
    <row r="514" spans="1:52" ht="17.45" customHeight="1" x14ac:dyDescent="0.2">
      <c r="A514" s="81">
        <v>508</v>
      </c>
      <c r="B514" s="82" t="s">
        <v>1676</v>
      </c>
      <c r="C514" s="83" t="s">
        <v>1675</v>
      </c>
      <c r="D514" s="84" t="s">
        <v>4674</v>
      </c>
      <c r="E514" s="84" t="s">
        <v>4674</v>
      </c>
      <c r="F514" s="84" t="s">
        <v>4679</v>
      </c>
      <c r="G514" s="84" t="s">
        <v>4674</v>
      </c>
      <c r="H514" s="84" t="s">
        <v>4674</v>
      </c>
      <c r="I514" s="84" t="s">
        <v>4679</v>
      </c>
      <c r="J514" s="84" t="s">
        <v>4679</v>
      </c>
      <c r="K514" s="84" t="s">
        <v>4674</v>
      </c>
      <c r="L514" s="84" t="s">
        <v>4674</v>
      </c>
      <c r="M514" s="84" t="s">
        <v>4679</v>
      </c>
      <c r="N514" s="84" t="s">
        <v>4674</v>
      </c>
      <c r="O514" s="84" t="s">
        <v>4674</v>
      </c>
      <c r="P514" s="84" t="s">
        <v>4679</v>
      </c>
      <c r="Q514" s="84" t="s">
        <v>4679</v>
      </c>
      <c r="R514" s="84" t="s">
        <v>4674</v>
      </c>
      <c r="S514" s="84" t="s">
        <v>4674</v>
      </c>
      <c r="T514" s="84" t="s">
        <v>4679</v>
      </c>
      <c r="U514" s="84" t="s">
        <v>4674</v>
      </c>
      <c r="V514" s="84" t="s">
        <v>4674</v>
      </c>
      <c r="W514" s="84" t="s">
        <v>4679</v>
      </c>
      <c r="X514" s="84" t="s">
        <v>4679</v>
      </c>
      <c r="Y514" s="84" t="s">
        <v>4674</v>
      </c>
      <c r="Z514" s="84" t="s">
        <v>4674</v>
      </c>
      <c r="AA514" s="84" t="s">
        <v>4679</v>
      </c>
      <c r="AB514" s="84" t="s">
        <v>4674</v>
      </c>
      <c r="AC514" s="84" t="s">
        <v>4674</v>
      </c>
      <c r="AD514" s="84" t="s">
        <v>4679</v>
      </c>
      <c r="AE514" s="84" t="s">
        <v>4679</v>
      </c>
      <c r="AF514" s="84" t="s">
        <v>4674</v>
      </c>
      <c r="AG514" s="84" t="s">
        <v>4674</v>
      </c>
      <c r="AH514" s="84"/>
      <c r="AI514" s="85">
        <f t="shared" si="66"/>
        <v>12</v>
      </c>
      <c r="AJ514" s="86">
        <f t="shared" si="70"/>
        <v>12</v>
      </c>
      <c r="AK514" s="87">
        <f t="shared" si="71"/>
        <v>0</v>
      </c>
      <c r="AL514" s="87"/>
      <c r="AM514" s="87">
        <f t="shared" si="72"/>
        <v>6</v>
      </c>
      <c r="AN514" s="87">
        <f t="shared" si="67"/>
        <v>30</v>
      </c>
      <c r="AO514" s="87">
        <f t="shared" si="73"/>
        <v>30</v>
      </c>
      <c r="AP514" s="87">
        <v>31</v>
      </c>
      <c r="AQ514" s="87">
        <v>30</v>
      </c>
      <c r="AR514" s="87">
        <v>28</v>
      </c>
      <c r="AW514" s="64" t="str">
        <f t="shared" si="68"/>
        <v>HAZİRAN 2026</v>
      </c>
      <c r="AX514" s="89"/>
      <c r="AY514" s="90"/>
      <c r="AZ514" s="90" t="e">
        <f t="shared" si="69"/>
        <v>#N/A</v>
      </c>
    </row>
    <row r="515" spans="1:52" ht="17.45" customHeight="1" x14ac:dyDescent="0.2">
      <c r="A515" s="81">
        <v>509</v>
      </c>
      <c r="B515" s="82" t="s">
        <v>1679</v>
      </c>
      <c r="C515" s="83" t="s">
        <v>1678</v>
      </c>
      <c r="D515" s="84" t="s">
        <v>4674</v>
      </c>
      <c r="E515" s="84" t="s">
        <v>4674</v>
      </c>
      <c r="F515" s="84" t="s">
        <v>4679</v>
      </c>
      <c r="G515" s="84" t="s">
        <v>4679</v>
      </c>
      <c r="H515" s="84" t="s">
        <v>4679</v>
      </c>
      <c r="I515" s="84" t="s">
        <v>4674</v>
      </c>
      <c r="J515" s="84" t="s">
        <v>4674</v>
      </c>
      <c r="K515" s="84" t="s">
        <v>4674</v>
      </c>
      <c r="L515" s="84" t="s">
        <v>4674</v>
      </c>
      <c r="M515" s="84" t="s">
        <v>4679</v>
      </c>
      <c r="N515" s="84" t="s">
        <v>4679</v>
      </c>
      <c r="O515" s="84" t="s">
        <v>4679</v>
      </c>
      <c r="P515" s="84" t="s">
        <v>4674</v>
      </c>
      <c r="Q515" s="84" t="s">
        <v>4674</v>
      </c>
      <c r="R515" s="84" t="s">
        <v>4674</v>
      </c>
      <c r="S515" s="84" t="s">
        <v>4674</v>
      </c>
      <c r="T515" s="84" t="s">
        <v>4679</v>
      </c>
      <c r="U515" s="84" t="s">
        <v>4679</v>
      </c>
      <c r="V515" s="84" t="s">
        <v>4679</v>
      </c>
      <c r="W515" s="84" t="s">
        <v>4674</v>
      </c>
      <c r="X515" s="84" t="s">
        <v>4674</v>
      </c>
      <c r="Y515" s="84" t="s">
        <v>4674</v>
      </c>
      <c r="Z515" s="84" t="s">
        <v>4674</v>
      </c>
      <c r="AA515" s="84" t="s">
        <v>4679</v>
      </c>
      <c r="AB515" s="84" t="s">
        <v>4679</v>
      </c>
      <c r="AC515" s="84" t="s">
        <v>4679</v>
      </c>
      <c r="AD515" s="84" t="s">
        <v>4674</v>
      </c>
      <c r="AE515" s="84" t="s">
        <v>4674</v>
      </c>
      <c r="AF515" s="84" t="s">
        <v>4679</v>
      </c>
      <c r="AG515" s="84" t="s">
        <v>4679</v>
      </c>
      <c r="AH515" s="84"/>
      <c r="AI515" s="85">
        <f t="shared" si="66"/>
        <v>14</v>
      </c>
      <c r="AJ515" s="86">
        <f t="shared" si="70"/>
        <v>14</v>
      </c>
      <c r="AK515" s="87">
        <f t="shared" si="71"/>
        <v>0</v>
      </c>
      <c r="AL515" s="87"/>
      <c r="AM515" s="87">
        <f t="shared" si="72"/>
        <v>6</v>
      </c>
      <c r="AN515" s="87">
        <f t="shared" si="67"/>
        <v>30</v>
      </c>
      <c r="AO515" s="87">
        <f t="shared" si="73"/>
        <v>30</v>
      </c>
      <c r="AP515" s="87">
        <v>31</v>
      </c>
      <c r="AQ515" s="87">
        <v>30</v>
      </c>
      <c r="AR515" s="87">
        <v>28</v>
      </c>
      <c r="AW515" s="64" t="str">
        <f t="shared" si="68"/>
        <v>HAZİRAN 2026</v>
      </c>
      <c r="AX515" s="89"/>
      <c r="AY515" s="90"/>
      <c r="AZ515" s="90" t="e">
        <f t="shared" si="69"/>
        <v>#N/A</v>
      </c>
    </row>
    <row r="516" spans="1:52" ht="17.45" customHeight="1" x14ac:dyDescent="0.2">
      <c r="A516" s="81">
        <v>510</v>
      </c>
      <c r="B516" s="82" t="s">
        <v>1682</v>
      </c>
      <c r="C516" s="83" t="s">
        <v>1681</v>
      </c>
      <c r="D516" s="84" t="s">
        <v>4679</v>
      </c>
      <c r="E516" s="84" t="s">
        <v>4674</v>
      </c>
      <c r="F516" s="84" t="s">
        <v>4674</v>
      </c>
      <c r="G516" s="84" t="s">
        <v>4674</v>
      </c>
      <c r="H516" s="84" t="s">
        <v>4679</v>
      </c>
      <c r="I516" s="84" t="s">
        <v>4674</v>
      </c>
      <c r="J516" s="84" t="s">
        <v>4674</v>
      </c>
      <c r="K516" s="84" t="s">
        <v>4679</v>
      </c>
      <c r="L516" s="84" t="s">
        <v>4674</v>
      </c>
      <c r="M516" s="84" t="s">
        <v>4674</v>
      </c>
      <c r="N516" s="84" t="s">
        <v>4674</v>
      </c>
      <c r="O516" s="84" t="s">
        <v>4679</v>
      </c>
      <c r="P516" s="84" t="s">
        <v>4674</v>
      </c>
      <c r="Q516" s="84" t="s">
        <v>4674</v>
      </c>
      <c r="R516" s="84" t="s">
        <v>4679</v>
      </c>
      <c r="S516" s="84" t="s">
        <v>4674</v>
      </c>
      <c r="T516" s="84" t="s">
        <v>4674</v>
      </c>
      <c r="U516" s="84" t="s">
        <v>4674</v>
      </c>
      <c r="V516" s="84" t="s">
        <v>4679</v>
      </c>
      <c r="W516" s="84" t="s">
        <v>4674</v>
      </c>
      <c r="X516" s="84" t="s">
        <v>4674</v>
      </c>
      <c r="Y516" s="84" t="s">
        <v>4679</v>
      </c>
      <c r="Z516" s="84" t="s">
        <v>4674</v>
      </c>
      <c r="AA516" s="84" t="s">
        <v>4674</v>
      </c>
      <c r="AB516" s="84" t="s">
        <v>4674</v>
      </c>
      <c r="AC516" s="84" t="s">
        <v>4679</v>
      </c>
      <c r="AD516" s="84" t="s">
        <v>4674</v>
      </c>
      <c r="AE516" s="84" t="s">
        <v>4674</v>
      </c>
      <c r="AF516" s="84" t="s">
        <v>4679</v>
      </c>
      <c r="AG516" s="84" t="s">
        <v>4674</v>
      </c>
      <c r="AH516" s="84"/>
      <c r="AI516" s="85">
        <f t="shared" si="66"/>
        <v>9</v>
      </c>
      <c r="AJ516" s="86">
        <f t="shared" si="70"/>
        <v>9</v>
      </c>
      <c r="AK516" s="87">
        <f t="shared" si="71"/>
        <v>0</v>
      </c>
      <c r="AL516" s="87"/>
      <c r="AM516" s="87">
        <f t="shared" si="72"/>
        <v>6</v>
      </c>
      <c r="AN516" s="87">
        <f t="shared" si="67"/>
        <v>30</v>
      </c>
      <c r="AO516" s="87">
        <f t="shared" si="73"/>
        <v>30</v>
      </c>
      <c r="AP516" s="87">
        <v>31</v>
      </c>
      <c r="AQ516" s="87">
        <v>30</v>
      </c>
      <c r="AR516" s="87">
        <v>28</v>
      </c>
      <c r="AW516" s="64" t="str">
        <f t="shared" si="68"/>
        <v>HAZİRAN 2026</v>
      </c>
      <c r="AX516" s="89"/>
      <c r="AY516" s="90"/>
      <c r="AZ516" s="90" t="e">
        <f t="shared" si="69"/>
        <v>#N/A</v>
      </c>
    </row>
    <row r="517" spans="1:52" ht="17.45" customHeight="1" x14ac:dyDescent="0.2">
      <c r="A517" s="81">
        <v>511</v>
      </c>
      <c r="B517" s="82" t="s">
        <v>1685</v>
      </c>
      <c r="C517" s="83" t="s">
        <v>1684</v>
      </c>
      <c r="D517" s="84" t="s">
        <v>4679</v>
      </c>
      <c r="E517" s="84" t="s">
        <v>4674</v>
      </c>
      <c r="F517" s="84" t="s">
        <v>4674</v>
      </c>
      <c r="G517" s="84" t="s">
        <v>4674</v>
      </c>
      <c r="H517" s="84" t="s">
        <v>4674</v>
      </c>
      <c r="I517" s="84" t="s">
        <v>4679</v>
      </c>
      <c r="J517" s="84" t="s">
        <v>4679</v>
      </c>
      <c r="K517" s="84" t="s">
        <v>4679</v>
      </c>
      <c r="L517" s="84" t="s">
        <v>4674</v>
      </c>
      <c r="M517" s="84" t="s">
        <v>4674</v>
      </c>
      <c r="N517" s="84" t="s">
        <v>4674</v>
      </c>
      <c r="O517" s="84" t="s">
        <v>4674</v>
      </c>
      <c r="P517" s="84" t="s">
        <v>4679</v>
      </c>
      <c r="Q517" s="84" t="s">
        <v>4679</v>
      </c>
      <c r="R517" s="84" t="s">
        <v>4679</v>
      </c>
      <c r="S517" s="84" t="s">
        <v>4674</v>
      </c>
      <c r="T517" s="84" t="s">
        <v>4674</v>
      </c>
      <c r="U517" s="84" t="s">
        <v>4674</v>
      </c>
      <c r="V517" s="84" t="s">
        <v>4674</v>
      </c>
      <c r="W517" s="84" t="s">
        <v>4679</v>
      </c>
      <c r="X517" s="84" t="s">
        <v>4679</v>
      </c>
      <c r="Y517" s="84" t="s">
        <v>4679</v>
      </c>
      <c r="Z517" s="84" t="s">
        <v>4674</v>
      </c>
      <c r="AA517" s="84" t="s">
        <v>4674</v>
      </c>
      <c r="AB517" s="84" t="s">
        <v>4674</v>
      </c>
      <c r="AC517" s="84" t="s">
        <v>4674</v>
      </c>
      <c r="AD517" s="84" t="s">
        <v>4679</v>
      </c>
      <c r="AE517" s="84" t="s">
        <v>4679</v>
      </c>
      <c r="AF517" s="84" t="s">
        <v>4679</v>
      </c>
      <c r="AG517" s="84" t="s">
        <v>4674</v>
      </c>
      <c r="AH517" s="84"/>
      <c r="AI517" s="85">
        <f t="shared" si="66"/>
        <v>13</v>
      </c>
      <c r="AJ517" s="86">
        <f t="shared" si="70"/>
        <v>13</v>
      </c>
      <c r="AK517" s="87">
        <f t="shared" si="71"/>
        <v>0</v>
      </c>
      <c r="AL517" s="87"/>
      <c r="AM517" s="87">
        <f t="shared" si="72"/>
        <v>6</v>
      </c>
      <c r="AN517" s="87">
        <f t="shared" si="67"/>
        <v>30</v>
      </c>
      <c r="AO517" s="87">
        <f t="shared" si="73"/>
        <v>30</v>
      </c>
      <c r="AP517" s="87">
        <v>31</v>
      </c>
      <c r="AQ517" s="87">
        <v>30</v>
      </c>
      <c r="AR517" s="87">
        <v>28</v>
      </c>
      <c r="AW517" s="64" t="str">
        <f t="shared" si="68"/>
        <v>HAZİRAN 2026</v>
      </c>
      <c r="AX517" s="89"/>
      <c r="AY517" s="90"/>
      <c r="AZ517" s="90" t="e">
        <f t="shared" si="69"/>
        <v>#N/A</v>
      </c>
    </row>
    <row r="518" spans="1:52" ht="17.45" customHeight="1" x14ac:dyDescent="0.2">
      <c r="A518" s="81">
        <v>512</v>
      </c>
      <c r="B518" s="82" t="s">
        <v>1688</v>
      </c>
      <c r="C518" s="83" t="s">
        <v>1687</v>
      </c>
      <c r="D518" s="84" t="s">
        <v>4674</v>
      </c>
      <c r="E518" s="84" t="s">
        <v>4674</v>
      </c>
      <c r="F518" s="84" t="s">
        <v>4679</v>
      </c>
      <c r="G518" s="84" t="s">
        <v>4679</v>
      </c>
      <c r="H518" s="84" t="s">
        <v>4679</v>
      </c>
      <c r="I518" s="84" t="s">
        <v>4674</v>
      </c>
      <c r="J518" s="84" t="s">
        <v>4674</v>
      </c>
      <c r="K518" s="84" t="s">
        <v>4674</v>
      </c>
      <c r="L518" s="84" t="s">
        <v>4674</v>
      </c>
      <c r="M518" s="84" t="s">
        <v>4679</v>
      </c>
      <c r="N518" s="84" t="s">
        <v>4679</v>
      </c>
      <c r="O518" s="84" t="s">
        <v>4679</v>
      </c>
      <c r="P518" s="84" t="s">
        <v>4674</v>
      </c>
      <c r="Q518" s="84" t="s">
        <v>4674</v>
      </c>
      <c r="R518" s="84" t="s">
        <v>4674</v>
      </c>
      <c r="S518" s="84" t="s">
        <v>4674</v>
      </c>
      <c r="T518" s="84" t="s">
        <v>4721</v>
      </c>
      <c r="U518" s="84" t="s">
        <v>4721</v>
      </c>
      <c r="V518" s="84" t="s">
        <v>4721</v>
      </c>
      <c r="W518" s="84" t="s">
        <v>4674</v>
      </c>
      <c r="X518" s="84" t="s">
        <v>4674</v>
      </c>
      <c r="Y518" s="84" t="s">
        <v>4674</v>
      </c>
      <c r="Z518" s="84" t="s">
        <v>4674</v>
      </c>
      <c r="AA518" s="84" t="s">
        <v>4721</v>
      </c>
      <c r="AB518" s="84" t="s">
        <v>4721</v>
      </c>
      <c r="AC518" s="84" t="s">
        <v>4721</v>
      </c>
      <c r="AD518" s="84" t="s">
        <v>4674</v>
      </c>
      <c r="AE518" s="84" t="s">
        <v>4674</v>
      </c>
      <c r="AF518" s="84" t="s">
        <v>4674</v>
      </c>
      <c r="AG518" s="84" t="s">
        <v>4674</v>
      </c>
      <c r="AH518" s="84"/>
      <c r="AI518" s="85">
        <f t="shared" si="66"/>
        <v>6</v>
      </c>
      <c r="AJ518" s="86">
        <f t="shared" si="70"/>
        <v>6</v>
      </c>
      <c r="AK518" s="87">
        <f t="shared" si="71"/>
        <v>0</v>
      </c>
      <c r="AL518" s="87"/>
      <c r="AM518" s="87">
        <f t="shared" si="72"/>
        <v>6</v>
      </c>
      <c r="AN518" s="87">
        <f t="shared" si="67"/>
        <v>30</v>
      </c>
      <c r="AO518" s="87">
        <f t="shared" si="73"/>
        <v>30</v>
      </c>
      <c r="AP518" s="87">
        <v>31</v>
      </c>
      <c r="AQ518" s="87">
        <v>30</v>
      </c>
      <c r="AR518" s="87">
        <v>28</v>
      </c>
      <c r="AW518" s="64" t="str">
        <f t="shared" si="68"/>
        <v>HAZİRAN 2026</v>
      </c>
      <c r="AX518" s="89"/>
      <c r="AY518" s="90"/>
      <c r="AZ518" s="90" t="e">
        <f t="shared" si="69"/>
        <v>#N/A</v>
      </c>
    </row>
    <row r="519" spans="1:52" ht="17.45" customHeight="1" x14ac:dyDescent="0.2">
      <c r="A519" s="81">
        <v>513</v>
      </c>
      <c r="B519" s="82" t="s">
        <v>1691</v>
      </c>
      <c r="C519" s="83" t="s">
        <v>1690</v>
      </c>
      <c r="D519" s="84" t="s">
        <v>4674</v>
      </c>
      <c r="E519" s="84" t="s">
        <v>4674</v>
      </c>
      <c r="F519" s="84" t="s">
        <v>4679</v>
      </c>
      <c r="G519" s="84" t="s">
        <v>4674</v>
      </c>
      <c r="H519" s="84" t="s">
        <v>4674</v>
      </c>
      <c r="I519" s="84" t="s">
        <v>4679</v>
      </c>
      <c r="J519" s="84" t="s">
        <v>4679</v>
      </c>
      <c r="K519" s="84" t="s">
        <v>4674</v>
      </c>
      <c r="L519" s="84" t="s">
        <v>4674</v>
      </c>
      <c r="M519" s="84" t="s">
        <v>4679</v>
      </c>
      <c r="N519" s="84" t="s">
        <v>4674</v>
      </c>
      <c r="O519" s="84" t="s">
        <v>4674</v>
      </c>
      <c r="P519" s="84" t="s">
        <v>4679</v>
      </c>
      <c r="Q519" s="84" t="s">
        <v>4679</v>
      </c>
      <c r="R519" s="84" t="s">
        <v>4674</v>
      </c>
      <c r="S519" s="84" t="s">
        <v>4674</v>
      </c>
      <c r="T519" s="84" t="s">
        <v>4679</v>
      </c>
      <c r="U519" s="84" t="s">
        <v>4674</v>
      </c>
      <c r="V519" s="84" t="s">
        <v>4674</v>
      </c>
      <c r="W519" s="84" t="s">
        <v>4679</v>
      </c>
      <c r="X519" s="84" t="s">
        <v>4679</v>
      </c>
      <c r="Y519" s="84" t="s">
        <v>4674</v>
      </c>
      <c r="Z519" s="84" t="s">
        <v>4674</v>
      </c>
      <c r="AA519" s="84" t="s">
        <v>4679</v>
      </c>
      <c r="AB519" s="84" t="s">
        <v>4674</v>
      </c>
      <c r="AC519" s="84" t="s">
        <v>4674</v>
      </c>
      <c r="AD519" s="84" t="s">
        <v>4679</v>
      </c>
      <c r="AE519" s="84" t="s">
        <v>4679</v>
      </c>
      <c r="AF519" s="84" t="s">
        <v>4674</v>
      </c>
      <c r="AG519" s="84" t="s">
        <v>4674</v>
      </c>
      <c r="AH519" s="84"/>
      <c r="AI519" s="85">
        <f t="shared" ref="AI519:AI582" si="74">COUNTBLANK(D519:AG519)</f>
        <v>12</v>
      </c>
      <c r="AJ519" s="86">
        <f t="shared" si="70"/>
        <v>12</v>
      </c>
      <c r="AK519" s="87">
        <f t="shared" si="71"/>
        <v>0</v>
      </c>
      <c r="AL519" s="87"/>
      <c r="AM519" s="87">
        <f t="shared" si="72"/>
        <v>6</v>
      </c>
      <c r="AN519" s="87">
        <f t="shared" si="67"/>
        <v>30</v>
      </c>
      <c r="AO519" s="87">
        <f t="shared" si="73"/>
        <v>30</v>
      </c>
      <c r="AP519" s="87">
        <v>31</v>
      </c>
      <c r="AQ519" s="87">
        <v>30</v>
      </c>
      <c r="AR519" s="87">
        <v>28</v>
      </c>
      <c r="AW519" s="64" t="str">
        <f t="shared" si="68"/>
        <v>HAZİRAN 2026</v>
      </c>
      <c r="AX519" s="89"/>
      <c r="AY519" s="90"/>
      <c r="AZ519" s="90" t="e">
        <f t="shared" si="69"/>
        <v>#N/A</v>
      </c>
    </row>
    <row r="520" spans="1:52" ht="17.45" customHeight="1" x14ac:dyDescent="0.2">
      <c r="A520" s="81">
        <v>514</v>
      </c>
      <c r="B520" s="82" t="s">
        <v>1694</v>
      </c>
      <c r="C520" s="83" t="s">
        <v>1693</v>
      </c>
      <c r="D520" s="84" t="s">
        <v>4679</v>
      </c>
      <c r="E520" s="84" t="s">
        <v>4679</v>
      </c>
      <c r="F520" s="84" t="s">
        <v>4679</v>
      </c>
      <c r="G520" s="84" t="s">
        <v>4674</v>
      </c>
      <c r="H520" s="84" t="s">
        <v>4674</v>
      </c>
      <c r="I520" s="84" t="s">
        <v>4674</v>
      </c>
      <c r="J520" s="84" t="s">
        <v>4674</v>
      </c>
      <c r="K520" s="84" t="s">
        <v>4679</v>
      </c>
      <c r="L520" s="84" t="s">
        <v>4679</v>
      </c>
      <c r="M520" s="84" t="s">
        <v>4679</v>
      </c>
      <c r="N520" s="84" t="s">
        <v>4674</v>
      </c>
      <c r="O520" s="84" t="s">
        <v>4674</v>
      </c>
      <c r="P520" s="84" t="s">
        <v>4674</v>
      </c>
      <c r="Q520" s="84" t="s">
        <v>4674</v>
      </c>
      <c r="R520" s="84" t="s">
        <v>4679</v>
      </c>
      <c r="S520" s="84" t="s">
        <v>4679</v>
      </c>
      <c r="T520" s="84" t="s">
        <v>4679</v>
      </c>
      <c r="U520" s="84" t="s">
        <v>4674</v>
      </c>
      <c r="V520" s="84" t="s">
        <v>4674</v>
      </c>
      <c r="W520" s="84" t="s">
        <v>4674</v>
      </c>
      <c r="X520" s="84" t="s">
        <v>4674</v>
      </c>
      <c r="Y520" s="84" t="s">
        <v>4679</v>
      </c>
      <c r="Z520" s="84" t="s">
        <v>4679</v>
      </c>
      <c r="AA520" s="84" t="s">
        <v>4679</v>
      </c>
      <c r="AB520" s="84" t="s">
        <v>4674</v>
      </c>
      <c r="AC520" s="84" t="s">
        <v>4674</v>
      </c>
      <c r="AD520" s="84" t="s">
        <v>4674</v>
      </c>
      <c r="AE520" s="84" t="s">
        <v>4674</v>
      </c>
      <c r="AF520" s="84" t="s">
        <v>4679</v>
      </c>
      <c r="AG520" s="84" t="s">
        <v>4679</v>
      </c>
      <c r="AH520" s="84"/>
      <c r="AI520" s="85">
        <f t="shared" si="74"/>
        <v>14</v>
      </c>
      <c r="AJ520" s="86">
        <f t="shared" si="70"/>
        <v>14</v>
      </c>
      <c r="AK520" s="87">
        <f t="shared" si="71"/>
        <v>0</v>
      </c>
      <c r="AL520" s="87"/>
      <c r="AM520" s="87">
        <f t="shared" si="72"/>
        <v>6</v>
      </c>
      <c r="AN520" s="87">
        <f t="shared" ref="AN520:AN583" si="75">COUNTA(D520:AH520)</f>
        <v>30</v>
      </c>
      <c r="AO520" s="87">
        <f t="shared" si="73"/>
        <v>30</v>
      </c>
      <c r="AP520" s="87">
        <v>31</v>
      </c>
      <c r="AQ520" s="87">
        <v>30</v>
      </c>
      <c r="AR520" s="87">
        <v>28</v>
      </c>
      <c r="AW520" s="64" t="str">
        <f t="shared" ref="AW520:AW583" si="76">$AW$7</f>
        <v>HAZİRAN 2026</v>
      </c>
      <c r="AX520" s="89"/>
      <c r="AY520" s="90"/>
      <c r="AZ520" s="90" t="e">
        <f t="shared" ref="AZ520:AZ583" si="77">VLOOKUP(AX520,$BK$3:$BL$10,2,FALSE)</f>
        <v>#N/A</v>
      </c>
    </row>
    <row r="521" spans="1:52" ht="17.45" customHeight="1" x14ac:dyDescent="0.2">
      <c r="A521" s="81">
        <v>515</v>
      </c>
      <c r="B521" s="82" t="s">
        <v>1697</v>
      </c>
      <c r="C521" s="83" t="s">
        <v>1696</v>
      </c>
      <c r="D521" s="84" t="s">
        <v>4679</v>
      </c>
      <c r="E521" s="84" t="s">
        <v>4679</v>
      </c>
      <c r="F521" s="84" t="s">
        <v>4674</v>
      </c>
      <c r="G521" s="84" t="s">
        <v>4679</v>
      </c>
      <c r="H521" s="84" t="s">
        <v>4674</v>
      </c>
      <c r="I521" s="84" t="s">
        <v>4674</v>
      </c>
      <c r="J521" s="84" t="s">
        <v>4674</v>
      </c>
      <c r="K521" s="84" t="s">
        <v>4679</v>
      </c>
      <c r="L521" s="84" t="s">
        <v>4679</v>
      </c>
      <c r="M521" s="84" t="s">
        <v>4674</v>
      </c>
      <c r="N521" s="84" t="s">
        <v>4679</v>
      </c>
      <c r="O521" s="84" t="s">
        <v>4674</v>
      </c>
      <c r="P521" s="84" t="s">
        <v>4674</v>
      </c>
      <c r="Q521" s="84" t="s">
        <v>4674</v>
      </c>
      <c r="R521" s="84" t="s">
        <v>4679</v>
      </c>
      <c r="S521" s="84" t="s">
        <v>4679</v>
      </c>
      <c r="T521" s="84" t="s">
        <v>4674</v>
      </c>
      <c r="U521" s="84" t="s">
        <v>4679</v>
      </c>
      <c r="V521" s="84" t="s">
        <v>4674</v>
      </c>
      <c r="W521" s="84" t="s">
        <v>4674</v>
      </c>
      <c r="X521" s="84" t="s">
        <v>4674</v>
      </c>
      <c r="Y521" s="84" t="s">
        <v>4679</v>
      </c>
      <c r="Z521" s="84" t="s">
        <v>4679</v>
      </c>
      <c r="AA521" s="84" t="s">
        <v>4674</v>
      </c>
      <c r="AB521" s="84" t="s">
        <v>4679</v>
      </c>
      <c r="AC521" s="84" t="s">
        <v>4674</v>
      </c>
      <c r="AD521" s="84" t="s">
        <v>4674</v>
      </c>
      <c r="AE521" s="84" t="s">
        <v>4674</v>
      </c>
      <c r="AF521" s="84" t="s">
        <v>4679</v>
      </c>
      <c r="AG521" s="84" t="s">
        <v>4679</v>
      </c>
      <c r="AH521" s="84"/>
      <c r="AI521" s="85">
        <f t="shared" si="74"/>
        <v>14</v>
      </c>
      <c r="AJ521" s="86">
        <f t="shared" si="70"/>
        <v>14</v>
      </c>
      <c r="AK521" s="87">
        <f t="shared" si="71"/>
        <v>0</v>
      </c>
      <c r="AL521" s="87"/>
      <c r="AM521" s="87">
        <f t="shared" si="72"/>
        <v>6</v>
      </c>
      <c r="AN521" s="87">
        <f t="shared" si="75"/>
        <v>30</v>
      </c>
      <c r="AO521" s="87">
        <f t="shared" si="73"/>
        <v>30</v>
      </c>
      <c r="AP521" s="87">
        <v>31</v>
      </c>
      <c r="AQ521" s="87">
        <v>30</v>
      </c>
      <c r="AR521" s="87">
        <v>28</v>
      </c>
      <c r="AW521" s="64" t="str">
        <f t="shared" si="76"/>
        <v>HAZİRAN 2026</v>
      </c>
      <c r="AX521" s="89"/>
      <c r="AY521" s="90"/>
      <c r="AZ521" s="90" t="e">
        <f t="shared" si="77"/>
        <v>#N/A</v>
      </c>
    </row>
    <row r="522" spans="1:52" ht="17.45" customHeight="1" x14ac:dyDescent="0.2">
      <c r="A522" s="81">
        <v>516</v>
      </c>
      <c r="B522" s="82" t="s">
        <v>1700</v>
      </c>
      <c r="C522" s="83" t="s">
        <v>1699</v>
      </c>
      <c r="D522" s="84" t="s">
        <v>4679</v>
      </c>
      <c r="E522" s="84" t="s">
        <v>4679</v>
      </c>
      <c r="F522" s="84" t="s">
        <v>4679</v>
      </c>
      <c r="G522" s="84" t="s">
        <v>4674</v>
      </c>
      <c r="H522" s="84" t="s">
        <v>4674</v>
      </c>
      <c r="I522" s="84" t="s">
        <v>4674</v>
      </c>
      <c r="J522" s="84" t="s">
        <v>4674</v>
      </c>
      <c r="K522" s="84" t="s">
        <v>4679</v>
      </c>
      <c r="L522" s="84" t="s">
        <v>4679</v>
      </c>
      <c r="M522" s="84" t="s">
        <v>4679</v>
      </c>
      <c r="N522" s="84" t="s">
        <v>4674</v>
      </c>
      <c r="O522" s="84" t="s">
        <v>4674</v>
      </c>
      <c r="P522" s="84" t="s">
        <v>4674</v>
      </c>
      <c r="Q522" s="84" t="s">
        <v>4674</v>
      </c>
      <c r="R522" s="84" t="s">
        <v>4679</v>
      </c>
      <c r="S522" s="84" t="s">
        <v>4679</v>
      </c>
      <c r="T522" s="84" t="s">
        <v>4679</v>
      </c>
      <c r="U522" s="84" t="s">
        <v>4674</v>
      </c>
      <c r="V522" s="84" t="s">
        <v>4674</v>
      </c>
      <c r="W522" s="84" t="s">
        <v>4674</v>
      </c>
      <c r="X522" s="84" t="s">
        <v>4674</v>
      </c>
      <c r="Y522" s="84" t="s">
        <v>4679</v>
      </c>
      <c r="Z522" s="84" t="s">
        <v>4679</v>
      </c>
      <c r="AA522" s="84" t="s">
        <v>4679</v>
      </c>
      <c r="AB522" s="84" t="s">
        <v>4674</v>
      </c>
      <c r="AC522" s="84" t="s">
        <v>4674</v>
      </c>
      <c r="AD522" s="84" t="s">
        <v>4674</v>
      </c>
      <c r="AE522" s="84" t="s">
        <v>4674</v>
      </c>
      <c r="AF522" s="84" t="s">
        <v>4679</v>
      </c>
      <c r="AG522" s="84" t="s">
        <v>4679</v>
      </c>
      <c r="AH522" s="84"/>
      <c r="AI522" s="85">
        <f t="shared" si="74"/>
        <v>14</v>
      </c>
      <c r="AJ522" s="86">
        <f t="shared" si="70"/>
        <v>14</v>
      </c>
      <c r="AK522" s="87">
        <f t="shared" si="71"/>
        <v>0</v>
      </c>
      <c r="AL522" s="87"/>
      <c r="AM522" s="87">
        <f t="shared" si="72"/>
        <v>6</v>
      </c>
      <c r="AN522" s="87">
        <f t="shared" si="75"/>
        <v>30</v>
      </c>
      <c r="AO522" s="87">
        <f t="shared" si="73"/>
        <v>30</v>
      </c>
      <c r="AP522" s="87">
        <v>31</v>
      </c>
      <c r="AQ522" s="87">
        <v>30</v>
      </c>
      <c r="AR522" s="87">
        <v>28</v>
      </c>
      <c r="AW522" s="64" t="str">
        <f t="shared" si="76"/>
        <v>HAZİRAN 2026</v>
      </c>
      <c r="AX522" s="89"/>
      <c r="AY522" s="90"/>
      <c r="AZ522" s="90" t="e">
        <f t="shared" si="77"/>
        <v>#N/A</v>
      </c>
    </row>
    <row r="523" spans="1:52" ht="17.45" customHeight="1" x14ac:dyDescent="0.2">
      <c r="A523" s="81">
        <v>517</v>
      </c>
      <c r="B523" s="82" t="s">
        <v>1703</v>
      </c>
      <c r="C523" s="83" t="s">
        <v>1702</v>
      </c>
      <c r="D523" s="84" t="s">
        <v>4679</v>
      </c>
      <c r="E523" s="84" t="s">
        <v>4679</v>
      </c>
      <c r="F523" s="84" t="s">
        <v>4679</v>
      </c>
      <c r="G523" s="84" t="s">
        <v>4674</v>
      </c>
      <c r="H523" s="84" t="s">
        <v>4674</v>
      </c>
      <c r="I523" s="84" t="s">
        <v>4674</v>
      </c>
      <c r="J523" s="84" t="s">
        <v>4674</v>
      </c>
      <c r="K523" s="84" t="s">
        <v>4679</v>
      </c>
      <c r="L523" s="84" t="s">
        <v>4679</v>
      </c>
      <c r="M523" s="84" t="s">
        <v>4679</v>
      </c>
      <c r="N523" s="84" t="s">
        <v>4674</v>
      </c>
      <c r="O523" s="84" t="s">
        <v>4674</v>
      </c>
      <c r="P523" s="84" t="s">
        <v>4674</v>
      </c>
      <c r="Q523" s="84" t="s">
        <v>4674</v>
      </c>
      <c r="R523" s="84" t="s">
        <v>4674</v>
      </c>
      <c r="S523" s="84" t="s">
        <v>4674</v>
      </c>
      <c r="T523" s="84" t="s">
        <v>4674</v>
      </c>
      <c r="U523" s="84" t="s">
        <v>4674</v>
      </c>
      <c r="V523" s="84" t="s">
        <v>4674</v>
      </c>
      <c r="W523" s="84" t="s">
        <v>4674</v>
      </c>
      <c r="X523" s="84" t="s">
        <v>4674</v>
      </c>
      <c r="Y523" s="84" t="s">
        <v>4674</v>
      </c>
      <c r="Z523" s="84" t="s">
        <v>4674</v>
      </c>
      <c r="AA523" s="84" t="s">
        <v>4674</v>
      </c>
      <c r="AB523" s="84" t="s">
        <v>4674</v>
      </c>
      <c r="AC523" s="84" t="s">
        <v>4674</v>
      </c>
      <c r="AD523" s="84" t="s">
        <v>4674</v>
      </c>
      <c r="AE523" s="84" t="s">
        <v>4674</v>
      </c>
      <c r="AF523" s="84" t="s">
        <v>4674</v>
      </c>
      <c r="AG523" s="84" t="s">
        <v>4674</v>
      </c>
      <c r="AH523" s="84"/>
      <c r="AI523" s="85">
        <f t="shared" si="74"/>
        <v>6</v>
      </c>
      <c r="AJ523" s="86">
        <f t="shared" si="70"/>
        <v>6</v>
      </c>
      <c r="AK523" s="87">
        <f t="shared" si="71"/>
        <v>0</v>
      </c>
      <c r="AL523" s="87"/>
      <c r="AM523" s="87">
        <f t="shared" si="72"/>
        <v>6</v>
      </c>
      <c r="AN523" s="87">
        <f t="shared" si="75"/>
        <v>30</v>
      </c>
      <c r="AO523" s="87">
        <f t="shared" si="73"/>
        <v>30</v>
      </c>
      <c r="AP523" s="87">
        <v>31</v>
      </c>
      <c r="AQ523" s="87">
        <v>30</v>
      </c>
      <c r="AR523" s="87">
        <v>28</v>
      </c>
      <c r="AW523" s="64" t="str">
        <f t="shared" si="76"/>
        <v>HAZİRAN 2026</v>
      </c>
      <c r="AX523" s="89"/>
      <c r="AY523" s="90"/>
      <c r="AZ523" s="90" t="e">
        <f t="shared" si="77"/>
        <v>#N/A</v>
      </c>
    </row>
    <row r="524" spans="1:52" ht="17.45" customHeight="1" x14ac:dyDescent="0.2">
      <c r="A524" s="81">
        <v>518</v>
      </c>
      <c r="B524" s="82" t="s">
        <v>1706</v>
      </c>
      <c r="C524" s="83" t="s">
        <v>1705</v>
      </c>
      <c r="D524" s="84" t="s">
        <v>4679</v>
      </c>
      <c r="E524" s="84" t="s">
        <v>4679</v>
      </c>
      <c r="F524" s="84" t="s">
        <v>4679</v>
      </c>
      <c r="G524" s="84" t="s">
        <v>4674</v>
      </c>
      <c r="H524" s="84" t="s">
        <v>4674</v>
      </c>
      <c r="I524" s="84" t="s">
        <v>4674</v>
      </c>
      <c r="J524" s="84" t="s">
        <v>4674</v>
      </c>
      <c r="K524" s="84" t="s">
        <v>4679</v>
      </c>
      <c r="L524" s="84" t="s">
        <v>4679</v>
      </c>
      <c r="M524" s="84" t="s">
        <v>4679</v>
      </c>
      <c r="N524" s="84" t="s">
        <v>4674</v>
      </c>
      <c r="O524" s="84" t="s">
        <v>4674</v>
      </c>
      <c r="P524" s="84" t="s">
        <v>4674</v>
      </c>
      <c r="Q524" s="84" t="s">
        <v>4674</v>
      </c>
      <c r="R524" s="84" t="s">
        <v>4679</v>
      </c>
      <c r="S524" s="84" t="s">
        <v>4679</v>
      </c>
      <c r="T524" s="84" t="s">
        <v>4679</v>
      </c>
      <c r="U524" s="84" t="s">
        <v>4674</v>
      </c>
      <c r="V524" s="84" t="s">
        <v>4674</v>
      </c>
      <c r="W524" s="84" t="s">
        <v>4674</v>
      </c>
      <c r="X524" s="84" t="s">
        <v>4674</v>
      </c>
      <c r="Y524" s="84" t="s">
        <v>4679</v>
      </c>
      <c r="Z524" s="84" t="s">
        <v>4679</v>
      </c>
      <c r="AA524" s="84" t="s">
        <v>4679</v>
      </c>
      <c r="AB524" s="84" t="s">
        <v>4674</v>
      </c>
      <c r="AC524" s="84" t="s">
        <v>4674</v>
      </c>
      <c r="AD524" s="84" t="s">
        <v>4674</v>
      </c>
      <c r="AE524" s="84" t="s">
        <v>4674</v>
      </c>
      <c r="AF524" s="84" t="s">
        <v>4679</v>
      </c>
      <c r="AG524" s="84" t="s">
        <v>4679</v>
      </c>
      <c r="AH524" s="84"/>
      <c r="AI524" s="85">
        <f t="shared" si="74"/>
        <v>14</v>
      </c>
      <c r="AJ524" s="86">
        <f t="shared" si="70"/>
        <v>14</v>
      </c>
      <c r="AK524" s="87">
        <f t="shared" si="71"/>
        <v>0</v>
      </c>
      <c r="AL524" s="87"/>
      <c r="AM524" s="87">
        <f t="shared" si="72"/>
        <v>6</v>
      </c>
      <c r="AN524" s="87">
        <f t="shared" si="75"/>
        <v>30</v>
      </c>
      <c r="AO524" s="87">
        <f t="shared" si="73"/>
        <v>30</v>
      </c>
      <c r="AP524" s="87">
        <v>31</v>
      </c>
      <c r="AQ524" s="87">
        <v>30</v>
      </c>
      <c r="AR524" s="87">
        <v>28</v>
      </c>
      <c r="AW524" s="64" t="str">
        <f t="shared" si="76"/>
        <v>HAZİRAN 2026</v>
      </c>
      <c r="AX524" s="89"/>
      <c r="AY524" s="90"/>
      <c r="AZ524" s="90" t="e">
        <f t="shared" si="77"/>
        <v>#N/A</v>
      </c>
    </row>
    <row r="525" spans="1:52" ht="17.45" customHeight="1" x14ac:dyDescent="0.2">
      <c r="A525" s="81">
        <v>519</v>
      </c>
      <c r="B525" s="82" t="s">
        <v>1709</v>
      </c>
      <c r="C525" s="83" t="s">
        <v>1708</v>
      </c>
      <c r="D525" s="84" t="s">
        <v>4674</v>
      </c>
      <c r="E525" s="84" t="s">
        <v>4679</v>
      </c>
      <c r="F525" s="84" t="s">
        <v>4679</v>
      </c>
      <c r="G525" s="84" t="s">
        <v>4674</v>
      </c>
      <c r="H525" s="84" t="s">
        <v>4679</v>
      </c>
      <c r="I525" s="84" t="s">
        <v>4674</v>
      </c>
      <c r="J525" s="84" t="s">
        <v>4674</v>
      </c>
      <c r="K525" s="84" t="s">
        <v>4674</v>
      </c>
      <c r="L525" s="84" t="s">
        <v>4690</v>
      </c>
      <c r="M525" s="84" t="s">
        <v>4679</v>
      </c>
      <c r="N525" s="84" t="s">
        <v>4679</v>
      </c>
      <c r="O525" s="84" t="s">
        <v>4674</v>
      </c>
      <c r="P525" s="84" t="s">
        <v>4674</v>
      </c>
      <c r="Q525" s="84" t="s">
        <v>4674</v>
      </c>
      <c r="R525" s="84" t="s">
        <v>4674</v>
      </c>
      <c r="S525" s="84" t="s">
        <v>4679</v>
      </c>
      <c r="T525" s="84" t="s">
        <v>4679</v>
      </c>
      <c r="U525" s="84" t="s">
        <v>4679</v>
      </c>
      <c r="V525" s="84" t="s">
        <v>4674</v>
      </c>
      <c r="W525" s="84" t="s">
        <v>4674</v>
      </c>
      <c r="X525" s="84" t="s">
        <v>4674</v>
      </c>
      <c r="Y525" s="84" t="s">
        <v>4674</v>
      </c>
      <c r="Z525" s="84" t="s">
        <v>4679</v>
      </c>
      <c r="AA525" s="84" t="s">
        <v>4679</v>
      </c>
      <c r="AB525" s="84" t="s">
        <v>4679</v>
      </c>
      <c r="AC525" s="84" t="s">
        <v>4674</v>
      </c>
      <c r="AD525" s="84" t="s">
        <v>4674</v>
      </c>
      <c r="AE525" s="84" t="s">
        <v>4674</v>
      </c>
      <c r="AF525" s="84" t="s">
        <v>4679</v>
      </c>
      <c r="AG525" s="84" t="s">
        <v>4679</v>
      </c>
      <c r="AH525" s="84"/>
      <c r="AI525" s="85">
        <f t="shared" si="74"/>
        <v>13</v>
      </c>
      <c r="AJ525" s="86">
        <f t="shared" si="70"/>
        <v>13</v>
      </c>
      <c r="AK525" s="87">
        <f t="shared" si="71"/>
        <v>0</v>
      </c>
      <c r="AL525" s="87"/>
      <c r="AM525" s="87">
        <f t="shared" si="72"/>
        <v>6</v>
      </c>
      <c r="AN525" s="87">
        <f t="shared" si="75"/>
        <v>30</v>
      </c>
      <c r="AO525" s="87">
        <f t="shared" si="73"/>
        <v>30</v>
      </c>
      <c r="AP525" s="87">
        <v>31</v>
      </c>
      <c r="AQ525" s="87">
        <v>30</v>
      </c>
      <c r="AR525" s="87">
        <v>28</v>
      </c>
      <c r="AW525" s="64" t="str">
        <f t="shared" si="76"/>
        <v>HAZİRAN 2026</v>
      </c>
      <c r="AX525" s="89"/>
      <c r="AY525" s="90"/>
      <c r="AZ525" s="90" t="e">
        <f t="shared" si="77"/>
        <v>#N/A</v>
      </c>
    </row>
    <row r="526" spans="1:52" ht="17.45" customHeight="1" x14ac:dyDescent="0.2">
      <c r="A526" s="81">
        <v>520</v>
      </c>
      <c r="B526" s="82" t="s">
        <v>1712</v>
      </c>
      <c r="C526" s="83" t="s">
        <v>1711</v>
      </c>
      <c r="D526" s="84" t="s">
        <v>4679</v>
      </c>
      <c r="E526" s="84" t="s">
        <v>4679</v>
      </c>
      <c r="F526" s="84" t="s">
        <v>4679</v>
      </c>
      <c r="G526" s="84" t="s">
        <v>4674</v>
      </c>
      <c r="H526" s="84" t="s">
        <v>4674</v>
      </c>
      <c r="I526" s="84" t="s">
        <v>4674</v>
      </c>
      <c r="J526" s="84" t="s">
        <v>4674</v>
      </c>
      <c r="K526" s="84" t="s">
        <v>4679</v>
      </c>
      <c r="L526" s="84" t="s">
        <v>4679</v>
      </c>
      <c r="M526" s="84" t="s">
        <v>4679</v>
      </c>
      <c r="N526" s="84" t="s">
        <v>4674</v>
      </c>
      <c r="O526" s="84" t="s">
        <v>4674</v>
      </c>
      <c r="P526" s="84" t="s">
        <v>4674</v>
      </c>
      <c r="Q526" s="84" t="s">
        <v>4674</v>
      </c>
      <c r="R526" s="84" t="s">
        <v>4679</v>
      </c>
      <c r="S526" s="84" t="s">
        <v>4679</v>
      </c>
      <c r="T526" s="84" t="s">
        <v>4679</v>
      </c>
      <c r="U526" s="84" t="s">
        <v>4674</v>
      </c>
      <c r="V526" s="84" t="s">
        <v>4674</v>
      </c>
      <c r="W526" s="84" t="s">
        <v>4674</v>
      </c>
      <c r="X526" s="84" t="s">
        <v>4674</v>
      </c>
      <c r="Y526" s="84" t="s">
        <v>4679</v>
      </c>
      <c r="Z526" s="84" t="s">
        <v>4679</v>
      </c>
      <c r="AA526" s="84" t="s">
        <v>4679</v>
      </c>
      <c r="AB526" s="84" t="s">
        <v>4674</v>
      </c>
      <c r="AC526" s="84" t="s">
        <v>4674</v>
      </c>
      <c r="AD526" s="84" t="s">
        <v>4674</v>
      </c>
      <c r="AE526" s="84" t="s">
        <v>4674</v>
      </c>
      <c r="AF526" s="84" t="s">
        <v>4679</v>
      </c>
      <c r="AG526" s="84" t="s">
        <v>4679</v>
      </c>
      <c r="AH526" s="84"/>
      <c r="AI526" s="85">
        <f t="shared" si="74"/>
        <v>14</v>
      </c>
      <c r="AJ526" s="86">
        <f t="shared" si="70"/>
        <v>14</v>
      </c>
      <c r="AK526" s="87">
        <f t="shared" si="71"/>
        <v>0</v>
      </c>
      <c r="AL526" s="87"/>
      <c r="AM526" s="87">
        <f t="shared" si="72"/>
        <v>6</v>
      </c>
      <c r="AN526" s="87">
        <f t="shared" si="75"/>
        <v>30</v>
      </c>
      <c r="AO526" s="87">
        <f t="shared" si="73"/>
        <v>30</v>
      </c>
      <c r="AP526" s="87">
        <v>31</v>
      </c>
      <c r="AQ526" s="87">
        <v>30</v>
      </c>
      <c r="AR526" s="87">
        <v>28</v>
      </c>
      <c r="AW526" s="64" t="str">
        <f t="shared" si="76"/>
        <v>HAZİRAN 2026</v>
      </c>
      <c r="AX526" s="89"/>
      <c r="AY526" s="90"/>
      <c r="AZ526" s="90" t="e">
        <f t="shared" si="77"/>
        <v>#N/A</v>
      </c>
    </row>
    <row r="527" spans="1:52" ht="17.45" customHeight="1" x14ac:dyDescent="0.2">
      <c r="A527" s="81">
        <v>521</v>
      </c>
      <c r="B527" s="82" t="s">
        <v>1715</v>
      </c>
      <c r="C527" s="83" t="s">
        <v>1714</v>
      </c>
      <c r="D527" s="84" t="s">
        <v>4679</v>
      </c>
      <c r="E527" s="84" t="s">
        <v>4679</v>
      </c>
      <c r="F527" s="84" t="s">
        <v>4679</v>
      </c>
      <c r="G527" s="84" t="s">
        <v>4674</v>
      </c>
      <c r="H527" s="84" t="s">
        <v>4674</v>
      </c>
      <c r="I527" s="84" t="s">
        <v>4674</v>
      </c>
      <c r="J527" s="84" t="s">
        <v>4674</v>
      </c>
      <c r="K527" s="84" t="s">
        <v>4679</v>
      </c>
      <c r="L527" s="84" t="s">
        <v>4679</v>
      </c>
      <c r="M527" s="84" t="s">
        <v>4679</v>
      </c>
      <c r="N527" s="84" t="s">
        <v>4674</v>
      </c>
      <c r="O527" s="84" t="s">
        <v>4674</v>
      </c>
      <c r="P527" s="84" t="s">
        <v>4674</v>
      </c>
      <c r="Q527" s="84" t="s">
        <v>4674</v>
      </c>
      <c r="R527" s="84" t="s">
        <v>4679</v>
      </c>
      <c r="S527" s="84" t="s">
        <v>4679</v>
      </c>
      <c r="T527" s="84" t="s">
        <v>4679</v>
      </c>
      <c r="U527" s="84" t="s">
        <v>4674</v>
      </c>
      <c r="V527" s="84" t="s">
        <v>4674</v>
      </c>
      <c r="W527" s="84" t="s">
        <v>4674</v>
      </c>
      <c r="X527" s="84" t="s">
        <v>4674</v>
      </c>
      <c r="Y527" s="84" t="s">
        <v>4679</v>
      </c>
      <c r="Z527" s="84" t="s">
        <v>4679</v>
      </c>
      <c r="AA527" s="84" t="s">
        <v>4679</v>
      </c>
      <c r="AB527" s="84" t="s">
        <v>4674</v>
      </c>
      <c r="AC527" s="84" t="s">
        <v>4674</v>
      </c>
      <c r="AD527" s="84" t="s">
        <v>4674</v>
      </c>
      <c r="AE527" s="84" t="s">
        <v>4674</v>
      </c>
      <c r="AF527" s="84" t="s">
        <v>4679</v>
      </c>
      <c r="AG527" s="84" t="s">
        <v>4679</v>
      </c>
      <c r="AH527" s="84"/>
      <c r="AI527" s="85">
        <f t="shared" si="74"/>
        <v>14</v>
      </c>
      <c r="AJ527" s="86">
        <f t="shared" si="70"/>
        <v>14</v>
      </c>
      <c r="AK527" s="87">
        <f t="shared" si="71"/>
        <v>0</v>
      </c>
      <c r="AL527" s="87"/>
      <c r="AM527" s="87">
        <f t="shared" si="72"/>
        <v>6</v>
      </c>
      <c r="AN527" s="87">
        <f t="shared" si="75"/>
        <v>30</v>
      </c>
      <c r="AO527" s="87">
        <f t="shared" si="73"/>
        <v>30</v>
      </c>
      <c r="AP527" s="87">
        <v>31</v>
      </c>
      <c r="AQ527" s="87">
        <v>30</v>
      </c>
      <c r="AR527" s="87">
        <v>28</v>
      </c>
      <c r="AW527" s="64" t="str">
        <f t="shared" si="76"/>
        <v>HAZİRAN 2026</v>
      </c>
      <c r="AX527" s="89"/>
      <c r="AY527" s="90"/>
      <c r="AZ527" s="90" t="e">
        <f t="shared" si="77"/>
        <v>#N/A</v>
      </c>
    </row>
    <row r="528" spans="1:52" ht="17.45" customHeight="1" x14ac:dyDescent="0.2">
      <c r="A528" s="81">
        <v>522</v>
      </c>
      <c r="B528" s="82" t="s">
        <v>1718</v>
      </c>
      <c r="C528" s="83" t="s">
        <v>1717</v>
      </c>
      <c r="D528" s="84" t="s">
        <v>4679</v>
      </c>
      <c r="E528" s="84" t="s">
        <v>4679</v>
      </c>
      <c r="F528" s="84" t="s">
        <v>4679</v>
      </c>
      <c r="G528" s="84" t="s">
        <v>4674</v>
      </c>
      <c r="H528" s="84" t="s">
        <v>4674</v>
      </c>
      <c r="I528" s="84" t="s">
        <v>4674</v>
      </c>
      <c r="J528" s="84" t="s">
        <v>4674</v>
      </c>
      <c r="K528" s="84" t="s">
        <v>4679</v>
      </c>
      <c r="L528" s="84" t="s">
        <v>4679</v>
      </c>
      <c r="M528" s="84" t="s">
        <v>4679</v>
      </c>
      <c r="N528" s="84" t="s">
        <v>4674</v>
      </c>
      <c r="O528" s="84" t="s">
        <v>4674</v>
      </c>
      <c r="P528" s="84" t="s">
        <v>4674</v>
      </c>
      <c r="Q528" s="84" t="s">
        <v>4674</v>
      </c>
      <c r="R528" s="84" t="s">
        <v>4679</v>
      </c>
      <c r="S528" s="84" t="s">
        <v>4679</v>
      </c>
      <c r="T528" s="84" t="s">
        <v>4679</v>
      </c>
      <c r="U528" s="84" t="s">
        <v>4674</v>
      </c>
      <c r="V528" s="84" t="s">
        <v>4674</v>
      </c>
      <c r="W528" s="84" t="s">
        <v>4674</v>
      </c>
      <c r="X528" s="84" t="s">
        <v>4674</v>
      </c>
      <c r="Y528" s="84" t="s">
        <v>4679</v>
      </c>
      <c r="Z528" s="84" t="s">
        <v>4679</v>
      </c>
      <c r="AA528" s="84" t="s">
        <v>4679</v>
      </c>
      <c r="AB528" s="84" t="s">
        <v>4674</v>
      </c>
      <c r="AC528" s="84" t="s">
        <v>4674</v>
      </c>
      <c r="AD528" s="84" t="s">
        <v>4674</v>
      </c>
      <c r="AE528" s="84" t="s">
        <v>4674</v>
      </c>
      <c r="AF528" s="84" t="s">
        <v>4679</v>
      </c>
      <c r="AG528" s="84" t="s">
        <v>4679</v>
      </c>
      <c r="AH528" s="84"/>
      <c r="AI528" s="85">
        <f t="shared" si="74"/>
        <v>14</v>
      </c>
      <c r="AJ528" s="86">
        <f t="shared" si="70"/>
        <v>14</v>
      </c>
      <c r="AK528" s="87">
        <f t="shared" si="71"/>
        <v>0</v>
      </c>
      <c r="AL528" s="87"/>
      <c r="AM528" s="87">
        <f t="shared" si="72"/>
        <v>6</v>
      </c>
      <c r="AN528" s="87">
        <f t="shared" si="75"/>
        <v>30</v>
      </c>
      <c r="AO528" s="87">
        <f t="shared" si="73"/>
        <v>30</v>
      </c>
      <c r="AP528" s="87">
        <v>31</v>
      </c>
      <c r="AQ528" s="87">
        <v>30</v>
      </c>
      <c r="AR528" s="87">
        <v>28</v>
      </c>
      <c r="AW528" s="64" t="str">
        <f t="shared" si="76"/>
        <v>HAZİRAN 2026</v>
      </c>
      <c r="AX528" s="89"/>
      <c r="AY528" s="90"/>
      <c r="AZ528" s="90" t="e">
        <f t="shared" si="77"/>
        <v>#N/A</v>
      </c>
    </row>
    <row r="529" spans="1:52" ht="17.45" customHeight="1" x14ac:dyDescent="0.2">
      <c r="A529" s="81">
        <v>523</v>
      </c>
      <c r="B529" s="82" t="s">
        <v>1721</v>
      </c>
      <c r="C529" s="83" t="s">
        <v>1720</v>
      </c>
      <c r="D529" s="84" t="s">
        <v>4679</v>
      </c>
      <c r="E529" s="84" t="s">
        <v>4679</v>
      </c>
      <c r="F529" s="84" t="s">
        <v>4679</v>
      </c>
      <c r="G529" s="84" t="s">
        <v>4674</v>
      </c>
      <c r="H529" s="84" t="s">
        <v>4674</v>
      </c>
      <c r="I529" s="84" t="s">
        <v>4674</v>
      </c>
      <c r="J529" s="84" t="s">
        <v>4674</v>
      </c>
      <c r="K529" s="84" t="s">
        <v>4679</v>
      </c>
      <c r="L529" s="84" t="s">
        <v>4679</v>
      </c>
      <c r="M529" s="84" t="s">
        <v>4679</v>
      </c>
      <c r="N529" s="84" t="s">
        <v>4674</v>
      </c>
      <c r="O529" s="84" t="s">
        <v>4674</v>
      </c>
      <c r="P529" s="84" t="s">
        <v>4674</v>
      </c>
      <c r="Q529" s="84" t="s">
        <v>4674</v>
      </c>
      <c r="R529" s="84" t="s">
        <v>4679</v>
      </c>
      <c r="S529" s="84" t="s">
        <v>4679</v>
      </c>
      <c r="T529" s="84" t="s">
        <v>4679</v>
      </c>
      <c r="U529" s="84" t="s">
        <v>4674</v>
      </c>
      <c r="V529" s="84" t="s">
        <v>4674</v>
      </c>
      <c r="W529" s="84" t="s">
        <v>4674</v>
      </c>
      <c r="X529" s="84" t="s">
        <v>4674</v>
      </c>
      <c r="Y529" s="84" t="s">
        <v>4679</v>
      </c>
      <c r="Z529" s="84" t="s">
        <v>4679</v>
      </c>
      <c r="AA529" s="84" t="s">
        <v>4679</v>
      </c>
      <c r="AB529" s="84" t="s">
        <v>4674</v>
      </c>
      <c r="AC529" s="84" t="s">
        <v>4674</v>
      </c>
      <c r="AD529" s="84" t="s">
        <v>4674</v>
      </c>
      <c r="AE529" s="84" t="s">
        <v>4674</v>
      </c>
      <c r="AF529" s="84" t="s">
        <v>4679</v>
      </c>
      <c r="AG529" s="84" t="s">
        <v>4679</v>
      </c>
      <c r="AH529" s="84"/>
      <c r="AI529" s="85">
        <f t="shared" si="74"/>
        <v>14</v>
      </c>
      <c r="AJ529" s="86">
        <f t="shared" si="70"/>
        <v>14</v>
      </c>
      <c r="AK529" s="87">
        <f t="shared" si="71"/>
        <v>0</v>
      </c>
      <c r="AL529" s="87"/>
      <c r="AM529" s="87">
        <f t="shared" si="72"/>
        <v>6</v>
      </c>
      <c r="AN529" s="87">
        <f t="shared" si="75"/>
        <v>30</v>
      </c>
      <c r="AO529" s="87">
        <f t="shared" si="73"/>
        <v>30</v>
      </c>
      <c r="AP529" s="87">
        <v>31</v>
      </c>
      <c r="AQ529" s="87">
        <v>30</v>
      </c>
      <c r="AR529" s="87">
        <v>28</v>
      </c>
      <c r="AW529" s="64" t="str">
        <f t="shared" si="76"/>
        <v>HAZİRAN 2026</v>
      </c>
      <c r="AX529" s="89"/>
      <c r="AY529" s="90"/>
      <c r="AZ529" s="90" t="e">
        <f t="shared" si="77"/>
        <v>#N/A</v>
      </c>
    </row>
    <row r="530" spans="1:52" ht="17.45" customHeight="1" x14ac:dyDescent="0.2">
      <c r="A530" s="81">
        <v>524</v>
      </c>
      <c r="B530" s="82" t="s">
        <v>1724</v>
      </c>
      <c r="C530" s="83" t="s">
        <v>1723</v>
      </c>
      <c r="D530" s="84" t="s">
        <v>4679</v>
      </c>
      <c r="E530" s="84" t="s">
        <v>4679</v>
      </c>
      <c r="F530" s="84" t="s">
        <v>4679</v>
      </c>
      <c r="G530" s="84" t="s">
        <v>4674</v>
      </c>
      <c r="H530" s="84" t="s">
        <v>4674</v>
      </c>
      <c r="I530" s="84" t="s">
        <v>4674</v>
      </c>
      <c r="J530" s="84" t="s">
        <v>4674</v>
      </c>
      <c r="K530" s="84" t="s">
        <v>4679</v>
      </c>
      <c r="L530" s="84" t="s">
        <v>4679</v>
      </c>
      <c r="M530" s="84" t="s">
        <v>4679</v>
      </c>
      <c r="N530" s="84" t="s">
        <v>4674</v>
      </c>
      <c r="O530" s="84" t="s">
        <v>4674</v>
      </c>
      <c r="P530" s="84" t="s">
        <v>4674</v>
      </c>
      <c r="Q530" s="84" t="s">
        <v>4674</v>
      </c>
      <c r="R530" s="84" t="s">
        <v>4679</v>
      </c>
      <c r="S530" s="84" t="s">
        <v>4679</v>
      </c>
      <c r="T530" s="84" t="s">
        <v>4679</v>
      </c>
      <c r="U530" s="84" t="s">
        <v>4674</v>
      </c>
      <c r="V530" s="84" t="s">
        <v>4674</v>
      </c>
      <c r="W530" s="84" t="s">
        <v>4674</v>
      </c>
      <c r="X530" s="84" t="s">
        <v>4674</v>
      </c>
      <c r="Y530" s="84" t="s">
        <v>4679</v>
      </c>
      <c r="Z530" s="84" t="s">
        <v>4679</v>
      </c>
      <c r="AA530" s="84" t="s">
        <v>4679</v>
      </c>
      <c r="AB530" s="84" t="s">
        <v>4674</v>
      </c>
      <c r="AC530" s="84" t="s">
        <v>4674</v>
      </c>
      <c r="AD530" s="84" t="s">
        <v>4674</v>
      </c>
      <c r="AE530" s="84" t="s">
        <v>4674</v>
      </c>
      <c r="AF530" s="84" t="s">
        <v>4679</v>
      </c>
      <c r="AG530" s="84" t="s">
        <v>4679</v>
      </c>
      <c r="AH530" s="84"/>
      <c r="AI530" s="85">
        <f t="shared" si="74"/>
        <v>14</v>
      </c>
      <c r="AJ530" s="86">
        <f t="shared" si="70"/>
        <v>14</v>
      </c>
      <c r="AK530" s="87">
        <f t="shared" si="71"/>
        <v>0</v>
      </c>
      <c r="AL530" s="87"/>
      <c r="AM530" s="87">
        <f t="shared" si="72"/>
        <v>6</v>
      </c>
      <c r="AN530" s="87">
        <f t="shared" si="75"/>
        <v>30</v>
      </c>
      <c r="AO530" s="87">
        <f t="shared" si="73"/>
        <v>30</v>
      </c>
      <c r="AP530" s="87">
        <v>31</v>
      </c>
      <c r="AQ530" s="87">
        <v>30</v>
      </c>
      <c r="AR530" s="87">
        <v>28</v>
      </c>
      <c r="AW530" s="64" t="str">
        <f t="shared" si="76"/>
        <v>HAZİRAN 2026</v>
      </c>
      <c r="AX530" s="89"/>
      <c r="AY530" s="90"/>
      <c r="AZ530" s="90" t="e">
        <f t="shared" si="77"/>
        <v>#N/A</v>
      </c>
    </row>
    <row r="531" spans="1:52" ht="17.45" customHeight="1" x14ac:dyDescent="0.2">
      <c r="A531" s="81">
        <v>525</v>
      </c>
      <c r="B531" s="82" t="s">
        <v>1727</v>
      </c>
      <c r="C531" s="83" t="s">
        <v>1726</v>
      </c>
      <c r="D531" s="84" t="s">
        <v>4679</v>
      </c>
      <c r="E531" s="84" t="s">
        <v>4674</v>
      </c>
      <c r="F531" s="84" t="s">
        <v>4674</v>
      </c>
      <c r="G531" s="84" t="s">
        <v>4679</v>
      </c>
      <c r="H531" s="84" t="s">
        <v>4679</v>
      </c>
      <c r="I531" s="84" t="s">
        <v>4674</v>
      </c>
      <c r="J531" s="84" t="s">
        <v>4674</v>
      </c>
      <c r="K531" s="84" t="s">
        <v>4674</v>
      </c>
      <c r="L531" s="84" t="s">
        <v>4679</v>
      </c>
      <c r="M531" s="84" t="s">
        <v>4679</v>
      </c>
      <c r="N531" s="84" t="s">
        <v>4679</v>
      </c>
      <c r="O531" s="84" t="s">
        <v>4674</v>
      </c>
      <c r="P531" s="84" t="s">
        <v>4674</v>
      </c>
      <c r="Q531" s="84" t="s">
        <v>4674</v>
      </c>
      <c r="R531" s="84" t="s">
        <v>4679</v>
      </c>
      <c r="S531" s="84" t="s">
        <v>4679</v>
      </c>
      <c r="T531" s="84" t="s">
        <v>4679</v>
      </c>
      <c r="U531" s="84" t="s">
        <v>4674</v>
      </c>
      <c r="V531" s="84" t="s">
        <v>4674</v>
      </c>
      <c r="W531" s="84" t="s">
        <v>4674</v>
      </c>
      <c r="X531" s="84" t="s">
        <v>4674</v>
      </c>
      <c r="Y531" s="84" t="s">
        <v>4679</v>
      </c>
      <c r="Z531" s="84" t="s">
        <v>4679</v>
      </c>
      <c r="AA531" s="84" t="s">
        <v>4679</v>
      </c>
      <c r="AB531" s="84" t="s">
        <v>4674</v>
      </c>
      <c r="AC531" s="84" t="s">
        <v>4674</v>
      </c>
      <c r="AD531" s="84" t="s">
        <v>4674</v>
      </c>
      <c r="AE531" s="84" t="s">
        <v>4674</v>
      </c>
      <c r="AF531" s="84" t="s">
        <v>4679</v>
      </c>
      <c r="AG531" s="84" t="s">
        <v>4679</v>
      </c>
      <c r="AH531" s="84"/>
      <c r="AI531" s="85">
        <f t="shared" si="74"/>
        <v>14</v>
      </c>
      <c r="AJ531" s="86">
        <f t="shared" si="70"/>
        <v>14</v>
      </c>
      <c r="AK531" s="87">
        <f t="shared" si="71"/>
        <v>0</v>
      </c>
      <c r="AL531" s="87"/>
      <c r="AM531" s="87">
        <f t="shared" si="72"/>
        <v>6</v>
      </c>
      <c r="AN531" s="87">
        <f t="shared" si="75"/>
        <v>30</v>
      </c>
      <c r="AO531" s="87">
        <f t="shared" si="73"/>
        <v>30</v>
      </c>
      <c r="AP531" s="87">
        <v>31</v>
      </c>
      <c r="AQ531" s="87">
        <v>30</v>
      </c>
      <c r="AR531" s="87">
        <v>28</v>
      </c>
      <c r="AW531" s="64" t="str">
        <f t="shared" si="76"/>
        <v>HAZİRAN 2026</v>
      </c>
      <c r="AX531" s="89"/>
      <c r="AY531" s="90"/>
      <c r="AZ531" s="90" t="e">
        <f t="shared" si="77"/>
        <v>#N/A</v>
      </c>
    </row>
    <row r="532" spans="1:52" ht="17.45" customHeight="1" x14ac:dyDescent="0.2">
      <c r="A532" s="81">
        <v>526</v>
      </c>
      <c r="B532" s="82" t="s">
        <v>1730</v>
      </c>
      <c r="C532" s="83" t="s">
        <v>1729</v>
      </c>
      <c r="D532" s="84" t="s">
        <v>4679</v>
      </c>
      <c r="E532" s="84" t="s">
        <v>4674</v>
      </c>
      <c r="F532" s="84" t="s">
        <v>4679</v>
      </c>
      <c r="G532" s="84" t="s">
        <v>4674</v>
      </c>
      <c r="H532" s="84" t="s">
        <v>4679</v>
      </c>
      <c r="I532" s="84" t="s">
        <v>4674</v>
      </c>
      <c r="J532" s="84" t="s">
        <v>4674</v>
      </c>
      <c r="K532" s="84" t="s">
        <v>4679</v>
      </c>
      <c r="L532" s="84" t="s">
        <v>4674</v>
      </c>
      <c r="M532" s="84" t="s">
        <v>4679</v>
      </c>
      <c r="N532" s="84" t="s">
        <v>4674</v>
      </c>
      <c r="O532" s="84" t="s">
        <v>4679</v>
      </c>
      <c r="P532" s="84" t="s">
        <v>4674</v>
      </c>
      <c r="Q532" s="84" t="s">
        <v>4674</v>
      </c>
      <c r="R532" s="84" t="s">
        <v>4679</v>
      </c>
      <c r="S532" s="84" t="s">
        <v>4674</v>
      </c>
      <c r="T532" s="84" t="s">
        <v>4679</v>
      </c>
      <c r="U532" s="84" t="s">
        <v>4674</v>
      </c>
      <c r="V532" s="84" t="s">
        <v>4679</v>
      </c>
      <c r="W532" s="84" t="s">
        <v>4674</v>
      </c>
      <c r="X532" s="84" t="s">
        <v>4674</v>
      </c>
      <c r="Y532" s="84" t="s">
        <v>4679</v>
      </c>
      <c r="Z532" s="84" t="s">
        <v>4674</v>
      </c>
      <c r="AA532" s="84" t="s">
        <v>4679</v>
      </c>
      <c r="AB532" s="84" t="s">
        <v>4674</v>
      </c>
      <c r="AC532" s="84" t="s">
        <v>4679</v>
      </c>
      <c r="AD532" s="84" t="s">
        <v>4674</v>
      </c>
      <c r="AE532" s="84" t="s">
        <v>4674</v>
      </c>
      <c r="AF532" s="84" t="s">
        <v>4679</v>
      </c>
      <c r="AG532" s="84" t="s">
        <v>4674</v>
      </c>
      <c r="AH532" s="84"/>
      <c r="AI532" s="85">
        <f t="shared" si="74"/>
        <v>13</v>
      </c>
      <c r="AJ532" s="86">
        <f t="shared" si="70"/>
        <v>13</v>
      </c>
      <c r="AK532" s="87">
        <f t="shared" si="71"/>
        <v>0</v>
      </c>
      <c r="AL532" s="87"/>
      <c r="AM532" s="87">
        <f t="shared" si="72"/>
        <v>6</v>
      </c>
      <c r="AN532" s="87">
        <f t="shared" si="75"/>
        <v>30</v>
      </c>
      <c r="AO532" s="87">
        <f t="shared" si="73"/>
        <v>30</v>
      </c>
      <c r="AP532" s="87">
        <v>31</v>
      </c>
      <c r="AQ532" s="87">
        <v>30</v>
      </c>
      <c r="AR532" s="87">
        <v>28</v>
      </c>
      <c r="AW532" s="64" t="str">
        <f t="shared" si="76"/>
        <v>HAZİRAN 2026</v>
      </c>
      <c r="AX532" s="89"/>
      <c r="AY532" s="90"/>
      <c r="AZ532" s="90" t="e">
        <f t="shared" si="77"/>
        <v>#N/A</v>
      </c>
    </row>
    <row r="533" spans="1:52" ht="17.45" customHeight="1" x14ac:dyDescent="0.2">
      <c r="A533" s="81">
        <v>527</v>
      </c>
      <c r="B533" s="82" t="s">
        <v>1733</v>
      </c>
      <c r="C533" s="83" t="s">
        <v>1732</v>
      </c>
      <c r="D533" s="84" t="s">
        <v>4679</v>
      </c>
      <c r="E533" s="84" t="s">
        <v>4679</v>
      </c>
      <c r="F533" s="84" t="s">
        <v>4679</v>
      </c>
      <c r="G533" s="84" t="s">
        <v>4674</v>
      </c>
      <c r="H533" s="84" t="s">
        <v>4674</v>
      </c>
      <c r="I533" s="84" t="s">
        <v>4674</v>
      </c>
      <c r="J533" s="84" t="s">
        <v>4674</v>
      </c>
      <c r="K533" s="84" t="s">
        <v>4679</v>
      </c>
      <c r="L533" s="84" t="s">
        <v>4679</v>
      </c>
      <c r="M533" s="84" t="s">
        <v>4679</v>
      </c>
      <c r="N533" s="84" t="s">
        <v>4674</v>
      </c>
      <c r="O533" s="84" t="s">
        <v>4674</v>
      </c>
      <c r="P533" s="84" t="s">
        <v>4674</v>
      </c>
      <c r="Q533" s="84" t="s">
        <v>4674</v>
      </c>
      <c r="R533" s="84" t="s">
        <v>4679</v>
      </c>
      <c r="S533" s="84" t="s">
        <v>4679</v>
      </c>
      <c r="T533" s="84" t="s">
        <v>4679</v>
      </c>
      <c r="U533" s="84" t="s">
        <v>4674</v>
      </c>
      <c r="V533" s="84" t="s">
        <v>4674</v>
      </c>
      <c r="W533" s="84" t="s">
        <v>4674</v>
      </c>
      <c r="X533" s="84" t="s">
        <v>4674</v>
      </c>
      <c r="Y533" s="84" t="s">
        <v>4674</v>
      </c>
      <c r="Z533" s="84" t="s">
        <v>4674</v>
      </c>
      <c r="AA533" s="84" t="s">
        <v>4674</v>
      </c>
      <c r="AB533" s="84" t="s">
        <v>4674</v>
      </c>
      <c r="AC533" s="84" t="s">
        <v>4674</v>
      </c>
      <c r="AD533" s="84" t="s">
        <v>4674</v>
      </c>
      <c r="AE533" s="84" t="s">
        <v>4674</v>
      </c>
      <c r="AF533" s="84" t="s">
        <v>4674</v>
      </c>
      <c r="AG533" s="84" t="s">
        <v>4674</v>
      </c>
      <c r="AH533" s="84"/>
      <c r="AI533" s="85">
        <f t="shared" si="74"/>
        <v>9</v>
      </c>
      <c r="AJ533" s="86">
        <f t="shared" si="70"/>
        <v>9</v>
      </c>
      <c r="AK533" s="87">
        <f t="shared" si="71"/>
        <v>0</v>
      </c>
      <c r="AL533" s="87"/>
      <c r="AM533" s="87">
        <f t="shared" si="72"/>
        <v>6</v>
      </c>
      <c r="AN533" s="87">
        <f t="shared" si="75"/>
        <v>30</v>
      </c>
      <c r="AO533" s="87">
        <f t="shared" si="73"/>
        <v>30</v>
      </c>
      <c r="AP533" s="87">
        <v>31</v>
      </c>
      <c r="AQ533" s="87">
        <v>30</v>
      </c>
      <c r="AR533" s="87">
        <v>28</v>
      </c>
      <c r="AW533" s="64" t="str">
        <f t="shared" si="76"/>
        <v>HAZİRAN 2026</v>
      </c>
      <c r="AX533" s="89"/>
      <c r="AY533" s="90"/>
      <c r="AZ533" s="90" t="e">
        <f t="shared" si="77"/>
        <v>#N/A</v>
      </c>
    </row>
    <row r="534" spans="1:52" ht="17.45" customHeight="1" x14ac:dyDescent="0.2">
      <c r="A534" s="81">
        <v>528</v>
      </c>
      <c r="B534" s="82" t="s">
        <v>1736</v>
      </c>
      <c r="C534" s="83" t="s">
        <v>1735</v>
      </c>
      <c r="D534" s="84" t="s">
        <v>4674</v>
      </c>
      <c r="E534" s="84" t="s">
        <v>4679</v>
      </c>
      <c r="F534" s="84" t="s">
        <v>4679</v>
      </c>
      <c r="G534" s="84" t="s">
        <v>4679</v>
      </c>
      <c r="H534" s="84" t="s">
        <v>4674</v>
      </c>
      <c r="I534" s="84" t="s">
        <v>4674</v>
      </c>
      <c r="J534" s="84" t="s">
        <v>4674</v>
      </c>
      <c r="K534" s="84" t="s">
        <v>4679</v>
      </c>
      <c r="L534" s="84" t="s">
        <v>4679</v>
      </c>
      <c r="M534" s="84" t="s">
        <v>4674</v>
      </c>
      <c r="N534" s="84" t="s">
        <v>4674</v>
      </c>
      <c r="O534" s="84" t="s">
        <v>4679</v>
      </c>
      <c r="P534" s="84" t="s">
        <v>4674</v>
      </c>
      <c r="Q534" s="84" t="s">
        <v>4674</v>
      </c>
      <c r="R534" s="84" t="s">
        <v>4674</v>
      </c>
      <c r="S534" s="84" t="s">
        <v>4674</v>
      </c>
      <c r="T534" s="84" t="s">
        <v>4679</v>
      </c>
      <c r="U534" s="84" t="s">
        <v>4679</v>
      </c>
      <c r="V534" s="84" t="s">
        <v>4679</v>
      </c>
      <c r="W534" s="84" t="s">
        <v>4674</v>
      </c>
      <c r="X534" s="84" t="s">
        <v>4674</v>
      </c>
      <c r="Y534" s="84" t="s">
        <v>4674</v>
      </c>
      <c r="Z534" s="84" t="s">
        <v>4674</v>
      </c>
      <c r="AA534" s="84" t="s">
        <v>4679</v>
      </c>
      <c r="AB534" s="84" t="s">
        <v>4679</v>
      </c>
      <c r="AC534" s="84" t="s">
        <v>4679</v>
      </c>
      <c r="AD534" s="84" t="s">
        <v>4674</v>
      </c>
      <c r="AE534" s="84" t="s">
        <v>4674</v>
      </c>
      <c r="AF534" s="84" t="s">
        <v>4679</v>
      </c>
      <c r="AG534" s="84" t="s">
        <v>4679</v>
      </c>
      <c r="AH534" s="84"/>
      <c r="AI534" s="85">
        <f t="shared" si="74"/>
        <v>14</v>
      </c>
      <c r="AJ534" s="86">
        <f t="shared" si="70"/>
        <v>14</v>
      </c>
      <c r="AK534" s="87">
        <f t="shared" si="71"/>
        <v>0</v>
      </c>
      <c r="AL534" s="87"/>
      <c r="AM534" s="87">
        <f t="shared" si="72"/>
        <v>6</v>
      </c>
      <c r="AN534" s="87">
        <f t="shared" si="75"/>
        <v>30</v>
      </c>
      <c r="AO534" s="87">
        <f t="shared" si="73"/>
        <v>30</v>
      </c>
      <c r="AP534" s="87">
        <v>31</v>
      </c>
      <c r="AQ534" s="87">
        <v>30</v>
      </c>
      <c r="AR534" s="87">
        <v>28</v>
      </c>
      <c r="AW534" s="64" t="str">
        <f t="shared" si="76"/>
        <v>HAZİRAN 2026</v>
      </c>
      <c r="AX534" s="89"/>
      <c r="AY534" s="90"/>
      <c r="AZ534" s="90" t="e">
        <f t="shared" si="77"/>
        <v>#N/A</v>
      </c>
    </row>
    <row r="535" spans="1:52" ht="17.45" customHeight="1" x14ac:dyDescent="0.2">
      <c r="A535" s="81">
        <v>529</v>
      </c>
      <c r="B535" s="82" t="s">
        <v>1739</v>
      </c>
      <c r="C535" s="83" t="s">
        <v>1738</v>
      </c>
      <c r="D535" s="84" t="s">
        <v>4674</v>
      </c>
      <c r="E535" s="84" t="s">
        <v>4674</v>
      </c>
      <c r="F535" s="84" t="s">
        <v>4679</v>
      </c>
      <c r="G535" s="84" t="s">
        <v>4679</v>
      </c>
      <c r="H535" s="84" t="s">
        <v>4679</v>
      </c>
      <c r="I535" s="84" t="s">
        <v>4674</v>
      </c>
      <c r="J535" s="84" t="s">
        <v>4674</v>
      </c>
      <c r="K535" s="84" t="s">
        <v>4674</v>
      </c>
      <c r="L535" s="84" t="s">
        <v>4679</v>
      </c>
      <c r="M535" s="84" t="s">
        <v>4679</v>
      </c>
      <c r="N535" s="84" t="s">
        <v>4679</v>
      </c>
      <c r="O535" s="84" t="s">
        <v>4674</v>
      </c>
      <c r="P535" s="84" t="s">
        <v>4674</v>
      </c>
      <c r="Q535" s="84" t="s">
        <v>4674</v>
      </c>
      <c r="R535" s="84" t="s">
        <v>4674</v>
      </c>
      <c r="S535" s="84" t="s">
        <v>4679</v>
      </c>
      <c r="T535" s="84" t="s">
        <v>4679</v>
      </c>
      <c r="U535" s="84" t="s">
        <v>4679</v>
      </c>
      <c r="V535" s="84" t="s">
        <v>4674</v>
      </c>
      <c r="W535" s="84" t="s">
        <v>4674</v>
      </c>
      <c r="X535" s="84" t="s">
        <v>4674</v>
      </c>
      <c r="Y535" s="84" t="s">
        <v>4674</v>
      </c>
      <c r="Z535" s="84" t="s">
        <v>4679</v>
      </c>
      <c r="AA535" s="84" t="s">
        <v>4679</v>
      </c>
      <c r="AB535" s="84" t="s">
        <v>4679</v>
      </c>
      <c r="AC535" s="84" t="s">
        <v>4674</v>
      </c>
      <c r="AD535" s="84" t="s">
        <v>4674</v>
      </c>
      <c r="AE535" s="84" t="s">
        <v>4674</v>
      </c>
      <c r="AF535" s="84" t="s">
        <v>4679</v>
      </c>
      <c r="AG535" s="84" t="s">
        <v>4679</v>
      </c>
      <c r="AH535" s="84"/>
      <c r="AI535" s="85">
        <f t="shared" si="74"/>
        <v>14</v>
      </c>
      <c r="AJ535" s="86">
        <f t="shared" ref="AJ535:AJ598" si="78">IF(B535&gt;10000000,AI535,0)</f>
        <v>14</v>
      </c>
      <c r="AK535" s="87">
        <f t="shared" ref="AK535:AK598" si="79">AO535-AN535</f>
        <v>0</v>
      </c>
      <c r="AL535" s="87"/>
      <c r="AM535" s="87">
        <f t="shared" ref="AM535:AM598" si="80">MONTH(AW535)</f>
        <v>6</v>
      </c>
      <c r="AN535" s="87">
        <f t="shared" si="75"/>
        <v>30</v>
      </c>
      <c r="AO535" s="87">
        <f t="shared" ref="AO535:AO598" si="81">IF(AM535=1,AP535,IF(AM535=2,AR535,IF(AM535=3,AP535,IF(AM535=4,AQ535,IF(AM535=5,AP535,IF(AM535=6,AQ535,IF(AM535=7,AP535,IF(AM535=8,AP535,IF(AM535=9,AQ535,IF(AM535=10,AP535,IF(AM535=11,AQ535,IF(AM535=12,AP535))))))))))))</f>
        <v>30</v>
      </c>
      <c r="AP535" s="87">
        <v>31</v>
      </c>
      <c r="AQ535" s="87">
        <v>30</v>
      </c>
      <c r="AR535" s="87">
        <v>28</v>
      </c>
      <c r="AW535" s="64" t="str">
        <f t="shared" si="76"/>
        <v>HAZİRAN 2026</v>
      </c>
      <c r="AX535" s="89"/>
      <c r="AY535" s="90"/>
      <c r="AZ535" s="90" t="e">
        <f t="shared" si="77"/>
        <v>#N/A</v>
      </c>
    </row>
    <row r="536" spans="1:52" ht="17.45" customHeight="1" x14ac:dyDescent="0.2">
      <c r="A536" s="81">
        <v>530</v>
      </c>
      <c r="B536" s="82" t="s">
        <v>1742</v>
      </c>
      <c r="C536" s="83" t="s">
        <v>1741</v>
      </c>
      <c r="D536" s="84" t="s">
        <v>4674</v>
      </c>
      <c r="E536" s="84" t="s">
        <v>4679</v>
      </c>
      <c r="F536" s="84" t="s">
        <v>4679</v>
      </c>
      <c r="G536" s="84" t="s">
        <v>4679</v>
      </c>
      <c r="H536" s="84" t="s">
        <v>4674</v>
      </c>
      <c r="I536" s="84" t="s">
        <v>4674</v>
      </c>
      <c r="J536" s="84" t="s">
        <v>4674</v>
      </c>
      <c r="K536" s="84" t="s">
        <v>4674</v>
      </c>
      <c r="L536" s="84" t="s">
        <v>4721</v>
      </c>
      <c r="M536" s="84" t="s">
        <v>4721</v>
      </c>
      <c r="N536" s="84" t="s">
        <v>4721</v>
      </c>
      <c r="O536" s="84" t="s">
        <v>4674</v>
      </c>
      <c r="P536" s="84" t="s">
        <v>4674</v>
      </c>
      <c r="Q536" s="84" t="s">
        <v>4674</v>
      </c>
      <c r="R536" s="84" t="s">
        <v>4674</v>
      </c>
      <c r="S536" s="84" t="s">
        <v>4721</v>
      </c>
      <c r="T536" s="84" t="s">
        <v>4721</v>
      </c>
      <c r="U536" s="84" t="s">
        <v>4721</v>
      </c>
      <c r="V536" s="84" t="s">
        <v>4674</v>
      </c>
      <c r="W536" s="84" t="s">
        <v>4674</v>
      </c>
      <c r="X536" s="84" t="s">
        <v>4674</v>
      </c>
      <c r="Y536" s="84" t="s">
        <v>4674</v>
      </c>
      <c r="Z536" s="84" t="s">
        <v>4721</v>
      </c>
      <c r="AA536" s="84" t="s">
        <v>4721</v>
      </c>
      <c r="AB536" s="84" t="s">
        <v>4721</v>
      </c>
      <c r="AC536" s="84" t="s">
        <v>4674</v>
      </c>
      <c r="AD536" s="84" t="s">
        <v>4674</v>
      </c>
      <c r="AE536" s="84" t="s">
        <v>4674</v>
      </c>
      <c r="AF536" s="84" t="s">
        <v>4674</v>
      </c>
      <c r="AG536" s="84" t="s">
        <v>4721</v>
      </c>
      <c r="AH536" s="84"/>
      <c r="AI536" s="85">
        <f t="shared" si="74"/>
        <v>3</v>
      </c>
      <c r="AJ536" s="86">
        <f t="shared" si="78"/>
        <v>3</v>
      </c>
      <c r="AK536" s="87">
        <f t="shared" si="79"/>
        <v>0</v>
      </c>
      <c r="AL536" s="87"/>
      <c r="AM536" s="87">
        <f t="shared" si="80"/>
        <v>6</v>
      </c>
      <c r="AN536" s="87">
        <f t="shared" si="75"/>
        <v>30</v>
      </c>
      <c r="AO536" s="87">
        <f t="shared" si="81"/>
        <v>30</v>
      </c>
      <c r="AP536" s="87">
        <v>31</v>
      </c>
      <c r="AQ536" s="87">
        <v>30</v>
      </c>
      <c r="AR536" s="87">
        <v>28</v>
      </c>
      <c r="AW536" s="64" t="str">
        <f t="shared" si="76"/>
        <v>HAZİRAN 2026</v>
      </c>
      <c r="AX536" s="89"/>
      <c r="AY536" s="90"/>
      <c r="AZ536" s="90" t="e">
        <f t="shared" si="77"/>
        <v>#N/A</v>
      </c>
    </row>
    <row r="537" spans="1:52" ht="17.45" customHeight="1" x14ac:dyDescent="0.2">
      <c r="A537" s="81">
        <v>531</v>
      </c>
      <c r="B537" s="82" t="s">
        <v>1745</v>
      </c>
      <c r="C537" s="83" t="s">
        <v>1744</v>
      </c>
      <c r="D537" s="84" t="s">
        <v>4674</v>
      </c>
      <c r="E537" s="84" t="s">
        <v>4679</v>
      </c>
      <c r="F537" s="84" t="s">
        <v>4679</v>
      </c>
      <c r="G537" s="84" t="s">
        <v>4674</v>
      </c>
      <c r="H537" s="84" t="s">
        <v>4674</v>
      </c>
      <c r="I537" s="84" t="s">
        <v>4674</v>
      </c>
      <c r="J537" s="84" t="s">
        <v>4674</v>
      </c>
      <c r="K537" s="84" t="s">
        <v>4674</v>
      </c>
      <c r="L537" s="84" t="s">
        <v>4721</v>
      </c>
      <c r="M537" s="84" t="s">
        <v>4721</v>
      </c>
      <c r="N537" s="84" t="s">
        <v>4674</v>
      </c>
      <c r="O537" s="84" t="s">
        <v>4674</v>
      </c>
      <c r="P537" s="84" t="s">
        <v>4674</v>
      </c>
      <c r="Q537" s="84" t="s">
        <v>4674</v>
      </c>
      <c r="R537" s="84" t="s">
        <v>4674</v>
      </c>
      <c r="S537" s="84" t="s">
        <v>4721</v>
      </c>
      <c r="T537" s="84" t="s">
        <v>4721</v>
      </c>
      <c r="U537" s="84" t="s">
        <v>4674</v>
      </c>
      <c r="V537" s="84" t="s">
        <v>4674</v>
      </c>
      <c r="W537" s="84" t="s">
        <v>4674</v>
      </c>
      <c r="X537" s="84" t="s">
        <v>4674</v>
      </c>
      <c r="Y537" s="84" t="s">
        <v>4674</v>
      </c>
      <c r="Z537" s="84" t="s">
        <v>4721</v>
      </c>
      <c r="AA537" s="84" t="s">
        <v>4721</v>
      </c>
      <c r="AB537" s="84" t="s">
        <v>4674</v>
      </c>
      <c r="AC537" s="84" t="s">
        <v>4674</v>
      </c>
      <c r="AD537" s="84" t="s">
        <v>4674</v>
      </c>
      <c r="AE537" s="84" t="s">
        <v>4674</v>
      </c>
      <c r="AF537" s="84" t="s">
        <v>4674</v>
      </c>
      <c r="AG537" s="84" t="s">
        <v>4721</v>
      </c>
      <c r="AH537" s="84"/>
      <c r="AI537" s="85">
        <f t="shared" si="74"/>
        <v>2</v>
      </c>
      <c r="AJ537" s="86">
        <f t="shared" si="78"/>
        <v>2</v>
      </c>
      <c r="AK537" s="87">
        <f t="shared" si="79"/>
        <v>0</v>
      </c>
      <c r="AL537" s="87"/>
      <c r="AM537" s="87">
        <f t="shared" si="80"/>
        <v>6</v>
      </c>
      <c r="AN537" s="87">
        <f t="shared" si="75"/>
        <v>30</v>
      </c>
      <c r="AO537" s="87">
        <f t="shared" si="81"/>
        <v>30</v>
      </c>
      <c r="AP537" s="87">
        <v>31</v>
      </c>
      <c r="AQ537" s="87">
        <v>30</v>
      </c>
      <c r="AR537" s="87">
        <v>28</v>
      </c>
      <c r="AW537" s="64" t="str">
        <f t="shared" si="76"/>
        <v>HAZİRAN 2026</v>
      </c>
      <c r="AX537" s="89"/>
      <c r="AY537" s="90"/>
      <c r="AZ537" s="90" t="e">
        <f t="shared" si="77"/>
        <v>#N/A</v>
      </c>
    </row>
    <row r="538" spans="1:52" ht="17.45" customHeight="1" x14ac:dyDescent="0.2">
      <c r="A538" s="81">
        <v>532</v>
      </c>
      <c r="B538" s="82" t="s">
        <v>1748</v>
      </c>
      <c r="C538" s="83" t="s">
        <v>1747</v>
      </c>
      <c r="D538" s="84" t="s">
        <v>4679</v>
      </c>
      <c r="E538" s="84" t="s">
        <v>4679</v>
      </c>
      <c r="F538" s="84" t="s">
        <v>4679</v>
      </c>
      <c r="G538" s="84" t="s">
        <v>4674</v>
      </c>
      <c r="H538" s="84" t="s">
        <v>4674</v>
      </c>
      <c r="I538" s="84" t="s">
        <v>4674</v>
      </c>
      <c r="J538" s="84" t="s">
        <v>4674</v>
      </c>
      <c r="K538" s="84" t="s">
        <v>4679</v>
      </c>
      <c r="L538" s="84" t="s">
        <v>4679</v>
      </c>
      <c r="M538" s="84" t="s">
        <v>4679</v>
      </c>
      <c r="N538" s="84" t="s">
        <v>4674</v>
      </c>
      <c r="O538" s="84" t="s">
        <v>4674</v>
      </c>
      <c r="P538" s="84" t="s">
        <v>4674</v>
      </c>
      <c r="Q538" s="84" t="s">
        <v>4674</v>
      </c>
      <c r="R538" s="84" t="s">
        <v>4674</v>
      </c>
      <c r="S538" s="84" t="s">
        <v>4674</v>
      </c>
      <c r="T538" s="84" t="s">
        <v>4674</v>
      </c>
      <c r="U538" s="84" t="s">
        <v>4674</v>
      </c>
      <c r="V538" s="84" t="s">
        <v>4674</v>
      </c>
      <c r="W538" s="84" t="s">
        <v>4674</v>
      </c>
      <c r="X538" s="84" t="s">
        <v>4674</v>
      </c>
      <c r="Y538" s="84" t="s">
        <v>4674</v>
      </c>
      <c r="Z538" s="84" t="s">
        <v>4674</v>
      </c>
      <c r="AA538" s="84" t="s">
        <v>4674</v>
      </c>
      <c r="AB538" s="84" t="s">
        <v>4674</v>
      </c>
      <c r="AC538" s="84" t="s">
        <v>4674</v>
      </c>
      <c r="AD538" s="84" t="s">
        <v>4674</v>
      </c>
      <c r="AE538" s="84" t="s">
        <v>4674</v>
      </c>
      <c r="AF538" s="84" t="s">
        <v>4674</v>
      </c>
      <c r="AG538" s="84" t="s">
        <v>4674</v>
      </c>
      <c r="AH538" s="84"/>
      <c r="AI538" s="85">
        <f t="shared" si="74"/>
        <v>6</v>
      </c>
      <c r="AJ538" s="86">
        <f t="shared" si="78"/>
        <v>6</v>
      </c>
      <c r="AK538" s="87">
        <f t="shared" si="79"/>
        <v>0</v>
      </c>
      <c r="AL538" s="87"/>
      <c r="AM538" s="87">
        <f t="shared" si="80"/>
        <v>6</v>
      </c>
      <c r="AN538" s="87">
        <f t="shared" si="75"/>
        <v>30</v>
      </c>
      <c r="AO538" s="87">
        <f t="shared" si="81"/>
        <v>30</v>
      </c>
      <c r="AP538" s="87">
        <v>31</v>
      </c>
      <c r="AQ538" s="87">
        <v>30</v>
      </c>
      <c r="AR538" s="87">
        <v>28</v>
      </c>
      <c r="AW538" s="64" t="str">
        <f t="shared" si="76"/>
        <v>HAZİRAN 2026</v>
      </c>
      <c r="AX538" s="89"/>
      <c r="AY538" s="90"/>
      <c r="AZ538" s="90" t="e">
        <f t="shared" si="77"/>
        <v>#N/A</v>
      </c>
    </row>
    <row r="539" spans="1:52" ht="17.45" customHeight="1" x14ac:dyDescent="0.2">
      <c r="A539" s="81">
        <v>533</v>
      </c>
      <c r="B539" s="82" t="s">
        <v>1751</v>
      </c>
      <c r="C539" s="83" t="s">
        <v>1750</v>
      </c>
      <c r="D539" s="84" t="s">
        <v>4674</v>
      </c>
      <c r="E539" s="84" t="s">
        <v>4674</v>
      </c>
      <c r="F539" s="84" t="s">
        <v>4679</v>
      </c>
      <c r="G539" s="84" t="s">
        <v>4679</v>
      </c>
      <c r="H539" s="84" t="s">
        <v>4679</v>
      </c>
      <c r="I539" s="84" t="s">
        <v>4674</v>
      </c>
      <c r="J539" s="84" t="s">
        <v>4674</v>
      </c>
      <c r="K539" s="84" t="s">
        <v>4674</v>
      </c>
      <c r="L539" s="84" t="s">
        <v>4679</v>
      </c>
      <c r="M539" s="84" t="s">
        <v>4679</v>
      </c>
      <c r="N539" s="84" t="s">
        <v>4679</v>
      </c>
      <c r="O539" s="84" t="s">
        <v>4674</v>
      </c>
      <c r="P539" s="84" t="s">
        <v>4674</v>
      </c>
      <c r="Q539" s="84" t="s">
        <v>4674</v>
      </c>
      <c r="R539" s="84" t="s">
        <v>4679</v>
      </c>
      <c r="S539" s="84" t="s">
        <v>4679</v>
      </c>
      <c r="T539" s="84" t="s">
        <v>4679</v>
      </c>
      <c r="U539" s="84" t="s">
        <v>4674</v>
      </c>
      <c r="V539" s="84" t="s">
        <v>4674</v>
      </c>
      <c r="W539" s="84" t="s">
        <v>4674</v>
      </c>
      <c r="X539" s="84" t="s">
        <v>4674</v>
      </c>
      <c r="Y539" s="84" t="s">
        <v>4679</v>
      </c>
      <c r="Z539" s="84" t="s">
        <v>4679</v>
      </c>
      <c r="AA539" s="84" t="s">
        <v>4679</v>
      </c>
      <c r="AB539" s="84" t="s">
        <v>4674</v>
      </c>
      <c r="AC539" s="84" t="s">
        <v>4674</v>
      </c>
      <c r="AD539" s="84" t="s">
        <v>4674</v>
      </c>
      <c r="AE539" s="84" t="s">
        <v>4674</v>
      </c>
      <c r="AF539" s="84" t="s">
        <v>4679</v>
      </c>
      <c r="AG539" s="84" t="s">
        <v>4679</v>
      </c>
      <c r="AH539" s="84"/>
      <c r="AI539" s="85">
        <f t="shared" si="74"/>
        <v>14</v>
      </c>
      <c r="AJ539" s="86">
        <f t="shared" si="78"/>
        <v>14</v>
      </c>
      <c r="AK539" s="87">
        <f t="shared" si="79"/>
        <v>0</v>
      </c>
      <c r="AL539" s="87"/>
      <c r="AM539" s="87">
        <f t="shared" si="80"/>
        <v>6</v>
      </c>
      <c r="AN539" s="87">
        <f t="shared" si="75"/>
        <v>30</v>
      </c>
      <c r="AO539" s="87">
        <f t="shared" si="81"/>
        <v>30</v>
      </c>
      <c r="AP539" s="87">
        <v>31</v>
      </c>
      <c r="AQ539" s="87">
        <v>30</v>
      </c>
      <c r="AR539" s="87">
        <v>28</v>
      </c>
      <c r="AW539" s="64" t="str">
        <f t="shared" si="76"/>
        <v>HAZİRAN 2026</v>
      </c>
      <c r="AX539" s="89"/>
      <c r="AY539" s="90"/>
      <c r="AZ539" s="90" t="e">
        <f t="shared" si="77"/>
        <v>#N/A</v>
      </c>
    </row>
    <row r="540" spans="1:52" ht="17.45" customHeight="1" x14ac:dyDescent="0.2">
      <c r="A540" s="81">
        <v>534</v>
      </c>
      <c r="B540" s="82" t="s">
        <v>1754</v>
      </c>
      <c r="C540" s="83" t="s">
        <v>1753</v>
      </c>
      <c r="D540" s="84" t="s">
        <v>4674</v>
      </c>
      <c r="E540" s="84" t="s">
        <v>4679</v>
      </c>
      <c r="F540" s="84" t="s">
        <v>4679</v>
      </c>
      <c r="G540" s="84" t="s">
        <v>4679</v>
      </c>
      <c r="H540" s="84" t="s">
        <v>4674</v>
      </c>
      <c r="I540" s="84" t="s">
        <v>4674</v>
      </c>
      <c r="J540" s="84" t="s">
        <v>4674</v>
      </c>
      <c r="K540" s="84" t="s">
        <v>4679</v>
      </c>
      <c r="L540" s="84" t="s">
        <v>4679</v>
      </c>
      <c r="M540" s="84" t="s">
        <v>4679</v>
      </c>
      <c r="N540" s="84" t="s">
        <v>4674</v>
      </c>
      <c r="O540" s="84" t="s">
        <v>4674</v>
      </c>
      <c r="P540" s="84" t="s">
        <v>4674</v>
      </c>
      <c r="Q540" s="84" t="s">
        <v>4674</v>
      </c>
      <c r="R540" s="84" t="s">
        <v>4679</v>
      </c>
      <c r="S540" s="84" t="s">
        <v>4679</v>
      </c>
      <c r="T540" s="84" t="s">
        <v>4679</v>
      </c>
      <c r="U540" s="84" t="s">
        <v>4674</v>
      </c>
      <c r="V540" s="84" t="s">
        <v>4674</v>
      </c>
      <c r="W540" s="84" t="s">
        <v>4674</v>
      </c>
      <c r="X540" s="84" t="s">
        <v>4674</v>
      </c>
      <c r="Y540" s="84" t="s">
        <v>4679</v>
      </c>
      <c r="Z540" s="84" t="s">
        <v>4679</v>
      </c>
      <c r="AA540" s="84" t="s">
        <v>4679</v>
      </c>
      <c r="AB540" s="84" t="s">
        <v>4674</v>
      </c>
      <c r="AC540" s="84" t="s">
        <v>4674</v>
      </c>
      <c r="AD540" s="84" t="s">
        <v>4674</v>
      </c>
      <c r="AE540" s="84" t="s">
        <v>4674</v>
      </c>
      <c r="AF540" s="84" t="s">
        <v>4679</v>
      </c>
      <c r="AG540" s="84" t="s">
        <v>4679</v>
      </c>
      <c r="AH540" s="84"/>
      <c r="AI540" s="85">
        <f t="shared" si="74"/>
        <v>14</v>
      </c>
      <c r="AJ540" s="86">
        <f t="shared" si="78"/>
        <v>14</v>
      </c>
      <c r="AK540" s="87">
        <f t="shared" si="79"/>
        <v>0</v>
      </c>
      <c r="AL540" s="87"/>
      <c r="AM540" s="87">
        <f t="shared" si="80"/>
        <v>6</v>
      </c>
      <c r="AN540" s="87">
        <f t="shared" si="75"/>
        <v>30</v>
      </c>
      <c r="AO540" s="87">
        <f t="shared" si="81"/>
        <v>30</v>
      </c>
      <c r="AP540" s="87">
        <v>31</v>
      </c>
      <c r="AQ540" s="87">
        <v>30</v>
      </c>
      <c r="AR540" s="87">
        <v>28</v>
      </c>
      <c r="AW540" s="64" t="str">
        <f t="shared" si="76"/>
        <v>HAZİRAN 2026</v>
      </c>
      <c r="AX540" s="89"/>
      <c r="AY540" s="90"/>
      <c r="AZ540" s="90" t="e">
        <f t="shared" si="77"/>
        <v>#N/A</v>
      </c>
    </row>
    <row r="541" spans="1:52" ht="17.45" customHeight="1" x14ac:dyDescent="0.2">
      <c r="A541" s="81">
        <v>535</v>
      </c>
      <c r="B541" s="82" t="s">
        <v>1757</v>
      </c>
      <c r="C541" s="83" t="s">
        <v>1756</v>
      </c>
      <c r="D541" s="84" t="s">
        <v>4679</v>
      </c>
      <c r="E541" s="84" t="s">
        <v>4679</v>
      </c>
      <c r="F541" s="84" t="s">
        <v>4674</v>
      </c>
      <c r="G541" s="84" t="s">
        <v>4679</v>
      </c>
      <c r="H541" s="84" t="s">
        <v>4674</v>
      </c>
      <c r="I541" s="84" t="s">
        <v>4674</v>
      </c>
      <c r="J541" s="84" t="s">
        <v>4674</v>
      </c>
      <c r="K541" s="84" t="s">
        <v>4679</v>
      </c>
      <c r="L541" s="84" t="s">
        <v>4679</v>
      </c>
      <c r="M541" s="84" t="s">
        <v>4674</v>
      </c>
      <c r="N541" s="84" t="s">
        <v>4679</v>
      </c>
      <c r="O541" s="84" t="s">
        <v>4674</v>
      </c>
      <c r="P541" s="84" t="s">
        <v>4674</v>
      </c>
      <c r="Q541" s="84" t="s">
        <v>4674</v>
      </c>
      <c r="R541" s="84" t="s">
        <v>4679</v>
      </c>
      <c r="S541" s="84" t="s">
        <v>4679</v>
      </c>
      <c r="T541" s="84" t="s">
        <v>4674</v>
      </c>
      <c r="U541" s="84" t="s">
        <v>4679</v>
      </c>
      <c r="V541" s="84" t="s">
        <v>4674</v>
      </c>
      <c r="W541" s="84" t="s">
        <v>4674</v>
      </c>
      <c r="X541" s="84" t="s">
        <v>4674</v>
      </c>
      <c r="Y541" s="84" t="s">
        <v>4679</v>
      </c>
      <c r="Z541" s="84" t="s">
        <v>4679</v>
      </c>
      <c r="AA541" s="84" t="s">
        <v>4674</v>
      </c>
      <c r="AB541" s="84" t="s">
        <v>4679</v>
      </c>
      <c r="AC541" s="84" t="s">
        <v>4674</v>
      </c>
      <c r="AD541" s="84" t="s">
        <v>4674</v>
      </c>
      <c r="AE541" s="84" t="s">
        <v>4674</v>
      </c>
      <c r="AF541" s="84" t="s">
        <v>4679</v>
      </c>
      <c r="AG541" s="84" t="s">
        <v>4679</v>
      </c>
      <c r="AH541" s="84"/>
      <c r="AI541" s="85">
        <f t="shared" si="74"/>
        <v>14</v>
      </c>
      <c r="AJ541" s="86">
        <f t="shared" si="78"/>
        <v>14</v>
      </c>
      <c r="AK541" s="87">
        <f t="shared" si="79"/>
        <v>0</v>
      </c>
      <c r="AL541" s="87"/>
      <c r="AM541" s="87">
        <f t="shared" si="80"/>
        <v>6</v>
      </c>
      <c r="AN541" s="87">
        <f t="shared" si="75"/>
        <v>30</v>
      </c>
      <c r="AO541" s="87">
        <f t="shared" si="81"/>
        <v>30</v>
      </c>
      <c r="AP541" s="87">
        <v>31</v>
      </c>
      <c r="AQ541" s="87">
        <v>30</v>
      </c>
      <c r="AR541" s="87">
        <v>28</v>
      </c>
      <c r="AW541" s="64" t="str">
        <f t="shared" si="76"/>
        <v>HAZİRAN 2026</v>
      </c>
      <c r="AX541" s="89"/>
      <c r="AY541" s="90"/>
      <c r="AZ541" s="90" t="e">
        <f t="shared" si="77"/>
        <v>#N/A</v>
      </c>
    </row>
    <row r="542" spans="1:52" ht="17.45" customHeight="1" x14ac:dyDescent="0.2">
      <c r="A542" s="81">
        <v>536</v>
      </c>
      <c r="B542" s="82" t="s">
        <v>1760</v>
      </c>
      <c r="C542" s="83" t="s">
        <v>1759</v>
      </c>
      <c r="D542" s="84" t="s">
        <v>4674</v>
      </c>
      <c r="E542" s="84" t="s">
        <v>4674</v>
      </c>
      <c r="F542" s="84" t="s">
        <v>4674</v>
      </c>
      <c r="G542" s="84" t="s">
        <v>4674</v>
      </c>
      <c r="H542" s="84" t="s">
        <v>4674</v>
      </c>
      <c r="I542" s="84" t="s">
        <v>4674</v>
      </c>
      <c r="J542" s="84" t="s">
        <v>4674</v>
      </c>
      <c r="K542" s="84" t="s">
        <v>4674</v>
      </c>
      <c r="L542" s="84" t="s">
        <v>4674</v>
      </c>
      <c r="M542" s="84" t="s">
        <v>4674</v>
      </c>
      <c r="N542" s="84" t="s">
        <v>4674</v>
      </c>
      <c r="O542" s="84" t="s">
        <v>4674</v>
      </c>
      <c r="P542" s="84" t="s">
        <v>4674</v>
      </c>
      <c r="Q542" s="84" t="s">
        <v>4674</v>
      </c>
      <c r="R542" s="84" t="s">
        <v>4674</v>
      </c>
      <c r="S542" s="84" t="s">
        <v>4674</v>
      </c>
      <c r="T542" s="84" t="s">
        <v>4674</v>
      </c>
      <c r="U542" s="84" t="s">
        <v>4674</v>
      </c>
      <c r="V542" s="84" t="s">
        <v>4674</v>
      </c>
      <c r="W542" s="84" t="s">
        <v>4674</v>
      </c>
      <c r="X542" s="84" t="s">
        <v>4674</v>
      </c>
      <c r="Y542" s="84" t="s">
        <v>4674</v>
      </c>
      <c r="Z542" s="84" t="s">
        <v>4674</v>
      </c>
      <c r="AA542" s="84" t="s">
        <v>4674</v>
      </c>
      <c r="AB542" s="84" t="s">
        <v>4674</v>
      </c>
      <c r="AC542" s="84" t="s">
        <v>4674</v>
      </c>
      <c r="AD542" s="84" t="s">
        <v>4674</v>
      </c>
      <c r="AE542" s="84" t="s">
        <v>4674</v>
      </c>
      <c r="AF542" s="84" t="s">
        <v>4674</v>
      </c>
      <c r="AG542" s="84" t="s">
        <v>4674</v>
      </c>
      <c r="AH542" s="84"/>
      <c r="AI542" s="85">
        <f t="shared" si="74"/>
        <v>0</v>
      </c>
      <c r="AJ542" s="86">
        <f t="shared" si="78"/>
        <v>0</v>
      </c>
      <c r="AK542" s="87">
        <f t="shared" si="79"/>
        <v>0</v>
      </c>
      <c r="AL542" s="87"/>
      <c r="AM542" s="87">
        <f t="shared" si="80"/>
        <v>6</v>
      </c>
      <c r="AN542" s="87">
        <f t="shared" si="75"/>
        <v>30</v>
      </c>
      <c r="AO542" s="87">
        <f t="shared" si="81"/>
        <v>30</v>
      </c>
      <c r="AP542" s="87">
        <v>31</v>
      </c>
      <c r="AQ542" s="87">
        <v>30</v>
      </c>
      <c r="AR542" s="87">
        <v>28</v>
      </c>
      <c r="AW542" s="64" t="str">
        <f t="shared" si="76"/>
        <v>HAZİRAN 2026</v>
      </c>
      <c r="AX542" s="89"/>
      <c r="AY542" s="90"/>
      <c r="AZ542" s="90" t="e">
        <f t="shared" si="77"/>
        <v>#N/A</v>
      </c>
    </row>
    <row r="543" spans="1:52" ht="17.45" customHeight="1" x14ac:dyDescent="0.2">
      <c r="A543" s="81">
        <v>537</v>
      </c>
      <c r="B543" s="82" t="s">
        <v>1763</v>
      </c>
      <c r="C543" s="83" t="s">
        <v>1762</v>
      </c>
      <c r="D543" s="84" t="s">
        <v>4679</v>
      </c>
      <c r="E543" s="84" t="s">
        <v>4679</v>
      </c>
      <c r="F543" s="84" t="s">
        <v>4679</v>
      </c>
      <c r="G543" s="84" t="s">
        <v>4674</v>
      </c>
      <c r="H543" s="84" t="s">
        <v>4674</v>
      </c>
      <c r="I543" s="84" t="s">
        <v>4674</v>
      </c>
      <c r="J543" s="84" t="s">
        <v>4674</v>
      </c>
      <c r="K543" s="84" t="s">
        <v>4679</v>
      </c>
      <c r="L543" s="84" t="s">
        <v>4679</v>
      </c>
      <c r="M543" s="84" t="s">
        <v>4679</v>
      </c>
      <c r="N543" s="84" t="s">
        <v>4674</v>
      </c>
      <c r="O543" s="84" t="s">
        <v>4674</v>
      </c>
      <c r="P543" s="84" t="s">
        <v>4674</v>
      </c>
      <c r="Q543" s="84" t="s">
        <v>4674</v>
      </c>
      <c r="R543" s="84" t="s">
        <v>4679</v>
      </c>
      <c r="S543" s="84" t="s">
        <v>4679</v>
      </c>
      <c r="T543" s="84" t="s">
        <v>4679</v>
      </c>
      <c r="U543" s="84" t="s">
        <v>4674</v>
      </c>
      <c r="V543" s="84" t="s">
        <v>4674</v>
      </c>
      <c r="W543" s="84" t="s">
        <v>4674</v>
      </c>
      <c r="X543" s="84" t="s">
        <v>4674</v>
      </c>
      <c r="Y543" s="84" t="s">
        <v>4679</v>
      </c>
      <c r="Z543" s="84" t="s">
        <v>4679</v>
      </c>
      <c r="AA543" s="84" t="s">
        <v>4679</v>
      </c>
      <c r="AB543" s="84" t="s">
        <v>4674</v>
      </c>
      <c r="AC543" s="84" t="s">
        <v>4674</v>
      </c>
      <c r="AD543" s="84" t="s">
        <v>4674</v>
      </c>
      <c r="AE543" s="84" t="s">
        <v>4674</v>
      </c>
      <c r="AF543" s="84" t="s">
        <v>4679</v>
      </c>
      <c r="AG543" s="84" t="s">
        <v>4679</v>
      </c>
      <c r="AH543" s="84"/>
      <c r="AI543" s="85">
        <f t="shared" si="74"/>
        <v>14</v>
      </c>
      <c r="AJ543" s="86">
        <f t="shared" si="78"/>
        <v>14</v>
      </c>
      <c r="AK543" s="87">
        <f t="shared" si="79"/>
        <v>0</v>
      </c>
      <c r="AL543" s="87"/>
      <c r="AM543" s="87">
        <f t="shared" si="80"/>
        <v>6</v>
      </c>
      <c r="AN543" s="87">
        <f t="shared" si="75"/>
        <v>30</v>
      </c>
      <c r="AO543" s="87">
        <f t="shared" si="81"/>
        <v>30</v>
      </c>
      <c r="AP543" s="87">
        <v>31</v>
      </c>
      <c r="AQ543" s="87">
        <v>30</v>
      </c>
      <c r="AR543" s="87">
        <v>28</v>
      </c>
      <c r="AW543" s="64" t="str">
        <f t="shared" si="76"/>
        <v>HAZİRAN 2026</v>
      </c>
      <c r="AX543" s="89"/>
      <c r="AY543" s="90"/>
      <c r="AZ543" s="90" t="e">
        <f t="shared" si="77"/>
        <v>#N/A</v>
      </c>
    </row>
    <row r="544" spans="1:52" ht="17.45" customHeight="1" x14ac:dyDescent="0.2">
      <c r="A544" s="81">
        <v>538</v>
      </c>
      <c r="B544" s="82" t="s">
        <v>1766</v>
      </c>
      <c r="C544" s="83" t="s">
        <v>1765</v>
      </c>
      <c r="D544" s="84" t="s">
        <v>4679</v>
      </c>
      <c r="E544" s="84" t="s">
        <v>4679</v>
      </c>
      <c r="F544" s="84" t="s">
        <v>4679</v>
      </c>
      <c r="G544" s="84" t="s">
        <v>4674</v>
      </c>
      <c r="H544" s="84" t="s">
        <v>4674</v>
      </c>
      <c r="I544" s="84" t="s">
        <v>4674</v>
      </c>
      <c r="J544" s="84" t="s">
        <v>4674</v>
      </c>
      <c r="K544" s="84" t="s">
        <v>4679</v>
      </c>
      <c r="L544" s="84" t="s">
        <v>4679</v>
      </c>
      <c r="M544" s="84" t="s">
        <v>4679</v>
      </c>
      <c r="N544" s="84" t="s">
        <v>4674</v>
      </c>
      <c r="O544" s="84" t="s">
        <v>4674</v>
      </c>
      <c r="P544" s="84" t="s">
        <v>4674</v>
      </c>
      <c r="Q544" s="84" t="s">
        <v>4674</v>
      </c>
      <c r="R544" s="84" t="s">
        <v>4679</v>
      </c>
      <c r="S544" s="84" t="s">
        <v>4679</v>
      </c>
      <c r="T544" s="84" t="s">
        <v>4679</v>
      </c>
      <c r="U544" s="84" t="s">
        <v>4674</v>
      </c>
      <c r="V544" s="84" t="s">
        <v>4674</v>
      </c>
      <c r="W544" s="84" t="s">
        <v>4674</v>
      </c>
      <c r="X544" s="84" t="s">
        <v>4674</v>
      </c>
      <c r="Y544" s="84" t="s">
        <v>4679</v>
      </c>
      <c r="Z544" s="84" t="s">
        <v>4679</v>
      </c>
      <c r="AA544" s="84" t="s">
        <v>4679</v>
      </c>
      <c r="AB544" s="84" t="s">
        <v>4674</v>
      </c>
      <c r="AC544" s="84" t="s">
        <v>4674</v>
      </c>
      <c r="AD544" s="84" t="s">
        <v>4674</v>
      </c>
      <c r="AE544" s="84" t="s">
        <v>4674</v>
      </c>
      <c r="AF544" s="84" t="s">
        <v>4690</v>
      </c>
      <c r="AG544" s="84" t="s">
        <v>4690</v>
      </c>
      <c r="AH544" s="84"/>
      <c r="AI544" s="85">
        <f t="shared" si="74"/>
        <v>12</v>
      </c>
      <c r="AJ544" s="86">
        <f t="shared" si="78"/>
        <v>12</v>
      </c>
      <c r="AK544" s="87">
        <f t="shared" si="79"/>
        <v>0</v>
      </c>
      <c r="AL544" s="87"/>
      <c r="AM544" s="87">
        <f t="shared" si="80"/>
        <v>6</v>
      </c>
      <c r="AN544" s="87">
        <f t="shared" si="75"/>
        <v>30</v>
      </c>
      <c r="AO544" s="87">
        <f t="shared" si="81"/>
        <v>30</v>
      </c>
      <c r="AP544" s="87">
        <v>31</v>
      </c>
      <c r="AQ544" s="87">
        <v>30</v>
      </c>
      <c r="AR544" s="87">
        <v>28</v>
      </c>
      <c r="AW544" s="64" t="str">
        <f t="shared" si="76"/>
        <v>HAZİRAN 2026</v>
      </c>
      <c r="AX544" s="89"/>
      <c r="AY544" s="90"/>
      <c r="AZ544" s="90" t="e">
        <f t="shared" si="77"/>
        <v>#N/A</v>
      </c>
    </row>
    <row r="545" spans="1:52" ht="17.45" customHeight="1" x14ac:dyDescent="0.2">
      <c r="A545" s="81">
        <v>539</v>
      </c>
      <c r="B545" s="82" t="s">
        <v>1769</v>
      </c>
      <c r="C545" s="83" t="s">
        <v>1768</v>
      </c>
      <c r="D545" s="84" t="s">
        <v>4674</v>
      </c>
      <c r="E545" s="84" t="s">
        <v>4679</v>
      </c>
      <c r="F545" s="84" t="s">
        <v>4674</v>
      </c>
      <c r="G545" s="84" t="s">
        <v>4679</v>
      </c>
      <c r="H545" s="84" t="s">
        <v>4679</v>
      </c>
      <c r="I545" s="84" t="s">
        <v>4674</v>
      </c>
      <c r="J545" s="84" t="s">
        <v>4674</v>
      </c>
      <c r="K545" s="84" t="s">
        <v>4674</v>
      </c>
      <c r="L545" s="84" t="s">
        <v>4679</v>
      </c>
      <c r="M545" s="84" t="s">
        <v>4674</v>
      </c>
      <c r="N545" s="84" t="s">
        <v>4679</v>
      </c>
      <c r="O545" s="84" t="s">
        <v>4679</v>
      </c>
      <c r="P545" s="84" t="s">
        <v>4674</v>
      </c>
      <c r="Q545" s="84" t="s">
        <v>4674</v>
      </c>
      <c r="R545" s="84" t="s">
        <v>4674</v>
      </c>
      <c r="S545" s="84" t="s">
        <v>4679</v>
      </c>
      <c r="T545" s="84" t="s">
        <v>4674</v>
      </c>
      <c r="U545" s="84" t="s">
        <v>4679</v>
      </c>
      <c r="V545" s="84" t="s">
        <v>4679</v>
      </c>
      <c r="W545" s="84" t="s">
        <v>4674</v>
      </c>
      <c r="X545" s="84" t="s">
        <v>4674</v>
      </c>
      <c r="Y545" s="84" t="s">
        <v>4674</v>
      </c>
      <c r="Z545" s="84" t="s">
        <v>4679</v>
      </c>
      <c r="AA545" s="84" t="s">
        <v>4674</v>
      </c>
      <c r="AB545" s="84" t="s">
        <v>4679</v>
      </c>
      <c r="AC545" s="84" t="s">
        <v>4679</v>
      </c>
      <c r="AD545" s="84" t="s">
        <v>4674</v>
      </c>
      <c r="AE545" s="84" t="s">
        <v>4674</v>
      </c>
      <c r="AF545" s="84" t="s">
        <v>4674</v>
      </c>
      <c r="AG545" s="84" t="s">
        <v>4679</v>
      </c>
      <c r="AH545" s="84"/>
      <c r="AI545" s="85">
        <f t="shared" si="74"/>
        <v>13</v>
      </c>
      <c r="AJ545" s="86">
        <f t="shared" si="78"/>
        <v>13</v>
      </c>
      <c r="AK545" s="87">
        <f t="shared" si="79"/>
        <v>0</v>
      </c>
      <c r="AL545" s="87"/>
      <c r="AM545" s="87">
        <f t="shared" si="80"/>
        <v>6</v>
      </c>
      <c r="AN545" s="87">
        <f t="shared" si="75"/>
        <v>30</v>
      </c>
      <c r="AO545" s="87">
        <f t="shared" si="81"/>
        <v>30</v>
      </c>
      <c r="AP545" s="87">
        <v>31</v>
      </c>
      <c r="AQ545" s="87">
        <v>30</v>
      </c>
      <c r="AR545" s="87">
        <v>28</v>
      </c>
      <c r="AW545" s="64" t="str">
        <f t="shared" si="76"/>
        <v>HAZİRAN 2026</v>
      </c>
      <c r="AX545" s="89"/>
      <c r="AY545" s="90"/>
      <c r="AZ545" s="90" t="e">
        <f t="shared" si="77"/>
        <v>#N/A</v>
      </c>
    </row>
    <row r="546" spans="1:52" ht="17.45" customHeight="1" x14ac:dyDescent="0.2">
      <c r="A546" s="81">
        <v>540</v>
      </c>
      <c r="B546" s="82" t="s">
        <v>1772</v>
      </c>
      <c r="C546" s="83" t="s">
        <v>1771</v>
      </c>
      <c r="D546" s="84" t="s">
        <v>4679</v>
      </c>
      <c r="E546" s="84" t="s">
        <v>4674</v>
      </c>
      <c r="F546" s="84" t="s">
        <v>4674</v>
      </c>
      <c r="G546" s="84" t="s">
        <v>4679</v>
      </c>
      <c r="H546" s="84" t="s">
        <v>4679</v>
      </c>
      <c r="I546" s="84" t="s">
        <v>4674</v>
      </c>
      <c r="J546" s="84" t="s">
        <v>4674</v>
      </c>
      <c r="K546" s="84" t="s">
        <v>4679</v>
      </c>
      <c r="L546" s="84" t="s">
        <v>4674</v>
      </c>
      <c r="M546" s="84" t="s">
        <v>4674</v>
      </c>
      <c r="N546" s="84" t="s">
        <v>4679</v>
      </c>
      <c r="O546" s="84" t="s">
        <v>4679</v>
      </c>
      <c r="P546" s="84" t="s">
        <v>4674</v>
      </c>
      <c r="Q546" s="84" t="s">
        <v>4674</v>
      </c>
      <c r="R546" s="84" t="s">
        <v>4679</v>
      </c>
      <c r="S546" s="84" t="s">
        <v>4674</v>
      </c>
      <c r="T546" s="84" t="s">
        <v>4674</v>
      </c>
      <c r="U546" s="84" t="s">
        <v>4679</v>
      </c>
      <c r="V546" s="84" t="s">
        <v>4679</v>
      </c>
      <c r="W546" s="84" t="s">
        <v>4674</v>
      </c>
      <c r="X546" s="84" t="s">
        <v>4674</v>
      </c>
      <c r="Y546" s="84" t="s">
        <v>4674</v>
      </c>
      <c r="Z546" s="84" t="s">
        <v>4679</v>
      </c>
      <c r="AA546" s="84" t="s">
        <v>4679</v>
      </c>
      <c r="AB546" s="84" t="s">
        <v>4690</v>
      </c>
      <c r="AC546" s="84" t="s">
        <v>4674</v>
      </c>
      <c r="AD546" s="84" t="s">
        <v>4674</v>
      </c>
      <c r="AE546" s="84" t="s">
        <v>4674</v>
      </c>
      <c r="AF546" s="84" t="s">
        <v>4679</v>
      </c>
      <c r="AG546" s="84" t="s">
        <v>4679</v>
      </c>
      <c r="AH546" s="84"/>
      <c r="AI546" s="85">
        <f t="shared" si="74"/>
        <v>13</v>
      </c>
      <c r="AJ546" s="86">
        <f t="shared" si="78"/>
        <v>13</v>
      </c>
      <c r="AK546" s="87">
        <f t="shared" si="79"/>
        <v>0</v>
      </c>
      <c r="AL546" s="87"/>
      <c r="AM546" s="87">
        <f t="shared" si="80"/>
        <v>6</v>
      </c>
      <c r="AN546" s="87">
        <f t="shared" si="75"/>
        <v>30</v>
      </c>
      <c r="AO546" s="87">
        <f t="shared" si="81"/>
        <v>30</v>
      </c>
      <c r="AP546" s="87">
        <v>31</v>
      </c>
      <c r="AQ546" s="87">
        <v>30</v>
      </c>
      <c r="AR546" s="87">
        <v>28</v>
      </c>
      <c r="AW546" s="64" t="str">
        <f t="shared" si="76"/>
        <v>HAZİRAN 2026</v>
      </c>
      <c r="AX546" s="89"/>
      <c r="AY546" s="90"/>
      <c r="AZ546" s="90" t="e">
        <f t="shared" si="77"/>
        <v>#N/A</v>
      </c>
    </row>
    <row r="547" spans="1:52" ht="17.45" customHeight="1" x14ac:dyDescent="0.2">
      <c r="A547" s="81">
        <v>541</v>
      </c>
      <c r="B547" s="82" t="s">
        <v>1775</v>
      </c>
      <c r="C547" s="83" t="s">
        <v>1774</v>
      </c>
      <c r="D547" s="84" t="s">
        <v>4679</v>
      </c>
      <c r="E547" s="84" t="s">
        <v>4679</v>
      </c>
      <c r="F547" s="84" t="s">
        <v>4679</v>
      </c>
      <c r="G547" s="84" t="s">
        <v>4674</v>
      </c>
      <c r="H547" s="84" t="s">
        <v>4674</v>
      </c>
      <c r="I547" s="84" t="s">
        <v>4674</v>
      </c>
      <c r="J547" s="84" t="s">
        <v>4674</v>
      </c>
      <c r="K547" s="84" t="s">
        <v>4679</v>
      </c>
      <c r="L547" s="84" t="s">
        <v>4679</v>
      </c>
      <c r="M547" s="84" t="s">
        <v>4679</v>
      </c>
      <c r="N547" s="84" t="s">
        <v>4674</v>
      </c>
      <c r="O547" s="84" t="s">
        <v>4674</v>
      </c>
      <c r="P547" s="84" t="s">
        <v>4674</v>
      </c>
      <c r="Q547" s="84" t="s">
        <v>4674</v>
      </c>
      <c r="R547" s="84" t="s">
        <v>4679</v>
      </c>
      <c r="S547" s="84" t="s">
        <v>4679</v>
      </c>
      <c r="T547" s="84" t="s">
        <v>4679</v>
      </c>
      <c r="U547" s="84" t="s">
        <v>4674</v>
      </c>
      <c r="V547" s="84" t="s">
        <v>4674</v>
      </c>
      <c r="W547" s="84" t="s">
        <v>4674</v>
      </c>
      <c r="X547" s="84" t="s">
        <v>4674</v>
      </c>
      <c r="Y547" s="84" t="s">
        <v>4690</v>
      </c>
      <c r="Z547" s="84" t="s">
        <v>4690</v>
      </c>
      <c r="AA547" s="84" t="s">
        <v>4690</v>
      </c>
      <c r="AB547" s="84" t="s">
        <v>4674</v>
      </c>
      <c r="AC547" s="84" t="s">
        <v>4674</v>
      </c>
      <c r="AD547" s="84" t="s">
        <v>4674</v>
      </c>
      <c r="AE547" s="84" t="s">
        <v>4674</v>
      </c>
      <c r="AF547" s="84" t="s">
        <v>4690</v>
      </c>
      <c r="AG547" s="84" t="s">
        <v>4690</v>
      </c>
      <c r="AH547" s="84"/>
      <c r="AI547" s="85">
        <f t="shared" si="74"/>
        <v>9</v>
      </c>
      <c r="AJ547" s="86">
        <f t="shared" si="78"/>
        <v>9</v>
      </c>
      <c r="AK547" s="87">
        <f t="shared" si="79"/>
        <v>0</v>
      </c>
      <c r="AL547" s="87"/>
      <c r="AM547" s="87">
        <f t="shared" si="80"/>
        <v>6</v>
      </c>
      <c r="AN547" s="87">
        <f t="shared" si="75"/>
        <v>30</v>
      </c>
      <c r="AO547" s="87">
        <f t="shared" si="81"/>
        <v>30</v>
      </c>
      <c r="AP547" s="87">
        <v>31</v>
      </c>
      <c r="AQ547" s="87">
        <v>30</v>
      </c>
      <c r="AR547" s="87">
        <v>28</v>
      </c>
      <c r="AW547" s="64" t="str">
        <f t="shared" si="76"/>
        <v>HAZİRAN 2026</v>
      </c>
      <c r="AX547" s="89"/>
      <c r="AY547" s="90"/>
      <c r="AZ547" s="90" t="e">
        <f t="shared" si="77"/>
        <v>#N/A</v>
      </c>
    </row>
    <row r="548" spans="1:52" ht="17.45" customHeight="1" x14ac:dyDescent="0.2">
      <c r="A548" s="81">
        <v>542</v>
      </c>
      <c r="B548" s="82" t="s">
        <v>1778</v>
      </c>
      <c r="C548" s="83" t="s">
        <v>1777</v>
      </c>
      <c r="D548" s="84" t="s">
        <v>4679</v>
      </c>
      <c r="E548" s="84" t="s">
        <v>4679</v>
      </c>
      <c r="F548" s="84" t="s">
        <v>4679</v>
      </c>
      <c r="G548" s="84" t="s">
        <v>4674</v>
      </c>
      <c r="H548" s="84" t="s">
        <v>4674</v>
      </c>
      <c r="I548" s="84" t="s">
        <v>4674</v>
      </c>
      <c r="J548" s="84" t="s">
        <v>4674</v>
      </c>
      <c r="K548" s="84" t="s">
        <v>4690</v>
      </c>
      <c r="L548" s="84" t="s">
        <v>4690</v>
      </c>
      <c r="M548" s="84" t="s">
        <v>4679</v>
      </c>
      <c r="N548" s="84" t="s">
        <v>4674</v>
      </c>
      <c r="O548" s="84" t="s">
        <v>4674</v>
      </c>
      <c r="P548" s="84" t="s">
        <v>4674</v>
      </c>
      <c r="Q548" s="84" t="s">
        <v>4674</v>
      </c>
      <c r="R548" s="84" t="s">
        <v>4679</v>
      </c>
      <c r="S548" s="84" t="s">
        <v>4679</v>
      </c>
      <c r="T548" s="84" t="s">
        <v>4679</v>
      </c>
      <c r="U548" s="84" t="s">
        <v>4674</v>
      </c>
      <c r="V548" s="84" t="s">
        <v>4674</v>
      </c>
      <c r="W548" s="84" t="s">
        <v>4674</v>
      </c>
      <c r="X548" s="84" t="s">
        <v>4674</v>
      </c>
      <c r="Y548" s="84" t="s">
        <v>4679</v>
      </c>
      <c r="Z548" s="84" t="s">
        <v>4679</v>
      </c>
      <c r="AA548" s="84" t="s">
        <v>4679</v>
      </c>
      <c r="AB548" s="84" t="s">
        <v>4674</v>
      </c>
      <c r="AC548" s="84" t="s">
        <v>4674</v>
      </c>
      <c r="AD548" s="84" t="s">
        <v>4674</v>
      </c>
      <c r="AE548" s="84" t="s">
        <v>4674</v>
      </c>
      <c r="AF548" s="84" t="s">
        <v>4679</v>
      </c>
      <c r="AG548" s="84" t="s">
        <v>4679</v>
      </c>
      <c r="AH548" s="84"/>
      <c r="AI548" s="85">
        <f t="shared" si="74"/>
        <v>12</v>
      </c>
      <c r="AJ548" s="86">
        <f t="shared" si="78"/>
        <v>12</v>
      </c>
      <c r="AK548" s="87">
        <f t="shared" si="79"/>
        <v>0</v>
      </c>
      <c r="AL548" s="87"/>
      <c r="AM548" s="87">
        <f t="shared" si="80"/>
        <v>6</v>
      </c>
      <c r="AN548" s="87">
        <f t="shared" si="75"/>
        <v>30</v>
      </c>
      <c r="AO548" s="87">
        <f t="shared" si="81"/>
        <v>30</v>
      </c>
      <c r="AP548" s="87">
        <v>31</v>
      </c>
      <c r="AQ548" s="87">
        <v>30</v>
      </c>
      <c r="AR548" s="87">
        <v>28</v>
      </c>
      <c r="AW548" s="64" t="str">
        <f t="shared" si="76"/>
        <v>HAZİRAN 2026</v>
      </c>
      <c r="AX548" s="89"/>
      <c r="AY548" s="90"/>
      <c r="AZ548" s="90" t="e">
        <f t="shared" si="77"/>
        <v>#N/A</v>
      </c>
    </row>
    <row r="549" spans="1:52" ht="17.45" customHeight="1" x14ac:dyDescent="0.2">
      <c r="A549" s="81">
        <v>543</v>
      </c>
      <c r="B549" s="82" t="s">
        <v>1781</v>
      </c>
      <c r="C549" s="83" t="s">
        <v>1780</v>
      </c>
      <c r="D549" s="84" t="s">
        <v>4679</v>
      </c>
      <c r="E549" s="84" t="s">
        <v>4679</v>
      </c>
      <c r="F549" s="84" t="s">
        <v>4679</v>
      </c>
      <c r="G549" s="84" t="s">
        <v>4674</v>
      </c>
      <c r="H549" s="84" t="s">
        <v>4674</v>
      </c>
      <c r="I549" s="84" t="s">
        <v>4674</v>
      </c>
      <c r="J549" s="84" t="s">
        <v>4674</v>
      </c>
      <c r="K549" s="84" t="s">
        <v>4679</v>
      </c>
      <c r="L549" s="84" t="s">
        <v>4679</v>
      </c>
      <c r="M549" s="84" t="s">
        <v>4679</v>
      </c>
      <c r="N549" s="84" t="s">
        <v>4674</v>
      </c>
      <c r="O549" s="84" t="s">
        <v>4674</v>
      </c>
      <c r="P549" s="84" t="s">
        <v>4674</v>
      </c>
      <c r="Q549" s="84" t="s">
        <v>4674</v>
      </c>
      <c r="R549" s="84" t="s">
        <v>4679</v>
      </c>
      <c r="S549" s="84" t="s">
        <v>4679</v>
      </c>
      <c r="T549" s="84" t="s">
        <v>4679</v>
      </c>
      <c r="U549" s="84" t="s">
        <v>4674</v>
      </c>
      <c r="V549" s="84" t="s">
        <v>4674</v>
      </c>
      <c r="W549" s="84" t="s">
        <v>4674</v>
      </c>
      <c r="X549" s="84" t="s">
        <v>4674</v>
      </c>
      <c r="Y549" s="84" t="s">
        <v>4679</v>
      </c>
      <c r="Z549" s="84" t="s">
        <v>4679</v>
      </c>
      <c r="AA549" s="84" t="s">
        <v>4679</v>
      </c>
      <c r="AB549" s="84" t="s">
        <v>4674</v>
      </c>
      <c r="AC549" s="84" t="s">
        <v>4674</v>
      </c>
      <c r="AD549" s="84" t="s">
        <v>4674</v>
      </c>
      <c r="AE549" s="84" t="s">
        <v>4674</v>
      </c>
      <c r="AF549" s="84" t="s">
        <v>4679</v>
      </c>
      <c r="AG549" s="84" t="s">
        <v>4679</v>
      </c>
      <c r="AH549" s="84"/>
      <c r="AI549" s="85">
        <f t="shared" si="74"/>
        <v>14</v>
      </c>
      <c r="AJ549" s="86">
        <f t="shared" si="78"/>
        <v>14</v>
      </c>
      <c r="AK549" s="87">
        <f t="shared" si="79"/>
        <v>0</v>
      </c>
      <c r="AL549" s="87"/>
      <c r="AM549" s="87">
        <f t="shared" si="80"/>
        <v>6</v>
      </c>
      <c r="AN549" s="87">
        <f t="shared" si="75"/>
        <v>30</v>
      </c>
      <c r="AO549" s="87">
        <f t="shared" si="81"/>
        <v>30</v>
      </c>
      <c r="AP549" s="87">
        <v>31</v>
      </c>
      <c r="AQ549" s="87">
        <v>30</v>
      </c>
      <c r="AR549" s="87">
        <v>28</v>
      </c>
      <c r="AW549" s="64" t="str">
        <f t="shared" si="76"/>
        <v>HAZİRAN 2026</v>
      </c>
      <c r="AX549" s="89"/>
      <c r="AY549" s="90"/>
      <c r="AZ549" s="90" t="e">
        <f t="shared" si="77"/>
        <v>#N/A</v>
      </c>
    </row>
    <row r="550" spans="1:52" ht="17.45" customHeight="1" x14ac:dyDescent="0.2">
      <c r="A550" s="81">
        <v>544</v>
      </c>
      <c r="B550" s="82" t="s">
        <v>1784</v>
      </c>
      <c r="C550" s="83" t="s">
        <v>1783</v>
      </c>
      <c r="D550" s="84" t="s">
        <v>4674</v>
      </c>
      <c r="E550" s="84" t="s">
        <v>4674</v>
      </c>
      <c r="F550" s="84" t="s">
        <v>4674</v>
      </c>
      <c r="G550" s="84" t="s">
        <v>4679</v>
      </c>
      <c r="H550" s="84" t="s">
        <v>4674</v>
      </c>
      <c r="I550" s="84" t="s">
        <v>4679</v>
      </c>
      <c r="J550" s="84" t="s">
        <v>4679</v>
      </c>
      <c r="K550" s="84" t="s">
        <v>4674</v>
      </c>
      <c r="L550" s="84" t="s">
        <v>4679</v>
      </c>
      <c r="M550" s="84" t="s">
        <v>4679</v>
      </c>
      <c r="N550" s="84" t="s">
        <v>4679</v>
      </c>
      <c r="O550" s="84" t="s">
        <v>4674</v>
      </c>
      <c r="P550" s="84" t="s">
        <v>4674</v>
      </c>
      <c r="Q550" s="84" t="s">
        <v>4674</v>
      </c>
      <c r="R550" s="84" t="s">
        <v>4679</v>
      </c>
      <c r="S550" s="84" t="s">
        <v>4679</v>
      </c>
      <c r="T550" s="84" t="s">
        <v>4679</v>
      </c>
      <c r="U550" s="84" t="s">
        <v>4674</v>
      </c>
      <c r="V550" s="84" t="s">
        <v>4674</v>
      </c>
      <c r="W550" s="84" t="s">
        <v>4674</v>
      </c>
      <c r="X550" s="84" t="s">
        <v>4674</v>
      </c>
      <c r="Y550" s="84" t="s">
        <v>4674</v>
      </c>
      <c r="Z550" s="84" t="s">
        <v>4674</v>
      </c>
      <c r="AA550" s="84" t="s">
        <v>4674</v>
      </c>
      <c r="AB550" s="84" t="s">
        <v>4674</v>
      </c>
      <c r="AC550" s="84" t="s">
        <v>4679</v>
      </c>
      <c r="AD550" s="84" t="s">
        <v>4679</v>
      </c>
      <c r="AE550" s="84" t="s">
        <v>4679</v>
      </c>
      <c r="AF550" s="84" t="s">
        <v>4679</v>
      </c>
      <c r="AG550" s="84" t="s">
        <v>4679</v>
      </c>
      <c r="AH550" s="84"/>
      <c r="AI550" s="85">
        <f t="shared" si="74"/>
        <v>14</v>
      </c>
      <c r="AJ550" s="86">
        <f t="shared" si="78"/>
        <v>14</v>
      </c>
      <c r="AK550" s="87">
        <f t="shared" si="79"/>
        <v>0</v>
      </c>
      <c r="AL550" s="87"/>
      <c r="AM550" s="87">
        <f t="shared" si="80"/>
        <v>6</v>
      </c>
      <c r="AN550" s="87">
        <f t="shared" si="75"/>
        <v>30</v>
      </c>
      <c r="AO550" s="87">
        <f t="shared" si="81"/>
        <v>30</v>
      </c>
      <c r="AP550" s="87">
        <v>31</v>
      </c>
      <c r="AQ550" s="87">
        <v>30</v>
      </c>
      <c r="AR550" s="87">
        <v>28</v>
      </c>
      <c r="AW550" s="64" t="str">
        <f t="shared" si="76"/>
        <v>HAZİRAN 2026</v>
      </c>
      <c r="AX550" s="89"/>
      <c r="AY550" s="90"/>
      <c r="AZ550" s="90" t="e">
        <f t="shared" si="77"/>
        <v>#N/A</v>
      </c>
    </row>
    <row r="551" spans="1:52" ht="17.45" customHeight="1" x14ac:dyDescent="0.2">
      <c r="A551" s="81">
        <v>545</v>
      </c>
      <c r="B551" s="82" t="s">
        <v>1787</v>
      </c>
      <c r="C551" s="83" t="s">
        <v>1786</v>
      </c>
      <c r="D551" s="84" t="s">
        <v>4679</v>
      </c>
      <c r="E551" s="84" t="s">
        <v>4674</v>
      </c>
      <c r="F551" s="84" t="s">
        <v>4679</v>
      </c>
      <c r="G551" s="84" t="s">
        <v>4674</v>
      </c>
      <c r="H551" s="84" t="s">
        <v>4679</v>
      </c>
      <c r="I551" s="84" t="s">
        <v>4674</v>
      </c>
      <c r="J551" s="84" t="s">
        <v>4674</v>
      </c>
      <c r="K551" s="84" t="s">
        <v>4679</v>
      </c>
      <c r="L551" s="84" t="s">
        <v>4674</v>
      </c>
      <c r="M551" s="84" t="s">
        <v>4679</v>
      </c>
      <c r="N551" s="84" t="s">
        <v>4674</v>
      </c>
      <c r="O551" s="84" t="s">
        <v>4679</v>
      </c>
      <c r="P551" s="84" t="s">
        <v>4674</v>
      </c>
      <c r="Q551" s="84" t="s">
        <v>4674</v>
      </c>
      <c r="R551" s="84" t="s">
        <v>4679</v>
      </c>
      <c r="S551" s="84" t="s">
        <v>4674</v>
      </c>
      <c r="T551" s="84" t="s">
        <v>4679</v>
      </c>
      <c r="U551" s="84" t="s">
        <v>4674</v>
      </c>
      <c r="V551" s="84" t="s">
        <v>4679</v>
      </c>
      <c r="W551" s="84" t="s">
        <v>4674</v>
      </c>
      <c r="X551" s="84" t="s">
        <v>4674</v>
      </c>
      <c r="Y551" s="84" t="s">
        <v>4679</v>
      </c>
      <c r="Z551" s="84" t="s">
        <v>4674</v>
      </c>
      <c r="AA551" s="84" t="s">
        <v>4679</v>
      </c>
      <c r="AB551" s="84" t="s">
        <v>4674</v>
      </c>
      <c r="AC551" s="84" t="s">
        <v>4679</v>
      </c>
      <c r="AD551" s="84" t="s">
        <v>4674</v>
      </c>
      <c r="AE551" s="84" t="s">
        <v>4674</v>
      </c>
      <c r="AF551" s="84" t="s">
        <v>4679</v>
      </c>
      <c r="AG551" s="84" t="s">
        <v>4674</v>
      </c>
      <c r="AH551" s="84"/>
      <c r="AI551" s="85">
        <f t="shared" si="74"/>
        <v>13</v>
      </c>
      <c r="AJ551" s="86">
        <f t="shared" si="78"/>
        <v>13</v>
      </c>
      <c r="AK551" s="87">
        <f t="shared" si="79"/>
        <v>0</v>
      </c>
      <c r="AL551" s="87"/>
      <c r="AM551" s="87">
        <f t="shared" si="80"/>
        <v>6</v>
      </c>
      <c r="AN551" s="87">
        <f t="shared" si="75"/>
        <v>30</v>
      </c>
      <c r="AO551" s="87">
        <f t="shared" si="81"/>
        <v>30</v>
      </c>
      <c r="AP551" s="87">
        <v>31</v>
      </c>
      <c r="AQ551" s="87">
        <v>30</v>
      </c>
      <c r="AR551" s="87">
        <v>28</v>
      </c>
      <c r="AW551" s="64" t="str">
        <f t="shared" si="76"/>
        <v>HAZİRAN 2026</v>
      </c>
      <c r="AX551" s="89"/>
      <c r="AY551" s="90"/>
      <c r="AZ551" s="90" t="e">
        <f t="shared" si="77"/>
        <v>#N/A</v>
      </c>
    </row>
    <row r="552" spans="1:52" ht="17.45" customHeight="1" x14ac:dyDescent="0.2">
      <c r="A552" s="81">
        <v>546</v>
      </c>
      <c r="B552" s="82" t="s">
        <v>1790</v>
      </c>
      <c r="C552" s="83" t="s">
        <v>1789</v>
      </c>
      <c r="D552" s="84" t="s">
        <v>4679</v>
      </c>
      <c r="E552" s="84" t="s">
        <v>4674</v>
      </c>
      <c r="F552" s="84" t="s">
        <v>4679</v>
      </c>
      <c r="G552" s="84" t="s">
        <v>4679</v>
      </c>
      <c r="H552" s="84" t="s">
        <v>4674</v>
      </c>
      <c r="I552" s="84" t="s">
        <v>4674</v>
      </c>
      <c r="J552" s="84" t="s">
        <v>4674</v>
      </c>
      <c r="K552" s="84" t="s">
        <v>4674</v>
      </c>
      <c r="L552" s="84" t="s">
        <v>4679</v>
      </c>
      <c r="M552" s="84" t="s">
        <v>4679</v>
      </c>
      <c r="N552" s="84" t="s">
        <v>4679</v>
      </c>
      <c r="O552" s="84" t="s">
        <v>4674</v>
      </c>
      <c r="P552" s="84" t="s">
        <v>4674</v>
      </c>
      <c r="Q552" s="84" t="s">
        <v>4674</v>
      </c>
      <c r="R552" s="84" t="s">
        <v>4679</v>
      </c>
      <c r="S552" s="84" t="s">
        <v>4674</v>
      </c>
      <c r="T552" s="84" t="s">
        <v>4679</v>
      </c>
      <c r="U552" s="84" t="s">
        <v>4674</v>
      </c>
      <c r="V552" s="84" t="s">
        <v>4679</v>
      </c>
      <c r="W552" s="84" t="s">
        <v>4674</v>
      </c>
      <c r="X552" s="84" t="s">
        <v>4674</v>
      </c>
      <c r="Y552" s="84" t="s">
        <v>4679</v>
      </c>
      <c r="Z552" s="84" t="s">
        <v>4679</v>
      </c>
      <c r="AA552" s="84" t="s">
        <v>4679</v>
      </c>
      <c r="AB552" s="84" t="s">
        <v>4674</v>
      </c>
      <c r="AC552" s="84" t="s">
        <v>4674</v>
      </c>
      <c r="AD552" s="84" t="s">
        <v>4674</v>
      </c>
      <c r="AE552" s="84" t="s">
        <v>4674</v>
      </c>
      <c r="AF552" s="84" t="s">
        <v>4679</v>
      </c>
      <c r="AG552" s="84" t="s">
        <v>4679</v>
      </c>
      <c r="AH552" s="84"/>
      <c r="AI552" s="85">
        <f t="shared" si="74"/>
        <v>14</v>
      </c>
      <c r="AJ552" s="86">
        <f t="shared" si="78"/>
        <v>14</v>
      </c>
      <c r="AK552" s="87">
        <f t="shared" si="79"/>
        <v>0</v>
      </c>
      <c r="AL552" s="87"/>
      <c r="AM552" s="87">
        <f t="shared" si="80"/>
        <v>6</v>
      </c>
      <c r="AN552" s="87">
        <f t="shared" si="75"/>
        <v>30</v>
      </c>
      <c r="AO552" s="87">
        <f t="shared" si="81"/>
        <v>30</v>
      </c>
      <c r="AP552" s="87">
        <v>31</v>
      </c>
      <c r="AQ552" s="87">
        <v>30</v>
      </c>
      <c r="AR552" s="87">
        <v>28</v>
      </c>
      <c r="AW552" s="64" t="str">
        <f t="shared" si="76"/>
        <v>HAZİRAN 2026</v>
      </c>
      <c r="AX552" s="89"/>
      <c r="AY552" s="90"/>
      <c r="AZ552" s="90" t="e">
        <f t="shared" si="77"/>
        <v>#N/A</v>
      </c>
    </row>
    <row r="553" spans="1:52" ht="17.45" customHeight="1" x14ac:dyDescent="0.2">
      <c r="A553" s="81">
        <v>547</v>
      </c>
      <c r="B553" s="82" t="s">
        <v>1793</v>
      </c>
      <c r="C553" s="83" t="s">
        <v>1792</v>
      </c>
      <c r="D553" s="84" t="s">
        <v>4679</v>
      </c>
      <c r="E553" s="84" t="s">
        <v>4679</v>
      </c>
      <c r="F553" s="84" t="s">
        <v>4674</v>
      </c>
      <c r="G553" s="84" t="s">
        <v>4679</v>
      </c>
      <c r="H553" s="84" t="s">
        <v>4674</v>
      </c>
      <c r="I553" s="84" t="s">
        <v>4674</v>
      </c>
      <c r="J553" s="84" t="s">
        <v>4674</v>
      </c>
      <c r="K553" s="84" t="s">
        <v>4674</v>
      </c>
      <c r="L553" s="84" t="s">
        <v>4679</v>
      </c>
      <c r="M553" s="84" t="s">
        <v>4679</v>
      </c>
      <c r="N553" s="84" t="s">
        <v>4674</v>
      </c>
      <c r="O553" s="84" t="s">
        <v>4679</v>
      </c>
      <c r="P553" s="84" t="s">
        <v>4674</v>
      </c>
      <c r="Q553" s="84" t="s">
        <v>4674</v>
      </c>
      <c r="R553" s="84" t="s">
        <v>4721</v>
      </c>
      <c r="S553" s="84" t="s">
        <v>4721</v>
      </c>
      <c r="T553" s="84" t="s">
        <v>4721</v>
      </c>
      <c r="U553" s="84" t="s">
        <v>4674</v>
      </c>
      <c r="V553" s="84" t="s">
        <v>4674</v>
      </c>
      <c r="W553" s="84" t="s">
        <v>4674</v>
      </c>
      <c r="X553" s="84" t="s">
        <v>4674</v>
      </c>
      <c r="Y553" s="84" t="s">
        <v>4721</v>
      </c>
      <c r="Z553" s="84" t="s">
        <v>4721</v>
      </c>
      <c r="AA553" s="84" t="s">
        <v>4721</v>
      </c>
      <c r="AB553" s="84" t="s">
        <v>4674</v>
      </c>
      <c r="AC553" s="84" t="s">
        <v>4674</v>
      </c>
      <c r="AD553" s="84" t="s">
        <v>4674</v>
      </c>
      <c r="AE553" s="84" t="s">
        <v>4674</v>
      </c>
      <c r="AF553" s="84" t="s">
        <v>4721</v>
      </c>
      <c r="AG553" s="84" t="s">
        <v>4721</v>
      </c>
      <c r="AH553" s="84"/>
      <c r="AI553" s="85">
        <f t="shared" si="74"/>
        <v>6</v>
      </c>
      <c r="AJ553" s="86">
        <f t="shared" si="78"/>
        <v>6</v>
      </c>
      <c r="AK553" s="87">
        <f t="shared" si="79"/>
        <v>0</v>
      </c>
      <c r="AL553" s="87"/>
      <c r="AM553" s="87">
        <f t="shared" si="80"/>
        <v>6</v>
      </c>
      <c r="AN553" s="87">
        <f t="shared" si="75"/>
        <v>30</v>
      </c>
      <c r="AO553" s="87">
        <f t="shared" si="81"/>
        <v>30</v>
      </c>
      <c r="AP553" s="87">
        <v>31</v>
      </c>
      <c r="AQ553" s="87">
        <v>30</v>
      </c>
      <c r="AR553" s="87">
        <v>28</v>
      </c>
      <c r="AW553" s="64" t="str">
        <f t="shared" si="76"/>
        <v>HAZİRAN 2026</v>
      </c>
      <c r="AX553" s="89"/>
      <c r="AY553" s="90"/>
      <c r="AZ553" s="90" t="e">
        <f t="shared" si="77"/>
        <v>#N/A</v>
      </c>
    </row>
    <row r="554" spans="1:52" ht="17.45" customHeight="1" x14ac:dyDescent="0.2">
      <c r="A554" s="81">
        <v>548</v>
      </c>
      <c r="B554" s="82" t="s">
        <v>1796</v>
      </c>
      <c r="C554" s="83" t="s">
        <v>1795</v>
      </c>
      <c r="D554" s="84" t="s">
        <v>4674</v>
      </c>
      <c r="E554" s="84" t="s">
        <v>4679</v>
      </c>
      <c r="F554" s="84" t="s">
        <v>4679</v>
      </c>
      <c r="G554" s="84" t="s">
        <v>4679</v>
      </c>
      <c r="H554" s="84" t="s">
        <v>4674</v>
      </c>
      <c r="I554" s="84" t="s">
        <v>4674</v>
      </c>
      <c r="J554" s="84" t="s">
        <v>4674</v>
      </c>
      <c r="K554" s="84" t="s">
        <v>4679</v>
      </c>
      <c r="L554" s="84" t="s">
        <v>4690</v>
      </c>
      <c r="M554" s="84" t="s">
        <v>4679</v>
      </c>
      <c r="N554" s="84" t="s">
        <v>4674</v>
      </c>
      <c r="O554" s="84" t="s">
        <v>4674</v>
      </c>
      <c r="P554" s="84" t="s">
        <v>4674</v>
      </c>
      <c r="Q554" s="84" t="s">
        <v>4674</v>
      </c>
      <c r="R554" s="84" t="s">
        <v>4679</v>
      </c>
      <c r="S554" s="84" t="s">
        <v>4679</v>
      </c>
      <c r="T554" s="84" t="s">
        <v>4679</v>
      </c>
      <c r="U554" s="84" t="s">
        <v>4674</v>
      </c>
      <c r="V554" s="84" t="s">
        <v>4674</v>
      </c>
      <c r="W554" s="84" t="s">
        <v>4674</v>
      </c>
      <c r="X554" s="84" t="s">
        <v>4674</v>
      </c>
      <c r="Y554" s="84" t="s">
        <v>4679</v>
      </c>
      <c r="Z554" s="84" t="s">
        <v>4679</v>
      </c>
      <c r="AA554" s="84" t="s">
        <v>4679</v>
      </c>
      <c r="AB554" s="84" t="s">
        <v>4674</v>
      </c>
      <c r="AC554" s="84" t="s">
        <v>4674</v>
      </c>
      <c r="AD554" s="84" t="s">
        <v>4674</v>
      </c>
      <c r="AE554" s="84" t="s">
        <v>4674</v>
      </c>
      <c r="AF554" s="84" t="s">
        <v>4679</v>
      </c>
      <c r="AG554" s="84" t="s">
        <v>4679</v>
      </c>
      <c r="AH554" s="84"/>
      <c r="AI554" s="85">
        <f t="shared" si="74"/>
        <v>13</v>
      </c>
      <c r="AJ554" s="86">
        <f t="shared" si="78"/>
        <v>13</v>
      </c>
      <c r="AK554" s="87">
        <f t="shared" si="79"/>
        <v>0</v>
      </c>
      <c r="AL554" s="87"/>
      <c r="AM554" s="87">
        <f t="shared" si="80"/>
        <v>6</v>
      </c>
      <c r="AN554" s="87">
        <f t="shared" si="75"/>
        <v>30</v>
      </c>
      <c r="AO554" s="87">
        <f t="shared" si="81"/>
        <v>30</v>
      </c>
      <c r="AP554" s="87">
        <v>31</v>
      </c>
      <c r="AQ554" s="87">
        <v>30</v>
      </c>
      <c r="AR554" s="87">
        <v>28</v>
      </c>
      <c r="AW554" s="64" t="str">
        <f t="shared" si="76"/>
        <v>HAZİRAN 2026</v>
      </c>
      <c r="AX554" s="89"/>
      <c r="AY554" s="90"/>
      <c r="AZ554" s="90" t="e">
        <f t="shared" si="77"/>
        <v>#N/A</v>
      </c>
    </row>
    <row r="555" spans="1:52" ht="17.45" customHeight="1" x14ac:dyDescent="0.2">
      <c r="A555" s="81">
        <v>549</v>
      </c>
      <c r="B555" s="82" t="s">
        <v>1799</v>
      </c>
      <c r="C555" s="83" t="s">
        <v>1798</v>
      </c>
      <c r="D555" s="84" t="s">
        <v>4679</v>
      </c>
      <c r="E555" s="84" t="s">
        <v>4679</v>
      </c>
      <c r="F555" s="84" t="s">
        <v>4674</v>
      </c>
      <c r="G555" s="84" t="s">
        <v>4679</v>
      </c>
      <c r="H555" s="84" t="s">
        <v>4674</v>
      </c>
      <c r="I555" s="84" t="s">
        <v>4674</v>
      </c>
      <c r="J555" s="84" t="s">
        <v>4674</v>
      </c>
      <c r="K555" s="84" t="s">
        <v>4679</v>
      </c>
      <c r="L555" s="84" t="s">
        <v>4674</v>
      </c>
      <c r="M555" s="84" t="s">
        <v>4679</v>
      </c>
      <c r="N555" s="84" t="s">
        <v>4679</v>
      </c>
      <c r="O555" s="84" t="s">
        <v>4674</v>
      </c>
      <c r="P555" s="84" t="s">
        <v>4674</v>
      </c>
      <c r="Q555" s="84" t="s">
        <v>4674</v>
      </c>
      <c r="R555" s="84" t="s">
        <v>4674</v>
      </c>
      <c r="S555" s="84" t="s">
        <v>4674</v>
      </c>
      <c r="T555" s="84" t="s">
        <v>4674</v>
      </c>
      <c r="U555" s="84" t="s">
        <v>4674</v>
      </c>
      <c r="V555" s="84" t="s">
        <v>4674</v>
      </c>
      <c r="W555" s="84" t="s">
        <v>4674</v>
      </c>
      <c r="X555" s="84" t="s">
        <v>4674</v>
      </c>
      <c r="Y555" s="84" t="s">
        <v>4674</v>
      </c>
      <c r="Z555" s="84" t="s">
        <v>4674</v>
      </c>
      <c r="AA555" s="84" t="s">
        <v>4674</v>
      </c>
      <c r="AB555" s="84" t="s">
        <v>4674</v>
      </c>
      <c r="AC555" s="84" t="s">
        <v>4674</v>
      </c>
      <c r="AD555" s="84" t="s">
        <v>4674</v>
      </c>
      <c r="AE555" s="84" t="s">
        <v>4674</v>
      </c>
      <c r="AF555" s="84" t="s">
        <v>4674</v>
      </c>
      <c r="AG555" s="84" t="s">
        <v>4674</v>
      </c>
      <c r="AH555" s="84"/>
      <c r="AI555" s="85">
        <f t="shared" si="74"/>
        <v>6</v>
      </c>
      <c r="AJ555" s="86">
        <f t="shared" si="78"/>
        <v>6</v>
      </c>
      <c r="AK555" s="87">
        <f t="shared" si="79"/>
        <v>0</v>
      </c>
      <c r="AL555" s="87"/>
      <c r="AM555" s="87">
        <f t="shared" si="80"/>
        <v>6</v>
      </c>
      <c r="AN555" s="87">
        <f t="shared" si="75"/>
        <v>30</v>
      </c>
      <c r="AO555" s="87">
        <f t="shared" si="81"/>
        <v>30</v>
      </c>
      <c r="AP555" s="87">
        <v>31</v>
      </c>
      <c r="AQ555" s="87">
        <v>30</v>
      </c>
      <c r="AR555" s="87">
        <v>28</v>
      </c>
      <c r="AW555" s="64" t="str">
        <f t="shared" si="76"/>
        <v>HAZİRAN 2026</v>
      </c>
      <c r="AX555" s="89"/>
      <c r="AY555" s="90"/>
      <c r="AZ555" s="90" t="e">
        <f t="shared" si="77"/>
        <v>#N/A</v>
      </c>
    </row>
    <row r="556" spans="1:52" ht="17.45" customHeight="1" x14ac:dyDescent="0.2">
      <c r="A556" s="81">
        <v>550</v>
      </c>
      <c r="B556" s="82" t="s">
        <v>1802</v>
      </c>
      <c r="C556" s="83" t="s">
        <v>1801</v>
      </c>
      <c r="D556" s="84" t="s">
        <v>4679</v>
      </c>
      <c r="E556" s="84" t="s">
        <v>4679</v>
      </c>
      <c r="F556" s="84" t="s">
        <v>4679</v>
      </c>
      <c r="G556" s="84" t="s">
        <v>4674</v>
      </c>
      <c r="H556" s="84" t="s">
        <v>4674</v>
      </c>
      <c r="I556" s="84" t="s">
        <v>4674</v>
      </c>
      <c r="J556" s="84" t="s">
        <v>4674</v>
      </c>
      <c r="K556" s="84" t="s">
        <v>4679</v>
      </c>
      <c r="L556" s="84" t="s">
        <v>4679</v>
      </c>
      <c r="M556" s="84" t="s">
        <v>4679</v>
      </c>
      <c r="N556" s="84" t="s">
        <v>4674</v>
      </c>
      <c r="O556" s="84" t="s">
        <v>4674</v>
      </c>
      <c r="P556" s="84" t="s">
        <v>4674</v>
      </c>
      <c r="Q556" s="84" t="s">
        <v>4674</v>
      </c>
      <c r="R556" s="84" t="s">
        <v>4679</v>
      </c>
      <c r="S556" s="84" t="s">
        <v>4679</v>
      </c>
      <c r="T556" s="84" t="s">
        <v>4679</v>
      </c>
      <c r="U556" s="84" t="s">
        <v>4674</v>
      </c>
      <c r="V556" s="84" t="s">
        <v>4674</v>
      </c>
      <c r="W556" s="84" t="s">
        <v>4674</v>
      </c>
      <c r="X556" s="84" t="s">
        <v>4674</v>
      </c>
      <c r="Y556" s="84" t="s">
        <v>4679</v>
      </c>
      <c r="Z556" s="84" t="s">
        <v>4679</v>
      </c>
      <c r="AA556" s="84" t="s">
        <v>4679</v>
      </c>
      <c r="AB556" s="84" t="s">
        <v>4674</v>
      </c>
      <c r="AC556" s="84" t="s">
        <v>4674</v>
      </c>
      <c r="AD556" s="84" t="s">
        <v>4674</v>
      </c>
      <c r="AE556" s="84" t="s">
        <v>4674</v>
      </c>
      <c r="AF556" s="84" t="s">
        <v>4679</v>
      </c>
      <c r="AG556" s="84" t="s">
        <v>4679</v>
      </c>
      <c r="AH556" s="84"/>
      <c r="AI556" s="85">
        <f t="shared" si="74"/>
        <v>14</v>
      </c>
      <c r="AJ556" s="86">
        <f t="shared" si="78"/>
        <v>14</v>
      </c>
      <c r="AK556" s="87">
        <f t="shared" si="79"/>
        <v>0</v>
      </c>
      <c r="AL556" s="87"/>
      <c r="AM556" s="87">
        <f t="shared" si="80"/>
        <v>6</v>
      </c>
      <c r="AN556" s="87">
        <f t="shared" si="75"/>
        <v>30</v>
      </c>
      <c r="AO556" s="87">
        <f t="shared" si="81"/>
        <v>30</v>
      </c>
      <c r="AP556" s="87">
        <v>31</v>
      </c>
      <c r="AQ556" s="87">
        <v>30</v>
      </c>
      <c r="AR556" s="87">
        <v>28</v>
      </c>
      <c r="AW556" s="64" t="str">
        <f t="shared" si="76"/>
        <v>HAZİRAN 2026</v>
      </c>
      <c r="AX556" s="89"/>
      <c r="AY556" s="90"/>
      <c r="AZ556" s="90" t="e">
        <f t="shared" si="77"/>
        <v>#N/A</v>
      </c>
    </row>
    <row r="557" spans="1:52" ht="17.45" customHeight="1" x14ac:dyDescent="0.2">
      <c r="A557" s="81">
        <v>551</v>
      </c>
      <c r="B557" s="82" t="s">
        <v>1805</v>
      </c>
      <c r="C557" s="83" t="s">
        <v>1804</v>
      </c>
      <c r="D557" s="84" t="s">
        <v>4674</v>
      </c>
      <c r="E557" s="84" t="s">
        <v>4674</v>
      </c>
      <c r="F557" s="84" t="s">
        <v>4679</v>
      </c>
      <c r="G557" s="84" t="s">
        <v>4679</v>
      </c>
      <c r="H557" s="84" t="s">
        <v>4679</v>
      </c>
      <c r="I557" s="84" t="s">
        <v>4674</v>
      </c>
      <c r="J557" s="84" t="s">
        <v>4674</v>
      </c>
      <c r="K557" s="84" t="s">
        <v>4674</v>
      </c>
      <c r="L557" s="84" t="s">
        <v>4674</v>
      </c>
      <c r="M557" s="84" t="s">
        <v>4679</v>
      </c>
      <c r="N557" s="84" t="s">
        <v>4679</v>
      </c>
      <c r="O557" s="84" t="s">
        <v>4679</v>
      </c>
      <c r="P557" s="84" t="s">
        <v>4674</v>
      </c>
      <c r="Q557" s="84" t="s">
        <v>4674</v>
      </c>
      <c r="R557" s="84" t="s">
        <v>4674</v>
      </c>
      <c r="S557" s="84" t="s">
        <v>4674</v>
      </c>
      <c r="T557" s="84" t="s">
        <v>4679</v>
      </c>
      <c r="U557" s="84" t="s">
        <v>4679</v>
      </c>
      <c r="V557" s="84" t="s">
        <v>4679</v>
      </c>
      <c r="W557" s="84" t="s">
        <v>4674</v>
      </c>
      <c r="X557" s="84" t="s">
        <v>4674</v>
      </c>
      <c r="Y557" s="84" t="s">
        <v>4674</v>
      </c>
      <c r="Z557" s="84" t="s">
        <v>4674</v>
      </c>
      <c r="AA557" s="84" t="s">
        <v>4679</v>
      </c>
      <c r="AB557" s="84" t="s">
        <v>4679</v>
      </c>
      <c r="AC557" s="84" t="s">
        <v>4679</v>
      </c>
      <c r="AD557" s="84" t="s">
        <v>4674</v>
      </c>
      <c r="AE557" s="84" t="s">
        <v>4674</v>
      </c>
      <c r="AF557" s="84" t="s">
        <v>4679</v>
      </c>
      <c r="AG557" s="84" t="s">
        <v>4679</v>
      </c>
      <c r="AH557" s="84"/>
      <c r="AI557" s="85">
        <f t="shared" si="74"/>
        <v>14</v>
      </c>
      <c r="AJ557" s="86">
        <f t="shared" si="78"/>
        <v>14</v>
      </c>
      <c r="AK557" s="87">
        <f t="shared" si="79"/>
        <v>0</v>
      </c>
      <c r="AL557" s="87"/>
      <c r="AM557" s="87">
        <f t="shared" si="80"/>
        <v>6</v>
      </c>
      <c r="AN557" s="87">
        <f t="shared" si="75"/>
        <v>30</v>
      </c>
      <c r="AO557" s="87">
        <f t="shared" si="81"/>
        <v>30</v>
      </c>
      <c r="AP557" s="87">
        <v>31</v>
      </c>
      <c r="AQ557" s="87">
        <v>30</v>
      </c>
      <c r="AR557" s="87">
        <v>28</v>
      </c>
      <c r="AW557" s="64" t="str">
        <f t="shared" si="76"/>
        <v>HAZİRAN 2026</v>
      </c>
      <c r="AX557" s="89"/>
      <c r="AY557" s="90"/>
      <c r="AZ557" s="90" t="e">
        <f t="shared" si="77"/>
        <v>#N/A</v>
      </c>
    </row>
    <row r="558" spans="1:52" ht="17.45" customHeight="1" x14ac:dyDescent="0.2">
      <c r="A558" s="81">
        <v>552</v>
      </c>
      <c r="B558" s="82" t="s">
        <v>1808</v>
      </c>
      <c r="C558" s="83" t="s">
        <v>1807</v>
      </c>
      <c r="D558" s="84" t="s">
        <v>4674</v>
      </c>
      <c r="E558" s="84" t="s">
        <v>4674</v>
      </c>
      <c r="F558" s="84" t="s">
        <v>4674</v>
      </c>
      <c r="G558" s="84" t="s">
        <v>4674</v>
      </c>
      <c r="H558" s="84" t="s">
        <v>4679</v>
      </c>
      <c r="I558" s="84" t="s">
        <v>4674</v>
      </c>
      <c r="J558" s="84" t="s">
        <v>4674</v>
      </c>
      <c r="K558" s="84" t="s">
        <v>4674</v>
      </c>
      <c r="L558" s="84" t="s">
        <v>4674</v>
      </c>
      <c r="M558" s="84" t="s">
        <v>4674</v>
      </c>
      <c r="N558" s="84" t="s">
        <v>4674</v>
      </c>
      <c r="O558" s="84" t="s">
        <v>4690</v>
      </c>
      <c r="P558" s="84" t="s">
        <v>4674</v>
      </c>
      <c r="Q558" s="84" t="s">
        <v>4674</v>
      </c>
      <c r="R558" s="84" t="s">
        <v>4674</v>
      </c>
      <c r="S558" s="84" t="s">
        <v>4674</v>
      </c>
      <c r="T558" s="84" t="s">
        <v>4674</v>
      </c>
      <c r="U558" s="84" t="s">
        <v>4674</v>
      </c>
      <c r="V558" s="84" t="s">
        <v>4679</v>
      </c>
      <c r="W558" s="84" t="s">
        <v>4674</v>
      </c>
      <c r="X558" s="84" t="s">
        <v>4674</v>
      </c>
      <c r="Y558" s="84" t="s">
        <v>4674</v>
      </c>
      <c r="Z558" s="84" t="s">
        <v>4674</v>
      </c>
      <c r="AA558" s="84" t="s">
        <v>4674</v>
      </c>
      <c r="AB558" s="84" t="s">
        <v>4674</v>
      </c>
      <c r="AC558" s="84" t="s">
        <v>4674</v>
      </c>
      <c r="AD558" s="84" t="s">
        <v>4674</v>
      </c>
      <c r="AE558" s="84" t="s">
        <v>4674</v>
      </c>
      <c r="AF558" s="84" t="s">
        <v>4674</v>
      </c>
      <c r="AG558" s="84" t="s">
        <v>4674</v>
      </c>
      <c r="AH558" s="84"/>
      <c r="AI558" s="85">
        <f t="shared" si="74"/>
        <v>2</v>
      </c>
      <c r="AJ558" s="86">
        <f t="shared" si="78"/>
        <v>2</v>
      </c>
      <c r="AK558" s="87">
        <f t="shared" si="79"/>
        <v>0</v>
      </c>
      <c r="AL558" s="87"/>
      <c r="AM558" s="87">
        <f t="shared" si="80"/>
        <v>6</v>
      </c>
      <c r="AN558" s="87">
        <f t="shared" si="75"/>
        <v>30</v>
      </c>
      <c r="AO558" s="87">
        <f t="shared" si="81"/>
        <v>30</v>
      </c>
      <c r="AP558" s="87">
        <v>31</v>
      </c>
      <c r="AQ558" s="87">
        <v>30</v>
      </c>
      <c r="AR558" s="87">
        <v>28</v>
      </c>
      <c r="AW558" s="64" t="str">
        <f t="shared" si="76"/>
        <v>HAZİRAN 2026</v>
      </c>
      <c r="AX558" s="89"/>
      <c r="AY558" s="90"/>
      <c r="AZ558" s="90" t="e">
        <f t="shared" si="77"/>
        <v>#N/A</v>
      </c>
    </row>
    <row r="559" spans="1:52" ht="17.45" customHeight="1" x14ac:dyDescent="0.2">
      <c r="A559" s="81">
        <v>553</v>
      </c>
      <c r="B559" s="82" t="s">
        <v>1811</v>
      </c>
      <c r="C559" s="83" t="s">
        <v>1810</v>
      </c>
      <c r="D559" s="84" t="s">
        <v>4679</v>
      </c>
      <c r="E559" s="84" t="s">
        <v>4679</v>
      </c>
      <c r="F559" s="84" t="s">
        <v>4679</v>
      </c>
      <c r="G559" s="84" t="s">
        <v>4674</v>
      </c>
      <c r="H559" s="84" t="s">
        <v>4674</v>
      </c>
      <c r="I559" s="84" t="s">
        <v>4674</v>
      </c>
      <c r="J559" s="84" t="s">
        <v>4674</v>
      </c>
      <c r="K559" s="84" t="s">
        <v>4679</v>
      </c>
      <c r="L559" s="84" t="s">
        <v>4679</v>
      </c>
      <c r="M559" s="84" t="s">
        <v>4679</v>
      </c>
      <c r="N559" s="84" t="s">
        <v>4674</v>
      </c>
      <c r="O559" s="84" t="s">
        <v>4674</v>
      </c>
      <c r="P559" s="84" t="s">
        <v>4674</v>
      </c>
      <c r="Q559" s="84" t="s">
        <v>4674</v>
      </c>
      <c r="R559" s="84" t="s">
        <v>4679</v>
      </c>
      <c r="S559" s="84" t="s">
        <v>4679</v>
      </c>
      <c r="T559" s="84" t="s">
        <v>4679</v>
      </c>
      <c r="U559" s="84" t="s">
        <v>4674</v>
      </c>
      <c r="V559" s="84" t="s">
        <v>4674</v>
      </c>
      <c r="W559" s="84" t="s">
        <v>4674</v>
      </c>
      <c r="X559" s="84" t="s">
        <v>4674</v>
      </c>
      <c r="Y559" s="84" t="s">
        <v>4679</v>
      </c>
      <c r="Z559" s="84" t="s">
        <v>4679</v>
      </c>
      <c r="AA559" s="84" t="s">
        <v>4679</v>
      </c>
      <c r="AB559" s="84" t="s">
        <v>4674</v>
      </c>
      <c r="AC559" s="84" t="s">
        <v>4674</v>
      </c>
      <c r="AD559" s="84" t="s">
        <v>4674</v>
      </c>
      <c r="AE559" s="84" t="s">
        <v>4674</v>
      </c>
      <c r="AF559" s="84" t="s">
        <v>4679</v>
      </c>
      <c r="AG559" s="84" t="s">
        <v>4679</v>
      </c>
      <c r="AH559" s="84"/>
      <c r="AI559" s="85">
        <f t="shared" si="74"/>
        <v>14</v>
      </c>
      <c r="AJ559" s="86">
        <f t="shared" si="78"/>
        <v>14</v>
      </c>
      <c r="AK559" s="87">
        <f t="shared" si="79"/>
        <v>0</v>
      </c>
      <c r="AL559" s="87"/>
      <c r="AM559" s="87">
        <f t="shared" si="80"/>
        <v>6</v>
      </c>
      <c r="AN559" s="87">
        <f t="shared" si="75"/>
        <v>30</v>
      </c>
      <c r="AO559" s="87">
        <f t="shared" si="81"/>
        <v>30</v>
      </c>
      <c r="AP559" s="87">
        <v>31</v>
      </c>
      <c r="AQ559" s="87">
        <v>30</v>
      </c>
      <c r="AR559" s="87">
        <v>28</v>
      </c>
      <c r="AW559" s="64" t="str">
        <f t="shared" si="76"/>
        <v>HAZİRAN 2026</v>
      </c>
      <c r="AX559" s="89"/>
      <c r="AY559" s="90"/>
      <c r="AZ559" s="90" t="e">
        <f t="shared" si="77"/>
        <v>#N/A</v>
      </c>
    </row>
    <row r="560" spans="1:52" ht="17.45" customHeight="1" x14ac:dyDescent="0.2">
      <c r="A560" s="81">
        <v>554</v>
      </c>
      <c r="B560" s="82" t="s">
        <v>1814</v>
      </c>
      <c r="C560" s="83" t="s">
        <v>1813</v>
      </c>
      <c r="D560" s="84" t="s">
        <v>4679</v>
      </c>
      <c r="E560" s="84" t="s">
        <v>4679</v>
      </c>
      <c r="F560" s="84" t="s">
        <v>4679</v>
      </c>
      <c r="G560" s="84" t="s">
        <v>4674</v>
      </c>
      <c r="H560" s="84" t="s">
        <v>4674</v>
      </c>
      <c r="I560" s="84" t="s">
        <v>4674</v>
      </c>
      <c r="J560" s="84" t="s">
        <v>4674</v>
      </c>
      <c r="K560" s="84" t="s">
        <v>4679</v>
      </c>
      <c r="L560" s="84" t="s">
        <v>4679</v>
      </c>
      <c r="M560" s="84" t="s">
        <v>4679</v>
      </c>
      <c r="N560" s="84" t="s">
        <v>4674</v>
      </c>
      <c r="O560" s="84" t="s">
        <v>4674</v>
      </c>
      <c r="P560" s="84" t="s">
        <v>4674</v>
      </c>
      <c r="Q560" s="84" t="s">
        <v>4674</v>
      </c>
      <c r="R560" s="84" t="s">
        <v>4721</v>
      </c>
      <c r="S560" s="84" t="s">
        <v>4721</v>
      </c>
      <c r="T560" s="84" t="s">
        <v>4721</v>
      </c>
      <c r="U560" s="84" t="s">
        <v>4674</v>
      </c>
      <c r="V560" s="84" t="s">
        <v>4674</v>
      </c>
      <c r="W560" s="84" t="s">
        <v>4674</v>
      </c>
      <c r="X560" s="84" t="s">
        <v>4674</v>
      </c>
      <c r="Y560" s="84" t="s">
        <v>4721</v>
      </c>
      <c r="Z560" s="84" t="s">
        <v>4721</v>
      </c>
      <c r="AA560" s="84" t="s">
        <v>4721</v>
      </c>
      <c r="AB560" s="84" t="s">
        <v>4674</v>
      </c>
      <c r="AC560" s="84" t="s">
        <v>4674</v>
      </c>
      <c r="AD560" s="84" t="s">
        <v>4674</v>
      </c>
      <c r="AE560" s="84" t="s">
        <v>4674</v>
      </c>
      <c r="AF560" s="84" t="s">
        <v>4721</v>
      </c>
      <c r="AG560" s="84" t="s">
        <v>4721</v>
      </c>
      <c r="AH560" s="84"/>
      <c r="AI560" s="85">
        <f t="shared" si="74"/>
        <v>6</v>
      </c>
      <c r="AJ560" s="86">
        <f t="shared" si="78"/>
        <v>6</v>
      </c>
      <c r="AK560" s="87">
        <f t="shared" si="79"/>
        <v>0</v>
      </c>
      <c r="AL560" s="87"/>
      <c r="AM560" s="87">
        <f t="shared" si="80"/>
        <v>6</v>
      </c>
      <c r="AN560" s="87">
        <f t="shared" si="75"/>
        <v>30</v>
      </c>
      <c r="AO560" s="87">
        <f t="shared" si="81"/>
        <v>30</v>
      </c>
      <c r="AP560" s="87">
        <v>31</v>
      </c>
      <c r="AQ560" s="87">
        <v>30</v>
      </c>
      <c r="AR560" s="87">
        <v>28</v>
      </c>
      <c r="AW560" s="64" t="str">
        <f t="shared" si="76"/>
        <v>HAZİRAN 2026</v>
      </c>
      <c r="AX560" s="89"/>
      <c r="AY560" s="90"/>
      <c r="AZ560" s="90" t="e">
        <f t="shared" si="77"/>
        <v>#N/A</v>
      </c>
    </row>
    <row r="561" spans="1:52" ht="17.45" customHeight="1" x14ac:dyDescent="0.2">
      <c r="A561" s="81">
        <v>555</v>
      </c>
      <c r="B561" s="82" t="s">
        <v>1817</v>
      </c>
      <c r="C561" s="83" t="s">
        <v>1816</v>
      </c>
      <c r="D561" s="84" t="s">
        <v>4679</v>
      </c>
      <c r="E561" s="84" t="s">
        <v>4679</v>
      </c>
      <c r="F561" s="84" t="s">
        <v>4679</v>
      </c>
      <c r="G561" s="84" t="s">
        <v>4674</v>
      </c>
      <c r="H561" s="84" t="s">
        <v>4674</v>
      </c>
      <c r="I561" s="84" t="s">
        <v>4674</v>
      </c>
      <c r="J561" s="84" t="s">
        <v>4674</v>
      </c>
      <c r="K561" s="84" t="s">
        <v>4679</v>
      </c>
      <c r="L561" s="84" t="s">
        <v>4679</v>
      </c>
      <c r="M561" s="84" t="s">
        <v>4679</v>
      </c>
      <c r="N561" s="84" t="s">
        <v>4674</v>
      </c>
      <c r="O561" s="84" t="s">
        <v>4674</v>
      </c>
      <c r="P561" s="84" t="s">
        <v>4674</v>
      </c>
      <c r="Q561" s="84" t="s">
        <v>4674</v>
      </c>
      <c r="R561" s="84" t="s">
        <v>4679</v>
      </c>
      <c r="S561" s="84" t="s">
        <v>4679</v>
      </c>
      <c r="T561" s="84" t="s">
        <v>4679</v>
      </c>
      <c r="U561" s="84" t="s">
        <v>4674</v>
      </c>
      <c r="V561" s="84" t="s">
        <v>4674</v>
      </c>
      <c r="W561" s="84" t="s">
        <v>4674</v>
      </c>
      <c r="X561" s="84" t="s">
        <v>4674</v>
      </c>
      <c r="Y561" s="84" t="s">
        <v>4679</v>
      </c>
      <c r="Z561" s="84" t="s">
        <v>4679</v>
      </c>
      <c r="AA561" s="84" t="s">
        <v>4679</v>
      </c>
      <c r="AB561" s="84" t="s">
        <v>4674</v>
      </c>
      <c r="AC561" s="84" t="s">
        <v>4674</v>
      </c>
      <c r="AD561" s="84" t="s">
        <v>4674</v>
      </c>
      <c r="AE561" s="84" t="s">
        <v>4674</v>
      </c>
      <c r="AF561" s="84" t="s">
        <v>4679</v>
      </c>
      <c r="AG561" s="84" t="s">
        <v>4679</v>
      </c>
      <c r="AH561" s="84"/>
      <c r="AI561" s="85">
        <f t="shared" si="74"/>
        <v>14</v>
      </c>
      <c r="AJ561" s="86">
        <f t="shared" si="78"/>
        <v>14</v>
      </c>
      <c r="AK561" s="87">
        <f t="shared" si="79"/>
        <v>0</v>
      </c>
      <c r="AL561" s="87"/>
      <c r="AM561" s="87">
        <f t="shared" si="80"/>
        <v>6</v>
      </c>
      <c r="AN561" s="87">
        <f t="shared" si="75"/>
        <v>30</v>
      </c>
      <c r="AO561" s="87">
        <f t="shared" si="81"/>
        <v>30</v>
      </c>
      <c r="AP561" s="87">
        <v>31</v>
      </c>
      <c r="AQ561" s="87">
        <v>30</v>
      </c>
      <c r="AR561" s="87">
        <v>28</v>
      </c>
      <c r="AW561" s="64" t="str">
        <f t="shared" si="76"/>
        <v>HAZİRAN 2026</v>
      </c>
      <c r="AX561" s="89"/>
      <c r="AY561" s="90"/>
      <c r="AZ561" s="90" t="e">
        <f t="shared" si="77"/>
        <v>#N/A</v>
      </c>
    </row>
    <row r="562" spans="1:52" ht="17.45" customHeight="1" x14ac:dyDescent="0.2">
      <c r="A562" s="81">
        <v>556</v>
      </c>
      <c r="B562" s="82" t="s">
        <v>1820</v>
      </c>
      <c r="C562" s="83" t="s">
        <v>1819</v>
      </c>
      <c r="D562" s="84" t="s">
        <v>4674</v>
      </c>
      <c r="E562" s="84" t="s">
        <v>4679</v>
      </c>
      <c r="F562" s="84" t="s">
        <v>4679</v>
      </c>
      <c r="G562" s="84" t="s">
        <v>4679</v>
      </c>
      <c r="H562" s="84" t="s">
        <v>4674</v>
      </c>
      <c r="I562" s="84" t="s">
        <v>4674</v>
      </c>
      <c r="J562" s="84" t="s">
        <v>4674</v>
      </c>
      <c r="K562" s="84" t="s">
        <v>4674</v>
      </c>
      <c r="L562" s="84" t="s">
        <v>4679</v>
      </c>
      <c r="M562" s="84" t="s">
        <v>4679</v>
      </c>
      <c r="N562" s="84" t="s">
        <v>4679</v>
      </c>
      <c r="O562" s="84" t="s">
        <v>4674</v>
      </c>
      <c r="P562" s="84" t="s">
        <v>4674</v>
      </c>
      <c r="Q562" s="84" t="s">
        <v>4674</v>
      </c>
      <c r="R562" s="84" t="s">
        <v>4674</v>
      </c>
      <c r="S562" s="84" t="s">
        <v>4679</v>
      </c>
      <c r="T562" s="84" t="s">
        <v>4679</v>
      </c>
      <c r="U562" s="84" t="s">
        <v>4679</v>
      </c>
      <c r="V562" s="84" t="s">
        <v>4674</v>
      </c>
      <c r="W562" s="84" t="s">
        <v>4674</v>
      </c>
      <c r="X562" s="84" t="s">
        <v>4674</v>
      </c>
      <c r="Y562" s="84" t="s">
        <v>4674</v>
      </c>
      <c r="Z562" s="84" t="s">
        <v>4679</v>
      </c>
      <c r="AA562" s="84" t="s">
        <v>4679</v>
      </c>
      <c r="AB562" s="84" t="s">
        <v>4679</v>
      </c>
      <c r="AC562" s="84" t="s">
        <v>4674</v>
      </c>
      <c r="AD562" s="84" t="s">
        <v>4674</v>
      </c>
      <c r="AE562" s="84" t="s">
        <v>4674</v>
      </c>
      <c r="AF562" s="84" t="s">
        <v>4674</v>
      </c>
      <c r="AG562" s="84" t="s">
        <v>4679</v>
      </c>
      <c r="AH562" s="84"/>
      <c r="AI562" s="85">
        <f t="shared" si="74"/>
        <v>13</v>
      </c>
      <c r="AJ562" s="86">
        <f t="shared" si="78"/>
        <v>13</v>
      </c>
      <c r="AK562" s="87">
        <f t="shared" si="79"/>
        <v>0</v>
      </c>
      <c r="AL562" s="87"/>
      <c r="AM562" s="87">
        <f t="shared" si="80"/>
        <v>6</v>
      </c>
      <c r="AN562" s="87">
        <f t="shared" si="75"/>
        <v>30</v>
      </c>
      <c r="AO562" s="87">
        <f t="shared" si="81"/>
        <v>30</v>
      </c>
      <c r="AP562" s="87">
        <v>31</v>
      </c>
      <c r="AQ562" s="87">
        <v>30</v>
      </c>
      <c r="AR562" s="87">
        <v>28</v>
      </c>
      <c r="AW562" s="64" t="str">
        <f t="shared" si="76"/>
        <v>HAZİRAN 2026</v>
      </c>
      <c r="AX562" s="89"/>
      <c r="AY562" s="90"/>
      <c r="AZ562" s="90" t="e">
        <f t="shared" si="77"/>
        <v>#N/A</v>
      </c>
    </row>
    <row r="563" spans="1:52" ht="17.45" customHeight="1" x14ac:dyDescent="0.2">
      <c r="A563" s="81">
        <v>557</v>
      </c>
      <c r="B563" s="82" t="s">
        <v>1823</v>
      </c>
      <c r="C563" s="83" t="s">
        <v>1822</v>
      </c>
      <c r="D563" s="84" t="s">
        <v>4679</v>
      </c>
      <c r="E563" s="84" t="s">
        <v>4679</v>
      </c>
      <c r="F563" s="84" t="s">
        <v>4679</v>
      </c>
      <c r="G563" s="84" t="s">
        <v>4674</v>
      </c>
      <c r="H563" s="84" t="s">
        <v>4674</v>
      </c>
      <c r="I563" s="84" t="s">
        <v>4674</v>
      </c>
      <c r="J563" s="84" t="s">
        <v>4674</v>
      </c>
      <c r="K563" s="84" t="s">
        <v>4679</v>
      </c>
      <c r="L563" s="84" t="s">
        <v>4679</v>
      </c>
      <c r="M563" s="84" t="s">
        <v>4690</v>
      </c>
      <c r="N563" s="84" t="s">
        <v>4674</v>
      </c>
      <c r="O563" s="84" t="s">
        <v>4674</v>
      </c>
      <c r="P563" s="84" t="s">
        <v>4674</v>
      </c>
      <c r="Q563" s="84" t="s">
        <v>4674</v>
      </c>
      <c r="R563" s="84" t="s">
        <v>4679</v>
      </c>
      <c r="S563" s="84" t="s">
        <v>4679</v>
      </c>
      <c r="T563" s="84" t="s">
        <v>4679</v>
      </c>
      <c r="U563" s="84" t="s">
        <v>4674</v>
      </c>
      <c r="V563" s="84" t="s">
        <v>4674</v>
      </c>
      <c r="W563" s="84" t="s">
        <v>4674</v>
      </c>
      <c r="X563" s="84" t="s">
        <v>4674</v>
      </c>
      <c r="Y563" s="84" t="s">
        <v>4679</v>
      </c>
      <c r="Z563" s="84" t="s">
        <v>4679</v>
      </c>
      <c r="AA563" s="84" t="s">
        <v>4679</v>
      </c>
      <c r="AB563" s="84" t="s">
        <v>4674</v>
      </c>
      <c r="AC563" s="84" t="s">
        <v>4674</v>
      </c>
      <c r="AD563" s="84" t="s">
        <v>4674</v>
      </c>
      <c r="AE563" s="84" t="s">
        <v>4674</v>
      </c>
      <c r="AF563" s="84" t="s">
        <v>4690</v>
      </c>
      <c r="AG563" s="84" t="s">
        <v>4690</v>
      </c>
      <c r="AH563" s="84"/>
      <c r="AI563" s="85">
        <f t="shared" si="74"/>
        <v>11</v>
      </c>
      <c r="AJ563" s="86">
        <f t="shared" si="78"/>
        <v>11</v>
      </c>
      <c r="AK563" s="87">
        <f t="shared" si="79"/>
        <v>0</v>
      </c>
      <c r="AL563" s="87"/>
      <c r="AM563" s="87">
        <f t="shared" si="80"/>
        <v>6</v>
      </c>
      <c r="AN563" s="87">
        <f t="shared" si="75"/>
        <v>30</v>
      </c>
      <c r="AO563" s="87">
        <f t="shared" si="81"/>
        <v>30</v>
      </c>
      <c r="AP563" s="87">
        <v>31</v>
      </c>
      <c r="AQ563" s="87">
        <v>30</v>
      </c>
      <c r="AR563" s="87">
        <v>28</v>
      </c>
      <c r="AW563" s="64" t="str">
        <f t="shared" si="76"/>
        <v>HAZİRAN 2026</v>
      </c>
      <c r="AX563" s="89"/>
      <c r="AY563" s="90"/>
      <c r="AZ563" s="90" t="e">
        <f t="shared" si="77"/>
        <v>#N/A</v>
      </c>
    </row>
    <row r="564" spans="1:52" ht="17.45" customHeight="1" x14ac:dyDescent="0.2">
      <c r="A564" s="81">
        <v>558</v>
      </c>
      <c r="B564" s="82" t="s">
        <v>1826</v>
      </c>
      <c r="C564" s="83" t="s">
        <v>1825</v>
      </c>
      <c r="D564" s="84" t="s">
        <v>4679</v>
      </c>
      <c r="E564" s="84" t="s">
        <v>4674</v>
      </c>
      <c r="F564" s="84" t="s">
        <v>4679</v>
      </c>
      <c r="G564" s="84" t="s">
        <v>4674</v>
      </c>
      <c r="H564" s="84" t="s">
        <v>4679</v>
      </c>
      <c r="I564" s="84" t="s">
        <v>4674</v>
      </c>
      <c r="J564" s="84" t="s">
        <v>4674</v>
      </c>
      <c r="K564" s="84" t="s">
        <v>4679</v>
      </c>
      <c r="L564" s="84" t="s">
        <v>4674</v>
      </c>
      <c r="M564" s="84" t="s">
        <v>4679</v>
      </c>
      <c r="N564" s="84" t="s">
        <v>4674</v>
      </c>
      <c r="O564" s="84" t="s">
        <v>4690</v>
      </c>
      <c r="P564" s="84" t="s">
        <v>4674</v>
      </c>
      <c r="Q564" s="84" t="s">
        <v>4674</v>
      </c>
      <c r="R564" s="84" t="s">
        <v>4679</v>
      </c>
      <c r="S564" s="84" t="s">
        <v>4674</v>
      </c>
      <c r="T564" s="84" t="s">
        <v>4679</v>
      </c>
      <c r="U564" s="84" t="s">
        <v>4674</v>
      </c>
      <c r="V564" s="84" t="s">
        <v>4679</v>
      </c>
      <c r="W564" s="84" t="s">
        <v>4674</v>
      </c>
      <c r="X564" s="84" t="s">
        <v>4674</v>
      </c>
      <c r="Y564" s="84" t="s">
        <v>4679</v>
      </c>
      <c r="Z564" s="84" t="s">
        <v>4674</v>
      </c>
      <c r="AA564" s="84" t="s">
        <v>4679</v>
      </c>
      <c r="AB564" s="84" t="s">
        <v>4674</v>
      </c>
      <c r="AC564" s="84" t="s">
        <v>4679</v>
      </c>
      <c r="AD564" s="84" t="s">
        <v>4674</v>
      </c>
      <c r="AE564" s="84" t="s">
        <v>4674</v>
      </c>
      <c r="AF564" s="84" t="s">
        <v>4679</v>
      </c>
      <c r="AG564" s="84" t="s">
        <v>4679</v>
      </c>
      <c r="AH564" s="84"/>
      <c r="AI564" s="85">
        <f t="shared" si="74"/>
        <v>13</v>
      </c>
      <c r="AJ564" s="86">
        <f t="shared" si="78"/>
        <v>13</v>
      </c>
      <c r="AK564" s="87">
        <f t="shared" si="79"/>
        <v>0</v>
      </c>
      <c r="AL564" s="87"/>
      <c r="AM564" s="87">
        <f t="shared" si="80"/>
        <v>6</v>
      </c>
      <c r="AN564" s="87">
        <f t="shared" si="75"/>
        <v>30</v>
      </c>
      <c r="AO564" s="87">
        <f t="shared" si="81"/>
        <v>30</v>
      </c>
      <c r="AP564" s="87">
        <v>31</v>
      </c>
      <c r="AQ564" s="87">
        <v>30</v>
      </c>
      <c r="AR564" s="87">
        <v>28</v>
      </c>
      <c r="AW564" s="64" t="str">
        <f t="shared" si="76"/>
        <v>HAZİRAN 2026</v>
      </c>
      <c r="AX564" s="89"/>
      <c r="AY564" s="90"/>
      <c r="AZ564" s="90" t="e">
        <f t="shared" si="77"/>
        <v>#N/A</v>
      </c>
    </row>
    <row r="565" spans="1:52" ht="17.45" customHeight="1" x14ac:dyDescent="0.2">
      <c r="A565" s="81">
        <v>559</v>
      </c>
      <c r="B565" s="82" t="s">
        <v>1829</v>
      </c>
      <c r="C565" s="83" t="s">
        <v>1828</v>
      </c>
      <c r="D565" s="84" t="s">
        <v>4679</v>
      </c>
      <c r="E565" s="84" t="s">
        <v>4679</v>
      </c>
      <c r="F565" s="84" t="s">
        <v>4690</v>
      </c>
      <c r="G565" s="84" t="s">
        <v>4674</v>
      </c>
      <c r="H565" s="84" t="s">
        <v>4674</v>
      </c>
      <c r="I565" s="84" t="s">
        <v>4674</v>
      </c>
      <c r="J565" s="84" t="s">
        <v>4674</v>
      </c>
      <c r="K565" s="84" t="s">
        <v>4679</v>
      </c>
      <c r="L565" s="84" t="s">
        <v>4679</v>
      </c>
      <c r="M565" s="84" t="s">
        <v>4679</v>
      </c>
      <c r="N565" s="84" t="s">
        <v>4674</v>
      </c>
      <c r="O565" s="84" t="s">
        <v>4674</v>
      </c>
      <c r="P565" s="84" t="s">
        <v>4674</v>
      </c>
      <c r="Q565" s="84" t="s">
        <v>4674</v>
      </c>
      <c r="R565" s="84" t="s">
        <v>4690</v>
      </c>
      <c r="S565" s="84" t="s">
        <v>4690</v>
      </c>
      <c r="T565" s="84" t="s">
        <v>4690</v>
      </c>
      <c r="U565" s="84" t="s">
        <v>4674</v>
      </c>
      <c r="V565" s="84" t="s">
        <v>4674</v>
      </c>
      <c r="W565" s="84" t="s">
        <v>4674</v>
      </c>
      <c r="X565" s="84" t="s">
        <v>4674</v>
      </c>
      <c r="Y565" s="84" t="s">
        <v>4674</v>
      </c>
      <c r="Z565" s="84" t="s">
        <v>4674</v>
      </c>
      <c r="AA565" s="84" t="s">
        <v>4674</v>
      </c>
      <c r="AB565" s="84" t="s">
        <v>4674</v>
      </c>
      <c r="AC565" s="84" t="s">
        <v>4674</v>
      </c>
      <c r="AD565" s="84" t="s">
        <v>4674</v>
      </c>
      <c r="AE565" s="84" t="s">
        <v>4674</v>
      </c>
      <c r="AF565" s="84" t="s">
        <v>4674</v>
      </c>
      <c r="AG565" s="84" t="s">
        <v>4674</v>
      </c>
      <c r="AH565" s="84"/>
      <c r="AI565" s="85">
        <f t="shared" si="74"/>
        <v>5</v>
      </c>
      <c r="AJ565" s="86">
        <f t="shared" si="78"/>
        <v>5</v>
      </c>
      <c r="AK565" s="87">
        <f t="shared" si="79"/>
        <v>0</v>
      </c>
      <c r="AL565" s="87"/>
      <c r="AM565" s="87">
        <f t="shared" si="80"/>
        <v>6</v>
      </c>
      <c r="AN565" s="87">
        <f t="shared" si="75"/>
        <v>30</v>
      </c>
      <c r="AO565" s="87">
        <f t="shared" si="81"/>
        <v>30</v>
      </c>
      <c r="AP565" s="87">
        <v>31</v>
      </c>
      <c r="AQ565" s="87">
        <v>30</v>
      </c>
      <c r="AR565" s="87">
        <v>28</v>
      </c>
      <c r="AW565" s="64" t="str">
        <f t="shared" si="76"/>
        <v>HAZİRAN 2026</v>
      </c>
      <c r="AX565" s="89"/>
      <c r="AY565" s="90"/>
      <c r="AZ565" s="90" t="e">
        <f t="shared" si="77"/>
        <v>#N/A</v>
      </c>
    </row>
    <row r="566" spans="1:52" ht="17.45" customHeight="1" x14ac:dyDescent="0.2">
      <c r="A566" s="81">
        <v>560</v>
      </c>
      <c r="B566" s="82" t="s">
        <v>1832</v>
      </c>
      <c r="C566" s="83" t="s">
        <v>1831</v>
      </c>
      <c r="D566" s="84" t="s">
        <v>4679</v>
      </c>
      <c r="E566" s="84" t="s">
        <v>4679</v>
      </c>
      <c r="F566" s="84" t="s">
        <v>4679</v>
      </c>
      <c r="G566" s="84" t="s">
        <v>4674</v>
      </c>
      <c r="H566" s="84" t="s">
        <v>4674</v>
      </c>
      <c r="I566" s="84" t="s">
        <v>4674</v>
      </c>
      <c r="J566" s="84" t="s">
        <v>4674</v>
      </c>
      <c r="K566" s="84" t="s">
        <v>4679</v>
      </c>
      <c r="L566" s="84" t="s">
        <v>4679</v>
      </c>
      <c r="M566" s="84" t="s">
        <v>4679</v>
      </c>
      <c r="N566" s="84" t="s">
        <v>4674</v>
      </c>
      <c r="O566" s="84" t="s">
        <v>4674</v>
      </c>
      <c r="P566" s="84" t="s">
        <v>4674</v>
      </c>
      <c r="Q566" s="84" t="s">
        <v>4674</v>
      </c>
      <c r="R566" s="84" t="s">
        <v>4679</v>
      </c>
      <c r="S566" s="84" t="s">
        <v>4679</v>
      </c>
      <c r="T566" s="84" t="s">
        <v>4679</v>
      </c>
      <c r="U566" s="84" t="s">
        <v>4674</v>
      </c>
      <c r="V566" s="84" t="s">
        <v>4674</v>
      </c>
      <c r="W566" s="84" t="s">
        <v>4674</v>
      </c>
      <c r="X566" s="84" t="s">
        <v>4674</v>
      </c>
      <c r="Y566" s="84" t="s">
        <v>4679</v>
      </c>
      <c r="Z566" s="84" t="s">
        <v>4679</v>
      </c>
      <c r="AA566" s="84" t="s">
        <v>4679</v>
      </c>
      <c r="AB566" s="84" t="s">
        <v>4674</v>
      </c>
      <c r="AC566" s="84" t="s">
        <v>4674</v>
      </c>
      <c r="AD566" s="84" t="s">
        <v>4674</v>
      </c>
      <c r="AE566" s="84" t="s">
        <v>4674</v>
      </c>
      <c r="AF566" s="84" t="s">
        <v>4679</v>
      </c>
      <c r="AG566" s="84" t="s">
        <v>4679</v>
      </c>
      <c r="AH566" s="84"/>
      <c r="AI566" s="85">
        <f t="shared" si="74"/>
        <v>14</v>
      </c>
      <c r="AJ566" s="86">
        <f t="shared" si="78"/>
        <v>14</v>
      </c>
      <c r="AK566" s="87">
        <f t="shared" si="79"/>
        <v>0</v>
      </c>
      <c r="AL566" s="87"/>
      <c r="AM566" s="87">
        <f t="shared" si="80"/>
        <v>6</v>
      </c>
      <c r="AN566" s="87">
        <f t="shared" si="75"/>
        <v>30</v>
      </c>
      <c r="AO566" s="87">
        <f t="shared" si="81"/>
        <v>30</v>
      </c>
      <c r="AP566" s="87">
        <v>31</v>
      </c>
      <c r="AQ566" s="87">
        <v>30</v>
      </c>
      <c r="AR566" s="87">
        <v>28</v>
      </c>
      <c r="AW566" s="64" t="str">
        <f t="shared" si="76"/>
        <v>HAZİRAN 2026</v>
      </c>
      <c r="AX566" s="89"/>
      <c r="AY566" s="90"/>
      <c r="AZ566" s="90" t="e">
        <f t="shared" si="77"/>
        <v>#N/A</v>
      </c>
    </row>
    <row r="567" spans="1:52" ht="17.45" customHeight="1" x14ac:dyDescent="0.2">
      <c r="A567" s="81">
        <v>561</v>
      </c>
      <c r="B567" s="82" t="s">
        <v>1835</v>
      </c>
      <c r="C567" s="83" t="s">
        <v>1834</v>
      </c>
      <c r="D567" s="84" t="s">
        <v>4674</v>
      </c>
      <c r="E567" s="84" t="s">
        <v>4674</v>
      </c>
      <c r="F567" s="84" t="s">
        <v>4679</v>
      </c>
      <c r="G567" s="84" t="s">
        <v>4679</v>
      </c>
      <c r="H567" s="84" t="s">
        <v>4679</v>
      </c>
      <c r="I567" s="84" t="s">
        <v>4674</v>
      </c>
      <c r="J567" s="84" t="s">
        <v>4674</v>
      </c>
      <c r="K567" s="84" t="s">
        <v>4674</v>
      </c>
      <c r="L567" s="84" t="s">
        <v>4674</v>
      </c>
      <c r="M567" s="84" t="s">
        <v>4674</v>
      </c>
      <c r="N567" s="84" t="s">
        <v>4674</v>
      </c>
      <c r="O567" s="84" t="s">
        <v>4674</v>
      </c>
      <c r="P567" s="84" t="s">
        <v>4674</v>
      </c>
      <c r="Q567" s="84" t="s">
        <v>4674</v>
      </c>
      <c r="R567" s="84" t="s">
        <v>4674</v>
      </c>
      <c r="S567" s="84" t="s">
        <v>4674</v>
      </c>
      <c r="T567" s="84" t="s">
        <v>4674</v>
      </c>
      <c r="U567" s="84" t="s">
        <v>4674</v>
      </c>
      <c r="V567" s="84" t="s">
        <v>4674</v>
      </c>
      <c r="W567" s="84" t="s">
        <v>4674</v>
      </c>
      <c r="X567" s="84" t="s">
        <v>4674</v>
      </c>
      <c r="Y567" s="84" t="s">
        <v>4674</v>
      </c>
      <c r="Z567" s="84" t="s">
        <v>4674</v>
      </c>
      <c r="AA567" s="84" t="s">
        <v>4674</v>
      </c>
      <c r="AB567" s="84" t="s">
        <v>4674</v>
      </c>
      <c r="AC567" s="84" t="s">
        <v>4674</v>
      </c>
      <c r="AD567" s="84" t="s">
        <v>4674</v>
      </c>
      <c r="AE567" s="84" t="s">
        <v>4674</v>
      </c>
      <c r="AF567" s="84" t="s">
        <v>4674</v>
      </c>
      <c r="AG567" s="84" t="s">
        <v>4674</v>
      </c>
      <c r="AH567" s="84"/>
      <c r="AI567" s="85">
        <f t="shared" si="74"/>
        <v>3</v>
      </c>
      <c r="AJ567" s="86">
        <f t="shared" si="78"/>
        <v>3</v>
      </c>
      <c r="AK567" s="87">
        <f t="shared" si="79"/>
        <v>0</v>
      </c>
      <c r="AL567" s="87"/>
      <c r="AM567" s="87">
        <f t="shared" si="80"/>
        <v>6</v>
      </c>
      <c r="AN567" s="87">
        <f t="shared" si="75"/>
        <v>30</v>
      </c>
      <c r="AO567" s="87">
        <f t="shared" si="81"/>
        <v>30</v>
      </c>
      <c r="AP567" s="87">
        <v>31</v>
      </c>
      <c r="AQ567" s="87">
        <v>30</v>
      </c>
      <c r="AR567" s="87">
        <v>28</v>
      </c>
      <c r="AW567" s="64" t="str">
        <f t="shared" si="76"/>
        <v>HAZİRAN 2026</v>
      </c>
      <c r="AX567" s="89"/>
      <c r="AY567" s="90"/>
      <c r="AZ567" s="90" t="e">
        <f t="shared" si="77"/>
        <v>#N/A</v>
      </c>
    </row>
    <row r="568" spans="1:52" ht="17.45" customHeight="1" x14ac:dyDescent="0.2">
      <c r="A568" s="81">
        <v>562</v>
      </c>
      <c r="B568" s="82" t="s">
        <v>1838</v>
      </c>
      <c r="C568" s="83" t="s">
        <v>1837</v>
      </c>
      <c r="D568" s="84" t="s">
        <v>4674</v>
      </c>
      <c r="E568" s="84" t="s">
        <v>4679</v>
      </c>
      <c r="F568" s="84" t="s">
        <v>4679</v>
      </c>
      <c r="G568" s="84" t="s">
        <v>4679</v>
      </c>
      <c r="H568" s="84" t="s">
        <v>4674</v>
      </c>
      <c r="I568" s="84" t="s">
        <v>4674</v>
      </c>
      <c r="J568" s="84" t="s">
        <v>4674</v>
      </c>
      <c r="K568" s="84" t="s">
        <v>4674</v>
      </c>
      <c r="L568" s="84" t="s">
        <v>4674</v>
      </c>
      <c r="M568" s="84" t="s">
        <v>4679</v>
      </c>
      <c r="N568" s="84" t="s">
        <v>4679</v>
      </c>
      <c r="O568" s="84" t="s">
        <v>4679</v>
      </c>
      <c r="P568" s="84" t="s">
        <v>4674</v>
      </c>
      <c r="Q568" s="84" t="s">
        <v>4674</v>
      </c>
      <c r="R568" s="84" t="s">
        <v>4679</v>
      </c>
      <c r="S568" s="84" t="s">
        <v>4679</v>
      </c>
      <c r="T568" s="84" t="s">
        <v>4679</v>
      </c>
      <c r="U568" s="84" t="s">
        <v>4674</v>
      </c>
      <c r="V568" s="84" t="s">
        <v>4674</v>
      </c>
      <c r="W568" s="84" t="s">
        <v>4674</v>
      </c>
      <c r="X568" s="84" t="s">
        <v>4674</v>
      </c>
      <c r="Y568" s="84" t="s">
        <v>4674</v>
      </c>
      <c r="Z568" s="84" t="s">
        <v>4679</v>
      </c>
      <c r="AA568" s="84" t="s">
        <v>4679</v>
      </c>
      <c r="AB568" s="84" t="s">
        <v>4679</v>
      </c>
      <c r="AC568" s="84" t="s">
        <v>4674</v>
      </c>
      <c r="AD568" s="84" t="s">
        <v>4674</v>
      </c>
      <c r="AE568" s="84" t="s">
        <v>4674</v>
      </c>
      <c r="AF568" s="84" t="s">
        <v>4679</v>
      </c>
      <c r="AG568" s="84" t="s">
        <v>4690</v>
      </c>
      <c r="AH568" s="84"/>
      <c r="AI568" s="85">
        <f t="shared" si="74"/>
        <v>13</v>
      </c>
      <c r="AJ568" s="86">
        <f t="shared" si="78"/>
        <v>13</v>
      </c>
      <c r="AK568" s="87">
        <f t="shared" si="79"/>
        <v>0</v>
      </c>
      <c r="AL568" s="87"/>
      <c r="AM568" s="87">
        <f t="shared" si="80"/>
        <v>6</v>
      </c>
      <c r="AN568" s="87">
        <f t="shared" si="75"/>
        <v>30</v>
      </c>
      <c r="AO568" s="87">
        <f t="shared" si="81"/>
        <v>30</v>
      </c>
      <c r="AP568" s="87">
        <v>31</v>
      </c>
      <c r="AQ568" s="87">
        <v>30</v>
      </c>
      <c r="AR568" s="87">
        <v>28</v>
      </c>
      <c r="AW568" s="64" t="str">
        <f t="shared" si="76"/>
        <v>HAZİRAN 2026</v>
      </c>
      <c r="AX568" s="89"/>
      <c r="AY568" s="90"/>
      <c r="AZ568" s="90" t="e">
        <f t="shared" si="77"/>
        <v>#N/A</v>
      </c>
    </row>
    <row r="569" spans="1:52" ht="17.45" customHeight="1" x14ac:dyDescent="0.2">
      <c r="A569" s="81">
        <v>563</v>
      </c>
      <c r="B569" s="82" t="s">
        <v>1841</v>
      </c>
      <c r="C569" s="83" t="s">
        <v>1840</v>
      </c>
      <c r="D569" s="84" t="s">
        <v>4679</v>
      </c>
      <c r="E569" s="84" t="s">
        <v>4674</v>
      </c>
      <c r="F569" s="84" t="s">
        <v>4679</v>
      </c>
      <c r="G569" s="84" t="s">
        <v>4674</v>
      </c>
      <c r="H569" s="84" t="s">
        <v>4679</v>
      </c>
      <c r="I569" s="84" t="s">
        <v>4674</v>
      </c>
      <c r="J569" s="84" t="s">
        <v>4674</v>
      </c>
      <c r="K569" s="84" t="s">
        <v>4679</v>
      </c>
      <c r="L569" s="84" t="s">
        <v>4674</v>
      </c>
      <c r="M569" s="84" t="s">
        <v>4679</v>
      </c>
      <c r="N569" s="84" t="s">
        <v>4674</v>
      </c>
      <c r="O569" s="84" t="s">
        <v>4690</v>
      </c>
      <c r="P569" s="84" t="s">
        <v>4674</v>
      </c>
      <c r="Q569" s="84" t="s">
        <v>4674</v>
      </c>
      <c r="R569" s="84" t="s">
        <v>4679</v>
      </c>
      <c r="S569" s="84" t="s">
        <v>4674</v>
      </c>
      <c r="T569" s="84" t="s">
        <v>4679</v>
      </c>
      <c r="U569" s="84" t="s">
        <v>4674</v>
      </c>
      <c r="V569" s="84" t="s">
        <v>4679</v>
      </c>
      <c r="W569" s="84" t="s">
        <v>4674</v>
      </c>
      <c r="X569" s="84" t="s">
        <v>4674</v>
      </c>
      <c r="Y569" s="84" t="s">
        <v>4679</v>
      </c>
      <c r="Z569" s="84" t="s">
        <v>4674</v>
      </c>
      <c r="AA569" s="84" t="s">
        <v>4679</v>
      </c>
      <c r="AB569" s="84" t="s">
        <v>4674</v>
      </c>
      <c r="AC569" s="84" t="s">
        <v>4679</v>
      </c>
      <c r="AD569" s="84" t="s">
        <v>4674</v>
      </c>
      <c r="AE569" s="84" t="s">
        <v>4674</v>
      </c>
      <c r="AF569" s="84" t="s">
        <v>4679</v>
      </c>
      <c r="AG569" s="84" t="s">
        <v>4679</v>
      </c>
      <c r="AH569" s="84"/>
      <c r="AI569" s="85">
        <f t="shared" si="74"/>
        <v>13</v>
      </c>
      <c r="AJ569" s="86">
        <f t="shared" si="78"/>
        <v>13</v>
      </c>
      <c r="AK569" s="87">
        <f t="shared" si="79"/>
        <v>0</v>
      </c>
      <c r="AL569" s="87"/>
      <c r="AM569" s="87">
        <f t="shared" si="80"/>
        <v>6</v>
      </c>
      <c r="AN569" s="87">
        <f t="shared" si="75"/>
        <v>30</v>
      </c>
      <c r="AO569" s="87">
        <f t="shared" si="81"/>
        <v>30</v>
      </c>
      <c r="AP569" s="87">
        <v>31</v>
      </c>
      <c r="AQ569" s="87">
        <v>30</v>
      </c>
      <c r="AR569" s="87">
        <v>28</v>
      </c>
      <c r="AW569" s="64" t="str">
        <f t="shared" si="76"/>
        <v>HAZİRAN 2026</v>
      </c>
      <c r="AX569" s="89"/>
      <c r="AY569" s="90"/>
      <c r="AZ569" s="90" t="e">
        <f t="shared" si="77"/>
        <v>#N/A</v>
      </c>
    </row>
    <row r="570" spans="1:52" ht="17.45" customHeight="1" x14ac:dyDescent="0.2">
      <c r="A570" s="81">
        <v>564</v>
      </c>
      <c r="B570" s="82" t="s">
        <v>1844</v>
      </c>
      <c r="C570" s="83" t="s">
        <v>1843</v>
      </c>
      <c r="D570" s="84" t="s">
        <v>4679</v>
      </c>
      <c r="E570" s="84" t="s">
        <v>4674</v>
      </c>
      <c r="F570" s="84" t="s">
        <v>4679</v>
      </c>
      <c r="G570" s="84" t="s">
        <v>4679</v>
      </c>
      <c r="H570" s="84" t="s">
        <v>4674</v>
      </c>
      <c r="I570" s="84" t="s">
        <v>4674</v>
      </c>
      <c r="J570" s="84" t="s">
        <v>4674</v>
      </c>
      <c r="K570" s="84" t="s">
        <v>4674</v>
      </c>
      <c r="L570" s="84" t="s">
        <v>4674</v>
      </c>
      <c r="M570" s="84" t="s">
        <v>4679</v>
      </c>
      <c r="N570" s="84" t="s">
        <v>4679</v>
      </c>
      <c r="O570" s="84" t="s">
        <v>4679</v>
      </c>
      <c r="P570" s="84" t="s">
        <v>4674</v>
      </c>
      <c r="Q570" s="84" t="s">
        <v>4674</v>
      </c>
      <c r="R570" s="84" t="s">
        <v>4674</v>
      </c>
      <c r="S570" s="84" t="s">
        <v>4674</v>
      </c>
      <c r="T570" s="84" t="s">
        <v>4679</v>
      </c>
      <c r="U570" s="84" t="s">
        <v>4679</v>
      </c>
      <c r="V570" s="84" t="s">
        <v>4679</v>
      </c>
      <c r="W570" s="84" t="s">
        <v>4674</v>
      </c>
      <c r="X570" s="84" t="s">
        <v>4674</v>
      </c>
      <c r="Y570" s="84" t="s">
        <v>4674</v>
      </c>
      <c r="Z570" s="84" t="s">
        <v>4674</v>
      </c>
      <c r="AA570" s="84" t="s">
        <v>4679</v>
      </c>
      <c r="AB570" s="84" t="s">
        <v>4679</v>
      </c>
      <c r="AC570" s="84" t="s">
        <v>4679</v>
      </c>
      <c r="AD570" s="84" t="s">
        <v>4674</v>
      </c>
      <c r="AE570" s="84" t="s">
        <v>4674</v>
      </c>
      <c r="AF570" s="84" t="s">
        <v>4679</v>
      </c>
      <c r="AG570" s="84" t="s">
        <v>4679</v>
      </c>
      <c r="AH570" s="84"/>
      <c r="AI570" s="85">
        <f t="shared" si="74"/>
        <v>14</v>
      </c>
      <c r="AJ570" s="86">
        <f t="shared" si="78"/>
        <v>14</v>
      </c>
      <c r="AK570" s="87">
        <f t="shared" si="79"/>
        <v>0</v>
      </c>
      <c r="AL570" s="87"/>
      <c r="AM570" s="87">
        <f t="shared" si="80"/>
        <v>6</v>
      </c>
      <c r="AN570" s="87">
        <f t="shared" si="75"/>
        <v>30</v>
      </c>
      <c r="AO570" s="87">
        <f t="shared" si="81"/>
        <v>30</v>
      </c>
      <c r="AP570" s="87">
        <v>31</v>
      </c>
      <c r="AQ570" s="87">
        <v>30</v>
      </c>
      <c r="AR570" s="87">
        <v>28</v>
      </c>
      <c r="AW570" s="64" t="str">
        <f t="shared" si="76"/>
        <v>HAZİRAN 2026</v>
      </c>
      <c r="AX570" s="89"/>
      <c r="AY570" s="90"/>
      <c r="AZ570" s="90" t="e">
        <f t="shared" si="77"/>
        <v>#N/A</v>
      </c>
    </row>
    <row r="571" spans="1:52" ht="17.45" customHeight="1" x14ac:dyDescent="0.2">
      <c r="A571" s="81">
        <v>565</v>
      </c>
      <c r="B571" s="82" t="s">
        <v>1847</v>
      </c>
      <c r="C571" s="83" t="s">
        <v>1846</v>
      </c>
      <c r="D571" s="84" t="s">
        <v>4679</v>
      </c>
      <c r="E571" s="84" t="s">
        <v>4679</v>
      </c>
      <c r="F571" s="84" t="s">
        <v>4674</v>
      </c>
      <c r="G571" s="84" t="s">
        <v>4674</v>
      </c>
      <c r="H571" s="84" t="s">
        <v>4679</v>
      </c>
      <c r="I571" s="84" t="s">
        <v>4674</v>
      </c>
      <c r="J571" s="84" t="s">
        <v>4674</v>
      </c>
      <c r="K571" s="84" t="s">
        <v>4679</v>
      </c>
      <c r="L571" s="84" t="s">
        <v>4679</v>
      </c>
      <c r="M571" s="84" t="s">
        <v>4674</v>
      </c>
      <c r="N571" s="84" t="s">
        <v>4674</v>
      </c>
      <c r="O571" s="84" t="s">
        <v>4679</v>
      </c>
      <c r="P571" s="84" t="s">
        <v>4674</v>
      </c>
      <c r="Q571" s="84" t="s">
        <v>4674</v>
      </c>
      <c r="R571" s="84" t="s">
        <v>4679</v>
      </c>
      <c r="S571" s="84" t="s">
        <v>4679</v>
      </c>
      <c r="T571" s="84" t="s">
        <v>4674</v>
      </c>
      <c r="U571" s="84" t="s">
        <v>4674</v>
      </c>
      <c r="V571" s="84" t="s">
        <v>4679</v>
      </c>
      <c r="W571" s="84" t="s">
        <v>4674</v>
      </c>
      <c r="X571" s="84" t="s">
        <v>4674</v>
      </c>
      <c r="Y571" s="84" t="s">
        <v>4679</v>
      </c>
      <c r="Z571" s="84" t="s">
        <v>4679</v>
      </c>
      <c r="AA571" s="84" t="s">
        <v>4674</v>
      </c>
      <c r="AB571" s="84" t="s">
        <v>4674</v>
      </c>
      <c r="AC571" s="84" t="s">
        <v>4679</v>
      </c>
      <c r="AD571" s="84" t="s">
        <v>4674</v>
      </c>
      <c r="AE571" s="84" t="s">
        <v>4674</v>
      </c>
      <c r="AF571" s="84" t="s">
        <v>4679</v>
      </c>
      <c r="AG571" s="84" t="s">
        <v>4679</v>
      </c>
      <c r="AH571" s="84"/>
      <c r="AI571" s="85">
        <f t="shared" si="74"/>
        <v>14</v>
      </c>
      <c r="AJ571" s="86">
        <f t="shared" si="78"/>
        <v>14</v>
      </c>
      <c r="AK571" s="87">
        <f t="shared" si="79"/>
        <v>0</v>
      </c>
      <c r="AL571" s="87"/>
      <c r="AM571" s="87">
        <f t="shared" si="80"/>
        <v>6</v>
      </c>
      <c r="AN571" s="87">
        <f t="shared" si="75"/>
        <v>30</v>
      </c>
      <c r="AO571" s="87">
        <f t="shared" si="81"/>
        <v>30</v>
      </c>
      <c r="AP571" s="87">
        <v>31</v>
      </c>
      <c r="AQ571" s="87">
        <v>30</v>
      </c>
      <c r="AR571" s="87">
        <v>28</v>
      </c>
      <c r="AW571" s="64" t="str">
        <f t="shared" si="76"/>
        <v>HAZİRAN 2026</v>
      </c>
      <c r="AX571" s="89"/>
      <c r="AY571" s="90"/>
      <c r="AZ571" s="90" t="e">
        <f t="shared" si="77"/>
        <v>#N/A</v>
      </c>
    </row>
    <row r="572" spans="1:52" ht="17.45" customHeight="1" x14ac:dyDescent="0.2">
      <c r="A572" s="81">
        <v>566</v>
      </c>
      <c r="B572" s="82" t="s">
        <v>1850</v>
      </c>
      <c r="C572" s="83" t="s">
        <v>1849</v>
      </c>
      <c r="D572" s="84" t="s">
        <v>4674</v>
      </c>
      <c r="E572" s="84" t="s">
        <v>4679</v>
      </c>
      <c r="F572" s="84" t="s">
        <v>4674</v>
      </c>
      <c r="G572" s="84" t="s">
        <v>4679</v>
      </c>
      <c r="H572" s="84" t="s">
        <v>4679</v>
      </c>
      <c r="I572" s="84" t="s">
        <v>4674</v>
      </c>
      <c r="J572" s="84" t="s">
        <v>4674</v>
      </c>
      <c r="K572" s="84" t="s">
        <v>4674</v>
      </c>
      <c r="L572" s="84" t="s">
        <v>4679</v>
      </c>
      <c r="M572" s="84" t="s">
        <v>4674</v>
      </c>
      <c r="N572" s="84" t="s">
        <v>4679</v>
      </c>
      <c r="O572" s="84" t="s">
        <v>4679</v>
      </c>
      <c r="P572" s="84" t="s">
        <v>4674</v>
      </c>
      <c r="Q572" s="84" t="s">
        <v>4674</v>
      </c>
      <c r="R572" s="84" t="s">
        <v>4674</v>
      </c>
      <c r="S572" s="84" t="s">
        <v>4679</v>
      </c>
      <c r="T572" s="84" t="s">
        <v>4674</v>
      </c>
      <c r="U572" s="84" t="s">
        <v>4679</v>
      </c>
      <c r="V572" s="84" t="s">
        <v>4679</v>
      </c>
      <c r="W572" s="84" t="s">
        <v>4674</v>
      </c>
      <c r="X572" s="84" t="s">
        <v>4674</v>
      </c>
      <c r="Y572" s="84" t="s">
        <v>4674</v>
      </c>
      <c r="Z572" s="84" t="s">
        <v>4679</v>
      </c>
      <c r="AA572" s="84" t="s">
        <v>4674</v>
      </c>
      <c r="AB572" s="84" t="s">
        <v>4679</v>
      </c>
      <c r="AC572" s="84" t="s">
        <v>4679</v>
      </c>
      <c r="AD572" s="84" t="s">
        <v>4674</v>
      </c>
      <c r="AE572" s="84" t="s">
        <v>4674</v>
      </c>
      <c r="AF572" s="84" t="s">
        <v>4679</v>
      </c>
      <c r="AG572" s="84" t="s">
        <v>4679</v>
      </c>
      <c r="AH572" s="84"/>
      <c r="AI572" s="85">
        <f t="shared" si="74"/>
        <v>14</v>
      </c>
      <c r="AJ572" s="86">
        <f t="shared" si="78"/>
        <v>14</v>
      </c>
      <c r="AK572" s="87">
        <f t="shared" si="79"/>
        <v>0</v>
      </c>
      <c r="AL572" s="87"/>
      <c r="AM572" s="87">
        <f t="shared" si="80"/>
        <v>6</v>
      </c>
      <c r="AN572" s="87">
        <f t="shared" si="75"/>
        <v>30</v>
      </c>
      <c r="AO572" s="87">
        <f t="shared" si="81"/>
        <v>30</v>
      </c>
      <c r="AP572" s="87">
        <v>31</v>
      </c>
      <c r="AQ572" s="87">
        <v>30</v>
      </c>
      <c r="AR572" s="87">
        <v>28</v>
      </c>
      <c r="AW572" s="64" t="str">
        <f t="shared" si="76"/>
        <v>HAZİRAN 2026</v>
      </c>
      <c r="AX572" s="89"/>
      <c r="AY572" s="90"/>
      <c r="AZ572" s="90" t="e">
        <f t="shared" si="77"/>
        <v>#N/A</v>
      </c>
    </row>
    <row r="573" spans="1:52" ht="17.45" customHeight="1" x14ac:dyDescent="0.2">
      <c r="A573" s="81">
        <v>567</v>
      </c>
      <c r="B573" s="82" t="s">
        <v>1853</v>
      </c>
      <c r="C573" s="83" t="s">
        <v>1852</v>
      </c>
      <c r="D573" s="84" t="s">
        <v>4679</v>
      </c>
      <c r="E573" s="84" t="s">
        <v>4674</v>
      </c>
      <c r="F573" s="84" t="s">
        <v>4679</v>
      </c>
      <c r="G573" s="84" t="s">
        <v>4679</v>
      </c>
      <c r="H573" s="84" t="s">
        <v>4674</v>
      </c>
      <c r="I573" s="84" t="s">
        <v>4674</v>
      </c>
      <c r="J573" s="84" t="s">
        <v>4674</v>
      </c>
      <c r="K573" s="84" t="s">
        <v>4679</v>
      </c>
      <c r="L573" s="84" t="s">
        <v>4674</v>
      </c>
      <c r="M573" s="84" t="s">
        <v>4679</v>
      </c>
      <c r="N573" s="84" t="s">
        <v>4679</v>
      </c>
      <c r="O573" s="84" t="s">
        <v>4674</v>
      </c>
      <c r="P573" s="84" t="s">
        <v>4674</v>
      </c>
      <c r="Q573" s="84" t="s">
        <v>4674</v>
      </c>
      <c r="R573" s="84" t="s">
        <v>4679</v>
      </c>
      <c r="S573" s="84" t="s">
        <v>4674</v>
      </c>
      <c r="T573" s="84" t="s">
        <v>4679</v>
      </c>
      <c r="U573" s="84" t="s">
        <v>4679</v>
      </c>
      <c r="V573" s="84" t="s">
        <v>4674</v>
      </c>
      <c r="W573" s="84" t="s">
        <v>4674</v>
      </c>
      <c r="X573" s="84" t="s">
        <v>4674</v>
      </c>
      <c r="Y573" s="84" t="s">
        <v>4679</v>
      </c>
      <c r="Z573" s="84" t="s">
        <v>4674</v>
      </c>
      <c r="AA573" s="84" t="s">
        <v>4679</v>
      </c>
      <c r="AB573" s="84" t="s">
        <v>4679</v>
      </c>
      <c r="AC573" s="84" t="s">
        <v>4674</v>
      </c>
      <c r="AD573" s="84" t="s">
        <v>4674</v>
      </c>
      <c r="AE573" s="84" t="s">
        <v>4674</v>
      </c>
      <c r="AF573" s="84" t="s">
        <v>4679</v>
      </c>
      <c r="AG573" s="84" t="s">
        <v>4674</v>
      </c>
      <c r="AH573" s="84"/>
      <c r="AI573" s="85">
        <f t="shared" si="74"/>
        <v>13</v>
      </c>
      <c r="AJ573" s="86">
        <f t="shared" si="78"/>
        <v>13</v>
      </c>
      <c r="AK573" s="87">
        <f t="shared" si="79"/>
        <v>0</v>
      </c>
      <c r="AL573" s="87"/>
      <c r="AM573" s="87">
        <f t="shared" si="80"/>
        <v>6</v>
      </c>
      <c r="AN573" s="87">
        <f t="shared" si="75"/>
        <v>30</v>
      </c>
      <c r="AO573" s="87">
        <f t="shared" si="81"/>
        <v>30</v>
      </c>
      <c r="AP573" s="87">
        <v>31</v>
      </c>
      <c r="AQ573" s="87">
        <v>30</v>
      </c>
      <c r="AR573" s="87">
        <v>28</v>
      </c>
      <c r="AW573" s="64" t="str">
        <f t="shared" si="76"/>
        <v>HAZİRAN 2026</v>
      </c>
      <c r="AX573" s="89"/>
      <c r="AY573" s="90"/>
      <c r="AZ573" s="90" t="e">
        <f t="shared" si="77"/>
        <v>#N/A</v>
      </c>
    </row>
    <row r="574" spans="1:52" ht="17.45" customHeight="1" x14ac:dyDescent="0.2">
      <c r="A574" s="81">
        <v>568</v>
      </c>
      <c r="B574" s="82" t="s">
        <v>1856</v>
      </c>
      <c r="C574" s="83" t="s">
        <v>1855</v>
      </c>
      <c r="D574" s="84" t="s">
        <v>4674</v>
      </c>
      <c r="E574" s="84" t="s">
        <v>4679</v>
      </c>
      <c r="F574" s="84" t="s">
        <v>4674</v>
      </c>
      <c r="G574" s="84" t="s">
        <v>4674</v>
      </c>
      <c r="H574" s="84" t="s">
        <v>4674</v>
      </c>
      <c r="I574" s="84" t="s">
        <v>4679</v>
      </c>
      <c r="J574" s="84" t="s">
        <v>4679</v>
      </c>
      <c r="K574" s="84" t="s">
        <v>4674</v>
      </c>
      <c r="L574" s="84" t="s">
        <v>4679</v>
      </c>
      <c r="M574" s="84" t="s">
        <v>4674</v>
      </c>
      <c r="N574" s="84" t="s">
        <v>4674</v>
      </c>
      <c r="O574" s="84" t="s">
        <v>4674</v>
      </c>
      <c r="P574" s="84" t="s">
        <v>4679</v>
      </c>
      <c r="Q574" s="84" t="s">
        <v>4679</v>
      </c>
      <c r="R574" s="84" t="s">
        <v>4674</v>
      </c>
      <c r="S574" s="84" t="s">
        <v>4679</v>
      </c>
      <c r="T574" s="84" t="s">
        <v>4674</v>
      </c>
      <c r="U574" s="84" t="s">
        <v>4674</v>
      </c>
      <c r="V574" s="84" t="s">
        <v>4674</v>
      </c>
      <c r="W574" s="84" t="s">
        <v>4679</v>
      </c>
      <c r="X574" s="84" t="s">
        <v>4679</v>
      </c>
      <c r="Y574" s="84" t="s">
        <v>4674</v>
      </c>
      <c r="Z574" s="84" t="s">
        <v>4679</v>
      </c>
      <c r="AA574" s="84" t="s">
        <v>4674</v>
      </c>
      <c r="AB574" s="84" t="s">
        <v>4674</v>
      </c>
      <c r="AC574" s="84" t="s">
        <v>4674</v>
      </c>
      <c r="AD574" s="84" t="s">
        <v>4679</v>
      </c>
      <c r="AE574" s="84" t="s">
        <v>4679</v>
      </c>
      <c r="AF574" s="84" t="s">
        <v>4674</v>
      </c>
      <c r="AG574" s="84" t="s">
        <v>4679</v>
      </c>
      <c r="AH574" s="84"/>
      <c r="AI574" s="85">
        <f t="shared" si="74"/>
        <v>13</v>
      </c>
      <c r="AJ574" s="86">
        <f t="shared" si="78"/>
        <v>13</v>
      </c>
      <c r="AK574" s="87">
        <f t="shared" si="79"/>
        <v>0</v>
      </c>
      <c r="AL574" s="87"/>
      <c r="AM574" s="87">
        <f t="shared" si="80"/>
        <v>6</v>
      </c>
      <c r="AN574" s="87">
        <f t="shared" si="75"/>
        <v>30</v>
      </c>
      <c r="AO574" s="87">
        <f t="shared" si="81"/>
        <v>30</v>
      </c>
      <c r="AP574" s="87">
        <v>31</v>
      </c>
      <c r="AQ574" s="87">
        <v>30</v>
      </c>
      <c r="AR574" s="87">
        <v>28</v>
      </c>
      <c r="AW574" s="64" t="str">
        <f t="shared" si="76"/>
        <v>HAZİRAN 2026</v>
      </c>
      <c r="AX574" s="89"/>
      <c r="AY574" s="90"/>
      <c r="AZ574" s="90" t="e">
        <f t="shared" si="77"/>
        <v>#N/A</v>
      </c>
    </row>
    <row r="575" spans="1:52" ht="17.45" customHeight="1" x14ac:dyDescent="0.2">
      <c r="A575" s="81">
        <v>569</v>
      </c>
      <c r="B575" s="82" t="s">
        <v>1859</v>
      </c>
      <c r="C575" s="83" t="s">
        <v>1858</v>
      </c>
      <c r="D575" s="84" t="s">
        <v>4674</v>
      </c>
      <c r="E575" s="84" t="s">
        <v>4674</v>
      </c>
      <c r="F575" s="84" t="s">
        <v>4679</v>
      </c>
      <c r="G575" s="84" t="s">
        <v>4679</v>
      </c>
      <c r="H575" s="84" t="s">
        <v>4679</v>
      </c>
      <c r="I575" s="84" t="s">
        <v>4674</v>
      </c>
      <c r="J575" s="84" t="s">
        <v>4674</v>
      </c>
      <c r="K575" s="84" t="s">
        <v>4674</v>
      </c>
      <c r="L575" s="84" t="s">
        <v>4674</v>
      </c>
      <c r="M575" s="84" t="s">
        <v>4679</v>
      </c>
      <c r="N575" s="84" t="s">
        <v>4679</v>
      </c>
      <c r="O575" s="84" t="s">
        <v>4679</v>
      </c>
      <c r="P575" s="84" t="s">
        <v>4674</v>
      </c>
      <c r="Q575" s="84" t="s">
        <v>4674</v>
      </c>
      <c r="R575" s="84" t="s">
        <v>4674</v>
      </c>
      <c r="S575" s="84" t="s">
        <v>4674</v>
      </c>
      <c r="T575" s="84" t="s">
        <v>4679</v>
      </c>
      <c r="U575" s="84" t="s">
        <v>4679</v>
      </c>
      <c r="V575" s="84" t="s">
        <v>4679</v>
      </c>
      <c r="W575" s="84" t="s">
        <v>4674</v>
      </c>
      <c r="X575" s="84" t="s">
        <v>4674</v>
      </c>
      <c r="Y575" s="84" t="s">
        <v>4674</v>
      </c>
      <c r="Z575" s="84" t="s">
        <v>4674</v>
      </c>
      <c r="AA575" s="84" t="s">
        <v>4679</v>
      </c>
      <c r="AB575" s="84" t="s">
        <v>4679</v>
      </c>
      <c r="AC575" s="84" t="s">
        <v>4679</v>
      </c>
      <c r="AD575" s="84" t="s">
        <v>4674</v>
      </c>
      <c r="AE575" s="84" t="s">
        <v>4674</v>
      </c>
      <c r="AF575" s="84" t="s">
        <v>4679</v>
      </c>
      <c r="AG575" s="84" t="s">
        <v>4679</v>
      </c>
      <c r="AH575" s="84"/>
      <c r="AI575" s="85">
        <f t="shared" si="74"/>
        <v>14</v>
      </c>
      <c r="AJ575" s="86">
        <f t="shared" si="78"/>
        <v>14</v>
      </c>
      <c r="AK575" s="87">
        <f t="shared" si="79"/>
        <v>0</v>
      </c>
      <c r="AL575" s="87"/>
      <c r="AM575" s="87">
        <f t="shared" si="80"/>
        <v>6</v>
      </c>
      <c r="AN575" s="87">
        <f t="shared" si="75"/>
        <v>30</v>
      </c>
      <c r="AO575" s="87">
        <f t="shared" si="81"/>
        <v>30</v>
      </c>
      <c r="AP575" s="87">
        <v>31</v>
      </c>
      <c r="AQ575" s="87">
        <v>30</v>
      </c>
      <c r="AR575" s="87">
        <v>28</v>
      </c>
      <c r="AW575" s="64" t="str">
        <f t="shared" si="76"/>
        <v>HAZİRAN 2026</v>
      </c>
      <c r="AX575" s="89"/>
      <c r="AY575" s="90"/>
      <c r="AZ575" s="90" t="e">
        <f t="shared" si="77"/>
        <v>#N/A</v>
      </c>
    </row>
    <row r="576" spans="1:52" ht="17.45" customHeight="1" x14ac:dyDescent="0.2">
      <c r="A576" s="81">
        <v>570</v>
      </c>
      <c r="B576" s="82" t="s">
        <v>1862</v>
      </c>
      <c r="C576" s="83" t="s">
        <v>1861</v>
      </c>
      <c r="D576" s="84" t="s">
        <v>4679</v>
      </c>
      <c r="E576" s="84" t="s">
        <v>4679</v>
      </c>
      <c r="F576" s="84" t="s">
        <v>4679</v>
      </c>
      <c r="G576" s="84" t="s">
        <v>4674</v>
      </c>
      <c r="H576" s="84" t="s">
        <v>4674</v>
      </c>
      <c r="I576" s="84" t="s">
        <v>4674</v>
      </c>
      <c r="J576" s="84" t="s">
        <v>4674</v>
      </c>
      <c r="K576" s="84" t="s">
        <v>4679</v>
      </c>
      <c r="L576" s="84" t="s">
        <v>4679</v>
      </c>
      <c r="M576" s="84" t="s">
        <v>4679</v>
      </c>
      <c r="N576" s="84" t="s">
        <v>4674</v>
      </c>
      <c r="O576" s="84" t="s">
        <v>4674</v>
      </c>
      <c r="P576" s="84" t="s">
        <v>4674</v>
      </c>
      <c r="Q576" s="84" t="s">
        <v>4674</v>
      </c>
      <c r="R576" s="84" t="s">
        <v>4679</v>
      </c>
      <c r="S576" s="84" t="s">
        <v>4679</v>
      </c>
      <c r="T576" s="84" t="s">
        <v>4679</v>
      </c>
      <c r="U576" s="84" t="s">
        <v>4674</v>
      </c>
      <c r="V576" s="84" t="s">
        <v>4674</v>
      </c>
      <c r="W576" s="84" t="s">
        <v>4674</v>
      </c>
      <c r="X576" s="84" t="s">
        <v>4674</v>
      </c>
      <c r="Y576" s="84" t="s">
        <v>4679</v>
      </c>
      <c r="Z576" s="84" t="s">
        <v>4679</v>
      </c>
      <c r="AA576" s="84" t="s">
        <v>4679</v>
      </c>
      <c r="AB576" s="84" t="s">
        <v>4674</v>
      </c>
      <c r="AC576" s="84" t="s">
        <v>4674</v>
      </c>
      <c r="AD576" s="84" t="s">
        <v>4674</v>
      </c>
      <c r="AE576" s="84" t="s">
        <v>4674</v>
      </c>
      <c r="AF576" s="84" t="s">
        <v>4679</v>
      </c>
      <c r="AG576" s="84" t="s">
        <v>4679</v>
      </c>
      <c r="AH576" s="84"/>
      <c r="AI576" s="85">
        <f t="shared" si="74"/>
        <v>14</v>
      </c>
      <c r="AJ576" s="86">
        <f t="shared" si="78"/>
        <v>14</v>
      </c>
      <c r="AK576" s="87">
        <f t="shared" si="79"/>
        <v>0</v>
      </c>
      <c r="AL576" s="87"/>
      <c r="AM576" s="87">
        <f t="shared" si="80"/>
        <v>6</v>
      </c>
      <c r="AN576" s="87">
        <f t="shared" si="75"/>
        <v>30</v>
      </c>
      <c r="AO576" s="87">
        <f t="shared" si="81"/>
        <v>30</v>
      </c>
      <c r="AP576" s="87">
        <v>31</v>
      </c>
      <c r="AQ576" s="87">
        <v>30</v>
      </c>
      <c r="AR576" s="87">
        <v>28</v>
      </c>
      <c r="AW576" s="64" t="str">
        <f t="shared" si="76"/>
        <v>HAZİRAN 2026</v>
      </c>
      <c r="AX576" s="89"/>
      <c r="AY576" s="90"/>
      <c r="AZ576" s="90" t="e">
        <f t="shared" si="77"/>
        <v>#N/A</v>
      </c>
    </row>
    <row r="577" spans="1:52" ht="17.45" customHeight="1" x14ac:dyDescent="0.2">
      <c r="A577" s="81">
        <v>571</v>
      </c>
      <c r="B577" s="82" t="s">
        <v>1865</v>
      </c>
      <c r="C577" s="83" t="s">
        <v>1864</v>
      </c>
      <c r="D577" s="84" t="s">
        <v>4679</v>
      </c>
      <c r="E577" s="84" t="s">
        <v>4679</v>
      </c>
      <c r="F577" s="84" t="s">
        <v>4674</v>
      </c>
      <c r="G577" s="84" t="s">
        <v>4674</v>
      </c>
      <c r="H577" s="84" t="s">
        <v>4679</v>
      </c>
      <c r="I577" s="84" t="s">
        <v>4674</v>
      </c>
      <c r="J577" s="84" t="s">
        <v>4674</v>
      </c>
      <c r="K577" s="84" t="s">
        <v>4679</v>
      </c>
      <c r="L577" s="84" t="s">
        <v>4679</v>
      </c>
      <c r="M577" s="84" t="s">
        <v>4674</v>
      </c>
      <c r="N577" s="84" t="s">
        <v>4679</v>
      </c>
      <c r="O577" s="84" t="s">
        <v>4674</v>
      </c>
      <c r="P577" s="84" t="s">
        <v>4674</v>
      </c>
      <c r="Q577" s="84" t="s">
        <v>4674</v>
      </c>
      <c r="R577" s="84" t="s">
        <v>4674</v>
      </c>
      <c r="S577" s="84" t="s">
        <v>4674</v>
      </c>
      <c r="T577" s="84" t="s">
        <v>4674</v>
      </c>
      <c r="U577" s="84" t="s">
        <v>4674</v>
      </c>
      <c r="V577" s="84" t="s">
        <v>4674</v>
      </c>
      <c r="W577" s="84" t="s">
        <v>4674</v>
      </c>
      <c r="X577" s="84" t="s">
        <v>4674</v>
      </c>
      <c r="Y577" s="84" t="s">
        <v>4674</v>
      </c>
      <c r="Z577" s="84" t="s">
        <v>4674</v>
      </c>
      <c r="AA577" s="84" t="s">
        <v>4674</v>
      </c>
      <c r="AB577" s="84" t="s">
        <v>4674</v>
      </c>
      <c r="AC577" s="84" t="s">
        <v>4674</v>
      </c>
      <c r="AD577" s="84" t="s">
        <v>4674</v>
      </c>
      <c r="AE577" s="84" t="s">
        <v>4674</v>
      </c>
      <c r="AF577" s="84" t="s">
        <v>4674</v>
      </c>
      <c r="AG577" s="84" t="s">
        <v>4674</v>
      </c>
      <c r="AH577" s="84"/>
      <c r="AI577" s="85">
        <f t="shared" si="74"/>
        <v>6</v>
      </c>
      <c r="AJ577" s="86">
        <f t="shared" si="78"/>
        <v>6</v>
      </c>
      <c r="AK577" s="87">
        <f t="shared" si="79"/>
        <v>0</v>
      </c>
      <c r="AL577" s="87"/>
      <c r="AM577" s="87">
        <f t="shared" si="80"/>
        <v>6</v>
      </c>
      <c r="AN577" s="87">
        <f t="shared" si="75"/>
        <v>30</v>
      </c>
      <c r="AO577" s="87">
        <f t="shared" si="81"/>
        <v>30</v>
      </c>
      <c r="AP577" s="87">
        <v>31</v>
      </c>
      <c r="AQ577" s="87">
        <v>30</v>
      </c>
      <c r="AR577" s="87">
        <v>28</v>
      </c>
      <c r="AW577" s="64" t="str">
        <f t="shared" si="76"/>
        <v>HAZİRAN 2026</v>
      </c>
      <c r="AX577" s="89"/>
      <c r="AY577" s="90"/>
      <c r="AZ577" s="90" t="e">
        <f t="shared" si="77"/>
        <v>#N/A</v>
      </c>
    </row>
    <row r="578" spans="1:52" ht="17.45" customHeight="1" x14ac:dyDescent="0.2">
      <c r="A578" s="81">
        <v>572</v>
      </c>
      <c r="B578" s="82" t="s">
        <v>1868</v>
      </c>
      <c r="C578" s="83" t="s">
        <v>1867</v>
      </c>
      <c r="D578" s="84" t="s">
        <v>4679</v>
      </c>
      <c r="E578" s="84" t="s">
        <v>4679</v>
      </c>
      <c r="F578" s="84" t="s">
        <v>4674</v>
      </c>
      <c r="G578" s="84" t="s">
        <v>4679</v>
      </c>
      <c r="H578" s="84" t="s">
        <v>4674</v>
      </c>
      <c r="I578" s="84" t="s">
        <v>4674</v>
      </c>
      <c r="J578" s="84" t="s">
        <v>4674</v>
      </c>
      <c r="K578" s="84" t="s">
        <v>4679</v>
      </c>
      <c r="L578" s="84" t="s">
        <v>4679</v>
      </c>
      <c r="M578" s="84" t="s">
        <v>4679</v>
      </c>
      <c r="N578" s="84" t="s">
        <v>4674</v>
      </c>
      <c r="O578" s="84" t="s">
        <v>4674</v>
      </c>
      <c r="P578" s="84" t="s">
        <v>4674</v>
      </c>
      <c r="Q578" s="84" t="s">
        <v>4674</v>
      </c>
      <c r="R578" s="84" t="s">
        <v>4679</v>
      </c>
      <c r="S578" s="84" t="s">
        <v>4679</v>
      </c>
      <c r="T578" s="84" t="s">
        <v>4679</v>
      </c>
      <c r="U578" s="84" t="s">
        <v>4674</v>
      </c>
      <c r="V578" s="84" t="s">
        <v>4674</v>
      </c>
      <c r="W578" s="84" t="s">
        <v>4674</v>
      </c>
      <c r="X578" s="84" t="s">
        <v>4674</v>
      </c>
      <c r="Y578" s="84" t="s">
        <v>4679</v>
      </c>
      <c r="Z578" s="84" t="s">
        <v>4679</v>
      </c>
      <c r="AA578" s="84" t="s">
        <v>4679</v>
      </c>
      <c r="AB578" s="84" t="s">
        <v>4674</v>
      </c>
      <c r="AC578" s="84" t="s">
        <v>4674</v>
      </c>
      <c r="AD578" s="84" t="s">
        <v>4674</v>
      </c>
      <c r="AE578" s="84" t="s">
        <v>4674</v>
      </c>
      <c r="AF578" s="84" t="s">
        <v>4679</v>
      </c>
      <c r="AG578" s="84" t="s">
        <v>4679</v>
      </c>
      <c r="AH578" s="84"/>
      <c r="AI578" s="85">
        <f t="shared" si="74"/>
        <v>14</v>
      </c>
      <c r="AJ578" s="86">
        <f t="shared" si="78"/>
        <v>14</v>
      </c>
      <c r="AK578" s="87">
        <f t="shared" si="79"/>
        <v>0</v>
      </c>
      <c r="AL578" s="87"/>
      <c r="AM578" s="87">
        <f t="shared" si="80"/>
        <v>6</v>
      </c>
      <c r="AN578" s="87">
        <f t="shared" si="75"/>
        <v>30</v>
      </c>
      <c r="AO578" s="87">
        <f t="shared" si="81"/>
        <v>30</v>
      </c>
      <c r="AP578" s="87">
        <v>31</v>
      </c>
      <c r="AQ578" s="87">
        <v>30</v>
      </c>
      <c r="AR578" s="87">
        <v>28</v>
      </c>
      <c r="AW578" s="64" t="str">
        <f t="shared" si="76"/>
        <v>HAZİRAN 2026</v>
      </c>
      <c r="AX578" s="89"/>
      <c r="AY578" s="90"/>
      <c r="AZ578" s="90" t="e">
        <f t="shared" si="77"/>
        <v>#N/A</v>
      </c>
    </row>
    <row r="579" spans="1:52" ht="17.45" customHeight="1" x14ac:dyDescent="0.2">
      <c r="A579" s="81">
        <v>573</v>
      </c>
      <c r="B579" s="82" t="s">
        <v>1871</v>
      </c>
      <c r="C579" s="83" t="s">
        <v>1870</v>
      </c>
      <c r="D579" s="84" t="s">
        <v>4679</v>
      </c>
      <c r="E579" s="84" t="s">
        <v>4679</v>
      </c>
      <c r="F579" s="84" t="s">
        <v>4679</v>
      </c>
      <c r="G579" s="84" t="s">
        <v>4674</v>
      </c>
      <c r="H579" s="84" t="s">
        <v>4674</v>
      </c>
      <c r="I579" s="84" t="s">
        <v>4674</v>
      </c>
      <c r="J579" s="84" t="s">
        <v>4674</v>
      </c>
      <c r="K579" s="84" t="s">
        <v>4679</v>
      </c>
      <c r="L579" s="84" t="s">
        <v>4679</v>
      </c>
      <c r="M579" s="84" t="s">
        <v>4679</v>
      </c>
      <c r="N579" s="84" t="s">
        <v>4674</v>
      </c>
      <c r="O579" s="84" t="s">
        <v>4674</v>
      </c>
      <c r="P579" s="84" t="s">
        <v>4674</v>
      </c>
      <c r="Q579" s="84" t="s">
        <v>4674</v>
      </c>
      <c r="R579" s="84" t="s">
        <v>4679</v>
      </c>
      <c r="S579" s="84" t="s">
        <v>4679</v>
      </c>
      <c r="T579" s="84" t="s">
        <v>4679</v>
      </c>
      <c r="U579" s="84" t="s">
        <v>4674</v>
      </c>
      <c r="V579" s="84" t="s">
        <v>4674</v>
      </c>
      <c r="W579" s="84" t="s">
        <v>4674</v>
      </c>
      <c r="X579" s="84" t="s">
        <v>4674</v>
      </c>
      <c r="Y579" s="84" t="s">
        <v>4679</v>
      </c>
      <c r="Z579" s="84" t="s">
        <v>4679</v>
      </c>
      <c r="AA579" s="84" t="s">
        <v>4679</v>
      </c>
      <c r="AB579" s="84" t="s">
        <v>4674</v>
      </c>
      <c r="AC579" s="84" t="s">
        <v>4674</v>
      </c>
      <c r="AD579" s="84" t="s">
        <v>4674</v>
      </c>
      <c r="AE579" s="84" t="s">
        <v>4674</v>
      </c>
      <c r="AF579" s="84" t="s">
        <v>4679</v>
      </c>
      <c r="AG579" s="84" t="s">
        <v>4679</v>
      </c>
      <c r="AH579" s="84"/>
      <c r="AI579" s="85">
        <f t="shared" si="74"/>
        <v>14</v>
      </c>
      <c r="AJ579" s="86">
        <f t="shared" si="78"/>
        <v>14</v>
      </c>
      <c r="AK579" s="87">
        <f t="shared" si="79"/>
        <v>0</v>
      </c>
      <c r="AL579" s="87"/>
      <c r="AM579" s="87">
        <f t="shared" si="80"/>
        <v>6</v>
      </c>
      <c r="AN579" s="87">
        <f t="shared" si="75"/>
        <v>30</v>
      </c>
      <c r="AO579" s="87">
        <f t="shared" si="81"/>
        <v>30</v>
      </c>
      <c r="AP579" s="87">
        <v>31</v>
      </c>
      <c r="AQ579" s="87">
        <v>30</v>
      </c>
      <c r="AR579" s="87">
        <v>28</v>
      </c>
      <c r="AW579" s="64" t="str">
        <f t="shared" si="76"/>
        <v>HAZİRAN 2026</v>
      </c>
      <c r="AX579" s="89"/>
      <c r="AY579" s="90"/>
      <c r="AZ579" s="90" t="e">
        <f t="shared" si="77"/>
        <v>#N/A</v>
      </c>
    </row>
    <row r="580" spans="1:52" ht="17.45" customHeight="1" x14ac:dyDescent="0.2">
      <c r="A580" s="81">
        <v>574</v>
      </c>
      <c r="B580" s="82" t="s">
        <v>1874</v>
      </c>
      <c r="C580" s="83" t="s">
        <v>1873</v>
      </c>
      <c r="D580" s="84" t="s">
        <v>4674</v>
      </c>
      <c r="E580" s="84" t="s">
        <v>4674</v>
      </c>
      <c r="F580" s="84" t="s">
        <v>4679</v>
      </c>
      <c r="G580" s="84" t="s">
        <v>4674</v>
      </c>
      <c r="H580" s="84" t="s">
        <v>4674</v>
      </c>
      <c r="I580" s="84" t="s">
        <v>4679</v>
      </c>
      <c r="J580" s="84" t="s">
        <v>4679</v>
      </c>
      <c r="K580" s="84" t="s">
        <v>4674</v>
      </c>
      <c r="L580" s="84" t="s">
        <v>4674</v>
      </c>
      <c r="M580" s="84" t="s">
        <v>4679</v>
      </c>
      <c r="N580" s="84" t="s">
        <v>4674</v>
      </c>
      <c r="O580" s="84" t="s">
        <v>4674</v>
      </c>
      <c r="P580" s="84" t="s">
        <v>4679</v>
      </c>
      <c r="Q580" s="84" t="s">
        <v>4679</v>
      </c>
      <c r="R580" s="84" t="s">
        <v>4674</v>
      </c>
      <c r="S580" s="84" t="s">
        <v>4674</v>
      </c>
      <c r="T580" s="84" t="s">
        <v>4679</v>
      </c>
      <c r="U580" s="84" t="s">
        <v>4674</v>
      </c>
      <c r="V580" s="84" t="s">
        <v>4674</v>
      </c>
      <c r="W580" s="84" t="s">
        <v>4679</v>
      </c>
      <c r="X580" s="84" t="s">
        <v>4679</v>
      </c>
      <c r="Y580" s="84" t="s">
        <v>4674</v>
      </c>
      <c r="Z580" s="84" t="s">
        <v>4674</v>
      </c>
      <c r="AA580" s="84" t="s">
        <v>4679</v>
      </c>
      <c r="AB580" s="84" t="s">
        <v>4674</v>
      </c>
      <c r="AC580" s="84" t="s">
        <v>4674</v>
      </c>
      <c r="AD580" s="84" t="s">
        <v>4679</v>
      </c>
      <c r="AE580" s="84" t="s">
        <v>4679</v>
      </c>
      <c r="AF580" s="84" t="s">
        <v>4674</v>
      </c>
      <c r="AG580" s="84" t="s">
        <v>4674</v>
      </c>
      <c r="AH580" s="84"/>
      <c r="AI580" s="85">
        <f t="shared" si="74"/>
        <v>12</v>
      </c>
      <c r="AJ580" s="86">
        <f t="shared" si="78"/>
        <v>12</v>
      </c>
      <c r="AK580" s="87">
        <f t="shared" si="79"/>
        <v>0</v>
      </c>
      <c r="AL580" s="87"/>
      <c r="AM580" s="87">
        <f t="shared" si="80"/>
        <v>6</v>
      </c>
      <c r="AN580" s="87">
        <f t="shared" si="75"/>
        <v>30</v>
      </c>
      <c r="AO580" s="87">
        <f t="shared" si="81"/>
        <v>30</v>
      </c>
      <c r="AP580" s="87">
        <v>31</v>
      </c>
      <c r="AQ580" s="87">
        <v>30</v>
      </c>
      <c r="AR580" s="87">
        <v>28</v>
      </c>
      <c r="AW580" s="64" t="str">
        <f t="shared" si="76"/>
        <v>HAZİRAN 2026</v>
      </c>
      <c r="AX580" s="89"/>
      <c r="AY580" s="90"/>
      <c r="AZ580" s="90" t="e">
        <f t="shared" si="77"/>
        <v>#N/A</v>
      </c>
    </row>
    <row r="581" spans="1:52" ht="17.45" customHeight="1" x14ac:dyDescent="0.2">
      <c r="A581" s="81">
        <v>575</v>
      </c>
      <c r="B581" s="82" t="s">
        <v>1877</v>
      </c>
      <c r="C581" s="83" t="s">
        <v>1876</v>
      </c>
      <c r="D581" s="84" t="s">
        <v>4679</v>
      </c>
      <c r="E581" s="84" t="s">
        <v>4679</v>
      </c>
      <c r="F581" s="84" t="s">
        <v>4679</v>
      </c>
      <c r="G581" s="84" t="s">
        <v>4674</v>
      </c>
      <c r="H581" s="84" t="s">
        <v>4674</v>
      </c>
      <c r="I581" s="84" t="s">
        <v>4674</v>
      </c>
      <c r="J581" s="84" t="s">
        <v>4674</v>
      </c>
      <c r="K581" s="84" t="s">
        <v>4679</v>
      </c>
      <c r="L581" s="84" t="s">
        <v>4679</v>
      </c>
      <c r="M581" s="84" t="s">
        <v>4679</v>
      </c>
      <c r="N581" s="84" t="s">
        <v>4674</v>
      </c>
      <c r="O581" s="84" t="s">
        <v>4674</v>
      </c>
      <c r="P581" s="84" t="s">
        <v>4674</v>
      </c>
      <c r="Q581" s="84" t="s">
        <v>4674</v>
      </c>
      <c r="R581" s="84" t="s">
        <v>4679</v>
      </c>
      <c r="S581" s="84" t="s">
        <v>4679</v>
      </c>
      <c r="T581" s="84" t="s">
        <v>4679</v>
      </c>
      <c r="U581" s="84" t="s">
        <v>4674</v>
      </c>
      <c r="V581" s="84" t="s">
        <v>4674</v>
      </c>
      <c r="W581" s="84" t="s">
        <v>4674</v>
      </c>
      <c r="X581" s="84" t="s">
        <v>4674</v>
      </c>
      <c r="Y581" s="84" t="s">
        <v>4679</v>
      </c>
      <c r="Z581" s="84" t="s">
        <v>4679</v>
      </c>
      <c r="AA581" s="84" t="s">
        <v>4679</v>
      </c>
      <c r="AB581" s="84" t="s">
        <v>4674</v>
      </c>
      <c r="AC581" s="84" t="s">
        <v>4674</v>
      </c>
      <c r="AD581" s="84" t="s">
        <v>4674</v>
      </c>
      <c r="AE581" s="84" t="s">
        <v>4674</v>
      </c>
      <c r="AF581" s="84" t="s">
        <v>4679</v>
      </c>
      <c r="AG581" s="84" t="s">
        <v>4679</v>
      </c>
      <c r="AH581" s="84"/>
      <c r="AI581" s="85">
        <f t="shared" si="74"/>
        <v>14</v>
      </c>
      <c r="AJ581" s="86">
        <f t="shared" si="78"/>
        <v>14</v>
      </c>
      <c r="AK581" s="87">
        <f t="shared" si="79"/>
        <v>0</v>
      </c>
      <c r="AL581" s="87"/>
      <c r="AM581" s="87">
        <f t="shared" si="80"/>
        <v>6</v>
      </c>
      <c r="AN581" s="87">
        <f t="shared" si="75"/>
        <v>30</v>
      </c>
      <c r="AO581" s="87">
        <f t="shared" si="81"/>
        <v>30</v>
      </c>
      <c r="AP581" s="87">
        <v>31</v>
      </c>
      <c r="AQ581" s="87">
        <v>30</v>
      </c>
      <c r="AR581" s="87">
        <v>28</v>
      </c>
      <c r="AW581" s="64" t="str">
        <f t="shared" si="76"/>
        <v>HAZİRAN 2026</v>
      </c>
      <c r="AX581" s="89"/>
      <c r="AY581" s="90"/>
      <c r="AZ581" s="90" t="e">
        <f t="shared" si="77"/>
        <v>#N/A</v>
      </c>
    </row>
    <row r="582" spans="1:52" ht="17.45" customHeight="1" x14ac:dyDescent="0.2">
      <c r="A582" s="81">
        <v>576</v>
      </c>
      <c r="B582" s="82" t="s">
        <v>1880</v>
      </c>
      <c r="C582" s="83" t="s">
        <v>1879</v>
      </c>
      <c r="D582" s="84" t="s">
        <v>4679</v>
      </c>
      <c r="E582" s="84" t="s">
        <v>4674</v>
      </c>
      <c r="F582" s="84" t="s">
        <v>4674</v>
      </c>
      <c r="G582" s="84" t="s">
        <v>4679</v>
      </c>
      <c r="H582" s="84" t="s">
        <v>4679</v>
      </c>
      <c r="I582" s="84" t="s">
        <v>4674</v>
      </c>
      <c r="J582" s="84" t="s">
        <v>4674</v>
      </c>
      <c r="K582" s="84" t="s">
        <v>4679</v>
      </c>
      <c r="L582" s="84" t="s">
        <v>4674</v>
      </c>
      <c r="M582" s="84" t="s">
        <v>4674</v>
      </c>
      <c r="N582" s="84" t="s">
        <v>4679</v>
      </c>
      <c r="O582" s="84" t="s">
        <v>4679</v>
      </c>
      <c r="P582" s="84" t="s">
        <v>4674</v>
      </c>
      <c r="Q582" s="84" t="s">
        <v>4674</v>
      </c>
      <c r="R582" s="84" t="s">
        <v>4679</v>
      </c>
      <c r="S582" s="84" t="s">
        <v>4674</v>
      </c>
      <c r="T582" s="84" t="s">
        <v>4674</v>
      </c>
      <c r="U582" s="84" t="s">
        <v>4679</v>
      </c>
      <c r="V582" s="84" t="s">
        <v>4679</v>
      </c>
      <c r="W582" s="84" t="s">
        <v>4674</v>
      </c>
      <c r="X582" s="84" t="s">
        <v>4674</v>
      </c>
      <c r="Y582" s="84" t="s">
        <v>4679</v>
      </c>
      <c r="Z582" s="84" t="s">
        <v>4674</v>
      </c>
      <c r="AA582" s="84" t="s">
        <v>4674</v>
      </c>
      <c r="AB582" s="84" t="s">
        <v>4679</v>
      </c>
      <c r="AC582" s="84" t="s">
        <v>4679</v>
      </c>
      <c r="AD582" s="84" t="s">
        <v>4674</v>
      </c>
      <c r="AE582" s="84" t="s">
        <v>4674</v>
      </c>
      <c r="AF582" s="84" t="s">
        <v>4679</v>
      </c>
      <c r="AG582" s="84" t="s">
        <v>4674</v>
      </c>
      <c r="AH582" s="84"/>
      <c r="AI582" s="85">
        <f t="shared" si="74"/>
        <v>13</v>
      </c>
      <c r="AJ582" s="86">
        <f t="shared" si="78"/>
        <v>13</v>
      </c>
      <c r="AK582" s="87">
        <f t="shared" si="79"/>
        <v>0</v>
      </c>
      <c r="AL582" s="87"/>
      <c r="AM582" s="87">
        <f t="shared" si="80"/>
        <v>6</v>
      </c>
      <c r="AN582" s="87">
        <f t="shared" si="75"/>
        <v>30</v>
      </c>
      <c r="AO582" s="87">
        <f t="shared" si="81"/>
        <v>30</v>
      </c>
      <c r="AP582" s="87">
        <v>31</v>
      </c>
      <c r="AQ582" s="87">
        <v>30</v>
      </c>
      <c r="AR582" s="87">
        <v>28</v>
      </c>
      <c r="AW582" s="64" t="str">
        <f t="shared" si="76"/>
        <v>HAZİRAN 2026</v>
      </c>
      <c r="AX582" s="89"/>
      <c r="AY582" s="90"/>
      <c r="AZ582" s="90" t="e">
        <f t="shared" si="77"/>
        <v>#N/A</v>
      </c>
    </row>
    <row r="583" spans="1:52" ht="17.45" customHeight="1" x14ac:dyDescent="0.2">
      <c r="A583" s="81">
        <v>577</v>
      </c>
      <c r="B583" s="82" t="s">
        <v>1883</v>
      </c>
      <c r="C583" s="83" t="s">
        <v>1882</v>
      </c>
      <c r="D583" s="84" t="s">
        <v>4679</v>
      </c>
      <c r="E583" s="84" t="s">
        <v>4679</v>
      </c>
      <c r="F583" s="84" t="s">
        <v>4679</v>
      </c>
      <c r="G583" s="84" t="s">
        <v>4674</v>
      </c>
      <c r="H583" s="84" t="s">
        <v>4674</v>
      </c>
      <c r="I583" s="84" t="s">
        <v>4674</v>
      </c>
      <c r="J583" s="84" t="s">
        <v>4674</v>
      </c>
      <c r="K583" s="84" t="s">
        <v>4679</v>
      </c>
      <c r="L583" s="84" t="s">
        <v>4679</v>
      </c>
      <c r="M583" s="84" t="s">
        <v>4679</v>
      </c>
      <c r="N583" s="84" t="s">
        <v>4674</v>
      </c>
      <c r="O583" s="84" t="s">
        <v>4674</v>
      </c>
      <c r="P583" s="84" t="s">
        <v>4674</v>
      </c>
      <c r="Q583" s="84" t="s">
        <v>4674</v>
      </c>
      <c r="R583" s="84" t="s">
        <v>4679</v>
      </c>
      <c r="S583" s="84" t="s">
        <v>4679</v>
      </c>
      <c r="T583" s="84" t="s">
        <v>4679</v>
      </c>
      <c r="U583" s="84" t="s">
        <v>4674</v>
      </c>
      <c r="V583" s="84" t="s">
        <v>4674</v>
      </c>
      <c r="W583" s="84" t="s">
        <v>4674</v>
      </c>
      <c r="X583" s="84" t="s">
        <v>4674</v>
      </c>
      <c r="Y583" s="84" t="s">
        <v>4679</v>
      </c>
      <c r="Z583" s="84" t="s">
        <v>4679</v>
      </c>
      <c r="AA583" s="84" t="s">
        <v>4679</v>
      </c>
      <c r="AB583" s="84" t="s">
        <v>4674</v>
      </c>
      <c r="AC583" s="84" t="s">
        <v>4674</v>
      </c>
      <c r="AD583" s="84" t="s">
        <v>4674</v>
      </c>
      <c r="AE583" s="84" t="s">
        <v>4674</v>
      </c>
      <c r="AF583" s="84" t="s">
        <v>4679</v>
      </c>
      <c r="AG583" s="84" t="s">
        <v>4679</v>
      </c>
      <c r="AH583" s="84"/>
      <c r="AI583" s="85">
        <f t="shared" ref="AI583:AI646" si="82">COUNTBLANK(D583:AG583)</f>
        <v>14</v>
      </c>
      <c r="AJ583" s="86">
        <f t="shared" si="78"/>
        <v>14</v>
      </c>
      <c r="AK583" s="87">
        <f t="shared" si="79"/>
        <v>0</v>
      </c>
      <c r="AL583" s="87"/>
      <c r="AM583" s="87">
        <f t="shared" si="80"/>
        <v>6</v>
      </c>
      <c r="AN583" s="87">
        <f t="shared" si="75"/>
        <v>30</v>
      </c>
      <c r="AO583" s="87">
        <f t="shared" si="81"/>
        <v>30</v>
      </c>
      <c r="AP583" s="87">
        <v>31</v>
      </c>
      <c r="AQ583" s="87">
        <v>30</v>
      </c>
      <c r="AR583" s="87">
        <v>28</v>
      </c>
      <c r="AW583" s="64" t="str">
        <f t="shared" si="76"/>
        <v>HAZİRAN 2026</v>
      </c>
      <c r="AX583" s="89"/>
      <c r="AY583" s="90"/>
      <c r="AZ583" s="90" t="e">
        <f t="shared" si="77"/>
        <v>#N/A</v>
      </c>
    </row>
    <row r="584" spans="1:52" ht="17.45" customHeight="1" x14ac:dyDescent="0.2">
      <c r="A584" s="81">
        <v>578</v>
      </c>
      <c r="B584" s="82" t="s">
        <v>1886</v>
      </c>
      <c r="C584" s="83" t="s">
        <v>1885</v>
      </c>
      <c r="D584" s="84" t="s">
        <v>4679</v>
      </c>
      <c r="E584" s="84" t="s">
        <v>4679</v>
      </c>
      <c r="F584" s="84" t="s">
        <v>4679</v>
      </c>
      <c r="G584" s="84" t="s">
        <v>4674</v>
      </c>
      <c r="H584" s="84" t="s">
        <v>4674</v>
      </c>
      <c r="I584" s="84" t="s">
        <v>4674</v>
      </c>
      <c r="J584" s="84" t="s">
        <v>4674</v>
      </c>
      <c r="K584" s="84" t="s">
        <v>4674</v>
      </c>
      <c r="L584" s="84" t="s">
        <v>4674</v>
      </c>
      <c r="M584" s="84" t="s">
        <v>4679</v>
      </c>
      <c r="N584" s="84" t="s">
        <v>4679</v>
      </c>
      <c r="O584" s="84" t="s">
        <v>4679</v>
      </c>
      <c r="P584" s="84" t="s">
        <v>4674</v>
      </c>
      <c r="Q584" s="84" t="s">
        <v>4674</v>
      </c>
      <c r="R584" s="84" t="s">
        <v>4674</v>
      </c>
      <c r="S584" s="84" t="s">
        <v>4674</v>
      </c>
      <c r="T584" s="84" t="s">
        <v>4679</v>
      </c>
      <c r="U584" s="84" t="s">
        <v>4679</v>
      </c>
      <c r="V584" s="84" t="s">
        <v>4679</v>
      </c>
      <c r="W584" s="84" t="s">
        <v>4674</v>
      </c>
      <c r="X584" s="84" t="s">
        <v>4674</v>
      </c>
      <c r="Y584" s="84" t="s">
        <v>4674</v>
      </c>
      <c r="Z584" s="84" t="s">
        <v>4674</v>
      </c>
      <c r="AA584" s="84" t="s">
        <v>4679</v>
      </c>
      <c r="AB584" s="84" t="s">
        <v>4679</v>
      </c>
      <c r="AC584" s="84" t="s">
        <v>4679</v>
      </c>
      <c r="AD584" s="84" t="s">
        <v>4674</v>
      </c>
      <c r="AE584" s="84" t="s">
        <v>4674</v>
      </c>
      <c r="AF584" s="84" t="s">
        <v>4679</v>
      </c>
      <c r="AG584" s="84" t="s">
        <v>4679</v>
      </c>
      <c r="AH584" s="84"/>
      <c r="AI584" s="85">
        <f t="shared" si="82"/>
        <v>14</v>
      </c>
      <c r="AJ584" s="86">
        <f t="shared" si="78"/>
        <v>14</v>
      </c>
      <c r="AK584" s="87">
        <f t="shared" si="79"/>
        <v>0</v>
      </c>
      <c r="AL584" s="87"/>
      <c r="AM584" s="87">
        <f t="shared" si="80"/>
        <v>6</v>
      </c>
      <c r="AN584" s="87">
        <f t="shared" ref="AN584:AN647" si="83">COUNTA(D584:AH584)</f>
        <v>30</v>
      </c>
      <c r="AO584" s="87">
        <f t="shared" si="81"/>
        <v>30</v>
      </c>
      <c r="AP584" s="87">
        <v>31</v>
      </c>
      <c r="AQ584" s="87">
        <v>30</v>
      </c>
      <c r="AR584" s="87">
        <v>28</v>
      </c>
      <c r="AW584" s="64" t="str">
        <f t="shared" ref="AW584:AW647" si="84">$AW$7</f>
        <v>HAZİRAN 2026</v>
      </c>
      <c r="AX584" s="89"/>
      <c r="AY584" s="90"/>
      <c r="AZ584" s="90" t="e">
        <f t="shared" ref="AZ584:AZ647" si="85">VLOOKUP(AX584,$BK$3:$BL$10,2,FALSE)</f>
        <v>#N/A</v>
      </c>
    </row>
    <row r="585" spans="1:52" ht="17.45" customHeight="1" x14ac:dyDescent="0.2">
      <c r="A585" s="81">
        <v>579</v>
      </c>
      <c r="B585" s="82" t="s">
        <v>1889</v>
      </c>
      <c r="C585" s="83" t="s">
        <v>1888</v>
      </c>
      <c r="D585" s="84" t="s">
        <v>4674</v>
      </c>
      <c r="E585" s="84" t="s">
        <v>4674</v>
      </c>
      <c r="F585" s="84" t="s">
        <v>4674</v>
      </c>
      <c r="G585" s="84" t="s">
        <v>4674</v>
      </c>
      <c r="H585" s="84" t="s">
        <v>4679</v>
      </c>
      <c r="I585" s="84" t="s">
        <v>4679</v>
      </c>
      <c r="J585" s="84" t="s">
        <v>4679</v>
      </c>
      <c r="K585" s="84" t="s">
        <v>4679</v>
      </c>
      <c r="L585" s="84" t="s">
        <v>4679</v>
      </c>
      <c r="M585" s="84" t="s">
        <v>4679</v>
      </c>
      <c r="N585" s="84" t="s">
        <v>4674</v>
      </c>
      <c r="O585" s="84" t="s">
        <v>4674</v>
      </c>
      <c r="P585" s="84" t="s">
        <v>4674</v>
      </c>
      <c r="Q585" s="84" t="s">
        <v>4674</v>
      </c>
      <c r="R585" s="84" t="s">
        <v>4674</v>
      </c>
      <c r="S585" s="84" t="s">
        <v>4674</v>
      </c>
      <c r="T585" s="84" t="s">
        <v>4674</v>
      </c>
      <c r="U585" s="84" t="s">
        <v>4674</v>
      </c>
      <c r="V585" s="84" t="s">
        <v>4674</v>
      </c>
      <c r="W585" s="84" t="s">
        <v>4674</v>
      </c>
      <c r="X585" s="84" t="s">
        <v>4674</v>
      </c>
      <c r="Y585" s="84" t="s">
        <v>4674</v>
      </c>
      <c r="Z585" s="84" t="s">
        <v>4674</v>
      </c>
      <c r="AA585" s="84" t="s">
        <v>4674</v>
      </c>
      <c r="AB585" s="84" t="s">
        <v>4674</v>
      </c>
      <c r="AC585" s="84" t="s">
        <v>4674</v>
      </c>
      <c r="AD585" s="84" t="s">
        <v>4674</v>
      </c>
      <c r="AE585" s="84" t="s">
        <v>4674</v>
      </c>
      <c r="AF585" s="84" t="s">
        <v>4674</v>
      </c>
      <c r="AG585" s="84" t="s">
        <v>4674</v>
      </c>
      <c r="AH585" s="84"/>
      <c r="AI585" s="85">
        <f t="shared" si="82"/>
        <v>6</v>
      </c>
      <c r="AJ585" s="86">
        <f t="shared" si="78"/>
        <v>6</v>
      </c>
      <c r="AK585" s="87">
        <f t="shared" si="79"/>
        <v>0</v>
      </c>
      <c r="AL585" s="87"/>
      <c r="AM585" s="87">
        <f t="shared" si="80"/>
        <v>6</v>
      </c>
      <c r="AN585" s="87">
        <f t="shared" si="83"/>
        <v>30</v>
      </c>
      <c r="AO585" s="87">
        <f t="shared" si="81"/>
        <v>30</v>
      </c>
      <c r="AP585" s="87">
        <v>31</v>
      </c>
      <c r="AQ585" s="87">
        <v>30</v>
      </c>
      <c r="AR585" s="87">
        <v>28</v>
      </c>
      <c r="AW585" s="64" t="str">
        <f t="shared" si="84"/>
        <v>HAZİRAN 2026</v>
      </c>
      <c r="AX585" s="89"/>
      <c r="AY585" s="90"/>
      <c r="AZ585" s="90" t="e">
        <f t="shared" si="85"/>
        <v>#N/A</v>
      </c>
    </row>
    <row r="586" spans="1:52" ht="17.45" customHeight="1" x14ac:dyDescent="0.2">
      <c r="A586" s="81">
        <v>580</v>
      </c>
      <c r="B586" s="82" t="s">
        <v>1892</v>
      </c>
      <c r="C586" s="83" t="s">
        <v>1891</v>
      </c>
      <c r="D586" s="84" t="s">
        <v>4679</v>
      </c>
      <c r="E586" s="84" t="s">
        <v>4679</v>
      </c>
      <c r="F586" s="84" t="s">
        <v>4679</v>
      </c>
      <c r="G586" s="84" t="s">
        <v>4674</v>
      </c>
      <c r="H586" s="84" t="s">
        <v>4674</v>
      </c>
      <c r="I586" s="84" t="s">
        <v>4674</v>
      </c>
      <c r="J586" s="84" t="s">
        <v>4674</v>
      </c>
      <c r="K586" s="84" t="s">
        <v>4679</v>
      </c>
      <c r="L586" s="84" t="s">
        <v>4679</v>
      </c>
      <c r="M586" s="84" t="s">
        <v>4679</v>
      </c>
      <c r="N586" s="84" t="s">
        <v>4674</v>
      </c>
      <c r="O586" s="84" t="s">
        <v>4674</v>
      </c>
      <c r="P586" s="84" t="s">
        <v>4674</v>
      </c>
      <c r="Q586" s="84" t="s">
        <v>4674</v>
      </c>
      <c r="R586" s="84" t="s">
        <v>4679</v>
      </c>
      <c r="S586" s="84" t="s">
        <v>4679</v>
      </c>
      <c r="T586" s="84" t="s">
        <v>4679</v>
      </c>
      <c r="U586" s="84" t="s">
        <v>4674</v>
      </c>
      <c r="V586" s="84" t="s">
        <v>4674</v>
      </c>
      <c r="W586" s="84" t="s">
        <v>4674</v>
      </c>
      <c r="X586" s="84" t="s">
        <v>4674</v>
      </c>
      <c r="Y586" s="84" t="s">
        <v>4679</v>
      </c>
      <c r="Z586" s="84" t="s">
        <v>4679</v>
      </c>
      <c r="AA586" s="84" t="s">
        <v>4679</v>
      </c>
      <c r="AB586" s="84" t="s">
        <v>4674</v>
      </c>
      <c r="AC586" s="84" t="s">
        <v>4674</v>
      </c>
      <c r="AD586" s="84" t="s">
        <v>4674</v>
      </c>
      <c r="AE586" s="84" t="s">
        <v>4674</v>
      </c>
      <c r="AF586" s="84" t="s">
        <v>4679</v>
      </c>
      <c r="AG586" s="84" t="s">
        <v>4679</v>
      </c>
      <c r="AH586" s="84"/>
      <c r="AI586" s="85">
        <f t="shared" si="82"/>
        <v>14</v>
      </c>
      <c r="AJ586" s="86">
        <f t="shared" si="78"/>
        <v>14</v>
      </c>
      <c r="AK586" s="87">
        <f t="shared" si="79"/>
        <v>0</v>
      </c>
      <c r="AL586" s="87"/>
      <c r="AM586" s="87">
        <f t="shared" si="80"/>
        <v>6</v>
      </c>
      <c r="AN586" s="87">
        <f t="shared" si="83"/>
        <v>30</v>
      </c>
      <c r="AO586" s="87">
        <f t="shared" si="81"/>
        <v>30</v>
      </c>
      <c r="AP586" s="87">
        <v>31</v>
      </c>
      <c r="AQ586" s="87">
        <v>30</v>
      </c>
      <c r="AR586" s="87">
        <v>28</v>
      </c>
      <c r="AW586" s="64" t="str">
        <f t="shared" si="84"/>
        <v>HAZİRAN 2026</v>
      </c>
      <c r="AX586" s="89"/>
      <c r="AY586" s="90"/>
      <c r="AZ586" s="90" t="e">
        <f t="shared" si="85"/>
        <v>#N/A</v>
      </c>
    </row>
    <row r="587" spans="1:52" ht="17.45" customHeight="1" x14ac:dyDescent="0.2">
      <c r="A587" s="81">
        <v>581</v>
      </c>
      <c r="B587" s="82" t="s">
        <v>1895</v>
      </c>
      <c r="C587" s="83" t="s">
        <v>1894</v>
      </c>
      <c r="D587" s="84" t="s">
        <v>4679</v>
      </c>
      <c r="E587" s="84" t="s">
        <v>4679</v>
      </c>
      <c r="F587" s="84" t="s">
        <v>4679</v>
      </c>
      <c r="G587" s="84" t="s">
        <v>4674</v>
      </c>
      <c r="H587" s="84" t="s">
        <v>4674</v>
      </c>
      <c r="I587" s="84" t="s">
        <v>4674</v>
      </c>
      <c r="J587" s="84" t="s">
        <v>4674</v>
      </c>
      <c r="K587" s="84" t="s">
        <v>4679</v>
      </c>
      <c r="L587" s="84" t="s">
        <v>4679</v>
      </c>
      <c r="M587" s="84" t="s">
        <v>4679</v>
      </c>
      <c r="N587" s="84" t="s">
        <v>4674</v>
      </c>
      <c r="O587" s="84" t="s">
        <v>4674</v>
      </c>
      <c r="P587" s="84" t="s">
        <v>4674</v>
      </c>
      <c r="Q587" s="84" t="s">
        <v>4674</v>
      </c>
      <c r="R587" s="84" t="s">
        <v>4679</v>
      </c>
      <c r="S587" s="84" t="s">
        <v>4679</v>
      </c>
      <c r="T587" s="84" t="s">
        <v>4679</v>
      </c>
      <c r="U587" s="84" t="s">
        <v>4674</v>
      </c>
      <c r="V587" s="84" t="s">
        <v>4674</v>
      </c>
      <c r="W587" s="84" t="s">
        <v>4674</v>
      </c>
      <c r="X587" s="84" t="s">
        <v>4674</v>
      </c>
      <c r="Y587" s="84" t="s">
        <v>4679</v>
      </c>
      <c r="Z587" s="84" t="s">
        <v>4679</v>
      </c>
      <c r="AA587" s="84" t="s">
        <v>4679</v>
      </c>
      <c r="AB587" s="84" t="s">
        <v>4674</v>
      </c>
      <c r="AC587" s="84" t="s">
        <v>4674</v>
      </c>
      <c r="AD587" s="84" t="s">
        <v>4674</v>
      </c>
      <c r="AE587" s="84" t="s">
        <v>4674</v>
      </c>
      <c r="AF587" s="84" t="s">
        <v>4679</v>
      </c>
      <c r="AG587" s="84" t="s">
        <v>4679</v>
      </c>
      <c r="AH587" s="84"/>
      <c r="AI587" s="85">
        <f t="shared" si="82"/>
        <v>14</v>
      </c>
      <c r="AJ587" s="86">
        <f t="shared" si="78"/>
        <v>14</v>
      </c>
      <c r="AK587" s="87">
        <f t="shared" si="79"/>
        <v>0</v>
      </c>
      <c r="AL587" s="87"/>
      <c r="AM587" s="87">
        <f t="shared" si="80"/>
        <v>6</v>
      </c>
      <c r="AN587" s="87">
        <f t="shared" si="83"/>
        <v>30</v>
      </c>
      <c r="AO587" s="87">
        <f t="shared" si="81"/>
        <v>30</v>
      </c>
      <c r="AP587" s="87">
        <v>31</v>
      </c>
      <c r="AQ587" s="87">
        <v>30</v>
      </c>
      <c r="AR587" s="87">
        <v>28</v>
      </c>
      <c r="AW587" s="64" t="str">
        <f t="shared" si="84"/>
        <v>HAZİRAN 2026</v>
      </c>
      <c r="AX587" s="89"/>
      <c r="AY587" s="90"/>
      <c r="AZ587" s="90" t="e">
        <f t="shared" si="85"/>
        <v>#N/A</v>
      </c>
    </row>
    <row r="588" spans="1:52" ht="17.45" customHeight="1" x14ac:dyDescent="0.2">
      <c r="A588" s="81">
        <v>582</v>
      </c>
      <c r="B588" s="82" t="s">
        <v>1898</v>
      </c>
      <c r="C588" s="83" t="s">
        <v>1897</v>
      </c>
      <c r="D588" s="84" t="s">
        <v>4679</v>
      </c>
      <c r="E588" s="84" t="s">
        <v>4679</v>
      </c>
      <c r="F588" s="84" t="s">
        <v>4679</v>
      </c>
      <c r="G588" s="84" t="s">
        <v>4674</v>
      </c>
      <c r="H588" s="84" t="s">
        <v>4674</v>
      </c>
      <c r="I588" s="84" t="s">
        <v>4674</v>
      </c>
      <c r="J588" s="84" t="s">
        <v>4674</v>
      </c>
      <c r="K588" s="84" t="s">
        <v>4679</v>
      </c>
      <c r="L588" s="84" t="s">
        <v>4679</v>
      </c>
      <c r="M588" s="84" t="s">
        <v>4679</v>
      </c>
      <c r="N588" s="84" t="s">
        <v>4674</v>
      </c>
      <c r="O588" s="84" t="s">
        <v>4674</v>
      </c>
      <c r="P588" s="84" t="s">
        <v>4674</v>
      </c>
      <c r="Q588" s="84" t="s">
        <v>4674</v>
      </c>
      <c r="R588" s="84" t="s">
        <v>4674</v>
      </c>
      <c r="S588" s="84" t="s">
        <v>4674</v>
      </c>
      <c r="T588" s="84" t="s">
        <v>4674</v>
      </c>
      <c r="U588" s="84" t="s">
        <v>4674</v>
      </c>
      <c r="V588" s="84" t="s">
        <v>4674</v>
      </c>
      <c r="W588" s="84" t="s">
        <v>4674</v>
      </c>
      <c r="X588" s="84" t="s">
        <v>4674</v>
      </c>
      <c r="Y588" s="84" t="s">
        <v>4674</v>
      </c>
      <c r="Z588" s="84" t="s">
        <v>4674</v>
      </c>
      <c r="AA588" s="84" t="s">
        <v>4674</v>
      </c>
      <c r="AB588" s="84" t="s">
        <v>4674</v>
      </c>
      <c r="AC588" s="84" t="s">
        <v>4674</v>
      </c>
      <c r="AD588" s="84" t="s">
        <v>4674</v>
      </c>
      <c r="AE588" s="84" t="s">
        <v>4674</v>
      </c>
      <c r="AF588" s="84" t="s">
        <v>4674</v>
      </c>
      <c r="AG588" s="84" t="s">
        <v>4674</v>
      </c>
      <c r="AH588" s="84"/>
      <c r="AI588" s="85">
        <f t="shared" si="82"/>
        <v>6</v>
      </c>
      <c r="AJ588" s="86">
        <f t="shared" si="78"/>
        <v>6</v>
      </c>
      <c r="AK588" s="87">
        <f t="shared" si="79"/>
        <v>0</v>
      </c>
      <c r="AL588" s="87"/>
      <c r="AM588" s="87">
        <f t="shared" si="80"/>
        <v>6</v>
      </c>
      <c r="AN588" s="87">
        <f t="shared" si="83"/>
        <v>30</v>
      </c>
      <c r="AO588" s="87">
        <f t="shared" si="81"/>
        <v>30</v>
      </c>
      <c r="AP588" s="87">
        <v>31</v>
      </c>
      <c r="AQ588" s="87">
        <v>30</v>
      </c>
      <c r="AR588" s="87">
        <v>28</v>
      </c>
      <c r="AW588" s="64" t="str">
        <f t="shared" si="84"/>
        <v>HAZİRAN 2026</v>
      </c>
      <c r="AX588" s="89"/>
      <c r="AY588" s="90"/>
      <c r="AZ588" s="90" t="e">
        <f t="shared" si="85"/>
        <v>#N/A</v>
      </c>
    </row>
    <row r="589" spans="1:52" ht="17.45" customHeight="1" x14ac:dyDescent="0.2">
      <c r="A589" s="81">
        <v>583</v>
      </c>
      <c r="B589" s="82" t="s">
        <v>1901</v>
      </c>
      <c r="C589" s="83" t="s">
        <v>1900</v>
      </c>
      <c r="D589" s="84" t="s">
        <v>4674</v>
      </c>
      <c r="E589" s="84" t="s">
        <v>4674</v>
      </c>
      <c r="F589" s="84" t="s">
        <v>4674</v>
      </c>
      <c r="G589" s="84" t="s">
        <v>4674</v>
      </c>
      <c r="H589" s="84" t="s">
        <v>4674</v>
      </c>
      <c r="I589" s="84" t="s">
        <v>4674</v>
      </c>
      <c r="J589" s="84" t="s">
        <v>4674</v>
      </c>
      <c r="K589" s="84" t="s">
        <v>4674</v>
      </c>
      <c r="L589" s="84" t="s">
        <v>4674</v>
      </c>
      <c r="M589" s="84" t="s">
        <v>4674</v>
      </c>
      <c r="N589" s="84" t="s">
        <v>4679</v>
      </c>
      <c r="O589" s="84" t="s">
        <v>4679</v>
      </c>
      <c r="P589" s="84" t="s">
        <v>4674</v>
      </c>
      <c r="Q589" s="84" t="s">
        <v>4674</v>
      </c>
      <c r="R589" s="84" t="s">
        <v>4674</v>
      </c>
      <c r="S589" s="84" t="s">
        <v>4674</v>
      </c>
      <c r="T589" s="84" t="s">
        <v>4674</v>
      </c>
      <c r="U589" s="84" t="s">
        <v>4679</v>
      </c>
      <c r="V589" s="84" t="s">
        <v>4679</v>
      </c>
      <c r="W589" s="84" t="s">
        <v>4674</v>
      </c>
      <c r="X589" s="84" t="s">
        <v>4674</v>
      </c>
      <c r="Y589" s="84" t="s">
        <v>4674</v>
      </c>
      <c r="Z589" s="84" t="s">
        <v>4674</v>
      </c>
      <c r="AA589" s="84" t="s">
        <v>4674</v>
      </c>
      <c r="AB589" s="84" t="s">
        <v>4679</v>
      </c>
      <c r="AC589" s="84" t="s">
        <v>4679</v>
      </c>
      <c r="AD589" s="84" t="s">
        <v>4674</v>
      </c>
      <c r="AE589" s="84" t="s">
        <v>4674</v>
      </c>
      <c r="AF589" s="84" t="s">
        <v>4674</v>
      </c>
      <c r="AG589" s="84" t="s">
        <v>4674</v>
      </c>
      <c r="AH589" s="84"/>
      <c r="AI589" s="85">
        <f t="shared" si="82"/>
        <v>6</v>
      </c>
      <c r="AJ589" s="86">
        <f t="shared" si="78"/>
        <v>6</v>
      </c>
      <c r="AK589" s="87">
        <f t="shared" si="79"/>
        <v>0</v>
      </c>
      <c r="AL589" s="87"/>
      <c r="AM589" s="87">
        <f t="shared" si="80"/>
        <v>6</v>
      </c>
      <c r="AN589" s="87">
        <f t="shared" si="83"/>
        <v>30</v>
      </c>
      <c r="AO589" s="87">
        <f t="shared" si="81"/>
        <v>30</v>
      </c>
      <c r="AP589" s="87">
        <v>31</v>
      </c>
      <c r="AQ589" s="87">
        <v>30</v>
      </c>
      <c r="AR589" s="87">
        <v>28</v>
      </c>
      <c r="AW589" s="64" t="str">
        <f t="shared" si="84"/>
        <v>HAZİRAN 2026</v>
      </c>
      <c r="AX589" s="89"/>
      <c r="AY589" s="90"/>
      <c r="AZ589" s="90" t="e">
        <f t="shared" si="85"/>
        <v>#N/A</v>
      </c>
    </row>
    <row r="590" spans="1:52" ht="17.45" customHeight="1" x14ac:dyDescent="0.2">
      <c r="A590" s="81">
        <v>584</v>
      </c>
      <c r="B590" s="82" t="s">
        <v>1904</v>
      </c>
      <c r="C590" s="83" t="s">
        <v>1903</v>
      </c>
      <c r="D590" s="84" t="s">
        <v>4679</v>
      </c>
      <c r="E590" s="84" t="s">
        <v>4679</v>
      </c>
      <c r="F590" s="84" t="s">
        <v>4679</v>
      </c>
      <c r="G590" s="84" t="s">
        <v>4674</v>
      </c>
      <c r="H590" s="84" t="s">
        <v>4674</v>
      </c>
      <c r="I590" s="84" t="s">
        <v>4674</v>
      </c>
      <c r="J590" s="84" t="s">
        <v>4674</v>
      </c>
      <c r="K590" s="84" t="s">
        <v>4679</v>
      </c>
      <c r="L590" s="84" t="s">
        <v>4679</v>
      </c>
      <c r="M590" s="84" t="s">
        <v>4679</v>
      </c>
      <c r="N590" s="84" t="s">
        <v>4674</v>
      </c>
      <c r="O590" s="84" t="s">
        <v>4674</v>
      </c>
      <c r="P590" s="84" t="s">
        <v>4674</v>
      </c>
      <c r="Q590" s="84" t="s">
        <v>4674</v>
      </c>
      <c r="R590" s="84" t="s">
        <v>4679</v>
      </c>
      <c r="S590" s="84" t="s">
        <v>4679</v>
      </c>
      <c r="T590" s="84" t="s">
        <v>4679</v>
      </c>
      <c r="U590" s="84" t="s">
        <v>4674</v>
      </c>
      <c r="V590" s="84" t="s">
        <v>4674</v>
      </c>
      <c r="W590" s="84" t="s">
        <v>4674</v>
      </c>
      <c r="X590" s="84" t="s">
        <v>4674</v>
      </c>
      <c r="Y590" s="84" t="s">
        <v>4679</v>
      </c>
      <c r="Z590" s="84" t="s">
        <v>4679</v>
      </c>
      <c r="AA590" s="84" t="s">
        <v>4679</v>
      </c>
      <c r="AB590" s="84" t="s">
        <v>4674</v>
      </c>
      <c r="AC590" s="84" t="s">
        <v>4674</v>
      </c>
      <c r="AD590" s="84" t="s">
        <v>4674</v>
      </c>
      <c r="AE590" s="84" t="s">
        <v>4674</v>
      </c>
      <c r="AF590" s="84" t="s">
        <v>4679</v>
      </c>
      <c r="AG590" s="84" t="s">
        <v>4679</v>
      </c>
      <c r="AH590" s="84"/>
      <c r="AI590" s="85">
        <f t="shared" si="82"/>
        <v>14</v>
      </c>
      <c r="AJ590" s="86">
        <f t="shared" si="78"/>
        <v>14</v>
      </c>
      <c r="AK590" s="87">
        <f t="shared" si="79"/>
        <v>0</v>
      </c>
      <c r="AL590" s="87"/>
      <c r="AM590" s="87">
        <f t="shared" si="80"/>
        <v>6</v>
      </c>
      <c r="AN590" s="87">
        <f t="shared" si="83"/>
        <v>30</v>
      </c>
      <c r="AO590" s="87">
        <f t="shared" si="81"/>
        <v>30</v>
      </c>
      <c r="AP590" s="87">
        <v>31</v>
      </c>
      <c r="AQ590" s="87">
        <v>30</v>
      </c>
      <c r="AR590" s="87">
        <v>28</v>
      </c>
      <c r="AW590" s="64" t="str">
        <f t="shared" si="84"/>
        <v>HAZİRAN 2026</v>
      </c>
      <c r="AX590" s="89"/>
      <c r="AY590" s="90"/>
      <c r="AZ590" s="90" t="e">
        <f t="shared" si="85"/>
        <v>#N/A</v>
      </c>
    </row>
    <row r="591" spans="1:52" ht="17.45" customHeight="1" x14ac:dyDescent="0.2">
      <c r="A591" s="81">
        <v>585</v>
      </c>
      <c r="B591" s="82" t="s">
        <v>1907</v>
      </c>
      <c r="C591" s="83" t="s">
        <v>1906</v>
      </c>
      <c r="D591" s="84" t="s">
        <v>4674</v>
      </c>
      <c r="E591" s="84" t="s">
        <v>4674</v>
      </c>
      <c r="F591" s="84" t="s">
        <v>4679</v>
      </c>
      <c r="G591" s="84" t="s">
        <v>4679</v>
      </c>
      <c r="H591" s="84" t="s">
        <v>4679</v>
      </c>
      <c r="I591" s="84" t="s">
        <v>4674</v>
      </c>
      <c r="J591" s="84" t="s">
        <v>4674</v>
      </c>
      <c r="K591" s="84" t="s">
        <v>4674</v>
      </c>
      <c r="L591" s="84" t="s">
        <v>4674</v>
      </c>
      <c r="M591" s="84" t="s">
        <v>4679</v>
      </c>
      <c r="N591" s="84" t="s">
        <v>4679</v>
      </c>
      <c r="O591" s="84" t="s">
        <v>4679</v>
      </c>
      <c r="P591" s="84" t="s">
        <v>4674</v>
      </c>
      <c r="Q591" s="84" t="s">
        <v>4674</v>
      </c>
      <c r="R591" s="84" t="s">
        <v>4674</v>
      </c>
      <c r="S591" s="84" t="s">
        <v>4674</v>
      </c>
      <c r="T591" s="84" t="s">
        <v>4679</v>
      </c>
      <c r="U591" s="84" t="s">
        <v>4679</v>
      </c>
      <c r="V591" s="84" t="s">
        <v>4679</v>
      </c>
      <c r="W591" s="84" t="s">
        <v>4674</v>
      </c>
      <c r="X591" s="84" t="s">
        <v>4674</v>
      </c>
      <c r="Y591" s="84" t="s">
        <v>4674</v>
      </c>
      <c r="Z591" s="84" t="s">
        <v>4674</v>
      </c>
      <c r="AA591" s="84" t="s">
        <v>4679</v>
      </c>
      <c r="AB591" s="84" t="s">
        <v>4679</v>
      </c>
      <c r="AC591" s="84" t="s">
        <v>4679</v>
      </c>
      <c r="AD591" s="84" t="s">
        <v>4674</v>
      </c>
      <c r="AE591" s="84" t="s">
        <v>4674</v>
      </c>
      <c r="AF591" s="84" t="s">
        <v>4674</v>
      </c>
      <c r="AG591" s="84" t="s">
        <v>4674</v>
      </c>
      <c r="AH591" s="84"/>
      <c r="AI591" s="85">
        <f t="shared" si="82"/>
        <v>12</v>
      </c>
      <c r="AJ591" s="86">
        <f t="shared" si="78"/>
        <v>12</v>
      </c>
      <c r="AK591" s="87">
        <f t="shared" si="79"/>
        <v>0</v>
      </c>
      <c r="AL591" s="87"/>
      <c r="AM591" s="87">
        <f t="shared" si="80"/>
        <v>6</v>
      </c>
      <c r="AN591" s="87">
        <f t="shared" si="83"/>
        <v>30</v>
      </c>
      <c r="AO591" s="87">
        <f t="shared" si="81"/>
        <v>30</v>
      </c>
      <c r="AP591" s="87">
        <v>31</v>
      </c>
      <c r="AQ591" s="87">
        <v>30</v>
      </c>
      <c r="AR591" s="87">
        <v>28</v>
      </c>
      <c r="AW591" s="64" t="str">
        <f t="shared" si="84"/>
        <v>HAZİRAN 2026</v>
      </c>
      <c r="AX591" s="89"/>
      <c r="AY591" s="90"/>
      <c r="AZ591" s="90" t="e">
        <f t="shared" si="85"/>
        <v>#N/A</v>
      </c>
    </row>
    <row r="592" spans="1:52" ht="17.45" customHeight="1" x14ac:dyDescent="0.2">
      <c r="A592" s="81">
        <v>586</v>
      </c>
      <c r="B592" s="82" t="s">
        <v>1910</v>
      </c>
      <c r="C592" s="83" t="s">
        <v>1909</v>
      </c>
      <c r="D592" s="84" t="s">
        <v>4674</v>
      </c>
      <c r="E592" s="84" t="s">
        <v>4679</v>
      </c>
      <c r="F592" s="84" t="s">
        <v>4679</v>
      </c>
      <c r="G592" s="84" t="s">
        <v>4679</v>
      </c>
      <c r="H592" s="84" t="s">
        <v>4674</v>
      </c>
      <c r="I592" s="84" t="s">
        <v>4674</v>
      </c>
      <c r="J592" s="84" t="s">
        <v>4674</v>
      </c>
      <c r="K592" s="84" t="s">
        <v>4674</v>
      </c>
      <c r="L592" s="84" t="s">
        <v>4679</v>
      </c>
      <c r="M592" s="84" t="s">
        <v>4679</v>
      </c>
      <c r="N592" s="84" t="s">
        <v>4679</v>
      </c>
      <c r="O592" s="84" t="s">
        <v>4674</v>
      </c>
      <c r="P592" s="84" t="s">
        <v>4674</v>
      </c>
      <c r="Q592" s="84" t="s">
        <v>4674</v>
      </c>
      <c r="R592" s="84" t="s">
        <v>4674</v>
      </c>
      <c r="S592" s="84" t="s">
        <v>4679</v>
      </c>
      <c r="T592" s="84" t="s">
        <v>4679</v>
      </c>
      <c r="U592" s="84" t="s">
        <v>4679</v>
      </c>
      <c r="V592" s="84" t="s">
        <v>4674</v>
      </c>
      <c r="W592" s="84" t="s">
        <v>4674</v>
      </c>
      <c r="X592" s="84" t="s">
        <v>4674</v>
      </c>
      <c r="Y592" s="84" t="s">
        <v>4674</v>
      </c>
      <c r="Z592" s="84" t="s">
        <v>4679</v>
      </c>
      <c r="AA592" s="84" t="s">
        <v>4679</v>
      </c>
      <c r="AB592" s="84" t="s">
        <v>4679</v>
      </c>
      <c r="AC592" s="84" t="s">
        <v>4674</v>
      </c>
      <c r="AD592" s="84" t="s">
        <v>4674</v>
      </c>
      <c r="AE592" s="84" t="s">
        <v>4674</v>
      </c>
      <c r="AF592" s="84" t="s">
        <v>4679</v>
      </c>
      <c r="AG592" s="84" t="s">
        <v>4679</v>
      </c>
      <c r="AH592" s="84"/>
      <c r="AI592" s="85">
        <f t="shared" si="82"/>
        <v>14</v>
      </c>
      <c r="AJ592" s="86">
        <f t="shared" si="78"/>
        <v>14</v>
      </c>
      <c r="AK592" s="87">
        <f t="shared" si="79"/>
        <v>0</v>
      </c>
      <c r="AL592" s="87"/>
      <c r="AM592" s="87">
        <f t="shared" si="80"/>
        <v>6</v>
      </c>
      <c r="AN592" s="87">
        <f t="shared" si="83"/>
        <v>30</v>
      </c>
      <c r="AO592" s="87">
        <f t="shared" si="81"/>
        <v>30</v>
      </c>
      <c r="AP592" s="87">
        <v>31</v>
      </c>
      <c r="AQ592" s="87">
        <v>30</v>
      </c>
      <c r="AR592" s="87">
        <v>28</v>
      </c>
      <c r="AW592" s="64" t="str">
        <f t="shared" si="84"/>
        <v>HAZİRAN 2026</v>
      </c>
      <c r="AX592" s="89"/>
      <c r="AY592" s="90"/>
      <c r="AZ592" s="90" t="e">
        <f t="shared" si="85"/>
        <v>#N/A</v>
      </c>
    </row>
    <row r="593" spans="1:52" ht="17.45" customHeight="1" x14ac:dyDescent="0.2">
      <c r="A593" s="81">
        <v>587</v>
      </c>
      <c r="B593" s="82" t="s">
        <v>1913</v>
      </c>
      <c r="C593" s="83" t="s">
        <v>1912</v>
      </c>
      <c r="D593" s="84" t="s">
        <v>4679</v>
      </c>
      <c r="E593" s="84" t="s">
        <v>4679</v>
      </c>
      <c r="F593" s="84" t="s">
        <v>4679</v>
      </c>
      <c r="G593" s="84" t="s">
        <v>4674</v>
      </c>
      <c r="H593" s="84" t="s">
        <v>4674</v>
      </c>
      <c r="I593" s="84" t="s">
        <v>4674</v>
      </c>
      <c r="J593" s="84" t="s">
        <v>4674</v>
      </c>
      <c r="K593" s="84" t="s">
        <v>4679</v>
      </c>
      <c r="L593" s="84" t="s">
        <v>4679</v>
      </c>
      <c r="M593" s="84" t="s">
        <v>4679</v>
      </c>
      <c r="N593" s="84" t="s">
        <v>4674</v>
      </c>
      <c r="O593" s="84" t="s">
        <v>4674</v>
      </c>
      <c r="P593" s="84" t="s">
        <v>4674</v>
      </c>
      <c r="Q593" s="84" t="s">
        <v>4674</v>
      </c>
      <c r="R593" s="84" t="s">
        <v>4679</v>
      </c>
      <c r="S593" s="84" t="s">
        <v>4679</v>
      </c>
      <c r="T593" s="84" t="s">
        <v>4679</v>
      </c>
      <c r="U593" s="84" t="s">
        <v>4674</v>
      </c>
      <c r="V593" s="84" t="s">
        <v>4674</v>
      </c>
      <c r="W593" s="84" t="s">
        <v>4674</v>
      </c>
      <c r="X593" s="84" t="s">
        <v>4674</v>
      </c>
      <c r="Y593" s="84" t="s">
        <v>4679</v>
      </c>
      <c r="Z593" s="84" t="s">
        <v>4679</v>
      </c>
      <c r="AA593" s="84" t="s">
        <v>4679</v>
      </c>
      <c r="AB593" s="84" t="s">
        <v>4674</v>
      </c>
      <c r="AC593" s="84" t="s">
        <v>4674</v>
      </c>
      <c r="AD593" s="84" t="s">
        <v>4674</v>
      </c>
      <c r="AE593" s="84" t="s">
        <v>4674</v>
      </c>
      <c r="AF593" s="84" t="s">
        <v>4679</v>
      </c>
      <c r="AG593" s="84" t="s">
        <v>4679</v>
      </c>
      <c r="AH593" s="84"/>
      <c r="AI593" s="85">
        <f t="shared" si="82"/>
        <v>14</v>
      </c>
      <c r="AJ593" s="86">
        <f t="shared" si="78"/>
        <v>14</v>
      </c>
      <c r="AK593" s="87">
        <f t="shared" si="79"/>
        <v>0</v>
      </c>
      <c r="AL593" s="87"/>
      <c r="AM593" s="87">
        <f t="shared" si="80"/>
        <v>6</v>
      </c>
      <c r="AN593" s="87">
        <f t="shared" si="83"/>
        <v>30</v>
      </c>
      <c r="AO593" s="87">
        <f t="shared" si="81"/>
        <v>30</v>
      </c>
      <c r="AP593" s="87">
        <v>31</v>
      </c>
      <c r="AQ593" s="87">
        <v>30</v>
      </c>
      <c r="AR593" s="87">
        <v>28</v>
      </c>
      <c r="AW593" s="64" t="str">
        <f t="shared" si="84"/>
        <v>HAZİRAN 2026</v>
      </c>
      <c r="AX593" s="89"/>
      <c r="AY593" s="90"/>
      <c r="AZ593" s="90" t="e">
        <f t="shared" si="85"/>
        <v>#N/A</v>
      </c>
    </row>
    <row r="594" spans="1:52" ht="17.45" customHeight="1" x14ac:dyDescent="0.2">
      <c r="A594" s="81">
        <v>588</v>
      </c>
      <c r="B594" s="82" t="s">
        <v>1916</v>
      </c>
      <c r="C594" s="83" t="s">
        <v>1915</v>
      </c>
      <c r="D594" s="84" t="s">
        <v>4674</v>
      </c>
      <c r="E594" s="84" t="s">
        <v>4674</v>
      </c>
      <c r="F594" s="84" t="s">
        <v>4679</v>
      </c>
      <c r="G594" s="84" t="s">
        <v>4679</v>
      </c>
      <c r="H594" s="84" t="s">
        <v>4679</v>
      </c>
      <c r="I594" s="84" t="s">
        <v>4674</v>
      </c>
      <c r="J594" s="84" t="s">
        <v>4674</v>
      </c>
      <c r="K594" s="84" t="s">
        <v>4674</v>
      </c>
      <c r="L594" s="84" t="s">
        <v>4674</v>
      </c>
      <c r="M594" s="84" t="s">
        <v>4679</v>
      </c>
      <c r="N594" s="84" t="s">
        <v>4679</v>
      </c>
      <c r="O594" s="84" t="s">
        <v>4679</v>
      </c>
      <c r="P594" s="84" t="s">
        <v>4674</v>
      </c>
      <c r="Q594" s="84" t="s">
        <v>4674</v>
      </c>
      <c r="R594" s="84" t="s">
        <v>4674</v>
      </c>
      <c r="S594" s="84" t="s">
        <v>4674</v>
      </c>
      <c r="T594" s="84" t="s">
        <v>4679</v>
      </c>
      <c r="U594" s="84" t="s">
        <v>4679</v>
      </c>
      <c r="V594" s="84" t="s">
        <v>4679</v>
      </c>
      <c r="W594" s="84" t="s">
        <v>4674</v>
      </c>
      <c r="X594" s="84" t="s">
        <v>4674</v>
      </c>
      <c r="Y594" s="84" t="s">
        <v>4674</v>
      </c>
      <c r="Z594" s="84" t="s">
        <v>4674</v>
      </c>
      <c r="AA594" s="84" t="s">
        <v>4679</v>
      </c>
      <c r="AB594" s="84" t="s">
        <v>4679</v>
      </c>
      <c r="AC594" s="84" t="s">
        <v>4679</v>
      </c>
      <c r="AD594" s="84" t="s">
        <v>4674</v>
      </c>
      <c r="AE594" s="84" t="s">
        <v>4674</v>
      </c>
      <c r="AF594" s="84" t="s">
        <v>4679</v>
      </c>
      <c r="AG594" s="84" t="s">
        <v>4679</v>
      </c>
      <c r="AH594" s="84"/>
      <c r="AI594" s="85">
        <f t="shared" si="82"/>
        <v>14</v>
      </c>
      <c r="AJ594" s="86">
        <f t="shared" si="78"/>
        <v>14</v>
      </c>
      <c r="AK594" s="87">
        <f t="shared" si="79"/>
        <v>0</v>
      </c>
      <c r="AL594" s="87"/>
      <c r="AM594" s="87">
        <f t="shared" si="80"/>
        <v>6</v>
      </c>
      <c r="AN594" s="87">
        <f t="shared" si="83"/>
        <v>30</v>
      </c>
      <c r="AO594" s="87">
        <f t="shared" si="81"/>
        <v>30</v>
      </c>
      <c r="AP594" s="87">
        <v>31</v>
      </c>
      <c r="AQ594" s="87">
        <v>30</v>
      </c>
      <c r="AR594" s="87">
        <v>28</v>
      </c>
      <c r="AW594" s="64" t="str">
        <f t="shared" si="84"/>
        <v>HAZİRAN 2026</v>
      </c>
      <c r="AX594" s="89"/>
      <c r="AY594" s="90"/>
      <c r="AZ594" s="90" t="e">
        <f t="shared" si="85"/>
        <v>#N/A</v>
      </c>
    </row>
    <row r="595" spans="1:52" ht="17.45" customHeight="1" x14ac:dyDescent="0.2">
      <c r="A595" s="81">
        <v>589</v>
      </c>
      <c r="B595" s="82" t="s">
        <v>1919</v>
      </c>
      <c r="C595" s="83" t="s">
        <v>1918</v>
      </c>
      <c r="D595" s="84" t="s">
        <v>4679</v>
      </c>
      <c r="E595" s="84" t="s">
        <v>4679</v>
      </c>
      <c r="F595" s="84" t="s">
        <v>4679</v>
      </c>
      <c r="G595" s="84" t="s">
        <v>4674</v>
      </c>
      <c r="H595" s="84" t="s">
        <v>4674</v>
      </c>
      <c r="I595" s="84" t="s">
        <v>4674</v>
      </c>
      <c r="J595" s="84" t="s">
        <v>4674</v>
      </c>
      <c r="K595" s="84" t="s">
        <v>4679</v>
      </c>
      <c r="L595" s="84" t="s">
        <v>4679</v>
      </c>
      <c r="M595" s="84" t="s">
        <v>4679</v>
      </c>
      <c r="N595" s="84" t="s">
        <v>4674</v>
      </c>
      <c r="O595" s="84" t="s">
        <v>4674</v>
      </c>
      <c r="P595" s="84" t="s">
        <v>4674</v>
      </c>
      <c r="Q595" s="84" t="s">
        <v>4674</v>
      </c>
      <c r="R595" s="84" t="s">
        <v>4679</v>
      </c>
      <c r="S595" s="84" t="s">
        <v>4679</v>
      </c>
      <c r="T595" s="84" t="s">
        <v>4679</v>
      </c>
      <c r="U595" s="84" t="s">
        <v>4674</v>
      </c>
      <c r="V595" s="84" t="s">
        <v>4674</v>
      </c>
      <c r="W595" s="84" t="s">
        <v>4674</v>
      </c>
      <c r="X595" s="84" t="s">
        <v>4674</v>
      </c>
      <c r="Y595" s="84" t="s">
        <v>4690</v>
      </c>
      <c r="Z595" s="84" t="s">
        <v>4679</v>
      </c>
      <c r="AA595" s="84" t="s">
        <v>4679</v>
      </c>
      <c r="AB595" s="84" t="s">
        <v>4674</v>
      </c>
      <c r="AC595" s="84" t="s">
        <v>4674</v>
      </c>
      <c r="AD595" s="84" t="s">
        <v>4674</v>
      </c>
      <c r="AE595" s="84" t="s">
        <v>4674</v>
      </c>
      <c r="AF595" s="84" t="s">
        <v>4679</v>
      </c>
      <c r="AG595" s="84" t="s">
        <v>4679</v>
      </c>
      <c r="AH595" s="84"/>
      <c r="AI595" s="85">
        <f t="shared" si="82"/>
        <v>13</v>
      </c>
      <c r="AJ595" s="86">
        <f t="shared" si="78"/>
        <v>13</v>
      </c>
      <c r="AK595" s="87">
        <f t="shared" si="79"/>
        <v>0</v>
      </c>
      <c r="AL595" s="87"/>
      <c r="AM595" s="87">
        <f t="shared" si="80"/>
        <v>6</v>
      </c>
      <c r="AN595" s="87">
        <f t="shared" si="83"/>
        <v>30</v>
      </c>
      <c r="AO595" s="87">
        <f t="shared" si="81"/>
        <v>30</v>
      </c>
      <c r="AP595" s="87">
        <v>31</v>
      </c>
      <c r="AQ595" s="87">
        <v>30</v>
      </c>
      <c r="AR595" s="87">
        <v>28</v>
      </c>
      <c r="AW595" s="64" t="str">
        <f t="shared" si="84"/>
        <v>HAZİRAN 2026</v>
      </c>
      <c r="AX595" s="89"/>
      <c r="AY595" s="90"/>
      <c r="AZ595" s="90" t="e">
        <f t="shared" si="85"/>
        <v>#N/A</v>
      </c>
    </row>
    <row r="596" spans="1:52" ht="17.45" customHeight="1" x14ac:dyDescent="0.2">
      <c r="A596" s="81">
        <v>590</v>
      </c>
      <c r="B596" s="82" t="s">
        <v>1922</v>
      </c>
      <c r="C596" s="83" t="s">
        <v>1921</v>
      </c>
      <c r="D596" s="84" t="s">
        <v>4679</v>
      </c>
      <c r="E596" s="84" t="s">
        <v>4679</v>
      </c>
      <c r="F596" s="84" t="s">
        <v>4679</v>
      </c>
      <c r="G596" s="84" t="s">
        <v>4674</v>
      </c>
      <c r="H596" s="84" t="s">
        <v>4674</v>
      </c>
      <c r="I596" s="84" t="s">
        <v>4674</v>
      </c>
      <c r="J596" s="84" t="s">
        <v>4674</v>
      </c>
      <c r="K596" s="84" t="s">
        <v>4679</v>
      </c>
      <c r="L596" s="84" t="s">
        <v>4679</v>
      </c>
      <c r="M596" s="84" t="s">
        <v>4679</v>
      </c>
      <c r="N596" s="84" t="s">
        <v>4674</v>
      </c>
      <c r="O596" s="84" t="s">
        <v>4674</v>
      </c>
      <c r="P596" s="84" t="s">
        <v>4674</v>
      </c>
      <c r="Q596" s="84" t="s">
        <v>4674</v>
      </c>
      <c r="R596" s="84" t="s">
        <v>4679</v>
      </c>
      <c r="S596" s="84" t="s">
        <v>4679</v>
      </c>
      <c r="T596" s="84" t="s">
        <v>4679</v>
      </c>
      <c r="U596" s="84" t="s">
        <v>4674</v>
      </c>
      <c r="V596" s="84" t="s">
        <v>4674</v>
      </c>
      <c r="W596" s="84" t="s">
        <v>4674</v>
      </c>
      <c r="X596" s="84" t="s">
        <v>4674</v>
      </c>
      <c r="Y596" s="84" t="s">
        <v>4679</v>
      </c>
      <c r="Z596" s="84" t="s">
        <v>4679</v>
      </c>
      <c r="AA596" s="84" t="s">
        <v>4679</v>
      </c>
      <c r="AB596" s="84" t="s">
        <v>4674</v>
      </c>
      <c r="AC596" s="84" t="s">
        <v>4674</v>
      </c>
      <c r="AD596" s="84" t="s">
        <v>4674</v>
      </c>
      <c r="AE596" s="84" t="s">
        <v>4674</v>
      </c>
      <c r="AF596" s="84" t="s">
        <v>4679</v>
      </c>
      <c r="AG596" s="84" t="s">
        <v>4679</v>
      </c>
      <c r="AH596" s="84"/>
      <c r="AI596" s="85">
        <f t="shared" si="82"/>
        <v>14</v>
      </c>
      <c r="AJ596" s="86">
        <f t="shared" si="78"/>
        <v>14</v>
      </c>
      <c r="AK596" s="87">
        <f t="shared" si="79"/>
        <v>0</v>
      </c>
      <c r="AL596" s="87"/>
      <c r="AM596" s="87">
        <f t="shared" si="80"/>
        <v>6</v>
      </c>
      <c r="AN596" s="87">
        <f t="shared" si="83"/>
        <v>30</v>
      </c>
      <c r="AO596" s="87">
        <f t="shared" si="81"/>
        <v>30</v>
      </c>
      <c r="AP596" s="87">
        <v>31</v>
      </c>
      <c r="AQ596" s="87">
        <v>30</v>
      </c>
      <c r="AR596" s="87">
        <v>28</v>
      </c>
      <c r="AW596" s="64" t="str">
        <f t="shared" si="84"/>
        <v>HAZİRAN 2026</v>
      </c>
      <c r="AX596" s="89"/>
      <c r="AY596" s="90"/>
      <c r="AZ596" s="90" t="e">
        <f t="shared" si="85"/>
        <v>#N/A</v>
      </c>
    </row>
    <row r="597" spans="1:52" ht="17.45" customHeight="1" x14ac:dyDescent="0.2">
      <c r="A597" s="81">
        <v>591</v>
      </c>
      <c r="B597" s="82" t="s">
        <v>1925</v>
      </c>
      <c r="C597" s="83" t="s">
        <v>1924</v>
      </c>
      <c r="D597" s="84" t="s">
        <v>4679</v>
      </c>
      <c r="E597" s="84" t="s">
        <v>4679</v>
      </c>
      <c r="F597" s="84" t="s">
        <v>4674</v>
      </c>
      <c r="G597" s="84" t="s">
        <v>4679</v>
      </c>
      <c r="H597" s="84" t="s">
        <v>4674</v>
      </c>
      <c r="I597" s="84" t="s">
        <v>4674</v>
      </c>
      <c r="J597" s="84" t="s">
        <v>4674</v>
      </c>
      <c r="K597" s="84" t="s">
        <v>4679</v>
      </c>
      <c r="L597" s="84" t="s">
        <v>4679</v>
      </c>
      <c r="M597" s="84" t="s">
        <v>4674</v>
      </c>
      <c r="N597" s="84" t="s">
        <v>4679</v>
      </c>
      <c r="O597" s="84" t="s">
        <v>4674</v>
      </c>
      <c r="P597" s="84" t="s">
        <v>4674</v>
      </c>
      <c r="Q597" s="84" t="s">
        <v>4674</v>
      </c>
      <c r="R597" s="84" t="s">
        <v>4679</v>
      </c>
      <c r="S597" s="84" t="s">
        <v>4679</v>
      </c>
      <c r="T597" s="84" t="s">
        <v>4674</v>
      </c>
      <c r="U597" s="84" t="s">
        <v>4679</v>
      </c>
      <c r="V597" s="84" t="s">
        <v>4674</v>
      </c>
      <c r="W597" s="84" t="s">
        <v>4674</v>
      </c>
      <c r="X597" s="84" t="s">
        <v>4674</v>
      </c>
      <c r="Y597" s="84" t="s">
        <v>4679</v>
      </c>
      <c r="Z597" s="84" t="s">
        <v>4679</v>
      </c>
      <c r="AA597" s="84" t="s">
        <v>4674</v>
      </c>
      <c r="AB597" s="84" t="s">
        <v>4679</v>
      </c>
      <c r="AC597" s="84" t="s">
        <v>4674</v>
      </c>
      <c r="AD597" s="84" t="s">
        <v>4674</v>
      </c>
      <c r="AE597" s="84" t="s">
        <v>4674</v>
      </c>
      <c r="AF597" s="84" t="s">
        <v>4679</v>
      </c>
      <c r="AG597" s="84" t="s">
        <v>4679</v>
      </c>
      <c r="AH597" s="84"/>
      <c r="AI597" s="85">
        <f t="shared" si="82"/>
        <v>14</v>
      </c>
      <c r="AJ597" s="86">
        <f t="shared" si="78"/>
        <v>14</v>
      </c>
      <c r="AK597" s="87">
        <f t="shared" si="79"/>
        <v>0</v>
      </c>
      <c r="AL597" s="87"/>
      <c r="AM597" s="87">
        <f t="shared" si="80"/>
        <v>6</v>
      </c>
      <c r="AN597" s="87">
        <f t="shared" si="83"/>
        <v>30</v>
      </c>
      <c r="AO597" s="87">
        <f t="shared" si="81"/>
        <v>30</v>
      </c>
      <c r="AP597" s="87">
        <v>31</v>
      </c>
      <c r="AQ597" s="87">
        <v>30</v>
      </c>
      <c r="AR597" s="87">
        <v>28</v>
      </c>
      <c r="AW597" s="64" t="str">
        <f t="shared" si="84"/>
        <v>HAZİRAN 2026</v>
      </c>
      <c r="AX597" s="89"/>
      <c r="AY597" s="90"/>
      <c r="AZ597" s="90" t="e">
        <f t="shared" si="85"/>
        <v>#N/A</v>
      </c>
    </row>
    <row r="598" spans="1:52" ht="17.45" customHeight="1" x14ac:dyDescent="0.2">
      <c r="A598" s="81">
        <v>592</v>
      </c>
      <c r="B598" s="82" t="s">
        <v>1928</v>
      </c>
      <c r="C598" s="83" t="s">
        <v>1927</v>
      </c>
      <c r="D598" s="84" t="s">
        <v>4679</v>
      </c>
      <c r="E598" s="84" t="s">
        <v>4679</v>
      </c>
      <c r="F598" s="84" t="s">
        <v>4679</v>
      </c>
      <c r="G598" s="84" t="s">
        <v>4674</v>
      </c>
      <c r="H598" s="84" t="s">
        <v>4674</v>
      </c>
      <c r="I598" s="84" t="s">
        <v>4674</v>
      </c>
      <c r="J598" s="84" t="s">
        <v>4674</v>
      </c>
      <c r="K598" s="84" t="s">
        <v>4674</v>
      </c>
      <c r="L598" s="84" t="s">
        <v>4674</v>
      </c>
      <c r="M598" s="84" t="s">
        <v>4679</v>
      </c>
      <c r="N598" s="84" t="s">
        <v>4679</v>
      </c>
      <c r="O598" s="84" t="s">
        <v>4679</v>
      </c>
      <c r="P598" s="84" t="s">
        <v>4674</v>
      </c>
      <c r="Q598" s="84" t="s">
        <v>4674</v>
      </c>
      <c r="R598" s="84" t="s">
        <v>4674</v>
      </c>
      <c r="S598" s="84" t="s">
        <v>4674</v>
      </c>
      <c r="T598" s="84" t="s">
        <v>4679</v>
      </c>
      <c r="U598" s="84" t="s">
        <v>4679</v>
      </c>
      <c r="V598" s="84" t="s">
        <v>4679</v>
      </c>
      <c r="W598" s="84" t="s">
        <v>4674</v>
      </c>
      <c r="X598" s="84" t="s">
        <v>4674</v>
      </c>
      <c r="Y598" s="84" t="s">
        <v>4674</v>
      </c>
      <c r="Z598" s="84" t="s">
        <v>4674</v>
      </c>
      <c r="AA598" s="84" t="s">
        <v>4679</v>
      </c>
      <c r="AB598" s="84" t="s">
        <v>4679</v>
      </c>
      <c r="AC598" s="84" t="s">
        <v>4679</v>
      </c>
      <c r="AD598" s="84" t="s">
        <v>4674</v>
      </c>
      <c r="AE598" s="84" t="s">
        <v>4674</v>
      </c>
      <c r="AF598" s="84" t="s">
        <v>4679</v>
      </c>
      <c r="AG598" s="84" t="s">
        <v>4679</v>
      </c>
      <c r="AH598" s="84"/>
      <c r="AI598" s="85">
        <f t="shared" si="82"/>
        <v>14</v>
      </c>
      <c r="AJ598" s="86">
        <f t="shared" si="78"/>
        <v>14</v>
      </c>
      <c r="AK598" s="87">
        <f t="shared" si="79"/>
        <v>0</v>
      </c>
      <c r="AL598" s="87"/>
      <c r="AM598" s="87">
        <f t="shared" si="80"/>
        <v>6</v>
      </c>
      <c r="AN598" s="87">
        <f t="shared" si="83"/>
        <v>30</v>
      </c>
      <c r="AO598" s="87">
        <f t="shared" si="81"/>
        <v>30</v>
      </c>
      <c r="AP598" s="87">
        <v>31</v>
      </c>
      <c r="AQ598" s="87">
        <v>30</v>
      </c>
      <c r="AR598" s="87">
        <v>28</v>
      </c>
      <c r="AW598" s="64" t="str">
        <f t="shared" si="84"/>
        <v>HAZİRAN 2026</v>
      </c>
      <c r="AX598" s="89"/>
      <c r="AY598" s="90"/>
      <c r="AZ598" s="90" t="e">
        <f t="shared" si="85"/>
        <v>#N/A</v>
      </c>
    </row>
    <row r="599" spans="1:52" ht="17.45" customHeight="1" x14ac:dyDescent="0.2">
      <c r="A599" s="81">
        <v>593</v>
      </c>
      <c r="B599" s="82" t="s">
        <v>1931</v>
      </c>
      <c r="C599" s="83" t="s">
        <v>1930</v>
      </c>
      <c r="D599" s="84" t="s">
        <v>4679</v>
      </c>
      <c r="E599" s="84" t="s">
        <v>4674</v>
      </c>
      <c r="F599" s="84" t="s">
        <v>4674</v>
      </c>
      <c r="G599" s="84" t="s">
        <v>4674</v>
      </c>
      <c r="H599" s="84" t="s">
        <v>4674</v>
      </c>
      <c r="I599" s="84" t="s">
        <v>4679</v>
      </c>
      <c r="J599" s="84" t="s">
        <v>4679</v>
      </c>
      <c r="K599" s="84" t="s">
        <v>4679</v>
      </c>
      <c r="L599" s="84" t="s">
        <v>4674</v>
      </c>
      <c r="M599" s="84" t="s">
        <v>4674</v>
      </c>
      <c r="N599" s="84" t="s">
        <v>4674</v>
      </c>
      <c r="O599" s="84" t="s">
        <v>4674</v>
      </c>
      <c r="P599" s="84" t="s">
        <v>4679</v>
      </c>
      <c r="Q599" s="84" t="s">
        <v>4679</v>
      </c>
      <c r="R599" s="84" t="s">
        <v>4679</v>
      </c>
      <c r="S599" s="84" t="s">
        <v>4674</v>
      </c>
      <c r="T599" s="84" t="s">
        <v>4674</v>
      </c>
      <c r="U599" s="84" t="s">
        <v>4674</v>
      </c>
      <c r="V599" s="84" t="s">
        <v>4674</v>
      </c>
      <c r="W599" s="84" t="s">
        <v>4679</v>
      </c>
      <c r="X599" s="84" t="s">
        <v>4679</v>
      </c>
      <c r="Y599" s="84" t="s">
        <v>4679</v>
      </c>
      <c r="Z599" s="84" t="s">
        <v>4674</v>
      </c>
      <c r="AA599" s="84" t="s">
        <v>4674</v>
      </c>
      <c r="AB599" s="84" t="s">
        <v>4674</v>
      </c>
      <c r="AC599" s="84" t="s">
        <v>4674</v>
      </c>
      <c r="AD599" s="84" t="s">
        <v>4679</v>
      </c>
      <c r="AE599" s="84" t="s">
        <v>4679</v>
      </c>
      <c r="AF599" s="84" t="s">
        <v>4679</v>
      </c>
      <c r="AG599" s="84" t="s">
        <v>4674</v>
      </c>
      <c r="AH599" s="84"/>
      <c r="AI599" s="85">
        <f t="shared" si="82"/>
        <v>13</v>
      </c>
      <c r="AJ599" s="86">
        <f t="shared" ref="AJ599:AJ606" si="86">IF(B599&gt;10000000,AI599,0)</f>
        <v>13</v>
      </c>
      <c r="AK599" s="87">
        <f t="shared" ref="AK599:AK606" si="87">AO599-AN599</f>
        <v>0</v>
      </c>
      <c r="AL599" s="87"/>
      <c r="AM599" s="87">
        <f t="shared" ref="AM599:AM606" si="88">MONTH(AW599)</f>
        <v>6</v>
      </c>
      <c r="AN599" s="87">
        <f t="shared" si="83"/>
        <v>30</v>
      </c>
      <c r="AO599" s="87">
        <f t="shared" ref="AO599:AO606" si="89">IF(AM599=1,AP599,IF(AM599=2,AR599,IF(AM599=3,AP599,IF(AM599=4,AQ599,IF(AM599=5,AP599,IF(AM599=6,AQ599,IF(AM599=7,AP599,IF(AM599=8,AP599,IF(AM599=9,AQ599,IF(AM599=10,AP599,IF(AM599=11,AQ599,IF(AM599=12,AP599))))))))))))</f>
        <v>30</v>
      </c>
      <c r="AP599" s="87">
        <v>31</v>
      </c>
      <c r="AQ599" s="87">
        <v>30</v>
      </c>
      <c r="AR599" s="87">
        <v>28</v>
      </c>
      <c r="AW599" s="64" t="str">
        <f t="shared" si="84"/>
        <v>HAZİRAN 2026</v>
      </c>
      <c r="AX599" s="89"/>
      <c r="AY599" s="90"/>
      <c r="AZ599" s="90" t="e">
        <f t="shared" si="85"/>
        <v>#N/A</v>
      </c>
    </row>
    <row r="600" spans="1:52" ht="17.45" customHeight="1" x14ac:dyDescent="0.2">
      <c r="A600" s="81">
        <v>594</v>
      </c>
      <c r="B600" s="82" t="s">
        <v>1934</v>
      </c>
      <c r="C600" s="83" t="s">
        <v>1933</v>
      </c>
      <c r="D600" s="84" t="s">
        <v>4679</v>
      </c>
      <c r="E600" s="84" t="s">
        <v>4679</v>
      </c>
      <c r="F600" s="84" t="s">
        <v>4679</v>
      </c>
      <c r="G600" s="84" t="s">
        <v>4674</v>
      </c>
      <c r="H600" s="84" t="s">
        <v>4674</v>
      </c>
      <c r="I600" s="84" t="s">
        <v>4674</v>
      </c>
      <c r="J600" s="84" t="s">
        <v>4674</v>
      </c>
      <c r="K600" s="84" t="s">
        <v>4679</v>
      </c>
      <c r="L600" s="84" t="s">
        <v>4679</v>
      </c>
      <c r="M600" s="84" t="s">
        <v>4679</v>
      </c>
      <c r="N600" s="84" t="s">
        <v>4674</v>
      </c>
      <c r="O600" s="84" t="s">
        <v>4674</v>
      </c>
      <c r="P600" s="84" t="s">
        <v>4674</v>
      </c>
      <c r="Q600" s="84" t="s">
        <v>4674</v>
      </c>
      <c r="R600" s="84" t="s">
        <v>4679</v>
      </c>
      <c r="S600" s="84" t="s">
        <v>4679</v>
      </c>
      <c r="T600" s="84" t="s">
        <v>4679</v>
      </c>
      <c r="U600" s="84" t="s">
        <v>4674</v>
      </c>
      <c r="V600" s="84" t="s">
        <v>4674</v>
      </c>
      <c r="W600" s="84" t="s">
        <v>4674</v>
      </c>
      <c r="X600" s="84" t="s">
        <v>4674</v>
      </c>
      <c r="Y600" s="84" t="s">
        <v>4679</v>
      </c>
      <c r="Z600" s="84" t="s">
        <v>4679</v>
      </c>
      <c r="AA600" s="84" t="s">
        <v>4679</v>
      </c>
      <c r="AB600" s="84" t="s">
        <v>4674</v>
      </c>
      <c r="AC600" s="84" t="s">
        <v>4674</v>
      </c>
      <c r="AD600" s="84" t="s">
        <v>4674</v>
      </c>
      <c r="AE600" s="84" t="s">
        <v>4674</v>
      </c>
      <c r="AF600" s="84" t="s">
        <v>4679</v>
      </c>
      <c r="AG600" s="84" t="s">
        <v>4679</v>
      </c>
      <c r="AH600" s="84"/>
      <c r="AI600" s="85">
        <f t="shared" si="82"/>
        <v>14</v>
      </c>
      <c r="AJ600" s="86">
        <f t="shared" si="86"/>
        <v>14</v>
      </c>
      <c r="AK600" s="87">
        <f t="shared" si="87"/>
        <v>0</v>
      </c>
      <c r="AL600" s="87"/>
      <c r="AM600" s="87">
        <f t="shared" si="88"/>
        <v>6</v>
      </c>
      <c r="AN600" s="87">
        <f t="shared" si="83"/>
        <v>30</v>
      </c>
      <c r="AO600" s="87">
        <f t="shared" si="89"/>
        <v>30</v>
      </c>
      <c r="AP600" s="87">
        <v>31</v>
      </c>
      <c r="AQ600" s="87">
        <v>30</v>
      </c>
      <c r="AR600" s="87">
        <v>28</v>
      </c>
      <c r="AW600" s="64" t="str">
        <f t="shared" si="84"/>
        <v>HAZİRAN 2026</v>
      </c>
      <c r="AX600" s="89"/>
      <c r="AY600" s="90"/>
      <c r="AZ600" s="90" t="e">
        <f t="shared" si="85"/>
        <v>#N/A</v>
      </c>
    </row>
    <row r="601" spans="1:52" ht="17.45" customHeight="1" x14ac:dyDescent="0.2">
      <c r="A601" s="81">
        <v>595</v>
      </c>
      <c r="B601" s="82" t="s">
        <v>1937</v>
      </c>
      <c r="C601" s="83" t="s">
        <v>1936</v>
      </c>
      <c r="D601" s="84" t="s">
        <v>4674</v>
      </c>
      <c r="E601" s="84" t="s">
        <v>4679</v>
      </c>
      <c r="F601" s="84" t="s">
        <v>4679</v>
      </c>
      <c r="G601" s="84" t="s">
        <v>4674</v>
      </c>
      <c r="H601" s="84" t="s">
        <v>4679</v>
      </c>
      <c r="I601" s="84" t="s">
        <v>4674</v>
      </c>
      <c r="J601" s="84" t="s">
        <v>4674</v>
      </c>
      <c r="K601" s="84" t="s">
        <v>4674</v>
      </c>
      <c r="L601" s="84" t="s">
        <v>4679</v>
      </c>
      <c r="M601" s="84" t="s">
        <v>4679</v>
      </c>
      <c r="N601" s="84" t="s">
        <v>4679</v>
      </c>
      <c r="O601" s="84" t="s">
        <v>4674</v>
      </c>
      <c r="P601" s="84" t="s">
        <v>4674</v>
      </c>
      <c r="Q601" s="84" t="s">
        <v>4674</v>
      </c>
      <c r="R601" s="84" t="s">
        <v>4679</v>
      </c>
      <c r="S601" s="84" t="s">
        <v>4679</v>
      </c>
      <c r="T601" s="84" t="s">
        <v>4679</v>
      </c>
      <c r="U601" s="84" t="s">
        <v>4674</v>
      </c>
      <c r="V601" s="84" t="s">
        <v>4674</v>
      </c>
      <c r="W601" s="84" t="s">
        <v>4674</v>
      </c>
      <c r="X601" s="84" t="s">
        <v>4674</v>
      </c>
      <c r="Y601" s="84" t="s">
        <v>4679</v>
      </c>
      <c r="Z601" s="84" t="s">
        <v>4679</v>
      </c>
      <c r="AA601" s="84" t="s">
        <v>4679</v>
      </c>
      <c r="AB601" s="84" t="s">
        <v>4674</v>
      </c>
      <c r="AC601" s="84" t="s">
        <v>4674</v>
      </c>
      <c r="AD601" s="84" t="s">
        <v>4674</v>
      </c>
      <c r="AE601" s="84" t="s">
        <v>4674</v>
      </c>
      <c r="AF601" s="84" t="s">
        <v>4679</v>
      </c>
      <c r="AG601" s="84" t="s">
        <v>4679</v>
      </c>
      <c r="AH601" s="84"/>
      <c r="AI601" s="85">
        <f t="shared" si="82"/>
        <v>14</v>
      </c>
      <c r="AJ601" s="86">
        <f t="shared" si="86"/>
        <v>14</v>
      </c>
      <c r="AK601" s="87">
        <f t="shared" si="87"/>
        <v>0</v>
      </c>
      <c r="AL601" s="87"/>
      <c r="AM601" s="87">
        <f t="shared" si="88"/>
        <v>6</v>
      </c>
      <c r="AN601" s="87">
        <f t="shared" si="83"/>
        <v>30</v>
      </c>
      <c r="AO601" s="87">
        <f t="shared" si="89"/>
        <v>30</v>
      </c>
      <c r="AP601" s="87">
        <v>31</v>
      </c>
      <c r="AQ601" s="87">
        <v>30</v>
      </c>
      <c r="AR601" s="87">
        <v>28</v>
      </c>
      <c r="AW601" s="64" t="str">
        <f t="shared" si="84"/>
        <v>HAZİRAN 2026</v>
      </c>
      <c r="AX601" s="89"/>
      <c r="AY601" s="90"/>
      <c r="AZ601" s="90" t="e">
        <f t="shared" si="85"/>
        <v>#N/A</v>
      </c>
    </row>
    <row r="602" spans="1:52" ht="17.45" customHeight="1" x14ac:dyDescent="0.2">
      <c r="A602" s="81">
        <v>596</v>
      </c>
      <c r="B602" s="82" t="s">
        <v>1940</v>
      </c>
      <c r="C602" s="83" t="s">
        <v>1939</v>
      </c>
      <c r="D602" s="84" t="s">
        <v>4679</v>
      </c>
      <c r="E602" s="84" t="s">
        <v>4679</v>
      </c>
      <c r="F602" s="84" t="s">
        <v>4679</v>
      </c>
      <c r="G602" s="84" t="s">
        <v>4674</v>
      </c>
      <c r="H602" s="84" t="s">
        <v>4674</v>
      </c>
      <c r="I602" s="84" t="s">
        <v>4674</v>
      </c>
      <c r="J602" s="84" t="s">
        <v>4674</v>
      </c>
      <c r="K602" s="84" t="s">
        <v>4679</v>
      </c>
      <c r="L602" s="84" t="s">
        <v>4679</v>
      </c>
      <c r="M602" s="84" t="s">
        <v>4679</v>
      </c>
      <c r="N602" s="84" t="s">
        <v>4674</v>
      </c>
      <c r="O602" s="84" t="s">
        <v>4674</v>
      </c>
      <c r="P602" s="84" t="s">
        <v>4674</v>
      </c>
      <c r="Q602" s="84" t="s">
        <v>4674</v>
      </c>
      <c r="R602" s="84" t="s">
        <v>4679</v>
      </c>
      <c r="S602" s="84" t="s">
        <v>4679</v>
      </c>
      <c r="T602" s="84" t="s">
        <v>4690</v>
      </c>
      <c r="U602" s="84" t="s">
        <v>4674</v>
      </c>
      <c r="V602" s="84" t="s">
        <v>4674</v>
      </c>
      <c r="W602" s="84" t="s">
        <v>4674</v>
      </c>
      <c r="X602" s="84" t="s">
        <v>4674</v>
      </c>
      <c r="Y602" s="84" t="s">
        <v>4690</v>
      </c>
      <c r="Z602" s="84" t="s">
        <v>4679</v>
      </c>
      <c r="AA602" s="84" t="s">
        <v>4679</v>
      </c>
      <c r="AB602" s="84" t="s">
        <v>4674</v>
      </c>
      <c r="AC602" s="84" t="s">
        <v>4674</v>
      </c>
      <c r="AD602" s="84" t="s">
        <v>4674</v>
      </c>
      <c r="AE602" s="84" t="s">
        <v>4674</v>
      </c>
      <c r="AF602" s="84" t="s">
        <v>4679</v>
      </c>
      <c r="AG602" s="84" t="s">
        <v>4679</v>
      </c>
      <c r="AH602" s="84"/>
      <c r="AI602" s="85">
        <f t="shared" si="82"/>
        <v>12</v>
      </c>
      <c r="AJ602" s="86">
        <f t="shared" si="86"/>
        <v>12</v>
      </c>
      <c r="AK602" s="87">
        <f t="shared" si="87"/>
        <v>0</v>
      </c>
      <c r="AL602" s="87"/>
      <c r="AM602" s="87">
        <f t="shared" si="88"/>
        <v>6</v>
      </c>
      <c r="AN602" s="87">
        <f t="shared" si="83"/>
        <v>30</v>
      </c>
      <c r="AO602" s="87">
        <f t="shared" si="89"/>
        <v>30</v>
      </c>
      <c r="AP602" s="87">
        <v>31</v>
      </c>
      <c r="AQ602" s="87">
        <v>30</v>
      </c>
      <c r="AR602" s="87">
        <v>28</v>
      </c>
      <c r="AW602" s="64" t="str">
        <f t="shared" si="84"/>
        <v>HAZİRAN 2026</v>
      </c>
      <c r="AX602" s="89"/>
      <c r="AY602" s="90"/>
      <c r="AZ602" s="90" t="e">
        <f t="shared" si="85"/>
        <v>#N/A</v>
      </c>
    </row>
    <row r="603" spans="1:52" ht="17.45" customHeight="1" x14ac:dyDescent="0.2">
      <c r="A603" s="81">
        <v>597</v>
      </c>
      <c r="B603" s="82" t="s">
        <v>1943</v>
      </c>
      <c r="C603" s="83" t="s">
        <v>1942</v>
      </c>
      <c r="D603" s="84" t="s">
        <v>4679</v>
      </c>
      <c r="E603" s="84" t="s">
        <v>4679</v>
      </c>
      <c r="F603" s="84" t="s">
        <v>4679</v>
      </c>
      <c r="G603" s="84" t="s">
        <v>4674</v>
      </c>
      <c r="H603" s="84" t="s">
        <v>4674</v>
      </c>
      <c r="I603" s="84" t="s">
        <v>4674</v>
      </c>
      <c r="J603" s="84" t="s">
        <v>4674</v>
      </c>
      <c r="K603" s="84" t="s">
        <v>4679</v>
      </c>
      <c r="L603" s="84" t="s">
        <v>4679</v>
      </c>
      <c r="M603" s="84" t="s">
        <v>4679</v>
      </c>
      <c r="N603" s="84" t="s">
        <v>4674</v>
      </c>
      <c r="O603" s="84" t="s">
        <v>4674</v>
      </c>
      <c r="P603" s="84" t="s">
        <v>4674</v>
      </c>
      <c r="Q603" s="84" t="s">
        <v>4674</v>
      </c>
      <c r="R603" s="84" t="s">
        <v>4679</v>
      </c>
      <c r="S603" s="84" t="s">
        <v>4679</v>
      </c>
      <c r="T603" s="84" t="s">
        <v>4679</v>
      </c>
      <c r="U603" s="84" t="s">
        <v>4674</v>
      </c>
      <c r="V603" s="84" t="s">
        <v>4674</v>
      </c>
      <c r="W603" s="84" t="s">
        <v>4674</v>
      </c>
      <c r="X603" s="84" t="s">
        <v>4674</v>
      </c>
      <c r="Y603" s="84" t="s">
        <v>4679</v>
      </c>
      <c r="Z603" s="84" t="s">
        <v>4679</v>
      </c>
      <c r="AA603" s="84" t="s">
        <v>4679</v>
      </c>
      <c r="AB603" s="84" t="s">
        <v>4674</v>
      </c>
      <c r="AC603" s="84" t="s">
        <v>4674</v>
      </c>
      <c r="AD603" s="84" t="s">
        <v>4674</v>
      </c>
      <c r="AE603" s="84" t="s">
        <v>4674</v>
      </c>
      <c r="AF603" s="84" t="s">
        <v>4679</v>
      </c>
      <c r="AG603" s="84" t="s">
        <v>4679</v>
      </c>
      <c r="AH603" s="84"/>
      <c r="AI603" s="85">
        <f t="shared" si="82"/>
        <v>14</v>
      </c>
      <c r="AJ603" s="86">
        <f t="shared" si="86"/>
        <v>14</v>
      </c>
      <c r="AK603" s="87">
        <f t="shared" si="87"/>
        <v>0</v>
      </c>
      <c r="AL603" s="87"/>
      <c r="AM603" s="87">
        <f t="shared" si="88"/>
        <v>6</v>
      </c>
      <c r="AN603" s="87">
        <f t="shared" si="83"/>
        <v>30</v>
      </c>
      <c r="AO603" s="87">
        <f t="shared" si="89"/>
        <v>30</v>
      </c>
      <c r="AP603" s="87">
        <v>31</v>
      </c>
      <c r="AQ603" s="87">
        <v>30</v>
      </c>
      <c r="AR603" s="87">
        <v>28</v>
      </c>
      <c r="AW603" s="64" t="str">
        <f t="shared" si="84"/>
        <v>HAZİRAN 2026</v>
      </c>
      <c r="AX603" s="89"/>
      <c r="AY603" s="90"/>
      <c r="AZ603" s="90" t="e">
        <f t="shared" si="85"/>
        <v>#N/A</v>
      </c>
    </row>
    <row r="604" spans="1:52" ht="17.45" customHeight="1" x14ac:dyDescent="0.2">
      <c r="A604" s="81">
        <v>598</v>
      </c>
      <c r="B604" s="82" t="s">
        <v>1946</v>
      </c>
      <c r="C604" s="83" t="s">
        <v>1945</v>
      </c>
      <c r="D604" s="84" t="s">
        <v>4679</v>
      </c>
      <c r="E604" s="84" t="s">
        <v>4679</v>
      </c>
      <c r="F604" s="84" t="s">
        <v>4674</v>
      </c>
      <c r="G604" s="84" t="s">
        <v>4674</v>
      </c>
      <c r="H604" s="84" t="s">
        <v>4674</v>
      </c>
      <c r="I604" s="84" t="s">
        <v>4674</v>
      </c>
      <c r="J604" s="84" t="s">
        <v>4674</v>
      </c>
      <c r="K604" s="84" t="s">
        <v>4679</v>
      </c>
      <c r="L604" s="84" t="s">
        <v>4679</v>
      </c>
      <c r="M604" s="84" t="s">
        <v>4679</v>
      </c>
      <c r="N604" s="84" t="s">
        <v>4674</v>
      </c>
      <c r="O604" s="84" t="s">
        <v>4674</v>
      </c>
      <c r="P604" s="84" t="s">
        <v>4674</v>
      </c>
      <c r="Q604" s="84" t="s">
        <v>4674</v>
      </c>
      <c r="R604" s="84" t="s">
        <v>4679</v>
      </c>
      <c r="S604" s="84" t="s">
        <v>4679</v>
      </c>
      <c r="T604" s="84" t="s">
        <v>4679</v>
      </c>
      <c r="U604" s="84" t="s">
        <v>4674</v>
      </c>
      <c r="V604" s="84" t="s">
        <v>4674</v>
      </c>
      <c r="W604" s="84" t="s">
        <v>4674</v>
      </c>
      <c r="X604" s="84" t="s">
        <v>4674</v>
      </c>
      <c r="Y604" s="84" t="s">
        <v>4690</v>
      </c>
      <c r="Z604" s="84" t="s">
        <v>4690</v>
      </c>
      <c r="AA604" s="84" t="s">
        <v>4690</v>
      </c>
      <c r="AB604" s="84" t="s">
        <v>4674</v>
      </c>
      <c r="AC604" s="84" t="s">
        <v>4674</v>
      </c>
      <c r="AD604" s="84" t="s">
        <v>4674</v>
      </c>
      <c r="AE604" s="84" t="s">
        <v>4674</v>
      </c>
      <c r="AF604" s="84" t="s">
        <v>4690</v>
      </c>
      <c r="AG604" s="84" t="s">
        <v>4690</v>
      </c>
      <c r="AH604" s="84"/>
      <c r="AI604" s="85">
        <f t="shared" si="82"/>
        <v>8</v>
      </c>
      <c r="AJ604" s="86">
        <f t="shared" si="86"/>
        <v>8</v>
      </c>
      <c r="AK604" s="87">
        <f t="shared" si="87"/>
        <v>0</v>
      </c>
      <c r="AL604" s="87"/>
      <c r="AM604" s="87">
        <f t="shared" si="88"/>
        <v>6</v>
      </c>
      <c r="AN604" s="87">
        <f t="shared" si="83"/>
        <v>30</v>
      </c>
      <c r="AO604" s="87">
        <f t="shared" si="89"/>
        <v>30</v>
      </c>
      <c r="AP604" s="87">
        <v>31</v>
      </c>
      <c r="AQ604" s="87">
        <v>30</v>
      </c>
      <c r="AR604" s="87">
        <v>28</v>
      </c>
      <c r="AW604" s="64" t="str">
        <f t="shared" si="84"/>
        <v>HAZİRAN 2026</v>
      </c>
      <c r="AX604" s="89"/>
      <c r="AY604" s="90"/>
      <c r="AZ604" s="90" t="e">
        <f t="shared" si="85"/>
        <v>#N/A</v>
      </c>
    </row>
    <row r="605" spans="1:52" ht="17.45" customHeight="1" x14ac:dyDescent="0.2">
      <c r="A605" s="81">
        <v>599</v>
      </c>
      <c r="B605" s="82" t="s">
        <v>1949</v>
      </c>
      <c r="C605" s="83" t="s">
        <v>1948</v>
      </c>
      <c r="D605" s="84" t="s">
        <v>4674</v>
      </c>
      <c r="E605" s="84" t="s">
        <v>4679</v>
      </c>
      <c r="F605" s="84" t="s">
        <v>4674</v>
      </c>
      <c r="G605" s="84" t="s">
        <v>4679</v>
      </c>
      <c r="H605" s="84" t="s">
        <v>4679</v>
      </c>
      <c r="I605" s="84" t="s">
        <v>4674</v>
      </c>
      <c r="J605" s="84" t="s">
        <v>4674</v>
      </c>
      <c r="K605" s="84" t="s">
        <v>4674</v>
      </c>
      <c r="L605" s="84" t="s">
        <v>4679</v>
      </c>
      <c r="M605" s="84" t="s">
        <v>4674</v>
      </c>
      <c r="N605" s="84" t="s">
        <v>4679</v>
      </c>
      <c r="O605" s="84" t="s">
        <v>4679</v>
      </c>
      <c r="P605" s="84" t="s">
        <v>4674</v>
      </c>
      <c r="Q605" s="84" t="s">
        <v>4674</v>
      </c>
      <c r="R605" s="84" t="s">
        <v>4674</v>
      </c>
      <c r="S605" s="84" t="s">
        <v>4679</v>
      </c>
      <c r="T605" s="84" t="s">
        <v>4674</v>
      </c>
      <c r="U605" s="84" t="s">
        <v>4679</v>
      </c>
      <c r="V605" s="84" t="s">
        <v>4679</v>
      </c>
      <c r="W605" s="84" t="s">
        <v>4674</v>
      </c>
      <c r="X605" s="84" t="s">
        <v>4674</v>
      </c>
      <c r="Y605" s="84" t="s">
        <v>4674</v>
      </c>
      <c r="Z605" s="84" t="s">
        <v>4679</v>
      </c>
      <c r="AA605" s="84" t="s">
        <v>4674</v>
      </c>
      <c r="AB605" s="84" t="s">
        <v>4679</v>
      </c>
      <c r="AC605" s="84" t="s">
        <v>4679</v>
      </c>
      <c r="AD605" s="84" t="s">
        <v>4674</v>
      </c>
      <c r="AE605" s="84" t="s">
        <v>4674</v>
      </c>
      <c r="AF605" s="84" t="s">
        <v>4674</v>
      </c>
      <c r="AG605" s="84" t="s">
        <v>4679</v>
      </c>
      <c r="AH605" s="84"/>
      <c r="AI605" s="85">
        <f t="shared" si="82"/>
        <v>13</v>
      </c>
      <c r="AJ605" s="86">
        <f t="shared" si="86"/>
        <v>13</v>
      </c>
      <c r="AK605" s="87">
        <f t="shared" si="87"/>
        <v>0</v>
      </c>
      <c r="AL605" s="87"/>
      <c r="AM605" s="87">
        <f t="shared" si="88"/>
        <v>6</v>
      </c>
      <c r="AN605" s="87">
        <f t="shared" si="83"/>
        <v>30</v>
      </c>
      <c r="AO605" s="87">
        <f t="shared" si="89"/>
        <v>30</v>
      </c>
      <c r="AP605" s="87">
        <v>31</v>
      </c>
      <c r="AQ605" s="87">
        <v>30</v>
      </c>
      <c r="AR605" s="87">
        <v>28</v>
      </c>
      <c r="AW605" s="64" t="str">
        <f t="shared" si="84"/>
        <v>HAZİRAN 2026</v>
      </c>
      <c r="AX605" s="89"/>
      <c r="AY605" s="90"/>
      <c r="AZ605" s="90" t="e">
        <f t="shared" si="85"/>
        <v>#N/A</v>
      </c>
    </row>
    <row r="606" spans="1:52" ht="17.45" customHeight="1" x14ac:dyDescent="0.2">
      <c r="A606" s="81">
        <v>600</v>
      </c>
      <c r="B606" s="82" t="s">
        <v>1952</v>
      </c>
      <c r="C606" s="83" t="s">
        <v>1951</v>
      </c>
      <c r="D606" s="84" t="s">
        <v>4679</v>
      </c>
      <c r="E606" s="84" t="s">
        <v>4679</v>
      </c>
      <c r="F606" s="84" t="s">
        <v>4679</v>
      </c>
      <c r="G606" s="84" t="s">
        <v>4674</v>
      </c>
      <c r="H606" s="84" t="s">
        <v>4674</v>
      </c>
      <c r="I606" s="84" t="s">
        <v>4674</v>
      </c>
      <c r="J606" s="84" t="s">
        <v>4674</v>
      </c>
      <c r="K606" s="84" t="s">
        <v>4679</v>
      </c>
      <c r="L606" s="84" t="s">
        <v>4679</v>
      </c>
      <c r="M606" s="84" t="s">
        <v>4679</v>
      </c>
      <c r="N606" s="84" t="s">
        <v>4674</v>
      </c>
      <c r="O606" s="84" t="s">
        <v>4674</v>
      </c>
      <c r="P606" s="84" t="s">
        <v>4674</v>
      </c>
      <c r="Q606" s="84" t="s">
        <v>4674</v>
      </c>
      <c r="R606" s="84" t="s">
        <v>4679</v>
      </c>
      <c r="S606" s="84" t="s">
        <v>4679</v>
      </c>
      <c r="T606" s="84" t="s">
        <v>4679</v>
      </c>
      <c r="U606" s="84" t="s">
        <v>4674</v>
      </c>
      <c r="V606" s="84" t="s">
        <v>4674</v>
      </c>
      <c r="W606" s="84" t="s">
        <v>4674</v>
      </c>
      <c r="X606" s="84" t="s">
        <v>4674</v>
      </c>
      <c r="Y606" s="84" t="s">
        <v>4679</v>
      </c>
      <c r="Z606" s="84" t="s">
        <v>4679</v>
      </c>
      <c r="AA606" s="84" t="s">
        <v>4679</v>
      </c>
      <c r="AB606" s="84" t="s">
        <v>4674</v>
      </c>
      <c r="AC606" s="84" t="s">
        <v>4674</v>
      </c>
      <c r="AD606" s="84" t="s">
        <v>4674</v>
      </c>
      <c r="AE606" s="84" t="s">
        <v>4674</v>
      </c>
      <c r="AF606" s="84" t="s">
        <v>4679</v>
      </c>
      <c r="AG606" s="84" t="s">
        <v>4679</v>
      </c>
      <c r="AH606" s="84"/>
      <c r="AI606" s="85">
        <f t="shared" si="82"/>
        <v>14</v>
      </c>
      <c r="AJ606" s="86">
        <f t="shared" si="86"/>
        <v>14</v>
      </c>
      <c r="AK606" s="87">
        <f t="shared" si="87"/>
        <v>0</v>
      </c>
      <c r="AL606" s="87"/>
      <c r="AM606" s="87">
        <f t="shared" si="88"/>
        <v>6</v>
      </c>
      <c r="AN606" s="87">
        <f t="shared" si="83"/>
        <v>30</v>
      </c>
      <c r="AO606" s="87">
        <f t="shared" si="89"/>
        <v>30</v>
      </c>
      <c r="AP606" s="87">
        <v>31</v>
      </c>
      <c r="AQ606" s="87">
        <v>30</v>
      </c>
      <c r="AR606" s="87">
        <v>28</v>
      </c>
      <c r="AW606" s="64" t="str">
        <f t="shared" si="84"/>
        <v>HAZİRAN 2026</v>
      </c>
      <c r="AX606" s="89"/>
      <c r="AY606" s="90"/>
      <c r="AZ606" s="90" t="e">
        <f t="shared" si="85"/>
        <v>#N/A</v>
      </c>
    </row>
    <row r="607" spans="1:52" ht="17.45" customHeight="1" x14ac:dyDescent="0.2">
      <c r="A607" s="81">
        <v>601</v>
      </c>
      <c r="B607" s="82" t="s">
        <v>1955</v>
      </c>
      <c r="C607" s="83" t="s">
        <v>1954</v>
      </c>
      <c r="D607" s="84" t="s">
        <v>4679</v>
      </c>
      <c r="E607" s="84" t="s">
        <v>4679</v>
      </c>
      <c r="F607" s="84" t="s">
        <v>4679</v>
      </c>
      <c r="G607" s="84" t="s">
        <v>4674</v>
      </c>
      <c r="H607" s="84" t="s">
        <v>4674</v>
      </c>
      <c r="I607" s="84" t="s">
        <v>4674</v>
      </c>
      <c r="J607" s="84" t="s">
        <v>4674</v>
      </c>
      <c r="K607" s="84" t="s">
        <v>4679</v>
      </c>
      <c r="L607" s="84" t="s">
        <v>4679</v>
      </c>
      <c r="M607" s="84" t="s">
        <v>4679</v>
      </c>
      <c r="N607" s="84" t="s">
        <v>4674</v>
      </c>
      <c r="O607" s="84" t="s">
        <v>4674</v>
      </c>
      <c r="P607" s="84" t="s">
        <v>4674</v>
      </c>
      <c r="Q607" s="84" t="s">
        <v>4674</v>
      </c>
      <c r="R607" s="84" t="s">
        <v>4679</v>
      </c>
      <c r="S607" s="84" t="s">
        <v>4679</v>
      </c>
      <c r="T607" s="84" t="s">
        <v>4679</v>
      </c>
      <c r="U607" s="84" t="s">
        <v>4674</v>
      </c>
      <c r="V607" s="84" t="s">
        <v>4674</v>
      </c>
      <c r="W607" s="84" t="s">
        <v>4674</v>
      </c>
      <c r="X607" s="84" t="s">
        <v>4674</v>
      </c>
      <c r="Y607" s="84" t="s">
        <v>4679</v>
      </c>
      <c r="Z607" s="84" t="s">
        <v>4679</v>
      </c>
      <c r="AA607" s="84" t="s">
        <v>4679</v>
      </c>
      <c r="AB607" s="84" t="s">
        <v>4674</v>
      </c>
      <c r="AC607" s="84" t="s">
        <v>4674</v>
      </c>
      <c r="AD607" s="84" t="s">
        <v>4674</v>
      </c>
      <c r="AE607" s="84" t="s">
        <v>4674</v>
      </c>
      <c r="AF607" s="84" t="s">
        <v>4679</v>
      </c>
      <c r="AG607" s="84" t="s">
        <v>4679</v>
      </c>
      <c r="AH607" s="84"/>
      <c r="AI607" s="85">
        <f t="shared" si="82"/>
        <v>14</v>
      </c>
      <c r="AJ607" s="86">
        <f t="shared" ref="AJ607:AJ610" si="90">IF(B607&gt;10000000,AI607,0)</f>
        <v>14</v>
      </c>
      <c r="AK607" s="87">
        <f t="shared" ref="AK607:AK610" si="91">AO607-AN607</f>
        <v>0</v>
      </c>
      <c r="AL607" s="87"/>
      <c r="AM607" s="87">
        <f t="shared" ref="AM607:AM610" si="92">MONTH(AW607)</f>
        <v>6</v>
      </c>
      <c r="AN607" s="87">
        <f t="shared" si="83"/>
        <v>30</v>
      </c>
      <c r="AO607" s="87">
        <f t="shared" ref="AO607:AO610" si="93">IF(AM607=1,AP607,IF(AM607=2,AR607,IF(AM607=3,AP607,IF(AM607=4,AQ607,IF(AM607=5,AP607,IF(AM607=6,AQ607,IF(AM607=7,AP607,IF(AM607=8,AP607,IF(AM607=9,AQ607,IF(AM607=10,AP607,IF(AM607=11,AQ607,IF(AM607=12,AP607))))))))))))</f>
        <v>30</v>
      </c>
      <c r="AP607" s="87">
        <v>31</v>
      </c>
      <c r="AQ607" s="87">
        <v>30</v>
      </c>
      <c r="AR607" s="87">
        <v>28</v>
      </c>
      <c r="AW607" s="64" t="str">
        <f t="shared" si="84"/>
        <v>HAZİRAN 2026</v>
      </c>
      <c r="AX607" s="89"/>
      <c r="AY607" s="90"/>
      <c r="AZ607" s="90" t="e">
        <f t="shared" si="85"/>
        <v>#N/A</v>
      </c>
    </row>
    <row r="608" spans="1:52" ht="17.45" customHeight="1" x14ac:dyDescent="0.2">
      <c r="A608" s="81">
        <v>602</v>
      </c>
      <c r="B608" s="82" t="s">
        <v>1958</v>
      </c>
      <c r="C608" s="83" t="s">
        <v>1957</v>
      </c>
      <c r="D608" s="84" t="s">
        <v>4679</v>
      </c>
      <c r="E608" s="84" t="s">
        <v>4679</v>
      </c>
      <c r="F608" s="84" t="s">
        <v>4679</v>
      </c>
      <c r="G608" s="84" t="s">
        <v>4674</v>
      </c>
      <c r="H608" s="84" t="s">
        <v>4674</v>
      </c>
      <c r="I608" s="84" t="s">
        <v>4674</v>
      </c>
      <c r="J608" s="84" t="s">
        <v>4674</v>
      </c>
      <c r="K608" s="84" t="s">
        <v>4679</v>
      </c>
      <c r="L608" s="84" t="s">
        <v>4679</v>
      </c>
      <c r="M608" s="84" t="s">
        <v>4679</v>
      </c>
      <c r="N608" s="84" t="s">
        <v>4674</v>
      </c>
      <c r="O608" s="84" t="s">
        <v>4674</v>
      </c>
      <c r="P608" s="84" t="s">
        <v>4674</v>
      </c>
      <c r="Q608" s="84" t="s">
        <v>4674</v>
      </c>
      <c r="R608" s="84" t="s">
        <v>4679</v>
      </c>
      <c r="S608" s="84" t="s">
        <v>4679</v>
      </c>
      <c r="T608" s="84" t="s">
        <v>4679</v>
      </c>
      <c r="U608" s="84" t="s">
        <v>4674</v>
      </c>
      <c r="V608" s="84" t="s">
        <v>4674</v>
      </c>
      <c r="W608" s="84" t="s">
        <v>4674</v>
      </c>
      <c r="X608" s="84" t="s">
        <v>4674</v>
      </c>
      <c r="Y608" s="84" t="s">
        <v>4679</v>
      </c>
      <c r="Z608" s="84" t="s">
        <v>4679</v>
      </c>
      <c r="AA608" s="84" t="s">
        <v>4679</v>
      </c>
      <c r="AB608" s="84" t="s">
        <v>4674</v>
      </c>
      <c r="AC608" s="84" t="s">
        <v>4674</v>
      </c>
      <c r="AD608" s="84" t="s">
        <v>4674</v>
      </c>
      <c r="AE608" s="84" t="s">
        <v>4674</v>
      </c>
      <c r="AF608" s="84" t="s">
        <v>4679</v>
      </c>
      <c r="AG608" s="84" t="s">
        <v>4679</v>
      </c>
      <c r="AH608" s="84"/>
      <c r="AI608" s="85">
        <f t="shared" si="82"/>
        <v>14</v>
      </c>
      <c r="AJ608" s="86">
        <f t="shared" si="90"/>
        <v>14</v>
      </c>
      <c r="AK608" s="87">
        <f t="shared" si="91"/>
        <v>0</v>
      </c>
      <c r="AL608" s="87"/>
      <c r="AM608" s="87">
        <f t="shared" si="92"/>
        <v>6</v>
      </c>
      <c r="AN608" s="87">
        <f t="shared" si="83"/>
        <v>30</v>
      </c>
      <c r="AO608" s="87">
        <f t="shared" si="93"/>
        <v>30</v>
      </c>
      <c r="AP608" s="87">
        <v>31</v>
      </c>
      <c r="AQ608" s="87">
        <v>30</v>
      </c>
      <c r="AR608" s="87">
        <v>28</v>
      </c>
      <c r="AW608" s="64" t="str">
        <f t="shared" si="84"/>
        <v>HAZİRAN 2026</v>
      </c>
      <c r="AX608" s="89"/>
      <c r="AY608" s="90"/>
      <c r="AZ608" s="90" t="e">
        <f t="shared" si="85"/>
        <v>#N/A</v>
      </c>
    </row>
    <row r="609" spans="1:52" ht="17.45" customHeight="1" x14ac:dyDescent="0.2">
      <c r="A609" s="81">
        <v>603</v>
      </c>
      <c r="B609" s="82" t="s">
        <v>1961</v>
      </c>
      <c r="C609" s="83" t="s">
        <v>1960</v>
      </c>
      <c r="D609" s="84" t="s">
        <v>4679</v>
      </c>
      <c r="E609" s="84" t="s">
        <v>4679</v>
      </c>
      <c r="F609" s="84" t="s">
        <v>4674</v>
      </c>
      <c r="G609" s="84" t="s">
        <v>4674</v>
      </c>
      <c r="H609" s="84" t="s">
        <v>4679</v>
      </c>
      <c r="I609" s="84" t="s">
        <v>4674</v>
      </c>
      <c r="J609" s="84" t="s">
        <v>4674</v>
      </c>
      <c r="K609" s="84" t="s">
        <v>4679</v>
      </c>
      <c r="L609" s="84" t="s">
        <v>4674</v>
      </c>
      <c r="M609" s="84" t="s">
        <v>4679</v>
      </c>
      <c r="N609" s="84" t="s">
        <v>4679</v>
      </c>
      <c r="O609" s="84" t="s">
        <v>4674</v>
      </c>
      <c r="P609" s="84" t="s">
        <v>4674</v>
      </c>
      <c r="Q609" s="84" t="s">
        <v>4674</v>
      </c>
      <c r="R609" s="84" t="s">
        <v>4679</v>
      </c>
      <c r="S609" s="84" t="s">
        <v>4679</v>
      </c>
      <c r="T609" s="84" t="s">
        <v>4679</v>
      </c>
      <c r="U609" s="84" t="s">
        <v>4674</v>
      </c>
      <c r="V609" s="84" t="s">
        <v>4674</v>
      </c>
      <c r="W609" s="84" t="s">
        <v>4674</v>
      </c>
      <c r="X609" s="84" t="s">
        <v>4674</v>
      </c>
      <c r="Y609" s="84" t="s">
        <v>4674</v>
      </c>
      <c r="Z609" s="84" t="s">
        <v>4674</v>
      </c>
      <c r="AA609" s="84" t="s">
        <v>4674</v>
      </c>
      <c r="AB609" s="84" t="s">
        <v>4674</v>
      </c>
      <c r="AC609" s="84" t="s">
        <v>4674</v>
      </c>
      <c r="AD609" s="84" t="s">
        <v>4674</v>
      </c>
      <c r="AE609" s="84" t="s">
        <v>4674</v>
      </c>
      <c r="AF609" s="84" t="s">
        <v>4674</v>
      </c>
      <c r="AG609" s="84" t="s">
        <v>4674</v>
      </c>
      <c r="AH609" s="84"/>
      <c r="AI609" s="85">
        <f t="shared" si="82"/>
        <v>9</v>
      </c>
      <c r="AJ609" s="86">
        <f t="shared" si="90"/>
        <v>9</v>
      </c>
      <c r="AK609" s="87">
        <f t="shared" si="91"/>
        <v>0</v>
      </c>
      <c r="AL609" s="87"/>
      <c r="AM609" s="87">
        <f t="shared" si="92"/>
        <v>6</v>
      </c>
      <c r="AN609" s="87">
        <f t="shared" si="83"/>
        <v>30</v>
      </c>
      <c r="AO609" s="87">
        <f t="shared" si="93"/>
        <v>30</v>
      </c>
      <c r="AP609" s="87">
        <v>31</v>
      </c>
      <c r="AQ609" s="87">
        <v>30</v>
      </c>
      <c r="AR609" s="87">
        <v>28</v>
      </c>
      <c r="AW609" s="64" t="str">
        <f t="shared" si="84"/>
        <v>HAZİRAN 2026</v>
      </c>
      <c r="AX609" s="89"/>
      <c r="AY609" s="90"/>
      <c r="AZ609" s="90" t="e">
        <f t="shared" si="85"/>
        <v>#N/A</v>
      </c>
    </row>
    <row r="610" spans="1:52" ht="17.45" customHeight="1" x14ac:dyDescent="0.2">
      <c r="A610" s="81">
        <v>604</v>
      </c>
      <c r="B610" s="82" t="s">
        <v>1964</v>
      </c>
      <c r="C610" s="83" t="s">
        <v>1963</v>
      </c>
      <c r="D610" s="84" t="s">
        <v>4679</v>
      </c>
      <c r="E610" s="84" t="s">
        <v>4679</v>
      </c>
      <c r="F610" s="84" t="s">
        <v>4674</v>
      </c>
      <c r="G610" s="84" t="s">
        <v>4674</v>
      </c>
      <c r="H610" s="84" t="s">
        <v>4679</v>
      </c>
      <c r="I610" s="84" t="s">
        <v>4674</v>
      </c>
      <c r="J610" s="84" t="s">
        <v>4674</v>
      </c>
      <c r="K610" s="84" t="s">
        <v>4679</v>
      </c>
      <c r="L610" s="84" t="s">
        <v>4679</v>
      </c>
      <c r="M610" s="84" t="s">
        <v>4674</v>
      </c>
      <c r="N610" s="84" t="s">
        <v>4674</v>
      </c>
      <c r="O610" s="84" t="s">
        <v>4679</v>
      </c>
      <c r="P610" s="84" t="s">
        <v>4674</v>
      </c>
      <c r="Q610" s="84" t="s">
        <v>4674</v>
      </c>
      <c r="R610" s="84" t="s">
        <v>4679</v>
      </c>
      <c r="S610" s="84" t="s">
        <v>4679</v>
      </c>
      <c r="T610" s="84" t="s">
        <v>4674</v>
      </c>
      <c r="U610" s="84" t="s">
        <v>4674</v>
      </c>
      <c r="V610" s="84" t="s">
        <v>4679</v>
      </c>
      <c r="W610" s="84" t="s">
        <v>4674</v>
      </c>
      <c r="X610" s="84" t="s">
        <v>4674</v>
      </c>
      <c r="Y610" s="84" t="s">
        <v>4679</v>
      </c>
      <c r="Z610" s="84" t="s">
        <v>4679</v>
      </c>
      <c r="AA610" s="84" t="s">
        <v>4674</v>
      </c>
      <c r="AB610" s="84" t="s">
        <v>4674</v>
      </c>
      <c r="AC610" s="84" t="s">
        <v>4679</v>
      </c>
      <c r="AD610" s="84" t="s">
        <v>4674</v>
      </c>
      <c r="AE610" s="84" t="s">
        <v>4674</v>
      </c>
      <c r="AF610" s="84" t="s">
        <v>4679</v>
      </c>
      <c r="AG610" s="84" t="s">
        <v>4679</v>
      </c>
      <c r="AH610" s="84"/>
      <c r="AI610" s="85">
        <f t="shared" si="82"/>
        <v>14</v>
      </c>
      <c r="AJ610" s="86">
        <f t="shared" si="90"/>
        <v>14</v>
      </c>
      <c r="AK610" s="87">
        <f t="shared" si="91"/>
        <v>0</v>
      </c>
      <c r="AL610" s="87"/>
      <c r="AM610" s="87">
        <f t="shared" si="92"/>
        <v>6</v>
      </c>
      <c r="AN610" s="87">
        <f t="shared" si="83"/>
        <v>30</v>
      </c>
      <c r="AO610" s="87">
        <f t="shared" si="93"/>
        <v>30</v>
      </c>
      <c r="AP610" s="87">
        <v>31</v>
      </c>
      <c r="AQ610" s="87">
        <v>30</v>
      </c>
      <c r="AR610" s="87">
        <v>28</v>
      </c>
      <c r="AW610" s="64" t="str">
        <f t="shared" si="84"/>
        <v>HAZİRAN 2026</v>
      </c>
      <c r="AX610" s="89"/>
      <c r="AY610" s="90"/>
      <c r="AZ610" s="90" t="e">
        <f t="shared" si="85"/>
        <v>#N/A</v>
      </c>
    </row>
    <row r="611" spans="1:52" ht="17.45" customHeight="1" x14ac:dyDescent="0.2">
      <c r="A611" s="81">
        <v>605</v>
      </c>
      <c r="B611" s="82" t="s">
        <v>1967</v>
      </c>
      <c r="C611" s="83" t="s">
        <v>1966</v>
      </c>
      <c r="D611" s="84" t="s">
        <v>4674</v>
      </c>
      <c r="E611" s="84" t="s">
        <v>4674</v>
      </c>
      <c r="F611" s="84" t="s">
        <v>4679</v>
      </c>
      <c r="G611" s="84" t="s">
        <v>4690</v>
      </c>
      <c r="H611" s="84" t="s">
        <v>4679</v>
      </c>
      <c r="I611" s="84" t="s">
        <v>4674</v>
      </c>
      <c r="J611" s="84" t="s">
        <v>4674</v>
      </c>
      <c r="K611" s="84" t="s">
        <v>4674</v>
      </c>
      <c r="L611" s="84" t="s">
        <v>4674</v>
      </c>
      <c r="M611" s="84" t="s">
        <v>4679</v>
      </c>
      <c r="N611" s="84" t="s">
        <v>4679</v>
      </c>
      <c r="O611" s="84" t="s">
        <v>4679</v>
      </c>
      <c r="P611" s="84" t="s">
        <v>4674</v>
      </c>
      <c r="Q611" s="84" t="s">
        <v>4674</v>
      </c>
      <c r="R611" s="84" t="s">
        <v>4674</v>
      </c>
      <c r="S611" s="84" t="s">
        <v>4674</v>
      </c>
      <c r="T611" s="84" t="s">
        <v>4679</v>
      </c>
      <c r="U611" s="84" t="s">
        <v>4679</v>
      </c>
      <c r="V611" s="84" t="s">
        <v>4679</v>
      </c>
      <c r="W611" s="84" t="s">
        <v>4674</v>
      </c>
      <c r="X611" s="84" t="s">
        <v>4674</v>
      </c>
      <c r="Y611" s="84" t="s">
        <v>4674</v>
      </c>
      <c r="Z611" s="84" t="s">
        <v>4674</v>
      </c>
      <c r="AA611" s="84" t="s">
        <v>4679</v>
      </c>
      <c r="AB611" s="84" t="s">
        <v>4679</v>
      </c>
      <c r="AC611" s="84" t="s">
        <v>4679</v>
      </c>
      <c r="AD611" s="84" t="s">
        <v>4674</v>
      </c>
      <c r="AE611" s="84" t="s">
        <v>4674</v>
      </c>
      <c r="AF611" s="84" t="s">
        <v>4679</v>
      </c>
      <c r="AG611" s="84" t="s">
        <v>4674</v>
      </c>
      <c r="AH611" s="84"/>
      <c r="AI611" s="85">
        <f t="shared" si="82"/>
        <v>12</v>
      </c>
      <c r="AJ611" s="86">
        <f t="shared" ref="AJ611:AJ674" si="94">IF(B611&gt;10000000,AI611,0)</f>
        <v>12</v>
      </c>
      <c r="AK611" s="87">
        <f t="shared" ref="AK611:AK674" si="95">AO611-AN611</f>
        <v>0</v>
      </c>
      <c r="AL611" s="87"/>
      <c r="AM611" s="87">
        <f t="shared" ref="AM611:AM674" si="96">MONTH(AW611)</f>
        <v>6</v>
      </c>
      <c r="AN611" s="87">
        <f t="shared" si="83"/>
        <v>30</v>
      </c>
      <c r="AO611" s="87">
        <f t="shared" ref="AO611:AO674" si="97">IF(AM611=1,AP611,IF(AM611=2,AR611,IF(AM611=3,AP611,IF(AM611=4,AQ611,IF(AM611=5,AP611,IF(AM611=6,AQ611,IF(AM611=7,AP611,IF(AM611=8,AP611,IF(AM611=9,AQ611,IF(AM611=10,AP611,IF(AM611=11,AQ611,IF(AM611=12,AP611))))))))))))</f>
        <v>30</v>
      </c>
      <c r="AP611" s="87">
        <v>31</v>
      </c>
      <c r="AQ611" s="87">
        <v>30</v>
      </c>
      <c r="AR611" s="87">
        <v>28</v>
      </c>
      <c r="AW611" s="64" t="str">
        <f t="shared" si="84"/>
        <v>HAZİRAN 2026</v>
      </c>
      <c r="AX611" s="89"/>
      <c r="AY611" s="90"/>
      <c r="AZ611" s="90" t="e">
        <f t="shared" si="85"/>
        <v>#N/A</v>
      </c>
    </row>
    <row r="612" spans="1:52" ht="17.45" customHeight="1" x14ac:dyDescent="0.2">
      <c r="A612" s="81">
        <v>606</v>
      </c>
      <c r="B612" s="82" t="s">
        <v>1970</v>
      </c>
      <c r="C612" s="83" t="s">
        <v>1969</v>
      </c>
      <c r="D612" s="84" t="s">
        <v>4679</v>
      </c>
      <c r="E612" s="84" t="s">
        <v>4679</v>
      </c>
      <c r="F612" s="84" t="s">
        <v>4679</v>
      </c>
      <c r="G612" s="84" t="s">
        <v>4674</v>
      </c>
      <c r="H612" s="84" t="s">
        <v>4674</v>
      </c>
      <c r="I612" s="84" t="s">
        <v>4674</v>
      </c>
      <c r="J612" s="84" t="s">
        <v>4674</v>
      </c>
      <c r="K612" s="84" t="s">
        <v>4679</v>
      </c>
      <c r="L612" s="84" t="s">
        <v>4679</v>
      </c>
      <c r="M612" s="84" t="s">
        <v>4679</v>
      </c>
      <c r="N612" s="84" t="s">
        <v>4674</v>
      </c>
      <c r="O612" s="84" t="s">
        <v>4674</v>
      </c>
      <c r="P612" s="84" t="s">
        <v>4674</v>
      </c>
      <c r="Q612" s="84" t="s">
        <v>4674</v>
      </c>
      <c r="R612" s="84" t="s">
        <v>4679</v>
      </c>
      <c r="S612" s="84" t="s">
        <v>4679</v>
      </c>
      <c r="T612" s="84" t="s">
        <v>4679</v>
      </c>
      <c r="U612" s="84" t="s">
        <v>4674</v>
      </c>
      <c r="V612" s="84" t="s">
        <v>4674</v>
      </c>
      <c r="W612" s="84" t="s">
        <v>4674</v>
      </c>
      <c r="X612" s="84" t="s">
        <v>4674</v>
      </c>
      <c r="Y612" s="84" t="s">
        <v>4679</v>
      </c>
      <c r="Z612" s="84" t="s">
        <v>4679</v>
      </c>
      <c r="AA612" s="84" t="s">
        <v>4679</v>
      </c>
      <c r="AB612" s="84" t="s">
        <v>4674</v>
      </c>
      <c r="AC612" s="84" t="s">
        <v>4674</v>
      </c>
      <c r="AD612" s="84" t="s">
        <v>4674</v>
      </c>
      <c r="AE612" s="84" t="s">
        <v>4674</v>
      </c>
      <c r="AF612" s="84" t="s">
        <v>4679</v>
      </c>
      <c r="AG612" s="84" t="s">
        <v>4679</v>
      </c>
      <c r="AH612" s="84"/>
      <c r="AI612" s="85">
        <f t="shared" si="82"/>
        <v>14</v>
      </c>
      <c r="AJ612" s="86">
        <f t="shared" si="94"/>
        <v>14</v>
      </c>
      <c r="AK612" s="87">
        <f t="shared" si="95"/>
        <v>0</v>
      </c>
      <c r="AL612" s="87"/>
      <c r="AM612" s="87">
        <f t="shared" si="96"/>
        <v>6</v>
      </c>
      <c r="AN612" s="87">
        <f t="shared" si="83"/>
        <v>30</v>
      </c>
      <c r="AO612" s="87">
        <f t="shared" si="97"/>
        <v>30</v>
      </c>
      <c r="AP612" s="87">
        <v>31</v>
      </c>
      <c r="AQ612" s="87">
        <v>30</v>
      </c>
      <c r="AR612" s="87">
        <v>28</v>
      </c>
      <c r="AW612" s="64" t="str">
        <f t="shared" si="84"/>
        <v>HAZİRAN 2026</v>
      </c>
      <c r="AX612" s="89"/>
      <c r="AY612" s="90"/>
      <c r="AZ612" s="90" t="e">
        <f t="shared" si="85"/>
        <v>#N/A</v>
      </c>
    </row>
    <row r="613" spans="1:52" ht="17.45" customHeight="1" x14ac:dyDescent="0.2">
      <c r="A613" s="81">
        <v>607</v>
      </c>
      <c r="B613" s="82" t="s">
        <v>1973</v>
      </c>
      <c r="C613" s="83" t="s">
        <v>1972</v>
      </c>
      <c r="D613" s="84" t="s">
        <v>4679</v>
      </c>
      <c r="E613" s="84" t="s">
        <v>4679</v>
      </c>
      <c r="F613" s="84" t="s">
        <v>4679</v>
      </c>
      <c r="G613" s="84" t="s">
        <v>4674</v>
      </c>
      <c r="H613" s="84" t="s">
        <v>4674</v>
      </c>
      <c r="I613" s="84" t="s">
        <v>4674</v>
      </c>
      <c r="J613" s="84" t="s">
        <v>4674</v>
      </c>
      <c r="K613" s="84" t="s">
        <v>4679</v>
      </c>
      <c r="L613" s="84" t="s">
        <v>4679</v>
      </c>
      <c r="M613" s="84" t="s">
        <v>4679</v>
      </c>
      <c r="N613" s="84" t="s">
        <v>4674</v>
      </c>
      <c r="O613" s="84" t="s">
        <v>4674</v>
      </c>
      <c r="P613" s="84" t="s">
        <v>4674</v>
      </c>
      <c r="Q613" s="84" t="s">
        <v>4674</v>
      </c>
      <c r="R613" s="84" t="s">
        <v>4679</v>
      </c>
      <c r="S613" s="84" t="s">
        <v>4679</v>
      </c>
      <c r="T613" s="84" t="s">
        <v>4679</v>
      </c>
      <c r="U613" s="84" t="s">
        <v>4674</v>
      </c>
      <c r="V613" s="84" t="s">
        <v>4674</v>
      </c>
      <c r="W613" s="84" t="s">
        <v>4674</v>
      </c>
      <c r="X613" s="84" t="s">
        <v>4674</v>
      </c>
      <c r="Y613" s="84" t="s">
        <v>4679</v>
      </c>
      <c r="Z613" s="84" t="s">
        <v>4679</v>
      </c>
      <c r="AA613" s="84" t="s">
        <v>4679</v>
      </c>
      <c r="AB613" s="84" t="s">
        <v>4674</v>
      </c>
      <c r="AC613" s="84" t="s">
        <v>4674</v>
      </c>
      <c r="AD613" s="84" t="s">
        <v>4674</v>
      </c>
      <c r="AE613" s="84" t="s">
        <v>4674</v>
      </c>
      <c r="AF613" s="84" t="s">
        <v>4679</v>
      </c>
      <c r="AG613" s="84" t="s">
        <v>4679</v>
      </c>
      <c r="AH613" s="84"/>
      <c r="AI613" s="85">
        <f t="shared" si="82"/>
        <v>14</v>
      </c>
      <c r="AJ613" s="86">
        <f t="shared" si="94"/>
        <v>14</v>
      </c>
      <c r="AK613" s="87">
        <f t="shared" si="95"/>
        <v>0</v>
      </c>
      <c r="AL613" s="87"/>
      <c r="AM613" s="87">
        <f t="shared" si="96"/>
        <v>6</v>
      </c>
      <c r="AN613" s="87">
        <f t="shared" si="83"/>
        <v>30</v>
      </c>
      <c r="AO613" s="87">
        <f t="shared" si="97"/>
        <v>30</v>
      </c>
      <c r="AP613" s="87">
        <v>31</v>
      </c>
      <c r="AQ613" s="87">
        <v>30</v>
      </c>
      <c r="AR613" s="87">
        <v>28</v>
      </c>
      <c r="AW613" s="64" t="str">
        <f t="shared" si="84"/>
        <v>HAZİRAN 2026</v>
      </c>
      <c r="AX613" s="89"/>
      <c r="AY613" s="90"/>
      <c r="AZ613" s="90" t="e">
        <f t="shared" si="85"/>
        <v>#N/A</v>
      </c>
    </row>
    <row r="614" spans="1:52" ht="17.45" customHeight="1" x14ac:dyDescent="0.2">
      <c r="A614" s="81">
        <v>608</v>
      </c>
      <c r="B614" s="82" t="s">
        <v>1976</v>
      </c>
      <c r="C614" s="83" t="s">
        <v>1975</v>
      </c>
      <c r="D614" s="84" t="s">
        <v>4679</v>
      </c>
      <c r="E614" s="84" t="s">
        <v>4679</v>
      </c>
      <c r="F614" s="84" t="s">
        <v>4679</v>
      </c>
      <c r="G614" s="84" t="s">
        <v>4674</v>
      </c>
      <c r="H614" s="84" t="s">
        <v>4674</v>
      </c>
      <c r="I614" s="84" t="s">
        <v>4674</v>
      </c>
      <c r="J614" s="84" t="s">
        <v>4674</v>
      </c>
      <c r="K614" s="84" t="s">
        <v>4679</v>
      </c>
      <c r="L614" s="84" t="s">
        <v>4679</v>
      </c>
      <c r="M614" s="84" t="s">
        <v>4679</v>
      </c>
      <c r="N614" s="84" t="s">
        <v>4674</v>
      </c>
      <c r="O614" s="84" t="s">
        <v>4674</v>
      </c>
      <c r="P614" s="84" t="s">
        <v>4674</v>
      </c>
      <c r="Q614" s="84" t="s">
        <v>4674</v>
      </c>
      <c r="R614" s="84" t="s">
        <v>4679</v>
      </c>
      <c r="S614" s="84" t="s">
        <v>4679</v>
      </c>
      <c r="T614" s="84" t="s">
        <v>4679</v>
      </c>
      <c r="U614" s="84" t="s">
        <v>4674</v>
      </c>
      <c r="V614" s="84" t="s">
        <v>4674</v>
      </c>
      <c r="W614" s="84" t="s">
        <v>4674</v>
      </c>
      <c r="X614" s="84" t="s">
        <v>4674</v>
      </c>
      <c r="Y614" s="84" t="s">
        <v>4690</v>
      </c>
      <c r="Z614" s="84" t="s">
        <v>4690</v>
      </c>
      <c r="AA614" s="84" t="s">
        <v>4690</v>
      </c>
      <c r="AB614" s="84" t="s">
        <v>4674</v>
      </c>
      <c r="AC614" s="84" t="s">
        <v>4674</v>
      </c>
      <c r="AD614" s="84" t="s">
        <v>4674</v>
      </c>
      <c r="AE614" s="84" t="s">
        <v>4674</v>
      </c>
      <c r="AF614" s="84" t="s">
        <v>4690</v>
      </c>
      <c r="AG614" s="84" t="s">
        <v>4690</v>
      </c>
      <c r="AH614" s="84"/>
      <c r="AI614" s="85">
        <f t="shared" si="82"/>
        <v>9</v>
      </c>
      <c r="AJ614" s="86">
        <f t="shared" si="94"/>
        <v>9</v>
      </c>
      <c r="AK614" s="87">
        <f t="shared" si="95"/>
        <v>0</v>
      </c>
      <c r="AL614" s="87"/>
      <c r="AM614" s="87">
        <f t="shared" si="96"/>
        <v>6</v>
      </c>
      <c r="AN614" s="87">
        <f t="shared" si="83"/>
        <v>30</v>
      </c>
      <c r="AO614" s="87">
        <f t="shared" si="97"/>
        <v>30</v>
      </c>
      <c r="AP614" s="87">
        <v>31</v>
      </c>
      <c r="AQ614" s="87">
        <v>30</v>
      </c>
      <c r="AR614" s="87">
        <v>28</v>
      </c>
      <c r="AW614" s="64" t="str">
        <f t="shared" si="84"/>
        <v>HAZİRAN 2026</v>
      </c>
      <c r="AX614" s="89"/>
      <c r="AY614" s="90"/>
      <c r="AZ614" s="90" t="e">
        <f t="shared" si="85"/>
        <v>#N/A</v>
      </c>
    </row>
    <row r="615" spans="1:52" ht="17.45" customHeight="1" x14ac:dyDescent="0.2">
      <c r="A615" s="81">
        <v>609</v>
      </c>
      <c r="B615" s="82" t="s">
        <v>1979</v>
      </c>
      <c r="C615" s="83" t="s">
        <v>1978</v>
      </c>
      <c r="D615" s="84" t="s">
        <v>4679</v>
      </c>
      <c r="E615" s="84" t="s">
        <v>4679</v>
      </c>
      <c r="F615" s="84" t="s">
        <v>4679</v>
      </c>
      <c r="G615" s="84" t="s">
        <v>4674</v>
      </c>
      <c r="H615" s="84" t="s">
        <v>4674</v>
      </c>
      <c r="I615" s="84" t="s">
        <v>4674</v>
      </c>
      <c r="J615" s="84" t="s">
        <v>4674</v>
      </c>
      <c r="K615" s="84" t="s">
        <v>4674</v>
      </c>
      <c r="L615" s="84" t="s">
        <v>4679</v>
      </c>
      <c r="M615" s="84" t="s">
        <v>4679</v>
      </c>
      <c r="N615" s="84" t="s">
        <v>4679</v>
      </c>
      <c r="O615" s="84" t="s">
        <v>4674</v>
      </c>
      <c r="P615" s="84" t="s">
        <v>4674</v>
      </c>
      <c r="Q615" s="84" t="s">
        <v>4674</v>
      </c>
      <c r="R615" s="84" t="s">
        <v>4674</v>
      </c>
      <c r="S615" s="84" t="s">
        <v>4679</v>
      </c>
      <c r="T615" s="84" t="s">
        <v>4679</v>
      </c>
      <c r="U615" s="84" t="s">
        <v>4679</v>
      </c>
      <c r="V615" s="84" t="s">
        <v>4674</v>
      </c>
      <c r="W615" s="84" t="s">
        <v>4674</v>
      </c>
      <c r="X615" s="84" t="s">
        <v>4674</v>
      </c>
      <c r="Y615" s="84" t="s">
        <v>4679</v>
      </c>
      <c r="Z615" s="84" t="s">
        <v>4679</v>
      </c>
      <c r="AA615" s="84" t="s">
        <v>4679</v>
      </c>
      <c r="AB615" s="84" t="s">
        <v>4674</v>
      </c>
      <c r="AC615" s="84" t="s">
        <v>4674</v>
      </c>
      <c r="AD615" s="84" t="s">
        <v>4674</v>
      </c>
      <c r="AE615" s="84" t="s">
        <v>4674</v>
      </c>
      <c r="AF615" s="84" t="s">
        <v>4679</v>
      </c>
      <c r="AG615" s="84" t="s">
        <v>4679</v>
      </c>
      <c r="AH615" s="84"/>
      <c r="AI615" s="85">
        <f t="shared" si="82"/>
        <v>14</v>
      </c>
      <c r="AJ615" s="86">
        <f t="shared" si="94"/>
        <v>14</v>
      </c>
      <c r="AK615" s="87">
        <f t="shared" si="95"/>
        <v>0</v>
      </c>
      <c r="AL615" s="87"/>
      <c r="AM615" s="87">
        <f t="shared" si="96"/>
        <v>6</v>
      </c>
      <c r="AN615" s="87">
        <f t="shared" si="83"/>
        <v>30</v>
      </c>
      <c r="AO615" s="87">
        <f t="shared" si="97"/>
        <v>30</v>
      </c>
      <c r="AP615" s="87">
        <v>31</v>
      </c>
      <c r="AQ615" s="87">
        <v>30</v>
      </c>
      <c r="AR615" s="87">
        <v>28</v>
      </c>
      <c r="AW615" s="64" t="str">
        <f t="shared" si="84"/>
        <v>HAZİRAN 2026</v>
      </c>
      <c r="AX615" s="89"/>
      <c r="AY615" s="90"/>
      <c r="AZ615" s="90" t="e">
        <f t="shared" si="85"/>
        <v>#N/A</v>
      </c>
    </row>
    <row r="616" spans="1:52" ht="17.45" customHeight="1" x14ac:dyDescent="0.2">
      <c r="A616" s="81">
        <v>610</v>
      </c>
      <c r="B616" s="82" t="s">
        <v>1982</v>
      </c>
      <c r="C616" s="83" t="s">
        <v>1981</v>
      </c>
      <c r="D616" s="84" t="s">
        <v>4679</v>
      </c>
      <c r="E616" s="84" t="s">
        <v>4674</v>
      </c>
      <c r="F616" s="84" t="s">
        <v>4674</v>
      </c>
      <c r="G616" s="84" t="s">
        <v>4679</v>
      </c>
      <c r="H616" s="84" t="s">
        <v>4679</v>
      </c>
      <c r="I616" s="84" t="s">
        <v>4674</v>
      </c>
      <c r="J616" s="84" t="s">
        <v>4674</v>
      </c>
      <c r="K616" s="84" t="s">
        <v>4679</v>
      </c>
      <c r="L616" s="84" t="s">
        <v>4674</v>
      </c>
      <c r="M616" s="84" t="s">
        <v>4674</v>
      </c>
      <c r="N616" s="84" t="s">
        <v>4679</v>
      </c>
      <c r="O616" s="84" t="s">
        <v>4679</v>
      </c>
      <c r="P616" s="84" t="s">
        <v>4674</v>
      </c>
      <c r="Q616" s="84" t="s">
        <v>4674</v>
      </c>
      <c r="R616" s="84" t="s">
        <v>4679</v>
      </c>
      <c r="S616" s="84" t="s">
        <v>4674</v>
      </c>
      <c r="T616" s="84" t="s">
        <v>4674</v>
      </c>
      <c r="U616" s="84" t="s">
        <v>4679</v>
      </c>
      <c r="V616" s="84" t="s">
        <v>4679</v>
      </c>
      <c r="W616" s="84" t="s">
        <v>4674</v>
      </c>
      <c r="X616" s="84" t="s">
        <v>4674</v>
      </c>
      <c r="Y616" s="84" t="s">
        <v>4679</v>
      </c>
      <c r="Z616" s="84" t="s">
        <v>4674</v>
      </c>
      <c r="AA616" s="84" t="s">
        <v>4674</v>
      </c>
      <c r="AB616" s="84" t="s">
        <v>4679</v>
      </c>
      <c r="AC616" s="84" t="s">
        <v>4679</v>
      </c>
      <c r="AD616" s="84" t="s">
        <v>4674</v>
      </c>
      <c r="AE616" s="84" t="s">
        <v>4674</v>
      </c>
      <c r="AF616" s="84" t="s">
        <v>4679</v>
      </c>
      <c r="AG616" s="84" t="s">
        <v>4674</v>
      </c>
      <c r="AH616" s="84"/>
      <c r="AI616" s="85">
        <f t="shared" si="82"/>
        <v>13</v>
      </c>
      <c r="AJ616" s="86">
        <f t="shared" si="94"/>
        <v>13</v>
      </c>
      <c r="AK616" s="87">
        <f t="shared" si="95"/>
        <v>0</v>
      </c>
      <c r="AL616" s="87"/>
      <c r="AM616" s="87">
        <f t="shared" si="96"/>
        <v>6</v>
      </c>
      <c r="AN616" s="87">
        <f t="shared" si="83"/>
        <v>30</v>
      </c>
      <c r="AO616" s="87">
        <f t="shared" si="97"/>
        <v>30</v>
      </c>
      <c r="AP616" s="87">
        <v>31</v>
      </c>
      <c r="AQ616" s="87">
        <v>30</v>
      </c>
      <c r="AR616" s="87">
        <v>28</v>
      </c>
      <c r="AW616" s="64" t="str">
        <f t="shared" si="84"/>
        <v>HAZİRAN 2026</v>
      </c>
      <c r="AX616" s="89"/>
      <c r="AY616" s="90"/>
      <c r="AZ616" s="90" t="e">
        <f t="shared" si="85"/>
        <v>#N/A</v>
      </c>
    </row>
    <row r="617" spans="1:52" ht="17.45" customHeight="1" x14ac:dyDescent="0.2">
      <c r="A617" s="81">
        <v>611</v>
      </c>
      <c r="B617" s="82" t="s">
        <v>1985</v>
      </c>
      <c r="C617" s="83" t="s">
        <v>1984</v>
      </c>
      <c r="D617" s="84" t="s">
        <v>4679</v>
      </c>
      <c r="E617" s="84" t="s">
        <v>4679</v>
      </c>
      <c r="F617" s="84" t="s">
        <v>4679</v>
      </c>
      <c r="G617" s="84" t="s">
        <v>4674</v>
      </c>
      <c r="H617" s="84" t="s">
        <v>4674</v>
      </c>
      <c r="I617" s="84" t="s">
        <v>4674</v>
      </c>
      <c r="J617" s="84" t="s">
        <v>4674</v>
      </c>
      <c r="K617" s="84" t="s">
        <v>4679</v>
      </c>
      <c r="L617" s="84" t="s">
        <v>4679</v>
      </c>
      <c r="M617" s="84" t="s">
        <v>4679</v>
      </c>
      <c r="N617" s="84" t="s">
        <v>4674</v>
      </c>
      <c r="O617" s="84" t="s">
        <v>4674</v>
      </c>
      <c r="P617" s="84" t="s">
        <v>4674</v>
      </c>
      <c r="Q617" s="84" t="s">
        <v>4674</v>
      </c>
      <c r="R617" s="84" t="s">
        <v>4679</v>
      </c>
      <c r="S617" s="84" t="s">
        <v>4679</v>
      </c>
      <c r="T617" s="84" t="s">
        <v>4679</v>
      </c>
      <c r="U617" s="84" t="s">
        <v>4674</v>
      </c>
      <c r="V617" s="84" t="s">
        <v>4674</v>
      </c>
      <c r="W617" s="84" t="s">
        <v>4674</v>
      </c>
      <c r="X617" s="84" t="s">
        <v>4674</v>
      </c>
      <c r="Y617" s="84" t="s">
        <v>4679</v>
      </c>
      <c r="Z617" s="84" t="s">
        <v>4679</v>
      </c>
      <c r="AA617" s="84" t="s">
        <v>4679</v>
      </c>
      <c r="AB617" s="84" t="s">
        <v>4674</v>
      </c>
      <c r="AC617" s="84" t="s">
        <v>4674</v>
      </c>
      <c r="AD617" s="84" t="s">
        <v>4674</v>
      </c>
      <c r="AE617" s="84" t="s">
        <v>4674</v>
      </c>
      <c r="AF617" s="84" t="s">
        <v>4679</v>
      </c>
      <c r="AG617" s="84" t="s">
        <v>4679</v>
      </c>
      <c r="AH617" s="84"/>
      <c r="AI617" s="85">
        <f t="shared" si="82"/>
        <v>14</v>
      </c>
      <c r="AJ617" s="86">
        <f t="shared" si="94"/>
        <v>14</v>
      </c>
      <c r="AK617" s="87">
        <f t="shared" si="95"/>
        <v>0</v>
      </c>
      <c r="AL617" s="87"/>
      <c r="AM617" s="87">
        <f t="shared" si="96"/>
        <v>6</v>
      </c>
      <c r="AN617" s="87">
        <f t="shared" si="83"/>
        <v>30</v>
      </c>
      <c r="AO617" s="87">
        <f t="shared" si="97"/>
        <v>30</v>
      </c>
      <c r="AP617" s="87">
        <v>31</v>
      </c>
      <c r="AQ617" s="87">
        <v>30</v>
      </c>
      <c r="AR617" s="87">
        <v>28</v>
      </c>
      <c r="AW617" s="64" t="str">
        <f t="shared" si="84"/>
        <v>HAZİRAN 2026</v>
      </c>
      <c r="AX617" s="89"/>
      <c r="AY617" s="90"/>
      <c r="AZ617" s="90" t="e">
        <f t="shared" si="85"/>
        <v>#N/A</v>
      </c>
    </row>
    <row r="618" spans="1:52" ht="17.45" customHeight="1" x14ac:dyDescent="0.2">
      <c r="A618" s="81">
        <v>612</v>
      </c>
      <c r="B618" s="82" t="s">
        <v>1988</v>
      </c>
      <c r="C618" s="83" t="s">
        <v>1987</v>
      </c>
      <c r="D618" s="84" t="s">
        <v>4679</v>
      </c>
      <c r="E618" s="84" t="s">
        <v>4679</v>
      </c>
      <c r="F618" s="84" t="s">
        <v>4679</v>
      </c>
      <c r="G618" s="84" t="s">
        <v>4674</v>
      </c>
      <c r="H618" s="84" t="s">
        <v>4674</v>
      </c>
      <c r="I618" s="84" t="s">
        <v>4674</v>
      </c>
      <c r="J618" s="84" t="s">
        <v>4674</v>
      </c>
      <c r="K618" s="84" t="s">
        <v>4679</v>
      </c>
      <c r="L618" s="84" t="s">
        <v>4679</v>
      </c>
      <c r="M618" s="84" t="s">
        <v>4679</v>
      </c>
      <c r="N618" s="84" t="s">
        <v>4674</v>
      </c>
      <c r="O618" s="84" t="s">
        <v>4674</v>
      </c>
      <c r="P618" s="84" t="s">
        <v>4674</v>
      </c>
      <c r="Q618" s="84" t="s">
        <v>4674</v>
      </c>
      <c r="R618" s="84" t="s">
        <v>4679</v>
      </c>
      <c r="S618" s="84" t="s">
        <v>4679</v>
      </c>
      <c r="T618" s="84" t="s">
        <v>4679</v>
      </c>
      <c r="U618" s="84" t="s">
        <v>4674</v>
      </c>
      <c r="V618" s="84" t="s">
        <v>4674</v>
      </c>
      <c r="W618" s="84" t="s">
        <v>4674</v>
      </c>
      <c r="X618" s="84" t="s">
        <v>4674</v>
      </c>
      <c r="Y618" s="84" t="s">
        <v>4679</v>
      </c>
      <c r="Z618" s="84" t="s">
        <v>4679</v>
      </c>
      <c r="AA618" s="84" t="s">
        <v>4679</v>
      </c>
      <c r="AB618" s="84" t="s">
        <v>4674</v>
      </c>
      <c r="AC618" s="84" t="s">
        <v>4674</v>
      </c>
      <c r="AD618" s="84" t="s">
        <v>4674</v>
      </c>
      <c r="AE618" s="84" t="s">
        <v>4674</v>
      </c>
      <c r="AF618" s="84" t="s">
        <v>4679</v>
      </c>
      <c r="AG618" s="84" t="s">
        <v>4679</v>
      </c>
      <c r="AH618" s="84"/>
      <c r="AI618" s="85">
        <f t="shared" si="82"/>
        <v>14</v>
      </c>
      <c r="AJ618" s="86">
        <f t="shared" si="94"/>
        <v>14</v>
      </c>
      <c r="AK618" s="87">
        <f t="shared" si="95"/>
        <v>0</v>
      </c>
      <c r="AL618" s="87"/>
      <c r="AM618" s="87">
        <f t="shared" si="96"/>
        <v>6</v>
      </c>
      <c r="AN618" s="87">
        <f t="shared" si="83"/>
        <v>30</v>
      </c>
      <c r="AO618" s="87">
        <f t="shared" si="97"/>
        <v>30</v>
      </c>
      <c r="AP618" s="87">
        <v>31</v>
      </c>
      <c r="AQ618" s="87">
        <v>30</v>
      </c>
      <c r="AR618" s="87">
        <v>28</v>
      </c>
      <c r="AW618" s="64" t="str">
        <f t="shared" si="84"/>
        <v>HAZİRAN 2026</v>
      </c>
      <c r="AX618" s="89"/>
      <c r="AY618" s="90"/>
      <c r="AZ618" s="90" t="e">
        <f t="shared" si="85"/>
        <v>#N/A</v>
      </c>
    </row>
    <row r="619" spans="1:52" ht="17.45" customHeight="1" x14ac:dyDescent="0.2">
      <c r="A619" s="81">
        <v>613</v>
      </c>
      <c r="B619" s="82" t="s">
        <v>1991</v>
      </c>
      <c r="C619" s="83" t="s">
        <v>1990</v>
      </c>
      <c r="D619" s="84" t="s">
        <v>4679</v>
      </c>
      <c r="E619" s="84" t="s">
        <v>4679</v>
      </c>
      <c r="F619" s="84" t="s">
        <v>4679</v>
      </c>
      <c r="G619" s="84" t="s">
        <v>4674</v>
      </c>
      <c r="H619" s="84" t="s">
        <v>4674</v>
      </c>
      <c r="I619" s="84" t="s">
        <v>4674</v>
      </c>
      <c r="J619" s="84" t="s">
        <v>4674</v>
      </c>
      <c r="K619" s="84" t="s">
        <v>4679</v>
      </c>
      <c r="L619" s="84" t="s">
        <v>4679</v>
      </c>
      <c r="M619" s="84" t="s">
        <v>4679</v>
      </c>
      <c r="N619" s="84" t="s">
        <v>4674</v>
      </c>
      <c r="O619" s="84" t="s">
        <v>4674</v>
      </c>
      <c r="P619" s="84" t="s">
        <v>4674</v>
      </c>
      <c r="Q619" s="84" t="s">
        <v>4674</v>
      </c>
      <c r="R619" s="84" t="s">
        <v>4679</v>
      </c>
      <c r="S619" s="84" t="s">
        <v>4679</v>
      </c>
      <c r="T619" s="84" t="s">
        <v>4679</v>
      </c>
      <c r="U619" s="84" t="s">
        <v>4674</v>
      </c>
      <c r="V619" s="84" t="s">
        <v>4674</v>
      </c>
      <c r="W619" s="84" t="s">
        <v>4674</v>
      </c>
      <c r="X619" s="84" t="s">
        <v>4674</v>
      </c>
      <c r="Y619" s="84" t="s">
        <v>4679</v>
      </c>
      <c r="Z619" s="84" t="s">
        <v>4679</v>
      </c>
      <c r="AA619" s="84" t="s">
        <v>4679</v>
      </c>
      <c r="AB619" s="84" t="s">
        <v>4674</v>
      </c>
      <c r="AC619" s="84" t="s">
        <v>4674</v>
      </c>
      <c r="AD619" s="84" t="s">
        <v>4674</v>
      </c>
      <c r="AE619" s="84" t="s">
        <v>4674</v>
      </c>
      <c r="AF619" s="84" t="s">
        <v>4679</v>
      </c>
      <c r="AG619" s="84" t="s">
        <v>4679</v>
      </c>
      <c r="AH619" s="84"/>
      <c r="AI619" s="85">
        <f t="shared" si="82"/>
        <v>14</v>
      </c>
      <c r="AJ619" s="86">
        <f t="shared" si="94"/>
        <v>14</v>
      </c>
      <c r="AK619" s="87">
        <f t="shared" si="95"/>
        <v>0</v>
      </c>
      <c r="AL619" s="87"/>
      <c r="AM619" s="87">
        <f t="shared" si="96"/>
        <v>6</v>
      </c>
      <c r="AN619" s="87">
        <f t="shared" si="83"/>
        <v>30</v>
      </c>
      <c r="AO619" s="87">
        <f t="shared" si="97"/>
        <v>30</v>
      </c>
      <c r="AP619" s="87">
        <v>31</v>
      </c>
      <c r="AQ619" s="87">
        <v>30</v>
      </c>
      <c r="AR619" s="87">
        <v>28</v>
      </c>
      <c r="AW619" s="64" t="str">
        <f t="shared" si="84"/>
        <v>HAZİRAN 2026</v>
      </c>
      <c r="AX619" s="89"/>
      <c r="AY619" s="90"/>
      <c r="AZ619" s="90" t="e">
        <f t="shared" si="85"/>
        <v>#N/A</v>
      </c>
    </row>
    <row r="620" spans="1:52" ht="17.45" customHeight="1" x14ac:dyDescent="0.2">
      <c r="A620" s="81">
        <v>614</v>
      </c>
      <c r="B620" s="82" t="s">
        <v>1994</v>
      </c>
      <c r="C620" s="83" t="s">
        <v>1993</v>
      </c>
      <c r="D620" s="84" t="s">
        <v>4679</v>
      </c>
      <c r="E620" s="84" t="s">
        <v>4679</v>
      </c>
      <c r="F620" s="84" t="s">
        <v>4679</v>
      </c>
      <c r="G620" s="84" t="s">
        <v>4674</v>
      </c>
      <c r="H620" s="84" t="s">
        <v>4674</v>
      </c>
      <c r="I620" s="84" t="s">
        <v>4674</v>
      </c>
      <c r="J620" s="84" t="s">
        <v>4674</v>
      </c>
      <c r="K620" s="84" t="s">
        <v>4679</v>
      </c>
      <c r="L620" s="84" t="s">
        <v>4679</v>
      </c>
      <c r="M620" s="84" t="s">
        <v>4679</v>
      </c>
      <c r="N620" s="84" t="s">
        <v>4674</v>
      </c>
      <c r="O620" s="84" t="s">
        <v>4674</v>
      </c>
      <c r="P620" s="84" t="s">
        <v>4674</v>
      </c>
      <c r="Q620" s="84" t="s">
        <v>4674</v>
      </c>
      <c r="R620" s="84" t="s">
        <v>4679</v>
      </c>
      <c r="S620" s="84" t="s">
        <v>4679</v>
      </c>
      <c r="T620" s="84" t="s">
        <v>4679</v>
      </c>
      <c r="U620" s="84" t="s">
        <v>4674</v>
      </c>
      <c r="V620" s="84" t="s">
        <v>4674</v>
      </c>
      <c r="W620" s="84" t="s">
        <v>4674</v>
      </c>
      <c r="X620" s="84" t="s">
        <v>4674</v>
      </c>
      <c r="Y620" s="84" t="s">
        <v>4679</v>
      </c>
      <c r="Z620" s="84" t="s">
        <v>4679</v>
      </c>
      <c r="AA620" s="84" t="s">
        <v>4679</v>
      </c>
      <c r="AB620" s="84" t="s">
        <v>4674</v>
      </c>
      <c r="AC620" s="84" t="s">
        <v>4674</v>
      </c>
      <c r="AD620" s="84" t="s">
        <v>4674</v>
      </c>
      <c r="AE620" s="84" t="s">
        <v>4674</v>
      </c>
      <c r="AF620" s="84" t="s">
        <v>4679</v>
      </c>
      <c r="AG620" s="84" t="s">
        <v>4679</v>
      </c>
      <c r="AH620" s="84"/>
      <c r="AI620" s="85">
        <f t="shared" si="82"/>
        <v>14</v>
      </c>
      <c r="AJ620" s="86">
        <f t="shared" si="94"/>
        <v>14</v>
      </c>
      <c r="AK620" s="87">
        <f t="shared" si="95"/>
        <v>0</v>
      </c>
      <c r="AL620" s="87"/>
      <c r="AM620" s="87">
        <f t="shared" si="96"/>
        <v>6</v>
      </c>
      <c r="AN620" s="87">
        <f t="shared" si="83"/>
        <v>30</v>
      </c>
      <c r="AO620" s="87">
        <f t="shared" si="97"/>
        <v>30</v>
      </c>
      <c r="AP620" s="87">
        <v>31</v>
      </c>
      <c r="AQ620" s="87">
        <v>30</v>
      </c>
      <c r="AR620" s="87">
        <v>28</v>
      </c>
      <c r="AW620" s="64" t="str">
        <f t="shared" si="84"/>
        <v>HAZİRAN 2026</v>
      </c>
      <c r="AX620" s="89"/>
      <c r="AY620" s="90"/>
      <c r="AZ620" s="90" t="e">
        <f t="shared" si="85"/>
        <v>#N/A</v>
      </c>
    </row>
    <row r="621" spans="1:52" ht="17.45" customHeight="1" x14ac:dyDescent="0.2">
      <c r="A621" s="81">
        <v>615</v>
      </c>
      <c r="B621" s="82" t="s">
        <v>1997</v>
      </c>
      <c r="C621" s="83" t="s">
        <v>1996</v>
      </c>
      <c r="D621" s="84" t="s">
        <v>4679</v>
      </c>
      <c r="E621" s="84" t="s">
        <v>4674</v>
      </c>
      <c r="F621" s="84" t="s">
        <v>4674</v>
      </c>
      <c r="G621" s="84" t="s">
        <v>4674</v>
      </c>
      <c r="H621" s="84" t="s">
        <v>4679</v>
      </c>
      <c r="I621" s="84" t="s">
        <v>4674</v>
      </c>
      <c r="J621" s="84" t="s">
        <v>4674</v>
      </c>
      <c r="K621" s="84" t="s">
        <v>4679</v>
      </c>
      <c r="L621" s="84" t="s">
        <v>4674</v>
      </c>
      <c r="M621" s="84" t="s">
        <v>4674</v>
      </c>
      <c r="N621" s="84" t="s">
        <v>4674</v>
      </c>
      <c r="O621" s="84" t="s">
        <v>4679</v>
      </c>
      <c r="P621" s="84" t="s">
        <v>4674</v>
      </c>
      <c r="Q621" s="84" t="s">
        <v>4674</v>
      </c>
      <c r="R621" s="84" t="s">
        <v>4679</v>
      </c>
      <c r="S621" s="84" t="s">
        <v>4674</v>
      </c>
      <c r="T621" s="84" t="s">
        <v>4674</v>
      </c>
      <c r="U621" s="84" t="s">
        <v>4674</v>
      </c>
      <c r="V621" s="84" t="s">
        <v>4679</v>
      </c>
      <c r="W621" s="84" t="s">
        <v>4674</v>
      </c>
      <c r="X621" s="84" t="s">
        <v>4674</v>
      </c>
      <c r="Y621" s="84" t="s">
        <v>4679</v>
      </c>
      <c r="Z621" s="84" t="s">
        <v>4674</v>
      </c>
      <c r="AA621" s="84" t="s">
        <v>4674</v>
      </c>
      <c r="AB621" s="84" t="s">
        <v>4674</v>
      </c>
      <c r="AC621" s="84" t="s">
        <v>4679</v>
      </c>
      <c r="AD621" s="84" t="s">
        <v>4674</v>
      </c>
      <c r="AE621" s="84" t="s">
        <v>4674</v>
      </c>
      <c r="AF621" s="84" t="s">
        <v>4679</v>
      </c>
      <c r="AG621" s="84" t="s">
        <v>4674</v>
      </c>
      <c r="AH621" s="84"/>
      <c r="AI621" s="85">
        <f t="shared" si="82"/>
        <v>9</v>
      </c>
      <c r="AJ621" s="86">
        <f t="shared" si="94"/>
        <v>9</v>
      </c>
      <c r="AK621" s="87">
        <f t="shared" si="95"/>
        <v>0</v>
      </c>
      <c r="AL621" s="87"/>
      <c r="AM621" s="87">
        <f t="shared" si="96"/>
        <v>6</v>
      </c>
      <c r="AN621" s="87">
        <f t="shared" si="83"/>
        <v>30</v>
      </c>
      <c r="AO621" s="87">
        <f t="shared" si="97"/>
        <v>30</v>
      </c>
      <c r="AP621" s="87">
        <v>31</v>
      </c>
      <c r="AQ621" s="87">
        <v>30</v>
      </c>
      <c r="AR621" s="87">
        <v>28</v>
      </c>
      <c r="AW621" s="64" t="str">
        <f t="shared" si="84"/>
        <v>HAZİRAN 2026</v>
      </c>
      <c r="AX621" s="89"/>
      <c r="AY621" s="90"/>
      <c r="AZ621" s="90" t="e">
        <f t="shared" si="85"/>
        <v>#N/A</v>
      </c>
    </row>
    <row r="622" spans="1:52" ht="17.45" customHeight="1" x14ac:dyDescent="0.2">
      <c r="A622" s="81">
        <v>616</v>
      </c>
      <c r="B622" s="82" t="s">
        <v>2000</v>
      </c>
      <c r="C622" s="83" t="s">
        <v>1999</v>
      </c>
      <c r="D622" s="84" t="s">
        <v>4679</v>
      </c>
      <c r="E622" s="84" t="s">
        <v>4679</v>
      </c>
      <c r="F622" s="84" t="s">
        <v>4679</v>
      </c>
      <c r="G622" s="84" t="s">
        <v>4674</v>
      </c>
      <c r="H622" s="84" t="s">
        <v>4674</v>
      </c>
      <c r="I622" s="84" t="s">
        <v>4674</v>
      </c>
      <c r="J622" s="84" t="s">
        <v>4674</v>
      </c>
      <c r="K622" s="84" t="s">
        <v>4679</v>
      </c>
      <c r="L622" s="84" t="s">
        <v>4679</v>
      </c>
      <c r="M622" s="84" t="s">
        <v>4679</v>
      </c>
      <c r="N622" s="84" t="s">
        <v>4674</v>
      </c>
      <c r="O622" s="84" t="s">
        <v>4674</v>
      </c>
      <c r="P622" s="84" t="s">
        <v>4674</v>
      </c>
      <c r="Q622" s="84" t="s">
        <v>4674</v>
      </c>
      <c r="R622" s="84" t="s">
        <v>4679</v>
      </c>
      <c r="S622" s="84" t="s">
        <v>4679</v>
      </c>
      <c r="T622" s="84" t="s">
        <v>4679</v>
      </c>
      <c r="U622" s="84" t="s">
        <v>4674</v>
      </c>
      <c r="V622" s="84" t="s">
        <v>4674</v>
      </c>
      <c r="W622" s="84" t="s">
        <v>4674</v>
      </c>
      <c r="X622" s="84" t="s">
        <v>4674</v>
      </c>
      <c r="Y622" s="84" t="s">
        <v>4674</v>
      </c>
      <c r="Z622" s="84" t="s">
        <v>4674</v>
      </c>
      <c r="AA622" s="84" t="s">
        <v>4674</v>
      </c>
      <c r="AB622" s="84" t="s">
        <v>4674</v>
      </c>
      <c r="AC622" s="84" t="s">
        <v>4674</v>
      </c>
      <c r="AD622" s="84" t="s">
        <v>4674</v>
      </c>
      <c r="AE622" s="84" t="s">
        <v>4674</v>
      </c>
      <c r="AF622" s="84" t="s">
        <v>4674</v>
      </c>
      <c r="AG622" s="84" t="s">
        <v>4674</v>
      </c>
      <c r="AH622" s="84"/>
      <c r="AI622" s="85">
        <f t="shared" si="82"/>
        <v>9</v>
      </c>
      <c r="AJ622" s="86">
        <f t="shared" si="94"/>
        <v>9</v>
      </c>
      <c r="AK622" s="87">
        <f t="shared" si="95"/>
        <v>0</v>
      </c>
      <c r="AL622" s="87"/>
      <c r="AM622" s="87">
        <f t="shared" si="96"/>
        <v>6</v>
      </c>
      <c r="AN622" s="87">
        <f t="shared" si="83"/>
        <v>30</v>
      </c>
      <c r="AO622" s="87">
        <f t="shared" si="97"/>
        <v>30</v>
      </c>
      <c r="AP622" s="87">
        <v>31</v>
      </c>
      <c r="AQ622" s="87">
        <v>30</v>
      </c>
      <c r="AR622" s="87">
        <v>28</v>
      </c>
      <c r="AW622" s="64" t="str">
        <f t="shared" si="84"/>
        <v>HAZİRAN 2026</v>
      </c>
      <c r="AX622" s="89"/>
      <c r="AY622" s="90"/>
      <c r="AZ622" s="90" t="e">
        <f t="shared" si="85"/>
        <v>#N/A</v>
      </c>
    </row>
    <row r="623" spans="1:52" ht="17.45" customHeight="1" x14ac:dyDescent="0.2">
      <c r="A623" s="81">
        <v>617</v>
      </c>
      <c r="B623" s="82" t="s">
        <v>2003</v>
      </c>
      <c r="C623" s="83" t="s">
        <v>2002</v>
      </c>
      <c r="D623" s="84" t="s">
        <v>4679</v>
      </c>
      <c r="E623" s="84" t="s">
        <v>4674</v>
      </c>
      <c r="F623" s="84" t="s">
        <v>4679</v>
      </c>
      <c r="G623" s="84" t="s">
        <v>4674</v>
      </c>
      <c r="H623" s="84" t="s">
        <v>4679</v>
      </c>
      <c r="I623" s="84" t="s">
        <v>4674</v>
      </c>
      <c r="J623" s="84" t="s">
        <v>4674</v>
      </c>
      <c r="K623" s="84" t="s">
        <v>4679</v>
      </c>
      <c r="L623" s="84" t="s">
        <v>4674</v>
      </c>
      <c r="M623" s="84" t="s">
        <v>4679</v>
      </c>
      <c r="N623" s="84" t="s">
        <v>4674</v>
      </c>
      <c r="O623" s="84" t="s">
        <v>4679</v>
      </c>
      <c r="P623" s="84" t="s">
        <v>4674</v>
      </c>
      <c r="Q623" s="84" t="s">
        <v>4674</v>
      </c>
      <c r="R623" s="84" t="s">
        <v>4679</v>
      </c>
      <c r="S623" s="84" t="s">
        <v>4674</v>
      </c>
      <c r="T623" s="84" t="s">
        <v>4679</v>
      </c>
      <c r="U623" s="84" t="s">
        <v>4674</v>
      </c>
      <c r="V623" s="84" t="s">
        <v>4679</v>
      </c>
      <c r="W623" s="84" t="s">
        <v>4674</v>
      </c>
      <c r="X623" s="84" t="s">
        <v>4674</v>
      </c>
      <c r="Y623" s="84" t="s">
        <v>4679</v>
      </c>
      <c r="Z623" s="84" t="s">
        <v>4674</v>
      </c>
      <c r="AA623" s="84" t="s">
        <v>4679</v>
      </c>
      <c r="AB623" s="84" t="s">
        <v>4674</v>
      </c>
      <c r="AC623" s="84" t="s">
        <v>4679</v>
      </c>
      <c r="AD623" s="84" t="s">
        <v>4674</v>
      </c>
      <c r="AE623" s="84" t="s">
        <v>4674</v>
      </c>
      <c r="AF623" s="84" t="s">
        <v>4679</v>
      </c>
      <c r="AG623" s="84" t="s">
        <v>4674</v>
      </c>
      <c r="AH623" s="84"/>
      <c r="AI623" s="85">
        <f t="shared" si="82"/>
        <v>13</v>
      </c>
      <c r="AJ623" s="86">
        <f t="shared" si="94"/>
        <v>13</v>
      </c>
      <c r="AK623" s="87">
        <f t="shared" si="95"/>
        <v>0</v>
      </c>
      <c r="AL623" s="87"/>
      <c r="AM623" s="87">
        <f t="shared" si="96"/>
        <v>6</v>
      </c>
      <c r="AN623" s="87">
        <f t="shared" si="83"/>
        <v>30</v>
      </c>
      <c r="AO623" s="87">
        <f t="shared" si="97"/>
        <v>30</v>
      </c>
      <c r="AP623" s="87">
        <v>31</v>
      </c>
      <c r="AQ623" s="87">
        <v>30</v>
      </c>
      <c r="AR623" s="87">
        <v>28</v>
      </c>
      <c r="AW623" s="64" t="str">
        <f t="shared" si="84"/>
        <v>HAZİRAN 2026</v>
      </c>
      <c r="AX623" s="89"/>
      <c r="AY623" s="90"/>
      <c r="AZ623" s="90" t="e">
        <f t="shared" si="85"/>
        <v>#N/A</v>
      </c>
    </row>
    <row r="624" spans="1:52" ht="17.45" customHeight="1" x14ac:dyDescent="0.2">
      <c r="A624" s="81">
        <v>618</v>
      </c>
      <c r="B624" s="82" t="s">
        <v>2006</v>
      </c>
      <c r="C624" s="83" t="s">
        <v>2005</v>
      </c>
      <c r="D624" s="84" t="s">
        <v>4674</v>
      </c>
      <c r="E624" s="84" t="s">
        <v>4679</v>
      </c>
      <c r="F624" s="84" t="s">
        <v>4674</v>
      </c>
      <c r="G624" s="84" t="s">
        <v>4679</v>
      </c>
      <c r="H624" s="84" t="s">
        <v>4679</v>
      </c>
      <c r="I624" s="84" t="s">
        <v>4674</v>
      </c>
      <c r="J624" s="84" t="s">
        <v>4674</v>
      </c>
      <c r="K624" s="84" t="s">
        <v>4674</v>
      </c>
      <c r="L624" s="84" t="s">
        <v>4679</v>
      </c>
      <c r="M624" s="84" t="s">
        <v>4679</v>
      </c>
      <c r="N624" s="84" t="s">
        <v>4674</v>
      </c>
      <c r="O624" s="84" t="s">
        <v>4679</v>
      </c>
      <c r="P624" s="84" t="s">
        <v>4674</v>
      </c>
      <c r="Q624" s="84" t="s">
        <v>4674</v>
      </c>
      <c r="R624" s="84" t="s">
        <v>4679</v>
      </c>
      <c r="S624" s="84" t="s">
        <v>4674</v>
      </c>
      <c r="T624" s="84" t="s">
        <v>4674</v>
      </c>
      <c r="U624" s="84" t="s">
        <v>4679</v>
      </c>
      <c r="V624" s="84" t="s">
        <v>4679</v>
      </c>
      <c r="W624" s="84" t="s">
        <v>4674</v>
      </c>
      <c r="X624" s="84" t="s">
        <v>4674</v>
      </c>
      <c r="Y624" s="84" t="s">
        <v>4679</v>
      </c>
      <c r="Z624" s="84" t="s">
        <v>4674</v>
      </c>
      <c r="AA624" s="84" t="s">
        <v>4674</v>
      </c>
      <c r="AB624" s="84" t="s">
        <v>4679</v>
      </c>
      <c r="AC624" s="84" t="s">
        <v>4679</v>
      </c>
      <c r="AD624" s="84" t="s">
        <v>4674</v>
      </c>
      <c r="AE624" s="84" t="s">
        <v>4674</v>
      </c>
      <c r="AF624" s="84" t="s">
        <v>4679</v>
      </c>
      <c r="AG624" s="84" t="s">
        <v>4679</v>
      </c>
      <c r="AH624" s="84"/>
      <c r="AI624" s="85">
        <f t="shared" si="82"/>
        <v>14</v>
      </c>
      <c r="AJ624" s="86">
        <f t="shared" si="94"/>
        <v>14</v>
      </c>
      <c r="AK624" s="87">
        <f t="shared" si="95"/>
        <v>0</v>
      </c>
      <c r="AL624" s="87"/>
      <c r="AM624" s="87">
        <f t="shared" si="96"/>
        <v>6</v>
      </c>
      <c r="AN624" s="87">
        <f t="shared" si="83"/>
        <v>30</v>
      </c>
      <c r="AO624" s="87">
        <f t="shared" si="97"/>
        <v>30</v>
      </c>
      <c r="AP624" s="87">
        <v>31</v>
      </c>
      <c r="AQ624" s="87">
        <v>30</v>
      </c>
      <c r="AR624" s="87">
        <v>28</v>
      </c>
      <c r="AW624" s="64" t="str">
        <f t="shared" si="84"/>
        <v>HAZİRAN 2026</v>
      </c>
      <c r="AX624" s="89"/>
      <c r="AY624" s="90"/>
      <c r="AZ624" s="90" t="e">
        <f t="shared" si="85"/>
        <v>#N/A</v>
      </c>
    </row>
    <row r="625" spans="1:52" ht="17.45" customHeight="1" x14ac:dyDescent="0.2">
      <c r="A625" s="81">
        <v>619</v>
      </c>
      <c r="B625" s="82" t="s">
        <v>2009</v>
      </c>
      <c r="C625" s="83" t="s">
        <v>2008</v>
      </c>
      <c r="D625" s="84" t="s">
        <v>4679</v>
      </c>
      <c r="E625" s="84" t="s">
        <v>4674</v>
      </c>
      <c r="F625" s="84" t="s">
        <v>4679</v>
      </c>
      <c r="G625" s="84" t="s">
        <v>4679</v>
      </c>
      <c r="H625" s="84" t="s">
        <v>4674</v>
      </c>
      <c r="I625" s="84" t="s">
        <v>4674</v>
      </c>
      <c r="J625" s="84" t="s">
        <v>4674</v>
      </c>
      <c r="K625" s="84" t="s">
        <v>4674</v>
      </c>
      <c r="L625" s="84" t="s">
        <v>4679</v>
      </c>
      <c r="M625" s="84" t="s">
        <v>4679</v>
      </c>
      <c r="N625" s="84" t="s">
        <v>4679</v>
      </c>
      <c r="O625" s="84" t="s">
        <v>4674</v>
      </c>
      <c r="P625" s="84" t="s">
        <v>4674</v>
      </c>
      <c r="Q625" s="84" t="s">
        <v>4674</v>
      </c>
      <c r="R625" s="84" t="s">
        <v>4674</v>
      </c>
      <c r="S625" s="84" t="s">
        <v>4674</v>
      </c>
      <c r="T625" s="84" t="s">
        <v>4674</v>
      </c>
      <c r="U625" s="84" t="s">
        <v>4674</v>
      </c>
      <c r="V625" s="84" t="s">
        <v>4674</v>
      </c>
      <c r="W625" s="84" t="s">
        <v>4674</v>
      </c>
      <c r="X625" s="84" t="s">
        <v>4674</v>
      </c>
      <c r="Y625" s="84" t="s">
        <v>4674</v>
      </c>
      <c r="Z625" s="84" t="s">
        <v>4674</v>
      </c>
      <c r="AA625" s="84" t="s">
        <v>4674</v>
      </c>
      <c r="AB625" s="84" t="s">
        <v>4674</v>
      </c>
      <c r="AC625" s="84" t="s">
        <v>4674</v>
      </c>
      <c r="AD625" s="84" t="s">
        <v>4674</v>
      </c>
      <c r="AE625" s="84" t="s">
        <v>4674</v>
      </c>
      <c r="AF625" s="84" t="s">
        <v>4674</v>
      </c>
      <c r="AG625" s="84" t="s">
        <v>4674</v>
      </c>
      <c r="AH625" s="84"/>
      <c r="AI625" s="85">
        <f t="shared" si="82"/>
        <v>6</v>
      </c>
      <c r="AJ625" s="86">
        <f t="shared" si="94"/>
        <v>6</v>
      </c>
      <c r="AK625" s="87">
        <f t="shared" si="95"/>
        <v>0</v>
      </c>
      <c r="AL625" s="87"/>
      <c r="AM625" s="87">
        <f t="shared" si="96"/>
        <v>6</v>
      </c>
      <c r="AN625" s="87">
        <f t="shared" si="83"/>
        <v>30</v>
      </c>
      <c r="AO625" s="87">
        <f t="shared" si="97"/>
        <v>30</v>
      </c>
      <c r="AP625" s="87">
        <v>31</v>
      </c>
      <c r="AQ625" s="87">
        <v>30</v>
      </c>
      <c r="AR625" s="87">
        <v>28</v>
      </c>
      <c r="AW625" s="64" t="str">
        <f t="shared" si="84"/>
        <v>HAZİRAN 2026</v>
      </c>
      <c r="AX625" s="89"/>
      <c r="AY625" s="90"/>
      <c r="AZ625" s="90" t="e">
        <f t="shared" si="85"/>
        <v>#N/A</v>
      </c>
    </row>
    <row r="626" spans="1:52" ht="17.45" customHeight="1" x14ac:dyDescent="0.2">
      <c r="A626" s="81">
        <v>620</v>
      </c>
      <c r="B626" s="82" t="s">
        <v>2012</v>
      </c>
      <c r="C626" s="83" t="s">
        <v>2011</v>
      </c>
      <c r="D626" s="84" t="s">
        <v>4679</v>
      </c>
      <c r="E626" s="84" t="s">
        <v>4674</v>
      </c>
      <c r="F626" s="84" t="s">
        <v>4674</v>
      </c>
      <c r="G626" s="84" t="s">
        <v>4679</v>
      </c>
      <c r="H626" s="84" t="s">
        <v>4679</v>
      </c>
      <c r="I626" s="84" t="s">
        <v>4674</v>
      </c>
      <c r="J626" s="84" t="s">
        <v>4674</v>
      </c>
      <c r="K626" s="84" t="s">
        <v>4679</v>
      </c>
      <c r="L626" s="84" t="s">
        <v>4674</v>
      </c>
      <c r="M626" s="84" t="s">
        <v>4674</v>
      </c>
      <c r="N626" s="84" t="s">
        <v>4679</v>
      </c>
      <c r="O626" s="84" t="s">
        <v>4679</v>
      </c>
      <c r="P626" s="84" t="s">
        <v>4674</v>
      </c>
      <c r="Q626" s="84" t="s">
        <v>4674</v>
      </c>
      <c r="R626" s="84" t="s">
        <v>4679</v>
      </c>
      <c r="S626" s="84" t="s">
        <v>4674</v>
      </c>
      <c r="T626" s="84" t="s">
        <v>4674</v>
      </c>
      <c r="U626" s="84" t="s">
        <v>4679</v>
      </c>
      <c r="V626" s="84" t="s">
        <v>4679</v>
      </c>
      <c r="W626" s="84" t="s">
        <v>4674</v>
      </c>
      <c r="X626" s="84" t="s">
        <v>4674</v>
      </c>
      <c r="Y626" s="84" t="s">
        <v>4679</v>
      </c>
      <c r="Z626" s="84" t="s">
        <v>4674</v>
      </c>
      <c r="AA626" s="84" t="s">
        <v>4674</v>
      </c>
      <c r="AB626" s="84" t="s">
        <v>4679</v>
      </c>
      <c r="AC626" s="84" t="s">
        <v>4679</v>
      </c>
      <c r="AD626" s="84" t="s">
        <v>4674</v>
      </c>
      <c r="AE626" s="84" t="s">
        <v>4674</v>
      </c>
      <c r="AF626" s="84" t="s">
        <v>4679</v>
      </c>
      <c r="AG626" s="84" t="s">
        <v>4674</v>
      </c>
      <c r="AH626" s="84"/>
      <c r="AI626" s="85">
        <f t="shared" si="82"/>
        <v>13</v>
      </c>
      <c r="AJ626" s="86">
        <f t="shared" si="94"/>
        <v>13</v>
      </c>
      <c r="AK626" s="87">
        <f t="shared" si="95"/>
        <v>0</v>
      </c>
      <c r="AL626" s="87"/>
      <c r="AM626" s="87">
        <f t="shared" si="96"/>
        <v>6</v>
      </c>
      <c r="AN626" s="87">
        <f t="shared" si="83"/>
        <v>30</v>
      </c>
      <c r="AO626" s="87">
        <f t="shared" si="97"/>
        <v>30</v>
      </c>
      <c r="AP626" s="87">
        <v>31</v>
      </c>
      <c r="AQ626" s="87">
        <v>30</v>
      </c>
      <c r="AR626" s="87">
        <v>28</v>
      </c>
      <c r="AW626" s="64" t="str">
        <f t="shared" si="84"/>
        <v>HAZİRAN 2026</v>
      </c>
      <c r="AX626" s="89"/>
      <c r="AY626" s="90"/>
      <c r="AZ626" s="90" t="e">
        <f t="shared" si="85"/>
        <v>#N/A</v>
      </c>
    </row>
    <row r="627" spans="1:52" ht="17.45" customHeight="1" x14ac:dyDescent="0.2">
      <c r="A627" s="81">
        <v>621</v>
      </c>
      <c r="B627" s="82" t="s">
        <v>2015</v>
      </c>
      <c r="C627" s="83" t="s">
        <v>2014</v>
      </c>
      <c r="D627" s="84" t="s">
        <v>4679</v>
      </c>
      <c r="E627" s="84" t="s">
        <v>4674</v>
      </c>
      <c r="F627" s="84" t="s">
        <v>4674</v>
      </c>
      <c r="G627" s="84" t="s">
        <v>4674</v>
      </c>
      <c r="H627" s="84" t="s">
        <v>4679</v>
      </c>
      <c r="I627" s="84" t="s">
        <v>4674</v>
      </c>
      <c r="J627" s="84" t="s">
        <v>4674</v>
      </c>
      <c r="K627" s="84" t="s">
        <v>4679</v>
      </c>
      <c r="L627" s="84" t="s">
        <v>4674</v>
      </c>
      <c r="M627" s="84" t="s">
        <v>4679</v>
      </c>
      <c r="N627" s="84" t="s">
        <v>4674</v>
      </c>
      <c r="O627" s="84" t="s">
        <v>4679</v>
      </c>
      <c r="P627" s="84" t="s">
        <v>4674</v>
      </c>
      <c r="Q627" s="84" t="s">
        <v>4674</v>
      </c>
      <c r="R627" s="84" t="s">
        <v>4690</v>
      </c>
      <c r="S627" s="84" t="s">
        <v>4674</v>
      </c>
      <c r="T627" s="84" t="s">
        <v>4679</v>
      </c>
      <c r="U627" s="84" t="s">
        <v>4674</v>
      </c>
      <c r="V627" s="84" t="s">
        <v>4679</v>
      </c>
      <c r="W627" s="84" t="s">
        <v>4674</v>
      </c>
      <c r="X627" s="84" t="s">
        <v>4674</v>
      </c>
      <c r="Y627" s="84" t="s">
        <v>4679</v>
      </c>
      <c r="Z627" s="84" t="s">
        <v>4674</v>
      </c>
      <c r="AA627" s="84" t="s">
        <v>4679</v>
      </c>
      <c r="AB627" s="84" t="s">
        <v>4674</v>
      </c>
      <c r="AC627" s="84" t="s">
        <v>4679</v>
      </c>
      <c r="AD627" s="84" t="s">
        <v>4674</v>
      </c>
      <c r="AE627" s="84" t="s">
        <v>4674</v>
      </c>
      <c r="AF627" s="84" t="s">
        <v>4690</v>
      </c>
      <c r="AG627" s="84" t="s">
        <v>4690</v>
      </c>
      <c r="AH627" s="84"/>
      <c r="AI627" s="85">
        <f t="shared" si="82"/>
        <v>10</v>
      </c>
      <c r="AJ627" s="86">
        <f t="shared" si="94"/>
        <v>10</v>
      </c>
      <c r="AK627" s="87">
        <f t="shared" si="95"/>
        <v>0</v>
      </c>
      <c r="AL627" s="87"/>
      <c r="AM627" s="87">
        <f t="shared" si="96"/>
        <v>6</v>
      </c>
      <c r="AN627" s="87">
        <f t="shared" si="83"/>
        <v>30</v>
      </c>
      <c r="AO627" s="87">
        <f t="shared" si="97"/>
        <v>30</v>
      </c>
      <c r="AP627" s="87">
        <v>31</v>
      </c>
      <c r="AQ627" s="87">
        <v>30</v>
      </c>
      <c r="AR627" s="87">
        <v>28</v>
      </c>
      <c r="AW627" s="64" t="str">
        <f t="shared" si="84"/>
        <v>HAZİRAN 2026</v>
      </c>
      <c r="AX627" s="89"/>
      <c r="AY627" s="90"/>
      <c r="AZ627" s="90" t="e">
        <f t="shared" si="85"/>
        <v>#N/A</v>
      </c>
    </row>
    <row r="628" spans="1:52" ht="17.45" customHeight="1" x14ac:dyDescent="0.2">
      <c r="A628" s="81">
        <v>622</v>
      </c>
      <c r="B628" s="82" t="s">
        <v>2018</v>
      </c>
      <c r="C628" s="83" t="s">
        <v>2017</v>
      </c>
      <c r="D628" s="84" t="s">
        <v>4679</v>
      </c>
      <c r="E628" s="84" t="s">
        <v>4679</v>
      </c>
      <c r="F628" s="84" t="s">
        <v>4674</v>
      </c>
      <c r="G628" s="84" t="s">
        <v>4679</v>
      </c>
      <c r="H628" s="84" t="s">
        <v>4674</v>
      </c>
      <c r="I628" s="84" t="s">
        <v>4674</v>
      </c>
      <c r="J628" s="84" t="s">
        <v>4674</v>
      </c>
      <c r="K628" s="84" t="s">
        <v>4674</v>
      </c>
      <c r="L628" s="84" t="s">
        <v>4679</v>
      </c>
      <c r="M628" s="84" t="s">
        <v>4679</v>
      </c>
      <c r="N628" s="84" t="s">
        <v>4674</v>
      </c>
      <c r="O628" s="84" t="s">
        <v>4679</v>
      </c>
      <c r="P628" s="84" t="s">
        <v>4674</v>
      </c>
      <c r="Q628" s="84" t="s">
        <v>4674</v>
      </c>
      <c r="R628" s="84" t="s">
        <v>4679</v>
      </c>
      <c r="S628" s="84" t="s">
        <v>4679</v>
      </c>
      <c r="T628" s="84" t="s">
        <v>4679</v>
      </c>
      <c r="U628" s="84" t="s">
        <v>4674</v>
      </c>
      <c r="V628" s="84" t="s">
        <v>4674</v>
      </c>
      <c r="W628" s="84" t="s">
        <v>4674</v>
      </c>
      <c r="X628" s="84" t="s">
        <v>4674</v>
      </c>
      <c r="Y628" s="84" t="s">
        <v>4679</v>
      </c>
      <c r="Z628" s="84" t="s">
        <v>4679</v>
      </c>
      <c r="AA628" s="84" t="s">
        <v>4679</v>
      </c>
      <c r="AB628" s="84" t="s">
        <v>4674</v>
      </c>
      <c r="AC628" s="84" t="s">
        <v>4674</v>
      </c>
      <c r="AD628" s="84" t="s">
        <v>4674</v>
      </c>
      <c r="AE628" s="84" t="s">
        <v>4674</v>
      </c>
      <c r="AF628" s="84" t="s">
        <v>4679</v>
      </c>
      <c r="AG628" s="84" t="s">
        <v>4679</v>
      </c>
      <c r="AH628" s="84"/>
      <c r="AI628" s="85">
        <f t="shared" si="82"/>
        <v>14</v>
      </c>
      <c r="AJ628" s="86">
        <f t="shared" si="94"/>
        <v>14</v>
      </c>
      <c r="AK628" s="87">
        <f t="shared" si="95"/>
        <v>0</v>
      </c>
      <c r="AL628" s="87"/>
      <c r="AM628" s="87">
        <f t="shared" si="96"/>
        <v>6</v>
      </c>
      <c r="AN628" s="87">
        <f t="shared" si="83"/>
        <v>30</v>
      </c>
      <c r="AO628" s="87">
        <f t="shared" si="97"/>
        <v>30</v>
      </c>
      <c r="AP628" s="87">
        <v>31</v>
      </c>
      <c r="AQ628" s="87">
        <v>30</v>
      </c>
      <c r="AR628" s="87">
        <v>28</v>
      </c>
      <c r="AW628" s="64" t="str">
        <f t="shared" si="84"/>
        <v>HAZİRAN 2026</v>
      </c>
      <c r="AX628" s="89"/>
      <c r="AY628" s="90"/>
      <c r="AZ628" s="90" t="e">
        <f t="shared" si="85"/>
        <v>#N/A</v>
      </c>
    </row>
    <row r="629" spans="1:52" ht="17.45" customHeight="1" x14ac:dyDescent="0.2">
      <c r="A629" s="81">
        <v>623</v>
      </c>
      <c r="B629" s="82" t="s">
        <v>2021</v>
      </c>
      <c r="C629" s="83" t="s">
        <v>2020</v>
      </c>
      <c r="D629" s="84" t="s">
        <v>4679</v>
      </c>
      <c r="E629" s="84" t="s">
        <v>4679</v>
      </c>
      <c r="F629" s="84" t="s">
        <v>4679</v>
      </c>
      <c r="G629" s="84" t="s">
        <v>4674</v>
      </c>
      <c r="H629" s="84" t="s">
        <v>4674</v>
      </c>
      <c r="I629" s="84" t="s">
        <v>4674</v>
      </c>
      <c r="J629" s="84" t="s">
        <v>4674</v>
      </c>
      <c r="K629" s="84" t="s">
        <v>4679</v>
      </c>
      <c r="L629" s="84" t="s">
        <v>4679</v>
      </c>
      <c r="M629" s="84" t="s">
        <v>4679</v>
      </c>
      <c r="N629" s="84" t="s">
        <v>4674</v>
      </c>
      <c r="O629" s="84" t="s">
        <v>4674</v>
      </c>
      <c r="P629" s="84" t="s">
        <v>4674</v>
      </c>
      <c r="Q629" s="84" t="s">
        <v>4674</v>
      </c>
      <c r="R629" s="84" t="s">
        <v>4679</v>
      </c>
      <c r="S629" s="84" t="s">
        <v>4679</v>
      </c>
      <c r="T629" s="84" t="s">
        <v>4679</v>
      </c>
      <c r="U629" s="84" t="s">
        <v>4674</v>
      </c>
      <c r="V629" s="84" t="s">
        <v>4674</v>
      </c>
      <c r="W629" s="84" t="s">
        <v>4674</v>
      </c>
      <c r="X629" s="84" t="s">
        <v>4674</v>
      </c>
      <c r="Y629" s="84" t="s">
        <v>4679</v>
      </c>
      <c r="Z629" s="84" t="s">
        <v>4679</v>
      </c>
      <c r="AA629" s="84" t="s">
        <v>4679</v>
      </c>
      <c r="AB629" s="84" t="s">
        <v>4674</v>
      </c>
      <c r="AC629" s="84" t="s">
        <v>4674</v>
      </c>
      <c r="AD629" s="84" t="s">
        <v>4674</v>
      </c>
      <c r="AE629" s="84" t="s">
        <v>4674</v>
      </c>
      <c r="AF629" s="84" t="s">
        <v>4690</v>
      </c>
      <c r="AG629" s="84" t="s">
        <v>4679</v>
      </c>
      <c r="AH629" s="84"/>
      <c r="AI629" s="85">
        <f t="shared" si="82"/>
        <v>13</v>
      </c>
      <c r="AJ629" s="86">
        <f t="shared" si="94"/>
        <v>13</v>
      </c>
      <c r="AK629" s="87">
        <f t="shared" si="95"/>
        <v>0</v>
      </c>
      <c r="AL629" s="87"/>
      <c r="AM629" s="87">
        <f t="shared" si="96"/>
        <v>6</v>
      </c>
      <c r="AN629" s="87">
        <f t="shared" si="83"/>
        <v>30</v>
      </c>
      <c r="AO629" s="87">
        <f t="shared" si="97"/>
        <v>30</v>
      </c>
      <c r="AP629" s="87">
        <v>31</v>
      </c>
      <c r="AQ629" s="87">
        <v>30</v>
      </c>
      <c r="AR629" s="87">
        <v>28</v>
      </c>
      <c r="AW629" s="64" t="str">
        <f t="shared" si="84"/>
        <v>HAZİRAN 2026</v>
      </c>
      <c r="AX629" s="89"/>
      <c r="AY629" s="90"/>
      <c r="AZ629" s="90" t="e">
        <f t="shared" si="85"/>
        <v>#N/A</v>
      </c>
    </row>
    <row r="630" spans="1:52" ht="17.45" customHeight="1" x14ac:dyDescent="0.2">
      <c r="A630" s="81">
        <v>624</v>
      </c>
      <c r="B630" s="82" t="s">
        <v>2024</v>
      </c>
      <c r="C630" s="83" t="s">
        <v>2023</v>
      </c>
      <c r="D630" s="84" t="s">
        <v>4674</v>
      </c>
      <c r="E630" s="84" t="s">
        <v>4679</v>
      </c>
      <c r="F630" s="84" t="s">
        <v>4679</v>
      </c>
      <c r="G630" s="84" t="s">
        <v>4679</v>
      </c>
      <c r="H630" s="84" t="s">
        <v>4674</v>
      </c>
      <c r="I630" s="84" t="s">
        <v>4674</v>
      </c>
      <c r="J630" s="84" t="s">
        <v>4674</v>
      </c>
      <c r="K630" s="84" t="s">
        <v>4674</v>
      </c>
      <c r="L630" s="84" t="s">
        <v>4679</v>
      </c>
      <c r="M630" s="84" t="s">
        <v>4679</v>
      </c>
      <c r="N630" s="84" t="s">
        <v>4679</v>
      </c>
      <c r="O630" s="84" t="s">
        <v>4674</v>
      </c>
      <c r="P630" s="84" t="s">
        <v>4674</v>
      </c>
      <c r="Q630" s="84" t="s">
        <v>4674</v>
      </c>
      <c r="R630" s="84" t="s">
        <v>4674</v>
      </c>
      <c r="S630" s="84" t="s">
        <v>4679</v>
      </c>
      <c r="T630" s="84" t="s">
        <v>4679</v>
      </c>
      <c r="U630" s="84" t="s">
        <v>4679</v>
      </c>
      <c r="V630" s="84" t="s">
        <v>4674</v>
      </c>
      <c r="W630" s="84" t="s">
        <v>4674</v>
      </c>
      <c r="X630" s="84" t="s">
        <v>4674</v>
      </c>
      <c r="Y630" s="84" t="s">
        <v>4674</v>
      </c>
      <c r="Z630" s="84" t="s">
        <v>4679</v>
      </c>
      <c r="AA630" s="84" t="s">
        <v>4679</v>
      </c>
      <c r="AB630" s="84" t="s">
        <v>4679</v>
      </c>
      <c r="AC630" s="84" t="s">
        <v>4674</v>
      </c>
      <c r="AD630" s="84" t="s">
        <v>4674</v>
      </c>
      <c r="AE630" s="84" t="s">
        <v>4674</v>
      </c>
      <c r="AF630" s="84" t="s">
        <v>4674</v>
      </c>
      <c r="AG630" s="84" t="s">
        <v>4679</v>
      </c>
      <c r="AH630" s="84"/>
      <c r="AI630" s="85">
        <f t="shared" si="82"/>
        <v>13</v>
      </c>
      <c r="AJ630" s="86">
        <f t="shared" si="94"/>
        <v>13</v>
      </c>
      <c r="AK630" s="87">
        <f t="shared" si="95"/>
        <v>0</v>
      </c>
      <c r="AL630" s="87"/>
      <c r="AM630" s="87">
        <f t="shared" si="96"/>
        <v>6</v>
      </c>
      <c r="AN630" s="87">
        <f t="shared" si="83"/>
        <v>30</v>
      </c>
      <c r="AO630" s="87">
        <f t="shared" si="97"/>
        <v>30</v>
      </c>
      <c r="AP630" s="87">
        <v>31</v>
      </c>
      <c r="AQ630" s="87">
        <v>30</v>
      </c>
      <c r="AR630" s="87">
        <v>28</v>
      </c>
      <c r="AW630" s="64" t="str">
        <f t="shared" si="84"/>
        <v>HAZİRAN 2026</v>
      </c>
      <c r="AX630" s="89"/>
      <c r="AY630" s="90"/>
      <c r="AZ630" s="90" t="e">
        <f t="shared" si="85"/>
        <v>#N/A</v>
      </c>
    </row>
    <row r="631" spans="1:52" ht="17.45" customHeight="1" x14ac:dyDescent="0.2">
      <c r="A631" s="81">
        <v>625</v>
      </c>
      <c r="B631" s="82" t="s">
        <v>2027</v>
      </c>
      <c r="C631" s="83" t="s">
        <v>2026</v>
      </c>
      <c r="D631" s="84" t="s">
        <v>4679</v>
      </c>
      <c r="E631" s="84" t="s">
        <v>4679</v>
      </c>
      <c r="F631" s="84" t="s">
        <v>4674</v>
      </c>
      <c r="G631" s="84" t="s">
        <v>4674</v>
      </c>
      <c r="H631" s="84" t="s">
        <v>4679</v>
      </c>
      <c r="I631" s="84" t="s">
        <v>4674</v>
      </c>
      <c r="J631" s="84" t="s">
        <v>4674</v>
      </c>
      <c r="K631" s="84" t="s">
        <v>4679</v>
      </c>
      <c r="L631" s="84" t="s">
        <v>4679</v>
      </c>
      <c r="M631" s="84" t="s">
        <v>4674</v>
      </c>
      <c r="N631" s="84" t="s">
        <v>4674</v>
      </c>
      <c r="O631" s="84" t="s">
        <v>4679</v>
      </c>
      <c r="P631" s="84" t="s">
        <v>4674</v>
      </c>
      <c r="Q631" s="84" t="s">
        <v>4674</v>
      </c>
      <c r="R631" s="84" t="s">
        <v>4679</v>
      </c>
      <c r="S631" s="84" t="s">
        <v>4679</v>
      </c>
      <c r="T631" s="84" t="s">
        <v>4674</v>
      </c>
      <c r="U631" s="84" t="s">
        <v>4674</v>
      </c>
      <c r="V631" s="84" t="s">
        <v>4679</v>
      </c>
      <c r="W631" s="84" t="s">
        <v>4674</v>
      </c>
      <c r="X631" s="84" t="s">
        <v>4674</v>
      </c>
      <c r="Y631" s="84" t="s">
        <v>4679</v>
      </c>
      <c r="Z631" s="84" t="s">
        <v>4679</v>
      </c>
      <c r="AA631" s="84" t="s">
        <v>4674</v>
      </c>
      <c r="AB631" s="84" t="s">
        <v>4674</v>
      </c>
      <c r="AC631" s="84" t="s">
        <v>4679</v>
      </c>
      <c r="AD631" s="84" t="s">
        <v>4674</v>
      </c>
      <c r="AE631" s="84" t="s">
        <v>4674</v>
      </c>
      <c r="AF631" s="84" t="s">
        <v>4679</v>
      </c>
      <c r="AG631" s="84" t="s">
        <v>4679</v>
      </c>
      <c r="AH631" s="84"/>
      <c r="AI631" s="85">
        <f t="shared" si="82"/>
        <v>14</v>
      </c>
      <c r="AJ631" s="86">
        <f t="shared" si="94"/>
        <v>14</v>
      </c>
      <c r="AK631" s="87">
        <f t="shared" si="95"/>
        <v>0</v>
      </c>
      <c r="AL631" s="87"/>
      <c r="AM631" s="87">
        <f t="shared" si="96"/>
        <v>6</v>
      </c>
      <c r="AN631" s="87">
        <f t="shared" si="83"/>
        <v>30</v>
      </c>
      <c r="AO631" s="87">
        <f t="shared" si="97"/>
        <v>30</v>
      </c>
      <c r="AP631" s="87">
        <v>31</v>
      </c>
      <c r="AQ631" s="87">
        <v>30</v>
      </c>
      <c r="AR631" s="87">
        <v>28</v>
      </c>
      <c r="AW631" s="64" t="str">
        <f t="shared" si="84"/>
        <v>HAZİRAN 2026</v>
      </c>
      <c r="AX631" s="89"/>
      <c r="AY631" s="90"/>
      <c r="AZ631" s="90" t="e">
        <f t="shared" si="85"/>
        <v>#N/A</v>
      </c>
    </row>
    <row r="632" spans="1:52" ht="17.45" customHeight="1" x14ac:dyDescent="0.2">
      <c r="A632" s="81">
        <v>626</v>
      </c>
      <c r="B632" s="82" t="s">
        <v>2030</v>
      </c>
      <c r="C632" s="83" t="s">
        <v>2029</v>
      </c>
      <c r="D632" s="84" t="s">
        <v>4679</v>
      </c>
      <c r="E632" s="84" t="s">
        <v>4679</v>
      </c>
      <c r="F632" s="84" t="s">
        <v>4679</v>
      </c>
      <c r="G632" s="84" t="s">
        <v>4674</v>
      </c>
      <c r="H632" s="84" t="s">
        <v>4674</v>
      </c>
      <c r="I632" s="84" t="s">
        <v>4674</v>
      </c>
      <c r="J632" s="84" t="s">
        <v>4674</v>
      </c>
      <c r="K632" s="84" t="s">
        <v>4679</v>
      </c>
      <c r="L632" s="84" t="s">
        <v>4679</v>
      </c>
      <c r="M632" s="84" t="s">
        <v>4679</v>
      </c>
      <c r="N632" s="84" t="s">
        <v>4674</v>
      </c>
      <c r="O632" s="84" t="s">
        <v>4674</v>
      </c>
      <c r="P632" s="84" t="s">
        <v>4674</v>
      </c>
      <c r="Q632" s="84" t="s">
        <v>4674</v>
      </c>
      <c r="R632" s="84" t="s">
        <v>4679</v>
      </c>
      <c r="S632" s="84" t="s">
        <v>4679</v>
      </c>
      <c r="T632" s="84" t="s">
        <v>4679</v>
      </c>
      <c r="U632" s="84" t="s">
        <v>4674</v>
      </c>
      <c r="V632" s="84" t="s">
        <v>4674</v>
      </c>
      <c r="W632" s="84" t="s">
        <v>4674</v>
      </c>
      <c r="X632" s="84" t="s">
        <v>4674</v>
      </c>
      <c r="Y632" s="84" t="s">
        <v>4679</v>
      </c>
      <c r="Z632" s="84" t="s">
        <v>4679</v>
      </c>
      <c r="AA632" s="84" t="s">
        <v>4679</v>
      </c>
      <c r="AB632" s="84" t="s">
        <v>4674</v>
      </c>
      <c r="AC632" s="84" t="s">
        <v>4674</v>
      </c>
      <c r="AD632" s="84" t="s">
        <v>4674</v>
      </c>
      <c r="AE632" s="84" t="s">
        <v>4674</v>
      </c>
      <c r="AF632" s="84" t="s">
        <v>4679</v>
      </c>
      <c r="AG632" s="84" t="s">
        <v>4679</v>
      </c>
      <c r="AH632" s="84"/>
      <c r="AI632" s="85">
        <f t="shared" si="82"/>
        <v>14</v>
      </c>
      <c r="AJ632" s="86">
        <f t="shared" si="94"/>
        <v>14</v>
      </c>
      <c r="AK632" s="87">
        <f t="shared" si="95"/>
        <v>0</v>
      </c>
      <c r="AL632" s="87"/>
      <c r="AM632" s="87">
        <f t="shared" si="96"/>
        <v>6</v>
      </c>
      <c r="AN632" s="87">
        <f t="shared" si="83"/>
        <v>30</v>
      </c>
      <c r="AO632" s="87">
        <f t="shared" si="97"/>
        <v>30</v>
      </c>
      <c r="AP632" s="87">
        <v>31</v>
      </c>
      <c r="AQ632" s="87">
        <v>30</v>
      </c>
      <c r="AR632" s="87">
        <v>28</v>
      </c>
      <c r="AW632" s="64" t="str">
        <f t="shared" si="84"/>
        <v>HAZİRAN 2026</v>
      </c>
      <c r="AX632" s="89"/>
      <c r="AY632" s="90"/>
      <c r="AZ632" s="90" t="e">
        <f t="shared" si="85"/>
        <v>#N/A</v>
      </c>
    </row>
    <row r="633" spans="1:52" ht="17.45" customHeight="1" x14ac:dyDescent="0.2">
      <c r="A633" s="81">
        <v>627</v>
      </c>
      <c r="B633" s="82" t="s">
        <v>2033</v>
      </c>
      <c r="C633" s="83" t="s">
        <v>2032</v>
      </c>
      <c r="D633" s="84" t="s">
        <v>4679</v>
      </c>
      <c r="E633" s="84" t="s">
        <v>4674</v>
      </c>
      <c r="F633" s="84" t="s">
        <v>4674</v>
      </c>
      <c r="G633" s="84" t="s">
        <v>4679</v>
      </c>
      <c r="H633" s="84" t="s">
        <v>4679</v>
      </c>
      <c r="I633" s="84" t="s">
        <v>4674</v>
      </c>
      <c r="J633" s="84" t="s">
        <v>4674</v>
      </c>
      <c r="K633" s="84" t="s">
        <v>4674</v>
      </c>
      <c r="L633" s="84" t="s">
        <v>4674</v>
      </c>
      <c r="M633" s="84" t="s">
        <v>4679</v>
      </c>
      <c r="N633" s="84" t="s">
        <v>4679</v>
      </c>
      <c r="O633" s="84" t="s">
        <v>4679</v>
      </c>
      <c r="P633" s="84" t="s">
        <v>4674</v>
      </c>
      <c r="Q633" s="84" t="s">
        <v>4674</v>
      </c>
      <c r="R633" s="84" t="s">
        <v>4674</v>
      </c>
      <c r="S633" s="84" t="s">
        <v>4674</v>
      </c>
      <c r="T633" s="84" t="s">
        <v>4679</v>
      </c>
      <c r="U633" s="84" t="s">
        <v>4679</v>
      </c>
      <c r="V633" s="84" t="s">
        <v>4679</v>
      </c>
      <c r="W633" s="84" t="s">
        <v>4674</v>
      </c>
      <c r="X633" s="84" t="s">
        <v>4674</v>
      </c>
      <c r="Y633" s="84" t="s">
        <v>4674</v>
      </c>
      <c r="Z633" s="84" t="s">
        <v>4674</v>
      </c>
      <c r="AA633" s="84" t="s">
        <v>4679</v>
      </c>
      <c r="AB633" s="84" t="s">
        <v>4679</v>
      </c>
      <c r="AC633" s="84" t="s">
        <v>4679</v>
      </c>
      <c r="AD633" s="84" t="s">
        <v>4674</v>
      </c>
      <c r="AE633" s="84" t="s">
        <v>4674</v>
      </c>
      <c r="AF633" s="84" t="s">
        <v>4679</v>
      </c>
      <c r="AG633" s="84" t="s">
        <v>4679</v>
      </c>
      <c r="AH633" s="84"/>
      <c r="AI633" s="85">
        <f t="shared" si="82"/>
        <v>14</v>
      </c>
      <c r="AJ633" s="86">
        <f t="shared" si="94"/>
        <v>14</v>
      </c>
      <c r="AK633" s="87">
        <f t="shared" si="95"/>
        <v>0</v>
      </c>
      <c r="AL633" s="87"/>
      <c r="AM633" s="87">
        <f t="shared" si="96"/>
        <v>6</v>
      </c>
      <c r="AN633" s="87">
        <f t="shared" si="83"/>
        <v>30</v>
      </c>
      <c r="AO633" s="87">
        <f t="shared" si="97"/>
        <v>30</v>
      </c>
      <c r="AP633" s="87">
        <v>31</v>
      </c>
      <c r="AQ633" s="87">
        <v>30</v>
      </c>
      <c r="AR633" s="87">
        <v>28</v>
      </c>
      <c r="AW633" s="64" t="str">
        <f t="shared" si="84"/>
        <v>HAZİRAN 2026</v>
      </c>
      <c r="AX633" s="89"/>
      <c r="AY633" s="90"/>
      <c r="AZ633" s="90" t="e">
        <f t="shared" si="85"/>
        <v>#N/A</v>
      </c>
    </row>
    <row r="634" spans="1:52" ht="17.45" customHeight="1" x14ac:dyDescent="0.2">
      <c r="A634" s="81">
        <v>628</v>
      </c>
      <c r="B634" s="82" t="s">
        <v>2036</v>
      </c>
      <c r="C634" s="83" t="s">
        <v>2035</v>
      </c>
      <c r="D634" s="84" t="s">
        <v>4679</v>
      </c>
      <c r="E634" s="84" t="s">
        <v>4679</v>
      </c>
      <c r="F634" s="84" t="s">
        <v>4679</v>
      </c>
      <c r="G634" s="84" t="s">
        <v>4674</v>
      </c>
      <c r="H634" s="84" t="s">
        <v>4674</v>
      </c>
      <c r="I634" s="84" t="s">
        <v>4674</v>
      </c>
      <c r="J634" s="84" t="s">
        <v>4674</v>
      </c>
      <c r="K634" s="84" t="s">
        <v>4674</v>
      </c>
      <c r="L634" s="84" t="s">
        <v>4690</v>
      </c>
      <c r="M634" s="84" t="s">
        <v>4679</v>
      </c>
      <c r="N634" s="84" t="s">
        <v>4679</v>
      </c>
      <c r="O634" s="84" t="s">
        <v>4674</v>
      </c>
      <c r="P634" s="84" t="s">
        <v>4674</v>
      </c>
      <c r="Q634" s="84" t="s">
        <v>4674</v>
      </c>
      <c r="R634" s="84" t="s">
        <v>4679</v>
      </c>
      <c r="S634" s="84" t="s">
        <v>4674</v>
      </c>
      <c r="T634" s="84" t="s">
        <v>4679</v>
      </c>
      <c r="U634" s="84" t="s">
        <v>4674</v>
      </c>
      <c r="V634" s="84" t="s">
        <v>4679</v>
      </c>
      <c r="W634" s="84" t="s">
        <v>4674</v>
      </c>
      <c r="X634" s="84" t="s">
        <v>4674</v>
      </c>
      <c r="Y634" s="84" t="s">
        <v>4690</v>
      </c>
      <c r="Z634" s="84" t="s">
        <v>4674</v>
      </c>
      <c r="AA634" s="84" t="s">
        <v>4690</v>
      </c>
      <c r="AB634" s="84" t="s">
        <v>4674</v>
      </c>
      <c r="AC634" s="84" t="s">
        <v>4690</v>
      </c>
      <c r="AD634" s="84" t="s">
        <v>4674</v>
      </c>
      <c r="AE634" s="84" t="s">
        <v>4674</v>
      </c>
      <c r="AF634" s="84" t="s">
        <v>4679</v>
      </c>
      <c r="AG634" s="84" t="s">
        <v>4679</v>
      </c>
      <c r="AH634" s="84"/>
      <c r="AI634" s="85">
        <f t="shared" si="82"/>
        <v>10</v>
      </c>
      <c r="AJ634" s="86">
        <f t="shared" si="94"/>
        <v>10</v>
      </c>
      <c r="AK634" s="87">
        <f t="shared" si="95"/>
        <v>0</v>
      </c>
      <c r="AL634" s="87"/>
      <c r="AM634" s="87">
        <f t="shared" si="96"/>
        <v>6</v>
      </c>
      <c r="AN634" s="87">
        <f t="shared" si="83"/>
        <v>30</v>
      </c>
      <c r="AO634" s="87">
        <f t="shared" si="97"/>
        <v>30</v>
      </c>
      <c r="AP634" s="87">
        <v>31</v>
      </c>
      <c r="AQ634" s="87">
        <v>30</v>
      </c>
      <c r="AR634" s="87">
        <v>28</v>
      </c>
      <c r="AW634" s="64" t="str">
        <f t="shared" si="84"/>
        <v>HAZİRAN 2026</v>
      </c>
      <c r="AX634" s="89"/>
      <c r="AY634" s="90"/>
      <c r="AZ634" s="90" t="e">
        <f t="shared" si="85"/>
        <v>#N/A</v>
      </c>
    </row>
    <row r="635" spans="1:52" ht="17.45" customHeight="1" x14ac:dyDescent="0.2">
      <c r="A635" s="81">
        <v>629</v>
      </c>
      <c r="B635" s="82" t="s">
        <v>2039</v>
      </c>
      <c r="C635" s="83" t="s">
        <v>2038</v>
      </c>
      <c r="D635" s="84" t="s">
        <v>4679</v>
      </c>
      <c r="E635" s="84" t="s">
        <v>4674</v>
      </c>
      <c r="F635" s="84" t="s">
        <v>4674</v>
      </c>
      <c r="G635" s="84" t="s">
        <v>4674</v>
      </c>
      <c r="H635" s="84" t="s">
        <v>4679</v>
      </c>
      <c r="I635" s="84" t="s">
        <v>4674</v>
      </c>
      <c r="J635" s="84" t="s">
        <v>4674</v>
      </c>
      <c r="K635" s="84" t="s">
        <v>4721</v>
      </c>
      <c r="L635" s="84" t="s">
        <v>4674</v>
      </c>
      <c r="M635" s="84" t="s">
        <v>4674</v>
      </c>
      <c r="N635" s="84" t="s">
        <v>4674</v>
      </c>
      <c r="O635" s="84" t="s">
        <v>4721</v>
      </c>
      <c r="P635" s="84" t="s">
        <v>4674</v>
      </c>
      <c r="Q635" s="84" t="s">
        <v>4674</v>
      </c>
      <c r="R635" s="84" t="s">
        <v>4721</v>
      </c>
      <c r="S635" s="84" t="s">
        <v>4674</v>
      </c>
      <c r="T635" s="84" t="s">
        <v>4674</v>
      </c>
      <c r="U635" s="84" t="s">
        <v>4674</v>
      </c>
      <c r="V635" s="84" t="s">
        <v>4721</v>
      </c>
      <c r="W635" s="84" t="s">
        <v>4674</v>
      </c>
      <c r="X635" s="84" t="s">
        <v>4674</v>
      </c>
      <c r="Y635" s="84" t="s">
        <v>4721</v>
      </c>
      <c r="Z635" s="84" t="s">
        <v>4674</v>
      </c>
      <c r="AA635" s="84" t="s">
        <v>4674</v>
      </c>
      <c r="AB635" s="84" t="s">
        <v>4674</v>
      </c>
      <c r="AC635" s="84" t="s">
        <v>4721</v>
      </c>
      <c r="AD635" s="84" t="s">
        <v>4674</v>
      </c>
      <c r="AE635" s="84" t="s">
        <v>4674</v>
      </c>
      <c r="AF635" s="84" t="s">
        <v>4721</v>
      </c>
      <c r="AG635" s="84" t="s">
        <v>4674</v>
      </c>
      <c r="AH635" s="84"/>
      <c r="AI635" s="85">
        <f t="shared" si="82"/>
        <v>2</v>
      </c>
      <c r="AJ635" s="86">
        <f t="shared" si="94"/>
        <v>2</v>
      </c>
      <c r="AK635" s="87">
        <f t="shared" si="95"/>
        <v>0</v>
      </c>
      <c r="AL635" s="87"/>
      <c r="AM635" s="87">
        <f t="shared" si="96"/>
        <v>6</v>
      </c>
      <c r="AN635" s="87">
        <f t="shared" si="83"/>
        <v>30</v>
      </c>
      <c r="AO635" s="87">
        <f t="shared" si="97"/>
        <v>30</v>
      </c>
      <c r="AP635" s="87">
        <v>31</v>
      </c>
      <c r="AQ635" s="87">
        <v>30</v>
      </c>
      <c r="AR635" s="87">
        <v>28</v>
      </c>
      <c r="AW635" s="64" t="str">
        <f t="shared" si="84"/>
        <v>HAZİRAN 2026</v>
      </c>
      <c r="AX635" s="89"/>
      <c r="AY635" s="90"/>
      <c r="AZ635" s="90" t="e">
        <f t="shared" si="85"/>
        <v>#N/A</v>
      </c>
    </row>
    <row r="636" spans="1:52" ht="17.45" customHeight="1" x14ac:dyDescent="0.2">
      <c r="A636" s="81">
        <v>630</v>
      </c>
      <c r="B636" s="82" t="s">
        <v>2042</v>
      </c>
      <c r="C636" s="83" t="s">
        <v>2041</v>
      </c>
      <c r="D636" s="84" t="s">
        <v>4674</v>
      </c>
      <c r="E636" s="84" t="s">
        <v>4674</v>
      </c>
      <c r="F636" s="84" t="s">
        <v>4679</v>
      </c>
      <c r="G636" s="84" t="s">
        <v>4674</v>
      </c>
      <c r="H636" s="84" t="s">
        <v>4679</v>
      </c>
      <c r="I636" s="84" t="s">
        <v>4679</v>
      </c>
      <c r="J636" s="84" t="s">
        <v>4674</v>
      </c>
      <c r="K636" s="84" t="s">
        <v>4674</v>
      </c>
      <c r="L636" s="84" t="s">
        <v>4674</v>
      </c>
      <c r="M636" s="84" t="s">
        <v>4679</v>
      </c>
      <c r="N636" s="84" t="s">
        <v>4674</v>
      </c>
      <c r="O636" s="84" t="s">
        <v>4679</v>
      </c>
      <c r="P636" s="84" t="s">
        <v>4679</v>
      </c>
      <c r="Q636" s="84" t="s">
        <v>4674</v>
      </c>
      <c r="R636" s="84" t="s">
        <v>4674</v>
      </c>
      <c r="S636" s="84" t="s">
        <v>4674</v>
      </c>
      <c r="T636" s="84" t="s">
        <v>4679</v>
      </c>
      <c r="U636" s="84" t="s">
        <v>4674</v>
      </c>
      <c r="V636" s="84" t="s">
        <v>4679</v>
      </c>
      <c r="W636" s="84" t="s">
        <v>4679</v>
      </c>
      <c r="X636" s="84" t="s">
        <v>4674</v>
      </c>
      <c r="Y636" s="84" t="s">
        <v>4674</v>
      </c>
      <c r="Z636" s="84" t="s">
        <v>4674</v>
      </c>
      <c r="AA636" s="84" t="s">
        <v>4679</v>
      </c>
      <c r="AB636" s="84" t="s">
        <v>4674</v>
      </c>
      <c r="AC636" s="84" t="s">
        <v>4679</v>
      </c>
      <c r="AD636" s="84" t="s">
        <v>4679</v>
      </c>
      <c r="AE636" s="84" t="s">
        <v>4674</v>
      </c>
      <c r="AF636" s="84" t="s">
        <v>4679</v>
      </c>
      <c r="AG636" s="84" t="s">
        <v>4679</v>
      </c>
      <c r="AH636" s="84"/>
      <c r="AI636" s="85">
        <f t="shared" si="82"/>
        <v>14</v>
      </c>
      <c r="AJ636" s="86">
        <f t="shared" si="94"/>
        <v>14</v>
      </c>
      <c r="AK636" s="87">
        <f t="shared" si="95"/>
        <v>0</v>
      </c>
      <c r="AL636" s="87"/>
      <c r="AM636" s="87">
        <f t="shared" si="96"/>
        <v>6</v>
      </c>
      <c r="AN636" s="87">
        <f t="shared" si="83"/>
        <v>30</v>
      </c>
      <c r="AO636" s="87">
        <f t="shared" si="97"/>
        <v>30</v>
      </c>
      <c r="AP636" s="87">
        <v>31</v>
      </c>
      <c r="AQ636" s="87">
        <v>30</v>
      </c>
      <c r="AR636" s="87">
        <v>28</v>
      </c>
      <c r="AW636" s="64" t="str">
        <f t="shared" si="84"/>
        <v>HAZİRAN 2026</v>
      </c>
      <c r="AX636" s="89"/>
      <c r="AY636" s="90"/>
      <c r="AZ636" s="90" t="e">
        <f t="shared" si="85"/>
        <v>#N/A</v>
      </c>
    </row>
    <row r="637" spans="1:52" ht="17.45" customHeight="1" x14ac:dyDescent="0.2">
      <c r="A637" s="81">
        <v>631</v>
      </c>
      <c r="B637" s="82" t="s">
        <v>2045</v>
      </c>
      <c r="C637" s="83" t="s">
        <v>2044</v>
      </c>
      <c r="D637" s="84" t="s">
        <v>4679</v>
      </c>
      <c r="E637" s="84" t="s">
        <v>4679</v>
      </c>
      <c r="F637" s="84" t="s">
        <v>4679</v>
      </c>
      <c r="G637" s="84" t="s">
        <v>4674</v>
      </c>
      <c r="H637" s="84" t="s">
        <v>4674</v>
      </c>
      <c r="I637" s="84" t="s">
        <v>4674</v>
      </c>
      <c r="J637" s="84" t="s">
        <v>4674</v>
      </c>
      <c r="K637" s="84" t="s">
        <v>4679</v>
      </c>
      <c r="L637" s="84" t="s">
        <v>4679</v>
      </c>
      <c r="M637" s="84" t="s">
        <v>4679</v>
      </c>
      <c r="N637" s="84" t="s">
        <v>4674</v>
      </c>
      <c r="O637" s="84" t="s">
        <v>4674</v>
      </c>
      <c r="P637" s="84" t="s">
        <v>4674</v>
      </c>
      <c r="Q637" s="84" t="s">
        <v>4674</v>
      </c>
      <c r="R637" s="84" t="s">
        <v>4679</v>
      </c>
      <c r="S637" s="84" t="s">
        <v>4679</v>
      </c>
      <c r="T637" s="84" t="s">
        <v>4679</v>
      </c>
      <c r="U637" s="84" t="s">
        <v>4674</v>
      </c>
      <c r="V637" s="84" t="s">
        <v>4674</v>
      </c>
      <c r="W637" s="84" t="s">
        <v>4674</v>
      </c>
      <c r="X637" s="84" t="s">
        <v>4674</v>
      </c>
      <c r="Y637" s="84" t="s">
        <v>4679</v>
      </c>
      <c r="Z637" s="84" t="s">
        <v>4679</v>
      </c>
      <c r="AA637" s="84" t="s">
        <v>4679</v>
      </c>
      <c r="AB637" s="84" t="s">
        <v>4674</v>
      </c>
      <c r="AC637" s="84" t="s">
        <v>4674</v>
      </c>
      <c r="AD637" s="84" t="s">
        <v>4674</v>
      </c>
      <c r="AE637" s="84" t="s">
        <v>4674</v>
      </c>
      <c r="AF637" s="84" t="s">
        <v>4679</v>
      </c>
      <c r="AG637" s="84" t="s">
        <v>4679</v>
      </c>
      <c r="AH637" s="84"/>
      <c r="AI637" s="85">
        <f t="shared" si="82"/>
        <v>14</v>
      </c>
      <c r="AJ637" s="86">
        <f t="shared" si="94"/>
        <v>14</v>
      </c>
      <c r="AK637" s="87">
        <f t="shared" si="95"/>
        <v>0</v>
      </c>
      <c r="AL637" s="87"/>
      <c r="AM637" s="87">
        <f t="shared" si="96"/>
        <v>6</v>
      </c>
      <c r="AN637" s="87">
        <f t="shared" si="83"/>
        <v>30</v>
      </c>
      <c r="AO637" s="87">
        <f t="shared" si="97"/>
        <v>30</v>
      </c>
      <c r="AP637" s="87">
        <v>31</v>
      </c>
      <c r="AQ637" s="87">
        <v>30</v>
      </c>
      <c r="AR637" s="87">
        <v>28</v>
      </c>
      <c r="AW637" s="64" t="str">
        <f t="shared" si="84"/>
        <v>HAZİRAN 2026</v>
      </c>
      <c r="AX637" s="89"/>
      <c r="AY637" s="90"/>
      <c r="AZ637" s="90" t="e">
        <f t="shared" si="85"/>
        <v>#N/A</v>
      </c>
    </row>
    <row r="638" spans="1:52" ht="17.45" customHeight="1" x14ac:dyDescent="0.2">
      <c r="A638" s="81">
        <v>632</v>
      </c>
      <c r="B638" s="82" t="s">
        <v>2048</v>
      </c>
      <c r="C638" s="83" t="s">
        <v>2047</v>
      </c>
      <c r="D638" s="84" t="s">
        <v>4679</v>
      </c>
      <c r="E638" s="84" t="s">
        <v>4679</v>
      </c>
      <c r="F638" s="84" t="s">
        <v>4679</v>
      </c>
      <c r="G638" s="84" t="s">
        <v>4674</v>
      </c>
      <c r="H638" s="84" t="s">
        <v>4674</v>
      </c>
      <c r="I638" s="84" t="s">
        <v>4674</v>
      </c>
      <c r="J638" s="84" t="s">
        <v>4674</v>
      </c>
      <c r="K638" s="84" t="s">
        <v>4679</v>
      </c>
      <c r="L638" s="84" t="s">
        <v>4679</v>
      </c>
      <c r="M638" s="84" t="s">
        <v>4679</v>
      </c>
      <c r="N638" s="84" t="s">
        <v>4674</v>
      </c>
      <c r="O638" s="84" t="s">
        <v>4674</v>
      </c>
      <c r="P638" s="84" t="s">
        <v>4674</v>
      </c>
      <c r="Q638" s="84" t="s">
        <v>4674</v>
      </c>
      <c r="R638" s="84" t="s">
        <v>4679</v>
      </c>
      <c r="S638" s="84" t="s">
        <v>4679</v>
      </c>
      <c r="T638" s="84" t="s">
        <v>4679</v>
      </c>
      <c r="U638" s="84" t="s">
        <v>4674</v>
      </c>
      <c r="V638" s="84" t="s">
        <v>4674</v>
      </c>
      <c r="W638" s="84" t="s">
        <v>4674</v>
      </c>
      <c r="X638" s="84" t="s">
        <v>4674</v>
      </c>
      <c r="Y638" s="84" t="s">
        <v>4679</v>
      </c>
      <c r="Z638" s="84" t="s">
        <v>4679</v>
      </c>
      <c r="AA638" s="84" t="s">
        <v>4679</v>
      </c>
      <c r="AB638" s="84" t="s">
        <v>4674</v>
      </c>
      <c r="AC638" s="84" t="s">
        <v>4674</v>
      </c>
      <c r="AD638" s="84" t="s">
        <v>4674</v>
      </c>
      <c r="AE638" s="84" t="s">
        <v>4674</v>
      </c>
      <c r="AF638" s="84" t="s">
        <v>4679</v>
      </c>
      <c r="AG638" s="84" t="s">
        <v>4679</v>
      </c>
      <c r="AH638" s="84"/>
      <c r="AI638" s="85">
        <f t="shared" si="82"/>
        <v>14</v>
      </c>
      <c r="AJ638" s="86">
        <f t="shared" si="94"/>
        <v>14</v>
      </c>
      <c r="AK638" s="87">
        <f t="shared" si="95"/>
        <v>0</v>
      </c>
      <c r="AL638" s="87"/>
      <c r="AM638" s="87">
        <f t="shared" si="96"/>
        <v>6</v>
      </c>
      <c r="AN638" s="87">
        <f t="shared" si="83"/>
        <v>30</v>
      </c>
      <c r="AO638" s="87">
        <f t="shared" si="97"/>
        <v>30</v>
      </c>
      <c r="AP638" s="87">
        <v>31</v>
      </c>
      <c r="AQ638" s="87">
        <v>30</v>
      </c>
      <c r="AR638" s="87">
        <v>28</v>
      </c>
      <c r="AW638" s="64" t="str">
        <f t="shared" si="84"/>
        <v>HAZİRAN 2026</v>
      </c>
      <c r="AX638" s="89"/>
      <c r="AY638" s="90"/>
      <c r="AZ638" s="90" t="e">
        <f t="shared" si="85"/>
        <v>#N/A</v>
      </c>
    </row>
    <row r="639" spans="1:52" ht="17.45" customHeight="1" x14ac:dyDescent="0.2">
      <c r="A639" s="81">
        <v>633</v>
      </c>
      <c r="B639" s="82" t="s">
        <v>2051</v>
      </c>
      <c r="C639" s="83" t="s">
        <v>2050</v>
      </c>
      <c r="D639" s="84" t="s">
        <v>4679</v>
      </c>
      <c r="E639" s="84" t="s">
        <v>4674</v>
      </c>
      <c r="F639" s="84" t="s">
        <v>4679</v>
      </c>
      <c r="G639" s="84" t="s">
        <v>4674</v>
      </c>
      <c r="H639" s="84" t="s">
        <v>4679</v>
      </c>
      <c r="I639" s="84" t="s">
        <v>4674</v>
      </c>
      <c r="J639" s="84" t="s">
        <v>4674</v>
      </c>
      <c r="K639" s="84" t="s">
        <v>4674</v>
      </c>
      <c r="L639" s="84" t="s">
        <v>4674</v>
      </c>
      <c r="M639" s="84" t="s">
        <v>4679</v>
      </c>
      <c r="N639" s="84" t="s">
        <v>4679</v>
      </c>
      <c r="O639" s="84" t="s">
        <v>4679</v>
      </c>
      <c r="P639" s="84" t="s">
        <v>4674</v>
      </c>
      <c r="Q639" s="84" t="s">
        <v>4674</v>
      </c>
      <c r="R639" s="84" t="s">
        <v>4674</v>
      </c>
      <c r="S639" s="84" t="s">
        <v>4674</v>
      </c>
      <c r="T639" s="84" t="s">
        <v>4679</v>
      </c>
      <c r="U639" s="84" t="s">
        <v>4679</v>
      </c>
      <c r="V639" s="84" t="s">
        <v>4679</v>
      </c>
      <c r="W639" s="84" t="s">
        <v>4674</v>
      </c>
      <c r="X639" s="84" t="s">
        <v>4674</v>
      </c>
      <c r="Y639" s="84" t="s">
        <v>4674</v>
      </c>
      <c r="Z639" s="84" t="s">
        <v>4674</v>
      </c>
      <c r="AA639" s="84" t="s">
        <v>4679</v>
      </c>
      <c r="AB639" s="84" t="s">
        <v>4679</v>
      </c>
      <c r="AC639" s="84" t="s">
        <v>4679</v>
      </c>
      <c r="AD639" s="84" t="s">
        <v>4674</v>
      </c>
      <c r="AE639" s="84" t="s">
        <v>4674</v>
      </c>
      <c r="AF639" s="84" t="s">
        <v>4679</v>
      </c>
      <c r="AG639" s="84" t="s">
        <v>4679</v>
      </c>
      <c r="AH639" s="84"/>
      <c r="AI639" s="85">
        <f t="shared" si="82"/>
        <v>14</v>
      </c>
      <c r="AJ639" s="86">
        <f t="shared" si="94"/>
        <v>14</v>
      </c>
      <c r="AK639" s="87">
        <f t="shared" si="95"/>
        <v>0</v>
      </c>
      <c r="AL639" s="87"/>
      <c r="AM639" s="87">
        <f t="shared" si="96"/>
        <v>6</v>
      </c>
      <c r="AN639" s="87">
        <f t="shared" si="83"/>
        <v>30</v>
      </c>
      <c r="AO639" s="87">
        <f t="shared" si="97"/>
        <v>30</v>
      </c>
      <c r="AP639" s="87">
        <v>31</v>
      </c>
      <c r="AQ639" s="87">
        <v>30</v>
      </c>
      <c r="AR639" s="87">
        <v>28</v>
      </c>
      <c r="AW639" s="64" t="str">
        <f t="shared" si="84"/>
        <v>HAZİRAN 2026</v>
      </c>
      <c r="AX639" s="89"/>
      <c r="AY639" s="90"/>
      <c r="AZ639" s="90" t="e">
        <f t="shared" si="85"/>
        <v>#N/A</v>
      </c>
    </row>
    <row r="640" spans="1:52" ht="17.45" customHeight="1" x14ac:dyDescent="0.2">
      <c r="A640" s="81">
        <v>634</v>
      </c>
      <c r="B640" s="82" t="s">
        <v>2054</v>
      </c>
      <c r="C640" s="83" t="s">
        <v>2053</v>
      </c>
      <c r="D640" s="84" t="s">
        <v>4679</v>
      </c>
      <c r="E640" s="84" t="s">
        <v>4679</v>
      </c>
      <c r="F640" s="84" t="s">
        <v>4674</v>
      </c>
      <c r="G640" s="84" t="s">
        <v>4674</v>
      </c>
      <c r="H640" s="84" t="s">
        <v>4679</v>
      </c>
      <c r="I640" s="84" t="s">
        <v>4674</v>
      </c>
      <c r="J640" s="84" t="s">
        <v>4674</v>
      </c>
      <c r="K640" s="84" t="s">
        <v>4679</v>
      </c>
      <c r="L640" s="84" t="s">
        <v>4690</v>
      </c>
      <c r="M640" s="84" t="s">
        <v>4674</v>
      </c>
      <c r="N640" s="84" t="s">
        <v>4674</v>
      </c>
      <c r="O640" s="84" t="s">
        <v>4690</v>
      </c>
      <c r="P640" s="84" t="s">
        <v>4674</v>
      </c>
      <c r="Q640" s="84" t="s">
        <v>4674</v>
      </c>
      <c r="R640" s="84" t="s">
        <v>4690</v>
      </c>
      <c r="S640" s="84" t="s">
        <v>4690</v>
      </c>
      <c r="T640" s="84" t="s">
        <v>4674</v>
      </c>
      <c r="U640" s="84" t="s">
        <v>4674</v>
      </c>
      <c r="V640" s="84" t="s">
        <v>4690</v>
      </c>
      <c r="W640" s="84" t="s">
        <v>4674</v>
      </c>
      <c r="X640" s="84" t="s">
        <v>4674</v>
      </c>
      <c r="Y640" s="84" t="s">
        <v>4690</v>
      </c>
      <c r="Z640" s="84" t="s">
        <v>4690</v>
      </c>
      <c r="AA640" s="84" t="s">
        <v>4674</v>
      </c>
      <c r="AB640" s="84" t="s">
        <v>4674</v>
      </c>
      <c r="AC640" s="84" t="s">
        <v>4690</v>
      </c>
      <c r="AD640" s="84" t="s">
        <v>4674</v>
      </c>
      <c r="AE640" s="84" t="s">
        <v>4674</v>
      </c>
      <c r="AF640" s="84" t="s">
        <v>4690</v>
      </c>
      <c r="AG640" s="84" t="s">
        <v>4690</v>
      </c>
      <c r="AH640" s="84"/>
      <c r="AI640" s="85">
        <f t="shared" si="82"/>
        <v>4</v>
      </c>
      <c r="AJ640" s="86">
        <f t="shared" si="94"/>
        <v>4</v>
      </c>
      <c r="AK640" s="87">
        <f t="shared" si="95"/>
        <v>0</v>
      </c>
      <c r="AL640" s="87"/>
      <c r="AM640" s="87">
        <f t="shared" si="96"/>
        <v>6</v>
      </c>
      <c r="AN640" s="87">
        <f t="shared" si="83"/>
        <v>30</v>
      </c>
      <c r="AO640" s="87">
        <f t="shared" si="97"/>
        <v>30</v>
      </c>
      <c r="AP640" s="87">
        <v>31</v>
      </c>
      <c r="AQ640" s="87">
        <v>30</v>
      </c>
      <c r="AR640" s="87">
        <v>28</v>
      </c>
      <c r="AW640" s="64" t="str">
        <f t="shared" si="84"/>
        <v>HAZİRAN 2026</v>
      </c>
      <c r="AX640" s="89"/>
      <c r="AY640" s="90"/>
      <c r="AZ640" s="90" t="e">
        <f t="shared" si="85"/>
        <v>#N/A</v>
      </c>
    </row>
    <row r="641" spans="1:52" ht="17.45" customHeight="1" x14ac:dyDescent="0.2">
      <c r="A641" s="81">
        <v>635</v>
      </c>
      <c r="B641" s="82" t="s">
        <v>2057</v>
      </c>
      <c r="C641" s="83" t="s">
        <v>2056</v>
      </c>
      <c r="D641" s="84" t="s">
        <v>4674</v>
      </c>
      <c r="E641" s="84" t="s">
        <v>4674</v>
      </c>
      <c r="F641" s="84" t="s">
        <v>4679</v>
      </c>
      <c r="G641" s="84" t="s">
        <v>4679</v>
      </c>
      <c r="H641" s="84" t="s">
        <v>4679</v>
      </c>
      <c r="I641" s="84" t="s">
        <v>4674</v>
      </c>
      <c r="J641" s="84" t="s">
        <v>4674</v>
      </c>
      <c r="K641" s="84" t="s">
        <v>4674</v>
      </c>
      <c r="L641" s="84" t="s">
        <v>4674</v>
      </c>
      <c r="M641" s="84" t="s">
        <v>4679</v>
      </c>
      <c r="N641" s="84" t="s">
        <v>4679</v>
      </c>
      <c r="O641" s="84" t="s">
        <v>4679</v>
      </c>
      <c r="P641" s="84" t="s">
        <v>4674</v>
      </c>
      <c r="Q641" s="84" t="s">
        <v>4674</v>
      </c>
      <c r="R641" s="84" t="s">
        <v>4674</v>
      </c>
      <c r="S641" s="84" t="s">
        <v>4674</v>
      </c>
      <c r="T641" s="84" t="s">
        <v>4679</v>
      </c>
      <c r="U641" s="84" t="s">
        <v>4679</v>
      </c>
      <c r="V641" s="84" t="s">
        <v>4679</v>
      </c>
      <c r="W641" s="84" t="s">
        <v>4674</v>
      </c>
      <c r="X641" s="84" t="s">
        <v>4674</v>
      </c>
      <c r="Y641" s="84" t="s">
        <v>4674</v>
      </c>
      <c r="Z641" s="84" t="s">
        <v>4674</v>
      </c>
      <c r="AA641" s="84" t="s">
        <v>4679</v>
      </c>
      <c r="AB641" s="84" t="s">
        <v>4679</v>
      </c>
      <c r="AC641" s="84" t="s">
        <v>4679</v>
      </c>
      <c r="AD641" s="84" t="s">
        <v>4674</v>
      </c>
      <c r="AE641" s="84" t="s">
        <v>4674</v>
      </c>
      <c r="AF641" s="84" t="s">
        <v>4674</v>
      </c>
      <c r="AG641" s="84" t="s">
        <v>4674</v>
      </c>
      <c r="AH641" s="84"/>
      <c r="AI641" s="85">
        <f t="shared" si="82"/>
        <v>12</v>
      </c>
      <c r="AJ641" s="86">
        <f t="shared" si="94"/>
        <v>12</v>
      </c>
      <c r="AK641" s="87">
        <f t="shared" si="95"/>
        <v>0</v>
      </c>
      <c r="AL641" s="87"/>
      <c r="AM641" s="87">
        <f t="shared" si="96"/>
        <v>6</v>
      </c>
      <c r="AN641" s="87">
        <f t="shared" si="83"/>
        <v>30</v>
      </c>
      <c r="AO641" s="87">
        <f t="shared" si="97"/>
        <v>30</v>
      </c>
      <c r="AP641" s="87">
        <v>31</v>
      </c>
      <c r="AQ641" s="87">
        <v>30</v>
      </c>
      <c r="AR641" s="87">
        <v>28</v>
      </c>
      <c r="AW641" s="64" t="str">
        <f t="shared" si="84"/>
        <v>HAZİRAN 2026</v>
      </c>
      <c r="AX641" s="89"/>
      <c r="AY641" s="90"/>
      <c r="AZ641" s="90" t="e">
        <f t="shared" si="85"/>
        <v>#N/A</v>
      </c>
    </row>
    <row r="642" spans="1:52" ht="17.45" customHeight="1" x14ac:dyDescent="0.2">
      <c r="A642" s="81">
        <v>636</v>
      </c>
      <c r="B642" s="82" t="s">
        <v>2060</v>
      </c>
      <c r="C642" s="83" t="s">
        <v>2059</v>
      </c>
      <c r="D642" s="84" t="s">
        <v>4679</v>
      </c>
      <c r="E642" s="84" t="s">
        <v>4679</v>
      </c>
      <c r="F642" s="84" t="s">
        <v>4679</v>
      </c>
      <c r="G642" s="84" t="s">
        <v>4674</v>
      </c>
      <c r="H642" s="84" t="s">
        <v>4674</v>
      </c>
      <c r="I642" s="84" t="s">
        <v>4674</v>
      </c>
      <c r="J642" s="84" t="s">
        <v>4674</v>
      </c>
      <c r="K642" s="84" t="s">
        <v>4679</v>
      </c>
      <c r="L642" s="84" t="s">
        <v>4679</v>
      </c>
      <c r="M642" s="84" t="s">
        <v>4679</v>
      </c>
      <c r="N642" s="84" t="s">
        <v>4674</v>
      </c>
      <c r="O642" s="84" t="s">
        <v>4674</v>
      </c>
      <c r="P642" s="84" t="s">
        <v>4674</v>
      </c>
      <c r="Q642" s="84" t="s">
        <v>4674</v>
      </c>
      <c r="R642" s="84" t="s">
        <v>4674</v>
      </c>
      <c r="S642" s="84" t="s">
        <v>4674</v>
      </c>
      <c r="T642" s="84" t="s">
        <v>4674</v>
      </c>
      <c r="U642" s="84" t="s">
        <v>4674</v>
      </c>
      <c r="V642" s="84" t="s">
        <v>4674</v>
      </c>
      <c r="W642" s="84" t="s">
        <v>4674</v>
      </c>
      <c r="X642" s="84" t="s">
        <v>4674</v>
      </c>
      <c r="Y642" s="84" t="s">
        <v>4674</v>
      </c>
      <c r="Z642" s="84" t="s">
        <v>4674</v>
      </c>
      <c r="AA642" s="84" t="s">
        <v>4674</v>
      </c>
      <c r="AB642" s="84" t="s">
        <v>4674</v>
      </c>
      <c r="AC642" s="84" t="s">
        <v>4674</v>
      </c>
      <c r="AD642" s="84" t="s">
        <v>4674</v>
      </c>
      <c r="AE642" s="84" t="s">
        <v>4674</v>
      </c>
      <c r="AF642" s="84" t="s">
        <v>4674</v>
      </c>
      <c r="AG642" s="84" t="s">
        <v>4674</v>
      </c>
      <c r="AH642" s="84"/>
      <c r="AI642" s="85">
        <f t="shared" si="82"/>
        <v>6</v>
      </c>
      <c r="AJ642" s="86">
        <f t="shared" si="94"/>
        <v>6</v>
      </c>
      <c r="AK642" s="87">
        <f t="shared" si="95"/>
        <v>0</v>
      </c>
      <c r="AL642" s="87"/>
      <c r="AM642" s="87">
        <f t="shared" si="96"/>
        <v>6</v>
      </c>
      <c r="AN642" s="87">
        <f t="shared" si="83"/>
        <v>30</v>
      </c>
      <c r="AO642" s="87">
        <f t="shared" si="97"/>
        <v>30</v>
      </c>
      <c r="AP642" s="87">
        <v>31</v>
      </c>
      <c r="AQ642" s="87">
        <v>30</v>
      </c>
      <c r="AR642" s="87">
        <v>28</v>
      </c>
      <c r="AW642" s="64" t="str">
        <f t="shared" si="84"/>
        <v>HAZİRAN 2026</v>
      </c>
      <c r="AX642" s="89"/>
      <c r="AY642" s="90"/>
      <c r="AZ642" s="90" t="e">
        <f t="shared" si="85"/>
        <v>#N/A</v>
      </c>
    </row>
    <row r="643" spans="1:52" ht="17.45" customHeight="1" x14ac:dyDescent="0.2">
      <c r="A643" s="81">
        <v>637</v>
      </c>
      <c r="B643" s="82" t="s">
        <v>2063</v>
      </c>
      <c r="C643" s="83" t="s">
        <v>2062</v>
      </c>
      <c r="D643" s="84" t="s">
        <v>4679</v>
      </c>
      <c r="E643" s="84" t="s">
        <v>4679</v>
      </c>
      <c r="F643" s="84" t="s">
        <v>4679</v>
      </c>
      <c r="G643" s="84" t="s">
        <v>4674</v>
      </c>
      <c r="H643" s="84" t="s">
        <v>4674</v>
      </c>
      <c r="I643" s="84" t="s">
        <v>4674</v>
      </c>
      <c r="J643" s="84" t="s">
        <v>4674</v>
      </c>
      <c r="K643" s="84" t="s">
        <v>4679</v>
      </c>
      <c r="L643" s="84" t="s">
        <v>4679</v>
      </c>
      <c r="M643" s="84" t="s">
        <v>4679</v>
      </c>
      <c r="N643" s="84" t="s">
        <v>4674</v>
      </c>
      <c r="O643" s="84" t="s">
        <v>4674</v>
      </c>
      <c r="P643" s="84" t="s">
        <v>4674</v>
      </c>
      <c r="Q643" s="84" t="s">
        <v>4674</v>
      </c>
      <c r="R643" s="84" t="s">
        <v>4679</v>
      </c>
      <c r="S643" s="84" t="s">
        <v>4679</v>
      </c>
      <c r="T643" s="84" t="s">
        <v>4679</v>
      </c>
      <c r="U643" s="84" t="s">
        <v>4674</v>
      </c>
      <c r="V643" s="84" t="s">
        <v>4674</v>
      </c>
      <c r="W643" s="84" t="s">
        <v>4674</v>
      </c>
      <c r="X643" s="84" t="s">
        <v>4674</v>
      </c>
      <c r="Y643" s="84" t="s">
        <v>4679</v>
      </c>
      <c r="Z643" s="84" t="s">
        <v>4679</v>
      </c>
      <c r="AA643" s="84" t="s">
        <v>4679</v>
      </c>
      <c r="AB643" s="84" t="s">
        <v>4674</v>
      </c>
      <c r="AC643" s="84" t="s">
        <v>4674</v>
      </c>
      <c r="AD643" s="84" t="s">
        <v>4674</v>
      </c>
      <c r="AE643" s="84" t="s">
        <v>4674</v>
      </c>
      <c r="AF643" s="84" t="s">
        <v>4679</v>
      </c>
      <c r="AG643" s="84" t="s">
        <v>4679</v>
      </c>
      <c r="AH643" s="84"/>
      <c r="AI643" s="85">
        <f t="shared" si="82"/>
        <v>14</v>
      </c>
      <c r="AJ643" s="86">
        <f t="shared" si="94"/>
        <v>14</v>
      </c>
      <c r="AK643" s="87">
        <f t="shared" si="95"/>
        <v>0</v>
      </c>
      <c r="AL643" s="87"/>
      <c r="AM643" s="87">
        <f t="shared" si="96"/>
        <v>6</v>
      </c>
      <c r="AN643" s="87">
        <f t="shared" si="83"/>
        <v>30</v>
      </c>
      <c r="AO643" s="87">
        <f t="shared" si="97"/>
        <v>30</v>
      </c>
      <c r="AP643" s="87">
        <v>31</v>
      </c>
      <c r="AQ643" s="87">
        <v>30</v>
      </c>
      <c r="AR643" s="87">
        <v>28</v>
      </c>
      <c r="AW643" s="64" t="str">
        <f t="shared" si="84"/>
        <v>HAZİRAN 2026</v>
      </c>
      <c r="AX643" s="89"/>
      <c r="AY643" s="90"/>
      <c r="AZ643" s="90" t="e">
        <f t="shared" si="85"/>
        <v>#N/A</v>
      </c>
    </row>
    <row r="644" spans="1:52" ht="17.45" customHeight="1" x14ac:dyDescent="0.2">
      <c r="A644" s="81">
        <v>638</v>
      </c>
      <c r="B644" s="82" t="s">
        <v>2066</v>
      </c>
      <c r="C644" s="83" t="s">
        <v>2065</v>
      </c>
      <c r="D644" s="84" t="s">
        <v>4679</v>
      </c>
      <c r="E644" s="84" t="s">
        <v>4679</v>
      </c>
      <c r="F644" s="84" t="s">
        <v>4679</v>
      </c>
      <c r="G644" s="84" t="s">
        <v>4674</v>
      </c>
      <c r="H644" s="84" t="s">
        <v>4674</v>
      </c>
      <c r="I644" s="84" t="s">
        <v>4674</v>
      </c>
      <c r="J644" s="84" t="s">
        <v>4674</v>
      </c>
      <c r="K644" s="84" t="s">
        <v>4679</v>
      </c>
      <c r="L644" s="84" t="s">
        <v>4679</v>
      </c>
      <c r="M644" s="84" t="s">
        <v>4679</v>
      </c>
      <c r="N644" s="84" t="s">
        <v>4674</v>
      </c>
      <c r="O644" s="84" t="s">
        <v>4674</v>
      </c>
      <c r="P644" s="84" t="s">
        <v>4674</v>
      </c>
      <c r="Q644" s="84" t="s">
        <v>4674</v>
      </c>
      <c r="R644" s="84" t="s">
        <v>4679</v>
      </c>
      <c r="S644" s="84" t="s">
        <v>4679</v>
      </c>
      <c r="T644" s="84" t="s">
        <v>4679</v>
      </c>
      <c r="U644" s="84" t="s">
        <v>4674</v>
      </c>
      <c r="V644" s="84" t="s">
        <v>4674</v>
      </c>
      <c r="W644" s="84" t="s">
        <v>4674</v>
      </c>
      <c r="X644" s="84" t="s">
        <v>4674</v>
      </c>
      <c r="Y644" s="84" t="s">
        <v>4679</v>
      </c>
      <c r="Z644" s="84" t="s">
        <v>4679</v>
      </c>
      <c r="AA644" s="84" t="s">
        <v>4679</v>
      </c>
      <c r="AB644" s="84" t="s">
        <v>4674</v>
      </c>
      <c r="AC644" s="84" t="s">
        <v>4674</v>
      </c>
      <c r="AD644" s="84" t="s">
        <v>4674</v>
      </c>
      <c r="AE644" s="84" t="s">
        <v>4674</v>
      </c>
      <c r="AF644" s="84" t="s">
        <v>4679</v>
      </c>
      <c r="AG644" s="84" t="s">
        <v>4679</v>
      </c>
      <c r="AH644" s="84"/>
      <c r="AI644" s="85">
        <f t="shared" si="82"/>
        <v>14</v>
      </c>
      <c r="AJ644" s="86">
        <f t="shared" si="94"/>
        <v>14</v>
      </c>
      <c r="AK644" s="87">
        <f t="shared" si="95"/>
        <v>0</v>
      </c>
      <c r="AL644" s="87"/>
      <c r="AM644" s="87">
        <f t="shared" si="96"/>
        <v>6</v>
      </c>
      <c r="AN644" s="87">
        <f t="shared" si="83"/>
        <v>30</v>
      </c>
      <c r="AO644" s="87">
        <f t="shared" si="97"/>
        <v>30</v>
      </c>
      <c r="AP644" s="87">
        <v>31</v>
      </c>
      <c r="AQ644" s="87">
        <v>30</v>
      </c>
      <c r="AR644" s="87">
        <v>28</v>
      </c>
      <c r="AW644" s="64" t="str">
        <f t="shared" si="84"/>
        <v>HAZİRAN 2026</v>
      </c>
      <c r="AX644" s="89"/>
      <c r="AY644" s="90"/>
      <c r="AZ644" s="90" t="e">
        <f t="shared" si="85"/>
        <v>#N/A</v>
      </c>
    </row>
    <row r="645" spans="1:52" ht="17.45" customHeight="1" x14ac:dyDescent="0.2">
      <c r="A645" s="81">
        <v>639</v>
      </c>
      <c r="B645" s="82" t="s">
        <v>2069</v>
      </c>
      <c r="C645" s="83" t="s">
        <v>2068</v>
      </c>
      <c r="D645" s="84" t="s">
        <v>4679</v>
      </c>
      <c r="E645" s="84" t="s">
        <v>4679</v>
      </c>
      <c r="F645" s="84" t="s">
        <v>4679</v>
      </c>
      <c r="G645" s="84" t="s">
        <v>4674</v>
      </c>
      <c r="H645" s="84" t="s">
        <v>4674</v>
      </c>
      <c r="I645" s="84" t="s">
        <v>4674</v>
      </c>
      <c r="J645" s="84" t="s">
        <v>4674</v>
      </c>
      <c r="K645" s="84" t="s">
        <v>4679</v>
      </c>
      <c r="L645" s="84" t="s">
        <v>4679</v>
      </c>
      <c r="M645" s="84" t="s">
        <v>4679</v>
      </c>
      <c r="N645" s="84" t="s">
        <v>4674</v>
      </c>
      <c r="O645" s="84" t="s">
        <v>4674</v>
      </c>
      <c r="P645" s="84" t="s">
        <v>4674</v>
      </c>
      <c r="Q645" s="84" t="s">
        <v>4674</v>
      </c>
      <c r="R645" s="84" t="s">
        <v>4679</v>
      </c>
      <c r="S645" s="84" t="s">
        <v>4679</v>
      </c>
      <c r="T645" s="84" t="s">
        <v>4679</v>
      </c>
      <c r="U645" s="84" t="s">
        <v>4674</v>
      </c>
      <c r="V645" s="84" t="s">
        <v>4674</v>
      </c>
      <c r="W645" s="84" t="s">
        <v>4674</v>
      </c>
      <c r="X645" s="84" t="s">
        <v>4674</v>
      </c>
      <c r="Y645" s="84" t="s">
        <v>4721</v>
      </c>
      <c r="Z645" s="84" t="s">
        <v>4721</v>
      </c>
      <c r="AA645" s="84" t="s">
        <v>4721</v>
      </c>
      <c r="AB645" s="84" t="s">
        <v>4674</v>
      </c>
      <c r="AC645" s="84" t="s">
        <v>4674</v>
      </c>
      <c r="AD645" s="84" t="s">
        <v>4674</v>
      </c>
      <c r="AE645" s="84" t="s">
        <v>4674</v>
      </c>
      <c r="AF645" s="84" t="s">
        <v>4721</v>
      </c>
      <c r="AG645" s="84" t="s">
        <v>4721</v>
      </c>
      <c r="AH645" s="84"/>
      <c r="AI645" s="85">
        <f t="shared" si="82"/>
        <v>9</v>
      </c>
      <c r="AJ645" s="86">
        <f t="shared" si="94"/>
        <v>9</v>
      </c>
      <c r="AK645" s="87">
        <f t="shared" si="95"/>
        <v>0</v>
      </c>
      <c r="AL645" s="87"/>
      <c r="AM645" s="87">
        <f t="shared" si="96"/>
        <v>6</v>
      </c>
      <c r="AN645" s="87">
        <f t="shared" si="83"/>
        <v>30</v>
      </c>
      <c r="AO645" s="87">
        <f t="shared" si="97"/>
        <v>30</v>
      </c>
      <c r="AP645" s="87">
        <v>31</v>
      </c>
      <c r="AQ645" s="87">
        <v>30</v>
      </c>
      <c r="AR645" s="87">
        <v>28</v>
      </c>
      <c r="AW645" s="64" t="str">
        <f t="shared" si="84"/>
        <v>HAZİRAN 2026</v>
      </c>
      <c r="AX645" s="89"/>
      <c r="AY645" s="90"/>
      <c r="AZ645" s="90" t="e">
        <f t="shared" si="85"/>
        <v>#N/A</v>
      </c>
    </row>
    <row r="646" spans="1:52" ht="17.45" customHeight="1" x14ac:dyDescent="0.2">
      <c r="A646" s="81">
        <v>640</v>
      </c>
      <c r="B646" s="82" t="s">
        <v>2072</v>
      </c>
      <c r="C646" s="83" t="s">
        <v>2071</v>
      </c>
      <c r="D646" s="84" t="s">
        <v>4679</v>
      </c>
      <c r="E646" s="84" t="s">
        <v>4679</v>
      </c>
      <c r="F646" s="84" t="s">
        <v>4674</v>
      </c>
      <c r="G646" s="84" t="s">
        <v>4679</v>
      </c>
      <c r="H646" s="84" t="s">
        <v>4674</v>
      </c>
      <c r="I646" s="84" t="s">
        <v>4674</v>
      </c>
      <c r="J646" s="84" t="s">
        <v>4674</v>
      </c>
      <c r="K646" s="84" t="s">
        <v>4679</v>
      </c>
      <c r="L646" s="84" t="s">
        <v>4679</v>
      </c>
      <c r="M646" s="84" t="s">
        <v>4679</v>
      </c>
      <c r="N646" s="84" t="s">
        <v>4674</v>
      </c>
      <c r="O646" s="84" t="s">
        <v>4674</v>
      </c>
      <c r="P646" s="84" t="s">
        <v>4674</v>
      </c>
      <c r="Q646" s="84" t="s">
        <v>4674</v>
      </c>
      <c r="R646" s="84" t="s">
        <v>4679</v>
      </c>
      <c r="S646" s="84" t="s">
        <v>4679</v>
      </c>
      <c r="T646" s="84" t="s">
        <v>4679</v>
      </c>
      <c r="U646" s="84" t="s">
        <v>4674</v>
      </c>
      <c r="V646" s="84" t="s">
        <v>4674</v>
      </c>
      <c r="W646" s="84" t="s">
        <v>4674</v>
      </c>
      <c r="X646" s="84" t="s">
        <v>4674</v>
      </c>
      <c r="Y646" s="84" t="s">
        <v>4679</v>
      </c>
      <c r="Z646" s="84" t="s">
        <v>4679</v>
      </c>
      <c r="AA646" s="84" t="s">
        <v>4679</v>
      </c>
      <c r="AB646" s="84" t="s">
        <v>4674</v>
      </c>
      <c r="AC646" s="84" t="s">
        <v>4674</v>
      </c>
      <c r="AD646" s="84" t="s">
        <v>4674</v>
      </c>
      <c r="AE646" s="84" t="s">
        <v>4674</v>
      </c>
      <c r="AF646" s="84" t="s">
        <v>4679</v>
      </c>
      <c r="AG646" s="84" t="s">
        <v>4679</v>
      </c>
      <c r="AH646" s="84"/>
      <c r="AI646" s="85">
        <f t="shared" si="82"/>
        <v>14</v>
      </c>
      <c r="AJ646" s="86">
        <f t="shared" si="94"/>
        <v>14</v>
      </c>
      <c r="AK646" s="87">
        <f t="shared" si="95"/>
        <v>0</v>
      </c>
      <c r="AL646" s="87"/>
      <c r="AM646" s="87">
        <f t="shared" si="96"/>
        <v>6</v>
      </c>
      <c r="AN646" s="87">
        <f t="shared" si="83"/>
        <v>30</v>
      </c>
      <c r="AO646" s="87">
        <f t="shared" si="97"/>
        <v>30</v>
      </c>
      <c r="AP646" s="87">
        <v>31</v>
      </c>
      <c r="AQ646" s="87">
        <v>30</v>
      </c>
      <c r="AR646" s="87">
        <v>28</v>
      </c>
      <c r="AW646" s="64" t="str">
        <f t="shared" si="84"/>
        <v>HAZİRAN 2026</v>
      </c>
      <c r="AX646" s="89"/>
      <c r="AY646" s="90"/>
      <c r="AZ646" s="90" t="e">
        <f t="shared" si="85"/>
        <v>#N/A</v>
      </c>
    </row>
    <row r="647" spans="1:52" ht="17.45" customHeight="1" x14ac:dyDescent="0.2">
      <c r="A647" s="81">
        <v>641</v>
      </c>
      <c r="B647" s="82" t="s">
        <v>2075</v>
      </c>
      <c r="C647" s="83" t="s">
        <v>2074</v>
      </c>
      <c r="D647" s="84" t="s">
        <v>4679</v>
      </c>
      <c r="E647" s="84" t="s">
        <v>4679</v>
      </c>
      <c r="F647" s="84" t="s">
        <v>4679</v>
      </c>
      <c r="G647" s="84" t="s">
        <v>4674</v>
      </c>
      <c r="H647" s="84" t="s">
        <v>4674</v>
      </c>
      <c r="I647" s="84" t="s">
        <v>4674</v>
      </c>
      <c r="J647" s="84" t="s">
        <v>4674</v>
      </c>
      <c r="K647" s="84" t="s">
        <v>4679</v>
      </c>
      <c r="L647" s="84" t="s">
        <v>4679</v>
      </c>
      <c r="M647" s="84" t="s">
        <v>4679</v>
      </c>
      <c r="N647" s="84" t="s">
        <v>4674</v>
      </c>
      <c r="O647" s="84" t="s">
        <v>4674</v>
      </c>
      <c r="P647" s="84" t="s">
        <v>4674</v>
      </c>
      <c r="Q647" s="84" t="s">
        <v>4674</v>
      </c>
      <c r="R647" s="84" t="s">
        <v>4679</v>
      </c>
      <c r="S647" s="84" t="s">
        <v>4679</v>
      </c>
      <c r="T647" s="84" t="s">
        <v>4679</v>
      </c>
      <c r="U647" s="84" t="s">
        <v>4674</v>
      </c>
      <c r="V647" s="84" t="s">
        <v>4674</v>
      </c>
      <c r="W647" s="84" t="s">
        <v>4674</v>
      </c>
      <c r="X647" s="84" t="s">
        <v>4674</v>
      </c>
      <c r="Y647" s="84" t="s">
        <v>4679</v>
      </c>
      <c r="Z647" s="84" t="s">
        <v>4679</v>
      </c>
      <c r="AA647" s="84" t="s">
        <v>4679</v>
      </c>
      <c r="AB647" s="84" t="s">
        <v>4674</v>
      </c>
      <c r="AC647" s="84" t="s">
        <v>4674</v>
      </c>
      <c r="AD647" s="84" t="s">
        <v>4674</v>
      </c>
      <c r="AE647" s="84" t="s">
        <v>4674</v>
      </c>
      <c r="AF647" s="84" t="s">
        <v>4679</v>
      </c>
      <c r="AG647" s="84" t="s">
        <v>4679</v>
      </c>
      <c r="AH647" s="84"/>
      <c r="AI647" s="85">
        <f t="shared" ref="AI647:AI710" si="98">COUNTBLANK(D647:AG647)</f>
        <v>14</v>
      </c>
      <c r="AJ647" s="86">
        <f t="shared" si="94"/>
        <v>14</v>
      </c>
      <c r="AK647" s="87">
        <f t="shared" si="95"/>
        <v>0</v>
      </c>
      <c r="AL647" s="87"/>
      <c r="AM647" s="87">
        <f t="shared" si="96"/>
        <v>6</v>
      </c>
      <c r="AN647" s="87">
        <f t="shared" si="83"/>
        <v>30</v>
      </c>
      <c r="AO647" s="87">
        <f t="shared" si="97"/>
        <v>30</v>
      </c>
      <c r="AP647" s="87">
        <v>31</v>
      </c>
      <c r="AQ647" s="87">
        <v>30</v>
      </c>
      <c r="AR647" s="87">
        <v>28</v>
      </c>
      <c r="AW647" s="64" t="str">
        <f t="shared" si="84"/>
        <v>HAZİRAN 2026</v>
      </c>
      <c r="AX647" s="89"/>
      <c r="AY647" s="90"/>
      <c r="AZ647" s="90" t="e">
        <f t="shared" si="85"/>
        <v>#N/A</v>
      </c>
    </row>
    <row r="648" spans="1:52" ht="17.45" customHeight="1" x14ac:dyDescent="0.2">
      <c r="A648" s="81">
        <v>642</v>
      </c>
      <c r="B648" s="82" t="s">
        <v>2078</v>
      </c>
      <c r="C648" s="83" t="s">
        <v>2077</v>
      </c>
      <c r="D648" s="84" t="s">
        <v>4674</v>
      </c>
      <c r="E648" s="84" t="s">
        <v>4674</v>
      </c>
      <c r="F648" s="84" t="s">
        <v>4679</v>
      </c>
      <c r="G648" s="84" t="s">
        <v>4679</v>
      </c>
      <c r="H648" s="84" t="s">
        <v>4679</v>
      </c>
      <c r="I648" s="84" t="s">
        <v>4674</v>
      </c>
      <c r="J648" s="84" t="s">
        <v>4674</v>
      </c>
      <c r="K648" s="84" t="s">
        <v>4674</v>
      </c>
      <c r="L648" s="84" t="s">
        <v>4674</v>
      </c>
      <c r="M648" s="84" t="s">
        <v>4679</v>
      </c>
      <c r="N648" s="84" t="s">
        <v>4679</v>
      </c>
      <c r="O648" s="84" t="s">
        <v>4679</v>
      </c>
      <c r="P648" s="84" t="s">
        <v>4674</v>
      </c>
      <c r="Q648" s="84" t="s">
        <v>4674</v>
      </c>
      <c r="R648" s="84" t="s">
        <v>4674</v>
      </c>
      <c r="S648" s="84" t="s">
        <v>4674</v>
      </c>
      <c r="T648" s="84" t="s">
        <v>4679</v>
      </c>
      <c r="U648" s="84" t="s">
        <v>4679</v>
      </c>
      <c r="V648" s="84" t="s">
        <v>4679</v>
      </c>
      <c r="W648" s="84" t="s">
        <v>4674</v>
      </c>
      <c r="X648" s="84" t="s">
        <v>4674</v>
      </c>
      <c r="Y648" s="84" t="s">
        <v>4674</v>
      </c>
      <c r="Z648" s="84" t="s">
        <v>4674</v>
      </c>
      <c r="AA648" s="84" t="s">
        <v>4679</v>
      </c>
      <c r="AB648" s="84" t="s">
        <v>4679</v>
      </c>
      <c r="AC648" s="84" t="s">
        <v>4679</v>
      </c>
      <c r="AD648" s="84" t="s">
        <v>4674</v>
      </c>
      <c r="AE648" s="84" t="s">
        <v>4674</v>
      </c>
      <c r="AF648" s="84" t="s">
        <v>4674</v>
      </c>
      <c r="AG648" s="84" t="s">
        <v>4674</v>
      </c>
      <c r="AH648" s="84"/>
      <c r="AI648" s="85">
        <f t="shared" si="98"/>
        <v>12</v>
      </c>
      <c r="AJ648" s="86">
        <f t="shared" si="94"/>
        <v>12</v>
      </c>
      <c r="AK648" s="87">
        <f t="shared" si="95"/>
        <v>0</v>
      </c>
      <c r="AL648" s="87"/>
      <c r="AM648" s="87">
        <f t="shared" si="96"/>
        <v>6</v>
      </c>
      <c r="AN648" s="87">
        <f t="shared" ref="AN648:AN711" si="99">COUNTA(D648:AH648)</f>
        <v>30</v>
      </c>
      <c r="AO648" s="87">
        <f t="shared" si="97"/>
        <v>30</v>
      </c>
      <c r="AP648" s="87">
        <v>31</v>
      </c>
      <c r="AQ648" s="87">
        <v>30</v>
      </c>
      <c r="AR648" s="87">
        <v>28</v>
      </c>
      <c r="AW648" s="64" t="str">
        <f t="shared" ref="AW648:AW711" si="100">$AW$7</f>
        <v>HAZİRAN 2026</v>
      </c>
      <c r="AX648" s="89"/>
      <c r="AY648" s="90"/>
      <c r="AZ648" s="90" t="e">
        <f t="shared" ref="AZ648:AZ711" si="101">VLOOKUP(AX648,$BK$3:$BL$10,2,FALSE)</f>
        <v>#N/A</v>
      </c>
    </row>
    <row r="649" spans="1:52" ht="17.45" customHeight="1" x14ac:dyDescent="0.2">
      <c r="A649" s="81">
        <v>643</v>
      </c>
      <c r="B649" s="82" t="s">
        <v>2081</v>
      </c>
      <c r="C649" s="83" t="s">
        <v>2080</v>
      </c>
      <c r="D649" s="84" t="s">
        <v>4674</v>
      </c>
      <c r="E649" s="84" t="s">
        <v>4679</v>
      </c>
      <c r="F649" s="84" t="s">
        <v>4674</v>
      </c>
      <c r="G649" s="84" t="s">
        <v>4679</v>
      </c>
      <c r="H649" s="84" t="s">
        <v>4679</v>
      </c>
      <c r="I649" s="84" t="s">
        <v>4674</v>
      </c>
      <c r="J649" s="84" t="s">
        <v>4674</v>
      </c>
      <c r="K649" s="84" t="s">
        <v>4674</v>
      </c>
      <c r="L649" s="84" t="s">
        <v>4679</v>
      </c>
      <c r="M649" s="84" t="s">
        <v>4674</v>
      </c>
      <c r="N649" s="84" t="s">
        <v>4679</v>
      </c>
      <c r="O649" s="84" t="s">
        <v>4679</v>
      </c>
      <c r="P649" s="84" t="s">
        <v>4674</v>
      </c>
      <c r="Q649" s="84" t="s">
        <v>4674</v>
      </c>
      <c r="R649" s="84" t="s">
        <v>4674</v>
      </c>
      <c r="S649" s="84" t="s">
        <v>4679</v>
      </c>
      <c r="T649" s="84" t="s">
        <v>4674</v>
      </c>
      <c r="U649" s="84" t="s">
        <v>4679</v>
      </c>
      <c r="V649" s="84" t="s">
        <v>4679</v>
      </c>
      <c r="W649" s="84" t="s">
        <v>4674</v>
      </c>
      <c r="X649" s="84" t="s">
        <v>4674</v>
      </c>
      <c r="Y649" s="84" t="s">
        <v>4674</v>
      </c>
      <c r="Z649" s="84" t="s">
        <v>4679</v>
      </c>
      <c r="AA649" s="84" t="s">
        <v>4674</v>
      </c>
      <c r="AB649" s="84" t="s">
        <v>4679</v>
      </c>
      <c r="AC649" s="84" t="s">
        <v>4679</v>
      </c>
      <c r="AD649" s="84" t="s">
        <v>4674</v>
      </c>
      <c r="AE649" s="84" t="s">
        <v>4674</v>
      </c>
      <c r="AF649" s="84" t="s">
        <v>4674</v>
      </c>
      <c r="AG649" s="84" t="s">
        <v>4679</v>
      </c>
      <c r="AH649" s="84"/>
      <c r="AI649" s="85">
        <f t="shared" si="98"/>
        <v>13</v>
      </c>
      <c r="AJ649" s="86">
        <f t="shared" si="94"/>
        <v>13</v>
      </c>
      <c r="AK649" s="87">
        <f t="shared" si="95"/>
        <v>0</v>
      </c>
      <c r="AL649" s="87"/>
      <c r="AM649" s="87">
        <f t="shared" si="96"/>
        <v>6</v>
      </c>
      <c r="AN649" s="87">
        <f t="shared" si="99"/>
        <v>30</v>
      </c>
      <c r="AO649" s="87">
        <f t="shared" si="97"/>
        <v>30</v>
      </c>
      <c r="AP649" s="87">
        <v>31</v>
      </c>
      <c r="AQ649" s="87">
        <v>30</v>
      </c>
      <c r="AR649" s="87">
        <v>28</v>
      </c>
      <c r="AW649" s="64" t="str">
        <f t="shared" si="100"/>
        <v>HAZİRAN 2026</v>
      </c>
      <c r="AX649" s="89"/>
      <c r="AY649" s="90"/>
      <c r="AZ649" s="90" t="e">
        <f t="shared" si="101"/>
        <v>#N/A</v>
      </c>
    </row>
    <row r="650" spans="1:52" ht="17.45" customHeight="1" x14ac:dyDescent="0.2">
      <c r="A650" s="81">
        <v>644</v>
      </c>
      <c r="B650" s="82" t="s">
        <v>2084</v>
      </c>
      <c r="C650" s="83" t="s">
        <v>2083</v>
      </c>
      <c r="D650" s="84" t="s">
        <v>4674</v>
      </c>
      <c r="E650" s="84" t="s">
        <v>4674</v>
      </c>
      <c r="F650" s="84" t="s">
        <v>4679</v>
      </c>
      <c r="G650" s="84" t="s">
        <v>4679</v>
      </c>
      <c r="H650" s="84" t="s">
        <v>4679</v>
      </c>
      <c r="I650" s="84" t="s">
        <v>4674</v>
      </c>
      <c r="J650" s="84" t="s">
        <v>4674</v>
      </c>
      <c r="K650" s="84" t="s">
        <v>4679</v>
      </c>
      <c r="L650" s="84" t="s">
        <v>4674</v>
      </c>
      <c r="M650" s="84" t="s">
        <v>4674</v>
      </c>
      <c r="N650" s="84" t="s">
        <v>4674</v>
      </c>
      <c r="O650" s="84" t="s">
        <v>4679</v>
      </c>
      <c r="P650" s="84" t="s">
        <v>4674</v>
      </c>
      <c r="Q650" s="84" t="s">
        <v>4674</v>
      </c>
      <c r="R650" s="84" t="s">
        <v>4679</v>
      </c>
      <c r="S650" s="84" t="s">
        <v>4679</v>
      </c>
      <c r="T650" s="84" t="s">
        <v>4674</v>
      </c>
      <c r="U650" s="84" t="s">
        <v>4674</v>
      </c>
      <c r="V650" s="84" t="s">
        <v>4674</v>
      </c>
      <c r="W650" s="84" t="s">
        <v>4674</v>
      </c>
      <c r="X650" s="84" t="s">
        <v>4674</v>
      </c>
      <c r="Y650" s="84" t="s">
        <v>4679</v>
      </c>
      <c r="Z650" s="84" t="s">
        <v>4679</v>
      </c>
      <c r="AA650" s="84" t="s">
        <v>4679</v>
      </c>
      <c r="AB650" s="84" t="s">
        <v>4674</v>
      </c>
      <c r="AC650" s="84" t="s">
        <v>4674</v>
      </c>
      <c r="AD650" s="84" t="s">
        <v>4674</v>
      </c>
      <c r="AE650" s="84" t="s">
        <v>4674</v>
      </c>
      <c r="AF650" s="84" t="s">
        <v>4679</v>
      </c>
      <c r="AG650" s="84" t="s">
        <v>4679</v>
      </c>
      <c r="AH650" s="84"/>
      <c r="AI650" s="85">
        <f t="shared" si="98"/>
        <v>12</v>
      </c>
      <c r="AJ650" s="86">
        <f t="shared" si="94"/>
        <v>12</v>
      </c>
      <c r="AK650" s="87">
        <f t="shared" si="95"/>
        <v>0</v>
      </c>
      <c r="AL650" s="87"/>
      <c r="AM650" s="87">
        <f t="shared" si="96"/>
        <v>6</v>
      </c>
      <c r="AN650" s="87">
        <f t="shared" si="99"/>
        <v>30</v>
      </c>
      <c r="AO650" s="87">
        <f t="shared" si="97"/>
        <v>30</v>
      </c>
      <c r="AP650" s="87">
        <v>31</v>
      </c>
      <c r="AQ650" s="87">
        <v>30</v>
      </c>
      <c r="AR650" s="87">
        <v>28</v>
      </c>
      <c r="AW650" s="64" t="str">
        <f t="shared" si="100"/>
        <v>HAZİRAN 2026</v>
      </c>
      <c r="AX650" s="89"/>
      <c r="AY650" s="90"/>
      <c r="AZ650" s="90" t="e">
        <f t="shared" si="101"/>
        <v>#N/A</v>
      </c>
    </row>
    <row r="651" spans="1:52" ht="17.45" customHeight="1" x14ac:dyDescent="0.2">
      <c r="A651" s="81">
        <v>645</v>
      </c>
      <c r="B651" s="82" t="s">
        <v>2087</v>
      </c>
      <c r="C651" s="83" t="s">
        <v>2086</v>
      </c>
      <c r="D651" s="84" t="s">
        <v>4674</v>
      </c>
      <c r="E651" s="84" t="s">
        <v>4679</v>
      </c>
      <c r="F651" s="84" t="s">
        <v>4679</v>
      </c>
      <c r="G651" s="84" t="s">
        <v>4679</v>
      </c>
      <c r="H651" s="84" t="s">
        <v>4674</v>
      </c>
      <c r="I651" s="84" t="s">
        <v>4674</v>
      </c>
      <c r="J651" s="84" t="s">
        <v>4674</v>
      </c>
      <c r="K651" s="84" t="s">
        <v>4674</v>
      </c>
      <c r="L651" s="84" t="s">
        <v>4679</v>
      </c>
      <c r="M651" s="84" t="s">
        <v>4679</v>
      </c>
      <c r="N651" s="84" t="s">
        <v>4679</v>
      </c>
      <c r="O651" s="84" t="s">
        <v>4674</v>
      </c>
      <c r="P651" s="84" t="s">
        <v>4674</v>
      </c>
      <c r="Q651" s="84" t="s">
        <v>4674</v>
      </c>
      <c r="R651" s="84" t="s">
        <v>4674</v>
      </c>
      <c r="S651" s="84" t="s">
        <v>4690</v>
      </c>
      <c r="T651" s="84" t="s">
        <v>4690</v>
      </c>
      <c r="U651" s="84" t="s">
        <v>4690</v>
      </c>
      <c r="V651" s="84" t="s">
        <v>4674</v>
      </c>
      <c r="W651" s="84" t="s">
        <v>4674</v>
      </c>
      <c r="X651" s="84" t="s">
        <v>4674</v>
      </c>
      <c r="Y651" s="84" t="s">
        <v>4674</v>
      </c>
      <c r="Z651" s="84" t="s">
        <v>4690</v>
      </c>
      <c r="AA651" s="84" t="s">
        <v>4690</v>
      </c>
      <c r="AB651" s="84" t="s">
        <v>4690</v>
      </c>
      <c r="AC651" s="84" t="s">
        <v>4674</v>
      </c>
      <c r="AD651" s="84" t="s">
        <v>4674</v>
      </c>
      <c r="AE651" s="84" t="s">
        <v>4674</v>
      </c>
      <c r="AF651" s="84" t="s">
        <v>4674</v>
      </c>
      <c r="AG651" s="84" t="s">
        <v>4690</v>
      </c>
      <c r="AH651" s="84"/>
      <c r="AI651" s="85">
        <f t="shared" si="98"/>
        <v>6</v>
      </c>
      <c r="AJ651" s="86">
        <f t="shared" si="94"/>
        <v>6</v>
      </c>
      <c r="AK651" s="87">
        <f t="shared" si="95"/>
        <v>0</v>
      </c>
      <c r="AL651" s="87"/>
      <c r="AM651" s="87">
        <f t="shared" si="96"/>
        <v>6</v>
      </c>
      <c r="AN651" s="87">
        <f t="shared" si="99"/>
        <v>30</v>
      </c>
      <c r="AO651" s="87">
        <f t="shared" si="97"/>
        <v>30</v>
      </c>
      <c r="AP651" s="87">
        <v>31</v>
      </c>
      <c r="AQ651" s="87">
        <v>30</v>
      </c>
      <c r="AR651" s="87">
        <v>28</v>
      </c>
      <c r="AW651" s="64" t="str">
        <f t="shared" si="100"/>
        <v>HAZİRAN 2026</v>
      </c>
      <c r="AX651" s="89"/>
      <c r="AY651" s="90"/>
      <c r="AZ651" s="90" t="e">
        <f t="shared" si="101"/>
        <v>#N/A</v>
      </c>
    </row>
    <row r="652" spans="1:52" ht="17.45" customHeight="1" x14ac:dyDescent="0.2">
      <c r="A652" s="81">
        <v>646</v>
      </c>
      <c r="B652" s="82" t="s">
        <v>2090</v>
      </c>
      <c r="C652" s="83" t="s">
        <v>2089</v>
      </c>
      <c r="D652" s="84" t="s">
        <v>4679</v>
      </c>
      <c r="E652" s="84" t="s">
        <v>4679</v>
      </c>
      <c r="F652" s="84" t="s">
        <v>4679</v>
      </c>
      <c r="G652" s="84" t="s">
        <v>4674</v>
      </c>
      <c r="H652" s="84" t="s">
        <v>4674</v>
      </c>
      <c r="I652" s="84" t="s">
        <v>4674</v>
      </c>
      <c r="J652" s="84" t="s">
        <v>4674</v>
      </c>
      <c r="K652" s="84" t="s">
        <v>4679</v>
      </c>
      <c r="L652" s="84" t="s">
        <v>4679</v>
      </c>
      <c r="M652" s="84" t="s">
        <v>4679</v>
      </c>
      <c r="N652" s="84" t="s">
        <v>4674</v>
      </c>
      <c r="O652" s="84" t="s">
        <v>4674</v>
      </c>
      <c r="P652" s="84" t="s">
        <v>4674</v>
      </c>
      <c r="Q652" s="84" t="s">
        <v>4674</v>
      </c>
      <c r="R652" s="84" t="s">
        <v>4679</v>
      </c>
      <c r="S652" s="84" t="s">
        <v>4679</v>
      </c>
      <c r="T652" s="84" t="s">
        <v>4679</v>
      </c>
      <c r="U652" s="84" t="s">
        <v>4674</v>
      </c>
      <c r="V652" s="84" t="s">
        <v>4674</v>
      </c>
      <c r="W652" s="84" t="s">
        <v>4674</v>
      </c>
      <c r="X652" s="84" t="s">
        <v>4674</v>
      </c>
      <c r="Y652" s="84" t="s">
        <v>4679</v>
      </c>
      <c r="Z652" s="84" t="s">
        <v>4679</v>
      </c>
      <c r="AA652" s="84" t="s">
        <v>4679</v>
      </c>
      <c r="AB652" s="84" t="s">
        <v>4674</v>
      </c>
      <c r="AC652" s="84" t="s">
        <v>4674</v>
      </c>
      <c r="AD652" s="84" t="s">
        <v>4674</v>
      </c>
      <c r="AE652" s="84" t="s">
        <v>4674</v>
      </c>
      <c r="AF652" s="84" t="s">
        <v>4679</v>
      </c>
      <c r="AG652" s="84" t="s">
        <v>4679</v>
      </c>
      <c r="AH652" s="84"/>
      <c r="AI652" s="85">
        <f t="shared" si="98"/>
        <v>14</v>
      </c>
      <c r="AJ652" s="86">
        <f t="shared" si="94"/>
        <v>14</v>
      </c>
      <c r="AK652" s="87">
        <f t="shared" si="95"/>
        <v>0</v>
      </c>
      <c r="AL652" s="87"/>
      <c r="AM652" s="87">
        <f t="shared" si="96"/>
        <v>6</v>
      </c>
      <c r="AN652" s="87">
        <f t="shared" si="99"/>
        <v>30</v>
      </c>
      <c r="AO652" s="87">
        <f t="shared" si="97"/>
        <v>30</v>
      </c>
      <c r="AP652" s="87">
        <v>31</v>
      </c>
      <c r="AQ652" s="87">
        <v>30</v>
      </c>
      <c r="AR652" s="87">
        <v>28</v>
      </c>
      <c r="AW652" s="64" t="str">
        <f t="shared" si="100"/>
        <v>HAZİRAN 2026</v>
      </c>
      <c r="AX652" s="89"/>
      <c r="AY652" s="90"/>
      <c r="AZ652" s="90" t="e">
        <f t="shared" si="101"/>
        <v>#N/A</v>
      </c>
    </row>
    <row r="653" spans="1:52" ht="17.45" customHeight="1" x14ac:dyDescent="0.2">
      <c r="A653" s="81">
        <v>647</v>
      </c>
      <c r="B653" s="82" t="s">
        <v>2093</v>
      </c>
      <c r="C653" s="83" t="s">
        <v>2092</v>
      </c>
      <c r="D653" s="84" t="s">
        <v>4674</v>
      </c>
      <c r="E653" s="84" t="s">
        <v>4679</v>
      </c>
      <c r="F653" s="84" t="s">
        <v>4679</v>
      </c>
      <c r="G653" s="84" t="s">
        <v>4679</v>
      </c>
      <c r="H653" s="84" t="s">
        <v>4674</v>
      </c>
      <c r="I653" s="84" t="s">
        <v>4674</v>
      </c>
      <c r="J653" s="84" t="s">
        <v>4674</v>
      </c>
      <c r="K653" s="84" t="s">
        <v>4679</v>
      </c>
      <c r="L653" s="84" t="s">
        <v>4679</v>
      </c>
      <c r="M653" s="84" t="s">
        <v>4679</v>
      </c>
      <c r="N653" s="84" t="s">
        <v>4674</v>
      </c>
      <c r="O653" s="84" t="s">
        <v>4674</v>
      </c>
      <c r="P653" s="84" t="s">
        <v>4674</v>
      </c>
      <c r="Q653" s="84" t="s">
        <v>4674</v>
      </c>
      <c r="R653" s="84" t="s">
        <v>4674</v>
      </c>
      <c r="S653" s="84" t="s">
        <v>4674</v>
      </c>
      <c r="T653" s="84" t="s">
        <v>4679</v>
      </c>
      <c r="U653" s="84" t="s">
        <v>4679</v>
      </c>
      <c r="V653" s="84" t="s">
        <v>4679</v>
      </c>
      <c r="W653" s="84" t="s">
        <v>4674</v>
      </c>
      <c r="X653" s="84" t="s">
        <v>4674</v>
      </c>
      <c r="Y653" s="84" t="s">
        <v>4679</v>
      </c>
      <c r="Z653" s="84" t="s">
        <v>4679</v>
      </c>
      <c r="AA653" s="84" t="s">
        <v>4679</v>
      </c>
      <c r="AB653" s="84" t="s">
        <v>4674</v>
      </c>
      <c r="AC653" s="84" t="s">
        <v>4674</v>
      </c>
      <c r="AD653" s="84" t="s">
        <v>4674</v>
      </c>
      <c r="AE653" s="84" t="s">
        <v>4674</v>
      </c>
      <c r="AF653" s="84" t="s">
        <v>4679</v>
      </c>
      <c r="AG653" s="84" t="s">
        <v>4679</v>
      </c>
      <c r="AH653" s="84"/>
      <c r="AI653" s="85">
        <f t="shared" si="98"/>
        <v>14</v>
      </c>
      <c r="AJ653" s="86">
        <f t="shared" si="94"/>
        <v>14</v>
      </c>
      <c r="AK653" s="87">
        <f t="shared" si="95"/>
        <v>0</v>
      </c>
      <c r="AL653" s="87"/>
      <c r="AM653" s="87">
        <f t="shared" si="96"/>
        <v>6</v>
      </c>
      <c r="AN653" s="87">
        <f t="shared" si="99"/>
        <v>30</v>
      </c>
      <c r="AO653" s="87">
        <f t="shared" si="97"/>
        <v>30</v>
      </c>
      <c r="AP653" s="87">
        <v>31</v>
      </c>
      <c r="AQ653" s="87">
        <v>30</v>
      </c>
      <c r="AR653" s="87">
        <v>28</v>
      </c>
      <c r="AW653" s="64" t="str">
        <f t="shared" si="100"/>
        <v>HAZİRAN 2026</v>
      </c>
      <c r="AX653" s="89"/>
      <c r="AY653" s="90"/>
      <c r="AZ653" s="90" t="e">
        <f t="shared" si="101"/>
        <v>#N/A</v>
      </c>
    </row>
    <row r="654" spans="1:52" ht="17.45" customHeight="1" x14ac:dyDescent="0.2">
      <c r="A654" s="81">
        <v>648</v>
      </c>
      <c r="B654" s="82" t="s">
        <v>2096</v>
      </c>
      <c r="C654" s="83" t="s">
        <v>2095</v>
      </c>
      <c r="D654" s="84" t="s">
        <v>4679</v>
      </c>
      <c r="E654" s="84" t="s">
        <v>4679</v>
      </c>
      <c r="F654" s="84" t="s">
        <v>4679</v>
      </c>
      <c r="G654" s="84" t="s">
        <v>4674</v>
      </c>
      <c r="H654" s="84" t="s">
        <v>4674</v>
      </c>
      <c r="I654" s="84" t="s">
        <v>4674</v>
      </c>
      <c r="J654" s="84" t="s">
        <v>4674</v>
      </c>
      <c r="K654" s="84" t="s">
        <v>4679</v>
      </c>
      <c r="L654" s="84" t="s">
        <v>4679</v>
      </c>
      <c r="M654" s="84" t="s">
        <v>4679</v>
      </c>
      <c r="N654" s="84" t="s">
        <v>4674</v>
      </c>
      <c r="O654" s="84" t="s">
        <v>4674</v>
      </c>
      <c r="P654" s="84" t="s">
        <v>4674</v>
      </c>
      <c r="Q654" s="84" t="s">
        <v>4674</v>
      </c>
      <c r="R654" s="84" t="s">
        <v>4679</v>
      </c>
      <c r="S654" s="84" t="s">
        <v>4679</v>
      </c>
      <c r="T654" s="84" t="s">
        <v>4679</v>
      </c>
      <c r="U654" s="84" t="s">
        <v>4674</v>
      </c>
      <c r="V654" s="84" t="s">
        <v>4674</v>
      </c>
      <c r="W654" s="84" t="s">
        <v>4674</v>
      </c>
      <c r="X654" s="84" t="s">
        <v>4674</v>
      </c>
      <c r="Y654" s="84" t="s">
        <v>4679</v>
      </c>
      <c r="Z654" s="84" t="s">
        <v>4679</v>
      </c>
      <c r="AA654" s="84" t="s">
        <v>4679</v>
      </c>
      <c r="AB654" s="84" t="s">
        <v>4674</v>
      </c>
      <c r="AC654" s="84" t="s">
        <v>4674</v>
      </c>
      <c r="AD654" s="84" t="s">
        <v>4674</v>
      </c>
      <c r="AE654" s="84" t="s">
        <v>4674</v>
      </c>
      <c r="AF654" s="84" t="s">
        <v>4721</v>
      </c>
      <c r="AG654" s="84" t="s">
        <v>4721</v>
      </c>
      <c r="AH654" s="84"/>
      <c r="AI654" s="85">
        <f t="shared" si="98"/>
        <v>12</v>
      </c>
      <c r="AJ654" s="86">
        <f t="shared" si="94"/>
        <v>12</v>
      </c>
      <c r="AK654" s="87">
        <f t="shared" si="95"/>
        <v>0</v>
      </c>
      <c r="AL654" s="87"/>
      <c r="AM654" s="87">
        <f t="shared" si="96"/>
        <v>6</v>
      </c>
      <c r="AN654" s="87">
        <f t="shared" si="99"/>
        <v>30</v>
      </c>
      <c r="AO654" s="87">
        <f t="shared" si="97"/>
        <v>30</v>
      </c>
      <c r="AP654" s="87">
        <v>31</v>
      </c>
      <c r="AQ654" s="87">
        <v>30</v>
      </c>
      <c r="AR654" s="87">
        <v>28</v>
      </c>
      <c r="AW654" s="64" t="str">
        <f t="shared" si="100"/>
        <v>HAZİRAN 2026</v>
      </c>
      <c r="AX654" s="89"/>
      <c r="AY654" s="90"/>
      <c r="AZ654" s="90" t="e">
        <f t="shared" si="101"/>
        <v>#N/A</v>
      </c>
    </row>
    <row r="655" spans="1:52" ht="17.45" customHeight="1" x14ac:dyDescent="0.2">
      <c r="A655" s="81">
        <v>649</v>
      </c>
      <c r="B655" s="82" t="s">
        <v>2099</v>
      </c>
      <c r="C655" s="83" t="s">
        <v>2098</v>
      </c>
      <c r="D655" s="84" t="s">
        <v>4674</v>
      </c>
      <c r="E655" s="84" t="s">
        <v>4674</v>
      </c>
      <c r="F655" s="84" t="s">
        <v>4679</v>
      </c>
      <c r="G655" s="84" t="s">
        <v>4674</v>
      </c>
      <c r="H655" s="84" t="s">
        <v>4674</v>
      </c>
      <c r="I655" s="84" t="s">
        <v>4674</v>
      </c>
      <c r="J655" s="84" t="s">
        <v>4674</v>
      </c>
      <c r="K655" s="84" t="s">
        <v>4674</v>
      </c>
      <c r="L655" s="84" t="s">
        <v>4674</v>
      </c>
      <c r="M655" s="84" t="s">
        <v>4679</v>
      </c>
      <c r="N655" s="84" t="s">
        <v>4674</v>
      </c>
      <c r="O655" s="84" t="s">
        <v>4674</v>
      </c>
      <c r="P655" s="84" t="s">
        <v>4674</v>
      </c>
      <c r="Q655" s="84" t="s">
        <v>4674</v>
      </c>
      <c r="R655" s="84" t="s">
        <v>4674</v>
      </c>
      <c r="S655" s="84" t="s">
        <v>4674</v>
      </c>
      <c r="T655" s="84" t="s">
        <v>4721</v>
      </c>
      <c r="U655" s="84" t="s">
        <v>4674</v>
      </c>
      <c r="V655" s="84" t="s">
        <v>4674</v>
      </c>
      <c r="W655" s="84" t="s">
        <v>4674</v>
      </c>
      <c r="X655" s="84" t="s">
        <v>4674</v>
      </c>
      <c r="Y655" s="84" t="s">
        <v>4674</v>
      </c>
      <c r="Z655" s="84" t="s">
        <v>4674</v>
      </c>
      <c r="AA655" s="84" t="s">
        <v>4721</v>
      </c>
      <c r="AB655" s="84" t="s">
        <v>4674</v>
      </c>
      <c r="AC655" s="84" t="s">
        <v>4674</v>
      </c>
      <c r="AD655" s="84" t="s">
        <v>4674</v>
      </c>
      <c r="AE655" s="84" t="s">
        <v>4674</v>
      </c>
      <c r="AF655" s="84" t="s">
        <v>4674</v>
      </c>
      <c r="AG655" s="84" t="s">
        <v>4674</v>
      </c>
      <c r="AH655" s="84"/>
      <c r="AI655" s="85">
        <f t="shared" si="98"/>
        <v>2</v>
      </c>
      <c r="AJ655" s="86">
        <f t="shared" si="94"/>
        <v>2</v>
      </c>
      <c r="AK655" s="87">
        <f t="shared" si="95"/>
        <v>0</v>
      </c>
      <c r="AL655" s="87"/>
      <c r="AM655" s="87">
        <f t="shared" si="96"/>
        <v>6</v>
      </c>
      <c r="AN655" s="87">
        <f t="shared" si="99"/>
        <v>30</v>
      </c>
      <c r="AO655" s="87">
        <f t="shared" si="97"/>
        <v>30</v>
      </c>
      <c r="AP655" s="87">
        <v>31</v>
      </c>
      <c r="AQ655" s="87">
        <v>30</v>
      </c>
      <c r="AR655" s="87">
        <v>28</v>
      </c>
      <c r="AW655" s="64" t="str">
        <f t="shared" si="100"/>
        <v>HAZİRAN 2026</v>
      </c>
      <c r="AX655" s="89"/>
      <c r="AY655" s="90"/>
      <c r="AZ655" s="90" t="e">
        <f t="shared" si="101"/>
        <v>#N/A</v>
      </c>
    </row>
    <row r="656" spans="1:52" ht="17.45" customHeight="1" x14ac:dyDescent="0.2">
      <c r="A656" s="81">
        <v>650</v>
      </c>
      <c r="B656" s="82" t="s">
        <v>2102</v>
      </c>
      <c r="C656" s="83" t="s">
        <v>2101</v>
      </c>
      <c r="D656" s="84" t="s">
        <v>4679</v>
      </c>
      <c r="E656" s="84" t="s">
        <v>4679</v>
      </c>
      <c r="F656" s="84" t="s">
        <v>4679</v>
      </c>
      <c r="G656" s="84" t="s">
        <v>4674</v>
      </c>
      <c r="H656" s="84" t="s">
        <v>4674</v>
      </c>
      <c r="I656" s="84" t="s">
        <v>4674</v>
      </c>
      <c r="J656" s="84" t="s">
        <v>4674</v>
      </c>
      <c r="K656" s="84" t="s">
        <v>4679</v>
      </c>
      <c r="L656" s="84" t="s">
        <v>4679</v>
      </c>
      <c r="M656" s="84" t="s">
        <v>4679</v>
      </c>
      <c r="N656" s="84" t="s">
        <v>4674</v>
      </c>
      <c r="O656" s="84" t="s">
        <v>4674</v>
      </c>
      <c r="P656" s="84" t="s">
        <v>4674</v>
      </c>
      <c r="Q656" s="84" t="s">
        <v>4674</v>
      </c>
      <c r="R656" s="84" t="s">
        <v>4679</v>
      </c>
      <c r="S656" s="84" t="s">
        <v>4679</v>
      </c>
      <c r="T656" s="84" t="s">
        <v>4679</v>
      </c>
      <c r="U656" s="84" t="s">
        <v>4674</v>
      </c>
      <c r="V656" s="84" t="s">
        <v>4674</v>
      </c>
      <c r="W656" s="84" t="s">
        <v>4674</v>
      </c>
      <c r="X656" s="84" t="s">
        <v>4674</v>
      </c>
      <c r="Y656" s="84" t="s">
        <v>4679</v>
      </c>
      <c r="Z656" s="84" t="s">
        <v>4679</v>
      </c>
      <c r="AA656" s="84" t="s">
        <v>4679</v>
      </c>
      <c r="AB656" s="84" t="s">
        <v>4674</v>
      </c>
      <c r="AC656" s="84" t="s">
        <v>4674</v>
      </c>
      <c r="AD656" s="84" t="s">
        <v>4674</v>
      </c>
      <c r="AE656" s="84" t="s">
        <v>4674</v>
      </c>
      <c r="AF656" s="84" t="s">
        <v>4679</v>
      </c>
      <c r="AG656" s="84" t="s">
        <v>4679</v>
      </c>
      <c r="AH656" s="84"/>
      <c r="AI656" s="85">
        <f t="shared" si="98"/>
        <v>14</v>
      </c>
      <c r="AJ656" s="86">
        <f t="shared" si="94"/>
        <v>14</v>
      </c>
      <c r="AK656" s="87">
        <f t="shared" si="95"/>
        <v>0</v>
      </c>
      <c r="AL656" s="87"/>
      <c r="AM656" s="87">
        <f t="shared" si="96"/>
        <v>6</v>
      </c>
      <c r="AN656" s="87">
        <f t="shared" si="99"/>
        <v>30</v>
      </c>
      <c r="AO656" s="87">
        <f t="shared" si="97"/>
        <v>30</v>
      </c>
      <c r="AP656" s="87">
        <v>31</v>
      </c>
      <c r="AQ656" s="87">
        <v>30</v>
      </c>
      <c r="AR656" s="87">
        <v>28</v>
      </c>
      <c r="AW656" s="64" t="str">
        <f t="shared" si="100"/>
        <v>HAZİRAN 2026</v>
      </c>
      <c r="AX656" s="89"/>
      <c r="AY656" s="90"/>
      <c r="AZ656" s="90" t="e">
        <f t="shared" si="101"/>
        <v>#N/A</v>
      </c>
    </row>
    <row r="657" spans="1:52" ht="17.45" customHeight="1" x14ac:dyDescent="0.2">
      <c r="A657" s="81">
        <v>651</v>
      </c>
      <c r="B657" s="82" t="s">
        <v>2105</v>
      </c>
      <c r="C657" s="83" t="s">
        <v>2104</v>
      </c>
      <c r="D657" s="84" t="s">
        <v>4679</v>
      </c>
      <c r="E657" s="84" t="s">
        <v>4679</v>
      </c>
      <c r="F657" s="84" t="s">
        <v>4679</v>
      </c>
      <c r="G657" s="84" t="s">
        <v>4674</v>
      </c>
      <c r="H657" s="84" t="s">
        <v>4674</v>
      </c>
      <c r="I657" s="84" t="s">
        <v>4674</v>
      </c>
      <c r="J657" s="84" t="s">
        <v>4674</v>
      </c>
      <c r="K657" s="84" t="s">
        <v>4679</v>
      </c>
      <c r="L657" s="84" t="s">
        <v>4679</v>
      </c>
      <c r="M657" s="84" t="s">
        <v>4679</v>
      </c>
      <c r="N657" s="84" t="s">
        <v>4674</v>
      </c>
      <c r="O657" s="84" t="s">
        <v>4674</v>
      </c>
      <c r="P657" s="84" t="s">
        <v>4674</v>
      </c>
      <c r="Q657" s="84" t="s">
        <v>4674</v>
      </c>
      <c r="R657" s="84" t="s">
        <v>4679</v>
      </c>
      <c r="S657" s="84" t="s">
        <v>4679</v>
      </c>
      <c r="T657" s="84" t="s">
        <v>4679</v>
      </c>
      <c r="U657" s="84" t="s">
        <v>4674</v>
      </c>
      <c r="V657" s="84" t="s">
        <v>4674</v>
      </c>
      <c r="W657" s="84" t="s">
        <v>4674</v>
      </c>
      <c r="X657" s="84" t="s">
        <v>4674</v>
      </c>
      <c r="Y657" s="84" t="s">
        <v>4679</v>
      </c>
      <c r="Z657" s="84" t="s">
        <v>4679</v>
      </c>
      <c r="AA657" s="84" t="s">
        <v>4679</v>
      </c>
      <c r="AB657" s="84" t="s">
        <v>4674</v>
      </c>
      <c r="AC657" s="84" t="s">
        <v>4674</v>
      </c>
      <c r="AD657" s="84" t="s">
        <v>4674</v>
      </c>
      <c r="AE657" s="84" t="s">
        <v>4674</v>
      </c>
      <c r="AF657" s="84" t="s">
        <v>4690</v>
      </c>
      <c r="AG657" s="84" t="s">
        <v>4690</v>
      </c>
      <c r="AH657" s="84"/>
      <c r="AI657" s="85">
        <f t="shared" si="98"/>
        <v>12</v>
      </c>
      <c r="AJ657" s="86">
        <f t="shared" si="94"/>
        <v>12</v>
      </c>
      <c r="AK657" s="87">
        <f t="shared" si="95"/>
        <v>0</v>
      </c>
      <c r="AL657" s="87"/>
      <c r="AM657" s="87">
        <f t="shared" si="96"/>
        <v>6</v>
      </c>
      <c r="AN657" s="87">
        <f t="shared" si="99"/>
        <v>30</v>
      </c>
      <c r="AO657" s="87">
        <f t="shared" si="97"/>
        <v>30</v>
      </c>
      <c r="AP657" s="87">
        <v>31</v>
      </c>
      <c r="AQ657" s="87">
        <v>30</v>
      </c>
      <c r="AR657" s="87">
        <v>28</v>
      </c>
      <c r="AW657" s="64" t="str">
        <f t="shared" si="100"/>
        <v>HAZİRAN 2026</v>
      </c>
      <c r="AX657" s="89"/>
      <c r="AY657" s="90"/>
      <c r="AZ657" s="90" t="e">
        <f t="shared" si="101"/>
        <v>#N/A</v>
      </c>
    </row>
    <row r="658" spans="1:52" ht="17.45" customHeight="1" x14ac:dyDescent="0.2">
      <c r="A658" s="81">
        <v>652</v>
      </c>
      <c r="B658" s="82" t="s">
        <v>2108</v>
      </c>
      <c r="C658" s="83" t="s">
        <v>2107</v>
      </c>
      <c r="D658" s="84" t="s">
        <v>4679</v>
      </c>
      <c r="E658" s="84" t="s">
        <v>4679</v>
      </c>
      <c r="F658" s="84" t="s">
        <v>4679</v>
      </c>
      <c r="G658" s="84" t="s">
        <v>4674</v>
      </c>
      <c r="H658" s="84" t="s">
        <v>4674</v>
      </c>
      <c r="I658" s="84" t="s">
        <v>4674</v>
      </c>
      <c r="J658" s="84" t="s">
        <v>4674</v>
      </c>
      <c r="K658" s="84" t="s">
        <v>4679</v>
      </c>
      <c r="L658" s="84" t="s">
        <v>4679</v>
      </c>
      <c r="M658" s="84" t="s">
        <v>4679</v>
      </c>
      <c r="N658" s="84" t="s">
        <v>4674</v>
      </c>
      <c r="O658" s="84" t="s">
        <v>4674</v>
      </c>
      <c r="P658" s="84" t="s">
        <v>4674</v>
      </c>
      <c r="Q658" s="84" t="s">
        <v>4674</v>
      </c>
      <c r="R658" s="84" t="s">
        <v>4674</v>
      </c>
      <c r="S658" s="84" t="s">
        <v>4674</v>
      </c>
      <c r="T658" s="84" t="s">
        <v>4674</v>
      </c>
      <c r="U658" s="84" t="s">
        <v>4674</v>
      </c>
      <c r="V658" s="84" t="s">
        <v>4674</v>
      </c>
      <c r="W658" s="84" t="s">
        <v>4674</v>
      </c>
      <c r="X658" s="84" t="s">
        <v>4674</v>
      </c>
      <c r="Y658" s="84" t="s">
        <v>4674</v>
      </c>
      <c r="Z658" s="84" t="s">
        <v>4674</v>
      </c>
      <c r="AA658" s="84" t="s">
        <v>4674</v>
      </c>
      <c r="AB658" s="84" t="s">
        <v>4674</v>
      </c>
      <c r="AC658" s="84" t="s">
        <v>4674</v>
      </c>
      <c r="AD658" s="84" t="s">
        <v>4674</v>
      </c>
      <c r="AE658" s="84" t="s">
        <v>4674</v>
      </c>
      <c r="AF658" s="84" t="s">
        <v>4674</v>
      </c>
      <c r="AG658" s="84" t="s">
        <v>4674</v>
      </c>
      <c r="AH658" s="84"/>
      <c r="AI658" s="85">
        <f t="shared" si="98"/>
        <v>6</v>
      </c>
      <c r="AJ658" s="86">
        <f t="shared" si="94"/>
        <v>6</v>
      </c>
      <c r="AK658" s="87">
        <f t="shared" si="95"/>
        <v>0</v>
      </c>
      <c r="AL658" s="87"/>
      <c r="AM658" s="87">
        <f t="shared" si="96"/>
        <v>6</v>
      </c>
      <c r="AN658" s="87">
        <f t="shared" si="99"/>
        <v>30</v>
      </c>
      <c r="AO658" s="87">
        <f t="shared" si="97"/>
        <v>30</v>
      </c>
      <c r="AP658" s="87">
        <v>31</v>
      </c>
      <c r="AQ658" s="87">
        <v>30</v>
      </c>
      <c r="AR658" s="87">
        <v>28</v>
      </c>
      <c r="AW658" s="64" t="str">
        <f t="shared" si="100"/>
        <v>HAZİRAN 2026</v>
      </c>
      <c r="AX658" s="89"/>
      <c r="AY658" s="90"/>
      <c r="AZ658" s="90" t="e">
        <f t="shared" si="101"/>
        <v>#N/A</v>
      </c>
    </row>
    <row r="659" spans="1:52" ht="17.45" customHeight="1" x14ac:dyDescent="0.2">
      <c r="A659" s="81">
        <v>653</v>
      </c>
      <c r="B659" s="82" t="s">
        <v>2111</v>
      </c>
      <c r="C659" s="83" t="s">
        <v>2110</v>
      </c>
      <c r="D659" s="84" t="s">
        <v>4674</v>
      </c>
      <c r="E659" s="84" t="s">
        <v>4679</v>
      </c>
      <c r="F659" s="84" t="s">
        <v>4674</v>
      </c>
      <c r="G659" s="84" t="s">
        <v>4679</v>
      </c>
      <c r="H659" s="84" t="s">
        <v>4679</v>
      </c>
      <c r="I659" s="84" t="s">
        <v>4674</v>
      </c>
      <c r="J659" s="84" t="s">
        <v>4674</v>
      </c>
      <c r="K659" s="84" t="s">
        <v>4674</v>
      </c>
      <c r="L659" s="84" t="s">
        <v>4679</v>
      </c>
      <c r="M659" s="84" t="s">
        <v>4674</v>
      </c>
      <c r="N659" s="84" t="s">
        <v>4679</v>
      </c>
      <c r="O659" s="84" t="s">
        <v>4679</v>
      </c>
      <c r="P659" s="84" t="s">
        <v>4674</v>
      </c>
      <c r="Q659" s="84" t="s">
        <v>4674</v>
      </c>
      <c r="R659" s="84" t="s">
        <v>4674</v>
      </c>
      <c r="S659" s="84" t="s">
        <v>4679</v>
      </c>
      <c r="T659" s="84" t="s">
        <v>4674</v>
      </c>
      <c r="U659" s="84" t="s">
        <v>4679</v>
      </c>
      <c r="V659" s="84" t="s">
        <v>4679</v>
      </c>
      <c r="W659" s="84" t="s">
        <v>4674</v>
      </c>
      <c r="X659" s="84" t="s">
        <v>4674</v>
      </c>
      <c r="Y659" s="84" t="s">
        <v>4674</v>
      </c>
      <c r="Z659" s="84" t="s">
        <v>4679</v>
      </c>
      <c r="AA659" s="84" t="s">
        <v>4679</v>
      </c>
      <c r="AB659" s="84" t="s">
        <v>4679</v>
      </c>
      <c r="AC659" s="84" t="s">
        <v>4674</v>
      </c>
      <c r="AD659" s="84" t="s">
        <v>4674</v>
      </c>
      <c r="AE659" s="84" t="s">
        <v>4674</v>
      </c>
      <c r="AF659" s="84" t="s">
        <v>4679</v>
      </c>
      <c r="AG659" s="84" t="s">
        <v>4679</v>
      </c>
      <c r="AH659" s="84"/>
      <c r="AI659" s="85">
        <f t="shared" si="98"/>
        <v>14</v>
      </c>
      <c r="AJ659" s="86">
        <f t="shared" si="94"/>
        <v>14</v>
      </c>
      <c r="AK659" s="87">
        <f t="shared" si="95"/>
        <v>0</v>
      </c>
      <c r="AL659" s="87"/>
      <c r="AM659" s="87">
        <f t="shared" si="96"/>
        <v>6</v>
      </c>
      <c r="AN659" s="87">
        <f t="shared" si="99"/>
        <v>30</v>
      </c>
      <c r="AO659" s="87">
        <f t="shared" si="97"/>
        <v>30</v>
      </c>
      <c r="AP659" s="87">
        <v>31</v>
      </c>
      <c r="AQ659" s="87">
        <v>30</v>
      </c>
      <c r="AR659" s="87">
        <v>28</v>
      </c>
      <c r="AW659" s="64" t="str">
        <f t="shared" si="100"/>
        <v>HAZİRAN 2026</v>
      </c>
      <c r="AX659" s="89"/>
      <c r="AY659" s="90"/>
      <c r="AZ659" s="90" t="e">
        <f t="shared" si="101"/>
        <v>#N/A</v>
      </c>
    </row>
    <row r="660" spans="1:52" ht="17.45" customHeight="1" x14ac:dyDescent="0.2">
      <c r="A660" s="81">
        <v>654</v>
      </c>
      <c r="B660" s="82" t="s">
        <v>2114</v>
      </c>
      <c r="C660" s="83" t="s">
        <v>2113</v>
      </c>
      <c r="D660" s="84" t="s">
        <v>4679</v>
      </c>
      <c r="E660" s="84" t="s">
        <v>4679</v>
      </c>
      <c r="F660" s="84" t="s">
        <v>4679</v>
      </c>
      <c r="G660" s="84" t="s">
        <v>4674</v>
      </c>
      <c r="H660" s="84" t="s">
        <v>4674</v>
      </c>
      <c r="I660" s="84" t="s">
        <v>4674</v>
      </c>
      <c r="J660" s="84" t="s">
        <v>4674</v>
      </c>
      <c r="K660" s="84" t="s">
        <v>4679</v>
      </c>
      <c r="L660" s="84" t="s">
        <v>4679</v>
      </c>
      <c r="M660" s="84" t="s">
        <v>4679</v>
      </c>
      <c r="N660" s="84" t="s">
        <v>4674</v>
      </c>
      <c r="O660" s="84" t="s">
        <v>4674</v>
      </c>
      <c r="P660" s="84" t="s">
        <v>4674</v>
      </c>
      <c r="Q660" s="84" t="s">
        <v>4674</v>
      </c>
      <c r="R660" s="84" t="s">
        <v>4679</v>
      </c>
      <c r="S660" s="84" t="s">
        <v>4679</v>
      </c>
      <c r="T660" s="84" t="s">
        <v>4679</v>
      </c>
      <c r="U660" s="84" t="s">
        <v>4674</v>
      </c>
      <c r="V660" s="84" t="s">
        <v>4674</v>
      </c>
      <c r="W660" s="84" t="s">
        <v>4674</v>
      </c>
      <c r="X660" s="84" t="s">
        <v>4674</v>
      </c>
      <c r="Y660" s="84" t="s">
        <v>4679</v>
      </c>
      <c r="Z660" s="84" t="s">
        <v>4679</v>
      </c>
      <c r="AA660" s="84" t="s">
        <v>4679</v>
      </c>
      <c r="AB660" s="84" t="s">
        <v>4674</v>
      </c>
      <c r="AC660" s="84" t="s">
        <v>4674</v>
      </c>
      <c r="AD660" s="84" t="s">
        <v>4674</v>
      </c>
      <c r="AE660" s="84" t="s">
        <v>4674</v>
      </c>
      <c r="AF660" s="84" t="s">
        <v>4679</v>
      </c>
      <c r="AG660" s="84" t="s">
        <v>4679</v>
      </c>
      <c r="AH660" s="84"/>
      <c r="AI660" s="85">
        <f t="shared" si="98"/>
        <v>14</v>
      </c>
      <c r="AJ660" s="86">
        <f t="shared" si="94"/>
        <v>14</v>
      </c>
      <c r="AK660" s="87">
        <f t="shared" si="95"/>
        <v>0</v>
      </c>
      <c r="AL660" s="87"/>
      <c r="AM660" s="87">
        <f t="shared" si="96"/>
        <v>6</v>
      </c>
      <c r="AN660" s="87">
        <f t="shared" si="99"/>
        <v>30</v>
      </c>
      <c r="AO660" s="87">
        <f t="shared" si="97"/>
        <v>30</v>
      </c>
      <c r="AP660" s="87">
        <v>31</v>
      </c>
      <c r="AQ660" s="87">
        <v>30</v>
      </c>
      <c r="AR660" s="87">
        <v>28</v>
      </c>
      <c r="AW660" s="64" t="str">
        <f t="shared" si="100"/>
        <v>HAZİRAN 2026</v>
      </c>
      <c r="AX660" s="89"/>
      <c r="AY660" s="90"/>
      <c r="AZ660" s="90" t="e">
        <f t="shared" si="101"/>
        <v>#N/A</v>
      </c>
    </row>
    <row r="661" spans="1:52" ht="17.45" customHeight="1" x14ac:dyDescent="0.2">
      <c r="A661" s="81">
        <v>655</v>
      </c>
      <c r="B661" s="82" t="s">
        <v>2117</v>
      </c>
      <c r="C661" s="83" t="s">
        <v>2116</v>
      </c>
      <c r="D661" s="84" t="s">
        <v>4679</v>
      </c>
      <c r="E661" s="84" t="s">
        <v>4679</v>
      </c>
      <c r="F661" s="84" t="s">
        <v>4679</v>
      </c>
      <c r="G661" s="84" t="s">
        <v>4674</v>
      </c>
      <c r="H661" s="84" t="s">
        <v>4674</v>
      </c>
      <c r="I661" s="84" t="s">
        <v>4674</v>
      </c>
      <c r="J661" s="84" t="s">
        <v>4674</v>
      </c>
      <c r="K661" s="84" t="s">
        <v>4679</v>
      </c>
      <c r="L661" s="84" t="s">
        <v>4679</v>
      </c>
      <c r="M661" s="84" t="s">
        <v>4679</v>
      </c>
      <c r="N661" s="84" t="s">
        <v>4674</v>
      </c>
      <c r="O661" s="84" t="s">
        <v>4674</v>
      </c>
      <c r="P661" s="84" t="s">
        <v>4674</v>
      </c>
      <c r="Q661" s="84" t="s">
        <v>4674</v>
      </c>
      <c r="R661" s="84" t="s">
        <v>4679</v>
      </c>
      <c r="S661" s="84" t="s">
        <v>4679</v>
      </c>
      <c r="T661" s="84" t="s">
        <v>4679</v>
      </c>
      <c r="U661" s="84" t="s">
        <v>4674</v>
      </c>
      <c r="V661" s="84" t="s">
        <v>4674</v>
      </c>
      <c r="W661" s="84" t="s">
        <v>4674</v>
      </c>
      <c r="X661" s="84" t="s">
        <v>4674</v>
      </c>
      <c r="Y661" s="84" t="s">
        <v>4679</v>
      </c>
      <c r="Z661" s="84" t="s">
        <v>4679</v>
      </c>
      <c r="AA661" s="84" t="s">
        <v>4679</v>
      </c>
      <c r="AB661" s="84" t="s">
        <v>4674</v>
      </c>
      <c r="AC661" s="84" t="s">
        <v>4674</v>
      </c>
      <c r="AD661" s="84" t="s">
        <v>4674</v>
      </c>
      <c r="AE661" s="84" t="s">
        <v>4674</v>
      </c>
      <c r="AF661" s="84" t="s">
        <v>4679</v>
      </c>
      <c r="AG661" s="84" t="s">
        <v>4690</v>
      </c>
      <c r="AH661" s="84"/>
      <c r="AI661" s="85">
        <f t="shared" si="98"/>
        <v>13</v>
      </c>
      <c r="AJ661" s="86">
        <f t="shared" si="94"/>
        <v>13</v>
      </c>
      <c r="AK661" s="87">
        <f t="shared" si="95"/>
        <v>0</v>
      </c>
      <c r="AL661" s="87"/>
      <c r="AM661" s="87">
        <f t="shared" si="96"/>
        <v>6</v>
      </c>
      <c r="AN661" s="87">
        <f t="shared" si="99"/>
        <v>30</v>
      </c>
      <c r="AO661" s="87">
        <f t="shared" si="97"/>
        <v>30</v>
      </c>
      <c r="AP661" s="87">
        <v>31</v>
      </c>
      <c r="AQ661" s="87">
        <v>30</v>
      </c>
      <c r="AR661" s="87">
        <v>28</v>
      </c>
      <c r="AW661" s="64" t="str">
        <f t="shared" si="100"/>
        <v>HAZİRAN 2026</v>
      </c>
      <c r="AX661" s="89"/>
      <c r="AY661" s="90"/>
      <c r="AZ661" s="90" t="e">
        <f t="shared" si="101"/>
        <v>#N/A</v>
      </c>
    </row>
    <row r="662" spans="1:52" ht="17.45" customHeight="1" x14ac:dyDescent="0.2">
      <c r="A662" s="81">
        <v>656</v>
      </c>
      <c r="B662" s="82" t="s">
        <v>2120</v>
      </c>
      <c r="C662" s="83" t="s">
        <v>2119</v>
      </c>
      <c r="D662" s="84" t="s">
        <v>4674</v>
      </c>
      <c r="E662" s="84" t="s">
        <v>4679</v>
      </c>
      <c r="F662" s="84" t="s">
        <v>4679</v>
      </c>
      <c r="G662" s="84" t="s">
        <v>4674</v>
      </c>
      <c r="H662" s="84" t="s">
        <v>4679</v>
      </c>
      <c r="I662" s="84" t="s">
        <v>4674</v>
      </c>
      <c r="J662" s="84" t="s">
        <v>4674</v>
      </c>
      <c r="K662" s="84" t="s">
        <v>4674</v>
      </c>
      <c r="L662" s="84" t="s">
        <v>4679</v>
      </c>
      <c r="M662" s="84" t="s">
        <v>4679</v>
      </c>
      <c r="N662" s="84" t="s">
        <v>4674</v>
      </c>
      <c r="O662" s="84" t="s">
        <v>4679</v>
      </c>
      <c r="P662" s="84" t="s">
        <v>4674</v>
      </c>
      <c r="Q662" s="84" t="s">
        <v>4674</v>
      </c>
      <c r="R662" s="84" t="s">
        <v>4674</v>
      </c>
      <c r="S662" s="84" t="s">
        <v>4679</v>
      </c>
      <c r="T662" s="84" t="s">
        <v>4679</v>
      </c>
      <c r="U662" s="84" t="s">
        <v>4674</v>
      </c>
      <c r="V662" s="84" t="s">
        <v>4679</v>
      </c>
      <c r="W662" s="84" t="s">
        <v>4674</v>
      </c>
      <c r="X662" s="84" t="s">
        <v>4674</v>
      </c>
      <c r="Y662" s="84" t="s">
        <v>4674</v>
      </c>
      <c r="Z662" s="84" t="s">
        <v>4679</v>
      </c>
      <c r="AA662" s="84" t="s">
        <v>4679</v>
      </c>
      <c r="AB662" s="84" t="s">
        <v>4674</v>
      </c>
      <c r="AC662" s="84" t="s">
        <v>4679</v>
      </c>
      <c r="AD662" s="84" t="s">
        <v>4674</v>
      </c>
      <c r="AE662" s="84" t="s">
        <v>4674</v>
      </c>
      <c r="AF662" s="84" t="s">
        <v>4674</v>
      </c>
      <c r="AG662" s="84" t="s">
        <v>4679</v>
      </c>
      <c r="AH662" s="84"/>
      <c r="AI662" s="85">
        <f t="shared" si="98"/>
        <v>13</v>
      </c>
      <c r="AJ662" s="86">
        <f t="shared" si="94"/>
        <v>13</v>
      </c>
      <c r="AK662" s="87">
        <f t="shared" si="95"/>
        <v>0</v>
      </c>
      <c r="AL662" s="87"/>
      <c r="AM662" s="87">
        <f t="shared" si="96"/>
        <v>6</v>
      </c>
      <c r="AN662" s="87">
        <f t="shared" si="99"/>
        <v>30</v>
      </c>
      <c r="AO662" s="87">
        <f t="shared" si="97"/>
        <v>30</v>
      </c>
      <c r="AP662" s="87">
        <v>31</v>
      </c>
      <c r="AQ662" s="87">
        <v>30</v>
      </c>
      <c r="AR662" s="87">
        <v>28</v>
      </c>
      <c r="AW662" s="64" t="str">
        <f t="shared" si="100"/>
        <v>HAZİRAN 2026</v>
      </c>
      <c r="AX662" s="89"/>
      <c r="AY662" s="90"/>
      <c r="AZ662" s="90" t="e">
        <f t="shared" si="101"/>
        <v>#N/A</v>
      </c>
    </row>
    <row r="663" spans="1:52" ht="17.45" customHeight="1" x14ac:dyDescent="0.2">
      <c r="A663" s="81">
        <v>657</v>
      </c>
      <c r="B663" s="82" t="s">
        <v>2123</v>
      </c>
      <c r="C663" s="83" t="s">
        <v>2122</v>
      </c>
      <c r="D663" s="84" t="s">
        <v>4679</v>
      </c>
      <c r="E663" s="84" t="s">
        <v>4674</v>
      </c>
      <c r="F663" s="84" t="s">
        <v>4679</v>
      </c>
      <c r="G663" s="84" t="s">
        <v>4679</v>
      </c>
      <c r="H663" s="84" t="s">
        <v>4674</v>
      </c>
      <c r="I663" s="84" t="s">
        <v>4674</v>
      </c>
      <c r="J663" s="84" t="s">
        <v>4674</v>
      </c>
      <c r="K663" s="84" t="s">
        <v>4674</v>
      </c>
      <c r="L663" s="84" t="s">
        <v>4674</v>
      </c>
      <c r="M663" s="84" t="s">
        <v>4679</v>
      </c>
      <c r="N663" s="84" t="s">
        <v>4674</v>
      </c>
      <c r="O663" s="84" t="s">
        <v>4674</v>
      </c>
      <c r="P663" s="84" t="s">
        <v>4674</v>
      </c>
      <c r="Q663" s="84" t="s">
        <v>4674</v>
      </c>
      <c r="R663" s="84" t="s">
        <v>4679</v>
      </c>
      <c r="S663" s="84" t="s">
        <v>4679</v>
      </c>
      <c r="T663" s="84" t="s">
        <v>4679</v>
      </c>
      <c r="U663" s="84" t="s">
        <v>4674</v>
      </c>
      <c r="V663" s="84" t="s">
        <v>4674</v>
      </c>
      <c r="W663" s="84" t="s">
        <v>4674</v>
      </c>
      <c r="X663" s="84" t="s">
        <v>4674</v>
      </c>
      <c r="Y663" s="84" t="s">
        <v>4679</v>
      </c>
      <c r="Z663" s="84" t="s">
        <v>4679</v>
      </c>
      <c r="AA663" s="84" t="s">
        <v>4679</v>
      </c>
      <c r="AB663" s="84" t="s">
        <v>4674</v>
      </c>
      <c r="AC663" s="84" t="s">
        <v>4674</v>
      </c>
      <c r="AD663" s="84" t="s">
        <v>4674</v>
      </c>
      <c r="AE663" s="84" t="s">
        <v>4674</v>
      </c>
      <c r="AF663" s="84" t="s">
        <v>4674</v>
      </c>
      <c r="AG663" s="84" t="s">
        <v>4674</v>
      </c>
      <c r="AH663" s="84"/>
      <c r="AI663" s="85">
        <f t="shared" si="98"/>
        <v>10</v>
      </c>
      <c r="AJ663" s="86">
        <f t="shared" si="94"/>
        <v>10</v>
      </c>
      <c r="AK663" s="87">
        <f t="shared" si="95"/>
        <v>0</v>
      </c>
      <c r="AL663" s="87"/>
      <c r="AM663" s="87">
        <f t="shared" si="96"/>
        <v>6</v>
      </c>
      <c r="AN663" s="87">
        <f t="shared" si="99"/>
        <v>30</v>
      </c>
      <c r="AO663" s="87">
        <f t="shared" si="97"/>
        <v>30</v>
      </c>
      <c r="AP663" s="87">
        <v>31</v>
      </c>
      <c r="AQ663" s="87">
        <v>30</v>
      </c>
      <c r="AR663" s="87">
        <v>28</v>
      </c>
      <c r="AW663" s="64" t="str">
        <f t="shared" si="100"/>
        <v>HAZİRAN 2026</v>
      </c>
      <c r="AX663" s="89"/>
      <c r="AY663" s="90"/>
      <c r="AZ663" s="90" t="e">
        <f t="shared" si="101"/>
        <v>#N/A</v>
      </c>
    </row>
    <row r="664" spans="1:52" ht="17.45" customHeight="1" x14ac:dyDescent="0.2">
      <c r="A664" s="81">
        <v>658</v>
      </c>
      <c r="B664" s="82" t="s">
        <v>2126</v>
      </c>
      <c r="C664" s="83" t="s">
        <v>2125</v>
      </c>
      <c r="D664" s="84" t="s">
        <v>4679</v>
      </c>
      <c r="E664" s="84" t="s">
        <v>4679</v>
      </c>
      <c r="F664" s="84" t="s">
        <v>4679</v>
      </c>
      <c r="G664" s="84" t="s">
        <v>4674</v>
      </c>
      <c r="H664" s="84" t="s">
        <v>4674</v>
      </c>
      <c r="I664" s="84" t="s">
        <v>4674</v>
      </c>
      <c r="J664" s="84" t="s">
        <v>4674</v>
      </c>
      <c r="K664" s="84" t="s">
        <v>4679</v>
      </c>
      <c r="L664" s="84" t="s">
        <v>4679</v>
      </c>
      <c r="M664" s="84" t="s">
        <v>4679</v>
      </c>
      <c r="N664" s="84" t="s">
        <v>4674</v>
      </c>
      <c r="O664" s="84" t="s">
        <v>4674</v>
      </c>
      <c r="P664" s="84" t="s">
        <v>4674</v>
      </c>
      <c r="Q664" s="84" t="s">
        <v>4674</v>
      </c>
      <c r="R664" s="84" t="s">
        <v>4679</v>
      </c>
      <c r="S664" s="84" t="s">
        <v>4679</v>
      </c>
      <c r="T664" s="84" t="s">
        <v>4679</v>
      </c>
      <c r="U664" s="84" t="s">
        <v>4674</v>
      </c>
      <c r="V664" s="84" t="s">
        <v>4674</v>
      </c>
      <c r="W664" s="84" t="s">
        <v>4674</v>
      </c>
      <c r="X664" s="84" t="s">
        <v>4674</v>
      </c>
      <c r="Y664" s="84" t="s">
        <v>4679</v>
      </c>
      <c r="Z664" s="84" t="s">
        <v>4679</v>
      </c>
      <c r="AA664" s="84" t="s">
        <v>4679</v>
      </c>
      <c r="AB664" s="84" t="s">
        <v>4674</v>
      </c>
      <c r="AC664" s="84" t="s">
        <v>4674</v>
      </c>
      <c r="AD664" s="84" t="s">
        <v>4674</v>
      </c>
      <c r="AE664" s="84" t="s">
        <v>4674</v>
      </c>
      <c r="AF664" s="84" t="s">
        <v>4679</v>
      </c>
      <c r="AG664" s="84" t="s">
        <v>4679</v>
      </c>
      <c r="AH664" s="84"/>
      <c r="AI664" s="85">
        <f t="shared" si="98"/>
        <v>14</v>
      </c>
      <c r="AJ664" s="86">
        <f t="shared" si="94"/>
        <v>14</v>
      </c>
      <c r="AK664" s="87">
        <f t="shared" si="95"/>
        <v>0</v>
      </c>
      <c r="AL664" s="87"/>
      <c r="AM664" s="87">
        <f t="shared" si="96"/>
        <v>6</v>
      </c>
      <c r="AN664" s="87">
        <f t="shared" si="99"/>
        <v>30</v>
      </c>
      <c r="AO664" s="87">
        <f t="shared" si="97"/>
        <v>30</v>
      </c>
      <c r="AP664" s="87">
        <v>31</v>
      </c>
      <c r="AQ664" s="87">
        <v>30</v>
      </c>
      <c r="AR664" s="87">
        <v>28</v>
      </c>
      <c r="AW664" s="64" t="str">
        <f t="shared" si="100"/>
        <v>HAZİRAN 2026</v>
      </c>
      <c r="AX664" s="89"/>
      <c r="AY664" s="90"/>
      <c r="AZ664" s="90" t="e">
        <f t="shared" si="101"/>
        <v>#N/A</v>
      </c>
    </row>
    <row r="665" spans="1:52" ht="17.45" customHeight="1" x14ac:dyDescent="0.2">
      <c r="A665" s="81">
        <v>659</v>
      </c>
      <c r="B665" s="82" t="s">
        <v>2129</v>
      </c>
      <c r="C665" s="83" t="s">
        <v>2128</v>
      </c>
      <c r="D665" s="84" t="s">
        <v>4679</v>
      </c>
      <c r="E665" s="84" t="s">
        <v>4674</v>
      </c>
      <c r="F665" s="84" t="s">
        <v>4674</v>
      </c>
      <c r="G665" s="84" t="s">
        <v>4679</v>
      </c>
      <c r="H665" s="84" t="s">
        <v>4679</v>
      </c>
      <c r="I665" s="84" t="s">
        <v>4674</v>
      </c>
      <c r="J665" s="84" t="s">
        <v>4674</v>
      </c>
      <c r="K665" s="84" t="s">
        <v>4679</v>
      </c>
      <c r="L665" s="84" t="s">
        <v>4674</v>
      </c>
      <c r="M665" s="84" t="s">
        <v>4679</v>
      </c>
      <c r="N665" s="84" t="s">
        <v>4679</v>
      </c>
      <c r="O665" s="84" t="s">
        <v>4674</v>
      </c>
      <c r="P665" s="84" t="s">
        <v>4674</v>
      </c>
      <c r="Q665" s="84" t="s">
        <v>4674</v>
      </c>
      <c r="R665" s="84" t="s">
        <v>4690</v>
      </c>
      <c r="S665" s="84" t="s">
        <v>4690</v>
      </c>
      <c r="T665" s="84" t="s">
        <v>4690</v>
      </c>
      <c r="U665" s="84" t="s">
        <v>4674</v>
      </c>
      <c r="V665" s="84" t="s">
        <v>4674</v>
      </c>
      <c r="W665" s="84" t="s">
        <v>4674</v>
      </c>
      <c r="X665" s="84" t="s">
        <v>4674</v>
      </c>
      <c r="Y665" s="84" t="s">
        <v>4679</v>
      </c>
      <c r="Z665" s="84" t="s">
        <v>4679</v>
      </c>
      <c r="AA665" s="84" t="s">
        <v>4679</v>
      </c>
      <c r="AB665" s="84" t="s">
        <v>4674</v>
      </c>
      <c r="AC665" s="84" t="s">
        <v>4674</v>
      </c>
      <c r="AD665" s="84" t="s">
        <v>4674</v>
      </c>
      <c r="AE665" s="84" t="s">
        <v>4674</v>
      </c>
      <c r="AF665" s="84" t="s">
        <v>4679</v>
      </c>
      <c r="AG665" s="84" t="s">
        <v>4679</v>
      </c>
      <c r="AH665" s="84"/>
      <c r="AI665" s="85">
        <f t="shared" si="98"/>
        <v>11</v>
      </c>
      <c r="AJ665" s="86">
        <f t="shared" si="94"/>
        <v>11</v>
      </c>
      <c r="AK665" s="87">
        <f t="shared" si="95"/>
        <v>0</v>
      </c>
      <c r="AL665" s="87"/>
      <c r="AM665" s="87">
        <f t="shared" si="96"/>
        <v>6</v>
      </c>
      <c r="AN665" s="87">
        <f t="shared" si="99"/>
        <v>30</v>
      </c>
      <c r="AO665" s="87">
        <f t="shared" si="97"/>
        <v>30</v>
      </c>
      <c r="AP665" s="87">
        <v>31</v>
      </c>
      <c r="AQ665" s="87">
        <v>30</v>
      </c>
      <c r="AR665" s="87">
        <v>28</v>
      </c>
      <c r="AW665" s="64" t="str">
        <f t="shared" si="100"/>
        <v>HAZİRAN 2026</v>
      </c>
      <c r="AX665" s="89"/>
      <c r="AY665" s="90"/>
      <c r="AZ665" s="90" t="e">
        <f t="shared" si="101"/>
        <v>#N/A</v>
      </c>
    </row>
    <row r="666" spans="1:52" ht="17.45" customHeight="1" x14ac:dyDescent="0.2">
      <c r="A666" s="81">
        <v>660</v>
      </c>
      <c r="B666" s="82" t="s">
        <v>2132</v>
      </c>
      <c r="C666" s="83" t="s">
        <v>2131</v>
      </c>
      <c r="D666" s="84" t="s">
        <v>4679</v>
      </c>
      <c r="E666" s="84" t="s">
        <v>4679</v>
      </c>
      <c r="F666" s="84" t="s">
        <v>4679</v>
      </c>
      <c r="G666" s="84" t="s">
        <v>4674</v>
      </c>
      <c r="H666" s="84" t="s">
        <v>4674</v>
      </c>
      <c r="I666" s="84" t="s">
        <v>4674</v>
      </c>
      <c r="J666" s="84" t="s">
        <v>4674</v>
      </c>
      <c r="K666" s="84" t="s">
        <v>4679</v>
      </c>
      <c r="L666" s="84" t="s">
        <v>4679</v>
      </c>
      <c r="M666" s="84" t="s">
        <v>4679</v>
      </c>
      <c r="N666" s="84" t="s">
        <v>4674</v>
      </c>
      <c r="O666" s="84" t="s">
        <v>4674</v>
      </c>
      <c r="P666" s="84" t="s">
        <v>4674</v>
      </c>
      <c r="Q666" s="84" t="s">
        <v>4674</v>
      </c>
      <c r="R666" s="84" t="s">
        <v>4679</v>
      </c>
      <c r="S666" s="84" t="s">
        <v>4679</v>
      </c>
      <c r="T666" s="84" t="s">
        <v>4679</v>
      </c>
      <c r="U666" s="84" t="s">
        <v>4674</v>
      </c>
      <c r="V666" s="84" t="s">
        <v>4674</v>
      </c>
      <c r="W666" s="84" t="s">
        <v>4674</v>
      </c>
      <c r="X666" s="84" t="s">
        <v>4674</v>
      </c>
      <c r="Y666" s="84" t="s">
        <v>4679</v>
      </c>
      <c r="Z666" s="84" t="s">
        <v>4679</v>
      </c>
      <c r="AA666" s="84" t="s">
        <v>4679</v>
      </c>
      <c r="AB666" s="84" t="s">
        <v>4674</v>
      </c>
      <c r="AC666" s="84" t="s">
        <v>4674</v>
      </c>
      <c r="AD666" s="84" t="s">
        <v>4674</v>
      </c>
      <c r="AE666" s="84" t="s">
        <v>4674</v>
      </c>
      <c r="AF666" s="84" t="s">
        <v>4679</v>
      </c>
      <c r="AG666" s="84" t="s">
        <v>4679</v>
      </c>
      <c r="AH666" s="84"/>
      <c r="AI666" s="85">
        <f t="shared" si="98"/>
        <v>14</v>
      </c>
      <c r="AJ666" s="86">
        <f t="shared" si="94"/>
        <v>14</v>
      </c>
      <c r="AK666" s="87">
        <f t="shared" si="95"/>
        <v>0</v>
      </c>
      <c r="AL666" s="87"/>
      <c r="AM666" s="87">
        <f t="shared" si="96"/>
        <v>6</v>
      </c>
      <c r="AN666" s="87">
        <f t="shared" si="99"/>
        <v>30</v>
      </c>
      <c r="AO666" s="87">
        <f t="shared" si="97"/>
        <v>30</v>
      </c>
      <c r="AP666" s="87">
        <v>31</v>
      </c>
      <c r="AQ666" s="87">
        <v>30</v>
      </c>
      <c r="AR666" s="87">
        <v>28</v>
      </c>
      <c r="AW666" s="64" t="str">
        <f t="shared" si="100"/>
        <v>HAZİRAN 2026</v>
      </c>
      <c r="AX666" s="89"/>
      <c r="AY666" s="90"/>
      <c r="AZ666" s="90" t="e">
        <f t="shared" si="101"/>
        <v>#N/A</v>
      </c>
    </row>
    <row r="667" spans="1:52" ht="17.45" customHeight="1" x14ac:dyDescent="0.2">
      <c r="A667" s="81">
        <v>661</v>
      </c>
      <c r="B667" s="82" t="s">
        <v>2135</v>
      </c>
      <c r="C667" s="83" t="s">
        <v>2134</v>
      </c>
      <c r="D667" s="84" t="s">
        <v>4679</v>
      </c>
      <c r="E667" s="84" t="s">
        <v>4679</v>
      </c>
      <c r="F667" s="84" t="s">
        <v>4679</v>
      </c>
      <c r="G667" s="84" t="s">
        <v>4674</v>
      </c>
      <c r="H667" s="84" t="s">
        <v>4674</v>
      </c>
      <c r="I667" s="84" t="s">
        <v>4674</v>
      </c>
      <c r="J667" s="84" t="s">
        <v>4674</v>
      </c>
      <c r="K667" s="84" t="s">
        <v>4679</v>
      </c>
      <c r="L667" s="84" t="s">
        <v>4679</v>
      </c>
      <c r="M667" s="84" t="s">
        <v>4679</v>
      </c>
      <c r="N667" s="84" t="s">
        <v>4674</v>
      </c>
      <c r="O667" s="84" t="s">
        <v>4674</v>
      </c>
      <c r="P667" s="84" t="s">
        <v>4674</v>
      </c>
      <c r="Q667" s="84" t="s">
        <v>4674</v>
      </c>
      <c r="R667" s="84" t="s">
        <v>4679</v>
      </c>
      <c r="S667" s="84" t="s">
        <v>4679</v>
      </c>
      <c r="T667" s="84" t="s">
        <v>4679</v>
      </c>
      <c r="U667" s="84" t="s">
        <v>4674</v>
      </c>
      <c r="V667" s="84" t="s">
        <v>4674</v>
      </c>
      <c r="W667" s="84" t="s">
        <v>4674</v>
      </c>
      <c r="X667" s="84" t="s">
        <v>4674</v>
      </c>
      <c r="Y667" s="84" t="s">
        <v>4679</v>
      </c>
      <c r="Z667" s="84" t="s">
        <v>4679</v>
      </c>
      <c r="AA667" s="84" t="s">
        <v>4679</v>
      </c>
      <c r="AB667" s="84" t="s">
        <v>4674</v>
      </c>
      <c r="AC667" s="84" t="s">
        <v>4674</v>
      </c>
      <c r="AD667" s="84" t="s">
        <v>4674</v>
      </c>
      <c r="AE667" s="84" t="s">
        <v>4674</v>
      </c>
      <c r="AF667" s="84" t="s">
        <v>4679</v>
      </c>
      <c r="AG667" s="84" t="s">
        <v>4679</v>
      </c>
      <c r="AH667" s="84"/>
      <c r="AI667" s="85">
        <f t="shared" si="98"/>
        <v>14</v>
      </c>
      <c r="AJ667" s="86">
        <f t="shared" si="94"/>
        <v>14</v>
      </c>
      <c r="AK667" s="87">
        <f t="shared" si="95"/>
        <v>0</v>
      </c>
      <c r="AL667" s="87"/>
      <c r="AM667" s="87">
        <f t="shared" si="96"/>
        <v>6</v>
      </c>
      <c r="AN667" s="87">
        <f t="shared" si="99"/>
        <v>30</v>
      </c>
      <c r="AO667" s="87">
        <f t="shared" si="97"/>
        <v>30</v>
      </c>
      <c r="AP667" s="87">
        <v>31</v>
      </c>
      <c r="AQ667" s="87">
        <v>30</v>
      </c>
      <c r="AR667" s="87">
        <v>28</v>
      </c>
      <c r="AW667" s="64" t="str">
        <f t="shared" si="100"/>
        <v>HAZİRAN 2026</v>
      </c>
      <c r="AX667" s="89"/>
      <c r="AY667" s="90"/>
      <c r="AZ667" s="90" t="e">
        <f t="shared" si="101"/>
        <v>#N/A</v>
      </c>
    </row>
    <row r="668" spans="1:52" ht="17.45" customHeight="1" x14ac:dyDescent="0.2">
      <c r="A668" s="81">
        <v>662</v>
      </c>
      <c r="B668" s="82" t="s">
        <v>2138</v>
      </c>
      <c r="C668" s="83" t="s">
        <v>2137</v>
      </c>
      <c r="D668" s="84" t="s">
        <v>4674</v>
      </c>
      <c r="E668" s="84" t="s">
        <v>4679</v>
      </c>
      <c r="F668" s="84" t="s">
        <v>4679</v>
      </c>
      <c r="G668" s="84" t="s">
        <v>4679</v>
      </c>
      <c r="H668" s="84" t="s">
        <v>4674</v>
      </c>
      <c r="I668" s="84" t="s">
        <v>4674</v>
      </c>
      <c r="J668" s="84" t="s">
        <v>4674</v>
      </c>
      <c r="K668" s="84" t="s">
        <v>4679</v>
      </c>
      <c r="L668" s="84" t="s">
        <v>4679</v>
      </c>
      <c r="M668" s="84" t="s">
        <v>4679</v>
      </c>
      <c r="N668" s="84" t="s">
        <v>4674</v>
      </c>
      <c r="O668" s="84" t="s">
        <v>4674</v>
      </c>
      <c r="P668" s="84" t="s">
        <v>4674</v>
      </c>
      <c r="Q668" s="84" t="s">
        <v>4674</v>
      </c>
      <c r="R668" s="84" t="s">
        <v>4679</v>
      </c>
      <c r="S668" s="84" t="s">
        <v>4679</v>
      </c>
      <c r="T668" s="84" t="s">
        <v>4679</v>
      </c>
      <c r="U668" s="84" t="s">
        <v>4674</v>
      </c>
      <c r="V668" s="84" t="s">
        <v>4674</v>
      </c>
      <c r="W668" s="84" t="s">
        <v>4674</v>
      </c>
      <c r="X668" s="84" t="s">
        <v>4674</v>
      </c>
      <c r="Y668" s="84" t="s">
        <v>4679</v>
      </c>
      <c r="Z668" s="84" t="s">
        <v>4679</v>
      </c>
      <c r="AA668" s="84" t="s">
        <v>4679</v>
      </c>
      <c r="AB668" s="84" t="s">
        <v>4674</v>
      </c>
      <c r="AC668" s="84" t="s">
        <v>4674</v>
      </c>
      <c r="AD668" s="84" t="s">
        <v>4674</v>
      </c>
      <c r="AE668" s="84" t="s">
        <v>4674</v>
      </c>
      <c r="AF668" s="84" t="s">
        <v>4679</v>
      </c>
      <c r="AG668" s="84" t="s">
        <v>4679</v>
      </c>
      <c r="AH668" s="84"/>
      <c r="AI668" s="85">
        <f t="shared" si="98"/>
        <v>14</v>
      </c>
      <c r="AJ668" s="86">
        <f t="shared" si="94"/>
        <v>14</v>
      </c>
      <c r="AK668" s="87">
        <f t="shared" si="95"/>
        <v>0</v>
      </c>
      <c r="AL668" s="87"/>
      <c r="AM668" s="87">
        <f t="shared" si="96"/>
        <v>6</v>
      </c>
      <c r="AN668" s="87">
        <f t="shared" si="99"/>
        <v>30</v>
      </c>
      <c r="AO668" s="87">
        <f t="shared" si="97"/>
        <v>30</v>
      </c>
      <c r="AP668" s="87">
        <v>31</v>
      </c>
      <c r="AQ668" s="87">
        <v>30</v>
      </c>
      <c r="AR668" s="87">
        <v>28</v>
      </c>
      <c r="AW668" s="64" t="str">
        <f t="shared" si="100"/>
        <v>HAZİRAN 2026</v>
      </c>
      <c r="AX668" s="89"/>
      <c r="AY668" s="90"/>
      <c r="AZ668" s="90" t="e">
        <f t="shared" si="101"/>
        <v>#N/A</v>
      </c>
    </row>
    <row r="669" spans="1:52" ht="17.45" customHeight="1" x14ac:dyDescent="0.2">
      <c r="A669" s="81">
        <v>663</v>
      </c>
      <c r="B669" s="82" t="s">
        <v>2141</v>
      </c>
      <c r="C669" s="83" t="s">
        <v>2140</v>
      </c>
      <c r="D669" s="84" t="s">
        <v>4674</v>
      </c>
      <c r="E669" s="84" t="s">
        <v>4679</v>
      </c>
      <c r="F669" s="84" t="s">
        <v>4679</v>
      </c>
      <c r="G669" s="84" t="s">
        <v>4679</v>
      </c>
      <c r="H669" s="84" t="s">
        <v>4674</v>
      </c>
      <c r="I669" s="84" t="s">
        <v>4674</v>
      </c>
      <c r="J669" s="84" t="s">
        <v>4674</v>
      </c>
      <c r="K669" s="84" t="s">
        <v>4674</v>
      </c>
      <c r="L669" s="84" t="s">
        <v>4679</v>
      </c>
      <c r="M669" s="84" t="s">
        <v>4679</v>
      </c>
      <c r="N669" s="84" t="s">
        <v>4679</v>
      </c>
      <c r="O669" s="84" t="s">
        <v>4674</v>
      </c>
      <c r="P669" s="84" t="s">
        <v>4674</v>
      </c>
      <c r="Q669" s="84" t="s">
        <v>4674</v>
      </c>
      <c r="R669" s="84" t="s">
        <v>4674</v>
      </c>
      <c r="S669" s="84" t="s">
        <v>4679</v>
      </c>
      <c r="T669" s="84" t="s">
        <v>4679</v>
      </c>
      <c r="U669" s="84" t="s">
        <v>4679</v>
      </c>
      <c r="V669" s="84" t="s">
        <v>4674</v>
      </c>
      <c r="W669" s="84" t="s">
        <v>4674</v>
      </c>
      <c r="X669" s="84" t="s">
        <v>4674</v>
      </c>
      <c r="Y669" s="84" t="s">
        <v>4674</v>
      </c>
      <c r="Z669" s="84" t="s">
        <v>4679</v>
      </c>
      <c r="AA669" s="84" t="s">
        <v>4679</v>
      </c>
      <c r="AB669" s="84" t="s">
        <v>4679</v>
      </c>
      <c r="AC669" s="84" t="s">
        <v>4674</v>
      </c>
      <c r="AD669" s="84" t="s">
        <v>4674</v>
      </c>
      <c r="AE669" s="84" t="s">
        <v>4674</v>
      </c>
      <c r="AF669" s="84" t="s">
        <v>4674</v>
      </c>
      <c r="AG669" s="84" t="s">
        <v>4679</v>
      </c>
      <c r="AH669" s="84"/>
      <c r="AI669" s="85">
        <f t="shared" si="98"/>
        <v>13</v>
      </c>
      <c r="AJ669" s="86">
        <f t="shared" si="94"/>
        <v>13</v>
      </c>
      <c r="AK669" s="87">
        <f t="shared" si="95"/>
        <v>0</v>
      </c>
      <c r="AL669" s="87"/>
      <c r="AM669" s="87">
        <f t="shared" si="96"/>
        <v>6</v>
      </c>
      <c r="AN669" s="87">
        <f t="shared" si="99"/>
        <v>30</v>
      </c>
      <c r="AO669" s="87">
        <f t="shared" si="97"/>
        <v>30</v>
      </c>
      <c r="AP669" s="87">
        <v>31</v>
      </c>
      <c r="AQ669" s="87">
        <v>30</v>
      </c>
      <c r="AR669" s="87">
        <v>28</v>
      </c>
      <c r="AW669" s="64" t="str">
        <f t="shared" si="100"/>
        <v>HAZİRAN 2026</v>
      </c>
      <c r="AX669" s="89"/>
      <c r="AY669" s="90"/>
      <c r="AZ669" s="90" t="e">
        <f t="shared" si="101"/>
        <v>#N/A</v>
      </c>
    </row>
    <row r="670" spans="1:52" ht="17.45" customHeight="1" x14ac:dyDescent="0.2">
      <c r="A670" s="81">
        <v>664</v>
      </c>
      <c r="B670" s="82" t="s">
        <v>2144</v>
      </c>
      <c r="C670" s="83" t="s">
        <v>2143</v>
      </c>
      <c r="D670" s="84" t="s">
        <v>4679</v>
      </c>
      <c r="E670" s="84" t="s">
        <v>4679</v>
      </c>
      <c r="F670" s="84" t="s">
        <v>4674</v>
      </c>
      <c r="G670" s="84" t="s">
        <v>4674</v>
      </c>
      <c r="H670" s="84" t="s">
        <v>4674</v>
      </c>
      <c r="I670" s="84" t="s">
        <v>4674</v>
      </c>
      <c r="J670" s="84" t="s">
        <v>4674</v>
      </c>
      <c r="K670" s="84" t="s">
        <v>4679</v>
      </c>
      <c r="L670" s="84" t="s">
        <v>4679</v>
      </c>
      <c r="M670" s="84" t="s">
        <v>4674</v>
      </c>
      <c r="N670" s="84" t="s">
        <v>4674</v>
      </c>
      <c r="O670" s="84" t="s">
        <v>4674</v>
      </c>
      <c r="P670" s="84" t="s">
        <v>4674</v>
      </c>
      <c r="Q670" s="84" t="s">
        <v>4674</v>
      </c>
      <c r="R670" s="84" t="s">
        <v>4679</v>
      </c>
      <c r="S670" s="84" t="s">
        <v>4679</v>
      </c>
      <c r="T670" s="84" t="s">
        <v>4674</v>
      </c>
      <c r="U670" s="84" t="s">
        <v>4674</v>
      </c>
      <c r="V670" s="84" t="s">
        <v>4674</v>
      </c>
      <c r="W670" s="84" t="s">
        <v>4674</v>
      </c>
      <c r="X670" s="84" t="s">
        <v>4674</v>
      </c>
      <c r="Y670" s="84" t="s">
        <v>4674</v>
      </c>
      <c r="Z670" s="84" t="s">
        <v>4674</v>
      </c>
      <c r="AA670" s="84" t="s">
        <v>4674</v>
      </c>
      <c r="AB670" s="84" t="s">
        <v>4674</v>
      </c>
      <c r="AC670" s="84" t="s">
        <v>4674</v>
      </c>
      <c r="AD670" s="84" t="s">
        <v>4674</v>
      </c>
      <c r="AE670" s="84" t="s">
        <v>4674</v>
      </c>
      <c r="AF670" s="84" t="s">
        <v>4674</v>
      </c>
      <c r="AG670" s="84" t="s">
        <v>4674</v>
      </c>
      <c r="AH670" s="84"/>
      <c r="AI670" s="85">
        <f t="shared" si="98"/>
        <v>6</v>
      </c>
      <c r="AJ670" s="86">
        <f t="shared" si="94"/>
        <v>6</v>
      </c>
      <c r="AK670" s="87">
        <f t="shared" si="95"/>
        <v>0</v>
      </c>
      <c r="AL670" s="87"/>
      <c r="AM670" s="87">
        <f t="shared" si="96"/>
        <v>6</v>
      </c>
      <c r="AN670" s="87">
        <f t="shared" si="99"/>
        <v>30</v>
      </c>
      <c r="AO670" s="87">
        <f t="shared" si="97"/>
        <v>30</v>
      </c>
      <c r="AP670" s="87">
        <v>31</v>
      </c>
      <c r="AQ670" s="87">
        <v>30</v>
      </c>
      <c r="AR670" s="87">
        <v>28</v>
      </c>
      <c r="AW670" s="64" t="str">
        <f t="shared" si="100"/>
        <v>HAZİRAN 2026</v>
      </c>
      <c r="AX670" s="89"/>
      <c r="AY670" s="90"/>
      <c r="AZ670" s="90" t="e">
        <f t="shared" si="101"/>
        <v>#N/A</v>
      </c>
    </row>
    <row r="671" spans="1:52" ht="17.45" customHeight="1" x14ac:dyDescent="0.2">
      <c r="A671" s="81">
        <v>665</v>
      </c>
      <c r="B671" s="82" t="s">
        <v>2147</v>
      </c>
      <c r="C671" s="83" t="s">
        <v>2146</v>
      </c>
      <c r="D671" s="84" t="s">
        <v>4674</v>
      </c>
      <c r="E671" s="84" t="s">
        <v>4679</v>
      </c>
      <c r="F671" s="84" t="s">
        <v>4679</v>
      </c>
      <c r="G671" s="84" t="s">
        <v>4679</v>
      </c>
      <c r="H671" s="84" t="s">
        <v>4674</v>
      </c>
      <c r="I671" s="84" t="s">
        <v>4674</v>
      </c>
      <c r="J671" s="84" t="s">
        <v>4674</v>
      </c>
      <c r="K671" s="84" t="s">
        <v>4674</v>
      </c>
      <c r="L671" s="84" t="s">
        <v>4679</v>
      </c>
      <c r="M671" s="84" t="s">
        <v>4679</v>
      </c>
      <c r="N671" s="84" t="s">
        <v>4679</v>
      </c>
      <c r="O671" s="84" t="s">
        <v>4674</v>
      </c>
      <c r="P671" s="84" t="s">
        <v>4674</v>
      </c>
      <c r="Q671" s="84" t="s">
        <v>4674</v>
      </c>
      <c r="R671" s="84" t="s">
        <v>4679</v>
      </c>
      <c r="S671" s="84" t="s">
        <v>4679</v>
      </c>
      <c r="T671" s="84" t="s">
        <v>4679</v>
      </c>
      <c r="U671" s="84" t="s">
        <v>4674</v>
      </c>
      <c r="V671" s="84" t="s">
        <v>4674</v>
      </c>
      <c r="W671" s="84" t="s">
        <v>4674</v>
      </c>
      <c r="X671" s="84" t="s">
        <v>4674</v>
      </c>
      <c r="Y671" s="84" t="s">
        <v>4679</v>
      </c>
      <c r="Z671" s="84" t="s">
        <v>4679</v>
      </c>
      <c r="AA671" s="84" t="s">
        <v>4679</v>
      </c>
      <c r="AB671" s="84" t="s">
        <v>4674</v>
      </c>
      <c r="AC671" s="84" t="s">
        <v>4674</v>
      </c>
      <c r="AD671" s="84" t="s">
        <v>4674</v>
      </c>
      <c r="AE671" s="84" t="s">
        <v>4674</v>
      </c>
      <c r="AF671" s="84" t="s">
        <v>4690</v>
      </c>
      <c r="AG671" s="84" t="s">
        <v>4690</v>
      </c>
      <c r="AH671" s="84"/>
      <c r="AI671" s="85">
        <f t="shared" si="98"/>
        <v>12</v>
      </c>
      <c r="AJ671" s="86">
        <f t="shared" si="94"/>
        <v>12</v>
      </c>
      <c r="AK671" s="87">
        <f t="shared" si="95"/>
        <v>0</v>
      </c>
      <c r="AL671" s="87"/>
      <c r="AM671" s="87">
        <f t="shared" si="96"/>
        <v>6</v>
      </c>
      <c r="AN671" s="87">
        <f t="shared" si="99"/>
        <v>30</v>
      </c>
      <c r="AO671" s="87">
        <f t="shared" si="97"/>
        <v>30</v>
      </c>
      <c r="AP671" s="87">
        <v>31</v>
      </c>
      <c r="AQ671" s="87">
        <v>30</v>
      </c>
      <c r="AR671" s="87">
        <v>28</v>
      </c>
      <c r="AW671" s="64" t="str">
        <f t="shared" si="100"/>
        <v>HAZİRAN 2026</v>
      </c>
      <c r="AX671" s="89"/>
      <c r="AY671" s="90"/>
      <c r="AZ671" s="90" t="e">
        <f t="shared" si="101"/>
        <v>#N/A</v>
      </c>
    </row>
    <row r="672" spans="1:52" ht="17.45" customHeight="1" x14ac:dyDescent="0.2">
      <c r="A672" s="81">
        <v>666</v>
      </c>
      <c r="B672" s="82" t="s">
        <v>2150</v>
      </c>
      <c r="C672" s="83" t="s">
        <v>2149</v>
      </c>
      <c r="D672" s="84" t="s">
        <v>4679</v>
      </c>
      <c r="E672" s="84" t="s">
        <v>4674</v>
      </c>
      <c r="F672" s="84" t="s">
        <v>4674</v>
      </c>
      <c r="G672" s="84" t="s">
        <v>4679</v>
      </c>
      <c r="H672" s="84" t="s">
        <v>4679</v>
      </c>
      <c r="I672" s="84" t="s">
        <v>4674</v>
      </c>
      <c r="J672" s="84" t="s">
        <v>4674</v>
      </c>
      <c r="K672" s="84" t="s">
        <v>4679</v>
      </c>
      <c r="L672" s="84" t="s">
        <v>4679</v>
      </c>
      <c r="M672" s="84" t="s">
        <v>4679</v>
      </c>
      <c r="N672" s="84" t="s">
        <v>4674</v>
      </c>
      <c r="O672" s="84" t="s">
        <v>4674</v>
      </c>
      <c r="P672" s="84" t="s">
        <v>4674</v>
      </c>
      <c r="Q672" s="84" t="s">
        <v>4674</v>
      </c>
      <c r="R672" s="84" t="s">
        <v>4679</v>
      </c>
      <c r="S672" s="84" t="s">
        <v>4679</v>
      </c>
      <c r="T672" s="84" t="s">
        <v>4679</v>
      </c>
      <c r="U672" s="84" t="s">
        <v>4674</v>
      </c>
      <c r="V672" s="84" t="s">
        <v>4674</v>
      </c>
      <c r="W672" s="84" t="s">
        <v>4674</v>
      </c>
      <c r="X672" s="84" t="s">
        <v>4674</v>
      </c>
      <c r="Y672" s="84" t="s">
        <v>4679</v>
      </c>
      <c r="Z672" s="84" t="s">
        <v>4679</v>
      </c>
      <c r="AA672" s="84" t="s">
        <v>4679</v>
      </c>
      <c r="AB672" s="84" t="s">
        <v>4674</v>
      </c>
      <c r="AC672" s="84" t="s">
        <v>4674</v>
      </c>
      <c r="AD672" s="84" t="s">
        <v>4674</v>
      </c>
      <c r="AE672" s="84" t="s">
        <v>4674</v>
      </c>
      <c r="AF672" s="84" t="s">
        <v>4690</v>
      </c>
      <c r="AG672" s="84" t="s">
        <v>4690</v>
      </c>
      <c r="AH672" s="84"/>
      <c r="AI672" s="85">
        <f t="shared" si="98"/>
        <v>12</v>
      </c>
      <c r="AJ672" s="86">
        <f t="shared" si="94"/>
        <v>12</v>
      </c>
      <c r="AK672" s="87">
        <f t="shared" si="95"/>
        <v>0</v>
      </c>
      <c r="AL672" s="87"/>
      <c r="AM672" s="87">
        <f t="shared" si="96"/>
        <v>6</v>
      </c>
      <c r="AN672" s="87">
        <f t="shared" si="99"/>
        <v>30</v>
      </c>
      <c r="AO672" s="87">
        <f t="shared" si="97"/>
        <v>30</v>
      </c>
      <c r="AP672" s="87">
        <v>31</v>
      </c>
      <c r="AQ672" s="87">
        <v>30</v>
      </c>
      <c r="AR672" s="87">
        <v>28</v>
      </c>
      <c r="AW672" s="64" t="str">
        <f t="shared" si="100"/>
        <v>HAZİRAN 2026</v>
      </c>
      <c r="AX672" s="89"/>
      <c r="AY672" s="90"/>
      <c r="AZ672" s="90" t="e">
        <f t="shared" si="101"/>
        <v>#N/A</v>
      </c>
    </row>
    <row r="673" spans="1:52" ht="17.45" customHeight="1" x14ac:dyDescent="0.2">
      <c r="A673" s="81">
        <v>667</v>
      </c>
      <c r="B673" s="82" t="s">
        <v>2153</v>
      </c>
      <c r="C673" s="83" t="s">
        <v>2152</v>
      </c>
      <c r="D673" s="84" t="s">
        <v>4674</v>
      </c>
      <c r="E673" s="84" t="s">
        <v>4679</v>
      </c>
      <c r="F673" s="84" t="s">
        <v>4674</v>
      </c>
      <c r="G673" s="84" t="s">
        <v>4679</v>
      </c>
      <c r="H673" s="84" t="s">
        <v>4679</v>
      </c>
      <c r="I673" s="84" t="s">
        <v>4674</v>
      </c>
      <c r="J673" s="84" t="s">
        <v>4674</v>
      </c>
      <c r="K673" s="84" t="s">
        <v>4674</v>
      </c>
      <c r="L673" s="84" t="s">
        <v>4679</v>
      </c>
      <c r="M673" s="84" t="s">
        <v>4674</v>
      </c>
      <c r="N673" s="84" t="s">
        <v>4679</v>
      </c>
      <c r="O673" s="84" t="s">
        <v>4679</v>
      </c>
      <c r="P673" s="84" t="s">
        <v>4674</v>
      </c>
      <c r="Q673" s="84" t="s">
        <v>4674</v>
      </c>
      <c r="R673" s="84" t="s">
        <v>4674</v>
      </c>
      <c r="S673" s="84" t="s">
        <v>4679</v>
      </c>
      <c r="T673" s="84" t="s">
        <v>4674</v>
      </c>
      <c r="U673" s="84" t="s">
        <v>4679</v>
      </c>
      <c r="V673" s="84" t="s">
        <v>4679</v>
      </c>
      <c r="W673" s="84" t="s">
        <v>4674</v>
      </c>
      <c r="X673" s="84" t="s">
        <v>4674</v>
      </c>
      <c r="Y673" s="84" t="s">
        <v>4674</v>
      </c>
      <c r="Z673" s="84" t="s">
        <v>4679</v>
      </c>
      <c r="AA673" s="84" t="s">
        <v>4674</v>
      </c>
      <c r="AB673" s="84" t="s">
        <v>4679</v>
      </c>
      <c r="AC673" s="84" t="s">
        <v>4679</v>
      </c>
      <c r="AD673" s="84" t="s">
        <v>4674</v>
      </c>
      <c r="AE673" s="84" t="s">
        <v>4674</v>
      </c>
      <c r="AF673" s="84" t="s">
        <v>4674</v>
      </c>
      <c r="AG673" s="84" t="s">
        <v>4679</v>
      </c>
      <c r="AH673" s="84"/>
      <c r="AI673" s="85">
        <f t="shared" si="98"/>
        <v>13</v>
      </c>
      <c r="AJ673" s="86">
        <f t="shared" si="94"/>
        <v>13</v>
      </c>
      <c r="AK673" s="87">
        <f t="shared" si="95"/>
        <v>0</v>
      </c>
      <c r="AL673" s="87"/>
      <c r="AM673" s="87">
        <f t="shared" si="96"/>
        <v>6</v>
      </c>
      <c r="AN673" s="87">
        <f t="shared" si="99"/>
        <v>30</v>
      </c>
      <c r="AO673" s="87">
        <f t="shared" si="97"/>
        <v>30</v>
      </c>
      <c r="AP673" s="87">
        <v>31</v>
      </c>
      <c r="AQ673" s="87">
        <v>30</v>
      </c>
      <c r="AR673" s="87">
        <v>28</v>
      </c>
      <c r="AW673" s="64" t="str">
        <f t="shared" si="100"/>
        <v>HAZİRAN 2026</v>
      </c>
      <c r="AX673" s="89"/>
      <c r="AY673" s="90"/>
      <c r="AZ673" s="90" t="e">
        <f t="shared" si="101"/>
        <v>#N/A</v>
      </c>
    </row>
    <row r="674" spans="1:52" ht="17.45" customHeight="1" x14ac:dyDescent="0.2">
      <c r="A674" s="81">
        <v>668</v>
      </c>
      <c r="B674" s="82" t="s">
        <v>2156</v>
      </c>
      <c r="C674" s="83" t="s">
        <v>2155</v>
      </c>
      <c r="D674" s="84" t="s">
        <v>4679</v>
      </c>
      <c r="E674" s="84" t="s">
        <v>4674</v>
      </c>
      <c r="F674" s="84" t="s">
        <v>4679</v>
      </c>
      <c r="G674" s="84" t="s">
        <v>4679</v>
      </c>
      <c r="H674" s="84" t="s">
        <v>4674</v>
      </c>
      <c r="I674" s="84" t="s">
        <v>4674</v>
      </c>
      <c r="J674" s="84" t="s">
        <v>4674</v>
      </c>
      <c r="K674" s="84" t="s">
        <v>4679</v>
      </c>
      <c r="L674" s="84" t="s">
        <v>4674</v>
      </c>
      <c r="M674" s="84" t="s">
        <v>4679</v>
      </c>
      <c r="N674" s="84" t="s">
        <v>4679</v>
      </c>
      <c r="O674" s="84" t="s">
        <v>4674</v>
      </c>
      <c r="P674" s="84" t="s">
        <v>4674</v>
      </c>
      <c r="Q674" s="84" t="s">
        <v>4674</v>
      </c>
      <c r="R674" s="84" t="s">
        <v>4679</v>
      </c>
      <c r="S674" s="84" t="s">
        <v>4679</v>
      </c>
      <c r="T674" s="84" t="s">
        <v>4679</v>
      </c>
      <c r="U674" s="84" t="s">
        <v>4674</v>
      </c>
      <c r="V674" s="84" t="s">
        <v>4674</v>
      </c>
      <c r="W674" s="84" t="s">
        <v>4674</v>
      </c>
      <c r="X674" s="84" t="s">
        <v>4674</v>
      </c>
      <c r="Y674" s="84" t="s">
        <v>4679</v>
      </c>
      <c r="Z674" s="84" t="s">
        <v>4679</v>
      </c>
      <c r="AA674" s="84" t="s">
        <v>4679</v>
      </c>
      <c r="AB674" s="84" t="s">
        <v>4674</v>
      </c>
      <c r="AC674" s="84" t="s">
        <v>4674</v>
      </c>
      <c r="AD674" s="84" t="s">
        <v>4674</v>
      </c>
      <c r="AE674" s="84" t="s">
        <v>4674</v>
      </c>
      <c r="AF674" s="84" t="s">
        <v>4674</v>
      </c>
      <c r="AG674" s="84" t="s">
        <v>4674</v>
      </c>
      <c r="AH674" s="84"/>
      <c r="AI674" s="85">
        <f t="shared" si="98"/>
        <v>12</v>
      </c>
      <c r="AJ674" s="86">
        <f t="shared" si="94"/>
        <v>12</v>
      </c>
      <c r="AK674" s="87">
        <f t="shared" si="95"/>
        <v>0</v>
      </c>
      <c r="AL674" s="87"/>
      <c r="AM674" s="87">
        <f t="shared" si="96"/>
        <v>6</v>
      </c>
      <c r="AN674" s="87">
        <f t="shared" si="99"/>
        <v>30</v>
      </c>
      <c r="AO674" s="87">
        <f t="shared" si="97"/>
        <v>30</v>
      </c>
      <c r="AP674" s="87">
        <v>31</v>
      </c>
      <c r="AQ674" s="87">
        <v>30</v>
      </c>
      <c r="AR674" s="87">
        <v>28</v>
      </c>
      <c r="AW674" s="64" t="str">
        <f t="shared" si="100"/>
        <v>HAZİRAN 2026</v>
      </c>
      <c r="AX674" s="89"/>
      <c r="AY674" s="90"/>
      <c r="AZ674" s="90" t="e">
        <f t="shared" si="101"/>
        <v>#N/A</v>
      </c>
    </row>
    <row r="675" spans="1:52" ht="17.45" customHeight="1" x14ac:dyDescent="0.2">
      <c r="A675" s="81">
        <v>669</v>
      </c>
      <c r="B675" s="82" t="s">
        <v>2159</v>
      </c>
      <c r="C675" s="83" t="s">
        <v>2158</v>
      </c>
      <c r="D675" s="84" t="s">
        <v>4679</v>
      </c>
      <c r="E675" s="84" t="s">
        <v>4674</v>
      </c>
      <c r="F675" s="84" t="s">
        <v>4674</v>
      </c>
      <c r="G675" s="84" t="s">
        <v>4679</v>
      </c>
      <c r="H675" s="84" t="s">
        <v>4679</v>
      </c>
      <c r="I675" s="84" t="s">
        <v>4674</v>
      </c>
      <c r="J675" s="84" t="s">
        <v>4674</v>
      </c>
      <c r="K675" s="84" t="s">
        <v>4679</v>
      </c>
      <c r="L675" s="84" t="s">
        <v>4679</v>
      </c>
      <c r="M675" s="84" t="s">
        <v>4679</v>
      </c>
      <c r="N675" s="84" t="s">
        <v>4674</v>
      </c>
      <c r="O675" s="84" t="s">
        <v>4674</v>
      </c>
      <c r="P675" s="84" t="s">
        <v>4674</v>
      </c>
      <c r="Q675" s="84" t="s">
        <v>4674</v>
      </c>
      <c r="R675" s="84" t="s">
        <v>4679</v>
      </c>
      <c r="S675" s="84" t="s">
        <v>4679</v>
      </c>
      <c r="T675" s="84" t="s">
        <v>4679</v>
      </c>
      <c r="U675" s="84" t="s">
        <v>4674</v>
      </c>
      <c r="V675" s="84" t="s">
        <v>4674</v>
      </c>
      <c r="W675" s="84" t="s">
        <v>4674</v>
      </c>
      <c r="X675" s="84" t="s">
        <v>4674</v>
      </c>
      <c r="Y675" s="84" t="s">
        <v>4679</v>
      </c>
      <c r="Z675" s="84" t="s">
        <v>4679</v>
      </c>
      <c r="AA675" s="84" t="s">
        <v>4679</v>
      </c>
      <c r="AB675" s="84" t="s">
        <v>4674</v>
      </c>
      <c r="AC675" s="84" t="s">
        <v>4674</v>
      </c>
      <c r="AD675" s="84" t="s">
        <v>4674</v>
      </c>
      <c r="AE675" s="84" t="s">
        <v>4674</v>
      </c>
      <c r="AF675" s="84" t="s">
        <v>4679</v>
      </c>
      <c r="AG675" s="84" t="s">
        <v>4679</v>
      </c>
      <c r="AH675" s="84"/>
      <c r="AI675" s="85">
        <f t="shared" si="98"/>
        <v>14</v>
      </c>
      <c r="AJ675" s="86">
        <f t="shared" ref="AJ675:AJ738" si="102">IF(B675&gt;10000000,AI675,0)</f>
        <v>14</v>
      </c>
      <c r="AK675" s="87">
        <f t="shared" ref="AK675:AK738" si="103">AO675-AN675</f>
        <v>0</v>
      </c>
      <c r="AL675" s="87"/>
      <c r="AM675" s="87">
        <f t="shared" ref="AM675:AM738" si="104">MONTH(AW675)</f>
        <v>6</v>
      </c>
      <c r="AN675" s="87">
        <f t="shared" si="99"/>
        <v>30</v>
      </c>
      <c r="AO675" s="87">
        <f t="shared" ref="AO675:AO738" si="105">IF(AM675=1,AP675,IF(AM675=2,AR675,IF(AM675=3,AP675,IF(AM675=4,AQ675,IF(AM675=5,AP675,IF(AM675=6,AQ675,IF(AM675=7,AP675,IF(AM675=8,AP675,IF(AM675=9,AQ675,IF(AM675=10,AP675,IF(AM675=11,AQ675,IF(AM675=12,AP675))))))))))))</f>
        <v>30</v>
      </c>
      <c r="AP675" s="87">
        <v>31</v>
      </c>
      <c r="AQ675" s="87">
        <v>30</v>
      </c>
      <c r="AR675" s="87">
        <v>28</v>
      </c>
      <c r="AW675" s="64" t="str">
        <f t="shared" si="100"/>
        <v>HAZİRAN 2026</v>
      </c>
      <c r="AX675" s="89"/>
      <c r="AY675" s="90"/>
      <c r="AZ675" s="90" t="e">
        <f t="shared" si="101"/>
        <v>#N/A</v>
      </c>
    </row>
    <row r="676" spans="1:52" ht="17.45" customHeight="1" x14ac:dyDescent="0.2">
      <c r="A676" s="81">
        <v>670</v>
      </c>
      <c r="B676" s="82" t="s">
        <v>2162</v>
      </c>
      <c r="C676" s="83" t="s">
        <v>2161</v>
      </c>
      <c r="D676" s="84" t="s">
        <v>4674</v>
      </c>
      <c r="E676" s="84" t="s">
        <v>4674</v>
      </c>
      <c r="F676" s="84" t="s">
        <v>4679</v>
      </c>
      <c r="G676" s="84" t="s">
        <v>4679</v>
      </c>
      <c r="H676" s="84" t="s">
        <v>4679</v>
      </c>
      <c r="I676" s="84" t="s">
        <v>4674</v>
      </c>
      <c r="J676" s="84" t="s">
        <v>4674</v>
      </c>
      <c r="K676" s="84" t="s">
        <v>4674</v>
      </c>
      <c r="L676" s="84" t="s">
        <v>4674</v>
      </c>
      <c r="M676" s="84" t="s">
        <v>4679</v>
      </c>
      <c r="N676" s="84" t="s">
        <v>4679</v>
      </c>
      <c r="O676" s="84" t="s">
        <v>4679</v>
      </c>
      <c r="P676" s="84" t="s">
        <v>4674</v>
      </c>
      <c r="Q676" s="84" t="s">
        <v>4674</v>
      </c>
      <c r="R676" s="84" t="s">
        <v>4674</v>
      </c>
      <c r="S676" s="84" t="s">
        <v>4674</v>
      </c>
      <c r="T676" s="84" t="s">
        <v>4679</v>
      </c>
      <c r="U676" s="84" t="s">
        <v>4679</v>
      </c>
      <c r="V676" s="84" t="s">
        <v>4679</v>
      </c>
      <c r="W676" s="84" t="s">
        <v>4674</v>
      </c>
      <c r="X676" s="84" t="s">
        <v>4674</v>
      </c>
      <c r="Y676" s="84" t="s">
        <v>4674</v>
      </c>
      <c r="Z676" s="84" t="s">
        <v>4674</v>
      </c>
      <c r="AA676" s="84" t="s">
        <v>4679</v>
      </c>
      <c r="AB676" s="84" t="s">
        <v>4679</v>
      </c>
      <c r="AC676" s="84" t="s">
        <v>4679</v>
      </c>
      <c r="AD676" s="84" t="s">
        <v>4674</v>
      </c>
      <c r="AE676" s="84" t="s">
        <v>4674</v>
      </c>
      <c r="AF676" s="84" t="s">
        <v>4679</v>
      </c>
      <c r="AG676" s="84" t="s">
        <v>4679</v>
      </c>
      <c r="AH676" s="84"/>
      <c r="AI676" s="85">
        <f t="shared" si="98"/>
        <v>14</v>
      </c>
      <c r="AJ676" s="86">
        <f t="shared" si="102"/>
        <v>14</v>
      </c>
      <c r="AK676" s="87">
        <f t="shared" si="103"/>
        <v>0</v>
      </c>
      <c r="AL676" s="87"/>
      <c r="AM676" s="87">
        <f t="shared" si="104"/>
        <v>6</v>
      </c>
      <c r="AN676" s="87">
        <f t="shared" si="99"/>
        <v>30</v>
      </c>
      <c r="AO676" s="87">
        <f t="shared" si="105"/>
        <v>30</v>
      </c>
      <c r="AP676" s="87">
        <v>31</v>
      </c>
      <c r="AQ676" s="87">
        <v>30</v>
      </c>
      <c r="AR676" s="87">
        <v>28</v>
      </c>
      <c r="AW676" s="64" t="str">
        <f t="shared" si="100"/>
        <v>HAZİRAN 2026</v>
      </c>
      <c r="AX676" s="89"/>
      <c r="AY676" s="90"/>
      <c r="AZ676" s="90" t="e">
        <f t="shared" si="101"/>
        <v>#N/A</v>
      </c>
    </row>
    <row r="677" spans="1:52" ht="17.45" customHeight="1" x14ac:dyDescent="0.2">
      <c r="A677" s="81">
        <v>671</v>
      </c>
      <c r="B677" s="82" t="s">
        <v>2165</v>
      </c>
      <c r="C677" s="83" t="s">
        <v>2164</v>
      </c>
      <c r="D677" s="84" t="s">
        <v>4679</v>
      </c>
      <c r="E677" s="84" t="s">
        <v>4674</v>
      </c>
      <c r="F677" s="84" t="s">
        <v>4674</v>
      </c>
      <c r="G677" s="84" t="s">
        <v>4679</v>
      </c>
      <c r="H677" s="84" t="s">
        <v>4679</v>
      </c>
      <c r="I677" s="84" t="s">
        <v>4674</v>
      </c>
      <c r="J677" s="84" t="s">
        <v>4674</v>
      </c>
      <c r="K677" s="84" t="s">
        <v>4679</v>
      </c>
      <c r="L677" s="84" t="s">
        <v>4674</v>
      </c>
      <c r="M677" s="84" t="s">
        <v>4674</v>
      </c>
      <c r="N677" s="84" t="s">
        <v>4679</v>
      </c>
      <c r="O677" s="84" t="s">
        <v>4679</v>
      </c>
      <c r="P677" s="84" t="s">
        <v>4674</v>
      </c>
      <c r="Q677" s="84" t="s">
        <v>4674</v>
      </c>
      <c r="R677" s="84" t="s">
        <v>4679</v>
      </c>
      <c r="S677" s="84" t="s">
        <v>4674</v>
      </c>
      <c r="T677" s="84" t="s">
        <v>4674</v>
      </c>
      <c r="U677" s="84" t="s">
        <v>4679</v>
      </c>
      <c r="V677" s="84" t="s">
        <v>4679</v>
      </c>
      <c r="W677" s="84" t="s">
        <v>4674</v>
      </c>
      <c r="X677" s="84" t="s">
        <v>4674</v>
      </c>
      <c r="Y677" s="84" t="s">
        <v>4679</v>
      </c>
      <c r="Z677" s="84" t="s">
        <v>4674</v>
      </c>
      <c r="AA677" s="84" t="s">
        <v>4674</v>
      </c>
      <c r="AB677" s="84" t="s">
        <v>4679</v>
      </c>
      <c r="AC677" s="84" t="s">
        <v>4679</v>
      </c>
      <c r="AD677" s="84" t="s">
        <v>4674</v>
      </c>
      <c r="AE677" s="84" t="s">
        <v>4674</v>
      </c>
      <c r="AF677" s="84" t="s">
        <v>4690</v>
      </c>
      <c r="AG677" s="84" t="s">
        <v>4674</v>
      </c>
      <c r="AH677" s="84"/>
      <c r="AI677" s="85">
        <f t="shared" si="98"/>
        <v>12</v>
      </c>
      <c r="AJ677" s="86">
        <f t="shared" si="102"/>
        <v>12</v>
      </c>
      <c r="AK677" s="87">
        <f t="shared" si="103"/>
        <v>0</v>
      </c>
      <c r="AL677" s="87"/>
      <c r="AM677" s="87">
        <f t="shared" si="104"/>
        <v>6</v>
      </c>
      <c r="AN677" s="87">
        <f t="shared" si="99"/>
        <v>30</v>
      </c>
      <c r="AO677" s="87">
        <f t="shared" si="105"/>
        <v>30</v>
      </c>
      <c r="AP677" s="87">
        <v>31</v>
      </c>
      <c r="AQ677" s="87">
        <v>30</v>
      </c>
      <c r="AR677" s="87">
        <v>28</v>
      </c>
      <c r="AW677" s="64" t="str">
        <f t="shared" si="100"/>
        <v>HAZİRAN 2026</v>
      </c>
      <c r="AX677" s="89"/>
      <c r="AY677" s="90"/>
      <c r="AZ677" s="90" t="e">
        <f t="shared" si="101"/>
        <v>#N/A</v>
      </c>
    </row>
    <row r="678" spans="1:52" ht="17.45" customHeight="1" x14ac:dyDescent="0.2">
      <c r="A678" s="81">
        <v>672</v>
      </c>
      <c r="B678" s="82" t="s">
        <v>2168</v>
      </c>
      <c r="C678" s="83" t="s">
        <v>2167</v>
      </c>
      <c r="D678" s="84" t="s">
        <v>4679</v>
      </c>
      <c r="E678" s="84" t="s">
        <v>4679</v>
      </c>
      <c r="F678" s="84" t="s">
        <v>4679</v>
      </c>
      <c r="G678" s="84" t="s">
        <v>4674</v>
      </c>
      <c r="H678" s="84" t="s">
        <v>4674</v>
      </c>
      <c r="I678" s="84" t="s">
        <v>4674</v>
      </c>
      <c r="J678" s="84" t="s">
        <v>4674</v>
      </c>
      <c r="K678" s="84" t="s">
        <v>4679</v>
      </c>
      <c r="L678" s="84" t="s">
        <v>4679</v>
      </c>
      <c r="M678" s="84" t="s">
        <v>4679</v>
      </c>
      <c r="N678" s="84" t="s">
        <v>4674</v>
      </c>
      <c r="O678" s="84" t="s">
        <v>4674</v>
      </c>
      <c r="P678" s="84" t="s">
        <v>4674</v>
      </c>
      <c r="Q678" s="84" t="s">
        <v>4674</v>
      </c>
      <c r="R678" s="84" t="s">
        <v>4679</v>
      </c>
      <c r="S678" s="84" t="s">
        <v>4679</v>
      </c>
      <c r="T678" s="84" t="s">
        <v>4679</v>
      </c>
      <c r="U678" s="84" t="s">
        <v>4674</v>
      </c>
      <c r="V678" s="84" t="s">
        <v>4674</v>
      </c>
      <c r="W678" s="84" t="s">
        <v>4674</v>
      </c>
      <c r="X678" s="84" t="s">
        <v>4674</v>
      </c>
      <c r="Y678" s="84" t="s">
        <v>4679</v>
      </c>
      <c r="Z678" s="84" t="s">
        <v>4679</v>
      </c>
      <c r="AA678" s="84" t="s">
        <v>4679</v>
      </c>
      <c r="AB678" s="84" t="s">
        <v>4674</v>
      </c>
      <c r="AC678" s="84" t="s">
        <v>4674</v>
      </c>
      <c r="AD678" s="84" t="s">
        <v>4674</v>
      </c>
      <c r="AE678" s="84" t="s">
        <v>4674</v>
      </c>
      <c r="AF678" s="84" t="s">
        <v>4679</v>
      </c>
      <c r="AG678" s="84" t="s">
        <v>4679</v>
      </c>
      <c r="AH678" s="84"/>
      <c r="AI678" s="85">
        <f t="shared" si="98"/>
        <v>14</v>
      </c>
      <c r="AJ678" s="86">
        <f t="shared" si="102"/>
        <v>14</v>
      </c>
      <c r="AK678" s="87">
        <f t="shared" si="103"/>
        <v>0</v>
      </c>
      <c r="AL678" s="87"/>
      <c r="AM678" s="87">
        <f t="shared" si="104"/>
        <v>6</v>
      </c>
      <c r="AN678" s="87">
        <f t="shared" si="99"/>
        <v>30</v>
      </c>
      <c r="AO678" s="87">
        <f t="shared" si="105"/>
        <v>30</v>
      </c>
      <c r="AP678" s="87">
        <v>31</v>
      </c>
      <c r="AQ678" s="87">
        <v>30</v>
      </c>
      <c r="AR678" s="87">
        <v>28</v>
      </c>
      <c r="AW678" s="64" t="str">
        <f t="shared" si="100"/>
        <v>HAZİRAN 2026</v>
      </c>
      <c r="AX678" s="89"/>
      <c r="AY678" s="90"/>
      <c r="AZ678" s="90" t="e">
        <f t="shared" si="101"/>
        <v>#N/A</v>
      </c>
    </row>
    <row r="679" spans="1:52" ht="17.45" customHeight="1" x14ac:dyDescent="0.2">
      <c r="A679" s="81">
        <v>673</v>
      </c>
      <c r="B679" s="82" t="s">
        <v>2171</v>
      </c>
      <c r="C679" s="83" t="s">
        <v>2170</v>
      </c>
      <c r="D679" s="84" t="s">
        <v>4674</v>
      </c>
      <c r="E679" s="84" t="s">
        <v>4674</v>
      </c>
      <c r="F679" s="84" t="s">
        <v>4679</v>
      </c>
      <c r="G679" s="84" t="s">
        <v>4679</v>
      </c>
      <c r="H679" s="84" t="s">
        <v>4679</v>
      </c>
      <c r="I679" s="84" t="s">
        <v>4674</v>
      </c>
      <c r="J679" s="84" t="s">
        <v>4674</v>
      </c>
      <c r="K679" s="84" t="s">
        <v>4674</v>
      </c>
      <c r="L679" s="84" t="s">
        <v>4674</v>
      </c>
      <c r="M679" s="84" t="s">
        <v>4679</v>
      </c>
      <c r="N679" s="84" t="s">
        <v>4679</v>
      </c>
      <c r="O679" s="84" t="s">
        <v>4679</v>
      </c>
      <c r="P679" s="84" t="s">
        <v>4674</v>
      </c>
      <c r="Q679" s="84" t="s">
        <v>4674</v>
      </c>
      <c r="R679" s="84" t="s">
        <v>4674</v>
      </c>
      <c r="S679" s="84" t="s">
        <v>4674</v>
      </c>
      <c r="T679" s="84" t="s">
        <v>4674</v>
      </c>
      <c r="U679" s="84" t="s">
        <v>4674</v>
      </c>
      <c r="V679" s="84" t="s">
        <v>4674</v>
      </c>
      <c r="W679" s="84" t="s">
        <v>4674</v>
      </c>
      <c r="X679" s="84" t="s">
        <v>4674</v>
      </c>
      <c r="Y679" s="84" t="s">
        <v>4674</v>
      </c>
      <c r="Z679" s="84" t="s">
        <v>4674</v>
      </c>
      <c r="AA679" s="84" t="s">
        <v>4674</v>
      </c>
      <c r="AB679" s="84" t="s">
        <v>4674</v>
      </c>
      <c r="AC679" s="84" t="s">
        <v>4674</v>
      </c>
      <c r="AD679" s="84" t="s">
        <v>4674</v>
      </c>
      <c r="AE679" s="84" t="s">
        <v>4674</v>
      </c>
      <c r="AF679" s="84" t="s">
        <v>4674</v>
      </c>
      <c r="AG679" s="84" t="s">
        <v>4674</v>
      </c>
      <c r="AH679" s="84"/>
      <c r="AI679" s="85">
        <f t="shared" si="98"/>
        <v>6</v>
      </c>
      <c r="AJ679" s="86">
        <f t="shared" si="102"/>
        <v>6</v>
      </c>
      <c r="AK679" s="87">
        <f t="shared" si="103"/>
        <v>0</v>
      </c>
      <c r="AL679" s="87"/>
      <c r="AM679" s="87">
        <f t="shared" si="104"/>
        <v>6</v>
      </c>
      <c r="AN679" s="87">
        <f t="shared" si="99"/>
        <v>30</v>
      </c>
      <c r="AO679" s="87">
        <f t="shared" si="105"/>
        <v>30</v>
      </c>
      <c r="AP679" s="87">
        <v>31</v>
      </c>
      <c r="AQ679" s="87">
        <v>30</v>
      </c>
      <c r="AR679" s="87">
        <v>28</v>
      </c>
      <c r="AW679" s="64" t="str">
        <f t="shared" si="100"/>
        <v>HAZİRAN 2026</v>
      </c>
      <c r="AX679" s="89"/>
      <c r="AY679" s="90"/>
      <c r="AZ679" s="90" t="e">
        <f t="shared" si="101"/>
        <v>#N/A</v>
      </c>
    </row>
    <row r="680" spans="1:52" ht="17.45" customHeight="1" x14ac:dyDescent="0.2">
      <c r="A680" s="81">
        <v>674</v>
      </c>
      <c r="B680" s="82" t="s">
        <v>2174</v>
      </c>
      <c r="C680" s="83" t="s">
        <v>2173</v>
      </c>
      <c r="D680" s="84" t="s">
        <v>4674</v>
      </c>
      <c r="E680" s="84" t="s">
        <v>4674</v>
      </c>
      <c r="F680" s="84" t="s">
        <v>4679</v>
      </c>
      <c r="G680" s="84" t="s">
        <v>4679</v>
      </c>
      <c r="H680" s="84" t="s">
        <v>4679</v>
      </c>
      <c r="I680" s="84" t="s">
        <v>4674</v>
      </c>
      <c r="J680" s="84" t="s">
        <v>4674</v>
      </c>
      <c r="K680" s="84" t="s">
        <v>4674</v>
      </c>
      <c r="L680" s="84" t="s">
        <v>4674</v>
      </c>
      <c r="M680" s="84" t="s">
        <v>4679</v>
      </c>
      <c r="N680" s="84" t="s">
        <v>4679</v>
      </c>
      <c r="O680" s="84" t="s">
        <v>4679</v>
      </c>
      <c r="P680" s="84" t="s">
        <v>4674</v>
      </c>
      <c r="Q680" s="84" t="s">
        <v>4674</v>
      </c>
      <c r="R680" s="84" t="s">
        <v>4674</v>
      </c>
      <c r="S680" s="84" t="s">
        <v>4674</v>
      </c>
      <c r="T680" s="84" t="s">
        <v>4690</v>
      </c>
      <c r="U680" s="84" t="s">
        <v>4679</v>
      </c>
      <c r="V680" s="84" t="s">
        <v>4690</v>
      </c>
      <c r="W680" s="84" t="s">
        <v>4674</v>
      </c>
      <c r="X680" s="84" t="s">
        <v>4674</v>
      </c>
      <c r="Y680" s="84" t="s">
        <v>4674</v>
      </c>
      <c r="Z680" s="84" t="s">
        <v>4674</v>
      </c>
      <c r="AA680" s="84" t="s">
        <v>4679</v>
      </c>
      <c r="AB680" s="84" t="s">
        <v>4679</v>
      </c>
      <c r="AC680" s="84" t="s">
        <v>4679</v>
      </c>
      <c r="AD680" s="84" t="s">
        <v>4674</v>
      </c>
      <c r="AE680" s="84" t="s">
        <v>4674</v>
      </c>
      <c r="AF680" s="84" t="s">
        <v>4674</v>
      </c>
      <c r="AG680" s="84" t="s">
        <v>4674</v>
      </c>
      <c r="AH680" s="84"/>
      <c r="AI680" s="85">
        <f t="shared" si="98"/>
        <v>10</v>
      </c>
      <c r="AJ680" s="86">
        <f t="shared" si="102"/>
        <v>10</v>
      </c>
      <c r="AK680" s="87">
        <f t="shared" si="103"/>
        <v>0</v>
      </c>
      <c r="AL680" s="87"/>
      <c r="AM680" s="87">
        <f t="shared" si="104"/>
        <v>6</v>
      </c>
      <c r="AN680" s="87">
        <f t="shared" si="99"/>
        <v>30</v>
      </c>
      <c r="AO680" s="87">
        <f t="shared" si="105"/>
        <v>30</v>
      </c>
      <c r="AP680" s="87">
        <v>31</v>
      </c>
      <c r="AQ680" s="87">
        <v>30</v>
      </c>
      <c r="AR680" s="87">
        <v>28</v>
      </c>
      <c r="AW680" s="64" t="str">
        <f t="shared" si="100"/>
        <v>HAZİRAN 2026</v>
      </c>
      <c r="AX680" s="89"/>
      <c r="AY680" s="90"/>
      <c r="AZ680" s="90" t="e">
        <f t="shared" si="101"/>
        <v>#N/A</v>
      </c>
    </row>
    <row r="681" spans="1:52" ht="17.45" customHeight="1" x14ac:dyDescent="0.2">
      <c r="A681" s="81">
        <v>675</v>
      </c>
      <c r="B681" s="82" t="s">
        <v>2177</v>
      </c>
      <c r="C681" s="83" t="s">
        <v>2176</v>
      </c>
      <c r="D681" s="84" t="s">
        <v>4679</v>
      </c>
      <c r="E681" s="84" t="s">
        <v>4679</v>
      </c>
      <c r="F681" s="84" t="s">
        <v>4679</v>
      </c>
      <c r="G681" s="84" t="s">
        <v>4674</v>
      </c>
      <c r="H681" s="84" t="s">
        <v>4674</v>
      </c>
      <c r="I681" s="84" t="s">
        <v>4674</v>
      </c>
      <c r="J681" s="84" t="s">
        <v>4674</v>
      </c>
      <c r="K681" s="84" t="s">
        <v>4679</v>
      </c>
      <c r="L681" s="84" t="s">
        <v>4679</v>
      </c>
      <c r="M681" s="84" t="s">
        <v>4679</v>
      </c>
      <c r="N681" s="84" t="s">
        <v>4674</v>
      </c>
      <c r="O681" s="84" t="s">
        <v>4674</v>
      </c>
      <c r="P681" s="84" t="s">
        <v>4674</v>
      </c>
      <c r="Q681" s="84" t="s">
        <v>4674</v>
      </c>
      <c r="R681" s="84" t="s">
        <v>4721</v>
      </c>
      <c r="S681" s="84" t="s">
        <v>4721</v>
      </c>
      <c r="T681" s="84" t="s">
        <v>4721</v>
      </c>
      <c r="U681" s="84" t="s">
        <v>4674</v>
      </c>
      <c r="V681" s="84" t="s">
        <v>4674</v>
      </c>
      <c r="W681" s="84" t="s">
        <v>4674</v>
      </c>
      <c r="X681" s="84" t="s">
        <v>4674</v>
      </c>
      <c r="Y681" s="84" t="s">
        <v>4721</v>
      </c>
      <c r="Z681" s="84" t="s">
        <v>4721</v>
      </c>
      <c r="AA681" s="84" t="s">
        <v>4721</v>
      </c>
      <c r="AB681" s="84" t="s">
        <v>4674</v>
      </c>
      <c r="AC681" s="84" t="s">
        <v>4674</v>
      </c>
      <c r="AD681" s="84" t="s">
        <v>4674</v>
      </c>
      <c r="AE681" s="84" t="s">
        <v>4674</v>
      </c>
      <c r="AF681" s="84" t="s">
        <v>4721</v>
      </c>
      <c r="AG681" s="84" t="s">
        <v>4721</v>
      </c>
      <c r="AH681" s="84"/>
      <c r="AI681" s="85">
        <f t="shared" si="98"/>
        <v>6</v>
      </c>
      <c r="AJ681" s="86">
        <f t="shared" si="102"/>
        <v>6</v>
      </c>
      <c r="AK681" s="87">
        <f t="shared" si="103"/>
        <v>0</v>
      </c>
      <c r="AL681" s="87"/>
      <c r="AM681" s="87">
        <f t="shared" si="104"/>
        <v>6</v>
      </c>
      <c r="AN681" s="87">
        <f t="shared" si="99"/>
        <v>30</v>
      </c>
      <c r="AO681" s="87">
        <f t="shared" si="105"/>
        <v>30</v>
      </c>
      <c r="AP681" s="87">
        <v>31</v>
      </c>
      <c r="AQ681" s="87">
        <v>30</v>
      </c>
      <c r="AR681" s="87">
        <v>28</v>
      </c>
      <c r="AW681" s="64" t="str">
        <f t="shared" si="100"/>
        <v>HAZİRAN 2026</v>
      </c>
      <c r="AX681" s="89"/>
      <c r="AY681" s="90"/>
      <c r="AZ681" s="90" t="e">
        <f t="shared" si="101"/>
        <v>#N/A</v>
      </c>
    </row>
    <row r="682" spans="1:52" ht="17.45" customHeight="1" x14ac:dyDescent="0.2">
      <c r="A682" s="81">
        <v>676</v>
      </c>
      <c r="B682" s="82" t="s">
        <v>2180</v>
      </c>
      <c r="C682" s="83" t="s">
        <v>2179</v>
      </c>
      <c r="D682" s="84" t="s">
        <v>4679</v>
      </c>
      <c r="E682" s="84" t="s">
        <v>4679</v>
      </c>
      <c r="F682" s="84" t="s">
        <v>4679</v>
      </c>
      <c r="G682" s="84" t="s">
        <v>4674</v>
      </c>
      <c r="H682" s="84" t="s">
        <v>4674</v>
      </c>
      <c r="I682" s="84" t="s">
        <v>4674</v>
      </c>
      <c r="J682" s="84" t="s">
        <v>4674</v>
      </c>
      <c r="K682" s="84" t="s">
        <v>4679</v>
      </c>
      <c r="L682" s="84" t="s">
        <v>4679</v>
      </c>
      <c r="M682" s="84" t="s">
        <v>4679</v>
      </c>
      <c r="N682" s="84" t="s">
        <v>4674</v>
      </c>
      <c r="O682" s="84" t="s">
        <v>4674</v>
      </c>
      <c r="P682" s="84" t="s">
        <v>4674</v>
      </c>
      <c r="Q682" s="84" t="s">
        <v>4674</v>
      </c>
      <c r="R682" s="84" t="s">
        <v>4679</v>
      </c>
      <c r="S682" s="84" t="s">
        <v>4679</v>
      </c>
      <c r="T682" s="84" t="s">
        <v>4679</v>
      </c>
      <c r="U682" s="84" t="s">
        <v>4674</v>
      </c>
      <c r="V682" s="84" t="s">
        <v>4674</v>
      </c>
      <c r="W682" s="84" t="s">
        <v>4674</v>
      </c>
      <c r="X682" s="84" t="s">
        <v>4674</v>
      </c>
      <c r="Y682" s="84" t="s">
        <v>4690</v>
      </c>
      <c r="Z682" s="84" t="s">
        <v>4690</v>
      </c>
      <c r="AA682" s="84" t="s">
        <v>4690</v>
      </c>
      <c r="AB682" s="84" t="s">
        <v>4674</v>
      </c>
      <c r="AC682" s="84" t="s">
        <v>4674</v>
      </c>
      <c r="AD682" s="84" t="s">
        <v>4674</v>
      </c>
      <c r="AE682" s="84" t="s">
        <v>4674</v>
      </c>
      <c r="AF682" s="84" t="s">
        <v>4690</v>
      </c>
      <c r="AG682" s="84" t="s">
        <v>4690</v>
      </c>
      <c r="AH682" s="84"/>
      <c r="AI682" s="85">
        <f t="shared" si="98"/>
        <v>9</v>
      </c>
      <c r="AJ682" s="86">
        <f t="shared" si="102"/>
        <v>9</v>
      </c>
      <c r="AK682" s="87">
        <f t="shared" si="103"/>
        <v>0</v>
      </c>
      <c r="AL682" s="87"/>
      <c r="AM682" s="87">
        <f t="shared" si="104"/>
        <v>6</v>
      </c>
      <c r="AN682" s="87">
        <f t="shared" si="99"/>
        <v>30</v>
      </c>
      <c r="AO682" s="87">
        <f t="shared" si="105"/>
        <v>30</v>
      </c>
      <c r="AP682" s="87">
        <v>31</v>
      </c>
      <c r="AQ682" s="87">
        <v>30</v>
      </c>
      <c r="AR682" s="87">
        <v>28</v>
      </c>
      <c r="AW682" s="64" t="str">
        <f t="shared" si="100"/>
        <v>HAZİRAN 2026</v>
      </c>
      <c r="AX682" s="89"/>
      <c r="AY682" s="90"/>
      <c r="AZ682" s="90" t="e">
        <f t="shared" si="101"/>
        <v>#N/A</v>
      </c>
    </row>
    <row r="683" spans="1:52" ht="17.45" customHeight="1" x14ac:dyDescent="0.2">
      <c r="A683" s="81">
        <v>677</v>
      </c>
      <c r="B683" s="82" t="s">
        <v>2183</v>
      </c>
      <c r="C683" s="83" t="s">
        <v>2182</v>
      </c>
      <c r="D683" s="84" t="s">
        <v>4679</v>
      </c>
      <c r="E683" s="84" t="s">
        <v>4679</v>
      </c>
      <c r="F683" s="84" t="s">
        <v>4679</v>
      </c>
      <c r="G683" s="84" t="s">
        <v>4674</v>
      </c>
      <c r="H683" s="84" t="s">
        <v>4674</v>
      </c>
      <c r="I683" s="84" t="s">
        <v>4674</v>
      </c>
      <c r="J683" s="84" t="s">
        <v>4674</v>
      </c>
      <c r="K683" s="84" t="s">
        <v>4679</v>
      </c>
      <c r="L683" s="84" t="s">
        <v>4679</v>
      </c>
      <c r="M683" s="84" t="s">
        <v>4679</v>
      </c>
      <c r="N683" s="84" t="s">
        <v>4674</v>
      </c>
      <c r="O683" s="84" t="s">
        <v>4674</v>
      </c>
      <c r="P683" s="84" t="s">
        <v>4674</v>
      </c>
      <c r="Q683" s="84" t="s">
        <v>4674</v>
      </c>
      <c r="R683" s="84" t="s">
        <v>4679</v>
      </c>
      <c r="S683" s="84" t="s">
        <v>4679</v>
      </c>
      <c r="T683" s="84" t="s">
        <v>4679</v>
      </c>
      <c r="U683" s="84" t="s">
        <v>4674</v>
      </c>
      <c r="V683" s="84" t="s">
        <v>4674</v>
      </c>
      <c r="W683" s="84" t="s">
        <v>4674</v>
      </c>
      <c r="X683" s="84" t="s">
        <v>4674</v>
      </c>
      <c r="Y683" s="84" t="s">
        <v>4679</v>
      </c>
      <c r="Z683" s="84" t="s">
        <v>4679</v>
      </c>
      <c r="AA683" s="84" t="s">
        <v>4679</v>
      </c>
      <c r="AB683" s="84" t="s">
        <v>4674</v>
      </c>
      <c r="AC683" s="84" t="s">
        <v>4674</v>
      </c>
      <c r="AD683" s="84" t="s">
        <v>4674</v>
      </c>
      <c r="AE683" s="84" t="s">
        <v>4674</v>
      </c>
      <c r="AF683" s="84" t="s">
        <v>4679</v>
      </c>
      <c r="AG683" s="84" t="s">
        <v>4690</v>
      </c>
      <c r="AH683" s="84"/>
      <c r="AI683" s="85">
        <f t="shared" si="98"/>
        <v>13</v>
      </c>
      <c r="AJ683" s="86">
        <f t="shared" si="102"/>
        <v>13</v>
      </c>
      <c r="AK683" s="87">
        <f t="shared" si="103"/>
        <v>0</v>
      </c>
      <c r="AL683" s="87"/>
      <c r="AM683" s="87">
        <f t="shared" si="104"/>
        <v>6</v>
      </c>
      <c r="AN683" s="87">
        <f t="shared" si="99"/>
        <v>30</v>
      </c>
      <c r="AO683" s="87">
        <f t="shared" si="105"/>
        <v>30</v>
      </c>
      <c r="AP683" s="87">
        <v>31</v>
      </c>
      <c r="AQ683" s="87">
        <v>30</v>
      </c>
      <c r="AR683" s="87">
        <v>28</v>
      </c>
      <c r="AW683" s="64" t="str">
        <f t="shared" si="100"/>
        <v>HAZİRAN 2026</v>
      </c>
      <c r="AX683" s="89"/>
      <c r="AY683" s="90"/>
      <c r="AZ683" s="90" t="e">
        <f t="shared" si="101"/>
        <v>#N/A</v>
      </c>
    </row>
    <row r="684" spans="1:52" ht="17.45" customHeight="1" x14ac:dyDescent="0.2">
      <c r="A684" s="81">
        <v>678</v>
      </c>
      <c r="B684" s="82" t="s">
        <v>2186</v>
      </c>
      <c r="C684" s="83" t="s">
        <v>2185</v>
      </c>
      <c r="D684" s="84" t="s">
        <v>4679</v>
      </c>
      <c r="E684" s="84" t="s">
        <v>4679</v>
      </c>
      <c r="F684" s="84" t="s">
        <v>4679</v>
      </c>
      <c r="G684" s="84" t="s">
        <v>4674</v>
      </c>
      <c r="H684" s="84" t="s">
        <v>4674</v>
      </c>
      <c r="I684" s="84" t="s">
        <v>4674</v>
      </c>
      <c r="J684" s="84" t="s">
        <v>4674</v>
      </c>
      <c r="K684" s="84" t="s">
        <v>4679</v>
      </c>
      <c r="L684" s="84" t="s">
        <v>4679</v>
      </c>
      <c r="M684" s="84" t="s">
        <v>4679</v>
      </c>
      <c r="N684" s="84" t="s">
        <v>4674</v>
      </c>
      <c r="O684" s="84" t="s">
        <v>4674</v>
      </c>
      <c r="P684" s="84" t="s">
        <v>4674</v>
      </c>
      <c r="Q684" s="84" t="s">
        <v>4674</v>
      </c>
      <c r="R684" s="84" t="s">
        <v>4690</v>
      </c>
      <c r="S684" s="84" t="s">
        <v>4690</v>
      </c>
      <c r="T684" s="84" t="s">
        <v>4690</v>
      </c>
      <c r="U684" s="84" t="s">
        <v>4674</v>
      </c>
      <c r="V684" s="84" t="s">
        <v>4674</v>
      </c>
      <c r="W684" s="84" t="s">
        <v>4674</v>
      </c>
      <c r="X684" s="84" t="s">
        <v>4674</v>
      </c>
      <c r="Y684" s="84" t="s">
        <v>4679</v>
      </c>
      <c r="Z684" s="84" t="s">
        <v>4679</v>
      </c>
      <c r="AA684" s="84" t="s">
        <v>4679</v>
      </c>
      <c r="AB684" s="84" t="s">
        <v>4674</v>
      </c>
      <c r="AC684" s="84" t="s">
        <v>4674</v>
      </c>
      <c r="AD684" s="84" t="s">
        <v>4674</v>
      </c>
      <c r="AE684" s="84" t="s">
        <v>4674</v>
      </c>
      <c r="AF684" s="84" t="s">
        <v>4679</v>
      </c>
      <c r="AG684" s="84" t="s">
        <v>4679</v>
      </c>
      <c r="AH684" s="84"/>
      <c r="AI684" s="85">
        <f t="shared" si="98"/>
        <v>11</v>
      </c>
      <c r="AJ684" s="86">
        <f t="shared" si="102"/>
        <v>11</v>
      </c>
      <c r="AK684" s="87">
        <f t="shared" si="103"/>
        <v>0</v>
      </c>
      <c r="AL684" s="87"/>
      <c r="AM684" s="87">
        <f t="shared" si="104"/>
        <v>6</v>
      </c>
      <c r="AN684" s="87">
        <f t="shared" si="99"/>
        <v>30</v>
      </c>
      <c r="AO684" s="87">
        <f t="shared" si="105"/>
        <v>30</v>
      </c>
      <c r="AP684" s="87">
        <v>31</v>
      </c>
      <c r="AQ684" s="87">
        <v>30</v>
      </c>
      <c r="AR684" s="87">
        <v>28</v>
      </c>
      <c r="AW684" s="64" t="str">
        <f t="shared" si="100"/>
        <v>HAZİRAN 2026</v>
      </c>
      <c r="AX684" s="89"/>
      <c r="AY684" s="90"/>
      <c r="AZ684" s="90" t="e">
        <f t="shared" si="101"/>
        <v>#N/A</v>
      </c>
    </row>
    <row r="685" spans="1:52" ht="17.45" customHeight="1" x14ac:dyDescent="0.2">
      <c r="A685" s="81">
        <v>679</v>
      </c>
      <c r="B685" s="82" t="s">
        <v>2189</v>
      </c>
      <c r="C685" s="83" t="s">
        <v>2188</v>
      </c>
      <c r="D685" s="84" t="s">
        <v>4679</v>
      </c>
      <c r="E685" s="84" t="s">
        <v>4674</v>
      </c>
      <c r="F685" s="84" t="s">
        <v>4674</v>
      </c>
      <c r="G685" s="84" t="s">
        <v>4674</v>
      </c>
      <c r="H685" s="84" t="s">
        <v>4674</v>
      </c>
      <c r="I685" s="84" t="s">
        <v>4679</v>
      </c>
      <c r="J685" s="84" t="s">
        <v>4679</v>
      </c>
      <c r="K685" s="84" t="s">
        <v>4679</v>
      </c>
      <c r="L685" s="84" t="s">
        <v>4674</v>
      </c>
      <c r="M685" s="84" t="s">
        <v>4674</v>
      </c>
      <c r="N685" s="84" t="s">
        <v>4674</v>
      </c>
      <c r="O685" s="84" t="s">
        <v>4674</v>
      </c>
      <c r="P685" s="84" t="s">
        <v>4679</v>
      </c>
      <c r="Q685" s="84" t="s">
        <v>4679</v>
      </c>
      <c r="R685" s="84" t="s">
        <v>4679</v>
      </c>
      <c r="S685" s="84" t="s">
        <v>4674</v>
      </c>
      <c r="T685" s="84" t="s">
        <v>4674</v>
      </c>
      <c r="U685" s="84" t="s">
        <v>4674</v>
      </c>
      <c r="V685" s="84" t="s">
        <v>4674</v>
      </c>
      <c r="W685" s="84" t="s">
        <v>4679</v>
      </c>
      <c r="X685" s="84" t="s">
        <v>4679</v>
      </c>
      <c r="Y685" s="84" t="s">
        <v>4679</v>
      </c>
      <c r="Z685" s="84" t="s">
        <v>4674</v>
      </c>
      <c r="AA685" s="84" t="s">
        <v>4674</v>
      </c>
      <c r="AB685" s="84" t="s">
        <v>4674</v>
      </c>
      <c r="AC685" s="84" t="s">
        <v>4674</v>
      </c>
      <c r="AD685" s="84" t="s">
        <v>4679</v>
      </c>
      <c r="AE685" s="84" t="s">
        <v>4679</v>
      </c>
      <c r="AF685" s="84" t="s">
        <v>4679</v>
      </c>
      <c r="AG685" s="84" t="s">
        <v>4674</v>
      </c>
      <c r="AH685" s="84"/>
      <c r="AI685" s="85">
        <f t="shared" si="98"/>
        <v>13</v>
      </c>
      <c r="AJ685" s="86">
        <f t="shared" si="102"/>
        <v>13</v>
      </c>
      <c r="AK685" s="87">
        <f t="shared" si="103"/>
        <v>0</v>
      </c>
      <c r="AL685" s="87"/>
      <c r="AM685" s="87">
        <f t="shared" si="104"/>
        <v>6</v>
      </c>
      <c r="AN685" s="87">
        <f t="shared" si="99"/>
        <v>30</v>
      </c>
      <c r="AO685" s="87">
        <f t="shared" si="105"/>
        <v>30</v>
      </c>
      <c r="AP685" s="87">
        <v>31</v>
      </c>
      <c r="AQ685" s="87">
        <v>30</v>
      </c>
      <c r="AR685" s="87">
        <v>28</v>
      </c>
      <c r="AW685" s="64" t="str">
        <f t="shared" si="100"/>
        <v>HAZİRAN 2026</v>
      </c>
      <c r="AX685" s="89"/>
      <c r="AY685" s="90"/>
      <c r="AZ685" s="90" t="e">
        <f t="shared" si="101"/>
        <v>#N/A</v>
      </c>
    </row>
    <row r="686" spans="1:52" ht="17.45" customHeight="1" x14ac:dyDescent="0.2">
      <c r="A686" s="81">
        <v>680</v>
      </c>
      <c r="B686" s="82" t="s">
        <v>2192</v>
      </c>
      <c r="C686" s="83" t="s">
        <v>2191</v>
      </c>
      <c r="D686" s="84" t="s">
        <v>4679</v>
      </c>
      <c r="E686" s="84" t="s">
        <v>4679</v>
      </c>
      <c r="F686" s="84" t="s">
        <v>4674</v>
      </c>
      <c r="G686" s="84" t="s">
        <v>4679</v>
      </c>
      <c r="H686" s="84" t="s">
        <v>4674</v>
      </c>
      <c r="I686" s="84" t="s">
        <v>4674</v>
      </c>
      <c r="J686" s="84" t="s">
        <v>4674</v>
      </c>
      <c r="K686" s="84" t="s">
        <v>4679</v>
      </c>
      <c r="L686" s="84" t="s">
        <v>4679</v>
      </c>
      <c r="M686" s="84" t="s">
        <v>4674</v>
      </c>
      <c r="N686" s="84" t="s">
        <v>4679</v>
      </c>
      <c r="O686" s="84" t="s">
        <v>4674</v>
      </c>
      <c r="P686" s="84" t="s">
        <v>4674</v>
      </c>
      <c r="Q686" s="84" t="s">
        <v>4674</v>
      </c>
      <c r="R686" s="84" t="s">
        <v>4679</v>
      </c>
      <c r="S686" s="84" t="s">
        <v>4679</v>
      </c>
      <c r="T686" s="84" t="s">
        <v>4674</v>
      </c>
      <c r="U686" s="84" t="s">
        <v>4679</v>
      </c>
      <c r="V686" s="84" t="s">
        <v>4674</v>
      </c>
      <c r="W686" s="84" t="s">
        <v>4674</v>
      </c>
      <c r="X686" s="84" t="s">
        <v>4674</v>
      </c>
      <c r="Y686" s="84" t="s">
        <v>4679</v>
      </c>
      <c r="Z686" s="84" t="s">
        <v>4679</v>
      </c>
      <c r="AA686" s="84" t="s">
        <v>4674</v>
      </c>
      <c r="AB686" s="84" t="s">
        <v>4679</v>
      </c>
      <c r="AC686" s="84" t="s">
        <v>4674</v>
      </c>
      <c r="AD686" s="84" t="s">
        <v>4674</v>
      </c>
      <c r="AE686" s="84" t="s">
        <v>4674</v>
      </c>
      <c r="AF686" s="84" t="s">
        <v>4690</v>
      </c>
      <c r="AG686" s="84" t="s">
        <v>4690</v>
      </c>
      <c r="AH686" s="84"/>
      <c r="AI686" s="85">
        <f t="shared" si="98"/>
        <v>12</v>
      </c>
      <c r="AJ686" s="86">
        <f t="shared" si="102"/>
        <v>12</v>
      </c>
      <c r="AK686" s="87">
        <f t="shared" si="103"/>
        <v>0</v>
      </c>
      <c r="AL686" s="87"/>
      <c r="AM686" s="87">
        <f t="shared" si="104"/>
        <v>6</v>
      </c>
      <c r="AN686" s="87">
        <f t="shared" si="99"/>
        <v>30</v>
      </c>
      <c r="AO686" s="87">
        <f t="shared" si="105"/>
        <v>30</v>
      </c>
      <c r="AP686" s="87">
        <v>31</v>
      </c>
      <c r="AQ686" s="87">
        <v>30</v>
      </c>
      <c r="AR686" s="87">
        <v>28</v>
      </c>
      <c r="AW686" s="64" t="str">
        <f t="shared" si="100"/>
        <v>HAZİRAN 2026</v>
      </c>
      <c r="AX686" s="89"/>
      <c r="AY686" s="90"/>
      <c r="AZ686" s="90" t="e">
        <f t="shared" si="101"/>
        <v>#N/A</v>
      </c>
    </row>
    <row r="687" spans="1:52" ht="17.45" customHeight="1" x14ac:dyDescent="0.2">
      <c r="A687" s="81">
        <v>681</v>
      </c>
      <c r="B687" s="82" t="s">
        <v>2195</v>
      </c>
      <c r="C687" s="83" t="s">
        <v>2194</v>
      </c>
      <c r="D687" s="84" t="s">
        <v>4679</v>
      </c>
      <c r="E687" s="84" t="s">
        <v>4679</v>
      </c>
      <c r="F687" s="84" t="s">
        <v>4679</v>
      </c>
      <c r="G687" s="84" t="s">
        <v>4674</v>
      </c>
      <c r="H687" s="84" t="s">
        <v>4674</v>
      </c>
      <c r="I687" s="84" t="s">
        <v>4674</v>
      </c>
      <c r="J687" s="84" t="s">
        <v>4674</v>
      </c>
      <c r="K687" s="84" t="s">
        <v>4679</v>
      </c>
      <c r="L687" s="84" t="s">
        <v>4679</v>
      </c>
      <c r="M687" s="84" t="s">
        <v>4679</v>
      </c>
      <c r="N687" s="84" t="s">
        <v>4674</v>
      </c>
      <c r="O687" s="84" t="s">
        <v>4674</v>
      </c>
      <c r="P687" s="84" t="s">
        <v>4674</v>
      </c>
      <c r="Q687" s="84" t="s">
        <v>4674</v>
      </c>
      <c r="R687" s="84" t="s">
        <v>4679</v>
      </c>
      <c r="S687" s="84" t="s">
        <v>4679</v>
      </c>
      <c r="T687" s="84" t="s">
        <v>4679</v>
      </c>
      <c r="U687" s="84" t="s">
        <v>4674</v>
      </c>
      <c r="V687" s="84" t="s">
        <v>4674</v>
      </c>
      <c r="W687" s="84" t="s">
        <v>4674</v>
      </c>
      <c r="X687" s="84" t="s">
        <v>4674</v>
      </c>
      <c r="Y687" s="84" t="s">
        <v>4679</v>
      </c>
      <c r="Z687" s="84" t="s">
        <v>4679</v>
      </c>
      <c r="AA687" s="84" t="s">
        <v>4679</v>
      </c>
      <c r="AB687" s="84" t="s">
        <v>4674</v>
      </c>
      <c r="AC687" s="84" t="s">
        <v>4674</v>
      </c>
      <c r="AD687" s="84" t="s">
        <v>4674</v>
      </c>
      <c r="AE687" s="84" t="s">
        <v>4674</v>
      </c>
      <c r="AF687" s="84" t="s">
        <v>4679</v>
      </c>
      <c r="AG687" s="84" t="s">
        <v>4679</v>
      </c>
      <c r="AH687" s="84"/>
      <c r="AI687" s="85">
        <f t="shared" si="98"/>
        <v>14</v>
      </c>
      <c r="AJ687" s="86">
        <f t="shared" si="102"/>
        <v>14</v>
      </c>
      <c r="AK687" s="87">
        <f t="shared" si="103"/>
        <v>0</v>
      </c>
      <c r="AL687" s="87"/>
      <c r="AM687" s="87">
        <f t="shared" si="104"/>
        <v>6</v>
      </c>
      <c r="AN687" s="87">
        <f t="shared" si="99"/>
        <v>30</v>
      </c>
      <c r="AO687" s="87">
        <f t="shared" si="105"/>
        <v>30</v>
      </c>
      <c r="AP687" s="87">
        <v>31</v>
      </c>
      <c r="AQ687" s="87">
        <v>30</v>
      </c>
      <c r="AR687" s="87">
        <v>28</v>
      </c>
      <c r="AW687" s="64" t="str">
        <f t="shared" si="100"/>
        <v>HAZİRAN 2026</v>
      </c>
      <c r="AX687" s="89"/>
      <c r="AY687" s="90"/>
      <c r="AZ687" s="90" t="e">
        <f t="shared" si="101"/>
        <v>#N/A</v>
      </c>
    </row>
    <row r="688" spans="1:52" ht="17.45" customHeight="1" x14ac:dyDescent="0.2">
      <c r="A688" s="81">
        <v>682</v>
      </c>
      <c r="B688" s="82" t="s">
        <v>2198</v>
      </c>
      <c r="C688" s="83" t="s">
        <v>2197</v>
      </c>
      <c r="D688" s="84" t="s">
        <v>4679</v>
      </c>
      <c r="E688" s="84" t="s">
        <v>4679</v>
      </c>
      <c r="F688" s="84" t="s">
        <v>4679</v>
      </c>
      <c r="G688" s="84" t="s">
        <v>4674</v>
      </c>
      <c r="H688" s="84" t="s">
        <v>4674</v>
      </c>
      <c r="I688" s="84" t="s">
        <v>4674</v>
      </c>
      <c r="J688" s="84" t="s">
        <v>4674</v>
      </c>
      <c r="K688" s="84" t="s">
        <v>4679</v>
      </c>
      <c r="L688" s="84" t="s">
        <v>4679</v>
      </c>
      <c r="M688" s="84" t="s">
        <v>4679</v>
      </c>
      <c r="N688" s="84" t="s">
        <v>4674</v>
      </c>
      <c r="O688" s="84" t="s">
        <v>4674</v>
      </c>
      <c r="P688" s="84" t="s">
        <v>4674</v>
      </c>
      <c r="Q688" s="84" t="s">
        <v>4674</v>
      </c>
      <c r="R688" s="84" t="s">
        <v>4679</v>
      </c>
      <c r="S688" s="84" t="s">
        <v>4679</v>
      </c>
      <c r="T688" s="84" t="s">
        <v>4679</v>
      </c>
      <c r="U688" s="84" t="s">
        <v>4674</v>
      </c>
      <c r="V688" s="84" t="s">
        <v>4674</v>
      </c>
      <c r="W688" s="84" t="s">
        <v>4674</v>
      </c>
      <c r="X688" s="84" t="s">
        <v>4674</v>
      </c>
      <c r="Y688" s="84" t="s">
        <v>4679</v>
      </c>
      <c r="Z688" s="84" t="s">
        <v>4679</v>
      </c>
      <c r="AA688" s="84" t="s">
        <v>4679</v>
      </c>
      <c r="AB688" s="84" t="s">
        <v>4674</v>
      </c>
      <c r="AC688" s="84" t="s">
        <v>4674</v>
      </c>
      <c r="AD688" s="84" t="s">
        <v>4674</v>
      </c>
      <c r="AE688" s="84" t="s">
        <v>4674</v>
      </c>
      <c r="AF688" s="84" t="s">
        <v>4679</v>
      </c>
      <c r="AG688" s="84" t="s">
        <v>4679</v>
      </c>
      <c r="AH688" s="84"/>
      <c r="AI688" s="85">
        <f t="shared" si="98"/>
        <v>14</v>
      </c>
      <c r="AJ688" s="86">
        <f t="shared" si="102"/>
        <v>14</v>
      </c>
      <c r="AK688" s="87">
        <f t="shared" si="103"/>
        <v>0</v>
      </c>
      <c r="AL688" s="87"/>
      <c r="AM688" s="87">
        <f t="shared" si="104"/>
        <v>6</v>
      </c>
      <c r="AN688" s="87">
        <f t="shared" si="99"/>
        <v>30</v>
      </c>
      <c r="AO688" s="87">
        <f t="shared" si="105"/>
        <v>30</v>
      </c>
      <c r="AP688" s="87">
        <v>31</v>
      </c>
      <c r="AQ688" s="87">
        <v>30</v>
      </c>
      <c r="AR688" s="87">
        <v>28</v>
      </c>
      <c r="AW688" s="64" t="str">
        <f t="shared" si="100"/>
        <v>HAZİRAN 2026</v>
      </c>
      <c r="AX688" s="89"/>
      <c r="AY688" s="90"/>
      <c r="AZ688" s="90" t="e">
        <f t="shared" si="101"/>
        <v>#N/A</v>
      </c>
    </row>
    <row r="689" spans="1:52" ht="17.45" customHeight="1" x14ac:dyDescent="0.2">
      <c r="A689" s="81">
        <v>683</v>
      </c>
      <c r="B689" s="82" t="s">
        <v>2201</v>
      </c>
      <c r="C689" s="83" t="s">
        <v>2200</v>
      </c>
      <c r="D689" s="84" t="s">
        <v>4690</v>
      </c>
      <c r="E689" s="84" t="s">
        <v>4690</v>
      </c>
      <c r="F689" s="84" t="s">
        <v>4679</v>
      </c>
      <c r="G689" s="84" t="s">
        <v>4674</v>
      </c>
      <c r="H689" s="84" t="s">
        <v>4674</v>
      </c>
      <c r="I689" s="84" t="s">
        <v>4674</v>
      </c>
      <c r="J689" s="84" t="s">
        <v>4674</v>
      </c>
      <c r="K689" s="84" t="s">
        <v>4679</v>
      </c>
      <c r="L689" s="84" t="s">
        <v>4679</v>
      </c>
      <c r="M689" s="84" t="s">
        <v>4679</v>
      </c>
      <c r="N689" s="84" t="s">
        <v>4674</v>
      </c>
      <c r="O689" s="84" t="s">
        <v>4674</v>
      </c>
      <c r="P689" s="84" t="s">
        <v>4674</v>
      </c>
      <c r="Q689" s="84" t="s">
        <v>4674</v>
      </c>
      <c r="R689" s="84" t="s">
        <v>4688</v>
      </c>
      <c r="S689" s="84" t="s">
        <v>4679</v>
      </c>
      <c r="T689" s="84" t="s">
        <v>4679</v>
      </c>
      <c r="U689" s="84" t="s">
        <v>4674</v>
      </c>
      <c r="V689" s="84" t="s">
        <v>4674</v>
      </c>
      <c r="W689" s="84" t="s">
        <v>4674</v>
      </c>
      <c r="X689" s="84" t="s">
        <v>4674</v>
      </c>
      <c r="Y689" s="84" t="s">
        <v>4688</v>
      </c>
      <c r="Z689" s="84" t="s">
        <v>4679</v>
      </c>
      <c r="AA689" s="84" t="s">
        <v>4679</v>
      </c>
      <c r="AB689" s="84" t="s">
        <v>4674</v>
      </c>
      <c r="AC689" s="84" t="s">
        <v>4674</v>
      </c>
      <c r="AD689" s="84" t="s">
        <v>4674</v>
      </c>
      <c r="AE689" s="84" t="s">
        <v>4674</v>
      </c>
      <c r="AF689" s="84" t="s">
        <v>4679</v>
      </c>
      <c r="AG689" s="84" t="s">
        <v>4679</v>
      </c>
      <c r="AH689" s="84"/>
      <c r="AI689" s="85">
        <f t="shared" si="98"/>
        <v>10</v>
      </c>
      <c r="AJ689" s="86">
        <f t="shared" si="102"/>
        <v>10</v>
      </c>
      <c r="AK689" s="87">
        <f t="shared" si="103"/>
        <v>0</v>
      </c>
      <c r="AL689" s="87"/>
      <c r="AM689" s="87">
        <f t="shared" si="104"/>
        <v>6</v>
      </c>
      <c r="AN689" s="87">
        <f t="shared" si="99"/>
        <v>30</v>
      </c>
      <c r="AO689" s="87">
        <f t="shared" si="105"/>
        <v>30</v>
      </c>
      <c r="AP689" s="87">
        <v>31</v>
      </c>
      <c r="AQ689" s="87">
        <v>30</v>
      </c>
      <c r="AR689" s="87">
        <v>28</v>
      </c>
      <c r="AW689" s="64" t="str">
        <f t="shared" si="100"/>
        <v>HAZİRAN 2026</v>
      </c>
      <c r="AX689" s="89"/>
      <c r="AY689" s="90"/>
      <c r="AZ689" s="90" t="e">
        <f t="shared" si="101"/>
        <v>#N/A</v>
      </c>
    </row>
    <row r="690" spans="1:52" ht="17.45" customHeight="1" x14ac:dyDescent="0.2">
      <c r="A690" s="81">
        <v>684</v>
      </c>
      <c r="B690" s="82" t="s">
        <v>2204</v>
      </c>
      <c r="C690" s="83" t="s">
        <v>2203</v>
      </c>
      <c r="D690" s="84" t="s">
        <v>4679</v>
      </c>
      <c r="E690" s="84" t="s">
        <v>4679</v>
      </c>
      <c r="F690" s="84" t="s">
        <v>4679</v>
      </c>
      <c r="G690" s="84" t="s">
        <v>4674</v>
      </c>
      <c r="H690" s="84" t="s">
        <v>4674</v>
      </c>
      <c r="I690" s="84" t="s">
        <v>4674</v>
      </c>
      <c r="J690" s="84" t="s">
        <v>4674</v>
      </c>
      <c r="K690" s="84" t="s">
        <v>4679</v>
      </c>
      <c r="L690" s="84" t="s">
        <v>4679</v>
      </c>
      <c r="M690" s="84" t="s">
        <v>4679</v>
      </c>
      <c r="N690" s="84" t="s">
        <v>4674</v>
      </c>
      <c r="O690" s="84" t="s">
        <v>4674</v>
      </c>
      <c r="P690" s="84" t="s">
        <v>4674</v>
      </c>
      <c r="Q690" s="84" t="s">
        <v>4674</v>
      </c>
      <c r="R690" s="84" t="s">
        <v>4679</v>
      </c>
      <c r="S690" s="84" t="s">
        <v>4679</v>
      </c>
      <c r="T690" s="84" t="s">
        <v>4679</v>
      </c>
      <c r="U690" s="84" t="s">
        <v>4674</v>
      </c>
      <c r="V690" s="84" t="s">
        <v>4674</v>
      </c>
      <c r="W690" s="84" t="s">
        <v>4674</v>
      </c>
      <c r="X690" s="84" t="s">
        <v>4674</v>
      </c>
      <c r="Y690" s="84" t="s">
        <v>4679</v>
      </c>
      <c r="Z690" s="84" t="s">
        <v>4679</v>
      </c>
      <c r="AA690" s="84" t="s">
        <v>4679</v>
      </c>
      <c r="AB690" s="84" t="s">
        <v>4674</v>
      </c>
      <c r="AC690" s="84" t="s">
        <v>4674</v>
      </c>
      <c r="AD690" s="84" t="s">
        <v>4674</v>
      </c>
      <c r="AE690" s="84" t="s">
        <v>4674</v>
      </c>
      <c r="AF690" s="84" t="s">
        <v>4690</v>
      </c>
      <c r="AG690" s="84" t="s">
        <v>4690</v>
      </c>
      <c r="AH690" s="84"/>
      <c r="AI690" s="85">
        <f t="shared" si="98"/>
        <v>12</v>
      </c>
      <c r="AJ690" s="86">
        <f t="shared" si="102"/>
        <v>12</v>
      </c>
      <c r="AK690" s="87">
        <f t="shared" si="103"/>
        <v>0</v>
      </c>
      <c r="AL690" s="87"/>
      <c r="AM690" s="87">
        <f t="shared" si="104"/>
        <v>6</v>
      </c>
      <c r="AN690" s="87">
        <f t="shared" si="99"/>
        <v>30</v>
      </c>
      <c r="AO690" s="87">
        <f t="shared" si="105"/>
        <v>30</v>
      </c>
      <c r="AP690" s="87">
        <v>31</v>
      </c>
      <c r="AQ690" s="87">
        <v>30</v>
      </c>
      <c r="AR690" s="87">
        <v>28</v>
      </c>
      <c r="AW690" s="64" t="str">
        <f t="shared" si="100"/>
        <v>HAZİRAN 2026</v>
      </c>
      <c r="AX690" s="89"/>
      <c r="AY690" s="90"/>
      <c r="AZ690" s="90" t="e">
        <f t="shared" si="101"/>
        <v>#N/A</v>
      </c>
    </row>
    <row r="691" spans="1:52" ht="17.45" customHeight="1" x14ac:dyDescent="0.2">
      <c r="A691" s="81">
        <v>685</v>
      </c>
      <c r="B691" s="82" t="s">
        <v>2207</v>
      </c>
      <c r="C691" s="83" t="s">
        <v>2206</v>
      </c>
      <c r="D691" s="84" t="s">
        <v>4679</v>
      </c>
      <c r="E691" s="84" t="s">
        <v>4679</v>
      </c>
      <c r="F691" s="84" t="s">
        <v>4679</v>
      </c>
      <c r="G691" s="84" t="s">
        <v>4674</v>
      </c>
      <c r="H691" s="84" t="s">
        <v>4674</v>
      </c>
      <c r="I691" s="84" t="s">
        <v>4674</v>
      </c>
      <c r="J691" s="84" t="s">
        <v>4674</v>
      </c>
      <c r="K691" s="84" t="s">
        <v>4679</v>
      </c>
      <c r="L691" s="84" t="s">
        <v>4679</v>
      </c>
      <c r="M691" s="84" t="s">
        <v>4679</v>
      </c>
      <c r="N691" s="84" t="s">
        <v>4674</v>
      </c>
      <c r="O691" s="84" t="s">
        <v>4674</v>
      </c>
      <c r="P691" s="84" t="s">
        <v>4674</v>
      </c>
      <c r="Q691" s="84" t="s">
        <v>4674</v>
      </c>
      <c r="R691" s="84" t="s">
        <v>4679</v>
      </c>
      <c r="S691" s="84" t="s">
        <v>4679</v>
      </c>
      <c r="T691" s="84" t="s">
        <v>4679</v>
      </c>
      <c r="U691" s="84" t="s">
        <v>4674</v>
      </c>
      <c r="V691" s="84" t="s">
        <v>4674</v>
      </c>
      <c r="W691" s="84" t="s">
        <v>4674</v>
      </c>
      <c r="X691" s="84" t="s">
        <v>4674</v>
      </c>
      <c r="Y691" s="84" t="s">
        <v>4679</v>
      </c>
      <c r="Z691" s="84" t="s">
        <v>4679</v>
      </c>
      <c r="AA691" s="84" t="s">
        <v>4679</v>
      </c>
      <c r="AB691" s="84" t="s">
        <v>4674</v>
      </c>
      <c r="AC691" s="84" t="s">
        <v>4674</v>
      </c>
      <c r="AD691" s="84" t="s">
        <v>4674</v>
      </c>
      <c r="AE691" s="84" t="s">
        <v>4674</v>
      </c>
      <c r="AF691" s="84" t="s">
        <v>4679</v>
      </c>
      <c r="AG691" s="84" t="s">
        <v>4679</v>
      </c>
      <c r="AH691" s="84"/>
      <c r="AI691" s="85">
        <f t="shared" si="98"/>
        <v>14</v>
      </c>
      <c r="AJ691" s="86">
        <f t="shared" si="102"/>
        <v>14</v>
      </c>
      <c r="AK691" s="87">
        <f t="shared" si="103"/>
        <v>0</v>
      </c>
      <c r="AL691" s="87"/>
      <c r="AM691" s="87">
        <f t="shared" si="104"/>
        <v>6</v>
      </c>
      <c r="AN691" s="87">
        <f t="shared" si="99"/>
        <v>30</v>
      </c>
      <c r="AO691" s="87">
        <f t="shared" si="105"/>
        <v>30</v>
      </c>
      <c r="AP691" s="87">
        <v>31</v>
      </c>
      <c r="AQ691" s="87">
        <v>30</v>
      </c>
      <c r="AR691" s="87">
        <v>28</v>
      </c>
      <c r="AW691" s="64" t="str">
        <f t="shared" si="100"/>
        <v>HAZİRAN 2026</v>
      </c>
      <c r="AX691" s="89"/>
      <c r="AY691" s="90"/>
      <c r="AZ691" s="90" t="e">
        <f t="shared" si="101"/>
        <v>#N/A</v>
      </c>
    </row>
    <row r="692" spans="1:52" ht="17.45" customHeight="1" x14ac:dyDescent="0.2">
      <c r="A692" s="81">
        <v>686</v>
      </c>
      <c r="B692" s="82" t="s">
        <v>2210</v>
      </c>
      <c r="C692" s="83" t="s">
        <v>2209</v>
      </c>
      <c r="D692" s="84" t="s">
        <v>4679</v>
      </c>
      <c r="E692" s="84" t="s">
        <v>4679</v>
      </c>
      <c r="F692" s="84" t="s">
        <v>4679</v>
      </c>
      <c r="G692" s="84" t="s">
        <v>4674</v>
      </c>
      <c r="H692" s="84" t="s">
        <v>4674</v>
      </c>
      <c r="I692" s="84" t="s">
        <v>4674</v>
      </c>
      <c r="J692" s="84" t="s">
        <v>4674</v>
      </c>
      <c r="K692" s="84" t="s">
        <v>4679</v>
      </c>
      <c r="L692" s="84" t="s">
        <v>4679</v>
      </c>
      <c r="M692" s="84" t="s">
        <v>4679</v>
      </c>
      <c r="N692" s="84" t="s">
        <v>4674</v>
      </c>
      <c r="O692" s="84" t="s">
        <v>4674</v>
      </c>
      <c r="P692" s="84" t="s">
        <v>4674</v>
      </c>
      <c r="Q692" s="84" t="s">
        <v>4674</v>
      </c>
      <c r="R692" s="84" t="s">
        <v>4679</v>
      </c>
      <c r="S692" s="84" t="s">
        <v>4679</v>
      </c>
      <c r="T692" s="84" t="s">
        <v>4679</v>
      </c>
      <c r="U692" s="84" t="s">
        <v>4674</v>
      </c>
      <c r="V692" s="84" t="s">
        <v>4674</v>
      </c>
      <c r="W692" s="84" t="s">
        <v>4674</v>
      </c>
      <c r="X692" s="84" t="s">
        <v>4674</v>
      </c>
      <c r="Y692" s="84" t="s">
        <v>4679</v>
      </c>
      <c r="Z692" s="84" t="s">
        <v>4679</v>
      </c>
      <c r="AA692" s="84" t="s">
        <v>4679</v>
      </c>
      <c r="AB692" s="84" t="s">
        <v>4674</v>
      </c>
      <c r="AC692" s="84" t="s">
        <v>4674</v>
      </c>
      <c r="AD692" s="84" t="s">
        <v>4674</v>
      </c>
      <c r="AE692" s="84" t="s">
        <v>4674</v>
      </c>
      <c r="AF692" s="84" t="s">
        <v>4679</v>
      </c>
      <c r="AG692" s="84" t="s">
        <v>4679</v>
      </c>
      <c r="AH692" s="84"/>
      <c r="AI692" s="85">
        <f t="shared" si="98"/>
        <v>14</v>
      </c>
      <c r="AJ692" s="86">
        <f t="shared" si="102"/>
        <v>14</v>
      </c>
      <c r="AK692" s="87">
        <f t="shared" si="103"/>
        <v>0</v>
      </c>
      <c r="AL692" s="87"/>
      <c r="AM692" s="87">
        <f t="shared" si="104"/>
        <v>6</v>
      </c>
      <c r="AN692" s="87">
        <f t="shared" si="99"/>
        <v>30</v>
      </c>
      <c r="AO692" s="87">
        <f t="shared" si="105"/>
        <v>30</v>
      </c>
      <c r="AP692" s="87">
        <v>31</v>
      </c>
      <c r="AQ692" s="87">
        <v>30</v>
      </c>
      <c r="AR692" s="87">
        <v>28</v>
      </c>
      <c r="AW692" s="64" t="str">
        <f t="shared" si="100"/>
        <v>HAZİRAN 2026</v>
      </c>
      <c r="AX692" s="89"/>
      <c r="AY692" s="90"/>
      <c r="AZ692" s="90" t="e">
        <f t="shared" si="101"/>
        <v>#N/A</v>
      </c>
    </row>
    <row r="693" spans="1:52" ht="17.45" customHeight="1" x14ac:dyDescent="0.2">
      <c r="A693" s="81">
        <v>687</v>
      </c>
      <c r="B693" s="82" t="s">
        <v>2213</v>
      </c>
      <c r="C693" s="83" t="s">
        <v>2212</v>
      </c>
      <c r="D693" s="84" t="s">
        <v>4679</v>
      </c>
      <c r="E693" s="84" t="s">
        <v>4679</v>
      </c>
      <c r="F693" s="84" t="s">
        <v>4679</v>
      </c>
      <c r="G693" s="84" t="s">
        <v>4674</v>
      </c>
      <c r="H693" s="84" t="s">
        <v>4674</v>
      </c>
      <c r="I693" s="84" t="s">
        <v>4674</v>
      </c>
      <c r="J693" s="84" t="s">
        <v>4674</v>
      </c>
      <c r="K693" s="84" t="s">
        <v>4679</v>
      </c>
      <c r="L693" s="84" t="s">
        <v>4679</v>
      </c>
      <c r="M693" s="84" t="s">
        <v>4679</v>
      </c>
      <c r="N693" s="84" t="s">
        <v>4674</v>
      </c>
      <c r="O693" s="84" t="s">
        <v>4674</v>
      </c>
      <c r="P693" s="84" t="s">
        <v>4674</v>
      </c>
      <c r="Q693" s="84" t="s">
        <v>4674</v>
      </c>
      <c r="R693" s="84" t="s">
        <v>4679</v>
      </c>
      <c r="S693" s="84" t="s">
        <v>4679</v>
      </c>
      <c r="T693" s="84" t="s">
        <v>4679</v>
      </c>
      <c r="U693" s="84" t="s">
        <v>4674</v>
      </c>
      <c r="V693" s="84" t="s">
        <v>4674</v>
      </c>
      <c r="W693" s="84" t="s">
        <v>4674</v>
      </c>
      <c r="X693" s="84" t="s">
        <v>4674</v>
      </c>
      <c r="Y693" s="84" t="s">
        <v>4679</v>
      </c>
      <c r="Z693" s="84" t="s">
        <v>4679</v>
      </c>
      <c r="AA693" s="84" t="s">
        <v>4679</v>
      </c>
      <c r="AB693" s="84" t="s">
        <v>4674</v>
      </c>
      <c r="AC693" s="84" t="s">
        <v>4674</v>
      </c>
      <c r="AD693" s="84" t="s">
        <v>4674</v>
      </c>
      <c r="AE693" s="84" t="s">
        <v>4674</v>
      </c>
      <c r="AF693" s="84" t="s">
        <v>4679</v>
      </c>
      <c r="AG693" s="84" t="s">
        <v>4679</v>
      </c>
      <c r="AH693" s="84"/>
      <c r="AI693" s="85">
        <f t="shared" si="98"/>
        <v>14</v>
      </c>
      <c r="AJ693" s="86">
        <f t="shared" si="102"/>
        <v>14</v>
      </c>
      <c r="AK693" s="87">
        <f t="shared" si="103"/>
        <v>0</v>
      </c>
      <c r="AL693" s="87"/>
      <c r="AM693" s="87">
        <f t="shared" si="104"/>
        <v>6</v>
      </c>
      <c r="AN693" s="87">
        <f t="shared" si="99"/>
        <v>30</v>
      </c>
      <c r="AO693" s="87">
        <f t="shared" si="105"/>
        <v>30</v>
      </c>
      <c r="AP693" s="87">
        <v>31</v>
      </c>
      <c r="AQ693" s="87">
        <v>30</v>
      </c>
      <c r="AR693" s="87">
        <v>28</v>
      </c>
      <c r="AW693" s="64" t="str">
        <f t="shared" si="100"/>
        <v>HAZİRAN 2026</v>
      </c>
      <c r="AX693" s="89"/>
      <c r="AY693" s="90"/>
      <c r="AZ693" s="90" t="e">
        <f t="shared" si="101"/>
        <v>#N/A</v>
      </c>
    </row>
    <row r="694" spans="1:52" ht="17.45" customHeight="1" x14ac:dyDescent="0.2">
      <c r="A694" s="81">
        <v>688</v>
      </c>
      <c r="B694" s="82" t="s">
        <v>2216</v>
      </c>
      <c r="C694" s="83" t="s">
        <v>2215</v>
      </c>
      <c r="D694" s="84" t="s">
        <v>4679</v>
      </c>
      <c r="E694" s="84" t="s">
        <v>4679</v>
      </c>
      <c r="F694" s="84" t="s">
        <v>4679</v>
      </c>
      <c r="G694" s="84" t="s">
        <v>4674</v>
      </c>
      <c r="H694" s="84" t="s">
        <v>4674</v>
      </c>
      <c r="I694" s="84" t="s">
        <v>4674</v>
      </c>
      <c r="J694" s="84" t="s">
        <v>4674</v>
      </c>
      <c r="K694" s="84" t="s">
        <v>4679</v>
      </c>
      <c r="L694" s="84" t="s">
        <v>4679</v>
      </c>
      <c r="M694" s="84" t="s">
        <v>4679</v>
      </c>
      <c r="N694" s="84" t="s">
        <v>4674</v>
      </c>
      <c r="O694" s="84" t="s">
        <v>4674</v>
      </c>
      <c r="P694" s="84" t="s">
        <v>4674</v>
      </c>
      <c r="Q694" s="84" t="s">
        <v>4674</v>
      </c>
      <c r="R694" s="84" t="s">
        <v>4679</v>
      </c>
      <c r="S694" s="84" t="s">
        <v>4679</v>
      </c>
      <c r="T694" s="84" t="s">
        <v>4679</v>
      </c>
      <c r="U694" s="84" t="s">
        <v>4674</v>
      </c>
      <c r="V694" s="84" t="s">
        <v>4674</v>
      </c>
      <c r="W694" s="84" t="s">
        <v>4674</v>
      </c>
      <c r="X694" s="84" t="s">
        <v>4674</v>
      </c>
      <c r="Y694" s="84" t="s">
        <v>4679</v>
      </c>
      <c r="Z694" s="84" t="s">
        <v>4679</v>
      </c>
      <c r="AA694" s="84" t="s">
        <v>4679</v>
      </c>
      <c r="AB694" s="84" t="s">
        <v>4674</v>
      </c>
      <c r="AC694" s="84" t="s">
        <v>4674</v>
      </c>
      <c r="AD694" s="84" t="s">
        <v>4674</v>
      </c>
      <c r="AE694" s="84" t="s">
        <v>4674</v>
      </c>
      <c r="AF694" s="84" t="s">
        <v>4679</v>
      </c>
      <c r="AG694" s="84" t="s">
        <v>4679</v>
      </c>
      <c r="AH694" s="84"/>
      <c r="AI694" s="85">
        <f t="shared" si="98"/>
        <v>14</v>
      </c>
      <c r="AJ694" s="86">
        <f t="shared" si="102"/>
        <v>14</v>
      </c>
      <c r="AK694" s="87">
        <f t="shared" si="103"/>
        <v>0</v>
      </c>
      <c r="AL694" s="87"/>
      <c r="AM694" s="87">
        <f t="shared" si="104"/>
        <v>6</v>
      </c>
      <c r="AN694" s="87">
        <f t="shared" si="99"/>
        <v>30</v>
      </c>
      <c r="AO694" s="87">
        <f t="shared" si="105"/>
        <v>30</v>
      </c>
      <c r="AP694" s="87">
        <v>31</v>
      </c>
      <c r="AQ694" s="87">
        <v>30</v>
      </c>
      <c r="AR694" s="87">
        <v>28</v>
      </c>
      <c r="AW694" s="64" t="str">
        <f t="shared" si="100"/>
        <v>HAZİRAN 2026</v>
      </c>
      <c r="AX694" s="89"/>
      <c r="AY694" s="90"/>
      <c r="AZ694" s="90" t="e">
        <f t="shared" si="101"/>
        <v>#N/A</v>
      </c>
    </row>
    <row r="695" spans="1:52" ht="17.45" customHeight="1" x14ac:dyDescent="0.2">
      <c r="A695" s="81">
        <v>689</v>
      </c>
      <c r="B695" s="82" t="s">
        <v>2219</v>
      </c>
      <c r="C695" s="83" t="s">
        <v>2218</v>
      </c>
      <c r="D695" s="84" t="s">
        <v>4679</v>
      </c>
      <c r="E695" s="84" t="s">
        <v>4679</v>
      </c>
      <c r="F695" s="84" t="s">
        <v>4679</v>
      </c>
      <c r="G695" s="84" t="s">
        <v>4674</v>
      </c>
      <c r="H695" s="84" t="s">
        <v>4674</v>
      </c>
      <c r="I695" s="84" t="s">
        <v>4674</v>
      </c>
      <c r="J695" s="84" t="s">
        <v>4674</v>
      </c>
      <c r="K695" s="84" t="s">
        <v>4679</v>
      </c>
      <c r="L695" s="84" t="s">
        <v>4679</v>
      </c>
      <c r="M695" s="84" t="s">
        <v>4679</v>
      </c>
      <c r="N695" s="84" t="s">
        <v>4674</v>
      </c>
      <c r="O695" s="84" t="s">
        <v>4674</v>
      </c>
      <c r="P695" s="84" t="s">
        <v>4674</v>
      </c>
      <c r="Q695" s="84" t="s">
        <v>4674</v>
      </c>
      <c r="R695" s="84" t="s">
        <v>4679</v>
      </c>
      <c r="S695" s="84" t="s">
        <v>4679</v>
      </c>
      <c r="T695" s="84" t="s">
        <v>4679</v>
      </c>
      <c r="U695" s="84" t="s">
        <v>4674</v>
      </c>
      <c r="V695" s="84" t="s">
        <v>4674</v>
      </c>
      <c r="W695" s="84" t="s">
        <v>4674</v>
      </c>
      <c r="X695" s="84" t="s">
        <v>4674</v>
      </c>
      <c r="Y695" s="84" t="s">
        <v>4679</v>
      </c>
      <c r="Z695" s="84" t="s">
        <v>4679</v>
      </c>
      <c r="AA695" s="84" t="s">
        <v>4679</v>
      </c>
      <c r="AB695" s="84" t="s">
        <v>4674</v>
      </c>
      <c r="AC695" s="84" t="s">
        <v>4674</v>
      </c>
      <c r="AD695" s="84" t="s">
        <v>4674</v>
      </c>
      <c r="AE695" s="84" t="s">
        <v>4674</v>
      </c>
      <c r="AF695" s="84" t="s">
        <v>4679</v>
      </c>
      <c r="AG695" s="84" t="s">
        <v>4679</v>
      </c>
      <c r="AH695" s="84"/>
      <c r="AI695" s="85">
        <f t="shared" si="98"/>
        <v>14</v>
      </c>
      <c r="AJ695" s="86">
        <f t="shared" si="102"/>
        <v>14</v>
      </c>
      <c r="AK695" s="87">
        <f t="shared" si="103"/>
        <v>0</v>
      </c>
      <c r="AL695" s="87"/>
      <c r="AM695" s="87">
        <f t="shared" si="104"/>
        <v>6</v>
      </c>
      <c r="AN695" s="87">
        <f t="shared" si="99"/>
        <v>30</v>
      </c>
      <c r="AO695" s="87">
        <f t="shared" si="105"/>
        <v>30</v>
      </c>
      <c r="AP695" s="87">
        <v>31</v>
      </c>
      <c r="AQ695" s="87">
        <v>30</v>
      </c>
      <c r="AR695" s="87">
        <v>28</v>
      </c>
      <c r="AW695" s="64" t="str">
        <f t="shared" si="100"/>
        <v>HAZİRAN 2026</v>
      </c>
      <c r="AX695" s="89"/>
      <c r="AY695" s="90"/>
      <c r="AZ695" s="90" t="e">
        <f t="shared" si="101"/>
        <v>#N/A</v>
      </c>
    </row>
    <row r="696" spans="1:52" ht="17.45" customHeight="1" x14ac:dyDescent="0.2">
      <c r="A696" s="81">
        <v>690</v>
      </c>
      <c r="B696" s="82" t="s">
        <v>2222</v>
      </c>
      <c r="C696" s="83" t="s">
        <v>2221</v>
      </c>
      <c r="D696" s="84" t="s">
        <v>4674</v>
      </c>
      <c r="E696" s="84" t="s">
        <v>4679</v>
      </c>
      <c r="F696" s="84" t="s">
        <v>4674</v>
      </c>
      <c r="G696" s="84" t="s">
        <v>4679</v>
      </c>
      <c r="H696" s="84" t="s">
        <v>4679</v>
      </c>
      <c r="I696" s="84" t="s">
        <v>4674</v>
      </c>
      <c r="J696" s="84" t="s">
        <v>4674</v>
      </c>
      <c r="K696" s="84" t="s">
        <v>4679</v>
      </c>
      <c r="L696" s="84" t="s">
        <v>4679</v>
      </c>
      <c r="M696" s="84" t="s">
        <v>4674</v>
      </c>
      <c r="N696" s="84" t="s">
        <v>4679</v>
      </c>
      <c r="O696" s="84" t="s">
        <v>4674</v>
      </c>
      <c r="P696" s="84" t="s">
        <v>4674</v>
      </c>
      <c r="Q696" s="84" t="s">
        <v>4674</v>
      </c>
      <c r="R696" s="84" t="s">
        <v>4679</v>
      </c>
      <c r="S696" s="84" t="s">
        <v>4679</v>
      </c>
      <c r="T696" s="84" t="s">
        <v>4679</v>
      </c>
      <c r="U696" s="84" t="s">
        <v>4674</v>
      </c>
      <c r="V696" s="84" t="s">
        <v>4674</v>
      </c>
      <c r="W696" s="84" t="s">
        <v>4674</v>
      </c>
      <c r="X696" s="84" t="s">
        <v>4674</v>
      </c>
      <c r="Y696" s="84" t="s">
        <v>4674</v>
      </c>
      <c r="Z696" s="84" t="s">
        <v>4674</v>
      </c>
      <c r="AA696" s="84" t="s">
        <v>4674</v>
      </c>
      <c r="AB696" s="84" t="s">
        <v>4679</v>
      </c>
      <c r="AC696" s="84" t="s">
        <v>4679</v>
      </c>
      <c r="AD696" s="84" t="s">
        <v>4674</v>
      </c>
      <c r="AE696" s="84" t="s">
        <v>4674</v>
      </c>
      <c r="AF696" s="84" t="s">
        <v>4679</v>
      </c>
      <c r="AG696" s="84" t="s">
        <v>4679</v>
      </c>
      <c r="AH696" s="84"/>
      <c r="AI696" s="85">
        <f t="shared" si="98"/>
        <v>13</v>
      </c>
      <c r="AJ696" s="86">
        <f t="shared" si="102"/>
        <v>13</v>
      </c>
      <c r="AK696" s="87">
        <f t="shared" si="103"/>
        <v>0</v>
      </c>
      <c r="AL696" s="87"/>
      <c r="AM696" s="87">
        <f t="shared" si="104"/>
        <v>6</v>
      </c>
      <c r="AN696" s="87">
        <f t="shared" si="99"/>
        <v>30</v>
      </c>
      <c r="AO696" s="87">
        <f t="shared" si="105"/>
        <v>30</v>
      </c>
      <c r="AP696" s="87">
        <v>31</v>
      </c>
      <c r="AQ696" s="87">
        <v>30</v>
      </c>
      <c r="AR696" s="87">
        <v>28</v>
      </c>
      <c r="AW696" s="64" t="str">
        <f t="shared" si="100"/>
        <v>HAZİRAN 2026</v>
      </c>
      <c r="AX696" s="89"/>
      <c r="AY696" s="90"/>
      <c r="AZ696" s="90" t="e">
        <f t="shared" si="101"/>
        <v>#N/A</v>
      </c>
    </row>
    <row r="697" spans="1:52" ht="17.45" customHeight="1" x14ac:dyDescent="0.2">
      <c r="A697" s="81">
        <v>691</v>
      </c>
      <c r="B697" s="82" t="s">
        <v>2225</v>
      </c>
      <c r="C697" s="83" t="s">
        <v>2224</v>
      </c>
      <c r="D697" s="84" t="s">
        <v>4679</v>
      </c>
      <c r="E697" s="84" t="s">
        <v>4679</v>
      </c>
      <c r="F697" s="84" t="s">
        <v>4679</v>
      </c>
      <c r="G697" s="84" t="s">
        <v>4674</v>
      </c>
      <c r="H697" s="84" t="s">
        <v>4674</v>
      </c>
      <c r="I697" s="84" t="s">
        <v>4674</v>
      </c>
      <c r="J697" s="84" t="s">
        <v>4674</v>
      </c>
      <c r="K697" s="84" t="s">
        <v>4679</v>
      </c>
      <c r="L697" s="84" t="s">
        <v>4679</v>
      </c>
      <c r="M697" s="84" t="s">
        <v>4679</v>
      </c>
      <c r="N697" s="84" t="s">
        <v>4674</v>
      </c>
      <c r="O697" s="84" t="s">
        <v>4674</v>
      </c>
      <c r="P697" s="84" t="s">
        <v>4674</v>
      </c>
      <c r="Q697" s="84" t="s">
        <v>4674</v>
      </c>
      <c r="R697" s="84" t="s">
        <v>4679</v>
      </c>
      <c r="S697" s="84" t="s">
        <v>4679</v>
      </c>
      <c r="T697" s="84" t="s">
        <v>4679</v>
      </c>
      <c r="U697" s="84" t="s">
        <v>4674</v>
      </c>
      <c r="V697" s="84" t="s">
        <v>4674</v>
      </c>
      <c r="W697" s="84" t="s">
        <v>4674</v>
      </c>
      <c r="X697" s="84" t="s">
        <v>4674</v>
      </c>
      <c r="Y697" s="84" t="s">
        <v>4679</v>
      </c>
      <c r="Z697" s="84" t="s">
        <v>4679</v>
      </c>
      <c r="AA697" s="84" t="s">
        <v>4679</v>
      </c>
      <c r="AB697" s="84" t="s">
        <v>4674</v>
      </c>
      <c r="AC697" s="84" t="s">
        <v>4674</v>
      </c>
      <c r="AD697" s="84" t="s">
        <v>4674</v>
      </c>
      <c r="AE697" s="84" t="s">
        <v>4674</v>
      </c>
      <c r="AF697" s="84" t="s">
        <v>4679</v>
      </c>
      <c r="AG697" s="84" t="s">
        <v>4679</v>
      </c>
      <c r="AH697" s="84"/>
      <c r="AI697" s="85">
        <f t="shared" si="98"/>
        <v>14</v>
      </c>
      <c r="AJ697" s="86">
        <f t="shared" si="102"/>
        <v>14</v>
      </c>
      <c r="AK697" s="87">
        <f t="shared" si="103"/>
        <v>0</v>
      </c>
      <c r="AL697" s="87"/>
      <c r="AM697" s="87">
        <f t="shared" si="104"/>
        <v>6</v>
      </c>
      <c r="AN697" s="87">
        <f t="shared" si="99"/>
        <v>30</v>
      </c>
      <c r="AO697" s="87">
        <f t="shared" si="105"/>
        <v>30</v>
      </c>
      <c r="AP697" s="87">
        <v>31</v>
      </c>
      <c r="AQ697" s="87">
        <v>30</v>
      </c>
      <c r="AR697" s="87">
        <v>28</v>
      </c>
      <c r="AW697" s="64" t="str">
        <f t="shared" si="100"/>
        <v>HAZİRAN 2026</v>
      </c>
      <c r="AX697" s="89"/>
      <c r="AY697" s="90"/>
      <c r="AZ697" s="90" t="e">
        <f t="shared" si="101"/>
        <v>#N/A</v>
      </c>
    </row>
    <row r="698" spans="1:52" ht="17.45" customHeight="1" x14ac:dyDescent="0.2">
      <c r="A698" s="81">
        <v>692</v>
      </c>
      <c r="B698" s="82" t="s">
        <v>2228</v>
      </c>
      <c r="C698" s="83" t="s">
        <v>2227</v>
      </c>
      <c r="D698" s="84" t="s">
        <v>4674</v>
      </c>
      <c r="E698" s="84" t="s">
        <v>4679</v>
      </c>
      <c r="F698" s="84" t="s">
        <v>4679</v>
      </c>
      <c r="G698" s="84" t="s">
        <v>4674</v>
      </c>
      <c r="H698" s="84" t="s">
        <v>4679</v>
      </c>
      <c r="I698" s="84" t="s">
        <v>4674</v>
      </c>
      <c r="J698" s="84" t="s">
        <v>4674</v>
      </c>
      <c r="K698" s="84" t="s">
        <v>4679</v>
      </c>
      <c r="L698" s="84" t="s">
        <v>4679</v>
      </c>
      <c r="M698" s="84" t="s">
        <v>4679</v>
      </c>
      <c r="N698" s="84" t="s">
        <v>4674</v>
      </c>
      <c r="O698" s="84" t="s">
        <v>4674</v>
      </c>
      <c r="P698" s="84" t="s">
        <v>4674</v>
      </c>
      <c r="Q698" s="84" t="s">
        <v>4674</v>
      </c>
      <c r="R698" s="84" t="s">
        <v>4674</v>
      </c>
      <c r="S698" s="84" t="s">
        <v>4674</v>
      </c>
      <c r="T698" s="84" t="s">
        <v>4679</v>
      </c>
      <c r="U698" s="84" t="s">
        <v>4679</v>
      </c>
      <c r="V698" s="84" t="s">
        <v>4679</v>
      </c>
      <c r="W698" s="84" t="s">
        <v>4674</v>
      </c>
      <c r="X698" s="84" t="s">
        <v>4674</v>
      </c>
      <c r="Y698" s="84" t="s">
        <v>4679</v>
      </c>
      <c r="Z698" s="84" t="s">
        <v>4679</v>
      </c>
      <c r="AA698" s="84" t="s">
        <v>4679</v>
      </c>
      <c r="AB698" s="84" t="s">
        <v>4674</v>
      </c>
      <c r="AC698" s="84" t="s">
        <v>4674</v>
      </c>
      <c r="AD698" s="84" t="s">
        <v>4674</v>
      </c>
      <c r="AE698" s="84" t="s">
        <v>4674</v>
      </c>
      <c r="AF698" s="84" t="s">
        <v>4674</v>
      </c>
      <c r="AG698" s="84" t="s">
        <v>4674</v>
      </c>
      <c r="AH698" s="84"/>
      <c r="AI698" s="85">
        <f t="shared" si="98"/>
        <v>12</v>
      </c>
      <c r="AJ698" s="86">
        <f t="shared" si="102"/>
        <v>12</v>
      </c>
      <c r="AK698" s="87">
        <f t="shared" si="103"/>
        <v>0</v>
      </c>
      <c r="AL698" s="87"/>
      <c r="AM698" s="87">
        <f t="shared" si="104"/>
        <v>6</v>
      </c>
      <c r="AN698" s="87">
        <f t="shared" si="99"/>
        <v>30</v>
      </c>
      <c r="AO698" s="87">
        <f t="shared" si="105"/>
        <v>30</v>
      </c>
      <c r="AP698" s="87">
        <v>31</v>
      </c>
      <c r="AQ698" s="87">
        <v>30</v>
      </c>
      <c r="AR698" s="87">
        <v>28</v>
      </c>
      <c r="AW698" s="64" t="str">
        <f t="shared" si="100"/>
        <v>HAZİRAN 2026</v>
      </c>
      <c r="AX698" s="89"/>
      <c r="AY698" s="90"/>
      <c r="AZ698" s="90" t="e">
        <f t="shared" si="101"/>
        <v>#N/A</v>
      </c>
    </row>
    <row r="699" spans="1:52" ht="17.45" customHeight="1" x14ac:dyDescent="0.2">
      <c r="A699" s="81">
        <v>693</v>
      </c>
      <c r="B699" s="82" t="s">
        <v>2231</v>
      </c>
      <c r="C699" s="83" t="s">
        <v>2230</v>
      </c>
      <c r="D699" s="84" t="s">
        <v>4679</v>
      </c>
      <c r="E699" s="84" t="s">
        <v>4674</v>
      </c>
      <c r="F699" s="84" t="s">
        <v>4679</v>
      </c>
      <c r="G699" s="84" t="s">
        <v>4674</v>
      </c>
      <c r="H699" s="84" t="s">
        <v>4679</v>
      </c>
      <c r="I699" s="84" t="s">
        <v>4674</v>
      </c>
      <c r="J699" s="84" t="s">
        <v>4674</v>
      </c>
      <c r="K699" s="84" t="s">
        <v>4679</v>
      </c>
      <c r="L699" s="84" t="s">
        <v>4674</v>
      </c>
      <c r="M699" s="84" t="s">
        <v>4679</v>
      </c>
      <c r="N699" s="84" t="s">
        <v>4674</v>
      </c>
      <c r="O699" s="84" t="s">
        <v>4679</v>
      </c>
      <c r="P699" s="84" t="s">
        <v>4674</v>
      </c>
      <c r="Q699" s="84" t="s">
        <v>4674</v>
      </c>
      <c r="R699" s="84" t="s">
        <v>4679</v>
      </c>
      <c r="S699" s="84" t="s">
        <v>4674</v>
      </c>
      <c r="T699" s="84" t="s">
        <v>4679</v>
      </c>
      <c r="U699" s="84" t="s">
        <v>4674</v>
      </c>
      <c r="V699" s="84" t="s">
        <v>4690</v>
      </c>
      <c r="W699" s="84" t="s">
        <v>4674</v>
      </c>
      <c r="X699" s="84" t="s">
        <v>4674</v>
      </c>
      <c r="Y699" s="84" t="s">
        <v>4690</v>
      </c>
      <c r="Z699" s="84" t="s">
        <v>4674</v>
      </c>
      <c r="AA699" s="84" t="s">
        <v>4690</v>
      </c>
      <c r="AB699" s="84" t="s">
        <v>4674</v>
      </c>
      <c r="AC699" s="84" t="s">
        <v>4690</v>
      </c>
      <c r="AD699" s="84" t="s">
        <v>4674</v>
      </c>
      <c r="AE699" s="84" t="s">
        <v>4674</v>
      </c>
      <c r="AF699" s="84" t="s">
        <v>4690</v>
      </c>
      <c r="AG699" s="84" t="s">
        <v>4674</v>
      </c>
      <c r="AH699" s="84"/>
      <c r="AI699" s="85">
        <f t="shared" si="98"/>
        <v>8</v>
      </c>
      <c r="AJ699" s="86">
        <f t="shared" si="102"/>
        <v>8</v>
      </c>
      <c r="AK699" s="87">
        <f t="shared" si="103"/>
        <v>0</v>
      </c>
      <c r="AL699" s="87"/>
      <c r="AM699" s="87">
        <f t="shared" si="104"/>
        <v>6</v>
      </c>
      <c r="AN699" s="87">
        <f t="shared" si="99"/>
        <v>30</v>
      </c>
      <c r="AO699" s="87">
        <f t="shared" si="105"/>
        <v>30</v>
      </c>
      <c r="AP699" s="87">
        <v>31</v>
      </c>
      <c r="AQ699" s="87">
        <v>30</v>
      </c>
      <c r="AR699" s="87">
        <v>28</v>
      </c>
      <c r="AW699" s="64" t="str">
        <f t="shared" si="100"/>
        <v>HAZİRAN 2026</v>
      </c>
      <c r="AX699" s="89"/>
      <c r="AY699" s="90"/>
      <c r="AZ699" s="90" t="e">
        <f t="shared" si="101"/>
        <v>#N/A</v>
      </c>
    </row>
    <row r="700" spans="1:52" ht="17.45" customHeight="1" x14ac:dyDescent="0.2">
      <c r="A700" s="81">
        <v>694</v>
      </c>
      <c r="B700" s="82" t="s">
        <v>2234</v>
      </c>
      <c r="C700" s="83" t="s">
        <v>2233</v>
      </c>
      <c r="D700" s="84" t="s">
        <v>4674</v>
      </c>
      <c r="E700" s="84" t="s">
        <v>4679</v>
      </c>
      <c r="F700" s="84" t="s">
        <v>4674</v>
      </c>
      <c r="G700" s="84" t="s">
        <v>4679</v>
      </c>
      <c r="H700" s="84" t="s">
        <v>4679</v>
      </c>
      <c r="I700" s="84" t="s">
        <v>4674</v>
      </c>
      <c r="J700" s="84" t="s">
        <v>4674</v>
      </c>
      <c r="K700" s="84" t="s">
        <v>4679</v>
      </c>
      <c r="L700" s="84" t="s">
        <v>4674</v>
      </c>
      <c r="M700" s="84" t="s">
        <v>4679</v>
      </c>
      <c r="N700" s="84" t="s">
        <v>4674</v>
      </c>
      <c r="O700" s="84" t="s">
        <v>4679</v>
      </c>
      <c r="P700" s="84" t="s">
        <v>4674</v>
      </c>
      <c r="Q700" s="84" t="s">
        <v>4674</v>
      </c>
      <c r="R700" s="84" t="s">
        <v>4679</v>
      </c>
      <c r="S700" s="84" t="s">
        <v>4674</v>
      </c>
      <c r="T700" s="84" t="s">
        <v>4679</v>
      </c>
      <c r="U700" s="84" t="s">
        <v>4679</v>
      </c>
      <c r="V700" s="84" t="s">
        <v>4674</v>
      </c>
      <c r="W700" s="84" t="s">
        <v>4674</v>
      </c>
      <c r="X700" s="84" t="s">
        <v>4674</v>
      </c>
      <c r="Y700" s="84" t="s">
        <v>4679</v>
      </c>
      <c r="Z700" s="84" t="s">
        <v>4679</v>
      </c>
      <c r="AA700" s="84" t="s">
        <v>4679</v>
      </c>
      <c r="AB700" s="84" t="s">
        <v>4674</v>
      </c>
      <c r="AC700" s="84" t="s">
        <v>4674</v>
      </c>
      <c r="AD700" s="84" t="s">
        <v>4674</v>
      </c>
      <c r="AE700" s="84" t="s">
        <v>4674</v>
      </c>
      <c r="AF700" s="84" t="s">
        <v>4679</v>
      </c>
      <c r="AG700" s="84" t="s">
        <v>4679</v>
      </c>
      <c r="AH700" s="84"/>
      <c r="AI700" s="85">
        <f t="shared" si="98"/>
        <v>14</v>
      </c>
      <c r="AJ700" s="86">
        <f t="shared" si="102"/>
        <v>14</v>
      </c>
      <c r="AK700" s="87">
        <f t="shared" si="103"/>
        <v>0</v>
      </c>
      <c r="AL700" s="87"/>
      <c r="AM700" s="87">
        <f t="shared" si="104"/>
        <v>6</v>
      </c>
      <c r="AN700" s="87">
        <f t="shared" si="99"/>
        <v>30</v>
      </c>
      <c r="AO700" s="87">
        <f t="shared" si="105"/>
        <v>30</v>
      </c>
      <c r="AP700" s="87">
        <v>31</v>
      </c>
      <c r="AQ700" s="87">
        <v>30</v>
      </c>
      <c r="AR700" s="87">
        <v>28</v>
      </c>
      <c r="AW700" s="64" t="str">
        <f t="shared" si="100"/>
        <v>HAZİRAN 2026</v>
      </c>
      <c r="AX700" s="89"/>
      <c r="AY700" s="90"/>
      <c r="AZ700" s="90" t="e">
        <f t="shared" si="101"/>
        <v>#N/A</v>
      </c>
    </row>
    <row r="701" spans="1:52" ht="17.45" customHeight="1" x14ac:dyDescent="0.2">
      <c r="A701" s="81">
        <v>695</v>
      </c>
      <c r="B701" s="82" t="s">
        <v>2237</v>
      </c>
      <c r="C701" s="83" t="s">
        <v>2236</v>
      </c>
      <c r="D701" s="84" t="s">
        <v>4674</v>
      </c>
      <c r="E701" s="84" t="s">
        <v>4674</v>
      </c>
      <c r="F701" s="84" t="s">
        <v>4679</v>
      </c>
      <c r="G701" s="84" t="s">
        <v>4679</v>
      </c>
      <c r="H701" s="84" t="s">
        <v>4679</v>
      </c>
      <c r="I701" s="84" t="s">
        <v>4674</v>
      </c>
      <c r="J701" s="84" t="s">
        <v>4674</v>
      </c>
      <c r="K701" s="84" t="s">
        <v>4674</v>
      </c>
      <c r="L701" s="84" t="s">
        <v>4674</v>
      </c>
      <c r="M701" s="84" t="s">
        <v>4679</v>
      </c>
      <c r="N701" s="84" t="s">
        <v>4679</v>
      </c>
      <c r="O701" s="84" t="s">
        <v>4679</v>
      </c>
      <c r="P701" s="84" t="s">
        <v>4674</v>
      </c>
      <c r="Q701" s="84" t="s">
        <v>4674</v>
      </c>
      <c r="R701" s="84" t="s">
        <v>4674</v>
      </c>
      <c r="S701" s="84" t="s">
        <v>4674</v>
      </c>
      <c r="T701" s="84" t="s">
        <v>4679</v>
      </c>
      <c r="U701" s="84" t="s">
        <v>4679</v>
      </c>
      <c r="V701" s="84" t="s">
        <v>4679</v>
      </c>
      <c r="W701" s="84" t="s">
        <v>4674</v>
      </c>
      <c r="X701" s="84" t="s">
        <v>4674</v>
      </c>
      <c r="Y701" s="84" t="s">
        <v>4674</v>
      </c>
      <c r="Z701" s="84" t="s">
        <v>4674</v>
      </c>
      <c r="AA701" s="84" t="s">
        <v>4679</v>
      </c>
      <c r="AB701" s="84" t="s">
        <v>4679</v>
      </c>
      <c r="AC701" s="84" t="s">
        <v>4679</v>
      </c>
      <c r="AD701" s="84" t="s">
        <v>4674</v>
      </c>
      <c r="AE701" s="84" t="s">
        <v>4674</v>
      </c>
      <c r="AF701" s="84" t="s">
        <v>4674</v>
      </c>
      <c r="AG701" s="84" t="s">
        <v>4674</v>
      </c>
      <c r="AH701" s="84"/>
      <c r="AI701" s="85">
        <f t="shared" si="98"/>
        <v>12</v>
      </c>
      <c r="AJ701" s="86">
        <f t="shared" si="102"/>
        <v>12</v>
      </c>
      <c r="AK701" s="87">
        <f t="shared" si="103"/>
        <v>0</v>
      </c>
      <c r="AL701" s="87"/>
      <c r="AM701" s="87">
        <f t="shared" si="104"/>
        <v>6</v>
      </c>
      <c r="AN701" s="87">
        <f t="shared" si="99"/>
        <v>30</v>
      </c>
      <c r="AO701" s="87">
        <f t="shared" si="105"/>
        <v>30</v>
      </c>
      <c r="AP701" s="87">
        <v>31</v>
      </c>
      <c r="AQ701" s="87">
        <v>30</v>
      </c>
      <c r="AR701" s="87">
        <v>28</v>
      </c>
      <c r="AW701" s="64" t="str">
        <f t="shared" si="100"/>
        <v>HAZİRAN 2026</v>
      </c>
      <c r="AX701" s="89"/>
      <c r="AY701" s="90"/>
      <c r="AZ701" s="90" t="e">
        <f t="shared" si="101"/>
        <v>#N/A</v>
      </c>
    </row>
    <row r="702" spans="1:52" ht="17.45" customHeight="1" x14ac:dyDescent="0.2">
      <c r="A702" s="81">
        <v>696</v>
      </c>
      <c r="B702" s="82" t="s">
        <v>2240</v>
      </c>
      <c r="C702" s="83" t="s">
        <v>2239</v>
      </c>
      <c r="D702" s="84" t="s">
        <v>4679</v>
      </c>
      <c r="E702" s="84" t="s">
        <v>4674</v>
      </c>
      <c r="F702" s="84" t="s">
        <v>4679</v>
      </c>
      <c r="G702" s="84" t="s">
        <v>4674</v>
      </c>
      <c r="H702" s="84" t="s">
        <v>4679</v>
      </c>
      <c r="I702" s="84" t="s">
        <v>4674</v>
      </c>
      <c r="J702" s="84" t="s">
        <v>4674</v>
      </c>
      <c r="K702" s="84" t="s">
        <v>4679</v>
      </c>
      <c r="L702" s="84" t="s">
        <v>4674</v>
      </c>
      <c r="M702" s="84" t="s">
        <v>4679</v>
      </c>
      <c r="N702" s="84" t="s">
        <v>4674</v>
      </c>
      <c r="O702" s="84" t="s">
        <v>4679</v>
      </c>
      <c r="P702" s="84" t="s">
        <v>4674</v>
      </c>
      <c r="Q702" s="84" t="s">
        <v>4674</v>
      </c>
      <c r="R702" s="84" t="s">
        <v>4679</v>
      </c>
      <c r="S702" s="84" t="s">
        <v>4674</v>
      </c>
      <c r="T702" s="84" t="s">
        <v>4679</v>
      </c>
      <c r="U702" s="84" t="s">
        <v>4674</v>
      </c>
      <c r="V702" s="84" t="s">
        <v>4679</v>
      </c>
      <c r="W702" s="84" t="s">
        <v>4674</v>
      </c>
      <c r="X702" s="84" t="s">
        <v>4674</v>
      </c>
      <c r="Y702" s="84" t="s">
        <v>4690</v>
      </c>
      <c r="Z702" s="84" t="s">
        <v>4674</v>
      </c>
      <c r="AA702" s="84" t="s">
        <v>4690</v>
      </c>
      <c r="AB702" s="84" t="s">
        <v>4674</v>
      </c>
      <c r="AC702" s="84" t="s">
        <v>4690</v>
      </c>
      <c r="AD702" s="84" t="s">
        <v>4674</v>
      </c>
      <c r="AE702" s="84" t="s">
        <v>4674</v>
      </c>
      <c r="AF702" s="84" t="s">
        <v>4690</v>
      </c>
      <c r="AG702" s="84" t="s">
        <v>4674</v>
      </c>
      <c r="AH702" s="84"/>
      <c r="AI702" s="85">
        <f t="shared" si="98"/>
        <v>9</v>
      </c>
      <c r="AJ702" s="86">
        <f t="shared" si="102"/>
        <v>9</v>
      </c>
      <c r="AK702" s="87">
        <f t="shared" si="103"/>
        <v>0</v>
      </c>
      <c r="AL702" s="87"/>
      <c r="AM702" s="87">
        <f t="shared" si="104"/>
        <v>6</v>
      </c>
      <c r="AN702" s="87">
        <f t="shared" si="99"/>
        <v>30</v>
      </c>
      <c r="AO702" s="87">
        <f t="shared" si="105"/>
        <v>30</v>
      </c>
      <c r="AP702" s="87">
        <v>31</v>
      </c>
      <c r="AQ702" s="87">
        <v>30</v>
      </c>
      <c r="AR702" s="87">
        <v>28</v>
      </c>
      <c r="AW702" s="64" t="str">
        <f t="shared" si="100"/>
        <v>HAZİRAN 2026</v>
      </c>
      <c r="AX702" s="89"/>
      <c r="AY702" s="90"/>
      <c r="AZ702" s="90" t="e">
        <f t="shared" si="101"/>
        <v>#N/A</v>
      </c>
    </row>
    <row r="703" spans="1:52" ht="17.45" customHeight="1" x14ac:dyDescent="0.2">
      <c r="A703" s="81">
        <v>697</v>
      </c>
      <c r="B703" s="82" t="s">
        <v>2243</v>
      </c>
      <c r="C703" s="83" t="s">
        <v>2242</v>
      </c>
      <c r="D703" s="84" t="s">
        <v>4679</v>
      </c>
      <c r="E703" s="84" t="s">
        <v>4674</v>
      </c>
      <c r="F703" s="84" t="s">
        <v>4674</v>
      </c>
      <c r="G703" s="84" t="s">
        <v>4679</v>
      </c>
      <c r="H703" s="84" t="s">
        <v>4679</v>
      </c>
      <c r="I703" s="84" t="s">
        <v>4674</v>
      </c>
      <c r="J703" s="84" t="s">
        <v>4674</v>
      </c>
      <c r="K703" s="84" t="s">
        <v>4679</v>
      </c>
      <c r="L703" s="84" t="s">
        <v>4674</v>
      </c>
      <c r="M703" s="84" t="s">
        <v>4674</v>
      </c>
      <c r="N703" s="84" t="s">
        <v>4679</v>
      </c>
      <c r="O703" s="84" t="s">
        <v>4679</v>
      </c>
      <c r="P703" s="84" t="s">
        <v>4674</v>
      </c>
      <c r="Q703" s="84" t="s">
        <v>4674</v>
      </c>
      <c r="R703" s="84" t="s">
        <v>4679</v>
      </c>
      <c r="S703" s="84" t="s">
        <v>4674</v>
      </c>
      <c r="T703" s="84" t="s">
        <v>4674</v>
      </c>
      <c r="U703" s="84" t="s">
        <v>4679</v>
      </c>
      <c r="V703" s="84" t="s">
        <v>4679</v>
      </c>
      <c r="W703" s="84" t="s">
        <v>4674</v>
      </c>
      <c r="X703" s="84" t="s">
        <v>4674</v>
      </c>
      <c r="Y703" s="84" t="s">
        <v>4679</v>
      </c>
      <c r="Z703" s="84" t="s">
        <v>4674</v>
      </c>
      <c r="AA703" s="84" t="s">
        <v>4674</v>
      </c>
      <c r="AB703" s="84" t="s">
        <v>4679</v>
      </c>
      <c r="AC703" s="84" t="s">
        <v>4690</v>
      </c>
      <c r="AD703" s="84" t="s">
        <v>4674</v>
      </c>
      <c r="AE703" s="84" t="s">
        <v>4674</v>
      </c>
      <c r="AF703" s="84" t="s">
        <v>4690</v>
      </c>
      <c r="AG703" s="84" t="s">
        <v>4674</v>
      </c>
      <c r="AH703" s="84"/>
      <c r="AI703" s="85">
        <f t="shared" si="98"/>
        <v>11</v>
      </c>
      <c r="AJ703" s="86">
        <f t="shared" si="102"/>
        <v>11</v>
      </c>
      <c r="AK703" s="87">
        <f t="shared" si="103"/>
        <v>0</v>
      </c>
      <c r="AL703" s="87"/>
      <c r="AM703" s="87">
        <f t="shared" si="104"/>
        <v>6</v>
      </c>
      <c r="AN703" s="87">
        <f t="shared" si="99"/>
        <v>30</v>
      </c>
      <c r="AO703" s="87">
        <f t="shared" si="105"/>
        <v>30</v>
      </c>
      <c r="AP703" s="87">
        <v>31</v>
      </c>
      <c r="AQ703" s="87">
        <v>30</v>
      </c>
      <c r="AR703" s="87">
        <v>28</v>
      </c>
      <c r="AW703" s="64" t="str">
        <f t="shared" si="100"/>
        <v>HAZİRAN 2026</v>
      </c>
      <c r="AX703" s="89"/>
      <c r="AY703" s="90"/>
      <c r="AZ703" s="90" t="e">
        <f t="shared" si="101"/>
        <v>#N/A</v>
      </c>
    </row>
    <row r="704" spans="1:52" ht="17.45" customHeight="1" x14ac:dyDescent="0.2">
      <c r="A704" s="81">
        <v>698</v>
      </c>
      <c r="B704" s="82" t="s">
        <v>2246</v>
      </c>
      <c r="C704" s="83" t="s">
        <v>2245</v>
      </c>
      <c r="D704" s="84" t="s">
        <v>4674</v>
      </c>
      <c r="E704" s="84" t="s">
        <v>4674</v>
      </c>
      <c r="F704" s="84" t="s">
        <v>4679</v>
      </c>
      <c r="G704" s="84" t="s">
        <v>4679</v>
      </c>
      <c r="H704" s="84" t="s">
        <v>4679</v>
      </c>
      <c r="I704" s="84" t="s">
        <v>4674</v>
      </c>
      <c r="J704" s="84" t="s">
        <v>4674</v>
      </c>
      <c r="K704" s="84" t="s">
        <v>4674</v>
      </c>
      <c r="L704" s="84" t="s">
        <v>4674</v>
      </c>
      <c r="M704" s="84" t="s">
        <v>4679</v>
      </c>
      <c r="N704" s="84" t="s">
        <v>4679</v>
      </c>
      <c r="O704" s="84" t="s">
        <v>4679</v>
      </c>
      <c r="P704" s="84" t="s">
        <v>4674</v>
      </c>
      <c r="Q704" s="84" t="s">
        <v>4674</v>
      </c>
      <c r="R704" s="84" t="s">
        <v>4674</v>
      </c>
      <c r="S704" s="84" t="s">
        <v>4674</v>
      </c>
      <c r="T704" s="84" t="s">
        <v>4679</v>
      </c>
      <c r="U704" s="84" t="s">
        <v>4679</v>
      </c>
      <c r="V704" s="84" t="s">
        <v>4679</v>
      </c>
      <c r="W704" s="84" t="s">
        <v>4674</v>
      </c>
      <c r="X704" s="84" t="s">
        <v>4674</v>
      </c>
      <c r="Y704" s="84" t="s">
        <v>4674</v>
      </c>
      <c r="Z704" s="84" t="s">
        <v>4674</v>
      </c>
      <c r="AA704" s="84" t="s">
        <v>4674</v>
      </c>
      <c r="AB704" s="84" t="s">
        <v>4674</v>
      </c>
      <c r="AC704" s="84" t="s">
        <v>4674</v>
      </c>
      <c r="AD704" s="84" t="s">
        <v>4674</v>
      </c>
      <c r="AE704" s="84" t="s">
        <v>4674</v>
      </c>
      <c r="AF704" s="84" t="s">
        <v>4674</v>
      </c>
      <c r="AG704" s="84" t="s">
        <v>4674</v>
      </c>
      <c r="AH704" s="84"/>
      <c r="AI704" s="85">
        <f t="shared" si="98"/>
        <v>9</v>
      </c>
      <c r="AJ704" s="86">
        <f t="shared" si="102"/>
        <v>9</v>
      </c>
      <c r="AK704" s="87">
        <f t="shared" si="103"/>
        <v>0</v>
      </c>
      <c r="AL704" s="87"/>
      <c r="AM704" s="87">
        <f t="shared" si="104"/>
        <v>6</v>
      </c>
      <c r="AN704" s="87">
        <f t="shared" si="99"/>
        <v>30</v>
      </c>
      <c r="AO704" s="87">
        <f t="shared" si="105"/>
        <v>30</v>
      </c>
      <c r="AP704" s="87">
        <v>31</v>
      </c>
      <c r="AQ704" s="87">
        <v>30</v>
      </c>
      <c r="AR704" s="87">
        <v>28</v>
      </c>
      <c r="AW704" s="64" t="str">
        <f t="shared" si="100"/>
        <v>HAZİRAN 2026</v>
      </c>
      <c r="AX704" s="89"/>
      <c r="AY704" s="90"/>
      <c r="AZ704" s="90" t="e">
        <f t="shared" si="101"/>
        <v>#N/A</v>
      </c>
    </row>
    <row r="705" spans="1:52" ht="17.45" customHeight="1" x14ac:dyDescent="0.2">
      <c r="A705" s="81">
        <v>699</v>
      </c>
      <c r="B705" s="82" t="s">
        <v>2249</v>
      </c>
      <c r="C705" s="83" t="s">
        <v>2248</v>
      </c>
      <c r="D705" s="84" t="s">
        <v>4674</v>
      </c>
      <c r="E705" s="84" t="s">
        <v>4679</v>
      </c>
      <c r="F705" s="84" t="s">
        <v>4679</v>
      </c>
      <c r="G705" s="84" t="s">
        <v>4679</v>
      </c>
      <c r="H705" s="84" t="s">
        <v>4674</v>
      </c>
      <c r="I705" s="84" t="s">
        <v>4674</v>
      </c>
      <c r="J705" s="84" t="s">
        <v>4674</v>
      </c>
      <c r="K705" s="84" t="s">
        <v>4674</v>
      </c>
      <c r="L705" s="84" t="s">
        <v>4679</v>
      </c>
      <c r="M705" s="84" t="s">
        <v>4679</v>
      </c>
      <c r="N705" s="84" t="s">
        <v>4679</v>
      </c>
      <c r="O705" s="84" t="s">
        <v>4674</v>
      </c>
      <c r="P705" s="84" t="s">
        <v>4674</v>
      </c>
      <c r="Q705" s="84" t="s">
        <v>4674</v>
      </c>
      <c r="R705" s="84" t="s">
        <v>4674</v>
      </c>
      <c r="S705" s="84" t="s">
        <v>4679</v>
      </c>
      <c r="T705" s="84" t="s">
        <v>4679</v>
      </c>
      <c r="U705" s="84" t="s">
        <v>4679</v>
      </c>
      <c r="V705" s="84" t="s">
        <v>4674</v>
      </c>
      <c r="W705" s="84" t="s">
        <v>4674</v>
      </c>
      <c r="X705" s="84" t="s">
        <v>4674</v>
      </c>
      <c r="Y705" s="84" t="s">
        <v>4674</v>
      </c>
      <c r="Z705" s="84" t="s">
        <v>4679</v>
      </c>
      <c r="AA705" s="84" t="s">
        <v>4679</v>
      </c>
      <c r="AB705" s="84" t="s">
        <v>4679</v>
      </c>
      <c r="AC705" s="84" t="s">
        <v>4674</v>
      </c>
      <c r="AD705" s="84" t="s">
        <v>4674</v>
      </c>
      <c r="AE705" s="84" t="s">
        <v>4674</v>
      </c>
      <c r="AF705" s="84" t="s">
        <v>4674</v>
      </c>
      <c r="AG705" s="84" t="s">
        <v>4690</v>
      </c>
      <c r="AH705" s="84"/>
      <c r="AI705" s="85">
        <f t="shared" si="98"/>
        <v>12</v>
      </c>
      <c r="AJ705" s="86">
        <f t="shared" si="102"/>
        <v>12</v>
      </c>
      <c r="AK705" s="87">
        <f t="shared" si="103"/>
        <v>0</v>
      </c>
      <c r="AL705" s="87"/>
      <c r="AM705" s="87">
        <f t="shared" si="104"/>
        <v>6</v>
      </c>
      <c r="AN705" s="87">
        <f t="shared" si="99"/>
        <v>30</v>
      </c>
      <c r="AO705" s="87">
        <f t="shared" si="105"/>
        <v>30</v>
      </c>
      <c r="AP705" s="87">
        <v>31</v>
      </c>
      <c r="AQ705" s="87">
        <v>30</v>
      </c>
      <c r="AR705" s="87">
        <v>28</v>
      </c>
      <c r="AW705" s="64" t="str">
        <f t="shared" si="100"/>
        <v>HAZİRAN 2026</v>
      </c>
      <c r="AX705" s="89"/>
      <c r="AY705" s="90"/>
      <c r="AZ705" s="90" t="e">
        <f t="shared" si="101"/>
        <v>#N/A</v>
      </c>
    </row>
    <row r="706" spans="1:52" ht="17.45" customHeight="1" x14ac:dyDescent="0.2">
      <c r="A706" s="81">
        <v>700</v>
      </c>
      <c r="B706" s="82" t="s">
        <v>2252</v>
      </c>
      <c r="C706" s="83" t="s">
        <v>2251</v>
      </c>
      <c r="D706" s="84" t="s">
        <v>4679</v>
      </c>
      <c r="E706" s="84" t="s">
        <v>4674</v>
      </c>
      <c r="F706" s="84" t="s">
        <v>4674</v>
      </c>
      <c r="G706" s="84" t="s">
        <v>4679</v>
      </c>
      <c r="H706" s="84" t="s">
        <v>4679</v>
      </c>
      <c r="I706" s="84" t="s">
        <v>4674</v>
      </c>
      <c r="J706" s="84" t="s">
        <v>4674</v>
      </c>
      <c r="K706" s="84" t="s">
        <v>4679</v>
      </c>
      <c r="L706" s="84" t="s">
        <v>4674</v>
      </c>
      <c r="M706" s="84" t="s">
        <v>4674</v>
      </c>
      <c r="N706" s="84" t="s">
        <v>4679</v>
      </c>
      <c r="O706" s="84" t="s">
        <v>4679</v>
      </c>
      <c r="P706" s="84" t="s">
        <v>4674</v>
      </c>
      <c r="Q706" s="84" t="s">
        <v>4674</v>
      </c>
      <c r="R706" s="84" t="s">
        <v>4679</v>
      </c>
      <c r="S706" s="84" t="s">
        <v>4674</v>
      </c>
      <c r="T706" s="84" t="s">
        <v>4674</v>
      </c>
      <c r="U706" s="84" t="s">
        <v>4679</v>
      </c>
      <c r="V706" s="84" t="s">
        <v>4679</v>
      </c>
      <c r="W706" s="84" t="s">
        <v>4674</v>
      </c>
      <c r="X706" s="84" t="s">
        <v>4674</v>
      </c>
      <c r="Y706" s="84" t="s">
        <v>4679</v>
      </c>
      <c r="Z706" s="84" t="s">
        <v>4674</v>
      </c>
      <c r="AA706" s="84" t="s">
        <v>4674</v>
      </c>
      <c r="AB706" s="84" t="s">
        <v>4679</v>
      </c>
      <c r="AC706" s="84" t="s">
        <v>4679</v>
      </c>
      <c r="AD706" s="84" t="s">
        <v>4674</v>
      </c>
      <c r="AE706" s="84" t="s">
        <v>4674</v>
      </c>
      <c r="AF706" s="84" t="s">
        <v>4679</v>
      </c>
      <c r="AG706" s="84" t="s">
        <v>4674</v>
      </c>
      <c r="AH706" s="84"/>
      <c r="AI706" s="85">
        <f t="shared" si="98"/>
        <v>13</v>
      </c>
      <c r="AJ706" s="86">
        <f t="shared" si="102"/>
        <v>13</v>
      </c>
      <c r="AK706" s="87">
        <f t="shared" si="103"/>
        <v>0</v>
      </c>
      <c r="AL706" s="87"/>
      <c r="AM706" s="87">
        <f t="shared" si="104"/>
        <v>6</v>
      </c>
      <c r="AN706" s="87">
        <f t="shared" si="99"/>
        <v>30</v>
      </c>
      <c r="AO706" s="87">
        <f t="shared" si="105"/>
        <v>30</v>
      </c>
      <c r="AP706" s="87">
        <v>31</v>
      </c>
      <c r="AQ706" s="87">
        <v>30</v>
      </c>
      <c r="AR706" s="87">
        <v>28</v>
      </c>
      <c r="AW706" s="64" t="str">
        <f t="shared" si="100"/>
        <v>HAZİRAN 2026</v>
      </c>
      <c r="AX706" s="89"/>
      <c r="AY706" s="90"/>
      <c r="AZ706" s="90" t="e">
        <f t="shared" si="101"/>
        <v>#N/A</v>
      </c>
    </row>
    <row r="707" spans="1:52" ht="17.45" customHeight="1" x14ac:dyDescent="0.2">
      <c r="A707" s="81">
        <v>701</v>
      </c>
      <c r="B707" s="82" t="s">
        <v>2255</v>
      </c>
      <c r="C707" s="83" t="s">
        <v>2254</v>
      </c>
      <c r="D707" s="84" t="s">
        <v>4679</v>
      </c>
      <c r="E707" s="84" t="s">
        <v>4679</v>
      </c>
      <c r="F707" s="84" t="s">
        <v>4679</v>
      </c>
      <c r="G707" s="84" t="s">
        <v>4674</v>
      </c>
      <c r="H707" s="84" t="s">
        <v>4674</v>
      </c>
      <c r="I707" s="84" t="s">
        <v>4674</v>
      </c>
      <c r="J707" s="84" t="s">
        <v>4674</v>
      </c>
      <c r="K707" s="84" t="s">
        <v>4679</v>
      </c>
      <c r="L707" s="84" t="s">
        <v>4679</v>
      </c>
      <c r="M707" s="84" t="s">
        <v>4679</v>
      </c>
      <c r="N707" s="84" t="s">
        <v>4674</v>
      </c>
      <c r="O707" s="84" t="s">
        <v>4674</v>
      </c>
      <c r="P707" s="84" t="s">
        <v>4674</v>
      </c>
      <c r="Q707" s="84" t="s">
        <v>4674</v>
      </c>
      <c r="R707" s="84" t="s">
        <v>4679</v>
      </c>
      <c r="S707" s="84" t="s">
        <v>4679</v>
      </c>
      <c r="T707" s="84" t="s">
        <v>4679</v>
      </c>
      <c r="U707" s="84" t="s">
        <v>4674</v>
      </c>
      <c r="V707" s="84" t="s">
        <v>4674</v>
      </c>
      <c r="W707" s="84" t="s">
        <v>4674</v>
      </c>
      <c r="X707" s="84" t="s">
        <v>4674</v>
      </c>
      <c r="Y707" s="84" t="s">
        <v>4679</v>
      </c>
      <c r="Z707" s="84" t="s">
        <v>4679</v>
      </c>
      <c r="AA707" s="84" t="s">
        <v>4679</v>
      </c>
      <c r="AB707" s="84" t="s">
        <v>4674</v>
      </c>
      <c r="AC707" s="84" t="s">
        <v>4674</v>
      </c>
      <c r="AD707" s="84" t="s">
        <v>4674</v>
      </c>
      <c r="AE707" s="84" t="s">
        <v>4674</v>
      </c>
      <c r="AF707" s="84" t="s">
        <v>4679</v>
      </c>
      <c r="AG707" s="84" t="s">
        <v>4679</v>
      </c>
      <c r="AH707" s="84"/>
      <c r="AI707" s="85">
        <f t="shared" si="98"/>
        <v>14</v>
      </c>
      <c r="AJ707" s="86">
        <f t="shared" si="102"/>
        <v>14</v>
      </c>
      <c r="AK707" s="87">
        <f t="shared" si="103"/>
        <v>0</v>
      </c>
      <c r="AL707" s="87"/>
      <c r="AM707" s="87">
        <f t="shared" si="104"/>
        <v>6</v>
      </c>
      <c r="AN707" s="87">
        <f t="shared" si="99"/>
        <v>30</v>
      </c>
      <c r="AO707" s="87">
        <f t="shared" si="105"/>
        <v>30</v>
      </c>
      <c r="AP707" s="87">
        <v>31</v>
      </c>
      <c r="AQ707" s="87">
        <v>30</v>
      </c>
      <c r="AR707" s="87">
        <v>28</v>
      </c>
      <c r="AW707" s="64" t="str">
        <f t="shared" si="100"/>
        <v>HAZİRAN 2026</v>
      </c>
      <c r="AX707" s="89"/>
      <c r="AY707" s="90"/>
      <c r="AZ707" s="90" t="e">
        <f t="shared" si="101"/>
        <v>#N/A</v>
      </c>
    </row>
    <row r="708" spans="1:52" ht="17.45" customHeight="1" x14ac:dyDescent="0.2">
      <c r="A708" s="81">
        <v>702</v>
      </c>
      <c r="B708" s="82" t="s">
        <v>2258</v>
      </c>
      <c r="C708" s="83" t="s">
        <v>2257</v>
      </c>
      <c r="D708" s="84" t="s">
        <v>4679</v>
      </c>
      <c r="E708" s="84" t="s">
        <v>4679</v>
      </c>
      <c r="F708" s="84" t="s">
        <v>4679</v>
      </c>
      <c r="G708" s="84" t="s">
        <v>4674</v>
      </c>
      <c r="H708" s="84" t="s">
        <v>4674</v>
      </c>
      <c r="I708" s="84" t="s">
        <v>4674</v>
      </c>
      <c r="J708" s="84" t="s">
        <v>4674</v>
      </c>
      <c r="K708" s="84" t="s">
        <v>4679</v>
      </c>
      <c r="L708" s="84" t="s">
        <v>4679</v>
      </c>
      <c r="M708" s="84" t="s">
        <v>4679</v>
      </c>
      <c r="N708" s="84" t="s">
        <v>4674</v>
      </c>
      <c r="O708" s="84" t="s">
        <v>4674</v>
      </c>
      <c r="P708" s="84" t="s">
        <v>4674</v>
      </c>
      <c r="Q708" s="84" t="s">
        <v>4674</v>
      </c>
      <c r="R708" s="84" t="s">
        <v>4679</v>
      </c>
      <c r="S708" s="84" t="s">
        <v>4679</v>
      </c>
      <c r="T708" s="84" t="s">
        <v>4679</v>
      </c>
      <c r="U708" s="84" t="s">
        <v>4674</v>
      </c>
      <c r="V708" s="84" t="s">
        <v>4674</v>
      </c>
      <c r="W708" s="84" t="s">
        <v>4674</v>
      </c>
      <c r="X708" s="84" t="s">
        <v>4674</v>
      </c>
      <c r="Y708" s="84" t="s">
        <v>4679</v>
      </c>
      <c r="Z708" s="84" t="s">
        <v>4679</v>
      </c>
      <c r="AA708" s="84" t="s">
        <v>4679</v>
      </c>
      <c r="AB708" s="84" t="s">
        <v>4674</v>
      </c>
      <c r="AC708" s="84" t="s">
        <v>4674</v>
      </c>
      <c r="AD708" s="84" t="s">
        <v>4674</v>
      </c>
      <c r="AE708" s="84" t="s">
        <v>4674</v>
      </c>
      <c r="AF708" s="84" t="s">
        <v>4690</v>
      </c>
      <c r="AG708" s="84" t="s">
        <v>4690</v>
      </c>
      <c r="AH708" s="84"/>
      <c r="AI708" s="85">
        <f t="shared" si="98"/>
        <v>12</v>
      </c>
      <c r="AJ708" s="86">
        <f t="shared" si="102"/>
        <v>12</v>
      </c>
      <c r="AK708" s="87">
        <f t="shared" si="103"/>
        <v>0</v>
      </c>
      <c r="AL708" s="87"/>
      <c r="AM708" s="87">
        <f t="shared" si="104"/>
        <v>6</v>
      </c>
      <c r="AN708" s="87">
        <f t="shared" si="99"/>
        <v>30</v>
      </c>
      <c r="AO708" s="87">
        <f t="shared" si="105"/>
        <v>30</v>
      </c>
      <c r="AP708" s="87">
        <v>31</v>
      </c>
      <c r="AQ708" s="87">
        <v>30</v>
      </c>
      <c r="AR708" s="87">
        <v>28</v>
      </c>
      <c r="AW708" s="64" t="str">
        <f t="shared" si="100"/>
        <v>HAZİRAN 2026</v>
      </c>
      <c r="AX708" s="89"/>
      <c r="AY708" s="90"/>
      <c r="AZ708" s="90" t="e">
        <f t="shared" si="101"/>
        <v>#N/A</v>
      </c>
    </row>
    <row r="709" spans="1:52" ht="17.45" customHeight="1" x14ac:dyDescent="0.2">
      <c r="A709" s="81">
        <v>703</v>
      </c>
      <c r="B709" s="82" t="s">
        <v>2261</v>
      </c>
      <c r="C709" s="83" t="s">
        <v>2260</v>
      </c>
      <c r="D709" s="84" t="s">
        <v>4674</v>
      </c>
      <c r="E709" s="84" t="s">
        <v>4674</v>
      </c>
      <c r="F709" s="84" t="s">
        <v>4679</v>
      </c>
      <c r="G709" s="84" t="s">
        <v>4674</v>
      </c>
      <c r="H709" s="84" t="s">
        <v>4674</v>
      </c>
      <c r="I709" s="84" t="s">
        <v>4679</v>
      </c>
      <c r="J709" s="84" t="s">
        <v>4679</v>
      </c>
      <c r="K709" s="84" t="s">
        <v>4674</v>
      </c>
      <c r="L709" s="84" t="s">
        <v>4679</v>
      </c>
      <c r="M709" s="84" t="s">
        <v>4674</v>
      </c>
      <c r="N709" s="84" t="s">
        <v>4674</v>
      </c>
      <c r="O709" s="84" t="s">
        <v>4674</v>
      </c>
      <c r="P709" s="84" t="s">
        <v>4679</v>
      </c>
      <c r="Q709" s="84" t="s">
        <v>4679</v>
      </c>
      <c r="R709" s="84" t="s">
        <v>4674</v>
      </c>
      <c r="S709" s="84" t="s">
        <v>4674</v>
      </c>
      <c r="T709" s="84" t="s">
        <v>4674</v>
      </c>
      <c r="U709" s="84" t="s">
        <v>4674</v>
      </c>
      <c r="V709" s="84" t="s">
        <v>4679</v>
      </c>
      <c r="W709" s="84" t="s">
        <v>4679</v>
      </c>
      <c r="X709" s="84" t="s">
        <v>4679</v>
      </c>
      <c r="Y709" s="84" t="s">
        <v>4674</v>
      </c>
      <c r="Z709" s="84" t="s">
        <v>4674</v>
      </c>
      <c r="AA709" s="84" t="s">
        <v>4674</v>
      </c>
      <c r="AB709" s="84" t="s">
        <v>4674</v>
      </c>
      <c r="AC709" s="84" t="s">
        <v>4690</v>
      </c>
      <c r="AD709" s="84" t="s">
        <v>4690</v>
      </c>
      <c r="AE709" s="84" t="s">
        <v>4690</v>
      </c>
      <c r="AF709" s="84" t="s">
        <v>4690</v>
      </c>
      <c r="AG709" s="84" t="s">
        <v>4690</v>
      </c>
      <c r="AH709" s="84"/>
      <c r="AI709" s="85">
        <f t="shared" si="98"/>
        <v>9</v>
      </c>
      <c r="AJ709" s="86">
        <f t="shared" si="102"/>
        <v>9</v>
      </c>
      <c r="AK709" s="87">
        <f t="shared" si="103"/>
        <v>0</v>
      </c>
      <c r="AL709" s="87"/>
      <c r="AM709" s="87">
        <f t="shared" si="104"/>
        <v>6</v>
      </c>
      <c r="AN709" s="87">
        <f t="shared" si="99"/>
        <v>30</v>
      </c>
      <c r="AO709" s="87">
        <f t="shared" si="105"/>
        <v>30</v>
      </c>
      <c r="AP709" s="87">
        <v>31</v>
      </c>
      <c r="AQ709" s="87">
        <v>30</v>
      </c>
      <c r="AR709" s="87">
        <v>28</v>
      </c>
      <c r="AW709" s="64" t="str">
        <f t="shared" si="100"/>
        <v>HAZİRAN 2026</v>
      </c>
      <c r="AX709" s="89"/>
      <c r="AY709" s="90"/>
      <c r="AZ709" s="90" t="e">
        <f t="shared" si="101"/>
        <v>#N/A</v>
      </c>
    </row>
    <row r="710" spans="1:52" ht="17.45" customHeight="1" x14ac:dyDescent="0.2">
      <c r="A710" s="81">
        <v>704</v>
      </c>
      <c r="B710" s="82" t="s">
        <v>2264</v>
      </c>
      <c r="C710" s="83" t="s">
        <v>2263</v>
      </c>
      <c r="D710" s="84" t="s">
        <v>4679</v>
      </c>
      <c r="E710" s="84" t="s">
        <v>4679</v>
      </c>
      <c r="F710" s="84" t="s">
        <v>4679</v>
      </c>
      <c r="G710" s="84" t="s">
        <v>4674</v>
      </c>
      <c r="H710" s="84" t="s">
        <v>4674</v>
      </c>
      <c r="I710" s="84" t="s">
        <v>4674</v>
      </c>
      <c r="J710" s="84" t="s">
        <v>4674</v>
      </c>
      <c r="K710" s="84" t="s">
        <v>4679</v>
      </c>
      <c r="L710" s="84" t="s">
        <v>4679</v>
      </c>
      <c r="M710" s="84" t="s">
        <v>4679</v>
      </c>
      <c r="N710" s="84" t="s">
        <v>4674</v>
      </c>
      <c r="O710" s="84" t="s">
        <v>4674</v>
      </c>
      <c r="P710" s="84" t="s">
        <v>4674</v>
      </c>
      <c r="Q710" s="84" t="s">
        <v>4674</v>
      </c>
      <c r="R710" s="84" t="s">
        <v>4679</v>
      </c>
      <c r="S710" s="84" t="s">
        <v>4679</v>
      </c>
      <c r="T710" s="84" t="s">
        <v>4679</v>
      </c>
      <c r="U710" s="84" t="s">
        <v>4674</v>
      </c>
      <c r="V710" s="84" t="s">
        <v>4674</v>
      </c>
      <c r="W710" s="84" t="s">
        <v>4674</v>
      </c>
      <c r="X710" s="84" t="s">
        <v>4674</v>
      </c>
      <c r="Y710" s="84" t="s">
        <v>4679</v>
      </c>
      <c r="Z710" s="84" t="s">
        <v>4679</v>
      </c>
      <c r="AA710" s="84" t="s">
        <v>4679</v>
      </c>
      <c r="AB710" s="84" t="s">
        <v>4674</v>
      </c>
      <c r="AC710" s="84" t="s">
        <v>4674</v>
      </c>
      <c r="AD710" s="84" t="s">
        <v>4674</v>
      </c>
      <c r="AE710" s="84" t="s">
        <v>4674</v>
      </c>
      <c r="AF710" s="84" t="s">
        <v>4679</v>
      </c>
      <c r="AG710" s="84" t="s">
        <v>4679</v>
      </c>
      <c r="AH710" s="84"/>
      <c r="AI710" s="85">
        <f t="shared" si="98"/>
        <v>14</v>
      </c>
      <c r="AJ710" s="86">
        <f t="shared" si="102"/>
        <v>14</v>
      </c>
      <c r="AK710" s="87">
        <f t="shared" si="103"/>
        <v>0</v>
      </c>
      <c r="AL710" s="87"/>
      <c r="AM710" s="87">
        <f t="shared" si="104"/>
        <v>6</v>
      </c>
      <c r="AN710" s="87">
        <f t="shared" si="99"/>
        <v>30</v>
      </c>
      <c r="AO710" s="87">
        <f t="shared" si="105"/>
        <v>30</v>
      </c>
      <c r="AP710" s="87">
        <v>31</v>
      </c>
      <c r="AQ710" s="87">
        <v>30</v>
      </c>
      <c r="AR710" s="87">
        <v>28</v>
      </c>
      <c r="AW710" s="64" t="str">
        <f t="shared" si="100"/>
        <v>HAZİRAN 2026</v>
      </c>
      <c r="AX710" s="89"/>
      <c r="AY710" s="90"/>
      <c r="AZ710" s="90" t="e">
        <f t="shared" si="101"/>
        <v>#N/A</v>
      </c>
    </row>
    <row r="711" spans="1:52" ht="17.45" customHeight="1" x14ac:dyDescent="0.2">
      <c r="A711" s="81">
        <v>705</v>
      </c>
      <c r="B711" s="82" t="s">
        <v>2267</v>
      </c>
      <c r="C711" s="83" t="s">
        <v>2266</v>
      </c>
      <c r="D711" s="84" t="s">
        <v>4679</v>
      </c>
      <c r="E711" s="84" t="s">
        <v>4674</v>
      </c>
      <c r="F711" s="84" t="s">
        <v>4679</v>
      </c>
      <c r="G711" s="84" t="s">
        <v>4679</v>
      </c>
      <c r="H711" s="84" t="s">
        <v>4674</v>
      </c>
      <c r="I711" s="84" t="s">
        <v>4674</v>
      </c>
      <c r="J711" s="84" t="s">
        <v>4674</v>
      </c>
      <c r="K711" s="84" t="s">
        <v>4679</v>
      </c>
      <c r="L711" s="84" t="s">
        <v>4674</v>
      </c>
      <c r="M711" s="84" t="s">
        <v>4679</v>
      </c>
      <c r="N711" s="84" t="s">
        <v>4679</v>
      </c>
      <c r="O711" s="84" t="s">
        <v>4674</v>
      </c>
      <c r="P711" s="84" t="s">
        <v>4674</v>
      </c>
      <c r="Q711" s="84" t="s">
        <v>4674</v>
      </c>
      <c r="R711" s="84" t="s">
        <v>4679</v>
      </c>
      <c r="S711" s="84" t="s">
        <v>4674</v>
      </c>
      <c r="T711" s="84" t="s">
        <v>4679</v>
      </c>
      <c r="U711" s="84" t="s">
        <v>4679</v>
      </c>
      <c r="V711" s="84" t="s">
        <v>4674</v>
      </c>
      <c r="W711" s="84" t="s">
        <v>4674</v>
      </c>
      <c r="X711" s="84" t="s">
        <v>4674</v>
      </c>
      <c r="Y711" s="84" t="s">
        <v>4679</v>
      </c>
      <c r="Z711" s="84" t="s">
        <v>4674</v>
      </c>
      <c r="AA711" s="84" t="s">
        <v>4679</v>
      </c>
      <c r="AB711" s="84" t="s">
        <v>4679</v>
      </c>
      <c r="AC711" s="84" t="s">
        <v>4674</v>
      </c>
      <c r="AD711" s="84" t="s">
        <v>4674</v>
      </c>
      <c r="AE711" s="84" t="s">
        <v>4674</v>
      </c>
      <c r="AF711" s="84" t="s">
        <v>4679</v>
      </c>
      <c r="AG711" s="84" t="s">
        <v>4674</v>
      </c>
      <c r="AH711" s="84"/>
      <c r="AI711" s="85">
        <f t="shared" ref="AI711:AI774" si="106">COUNTBLANK(D711:AG711)</f>
        <v>13</v>
      </c>
      <c r="AJ711" s="86">
        <f t="shared" si="102"/>
        <v>13</v>
      </c>
      <c r="AK711" s="87">
        <f t="shared" si="103"/>
        <v>0</v>
      </c>
      <c r="AL711" s="87"/>
      <c r="AM711" s="87">
        <f t="shared" si="104"/>
        <v>6</v>
      </c>
      <c r="AN711" s="87">
        <f t="shared" si="99"/>
        <v>30</v>
      </c>
      <c r="AO711" s="87">
        <f t="shared" si="105"/>
        <v>30</v>
      </c>
      <c r="AP711" s="87">
        <v>31</v>
      </c>
      <c r="AQ711" s="87">
        <v>30</v>
      </c>
      <c r="AR711" s="87">
        <v>28</v>
      </c>
      <c r="AW711" s="64" t="str">
        <f t="shared" si="100"/>
        <v>HAZİRAN 2026</v>
      </c>
      <c r="AX711" s="89"/>
      <c r="AY711" s="90"/>
      <c r="AZ711" s="90" t="e">
        <f t="shared" si="101"/>
        <v>#N/A</v>
      </c>
    </row>
    <row r="712" spans="1:52" ht="17.45" customHeight="1" x14ac:dyDescent="0.2">
      <c r="A712" s="81">
        <v>706</v>
      </c>
      <c r="B712" s="82" t="s">
        <v>2270</v>
      </c>
      <c r="C712" s="83" t="s">
        <v>2269</v>
      </c>
      <c r="D712" s="84" t="s">
        <v>4679</v>
      </c>
      <c r="E712" s="84" t="s">
        <v>4679</v>
      </c>
      <c r="F712" s="84" t="s">
        <v>4679</v>
      </c>
      <c r="G712" s="84" t="s">
        <v>4674</v>
      </c>
      <c r="H712" s="84" t="s">
        <v>4674</v>
      </c>
      <c r="I712" s="84" t="s">
        <v>4674</v>
      </c>
      <c r="J712" s="84" t="s">
        <v>4674</v>
      </c>
      <c r="K712" s="84" t="s">
        <v>4679</v>
      </c>
      <c r="L712" s="84" t="s">
        <v>4679</v>
      </c>
      <c r="M712" s="84" t="s">
        <v>4679</v>
      </c>
      <c r="N712" s="84" t="s">
        <v>4674</v>
      </c>
      <c r="O712" s="84" t="s">
        <v>4674</v>
      </c>
      <c r="P712" s="84" t="s">
        <v>4674</v>
      </c>
      <c r="Q712" s="84" t="s">
        <v>4674</v>
      </c>
      <c r="R712" s="84" t="s">
        <v>4679</v>
      </c>
      <c r="S712" s="84" t="s">
        <v>4679</v>
      </c>
      <c r="T712" s="84" t="s">
        <v>4679</v>
      </c>
      <c r="U712" s="84" t="s">
        <v>4674</v>
      </c>
      <c r="V712" s="84" t="s">
        <v>4674</v>
      </c>
      <c r="W712" s="84" t="s">
        <v>4674</v>
      </c>
      <c r="X712" s="84" t="s">
        <v>4674</v>
      </c>
      <c r="Y712" s="84" t="s">
        <v>4679</v>
      </c>
      <c r="Z712" s="84" t="s">
        <v>4679</v>
      </c>
      <c r="AA712" s="84" t="s">
        <v>4679</v>
      </c>
      <c r="AB712" s="84" t="s">
        <v>4674</v>
      </c>
      <c r="AC712" s="84" t="s">
        <v>4674</v>
      </c>
      <c r="AD712" s="84" t="s">
        <v>4674</v>
      </c>
      <c r="AE712" s="84" t="s">
        <v>4674</v>
      </c>
      <c r="AF712" s="84" t="s">
        <v>4679</v>
      </c>
      <c r="AG712" s="84" t="s">
        <v>4679</v>
      </c>
      <c r="AH712" s="84"/>
      <c r="AI712" s="85">
        <f t="shared" si="106"/>
        <v>14</v>
      </c>
      <c r="AJ712" s="86">
        <f t="shared" si="102"/>
        <v>14</v>
      </c>
      <c r="AK712" s="87">
        <f t="shared" si="103"/>
        <v>0</v>
      </c>
      <c r="AL712" s="87"/>
      <c r="AM712" s="87">
        <f t="shared" si="104"/>
        <v>6</v>
      </c>
      <c r="AN712" s="87">
        <f t="shared" ref="AN712:AN775" si="107">COUNTA(D712:AH712)</f>
        <v>30</v>
      </c>
      <c r="AO712" s="87">
        <f t="shared" si="105"/>
        <v>30</v>
      </c>
      <c r="AP712" s="87">
        <v>31</v>
      </c>
      <c r="AQ712" s="87">
        <v>30</v>
      </c>
      <c r="AR712" s="87">
        <v>28</v>
      </c>
      <c r="AW712" s="64" t="str">
        <f t="shared" ref="AW712:AW775" si="108">$AW$7</f>
        <v>HAZİRAN 2026</v>
      </c>
      <c r="AX712" s="89"/>
      <c r="AY712" s="90"/>
      <c r="AZ712" s="90" t="e">
        <f t="shared" ref="AZ712:AZ775" si="109">VLOOKUP(AX712,$BK$3:$BL$10,2,FALSE)</f>
        <v>#N/A</v>
      </c>
    </row>
    <row r="713" spans="1:52" ht="17.45" customHeight="1" x14ac:dyDescent="0.2">
      <c r="A713" s="81">
        <v>707</v>
      </c>
      <c r="B713" s="82" t="s">
        <v>2273</v>
      </c>
      <c r="C713" s="83" t="s">
        <v>2272</v>
      </c>
      <c r="D713" s="84" t="s">
        <v>4679</v>
      </c>
      <c r="E713" s="84" t="s">
        <v>4679</v>
      </c>
      <c r="F713" s="84" t="s">
        <v>4674</v>
      </c>
      <c r="G713" s="84" t="s">
        <v>4674</v>
      </c>
      <c r="H713" s="84" t="s">
        <v>4674</v>
      </c>
      <c r="I713" s="84" t="s">
        <v>4674</v>
      </c>
      <c r="J713" s="84" t="s">
        <v>4674</v>
      </c>
      <c r="K713" s="84" t="s">
        <v>4679</v>
      </c>
      <c r="L713" s="84" t="s">
        <v>4679</v>
      </c>
      <c r="M713" s="84" t="s">
        <v>4674</v>
      </c>
      <c r="N713" s="84" t="s">
        <v>4674</v>
      </c>
      <c r="O713" s="84" t="s">
        <v>4674</v>
      </c>
      <c r="P713" s="84" t="s">
        <v>4674</v>
      </c>
      <c r="Q713" s="84" t="s">
        <v>4674</v>
      </c>
      <c r="R713" s="84" t="s">
        <v>4679</v>
      </c>
      <c r="S713" s="84" t="s">
        <v>4679</v>
      </c>
      <c r="T713" s="84" t="s">
        <v>4674</v>
      </c>
      <c r="U713" s="84" t="s">
        <v>4674</v>
      </c>
      <c r="V713" s="84" t="s">
        <v>4674</v>
      </c>
      <c r="W713" s="84" t="s">
        <v>4674</v>
      </c>
      <c r="X713" s="84" t="s">
        <v>4674</v>
      </c>
      <c r="Y713" s="84" t="s">
        <v>4679</v>
      </c>
      <c r="Z713" s="84" t="s">
        <v>4679</v>
      </c>
      <c r="AA713" s="84" t="s">
        <v>4674</v>
      </c>
      <c r="AB713" s="84" t="s">
        <v>4674</v>
      </c>
      <c r="AC713" s="84" t="s">
        <v>4674</v>
      </c>
      <c r="AD713" s="84" t="s">
        <v>4674</v>
      </c>
      <c r="AE713" s="84" t="s">
        <v>4674</v>
      </c>
      <c r="AF713" s="84" t="s">
        <v>4679</v>
      </c>
      <c r="AG713" s="84" t="s">
        <v>4679</v>
      </c>
      <c r="AH713" s="84"/>
      <c r="AI713" s="85">
        <f t="shared" si="106"/>
        <v>10</v>
      </c>
      <c r="AJ713" s="86">
        <f t="shared" si="102"/>
        <v>10</v>
      </c>
      <c r="AK713" s="87">
        <f t="shared" si="103"/>
        <v>0</v>
      </c>
      <c r="AL713" s="87"/>
      <c r="AM713" s="87">
        <f t="shared" si="104"/>
        <v>6</v>
      </c>
      <c r="AN713" s="87">
        <f t="shared" si="107"/>
        <v>30</v>
      </c>
      <c r="AO713" s="87">
        <f t="shared" si="105"/>
        <v>30</v>
      </c>
      <c r="AP713" s="87">
        <v>31</v>
      </c>
      <c r="AQ713" s="87">
        <v>30</v>
      </c>
      <c r="AR713" s="87">
        <v>28</v>
      </c>
      <c r="AW713" s="64" t="str">
        <f t="shared" si="108"/>
        <v>HAZİRAN 2026</v>
      </c>
      <c r="AX713" s="89"/>
      <c r="AY713" s="90"/>
      <c r="AZ713" s="90" t="e">
        <f t="shared" si="109"/>
        <v>#N/A</v>
      </c>
    </row>
    <row r="714" spans="1:52" ht="17.45" customHeight="1" x14ac:dyDescent="0.2">
      <c r="A714" s="81">
        <v>708</v>
      </c>
      <c r="B714" s="82" t="s">
        <v>2276</v>
      </c>
      <c r="C714" s="83" t="s">
        <v>2275</v>
      </c>
      <c r="D714" s="84" t="s">
        <v>4679</v>
      </c>
      <c r="E714" s="84" t="s">
        <v>4674</v>
      </c>
      <c r="F714" s="84" t="s">
        <v>4674</v>
      </c>
      <c r="G714" s="84" t="s">
        <v>4674</v>
      </c>
      <c r="H714" s="84" t="s">
        <v>4679</v>
      </c>
      <c r="I714" s="84" t="s">
        <v>4674</v>
      </c>
      <c r="J714" s="84" t="s">
        <v>4674</v>
      </c>
      <c r="K714" s="84" t="s">
        <v>4679</v>
      </c>
      <c r="L714" s="84" t="s">
        <v>4674</v>
      </c>
      <c r="M714" s="84" t="s">
        <v>4674</v>
      </c>
      <c r="N714" s="84" t="s">
        <v>4674</v>
      </c>
      <c r="O714" s="84" t="s">
        <v>4679</v>
      </c>
      <c r="P714" s="84" t="s">
        <v>4674</v>
      </c>
      <c r="Q714" s="84" t="s">
        <v>4674</v>
      </c>
      <c r="R714" s="84" t="s">
        <v>4679</v>
      </c>
      <c r="S714" s="84" t="s">
        <v>4674</v>
      </c>
      <c r="T714" s="84" t="s">
        <v>4674</v>
      </c>
      <c r="U714" s="84" t="s">
        <v>4674</v>
      </c>
      <c r="V714" s="84" t="s">
        <v>4679</v>
      </c>
      <c r="W714" s="84" t="s">
        <v>4674</v>
      </c>
      <c r="X714" s="84" t="s">
        <v>4674</v>
      </c>
      <c r="Y714" s="84" t="s">
        <v>4679</v>
      </c>
      <c r="Z714" s="84" t="s">
        <v>4674</v>
      </c>
      <c r="AA714" s="84" t="s">
        <v>4674</v>
      </c>
      <c r="AB714" s="84" t="s">
        <v>4674</v>
      </c>
      <c r="AC714" s="84" t="s">
        <v>4679</v>
      </c>
      <c r="AD714" s="84" t="s">
        <v>4674</v>
      </c>
      <c r="AE714" s="84" t="s">
        <v>4674</v>
      </c>
      <c r="AF714" s="84" t="s">
        <v>4679</v>
      </c>
      <c r="AG714" s="84" t="s">
        <v>4674</v>
      </c>
      <c r="AH714" s="84"/>
      <c r="AI714" s="85">
        <f t="shared" si="106"/>
        <v>9</v>
      </c>
      <c r="AJ714" s="86">
        <f t="shared" si="102"/>
        <v>9</v>
      </c>
      <c r="AK714" s="87">
        <f t="shared" si="103"/>
        <v>0</v>
      </c>
      <c r="AL714" s="87"/>
      <c r="AM714" s="87">
        <f t="shared" si="104"/>
        <v>6</v>
      </c>
      <c r="AN714" s="87">
        <f t="shared" si="107"/>
        <v>30</v>
      </c>
      <c r="AO714" s="87">
        <f t="shared" si="105"/>
        <v>30</v>
      </c>
      <c r="AP714" s="87">
        <v>31</v>
      </c>
      <c r="AQ714" s="87">
        <v>30</v>
      </c>
      <c r="AR714" s="87">
        <v>28</v>
      </c>
      <c r="AW714" s="64" t="str">
        <f t="shared" si="108"/>
        <v>HAZİRAN 2026</v>
      </c>
      <c r="AX714" s="89"/>
      <c r="AY714" s="90"/>
      <c r="AZ714" s="90" t="e">
        <f t="shared" si="109"/>
        <v>#N/A</v>
      </c>
    </row>
    <row r="715" spans="1:52" ht="17.45" customHeight="1" x14ac:dyDescent="0.2">
      <c r="A715" s="81">
        <v>709</v>
      </c>
      <c r="B715" s="82" t="s">
        <v>2279</v>
      </c>
      <c r="C715" s="83" t="s">
        <v>2278</v>
      </c>
      <c r="D715" s="84" t="s">
        <v>4679</v>
      </c>
      <c r="E715" s="84" t="s">
        <v>4679</v>
      </c>
      <c r="F715" s="84" t="s">
        <v>4679</v>
      </c>
      <c r="G715" s="84" t="s">
        <v>4674</v>
      </c>
      <c r="H715" s="84" t="s">
        <v>4674</v>
      </c>
      <c r="I715" s="84" t="s">
        <v>4674</v>
      </c>
      <c r="J715" s="84" t="s">
        <v>4674</v>
      </c>
      <c r="K715" s="84" t="s">
        <v>4679</v>
      </c>
      <c r="L715" s="84" t="s">
        <v>4679</v>
      </c>
      <c r="M715" s="84" t="s">
        <v>4679</v>
      </c>
      <c r="N715" s="84" t="s">
        <v>4674</v>
      </c>
      <c r="O715" s="84" t="s">
        <v>4674</v>
      </c>
      <c r="P715" s="84" t="s">
        <v>4674</v>
      </c>
      <c r="Q715" s="84" t="s">
        <v>4674</v>
      </c>
      <c r="R715" s="84" t="s">
        <v>4679</v>
      </c>
      <c r="S715" s="84" t="s">
        <v>4679</v>
      </c>
      <c r="T715" s="84" t="s">
        <v>4679</v>
      </c>
      <c r="U715" s="84" t="s">
        <v>4674</v>
      </c>
      <c r="V715" s="84" t="s">
        <v>4674</v>
      </c>
      <c r="W715" s="84" t="s">
        <v>4674</v>
      </c>
      <c r="X715" s="84" t="s">
        <v>4674</v>
      </c>
      <c r="Y715" s="84" t="s">
        <v>4679</v>
      </c>
      <c r="Z715" s="84" t="s">
        <v>4679</v>
      </c>
      <c r="AA715" s="84" t="s">
        <v>4679</v>
      </c>
      <c r="AB715" s="84" t="s">
        <v>4674</v>
      </c>
      <c r="AC715" s="84" t="s">
        <v>4674</v>
      </c>
      <c r="AD715" s="84" t="s">
        <v>4674</v>
      </c>
      <c r="AE715" s="84" t="s">
        <v>4674</v>
      </c>
      <c r="AF715" s="84" t="s">
        <v>4679</v>
      </c>
      <c r="AG715" s="84" t="s">
        <v>4679</v>
      </c>
      <c r="AH715" s="84"/>
      <c r="AI715" s="85">
        <f t="shared" si="106"/>
        <v>14</v>
      </c>
      <c r="AJ715" s="86">
        <f t="shared" si="102"/>
        <v>14</v>
      </c>
      <c r="AK715" s="87">
        <f t="shared" si="103"/>
        <v>0</v>
      </c>
      <c r="AL715" s="87"/>
      <c r="AM715" s="87">
        <f t="shared" si="104"/>
        <v>6</v>
      </c>
      <c r="AN715" s="87">
        <f t="shared" si="107"/>
        <v>30</v>
      </c>
      <c r="AO715" s="87">
        <f t="shared" si="105"/>
        <v>30</v>
      </c>
      <c r="AP715" s="87">
        <v>31</v>
      </c>
      <c r="AQ715" s="87">
        <v>30</v>
      </c>
      <c r="AR715" s="87">
        <v>28</v>
      </c>
      <c r="AW715" s="64" t="str">
        <f t="shared" si="108"/>
        <v>HAZİRAN 2026</v>
      </c>
      <c r="AX715" s="89"/>
      <c r="AY715" s="90"/>
      <c r="AZ715" s="90" t="e">
        <f t="shared" si="109"/>
        <v>#N/A</v>
      </c>
    </row>
    <row r="716" spans="1:52" ht="17.45" customHeight="1" x14ac:dyDescent="0.2">
      <c r="A716" s="81">
        <v>710</v>
      </c>
      <c r="B716" s="82" t="s">
        <v>2282</v>
      </c>
      <c r="C716" s="83" t="s">
        <v>2281</v>
      </c>
      <c r="D716" s="84" t="s">
        <v>4674</v>
      </c>
      <c r="E716" s="84" t="s">
        <v>4674</v>
      </c>
      <c r="F716" s="84" t="s">
        <v>4674</v>
      </c>
      <c r="G716" s="84" t="s">
        <v>4674</v>
      </c>
      <c r="H716" s="84" t="s">
        <v>4674</v>
      </c>
      <c r="I716" s="84" t="s">
        <v>4674</v>
      </c>
      <c r="J716" s="84" t="s">
        <v>4674</v>
      </c>
      <c r="K716" s="84" t="s">
        <v>4674</v>
      </c>
      <c r="L716" s="84" t="s">
        <v>4674</v>
      </c>
      <c r="M716" s="84" t="s">
        <v>4674</v>
      </c>
      <c r="N716" s="84" t="s">
        <v>4674</v>
      </c>
      <c r="O716" s="84" t="s">
        <v>4674</v>
      </c>
      <c r="P716" s="84" t="s">
        <v>4674</v>
      </c>
      <c r="Q716" s="84" t="s">
        <v>4674</v>
      </c>
      <c r="R716" s="84" t="s">
        <v>4674</v>
      </c>
      <c r="S716" s="84" t="s">
        <v>4674</v>
      </c>
      <c r="T716" s="84" t="s">
        <v>4674</v>
      </c>
      <c r="U716" s="84" t="s">
        <v>4674</v>
      </c>
      <c r="V716" s="84" t="s">
        <v>4674</v>
      </c>
      <c r="W716" s="84" t="s">
        <v>4674</v>
      </c>
      <c r="X716" s="84" t="s">
        <v>4674</v>
      </c>
      <c r="Y716" s="84" t="s">
        <v>4674</v>
      </c>
      <c r="Z716" s="84" t="s">
        <v>4674</v>
      </c>
      <c r="AA716" s="84" t="s">
        <v>4674</v>
      </c>
      <c r="AB716" s="84" t="s">
        <v>4674</v>
      </c>
      <c r="AC716" s="84" t="s">
        <v>4674</v>
      </c>
      <c r="AD716" s="84" t="s">
        <v>4674</v>
      </c>
      <c r="AE716" s="84" t="s">
        <v>4674</v>
      </c>
      <c r="AF716" s="84" t="s">
        <v>4674</v>
      </c>
      <c r="AG716" s="84" t="s">
        <v>4674</v>
      </c>
      <c r="AH716" s="84"/>
      <c r="AI716" s="85">
        <f t="shared" si="106"/>
        <v>0</v>
      </c>
      <c r="AJ716" s="86">
        <f t="shared" si="102"/>
        <v>0</v>
      </c>
      <c r="AK716" s="87">
        <f t="shared" si="103"/>
        <v>0</v>
      </c>
      <c r="AL716" s="87"/>
      <c r="AM716" s="87">
        <f t="shared" si="104"/>
        <v>6</v>
      </c>
      <c r="AN716" s="87">
        <f t="shared" si="107"/>
        <v>30</v>
      </c>
      <c r="AO716" s="87">
        <f t="shared" si="105"/>
        <v>30</v>
      </c>
      <c r="AP716" s="87">
        <v>31</v>
      </c>
      <c r="AQ716" s="87">
        <v>30</v>
      </c>
      <c r="AR716" s="87">
        <v>28</v>
      </c>
      <c r="AW716" s="64" t="str">
        <f t="shared" si="108"/>
        <v>HAZİRAN 2026</v>
      </c>
      <c r="AX716" s="89"/>
      <c r="AY716" s="90"/>
      <c r="AZ716" s="90" t="e">
        <f t="shared" si="109"/>
        <v>#N/A</v>
      </c>
    </row>
    <row r="717" spans="1:52" ht="17.45" customHeight="1" x14ac:dyDescent="0.2">
      <c r="A717" s="81">
        <v>711</v>
      </c>
      <c r="B717" s="82" t="s">
        <v>2285</v>
      </c>
      <c r="C717" s="83" t="s">
        <v>2284</v>
      </c>
      <c r="D717" s="84" t="s">
        <v>4674</v>
      </c>
      <c r="E717" s="84" t="s">
        <v>4674</v>
      </c>
      <c r="F717" s="84" t="s">
        <v>4679</v>
      </c>
      <c r="G717" s="84" t="s">
        <v>4679</v>
      </c>
      <c r="H717" s="84" t="s">
        <v>4679</v>
      </c>
      <c r="I717" s="84" t="s">
        <v>4674</v>
      </c>
      <c r="J717" s="84" t="s">
        <v>4674</v>
      </c>
      <c r="K717" s="84" t="s">
        <v>4679</v>
      </c>
      <c r="L717" s="84" t="s">
        <v>4674</v>
      </c>
      <c r="M717" s="84" t="s">
        <v>4674</v>
      </c>
      <c r="N717" s="84" t="s">
        <v>4679</v>
      </c>
      <c r="O717" s="84" t="s">
        <v>4679</v>
      </c>
      <c r="P717" s="84" t="s">
        <v>4674</v>
      </c>
      <c r="Q717" s="84" t="s">
        <v>4674</v>
      </c>
      <c r="R717" s="84" t="s">
        <v>4679</v>
      </c>
      <c r="S717" s="84" t="s">
        <v>4674</v>
      </c>
      <c r="T717" s="84" t="s">
        <v>4674</v>
      </c>
      <c r="U717" s="84" t="s">
        <v>4679</v>
      </c>
      <c r="V717" s="84" t="s">
        <v>4679</v>
      </c>
      <c r="W717" s="84" t="s">
        <v>4674</v>
      </c>
      <c r="X717" s="84" t="s">
        <v>4674</v>
      </c>
      <c r="Y717" s="84" t="s">
        <v>4679</v>
      </c>
      <c r="Z717" s="84" t="s">
        <v>4674</v>
      </c>
      <c r="AA717" s="84" t="s">
        <v>4674</v>
      </c>
      <c r="AB717" s="84" t="s">
        <v>4679</v>
      </c>
      <c r="AC717" s="84" t="s">
        <v>4679</v>
      </c>
      <c r="AD717" s="84" t="s">
        <v>4674</v>
      </c>
      <c r="AE717" s="84" t="s">
        <v>4674</v>
      </c>
      <c r="AF717" s="84" t="s">
        <v>4679</v>
      </c>
      <c r="AG717" s="84" t="s">
        <v>4679</v>
      </c>
      <c r="AH717" s="84"/>
      <c r="AI717" s="85">
        <f t="shared" si="106"/>
        <v>14</v>
      </c>
      <c r="AJ717" s="86">
        <f t="shared" si="102"/>
        <v>14</v>
      </c>
      <c r="AK717" s="87">
        <f t="shared" si="103"/>
        <v>0</v>
      </c>
      <c r="AL717" s="87"/>
      <c r="AM717" s="87">
        <f t="shared" si="104"/>
        <v>6</v>
      </c>
      <c r="AN717" s="87">
        <f t="shared" si="107"/>
        <v>30</v>
      </c>
      <c r="AO717" s="87">
        <f t="shared" si="105"/>
        <v>30</v>
      </c>
      <c r="AP717" s="87">
        <v>31</v>
      </c>
      <c r="AQ717" s="87">
        <v>30</v>
      </c>
      <c r="AR717" s="87">
        <v>28</v>
      </c>
      <c r="AW717" s="64" t="str">
        <f t="shared" si="108"/>
        <v>HAZİRAN 2026</v>
      </c>
      <c r="AX717" s="89"/>
      <c r="AY717" s="90"/>
      <c r="AZ717" s="90" t="e">
        <f t="shared" si="109"/>
        <v>#N/A</v>
      </c>
    </row>
    <row r="718" spans="1:52" ht="17.45" customHeight="1" x14ac:dyDescent="0.2">
      <c r="A718" s="81">
        <v>712</v>
      </c>
      <c r="B718" s="82" t="s">
        <v>2288</v>
      </c>
      <c r="C718" s="83" t="s">
        <v>2287</v>
      </c>
      <c r="D718" s="84" t="s">
        <v>4674</v>
      </c>
      <c r="E718" s="84" t="s">
        <v>4674</v>
      </c>
      <c r="F718" s="84" t="s">
        <v>4679</v>
      </c>
      <c r="G718" s="84" t="s">
        <v>4679</v>
      </c>
      <c r="H718" s="84" t="s">
        <v>4679</v>
      </c>
      <c r="I718" s="84" t="s">
        <v>4674</v>
      </c>
      <c r="J718" s="84" t="s">
        <v>4674</v>
      </c>
      <c r="K718" s="84" t="s">
        <v>4674</v>
      </c>
      <c r="L718" s="84" t="s">
        <v>4679</v>
      </c>
      <c r="M718" s="84" t="s">
        <v>4679</v>
      </c>
      <c r="N718" s="84" t="s">
        <v>4679</v>
      </c>
      <c r="O718" s="84" t="s">
        <v>4674</v>
      </c>
      <c r="P718" s="84" t="s">
        <v>4674</v>
      </c>
      <c r="Q718" s="84" t="s">
        <v>4674</v>
      </c>
      <c r="R718" s="84" t="s">
        <v>4674</v>
      </c>
      <c r="S718" s="84" t="s">
        <v>4679</v>
      </c>
      <c r="T718" s="84" t="s">
        <v>4679</v>
      </c>
      <c r="U718" s="84" t="s">
        <v>4679</v>
      </c>
      <c r="V718" s="84" t="s">
        <v>4674</v>
      </c>
      <c r="W718" s="84" t="s">
        <v>4674</v>
      </c>
      <c r="X718" s="84" t="s">
        <v>4674</v>
      </c>
      <c r="Y718" s="84" t="s">
        <v>4674</v>
      </c>
      <c r="Z718" s="84" t="s">
        <v>4679</v>
      </c>
      <c r="AA718" s="84" t="s">
        <v>4679</v>
      </c>
      <c r="AB718" s="84" t="s">
        <v>4679</v>
      </c>
      <c r="AC718" s="84" t="s">
        <v>4674</v>
      </c>
      <c r="AD718" s="84" t="s">
        <v>4674</v>
      </c>
      <c r="AE718" s="84" t="s">
        <v>4674</v>
      </c>
      <c r="AF718" s="84" t="s">
        <v>4679</v>
      </c>
      <c r="AG718" s="84" t="s">
        <v>4679</v>
      </c>
      <c r="AH718" s="84"/>
      <c r="AI718" s="85">
        <f t="shared" si="106"/>
        <v>14</v>
      </c>
      <c r="AJ718" s="86">
        <f t="shared" si="102"/>
        <v>14</v>
      </c>
      <c r="AK718" s="87">
        <f t="shared" si="103"/>
        <v>0</v>
      </c>
      <c r="AL718" s="87"/>
      <c r="AM718" s="87">
        <f t="shared" si="104"/>
        <v>6</v>
      </c>
      <c r="AN718" s="87">
        <f t="shared" si="107"/>
        <v>30</v>
      </c>
      <c r="AO718" s="87">
        <f t="shared" si="105"/>
        <v>30</v>
      </c>
      <c r="AP718" s="87">
        <v>31</v>
      </c>
      <c r="AQ718" s="87">
        <v>30</v>
      </c>
      <c r="AR718" s="87">
        <v>28</v>
      </c>
      <c r="AW718" s="64" t="str">
        <f t="shared" si="108"/>
        <v>HAZİRAN 2026</v>
      </c>
      <c r="AX718" s="89"/>
      <c r="AY718" s="90"/>
      <c r="AZ718" s="90" t="e">
        <f t="shared" si="109"/>
        <v>#N/A</v>
      </c>
    </row>
    <row r="719" spans="1:52" ht="17.45" customHeight="1" x14ac:dyDescent="0.2">
      <c r="A719" s="81">
        <v>713</v>
      </c>
      <c r="B719" s="82" t="s">
        <v>2291</v>
      </c>
      <c r="C719" s="83" t="s">
        <v>2290</v>
      </c>
      <c r="D719" s="84" t="s">
        <v>4679</v>
      </c>
      <c r="E719" s="84" t="s">
        <v>4674</v>
      </c>
      <c r="F719" s="84" t="s">
        <v>4679</v>
      </c>
      <c r="G719" s="84" t="s">
        <v>4679</v>
      </c>
      <c r="H719" s="84" t="s">
        <v>4674</v>
      </c>
      <c r="I719" s="84" t="s">
        <v>4674</v>
      </c>
      <c r="J719" s="84" t="s">
        <v>4674</v>
      </c>
      <c r="K719" s="84" t="s">
        <v>4679</v>
      </c>
      <c r="L719" s="84" t="s">
        <v>4674</v>
      </c>
      <c r="M719" s="84" t="s">
        <v>4679</v>
      </c>
      <c r="N719" s="84" t="s">
        <v>4679</v>
      </c>
      <c r="O719" s="84" t="s">
        <v>4674</v>
      </c>
      <c r="P719" s="84" t="s">
        <v>4674</v>
      </c>
      <c r="Q719" s="84" t="s">
        <v>4674</v>
      </c>
      <c r="R719" s="84" t="s">
        <v>4679</v>
      </c>
      <c r="S719" s="84" t="s">
        <v>4674</v>
      </c>
      <c r="T719" s="84" t="s">
        <v>4679</v>
      </c>
      <c r="U719" s="84" t="s">
        <v>4679</v>
      </c>
      <c r="V719" s="84" t="s">
        <v>4674</v>
      </c>
      <c r="W719" s="84" t="s">
        <v>4674</v>
      </c>
      <c r="X719" s="84" t="s">
        <v>4674</v>
      </c>
      <c r="Y719" s="84" t="s">
        <v>4679</v>
      </c>
      <c r="Z719" s="84" t="s">
        <v>4674</v>
      </c>
      <c r="AA719" s="84" t="s">
        <v>4679</v>
      </c>
      <c r="AB719" s="84" t="s">
        <v>4679</v>
      </c>
      <c r="AC719" s="84" t="s">
        <v>4674</v>
      </c>
      <c r="AD719" s="84" t="s">
        <v>4674</v>
      </c>
      <c r="AE719" s="84" t="s">
        <v>4674</v>
      </c>
      <c r="AF719" s="84" t="s">
        <v>4679</v>
      </c>
      <c r="AG719" s="84" t="s">
        <v>4674</v>
      </c>
      <c r="AH719" s="84"/>
      <c r="AI719" s="85">
        <f t="shared" si="106"/>
        <v>13</v>
      </c>
      <c r="AJ719" s="86">
        <f t="shared" si="102"/>
        <v>13</v>
      </c>
      <c r="AK719" s="87">
        <f t="shared" si="103"/>
        <v>0</v>
      </c>
      <c r="AL719" s="87"/>
      <c r="AM719" s="87">
        <f t="shared" si="104"/>
        <v>6</v>
      </c>
      <c r="AN719" s="87">
        <f t="shared" si="107"/>
        <v>30</v>
      </c>
      <c r="AO719" s="87">
        <f t="shared" si="105"/>
        <v>30</v>
      </c>
      <c r="AP719" s="87">
        <v>31</v>
      </c>
      <c r="AQ719" s="87">
        <v>30</v>
      </c>
      <c r="AR719" s="87">
        <v>28</v>
      </c>
      <c r="AW719" s="64" t="str">
        <f t="shared" si="108"/>
        <v>HAZİRAN 2026</v>
      </c>
      <c r="AX719" s="89"/>
      <c r="AY719" s="90"/>
      <c r="AZ719" s="90" t="e">
        <f t="shared" si="109"/>
        <v>#N/A</v>
      </c>
    </row>
    <row r="720" spans="1:52" ht="17.45" customHeight="1" x14ac:dyDescent="0.2">
      <c r="A720" s="81">
        <v>714</v>
      </c>
      <c r="B720" s="82" t="s">
        <v>2294</v>
      </c>
      <c r="C720" s="83" t="s">
        <v>2293</v>
      </c>
      <c r="D720" s="84" t="s">
        <v>4674</v>
      </c>
      <c r="E720" s="84" t="s">
        <v>4679</v>
      </c>
      <c r="F720" s="84" t="s">
        <v>4679</v>
      </c>
      <c r="G720" s="84" t="s">
        <v>4679</v>
      </c>
      <c r="H720" s="84" t="s">
        <v>4674</v>
      </c>
      <c r="I720" s="84" t="s">
        <v>4674</v>
      </c>
      <c r="J720" s="84" t="s">
        <v>4674</v>
      </c>
      <c r="K720" s="84" t="s">
        <v>4679</v>
      </c>
      <c r="L720" s="84" t="s">
        <v>4679</v>
      </c>
      <c r="M720" s="84" t="s">
        <v>4679</v>
      </c>
      <c r="N720" s="84" t="s">
        <v>4674</v>
      </c>
      <c r="O720" s="84" t="s">
        <v>4674</v>
      </c>
      <c r="P720" s="84" t="s">
        <v>4674</v>
      </c>
      <c r="Q720" s="84" t="s">
        <v>4674</v>
      </c>
      <c r="R720" s="84" t="s">
        <v>4679</v>
      </c>
      <c r="S720" s="84" t="s">
        <v>4679</v>
      </c>
      <c r="T720" s="84" t="s">
        <v>4679</v>
      </c>
      <c r="U720" s="84" t="s">
        <v>4674</v>
      </c>
      <c r="V720" s="84" t="s">
        <v>4674</v>
      </c>
      <c r="W720" s="84" t="s">
        <v>4674</v>
      </c>
      <c r="X720" s="84" t="s">
        <v>4674</v>
      </c>
      <c r="Y720" s="84" t="s">
        <v>4679</v>
      </c>
      <c r="Z720" s="84" t="s">
        <v>4679</v>
      </c>
      <c r="AA720" s="84" t="s">
        <v>4679</v>
      </c>
      <c r="AB720" s="84" t="s">
        <v>4674</v>
      </c>
      <c r="AC720" s="84" t="s">
        <v>4674</v>
      </c>
      <c r="AD720" s="84" t="s">
        <v>4674</v>
      </c>
      <c r="AE720" s="84" t="s">
        <v>4674</v>
      </c>
      <c r="AF720" s="84" t="s">
        <v>4679</v>
      </c>
      <c r="AG720" s="84" t="s">
        <v>4679</v>
      </c>
      <c r="AH720" s="84"/>
      <c r="AI720" s="85">
        <f t="shared" si="106"/>
        <v>14</v>
      </c>
      <c r="AJ720" s="86">
        <f t="shared" si="102"/>
        <v>14</v>
      </c>
      <c r="AK720" s="87">
        <f t="shared" si="103"/>
        <v>0</v>
      </c>
      <c r="AL720" s="87"/>
      <c r="AM720" s="87">
        <f t="shared" si="104"/>
        <v>6</v>
      </c>
      <c r="AN720" s="87">
        <f t="shared" si="107"/>
        <v>30</v>
      </c>
      <c r="AO720" s="87">
        <f t="shared" si="105"/>
        <v>30</v>
      </c>
      <c r="AP720" s="87">
        <v>31</v>
      </c>
      <c r="AQ720" s="87">
        <v>30</v>
      </c>
      <c r="AR720" s="87">
        <v>28</v>
      </c>
      <c r="AW720" s="64" t="str">
        <f t="shared" si="108"/>
        <v>HAZİRAN 2026</v>
      </c>
      <c r="AX720" s="89"/>
      <c r="AY720" s="90"/>
      <c r="AZ720" s="90" t="e">
        <f t="shared" si="109"/>
        <v>#N/A</v>
      </c>
    </row>
    <row r="721" spans="1:52" ht="17.45" customHeight="1" x14ac:dyDescent="0.2">
      <c r="A721" s="81">
        <v>715</v>
      </c>
      <c r="B721" s="82" t="s">
        <v>2297</v>
      </c>
      <c r="C721" s="83" t="s">
        <v>2296</v>
      </c>
      <c r="D721" s="84" t="s">
        <v>4679</v>
      </c>
      <c r="E721" s="84" t="s">
        <v>4679</v>
      </c>
      <c r="F721" s="84" t="s">
        <v>4679</v>
      </c>
      <c r="G721" s="84" t="s">
        <v>4674</v>
      </c>
      <c r="H721" s="84" t="s">
        <v>4674</v>
      </c>
      <c r="I721" s="84" t="s">
        <v>4674</v>
      </c>
      <c r="J721" s="84" t="s">
        <v>4674</v>
      </c>
      <c r="K721" s="84" t="s">
        <v>4679</v>
      </c>
      <c r="L721" s="84" t="s">
        <v>4679</v>
      </c>
      <c r="M721" s="84" t="s">
        <v>4679</v>
      </c>
      <c r="N721" s="84" t="s">
        <v>4674</v>
      </c>
      <c r="O721" s="84" t="s">
        <v>4674</v>
      </c>
      <c r="P721" s="84" t="s">
        <v>4674</v>
      </c>
      <c r="Q721" s="84" t="s">
        <v>4674</v>
      </c>
      <c r="R721" s="84" t="s">
        <v>4679</v>
      </c>
      <c r="S721" s="84" t="s">
        <v>4679</v>
      </c>
      <c r="T721" s="84" t="s">
        <v>4679</v>
      </c>
      <c r="U721" s="84" t="s">
        <v>4674</v>
      </c>
      <c r="V721" s="84" t="s">
        <v>4674</v>
      </c>
      <c r="W721" s="84" t="s">
        <v>4674</v>
      </c>
      <c r="X721" s="84" t="s">
        <v>4674</v>
      </c>
      <c r="Y721" s="84" t="s">
        <v>4674</v>
      </c>
      <c r="Z721" s="84" t="s">
        <v>4674</v>
      </c>
      <c r="AA721" s="84" t="s">
        <v>4674</v>
      </c>
      <c r="AB721" s="84" t="s">
        <v>4674</v>
      </c>
      <c r="AC721" s="84" t="s">
        <v>4674</v>
      </c>
      <c r="AD721" s="84" t="s">
        <v>4674</v>
      </c>
      <c r="AE721" s="84" t="s">
        <v>4674</v>
      </c>
      <c r="AF721" s="84" t="s">
        <v>4674</v>
      </c>
      <c r="AG721" s="84" t="s">
        <v>4674</v>
      </c>
      <c r="AH721" s="84"/>
      <c r="AI721" s="85">
        <f t="shared" si="106"/>
        <v>9</v>
      </c>
      <c r="AJ721" s="86">
        <f t="shared" si="102"/>
        <v>9</v>
      </c>
      <c r="AK721" s="87">
        <f t="shared" si="103"/>
        <v>0</v>
      </c>
      <c r="AL721" s="87"/>
      <c r="AM721" s="87">
        <f t="shared" si="104"/>
        <v>6</v>
      </c>
      <c r="AN721" s="87">
        <f t="shared" si="107"/>
        <v>30</v>
      </c>
      <c r="AO721" s="87">
        <f t="shared" si="105"/>
        <v>30</v>
      </c>
      <c r="AP721" s="87">
        <v>31</v>
      </c>
      <c r="AQ721" s="87">
        <v>30</v>
      </c>
      <c r="AR721" s="87">
        <v>28</v>
      </c>
      <c r="AW721" s="64" t="str">
        <f t="shared" si="108"/>
        <v>HAZİRAN 2026</v>
      </c>
      <c r="AX721" s="89"/>
      <c r="AY721" s="90"/>
      <c r="AZ721" s="90" t="e">
        <f t="shared" si="109"/>
        <v>#N/A</v>
      </c>
    </row>
    <row r="722" spans="1:52" ht="17.45" customHeight="1" x14ac:dyDescent="0.2">
      <c r="A722" s="81">
        <v>716</v>
      </c>
      <c r="B722" s="82" t="s">
        <v>2300</v>
      </c>
      <c r="C722" s="83" t="s">
        <v>2299</v>
      </c>
      <c r="D722" s="84" t="s">
        <v>4679</v>
      </c>
      <c r="E722" s="84" t="s">
        <v>4679</v>
      </c>
      <c r="F722" s="84" t="s">
        <v>4679</v>
      </c>
      <c r="G722" s="84" t="s">
        <v>4674</v>
      </c>
      <c r="H722" s="84" t="s">
        <v>4674</v>
      </c>
      <c r="I722" s="84" t="s">
        <v>4674</v>
      </c>
      <c r="J722" s="84" t="s">
        <v>4674</v>
      </c>
      <c r="K722" s="84" t="s">
        <v>4679</v>
      </c>
      <c r="L722" s="84" t="s">
        <v>4679</v>
      </c>
      <c r="M722" s="84" t="s">
        <v>4679</v>
      </c>
      <c r="N722" s="84" t="s">
        <v>4674</v>
      </c>
      <c r="O722" s="84" t="s">
        <v>4674</v>
      </c>
      <c r="P722" s="84" t="s">
        <v>4674</v>
      </c>
      <c r="Q722" s="84" t="s">
        <v>4674</v>
      </c>
      <c r="R722" s="84" t="s">
        <v>4679</v>
      </c>
      <c r="S722" s="84" t="s">
        <v>4679</v>
      </c>
      <c r="T722" s="84" t="s">
        <v>4679</v>
      </c>
      <c r="U722" s="84" t="s">
        <v>4674</v>
      </c>
      <c r="V722" s="84" t="s">
        <v>4674</v>
      </c>
      <c r="W722" s="84" t="s">
        <v>4674</v>
      </c>
      <c r="X722" s="84" t="s">
        <v>4674</v>
      </c>
      <c r="Y722" s="84" t="s">
        <v>4679</v>
      </c>
      <c r="Z722" s="84" t="s">
        <v>4679</v>
      </c>
      <c r="AA722" s="84" t="s">
        <v>4679</v>
      </c>
      <c r="AB722" s="84" t="s">
        <v>4674</v>
      </c>
      <c r="AC722" s="84" t="s">
        <v>4674</v>
      </c>
      <c r="AD722" s="84" t="s">
        <v>4674</v>
      </c>
      <c r="AE722" s="84" t="s">
        <v>4674</v>
      </c>
      <c r="AF722" s="84" t="s">
        <v>4679</v>
      </c>
      <c r="AG722" s="84" t="s">
        <v>4679</v>
      </c>
      <c r="AH722" s="84"/>
      <c r="AI722" s="85">
        <f t="shared" si="106"/>
        <v>14</v>
      </c>
      <c r="AJ722" s="86">
        <f t="shared" si="102"/>
        <v>14</v>
      </c>
      <c r="AK722" s="87">
        <f t="shared" si="103"/>
        <v>0</v>
      </c>
      <c r="AL722" s="87"/>
      <c r="AM722" s="87">
        <f t="shared" si="104"/>
        <v>6</v>
      </c>
      <c r="AN722" s="87">
        <f t="shared" si="107"/>
        <v>30</v>
      </c>
      <c r="AO722" s="87">
        <f t="shared" si="105"/>
        <v>30</v>
      </c>
      <c r="AP722" s="87">
        <v>31</v>
      </c>
      <c r="AQ722" s="87">
        <v>30</v>
      </c>
      <c r="AR722" s="87">
        <v>28</v>
      </c>
      <c r="AW722" s="64" t="str">
        <f t="shared" si="108"/>
        <v>HAZİRAN 2026</v>
      </c>
      <c r="AX722" s="89"/>
      <c r="AY722" s="90"/>
      <c r="AZ722" s="90" t="e">
        <f t="shared" si="109"/>
        <v>#N/A</v>
      </c>
    </row>
    <row r="723" spans="1:52" ht="17.45" customHeight="1" x14ac:dyDescent="0.2">
      <c r="A723" s="81">
        <v>717</v>
      </c>
      <c r="B723" s="82" t="s">
        <v>2303</v>
      </c>
      <c r="C723" s="83" t="s">
        <v>2302</v>
      </c>
      <c r="D723" s="84" t="s">
        <v>4679</v>
      </c>
      <c r="E723" s="84" t="s">
        <v>4679</v>
      </c>
      <c r="F723" s="84" t="s">
        <v>4679</v>
      </c>
      <c r="G723" s="84" t="s">
        <v>4674</v>
      </c>
      <c r="H723" s="84" t="s">
        <v>4674</v>
      </c>
      <c r="I723" s="84" t="s">
        <v>4674</v>
      </c>
      <c r="J723" s="84" t="s">
        <v>4674</v>
      </c>
      <c r="K723" s="84" t="s">
        <v>4679</v>
      </c>
      <c r="L723" s="84" t="s">
        <v>4679</v>
      </c>
      <c r="M723" s="84" t="s">
        <v>4679</v>
      </c>
      <c r="N723" s="84" t="s">
        <v>4674</v>
      </c>
      <c r="O723" s="84" t="s">
        <v>4674</v>
      </c>
      <c r="P723" s="84" t="s">
        <v>4674</v>
      </c>
      <c r="Q723" s="84" t="s">
        <v>4674</v>
      </c>
      <c r="R723" s="84" t="s">
        <v>4679</v>
      </c>
      <c r="S723" s="84" t="s">
        <v>4679</v>
      </c>
      <c r="T723" s="84" t="s">
        <v>4679</v>
      </c>
      <c r="U723" s="84" t="s">
        <v>4674</v>
      </c>
      <c r="V723" s="84" t="s">
        <v>4674</v>
      </c>
      <c r="W723" s="84" t="s">
        <v>4674</v>
      </c>
      <c r="X723" s="84" t="s">
        <v>4674</v>
      </c>
      <c r="Y723" s="84" t="s">
        <v>4679</v>
      </c>
      <c r="Z723" s="84" t="s">
        <v>4679</v>
      </c>
      <c r="AA723" s="84" t="s">
        <v>4679</v>
      </c>
      <c r="AB723" s="84" t="s">
        <v>4674</v>
      </c>
      <c r="AC723" s="84" t="s">
        <v>4674</v>
      </c>
      <c r="AD723" s="84" t="s">
        <v>4674</v>
      </c>
      <c r="AE723" s="84" t="s">
        <v>4674</v>
      </c>
      <c r="AF723" s="84" t="s">
        <v>4679</v>
      </c>
      <c r="AG723" s="84" t="s">
        <v>4679</v>
      </c>
      <c r="AH723" s="84"/>
      <c r="AI723" s="85">
        <f t="shared" si="106"/>
        <v>14</v>
      </c>
      <c r="AJ723" s="86">
        <f t="shared" si="102"/>
        <v>14</v>
      </c>
      <c r="AK723" s="87">
        <f t="shared" si="103"/>
        <v>0</v>
      </c>
      <c r="AL723" s="87"/>
      <c r="AM723" s="87">
        <f t="shared" si="104"/>
        <v>6</v>
      </c>
      <c r="AN723" s="87">
        <f t="shared" si="107"/>
        <v>30</v>
      </c>
      <c r="AO723" s="87">
        <f t="shared" si="105"/>
        <v>30</v>
      </c>
      <c r="AP723" s="87">
        <v>31</v>
      </c>
      <c r="AQ723" s="87">
        <v>30</v>
      </c>
      <c r="AR723" s="87">
        <v>28</v>
      </c>
      <c r="AW723" s="64" t="str">
        <f t="shared" si="108"/>
        <v>HAZİRAN 2026</v>
      </c>
      <c r="AX723" s="89"/>
      <c r="AY723" s="90"/>
      <c r="AZ723" s="90" t="e">
        <f t="shared" si="109"/>
        <v>#N/A</v>
      </c>
    </row>
    <row r="724" spans="1:52" ht="17.45" customHeight="1" x14ac:dyDescent="0.2">
      <c r="A724" s="81">
        <v>718</v>
      </c>
      <c r="B724" s="82" t="s">
        <v>2306</v>
      </c>
      <c r="C724" s="83" t="s">
        <v>2305</v>
      </c>
      <c r="D724" s="84" t="s">
        <v>4679</v>
      </c>
      <c r="E724" s="84" t="s">
        <v>4674</v>
      </c>
      <c r="F724" s="84" t="s">
        <v>4679</v>
      </c>
      <c r="G724" s="84" t="s">
        <v>4674</v>
      </c>
      <c r="H724" s="84" t="s">
        <v>4679</v>
      </c>
      <c r="I724" s="84" t="s">
        <v>4674</v>
      </c>
      <c r="J724" s="84" t="s">
        <v>4674</v>
      </c>
      <c r="K724" s="84" t="s">
        <v>4679</v>
      </c>
      <c r="L724" s="84" t="s">
        <v>4674</v>
      </c>
      <c r="M724" s="84" t="s">
        <v>4679</v>
      </c>
      <c r="N724" s="84" t="s">
        <v>4674</v>
      </c>
      <c r="O724" s="84" t="s">
        <v>4679</v>
      </c>
      <c r="P724" s="84" t="s">
        <v>4674</v>
      </c>
      <c r="Q724" s="84" t="s">
        <v>4674</v>
      </c>
      <c r="R724" s="84" t="s">
        <v>4679</v>
      </c>
      <c r="S724" s="84" t="s">
        <v>4674</v>
      </c>
      <c r="T724" s="84" t="s">
        <v>4679</v>
      </c>
      <c r="U724" s="84" t="s">
        <v>4674</v>
      </c>
      <c r="V724" s="84" t="s">
        <v>4679</v>
      </c>
      <c r="W724" s="84" t="s">
        <v>4674</v>
      </c>
      <c r="X724" s="84" t="s">
        <v>4674</v>
      </c>
      <c r="Y724" s="84" t="s">
        <v>4679</v>
      </c>
      <c r="Z724" s="84" t="s">
        <v>4674</v>
      </c>
      <c r="AA724" s="84" t="s">
        <v>4679</v>
      </c>
      <c r="AB724" s="84" t="s">
        <v>4674</v>
      </c>
      <c r="AC724" s="84" t="s">
        <v>4679</v>
      </c>
      <c r="AD724" s="84" t="s">
        <v>4674</v>
      </c>
      <c r="AE724" s="84" t="s">
        <v>4674</v>
      </c>
      <c r="AF724" s="84" t="s">
        <v>4679</v>
      </c>
      <c r="AG724" s="84" t="s">
        <v>4674</v>
      </c>
      <c r="AH724" s="84"/>
      <c r="AI724" s="85">
        <f t="shared" si="106"/>
        <v>13</v>
      </c>
      <c r="AJ724" s="86">
        <f t="shared" si="102"/>
        <v>13</v>
      </c>
      <c r="AK724" s="87">
        <f t="shared" si="103"/>
        <v>0</v>
      </c>
      <c r="AL724" s="87"/>
      <c r="AM724" s="87">
        <f t="shared" si="104"/>
        <v>6</v>
      </c>
      <c r="AN724" s="87">
        <f t="shared" si="107"/>
        <v>30</v>
      </c>
      <c r="AO724" s="87">
        <f t="shared" si="105"/>
        <v>30</v>
      </c>
      <c r="AP724" s="87">
        <v>31</v>
      </c>
      <c r="AQ724" s="87">
        <v>30</v>
      </c>
      <c r="AR724" s="87">
        <v>28</v>
      </c>
      <c r="AW724" s="64" t="str">
        <f t="shared" si="108"/>
        <v>HAZİRAN 2026</v>
      </c>
      <c r="AX724" s="89"/>
      <c r="AY724" s="90"/>
      <c r="AZ724" s="90" t="e">
        <f t="shared" si="109"/>
        <v>#N/A</v>
      </c>
    </row>
    <row r="725" spans="1:52" ht="17.45" customHeight="1" x14ac:dyDescent="0.2">
      <c r="A725" s="81">
        <v>719</v>
      </c>
      <c r="B725" s="82" t="s">
        <v>2309</v>
      </c>
      <c r="C725" s="83" t="s">
        <v>2308</v>
      </c>
      <c r="D725" s="84" t="s">
        <v>4679</v>
      </c>
      <c r="E725" s="84" t="s">
        <v>4674</v>
      </c>
      <c r="F725" s="84" t="s">
        <v>4674</v>
      </c>
      <c r="G725" s="84" t="s">
        <v>4679</v>
      </c>
      <c r="H725" s="84" t="s">
        <v>4690</v>
      </c>
      <c r="I725" s="84" t="s">
        <v>4674</v>
      </c>
      <c r="J725" s="84" t="s">
        <v>4674</v>
      </c>
      <c r="K725" s="84" t="s">
        <v>4679</v>
      </c>
      <c r="L725" s="84" t="s">
        <v>4674</v>
      </c>
      <c r="M725" s="84" t="s">
        <v>4674</v>
      </c>
      <c r="N725" s="84" t="s">
        <v>4679</v>
      </c>
      <c r="O725" s="84" t="s">
        <v>4679</v>
      </c>
      <c r="P725" s="84" t="s">
        <v>4674</v>
      </c>
      <c r="Q725" s="84" t="s">
        <v>4674</v>
      </c>
      <c r="R725" s="84" t="s">
        <v>4679</v>
      </c>
      <c r="S725" s="84" t="s">
        <v>4674</v>
      </c>
      <c r="T725" s="84" t="s">
        <v>4674</v>
      </c>
      <c r="U725" s="84" t="s">
        <v>4679</v>
      </c>
      <c r="V725" s="84" t="s">
        <v>4679</v>
      </c>
      <c r="W725" s="84" t="s">
        <v>4674</v>
      </c>
      <c r="X725" s="84" t="s">
        <v>4674</v>
      </c>
      <c r="Y725" s="84" t="s">
        <v>4679</v>
      </c>
      <c r="Z725" s="84" t="s">
        <v>4674</v>
      </c>
      <c r="AA725" s="84" t="s">
        <v>4674</v>
      </c>
      <c r="AB725" s="84" t="s">
        <v>4679</v>
      </c>
      <c r="AC725" s="84" t="s">
        <v>4679</v>
      </c>
      <c r="AD725" s="84" t="s">
        <v>4674</v>
      </c>
      <c r="AE725" s="84" t="s">
        <v>4674</v>
      </c>
      <c r="AF725" s="84" t="s">
        <v>4679</v>
      </c>
      <c r="AG725" s="84" t="s">
        <v>4674</v>
      </c>
      <c r="AH725" s="84"/>
      <c r="AI725" s="85">
        <f t="shared" si="106"/>
        <v>12</v>
      </c>
      <c r="AJ725" s="86">
        <f t="shared" si="102"/>
        <v>12</v>
      </c>
      <c r="AK725" s="87">
        <f t="shared" si="103"/>
        <v>0</v>
      </c>
      <c r="AL725" s="87"/>
      <c r="AM725" s="87">
        <f t="shared" si="104"/>
        <v>6</v>
      </c>
      <c r="AN725" s="87">
        <f t="shared" si="107"/>
        <v>30</v>
      </c>
      <c r="AO725" s="87">
        <f t="shared" si="105"/>
        <v>30</v>
      </c>
      <c r="AP725" s="87">
        <v>31</v>
      </c>
      <c r="AQ725" s="87">
        <v>30</v>
      </c>
      <c r="AR725" s="87">
        <v>28</v>
      </c>
      <c r="AW725" s="64" t="str">
        <f t="shared" si="108"/>
        <v>HAZİRAN 2026</v>
      </c>
      <c r="AX725" s="89"/>
      <c r="AY725" s="90"/>
      <c r="AZ725" s="90" t="e">
        <f t="shared" si="109"/>
        <v>#N/A</v>
      </c>
    </row>
    <row r="726" spans="1:52" ht="17.45" customHeight="1" x14ac:dyDescent="0.2">
      <c r="A726" s="81">
        <v>720</v>
      </c>
      <c r="B726" s="82" t="s">
        <v>2312</v>
      </c>
      <c r="C726" s="83" t="s">
        <v>2311</v>
      </c>
      <c r="D726" s="84" t="s">
        <v>4679</v>
      </c>
      <c r="E726" s="84" t="s">
        <v>4679</v>
      </c>
      <c r="F726" s="84" t="s">
        <v>4679</v>
      </c>
      <c r="G726" s="84" t="s">
        <v>4674</v>
      </c>
      <c r="H726" s="84" t="s">
        <v>4674</v>
      </c>
      <c r="I726" s="84" t="s">
        <v>4674</v>
      </c>
      <c r="J726" s="84" t="s">
        <v>4674</v>
      </c>
      <c r="K726" s="84" t="s">
        <v>4679</v>
      </c>
      <c r="L726" s="84" t="s">
        <v>4679</v>
      </c>
      <c r="M726" s="84" t="s">
        <v>4679</v>
      </c>
      <c r="N726" s="84" t="s">
        <v>4674</v>
      </c>
      <c r="O726" s="84" t="s">
        <v>4674</v>
      </c>
      <c r="P726" s="84" t="s">
        <v>4674</v>
      </c>
      <c r="Q726" s="84" t="s">
        <v>4674</v>
      </c>
      <c r="R726" s="84" t="s">
        <v>4679</v>
      </c>
      <c r="S726" s="84" t="s">
        <v>4679</v>
      </c>
      <c r="T726" s="84" t="s">
        <v>4679</v>
      </c>
      <c r="U726" s="84" t="s">
        <v>4674</v>
      </c>
      <c r="V726" s="84" t="s">
        <v>4674</v>
      </c>
      <c r="W726" s="84" t="s">
        <v>4674</v>
      </c>
      <c r="X726" s="84" t="s">
        <v>4674</v>
      </c>
      <c r="Y726" s="84" t="s">
        <v>4679</v>
      </c>
      <c r="Z726" s="84" t="s">
        <v>4679</v>
      </c>
      <c r="AA726" s="84" t="s">
        <v>4679</v>
      </c>
      <c r="AB726" s="84" t="s">
        <v>4674</v>
      </c>
      <c r="AC726" s="84" t="s">
        <v>4674</v>
      </c>
      <c r="AD726" s="84" t="s">
        <v>4674</v>
      </c>
      <c r="AE726" s="84" t="s">
        <v>4674</v>
      </c>
      <c r="AF726" s="84" t="s">
        <v>4679</v>
      </c>
      <c r="AG726" s="84" t="s">
        <v>4679</v>
      </c>
      <c r="AH726" s="84"/>
      <c r="AI726" s="85">
        <f t="shared" si="106"/>
        <v>14</v>
      </c>
      <c r="AJ726" s="86">
        <f t="shared" si="102"/>
        <v>14</v>
      </c>
      <c r="AK726" s="87">
        <f t="shared" si="103"/>
        <v>0</v>
      </c>
      <c r="AL726" s="87"/>
      <c r="AM726" s="87">
        <f t="shared" si="104"/>
        <v>6</v>
      </c>
      <c r="AN726" s="87">
        <f t="shared" si="107"/>
        <v>30</v>
      </c>
      <c r="AO726" s="87">
        <f t="shared" si="105"/>
        <v>30</v>
      </c>
      <c r="AP726" s="87">
        <v>31</v>
      </c>
      <c r="AQ726" s="87">
        <v>30</v>
      </c>
      <c r="AR726" s="87">
        <v>28</v>
      </c>
      <c r="AW726" s="64" t="str">
        <f t="shared" si="108"/>
        <v>HAZİRAN 2026</v>
      </c>
      <c r="AX726" s="89"/>
      <c r="AY726" s="90"/>
      <c r="AZ726" s="90" t="e">
        <f t="shared" si="109"/>
        <v>#N/A</v>
      </c>
    </row>
    <row r="727" spans="1:52" ht="17.45" customHeight="1" x14ac:dyDescent="0.2">
      <c r="A727" s="81">
        <v>721</v>
      </c>
      <c r="B727" s="82" t="s">
        <v>2315</v>
      </c>
      <c r="C727" s="83" t="s">
        <v>2314</v>
      </c>
      <c r="D727" s="84" t="s">
        <v>4679</v>
      </c>
      <c r="E727" s="84" t="s">
        <v>4679</v>
      </c>
      <c r="F727" s="84" t="s">
        <v>4679</v>
      </c>
      <c r="G727" s="84" t="s">
        <v>4674</v>
      </c>
      <c r="H727" s="84" t="s">
        <v>4674</v>
      </c>
      <c r="I727" s="84" t="s">
        <v>4674</v>
      </c>
      <c r="J727" s="84" t="s">
        <v>4674</v>
      </c>
      <c r="K727" s="84" t="s">
        <v>4679</v>
      </c>
      <c r="L727" s="84" t="s">
        <v>4679</v>
      </c>
      <c r="M727" s="84" t="s">
        <v>4679</v>
      </c>
      <c r="N727" s="84" t="s">
        <v>4674</v>
      </c>
      <c r="O727" s="84" t="s">
        <v>4674</v>
      </c>
      <c r="P727" s="84" t="s">
        <v>4674</v>
      </c>
      <c r="Q727" s="84" t="s">
        <v>4674</v>
      </c>
      <c r="R727" s="84" t="s">
        <v>4679</v>
      </c>
      <c r="S727" s="84" t="s">
        <v>4679</v>
      </c>
      <c r="T727" s="84" t="s">
        <v>4679</v>
      </c>
      <c r="U727" s="84" t="s">
        <v>4674</v>
      </c>
      <c r="V727" s="84" t="s">
        <v>4674</v>
      </c>
      <c r="W727" s="84" t="s">
        <v>4674</v>
      </c>
      <c r="X727" s="84" t="s">
        <v>4674</v>
      </c>
      <c r="Y727" s="84" t="s">
        <v>4679</v>
      </c>
      <c r="Z727" s="84" t="s">
        <v>4679</v>
      </c>
      <c r="AA727" s="84" t="s">
        <v>4679</v>
      </c>
      <c r="AB727" s="84" t="s">
        <v>4674</v>
      </c>
      <c r="AC727" s="84" t="s">
        <v>4674</v>
      </c>
      <c r="AD727" s="84" t="s">
        <v>4674</v>
      </c>
      <c r="AE727" s="84" t="s">
        <v>4674</v>
      </c>
      <c r="AF727" s="84" t="s">
        <v>4679</v>
      </c>
      <c r="AG727" s="84" t="s">
        <v>4679</v>
      </c>
      <c r="AH727" s="84"/>
      <c r="AI727" s="85">
        <f t="shared" si="106"/>
        <v>14</v>
      </c>
      <c r="AJ727" s="86">
        <f t="shared" si="102"/>
        <v>14</v>
      </c>
      <c r="AK727" s="87">
        <f t="shared" si="103"/>
        <v>0</v>
      </c>
      <c r="AL727" s="87"/>
      <c r="AM727" s="87">
        <f t="shared" si="104"/>
        <v>6</v>
      </c>
      <c r="AN727" s="87">
        <f t="shared" si="107"/>
        <v>30</v>
      </c>
      <c r="AO727" s="87">
        <f t="shared" si="105"/>
        <v>30</v>
      </c>
      <c r="AP727" s="87">
        <v>31</v>
      </c>
      <c r="AQ727" s="87">
        <v>30</v>
      </c>
      <c r="AR727" s="87">
        <v>28</v>
      </c>
      <c r="AW727" s="64" t="str">
        <f t="shared" si="108"/>
        <v>HAZİRAN 2026</v>
      </c>
      <c r="AX727" s="89"/>
      <c r="AY727" s="90"/>
      <c r="AZ727" s="90" t="e">
        <f t="shared" si="109"/>
        <v>#N/A</v>
      </c>
    </row>
    <row r="728" spans="1:52" ht="17.45" customHeight="1" x14ac:dyDescent="0.2">
      <c r="A728" s="81">
        <v>722</v>
      </c>
      <c r="B728" s="82" t="s">
        <v>2318</v>
      </c>
      <c r="C728" s="83" t="s">
        <v>2317</v>
      </c>
      <c r="D728" s="84" t="s">
        <v>4679</v>
      </c>
      <c r="E728" s="84" t="s">
        <v>4679</v>
      </c>
      <c r="F728" s="84" t="s">
        <v>4679</v>
      </c>
      <c r="G728" s="84" t="s">
        <v>4674</v>
      </c>
      <c r="H728" s="84" t="s">
        <v>4674</v>
      </c>
      <c r="I728" s="84" t="s">
        <v>4674</v>
      </c>
      <c r="J728" s="84" t="s">
        <v>4674</v>
      </c>
      <c r="K728" s="84" t="s">
        <v>4679</v>
      </c>
      <c r="L728" s="84" t="s">
        <v>4679</v>
      </c>
      <c r="M728" s="84" t="s">
        <v>4679</v>
      </c>
      <c r="N728" s="84" t="s">
        <v>4674</v>
      </c>
      <c r="O728" s="84" t="s">
        <v>4674</v>
      </c>
      <c r="P728" s="84" t="s">
        <v>4674</v>
      </c>
      <c r="Q728" s="84" t="s">
        <v>4674</v>
      </c>
      <c r="R728" s="84" t="s">
        <v>4679</v>
      </c>
      <c r="S728" s="84" t="s">
        <v>4679</v>
      </c>
      <c r="T728" s="84" t="s">
        <v>4679</v>
      </c>
      <c r="U728" s="84" t="s">
        <v>4674</v>
      </c>
      <c r="V728" s="84" t="s">
        <v>4674</v>
      </c>
      <c r="W728" s="84" t="s">
        <v>4674</v>
      </c>
      <c r="X728" s="84" t="s">
        <v>4674</v>
      </c>
      <c r="Y728" s="84" t="s">
        <v>4679</v>
      </c>
      <c r="Z728" s="84" t="s">
        <v>4679</v>
      </c>
      <c r="AA728" s="84" t="s">
        <v>4679</v>
      </c>
      <c r="AB728" s="84" t="s">
        <v>4674</v>
      </c>
      <c r="AC728" s="84" t="s">
        <v>4674</v>
      </c>
      <c r="AD728" s="84" t="s">
        <v>4674</v>
      </c>
      <c r="AE728" s="84" t="s">
        <v>4674</v>
      </c>
      <c r="AF728" s="84" t="s">
        <v>4679</v>
      </c>
      <c r="AG728" s="84" t="s">
        <v>4679</v>
      </c>
      <c r="AH728" s="84"/>
      <c r="AI728" s="85">
        <f t="shared" si="106"/>
        <v>14</v>
      </c>
      <c r="AJ728" s="86">
        <f t="shared" si="102"/>
        <v>14</v>
      </c>
      <c r="AK728" s="87">
        <f t="shared" si="103"/>
        <v>0</v>
      </c>
      <c r="AL728" s="87"/>
      <c r="AM728" s="87">
        <f t="shared" si="104"/>
        <v>6</v>
      </c>
      <c r="AN728" s="87">
        <f t="shared" si="107"/>
        <v>30</v>
      </c>
      <c r="AO728" s="87">
        <f t="shared" si="105"/>
        <v>30</v>
      </c>
      <c r="AP728" s="87">
        <v>31</v>
      </c>
      <c r="AQ728" s="87">
        <v>30</v>
      </c>
      <c r="AR728" s="87">
        <v>28</v>
      </c>
      <c r="AW728" s="64" t="str">
        <f t="shared" si="108"/>
        <v>HAZİRAN 2026</v>
      </c>
      <c r="AX728" s="89"/>
      <c r="AY728" s="90"/>
      <c r="AZ728" s="90" t="e">
        <f t="shared" si="109"/>
        <v>#N/A</v>
      </c>
    </row>
    <row r="729" spans="1:52" ht="17.45" customHeight="1" x14ac:dyDescent="0.2">
      <c r="A729" s="81">
        <v>723</v>
      </c>
      <c r="B729" s="82" t="s">
        <v>2321</v>
      </c>
      <c r="C729" s="83" t="s">
        <v>2320</v>
      </c>
      <c r="D729" s="84" t="s">
        <v>4679</v>
      </c>
      <c r="E729" s="84" t="s">
        <v>4679</v>
      </c>
      <c r="F729" s="84" t="s">
        <v>4679</v>
      </c>
      <c r="G729" s="84" t="s">
        <v>4674</v>
      </c>
      <c r="H729" s="84" t="s">
        <v>4674</v>
      </c>
      <c r="I729" s="84" t="s">
        <v>4674</v>
      </c>
      <c r="J729" s="84" t="s">
        <v>4674</v>
      </c>
      <c r="K729" s="84" t="s">
        <v>4679</v>
      </c>
      <c r="L729" s="84" t="s">
        <v>4679</v>
      </c>
      <c r="M729" s="84" t="s">
        <v>4679</v>
      </c>
      <c r="N729" s="84" t="s">
        <v>4674</v>
      </c>
      <c r="O729" s="84" t="s">
        <v>4674</v>
      </c>
      <c r="P729" s="84" t="s">
        <v>4674</v>
      </c>
      <c r="Q729" s="84" t="s">
        <v>4674</v>
      </c>
      <c r="R729" s="84" t="s">
        <v>4679</v>
      </c>
      <c r="S729" s="84" t="s">
        <v>4679</v>
      </c>
      <c r="T729" s="84" t="s">
        <v>4679</v>
      </c>
      <c r="U729" s="84" t="s">
        <v>4674</v>
      </c>
      <c r="V729" s="84" t="s">
        <v>4674</v>
      </c>
      <c r="W729" s="84" t="s">
        <v>4674</v>
      </c>
      <c r="X729" s="84" t="s">
        <v>4674</v>
      </c>
      <c r="Y729" s="84" t="s">
        <v>4679</v>
      </c>
      <c r="Z729" s="84" t="s">
        <v>4679</v>
      </c>
      <c r="AA729" s="84" t="s">
        <v>4679</v>
      </c>
      <c r="AB729" s="84" t="s">
        <v>4674</v>
      </c>
      <c r="AC729" s="84" t="s">
        <v>4674</v>
      </c>
      <c r="AD729" s="84" t="s">
        <v>4674</v>
      </c>
      <c r="AE729" s="84" t="s">
        <v>4674</v>
      </c>
      <c r="AF729" s="84" t="s">
        <v>4679</v>
      </c>
      <c r="AG729" s="84" t="s">
        <v>4679</v>
      </c>
      <c r="AH729" s="84"/>
      <c r="AI729" s="85">
        <f t="shared" si="106"/>
        <v>14</v>
      </c>
      <c r="AJ729" s="86">
        <f t="shared" si="102"/>
        <v>14</v>
      </c>
      <c r="AK729" s="87">
        <f t="shared" si="103"/>
        <v>0</v>
      </c>
      <c r="AL729" s="87"/>
      <c r="AM729" s="87">
        <f t="shared" si="104"/>
        <v>6</v>
      </c>
      <c r="AN729" s="87">
        <f t="shared" si="107"/>
        <v>30</v>
      </c>
      <c r="AO729" s="87">
        <f t="shared" si="105"/>
        <v>30</v>
      </c>
      <c r="AP729" s="87">
        <v>31</v>
      </c>
      <c r="AQ729" s="87">
        <v>30</v>
      </c>
      <c r="AR729" s="87">
        <v>28</v>
      </c>
      <c r="AW729" s="64" t="str">
        <f t="shared" si="108"/>
        <v>HAZİRAN 2026</v>
      </c>
      <c r="AX729" s="89"/>
      <c r="AY729" s="90"/>
      <c r="AZ729" s="90" t="e">
        <f t="shared" si="109"/>
        <v>#N/A</v>
      </c>
    </row>
    <row r="730" spans="1:52" ht="17.45" customHeight="1" x14ac:dyDescent="0.2">
      <c r="A730" s="81">
        <v>724</v>
      </c>
      <c r="B730" s="82" t="s">
        <v>2324</v>
      </c>
      <c r="C730" s="83" t="s">
        <v>2323</v>
      </c>
      <c r="D730" s="84" t="s">
        <v>4674</v>
      </c>
      <c r="E730" s="84" t="s">
        <v>4674</v>
      </c>
      <c r="F730" s="84" t="s">
        <v>4679</v>
      </c>
      <c r="G730" s="84" t="s">
        <v>4679</v>
      </c>
      <c r="H730" s="84" t="s">
        <v>4679</v>
      </c>
      <c r="I730" s="84" t="s">
        <v>4674</v>
      </c>
      <c r="J730" s="84" t="s">
        <v>4674</v>
      </c>
      <c r="K730" s="84" t="s">
        <v>4674</v>
      </c>
      <c r="L730" s="84" t="s">
        <v>4674</v>
      </c>
      <c r="M730" s="84" t="s">
        <v>4679</v>
      </c>
      <c r="N730" s="84" t="s">
        <v>4679</v>
      </c>
      <c r="O730" s="84" t="s">
        <v>4679</v>
      </c>
      <c r="P730" s="84" t="s">
        <v>4674</v>
      </c>
      <c r="Q730" s="84" t="s">
        <v>4674</v>
      </c>
      <c r="R730" s="84" t="s">
        <v>4674</v>
      </c>
      <c r="S730" s="84" t="s">
        <v>4674</v>
      </c>
      <c r="T730" s="84" t="s">
        <v>4679</v>
      </c>
      <c r="U730" s="84" t="s">
        <v>4679</v>
      </c>
      <c r="V730" s="84" t="s">
        <v>4679</v>
      </c>
      <c r="W730" s="84" t="s">
        <v>4674</v>
      </c>
      <c r="X730" s="84" t="s">
        <v>4674</v>
      </c>
      <c r="Y730" s="84" t="s">
        <v>4674</v>
      </c>
      <c r="Z730" s="84" t="s">
        <v>4674</v>
      </c>
      <c r="AA730" s="84" t="s">
        <v>4679</v>
      </c>
      <c r="AB730" s="84" t="s">
        <v>4679</v>
      </c>
      <c r="AC730" s="84" t="s">
        <v>4679</v>
      </c>
      <c r="AD730" s="84" t="s">
        <v>4674</v>
      </c>
      <c r="AE730" s="84" t="s">
        <v>4674</v>
      </c>
      <c r="AF730" s="84" t="s">
        <v>4679</v>
      </c>
      <c r="AG730" s="84" t="s">
        <v>4679</v>
      </c>
      <c r="AH730" s="84"/>
      <c r="AI730" s="85">
        <f t="shared" si="106"/>
        <v>14</v>
      </c>
      <c r="AJ730" s="86">
        <f t="shared" si="102"/>
        <v>14</v>
      </c>
      <c r="AK730" s="87">
        <f t="shared" si="103"/>
        <v>0</v>
      </c>
      <c r="AL730" s="87"/>
      <c r="AM730" s="87">
        <f t="shared" si="104"/>
        <v>6</v>
      </c>
      <c r="AN730" s="87">
        <f t="shared" si="107"/>
        <v>30</v>
      </c>
      <c r="AO730" s="87">
        <f t="shared" si="105"/>
        <v>30</v>
      </c>
      <c r="AP730" s="87">
        <v>31</v>
      </c>
      <c r="AQ730" s="87">
        <v>30</v>
      </c>
      <c r="AR730" s="87">
        <v>28</v>
      </c>
      <c r="AW730" s="64" t="str">
        <f t="shared" si="108"/>
        <v>HAZİRAN 2026</v>
      </c>
      <c r="AX730" s="89"/>
      <c r="AY730" s="90"/>
      <c r="AZ730" s="90" t="e">
        <f t="shared" si="109"/>
        <v>#N/A</v>
      </c>
    </row>
    <row r="731" spans="1:52" ht="17.45" customHeight="1" x14ac:dyDescent="0.2">
      <c r="A731" s="81">
        <v>725</v>
      </c>
      <c r="B731" s="82" t="s">
        <v>2327</v>
      </c>
      <c r="C731" s="83" t="s">
        <v>2326</v>
      </c>
      <c r="D731" s="84" t="s">
        <v>4679</v>
      </c>
      <c r="E731" s="84" t="s">
        <v>4679</v>
      </c>
      <c r="F731" s="84" t="s">
        <v>4674</v>
      </c>
      <c r="G731" s="84" t="s">
        <v>4674</v>
      </c>
      <c r="H731" s="84" t="s">
        <v>4679</v>
      </c>
      <c r="I731" s="84" t="s">
        <v>4674</v>
      </c>
      <c r="J731" s="84" t="s">
        <v>4674</v>
      </c>
      <c r="K731" s="84" t="s">
        <v>4679</v>
      </c>
      <c r="L731" s="84" t="s">
        <v>4679</v>
      </c>
      <c r="M731" s="84" t="s">
        <v>4674</v>
      </c>
      <c r="N731" s="84" t="s">
        <v>4674</v>
      </c>
      <c r="O731" s="84" t="s">
        <v>4679</v>
      </c>
      <c r="P731" s="84" t="s">
        <v>4674</v>
      </c>
      <c r="Q731" s="84" t="s">
        <v>4674</v>
      </c>
      <c r="R731" s="84" t="s">
        <v>4679</v>
      </c>
      <c r="S731" s="84" t="s">
        <v>4679</v>
      </c>
      <c r="T731" s="84" t="s">
        <v>4674</v>
      </c>
      <c r="U731" s="84" t="s">
        <v>4674</v>
      </c>
      <c r="V731" s="84" t="s">
        <v>4679</v>
      </c>
      <c r="W731" s="84" t="s">
        <v>4674</v>
      </c>
      <c r="X731" s="84" t="s">
        <v>4674</v>
      </c>
      <c r="Y731" s="84" t="s">
        <v>4679</v>
      </c>
      <c r="Z731" s="84" t="s">
        <v>4679</v>
      </c>
      <c r="AA731" s="84" t="s">
        <v>4674</v>
      </c>
      <c r="AB731" s="84" t="s">
        <v>4674</v>
      </c>
      <c r="AC731" s="84" t="s">
        <v>4679</v>
      </c>
      <c r="AD731" s="84" t="s">
        <v>4674</v>
      </c>
      <c r="AE731" s="84" t="s">
        <v>4674</v>
      </c>
      <c r="AF731" s="84" t="s">
        <v>4679</v>
      </c>
      <c r="AG731" s="84" t="s">
        <v>4679</v>
      </c>
      <c r="AH731" s="84"/>
      <c r="AI731" s="85">
        <f t="shared" si="106"/>
        <v>14</v>
      </c>
      <c r="AJ731" s="86">
        <f t="shared" si="102"/>
        <v>14</v>
      </c>
      <c r="AK731" s="87">
        <f t="shared" si="103"/>
        <v>0</v>
      </c>
      <c r="AL731" s="87"/>
      <c r="AM731" s="87">
        <f t="shared" si="104"/>
        <v>6</v>
      </c>
      <c r="AN731" s="87">
        <f t="shared" si="107"/>
        <v>30</v>
      </c>
      <c r="AO731" s="87">
        <f t="shared" si="105"/>
        <v>30</v>
      </c>
      <c r="AP731" s="87">
        <v>31</v>
      </c>
      <c r="AQ731" s="87">
        <v>30</v>
      </c>
      <c r="AR731" s="87">
        <v>28</v>
      </c>
      <c r="AW731" s="64" t="str">
        <f t="shared" si="108"/>
        <v>HAZİRAN 2026</v>
      </c>
      <c r="AX731" s="89"/>
      <c r="AY731" s="90"/>
      <c r="AZ731" s="90" t="e">
        <f t="shared" si="109"/>
        <v>#N/A</v>
      </c>
    </row>
    <row r="732" spans="1:52" ht="17.45" customHeight="1" x14ac:dyDescent="0.2">
      <c r="A732" s="81">
        <v>726</v>
      </c>
      <c r="B732" s="82" t="s">
        <v>2330</v>
      </c>
      <c r="C732" s="83" t="s">
        <v>2329</v>
      </c>
      <c r="D732" s="84" t="s">
        <v>4674</v>
      </c>
      <c r="E732" s="84" t="s">
        <v>4674</v>
      </c>
      <c r="F732" s="84" t="s">
        <v>4679</v>
      </c>
      <c r="G732" s="84" t="s">
        <v>4679</v>
      </c>
      <c r="H732" s="84" t="s">
        <v>4679</v>
      </c>
      <c r="I732" s="84" t="s">
        <v>4674</v>
      </c>
      <c r="J732" s="84" t="s">
        <v>4674</v>
      </c>
      <c r="K732" s="84" t="s">
        <v>4679</v>
      </c>
      <c r="L732" s="84" t="s">
        <v>4679</v>
      </c>
      <c r="M732" s="84" t="s">
        <v>4679</v>
      </c>
      <c r="N732" s="84" t="s">
        <v>4674</v>
      </c>
      <c r="O732" s="84" t="s">
        <v>4674</v>
      </c>
      <c r="P732" s="84" t="s">
        <v>4674</v>
      </c>
      <c r="Q732" s="84" t="s">
        <v>4674</v>
      </c>
      <c r="R732" s="84" t="s">
        <v>4679</v>
      </c>
      <c r="S732" s="84" t="s">
        <v>4679</v>
      </c>
      <c r="T732" s="84" t="s">
        <v>4679</v>
      </c>
      <c r="U732" s="84" t="s">
        <v>4674</v>
      </c>
      <c r="V732" s="84" t="s">
        <v>4674</v>
      </c>
      <c r="W732" s="84" t="s">
        <v>4674</v>
      </c>
      <c r="X732" s="84" t="s">
        <v>4674</v>
      </c>
      <c r="Y732" s="84" t="s">
        <v>4679</v>
      </c>
      <c r="Z732" s="84" t="s">
        <v>4679</v>
      </c>
      <c r="AA732" s="84" t="s">
        <v>4679</v>
      </c>
      <c r="AB732" s="84" t="s">
        <v>4674</v>
      </c>
      <c r="AC732" s="84" t="s">
        <v>4674</v>
      </c>
      <c r="AD732" s="84" t="s">
        <v>4674</v>
      </c>
      <c r="AE732" s="84" t="s">
        <v>4674</v>
      </c>
      <c r="AF732" s="84" t="s">
        <v>4679</v>
      </c>
      <c r="AG732" s="84" t="s">
        <v>4679</v>
      </c>
      <c r="AH732" s="84"/>
      <c r="AI732" s="85">
        <f t="shared" si="106"/>
        <v>14</v>
      </c>
      <c r="AJ732" s="86">
        <f t="shared" si="102"/>
        <v>14</v>
      </c>
      <c r="AK732" s="87">
        <f t="shared" si="103"/>
        <v>0</v>
      </c>
      <c r="AL732" s="87"/>
      <c r="AM732" s="87">
        <f t="shared" si="104"/>
        <v>6</v>
      </c>
      <c r="AN732" s="87">
        <f t="shared" si="107"/>
        <v>30</v>
      </c>
      <c r="AO732" s="87">
        <f t="shared" si="105"/>
        <v>30</v>
      </c>
      <c r="AP732" s="87">
        <v>31</v>
      </c>
      <c r="AQ732" s="87">
        <v>30</v>
      </c>
      <c r="AR732" s="87">
        <v>28</v>
      </c>
      <c r="AW732" s="64" t="str">
        <f t="shared" si="108"/>
        <v>HAZİRAN 2026</v>
      </c>
      <c r="AX732" s="89"/>
      <c r="AY732" s="90"/>
      <c r="AZ732" s="90" t="e">
        <f t="shared" si="109"/>
        <v>#N/A</v>
      </c>
    </row>
    <row r="733" spans="1:52" ht="17.45" customHeight="1" x14ac:dyDescent="0.2">
      <c r="A733" s="81">
        <v>727</v>
      </c>
      <c r="B733" s="82" t="s">
        <v>2333</v>
      </c>
      <c r="C733" s="83" t="s">
        <v>2332</v>
      </c>
      <c r="D733" s="84" t="s">
        <v>4674</v>
      </c>
      <c r="E733" s="84" t="s">
        <v>4674</v>
      </c>
      <c r="F733" s="84" t="s">
        <v>4679</v>
      </c>
      <c r="G733" s="84" t="s">
        <v>4679</v>
      </c>
      <c r="H733" s="84" t="s">
        <v>4679</v>
      </c>
      <c r="I733" s="84" t="s">
        <v>4674</v>
      </c>
      <c r="J733" s="84" t="s">
        <v>4674</v>
      </c>
      <c r="K733" s="84" t="s">
        <v>4674</v>
      </c>
      <c r="L733" s="84" t="s">
        <v>4674</v>
      </c>
      <c r="M733" s="84" t="s">
        <v>4679</v>
      </c>
      <c r="N733" s="84" t="s">
        <v>4679</v>
      </c>
      <c r="O733" s="84" t="s">
        <v>4679</v>
      </c>
      <c r="P733" s="84" t="s">
        <v>4674</v>
      </c>
      <c r="Q733" s="84" t="s">
        <v>4674</v>
      </c>
      <c r="R733" s="84" t="s">
        <v>4679</v>
      </c>
      <c r="S733" s="84" t="s">
        <v>4679</v>
      </c>
      <c r="T733" s="84" t="s">
        <v>4679</v>
      </c>
      <c r="U733" s="84" t="s">
        <v>4674</v>
      </c>
      <c r="V733" s="84" t="s">
        <v>4674</v>
      </c>
      <c r="W733" s="84" t="s">
        <v>4674</v>
      </c>
      <c r="X733" s="84" t="s">
        <v>4674</v>
      </c>
      <c r="Y733" s="84" t="s">
        <v>4679</v>
      </c>
      <c r="Z733" s="84" t="s">
        <v>4679</v>
      </c>
      <c r="AA733" s="84" t="s">
        <v>4679</v>
      </c>
      <c r="AB733" s="84" t="s">
        <v>4674</v>
      </c>
      <c r="AC733" s="84" t="s">
        <v>4674</v>
      </c>
      <c r="AD733" s="84" t="s">
        <v>4674</v>
      </c>
      <c r="AE733" s="84" t="s">
        <v>4674</v>
      </c>
      <c r="AF733" s="84" t="s">
        <v>4679</v>
      </c>
      <c r="AG733" s="84" t="s">
        <v>4679</v>
      </c>
      <c r="AH733" s="84"/>
      <c r="AI733" s="85">
        <f t="shared" si="106"/>
        <v>14</v>
      </c>
      <c r="AJ733" s="86">
        <f t="shared" si="102"/>
        <v>14</v>
      </c>
      <c r="AK733" s="87">
        <f t="shared" si="103"/>
        <v>0</v>
      </c>
      <c r="AL733" s="87"/>
      <c r="AM733" s="87">
        <f t="shared" si="104"/>
        <v>6</v>
      </c>
      <c r="AN733" s="87">
        <f t="shared" si="107"/>
        <v>30</v>
      </c>
      <c r="AO733" s="87">
        <f t="shared" si="105"/>
        <v>30</v>
      </c>
      <c r="AP733" s="87">
        <v>31</v>
      </c>
      <c r="AQ733" s="87">
        <v>30</v>
      </c>
      <c r="AR733" s="87">
        <v>28</v>
      </c>
      <c r="AW733" s="64" t="str">
        <f t="shared" si="108"/>
        <v>HAZİRAN 2026</v>
      </c>
      <c r="AX733" s="89"/>
      <c r="AY733" s="90"/>
      <c r="AZ733" s="90" t="e">
        <f t="shared" si="109"/>
        <v>#N/A</v>
      </c>
    </row>
    <row r="734" spans="1:52" ht="17.45" customHeight="1" x14ac:dyDescent="0.2">
      <c r="A734" s="81">
        <v>728</v>
      </c>
      <c r="B734" s="82" t="s">
        <v>2336</v>
      </c>
      <c r="C734" s="83" t="s">
        <v>2335</v>
      </c>
      <c r="D734" s="84" t="s">
        <v>4679</v>
      </c>
      <c r="E734" s="84" t="s">
        <v>4679</v>
      </c>
      <c r="F734" s="84" t="s">
        <v>4679</v>
      </c>
      <c r="G734" s="84" t="s">
        <v>4674</v>
      </c>
      <c r="H734" s="84" t="s">
        <v>4674</v>
      </c>
      <c r="I734" s="84" t="s">
        <v>4674</v>
      </c>
      <c r="J734" s="84" t="s">
        <v>4674</v>
      </c>
      <c r="K734" s="84" t="s">
        <v>4679</v>
      </c>
      <c r="L734" s="84" t="s">
        <v>4679</v>
      </c>
      <c r="M734" s="84" t="s">
        <v>4679</v>
      </c>
      <c r="N734" s="84" t="s">
        <v>4674</v>
      </c>
      <c r="O734" s="84" t="s">
        <v>4674</v>
      </c>
      <c r="P734" s="84" t="s">
        <v>4674</v>
      </c>
      <c r="Q734" s="84" t="s">
        <v>4674</v>
      </c>
      <c r="R734" s="84" t="s">
        <v>4679</v>
      </c>
      <c r="S734" s="84" t="s">
        <v>4679</v>
      </c>
      <c r="T734" s="84" t="s">
        <v>4679</v>
      </c>
      <c r="U734" s="84" t="s">
        <v>4674</v>
      </c>
      <c r="V734" s="84" t="s">
        <v>4674</v>
      </c>
      <c r="W734" s="84" t="s">
        <v>4674</v>
      </c>
      <c r="X734" s="84" t="s">
        <v>4674</v>
      </c>
      <c r="Y734" s="84" t="s">
        <v>4679</v>
      </c>
      <c r="Z734" s="84" t="s">
        <v>4679</v>
      </c>
      <c r="AA734" s="84" t="s">
        <v>4679</v>
      </c>
      <c r="AB734" s="84" t="s">
        <v>4674</v>
      </c>
      <c r="AC734" s="84" t="s">
        <v>4674</v>
      </c>
      <c r="AD734" s="84" t="s">
        <v>4674</v>
      </c>
      <c r="AE734" s="84" t="s">
        <v>4674</v>
      </c>
      <c r="AF734" s="84" t="s">
        <v>4674</v>
      </c>
      <c r="AG734" s="84" t="s">
        <v>4674</v>
      </c>
      <c r="AH734" s="84"/>
      <c r="AI734" s="85">
        <f t="shared" si="106"/>
        <v>12</v>
      </c>
      <c r="AJ734" s="86">
        <f t="shared" si="102"/>
        <v>12</v>
      </c>
      <c r="AK734" s="87">
        <f t="shared" si="103"/>
        <v>0</v>
      </c>
      <c r="AL734" s="87"/>
      <c r="AM734" s="87">
        <f t="shared" si="104"/>
        <v>6</v>
      </c>
      <c r="AN734" s="87">
        <f t="shared" si="107"/>
        <v>30</v>
      </c>
      <c r="AO734" s="87">
        <f t="shared" si="105"/>
        <v>30</v>
      </c>
      <c r="AP734" s="87">
        <v>31</v>
      </c>
      <c r="AQ734" s="87">
        <v>30</v>
      </c>
      <c r="AR734" s="87">
        <v>28</v>
      </c>
      <c r="AW734" s="64" t="str">
        <f t="shared" si="108"/>
        <v>HAZİRAN 2026</v>
      </c>
      <c r="AX734" s="89"/>
      <c r="AY734" s="90"/>
      <c r="AZ734" s="90" t="e">
        <f t="shared" si="109"/>
        <v>#N/A</v>
      </c>
    </row>
    <row r="735" spans="1:52" ht="17.45" customHeight="1" x14ac:dyDescent="0.2">
      <c r="A735" s="81">
        <v>729</v>
      </c>
      <c r="B735" s="82" t="s">
        <v>2339</v>
      </c>
      <c r="C735" s="83" t="s">
        <v>2338</v>
      </c>
      <c r="D735" s="84" t="s">
        <v>4674</v>
      </c>
      <c r="E735" s="84" t="s">
        <v>4679</v>
      </c>
      <c r="F735" s="84" t="s">
        <v>4674</v>
      </c>
      <c r="G735" s="84" t="s">
        <v>4679</v>
      </c>
      <c r="H735" s="84" t="s">
        <v>4679</v>
      </c>
      <c r="I735" s="84" t="s">
        <v>4674</v>
      </c>
      <c r="J735" s="84" t="s">
        <v>4674</v>
      </c>
      <c r="K735" s="84" t="s">
        <v>4674</v>
      </c>
      <c r="L735" s="84" t="s">
        <v>4679</v>
      </c>
      <c r="M735" s="84" t="s">
        <v>4674</v>
      </c>
      <c r="N735" s="84" t="s">
        <v>4679</v>
      </c>
      <c r="O735" s="84" t="s">
        <v>4679</v>
      </c>
      <c r="P735" s="84" t="s">
        <v>4674</v>
      </c>
      <c r="Q735" s="84" t="s">
        <v>4674</v>
      </c>
      <c r="R735" s="84" t="s">
        <v>4674</v>
      </c>
      <c r="S735" s="84" t="s">
        <v>4679</v>
      </c>
      <c r="T735" s="84" t="s">
        <v>4674</v>
      </c>
      <c r="U735" s="84" t="s">
        <v>4679</v>
      </c>
      <c r="V735" s="84" t="s">
        <v>4679</v>
      </c>
      <c r="W735" s="84" t="s">
        <v>4674</v>
      </c>
      <c r="X735" s="84" t="s">
        <v>4674</v>
      </c>
      <c r="Y735" s="84" t="s">
        <v>4674</v>
      </c>
      <c r="Z735" s="84" t="s">
        <v>4679</v>
      </c>
      <c r="AA735" s="84" t="s">
        <v>4674</v>
      </c>
      <c r="AB735" s="84" t="s">
        <v>4679</v>
      </c>
      <c r="AC735" s="84" t="s">
        <v>4679</v>
      </c>
      <c r="AD735" s="84" t="s">
        <v>4674</v>
      </c>
      <c r="AE735" s="84" t="s">
        <v>4674</v>
      </c>
      <c r="AF735" s="84" t="s">
        <v>4674</v>
      </c>
      <c r="AG735" s="84" t="s">
        <v>4679</v>
      </c>
      <c r="AH735" s="84"/>
      <c r="AI735" s="85">
        <f t="shared" si="106"/>
        <v>13</v>
      </c>
      <c r="AJ735" s="86">
        <f t="shared" si="102"/>
        <v>13</v>
      </c>
      <c r="AK735" s="87">
        <f t="shared" si="103"/>
        <v>0</v>
      </c>
      <c r="AL735" s="87"/>
      <c r="AM735" s="87">
        <f t="shared" si="104"/>
        <v>6</v>
      </c>
      <c r="AN735" s="87">
        <f t="shared" si="107"/>
        <v>30</v>
      </c>
      <c r="AO735" s="87">
        <f t="shared" si="105"/>
        <v>30</v>
      </c>
      <c r="AP735" s="87">
        <v>31</v>
      </c>
      <c r="AQ735" s="87">
        <v>30</v>
      </c>
      <c r="AR735" s="87">
        <v>28</v>
      </c>
      <c r="AW735" s="64" t="str">
        <f t="shared" si="108"/>
        <v>HAZİRAN 2026</v>
      </c>
      <c r="AX735" s="89"/>
      <c r="AY735" s="90"/>
      <c r="AZ735" s="90" t="e">
        <f t="shared" si="109"/>
        <v>#N/A</v>
      </c>
    </row>
    <row r="736" spans="1:52" ht="17.45" customHeight="1" x14ac:dyDescent="0.2">
      <c r="A736" s="81">
        <v>730</v>
      </c>
      <c r="B736" s="82" t="s">
        <v>2342</v>
      </c>
      <c r="C736" s="83" t="s">
        <v>2341</v>
      </c>
      <c r="D736" s="84" t="s">
        <v>4679</v>
      </c>
      <c r="E736" s="84" t="s">
        <v>4674</v>
      </c>
      <c r="F736" s="84" t="s">
        <v>4679</v>
      </c>
      <c r="G736" s="84" t="s">
        <v>4679</v>
      </c>
      <c r="H736" s="84" t="s">
        <v>4674</v>
      </c>
      <c r="I736" s="84" t="s">
        <v>4674</v>
      </c>
      <c r="J736" s="84" t="s">
        <v>4674</v>
      </c>
      <c r="K736" s="84" t="s">
        <v>4679</v>
      </c>
      <c r="L736" s="84" t="s">
        <v>4674</v>
      </c>
      <c r="M736" s="84" t="s">
        <v>4679</v>
      </c>
      <c r="N736" s="84" t="s">
        <v>4679</v>
      </c>
      <c r="O736" s="84" t="s">
        <v>4674</v>
      </c>
      <c r="P736" s="84" t="s">
        <v>4674</v>
      </c>
      <c r="Q736" s="84" t="s">
        <v>4674</v>
      </c>
      <c r="R736" s="84" t="s">
        <v>4679</v>
      </c>
      <c r="S736" s="84" t="s">
        <v>4674</v>
      </c>
      <c r="T736" s="84" t="s">
        <v>4679</v>
      </c>
      <c r="U736" s="84" t="s">
        <v>4679</v>
      </c>
      <c r="V736" s="84" t="s">
        <v>4674</v>
      </c>
      <c r="W736" s="84" t="s">
        <v>4674</v>
      </c>
      <c r="X736" s="84" t="s">
        <v>4674</v>
      </c>
      <c r="Y736" s="84" t="s">
        <v>4679</v>
      </c>
      <c r="Z736" s="84" t="s">
        <v>4674</v>
      </c>
      <c r="AA736" s="84" t="s">
        <v>4679</v>
      </c>
      <c r="AB736" s="84" t="s">
        <v>4679</v>
      </c>
      <c r="AC736" s="84" t="s">
        <v>4674</v>
      </c>
      <c r="AD736" s="84" t="s">
        <v>4674</v>
      </c>
      <c r="AE736" s="84" t="s">
        <v>4674</v>
      </c>
      <c r="AF736" s="84" t="s">
        <v>4679</v>
      </c>
      <c r="AG736" s="84" t="s">
        <v>4674</v>
      </c>
      <c r="AH736" s="84"/>
      <c r="AI736" s="85">
        <f t="shared" si="106"/>
        <v>13</v>
      </c>
      <c r="AJ736" s="86">
        <f t="shared" si="102"/>
        <v>13</v>
      </c>
      <c r="AK736" s="87">
        <f t="shared" si="103"/>
        <v>0</v>
      </c>
      <c r="AL736" s="87"/>
      <c r="AM736" s="87">
        <f t="shared" si="104"/>
        <v>6</v>
      </c>
      <c r="AN736" s="87">
        <f t="shared" si="107"/>
        <v>30</v>
      </c>
      <c r="AO736" s="87">
        <f t="shared" si="105"/>
        <v>30</v>
      </c>
      <c r="AP736" s="87">
        <v>31</v>
      </c>
      <c r="AQ736" s="87">
        <v>30</v>
      </c>
      <c r="AR736" s="87">
        <v>28</v>
      </c>
      <c r="AW736" s="64" t="str">
        <f t="shared" si="108"/>
        <v>HAZİRAN 2026</v>
      </c>
      <c r="AX736" s="89"/>
      <c r="AY736" s="90"/>
      <c r="AZ736" s="90" t="e">
        <f t="shared" si="109"/>
        <v>#N/A</v>
      </c>
    </row>
    <row r="737" spans="1:52" ht="17.45" customHeight="1" x14ac:dyDescent="0.2">
      <c r="A737" s="81">
        <v>731</v>
      </c>
      <c r="B737" s="82" t="s">
        <v>2345</v>
      </c>
      <c r="C737" s="83" t="s">
        <v>2344</v>
      </c>
      <c r="D737" s="84" t="s">
        <v>4674</v>
      </c>
      <c r="E737" s="84" t="s">
        <v>4674</v>
      </c>
      <c r="F737" s="84" t="s">
        <v>4674</v>
      </c>
      <c r="G737" s="84" t="s">
        <v>4679</v>
      </c>
      <c r="H737" s="84" t="s">
        <v>4679</v>
      </c>
      <c r="I737" s="84" t="s">
        <v>4674</v>
      </c>
      <c r="J737" s="84" t="s">
        <v>4679</v>
      </c>
      <c r="K737" s="84" t="s">
        <v>4674</v>
      </c>
      <c r="L737" s="84" t="s">
        <v>4674</v>
      </c>
      <c r="M737" s="84" t="s">
        <v>4674</v>
      </c>
      <c r="N737" s="84" t="s">
        <v>4679</v>
      </c>
      <c r="O737" s="84" t="s">
        <v>4679</v>
      </c>
      <c r="P737" s="84" t="s">
        <v>4674</v>
      </c>
      <c r="Q737" s="84" t="s">
        <v>4679</v>
      </c>
      <c r="R737" s="84" t="s">
        <v>4674</v>
      </c>
      <c r="S737" s="84" t="s">
        <v>4674</v>
      </c>
      <c r="T737" s="84" t="s">
        <v>4674</v>
      </c>
      <c r="U737" s="84" t="s">
        <v>4679</v>
      </c>
      <c r="V737" s="84" t="s">
        <v>4679</v>
      </c>
      <c r="W737" s="84" t="s">
        <v>4674</v>
      </c>
      <c r="X737" s="84" t="s">
        <v>4679</v>
      </c>
      <c r="Y737" s="84" t="s">
        <v>4674</v>
      </c>
      <c r="Z737" s="84" t="s">
        <v>4674</v>
      </c>
      <c r="AA737" s="84" t="s">
        <v>4674</v>
      </c>
      <c r="AB737" s="84" t="s">
        <v>4679</v>
      </c>
      <c r="AC737" s="84" t="s">
        <v>4679</v>
      </c>
      <c r="AD737" s="84" t="s">
        <v>4674</v>
      </c>
      <c r="AE737" s="84" t="s">
        <v>4679</v>
      </c>
      <c r="AF737" s="84" t="s">
        <v>4679</v>
      </c>
      <c r="AG737" s="84" t="s">
        <v>4679</v>
      </c>
      <c r="AH737" s="84"/>
      <c r="AI737" s="85">
        <f t="shared" si="106"/>
        <v>14</v>
      </c>
      <c r="AJ737" s="86">
        <f t="shared" si="102"/>
        <v>14</v>
      </c>
      <c r="AK737" s="87">
        <f t="shared" si="103"/>
        <v>0</v>
      </c>
      <c r="AL737" s="87"/>
      <c r="AM737" s="87">
        <f t="shared" si="104"/>
        <v>6</v>
      </c>
      <c r="AN737" s="87">
        <f t="shared" si="107"/>
        <v>30</v>
      </c>
      <c r="AO737" s="87">
        <f t="shared" si="105"/>
        <v>30</v>
      </c>
      <c r="AP737" s="87">
        <v>31</v>
      </c>
      <c r="AQ737" s="87">
        <v>30</v>
      </c>
      <c r="AR737" s="87">
        <v>28</v>
      </c>
      <c r="AW737" s="64" t="str">
        <f t="shared" si="108"/>
        <v>HAZİRAN 2026</v>
      </c>
      <c r="AX737" s="89"/>
      <c r="AY737" s="90"/>
      <c r="AZ737" s="90" t="e">
        <f t="shared" si="109"/>
        <v>#N/A</v>
      </c>
    </row>
    <row r="738" spans="1:52" ht="17.45" customHeight="1" x14ac:dyDescent="0.2">
      <c r="A738" s="81">
        <v>732</v>
      </c>
      <c r="B738" s="82" t="s">
        <v>2348</v>
      </c>
      <c r="C738" s="83" t="s">
        <v>2347</v>
      </c>
      <c r="D738" s="84" t="s">
        <v>4679</v>
      </c>
      <c r="E738" s="84" t="s">
        <v>4679</v>
      </c>
      <c r="F738" s="84" t="s">
        <v>4679</v>
      </c>
      <c r="G738" s="84" t="s">
        <v>4674</v>
      </c>
      <c r="H738" s="84" t="s">
        <v>4674</v>
      </c>
      <c r="I738" s="84" t="s">
        <v>4674</v>
      </c>
      <c r="J738" s="84" t="s">
        <v>4674</v>
      </c>
      <c r="K738" s="84" t="s">
        <v>4679</v>
      </c>
      <c r="L738" s="84" t="s">
        <v>4679</v>
      </c>
      <c r="M738" s="84" t="s">
        <v>4679</v>
      </c>
      <c r="N738" s="84" t="s">
        <v>4674</v>
      </c>
      <c r="O738" s="84" t="s">
        <v>4674</v>
      </c>
      <c r="P738" s="84" t="s">
        <v>4674</v>
      </c>
      <c r="Q738" s="84" t="s">
        <v>4674</v>
      </c>
      <c r="R738" s="84" t="s">
        <v>4679</v>
      </c>
      <c r="S738" s="84" t="s">
        <v>4679</v>
      </c>
      <c r="T738" s="84" t="s">
        <v>4679</v>
      </c>
      <c r="U738" s="84" t="s">
        <v>4674</v>
      </c>
      <c r="V738" s="84" t="s">
        <v>4674</v>
      </c>
      <c r="W738" s="84" t="s">
        <v>4674</v>
      </c>
      <c r="X738" s="84" t="s">
        <v>4674</v>
      </c>
      <c r="Y738" s="84" t="s">
        <v>4679</v>
      </c>
      <c r="Z738" s="84" t="s">
        <v>4679</v>
      </c>
      <c r="AA738" s="84" t="s">
        <v>4679</v>
      </c>
      <c r="AB738" s="84" t="s">
        <v>4674</v>
      </c>
      <c r="AC738" s="84" t="s">
        <v>4674</v>
      </c>
      <c r="AD738" s="84" t="s">
        <v>4674</v>
      </c>
      <c r="AE738" s="84" t="s">
        <v>4674</v>
      </c>
      <c r="AF738" s="84" t="s">
        <v>4679</v>
      </c>
      <c r="AG738" s="84" t="s">
        <v>4679</v>
      </c>
      <c r="AH738" s="84"/>
      <c r="AI738" s="85">
        <f t="shared" si="106"/>
        <v>14</v>
      </c>
      <c r="AJ738" s="86">
        <f t="shared" si="102"/>
        <v>14</v>
      </c>
      <c r="AK738" s="87">
        <f t="shared" si="103"/>
        <v>0</v>
      </c>
      <c r="AL738" s="87"/>
      <c r="AM738" s="87">
        <f t="shared" si="104"/>
        <v>6</v>
      </c>
      <c r="AN738" s="87">
        <f t="shared" si="107"/>
        <v>30</v>
      </c>
      <c r="AO738" s="87">
        <f t="shared" si="105"/>
        <v>30</v>
      </c>
      <c r="AP738" s="87">
        <v>31</v>
      </c>
      <c r="AQ738" s="87">
        <v>30</v>
      </c>
      <c r="AR738" s="87">
        <v>28</v>
      </c>
      <c r="AW738" s="64" t="str">
        <f t="shared" si="108"/>
        <v>HAZİRAN 2026</v>
      </c>
      <c r="AX738" s="89"/>
      <c r="AY738" s="90"/>
      <c r="AZ738" s="90" t="e">
        <f t="shared" si="109"/>
        <v>#N/A</v>
      </c>
    </row>
    <row r="739" spans="1:52" ht="17.45" customHeight="1" x14ac:dyDescent="0.2">
      <c r="A739" s="81">
        <v>733</v>
      </c>
      <c r="B739" s="82" t="s">
        <v>2351</v>
      </c>
      <c r="C739" s="83" t="s">
        <v>2350</v>
      </c>
      <c r="D739" s="84" t="s">
        <v>4679</v>
      </c>
      <c r="E739" s="84" t="s">
        <v>4679</v>
      </c>
      <c r="F739" s="84" t="s">
        <v>4679</v>
      </c>
      <c r="G739" s="84" t="s">
        <v>4674</v>
      </c>
      <c r="H739" s="84" t="s">
        <v>4674</v>
      </c>
      <c r="I739" s="84" t="s">
        <v>4674</v>
      </c>
      <c r="J739" s="84" t="s">
        <v>4674</v>
      </c>
      <c r="K739" s="84" t="s">
        <v>4679</v>
      </c>
      <c r="L739" s="84" t="s">
        <v>4679</v>
      </c>
      <c r="M739" s="84" t="s">
        <v>4679</v>
      </c>
      <c r="N739" s="84" t="s">
        <v>4674</v>
      </c>
      <c r="O739" s="84" t="s">
        <v>4674</v>
      </c>
      <c r="P739" s="84" t="s">
        <v>4674</v>
      </c>
      <c r="Q739" s="84" t="s">
        <v>4674</v>
      </c>
      <c r="R739" s="84" t="s">
        <v>4679</v>
      </c>
      <c r="S739" s="84" t="s">
        <v>4679</v>
      </c>
      <c r="T739" s="84" t="s">
        <v>4679</v>
      </c>
      <c r="U739" s="84" t="s">
        <v>4674</v>
      </c>
      <c r="V739" s="84" t="s">
        <v>4674</v>
      </c>
      <c r="W739" s="84" t="s">
        <v>4674</v>
      </c>
      <c r="X739" s="84" t="s">
        <v>4674</v>
      </c>
      <c r="Y739" s="84" t="s">
        <v>4679</v>
      </c>
      <c r="Z739" s="84" t="s">
        <v>4679</v>
      </c>
      <c r="AA739" s="84" t="s">
        <v>4679</v>
      </c>
      <c r="AB739" s="84" t="s">
        <v>4674</v>
      </c>
      <c r="AC739" s="84" t="s">
        <v>4674</v>
      </c>
      <c r="AD739" s="84" t="s">
        <v>4674</v>
      </c>
      <c r="AE739" s="84" t="s">
        <v>4674</v>
      </c>
      <c r="AF739" s="84" t="s">
        <v>4679</v>
      </c>
      <c r="AG739" s="84" t="s">
        <v>4679</v>
      </c>
      <c r="AH739" s="84"/>
      <c r="AI739" s="85">
        <f t="shared" si="106"/>
        <v>14</v>
      </c>
      <c r="AJ739" s="86">
        <f t="shared" ref="AJ739:AJ802" si="110">IF(B739&gt;10000000,AI739,0)</f>
        <v>14</v>
      </c>
      <c r="AK739" s="87">
        <f t="shared" ref="AK739:AK802" si="111">AO739-AN739</f>
        <v>0</v>
      </c>
      <c r="AL739" s="87"/>
      <c r="AM739" s="87">
        <f t="shared" ref="AM739:AM802" si="112">MONTH(AW739)</f>
        <v>6</v>
      </c>
      <c r="AN739" s="87">
        <f t="shared" si="107"/>
        <v>30</v>
      </c>
      <c r="AO739" s="87">
        <f t="shared" ref="AO739:AO802" si="113">IF(AM739=1,AP739,IF(AM739=2,AR739,IF(AM739=3,AP739,IF(AM739=4,AQ739,IF(AM739=5,AP739,IF(AM739=6,AQ739,IF(AM739=7,AP739,IF(AM739=8,AP739,IF(AM739=9,AQ739,IF(AM739=10,AP739,IF(AM739=11,AQ739,IF(AM739=12,AP739))))))))))))</f>
        <v>30</v>
      </c>
      <c r="AP739" s="87">
        <v>31</v>
      </c>
      <c r="AQ739" s="87">
        <v>30</v>
      </c>
      <c r="AR739" s="87">
        <v>28</v>
      </c>
      <c r="AW739" s="64" t="str">
        <f t="shared" si="108"/>
        <v>HAZİRAN 2026</v>
      </c>
      <c r="AX739" s="89"/>
      <c r="AY739" s="90"/>
      <c r="AZ739" s="90" t="e">
        <f t="shared" si="109"/>
        <v>#N/A</v>
      </c>
    </row>
    <row r="740" spans="1:52" ht="17.45" customHeight="1" x14ac:dyDescent="0.2">
      <c r="A740" s="81">
        <v>734</v>
      </c>
      <c r="B740" s="82" t="s">
        <v>2354</v>
      </c>
      <c r="C740" s="83" t="s">
        <v>2353</v>
      </c>
      <c r="D740" s="84" t="s">
        <v>4679</v>
      </c>
      <c r="E740" s="84" t="s">
        <v>4679</v>
      </c>
      <c r="F740" s="84" t="s">
        <v>4679</v>
      </c>
      <c r="G740" s="84" t="s">
        <v>4674</v>
      </c>
      <c r="H740" s="84" t="s">
        <v>4674</v>
      </c>
      <c r="I740" s="84" t="s">
        <v>4674</v>
      </c>
      <c r="J740" s="84" t="s">
        <v>4674</v>
      </c>
      <c r="K740" s="84" t="s">
        <v>4679</v>
      </c>
      <c r="L740" s="84" t="s">
        <v>4679</v>
      </c>
      <c r="M740" s="84" t="s">
        <v>4679</v>
      </c>
      <c r="N740" s="84" t="s">
        <v>4674</v>
      </c>
      <c r="O740" s="84" t="s">
        <v>4674</v>
      </c>
      <c r="P740" s="84" t="s">
        <v>4674</v>
      </c>
      <c r="Q740" s="84" t="s">
        <v>4674</v>
      </c>
      <c r="R740" s="84" t="s">
        <v>4679</v>
      </c>
      <c r="S740" s="84" t="s">
        <v>4679</v>
      </c>
      <c r="T740" s="84" t="s">
        <v>4679</v>
      </c>
      <c r="U740" s="84" t="s">
        <v>4674</v>
      </c>
      <c r="V740" s="84" t="s">
        <v>4674</v>
      </c>
      <c r="W740" s="84" t="s">
        <v>4674</v>
      </c>
      <c r="X740" s="84" t="s">
        <v>4674</v>
      </c>
      <c r="Y740" s="84" t="s">
        <v>4679</v>
      </c>
      <c r="Z740" s="84" t="s">
        <v>4679</v>
      </c>
      <c r="AA740" s="84" t="s">
        <v>4679</v>
      </c>
      <c r="AB740" s="84" t="s">
        <v>4674</v>
      </c>
      <c r="AC740" s="84" t="s">
        <v>4674</v>
      </c>
      <c r="AD740" s="84" t="s">
        <v>4674</v>
      </c>
      <c r="AE740" s="84" t="s">
        <v>4674</v>
      </c>
      <c r="AF740" s="84" t="s">
        <v>4679</v>
      </c>
      <c r="AG740" s="84" t="s">
        <v>4679</v>
      </c>
      <c r="AH740" s="84"/>
      <c r="AI740" s="85">
        <f t="shared" si="106"/>
        <v>14</v>
      </c>
      <c r="AJ740" s="86">
        <f t="shared" si="110"/>
        <v>14</v>
      </c>
      <c r="AK740" s="87">
        <f t="shared" si="111"/>
        <v>0</v>
      </c>
      <c r="AL740" s="87"/>
      <c r="AM740" s="87">
        <f t="shared" si="112"/>
        <v>6</v>
      </c>
      <c r="AN740" s="87">
        <f t="shared" si="107"/>
        <v>30</v>
      </c>
      <c r="AO740" s="87">
        <f t="shared" si="113"/>
        <v>30</v>
      </c>
      <c r="AP740" s="87">
        <v>31</v>
      </c>
      <c r="AQ740" s="87">
        <v>30</v>
      </c>
      <c r="AR740" s="87">
        <v>28</v>
      </c>
      <c r="AW740" s="64" t="str">
        <f t="shared" si="108"/>
        <v>HAZİRAN 2026</v>
      </c>
      <c r="AX740" s="89"/>
      <c r="AY740" s="90"/>
      <c r="AZ740" s="90" t="e">
        <f t="shared" si="109"/>
        <v>#N/A</v>
      </c>
    </row>
    <row r="741" spans="1:52" ht="17.45" customHeight="1" x14ac:dyDescent="0.2">
      <c r="A741" s="81">
        <v>735</v>
      </c>
      <c r="B741" s="82" t="s">
        <v>2357</v>
      </c>
      <c r="C741" s="83" t="s">
        <v>2356</v>
      </c>
      <c r="D741" s="84" t="s">
        <v>4679</v>
      </c>
      <c r="E741" s="84" t="s">
        <v>4679</v>
      </c>
      <c r="F741" s="84" t="s">
        <v>4679</v>
      </c>
      <c r="G741" s="84" t="s">
        <v>4674</v>
      </c>
      <c r="H741" s="84" t="s">
        <v>4674</v>
      </c>
      <c r="I741" s="84" t="s">
        <v>4674</v>
      </c>
      <c r="J741" s="84" t="s">
        <v>4674</v>
      </c>
      <c r="K741" s="84" t="s">
        <v>4679</v>
      </c>
      <c r="L741" s="84" t="s">
        <v>4679</v>
      </c>
      <c r="M741" s="84" t="s">
        <v>4679</v>
      </c>
      <c r="N741" s="84" t="s">
        <v>4674</v>
      </c>
      <c r="O741" s="84" t="s">
        <v>4674</v>
      </c>
      <c r="P741" s="84" t="s">
        <v>4674</v>
      </c>
      <c r="Q741" s="84" t="s">
        <v>4674</v>
      </c>
      <c r="R741" s="84" t="s">
        <v>4679</v>
      </c>
      <c r="S741" s="84" t="s">
        <v>4679</v>
      </c>
      <c r="T741" s="84" t="s">
        <v>4679</v>
      </c>
      <c r="U741" s="84" t="s">
        <v>4674</v>
      </c>
      <c r="V741" s="84" t="s">
        <v>4674</v>
      </c>
      <c r="W741" s="84" t="s">
        <v>4674</v>
      </c>
      <c r="X741" s="84" t="s">
        <v>4674</v>
      </c>
      <c r="Y741" s="84" t="s">
        <v>4679</v>
      </c>
      <c r="Z741" s="84" t="s">
        <v>4679</v>
      </c>
      <c r="AA741" s="84" t="s">
        <v>4679</v>
      </c>
      <c r="AB741" s="84" t="s">
        <v>4674</v>
      </c>
      <c r="AC741" s="84" t="s">
        <v>4674</v>
      </c>
      <c r="AD741" s="84" t="s">
        <v>4674</v>
      </c>
      <c r="AE741" s="84" t="s">
        <v>4674</v>
      </c>
      <c r="AF741" s="84" t="s">
        <v>4679</v>
      </c>
      <c r="AG741" s="84" t="s">
        <v>4679</v>
      </c>
      <c r="AH741" s="84"/>
      <c r="AI741" s="85">
        <f t="shared" si="106"/>
        <v>14</v>
      </c>
      <c r="AJ741" s="86">
        <f t="shared" si="110"/>
        <v>14</v>
      </c>
      <c r="AK741" s="87">
        <f t="shared" si="111"/>
        <v>0</v>
      </c>
      <c r="AL741" s="87"/>
      <c r="AM741" s="87">
        <f t="shared" si="112"/>
        <v>6</v>
      </c>
      <c r="AN741" s="87">
        <f t="shared" si="107"/>
        <v>30</v>
      </c>
      <c r="AO741" s="87">
        <f t="shared" si="113"/>
        <v>30</v>
      </c>
      <c r="AP741" s="87">
        <v>31</v>
      </c>
      <c r="AQ741" s="87">
        <v>30</v>
      </c>
      <c r="AR741" s="87">
        <v>28</v>
      </c>
      <c r="AW741" s="64" t="str">
        <f t="shared" si="108"/>
        <v>HAZİRAN 2026</v>
      </c>
      <c r="AX741" s="89"/>
      <c r="AY741" s="90"/>
      <c r="AZ741" s="90" t="e">
        <f t="shared" si="109"/>
        <v>#N/A</v>
      </c>
    </row>
    <row r="742" spans="1:52" ht="17.45" customHeight="1" x14ac:dyDescent="0.2">
      <c r="A742" s="81">
        <v>736</v>
      </c>
      <c r="B742" s="82" t="s">
        <v>2360</v>
      </c>
      <c r="C742" s="83" t="s">
        <v>2359</v>
      </c>
      <c r="D742" s="84" t="s">
        <v>4674</v>
      </c>
      <c r="E742" s="84" t="s">
        <v>4679</v>
      </c>
      <c r="F742" s="84" t="s">
        <v>4679</v>
      </c>
      <c r="G742" s="84" t="s">
        <v>4679</v>
      </c>
      <c r="H742" s="84" t="s">
        <v>4674</v>
      </c>
      <c r="I742" s="84" t="s">
        <v>4674</v>
      </c>
      <c r="J742" s="84" t="s">
        <v>4674</v>
      </c>
      <c r="K742" s="84" t="s">
        <v>4674</v>
      </c>
      <c r="L742" s="84" t="s">
        <v>4679</v>
      </c>
      <c r="M742" s="84" t="s">
        <v>4674</v>
      </c>
      <c r="N742" s="84" t="s">
        <v>4679</v>
      </c>
      <c r="O742" s="84" t="s">
        <v>4679</v>
      </c>
      <c r="P742" s="84" t="s">
        <v>4674</v>
      </c>
      <c r="Q742" s="84" t="s">
        <v>4674</v>
      </c>
      <c r="R742" s="84" t="s">
        <v>4674</v>
      </c>
      <c r="S742" s="84" t="s">
        <v>4688</v>
      </c>
      <c r="T742" s="84" t="s">
        <v>4679</v>
      </c>
      <c r="U742" s="84" t="s">
        <v>4679</v>
      </c>
      <c r="V742" s="84" t="s">
        <v>4674</v>
      </c>
      <c r="W742" s="84" t="s">
        <v>4674</v>
      </c>
      <c r="X742" s="84" t="s">
        <v>4674</v>
      </c>
      <c r="Y742" s="84" t="s">
        <v>4674</v>
      </c>
      <c r="Z742" s="84" t="s">
        <v>4679</v>
      </c>
      <c r="AA742" s="84" t="s">
        <v>4679</v>
      </c>
      <c r="AB742" s="84" t="s">
        <v>4679</v>
      </c>
      <c r="AC742" s="84" t="s">
        <v>4674</v>
      </c>
      <c r="AD742" s="84" t="s">
        <v>4674</v>
      </c>
      <c r="AE742" s="84" t="s">
        <v>4674</v>
      </c>
      <c r="AF742" s="84" t="s">
        <v>4679</v>
      </c>
      <c r="AG742" s="84" t="s">
        <v>4679</v>
      </c>
      <c r="AH742" s="84"/>
      <c r="AI742" s="85">
        <f t="shared" si="106"/>
        <v>13</v>
      </c>
      <c r="AJ742" s="86">
        <f t="shared" si="110"/>
        <v>13</v>
      </c>
      <c r="AK742" s="87">
        <f t="shared" si="111"/>
        <v>0</v>
      </c>
      <c r="AL742" s="87"/>
      <c r="AM742" s="87">
        <f t="shared" si="112"/>
        <v>6</v>
      </c>
      <c r="AN742" s="87">
        <f t="shared" si="107"/>
        <v>30</v>
      </c>
      <c r="AO742" s="87">
        <f t="shared" si="113"/>
        <v>30</v>
      </c>
      <c r="AP742" s="87">
        <v>31</v>
      </c>
      <c r="AQ742" s="87">
        <v>30</v>
      </c>
      <c r="AR742" s="87">
        <v>28</v>
      </c>
      <c r="AW742" s="64" t="str">
        <f t="shared" si="108"/>
        <v>HAZİRAN 2026</v>
      </c>
      <c r="AX742" s="89"/>
      <c r="AY742" s="90"/>
      <c r="AZ742" s="90" t="e">
        <f t="shared" si="109"/>
        <v>#N/A</v>
      </c>
    </row>
    <row r="743" spans="1:52" ht="17.45" customHeight="1" x14ac:dyDescent="0.2">
      <c r="A743" s="81">
        <v>737</v>
      </c>
      <c r="B743" s="82" t="s">
        <v>2363</v>
      </c>
      <c r="C743" s="83" t="s">
        <v>2362</v>
      </c>
      <c r="D743" s="84" t="s">
        <v>4674</v>
      </c>
      <c r="E743" s="84" t="s">
        <v>4674</v>
      </c>
      <c r="F743" s="84" t="s">
        <v>4679</v>
      </c>
      <c r="G743" s="84" t="s">
        <v>4679</v>
      </c>
      <c r="H743" s="84" t="s">
        <v>4679</v>
      </c>
      <c r="I743" s="84" t="s">
        <v>4674</v>
      </c>
      <c r="J743" s="84" t="s">
        <v>4674</v>
      </c>
      <c r="K743" s="84" t="s">
        <v>4674</v>
      </c>
      <c r="L743" s="84" t="s">
        <v>4674</v>
      </c>
      <c r="M743" s="84" t="s">
        <v>4679</v>
      </c>
      <c r="N743" s="84" t="s">
        <v>4679</v>
      </c>
      <c r="O743" s="84" t="s">
        <v>4679</v>
      </c>
      <c r="P743" s="84" t="s">
        <v>4674</v>
      </c>
      <c r="Q743" s="84" t="s">
        <v>4674</v>
      </c>
      <c r="R743" s="84" t="s">
        <v>4674</v>
      </c>
      <c r="S743" s="84" t="s">
        <v>4674</v>
      </c>
      <c r="T743" s="84" t="s">
        <v>4679</v>
      </c>
      <c r="U743" s="84" t="s">
        <v>4679</v>
      </c>
      <c r="V743" s="84" t="s">
        <v>4679</v>
      </c>
      <c r="W743" s="84" t="s">
        <v>4674</v>
      </c>
      <c r="X743" s="84" t="s">
        <v>4674</v>
      </c>
      <c r="Y743" s="84" t="s">
        <v>4674</v>
      </c>
      <c r="Z743" s="84" t="s">
        <v>4674</v>
      </c>
      <c r="AA743" s="84" t="s">
        <v>4679</v>
      </c>
      <c r="AB743" s="84" t="s">
        <v>4679</v>
      </c>
      <c r="AC743" s="84" t="s">
        <v>4679</v>
      </c>
      <c r="AD743" s="84" t="s">
        <v>4674</v>
      </c>
      <c r="AE743" s="84" t="s">
        <v>4674</v>
      </c>
      <c r="AF743" s="84" t="s">
        <v>4679</v>
      </c>
      <c r="AG743" s="84" t="s">
        <v>4679</v>
      </c>
      <c r="AH743" s="84"/>
      <c r="AI743" s="85">
        <f t="shared" si="106"/>
        <v>14</v>
      </c>
      <c r="AJ743" s="86">
        <f t="shared" si="110"/>
        <v>14</v>
      </c>
      <c r="AK743" s="87">
        <f t="shared" si="111"/>
        <v>0</v>
      </c>
      <c r="AL743" s="87"/>
      <c r="AM743" s="87">
        <f t="shared" si="112"/>
        <v>6</v>
      </c>
      <c r="AN743" s="87">
        <f t="shared" si="107"/>
        <v>30</v>
      </c>
      <c r="AO743" s="87">
        <f t="shared" si="113"/>
        <v>30</v>
      </c>
      <c r="AP743" s="87">
        <v>31</v>
      </c>
      <c r="AQ743" s="87">
        <v>30</v>
      </c>
      <c r="AR743" s="87">
        <v>28</v>
      </c>
      <c r="AW743" s="64" t="str">
        <f t="shared" si="108"/>
        <v>HAZİRAN 2026</v>
      </c>
      <c r="AX743" s="89"/>
      <c r="AY743" s="90"/>
      <c r="AZ743" s="90" t="e">
        <f t="shared" si="109"/>
        <v>#N/A</v>
      </c>
    </row>
    <row r="744" spans="1:52" ht="17.45" customHeight="1" x14ac:dyDescent="0.2">
      <c r="A744" s="81">
        <v>738</v>
      </c>
      <c r="B744" s="82" t="s">
        <v>2366</v>
      </c>
      <c r="C744" s="83" t="s">
        <v>2365</v>
      </c>
      <c r="D744" s="84" t="s">
        <v>4679</v>
      </c>
      <c r="E744" s="84" t="s">
        <v>4679</v>
      </c>
      <c r="F744" s="84" t="s">
        <v>4679</v>
      </c>
      <c r="G744" s="84" t="s">
        <v>4674</v>
      </c>
      <c r="H744" s="84" t="s">
        <v>4674</v>
      </c>
      <c r="I744" s="84" t="s">
        <v>4674</v>
      </c>
      <c r="J744" s="84" t="s">
        <v>4674</v>
      </c>
      <c r="K744" s="84" t="s">
        <v>4679</v>
      </c>
      <c r="L744" s="84" t="s">
        <v>4679</v>
      </c>
      <c r="M744" s="84" t="s">
        <v>4679</v>
      </c>
      <c r="N744" s="84" t="s">
        <v>4674</v>
      </c>
      <c r="O744" s="84" t="s">
        <v>4674</v>
      </c>
      <c r="P744" s="84" t="s">
        <v>4674</v>
      </c>
      <c r="Q744" s="84" t="s">
        <v>4674</v>
      </c>
      <c r="R744" s="84" t="s">
        <v>4679</v>
      </c>
      <c r="S744" s="84" t="s">
        <v>4679</v>
      </c>
      <c r="T744" s="84" t="s">
        <v>4679</v>
      </c>
      <c r="U744" s="84" t="s">
        <v>4674</v>
      </c>
      <c r="V744" s="84" t="s">
        <v>4674</v>
      </c>
      <c r="W744" s="84" t="s">
        <v>4674</v>
      </c>
      <c r="X744" s="84" t="s">
        <v>4674</v>
      </c>
      <c r="Y744" s="84" t="s">
        <v>4721</v>
      </c>
      <c r="Z744" s="84" t="s">
        <v>4721</v>
      </c>
      <c r="AA744" s="84" t="s">
        <v>4721</v>
      </c>
      <c r="AB744" s="84" t="s">
        <v>4674</v>
      </c>
      <c r="AC744" s="84" t="s">
        <v>4674</v>
      </c>
      <c r="AD744" s="84" t="s">
        <v>4674</v>
      </c>
      <c r="AE744" s="84" t="s">
        <v>4674</v>
      </c>
      <c r="AF744" s="84" t="s">
        <v>4721</v>
      </c>
      <c r="AG744" s="84" t="s">
        <v>4721</v>
      </c>
      <c r="AH744" s="84"/>
      <c r="AI744" s="85">
        <f t="shared" si="106"/>
        <v>9</v>
      </c>
      <c r="AJ744" s="86">
        <f t="shared" si="110"/>
        <v>9</v>
      </c>
      <c r="AK744" s="87">
        <f t="shared" si="111"/>
        <v>0</v>
      </c>
      <c r="AL744" s="87"/>
      <c r="AM744" s="87">
        <f t="shared" si="112"/>
        <v>6</v>
      </c>
      <c r="AN744" s="87">
        <f t="shared" si="107"/>
        <v>30</v>
      </c>
      <c r="AO744" s="87">
        <f t="shared" si="113"/>
        <v>30</v>
      </c>
      <c r="AP744" s="87">
        <v>31</v>
      </c>
      <c r="AQ744" s="87">
        <v>30</v>
      </c>
      <c r="AR744" s="87">
        <v>28</v>
      </c>
      <c r="AW744" s="64" t="str">
        <f t="shared" si="108"/>
        <v>HAZİRAN 2026</v>
      </c>
      <c r="AX744" s="89"/>
      <c r="AY744" s="90"/>
      <c r="AZ744" s="90" t="e">
        <f t="shared" si="109"/>
        <v>#N/A</v>
      </c>
    </row>
    <row r="745" spans="1:52" ht="17.45" customHeight="1" x14ac:dyDescent="0.2">
      <c r="A745" s="81">
        <v>739</v>
      </c>
      <c r="B745" s="82" t="s">
        <v>2369</v>
      </c>
      <c r="C745" s="83" t="s">
        <v>2368</v>
      </c>
      <c r="D745" s="84" t="s">
        <v>4679</v>
      </c>
      <c r="E745" s="84" t="s">
        <v>4679</v>
      </c>
      <c r="F745" s="84" t="s">
        <v>4674</v>
      </c>
      <c r="G745" s="84" t="s">
        <v>4674</v>
      </c>
      <c r="H745" s="84" t="s">
        <v>4679</v>
      </c>
      <c r="I745" s="84" t="s">
        <v>4674</v>
      </c>
      <c r="J745" s="84" t="s">
        <v>4674</v>
      </c>
      <c r="K745" s="84" t="s">
        <v>4679</v>
      </c>
      <c r="L745" s="84" t="s">
        <v>4679</v>
      </c>
      <c r="M745" s="84" t="s">
        <v>4674</v>
      </c>
      <c r="N745" s="84" t="s">
        <v>4674</v>
      </c>
      <c r="O745" s="84" t="s">
        <v>4679</v>
      </c>
      <c r="P745" s="84" t="s">
        <v>4674</v>
      </c>
      <c r="Q745" s="84" t="s">
        <v>4674</v>
      </c>
      <c r="R745" s="84" t="s">
        <v>4679</v>
      </c>
      <c r="S745" s="84" t="s">
        <v>4679</v>
      </c>
      <c r="T745" s="84" t="s">
        <v>4674</v>
      </c>
      <c r="U745" s="84" t="s">
        <v>4674</v>
      </c>
      <c r="V745" s="84" t="s">
        <v>4679</v>
      </c>
      <c r="W745" s="84" t="s">
        <v>4674</v>
      </c>
      <c r="X745" s="84" t="s">
        <v>4674</v>
      </c>
      <c r="Y745" s="84" t="s">
        <v>4679</v>
      </c>
      <c r="Z745" s="84" t="s">
        <v>4679</v>
      </c>
      <c r="AA745" s="84" t="s">
        <v>4674</v>
      </c>
      <c r="AB745" s="84" t="s">
        <v>4674</v>
      </c>
      <c r="AC745" s="84" t="s">
        <v>4679</v>
      </c>
      <c r="AD745" s="84" t="s">
        <v>4674</v>
      </c>
      <c r="AE745" s="84" t="s">
        <v>4674</v>
      </c>
      <c r="AF745" s="84" t="s">
        <v>4679</v>
      </c>
      <c r="AG745" s="84" t="s">
        <v>4679</v>
      </c>
      <c r="AH745" s="84"/>
      <c r="AI745" s="85">
        <f t="shared" si="106"/>
        <v>14</v>
      </c>
      <c r="AJ745" s="86">
        <f t="shared" si="110"/>
        <v>14</v>
      </c>
      <c r="AK745" s="87">
        <f t="shared" si="111"/>
        <v>0</v>
      </c>
      <c r="AL745" s="87"/>
      <c r="AM745" s="87">
        <f t="shared" si="112"/>
        <v>6</v>
      </c>
      <c r="AN745" s="87">
        <f t="shared" si="107"/>
        <v>30</v>
      </c>
      <c r="AO745" s="87">
        <f t="shared" si="113"/>
        <v>30</v>
      </c>
      <c r="AP745" s="87">
        <v>31</v>
      </c>
      <c r="AQ745" s="87">
        <v>30</v>
      </c>
      <c r="AR745" s="87">
        <v>28</v>
      </c>
      <c r="AW745" s="64" t="str">
        <f t="shared" si="108"/>
        <v>HAZİRAN 2026</v>
      </c>
      <c r="AX745" s="89"/>
      <c r="AY745" s="90"/>
      <c r="AZ745" s="90" t="e">
        <f t="shared" si="109"/>
        <v>#N/A</v>
      </c>
    </row>
    <row r="746" spans="1:52" ht="17.45" customHeight="1" x14ac:dyDescent="0.2">
      <c r="A746" s="81">
        <v>740</v>
      </c>
      <c r="B746" s="82" t="s">
        <v>2372</v>
      </c>
      <c r="C746" s="83" t="s">
        <v>2371</v>
      </c>
      <c r="D746" s="84" t="s">
        <v>4679</v>
      </c>
      <c r="E746" s="84" t="s">
        <v>4679</v>
      </c>
      <c r="F746" s="84" t="s">
        <v>4679</v>
      </c>
      <c r="G746" s="84" t="s">
        <v>4674</v>
      </c>
      <c r="H746" s="84" t="s">
        <v>4674</v>
      </c>
      <c r="I746" s="84" t="s">
        <v>4674</v>
      </c>
      <c r="J746" s="84" t="s">
        <v>4674</v>
      </c>
      <c r="K746" s="84" t="s">
        <v>4679</v>
      </c>
      <c r="L746" s="84" t="s">
        <v>4679</v>
      </c>
      <c r="M746" s="84" t="s">
        <v>4679</v>
      </c>
      <c r="N746" s="84" t="s">
        <v>4674</v>
      </c>
      <c r="O746" s="84" t="s">
        <v>4674</v>
      </c>
      <c r="P746" s="84" t="s">
        <v>4674</v>
      </c>
      <c r="Q746" s="84" t="s">
        <v>4674</v>
      </c>
      <c r="R746" s="84" t="s">
        <v>4679</v>
      </c>
      <c r="S746" s="84" t="s">
        <v>4679</v>
      </c>
      <c r="T746" s="84" t="s">
        <v>4679</v>
      </c>
      <c r="U746" s="84" t="s">
        <v>4674</v>
      </c>
      <c r="V746" s="84" t="s">
        <v>4674</v>
      </c>
      <c r="W746" s="84" t="s">
        <v>4674</v>
      </c>
      <c r="X746" s="84" t="s">
        <v>4674</v>
      </c>
      <c r="Y746" s="84" t="s">
        <v>4674</v>
      </c>
      <c r="Z746" s="84" t="s">
        <v>4674</v>
      </c>
      <c r="AA746" s="84" t="s">
        <v>4679</v>
      </c>
      <c r="AB746" s="84" t="s">
        <v>4679</v>
      </c>
      <c r="AC746" s="84" t="s">
        <v>4679</v>
      </c>
      <c r="AD746" s="84" t="s">
        <v>4674</v>
      </c>
      <c r="AE746" s="84" t="s">
        <v>4674</v>
      </c>
      <c r="AF746" s="84" t="s">
        <v>4679</v>
      </c>
      <c r="AG746" s="84" t="s">
        <v>4679</v>
      </c>
      <c r="AH746" s="84"/>
      <c r="AI746" s="85">
        <f t="shared" si="106"/>
        <v>14</v>
      </c>
      <c r="AJ746" s="86">
        <f t="shared" si="110"/>
        <v>14</v>
      </c>
      <c r="AK746" s="87">
        <f t="shared" si="111"/>
        <v>0</v>
      </c>
      <c r="AL746" s="87"/>
      <c r="AM746" s="87">
        <f t="shared" si="112"/>
        <v>6</v>
      </c>
      <c r="AN746" s="87">
        <f t="shared" si="107"/>
        <v>30</v>
      </c>
      <c r="AO746" s="87">
        <f t="shared" si="113"/>
        <v>30</v>
      </c>
      <c r="AP746" s="87">
        <v>31</v>
      </c>
      <c r="AQ746" s="87">
        <v>30</v>
      </c>
      <c r="AR746" s="87">
        <v>28</v>
      </c>
      <c r="AW746" s="64" t="str">
        <f t="shared" si="108"/>
        <v>HAZİRAN 2026</v>
      </c>
      <c r="AX746" s="89"/>
      <c r="AY746" s="90"/>
      <c r="AZ746" s="90" t="e">
        <f t="shared" si="109"/>
        <v>#N/A</v>
      </c>
    </row>
    <row r="747" spans="1:52" ht="17.45" customHeight="1" x14ac:dyDescent="0.2">
      <c r="A747" s="81">
        <v>741</v>
      </c>
      <c r="B747" s="82" t="s">
        <v>2375</v>
      </c>
      <c r="C747" s="83" t="s">
        <v>2374</v>
      </c>
      <c r="D747" s="84" t="s">
        <v>4679</v>
      </c>
      <c r="E747" s="84" t="s">
        <v>4679</v>
      </c>
      <c r="F747" s="84" t="s">
        <v>4679</v>
      </c>
      <c r="G747" s="84" t="s">
        <v>4674</v>
      </c>
      <c r="H747" s="84" t="s">
        <v>4674</v>
      </c>
      <c r="I747" s="84" t="s">
        <v>4674</v>
      </c>
      <c r="J747" s="84" t="s">
        <v>4674</v>
      </c>
      <c r="K747" s="84" t="s">
        <v>4679</v>
      </c>
      <c r="L747" s="84" t="s">
        <v>4679</v>
      </c>
      <c r="M747" s="84" t="s">
        <v>4679</v>
      </c>
      <c r="N747" s="84" t="s">
        <v>4674</v>
      </c>
      <c r="O747" s="84" t="s">
        <v>4674</v>
      </c>
      <c r="P747" s="84" t="s">
        <v>4674</v>
      </c>
      <c r="Q747" s="84" t="s">
        <v>4674</v>
      </c>
      <c r="R747" s="84" t="s">
        <v>4679</v>
      </c>
      <c r="S747" s="84" t="s">
        <v>4679</v>
      </c>
      <c r="T747" s="84" t="s">
        <v>4679</v>
      </c>
      <c r="U747" s="84" t="s">
        <v>4674</v>
      </c>
      <c r="V747" s="84" t="s">
        <v>4674</v>
      </c>
      <c r="W747" s="84" t="s">
        <v>4674</v>
      </c>
      <c r="X747" s="84" t="s">
        <v>4674</v>
      </c>
      <c r="Y747" s="84" t="s">
        <v>4679</v>
      </c>
      <c r="Z747" s="84" t="s">
        <v>4679</v>
      </c>
      <c r="AA747" s="84" t="s">
        <v>4679</v>
      </c>
      <c r="AB747" s="84" t="s">
        <v>4674</v>
      </c>
      <c r="AC747" s="84" t="s">
        <v>4674</v>
      </c>
      <c r="AD747" s="84" t="s">
        <v>4674</v>
      </c>
      <c r="AE747" s="84" t="s">
        <v>4674</v>
      </c>
      <c r="AF747" s="84" t="s">
        <v>4679</v>
      </c>
      <c r="AG747" s="84" t="s">
        <v>4679</v>
      </c>
      <c r="AH747" s="84"/>
      <c r="AI747" s="85">
        <f t="shared" si="106"/>
        <v>14</v>
      </c>
      <c r="AJ747" s="86">
        <f t="shared" si="110"/>
        <v>14</v>
      </c>
      <c r="AK747" s="87">
        <f t="shared" si="111"/>
        <v>0</v>
      </c>
      <c r="AL747" s="87"/>
      <c r="AM747" s="87">
        <f t="shared" si="112"/>
        <v>6</v>
      </c>
      <c r="AN747" s="87">
        <f t="shared" si="107"/>
        <v>30</v>
      </c>
      <c r="AO747" s="87">
        <f t="shared" si="113"/>
        <v>30</v>
      </c>
      <c r="AP747" s="87">
        <v>31</v>
      </c>
      <c r="AQ747" s="87">
        <v>30</v>
      </c>
      <c r="AR747" s="87">
        <v>28</v>
      </c>
      <c r="AW747" s="64" t="str">
        <f t="shared" si="108"/>
        <v>HAZİRAN 2026</v>
      </c>
      <c r="AX747" s="89"/>
      <c r="AY747" s="90"/>
      <c r="AZ747" s="90" t="e">
        <f t="shared" si="109"/>
        <v>#N/A</v>
      </c>
    </row>
    <row r="748" spans="1:52" ht="17.45" customHeight="1" x14ac:dyDescent="0.2">
      <c r="A748" s="81">
        <v>742</v>
      </c>
      <c r="B748" s="82" t="s">
        <v>2378</v>
      </c>
      <c r="C748" s="83" t="s">
        <v>2377</v>
      </c>
      <c r="D748" s="84" t="s">
        <v>4674</v>
      </c>
      <c r="E748" s="84" t="s">
        <v>4679</v>
      </c>
      <c r="F748" s="84" t="s">
        <v>4679</v>
      </c>
      <c r="G748" s="84" t="s">
        <v>4679</v>
      </c>
      <c r="H748" s="84" t="s">
        <v>4674</v>
      </c>
      <c r="I748" s="84" t="s">
        <v>4674</v>
      </c>
      <c r="J748" s="84" t="s">
        <v>4674</v>
      </c>
      <c r="K748" s="84" t="s">
        <v>4674</v>
      </c>
      <c r="L748" s="84" t="s">
        <v>4679</v>
      </c>
      <c r="M748" s="84" t="s">
        <v>4679</v>
      </c>
      <c r="N748" s="84" t="s">
        <v>4679</v>
      </c>
      <c r="O748" s="84" t="s">
        <v>4674</v>
      </c>
      <c r="P748" s="84" t="s">
        <v>4674</v>
      </c>
      <c r="Q748" s="84" t="s">
        <v>4674</v>
      </c>
      <c r="R748" s="84" t="s">
        <v>4674</v>
      </c>
      <c r="S748" s="84" t="s">
        <v>4679</v>
      </c>
      <c r="T748" s="84" t="s">
        <v>4679</v>
      </c>
      <c r="U748" s="84" t="s">
        <v>4679</v>
      </c>
      <c r="V748" s="84" t="s">
        <v>4674</v>
      </c>
      <c r="W748" s="84" t="s">
        <v>4674</v>
      </c>
      <c r="X748" s="84" t="s">
        <v>4674</v>
      </c>
      <c r="Y748" s="84" t="s">
        <v>4674</v>
      </c>
      <c r="Z748" s="84" t="s">
        <v>4679</v>
      </c>
      <c r="AA748" s="84" t="s">
        <v>4679</v>
      </c>
      <c r="AB748" s="84" t="s">
        <v>4679</v>
      </c>
      <c r="AC748" s="84" t="s">
        <v>4674</v>
      </c>
      <c r="AD748" s="84" t="s">
        <v>4674</v>
      </c>
      <c r="AE748" s="84" t="s">
        <v>4674</v>
      </c>
      <c r="AF748" s="84" t="s">
        <v>4674</v>
      </c>
      <c r="AG748" s="84" t="s">
        <v>4679</v>
      </c>
      <c r="AH748" s="84"/>
      <c r="AI748" s="85">
        <f t="shared" si="106"/>
        <v>13</v>
      </c>
      <c r="AJ748" s="86">
        <f t="shared" si="110"/>
        <v>13</v>
      </c>
      <c r="AK748" s="87">
        <f t="shared" si="111"/>
        <v>0</v>
      </c>
      <c r="AL748" s="87"/>
      <c r="AM748" s="87">
        <f t="shared" si="112"/>
        <v>6</v>
      </c>
      <c r="AN748" s="87">
        <f t="shared" si="107"/>
        <v>30</v>
      </c>
      <c r="AO748" s="87">
        <f t="shared" si="113"/>
        <v>30</v>
      </c>
      <c r="AP748" s="87">
        <v>31</v>
      </c>
      <c r="AQ748" s="87">
        <v>30</v>
      </c>
      <c r="AR748" s="87">
        <v>28</v>
      </c>
      <c r="AW748" s="64" t="str">
        <f t="shared" si="108"/>
        <v>HAZİRAN 2026</v>
      </c>
      <c r="AX748" s="89"/>
      <c r="AY748" s="90"/>
      <c r="AZ748" s="90" t="e">
        <f t="shared" si="109"/>
        <v>#N/A</v>
      </c>
    </row>
    <row r="749" spans="1:52" ht="17.45" customHeight="1" x14ac:dyDescent="0.2">
      <c r="A749" s="81">
        <v>743</v>
      </c>
      <c r="B749" s="82" t="s">
        <v>2381</v>
      </c>
      <c r="C749" s="83" t="s">
        <v>2380</v>
      </c>
      <c r="D749" s="84" t="s">
        <v>4674</v>
      </c>
      <c r="E749" s="84" t="s">
        <v>4674</v>
      </c>
      <c r="F749" s="84" t="s">
        <v>4679</v>
      </c>
      <c r="G749" s="84" t="s">
        <v>4679</v>
      </c>
      <c r="H749" s="84" t="s">
        <v>4679</v>
      </c>
      <c r="I749" s="84" t="s">
        <v>4674</v>
      </c>
      <c r="J749" s="84" t="s">
        <v>4674</v>
      </c>
      <c r="K749" s="84" t="s">
        <v>4674</v>
      </c>
      <c r="L749" s="84" t="s">
        <v>4674</v>
      </c>
      <c r="M749" s="84" t="s">
        <v>4679</v>
      </c>
      <c r="N749" s="84" t="s">
        <v>4679</v>
      </c>
      <c r="O749" s="84" t="s">
        <v>4679</v>
      </c>
      <c r="P749" s="84" t="s">
        <v>4674</v>
      </c>
      <c r="Q749" s="84" t="s">
        <v>4674</v>
      </c>
      <c r="R749" s="84" t="s">
        <v>4674</v>
      </c>
      <c r="S749" s="84" t="s">
        <v>4674</v>
      </c>
      <c r="T749" s="84" t="s">
        <v>4679</v>
      </c>
      <c r="U749" s="84" t="s">
        <v>4679</v>
      </c>
      <c r="V749" s="84" t="s">
        <v>4679</v>
      </c>
      <c r="W749" s="84" t="s">
        <v>4674</v>
      </c>
      <c r="X749" s="84" t="s">
        <v>4674</v>
      </c>
      <c r="Y749" s="84" t="s">
        <v>4679</v>
      </c>
      <c r="Z749" s="84" t="s">
        <v>4679</v>
      </c>
      <c r="AA749" s="84" t="s">
        <v>4679</v>
      </c>
      <c r="AB749" s="84" t="s">
        <v>4674</v>
      </c>
      <c r="AC749" s="84" t="s">
        <v>4674</v>
      </c>
      <c r="AD749" s="84" t="s">
        <v>4674</v>
      </c>
      <c r="AE749" s="84" t="s">
        <v>4674</v>
      </c>
      <c r="AF749" s="84" t="s">
        <v>4674</v>
      </c>
      <c r="AG749" s="84" t="s">
        <v>4674</v>
      </c>
      <c r="AH749" s="84"/>
      <c r="AI749" s="85">
        <f t="shared" si="106"/>
        <v>12</v>
      </c>
      <c r="AJ749" s="86">
        <f t="shared" si="110"/>
        <v>12</v>
      </c>
      <c r="AK749" s="87">
        <f t="shared" si="111"/>
        <v>0</v>
      </c>
      <c r="AL749" s="87"/>
      <c r="AM749" s="87">
        <f t="shared" si="112"/>
        <v>6</v>
      </c>
      <c r="AN749" s="87">
        <f t="shared" si="107"/>
        <v>30</v>
      </c>
      <c r="AO749" s="87">
        <f t="shared" si="113"/>
        <v>30</v>
      </c>
      <c r="AP749" s="87">
        <v>31</v>
      </c>
      <c r="AQ749" s="87">
        <v>30</v>
      </c>
      <c r="AR749" s="87">
        <v>28</v>
      </c>
      <c r="AW749" s="64" t="str">
        <f t="shared" si="108"/>
        <v>HAZİRAN 2026</v>
      </c>
      <c r="AX749" s="89"/>
      <c r="AY749" s="90"/>
      <c r="AZ749" s="90" t="e">
        <f t="shared" si="109"/>
        <v>#N/A</v>
      </c>
    </row>
    <row r="750" spans="1:52" ht="17.45" customHeight="1" x14ac:dyDescent="0.2">
      <c r="A750" s="81">
        <v>744</v>
      </c>
      <c r="B750" s="82" t="s">
        <v>2384</v>
      </c>
      <c r="C750" s="83" t="s">
        <v>2383</v>
      </c>
      <c r="D750" s="84" t="s">
        <v>4679</v>
      </c>
      <c r="E750" s="84" t="s">
        <v>4679</v>
      </c>
      <c r="F750" s="84" t="s">
        <v>4679</v>
      </c>
      <c r="G750" s="84" t="s">
        <v>4674</v>
      </c>
      <c r="H750" s="84" t="s">
        <v>4674</v>
      </c>
      <c r="I750" s="84" t="s">
        <v>4674</v>
      </c>
      <c r="J750" s="84" t="s">
        <v>4674</v>
      </c>
      <c r="K750" s="84" t="s">
        <v>4679</v>
      </c>
      <c r="L750" s="84" t="s">
        <v>4679</v>
      </c>
      <c r="M750" s="84" t="s">
        <v>4679</v>
      </c>
      <c r="N750" s="84" t="s">
        <v>4674</v>
      </c>
      <c r="O750" s="84" t="s">
        <v>4674</v>
      </c>
      <c r="P750" s="84" t="s">
        <v>4674</v>
      </c>
      <c r="Q750" s="84" t="s">
        <v>4674</v>
      </c>
      <c r="R750" s="84" t="s">
        <v>4679</v>
      </c>
      <c r="S750" s="84" t="s">
        <v>4679</v>
      </c>
      <c r="T750" s="84" t="s">
        <v>4679</v>
      </c>
      <c r="U750" s="84" t="s">
        <v>4674</v>
      </c>
      <c r="V750" s="84" t="s">
        <v>4674</v>
      </c>
      <c r="W750" s="84" t="s">
        <v>4674</v>
      </c>
      <c r="X750" s="84" t="s">
        <v>4674</v>
      </c>
      <c r="Y750" s="84" t="s">
        <v>4679</v>
      </c>
      <c r="Z750" s="84" t="s">
        <v>4679</v>
      </c>
      <c r="AA750" s="84" t="s">
        <v>4679</v>
      </c>
      <c r="AB750" s="84" t="s">
        <v>4674</v>
      </c>
      <c r="AC750" s="84" t="s">
        <v>4674</v>
      </c>
      <c r="AD750" s="84" t="s">
        <v>4674</v>
      </c>
      <c r="AE750" s="84" t="s">
        <v>4674</v>
      </c>
      <c r="AF750" s="84" t="s">
        <v>4679</v>
      </c>
      <c r="AG750" s="84" t="s">
        <v>4679</v>
      </c>
      <c r="AH750" s="84"/>
      <c r="AI750" s="85">
        <f t="shared" si="106"/>
        <v>14</v>
      </c>
      <c r="AJ750" s="86">
        <f t="shared" si="110"/>
        <v>14</v>
      </c>
      <c r="AK750" s="87">
        <f t="shared" si="111"/>
        <v>0</v>
      </c>
      <c r="AL750" s="87"/>
      <c r="AM750" s="87">
        <f t="shared" si="112"/>
        <v>6</v>
      </c>
      <c r="AN750" s="87">
        <f t="shared" si="107"/>
        <v>30</v>
      </c>
      <c r="AO750" s="87">
        <f t="shared" si="113"/>
        <v>30</v>
      </c>
      <c r="AP750" s="87">
        <v>31</v>
      </c>
      <c r="AQ750" s="87">
        <v>30</v>
      </c>
      <c r="AR750" s="87">
        <v>28</v>
      </c>
      <c r="AW750" s="64" t="str">
        <f t="shared" si="108"/>
        <v>HAZİRAN 2026</v>
      </c>
      <c r="AX750" s="89"/>
      <c r="AY750" s="90"/>
      <c r="AZ750" s="90" t="e">
        <f t="shared" si="109"/>
        <v>#N/A</v>
      </c>
    </row>
    <row r="751" spans="1:52" ht="17.45" customHeight="1" x14ac:dyDescent="0.2">
      <c r="A751" s="81">
        <v>745</v>
      </c>
      <c r="B751" s="82" t="s">
        <v>2387</v>
      </c>
      <c r="C751" s="83" t="s">
        <v>2386</v>
      </c>
      <c r="D751" s="84" t="s">
        <v>4679</v>
      </c>
      <c r="E751" s="84" t="s">
        <v>4679</v>
      </c>
      <c r="F751" s="84" t="s">
        <v>4679</v>
      </c>
      <c r="G751" s="84" t="s">
        <v>4674</v>
      </c>
      <c r="H751" s="84" t="s">
        <v>4674</v>
      </c>
      <c r="I751" s="84" t="s">
        <v>4674</v>
      </c>
      <c r="J751" s="84" t="s">
        <v>4674</v>
      </c>
      <c r="K751" s="84" t="s">
        <v>4679</v>
      </c>
      <c r="L751" s="84" t="s">
        <v>4679</v>
      </c>
      <c r="M751" s="84" t="s">
        <v>4679</v>
      </c>
      <c r="N751" s="84" t="s">
        <v>4674</v>
      </c>
      <c r="O751" s="84" t="s">
        <v>4674</v>
      </c>
      <c r="P751" s="84" t="s">
        <v>4674</v>
      </c>
      <c r="Q751" s="84" t="s">
        <v>4674</v>
      </c>
      <c r="R751" s="84" t="s">
        <v>4679</v>
      </c>
      <c r="S751" s="84" t="s">
        <v>4679</v>
      </c>
      <c r="T751" s="84" t="s">
        <v>4679</v>
      </c>
      <c r="U751" s="84" t="s">
        <v>4674</v>
      </c>
      <c r="V751" s="84" t="s">
        <v>4674</v>
      </c>
      <c r="W751" s="84" t="s">
        <v>4674</v>
      </c>
      <c r="X751" s="84" t="s">
        <v>4674</v>
      </c>
      <c r="Y751" s="84" t="s">
        <v>4679</v>
      </c>
      <c r="Z751" s="84" t="s">
        <v>4679</v>
      </c>
      <c r="AA751" s="84" t="s">
        <v>4679</v>
      </c>
      <c r="AB751" s="84" t="s">
        <v>4674</v>
      </c>
      <c r="AC751" s="84" t="s">
        <v>4674</v>
      </c>
      <c r="AD751" s="84" t="s">
        <v>4674</v>
      </c>
      <c r="AE751" s="84" t="s">
        <v>4674</v>
      </c>
      <c r="AF751" s="84" t="s">
        <v>4679</v>
      </c>
      <c r="AG751" s="84" t="s">
        <v>4679</v>
      </c>
      <c r="AH751" s="84"/>
      <c r="AI751" s="85">
        <f t="shared" si="106"/>
        <v>14</v>
      </c>
      <c r="AJ751" s="86">
        <f t="shared" si="110"/>
        <v>14</v>
      </c>
      <c r="AK751" s="87">
        <f t="shared" si="111"/>
        <v>0</v>
      </c>
      <c r="AL751" s="87"/>
      <c r="AM751" s="87">
        <f t="shared" si="112"/>
        <v>6</v>
      </c>
      <c r="AN751" s="87">
        <f t="shared" si="107"/>
        <v>30</v>
      </c>
      <c r="AO751" s="87">
        <f t="shared" si="113"/>
        <v>30</v>
      </c>
      <c r="AP751" s="87">
        <v>31</v>
      </c>
      <c r="AQ751" s="87">
        <v>30</v>
      </c>
      <c r="AR751" s="87">
        <v>28</v>
      </c>
      <c r="AW751" s="64" t="str">
        <f t="shared" si="108"/>
        <v>HAZİRAN 2026</v>
      </c>
      <c r="AX751" s="89"/>
      <c r="AY751" s="90"/>
      <c r="AZ751" s="90" t="e">
        <f t="shared" si="109"/>
        <v>#N/A</v>
      </c>
    </row>
    <row r="752" spans="1:52" ht="17.45" customHeight="1" x14ac:dyDescent="0.2">
      <c r="A752" s="81">
        <v>746</v>
      </c>
      <c r="B752" s="82" t="s">
        <v>2390</v>
      </c>
      <c r="C752" s="83" t="s">
        <v>2389</v>
      </c>
      <c r="D752" s="84" t="s">
        <v>4679</v>
      </c>
      <c r="E752" s="84" t="s">
        <v>4679</v>
      </c>
      <c r="F752" s="84" t="s">
        <v>4679</v>
      </c>
      <c r="G752" s="84" t="s">
        <v>4674</v>
      </c>
      <c r="H752" s="84" t="s">
        <v>4674</v>
      </c>
      <c r="I752" s="84" t="s">
        <v>4674</v>
      </c>
      <c r="J752" s="84" t="s">
        <v>4674</v>
      </c>
      <c r="K752" s="84" t="s">
        <v>4679</v>
      </c>
      <c r="L752" s="84" t="s">
        <v>4679</v>
      </c>
      <c r="M752" s="84" t="s">
        <v>4679</v>
      </c>
      <c r="N752" s="84" t="s">
        <v>4674</v>
      </c>
      <c r="O752" s="84" t="s">
        <v>4674</v>
      </c>
      <c r="P752" s="84" t="s">
        <v>4674</v>
      </c>
      <c r="Q752" s="84" t="s">
        <v>4674</v>
      </c>
      <c r="R752" s="84" t="s">
        <v>4721</v>
      </c>
      <c r="S752" s="84" t="s">
        <v>4721</v>
      </c>
      <c r="T752" s="84" t="s">
        <v>4721</v>
      </c>
      <c r="U752" s="84" t="s">
        <v>4674</v>
      </c>
      <c r="V752" s="84" t="s">
        <v>4674</v>
      </c>
      <c r="W752" s="84" t="s">
        <v>4674</v>
      </c>
      <c r="X752" s="84" t="s">
        <v>4674</v>
      </c>
      <c r="Y752" s="84" t="s">
        <v>4721</v>
      </c>
      <c r="Z752" s="84" t="s">
        <v>4721</v>
      </c>
      <c r="AA752" s="84" t="s">
        <v>4721</v>
      </c>
      <c r="AB752" s="84" t="s">
        <v>4674</v>
      </c>
      <c r="AC752" s="84" t="s">
        <v>4674</v>
      </c>
      <c r="AD752" s="84" t="s">
        <v>4674</v>
      </c>
      <c r="AE752" s="84" t="s">
        <v>4674</v>
      </c>
      <c r="AF752" s="84" t="s">
        <v>4721</v>
      </c>
      <c r="AG752" s="84" t="s">
        <v>4721</v>
      </c>
      <c r="AH752" s="84"/>
      <c r="AI752" s="85">
        <f t="shared" si="106"/>
        <v>6</v>
      </c>
      <c r="AJ752" s="86">
        <f t="shared" si="110"/>
        <v>6</v>
      </c>
      <c r="AK752" s="87">
        <f t="shared" si="111"/>
        <v>0</v>
      </c>
      <c r="AL752" s="87"/>
      <c r="AM752" s="87">
        <f t="shared" si="112"/>
        <v>6</v>
      </c>
      <c r="AN752" s="87">
        <f t="shared" si="107"/>
        <v>30</v>
      </c>
      <c r="AO752" s="87">
        <f t="shared" si="113"/>
        <v>30</v>
      </c>
      <c r="AP752" s="87">
        <v>31</v>
      </c>
      <c r="AQ752" s="87">
        <v>30</v>
      </c>
      <c r="AR752" s="87">
        <v>28</v>
      </c>
      <c r="AW752" s="64" t="str">
        <f t="shared" si="108"/>
        <v>HAZİRAN 2026</v>
      </c>
      <c r="AX752" s="89"/>
      <c r="AY752" s="90"/>
      <c r="AZ752" s="90" t="e">
        <f t="shared" si="109"/>
        <v>#N/A</v>
      </c>
    </row>
    <row r="753" spans="1:52" ht="17.45" customHeight="1" x14ac:dyDescent="0.2">
      <c r="A753" s="81">
        <v>747</v>
      </c>
      <c r="B753" s="82" t="s">
        <v>2393</v>
      </c>
      <c r="C753" s="83" t="s">
        <v>2392</v>
      </c>
      <c r="D753" s="84" t="s">
        <v>4679</v>
      </c>
      <c r="E753" s="84" t="s">
        <v>4679</v>
      </c>
      <c r="F753" s="84" t="s">
        <v>4674</v>
      </c>
      <c r="G753" s="84" t="s">
        <v>4674</v>
      </c>
      <c r="H753" s="84" t="s">
        <v>4679</v>
      </c>
      <c r="I753" s="84" t="s">
        <v>4674</v>
      </c>
      <c r="J753" s="84" t="s">
        <v>4674</v>
      </c>
      <c r="K753" s="84" t="s">
        <v>4679</v>
      </c>
      <c r="L753" s="84" t="s">
        <v>4679</v>
      </c>
      <c r="M753" s="84" t="s">
        <v>4674</v>
      </c>
      <c r="N753" s="84" t="s">
        <v>4674</v>
      </c>
      <c r="O753" s="84" t="s">
        <v>4679</v>
      </c>
      <c r="P753" s="84" t="s">
        <v>4674</v>
      </c>
      <c r="Q753" s="84" t="s">
        <v>4674</v>
      </c>
      <c r="R753" s="84" t="s">
        <v>4679</v>
      </c>
      <c r="S753" s="84" t="s">
        <v>4679</v>
      </c>
      <c r="T753" s="84" t="s">
        <v>4674</v>
      </c>
      <c r="U753" s="84" t="s">
        <v>4674</v>
      </c>
      <c r="V753" s="84" t="s">
        <v>4679</v>
      </c>
      <c r="W753" s="84" t="s">
        <v>4674</v>
      </c>
      <c r="X753" s="84" t="s">
        <v>4674</v>
      </c>
      <c r="Y753" s="84" t="s">
        <v>4679</v>
      </c>
      <c r="Z753" s="84" t="s">
        <v>4679</v>
      </c>
      <c r="AA753" s="84" t="s">
        <v>4674</v>
      </c>
      <c r="AB753" s="84" t="s">
        <v>4674</v>
      </c>
      <c r="AC753" s="84" t="s">
        <v>4679</v>
      </c>
      <c r="AD753" s="84" t="s">
        <v>4674</v>
      </c>
      <c r="AE753" s="84" t="s">
        <v>4674</v>
      </c>
      <c r="AF753" s="84" t="s">
        <v>4679</v>
      </c>
      <c r="AG753" s="84" t="s">
        <v>4679</v>
      </c>
      <c r="AH753" s="84"/>
      <c r="AI753" s="85">
        <f t="shared" si="106"/>
        <v>14</v>
      </c>
      <c r="AJ753" s="86">
        <f t="shared" si="110"/>
        <v>14</v>
      </c>
      <c r="AK753" s="87">
        <f t="shared" si="111"/>
        <v>0</v>
      </c>
      <c r="AL753" s="87"/>
      <c r="AM753" s="87">
        <f t="shared" si="112"/>
        <v>6</v>
      </c>
      <c r="AN753" s="87">
        <f t="shared" si="107"/>
        <v>30</v>
      </c>
      <c r="AO753" s="87">
        <f t="shared" si="113"/>
        <v>30</v>
      </c>
      <c r="AP753" s="87">
        <v>31</v>
      </c>
      <c r="AQ753" s="87">
        <v>30</v>
      </c>
      <c r="AR753" s="87">
        <v>28</v>
      </c>
      <c r="AW753" s="64" t="str">
        <f t="shared" si="108"/>
        <v>HAZİRAN 2026</v>
      </c>
      <c r="AX753" s="89"/>
      <c r="AY753" s="90"/>
      <c r="AZ753" s="90" t="e">
        <f t="shared" si="109"/>
        <v>#N/A</v>
      </c>
    </row>
    <row r="754" spans="1:52" ht="17.45" customHeight="1" x14ac:dyDescent="0.2">
      <c r="A754" s="81">
        <v>748</v>
      </c>
      <c r="B754" s="82" t="s">
        <v>2396</v>
      </c>
      <c r="C754" s="83" t="s">
        <v>2395</v>
      </c>
      <c r="D754" s="84" t="s">
        <v>4679</v>
      </c>
      <c r="E754" s="84" t="s">
        <v>4674</v>
      </c>
      <c r="F754" s="84" t="s">
        <v>4674</v>
      </c>
      <c r="G754" s="84" t="s">
        <v>4679</v>
      </c>
      <c r="H754" s="84" t="s">
        <v>4679</v>
      </c>
      <c r="I754" s="84" t="s">
        <v>4674</v>
      </c>
      <c r="J754" s="84" t="s">
        <v>4674</v>
      </c>
      <c r="K754" s="84" t="s">
        <v>4679</v>
      </c>
      <c r="L754" s="84" t="s">
        <v>4674</v>
      </c>
      <c r="M754" s="84" t="s">
        <v>4674</v>
      </c>
      <c r="N754" s="84" t="s">
        <v>4679</v>
      </c>
      <c r="O754" s="84" t="s">
        <v>4679</v>
      </c>
      <c r="P754" s="84" t="s">
        <v>4674</v>
      </c>
      <c r="Q754" s="84" t="s">
        <v>4674</v>
      </c>
      <c r="R754" s="84" t="s">
        <v>4679</v>
      </c>
      <c r="S754" s="84" t="s">
        <v>4674</v>
      </c>
      <c r="T754" s="84" t="s">
        <v>4674</v>
      </c>
      <c r="U754" s="84" t="s">
        <v>4679</v>
      </c>
      <c r="V754" s="84" t="s">
        <v>4679</v>
      </c>
      <c r="W754" s="84" t="s">
        <v>4674</v>
      </c>
      <c r="X754" s="84" t="s">
        <v>4674</v>
      </c>
      <c r="Y754" s="84" t="s">
        <v>4679</v>
      </c>
      <c r="Z754" s="84" t="s">
        <v>4674</v>
      </c>
      <c r="AA754" s="84" t="s">
        <v>4674</v>
      </c>
      <c r="AB754" s="84" t="s">
        <v>4679</v>
      </c>
      <c r="AC754" s="84" t="s">
        <v>4679</v>
      </c>
      <c r="AD754" s="84" t="s">
        <v>4674</v>
      </c>
      <c r="AE754" s="84" t="s">
        <v>4674</v>
      </c>
      <c r="AF754" s="84" t="s">
        <v>4679</v>
      </c>
      <c r="AG754" s="84" t="s">
        <v>4679</v>
      </c>
      <c r="AH754" s="84"/>
      <c r="AI754" s="85">
        <f t="shared" si="106"/>
        <v>14</v>
      </c>
      <c r="AJ754" s="86">
        <f t="shared" si="110"/>
        <v>14</v>
      </c>
      <c r="AK754" s="87">
        <f t="shared" si="111"/>
        <v>0</v>
      </c>
      <c r="AL754" s="87"/>
      <c r="AM754" s="87">
        <f t="shared" si="112"/>
        <v>6</v>
      </c>
      <c r="AN754" s="87">
        <f t="shared" si="107"/>
        <v>30</v>
      </c>
      <c r="AO754" s="87">
        <f t="shared" si="113"/>
        <v>30</v>
      </c>
      <c r="AP754" s="87">
        <v>31</v>
      </c>
      <c r="AQ754" s="87">
        <v>30</v>
      </c>
      <c r="AR754" s="87">
        <v>28</v>
      </c>
      <c r="AW754" s="64" t="str">
        <f t="shared" si="108"/>
        <v>HAZİRAN 2026</v>
      </c>
      <c r="AX754" s="89"/>
      <c r="AY754" s="90"/>
      <c r="AZ754" s="90" t="e">
        <f t="shared" si="109"/>
        <v>#N/A</v>
      </c>
    </row>
    <row r="755" spans="1:52" ht="17.45" customHeight="1" x14ac:dyDescent="0.2">
      <c r="A755" s="81">
        <v>749</v>
      </c>
      <c r="B755" s="82" t="s">
        <v>2399</v>
      </c>
      <c r="C755" s="83" t="s">
        <v>2398</v>
      </c>
      <c r="D755" s="84" t="s">
        <v>4679</v>
      </c>
      <c r="E755" s="84" t="s">
        <v>4679</v>
      </c>
      <c r="F755" s="84" t="s">
        <v>4674</v>
      </c>
      <c r="G755" s="84" t="s">
        <v>4679</v>
      </c>
      <c r="H755" s="84" t="s">
        <v>4674</v>
      </c>
      <c r="I755" s="84" t="s">
        <v>4674</v>
      </c>
      <c r="J755" s="84" t="s">
        <v>4674</v>
      </c>
      <c r="K755" s="84" t="s">
        <v>4674</v>
      </c>
      <c r="L755" s="84" t="s">
        <v>4679</v>
      </c>
      <c r="M755" s="84" t="s">
        <v>4679</v>
      </c>
      <c r="N755" s="84" t="s">
        <v>4674</v>
      </c>
      <c r="O755" s="84" t="s">
        <v>4679</v>
      </c>
      <c r="P755" s="84" t="s">
        <v>4674</v>
      </c>
      <c r="Q755" s="84" t="s">
        <v>4674</v>
      </c>
      <c r="R755" s="84" t="s">
        <v>4679</v>
      </c>
      <c r="S755" s="84" t="s">
        <v>4679</v>
      </c>
      <c r="T755" s="84" t="s">
        <v>4679</v>
      </c>
      <c r="U755" s="84" t="s">
        <v>4674</v>
      </c>
      <c r="V755" s="84" t="s">
        <v>4674</v>
      </c>
      <c r="W755" s="84" t="s">
        <v>4674</v>
      </c>
      <c r="X755" s="84" t="s">
        <v>4674</v>
      </c>
      <c r="Y755" s="84" t="s">
        <v>4679</v>
      </c>
      <c r="Z755" s="84" t="s">
        <v>4679</v>
      </c>
      <c r="AA755" s="84" t="s">
        <v>4679</v>
      </c>
      <c r="AB755" s="84" t="s">
        <v>4674</v>
      </c>
      <c r="AC755" s="84" t="s">
        <v>4674</v>
      </c>
      <c r="AD755" s="84" t="s">
        <v>4674</v>
      </c>
      <c r="AE755" s="84" t="s">
        <v>4674</v>
      </c>
      <c r="AF755" s="84" t="s">
        <v>4679</v>
      </c>
      <c r="AG755" s="84" t="s">
        <v>4679</v>
      </c>
      <c r="AH755" s="84"/>
      <c r="AI755" s="85">
        <f t="shared" si="106"/>
        <v>14</v>
      </c>
      <c r="AJ755" s="86">
        <f t="shared" si="110"/>
        <v>14</v>
      </c>
      <c r="AK755" s="87">
        <f t="shared" si="111"/>
        <v>0</v>
      </c>
      <c r="AL755" s="87"/>
      <c r="AM755" s="87">
        <f t="shared" si="112"/>
        <v>6</v>
      </c>
      <c r="AN755" s="87">
        <f t="shared" si="107"/>
        <v>30</v>
      </c>
      <c r="AO755" s="87">
        <f t="shared" si="113"/>
        <v>30</v>
      </c>
      <c r="AP755" s="87">
        <v>31</v>
      </c>
      <c r="AQ755" s="87">
        <v>30</v>
      </c>
      <c r="AR755" s="87">
        <v>28</v>
      </c>
      <c r="AW755" s="64" t="str">
        <f t="shared" si="108"/>
        <v>HAZİRAN 2026</v>
      </c>
      <c r="AX755" s="89"/>
      <c r="AY755" s="90"/>
      <c r="AZ755" s="90" t="e">
        <f t="shared" si="109"/>
        <v>#N/A</v>
      </c>
    </row>
    <row r="756" spans="1:52" ht="17.45" customHeight="1" x14ac:dyDescent="0.2">
      <c r="A756" s="81">
        <v>750</v>
      </c>
      <c r="B756" s="82" t="s">
        <v>2402</v>
      </c>
      <c r="C756" s="83" t="s">
        <v>2401</v>
      </c>
      <c r="D756" s="84" t="s">
        <v>4679</v>
      </c>
      <c r="E756" s="84" t="s">
        <v>4674</v>
      </c>
      <c r="F756" s="84" t="s">
        <v>4674</v>
      </c>
      <c r="G756" s="84" t="s">
        <v>4679</v>
      </c>
      <c r="H756" s="84" t="s">
        <v>4679</v>
      </c>
      <c r="I756" s="84" t="s">
        <v>4674</v>
      </c>
      <c r="J756" s="84" t="s">
        <v>4674</v>
      </c>
      <c r="K756" s="84" t="s">
        <v>4679</v>
      </c>
      <c r="L756" s="84" t="s">
        <v>4674</v>
      </c>
      <c r="M756" s="84" t="s">
        <v>4674</v>
      </c>
      <c r="N756" s="84" t="s">
        <v>4679</v>
      </c>
      <c r="O756" s="84" t="s">
        <v>4679</v>
      </c>
      <c r="P756" s="84" t="s">
        <v>4674</v>
      </c>
      <c r="Q756" s="84" t="s">
        <v>4674</v>
      </c>
      <c r="R756" s="84" t="s">
        <v>4679</v>
      </c>
      <c r="S756" s="84" t="s">
        <v>4674</v>
      </c>
      <c r="T756" s="84" t="s">
        <v>4674</v>
      </c>
      <c r="U756" s="84" t="s">
        <v>4679</v>
      </c>
      <c r="V756" s="84" t="s">
        <v>4679</v>
      </c>
      <c r="W756" s="84" t="s">
        <v>4674</v>
      </c>
      <c r="X756" s="84" t="s">
        <v>4674</v>
      </c>
      <c r="Y756" s="84" t="s">
        <v>4679</v>
      </c>
      <c r="Z756" s="84" t="s">
        <v>4674</v>
      </c>
      <c r="AA756" s="84" t="s">
        <v>4674</v>
      </c>
      <c r="AB756" s="84" t="s">
        <v>4679</v>
      </c>
      <c r="AC756" s="84" t="s">
        <v>4679</v>
      </c>
      <c r="AD756" s="84" t="s">
        <v>4674</v>
      </c>
      <c r="AE756" s="84" t="s">
        <v>4674</v>
      </c>
      <c r="AF756" s="84" t="s">
        <v>4679</v>
      </c>
      <c r="AG756" s="84" t="s">
        <v>4674</v>
      </c>
      <c r="AH756" s="84"/>
      <c r="AI756" s="85">
        <f t="shared" si="106"/>
        <v>13</v>
      </c>
      <c r="AJ756" s="86">
        <f t="shared" si="110"/>
        <v>13</v>
      </c>
      <c r="AK756" s="87">
        <f t="shared" si="111"/>
        <v>0</v>
      </c>
      <c r="AL756" s="87"/>
      <c r="AM756" s="87">
        <f t="shared" si="112"/>
        <v>6</v>
      </c>
      <c r="AN756" s="87">
        <f t="shared" si="107"/>
        <v>30</v>
      </c>
      <c r="AO756" s="87">
        <f t="shared" si="113"/>
        <v>30</v>
      </c>
      <c r="AP756" s="87">
        <v>31</v>
      </c>
      <c r="AQ756" s="87">
        <v>30</v>
      </c>
      <c r="AR756" s="87">
        <v>28</v>
      </c>
      <c r="AW756" s="64" t="str">
        <f t="shared" si="108"/>
        <v>HAZİRAN 2026</v>
      </c>
      <c r="AX756" s="89"/>
      <c r="AY756" s="90"/>
      <c r="AZ756" s="90" t="e">
        <f t="shared" si="109"/>
        <v>#N/A</v>
      </c>
    </row>
    <row r="757" spans="1:52" ht="17.45" customHeight="1" x14ac:dyDescent="0.2">
      <c r="A757" s="81">
        <v>751</v>
      </c>
      <c r="B757" s="82" t="s">
        <v>2405</v>
      </c>
      <c r="C757" s="83" t="s">
        <v>2404</v>
      </c>
      <c r="D757" s="84" t="s">
        <v>4679</v>
      </c>
      <c r="E757" s="84" t="s">
        <v>4674</v>
      </c>
      <c r="F757" s="84" t="s">
        <v>4674</v>
      </c>
      <c r="G757" s="84" t="s">
        <v>4679</v>
      </c>
      <c r="H757" s="84" t="s">
        <v>4679</v>
      </c>
      <c r="I757" s="84" t="s">
        <v>4674</v>
      </c>
      <c r="J757" s="84" t="s">
        <v>4674</v>
      </c>
      <c r="K757" s="84" t="s">
        <v>4679</v>
      </c>
      <c r="L757" s="84" t="s">
        <v>4674</v>
      </c>
      <c r="M757" s="84" t="s">
        <v>4674</v>
      </c>
      <c r="N757" s="84" t="s">
        <v>4679</v>
      </c>
      <c r="O757" s="84" t="s">
        <v>4679</v>
      </c>
      <c r="P757" s="84" t="s">
        <v>4674</v>
      </c>
      <c r="Q757" s="84" t="s">
        <v>4674</v>
      </c>
      <c r="R757" s="84" t="s">
        <v>4679</v>
      </c>
      <c r="S757" s="84" t="s">
        <v>4674</v>
      </c>
      <c r="T757" s="84" t="s">
        <v>4674</v>
      </c>
      <c r="U757" s="84" t="s">
        <v>4679</v>
      </c>
      <c r="V757" s="84" t="s">
        <v>4679</v>
      </c>
      <c r="W757" s="84" t="s">
        <v>4674</v>
      </c>
      <c r="X757" s="84" t="s">
        <v>4674</v>
      </c>
      <c r="Y757" s="84" t="s">
        <v>4679</v>
      </c>
      <c r="Z757" s="84" t="s">
        <v>4674</v>
      </c>
      <c r="AA757" s="84" t="s">
        <v>4674</v>
      </c>
      <c r="AB757" s="84" t="s">
        <v>4721</v>
      </c>
      <c r="AC757" s="84" t="s">
        <v>4721</v>
      </c>
      <c r="AD757" s="84" t="s">
        <v>4674</v>
      </c>
      <c r="AE757" s="84" t="s">
        <v>4674</v>
      </c>
      <c r="AF757" s="84" t="s">
        <v>4721</v>
      </c>
      <c r="AG757" s="84" t="s">
        <v>4674</v>
      </c>
      <c r="AH757" s="84"/>
      <c r="AI757" s="85">
        <f t="shared" si="106"/>
        <v>10</v>
      </c>
      <c r="AJ757" s="86">
        <f t="shared" si="110"/>
        <v>10</v>
      </c>
      <c r="AK757" s="87">
        <f t="shared" si="111"/>
        <v>0</v>
      </c>
      <c r="AL757" s="87"/>
      <c r="AM757" s="87">
        <f t="shared" si="112"/>
        <v>6</v>
      </c>
      <c r="AN757" s="87">
        <f t="shared" si="107"/>
        <v>30</v>
      </c>
      <c r="AO757" s="87">
        <f t="shared" si="113"/>
        <v>30</v>
      </c>
      <c r="AP757" s="87">
        <v>31</v>
      </c>
      <c r="AQ757" s="87">
        <v>30</v>
      </c>
      <c r="AR757" s="87">
        <v>28</v>
      </c>
      <c r="AW757" s="64" t="str">
        <f t="shared" si="108"/>
        <v>HAZİRAN 2026</v>
      </c>
      <c r="AX757" s="89"/>
      <c r="AY757" s="90"/>
      <c r="AZ757" s="90" t="e">
        <f t="shared" si="109"/>
        <v>#N/A</v>
      </c>
    </row>
    <row r="758" spans="1:52" ht="17.45" customHeight="1" x14ac:dyDescent="0.2">
      <c r="A758" s="81">
        <v>752</v>
      </c>
      <c r="B758" s="82" t="s">
        <v>2408</v>
      </c>
      <c r="C758" s="83" t="s">
        <v>2407</v>
      </c>
      <c r="D758" s="84" t="s">
        <v>4679</v>
      </c>
      <c r="E758" s="84" t="s">
        <v>4674</v>
      </c>
      <c r="F758" s="84" t="s">
        <v>4679</v>
      </c>
      <c r="G758" s="84" t="s">
        <v>4674</v>
      </c>
      <c r="H758" s="84" t="s">
        <v>4679</v>
      </c>
      <c r="I758" s="84" t="s">
        <v>4674</v>
      </c>
      <c r="J758" s="84" t="s">
        <v>4674</v>
      </c>
      <c r="K758" s="84" t="s">
        <v>4679</v>
      </c>
      <c r="L758" s="84" t="s">
        <v>4674</v>
      </c>
      <c r="M758" s="84" t="s">
        <v>4679</v>
      </c>
      <c r="N758" s="84" t="s">
        <v>4674</v>
      </c>
      <c r="O758" s="84" t="s">
        <v>4679</v>
      </c>
      <c r="P758" s="84" t="s">
        <v>4674</v>
      </c>
      <c r="Q758" s="84" t="s">
        <v>4674</v>
      </c>
      <c r="R758" s="84" t="s">
        <v>4679</v>
      </c>
      <c r="S758" s="84" t="s">
        <v>4674</v>
      </c>
      <c r="T758" s="84" t="s">
        <v>4679</v>
      </c>
      <c r="U758" s="84" t="s">
        <v>4674</v>
      </c>
      <c r="V758" s="84" t="s">
        <v>4679</v>
      </c>
      <c r="W758" s="84" t="s">
        <v>4674</v>
      </c>
      <c r="X758" s="84" t="s">
        <v>4674</v>
      </c>
      <c r="Y758" s="84" t="s">
        <v>4679</v>
      </c>
      <c r="Z758" s="84" t="s">
        <v>4674</v>
      </c>
      <c r="AA758" s="84" t="s">
        <v>4679</v>
      </c>
      <c r="AB758" s="84" t="s">
        <v>4674</v>
      </c>
      <c r="AC758" s="84" t="s">
        <v>4679</v>
      </c>
      <c r="AD758" s="84" t="s">
        <v>4674</v>
      </c>
      <c r="AE758" s="84" t="s">
        <v>4674</v>
      </c>
      <c r="AF758" s="84" t="s">
        <v>4679</v>
      </c>
      <c r="AG758" s="84" t="s">
        <v>4674</v>
      </c>
      <c r="AH758" s="84"/>
      <c r="AI758" s="85">
        <f t="shared" si="106"/>
        <v>13</v>
      </c>
      <c r="AJ758" s="86">
        <f t="shared" si="110"/>
        <v>13</v>
      </c>
      <c r="AK758" s="87">
        <f t="shared" si="111"/>
        <v>0</v>
      </c>
      <c r="AL758" s="87"/>
      <c r="AM758" s="87">
        <f t="shared" si="112"/>
        <v>6</v>
      </c>
      <c r="AN758" s="87">
        <f t="shared" si="107"/>
        <v>30</v>
      </c>
      <c r="AO758" s="87">
        <f t="shared" si="113"/>
        <v>30</v>
      </c>
      <c r="AP758" s="87">
        <v>31</v>
      </c>
      <c r="AQ758" s="87">
        <v>30</v>
      </c>
      <c r="AR758" s="87">
        <v>28</v>
      </c>
      <c r="AW758" s="64" t="str">
        <f t="shared" si="108"/>
        <v>HAZİRAN 2026</v>
      </c>
      <c r="AX758" s="89"/>
      <c r="AY758" s="90"/>
      <c r="AZ758" s="90" t="e">
        <f t="shared" si="109"/>
        <v>#N/A</v>
      </c>
    </row>
    <row r="759" spans="1:52" ht="17.45" customHeight="1" x14ac:dyDescent="0.2">
      <c r="A759" s="81">
        <v>753</v>
      </c>
      <c r="B759" s="82" t="s">
        <v>2411</v>
      </c>
      <c r="C759" s="83" t="s">
        <v>2410</v>
      </c>
      <c r="D759" s="84" t="s">
        <v>4674</v>
      </c>
      <c r="E759" s="84" t="s">
        <v>4674</v>
      </c>
      <c r="F759" s="84" t="s">
        <v>4679</v>
      </c>
      <c r="G759" s="84" t="s">
        <v>4679</v>
      </c>
      <c r="H759" s="84" t="s">
        <v>4679</v>
      </c>
      <c r="I759" s="84" t="s">
        <v>4674</v>
      </c>
      <c r="J759" s="84" t="s">
        <v>4674</v>
      </c>
      <c r="K759" s="84" t="s">
        <v>4674</v>
      </c>
      <c r="L759" s="84" t="s">
        <v>4679</v>
      </c>
      <c r="M759" s="84" t="s">
        <v>4679</v>
      </c>
      <c r="N759" s="84" t="s">
        <v>4679</v>
      </c>
      <c r="O759" s="84" t="s">
        <v>4674</v>
      </c>
      <c r="P759" s="84" t="s">
        <v>4674</v>
      </c>
      <c r="Q759" s="84" t="s">
        <v>4674</v>
      </c>
      <c r="R759" s="84" t="s">
        <v>4674</v>
      </c>
      <c r="S759" s="84" t="s">
        <v>4679</v>
      </c>
      <c r="T759" s="84" t="s">
        <v>4679</v>
      </c>
      <c r="U759" s="84" t="s">
        <v>4679</v>
      </c>
      <c r="V759" s="84" t="s">
        <v>4674</v>
      </c>
      <c r="W759" s="84" t="s">
        <v>4674</v>
      </c>
      <c r="X759" s="84" t="s">
        <v>4674</v>
      </c>
      <c r="Y759" s="84" t="s">
        <v>4674</v>
      </c>
      <c r="Z759" s="84" t="s">
        <v>4679</v>
      </c>
      <c r="AA759" s="84" t="s">
        <v>4679</v>
      </c>
      <c r="AB759" s="84" t="s">
        <v>4679</v>
      </c>
      <c r="AC759" s="84" t="s">
        <v>4674</v>
      </c>
      <c r="AD759" s="84" t="s">
        <v>4674</v>
      </c>
      <c r="AE759" s="84" t="s">
        <v>4674</v>
      </c>
      <c r="AF759" s="84" t="s">
        <v>4679</v>
      </c>
      <c r="AG759" s="84" t="s">
        <v>4679</v>
      </c>
      <c r="AH759" s="84"/>
      <c r="AI759" s="85">
        <f t="shared" si="106"/>
        <v>14</v>
      </c>
      <c r="AJ759" s="86">
        <f t="shared" si="110"/>
        <v>14</v>
      </c>
      <c r="AK759" s="87">
        <f t="shared" si="111"/>
        <v>0</v>
      </c>
      <c r="AL759" s="87"/>
      <c r="AM759" s="87">
        <f t="shared" si="112"/>
        <v>6</v>
      </c>
      <c r="AN759" s="87">
        <f t="shared" si="107"/>
        <v>30</v>
      </c>
      <c r="AO759" s="87">
        <f t="shared" si="113"/>
        <v>30</v>
      </c>
      <c r="AP759" s="87">
        <v>31</v>
      </c>
      <c r="AQ759" s="87">
        <v>30</v>
      </c>
      <c r="AR759" s="87">
        <v>28</v>
      </c>
      <c r="AW759" s="64" t="str">
        <f t="shared" si="108"/>
        <v>HAZİRAN 2026</v>
      </c>
      <c r="AX759" s="89"/>
      <c r="AY759" s="90"/>
      <c r="AZ759" s="90" t="e">
        <f t="shared" si="109"/>
        <v>#N/A</v>
      </c>
    </row>
    <row r="760" spans="1:52" ht="17.45" customHeight="1" x14ac:dyDescent="0.2">
      <c r="A760" s="81">
        <v>754</v>
      </c>
      <c r="B760" s="82" t="s">
        <v>2414</v>
      </c>
      <c r="C760" s="83" t="s">
        <v>2413</v>
      </c>
      <c r="D760" s="84" t="s">
        <v>4679</v>
      </c>
      <c r="E760" s="84" t="s">
        <v>4679</v>
      </c>
      <c r="F760" s="84" t="s">
        <v>4679</v>
      </c>
      <c r="G760" s="84" t="s">
        <v>4674</v>
      </c>
      <c r="H760" s="84" t="s">
        <v>4674</v>
      </c>
      <c r="I760" s="84" t="s">
        <v>4674</v>
      </c>
      <c r="J760" s="84" t="s">
        <v>4674</v>
      </c>
      <c r="K760" s="84" t="s">
        <v>4679</v>
      </c>
      <c r="L760" s="84" t="s">
        <v>4679</v>
      </c>
      <c r="M760" s="84" t="s">
        <v>4679</v>
      </c>
      <c r="N760" s="84" t="s">
        <v>4674</v>
      </c>
      <c r="O760" s="84" t="s">
        <v>4674</v>
      </c>
      <c r="P760" s="84" t="s">
        <v>4674</v>
      </c>
      <c r="Q760" s="84" t="s">
        <v>4674</v>
      </c>
      <c r="R760" s="84" t="s">
        <v>4679</v>
      </c>
      <c r="S760" s="84" t="s">
        <v>4679</v>
      </c>
      <c r="T760" s="84" t="s">
        <v>4679</v>
      </c>
      <c r="U760" s="84" t="s">
        <v>4674</v>
      </c>
      <c r="V760" s="84" t="s">
        <v>4674</v>
      </c>
      <c r="W760" s="84" t="s">
        <v>4674</v>
      </c>
      <c r="X760" s="84" t="s">
        <v>4674</v>
      </c>
      <c r="Y760" s="84" t="s">
        <v>4679</v>
      </c>
      <c r="Z760" s="84" t="s">
        <v>4679</v>
      </c>
      <c r="AA760" s="84" t="s">
        <v>4679</v>
      </c>
      <c r="AB760" s="84" t="s">
        <v>4674</v>
      </c>
      <c r="AC760" s="84" t="s">
        <v>4674</v>
      </c>
      <c r="AD760" s="84" t="s">
        <v>4674</v>
      </c>
      <c r="AE760" s="84" t="s">
        <v>4674</v>
      </c>
      <c r="AF760" s="84" t="s">
        <v>4679</v>
      </c>
      <c r="AG760" s="84" t="s">
        <v>4679</v>
      </c>
      <c r="AH760" s="84"/>
      <c r="AI760" s="85">
        <f t="shared" si="106"/>
        <v>14</v>
      </c>
      <c r="AJ760" s="86">
        <f t="shared" si="110"/>
        <v>14</v>
      </c>
      <c r="AK760" s="87">
        <f t="shared" si="111"/>
        <v>0</v>
      </c>
      <c r="AL760" s="87"/>
      <c r="AM760" s="87">
        <f t="shared" si="112"/>
        <v>6</v>
      </c>
      <c r="AN760" s="87">
        <f t="shared" si="107"/>
        <v>30</v>
      </c>
      <c r="AO760" s="87">
        <f t="shared" si="113"/>
        <v>30</v>
      </c>
      <c r="AP760" s="87">
        <v>31</v>
      </c>
      <c r="AQ760" s="87">
        <v>30</v>
      </c>
      <c r="AR760" s="87">
        <v>28</v>
      </c>
      <c r="AW760" s="64" t="str">
        <f t="shared" si="108"/>
        <v>HAZİRAN 2026</v>
      </c>
      <c r="AX760" s="89"/>
      <c r="AY760" s="90"/>
      <c r="AZ760" s="90" t="e">
        <f t="shared" si="109"/>
        <v>#N/A</v>
      </c>
    </row>
    <row r="761" spans="1:52" ht="17.45" customHeight="1" x14ac:dyDescent="0.2">
      <c r="A761" s="81">
        <v>755</v>
      </c>
      <c r="B761" s="82" t="s">
        <v>2417</v>
      </c>
      <c r="C761" s="83" t="s">
        <v>2416</v>
      </c>
      <c r="D761" s="84" t="s">
        <v>4674</v>
      </c>
      <c r="E761" s="84" t="s">
        <v>4674</v>
      </c>
      <c r="F761" s="84" t="s">
        <v>4674</v>
      </c>
      <c r="G761" s="84" t="s">
        <v>4690</v>
      </c>
      <c r="H761" s="84" t="s">
        <v>4674</v>
      </c>
      <c r="I761" s="84" t="s">
        <v>4679</v>
      </c>
      <c r="J761" s="84" t="s">
        <v>4679</v>
      </c>
      <c r="K761" s="84" t="s">
        <v>4674</v>
      </c>
      <c r="L761" s="84" t="s">
        <v>4690</v>
      </c>
      <c r="M761" s="84" t="s">
        <v>4674</v>
      </c>
      <c r="N761" s="84" t="s">
        <v>4674</v>
      </c>
      <c r="O761" s="84" t="s">
        <v>4679</v>
      </c>
      <c r="P761" s="84" t="s">
        <v>4674</v>
      </c>
      <c r="Q761" s="84" t="s">
        <v>4679</v>
      </c>
      <c r="R761" s="84" t="s">
        <v>4679</v>
      </c>
      <c r="S761" s="84" t="s">
        <v>4679</v>
      </c>
      <c r="T761" s="84" t="s">
        <v>4679</v>
      </c>
      <c r="U761" s="84" t="s">
        <v>4674</v>
      </c>
      <c r="V761" s="84" t="s">
        <v>4674</v>
      </c>
      <c r="W761" s="84" t="s">
        <v>4674</v>
      </c>
      <c r="X761" s="84" t="s">
        <v>4674</v>
      </c>
      <c r="Y761" s="84" t="s">
        <v>4674</v>
      </c>
      <c r="Z761" s="84" t="s">
        <v>4674</v>
      </c>
      <c r="AA761" s="84" t="s">
        <v>4674</v>
      </c>
      <c r="AB761" s="84" t="s">
        <v>4674</v>
      </c>
      <c r="AC761" s="84" t="s">
        <v>4674</v>
      </c>
      <c r="AD761" s="84" t="s">
        <v>4674</v>
      </c>
      <c r="AE761" s="84" t="s">
        <v>4674</v>
      </c>
      <c r="AF761" s="84" t="s">
        <v>4674</v>
      </c>
      <c r="AG761" s="84" t="s">
        <v>4674</v>
      </c>
      <c r="AH761" s="84"/>
      <c r="AI761" s="85">
        <f t="shared" si="106"/>
        <v>7</v>
      </c>
      <c r="AJ761" s="86">
        <f t="shared" si="110"/>
        <v>7</v>
      </c>
      <c r="AK761" s="87">
        <f t="shared" si="111"/>
        <v>0</v>
      </c>
      <c r="AL761" s="87"/>
      <c r="AM761" s="87">
        <f t="shared" si="112"/>
        <v>6</v>
      </c>
      <c r="AN761" s="87">
        <f t="shared" si="107"/>
        <v>30</v>
      </c>
      <c r="AO761" s="87">
        <f t="shared" si="113"/>
        <v>30</v>
      </c>
      <c r="AP761" s="87">
        <v>31</v>
      </c>
      <c r="AQ761" s="87">
        <v>30</v>
      </c>
      <c r="AR761" s="87">
        <v>28</v>
      </c>
      <c r="AW761" s="64" t="str">
        <f t="shared" si="108"/>
        <v>HAZİRAN 2026</v>
      </c>
      <c r="AX761" s="89"/>
      <c r="AY761" s="90"/>
      <c r="AZ761" s="90" t="e">
        <f t="shared" si="109"/>
        <v>#N/A</v>
      </c>
    </row>
    <row r="762" spans="1:52" ht="17.45" customHeight="1" x14ac:dyDescent="0.2">
      <c r="A762" s="81">
        <v>756</v>
      </c>
      <c r="B762" s="82" t="s">
        <v>2420</v>
      </c>
      <c r="C762" s="83" t="s">
        <v>2419</v>
      </c>
      <c r="D762" s="84" t="s">
        <v>4674</v>
      </c>
      <c r="E762" s="84" t="s">
        <v>4674</v>
      </c>
      <c r="F762" s="84" t="s">
        <v>4679</v>
      </c>
      <c r="G762" s="84" t="s">
        <v>4679</v>
      </c>
      <c r="H762" s="84" t="s">
        <v>4679</v>
      </c>
      <c r="I762" s="84" t="s">
        <v>4674</v>
      </c>
      <c r="J762" s="84" t="s">
        <v>4674</v>
      </c>
      <c r="K762" s="84" t="s">
        <v>4679</v>
      </c>
      <c r="L762" s="84" t="s">
        <v>4679</v>
      </c>
      <c r="M762" s="84" t="s">
        <v>4679</v>
      </c>
      <c r="N762" s="84" t="s">
        <v>4674</v>
      </c>
      <c r="O762" s="84" t="s">
        <v>4674</v>
      </c>
      <c r="P762" s="84" t="s">
        <v>4674</v>
      </c>
      <c r="Q762" s="84" t="s">
        <v>4674</v>
      </c>
      <c r="R762" s="84" t="s">
        <v>4679</v>
      </c>
      <c r="S762" s="84" t="s">
        <v>4679</v>
      </c>
      <c r="T762" s="84" t="s">
        <v>4679</v>
      </c>
      <c r="U762" s="84" t="s">
        <v>4674</v>
      </c>
      <c r="V762" s="84" t="s">
        <v>4674</v>
      </c>
      <c r="W762" s="84" t="s">
        <v>4674</v>
      </c>
      <c r="X762" s="84" t="s">
        <v>4674</v>
      </c>
      <c r="Y762" s="84" t="s">
        <v>4679</v>
      </c>
      <c r="Z762" s="84" t="s">
        <v>4679</v>
      </c>
      <c r="AA762" s="84" t="s">
        <v>4679</v>
      </c>
      <c r="AB762" s="84" t="s">
        <v>4674</v>
      </c>
      <c r="AC762" s="84" t="s">
        <v>4674</v>
      </c>
      <c r="AD762" s="84" t="s">
        <v>4674</v>
      </c>
      <c r="AE762" s="84" t="s">
        <v>4674</v>
      </c>
      <c r="AF762" s="84" t="s">
        <v>4679</v>
      </c>
      <c r="AG762" s="84" t="s">
        <v>4679</v>
      </c>
      <c r="AH762" s="84"/>
      <c r="AI762" s="85">
        <f t="shared" si="106"/>
        <v>14</v>
      </c>
      <c r="AJ762" s="86">
        <f t="shared" si="110"/>
        <v>14</v>
      </c>
      <c r="AK762" s="87">
        <f t="shared" si="111"/>
        <v>0</v>
      </c>
      <c r="AL762" s="87"/>
      <c r="AM762" s="87">
        <f t="shared" si="112"/>
        <v>6</v>
      </c>
      <c r="AN762" s="87">
        <f t="shared" si="107"/>
        <v>30</v>
      </c>
      <c r="AO762" s="87">
        <f t="shared" si="113"/>
        <v>30</v>
      </c>
      <c r="AP762" s="87">
        <v>31</v>
      </c>
      <c r="AQ762" s="87">
        <v>30</v>
      </c>
      <c r="AR762" s="87">
        <v>28</v>
      </c>
      <c r="AW762" s="64" t="str">
        <f t="shared" si="108"/>
        <v>HAZİRAN 2026</v>
      </c>
      <c r="AX762" s="89"/>
      <c r="AY762" s="90"/>
      <c r="AZ762" s="90" t="e">
        <f t="shared" si="109"/>
        <v>#N/A</v>
      </c>
    </row>
    <row r="763" spans="1:52" ht="17.45" customHeight="1" x14ac:dyDescent="0.2">
      <c r="A763" s="81">
        <v>757</v>
      </c>
      <c r="B763" s="82" t="s">
        <v>2423</v>
      </c>
      <c r="C763" s="83" t="s">
        <v>2422</v>
      </c>
      <c r="D763" s="84" t="s">
        <v>4679</v>
      </c>
      <c r="E763" s="84" t="s">
        <v>4679</v>
      </c>
      <c r="F763" s="84" t="s">
        <v>4679</v>
      </c>
      <c r="G763" s="84" t="s">
        <v>4674</v>
      </c>
      <c r="H763" s="84" t="s">
        <v>4674</v>
      </c>
      <c r="I763" s="84" t="s">
        <v>4674</v>
      </c>
      <c r="J763" s="84" t="s">
        <v>4674</v>
      </c>
      <c r="K763" s="84" t="s">
        <v>4679</v>
      </c>
      <c r="L763" s="84" t="s">
        <v>4679</v>
      </c>
      <c r="M763" s="84" t="s">
        <v>4679</v>
      </c>
      <c r="N763" s="84" t="s">
        <v>4674</v>
      </c>
      <c r="O763" s="84" t="s">
        <v>4674</v>
      </c>
      <c r="P763" s="84" t="s">
        <v>4674</v>
      </c>
      <c r="Q763" s="84" t="s">
        <v>4674</v>
      </c>
      <c r="R763" s="84" t="s">
        <v>4679</v>
      </c>
      <c r="S763" s="84" t="s">
        <v>4679</v>
      </c>
      <c r="T763" s="84" t="s">
        <v>4679</v>
      </c>
      <c r="U763" s="84" t="s">
        <v>4674</v>
      </c>
      <c r="V763" s="84" t="s">
        <v>4674</v>
      </c>
      <c r="W763" s="84" t="s">
        <v>4674</v>
      </c>
      <c r="X763" s="84" t="s">
        <v>4674</v>
      </c>
      <c r="Y763" s="84" t="s">
        <v>4679</v>
      </c>
      <c r="Z763" s="84" t="s">
        <v>4679</v>
      </c>
      <c r="AA763" s="84" t="s">
        <v>4679</v>
      </c>
      <c r="AB763" s="84" t="s">
        <v>4674</v>
      </c>
      <c r="AC763" s="84" t="s">
        <v>4674</v>
      </c>
      <c r="AD763" s="84" t="s">
        <v>4674</v>
      </c>
      <c r="AE763" s="84" t="s">
        <v>4674</v>
      </c>
      <c r="AF763" s="84" t="s">
        <v>4679</v>
      </c>
      <c r="AG763" s="84" t="s">
        <v>4679</v>
      </c>
      <c r="AH763" s="84"/>
      <c r="AI763" s="85">
        <f t="shared" si="106"/>
        <v>14</v>
      </c>
      <c r="AJ763" s="86">
        <f t="shared" si="110"/>
        <v>14</v>
      </c>
      <c r="AK763" s="87">
        <f t="shared" si="111"/>
        <v>0</v>
      </c>
      <c r="AL763" s="87"/>
      <c r="AM763" s="87">
        <f t="shared" si="112"/>
        <v>6</v>
      </c>
      <c r="AN763" s="87">
        <f t="shared" si="107"/>
        <v>30</v>
      </c>
      <c r="AO763" s="87">
        <f t="shared" si="113"/>
        <v>30</v>
      </c>
      <c r="AP763" s="87">
        <v>31</v>
      </c>
      <c r="AQ763" s="87">
        <v>30</v>
      </c>
      <c r="AR763" s="87">
        <v>28</v>
      </c>
      <c r="AW763" s="64" t="str">
        <f t="shared" si="108"/>
        <v>HAZİRAN 2026</v>
      </c>
      <c r="AX763" s="89"/>
      <c r="AY763" s="90"/>
      <c r="AZ763" s="90" t="e">
        <f t="shared" si="109"/>
        <v>#N/A</v>
      </c>
    </row>
    <row r="764" spans="1:52" ht="17.45" customHeight="1" x14ac:dyDescent="0.2">
      <c r="A764" s="81">
        <v>758</v>
      </c>
      <c r="B764" s="82" t="s">
        <v>2426</v>
      </c>
      <c r="C764" s="83" t="s">
        <v>2425</v>
      </c>
      <c r="D764" s="84" t="s">
        <v>4679</v>
      </c>
      <c r="E764" s="84" t="s">
        <v>4674</v>
      </c>
      <c r="F764" s="84" t="s">
        <v>4679</v>
      </c>
      <c r="G764" s="84" t="s">
        <v>4674</v>
      </c>
      <c r="H764" s="84" t="s">
        <v>4679</v>
      </c>
      <c r="I764" s="84" t="s">
        <v>4674</v>
      </c>
      <c r="J764" s="84" t="s">
        <v>4674</v>
      </c>
      <c r="K764" s="84" t="s">
        <v>4679</v>
      </c>
      <c r="L764" s="84" t="s">
        <v>4674</v>
      </c>
      <c r="M764" s="84" t="s">
        <v>4679</v>
      </c>
      <c r="N764" s="84" t="s">
        <v>4674</v>
      </c>
      <c r="O764" s="84" t="s">
        <v>4679</v>
      </c>
      <c r="P764" s="84" t="s">
        <v>4674</v>
      </c>
      <c r="Q764" s="84" t="s">
        <v>4674</v>
      </c>
      <c r="R764" s="84" t="s">
        <v>4679</v>
      </c>
      <c r="S764" s="84" t="s">
        <v>4674</v>
      </c>
      <c r="T764" s="84" t="s">
        <v>4679</v>
      </c>
      <c r="U764" s="84" t="s">
        <v>4674</v>
      </c>
      <c r="V764" s="84" t="s">
        <v>4679</v>
      </c>
      <c r="W764" s="84" t="s">
        <v>4674</v>
      </c>
      <c r="X764" s="84" t="s">
        <v>4674</v>
      </c>
      <c r="Y764" s="84" t="s">
        <v>4679</v>
      </c>
      <c r="Z764" s="84" t="s">
        <v>4674</v>
      </c>
      <c r="AA764" s="84" t="s">
        <v>4679</v>
      </c>
      <c r="AB764" s="84" t="s">
        <v>4674</v>
      </c>
      <c r="AC764" s="84" t="s">
        <v>4679</v>
      </c>
      <c r="AD764" s="84" t="s">
        <v>4674</v>
      </c>
      <c r="AE764" s="84" t="s">
        <v>4674</v>
      </c>
      <c r="AF764" s="84" t="s">
        <v>4679</v>
      </c>
      <c r="AG764" s="84" t="s">
        <v>4679</v>
      </c>
      <c r="AH764" s="84"/>
      <c r="AI764" s="85">
        <f t="shared" si="106"/>
        <v>14</v>
      </c>
      <c r="AJ764" s="86">
        <f t="shared" si="110"/>
        <v>14</v>
      </c>
      <c r="AK764" s="87">
        <f t="shared" si="111"/>
        <v>0</v>
      </c>
      <c r="AL764" s="87"/>
      <c r="AM764" s="87">
        <f t="shared" si="112"/>
        <v>6</v>
      </c>
      <c r="AN764" s="87">
        <f t="shared" si="107"/>
        <v>30</v>
      </c>
      <c r="AO764" s="87">
        <f t="shared" si="113"/>
        <v>30</v>
      </c>
      <c r="AP764" s="87">
        <v>31</v>
      </c>
      <c r="AQ764" s="87">
        <v>30</v>
      </c>
      <c r="AR764" s="87">
        <v>28</v>
      </c>
      <c r="AW764" s="64" t="str">
        <f t="shared" si="108"/>
        <v>HAZİRAN 2026</v>
      </c>
      <c r="AX764" s="89"/>
      <c r="AY764" s="90"/>
      <c r="AZ764" s="90" t="e">
        <f t="shared" si="109"/>
        <v>#N/A</v>
      </c>
    </row>
    <row r="765" spans="1:52" ht="17.45" customHeight="1" x14ac:dyDescent="0.2">
      <c r="A765" s="81">
        <v>759</v>
      </c>
      <c r="B765" s="82" t="s">
        <v>2429</v>
      </c>
      <c r="C765" s="83" t="s">
        <v>2428</v>
      </c>
      <c r="D765" s="84" t="s">
        <v>4679</v>
      </c>
      <c r="E765" s="84" t="s">
        <v>4679</v>
      </c>
      <c r="F765" s="84" t="s">
        <v>4679</v>
      </c>
      <c r="G765" s="84" t="s">
        <v>4674</v>
      </c>
      <c r="H765" s="84" t="s">
        <v>4674</v>
      </c>
      <c r="I765" s="84" t="s">
        <v>4674</v>
      </c>
      <c r="J765" s="84" t="s">
        <v>4674</v>
      </c>
      <c r="K765" s="84" t="s">
        <v>4679</v>
      </c>
      <c r="L765" s="84" t="s">
        <v>4679</v>
      </c>
      <c r="M765" s="84" t="s">
        <v>4679</v>
      </c>
      <c r="N765" s="84" t="s">
        <v>4674</v>
      </c>
      <c r="O765" s="84" t="s">
        <v>4674</v>
      </c>
      <c r="P765" s="84" t="s">
        <v>4674</v>
      </c>
      <c r="Q765" s="84" t="s">
        <v>4674</v>
      </c>
      <c r="R765" s="84" t="s">
        <v>4679</v>
      </c>
      <c r="S765" s="84" t="s">
        <v>4679</v>
      </c>
      <c r="T765" s="84" t="s">
        <v>4679</v>
      </c>
      <c r="U765" s="84" t="s">
        <v>4674</v>
      </c>
      <c r="V765" s="84" t="s">
        <v>4674</v>
      </c>
      <c r="W765" s="84" t="s">
        <v>4674</v>
      </c>
      <c r="X765" s="84" t="s">
        <v>4674</v>
      </c>
      <c r="Y765" s="84" t="s">
        <v>4679</v>
      </c>
      <c r="Z765" s="84" t="s">
        <v>4679</v>
      </c>
      <c r="AA765" s="84" t="s">
        <v>4679</v>
      </c>
      <c r="AB765" s="84" t="s">
        <v>4674</v>
      </c>
      <c r="AC765" s="84" t="s">
        <v>4674</v>
      </c>
      <c r="AD765" s="84" t="s">
        <v>4674</v>
      </c>
      <c r="AE765" s="84" t="s">
        <v>4674</v>
      </c>
      <c r="AF765" s="84" t="s">
        <v>4679</v>
      </c>
      <c r="AG765" s="84" t="s">
        <v>4679</v>
      </c>
      <c r="AH765" s="84"/>
      <c r="AI765" s="85">
        <f t="shared" si="106"/>
        <v>14</v>
      </c>
      <c r="AJ765" s="86">
        <f t="shared" si="110"/>
        <v>14</v>
      </c>
      <c r="AK765" s="87">
        <f t="shared" si="111"/>
        <v>0</v>
      </c>
      <c r="AL765" s="87"/>
      <c r="AM765" s="87">
        <f t="shared" si="112"/>
        <v>6</v>
      </c>
      <c r="AN765" s="87">
        <f t="shared" si="107"/>
        <v>30</v>
      </c>
      <c r="AO765" s="87">
        <f t="shared" si="113"/>
        <v>30</v>
      </c>
      <c r="AP765" s="87">
        <v>31</v>
      </c>
      <c r="AQ765" s="87">
        <v>30</v>
      </c>
      <c r="AR765" s="87">
        <v>28</v>
      </c>
      <c r="AW765" s="64" t="str">
        <f t="shared" si="108"/>
        <v>HAZİRAN 2026</v>
      </c>
      <c r="AX765" s="89"/>
      <c r="AY765" s="90"/>
      <c r="AZ765" s="90" t="e">
        <f t="shared" si="109"/>
        <v>#N/A</v>
      </c>
    </row>
    <row r="766" spans="1:52" ht="17.45" customHeight="1" x14ac:dyDescent="0.2">
      <c r="A766" s="81">
        <v>760</v>
      </c>
      <c r="B766" s="82" t="s">
        <v>2432</v>
      </c>
      <c r="C766" s="83" t="s">
        <v>2431</v>
      </c>
      <c r="D766" s="84" t="s">
        <v>4674</v>
      </c>
      <c r="E766" s="84" t="s">
        <v>4679</v>
      </c>
      <c r="F766" s="84" t="s">
        <v>4679</v>
      </c>
      <c r="G766" s="84" t="s">
        <v>4679</v>
      </c>
      <c r="H766" s="84" t="s">
        <v>4674</v>
      </c>
      <c r="I766" s="84" t="s">
        <v>4674</v>
      </c>
      <c r="J766" s="84" t="s">
        <v>4674</v>
      </c>
      <c r="K766" s="84" t="s">
        <v>4674</v>
      </c>
      <c r="L766" s="84" t="s">
        <v>4679</v>
      </c>
      <c r="M766" s="84" t="s">
        <v>4679</v>
      </c>
      <c r="N766" s="84" t="s">
        <v>4679</v>
      </c>
      <c r="O766" s="84" t="s">
        <v>4674</v>
      </c>
      <c r="P766" s="84" t="s">
        <v>4674</v>
      </c>
      <c r="Q766" s="84" t="s">
        <v>4674</v>
      </c>
      <c r="R766" s="84" t="s">
        <v>4674</v>
      </c>
      <c r="S766" s="84" t="s">
        <v>4679</v>
      </c>
      <c r="T766" s="84" t="s">
        <v>4679</v>
      </c>
      <c r="U766" s="84" t="s">
        <v>4679</v>
      </c>
      <c r="V766" s="84" t="s">
        <v>4674</v>
      </c>
      <c r="W766" s="84" t="s">
        <v>4674</v>
      </c>
      <c r="X766" s="84" t="s">
        <v>4674</v>
      </c>
      <c r="Y766" s="84" t="s">
        <v>4674</v>
      </c>
      <c r="Z766" s="84" t="s">
        <v>4679</v>
      </c>
      <c r="AA766" s="84" t="s">
        <v>4679</v>
      </c>
      <c r="AB766" s="84" t="s">
        <v>4679</v>
      </c>
      <c r="AC766" s="84" t="s">
        <v>4674</v>
      </c>
      <c r="AD766" s="84" t="s">
        <v>4674</v>
      </c>
      <c r="AE766" s="84" t="s">
        <v>4674</v>
      </c>
      <c r="AF766" s="84" t="s">
        <v>4674</v>
      </c>
      <c r="AG766" s="84" t="s">
        <v>4679</v>
      </c>
      <c r="AH766" s="84"/>
      <c r="AI766" s="85">
        <f t="shared" si="106"/>
        <v>13</v>
      </c>
      <c r="AJ766" s="86">
        <f t="shared" si="110"/>
        <v>13</v>
      </c>
      <c r="AK766" s="87">
        <f t="shared" si="111"/>
        <v>0</v>
      </c>
      <c r="AL766" s="87"/>
      <c r="AM766" s="87">
        <f t="shared" si="112"/>
        <v>6</v>
      </c>
      <c r="AN766" s="87">
        <f t="shared" si="107"/>
        <v>30</v>
      </c>
      <c r="AO766" s="87">
        <f t="shared" si="113"/>
        <v>30</v>
      </c>
      <c r="AP766" s="87">
        <v>31</v>
      </c>
      <c r="AQ766" s="87">
        <v>30</v>
      </c>
      <c r="AR766" s="87">
        <v>28</v>
      </c>
      <c r="AW766" s="64" t="str">
        <f t="shared" si="108"/>
        <v>HAZİRAN 2026</v>
      </c>
      <c r="AX766" s="89"/>
      <c r="AY766" s="90"/>
      <c r="AZ766" s="90" t="e">
        <f t="shared" si="109"/>
        <v>#N/A</v>
      </c>
    </row>
    <row r="767" spans="1:52" ht="17.45" customHeight="1" x14ac:dyDescent="0.2">
      <c r="A767" s="81">
        <v>761</v>
      </c>
      <c r="B767" s="82" t="s">
        <v>2435</v>
      </c>
      <c r="C767" s="83" t="s">
        <v>2434</v>
      </c>
      <c r="D767" s="84" t="s">
        <v>4679</v>
      </c>
      <c r="E767" s="84" t="s">
        <v>4674</v>
      </c>
      <c r="F767" s="84" t="s">
        <v>4679</v>
      </c>
      <c r="G767" s="84" t="s">
        <v>4679</v>
      </c>
      <c r="H767" s="84" t="s">
        <v>4674</v>
      </c>
      <c r="I767" s="84" t="s">
        <v>4674</v>
      </c>
      <c r="J767" s="84" t="s">
        <v>4674</v>
      </c>
      <c r="K767" s="84" t="s">
        <v>4679</v>
      </c>
      <c r="L767" s="84" t="s">
        <v>4674</v>
      </c>
      <c r="M767" s="84" t="s">
        <v>4679</v>
      </c>
      <c r="N767" s="84" t="s">
        <v>4679</v>
      </c>
      <c r="O767" s="84" t="s">
        <v>4674</v>
      </c>
      <c r="P767" s="84" t="s">
        <v>4674</v>
      </c>
      <c r="Q767" s="84" t="s">
        <v>4674</v>
      </c>
      <c r="R767" s="84" t="s">
        <v>4679</v>
      </c>
      <c r="S767" s="84" t="s">
        <v>4674</v>
      </c>
      <c r="T767" s="84" t="s">
        <v>4679</v>
      </c>
      <c r="U767" s="84" t="s">
        <v>4679</v>
      </c>
      <c r="V767" s="84" t="s">
        <v>4674</v>
      </c>
      <c r="W767" s="84" t="s">
        <v>4674</v>
      </c>
      <c r="X767" s="84" t="s">
        <v>4674</v>
      </c>
      <c r="Y767" s="84" t="s">
        <v>4679</v>
      </c>
      <c r="Z767" s="84" t="s">
        <v>4674</v>
      </c>
      <c r="AA767" s="84" t="s">
        <v>4679</v>
      </c>
      <c r="AB767" s="84" t="s">
        <v>4679</v>
      </c>
      <c r="AC767" s="84" t="s">
        <v>4674</v>
      </c>
      <c r="AD767" s="84" t="s">
        <v>4674</v>
      </c>
      <c r="AE767" s="84" t="s">
        <v>4674</v>
      </c>
      <c r="AF767" s="84" t="s">
        <v>4679</v>
      </c>
      <c r="AG767" s="84" t="s">
        <v>4674</v>
      </c>
      <c r="AH767" s="84"/>
      <c r="AI767" s="85">
        <f t="shared" si="106"/>
        <v>13</v>
      </c>
      <c r="AJ767" s="86">
        <f t="shared" si="110"/>
        <v>13</v>
      </c>
      <c r="AK767" s="87">
        <f t="shared" si="111"/>
        <v>0</v>
      </c>
      <c r="AL767" s="87"/>
      <c r="AM767" s="87">
        <f t="shared" si="112"/>
        <v>6</v>
      </c>
      <c r="AN767" s="87">
        <f t="shared" si="107"/>
        <v>30</v>
      </c>
      <c r="AO767" s="87">
        <f t="shared" si="113"/>
        <v>30</v>
      </c>
      <c r="AP767" s="87">
        <v>31</v>
      </c>
      <c r="AQ767" s="87">
        <v>30</v>
      </c>
      <c r="AR767" s="87">
        <v>28</v>
      </c>
      <c r="AW767" s="64" t="str">
        <f t="shared" si="108"/>
        <v>HAZİRAN 2026</v>
      </c>
      <c r="AX767" s="89"/>
      <c r="AY767" s="90"/>
      <c r="AZ767" s="90" t="e">
        <f t="shared" si="109"/>
        <v>#N/A</v>
      </c>
    </row>
    <row r="768" spans="1:52" ht="17.45" customHeight="1" x14ac:dyDescent="0.2">
      <c r="A768" s="81">
        <v>762</v>
      </c>
      <c r="B768" s="82" t="s">
        <v>2438</v>
      </c>
      <c r="C768" s="83" t="s">
        <v>2437</v>
      </c>
      <c r="D768" s="84" t="s">
        <v>4690</v>
      </c>
      <c r="E768" s="84" t="s">
        <v>4674</v>
      </c>
      <c r="F768" s="84" t="s">
        <v>4690</v>
      </c>
      <c r="G768" s="84" t="s">
        <v>4690</v>
      </c>
      <c r="H768" s="84" t="s">
        <v>4674</v>
      </c>
      <c r="I768" s="84" t="s">
        <v>4674</v>
      </c>
      <c r="J768" s="84" t="s">
        <v>4674</v>
      </c>
      <c r="K768" s="84" t="s">
        <v>4690</v>
      </c>
      <c r="L768" s="84" t="s">
        <v>4674</v>
      </c>
      <c r="M768" s="84" t="s">
        <v>4690</v>
      </c>
      <c r="N768" s="84" t="s">
        <v>4721</v>
      </c>
      <c r="O768" s="84" t="s">
        <v>4674</v>
      </c>
      <c r="P768" s="84" t="s">
        <v>4674</v>
      </c>
      <c r="Q768" s="84" t="s">
        <v>4674</v>
      </c>
      <c r="R768" s="84" t="s">
        <v>4721</v>
      </c>
      <c r="S768" s="84" t="s">
        <v>4674</v>
      </c>
      <c r="T768" s="84" t="s">
        <v>4721</v>
      </c>
      <c r="U768" s="84" t="s">
        <v>4721</v>
      </c>
      <c r="V768" s="84" t="s">
        <v>4674</v>
      </c>
      <c r="W768" s="84" t="s">
        <v>4674</v>
      </c>
      <c r="X768" s="84" t="s">
        <v>4674</v>
      </c>
      <c r="Y768" s="84" t="s">
        <v>4721</v>
      </c>
      <c r="Z768" s="84" t="s">
        <v>4674</v>
      </c>
      <c r="AA768" s="84" t="s">
        <v>4721</v>
      </c>
      <c r="AB768" s="84" t="s">
        <v>4721</v>
      </c>
      <c r="AC768" s="84" t="s">
        <v>4674</v>
      </c>
      <c r="AD768" s="84" t="s">
        <v>4674</v>
      </c>
      <c r="AE768" s="84" t="s">
        <v>4674</v>
      </c>
      <c r="AF768" s="84" t="s">
        <v>4721</v>
      </c>
      <c r="AG768" s="84" t="s">
        <v>4674</v>
      </c>
      <c r="AH768" s="84"/>
      <c r="AI768" s="85">
        <f t="shared" si="106"/>
        <v>0</v>
      </c>
      <c r="AJ768" s="86">
        <f t="shared" si="110"/>
        <v>0</v>
      </c>
      <c r="AK768" s="87">
        <f t="shared" si="111"/>
        <v>0</v>
      </c>
      <c r="AL768" s="87"/>
      <c r="AM768" s="87">
        <f t="shared" si="112"/>
        <v>6</v>
      </c>
      <c r="AN768" s="87">
        <f t="shared" si="107"/>
        <v>30</v>
      </c>
      <c r="AO768" s="87">
        <f t="shared" si="113"/>
        <v>30</v>
      </c>
      <c r="AP768" s="87">
        <v>31</v>
      </c>
      <c r="AQ768" s="87">
        <v>30</v>
      </c>
      <c r="AR768" s="87">
        <v>28</v>
      </c>
      <c r="AW768" s="64" t="str">
        <f t="shared" si="108"/>
        <v>HAZİRAN 2026</v>
      </c>
      <c r="AX768" s="89"/>
      <c r="AY768" s="90"/>
      <c r="AZ768" s="90" t="e">
        <f t="shared" si="109"/>
        <v>#N/A</v>
      </c>
    </row>
    <row r="769" spans="1:52" ht="17.45" customHeight="1" x14ac:dyDescent="0.2">
      <c r="A769" s="81">
        <v>763</v>
      </c>
      <c r="B769" s="82" t="s">
        <v>2441</v>
      </c>
      <c r="C769" s="83" t="s">
        <v>2440</v>
      </c>
      <c r="D769" s="84" t="s">
        <v>4679</v>
      </c>
      <c r="E769" s="84" t="s">
        <v>4679</v>
      </c>
      <c r="F769" s="84" t="s">
        <v>4679</v>
      </c>
      <c r="G769" s="84" t="s">
        <v>4674</v>
      </c>
      <c r="H769" s="84" t="s">
        <v>4674</v>
      </c>
      <c r="I769" s="84" t="s">
        <v>4674</v>
      </c>
      <c r="J769" s="84" t="s">
        <v>4674</v>
      </c>
      <c r="K769" s="84" t="s">
        <v>4674</v>
      </c>
      <c r="L769" s="84" t="s">
        <v>4679</v>
      </c>
      <c r="M769" s="84" t="s">
        <v>4679</v>
      </c>
      <c r="N769" s="84" t="s">
        <v>4679</v>
      </c>
      <c r="O769" s="84" t="s">
        <v>4674</v>
      </c>
      <c r="P769" s="84" t="s">
        <v>4674</v>
      </c>
      <c r="Q769" s="84" t="s">
        <v>4674</v>
      </c>
      <c r="R769" s="84" t="s">
        <v>4674</v>
      </c>
      <c r="S769" s="84" t="s">
        <v>4674</v>
      </c>
      <c r="T769" s="84" t="s">
        <v>4679</v>
      </c>
      <c r="U769" s="84" t="s">
        <v>4679</v>
      </c>
      <c r="V769" s="84" t="s">
        <v>4679</v>
      </c>
      <c r="W769" s="84" t="s">
        <v>4674</v>
      </c>
      <c r="X769" s="84" t="s">
        <v>4674</v>
      </c>
      <c r="Y769" s="84" t="s">
        <v>4679</v>
      </c>
      <c r="Z769" s="84" t="s">
        <v>4679</v>
      </c>
      <c r="AA769" s="84" t="s">
        <v>4679</v>
      </c>
      <c r="AB769" s="84" t="s">
        <v>4674</v>
      </c>
      <c r="AC769" s="84" t="s">
        <v>4674</v>
      </c>
      <c r="AD769" s="84" t="s">
        <v>4674</v>
      </c>
      <c r="AE769" s="84" t="s">
        <v>4674</v>
      </c>
      <c r="AF769" s="84" t="s">
        <v>4679</v>
      </c>
      <c r="AG769" s="84" t="s">
        <v>4679</v>
      </c>
      <c r="AH769" s="84"/>
      <c r="AI769" s="85">
        <f t="shared" si="106"/>
        <v>14</v>
      </c>
      <c r="AJ769" s="86">
        <f t="shared" si="110"/>
        <v>14</v>
      </c>
      <c r="AK769" s="87">
        <f t="shared" si="111"/>
        <v>0</v>
      </c>
      <c r="AL769" s="87"/>
      <c r="AM769" s="87">
        <f t="shared" si="112"/>
        <v>6</v>
      </c>
      <c r="AN769" s="87">
        <f t="shared" si="107"/>
        <v>30</v>
      </c>
      <c r="AO769" s="87">
        <f t="shared" si="113"/>
        <v>30</v>
      </c>
      <c r="AP769" s="87">
        <v>31</v>
      </c>
      <c r="AQ769" s="87">
        <v>30</v>
      </c>
      <c r="AR769" s="87">
        <v>28</v>
      </c>
      <c r="AW769" s="64" t="str">
        <f t="shared" si="108"/>
        <v>HAZİRAN 2026</v>
      </c>
      <c r="AX769" s="89"/>
      <c r="AY769" s="90"/>
      <c r="AZ769" s="90" t="e">
        <f t="shared" si="109"/>
        <v>#N/A</v>
      </c>
    </row>
    <row r="770" spans="1:52" ht="17.45" customHeight="1" x14ac:dyDescent="0.2">
      <c r="A770" s="81">
        <v>764</v>
      </c>
      <c r="B770" s="82" t="s">
        <v>2444</v>
      </c>
      <c r="C770" s="83" t="s">
        <v>2443</v>
      </c>
      <c r="D770" s="84" t="s">
        <v>4679</v>
      </c>
      <c r="E770" s="84" t="s">
        <v>4679</v>
      </c>
      <c r="F770" s="84" t="s">
        <v>4679</v>
      </c>
      <c r="G770" s="84" t="s">
        <v>4674</v>
      </c>
      <c r="H770" s="84" t="s">
        <v>4674</v>
      </c>
      <c r="I770" s="84" t="s">
        <v>4674</v>
      </c>
      <c r="J770" s="84" t="s">
        <v>4674</v>
      </c>
      <c r="K770" s="84" t="s">
        <v>4679</v>
      </c>
      <c r="L770" s="84" t="s">
        <v>4679</v>
      </c>
      <c r="M770" s="84" t="s">
        <v>4679</v>
      </c>
      <c r="N770" s="84" t="s">
        <v>4674</v>
      </c>
      <c r="O770" s="84" t="s">
        <v>4674</v>
      </c>
      <c r="P770" s="84" t="s">
        <v>4674</v>
      </c>
      <c r="Q770" s="84" t="s">
        <v>4674</v>
      </c>
      <c r="R770" s="84" t="s">
        <v>4679</v>
      </c>
      <c r="S770" s="84" t="s">
        <v>4679</v>
      </c>
      <c r="T770" s="84" t="s">
        <v>4679</v>
      </c>
      <c r="U770" s="84" t="s">
        <v>4674</v>
      </c>
      <c r="V770" s="84" t="s">
        <v>4674</v>
      </c>
      <c r="W770" s="84" t="s">
        <v>4674</v>
      </c>
      <c r="X770" s="84" t="s">
        <v>4674</v>
      </c>
      <c r="Y770" s="84" t="s">
        <v>4679</v>
      </c>
      <c r="Z770" s="84" t="s">
        <v>4679</v>
      </c>
      <c r="AA770" s="84" t="s">
        <v>4679</v>
      </c>
      <c r="AB770" s="84" t="s">
        <v>4674</v>
      </c>
      <c r="AC770" s="84" t="s">
        <v>4674</v>
      </c>
      <c r="AD770" s="84" t="s">
        <v>4674</v>
      </c>
      <c r="AE770" s="84" t="s">
        <v>4674</v>
      </c>
      <c r="AF770" s="84" t="s">
        <v>4679</v>
      </c>
      <c r="AG770" s="84" t="s">
        <v>4679</v>
      </c>
      <c r="AH770" s="84"/>
      <c r="AI770" s="85">
        <f t="shared" si="106"/>
        <v>14</v>
      </c>
      <c r="AJ770" s="86">
        <f t="shared" si="110"/>
        <v>14</v>
      </c>
      <c r="AK770" s="87">
        <f t="shared" si="111"/>
        <v>0</v>
      </c>
      <c r="AL770" s="87"/>
      <c r="AM770" s="87">
        <f t="shared" si="112"/>
        <v>6</v>
      </c>
      <c r="AN770" s="87">
        <f t="shared" si="107"/>
        <v>30</v>
      </c>
      <c r="AO770" s="87">
        <f t="shared" si="113"/>
        <v>30</v>
      </c>
      <c r="AP770" s="87">
        <v>31</v>
      </c>
      <c r="AQ770" s="87">
        <v>30</v>
      </c>
      <c r="AR770" s="87">
        <v>28</v>
      </c>
      <c r="AW770" s="64" t="str">
        <f t="shared" si="108"/>
        <v>HAZİRAN 2026</v>
      </c>
      <c r="AX770" s="89"/>
      <c r="AY770" s="90"/>
      <c r="AZ770" s="90" t="e">
        <f t="shared" si="109"/>
        <v>#N/A</v>
      </c>
    </row>
    <row r="771" spans="1:52" ht="17.45" customHeight="1" x14ac:dyDescent="0.2">
      <c r="A771" s="81">
        <v>765</v>
      </c>
      <c r="B771" s="82" t="s">
        <v>2447</v>
      </c>
      <c r="C771" s="83" t="s">
        <v>2446</v>
      </c>
      <c r="D771" s="84" t="s">
        <v>4674</v>
      </c>
      <c r="E771" s="84" t="s">
        <v>4674</v>
      </c>
      <c r="F771" s="84" t="s">
        <v>4674</v>
      </c>
      <c r="G771" s="84" t="s">
        <v>4674</v>
      </c>
      <c r="H771" s="84" t="s">
        <v>4679</v>
      </c>
      <c r="I771" s="84" t="s">
        <v>4674</v>
      </c>
      <c r="J771" s="84" t="s">
        <v>4674</v>
      </c>
      <c r="K771" s="84" t="s">
        <v>4674</v>
      </c>
      <c r="L771" s="84" t="s">
        <v>4674</v>
      </c>
      <c r="M771" s="84" t="s">
        <v>4674</v>
      </c>
      <c r="N771" s="84" t="s">
        <v>4674</v>
      </c>
      <c r="O771" s="84" t="s">
        <v>4679</v>
      </c>
      <c r="P771" s="84" t="s">
        <v>4674</v>
      </c>
      <c r="Q771" s="84" t="s">
        <v>4674</v>
      </c>
      <c r="R771" s="84" t="s">
        <v>4674</v>
      </c>
      <c r="S771" s="84" t="s">
        <v>4674</v>
      </c>
      <c r="T771" s="84" t="s">
        <v>4674</v>
      </c>
      <c r="U771" s="84" t="s">
        <v>4674</v>
      </c>
      <c r="V771" s="84" t="s">
        <v>4674</v>
      </c>
      <c r="W771" s="84" t="s">
        <v>4674</v>
      </c>
      <c r="X771" s="84" t="s">
        <v>4674</v>
      </c>
      <c r="Y771" s="84" t="s">
        <v>4674</v>
      </c>
      <c r="Z771" s="84" t="s">
        <v>4674</v>
      </c>
      <c r="AA771" s="84" t="s">
        <v>4674</v>
      </c>
      <c r="AB771" s="84" t="s">
        <v>4674</v>
      </c>
      <c r="AC771" s="84" t="s">
        <v>4674</v>
      </c>
      <c r="AD771" s="84" t="s">
        <v>4674</v>
      </c>
      <c r="AE771" s="84" t="s">
        <v>4674</v>
      </c>
      <c r="AF771" s="84" t="s">
        <v>4674</v>
      </c>
      <c r="AG771" s="84" t="s">
        <v>4674</v>
      </c>
      <c r="AH771" s="84"/>
      <c r="AI771" s="85">
        <f t="shared" si="106"/>
        <v>2</v>
      </c>
      <c r="AJ771" s="86">
        <f t="shared" si="110"/>
        <v>2</v>
      </c>
      <c r="AK771" s="87">
        <f t="shared" si="111"/>
        <v>0</v>
      </c>
      <c r="AL771" s="87"/>
      <c r="AM771" s="87">
        <f t="shared" si="112"/>
        <v>6</v>
      </c>
      <c r="AN771" s="87">
        <f t="shared" si="107"/>
        <v>30</v>
      </c>
      <c r="AO771" s="87">
        <f t="shared" si="113"/>
        <v>30</v>
      </c>
      <c r="AP771" s="87">
        <v>31</v>
      </c>
      <c r="AQ771" s="87">
        <v>30</v>
      </c>
      <c r="AR771" s="87">
        <v>28</v>
      </c>
      <c r="AW771" s="64" t="str">
        <f t="shared" si="108"/>
        <v>HAZİRAN 2026</v>
      </c>
      <c r="AX771" s="89"/>
      <c r="AY771" s="90"/>
      <c r="AZ771" s="90" t="e">
        <f t="shared" si="109"/>
        <v>#N/A</v>
      </c>
    </row>
    <row r="772" spans="1:52" ht="17.45" customHeight="1" x14ac:dyDescent="0.2">
      <c r="A772" s="81">
        <v>766</v>
      </c>
      <c r="B772" s="82" t="s">
        <v>2450</v>
      </c>
      <c r="C772" s="83" t="s">
        <v>2449</v>
      </c>
      <c r="D772" s="84" t="s">
        <v>4679</v>
      </c>
      <c r="E772" s="84" t="s">
        <v>4674</v>
      </c>
      <c r="F772" s="84" t="s">
        <v>4679</v>
      </c>
      <c r="G772" s="84" t="s">
        <v>4679</v>
      </c>
      <c r="H772" s="84" t="s">
        <v>4674</v>
      </c>
      <c r="I772" s="84" t="s">
        <v>4674</v>
      </c>
      <c r="J772" s="84" t="s">
        <v>4674</v>
      </c>
      <c r="K772" s="84" t="s">
        <v>4674</v>
      </c>
      <c r="L772" s="84" t="s">
        <v>4679</v>
      </c>
      <c r="M772" s="84" t="s">
        <v>4679</v>
      </c>
      <c r="N772" s="84" t="s">
        <v>4679</v>
      </c>
      <c r="O772" s="84" t="s">
        <v>4674</v>
      </c>
      <c r="P772" s="84" t="s">
        <v>4674</v>
      </c>
      <c r="Q772" s="84" t="s">
        <v>4674</v>
      </c>
      <c r="R772" s="84" t="s">
        <v>4674</v>
      </c>
      <c r="S772" s="84" t="s">
        <v>4679</v>
      </c>
      <c r="T772" s="84" t="s">
        <v>4679</v>
      </c>
      <c r="U772" s="84" t="s">
        <v>4679</v>
      </c>
      <c r="V772" s="84" t="s">
        <v>4674</v>
      </c>
      <c r="W772" s="84" t="s">
        <v>4674</v>
      </c>
      <c r="X772" s="84" t="s">
        <v>4674</v>
      </c>
      <c r="Y772" s="84" t="s">
        <v>4674</v>
      </c>
      <c r="Z772" s="84" t="s">
        <v>4679</v>
      </c>
      <c r="AA772" s="84" t="s">
        <v>4679</v>
      </c>
      <c r="AB772" s="84" t="s">
        <v>4679</v>
      </c>
      <c r="AC772" s="84" t="s">
        <v>4674</v>
      </c>
      <c r="AD772" s="84" t="s">
        <v>4674</v>
      </c>
      <c r="AE772" s="84" t="s">
        <v>4674</v>
      </c>
      <c r="AF772" s="84" t="s">
        <v>4690</v>
      </c>
      <c r="AG772" s="84" t="s">
        <v>4690</v>
      </c>
      <c r="AH772" s="84"/>
      <c r="AI772" s="85">
        <f t="shared" si="106"/>
        <v>12</v>
      </c>
      <c r="AJ772" s="86">
        <f t="shared" si="110"/>
        <v>12</v>
      </c>
      <c r="AK772" s="87">
        <f t="shared" si="111"/>
        <v>0</v>
      </c>
      <c r="AL772" s="87"/>
      <c r="AM772" s="87">
        <f t="shared" si="112"/>
        <v>6</v>
      </c>
      <c r="AN772" s="87">
        <f t="shared" si="107"/>
        <v>30</v>
      </c>
      <c r="AO772" s="87">
        <f t="shared" si="113"/>
        <v>30</v>
      </c>
      <c r="AP772" s="87">
        <v>31</v>
      </c>
      <c r="AQ772" s="87">
        <v>30</v>
      </c>
      <c r="AR772" s="87">
        <v>28</v>
      </c>
      <c r="AW772" s="64" t="str">
        <f t="shared" si="108"/>
        <v>HAZİRAN 2026</v>
      </c>
      <c r="AX772" s="89"/>
      <c r="AY772" s="90"/>
      <c r="AZ772" s="90" t="e">
        <f t="shared" si="109"/>
        <v>#N/A</v>
      </c>
    </row>
    <row r="773" spans="1:52" ht="17.45" customHeight="1" x14ac:dyDescent="0.2">
      <c r="A773" s="81">
        <v>767</v>
      </c>
      <c r="B773" s="82" t="s">
        <v>2453</v>
      </c>
      <c r="C773" s="83" t="s">
        <v>2452</v>
      </c>
      <c r="D773" s="84" t="s">
        <v>4679</v>
      </c>
      <c r="E773" s="84" t="s">
        <v>4674</v>
      </c>
      <c r="F773" s="84" t="s">
        <v>4679</v>
      </c>
      <c r="G773" s="84" t="s">
        <v>4674</v>
      </c>
      <c r="H773" s="84" t="s">
        <v>4679</v>
      </c>
      <c r="I773" s="84" t="s">
        <v>4674</v>
      </c>
      <c r="J773" s="84" t="s">
        <v>4674</v>
      </c>
      <c r="K773" s="84" t="s">
        <v>4679</v>
      </c>
      <c r="L773" s="84" t="s">
        <v>4674</v>
      </c>
      <c r="M773" s="84" t="s">
        <v>4679</v>
      </c>
      <c r="N773" s="84" t="s">
        <v>4674</v>
      </c>
      <c r="O773" s="84" t="s">
        <v>4679</v>
      </c>
      <c r="P773" s="84" t="s">
        <v>4674</v>
      </c>
      <c r="Q773" s="84" t="s">
        <v>4674</v>
      </c>
      <c r="R773" s="84" t="s">
        <v>4679</v>
      </c>
      <c r="S773" s="84" t="s">
        <v>4674</v>
      </c>
      <c r="T773" s="84" t="s">
        <v>4679</v>
      </c>
      <c r="U773" s="84" t="s">
        <v>4674</v>
      </c>
      <c r="V773" s="84" t="s">
        <v>4679</v>
      </c>
      <c r="W773" s="84" t="s">
        <v>4674</v>
      </c>
      <c r="X773" s="84" t="s">
        <v>4674</v>
      </c>
      <c r="Y773" s="84" t="s">
        <v>4679</v>
      </c>
      <c r="Z773" s="84" t="s">
        <v>4674</v>
      </c>
      <c r="AA773" s="84" t="s">
        <v>4679</v>
      </c>
      <c r="AB773" s="84" t="s">
        <v>4674</v>
      </c>
      <c r="AC773" s="84" t="s">
        <v>4679</v>
      </c>
      <c r="AD773" s="84" t="s">
        <v>4674</v>
      </c>
      <c r="AE773" s="84" t="s">
        <v>4674</v>
      </c>
      <c r="AF773" s="84" t="s">
        <v>4679</v>
      </c>
      <c r="AG773" s="84" t="s">
        <v>4674</v>
      </c>
      <c r="AH773" s="84"/>
      <c r="AI773" s="85">
        <f t="shared" si="106"/>
        <v>13</v>
      </c>
      <c r="AJ773" s="86">
        <f t="shared" si="110"/>
        <v>13</v>
      </c>
      <c r="AK773" s="87">
        <f t="shared" si="111"/>
        <v>0</v>
      </c>
      <c r="AL773" s="87"/>
      <c r="AM773" s="87">
        <f t="shared" si="112"/>
        <v>6</v>
      </c>
      <c r="AN773" s="87">
        <f t="shared" si="107"/>
        <v>30</v>
      </c>
      <c r="AO773" s="87">
        <f t="shared" si="113"/>
        <v>30</v>
      </c>
      <c r="AP773" s="87">
        <v>31</v>
      </c>
      <c r="AQ773" s="87">
        <v>30</v>
      </c>
      <c r="AR773" s="87">
        <v>28</v>
      </c>
      <c r="AW773" s="64" t="str">
        <f t="shared" si="108"/>
        <v>HAZİRAN 2026</v>
      </c>
      <c r="AX773" s="89"/>
      <c r="AY773" s="90"/>
      <c r="AZ773" s="90" t="e">
        <f t="shared" si="109"/>
        <v>#N/A</v>
      </c>
    </row>
    <row r="774" spans="1:52" ht="17.45" customHeight="1" x14ac:dyDescent="0.2">
      <c r="A774" s="81">
        <v>768</v>
      </c>
      <c r="B774" s="82" t="s">
        <v>2456</v>
      </c>
      <c r="C774" s="83" t="s">
        <v>2455</v>
      </c>
      <c r="D774" s="84" t="s">
        <v>4679</v>
      </c>
      <c r="E774" s="84" t="s">
        <v>4674</v>
      </c>
      <c r="F774" s="84" t="s">
        <v>4674</v>
      </c>
      <c r="G774" s="84" t="s">
        <v>4679</v>
      </c>
      <c r="H774" s="84" t="s">
        <v>4679</v>
      </c>
      <c r="I774" s="84" t="s">
        <v>4674</v>
      </c>
      <c r="J774" s="84" t="s">
        <v>4674</v>
      </c>
      <c r="K774" s="84" t="s">
        <v>4679</v>
      </c>
      <c r="L774" s="84" t="s">
        <v>4674</v>
      </c>
      <c r="M774" s="84" t="s">
        <v>4674</v>
      </c>
      <c r="N774" s="84" t="s">
        <v>4679</v>
      </c>
      <c r="O774" s="84" t="s">
        <v>4679</v>
      </c>
      <c r="P774" s="84" t="s">
        <v>4674</v>
      </c>
      <c r="Q774" s="84" t="s">
        <v>4674</v>
      </c>
      <c r="R774" s="84" t="s">
        <v>4679</v>
      </c>
      <c r="S774" s="84" t="s">
        <v>4679</v>
      </c>
      <c r="T774" s="84" t="s">
        <v>4679</v>
      </c>
      <c r="U774" s="84" t="s">
        <v>4674</v>
      </c>
      <c r="V774" s="84" t="s">
        <v>4674</v>
      </c>
      <c r="W774" s="84" t="s">
        <v>4674</v>
      </c>
      <c r="X774" s="84" t="s">
        <v>4674</v>
      </c>
      <c r="Y774" s="84" t="s">
        <v>4674</v>
      </c>
      <c r="Z774" s="84" t="s">
        <v>4674</v>
      </c>
      <c r="AA774" s="84" t="s">
        <v>4679</v>
      </c>
      <c r="AB774" s="84" t="s">
        <v>4679</v>
      </c>
      <c r="AC774" s="84" t="s">
        <v>4679</v>
      </c>
      <c r="AD774" s="84" t="s">
        <v>4674</v>
      </c>
      <c r="AE774" s="84" t="s">
        <v>4674</v>
      </c>
      <c r="AF774" s="84" t="s">
        <v>4679</v>
      </c>
      <c r="AG774" s="84" t="s">
        <v>4679</v>
      </c>
      <c r="AH774" s="84"/>
      <c r="AI774" s="85">
        <f t="shared" si="106"/>
        <v>14</v>
      </c>
      <c r="AJ774" s="86">
        <f t="shared" si="110"/>
        <v>14</v>
      </c>
      <c r="AK774" s="87">
        <f t="shared" si="111"/>
        <v>0</v>
      </c>
      <c r="AL774" s="87"/>
      <c r="AM774" s="87">
        <f t="shared" si="112"/>
        <v>6</v>
      </c>
      <c r="AN774" s="87">
        <f t="shared" si="107"/>
        <v>30</v>
      </c>
      <c r="AO774" s="87">
        <f t="shared" si="113"/>
        <v>30</v>
      </c>
      <c r="AP774" s="87">
        <v>31</v>
      </c>
      <c r="AQ774" s="87">
        <v>30</v>
      </c>
      <c r="AR774" s="87">
        <v>28</v>
      </c>
      <c r="AW774" s="64" t="str">
        <f t="shared" si="108"/>
        <v>HAZİRAN 2026</v>
      </c>
      <c r="AX774" s="89"/>
      <c r="AY774" s="90"/>
      <c r="AZ774" s="90" t="e">
        <f t="shared" si="109"/>
        <v>#N/A</v>
      </c>
    </row>
    <row r="775" spans="1:52" ht="17.45" customHeight="1" x14ac:dyDescent="0.2">
      <c r="A775" s="81">
        <v>769</v>
      </c>
      <c r="B775" s="82" t="s">
        <v>2459</v>
      </c>
      <c r="C775" s="83" t="s">
        <v>2458</v>
      </c>
      <c r="D775" s="84" t="s">
        <v>4679</v>
      </c>
      <c r="E775" s="84" t="s">
        <v>4679</v>
      </c>
      <c r="F775" s="84" t="s">
        <v>4679</v>
      </c>
      <c r="G775" s="84" t="s">
        <v>4674</v>
      </c>
      <c r="H775" s="84" t="s">
        <v>4674</v>
      </c>
      <c r="I775" s="84" t="s">
        <v>4674</v>
      </c>
      <c r="J775" s="84" t="s">
        <v>4674</v>
      </c>
      <c r="K775" s="84" t="s">
        <v>4679</v>
      </c>
      <c r="L775" s="84" t="s">
        <v>4679</v>
      </c>
      <c r="M775" s="84" t="s">
        <v>4679</v>
      </c>
      <c r="N775" s="84" t="s">
        <v>4674</v>
      </c>
      <c r="O775" s="84" t="s">
        <v>4674</v>
      </c>
      <c r="P775" s="84" t="s">
        <v>4674</v>
      </c>
      <c r="Q775" s="84" t="s">
        <v>4674</v>
      </c>
      <c r="R775" s="84" t="s">
        <v>4679</v>
      </c>
      <c r="S775" s="84" t="s">
        <v>4679</v>
      </c>
      <c r="T775" s="84" t="s">
        <v>4679</v>
      </c>
      <c r="U775" s="84" t="s">
        <v>4674</v>
      </c>
      <c r="V775" s="84" t="s">
        <v>4674</v>
      </c>
      <c r="W775" s="84" t="s">
        <v>4674</v>
      </c>
      <c r="X775" s="84" t="s">
        <v>4674</v>
      </c>
      <c r="Y775" s="84" t="s">
        <v>4679</v>
      </c>
      <c r="Z775" s="84" t="s">
        <v>4679</v>
      </c>
      <c r="AA775" s="84" t="s">
        <v>4679</v>
      </c>
      <c r="AB775" s="84" t="s">
        <v>4674</v>
      </c>
      <c r="AC775" s="84" t="s">
        <v>4674</v>
      </c>
      <c r="AD775" s="84" t="s">
        <v>4674</v>
      </c>
      <c r="AE775" s="84" t="s">
        <v>4674</v>
      </c>
      <c r="AF775" s="84" t="s">
        <v>4679</v>
      </c>
      <c r="AG775" s="84" t="s">
        <v>4679</v>
      </c>
      <c r="AH775" s="84"/>
      <c r="AI775" s="85">
        <f t="shared" ref="AI775:AI838" si="114">COUNTBLANK(D775:AG775)</f>
        <v>14</v>
      </c>
      <c r="AJ775" s="86">
        <f t="shared" si="110"/>
        <v>14</v>
      </c>
      <c r="AK775" s="87">
        <f t="shared" si="111"/>
        <v>0</v>
      </c>
      <c r="AL775" s="87"/>
      <c r="AM775" s="87">
        <f t="shared" si="112"/>
        <v>6</v>
      </c>
      <c r="AN775" s="87">
        <f t="shared" si="107"/>
        <v>30</v>
      </c>
      <c r="AO775" s="87">
        <f t="shared" si="113"/>
        <v>30</v>
      </c>
      <c r="AP775" s="87">
        <v>31</v>
      </c>
      <c r="AQ775" s="87">
        <v>30</v>
      </c>
      <c r="AR775" s="87">
        <v>28</v>
      </c>
      <c r="AW775" s="64" t="str">
        <f t="shared" si="108"/>
        <v>HAZİRAN 2026</v>
      </c>
      <c r="AX775" s="89"/>
      <c r="AY775" s="90"/>
      <c r="AZ775" s="90" t="e">
        <f t="shared" si="109"/>
        <v>#N/A</v>
      </c>
    </row>
    <row r="776" spans="1:52" ht="17.45" customHeight="1" x14ac:dyDescent="0.2">
      <c r="A776" s="81">
        <v>770</v>
      </c>
      <c r="B776" s="82" t="s">
        <v>2462</v>
      </c>
      <c r="C776" s="83" t="s">
        <v>2461</v>
      </c>
      <c r="D776" s="84" t="s">
        <v>4674</v>
      </c>
      <c r="E776" s="84" t="s">
        <v>4674</v>
      </c>
      <c r="F776" s="84" t="s">
        <v>4674</v>
      </c>
      <c r="G776" s="84" t="s">
        <v>4679</v>
      </c>
      <c r="H776" s="84" t="s">
        <v>4679</v>
      </c>
      <c r="I776" s="84" t="s">
        <v>4674</v>
      </c>
      <c r="J776" s="84" t="s">
        <v>4674</v>
      </c>
      <c r="K776" s="84" t="s">
        <v>4674</v>
      </c>
      <c r="L776" s="84" t="s">
        <v>4679</v>
      </c>
      <c r="M776" s="84" t="s">
        <v>4679</v>
      </c>
      <c r="N776" s="84" t="s">
        <v>4679</v>
      </c>
      <c r="O776" s="84" t="s">
        <v>4674</v>
      </c>
      <c r="P776" s="84" t="s">
        <v>4674</v>
      </c>
      <c r="Q776" s="84" t="s">
        <v>4674</v>
      </c>
      <c r="R776" s="84" t="s">
        <v>4679</v>
      </c>
      <c r="S776" s="84" t="s">
        <v>4679</v>
      </c>
      <c r="T776" s="84" t="s">
        <v>4679</v>
      </c>
      <c r="U776" s="84" t="s">
        <v>4674</v>
      </c>
      <c r="V776" s="84" t="s">
        <v>4674</v>
      </c>
      <c r="W776" s="84" t="s">
        <v>4674</v>
      </c>
      <c r="X776" s="84" t="s">
        <v>4674</v>
      </c>
      <c r="Y776" s="84" t="s">
        <v>4679</v>
      </c>
      <c r="Z776" s="84" t="s">
        <v>4679</v>
      </c>
      <c r="AA776" s="84" t="s">
        <v>4674</v>
      </c>
      <c r="AB776" s="84" t="s">
        <v>4679</v>
      </c>
      <c r="AC776" s="84" t="s">
        <v>4674</v>
      </c>
      <c r="AD776" s="84" t="s">
        <v>4674</v>
      </c>
      <c r="AE776" s="84" t="s">
        <v>4674</v>
      </c>
      <c r="AF776" s="84" t="s">
        <v>4674</v>
      </c>
      <c r="AG776" s="84" t="s">
        <v>4674</v>
      </c>
      <c r="AH776" s="84"/>
      <c r="AI776" s="85">
        <f t="shared" si="114"/>
        <v>11</v>
      </c>
      <c r="AJ776" s="86">
        <f t="shared" si="110"/>
        <v>11</v>
      </c>
      <c r="AK776" s="87">
        <f t="shared" si="111"/>
        <v>0</v>
      </c>
      <c r="AL776" s="87"/>
      <c r="AM776" s="87">
        <f t="shared" si="112"/>
        <v>6</v>
      </c>
      <c r="AN776" s="87">
        <f t="shared" ref="AN776:AN839" si="115">COUNTA(D776:AH776)</f>
        <v>30</v>
      </c>
      <c r="AO776" s="87">
        <f t="shared" si="113"/>
        <v>30</v>
      </c>
      <c r="AP776" s="87">
        <v>31</v>
      </c>
      <c r="AQ776" s="87">
        <v>30</v>
      </c>
      <c r="AR776" s="87">
        <v>28</v>
      </c>
      <c r="AW776" s="64" t="str">
        <f t="shared" ref="AW776:AW839" si="116">$AW$7</f>
        <v>HAZİRAN 2026</v>
      </c>
      <c r="AX776" s="89"/>
      <c r="AY776" s="90"/>
      <c r="AZ776" s="90" t="e">
        <f t="shared" ref="AZ776:AZ839" si="117">VLOOKUP(AX776,$BK$3:$BL$10,2,FALSE)</f>
        <v>#N/A</v>
      </c>
    </row>
    <row r="777" spans="1:52" ht="17.45" customHeight="1" x14ac:dyDescent="0.2">
      <c r="A777" s="81">
        <v>771</v>
      </c>
      <c r="B777" s="82" t="s">
        <v>2465</v>
      </c>
      <c r="C777" s="83" t="s">
        <v>2464</v>
      </c>
      <c r="D777" s="84" t="s">
        <v>4679</v>
      </c>
      <c r="E777" s="84" t="s">
        <v>4674</v>
      </c>
      <c r="F777" s="84" t="s">
        <v>4679</v>
      </c>
      <c r="G777" s="84" t="s">
        <v>4679</v>
      </c>
      <c r="H777" s="84" t="s">
        <v>4674</v>
      </c>
      <c r="I777" s="84" t="s">
        <v>4674</v>
      </c>
      <c r="J777" s="84" t="s">
        <v>4674</v>
      </c>
      <c r="K777" s="84" t="s">
        <v>4679</v>
      </c>
      <c r="L777" s="84" t="s">
        <v>4674</v>
      </c>
      <c r="M777" s="84" t="s">
        <v>4679</v>
      </c>
      <c r="N777" s="84" t="s">
        <v>4679</v>
      </c>
      <c r="O777" s="84" t="s">
        <v>4674</v>
      </c>
      <c r="P777" s="84" t="s">
        <v>4674</v>
      </c>
      <c r="Q777" s="84" t="s">
        <v>4674</v>
      </c>
      <c r="R777" s="84" t="s">
        <v>4679</v>
      </c>
      <c r="S777" s="84" t="s">
        <v>4674</v>
      </c>
      <c r="T777" s="84" t="s">
        <v>4679</v>
      </c>
      <c r="U777" s="84" t="s">
        <v>4679</v>
      </c>
      <c r="V777" s="84" t="s">
        <v>4674</v>
      </c>
      <c r="W777" s="84" t="s">
        <v>4674</v>
      </c>
      <c r="X777" s="84" t="s">
        <v>4674</v>
      </c>
      <c r="Y777" s="84" t="s">
        <v>4679</v>
      </c>
      <c r="Z777" s="84" t="s">
        <v>4674</v>
      </c>
      <c r="AA777" s="84" t="s">
        <v>4679</v>
      </c>
      <c r="AB777" s="84" t="s">
        <v>4679</v>
      </c>
      <c r="AC777" s="84" t="s">
        <v>4674</v>
      </c>
      <c r="AD777" s="84" t="s">
        <v>4674</v>
      </c>
      <c r="AE777" s="84" t="s">
        <v>4674</v>
      </c>
      <c r="AF777" s="84" t="s">
        <v>4679</v>
      </c>
      <c r="AG777" s="84" t="s">
        <v>4674</v>
      </c>
      <c r="AH777" s="84"/>
      <c r="AI777" s="85">
        <f t="shared" si="114"/>
        <v>13</v>
      </c>
      <c r="AJ777" s="86">
        <f t="shared" si="110"/>
        <v>13</v>
      </c>
      <c r="AK777" s="87">
        <f t="shared" si="111"/>
        <v>0</v>
      </c>
      <c r="AL777" s="87"/>
      <c r="AM777" s="87">
        <f t="shared" si="112"/>
        <v>6</v>
      </c>
      <c r="AN777" s="87">
        <f t="shared" si="115"/>
        <v>30</v>
      </c>
      <c r="AO777" s="87">
        <f t="shared" si="113"/>
        <v>30</v>
      </c>
      <c r="AP777" s="87">
        <v>31</v>
      </c>
      <c r="AQ777" s="87">
        <v>30</v>
      </c>
      <c r="AR777" s="87">
        <v>28</v>
      </c>
      <c r="AW777" s="64" t="str">
        <f t="shared" si="116"/>
        <v>HAZİRAN 2026</v>
      </c>
      <c r="AX777" s="89"/>
      <c r="AY777" s="90"/>
      <c r="AZ777" s="90" t="e">
        <f t="shared" si="117"/>
        <v>#N/A</v>
      </c>
    </row>
    <row r="778" spans="1:52" ht="17.45" customHeight="1" x14ac:dyDescent="0.2">
      <c r="A778" s="81">
        <v>772</v>
      </c>
      <c r="B778" s="82" t="s">
        <v>2468</v>
      </c>
      <c r="C778" s="83" t="s">
        <v>2467</v>
      </c>
      <c r="D778" s="84" t="s">
        <v>4679</v>
      </c>
      <c r="E778" s="84" t="s">
        <v>4679</v>
      </c>
      <c r="F778" s="84" t="s">
        <v>4679</v>
      </c>
      <c r="G778" s="84" t="s">
        <v>4674</v>
      </c>
      <c r="H778" s="84" t="s">
        <v>4674</v>
      </c>
      <c r="I778" s="84" t="s">
        <v>4674</v>
      </c>
      <c r="J778" s="84" t="s">
        <v>4674</v>
      </c>
      <c r="K778" s="84" t="s">
        <v>4679</v>
      </c>
      <c r="L778" s="84" t="s">
        <v>4679</v>
      </c>
      <c r="M778" s="84" t="s">
        <v>4679</v>
      </c>
      <c r="N778" s="84" t="s">
        <v>4674</v>
      </c>
      <c r="O778" s="84" t="s">
        <v>4674</v>
      </c>
      <c r="P778" s="84" t="s">
        <v>4674</v>
      </c>
      <c r="Q778" s="84" t="s">
        <v>4674</v>
      </c>
      <c r="R778" s="84" t="s">
        <v>4679</v>
      </c>
      <c r="S778" s="84" t="s">
        <v>4679</v>
      </c>
      <c r="T778" s="84" t="s">
        <v>4679</v>
      </c>
      <c r="U778" s="84" t="s">
        <v>4674</v>
      </c>
      <c r="V778" s="84" t="s">
        <v>4674</v>
      </c>
      <c r="W778" s="84" t="s">
        <v>4674</v>
      </c>
      <c r="X778" s="84" t="s">
        <v>4674</v>
      </c>
      <c r="Y778" s="84" t="s">
        <v>4679</v>
      </c>
      <c r="Z778" s="84" t="s">
        <v>4679</v>
      </c>
      <c r="AA778" s="84" t="s">
        <v>4679</v>
      </c>
      <c r="AB778" s="84" t="s">
        <v>4674</v>
      </c>
      <c r="AC778" s="84" t="s">
        <v>4674</v>
      </c>
      <c r="AD778" s="84" t="s">
        <v>4674</v>
      </c>
      <c r="AE778" s="84" t="s">
        <v>4674</v>
      </c>
      <c r="AF778" s="84" t="s">
        <v>4679</v>
      </c>
      <c r="AG778" s="84" t="s">
        <v>4679</v>
      </c>
      <c r="AH778" s="84"/>
      <c r="AI778" s="85">
        <f t="shared" si="114"/>
        <v>14</v>
      </c>
      <c r="AJ778" s="86">
        <f t="shared" si="110"/>
        <v>14</v>
      </c>
      <c r="AK778" s="87">
        <f t="shared" si="111"/>
        <v>0</v>
      </c>
      <c r="AL778" s="87"/>
      <c r="AM778" s="87">
        <f t="shared" si="112"/>
        <v>6</v>
      </c>
      <c r="AN778" s="87">
        <f t="shared" si="115"/>
        <v>30</v>
      </c>
      <c r="AO778" s="87">
        <f t="shared" si="113"/>
        <v>30</v>
      </c>
      <c r="AP778" s="87">
        <v>31</v>
      </c>
      <c r="AQ778" s="87">
        <v>30</v>
      </c>
      <c r="AR778" s="87">
        <v>28</v>
      </c>
      <c r="AW778" s="64" t="str">
        <f t="shared" si="116"/>
        <v>HAZİRAN 2026</v>
      </c>
      <c r="AX778" s="89"/>
      <c r="AY778" s="90"/>
      <c r="AZ778" s="90" t="e">
        <f t="shared" si="117"/>
        <v>#N/A</v>
      </c>
    </row>
    <row r="779" spans="1:52" ht="17.45" customHeight="1" x14ac:dyDescent="0.2">
      <c r="A779" s="81">
        <v>773</v>
      </c>
      <c r="B779" s="82" t="s">
        <v>2471</v>
      </c>
      <c r="C779" s="83" t="s">
        <v>2470</v>
      </c>
      <c r="D779" s="84" t="s">
        <v>4679</v>
      </c>
      <c r="E779" s="84" t="s">
        <v>4679</v>
      </c>
      <c r="F779" s="84" t="s">
        <v>4679</v>
      </c>
      <c r="G779" s="84" t="s">
        <v>4674</v>
      </c>
      <c r="H779" s="84" t="s">
        <v>4674</v>
      </c>
      <c r="I779" s="84" t="s">
        <v>4674</v>
      </c>
      <c r="J779" s="84" t="s">
        <v>4674</v>
      </c>
      <c r="K779" s="84" t="s">
        <v>4679</v>
      </c>
      <c r="L779" s="84" t="s">
        <v>4679</v>
      </c>
      <c r="M779" s="84" t="s">
        <v>4679</v>
      </c>
      <c r="N779" s="84" t="s">
        <v>4674</v>
      </c>
      <c r="O779" s="84" t="s">
        <v>4674</v>
      </c>
      <c r="P779" s="84" t="s">
        <v>4674</v>
      </c>
      <c r="Q779" s="84" t="s">
        <v>4674</v>
      </c>
      <c r="R779" s="84" t="s">
        <v>4679</v>
      </c>
      <c r="S779" s="84" t="s">
        <v>4679</v>
      </c>
      <c r="T779" s="84" t="s">
        <v>4679</v>
      </c>
      <c r="U779" s="84" t="s">
        <v>4674</v>
      </c>
      <c r="V779" s="84" t="s">
        <v>4674</v>
      </c>
      <c r="W779" s="84" t="s">
        <v>4674</v>
      </c>
      <c r="X779" s="84" t="s">
        <v>4674</v>
      </c>
      <c r="Y779" s="84" t="s">
        <v>4679</v>
      </c>
      <c r="Z779" s="84" t="s">
        <v>4679</v>
      </c>
      <c r="AA779" s="84" t="s">
        <v>4679</v>
      </c>
      <c r="AB779" s="84" t="s">
        <v>4674</v>
      </c>
      <c r="AC779" s="84" t="s">
        <v>4674</v>
      </c>
      <c r="AD779" s="84" t="s">
        <v>4674</v>
      </c>
      <c r="AE779" s="84" t="s">
        <v>4674</v>
      </c>
      <c r="AF779" s="84" t="s">
        <v>4679</v>
      </c>
      <c r="AG779" s="84" t="s">
        <v>4679</v>
      </c>
      <c r="AH779" s="84"/>
      <c r="AI779" s="85">
        <f t="shared" si="114"/>
        <v>14</v>
      </c>
      <c r="AJ779" s="86">
        <f t="shared" si="110"/>
        <v>14</v>
      </c>
      <c r="AK779" s="87">
        <f t="shared" si="111"/>
        <v>0</v>
      </c>
      <c r="AL779" s="87"/>
      <c r="AM779" s="87">
        <f t="shared" si="112"/>
        <v>6</v>
      </c>
      <c r="AN779" s="87">
        <f t="shared" si="115"/>
        <v>30</v>
      </c>
      <c r="AO779" s="87">
        <f t="shared" si="113"/>
        <v>30</v>
      </c>
      <c r="AP779" s="87">
        <v>31</v>
      </c>
      <c r="AQ779" s="87">
        <v>30</v>
      </c>
      <c r="AR779" s="87">
        <v>28</v>
      </c>
      <c r="AW779" s="64" t="str">
        <f t="shared" si="116"/>
        <v>HAZİRAN 2026</v>
      </c>
      <c r="AX779" s="89"/>
      <c r="AY779" s="90"/>
      <c r="AZ779" s="90" t="e">
        <f t="shared" si="117"/>
        <v>#N/A</v>
      </c>
    </row>
    <row r="780" spans="1:52" ht="17.45" customHeight="1" x14ac:dyDescent="0.2">
      <c r="A780" s="81">
        <v>774</v>
      </c>
      <c r="B780" s="82" t="s">
        <v>2474</v>
      </c>
      <c r="C780" s="83" t="s">
        <v>2473</v>
      </c>
      <c r="D780" s="84" t="s">
        <v>4674</v>
      </c>
      <c r="E780" s="84" t="s">
        <v>4674</v>
      </c>
      <c r="F780" s="84" t="s">
        <v>4679</v>
      </c>
      <c r="G780" s="84" t="s">
        <v>4679</v>
      </c>
      <c r="H780" s="84" t="s">
        <v>4679</v>
      </c>
      <c r="I780" s="84" t="s">
        <v>4674</v>
      </c>
      <c r="J780" s="84" t="s">
        <v>4674</v>
      </c>
      <c r="K780" s="84" t="s">
        <v>4674</v>
      </c>
      <c r="L780" s="84" t="s">
        <v>4674</v>
      </c>
      <c r="M780" s="84" t="s">
        <v>4679</v>
      </c>
      <c r="N780" s="84" t="s">
        <v>4679</v>
      </c>
      <c r="O780" s="84" t="s">
        <v>4679</v>
      </c>
      <c r="P780" s="84" t="s">
        <v>4674</v>
      </c>
      <c r="Q780" s="84" t="s">
        <v>4674</v>
      </c>
      <c r="R780" s="84" t="s">
        <v>4679</v>
      </c>
      <c r="S780" s="84" t="s">
        <v>4679</v>
      </c>
      <c r="T780" s="84" t="s">
        <v>4679</v>
      </c>
      <c r="U780" s="84" t="s">
        <v>4674</v>
      </c>
      <c r="V780" s="84" t="s">
        <v>4674</v>
      </c>
      <c r="W780" s="84" t="s">
        <v>4674</v>
      </c>
      <c r="X780" s="84" t="s">
        <v>4674</v>
      </c>
      <c r="Y780" s="84" t="s">
        <v>4674</v>
      </c>
      <c r="Z780" s="84" t="s">
        <v>4674</v>
      </c>
      <c r="AA780" s="84" t="s">
        <v>4674</v>
      </c>
      <c r="AB780" s="84" t="s">
        <v>4674</v>
      </c>
      <c r="AC780" s="84" t="s">
        <v>4674</v>
      </c>
      <c r="AD780" s="84" t="s">
        <v>4674</v>
      </c>
      <c r="AE780" s="84" t="s">
        <v>4674</v>
      </c>
      <c r="AF780" s="84" t="s">
        <v>4674</v>
      </c>
      <c r="AG780" s="84" t="s">
        <v>4674</v>
      </c>
      <c r="AH780" s="84"/>
      <c r="AI780" s="85">
        <f t="shared" si="114"/>
        <v>9</v>
      </c>
      <c r="AJ780" s="86">
        <f t="shared" si="110"/>
        <v>9</v>
      </c>
      <c r="AK780" s="87">
        <f t="shared" si="111"/>
        <v>0</v>
      </c>
      <c r="AL780" s="87"/>
      <c r="AM780" s="87">
        <f t="shared" si="112"/>
        <v>6</v>
      </c>
      <c r="AN780" s="87">
        <f t="shared" si="115"/>
        <v>30</v>
      </c>
      <c r="AO780" s="87">
        <f t="shared" si="113"/>
        <v>30</v>
      </c>
      <c r="AP780" s="87">
        <v>31</v>
      </c>
      <c r="AQ780" s="87">
        <v>30</v>
      </c>
      <c r="AR780" s="87">
        <v>28</v>
      </c>
      <c r="AW780" s="64" t="str">
        <f t="shared" si="116"/>
        <v>HAZİRAN 2026</v>
      </c>
      <c r="AX780" s="89"/>
      <c r="AY780" s="90"/>
      <c r="AZ780" s="90" t="e">
        <f t="shared" si="117"/>
        <v>#N/A</v>
      </c>
    </row>
    <row r="781" spans="1:52" ht="17.45" customHeight="1" x14ac:dyDescent="0.2">
      <c r="A781" s="81">
        <v>775</v>
      </c>
      <c r="B781" s="82" t="s">
        <v>2477</v>
      </c>
      <c r="C781" s="83" t="s">
        <v>2476</v>
      </c>
      <c r="D781" s="84" t="s">
        <v>4674</v>
      </c>
      <c r="E781" s="84" t="s">
        <v>4674</v>
      </c>
      <c r="F781" s="84" t="s">
        <v>4679</v>
      </c>
      <c r="G781" s="84" t="s">
        <v>4679</v>
      </c>
      <c r="H781" s="84" t="s">
        <v>4679</v>
      </c>
      <c r="I781" s="84" t="s">
        <v>4674</v>
      </c>
      <c r="J781" s="84" t="s">
        <v>4674</v>
      </c>
      <c r="K781" s="84" t="s">
        <v>4674</v>
      </c>
      <c r="L781" s="84" t="s">
        <v>4674</v>
      </c>
      <c r="M781" s="84" t="s">
        <v>4679</v>
      </c>
      <c r="N781" s="84" t="s">
        <v>4679</v>
      </c>
      <c r="O781" s="84" t="s">
        <v>4679</v>
      </c>
      <c r="P781" s="84" t="s">
        <v>4674</v>
      </c>
      <c r="Q781" s="84" t="s">
        <v>4674</v>
      </c>
      <c r="R781" s="84" t="s">
        <v>4674</v>
      </c>
      <c r="S781" s="84" t="s">
        <v>4674</v>
      </c>
      <c r="T781" s="84" t="s">
        <v>4679</v>
      </c>
      <c r="U781" s="84" t="s">
        <v>4679</v>
      </c>
      <c r="V781" s="84" t="s">
        <v>4679</v>
      </c>
      <c r="W781" s="84" t="s">
        <v>4674</v>
      </c>
      <c r="X781" s="84" t="s">
        <v>4674</v>
      </c>
      <c r="Y781" s="84" t="s">
        <v>4674</v>
      </c>
      <c r="Z781" s="84" t="s">
        <v>4674</v>
      </c>
      <c r="AA781" s="84" t="s">
        <v>4679</v>
      </c>
      <c r="AB781" s="84" t="s">
        <v>4679</v>
      </c>
      <c r="AC781" s="84" t="s">
        <v>4679</v>
      </c>
      <c r="AD781" s="84" t="s">
        <v>4674</v>
      </c>
      <c r="AE781" s="84" t="s">
        <v>4674</v>
      </c>
      <c r="AF781" s="84" t="s">
        <v>4679</v>
      </c>
      <c r="AG781" s="84" t="s">
        <v>4679</v>
      </c>
      <c r="AH781" s="84"/>
      <c r="AI781" s="85">
        <f t="shared" si="114"/>
        <v>14</v>
      </c>
      <c r="AJ781" s="86">
        <f t="shared" si="110"/>
        <v>14</v>
      </c>
      <c r="AK781" s="87">
        <f t="shared" si="111"/>
        <v>0</v>
      </c>
      <c r="AL781" s="87"/>
      <c r="AM781" s="87">
        <f t="shared" si="112"/>
        <v>6</v>
      </c>
      <c r="AN781" s="87">
        <f t="shared" si="115"/>
        <v>30</v>
      </c>
      <c r="AO781" s="87">
        <f t="shared" si="113"/>
        <v>30</v>
      </c>
      <c r="AP781" s="87">
        <v>31</v>
      </c>
      <c r="AQ781" s="87">
        <v>30</v>
      </c>
      <c r="AR781" s="87">
        <v>28</v>
      </c>
      <c r="AW781" s="64" t="str">
        <f t="shared" si="116"/>
        <v>HAZİRAN 2026</v>
      </c>
      <c r="AX781" s="89"/>
      <c r="AY781" s="90"/>
      <c r="AZ781" s="90" t="e">
        <f t="shared" si="117"/>
        <v>#N/A</v>
      </c>
    </row>
    <row r="782" spans="1:52" ht="17.45" customHeight="1" x14ac:dyDescent="0.2">
      <c r="A782" s="81">
        <v>776</v>
      </c>
      <c r="B782" s="82" t="s">
        <v>2480</v>
      </c>
      <c r="C782" s="83" t="s">
        <v>2479</v>
      </c>
      <c r="D782" s="84" t="s">
        <v>4679</v>
      </c>
      <c r="E782" s="84" t="s">
        <v>4679</v>
      </c>
      <c r="F782" s="84" t="s">
        <v>4679</v>
      </c>
      <c r="G782" s="84" t="s">
        <v>4674</v>
      </c>
      <c r="H782" s="84" t="s">
        <v>4674</v>
      </c>
      <c r="I782" s="84" t="s">
        <v>4674</v>
      </c>
      <c r="J782" s="84" t="s">
        <v>4674</v>
      </c>
      <c r="K782" s="84" t="s">
        <v>4679</v>
      </c>
      <c r="L782" s="84" t="s">
        <v>4679</v>
      </c>
      <c r="M782" s="84" t="s">
        <v>4679</v>
      </c>
      <c r="N782" s="84" t="s">
        <v>4674</v>
      </c>
      <c r="O782" s="84" t="s">
        <v>4674</v>
      </c>
      <c r="P782" s="84" t="s">
        <v>4674</v>
      </c>
      <c r="Q782" s="84" t="s">
        <v>4674</v>
      </c>
      <c r="R782" s="84" t="s">
        <v>4679</v>
      </c>
      <c r="S782" s="84" t="s">
        <v>4679</v>
      </c>
      <c r="T782" s="84" t="s">
        <v>4679</v>
      </c>
      <c r="U782" s="84" t="s">
        <v>4674</v>
      </c>
      <c r="V782" s="84" t="s">
        <v>4674</v>
      </c>
      <c r="W782" s="84" t="s">
        <v>4674</v>
      </c>
      <c r="X782" s="84" t="s">
        <v>4674</v>
      </c>
      <c r="Y782" s="84" t="s">
        <v>4679</v>
      </c>
      <c r="Z782" s="84" t="s">
        <v>4679</v>
      </c>
      <c r="AA782" s="84" t="s">
        <v>4679</v>
      </c>
      <c r="AB782" s="84" t="s">
        <v>4674</v>
      </c>
      <c r="AC782" s="84" t="s">
        <v>4674</v>
      </c>
      <c r="AD782" s="84" t="s">
        <v>4674</v>
      </c>
      <c r="AE782" s="84" t="s">
        <v>4674</v>
      </c>
      <c r="AF782" s="84" t="s">
        <v>4721</v>
      </c>
      <c r="AG782" s="84" t="s">
        <v>4721</v>
      </c>
      <c r="AH782" s="84"/>
      <c r="AI782" s="85">
        <f t="shared" si="114"/>
        <v>12</v>
      </c>
      <c r="AJ782" s="86">
        <f t="shared" si="110"/>
        <v>12</v>
      </c>
      <c r="AK782" s="87">
        <f t="shared" si="111"/>
        <v>0</v>
      </c>
      <c r="AL782" s="87"/>
      <c r="AM782" s="87">
        <f t="shared" si="112"/>
        <v>6</v>
      </c>
      <c r="AN782" s="87">
        <f t="shared" si="115"/>
        <v>30</v>
      </c>
      <c r="AO782" s="87">
        <f t="shared" si="113"/>
        <v>30</v>
      </c>
      <c r="AP782" s="87">
        <v>31</v>
      </c>
      <c r="AQ782" s="87">
        <v>30</v>
      </c>
      <c r="AR782" s="87">
        <v>28</v>
      </c>
      <c r="AW782" s="64" t="str">
        <f t="shared" si="116"/>
        <v>HAZİRAN 2026</v>
      </c>
      <c r="AX782" s="89"/>
      <c r="AY782" s="90"/>
      <c r="AZ782" s="90" t="e">
        <f t="shared" si="117"/>
        <v>#N/A</v>
      </c>
    </row>
    <row r="783" spans="1:52" ht="17.45" customHeight="1" x14ac:dyDescent="0.2">
      <c r="A783" s="81">
        <v>777</v>
      </c>
      <c r="B783" s="82" t="s">
        <v>2483</v>
      </c>
      <c r="C783" s="83" t="s">
        <v>2482</v>
      </c>
      <c r="D783" s="84" t="s">
        <v>4679</v>
      </c>
      <c r="E783" s="84" t="s">
        <v>4679</v>
      </c>
      <c r="F783" s="84" t="s">
        <v>4679</v>
      </c>
      <c r="G783" s="84" t="s">
        <v>4674</v>
      </c>
      <c r="H783" s="84" t="s">
        <v>4674</v>
      </c>
      <c r="I783" s="84" t="s">
        <v>4674</v>
      </c>
      <c r="J783" s="84" t="s">
        <v>4674</v>
      </c>
      <c r="K783" s="84" t="s">
        <v>4679</v>
      </c>
      <c r="L783" s="84" t="s">
        <v>4679</v>
      </c>
      <c r="M783" s="84" t="s">
        <v>4679</v>
      </c>
      <c r="N783" s="84" t="s">
        <v>4674</v>
      </c>
      <c r="O783" s="84" t="s">
        <v>4674</v>
      </c>
      <c r="P783" s="84" t="s">
        <v>4674</v>
      </c>
      <c r="Q783" s="84" t="s">
        <v>4674</v>
      </c>
      <c r="R783" s="84" t="s">
        <v>4679</v>
      </c>
      <c r="S783" s="84" t="s">
        <v>4679</v>
      </c>
      <c r="T783" s="84" t="s">
        <v>4679</v>
      </c>
      <c r="U783" s="84" t="s">
        <v>4674</v>
      </c>
      <c r="V783" s="84" t="s">
        <v>4674</v>
      </c>
      <c r="W783" s="84" t="s">
        <v>4674</v>
      </c>
      <c r="X783" s="84" t="s">
        <v>4674</v>
      </c>
      <c r="Y783" s="84" t="s">
        <v>4679</v>
      </c>
      <c r="Z783" s="84" t="s">
        <v>4679</v>
      </c>
      <c r="AA783" s="84" t="s">
        <v>4679</v>
      </c>
      <c r="AB783" s="84" t="s">
        <v>4674</v>
      </c>
      <c r="AC783" s="84" t="s">
        <v>4674</v>
      </c>
      <c r="AD783" s="84" t="s">
        <v>4674</v>
      </c>
      <c r="AE783" s="84" t="s">
        <v>4674</v>
      </c>
      <c r="AF783" s="84" t="s">
        <v>4679</v>
      </c>
      <c r="AG783" s="84" t="s">
        <v>4679</v>
      </c>
      <c r="AH783" s="84"/>
      <c r="AI783" s="85">
        <f t="shared" si="114"/>
        <v>14</v>
      </c>
      <c r="AJ783" s="86">
        <f t="shared" si="110"/>
        <v>14</v>
      </c>
      <c r="AK783" s="87">
        <f t="shared" si="111"/>
        <v>0</v>
      </c>
      <c r="AL783" s="87"/>
      <c r="AM783" s="87">
        <f t="shared" si="112"/>
        <v>6</v>
      </c>
      <c r="AN783" s="87">
        <f t="shared" si="115"/>
        <v>30</v>
      </c>
      <c r="AO783" s="87">
        <f t="shared" si="113"/>
        <v>30</v>
      </c>
      <c r="AP783" s="87">
        <v>31</v>
      </c>
      <c r="AQ783" s="87">
        <v>30</v>
      </c>
      <c r="AR783" s="87">
        <v>28</v>
      </c>
      <c r="AW783" s="64" t="str">
        <f t="shared" si="116"/>
        <v>HAZİRAN 2026</v>
      </c>
      <c r="AX783" s="89"/>
      <c r="AY783" s="90"/>
      <c r="AZ783" s="90" t="e">
        <f t="shared" si="117"/>
        <v>#N/A</v>
      </c>
    </row>
    <row r="784" spans="1:52" ht="17.45" customHeight="1" x14ac:dyDescent="0.2">
      <c r="A784" s="81">
        <v>778</v>
      </c>
      <c r="B784" s="82" t="s">
        <v>2486</v>
      </c>
      <c r="C784" s="83" t="s">
        <v>2485</v>
      </c>
      <c r="D784" s="84" t="s">
        <v>4679</v>
      </c>
      <c r="E784" s="84" t="s">
        <v>4674</v>
      </c>
      <c r="F784" s="84" t="s">
        <v>4679</v>
      </c>
      <c r="G784" s="84" t="s">
        <v>4679</v>
      </c>
      <c r="H784" s="84" t="s">
        <v>4674</v>
      </c>
      <c r="I784" s="84" t="s">
        <v>4674</v>
      </c>
      <c r="J784" s="84" t="s">
        <v>4674</v>
      </c>
      <c r="K784" s="84" t="s">
        <v>4679</v>
      </c>
      <c r="L784" s="84" t="s">
        <v>4679</v>
      </c>
      <c r="M784" s="84" t="s">
        <v>4679</v>
      </c>
      <c r="N784" s="84" t="s">
        <v>4674</v>
      </c>
      <c r="O784" s="84" t="s">
        <v>4674</v>
      </c>
      <c r="P784" s="84" t="s">
        <v>4674</v>
      </c>
      <c r="Q784" s="84" t="s">
        <v>4674</v>
      </c>
      <c r="R784" s="84" t="s">
        <v>4679</v>
      </c>
      <c r="S784" s="84" t="s">
        <v>4679</v>
      </c>
      <c r="T784" s="84" t="s">
        <v>4679</v>
      </c>
      <c r="U784" s="84" t="s">
        <v>4674</v>
      </c>
      <c r="V784" s="84" t="s">
        <v>4674</v>
      </c>
      <c r="W784" s="84" t="s">
        <v>4674</v>
      </c>
      <c r="X784" s="84" t="s">
        <v>4674</v>
      </c>
      <c r="Y784" s="84" t="s">
        <v>4679</v>
      </c>
      <c r="Z784" s="84" t="s">
        <v>4679</v>
      </c>
      <c r="AA784" s="84" t="s">
        <v>4679</v>
      </c>
      <c r="AB784" s="84" t="s">
        <v>4674</v>
      </c>
      <c r="AC784" s="84" t="s">
        <v>4674</v>
      </c>
      <c r="AD784" s="84" t="s">
        <v>4674</v>
      </c>
      <c r="AE784" s="84" t="s">
        <v>4674</v>
      </c>
      <c r="AF784" s="84" t="s">
        <v>4679</v>
      </c>
      <c r="AG784" s="84" t="s">
        <v>4679</v>
      </c>
      <c r="AH784" s="84"/>
      <c r="AI784" s="85">
        <f t="shared" si="114"/>
        <v>14</v>
      </c>
      <c r="AJ784" s="86">
        <f t="shared" si="110"/>
        <v>14</v>
      </c>
      <c r="AK784" s="87">
        <f t="shared" si="111"/>
        <v>0</v>
      </c>
      <c r="AL784" s="87"/>
      <c r="AM784" s="87">
        <f t="shared" si="112"/>
        <v>6</v>
      </c>
      <c r="AN784" s="87">
        <f t="shared" si="115"/>
        <v>30</v>
      </c>
      <c r="AO784" s="87">
        <f t="shared" si="113"/>
        <v>30</v>
      </c>
      <c r="AP784" s="87">
        <v>31</v>
      </c>
      <c r="AQ784" s="87">
        <v>30</v>
      </c>
      <c r="AR784" s="87">
        <v>28</v>
      </c>
      <c r="AW784" s="64" t="str">
        <f t="shared" si="116"/>
        <v>HAZİRAN 2026</v>
      </c>
      <c r="AX784" s="89"/>
      <c r="AY784" s="90"/>
      <c r="AZ784" s="90" t="e">
        <f t="shared" si="117"/>
        <v>#N/A</v>
      </c>
    </row>
    <row r="785" spans="1:52" ht="17.45" customHeight="1" x14ac:dyDescent="0.2">
      <c r="A785" s="81">
        <v>779</v>
      </c>
      <c r="B785" s="82" t="s">
        <v>2489</v>
      </c>
      <c r="C785" s="83" t="s">
        <v>2488</v>
      </c>
      <c r="D785" s="84" t="s">
        <v>4679</v>
      </c>
      <c r="E785" s="84" t="s">
        <v>4679</v>
      </c>
      <c r="F785" s="84" t="s">
        <v>4679</v>
      </c>
      <c r="G785" s="84" t="s">
        <v>4674</v>
      </c>
      <c r="H785" s="84" t="s">
        <v>4674</v>
      </c>
      <c r="I785" s="84" t="s">
        <v>4674</v>
      </c>
      <c r="J785" s="84" t="s">
        <v>4674</v>
      </c>
      <c r="K785" s="84" t="s">
        <v>4679</v>
      </c>
      <c r="L785" s="84" t="s">
        <v>4679</v>
      </c>
      <c r="M785" s="84" t="s">
        <v>4679</v>
      </c>
      <c r="N785" s="84" t="s">
        <v>4674</v>
      </c>
      <c r="O785" s="84" t="s">
        <v>4674</v>
      </c>
      <c r="P785" s="84" t="s">
        <v>4674</v>
      </c>
      <c r="Q785" s="84" t="s">
        <v>4674</v>
      </c>
      <c r="R785" s="84" t="s">
        <v>4679</v>
      </c>
      <c r="S785" s="84" t="s">
        <v>4679</v>
      </c>
      <c r="T785" s="84" t="s">
        <v>4679</v>
      </c>
      <c r="U785" s="84" t="s">
        <v>4674</v>
      </c>
      <c r="V785" s="84" t="s">
        <v>4674</v>
      </c>
      <c r="W785" s="84" t="s">
        <v>4674</v>
      </c>
      <c r="X785" s="84" t="s">
        <v>4674</v>
      </c>
      <c r="Y785" s="84" t="s">
        <v>4679</v>
      </c>
      <c r="Z785" s="84" t="s">
        <v>4679</v>
      </c>
      <c r="AA785" s="84" t="s">
        <v>4679</v>
      </c>
      <c r="AB785" s="84" t="s">
        <v>4674</v>
      </c>
      <c r="AC785" s="84" t="s">
        <v>4674</v>
      </c>
      <c r="AD785" s="84" t="s">
        <v>4674</v>
      </c>
      <c r="AE785" s="84" t="s">
        <v>4674</v>
      </c>
      <c r="AF785" s="84" t="s">
        <v>4679</v>
      </c>
      <c r="AG785" s="84" t="s">
        <v>4679</v>
      </c>
      <c r="AH785" s="84"/>
      <c r="AI785" s="85">
        <f t="shared" si="114"/>
        <v>14</v>
      </c>
      <c r="AJ785" s="86">
        <f t="shared" si="110"/>
        <v>14</v>
      </c>
      <c r="AK785" s="87">
        <f t="shared" si="111"/>
        <v>0</v>
      </c>
      <c r="AL785" s="87"/>
      <c r="AM785" s="87">
        <f t="shared" si="112"/>
        <v>6</v>
      </c>
      <c r="AN785" s="87">
        <f t="shared" si="115"/>
        <v>30</v>
      </c>
      <c r="AO785" s="87">
        <f t="shared" si="113"/>
        <v>30</v>
      </c>
      <c r="AP785" s="87">
        <v>31</v>
      </c>
      <c r="AQ785" s="87">
        <v>30</v>
      </c>
      <c r="AR785" s="87">
        <v>28</v>
      </c>
      <c r="AW785" s="64" t="str">
        <f t="shared" si="116"/>
        <v>HAZİRAN 2026</v>
      </c>
      <c r="AX785" s="89"/>
      <c r="AY785" s="90"/>
      <c r="AZ785" s="90" t="e">
        <f t="shared" si="117"/>
        <v>#N/A</v>
      </c>
    </row>
    <row r="786" spans="1:52" ht="17.45" customHeight="1" x14ac:dyDescent="0.2">
      <c r="A786" s="81">
        <v>780</v>
      </c>
      <c r="B786" s="82" t="s">
        <v>2492</v>
      </c>
      <c r="C786" s="83" t="s">
        <v>2491</v>
      </c>
      <c r="D786" s="84" t="s">
        <v>4679</v>
      </c>
      <c r="E786" s="84" t="s">
        <v>4674</v>
      </c>
      <c r="F786" s="84" t="s">
        <v>4674</v>
      </c>
      <c r="G786" s="84" t="s">
        <v>4674</v>
      </c>
      <c r="H786" s="84" t="s">
        <v>4674</v>
      </c>
      <c r="I786" s="84" t="s">
        <v>4679</v>
      </c>
      <c r="J786" s="84" t="s">
        <v>4679</v>
      </c>
      <c r="K786" s="84" t="s">
        <v>4679</v>
      </c>
      <c r="L786" s="84" t="s">
        <v>4674</v>
      </c>
      <c r="M786" s="84" t="s">
        <v>4674</v>
      </c>
      <c r="N786" s="84" t="s">
        <v>4674</v>
      </c>
      <c r="O786" s="84" t="s">
        <v>4674</v>
      </c>
      <c r="P786" s="84" t="s">
        <v>4679</v>
      </c>
      <c r="Q786" s="84" t="s">
        <v>4679</v>
      </c>
      <c r="R786" s="84" t="s">
        <v>4679</v>
      </c>
      <c r="S786" s="84" t="s">
        <v>4674</v>
      </c>
      <c r="T786" s="84" t="s">
        <v>4674</v>
      </c>
      <c r="U786" s="84" t="s">
        <v>4674</v>
      </c>
      <c r="V786" s="84" t="s">
        <v>4674</v>
      </c>
      <c r="W786" s="84" t="s">
        <v>4679</v>
      </c>
      <c r="X786" s="84" t="s">
        <v>4679</v>
      </c>
      <c r="Y786" s="84" t="s">
        <v>4679</v>
      </c>
      <c r="Z786" s="84" t="s">
        <v>4674</v>
      </c>
      <c r="AA786" s="84" t="s">
        <v>4674</v>
      </c>
      <c r="AB786" s="84" t="s">
        <v>4674</v>
      </c>
      <c r="AC786" s="84" t="s">
        <v>4674</v>
      </c>
      <c r="AD786" s="84" t="s">
        <v>4679</v>
      </c>
      <c r="AE786" s="84" t="s">
        <v>4679</v>
      </c>
      <c r="AF786" s="84" t="s">
        <v>4679</v>
      </c>
      <c r="AG786" s="84" t="s">
        <v>4674</v>
      </c>
      <c r="AH786" s="84"/>
      <c r="AI786" s="85">
        <f t="shared" si="114"/>
        <v>13</v>
      </c>
      <c r="AJ786" s="86">
        <f t="shared" si="110"/>
        <v>13</v>
      </c>
      <c r="AK786" s="87">
        <f t="shared" si="111"/>
        <v>0</v>
      </c>
      <c r="AL786" s="87"/>
      <c r="AM786" s="87">
        <f t="shared" si="112"/>
        <v>6</v>
      </c>
      <c r="AN786" s="87">
        <f t="shared" si="115"/>
        <v>30</v>
      </c>
      <c r="AO786" s="87">
        <f t="shared" si="113"/>
        <v>30</v>
      </c>
      <c r="AP786" s="87">
        <v>31</v>
      </c>
      <c r="AQ786" s="87">
        <v>30</v>
      </c>
      <c r="AR786" s="87">
        <v>28</v>
      </c>
      <c r="AW786" s="64" t="str">
        <f t="shared" si="116"/>
        <v>HAZİRAN 2026</v>
      </c>
      <c r="AX786" s="89"/>
      <c r="AY786" s="90"/>
      <c r="AZ786" s="90" t="e">
        <f t="shared" si="117"/>
        <v>#N/A</v>
      </c>
    </row>
    <row r="787" spans="1:52" ht="17.45" customHeight="1" x14ac:dyDescent="0.2">
      <c r="A787" s="81">
        <v>781</v>
      </c>
      <c r="B787" s="82" t="s">
        <v>2495</v>
      </c>
      <c r="C787" s="83" t="s">
        <v>2494</v>
      </c>
      <c r="D787" s="84" t="s">
        <v>4674</v>
      </c>
      <c r="E787" s="84" t="s">
        <v>4674</v>
      </c>
      <c r="F787" s="84" t="s">
        <v>4679</v>
      </c>
      <c r="G787" s="84" t="s">
        <v>4679</v>
      </c>
      <c r="H787" s="84" t="s">
        <v>4679</v>
      </c>
      <c r="I787" s="84" t="s">
        <v>4674</v>
      </c>
      <c r="J787" s="84" t="s">
        <v>4674</v>
      </c>
      <c r="K787" s="84" t="s">
        <v>4674</v>
      </c>
      <c r="L787" s="84" t="s">
        <v>4674</v>
      </c>
      <c r="M787" s="84" t="s">
        <v>4679</v>
      </c>
      <c r="N787" s="84" t="s">
        <v>4679</v>
      </c>
      <c r="O787" s="84" t="s">
        <v>4679</v>
      </c>
      <c r="P787" s="84" t="s">
        <v>4674</v>
      </c>
      <c r="Q787" s="84" t="s">
        <v>4674</v>
      </c>
      <c r="R787" s="84" t="s">
        <v>4674</v>
      </c>
      <c r="S787" s="84" t="s">
        <v>4674</v>
      </c>
      <c r="T787" s="84" t="s">
        <v>4679</v>
      </c>
      <c r="U787" s="84" t="s">
        <v>4679</v>
      </c>
      <c r="V787" s="84" t="s">
        <v>4679</v>
      </c>
      <c r="W787" s="84" t="s">
        <v>4674</v>
      </c>
      <c r="X787" s="84" t="s">
        <v>4674</v>
      </c>
      <c r="Y787" s="84" t="s">
        <v>4674</v>
      </c>
      <c r="Z787" s="84" t="s">
        <v>4674</v>
      </c>
      <c r="AA787" s="84" t="s">
        <v>4679</v>
      </c>
      <c r="AB787" s="84" t="s">
        <v>4679</v>
      </c>
      <c r="AC787" s="84" t="s">
        <v>4679</v>
      </c>
      <c r="AD787" s="84" t="s">
        <v>4674</v>
      </c>
      <c r="AE787" s="84" t="s">
        <v>4674</v>
      </c>
      <c r="AF787" s="84" t="s">
        <v>4674</v>
      </c>
      <c r="AG787" s="84" t="s">
        <v>4674</v>
      </c>
      <c r="AH787" s="84"/>
      <c r="AI787" s="85">
        <f t="shared" si="114"/>
        <v>12</v>
      </c>
      <c r="AJ787" s="86">
        <f t="shared" si="110"/>
        <v>12</v>
      </c>
      <c r="AK787" s="87">
        <f t="shared" si="111"/>
        <v>0</v>
      </c>
      <c r="AL787" s="87"/>
      <c r="AM787" s="87">
        <f t="shared" si="112"/>
        <v>6</v>
      </c>
      <c r="AN787" s="87">
        <f t="shared" si="115"/>
        <v>30</v>
      </c>
      <c r="AO787" s="87">
        <f t="shared" si="113"/>
        <v>30</v>
      </c>
      <c r="AP787" s="87">
        <v>31</v>
      </c>
      <c r="AQ787" s="87">
        <v>30</v>
      </c>
      <c r="AR787" s="87">
        <v>28</v>
      </c>
      <c r="AW787" s="64" t="str">
        <f t="shared" si="116"/>
        <v>HAZİRAN 2026</v>
      </c>
      <c r="AX787" s="89"/>
      <c r="AY787" s="90"/>
      <c r="AZ787" s="90" t="e">
        <f t="shared" si="117"/>
        <v>#N/A</v>
      </c>
    </row>
    <row r="788" spans="1:52" ht="17.45" customHeight="1" x14ac:dyDescent="0.2">
      <c r="A788" s="81">
        <v>782</v>
      </c>
      <c r="B788" s="82" t="s">
        <v>2498</v>
      </c>
      <c r="C788" s="83" t="s">
        <v>2497</v>
      </c>
      <c r="D788" s="84" t="s">
        <v>4679</v>
      </c>
      <c r="E788" s="84" t="s">
        <v>4679</v>
      </c>
      <c r="F788" s="84" t="s">
        <v>4679</v>
      </c>
      <c r="G788" s="84" t="s">
        <v>4674</v>
      </c>
      <c r="H788" s="84" t="s">
        <v>4674</v>
      </c>
      <c r="I788" s="84" t="s">
        <v>4674</v>
      </c>
      <c r="J788" s="84" t="s">
        <v>4674</v>
      </c>
      <c r="K788" s="84" t="s">
        <v>4679</v>
      </c>
      <c r="L788" s="84" t="s">
        <v>4721</v>
      </c>
      <c r="M788" s="84" t="s">
        <v>4721</v>
      </c>
      <c r="N788" s="84" t="s">
        <v>4674</v>
      </c>
      <c r="O788" s="84" t="s">
        <v>4674</v>
      </c>
      <c r="P788" s="84" t="s">
        <v>4674</v>
      </c>
      <c r="Q788" s="84" t="s">
        <v>4674</v>
      </c>
      <c r="R788" s="84" t="s">
        <v>4721</v>
      </c>
      <c r="S788" s="84" t="s">
        <v>4721</v>
      </c>
      <c r="T788" s="84" t="s">
        <v>4721</v>
      </c>
      <c r="U788" s="84" t="s">
        <v>4674</v>
      </c>
      <c r="V788" s="84" t="s">
        <v>4674</v>
      </c>
      <c r="W788" s="84" t="s">
        <v>4674</v>
      </c>
      <c r="X788" s="84" t="s">
        <v>4674</v>
      </c>
      <c r="Y788" s="84" t="s">
        <v>4721</v>
      </c>
      <c r="Z788" s="84" t="s">
        <v>4721</v>
      </c>
      <c r="AA788" s="84" t="s">
        <v>4721</v>
      </c>
      <c r="AB788" s="84" t="s">
        <v>4674</v>
      </c>
      <c r="AC788" s="84" t="s">
        <v>4674</v>
      </c>
      <c r="AD788" s="84" t="s">
        <v>4674</v>
      </c>
      <c r="AE788" s="84" t="s">
        <v>4674</v>
      </c>
      <c r="AF788" s="84" t="s">
        <v>4721</v>
      </c>
      <c r="AG788" s="84" t="s">
        <v>4721</v>
      </c>
      <c r="AH788" s="84"/>
      <c r="AI788" s="85">
        <f t="shared" si="114"/>
        <v>4</v>
      </c>
      <c r="AJ788" s="86">
        <f t="shared" si="110"/>
        <v>4</v>
      </c>
      <c r="AK788" s="87">
        <f t="shared" si="111"/>
        <v>0</v>
      </c>
      <c r="AL788" s="87"/>
      <c r="AM788" s="87">
        <f t="shared" si="112"/>
        <v>6</v>
      </c>
      <c r="AN788" s="87">
        <f t="shared" si="115"/>
        <v>30</v>
      </c>
      <c r="AO788" s="87">
        <f t="shared" si="113"/>
        <v>30</v>
      </c>
      <c r="AP788" s="87">
        <v>31</v>
      </c>
      <c r="AQ788" s="87">
        <v>30</v>
      </c>
      <c r="AR788" s="87">
        <v>28</v>
      </c>
      <c r="AW788" s="64" t="str">
        <f t="shared" si="116"/>
        <v>HAZİRAN 2026</v>
      </c>
      <c r="AX788" s="89"/>
      <c r="AY788" s="90"/>
      <c r="AZ788" s="90" t="e">
        <f t="shared" si="117"/>
        <v>#N/A</v>
      </c>
    </row>
    <row r="789" spans="1:52" ht="17.45" customHeight="1" x14ac:dyDescent="0.2">
      <c r="A789" s="81">
        <v>783</v>
      </c>
      <c r="B789" s="82" t="s">
        <v>2501</v>
      </c>
      <c r="C789" s="83" t="s">
        <v>2500</v>
      </c>
      <c r="D789" s="84" t="s">
        <v>4679</v>
      </c>
      <c r="E789" s="84" t="s">
        <v>4679</v>
      </c>
      <c r="F789" s="84" t="s">
        <v>4679</v>
      </c>
      <c r="G789" s="84" t="s">
        <v>4674</v>
      </c>
      <c r="H789" s="84" t="s">
        <v>4674</v>
      </c>
      <c r="I789" s="84" t="s">
        <v>4674</v>
      </c>
      <c r="J789" s="84" t="s">
        <v>4674</v>
      </c>
      <c r="K789" s="84" t="s">
        <v>4679</v>
      </c>
      <c r="L789" s="84" t="s">
        <v>4679</v>
      </c>
      <c r="M789" s="84" t="s">
        <v>4679</v>
      </c>
      <c r="N789" s="84" t="s">
        <v>4674</v>
      </c>
      <c r="O789" s="84" t="s">
        <v>4674</v>
      </c>
      <c r="P789" s="84" t="s">
        <v>4674</v>
      </c>
      <c r="Q789" s="84" t="s">
        <v>4674</v>
      </c>
      <c r="R789" s="84" t="s">
        <v>4679</v>
      </c>
      <c r="S789" s="84" t="s">
        <v>4679</v>
      </c>
      <c r="T789" s="84" t="s">
        <v>4679</v>
      </c>
      <c r="U789" s="84" t="s">
        <v>4674</v>
      </c>
      <c r="V789" s="84" t="s">
        <v>4674</v>
      </c>
      <c r="W789" s="84" t="s">
        <v>4674</v>
      </c>
      <c r="X789" s="84" t="s">
        <v>4674</v>
      </c>
      <c r="Y789" s="84" t="s">
        <v>4679</v>
      </c>
      <c r="Z789" s="84" t="s">
        <v>4679</v>
      </c>
      <c r="AA789" s="84" t="s">
        <v>4679</v>
      </c>
      <c r="AB789" s="84" t="s">
        <v>4674</v>
      </c>
      <c r="AC789" s="84" t="s">
        <v>4674</v>
      </c>
      <c r="AD789" s="84" t="s">
        <v>4674</v>
      </c>
      <c r="AE789" s="84" t="s">
        <v>4674</v>
      </c>
      <c r="AF789" s="84" t="s">
        <v>4679</v>
      </c>
      <c r="AG789" s="84" t="s">
        <v>4679</v>
      </c>
      <c r="AH789" s="84"/>
      <c r="AI789" s="85">
        <f t="shared" si="114"/>
        <v>14</v>
      </c>
      <c r="AJ789" s="86">
        <f t="shared" si="110"/>
        <v>14</v>
      </c>
      <c r="AK789" s="87">
        <f t="shared" si="111"/>
        <v>0</v>
      </c>
      <c r="AL789" s="87"/>
      <c r="AM789" s="87">
        <f t="shared" si="112"/>
        <v>6</v>
      </c>
      <c r="AN789" s="87">
        <f t="shared" si="115"/>
        <v>30</v>
      </c>
      <c r="AO789" s="87">
        <f t="shared" si="113"/>
        <v>30</v>
      </c>
      <c r="AP789" s="87">
        <v>31</v>
      </c>
      <c r="AQ789" s="87">
        <v>30</v>
      </c>
      <c r="AR789" s="87">
        <v>28</v>
      </c>
      <c r="AW789" s="64" t="str">
        <f t="shared" si="116"/>
        <v>HAZİRAN 2026</v>
      </c>
      <c r="AX789" s="89"/>
      <c r="AY789" s="90"/>
      <c r="AZ789" s="90" t="e">
        <f t="shared" si="117"/>
        <v>#N/A</v>
      </c>
    </row>
    <row r="790" spans="1:52" ht="17.45" customHeight="1" x14ac:dyDescent="0.2">
      <c r="A790" s="81">
        <v>784</v>
      </c>
      <c r="B790" s="82" t="s">
        <v>2504</v>
      </c>
      <c r="C790" s="83" t="s">
        <v>2503</v>
      </c>
      <c r="D790" s="84" t="s">
        <v>4679</v>
      </c>
      <c r="E790" s="84" t="s">
        <v>4674</v>
      </c>
      <c r="F790" s="84" t="s">
        <v>4679</v>
      </c>
      <c r="G790" s="84" t="s">
        <v>4674</v>
      </c>
      <c r="H790" s="84" t="s">
        <v>4679</v>
      </c>
      <c r="I790" s="84" t="s">
        <v>4674</v>
      </c>
      <c r="J790" s="84" t="s">
        <v>4674</v>
      </c>
      <c r="K790" s="84" t="s">
        <v>4679</v>
      </c>
      <c r="L790" s="84" t="s">
        <v>4674</v>
      </c>
      <c r="M790" s="84" t="s">
        <v>4679</v>
      </c>
      <c r="N790" s="84" t="s">
        <v>4674</v>
      </c>
      <c r="O790" s="84" t="s">
        <v>4679</v>
      </c>
      <c r="P790" s="84" t="s">
        <v>4674</v>
      </c>
      <c r="Q790" s="84" t="s">
        <v>4674</v>
      </c>
      <c r="R790" s="84" t="s">
        <v>4679</v>
      </c>
      <c r="S790" s="84" t="s">
        <v>4674</v>
      </c>
      <c r="T790" s="84" t="s">
        <v>4679</v>
      </c>
      <c r="U790" s="84" t="s">
        <v>4674</v>
      </c>
      <c r="V790" s="84" t="s">
        <v>4679</v>
      </c>
      <c r="W790" s="84" t="s">
        <v>4674</v>
      </c>
      <c r="X790" s="84" t="s">
        <v>4674</v>
      </c>
      <c r="Y790" s="84" t="s">
        <v>4679</v>
      </c>
      <c r="Z790" s="84" t="s">
        <v>4674</v>
      </c>
      <c r="AA790" s="84" t="s">
        <v>4679</v>
      </c>
      <c r="AB790" s="84" t="s">
        <v>4674</v>
      </c>
      <c r="AC790" s="84" t="s">
        <v>4679</v>
      </c>
      <c r="AD790" s="84" t="s">
        <v>4674</v>
      </c>
      <c r="AE790" s="84" t="s">
        <v>4674</v>
      </c>
      <c r="AF790" s="84" t="s">
        <v>4679</v>
      </c>
      <c r="AG790" s="84" t="s">
        <v>4679</v>
      </c>
      <c r="AH790" s="84"/>
      <c r="AI790" s="85">
        <f t="shared" si="114"/>
        <v>14</v>
      </c>
      <c r="AJ790" s="86">
        <f t="shared" si="110"/>
        <v>14</v>
      </c>
      <c r="AK790" s="87">
        <f t="shared" si="111"/>
        <v>0</v>
      </c>
      <c r="AL790" s="87"/>
      <c r="AM790" s="87">
        <f t="shared" si="112"/>
        <v>6</v>
      </c>
      <c r="AN790" s="87">
        <f t="shared" si="115"/>
        <v>30</v>
      </c>
      <c r="AO790" s="87">
        <f t="shared" si="113"/>
        <v>30</v>
      </c>
      <c r="AP790" s="87">
        <v>31</v>
      </c>
      <c r="AQ790" s="87">
        <v>30</v>
      </c>
      <c r="AR790" s="87">
        <v>28</v>
      </c>
      <c r="AW790" s="64" t="str">
        <f t="shared" si="116"/>
        <v>HAZİRAN 2026</v>
      </c>
      <c r="AX790" s="89"/>
      <c r="AY790" s="90"/>
      <c r="AZ790" s="90" t="e">
        <f t="shared" si="117"/>
        <v>#N/A</v>
      </c>
    </row>
    <row r="791" spans="1:52" ht="17.45" customHeight="1" x14ac:dyDescent="0.2">
      <c r="A791" s="81">
        <v>785</v>
      </c>
      <c r="B791" s="82" t="s">
        <v>2507</v>
      </c>
      <c r="C791" s="83" t="s">
        <v>2506</v>
      </c>
      <c r="D791" s="84" t="s">
        <v>4679</v>
      </c>
      <c r="E791" s="84" t="s">
        <v>4679</v>
      </c>
      <c r="F791" s="84" t="s">
        <v>4674</v>
      </c>
      <c r="G791" s="84" t="s">
        <v>4674</v>
      </c>
      <c r="H791" s="84" t="s">
        <v>4679</v>
      </c>
      <c r="I791" s="84" t="s">
        <v>4674</v>
      </c>
      <c r="J791" s="84" t="s">
        <v>4674</v>
      </c>
      <c r="K791" s="84" t="s">
        <v>4679</v>
      </c>
      <c r="L791" s="84" t="s">
        <v>4679</v>
      </c>
      <c r="M791" s="84" t="s">
        <v>4674</v>
      </c>
      <c r="N791" s="84" t="s">
        <v>4674</v>
      </c>
      <c r="O791" s="84" t="s">
        <v>4679</v>
      </c>
      <c r="P791" s="84" t="s">
        <v>4674</v>
      </c>
      <c r="Q791" s="84" t="s">
        <v>4674</v>
      </c>
      <c r="R791" s="84" t="s">
        <v>4679</v>
      </c>
      <c r="S791" s="84" t="s">
        <v>4679</v>
      </c>
      <c r="T791" s="84" t="s">
        <v>4674</v>
      </c>
      <c r="U791" s="84" t="s">
        <v>4674</v>
      </c>
      <c r="V791" s="84" t="s">
        <v>4679</v>
      </c>
      <c r="W791" s="84" t="s">
        <v>4674</v>
      </c>
      <c r="X791" s="84" t="s">
        <v>4674</v>
      </c>
      <c r="Y791" s="84" t="s">
        <v>4679</v>
      </c>
      <c r="Z791" s="84" t="s">
        <v>4679</v>
      </c>
      <c r="AA791" s="84" t="s">
        <v>4674</v>
      </c>
      <c r="AB791" s="84" t="s">
        <v>4674</v>
      </c>
      <c r="AC791" s="84" t="s">
        <v>4679</v>
      </c>
      <c r="AD791" s="84" t="s">
        <v>4674</v>
      </c>
      <c r="AE791" s="84" t="s">
        <v>4674</v>
      </c>
      <c r="AF791" s="84" t="s">
        <v>4679</v>
      </c>
      <c r="AG791" s="84" t="s">
        <v>4679</v>
      </c>
      <c r="AH791" s="84"/>
      <c r="AI791" s="85">
        <f t="shared" si="114"/>
        <v>14</v>
      </c>
      <c r="AJ791" s="86">
        <f t="shared" si="110"/>
        <v>14</v>
      </c>
      <c r="AK791" s="87">
        <f t="shared" si="111"/>
        <v>0</v>
      </c>
      <c r="AL791" s="87"/>
      <c r="AM791" s="87">
        <f t="shared" si="112"/>
        <v>6</v>
      </c>
      <c r="AN791" s="87">
        <f t="shared" si="115"/>
        <v>30</v>
      </c>
      <c r="AO791" s="87">
        <f t="shared" si="113"/>
        <v>30</v>
      </c>
      <c r="AP791" s="87">
        <v>31</v>
      </c>
      <c r="AQ791" s="87">
        <v>30</v>
      </c>
      <c r="AR791" s="87">
        <v>28</v>
      </c>
      <c r="AW791" s="64" t="str">
        <f t="shared" si="116"/>
        <v>HAZİRAN 2026</v>
      </c>
      <c r="AX791" s="89"/>
      <c r="AY791" s="90"/>
      <c r="AZ791" s="90" t="e">
        <f t="shared" si="117"/>
        <v>#N/A</v>
      </c>
    </row>
    <row r="792" spans="1:52" ht="17.45" customHeight="1" x14ac:dyDescent="0.2">
      <c r="A792" s="81">
        <v>786</v>
      </c>
      <c r="B792" s="82" t="s">
        <v>2510</v>
      </c>
      <c r="C792" s="83" t="s">
        <v>2509</v>
      </c>
      <c r="D792" s="84" t="s">
        <v>4679</v>
      </c>
      <c r="E792" s="84" t="s">
        <v>4679</v>
      </c>
      <c r="F792" s="84" t="s">
        <v>4679</v>
      </c>
      <c r="G792" s="84" t="s">
        <v>4674</v>
      </c>
      <c r="H792" s="84" t="s">
        <v>4674</v>
      </c>
      <c r="I792" s="84" t="s">
        <v>4674</v>
      </c>
      <c r="J792" s="84" t="s">
        <v>4674</v>
      </c>
      <c r="K792" s="84" t="s">
        <v>4679</v>
      </c>
      <c r="L792" s="84" t="s">
        <v>4679</v>
      </c>
      <c r="M792" s="84" t="s">
        <v>4679</v>
      </c>
      <c r="N792" s="84" t="s">
        <v>4674</v>
      </c>
      <c r="O792" s="84" t="s">
        <v>4674</v>
      </c>
      <c r="P792" s="84" t="s">
        <v>4674</v>
      </c>
      <c r="Q792" s="84" t="s">
        <v>4674</v>
      </c>
      <c r="R792" s="84" t="s">
        <v>4679</v>
      </c>
      <c r="S792" s="84" t="s">
        <v>4679</v>
      </c>
      <c r="T792" s="84" t="s">
        <v>4679</v>
      </c>
      <c r="U792" s="84" t="s">
        <v>4674</v>
      </c>
      <c r="V792" s="84" t="s">
        <v>4674</v>
      </c>
      <c r="W792" s="84" t="s">
        <v>4674</v>
      </c>
      <c r="X792" s="84" t="s">
        <v>4674</v>
      </c>
      <c r="Y792" s="84" t="s">
        <v>4679</v>
      </c>
      <c r="Z792" s="84" t="s">
        <v>4679</v>
      </c>
      <c r="AA792" s="84" t="s">
        <v>4679</v>
      </c>
      <c r="AB792" s="84" t="s">
        <v>4674</v>
      </c>
      <c r="AC792" s="84" t="s">
        <v>4674</v>
      </c>
      <c r="AD792" s="84" t="s">
        <v>4674</v>
      </c>
      <c r="AE792" s="84" t="s">
        <v>4674</v>
      </c>
      <c r="AF792" s="84" t="s">
        <v>4679</v>
      </c>
      <c r="AG792" s="84" t="s">
        <v>4679</v>
      </c>
      <c r="AH792" s="84"/>
      <c r="AI792" s="85">
        <f t="shared" si="114"/>
        <v>14</v>
      </c>
      <c r="AJ792" s="86">
        <f t="shared" si="110"/>
        <v>14</v>
      </c>
      <c r="AK792" s="87">
        <f t="shared" si="111"/>
        <v>0</v>
      </c>
      <c r="AL792" s="87"/>
      <c r="AM792" s="87">
        <f t="shared" si="112"/>
        <v>6</v>
      </c>
      <c r="AN792" s="87">
        <f t="shared" si="115"/>
        <v>30</v>
      </c>
      <c r="AO792" s="87">
        <f t="shared" si="113"/>
        <v>30</v>
      </c>
      <c r="AP792" s="87">
        <v>31</v>
      </c>
      <c r="AQ792" s="87">
        <v>30</v>
      </c>
      <c r="AR792" s="87">
        <v>28</v>
      </c>
      <c r="AW792" s="64" t="str">
        <f t="shared" si="116"/>
        <v>HAZİRAN 2026</v>
      </c>
      <c r="AX792" s="89"/>
      <c r="AY792" s="90"/>
      <c r="AZ792" s="90" t="e">
        <f t="shared" si="117"/>
        <v>#N/A</v>
      </c>
    </row>
    <row r="793" spans="1:52" ht="17.45" customHeight="1" x14ac:dyDescent="0.2">
      <c r="A793" s="81">
        <v>787</v>
      </c>
      <c r="B793" s="82" t="s">
        <v>2513</v>
      </c>
      <c r="C793" s="83" t="s">
        <v>2512</v>
      </c>
      <c r="D793" s="84" t="s">
        <v>4679</v>
      </c>
      <c r="E793" s="84" t="s">
        <v>4679</v>
      </c>
      <c r="F793" s="84" t="s">
        <v>4679</v>
      </c>
      <c r="G793" s="84" t="s">
        <v>4674</v>
      </c>
      <c r="H793" s="84" t="s">
        <v>4674</v>
      </c>
      <c r="I793" s="84" t="s">
        <v>4674</v>
      </c>
      <c r="J793" s="84" t="s">
        <v>4674</v>
      </c>
      <c r="K793" s="84" t="s">
        <v>4679</v>
      </c>
      <c r="L793" s="84" t="s">
        <v>4679</v>
      </c>
      <c r="M793" s="84" t="s">
        <v>4679</v>
      </c>
      <c r="N793" s="84" t="s">
        <v>4674</v>
      </c>
      <c r="O793" s="84" t="s">
        <v>4674</v>
      </c>
      <c r="P793" s="84" t="s">
        <v>4674</v>
      </c>
      <c r="Q793" s="84" t="s">
        <v>4674</v>
      </c>
      <c r="R793" s="84" t="s">
        <v>4679</v>
      </c>
      <c r="S793" s="84" t="s">
        <v>4679</v>
      </c>
      <c r="T793" s="84" t="s">
        <v>4679</v>
      </c>
      <c r="U793" s="84" t="s">
        <v>4674</v>
      </c>
      <c r="V793" s="84" t="s">
        <v>4674</v>
      </c>
      <c r="W793" s="84" t="s">
        <v>4674</v>
      </c>
      <c r="X793" s="84" t="s">
        <v>4674</v>
      </c>
      <c r="Y793" s="84" t="s">
        <v>4679</v>
      </c>
      <c r="Z793" s="84" t="s">
        <v>4679</v>
      </c>
      <c r="AA793" s="84" t="s">
        <v>4679</v>
      </c>
      <c r="AB793" s="84" t="s">
        <v>4674</v>
      </c>
      <c r="AC793" s="84" t="s">
        <v>4674</v>
      </c>
      <c r="AD793" s="84" t="s">
        <v>4674</v>
      </c>
      <c r="AE793" s="84" t="s">
        <v>4674</v>
      </c>
      <c r="AF793" s="84" t="s">
        <v>4679</v>
      </c>
      <c r="AG793" s="84" t="s">
        <v>4679</v>
      </c>
      <c r="AH793" s="84"/>
      <c r="AI793" s="85">
        <f t="shared" si="114"/>
        <v>14</v>
      </c>
      <c r="AJ793" s="86">
        <f t="shared" si="110"/>
        <v>14</v>
      </c>
      <c r="AK793" s="87">
        <f t="shared" si="111"/>
        <v>0</v>
      </c>
      <c r="AL793" s="87"/>
      <c r="AM793" s="87">
        <f t="shared" si="112"/>
        <v>6</v>
      </c>
      <c r="AN793" s="87">
        <f t="shared" si="115"/>
        <v>30</v>
      </c>
      <c r="AO793" s="87">
        <f t="shared" si="113"/>
        <v>30</v>
      </c>
      <c r="AP793" s="87">
        <v>31</v>
      </c>
      <c r="AQ793" s="87">
        <v>30</v>
      </c>
      <c r="AR793" s="87">
        <v>28</v>
      </c>
      <c r="AW793" s="64" t="str">
        <f t="shared" si="116"/>
        <v>HAZİRAN 2026</v>
      </c>
      <c r="AX793" s="89"/>
      <c r="AY793" s="90"/>
      <c r="AZ793" s="90" t="e">
        <f t="shared" si="117"/>
        <v>#N/A</v>
      </c>
    </row>
    <row r="794" spans="1:52" ht="17.45" customHeight="1" x14ac:dyDescent="0.2">
      <c r="A794" s="81">
        <v>788</v>
      </c>
      <c r="B794" s="82" t="s">
        <v>2516</v>
      </c>
      <c r="C794" s="83" t="s">
        <v>2515</v>
      </c>
      <c r="D794" s="84" t="s">
        <v>4679</v>
      </c>
      <c r="E794" s="84" t="s">
        <v>4679</v>
      </c>
      <c r="F794" s="84" t="s">
        <v>4679</v>
      </c>
      <c r="G794" s="84" t="s">
        <v>4674</v>
      </c>
      <c r="H794" s="84" t="s">
        <v>4674</v>
      </c>
      <c r="I794" s="84" t="s">
        <v>4674</v>
      </c>
      <c r="J794" s="84" t="s">
        <v>4674</v>
      </c>
      <c r="K794" s="84" t="s">
        <v>4679</v>
      </c>
      <c r="L794" s="84" t="s">
        <v>4679</v>
      </c>
      <c r="M794" s="84" t="s">
        <v>4679</v>
      </c>
      <c r="N794" s="84" t="s">
        <v>4674</v>
      </c>
      <c r="O794" s="84" t="s">
        <v>4674</v>
      </c>
      <c r="P794" s="84" t="s">
        <v>4674</v>
      </c>
      <c r="Q794" s="84" t="s">
        <v>4674</v>
      </c>
      <c r="R794" s="84" t="s">
        <v>4679</v>
      </c>
      <c r="S794" s="84" t="s">
        <v>4679</v>
      </c>
      <c r="T794" s="84" t="s">
        <v>4679</v>
      </c>
      <c r="U794" s="84" t="s">
        <v>4674</v>
      </c>
      <c r="V794" s="84" t="s">
        <v>4674</v>
      </c>
      <c r="W794" s="84" t="s">
        <v>4674</v>
      </c>
      <c r="X794" s="84" t="s">
        <v>4674</v>
      </c>
      <c r="Y794" s="84" t="s">
        <v>4674</v>
      </c>
      <c r="Z794" s="84" t="s">
        <v>4674</v>
      </c>
      <c r="AA794" s="84" t="s">
        <v>4674</v>
      </c>
      <c r="AB794" s="84" t="s">
        <v>4674</v>
      </c>
      <c r="AC794" s="84" t="s">
        <v>4674</v>
      </c>
      <c r="AD794" s="84" t="s">
        <v>4674</v>
      </c>
      <c r="AE794" s="84" t="s">
        <v>4674</v>
      </c>
      <c r="AF794" s="84" t="s">
        <v>4674</v>
      </c>
      <c r="AG794" s="84" t="s">
        <v>4674</v>
      </c>
      <c r="AH794" s="84"/>
      <c r="AI794" s="85">
        <f t="shared" si="114"/>
        <v>9</v>
      </c>
      <c r="AJ794" s="86">
        <f t="shared" si="110"/>
        <v>9</v>
      </c>
      <c r="AK794" s="87">
        <f t="shared" si="111"/>
        <v>0</v>
      </c>
      <c r="AL794" s="87"/>
      <c r="AM794" s="87">
        <f t="shared" si="112"/>
        <v>6</v>
      </c>
      <c r="AN794" s="87">
        <f t="shared" si="115"/>
        <v>30</v>
      </c>
      <c r="AO794" s="87">
        <f t="shared" si="113"/>
        <v>30</v>
      </c>
      <c r="AP794" s="87">
        <v>31</v>
      </c>
      <c r="AQ794" s="87">
        <v>30</v>
      </c>
      <c r="AR794" s="87">
        <v>28</v>
      </c>
      <c r="AW794" s="64" t="str">
        <f t="shared" si="116"/>
        <v>HAZİRAN 2026</v>
      </c>
      <c r="AX794" s="89"/>
      <c r="AY794" s="90"/>
      <c r="AZ794" s="90" t="e">
        <f t="shared" si="117"/>
        <v>#N/A</v>
      </c>
    </row>
    <row r="795" spans="1:52" ht="17.45" customHeight="1" x14ac:dyDescent="0.2">
      <c r="A795" s="81">
        <v>789</v>
      </c>
      <c r="B795" s="82" t="s">
        <v>2519</v>
      </c>
      <c r="C795" s="83" t="s">
        <v>2518</v>
      </c>
      <c r="D795" s="84" t="s">
        <v>4679</v>
      </c>
      <c r="E795" s="84" t="s">
        <v>4679</v>
      </c>
      <c r="F795" s="84" t="s">
        <v>4679</v>
      </c>
      <c r="G795" s="84" t="s">
        <v>4674</v>
      </c>
      <c r="H795" s="84" t="s">
        <v>4674</v>
      </c>
      <c r="I795" s="84" t="s">
        <v>4674</v>
      </c>
      <c r="J795" s="84" t="s">
        <v>4674</v>
      </c>
      <c r="K795" s="84" t="s">
        <v>4679</v>
      </c>
      <c r="L795" s="84" t="s">
        <v>4679</v>
      </c>
      <c r="M795" s="84" t="s">
        <v>4679</v>
      </c>
      <c r="N795" s="84" t="s">
        <v>4674</v>
      </c>
      <c r="O795" s="84" t="s">
        <v>4674</v>
      </c>
      <c r="P795" s="84" t="s">
        <v>4674</v>
      </c>
      <c r="Q795" s="84" t="s">
        <v>4674</v>
      </c>
      <c r="R795" s="84" t="s">
        <v>4679</v>
      </c>
      <c r="S795" s="84" t="s">
        <v>4679</v>
      </c>
      <c r="T795" s="84" t="s">
        <v>4679</v>
      </c>
      <c r="U795" s="84" t="s">
        <v>4674</v>
      </c>
      <c r="V795" s="84" t="s">
        <v>4674</v>
      </c>
      <c r="W795" s="84" t="s">
        <v>4674</v>
      </c>
      <c r="X795" s="84" t="s">
        <v>4674</v>
      </c>
      <c r="Y795" s="84" t="s">
        <v>4679</v>
      </c>
      <c r="Z795" s="84" t="s">
        <v>4679</v>
      </c>
      <c r="AA795" s="84" t="s">
        <v>4679</v>
      </c>
      <c r="AB795" s="84" t="s">
        <v>4674</v>
      </c>
      <c r="AC795" s="84" t="s">
        <v>4674</v>
      </c>
      <c r="AD795" s="84" t="s">
        <v>4674</v>
      </c>
      <c r="AE795" s="84" t="s">
        <v>4674</v>
      </c>
      <c r="AF795" s="84" t="s">
        <v>4679</v>
      </c>
      <c r="AG795" s="84" t="s">
        <v>4679</v>
      </c>
      <c r="AH795" s="84"/>
      <c r="AI795" s="85">
        <f t="shared" si="114"/>
        <v>14</v>
      </c>
      <c r="AJ795" s="86">
        <f t="shared" si="110"/>
        <v>14</v>
      </c>
      <c r="AK795" s="87">
        <f t="shared" si="111"/>
        <v>0</v>
      </c>
      <c r="AL795" s="87"/>
      <c r="AM795" s="87">
        <f t="shared" si="112"/>
        <v>6</v>
      </c>
      <c r="AN795" s="87">
        <f t="shared" si="115"/>
        <v>30</v>
      </c>
      <c r="AO795" s="87">
        <f t="shared" si="113"/>
        <v>30</v>
      </c>
      <c r="AP795" s="87">
        <v>31</v>
      </c>
      <c r="AQ795" s="87">
        <v>30</v>
      </c>
      <c r="AR795" s="87">
        <v>28</v>
      </c>
      <c r="AW795" s="64" t="str">
        <f t="shared" si="116"/>
        <v>HAZİRAN 2026</v>
      </c>
      <c r="AX795" s="89"/>
      <c r="AY795" s="90"/>
      <c r="AZ795" s="90" t="e">
        <f t="shared" si="117"/>
        <v>#N/A</v>
      </c>
    </row>
    <row r="796" spans="1:52" ht="17.45" customHeight="1" x14ac:dyDescent="0.2">
      <c r="A796" s="81">
        <v>790</v>
      </c>
      <c r="B796" s="82" t="s">
        <v>2522</v>
      </c>
      <c r="C796" s="83" t="s">
        <v>2521</v>
      </c>
      <c r="D796" s="84" t="s">
        <v>4674</v>
      </c>
      <c r="E796" s="84" t="s">
        <v>4679</v>
      </c>
      <c r="F796" s="84" t="s">
        <v>4679</v>
      </c>
      <c r="G796" s="84" t="s">
        <v>4679</v>
      </c>
      <c r="H796" s="84" t="s">
        <v>4674</v>
      </c>
      <c r="I796" s="84" t="s">
        <v>4674</v>
      </c>
      <c r="J796" s="84" t="s">
        <v>4674</v>
      </c>
      <c r="K796" s="84" t="s">
        <v>4674</v>
      </c>
      <c r="L796" s="84" t="s">
        <v>4679</v>
      </c>
      <c r="M796" s="84" t="s">
        <v>4679</v>
      </c>
      <c r="N796" s="84" t="s">
        <v>4679</v>
      </c>
      <c r="O796" s="84" t="s">
        <v>4674</v>
      </c>
      <c r="P796" s="84" t="s">
        <v>4674</v>
      </c>
      <c r="Q796" s="84" t="s">
        <v>4674</v>
      </c>
      <c r="R796" s="84" t="s">
        <v>4674</v>
      </c>
      <c r="S796" s="84" t="s">
        <v>4679</v>
      </c>
      <c r="T796" s="84" t="s">
        <v>4679</v>
      </c>
      <c r="U796" s="84" t="s">
        <v>4679</v>
      </c>
      <c r="V796" s="84" t="s">
        <v>4674</v>
      </c>
      <c r="W796" s="84" t="s">
        <v>4674</v>
      </c>
      <c r="X796" s="84" t="s">
        <v>4674</v>
      </c>
      <c r="Y796" s="84" t="s">
        <v>4674</v>
      </c>
      <c r="Z796" s="84" t="s">
        <v>4679</v>
      </c>
      <c r="AA796" s="84" t="s">
        <v>4679</v>
      </c>
      <c r="AB796" s="84" t="s">
        <v>4679</v>
      </c>
      <c r="AC796" s="84" t="s">
        <v>4674</v>
      </c>
      <c r="AD796" s="84" t="s">
        <v>4674</v>
      </c>
      <c r="AE796" s="84" t="s">
        <v>4674</v>
      </c>
      <c r="AF796" s="84" t="s">
        <v>4674</v>
      </c>
      <c r="AG796" s="84" t="s">
        <v>4679</v>
      </c>
      <c r="AH796" s="84"/>
      <c r="AI796" s="85">
        <f t="shared" si="114"/>
        <v>13</v>
      </c>
      <c r="AJ796" s="86">
        <f t="shared" si="110"/>
        <v>13</v>
      </c>
      <c r="AK796" s="87">
        <f t="shared" si="111"/>
        <v>0</v>
      </c>
      <c r="AL796" s="87"/>
      <c r="AM796" s="87">
        <f t="shared" si="112"/>
        <v>6</v>
      </c>
      <c r="AN796" s="87">
        <f t="shared" si="115"/>
        <v>30</v>
      </c>
      <c r="AO796" s="87">
        <f t="shared" si="113"/>
        <v>30</v>
      </c>
      <c r="AP796" s="87">
        <v>31</v>
      </c>
      <c r="AQ796" s="87">
        <v>30</v>
      </c>
      <c r="AR796" s="87">
        <v>28</v>
      </c>
      <c r="AW796" s="64" t="str">
        <f t="shared" si="116"/>
        <v>HAZİRAN 2026</v>
      </c>
      <c r="AX796" s="89"/>
      <c r="AY796" s="90"/>
      <c r="AZ796" s="90" t="e">
        <f t="shared" si="117"/>
        <v>#N/A</v>
      </c>
    </row>
    <row r="797" spans="1:52" ht="17.45" customHeight="1" x14ac:dyDescent="0.2">
      <c r="A797" s="81">
        <v>791</v>
      </c>
      <c r="B797" s="82" t="s">
        <v>2525</v>
      </c>
      <c r="C797" s="83" t="s">
        <v>2524</v>
      </c>
      <c r="D797" s="84" t="s">
        <v>4679</v>
      </c>
      <c r="E797" s="84" t="s">
        <v>4679</v>
      </c>
      <c r="F797" s="84" t="s">
        <v>4679</v>
      </c>
      <c r="G797" s="84" t="s">
        <v>4674</v>
      </c>
      <c r="H797" s="84" t="s">
        <v>4674</v>
      </c>
      <c r="I797" s="84" t="s">
        <v>4674</v>
      </c>
      <c r="J797" s="84" t="s">
        <v>4674</v>
      </c>
      <c r="K797" s="84" t="s">
        <v>4679</v>
      </c>
      <c r="L797" s="84" t="s">
        <v>4679</v>
      </c>
      <c r="M797" s="84" t="s">
        <v>4679</v>
      </c>
      <c r="N797" s="84" t="s">
        <v>4674</v>
      </c>
      <c r="O797" s="84" t="s">
        <v>4674</v>
      </c>
      <c r="P797" s="84" t="s">
        <v>4674</v>
      </c>
      <c r="Q797" s="84" t="s">
        <v>4674</v>
      </c>
      <c r="R797" s="84" t="s">
        <v>4679</v>
      </c>
      <c r="S797" s="84" t="s">
        <v>4679</v>
      </c>
      <c r="T797" s="84" t="s">
        <v>4679</v>
      </c>
      <c r="U797" s="84" t="s">
        <v>4674</v>
      </c>
      <c r="V797" s="84" t="s">
        <v>4674</v>
      </c>
      <c r="W797" s="84" t="s">
        <v>4674</v>
      </c>
      <c r="X797" s="84" t="s">
        <v>4674</v>
      </c>
      <c r="Y797" s="84" t="s">
        <v>4679</v>
      </c>
      <c r="Z797" s="84" t="s">
        <v>4679</v>
      </c>
      <c r="AA797" s="84" t="s">
        <v>4679</v>
      </c>
      <c r="AB797" s="84" t="s">
        <v>4674</v>
      </c>
      <c r="AC797" s="84" t="s">
        <v>4674</v>
      </c>
      <c r="AD797" s="84" t="s">
        <v>4674</v>
      </c>
      <c r="AE797" s="84" t="s">
        <v>4674</v>
      </c>
      <c r="AF797" s="84" t="s">
        <v>4679</v>
      </c>
      <c r="AG797" s="84" t="s">
        <v>4679</v>
      </c>
      <c r="AH797" s="84"/>
      <c r="AI797" s="85">
        <f t="shared" si="114"/>
        <v>14</v>
      </c>
      <c r="AJ797" s="86">
        <f t="shared" si="110"/>
        <v>14</v>
      </c>
      <c r="AK797" s="87">
        <f t="shared" si="111"/>
        <v>0</v>
      </c>
      <c r="AL797" s="87"/>
      <c r="AM797" s="87">
        <f t="shared" si="112"/>
        <v>6</v>
      </c>
      <c r="AN797" s="87">
        <f t="shared" si="115"/>
        <v>30</v>
      </c>
      <c r="AO797" s="87">
        <f t="shared" si="113"/>
        <v>30</v>
      </c>
      <c r="AP797" s="87">
        <v>31</v>
      </c>
      <c r="AQ797" s="87">
        <v>30</v>
      </c>
      <c r="AR797" s="87">
        <v>28</v>
      </c>
      <c r="AW797" s="64" t="str">
        <f t="shared" si="116"/>
        <v>HAZİRAN 2026</v>
      </c>
      <c r="AX797" s="89"/>
      <c r="AY797" s="90"/>
      <c r="AZ797" s="90" t="e">
        <f t="shared" si="117"/>
        <v>#N/A</v>
      </c>
    </row>
    <row r="798" spans="1:52" ht="17.45" customHeight="1" x14ac:dyDescent="0.2">
      <c r="A798" s="81">
        <v>792</v>
      </c>
      <c r="B798" s="82" t="s">
        <v>2528</v>
      </c>
      <c r="C798" s="83" t="s">
        <v>2527</v>
      </c>
      <c r="D798" s="84" t="s">
        <v>4679</v>
      </c>
      <c r="E798" s="84" t="s">
        <v>4679</v>
      </c>
      <c r="F798" s="84" t="s">
        <v>4679</v>
      </c>
      <c r="G798" s="84" t="s">
        <v>4674</v>
      </c>
      <c r="H798" s="84" t="s">
        <v>4674</v>
      </c>
      <c r="I798" s="84" t="s">
        <v>4674</v>
      </c>
      <c r="J798" s="84" t="s">
        <v>4674</v>
      </c>
      <c r="K798" s="84" t="s">
        <v>4679</v>
      </c>
      <c r="L798" s="84" t="s">
        <v>4679</v>
      </c>
      <c r="M798" s="84" t="s">
        <v>4679</v>
      </c>
      <c r="N798" s="84" t="s">
        <v>4674</v>
      </c>
      <c r="O798" s="84" t="s">
        <v>4674</v>
      </c>
      <c r="P798" s="84" t="s">
        <v>4674</v>
      </c>
      <c r="Q798" s="84" t="s">
        <v>4674</v>
      </c>
      <c r="R798" s="84" t="s">
        <v>4679</v>
      </c>
      <c r="S798" s="84" t="s">
        <v>4679</v>
      </c>
      <c r="T798" s="84" t="s">
        <v>4679</v>
      </c>
      <c r="U798" s="84" t="s">
        <v>4674</v>
      </c>
      <c r="V798" s="84" t="s">
        <v>4674</v>
      </c>
      <c r="W798" s="84" t="s">
        <v>4674</v>
      </c>
      <c r="X798" s="84" t="s">
        <v>4674</v>
      </c>
      <c r="Y798" s="84" t="s">
        <v>4679</v>
      </c>
      <c r="Z798" s="84" t="s">
        <v>4679</v>
      </c>
      <c r="AA798" s="84" t="s">
        <v>4679</v>
      </c>
      <c r="AB798" s="84" t="s">
        <v>4674</v>
      </c>
      <c r="AC798" s="84" t="s">
        <v>4674</v>
      </c>
      <c r="AD798" s="84" t="s">
        <v>4674</v>
      </c>
      <c r="AE798" s="84" t="s">
        <v>4674</v>
      </c>
      <c r="AF798" s="84" t="s">
        <v>4679</v>
      </c>
      <c r="AG798" s="84" t="s">
        <v>4679</v>
      </c>
      <c r="AH798" s="84"/>
      <c r="AI798" s="85">
        <f t="shared" si="114"/>
        <v>14</v>
      </c>
      <c r="AJ798" s="86">
        <f t="shared" si="110"/>
        <v>14</v>
      </c>
      <c r="AK798" s="87">
        <f t="shared" si="111"/>
        <v>0</v>
      </c>
      <c r="AL798" s="87"/>
      <c r="AM798" s="87">
        <f t="shared" si="112"/>
        <v>6</v>
      </c>
      <c r="AN798" s="87">
        <f t="shared" si="115"/>
        <v>30</v>
      </c>
      <c r="AO798" s="87">
        <f t="shared" si="113"/>
        <v>30</v>
      </c>
      <c r="AP798" s="87">
        <v>31</v>
      </c>
      <c r="AQ798" s="87">
        <v>30</v>
      </c>
      <c r="AR798" s="87">
        <v>28</v>
      </c>
      <c r="AW798" s="64" t="str">
        <f t="shared" si="116"/>
        <v>HAZİRAN 2026</v>
      </c>
      <c r="AX798" s="89"/>
      <c r="AY798" s="90"/>
      <c r="AZ798" s="90" t="e">
        <f t="shared" si="117"/>
        <v>#N/A</v>
      </c>
    </row>
    <row r="799" spans="1:52" ht="17.45" customHeight="1" x14ac:dyDescent="0.2">
      <c r="A799" s="81">
        <v>793</v>
      </c>
      <c r="B799" s="82" t="s">
        <v>2531</v>
      </c>
      <c r="C799" s="83" t="s">
        <v>2530</v>
      </c>
      <c r="D799" s="84" t="s">
        <v>4674</v>
      </c>
      <c r="E799" s="84" t="s">
        <v>4679</v>
      </c>
      <c r="F799" s="84" t="s">
        <v>4679</v>
      </c>
      <c r="G799" s="84" t="s">
        <v>4679</v>
      </c>
      <c r="H799" s="84" t="s">
        <v>4674</v>
      </c>
      <c r="I799" s="84" t="s">
        <v>4674</v>
      </c>
      <c r="J799" s="84" t="s">
        <v>4674</v>
      </c>
      <c r="K799" s="84" t="s">
        <v>4674</v>
      </c>
      <c r="L799" s="84" t="s">
        <v>4679</v>
      </c>
      <c r="M799" s="84" t="s">
        <v>4679</v>
      </c>
      <c r="N799" s="84" t="s">
        <v>4679</v>
      </c>
      <c r="O799" s="84" t="s">
        <v>4674</v>
      </c>
      <c r="P799" s="84" t="s">
        <v>4674</v>
      </c>
      <c r="Q799" s="84" t="s">
        <v>4674</v>
      </c>
      <c r="R799" s="84" t="s">
        <v>4674</v>
      </c>
      <c r="S799" s="84" t="s">
        <v>4679</v>
      </c>
      <c r="T799" s="84" t="s">
        <v>4679</v>
      </c>
      <c r="U799" s="84" t="s">
        <v>4679</v>
      </c>
      <c r="V799" s="84" t="s">
        <v>4674</v>
      </c>
      <c r="W799" s="84" t="s">
        <v>4674</v>
      </c>
      <c r="X799" s="84" t="s">
        <v>4674</v>
      </c>
      <c r="Y799" s="84" t="s">
        <v>4674</v>
      </c>
      <c r="Z799" s="84" t="s">
        <v>4690</v>
      </c>
      <c r="AA799" s="84" t="s">
        <v>4690</v>
      </c>
      <c r="AB799" s="84" t="s">
        <v>4690</v>
      </c>
      <c r="AC799" s="84" t="s">
        <v>4674</v>
      </c>
      <c r="AD799" s="84" t="s">
        <v>4674</v>
      </c>
      <c r="AE799" s="84" t="s">
        <v>4674</v>
      </c>
      <c r="AF799" s="84" t="s">
        <v>4674</v>
      </c>
      <c r="AG799" s="84" t="s">
        <v>4690</v>
      </c>
      <c r="AH799" s="84"/>
      <c r="AI799" s="85">
        <f t="shared" si="114"/>
        <v>9</v>
      </c>
      <c r="AJ799" s="86">
        <f t="shared" si="110"/>
        <v>9</v>
      </c>
      <c r="AK799" s="87">
        <f t="shared" si="111"/>
        <v>0</v>
      </c>
      <c r="AL799" s="87"/>
      <c r="AM799" s="87">
        <f t="shared" si="112"/>
        <v>6</v>
      </c>
      <c r="AN799" s="87">
        <f t="shared" si="115"/>
        <v>30</v>
      </c>
      <c r="AO799" s="87">
        <f t="shared" si="113"/>
        <v>30</v>
      </c>
      <c r="AP799" s="87">
        <v>31</v>
      </c>
      <c r="AQ799" s="87">
        <v>30</v>
      </c>
      <c r="AR799" s="87">
        <v>28</v>
      </c>
      <c r="AW799" s="64" t="str">
        <f t="shared" si="116"/>
        <v>HAZİRAN 2026</v>
      </c>
      <c r="AX799" s="89"/>
      <c r="AY799" s="90"/>
      <c r="AZ799" s="90" t="e">
        <f t="shared" si="117"/>
        <v>#N/A</v>
      </c>
    </row>
    <row r="800" spans="1:52" ht="17.45" customHeight="1" x14ac:dyDescent="0.2">
      <c r="A800" s="81">
        <v>794</v>
      </c>
      <c r="B800" s="82" t="s">
        <v>2534</v>
      </c>
      <c r="C800" s="83" t="s">
        <v>2533</v>
      </c>
      <c r="D800" s="84" t="s">
        <v>4674</v>
      </c>
      <c r="E800" s="84" t="s">
        <v>4674</v>
      </c>
      <c r="F800" s="84" t="s">
        <v>4679</v>
      </c>
      <c r="G800" s="84" t="s">
        <v>4679</v>
      </c>
      <c r="H800" s="84" t="s">
        <v>4679</v>
      </c>
      <c r="I800" s="84" t="s">
        <v>4674</v>
      </c>
      <c r="J800" s="84" t="s">
        <v>4674</v>
      </c>
      <c r="K800" s="84" t="s">
        <v>4674</v>
      </c>
      <c r="L800" s="84" t="s">
        <v>4674</v>
      </c>
      <c r="M800" s="84" t="s">
        <v>4679</v>
      </c>
      <c r="N800" s="84" t="s">
        <v>4679</v>
      </c>
      <c r="O800" s="84" t="s">
        <v>4679</v>
      </c>
      <c r="P800" s="84" t="s">
        <v>4674</v>
      </c>
      <c r="Q800" s="84" t="s">
        <v>4674</v>
      </c>
      <c r="R800" s="84" t="s">
        <v>4674</v>
      </c>
      <c r="S800" s="84" t="s">
        <v>4674</v>
      </c>
      <c r="T800" s="84" t="s">
        <v>4679</v>
      </c>
      <c r="U800" s="84" t="s">
        <v>4679</v>
      </c>
      <c r="V800" s="84" t="s">
        <v>4679</v>
      </c>
      <c r="W800" s="84" t="s">
        <v>4674</v>
      </c>
      <c r="X800" s="84" t="s">
        <v>4674</v>
      </c>
      <c r="Y800" s="84" t="s">
        <v>4674</v>
      </c>
      <c r="Z800" s="84" t="s">
        <v>4674</v>
      </c>
      <c r="AA800" s="84" t="s">
        <v>4679</v>
      </c>
      <c r="AB800" s="84" t="s">
        <v>4679</v>
      </c>
      <c r="AC800" s="84" t="s">
        <v>4679</v>
      </c>
      <c r="AD800" s="84" t="s">
        <v>4674</v>
      </c>
      <c r="AE800" s="84" t="s">
        <v>4674</v>
      </c>
      <c r="AF800" s="84" t="s">
        <v>4679</v>
      </c>
      <c r="AG800" s="84" t="s">
        <v>4721</v>
      </c>
      <c r="AH800" s="84"/>
      <c r="AI800" s="85">
        <f t="shared" si="114"/>
        <v>13</v>
      </c>
      <c r="AJ800" s="86">
        <f t="shared" si="110"/>
        <v>13</v>
      </c>
      <c r="AK800" s="87">
        <f t="shared" si="111"/>
        <v>0</v>
      </c>
      <c r="AL800" s="87"/>
      <c r="AM800" s="87">
        <f t="shared" si="112"/>
        <v>6</v>
      </c>
      <c r="AN800" s="87">
        <f t="shared" si="115"/>
        <v>30</v>
      </c>
      <c r="AO800" s="87">
        <f t="shared" si="113"/>
        <v>30</v>
      </c>
      <c r="AP800" s="87">
        <v>31</v>
      </c>
      <c r="AQ800" s="87">
        <v>30</v>
      </c>
      <c r="AR800" s="87">
        <v>28</v>
      </c>
      <c r="AW800" s="64" t="str">
        <f t="shared" si="116"/>
        <v>HAZİRAN 2026</v>
      </c>
      <c r="AX800" s="89"/>
      <c r="AY800" s="90"/>
      <c r="AZ800" s="90" t="e">
        <f t="shared" si="117"/>
        <v>#N/A</v>
      </c>
    </row>
    <row r="801" spans="1:52" ht="17.45" customHeight="1" x14ac:dyDescent="0.2">
      <c r="A801" s="81">
        <v>795</v>
      </c>
      <c r="B801" s="82" t="s">
        <v>2537</v>
      </c>
      <c r="C801" s="83" t="s">
        <v>2536</v>
      </c>
      <c r="D801" s="84" t="s">
        <v>4679</v>
      </c>
      <c r="E801" s="84" t="s">
        <v>4679</v>
      </c>
      <c r="F801" s="84" t="s">
        <v>4674</v>
      </c>
      <c r="G801" s="84" t="s">
        <v>4674</v>
      </c>
      <c r="H801" s="84" t="s">
        <v>4679</v>
      </c>
      <c r="I801" s="84" t="s">
        <v>4674</v>
      </c>
      <c r="J801" s="84" t="s">
        <v>4674</v>
      </c>
      <c r="K801" s="84" t="s">
        <v>4679</v>
      </c>
      <c r="L801" s="84" t="s">
        <v>4679</v>
      </c>
      <c r="M801" s="84" t="s">
        <v>4674</v>
      </c>
      <c r="N801" s="84" t="s">
        <v>4674</v>
      </c>
      <c r="O801" s="84" t="s">
        <v>4679</v>
      </c>
      <c r="P801" s="84" t="s">
        <v>4674</v>
      </c>
      <c r="Q801" s="84" t="s">
        <v>4674</v>
      </c>
      <c r="R801" s="84" t="s">
        <v>4679</v>
      </c>
      <c r="S801" s="84" t="s">
        <v>4679</v>
      </c>
      <c r="T801" s="84" t="s">
        <v>4674</v>
      </c>
      <c r="U801" s="84" t="s">
        <v>4674</v>
      </c>
      <c r="V801" s="84" t="s">
        <v>4679</v>
      </c>
      <c r="W801" s="84" t="s">
        <v>4674</v>
      </c>
      <c r="X801" s="84" t="s">
        <v>4674</v>
      </c>
      <c r="Y801" s="84" t="s">
        <v>4679</v>
      </c>
      <c r="Z801" s="84" t="s">
        <v>4679</v>
      </c>
      <c r="AA801" s="84" t="s">
        <v>4674</v>
      </c>
      <c r="AB801" s="84" t="s">
        <v>4674</v>
      </c>
      <c r="AC801" s="84" t="s">
        <v>4679</v>
      </c>
      <c r="AD801" s="84" t="s">
        <v>4674</v>
      </c>
      <c r="AE801" s="84" t="s">
        <v>4674</v>
      </c>
      <c r="AF801" s="84" t="s">
        <v>4679</v>
      </c>
      <c r="AG801" s="84" t="s">
        <v>4679</v>
      </c>
      <c r="AH801" s="84"/>
      <c r="AI801" s="85">
        <f t="shared" si="114"/>
        <v>14</v>
      </c>
      <c r="AJ801" s="86">
        <f t="shared" si="110"/>
        <v>14</v>
      </c>
      <c r="AK801" s="87">
        <f t="shared" si="111"/>
        <v>0</v>
      </c>
      <c r="AL801" s="87"/>
      <c r="AM801" s="87">
        <f t="shared" si="112"/>
        <v>6</v>
      </c>
      <c r="AN801" s="87">
        <f t="shared" si="115"/>
        <v>30</v>
      </c>
      <c r="AO801" s="87">
        <f t="shared" si="113"/>
        <v>30</v>
      </c>
      <c r="AP801" s="87">
        <v>31</v>
      </c>
      <c r="AQ801" s="87">
        <v>30</v>
      </c>
      <c r="AR801" s="87">
        <v>28</v>
      </c>
      <c r="AW801" s="64" t="str">
        <f t="shared" si="116"/>
        <v>HAZİRAN 2026</v>
      </c>
      <c r="AX801" s="89"/>
      <c r="AY801" s="90"/>
      <c r="AZ801" s="90" t="e">
        <f t="shared" si="117"/>
        <v>#N/A</v>
      </c>
    </row>
    <row r="802" spans="1:52" ht="17.45" customHeight="1" x14ac:dyDescent="0.2">
      <c r="A802" s="81">
        <v>796</v>
      </c>
      <c r="B802" s="82" t="s">
        <v>2540</v>
      </c>
      <c r="C802" s="83" t="s">
        <v>2539</v>
      </c>
      <c r="D802" s="84" t="s">
        <v>4679</v>
      </c>
      <c r="E802" s="84" t="s">
        <v>4679</v>
      </c>
      <c r="F802" s="84" t="s">
        <v>4679</v>
      </c>
      <c r="G802" s="84" t="s">
        <v>4674</v>
      </c>
      <c r="H802" s="84" t="s">
        <v>4674</v>
      </c>
      <c r="I802" s="84" t="s">
        <v>4674</v>
      </c>
      <c r="J802" s="84" t="s">
        <v>4674</v>
      </c>
      <c r="K802" s="84" t="s">
        <v>4679</v>
      </c>
      <c r="L802" s="84" t="s">
        <v>4679</v>
      </c>
      <c r="M802" s="84" t="s">
        <v>4679</v>
      </c>
      <c r="N802" s="84" t="s">
        <v>4674</v>
      </c>
      <c r="O802" s="84" t="s">
        <v>4674</v>
      </c>
      <c r="P802" s="84" t="s">
        <v>4674</v>
      </c>
      <c r="Q802" s="84" t="s">
        <v>4674</v>
      </c>
      <c r="R802" s="84" t="s">
        <v>4679</v>
      </c>
      <c r="S802" s="84" t="s">
        <v>4674</v>
      </c>
      <c r="T802" s="84" t="s">
        <v>4679</v>
      </c>
      <c r="U802" s="84" t="s">
        <v>4679</v>
      </c>
      <c r="V802" s="84" t="s">
        <v>4674</v>
      </c>
      <c r="W802" s="84" t="s">
        <v>4674</v>
      </c>
      <c r="X802" s="84" t="s">
        <v>4674</v>
      </c>
      <c r="Y802" s="84" t="s">
        <v>4679</v>
      </c>
      <c r="Z802" s="84" t="s">
        <v>4674</v>
      </c>
      <c r="AA802" s="84" t="s">
        <v>4679</v>
      </c>
      <c r="AB802" s="84" t="s">
        <v>4679</v>
      </c>
      <c r="AC802" s="84" t="s">
        <v>4674</v>
      </c>
      <c r="AD802" s="84" t="s">
        <v>4674</v>
      </c>
      <c r="AE802" s="84" t="s">
        <v>4674</v>
      </c>
      <c r="AF802" s="84" t="s">
        <v>4679</v>
      </c>
      <c r="AG802" s="84" t="s">
        <v>4679</v>
      </c>
      <c r="AH802" s="84"/>
      <c r="AI802" s="85">
        <f t="shared" si="114"/>
        <v>14</v>
      </c>
      <c r="AJ802" s="86">
        <f t="shared" si="110"/>
        <v>14</v>
      </c>
      <c r="AK802" s="87">
        <f t="shared" si="111"/>
        <v>0</v>
      </c>
      <c r="AL802" s="87"/>
      <c r="AM802" s="87">
        <f t="shared" si="112"/>
        <v>6</v>
      </c>
      <c r="AN802" s="87">
        <f t="shared" si="115"/>
        <v>30</v>
      </c>
      <c r="AO802" s="87">
        <f t="shared" si="113"/>
        <v>30</v>
      </c>
      <c r="AP802" s="87">
        <v>31</v>
      </c>
      <c r="AQ802" s="87">
        <v>30</v>
      </c>
      <c r="AR802" s="87">
        <v>28</v>
      </c>
      <c r="AW802" s="64" t="str">
        <f t="shared" si="116"/>
        <v>HAZİRAN 2026</v>
      </c>
      <c r="AX802" s="89"/>
      <c r="AY802" s="90"/>
      <c r="AZ802" s="90" t="e">
        <f t="shared" si="117"/>
        <v>#N/A</v>
      </c>
    </row>
    <row r="803" spans="1:52" ht="17.45" customHeight="1" x14ac:dyDescent="0.2">
      <c r="A803" s="81">
        <v>797</v>
      </c>
      <c r="B803" s="82" t="s">
        <v>2543</v>
      </c>
      <c r="C803" s="83" t="s">
        <v>2542</v>
      </c>
      <c r="D803" s="84" t="s">
        <v>4674</v>
      </c>
      <c r="E803" s="84" t="s">
        <v>4674</v>
      </c>
      <c r="F803" s="84" t="s">
        <v>4679</v>
      </c>
      <c r="G803" s="84" t="s">
        <v>4679</v>
      </c>
      <c r="H803" s="84" t="s">
        <v>4679</v>
      </c>
      <c r="I803" s="84" t="s">
        <v>4674</v>
      </c>
      <c r="J803" s="84" t="s">
        <v>4674</v>
      </c>
      <c r="K803" s="84" t="s">
        <v>4674</v>
      </c>
      <c r="L803" s="84" t="s">
        <v>4674</v>
      </c>
      <c r="M803" s="84" t="s">
        <v>4679</v>
      </c>
      <c r="N803" s="84" t="s">
        <v>4679</v>
      </c>
      <c r="O803" s="84" t="s">
        <v>4679</v>
      </c>
      <c r="P803" s="84" t="s">
        <v>4674</v>
      </c>
      <c r="Q803" s="84" t="s">
        <v>4674</v>
      </c>
      <c r="R803" s="84" t="s">
        <v>4674</v>
      </c>
      <c r="S803" s="84" t="s">
        <v>4674</v>
      </c>
      <c r="T803" s="84" t="s">
        <v>4679</v>
      </c>
      <c r="U803" s="84" t="s">
        <v>4679</v>
      </c>
      <c r="V803" s="84" t="s">
        <v>4679</v>
      </c>
      <c r="W803" s="84" t="s">
        <v>4674</v>
      </c>
      <c r="X803" s="84" t="s">
        <v>4674</v>
      </c>
      <c r="Y803" s="84" t="s">
        <v>4674</v>
      </c>
      <c r="Z803" s="84" t="s">
        <v>4674</v>
      </c>
      <c r="AA803" s="84" t="s">
        <v>4679</v>
      </c>
      <c r="AB803" s="84" t="s">
        <v>4679</v>
      </c>
      <c r="AC803" s="84" t="s">
        <v>4679</v>
      </c>
      <c r="AD803" s="84" t="s">
        <v>4674</v>
      </c>
      <c r="AE803" s="84" t="s">
        <v>4674</v>
      </c>
      <c r="AF803" s="84" t="s">
        <v>4679</v>
      </c>
      <c r="AG803" s="84" t="s">
        <v>4679</v>
      </c>
      <c r="AH803" s="84"/>
      <c r="AI803" s="85">
        <f t="shared" si="114"/>
        <v>14</v>
      </c>
      <c r="AJ803" s="86">
        <f t="shared" ref="AJ803:AJ866" si="118">IF(B803&gt;10000000,AI803,0)</f>
        <v>14</v>
      </c>
      <c r="AK803" s="87">
        <f t="shared" ref="AK803:AK866" si="119">AO803-AN803</f>
        <v>0</v>
      </c>
      <c r="AL803" s="87"/>
      <c r="AM803" s="87">
        <f t="shared" ref="AM803:AM866" si="120">MONTH(AW803)</f>
        <v>6</v>
      </c>
      <c r="AN803" s="87">
        <f t="shared" si="115"/>
        <v>30</v>
      </c>
      <c r="AO803" s="87">
        <f t="shared" ref="AO803:AO866" si="121">IF(AM803=1,AP803,IF(AM803=2,AR803,IF(AM803=3,AP803,IF(AM803=4,AQ803,IF(AM803=5,AP803,IF(AM803=6,AQ803,IF(AM803=7,AP803,IF(AM803=8,AP803,IF(AM803=9,AQ803,IF(AM803=10,AP803,IF(AM803=11,AQ803,IF(AM803=12,AP803))))))))))))</f>
        <v>30</v>
      </c>
      <c r="AP803" s="87">
        <v>31</v>
      </c>
      <c r="AQ803" s="87">
        <v>30</v>
      </c>
      <c r="AR803" s="87">
        <v>28</v>
      </c>
      <c r="AW803" s="64" t="str">
        <f t="shared" si="116"/>
        <v>HAZİRAN 2026</v>
      </c>
      <c r="AX803" s="89"/>
      <c r="AY803" s="90"/>
      <c r="AZ803" s="90" t="e">
        <f t="shared" si="117"/>
        <v>#N/A</v>
      </c>
    </row>
    <row r="804" spans="1:52" ht="17.45" customHeight="1" x14ac:dyDescent="0.2">
      <c r="A804" s="81">
        <v>798</v>
      </c>
      <c r="B804" s="82" t="s">
        <v>2546</v>
      </c>
      <c r="C804" s="83" t="s">
        <v>2545</v>
      </c>
      <c r="D804" s="84" t="s">
        <v>4674</v>
      </c>
      <c r="E804" s="84" t="s">
        <v>4679</v>
      </c>
      <c r="F804" s="84" t="s">
        <v>4679</v>
      </c>
      <c r="G804" s="84" t="s">
        <v>4679</v>
      </c>
      <c r="H804" s="84" t="s">
        <v>4674</v>
      </c>
      <c r="I804" s="84" t="s">
        <v>4674</v>
      </c>
      <c r="J804" s="84" t="s">
        <v>4674</v>
      </c>
      <c r="K804" s="84" t="s">
        <v>4679</v>
      </c>
      <c r="L804" s="84" t="s">
        <v>4679</v>
      </c>
      <c r="M804" s="84" t="s">
        <v>4679</v>
      </c>
      <c r="N804" s="84" t="s">
        <v>4674</v>
      </c>
      <c r="O804" s="84" t="s">
        <v>4674</v>
      </c>
      <c r="P804" s="84" t="s">
        <v>4674</v>
      </c>
      <c r="Q804" s="84" t="s">
        <v>4674</v>
      </c>
      <c r="R804" s="84" t="s">
        <v>4674</v>
      </c>
      <c r="S804" s="84" t="s">
        <v>4674</v>
      </c>
      <c r="T804" s="84" t="s">
        <v>4674</v>
      </c>
      <c r="U804" s="84" t="s">
        <v>4674</v>
      </c>
      <c r="V804" s="84" t="s">
        <v>4674</v>
      </c>
      <c r="W804" s="84" t="s">
        <v>4674</v>
      </c>
      <c r="X804" s="84" t="s">
        <v>4674</v>
      </c>
      <c r="Y804" s="84" t="s">
        <v>4674</v>
      </c>
      <c r="Z804" s="84" t="s">
        <v>4674</v>
      </c>
      <c r="AA804" s="84" t="s">
        <v>4674</v>
      </c>
      <c r="AB804" s="84" t="s">
        <v>4674</v>
      </c>
      <c r="AC804" s="84" t="s">
        <v>4674</v>
      </c>
      <c r="AD804" s="84" t="s">
        <v>4674</v>
      </c>
      <c r="AE804" s="84" t="s">
        <v>4674</v>
      </c>
      <c r="AF804" s="84" t="s">
        <v>4674</v>
      </c>
      <c r="AG804" s="84" t="s">
        <v>4674</v>
      </c>
      <c r="AH804" s="84"/>
      <c r="AI804" s="85">
        <f t="shared" si="114"/>
        <v>6</v>
      </c>
      <c r="AJ804" s="86">
        <f t="shared" si="118"/>
        <v>6</v>
      </c>
      <c r="AK804" s="87">
        <f t="shared" si="119"/>
        <v>0</v>
      </c>
      <c r="AL804" s="87"/>
      <c r="AM804" s="87">
        <f t="shared" si="120"/>
        <v>6</v>
      </c>
      <c r="AN804" s="87">
        <f t="shared" si="115"/>
        <v>30</v>
      </c>
      <c r="AO804" s="87">
        <f t="shared" si="121"/>
        <v>30</v>
      </c>
      <c r="AP804" s="87">
        <v>31</v>
      </c>
      <c r="AQ804" s="87">
        <v>30</v>
      </c>
      <c r="AR804" s="87">
        <v>28</v>
      </c>
      <c r="AW804" s="64" t="str">
        <f t="shared" si="116"/>
        <v>HAZİRAN 2026</v>
      </c>
      <c r="AX804" s="89"/>
      <c r="AY804" s="90"/>
      <c r="AZ804" s="90" t="e">
        <f t="shared" si="117"/>
        <v>#N/A</v>
      </c>
    </row>
    <row r="805" spans="1:52" ht="17.45" customHeight="1" x14ac:dyDescent="0.2">
      <c r="A805" s="81">
        <v>799</v>
      </c>
      <c r="B805" s="82" t="s">
        <v>2549</v>
      </c>
      <c r="C805" s="83" t="s">
        <v>2548</v>
      </c>
      <c r="D805" s="84" t="s">
        <v>4674</v>
      </c>
      <c r="E805" s="84" t="s">
        <v>4679</v>
      </c>
      <c r="F805" s="84" t="s">
        <v>4674</v>
      </c>
      <c r="G805" s="84" t="s">
        <v>4679</v>
      </c>
      <c r="H805" s="84" t="s">
        <v>4679</v>
      </c>
      <c r="I805" s="84" t="s">
        <v>4674</v>
      </c>
      <c r="J805" s="84" t="s">
        <v>4674</v>
      </c>
      <c r="K805" s="84" t="s">
        <v>4674</v>
      </c>
      <c r="L805" s="84" t="s">
        <v>4679</v>
      </c>
      <c r="M805" s="84" t="s">
        <v>4674</v>
      </c>
      <c r="N805" s="84" t="s">
        <v>4679</v>
      </c>
      <c r="O805" s="84" t="s">
        <v>4679</v>
      </c>
      <c r="P805" s="84" t="s">
        <v>4674</v>
      </c>
      <c r="Q805" s="84" t="s">
        <v>4674</v>
      </c>
      <c r="R805" s="84" t="s">
        <v>4674</v>
      </c>
      <c r="S805" s="84" t="s">
        <v>4679</v>
      </c>
      <c r="T805" s="84" t="s">
        <v>4674</v>
      </c>
      <c r="U805" s="84" t="s">
        <v>4679</v>
      </c>
      <c r="V805" s="84" t="s">
        <v>4679</v>
      </c>
      <c r="W805" s="84" t="s">
        <v>4674</v>
      </c>
      <c r="X805" s="84" t="s">
        <v>4674</v>
      </c>
      <c r="Y805" s="84" t="s">
        <v>4674</v>
      </c>
      <c r="Z805" s="84" t="s">
        <v>4679</v>
      </c>
      <c r="AA805" s="84" t="s">
        <v>4674</v>
      </c>
      <c r="AB805" s="84" t="s">
        <v>4679</v>
      </c>
      <c r="AC805" s="84" t="s">
        <v>4679</v>
      </c>
      <c r="AD805" s="84" t="s">
        <v>4674</v>
      </c>
      <c r="AE805" s="84" t="s">
        <v>4674</v>
      </c>
      <c r="AF805" s="84" t="s">
        <v>4674</v>
      </c>
      <c r="AG805" s="84" t="s">
        <v>4679</v>
      </c>
      <c r="AH805" s="84"/>
      <c r="AI805" s="85">
        <f t="shared" si="114"/>
        <v>13</v>
      </c>
      <c r="AJ805" s="86">
        <f t="shared" si="118"/>
        <v>13</v>
      </c>
      <c r="AK805" s="87">
        <f t="shared" si="119"/>
        <v>0</v>
      </c>
      <c r="AL805" s="87"/>
      <c r="AM805" s="87">
        <f t="shared" si="120"/>
        <v>6</v>
      </c>
      <c r="AN805" s="87">
        <f t="shared" si="115"/>
        <v>30</v>
      </c>
      <c r="AO805" s="87">
        <f t="shared" si="121"/>
        <v>30</v>
      </c>
      <c r="AP805" s="87">
        <v>31</v>
      </c>
      <c r="AQ805" s="87">
        <v>30</v>
      </c>
      <c r="AR805" s="87">
        <v>28</v>
      </c>
      <c r="AW805" s="64" t="str">
        <f t="shared" si="116"/>
        <v>HAZİRAN 2026</v>
      </c>
      <c r="AX805" s="89"/>
      <c r="AY805" s="90"/>
      <c r="AZ805" s="90" t="e">
        <f t="shared" si="117"/>
        <v>#N/A</v>
      </c>
    </row>
    <row r="806" spans="1:52" ht="17.45" customHeight="1" x14ac:dyDescent="0.2">
      <c r="A806" s="81">
        <v>800</v>
      </c>
      <c r="B806" s="82" t="s">
        <v>2552</v>
      </c>
      <c r="C806" s="83" t="s">
        <v>2551</v>
      </c>
      <c r="D806" s="84" t="s">
        <v>4674</v>
      </c>
      <c r="E806" s="84" t="s">
        <v>4674</v>
      </c>
      <c r="F806" s="84" t="s">
        <v>4679</v>
      </c>
      <c r="G806" s="84" t="s">
        <v>4679</v>
      </c>
      <c r="H806" s="84" t="s">
        <v>4679</v>
      </c>
      <c r="I806" s="84" t="s">
        <v>4674</v>
      </c>
      <c r="J806" s="84" t="s">
        <v>4674</v>
      </c>
      <c r="K806" s="84" t="s">
        <v>4674</v>
      </c>
      <c r="L806" s="84" t="s">
        <v>4674</v>
      </c>
      <c r="M806" s="84" t="s">
        <v>4679</v>
      </c>
      <c r="N806" s="84" t="s">
        <v>4679</v>
      </c>
      <c r="O806" s="84" t="s">
        <v>4679</v>
      </c>
      <c r="P806" s="84" t="s">
        <v>4674</v>
      </c>
      <c r="Q806" s="84" t="s">
        <v>4674</v>
      </c>
      <c r="R806" s="84" t="s">
        <v>4674</v>
      </c>
      <c r="S806" s="84" t="s">
        <v>4674</v>
      </c>
      <c r="T806" s="84" t="s">
        <v>4679</v>
      </c>
      <c r="U806" s="84" t="s">
        <v>4679</v>
      </c>
      <c r="V806" s="84" t="s">
        <v>4679</v>
      </c>
      <c r="W806" s="84" t="s">
        <v>4674</v>
      </c>
      <c r="X806" s="84" t="s">
        <v>4674</v>
      </c>
      <c r="Y806" s="84" t="s">
        <v>4674</v>
      </c>
      <c r="Z806" s="84" t="s">
        <v>4674</v>
      </c>
      <c r="AA806" s="84" t="s">
        <v>4679</v>
      </c>
      <c r="AB806" s="84" t="s">
        <v>4679</v>
      </c>
      <c r="AC806" s="84" t="s">
        <v>4679</v>
      </c>
      <c r="AD806" s="84" t="s">
        <v>4674</v>
      </c>
      <c r="AE806" s="84" t="s">
        <v>4674</v>
      </c>
      <c r="AF806" s="84" t="s">
        <v>4679</v>
      </c>
      <c r="AG806" s="84" t="s">
        <v>4679</v>
      </c>
      <c r="AH806" s="84"/>
      <c r="AI806" s="85">
        <f t="shared" si="114"/>
        <v>14</v>
      </c>
      <c r="AJ806" s="86">
        <f t="shared" si="118"/>
        <v>14</v>
      </c>
      <c r="AK806" s="87">
        <f t="shared" si="119"/>
        <v>0</v>
      </c>
      <c r="AL806" s="87"/>
      <c r="AM806" s="87">
        <f t="shared" si="120"/>
        <v>6</v>
      </c>
      <c r="AN806" s="87">
        <f t="shared" si="115"/>
        <v>30</v>
      </c>
      <c r="AO806" s="87">
        <f t="shared" si="121"/>
        <v>30</v>
      </c>
      <c r="AP806" s="87">
        <v>31</v>
      </c>
      <c r="AQ806" s="87">
        <v>30</v>
      </c>
      <c r="AR806" s="87">
        <v>28</v>
      </c>
      <c r="AW806" s="64" t="str">
        <f t="shared" si="116"/>
        <v>HAZİRAN 2026</v>
      </c>
      <c r="AX806" s="89"/>
      <c r="AY806" s="90"/>
      <c r="AZ806" s="90" t="e">
        <f t="shared" si="117"/>
        <v>#N/A</v>
      </c>
    </row>
    <row r="807" spans="1:52" ht="17.45" customHeight="1" x14ac:dyDescent="0.2">
      <c r="A807" s="81">
        <v>801</v>
      </c>
      <c r="B807" s="82" t="s">
        <v>2555</v>
      </c>
      <c r="C807" s="83" t="s">
        <v>2554</v>
      </c>
      <c r="D807" s="84" t="s">
        <v>4674</v>
      </c>
      <c r="E807" s="84" t="s">
        <v>4674</v>
      </c>
      <c r="F807" s="84" t="s">
        <v>4674</v>
      </c>
      <c r="G807" s="84" t="s">
        <v>4674</v>
      </c>
      <c r="H807" s="84" t="s">
        <v>4679</v>
      </c>
      <c r="I807" s="84" t="s">
        <v>4679</v>
      </c>
      <c r="J807" s="84" t="s">
        <v>4679</v>
      </c>
      <c r="K807" s="84" t="s">
        <v>4674</v>
      </c>
      <c r="L807" s="84" t="s">
        <v>4674</v>
      </c>
      <c r="M807" s="84" t="s">
        <v>4674</v>
      </c>
      <c r="N807" s="84" t="s">
        <v>4674</v>
      </c>
      <c r="O807" s="84" t="s">
        <v>4679</v>
      </c>
      <c r="P807" s="84" t="s">
        <v>4679</v>
      </c>
      <c r="Q807" s="84" t="s">
        <v>4679</v>
      </c>
      <c r="R807" s="84" t="s">
        <v>4674</v>
      </c>
      <c r="S807" s="84" t="s">
        <v>4674</v>
      </c>
      <c r="T807" s="84" t="s">
        <v>4674</v>
      </c>
      <c r="U807" s="84" t="s">
        <v>4674</v>
      </c>
      <c r="V807" s="84" t="s">
        <v>4679</v>
      </c>
      <c r="W807" s="84" t="s">
        <v>4679</v>
      </c>
      <c r="X807" s="84" t="s">
        <v>4679</v>
      </c>
      <c r="Y807" s="84" t="s">
        <v>4674</v>
      </c>
      <c r="Z807" s="84" t="s">
        <v>4674</v>
      </c>
      <c r="AA807" s="84" t="s">
        <v>4674</v>
      </c>
      <c r="AB807" s="84" t="s">
        <v>4674</v>
      </c>
      <c r="AC807" s="84" t="s">
        <v>4690</v>
      </c>
      <c r="AD807" s="84" t="s">
        <v>4690</v>
      </c>
      <c r="AE807" s="84" t="s">
        <v>4690</v>
      </c>
      <c r="AF807" s="84" t="s">
        <v>4679</v>
      </c>
      <c r="AG807" s="84" t="s">
        <v>4679</v>
      </c>
      <c r="AH807" s="84"/>
      <c r="AI807" s="85">
        <f t="shared" si="114"/>
        <v>11</v>
      </c>
      <c r="AJ807" s="86">
        <f t="shared" si="118"/>
        <v>11</v>
      </c>
      <c r="AK807" s="87">
        <f t="shared" si="119"/>
        <v>0</v>
      </c>
      <c r="AL807" s="87"/>
      <c r="AM807" s="87">
        <f t="shared" si="120"/>
        <v>6</v>
      </c>
      <c r="AN807" s="87">
        <f t="shared" si="115"/>
        <v>30</v>
      </c>
      <c r="AO807" s="87">
        <f t="shared" si="121"/>
        <v>30</v>
      </c>
      <c r="AP807" s="87">
        <v>31</v>
      </c>
      <c r="AQ807" s="87">
        <v>30</v>
      </c>
      <c r="AR807" s="87">
        <v>28</v>
      </c>
      <c r="AW807" s="64" t="str">
        <f t="shared" si="116"/>
        <v>HAZİRAN 2026</v>
      </c>
      <c r="AX807" s="89"/>
      <c r="AY807" s="90"/>
      <c r="AZ807" s="90" t="e">
        <f t="shared" si="117"/>
        <v>#N/A</v>
      </c>
    </row>
    <row r="808" spans="1:52" ht="17.45" customHeight="1" x14ac:dyDescent="0.2">
      <c r="A808" s="81">
        <v>802</v>
      </c>
      <c r="B808" s="82" t="s">
        <v>2558</v>
      </c>
      <c r="C808" s="83" t="s">
        <v>2557</v>
      </c>
      <c r="D808" s="84" t="s">
        <v>4679</v>
      </c>
      <c r="E808" s="84" t="s">
        <v>4679</v>
      </c>
      <c r="F808" s="84" t="s">
        <v>4679</v>
      </c>
      <c r="G808" s="84" t="s">
        <v>4674</v>
      </c>
      <c r="H808" s="84" t="s">
        <v>4674</v>
      </c>
      <c r="I808" s="84" t="s">
        <v>4674</v>
      </c>
      <c r="J808" s="84" t="s">
        <v>4674</v>
      </c>
      <c r="K808" s="84" t="s">
        <v>4679</v>
      </c>
      <c r="L808" s="84" t="s">
        <v>4679</v>
      </c>
      <c r="M808" s="84" t="s">
        <v>4679</v>
      </c>
      <c r="N808" s="84" t="s">
        <v>4674</v>
      </c>
      <c r="O808" s="84" t="s">
        <v>4674</v>
      </c>
      <c r="P808" s="84" t="s">
        <v>4674</v>
      </c>
      <c r="Q808" s="84" t="s">
        <v>4674</v>
      </c>
      <c r="R808" s="84" t="s">
        <v>4679</v>
      </c>
      <c r="S808" s="84" t="s">
        <v>4679</v>
      </c>
      <c r="T808" s="84" t="s">
        <v>4679</v>
      </c>
      <c r="U808" s="84" t="s">
        <v>4674</v>
      </c>
      <c r="V808" s="84" t="s">
        <v>4674</v>
      </c>
      <c r="W808" s="84" t="s">
        <v>4674</v>
      </c>
      <c r="X808" s="84" t="s">
        <v>4674</v>
      </c>
      <c r="Y808" s="84" t="s">
        <v>4679</v>
      </c>
      <c r="Z808" s="84" t="s">
        <v>4679</v>
      </c>
      <c r="AA808" s="84" t="s">
        <v>4679</v>
      </c>
      <c r="AB808" s="84" t="s">
        <v>4674</v>
      </c>
      <c r="AC808" s="84" t="s">
        <v>4674</v>
      </c>
      <c r="AD808" s="84" t="s">
        <v>4674</v>
      </c>
      <c r="AE808" s="84" t="s">
        <v>4674</v>
      </c>
      <c r="AF808" s="84" t="s">
        <v>4679</v>
      </c>
      <c r="AG808" s="84" t="s">
        <v>4679</v>
      </c>
      <c r="AH808" s="84"/>
      <c r="AI808" s="85">
        <f t="shared" si="114"/>
        <v>14</v>
      </c>
      <c r="AJ808" s="86">
        <f t="shared" si="118"/>
        <v>14</v>
      </c>
      <c r="AK808" s="87">
        <f t="shared" si="119"/>
        <v>0</v>
      </c>
      <c r="AL808" s="87"/>
      <c r="AM808" s="87">
        <f t="shared" si="120"/>
        <v>6</v>
      </c>
      <c r="AN808" s="87">
        <f t="shared" si="115"/>
        <v>30</v>
      </c>
      <c r="AO808" s="87">
        <f t="shared" si="121"/>
        <v>30</v>
      </c>
      <c r="AP808" s="87">
        <v>31</v>
      </c>
      <c r="AQ808" s="87">
        <v>30</v>
      </c>
      <c r="AR808" s="87">
        <v>28</v>
      </c>
      <c r="AW808" s="64" t="str">
        <f t="shared" si="116"/>
        <v>HAZİRAN 2026</v>
      </c>
      <c r="AX808" s="89"/>
      <c r="AY808" s="90"/>
      <c r="AZ808" s="90" t="e">
        <f t="shared" si="117"/>
        <v>#N/A</v>
      </c>
    </row>
    <row r="809" spans="1:52" ht="17.45" customHeight="1" x14ac:dyDescent="0.2">
      <c r="A809" s="81">
        <v>803</v>
      </c>
      <c r="B809" s="82" t="s">
        <v>2561</v>
      </c>
      <c r="C809" s="83" t="s">
        <v>2560</v>
      </c>
      <c r="D809" s="84" t="s">
        <v>4679</v>
      </c>
      <c r="E809" s="84" t="s">
        <v>4679</v>
      </c>
      <c r="F809" s="84" t="s">
        <v>4679</v>
      </c>
      <c r="G809" s="84" t="s">
        <v>4674</v>
      </c>
      <c r="H809" s="84" t="s">
        <v>4674</v>
      </c>
      <c r="I809" s="84" t="s">
        <v>4674</v>
      </c>
      <c r="J809" s="84" t="s">
        <v>4674</v>
      </c>
      <c r="K809" s="84" t="s">
        <v>4679</v>
      </c>
      <c r="L809" s="84" t="s">
        <v>4679</v>
      </c>
      <c r="M809" s="84" t="s">
        <v>4679</v>
      </c>
      <c r="N809" s="84" t="s">
        <v>4674</v>
      </c>
      <c r="O809" s="84" t="s">
        <v>4674</v>
      </c>
      <c r="P809" s="84" t="s">
        <v>4674</v>
      </c>
      <c r="Q809" s="84" t="s">
        <v>4674</v>
      </c>
      <c r="R809" s="84" t="s">
        <v>4679</v>
      </c>
      <c r="S809" s="84" t="s">
        <v>4679</v>
      </c>
      <c r="T809" s="84" t="s">
        <v>4679</v>
      </c>
      <c r="U809" s="84" t="s">
        <v>4674</v>
      </c>
      <c r="V809" s="84" t="s">
        <v>4674</v>
      </c>
      <c r="W809" s="84" t="s">
        <v>4674</v>
      </c>
      <c r="X809" s="84" t="s">
        <v>4674</v>
      </c>
      <c r="Y809" s="84" t="s">
        <v>4679</v>
      </c>
      <c r="Z809" s="84" t="s">
        <v>4679</v>
      </c>
      <c r="AA809" s="84" t="s">
        <v>4679</v>
      </c>
      <c r="AB809" s="84" t="s">
        <v>4674</v>
      </c>
      <c r="AC809" s="84" t="s">
        <v>4674</v>
      </c>
      <c r="AD809" s="84" t="s">
        <v>4674</v>
      </c>
      <c r="AE809" s="84" t="s">
        <v>4674</v>
      </c>
      <c r="AF809" s="84" t="s">
        <v>4679</v>
      </c>
      <c r="AG809" s="84" t="s">
        <v>4679</v>
      </c>
      <c r="AH809" s="84"/>
      <c r="AI809" s="85">
        <f t="shared" si="114"/>
        <v>14</v>
      </c>
      <c r="AJ809" s="86">
        <f t="shared" si="118"/>
        <v>14</v>
      </c>
      <c r="AK809" s="87">
        <f t="shared" si="119"/>
        <v>0</v>
      </c>
      <c r="AL809" s="87"/>
      <c r="AM809" s="87">
        <f t="shared" si="120"/>
        <v>6</v>
      </c>
      <c r="AN809" s="87">
        <f t="shared" si="115"/>
        <v>30</v>
      </c>
      <c r="AO809" s="87">
        <f t="shared" si="121"/>
        <v>30</v>
      </c>
      <c r="AP809" s="87">
        <v>31</v>
      </c>
      <c r="AQ809" s="87">
        <v>30</v>
      </c>
      <c r="AR809" s="87">
        <v>28</v>
      </c>
      <c r="AW809" s="64" t="str">
        <f t="shared" si="116"/>
        <v>HAZİRAN 2026</v>
      </c>
      <c r="AX809" s="89"/>
      <c r="AY809" s="90"/>
      <c r="AZ809" s="90" t="e">
        <f t="shared" si="117"/>
        <v>#N/A</v>
      </c>
    </row>
    <row r="810" spans="1:52" ht="17.45" customHeight="1" x14ac:dyDescent="0.2">
      <c r="A810" s="81">
        <v>804</v>
      </c>
      <c r="B810" s="82" t="s">
        <v>2564</v>
      </c>
      <c r="C810" s="83" t="s">
        <v>2563</v>
      </c>
      <c r="D810" s="84" t="s">
        <v>4674</v>
      </c>
      <c r="E810" s="84" t="s">
        <v>4674</v>
      </c>
      <c r="F810" s="84" t="s">
        <v>4679</v>
      </c>
      <c r="G810" s="84" t="s">
        <v>4679</v>
      </c>
      <c r="H810" s="84" t="s">
        <v>4679</v>
      </c>
      <c r="I810" s="84" t="s">
        <v>4674</v>
      </c>
      <c r="J810" s="84" t="s">
        <v>4674</v>
      </c>
      <c r="K810" s="84" t="s">
        <v>4674</v>
      </c>
      <c r="L810" s="84" t="s">
        <v>4674</v>
      </c>
      <c r="M810" s="84" t="s">
        <v>4679</v>
      </c>
      <c r="N810" s="84" t="s">
        <v>4679</v>
      </c>
      <c r="O810" s="84" t="s">
        <v>4679</v>
      </c>
      <c r="P810" s="84" t="s">
        <v>4674</v>
      </c>
      <c r="Q810" s="84" t="s">
        <v>4674</v>
      </c>
      <c r="R810" s="84" t="s">
        <v>4674</v>
      </c>
      <c r="S810" s="84" t="s">
        <v>4674</v>
      </c>
      <c r="T810" s="84" t="s">
        <v>4674</v>
      </c>
      <c r="U810" s="84" t="s">
        <v>4674</v>
      </c>
      <c r="V810" s="84" t="s">
        <v>4674</v>
      </c>
      <c r="W810" s="84" t="s">
        <v>4674</v>
      </c>
      <c r="X810" s="84" t="s">
        <v>4674</v>
      </c>
      <c r="Y810" s="84" t="s">
        <v>4674</v>
      </c>
      <c r="Z810" s="84" t="s">
        <v>4674</v>
      </c>
      <c r="AA810" s="84" t="s">
        <v>4674</v>
      </c>
      <c r="AB810" s="84" t="s">
        <v>4674</v>
      </c>
      <c r="AC810" s="84" t="s">
        <v>4674</v>
      </c>
      <c r="AD810" s="84" t="s">
        <v>4674</v>
      </c>
      <c r="AE810" s="84" t="s">
        <v>4674</v>
      </c>
      <c r="AF810" s="84" t="s">
        <v>4674</v>
      </c>
      <c r="AG810" s="84" t="s">
        <v>4674</v>
      </c>
      <c r="AH810" s="84"/>
      <c r="AI810" s="85">
        <f t="shared" si="114"/>
        <v>6</v>
      </c>
      <c r="AJ810" s="86">
        <f t="shared" si="118"/>
        <v>6</v>
      </c>
      <c r="AK810" s="87">
        <f t="shared" si="119"/>
        <v>0</v>
      </c>
      <c r="AL810" s="87"/>
      <c r="AM810" s="87">
        <f t="shared" si="120"/>
        <v>6</v>
      </c>
      <c r="AN810" s="87">
        <f t="shared" si="115"/>
        <v>30</v>
      </c>
      <c r="AO810" s="87">
        <f t="shared" si="121"/>
        <v>30</v>
      </c>
      <c r="AP810" s="87">
        <v>31</v>
      </c>
      <c r="AQ810" s="87">
        <v>30</v>
      </c>
      <c r="AR810" s="87">
        <v>28</v>
      </c>
      <c r="AW810" s="64" t="str">
        <f t="shared" si="116"/>
        <v>HAZİRAN 2026</v>
      </c>
      <c r="AX810" s="89"/>
      <c r="AY810" s="90"/>
      <c r="AZ810" s="90" t="e">
        <f t="shared" si="117"/>
        <v>#N/A</v>
      </c>
    </row>
    <row r="811" spans="1:52" ht="17.45" customHeight="1" x14ac:dyDescent="0.2">
      <c r="A811" s="81">
        <v>805</v>
      </c>
      <c r="B811" s="82" t="s">
        <v>2567</v>
      </c>
      <c r="C811" s="83" t="s">
        <v>2566</v>
      </c>
      <c r="D811" s="84" t="s">
        <v>4679</v>
      </c>
      <c r="E811" s="84" t="s">
        <v>4679</v>
      </c>
      <c r="F811" s="84" t="s">
        <v>4679</v>
      </c>
      <c r="G811" s="84" t="s">
        <v>4674</v>
      </c>
      <c r="H811" s="84" t="s">
        <v>4674</v>
      </c>
      <c r="I811" s="84" t="s">
        <v>4674</v>
      </c>
      <c r="J811" s="84" t="s">
        <v>4674</v>
      </c>
      <c r="K811" s="84" t="s">
        <v>4679</v>
      </c>
      <c r="L811" s="84" t="s">
        <v>4679</v>
      </c>
      <c r="M811" s="84" t="s">
        <v>4679</v>
      </c>
      <c r="N811" s="84" t="s">
        <v>4674</v>
      </c>
      <c r="O811" s="84" t="s">
        <v>4674</v>
      </c>
      <c r="P811" s="84" t="s">
        <v>4674</v>
      </c>
      <c r="Q811" s="84" t="s">
        <v>4674</v>
      </c>
      <c r="R811" s="84" t="s">
        <v>4679</v>
      </c>
      <c r="S811" s="84" t="s">
        <v>4679</v>
      </c>
      <c r="T811" s="84" t="s">
        <v>4679</v>
      </c>
      <c r="U811" s="84" t="s">
        <v>4674</v>
      </c>
      <c r="V811" s="84" t="s">
        <v>4674</v>
      </c>
      <c r="W811" s="84" t="s">
        <v>4674</v>
      </c>
      <c r="X811" s="84" t="s">
        <v>4674</v>
      </c>
      <c r="Y811" s="84" t="s">
        <v>4679</v>
      </c>
      <c r="Z811" s="84" t="s">
        <v>4679</v>
      </c>
      <c r="AA811" s="84" t="s">
        <v>4679</v>
      </c>
      <c r="AB811" s="84" t="s">
        <v>4674</v>
      </c>
      <c r="AC811" s="84" t="s">
        <v>4674</v>
      </c>
      <c r="AD811" s="84" t="s">
        <v>4674</v>
      </c>
      <c r="AE811" s="84" t="s">
        <v>4674</v>
      </c>
      <c r="AF811" s="84" t="s">
        <v>4679</v>
      </c>
      <c r="AG811" s="84" t="s">
        <v>4679</v>
      </c>
      <c r="AH811" s="84"/>
      <c r="AI811" s="85">
        <f t="shared" si="114"/>
        <v>14</v>
      </c>
      <c r="AJ811" s="86">
        <f t="shared" si="118"/>
        <v>14</v>
      </c>
      <c r="AK811" s="87">
        <f t="shared" si="119"/>
        <v>0</v>
      </c>
      <c r="AL811" s="87"/>
      <c r="AM811" s="87">
        <f t="shared" si="120"/>
        <v>6</v>
      </c>
      <c r="AN811" s="87">
        <f t="shared" si="115"/>
        <v>30</v>
      </c>
      <c r="AO811" s="87">
        <f t="shared" si="121"/>
        <v>30</v>
      </c>
      <c r="AP811" s="87">
        <v>31</v>
      </c>
      <c r="AQ811" s="87">
        <v>30</v>
      </c>
      <c r="AR811" s="87">
        <v>28</v>
      </c>
      <c r="AW811" s="64" t="str">
        <f t="shared" si="116"/>
        <v>HAZİRAN 2026</v>
      </c>
      <c r="AX811" s="89"/>
      <c r="AY811" s="90"/>
      <c r="AZ811" s="90" t="e">
        <f t="shared" si="117"/>
        <v>#N/A</v>
      </c>
    </row>
    <row r="812" spans="1:52" ht="17.45" customHeight="1" x14ac:dyDescent="0.2">
      <c r="A812" s="81">
        <v>806</v>
      </c>
      <c r="B812" s="82" t="s">
        <v>2570</v>
      </c>
      <c r="C812" s="83" t="s">
        <v>2569</v>
      </c>
      <c r="D812" s="84" t="s">
        <v>4679</v>
      </c>
      <c r="E812" s="84" t="s">
        <v>4679</v>
      </c>
      <c r="F812" s="84" t="s">
        <v>4679</v>
      </c>
      <c r="G812" s="84" t="s">
        <v>4674</v>
      </c>
      <c r="H812" s="84" t="s">
        <v>4674</v>
      </c>
      <c r="I812" s="84" t="s">
        <v>4674</v>
      </c>
      <c r="J812" s="84" t="s">
        <v>4674</v>
      </c>
      <c r="K812" s="84" t="s">
        <v>4679</v>
      </c>
      <c r="L812" s="84" t="s">
        <v>4679</v>
      </c>
      <c r="M812" s="84" t="s">
        <v>4679</v>
      </c>
      <c r="N812" s="84" t="s">
        <v>4674</v>
      </c>
      <c r="O812" s="84" t="s">
        <v>4674</v>
      </c>
      <c r="P812" s="84" t="s">
        <v>4674</v>
      </c>
      <c r="Q812" s="84" t="s">
        <v>4674</v>
      </c>
      <c r="R812" s="84" t="s">
        <v>4679</v>
      </c>
      <c r="S812" s="84" t="s">
        <v>4679</v>
      </c>
      <c r="T812" s="84" t="s">
        <v>4679</v>
      </c>
      <c r="U812" s="84" t="s">
        <v>4674</v>
      </c>
      <c r="V812" s="84" t="s">
        <v>4674</v>
      </c>
      <c r="W812" s="84" t="s">
        <v>4674</v>
      </c>
      <c r="X812" s="84" t="s">
        <v>4674</v>
      </c>
      <c r="Y812" s="84" t="s">
        <v>4679</v>
      </c>
      <c r="Z812" s="84" t="s">
        <v>4679</v>
      </c>
      <c r="AA812" s="84" t="s">
        <v>4679</v>
      </c>
      <c r="AB812" s="84" t="s">
        <v>4674</v>
      </c>
      <c r="AC812" s="84" t="s">
        <v>4674</v>
      </c>
      <c r="AD812" s="84" t="s">
        <v>4674</v>
      </c>
      <c r="AE812" s="84" t="s">
        <v>4674</v>
      </c>
      <c r="AF812" s="84" t="s">
        <v>4679</v>
      </c>
      <c r="AG812" s="84" t="s">
        <v>4679</v>
      </c>
      <c r="AH812" s="84"/>
      <c r="AI812" s="85">
        <f t="shared" si="114"/>
        <v>14</v>
      </c>
      <c r="AJ812" s="86">
        <f t="shared" si="118"/>
        <v>14</v>
      </c>
      <c r="AK812" s="87">
        <f t="shared" si="119"/>
        <v>0</v>
      </c>
      <c r="AL812" s="87"/>
      <c r="AM812" s="87">
        <f t="shared" si="120"/>
        <v>6</v>
      </c>
      <c r="AN812" s="87">
        <f t="shared" si="115"/>
        <v>30</v>
      </c>
      <c r="AO812" s="87">
        <f t="shared" si="121"/>
        <v>30</v>
      </c>
      <c r="AP812" s="87">
        <v>31</v>
      </c>
      <c r="AQ812" s="87">
        <v>30</v>
      </c>
      <c r="AR812" s="87">
        <v>28</v>
      </c>
      <c r="AW812" s="64" t="str">
        <f t="shared" si="116"/>
        <v>HAZİRAN 2026</v>
      </c>
      <c r="AX812" s="89"/>
      <c r="AY812" s="90"/>
      <c r="AZ812" s="90" t="e">
        <f t="shared" si="117"/>
        <v>#N/A</v>
      </c>
    </row>
    <row r="813" spans="1:52" ht="17.45" customHeight="1" x14ac:dyDescent="0.2">
      <c r="A813" s="81">
        <v>807</v>
      </c>
      <c r="B813" s="82" t="s">
        <v>2573</v>
      </c>
      <c r="C813" s="83" t="s">
        <v>2572</v>
      </c>
      <c r="D813" s="84" t="s">
        <v>4674</v>
      </c>
      <c r="E813" s="84" t="s">
        <v>4679</v>
      </c>
      <c r="F813" s="84" t="s">
        <v>4679</v>
      </c>
      <c r="G813" s="84" t="s">
        <v>4679</v>
      </c>
      <c r="H813" s="84" t="s">
        <v>4674</v>
      </c>
      <c r="I813" s="84" t="s">
        <v>4674</v>
      </c>
      <c r="J813" s="84" t="s">
        <v>4674</v>
      </c>
      <c r="K813" s="84" t="s">
        <v>4679</v>
      </c>
      <c r="L813" s="84" t="s">
        <v>4679</v>
      </c>
      <c r="M813" s="84" t="s">
        <v>4679</v>
      </c>
      <c r="N813" s="84" t="s">
        <v>4674</v>
      </c>
      <c r="O813" s="84" t="s">
        <v>4674</v>
      </c>
      <c r="P813" s="84" t="s">
        <v>4674</v>
      </c>
      <c r="Q813" s="84" t="s">
        <v>4674</v>
      </c>
      <c r="R813" s="84" t="s">
        <v>4679</v>
      </c>
      <c r="S813" s="84" t="s">
        <v>4674</v>
      </c>
      <c r="T813" s="84" t="s">
        <v>4679</v>
      </c>
      <c r="U813" s="84" t="s">
        <v>4679</v>
      </c>
      <c r="V813" s="84" t="s">
        <v>4674</v>
      </c>
      <c r="W813" s="84" t="s">
        <v>4674</v>
      </c>
      <c r="X813" s="84" t="s">
        <v>4674</v>
      </c>
      <c r="Y813" s="84" t="s">
        <v>4679</v>
      </c>
      <c r="Z813" s="84" t="s">
        <v>4674</v>
      </c>
      <c r="AA813" s="84" t="s">
        <v>4679</v>
      </c>
      <c r="AB813" s="84" t="s">
        <v>4679</v>
      </c>
      <c r="AC813" s="84" t="s">
        <v>4674</v>
      </c>
      <c r="AD813" s="84" t="s">
        <v>4674</v>
      </c>
      <c r="AE813" s="84" t="s">
        <v>4674</v>
      </c>
      <c r="AF813" s="84" t="s">
        <v>4679</v>
      </c>
      <c r="AG813" s="84" t="s">
        <v>4679</v>
      </c>
      <c r="AH813" s="84"/>
      <c r="AI813" s="85">
        <f t="shared" si="114"/>
        <v>14</v>
      </c>
      <c r="AJ813" s="86">
        <f t="shared" si="118"/>
        <v>14</v>
      </c>
      <c r="AK813" s="87">
        <f t="shared" si="119"/>
        <v>0</v>
      </c>
      <c r="AL813" s="87"/>
      <c r="AM813" s="87">
        <f t="shared" si="120"/>
        <v>6</v>
      </c>
      <c r="AN813" s="87">
        <f t="shared" si="115"/>
        <v>30</v>
      </c>
      <c r="AO813" s="87">
        <f t="shared" si="121"/>
        <v>30</v>
      </c>
      <c r="AP813" s="87">
        <v>31</v>
      </c>
      <c r="AQ813" s="87">
        <v>30</v>
      </c>
      <c r="AR813" s="87">
        <v>28</v>
      </c>
      <c r="AW813" s="64" t="str">
        <f t="shared" si="116"/>
        <v>HAZİRAN 2026</v>
      </c>
      <c r="AX813" s="89"/>
      <c r="AY813" s="90"/>
      <c r="AZ813" s="90" t="e">
        <f t="shared" si="117"/>
        <v>#N/A</v>
      </c>
    </row>
    <row r="814" spans="1:52" ht="17.45" customHeight="1" x14ac:dyDescent="0.2">
      <c r="A814" s="81">
        <v>808</v>
      </c>
      <c r="B814" s="82" t="s">
        <v>2576</v>
      </c>
      <c r="C814" s="83" t="s">
        <v>2575</v>
      </c>
      <c r="D814" s="84" t="s">
        <v>4679</v>
      </c>
      <c r="E814" s="84" t="s">
        <v>4674</v>
      </c>
      <c r="F814" s="84" t="s">
        <v>4679</v>
      </c>
      <c r="G814" s="84" t="s">
        <v>4679</v>
      </c>
      <c r="H814" s="84" t="s">
        <v>4674</v>
      </c>
      <c r="I814" s="84" t="s">
        <v>4674</v>
      </c>
      <c r="J814" s="84" t="s">
        <v>4674</v>
      </c>
      <c r="K814" s="84" t="s">
        <v>4679</v>
      </c>
      <c r="L814" s="84" t="s">
        <v>4674</v>
      </c>
      <c r="M814" s="84" t="s">
        <v>4679</v>
      </c>
      <c r="N814" s="84" t="s">
        <v>4679</v>
      </c>
      <c r="O814" s="84" t="s">
        <v>4674</v>
      </c>
      <c r="P814" s="84" t="s">
        <v>4674</v>
      </c>
      <c r="Q814" s="84" t="s">
        <v>4674</v>
      </c>
      <c r="R814" s="84" t="s">
        <v>4679</v>
      </c>
      <c r="S814" s="84" t="s">
        <v>4674</v>
      </c>
      <c r="T814" s="84" t="s">
        <v>4679</v>
      </c>
      <c r="U814" s="84" t="s">
        <v>4679</v>
      </c>
      <c r="V814" s="84" t="s">
        <v>4674</v>
      </c>
      <c r="W814" s="84" t="s">
        <v>4674</v>
      </c>
      <c r="X814" s="84" t="s">
        <v>4674</v>
      </c>
      <c r="Y814" s="84" t="s">
        <v>4674</v>
      </c>
      <c r="Z814" s="84" t="s">
        <v>4674</v>
      </c>
      <c r="AA814" s="84" t="s">
        <v>4674</v>
      </c>
      <c r="AB814" s="84" t="s">
        <v>4674</v>
      </c>
      <c r="AC814" s="84" t="s">
        <v>4674</v>
      </c>
      <c r="AD814" s="84" t="s">
        <v>4674</v>
      </c>
      <c r="AE814" s="84" t="s">
        <v>4674</v>
      </c>
      <c r="AF814" s="84" t="s">
        <v>4674</v>
      </c>
      <c r="AG814" s="84" t="s">
        <v>4674</v>
      </c>
      <c r="AH814" s="84"/>
      <c r="AI814" s="85">
        <f t="shared" si="114"/>
        <v>9</v>
      </c>
      <c r="AJ814" s="86">
        <f t="shared" si="118"/>
        <v>9</v>
      </c>
      <c r="AK814" s="87">
        <f t="shared" si="119"/>
        <v>0</v>
      </c>
      <c r="AL814" s="87"/>
      <c r="AM814" s="87">
        <f t="shared" si="120"/>
        <v>6</v>
      </c>
      <c r="AN814" s="87">
        <f t="shared" si="115"/>
        <v>30</v>
      </c>
      <c r="AO814" s="87">
        <f t="shared" si="121"/>
        <v>30</v>
      </c>
      <c r="AP814" s="87">
        <v>31</v>
      </c>
      <c r="AQ814" s="87">
        <v>30</v>
      </c>
      <c r="AR814" s="87">
        <v>28</v>
      </c>
      <c r="AW814" s="64" t="str">
        <f t="shared" si="116"/>
        <v>HAZİRAN 2026</v>
      </c>
      <c r="AX814" s="89"/>
      <c r="AY814" s="90"/>
      <c r="AZ814" s="90" t="e">
        <f t="shared" si="117"/>
        <v>#N/A</v>
      </c>
    </row>
    <row r="815" spans="1:52" ht="17.45" customHeight="1" x14ac:dyDescent="0.2">
      <c r="A815" s="81">
        <v>809</v>
      </c>
      <c r="B815" s="82" t="s">
        <v>2579</v>
      </c>
      <c r="C815" s="83" t="s">
        <v>2578</v>
      </c>
      <c r="D815" s="84" t="s">
        <v>4674</v>
      </c>
      <c r="E815" s="84" t="s">
        <v>4674</v>
      </c>
      <c r="F815" s="84" t="s">
        <v>4679</v>
      </c>
      <c r="G815" s="84" t="s">
        <v>4679</v>
      </c>
      <c r="H815" s="84" t="s">
        <v>4679</v>
      </c>
      <c r="I815" s="84" t="s">
        <v>4674</v>
      </c>
      <c r="J815" s="84" t="s">
        <v>4674</v>
      </c>
      <c r="K815" s="84" t="s">
        <v>4674</v>
      </c>
      <c r="L815" s="84" t="s">
        <v>4674</v>
      </c>
      <c r="M815" s="84" t="s">
        <v>4679</v>
      </c>
      <c r="N815" s="84" t="s">
        <v>4679</v>
      </c>
      <c r="O815" s="84" t="s">
        <v>4679</v>
      </c>
      <c r="P815" s="84" t="s">
        <v>4674</v>
      </c>
      <c r="Q815" s="84" t="s">
        <v>4674</v>
      </c>
      <c r="R815" s="84" t="s">
        <v>4674</v>
      </c>
      <c r="S815" s="84" t="s">
        <v>4674</v>
      </c>
      <c r="T815" s="84" t="s">
        <v>4679</v>
      </c>
      <c r="U815" s="84" t="s">
        <v>4679</v>
      </c>
      <c r="V815" s="84" t="s">
        <v>4679</v>
      </c>
      <c r="W815" s="84" t="s">
        <v>4674</v>
      </c>
      <c r="X815" s="84" t="s">
        <v>4674</v>
      </c>
      <c r="Y815" s="84" t="s">
        <v>4674</v>
      </c>
      <c r="Z815" s="84" t="s">
        <v>4674</v>
      </c>
      <c r="AA815" s="84" t="s">
        <v>4679</v>
      </c>
      <c r="AB815" s="84" t="s">
        <v>4679</v>
      </c>
      <c r="AC815" s="84" t="s">
        <v>4679</v>
      </c>
      <c r="AD815" s="84" t="s">
        <v>4674</v>
      </c>
      <c r="AE815" s="84" t="s">
        <v>4674</v>
      </c>
      <c r="AF815" s="84" t="s">
        <v>4674</v>
      </c>
      <c r="AG815" s="84" t="s">
        <v>4674</v>
      </c>
      <c r="AH815" s="84"/>
      <c r="AI815" s="85">
        <f t="shared" si="114"/>
        <v>12</v>
      </c>
      <c r="AJ815" s="86">
        <f t="shared" si="118"/>
        <v>12</v>
      </c>
      <c r="AK815" s="87">
        <f t="shared" si="119"/>
        <v>0</v>
      </c>
      <c r="AL815" s="87"/>
      <c r="AM815" s="87">
        <f t="shared" si="120"/>
        <v>6</v>
      </c>
      <c r="AN815" s="87">
        <f t="shared" si="115"/>
        <v>30</v>
      </c>
      <c r="AO815" s="87">
        <f t="shared" si="121"/>
        <v>30</v>
      </c>
      <c r="AP815" s="87">
        <v>31</v>
      </c>
      <c r="AQ815" s="87">
        <v>30</v>
      </c>
      <c r="AR815" s="87">
        <v>28</v>
      </c>
      <c r="AW815" s="64" t="str">
        <f t="shared" si="116"/>
        <v>HAZİRAN 2026</v>
      </c>
      <c r="AX815" s="89"/>
      <c r="AY815" s="90"/>
      <c r="AZ815" s="90" t="e">
        <f t="shared" si="117"/>
        <v>#N/A</v>
      </c>
    </row>
    <row r="816" spans="1:52" ht="17.45" customHeight="1" x14ac:dyDescent="0.2">
      <c r="A816" s="81">
        <v>810</v>
      </c>
      <c r="B816" s="82" t="s">
        <v>2582</v>
      </c>
      <c r="C816" s="83" t="s">
        <v>2581</v>
      </c>
      <c r="D816" s="84" t="s">
        <v>4679</v>
      </c>
      <c r="E816" s="84" t="s">
        <v>4679</v>
      </c>
      <c r="F816" s="84" t="s">
        <v>4679</v>
      </c>
      <c r="G816" s="84" t="s">
        <v>4674</v>
      </c>
      <c r="H816" s="84" t="s">
        <v>4674</v>
      </c>
      <c r="I816" s="84" t="s">
        <v>4674</v>
      </c>
      <c r="J816" s="84" t="s">
        <v>4674</v>
      </c>
      <c r="K816" s="84" t="s">
        <v>4679</v>
      </c>
      <c r="L816" s="84" t="s">
        <v>4679</v>
      </c>
      <c r="M816" s="84" t="s">
        <v>4679</v>
      </c>
      <c r="N816" s="84" t="s">
        <v>4674</v>
      </c>
      <c r="O816" s="84" t="s">
        <v>4674</v>
      </c>
      <c r="P816" s="84" t="s">
        <v>4674</v>
      </c>
      <c r="Q816" s="84" t="s">
        <v>4674</v>
      </c>
      <c r="R816" s="84" t="s">
        <v>4679</v>
      </c>
      <c r="S816" s="84" t="s">
        <v>4674</v>
      </c>
      <c r="T816" s="84" t="s">
        <v>4674</v>
      </c>
      <c r="U816" s="84" t="s">
        <v>4679</v>
      </c>
      <c r="V816" s="84" t="s">
        <v>4679</v>
      </c>
      <c r="W816" s="84" t="s">
        <v>4674</v>
      </c>
      <c r="X816" s="84" t="s">
        <v>4674</v>
      </c>
      <c r="Y816" s="84" t="s">
        <v>4679</v>
      </c>
      <c r="Z816" s="84" t="s">
        <v>4674</v>
      </c>
      <c r="AA816" s="84" t="s">
        <v>4674</v>
      </c>
      <c r="AB816" s="84" t="s">
        <v>4679</v>
      </c>
      <c r="AC816" s="84" t="s">
        <v>4679</v>
      </c>
      <c r="AD816" s="84" t="s">
        <v>4674</v>
      </c>
      <c r="AE816" s="84" t="s">
        <v>4674</v>
      </c>
      <c r="AF816" s="84" t="s">
        <v>4679</v>
      </c>
      <c r="AG816" s="84" t="s">
        <v>4679</v>
      </c>
      <c r="AH816" s="84"/>
      <c r="AI816" s="85">
        <f t="shared" si="114"/>
        <v>14</v>
      </c>
      <c r="AJ816" s="86">
        <f t="shared" si="118"/>
        <v>14</v>
      </c>
      <c r="AK816" s="87">
        <f t="shared" si="119"/>
        <v>0</v>
      </c>
      <c r="AL816" s="87"/>
      <c r="AM816" s="87">
        <f t="shared" si="120"/>
        <v>6</v>
      </c>
      <c r="AN816" s="87">
        <f t="shared" si="115"/>
        <v>30</v>
      </c>
      <c r="AO816" s="87">
        <f t="shared" si="121"/>
        <v>30</v>
      </c>
      <c r="AP816" s="87">
        <v>31</v>
      </c>
      <c r="AQ816" s="87">
        <v>30</v>
      </c>
      <c r="AR816" s="87">
        <v>28</v>
      </c>
      <c r="AW816" s="64" t="str">
        <f t="shared" si="116"/>
        <v>HAZİRAN 2026</v>
      </c>
      <c r="AX816" s="89"/>
      <c r="AY816" s="90"/>
      <c r="AZ816" s="90" t="e">
        <f t="shared" si="117"/>
        <v>#N/A</v>
      </c>
    </row>
    <row r="817" spans="1:52" ht="17.45" customHeight="1" x14ac:dyDescent="0.2">
      <c r="A817" s="81">
        <v>811</v>
      </c>
      <c r="B817" s="82" t="s">
        <v>2585</v>
      </c>
      <c r="C817" s="83" t="s">
        <v>2584</v>
      </c>
      <c r="D817" s="84" t="s">
        <v>4679</v>
      </c>
      <c r="E817" s="84" t="s">
        <v>4679</v>
      </c>
      <c r="F817" s="84" t="s">
        <v>4679</v>
      </c>
      <c r="G817" s="84" t="s">
        <v>4674</v>
      </c>
      <c r="H817" s="84" t="s">
        <v>4674</v>
      </c>
      <c r="I817" s="84" t="s">
        <v>4674</v>
      </c>
      <c r="J817" s="84" t="s">
        <v>4674</v>
      </c>
      <c r="K817" s="84" t="s">
        <v>4679</v>
      </c>
      <c r="L817" s="84" t="s">
        <v>4679</v>
      </c>
      <c r="M817" s="84" t="s">
        <v>4679</v>
      </c>
      <c r="N817" s="84" t="s">
        <v>4674</v>
      </c>
      <c r="O817" s="84" t="s">
        <v>4674</v>
      </c>
      <c r="P817" s="84" t="s">
        <v>4674</v>
      </c>
      <c r="Q817" s="84" t="s">
        <v>4674</v>
      </c>
      <c r="R817" s="84" t="s">
        <v>4674</v>
      </c>
      <c r="S817" s="84" t="s">
        <v>4674</v>
      </c>
      <c r="T817" s="84" t="s">
        <v>4674</v>
      </c>
      <c r="U817" s="84" t="s">
        <v>4674</v>
      </c>
      <c r="V817" s="84" t="s">
        <v>4674</v>
      </c>
      <c r="W817" s="84" t="s">
        <v>4674</v>
      </c>
      <c r="X817" s="84" t="s">
        <v>4674</v>
      </c>
      <c r="Y817" s="84" t="s">
        <v>4674</v>
      </c>
      <c r="Z817" s="84" t="s">
        <v>4674</v>
      </c>
      <c r="AA817" s="84" t="s">
        <v>4674</v>
      </c>
      <c r="AB817" s="84" t="s">
        <v>4674</v>
      </c>
      <c r="AC817" s="84" t="s">
        <v>4674</v>
      </c>
      <c r="AD817" s="84" t="s">
        <v>4674</v>
      </c>
      <c r="AE817" s="84" t="s">
        <v>4674</v>
      </c>
      <c r="AF817" s="84" t="s">
        <v>4674</v>
      </c>
      <c r="AG817" s="84" t="s">
        <v>4674</v>
      </c>
      <c r="AH817" s="84"/>
      <c r="AI817" s="85">
        <f t="shared" si="114"/>
        <v>6</v>
      </c>
      <c r="AJ817" s="86">
        <f t="shared" si="118"/>
        <v>6</v>
      </c>
      <c r="AK817" s="87">
        <f t="shared" si="119"/>
        <v>0</v>
      </c>
      <c r="AL817" s="87"/>
      <c r="AM817" s="87">
        <f t="shared" si="120"/>
        <v>6</v>
      </c>
      <c r="AN817" s="87">
        <f t="shared" si="115"/>
        <v>30</v>
      </c>
      <c r="AO817" s="87">
        <f t="shared" si="121"/>
        <v>30</v>
      </c>
      <c r="AP817" s="87">
        <v>31</v>
      </c>
      <c r="AQ817" s="87">
        <v>30</v>
      </c>
      <c r="AR817" s="87">
        <v>28</v>
      </c>
      <c r="AW817" s="64" t="str">
        <f t="shared" si="116"/>
        <v>HAZİRAN 2026</v>
      </c>
      <c r="AX817" s="89"/>
      <c r="AY817" s="90"/>
      <c r="AZ817" s="90" t="e">
        <f t="shared" si="117"/>
        <v>#N/A</v>
      </c>
    </row>
    <row r="818" spans="1:52" ht="17.45" customHeight="1" x14ac:dyDescent="0.2">
      <c r="A818" s="81">
        <v>812</v>
      </c>
      <c r="B818" s="82" t="s">
        <v>2588</v>
      </c>
      <c r="C818" s="83" t="s">
        <v>2587</v>
      </c>
      <c r="D818" s="84" t="s">
        <v>4679</v>
      </c>
      <c r="E818" s="84" t="s">
        <v>4679</v>
      </c>
      <c r="F818" s="84" t="s">
        <v>4679</v>
      </c>
      <c r="G818" s="84" t="s">
        <v>4674</v>
      </c>
      <c r="H818" s="84" t="s">
        <v>4674</v>
      </c>
      <c r="I818" s="84" t="s">
        <v>4674</v>
      </c>
      <c r="J818" s="84" t="s">
        <v>4674</v>
      </c>
      <c r="K818" s="84" t="s">
        <v>4679</v>
      </c>
      <c r="L818" s="84" t="s">
        <v>4679</v>
      </c>
      <c r="M818" s="84" t="s">
        <v>4679</v>
      </c>
      <c r="N818" s="84" t="s">
        <v>4674</v>
      </c>
      <c r="O818" s="84" t="s">
        <v>4674</v>
      </c>
      <c r="P818" s="84" t="s">
        <v>4674</v>
      </c>
      <c r="Q818" s="84" t="s">
        <v>4674</v>
      </c>
      <c r="R818" s="84" t="s">
        <v>4679</v>
      </c>
      <c r="S818" s="84" t="s">
        <v>4679</v>
      </c>
      <c r="T818" s="84" t="s">
        <v>4679</v>
      </c>
      <c r="U818" s="84" t="s">
        <v>4674</v>
      </c>
      <c r="V818" s="84" t="s">
        <v>4674</v>
      </c>
      <c r="W818" s="84" t="s">
        <v>4674</v>
      </c>
      <c r="X818" s="84" t="s">
        <v>4674</v>
      </c>
      <c r="Y818" s="84" t="s">
        <v>4679</v>
      </c>
      <c r="Z818" s="84" t="s">
        <v>4679</v>
      </c>
      <c r="AA818" s="84" t="s">
        <v>4679</v>
      </c>
      <c r="AB818" s="84" t="s">
        <v>4674</v>
      </c>
      <c r="AC818" s="84" t="s">
        <v>4674</v>
      </c>
      <c r="AD818" s="84" t="s">
        <v>4674</v>
      </c>
      <c r="AE818" s="84" t="s">
        <v>4674</v>
      </c>
      <c r="AF818" s="84" t="s">
        <v>4679</v>
      </c>
      <c r="AG818" s="84" t="s">
        <v>4679</v>
      </c>
      <c r="AH818" s="84"/>
      <c r="AI818" s="85">
        <f t="shared" si="114"/>
        <v>14</v>
      </c>
      <c r="AJ818" s="86">
        <f t="shared" si="118"/>
        <v>14</v>
      </c>
      <c r="AK818" s="87">
        <f t="shared" si="119"/>
        <v>0</v>
      </c>
      <c r="AL818" s="87"/>
      <c r="AM818" s="87">
        <f t="shared" si="120"/>
        <v>6</v>
      </c>
      <c r="AN818" s="87">
        <f t="shared" si="115"/>
        <v>30</v>
      </c>
      <c r="AO818" s="87">
        <f t="shared" si="121"/>
        <v>30</v>
      </c>
      <c r="AP818" s="87">
        <v>31</v>
      </c>
      <c r="AQ818" s="87">
        <v>30</v>
      </c>
      <c r="AR818" s="87">
        <v>28</v>
      </c>
      <c r="AW818" s="64" t="str">
        <f t="shared" si="116"/>
        <v>HAZİRAN 2026</v>
      </c>
      <c r="AX818" s="89"/>
      <c r="AY818" s="90"/>
      <c r="AZ818" s="90" t="e">
        <f t="shared" si="117"/>
        <v>#N/A</v>
      </c>
    </row>
    <row r="819" spans="1:52" ht="17.45" customHeight="1" x14ac:dyDescent="0.2">
      <c r="A819" s="81">
        <v>813</v>
      </c>
      <c r="B819" s="82" t="s">
        <v>2591</v>
      </c>
      <c r="C819" s="83" t="s">
        <v>2590</v>
      </c>
      <c r="D819" s="84" t="s">
        <v>4674</v>
      </c>
      <c r="E819" s="84" t="s">
        <v>4674</v>
      </c>
      <c r="F819" s="84" t="s">
        <v>4679</v>
      </c>
      <c r="G819" s="84" t="s">
        <v>4679</v>
      </c>
      <c r="H819" s="84" t="s">
        <v>4679</v>
      </c>
      <c r="I819" s="84" t="s">
        <v>4674</v>
      </c>
      <c r="J819" s="84" t="s">
        <v>4674</v>
      </c>
      <c r="K819" s="84" t="s">
        <v>4674</v>
      </c>
      <c r="L819" s="84" t="s">
        <v>4679</v>
      </c>
      <c r="M819" s="84" t="s">
        <v>4679</v>
      </c>
      <c r="N819" s="84" t="s">
        <v>4679</v>
      </c>
      <c r="O819" s="84" t="s">
        <v>4674</v>
      </c>
      <c r="P819" s="84" t="s">
        <v>4674</v>
      </c>
      <c r="Q819" s="84" t="s">
        <v>4674</v>
      </c>
      <c r="R819" s="84" t="s">
        <v>4674</v>
      </c>
      <c r="S819" s="84" t="s">
        <v>4674</v>
      </c>
      <c r="T819" s="84" t="s">
        <v>4679</v>
      </c>
      <c r="U819" s="84" t="s">
        <v>4679</v>
      </c>
      <c r="V819" s="84" t="s">
        <v>4679</v>
      </c>
      <c r="W819" s="84" t="s">
        <v>4674</v>
      </c>
      <c r="X819" s="84" t="s">
        <v>4674</v>
      </c>
      <c r="Y819" s="84" t="s">
        <v>4679</v>
      </c>
      <c r="Z819" s="84" t="s">
        <v>4679</v>
      </c>
      <c r="AA819" s="84" t="s">
        <v>4679</v>
      </c>
      <c r="AB819" s="84" t="s">
        <v>4674</v>
      </c>
      <c r="AC819" s="84" t="s">
        <v>4674</v>
      </c>
      <c r="AD819" s="84" t="s">
        <v>4674</v>
      </c>
      <c r="AE819" s="84" t="s">
        <v>4674</v>
      </c>
      <c r="AF819" s="84" t="s">
        <v>4679</v>
      </c>
      <c r="AG819" s="84" t="s">
        <v>4679</v>
      </c>
      <c r="AH819" s="84"/>
      <c r="AI819" s="85">
        <f t="shared" si="114"/>
        <v>14</v>
      </c>
      <c r="AJ819" s="86">
        <f t="shared" si="118"/>
        <v>14</v>
      </c>
      <c r="AK819" s="87">
        <f t="shared" si="119"/>
        <v>0</v>
      </c>
      <c r="AL819" s="87"/>
      <c r="AM819" s="87">
        <f t="shared" si="120"/>
        <v>6</v>
      </c>
      <c r="AN819" s="87">
        <f t="shared" si="115"/>
        <v>30</v>
      </c>
      <c r="AO819" s="87">
        <f t="shared" si="121"/>
        <v>30</v>
      </c>
      <c r="AP819" s="87">
        <v>31</v>
      </c>
      <c r="AQ819" s="87">
        <v>30</v>
      </c>
      <c r="AR819" s="87">
        <v>28</v>
      </c>
      <c r="AW819" s="64" t="str">
        <f t="shared" si="116"/>
        <v>HAZİRAN 2026</v>
      </c>
      <c r="AX819" s="89"/>
      <c r="AY819" s="90"/>
      <c r="AZ819" s="90" t="e">
        <f t="shared" si="117"/>
        <v>#N/A</v>
      </c>
    </row>
    <row r="820" spans="1:52" ht="17.45" customHeight="1" x14ac:dyDescent="0.2">
      <c r="A820" s="81">
        <v>814</v>
      </c>
      <c r="B820" s="82" t="s">
        <v>2594</v>
      </c>
      <c r="C820" s="83" t="s">
        <v>2593</v>
      </c>
      <c r="D820" s="84" t="s">
        <v>4679</v>
      </c>
      <c r="E820" s="84" t="s">
        <v>4679</v>
      </c>
      <c r="F820" s="84" t="s">
        <v>4674</v>
      </c>
      <c r="G820" s="84" t="s">
        <v>4674</v>
      </c>
      <c r="H820" s="84" t="s">
        <v>4674</v>
      </c>
      <c r="I820" s="84" t="s">
        <v>4674</v>
      </c>
      <c r="J820" s="84" t="s">
        <v>4674</v>
      </c>
      <c r="K820" s="84" t="s">
        <v>4679</v>
      </c>
      <c r="L820" s="84" t="s">
        <v>4679</v>
      </c>
      <c r="M820" s="84" t="s">
        <v>4674</v>
      </c>
      <c r="N820" s="84" t="s">
        <v>4674</v>
      </c>
      <c r="O820" s="84" t="s">
        <v>4674</v>
      </c>
      <c r="P820" s="84" t="s">
        <v>4674</v>
      </c>
      <c r="Q820" s="84" t="s">
        <v>4674</v>
      </c>
      <c r="R820" s="84" t="s">
        <v>4721</v>
      </c>
      <c r="S820" s="84" t="s">
        <v>4721</v>
      </c>
      <c r="T820" s="84" t="s">
        <v>4674</v>
      </c>
      <c r="U820" s="84" t="s">
        <v>4674</v>
      </c>
      <c r="V820" s="84" t="s">
        <v>4674</v>
      </c>
      <c r="W820" s="84" t="s">
        <v>4674</v>
      </c>
      <c r="X820" s="84" t="s">
        <v>4674</v>
      </c>
      <c r="Y820" s="84" t="s">
        <v>4721</v>
      </c>
      <c r="Z820" s="84" t="s">
        <v>4721</v>
      </c>
      <c r="AA820" s="84" t="s">
        <v>4674</v>
      </c>
      <c r="AB820" s="84" t="s">
        <v>4674</v>
      </c>
      <c r="AC820" s="84" t="s">
        <v>4674</v>
      </c>
      <c r="AD820" s="84" t="s">
        <v>4674</v>
      </c>
      <c r="AE820" s="84" t="s">
        <v>4674</v>
      </c>
      <c r="AF820" s="84" t="s">
        <v>4721</v>
      </c>
      <c r="AG820" s="84" t="s">
        <v>4721</v>
      </c>
      <c r="AH820" s="84"/>
      <c r="AI820" s="85">
        <f t="shared" si="114"/>
        <v>4</v>
      </c>
      <c r="AJ820" s="86">
        <f t="shared" si="118"/>
        <v>4</v>
      </c>
      <c r="AK820" s="87">
        <f t="shared" si="119"/>
        <v>0</v>
      </c>
      <c r="AL820" s="87"/>
      <c r="AM820" s="87">
        <f t="shared" si="120"/>
        <v>6</v>
      </c>
      <c r="AN820" s="87">
        <f t="shared" si="115"/>
        <v>30</v>
      </c>
      <c r="AO820" s="87">
        <f t="shared" si="121"/>
        <v>30</v>
      </c>
      <c r="AP820" s="87">
        <v>31</v>
      </c>
      <c r="AQ820" s="87">
        <v>30</v>
      </c>
      <c r="AR820" s="87">
        <v>28</v>
      </c>
      <c r="AW820" s="64" t="str">
        <f t="shared" si="116"/>
        <v>HAZİRAN 2026</v>
      </c>
      <c r="AX820" s="89"/>
      <c r="AY820" s="90"/>
      <c r="AZ820" s="90" t="e">
        <f t="shared" si="117"/>
        <v>#N/A</v>
      </c>
    </row>
    <row r="821" spans="1:52" ht="17.45" customHeight="1" x14ac:dyDescent="0.2">
      <c r="A821" s="81">
        <v>815</v>
      </c>
      <c r="B821" s="82" t="s">
        <v>2597</v>
      </c>
      <c r="C821" s="83" t="s">
        <v>2596</v>
      </c>
      <c r="D821" s="84" t="s">
        <v>4679</v>
      </c>
      <c r="E821" s="84" t="s">
        <v>4679</v>
      </c>
      <c r="F821" s="84" t="s">
        <v>4679</v>
      </c>
      <c r="G821" s="84" t="s">
        <v>4674</v>
      </c>
      <c r="H821" s="84" t="s">
        <v>4674</v>
      </c>
      <c r="I821" s="84" t="s">
        <v>4674</v>
      </c>
      <c r="J821" s="84" t="s">
        <v>4674</v>
      </c>
      <c r="K821" s="84" t="s">
        <v>4679</v>
      </c>
      <c r="L821" s="84" t="s">
        <v>4679</v>
      </c>
      <c r="M821" s="84" t="s">
        <v>4679</v>
      </c>
      <c r="N821" s="84" t="s">
        <v>4674</v>
      </c>
      <c r="O821" s="84" t="s">
        <v>4674</v>
      </c>
      <c r="P821" s="84" t="s">
        <v>4674</v>
      </c>
      <c r="Q821" s="84" t="s">
        <v>4674</v>
      </c>
      <c r="R821" s="84" t="s">
        <v>4679</v>
      </c>
      <c r="S821" s="84" t="s">
        <v>4679</v>
      </c>
      <c r="T821" s="84" t="s">
        <v>4679</v>
      </c>
      <c r="U821" s="84" t="s">
        <v>4674</v>
      </c>
      <c r="V821" s="84" t="s">
        <v>4674</v>
      </c>
      <c r="W821" s="84" t="s">
        <v>4674</v>
      </c>
      <c r="X821" s="84" t="s">
        <v>4674</v>
      </c>
      <c r="Y821" s="84" t="s">
        <v>4679</v>
      </c>
      <c r="Z821" s="84" t="s">
        <v>4679</v>
      </c>
      <c r="AA821" s="84" t="s">
        <v>4679</v>
      </c>
      <c r="AB821" s="84" t="s">
        <v>4674</v>
      </c>
      <c r="AC821" s="84" t="s">
        <v>4674</v>
      </c>
      <c r="AD821" s="84" t="s">
        <v>4674</v>
      </c>
      <c r="AE821" s="84" t="s">
        <v>4674</v>
      </c>
      <c r="AF821" s="84" t="s">
        <v>4679</v>
      </c>
      <c r="AG821" s="84" t="s">
        <v>4679</v>
      </c>
      <c r="AH821" s="84"/>
      <c r="AI821" s="85">
        <f t="shared" si="114"/>
        <v>14</v>
      </c>
      <c r="AJ821" s="86">
        <f t="shared" si="118"/>
        <v>14</v>
      </c>
      <c r="AK821" s="87">
        <f t="shared" si="119"/>
        <v>0</v>
      </c>
      <c r="AL821" s="87"/>
      <c r="AM821" s="87">
        <f t="shared" si="120"/>
        <v>6</v>
      </c>
      <c r="AN821" s="87">
        <f t="shared" si="115"/>
        <v>30</v>
      </c>
      <c r="AO821" s="87">
        <f t="shared" si="121"/>
        <v>30</v>
      </c>
      <c r="AP821" s="87">
        <v>31</v>
      </c>
      <c r="AQ821" s="87">
        <v>30</v>
      </c>
      <c r="AR821" s="87">
        <v>28</v>
      </c>
      <c r="AW821" s="64" t="str">
        <f t="shared" si="116"/>
        <v>HAZİRAN 2026</v>
      </c>
      <c r="AX821" s="89"/>
      <c r="AY821" s="90"/>
      <c r="AZ821" s="90" t="e">
        <f t="shared" si="117"/>
        <v>#N/A</v>
      </c>
    </row>
    <row r="822" spans="1:52" ht="17.45" customHeight="1" x14ac:dyDescent="0.2">
      <c r="A822" s="81">
        <v>816</v>
      </c>
      <c r="B822" s="82" t="s">
        <v>2600</v>
      </c>
      <c r="C822" s="83" t="s">
        <v>2599</v>
      </c>
      <c r="D822" s="84" t="s">
        <v>4674</v>
      </c>
      <c r="E822" s="84" t="s">
        <v>4674</v>
      </c>
      <c r="F822" s="84" t="s">
        <v>4679</v>
      </c>
      <c r="G822" s="84" t="s">
        <v>4674</v>
      </c>
      <c r="H822" s="84" t="s">
        <v>4674</v>
      </c>
      <c r="I822" s="84" t="s">
        <v>4679</v>
      </c>
      <c r="J822" s="84" t="s">
        <v>4679</v>
      </c>
      <c r="K822" s="84" t="s">
        <v>4674</v>
      </c>
      <c r="L822" s="84" t="s">
        <v>4674</v>
      </c>
      <c r="M822" s="84" t="s">
        <v>4679</v>
      </c>
      <c r="N822" s="84" t="s">
        <v>4674</v>
      </c>
      <c r="O822" s="84" t="s">
        <v>4674</v>
      </c>
      <c r="P822" s="84" t="s">
        <v>4679</v>
      </c>
      <c r="Q822" s="84" t="s">
        <v>4679</v>
      </c>
      <c r="R822" s="84" t="s">
        <v>4674</v>
      </c>
      <c r="S822" s="84" t="s">
        <v>4674</v>
      </c>
      <c r="T822" s="84" t="s">
        <v>4679</v>
      </c>
      <c r="U822" s="84" t="s">
        <v>4674</v>
      </c>
      <c r="V822" s="84" t="s">
        <v>4674</v>
      </c>
      <c r="W822" s="84" t="s">
        <v>4679</v>
      </c>
      <c r="X822" s="84" t="s">
        <v>4679</v>
      </c>
      <c r="Y822" s="84" t="s">
        <v>4674</v>
      </c>
      <c r="Z822" s="84" t="s">
        <v>4674</v>
      </c>
      <c r="AA822" s="84" t="s">
        <v>4679</v>
      </c>
      <c r="AB822" s="84" t="s">
        <v>4674</v>
      </c>
      <c r="AC822" s="84" t="s">
        <v>4674</v>
      </c>
      <c r="AD822" s="84" t="s">
        <v>4679</v>
      </c>
      <c r="AE822" s="84" t="s">
        <v>4679</v>
      </c>
      <c r="AF822" s="84" t="s">
        <v>4674</v>
      </c>
      <c r="AG822" s="84" t="s">
        <v>4674</v>
      </c>
      <c r="AH822" s="84"/>
      <c r="AI822" s="85">
        <f t="shared" si="114"/>
        <v>12</v>
      </c>
      <c r="AJ822" s="86">
        <f t="shared" si="118"/>
        <v>12</v>
      </c>
      <c r="AK822" s="87">
        <f t="shared" si="119"/>
        <v>0</v>
      </c>
      <c r="AL822" s="87"/>
      <c r="AM822" s="87">
        <f t="shared" si="120"/>
        <v>6</v>
      </c>
      <c r="AN822" s="87">
        <f t="shared" si="115"/>
        <v>30</v>
      </c>
      <c r="AO822" s="87">
        <f t="shared" si="121"/>
        <v>30</v>
      </c>
      <c r="AP822" s="87">
        <v>31</v>
      </c>
      <c r="AQ822" s="87">
        <v>30</v>
      </c>
      <c r="AR822" s="87">
        <v>28</v>
      </c>
      <c r="AW822" s="64" t="str">
        <f t="shared" si="116"/>
        <v>HAZİRAN 2026</v>
      </c>
      <c r="AX822" s="89"/>
      <c r="AY822" s="90"/>
      <c r="AZ822" s="90" t="e">
        <f t="shared" si="117"/>
        <v>#N/A</v>
      </c>
    </row>
    <row r="823" spans="1:52" ht="17.45" customHeight="1" x14ac:dyDescent="0.2">
      <c r="A823" s="81">
        <v>817</v>
      </c>
      <c r="B823" s="82" t="s">
        <v>2603</v>
      </c>
      <c r="C823" s="83" t="s">
        <v>2602</v>
      </c>
      <c r="D823" s="84" t="s">
        <v>4679</v>
      </c>
      <c r="E823" s="84" t="s">
        <v>4674</v>
      </c>
      <c r="F823" s="84" t="s">
        <v>4679</v>
      </c>
      <c r="G823" s="84" t="s">
        <v>4679</v>
      </c>
      <c r="H823" s="84" t="s">
        <v>4674</v>
      </c>
      <c r="I823" s="84" t="s">
        <v>4674</v>
      </c>
      <c r="J823" s="84" t="s">
        <v>4674</v>
      </c>
      <c r="K823" s="84" t="s">
        <v>4679</v>
      </c>
      <c r="L823" s="84" t="s">
        <v>4674</v>
      </c>
      <c r="M823" s="84" t="s">
        <v>4679</v>
      </c>
      <c r="N823" s="84" t="s">
        <v>4679</v>
      </c>
      <c r="O823" s="84" t="s">
        <v>4674</v>
      </c>
      <c r="P823" s="84" t="s">
        <v>4674</v>
      </c>
      <c r="Q823" s="84" t="s">
        <v>4674</v>
      </c>
      <c r="R823" s="84" t="s">
        <v>4679</v>
      </c>
      <c r="S823" s="84" t="s">
        <v>4674</v>
      </c>
      <c r="T823" s="84" t="s">
        <v>4679</v>
      </c>
      <c r="U823" s="84" t="s">
        <v>4679</v>
      </c>
      <c r="V823" s="84" t="s">
        <v>4674</v>
      </c>
      <c r="W823" s="84" t="s">
        <v>4674</v>
      </c>
      <c r="X823" s="84" t="s">
        <v>4674</v>
      </c>
      <c r="Y823" s="84" t="s">
        <v>4679</v>
      </c>
      <c r="Z823" s="84" t="s">
        <v>4674</v>
      </c>
      <c r="AA823" s="84" t="s">
        <v>4679</v>
      </c>
      <c r="AB823" s="84" t="s">
        <v>4679</v>
      </c>
      <c r="AC823" s="84" t="s">
        <v>4674</v>
      </c>
      <c r="AD823" s="84" t="s">
        <v>4674</v>
      </c>
      <c r="AE823" s="84" t="s">
        <v>4674</v>
      </c>
      <c r="AF823" s="84" t="s">
        <v>4679</v>
      </c>
      <c r="AG823" s="84" t="s">
        <v>4674</v>
      </c>
      <c r="AH823" s="84"/>
      <c r="AI823" s="85">
        <f t="shared" si="114"/>
        <v>13</v>
      </c>
      <c r="AJ823" s="86">
        <f t="shared" si="118"/>
        <v>13</v>
      </c>
      <c r="AK823" s="87">
        <f t="shared" si="119"/>
        <v>0</v>
      </c>
      <c r="AL823" s="87"/>
      <c r="AM823" s="87">
        <f t="shared" si="120"/>
        <v>6</v>
      </c>
      <c r="AN823" s="87">
        <f t="shared" si="115"/>
        <v>30</v>
      </c>
      <c r="AO823" s="87">
        <f t="shared" si="121"/>
        <v>30</v>
      </c>
      <c r="AP823" s="87">
        <v>31</v>
      </c>
      <c r="AQ823" s="87">
        <v>30</v>
      </c>
      <c r="AR823" s="87">
        <v>28</v>
      </c>
      <c r="AW823" s="64" t="str">
        <f t="shared" si="116"/>
        <v>HAZİRAN 2026</v>
      </c>
      <c r="AX823" s="89"/>
      <c r="AY823" s="90"/>
      <c r="AZ823" s="90" t="e">
        <f t="shared" si="117"/>
        <v>#N/A</v>
      </c>
    </row>
    <row r="824" spans="1:52" ht="17.45" customHeight="1" x14ac:dyDescent="0.2">
      <c r="A824" s="81">
        <v>818</v>
      </c>
      <c r="B824" s="82" t="s">
        <v>2606</v>
      </c>
      <c r="C824" s="83" t="s">
        <v>2605</v>
      </c>
      <c r="D824" s="84" t="s">
        <v>4674</v>
      </c>
      <c r="E824" s="84" t="s">
        <v>4674</v>
      </c>
      <c r="F824" s="84" t="s">
        <v>4679</v>
      </c>
      <c r="G824" s="84" t="s">
        <v>4674</v>
      </c>
      <c r="H824" s="84" t="s">
        <v>4674</v>
      </c>
      <c r="I824" s="84" t="s">
        <v>4679</v>
      </c>
      <c r="J824" s="84" t="s">
        <v>4679</v>
      </c>
      <c r="K824" s="84" t="s">
        <v>4674</v>
      </c>
      <c r="L824" s="84" t="s">
        <v>4674</v>
      </c>
      <c r="M824" s="84" t="s">
        <v>4679</v>
      </c>
      <c r="N824" s="84" t="s">
        <v>4674</v>
      </c>
      <c r="O824" s="84" t="s">
        <v>4674</v>
      </c>
      <c r="P824" s="84" t="s">
        <v>4679</v>
      </c>
      <c r="Q824" s="84" t="s">
        <v>4679</v>
      </c>
      <c r="R824" s="84" t="s">
        <v>4674</v>
      </c>
      <c r="S824" s="84" t="s">
        <v>4674</v>
      </c>
      <c r="T824" s="84" t="s">
        <v>4679</v>
      </c>
      <c r="U824" s="84" t="s">
        <v>4674</v>
      </c>
      <c r="V824" s="84" t="s">
        <v>4674</v>
      </c>
      <c r="W824" s="84" t="s">
        <v>4679</v>
      </c>
      <c r="X824" s="84" t="s">
        <v>4679</v>
      </c>
      <c r="Y824" s="84" t="s">
        <v>4674</v>
      </c>
      <c r="Z824" s="84" t="s">
        <v>4674</v>
      </c>
      <c r="AA824" s="84" t="s">
        <v>4679</v>
      </c>
      <c r="AB824" s="84" t="s">
        <v>4674</v>
      </c>
      <c r="AC824" s="84" t="s">
        <v>4674</v>
      </c>
      <c r="AD824" s="84" t="s">
        <v>4679</v>
      </c>
      <c r="AE824" s="84" t="s">
        <v>4679</v>
      </c>
      <c r="AF824" s="84" t="s">
        <v>4674</v>
      </c>
      <c r="AG824" s="84" t="s">
        <v>4674</v>
      </c>
      <c r="AH824" s="84"/>
      <c r="AI824" s="85">
        <f t="shared" si="114"/>
        <v>12</v>
      </c>
      <c r="AJ824" s="86">
        <f t="shared" si="118"/>
        <v>12</v>
      </c>
      <c r="AK824" s="87">
        <f t="shared" si="119"/>
        <v>0</v>
      </c>
      <c r="AL824" s="87"/>
      <c r="AM824" s="87">
        <f t="shared" si="120"/>
        <v>6</v>
      </c>
      <c r="AN824" s="87">
        <f t="shared" si="115"/>
        <v>30</v>
      </c>
      <c r="AO824" s="87">
        <f t="shared" si="121"/>
        <v>30</v>
      </c>
      <c r="AP824" s="87">
        <v>31</v>
      </c>
      <c r="AQ824" s="87">
        <v>30</v>
      </c>
      <c r="AR824" s="87">
        <v>28</v>
      </c>
      <c r="AW824" s="64" t="str">
        <f t="shared" si="116"/>
        <v>HAZİRAN 2026</v>
      </c>
      <c r="AX824" s="89"/>
      <c r="AY824" s="90"/>
      <c r="AZ824" s="90" t="e">
        <f t="shared" si="117"/>
        <v>#N/A</v>
      </c>
    </row>
    <row r="825" spans="1:52" ht="17.45" customHeight="1" x14ac:dyDescent="0.2">
      <c r="A825" s="81">
        <v>819</v>
      </c>
      <c r="B825" s="82" t="s">
        <v>2609</v>
      </c>
      <c r="C825" s="83" t="s">
        <v>2608</v>
      </c>
      <c r="D825" s="84" t="s">
        <v>4679</v>
      </c>
      <c r="E825" s="84" t="s">
        <v>4679</v>
      </c>
      <c r="F825" s="84" t="s">
        <v>4679</v>
      </c>
      <c r="G825" s="84" t="s">
        <v>4674</v>
      </c>
      <c r="H825" s="84" t="s">
        <v>4674</v>
      </c>
      <c r="I825" s="84" t="s">
        <v>4674</v>
      </c>
      <c r="J825" s="84" t="s">
        <v>4674</v>
      </c>
      <c r="K825" s="84" t="s">
        <v>4679</v>
      </c>
      <c r="L825" s="84" t="s">
        <v>4679</v>
      </c>
      <c r="M825" s="84" t="s">
        <v>4679</v>
      </c>
      <c r="N825" s="84" t="s">
        <v>4674</v>
      </c>
      <c r="O825" s="84" t="s">
        <v>4674</v>
      </c>
      <c r="P825" s="84" t="s">
        <v>4674</v>
      </c>
      <c r="Q825" s="84" t="s">
        <v>4674</v>
      </c>
      <c r="R825" s="84" t="s">
        <v>4679</v>
      </c>
      <c r="S825" s="84" t="s">
        <v>4679</v>
      </c>
      <c r="T825" s="84" t="s">
        <v>4679</v>
      </c>
      <c r="U825" s="84" t="s">
        <v>4674</v>
      </c>
      <c r="V825" s="84" t="s">
        <v>4674</v>
      </c>
      <c r="W825" s="84" t="s">
        <v>4674</v>
      </c>
      <c r="X825" s="84" t="s">
        <v>4674</v>
      </c>
      <c r="Y825" s="84" t="s">
        <v>4679</v>
      </c>
      <c r="Z825" s="84" t="s">
        <v>4679</v>
      </c>
      <c r="AA825" s="84" t="s">
        <v>4679</v>
      </c>
      <c r="AB825" s="84" t="s">
        <v>4674</v>
      </c>
      <c r="AC825" s="84" t="s">
        <v>4674</v>
      </c>
      <c r="AD825" s="84" t="s">
        <v>4674</v>
      </c>
      <c r="AE825" s="84" t="s">
        <v>4674</v>
      </c>
      <c r="AF825" s="84" t="s">
        <v>4679</v>
      </c>
      <c r="AG825" s="84" t="s">
        <v>4679</v>
      </c>
      <c r="AH825" s="84"/>
      <c r="AI825" s="85">
        <f t="shared" si="114"/>
        <v>14</v>
      </c>
      <c r="AJ825" s="86">
        <f t="shared" si="118"/>
        <v>14</v>
      </c>
      <c r="AK825" s="87">
        <f t="shared" si="119"/>
        <v>0</v>
      </c>
      <c r="AL825" s="87"/>
      <c r="AM825" s="87">
        <f t="shared" si="120"/>
        <v>6</v>
      </c>
      <c r="AN825" s="87">
        <f t="shared" si="115"/>
        <v>30</v>
      </c>
      <c r="AO825" s="87">
        <f t="shared" si="121"/>
        <v>30</v>
      </c>
      <c r="AP825" s="87">
        <v>31</v>
      </c>
      <c r="AQ825" s="87">
        <v>30</v>
      </c>
      <c r="AR825" s="87">
        <v>28</v>
      </c>
      <c r="AW825" s="64" t="str">
        <f t="shared" si="116"/>
        <v>HAZİRAN 2026</v>
      </c>
      <c r="AX825" s="89"/>
      <c r="AY825" s="90"/>
      <c r="AZ825" s="90" t="e">
        <f t="shared" si="117"/>
        <v>#N/A</v>
      </c>
    </row>
    <row r="826" spans="1:52" ht="17.45" customHeight="1" x14ac:dyDescent="0.2">
      <c r="A826" s="81">
        <v>820</v>
      </c>
      <c r="B826" s="82" t="s">
        <v>2612</v>
      </c>
      <c r="C826" s="83" t="s">
        <v>2611</v>
      </c>
      <c r="D826" s="84" t="s">
        <v>4674</v>
      </c>
      <c r="E826" s="84" t="s">
        <v>4674</v>
      </c>
      <c r="F826" s="84" t="s">
        <v>4679</v>
      </c>
      <c r="G826" s="84" t="s">
        <v>4679</v>
      </c>
      <c r="H826" s="84" t="s">
        <v>4679</v>
      </c>
      <c r="I826" s="84" t="s">
        <v>4674</v>
      </c>
      <c r="J826" s="84" t="s">
        <v>4674</v>
      </c>
      <c r="K826" s="84" t="s">
        <v>4679</v>
      </c>
      <c r="L826" s="84" t="s">
        <v>4679</v>
      </c>
      <c r="M826" s="84" t="s">
        <v>4679</v>
      </c>
      <c r="N826" s="84" t="s">
        <v>4674</v>
      </c>
      <c r="O826" s="84" t="s">
        <v>4674</v>
      </c>
      <c r="P826" s="84" t="s">
        <v>4674</v>
      </c>
      <c r="Q826" s="84" t="s">
        <v>4674</v>
      </c>
      <c r="R826" s="84" t="s">
        <v>4679</v>
      </c>
      <c r="S826" s="84" t="s">
        <v>4679</v>
      </c>
      <c r="T826" s="84" t="s">
        <v>4674</v>
      </c>
      <c r="U826" s="84" t="s">
        <v>4674</v>
      </c>
      <c r="V826" s="84" t="s">
        <v>4674</v>
      </c>
      <c r="W826" s="84" t="s">
        <v>4674</v>
      </c>
      <c r="X826" s="84" t="s">
        <v>4674</v>
      </c>
      <c r="Y826" s="84" t="s">
        <v>4679</v>
      </c>
      <c r="Z826" s="84" t="s">
        <v>4679</v>
      </c>
      <c r="AA826" s="84" t="s">
        <v>4679</v>
      </c>
      <c r="AB826" s="84" t="s">
        <v>4674</v>
      </c>
      <c r="AC826" s="84" t="s">
        <v>4674</v>
      </c>
      <c r="AD826" s="84" t="s">
        <v>4674</v>
      </c>
      <c r="AE826" s="84" t="s">
        <v>4674</v>
      </c>
      <c r="AF826" s="84" t="s">
        <v>4679</v>
      </c>
      <c r="AG826" s="84" t="s">
        <v>4679</v>
      </c>
      <c r="AH826" s="84"/>
      <c r="AI826" s="85">
        <f t="shared" si="114"/>
        <v>13</v>
      </c>
      <c r="AJ826" s="86">
        <f t="shared" si="118"/>
        <v>13</v>
      </c>
      <c r="AK826" s="87">
        <f t="shared" si="119"/>
        <v>0</v>
      </c>
      <c r="AL826" s="87"/>
      <c r="AM826" s="87">
        <f t="shared" si="120"/>
        <v>6</v>
      </c>
      <c r="AN826" s="87">
        <f t="shared" si="115"/>
        <v>30</v>
      </c>
      <c r="AO826" s="87">
        <f t="shared" si="121"/>
        <v>30</v>
      </c>
      <c r="AP826" s="87">
        <v>31</v>
      </c>
      <c r="AQ826" s="87">
        <v>30</v>
      </c>
      <c r="AR826" s="87">
        <v>28</v>
      </c>
      <c r="AW826" s="64" t="str">
        <f t="shared" si="116"/>
        <v>HAZİRAN 2026</v>
      </c>
      <c r="AX826" s="89"/>
      <c r="AY826" s="90"/>
      <c r="AZ826" s="90" t="e">
        <f t="shared" si="117"/>
        <v>#N/A</v>
      </c>
    </row>
    <row r="827" spans="1:52" ht="17.45" customHeight="1" x14ac:dyDescent="0.2">
      <c r="A827" s="81">
        <v>821</v>
      </c>
      <c r="B827" s="82" t="s">
        <v>2615</v>
      </c>
      <c r="C827" s="83" t="s">
        <v>2614</v>
      </c>
      <c r="D827" s="84" t="s">
        <v>4674</v>
      </c>
      <c r="E827" s="84" t="s">
        <v>4679</v>
      </c>
      <c r="F827" s="84" t="s">
        <v>4679</v>
      </c>
      <c r="G827" s="84" t="s">
        <v>4679</v>
      </c>
      <c r="H827" s="84" t="s">
        <v>4674</v>
      </c>
      <c r="I827" s="84" t="s">
        <v>4674</v>
      </c>
      <c r="J827" s="84" t="s">
        <v>4674</v>
      </c>
      <c r="K827" s="84" t="s">
        <v>4674</v>
      </c>
      <c r="L827" s="84" t="s">
        <v>4679</v>
      </c>
      <c r="M827" s="84" t="s">
        <v>4679</v>
      </c>
      <c r="N827" s="84" t="s">
        <v>4679</v>
      </c>
      <c r="O827" s="84" t="s">
        <v>4674</v>
      </c>
      <c r="P827" s="84" t="s">
        <v>4674</v>
      </c>
      <c r="Q827" s="84" t="s">
        <v>4674</v>
      </c>
      <c r="R827" s="84" t="s">
        <v>4674</v>
      </c>
      <c r="S827" s="84" t="s">
        <v>4679</v>
      </c>
      <c r="T827" s="84" t="s">
        <v>4679</v>
      </c>
      <c r="U827" s="84" t="s">
        <v>4679</v>
      </c>
      <c r="V827" s="84" t="s">
        <v>4674</v>
      </c>
      <c r="W827" s="84" t="s">
        <v>4674</v>
      </c>
      <c r="X827" s="84" t="s">
        <v>4674</v>
      </c>
      <c r="Y827" s="84" t="s">
        <v>4674</v>
      </c>
      <c r="Z827" s="84" t="s">
        <v>4679</v>
      </c>
      <c r="AA827" s="84" t="s">
        <v>4679</v>
      </c>
      <c r="AB827" s="84" t="s">
        <v>4679</v>
      </c>
      <c r="AC827" s="84" t="s">
        <v>4674</v>
      </c>
      <c r="AD827" s="84" t="s">
        <v>4674</v>
      </c>
      <c r="AE827" s="84" t="s">
        <v>4674</v>
      </c>
      <c r="AF827" s="84" t="s">
        <v>4679</v>
      </c>
      <c r="AG827" s="84" t="s">
        <v>4679</v>
      </c>
      <c r="AH827" s="84"/>
      <c r="AI827" s="85">
        <f t="shared" si="114"/>
        <v>14</v>
      </c>
      <c r="AJ827" s="86">
        <f t="shared" si="118"/>
        <v>14</v>
      </c>
      <c r="AK827" s="87">
        <f t="shared" si="119"/>
        <v>0</v>
      </c>
      <c r="AL827" s="87"/>
      <c r="AM827" s="87">
        <f t="shared" si="120"/>
        <v>6</v>
      </c>
      <c r="AN827" s="87">
        <f t="shared" si="115"/>
        <v>30</v>
      </c>
      <c r="AO827" s="87">
        <f t="shared" si="121"/>
        <v>30</v>
      </c>
      <c r="AP827" s="87">
        <v>31</v>
      </c>
      <c r="AQ827" s="87">
        <v>30</v>
      </c>
      <c r="AR827" s="87">
        <v>28</v>
      </c>
      <c r="AW827" s="64" t="str">
        <f t="shared" si="116"/>
        <v>HAZİRAN 2026</v>
      </c>
      <c r="AX827" s="89"/>
      <c r="AY827" s="90"/>
      <c r="AZ827" s="90" t="e">
        <f t="shared" si="117"/>
        <v>#N/A</v>
      </c>
    </row>
    <row r="828" spans="1:52" ht="17.45" customHeight="1" x14ac:dyDescent="0.2">
      <c r="A828" s="81">
        <v>822</v>
      </c>
      <c r="B828" s="82" t="s">
        <v>2618</v>
      </c>
      <c r="C828" s="83" t="s">
        <v>2617</v>
      </c>
      <c r="D828" s="84" t="s">
        <v>4679</v>
      </c>
      <c r="E828" s="84" t="s">
        <v>4674</v>
      </c>
      <c r="F828" s="84" t="s">
        <v>4674</v>
      </c>
      <c r="G828" s="84" t="s">
        <v>4674</v>
      </c>
      <c r="H828" s="84" t="s">
        <v>4674</v>
      </c>
      <c r="I828" s="84" t="s">
        <v>4674</v>
      </c>
      <c r="J828" s="84" t="s">
        <v>4674</v>
      </c>
      <c r="K828" s="84" t="s">
        <v>4679</v>
      </c>
      <c r="L828" s="84" t="s">
        <v>4674</v>
      </c>
      <c r="M828" s="84" t="s">
        <v>4674</v>
      </c>
      <c r="N828" s="84" t="s">
        <v>4674</v>
      </c>
      <c r="O828" s="84" t="s">
        <v>4674</v>
      </c>
      <c r="P828" s="84" t="s">
        <v>4674</v>
      </c>
      <c r="Q828" s="84" t="s">
        <v>4674</v>
      </c>
      <c r="R828" s="84" t="s">
        <v>4679</v>
      </c>
      <c r="S828" s="84" t="s">
        <v>4674</v>
      </c>
      <c r="T828" s="84" t="s">
        <v>4674</v>
      </c>
      <c r="U828" s="84" t="s">
        <v>4674</v>
      </c>
      <c r="V828" s="84" t="s">
        <v>4674</v>
      </c>
      <c r="W828" s="84" t="s">
        <v>4674</v>
      </c>
      <c r="X828" s="84" t="s">
        <v>4674</v>
      </c>
      <c r="Y828" s="84" t="s">
        <v>4690</v>
      </c>
      <c r="Z828" s="84" t="s">
        <v>4674</v>
      </c>
      <c r="AA828" s="84" t="s">
        <v>4674</v>
      </c>
      <c r="AB828" s="84" t="s">
        <v>4674</v>
      </c>
      <c r="AC828" s="84" t="s">
        <v>4674</v>
      </c>
      <c r="AD828" s="84" t="s">
        <v>4674</v>
      </c>
      <c r="AE828" s="84" t="s">
        <v>4674</v>
      </c>
      <c r="AF828" s="84" t="s">
        <v>4674</v>
      </c>
      <c r="AG828" s="84" t="s">
        <v>4674</v>
      </c>
      <c r="AH828" s="84"/>
      <c r="AI828" s="85">
        <f t="shared" si="114"/>
        <v>3</v>
      </c>
      <c r="AJ828" s="86">
        <f t="shared" si="118"/>
        <v>3</v>
      </c>
      <c r="AK828" s="87">
        <f t="shared" si="119"/>
        <v>0</v>
      </c>
      <c r="AL828" s="87"/>
      <c r="AM828" s="87">
        <f t="shared" si="120"/>
        <v>6</v>
      </c>
      <c r="AN828" s="87">
        <f t="shared" si="115"/>
        <v>30</v>
      </c>
      <c r="AO828" s="87">
        <f t="shared" si="121"/>
        <v>30</v>
      </c>
      <c r="AP828" s="87">
        <v>31</v>
      </c>
      <c r="AQ828" s="87">
        <v>30</v>
      </c>
      <c r="AR828" s="87">
        <v>28</v>
      </c>
      <c r="AW828" s="64" t="str">
        <f t="shared" si="116"/>
        <v>HAZİRAN 2026</v>
      </c>
      <c r="AX828" s="89"/>
      <c r="AY828" s="90"/>
      <c r="AZ828" s="90" t="e">
        <f t="shared" si="117"/>
        <v>#N/A</v>
      </c>
    </row>
    <row r="829" spans="1:52" ht="17.45" customHeight="1" x14ac:dyDescent="0.2">
      <c r="A829" s="81">
        <v>823</v>
      </c>
      <c r="B829" s="82" t="s">
        <v>2621</v>
      </c>
      <c r="C829" s="83" t="s">
        <v>2620</v>
      </c>
      <c r="D829" s="84" t="s">
        <v>4679</v>
      </c>
      <c r="E829" s="84" t="s">
        <v>4679</v>
      </c>
      <c r="F829" s="84" t="s">
        <v>4679</v>
      </c>
      <c r="G829" s="84" t="s">
        <v>4674</v>
      </c>
      <c r="H829" s="84" t="s">
        <v>4674</v>
      </c>
      <c r="I829" s="84" t="s">
        <v>4674</v>
      </c>
      <c r="J829" s="84" t="s">
        <v>4674</v>
      </c>
      <c r="K829" s="84" t="s">
        <v>4679</v>
      </c>
      <c r="L829" s="84" t="s">
        <v>4679</v>
      </c>
      <c r="M829" s="84" t="s">
        <v>4679</v>
      </c>
      <c r="N829" s="84" t="s">
        <v>4674</v>
      </c>
      <c r="O829" s="84" t="s">
        <v>4674</v>
      </c>
      <c r="P829" s="84" t="s">
        <v>4674</v>
      </c>
      <c r="Q829" s="84" t="s">
        <v>4674</v>
      </c>
      <c r="R829" s="84" t="s">
        <v>4679</v>
      </c>
      <c r="S829" s="84" t="s">
        <v>4679</v>
      </c>
      <c r="T829" s="84" t="s">
        <v>4679</v>
      </c>
      <c r="U829" s="84" t="s">
        <v>4674</v>
      </c>
      <c r="V829" s="84" t="s">
        <v>4674</v>
      </c>
      <c r="W829" s="84" t="s">
        <v>4674</v>
      </c>
      <c r="X829" s="84" t="s">
        <v>4674</v>
      </c>
      <c r="Y829" s="84" t="s">
        <v>4679</v>
      </c>
      <c r="Z829" s="84" t="s">
        <v>4679</v>
      </c>
      <c r="AA829" s="84" t="s">
        <v>4679</v>
      </c>
      <c r="AB829" s="84" t="s">
        <v>4674</v>
      </c>
      <c r="AC829" s="84" t="s">
        <v>4674</v>
      </c>
      <c r="AD829" s="84" t="s">
        <v>4674</v>
      </c>
      <c r="AE829" s="84" t="s">
        <v>4674</v>
      </c>
      <c r="AF829" s="84" t="s">
        <v>4679</v>
      </c>
      <c r="AG829" s="84" t="s">
        <v>4679</v>
      </c>
      <c r="AH829" s="84"/>
      <c r="AI829" s="85">
        <f t="shared" si="114"/>
        <v>14</v>
      </c>
      <c r="AJ829" s="86">
        <f t="shared" si="118"/>
        <v>14</v>
      </c>
      <c r="AK829" s="87">
        <f t="shared" si="119"/>
        <v>0</v>
      </c>
      <c r="AL829" s="87"/>
      <c r="AM829" s="87">
        <f t="shared" si="120"/>
        <v>6</v>
      </c>
      <c r="AN829" s="87">
        <f t="shared" si="115"/>
        <v>30</v>
      </c>
      <c r="AO829" s="87">
        <f t="shared" si="121"/>
        <v>30</v>
      </c>
      <c r="AP829" s="87">
        <v>31</v>
      </c>
      <c r="AQ829" s="87">
        <v>30</v>
      </c>
      <c r="AR829" s="87">
        <v>28</v>
      </c>
      <c r="AW829" s="64" t="str">
        <f t="shared" si="116"/>
        <v>HAZİRAN 2026</v>
      </c>
      <c r="AX829" s="89"/>
      <c r="AY829" s="90"/>
      <c r="AZ829" s="90" t="e">
        <f t="shared" si="117"/>
        <v>#N/A</v>
      </c>
    </row>
    <row r="830" spans="1:52" ht="17.45" customHeight="1" x14ac:dyDescent="0.2">
      <c r="A830" s="81">
        <v>824</v>
      </c>
      <c r="B830" s="82" t="s">
        <v>2624</v>
      </c>
      <c r="C830" s="83" t="s">
        <v>2623</v>
      </c>
      <c r="D830" s="84" t="s">
        <v>4679</v>
      </c>
      <c r="E830" s="84" t="s">
        <v>4679</v>
      </c>
      <c r="F830" s="84" t="s">
        <v>4679</v>
      </c>
      <c r="G830" s="84" t="s">
        <v>4674</v>
      </c>
      <c r="H830" s="84" t="s">
        <v>4674</v>
      </c>
      <c r="I830" s="84" t="s">
        <v>4674</v>
      </c>
      <c r="J830" s="84" t="s">
        <v>4674</v>
      </c>
      <c r="K830" s="84" t="s">
        <v>4679</v>
      </c>
      <c r="L830" s="84" t="s">
        <v>4679</v>
      </c>
      <c r="M830" s="84" t="s">
        <v>4679</v>
      </c>
      <c r="N830" s="84" t="s">
        <v>4674</v>
      </c>
      <c r="O830" s="84" t="s">
        <v>4674</v>
      </c>
      <c r="P830" s="84" t="s">
        <v>4674</v>
      </c>
      <c r="Q830" s="84" t="s">
        <v>4674</v>
      </c>
      <c r="R830" s="84" t="s">
        <v>4679</v>
      </c>
      <c r="S830" s="84" t="s">
        <v>4679</v>
      </c>
      <c r="T830" s="84" t="s">
        <v>4679</v>
      </c>
      <c r="U830" s="84" t="s">
        <v>4674</v>
      </c>
      <c r="V830" s="84" t="s">
        <v>4674</v>
      </c>
      <c r="W830" s="84" t="s">
        <v>4674</v>
      </c>
      <c r="X830" s="84" t="s">
        <v>4674</v>
      </c>
      <c r="Y830" s="84" t="s">
        <v>4679</v>
      </c>
      <c r="Z830" s="84" t="s">
        <v>4679</v>
      </c>
      <c r="AA830" s="84" t="s">
        <v>4679</v>
      </c>
      <c r="AB830" s="84" t="s">
        <v>4674</v>
      </c>
      <c r="AC830" s="84" t="s">
        <v>4674</v>
      </c>
      <c r="AD830" s="84" t="s">
        <v>4674</v>
      </c>
      <c r="AE830" s="84" t="s">
        <v>4674</v>
      </c>
      <c r="AF830" s="84" t="s">
        <v>4679</v>
      </c>
      <c r="AG830" s="84" t="s">
        <v>4679</v>
      </c>
      <c r="AH830" s="84"/>
      <c r="AI830" s="85">
        <f t="shared" si="114"/>
        <v>14</v>
      </c>
      <c r="AJ830" s="86">
        <f t="shared" si="118"/>
        <v>14</v>
      </c>
      <c r="AK830" s="87">
        <f t="shared" si="119"/>
        <v>0</v>
      </c>
      <c r="AL830" s="87"/>
      <c r="AM830" s="87">
        <f t="shared" si="120"/>
        <v>6</v>
      </c>
      <c r="AN830" s="87">
        <f t="shared" si="115"/>
        <v>30</v>
      </c>
      <c r="AO830" s="87">
        <f t="shared" si="121"/>
        <v>30</v>
      </c>
      <c r="AP830" s="87">
        <v>31</v>
      </c>
      <c r="AQ830" s="87">
        <v>30</v>
      </c>
      <c r="AR830" s="87">
        <v>28</v>
      </c>
      <c r="AW830" s="64" t="str">
        <f t="shared" si="116"/>
        <v>HAZİRAN 2026</v>
      </c>
      <c r="AX830" s="89"/>
      <c r="AY830" s="90"/>
      <c r="AZ830" s="90" t="e">
        <f t="shared" si="117"/>
        <v>#N/A</v>
      </c>
    </row>
    <row r="831" spans="1:52" ht="17.45" customHeight="1" x14ac:dyDescent="0.2">
      <c r="A831" s="81">
        <v>825</v>
      </c>
      <c r="B831" s="82" t="s">
        <v>2627</v>
      </c>
      <c r="C831" s="83" t="s">
        <v>2626</v>
      </c>
      <c r="D831" s="84" t="s">
        <v>4679</v>
      </c>
      <c r="E831" s="84" t="s">
        <v>4679</v>
      </c>
      <c r="F831" s="84" t="s">
        <v>4679</v>
      </c>
      <c r="G831" s="84" t="s">
        <v>4674</v>
      </c>
      <c r="H831" s="84" t="s">
        <v>4674</v>
      </c>
      <c r="I831" s="84" t="s">
        <v>4674</v>
      </c>
      <c r="J831" s="84" t="s">
        <v>4674</v>
      </c>
      <c r="K831" s="84" t="s">
        <v>4679</v>
      </c>
      <c r="L831" s="84" t="s">
        <v>4679</v>
      </c>
      <c r="M831" s="84" t="s">
        <v>4679</v>
      </c>
      <c r="N831" s="84" t="s">
        <v>4674</v>
      </c>
      <c r="O831" s="84" t="s">
        <v>4674</v>
      </c>
      <c r="P831" s="84" t="s">
        <v>4674</v>
      </c>
      <c r="Q831" s="84" t="s">
        <v>4674</v>
      </c>
      <c r="R831" s="84" t="s">
        <v>4679</v>
      </c>
      <c r="S831" s="84" t="s">
        <v>4679</v>
      </c>
      <c r="T831" s="84" t="s">
        <v>4679</v>
      </c>
      <c r="U831" s="84" t="s">
        <v>4674</v>
      </c>
      <c r="V831" s="84" t="s">
        <v>4674</v>
      </c>
      <c r="W831" s="84" t="s">
        <v>4674</v>
      </c>
      <c r="X831" s="84" t="s">
        <v>4674</v>
      </c>
      <c r="Y831" s="84" t="s">
        <v>4679</v>
      </c>
      <c r="Z831" s="84" t="s">
        <v>4679</v>
      </c>
      <c r="AA831" s="84" t="s">
        <v>4679</v>
      </c>
      <c r="AB831" s="84" t="s">
        <v>4674</v>
      </c>
      <c r="AC831" s="84" t="s">
        <v>4674</v>
      </c>
      <c r="AD831" s="84" t="s">
        <v>4674</v>
      </c>
      <c r="AE831" s="84" t="s">
        <v>4674</v>
      </c>
      <c r="AF831" s="84" t="s">
        <v>4679</v>
      </c>
      <c r="AG831" s="84" t="s">
        <v>4679</v>
      </c>
      <c r="AH831" s="84"/>
      <c r="AI831" s="85">
        <f t="shared" si="114"/>
        <v>14</v>
      </c>
      <c r="AJ831" s="86">
        <f t="shared" si="118"/>
        <v>14</v>
      </c>
      <c r="AK831" s="87">
        <f t="shared" si="119"/>
        <v>0</v>
      </c>
      <c r="AL831" s="87"/>
      <c r="AM831" s="87">
        <f t="shared" si="120"/>
        <v>6</v>
      </c>
      <c r="AN831" s="87">
        <f t="shared" si="115"/>
        <v>30</v>
      </c>
      <c r="AO831" s="87">
        <f t="shared" si="121"/>
        <v>30</v>
      </c>
      <c r="AP831" s="87">
        <v>31</v>
      </c>
      <c r="AQ831" s="87">
        <v>30</v>
      </c>
      <c r="AR831" s="87">
        <v>28</v>
      </c>
      <c r="AW831" s="64" t="str">
        <f t="shared" si="116"/>
        <v>HAZİRAN 2026</v>
      </c>
      <c r="AX831" s="89"/>
      <c r="AY831" s="90"/>
      <c r="AZ831" s="90" t="e">
        <f t="shared" si="117"/>
        <v>#N/A</v>
      </c>
    </row>
    <row r="832" spans="1:52" ht="17.45" customHeight="1" x14ac:dyDescent="0.2">
      <c r="A832" s="81">
        <v>826</v>
      </c>
      <c r="B832" s="82" t="s">
        <v>2630</v>
      </c>
      <c r="C832" s="83" t="s">
        <v>2629</v>
      </c>
      <c r="D832" s="84" t="s">
        <v>4679</v>
      </c>
      <c r="E832" s="84" t="s">
        <v>4679</v>
      </c>
      <c r="F832" s="84" t="s">
        <v>4679</v>
      </c>
      <c r="G832" s="84" t="s">
        <v>4674</v>
      </c>
      <c r="H832" s="84" t="s">
        <v>4674</v>
      </c>
      <c r="I832" s="84" t="s">
        <v>4674</v>
      </c>
      <c r="J832" s="84" t="s">
        <v>4674</v>
      </c>
      <c r="K832" s="84" t="s">
        <v>4679</v>
      </c>
      <c r="L832" s="84" t="s">
        <v>4679</v>
      </c>
      <c r="M832" s="84" t="s">
        <v>4679</v>
      </c>
      <c r="N832" s="84" t="s">
        <v>4674</v>
      </c>
      <c r="O832" s="84" t="s">
        <v>4674</v>
      </c>
      <c r="P832" s="84" t="s">
        <v>4674</v>
      </c>
      <c r="Q832" s="84" t="s">
        <v>4674</v>
      </c>
      <c r="R832" s="84" t="s">
        <v>4679</v>
      </c>
      <c r="S832" s="84" t="s">
        <v>4679</v>
      </c>
      <c r="T832" s="84" t="s">
        <v>4679</v>
      </c>
      <c r="U832" s="84" t="s">
        <v>4674</v>
      </c>
      <c r="V832" s="84" t="s">
        <v>4674</v>
      </c>
      <c r="W832" s="84" t="s">
        <v>4674</v>
      </c>
      <c r="X832" s="84" t="s">
        <v>4674</v>
      </c>
      <c r="Y832" s="84" t="s">
        <v>4679</v>
      </c>
      <c r="Z832" s="84" t="s">
        <v>4679</v>
      </c>
      <c r="AA832" s="84" t="s">
        <v>4679</v>
      </c>
      <c r="AB832" s="84" t="s">
        <v>4674</v>
      </c>
      <c r="AC832" s="84" t="s">
        <v>4674</v>
      </c>
      <c r="AD832" s="84" t="s">
        <v>4674</v>
      </c>
      <c r="AE832" s="84" t="s">
        <v>4674</v>
      </c>
      <c r="AF832" s="84" t="s">
        <v>4679</v>
      </c>
      <c r="AG832" s="84" t="s">
        <v>4679</v>
      </c>
      <c r="AH832" s="84"/>
      <c r="AI832" s="85">
        <f t="shared" si="114"/>
        <v>14</v>
      </c>
      <c r="AJ832" s="86">
        <f t="shared" si="118"/>
        <v>14</v>
      </c>
      <c r="AK832" s="87">
        <f t="shared" si="119"/>
        <v>0</v>
      </c>
      <c r="AL832" s="87"/>
      <c r="AM832" s="87">
        <f t="shared" si="120"/>
        <v>6</v>
      </c>
      <c r="AN832" s="87">
        <f t="shared" si="115"/>
        <v>30</v>
      </c>
      <c r="AO832" s="87">
        <f t="shared" si="121"/>
        <v>30</v>
      </c>
      <c r="AP832" s="87">
        <v>31</v>
      </c>
      <c r="AQ832" s="87">
        <v>30</v>
      </c>
      <c r="AR832" s="87">
        <v>28</v>
      </c>
      <c r="AW832" s="64" t="str">
        <f t="shared" si="116"/>
        <v>HAZİRAN 2026</v>
      </c>
      <c r="AX832" s="89"/>
      <c r="AY832" s="90"/>
      <c r="AZ832" s="90" t="e">
        <f t="shared" si="117"/>
        <v>#N/A</v>
      </c>
    </row>
    <row r="833" spans="1:52" ht="17.45" customHeight="1" x14ac:dyDescent="0.2">
      <c r="A833" s="81">
        <v>827</v>
      </c>
      <c r="B833" s="82" t="s">
        <v>2633</v>
      </c>
      <c r="C833" s="83" t="s">
        <v>2632</v>
      </c>
      <c r="D833" s="84" t="s">
        <v>4679</v>
      </c>
      <c r="E833" s="84" t="s">
        <v>4674</v>
      </c>
      <c r="F833" s="84" t="s">
        <v>4674</v>
      </c>
      <c r="G833" s="84" t="s">
        <v>4674</v>
      </c>
      <c r="H833" s="84" t="s">
        <v>4674</v>
      </c>
      <c r="I833" s="84" t="s">
        <v>4679</v>
      </c>
      <c r="J833" s="84" t="s">
        <v>4679</v>
      </c>
      <c r="K833" s="84" t="s">
        <v>4679</v>
      </c>
      <c r="L833" s="84" t="s">
        <v>4674</v>
      </c>
      <c r="M833" s="84" t="s">
        <v>4674</v>
      </c>
      <c r="N833" s="84" t="s">
        <v>4674</v>
      </c>
      <c r="O833" s="84" t="s">
        <v>4674</v>
      </c>
      <c r="P833" s="84" t="s">
        <v>4679</v>
      </c>
      <c r="Q833" s="84" t="s">
        <v>4679</v>
      </c>
      <c r="R833" s="84" t="s">
        <v>4679</v>
      </c>
      <c r="S833" s="84" t="s">
        <v>4674</v>
      </c>
      <c r="T833" s="84" t="s">
        <v>4674</v>
      </c>
      <c r="U833" s="84" t="s">
        <v>4674</v>
      </c>
      <c r="V833" s="84" t="s">
        <v>4674</v>
      </c>
      <c r="W833" s="84" t="s">
        <v>4679</v>
      </c>
      <c r="X833" s="84" t="s">
        <v>4679</v>
      </c>
      <c r="Y833" s="84" t="s">
        <v>4679</v>
      </c>
      <c r="Z833" s="84" t="s">
        <v>4674</v>
      </c>
      <c r="AA833" s="84" t="s">
        <v>4674</v>
      </c>
      <c r="AB833" s="84" t="s">
        <v>4674</v>
      </c>
      <c r="AC833" s="84" t="s">
        <v>4674</v>
      </c>
      <c r="AD833" s="84" t="s">
        <v>4679</v>
      </c>
      <c r="AE833" s="84" t="s">
        <v>4679</v>
      </c>
      <c r="AF833" s="84" t="s">
        <v>4679</v>
      </c>
      <c r="AG833" s="84" t="s">
        <v>4674</v>
      </c>
      <c r="AH833" s="84"/>
      <c r="AI833" s="85">
        <f t="shared" si="114"/>
        <v>13</v>
      </c>
      <c r="AJ833" s="86">
        <f t="shared" si="118"/>
        <v>13</v>
      </c>
      <c r="AK833" s="87">
        <f t="shared" si="119"/>
        <v>0</v>
      </c>
      <c r="AL833" s="87"/>
      <c r="AM833" s="87">
        <f t="shared" si="120"/>
        <v>6</v>
      </c>
      <c r="AN833" s="87">
        <f t="shared" si="115"/>
        <v>30</v>
      </c>
      <c r="AO833" s="87">
        <f t="shared" si="121"/>
        <v>30</v>
      </c>
      <c r="AP833" s="87">
        <v>31</v>
      </c>
      <c r="AQ833" s="87">
        <v>30</v>
      </c>
      <c r="AR833" s="87">
        <v>28</v>
      </c>
      <c r="AW833" s="64" t="str">
        <f t="shared" si="116"/>
        <v>HAZİRAN 2026</v>
      </c>
      <c r="AX833" s="89"/>
      <c r="AY833" s="90"/>
      <c r="AZ833" s="90" t="e">
        <f t="shared" si="117"/>
        <v>#N/A</v>
      </c>
    </row>
    <row r="834" spans="1:52" ht="17.45" customHeight="1" x14ac:dyDescent="0.2">
      <c r="A834" s="81">
        <v>828</v>
      </c>
      <c r="B834" s="82" t="s">
        <v>2636</v>
      </c>
      <c r="C834" s="83" t="s">
        <v>2635</v>
      </c>
      <c r="D834" s="84" t="s">
        <v>4674</v>
      </c>
      <c r="E834" s="84" t="s">
        <v>4674</v>
      </c>
      <c r="F834" s="84" t="s">
        <v>4690</v>
      </c>
      <c r="G834" s="84" t="s">
        <v>4679</v>
      </c>
      <c r="H834" s="84" t="s">
        <v>4679</v>
      </c>
      <c r="I834" s="84" t="s">
        <v>4674</v>
      </c>
      <c r="J834" s="84" t="s">
        <v>4674</v>
      </c>
      <c r="K834" s="84" t="s">
        <v>4674</v>
      </c>
      <c r="L834" s="84" t="s">
        <v>4674</v>
      </c>
      <c r="M834" s="84" t="s">
        <v>4679</v>
      </c>
      <c r="N834" s="84" t="s">
        <v>4679</v>
      </c>
      <c r="O834" s="84" t="s">
        <v>4679</v>
      </c>
      <c r="P834" s="84" t="s">
        <v>4674</v>
      </c>
      <c r="Q834" s="84" t="s">
        <v>4674</v>
      </c>
      <c r="R834" s="84" t="s">
        <v>4674</v>
      </c>
      <c r="S834" s="84" t="s">
        <v>4674</v>
      </c>
      <c r="T834" s="84" t="s">
        <v>4679</v>
      </c>
      <c r="U834" s="84" t="s">
        <v>4679</v>
      </c>
      <c r="V834" s="84" t="s">
        <v>4679</v>
      </c>
      <c r="W834" s="84" t="s">
        <v>4674</v>
      </c>
      <c r="X834" s="84" t="s">
        <v>4674</v>
      </c>
      <c r="Y834" s="84" t="s">
        <v>4674</v>
      </c>
      <c r="Z834" s="84" t="s">
        <v>4674</v>
      </c>
      <c r="AA834" s="84" t="s">
        <v>4679</v>
      </c>
      <c r="AB834" s="84" t="s">
        <v>4679</v>
      </c>
      <c r="AC834" s="84" t="s">
        <v>4679</v>
      </c>
      <c r="AD834" s="84" t="s">
        <v>4674</v>
      </c>
      <c r="AE834" s="84" t="s">
        <v>4674</v>
      </c>
      <c r="AF834" s="84" t="s">
        <v>4679</v>
      </c>
      <c r="AG834" s="84" t="s">
        <v>4679</v>
      </c>
      <c r="AH834" s="84"/>
      <c r="AI834" s="85">
        <f t="shared" si="114"/>
        <v>13</v>
      </c>
      <c r="AJ834" s="86">
        <f t="shared" si="118"/>
        <v>13</v>
      </c>
      <c r="AK834" s="87">
        <f t="shared" si="119"/>
        <v>0</v>
      </c>
      <c r="AL834" s="87"/>
      <c r="AM834" s="87">
        <f t="shared" si="120"/>
        <v>6</v>
      </c>
      <c r="AN834" s="87">
        <f t="shared" si="115"/>
        <v>30</v>
      </c>
      <c r="AO834" s="87">
        <f t="shared" si="121"/>
        <v>30</v>
      </c>
      <c r="AP834" s="87">
        <v>31</v>
      </c>
      <c r="AQ834" s="87">
        <v>30</v>
      </c>
      <c r="AR834" s="87">
        <v>28</v>
      </c>
      <c r="AW834" s="64" t="str">
        <f t="shared" si="116"/>
        <v>HAZİRAN 2026</v>
      </c>
      <c r="AX834" s="89"/>
      <c r="AY834" s="90"/>
      <c r="AZ834" s="90" t="e">
        <f t="shared" si="117"/>
        <v>#N/A</v>
      </c>
    </row>
    <row r="835" spans="1:52" ht="17.45" customHeight="1" x14ac:dyDescent="0.2">
      <c r="A835" s="81">
        <v>829</v>
      </c>
      <c r="B835" s="82" t="s">
        <v>2639</v>
      </c>
      <c r="C835" s="83" t="s">
        <v>2638</v>
      </c>
      <c r="D835" s="84" t="s">
        <v>4679</v>
      </c>
      <c r="E835" s="84" t="s">
        <v>4679</v>
      </c>
      <c r="F835" s="84" t="s">
        <v>4679</v>
      </c>
      <c r="G835" s="84" t="s">
        <v>4674</v>
      </c>
      <c r="H835" s="84" t="s">
        <v>4674</v>
      </c>
      <c r="I835" s="84" t="s">
        <v>4674</v>
      </c>
      <c r="J835" s="84" t="s">
        <v>4674</v>
      </c>
      <c r="K835" s="84" t="s">
        <v>4679</v>
      </c>
      <c r="L835" s="84" t="s">
        <v>4679</v>
      </c>
      <c r="M835" s="84" t="s">
        <v>4679</v>
      </c>
      <c r="N835" s="84" t="s">
        <v>4674</v>
      </c>
      <c r="O835" s="84" t="s">
        <v>4674</v>
      </c>
      <c r="P835" s="84" t="s">
        <v>4674</v>
      </c>
      <c r="Q835" s="84" t="s">
        <v>4674</v>
      </c>
      <c r="R835" s="84" t="s">
        <v>4679</v>
      </c>
      <c r="S835" s="84" t="s">
        <v>4679</v>
      </c>
      <c r="T835" s="84" t="s">
        <v>4679</v>
      </c>
      <c r="U835" s="84" t="s">
        <v>4674</v>
      </c>
      <c r="V835" s="84" t="s">
        <v>4674</v>
      </c>
      <c r="W835" s="84" t="s">
        <v>4674</v>
      </c>
      <c r="X835" s="84" t="s">
        <v>4674</v>
      </c>
      <c r="Y835" s="84" t="s">
        <v>4679</v>
      </c>
      <c r="Z835" s="84" t="s">
        <v>4679</v>
      </c>
      <c r="AA835" s="84" t="s">
        <v>4679</v>
      </c>
      <c r="AB835" s="84" t="s">
        <v>4674</v>
      </c>
      <c r="AC835" s="84" t="s">
        <v>4674</v>
      </c>
      <c r="AD835" s="84" t="s">
        <v>4674</v>
      </c>
      <c r="AE835" s="84" t="s">
        <v>4674</v>
      </c>
      <c r="AF835" s="84" t="s">
        <v>4679</v>
      </c>
      <c r="AG835" s="84" t="s">
        <v>4679</v>
      </c>
      <c r="AH835" s="84"/>
      <c r="AI835" s="85">
        <f t="shared" si="114"/>
        <v>14</v>
      </c>
      <c r="AJ835" s="86">
        <f t="shared" si="118"/>
        <v>14</v>
      </c>
      <c r="AK835" s="87">
        <f t="shared" si="119"/>
        <v>0</v>
      </c>
      <c r="AL835" s="87"/>
      <c r="AM835" s="87">
        <f t="shared" si="120"/>
        <v>6</v>
      </c>
      <c r="AN835" s="87">
        <f t="shared" si="115"/>
        <v>30</v>
      </c>
      <c r="AO835" s="87">
        <f t="shared" si="121"/>
        <v>30</v>
      </c>
      <c r="AP835" s="87">
        <v>31</v>
      </c>
      <c r="AQ835" s="87">
        <v>30</v>
      </c>
      <c r="AR835" s="87">
        <v>28</v>
      </c>
      <c r="AW835" s="64" t="str">
        <f t="shared" si="116"/>
        <v>HAZİRAN 2026</v>
      </c>
      <c r="AX835" s="89"/>
      <c r="AY835" s="90"/>
      <c r="AZ835" s="90" t="e">
        <f t="shared" si="117"/>
        <v>#N/A</v>
      </c>
    </row>
    <row r="836" spans="1:52" ht="17.45" customHeight="1" x14ac:dyDescent="0.2">
      <c r="A836" s="81">
        <v>830</v>
      </c>
      <c r="B836" s="82" t="s">
        <v>2642</v>
      </c>
      <c r="C836" s="83" t="s">
        <v>2641</v>
      </c>
      <c r="D836" s="84" t="s">
        <v>4679</v>
      </c>
      <c r="E836" s="84" t="s">
        <v>4679</v>
      </c>
      <c r="F836" s="84" t="s">
        <v>4679</v>
      </c>
      <c r="G836" s="84" t="s">
        <v>4674</v>
      </c>
      <c r="H836" s="84" t="s">
        <v>4674</v>
      </c>
      <c r="I836" s="84" t="s">
        <v>4674</v>
      </c>
      <c r="J836" s="84" t="s">
        <v>4674</v>
      </c>
      <c r="K836" s="84" t="s">
        <v>4679</v>
      </c>
      <c r="L836" s="84" t="s">
        <v>4679</v>
      </c>
      <c r="M836" s="84" t="s">
        <v>4679</v>
      </c>
      <c r="N836" s="84" t="s">
        <v>4674</v>
      </c>
      <c r="O836" s="84" t="s">
        <v>4674</v>
      </c>
      <c r="P836" s="84" t="s">
        <v>4674</v>
      </c>
      <c r="Q836" s="84" t="s">
        <v>4674</v>
      </c>
      <c r="R836" s="84" t="s">
        <v>4679</v>
      </c>
      <c r="S836" s="84" t="s">
        <v>4679</v>
      </c>
      <c r="T836" s="84" t="s">
        <v>4679</v>
      </c>
      <c r="U836" s="84" t="s">
        <v>4674</v>
      </c>
      <c r="V836" s="84" t="s">
        <v>4674</v>
      </c>
      <c r="W836" s="84" t="s">
        <v>4674</v>
      </c>
      <c r="X836" s="84" t="s">
        <v>4674</v>
      </c>
      <c r="Y836" s="84" t="s">
        <v>4674</v>
      </c>
      <c r="Z836" s="84" t="s">
        <v>4674</v>
      </c>
      <c r="AA836" s="84" t="s">
        <v>4674</v>
      </c>
      <c r="AB836" s="84" t="s">
        <v>4674</v>
      </c>
      <c r="AC836" s="84" t="s">
        <v>4674</v>
      </c>
      <c r="AD836" s="84" t="s">
        <v>4674</v>
      </c>
      <c r="AE836" s="84" t="s">
        <v>4674</v>
      </c>
      <c r="AF836" s="84" t="s">
        <v>4674</v>
      </c>
      <c r="AG836" s="84" t="s">
        <v>4674</v>
      </c>
      <c r="AH836" s="84"/>
      <c r="AI836" s="85">
        <f t="shared" si="114"/>
        <v>9</v>
      </c>
      <c r="AJ836" s="86">
        <f t="shared" si="118"/>
        <v>9</v>
      </c>
      <c r="AK836" s="87">
        <f t="shared" si="119"/>
        <v>0</v>
      </c>
      <c r="AL836" s="87"/>
      <c r="AM836" s="87">
        <f t="shared" si="120"/>
        <v>6</v>
      </c>
      <c r="AN836" s="87">
        <f t="shared" si="115"/>
        <v>30</v>
      </c>
      <c r="AO836" s="87">
        <f t="shared" si="121"/>
        <v>30</v>
      </c>
      <c r="AP836" s="87">
        <v>31</v>
      </c>
      <c r="AQ836" s="87">
        <v>30</v>
      </c>
      <c r="AR836" s="87">
        <v>28</v>
      </c>
      <c r="AW836" s="64" t="str">
        <f t="shared" si="116"/>
        <v>HAZİRAN 2026</v>
      </c>
      <c r="AX836" s="89"/>
      <c r="AY836" s="90"/>
      <c r="AZ836" s="90" t="e">
        <f t="shared" si="117"/>
        <v>#N/A</v>
      </c>
    </row>
    <row r="837" spans="1:52" ht="17.45" customHeight="1" x14ac:dyDescent="0.2">
      <c r="A837" s="81">
        <v>831</v>
      </c>
      <c r="B837" s="82" t="s">
        <v>2645</v>
      </c>
      <c r="C837" s="83" t="s">
        <v>2644</v>
      </c>
      <c r="D837" s="84" t="s">
        <v>4674</v>
      </c>
      <c r="E837" s="84" t="s">
        <v>4674</v>
      </c>
      <c r="F837" s="84" t="s">
        <v>4679</v>
      </c>
      <c r="G837" s="84" t="s">
        <v>4679</v>
      </c>
      <c r="H837" s="84" t="s">
        <v>4679</v>
      </c>
      <c r="I837" s="84" t="s">
        <v>4674</v>
      </c>
      <c r="J837" s="84" t="s">
        <v>4674</v>
      </c>
      <c r="K837" s="84" t="s">
        <v>4679</v>
      </c>
      <c r="L837" s="84" t="s">
        <v>4679</v>
      </c>
      <c r="M837" s="84" t="s">
        <v>4679</v>
      </c>
      <c r="N837" s="84" t="s">
        <v>4674</v>
      </c>
      <c r="O837" s="84" t="s">
        <v>4674</v>
      </c>
      <c r="P837" s="84" t="s">
        <v>4674</v>
      </c>
      <c r="Q837" s="84" t="s">
        <v>4674</v>
      </c>
      <c r="R837" s="84" t="s">
        <v>4679</v>
      </c>
      <c r="S837" s="84" t="s">
        <v>4679</v>
      </c>
      <c r="T837" s="84" t="s">
        <v>4679</v>
      </c>
      <c r="U837" s="84" t="s">
        <v>4674</v>
      </c>
      <c r="V837" s="84" t="s">
        <v>4674</v>
      </c>
      <c r="W837" s="84" t="s">
        <v>4674</v>
      </c>
      <c r="X837" s="84" t="s">
        <v>4674</v>
      </c>
      <c r="Y837" s="84" t="s">
        <v>4679</v>
      </c>
      <c r="Z837" s="84" t="s">
        <v>4679</v>
      </c>
      <c r="AA837" s="84" t="s">
        <v>4679</v>
      </c>
      <c r="AB837" s="84" t="s">
        <v>4674</v>
      </c>
      <c r="AC837" s="84" t="s">
        <v>4674</v>
      </c>
      <c r="AD837" s="84" t="s">
        <v>4674</v>
      </c>
      <c r="AE837" s="84" t="s">
        <v>4674</v>
      </c>
      <c r="AF837" s="84" t="s">
        <v>4679</v>
      </c>
      <c r="AG837" s="84" t="s">
        <v>4679</v>
      </c>
      <c r="AH837" s="84"/>
      <c r="AI837" s="85">
        <f t="shared" si="114"/>
        <v>14</v>
      </c>
      <c r="AJ837" s="86">
        <f t="shared" si="118"/>
        <v>14</v>
      </c>
      <c r="AK837" s="87">
        <f t="shared" si="119"/>
        <v>0</v>
      </c>
      <c r="AL837" s="87"/>
      <c r="AM837" s="87">
        <f t="shared" si="120"/>
        <v>6</v>
      </c>
      <c r="AN837" s="87">
        <f t="shared" si="115"/>
        <v>30</v>
      </c>
      <c r="AO837" s="87">
        <f t="shared" si="121"/>
        <v>30</v>
      </c>
      <c r="AP837" s="87">
        <v>31</v>
      </c>
      <c r="AQ837" s="87">
        <v>30</v>
      </c>
      <c r="AR837" s="87">
        <v>28</v>
      </c>
      <c r="AW837" s="64" t="str">
        <f t="shared" si="116"/>
        <v>HAZİRAN 2026</v>
      </c>
      <c r="AX837" s="89"/>
      <c r="AY837" s="90"/>
      <c r="AZ837" s="90" t="e">
        <f t="shared" si="117"/>
        <v>#N/A</v>
      </c>
    </row>
    <row r="838" spans="1:52" ht="17.45" customHeight="1" x14ac:dyDescent="0.2">
      <c r="A838" s="81">
        <v>832</v>
      </c>
      <c r="B838" s="82" t="s">
        <v>2648</v>
      </c>
      <c r="C838" s="83" t="s">
        <v>2647</v>
      </c>
      <c r="D838" s="84" t="s">
        <v>4679</v>
      </c>
      <c r="E838" s="84" t="s">
        <v>4679</v>
      </c>
      <c r="F838" s="84" t="s">
        <v>4674</v>
      </c>
      <c r="G838" s="84" t="s">
        <v>4674</v>
      </c>
      <c r="H838" s="84" t="s">
        <v>4679</v>
      </c>
      <c r="I838" s="84" t="s">
        <v>4674</v>
      </c>
      <c r="J838" s="84" t="s">
        <v>4674</v>
      </c>
      <c r="K838" s="84" t="s">
        <v>4679</v>
      </c>
      <c r="L838" s="84" t="s">
        <v>4679</v>
      </c>
      <c r="M838" s="84" t="s">
        <v>4674</v>
      </c>
      <c r="N838" s="84" t="s">
        <v>4674</v>
      </c>
      <c r="O838" s="84" t="s">
        <v>4679</v>
      </c>
      <c r="P838" s="84" t="s">
        <v>4674</v>
      </c>
      <c r="Q838" s="84" t="s">
        <v>4674</v>
      </c>
      <c r="R838" s="84" t="s">
        <v>4679</v>
      </c>
      <c r="S838" s="84" t="s">
        <v>4679</v>
      </c>
      <c r="T838" s="84" t="s">
        <v>4674</v>
      </c>
      <c r="U838" s="84" t="s">
        <v>4674</v>
      </c>
      <c r="V838" s="84" t="s">
        <v>4679</v>
      </c>
      <c r="W838" s="84" t="s">
        <v>4674</v>
      </c>
      <c r="X838" s="84" t="s">
        <v>4674</v>
      </c>
      <c r="Y838" s="84" t="s">
        <v>4679</v>
      </c>
      <c r="Z838" s="84" t="s">
        <v>4679</v>
      </c>
      <c r="AA838" s="84" t="s">
        <v>4674</v>
      </c>
      <c r="AB838" s="84" t="s">
        <v>4674</v>
      </c>
      <c r="AC838" s="84" t="s">
        <v>4679</v>
      </c>
      <c r="AD838" s="84" t="s">
        <v>4674</v>
      </c>
      <c r="AE838" s="84" t="s">
        <v>4674</v>
      </c>
      <c r="AF838" s="84" t="s">
        <v>4679</v>
      </c>
      <c r="AG838" s="84" t="s">
        <v>4679</v>
      </c>
      <c r="AH838" s="84"/>
      <c r="AI838" s="85">
        <f t="shared" si="114"/>
        <v>14</v>
      </c>
      <c r="AJ838" s="86">
        <f t="shared" si="118"/>
        <v>14</v>
      </c>
      <c r="AK838" s="87">
        <f t="shared" si="119"/>
        <v>0</v>
      </c>
      <c r="AL838" s="87"/>
      <c r="AM838" s="87">
        <f t="shared" si="120"/>
        <v>6</v>
      </c>
      <c r="AN838" s="87">
        <f t="shared" si="115"/>
        <v>30</v>
      </c>
      <c r="AO838" s="87">
        <f t="shared" si="121"/>
        <v>30</v>
      </c>
      <c r="AP838" s="87">
        <v>31</v>
      </c>
      <c r="AQ838" s="87">
        <v>30</v>
      </c>
      <c r="AR838" s="87">
        <v>28</v>
      </c>
      <c r="AW838" s="64" t="str">
        <f t="shared" si="116"/>
        <v>HAZİRAN 2026</v>
      </c>
      <c r="AX838" s="89"/>
      <c r="AY838" s="90"/>
      <c r="AZ838" s="90" t="e">
        <f t="shared" si="117"/>
        <v>#N/A</v>
      </c>
    </row>
    <row r="839" spans="1:52" ht="17.45" customHeight="1" x14ac:dyDescent="0.2">
      <c r="A839" s="81">
        <v>833</v>
      </c>
      <c r="B839" s="82" t="s">
        <v>2651</v>
      </c>
      <c r="C839" s="83" t="s">
        <v>2650</v>
      </c>
      <c r="D839" s="84" t="s">
        <v>4679</v>
      </c>
      <c r="E839" s="84" t="s">
        <v>4679</v>
      </c>
      <c r="F839" s="84" t="s">
        <v>4679</v>
      </c>
      <c r="G839" s="84" t="s">
        <v>4674</v>
      </c>
      <c r="H839" s="84" t="s">
        <v>4674</v>
      </c>
      <c r="I839" s="84" t="s">
        <v>4674</v>
      </c>
      <c r="J839" s="84" t="s">
        <v>4674</v>
      </c>
      <c r="K839" s="84" t="s">
        <v>4679</v>
      </c>
      <c r="L839" s="84" t="s">
        <v>4679</v>
      </c>
      <c r="M839" s="84" t="s">
        <v>4679</v>
      </c>
      <c r="N839" s="84" t="s">
        <v>4674</v>
      </c>
      <c r="O839" s="84" t="s">
        <v>4674</v>
      </c>
      <c r="P839" s="84" t="s">
        <v>4674</v>
      </c>
      <c r="Q839" s="84" t="s">
        <v>4674</v>
      </c>
      <c r="R839" s="84" t="s">
        <v>4679</v>
      </c>
      <c r="S839" s="84" t="s">
        <v>4679</v>
      </c>
      <c r="T839" s="84" t="s">
        <v>4679</v>
      </c>
      <c r="U839" s="84" t="s">
        <v>4674</v>
      </c>
      <c r="V839" s="84" t="s">
        <v>4674</v>
      </c>
      <c r="W839" s="84" t="s">
        <v>4674</v>
      </c>
      <c r="X839" s="84" t="s">
        <v>4674</v>
      </c>
      <c r="Y839" s="84" t="s">
        <v>4679</v>
      </c>
      <c r="Z839" s="84" t="s">
        <v>4679</v>
      </c>
      <c r="AA839" s="84" t="s">
        <v>4679</v>
      </c>
      <c r="AB839" s="84" t="s">
        <v>4674</v>
      </c>
      <c r="AC839" s="84" t="s">
        <v>4674</v>
      </c>
      <c r="AD839" s="84" t="s">
        <v>4674</v>
      </c>
      <c r="AE839" s="84" t="s">
        <v>4674</v>
      </c>
      <c r="AF839" s="84" t="s">
        <v>4679</v>
      </c>
      <c r="AG839" s="84" t="s">
        <v>4679</v>
      </c>
      <c r="AH839" s="84"/>
      <c r="AI839" s="85">
        <f t="shared" ref="AI839:AI902" si="122">COUNTBLANK(D839:AG839)</f>
        <v>14</v>
      </c>
      <c r="AJ839" s="86">
        <f t="shared" si="118"/>
        <v>14</v>
      </c>
      <c r="AK839" s="87">
        <f t="shared" si="119"/>
        <v>0</v>
      </c>
      <c r="AL839" s="87"/>
      <c r="AM839" s="87">
        <f t="shared" si="120"/>
        <v>6</v>
      </c>
      <c r="AN839" s="87">
        <f t="shared" si="115"/>
        <v>30</v>
      </c>
      <c r="AO839" s="87">
        <f t="shared" si="121"/>
        <v>30</v>
      </c>
      <c r="AP839" s="87">
        <v>31</v>
      </c>
      <c r="AQ839" s="87">
        <v>30</v>
      </c>
      <c r="AR839" s="87">
        <v>28</v>
      </c>
      <c r="AW839" s="64" t="str">
        <f t="shared" si="116"/>
        <v>HAZİRAN 2026</v>
      </c>
      <c r="AX839" s="89"/>
      <c r="AY839" s="90"/>
      <c r="AZ839" s="90" t="e">
        <f t="shared" si="117"/>
        <v>#N/A</v>
      </c>
    </row>
    <row r="840" spans="1:52" ht="17.45" customHeight="1" x14ac:dyDescent="0.2">
      <c r="A840" s="81">
        <v>834</v>
      </c>
      <c r="B840" s="82" t="s">
        <v>2654</v>
      </c>
      <c r="C840" s="83" t="s">
        <v>2653</v>
      </c>
      <c r="D840" s="84" t="s">
        <v>4674</v>
      </c>
      <c r="E840" s="84" t="s">
        <v>4674</v>
      </c>
      <c r="F840" s="84" t="s">
        <v>4679</v>
      </c>
      <c r="G840" s="84" t="s">
        <v>4679</v>
      </c>
      <c r="H840" s="84" t="s">
        <v>4679</v>
      </c>
      <c r="I840" s="84" t="s">
        <v>4674</v>
      </c>
      <c r="J840" s="84" t="s">
        <v>4674</v>
      </c>
      <c r="K840" s="84" t="s">
        <v>4679</v>
      </c>
      <c r="L840" s="84" t="s">
        <v>4679</v>
      </c>
      <c r="M840" s="84" t="s">
        <v>4679</v>
      </c>
      <c r="N840" s="84" t="s">
        <v>4674</v>
      </c>
      <c r="O840" s="84" t="s">
        <v>4674</v>
      </c>
      <c r="P840" s="84" t="s">
        <v>4674</v>
      </c>
      <c r="Q840" s="84" t="s">
        <v>4674</v>
      </c>
      <c r="R840" s="84" t="s">
        <v>4679</v>
      </c>
      <c r="S840" s="84" t="s">
        <v>4679</v>
      </c>
      <c r="T840" s="84" t="s">
        <v>4679</v>
      </c>
      <c r="U840" s="84" t="s">
        <v>4674</v>
      </c>
      <c r="V840" s="84" t="s">
        <v>4674</v>
      </c>
      <c r="W840" s="84" t="s">
        <v>4674</v>
      </c>
      <c r="X840" s="84" t="s">
        <v>4674</v>
      </c>
      <c r="Y840" s="84" t="s">
        <v>4679</v>
      </c>
      <c r="Z840" s="84" t="s">
        <v>4679</v>
      </c>
      <c r="AA840" s="84" t="s">
        <v>4679</v>
      </c>
      <c r="AB840" s="84" t="s">
        <v>4674</v>
      </c>
      <c r="AC840" s="84" t="s">
        <v>4674</v>
      </c>
      <c r="AD840" s="84" t="s">
        <v>4674</v>
      </c>
      <c r="AE840" s="84" t="s">
        <v>4674</v>
      </c>
      <c r="AF840" s="84" t="s">
        <v>4679</v>
      </c>
      <c r="AG840" s="84" t="s">
        <v>4679</v>
      </c>
      <c r="AH840" s="84"/>
      <c r="AI840" s="85">
        <f t="shared" si="122"/>
        <v>14</v>
      </c>
      <c r="AJ840" s="86">
        <f t="shared" si="118"/>
        <v>14</v>
      </c>
      <c r="AK840" s="87">
        <f t="shared" si="119"/>
        <v>0</v>
      </c>
      <c r="AL840" s="87"/>
      <c r="AM840" s="87">
        <f t="shared" si="120"/>
        <v>6</v>
      </c>
      <c r="AN840" s="87">
        <f t="shared" ref="AN840:AN903" si="123">COUNTA(D840:AH840)</f>
        <v>30</v>
      </c>
      <c r="AO840" s="87">
        <f t="shared" si="121"/>
        <v>30</v>
      </c>
      <c r="AP840" s="87">
        <v>31</v>
      </c>
      <c r="AQ840" s="87">
        <v>30</v>
      </c>
      <c r="AR840" s="87">
        <v>28</v>
      </c>
      <c r="AW840" s="64" t="str">
        <f t="shared" ref="AW840:AW903" si="124">$AW$7</f>
        <v>HAZİRAN 2026</v>
      </c>
      <c r="AX840" s="89"/>
      <c r="AY840" s="90"/>
      <c r="AZ840" s="90" t="e">
        <f t="shared" ref="AZ840:AZ903" si="125">VLOOKUP(AX840,$BK$3:$BL$10,2,FALSE)</f>
        <v>#N/A</v>
      </c>
    </row>
    <row r="841" spans="1:52" ht="17.45" customHeight="1" x14ac:dyDescent="0.2">
      <c r="A841" s="81">
        <v>835</v>
      </c>
      <c r="B841" s="82" t="s">
        <v>2657</v>
      </c>
      <c r="C841" s="83" t="s">
        <v>2656</v>
      </c>
      <c r="D841" s="84" t="s">
        <v>4679</v>
      </c>
      <c r="E841" s="84" t="s">
        <v>4679</v>
      </c>
      <c r="F841" s="84" t="s">
        <v>4679</v>
      </c>
      <c r="G841" s="84" t="s">
        <v>4674</v>
      </c>
      <c r="H841" s="84" t="s">
        <v>4674</v>
      </c>
      <c r="I841" s="84" t="s">
        <v>4674</v>
      </c>
      <c r="J841" s="84" t="s">
        <v>4674</v>
      </c>
      <c r="K841" s="84" t="s">
        <v>4679</v>
      </c>
      <c r="L841" s="84" t="s">
        <v>4679</v>
      </c>
      <c r="M841" s="84" t="s">
        <v>4679</v>
      </c>
      <c r="N841" s="84" t="s">
        <v>4674</v>
      </c>
      <c r="O841" s="84" t="s">
        <v>4674</v>
      </c>
      <c r="P841" s="84" t="s">
        <v>4674</v>
      </c>
      <c r="Q841" s="84" t="s">
        <v>4674</v>
      </c>
      <c r="R841" s="84" t="s">
        <v>4679</v>
      </c>
      <c r="S841" s="84" t="s">
        <v>4679</v>
      </c>
      <c r="T841" s="84" t="s">
        <v>4679</v>
      </c>
      <c r="U841" s="84" t="s">
        <v>4674</v>
      </c>
      <c r="V841" s="84" t="s">
        <v>4674</v>
      </c>
      <c r="W841" s="84" t="s">
        <v>4674</v>
      </c>
      <c r="X841" s="84" t="s">
        <v>4674</v>
      </c>
      <c r="Y841" s="84" t="s">
        <v>4679</v>
      </c>
      <c r="Z841" s="84" t="s">
        <v>4679</v>
      </c>
      <c r="AA841" s="84" t="s">
        <v>4679</v>
      </c>
      <c r="AB841" s="84" t="s">
        <v>4674</v>
      </c>
      <c r="AC841" s="84" t="s">
        <v>4674</v>
      </c>
      <c r="AD841" s="84" t="s">
        <v>4674</v>
      </c>
      <c r="AE841" s="84" t="s">
        <v>4674</v>
      </c>
      <c r="AF841" s="84" t="s">
        <v>4679</v>
      </c>
      <c r="AG841" s="84" t="s">
        <v>4679</v>
      </c>
      <c r="AH841" s="84"/>
      <c r="AI841" s="85">
        <f t="shared" si="122"/>
        <v>14</v>
      </c>
      <c r="AJ841" s="86">
        <f t="shared" si="118"/>
        <v>14</v>
      </c>
      <c r="AK841" s="87">
        <f t="shared" si="119"/>
        <v>0</v>
      </c>
      <c r="AL841" s="87"/>
      <c r="AM841" s="87">
        <f t="shared" si="120"/>
        <v>6</v>
      </c>
      <c r="AN841" s="87">
        <f t="shared" si="123"/>
        <v>30</v>
      </c>
      <c r="AO841" s="87">
        <f t="shared" si="121"/>
        <v>30</v>
      </c>
      <c r="AP841" s="87">
        <v>31</v>
      </c>
      <c r="AQ841" s="87">
        <v>30</v>
      </c>
      <c r="AR841" s="87">
        <v>28</v>
      </c>
      <c r="AW841" s="64" t="str">
        <f t="shared" si="124"/>
        <v>HAZİRAN 2026</v>
      </c>
      <c r="AX841" s="89"/>
      <c r="AY841" s="90"/>
      <c r="AZ841" s="90" t="e">
        <f t="shared" si="125"/>
        <v>#N/A</v>
      </c>
    </row>
    <row r="842" spans="1:52" ht="17.45" customHeight="1" x14ac:dyDescent="0.2">
      <c r="A842" s="81">
        <v>836</v>
      </c>
      <c r="B842" s="82" t="s">
        <v>2660</v>
      </c>
      <c r="C842" s="83" t="s">
        <v>2659</v>
      </c>
      <c r="D842" s="84" t="s">
        <v>4679</v>
      </c>
      <c r="E842" s="84" t="s">
        <v>4674</v>
      </c>
      <c r="F842" s="84" t="s">
        <v>4679</v>
      </c>
      <c r="G842" s="84" t="s">
        <v>4679</v>
      </c>
      <c r="H842" s="84" t="s">
        <v>4674</v>
      </c>
      <c r="I842" s="84" t="s">
        <v>4674</v>
      </c>
      <c r="J842" s="84" t="s">
        <v>4674</v>
      </c>
      <c r="K842" s="84" t="s">
        <v>4679</v>
      </c>
      <c r="L842" s="84" t="s">
        <v>4674</v>
      </c>
      <c r="M842" s="84" t="s">
        <v>4679</v>
      </c>
      <c r="N842" s="84" t="s">
        <v>4679</v>
      </c>
      <c r="O842" s="84" t="s">
        <v>4674</v>
      </c>
      <c r="P842" s="84" t="s">
        <v>4674</v>
      </c>
      <c r="Q842" s="84" t="s">
        <v>4674</v>
      </c>
      <c r="R842" s="84" t="s">
        <v>4679</v>
      </c>
      <c r="S842" s="84" t="s">
        <v>4674</v>
      </c>
      <c r="T842" s="84" t="s">
        <v>4679</v>
      </c>
      <c r="U842" s="84" t="s">
        <v>4679</v>
      </c>
      <c r="V842" s="84" t="s">
        <v>4674</v>
      </c>
      <c r="W842" s="84" t="s">
        <v>4674</v>
      </c>
      <c r="X842" s="84" t="s">
        <v>4674</v>
      </c>
      <c r="Y842" s="84" t="s">
        <v>4679</v>
      </c>
      <c r="Z842" s="84" t="s">
        <v>4674</v>
      </c>
      <c r="AA842" s="84" t="s">
        <v>4690</v>
      </c>
      <c r="AB842" s="84" t="s">
        <v>4690</v>
      </c>
      <c r="AC842" s="84" t="s">
        <v>4674</v>
      </c>
      <c r="AD842" s="84" t="s">
        <v>4674</v>
      </c>
      <c r="AE842" s="84" t="s">
        <v>4674</v>
      </c>
      <c r="AF842" s="84" t="s">
        <v>4679</v>
      </c>
      <c r="AG842" s="84" t="s">
        <v>4674</v>
      </c>
      <c r="AH842" s="84"/>
      <c r="AI842" s="85">
        <f t="shared" si="122"/>
        <v>11</v>
      </c>
      <c r="AJ842" s="86">
        <f t="shared" si="118"/>
        <v>11</v>
      </c>
      <c r="AK842" s="87">
        <f t="shared" si="119"/>
        <v>0</v>
      </c>
      <c r="AL842" s="87"/>
      <c r="AM842" s="87">
        <f t="shared" si="120"/>
        <v>6</v>
      </c>
      <c r="AN842" s="87">
        <f t="shared" si="123"/>
        <v>30</v>
      </c>
      <c r="AO842" s="87">
        <f t="shared" si="121"/>
        <v>30</v>
      </c>
      <c r="AP842" s="87">
        <v>31</v>
      </c>
      <c r="AQ842" s="87">
        <v>30</v>
      </c>
      <c r="AR842" s="87">
        <v>28</v>
      </c>
      <c r="AW842" s="64" t="str">
        <f t="shared" si="124"/>
        <v>HAZİRAN 2026</v>
      </c>
      <c r="AX842" s="89"/>
      <c r="AY842" s="90"/>
      <c r="AZ842" s="90" t="e">
        <f t="shared" si="125"/>
        <v>#N/A</v>
      </c>
    </row>
    <row r="843" spans="1:52" ht="17.45" customHeight="1" x14ac:dyDescent="0.2">
      <c r="A843" s="81">
        <v>837</v>
      </c>
      <c r="B843" s="82" t="s">
        <v>2663</v>
      </c>
      <c r="C843" s="83" t="s">
        <v>2662</v>
      </c>
      <c r="D843" s="84" t="s">
        <v>4679</v>
      </c>
      <c r="E843" s="84" t="s">
        <v>4679</v>
      </c>
      <c r="F843" s="84" t="s">
        <v>4674</v>
      </c>
      <c r="G843" s="84" t="s">
        <v>4679</v>
      </c>
      <c r="H843" s="84" t="s">
        <v>4674</v>
      </c>
      <c r="I843" s="84" t="s">
        <v>4674</v>
      </c>
      <c r="J843" s="84" t="s">
        <v>4674</v>
      </c>
      <c r="K843" s="84" t="s">
        <v>4679</v>
      </c>
      <c r="L843" s="84" t="s">
        <v>4674</v>
      </c>
      <c r="M843" s="84" t="s">
        <v>4679</v>
      </c>
      <c r="N843" s="84" t="s">
        <v>4679</v>
      </c>
      <c r="O843" s="84" t="s">
        <v>4674</v>
      </c>
      <c r="P843" s="84" t="s">
        <v>4674</v>
      </c>
      <c r="Q843" s="84" t="s">
        <v>4674</v>
      </c>
      <c r="R843" s="84" t="s">
        <v>4674</v>
      </c>
      <c r="S843" s="84" t="s">
        <v>4674</v>
      </c>
      <c r="T843" s="84" t="s">
        <v>4674</v>
      </c>
      <c r="U843" s="84" t="s">
        <v>4674</v>
      </c>
      <c r="V843" s="84" t="s">
        <v>4674</v>
      </c>
      <c r="W843" s="84" t="s">
        <v>4674</v>
      </c>
      <c r="X843" s="84" t="s">
        <v>4674</v>
      </c>
      <c r="Y843" s="84" t="s">
        <v>4674</v>
      </c>
      <c r="Z843" s="84" t="s">
        <v>4674</v>
      </c>
      <c r="AA843" s="84" t="s">
        <v>4674</v>
      </c>
      <c r="AB843" s="84" t="s">
        <v>4674</v>
      </c>
      <c r="AC843" s="84" t="s">
        <v>4674</v>
      </c>
      <c r="AD843" s="84" t="s">
        <v>4674</v>
      </c>
      <c r="AE843" s="84" t="s">
        <v>4674</v>
      </c>
      <c r="AF843" s="84" t="s">
        <v>4674</v>
      </c>
      <c r="AG843" s="84" t="s">
        <v>4674</v>
      </c>
      <c r="AH843" s="84"/>
      <c r="AI843" s="85">
        <f t="shared" si="122"/>
        <v>6</v>
      </c>
      <c r="AJ843" s="86">
        <f t="shared" si="118"/>
        <v>6</v>
      </c>
      <c r="AK843" s="87">
        <f t="shared" si="119"/>
        <v>0</v>
      </c>
      <c r="AL843" s="87"/>
      <c r="AM843" s="87">
        <f t="shared" si="120"/>
        <v>6</v>
      </c>
      <c r="AN843" s="87">
        <f t="shared" si="123"/>
        <v>30</v>
      </c>
      <c r="AO843" s="87">
        <f t="shared" si="121"/>
        <v>30</v>
      </c>
      <c r="AP843" s="87">
        <v>31</v>
      </c>
      <c r="AQ843" s="87">
        <v>30</v>
      </c>
      <c r="AR843" s="87">
        <v>28</v>
      </c>
      <c r="AW843" s="64" t="str">
        <f t="shared" si="124"/>
        <v>HAZİRAN 2026</v>
      </c>
      <c r="AX843" s="89"/>
      <c r="AY843" s="90"/>
      <c r="AZ843" s="90" t="e">
        <f t="shared" si="125"/>
        <v>#N/A</v>
      </c>
    </row>
    <row r="844" spans="1:52" ht="17.45" customHeight="1" x14ac:dyDescent="0.2">
      <c r="A844" s="81">
        <v>838</v>
      </c>
      <c r="B844" s="82" t="s">
        <v>2666</v>
      </c>
      <c r="C844" s="83" t="s">
        <v>2665</v>
      </c>
      <c r="D844" s="84" t="s">
        <v>4679</v>
      </c>
      <c r="E844" s="84" t="s">
        <v>4679</v>
      </c>
      <c r="F844" s="84" t="s">
        <v>4674</v>
      </c>
      <c r="G844" s="84" t="s">
        <v>4674</v>
      </c>
      <c r="H844" s="84" t="s">
        <v>4674</v>
      </c>
      <c r="I844" s="84" t="s">
        <v>4674</v>
      </c>
      <c r="J844" s="84" t="s">
        <v>4674</v>
      </c>
      <c r="K844" s="84" t="s">
        <v>4679</v>
      </c>
      <c r="L844" s="84" t="s">
        <v>4690</v>
      </c>
      <c r="M844" s="84" t="s">
        <v>4679</v>
      </c>
      <c r="N844" s="84" t="s">
        <v>4674</v>
      </c>
      <c r="O844" s="84" t="s">
        <v>4674</v>
      </c>
      <c r="P844" s="84" t="s">
        <v>4674</v>
      </c>
      <c r="Q844" s="84" t="s">
        <v>4674</v>
      </c>
      <c r="R844" s="84" t="s">
        <v>4679</v>
      </c>
      <c r="S844" s="84" t="s">
        <v>4679</v>
      </c>
      <c r="T844" s="84" t="s">
        <v>4679</v>
      </c>
      <c r="U844" s="84" t="s">
        <v>4674</v>
      </c>
      <c r="V844" s="84" t="s">
        <v>4674</v>
      </c>
      <c r="W844" s="84" t="s">
        <v>4674</v>
      </c>
      <c r="X844" s="84" t="s">
        <v>4674</v>
      </c>
      <c r="Y844" s="84" t="s">
        <v>4679</v>
      </c>
      <c r="Z844" s="84" t="s">
        <v>4679</v>
      </c>
      <c r="AA844" s="84" t="s">
        <v>4679</v>
      </c>
      <c r="AB844" s="84" t="s">
        <v>4674</v>
      </c>
      <c r="AC844" s="84" t="s">
        <v>4674</v>
      </c>
      <c r="AD844" s="84" t="s">
        <v>4674</v>
      </c>
      <c r="AE844" s="84" t="s">
        <v>4674</v>
      </c>
      <c r="AF844" s="84" t="s">
        <v>4679</v>
      </c>
      <c r="AG844" s="84" t="s">
        <v>4679</v>
      </c>
      <c r="AH844" s="84"/>
      <c r="AI844" s="85">
        <f t="shared" si="122"/>
        <v>12</v>
      </c>
      <c r="AJ844" s="86">
        <f t="shared" si="118"/>
        <v>12</v>
      </c>
      <c r="AK844" s="87">
        <f t="shared" si="119"/>
        <v>0</v>
      </c>
      <c r="AL844" s="87"/>
      <c r="AM844" s="87">
        <f t="shared" si="120"/>
        <v>6</v>
      </c>
      <c r="AN844" s="87">
        <f t="shared" si="123"/>
        <v>30</v>
      </c>
      <c r="AO844" s="87">
        <f t="shared" si="121"/>
        <v>30</v>
      </c>
      <c r="AP844" s="87">
        <v>31</v>
      </c>
      <c r="AQ844" s="87">
        <v>30</v>
      </c>
      <c r="AR844" s="87">
        <v>28</v>
      </c>
      <c r="AW844" s="64" t="str">
        <f t="shared" si="124"/>
        <v>HAZİRAN 2026</v>
      </c>
      <c r="AX844" s="89"/>
      <c r="AY844" s="90"/>
      <c r="AZ844" s="90" t="e">
        <f t="shared" si="125"/>
        <v>#N/A</v>
      </c>
    </row>
    <row r="845" spans="1:52" ht="17.45" customHeight="1" x14ac:dyDescent="0.2">
      <c r="A845" s="81">
        <v>839</v>
      </c>
      <c r="B845" s="82" t="s">
        <v>2669</v>
      </c>
      <c r="C845" s="83" t="s">
        <v>2668</v>
      </c>
      <c r="D845" s="84" t="s">
        <v>4679</v>
      </c>
      <c r="E845" s="84" t="s">
        <v>4674</v>
      </c>
      <c r="F845" s="84" t="s">
        <v>4679</v>
      </c>
      <c r="G845" s="84" t="s">
        <v>4674</v>
      </c>
      <c r="H845" s="84" t="s">
        <v>4679</v>
      </c>
      <c r="I845" s="84" t="s">
        <v>4674</v>
      </c>
      <c r="J845" s="84" t="s">
        <v>4674</v>
      </c>
      <c r="K845" s="84" t="s">
        <v>4674</v>
      </c>
      <c r="L845" s="84" t="s">
        <v>4674</v>
      </c>
      <c r="M845" s="84" t="s">
        <v>4679</v>
      </c>
      <c r="N845" s="84" t="s">
        <v>4679</v>
      </c>
      <c r="O845" s="84" t="s">
        <v>4679</v>
      </c>
      <c r="P845" s="84" t="s">
        <v>4674</v>
      </c>
      <c r="Q845" s="84" t="s">
        <v>4674</v>
      </c>
      <c r="R845" s="84" t="s">
        <v>4679</v>
      </c>
      <c r="S845" s="84" t="s">
        <v>4679</v>
      </c>
      <c r="T845" s="84" t="s">
        <v>4679</v>
      </c>
      <c r="U845" s="84" t="s">
        <v>4674</v>
      </c>
      <c r="V845" s="84" t="s">
        <v>4674</v>
      </c>
      <c r="W845" s="84" t="s">
        <v>4674</v>
      </c>
      <c r="X845" s="84" t="s">
        <v>4674</v>
      </c>
      <c r="Y845" s="84" t="s">
        <v>4679</v>
      </c>
      <c r="Z845" s="84" t="s">
        <v>4679</v>
      </c>
      <c r="AA845" s="84" t="s">
        <v>4679</v>
      </c>
      <c r="AB845" s="84" t="s">
        <v>4674</v>
      </c>
      <c r="AC845" s="84" t="s">
        <v>4674</v>
      </c>
      <c r="AD845" s="84" t="s">
        <v>4674</v>
      </c>
      <c r="AE845" s="84" t="s">
        <v>4674</v>
      </c>
      <c r="AF845" s="84" t="s">
        <v>4679</v>
      </c>
      <c r="AG845" s="84" t="s">
        <v>4679</v>
      </c>
      <c r="AH845" s="84"/>
      <c r="AI845" s="85">
        <f t="shared" si="122"/>
        <v>14</v>
      </c>
      <c r="AJ845" s="86">
        <f t="shared" si="118"/>
        <v>14</v>
      </c>
      <c r="AK845" s="87">
        <f t="shared" si="119"/>
        <v>0</v>
      </c>
      <c r="AL845" s="87"/>
      <c r="AM845" s="87">
        <f t="shared" si="120"/>
        <v>6</v>
      </c>
      <c r="AN845" s="87">
        <f t="shared" si="123"/>
        <v>30</v>
      </c>
      <c r="AO845" s="87">
        <f t="shared" si="121"/>
        <v>30</v>
      </c>
      <c r="AP845" s="87">
        <v>31</v>
      </c>
      <c r="AQ845" s="87">
        <v>30</v>
      </c>
      <c r="AR845" s="87">
        <v>28</v>
      </c>
      <c r="AW845" s="64" t="str">
        <f t="shared" si="124"/>
        <v>HAZİRAN 2026</v>
      </c>
      <c r="AX845" s="89"/>
      <c r="AY845" s="90"/>
      <c r="AZ845" s="90" t="e">
        <f t="shared" si="125"/>
        <v>#N/A</v>
      </c>
    </row>
    <row r="846" spans="1:52" ht="17.45" customHeight="1" x14ac:dyDescent="0.2">
      <c r="A846" s="81">
        <v>840</v>
      </c>
      <c r="B846" s="82" t="s">
        <v>2672</v>
      </c>
      <c r="C846" s="83" t="s">
        <v>2671</v>
      </c>
      <c r="D846" s="84" t="s">
        <v>4679</v>
      </c>
      <c r="E846" s="84" t="s">
        <v>4679</v>
      </c>
      <c r="F846" s="84" t="s">
        <v>4679</v>
      </c>
      <c r="G846" s="84" t="s">
        <v>4674</v>
      </c>
      <c r="H846" s="84" t="s">
        <v>4674</v>
      </c>
      <c r="I846" s="84" t="s">
        <v>4674</v>
      </c>
      <c r="J846" s="84" t="s">
        <v>4674</v>
      </c>
      <c r="K846" s="84" t="s">
        <v>4679</v>
      </c>
      <c r="L846" s="84" t="s">
        <v>4679</v>
      </c>
      <c r="M846" s="84" t="s">
        <v>4679</v>
      </c>
      <c r="N846" s="84" t="s">
        <v>4674</v>
      </c>
      <c r="O846" s="84" t="s">
        <v>4674</v>
      </c>
      <c r="P846" s="84" t="s">
        <v>4674</v>
      </c>
      <c r="Q846" s="84" t="s">
        <v>4674</v>
      </c>
      <c r="R846" s="84" t="s">
        <v>4679</v>
      </c>
      <c r="S846" s="84" t="s">
        <v>4679</v>
      </c>
      <c r="T846" s="84" t="s">
        <v>4679</v>
      </c>
      <c r="U846" s="84" t="s">
        <v>4674</v>
      </c>
      <c r="V846" s="84" t="s">
        <v>4674</v>
      </c>
      <c r="W846" s="84" t="s">
        <v>4674</v>
      </c>
      <c r="X846" s="84" t="s">
        <v>4674</v>
      </c>
      <c r="Y846" s="84" t="s">
        <v>4679</v>
      </c>
      <c r="Z846" s="84" t="s">
        <v>4679</v>
      </c>
      <c r="AA846" s="84" t="s">
        <v>4679</v>
      </c>
      <c r="AB846" s="84" t="s">
        <v>4674</v>
      </c>
      <c r="AC846" s="84" t="s">
        <v>4674</v>
      </c>
      <c r="AD846" s="84" t="s">
        <v>4674</v>
      </c>
      <c r="AE846" s="84" t="s">
        <v>4674</v>
      </c>
      <c r="AF846" s="84" t="s">
        <v>4679</v>
      </c>
      <c r="AG846" s="84" t="s">
        <v>4679</v>
      </c>
      <c r="AH846" s="84"/>
      <c r="AI846" s="85">
        <f t="shared" si="122"/>
        <v>14</v>
      </c>
      <c r="AJ846" s="86">
        <f t="shared" si="118"/>
        <v>14</v>
      </c>
      <c r="AK846" s="87">
        <f t="shared" si="119"/>
        <v>0</v>
      </c>
      <c r="AL846" s="87"/>
      <c r="AM846" s="87">
        <f t="shared" si="120"/>
        <v>6</v>
      </c>
      <c r="AN846" s="87">
        <f t="shared" si="123"/>
        <v>30</v>
      </c>
      <c r="AO846" s="87">
        <f t="shared" si="121"/>
        <v>30</v>
      </c>
      <c r="AP846" s="87">
        <v>31</v>
      </c>
      <c r="AQ846" s="87">
        <v>30</v>
      </c>
      <c r="AR846" s="87">
        <v>28</v>
      </c>
      <c r="AW846" s="64" t="str">
        <f t="shared" si="124"/>
        <v>HAZİRAN 2026</v>
      </c>
      <c r="AX846" s="89"/>
      <c r="AY846" s="90"/>
      <c r="AZ846" s="90" t="e">
        <f t="shared" si="125"/>
        <v>#N/A</v>
      </c>
    </row>
    <row r="847" spans="1:52" ht="17.45" customHeight="1" x14ac:dyDescent="0.2">
      <c r="A847" s="81">
        <v>841</v>
      </c>
      <c r="B847" s="82" t="s">
        <v>2675</v>
      </c>
      <c r="C847" s="83" t="s">
        <v>2674</v>
      </c>
      <c r="D847" s="84" t="s">
        <v>4679</v>
      </c>
      <c r="E847" s="84" t="s">
        <v>4679</v>
      </c>
      <c r="F847" s="84" t="s">
        <v>4679</v>
      </c>
      <c r="G847" s="84" t="s">
        <v>4674</v>
      </c>
      <c r="H847" s="84" t="s">
        <v>4674</v>
      </c>
      <c r="I847" s="84" t="s">
        <v>4674</v>
      </c>
      <c r="J847" s="84" t="s">
        <v>4674</v>
      </c>
      <c r="K847" s="84" t="s">
        <v>4679</v>
      </c>
      <c r="L847" s="84" t="s">
        <v>4679</v>
      </c>
      <c r="M847" s="84" t="s">
        <v>4679</v>
      </c>
      <c r="N847" s="84" t="s">
        <v>4674</v>
      </c>
      <c r="O847" s="84" t="s">
        <v>4674</v>
      </c>
      <c r="P847" s="84" t="s">
        <v>4674</v>
      </c>
      <c r="Q847" s="84" t="s">
        <v>4674</v>
      </c>
      <c r="R847" s="84" t="s">
        <v>4679</v>
      </c>
      <c r="S847" s="84" t="s">
        <v>4679</v>
      </c>
      <c r="T847" s="84" t="s">
        <v>4679</v>
      </c>
      <c r="U847" s="84" t="s">
        <v>4674</v>
      </c>
      <c r="V847" s="84" t="s">
        <v>4674</v>
      </c>
      <c r="W847" s="84" t="s">
        <v>4674</v>
      </c>
      <c r="X847" s="84" t="s">
        <v>4674</v>
      </c>
      <c r="Y847" s="84" t="s">
        <v>4679</v>
      </c>
      <c r="Z847" s="84" t="s">
        <v>4679</v>
      </c>
      <c r="AA847" s="84" t="s">
        <v>4679</v>
      </c>
      <c r="AB847" s="84" t="s">
        <v>4674</v>
      </c>
      <c r="AC847" s="84" t="s">
        <v>4674</v>
      </c>
      <c r="AD847" s="84" t="s">
        <v>4674</v>
      </c>
      <c r="AE847" s="84" t="s">
        <v>4674</v>
      </c>
      <c r="AF847" s="84" t="s">
        <v>4679</v>
      </c>
      <c r="AG847" s="84" t="s">
        <v>4679</v>
      </c>
      <c r="AH847" s="84"/>
      <c r="AI847" s="85">
        <f t="shared" si="122"/>
        <v>14</v>
      </c>
      <c r="AJ847" s="86">
        <f t="shared" si="118"/>
        <v>14</v>
      </c>
      <c r="AK847" s="87">
        <f t="shared" si="119"/>
        <v>0</v>
      </c>
      <c r="AL847" s="87"/>
      <c r="AM847" s="87">
        <f t="shared" si="120"/>
        <v>6</v>
      </c>
      <c r="AN847" s="87">
        <f t="shared" si="123"/>
        <v>30</v>
      </c>
      <c r="AO847" s="87">
        <f t="shared" si="121"/>
        <v>30</v>
      </c>
      <c r="AP847" s="87">
        <v>31</v>
      </c>
      <c r="AQ847" s="87">
        <v>30</v>
      </c>
      <c r="AR847" s="87">
        <v>28</v>
      </c>
      <c r="AW847" s="64" t="str">
        <f t="shared" si="124"/>
        <v>HAZİRAN 2026</v>
      </c>
      <c r="AX847" s="89"/>
      <c r="AY847" s="90"/>
      <c r="AZ847" s="90" t="e">
        <f t="shared" si="125"/>
        <v>#N/A</v>
      </c>
    </row>
    <row r="848" spans="1:52" ht="17.45" customHeight="1" x14ac:dyDescent="0.2">
      <c r="A848" s="81">
        <v>842</v>
      </c>
      <c r="B848" s="82" t="s">
        <v>2678</v>
      </c>
      <c r="C848" s="83" t="s">
        <v>2677</v>
      </c>
      <c r="D848" s="84" t="s">
        <v>4679</v>
      </c>
      <c r="E848" s="84" t="s">
        <v>4674</v>
      </c>
      <c r="F848" s="84" t="s">
        <v>4679</v>
      </c>
      <c r="G848" s="84" t="s">
        <v>4674</v>
      </c>
      <c r="H848" s="84" t="s">
        <v>4679</v>
      </c>
      <c r="I848" s="84" t="s">
        <v>4674</v>
      </c>
      <c r="J848" s="84" t="s">
        <v>4674</v>
      </c>
      <c r="K848" s="84" t="s">
        <v>4679</v>
      </c>
      <c r="L848" s="84" t="s">
        <v>4674</v>
      </c>
      <c r="M848" s="84" t="s">
        <v>4679</v>
      </c>
      <c r="N848" s="84" t="s">
        <v>4674</v>
      </c>
      <c r="O848" s="84" t="s">
        <v>4679</v>
      </c>
      <c r="P848" s="84" t="s">
        <v>4674</v>
      </c>
      <c r="Q848" s="84" t="s">
        <v>4674</v>
      </c>
      <c r="R848" s="84" t="s">
        <v>4688</v>
      </c>
      <c r="S848" s="84" t="s">
        <v>4674</v>
      </c>
      <c r="T848" s="84" t="s">
        <v>4679</v>
      </c>
      <c r="U848" s="84" t="s">
        <v>4674</v>
      </c>
      <c r="V848" s="84" t="s">
        <v>4679</v>
      </c>
      <c r="W848" s="84" t="s">
        <v>4674</v>
      </c>
      <c r="X848" s="84" t="s">
        <v>4674</v>
      </c>
      <c r="Y848" s="84" t="s">
        <v>4679</v>
      </c>
      <c r="Z848" s="84" t="s">
        <v>4674</v>
      </c>
      <c r="AA848" s="84" t="s">
        <v>4679</v>
      </c>
      <c r="AB848" s="84" t="s">
        <v>4674</v>
      </c>
      <c r="AC848" s="84" t="s">
        <v>4679</v>
      </c>
      <c r="AD848" s="84" t="s">
        <v>4674</v>
      </c>
      <c r="AE848" s="84" t="s">
        <v>4674</v>
      </c>
      <c r="AF848" s="84" t="s">
        <v>4679</v>
      </c>
      <c r="AG848" s="84" t="s">
        <v>4679</v>
      </c>
      <c r="AH848" s="84"/>
      <c r="AI848" s="85">
        <f t="shared" si="122"/>
        <v>13</v>
      </c>
      <c r="AJ848" s="86">
        <f t="shared" si="118"/>
        <v>13</v>
      </c>
      <c r="AK848" s="87">
        <f t="shared" si="119"/>
        <v>0</v>
      </c>
      <c r="AL848" s="87"/>
      <c r="AM848" s="87">
        <f t="shared" si="120"/>
        <v>6</v>
      </c>
      <c r="AN848" s="87">
        <f t="shared" si="123"/>
        <v>30</v>
      </c>
      <c r="AO848" s="87">
        <f t="shared" si="121"/>
        <v>30</v>
      </c>
      <c r="AP848" s="87">
        <v>31</v>
      </c>
      <c r="AQ848" s="87">
        <v>30</v>
      </c>
      <c r="AR848" s="87">
        <v>28</v>
      </c>
      <c r="AW848" s="64" t="str">
        <f t="shared" si="124"/>
        <v>HAZİRAN 2026</v>
      </c>
      <c r="AX848" s="89"/>
      <c r="AY848" s="90"/>
      <c r="AZ848" s="90" t="e">
        <f t="shared" si="125"/>
        <v>#N/A</v>
      </c>
    </row>
    <row r="849" spans="1:52" ht="17.45" customHeight="1" x14ac:dyDescent="0.2">
      <c r="A849" s="81">
        <v>843</v>
      </c>
      <c r="B849" s="82" t="s">
        <v>2681</v>
      </c>
      <c r="C849" s="83" t="s">
        <v>2680</v>
      </c>
      <c r="D849" s="84" t="s">
        <v>4679</v>
      </c>
      <c r="E849" s="84" t="s">
        <v>4674</v>
      </c>
      <c r="F849" s="84" t="s">
        <v>4679</v>
      </c>
      <c r="G849" s="84" t="s">
        <v>4674</v>
      </c>
      <c r="H849" s="84" t="s">
        <v>4679</v>
      </c>
      <c r="I849" s="84" t="s">
        <v>4674</v>
      </c>
      <c r="J849" s="84" t="s">
        <v>4674</v>
      </c>
      <c r="K849" s="84" t="s">
        <v>4679</v>
      </c>
      <c r="L849" s="84" t="s">
        <v>4674</v>
      </c>
      <c r="M849" s="84" t="s">
        <v>4679</v>
      </c>
      <c r="N849" s="84" t="s">
        <v>4674</v>
      </c>
      <c r="O849" s="84" t="s">
        <v>4679</v>
      </c>
      <c r="P849" s="84" t="s">
        <v>4674</v>
      </c>
      <c r="Q849" s="84" t="s">
        <v>4674</v>
      </c>
      <c r="R849" s="84" t="s">
        <v>4679</v>
      </c>
      <c r="S849" s="84" t="s">
        <v>4674</v>
      </c>
      <c r="T849" s="84" t="s">
        <v>4679</v>
      </c>
      <c r="U849" s="84" t="s">
        <v>4674</v>
      </c>
      <c r="V849" s="84" t="s">
        <v>4690</v>
      </c>
      <c r="W849" s="84" t="s">
        <v>4674</v>
      </c>
      <c r="X849" s="84" t="s">
        <v>4674</v>
      </c>
      <c r="Y849" s="84" t="s">
        <v>4679</v>
      </c>
      <c r="Z849" s="84" t="s">
        <v>4674</v>
      </c>
      <c r="AA849" s="84" t="s">
        <v>4679</v>
      </c>
      <c r="AB849" s="84" t="s">
        <v>4674</v>
      </c>
      <c r="AC849" s="84" t="s">
        <v>4679</v>
      </c>
      <c r="AD849" s="84" t="s">
        <v>4674</v>
      </c>
      <c r="AE849" s="84" t="s">
        <v>4674</v>
      </c>
      <c r="AF849" s="84" t="s">
        <v>4679</v>
      </c>
      <c r="AG849" s="84" t="s">
        <v>4679</v>
      </c>
      <c r="AH849" s="84"/>
      <c r="AI849" s="85">
        <f t="shared" si="122"/>
        <v>13</v>
      </c>
      <c r="AJ849" s="86">
        <f t="shared" si="118"/>
        <v>13</v>
      </c>
      <c r="AK849" s="87">
        <f t="shared" si="119"/>
        <v>0</v>
      </c>
      <c r="AL849" s="87"/>
      <c r="AM849" s="87">
        <f t="shared" si="120"/>
        <v>6</v>
      </c>
      <c r="AN849" s="87">
        <f t="shared" si="123"/>
        <v>30</v>
      </c>
      <c r="AO849" s="87">
        <f t="shared" si="121"/>
        <v>30</v>
      </c>
      <c r="AP849" s="87">
        <v>31</v>
      </c>
      <c r="AQ849" s="87">
        <v>30</v>
      </c>
      <c r="AR849" s="87">
        <v>28</v>
      </c>
      <c r="AW849" s="64" t="str">
        <f t="shared" si="124"/>
        <v>HAZİRAN 2026</v>
      </c>
      <c r="AX849" s="89"/>
      <c r="AY849" s="90"/>
      <c r="AZ849" s="90" t="e">
        <f t="shared" si="125"/>
        <v>#N/A</v>
      </c>
    </row>
    <row r="850" spans="1:52" ht="17.45" customHeight="1" x14ac:dyDescent="0.2">
      <c r="A850" s="81">
        <v>844</v>
      </c>
      <c r="B850" s="82" t="s">
        <v>2684</v>
      </c>
      <c r="C850" s="83" t="s">
        <v>2683</v>
      </c>
      <c r="D850" s="84" t="s">
        <v>4721</v>
      </c>
      <c r="E850" s="84" t="s">
        <v>4674</v>
      </c>
      <c r="F850" s="84" t="s">
        <v>4721</v>
      </c>
      <c r="G850" s="84" t="s">
        <v>4721</v>
      </c>
      <c r="H850" s="84" t="s">
        <v>4674</v>
      </c>
      <c r="I850" s="84" t="s">
        <v>4674</v>
      </c>
      <c r="J850" s="84" t="s">
        <v>4674</v>
      </c>
      <c r="K850" s="84" t="s">
        <v>4721</v>
      </c>
      <c r="L850" s="84" t="s">
        <v>4674</v>
      </c>
      <c r="M850" s="84" t="s">
        <v>4721</v>
      </c>
      <c r="N850" s="84" t="s">
        <v>4721</v>
      </c>
      <c r="O850" s="84" t="s">
        <v>4674</v>
      </c>
      <c r="P850" s="84" t="s">
        <v>4674</v>
      </c>
      <c r="Q850" s="84" t="s">
        <v>4674</v>
      </c>
      <c r="R850" s="84" t="s">
        <v>4721</v>
      </c>
      <c r="S850" s="84" t="s">
        <v>4674</v>
      </c>
      <c r="T850" s="84" t="s">
        <v>4721</v>
      </c>
      <c r="U850" s="84" t="s">
        <v>4721</v>
      </c>
      <c r="V850" s="84" t="s">
        <v>4674</v>
      </c>
      <c r="W850" s="84" t="s">
        <v>4674</v>
      </c>
      <c r="X850" s="84" t="s">
        <v>4674</v>
      </c>
      <c r="Y850" s="84" t="s">
        <v>4721</v>
      </c>
      <c r="Z850" s="84" t="s">
        <v>4674</v>
      </c>
      <c r="AA850" s="84" t="s">
        <v>4721</v>
      </c>
      <c r="AB850" s="84" t="s">
        <v>4721</v>
      </c>
      <c r="AC850" s="84" t="s">
        <v>4674</v>
      </c>
      <c r="AD850" s="84" t="s">
        <v>4674</v>
      </c>
      <c r="AE850" s="84" t="s">
        <v>4674</v>
      </c>
      <c r="AF850" s="84" t="s">
        <v>4721</v>
      </c>
      <c r="AG850" s="84" t="s">
        <v>4674</v>
      </c>
      <c r="AH850" s="84"/>
      <c r="AI850" s="85">
        <f t="shared" si="122"/>
        <v>0</v>
      </c>
      <c r="AJ850" s="86">
        <f t="shared" si="118"/>
        <v>0</v>
      </c>
      <c r="AK850" s="87">
        <f t="shared" si="119"/>
        <v>0</v>
      </c>
      <c r="AL850" s="87"/>
      <c r="AM850" s="87">
        <f t="shared" si="120"/>
        <v>6</v>
      </c>
      <c r="AN850" s="87">
        <f t="shared" si="123"/>
        <v>30</v>
      </c>
      <c r="AO850" s="87">
        <f t="shared" si="121"/>
        <v>30</v>
      </c>
      <c r="AP850" s="87">
        <v>31</v>
      </c>
      <c r="AQ850" s="87">
        <v>30</v>
      </c>
      <c r="AR850" s="87">
        <v>28</v>
      </c>
      <c r="AW850" s="64" t="str">
        <f t="shared" si="124"/>
        <v>HAZİRAN 2026</v>
      </c>
      <c r="AX850" s="89"/>
      <c r="AY850" s="90"/>
      <c r="AZ850" s="90" t="e">
        <f t="shared" si="125"/>
        <v>#N/A</v>
      </c>
    </row>
    <row r="851" spans="1:52" ht="17.45" customHeight="1" x14ac:dyDescent="0.2">
      <c r="A851" s="81">
        <v>845</v>
      </c>
      <c r="B851" s="82" t="s">
        <v>2687</v>
      </c>
      <c r="C851" s="83" t="s">
        <v>2686</v>
      </c>
      <c r="D851" s="84" t="s">
        <v>4679</v>
      </c>
      <c r="E851" s="84" t="s">
        <v>4679</v>
      </c>
      <c r="F851" s="84" t="s">
        <v>4679</v>
      </c>
      <c r="G851" s="84" t="s">
        <v>4674</v>
      </c>
      <c r="H851" s="84" t="s">
        <v>4674</v>
      </c>
      <c r="I851" s="84" t="s">
        <v>4674</v>
      </c>
      <c r="J851" s="84" t="s">
        <v>4674</v>
      </c>
      <c r="K851" s="84" t="s">
        <v>4679</v>
      </c>
      <c r="L851" s="84" t="s">
        <v>4679</v>
      </c>
      <c r="M851" s="84" t="s">
        <v>4679</v>
      </c>
      <c r="N851" s="84" t="s">
        <v>4674</v>
      </c>
      <c r="O851" s="84" t="s">
        <v>4674</v>
      </c>
      <c r="P851" s="84" t="s">
        <v>4674</v>
      </c>
      <c r="Q851" s="84" t="s">
        <v>4674</v>
      </c>
      <c r="R851" s="84" t="s">
        <v>4679</v>
      </c>
      <c r="S851" s="84" t="s">
        <v>4679</v>
      </c>
      <c r="T851" s="84" t="s">
        <v>4679</v>
      </c>
      <c r="U851" s="84" t="s">
        <v>4674</v>
      </c>
      <c r="V851" s="84" t="s">
        <v>4674</v>
      </c>
      <c r="W851" s="84" t="s">
        <v>4674</v>
      </c>
      <c r="X851" s="84" t="s">
        <v>4674</v>
      </c>
      <c r="Y851" s="84" t="s">
        <v>4679</v>
      </c>
      <c r="Z851" s="84" t="s">
        <v>4679</v>
      </c>
      <c r="AA851" s="84" t="s">
        <v>4679</v>
      </c>
      <c r="AB851" s="84" t="s">
        <v>4674</v>
      </c>
      <c r="AC851" s="84" t="s">
        <v>4674</v>
      </c>
      <c r="AD851" s="84" t="s">
        <v>4674</v>
      </c>
      <c r="AE851" s="84" t="s">
        <v>4674</v>
      </c>
      <c r="AF851" s="84" t="s">
        <v>4679</v>
      </c>
      <c r="AG851" s="84" t="s">
        <v>4679</v>
      </c>
      <c r="AH851" s="84"/>
      <c r="AI851" s="85">
        <f t="shared" si="122"/>
        <v>14</v>
      </c>
      <c r="AJ851" s="86">
        <f t="shared" si="118"/>
        <v>14</v>
      </c>
      <c r="AK851" s="87">
        <f t="shared" si="119"/>
        <v>0</v>
      </c>
      <c r="AL851" s="87"/>
      <c r="AM851" s="87">
        <f t="shared" si="120"/>
        <v>6</v>
      </c>
      <c r="AN851" s="87">
        <f t="shared" si="123"/>
        <v>30</v>
      </c>
      <c r="AO851" s="87">
        <f t="shared" si="121"/>
        <v>30</v>
      </c>
      <c r="AP851" s="87">
        <v>31</v>
      </c>
      <c r="AQ851" s="87">
        <v>30</v>
      </c>
      <c r="AR851" s="87">
        <v>28</v>
      </c>
      <c r="AW851" s="64" t="str">
        <f t="shared" si="124"/>
        <v>HAZİRAN 2026</v>
      </c>
      <c r="AX851" s="89"/>
      <c r="AY851" s="90"/>
      <c r="AZ851" s="90" t="e">
        <f t="shared" si="125"/>
        <v>#N/A</v>
      </c>
    </row>
    <row r="852" spans="1:52" ht="17.45" customHeight="1" x14ac:dyDescent="0.2">
      <c r="A852" s="81">
        <v>846</v>
      </c>
      <c r="B852" s="82" t="s">
        <v>2690</v>
      </c>
      <c r="C852" s="83" t="s">
        <v>2689</v>
      </c>
      <c r="D852" s="84" t="s">
        <v>4679</v>
      </c>
      <c r="E852" s="84" t="s">
        <v>4674</v>
      </c>
      <c r="F852" s="84" t="s">
        <v>4679</v>
      </c>
      <c r="G852" s="84" t="s">
        <v>4679</v>
      </c>
      <c r="H852" s="84" t="s">
        <v>4674</v>
      </c>
      <c r="I852" s="84" t="s">
        <v>4674</v>
      </c>
      <c r="J852" s="84" t="s">
        <v>4674</v>
      </c>
      <c r="K852" s="84" t="s">
        <v>4679</v>
      </c>
      <c r="L852" s="84" t="s">
        <v>4674</v>
      </c>
      <c r="M852" s="84" t="s">
        <v>4679</v>
      </c>
      <c r="N852" s="84" t="s">
        <v>4679</v>
      </c>
      <c r="O852" s="84" t="s">
        <v>4674</v>
      </c>
      <c r="P852" s="84" t="s">
        <v>4674</v>
      </c>
      <c r="Q852" s="84" t="s">
        <v>4674</v>
      </c>
      <c r="R852" s="84" t="s">
        <v>4679</v>
      </c>
      <c r="S852" s="84" t="s">
        <v>4679</v>
      </c>
      <c r="T852" s="84" t="s">
        <v>4679</v>
      </c>
      <c r="U852" s="84" t="s">
        <v>4674</v>
      </c>
      <c r="V852" s="84" t="s">
        <v>4674</v>
      </c>
      <c r="W852" s="84" t="s">
        <v>4674</v>
      </c>
      <c r="X852" s="84" t="s">
        <v>4674</v>
      </c>
      <c r="Y852" s="84" t="s">
        <v>4674</v>
      </c>
      <c r="Z852" s="84" t="s">
        <v>4674</v>
      </c>
      <c r="AA852" s="84" t="s">
        <v>4679</v>
      </c>
      <c r="AB852" s="84" t="s">
        <v>4679</v>
      </c>
      <c r="AC852" s="84" t="s">
        <v>4679</v>
      </c>
      <c r="AD852" s="84" t="s">
        <v>4674</v>
      </c>
      <c r="AE852" s="84" t="s">
        <v>4674</v>
      </c>
      <c r="AF852" s="84" t="s">
        <v>4679</v>
      </c>
      <c r="AG852" s="84" t="s">
        <v>4679</v>
      </c>
      <c r="AH852" s="84"/>
      <c r="AI852" s="85">
        <f t="shared" si="122"/>
        <v>14</v>
      </c>
      <c r="AJ852" s="86">
        <f t="shared" si="118"/>
        <v>14</v>
      </c>
      <c r="AK852" s="87">
        <f t="shared" si="119"/>
        <v>0</v>
      </c>
      <c r="AL852" s="87"/>
      <c r="AM852" s="87">
        <f t="shared" si="120"/>
        <v>6</v>
      </c>
      <c r="AN852" s="87">
        <f t="shared" si="123"/>
        <v>30</v>
      </c>
      <c r="AO852" s="87">
        <f t="shared" si="121"/>
        <v>30</v>
      </c>
      <c r="AP852" s="87">
        <v>31</v>
      </c>
      <c r="AQ852" s="87">
        <v>30</v>
      </c>
      <c r="AR852" s="87">
        <v>28</v>
      </c>
      <c r="AW852" s="64" t="str">
        <f t="shared" si="124"/>
        <v>HAZİRAN 2026</v>
      </c>
      <c r="AX852" s="89"/>
      <c r="AY852" s="90"/>
      <c r="AZ852" s="90" t="e">
        <f t="shared" si="125"/>
        <v>#N/A</v>
      </c>
    </row>
    <row r="853" spans="1:52" ht="17.45" customHeight="1" x14ac:dyDescent="0.2">
      <c r="A853" s="81">
        <v>847</v>
      </c>
      <c r="B853" s="82" t="s">
        <v>2693</v>
      </c>
      <c r="C853" s="83" t="s">
        <v>2692</v>
      </c>
      <c r="D853" s="84" t="s">
        <v>4679</v>
      </c>
      <c r="E853" s="84" t="s">
        <v>4679</v>
      </c>
      <c r="F853" s="84" t="s">
        <v>4679</v>
      </c>
      <c r="G853" s="84" t="s">
        <v>4674</v>
      </c>
      <c r="H853" s="84" t="s">
        <v>4674</v>
      </c>
      <c r="I853" s="84" t="s">
        <v>4674</v>
      </c>
      <c r="J853" s="84" t="s">
        <v>4674</v>
      </c>
      <c r="K853" s="84" t="s">
        <v>4679</v>
      </c>
      <c r="L853" s="84" t="s">
        <v>4679</v>
      </c>
      <c r="M853" s="84" t="s">
        <v>4679</v>
      </c>
      <c r="N853" s="84" t="s">
        <v>4674</v>
      </c>
      <c r="O853" s="84" t="s">
        <v>4674</v>
      </c>
      <c r="P853" s="84" t="s">
        <v>4674</v>
      </c>
      <c r="Q853" s="84" t="s">
        <v>4674</v>
      </c>
      <c r="R853" s="84" t="s">
        <v>4679</v>
      </c>
      <c r="S853" s="84" t="s">
        <v>4679</v>
      </c>
      <c r="T853" s="84" t="s">
        <v>4679</v>
      </c>
      <c r="U853" s="84" t="s">
        <v>4674</v>
      </c>
      <c r="V853" s="84" t="s">
        <v>4674</v>
      </c>
      <c r="W853" s="84" t="s">
        <v>4674</v>
      </c>
      <c r="X853" s="84" t="s">
        <v>4674</v>
      </c>
      <c r="Y853" s="84" t="s">
        <v>4679</v>
      </c>
      <c r="Z853" s="84" t="s">
        <v>4679</v>
      </c>
      <c r="AA853" s="84" t="s">
        <v>4679</v>
      </c>
      <c r="AB853" s="84" t="s">
        <v>4674</v>
      </c>
      <c r="AC853" s="84" t="s">
        <v>4674</v>
      </c>
      <c r="AD853" s="84" t="s">
        <v>4674</v>
      </c>
      <c r="AE853" s="84" t="s">
        <v>4674</v>
      </c>
      <c r="AF853" s="84" t="s">
        <v>4679</v>
      </c>
      <c r="AG853" s="84" t="s">
        <v>4679</v>
      </c>
      <c r="AH853" s="84"/>
      <c r="AI853" s="85">
        <f t="shared" si="122"/>
        <v>14</v>
      </c>
      <c r="AJ853" s="86">
        <f t="shared" si="118"/>
        <v>14</v>
      </c>
      <c r="AK853" s="87">
        <f t="shared" si="119"/>
        <v>0</v>
      </c>
      <c r="AL853" s="87"/>
      <c r="AM853" s="87">
        <f t="shared" si="120"/>
        <v>6</v>
      </c>
      <c r="AN853" s="87">
        <f t="shared" si="123"/>
        <v>30</v>
      </c>
      <c r="AO853" s="87">
        <f t="shared" si="121"/>
        <v>30</v>
      </c>
      <c r="AP853" s="87">
        <v>31</v>
      </c>
      <c r="AQ853" s="87">
        <v>30</v>
      </c>
      <c r="AR853" s="87">
        <v>28</v>
      </c>
      <c r="AW853" s="64" t="str">
        <f t="shared" si="124"/>
        <v>HAZİRAN 2026</v>
      </c>
      <c r="AX853" s="89"/>
      <c r="AY853" s="90"/>
      <c r="AZ853" s="90" t="e">
        <f t="shared" si="125"/>
        <v>#N/A</v>
      </c>
    </row>
    <row r="854" spans="1:52" ht="17.45" customHeight="1" x14ac:dyDescent="0.2">
      <c r="A854" s="81">
        <v>848</v>
      </c>
      <c r="B854" s="82" t="s">
        <v>2696</v>
      </c>
      <c r="C854" s="83" t="s">
        <v>2695</v>
      </c>
      <c r="D854" s="84" t="s">
        <v>4674</v>
      </c>
      <c r="E854" s="84" t="s">
        <v>4679</v>
      </c>
      <c r="F854" s="84" t="s">
        <v>4679</v>
      </c>
      <c r="G854" s="84" t="s">
        <v>4679</v>
      </c>
      <c r="H854" s="84" t="s">
        <v>4674</v>
      </c>
      <c r="I854" s="84" t="s">
        <v>4674</v>
      </c>
      <c r="J854" s="84" t="s">
        <v>4674</v>
      </c>
      <c r="K854" s="84" t="s">
        <v>4674</v>
      </c>
      <c r="L854" s="84" t="s">
        <v>4679</v>
      </c>
      <c r="M854" s="84" t="s">
        <v>4679</v>
      </c>
      <c r="N854" s="84" t="s">
        <v>4679</v>
      </c>
      <c r="O854" s="84" t="s">
        <v>4674</v>
      </c>
      <c r="P854" s="84" t="s">
        <v>4674</v>
      </c>
      <c r="Q854" s="84" t="s">
        <v>4674</v>
      </c>
      <c r="R854" s="84" t="s">
        <v>4674</v>
      </c>
      <c r="S854" s="84" t="s">
        <v>4679</v>
      </c>
      <c r="T854" s="84" t="s">
        <v>4679</v>
      </c>
      <c r="U854" s="84" t="s">
        <v>4679</v>
      </c>
      <c r="V854" s="84" t="s">
        <v>4674</v>
      </c>
      <c r="W854" s="84" t="s">
        <v>4674</v>
      </c>
      <c r="X854" s="84" t="s">
        <v>4674</v>
      </c>
      <c r="Y854" s="84" t="s">
        <v>4674</v>
      </c>
      <c r="Z854" s="84" t="s">
        <v>4679</v>
      </c>
      <c r="AA854" s="84" t="s">
        <v>4679</v>
      </c>
      <c r="AB854" s="84" t="s">
        <v>4679</v>
      </c>
      <c r="AC854" s="84" t="s">
        <v>4674</v>
      </c>
      <c r="AD854" s="84" t="s">
        <v>4674</v>
      </c>
      <c r="AE854" s="84" t="s">
        <v>4674</v>
      </c>
      <c r="AF854" s="84" t="s">
        <v>4679</v>
      </c>
      <c r="AG854" s="84" t="s">
        <v>4679</v>
      </c>
      <c r="AH854" s="84"/>
      <c r="AI854" s="85">
        <f t="shared" si="122"/>
        <v>14</v>
      </c>
      <c r="AJ854" s="86">
        <f t="shared" si="118"/>
        <v>14</v>
      </c>
      <c r="AK854" s="87">
        <f t="shared" si="119"/>
        <v>0</v>
      </c>
      <c r="AL854" s="87"/>
      <c r="AM854" s="87">
        <f t="shared" si="120"/>
        <v>6</v>
      </c>
      <c r="AN854" s="87">
        <f t="shared" si="123"/>
        <v>30</v>
      </c>
      <c r="AO854" s="87">
        <f t="shared" si="121"/>
        <v>30</v>
      </c>
      <c r="AP854" s="87">
        <v>31</v>
      </c>
      <c r="AQ854" s="87">
        <v>30</v>
      </c>
      <c r="AR854" s="87">
        <v>28</v>
      </c>
      <c r="AW854" s="64" t="str">
        <f t="shared" si="124"/>
        <v>HAZİRAN 2026</v>
      </c>
      <c r="AX854" s="89"/>
      <c r="AY854" s="90"/>
      <c r="AZ854" s="90" t="e">
        <f t="shared" si="125"/>
        <v>#N/A</v>
      </c>
    </row>
    <row r="855" spans="1:52" ht="17.45" customHeight="1" x14ac:dyDescent="0.2">
      <c r="A855" s="81">
        <v>849</v>
      </c>
      <c r="B855" s="82" t="s">
        <v>2699</v>
      </c>
      <c r="C855" s="83" t="s">
        <v>2698</v>
      </c>
      <c r="D855" s="84" t="s">
        <v>4679</v>
      </c>
      <c r="E855" s="84" t="s">
        <v>4679</v>
      </c>
      <c r="F855" s="84" t="s">
        <v>4679</v>
      </c>
      <c r="G855" s="84" t="s">
        <v>4674</v>
      </c>
      <c r="H855" s="84" t="s">
        <v>4674</v>
      </c>
      <c r="I855" s="84" t="s">
        <v>4674</v>
      </c>
      <c r="J855" s="84" t="s">
        <v>4674</v>
      </c>
      <c r="K855" s="84" t="s">
        <v>4679</v>
      </c>
      <c r="L855" s="84" t="s">
        <v>4679</v>
      </c>
      <c r="M855" s="84" t="s">
        <v>4679</v>
      </c>
      <c r="N855" s="84" t="s">
        <v>4674</v>
      </c>
      <c r="O855" s="84" t="s">
        <v>4674</v>
      </c>
      <c r="P855" s="84" t="s">
        <v>4674</v>
      </c>
      <c r="Q855" s="84" t="s">
        <v>4674</v>
      </c>
      <c r="R855" s="84" t="s">
        <v>4679</v>
      </c>
      <c r="S855" s="84" t="s">
        <v>4679</v>
      </c>
      <c r="T855" s="84" t="s">
        <v>4679</v>
      </c>
      <c r="U855" s="84" t="s">
        <v>4674</v>
      </c>
      <c r="V855" s="84" t="s">
        <v>4674</v>
      </c>
      <c r="W855" s="84" t="s">
        <v>4674</v>
      </c>
      <c r="X855" s="84" t="s">
        <v>4674</v>
      </c>
      <c r="Y855" s="84" t="s">
        <v>4679</v>
      </c>
      <c r="Z855" s="84" t="s">
        <v>4679</v>
      </c>
      <c r="AA855" s="84" t="s">
        <v>4679</v>
      </c>
      <c r="AB855" s="84" t="s">
        <v>4674</v>
      </c>
      <c r="AC855" s="84" t="s">
        <v>4674</v>
      </c>
      <c r="AD855" s="84" t="s">
        <v>4674</v>
      </c>
      <c r="AE855" s="84" t="s">
        <v>4674</v>
      </c>
      <c r="AF855" s="84" t="s">
        <v>4679</v>
      </c>
      <c r="AG855" s="84" t="s">
        <v>4679</v>
      </c>
      <c r="AH855" s="84"/>
      <c r="AI855" s="85">
        <f t="shared" si="122"/>
        <v>14</v>
      </c>
      <c r="AJ855" s="86">
        <f t="shared" si="118"/>
        <v>14</v>
      </c>
      <c r="AK855" s="87">
        <f t="shared" si="119"/>
        <v>0</v>
      </c>
      <c r="AL855" s="87"/>
      <c r="AM855" s="87">
        <f t="shared" si="120"/>
        <v>6</v>
      </c>
      <c r="AN855" s="87">
        <f t="shared" si="123"/>
        <v>30</v>
      </c>
      <c r="AO855" s="87">
        <f t="shared" si="121"/>
        <v>30</v>
      </c>
      <c r="AP855" s="87">
        <v>31</v>
      </c>
      <c r="AQ855" s="87">
        <v>30</v>
      </c>
      <c r="AR855" s="87">
        <v>28</v>
      </c>
      <c r="AW855" s="64" t="str">
        <f t="shared" si="124"/>
        <v>HAZİRAN 2026</v>
      </c>
      <c r="AX855" s="89"/>
      <c r="AY855" s="90"/>
      <c r="AZ855" s="90" t="e">
        <f t="shared" si="125"/>
        <v>#N/A</v>
      </c>
    </row>
    <row r="856" spans="1:52" ht="17.45" customHeight="1" x14ac:dyDescent="0.2">
      <c r="A856" s="81">
        <v>850</v>
      </c>
      <c r="B856" s="82" t="s">
        <v>2702</v>
      </c>
      <c r="C856" s="83" t="s">
        <v>2701</v>
      </c>
      <c r="D856" s="84" t="s">
        <v>4674</v>
      </c>
      <c r="E856" s="84" t="s">
        <v>4674</v>
      </c>
      <c r="F856" s="84" t="s">
        <v>4674</v>
      </c>
      <c r="G856" s="84" t="s">
        <v>4674</v>
      </c>
      <c r="H856" s="84" t="s">
        <v>4679</v>
      </c>
      <c r="I856" s="84" t="s">
        <v>4679</v>
      </c>
      <c r="J856" s="84" t="s">
        <v>4679</v>
      </c>
      <c r="K856" s="84" t="s">
        <v>4674</v>
      </c>
      <c r="L856" s="84" t="s">
        <v>4674</v>
      </c>
      <c r="M856" s="84" t="s">
        <v>4674</v>
      </c>
      <c r="N856" s="84" t="s">
        <v>4674</v>
      </c>
      <c r="O856" s="84" t="s">
        <v>4679</v>
      </c>
      <c r="P856" s="84" t="s">
        <v>4679</v>
      </c>
      <c r="Q856" s="84" t="s">
        <v>4679</v>
      </c>
      <c r="R856" s="84" t="s">
        <v>4674</v>
      </c>
      <c r="S856" s="84" t="s">
        <v>4674</v>
      </c>
      <c r="T856" s="84" t="s">
        <v>4674</v>
      </c>
      <c r="U856" s="84" t="s">
        <v>4674</v>
      </c>
      <c r="V856" s="84" t="s">
        <v>4679</v>
      </c>
      <c r="W856" s="84" t="s">
        <v>4679</v>
      </c>
      <c r="X856" s="84" t="s">
        <v>4679</v>
      </c>
      <c r="Y856" s="84" t="s">
        <v>4674</v>
      </c>
      <c r="Z856" s="84" t="s">
        <v>4674</v>
      </c>
      <c r="AA856" s="84" t="s">
        <v>4674</v>
      </c>
      <c r="AB856" s="84" t="s">
        <v>4674</v>
      </c>
      <c r="AC856" s="84" t="s">
        <v>4679</v>
      </c>
      <c r="AD856" s="84" t="s">
        <v>4679</v>
      </c>
      <c r="AE856" s="84" t="s">
        <v>4679</v>
      </c>
      <c r="AF856" s="84" t="s">
        <v>4679</v>
      </c>
      <c r="AG856" s="84" t="s">
        <v>4679</v>
      </c>
      <c r="AH856" s="84"/>
      <c r="AI856" s="85">
        <f t="shared" si="122"/>
        <v>14</v>
      </c>
      <c r="AJ856" s="86">
        <f t="shared" si="118"/>
        <v>14</v>
      </c>
      <c r="AK856" s="87">
        <f t="shared" si="119"/>
        <v>0</v>
      </c>
      <c r="AL856" s="87"/>
      <c r="AM856" s="87">
        <f t="shared" si="120"/>
        <v>6</v>
      </c>
      <c r="AN856" s="87">
        <f t="shared" si="123"/>
        <v>30</v>
      </c>
      <c r="AO856" s="87">
        <f t="shared" si="121"/>
        <v>30</v>
      </c>
      <c r="AP856" s="87">
        <v>31</v>
      </c>
      <c r="AQ856" s="87">
        <v>30</v>
      </c>
      <c r="AR856" s="87">
        <v>28</v>
      </c>
      <c r="AW856" s="64" t="str">
        <f t="shared" si="124"/>
        <v>HAZİRAN 2026</v>
      </c>
      <c r="AX856" s="89"/>
      <c r="AY856" s="90"/>
      <c r="AZ856" s="90" t="e">
        <f t="shared" si="125"/>
        <v>#N/A</v>
      </c>
    </row>
    <row r="857" spans="1:52" ht="17.45" customHeight="1" x14ac:dyDescent="0.2">
      <c r="A857" s="81">
        <v>851</v>
      </c>
      <c r="B857" s="82" t="s">
        <v>2705</v>
      </c>
      <c r="C857" s="83" t="s">
        <v>2704</v>
      </c>
      <c r="D857" s="84" t="s">
        <v>4679</v>
      </c>
      <c r="E857" s="84" t="s">
        <v>4674</v>
      </c>
      <c r="F857" s="84" t="s">
        <v>4674</v>
      </c>
      <c r="G857" s="84" t="s">
        <v>4679</v>
      </c>
      <c r="H857" s="84" t="s">
        <v>4679</v>
      </c>
      <c r="I857" s="84" t="s">
        <v>4674</v>
      </c>
      <c r="J857" s="84" t="s">
        <v>4674</v>
      </c>
      <c r="K857" s="84" t="s">
        <v>4679</v>
      </c>
      <c r="L857" s="84" t="s">
        <v>4679</v>
      </c>
      <c r="M857" s="84" t="s">
        <v>4679</v>
      </c>
      <c r="N857" s="84" t="s">
        <v>4674</v>
      </c>
      <c r="O857" s="84" t="s">
        <v>4674</v>
      </c>
      <c r="P857" s="84" t="s">
        <v>4674</v>
      </c>
      <c r="Q857" s="84" t="s">
        <v>4674</v>
      </c>
      <c r="R857" s="84" t="s">
        <v>4679</v>
      </c>
      <c r="S857" s="84" t="s">
        <v>4679</v>
      </c>
      <c r="T857" s="84" t="s">
        <v>4679</v>
      </c>
      <c r="U857" s="84" t="s">
        <v>4674</v>
      </c>
      <c r="V857" s="84" t="s">
        <v>4674</v>
      </c>
      <c r="W857" s="84" t="s">
        <v>4674</v>
      </c>
      <c r="X857" s="84" t="s">
        <v>4674</v>
      </c>
      <c r="Y857" s="84" t="s">
        <v>4679</v>
      </c>
      <c r="Z857" s="84" t="s">
        <v>4679</v>
      </c>
      <c r="AA857" s="84" t="s">
        <v>4679</v>
      </c>
      <c r="AB857" s="84" t="s">
        <v>4674</v>
      </c>
      <c r="AC857" s="84" t="s">
        <v>4674</v>
      </c>
      <c r="AD857" s="84" t="s">
        <v>4674</v>
      </c>
      <c r="AE857" s="84" t="s">
        <v>4674</v>
      </c>
      <c r="AF857" s="84" t="s">
        <v>4679</v>
      </c>
      <c r="AG857" s="84" t="s">
        <v>4679</v>
      </c>
      <c r="AH857" s="84"/>
      <c r="AI857" s="85">
        <f t="shared" si="122"/>
        <v>14</v>
      </c>
      <c r="AJ857" s="86">
        <f t="shared" si="118"/>
        <v>14</v>
      </c>
      <c r="AK857" s="87">
        <f t="shared" si="119"/>
        <v>0</v>
      </c>
      <c r="AL857" s="87"/>
      <c r="AM857" s="87">
        <f t="shared" si="120"/>
        <v>6</v>
      </c>
      <c r="AN857" s="87">
        <f t="shared" si="123"/>
        <v>30</v>
      </c>
      <c r="AO857" s="87">
        <f t="shared" si="121"/>
        <v>30</v>
      </c>
      <c r="AP857" s="87">
        <v>31</v>
      </c>
      <c r="AQ857" s="87">
        <v>30</v>
      </c>
      <c r="AR857" s="87">
        <v>28</v>
      </c>
      <c r="AW857" s="64" t="str">
        <f t="shared" si="124"/>
        <v>HAZİRAN 2026</v>
      </c>
      <c r="AX857" s="89"/>
      <c r="AY857" s="90"/>
      <c r="AZ857" s="90" t="e">
        <f t="shared" si="125"/>
        <v>#N/A</v>
      </c>
    </row>
    <row r="858" spans="1:52" ht="17.45" customHeight="1" x14ac:dyDescent="0.2">
      <c r="A858" s="81">
        <v>852</v>
      </c>
      <c r="B858" s="82" t="s">
        <v>2708</v>
      </c>
      <c r="C858" s="83" t="s">
        <v>2707</v>
      </c>
      <c r="D858" s="84" t="s">
        <v>4679</v>
      </c>
      <c r="E858" s="84" t="s">
        <v>4679</v>
      </c>
      <c r="F858" s="84" t="s">
        <v>4679</v>
      </c>
      <c r="G858" s="84" t="s">
        <v>4674</v>
      </c>
      <c r="H858" s="84" t="s">
        <v>4674</v>
      </c>
      <c r="I858" s="84" t="s">
        <v>4674</v>
      </c>
      <c r="J858" s="84" t="s">
        <v>4674</v>
      </c>
      <c r="K858" s="84" t="s">
        <v>4679</v>
      </c>
      <c r="L858" s="84" t="s">
        <v>4679</v>
      </c>
      <c r="M858" s="84" t="s">
        <v>4679</v>
      </c>
      <c r="N858" s="84" t="s">
        <v>4674</v>
      </c>
      <c r="O858" s="84" t="s">
        <v>4674</v>
      </c>
      <c r="P858" s="84" t="s">
        <v>4674</v>
      </c>
      <c r="Q858" s="84" t="s">
        <v>4674</v>
      </c>
      <c r="R858" s="84" t="s">
        <v>4679</v>
      </c>
      <c r="S858" s="84" t="s">
        <v>4679</v>
      </c>
      <c r="T858" s="84" t="s">
        <v>4679</v>
      </c>
      <c r="U858" s="84" t="s">
        <v>4674</v>
      </c>
      <c r="V858" s="84" t="s">
        <v>4674</v>
      </c>
      <c r="W858" s="84" t="s">
        <v>4674</v>
      </c>
      <c r="X858" s="84" t="s">
        <v>4674</v>
      </c>
      <c r="Y858" s="84" t="s">
        <v>4679</v>
      </c>
      <c r="Z858" s="84" t="s">
        <v>4679</v>
      </c>
      <c r="AA858" s="84" t="s">
        <v>4679</v>
      </c>
      <c r="AB858" s="84" t="s">
        <v>4674</v>
      </c>
      <c r="AC858" s="84" t="s">
        <v>4674</v>
      </c>
      <c r="AD858" s="84" t="s">
        <v>4674</v>
      </c>
      <c r="AE858" s="84" t="s">
        <v>4674</v>
      </c>
      <c r="AF858" s="84" t="s">
        <v>4679</v>
      </c>
      <c r="AG858" s="84" t="s">
        <v>4679</v>
      </c>
      <c r="AH858" s="84"/>
      <c r="AI858" s="85">
        <f t="shared" si="122"/>
        <v>14</v>
      </c>
      <c r="AJ858" s="86">
        <f t="shared" si="118"/>
        <v>14</v>
      </c>
      <c r="AK858" s="87">
        <f t="shared" si="119"/>
        <v>0</v>
      </c>
      <c r="AL858" s="87"/>
      <c r="AM858" s="87">
        <f t="shared" si="120"/>
        <v>6</v>
      </c>
      <c r="AN858" s="87">
        <f t="shared" si="123"/>
        <v>30</v>
      </c>
      <c r="AO858" s="87">
        <f t="shared" si="121"/>
        <v>30</v>
      </c>
      <c r="AP858" s="87">
        <v>31</v>
      </c>
      <c r="AQ858" s="87">
        <v>30</v>
      </c>
      <c r="AR858" s="87">
        <v>28</v>
      </c>
      <c r="AW858" s="64" t="str">
        <f t="shared" si="124"/>
        <v>HAZİRAN 2026</v>
      </c>
      <c r="AX858" s="89"/>
      <c r="AY858" s="90"/>
      <c r="AZ858" s="90" t="e">
        <f t="shared" si="125"/>
        <v>#N/A</v>
      </c>
    </row>
    <row r="859" spans="1:52" ht="17.45" customHeight="1" x14ac:dyDescent="0.2">
      <c r="A859" s="81">
        <v>853</v>
      </c>
      <c r="B859" s="82" t="s">
        <v>2711</v>
      </c>
      <c r="C859" s="83" t="s">
        <v>2710</v>
      </c>
      <c r="D859" s="84" t="s">
        <v>4679</v>
      </c>
      <c r="E859" s="84" t="s">
        <v>4679</v>
      </c>
      <c r="F859" s="84" t="s">
        <v>4679</v>
      </c>
      <c r="G859" s="84" t="s">
        <v>4674</v>
      </c>
      <c r="H859" s="84" t="s">
        <v>4674</v>
      </c>
      <c r="I859" s="84" t="s">
        <v>4674</v>
      </c>
      <c r="J859" s="84" t="s">
        <v>4674</v>
      </c>
      <c r="K859" s="84" t="s">
        <v>4679</v>
      </c>
      <c r="L859" s="84" t="s">
        <v>4679</v>
      </c>
      <c r="M859" s="84" t="s">
        <v>4679</v>
      </c>
      <c r="N859" s="84" t="s">
        <v>4674</v>
      </c>
      <c r="O859" s="84" t="s">
        <v>4674</v>
      </c>
      <c r="P859" s="84" t="s">
        <v>4674</v>
      </c>
      <c r="Q859" s="84" t="s">
        <v>4674</v>
      </c>
      <c r="R859" s="84" t="s">
        <v>4679</v>
      </c>
      <c r="S859" s="84" t="s">
        <v>4679</v>
      </c>
      <c r="T859" s="84" t="s">
        <v>4679</v>
      </c>
      <c r="U859" s="84" t="s">
        <v>4674</v>
      </c>
      <c r="V859" s="84" t="s">
        <v>4674</v>
      </c>
      <c r="W859" s="84" t="s">
        <v>4674</v>
      </c>
      <c r="X859" s="84" t="s">
        <v>4674</v>
      </c>
      <c r="Y859" s="84" t="s">
        <v>4679</v>
      </c>
      <c r="Z859" s="84" t="s">
        <v>4679</v>
      </c>
      <c r="AA859" s="84" t="s">
        <v>4679</v>
      </c>
      <c r="AB859" s="84" t="s">
        <v>4674</v>
      </c>
      <c r="AC859" s="84" t="s">
        <v>4674</v>
      </c>
      <c r="AD859" s="84" t="s">
        <v>4674</v>
      </c>
      <c r="AE859" s="84" t="s">
        <v>4674</v>
      </c>
      <c r="AF859" s="84" t="s">
        <v>4679</v>
      </c>
      <c r="AG859" s="84" t="s">
        <v>4679</v>
      </c>
      <c r="AH859" s="84"/>
      <c r="AI859" s="85">
        <f t="shared" si="122"/>
        <v>14</v>
      </c>
      <c r="AJ859" s="86">
        <f t="shared" si="118"/>
        <v>14</v>
      </c>
      <c r="AK859" s="87">
        <f t="shared" si="119"/>
        <v>0</v>
      </c>
      <c r="AL859" s="87"/>
      <c r="AM859" s="87">
        <f t="shared" si="120"/>
        <v>6</v>
      </c>
      <c r="AN859" s="87">
        <f t="shared" si="123"/>
        <v>30</v>
      </c>
      <c r="AO859" s="87">
        <f t="shared" si="121"/>
        <v>30</v>
      </c>
      <c r="AP859" s="87">
        <v>31</v>
      </c>
      <c r="AQ859" s="87">
        <v>30</v>
      </c>
      <c r="AR859" s="87">
        <v>28</v>
      </c>
      <c r="AW859" s="64" t="str">
        <f t="shared" si="124"/>
        <v>HAZİRAN 2026</v>
      </c>
      <c r="AX859" s="89"/>
      <c r="AY859" s="90"/>
      <c r="AZ859" s="90" t="e">
        <f t="shared" si="125"/>
        <v>#N/A</v>
      </c>
    </row>
    <row r="860" spans="1:52" ht="17.45" customHeight="1" x14ac:dyDescent="0.2">
      <c r="A860" s="81">
        <v>854</v>
      </c>
      <c r="B860" s="82" t="s">
        <v>2714</v>
      </c>
      <c r="C860" s="83" t="s">
        <v>2713</v>
      </c>
      <c r="D860" s="84" t="s">
        <v>4679</v>
      </c>
      <c r="E860" s="84" t="s">
        <v>4679</v>
      </c>
      <c r="F860" s="84" t="s">
        <v>4674</v>
      </c>
      <c r="G860" s="84" t="s">
        <v>4679</v>
      </c>
      <c r="H860" s="84" t="s">
        <v>4674</v>
      </c>
      <c r="I860" s="84" t="s">
        <v>4674</v>
      </c>
      <c r="J860" s="84" t="s">
        <v>4674</v>
      </c>
      <c r="K860" s="84" t="s">
        <v>4679</v>
      </c>
      <c r="L860" s="84" t="s">
        <v>4679</v>
      </c>
      <c r="M860" s="84" t="s">
        <v>4674</v>
      </c>
      <c r="N860" s="84" t="s">
        <v>4679</v>
      </c>
      <c r="O860" s="84" t="s">
        <v>4674</v>
      </c>
      <c r="P860" s="84" t="s">
        <v>4674</v>
      </c>
      <c r="Q860" s="84" t="s">
        <v>4674</v>
      </c>
      <c r="R860" s="84" t="s">
        <v>4679</v>
      </c>
      <c r="S860" s="84" t="s">
        <v>4679</v>
      </c>
      <c r="T860" s="84" t="s">
        <v>4674</v>
      </c>
      <c r="U860" s="84" t="s">
        <v>4679</v>
      </c>
      <c r="V860" s="84" t="s">
        <v>4674</v>
      </c>
      <c r="W860" s="84" t="s">
        <v>4674</v>
      </c>
      <c r="X860" s="84" t="s">
        <v>4674</v>
      </c>
      <c r="Y860" s="84" t="s">
        <v>4679</v>
      </c>
      <c r="Z860" s="84" t="s">
        <v>4679</v>
      </c>
      <c r="AA860" s="84" t="s">
        <v>4674</v>
      </c>
      <c r="AB860" s="84" t="s">
        <v>4679</v>
      </c>
      <c r="AC860" s="84" t="s">
        <v>4674</v>
      </c>
      <c r="AD860" s="84" t="s">
        <v>4674</v>
      </c>
      <c r="AE860" s="84" t="s">
        <v>4674</v>
      </c>
      <c r="AF860" s="84" t="s">
        <v>4679</v>
      </c>
      <c r="AG860" s="84" t="s">
        <v>4679</v>
      </c>
      <c r="AH860" s="84"/>
      <c r="AI860" s="85">
        <f t="shared" si="122"/>
        <v>14</v>
      </c>
      <c r="AJ860" s="86">
        <f t="shared" si="118"/>
        <v>14</v>
      </c>
      <c r="AK860" s="87">
        <f t="shared" si="119"/>
        <v>0</v>
      </c>
      <c r="AL860" s="87"/>
      <c r="AM860" s="87">
        <f t="shared" si="120"/>
        <v>6</v>
      </c>
      <c r="AN860" s="87">
        <f t="shared" si="123"/>
        <v>30</v>
      </c>
      <c r="AO860" s="87">
        <f t="shared" si="121"/>
        <v>30</v>
      </c>
      <c r="AP860" s="87">
        <v>31</v>
      </c>
      <c r="AQ860" s="87">
        <v>30</v>
      </c>
      <c r="AR860" s="87">
        <v>28</v>
      </c>
      <c r="AW860" s="64" t="str">
        <f t="shared" si="124"/>
        <v>HAZİRAN 2026</v>
      </c>
      <c r="AX860" s="89"/>
      <c r="AY860" s="90"/>
      <c r="AZ860" s="90" t="e">
        <f t="shared" si="125"/>
        <v>#N/A</v>
      </c>
    </row>
    <row r="861" spans="1:52" ht="17.45" customHeight="1" x14ac:dyDescent="0.2">
      <c r="A861" s="81">
        <v>855</v>
      </c>
      <c r="B861" s="82" t="s">
        <v>2717</v>
      </c>
      <c r="C861" s="83" t="s">
        <v>2716</v>
      </c>
      <c r="D861" s="84" t="s">
        <v>4674</v>
      </c>
      <c r="E861" s="84" t="s">
        <v>4674</v>
      </c>
      <c r="F861" s="84" t="s">
        <v>4679</v>
      </c>
      <c r="G861" s="84" t="s">
        <v>4679</v>
      </c>
      <c r="H861" s="84" t="s">
        <v>4679</v>
      </c>
      <c r="I861" s="84" t="s">
        <v>4674</v>
      </c>
      <c r="J861" s="84" t="s">
        <v>4674</v>
      </c>
      <c r="K861" s="84" t="s">
        <v>4674</v>
      </c>
      <c r="L861" s="84" t="s">
        <v>4679</v>
      </c>
      <c r="M861" s="84" t="s">
        <v>4674</v>
      </c>
      <c r="N861" s="84" t="s">
        <v>4679</v>
      </c>
      <c r="O861" s="84" t="s">
        <v>4679</v>
      </c>
      <c r="P861" s="84" t="s">
        <v>4674</v>
      </c>
      <c r="Q861" s="84" t="s">
        <v>4674</v>
      </c>
      <c r="R861" s="84" t="s">
        <v>4674</v>
      </c>
      <c r="S861" s="84" t="s">
        <v>4679</v>
      </c>
      <c r="T861" s="84" t="s">
        <v>4674</v>
      </c>
      <c r="U861" s="84" t="s">
        <v>4679</v>
      </c>
      <c r="V861" s="84" t="s">
        <v>4679</v>
      </c>
      <c r="W861" s="84" t="s">
        <v>4674</v>
      </c>
      <c r="X861" s="84" t="s">
        <v>4674</v>
      </c>
      <c r="Y861" s="84" t="s">
        <v>4674</v>
      </c>
      <c r="Z861" s="84" t="s">
        <v>4679</v>
      </c>
      <c r="AA861" s="84" t="s">
        <v>4674</v>
      </c>
      <c r="AB861" s="84" t="s">
        <v>4679</v>
      </c>
      <c r="AC861" s="84" t="s">
        <v>4679</v>
      </c>
      <c r="AD861" s="84" t="s">
        <v>4674</v>
      </c>
      <c r="AE861" s="84" t="s">
        <v>4674</v>
      </c>
      <c r="AF861" s="84" t="s">
        <v>4679</v>
      </c>
      <c r="AG861" s="84" t="s">
        <v>4679</v>
      </c>
      <c r="AH861" s="84"/>
      <c r="AI861" s="85">
        <f t="shared" si="122"/>
        <v>14</v>
      </c>
      <c r="AJ861" s="86">
        <f t="shared" si="118"/>
        <v>14</v>
      </c>
      <c r="AK861" s="87">
        <f t="shared" si="119"/>
        <v>0</v>
      </c>
      <c r="AL861" s="87"/>
      <c r="AM861" s="87">
        <f t="shared" si="120"/>
        <v>6</v>
      </c>
      <c r="AN861" s="87">
        <f t="shared" si="123"/>
        <v>30</v>
      </c>
      <c r="AO861" s="87">
        <f t="shared" si="121"/>
        <v>30</v>
      </c>
      <c r="AP861" s="87">
        <v>31</v>
      </c>
      <c r="AQ861" s="87">
        <v>30</v>
      </c>
      <c r="AR861" s="87">
        <v>28</v>
      </c>
      <c r="AW861" s="64" t="str">
        <f t="shared" si="124"/>
        <v>HAZİRAN 2026</v>
      </c>
      <c r="AX861" s="89"/>
      <c r="AY861" s="90"/>
      <c r="AZ861" s="90" t="e">
        <f t="shared" si="125"/>
        <v>#N/A</v>
      </c>
    </row>
    <row r="862" spans="1:52" ht="17.45" customHeight="1" x14ac:dyDescent="0.2">
      <c r="A862" s="81">
        <v>856</v>
      </c>
      <c r="B862" s="82" t="s">
        <v>2720</v>
      </c>
      <c r="C862" s="83" t="s">
        <v>2719</v>
      </c>
      <c r="D862" s="84" t="s">
        <v>4679</v>
      </c>
      <c r="E862" s="84" t="s">
        <v>4679</v>
      </c>
      <c r="F862" s="84" t="s">
        <v>4679</v>
      </c>
      <c r="G862" s="84" t="s">
        <v>4674</v>
      </c>
      <c r="H862" s="84" t="s">
        <v>4674</v>
      </c>
      <c r="I862" s="84" t="s">
        <v>4674</v>
      </c>
      <c r="J862" s="84" t="s">
        <v>4674</v>
      </c>
      <c r="K862" s="84" t="s">
        <v>4679</v>
      </c>
      <c r="L862" s="84" t="s">
        <v>4679</v>
      </c>
      <c r="M862" s="84" t="s">
        <v>4679</v>
      </c>
      <c r="N862" s="84" t="s">
        <v>4674</v>
      </c>
      <c r="O862" s="84" t="s">
        <v>4674</v>
      </c>
      <c r="P862" s="84" t="s">
        <v>4674</v>
      </c>
      <c r="Q862" s="84" t="s">
        <v>4674</v>
      </c>
      <c r="R862" s="84" t="s">
        <v>4679</v>
      </c>
      <c r="S862" s="84" t="s">
        <v>4679</v>
      </c>
      <c r="T862" s="84" t="s">
        <v>4679</v>
      </c>
      <c r="U862" s="84" t="s">
        <v>4674</v>
      </c>
      <c r="V862" s="84" t="s">
        <v>4674</v>
      </c>
      <c r="W862" s="84" t="s">
        <v>4674</v>
      </c>
      <c r="X862" s="84" t="s">
        <v>4674</v>
      </c>
      <c r="Y862" s="84" t="s">
        <v>4679</v>
      </c>
      <c r="Z862" s="84" t="s">
        <v>4679</v>
      </c>
      <c r="AA862" s="84" t="s">
        <v>4679</v>
      </c>
      <c r="AB862" s="84" t="s">
        <v>4674</v>
      </c>
      <c r="AC862" s="84" t="s">
        <v>4674</v>
      </c>
      <c r="AD862" s="84" t="s">
        <v>4674</v>
      </c>
      <c r="AE862" s="84" t="s">
        <v>4674</v>
      </c>
      <c r="AF862" s="84" t="s">
        <v>4679</v>
      </c>
      <c r="AG862" s="84" t="s">
        <v>4679</v>
      </c>
      <c r="AH862" s="84"/>
      <c r="AI862" s="85">
        <f t="shared" si="122"/>
        <v>14</v>
      </c>
      <c r="AJ862" s="86">
        <f t="shared" si="118"/>
        <v>14</v>
      </c>
      <c r="AK862" s="87">
        <f t="shared" si="119"/>
        <v>0</v>
      </c>
      <c r="AL862" s="87"/>
      <c r="AM862" s="87">
        <f t="shared" si="120"/>
        <v>6</v>
      </c>
      <c r="AN862" s="87">
        <f t="shared" si="123"/>
        <v>30</v>
      </c>
      <c r="AO862" s="87">
        <f t="shared" si="121"/>
        <v>30</v>
      </c>
      <c r="AP862" s="87">
        <v>31</v>
      </c>
      <c r="AQ862" s="87">
        <v>30</v>
      </c>
      <c r="AR862" s="87">
        <v>28</v>
      </c>
      <c r="AW862" s="64" t="str">
        <f t="shared" si="124"/>
        <v>HAZİRAN 2026</v>
      </c>
      <c r="AX862" s="89"/>
      <c r="AY862" s="90"/>
      <c r="AZ862" s="90" t="e">
        <f t="shared" si="125"/>
        <v>#N/A</v>
      </c>
    </row>
    <row r="863" spans="1:52" ht="17.45" customHeight="1" x14ac:dyDescent="0.2">
      <c r="A863" s="81">
        <v>857</v>
      </c>
      <c r="B863" s="82" t="s">
        <v>2723</v>
      </c>
      <c r="C863" s="83" t="s">
        <v>2722</v>
      </c>
      <c r="D863" s="84" t="s">
        <v>4679</v>
      </c>
      <c r="E863" s="84" t="s">
        <v>4679</v>
      </c>
      <c r="F863" s="84" t="s">
        <v>4679</v>
      </c>
      <c r="G863" s="84" t="s">
        <v>4674</v>
      </c>
      <c r="H863" s="84" t="s">
        <v>4674</v>
      </c>
      <c r="I863" s="84" t="s">
        <v>4674</v>
      </c>
      <c r="J863" s="84" t="s">
        <v>4674</v>
      </c>
      <c r="K863" s="84" t="s">
        <v>4679</v>
      </c>
      <c r="L863" s="84" t="s">
        <v>4679</v>
      </c>
      <c r="M863" s="84" t="s">
        <v>4679</v>
      </c>
      <c r="N863" s="84" t="s">
        <v>4674</v>
      </c>
      <c r="O863" s="84" t="s">
        <v>4674</v>
      </c>
      <c r="P863" s="84" t="s">
        <v>4674</v>
      </c>
      <c r="Q863" s="84" t="s">
        <v>4674</v>
      </c>
      <c r="R863" s="84" t="s">
        <v>4679</v>
      </c>
      <c r="S863" s="84" t="s">
        <v>4679</v>
      </c>
      <c r="T863" s="84" t="s">
        <v>4679</v>
      </c>
      <c r="U863" s="84" t="s">
        <v>4674</v>
      </c>
      <c r="V863" s="84" t="s">
        <v>4674</v>
      </c>
      <c r="W863" s="84" t="s">
        <v>4674</v>
      </c>
      <c r="X863" s="84" t="s">
        <v>4674</v>
      </c>
      <c r="Y863" s="84" t="s">
        <v>4674</v>
      </c>
      <c r="Z863" s="84" t="s">
        <v>4674</v>
      </c>
      <c r="AA863" s="84" t="s">
        <v>4674</v>
      </c>
      <c r="AB863" s="84" t="s">
        <v>4674</v>
      </c>
      <c r="AC863" s="84" t="s">
        <v>4674</v>
      </c>
      <c r="AD863" s="84" t="s">
        <v>4674</v>
      </c>
      <c r="AE863" s="84" t="s">
        <v>4674</v>
      </c>
      <c r="AF863" s="84" t="s">
        <v>4674</v>
      </c>
      <c r="AG863" s="84" t="s">
        <v>4674</v>
      </c>
      <c r="AH863" s="84"/>
      <c r="AI863" s="85">
        <f t="shared" si="122"/>
        <v>9</v>
      </c>
      <c r="AJ863" s="86">
        <f t="shared" si="118"/>
        <v>9</v>
      </c>
      <c r="AK863" s="87">
        <f t="shared" si="119"/>
        <v>0</v>
      </c>
      <c r="AL863" s="87"/>
      <c r="AM863" s="87">
        <f t="shared" si="120"/>
        <v>6</v>
      </c>
      <c r="AN863" s="87">
        <f t="shared" si="123"/>
        <v>30</v>
      </c>
      <c r="AO863" s="87">
        <f t="shared" si="121"/>
        <v>30</v>
      </c>
      <c r="AP863" s="87">
        <v>31</v>
      </c>
      <c r="AQ863" s="87">
        <v>30</v>
      </c>
      <c r="AR863" s="87">
        <v>28</v>
      </c>
      <c r="AW863" s="64" t="str">
        <f t="shared" si="124"/>
        <v>HAZİRAN 2026</v>
      </c>
      <c r="AX863" s="89"/>
      <c r="AY863" s="90"/>
      <c r="AZ863" s="90" t="e">
        <f t="shared" si="125"/>
        <v>#N/A</v>
      </c>
    </row>
    <row r="864" spans="1:52" ht="17.45" customHeight="1" x14ac:dyDescent="0.2">
      <c r="A864" s="81">
        <v>858</v>
      </c>
      <c r="B864" s="82" t="s">
        <v>2726</v>
      </c>
      <c r="C864" s="83" t="s">
        <v>2725</v>
      </c>
      <c r="D864" s="84" t="s">
        <v>4679</v>
      </c>
      <c r="E864" s="84" t="s">
        <v>4679</v>
      </c>
      <c r="F864" s="84" t="s">
        <v>4679</v>
      </c>
      <c r="G864" s="84" t="s">
        <v>4674</v>
      </c>
      <c r="H864" s="84" t="s">
        <v>4674</v>
      </c>
      <c r="I864" s="84" t="s">
        <v>4674</v>
      </c>
      <c r="J864" s="84" t="s">
        <v>4674</v>
      </c>
      <c r="K864" s="84" t="s">
        <v>4679</v>
      </c>
      <c r="L864" s="84" t="s">
        <v>4679</v>
      </c>
      <c r="M864" s="84" t="s">
        <v>4679</v>
      </c>
      <c r="N864" s="84" t="s">
        <v>4674</v>
      </c>
      <c r="O864" s="84" t="s">
        <v>4674</v>
      </c>
      <c r="P864" s="84" t="s">
        <v>4674</v>
      </c>
      <c r="Q864" s="84" t="s">
        <v>4674</v>
      </c>
      <c r="R864" s="84" t="s">
        <v>4679</v>
      </c>
      <c r="S864" s="84" t="s">
        <v>4679</v>
      </c>
      <c r="T864" s="84" t="s">
        <v>4679</v>
      </c>
      <c r="U864" s="84" t="s">
        <v>4674</v>
      </c>
      <c r="V864" s="84" t="s">
        <v>4674</v>
      </c>
      <c r="W864" s="84" t="s">
        <v>4674</v>
      </c>
      <c r="X864" s="84" t="s">
        <v>4674</v>
      </c>
      <c r="Y864" s="84" t="s">
        <v>4679</v>
      </c>
      <c r="Z864" s="84" t="s">
        <v>4679</v>
      </c>
      <c r="AA864" s="84" t="s">
        <v>4679</v>
      </c>
      <c r="AB864" s="84" t="s">
        <v>4674</v>
      </c>
      <c r="AC864" s="84" t="s">
        <v>4674</v>
      </c>
      <c r="AD864" s="84" t="s">
        <v>4674</v>
      </c>
      <c r="AE864" s="84" t="s">
        <v>4674</v>
      </c>
      <c r="AF864" s="84" t="s">
        <v>4679</v>
      </c>
      <c r="AG864" s="84" t="s">
        <v>4679</v>
      </c>
      <c r="AH864" s="84"/>
      <c r="AI864" s="85">
        <f t="shared" si="122"/>
        <v>14</v>
      </c>
      <c r="AJ864" s="86">
        <f t="shared" si="118"/>
        <v>14</v>
      </c>
      <c r="AK864" s="87">
        <f t="shared" si="119"/>
        <v>0</v>
      </c>
      <c r="AL864" s="87"/>
      <c r="AM864" s="87">
        <f t="shared" si="120"/>
        <v>6</v>
      </c>
      <c r="AN864" s="87">
        <f t="shared" si="123"/>
        <v>30</v>
      </c>
      <c r="AO864" s="87">
        <f t="shared" si="121"/>
        <v>30</v>
      </c>
      <c r="AP864" s="87">
        <v>31</v>
      </c>
      <c r="AQ864" s="87">
        <v>30</v>
      </c>
      <c r="AR864" s="87">
        <v>28</v>
      </c>
      <c r="AW864" s="64" t="str">
        <f t="shared" si="124"/>
        <v>HAZİRAN 2026</v>
      </c>
      <c r="AX864" s="89"/>
      <c r="AY864" s="90"/>
      <c r="AZ864" s="90" t="e">
        <f t="shared" si="125"/>
        <v>#N/A</v>
      </c>
    </row>
    <row r="865" spans="1:52" ht="17.45" customHeight="1" x14ac:dyDescent="0.2">
      <c r="A865" s="81">
        <v>859</v>
      </c>
      <c r="B865" s="82" t="s">
        <v>2729</v>
      </c>
      <c r="C865" s="83" t="s">
        <v>2728</v>
      </c>
      <c r="D865" s="84" t="s">
        <v>4679</v>
      </c>
      <c r="E865" s="84" t="s">
        <v>4679</v>
      </c>
      <c r="F865" s="84" t="s">
        <v>4679</v>
      </c>
      <c r="G865" s="84" t="s">
        <v>4674</v>
      </c>
      <c r="H865" s="84" t="s">
        <v>4674</v>
      </c>
      <c r="I865" s="84" t="s">
        <v>4674</v>
      </c>
      <c r="J865" s="84" t="s">
        <v>4674</v>
      </c>
      <c r="K865" s="84" t="s">
        <v>4679</v>
      </c>
      <c r="L865" s="84" t="s">
        <v>4679</v>
      </c>
      <c r="M865" s="84" t="s">
        <v>4679</v>
      </c>
      <c r="N865" s="84" t="s">
        <v>4674</v>
      </c>
      <c r="O865" s="84" t="s">
        <v>4674</v>
      </c>
      <c r="P865" s="84" t="s">
        <v>4674</v>
      </c>
      <c r="Q865" s="84" t="s">
        <v>4674</v>
      </c>
      <c r="R865" s="84" t="s">
        <v>4679</v>
      </c>
      <c r="S865" s="84" t="s">
        <v>4679</v>
      </c>
      <c r="T865" s="84" t="s">
        <v>4679</v>
      </c>
      <c r="U865" s="84" t="s">
        <v>4674</v>
      </c>
      <c r="V865" s="84" t="s">
        <v>4674</v>
      </c>
      <c r="W865" s="84" t="s">
        <v>4674</v>
      </c>
      <c r="X865" s="84" t="s">
        <v>4674</v>
      </c>
      <c r="Y865" s="84" t="s">
        <v>4674</v>
      </c>
      <c r="Z865" s="84" t="s">
        <v>4674</v>
      </c>
      <c r="AA865" s="84" t="s">
        <v>4674</v>
      </c>
      <c r="AB865" s="84" t="s">
        <v>4674</v>
      </c>
      <c r="AC865" s="84" t="s">
        <v>4674</v>
      </c>
      <c r="AD865" s="84" t="s">
        <v>4674</v>
      </c>
      <c r="AE865" s="84" t="s">
        <v>4674</v>
      </c>
      <c r="AF865" s="84" t="s">
        <v>4674</v>
      </c>
      <c r="AG865" s="84" t="s">
        <v>4674</v>
      </c>
      <c r="AH865" s="84"/>
      <c r="AI865" s="85">
        <f t="shared" si="122"/>
        <v>9</v>
      </c>
      <c r="AJ865" s="86">
        <f t="shared" si="118"/>
        <v>9</v>
      </c>
      <c r="AK865" s="87">
        <f t="shared" si="119"/>
        <v>0</v>
      </c>
      <c r="AL865" s="87"/>
      <c r="AM865" s="87">
        <f t="shared" si="120"/>
        <v>6</v>
      </c>
      <c r="AN865" s="87">
        <f t="shared" si="123"/>
        <v>30</v>
      </c>
      <c r="AO865" s="87">
        <f t="shared" si="121"/>
        <v>30</v>
      </c>
      <c r="AP865" s="87">
        <v>31</v>
      </c>
      <c r="AQ865" s="87">
        <v>30</v>
      </c>
      <c r="AR865" s="87">
        <v>28</v>
      </c>
      <c r="AW865" s="64" t="str">
        <f t="shared" si="124"/>
        <v>HAZİRAN 2026</v>
      </c>
      <c r="AX865" s="89"/>
      <c r="AY865" s="90"/>
      <c r="AZ865" s="90" t="e">
        <f t="shared" si="125"/>
        <v>#N/A</v>
      </c>
    </row>
    <row r="866" spans="1:52" ht="17.45" customHeight="1" x14ac:dyDescent="0.2">
      <c r="A866" s="81">
        <v>860</v>
      </c>
      <c r="B866" s="82" t="s">
        <v>2732</v>
      </c>
      <c r="C866" s="83" t="s">
        <v>2731</v>
      </c>
      <c r="D866" s="84" t="s">
        <v>4674</v>
      </c>
      <c r="E866" s="84" t="s">
        <v>4674</v>
      </c>
      <c r="F866" s="84" t="s">
        <v>4679</v>
      </c>
      <c r="G866" s="84" t="s">
        <v>4679</v>
      </c>
      <c r="H866" s="84" t="s">
        <v>4679</v>
      </c>
      <c r="I866" s="84" t="s">
        <v>4674</v>
      </c>
      <c r="J866" s="84" t="s">
        <v>4674</v>
      </c>
      <c r="K866" s="84" t="s">
        <v>4674</v>
      </c>
      <c r="L866" s="84" t="s">
        <v>4674</v>
      </c>
      <c r="M866" s="84" t="s">
        <v>4679</v>
      </c>
      <c r="N866" s="84" t="s">
        <v>4679</v>
      </c>
      <c r="O866" s="84" t="s">
        <v>4679</v>
      </c>
      <c r="P866" s="84" t="s">
        <v>4674</v>
      </c>
      <c r="Q866" s="84" t="s">
        <v>4674</v>
      </c>
      <c r="R866" s="84" t="s">
        <v>4674</v>
      </c>
      <c r="S866" s="84" t="s">
        <v>4674</v>
      </c>
      <c r="T866" s="84" t="s">
        <v>4679</v>
      </c>
      <c r="U866" s="84" t="s">
        <v>4679</v>
      </c>
      <c r="V866" s="84" t="s">
        <v>4679</v>
      </c>
      <c r="W866" s="84" t="s">
        <v>4674</v>
      </c>
      <c r="X866" s="84" t="s">
        <v>4674</v>
      </c>
      <c r="Y866" s="84" t="s">
        <v>4674</v>
      </c>
      <c r="Z866" s="84" t="s">
        <v>4674</v>
      </c>
      <c r="AA866" s="84" t="s">
        <v>4679</v>
      </c>
      <c r="AB866" s="84" t="s">
        <v>4679</v>
      </c>
      <c r="AC866" s="84" t="s">
        <v>4679</v>
      </c>
      <c r="AD866" s="84" t="s">
        <v>4674</v>
      </c>
      <c r="AE866" s="84" t="s">
        <v>4674</v>
      </c>
      <c r="AF866" s="84" t="s">
        <v>4679</v>
      </c>
      <c r="AG866" s="84" t="s">
        <v>4679</v>
      </c>
      <c r="AH866" s="84"/>
      <c r="AI866" s="85">
        <f t="shared" si="122"/>
        <v>14</v>
      </c>
      <c r="AJ866" s="86">
        <f t="shared" si="118"/>
        <v>14</v>
      </c>
      <c r="AK866" s="87">
        <f t="shared" si="119"/>
        <v>0</v>
      </c>
      <c r="AL866" s="87"/>
      <c r="AM866" s="87">
        <f t="shared" si="120"/>
        <v>6</v>
      </c>
      <c r="AN866" s="87">
        <f t="shared" si="123"/>
        <v>30</v>
      </c>
      <c r="AO866" s="87">
        <f t="shared" si="121"/>
        <v>30</v>
      </c>
      <c r="AP866" s="87">
        <v>31</v>
      </c>
      <c r="AQ866" s="87">
        <v>30</v>
      </c>
      <c r="AR866" s="87">
        <v>28</v>
      </c>
      <c r="AW866" s="64" t="str">
        <f t="shared" si="124"/>
        <v>HAZİRAN 2026</v>
      </c>
      <c r="AX866" s="89"/>
      <c r="AY866" s="90"/>
      <c r="AZ866" s="90" t="e">
        <f t="shared" si="125"/>
        <v>#N/A</v>
      </c>
    </row>
    <row r="867" spans="1:52" ht="17.45" customHeight="1" x14ac:dyDescent="0.2">
      <c r="A867" s="81">
        <v>861</v>
      </c>
      <c r="B867" s="82" t="s">
        <v>2735</v>
      </c>
      <c r="C867" s="83" t="s">
        <v>2734</v>
      </c>
      <c r="D867" s="84" t="s">
        <v>4674</v>
      </c>
      <c r="E867" s="84" t="s">
        <v>4679</v>
      </c>
      <c r="F867" s="84" t="s">
        <v>4679</v>
      </c>
      <c r="G867" s="84" t="s">
        <v>4679</v>
      </c>
      <c r="H867" s="84" t="s">
        <v>4674</v>
      </c>
      <c r="I867" s="84" t="s">
        <v>4674</v>
      </c>
      <c r="J867" s="84" t="s">
        <v>4674</v>
      </c>
      <c r="K867" s="84" t="s">
        <v>4679</v>
      </c>
      <c r="L867" s="84" t="s">
        <v>4679</v>
      </c>
      <c r="M867" s="84" t="s">
        <v>4679</v>
      </c>
      <c r="N867" s="84" t="s">
        <v>4674</v>
      </c>
      <c r="O867" s="84" t="s">
        <v>4674</v>
      </c>
      <c r="P867" s="84" t="s">
        <v>4674</v>
      </c>
      <c r="Q867" s="84" t="s">
        <v>4674</v>
      </c>
      <c r="R867" s="84" t="s">
        <v>4679</v>
      </c>
      <c r="S867" s="84" t="s">
        <v>4679</v>
      </c>
      <c r="T867" s="84" t="s">
        <v>4679</v>
      </c>
      <c r="U867" s="84" t="s">
        <v>4674</v>
      </c>
      <c r="V867" s="84" t="s">
        <v>4674</v>
      </c>
      <c r="W867" s="84" t="s">
        <v>4674</v>
      </c>
      <c r="X867" s="84" t="s">
        <v>4674</v>
      </c>
      <c r="Y867" s="84" t="s">
        <v>4679</v>
      </c>
      <c r="Z867" s="84" t="s">
        <v>4679</v>
      </c>
      <c r="AA867" s="84" t="s">
        <v>4679</v>
      </c>
      <c r="AB867" s="84" t="s">
        <v>4674</v>
      </c>
      <c r="AC867" s="84" t="s">
        <v>4674</v>
      </c>
      <c r="AD867" s="84" t="s">
        <v>4674</v>
      </c>
      <c r="AE867" s="84" t="s">
        <v>4674</v>
      </c>
      <c r="AF867" s="84" t="s">
        <v>4679</v>
      </c>
      <c r="AG867" s="84" t="s">
        <v>4679</v>
      </c>
      <c r="AH867" s="84"/>
      <c r="AI867" s="85">
        <f t="shared" si="122"/>
        <v>14</v>
      </c>
      <c r="AJ867" s="86">
        <f t="shared" ref="AJ867:AJ930" si="126">IF(B867&gt;10000000,AI867,0)</f>
        <v>14</v>
      </c>
      <c r="AK867" s="87">
        <f t="shared" ref="AK867:AK930" si="127">AO867-AN867</f>
        <v>0</v>
      </c>
      <c r="AL867" s="87"/>
      <c r="AM867" s="87">
        <f t="shared" ref="AM867:AM930" si="128">MONTH(AW867)</f>
        <v>6</v>
      </c>
      <c r="AN867" s="87">
        <f t="shared" si="123"/>
        <v>30</v>
      </c>
      <c r="AO867" s="87">
        <f t="shared" ref="AO867:AO930" si="129">IF(AM867=1,AP867,IF(AM867=2,AR867,IF(AM867=3,AP867,IF(AM867=4,AQ867,IF(AM867=5,AP867,IF(AM867=6,AQ867,IF(AM867=7,AP867,IF(AM867=8,AP867,IF(AM867=9,AQ867,IF(AM867=10,AP867,IF(AM867=11,AQ867,IF(AM867=12,AP867))))))))))))</f>
        <v>30</v>
      </c>
      <c r="AP867" s="87">
        <v>31</v>
      </c>
      <c r="AQ867" s="87">
        <v>30</v>
      </c>
      <c r="AR867" s="87">
        <v>28</v>
      </c>
      <c r="AW867" s="64" t="str">
        <f t="shared" si="124"/>
        <v>HAZİRAN 2026</v>
      </c>
      <c r="AX867" s="89"/>
      <c r="AY867" s="90"/>
      <c r="AZ867" s="90" t="e">
        <f t="shared" si="125"/>
        <v>#N/A</v>
      </c>
    </row>
    <row r="868" spans="1:52" ht="17.45" customHeight="1" x14ac:dyDescent="0.2">
      <c r="A868" s="81">
        <v>862</v>
      </c>
      <c r="B868" s="82" t="s">
        <v>2738</v>
      </c>
      <c r="C868" s="83" t="s">
        <v>2737</v>
      </c>
      <c r="D868" s="84" t="s">
        <v>4679</v>
      </c>
      <c r="E868" s="84" t="s">
        <v>4679</v>
      </c>
      <c r="F868" s="84" t="s">
        <v>4679</v>
      </c>
      <c r="G868" s="84" t="s">
        <v>4674</v>
      </c>
      <c r="H868" s="84" t="s">
        <v>4674</v>
      </c>
      <c r="I868" s="84" t="s">
        <v>4674</v>
      </c>
      <c r="J868" s="84" t="s">
        <v>4674</v>
      </c>
      <c r="K868" s="84" t="s">
        <v>4679</v>
      </c>
      <c r="L868" s="84" t="s">
        <v>4679</v>
      </c>
      <c r="M868" s="84" t="s">
        <v>4679</v>
      </c>
      <c r="N868" s="84" t="s">
        <v>4674</v>
      </c>
      <c r="O868" s="84" t="s">
        <v>4674</v>
      </c>
      <c r="P868" s="84" t="s">
        <v>4674</v>
      </c>
      <c r="Q868" s="84" t="s">
        <v>4674</v>
      </c>
      <c r="R868" s="84" t="s">
        <v>4679</v>
      </c>
      <c r="S868" s="84" t="s">
        <v>4679</v>
      </c>
      <c r="T868" s="84" t="s">
        <v>4679</v>
      </c>
      <c r="U868" s="84" t="s">
        <v>4674</v>
      </c>
      <c r="V868" s="84" t="s">
        <v>4674</v>
      </c>
      <c r="W868" s="84" t="s">
        <v>4674</v>
      </c>
      <c r="X868" s="84" t="s">
        <v>4674</v>
      </c>
      <c r="Y868" s="84" t="s">
        <v>4679</v>
      </c>
      <c r="Z868" s="84" t="s">
        <v>4679</v>
      </c>
      <c r="AA868" s="84" t="s">
        <v>4679</v>
      </c>
      <c r="AB868" s="84" t="s">
        <v>4674</v>
      </c>
      <c r="AC868" s="84" t="s">
        <v>4674</v>
      </c>
      <c r="AD868" s="84" t="s">
        <v>4674</v>
      </c>
      <c r="AE868" s="84" t="s">
        <v>4674</v>
      </c>
      <c r="AF868" s="84" t="s">
        <v>4679</v>
      </c>
      <c r="AG868" s="84" t="s">
        <v>4679</v>
      </c>
      <c r="AH868" s="84"/>
      <c r="AI868" s="85">
        <f t="shared" si="122"/>
        <v>14</v>
      </c>
      <c r="AJ868" s="86">
        <f t="shared" si="126"/>
        <v>14</v>
      </c>
      <c r="AK868" s="87">
        <f t="shared" si="127"/>
        <v>0</v>
      </c>
      <c r="AL868" s="87"/>
      <c r="AM868" s="87">
        <f t="shared" si="128"/>
        <v>6</v>
      </c>
      <c r="AN868" s="87">
        <f t="shared" si="123"/>
        <v>30</v>
      </c>
      <c r="AO868" s="87">
        <f t="shared" si="129"/>
        <v>30</v>
      </c>
      <c r="AP868" s="87">
        <v>31</v>
      </c>
      <c r="AQ868" s="87">
        <v>30</v>
      </c>
      <c r="AR868" s="87">
        <v>28</v>
      </c>
      <c r="AW868" s="64" t="str">
        <f t="shared" si="124"/>
        <v>HAZİRAN 2026</v>
      </c>
      <c r="AX868" s="89"/>
      <c r="AY868" s="90"/>
      <c r="AZ868" s="90" t="e">
        <f t="shared" si="125"/>
        <v>#N/A</v>
      </c>
    </row>
    <row r="869" spans="1:52" ht="17.45" customHeight="1" x14ac:dyDescent="0.2">
      <c r="A869" s="81">
        <v>863</v>
      </c>
      <c r="B869" s="82" t="s">
        <v>2741</v>
      </c>
      <c r="C869" s="83" t="s">
        <v>2740</v>
      </c>
      <c r="D869" s="84" t="s">
        <v>4679</v>
      </c>
      <c r="E869" s="84" t="s">
        <v>4679</v>
      </c>
      <c r="F869" s="84" t="s">
        <v>4679</v>
      </c>
      <c r="G869" s="84" t="s">
        <v>4674</v>
      </c>
      <c r="H869" s="84" t="s">
        <v>4674</v>
      </c>
      <c r="I869" s="84" t="s">
        <v>4674</v>
      </c>
      <c r="J869" s="84" t="s">
        <v>4674</v>
      </c>
      <c r="K869" s="84" t="s">
        <v>4679</v>
      </c>
      <c r="L869" s="84" t="s">
        <v>4679</v>
      </c>
      <c r="M869" s="84" t="s">
        <v>4679</v>
      </c>
      <c r="N869" s="84" t="s">
        <v>4674</v>
      </c>
      <c r="O869" s="84" t="s">
        <v>4674</v>
      </c>
      <c r="P869" s="84" t="s">
        <v>4674</v>
      </c>
      <c r="Q869" s="84" t="s">
        <v>4674</v>
      </c>
      <c r="R869" s="84" t="s">
        <v>4679</v>
      </c>
      <c r="S869" s="84" t="s">
        <v>4679</v>
      </c>
      <c r="T869" s="84" t="s">
        <v>4679</v>
      </c>
      <c r="U869" s="84" t="s">
        <v>4674</v>
      </c>
      <c r="V869" s="84" t="s">
        <v>4674</v>
      </c>
      <c r="W869" s="84" t="s">
        <v>4674</v>
      </c>
      <c r="X869" s="84" t="s">
        <v>4674</v>
      </c>
      <c r="Y869" s="84" t="s">
        <v>4679</v>
      </c>
      <c r="Z869" s="84" t="s">
        <v>4679</v>
      </c>
      <c r="AA869" s="84" t="s">
        <v>4679</v>
      </c>
      <c r="AB869" s="84" t="s">
        <v>4674</v>
      </c>
      <c r="AC869" s="84" t="s">
        <v>4674</v>
      </c>
      <c r="AD869" s="84" t="s">
        <v>4674</v>
      </c>
      <c r="AE869" s="84" t="s">
        <v>4674</v>
      </c>
      <c r="AF869" s="84" t="s">
        <v>4690</v>
      </c>
      <c r="AG869" s="84" t="s">
        <v>4690</v>
      </c>
      <c r="AH869" s="84"/>
      <c r="AI869" s="85">
        <f t="shared" si="122"/>
        <v>12</v>
      </c>
      <c r="AJ869" s="86">
        <f t="shared" si="126"/>
        <v>12</v>
      </c>
      <c r="AK869" s="87">
        <f t="shared" si="127"/>
        <v>0</v>
      </c>
      <c r="AL869" s="87"/>
      <c r="AM869" s="87">
        <f t="shared" si="128"/>
        <v>6</v>
      </c>
      <c r="AN869" s="87">
        <f t="shared" si="123"/>
        <v>30</v>
      </c>
      <c r="AO869" s="87">
        <f t="shared" si="129"/>
        <v>30</v>
      </c>
      <c r="AP869" s="87">
        <v>31</v>
      </c>
      <c r="AQ869" s="87">
        <v>30</v>
      </c>
      <c r="AR869" s="87">
        <v>28</v>
      </c>
      <c r="AW869" s="64" t="str">
        <f t="shared" si="124"/>
        <v>HAZİRAN 2026</v>
      </c>
      <c r="AX869" s="89"/>
      <c r="AY869" s="90"/>
      <c r="AZ869" s="90" t="e">
        <f t="shared" si="125"/>
        <v>#N/A</v>
      </c>
    </row>
    <row r="870" spans="1:52" ht="17.45" customHeight="1" x14ac:dyDescent="0.2">
      <c r="A870" s="81">
        <v>864</v>
      </c>
      <c r="B870" s="82" t="s">
        <v>2744</v>
      </c>
      <c r="C870" s="83" t="s">
        <v>2743</v>
      </c>
      <c r="D870" s="84" t="s">
        <v>4674</v>
      </c>
      <c r="E870" s="84" t="s">
        <v>4674</v>
      </c>
      <c r="F870" s="84" t="s">
        <v>4674</v>
      </c>
      <c r="G870" s="84" t="s">
        <v>4674</v>
      </c>
      <c r="H870" s="84" t="s">
        <v>4679</v>
      </c>
      <c r="I870" s="84" t="s">
        <v>4679</v>
      </c>
      <c r="J870" s="84" t="s">
        <v>4679</v>
      </c>
      <c r="K870" s="84" t="s">
        <v>4674</v>
      </c>
      <c r="L870" s="84" t="s">
        <v>4674</v>
      </c>
      <c r="M870" s="84" t="s">
        <v>4674</v>
      </c>
      <c r="N870" s="84" t="s">
        <v>4674</v>
      </c>
      <c r="O870" s="84" t="s">
        <v>4679</v>
      </c>
      <c r="P870" s="84" t="s">
        <v>4679</v>
      </c>
      <c r="Q870" s="84" t="s">
        <v>4679</v>
      </c>
      <c r="R870" s="84" t="s">
        <v>4674</v>
      </c>
      <c r="S870" s="84" t="s">
        <v>4674</v>
      </c>
      <c r="T870" s="84" t="s">
        <v>4674</v>
      </c>
      <c r="U870" s="84" t="s">
        <v>4674</v>
      </c>
      <c r="V870" s="84" t="s">
        <v>4679</v>
      </c>
      <c r="W870" s="84" t="s">
        <v>4679</v>
      </c>
      <c r="X870" s="84" t="s">
        <v>4679</v>
      </c>
      <c r="Y870" s="84" t="s">
        <v>4674</v>
      </c>
      <c r="Z870" s="84" t="s">
        <v>4674</v>
      </c>
      <c r="AA870" s="84" t="s">
        <v>4674</v>
      </c>
      <c r="AB870" s="84" t="s">
        <v>4674</v>
      </c>
      <c r="AC870" s="84" t="s">
        <v>4679</v>
      </c>
      <c r="AD870" s="84" t="s">
        <v>4679</v>
      </c>
      <c r="AE870" s="84" t="s">
        <v>4679</v>
      </c>
      <c r="AF870" s="84" t="s">
        <v>4679</v>
      </c>
      <c r="AG870" s="84" t="s">
        <v>4679</v>
      </c>
      <c r="AH870" s="84"/>
      <c r="AI870" s="85">
        <f t="shared" si="122"/>
        <v>14</v>
      </c>
      <c r="AJ870" s="86">
        <f t="shared" si="126"/>
        <v>14</v>
      </c>
      <c r="AK870" s="87">
        <f t="shared" si="127"/>
        <v>0</v>
      </c>
      <c r="AL870" s="87"/>
      <c r="AM870" s="87">
        <f t="shared" si="128"/>
        <v>6</v>
      </c>
      <c r="AN870" s="87">
        <f t="shared" si="123"/>
        <v>30</v>
      </c>
      <c r="AO870" s="87">
        <f t="shared" si="129"/>
        <v>30</v>
      </c>
      <c r="AP870" s="87">
        <v>31</v>
      </c>
      <c r="AQ870" s="87">
        <v>30</v>
      </c>
      <c r="AR870" s="87">
        <v>28</v>
      </c>
      <c r="AW870" s="64" t="str">
        <f t="shared" si="124"/>
        <v>HAZİRAN 2026</v>
      </c>
      <c r="AX870" s="89"/>
      <c r="AY870" s="90"/>
      <c r="AZ870" s="90" t="e">
        <f t="shared" si="125"/>
        <v>#N/A</v>
      </c>
    </row>
    <row r="871" spans="1:52" ht="17.45" customHeight="1" x14ac:dyDescent="0.2">
      <c r="A871" s="81">
        <v>865</v>
      </c>
      <c r="B871" s="82" t="s">
        <v>2747</v>
      </c>
      <c r="C871" s="83" t="s">
        <v>2746</v>
      </c>
      <c r="D871" s="84" t="s">
        <v>4674</v>
      </c>
      <c r="E871" s="84" t="s">
        <v>4674</v>
      </c>
      <c r="F871" s="84" t="s">
        <v>4679</v>
      </c>
      <c r="G871" s="84" t="s">
        <v>4679</v>
      </c>
      <c r="H871" s="84" t="s">
        <v>4679</v>
      </c>
      <c r="I871" s="84" t="s">
        <v>4674</v>
      </c>
      <c r="J871" s="84" t="s">
        <v>4674</v>
      </c>
      <c r="K871" s="84" t="s">
        <v>4674</v>
      </c>
      <c r="L871" s="84" t="s">
        <v>4674</v>
      </c>
      <c r="M871" s="84" t="s">
        <v>4679</v>
      </c>
      <c r="N871" s="84" t="s">
        <v>4679</v>
      </c>
      <c r="O871" s="84" t="s">
        <v>4679</v>
      </c>
      <c r="P871" s="84" t="s">
        <v>4674</v>
      </c>
      <c r="Q871" s="84" t="s">
        <v>4674</v>
      </c>
      <c r="R871" s="84" t="s">
        <v>4674</v>
      </c>
      <c r="S871" s="84" t="s">
        <v>4674</v>
      </c>
      <c r="T871" s="84" t="s">
        <v>4679</v>
      </c>
      <c r="U871" s="84" t="s">
        <v>4679</v>
      </c>
      <c r="V871" s="84" t="s">
        <v>4679</v>
      </c>
      <c r="W871" s="84" t="s">
        <v>4674</v>
      </c>
      <c r="X871" s="84" t="s">
        <v>4674</v>
      </c>
      <c r="Y871" s="84" t="s">
        <v>4674</v>
      </c>
      <c r="Z871" s="84" t="s">
        <v>4674</v>
      </c>
      <c r="AA871" s="84" t="s">
        <v>4679</v>
      </c>
      <c r="AB871" s="84" t="s">
        <v>4679</v>
      </c>
      <c r="AC871" s="84" t="s">
        <v>4679</v>
      </c>
      <c r="AD871" s="84" t="s">
        <v>4674</v>
      </c>
      <c r="AE871" s="84" t="s">
        <v>4674</v>
      </c>
      <c r="AF871" s="84" t="s">
        <v>4674</v>
      </c>
      <c r="AG871" s="84" t="s">
        <v>4674</v>
      </c>
      <c r="AH871" s="84"/>
      <c r="AI871" s="85">
        <f t="shared" si="122"/>
        <v>12</v>
      </c>
      <c r="AJ871" s="86">
        <f t="shared" si="126"/>
        <v>12</v>
      </c>
      <c r="AK871" s="87">
        <f t="shared" si="127"/>
        <v>0</v>
      </c>
      <c r="AL871" s="87"/>
      <c r="AM871" s="87">
        <f t="shared" si="128"/>
        <v>6</v>
      </c>
      <c r="AN871" s="87">
        <f t="shared" si="123"/>
        <v>30</v>
      </c>
      <c r="AO871" s="87">
        <f t="shared" si="129"/>
        <v>30</v>
      </c>
      <c r="AP871" s="87">
        <v>31</v>
      </c>
      <c r="AQ871" s="87">
        <v>30</v>
      </c>
      <c r="AR871" s="87">
        <v>28</v>
      </c>
      <c r="AW871" s="64" t="str">
        <f t="shared" si="124"/>
        <v>HAZİRAN 2026</v>
      </c>
      <c r="AX871" s="89"/>
      <c r="AY871" s="90"/>
      <c r="AZ871" s="90" t="e">
        <f t="shared" si="125"/>
        <v>#N/A</v>
      </c>
    </row>
    <row r="872" spans="1:52" ht="17.45" customHeight="1" x14ac:dyDescent="0.2">
      <c r="A872" s="81">
        <v>866</v>
      </c>
      <c r="B872" s="82" t="s">
        <v>2750</v>
      </c>
      <c r="C872" s="83" t="s">
        <v>2749</v>
      </c>
      <c r="D872" s="84" t="s">
        <v>4679</v>
      </c>
      <c r="E872" s="84" t="s">
        <v>4674</v>
      </c>
      <c r="F872" s="84" t="s">
        <v>4679</v>
      </c>
      <c r="G872" s="84" t="s">
        <v>4674</v>
      </c>
      <c r="H872" s="84" t="s">
        <v>4679</v>
      </c>
      <c r="I872" s="84" t="s">
        <v>4674</v>
      </c>
      <c r="J872" s="84" t="s">
        <v>4674</v>
      </c>
      <c r="K872" s="84" t="s">
        <v>4679</v>
      </c>
      <c r="L872" s="84" t="s">
        <v>4679</v>
      </c>
      <c r="M872" s="84" t="s">
        <v>4679</v>
      </c>
      <c r="N872" s="84" t="s">
        <v>4674</v>
      </c>
      <c r="O872" s="84" t="s">
        <v>4674</v>
      </c>
      <c r="P872" s="84" t="s">
        <v>4674</v>
      </c>
      <c r="Q872" s="84" t="s">
        <v>4674</v>
      </c>
      <c r="R872" s="84" t="s">
        <v>4679</v>
      </c>
      <c r="S872" s="84" t="s">
        <v>4679</v>
      </c>
      <c r="T872" s="84" t="s">
        <v>4679</v>
      </c>
      <c r="U872" s="84" t="s">
        <v>4674</v>
      </c>
      <c r="V872" s="84" t="s">
        <v>4674</v>
      </c>
      <c r="W872" s="84" t="s">
        <v>4674</v>
      </c>
      <c r="X872" s="84" t="s">
        <v>4674</v>
      </c>
      <c r="Y872" s="84" t="s">
        <v>4679</v>
      </c>
      <c r="Z872" s="84" t="s">
        <v>4679</v>
      </c>
      <c r="AA872" s="84" t="s">
        <v>4679</v>
      </c>
      <c r="AB872" s="84" t="s">
        <v>4674</v>
      </c>
      <c r="AC872" s="84" t="s">
        <v>4674</v>
      </c>
      <c r="AD872" s="84" t="s">
        <v>4674</v>
      </c>
      <c r="AE872" s="84" t="s">
        <v>4674</v>
      </c>
      <c r="AF872" s="84" t="s">
        <v>4679</v>
      </c>
      <c r="AG872" s="84" t="s">
        <v>4679</v>
      </c>
      <c r="AH872" s="84"/>
      <c r="AI872" s="85">
        <f t="shared" si="122"/>
        <v>14</v>
      </c>
      <c r="AJ872" s="86">
        <f t="shared" si="126"/>
        <v>14</v>
      </c>
      <c r="AK872" s="87">
        <f t="shared" si="127"/>
        <v>0</v>
      </c>
      <c r="AL872" s="87"/>
      <c r="AM872" s="87">
        <f t="shared" si="128"/>
        <v>6</v>
      </c>
      <c r="AN872" s="87">
        <f t="shared" si="123"/>
        <v>30</v>
      </c>
      <c r="AO872" s="87">
        <f t="shared" si="129"/>
        <v>30</v>
      </c>
      <c r="AP872" s="87">
        <v>31</v>
      </c>
      <c r="AQ872" s="87">
        <v>30</v>
      </c>
      <c r="AR872" s="87">
        <v>28</v>
      </c>
      <c r="AW872" s="64" t="str">
        <f t="shared" si="124"/>
        <v>HAZİRAN 2026</v>
      </c>
      <c r="AX872" s="89"/>
      <c r="AY872" s="90"/>
      <c r="AZ872" s="90" t="e">
        <f t="shared" si="125"/>
        <v>#N/A</v>
      </c>
    </row>
    <row r="873" spans="1:52" ht="17.45" customHeight="1" x14ac:dyDescent="0.2">
      <c r="A873" s="81">
        <v>867</v>
      </c>
      <c r="B873" s="82" t="s">
        <v>2753</v>
      </c>
      <c r="C873" s="83" t="s">
        <v>2752</v>
      </c>
      <c r="D873" s="84" t="s">
        <v>4679</v>
      </c>
      <c r="E873" s="84" t="s">
        <v>4679</v>
      </c>
      <c r="F873" s="84" t="s">
        <v>4679</v>
      </c>
      <c r="G873" s="84" t="s">
        <v>4674</v>
      </c>
      <c r="H873" s="84" t="s">
        <v>4674</v>
      </c>
      <c r="I873" s="84" t="s">
        <v>4674</v>
      </c>
      <c r="J873" s="84" t="s">
        <v>4674</v>
      </c>
      <c r="K873" s="84" t="s">
        <v>4679</v>
      </c>
      <c r="L873" s="84" t="s">
        <v>4679</v>
      </c>
      <c r="M873" s="84" t="s">
        <v>4679</v>
      </c>
      <c r="N873" s="84" t="s">
        <v>4674</v>
      </c>
      <c r="O873" s="84" t="s">
        <v>4674</v>
      </c>
      <c r="P873" s="84" t="s">
        <v>4674</v>
      </c>
      <c r="Q873" s="84" t="s">
        <v>4674</v>
      </c>
      <c r="R873" s="84" t="s">
        <v>4679</v>
      </c>
      <c r="S873" s="84" t="s">
        <v>4679</v>
      </c>
      <c r="T873" s="84" t="s">
        <v>4679</v>
      </c>
      <c r="U873" s="84" t="s">
        <v>4674</v>
      </c>
      <c r="V873" s="84" t="s">
        <v>4674</v>
      </c>
      <c r="W873" s="84" t="s">
        <v>4674</v>
      </c>
      <c r="X873" s="84" t="s">
        <v>4674</v>
      </c>
      <c r="Y873" s="84" t="s">
        <v>4679</v>
      </c>
      <c r="Z873" s="84" t="s">
        <v>4679</v>
      </c>
      <c r="AA873" s="84" t="s">
        <v>4679</v>
      </c>
      <c r="AB873" s="84" t="s">
        <v>4674</v>
      </c>
      <c r="AC873" s="84" t="s">
        <v>4674</v>
      </c>
      <c r="AD873" s="84" t="s">
        <v>4674</v>
      </c>
      <c r="AE873" s="84" t="s">
        <v>4674</v>
      </c>
      <c r="AF873" s="84" t="s">
        <v>4679</v>
      </c>
      <c r="AG873" s="84" t="s">
        <v>4679</v>
      </c>
      <c r="AH873" s="84"/>
      <c r="AI873" s="85">
        <f t="shared" si="122"/>
        <v>14</v>
      </c>
      <c r="AJ873" s="86">
        <f t="shared" si="126"/>
        <v>14</v>
      </c>
      <c r="AK873" s="87">
        <f t="shared" si="127"/>
        <v>0</v>
      </c>
      <c r="AL873" s="87"/>
      <c r="AM873" s="87">
        <f t="shared" si="128"/>
        <v>6</v>
      </c>
      <c r="AN873" s="87">
        <f t="shared" si="123"/>
        <v>30</v>
      </c>
      <c r="AO873" s="87">
        <f t="shared" si="129"/>
        <v>30</v>
      </c>
      <c r="AP873" s="87">
        <v>31</v>
      </c>
      <c r="AQ873" s="87">
        <v>30</v>
      </c>
      <c r="AR873" s="87">
        <v>28</v>
      </c>
      <c r="AW873" s="64" t="str">
        <f t="shared" si="124"/>
        <v>HAZİRAN 2026</v>
      </c>
      <c r="AX873" s="89"/>
      <c r="AY873" s="90"/>
      <c r="AZ873" s="90" t="e">
        <f t="shared" si="125"/>
        <v>#N/A</v>
      </c>
    </row>
    <row r="874" spans="1:52" ht="17.45" customHeight="1" x14ac:dyDescent="0.2">
      <c r="A874" s="81">
        <v>868</v>
      </c>
      <c r="B874" s="82" t="s">
        <v>2756</v>
      </c>
      <c r="C874" s="83" t="s">
        <v>2755</v>
      </c>
      <c r="D874" s="84" t="s">
        <v>4679</v>
      </c>
      <c r="E874" s="84" t="s">
        <v>4679</v>
      </c>
      <c r="F874" s="84" t="s">
        <v>4679</v>
      </c>
      <c r="G874" s="84" t="s">
        <v>4674</v>
      </c>
      <c r="H874" s="84" t="s">
        <v>4674</v>
      </c>
      <c r="I874" s="84" t="s">
        <v>4674</v>
      </c>
      <c r="J874" s="84" t="s">
        <v>4674</v>
      </c>
      <c r="K874" s="84" t="s">
        <v>4679</v>
      </c>
      <c r="L874" s="84" t="s">
        <v>4679</v>
      </c>
      <c r="M874" s="84" t="s">
        <v>4679</v>
      </c>
      <c r="N874" s="84" t="s">
        <v>4674</v>
      </c>
      <c r="O874" s="84" t="s">
        <v>4674</v>
      </c>
      <c r="P874" s="84" t="s">
        <v>4674</v>
      </c>
      <c r="Q874" s="84" t="s">
        <v>4674</v>
      </c>
      <c r="R874" s="84" t="s">
        <v>4679</v>
      </c>
      <c r="S874" s="84" t="s">
        <v>4679</v>
      </c>
      <c r="T874" s="84" t="s">
        <v>4679</v>
      </c>
      <c r="U874" s="84" t="s">
        <v>4674</v>
      </c>
      <c r="V874" s="84" t="s">
        <v>4674</v>
      </c>
      <c r="W874" s="84" t="s">
        <v>4674</v>
      </c>
      <c r="X874" s="84" t="s">
        <v>4674</v>
      </c>
      <c r="Y874" s="84" t="s">
        <v>4679</v>
      </c>
      <c r="Z874" s="84" t="s">
        <v>4679</v>
      </c>
      <c r="AA874" s="84" t="s">
        <v>4679</v>
      </c>
      <c r="AB874" s="84" t="s">
        <v>4674</v>
      </c>
      <c r="AC874" s="84" t="s">
        <v>4674</v>
      </c>
      <c r="AD874" s="84" t="s">
        <v>4674</v>
      </c>
      <c r="AE874" s="84" t="s">
        <v>4674</v>
      </c>
      <c r="AF874" s="84" t="s">
        <v>4679</v>
      </c>
      <c r="AG874" s="84" t="s">
        <v>4679</v>
      </c>
      <c r="AH874" s="84"/>
      <c r="AI874" s="85">
        <f t="shared" si="122"/>
        <v>14</v>
      </c>
      <c r="AJ874" s="86">
        <f t="shared" si="126"/>
        <v>14</v>
      </c>
      <c r="AK874" s="87">
        <f t="shared" si="127"/>
        <v>0</v>
      </c>
      <c r="AL874" s="87"/>
      <c r="AM874" s="87">
        <f t="shared" si="128"/>
        <v>6</v>
      </c>
      <c r="AN874" s="87">
        <f t="shared" si="123"/>
        <v>30</v>
      </c>
      <c r="AO874" s="87">
        <f t="shared" si="129"/>
        <v>30</v>
      </c>
      <c r="AP874" s="87">
        <v>31</v>
      </c>
      <c r="AQ874" s="87">
        <v>30</v>
      </c>
      <c r="AR874" s="87">
        <v>28</v>
      </c>
      <c r="AW874" s="64" t="str">
        <f t="shared" si="124"/>
        <v>HAZİRAN 2026</v>
      </c>
      <c r="AX874" s="89"/>
      <c r="AY874" s="90"/>
      <c r="AZ874" s="90" t="e">
        <f t="shared" si="125"/>
        <v>#N/A</v>
      </c>
    </row>
    <row r="875" spans="1:52" ht="17.45" customHeight="1" x14ac:dyDescent="0.2">
      <c r="A875" s="81">
        <v>869</v>
      </c>
      <c r="B875" s="82" t="s">
        <v>2759</v>
      </c>
      <c r="C875" s="83" t="s">
        <v>2758</v>
      </c>
      <c r="D875" s="84" t="s">
        <v>4679</v>
      </c>
      <c r="E875" s="84" t="s">
        <v>4679</v>
      </c>
      <c r="F875" s="84" t="s">
        <v>4679</v>
      </c>
      <c r="G875" s="84" t="s">
        <v>4674</v>
      </c>
      <c r="H875" s="84" t="s">
        <v>4674</v>
      </c>
      <c r="I875" s="84" t="s">
        <v>4674</v>
      </c>
      <c r="J875" s="84" t="s">
        <v>4674</v>
      </c>
      <c r="K875" s="84" t="s">
        <v>4679</v>
      </c>
      <c r="L875" s="84" t="s">
        <v>4679</v>
      </c>
      <c r="M875" s="84" t="s">
        <v>4679</v>
      </c>
      <c r="N875" s="84" t="s">
        <v>4674</v>
      </c>
      <c r="O875" s="84" t="s">
        <v>4674</v>
      </c>
      <c r="P875" s="84" t="s">
        <v>4674</v>
      </c>
      <c r="Q875" s="84" t="s">
        <v>4674</v>
      </c>
      <c r="R875" s="84" t="s">
        <v>4679</v>
      </c>
      <c r="S875" s="84" t="s">
        <v>4679</v>
      </c>
      <c r="T875" s="84" t="s">
        <v>4679</v>
      </c>
      <c r="U875" s="84" t="s">
        <v>4674</v>
      </c>
      <c r="V875" s="84" t="s">
        <v>4674</v>
      </c>
      <c r="W875" s="84" t="s">
        <v>4674</v>
      </c>
      <c r="X875" s="84" t="s">
        <v>4674</v>
      </c>
      <c r="Y875" s="84" t="s">
        <v>4679</v>
      </c>
      <c r="Z875" s="84" t="s">
        <v>4679</v>
      </c>
      <c r="AA875" s="84" t="s">
        <v>4679</v>
      </c>
      <c r="AB875" s="84" t="s">
        <v>4674</v>
      </c>
      <c r="AC875" s="84" t="s">
        <v>4674</v>
      </c>
      <c r="AD875" s="84" t="s">
        <v>4674</v>
      </c>
      <c r="AE875" s="84" t="s">
        <v>4674</v>
      </c>
      <c r="AF875" s="84" t="s">
        <v>4679</v>
      </c>
      <c r="AG875" s="84" t="s">
        <v>4679</v>
      </c>
      <c r="AH875" s="84"/>
      <c r="AI875" s="85">
        <f t="shared" si="122"/>
        <v>14</v>
      </c>
      <c r="AJ875" s="86">
        <f t="shared" si="126"/>
        <v>14</v>
      </c>
      <c r="AK875" s="87">
        <f t="shared" si="127"/>
        <v>0</v>
      </c>
      <c r="AL875" s="87"/>
      <c r="AM875" s="87">
        <f t="shared" si="128"/>
        <v>6</v>
      </c>
      <c r="AN875" s="87">
        <f t="shared" si="123"/>
        <v>30</v>
      </c>
      <c r="AO875" s="87">
        <f t="shared" si="129"/>
        <v>30</v>
      </c>
      <c r="AP875" s="87">
        <v>31</v>
      </c>
      <c r="AQ875" s="87">
        <v>30</v>
      </c>
      <c r="AR875" s="87">
        <v>28</v>
      </c>
      <c r="AW875" s="64" t="str">
        <f t="shared" si="124"/>
        <v>HAZİRAN 2026</v>
      </c>
      <c r="AX875" s="89"/>
      <c r="AY875" s="90"/>
      <c r="AZ875" s="90" t="e">
        <f t="shared" si="125"/>
        <v>#N/A</v>
      </c>
    </row>
    <row r="876" spans="1:52" ht="17.45" customHeight="1" x14ac:dyDescent="0.2">
      <c r="A876" s="81">
        <v>870</v>
      </c>
      <c r="B876" s="82" t="s">
        <v>2762</v>
      </c>
      <c r="C876" s="83" t="s">
        <v>2761</v>
      </c>
      <c r="D876" s="84" t="s">
        <v>4679</v>
      </c>
      <c r="E876" s="84" t="s">
        <v>4679</v>
      </c>
      <c r="F876" s="84" t="s">
        <v>4679</v>
      </c>
      <c r="G876" s="84" t="s">
        <v>4674</v>
      </c>
      <c r="H876" s="84" t="s">
        <v>4674</v>
      </c>
      <c r="I876" s="84" t="s">
        <v>4674</v>
      </c>
      <c r="J876" s="84" t="s">
        <v>4674</v>
      </c>
      <c r="K876" s="84" t="s">
        <v>4679</v>
      </c>
      <c r="L876" s="84" t="s">
        <v>4679</v>
      </c>
      <c r="M876" s="84" t="s">
        <v>4679</v>
      </c>
      <c r="N876" s="84" t="s">
        <v>4674</v>
      </c>
      <c r="O876" s="84" t="s">
        <v>4674</v>
      </c>
      <c r="P876" s="84" t="s">
        <v>4674</v>
      </c>
      <c r="Q876" s="84" t="s">
        <v>4674</v>
      </c>
      <c r="R876" s="84" t="s">
        <v>4679</v>
      </c>
      <c r="S876" s="84" t="s">
        <v>4679</v>
      </c>
      <c r="T876" s="84" t="s">
        <v>4679</v>
      </c>
      <c r="U876" s="84" t="s">
        <v>4674</v>
      </c>
      <c r="V876" s="84" t="s">
        <v>4674</v>
      </c>
      <c r="W876" s="84" t="s">
        <v>4674</v>
      </c>
      <c r="X876" s="84" t="s">
        <v>4674</v>
      </c>
      <c r="Y876" s="84" t="s">
        <v>4679</v>
      </c>
      <c r="Z876" s="84" t="s">
        <v>4679</v>
      </c>
      <c r="AA876" s="84" t="s">
        <v>4679</v>
      </c>
      <c r="AB876" s="84" t="s">
        <v>4674</v>
      </c>
      <c r="AC876" s="84" t="s">
        <v>4674</v>
      </c>
      <c r="AD876" s="84" t="s">
        <v>4674</v>
      </c>
      <c r="AE876" s="84" t="s">
        <v>4674</v>
      </c>
      <c r="AF876" s="84" t="s">
        <v>4679</v>
      </c>
      <c r="AG876" s="84" t="s">
        <v>4679</v>
      </c>
      <c r="AH876" s="84"/>
      <c r="AI876" s="85">
        <f t="shared" si="122"/>
        <v>14</v>
      </c>
      <c r="AJ876" s="86">
        <f t="shared" si="126"/>
        <v>14</v>
      </c>
      <c r="AK876" s="87">
        <f t="shared" si="127"/>
        <v>0</v>
      </c>
      <c r="AL876" s="87"/>
      <c r="AM876" s="87">
        <f t="shared" si="128"/>
        <v>6</v>
      </c>
      <c r="AN876" s="87">
        <f t="shared" si="123"/>
        <v>30</v>
      </c>
      <c r="AO876" s="87">
        <f t="shared" si="129"/>
        <v>30</v>
      </c>
      <c r="AP876" s="87">
        <v>31</v>
      </c>
      <c r="AQ876" s="87">
        <v>30</v>
      </c>
      <c r="AR876" s="87">
        <v>28</v>
      </c>
      <c r="AW876" s="64" t="str">
        <f t="shared" si="124"/>
        <v>HAZİRAN 2026</v>
      </c>
      <c r="AX876" s="89"/>
      <c r="AY876" s="90"/>
      <c r="AZ876" s="90" t="e">
        <f t="shared" si="125"/>
        <v>#N/A</v>
      </c>
    </row>
    <row r="877" spans="1:52" ht="17.45" customHeight="1" x14ac:dyDescent="0.2">
      <c r="A877" s="81">
        <v>871</v>
      </c>
      <c r="B877" s="82" t="s">
        <v>2765</v>
      </c>
      <c r="C877" s="83" t="s">
        <v>2764</v>
      </c>
      <c r="D877" s="84" t="s">
        <v>4679</v>
      </c>
      <c r="E877" s="84" t="s">
        <v>4679</v>
      </c>
      <c r="F877" s="84" t="s">
        <v>4679</v>
      </c>
      <c r="G877" s="84" t="s">
        <v>4674</v>
      </c>
      <c r="H877" s="84" t="s">
        <v>4674</v>
      </c>
      <c r="I877" s="84" t="s">
        <v>4674</v>
      </c>
      <c r="J877" s="84" t="s">
        <v>4674</v>
      </c>
      <c r="K877" s="84" t="s">
        <v>4679</v>
      </c>
      <c r="L877" s="84" t="s">
        <v>4679</v>
      </c>
      <c r="M877" s="84" t="s">
        <v>4679</v>
      </c>
      <c r="N877" s="84" t="s">
        <v>4674</v>
      </c>
      <c r="O877" s="84" t="s">
        <v>4674</v>
      </c>
      <c r="P877" s="84" t="s">
        <v>4674</v>
      </c>
      <c r="Q877" s="84" t="s">
        <v>4674</v>
      </c>
      <c r="R877" s="84" t="s">
        <v>4679</v>
      </c>
      <c r="S877" s="84" t="s">
        <v>4679</v>
      </c>
      <c r="T877" s="84" t="s">
        <v>4679</v>
      </c>
      <c r="U877" s="84" t="s">
        <v>4674</v>
      </c>
      <c r="V877" s="84" t="s">
        <v>4674</v>
      </c>
      <c r="W877" s="84" t="s">
        <v>4674</v>
      </c>
      <c r="X877" s="84" t="s">
        <v>4674</v>
      </c>
      <c r="Y877" s="84" t="s">
        <v>4674</v>
      </c>
      <c r="Z877" s="84" t="s">
        <v>4674</v>
      </c>
      <c r="AA877" s="84" t="s">
        <v>4679</v>
      </c>
      <c r="AB877" s="84" t="s">
        <v>4679</v>
      </c>
      <c r="AC877" s="84" t="s">
        <v>4679</v>
      </c>
      <c r="AD877" s="84" t="s">
        <v>4674</v>
      </c>
      <c r="AE877" s="84" t="s">
        <v>4674</v>
      </c>
      <c r="AF877" s="84" t="s">
        <v>4679</v>
      </c>
      <c r="AG877" s="84" t="s">
        <v>4679</v>
      </c>
      <c r="AH877" s="84"/>
      <c r="AI877" s="85">
        <f t="shared" si="122"/>
        <v>14</v>
      </c>
      <c r="AJ877" s="86">
        <f t="shared" si="126"/>
        <v>14</v>
      </c>
      <c r="AK877" s="87">
        <f t="shared" si="127"/>
        <v>0</v>
      </c>
      <c r="AL877" s="87"/>
      <c r="AM877" s="87">
        <f t="shared" si="128"/>
        <v>6</v>
      </c>
      <c r="AN877" s="87">
        <f t="shared" si="123"/>
        <v>30</v>
      </c>
      <c r="AO877" s="87">
        <f t="shared" si="129"/>
        <v>30</v>
      </c>
      <c r="AP877" s="87">
        <v>31</v>
      </c>
      <c r="AQ877" s="87">
        <v>30</v>
      </c>
      <c r="AR877" s="87">
        <v>28</v>
      </c>
      <c r="AW877" s="64" t="str">
        <f t="shared" si="124"/>
        <v>HAZİRAN 2026</v>
      </c>
      <c r="AX877" s="89"/>
      <c r="AY877" s="90"/>
      <c r="AZ877" s="90" t="e">
        <f t="shared" si="125"/>
        <v>#N/A</v>
      </c>
    </row>
    <row r="878" spans="1:52" ht="17.45" customHeight="1" x14ac:dyDescent="0.2">
      <c r="A878" s="81">
        <v>872</v>
      </c>
      <c r="B878" s="82" t="s">
        <v>2768</v>
      </c>
      <c r="C878" s="83" t="s">
        <v>2767</v>
      </c>
      <c r="D878" s="84" t="s">
        <v>4679</v>
      </c>
      <c r="E878" s="84" t="s">
        <v>4679</v>
      </c>
      <c r="F878" s="84" t="s">
        <v>4679</v>
      </c>
      <c r="G878" s="84" t="s">
        <v>4674</v>
      </c>
      <c r="H878" s="84" t="s">
        <v>4674</v>
      </c>
      <c r="I878" s="84" t="s">
        <v>4674</v>
      </c>
      <c r="J878" s="84" t="s">
        <v>4674</v>
      </c>
      <c r="K878" s="84" t="s">
        <v>4679</v>
      </c>
      <c r="L878" s="84" t="s">
        <v>4679</v>
      </c>
      <c r="M878" s="84" t="s">
        <v>4679</v>
      </c>
      <c r="N878" s="84" t="s">
        <v>4674</v>
      </c>
      <c r="O878" s="84" t="s">
        <v>4674</v>
      </c>
      <c r="P878" s="84" t="s">
        <v>4674</v>
      </c>
      <c r="Q878" s="84" t="s">
        <v>4674</v>
      </c>
      <c r="R878" s="84" t="s">
        <v>4679</v>
      </c>
      <c r="S878" s="84" t="s">
        <v>4679</v>
      </c>
      <c r="T878" s="84" t="s">
        <v>4679</v>
      </c>
      <c r="U878" s="84" t="s">
        <v>4674</v>
      </c>
      <c r="V878" s="84" t="s">
        <v>4674</v>
      </c>
      <c r="W878" s="84" t="s">
        <v>4674</v>
      </c>
      <c r="X878" s="84" t="s">
        <v>4674</v>
      </c>
      <c r="Y878" s="84" t="s">
        <v>4679</v>
      </c>
      <c r="Z878" s="84" t="s">
        <v>4679</v>
      </c>
      <c r="AA878" s="84" t="s">
        <v>4679</v>
      </c>
      <c r="AB878" s="84" t="s">
        <v>4674</v>
      </c>
      <c r="AC878" s="84" t="s">
        <v>4674</v>
      </c>
      <c r="AD878" s="84" t="s">
        <v>4674</v>
      </c>
      <c r="AE878" s="84" t="s">
        <v>4674</v>
      </c>
      <c r="AF878" s="84" t="s">
        <v>4679</v>
      </c>
      <c r="AG878" s="84" t="s">
        <v>4679</v>
      </c>
      <c r="AH878" s="84"/>
      <c r="AI878" s="85">
        <f t="shared" si="122"/>
        <v>14</v>
      </c>
      <c r="AJ878" s="86">
        <f t="shared" si="126"/>
        <v>14</v>
      </c>
      <c r="AK878" s="87">
        <f t="shared" si="127"/>
        <v>0</v>
      </c>
      <c r="AL878" s="87"/>
      <c r="AM878" s="87">
        <f t="shared" si="128"/>
        <v>6</v>
      </c>
      <c r="AN878" s="87">
        <f t="shared" si="123"/>
        <v>30</v>
      </c>
      <c r="AO878" s="87">
        <f t="shared" si="129"/>
        <v>30</v>
      </c>
      <c r="AP878" s="87">
        <v>31</v>
      </c>
      <c r="AQ878" s="87">
        <v>30</v>
      </c>
      <c r="AR878" s="87">
        <v>28</v>
      </c>
      <c r="AW878" s="64" t="str">
        <f t="shared" si="124"/>
        <v>HAZİRAN 2026</v>
      </c>
      <c r="AX878" s="89"/>
      <c r="AY878" s="90"/>
      <c r="AZ878" s="90" t="e">
        <f t="shared" si="125"/>
        <v>#N/A</v>
      </c>
    </row>
    <row r="879" spans="1:52" ht="17.45" customHeight="1" x14ac:dyDescent="0.2">
      <c r="A879" s="81">
        <v>873</v>
      </c>
      <c r="B879" s="82" t="s">
        <v>2771</v>
      </c>
      <c r="C879" s="83" t="s">
        <v>2770</v>
      </c>
      <c r="D879" s="84" t="s">
        <v>4679</v>
      </c>
      <c r="E879" s="84" t="s">
        <v>4679</v>
      </c>
      <c r="F879" s="84" t="s">
        <v>4674</v>
      </c>
      <c r="G879" s="84" t="s">
        <v>4674</v>
      </c>
      <c r="H879" s="84" t="s">
        <v>4679</v>
      </c>
      <c r="I879" s="84" t="s">
        <v>4674</v>
      </c>
      <c r="J879" s="84" t="s">
        <v>4674</v>
      </c>
      <c r="K879" s="84" t="s">
        <v>4679</v>
      </c>
      <c r="L879" s="84" t="s">
        <v>4679</v>
      </c>
      <c r="M879" s="84" t="s">
        <v>4674</v>
      </c>
      <c r="N879" s="84" t="s">
        <v>4674</v>
      </c>
      <c r="O879" s="84" t="s">
        <v>4679</v>
      </c>
      <c r="P879" s="84" t="s">
        <v>4674</v>
      </c>
      <c r="Q879" s="84" t="s">
        <v>4674</v>
      </c>
      <c r="R879" s="84" t="s">
        <v>4679</v>
      </c>
      <c r="S879" s="84" t="s">
        <v>4679</v>
      </c>
      <c r="T879" s="84" t="s">
        <v>4679</v>
      </c>
      <c r="U879" s="84" t="s">
        <v>4674</v>
      </c>
      <c r="V879" s="84" t="s">
        <v>4674</v>
      </c>
      <c r="W879" s="84" t="s">
        <v>4674</v>
      </c>
      <c r="X879" s="84" t="s">
        <v>4674</v>
      </c>
      <c r="Y879" s="84" t="s">
        <v>4679</v>
      </c>
      <c r="Z879" s="84" t="s">
        <v>4679</v>
      </c>
      <c r="AA879" s="84" t="s">
        <v>4679</v>
      </c>
      <c r="AB879" s="84" t="s">
        <v>4674</v>
      </c>
      <c r="AC879" s="84" t="s">
        <v>4674</v>
      </c>
      <c r="AD879" s="84" t="s">
        <v>4674</v>
      </c>
      <c r="AE879" s="84" t="s">
        <v>4674</v>
      </c>
      <c r="AF879" s="84" t="s">
        <v>4679</v>
      </c>
      <c r="AG879" s="84" t="s">
        <v>4679</v>
      </c>
      <c r="AH879" s="84"/>
      <c r="AI879" s="85">
        <f t="shared" si="122"/>
        <v>14</v>
      </c>
      <c r="AJ879" s="86">
        <f t="shared" si="126"/>
        <v>14</v>
      </c>
      <c r="AK879" s="87">
        <f t="shared" si="127"/>
        <v>0</v>
      </c>
      <c r="AL879" s="87"/>
      <c r="AM879" s="87">
        <f t="shared" si="128"/>
        <v>6</v>
      </c>
      <c r="AN879" s="87">
        <f t="shared" si="123"/>
        <v>30</v>
      </c>
      <c r="AO879" s="87">
        <f t="shared" si="129"/>
        <v>30</v>
      </c>
      <c r="AP879" s="87">
        <v>31</v>
      </c>
      <c r="AQ879" s="87">
        <v>30</v>
      </c>
      <c r="AR879" s="87">
        <v>28</v>
      </c>
      <c r="AW879" s="64" t="str">
        <f t="shared" si="124"/>
        <v>HAZİRAN 2026</v>
      </c>
      <c r="AX879" s="89"/>
      <c r="AY879" s="90"/>
      <c r="AZ879" s="90" t="e">
        <f t="shared" si="125"/>
        <v>#N/A</v>
      </c>
    </row>
    <row r="880" spans="1:52" ht="17.45" customHeight="1" x14ac:dyDescent="0.2">
      <c r="A880" s="81">
        <v>874</v>
      </c>
      <c r="B880" s="82" t="s">
        <v>2774</v>
      </c>
      <c r="C880" s="83" t="s">
        <v>2773</v>
      </c>
      <c r="D880" s="84" t="s">
        <v>4679</v>
      </c>
      <c r="E880" s="84" t="s">
        <v>4679</v>
      </c>
      <c r="F880" s="84" t="s">
        <v>4679</v>
      </c>
      <c r="G880" s="84" t="s">
        <v>4674</v>
      </c>
      <c r="H880" s="84" t="s">
        <v>4674</v>
      </c>
      <c r="I880" s="84" t="s">
        <v>4674</v>
      </c>
      <c r="J880" s="84" t="s">
        <v>4674</v>
      </c>
      <c r="K880" s="84" t="s">
        <v>4674</v>
      </c>
      <c r="L880" s="84" t="s">
        <v>4679</v>
      </c>
      <c r="M880" s="84" t="s">
        <v>4679</v>
      </c>
      <c r="N880" s="84" t="s">
        <v>4679</v>
      </c>
      <c r="O880" s="84" t="s">
        <v>4674</v>
      </c>
      <c r="P880" s="84" t="s">
        <v>4674</v>
      </c>
      <c r="Q880" s="84" t="s">
        <v>4674</v>
      </c>
      <c r="R880" s="84" t="s">
        <v>4679</v>
      </c>
      <c r="S880" s="84" t="s">
        <v>4679</v>
      </c>
      <c r="T880" s="84" t="s">
        <v>4679</v>
      </c>
      <c r="U880" s="84" t="s">
        <v>4674</v>
      </c>
      <c r="V880" s="84" t="s">
        <v>4674</v>
      </c>
      <c r="W880" s="84" t="s">
        <v>4674</v>
      </c>
      <c r="X880" s="84" t="s">
        <v>4674</v>
      </c>
      <c r="Y880" s="84" t="s">
        <v>4674</v>
      </c>
      <c r="Z880" s="84" t="s">
        <v>4674</v>
      </c>
      <c r="AA880" s="84" t="s">
        <v>4679</v>
      </c>
      <c r="AB880" s="84" t="s">
        <v>4679</v>
      </c>
      <c r="AC880" s="84" t="s">
        <v>4679</v>
      </c>
      <c r="AD880" s="84" t="s">
        <v>4674</v>
      </c>
      <c r="AE880" s="84" t="s">
        <v>4674</v>
      </c>
      <c r="AF880" s="84" t="s">
        <v>4679</v>
      </c>
      <c r="AG880" s="84" t="s">
        <v>4679</v>
      </c>
      <c r="AH880" s="84"/>
      <c r="AI880" s="85">
        <f t="shared" si="122"/>
        <v>14</v>
      </c>
      <c r="AJ880" s="86">
        <f t="shared" si="126"/>
        <v>14</v>
      </c>
      <c r="AK880" s="87">
        <f t="shared" si="127"/>
        <v>0</v>
      </c>
      <c r="AL880" s="87"/>
      <c r="AM880" s="87">
        <f t="shared" si="128"/>
        <v>6</v>
      </c>
      <c r="AN880" s="87">
        <f t="shared" si="123"/>
        <v>30</v>
      </c>
      <c r="AO880" s="87">
        <f t="shared" si="129"/>
        <v>30</v>
      </c>
      <c r="AP880" s="87">
        <v>31</v>
      </c>
      <c r="AQ880" s="87">
        <v>30</v>
      </c>
      <c r="AR880" s="87">
        <v>28</v>
      </c>
      <c r="AW880" s="64" t="str">
        <f t="shared" si="124"/>
        <v>HAZİRAN 2026</v>
      </c>
      <c r="AX880" s="89"/>
      <c r="AY880" s="90"/>
      <c r="AZ880" s="90" t="e">
        <f t="shared" si="125"/>
        <v>#N/A</v>
      </c>
    </row>
    <row r="881" spans="1:52" ht="17.45" customHeight="1" x14ac:dyDescent="0.2">
      <c r="A881" s="81">
        <v>875</v>
      </c>
      <c r="B881" s="82" t="s">
        <v>2777</v>
      </c>
      <c r="C881" s="83" t="s">
        <v>2776</v>
      </c>
      <c r="D881" s="84" t="s">
        <v>4679</v>
      </c>
      <c r="E881" s="84" t="s">
        <v>4674</v>
      </c>
      <c r="F881" s="84" t="s">
        <v>4674</v>
      </c>
      <c r="G881" s="84" t="s">
        <v>4679</v>
      </c>
      <c r="H881" s="84" t="s">
        <v>4679</v>
      </c>
      <c r="I881" s="84" t="s">
        <v>4674</v>
      </c>
      <c r="J881" s="84" t="s">
        <v>4674</v>
      </c>
      <c r="K881" s="84" t="s">
        <v>4679</v>
      </c>
      <c r="L881" s="84" t="s">
        <v>4674</v>
      </c>
      <c r="M881" s="84" t="s">
        <v>4674</v>
      </c>
      <c r="N881" s="84" t="s">
        <v>4679</v>
      </c>
      <c r="O881" s="84" t="s">
        <v>4679</v>
      </c>
      <c r="P881" s="84" t="s">
        <v>4674</v>
      </c>
      <c r="Q881" s="84" t="s">
        <v>4674</v>
      </c>
      <c r="R881" s="84" t="s">
        <v>4679</v>
      </c>
      <c r="S881" s="84" t="s">
        <v>4674</v>
      </c>
      <c r="T881" s="84" t="s">
        <v>4674</v>
      </c>
      <c r="U881" s="84" t="s">
        <v>4679</v>
      </c>
      <c r="V881" s="84" t="s">
        <v>4679</v>
      </c>
      <c r="W881" s="84" t="s">
        <v>4674</v>
      </c>
      <c r="X881" s="84" t="s">
        <v>4674</v>
      </c>
      <c r="Y881" s="84" t="s">
        <v>4679</v>
      </c>
      <c r="Z881" s="84" t="s">
        <v>4674</v>
      </c>
      <c r="AA881" s="84" t="s">
        <v>4674</v>
      </c>
      <c r="AB881" s="84" t="s">
        <v>4679</v>
      </c>
      <c r="AC881" s="84" t="s">
        <v>4679</v>
      </c>
      <c r="AD881" s="84" t="s">
        <v>4674</v>
      </c>
      <c r="AE881" s="84" t="s">
        <v>4674</v>
      </c>
      <c r="AF881" s="84" t="s">
        <v>4679</v>
      </c>
      <c r="AG881" s="84" t="s">
        <v>4674</v>
      </c>
      <c r="AH881" s="84"/>
      <c r="AI881" s="85">
        <f t="shared" si="122"/>
        <v>13</v>
      </c>
      <c r="AJ881" s="86">
        <f t="shared" si="126"/>
        <v>13</v>
      </c>
      <c r="AK881" s="87">
        <f t="shared" si="127"/>
        <v>0</v>
      </c>
      <c r="AL881" s="87"/>
      <c r="AM881" s="87">
        <f t="shared" si="128"/>
        <v>6</v>
      </c>
      <c r="AN881" s="87">
        <f t="shared" si="123"/>
        <v>30</v>
      </c>
      <c r="AO881" s="87">
        <f t="shared" si="129"/>
        <v>30</v>
      </c>
      <c r="AP881" s="87">
        <v>31</v>
      </c>
      <c r="AQ881" s="87">
        <v>30</v>
      </c>
      <c r="AR881" s="87">
        <v>28</v>
      </c>
      <c r="AW881" s="64" t="str">
        <f t="shared" si="124"/>
        <v>HAZİRAN 2026</v>
      </c>
      <c r="AX881" s="89"/>
      <c r="AY881" s="90"/>
      <c r="AZ881" s="90" t="e">
        <f t="shared" si="125"/>
        <v>#N/A</v>
      </c>
    </row>
    <row r="882" spans="1:52" ht="17.45" customHeight="1" x14ac:dyDescent="0.2">
      <c r="A882" s="81">
        <v>876</v>
      </c>
      <c r="B882" s="82" t="s">
        <v>2780</v>
      </c>
      <c r="C882" s="83" t="s">
        <v>2779</v>
      </c>
      <c r="D882" s="84" t="s">
        <v>4679</v>
      </c>
      <c r="E882" s="84" t="s">
        <v>4679</v>
      </c>
      <c r="F882" s="84" t="s">
        <v>4679</v>
      </c>
      <c r="G882" s="84" t="s">
        <v>4674</v>
      </c>
      <c r="H882" s="84" t="s">
        <v>4674</v>
      </c>
      <c r="I882" s="84" t="s">
        <v>4674</v>
      </c>
      <c r="J882" s="84" t="s">
        <v>4674</v>
      </c>
      <c r="K882" s="84" t="s">
        <v>4679</v>
      </c>
      <c r="L882" s="84" t="s">
        <v>4679</v>
      </c>
      <c r="M882" s="84" t="s">
        <v>4679</v>
      </c>
      <c r="N882" s="84" t="s">
        <v>4674</v>
      </c>
      <c r="O882" s="84" t="s">
        <v>4674</v>
      </c>
      <c r="P882" s="84" t="s">
        <v>4674</v>
      </c>
      <c r="Q882" s="84" t="s">
        <v>4674</v>
      </c>
      <c r="R882" s="84" t="s">
        <v>4679</v>
      </c>
      <c r="S882" s="84" t="s">
        <v>4679</v>
      </c>
      <c r="T882" s="84" t="s">
        <v>4679</v>
      </c>
      <c r="U882" s="84" t="s">
        <v>4674</v>
      </c>
      <c r="V882" s="84" t="s">
        <v>4674</v>
      </c>
      <c r="W882" s="84" t="s">
        <v>4674</v>
      </c>
      <c r="X882" s="84" t="s">
        <v>4674</v>
      </c>
      <c r="Y882" s="84" t="s">
        <v>4679</v>
      </c>
      <c r="Z882" s="84" t="s">
        <v>4679</v>
      </c>
      <c r="AA882" s="84" t="s">
        <v>4679</v>
      </c>
      <c r="AB882" s="84" t="s">
        <v>4674</v>
      </c>
      <c r="AC882" s="84" t="s">
        <v>4674</v>
      </c>
      <c r="AD882" s="84" t="s">
        <v>4674</v>
      </c>
      <c r="AE882" s="84" t="s">
        <v>4674</v>
      </c>
      <c r="AF882" s="84" t="s">
        <v>4674</v>
      </c>
      <c r="AG882" s="84" t="s">
        <v>4674</v>
      </c>
      <c r="AH882" s="84"/>
      <c r="AI882" s="85">
        <f t="shared" si="122"/>
        <v>12</v>
      </c>
      <c r="AJ882" s="86">
        <f t="shared" si="126"/>
        <v>12</v>
      </c>
      <c r="AK882" s="87">
        <f t="shared" si="127"/>
        <v>0</v>
      </c>
      <c r="AL882" s="87"/>
      <c r="AM882" s="87">
        <f t="shared" si="128"/>
        <v>6</v>
      </c>
      <c r="AN882" s="87">
        <f t="shared" si="123"/>
        <v>30</v>
      </c>
      <c r="AO882" s="87">
        <f t="shared" si="129"/>
        <v>30</v>
      </c>
      <c r="AP882" s="87">
        <v>31</v>
      </c>
      <c r="AQ882" s="87">
        <v>30</v>
      </c>
      <c r="AR882" s="87">
        <v>28</v>
      </c>
      <c r="AW882" s="64" t="str">
        <f t="shared" si="124"/>
        <v>HAZİRAN 2026</v>
      </c>
      <c r="AX882" s="89"/>
      <c r="AY882" s="90"/>
      <c r="AZ882" s="90" t="e">
        <f t="shared" si="125"/>
        <v>#N/A</v>
      </c>
    </row>
    <row r="883" spans="1:52" ht="17.45" customHeight="1" x14ac:dyDescent="0.2">
      <c r="A883" s="81">
        <v>877</v>
      </c>
      <c r="B883" s="82" t="s">
        <v>2783</v>
      </c>
      <c r="C883" s="83" t="s">
        <v>2782</v>
      </c>
      <c r="D883" s="84" t="s">
        <v>4674</v>
      </c>
      <c r="E883" s="84" t="s">
        <v>4674</v>
      </c>
      <c r="F883" s="84" t="s">
        <v>4679</v>
      </c>
      <c r="G883" s="84" t="s">
        <v>4679</v>
      </c>
      <c r="H883" s="84" t="s">
        <v>4679</v>
      </c>
      <c r="I883" s="84" t="s">
        <v>4674</v>
      </c>
      <c r="J883" s="84" t="s">
        <v>4674</v>
      </c>
      <c r="K883" s="84" t="s">
        <v>4674</v>
      </c>
      <c r="L883" s="84" t="s">
        <v>4674</v>
      </c>
      <c r="M883" s="84" t="s">
        <v>4679</v>
      </c>
      <c r="N883" s="84" t="s">
        <v>4679</v>
      </c>
      <c r="O883" s="84" t="s">
        <v>4679</v>
      </c>
      <c r="P883" s="84" t="s">
        <v>4674</v>
      </c>
      <c r="Q883" s="84" t="s">
        <v>4674</v>
      </c>
      <c r="R883" s="84" t="s">
        <v>4674</v>
      </c>
      <c r="S883" s="84" t="s">
        <v>4674</v>
      </c>
      <c r="T883" s="84" t="s">
        <v>4679</v>
      </c>
      <c r="U883" s="84" t="s">
        <v>4679</v>
      </c>
      <c r="V883" s="84" t="s">
        <v>4679</v>
      </c>
      <c r="W883" s="84" t="s">
        <v>4674</v>
      </c>
      <c r="X883" s="84" t="s">
        <v>4674</v>
      </c>
      <c r="Y883" s="84" t="s">
        <v>4674</v>
      </c>
      <c r="Z883" s="84" t="s">
        <v>4674</v>
      </c>
      <c r="AA883" s="84" t="s">
        <v>4679</v>
      </c>
      <c r="AB883" s="84" t="s">
        <v>4679</v>
      </c>
      <c r="AC883" s="84" t="s">
        <v>4679</v>
      </c>
      <c r="AD883" s="84" t="s">
        <v>4674</v>
      </c>
      <c r="AE883" s="84" t="s">
        <v>4674</v>
      </c>
      <c r="AF883" s="84" t="s">
        <v>4679</v>
      </c>
      <c r="AG883" s="84" t="s">
        <v>4679</v>
      </c>
      <c r="AH883" s="84"/>
      <c r="AI883" s="85">
        <f t="shared" si="122"/>
        <v>14</v>
      </c>
      <c r="AJ883" s="86">
        <f t="shared" si="126"/>
        <v>14</v>
      </c>
      <c r="AK883" s="87">
        <f t="shared" si="127"/>
        <v>0</v>
      </c>
      <c r="AL883" s="87"/>
      <c r="AM883" s="87">
        <f t="shared" si="128"/>
        <v>6</v>
      </c>
      <c r="AN883" s="87">
        <f t="shared" si="123"/>
        <v>30</v>
      </c>
      <c r="AO883" s="87">
        <f t="shared" si="129"/>
        <v>30</v>
      </c>
      <c r="AP883" s="87">
        <v>31</v>
      </c>
      <c r="AQ883" s="87">
        <v>30</v>
      </c>
      <c r="AR883" s="87">
        <v>28</v>
      </c>
      <c r="AW883" s="64" t="str">
        <f t="shared" si="124"/>
        <v>HAZİRAN 2026</v>
      </c>
      <c r="AX883" s="89"/>
      <c r="AY883" s="90"/>
      <c r="AZ883" s="90" t="e">
        <f t="shared" si="125"/>
        <v>#N/A</v>
      </c>
    </row>
    <row r="884" spans="1:52" ht="17.45" customHeight="1" x14ac:dyDescent="0.2">
      <c r="A884" s="81">
        <v>878</v>
      </c>
      <c r="B884" s="82" t="s">
        <v>2786</v>
      </c>
      <c r="C884" s="83" t="s">
        <v>2785</v>
      </c>
      <c r="D884" s="84" t="s">
        <v>4679</v>
      </c>
      <c r="E884" s="84" t="s">
        <v>4679</v>
      </c>
      <c r="F884" s="84" t="s">
        <v>4679</v>
      </c>
      <c r="G884" s="84" t="s">
        <v>4674</v>
      </c>
      <c r="H884" s="84" t="s">
        <v>4674</v>
      </c>
      <c r="I884" s="84" t="s">
        <v>4674</v>
      </c>
      <c r="J884" s="84" t="s">
        <v>4674</v>
      </c>
      <c r="K884" s="84" t="s">
        <v>4679</v>
      </c>
      <c r="L884" s="84" t="s">
        <v>4679</v>
      </c>
      <c r="M884" s="84" t="s">
        <v>4679</v>
      </c>
      <c r="N884" s="84" t="s">
        <v>4674</v>
      </c>
      <c r="O884" s="84" t="s">
        <v>4674</v>
      </c>
      <c r="P884" s="84" t="s">
        <v>4674</v>
      </c>
      <c r="Q884" s="84" t="s">
        <v>4674</v>
      </c>
      <c r="R884" s="84" t="s">
        <v>4679</v>
      </c>
      <c r="S884" s="84" t="s">
        <v>4679</v>
      </c>
      <c r="T884" s="84" t="s">
        <v>4679</v>
      </c>
      <c r="U884" s="84" t="s">
        <v>4674</v>
      </c>
      <c r="V884" s="84" t="s">
        <v>4674</v>
      </c>
      <c r="W884" s="84" t="s">
        <v>4674</v>
      </c>
      <c r="X884" s="84" t="s">
        <v>4674</v>
      </c>
      <c r="Y884" s="84" t="s">
        <v>4679</v>
      </c>
      <c r="Z884" s="84" t="s">
        <v>4679</v>
      </c>
      <c r="AA884" s="84" t="s">
        <v>4679</v>
      </c>
      <c r="AB884" s="84" t="s">
        <v>4674</v>
      </c>
      <c r="AC884" s="84" t="s">
        <v>4674</v>
      </c>
      <c r="AD884" s="84" t="s">
        <v>4674</v>
      </c>
      <c r="AE884" s="84" t="s">
        <v>4674</v>
      </c>
      <c r="AF884" s="84" t="s">
        <v>4679</v>
      </c>
      <c r="AG884" s="84" t="s">
        <v>4679</v>
      </c>
      <c r="AH884" s="84"/>
      <c r="AI884" s="85">
        <f t="shared" si="122"/>
        <v>14</v>
      </c>
      <c r="AJ884" s="86">
        <f t="shared" si="126"/>
        <v>14</v>
      </c>
      <c r="AK884" s="87">
        <f t="shared" si="127"/>
        <v>0</v>
      </c>
      <c r="AL884" s="87"/>
      <c r="AM884" s="87">
        <f t="shared" si="128"/>
        <v>6</v>
      </c>
      <c r="AN884" s="87">
        <f t="shared" si="123"/>
        <v>30</v>
      </c>
      <c r="AO884" s="87">
        <f t="shared" si="129"/>
        <v>30</v>
      </c>
      <c r="AP884" s="87">
        <v>31</v>
      </c>
      <c r="AQ884" s="87">
        <v>30</v>
      </c>
      <c r="AR884" s="87">
        <v>28</v>
      </c>
      <c r="AW884" s="64" t="str">
        <f t="shared" si="124"/>
        <v>HAZİRAN 2026</v>
      </c>
      <c r="AX884" s="89"/>
      <c r="AY884" s="90"/>
      <c r="AZ884" s="90" t="e">
        <f t="shared" si="125"/>
        <v>#N/A</v>
      </c>
    </row>
    <row r="885" spans="1:52" ht="17.45" customHeight="1" x14ac:dyDescent="0.2">
      <c r="A885" s="81">
        <v>879</v>
      </c>
      <c r="B885" s="82" t="s">
        <v>2789</v>
      </c>
      <c r="C885" s="83" t="s">
        <v>2788</v>
      </c>
      <c r="D885" s="84" t="s">
        <v>4679</v>
      </c>
      <c r="E885" s="84" t="s">
        <v>4679</v>
      </c>
      <c r="F885" s="84" t="s">
        <v>4679</v>
      </c>
      <c r="G885" s="84" t="s">
        <v>4674</v>
      </c>
      <c r="H885" s="84" t="s">
        <v>4674</v>
      </c>
      <c r="I885" s="84" t="s">
        <v>4674</v>
      </c>
      <c r="J885" s="84" t="s">
        <v>4674</v>
      </c>
      <c r="K885" s="84" t="s">
        <v>4679</v>
      </c>
      <c r="L885" s="84" t="s">
        <v>4679</v>
      </c>
      <c r="M885" s="84" t="s">
        <v>4679</v>
      </c>
      <c r="N885" s="84" t="s">
        <v>4674</v>
      </c>
      <c r="O885" s="84" t="s">
        <v>4674</v>
      </c>
      <c r="P885" s="84" t="s">
        <v>4674</v>
      </c>
      <c r="Q885" s="84" t="s">
        <v>4674</v>
      </c>
      <c r="R885" s="84" t="s">
        <v>4721</v>
      </c>
      <c r="S885" s="84" t="s">
        <v>4721</v>
      </c>
      <c r="T885" s="84" t="s">
        <v>4721</v>
      </c>
      <c r="U885" s="84" t="s">
        <v>4674</v>
      </c>
      <c r="V885" s="84" t="s">
        <v>4674</v>
      </c>
      <c r="W885" s="84" t="s">
        <v>4674</v>
      </c>
      <c r="X885" s="84" t="s">
        <v>4674</v>
      </c>
      <c r="Y885" s="84" t="s">
        <v>4674</v>
      </c>
      <c r="Z885" s="84" t="s">
        <v>4674</v>
      </c>
      <c r="AA885" s="84" t="s">
        <v>4674</v>
      </c>
      <c r="AB885" s="84" t="s">
        <v>4674</v>
      </c>
      <c r="AC885" s="84" t="s">
        <v>4674</v>
      </c>
      <c r="AD885" s="84" t="s">
        <v>4674</v>
      </c>
      <c r="AE885" s="84" t="s">
        <v>4674</v>
      </c>
      <c r="AF885" s="84" t="s">
        <v>4674</v>
      </c>
      <c r="AG885" s="84" t="s">
        <v>4674</v>
      </c>
      <c r="AH885" s="84"/>
      <c r="AI885" s="85">
        <f t="shared" si="122"/>
        <v>6</v>
      </c>
      <c r="AJ885" s="86">
        <f t="shared" si="126"/>
        <v>6</v>
      </c>
      <c r="AK885" s="87">
        <f t="shared" si="127"/>
        <v>0</v>
      </c>
      <c r="AL885" s="87"/>
      <c r="AM885" s="87">
        <f t="shared" si="128"/>
        <v>6</v>
      </c>
      <c r="AN885" s="87">
        <f t="shared" si="123"/>
        <v>30</v>
      </c>
      <c r="AO885" s="87">
        <f t="shared" si="129"/>
        <v>30</v>
      </c>
      <c r="AP885" s="87">
        <v>31</v>
      </c>
      <c r="AQ885" s="87">
        <v>30</v>
      </c>
      <c r="AR885" s="87">
        <v>28</v>
      </c>
      <c r="AW885" s="64" t="str">
        <f t="shared" si="124"/>
        <v>HAZİRAN 2026</v>
      </c>
      <c r="AX885" s="89"/>
      <c r="AY885" s="90"/>
      <c r="AZ885" s="90" t="e">
        <f t="shared" si="125"/>
        <v>#N/A</v>
      </c>
    </row>
    <row r="886" spans="1:52" ht="17.45" customHeight="1" x14ac:dyDescent="0.2">
      <c r="A886" s="81">
        <v>880</v>
      </c>
      <c r="B886" s="82" t="s">
        <v>2792</v>
      </c>
      <c r="C886" s="83" t="s">
        <v>2791</v>
      </c>
      <c r="D886" s="84" t="s">
        <v>4679</v>
      </c>
      <c r="E886" s="84" t="s">
        <v>4679</v>
      </c>
      <c r="F886" s="84" t="s">
        <v>4679</v>
      </c>
      <c r="G886" s="84" t="s">
        <v>4674</v>
      </c>
      <c r="H886" s="84" t="s">
        <v>4674</v>
      </c>
      <c r="I886" s="84" t="s">
        <v>4674</v>
      </c>
      <c r="J886" s="84" t="s">
        <v>4674</v>
      </c>
      <c r="K886" s="84" t="s">
        <v>4679</v>
      </c>
      <c r="L886" s="84" t="s">
        <v>4679</v>
      </c>
      <c r="M886" s="84" t="s">
        <v>4679</v>
      </c>
      <c r="N886" s="84" t="s">
        <v>4674</v>
      </c>
      <c r="O886" s="84" t="s">
        <v>4674</v>
      </c>
      <c r="P886" s="84" t="s">
        <v>4674</v>
      </c>
      <c r="Q886" s="84" t="s">
        <v>4674</v>
      </c>
      <c r="R886" s="84" t="s">
        <v>4679</v>
      </c>
      <c r="S886" s="84" t="s">
        <v>4679</v>
      </c>
      <c r="T886" s="84" t="s">
        <v>4679</v>
      </c>
      <c r="U886" s="84" t="s">
        <v>4674</v>
      </c>
      <c r="V886" s="84" t="s">
        <v>4674</v>
      </c>
      <c r="W886" s="84" t="s">
        <v>4674</v>
      </c>
      <c r="X886" s="84" t="s">
        <v>4674</v>
      </c>
      <c r="Y886" s="84" t="s">
        <v>4679</v>
      </c>
      <c r="Z886" s="84" t="s">
        <v>4679</v>
      </c>
      <c r="AA886" s="84" t="s">
        <v>4679</v>
      </c>
      <c r="AB886" s="84" t="s">
        <v>4674</v>
      </c>
      <c r="AC886" s="84" t="s">
        <v>4674</v>
      </c>
      <c r="AD886" s="84" t="s">
        <v>4674</v>
      </c>
      <c r="AE886" s="84" t="s">
        <v>4674</v>
      </c>
      <c r="AF886" s="84" t="s">
        <v>4679</v>
      </c>
      <c r="AG886" s="84" t="s">
        <v>4679</v>
      </c>
      <c r="AH886" s="84"/>
      <c r="AI886" s="85">
        <f t="shared" si="122"/>
        <v>14</v>
      </c>
      <c r="AJ886" s="86">
        <f t="shared" si="126"/>
        <v>14</v>
      </c>
      <c r="AK886" s="87">
        <f t="shared" si="127"/>
        <v>0</v>
      </c>
      <c r="AL886" s="87"/>
      <c r="AM886" s="87">
        <f t="shared" si="128"/>
        <v>6</v>
      </c>
      <c r="AN886" s="87">
        <f t="shared" si="123"/>
        <v>30</v>
      </c>
      <c r="AO886" s="87">
        <f t="shared" si="129"/>
        <v>30</v>
      </c>
      <c r="AP886" s="87">
        <v>31</v>
      </c>
      <c r="AQ886" s="87">
        <v>30</v>
      </c>
      <c r="AR886" s="87">
        <v>28</v>
      </c>
      <c r="AW886" s="64" t="str">
        <f t="shared" si="124"/>
        <v>HAZİRAN 2026</v>
      </c>
      <c r="AX886" s="89"/>
      <c r="AY886" s="90"/>
      <c r="AZ886" s="90" t="e">
        <f t="shared" si="125"/>
        <v>#N/A</v>
      </c>
    </row>
    <row r="887" spans="1:52" ht="17.45" customHeight="1" x14ac:dyDescent="0.2">
      <c r="A887" s="81">
        <v>881</v>
      </c>
      <c r="B887" s="82" t="s">
        <v>2795</v>
      </c>
      <c r="C887" s="83" t="s">
        <v>2794</v>
      </c>
      <c r="D887" s="84" t="s">
        <v>4674</v>
      </c>
      <c r="E887" s="84" t="s">
        <v>4674</v>
      </c>
      <c r="F887" s="84" t="s">
        <v>4679</v>
      </c>
      <c r="G887" s="84" t="s">
        <v>4679</v>
      </c>
      <c r="H887" s="84" t="s">
        <v>4679</v>
      </c>
      <c r="I887" s="84" t="s">
        <v>4674</v>
      </c>
      <c r="J887" s="84" t="s">
        <v>4674</v>
      </c>
      <c r="K887" s="84" t="s">
        <v>4674</v>
      </c>
      <c r="L887" s="84" t="s">
        <v>4674</v>
      </c>
      <c r="M887" s="84" t="s">
        <v>4679</v>
      </c>
      <c r="N887" s="84" t="s">
        <v>4679</v>
      </c>
      <c r="O887" s="84" t="s">
        <v>4679</v>
      </c>
      <c r="P887" s="84" t="s">
        <v>4674</v>
      </c>
      <c r="Q887" s="84" t="s">
        <v>4674</v>
      </c>
      <c r="R887" s="84" t="s">
        <v>4674</v>
      </c>
      <c r="S887" s="84" t="s">
        <v>4674</v>
      </c>
      <c r="T887" s="84" t="s">
        <v>4679</v>
      </c>
      <c r="U887" s="84" t="s">
        <v>4679</v>
      </c>
      <c r="V887" s="84" t="s">
        <v>4679</v>
      </c>
      <c r="W887" s="84" t="s">
        <v>4674</v>
      </c>
      <c r="X887" s="84" t="s">
        <v>4674</v>
      </c>
      <c r="Y887" s="84" t="s">
        <v>4674</v>
      </c>
      <c r="Z887" s="84" t="s">
        <v>4674</v>
      </c>
      <c r="AA887" s="84" t="s">
        <v>4679</v>
      </c>
      <c r="AB887" s="84" t="s">
        <v>4679</v>
      </c>
      <c r="AC887" s="84" t="s">
        <v>4679</v>
      </c>
      <c r="AD887" s="84" t="s">
        <v>4674</v>
      </c>
      <c r="AE887" s="84" t="s">
        <v>4674</v>
      </c>
      <c r="AF887" s="84" t="s">
        <v>4674</v>
      </c>
      <c r="AG887" s="84" t="s">
        <v>4674</v>
      </c>
      <c r="AH887" s="84"/>
      <c r="AI887" s="85">
        <f t="shared" si="122"/>
        <v>12</v>
      </c>
      <c r="AJ887" s="86">
        <f t="shared" si="126"/>
        <v>12</v>
      </c>
      <c r="AK887" s="87">
        <f t="shared" si="127"/>
        <v>0</v>
      </c>
      <c r="AL887" s="87"/>
      <c r="AM887" s="87">
        <f t="shared" si="128"/>
        <v>6</v>
      </c>
      <c r="AN887" s="87">
        <f t="shared" si="123"/>
        <v>30</v>
      </c>
      <c r="AO887" s="87">
        <f t="shared" si="129"/>
        <v>30</v>
      </c>
      <c r="AP887" s="87">
        <v>31</v>
      </c>
      <c r="AQ887" s="87">
        <v>30</v>
      </c>
      <c r="AR887" s="87">
        <v>28</v>
      </c>
      <c r="AW887" s="64" t="str">
        <f t="shared" si="124"/>
        <v>HAZİRAN 2026</v>
      </c>
      <c r="AX887" s="89"/>
      <c r="AY887" s="90"/>
      <c r="AZ887" s="90" t="e">
        <f t="shared" si="125"/>
        <v>#N/A</v>
      </c>
    </row>
    <row r="888" spans="1:52" ht="17.45" customHeight="1" x14ac:dyDescent="0.2">
      <c r="A888" s="81">
        <v>882</v>
      </c>
      <c r="B888" s="82" t="s">
        <v>2798</v>
      </c>
      <c r="C888" s="83" t="s">
        <v>2797</v>
      </c>
      <c r="D888" s="84" t="s">
        <v>4679</v>
      </c>
      <c r="E888" s="84" t="s">
        <v>4679</v>
      </c>
      <c r="F888" s="84" t="s">
        <v>4679</v>
      </c>
      <c r="G888" s="84" t="s">
        <v>4674</v>
      </c>
      <c r="H888" s="84" t="s">
        <v>4674</v>
      </c>
      <c r="I888" s="84" t="s">
        <v>4674</v>
      </c>
      <c r="J888" s="84" t="s">
        <v>4674</v>
      </c>
      <c r="K888" s="84" t="s">
        <v>4679</v>
      </c>
      <c r="L888" s="84" t="s">
        <v>4679</v>
      </c>
      <c r="M888" s="84" t="s">
        <v>4679</v>
      </c>
      <c r="N888" s="84" t="s">
        <v>4674</v>
      </c>
      <c r="O888" s="84" t="s">
        <v>4674</v>
      </c>
      <c r="P888" s="84" t="s">
        <v>4674</v>
      </c>
      <c r="Q888" s="84" t="s">
        <v>4674</v>
      </c>
      <c r="R888" s="84" t="s">
        <v>4679</v>
      </c>
      <c r="S888" s="84" t="s">
        <v>4679</v>
      </c>
      <c r="T888" s="84" t="s">
        <v>4679</v>
      </c>
      <c r="U888" s="84" t="s">
        <v>4674</v>
      </c>
      <c r="V888" s="84" t="s">
        <v>4674</v>
      </c>
      <c r="W888" s="84" t="s">
        <v>4674</v>
      </c>
      <c r="X888" s="84" t="s">
        <v>4674</v>
      </c>
      <c r="Y888" s="84" t="s">
        <v>4679</v>
      </c>
      <c r="Z888" s="84" t="s">
        <v>4679</v>
      </c>
      <c r="AA888" s="84" t="s">
        <v>4679</v>
      </c>
      <c r="AB888" s="84" t="s">
        <v>4674</v>
      </c>
      <c r="AC888" s="84" t="s">
        <v>4674</v>
      </c>
      <c r="AD888" s="84" t="s">
        <v>4674</v>
      </c>
      <c r="AE888" s="84" t="s">
        <v>4674</v>
      </c>
      <c r="AF888" s="84" t="s">
        <v>4690</v>
      </c>
      <c r="AG888" s="84" t="s">
        <v>4690</v>
      </c>
      <c r="AH888" s="84"/>
      <c r="AI888" s="85">
        <f t="shared" si="122"/>
        <v>12</v>
      </c>
      <c r="AJ888" s="86">
        <f t="shared" si="126"/>
        <v>12</v>
      </c>
      <c r="AK888" s="87">
        <f t="shared" si="127"/>
        <v>0</v>
      </c>
      <c r="AL888" s="87"/>
      <c r="AM888" s="87">
        <f t="shared" si="128"/>
        <v>6</v>
      </c>
      <c r="AN888" s="87">
        <f t="shared" si="123"/>
        <v>30</v>
      </c>
      <c r="AO888" s="87">
        <f t="shared" si="129"/>
        <v>30</v>
      </c>
      <c r="AP888" s="87">
        <v>31</v>
      </c>
      <c r="AQ888" s="87">
        <v>30</v>
      </c>
      <c r="AR888" s="87">
        <v>28</v>
      </c>
      <c r="AW888" s="64" t="str">
        <f t="shared" si="124"/>
        <v>HAZİRAN 2026</v>
      </c>
      <c r="AX888" s="89"/>
      <c r="AY888" s="90"/>
      <c r="AZ888" s="90" t="e">
        <f t="shared" si="125"/>
        <v>#N/A</v>
      </c>
    </row>
    <row r="889" spans="1:52" ht="17.45" customHeight="1" x14ac:dyDescent="0.2">
      <c r="A889" s="81">
        <v>883</v>
      </c>
      <c r="B889" s="82" t="s">
        <v>2801</v>
      </c>
      <c r="C889" s="83" t="s">
        <v>2800</v>
      </c>
      <c r="D889" s="84" t="s">
        <v>4674</v>
      </c>
      <c r="E889" s="84" t="s">
        <v>4674</v>
      </c>
      <c r="F889" s="84" t="s">
        <v>4679</v>
      </c>
      <c r="G889" s="84" t="s">
        <v>4679</v>
      </c>
      <c r="H889" s="84" t="s">
        <v>4679</v>
      </c>
      <c r="I889" s="84" t="s">
        <v>4674</v>
      </c>
      <c r="J889" s="84" t="s">
        <v>4674</v>
      </c>
      <c r="K889" s="84" t="s">
        <v>4674</v>
      </c>
      <c r="L889" s="84" t="s">
        <v>4674</v>
      </c>
      <c r="M889" s="84" t="s">
        <v>4679</v>
      </c>
      <c r="N889" s="84" t="s">
        <v>4679</v>
      </c>
      <c r="O889" s="84" t="s">
        <v>4679</v>
      </c>
      <c r="P889" s="84" t="s">
        <v>4674</v>
      </c>
      <c r="Q889" s="84" t="s">
        <v>4674</v>
      </c>
      <c r="R889" s="84" t="s">
        <v>4674</v>
      </c>
      <c r="S889" s="84" t="s">
        <v>4674</v>
      </c>
      <c r="T889" s="84" t="s">
        <v>4679</v>
      </c>
      <c r="U889" s="84" t="s">
        <v>4679</v>
      </c>
      <c r="V889" s="84" t="s">
        <v>4679</v>
      </c>
      <c r="W889" s="84" t="s">
        <v>4674</v>
      </c>
      <c r="X889" s="84" t="s">
        <v>4674</v>
      </c>
      <c r="Y889" s="84" t="s">
        <v>4674</v>
      </c>
      <c r="Z889" s="84" t="s">
        <v>4674</v>
      </c>
      <c r="AA889" s="84" t="s">
        <v>4679</v>
      </c>
      <c r="AB889" s="84" t="s">
        <v>4679</v>
      </c>
      <c r="AC889" s="84" t="s">
        <v>4679</v>
      </c>
      <c r="AD889" s="84" t="s">
        <v>4674</v>
      </c>
      <c r="AE889" s="84" t="s">
        <v>4674</v>
      </c>
      <c r="AF889" s="84" t="s">
        <v>4679</v>
      </c>
      <c r="AG889" s="84" t="s">
        <v>4679</v>
      </c>
      <c r="AH889" s="84"/>
      <c r="AI889" s="85">
        <f t="shared" si="122"/>
        <v>14</v>
      </c>
      <c r="AJ889" s="86">
        <f t="shared" si="126"/>
        <v>14</v>
      </c>
      <c r="AK889" s="87">
        <f t="shared" si="127"/>
        <v>0</v>
      </c>
      <c r="AL889" s="87"/>
      <c r="AM889" s="87">
        <f t="shared" si="128"/>
        <v>6</v>
      </c>
      <c r="AN889" s="87">
        <f t="shared" si="123"/>
        <v>30</v>
      </c>
      <c r="AO889" s="87">
        <f t="shared" si="129"/>
        <v>30</v>
      </c>
      <c r="AP889" s="87">
        <v>31</v>
      </c>
      <c r="AQ889" s="87">
        <v>30</v>
      </c>
      <c r="AR889" s="87">
        <v>28</v>
      </c>
      <c r="AW889" s="64" t="str">
        <f t="shared" si="124"/>
        <v>HAZİRAN 2026</v>
      </c>
      <c r="AX889" s="89"/>
      <c r="AY889" s="90"/>
      <c r="AZ889" s="90" t="e">
        <f t="shared" si="125"/>
        <v>#N/A</v>
      </c>
    </row>
    <row r="890" spans="1:52" ht="17.45" customHeight="1" x14ac:dyDescent="0.2">
      <c r="A890" s="81">
        <v>884</v>
      </c>
      <c r="B890" s="82" t="s">
        <v>2804</v>
      </c>
      <c r="C890" s="83" t="s">
        <v>2803</v>
      </c>
      <c r="D890" s="84" t="s">
        <v>4679</v>
      </c>
      <c r="E890" s="84" t="s">
        <v>4679</v>
      </c>
      <c r="F890" s="84" t="s">
        <v>4674</v>
      </c>
      <c r="G890" s="84" t="s">
        <v>4679</v>
      </c>
      <c r="H890" s="84" t="s">
        <v>4674</v>
      </c>
      <c r="I890" s="84" t="s">
        <v>4674</v>
      </c>
      <c r="J890" s="84" t="s">
        <v>4674</v>
      </c>
      <c r="K890" s="84" t="s">
        <v>4679</v>
      </c>
      <c r="L890" s="84" t="s">
        <v>4679</v>
      </c>
      <c r="M890" s="84" t="s">
        <v>4674</v>
      </c>
      <c r="N890" s="84" t="s">
        <v>4679</v>
      </c>
      <c r="O890" s="84" t="s">
        <v>4674</v>
      </c>
      <c r="P890" s="84" t="s">
        <v>4674</v>
      </c>
      <c r="Q890" s="84" t="s">
        <v>4674</v>
      </c>
      <c r="R890" s="84" t="s">
        <v>4679</v>
      </c>
      <c r="S890" s="84" t="s">
        <v>4679</v>
      </c>
      <c r="T890" s="84" t="s">
        <v>4674</v>
      </c>
      <c r="U890" s="84" t="s">
        <v>4679</v>
      </c>
      <c r="V890" s="84" t="s">
        <v>4674</v>
      </c>
      <c r="W890" s="84" t="s">
        <v>4674</v>
      </c>
      <c r="X890" s="84" t="s">
        <v>4674</v>
      </c>
      <c r="Y890" s="84" t="s">
        <v>4679</v>
      </c>
      <c r="Z890" s="84" t="s">
        <v>4679</v>
      </c>
      <c r="AA890" s="84" t="s">
        <v>4674</v>
      </c>
      <c r="AB890" s="84" t="s">
        <v>4679</v>
      </c>
      <c r="AC890" s="84" t="s">
        <v>4674</v>
      </c>
      <c r="AD890" s="84" t="s">
        <v>4674</v>
      </c>
      <c r="AE890" s="84" t="s">
        <v>4674</v>
      </c>
      <c r="AF890" s="84" t="s">
        <v>4679</v>
      </c>
      <c r="AG890" s="84" t="s">
        <v>4679</v>
      </c>
      <c r="AH890" s="84"/>
      <c r="AI890" s="85">
        <f t="shared" si="122"/>
        <v>14</v>
      </c>
      <c r="AJ890" s="86">
        <f t="shared" si="126"/>
        <v>14</v>
      </c>
      <c r="AK890" s="87">
        <f t="shared" si="127"/>
        <v>0</v>
      </c>
      <c r="AL890" s="87"/>
      <c r="AM890" s="87">
        <f t="shared" si="128"/>
        <v>6</v>
      </c>
      <c r="AN890" s="87">
        <f t="shared" si="123"/>
        <v>30</v>
      </c>
      <c r="AO890" s="87">
        <f t="shared" si="129"/>
        <v>30</v>
      </c>
      <c r="AP890" s="87">
        <v>31</v>
      </c>
      <c r="AQ890" s="87">
        <v>30</v>
      </c>
      <c r="AR890" s="87">
        <v>28</v>
      </c>
      <c r="AW890" s="64" t="str">
        <f t="shared" si="124"/>
        <v>HAZİRAN 2026</v>
      </c>
      <c r="AX890" s="89"/>
      <c r="AY890" s="90"/>
      <c r="AZ890" s="90" t="e">
        <f t="shared" si="125"/>
        <v>#N/A</v>
      </c>
    </row>
    <row r="891" spans="1:52" ht="17.45" customHeight="1" x14ac:dyDescent="0.2">
      <c r="A891" s="81">
        <v>885</v>
      </c>
      <c r="B891" s="82" t="s">
        <v>2807</v>
      </c>
      <c r="C891" s="83" t="s">
        <v>2806</v>
      </c>
      <c r="D891" s="84" t="s">
        <v>4679</v>
      </c>
      <c r="E891" s="84" t="s">
        <v>4674</v>
      </c>
      <c r="F891" s="84" t="s">
        <v>4679</v>
      </c>
      <c r="G891" s="84" t="s">
        <v>4674</v>
      </c>
      <c r="H891" s="84" t="s">
        <v>4679</v>
      </c>
      <c r="I891" s="84" t="s">
        <v>4674</v>
      </c>
      <c r="J891" s="84" t="s">
        <v>4674</v>
      </c>
      <c r="K891" s="84" t="s">
        <v>4679</v>
      </c>
      <c r="L891" s="84" t="s">
        <v>4674</v>
      </c>
      <c r="M891" s="84" t="s">
        <v>4679</v>
      </c>
      <c r="N891" s="84" t="s">
        <v>4674</v>
      </c>
      <c r="O891" s="84" t="s">
        <v>4679</v>
      </c>
      <c r="P891" s="84" t="s">
        <v>4674</v>
      </c>
      <c r="Q891" s="84" t="s">
        <v>4674</v>
      </c>
      <c r="R891" s="84" t="s">
        <v>4721</v>
      </c>
      <c r="S891" s="84" t="s">
        <v>4674</v>
      </c>
      <c r="T891" s="84" t="s">
        <v>4721</v>
      </c>
      <c r="U891" s="84" t="s">
        <v>4674</v>
      </c>
      <c r="V891" s="84" t="s">
        <v>4721</v>
      </c>
      <c r="W891" s="84" t="s">
        <v>4674</v>
      </c>
      <c r="X891" s="84" t="s">
        <v>4674</v>
      </c>
      <c r="Y891" s="84" t="s">
        <v>4721</v>
      </c>
      <c r="Z891" s="84" t="s">
        <v>4674</v>
      </c>
      <c r="AA891" s="84" t="s">
        <v>4721</v>
      </c>
      <c r="AB891" s="84" t="s">
        <v>4674</v>
      </c>
      <c r="AC891" s="84" t="s">
        <v>4721</v>
      </c>
      <c r="AD891" s="84" t="s">
        <v>4674</v>
      </c>
      <c r="AE891" s="84" t="s">
        <v>4674</v>
      </c>
      <c r="AF891" s="84" t="s">
        <v>4721</v>
      </c>
      <c r="AG891" s="84" t="s">
        <v>4674</v>
      </c>
      <c r="AH891" s="84"/>
      <c r="AI891" s="85">
        <f t="shared" si="122"/>
        <v>6</v>
      </c>
      <c r="AJ891" s="86">
        <f t="shared" si="126"/>
        <v>6</v>
      </c>
      <c r="AK891" s="87">
        <f t="shared" si="127"/>
        <v>0</v>
      </c>
      <c r="AL891" s="87"/>
      <c r="AM891" s="87">
        <f t="shared" si="128"/>
        <v>6</v>
      </c>
      <c r="AN891" s="87">
        <f t="shared" si="123"/>
        <v>30</v>
      </c>
      <c r="AO891" s="87">
        <f t="shared" si="129"/>
        <v>30</v>
      </c>
      <c r="AP891" s="87">
        <v>31</v>
      </c>
      <c r="AQ891" s="87">
        <v>30</v>
      </c>
      <c r="AR891" s="87">
        <v>28</v>
      </c>
      <c r="AW891" s="64" t="str">
        <f t="shared" si="124"/>
        <v>HAZİRAN 2026</v>
      </c>
      <c r="AX891" s="89"/>
      <c r="AY891" s="90"/>
      <c r="AZ891" s="90" t="e">
        <f t="shared" si="125"/>
        <v>#N/A</v>
      </c>
    </row>
    <row r="892" spans="1:52" ht="17.45" customHeight="1" x14ac:dyDescent="0.2">
      <c r="A892" s="81">
        <v>886</v>
      </c>
      <c r="B892" s="82" t="s">
        <v>2810</v>
      </c>
      <c r="C892" s="83" t="s">
        <v>2809</v>
      </c>
      <c r="D892" s="84" t="s">
        <v>4679</v>
      </c>
      <c r="E892" s="84" t="s">
        <v>4674</v>
      </c>
      <c r="F892" s="84" t="s">
        <v>4679</v>
      </c>
      <c r="G892" s="84" t="s">
        <v>4674</v>
      </c>
      <c r="H892" s="84" t="s">
        <v>4679</v>
      </c>
      <c r="I892" s="84" t="s">
        <v>4674</v>
      </c>
      <c r="J892" s="84" t="s">
        <v>4674</v>
      </c>
      <c r="K892" s="84" t="s">
        <v>4674</v>
      </c>
      <c r="L892" s="84" t="s">
        <v>4679</v>
      </c>
      <c r="M892" s="84" t="s">
        <v>4674</v>
      </c>
      <c r="N892" s="84" t="s">
        <v>4679</v>
      </c>
      <c r="O892" s="84" t="s">
        <v>4679</v>
      </c>
      <c r="P892" s="84" t="s">
        <v>4674</v>
      </c>
      <c r="Q892" s="84" t="s">
        <v>4674</v>
      </c>
      <c r="R892" s="84" t="s">
        <v>4679</v>
      </c>
      <c r="S892" s="84" t="s">
        <v>4674</v>
      </c>
      <c r="T892" s="84" t="s">
        <v>4679</v>
      </c>
      <c r="U892" s="84" t="s">
        <v>4674</v>
      </c>
      <c r="V892" s="84" t="s">
        <v>4679</v>
      </c>
      <c r="W892" s="84" t="s">
        <v>4674</v>
      </c>
      <c r="X892" s="84" t="s">
        <v>4674</v>
      </c>
      <c r="Y892" s="84" t="s">
        <v>4679</v>
      </c>
      <c r="Z892" s="84" t="s">
        <v>4679</v>
      </c>
      <c r="AA892" s="84" t="s">
        <v>4679</v>
      </c>
      <c r="AB892" s="84" t="s">
        <v>4674</v>
      </c>
      <c r="AC892" s="84" t="s">
        <v>4674</v>
      </c>
      <c r="AD892" s="84" t="s">
        <v>4674</v>
      </c>
      <c r="AE892" s="84" t="s">
        <v>4674</v>
      </c>
      <c r="AF892" s="84" t="s">
        <v>4679</v>
      </c>
      <c r="AG892" s="84" t="s">
        <v>4679</v>
      </c>
      <c r="AH892" s="84"/>
      <c r="AI892" s="85">
        <f t="shared" si="122"/>
        <v>14</v>
      </c>
      <c r="AJ892" s="86">
        <f t="shared" si="126"/>
        <v>14</v>
      </c>
      <c r="AK892" s="87">
        <f t="shared" si="127"/>
        <v>0</v>
      </c>
      <c r="AL892" s="87"/>
      <c r="AM892" s="87">
        <f t="shared" si="128"/>
        <v>6</v>
      </c>
      <c r="AN892" s="87">
        <f t="shared" si="123"/>
        <v>30</v>
      </c>
      <c r="AO892" s="87">
        <f t="shared" si="129"/>
        <v>30</v>
      </c>
      <c r="AP892" s="87">
        <v>31</v>
      </c>
      <c r="AQ892" s="87">
        <v>30</v>
      </c>
      <c r="AR892" s="87">
        <v>28</v>
      </c>
      <c r="AW892" s="64" t="str">
        <f t="shared" si="124"/>
        <v>HAZİRAN 2026</v>
      </c>
      <c r="AX892" s="89"/>
      <c r="AY892" s="90"/>
      <c r="AZ892" s="90" t="e">
        <f t="shared" si="125"/>
        <v>#N/A</v>
      </c>
    </row>
    <row r="893" spans="1:52" ht="17.45" customHeight="1" x14ac:dyDescent="0.2">
      <c r="A893" s="81">
        <v>887</v>
      </c>
      <c r="B893" s="82" t="s">
        <v>2813</v>
      </c>
      <c r="C893" s="83" t="s">
        <v>2812</v>
      </c>
      <c r="D893" s="84" t="s">
        <v>4679</v>
      </c>
      <c r="E893" s="84" t="s">
        <v>4674</v>
      </c>
      <c r="F893" s="84" t="s">
        <v>4679</v>
      </c>
      <c r="G893" s="84" t="s">
        <v>4674</v>
      </c>
      <c r="H893" s="84" t="s">
        <v>4679</v>
      </c>
      <c r="I893" s="84" t="s">
        <v>4674</v>
      </c>
      <c r="J893" s="84" t="s">
        <v>4674</v>
      </c>
      <c r="K893" s="84" t="s">
        <v>4679</v>
      </c>
      <c r="L893" s="84" t="s">
        <v>4674</v>
      </c>
      <c r="M893" s="84" t="s">
        <v>4679</v>
      </c>
      <c r="N893" s="84" t="s">
        <v>4674</v>
      </c>
      <c r="O893" s="84" t="s">
        <v>4679</v>
      </c>
      <c r="P893" s="84" t="s">
        <v>4674</v>
      </c>
      <c r="Q893" s="84" t="s">
        <v>4674</v>
      </c>
      <c r="R893" s="84" t="s">
        <v>4679</v>
      </c>
      <c r="S893" s="84" t="s">
        <v>4674</v>
      </c>
      <c r="T893" s="84" t="s">
        <v>4679</v>
      </c>
      <c r="U893" s="84" t="s">
        <v>4674</v>
      </c>
      <c r="V893" s="84" t="s">
        <v>4721</v>
      </c>
      <c r="W893" s="84" t="s">
        <v>4674</v>
      </c>
      <c r="X893" s="84" t="s">
        <v>4674</v>
      </c>
      <c r="Y893" s="84" t="s">
        <v>4721</v>
      </c>
      <c r="Z893" s="84" t="s">
        <v>4674</v>
      </c>
      <c r="AA893" s="84" t="s">
        <v>4721</v>
      </c>
      <c r="AB893" s="84" t="s">
        <v>4674</v>
      </c>
      <c r="AC893" s="84" t="s">
        <v>4721</v>
      </c>
      <c r="AD893" s="84" t="s">
        <v>4674</v>
      </c>
      <c r="AE893" s="84" t="s">
        <v>4674</v>
      </c>
      <c r="AF893" s="84" t="s">
        <v>4721</v>
      </c>
      <c r="AG893" s="84" t="s">
        <v>4674</v>
      </c>
      <c r="AH893" s="84"/>
      <c r="AI893" s="85">
        <f t="shared" si="122"/>
        <v>8</v>
      </c>
      <c r="AJ893" s="86">
        <f t="shared" si="126"/>
        <v>8</v>
      </c>
      <c r="AK893" s="87">
        <f t="shared" si="127"/>
        <v>0</v>
      </c>
      <c r="AL893" s="87"/>
      <c r="AM893" s="87">
        <f t="shared" si="128"/>
        <v>6</v>
      </c>
      <c r="AN893" s="87">
        <f t="shared" si="123"/>
        <v>30</v>
      </c>
      <c r="AO893" s="87">
        <f t="shared" si="129"/>
        <v>30</v>
      </c>
      <c r="AP893" s="87">
        <v>31</v>
      </c>
      <c r="AQ893" s="87">
        <v>30</v>
      </c>
      <c r="AR893" s="87">
        <v>28</v>
      </c>
      <c r="AW893" s="64" t="str">
        <f t="shared" si="124"/>
        <v>HAZİRAN 2026</v>
      </c>
      <c r="AX893" s="89"/>
      <c r="AY893" s="90"/>
      <c r="AZ893" s="90" t="e">
        <f t="shared" si="125"/>
        <v>#N/A</v>
      </c>
    </row>
    <row r="894" spans="1:52" ht="17.45" customHeight="1" x14ac:dyDescent="0.2">
      <c r="A894" s="81">
        <v>888</v>
      </c>
      <c r="B894" s="82" t="s">
        <v>2816</v>
      </c>
      <c r="C894" s="83" t="s">
        <v>2815</v>
      </c>
      <c r="D894" s="84" t="s">
        <v>4674</v>
      </c>
      <c r="E894" s="84" t="s">
        <v>4674</v>
      </c>
      <c r="F894" s="84" t="s">
        <v>4674</v>
      </c>
      <c r="G894" s="84" t="s">
        <v>4674</v>
      </c>
      <c r="H894" s="84" t="s">
        <v>4674</v>
      </c>
      <c r="I894" s="84" t="s">
        <v>4674</v>
      </c>
      <c r="J894" s="84" t="s">
        <v>4674</v>
      </c>
      <c r="K894" s="84" t="s">
        <v>4674</v>
      </c>
      <c r="L894" s="84" t="s">
        <v>4674</v>
      </c>
      <c r="M894" s="84" t="s">
        <v>4674</v>
      </c>
      <c r="N894" s="84" t="s">
        <v>4679</v>
      </c>
      <c r="O894" s="84" t="s">
        <v>4679</v>
      </c>
      <c r="P894" s="84" t="s">
        <v>4674</v>
      </c>
      <c r="Q894" s="84" t="s">
        <v>4674</v>
      </c>
      <c r="R894" s="84" t="s">
        <v>4679</v>
      </c>
      <c r="S894" s="84" t="s">
        <v>4679</v>
      </c>
      <c r="T894" s="84" t="s">
        <v>4679</v>
      </c>
      <c r="U894" s="84" t="s">
        <v>4674</v>
      </c>
      <c r="V894" s="84" t="s">
        <v>4674</v>
      </c>
      <c r="W894" s="84" t="s">
        <v>4674</v>
      </c>
      <c r="X894" s="84" t="s">
        <v>4674</v>
      </c>
      <c r="Y894" s="84" t="s">
        <v>4679</v>
      </c>
      <c r="Z894" s="84" t="s">
        <v>4679</v>
      </c>
      <c r="AA894" s="84" t="s">
        <v>4679</v>
      </c>
      <c r="AB894" s="84" t="s">
        <v>4674</v>
      </c>
      <c r="AC894" s="84" t="s">
        <v>4674</v>
      </c>
      <c r="AD894" s="84" t="s">
        <v>4674</v>
      </c>
      <c r="AE894" s="84" t="s">
        <v>4674</v>
      </c>
      <c r="AF894" s="84" t="s">
        <v>4679</v>
      </c>
      <c r="AG894" s="84" t="s">
        <v>4679</v>
      </c>
      <c r="AH894" s="84"/>
      <c r="AI894" s="85">
        <f t="shared" si="122"/>
        <v>10</v>
      </c>
      <c r="AJ894" s="86">
        <f t="shared" si="126"/>
        <v>10</v>
      </c>
      <c r="AK894" s="87">
        <f t="shared" si="127"/>
        <v>0</v>
      </c>
      <c r="AL894" s="87"/>
      <c r="AM894" s="87">
        <f t="shared" si="128"/>
        <v>6</v>
      </c>
      <c r="AN894" s="87">
        <f t="shared" si="123"/>
        <v>30</v>
      </c>
      <c r="AO894" s="87">
        <f t="shared" si="129"/>
        <v>30</v>
      </c>
      <c r="AP894" s="87">
        <v>31</v>
      </c>
      <c r="AQ894" s="87">
        <v>30</v>
      </c>
      <c r="AR894" s="87">
        <v>28</v>
      </c>
      <c r="AW894" s="64" t="str">
        <f t="shared" si="124"/>
        <v>HAZİRAN 2026</v>
      </c>
      <c r="AX894" s="89"/>
      <c r="AY894" s="90"/>
      <c r="AZ894" s="90" t="e">
        <f t="shared" si="125"/>
        <v>#N/A</v>
      </c>
    </row>
    <row r="895" spans="1:52" ht="17.45" customHeight="1" x14ac:dyDescent="0.2">
      <c r="A895" s="81">
        <v>889</v>
      </c>
      <c r="B895" s="82" t="s">
        <v>2819</v>
      </c>
      <c r="C895" s="83" t="s">
        <v>2818</v>
      </c>
      <c r="D895" s="84" t="s">
        <v>4679</v>
      </c>
      <c r="E895" s="84" t="s">
        <v>4679</v>
      </c>
      <c r="F895" s="84" t="s">
        <v>4674</v>
      </c>
      <c r="G895" s="84" t="s">
        <v>4679</v>
      </c>
      <c r="H895" s="84" t="s">
        <v>4674</v>
      </c>
      <c r="I895" s="84" t="s">
        <v>4674</v>
      </c>
      <c r="J895" s="84" t="s">
        <v>4674</v>
      </c>
      <c r="K895" s="84" t="s">
        <v>4679</v>
      </c>
      <c r="L895" s="84" t="s">
        <v>4679</v>
      </c>
      <c r="M895" s="84" t="s">
        <v>4674</v>
      </c>
      <c r="N895" s="84" t="s">
        <v>4679</v>
      </c>
      <c r="O895" s="84" t="s">
        <v>4674</v>
      </c>
      <c r="P895" s="84" t="s">
        <v>4674</v>
      </c>
      <c r="Q895" s="84" t="s">
        <v>4674</v>
      </c>
      <c r="R895" s="84" t="s">
        <v>4679</v>
      </c>
      <c r="S895" s="84" t="s">
        <v>4679</v>
      </c>
      <c r="T895" s="84" t="s">
        <v>4674</v>
      </c>
      <c r="U895" s="84" t="s">
        <v>4679</v>
      </c>
      <c r="V895" s="84" t="s">
        <v>4674</v>
      </c>
      <c r="W895" s="84" t="s">
        <v>4674</v>
      </c>
      <c r="X895" s="84" t="s">
        <v>4674</v>
      </c>
      <c r="Y895" s="84" t="s">
        <v>4679</v>
      </c>
      <c r="Z895" s="84" t="s">
        <v>4679</v>
      </c>
      <c r="AA895" s="84" t="s">
        <v>4674</v>
      </c>
      <c r="AB895" s="84" t="s">
        <v>4679</v>
      </c>
      <c r="AC895" s="84" t="s">
        <v>4674</v>
      </c>
      <c r="AD895" s="84" t="s">
        <v>4674</v>
      </c>
      <c r="AE895" s="84" t="s">
        <v>4674</v>
      </c>
      <c r="AF895" s="84" t="s">
        <v>4679</v>
      </c>
      <c r="AG895" s="84" t="s">
        <v>4679</v>
      </c>
      <c r="AH895" s="84"/>
      <c r="AI895" s="85">
        <f t="shared" si="122"/>
        <v>14</v>
      </c>
      <c r="AJ895" s="86">
        <f t="shared" si="126"/>
        <v>14</v>
      </c>
      <c r="AK895" s="87">
        <f t="shared" si="127"/>
        <v>0</v>
      </c>
      <c r="AL895" s="87"/>
      <c r="AM895" s="87">
        <f t="shared" si="128"/>
        <v>6</v>
      </c>
      <c r="AN895" s="87">
        <f t="shared" si="123"/>
        <v>30</v>
      </c>
      <c r="AO895" s="87">
        <f t="shared" si="129"/>
        <v>30</v>
      </c>
      <c r="AP895" s="87">
        <v>31</v>
      </c>
      <c r="AQ895" s="87">
        <v>30</v>
      </c>
      <c r="AR895" s="87">
        <v>28</v>
      </c>
      <c r="AW895" s="64" t="str">
        <f t="shared" si="124"/>
        <v>HAZİRAN 2026</v>
      </c>
      <c r="AX895" s="89"/>
      <c r="AY895" s="90"/>
      <c r="AZ895" s="90" t="e">
        <f t="shared" si="125"/>
        <v>#N/A</v>
      </c>
    </row>
    <row r="896" spans="1:52" ht="17.45" customHeight="1" x14ac:dyDescent="0.2">
      <c r="A896" s="81">
        <v>890</v>
      </c>
      <c r="B896" s="82" t="s">
        <v>2822</v>
      </c>
      <c r="C896" s="83" t="s">
        <v>2821</v>
      </c>
      <c r="D896" s="84" t="s">
        <v>4679</v>
      </c>
      <c r="E896" s="84" t="s">
        <v>4679</v>
      </c>
      <c r="F896" s="84" t="s">
        <v>4679</v>
      </c>
      <c r="G896" s="84" t="s">
        <v>4674</v>
      </c>
      <c r="H896" s="84" t="s">
        <v>4674</v>
      </c>
      <c r="I896" s="84" t="s">
        <v>4674</v>
      </c>
      <c r="J896" s="84" t="s">
        <v>4674</v>
      </c>
      <c r="K896" s="84" t="s">
        <v>4679</v>
      </c>
      <c r="L896" s="84" t="s">
        <v>4679</v>
      </c>
      <c r="M896" s="84" t="s">
        <v>4679</v>
      </c>
      <c r="N896" s="84" t="s">
        <v>4674</v>
      </c>
      <c r="O896" s="84" t="s">
        <v>4674</v>
      </c>
      <c r="P896" s="84" t="s">
        <v>4674</v>
      </c>
      <c r="Q896" s="84" t="s">
        <v>4674</v>
      </c>
      <c r="R896" s="84" t="s">
        <v>4679</v>
      </c>
      <c r="S896" s="84" t="s">
        <v>4679</v>
      </c>
      <c r="T896" s="84" t="s">
        <v>4679</v>
      </c>
      <c r="U896" s="84" t="s">
        <v>4674</v>
      </c>
      <c r="V896" s="84" t="s">
        <v>4674</v>
      </c>
      <c r="W896" s="84" t="s">
        <v>4674</v>
      </c>
      <c r="X896" s="84" t="s">
        <v>4674</v>
      </c>
      <c r="Y896" s="84" t="s">
        <v>4679</v>
      </c>
      <c r="Z896" s="84" t="s">
        <v>4679</v>
      </c>
      <c r="AA896" s="84" t="s">
        <v>4679</v>
      </c>
      <c r="AB896" s="84" t="s">
        <v>4674</v>
      </c>
      <c r="AC896" s="84" t="s">
        <v>4674</v>
      </c>
      <c r="AD896" s="84" t="s">
        <v>4674</v>
      </c>
      <c r="AE896" s="84" t="s">
        <v>4674</v>
      </c>
      <c r="AF896" s="84" t="s">
        <v>4679</v>
      </c>
      <c r="AG896" s="84" t="s">
        <v>4679</v>
      </c>
      <c r="AH896" s="84"/>
      <c r="AI896" s="85">
        <f t="shared" si="122"/>
        <v>14</v>
      </c>
      <c r="AJ896" s="86">
        <f t="shared" si="126"/>
        <v>14</v>
      </c>
      <c r="AK896" s="87">
        <f t="shared" si="127"/>
        <v>0</v>
      </c>
      <c r="AL896" s="87"/>
      <c r="AM896" s="87">
        <f t="shared" si="128"/>
        <v>6</v>
      </c>
      <c r="AN896" s="87">
        <f t="shared" si="123"/>
        <v>30</v>
      </c>
      <c r="AO896" s="87">
        <f t="shared" si="129"/>
        <v>30</v>
      </c>
      <c r="AP896" s="87">
        <v>31</v>
      </c>
      <c r="AQ896" s="87">
        <v>30</v>
      </c>
      <c r="AR896" s="87">
        <v>28</v>
      </c>
      <c r="AW896" s="64" t="str">
        <f t="shared" si="124"/>
        <v>HAZİRAN 2026</v>
      </c>
      <c r="AX896" s="89"/>
      <c r="AY896" s="90"/>
      <c r="AZ896" s="90" t="e">
        <f t="shared" si="125"/>
        <v>#N/A</v>
      </c>
    </row>
    <row r="897" spans="1:52" ht="17.45" customHeight="1" x14ac:dyDescent="0.2">
      <c r="A897" s="81">
        <v>891</v>
      </c>
      <c r="B897" s="82" t="s">
        <v>2825</v>
      </c>
      <c r="C897" s="83" t="s">
        <v>2824</v>
      </c>
      <c r="D897" s="84" t="s">
        <v>4679</v>
      </c>
      <c r="E897" s="84" t="s">
        <v>4679</v>
      </c>
      <c r="F897" s="84" t="s">
        <v>4679</v>
      </c>
      <c r="G897" s="84" t="s">
        <v>4674</v>
      </c>
      <c r="H897" s="84" t="s">
        <v>4674</v>
      </c>
      <c r="I897" s="84" t="s">
        <v>4674</v>
      </c>
      <c r="J897" s="84" t="s">
        <v>4674</v>
      </c>
      <c r="K897" s="84" t="s">
        <v>4679</v>
      </c>
      <c r="L897" s="84" t="s">
        <v>4679</v>
      </c>
      <c r="M897" s="84" t="s">
        <v>4679</v>
      </c>
      <c r="N897" s="84" t="s">
        <v>4674</v>
      </c>
      <c r="O897" s="84" t="s">
        <v>4674</v>
      </c>
      <c r="P897" s="84" t="s">
        <v>4674</v>
      </c>
      <c r="Q897" s="84" t="s">
        <v>4674</v>
      </c>
      <c r="R897" s="84" t="s">
        <v>4679</v>
      </c>
      <c r="S897" s="84" t="s">
        <v>4679</v>
      </c>
      <c r="T897" s="84" t="s">
        <v>4679</v>
      </c>
      <c r="U897" s="84" t="s">
        <v>4674</v>
      </c>
      <c r="V897" s="84" t="s">
        <v>4674</v>
      </c>
      <c r="W897" s="84" t="s">
        <v>4674</v>
      </c>
      <c r="X897" s="84" t="s">
        <v>4674</v>
      </c>
      <c r="Y897" s="84" t="s">
        <v>4679</v>
      </c>
      <c r="Z897" s="84" t="s">
        <v>4679</v>
      </c>
      <c r="AA897" s="84" t="s">
        <v>4679</v>
      </c>
      <c r="AB897" s="84" t="s">
        <v>4674</v>
      </c>
      <c r="AC897" s="84" t="s">
        <v>4674</v>
      </c>
      <c r="AD897" s="84" t="s">
        <v>4674</v>
      </c>
      <c r="AE897" s="84" t="s">
        <v>4674</v>
      </c>
      <c r="AF897" s="84" t="s">
        <v>4679</v>
      </c>
      <c r="AG897" s="84" t="s">
        <v>4679</v>
      </c>
      <c r="AH897" s="84"/>
      <c r="AI897" s="85">
        <f t="shared" si="122"/>
        <v>14</v>
      </c>
      <c r="AJ897" s="86">
        <f t="shared" si="126"/>
        <v>14</v>
      </c>
      <c r="AK897" s="87">
        <f t="shared" si="127"/>
        <v>0</v>
      </c>
      <c r="AL897" s="87"/>
      <c r="AM897" s="87">
        <f t="shared" si="128"/>
        <v>6</v>
      </c>
      <c r="AN897" s="87">
        <f t="shared" si="123"/>
        <v>30</v>
      </c>
      <c r="AO897" s="87">
        <f t="shared" si="129"/>
        <v>30</v>
      </c>
      <c r="AP897" s="87">
        <v>31</v>
      </c>
      <c r="AQ897" s="87">
        <v>30</v>
      </c>
      <c r="AR897" s="87">
        <v>28</v>
      </c>
      <c r="AW897" s="64" t="str">
        <f t="shared" si="124"/>
        <v>HAZİRAN 2026</v>
      </c>
      <c r="AX897" s="89"/>
      <c r="AY897" s="90"/>
      <c r="AZ897" s="90" t="e">
        <f t="shared" si="125"/>
        <v>#N/A</v>
      </c>
    </row>
    <row r="898" spans="1:52" ht="17.45" customHeight="1" x14ac:dyDescent="0.2">
      <c r="A898" s="81">
        <v>892</v>
      </c>
      <c r="B898" s="82" t="s">
        <v>2828</v>
      </c>
      <c r="C898" s="83" t="s">
        <v>2827</v>
      </c>
      <c r="D898" s="84" t="s">
        <v>4674</v>
      </c>
      <c r="E898" s="84" t="s">
        <v>4674</v>
      </c>
      <c r="F898" s="84" t="s">
        <v>4679</v>
      </c>
      <c r="G898" s="84" t="s">
        <v>4679</v>
      </c>
      <c r="H898" s="84" t="s">
        <v>4679</v>
      </c>
      <c r="I898" s="84" t="s">
        <v>4674</v>
      </c>
      <c r="J898" s="84" t="s">
        <v>4674</v>
      </c>
      <c r="K898" s="84" t="s">
        <v>4674</v>
      </c>
      <c r="L898" s="84" t="s">
        <v>4674</v>
      </c>
      <c r="M898" s="84" t="s">
        <v>4679</v>
      </c>
      <c r="N898" s="84" t="s">
        <v>4679</v>
      </c>
      <c r="O898" s="84" t="s">
        <v>4679</v>
      </c>
      <c r="P898" s="84" t="s">
        <v>4674</v>
      </c>
      <c r="Q898" s="84" t="s">
        <v>4674</v>
      </c>
      <c r="R898" s="84" t="s">
        <v>4674</v>
      </c>
      <c r="S898" s="84" t="s">
        <v>4674</v>
      </c>
      <c r="T898" s="84" t="s">
        <v>4679</v>
      </c>
      <c r="U898" s="84" t="s">
        <v>4679</v>
      </c>
      <c r="V898" s="84" t="s">
        <v>4679</v>
      </c>
      <c r="W898" s="84" t="s">
        <v>4674</v>
      </c>
      <c r="X898" s="84" t="s">
        <v>4674</v>
      </c>
      <c r="Y898" s="84" t="s">
        <v>4674</v>
      </c>
      <c r="Z898" s="84" t="s">
        <v>4674</v>
      </c>
      <c r="AA898" s="84" t="s">
        <v>4679</v>
      </c>
      <c r="AB898" s="84" t="s">
        <v>4679</v>
      </c>
      <c r="AC898" s="84" t="s">
        <v>4679</v>
      </c>
      <c r="AD898" s="84" t="s">
        <v>4674</v>
      </c>
      <c r="AE898" s="84" t="s">
        <v>4674</v>
      </c>
      <c r="AF898" s="84" t="s">
        <v>4679</v>
      </c>
      <c r="AG898" s="84" t="s">
        <v>4679</v>
      </c>
      <c r="AH898" s="84"/>
      <c r="AI898" s="85">
        <f t="shared" si="122"/>
        <v>14</v>
      </c>
      <c r="AJ898" s="86">
        <f t="shared" si="126"/>
        <v>14</v>
      </c>
      <c r="AK898" s="87">
        <f t="shared" si="127"/>
        <v>0</v>
      </c>
      <c r="AL898" s="87"/>
      <c r="AM898" s="87">
        <f t="shared" si="128"/>
        <v>6</v>
      </c>
      <c r="AN898" s="87">
        <f t="shared" si="123"/>
        <v>30</v>
      </c>
      <c r="AO898" s="87">
        <f t="shared" si="129"/>
        <v>30</v>
      </c>
      <c r="AP898" s="87">
        <v>31</v>
      </c>
      <c r="AQ898" s="87">
        <v>30</v>
      </c>
      <c r="AR898" s="87">
        <v>28</v>
      </c>
      <c r="AW898" s="64" t="str">
        <f t="shared" si="124"/>
        <v>HAZİRAN 2026</v>
      </c>
      <c r="AX898" s="89"/>
      <c r="AY898" s="90"/>
      <c r="AZ898" s="90" t="e">
        <f t="shared" si="125"/>
        <v>#N/A</v>
      </c>
    </row>
    <row r="899" spans="1:52" ht="17.45" customHeight="1" x14ac:dyDescent="0.2">
      <c r="A899" s="81">
        <v>893</v>
      </c>
      <c r="B899" s="82" t="s">
        <v>2831</v>
      </c>
      <c r="C899" s="83" t="s">
        <v>2830</v>
      </c>
      <c r="D899" s="84" t="s">
        <v>4679</v>
      </c>
      <c r="E899" s="84" t="s">
        <v>4679</v>
      </c>
      <c r="F899" s="84" t="s">
        <v>4679</v>
      </c>
      <c r="G899" s="84" t="s">
        <v>4674</v>
      </c>
      <c r="H899" s="84" t="s">
        <v>4674</v>
      </c>
      <c r="I899" s="84" t="s">
        <v>4674</v>
      </c>
      <c r="J899" s="84" t="s">
        <v>4674</v>
      </c>
      <c r="K899" s="84" t="s">
        <v>4679</v>
      </c>
      <c r="L899" s="84" t="s">
        <v>4679</v>
      </c>
      <c r="M899" s="84" t="s">
        <v>4679</v>
      </c>
      <c r="N899" s="84" t="s">
        <v>4674</v>
      </c>
      <c r="O899" s="84" t="s">
        <v>4674</v>
      </c>
      <c r="P899" s="84" t="s">
        <v>4674</v>
      </c>
      <c r="Q899" s="84" t="s">
        <v>4674</v>
      </c>
      <c r="R899" s="84" t="s">
        <v>4679</v>
      </c>
      <c r="S899" s="84" t="s">
        <v>4679</v>
      </c>
      <c r="T899" s="84" t="s">
        <v>4679</v>
      </c>
      <c r="U899" s="84" t="s">
        <v>4674</v>
      </c>
      <c r="V899" s="84" t="s">
        <v>4674</v>
      </c>
      <c r="W899" s="84" t="s">
        <v>4674</v>
      </c>
      <c r="X899" s="84" t="s">
        <v>4674</v>
      </c>
      <c r="Y899" s="84" t="s">
        <v>4679</v>
      </c>
      <c r="Z899" s="84" t="s">
        <v>4679</v>
      </c>
      <c r="AA899" s="84" t="s">
        <v>4679</v>
      </c>
      <c r="AB899" s="84" t="s">
        <v>4674</v>
      </c>
      <c r="AC899" s="84" t="s">
        <v>4674</v>
      </c>
      <c r="AD899" s="84" t="s">
        <v>4674</v>
      </c>
      <c r="AE899" s="84" t="s">
        <v>4674</v>
      </c>
      <c r="AF899" s="84" t="s">
        <v>4679</v>
      </c>
      <c r="AG899" s="84" t="s">
        <v>4679</v>
      </c>
      <c r="AH899" s="84"/>
      <c r="AI899" s="85">
        <f t="shared" si="122"/>
        <v>14</v>
      </c>
      <c r="AJ899" s="86">
        <f t="shared" si="126"/>
        <v>14</v>
      </c>
      <c r="AK899" s="87">
        <f t="shared" si="127"/>
        <v>0</v>
      </c>
      <c r="AL899" s="87"/>
      <c r="AM899" s="87">
        <f t="shared" si="128"/>
        <v>6</v>
      </c>
      <c r="AN899" s="87">
        <f t="shared" si="123"/>
        <v>30</v>
      </c>
      <c r="AO899" s="87">
        <f t="shared" si="129"/>
        <v>30</v>
      </c>
      <c r="AP899" s="87">
        <v>31</v>
      </c>
      <c r="AQ899" s="87">
        <v>30</v>
      </c>
      <c r="AR899" s="87">
        <v>28</v>
      </c>
      <c r="AW899" s="64" t="str">
        <f t="shared" si="124"/>
        <v>HAZİRAN 2026</v>
      </c>
      <c r="AX899" s="89"/>
      <c r="AY899" s="90"/>
      <c r="AZ899" s="90" t="e">
        <f t="shared" si="125"/>
        <v>#N/A</v>
      </c>
    </row>
    <row r="900" spans="1:52" ht="17.45" customHeight="1" x14ac:dyDescent="0.2">
      <c r="A900" s="81">
        <v>894</v>
      </c>
      <c r="B900" s="82" t="s">
        <v>2834</v>
      </c>
      <c r="C900" s="83" t="s">
        <v>2833</v>
      </c>
      <c r="D900" s="84" t="s">
        <v>4674</v>
      </c>
      <c r="E900" s="84" t="s">
        <v>4674</v>
      </c>
      <c r="F900" s="84" t="s">
        <v>4679</v>
      </c>
      <c r="G900" s="84" t="s">
        <v>4679</v>
      </c>
      <c r="H900" s="84" t="s">
        <v>4679</v>
      </c>
      <c r="I900" s="84" t="s">
        <v>4674</v>
      </c>
      <c r="J900" s="84" t="s">
        <v>4674</v>
      </c>
      <c r="K900" s="84" t="s">
        <v>4674</v>
      </c>
      <c r="L900" s="84" t="s">
        <v>4674</v>
      </c>
      <c r="M900" s="84" t="s">
        <v>4679</v>
      </c>
      <c r="N900" s="84" t="s">
        <v>4679</v>
      </c>
      <c r="O900" s="84" t="s">
        <v>4679</v>
      </c>
      <c r="P900" s="84" t="s">
        <v>4674</v>
      </c>
      <c r="Q900" s="84" t="s">
        <v>4674</v>
      </c>
      <c r="R900" s="84" t="s">
        <v>4674</v>
      </c>
      <c r="S900" s="84" t="s">
        <v>4674</v>
      </c>
      <c r="T900" s="84" t="s">
        <v>4679</v>
      </c>
      <c r="U900" s="84" t="s">
        <v>4679</v>
      </c>
      <c r="V900" s="84" t="s">
        <v>4679</v>
      </c>
      <c r="W900" s="84" t="s">
        <v>4674</v>
      </c>
      <c r="X900" s="84" t="s">
        <v>4674</v>
      </c>
      <c r="Y900" s="84" t="s">
        <v>4674</v>
      </c>
      <c r="Z900" s="84" t="s">
        <v>4674</v>
      </c>
      <c r="AA900" s="84" t="s">
        <v>4679</v>
      </c>
      <c r="AB900" s="84" t="s">
        <v>4679</v>
      </c>
      <c r="AC900" s="84" t="s">
        <v>4679</v>
      </c>
      <c r="AD900" s="84" t="s">
        <v>4674</v>
      </c>
      <c r="AE900" s="84" t="s">
        <v>4674</v>
      </c>
      <c r="AF900" s="84" t="s">
        <v>4674</v>
      </c>
      <c r="AG900" s="84" t="s">
        <v>4674</v>
      </c>
      <c r="AH900" s="84"/>
      <c r="AI900" s="85">
        <f t="shared" si="122"/>
        <v>12</v>
      </c>
      <c r="AJ900" s="86">
        <f t="shared" si="126"/>
        <v>12</v>
      </c>
      <c r="AK900" s="87">
        <f t="shared" si="127"/>
        <v>0</v>
      </c>
      <c r="AL900" s="87"/>
      <c r="AM900" s="87">
        <f t="shared" si="128"/>
        <v>6</v>
      </c>
      <c r="AN900" s="87">
        <f t="shared" si="123"/>
        <v>30</v>
      </c>
      <c r="AO900" s="87">
        <f t="shared" si="129"/>
        <v>30</v>
      </c>
      <c r="AP900" s="87">
        <v>31</v>
      </c>
      <c r="AQ900" s="87">
        <v>30</v>
      </c>
      <c r="AR900" s="87">
        <v>28</v>
      </c>
      <c r="AW900" s="64" t="str">
        <f t="shared" si="124"/>
        <v>HAZİRAN 2026</v>
      </c>
      <c r="AX900" s="89"/>
      <c r="AY900" s="90"/>
      <c r="AZ900" s="90" t="e">
        <f t="shared" si="125"/>
        <v>#N/A</v>
      </c>
    </row>
    <row r="901" spans="1:52" ht="17.45" customHeight="1" x14ac:dyDescent="0.2">
      <c r="A901" s="81">
        <v>895</v>
      </c>
      <c r="B901" s="82" t="s">
        <v>2837</v>
      </c>
      <c r="C901" s="83" t="s">
        <v>2836</v>
      </c>
      <c r="D901" s="84" t="s">
        <v>4674</v>
      </c>
      <c r="E901" s="84" t="s">
        <v>4674</v>
      </c>
      <c r="F901" s="84" t="s">
        <v>4679</v>
      </c>
      <c r="G901" s="84" t="s">
        <v>4679</v>
      </c>
      <c r="H901" s="84" t="s">
        <v>4679</v>
      </c>
      <c r="I901" s="84" t="s">
        <v>4674</v>
      </c>
      <c r="J901" s="84" t="s">
        <v>4674</v>
      </c>
      <c r="K901" s="84" t="s">
        <v>4679</v>
      </c>
      <c r="L901" s="84" t="s">
        <v>4679</v>
      </c>
      <c r="M901" s="84" t="s">
        <v>4679</v>
      </c>
      <c r="N901" s="84" t="s">
        <v>4674</v>
      </c>
      <c r="O901" s="84" t="s">
        <v>4674</v>
      </c>
      <c r="P901" s="84" t="s">
        <v>4674</v>
      </c>
      <c r="Q901" s="84" t="s">
        <v>4674</v>
      </c>
      <c r="R901" s="84" t="s">
        <v>4679</v>
      </c>
      <c r="S901" s="84" t="s">
        <v>4679</v>
      </c>
      <c r="T901" s="84" t="s">
        <v>4679</v>
      </c>
      <c r="U901" s="84" t="s">
        <v>4674</v>
      </c>
      <c r="V901" s="84" t="s">
        <v>4674</v>
      </c>
      <c r="W901" s="84" t="s">
        <v>4674</v>
      </c>
      <c r="X901" s="84" t="s">
        <v>4674</v>
      </c>
      <c r="Y901" s="84" t="s">
        <v>4679</v>
      </c>
      <c r="Z901" s="84" t="s">
        <v>4679</v>
      </c>
      <c r="AA901" s="84" t="s">
        <v>4679</v>
      </c>
      <c r="AB901" s="84" t="s">
        <v>4674</v>
      </c>
      <c r="AC901" s="84" t="s">
        <v>4674</v>
      </c>
      <c r="AD901" s="84" t="s">
        <v>4674</v>
      </c>
      <c r="AE901" s="84" t="s">
        <v>4674</v>
      </c>
      <c r="AF901" s="84" t="s">
        <v>4679</v>
      </c>
      <c r="AG901" s="84" t="s">
        <v>4679</v>
      </c>
      <c r="AH901" s="84"/>
      <c r="AI901" s="85">
        <f t="shared" si="122"/>
        <v>14</v>
      </c>
      <c r="AJ901" s="86">
        <f t="shared" si="126"/>
        <v>14</v>
      </c>
      <c r="AK901" s="87">
        <f t="shared" si="127"/>
        <v>0</v>
      </c>
      <c r="AL901" s="87"/>
      <c r="AM901" s="87">
        <f t="shared" si="128"/>
        <v>6</v>
      </c>
      <c r="AN901" s="87">
        <f t="shared" si="123"/>
        <v>30</v>
      </c>
      <c r="AO901" s="87">
        <f t="shared" si="129"/>
        <v>30</v>
      </c>
      <c r="AP901" s="87">
        <v>31</v>
      </c>
      <c r="AQ901" s="87">
        <v>30</v>
      </c>
      <c r="AR901" s="87">
        <v>28</v>
      </c>
      <c r="AW901" s="64" t="str">
        <f t="shared" si="124"/>
        <v>HAZİRAN 2026</v>
      </c>
      <c r="AX901" s="89"/>
      <c r="AY901" s="90"/>
      <c r="AZ901" s="90" t="e">
        <f t="shared" si="125"/>
        <v>#N/A</v>
      </c>
    </row>
    <row r="902" spans="1:52" ht="17.45" customHeight="1" x14ac:dyDescent="0.2">
      <c r="A902" s="81">
        <v>896</v>
      </c>
      <c r="B902" s="82" t="s">
        <v>2840</v>
      </c>
      <c r="C902" s="83" t="s">
        <v>2839</v>
      </c>
      <c r="D902" s="84" t="s">
        <v>4679</v>
      </c>
      <c r="E902" s="84" t="s">
        <v>4679</v>
      </c>
      <c r="F902" s="84" t="s">
        <v>4679</v>
      </c>
      <c r="G902" s="84" t="s">
        <v>4674</v>
      </c>
      <c r="H902" s="84" t="s">
        <v>4674</v>
      </c>
      <c r="I902" s="84" t="s">
        <v>4674</v>
      </c>
      <c r="J902" s="84" t="s">
        <v>4674</v>
      </c>
      <c r="K902" s="84" t="s">
        <v>4679</v>
      </c>
      <c r="L902" s="84" t="s">
        <v>4679</v>
      </c>
      <c r="M902" s="84" t="s">
        <v>4679</v>
      </c>
      <c r="N902" s="84" t="s">
        <v>4674</v>
      </c>
      <c r="O902" s="84" t="s">
        <v>4674</v>
      </c>
      <c r="P902" s="84" t="s">
        <v>4674</v>
      </c>
      <c r="Q902" s="84" t="s">
        <v>4674</v>
      </c>
      <c r="R902" s="84" t="s">
        <v>4679</v>
      </c>
      <c r="S902" s="84" t="s">
        <v>4679</v>
      </c>
      <c r="T902" s="84" t="s">
        <v>4679</v>
      </c>
      <c r="U902" s="84" t="s">
        <v>4674</v>
      </c>
      <c r="V902" s="84" t="s">
        <v>4674</v>
      </c>
      <c r="W902" s="84" t="s">
        <v>4674</v>
      </c>
      <c r="X902" s="84" t="s">
        <v>4674</v>
      </c>
      <c r="Y902" s="84" t="s">
        <v>4679</v>
      </c>
      <c r="Z902" s="84" t="s">
        <v>4679</v>
      </c>
      <c r="AA902" s="84" t="s">
        <v>4679</v>
      </c>
      <c r="AB902" s="84" t="s">
        <v>4674</v>
      </c>
      <c r="AC902" s="84" t="s">
        <v>4674</v>
      </c>
      <c r="AD902" s="84" t="s">
        <v>4674</v>
      </c>
      <c r="AE902" s="84" t="s">
        <v>4674</v>
      </c>
      <c r="AF902" s="84" t="s">
        <v>4679</v>
      </c>
      <c r="AG902" s="84" t="s">
        <v>4679</v>
      </c>
      <c r="AH902" s="84"/>
      <c r="AI902" s="85">
        <f t="shared" si="122"/>
        <v>14</v>
      </c>
      <c r="AJ902" s="86">
        <f t="shared" si="126"/>
        <v>14</v>
      </c>
      <c r="AK902" s="87">
        <f t="shared" si="127"/>
        <v>0</v>
      </c>
      <c r="AL902" s="87"/>
      <c r="AM902" s="87">
        <f t="shared" si="128"/>
        <v>6</v>
      </c>
      <c r="AN902" s="87">
        <f t="shared" si="123"/>
        <v>30</v>
      </c>
      <c r="AO902" s="87">
        <f t="shared" si="129"/>
        <v>30</v>
      </c>
      <c r="AP902" s="87">
        <v>31</v>
      </c>
      <c r="AQ902" s="87">
        <v>30</v>
      </c>
      <c r="AR902" s="87">
        <v>28</v>
      </c>
      <c r="AW902" s="64" t="str">
        <f t="shared" si="124"/>
        <v>HAZİRAN 2026</v>
      </c>
      <c r="AX902" s="89"/>
      <c r="AY902" s="90"/>
      <c r="AZ902" s="90" t="e">
        <f t="shared" si="125"/>
        <v>#N/A</v>
      </c>
    </row>
    <row r="903" spans="1:52" ht="17.45" customHeight="1" x14ac:dyDescent="0.2">
      <c r="A903" s="81">
        <v>897</v>
      </c>
      <c r="B903" s="82" t="s">
        <v>2843</v>
      </c>
      <c r="C903" s="83" t="s">
        <v>2842</v>
      </c>
      <c r="D903" s="84" t="s">
        <v>4674</v>
      </c>
      <c r="E903" s="84" t="s">
        <v>4679</v>
      </c>
      <c r="F903" s="84" t="s">
        <v>4679</v>
      </c>
      <c r="G903" s="84" t="s">
        <v>4679</v>
      </c>
      <c r="H903" s="84" t="s">
        <v>4674</v>
      </c>
      <c r="I903" s="84" t="s">
        <v>4674</v>
      </c>
      <c r="J903" s="84" t="s">
        <v>4674</v>
      </c>
      <c r="K903" s="84" t="s">
        <v>4674</v>
      </c>
      <c r="L903" s="84" t="s">
        <v>4674</v>
      </c>
      <c r="M903" s="84" t="s">
        <v>4674</v>
      </c>
      <c r="N903" s="84" t="s">
        <v>4674</v>
      </c>
      <c r="O903" s="84" t="s">
        <v>4674</v>
      </c>
      <c r="P903" s="84" t="s">
        <v>4674</v>
      </c>
      <c r="Q903" s="84" t="s">
        <v>4674</v>
      </c>
      <c r="R903" s="84" t="s">
        <v>4674</v>
      </c>
      <c r="S903" s="84" t="s">
        <v>4674</v>
      </c>
      <c r="T903" s="84" t="s">
        <v>4674</v>
      </c>
      <c r="U903" s="84" t="s">
        <v>4674</v>
      </c>
      <c r="V903" s="84" t="s">
        <v>4674</v>
      </c>
      <c r="W903" s="84" t="s">
        <v>4674</v>
      </c>
      <c r="X903" s="84" t="s">
        <v>4674</v>
      </c>
      <c r="Y903" s="84" t="s">
        <v>4674</v>
      </c>
      <c r="Z903" s="84" t="s">
        <v>4674</v>
      </c>
      <c r="AA903" s="84" t="s">
        <v>4674</v>
      </c>
      <c r="AB903" s="84" t="s">
        <v>4674</v>
      </c>
      <c r="AC903" s="84" t="s">
        <v>4674</v>
      </c>
      <c r="AD903" s="84" t="s">
        <v>4674</v>
      </c>
      <c r="AE903" s="84" t="s">
        <v>4674</v>
      </c>
      <c r="AF903" s="84" t="s">
        <v>4674</v>
      </c>
      <c r="AG903" s="84" t="s">
        <v>4674</v>
      </c>
      <c r="AH903" s="84"/>
      <c r="AI903" s="85">
        <f t="shared" ref="AI903:AI966" si="130">COUNTBLANK(D903:AG903)</f>
        <v>3</v>
      </c>
      <c r="AJ903" s="86">
        <f t="shared" si="126"/>
        <v>3</v>
      </c>
      <c r="AK903" s="87">
        <f t="shared" si="127"/>
        <v>0</v>
      </c>
      <c r="AL903" s="87"/>
      <c r="AM903" s="87">
        <f t="shared" si="128"/>
        <v>6</v>
      </c>
      <c r="AN903" s="87">
        <f t="shared" si="123"/>
        <v>30</v>
      </c>
      <c r="AO903" s="87">
        <f t="shared" si="129"/>
        <v>30</v>
      </c>
      <c r="AP903" s="87">
        <v>31</v>
      </c>
      <c r="AQ903" s="87">
        <v>30</v>
      </c>
      <c r="AR903" s="87">
        <v>28</v>
      </c>
      <c r="AW903" s="64" t="str">
        <f t="shared" si="124"/>
        <v>HAZİRAN 2026</v>
      </c>
      <c r="AX903" s="89"/>
      <c r="AY903" s="90"/>
      <c r="AZ903" s="90" t="e">
        <f t="shared" si="125"/>
        <v>#N/A</v>
      </c>
    </row>
    <row r="904" spans="1:52" ht="17.45" customHeight="1" x14ac:dyDescent="0.2">
      <c r="A904" s="81">
        <v>898</v>
      </c>
      <c r="B904" s="82" t="s">
        <v>2846</v>
      </c>
      <c r="C904" s="83" t="s">
        <v>2845</v>
      </c>
      <c r="D904" s="84" t="s">
        <v>4679</v>
      </c>
      <c r="E904" s="84" t="s">
        <v>4679</v>
      </c>
      <c r="F904" s="84" t="s">
        <v>4679</v>
      </c>
      <c r="G904" s="84" t="s">
        <v>4674</v>
      </c>
      <c r="H904" s="84" t="s">
        <v>4674</v>
      </c>
      <c r="I904" s="84" t="s">
        <v>4674</v>
      </c>
      <c r="J904" s="84" t="s">
        <v>4674</v>
      </c>
      <c r="K904" s="84" t="s">
        <v>4679</v>
      </c>
      <c r="L904" s="84" t="s">
        <v>4679</v>
      </c>
      <c r="M904" s="84" t="s">
        <v>4679</v>
      </c>
      <c r="N904" s="84" t="s">
        <v>4674</v>
      </c>
      <c r="O904" s="84" t="s">
        <v>4674</v>
      </c>
      <c r="P904" s="84" t="s">
        <v>4674</v>
      </c>
      <c r="Q904" s="84" t="s">
        <v>4674</v>
      </c>
      <c r="R904" s="84" t="s">
        <v>4679</v>
      </c>
      <c r="S904" s="84" t="s">
        <v>4679</v>
      </c>
      <c r="T904" s="84" t="s">
        <v>4679</v>
      </c>
      <c r="U904" s="84" t="s">
        <v>4674</v>
      </c>
      <c r="V904" s="84" t="s">
        <v>4674</v>
      </c>
      <c r="W904" s="84" t="s">
        <v>4674</v>
      </c>
      <c r="X904" s="84" t="s">
        <v>4674</v>
      </c>
      <c r="Y904" s="84" t="s">
        <v>4679</v>
      </c>
      <c r="Z904" s="84" t="s">
        <v>4679</v>
      </c>
      <c r="AA904" s="84" t="s">
        <v>4679</v>
      </c>
      <c r="AB904" s="84" t="s">
        <v>4674</v>
      </c>
      <c r="AC904" s="84" t="s">
        <v>4674</v>
      </c>
      <c r="AD904" s="84" t="s">
        <v>4674</v>
      </c>
      <c r="AE904" s="84" t="s">
        <v>4674</v>
      </c>
      <c r="AF904" s="84" t="s">
        <v>4679</v>
      </c>
      <c r="AG904" s="84" t="s">
        <v>4679</v>
      </c>
      <c r="AH904" s="84"/>
      <c r="AI904" s="85">
        <f t="shared" si="130"/>
        <v>14</v>
      </c>
      <c r="AJ904" s="86">
        <f t="shared" si="126"/>
        <v>14</v>
      </c>
      <c r="AK904" s="87">
        <f t="shared" si="127"/>
        <v>0</v>
      </c>
      <c r="AL904" s="87"/>
      <c r="AM904" s="87">
        <f t="shared" si="128"/>
        <v>6</v>
      </c>
      <c r="AN904" s="87">
        <f t="shared" ref="AN904:AN967" si="131">COUNTA(D904:AH904)</f>
        <v>30</v>
      </c>
      <c r="AO904" s="87">
        <f t="shared" si="129"/>
        <v>30</v>
      </c>
      <c r="AP904" s="87">
        <v>31</v>
      </c>
      <c r="AQ904" s="87">
        <v>30</v>
      </c>
      <c r="AR904" s="87">
        <v>28</v>
      </c>
      <c r="AW904" s="64" t="str">
        <f t="shared" ref="AW904:AW967" si="132">$AW$7</f>
        <v>HAZİRAN 2026</v>
      </c>
      <c r="AX904" s="89"/>
      <c r="AY904" s="90"/>
      <c r="AZ904" s="90" t="e">
        <f t="shared" ref="AZ904:AZ967" si="133">VLOOKUP(AX904,$BK$3:$BL$10,2,FALSE)</f>
        <v>#N/A</v>
      </c>
    </row>
    <row r="905" spans="1:52" ht="17.45" customHeight="1" x14ac:dyDescent="0.2">
      <c r="A905" s="81">
        <v>899</v>
      </c>
      <c r="B905" s="82" t="s">
        <v>2849</v>
      </c>
      <c r="C905" s="83" t="s">
        <v>2848</v>
      </c>
      <c r="D905" s="84" t="s">
        <v>4679</v>
      </c>
      <c r="E905" s="84" t="s">
        <v>4679</v>
      </c>
      <c r="F905" s="84" t="s">
        <v>4679</v>
      </c>
      <c r="G905" s="84" t="s">
        <v>4674</v>
      </c>
      <c r="H905" s="84" t="s">
        <v>4674</v>
      </c>
      <c r="I905" s="84" t="s">
        <v>4674</v>
      </c>
      <c r="J905" s="84" t="s">
        <v>4674</v>
      </c>
      <c r="K905" s="84" t="s">
        <v>4679</v>
      </c>
      <c r="L905" s="84" t="s">
        <v>4679</v>
      </c>
      <c r="M905" s="84" t="s">
        <v>4679</v>
      </c>
      <c r="N905" s="84" t="s">
        <v>4674</v>
      </c>
      <c r="O905" s="84" t="s">
        <v>4674</v>
      </c>
      <c r="P905" s="84" t="s">
        <v>4674</v>
      </c>
      <c r="Q905" s="84" t="s">
        <v>4674</v>
      </c>
      <c r="R905" s="84" t="s">
        <v>4679</v>
      </c>
      <c r="S905" s="84" t="s">
        <v>4674</v>
      </c>
      <c r="T905" s="84" t="s">
        <v>4679</v>
      </c>
      <c r="U905" s="84" t="s">
        <v>4679</v>
      </c>
      <c r="V905" s="84" t="s">
        <v>4674</v>
      </c>
      <c r="W905" s="84" t="s">
        <v>4674</v>
      </c>
      <c r="X905" s="84" t="s">
        <v>4674</v>
      </c>
      <c r="Y905" s="84" t="s">
        <v>4674</v>
      </c>
      <c r="Z905" s="84" t="s">
        <v>4674</v>
      </c>
      <c r="AA905" s="84" t="s">
        <v>4679</v>
      </c>
      <c r="AB905" s="84" t="s">
        <v>4679</v>
      </c>
      <c r="AC905" s="84" t="s">
        <v>4679</v>
      </c>
      <c r="AD905" s="84" t="s">
        <v>4674</v>
      </c>
      <c r="AE905" s="84" t="s">
        <v>4674</v>
      </c>
      <c r="AF905" s="84" t="s">
        <v>4679</v>
      </c>
      <c r="AG905" s="84" t="s">
        <v>4679</v>
      </c>
      <c r="AH905" s="84"/>
      <c r="AI905" s="85">
        <f t="shared" si="130"/>
        <v>14</v>
      </c>
      <c r="AJ905" s="86">
        <f t="shared" si="126"/>
        <v>14</v>
      </c>
      <c r="AK905" s="87">
        <f t="shared" si="127"/>
        <v>0</v>
      </c>
      <c r="AL905" s="87"/>
      <c r="AM905" s="87">
        <f t="shared" si="128"/>
        <v>6</v>
      </c>
      <c r="AN905" s="87">
        <f t="shared" si="131"/>
        <v>30</v>
      </c>
      <c r="AO905" s="87">
        <f t="shared" si="129"/>
        <v>30</v>
      </c>
      <c r="AP905" s="87">
        <v>31</v>
      </c>
      <c r="AQ905" s="87">
        <v>30</v>
      </c>
      <c r="AR905" s="87">
        <v>28</v>
      </c>
      <c r="AW905" s="64" t="str">
        <f t="shared" si="132"/>
        <v>HAZİRAN 2026</v>
      </c>
      <c r="AX905" s="89"/>
      <c r="AY905" s="90"/>
      <c r="AZ905" s="90" t="e">
        <f t="shared" si="133"/>
        <v>#N/A</v>
      </c>
    </row>
    <row r="906" spans="1:52" ht="17.45" customHeight="1" x14ac:dyDescent="0.2">
      <c r="A906" s="81">
        <v>900</v>
      </c>
      <c r="B906" s="82" t="s">
        <v>2852</v>
      </c>
      <c r="C906" s="83" t="s">
        <v>2851</v>
      </c>
      <c r="D906" s="84" t="s">
        <v>4674</v>
      </c>
      <c r="E906" s="84" t="s">
        <v>4674</v>
      </c>
      <c r="F906" s="84" t="s">
        <v>4674</v>
      </c>
      <c r="G906" s="84" t="s">
        <v>4674</v>
      </c>
      <c r="H906" s="84" t="s">
        <v>4679</v>
      </c>
      <c r="I906" s="84" t="s">
        <v>4679</v>
      </c>
      <c r="J906" s="84" t="s">
        <v>4679</v>
      </c>
      <c r="K906" s="84" t="s">
        <v>4674</v>
      </c>
      <c r="L906" s="84" t="s">
        <v>4674</v>
      </c>
      <c r="M906" s="84" t="s">
        <v>4674</v>
      </c>
      <c r="N906" s="84" t="s">
        <v>4674</v>
      </c>
      <c r="O906" s="84" t="s">
        <v>4679</v>
      </c>
      <c r="P906" s="84" t="s">
        <v>4679</v>
      </c>
      <c r="Q906" s="84" t="s">
        <v>4679</v>
      </c>
      <c r="R906" s="84" t="s">
        <v>4674</v>
      </c>
      <c r="S906" s="84" t="s">
        <v>4674</v>
      </c>
      <c r="T906" s="84" t="s">
        <v>4674</v>
      </c>
      <c r="U906" s="84" t="s">
        <v>4674</v>
      </c>
      <c r="V906" s="84" t="s">
        <v>4679</v>
      </c>
      <c r="W906" s="84" t="s">
        <v>4679</v>
      </c>
      <c r="X906" s="84" t="s">
        <v>4679</v>
      </c>
      <c r="Y906" s="84" t="s">
        <v>4674</v>
      </c>
      <c r="Z906" s="84" t="s">
        <v>4674</v>
      </c>
      <c r="AA906" s="84" t="s">
        <v>4674</v>
      </c>
      <c r="AB906" s="84" t="s">
        <v>4674</v>
      </c>
      <c r="AC906" s="84" t="s">
        <v>4679</v>
      </c>
      <c r="AD906" s="84" t="s">
        <v>4679</v>
      </c>
      <c r="AE906" s="84" t="s">
        <v>4679</v>
      </c>
      <c r="AF906" s="84" t="s">
        <v>4679</v>
      </c>
      <c r="AG906" s="84" t="s">
        <v>4679</v>
      </c>
      <c r="AH906" s="84"/>
      <c r="AI906" s="85">
        <f t="shared" si="130"/>
        <v>14</v>
      </c>
      <c r="AJ906" s="86">
        <f t="shared" si="126"/>
        <v>14</v>
      </c>
      <c r="AK906" s="87">
        <f t="shared" si="127"/>
        <v>0</v>
      </c>
      <c r="AL906" s="87"/>
      <c r="AM906" s="87">
        <f t="shared" si="128"/>
        <v>6</v>
      </c>
      <c r="AN906" s="87">
        <f t="shared" si="131"/>
        <v>30</v>
      </c>
      <c r="AO906" s="87">
        <f t="shared" si="129"/>
        <v>30</v>
      </c>
      <c r="AP906" s="87">
        <v>31</v>
      </c>
      <c r="AQ906" s="87">
        <v>30</v>
      </c>
      <c r="AR906" s="87">
        <v>28</v>
      </c>
      <c r="AW906" s="64" t="str">
        <f t="shared" si="132"/>
        <v>HAZİRAN 2026</v>
      </c>
      <c r="AX906" s="89"/>
      <c r="AY906" s="90"/>
      <c r="AZ906" s="90" t="e">
        <f t="shared" si="133"/>
        <v>#N/A</v>
      </c>
    </row>
    <row r="907" spans="1:52" ht="17.45" customHeight="1" x14ac:dyDescent="0.2">
      <c r="A907" s="81">
        <v>901</v>
      </c>
      <c r="B907" s="82" t="s">
        <v>2855</v>
      </c>
      <c r="C907" s="83" t="s">
        <v>2854</v>
      </c>
      <c r="D907" s="84" t="s">
        <v>4679</v>
      </c>
      <c r="E907" s="84" t="s">
        <v>4674</v>
      </c>
      <c r="F907" s="84" t="s">
        <v>4679</v>
      </c>
      <c r="G907" s="84" t="s">
        <v>4674</v>
      </c>
      <c r="H907" s="84" t="s">
        <v>4679</v>
      </c>
      <c r="I907" s="84" t="s">
        <v>4674</v>
      </c>
      <c r="J907" s="84" t="s">
        <v>4674</v>
      </c>
      <c r="K907" s="84" t="s">
        <v>4679</v>
      </c>
      <c r="L907" s="84" t="s">
        <v>4674</v>
      </c>
      <c r="M907" s="84" t="s">
        <v>4679</v>
      </c>
      <c r="N907" s="84" t="s">
        <v>4674</v>
      </c>
      <c r="O907" s="84" t="s">
        <v>4679</v>
      </c>
      <c r="P907" s="84" t="s">
        <v>4674</v>
      </c>
      <c r="Q907" s="84" t="s">
        <v>4674</v>
      </c>
      <c r="R907" s="84" t="s">
        <v>4679</v>
      </c>
      <c r="S907" s="84" t="s">
        <v>4674</v>
      </c>
      <c r="T907" s="84" t="s">
        <v>4679</v>
      </c>
      <c r="U907" s="84" t="s">
        <v>4674</v>
      </c>
      <c r="V907" s="84" t="s">
        <v>4679</v>
      </c>
      <c r="W907" s="84" t="s">
        <v>4674</v>
      </c>
      <c r="X907" s="84" t="s">
        <v>4674</v>
      </c>
      <c r="Y907" s="84" t="s">
        <v>4679</v>
      </c>
      <c r="Z907" s="84" t="s">
        <v>4674</v>
      </c>
      <c r="AA907" s="84" t="s">
        <v>4679</v>
      </c>
      <c r="AB907" s="84" t="s">
        <v>4674</v>
      </c>
      <c r="AC907" s="84" t="s">
        <v>4679</v>
      </c>
      <c r="AD907" s="84" t="s">
        <v>4674</v>
      </c>
      <c r="AE907" s="84" t="s">
        <v>4674</v>
      </c>
      <c r="AF907" s="84" t="s">
        <v>4679</v>
      </c>
      <c r="AG907" s="84" t="s">
        <v>4674</v>
      </c>
      <c r="AH907" s="84"/>
      <c r="AI907" s="85">
        <f t="shared" si="130"/>
        <v>13</v>
      </c>
      <c r="AJ907" s="86">
        <f t="shared" si="126"/>
        <v>13</v>
      </c>
      <c r="AK907" s="87">
        <f t="shared" si="127"/>
        <v>0</v>
      </c>
      <c r="AL907" s="87"/>
      <c r="AM907" s="87">
        <f t="shared" si="128"/>
        <v>6</v>
      </c>
      <c r="AN907" s="87">
        <f t="shared" si="131"/>
        <v>30</v>
      </c>
      <c r="AO907" s="87">
        <f t="shared" si="129"/>
        <v>30</v>
      </c>
      <c r="AP907" s="87">
        <v>31</v>
      </c>
      <c r="AQ907" s="87">
        <v>30</v>
      </c>
      <c r="AR907" s="87">
        <v>28</v>
      </c>
      <c r="AW907" s="64" t="str">
        <f t="shared" si="132"/>
        <v>HAZİRAN 2026</v>
      </c>
      <c r="AX907" s="89"/>
      <c r="AY907" s="90"/>
      <c r="AZ907" s="90" t="e">
        <f t="shared" si="133"/>
        <v>#N/A</v>
      </c>
    </row>
    <row r="908" spans="1:52" ht="17.45" customHeight="1" x14ac:dyDescent="0.2">
      <c r="A908" s="81">
        <v>902</v>
      </c>
      <c r="B908" s="82" t="s">
        <v>2858</v>
      </c>
      <c r="C908" s="83" t="s">
        <v>2857</v>
      </c>
      <c r="D908" s="84" t="s">
        <v>4674</v>
      </c>
      <c r="E908" s="84" t="s">
        <v>4679</v>
      </c>
      <c r="F908" s="84" t="s">
        <v>4679</v>
      </c>
      <c r="G908" s="84" t="s">
        <v>4679</v>
      </c>
      <c r="H908" s="84" t="s">
        <v>4674</v>
      </c>
      <c r="I908" s="84" t="s">
        <v>4674</v>
      </c>
      <c r="J908" s="84" t="s">
        <v>4674</v>
      </c>
      <c r="K908" s="84" t="s">
        <v>4674</v>
      </c>
      <c r="L908" s="84" t="s">
        <v>4679</v>
      </c>
      <c r="M908" s="84" t="s">
        <v>4679</v>
      </c>
      <c r="N908" s="84" t="s">
        <v>4679</v>
      </c>
      <c r="O908" s="84" t="s">
        <v>4674</v>
      </c>
      <c r="P908" s="84" t="s">
        <v>4674</v>
      </c>
      <c r="Q908" s="84" t="s">
        <v>4674</v>
      </c>
      <c r="R908" s="84" t="s">
        <v>4674</v>
      </c>
      <c r="S908" s="84" t="s">
        <v>4679</v>
      </c>
      <c r="T908" s="84" t="s">
        <v>4679</v>
      </c>
      <c r="U908" s="84" t="s">
        <v>4679</v>
      </c>
      <c r="V908" s="84" t="s">
        <v>4674</v>
      </c>
      <c r="W908" s="84" t="s">
        <v>4674</v>
      </c>
      <c r="X908" s="84" t="s">
        <v>4674</v>
      </c>
      <c r="Y908" s="84" t="s">
        <v>4674</v>
      </c>
      <c r="Z908" s="84" t="s">
        <v>4679</v>
      </c>
      <c r="AA908" s="84" t="s">
        <v>4679</v>
      </c>
      <c r="AB908" s="84" t="s">
        <v>4679</v>
      </c>
      <c r="AC908" s="84" t="s">
        <v>4674</v>
      </c>
      <c r="AD908" s="84" t="s">
        <v>4674</v>
      </c>
      <c r="AE908" s="84" t="s">
        <v>4674</v>
      </c>
      <c r="AF908" s="84" t="s">
        <v>4679</v>
      </c>
      <c r="AG908" s="84" t="s">
        <v>4679</v>
      </c>
      <c r="AH908" s="84"/>
      <c r="AI908" s="85">
        <f t="shared" si="130"/>
        <v>14</v>
      </c>
      <c r="AJ908" s="86">
        <f t="shared" si="126"/>
        <v>14</v>
      </c>
      <c r="AK908" s="87">
        <f t="shared" si="127"/>
        <v>0</v>
      </c>
      <c r="AL908" s="87"/>
      <c r="AM908" s="87">
        <f t="shared" si="128"/>
        <v>6</v>
      </c>
      <c r="AN908" s="87">
        <f t="shared" si="131"/>
        <v>30</v>
      </c>
      <c r="AO908" s="87">
        <f t="shared" si="129"/>
        <v>30</v>
      </c>
      <c r="AP908" s="87">
        <v>31</v>
      </c>
      <c r="AQ908" s="87">
        <v>30</v>
      </c>
      <c r="AR908" s="87">
        <v>28</v>
      </c>
      <c r="AW908" s="64" t="str">
        <f t="shared" si="132"/>
        <v>HAZİRAN 2026</v>
      </c>
      <c r="AX908" s="89"/>
      <c r="AY908" s="90"/>
      <c r="AZ908" s="90" t="e">
        <f t="shared" si="133"/>
        <v>#N/A</v>
      </c>
    </row>
    <row r="909" spans="1:52" ht="17.45" customHeight="1" x14ac:dyDescent="0.2">
      <c r="A909" s="81">
        <v>903</v>
      </c>
      <c r="B909" s="82" t="s">
        <v>2861</v>
      </c>
      <c r="C909" s="83" t="s">
        <v>2860</v>
      </c>
      <c r="D909" s="84" t="s">
        <v>4674</v>
      </c>
      <c r="E909" s="84" t="s">
        <v>4674</v>
      </c>
      <c r="F909" s="84" t="s">
        <v>4674</v>
      </c>
      <c r="G909" s="84" t="s">
        <v>4674</v>
      </c>
      <c r="H909" s="84" t="s">
        <v>4679</v>
      </c>
      <c r="I909" s="84" t="s">
        <v>4674</v>
      </c>
      <c r="J909" s="84" t="s">
        <v>4674</v>
      </c>
      <c r="K909" s="84" t="s">
        <v>4674</v>
      </c>
      <c r="L909" s="84" t="s">
        <v>4674</v>
      </c>
      <c r="M909" s="84" t="s">
        <v>4674</v>
      </c>
      <c r="N909" s="84" t="s">
        <v>4674</v>
      </c>
      <c r="O909" s="84" t="s">
        <v>4679</v>
      </c>
      <c r="P909" s="84" t="s">
        <v>4674</v>
      </c>
      <c r="Q909" s="84" t="s">
        <v>4674</v>
      </c>
      <c r="R909" s="84" t="s">
        <v>4674</v>
      </c>
      <c r="S909" s="84" t="s">
        <v>4674</v>
      </c>
      <c r="T909" s="84" t="s">
        <v>4674</v>
      </c>
      <c r="U909" s="84" t="s">
        <v>4674</v>
      </c>
      <c r="V909" s="84" t="s">
        <v>4679</v>
      </c>
      <c r="W909" s="84" t="s">
        <v>4674</v>
      </c>
      <c r="X909" s="84" t="s">
        <v>4674</v>
      </c>
      <c r="Y909" s="84" t="s">
        <v>4674</v>
      </c>
      <c r="Z909" s="84" t="s">
        <v>4674</v>
      </c>
      <c r="AA909" s="84" t="s">
        <v>4674</v>
      </c>
      <c r="AB909" s="84" t="s">
        <v>4674</v>
      </c>
      <c r="AC909" s="84" t="s">
        <v>4674</v>
      </c>
      <c r="AD909" s="84" t="s">
        <v>4674</v>
      </c>
      <c r="AE909" s="84" t="s">
        <v>4674</v>
      </c>
      <c r="AF909" s="84" t="s">
        <v>4674</v>
      </c>
      <c r="AG909" s="84" t="s">
        <v>4674</v>
      </c>
      <c r="AH909" s="84"/>
      <c r="AI909" s="85">
        <f t="shared" si="130"/>
        <v>3</v>
      </c>
      <c r="AJ909" s="86">
        <f t="shared" si="126"/>
        <v>3</v>
      </c>
      <c r="AK909" s="87">
        <f t="shared" si="127"/>
        <v>0</v>
      </c>
      <c r="AL909" s="87"/>
      <c r="AM909" s="87">
        <f t="shared" si="128"/>
        <v>6</v>
      </c>
      <c r="AN909" s="87">
        <f t="shared" si="131"/>
        <v>30</v>
      </c>
      <c r="AO909" s="87">
        <f t="shared" si="129"/>
        <v>30</v>
      </c>
      <c r="AP909" s="87">
        <v>31</v>
      </c>
      <c r="AQ909" s="87">
        <v>30</v>
      </c>
      <c r="AR909" s="87">
        <v>28</v>
      </c>
      <c r="AW909" s="64" t="str">
        <f t="shared" si="132"/>
        <v>HAZİRAN 2026</v>
      </c>
      <c r="AX909" s="89"/>
      <c r="AY909" s="90"/>
      <c r="AZ909" s="90" t="e">
        <f t="shared" si="133"/>
        <v>#N/A</v>
      </c>
    </row>
    <row r="910" spans="1:52" ht="17.45" customHeight="1" x14ac:dyDescent="0.2">
      <c r="A910" s="81">
        <v>904</v>
      </c>
      <c r="B910" s="82" t="s">
        <v>2864</v>
      </c>
      <c r="C910" s="83" t="s">
        <v>2863</v>
      </c>
      <c r="D910" s="84" t="s">
        <v>4679</v>
      </c>
      <c r="E910" s="84" t="s">
        <v>4679</v>
      </c>
      <c r="F910" s="84" t="s">
        <v>4679</v>
      </c>
      <c r="G910" s="84" t="s">
        <v>4674</v>
      </c>
      <c r="H910" s="84" t="s">
        <v>4674</v>
      </c>
      <c r="I910" s="84" t="s">
        <v>4674</v>
      </c>
      <c r="J910" s="84" t="s">
        <v>4674</v>
      </c>
      <c r="K910" s="84" t="s">
        <v>4679</v>
      </c>
      <c r="L910" s="84" t="s">
        <v>4679</v>
      </c>
      <c r="M910" s="84" t="s">
        <v>4679</v>
      </c>
      <c r="N910" s="84" t="s">
        <v>4674</v>
      </c>
      <c r="O910" s="84" t="s">
        <v>4674</v>
      </c>
      <c r="P910" s="84" t="s">
        <v>4674</v>
      </c>
      <c r="Q910" s="84" t="s">
        <v>4674</v>
      </c>
      <c r="R910" s="84" t="s">
        <v>4679</v>
      </c>
      <c r="S910" s="84" t="s">
        <v>4679</v>
      </c>
      <c r="T910" s="84" t="s">
        <v>4679</v>
      </c>
      <c r="U910" s="84" t="s">
        <v>4674</v>
      </c>
      <c r="V910" s="84" t="s">
        <v>4674</v>
      </c>
      <c r="W910" s="84" t="s">
        <v>4674</v>
      </c>
      <c r="X910" s="84" t="s">
        <v>4674</v>
      </c>
      <c r="Y910" s="84" t="s">
        <v>4674</v>
      </c>
      <c r="Z910" s="84" t="s">
        <v>4674</v>
      </c>
      <c r="AA910" s="84" t="s">
        <v>4674</v>
      </c>
      <c r="AB910" s="84" t="s">
        <v>4674</v>
      </c>
      <c r="AC910" s="84" t="s">
        <v>4674</v>
      </c>
      <c r="AD910" s="84" t="s">
        <v>4674</v>
      </c>
      <c r="AE910" s="84" t="s">
        <v>4674</v>
      </c>
      <c r="AF910" s="84" t="s">
        <v>4674</v>
      </c>
      <c r="AG910" s="84" t="s">
        <v>4674</v>
      </c>
      <c r="AH910" s="84"/>
      <c r="AI910" s="85">
        <f t="shared" si="130"/>
        <v>9</v>
      </c>
      <c r="AJ910" s="86">
        <f t="shared" si="126"/>
        <v>9</v>
      </c>
      <c r="AK910" s="87">
        <f t="shared" si="127"/>
        <v>0</v>
      </c>
      <c r="AL910" s="87"/>
      <c r="AM910" s="87">
        <f t="shared" si="128"/>
        <v>6</v>
      </c>
      <c r="AN910" s="87">
        <f t="shared" si="131"/>
        <v>30</v>
      </c>
      <c r="AO910" s="87">
        <f t="shared" si="129"/>
        <v>30</v>
      </c>
      <c r="AP910" s="87">
        <v>31</v>
      </c>
      <c r="AQ910" s="87">
        <v>30</v>
      </c>
      <c r="AR910" s="87">
        <v>28</v>
      </c>
      <c r="AW910" s="64" t="str">
        <f t="shared" si="132"/>
        <v>HAZİRAN 2026</v>
      </c>
      <c r="AX910" s="89"/>
      <c r="AY910" s="90"/>
      <c r="AZ910" s="90" t="e">
        <f t="shared" si="133"/>
        <v>#N/A</v>
      </c>
    </row>
    <row r="911" spans="1:52" ht="17.45" customHeight="1" x14ac:dyDescent="0.2">
      <c r="A911" s="81">
        <v>905</v>
      </c>
      <c r="B911" s="82" t="s">
        <v>2867</v>
      </c>
      <c r="C911" s="83" t="s">
        <v>2866</v>
      </c>
      <c r="D911" s="84" t="s">
        <v>4679</v>
      </c>
      <c r="E911" s="84" t="s">
        <v>4679</v>
      </c>
      <c r="F911" s="84" t="s">
        <v>4674</v>
      </c>
      <c r="G911" s="84" t="s">
        <v>4674</v>
      </c>
      <c r="H911" s="84" t="s">
        <v>4679</v>
      </c>
      <c r="I911" s="84" t="s">
        <v>4674</v>
      </c>
      <c r="J911" s="84" t="s">
        <v>4674</v>
      </c>
      <c r="K911" s="84" t="s">
        <v>4679</v>
      </c>
      <c r="L911" s="84" t="s">
        <v>4679</v>
      </c>
      <c r="M911" s="84" t="s">
        <v>4674</v>
      </c>
      <c r="N911" s="84" t="s">
        <v>4674</v>
      </c>
      <c r="O911" s="84" t="s">
        <v>4679</v>
      </c>
      <c r="P911" s="84" t="s">
        <v>4674</v>
      </c>
      <c r="Q911" s="84" t="s">
        <v>4674</v>
      </c>
      <c r="R911" s="84" t="s">
        <v>4679</v>
      </c>
      <c r="S911" s="84" t="s">
        <v>4679</v>
      </c>
      <c r="T911" s="84" t="s">
        <v>4674</v>
      </c>
      <c r="U911" s="84" t="s">
        <v>4674</v>
      </c>
      <c r="V911" s="84" t="s">
        <v>4679</v>
      </c>
      <c r="W911" s="84" t="s">
        <v>4674</v>
      </c>
      <c r="X911" s="84" t="s">
        <v>4674</v>
      </c>
      <c r="Y911" s="84" t="s">
        <v>4679</v>
      </c>
      <c r="Z911" s="84" t="s">
        <v>4679</v>
      </c>
      <c r="AA911" s="84" t="s">
        <v>4674</v>
      </c>
      <c r="AB911" s="84" t="s">
        <v>4674</v>
      </c>
      <c r="AC911" s="84" t="s">
        <v>4679</v>
      </c>
      <c r="AD911" s="84" t="s">
        <v>4674</v>
      </c>
      <c r="AE911" s="84" t="s">
        <v>4674</v>
      </c>
      <c r="AF911" s="84" t="s">
        <v>4679</v>
      </c>
      <c r="AG911" s="84" t="s">
        <v>4679</v>
      </c>
      <c r="AH911" s="84"/>
      <c r="AI911" s="85">
        <f t="shared" si="130"/>
        <v>14</v>
      </c>
      <c r="AJ911" s="86">
        <f t="shared" si="126"/>
        <v>14</v>
      </c>
      <c r="AK911" s="87">
        <f t="shared" si="127"/>
        <v>0</v>
      </c>
      <c r="AL911" s="87"/>
      <c r="AM911" s="87">
        <f t="shared" si="128"/>
        <v>6</v>
      </c>
      <c r="AN911" s="87">
        <f t="shared" si="131"/>
        <v>30</v>
      </c>
      <c r="AO911" s="87">
        <f t="shared" si="129"/>
        <v>30</v>
      </c>
      <c r="AP911" s="87">
        <v>31</v>
      </c>
      <c r="AQ911" s="87">
        <v>30</v>
      </c>
      <c r="AR911" s="87">
        <v>28</v>
      </c>
      <c r="AW911" s="64" t="str">
        <f t="shared" si="132"/>
        <v>HAZİRAN 2026</v>
      </c>
      <c r="AX911" s="89"/>
      <c r="AY911" s="90"/>
      <c r="AZ911" s="90" t="e">
        <f t="shared" si="133"/>
        <v>#N/A</v>
      </c>
    </row>
    <row r="912" spans="1:52" ht="17.45" customHeight="1" x14ac:dyDescent="0.2">
      <c r="A912" s="81">
        <v>906</v>
      </c>
      <c r="B912" s="82" t="s">
        <v>2870</v>
      </c>
      <c r="C912" s="83" t="s">
        <v>2869</v>
      </c>
      <c r="D912" s="84" t="s">
        <v>4674</v>
      </c>
      <c r="E912" s="84" t="s">
        <v>4679</v>
      </c>
      <c r="F912" s="84" t="s">
        <v>4679</v>
      </c>
      <c r="G912" s="84" t="s">
        <v>4679</v>
      </c>
      <c r="H912" s="84" t="s">
        <v>4674</v>
      </c>
      <c r="I912" s="84" t="s">
        <v>4674</v>
      </c>
      <c r="J912" s="84" t="s">
        <v>4674</v>
      </c>
      <c r="K912" s="84" t="s">
        <v>4679</v>
      </c>
      <c r="L912" s="84" t="s">
        <v>4679</v>
      </c>
      <c r="M912" s="84" t="s">
        <v>4679</v>
      </c>
      <c r="N912" s="84" t="s">
        <v>4674</v>
      </c>
      <c r="O912" s="84" t="s">
        <v>4674</v>
      </c>
      <c r="P912" s="84" t="s">
        <v>4674</v>
      </c>
      <c r="Q912" s="84" t="s">
        <v>4674</v>
      </c>
      <c r="R912" s="84" t="s">
        <v>4674</v>
      </c>
      <c r="S912" s="84" t="s">
        <v>4674</v>
      </c>
      <c r="T912" s="84" t="s">
        <v>4674</v>
      </c>
      <c r="U912" s="84" t="s">
        <v>4674</v>
      </c>
      <c r="V912" s="84" t="s">
        <v>4674</v>
      </c>
      <c r="W912" s="84" t="s">
        <v>4674</v>
      </c>
      <c r="X912" s="84" t="s">
        <v>4674</v>
      </c>
      <c r="Y912" s="84" t="s">
        <v>4674</v>
      </c>
      <c r="Z912" s="84" t="s">
        <v>4674</v>
      </c>
      <c r="AA912" s="84" t="s">
        <v>4674</v>
      </c>
      <c r="AB912" s="84" t="s">
        <v>4674</v>
      </c>
      <c r="AC912" s="84" t="s">
        <v>4674</v>
      </c>
      <c r="AD912" s="84" t="s">
        <v>4674</v>
      </c>
      <c r="AE912" s="84" t="s">
        <v>4674</v>
      </c>
      <c r="AF912" s="84" t="s">
        <v>4674</v>
      </c>
      <c r="AG912" s="84" t="s">
        <v>4674</v>
      </c>
      <c r="AH912" s="84"/>
      <c r="AI912" s="85">
        <f t="shared" si="130"/>
        <v>6</v>
      </c>
      <c r="AJ912" s="86">
        <f t="shared" si="126"/>
        <v>6</v>
      </c>
      <c r="AK912" s="87">
        <f t="shared" si="127"/>
        <v>0</v>
      </c>
      <c r="AL912" s="87"/>
      <c r="AM912" s="87">
        <f t="shared" si="128"/>
        <v>6</v>
      </c>
      <c r="AN912" s="87">
        <f t="shared" si="131"/>
        <v>30</v>
      </c>
      <c r="AO912" s="87">
        <f t="shared" si="129"/>
        <v>30</v>
      </c>
      <c r="AP912" s="87">
        <v>31</v>
      </c>
      <c r="AQ912" s="87">
        <v>30</v>
      </c>
      <c r="AR912" s="87">
        <v>28</v>
      </c>
      <c r="AW912" s="64" t="str">
        <f t="shared" si="132"/>
        <v>HAZİRAN 2026</v>
      </c>
      <c r="AX912" s="89"/>
      <c r="AY912" s="90"/>
      <c r="AZ912" s="90" t="e">
        <f t="shared" si="133"/>
        <v>#N/A</v>
      </c>
    </row>
    <row r="913" spans="1:52" ht="17.45" customHeight="1" x14ac:dyDescent="0.2">
      <c r="A913" s="81">
        <v>907</v>
      </c>
      <c r="B913" s="82" t="s">
        <v>2873</v>
      </c>
      <c r="C913" s="83" t="s">
        <v>2872</v>
      </c>
      <c r="D913" s="84" t="s">
        <v>4679</v>
      </c>
      <c r="E913" s="84" t="s">
        <v>4679</v>
      </c>
      <c r="F913" s="84" t="s">
        <v>4679</v>
      </c>
      <c r="G913" s="84" t="s">
        <v>4674</v>
      </c>
      <c r="H913" s="84" t="s">
        <v>4674</v>
      </c>
      <c r="I913" s="84" t="s">
        <v>4674</v>
      </c>
      <c r="J913" s="84" t="s">
        <v>4674</v>
      </c>
      <c r="K913" s="84" t="s">
        <v>4679</v>
      </c>
      <c r="L913" s="84" t="s">
        <v>4679</v>
      </c>
      <c r="M913" s="84" t="s">
        <v>4679</v>
      </c>
      <c r="N913" s="84" t="s">
        <v>4674</v>
      </c>
      <c r="O913" s="84" t="s">
        <v>4674</v>
      </c>
      <c r="P913" s="84" t="s">
        <v>4674</v>
      </c>
      <c r="Q913" s="84" t="s">
        <v>4674</v>
      </c>
      <c r="R913" s="84" t="s">
        <v>4679</v>
      </c>
      <c r="S913" s="84" t="s">
        <v>4679</v>
      </c>
      <c r="T913" s="84" t="s">
        <v>4679</v>
      </c>
      <c r="U913" s="84" t="s">
        <v>4674</v>
      </c>
      <c r="V913" s="84" t="s">
        <v>4674</v>
      </c>
      <c r="W913" s="84" t="s">
        <v>4674</v>
      </c>
      <c r="X913" s="84" t="s">
        <v>4674</v>
      </c>
      <c r="Y913" s="84" t="s">
        <v>4679</v>
      </c>
      <c r="Z913" s="84" t="s">
        <v>4679</v>
      </c>
      <c r="AA913" s="84" t="s">
        <v>4679</v>
      </c>
      <c r="AB913" s="84" t="s">
        <v>4674</v>
      </c>
      <c r="AC913" s="84" t="s">
        <v>4674</v>
      </c>
      <c r="AD913" s="84" t="s">
        <v>4674</v>
      </c>
      <c r="AE913" s="84" t="s">
        <v>4674</v>
      </c>
      <c r="AF913" s="84" t="s">
        <v>4679</v>
      </c>
      <c r="AG913" s="84" t="s">
        <v>4679</v>
      </c>
      <c r="AH913" s="84"/>
      <c r="AI913" s="85">
        <f t="shared" si="130"/>
        <v>14</v>
      </c>
      <c r="AJ913" s="86">
        <f t="shared" si="126"/>
        <v>14</v>
      </c>
      <c r="AK913" s="87">
        <f t="shared" si="127"/>
        <v>0</v>
      </c>
      <c r="AL913" s="87"/>
      <c r="AM913" s="87">
        <f t="shared" si="128"/>
        <v>6</v>
      </c>
      <c r="AN913" s="87">
        <f t="shared" si="131"/>
        <v>30</v>
      </c>
      <c r="AO913" s="87">
        <f t="shared" si="129"/>
        <v>30</v>
      </c>
      <c r="AP913" s="87">
        <v>31</v>
      </c>
      <c r="AQ913" s="87">
        <v>30</v>
      </c>
      <c r="AR913" s="87">
        <v>28</v>
      </c>
      <c r="AW913" s="64" t="str">
        <f t="shared" si="132"/>
        <v>HAZİRAN 2026</v>
      </c>
      <c r="AX913" s="89"/>
      <c r="AY913" s="90"/>
      <c r="AZ913" s="90" t="e">
        <f t="shared" si="133"/>
        <v>#N/A</v>
      </c>
    </row>
    <row r="914" spans="1:52" ht="17.45" customHeight="1" x14ac:dyDescent="0.2">
      <c r="A914" s="81">
        <v>908</v>
      </c>
      <c r="B914" s="82" t="s">
        <v>2876</v>
      </c>
      <c r="C914" s="83" t="s">
        <v>2875</v>
      </c>
      <c r="D914" s="84" t="s">
        <v>4674</v>
      </c>
      <c r="E914" s="84" t="s">
        <v>4674</v>
      </c>
      <c r="F914" s="84" t="s">
        <v>4674</v>
      </c>
      <c r="G914" s="84" t="s">
        <v>4674</v>
      </c>
      <c r="H914" s="84" t="s">
        <v>4679</v>
      </c>
      <c r="I914" s="84" t="s">
        <v>4679</v>
      </c>
      <c r="J914" s="84" t="s">
        <v>4679</v>
      </c>
      <c r="K914" s="84" t="s">
        <v>4674</v>
      </c>
      <c r="L914" s="84" t="s">
        <v>4674</v>
      </c>
      <c r="M914" s="84" t="s">
        <v>4674</v>
      </c>
      <c r="N914" s="84" t="s">
        <v>4674</v>
      </c>
      <c r="O914" s="84" t="s">
        <v>4679</v>
      </c>
      <c r="P914" s="84" t="s">
        <v>4679</v>
      </c>
      <c r="Q914" s="84" t="s">
        <v>4679</v>
      </c>
      <c r="R914" s="84" t="s">
        <v>4674</v>
      </c>
      <c r="S914" s="84" t="s">
        <v>4674</v>
      </c>
      <c r="T914" s="84" t="s">
        <v>4674</v>
      </c>
      <c r="U914" s="84" t="s">
        <v>4674</v>
      </c>
      <c r="V914" s="84" t="s">
        <v>4679</v>
      </c>
      <c r="W914" s="84" t="s">
        <v>4679</v>
      </c>
      <c r="X914" s="84" t="s">
        <v>4679</v>
      </c>
      <c r="Y914" s="84" t="s">
        <v>4674</v>
      </c>
      <c r="Z914" s="84" t="s">
        <v>4674</v>
      </c>
      <c r="AA914" s="84" t="s">
        <v>4674</v>
      </c>
      <c r="AB914" s="84" t="s">
        <v>4674</v>
      </c>
      <c r="AC914" s="84" t="s">
        <v>4679</v>
      </c>
      <c r="AD914" s="84" t="s">
        <v>4679</v>
      </c>
      <c r="AE914" s="84" t="s">
        <v>4679</v>
      </c>
      <c r="AF914" s="84" t="s">
        <v>4679</v>
      </c>
      <c r="AG914" s="84" t="s">
        <v>4679</v>
      </c>
      <c r="AH914" s="84"/>
      <c r="AI914" s="85">
        <f t="shared" si="130"/>
        <v>14</v>
      </c>
      <c r="AJ914" s="86">
        <f t="shared" si="126"/>
        <v>14</v>
      </c>
      <c r="AK914" s="87">
        <f t="shared" si="127"/>
        <v>0</v>
      </c>
      <c r="AL914" s="87"/>
      <c r="AM914" s="87">
        <f t="shared" si="128"/>
        <v>6</v>
      </c>
      <c r="AN914" s="87">
        <f t="shared" si="131"/>
        <v>30</v>
      </c>
      <c r="AO914" s="87">
        <f t="shared" si="129"/>
        <v>30</v>
      </c>
      <c r="AP914" s="87">
        <v>31</v>
      </c>
      <c r="AQ914" s="87">
        <v>30</v>
      </c>
      <c r="AR914" s="87">
        <v>28</v>
      </c>
      <c r="AW914" s="64" t="str">
        <f t="shared" si="132"/>
        <v>HAZİRAN 2026</v>
      </c>
      <c r="AX914" s="89"/>
      <c r="AY914" s="90"/>
      <c r="AZ914" s="90" t="e">
        <f t="shared" si="133"/>
        <v>#N/A</v>
      </c>
    </row>
    <row r="915" spans="1:52" ht="17.45" customHeight="1" x14ac:dyDescent="0.2">
      <c r="A915" s="81">
        <v>909</v>
      </c>
      <c r="B915" s="82" t="s">
        <v>2879</v>
      </c>
      <c r="C915" s="83" t="s">
        <v>2878</v>
      </c>
      <c r="D915" s="84" t="s">
        <v>4679</v>
      </c>
      <c r="E915" s="84" t="s">
        <v>4679</v>
      </c>
      <c r="F915" s="84" t="s">
        <v>4674</v>
      </c>
      <c r="G915" s="84" t="s">
        <v>4674</v>
      </c>
      <c r="H915" s="84" t="s">
        <v>4679</v>
      </c>
      <c r="I915" s="84" t="s">
        <v>4674</v>
      </c>
      <c r="J915" s="84" t="s">
        <v>4674</v>
      </c>
      <c r="K915" s="84" t="s">
        <v>4679</v>
      </c>
      <c r="L915" s="84" t="s">
        <v>4674</v>
      </c>
      <c r="M915" s="84" t="s">
        <v>4674</v>
      </c>
      <c r="N915" s="84" t="s">
        <v>4679</v>
      </c>
      <c r="O915" s="84" t="s">
        <v>4679</v>
      </c>
      <c r="P915" s="84" t="s">
        <v>4674</v>
      </c>
      <c r="Q915" s="84" t="s">
        <v>4674</v>
      </c>
      <c r="R915" s="84" t="s">
        <v>4679</v>
      </c>
      <c r="S915" s="84" t="s">
        <v>4679</v>
      </c>
      <c r="T915" s="84" t="s">
        <v>4679</v>
      </c>
      <c r="U915" s="84" t="s">
        <v>4674</v>
      </c>
      <c r="V915" s="84" t="s">
        <v>4674</v>
      </c>
      <c r="W915" s="84" t="s">
        <v>4674</v>
      </c>
      <c r="X915" s="84" t="s">
        <v>4674</v>
      </c>
      <c r="Y915" s="84" t="s">
        <v>4679</v>
      </c>
      <c r="Z915" s="84" t="s">
        <v>4679</v>
      </c>
      <c r="AA915" s="84" t="s">
        <v>4679</v>
      </c>
      <c r="AB915" s="84" t="s">
        <v>4674</v>
      </c>
      <c r="AC915" s="84" t="s">
        <v>4674</v>
      </c>
      <c r="AD915" s="84" t="s">
        <v>4674</v>
      </c>
      <c r="AE915" s="84" t="s">
        <v>4674</v>
      </c>
      <c r="AF915" s="84" t="s">
        <v>4679</v>
      </c>
      <c r="AG915" s="84" t="s">
        <v>4690</v>
      </c>
      <c r="AH915" s="84"/>
      <c r="AI915" s="85">
        <f t="shared" si="130"/>
        <v>13</v>
      </c>
      <c r="AJ915" s="86">
        <f t="shared" si="126"/>
        <v>13</v>
      </c>
      <c r="AK915" s="87">
        <f t="shared" si="127"/>
        <v>0</v>
      </c>
      <c r="AL915" s="87"/>
      <c r="AM915" s="87">
        <f t="shared" si="128"/>
        <v>6</v>
      </c>
      <c r="AN915" s="87">
        <f t="shared" si="131"/>
        <v>30</v>
      </c>
      <c r="AO915" s="87">
        <f t="shared" si="129"/>
        <v>30</v>
      </c>
      <c r="AP915" s="87">
        <v>31</v>
      </c>
      <c r="AQ915" s="87">
        <v>30</v>
      </c>
      <c r="AR915" s="87">
        <v>28</v>
      </c>
      <c r="AW915" s="64" t="str">
        <f t="shared" si="132"/>
        <v>HAZİRAN 2026</v>
      </c>
      <c r="AX915" s="89"/>
      <c r="AY915" s="90"/>
      <c r="AZ915" s="90" t="e">
        <f t="shared" si="133"/>
        <v>#N/A</v>
      </c>
    </row>
    <row r="916" spans="1:52" ht="17.45" customHeight="1" x14ac:dyDescent="0.2">
      <c r="A916" s="81">
        <v>910</v>
      </c>
      <c r="B916" s="82" t="s">
        <v>2882</v>
      </c>
      <c r="C916" s="83" t="s">
        <v>2881</v>
      </c>
      <c r="D916" s="84" t="s">
        <v>4679</v>
      </c>
      <c r="E916" s="84" t="s">
        <v>4679</v>
      </c>
      <c r="F916" s="84" t="s">
        <v>4674</v>
      </c>
      <c r="G916" s="84" t="s">
        <v>4679</v>
      </c>
      <c r="H916" s="84" t="s">
        <v>4674</v>
      </c>
      <c r="I916" s="84" t="s">
        <v>4674</v>
      </c>
      <c r="J916" s="84" t="s">
        <v>4674</v>
      </c>
      <c r="K916" s="84" t="s">
        <v>4679</v>
      </c>
      <c r="L916" s="84" t="s">
        <v>4679</v>
      </c>
      <c r="M916" s="84" t="s">
        <v>4674</v>
      </c>
      <c r="N916" s="84" t="s">
        <v>4679</v>
      </c>
      <c r="O916" s="84" t="s">
        <v>4674</v>
      </c>
      <c r="P916" s="84" t="s">
        <v>4674</v>
      </c>
      <c r="Q916" s="84" t="s">
        <v>4674</v>
      </c>
      <c r="R916" s="84" t="s">
        <v>4679</v>
      </c>
      <c r="S916" s="84" t="s">
        <v>4679</v>
      </c>
      <c r="T916" s="84" t="s">
        <v>4674</v>
      </c>
      <c r="U916" s="84" t="s">
        <v>4679</v>
      </c>
      <c r="V916" s="84" t="s">
        <v>4674</v>
      </c>
      <c r="W916" s="84" t="s">
        <v>4674</v>
      </c>
      <c r="X916" s="84" t="s">
        <v>4674</v>
      </c>
      <c r="Y916" s="84" t="s">
        <v>4679</v>
      </c>
      <c r="Z916" s="84" t="s">
        <v>4679</v>
      </c>
      <c r="AA916" s="84" t="s">
        <v>4674</v>
      </c>
      <c r="AB916" s="84" t="s">
        <v>4721</v>
      </c>
      <c r="AC916" s="84" t="s">
        <v>4674</v>
      </c>
      <c r="AD916" s="84" t="s">
        <v>4674</v>
      </c>
      <c r="AE916" s="84" t="s">
        <v>4674</v>
      </c>
      <c r="AF916" s="84" t="s">
        <v>4721</v>
      </c>
      <c r="AG916" s="84" t="s">
        <v>4721</v>
      </c>
      <c r="AH916" s="84"/>
      <c r="AI916" s="85">
        <f t="shared" si="130"/>
        <v>11</v>
      </c>
      <c r="AJ916" s="86">
        <f t="shared" si="126"/>
        <v>11</v>
      </c>
      <c r="AK916" s="87">
        <f t="shared" si="127"/>
        <v>0</v>
      </c>
      <c r="AL916" s="87"/>
      <c r="AM916" s="87">
        <f t="shared" si="128"/>
        <v>6</v>
      </c>
      <c r="AN916" s="87">
        <f t="shared" si="131"/>
        <v>30</v>
      </c>
      <c r="AO916" s="87">
        <f t="shared" si="129"/>
        <v>30</v>
      </c>
      <c r="AP916" s="87">
        <v>31</v>
      </c>
      <c r="AQ916" s="87">
        <v>30</v>
      </c>
      <c r="AR916" s="87">
        <v>28</v>
      </c>
      <c r="AW916" s="64" t="str">
        <f t="shared" si="132"/>
        <v>HAZİRAN 2026</v>
      </c>
      <c r="AX916" s="89"/>
      <c r="AY916" s="90"/>
      <c r="AZ916" s="90" t="e">
        <f t="shared" si="133"/>
        <v>#N/A</v>
      </c>
    </row>
    <row r="917" spans="1:52" ht="17.45" customHeight="1" x14ac:dyDescent="0.2">
      <c r="A917" s="81">
        <v>911</v>
      </c>
      <c r="B917" s="82" t="s">
        <v>2885</v>
      </c>
      <c r="C917" s="83" t="s">
        <v>2884</v>
      </c>
      <c r="D917" s="84" t="s">
        <v>4679</v>
      </c>
      <c r="E917" s="84" t="s">
        <v>4679</v>
      </c>
      <c r="F917" s="84" t="s">
        <v>4679</v>
      </c>
      <c r="G917" s="84" t="s">
        <v>4674</v>
      </c>
      <c r="H917" s="84" t="s">
        <v>4674</v>
      </c>
      <c r="I917" s="84" t="s">
        <v>4674</v>
      </c>
      <c r="J917" s="84" t="s">
        <v>4674</v>
      </c>
      <c r="K917" s="84" t="s">
        <v>4679</v>
      </c>
      <c r="L917" s="84" t="s">
        <v>4679</v>
      </c>
      <c r="M917" s="84" t="s">
        <v>4679</v>
      </c>
      <c r="N917" s="84" t="s">
        <v>4674</v>
      </c>
      <c r="O917" s="84" t="s">
        <v>4674</v>
      </c>
      <c r="P917" s="84" t="s">
        <v>4674</v>
      </c>
      <c r="Q917" s="84" t="s">
        <v>4674</v>
      </c>
      <c r="R917" s="84" t="s">
        <v>4679</v>
      </c>
      <c r="S917" s="84" t="s">
        <v>4679</v>
      </c>
      <c r="T917" s="84" t="s">
        <v>4679</v>
      </c>
      <c r="U917" s="84" t="s">
        <v>4674</v>
      </c>
      <c r="V917" s="84" t="s">
        <v>4674</v>
      </c>
      <c r="W917" s="84" t="s">
        <v>4674</v>
      </c>
      <c r="X917" s="84" t="s">
        <v>4674</v>
      </c>
      <c r="Y917" s="84" t="s">
        <v>4679</v>
      </c>
      <c r="Z917" s="84" t="s">
        <v>4679</v>
      </c>
      <c r="AA917" s="84" t="s">
        <v>4679</v>
      </c>
      <c r="AB917" s="84" t="s">
        <v>4674</v>
      </c>
      <c r="AC917" s="84" t="s">
        <v>4674</v>
      </c>
      <c r="AD917" s="84" t="s">
        <v>4674</v>
      </c>
      <c r="AE917" s="84" t="s">
        <v>4674</v>
      </c>
      <c r="AF917" s="84" t="s">
        <v>4679</v>
      </c>
      <c r="AG917" s="84" t="s">
        <v>4679</v>
      </c>
      <c r="AH917" s="84"/>
      <c r="AI917" s="85">
        <f t="shared" si="130"/>
        <v>14</v>
      </c>
      <c r="AJ917" s="86">
        <f t="shared" si="126"/>
        <v>14</v>
      </c>
      <c r="AK917" s="87">
        <f t="shared" si="127"/>
        <v>0</v>
      </c>
      <c r="AL917" s="87"/>
      <c r="AM917" s="87">
        <f t="shared" si="128"/>
        <v>6</v>
      </c>
      <c r="AN917" s="87">
        <f t="shared" si="131"/>
        <v>30</v>
      </c>
      <c r="AO917" s="87">
        <f t="shared" si="129"/>
        <v>30</v>
      </c>
      <c r="AP917" s="87">
        <v>31</v>
      </c>
      <c r="AQ917" s="87">
        <v>30</v>
      </c>
      <c r="AR917" s="87">
        <v>28</v>
      </c>
      <c r="AW917" s="64" t="str">
        <f t="shared" si="132"/>
        <v>HAZİRAN 2026</v>
      </c>
      <c r="AX917" s="89"/>
      <c r="AY917" s="90"/>
      <c r="AZ917" s="90" t="e">
        <f t="shared" si="133"/>
        <v>#N/A</v>
      </c>
    </row>
    <row r="918" spans="1:52" ht="17.45" customHeight="1" x14ac:dyDescent="0.2">
      <c r="A918" s="81">
        <v>912</v>
      </c>
      <c r="B918" s="82" t="s">
        <v>2888</v>
      </c>
      <c r="C918" s="83" t="s">
        <v>2887</v>
      </c>
      <c r="D918" s="84" t="s">
        <v>4674</v>
      </c>
      <c r="E918" s="84" t="s">
        <v>4674</v>
      </c>
      <c r="F918" s="84" t="s">
        <v>4679</v>
      </c>
      <c r="G918" s="84" t="s">
        <v>4679</v>
      </c>
      <c r="H918" s="84" t="s">
        <v>4679</v>
      </c>
      <c r="I918" s="84" t="s">
        <v>4674</v>
      </c>
      <c r="J918" s="84" t="s">
        <v>4674</v>
      </c>
      <c r="K918" s="84" t="s">
        <v>4674</v>
      </c>
      <c r="L918" s="84" t="s">
        <v>4674</v>
      </c>
      <c r="M918" s="84" t="s">
        <v>4679</v>
      </c>
      <c r="N918" s="84" t="s">
        <v>4679</v>
      </c>
      <c r="O918" s="84" t="s">
        <v>4679</v>
      </c>
      <c r="P918" s="84" t="s">
        <v>4674</v>
      </c>
      <c r="Q918" s="84" t="s">
        <v>4674</v>
      </c>
      <c r="R918" s="84" t="s">
        <v>4674</v>
      </c>
      <c r="S918" s="84" t="s">
        <v>4674</v>
      </c>
      <c r="T918" s="84" t="s">
        <v>4679</v>
      </c>
      <c r="U918" s="84" t="s">
        <v>4679</v>
      </c>
      <c r="V918" s="84" t="s">
        <v>4679</v>
      </c>
      <c r="W918" s="84" t="s">
        <v>4674</v>
      </c>
      <c r="X918" s="84" t="s">
        <v>4674</v>
      </c>
      <c r="Y918" s="84" t="s">
        <v>4674</v>
      </c>
      <c r="Z918" s="84" t="s">
        <v>4674</v>
      </c>
      <c r="AA918" s="84" t="s">
        <v>4679</v>
      </c>
      <c r="AB918" s="84" t="s">
        <v>4679</v>
      </c>
      <c r="AC918" s="84" t="s">
        <v>4679</v>
      </c>
      <c r="AD918" s="84" t="s">
        <v>4674</v>
      </c>
      <c r="AE918" s="84" t="s">
        <v>4674</v>
      </c>
      <c r="AF918" s="84" t="s">
        <v>4679</v>
      </c>
      <c r="AG918" s="84" t="s">
        <v>4679</v>
      </c>
      <c r="AH918" s="84"/>
      <c r="AI918" s="85">
        <f t="shared" si="130"/>
        <v>14</v>
      </c>
      <c r="AJ918" s="86">
        <f t="shared" si="126"/>
        <v>14</v>
      </c>
      <c r="AK918" s="87">
        <f t="shared" si="127"/>
        <v>0</v>
      </c>
      <c r="AL918" s="87"/>
      <c r="AM918" s="87">
        <f t="shared" si="128"/>
        <v>6</v>
      </c>
      <c r="AN918" s="87">
        <f t="shared" si="131"/>
        <v>30</v>
      </c>
      <c r="AO918" s="87">
        <f t="shared" si="129"/>
        <v>30</v>
      </c>
      <c r="AP918" s="87">
        <v>31</v>
      </c>
      <c r="AQ918" s="87">
        <v>30</v>
      </c>
      <c r="AR918" s="87">
        <v>28</v>
      </c>
      <c r="AW918" s="64" t="str">
        <f t="shared" si="132"/>
        <v>HAZİRAN 2026</v>
      </c>
      <c r="AX918" s="89"/>
      <c r="AY918" s="90"/>
      <c r="AZ918" s="90" t="e">
        <f t="shared" si="133"/>
        <v>#N/A</v>
      </c>
    </row>
    <row r="919" spans="1:52" ht="17.45" customHeight="1" x14ac:dyDescent="0.2">
      <c r="A919" s="81">
        <v>913</v>
      </c>
      <c r="B919" s="82" t="s">
        <v>2891</v>
      </c>
      <c r="C919" s="83" t="s">
        <v>2890</v>
      </c>
      <c r="D919" s="84" t="s">
        <v>4679</v>
      </c>
      <c r="E919" s="84" t="s">
        <v>4674</v>
      </c>
      <c r="F919" s="84" t="s">
        <v>4679</v>
      </c>
      <c r="G919" s="84" t="s">
        <v>4674</v>
      </c>
      <c r="H919" s="84" t="s">
        <v>4679</v>
      </c>
      <c r="I919" s="84" t="s">
        <v>4674</v>
      </c>
      <c r="J919" s="84" t="s">
        <v>4674</v>
      </c>
      <c r="K919" s="84" t="s">
        <v>4679</v>
      </c>
      <c r="L919" s="84" t="s">
        <v>4674</v>
      </c>
      <c r="M919" s="84" t="s">
        <v>4679</v>
      </c>
      <c r="N919" s="84" t="s">
        <v>4674</v>
      </c>
      <c r="O919" s="84" t="s">
        <v>4679</v>
      </c>
      <c r="P919" s="84" t="s">
        <v>4674</v>
      </c>
      <c r="Q919" s="84" t="s">
        <v>4674</v>
      </c>
      <c r="R919" s="84" t="s">
        <v>4679</v>
      </c>
      <c r="S919" s="84" t="s">
        <v>4674</v>
      </c>
      <c r="T919" s="84" t="s">
        <v>4679</v>
      </c>
      <c r="U919" s="84" t="s">
        <v>4674</v>
      </c>
      <c r="V919" s="84" t="s">
        <v>4679</v>
      </c>
      <c r="W919" s="84" t="s">
        <v>4674</v>
      </c>
      <c r="X919" s="84" t="s">
        <v>4674</v>
      </c>
      <c r="Y919" s="84" t="s">
        <v>4679</v>
      </c>
      <c r="Z919" s="84" t="s">
        <v>4674</v>
      </c>
      <c r="AA919" s="84" t="s">
        <v>4679</v>
      </c>
      <c r="AB919" s="84" t="s">
        <v>4674</v>
      </c>
      <c r="AC919" s="84" t="s">
        <v>4679</v>
      </c>
      <c r="AD919" s="84" t="s">
        <v>4674</v>
      </c>
      <c r="AE919" s="84" t="s">
        <v>4674</v>
      </c>
      <c r="AF919" s="84" t="s">
        <v>4679</v>
      </c>
      <c r="AG919" s="84" t="s">
        <v>4674</v>
      </c>
      <c r="AH919" s="84"/>
      <c r="AI919" s="85">
        <f t="shared" si="130"/>
        <v>13</v>
      </c>
      <c r="AJ919" s="86">
        <f t="shared" si="126"/>
        <v>13</v>
      </c>
      <c r="AK919" s="87">
        <f t="shared" si="127"/>
        <v>0</v>
      </c>
      <c r="AL919" s="87"/>
      <c r="AM919" s="87">
        <f t="shared" si="128"/>
        <v>6</v>
      </c>
      <c r="AN919" s="87">
        <f t="shared" si="131"/>
        <v>30</v>
      </c>
      <c r="AO919" s="87">
        <f t="shared" si="129"/>
        <v>30</v>
      </c>
      <c r="AP919" s="87">
        <v>31</v>
      </c>
      <c r="AQ919" s="87">
        <v>30</v>
      </c>
      <c r="AR919" s="87">
        <v>28</v>
      </c>
      <c r="AW919" s="64" t="str">
        <f t="shared" si="132"/>
        <v>HAZİRAN 2026</v>
      </c>
      <c r="AX919" s="89"/>
      <c r="AY919" s="90"/>
      <c r="AZ919" s="90" t="e">
        <f t="shared" si="133"/>
        <v>#N/A</v>
      </c>
    </row>
    <row r="920" spans="1:52" ht="17.45" customHeight="1" x14ac:dyDescent="0.2">
      <c r="A920" s="81">
        <v>914</v>
      </c>
      <c r="B920" s="82" t="s">
        <v>2894</v>
      </c>
      <c r="C920" s="83" t="s">
        <v>2893</v>
      </c>
      <c r="D920" s="84" t="s">
        <v>4679</v>
      </c>
      <c r="E920" s="84" t="s">
        <v>4679</v>
      </c>
      <c r="F920" s="84" t="s">
        <v>4674</v>
      </c>
      <c r="G920" s="84" t="s">
        <v>4674</v>
      </c>
      <c r="H920" s="84" t="s">
        <v>4679</v>
      </c>
      <c r="I920" s="84" t="s">
        <v>4674</v>
      </c>
      <c r="J920" s="84" t="s">
        <v>4674</v>
      </c>
      <c r="K920" s="84" t="s">
        <v>4679</v>
      </c>
      <c r="L920" s="84" t="s">
        <v>4679</v>
      </c>
      <c r="M920" s="84" t="s">
        <v>4674</v>
      </c>
      <c r="N920" s="84" t="s">
        <v>4674</v>
      </c>
      <c r="O920" s="84" t="s">
        <v>4679</v>
      </c>
      <c r="P920" s="84" t="s">
        <v>4674</v>
      </c>
      <c r="Q920" s="84" t="s">
        <v>4674</v>
      </c>
      <c r="R920" s="84" t="s">
        <v>4679</v>
      </c>
      <c r="S920" s="84" t="s">
        <v>4679</v>
      </c>
      <c r="T920" s="84" t="s">
        <v>4674</v>
      </c>
      <c r="U920" s="84" t="s">
        <v>4674</v>
      </c>
      <c r="V920" s="84" t="s">
        <v>4679</v>
      </c>
      <c r="W920" s="84" t="s">
        <v>4674</v>
      </c>
      <c r="X920" s="84" t="s">
        <v>4674</v>
      </c>
      <c r="Y920" s="84" t="s">
        <v>4679</v>
      </c>
      <c r="Z920" s="84" t="s">
        <v>4679</v>
      </c>
      <c r="AA920" s="84" t="s">
        <v>4674</v>
      </c>
      <c r="AB920" s="84" t="s">
        <v>4674</v>
      </c>
      <c r="AC920" s="84" t="s">
        <v>4679</v>
      </c>
      <c r="AD920" s="84" t="s">
        <v>4674</v>
      </c>
      <c r="AE920" s="84" t="s">
        <v>4674</v>
      </c>
      <c r="AF920" s="84" t="s">
        <v>4679</v>
      </c>
      <c r="AG920" s="84" t="s">
        <v>4679</v>
      </c>
      <c r="AH920" s="84"/>
      <c r="AI920" s="85">
        <f t="shared" si="130"/>
        <v>14</v>
      </c>
      <c r="AJ920" s="86">
        <f t="shared" si="126"/>
        <v>14</v>
      </c>
      <c r="AK920" s="87">
        <f t="shared" si="127"/>
        <v>0</v>
      </c>
      <c r="AL920" s="87"/>
      <c r="AM920" s="87">
        <f t="shared" si="128"/>
        <v>6</v>
      </c>
      <c r="AN920" s="87">
        <f t="shared" si="131"/>
        <v>30</v>
      </c>
      <c r="AO920" s="87">
        <f t="shared" si="129"/>
        <v>30</v>
      </c>
      <c r="AP920" s="87">
        <v>31</v>
      </c>
      <c r="AQ920" s="87">
        <v>30</v>
      </c>
      <c r="AR920" s="87">
        <v>28</v>
      </c>
      <c r="AW920" s="64" t="str">
        <f t="shared" si="132"/>
        <v>HAZİRAN 2026</v>
      </c>
      <c r="AX920" s="89"/>
      <c r="AY920" s="90"/>
      <c r="AZ920" s="90" t="e">
        <f t="shared" si="133"/>
        <v>#N/A</v>
      </c>
    </row>
    <row r="921" spans="1:52" ht="17.45" customHeight="1" x14ac:dyDescent="0.2">
      <c r="A921" s="81">
        <v>915</v>
      </c>
      <c r="B921" s="82" t="s">
        <v>2897</v>
      </c>
      <c r="C921" s="83" t="s">
        <v>2896</v>
      </c>
      <c r="D921" s="84" t="s">
        <v>4674</v>
      </c>
      <c r="E921" s="84" t="s">
        <v>4674</v>
      </c>
      <c r="F921" s="84" t="s">
        <v>4679</v>
      </c>
      <c r="G921" s="84" t="s">
        <v>4679</v>
      </c>
      <c r="H921" s="84" t="s">
        <v>4679</v>
      </c>
      <c r="I921" s="84" t="s">
        <v>4674</v>
      </c>
      <c r="J921" s="84" t="s">
        <v>4674</v>
      </c>
      <c r="K921" s="84" t="s">
        <v>4674</v>
      </c>
      <c r="L921" s="84" t="s">
        <v>4674</v>
      </c>
      <c r="M921" s="84" t="s">
        <v>4679</v>
      </c>
      <c r="N921" s="84" t="s">
        <v>4679</v>
      </c>
      <c r="O921" s="84" t="s">
        <v>4679</v>
      </c>
      <c r="P921" s="84" t="s">
        <v>4674</v>
      </c>
      <c r="Q921" s="84" t="s">
        <v>4674</v>
      </c>
      <c r="R921" s="84" t="s">
        <v>4674</v>
      </c>
      <c r="S921" s="84" t="s">
        <v>4674</v>
      </c>
      <c r="T921" s="84" t="s">
        <v>4679</v>
      </c>
      <c r="U921" s="84" t="s">
        <v>4679</v>
      </c>
      <c r="V921" s="84" t="s">
        <v>4679</v>
      </c>
      <c r="W921" s="84" t="s">
        <v>4674</v>
      </c>
      <c r="X921" s="84" t="s">
        <v>4674</v>
      </c>
      <c r="Y921" s="84" t="s">
        <v>4674</v>
      </c>
      <c r="Z921" s="84" t="s">
        <v>4674</v>
      </c>
      <c r="AA921" s="84" t="s">
        <v>4679</v>
      </c>
      <c r="AB921" s="84" t="s">
        <v>4679</v>
      </c>
      <c r="AC921" s="84" t="s">
        <v>4679</v>
      </c>
      <c r="AD921" s="84" t="s">
        <v>4674</v>
      </c>
      <c r="AE921" s="84" t="s">
        <v>4674</v>
      </c>
      <c r="AF921" s="84" t="s">
        <v>4679</v>
      </c>
      <c r="AG921" s="84" t="s">
        <v>4679</v>
      </c>
      <c r="AH921" s="84"/>
      <c r="AI921" s="85">
        <f t="shared" si="130"/>
        <v>14</v>
      </c>
      <c r="AJ921" s="86">
        <f t="shared" si="126"/>
        <v>14</v>
      </c>
      <c r="AK921" s="87">
        <f t="shared" si="127"/>
        <v>0</v>
      </c>
      <c r="AL921" s="87"/>
      <c r="AM921" s="87">
        <f t="shared" si="128"/>
        <v>6</v>
      </c>
      <c r="AN921" s="87">
        <f t="shared" si="131"/>
        <v>30</v>
      </c>
      <c r="AO921" s="87">
        <f t="shared" si="129"/>
        <v>30</v>
      </c>
      <c r="AP921" s="87">
        <v>31</v>
      </c>
      <c r="AQ921" s="87">
        <v>30</v>
      </c>
      <c r="AR921" s="87">
        <v>28</v>
      </c>
      <c r="AW921" s="64" t="str">
        <f t="shared" si="132"/>
        <v>HAZİRAN 2026</v>
      </c>
      <c r="AX921" s="89"/>
      <c r="AY921" s="90"/>
      <c r="AZ921" s="90" t="e">
        <f t="shared" si="133"/>
        <v>#N/A</v>
      </c>
    </row>
    <row r="922" spans="1:52" ht="17.45" customHeight="1" x14ac:dyDescent="0.2">
      <c r="A922" s="81">
        <v>916</v>
      </c>
      <c r="B922" s="82" t="s">
        <v>2900</v>
      </c>
      <c r="C922" s="83" t="s">
        <v>2899</v>
      </c>
      <c r="D922" s="84" t="s">
        <v>4679</v>
      </c>
      <c r="E922" s="84" t="s">
        <v>4679</v>
      </c>
      <c r="F922" s="84" t="s">
        <v>4679</v>
      </c>
      <c r="G922" s="84" t="s">
        <v>4674</v>
      </c>
      <c r="H922" s="84" t="s">
        <v>4674</v>
      </c>
      <c r="I922" s="84" t="s">
        <v>4674</v>
      </c>
      <c r="J922" s="84" t="s">
        <v>4674</v>
      </c>
      <c r="K922" s="84" t="s">
        <v>4679</v>
      </c>
      <c r="L922" s="84" t="s">
        <v>4679</v>
      </c>
      <c r="M922" s="84" t="s">
        <v>4679</v>
      </c>
      <c r="N922" s="84" t="s">
        <v>4674</v>
      </c>
      <c r="O922" s="84" t="s">
        <v>4674</v>
      </c>
      <c r="P922" s="84" t="s">
        <v>4674</v>
      </c>
      <c r="Q922" s="84" t="s">
        <v>4674</v>
      </c>
      <c r="R922" s="84" t="s">
        <v>4679</v>
      </c>
      <c r="S922" s="84" t="s">
        <v>4679</v>
      </c>
      <c r="T922" s="84" t="s">
        <v>4679</v>
      </c>
      <c r="U922" s="84" t="s">
        <v>4674</v>
      </c>
      <c r="V922" s="84" t="s">
        <v>4674</v>
      </c>
      <c r="W922" s="84" t="s">
        <v>4674</v>
      </c>
      <c r="X922" s="84" t="s">
        <v>4674</v>
      </c>
      <c r="Y922" s="84" t="s">
        <v>4674</v>
      </c>
      <c r="Z922" s="84" t="s">
        <v>4674</v>
      </c>
      <c r="AA922" s="84" t="s">
        <v>4674</v>
      </c>
      <c r="AB922" s="84" t="s">
        <v>4674</v>
      </c>
      <c r="AC922" s="84" t="s">
        <v>4674</v>
      </c>
      <c r="AD922" s="84" t="s">
        <v>4674</v>
      </c>
      <c r="AE922" s="84" t="s">
        <v>4674</v>
      </c>
      <c r="AF922" s="84" t="s">
        <v>4674</v>
      </c>
      <c r="AG922" s="84" t="s">
        <v>4674</v>
      </c>
      <c r="AH922" s="84"/>
      <c r="AI922" s="85">
        <f t="shared" si="130"/>
        <v>9</v>
      </c>
      <c r="AJ922" s="86">
        <f t="shared" si="126"/>
        <v>9</v>
      </c>
      <c r="AK922" s="87">
        <f t="shared" si="127"/>
        <v>0</v>
      </c>
      <c r="AL922" s="87"/>
      <c r="AM922" s="87">
        <f t="shared" si="128"/>
        <v>6</v>
      </c>
      <c r="AN922" s="87">
        <f t="shared" si="131"/>
        <v>30</v>
      </c>
      <c r="AO922" s="87">
        <f t="shared" si="129"/>
        <v>30</v>
      </c>
      <c r="AP922" s="87">
        <v>31</v>
      </c>
      <c r="AQ922" s="87">
        <v>30</v>
      </c>
      <c r="AR922" s="87">
        <v>28</v>
      </c>
      <c r="AW922" s="64" t="str">
        <f t="shared" si="132"/>
        <v>HAZİRAN 2026</v>
      </c>
      <c r="AX922" s="89"/>
      <c r="AY922" s="90"/>
      <c r="AZ922" s="90" t="e">
        <f t="shared" si="133"/>
        <v>#N/A</v>
      </c>
    </row>
    <row r="923" spans="1:52" ht="17.45" customHeight="1" x14ac:dyDescent="0.2">
      <c r="A923" s="81">
        <v>917</v>
      </c>
      <c r="B923" s="82" t="s">
        <v>2903</v>
      </c>
      <c r="C923" s="83" t="s">
        <v>2902</v>
      </c>
      <c r="D923" s="84" t="s">
        <v>4679</v>
      </c>
      <c r="E923" s="84" t="s">
        <v>4679</v>
      </c>
      <c r="F923" s="84" t="s">
        <v>4674</v>
      </c>
      <c r="G923" s="84" t="s">
        <v>4679</v>
      </c>
      <c r="H923" s="84" t="s">
        <v>4674</v>
      </c>
      <c r="I923" s="84" t="s">
        <v>4674</v>
      </c>
      <c r="J923" s="84" t="s">
        <v>4674</v>
      </c>
      <c r="K923" s="84" t="s">
        <v>4674</v>
      </c>
      <c r="L923" s="84" t="s">
        <v>4679</v>
      </c>
      <c r="M923" s="84" t="s">
        <v>4679</v>
      </c>
      <c r="N923" s="84" t="s">
        <v>4674</v>
      </c>
      <c r="O923" s="84" t="s">
        <v>4679</v>
      </c>
      <c r="P923" s="84" t="s">
        <v>4674</v>
      </c>
      <c r="Q923" s="84" t="s">
        <v>4674</v>
      </c>
      <c r="R923" s="84" t="s">
        <v>4679</v>
      </c>
      <c r="S923" s="84" t="s">
        <v>4679</v>
      </c>
      <c r="T923" s="84" t="s">
        <v>4679</v>
      </c>
      <c r="U923" s="84" t="s">
        <v>4674</v>
      </c>
      <c r="V923" s="84" t="s">
        <v>4674</v>
      </c>
      <c r="W923" s="84" t="s">
        <v>4674</v>
      </c>
      <c r="X923" s="84" t="s">
        <v>4674</v>
      </c>
      <c r="Y923" s="84" t="s">
        <v>4679</v>
      </c>
      <c r="Z923" s="84" t="s">
        <v>4679</v>
      </c>
      <c r="AA923" s="84" t="s">
        <v>4679</v>
      </c>
      <c r="AB923" s="84" t="s">
        <v>4674</v>
      </c>
      <c r="AC923" s="84" t="s">
        <v>4674</v>
      </c>
      <c r="AD923" s="84" t="s">
        <v>4674</v>
      </c>
      <c r="AE923" s="84" t="s">
        <v>4674</v>
      </c>
      <c r="AF923" s="84" t="s">
        <v>4679</v>
      </c>
      <c r="AG923" s="84" t="s">
        <v>4679</v>
      </c>
      <c r="AH923" s="84"/>
      <c r="AI923" s="85">
        <f t="shared" si="130"/>
        <v>14</v>
      </c>
      <c r="AJ923" s="86">
        <f t="shared" si="126"/>
        <v>14</v>
      </c>
      <c r="AK923" s="87">
        <f t="shared" si="127"/>
        <v>0</v>
      </c>
      <c r="AL923" s="87"/>
      <c r="AM923" s="87">
        <f t="shared" si="128"/>
        <v>6</v>
      </c>
      <c r="AN923" s="87">
        <f t="shared" si="131"/>
        <v>30</v>
      </c>
      <c r="AO923" s="87">
        <f t="shared" si="129"/>
        <v>30</v>
      </c>
      <c r="AP923" s="87">
        <v>31</v>
      </c>
      <c r="AQ923" s="87">
        <v>30</v>
      </c>
      <c r="AR923" s="87">
        <v>28</v>
      </c>
      <c r="AW923" s="64" t="str">
        <f t="shared" si="132"/>
        <v>HAZİRAN 2026</v>
      </c>
      <c r="AX923" s="89"/>
      <c r="AY923" s="90"/>
      <c r="AZ923" s="90" t="e">
        <f t="shared" si="133"/>
        <v>#N/A</v>
      </c>
    </row>
    <row r="924" spans="1:52" ht="17.45" customHeight="1" x14ac:dyDescent="0.2">
      <c r="A924" s="81">
        <v>918</v>
      </c>
      <c r="B924" s="82" t="s">
        <v>2906</v>
      </c>
      <c r="C924" s="83" t="s">
        <v>2905</v>
      </c>
      <c r="D924" s="84" t="s">
        <v>4679</v>
      </c>
      <c r="E924" s="84" t="s">
        <v>4674</v>
      </c>
      <c r="F924" s="84" t="s">
        <v>4674</v>
      </c>
      <c r="G924" s="84" t="s">
        <v>4679</v>
      </c>
      <c r="H924" s="84" t="s">
        <v>4679</v>
      </c>
      <c r="I924" s="84" t="s">
        <v>4674</v>
      </c>
      <c r="J924" s="84" t="s">
        <v>4674</v>
      </c>
      <c r="K924" s="84" t="s">
        <v>4679</v>
      </c>
      <c r="L924" s="84" t="s">
        <v>4679</v>
      </c>
      <c r="M924" s="84" t="s">
        <v>4679</v>
      </c>
      <c r="N924" s="84" t="s">
        <v>4674</v>
      </c>
      <c r="O924" s="84" t="s">
        <v>4674</v>
      </c>
      <c r="P924" s="84" t="s">
        <v>4674</v>
      </c>
      <c r="Q924" s="84" t="s">
        <v>4674</v>
      </c>
      <c r="R924" s="84" t="s">
        <v>4674</v>
      </c>
      <c r="S924" s="84" t="s">
        <v>4674</v>
      </c>
      <c r="T924" s="84" t="s">
        <v>4679</v>
      </c>
      <c r="U924" s="84" t="s">
        <v>4679</v>
      </c>
      <c r="V924" s="84" t="s">
        <v>4679</v>
      </c>
      <c r="W924" s="84" t="s">
        <v>4674</v>
      </c>
      <c r="X924" s="84" t="s">
        <v>4674</v>
      </c>
      <c r="Y924" s="84" t="s">
        <v>4674</v>
      </c>
      <c r="Z924" s="84" t="s">
        <v>4674</v>
      </c>
      <c r="AA924" s="84" t="s">
        <v>4679</v>
      </c>
      <c r="AB924" s="84" t="s">
        <v>4679</v>
      </c>
      <c r="AC924" s="84" t="s">
        <v>4679</v>
      </c>
      <c r="AD924" s="84" t="s">
        <v>4674</v>
      </c>
      <c r="AE924" s="84" t="s">
        <v>4674</v>
      </c>
      <c r="AF924" s="84" t="s">
        <v>4679</v>
      </c>
      <c r="AG924" s="84" t="s">
        <v>4679</v>
      </c>
      <c r="AH924" s="84"/>
      <c r="AI924" s="85">
        <f t="shared" si="130"/>
        <v>14</v>
      </c>
      <c r="AJ924" s="86">
        <f t="shared" si="126"/>
        <v>14</v>
      </c>
      <c r="AK924" s="87">
        <f t="shared" si="127"/>
        <v>0</v>
      </c>
      <c r="AL924" s="87"/>
      <c r="AM924" s="87">
        <f t="shared" si="128"/>
        <v>6</v>
      </c>
      <c r="AN924" s="87">
        <f t="shared" si="131"/>
        <v>30</v>
      </c>
      <c r="AO924" s="87">
        <f t="shared" si="129"/>
        <v>30</v>
      </c>
      <c r="AP924" s="87">
        <v>31</v>
      </c>
      <c r="AQ924" s="87">
        <v>30</v>
      </c>
      <c r="AR924" s="87">
        <v>28</v>
      </c>
      <c r="AW924" s="64" t="str">
        <f t="shared" si="132"/>
        <v>HAZİRAN 2026</v>
      </c>
      <c r="AX924" s="89"/>
      <c r="AY924" s="90"/>
      <c r="AZ924" s="90" t="e">
        <f t="shared" si="133"/>
        <v>#N/A</v>
      </c>
    </row>
    <row r="925" spans="1:52" ht="17.45" customHeight="1" x14ac:dyDescent="0.2">
      <c r="A925" s="81">
        <v>919</v>
      </c>
      <c r="B925" s="82" t="s">
        <v>2909</v>
      </c>
      <c r="C925" s="83" t="s">
        <v>2908</v>
      </c>
      <c r="D925" s="84" t="s">
        <v>4679</v>
      </c>
      <c r="E925" s="84" t="s">
        <v>4679</v>
      </c>
      <c r="F925" s="84" t="s">
        <v>4679</v>
      </c>
      <c r="G925" s="84" t="s">
        <v>4674</v>
      </c>
      <c r="H925" s="84" t="s">
        <v>4674</v>
      </c>
      <c r="I925" s="84" t="s">
        <v>4674</v>
      </c>
      <c r="J925" s="84" t="s">
        <v>4674</v>
      </c>
      <c r="K925" s="84" t="s">
        <v>4679</v>
      </c>
      <c r="L925" s="84" t="s">
        <v>4679</v>
      </c>
      <c r="M925" s="84" t="s">
        <v>4679</v>
      </c>
      <c r="N925" s="84" t="s">
        <v>4674</v>
      </c>
      <c r="O925" s="84" t="s">
        <v>4674</v>
      </c>
      <c r="P925" s="84" t="s">
        <v>4674</v>
      </c>
      <c r="Q925" s="84" t="s">
        <v>4674</v>
      </c>
      <c r="R925" s="84" t="s">
        <v>4679</v>
      </c>
      <c r="S925" s="84" t="s">
        <v>4679</v>
      </c>
      <c r="T925" s="84" t="s">
        <v>4679</v>
      </c>
      <c r="U925" s="84" t="s">
        <v>4674</v>
      </c>
      <c r="V925" s="84" t="s">
        <v>4674</v>
      </c>
      <c r="W925" s="84" t="s">
        <v>4674</v>
      </c>
      <c r="X925" s="84" t="s">
        <v>4674</v>
      </c>
      <c r="Y925" s="84" t="s">
        <v>4679</v>
      </c>
      <c r="Z925" s="84" t="s">
        <v>4679</v>
      </c>
      <c r="AA925" s="84" t="s">
        <v>4679</v>
      </c>
      <c r="AB925" s="84" t="s">
        <v>4674</v>
      </c>
      <c r="AC925" s="84" t="s">
        <v>4674</v>
      </c>
      <c r="AD925" s="84" t="s">
        <v>4674</v>
      </c>
      <c r="AE925" s="84" t="s">
        <v>4674</v>
      </c>
      <c r="AF925" s="84" t="s">
        <v>4679</v>
      </c>
      <c r="AG925" s="84" t="s">
        <v>4679</v>
      </c>
      <c r="AH925" s="84"/>
      <c r="AI925" s="85">
        <f t="shared" si="130"/>
        <v>14</v>
      </c>
      <c r="AJ925" s="86">
        <f t="shared" si="126"/>
        <v>14</v>
      </c>
      <c r="AK925" s="87">
        <f t="shared" si="127"/>
        <v>0</v>
      </c>
      <c r="AL925" s="87"/>
      <c r="AM925" s="87">
        <f t="shared" si="128"/>
        <v>6</v>
      </c>
      <c r="AN925" s="87">
        <f t="shared" si="131"/>
        <v>30</v>
      </c>
      <c r="AO925" s="87">
        <f t="shared" si="129"/>
        <v>30</v>
      </c>
      <c r="AP925" s="87">
        <v>31</v>
      </c>
      <c r="AQ925" s="87">
        <v>30</v>
      </c>
      <c r="AR925" s="87">
        <v>28</v>
      </c>
      <c r="AW925" s="64" t="str">
        <f t="shared" si="132"/>
        <v>HAZİRAN 2026</v>
      </c>
      <c r="AX925" s="89"/>
      <c r="AY925" s="90"/>
      <c r="AZ925" s="90" t="e">
        <f t="shared" si="133"/>
        <v>#N/A</v>
      </c>
    </row>
    <row r="926" spans="1:52" ht="17.45" customHeight="1" x14ac:dyDescent="0.2">
      <c r="A926" s="81">
        <v>920</v>
      </c>
      <c r="B926" s="82" t="s">
        <v>2912</v>
      </c>
      <c r="C926" s="83" t="s">
        <v>2911</v>
      </c>
      <c r="D926" s="84" t="s">
        <v>4679</v>
      </c>
      <c r="E926" s="84" t="s">
        <v>4679</v>
      </c>
      <c r="F926" s="84" t="s">
        <v>4679</v>
      </c>
      <c r="G926" s="84" t="s">
        <v>4674</v>
      </c>
      <c r="H926" s="84" t="s">
        <v>4674</v>
      </c>
      <c r="I926" s="84" t="s">
        <v>4674</v>
      </c>
      <c r="J926" s="84" t="s">
        <v>4674</v>
      </c>
      <c r="K926" s="84" t="s">
        <v>4679</v>
      </c>
      <c r="L926" s="84" t="s">
        <v>4679</v>
      </c>
      <c r="M926" s="84" t="s">
        <v>4679</v>
      </c>
      <c r="N926" s="84" t="s">
        <v>4674</v>
      </c>
      <c r="O926" s="84" t="s">
        <v>4674</v>
      </c>
      <c r="P926" s="84" t="s">
        <v>4674</v>
      </c>
      <c r="Q926" s="84" t="s">
        <v>4674</v>
      </c>
      <c r="R926" s="84" t="s">
        <v>4679</v>
      </c>
      <c r="S926" s="84" t="s">
        <v>4679</v>
      </c>
      <c r="T926" s="84" t="s">
        <v>4679</v>
      </c>
      <c r="U926" s="84" t="s">
        <v>4674</v>
      </c>
      <c r="V926" s="84" t="s">
        <v>4674</v>
      </c>
      <c r="W926" s="84" t="s">
        <v>4674</v>
      </c>
      <c r="X926" s="84" t="s">
        <v>4674</v>
      </c>
      <c r="Y926" s="84" t="s">
        <v>4679</v>
      </c>
      <c r="Z926" s="84" t="s">
        <v>4679</v>
      </c>
      <c r="AA926" s="84" t="s">
        <v>4679</v>
      </c>
      <c r="AB926" s="84" t="s">
        <v>4674</v>
      </c>
      <c r="AC926" s="84" t="s">
        <v>4674</v>
      </c>
      <c r="AD926" s="84" t="s">
        <v>4674</v>
      </c>
      <c r="AE926" s="84" t="s">
        <v>4674</v>
      </c>
      <c r="AF926" s="84" t="s">
        <v>4679</v>
      </c>
      <c r="AG926" s="84" t="s">
        <v>4679</v>
      </c>
      <c r="AH926" s="84"/>
      <c r="AI926" s="85">
        <f t="shared" si="130"/>
        <v>14</v>
      </c>
      <c r="AJ926" s="86">
        <f t="shared" si="126"/>
        <v>14</v>
      </c>
      <c r="AK926" s="87">
        <f t="shared" si="127"/>
        <v>0</v>
      </c>
      <c r="AL926" s="87"/>
      <c r="AM926" s="87">
        <f t="shared" si="128"/>
        <v>6</v>
      </c>
      <c r="AN926" s="87">
        <f t="shared" si="131"/>
        <v>30</v>
      </c>
      <c r="AO926" s="87">
        <f t="shared" si="129"/>
        <v>30</v>
      </c>
      <c r="AP926" s="87">
        <v>31</v>
      </c>
      <c r="AQ926" s="87">
        <v>30</v>
      </c>
      <c r="AR926" s="87">
        <v>28</v>
      </c>
      <c r="AW926" s="64" t="str">
        <f t="shared" si="132"/>
        <v>HAZİRAN 2026</v>
      </c>
      <c r="AX926" s="89"/>
      <c r="AY926" s="90"/>
      <c r="AZ926" s="90" t="e">
        <f t="shared" si="133"/>
        <v>#N/A</v>
      </c>
    </row>
    <row r="927" spans="1:52" ht="17.45" customHeight="1" x14ac:dyDescent="0.2">
      <c r="A927" s="81">
        <v>921</v>
      </c>
      <c r="B927" s="82" t="s">
        <v>2915</v>
      </c>
      <c r="C927" s="83" t="s">
        <v>2914</v>
      </c>
      <c r="D927" s="84" t="s">
        <v>4679</v>
      </c>
      <c r="E927" s="84" t="s">
        <v>4674</v>
      </c>
      <c r="F927" s="84" t="s">
        <v>4674</v>
      </c>
      <c r="G927" s="84" t="s">
        <v>4679</v>
      </c>
      <c r="H927" s="84" t="s">
        <v>4679</v>
      </c>
      <c r="I927" s="84" t="s">
        <v>4674</v>
      </c>
      <c r="J927" s="84" t="s">
        <v>4674</v>
      </c>
      <c r="K927" s="84" t="s">
        <v>4679</v>
      </c>
      <c r="L927" s="84" t="s">
        <v>4674</v>
      </c>
      <c r="M927" s="84" t="s">
        <v>4674</v>
      </c>
      <c r="N927" s="84" t="s">
        <v>4721</v>
      </c>
      <c r="O927" s="84" t="s">
        <v>4721</v>
      </c>
      <c r="P927" s="84" t="s">
        <v>4674</v>
      </c>
      <c r="Q927" s="84" t="s">
        <v>4674</v>
      </c>
      <c r="R927" s="84" t="s">
        <v>4721</v>
      </c>
      <c r="S927" s="84" t="s">
        <v>4674</v>
      </c>
      <c r="T927" s="84" t="s">
        <v>4674</v>
      </c>
      <c r="U927" s="84" t="s">
        <v>4721</v>
      </c>
      <c r="V927" s="84" t="s">
        <v>4721</v>
      </c>
      <c r="W927" s="84" t="s">
        <v>4674</v>
      </c>
      <c r="X927" s="84" t="s">
        <v>4674</v>
      </c>
      <c r="Y927" s="84" t="s">
        <v>4721</v>
      </c>
      <c r="Z927" s="84" t="s">
        <v>4674</v>
      </c>
      <c r="AA927" s="84" t="s">
        <v>4674</v>
      </c>
      <c r="AB927" s="84" t="s">
        <v>4721</v>
      </c>
      <c r="AC927" s="84" t="s">
        <v>4721</v>
      </c>
      <c r="AD927" s="84" t="s">
        <v>4674</v>
      </c>
      <c r="AE927" s="84" t="s">
        <v>4674</v>
      </c>
      <c r="AF927" s="84" t="s">
        <v>4721</v>
      </c>
      <c r="AG927" s="84" t="s">
        <v>4674</v>
      </c>
      <c r="AH927" s="84"/>
      <c r="AI927" s="85">
        <f t="shared" si="130"/>
        <v>4</v>
      </c>
      <c r="AJ927" s="86">
        <f t="shared" si="126"/>
        <v>4</v>
      </c>
      <c r="AK927" s="87">
        <f t="shared" si="127"/>
        <v>0</v>
      </c>
      <c r="AL927" s="87"/>
      <c r="AM927" s="87">
        <f t="shared" si="128"/>
        <v>6</v>
      </c>
      <c r="AN927" s="87">
        <f t="shared" si="131"/>
        <v>30</v>
      </c>
      <c r="AO927" s="87">
        <f t="shared" si="129"/>
        <v>30</v>
      </c>
      <c r="AP927" s="87">
        <v>31</v>
      </c>
      <c r="AQ927" s="87">
        <v>30</v>
      </c>
      <c r="AR927" s="87">
        <v>28</v>
      </c>
      <c r="AW927" s="64" t="str">
        <f t="shared" si="132"/>
        <v>HAZİRAN 2026</v>
      </c>
      <c r="AX927" s="89"/>
      <c r="AY927" s="90"/>
      <c r="AZ927" s="90" t="e">
        <f t="shared" si="133"/>
        <v>#N/A</v>
      </c>
    </row>
    <row r="928" spans="1:52" ht="17.45" customHeight="1" x14ac:dyDescent="0.2">
      <c r="A928" s="81">
        <v>922</v>
      </c>
      <c r="B928" s="82" t="s">
        <v>2918</v>
      </c>
      <c r="C928" s="83" t="s">
        <v>2917</v>
      </c>
      <c r="D928" s="84" t="s">
        <v>4690</v>
      </c>
      <c r="E928" s="84" t="s">
        <v>4690</v>
      </c>
      <c r="F928" s="84" t="s">
        <v>4690</v>
      </c>
      <c r="G928" s="84" t="s">
        <v>4674</v>
      </c>
      <c r="H928" s="84" t="s">
        <v>4674</v>
      </c>
      <c r="I928" s="84" t="s">
        <v>4674</v>
      </c>
      <c r="J928" s="84" t="s">
        <v>4674</v>
      </c>
      <c r="K928" s="84" t="s">
        <v>4679</v>
      </c>
      <c r="L928" s="84" t="s">
        <v>4679</v>
      </c>
      <c r="M928" s="84" t="s">
        <v>4679</v>
      </c>
      <c r="N928" s="84" t="s">
        <v>4674</v>
      </c>
      <c r="O928" s="84" t="s">
        <v>4674</v>
      </c>
      <c r="P928" s="84" t="s">
        <v>4674</v>
      </c>
      <c r="Q928" s="84" t="s">
        <v>4674</v>
      </c>
      <c r="R928" s="84" t="s">
        <v>4679</v>
      </c>
      <c r="S928" s="84" t="s">
        <v>4679</v>
      </c>
      <c r="T928" s="84" t="s">
        <v>4679</v>
      </c>
      <c r="U928" s="84" t="s">
        <v>4674</v>
      </c>
      <c r="V928" s="84" t="s">
        <v>4674</v>
      </c>
      <c r="W928" s="84" t="s">
        <v>4674</v>
      </c>
      <c r="X928" s="84" t="s">
        <v>4674</v>
      </c>
      <c r="Y928" s="84" t="s">
        <v>4679</v>
      </c>
      <c r="Z928" s="84" t="s">
        <v>4679</v>
      </c>
      <c r="AA928" s="84" t="s">
        <v>4679</v>
      </c>
      <c r="AB928" s="84" t="s">
        <v>4674</v>
      </c>
      <c r="AC928" s="84" t="s">
        <v>4674</v>
      </c>
      <c r="AD928" s="84" t="s">
        <v>4674</v>
      </c>
      <c r="AE928" s="84" t="s">
        <v>4674</v>
      </c>
      <c r="AF928" s="84" t="s">
        <v>4679</v>
      </c>
      <c r="AG928" s="84" t="s">
        <v>4679</v>
      </c>
      <c r="AH928" s="84"/>
      <c r="AI928" s="85">
        <f t="shared" si="130"/>
        <v>11</v>
      </c>
      <c r="AJ928" s="86">
        <f t="shared" si="126"/>
        <v>11</v>
      </c>
      <c r="AK928" s="87">
        <f t="shared" si="127"/>
        <v>0</v>
      </c>
      <c r="AL928" s="87"/>
      <c r="AM928" s="87">
        <f t="shared" si="128"/>
        <v>6</v>
      </c>
      <c r="AN928" s="87">
        <f t="shared" si="131"/>
        <v>30</v>
      </c>
      <c r="AO928" s="87">
        <f t="shared" si="129"/>
        <v>30</v>
      </c>
      <c r="AP928" s="87">
        <v>31</v>
      </c>
      <c r="AQ928" s="87">
        <v>30</v>
      </c>
      <c r="AR928" s="87">
        <v>28</v>
      </c>
      <c r="AW928" s="64" t="str">
        <f t="shared" si="132"/>
        <v>HAZİRAN 2026</v>
      </c>
      <c r="AX928" s="89"/>
      <c r="AY928" s="90"/>
      <c r="AZ928" s="90" t="e">
        <f t="shared" si="133"/>
        <v>#N/A</v>
      </c>
    </row>
    <row r="929" spans="1:52" ht="17.45" customHeight="1" x14ac:dyDescent="0.2">
      <c r="A929" s="81">
        <v>923</v>
      </c>
      <c r="B929" s="82" t="s">
        <v>2921</v>
      </c>
      <c r="C929" s="83" t="s">
        <v>2920</v>
      </c>
      <c r="D929" s="84" t="s">
        <v>4679</v>
      </c>
      <c r="E929" s="84" t="s">
        <v>4679</v>
      </c>
      <c r="F929" s="84" t="s">
        <v>4679</v>
      </c>
      <c r="G929" s="84" t="s">
        <v>4674</v>
      </c>
      <c r="H929" s="84" t="s">
        <v>4674</v>
      </c>
      <c r="I929" s="84" t="s">
        <v>4674</v>
      </c>
      <c r="J929" s="84" t="s">
        <v>4674</v>
      </c>
      <c r="K929" s="84" t="s">
        <v>4690</v>
      </c>
      <c r="L929" s="84" t="s">
        <v>4679</v>
      </c>
      <c r="M929" s="84" t="s">
        <v>4679</v>
      </c>
      <c r="N929" s="84" t="s">
        <v>4674</v>
      </c>
      <c r="O929" s="84" t="s">
        <v>4674</v>
      </c>
      <c r="P929" s="84" t="s">
        <v>4674</v>
      </c>
      <c r="Q929" s="84" t="s">
        <v>4674</v>
      </c>
      <c r="R929" s="84" t="s">
        <v>4679</v>
      </c>
      <c r="S929" s="84" t="s">
        <v>4679</v>
      </c>
      <c r="T929" s="84" t="s">
        <v>4679</v>
      </c>
      <c r="U929" s="84" t="s">
        <v>4674</v>
      </c>
      <c r="V929" s="84" t="s">
        <v>4674</v>
      </c>
      <c r="W929" s="84" t="s">
        <v>4674</v>
      </c>
      <c r="X929" s="84" t="s">
        <v>4674</v>
      </c>
      <c r="Y929" s="84" t="s">
        <v>4679</v>
      </c>
      <c r="Z929" s="84" t="s">
        <v>4679</v>
      </c>
      <c r="AA929" s="84" t="s">
        <v>4679</v>
      </c>
      <c r="AB929" s="84" t="s">
        <v>4674</v>
      </c>
      <c r="AC929" s="84" t="s">
        <v>4674</v>
      </c>
      <c r="AD929" s="84" t="s">
        <v>4674</v>
      </c>
      <c r="AE929" s="84" t="s">
        <v>4674</v>
      </c>
      <c r="AF929" s="84" t="s">
        <v>4679</v>
      </c>
      <c r="AG929" s="84" t="s">
        <v>4679</v>
      </c>
      <c r="AH929" s="84"/>
      <c r="AI929" s="85">
        <f t="shared" si="130"/>
        <v>13</v>
      </c>
      <c r="AJ929" s="86">
        <f t="shared" si="126"/>
        <v>13</v>
      </c>
      <c r="AK929" s="87">
        <f t="shared" si="127"/>
        <v>0</v>
      </c>
      <c r="AL929" s="87"/>
      <c r="AM929" s="87">
        <f t="shared" si="128"/>
        <v>6</v>
      </c>
      <c r="AN929" s="87">
        <f t="shared" si="131"/>
        <v>30</v>
      </c>
      <c r="AO929" s="87">
        <f t="shared" si="129"/>
        <v>30</v>
      </c>
      <c r="AP929" s="87">
        <v>31</v>
      </c>
      <c r="AQ929" s="87">
        <v>30</v>
      </c>
      <c r="AR929" s="87">
        <v>28</v>
      </c>
      <c r="AW929" s="64" t="str">
        <f t="shared" si="132"/>
        <v>HAZİRAN 2026</v>
      </c>
      <c r="AX929" s="89"/>
      <c r="AY929" s="90"/>
      <c r="AZ929" s="90" t="e">
        <f t="shared" si="133"/>
        <v>#N/A</v>
      </c>
    </row>
    <row r="930" spans="1:52" ht="17.45" customHeight="1" x14ac:dyDescent="0.2">
      <c r="A930" s="81">
        <v>924</v>
      </c>
      <c r="B930" s="82" t="s">
        <v>2924</v>
      </c>
      <c r="C930" s="83" t="s">
        <v>2923</v>
      </c>
      <c r="D930" s="84" t="s">
        <v>4679</v>
      </c>
      <c r="E930" s="84" t="s">
        <v>4679</v>
      </c>
      <c r="F930" s="84" t="s">
        <v>4679</v>
      </c>
      <c r="G930" s="84" t="s">
        <v>4674</v>
      </c>
      <c r="H930" s="84" t="s">
        <v>4674</v>
      </c>
      <c r="I930" s="84" t="s">
        <v>4674</v>
      </c>
      <c r="J930" s="84" t="s">
        <v>4674</v>
      </c>
      <c r="K930" s="84" t="s">
        <v>4679</v>
      </c>
      <c r="L930" s="84" t="s">
        <v>4679</v>
      </c>
      <c r="M930" s="84" t="s">
        <v>4679</v>
      </c>
      <c r="N930" s="84" t="s">
        <v>4674</v>
      </c>
      <c r="O930" s="84" t="s">
        <v>4674</v>
      </c>
      <c r="P930" s="84" t="s">
        <v>4674</v>
      </c>
      <c r="Q930" s="84" t="s">
        <v>4674</v>
      </c>
      <c r="R930" s="84" t="s">
        <v>4679</v>
      </c>
      <c r="S930" s="84" t="s">
        <v>4679</v>
      </c>
      <c r="T930" s="84" t="s">
        <v>4679</v>
      </c>
      <c r="U930" s="84" t="s">
        <v>4674</v>
      </c>
      <c r="V930" s="84" t="s">
        <v>4674</v>
      </c>
      <c r="W930" s="84" t="s">
        <v>4674</v>
      </c>
      <c r="X930" s="84" t="s">
        <v>4674</v>
      </c>
      <c r="Y930" s="84" t="s">
        <v>4679</v>
      </c>
      <c r="Z930" s="84" t="s">
        <v>4679</v>
      </c>
      <c r="AA930" s="84" t="s">
        <v>4679</v>
      </c>
      <c r="AB930" s="84" t="s">
        <v>4674</v>
      </c>
      <c r="AC930" s="84" t="s">
        <v>4674</v>
      </c>
      <c r="AD930" s="84" t="s">
        <v>4674</v>
      </c>
      <c r="AE930" s="84" t="s">
        <v>4674</v>
      </c>
      <c r="AF930" s="84" t="s">
        <v>4679</v>
      </c>
      <c r="AG930" s="84" t="s">
        <v>4679</v>
      </c>
      <c r="AH930" s="84"/>
      <c r="AI930" s="85">
        <f t="shared" si="130"/>
        <v>14</v>
      </c>
      <c r="AJ930" s="86">
        <f t="shared" si="126"/>
        <v>14</v>
      </c>
      <c r="AK930" s="87">
        <f t="shared" si="127"/>
        <v>0</v>
      </c>
      <c r="AL930" s="87"/>
      <c r="AM930" s="87">
        <f t="shared" si="128"/>
        <v>6</v>
      </c>
      <c r="AN930" s="87">
        <f t="shared" si="131"/>
        <v>30</v>
      </c>
      <c r="AO930" s="87">
        <f t="shared" si="129"/>
        <v>30</v>
      </c>
      <c r="AP930" s="87">
        <v>31</v>
      </c>
      <c r="AQ930" s="87">
        <v>30</v>
      </c>
      <c r="AR930" s="87">
        <v>28</v>
      </c>
      <c r="AW930" s="64" t="str">
        <f t="shared" si="132"/>
        <v>HAZİRAN 2026</v>
      </c>
      <c r="AX930" s="89"/>
      <c r="AY930" s="90"/>
      <c r="AZ930" s="90" t="e">
        <f t="shared" si="133"/>
        <v>#N/A</v>
      </c>
    </row>
    <row r="931" spans="1:52" ht="17.45" customHeight="1" x14ac:dyDescent="0.2">
      <c r="A931" s="81">
        <v>925</v>
      </c>
      <c r="B931" s="82" t="s">
        <v>2927</v>
      </c>
      <c r="C931" s="83" t="s">
        <v>2926</v>
      </c>
      <c r="D931" s="84" t="s">
        <v>4679</v>
      </c>
      <c r="E931" s="84" t="s">
        <v>4679</v>
      </c>
      <c r="F931" s="84" t="s">
        <v>4679</v>
      </c>
      <c r="G931" s="84" t="s">
        <v>4674</v>
      </c>
      <c r="H931" s="84" t="s">
        <v>4674</v>
      </c>
      <c r="I931" s="84" t="s">
        <v>4674</v>
      </c>
      <c r="J931" s="84" t="s">
        <v>4674</v>
      </c>
      <c r="K931" s="84" t="s">
        <v>4679</v>
      </c>
      <c r="L931" s="84" t="s">
        <v>4679</v>
      </c>
      <c r="M931" s="84" t="s">
        <v>4679</v>
      </c>
      <c r="N931" s="84" t="s">
        <v>4674</v>
      </c>
      <c r="O931" s="84" t="s">
        <v>4674</v>
      </c>
      <c r="P931" s="84" t="s">
        <v>4674</v>
      </c>
      <c r="Q931" s="84" t="s">
        <v>4674</v>
      </c>
      <c r="R931" s="84" t="s">
        <v>4679</v>
      </c>
      <c r="S931" s="84" t="s">
        <v>4679</v>
      </c>
      <c r="T931" s="84" t="s">
        <v>4679</v>
      </c>
      <c r="U931" s="84" t="s">
        <v>4674</v>
      </c>
      <c r="V931" s="84" t="s">
        <v>4674</v>
      </c>
      <c r="W931" s="84" t="s">
        <v>4674</v>
      </c>
      <c r="X931" s="84" t="s">
        <v>4674</v>
      </c>
      <c r="Y931" s="84" t="s">
        <v>4679</v>
      </c>
      <c r="Z931" s="84" t="s">
        <v>4679</v>
      </c>
      <c r="AA931" s="84" t="s">
        <v>4679</v>
      </c>
      <c r="AB931" s="84" t="s">
        <v>4674</v>
      </c>
      <c r="AC931" s="84" t="s">
        <v>4674</v>
      </c>
      <c r="AD931" s="84" t="s">
        <v>4674</v>
      </c>
      <c r="AE931" s="84" t="s">
        <v>4674</v>
      </c>
      <c r="AF931" s="84" t="s">
        <v>4679</v>
      </c>
      <c r="AG931" s="84" t="s">
        <v>4679</v>
      </c>
      <c r="AH931" s="84"/>
      <c r="AI931" s="85">
        <f t="shared" si="130"/>
        <v>14</v>
      </c>
      <c r="AJ931" s="86">
        <f t="shared" ref="AJ931:AJ994" si="134">IF(B931&gt;10000000,AI931,0)</f>
        <v>14</v>
      </c>
      <c r="AK931" s="87">
        <f t="shared" ref="AK931:AK994" si="135">AO931-AN931</f>
        <v>0</v>
      </c>
      <c r="AL931" s="87"/>
      <c r="AM931" s="87">
        <f t="shared" ref="AM931:AM994" si="136">MONTH(AW931)</f>
        <v>6</v>
      </c>
      <c r="AN931" s="87">
        <f t="shared" si="131"/>
        <v>30</v>
      </c>
      <c r="AO931" s="87">
        <f t="shared" ref="AO931:AO994" si="137">IF(AM931=1,AP931,IF(AM931=2,AR931,IF(AM931=3,AP931,IF(AM931=4,AQ931,IF(AM931=5,AP931,IF(AM931=6,AQ931,IF(AM931=7,AP931,IF(AM931=8,AP931,IF(AM931=9,AQ931,IF(AM931=10,AP931,IF(AM931=11,AQ931,IF(AM931=12,AP931))))))))))))</f>
        <v>30</v>
      </c>
      <c r="AP931" s="87">
        <v>31</v>
      </c>
      <c r="AQ931" s="87">
        <v>30</v>
      </c>
      <c r="AR931" s="87">
        <v>28</v>
      </c>
      <c r="AW931" s="64" t="str">
        <f t="shared" si="132"/>
        <v>HAZİRAN 2026</v>
      </c>
      <c r="AX931" s="89"/>
      <c r="AY931" s="90"/>
      <c r="AZ931" s="90" t="e">
        <f t="shared" si="133"/>
        <v>#N/A</v>
      </c>
    </row>
    <row r="932" spans="1:52" ht="17.45" customHeight="1" x14ac:dyDescent="0.2">
      <c r="A932" s="81">
        <v>926</v>
      </c>
      <c r="B932" s="82" t="s">
        <v>2930</v>
      </c>
      <c r="C932" s="83" t="s">
        <v>2929</v>
      </c>
      <c r="D932" s="84" t="s">
        <v>4679</v>
      </c>
      <c r="E932" s="84" t="s">
        <v>4679</v>
      </c>
      <c r="F932" s="84" t="s">
        <v>4679</v>
      </c>
      <c r="G932" s="84" t="s">
        <v>4674</v>
      </c>
      <c r="H932" s="84" t="s">
        <v>4674</v>
      </c>
      <c r="I932" s="84" t="s">
        <v>4674</v>
      </c>
      <c r="J932" s="84" t="s">
        <v>4674</v>
      </c>
      <c r="K932" s="84" t="s">
        <v>4679</v>
      </c>
      <c r="L932" s="84" t="s">
        <v>4679</v>
      </c>
      <c r="M932" s="84" t="s">
        <v>4679</v>
      </c>
      <c r="N932" s="84" t="s">
        <v>4674</v>
      </c>
      <c r="O932" s="84" t="s">
        <v>4674</v>
      </c>
      <c r="P932" s="84" t="s">
        <v>4674</v>
      </c>
      <c r="Q932" s="84" t="s">
        <v>4674</v>
      </c>
      <c r="R932" s="84" t="s">
        <v>4679</v>
      </c>
      <c r="S932" s="84" t="s">
        <v>4679</v>
      </c>
      <c r="T932" s="84" t="s">
        <v>4679</v>
      </c>
      <c r="U932" s="84" t="s">
        <v>4674</v>
      </c>
      <c r="V932" s="84" t="s">
        <v>4674</v>
      </c>
      <c r="W932" s="84" t="s">
        <v>4674</v>
      </c>
      <c r="X932" s="84" t="s">
        <v>4674</v>
      </c>
      <c r="Y932" s="84" t="s">
        <v>4679</v>
      </c>
      <c r="Z932" s="84" t="s">
        <v>4679</v>
      </c>
      <c r="AA932" s="84" t="s">
        <v>4679</v>
      </c>
      <c r="AB932" s="84" t="s">
        <v>4674</v>
      </c>
      <c r="AC932" s="84" t="s">
        <v>4674</v>
      </c>
      <c r="AD932" s="84" t="s">
        <v>4674</v>
      </c>
      <c r="AE932" s="84" t="s">
        <v>4674</v>
      </c>
      <c r="AF932" s="84" t="s">
        <v>4679</v>
      </c>
      <c r="AG932" s="84" t="s">
        <v>4679</v>
      </c>
      <c r="AH932" s="84"/>
      <c r="AI932" s="85">
        <f t="shared" si="130"/>
        <v>14</v>
      </c>
      <c r="AJ932" s="86">
        <f t="shared" si="134"/>
        <v>14</v>
      </c>
      <c r="AK932" s="87">
        <f t="shared" si="135"/>
        <v>0</v>
      </c>
      <c r="AL932" s="87"/>
      <c r="AM932" s="87">
        <f t="shared" si="136"/>
        <v>6</v>
      </c>
      <c r="AN932" s="87">
        <f t="shared" si="131"/>
        <v>30</v>
      </c>
      <c r="AO932" s="87">
        <f t="shared" si="137"/>
        <v>30</v>
      </c>
      <c r="AP932" s="87">
        <v>31</v>
      </c>
      <c r="AQ932" s="87">
        <v>30</v>
      </c>
      <c r="AR932" s="87">
        <v>28</v>
      </c>
      <c r="AW932" s="64" t="str">
        <f t="shared" si="132"/>
        <v>HAZİRAN 2026</v>
      </c>
      <c r="AX932" s="89"/>
      <c r="AY932" s="90"/>
      <c r="AZ932" s="90" t="e">
        <f t="shared" si="133"/>
        <v>#N/A</v>
      </c>
    </row>
    <row r="933" spans="1:52" ht="17.45" customHeight="1" x14ac:dyDescent="0.2">
      <c r="A933" s="81">
        <v>927</v>
      </c>
      <c r="B933" s="82" t="s">
        <v>2933</v>
      </c>
      <c r="C933" s="83" t="s">
        <v>2932</v>
      </c>
      <c r="D933" s="84" t="s">
        <v>4679</v>
      </c>
      <c r="E933" s="84" t="s">
        <v>4674</v>
      </c>
      <c r="F933" s="84" t="s">
        <v>4674</v>
      </c>
      <c r="G933" s="84" t="s">
        <v>4679</v>
      </c>
      <c r="H933" s="84" t="s">
        <v>4679</v>
      </c>
      <c r="I933" s="84" t="s">
        <v>4674</v>
      </c>
      <c r="J933" s="84" t="s">
        <v>4674</v>
      </c>
      <c r="K933" s="84" t="s">
        <v>4679</v>
      </c>
      <c r="L933" s="84" t="s">
        <v>4674</v>
      </c>
      <c r="M933" s="84" t="s">
        <v>4674</v>
      </c>
      <c r="N933" s="84" t="s">
        <v>4679</v>
      </c>
      <c r="O933" s="84" t="s">
        <v>4679</v>
      </c>
      <c r="P933" s="84" t="s">
        <v>4674</v>
      </c>
      <c r="Q933" s="84" t="s">
        <v>4674</v>
      </c>
      <c r="R933" s="84" t="s">
        <v>4679</v>
      </c>
      <c r="S933" s="84" t="s">
        <v>4674</v>
      </c>
      <c r="T933" s="84" t="s">
        <v>4674</v>
      </c>
      <c r="U933" s="84" t="s">
        <v>4679</v>
      </c>
      <c r="V933" s="84" t="s">
        <v>4679</v>
      </c>
      <c r="W933" s="84" t="s">
        <v>4674</v>
      </c>
      <c r="X933" s="84" t="s">
        <v>4674</v>
      </c>
      <c r="Y933" s="84" t="s">
        <v>4679</v>
      </c>
      <c r="Z933" s="84" t="s">
        <v>4674</v>
      </c>
      <c r="AA933" s="84" t="s">
        <v>4674</v>
      </c>
      <c r="AB933" s="84" t="s">
        <v>4679</v>
      </c>
      <c r="AC933" s="84" t="s">
        <v>4679</v>
      </c>
      <c r="AD933" s="84" t="s">
        <v>4674</v>
      </c>
      <c r="AE933" s="84" t="s">
        <v>4674</v>
      </c>
      <c r="AF933" s="84" t="s">
        <v>4679</v>
      </c>
      <c r="AG933" s="84" t="s">
        <v>4674</v>
      </c>
      <c r="AH933" s="84"/>
      <c r="AI933" s="85">
        <f t="shared" si="130"/>
        <v>13</v>
      </c>
      <c r="AJ933" s="86">
        <f t="shared" si="134"/>
        <v>13</v>
      </c>
      <c r="AK933" s="87">
        <f t="shared" si="135"/>
        <v>0</v>
      </c>
      <c r="AL933" s="87"/>
      <c r="AM933" s="87">
        <f t="shared" si="136"/>
        <v>6</v>
      </c>
      <c r="AN933" s="87">
        <f t="shared" si="131"/>
        <v>30</v>
      </c>
      <c r="AO933" s="87">
        <f t="shared" si="137"/>
        <v>30</v>
      </c>
      <c r="AP933" s="87">
        <v>31</v>
      </c>
      <c r="AQ933" s="87">
        <v>30</v>
      </c>
      <c r="AR933" s="87">
        <v>28</v>
      </c>
      <c r="AW933" s="64" t="str">
        <f t="shared" si="132"/>
        <v>HAZİRAN 2026</v>
      </c>
      <c r="AX933" s="89"/>
      <c r="AY933" s="90"/>
      <c r="AZ933" s="90" t="e">
        <f t="shared" si="133"/>
        <v>#N/A</v>
      </c>
    </row>
    <row r="934" spans="1:52" ht="17.45" customHeight="1" x14ac:dyDescent="0.2">
      <c r="A934" s="81">
        <v>928</v>
      </c>
      <c r="B934" s="82" t="s">
        <v>2936</v>
      </c>
      <c r="C934" s="83" t="s">
        <v>2935</v>
      </c>
      <c r="D934" s="84" t="s">
        <v>4679</v>
      </c>
      <c r="E934" s="84" t="s">
        <v>4679</v>
      </c>
      <c r="F934" s="84" t="s">
        <v>4674</v>
      </c>
      <c r="G934" s="84" t="s">
        <v>4679</v>
      </c>
      <c r="H934" s="84" t="s">
        <v>4674</v>
      </c>
      <c r="I934" s="84" t="s">
        <v>4674</v>
      </c>
      <c r="J934" s="84" t="s">
        <v>4674</v>
      </c>
      <c r="K934" s="84" t="s">
        <v>4679</v>
      </c>
      <c r="L934" s="84" t="s">
        <v>4679</v>
      </c>
      <c r="M934" s="84" t="s">
        <v>4674</v>
      </c>
      <c r="N934" s="84" t="s">
        <v>4679</v>
      </c>
      <c r="O934" s="84" t="s">
        <v>4674</v>
      </c>
      <c r="P934" s="84" t="s">
        <v>4674</v>
      </c>
      <c r="Q934" s="84" t="s">
        <v>4674</v>
      </c>
      <c r="R934" s="84" t="s">
        <v>4679</v>
      </c>
      <c r="S934" s="84" t="s">
        <v>4679</v>
      </c>
      <c r="T934" s="84" t="s">
        <v>4674</v>
      </c>
      <c r="U934" s="84" t="s">
        <v>4679</v>
      </c>
      <c r="V934" s="84" t="s">
        <v>4674</v>
      </c>
      <c r="W934" s="84" t="s">
        <v>4674</v>
      </c>
      <c r="X934" s="84" t="s">
        <v>4674</v>
      </c>
      <c r="Y934" s="84" t="s">
        <v>4679</v>
      </c>
      <c r="Z934" s="84" t="s">
        <v>4679</v>
      </c>
      <c r="AA934" s="84" t="s">
        <v>4674</v>
      </c>
      <c r="AB934" s="84" t="s">
        <v>4679</v>
      </c>
      <c r="AC934" s="84" t="s">
        <v>4674</v>
      </c>
      <c r="AD934" s="84" t="s">
        <v>4674</v>
      </c>
      <c r="AE934" s="84" t="s">
        <v>4674</v>
      </c>
      <c r="AF934" s="84" t="s">
        <v>4679</v>
      </c>
      <c r="AG934" s="84" t="s">
        <v>4679</v>
      </c>
      <c r="AH934" s="84"/>
      <c r="AI934" s="85">
        <f t="shared" si="130"/>
        <v>14</v>
      </c>
      <c r="AJ934" s="86">
        <f t="shared" si="134"/>
        <v>14</v>
      </c>
      <c r="AK934" s="87">
        <f t="shared" si="135"/>
        <v>0</v>
      </c>
      <c r="AL934" s="87"/>
      <c r="AM934" s="87">
        <f t="shared" si="136"/>
        <v>6</v>
      </c>
      <c r="AN934" s="87">
        <f t="shared" si="131"/>
        <v>30</v>
      </c>
      <c r="AO934" s="87">
        <f t="shared" si="137"/>
        <v>30</v>
      </c>
      <c r="AP934" s="87">
        <v>31</v>
      </c>
      <c r="AQ934" s="87">
        <v>30</v>
      </c>
      <c r="AR934" s="87">
        <v>28</v>
      </c>
      <c r="AW934" s="64" t="str">
        <f t="shared" si="132"/>
        <v>HAZİRAN 2026</v>
      </c>
      <c r="AX934" s="89"/>
      <c r="AY934" s="90"/>
      <c r="AZ934" s="90" t="e">
        <f t="shared" si="133"/>
        <v>#N/A</v>
      </c>
    </row>
    <row r="935" spans="1:52" ht="17.45" customHeight="1" x14ac:dyDescent="0.2">
      <c r="A935" s="81">
        <v>929</v>
      </c>
      <c r="B935" s="82" t="s">
        <v>2939</v>
      </c>
      <c r="C935" s="83" t="s">
        <v>2938</v>
      </c>
      <c r="D935" s="84" t="s">
        <v>4674</v>
      </c>
      <c r="E935" s="84" t="s">
        <v>4674</v>
      </c>
      <c r="F935" s="84" t="s">
        <v>4679</v>
      </c>
      <c r="G935" s="84" t="s">
        <v>4679</v>
      </c>
      <c r="H935" s="84" t="s">
        <v>4679</v>
      </c>
      <c r="I935" s="84" t="s">
        <v>4674</v>
      </c>
      <c r="J935" s="84" t="s">
        <v>4674</v>
      </c>
      <c r="K935" s="84" t="s">
        <v>4674</v>
      </c>
      <c r="L935" s="84" t="s">
        <v>4679</v>
      </c>
      <c r="M935" s="84" t="s">
        <v>4679</v>
      </c>
      <c r="N935" s="84" t="s">
        <v>4674</v>
      </c>
      <c r="O935" s="84" t="s">
        <v>4679</v>
      </c>
      <c r="P935" s="84" t="s">
        <v>4674</v>
      </c>
      <c r="Q935" s="84" t="s">
        <v>4674</v>
      </c>
      <c r="R935" s="84" t="s">
        <v>4679</v>
      </c>
      <c r="S935" s="84" t="s">
        <v>4679</v>
      </c>
      <c r="T935" s="84" t="s">
        <v>4679</v>
      </c>
      <c r="U935" s="84" t="s">
        <v>4674</v>
      </c>
      <c r="V935" s="84" t="s">
        <v>4674</v>
      </c>
      <c r="W935" s="84" t="s">
        <v>4674</v>
      </c>
      <c r="X935" s="84" t="s">
        <v>4674</v>
      </c>
      <c r="Y935" s="84" t="s">
        <v>4679</v>
      </c>
      <c r="Z935" s="84" t="s">
        <v>4679</v>
      </c>
      <c r="AA935" s="84" t="s">
        <v>4679</v>
      </c>
      <c r="AB935" s="84" t="s">
        <v>4674</v>
      </c>
      <c r="AC935" s="84" t="s">
        <v>4674</v>
      </c>
      <c r="AD935" s="84" t="s">
        <v>4674</v>
      </c>
      <c r="AE935" s="84" t="s">
        <v>4674</v>
      </c>
      <c r="AF935" s="84" t="s">
        <v>4679</v>
      </c>
      <c r="AG935" s="84" t="s">
        <v>4679</v>
      </c>
      <c r="AH935" s="84"/>
      <c r="AI935" s="85">
        <f t="shared" si="130"/>
        <v>14</v>
      </c>
      <c r="AJ935" s="86">
        <f t="shared" si="134"/>
        <v>14</v>
      </c>
      <c r="AK935" s="87">
        <f t="shared" si="135"/>
        <v>0</v>
      </c>
      <c r="AL935" s="87"/>
      <c r="AM935" s="87">
        <f t="shared" si="136"/>
        <v>6</v>
      </c>
      <c r="AN935" s="87">
        <f t="shared" si="131"/>
        <v>30</v>
      </c>
      <c r="AO935" s="87">
        <f t="shared" si="137"/>
        <v>30</v>
      </c>
      <c r="AP935" s="87">
        <v>31</v>
      </c>
      <c r="AQ935" s="87">
        <v>30</v>
      </c>
      <c r="AR935" s="87">
        <v>28</v>
      </c>
      <c r="AW935" s="64" t="str">
        <f t="shared" si="132"/>
        <v>HAZİRAN 2026</v>
      </c>
      <c r="AX935" s="89"/>
      <c r="AY935" s="90"/>
      <c r="AZ935" s="90" t="e">
        <f t="shared" si="133"/>
        <v>#N/A</v>
      </c>
    </row>
    <row r="936" spans="1:52" ht="17.45" customHeight="1" x14ac:dyDescent="0.2">
      <c r="A936" s="81">
        <v>930</v>
      </c>
      <c r="B936" s="82" t="s">
        <v>2942</v>
      </c>
      <c r="C936" s="83" t="s">
        <v>2941</v>
      </c>
      <c r="D936" s="84" t="s">
        <v>4674</v>
      </c>
      <c r="E936" s="84" t="s">
        <v>4679</v>
      </c>
      <c r="F936" s="84" t="s">
        <v>4679</v>
      </c>
      <c r="G936" s="84" t="s">
        <v>4679</v>
      </c>
      <c r="H936" s="84" t="s">
        <v>4674</v>
      </c>
      <c r="I936" s="84" t="s">
        <v>4674</v>
      </c>
      <c r="J936" s="84" t="s">
        <v>4674</v>
      </c>
      <c r="K936" s="84" t="s">
        <v>4674</v>
      </c>
      <c r="L936" s="84" t="s">
        <v>4679</v>
      </c>
      <c r="M936" s="84" t="s">
        <v>4679</v>
      </c>
      <c r="N936" s="84" t="s">
        <v>4679</v>
      </c>
      <c r="O936" s="84" t="s">
        <v>4674</v>
      </c>
      <c r="P936" s="84" t="s">
        <v>4674</v>
      </c>
      <c r="Q936" s="84" t="s">
        <v>4674</v>
      </c>
      <c r="R936" s="84" t="s">
        <v>4674</v>
      </c>
      <c r="S936" s="84" t="s">
        <v>4674</v>
      </c>
      <c r="T936" s="84" t="s">
        <v>4674</v>
      </c>
      <c r="U936" s="84" t="s">
        <v>4674</v>
      </c>
      <c r="V936" s="84" t="s">
        <v>4674</v>
      </c>
      <c r="W936" s="84" t="s">
        <v>4674</v>
      </c>
      <c r="X936" s="84" t="s">
        <v>4674</v>
      </c>
      <c r="Y936" s="84" t="s">
        <v>4674</v>
      </c>
      <c r="Z936" s="84" t="s">
        <v>4674</v>
      </c>
      <c r="AA936" s="84" t="s">
        <v>4674</v>
      </c>
      <c r="AB936" s="84" t="s">
        <v>4674</v>
      </c>
      <c r="AC936" s="84" t="s">
        <v>4674</v>
      </c>
      <c r="AD936" s="84" t="s">
        <v>4674</v>
      </c>
      <c r="AE936" s="84" t="s">
        <v>4674</v>
      </c>
      <c r="AF936" s="84" t="s">
        <v>4674</v>
      </c>
      <c r="AG936" s="84" t="s">
        <v>4674</v>
      </c>
      <c r="AH936" s="84"/>
      <c r="AI936" s="85">
        <f t="shared" si="130"/>
        <v>6</v>
      </c>
      <c r="AJ936" s="86">
        <f t="shared" si="134"/>
        <v>6</v>
      </c>
      <c r="AK936" s="87">
        <f t="shared" si="135"/>
        <v>0</v>
      </c>
      <c r="AL936" s="87"/>
      <c r="AM936" s="87">
        <f t="shared" si="136"/>
        <v>6</v>
      </c>
      <c r="AN936" s="87">
        <f t="shared" si="131"/>
        <v>30</v>
      </c>
      <c r="AO936" s="87">
        <f t="shared" si="137"/>
        <v>30</v>
      </c>
      <c r="AP936" s="87">
        <v>31</v>
      </c>
      <c r="AQ936" s="87">
        <v>30</v>
      </c>
      <c r="AR936" s="87">
        <v>28</v>
      </c>
      <c r="AW936" s="64" t="str">
        <f t="shared" si="132"/>
        <v>HAZİRAN 2026</v>
      </c>
      <c r="AX936" s="89"/>
      <c r="AY936" s="90"/>
      <c r="AZ936" s="90" t="e">
        <f t="shared" si="133"/>
        <v>#N/A</v>
      </c>
    </row>
    <row r="937" spans="1:52" ht="17.45" customHeight="1" x14ac:dyDescent="0.2">
      <c r="A937" s="81">
        <v>931</v>
      </c>
      <c r="B937" s="82" t="s">
        <v>2945</v>
      </c>
      <c r="C937" s="83" t="s">
        <v>2944</v>
      </c>
      <c r="D937" s="84" t="s">
        <v>4679</v>
      </c>
      <c r="E937" s="84" t="s">
        <v>4674</v>
      </c>
      <c r="F937" s="84" t="s">
        <v>4674</v>
      </c>
      <c r="G937" s="84" t="s">
        <v>4679</v>
      </c>
      <c r="H937" s="84" t="s">
        <v>4674</v>
      </c>
      <c r="I937" s="84" t="s">
        <v>4674</v>
      </c>
      <c r="J937" s="84" t="s">
        <v>4674</v>
      </c>
      <c r="K937" s="84" t="s">
        <v>4679</v>
      </c>
      <c r="L937" s="84" t="s">
        <v>4674</v>
      </c>
      <c r="M937" s="84" t="s">
        <v>4674</v>
      </c>
      <c r="N937" s="84" t="s">
        <v>4679</v>
      </c>
      <c r="O937" s="84" t="s">
        <v>4674</v>
      </c>
      <c r="P937" s="84" t="s">
        <v>4674</v>
      </c>
      <c r="Q937" s="84" t="s">
        <v>4674</v>
      </c>
      <c r="R937" s="84" t="s">
        <v>4679</v>
      </c>
      <c r="S937" s="84" t="s">
        <v>4674</v>
      </c>
      <c r="T937" s="84" t="s">
        <v>4674</v>
      </c>
      <c r="U937" s="84" t="s">
        <v>4679</v>
      </c>
      <c r="V937" s="84" t="s">
        <v>4674</v>
      </c>
      <c r="W937" s="84" t="s">
        <v>4674</v>
      </c>
      <c r="X937" s="84" t="s">
        <v>4674</v>
      </c>
      <c r="Y937" s="84" t="s">
        <v>4679</v>
      </c>
      <c r="Z937" s="84" t="s">
        <v>4674</v>
      </c>
      <c r="AA937" s="84" t="s">
        <v>4674</v>
      </c>
      <c r="AB937" s="84" t="s">
        <v>4690</v>
      </c>
      <c r="AC937" s="84" t="s">
        <v>4674</v>
      </c>
      <c r="AD937" s="84" t="s">
        <v>4674</v>
      </c>
      <c r="AE937" s="84" t="s">
        <v>4674</v>
      </c>
      <c r="AF937" s="84" t="s">
        <v>4690</v>
      </c>
      <c r="AG937" s="84" t="s">
        <v>4674</v>
      </c>
      <c r="AH937" s="84"/>
      <c r="AI937" s="85">
        <f t="shared" si="130"/>
        <v>7</v>
      </c>
      <c r="AJ937" s="86">
        <f t="shared" si="134"/>
        <v>7</v>
      </c>
      <c r="AK937" s="87">
        <f t="shared" si="135"/>
        <v>0</v>
      </c>
      <c r="AL937" s="87"/>
      <c r="AM937" s="87">
        <f t="shared" si="136"/>
        <v>6</v>
      </c>
      <c r="AN937" s="87">
        <f t="shared" si="131"/>
        <v>30</v>
      </c>
      <c r="AO937" s="87">
        <f t="shared" si="137"/>
        <v>30</v>
      </c>
      <c r="AP937" s="87">
        <v>31</v>
      </c>
      <c r="AQ937" s="87">
        <v>30</v>
      </c>
      <c r="AR937" s="87">
        <v>28</v>
      </c>
      <c r="AW937" s="64" t="str">
        <f t="shared" si="132"/>
        <v>HAZİRAN 2026</v>
      </c>
      <c r="AX937" s="89"/>
      <c r="AY937" s="90"/>
      <c r="AZ937" s="90" t="e">
        <f t="shared" si="133"/>
        <v>#N/A</v>
      </c>
    </row>
    <row r="938" spans="1:52" ht="17.45" customHeight="1" x14ac:dyDescent="0.2">
      <c r="A938" s="81">
        <v>932</v>
      </c>
      <c r="B938" s="82" t="s">
        <v>2948</v>
      </c>
      <c r="C938" s="83" t="s">
        <v>2947</v>
      </c>
      <c r="D938" s="84" t="s">
        <v>4679</v>
      </c>
      <c r="E938" s="84" t="s">
        <v>4679</v>
      </c>
      <c r="F938" s="84" t="s">
        <v>4679</v>
      </c>
      <c r="G938" s="84" t="s">
        <v>4674</v>
      </c>
      <c r="H938" s="84" t="s">
        <v>4674</v>
      </c>
      <c r="I938" s="84" t="s">
        <v>4674</v>
      </c>
      <c r="J938" s="84" t="s">
        <v>4674</v>
      </c>
      <c r="K938" s="84" t="s">
        <v>4679</v>
      </c>
      <c r="L938" s="84" t="s">
        <v>4679</v>
      </c>
      <c r="M938" s="84" t="s">
        <v>4679</v>
      </c>
      <c r="N938" s="84" t="s">
        <v>4674</v>
      </c>
      <c r="O938" s="84" t="s">
        <v>4674</v>
      </c>
      <c r="P938" s="84" t="s">
        <v>4674</v>
      </c>
      <c r="Q938" s="84" t="s">
        <v>4674</v>
      </c>
      <c r="R938" s="84" t="s">
        <v>4679</v>
      </c>
      <c r="S938" s="84" t="s">
        <v>4679</v>
      </c>
      <c r="T938" s="84" t="s">
        <v>4679</v>
      </c>
      <c r="U938" s="84" t="s">
        <v>4674</v>
      </c>
      <c r="V938" s="84" t="s">
        <v>4674</v>
      </c>
      <c r="W938" s="84" t="s">
        <v>4674</v>
      </c>
      <c r="X938" s="84" t="s">
        <v>4674</v>
      </c>
      <c r="Y938" s="84" t="s">
        <v>4679</v>
      </c>
      <c r="Z938" s="84" t="s">
        <v>4679</v>
      </c>
      <c r="AA938" s="84" t="s">
        <v>4679</v>
      </c>
      <c r="AB938" s="84" t="s">
        <v>4674</v>
      </c>
      <c r="AC938" s="84" t="s">
        <v>4674</v>
      </c>
      <c r="AD938" s="84" t="s">
        <v>4674</v>
      </c>
      <c r="AE938" s="84" t="s">
        <v>4674</v>
      </c>
      <c r="AF938" s="84" t="s">
        <v>4679</v>
      </c>
      <c r="AG938" s="84" t="s">
        <v>4679</v>
      </c>
      <c r="AH938" s="84"/>
      <c r="AI938" s="85">
        <f t="shared" si="130"/>
        <v>14</v>
      </c>
      <c r="AJ938" s="86">
        <f t="shared" si="134"/>
        <v>14</v>
      </c>
      <c r="AK938" s="87">
        <f t="shared" si="135"/>
        <v>0</v>
      </c>
      <c r="AL938" s="87"/>
      <c r="AM938" s="87">
        <f t="shared" si="136"/>
        <v>6</v>
      </c>
      <c r="AN938" s="87">
        <f t="shared" si="131"/>
        <v>30</v>
      </c>
      <c r="AO938" s="87">
        <f t="shared" si="137"/>
        <v>30</v>
      </c>
      <c r="AP938" s="87">
        <v>31</v>
      </c>
      <c r="AQ938" s="87">
        <v>30</v>
      </c>
      <c r="AR938" s="87">
        <v>28</v>
      </c>
      <c r="AW938" s="64" t="str">
        <f t="shared" si="132"/>
        <v>HAZİRAN 2026</v>
      </c>
      <c r="AX938" s="89"/>
      <c r="AY938" s="90"/>
      <c r="AZ938" s="90" t="e">
        <f t="shared" si="133"/>
        <v>#N/A</v>
      </c>
    </row>
    <row r="939" spans="1:52" ht="17.45" customHeight="1" x14ac:dyDescent="0.2">
      <c r="A939" s="81">
        <v>933</v>
      </c>
      <c r="B939" s="82" t="s">
        <v>2951</v>
      </c>
      <c r="C939" s="83" t="s">
        <v>2950</v>
      </c>
      <c r="D939" s="84" t="s">
        <v>4679</v>
      </c>
      <c r="E939" s="84" t="s">
        <v>4679</v>
      </c>
      <c r="F939" s="84" t="s">
        <v>4674</v>
      </c>
      <c r="G939" s="84" t="s">
        <v>4674</v>
      </c>
      <c r="H939" s="84" t="s">
        <v>4679</v>
      </c>
      <c r="I939" s="84" t="s">
        <v>4674</v>
      </c>
      <c r="J939" s="84" t="s">
        <v>4674</v>
      </c>
      <c r="K939" s="84" t="s">
        <v>4679</v>
      </c>
      <c r="L939" s="84" t="s">
        <v>4679</v>
      </c>
      <c r="M939" s="84" t="s">
        <v>4674</v>
      </c>
      <c r="N939" s="84" t="s">
        <v>4674</v>
      </c>
      <c r="O939" s="84" t="s">
        <v>4679</v>
      </c>
      <c r="P939" s="84" t="s">
        <v>4674</v>
      </c>
      <c r="Q939" s="84" t="s">
        <v>4674</v>
      </c>
      <c r="R939" s="84" t="s">
        <v>4679</v>
      </c>
      <c r="S939" s="84" t="s">
        <v>4679</v>
      </c>
      <c r="T939" s="84" t="s">
        <v>4674</v>
      </c>
      <c r="U939" s="84" t="s">
        <v>4674</v>
      </c>
      <c r="V939" s="84" t="s">
        <v>4679</v>
      </c>
      <c r="W939" s="84" t="s">
        <v>4674</v>
      </c>
      <c r="X939" s="84" t="s">
        <v>4674</v>
      </c>
      <c r="Y939" s="84" t="s">
        <v>4679</v>
      </c>
      <c r="Z939" s="84" t="s">
        <v>4679</v>
      </c>
      <c r="AA939" s="84" t="s">
        <v>4674</v>
      </c>
      <c r="AB939" s="84" t="s">
        <v>4674</v>
      </c>
      <c r="AC939" s="84" t="s">
        <v>4679</v>
      </c>
      <c r="AD939" s="84" t="s">
        <v>4674</v>
      </c>
      <c r="AE939" s="84" t="s">
        <v>4674</v>
      </c>
      <c r="AF939" s="84" t="s">
        <v>4679</v>
      </c>
      <c r="AG939" s="84" t="s">
        <v>4679</v>
      </c>
      <c r="AH939" s="84"/>
      <c r="AI939" s="85">
        <f t="shared" si="130"/>
        <v>14</v>
      </c>
      <c r="AJ939" s="86">
        <f t="shared" si="134"/>
        <v>14</v>
      </c>
      <c r="AK939" s="87">
        <f t="shared" si="135"/>
        <v>0</v>
      </c>
      <c r="AL939" s="87"/>
      <c r="AM939" s="87">
        <f t="shared" si="136"/>
        <v>6</v>
      </c>
      <c r="AN939" s="87">
        <f t="shared" si="131"/>
        <v>30</v>
      </c>
      <c r="AO939" s="87">
        <f t="shared" si="137"/>
        <v>30</v>
      </c>
      <c r="AP939" s="87">
        <v>31</v>
      </c>
      <c r="AQ939" s="87">
        <v>30</v>
      </c>
      <c r="AR939" s="87">
        <v>28</v>
      </c>
      <c r="AW939" s="64" t="str">
        <f t="shared" si="132"/>
        <v>HAZİRAN 2026</v>
      </c>
      <c r="AX939" s="89"/>
      <c r="AY939" s="90"/>
      <c r="AZ939" s="90" t="e">
        <f t="shared" si="133"/>
        <v>#N/A</v>
      </c>
    </row>
    <row r="940" spans="1:52" ht="17.45" customHeight="1" x14ac:dyDescent="0.2">
      <c r="A940" s="81">
        <v>934</v>
      </c>
      <c r="B940" s="82" t="s">
        <v>2954</v>
      </c>
      <c r="C940" s="83" t="s">
        <v>2953</v>
      </c>
      <c r="D940" s="84" t="s">
        <v>4674</v>
      </c>
      <c r="E940" s="84" t="s">
        <v>4674</v>
      </c>
      <c r="F940" s="84" t="s">
        <v>4679</v>
      </c>
      <c r="G940" s="84" t="s">
        <v>4679</v>
      </c>
      <c r="H940" s="84" t="s">
        <v>4679</v>
      </c>
      <c r="I940" s="84" t="s">
        <v>4674</v>
      </c>
      <c r="J940" s="84" t="s">
        <v>4674</v>
      </c>
      <c r="K940" s="84" t="s">
        <v>4674</v>
      </c>
      <c r="L940" s="84" t="s">
        <v>4674</v>
      </c>
      <c r="M940" s="84" t="s">
        <v>4674</v>
      </c>
      <c r="N940" s="84" t="s">
        <v>4674</v>
      </c>
      <c r="O940" s="84" t="s">
        <v>4674</v>
      </c>
      <c r="P940" s="84" t="s">
        <v>4674</v>
      </c>
      <c r="Q940" s="84" t="s">
        <v>4674</v>
      </c>
      <c r="R940" s="84" t="s">
        <v>4674</v>
      </c>
      <c r="S940" s="84" t="s">
        <v>4674</v>
      </c>
      <c r="T940" s="84" t="s">
        <v>4674</v>
      </c>
      <c r="U940" s="84" t="s">
        <v>4674</v>
      </c>
      <c r="V940" s="84" t="s">
        <v>4674</v>
      </c>
      <c r="W940" s="84" t="s">
        <v>4674</v>
      </c>
      <c r="X940" s="84" t="s">
        <v>4674</v>
      </c>
      <c r="Y940" s="84" t="s">
        <v>4674</v>
      </c>
      <c r="Z940" s="84" t="s">
        <v>4674</v>
      </c>
      <c r="AA940" s="84" t="s">
        <v>4674</v>
      </c>
      <c r="AB940" s="84" t="s">
        <v>4674</v>
      </c>
      <c r="AC940" s="84" t="s">
        <v>4674</v>
      </c>
      <c r="AD940" s="84" t="s">
        <v>4674</v>
      </c>
      <c r="AE940" s="84" t="s">
        <v>4674</v>
      </c>
      <c r="AF940" s="84" t="s">
        <v>4674</v>
      </c>
      <c r="AG940" s="84" t="s">
        <v>4674</v>
      </c>
      <c r="AH940" s="84"/>
      <c r="AI940" s="85">
        <f t="shared" si="130"/>
        <v>3</v>
      </c>
      <c r="AJ940" s="86">
        <f t="shared" si="134"/>
        <v>3</v>
      </c>
      <c r="AK940" s="87">
        <f t="shared" si="135"/>
        <v>0</v>
      </c>
      <c r="AL940" s="87"/>
      <c r="AM940" s="87">
        <f t="shared" si="136"/>
        <v>6</v>
      </c>
      <c r="AN940" s="87">
        <f t="shared" si="131"/>
        <v>30</v>
      </c>
      <c r="AO940" s="87">
        <f t="shared" si="137"/>
        <v>30</v>
      </c>
      <c r="AP940" s="87">
        <v>31</v>
      </c>
      <c r="AQ940" s="87">
        <v>30</v>
      </c>
      <c r="AR940" s="87">
        <v>28</v>
      </c>
      <c r="AW940" s="64" t="str">
        <f t="shared" si="132"/>
        <v>HAZİRAN 2026</v>
      </c>
      <c r="AX940" s="89"/>
      <c r="AY940" s="90"/>
      <c r="AZ940" s="90" t="e">
        <f t="shared" si="133"/>
        <v>#N/A</v>
      </c>
    </row>
    <row r="941" spans="1:52" ht="17.45" customHeight="1" x14ac:dyDescent="0.2">
      <c r="A941" s="81">
        <v>935</v>
      </c>
      <c r="B941" s="82" t="s">
        <v>2957</v>
      </c>
      <c r="C941" s="83" t="s">
        <v>2956</v>
      </c>
      <c r="D941" s="84" t="s">
        <v>4679</v>
      </c>
      <c r="E941" s="84" t="s">
        <v>4679</v>
      </c>
      <c r="F941" s="84" t="s">
        <v>4679</v>
      </c>
      <c r="G941" s="84" t="s">
        <v>4674</v>
      </c>
      <c r="H941" s="84" t="s">
        <v>4674</v>
      </c>
      <c r="I941" s="84" t="s">
        <v>4674</v>
      </c>
      <c r="J941" s="84" t="s">
        <v>4674</v>
      </c>
      <c r="K941" s="84" t="s">
        <v>4679</v>
      </c>
      <c r="L941" s="84" t="s">
        <v>4679</v>
      </c>
      <c r="M941" s="84" t="s">
        <v>4679</v>
      </c>
      <c r="N941" s="84" t="s">
        <v>4674</v>
      </c>
      <c r="O941" s="84" t="s">
        <v>4674</v>
      </c>
      <c r="P941" s="84" t="s">
        <v>4674</v>
      </c>
      <c r="Q941" s="84" t="s">
        <v>4674</v>
      </c>
      <c r="R941" s="84" t="s">
        <v>4679</v>
      </c>
      <c r="S941" s="84" t="s">
        <v>4679</v>
      </c>
      <c r="T941" s="84" t="s">
        <v>4679</v>
      </c>
      <c r="U941" s="84" t="s">
        <v>4674</v>
      </c>
      <c r="V941" s="84" t="s">
        <v>4674</v>
      </c>
      <c r="W941" s="84" t="s">
        <v>4674</v>
      </c>
      <c r="X941" s="84" t="s">
        <v>4674</v>
      </c>
      <c r="Y941" s="84" t="s">
        <v>4679</v>
      </c>
      <c r="Z941" s="84" t="s">
        <v>4679</v>
      </c>
      <c r="AA941" s="84" t="s">
        <v>4679</v>
      </c>
      <c r="AB941" s="84" t="s">
        <v>4674</v>
      </c>
      <c r="AC941" s="84" t="s">
        <v>4674</v>
      </c>
      <c r="AD941" s="84" t="s">
        <v>4674</v>
      </c>
      <c r="AE941" s="84" t="s">
        <v>4674</v>
      </c>
      <c r="AF941" s="84" t="s">
        <v>4679</v>
      </c>
      <c r="AG941" s="84" t="s">
        <v>4679</v>
      </c>
      <c r="AH941" s="84"/>
      <c r="AI941" s="85">
        <f t="shared" si="130"/>
        <v>14</v>
      </c>
      <c r="AJ941" s="86">
        <f t="shared" si="134"/>
        <v>14</v>
      </c>
      <c r="AK941" s="87">
        <f t="shared" si="135"/>
        <v>0</v>
      </c>
      <c r="AL941" s="87"/>
      <c r="AM941" s="87">
        <f t="shared" si="136"/>
        <v>6</v>
      </c>
      <c r="AN941" s="87">
        <f t="shared" si="131"/>
        <v>30</v>
      </c>
      <c r="AO941" s="87">
        <f t="shared" si="137"/>
        <v>30</v>
      </c>
      <c r="AP941" s="87">
        <v>31</v>
      </c>
      <c r="AQ941" s="87">
        <v>30</v>
      </c>
      <c r="AR941" s="87">
        <v>28</v>
      </c>
      <c r="AW941" s="64" t="str">
        <f t="shared" si="132"/>
        <v>HAZİRAN 2026</v>
      </c>
      <c r="AX941" s="89"/>
      <c r="AY941" s="90"/>
      <c r="AZ941" s="90" t="e">
        <f t="shared" si="133"/>
        <v>#N/A</v>
      </c>
    </row>
    <row r="942" spans="1:52" ht="17.45" customHeight="1" x14ac:dyDescent="0.2">
      <c r="A942" s="81">
        <v>936</v>
      </c>
      <c r="B942" s="82" t="s">
        <v>2960</v>
      </c>
      <c r="C942" s="83" t="s">
        <v>2959</v>
      </c>
      <c r="D942" s="84" t="s">
        <v>4679</v>
      </c>
      <c r="E942" s="84" t="s">
        <v>4679</v>
      </c>
      <c r="F942" s="84" t="s">
        <v>4674</v>
      </c>
      <c r="G942" s="84" t="s">
        <v>4674</v>
      </c>
      <c r="H942" s="84" t="s">
        <v>4679</v>
      </c>
      <c r="I942" s="84" t="s">
        <v>4674</v>
      </c>
      <c r="J942" s="84" t="s">
        <v>4674</v>
      </c>
      <c r="K942" s="84" t="s">
        <v>4679</v>
      </c>
      <c r="L942" s="84" t="s">
        <v>4679</v>
      </c>
      <c r="M942" s="84" t="s">
        <v>4674</v>
      </c>
      <c r="N942" s="84" t="s">
        <v>4674</v>
      </c>
      <c r="O942" s="84" t="s">
        <v>4679</v>
      </c>
      <c r="P942" s="84" t="s">
        <v>4674</v>
      </c>
      <c r="Q942" s="84" t="s">
        <v>4674</v>
      </c>
      <c r="R942" s="84" t="s">
        <v>4679</v>
      </c>
      <c r="S942" s="84" t="s">
        <v>4679</v>
      </c>
      <c r="T942" s="84" t="s">
        <v>4674</v>
      </c>
      <c r="U942" s="84" t="s">
        <v>4674</v>
      </c>
      <c r="V942" s="84" t="s">
        <v>4679</v>
      </c>
      <c r="W942" s="84" t="s">
        <v>4674</v>
      </c>
      <c r="X942" s="84" t="s">
        <v>4674</v>
      </c>
      <c r="Y942" s="84" t="s">
        <v>4679</v>
      </c>
      <c r="Z942" s="84" t="s">
        <v>4679</v>
      </c>
      <c r="AA942" s="84" t="s">
        <v>4674</v>
      </c>
      <c r="AB942" s="84" t="s">
        <v>4674</v>
      </c>
      <c r="AC942" s="84" t="s">
        <v>4679</v>
      </c>
      <c r="AD942" s="84" t="s">
        <v>4674</v>
      </c>
      <c r="AE942" s="84" t="s">
        <v>4674</v>
      </c>
      <c r="AF942" s="84" t="s">
        <v>4679</v>
      </c>
      <c r="AG942" s="84" t="s">
        <v>4679</v>
      </c>
      <c r="AH942" s="84"/>
      <c r="AI942" s="85">
        <f t="shared" si="130"/>
        <v>14</v>
      </c>
      <c r="AJ942" s="86">
        <f t="shared" si="134"/>
        <v>14</v>
      </c>
      <c r="AK942" s="87">
        <f t="shared" si="135"/>
        <v>0</v>
      </c>
      <c r="AL942" s="87"/>
      <c r="AM942" s="87">
        <f t="shared" si="136"/>
        <v>6</v>
      </c>
      <c r="AN942" s="87">
        <f t="shared" si="131"/>
        <v>30</v>
      </c>
      <c r="AO942" s="87">
        <f t="shared" si="137"/>
        <v>30</v>
      </c>
      <c r="AP942" s="87">
        <v>31</v>
      </c>
      <c r="AQ942" s="87">
        <v>30</v>
      </c>
      <c r="AR942" s="87">
        <v>28</v>
      </c>
      <c r="AW942" s="64" t="str">
        <f t="shared" si="132"/>
        <v>HAZİRAN 2026</v>
      </c>
      <c r="AX942" s="89"/>
      <c r="AY942" s="90"/>
      <c r="AZ942" s="90" t="e">
        <f t="shared" si="133"/>
        <v>#N/A</v>
      </c>
    </row>
    <row r="943" spans="1:52" ht="17.45" customHeight="1" x14ac:dyDescent="0.2">
      <c r="A943" s="81">
        <v>937</v>
      </c>
      <c r="B943" s="82" t="s">
        <v>2963</v>
      </c>
      <c r="C943" s="83" t="s">
        <v>2962</v>
      </c>
      <c r="D943" s="84" t="s">
        <v>4679</v>
      </c>
      <c r="E943" s="84" t="s">
        <v>4679</v>
      </c>
      <c r="F943" s="84" t="s">
        <v>4674</v>
      </c>
      <c r="G943" s="84" t="s">
        <v>4679</v>
      </c>
      <c r="H943" s="84" t="s">
        <v>4674</v>
      </c>
      <c r="I943" s="84" t="s">
        <v>4674</v>
      </c>
      <c r="J943" s="84" t="s">
        <v>4674</v>
      </c>
      <c r="K943" s="84" t="s">
        <v>4679</v>
      </c>
      <c r="L943" s="84" t="s">
        <v>4679</v>
      </c>
      <c r="M943" s="84" t="s">
        <v>4674</v>
      </c>
      <c r="N943" s="84" t="s">
        <v>4679</v>
      </c>
      <c r="O943" s="84" t="s">
        <v>4674</v>
      </c>
      <c r="P943" s="84" t="s">
        <v>4674</v>
      </c>
      <c r="Q943" s="84" t="s">
        <v>4674</v>
      </c>
      <c r="R943" s="84" t="s">
        <v>4679</v>
      </c>
      <c r="S943" s="84" t="s">
        <v>4679</v>
      </c>
      <c r="T943" s="84" t="s">
        <v>4674</v>
      </c>
      <c r="U943" s="84" t="s">
        <v>4679</v>
      </c>
      <c r="V943" s="84" t="s">
        <v>4674</v>
      </c>
      <c r="W943" s="84" t="s">
        <v>4674</v>
      </c>
      <c r="X943" s="84" t="s">
        <v>4674</v>
      </c>
      <c r="Y943" s="84" t="s">
        <v>4679</v>
      </c>
      <c r="Z943" s="84" t="s">
        <v>4679</v>
      </c>
      <c r="AA943" s="84" t="s">
        <v>4674</v>
      </c>
      <c r="AB943" s="84" t="s">
        <v>4679</v>
      </c>
      <c r="AC943" s="84" t="s">
        <v>4674</v>
      </c>
      <c r="AD943" s="84" t="s">
        <v>4674</v>
      </c>
      <c r="AE943" s="84" t="s">
        <v>4674</v>
      </c>
      <c r="AF943" s="84" t="s">
        <v>4679</v>
      </c>
      <c r="AG943" s="84" t="s">
        <v>4679</v>
      </c>
      <c r="AH943" s="84"/>
      <c r="AI943" s="85">
        <f t="shared" si="130"/>
        <v>14</v>
      </c>
      <c r="AJ943" s="86">
        <f t="shared" si="134"/>
        <v>14</v>
      </c>
      <c r="AK943" s="87">
        <f t="shared" si="135"/>
        <v>0</v>
      </c>
      <c r="AL943" s="87"/>
      <c r="AM943" s="87">
        <f t="shared" si="136"/>
        <v>6</v>
      </c>
      <c r="AN943" s="87">
        <f t="shared" si="131"/>
        <v>30</v>
      </c>
      <c r="AO943" s="87">
        <f t="shared" si="137"/>
        <v>30</v>
      </c>
      <c r="AP943" s="87">
        <v>31</v>
      </c>
      <c r="AQ943" s="87">
        <v>30</v>
      </c>
      <c r="AR943" s="87">
        <v>28</v>
      </c>
      <c r="AW943" s="64" t="str">
        <f t="shared" si="132"/>
        <v>HAZİRAN 2026</v>
      </c>
      <c r="AX943" s="89"/>
      <c r="AY943" s="90"/>
      <c r="AZ943" s="90" t="e">
        <f t="shared" si="133"/>
        <v>#N/A</v>
      </c>
    </row>
    <row r="944" spans="1:52" ht="17.45" customHeight="1" x14ac:dyDescent="0.2">
      <c r="A944" s="81">
        <v>938</v>
      </c>
      <c r="B944" s="82" t="s">
        <v>2966</v>
      </c>
      <c r="C944" s="83" t="s">
        <v>2965</v>
      </c>
      <c r="D944" s="84" t="s">
        <v>4679</v>
      </c>
      <c r="E944" s="84" t="s">
        <v>4679</v>
      </c>
      <c r="F944" s="84" t="s">
        <v>4679</v>
      </c>
      <c r="G944" s="84" t="s">
        <v>4674</v>
      </c>
      <c r="H944" s="84" t="s">
        <v>4674</v>
      </c>
      <c r="I944" s="84" t="s">
        <v>4674</v>
      </c>
      <c r="J944" s="84" t="s">
        <v>4674</v>
      </c>
      <c r="K944" s="84" t="s">
        <v>4679</v>
      </c>
      <c r="L944" s="84" t="s">
        <v>4679</v>
      </c>
      <c r="M944" s="84" t="s">
        <v>4679</v>
      </c>
      <c r="N944" s="84" t="s">
        <v>4674</v>
      </c>
      <c r="O944" s="84" t="s">
        <v>4674</v>
      </c>
      <c r="P944" s="84" t="s">
        <v>4674</v>
      </c>
      <c r="Q944" s="84" t="s">
        <v>4674</v>
      </c>
      <c r="R944" s="84" t="s">
        <v>4679</v>
      </c>
      <c r="S944" s="84" t="s">
        <v>4679</v>
      </c>
      <c r="T944" s="84" t="s">
        <v>4679</v>
      </c>
      <c r="U944" s="84" t="s">
        <v>4674</v>
      </c>
      <c r="V944" s="84" t="s">
        <v>4674</v>
      </c>
      <c r="W944" s="84" t="s">
        <v>4674</v>
      </c>
      <c r="X944" s="84" t="s">
        <v>4674</v>
      </c>
      <c r="Y944" s="84" t="s">
        <v>4679</v>
      </c>
      <c r="Z944" s="84" t="s">
        <v>4679</v>
      </c>
      <c r="AA944" s="84" t="s">
        <v>4679</v>
      </c>
      <c r="AB944" s="84" t="s">
        <v>4674</v>
      </c>
      <c r="AC944" s="84" t="s">
        <v>4674</v>
      </c>
      <c r="AD944" s="84" t="s">
        <v>4674</v>
      </c>
      <c r="AE944" s="84" t="s">
        <v>4674</v>
      </c>
      <c r="AF944" s="84" t="s">
        <v>4679</v>
      </c>
      <c r="AG944" s="84" t="s">
        <v>4679</v>
      </c>
      <c r="AH944" s="84"/>
      <c r="AI944" s="85">
        <f t="shared" si="130"/>
        <v>14</v>
      </c>
      <c r="AJ944" s="86">
        <f t="shared" si="134"/>
        <v>14</v>
      </c>
      <c r="AK944" s="87">
        <f t="shared" si="135"/>
        <v>0</v>
      </c>
      <c r="AL944" s="87"/>
      <c r="AM944" s="87">
        <f t="shared" si="136"/>
        <v>6</v>
      </c>
      <c r="AN944" s="87">
        <f t="shared" si="131"/>
        <v>30</v>
      </c>
      <c r="AO944" s="87">
        <f t="shared" si="137"/>
        <v>30</v>
      </c>
      <c r="AP944" s="87">
        <v>31</v>
      </c>
      <c r="AQ944" s="87">
        <v>30</v>
      </c>
      <c r="AR944" s="87">
        <v>28</v>
      </c>
      <c r="AW944" s="64" t="str">
        <f t="shared" si="132"/>
        <v>HAZİRAN 2026</v>
      </c>
      <c r="AX944" s="89"/>
      <c r="AY944" s="90"/>
      <c r="AZ944" s="90" t="e">
        <f t="shared" si="133"/>
        <v>#N/A</v>
      </c>
    </row>
    <row r="945" spans="1:52" ht="17.45" customHeight="1" x14ac:dyDescent="0.2">
      <c r="A945" s="81">
        <v>939</v>
      </c>
      <c r="B945" s="82" t="s">
        <v>2969</v>
      </c>
      <c r="C945" s="83" t="s">
        <v>2968</v>
      </c>
      <c r="D945" s="84" t="s">
        <v>4674</v>
      </c>
      <c r="E945" s="84" t="s">
        <v>4674</v>
      </c>
      <c r="F945" s="84" t="s">
        <v>4679</v>
      </c>
      <c r="G945" s="84" t="s">
        <v>4679</v>
      </c>
      <c r="H945" s="84" t="s">
        <v>4679</v>
      </c>
      <c r="I945" s="84" t="s">
        <v>4674</v>
      </c>
      <c r="J945" s="84" t="s">
        <v>4674</v>
      </c>
      <c r="K945" s="84" t="s">
        <v>4679</v>
      </c>
      <c r="L945" s="84" t="s">
        <v>4679</v>
      </c>
      <c r="M945" s="84" t="s">
        <v>4679</v>
      </c>
      <c r="N945" s="84" t="s">
        <v>4674</v>
      </c>
      <c r="O945" s="84" t="s">
        <v>4674</v>
      </c>
      <c r="P945" s="84" t="s">
        <v>4674</v>
      </c>
      <c r="Q945" s="84" t="s">
        <v>4674</v>
      </c>
      <c r="R945" s="84" t="s">
        <v>4679</v>
      </c>
      <c r="S945" s="84" t="s">
        <v>4674</v>
      </c>
      <c r="T945" s="84" t="s">
        <v>4674</v>
      </c>
      <c r="U945" s="84" t="s">
        <v>4679</v>
      </c>
      <c r="V945" s="84" t="s">
        <v>4679</v>
      </c>
      <c r="W945" s="84" t="s">
        <v>4674</v>
      </c>
      <c r="X945" s="84" t="s">
        <v>4674</v>
      </c>
      <c r="Y945" s="84" t="s">
        <v>4674</v>
      </c>
      <c r="Z945" s="84" t="s">
        <v>4674</v>
      </c>
      <c r="AA945" s="84" t="s">
        <v>4679</v>
      </c>
      <c r="AB945" s="84" t="s">
        <v>4679</v>
      </c>
      <c r="AC945" s="84" t="s">
        <v>4679</v>
      </c>
      <c r="AD945" s="84" t="s">
        <v>4674</v>
      </c>
      <c r="AE945" s="84" t="s">
        <v>4674</v>
      </c>
      <c r="AF945" s="84" t="s">
        <v>4679</v>
      </c>
      <c r="AG945" s="84" t="s">
        <v>4679</v>
      </c>
      <c r="AH945" s="84"/>
      <c r="AI945" s="85">
        <f t="shared" si="130"/>
        <v>14</v>
      </c>
      <c r="AJ945" s="86">
        <f t="shared" si="134"/>
        <v>14</v>
      </c>
      <c r="AK945" s="87">
        <f t="shared" si="135"/>
        <v>0</v>
      </c>
      <c r="AL945" s="87"/>
      <c r="AM945" s="87">
        <f t="shared" si="136"/>
        <v>6</v>
      </c>
      <c r="AN945" s="87">
        <f t="shared" si="131"/>
        <v>30</v>
      </c>
      <c r="AO945" s="87">
        <f t="shared" si="137"/>
        <v>30</v>
      </c>
      <c r="AP945" s="87">
        <v>31</v>
      </c>
      <c r="AQ945" s="87">
        <v>30</v>
      </c>
      <c r="AR945" s="87">
        <v>28</v>
      </c>
      <c r="AW945" s="64" t="str">
        <f t="shared" si="132"/>
        <v>HAZİRAN 2026</v>
      </c>
      <c r="AX945" s="89"/>
      <c r="AY945" s="90"/>
      <c r="AZ945" s="90" t="e">
        <f t="shared" si="133"/>
        <v>#N/A</v>
      </c>
    </row>
    <row r="946" spans="1:52" ht="17.45" customHeight="1" x14ac:dyDescent="0.2">
      <c r="A946" s="81">
        <v>940</v>
      </c>
      <c r="B946" s="82" t="s">
        <v>2972</v>
      </c>
      <c r="C946" s="83" t="s">
        <v>2971</v>
      </c>
      <c r="D946" s="84" t="s">
        <v>4679</v>
      </c>
      <c r="E946" s="84" t="s">
        <v>4679</v>
      </c>
      <c r="F946" s="84" t="s">
        <v>4679</v>
      </c>
      <c r="G946" s="84" t="s">
        <v>4674</v>
      </c>
      <c r="H946" s="84" t="s">
        <v>4674</v>
      </c>
      <c r="I946" s="84" t="s">
        <v>4674</v>
      </c>
      <c r="J946" s="84" t="s">
        <v>4674</v>
      </c>
      <c r="K946" s="84" t="s">
        <v>4679</v>
      </c>
      <c r="L946" s="84" t="s">
        <v>4679</v>
      </c>
      <c r="M946" s="84" t="s">
        <v>4679</v>
      </c>
      <c r="N946" s="84" t="s">
        <v>4674</v>
      </c>
      <c r="O946" s="84" t="s">
        <v>4674</v>
      </c>
      <c r="P946" s="84" t="s">
        <v>4674</v>
      </c>
      <c r="Q946" s="84" t="s">
        <v>4674</v>
      </c>
      <c r="R946" s="84" t="s">
        <v>4679</v>
      </c>
      <c r="S946" s="84" t="s">
        <v>4679</v>
      </c>
      <c r="T946" s="84" t="s">
        <v>4679</v>
      </c>
      <c r="U946" s="84" t="s">
        <v>4674</v>
      </c>
      <c r="V946" s="84" t="s">
        <v>4674</v>
      </c>
      <c r="W946" s="84" t="s">
        <v>4674</v>
      </c>
      <c r="X946" s="84" t="s">
        <v>4674</v>
      </c>
      <c r="Y946" s="84" t="s">
        <v>4679</v>
      </c>
      <c r="Z946" s="84" t="s">
        <v>4679</v>
      </c>
      <c r="AA946" s="84" t="s">
        <v>4679</v>
      </c>
      <c r="AB946" s="84" t="s">
        <v>4674</v>
      </c>
      <c r="AC946" s="84" t="s">
        <v>4674</v>
      </c>
      <c r="AD946" s="84" t="s">
        <v>4674</v>
      </c>
      <c r="AE946" s="84" t="s">
        <v>4674</v>
      </c>
      <c r="AF946" s="84" t="s">
        <v>4679</v>
      </c>
      <c r="AG946" s="84" t="s">
        <v>4679</v>
      </c>
      <c r="AH946" s="84"/>
      <c r="AI946" s="85">
        <f t="shared" si="130"/>
        <v>14</v>
      </c>
      <c r="AJ946" s="86">
        <f t="shared" si="134"/>
        <v>14</v>
      </c>
      <c r="AK946" s="87">
        <f t="shared" si="135"/>
        <v>0</v>
      </c>
      <c r="AL946" s="87"/>
      <c r="AM946" s="87">
        <f t="shared" si="136"/>
        <v>6</v>
      </c>
      <c r="AN946" s="87">
        <f t="shared" si="131"/>
        <v>30</v>
      </c>
      <c r="AO946" s="87">
        <f t="shared" si="137"/>
        <v>30</v>
      </c>
      <c r="AP946" s="87">
        <v>31</v>
      </c>
      <c r="AQ946" s="87">
        <v>30</v>
      </c>
      <c r="AR946" s="87">
        <v>28</v>
      </c>
      <c r="AW946" s="64" t="str">
        <f t="shared" si="132"/>
        <v>HAZİRAN 2026</v>
      </c>
      <c r="AX946" s="89"/>
      <c r="AY946" s="90"/>
      <c r="AZ946" s="90" t="e">
        <f t="shared" si="133"/>
        <v>#N/A</v>
      </c>
    </row>
    <row r="947" spans="1:52" ht="17.45" customHeight="1" x14ac:dyDescent="0.2">
      <c r="A947" s="81">
        <v>941</v>
      </c>
      <c r="B947" s="82" t="s">
        <v>2975</v>
      </c>
      <c r="C947" s="83" t="s">
        <v>2974</v>
      </c>
      <c r="D947" s="84" t="s">
        <v>4679</v>
      </c>
      <c r="E947" s="84" t="s">
        <v>4674</v>
      </c>
      <c r="F947" s="84" t="s">
        <v>4674</v>
      </c>
      <c r="G947" s="84" t="s">
        <v>4679</v>
      </c>
      <c r="H947" s="84" t="s">
        <v>4679</v>
      </c>
      <c r="I947" s="84" t="s">
        <v>4674</v>
      </c>
      <c r="J947" s="84" t="s">
        <v>4674</v>
      </c>
      <c r="K947" s="84" t="s">
        <v>4679</v>
      </c>
      <c r="L947" s="84" t="s">
        <v>4674</v>
      </c>
      <c r="M947" s="84" t="s">
        <v>4674</v>
      </c>
      <c r="N947" s="84" t="s">
        <v>4679</v>
      </c>
      <c r="O947" s="84" t="s">
        <v>4679</v>
      </c>
      <c r="P947" s="84" t="s">
        <v>4674</v>
      </c>
      <c r="Q947" s="84" t="s">
        <v>4674</v>
      </c>
      <c r="R947" s="84" t="s">
        <v>4679</v>
      </c>
      <c r="S947" s="84" t="s">
        <v>4674</v>
      </c>
      <c r="T947" s="84" t="s">
        <v>4679</v>
      </c>
      <c r="U947" s="84" t="s">
        <v>4674</v>
      </c>
      <c r="V947" s="84" t="s">
        <v>4679</v>
      </c>
      <c r="W947" s="84" t="s">
        <v>4674</v>
      </c>
      <c r="X947" s="84" t="s">
        <v>4674</v>
      </c>
      <c r="Y947" s="84" t="s">
        <v>4679</v>
      </c>
      <c r="Z947" s="84" t="s">
        <v>4679</v>
      </c>
      <c r="AA947" s="84" t="s">
        <v>4679</v>
      </c>
      <c r="AB947" s="84" t="s">
        <v>4674</v>
      </c>
      <c r="AC947" s="84" t="s">
        <v>4674</v>
      </c>
      <c r="AD947" s="84" t="s">
        <v>4674</v>
      </c>
      <c r="AE947" s="84" t="s">
        <v>4674</v>
      </c>
      <c r="AF947" s="84" t="s">
        <v>4679</v>
      </c>
      <c r="AG947" s="84" t="s">
        <v>4679</v>
      </c>
      <c r="AH947" s="84"/>
      <c r="AI947" s="85">
        <f t="shared" si="130"/>
        <v>14</v>
      </c>
      <c r="AJ947" s="86">
        <f t="shared" si="134"/>
        <v>14</v>
      </c>
      <c r="AK947" s="87">
        <f t="shared" si="135"/>
        <v>0</v>
      </c>
      <c r="AL947" s="87"/>
      <c r="AM947" s="87">
        <f t="shared" si="136"/>
        <v>6</v>
      </c>
      <c r="AN947" s="87">
        <f t="shared" si="131"/>
        <v>30</v>
      </c>
      <c r="AO947" s="87">
        <f t="shared" si="137"/>
        <v>30</v>
      </c>
      <c r="AP947" s="87">
        <v>31</v>
      </c>
      <c r="AQ947" s="87">
        <v>30</v>
      </c>
      <c r="AR947" s="87">
        <v>28</v>
      </c>
      <c r="AW947" s="64" t="str">
        <f t="shared" si="132"/>
        <v>HAZİRAN 2026</v>
      </c>
      <c r="AX947" s="89"/>
      <c r="AY947" s="90"/>
      <c r="AZ947" s="90" t="e">
        <f t="shared" si="133"/>
        <v>#N/A</v>
      </c>
    </row>
    <row r="948" spans="1:52" ht="17.45" customHeight="1" x14ac:dyDescent="0.2">
      <c r="A948" s="81">
        <v>942</v>
      </c>
      <c r="B948" s="82" t="s">
        <v>2978</v>
      </c>
      <c r="C948" s="83" t="s">
        <v>2977</v>
      </c>
      <c r="D948" s="84" t="s">
        <v>4679</v>
      </c>
      <c r="E948" s="84" t="s">
        <v>4679</v>
      </c>
      <c r="F948" s="84" t="s">
        <v>4674</v>
      </c>
      <c r="G948" s="84" t="s">
        <v>4674</v>
      </c>
      <c r="H948" s="84" t="s">
        <v>4674</v>
      </c>
      <c r="I948" s="84" t="s">
        <v>4674</v>
      </c>
      <c r="J948" s="84" t="s">
        <v>4674</v>
      </c>
      <c r="K948" s="84" t="s">
        <v>4679</v>
      </c>
      <c r="L948" s="84" t="s">
        <v>4679</v>
      </c>
      <c r="M948" s="84" t="s">
        <v>4679</v>
      </c>
      <c r="N948" s="84" t="s">
        <v>4674</v>
      </c>
      <c r="O948" s="84" t="s">
        <v>4674</v>
      </c>
      <c r="P948" s="84" t="s">
        <v>4674</v>
      </c>
      <c r="Q948" s="84" t="s">
        <v>4674</v>
      </c>
      <c r="R948" s="84" t="s">
        <v>4679</v>
      </c>
      <c r="S948" s="84" t="s">
        <v>4679</v>
      </c>
      <c r="T948" s="84" t="s">
        <v>4679</v>
      </c>
      <c r="U948" s="84" t="s">
        <v>4674</v>
      </c>
      <c r="V948" s="84" t="s">
        <v>4674</v>
      </c>
      <c r="W948" s="84" t="s">
        <v>4674</v>
      </c>
      <c r="X948" s="84" t="s">
        <v>4674</v>
      </c>
      <c r="Y948" s="84" t="s">
        <v>4690</v>
      </c>
      <c r="Z948" s="84" t="s">
        <v>4679</v>
      </c>
      <c r="AA948" s="84" t="s">
        <v>4679</v>
      </c>
      <c r="AB948" s="84" t="s">
        <v>4674</v>
      </c>
      <c r="AC948" s="84" t="s">
        <v>4674</v>
      </c>
      <c r="AD948" s="84" t="s">
        <v>4674</v>
      </c>
      <c r="AE948" s="84" t="s">
        <v>4674</v>
      </c>
      <c r="AF948" s="84" t="s">
        <v>4679</v>
      </c>
      <c r="AG948" s="84" t="s">
        <v>4679</v>
      </c>
      <c r="AH948" s="84"/>
      <c r="AI948" s="85">
        <f t="shared" si="130"/>
        <v>12</v>
      </c>
      <c r="AJ948" s="86">
        <f t="shared" si="134"/>
        <v>12</v>
      </c>
      <c r="AK948" s="87">
        <f t="shared" si="135"/>
        <v>0</v>
      </c>
      <c r="AL948" s="87"/>
      <c r="AM948" s="87">
        <f t="shared" si="136"/>
        <v>6</v>
      </c>
      <c r="AN948" s="87">
        <f t="shared" si="131"/>
        <v>30</v>
      </c>
      <c r="AO948" s="87">
        <f t="shared" si="137"/>
        <v>30</v>
      </c>
      <c r="AP948" s="87">
        <v>31</v>
      </c>
      <c r="AQ948" s="87">
        <v>30</v>
      </c>
      <c r="AR948" s="87">
        <v>28</v>
      </c>
      <c r="AW948" s="64" t="str">
        <f t="shared" si="132"/>
        <v>HAZİRAN 2026</v>
      </c>
      <c r="AX948" s="89"/>
      <c r="AY948" s="90"/>
      <c r="AZ948" s="90" t="e">
        <f t="shared" si="133"/>
        <v>#N/A</v>
      </c>
    </row>
    <row r="949" spans="1:52" ht="17.45" customHeight="1" x14ac:dyDescent="0.2">
      <c r="A949" s="81">
        <v>943</v>
      </c>
      <c r="B949" s="82" t="s">
        <v>2981</v>
      </c>
      <c r="C949" s="83" t="s">
        <v>2980</v>
      </c>
      <c r="D949" s="84" t="s">
        <v>4679</v>
      </c>
      <c r="E949" s="84" t="s">
        <v>4679</v>
      </c>
      <c r="F949" s="84" t="s">
        <v>4674</v>
      </c>
      <c r="G949" s="84" t="s">
        <v>4674</v>
      </c>
      <c r="H949" s="84" t="s">
        <v>4674</v>
      </c>
      <c r="I949" s="84" t="s">
        <v>4674</v>
      </c>
      <c r="J949" s="84" t="s">
        <v>4674</v>
      </c>
      <c r="K949" s="84" t="s">
        <v>4674</v>
      </c>
      <c r="L949" s="84" t="s">
        <v>4679</v>
      </c>
      <c r="M949" s="84" t="s">
        <v>4679</v>
      </c>
      <c r="N949" s="84" t="s">
        <v>4679</v>
      </c>
      <c r="O949" s="84" t="s">
        <v>4674</v>
      </c>
      <c r="P949" s="84" t="s">
        <v>4674</v>
      </c>
      <c r="Q949" s="84" t="s">
        <v>4674</v>
      </c>
      <c r="R949" s="84" t="s">
        <v>4674</v>
      </c>
      <c r="S949" s="84" t="s">
        <v>4679</v>
      </c>
      <c r="T949" s="84" t="s">
        <v>4679</v>
      </c>
      <c r="U949" s="84" t="s">
        <v>4679</v>
      </c>
      <c r="V949" s="84" t="s">
        <v>4674</v>
      </c>
      <c r="W949" s="84" t="s">
        <v>4674</v>
      </c>
      <c r="X949" s="84" t="s">
        <v>4674</v>
      </c>
      <c r="Y949" s="84" t="s">
        <v>4674</v>
      </c>
      <c r="Z949" s="84" t="s">
        <v>4679</v>
      </c>
      <c r="AA949" s="84" t="s">
        <v>4679</v>
      </c>
      <c r="AB949" s="84" t="s">
        <v>4679</v>
      </c>
      <c r="AC949" s="84" t="s">
        <v>4674</v>
      </c>
      <c r="AD949" s="84" t="s">
        <v>4674</v>
      </c>
      <c r="AE949" s="84" t="s">
        <v>4674</v>
      </c>
      <c r="AF949" s="84" t="s">
        <v>4679</v>
      </c>
      <c r="AG949" s="84" t="s">
        <v>4679</v>
      </c>
      <c r="AH949" s="84"/>
      <c r="AI949" s="85">
        <f t="shared" si="130"/>
        <v>13</v>
      </c>
      <c r="AJ949" s="86">
        <f t="shared" si="134"/>
        <v>13</v>
      </c>
      <c r="AK949" s="87">
        <f t="shared" si="135"/>
        <v>0</v>
      </c>
      <c r="AL949" s="87"/>
      <c r="AM949" s="87">
        <f t="shared" si="136"/>
        <v>6</v>
      </c>
      <c r="AN949" s="87">
        <f t="shared" si="131"/>
        <v>30</v>
      </c>
      <c r="AO949" s="87">
        <f t="shared" si="137"/>
        <v>30</v>
      </c>
      <c r="AP949" s="87">
        <v>31</v>
      </c>
      <c r="AQ949" s="87">
        <v>30</v>
      </c>
      <c r="AR949" s="87">
        <v>28</v>
      </c>
      <c r="AW949" s="64" t="str">
        <f t="shared" si="132"/>
        <v>HAZİRAN 2026</v>
      </c>
      <c r="AX949" s="89"/>
      <c r="AY949" s="90"/>
      <c r="AZ949" s="90" t="e">
        <f t="shared" si="133"/>
        <v>#N/A</v>
      </c>
    </row>
    <row r="950" spans="1:52" ht="17.45" customHeight="1" x14ac:dyDescent="0.2">
      <c r="A950" s="81">
        <v>944</v>
      </c>
      <c r="B950" s="82" t="s">
        <v>2984</v>
      </c>
      <c r="C950" s="83" t="s">
        <v>2983</v>
      </c>
      <c r="D950" s="84" t="s">
        <v>4679</v>
      </c>
      <c r="E950" s="84" t="s">
        <v>4674</v>
      </c>
      <c r="F950" s="84" t="s">
        <v>4679</v>
      </c>
      <c r="G950" s="84" t="s">
        <v>4674</v>
      </c>
      <c r="H950" s="84" t="s">
        <v>4679</v>
      </c>
      <c r="I950" s="84" t="s">
        <v>4674</v>
      </c>
      <c r="J950" s="84" t="s">
        <v>4674</v>
      </c>
      <c r="K950" s="84" t="s">
        <v>4679</v>
      </c>
      <c r="L950" s="84" t="s">
        <v>4674</v>
      </c>
      <c r="M950" s="84" t="s">
        <v>4679</v>
      </c>
      <c r="N950" s="84" t="s">
        <v>4674</v>
      </c>
      <c r="O950" s="84" t="s">
        <v>4679</v>
      </c>
      <c r="P950" s="84" t="s">
        <v>4674</v>
      </c>
      <c r="Q950" s="84" t="s">
        <v>4674</v>
      </c>
      <c r="R950" s="84" t="s">
        <v>4679</v>
      </c>
      <c r="S950" s="84" t="s">
        <v>4674</v>
      </c>
      <c r="T950" s="84" t="s">
        <v>4679</v>
      </c>
      <c r="U950" s="84" t="s">
        <v>4674</v>
      </c>
      <c r="V950" s="84" t="s">
        <v>4679</v>
      </c>
      <c r="W950" s="84" t="s">
        <v>4674</v>
      </c>
      <c r="X950" s="84" t="s">
        <v>4674</v>
      </c>
      <c r="Y950" s="84" t="s">
        <v>4679</v>
      </c>
      <c r="Z950" s="84" t="s">
        <v>4674</v>
      </c>
      <c r="AA950" s="84" t="s">
        <v>4679</v>
      </c>
      <c r="AB950" s="84" t="s">
        <v>4674</v>
      </c>
      <c r="AC950" s="84" t="s">
        <v>4679</v>
      </c>
      <c r="AD950" s="84" t="s">
        <v>4674</v>
      </c>
      <c r="AE950" s="84" t="s">
        <v>4674</v>
      </c>
      <c r="AF950" s="84" t="s">
        <v>4679</v>
      </c>
      <c r="AG950" s="84" t="s">
        <v>4674</v>
      </c>
      <c r="AH950" s="84"/>
      <c r="AI950" s="85">
        <f t="shared" si="130"/>
        <v>13</v>
      </c>
      <c r="AJ950" s="86">
        <f t="shared" si="134"/>
        <v>13</v>
      </c>
      <c r="AK950" s="87">
        <f t="shared" si="135"/>
        <v>0</v>
      </c>
      <c r="AL950" s="87"/>
      <c r="AM950" s="87">
        <f t="shared" si="136"/>
        <v>6</v>
      </c>
      <c r="AN950" s="87">
        <f t="shared" si="131"/>
        <v>30</v>
      </c>
      <c r="AO950" s="87">
        <f t="shared" si="137"/>
        <v>30</v>
      </c>
      <c r="AP950" s="87">
        <v>31</v>
      </c>
      <c r="AQ950" s="87">
        <v>30</v>
      </c>
      <c r="AR950" s="87">
        <v>28</v>
      </c>
      <c r="AW950" s="64" t="str">
        <f t="shared" si="132"/>
        <v>HAZİRAN 2026</v>
      </c>
      <c r="AX950" s="89"/>
      <c r="AY950" s="90"/>
      <c r="AZ950" s="90" t="e">
        <f t="shared" si="133"/>
        <v>#N/A</v>
      </c>
    </row>
    <row r="951" spans="1:52" ht="17.45" customHeight="1" x14ac:dyDescent="0.2">
      <c r="A951" s="81">
        <v>945</v>
      </c>
      <c r="B951" s="82" t="s">
        <v>2987</v>
      </c>
      <c r="C951" s="83" t="s">
        <v>2986</v>
      </c>
      <c r="D951" s="84" t="s">
        <v>4679</v>
      </c>
      <c r="E951" s="84" t="s">
        <v>4674</v>
      </c>
      <c r="F951" s="84" t="s">
        <v>4674</v>
      </c>
      <c r="G951" s="84" t="s">
        <v>4679</v>
      </c>
      <c r="H951" s="84" t="s">
        <v>4679</v>
      </c>
      <c r="I951" s="84" t="s">
        <v>4674</v>
      </c>
      <c r="J951" s="84" t="s">
        <v>4674</v>
      </c>
      <c r="K951" s="84" t="s">
        <v>4679</v>
      </c>
      <c r="L951" s="84" t="s">
        <v>4674</v>
      </c>
      <c r="M951" s="84" t="s">
        <v>4674</v>
      </c>
      <c r="N951" s="84" t="s">
        <v>4679</v>
      </c>
      <c r="O951" s="84" t="s">
        <v>4679</v>
      </c>
      <c r="P951" s="84" t="s">
        <v>4674</v>
      </c>
      <c r="Q951" s="84" t="s">
        <v>4674</v>
      </c>
      <c r="R951" s="84" t="s">
        <v>4679</v>
      </c>
      <c r="S951" s="84" t="s">
        <v>4674</v>
      </c>
      <c r="T951" s="84" t="s">
        <v>4674</v>
      </c>
      <c r="U951" s="84" t="s">
        <v>4679</v>
      </c>
      <c r="V951" s="84" t="s">
        <v>4679</v>
      </c>
      <c r="W951" s="84" t="s">
        <v>4674</v>
      </c>
      <c r="X951" s="84" t="s">
        <v>4674</v>
      </c>
      <c r="Y951" s="84" t="s">
        <v>4679</v>
      </c>
      <c r="Z951" s="84" t="s">
        <v>4674</v>
      </c>
      <c r="AA951" s="84" t="s">
        <v>4674</v>
      </c>
      <c r="AB951" s="84" t="s">
        <v>4679</v>
      </c>
      <c r="AC951" s="84" t="s">
        <v>4679</v>
      </c>
      <c r="AD951" s="84" t="s">
        <v>4674</v>
      </c>
      <c r="AE951" s="84" t="s">
        <v>4674</v>
      </c>
      <c r="AF951" s="84" t="s">
        <v>4679</v>
      </c>
      <c r="AG951" s="84" t="s">
        <v>4674</v>
      </c>
      <c r="AH951" s="84"/>
      <c r="AI951" s="85">
        <f t="shared" si="130"/>
        <v>13</v>
      </c>
      <c r="AJ951" s="86">
        <f t="shared" si="134"/>
        <v>13</v>
      </c>
      <c r="AK951" s="87">
        <f t="shared" si="135"/>
        <v>0</v>
      </c>
      <c r="AL951" s="87"/>
      <c r="AM951" s="87">
        <f t="shared" si="136"/>
        <v>6</v>
      </c>
      <c r="AN951" s="87">
        <f t="shared" si="131"/>
        <v>30</v>
      </c>
      <c r="AO951" s="87">
        <f t="shared" si="137"/>
        <v>30</v>
      </c>
      <c r="AP951" s="87">
        <v>31</v>
      </c>
      <c r="AQ951" s="87">
        <v>30</v>
      </c>
      <c r="AR951" s="87">
        <v>28</v>
      </c>
      <c r="AW951" s="64" t="str">
        <f t="shared" si="132"/>
        <v>HAZİRAN 2026</v>
      </c>
      <c r="AX951" s="89"/>
      <c r="AY951" s="90"/>
      <c r="AZ951" s="90" t="e">
        <f t="shared" si="133"/>
        <v>#N/A</v>
      </c>
    </row>
    <row r="952" spans="1:52" ht="17.45" customHeight="1" x14ac:dyDescent="0.2">
      <c r="A952" s="81">
        <v>946</v>
      </c>
      <c r="B952" s="82" t="s">
        <v>2990</v>
      </c>
      <c r="C952" s="83" t="s">
        <v>2989</v>
      </c>
      <c r="D952" s="84" t="s">
        <v>4679</v>
      </c>
      <c r="E952" s="84" t="s">
        <v>4679</v>
      </c>
      <c r="F952" s="84" t="s">
        <v>4679</v>
      </c>
      <c r="G952" s="84" t="s">
        <v>4674</v>
      </c>
      <c r="H952" s="84" t="s">
        <v>4674</v>
      </c>
      <c r="I952" s="84" t="s">
        <v>4674</v>
      </c>
      <c r="J952" s="84" t="s">
        <v>4674</v>
      </c>
      <c r="K952" s="84" t="s">
        <v>4679</v>
      </c>
      <c r="L952" s="84" t="s">
        <v>4679</v>
      </c>
      <c r="M952" s="84" t="s">
        <v>4679</v>
      </c>
      <c r="N952" s="84" t="s">
        <v>4674</v>
      </c>
      <c r="O952" s="84" t="s">
        <v>4674</v>
      </c>
      <c r="P952" s="84" t="s">
        <v>4674</v>
      </c>
      <c r="Q952" s="84" t="s">
        <v>4674</v>
      </c>
      <c r="R952" s="84" t="s">
        <v>4679</v>
      </c>
      <c r="S952" s="84" t="s">
        <v>4679</v>
      </c>
      <c r="T952" s="84" t="s">
        <v>4679</v>
      </c>
      <c r="U952" s="84" t="s">
        <v>4674</v>
      </c>
      <c r="V952" s="84" t="s">
        <v>4674</v>
      </c>
      <c r="W952" s="84" t="s">
        <v>4674</v>
      </c>
      <c r="X952" s="84" t="s">
        <v>4674</v>
      </c>
      <c r="Y952" s="84" t="s">
        <v>4679</v>
      </c>
      <c r="Z952" s="84" t="s">
        <v>4679</v>
      </c>
      <c r="AA952" s="84" t="s">
        <v>4679</v>
      </c>
      <c r="AB952" s="84" t="s">
        <v>4674</v>
      </c>
      <c r="AC952" s="84" t="s">
        <v>4674</v>
      </c>
      <c r="AD952" s="84" t="s">
        <v>4674</v>
      </c>
      <c r="AE952" s="84" t="s">
        <v>4674</v>
      </c>
      <c r="AF952" s="84" t="s">
        <v>4690</v>
      </c>
      <c r="AG952" s="84" t="s">
        <v>4690</v>
      </c>
      <c r="AH952" s="84"/>
      <c r="AI952" s="85">
        <f t="shared" si="130"/>
        <v>12</v>
      </c>
      <c r="AJ952" s="86">
        <f t="shared" si="134"/>
        <v>12</v>
      </c>
      <c r="AK952" s="87">
        <f t="shared" si="135"/>
        <v>0</v>
      </c>
      <c r="AL952" s="87"/>
      <c r="AM952" s="87">
        <f t="shared" si="136"/>
        <v>6</v>
      </c>
      <c r="AN952" s="87">
        <f t="shared" si="131"/>
        <v>30</v>
      </c>
      <c r="AO952" s="87">
        <f t="shared" si="137"/>
        <v>30</v>
      </c>
      <c r="AP952" s="87">
        <v>31</v>
      </c>
      <c r="AQ952" s="87">
        <v>30</v>
      </c>
      <c r="AR952" s="87">
        <v>28</v>
      </c>
      <c r="AW952" s="64" t="str">
        <f t="shared" si="132"/>
        <v>HAZİRAN 2026</v>
      </c>
      <c r="AX952" s="89"/>
      <c r="AY952" s="90"/>
      <c r="AZ952" s="90" t="e">
        <f t="shared" si="133"/>
        <v>#N/A</v>
      </c>
    </row>
    <row r="953" spans="1:52" ht="17.45" customHeight="1" x14ac:dyDescent="0.2">
      <c r="A953" s="81">
        <v>947</v>
      </c>
      <c r="B953" s="82" t="s">
        <v>2993</v>
      </c>
      <c r="C953" s="83" t="s">
        <v>2992</v>
      </c>
      <c r="D953" s="84" t="s">
        <v>4674</v>
      </c>
      <c r="E953" s="84" t="s">
        <v>4679</v>
      </c>
      <c r="F953" s="84" t="s">
        <v>4679</v>
      </c>
      <c r="G953" s="84" t="s">
        <v>4674</v>
      </c>
      <c r="H953" s="84" t="s">
        <v>4679</v>
      </c>
      <c r="I953" s="84" t="s">
        <v>4674</v>
      </c>
      <c r="J953" s="84" t="s">
        <v>4674</v>
      </c>
      <c r="K953" s="84" t="s">
        <v>4674</v>
      </c>
      <c r="L953" s="84" t="s">
        <v>4679</v>
      </c>
      <c r="M953" s="84" t="s">
        <v>4679</v>
      </c>
      <c r="N953" s="84" t="s">
        <v>4674</v>
      </c>
      <c r="O953" s="84" t="s">
        <v>4679</v>
      </c>
      <c r="P953" s="84" t="s">
        <v>4674</v>
      </c>
      <c r="Q953" s="84" t="s">
        <v>4674</v>
      </c>
      <c r="R953" s="84" t="s">
        <v>4674</v>
      </c>
      <c r="S953" s="84" t="s">
        <v>4679</v>
      </c>
      <c r="T953" s="84" t="s">
        <v>4679</v>
      </c>
      <c r="U953" s="84" t="s">
        <v>4674</v>
      </c>
      <c r="V953" s="84" t="s">
        <v>4679</v>
      </c>
      <c r="W953" s="84" t="s">
        <v>4674</v>
      </c>
      <c r="X953" s="84" t="s">
        <v>4674</v>
      </c>
      <c r="Y953" s="84" t="s">
        <v>4674</v>
      </c>
      <c r="Z953" s="84" t="s">
        <v>4679</v>
      </c>
      <c r="AA953" s="84" t="s">
        <v>4679</v>
      </c>
      <c r="AB953" s="84" t="s">
        <v>4674</v>
      </c>
      <c r="AC953" s="84" t="s">
        <v>4679</v>
      </c>
      <c r="AD953" s="84" t="s">
        <v>4674</v>
      </c>
      <c r="AE953" s="84" t="s">
        <v>4674</v>
      </c>
      <c r="AF953" s="84" t="s">
        <v>4674</v>
      </c>
      <c r="AG953" s="84" t="s">
        <v>4679</v>
      </c>
      <c r="AH953" s="84"/>
      <c r="AI953" s="85">
        <f t="shared" si="130"/>
        <v>13</v>
      </c>
      <c r="AJ953" s="86">
        <f t="shared" si="134"/>
        <v>13</v>
      </c>
      <c r="AK953" s="87">
        <f t="shared" si="135"/>
        <v>0</v>
      </c>
      <c r="AL953" s="87"/>
      <c r="AM953" s="87">
        <f t="shared" si="136"/>
        <v>6</v>
      </c>
      <c r="AN953" s="87">
        <f t="shared" si="131"/>
        <v>30</v>
      </c>
      <c r="AO953" s="87">
        <f t="shared" si="137"/>
        <v>30</v>
      </c>
      <c r="AP953" s="87">
        <v>31</v>
      </c>
      <c r="AQ953" s="87">
        <v>30</v>
      </c>
      <c r="AR953" s="87">
        <v>28</v>
      </c>
      <c r="AW953" s="64" t="str">
        <f t="shared" si="132"/>
        <v>HAZİRAN 2026</v>
      </c>
      <c r="AX953" s="89"/>
      <c r="AY953" s="90"/>
      <c r="AZ953" s="90" t="e">
        <f t="shared" si="133"/>
        <v>#N/A</v>
      </c>
    </row>
    <row r="954" spans="1:52" ht="17.45" customHeight="1" x14ac:dyDescent="0.2">
      <c r="A954" s="81">
        <v>948</v>
      </c>
      <c r="B954" s="82" t="s">
        <v>2996</v>
      </c>
      <c r="C954" s="83" t="s">
        <v>2995</v>
      </c>
      <c r="D954" s="84" t="s">
        <v>4679</v>
      </c>
      <c r="E954" s="84" t="s">
        <v>4690</v>
      </c>
      <c r="F954" s="84" t="s">
        <v>4690</v>
      </c>
      <c r="G954" s="84" t="s">
        <v>4674</v>
      </c>
      <c r="H954" s="84" t="s">
        <v>4674</v>
      </c>
      <c r="I954" s="84" t="s">
        <v>4674</v>
      </c>
      <c r="J954" s="84" t="s">
        <v>4674</v>
      </c>
      <c r="K954" s="84" t="s">
        <v>4679</v>
      </c>
      <c r="L954" s="84" t="s">
        <v>4679</v>
      </c>
      <c r="M954" s="84" t="s">
        <v>4679</v>
      </c>
      <c r="N954" s="84" t="s">
        <v>4674</v>
      </c>
      <c r="O954" s="84" t="s">
        <v>4674</v>
      </c>
      <c r="P954" s="84" t="s">
        <v>4674</v>
      </c>
      <c r="Q954" s="84" t="s">
        <v>4674</v>
      </c>
      <c r="R954" s="84" t="s">
        <v>4690</v>
      </c>
      <c r="S954" s="84" t="s">
        <v>4679</v>
      </c>
      <c r="T954" s="84" t="s">
        <v>4679</v>
      </c>
      <c r="U954" s="84" t="s">
        <v>4674</v>
      </c>
      <c r="V954" s="84" t="s">
        <v>4674</v>
      </c>
      <c r="W954" s="84" t="s">
        <v>4674</v>
      </c>
      <c r="X954" s="84" t="s">
        <v>4674</v>
      </c>
      <c r="Y954" s="84" t="s">
        <v>4679</v>
      </c>
      <c r="Z954" s="84" t="s">
        <v>4679</v>
      </c>
      <c r="AA954" s="84" t="s">
        <v>4679</v>
      </c>
      <c r="AB954" s="84" t="s">
        <v>4674</v>
      </c>
      <c r="AC954" s="84" t="s">
        <v>4674</v>
      </c>
      <c r="AD954" s="84" t="s">
        <v>4674</v>
      </c>
      <c r="AE954" s="84" t="s">
        <v>4674</v>
      </c>
      <c r="AF954" s="84" t="s">
        <v>4679</v>
      </c>
      <c r="AG954" s="84" t="s">
        <v>4679</v>
      </c>
      <c r="AH954" s="84"/>
      <c r="AI954" s="85">
        <f t="shared" si="130"/>
        <v>11</v>
      </c>
      <c r="AJ954" s="86">
        <f t="shared" si="134"/>
        <v>11</v>
      </c>
      <c r="AK954" s="87">
        <f t="shared" si="135"/>
        <v>0</v>
      </c>
      <c r="AL954" s="87"/>
      <c r="AM954" s="87">
        <f t="shared" si="136"/>
        <v>6</v>
      </c>
      <c r="AN954" s="87">
        <f t="shared" si="131"/>
        <v>30</v>
      </c>
      <c r="AO954" s="87">
        <f t="shared" si="137"/>
        <v>30</v>
      </c>
      <c r="AP954" s="87">
        <v>31</v>
      </c>
      <c r="AQ954" s="87">
        <v>30</v>
      </c>
      <c r="AR954" s="87">
        <v>28</v>
      </c>
      <c r="AW954" s="64" t="str">
        <f t="shared" si="132"/>
        <v>HAZİRAN 2026</v>
      </c>
      <c r="AX954" s="89"/>
      <c r="AY954" s="90"/>
      <c r="AZ954" s="90" t="e">
        <f t="shared" si="133"/>
        <v>#N/A</v>
      </c>
    </row>
    <row r="955" spans="1:52" ht="17.45" customHeight="1" x14ac:dyDescent="0.2">
      <c r="A955" s="81">
        <v>949</v>
      </c>
      <c r="B955" s="82" t="s">
        <v>2999</v>
      </c>
      <c r="C955" s="83" t="s">
        <v>2998</v>
      </c>
      <c r="D955" s="84" t="s">
        <v>4679</v>
      </c>
      <c r="E955" s="84" t="s">
        <v>4679</v>
      </c>
      <c r="F955" s="84" t="s">
        <v>4679</v>
      </c>
      <c r="G955" s="84" t="s">
        <v>4674</v>
      </c>
      <c r="H955" s="84" t="s">
        <v>4674</v>
      </c>
      <c r="I955" s="84" t="s">
        <v>4674</v>
      </c>
      <c r="J955" s="84" t="s">
        <v>4674</v>
      </c>
      <c r="K955" s="84" t="s">
        <v>4679</v>
      </c>
      <c r="L955" s="84" t="s">
        <v>4679</v>
      </c>
      <c r="M955" s="84" t="s">
        <v>4679</v>
      </c>
      <c r="N955" s="84" t="s">
        <v>4674</v>
      </c>
      <c r="O955" s="84" t="s">
        <v>4674</v>
      </c>
      <c r="P955" s="84" t="s">
        <v>4674</v>
      </c>
      <c r="Q955" s="84" t="s">
        <v>4674</v>
      </c>
      <c r="R955" s="84" t="s">
        <v>4679</v>
      </c>
      <c r="S955" s="84" t="s">
        <v>4679</v>
      </c>
      <c r="T955" s="84" t="s">
        <v>4679</v>
      </c>
      <c r="U955" s="84" t="s">
        <v>4674</v>
      </c>
      <c r="V955" s="84" t="s">
        <v>4674</v>
      </c>
      <c r="W955" s="84" t="s">
        <v>4674</v>
      </c>
      <c r="X955" s="84" t="s">
        <v>4674</v>
      </c>
      <c r="Y955" s="84" t="s">
        <v>4679</v>
      </c>
      <c r="Z955" s="84" t="s">
        <v>4679</v>
      </c>
      <c r="AA955" s="84" t="s">
        <v>4679</v>
      </c>
      <c r="AB955" s="84" t="s">
        <v>4674</v>
      </c>
      <c r="AC955" s="84" t="s">
        <v>4674</v>
      </c>
      <c r="AD955" s="84" t="s">
        <v>4674</v>
      </c>
      <c r="AE955" s="84" t="s">
        <v>4674</v>
      </c>
      <c r="AF955" s="84" t="s">
        <v>4679</v>
      </c>
      <c r="AG955" s="84" t="s">
        <v>4679</v>
      </c>
      <c r="AH955" s="84"/>
      <c r="AI955" s="85">
        <f t="shared" si="130"/>
        <v>14</v>
      </c>
      <c r="AJ955" s="86">
        <f t="shared" si="134"/>
        <v>14</v>
      </c>
      <c r="AK955" s="87">
        <f t="shared" si="135"/>
        <v>0</v>
      </c>
      <c r="AL955" s="87"/>
      <c r="AM955" s="87">
        <f t="shared" si="136"/>
        <v>6</v>
      </c>
      <c r="AN955" s="87">
        <f t="shared" si="131"/>
        <v>30</v>
      </c>
      <c r="AO955" s="87">
        <f t="shared" si="137"/>
        <v>30</v>
      </c>
      <c r="AP955" s="87">
        <v>31</v>
      </c>
      <c r="AQ955" s="87">
        <v>30</v>
      </c>
      <c r="AR955" s="87">
        <v>28</v>
      </c>
      <c r="AW955" s="64" t="str">
        <f t="shared" si="132"/>
        <v>HAZİRAN 2026</v>
      </c>
      <c r="AX955" s="89"/>
      <c r="AY955" s="90"/>
      <c r="AZ955" s="90" t="e">
        <f t="shared" si="133"/>
        <v>#N/A</v>
      </c>
    </row>
    <row r="956" spans="1:52" ht="17.45" customHeight="1" x14ac:dyDescent="0.2">
      <c r="A956" s="81">
        <v>950</v>
      </c>
      <c r="B956" s="82" t="s">
        <v>3002</v>
      </c>
      <c r="C956" s="83" t="s">
        <v>3001</v>
      </c>
      <c r="D956" s="84" t="s">
        <v>4679</v>
      </c>
      <c r="E956" s="84" t="s">
        <v>4679</v>
      </c>
      <c r="F956" s="84" t="s">
        <v>4679</v>
      </c>
      <c r="G956" s="84" t="s">
        <v>4674</v>
      </c>
      <c r="H956" s="84" t="s">
        <v>4674</v>
      </c>
      <c r="I956" s="84" t="s">
        <v>4674</v>
      </c>
      <c r="J956" s="84" t="s">
        <v>4674</v>
      </c>
      <c r="K956" s="84" t="s">
        <v>4679</v>
      </c>
      <c r="L956" s="84" t="s">
        <v>4679</v>
      </c>
      <c r="M956" s="84" t="s">
        <v>4679</v>
      </c>
      <c r="N956" s="84" t="s">
        <v>4674</v>
      </c>
      <c r="O956" s="84" t="s">
        <v>4674</v>
      </c>
      <c r="P956" s="84" t="s">
        <v>4674</v>
      </c>
      <c r="Q956" s="84" t="s">
        <v>4674</v>
      </c>
      <c r="R956" s="84" t="s">
        <v>4679</v>
      </c>
      <c r="S956" s="84" t="s">
        <v>4679</v>
      </c>
      <c r="T956" s="84" t="s">
        <v>4679</v>
      </c>
      <c r="U956" s="84" t="s">
        <v>4674</v>
      </c>
      <c r="V956" s="84" t="s">
        <v>4674</v>
      </c>
      <c r="W956" s="84" t="s">
        <v>4674</v>
      </c>
      <c r="X956" s="84" t="s">
        <v>4674</v>
      </c>
      <c r="Y956" s="84" t="s">
        <v>4679</v>
      </c>
      <c r="Z956" s="84" t="s">
        <v>4679</v>
      </c>
      <c r="AA956" s="84" t="s">
        <v>4679</v>
      </c>
      <c r="AB956" s="84" t="s">
        <v>4674</v>
      </c>
      <c r="AC956" s="84" t="s">
        <v>4674</v>
      </c>
      <c r="AD956" s="84" t="s">
        <v>4674</v>
      </c>
      <c r="AE956" s="84" t="s">
        <v>4674</v>
      </c>
      <c r="AF956" s="84" t="s">
        <v>4679</v>
      </c>
      <c r="AG956" s="84" t="s">
        <v>4679</v>
      </c>
      <c r="AH956" s="84"/>
      <c r="AI956" s="85">
        <f t="shared" si="130"/>
        <v>14</v>
      </c>
      <c r="AJ956" s="86">
        <f t="shared" si="134"/>
        <v>14</v>
      </c>
      <c r="AK956" s="87">
        <f t="shared" si="135"/>
        <v>0</v>
      </c>
      <c r="AL956" s="87"/>
      <c r="AM956" s="87">
        <f t="shared" si="136"/>
        <v>6</v>
      </c>
      <c r="AN956" s="87">
        <f t="shared" si="131"/>
        <v>30</v>
      </c>
      <c r="AO956" s="87">
        <f t="shared" si="137"/>
        <v>30</v>
      </c>
      <c r="AP956" s="87">
        <v>31</v>
      </c>
      <c r="AQ956" s="87">
        <v>30</v>
      </c>
      <c r="AR956" s="87">
        <v>28</v>
      </c>
      <c r="AW956" s="64" t="str">
        <f t="shared" si="132"/>
        <v>HAZİRAN 2026</v>
      </c>
      <c r="AX956" s="89"/>
      <c r="AY956" s="90"/>
      <c r="AZ956" s="90" t="e">
        <f t="shared" si="133"/>
        <v>#N/A</v>
      </c>
    </row>
    <row r="957" spans="1:52" ht="17.45" customHeight="1" x14ac:dyDescent="0.2">
      <c r="A957" s="81">
        <v>951</v>
      </c>
      <c r="B957" s="82" t="s">
        <v>3005</v>
      </c>
      <c r="C957" s="83" t="s">
        <v>3004</v>
      </c>
      <c r="D957" s="84" t="s">
        <v>4674</v>
      </c>
      <c r="E957" s="84" t="s">
        <v>4674</v>
      </c>
      <c r="F957" s="84" t="s">
        <v>4679</v>
      </c>
      <c r="G957" s="84" t="s">
        <v>4674</v>
      </c>
      <c r="H957" s="84" t="s">
        <v>4679</v>
      </c>
      <c r="I957" s="84" t="s">
        <v>4674</v>
      </c>
      <c r="J957" s="84" t="s">
        <v>4679</v>
      </c>
      <c r="K957" s="84" t="s">
        <v>4674</v>
      </c>
      <c r="L957" s="84" t="s">
        <v>4674</v>
      </c>
      <c r="M957" s="84" t="s">
        <v>4679</v>
      </c>
      <c r="N957" s="84" t="s">
        <v>4674</v>
      </c>
      <c r="O957" s="84" t="s">
        <v>4679</v>
      </c>
      <c r="P957" s="84" t="s">
        <v>4674</v>
      </c>
      <c r="Q957" s="84" t="s">
        <v>4679</v>
      </c>
      <c r="R957" s="84" t="s">
        <v>4674</v>
      </c>
      <c r="S957" s="84" t="s">
        <v>4674</v>
      </c>
      <c r="T957" s="84" t="s">
        <v>4679</v>
      </c>
      <c r="U957" s="84" t="s">
        <v>4674</v>
      </c>
      <c r="V957" s="84" t="s">
        <v>4679</v>
      </c>
      <c r="W957" s="84" t="s">
        <v>4674</v>
      </c>
      <c r="X957" s="84" t="s">
        <v>4679</v>
      </c>
      <c r="Y957" s="84" t="s">
        <v>4674</v>
      </c>
      <c r="Z957" s="84" t="s">
        <v>4674</v>
      </c>
      <c r="AA957" s="84" t="s">
        <v>4679</v>
      </c>
      <c r="AB957" s="84" t="s">
        <v>4674</v>
      </c>
      <c r="AC957" s="84" t="s">
        <v>4679</v>
      </c>
      <c r="AD957" s="84" t="s">
        <v>4674</v>
      </c>
      <c r="AE957" s="84" t="s">
        <v>4679</v>
      </c>
      <c r="AF957" s="84" t="s">
        <v>4679</v>
      </c>
      <c r="AG957" s="84" t="s">
        <v>4679</v>
      </c>
      <c r="AH957" s="84"/>
      <c r="AI957" s="85">
        <f t="shared" si="130"/>
        <v>14</v>
      </c>
      <c r="AJ957" s="86">
        <f t="shared" si="134"/>
        <v>14</v>
      </c>
      <c r="AK957" s="87">
        <f t="shared" si="135"/>
        <v>0</v>
      </c>
      <c r="AL957" s="87"/>
      <c r="AM957" s="87">
        <f t="shared" si="136"/>
        <v>6</v>
      </c>
      <c r="AN957" s="87">
        <f t="shared" si="131"/>
        <v>30</v>
      </c>
      <c r="AO957" s="87">
        <f t="shared" si="137"/>
        <v>30</v>
      </c>
      <c r="AP957" s="87">
        <v>31</v>
      </c>
      <c r="AQ957" s="87">
        <v>30</v>
      </c>
      <c r="AR957" s="87">
        <v>28</v>
      </c>
      <c r="AW957" s="64" t="str">
        <f t="shared" si="132"/>
        <v>HAZİRAN 2026</v>
      </c>
      <c r="AX957" s="89"/>
      <c r="AY957" s="90"/>
      <c r="AZ957" s="90" t="e">
        <f t="shared" si="133"/>
        <v>#N/A</v>
      </c>
    </row>
    <row r="958" spans="1:52" ht="17.45" customHeight="1" x14ac:dyDescent="0.2">
      <c r="A958" s="81">
        <v>952</v>
      </c>
      <c r="B958" s="82" t="s">
        <v>3008</v>
      </c>
      <c r="C958" s="83" t="s">
        <v>3007</v>
      </c>
      <c r="D958" s="84" t="s">
        <v>4679</v>
      </c>
      <c r="E958" s="84" t="s">
        <v>4674</v>
      </c>
      <c r="F958" s="84" t="s">
        <v>4679</v>
      </c>
      <c r="G958" s="84" t="s">
        <v>4679</v>
      </c>
      <c r="H958" s="84" t="s">
        <v>4674</v>
      </c>
      <c r="I958" s="84" t="s">
        <v>4674</v>
      </c>
      <c r="J958" s="84" t="s">
        <v>4674</v>
      </c>
      <c r="K958" s="84" t="s">
        <v>4679</v>
      </c>
      <c r="L958" s="84" t="s">
        <v>4679</v>
      </c>
      <c r="M958" s="84" t="s">
        <v>4674</v>
      </c>
      <c r="N958" s="84" t="s">
        <v>4679</v>
      </c>
      <c r="O958" s="84" t="s">
        <v>4674</v>
      </c>
      <c r="P958" s="84" t="s">
        <v>4674</v>
      </c>
      <c r="Q958" s="84" t="s">
        <v>4674</v>
      </c>
      <c r="R958" s="84" t="s">
        <v>4674</v>
      </c>
      <c r="S958" s="84" t="s">
        <v>4679</v>
      </c>
      <c r="T958" s="84" t="s">
        <v>4674</v>
      </c>
      <c r="U958" s="84" t="s">
        <v>4679</v>
      </c>
      <c r="V958" s="84" t="s">
        <v>4679</v>
      </c>
      <c r="W958" s="84" t="s">
        <v>4674</v>
      </c>
      <c r="X958" s="84" t="s">
        <v>4674</v>
      </c>
      <c r="Y958" s="84" t="s">
        <v>4679</v>
      </c>
      <c r="Z958" s="84" t="s">
        <v>4679</v>
      </c>
      <c r="AA958" s="84" t="s">
        <v>4679</v>
      </c>
      <c r="AB958" s="84" t="s">
        <v>4674</v>
      </c>
      <c r="AC958" s="84" t="s">
        <v>4674</v>
      </c>
      <c r="AD958" s="84" t="s">
        <v>4674</v>
      </c>
      <c r="AE958" s="84" t="s">
        <v>4674</v>
      </c>
      <c r="AF958" s="84" t="s">
        <v>4679</v>
      </c>
      <c r="AG958" s="84" t="s">
        <v>4679</v>
      </c>
      <c r="AH958" s="84"/>
      <c r="AI958" s="85">
        <f t="shared" si="130"/>
        <v>14</v>
      </c>
      <c r="AJ958" s="86">
        <f t="shared" si="134"/>
        <v>14</v>
      </c>
      <c r="AK958" s="87">
        <f t="shared" si="135"/>
        <v>0</v>
      </c>
      <c r="AL958" s="87"/>
      <c r="AM958" s="87">
        <f t="shared" si="136"/>
        <v>6</v>
      </c>
      <c r="AN958" s="87">
        <f t="shared" si="131"/>
        <v>30</v>
      </c>
      <c r="AO958" s="87">
        <f t="shared" si="137"/>
        <v>30</v>
      </c>
      <c r="AP958" s="87">
        <v>31</v>
      </c>
      <c r="AQ958" s="87">
        <v>30</v>
      </c>
      <c r="AR958" s="87">
        <v>28</v>
      </c>
      <c r="AW958" s="64" t="str">
        <f t="shared" si="132"/>
        <v>HAZİRAN 2026</v>
      </c>
      <c r="AX958" s="89"/>
      <c r="AY958" s="90"/>
      <c r="AZ958" s="90" t="e">
        <f t="shared" si="133"/>
        <v>#N/A</v>
      </c>
    </row>
    <row r="959" spans="1:52" ht="17.45" customHeight="1" x14ac:dyDescent="0.2">
      <c r="A959" s="81">
        <v>953</v>
      </c>
      <c r="B959" s="82" t="s">
        <v>3011</v>
      </c>
      <c r="C959" s="83" t="s">
        <v>3010</v>
      </c>
      <c r="D959" s="84" t="s">
        <v>4674</v>
      </c>
      <c r="E959" s="84" t="s">
        <v>4679</v>
      </c>
      <c r="F959" s="84" t="s">
        <v>4679</v>
      </c>
      <c r="G959" s="84" t="s">
        <v>4679</v>
      </c>
      <c r="H959" s="84" t="s">
        <v>4674</v>
      </c>
      <c r="I959" s="84" t="s">
        <v>4674</v>
      </c>
      <c r="J959" s="84" t="s">
        <v>4674</v>
      </c>
      <c r="K959" s="84" t="s">
        <v>4674</v>
      </c>
      <c r="L959" s="84" t="s">
        <v>4679</v>
      </c>
      <c r="M959" s="84" t="s">
        <v>4679</v>
      </c>
      <c r="N959" s="84" t="s">
        <v>4679</v>
      </c>
      <c r="O959" s="84" t="s">
        <v>4674</v>
      </c>
      <c r="P959" s="84" t="s">
        <v>4674</v>
      </c>
      <c r="Q959" s="84" t="s">
        <v>4674</v>
      </c>
      <c r="R959" s="84" t="s">
        <v>4674</v>
      </c>
      <c r="S959" s="84" t="s">
        <v>4679</v>
      </c>
      <c r="T959" s="84" t="s">
        <v>4679</v>
      </c>
      <c r="U959" s="84" t="s">
        <v>4679</v>
      </c>
      <c r="V959" s="84" t="s">
        <v>4674</v>
      </c>
      <c r="W959" s="84" t="s">
        <v>4674</v>
      </c>
      <c r="X959" s="84" t="s">
        <v>4674</v>
      </c>
      <c r="Y959" s="84" t="s">
        <v>4674</v>
      </c>
      <c r="Z959" s="84" t="s">
        <v>4679</v>
      </c>
      <c r="AA959" s="84" t="s">
        <v>4679</v>
      </c>
      <c r="AB959" s="84" t="s">
        <v>4679</v>
      </c>
      <c r="AC959" s="84" t="s">
        <v>4674</v>
      </c>
      <c r="AD959" s="84" t="s">
        <v>4674</v>
      </c>
      <c r="AE959" s="84" t="s">
        <v>4674</v>
      </c>
      <c r="AF959" s="84" t="s">
        <v>4674</v>
      </c>
      <c r="AG959" s="84" t="s">
        <v>4679</v>
      </c>
      <c r="AH959" s="84"/>
      <c r="AI959" s="85">
        <f t="shared" si="130"/>
        <v>13</v>
      </c>
      <c r="AJ959" s="86">
        <f t="shared" si="134"/>
        <v>13</v>
      </c>
      <c r="AK959" s="87">
        <f t="shared" si="135"/>
        <v>0</v>
      </c>
      <c r="AL959" s="87"/>
      <c r="AM959" s="87">
        <f t="shared" si="136"/>
        <v>6</v>
      </c>
      <c r="AN959" s="87">
        <f t="shared" si="131"/>
        <v>30</v>
      </c>
      <c r="AO959" s="87">
        <f t="shared" si="137"/>
        <v>30</v>
      </c>
      <c r="AP959" s="87">
        <v>31</v>
      </c>
      <c r="AQ959" s="87">
        <v>30</v>
      </c>
      <c r="AR959" s="87">
        <v>28</v>
      </c>
      <c r="AW959" s="64" t="str">
        <f t="shared" si="132"/>
        <v>HAZİRAN 2026</v>
      </c>
      <c r="AX959" s="89"/>
      <c r="AY959" s="90"/>
      <c r="AZ959" s="90" t="e">
        <f t="shared" si="133"/>
        <v>#N/A</v>
      </c>
    </row>
    <row r="960" spans="1:52" ht="17.45" customHeight="1" x14ac:dyDescent="0.2">
      <c r="A960" s="81">
        <v>954</v>
      </c>
      <c r="B960" s="82" t="s">
        <v>3014</v>
      </c>
      <c r="C960" s="83" t="s">
        <v>3013</v>
      </c>
      <c r="D960" s="84" t="s">
        <v>4674</v>
      </c>
      <c r="E960" s="84" t="s">
        <v>4679</v>
      </c>
      <c r="F960" s="84" t="s">
        <v>4679</v>
      </c>
      <c r="G960" s="84" t="s">
        <v>4674</v>
      </c>
      <c r="H960" s="84" t="s">
        <v>4679</v>
      </c>
      <c r="I960" s="84" t="s">
        <v>4674</v>
      </c>
      <c r="J960" s="84" t="s">
        <v>4674</v>
      </c>
      <c r="K960" s="84" t="s">
        <v>4674</v>
      </c>
      <c r="L960" s="84" t="s">
        <v>4679</v>
      </c>
      <c r="M960" s="84" t="s">
        <v>4679</v>
      </c>
      <c r="N960" s="84" t="s">
        <v>4674</v>
      </c>
      <c r="O960" s="84" t="s">
        <v>4679</v>
      </c>
      <c r="P960" s="84" t="s">
        <v>4674</v>
      </c>
      <c r="Q960" s="84" t="s">
        <v>4674</v>
      </c>
      <c r="R960" s="84" t="s">
        <v>4674</v>
      </c>
      <c r="S960" s="84" t="s">
        <v>4679</v>
      </c>
      <c r="T960" s="84" t="s">
        <v>4679</v>
      </c>
      <c r="U960" s="84" t="s">
        <v>4674</v>
      </c>
      <c r="V960" s="84" t="s">
        <v>4679</v>
      </c>
      <c r="W960" s="84" t="s">
        <v>4674</v>
      </c>
      <c r="X960" s="84" t="s">
        <v>4674</v>
      </c>
      <c r="Y960" s="84" t="s">
        <v>4674</v>
      </c>
      <c r="Z960" s="84" t="s">
        <v>4679</v>
      </c>
      <c r="AA960" s="84" t="s">
        <v>4679</v>
      </c>
      <c r="AB960" s="84" t="s">
        <v>4674</v>
      </c>
      <c r="AC960" s="84" t="s">
        <v>4679</v>
      </c>
      <c r="AD960" s="84" t="s">
        <v>4674</v>
      </c>
      <c r="AE960" s="84" t="s">
        <v>4674</v>
      </c>
      <c r="AF960" s="84" t="s">
        <v>4674</v>
      </c>
      <c r="AG960" s="84" t="s">
        <v>4679</v>
      </c>
      <c r="AH960" s="84"/>
      <c r="AI960" s="85">
        <f t="shared" si="130"/>
        <v>13</v>
      </c>
      <c r="AJ960" s="86">
        <f t="shared" si="134"/>
        <v>13</v>
      </c>
      <c r="AK960" s="87">
        <f t="shared" si="135"/>
        <v>0</v>
      </c>
      <c r="AL960" s="87"/>
      <c r="AM960" s="87">
        <f t="shared" si="136"/>
        <v>6</v>
      </c>
      <c r="AN960" s="87">
        <f t="shared" si="131"/>
        <v>30</v>
      </c>
      <c r="AO960" s="87">
        <f t="shared" si="137"/>
        <v>30</v>
      </c>
      <c r="AP960" s="87">
        <v>31</v>
      </c>
      <c r="AQ960" s="87">
        <v>30</v>
      </c>
      <c r="AR960" s="87">
        <v>28</v>
      </c>
      <c r="AW960" s="64" t="str">
        <f t="shared" si="132"/>
        <v>HAZİRAN 2026</v>
      </c>
      <c r="AX960" s="89"/>
      <c r="AY960" s="90"/>
      <c r="AZ960" s="90" t="e">
        <f t="shared" si="133"/>
        <v>#N/A</v>
      </c>
    </row>
    <row r="961" spans="1:52" ht="17.45" customHeight="1" x14ac:dyDescent="0.2">
      <c r="A961" s="81">
        <v>955</v>
      </c>
      <c r="B961" s="82" t="s">
        <v>3017</v>
      </c>
      <c r="C961" s="83" t="s">
        <v>3016</v>
      </c>
      <c r="D961" s="84" t="s">
        <v>4679</v>
      </c>
      <c r="E961" s="84" t="s">
        <v>4679</v>
      </c>
      <c r="F961" s="84" t="s">
        <v>4679</v>
      </c>
      <c r="G961" s="84" t="s">
        <v>4674</v>
      </c>
      <c r="H961" s="84" t="s">
        <v>4674</v>
      </c>
      <c r="I961" s="84" t="s">
        <v>4674</v>
      </c>
      <c r="J961" s="84" t="s">
        <v>4674</v>
      </c>
      <c r="K961" s="84" t="s">
        <v>4679</v>
      </c>
      <c r="L961" s="84" t="s">
        <v>4679</v>
      </c>
      <c r="M961" s="84" t="s">
        <v>4679</v>
      </c>
      <c r="N961" s="84" t="s">
        <v>4674</v>
      </c>
      <c r="O961" s="84" t="s">
        <v>4674</v>
      </c>
      <c r="P961" s="84" t="s">
        <v>4674</v>
      </c>
      <c r="Q961" s="84" t="s">
        <v>4674</v>
      </c>
      <c r="R961" s="84" t="s">
        <v>4679</v>
      </c>
      <c r="S961" s="84" t="s">
        <v>4679</v>
      </c>
      <c r="T961" s="84" t="s">
        <v>4679</v>
      </c>
      <c r="U961" s="84" t="s">
        <v>4674</v>
      </c>
      <c r="V961" s="84" t="s">
        <v>4674</v>
      </c>
      <c r="W961" s="84" t="s">
        <v>4674</v>
      </c>
      <c r="X961" s="84" t="s">
        <v>4674</v>
      </c>
      <c r="Y961" s="84" t="s">
        <v>4679</v>
      </c>
      <c r="Z961" s="84" t="s">
        <v>4679</v>
      </c>
      <c r="AA961" s="84" t="s">
        <v>4679</v>
      </c>
      <c r="AB961" s="84" t="s">
        <v>4674</v>
      </c>
      <c r="AC961" s="84" t="s">
        <v>4674</v>
      </c>
      <c r="AD961" s="84" t="s">
        <v>4674</v>
      </c>
      <c r="AE961" s="84" t="s">
        <v>4674</v>
      </c>
      <c r="AF961" s="84" t="s">
        <v>4679</v>
      </c>
      <c r="AG961" s="84" t="s">
        <v>4679</v>
      </c>
      <c r="AH961" s="84"/>
      <c r="AI961" s="85">
        <f t="shared" si="130"/>
        <v>14</v>
      </c>
      <c r="AJ961" s="86">
        <f t="shared" si="134"/>
        <v>14</v>
      </c>
      <c r="AK961" s="87">
        <f t="shared" si="135"/>
        <v>0</v>
      </c>
      <c r="AL961" s="87"/>
      <c r="AM961" s="87">
        <f t="shared" si="136"/>
        <v>6</v>
      </c>
      <c r="AN961" s="87">
        <f t="shared" si="131"/>
        <v>30</v>
      </c>
      <c r="AO961" s="87">
        <f t="shared" si="137"/>
        <v>30</v>
      </c>
      <c r="AP961" s="87">
        <v>31</v>
      </c>
      <c r="AQ961" s="87">
        <v>30</v>
      </c>
      <c r="AR961" s="87">
        <v>28</v>
      </c>
      <c r="AW961" s="64" t="str">
        <f t="shared" si="132"/>
        <v>HAZİRAN 2026</v>
      </c>
      <c r="AX961" s="89"/>
      <c r="AY961" s="90"/>
      <c r="AZ961" s="90" t="e">
        <f t="shared" si="133"/>
        <v>#N/A</v>
      </c>
    </row>
    <row r="962" spans="1:52" ht="17.45" customHeight="1" x14ac:dyDescent="0.2">
      <c r="A962" s="81">
        <v>956</v>
      </c>
      <c r="B962" s="82" t="s">
        <v>3020</v>
      </c>
      <c r="C962" s="83" t="s">
        <v>3019</v>
      </c>
      <c r="D962" s="84" t="s">
        <v>4679</v>
      </c>
      <c r="E962" s="84" t="s">
        <v>4674</v>
      </c>
      <c r="F962" s="84" t="s">
        <v>4679</v>
      </c>
      <c r="G962" s="84" t="s">
        <v>4674</v>
      </c>
      <c r="H962" s="84" t="s">
        <v>4679</v>
      </c>
      <c r="I962" s="84" t="s">
        <v>4674</v>
      </c>
      <c r="J962" s="84" t="s">
        <v>4674</v>
      </c>
      <c r="K962" s="84" t="s">
        <v>4679</v>
      </c>
      <c r="L962" s="84" t="s">
        <v>4674</v>
      </c>
      <c r="M962" s="84" t="s">
        <v>4679</v>
      </c>
      <c r="N962" s="84" t="s">
        <v>4674</v>
      </c>
      <c r="O962" s="84" t="s">
        <v>4679</v>
      </c>
      <c r="P962" s="84" t="s">
        <v>4674</v>
      </c>
      <c r="Q962" s="84" t="s">
        <v>4674</v>
      </c>
      <c r="R962" s="84" t="s">
        <v>4679</v>
      </c>
      <c r="S962" s="84" t="s">
        <v>4674</v>
      </c>
      <c r="T962" s="84" t="s">
        <v>4679</v>
      </c>
      <c r="U962" s="84" t="s">
        <v>4674</v>
      </c>
      <c r="V962" s="84" t="s">
        <v>4679</v>
      </c>
      <c r="W962" s="84" t="s">
        <v>4674</v>
      </c>
      <c r="X962" s="84" t="s">
        <v>4674</v>
      </c>
      <c r="Y962" s="84" t="s">
        <v>4679</v>
      </c>
      <c r="Z962" s="84" t="s">
        <v>4674</v>
      </c>
      <c r="AA962" s="84" t="s">
        <v>4679</v>
      </c>
      <c r="AB962" s="84" t="s">
        <v>4674</v>
      </c>
      <c r="AC962" s="84" t="s">
        <v>4679</v>
      </c>
      <c r="AD962" s="84" t="s">
        <v>4674</v>
      </c>
      <c r="AE962" s="84" t="s">
        <v>4674</v>
      </c>
      <c r="AF962" s="84" t="s">
        <v>4679</v>
      </c>
      <c r="AG962" s="84" t="s">
        <v>4674</v>
      </c>
      <c r="AH962" s="84"/>
      <c r="AI962" s="85">
        <f t="shared" si="130"/>
        <v>13</v>
      </c>
      <c r="AJ962" s="86">
        <f t="shared" si="134"/>
        <v>13</v>
      </c>
      <c r="AK962" s="87">
        <f t="shared" si="135"/>
        <v>0</v>
      </c>
      <c r="AL962" s="87"/>
      <c r="AM962" s="87">
        <f t="shared" si="136"/>
        <v>6</v>
      </c>
      <c r="AN962" s="87">
        <f t="shared" si="131"/>
        <v>30</v>
      </c>
      <c r="AO962" s="87">
        <f t="shared" si="137"/>
        <v>30</v>
      </c>
      <c r="AP962" s="87">
        <v>31</v>
      </c>
      <c r="AQ962" s="87">
        <v>30</v>
      </c>
      <c r="AR962" s="87">
        <v>28</v>
      </c>
      <c r="AW962" s="64" t="str">
        <f t="shared" si="132"/>
        <v>HAZİRAN 2026</v>
      </c>
      <c r="AX962" s="89"/>
      <c r="AY962" s="90"/>
      <c r="AZ962" s="90" t="e">
        <f t="shared" si="133"/>
        <v>#N/A</v>
      </c>
    </row>
    <row r="963" spans="1:52" ht="17.45" customHeight="1" x14ac:dyDescent="0.2">
      <c r="A963" s="81">
        <v>957</v>
      </c>
      <c r="B963" s="82" t="s">
        <v>3022</v>
      </c>
      <c r="C963" s="83" t="s">
        <v>3019</v>
      </c>
      <c r="D963" s="84" t="s">
        <v>4679</v>
      </c>
      <c r="E963" s="84" t="s">
        <v>4674</v>
      </c>
      <c r="F963" s="84" t="s">
        <v>4674</v>
      </c>
      <c r="G963" s="84" t="s">
        <v>4679</v>
      </c>
      <c r="H963" s="84" t="s">
        <v>4679</v>
      </c>
      <c r="I963" s="84" t="s">
        <v>4674</v>
      </c>
      <c r="J963" s="84" t="s">
        <v>4674</v>
      </c>
      <c r="K963" s="84" t="s">
        <v>4674</v>
      </c>
      <c r="L963" s="84" t="s">
        <v>4674</v>
      </c>
      <c r="M963" s="84" t="s">
        <v>4679</v>
      </c>
      <c r="N963" s="84" t="s">
        <v>4679</v>
      </c>
      <c r="O963" s="84" t="s">
        <v>4679</v>
      </c>
      <c r="P963" s="84" t="s">
        <v>4674</v>
      </c>
      <c r="Q963" s="84" t="s">
        <v>4674</v>
      </c>
      <c r="R963" s="84" t="s">
        <v>4674</v>
      </c>
      <c r="S963" s="84" t="s">
        <v>4674</v>
      </c>
      <c r="T963" s="84" t="s">
        <v>4679</v>
      </c>
      <c r="U963" s="84" t="s">
        <v>4679</v>
      </c>
      <c r="V963" s="84" t="s">
        <v>4679</v>
      </c>
      <c r="W963" s="84" t="s">
        <v>4674</v>
      </c>
      <c r="X963" s="84" t="s">
        <v>4674</v>
      </c>
      <c r="Y963" s="84" t="s">
        <v>4674</v>
      </c>
      <c r="Z963" s="84" t="s">
        <v>4674</v>
      </c>
      <c r="AA963" s="84" t="s">
        <v>4679</v>
      </c>
      <c r="AB963" s="84" t="s">
        <v>4679</v>
      </c>
      <c r="AC963" s="84" t="s">
        <v>4679</v>
      </c>
      <c r="AD963" s="84" t="s">
        <v>4674</v>
      </c>
      <c r="AE963" s="84" t="s">
        <v>4674</v>
      </c>
      <c r="AF963" s="84" t="s">
        <v>4679</v>
      </c>
      <c r="AG963" s="84" t="s">
        <v>4679</v>
      </c>
      <c r="AH963" s="84"/>
      <c r="AI963" s="85">
        <f t="shared" si="130"/>
        <v>14</v>
      </c>
      <c r="AJ963" s="86">
        <f t="shared" si="134"/>
        <v>14</v>
      </c>
      <c r="AK963" s="87">
        <f t="shared" si="135"/>
        <v>0</v>
      </c>
      <c r="AL963" s="87"/>
      <c r="AM963" s="87">
        <f t="shared" si="136"/>
        <v>6</v>
      </c>
      <c r="AN963" s="87">
        <f t="shared" si="131"/>
        <v>30</v>
      </c>
      <c r="AO963" s="87">
        <f t="shared" si="137"/>
        <v>30</v>
      </c>
      <c r="AP963" s="87">
        <v>31</v>
      </c>
      <c r="AQ963" s="87">
        <v>30</v>
      </c>
      <c r="AR963" s="87">
        <v>28</v>
      </c>
      <c r="AW963" s="64" t="str">
        <f t="shared" si="132"/>
        <v>HAZİRAN 2026</v>
      </c>
      <c r="AX963" s="89"/>
      <c r="AY963" s="90"/>
      <c r="AZ963" s="90" t="e">
        <f t="shared" si="133"/>
        <v>#N/A</v>
      </c>
    </row>
    <row r="964" spans="1:52" ht="17.45" customHeight="1" x14ac:dyDescent="0.2">
      <c r="A964" s="81">
        <v>958</v>
      </c>
      <c r="B964" s="82" t="s">
        <v>3025</v>
      </c>
      <c r="C964" s="83" t="s">
        <v>3024</v>
      </c>
      <c r="D964" s="84" t="s">
        <v>4679</v>
      </c>
      <c r="E964" s="84" t="s">
        <v>4679</v>
      </c>
      <c r="F964" s="84" t="s">
        <v>4679</v>
      </c>
      <c r="G964" s="84" t="s">
        <v>4674</v>
      </c>
      <c r="H964" s="84" t="s">
        <v>4674</v>
      </c>
      <c r="I964" s="84" t="s">
        <v>4674</v>
      </c>
      <c r="J964" s="84" t="s">
        <v>4674</v>
      </c>
      <c r="K964" s="84" t="s">
        <v>4679</v>
      </c>
      <c r="L964" s="84" t="s">
        <v>4679</v>
      </c>
      <c r="M964" s="84" t="s">
        <v>4679</v>
      </c>
      <c r="N964" s="84" t="s">
        <v>4674</v>
      </c>
      <c r="O964" s="84" t="s">
        <v>4674</v>
      </c>
      <c r="P964" s="84" t="s">
        <v>4674</v>
      </c>
      <c r="Q964" s="84" t="s">
        <v>4674</v>
      </c>
      <c r="R964" s="84" t="s">
        <v>4679</v>
      </c>
      <c r="S964" s="84" t="s">
        <v>4674</v>
      </c>
      <c r="T964" s="84" t="s">
        <v>4679</v>
      </c>
      <c r="U964" s="84" t="s">
        <v>4674</v>
      </c>
      <c r="V964" s="84" t="s">
        <v>4679</v>
      </c>
      <c r="W964" s="84" t="s">
        <v>4674</v>
      </c>
      <c r="X964" s="84" t="s">
        <v>4674</v>
      </c>
      <c r="Y964" s="84" t="s">
        <v>4679</v>
      </c>
      <c r="Z964" s="84" t="s">
        <v>4674</v>
      </c>
      <c r="AA964" s="84" t="s">
        <v>4679</v>
      </c>
      <c r="AB964" s="84" t="s">
        <v>4674</v>
      </c>
      <c r="AC964" s="84" t="s">
        <v>4679</v>
      </c>
      <c r="AD964" s="84" t="s">
        <v>4674</v>
      </c>
      <c r="AE964" s="84" t="s">
        <v>4674</v>
      </c>
      <c r="AF964" s="84" t="s">
        <v>4679</v>
      </c>
      <c r="AG964" s="84" t="s">
        <v>4679</v>
      </c>
      <c r="AH964" s="84"/>
      <c r="AI964" s="85">
        <f t="shared" si="130"/>
        <v>14</v>
      </c>
      <c r="AJ964" s="86">
        <f t="shared" si="134"/>
        <v>14</v>
      </c>
      <c r="AK964" s="87">
        <f t="shared" si="135"/>
        <v>0</v>
      </c>
      <c r="AL964" s="87"/>
      <c r="AM964" s="87">
        <f t="shared" si="136"/>
        <v>6</v>
      </c>
      <c r="AN964" s="87">
        <f t="shared" si="131"/>
        <v>30</v>
      </c>
      <c r="AO964" s="87">
        <f t="shared" si="137"/>
        <v>30</v>
      </c>
      <c r="AP964" s="87">
        <v>31</v>
      </c>
      <c r="AQ964" s="87">
        <v>30</v>
      </c>
      <c r="AR964" s="87">
        <v>28</v>
      </c>
      <c r="AW964" s="64" t="str">
        <f t="shared" si="132"/>
        <v>HAZİRAN 2026</v>
      </c>
      <c r="AX964" s="89"/>
      <c r="AY964" s="90"/>
      <c r="AZ964" s="90" t="e">
        <f t="shared" si="133"/>
        <v>#N/A</v>
      </c>
    </row>
    <row r="965" spans="1:52" ht="17.45" customHeight="1" x14ac:dyDescent="0.2">
      <c r="A965" s="81">
        <v>959</v>
      </c>
      <c r="B965" s="82" t="s">
        <v>3028</v>
      </c>
      <c r="C965" s="83" t="s">
        <v>3027</v>
      </c>
      <c r="D965" s="84" t="s">
        <v>4679</v>
      </c>
      <c r="E965" s="84" t="s">
        <v>4674</v>
      </c>
      <c r="F965" s="84" t="s">
        <v>4674</v>
      </c>
      <c r="G965" s="84" t="s">
        <v>4679</v>
      </c>
      <c r="H965" s="84" t="s">
        <v>4674</v>
      </c>
      <c r="I965" s="84" t="s">
        <v>4674</v>
      </c>
      <c r="J965" s="84" t="s">
        <v>4674</v>
      </c>
      <c r="K965" s="84" t="s">
        <v>4679</v>
      </c>
      <c r="L965" s="84" t="s">
        <v>4674</v>
      </c>
      <c r="M965" s="84" t="s">
        <v>4674</v>
      </c>
      <c r="N965" s="84" t="s">
        <v>4679</v>
      </c>
      <c r="O965" s="84" t="s">
        <v>4674</v>
      </c>
      <c r="P965" s="84" t="s">
        <v>4674</v>
      </c>
      <c r="Q965" s="84" t="s">
        <v>4674</v>
      </c>
      <c r="R965" s="84" t="s">
        <v>4679</v>
      </c>
      <c r="S965" s="84" t="s">
        <v>4674</v>
      </c>
      <c r="T965" s="84" t="s">
        <v>4674</v>
      </c>
      <c r="U965" s="84" t="s">
        <v>4679</v>
      </c>
      <c r="V965" s="84" t="s">
        <v>4674</v>
      </c>
      <c r="W965" s="84" t="s">
        <v>4674</v>
      </c>
      <c r="X965" s="84" t="s">
        <v>4674</v>
      </c>
      <c r="Y965" s="84" t="s">
        <v>4679</v>
      </c>
      <c r="Z965" s="84" t="s">
        <v>4674</v>
      </c>
      <c r="AA965" s="84" t="s">
        <v>4674</v>
      </c>
      <c r="AB965" s="84" t="s">
        <v>4679</v>
      </c>
      <c r="AC965" s="84" t="s">
        <v>4674</v>
      </c>
      <c r="AD965" s="84" t="s">
        <v>4674</v>
      </c>
      <c r="AE965" s="84" t="s">
        <v>4674</v>
      </c>
      <c r="AF965" s="84" t="s">
        <v>4679</v>
      </c>
      <c r="AG965" s="84" t="s">
        <v>4674</v>
      </c>
      <c r="AH965" s="84"/>
      <c r="AI965" s="85">
        <f t="shared" si="130"/>
        <v>9</v>
      </c>
      <c r="AJ965" s="86">
        <f t="shared" si="134"/>
        <v>9</v>
      </c>
      <c r="AK965" s="87">
        <f t="shared" si="135"/>
        <v>0</v>
      </c>
      <c r="AL965" s="87"/>
      <c r="AM965" s="87">
        <f t="shared" si="136"/>
        <v>6</v>
      </c>
      <c r="AN965" s="87">
        <f t="shared" si="131"/>
        <v>30</v>
      </c>
      <c r="AO965" s="87">
        <f t="shared" si="137"/>
        <v>30</v>
      </c>
      <c r="AP965" s="87">
        <v>31</v>
      </c>
      <c r="AQ965" s="87">
        <v>30</v>
      </c>
      <c r="AR965" s="87">
        <v>28</v>
      </c>
      <c r="AW965" s="64" t="str">
        <f t="shared" si="132"/>
        <v>HAZİRAN 2026</v>
      </c>
      <c r="AX965" s="89"/>
      <c r="AY965" s="90"/>
      <c r="AZ965" s="90" t="e">
        <f t="shared" si="133"/>
        <v>#N/A</v>
      </c>
    </row>
    <row r="966" spans="1:52" ht="17.45" customHeight="1" x14ac:dyDescent="0.2">
      <c r="A966" s="81">
        <v>960</v>
      </c>
      <c r="B966" s="82" t="s">
        <v>3031</v>
      </c>
      <c r="C966" s="83" t="s">
        <v>3030</v>
      </c>
      <c r="D966" s="84" t="s">
        <v>4679</v>
      </c>
      <c r="E966" s="84" t="s">
        <v>4679</v>
      </c>
      <c r="F966" s="84" t="s">
        <v>4679</v>
      </c>
      <c r="G966" s="84" t="s">
        <v>4674</v>
      </c>
      <c r="H966" s="84" t="s">
        <v>4674</v>
      </c>
      <c r="I966" s="84" t="s">
        <v>4674</v>
      </c>
      <c r="J966" s="84" t="s">
        <v>4674</v>
      </c>
      <c r="K966" s="84" t="s">
        <v>4674</v>
      </c>
      <c r="L966" s="84" t="s">
        <v>4674</v>
      </c>
      <c r="M966" s="84" t="s">
        <v>4679</v>
      </c>
      <c r="N966" s="84" t="s">
        <v>4679</v>
      </c>
      <c r="O966" s="84" t="s">
        <v>4679</v>
      </c>
      <c r="P966" s="84" t="s">
        <v>4674</v>
      </c>
      <c r="Q966" s="84" t="s">
        <v>4674</v>
      </c>
      <c r="R966" s="84" t="s">
        <v>4674</v>
      </c>
      <c r="S966" s="84" t="s">
        <v>4674</v>
      </c>
      <c r="T966" s="84" t="s">
        <v>4679</v>
      </c>
      <c r="U966" s="84" t="s">
        <v>4679</v>
      </c>
      <c r="V966" s="84" t="s">
        <v>4679</v>
      </c>
      <c r="W966" s="84" t="s">
        <v>4674</v>
      </c>
      <c r="X966" s="84" t="s">
        <v>4674</v>
      </c>
      <c r="Y966" s="84" t="s">
        <v>4674</v>
      </c>
      <c r="Z966" s="84" t="s">
        <v>4674</v>
      </c>
      <c r="AA966" s="84" t="s">
        <v>4679</v>
      </c>
      <c r="AB966" s="84" t="s">
        <v>4679</v>
      </c>
      <c r="AC966" s="84" t="s">
        <v>4679</v>
      </c>
      <c r="AD966" s="84" t="s">
        <v>4674</v>
      </c>
      <c r="AE966" s="84" t="s">
        <v>4674</v>
      </c>
      <c r="AF966" s="84" t="s">
        <v>4679</v>
      </c>
      <c r="AG966" s="84" t="s">
        <v>4679</v>
      </c>
      <c r="AH966" s="84"/>
      <c r="AI966" s="85">
        <f t="shared" si="130"/>
        <v>14</v>
      </c>
      <c r="AJ966" s="86">
        <f t="shared" si="134"/>
        <v>14</v>
      </c>
      <c r="AK966" s="87">
        <f t="shared" si="135"/>
        <v>0</v>
      </c>
      <c r="AL966" s="87"/>
      <c r="AM966" s="87">
        <f t="shared" si="136"/>
        <v>6</v>
      </c>
      <c r="AN966" s="87">
        <f t="shared" si="131"/>
        <v>30</v>
      </c>
      <c r="AO966" s="87">
        <f t="shared" si="137"/>
        <v>30</v>
      </c>
      <c r="AP966" s="87">
        <v>31</v>
      </c>
      <c r="AQ966" s="87">
        <v>30</v>
      </c>
      <c r="AR966" s="87">
        <v>28</v>
      </c>
      <c r="AW966" s="64" t="str">
        <f t="shared" si="132"/>
        <v>HAZİRAN 2026</v>
      </c>
      <c r="AX966" s="89"/>
      <c r="AY966" s="90"/>
      <c r="AZ966" s="90" t="e">
        <f t="shared" si="133"/>
        <v>#N/A</v>
      </c>
    </row>
    <row r="967" spans="1:52" ht="17.45" customHeight="1" x14ac:dyDescent="0.2">
      <c r="A967" s="81">
        <v>961</v>
      </c>
      <c r="B967" s="82" t="s">
        <v>3034</v>
      </c>
      <c r="C967" s="83" t="s">
        <v>3033</v>
      </c>
      <c r="D967" s="84" t="s">
        <v>4679</v>
      </c>
      <c r="E967" s="84" t="s">
        <v>4679</v>
      </c>
      <c r="F967" s="84" t="s">
        <v>4679</v>
      </c>
      <c r="G967" s="84" t="s">
        <v>4674</v>
      </c>
      <c r="H967" s="84" t="s">
        <v>4674</v>
      </c>
      <c r="I967" s="84" t="s">
        <v>4674</v>
      </c>
      <c r="J967" s="84" t="s">
        <v>4674</v>
      </c>
      <c r="K967" s="84" t="s">
        <v>4679</v>
      </c>
      <c r="L967" s="84" t="s">
        <v>4679</v>
      </c>
      <c r="M967" s="84" t="s">
        <v>4679</v>
      </c>
      <c r="N967" s="84" t="s">
        <v>4674</v>
      </c>
      <c r="O967" s="84" t="s">
        <v>4674</v>
      </c>
      <c r="P967" s="84" t="s">
        <v>4674</v>
      </c>
      <c r="Q967" s="84" t="s">
        <v>4674</v>
      </c>
      <c r="R967" s="84" t="s">
        <v>4679</v>
      </c>
      <c r="S967" s="84" t="s">
        <v>4679</v>
      </c>
      <c r="T967" s="84" t="s">
        <v>4679</v>
      </c>
      <c r="U967" s="84" t="s">
        <v>4674</v>
      </c>
      <c r="V967" s="84" t="s">
        <v>4674</v>
      </c>
      <c r="W967" s="84" t="s">
        <v>4674</v>
      </c>
      <c r="X967" s="84" t="s">
        <v>4674</v>
      </c>
      <c r="Y967" s="84" t="s">
        <v>4679</v>
      </c>
      <c r="Z967" s="84" t="s">
        <v>4679</v>
      </c>
      <c r="AA967" s="84" t="s">
        <v>4679</v>
      </c>
      <c r="AB967" s="84" t="s">
        <v>4674</v>
      </c>
      <c r="AC967" s="84" t="s">
        <v>4674</v>
      </c>
      <c r="AD967" s="84" t="s">
        <v>4674</v>
      </c>
      <c r="AE967" s="84" t="s">
        <v>4674</v>
      </c>
      <c r="AF967" s="84" t="s">
        <v>4679</v>
      </c>
      <c r="AG967" s="84" t="s">
        <v>4679</v>
      </c>
      <c r="AH967" s="84"/>
      <c r="AI967" s="85">
        <f t="shared" ref="AI967:AI1030" si="138">COUNTBLANK(D967:AG967)</f>
        <v>14</v>
      </c>
      <c r="AJ967" s="86">
        <f t="shared" si="134"/>
        <v>14</v>
      </c>
      <c r="AK967" s="87">
        <f t="shared" si="135"/>
        <v>0</v>
      </c>
      <c r="AL967" s="87"/>
      <c r="AM967" s="87">
        <f t="shared" si="136"/>
        <v>6</v>
      </c>
      <c r="AN967" s="87">
        <f t="shared" si="131"/>
        <v>30</v>
      </c>
      <c r="AO967" s="87">
        <f t="shared" si="137"/>
        <v>30</v>
      </c>
      <c r="AP967" s="87">
        <v>31</v>
      </c>
      <c r="AQ967" s="87">
        <v>30</v>
      </c>
      <c r="AR967" s="87">
        <v>28</v>
      </c>
      <c r="AW967" s="64" t="str">
        <f t="shared" si="132"/>
        <v>HAZİRAN 2026</v>
      </c>
      <c r="AX967" s="89"/>
      <c r="AY967" s="90"/>
      <c r="AZ967" s="90" t="e">
        <f t="shared" si="133"/>
        <v>#N/A</v>
      </c>
    </row>
    <row r="968" spans="1:52" ht="17.45" customHeight="1" x14ac:dyDescent="0.2">
      <c r="A968" s="81">
        <v>962</v>
      </c>
      <c r="B968" s="82" t="s">
        <v>3037</v>
      </c>
      <c r="C968" s="83" t="s">
        <v>3036</v>
      </c>
      <c r="D968" s="84" t="s">
        <v>4674</v>
      </c>
      <c r="E968" s="84" t="s">
        <v>4679</v>
      </c>
      <c r="F968" s="84" t="s">
        <v>4679</v>
      </c>
      <c r="G968" s="84" t="s">
        <v>4679</v>
      </c>
      <c r="H968" s="84" t="s">
        <v>4674</v>
      </c>
      <c r="I968" s="84" t="s">
        <v>4674</v>
      </c>
      <c r="J968" s="84" t="s">
        <v>4674</v>
      </c>
      <c r="K968" s="84" t="s">
        <v>4674</v>
      </c>
      <c r="L968" s="84" t="s">
        <v>4679</v>
      </c>
      <c r="M968" s="84" t="s">
        <v>4679</v>
      </c>
      <c r="N968" s="84" t="s">
        <v>4679</v>
      </c>
      <c r="O968" s="84" t="s">
        <v>4674</v>
      </c>
      <c r="P968" s="84" t="s">
        <v>4674</v>
      </c>
      <c r="Q968" s="84" t="s">
        <v>4674</v>
      </c>
      <c r="R968" s="84" t="s">
        <v>4674</v>
      </c>
      <c r="S968" s="84" t="s">
        <v>4688</v>
      </c>
      <c r="T968" s="84" t="s">
        <v>4679</v>
      </c>
      <c r="U968" s="84" t="s">
        <v>4679</v>
      </c>
      <c r="V968" s="84" t="s">
        <v>4674</v>
      </c>
      <c r="W968" s="84" t="s">
        <v>4674</v>
      </c>
      <c r="X968" s="84" t="s">
        <v>4674</v>
      </c>
      <c r="Y968" s="84" t="s">
        <v>4674</v>
      </c>
      <c r="Z968" s="84" t="s">
        <v>4679</v>
      </c>
      <c r="AA968" s="84" t="s">
        <v>4679</v>
      </c>
      <c r="AB968" s="84" t="s">
        <v>4679</v>
      </c>
      <c r="AC968" s="84" t="s">
        <v>4674</v>
      </c>
      <c r="AD968" s="84" t="s">
        <v>4674</v>
      </c>
      <c r="AE968" s="84" t="s">
        <v>4674</v>
      </c>
      <c r="AF968" s="84" t="s">
        <v>4679</v>
      </c>
      <c r="AG968" s="84" t="s">
        <v>4679</v>
      </c>
      <c r="AH968" s="84"/>
      <c r="AI968" s="85">
        <f t="shared" si="138"/>
        <v>13</v>
      </c>
      <c r="AJ968" s="86">
        <f t="shared" si="134"/>
        <v>13</v>
      </c>
      <c r="AK968" s="87">
        <f t="shared" si="135"/>
        <v>0</v>
      </c>
      <c r="AL968" s="87"/>
      <c r="AM968" s="87">
        <f t="shared" si="136"/>
        <v>6</v>
      </c>
      <c r="AN968" s="87">
        <f t="shared" ref="AN968:AN1031" si="139">COUNTA(D968:AH968)</f>
        <v>30</v>
      </c>
      <c r="AO968" s="87">
        <f t="shared" si="137"/>
        <v>30</v>
      </c>
      <c r="AP968" s="87">
        <v>31</v>
      </c>
      <c r="AQ968" s="87">
        <v>30</v>
      </c>
      <c r="AR968" s="87">
        <v>28</v>
      </c>
      <c r="AW968" s="64" t="str">
        <f t="shared" ref="AW968:AW2031" si="140">$AW$7</f>
        <v>HAZİRAN 2026</v>
      </c>
      <c r="AX968" s="89"/>
      <c r="AY968" s="90"/>
      <c r="AZ968" s="90" t="e">
        <f t="shared" ref="AZ968:AZ1031" si="141">VLOOKUP(AX968,$BK$3:$BL$10,2,FALSE)</f>
        <v>#N/A</v>
      </c>
    </row>
    <row r="969" spans="1:52" ht="17.45" customHeight="1" x14ac:dyDescent="0.2">
      <c r="A969" s="81">
        <v>963</v>
      </c>
      <c r="B969" s="82" t="s">
        <v>3040</v>
      </c>
      <c r="C969" s="83" t="s">
        <v>3039</v>
      </c>
      <c r="D969" s="84" t="s">
        <v>4679</v>
      </c>
      <c r="E969" s="84" t="s">
        <v>4674</v>
      </c>
      <c r="F969" s="84" t="s">
        <v>4674</v>
      </c>
      <c r="G969" s="84" t="s">
        <v>4674</v>
      </c>
      <c r="H969" s="84" t="s">
        <v>4679</v>
      </c>
      <c r="I969" s="84" t="s">
        <v>4674</v>
      </c>
      <c r="J969" s="84" t="s">
        <v>4679</v>
      </c>
      <c r="K969" s="84" t="s">
        <v>4679</v>
      </c>
      <c r="L969" s="84" t="s">
        <v>4679</v>
      </c>
      <c r="M969" s="84" t="s">
        <v>4679</v>
      </c>
      <c r="N969" s="84" t="s">
        <v>4674</v>
      </c>
      <c r="O969" s="84" t="s">
        <v>4674</v>
      </c>
      <c r="P969" s="84" t="s">
        <v>4674</v>
      </c>
      <c r="Q969" s="84" t="s">
        <v>4674</v>
      </c>
      <c r="R969" s="84" t="s">
        <v>4679</v>
      </c>
      <c r="S969" s="84" t="s">
        <v>4674</v>
      </c>
      <c r="T969" s="84" t="s">
        <v>4674</v>
      </c>
      <c r="U969" s="84" t="s">
        <v>4674</v>
      </c>
      <c r="V969" s="84" t="s">
        <v>4674</v>
      </c>
      <c r="W969" s="84" t="s">
        <v>4674</v>
      </c>
      <c r="X969" s="84" t="s">
        <v>4674</v>
      </c>
      <c r="Y969" s="84" t="s">
        <v>4674</v>
      </c>
      <c r="Z969" s="84" t="s">
        <v>4674</v>
      </c>
      <c r="AA969" s="84" t="s">
        <v>4674</v>
      </c>
      <c r="AB969" s="84" t="s">
        <v>4674</v>
      </c>
      <c r="AC969" s="84" t="s">
        <v>4674</v>
      </c>
      <c r="AD969" s="84" t="s">
        <v>4674</v>
      </c>
      <c r="AE969" s="84" t="s">
        <v>4674</v>
      </c>
      <c r="AF969" s="84" t="s">
        <v>4674</v>
      </c>
      <c r="AG969" s="84" t="s">
        <v>4674</v>
      </c>
      <c r="AH969" s="84"/>
      <c r="AI969" s="85">
        <f t="shared" si="138"/>
        <v>7</v>
      </c>
      <c r="AJ969" s="86">
        <f t="shared" si="134"/>
        <v>7</v>
      </c>
      <c r="AK969" s="87">
        <f t="shared" si="135"/>
        <v>0</v>
      </c>
      <c r="AL969" s="87"/>
      <c r="AM969" s="87">
        <f t="shared" si="136"/>
        <v>6</v>
      </c>
      <c r="AN969" s="87">
        <f t="shared" si="139"/>
        <v>30</v>
      </c>
      <c r="AO969" s="87">
        <f t="shared" si="137"/>
        <v>30</v>
      </c>
      <c r="AP969" s="87">
        <v>31</v>
      </c>
      <c r="AQ969" s="87">
        <v>30</v>
      </c>
      <c r="AR969" s="87">
        <v>28</v>
      </c>
      <c r="AW969" s="64" t="str">
        <f t="shared" si="140"/>
        <v>HAZİRAN 2026</v>
      </c>
      <c r="AX969" s="89"/>
      <c r="AY969" s="90"/>
      <c r="AZ969" s="90" t="e">
        <f t="shared" si="141"/>
        <v>#N/A</v>
      </c>
    </row>
    <row r="970" spans="1:52" ht="17.45" customHeight="1" x14ac:dyDescent="0.2">
      <c r="A970" s="81">
        <v>964</v>
      </c>
      <c r="B970" s="82" t="s">
        <v>3043</v>
      </c>
      <c r="C970" s="83" t="s">
        <v>3042</v>
      </c>
      <c r="D970" s="84" t="s">
        <v>4674</v>
      </c>
      <c r="E970" s="84" t="s">
        <v>4674</v>
      </c>
      <c r="F970" s="84" t="s">
        <v>4674</v>
      </c>
      <c r="G970" s="84" t="s">
        <v>4674</v>
      </c>
      <c r="H970" s="84" t="s">
        <v>4679</v>
      </c>
      <c r="I970" s="84" t="s">
        <v>4674</v>
      </c>
      <c r="J970" s="84" t="s">
        <v>4674</v>
      </c>
      <c r="K970" s="84" t="s">
        <v>4674</v>
      </c>
      <c r="L970" s="84" t="s">
        <v>4674</v>
      </c>
      <c r="M970" s="84" t="s">
        <v>4679</v>
      </c>
      <c r="N970" s="84" t="s">
        <v>4679</v>
      </c>
      <c r="O970" s="84" t="s">
        <v>4674</v>
      </c>
      <c r="P970" s="84" t="s">
        <v>4674</v>
      </c>
      <c r="Q970" s="84" t="s">
        <v>4674</v>
      </c>
      <c r="R970" s="84" t="s">
        <v>4674</v>
      </c>
      <c r="S970" s="84" t="s">
        <v>4674</v>
      </c>
      <c r="T970" s="84" t="s">
        <v>4674</v>
      </c>
      <c r="U970" s="84" t="s">
        <v>4674</v>
      </c>
      <c r="V970" s="84" t="s">
        <v>4674</v>
      </c>
      <c r="W970" s="84" t="s">
        <v>4674</v>
      </c>
      <c r="X970" s="84" t="s">
        <v>4674</v>
      </c>
      <c r="Y970" s="84" t="s">
        <v>4674</v>
      </c>
      <c r="Z970" s="84" t="s">
        <v>4674</v>
      </c>
      <c r="AA970" s="84" t="s">
        <v>4674</v>
      </c>
      <c r="AB970" s="84" t="s">
        <v>4674</v>
      </c>
      <c r="AC970" s="84" t="s">
        <v>4674</v>
      </c>
      <c r="AD970" s="84" t="s">
        <v>4674</v>
      </c>
      <c r="AE970" s="84" t="s">
        <v>4674</v>
      </c>
      <c r="AF970" s="84" t="s">
        <v>4674</v>
      </c>
      <c r="AG970" s="84" t="s">
        <v>4674</v>
      </c>
      <c r="AH970" s="84"/>
      <c r="AI970" s="85">
        <f t="shared" si="138"/>
        <v>3</v>
      </c>
      <c r="AJ970" s="86">
        <f t="shared" si="134"/>
        <v>3</v>
      </c>
      <c r="AK970" s="87">
        <f t="shared" si="135"/>
        <v>0</v>
      </c>
      <c r="AL970" s="87"/>
      <c r="AM970" s="87">
        <f t="shared" si="136"/>
        <v>6</v>
      </c>
      <c r="AN970" s="87">
        <f t="shared" si="139"/>
        <v>30</v>
      </c>
      <c r="AO970" s="87">
        <f t="shared" si="137"/>
        <v>30</v>
      </c>
      <c r="AP970" s="87">
        <v>31</v>
      </c>
      <c r="AQ970" s="87">
        <v>30</v>
      </c>
      <c r="AR970" s="87">
        <v>28</v>
      </c>
      <c r="AW970" s="64" t="str">
        <f t="shared" si="140"/>
        <v>HAZİRAN 2026</v>
      </c>
      <c r="AX970" s="89"/>
      <c r="AY970" s="90"/>
      <c r="AZ970" s="90" t="e">
        <f t="shared" si="141"/>
        <v>#N/A</v>
      </c>
    </row>
    <row r="971" spans="1:52" ht="17.45" customHeight="1" x14ac:dyDescent="0.2">
      <c r="A971" s="81">
        <v>965</v>
      </c>
      <c r="B971" s="82" t="s">
        <v>3046</v>
      </c>
      <c r="C971" s="83" t="s">
        <v>3045</v>
      </c>
      <c r="D971" s="84" t="s">
        <v>4674</v>
      </c>
      <c r="E971" s="84" t="s">
        <v>4679</v>
      </c>
      <c r="F971" s="84" t="s">
        <v>4679</v>
      </c>
      <c r="G971" s="84" t="s">
        <v>4674</v>
      </c>
      <c r="H971" s="84" t="s">
        <v>4679</v>
      </c>
      <c r="I971" s="84" t="s">
        <v>4674</v>
      </c>
      <c r="J971" s="84" t="s">
        <v>4674</v>
      </c>
      <c r="K971" s="84" t="s">
        <v>4674</v>
      </c>
      <c r="L971" s="84" t="s">
        <v>4679</v>
      </c>
      <c r="M971" s="84" t="s">
        <v>4679</v>
      </c>
      <c r="N971" s="84" t="s">
        <v>4674</v>
      </c>
      <c r="O971" s="84" t="s">
        <v>4679</v>
      </c>
      <c r="P971" s="84" t="s">
        <v>4674</v>
      </c>
      <c r="Q971" s="84" t="s">
        <v>4674</v>
      </c>
      <c r="R971" s="84" t="s">
        <v>4674</v>
      </c>
      <c r="S971" s="84" t="s">
        <v>4679</v>
      </c>
      <c r="T971" s="84" t="s">
        <v>4679</v>
      </c>
      <c r="U971" s="84" t="s">
        <v>4674</v>
      </c>
      <c r="V971" s="84" t="s">
        <v>4679</v>
      </c>
      <c r="W971" s="84" t="s">
        <v>4674</v>
      </c>
      <c r="X971" s="84" t="s">
        <v>4674</v>
      </c>
      <c r="Y971" s="84" t="s">
        <v>4674</v>
      </c>
      <c r="Z971" s="84" t="s">
        <v>4679</v>
      </c>
      <c r="AA971" s="84" t="s">
        <v>4679</v>
      </c>
      <c r="AB971" s="84" t="s">
        <v>4674</v>
      </c>
      <c r="AC971" s="84" t="s">
        <v>4679</v>
      </c>
      <c r="AD971" s="84" t="s">
        <v>4674</v>
      </c>
      <c r="AE971" s="84" t="s">
        <v>4674</v>
      </c>
      <c r="AF971" s="84" t="s">
        <v>4674</v>
      </c>
      <c r="AG971" s="84" t="s">
        <v>4679</v>
      </c>
      <c r="AH971" s="84"/>
      <c r="AI971" s="85">
        <f t="shared" si="138"/>
        <v>13</v>
      </c>
      <c r="AJ971" s="86">
        <f t="shared" si="134"/>
        <v>13</v>
      </c>
      <c r="AK971" s="87">
        <f t="shared" si="135"/>
        <v>0</v>
      </c>
      <c r="AL971" s="87"/>
      <c r="AM971" s="87">
        <f t="shared" si="136"/>
        <v>6</v>
      </c>
      <c r="AN971" s="87">
        <f t="shared" si="139"/>
        <v>30</v>
      </c>
      <c r="AO971" s="87">
        <f t="shared" si="137"/>
        <v>30</v>
      </c>
      <c r="AP971" s="87">
        <v>31</v>
      </c>
      <c r="AQ971" s="87">
        <v>30</v>
      </c>
      <c r="AR971" s="87">
        <v>28</v>
      </c>
      <c r="AW971" s="64" t="str">
        <f t="shared" si="140"/>
        <v>HAZİRAN 2026</v>
      </c>
      <c r="AX971" s="89"/>
      <c r="AY971" s="90"/>
      <c r="AZ971" s="90" t="e">
        <f t="shared" si="141"/>
        <v>#N/A</v>
      </c>
    </row>
    <row r="972" spans="1:52" ht="17.45" customHeight="1" x14ac:dyDescent="0.2">
      <c r="A972" s="81">
        <v>966</v>
      </c>
      <c r="B972" s="82" t="s">
        <v>3049</v>
      </c>
      <c r="C972" s="83" t="s">
        <v>3048</v>
      </c>
      <c r="D972" s="84" t="s">
        <v>4679</v>
      </c>
      <c r="E972" s="84" t="s">
        <v>4679</v>
      </c>
      <c r="F972" s="84" t="s">
        <v>4674</v>
      </c>
      <c r="G972" s="84" t="s">
        <v>4674</v>
      </c>
      <c r="H972" s="84" t="s">
        <v>4679</v>
      </c>
      <c r="I972" s="84" t="s">
        <v>4674</v>
      </c>
      <c r="J972" s="84" t="s">
        <v>4674</v>
      </c>
      <c r="K972" s="84" t="s">
        <v>4679</v>
      </c>
      <c r="L972" s="84" t="s">
        <v>4679</v>
      </c>
      <c r="M972" s="84" t="s">
        <v>4674</v>
      </c>
      <c r="N972" s="84" t="s">
        <v>4674</v>
      </c>
      <c r="O972" s="84" t="s">
        <v>4679</v>
      </c>
      <c r="P972" s="84" t="s">
        <v>4674</v>
      </c>
      <c r="Q972" s="84" t="s">
        <v>4674</v>
      </c>
      <c r="R972" s="84" t="s">
        <v>4679</v>
      </c>
      <c r="S972" s="84" t="s">
        <v>4679</v>
      </c>
      <c r="T972" s="84" t="s">
        <v>4674</v>
      </c>
      <c r="U972" s="84" t="s">
        <v>4674</v>
      </c>
      <c r="V972" s="84" t="s">
        <v>4679</v>
      </c>
      <c r="W972" s="84" t="s">
        <v>4674</v>
      </c>
      <c r="X972" s="84" t="s">
        <v>4674</v>
      </c>
      <c r="Y972" s="84" t="s">
        <v>4679</v>
      </c>
      <c r="Z972" s="84" t="s">
        <v>4679</v>
      </c>
      <c r="AA972" s="84" t="s">
        <v>4674</v>
      </c>
      <c r="AB972" s="84" t="s">
        <v>4674</v>
      </c>
      <c r="AC972" s="84" t="s">
        <v>4679</v>
      </c>
      <c r="AD972" s="84" t="s">
        <v>4674</v>
      </c>
      <c r="AE972" s="84" t="s">
        <v>4674</v>
      </c>
      <c r="AF972" s="84" t="s">
        <v>4679</v>
      </c>
      <c r="AG972" s="84" t="s">
        <v>4679</v>
      </c>
      <c r="AH972" s="84"/>
      <c r="AI972" s="85">
        <f t="shared" si="138"/>
        <v>14</v>
      </c>
      <c r="AJ972" s="86">
        <f t="shared" si="134"/>
        <v>14</v>
      </c>
      <c r="AK972" s="87">
        <f t="shared" si="135"/>
        <v>0</v>
      </c>
      <c r="AL972" s="87"/>
      <c r="AM972" s="87">
        <f t="shared" si="136"/>
        <v>6</v>
      </c>
      <c r="AN972" s="87">
        <f t="shared" si="139"/>
        <v>30</v>
      </c>
      <c r="AO972" s="87">
        <f t="shared" si="137"/>
        <v>30</v>
      </c>
      <c r="AP972" s="87">
        <v>31</v>
      </c>
      <c r="AQ972" s="87">
        <v>30</v>
      </c>
      <c r="AR972" s="87">
        <v>28</v>
      </c>
      <c r="AW972" s="64" t="str">
        <f t="shared" si="140"/>
        <v>HAZİRAN 2026</v>
      </c>
      <c r="AX972" s="89"/>
      <c r="AY972" s="90"/>
      <c r="AZ972" s="90" t="e">
        <f t="shared" si="141"/>
        <v>#N/A</v>
      </c>
    </row>
    <row r="973" spans="1:52" ht="17.45" customHeight="1" x14ac:dyDescent="0.2">
      <c r="A973" s="81">
        <v>967</v>
      </c>
      <c r="B973" s="82" t="s">
        <v>3052</v>
      </c>
      <c r="C973" s="83" t="s">
        <v>3051</v>
      </c>
      <c r="D973" s="84" t="s">
        <v>4679</v>
      </c>
      <c r="E973" s="84" t="s">
        <v>4679</v>
      </c>
      <c r="F973" s="84" t="s">
        <v>4674</v>
      </c>
      <c r="G973" s="84" t="s">
        <v>4679</v>
      </c>
      <c r="H973" s="84" t="s">
        <v>4674</v>
      </c>
      <c r="I973" s="84" t="s">
        <v>4674</v>
      </c>
      <c r="J973" s="84" t="s">
        <v>4674</v>
      </c>
      <c r="K973" s="84" t="s">
        <v>4679</v>
      </c>
      <c r="L973" s="84" t="s">
        <v>4679</v>
      </c>
      <c r="M973" s="84" t="s">
        <v>4674</v>
      </c>
      <c r="N973" s="84" t="s">
        <v>4679</v>
      </c>
      <c r="O973" s="84" t="s">
        <v>4674</v>
      </c>
      <c r="P973" s="84" t="s">
        <v>4674</v>
      </c>
      <c r="Q973" s="84" t="s">
        <v>4674</v>
      </c>
      <c r="R973" s="84" t="s">
        <v>4679</v>
      </c>
      <c r="S973" s="84" t="s">
        <v>4679</v>
      </c>
      <c r="T973" s="84" t="s">
        <v>4674</v>
      </c>
      <c r="U973" s="84" t="s">
        <v>4679</v>
      </c>
      <c r="V973" s="84" t="s">
        <v>4674</v>
      </c>
      <c r="W973" s="84" t="s">
        <v>4674</v>
      </c>
      <c r="X973" s="84" t="s">
        <v>4674</v>
      </c>
      <c r="Y973" s="84" t="s">
        <v>4679</v>
      </c>
      <c r="Z973" s="84" t="s">
        <v>4679</v>
      </c>
      <c r="AA973" s="84" t="s">
        <v>4674</v>
      </c>
      <c r="AB973" s="84" t="s">
        <v>4679</v>
      </c>
      <c r="AC973" s="84" t="s">
        <v>4674</v>
      </c>
      <c r="AD973" s="84" t="s">
        <v>4674</v>
      </c>
      <c r="AE973" s="84" t="s">
        <v>4674</v>
      </c>
      <c r="AF973" s="84" t="s">
        <v>4679</v>
      </c>
      <c r="AG973" s="84" t="s">
        <v>4679</v>
      </c>
      <c r="AH973" s="84"/>
      <c r="AI973" s="85">
        <f t="shared" si="138"/>
        <v>14</v>
      </c>
      <c r="AJ973" s="86">
        <f t="shared" si="134"/>
        <v>14</v>
      </c>
      <c r="AK973" s="87">
        <f t="shared" si="135"/>
        <v>0</v>
      </c>
      <c r="AL973" s="87"/>
      <c r="AM973" s="87">
        <f t="shared" si="136"/>
        <v>6</v>
      </c>
      <c r="AN973" s="87">
        <f t="shared" si="139"/>
        <v>30</v>
      </c>
      <c r="AO973" s="87">
        <f t="shared" si="137"/>
        <v>30</v>
      </c>
      <c r="AP973" s="87">
        <v>31</v>
      </c>
      <c r="AQ973" s="87">
        <v>30</v>
      </c>
      <c r="AR973" s="87">
        <v>28</v>
      </c>
      <c r="AW973" s="64" t="str">
        <f t="shared" si="140"/>
        <v>HAZİRAN 2026</v>
      </c>
      <c r="AX973" s="89"/>
      <c r="AY973" s="90"/>
      <c r="AZ973" s="90" t="e">
        <f t="shared" si="141"/>
        <v>#N/A</v>
      </c>
    </row>
    <row r="974" spans="1:52" ht="17.45" customHeight="1" x14ac:dyDescent="0.2">
      <c r="A974" s="81">
        <v>968</v>
      </c>
      <c r="B974" s="82" t="s">
        <v>3055</v>
      </c>
      <c r="C974" s="83" t="s">
        <v>3054</v>
      </c>
      <c r="D974" s="84" t="s">
        <v>4674</v>
      </c>
      <c r="E974" s="84" t="s">
        <v>4674</v>
      </c>
      <c r="F974" s="84" t="s">
        <v>4674</v>
      </c>
      <c r="G974" s="84" t="s">
        <v>4721</v>
      </c>
      <c r="H974" s="84" t="s">
        <v>4674</v>
      </c>
      <c r="I974" s="84" t="s">
        <v>4674</v>
      </c>
      <c r="J974" s="84" t="s">
        <v>4674</v>
      </c>
      <c r="K974" s="84" t="s">
        <v>4674</v>
      </c>
      <c r="L974" s="84" t="s">
        <v>4674</v>
      </c>
      <c r="M974" s="84" t="s">
        <v>4674</v>
      </c>
      <c r="N974" s="84" t="s">
        <v>4679</v>
      </c>
      <c r="O974" s="84" t="s">
        <v>4674</v>
      </c>
      <c r="P974" s="84" t="s">
        <v>4674</v>
      </c>
      <c r="Q974" s="84" t="s">
        <v>4674</v>
      </c>
      <c r="R974" s="84" t="s">
        <v>4674</v>
      </c>
      <c r="S974" s="84" t="s">
        <v>4674</v>
      </c>
      <c r="T974" s="84" t="s">
        <v>4674</v>
      </c>
      <c r="U974" s="84" t="s">
        <v>4679</v>
      </c>
      <c r="V974" s="84" t="s">
        <v>4674</v>
      </c>
      <c r="W974" s="84" t="s">
        <v>4674</v>
      </c>
      <c r="X974" s="84" t="s">
        <v>4674</v>
      </c>
      <c r="Y974" s="84" t="s">
        <v>4674</v>
      </c>
      <c r="Z974" s="84" t="s">
        <v>4674</v>
      </c>
      <c r="AA974" s="84" t="s">
        <v>4674</v>
      </c>
      <c r="AB974" s="84" t="s">
        <v>4721</v>
      </c>
      <c r="AC974" s="84" t="s">
        <v>4674</v>
      </c>
      <c r="AD974" s="84" t="s">
        <v>4674</v>
      </c>
      <c r="AE974" s="84" t="s">
        <v>4674</v>
      </c>
      <c r="AF974" s="84" t="s">
        <v>4674</v>
      </c>
      <c r="AG974" s="84" t="s">
        <v>4674</v>
      </c>
      <c r="AH974" s="84"/>
      <c r="AI974" s="85">
        <f t="shared" si="138"/>
        <v>2</v>
      </c>
      <c r="AJ974" s="86">
        <f t="shared" si="134"/>
        <v>2</v>
      </c>
      <c r="AK974" s="87">
        <f t="shared" si="135"/>
        <v>0</v>
      </c>
      <c r="AL974" s="87"/>
      <c r="AM974" s="87">
        <f t="shared" si="136"/>
        <v>6</v>
      </c>
      <c r="AN974" s="87">
        <f t="shared" si="139"/>
        <v>30</v>
      </c>
      <c r="AO974" s="87">
        <f t="shared" si="137"/>
        <v>30</v>
      </c>
      <c r="AP974" s="87">
        <v>31</v>
      </c>
      <c r="AQ974" s="87">
        <v>30</v>
      </c>
      <c r="AR974" s="87">
        <v>28</v>
      </c>
      <c r="AW974" s="64" t="str">
        <f t="shared" si="140"/>
        <v>HAZİRAN 2026</v>
      </c>
      <c r="AX974" s="89"/>
      <c r="AY974" s="90"/>
      <c r="AZ974" s="90" t="e">
        <f t="shared" si="141"/>
        <v>#N/A</v>
      </c>
    </row>
    <row r="975" spans="1:52" ht="17.45" customHeight="1" x14ac:dyDescent="0.2">
      <c r="A975" s="81">
        <v>969</v>
      </c>
      <c r="B975" s="82" t="s">
        <v>3058</v>
      </c>
      <c r="C975" s="83" t="s">
        <v>3057</v>
      </c>
      <c r="D975" s="84" t="s">
        <v>4679</v>
      </c>
      <c r="E975" s="84" t="s">
        <v>4679</v>
      </c>
      <c r="F975" s="84" t="s">
        <v>4679</v>
      </c>
      <c r="G975" s="84" t="s">
        <v>4674</v>
      </c>
      <c r="H975" s="84" t="s">
        <v>4674</v>
      </c>
      <c r="I975" s="84" t="s">
        <v>4674</v>
      </c>
      <c r="J975" s="84" t="s">
        <v>4674</v>
      </c>
      <c r="K975" s="84" t="s">
        <v>4679</v>
      </c>
      <c r="L975" s="84" t="s">
        <v>4679</v>
      </c>
      <c r="M975" s="84" t="s">
        <v>4679</v>
      </c>
      <c r="N975" s="84" t="s">
        <v>4674</v>
      </c>
      <c r="O975" s="84" t="s">
        <v>4674</v>
      </c>
      <c r="P975" s="84" t="s">
        <v>4674</v>
      </c>
      <c r="Q975" s="84" t="s">
        <v>4674</v>
      </c>
      <c r="R975" s="84" t="s">
        <v>4679</v>
      </c>
      <c r="S975" s="84" t="s">
        <v>4679</v>
      </c>
      <c r="T975" s="84" t="s">
        <v>4679</v>
      </c>
      <c r="U975" s="84" t="s">
        <v>4674</v>
      </c>
      <c r="V975" s="84" t="s">
        <v>4674</v>
      </c>
      <c r="W975" s="84" t="s">
        <v>4674</v>
      </c>
      <c r="X975" s="84" t="s">
        <v>4674</v>
      </c>
      <c r="Y975" s="84" t="s">
        <v>4679</v>
      </c>
      <c r="Z975" s="84" t="s">
        <v>4679</v>
      </c>
      <c r="AA975" s="84" t="s">
        <v>4679</v>
      </c>
      <c r="AB975" s="84" t="s">
        <v>4674</v>
      </c>
      <c r="AC975" s="84" t="s">
        <v>4674</v>
      </c>
      <c r="AD975" s="84" t="s">
        <v>4674</v>
      </c>
      <c r="AE975" s="84" t="s">
        <v>4674</v>
      </c>
      <c r="AF975" s="84" t="s">
        <v>4679</v>
      </c>
      <c r="AG975" s="84" t="s">
        <v>4679</v>
      </c>
      <c r="AH975" s="84"/>
      <c r="AI975" s="85">
        <f t="shared" si="138"/>
        <v>14</v>
      </c>
      <c r="AJ975" s="86">
        <f t="shared" si="134"/>
        <v>14</v>
      </c>
      <c r="AK975" s="87">
        <f t="shared" si="135"/>
        <v>0</v>
      </c>
      <c r="AL975" s="87"/>
      <c r="AM975" s="87">
        <f t="shared" si="136"/>
        <v>6</v>
      </c>
      <c r="AN975" s="87">
        <f t="shared" si="139"/>
        <v>30</v>
      </c>
      <c r="AO975" s="87">
        <f t="shared" si="137"/>
        <v>30</v>
      </c>
      <c r="AP975" s="87">
        <v>31</v>
      </c>
      <c r="AQ975" s="87">
        <v>30</v>
      </c>
      <c r="AR975" s="87">
        <v>28</v>
      </c>
      <c r="AW975" s="64" t="str">
        <f t="shared" si="140"/>
        <v>HAZİRAN 2026</v>
      </c>
      <c r="AX975" s="89"/>
      <c r="AY975" s="90"/>
      <c r="AZ975" s="90" t="e">
        <f t="shared" si="141"/>
        <v>#N/A</v>
      </c>
    </row>
    <row r="976" spans="1:52" ht="17.45" customHeight="1" x14ac:dyDescent="0.2">
      <c r="A976" s="81">
        <v>970</v>
      </c>
      <c r="B976" s="82" t="s">
        <v>3061</v>
      </c>
      <c r="C976" s="83" t="s">
        <v>3060</v>
      </c>
      <c r="D976" s="84" t="s">
        <v>4674</v>
      </c>
      <c r="E976" s="84" t="s">
        <v>4674</v>
      </c>
      <c r="F976" s="84" t="s">
        <v>4674</v>
      </c>
      <c r="G976" s="84" t="s">
        <v>4674</v>
      </c>
      <c r="H976" s="84" t="s">
        <v>4721</v>
      </c>
      <c r="I976" s="84" t="s">
        <v>4674</v>
      </c>
      <c r="J976" s="84" t="s">
        <v>4674</v>
      </c>
      <c r="K976" s="84" t="s">
        <v>4674</v>
      </c>
      <c r="L976" s="84" t="s">
        <v>4674</v>
      </c>
      <c r="M976" s="84" t="s">
        <v>4674</v>
      </c>
      <c r="N976" s="84" t="s">
        <v>4674</v>
      </c>
      <c r="O976" s="84" t="s">
        <v>4721</v>
      </c>
      <c r="P976" s="84" t="s">
        <v>4674</v>
      </c>
      <c r="Q976" s="84" t="s">
        <v>4674</v>
      </c>
      <c r="R976" s="84" t="s">
        <v>4674</v>
      </c>
      <c r="S976" s="84" t="s">
        <v>4674</v>
      </c>
      <c r="T976" s="84" t="s">
        <v>4674</v>
      </c>
      <c r="U976" s="84" t="s">
        <v>4674</v>
      </c>
      <c r="V976" s="84" t="s">
        <v>4721</v>
      </c>
      <c r="W976" s="84" t="s">
        <v>4674</v>
      </c>
      <c r="X976" s="84" t="s">
        <v>4674</v>
      </c>
      <c r="Y976" s="84" t="s">
        <v>4674</v>
      </c>
      <c r="Z976" s="84" t="s">
        <v>4674</v>
      </c>
      <c r="AA976" s="84" t="s">
        <v>4674</v>
      </c>
      <c r="AB976" s="84" t="s">
        <v>4674</v>
      </c>
      <c r="AC976" s="84" t="s">
        <v>4721</v>
      </c>
      <c r="AD976" s="84" t="s">
        <v>4674</v>
      </c>
      <c r="AE976" s="84" t="s">
        <v>4674</v>
      </c>
      <c r="AF976" s="84" t="s">
        <v>4674</v>
      </c>
      <c r="AG976" s="84" t="s">
        <v>4674</v>
      </c>
      <c r="AH976" s="84"/>
      <c r="AI976" s="85">
        <f t="shared" si="138"/>
        <v>0</v>
      </c>
      <c r="AJ976" s="86">
        <f t="shared" si="134"/>
        <v>0</v>
      </c>
      <c r="AK976" s="87">
        <f t="shared" si="135"/>
        <v>0</v>
      </c>
      <c r="AL976" s="87"/>
      <c r="AM976" s="87">
        <f t="shared" si="136"/>
        <v>6</v>
      </c>
      <c r="AN976" s="87">
        <f t="shared" si="139"/>
        <v>30</v>
      </c>
      <c r="AO976" s="87">
        <f t="shared" si="137"/>
        <v>30</v>
      </c>
      <c r="AP976" s="87">
        <v>31</v>
      </c>
      <c r="AQ976" s="87">
        <v>30</v>
      </c>
      <c r="AR976" s="87">
        <v>28</v>
      </c>
      <c r="AW976" s="64" t="str">
        <f t="shared" si="140"/>
        <v>HAZİRAN 2026</v>
      </c>
      <c r="AX976" s="89"/>
      <c r="AY976" s="90"/>
      <c r="AZ976" s="90" t="e">
        <f t="shared" si="141"/>
        <v>#N/A</v>
      </c>
    </row>
    <row r="977" spans="1:52" ht="17.45" customHeight="1" x14ac:dyDescent="0.2">
      <c r="A977" s="81">
        <v>971</v>
      </c>
      <c r="B977" s="82" t="s">
        <v>3064</v>
      </c>
      <c r="C977" s="83" t="s">
        <v>3063</v>
      </c>
      <c r="D977" s="84" t="s">
        <v>4679</v>
      </c>
      <c r="E977" s="84" t="s">
        <v>4674</v>
      </c>
      <c r="F977" s="84" t="s">
        <v>4679</v>
      </c>
      <c r="G977" s="84" t="s">
        <v>4679</v>
      </c>
      <c r="H977" s="84" t="s">
        <v>4674</v>
      </c>
      <c r="I977" s="84" t="s">
        <v>4674</v>
      </c>
      <c r="J977" s="84" t="s">
        <v>4674</v>
      </c>
      <c r="K977" s="84" t="s">
        <v>4679</v>
      </c>
      <c r="L977" s="84" t="s">
        <v>4674</v>
      </c>
      <c r="M977" s="84" t="s">
        <v>4679</v>
      </c>
      <c r="N977" s="84" t="s">
        <v>4679</v>
      </c>
      <c r="O977" s="84" t="s">
        <v>4674</v>
      </c>
      <c r="P977" s="84" t="s">
        <v>4674</v>
      </c>
      <c r="Q977" s="84" t="s">
        <v>4674</v>
      </c>
      <c r="R977" s="84" t="s">
        <v>4679</v>
      </c>
      <c r="S977" s="84" t="s">
        <v>4674</v>
      </c>
      <c r="T977" s="84" t="s">
        <v>4679</v>
      </c>
      <c r="U977" s="84" t="s">
        <v>4679</v>
      </c>
      <c r="V977" s="84" t="s">
        <v>4674</v>
      </c>
      <c r="W977" s="84" t="s">
        <v>4674</v>
      </c>
      <c r="X977" s="84" t="s">
        <v>4674</v>
      </c>
      <c r="Y977" s="84" t="s">
        <v>4679</v>
      </c>
      <c r="Z977" s="84" t="s">
        <v>4674</v>
      </c>
      <c r="AA977" s="84" t="s">
        <v>4679</v>
      </c>
      <c r="AB977" s="84" t="s">
        <v>4679</v>
      </c>
      <c r="AC977" s="84" t="s">
        <v>4674</v>
      </c>
      <c r="AD977" s="84" t="s">
        <v>4674</v>
      </c>
      <c r="AE977" s="84" t="s">
        <v>4674</v>
      </c>
      <c r="AF977" s="84" t="s">
        <v>4679</v>
      </c>
      <c r="AG977" s="84" t="s">
        <v>4679</v>
      </c>
      <c r="AH977" s="84"/>
      <c r="AI977" s="85">
        <f t="shared" si="138"/>
        <v>14</v>
      </c>
      <c r="AJ977" s="86">
        <f t="shared" si="134"/>
        <v>14</v>
      </c>
      <c r="AK977" s="87">
        <f t="shared" si="135"/>
        <v>0</v>
      </c>
      <c r="AL977" s="87"/>
      <c r="AM977" s="87">
        <f t="shared" si="136"/>
        <v>6</v>
      </c>
      <c r="AN977" s="87">
        <f t="shared" si="139"/>
        <v>30</v>
      </c>
      <c r="AO977" s="87">
        <f t="shared" si="137"/>
        <v>30</v>
      </c>
      <c r="AP977" s="87">
        <v>31</v>
      </c>
      <c r="AQ977" s="87">
        <v>30</v>
      </c>
      <c r="AR977" s="87">
        <v>28</v>
      </c>
      <c r="AW977" s="64" t="str">
        <f t="shared" si="140"/>
        <v>HAZİRAN 2026</v>
      </c>
      <c r="AX977" s="89"/>
      <c r="AY977" s="90"/>
      <c r="AZ977" s="90" t="e">
        <f t="shared" si="141"/>
        <v>#N/A</v>
      </c>
    </row>
    <row r="978" spans="1:52" ht="17.45" customHeight="1" x14ac:dyDescent="0.2">
      <c r="A978" s="81">
        <v>972</v>
      </c>
      <c r="B978" s="82" t="s">
        <v>3067</v>
      </c>
      <c r="C978" s="83" t="s">
        <v>3066</v>
      </c>
      <c r="D978" s="84" t="s">
        <v>4679</v>
      </c>
      <c r="E978" s="84" t="s">
        <v>4674</v>
      </c>
      <c r="F978" s="84" t="s">
        <v>4674</v>
      </c>
      <c r="G978" s="84" t="s">
        <v>4679</v>
      </c>
      <c r="H978" s="84" t="s">
        <v>4679</v>
      </c>
      <c r="I978" s="84" t="s">
        <v>4674</v>
      </c>
      <c r="J978" s="84" t="s">
        <v>4674</v>
      </c>
      <c r="K978" s="84" t="s">
        <v>4679</v>
      </c>
      <c r="L978" s="84" t="s">
        <v>4674</v>
      </c>
      <c r="M978" s="84" t="s">
        <v>4674</v>
      </c>
      <c r="N978" s="84" t="s">
        <v>4679</v>
      </c>
      <c r="O978" s="84" t="s">
        <v>4679</v>
      </c>
      <c r="P978" s="84" t="s">
        <v>4674</v>
      </c>
      <c r="Q978" s="84" t="s">
        <v>4674</v>
      </c>
      <c r="R978" s="84" t="s">
        <v>4679</v>
      </c>
      <c r="S978" s="84" t="s">
        <v>4674</v>
      </c>
      <c r="T978" s="84" t="s">
        <v>4674</v>
      </c>
      <c r="U978" s="84" t="s">
        <v>4679</v>
      </c>
      <c r="V978" s="84" t="s">
        <v>4679</v>
      </c>
      <c r="W978" s="84" t="s">
        <v>4674</v>
      </c>
      <c r="X978" s="84" t="s">
        <v>4674</v>
      </c>
      <c r="Y978" s="84" t="s">
        <v>4679</v>
      </c>
      <c r="Z978" s="84" t="s">
        <v>4674</v>
      </c>
      <c r="AA978" s="84" t="s">
        <v>4674</v>
      </c>
      <c r="AB978" s="84" t="s">
        <v>4679</v>
      </c>
      <c r="AC978" s="84" t="s">
        <v>4679</v>
      </c>
      <c r="AD978" s="84" t="s">
        <v>4674</v>
      </c>
      <c r="AE978" s="84" t="s">
        <v>4674</v>
      </c>
      <c r="AF978" s="84" t="s">
        <v>4679</v>
      </c>
      <c r="AG978" s="84" t="s">
        <v>4674</v>
      </c>
      <c r="AH978" s="84"/>
      <c r="AI978" s="85">
        <f t="shared" si="138"/>
        <v>13</v>
      </c>
      <c r="AJ978" s="86">
        <f t="shared" si="134"/>
        <v>13</v>
      </c>
      <c r="AK978" s="87">
        <f t="shared" si="135"/>
        <v>0</v>
      </c>
      <c r="AL978" s="87"/>
      <c r="AM978" s="87">
        <f t="shared" si="136"/>
        <v>6</v>
      </c>
      <c r="AN978" s="87">
        <f t="shared" si="139"/>
        <v>30</v>
      </c>
      <c r="AO978" s="87">
        <f t="shared" si="137"/>
        <v>30</v>
      </c>
      <c r="AP978" s="87">
        <v>31</v>
      </c>
      <c r="AQ978" s="87">
        <v>30</v>
      </c>
      <c r="AR978" s="87">
        <v>28</v>
      </c>
      <c r="AW978" s="64" t="str">
        <f t="shared" si="140"/>
        <v>HAZİRAN 2026</v>
      </c>
      <c r="AX978" s="89"/>
      <c r="AY978" s="90"/>
      <c r="AZ978" s="90" t="e">
        <f t="shared" si="141"/>
        <v>#N/A</v>
      </c>
    </row>
    <row r="979" spans="1:52" ht="17.45" customHeight="1" x14ac:dyDescent="0.2">
      <c r="A979" s="81">
        <v>973</v>
      </c>
      <c r="B979" s="82" t="s">
        <v>3070</v>
      </c>
      <c r="C979" s="83" t="s">
        <v>3069</v>
      </c>
      <c r="D979" s="84" t="s">
        <v>4679</v>
      </c>
      <c r="E979" s="84" t="s">
        <v>4679</v>
      </c>
      <c r="F979" s="84" t="s">
        <v>4679</v>
      </c>
      <c r="G979" s="84" t="s">
        <v>4674</v>
      </c>
      <c r="H979" s="84" t="s">
        <v>4674</v>
      </c>
      <c r="I979" s="84" t="s">
        <v>4674</v>
      </c>
      <c r="J979" s="84" t="s">
        <v>4674</v>
      </c>
      <c r="K979" s="84" t="s">
        <v>4679</v>
      </c>
      <c r="L979" s="84" t="s">
        <v>4679</v>
      </c>
      <c r="M979" s="84" t="s">
        <v>4679</v>
      </c>
      <c r="N979" s="84" t="s">
        <v>4674</v>
      </c>
      <c r="O979" s="84" t="s">
        <v>4674</v>
      </c>
      <c r="P979" s="84" t="s">
        <v>4674</v>
      </c>
      <c r="Q979" s="84" t="s">
        <v>4674</v>
      </c>
      <c r="R979" s="84" t="s">
        <v>4679</v>
      </c>
      <c r="S979" s="84" t="s">
        <v>4679</v>
      </c>
      <c r="T979" s="84" t="s">
        <v>4679</v>
      </c>
      <c r="U979" s="84" t="s">
        <v>4674</v>
      </c>
      <c r="V979" s="84" t="s">
        <v>4674</v>
      </c>
      <c r="W979" s="84" t="s">
        <v>4674</v>
      </c>
      <c r="X979" s="84" t="s">
        <v>4674</v>
      </c>
      <c r="Y979" s="84" t="s">
        <v>4679</v>
      </c>
      <c r="Z979" s="84" t="s">
        <v>4679</v>
      </c>
      <c r="AA979" s="84" t="s">
        <v>4679</v>
      </c>
      <c r="AB979" s="84" t="s">
        <v>4674</v>
      </c>
      <c r="AC979" s="84" t="s">
        <v>4674</v>
      </c>
      <c r="AD979" s="84" t="s">
        <v>4674</v>
      </c>
      <c r="AE979" s="84" t="s">
        <v>4674</v>
      </c>
      <c r="AF979" s="84" t="s">
        <v>4679</v>
      </c>
      <c r="AG979" s="84" t="s">
        <v>4679</v>
      </c>
      <c r="AH979" s="84"/>
      <c r="AI979" s="85">
        <f t="shared" si="138"/>
        <v>14</v>
      </c>
      <c r="AJ979" s="86">
        <f t="shared" si="134"/>
        <v>14</v>
      </c>
      <c r="AK979" s="87">
        <f t="shared" si="135"/>
        <v>0</v>
      </c>
      <c r="AL979" s="87"/>
      <c r="AM979" s="87">
        <f t="shared" si="136"/>
        <v>6</v>
      </c>
      <c r="AN979" s="87">
        <f t="shared" si="139"/>
        <v>30</v>
      </c>
      <c r="AO979" s="87">
        <f t="shared" si="137"/>
        <v>30</v>
      </c>
      <c r="AP979" s="87">
        <v>31</v>
      </c>
      <c r="AQ979" s="87">
        <v>30</v>
      </c>
      <c r="AR979" s="87">
        <v>28</v>
      </c>
      <c r="AW979" s="64" t="str">
        <f t="shared" si="140"/>
        <v>HAZİRAN 2026</v>
      </c>
      <c r="AX979" s="89"/>
      <c r="AY979" s="90"/>
      <c r="AZ979" s="90" t="e">
        <f t="shared" si="141"/>
        <v>#N/A</v>
      </c>
    </row>
    <row r="980" spans="1:52" ht="17.45" customHeight="1" x14ac:dyDescent="0.2">
      <c r="A980" s="81">
        <v>974</v>
      </c>
      <c r="B980" s="82" t="s">
        <v>3073</v>
      </c>
      <c r="C980" s="83" t="s">
        <v>3072</v>
      </c>
      <c r="D980" s="84" t="s">
        <v>4674</v>
      </c>
      <c r="E980" s="84" t="s">
        <v>4674</v>
      </c>
      <c r="F980" s="84" t="s">
        <v>4679</v>
      </c>
      <c r="G980" s="84" t="s">
        <v>4674</v>
      </c>
      <c r="H980" s="84" t="s">
        <v>4674</v>
      </c>
      <c r="I980" s="84" t="s">
        <v>4679</v>
      </c>
      <c r="J980" s="84" t="s">
        <v>4679</v>
      </c>
      <c r="K980" s="84" t="s">
        <v>4674</v>
      </c>
      <c r="L980" s="84" t="s">
        <v>4674</v>
      </c>
      <c r="M980" s="84" t="s">
        <v>4679</v>
      </c>
      <c r="N980" s="84" t="s">
        <v>4674</v>
      </c>
      <c r="O980" s="84" t="s">
        <v>4674</v>
      </c>
      <c r="P980" s="84" t="s">
        <v>4679</v>
      </c>
      <c r="Q980" s="84" t="s">
        <v>4679</v>
      </c>
      <c r="R980" s="84" t="s">
        <v>4674</v>
      </c>
      <c r="S980" s="84" t="s">
        <v>4674</v>
      </c>
      <c r="T980" s="84" t="s">
        <v>4679</v>
      </c>
      <c r="U980" s="84" t="s">
        <v>4674</v>
      </c>
      <c r="V980" s="84" t="s">
        <v>4674</v>
      </c>
      <c r="W980" s="84" t="s">
        <v>4679</v>
      </c>
      <c r="X980" s="84" t="s">
        <v>4679</v>
      </c>
      <c r="Y980" s="84" t="s">
        <v>4674</v>
      </c>
      <c r="Z980" s="84" t="s">
        <v>4674</v>
      </c>
      <c r="AA980" s="84" t="s">
        <v>4679</v>
      </c>
      <c r="AB980" s="84" t="s">
        <v>4674</v>
      </c>
      <c r="AC980" s="84" t="s">
        <v>4674</v>
      </c>
      <c r="AD980" s="84" t="s">
        <v>4679</v>
      </c>
      <c r="AE980" s="84" t="s">
        <v>4679</v>
      </c>
      <c r="AF980" s="84" t="s">
        <v>4674</v>
      </c>
      <c r="AG980" s="84" t="s">
        <v>4674</v>
      </c>
      <c r="AH980" s="84"/>
      <c r="AI980" s="85">
        <f t="shared" si="138"/>
        <v>12</v>
      </c>
      <c r="AJ980" s="86">
        <f t="shared" si="134"/>
        <v>12</v>
      </c>
      <c r="AK980" s="87">
        <f t="shared" si="135"/>
        <v>0</v>
      </c>
      <c r="AL980" s="87"/>
      <c r="AM980" s="87">
        <f t="shared" si="136"/>
        <v>6</v>
      </c>
      <c r="AN980" s="87">
        <f t="shared" si="139"/>
        <v>30</v>
      </c>
      <c r="AO980" s="87">
        <f t="shared" si="137"/>
        <v>30</v>
      </c>
      <c r="AP980" s="87">
        <v>31</v>
      </c>
      <c r="AQ980" s="87">
        <v>30</v>
      </c>
      <c r="AR980" s="87">
        <v>28</v>
      </c>
      <c r="AW980" s="64" t="str">
        <f t="shared" si="140"/>
        <v>HAZİRAN 2026</v>
      </c>
      <c r="AX980" s="89"/>
      <c r="AY980" s="90"/>
      <c r="AZ980" s="90" t="e">
        <f t="shared" si="141"/>
        <v>#N/A</v>
      </c>
    </row>
    <row r="981" spans="1:52" ht="17.45" customHeight="1" x14ac:dyDescent="0.2">
      <c r="A981" s="81">
        <v>975</v>
      </c>
      <c r="B981" s="82" t="s">
        <v>3076</v>
      </c>
      <c r="C981" s="83" t="s">
        <v>3075</v>
      </c>
      <c r="D981" s="84" t="s">
        <v>4674</v>
      </c>
      <c r="E981" s="84" t="s">
        <v>4674</v>
      </c>
      <c r="F981" s="84" t="s">
        <v>4674</v>
      </c>
      <c r="G981" s="84" t="s">
        <v>4674</v>
      </c>
      <c r="H981" s="84" t="s">
        <v>4674</v>
      </c>
      <c r="I981" s="84" t="s">
        <v>4674</v>
      </c>
      <c r="J981" s="84" t="s">
        <v>4674</v>
      </c>
      <c r="K981" s="84" t="s">
        <v>4674</v>
      </c>
      <c r="L981" s="84" t="s">
        <v>4674</v>
      </c>
      <c r="M981" s="84" t="s">
        <v>4674</v>
      </c>
      <c r="N981" s="84" t="s">
        <v>4674</v>
      </c>
      <c r="O981" s="84" t="s">
        <v>4674</v>
      </c>
      <c r="P981" s="84" t="s">
        <v>4674</v>
      </c>
      <c r="Q981" s="84" t="s">
        <v>4674</v>
      </c>
      <c r="R981" s="84" t="s">
        <v>4674</v>
      </c>
      <c r="S981" s="84" t="s">
        <v>4674</v>
      </c>
      <c r="T981" s="84" t="s">
        <v>4674</v>
      </c>
      <c r="U981" s="84" t="s">
        <v>4674</v>
      </c>
      <c r="V981" s="84" t="s">
        <v>4674</v>
      </c>
      <c r="W981" s="84" t="s">
        <v>4674</v>
      </c>
      <c r="X981" s="84" t="s">
        <v>4674</v>
      </c>
      <c r="Y981" s="84" t="s">
        <v>4674</v>
      </c>
      <c r="Z981" s="84" t="s">
        <v>4674</v>
      </c>
      <c r="AA981" s="84" t="s">
        <v>4674</v>
      </c>
      <c r="AB981" s="84" t="s">
        <v>4674</v>
      </c>
      <c r="AC981" s="84" t="s">
        <v>4674</v>
      </c>
      <c r="AD981" s="84" t="s">
        <v>4674</v>
      </c>
      <c r="AE981" s="84" t="s">
        <v>4674</v>
      </c>
      <c r="AF981" s="84" t="s">
        <v>4674</v>
      </c>
      <c r="AG981" s="84" t="s">
        <v>4674</v>
      </c>
      <c r="AH981" s="84"/>
      <c r="AI981" s="85">
        <f t="shared" si="138"/>
        <v>0</v>
      </c>
      <c r="AJ981" s="86">
        <f t="shared" si="134"/>
        <v>0</v>
      </c>
      <c r="AK981" s="87">
        <f t="shared" si="135"/>
        <v>0</v>
      </c>
      <c r="AL981" s="87"/>
      <c r="AM981" s="87">
        <f t="shared" si="136"/>
        <v>6</v>
      </c>
      <c r="AN981" s="87">
        <f t="shared" si="139"/>
        <v>30</v>
      </c>
      <c r="AO981" s="87">
        <f t="shared" si="137"/>
        <v>30</v>
      </c>
      <c r="AP981" s="87">
        <v>31</v>
      </c>
      <c r="AQ981" s="87">
        <v>30</v>
      </c>
      <c r="AR981" s="87">
        <v>28</v>
      </c>
      <c r="AW981" s="64" t="str">
        <f t="shared" si="140"/>
        <v>HAZİRAN 2026</v>
      </c>
      <c r="AX981" s="89"/>
      <c r="AY981" s="90"/>
      <c r="AZ981" s="90" t="e">
        <f t="shared" si="141"/>
        <v>#N/A</v>
      </c>
    </row>
    <row r="982" spans="1:52" ht="17.45" customHeight="1" x14ac:dyDescent="0.2">
      <c r="A982" s="81">
        <v>976</v>
      </c>
      <c r="B982" s="82" t="s">
        <v>3079</v>
      </c>
      <c r="C982" s="83" t="s">
        <v>3078</v>
      </c>
      <c r="D982" s="84" t="s">
        <v>4674</v>
      </c>
      <c r="E982" s="84" t="s">
        <v>4679</v>
      </c>
      <c r="F982" s="84" t="s">
        <v>4679</v>
      </c>
      <c r="G982" s="84" t="s">
        <v>4679</v>
      </c>
      <c r="H982" s="84" t="s">
        <v>4674</v>
      </c>
      <c r="I982" s="84" t="s">
        <v>4674</v>
      </c>
      <c r="J982" s="84" t="s">
        <v>4674</v>
      </c>
      <c r="K982" s="84" t="s">
        <v>4674</v>
      </c>
      <c r="L982" s="84" t="s">
        <v>4674</v>
      </c>
      <c r="M982" s="84" t="s">
        <v>4679</v>
      </c>
      <c r="N982" s="84" t="s">
        <v>4679</v>
      </c>
      <c r="O982" s="84" t="s">
        <v>4679</v>
      </c>
      <c r="P982" s="84" t="s">
        <v>4674</v>
      </c>
      <c r="Q982" s="84" t="s">
        <v>4674</v>
      </c>
      <c r="R982" s="84" t="s">
        <v>4679</v>
      </c>
      <c r="S982" s="84" t="s">
        <v>4679</v>
      </c>
      <c r="T982" s="84" t="s">
        <v>4679</v>
      </c>
      <c r="U982" s="84" t="s">
        <v>4674</v>
      </c>
      <c r="V982" s="84" t="s">
        <v>4674</v>
      </c>
      <c r="W982" s="84" t="s">
        <v>4674</v>
      </c>
      <c r="X982" s="84" t="s">
        <v>4674</v>
      </c>
      <c r="Y982" s="84" t="s">
        <v>4674</v>
      </c>
      <c r="Z982" s="84" t="s">
        <v>4679</v>
      </c>
      <c r="AA982" s="84" t="s">
        <v>4679</v>
      </c>
      <c r="AB982" s="84" t="s">
        <v>4679</v>
      </c>
      <c r="AC982" s="84" t="s">
        <v>4674</v>
      </c>
      <c r="AD982" s="84" t="s">
        <v>4674</v>
      </c>
      <c r="AE982" s="84" t="s">
        <v>4674</v>
      </c>
      <c r="AF982" s="84" t="s">
        <v>4679</v>
      </c>
      <c r="AG982" s="84" t="s">
        <v>4679</v>
      </c>
      <c r="AH982" s="84"/>
      <c r="AI982" s="85">
        <f t="shared" si="138"/>
        <v>14</v>
      </c>
      <c r="AJ982" s="86">
        <f t="shared" si="134"/>
        <v>14</v>
      </c>
      <c r="AK982" s="87">
        <f t="shared" si="135"/>
        <v>0</v>
      </c>
      <c r="AL982" s="87"/>
      <c r="AM982" s="87">
        <f t="shared" si="136"/>
        <v>6</v>
      </c>
      <c r="AN982" s="87">
        <f t="shared" si="139"/>
        <v>30</v>
      </c>
      <c r="AO982" s="87">
        <f t="shared" si="137"/>
        <v>30</v>
      </c>
      <c r="AP982" s="87">
        <v>31</v>
      </c>
      <c r="AQ982" s="87">
        <v>30</v>
      </c>
      <c r="AR982" s="87">
        <v>28</v>
      </c>
      <c r="AW982" s="64" t="str">
        <f t="shared" si="140"/>
        <v>HAZİRAN 2026</v>
      </c>
      <c r="AX982" s="89"/>
      <c r="AY982" s="90"/>
      <c r="AZ982" s="90" t="e">
        <f t="shared" si="141"/>
        <v>#N/A</v>
      </c>
    </row>
    <row r="983" spans="1:52" ht="17.45" customHeight="1" x14ac:dyDescent="0.2">
      <c r="A983" s="81">
        <v>977</v>
      </c>
      <c r="B983" s="82" t="s">
        <v>3082</v>
      </c>
      <c r="C983" s="83" t="s">
        <v>3081</v>
      </c>
      <c r="D983" s="84" t="s">
        <v>4679</v>
      </c>
      <c r="E983" s="84" t="s">
        <v>4679</v>
      </c>
      <c r="F983" s="84" t="s">
        <v>4679</v>
      </c>
      <c r="G983" s="84" t="s">
        <v>4674</v>
      </c>
      <c r="H983" s="84" t="s">
        <v>4674</v>
      </c>
      <c r="I983" s="84" t="s">
        <v>4674</v>
      </c>
      <c r="J983" s="84" t="s">
        <v>4674</v>
      </c>
      <c r="K983" s="84" t="s">
        <v>4679</v>
      </c>
      <c r="L983" s="84" t="s">
        <v>4679</v>
      </c>
      <c r="M983" s="84" t="s">
        <v>4679</v>
      </c>
      <c r="N983" s="84" t="s">
        <v>4674</v>
      </c>
      <c r="O983" s="84" t="s">
        <v>4674</v>
      </c>
      <c r="P983" s="84" t="s">
        <v>4674</v>
      </c>
      <c r="Q983" s="84" t="s">
        <v>4674</v>
      </c>
      <c r="R983" s="84" t="s">
        <v>4679</v>
      </c>
      <c r="S983" s="84" t="s">
        <v>4679</v>
      </c>
      <c r="T983" s="84" t="s">
        <v>4679</v>
      </c>
      <c r="U983" s="84" t="s">
        <v>4674</v>
      </c>
      <c r="V983" s="84" t="s">
        <v>4674</v>
      </c>
      <c r="W983" s="84" t="s">
        <v>4674</v>
      </c>
      <c r="X983" s="84" t="s">
        <v>4674</v>
      </c>
      <c r="Y983" s="84" t="s">
        <v>4679</v>
      </c>
      <c r="Z983" s="84" t="s">
        <v>4679</v>
      </c>
      <c r="AA983" s="84" t="s">
        <v>4679</v>
      </c>
      <c r="AB983" s="84" t="s">
        <v>4674</v>
      </c>
      <c r="AC983" s="84" t="s">
        <v>4674</v>
      </c>
      <c r="AD983" s="84" t="s">
        <v>4674</v>
      </c>
      <c r="AE983" s="84" t="s">
        <v>4674</v>
      </c>
      <c r="AF983" s="84" t="s">
        <v>4690</v>
      </c>
      <c r="AG983" s="84" t="s">
        <v>4690</v>
      </c>
      <c r="AH983" s="84"/>
      <c r="AI983" s="85">
        <f t="shared" si="138"/>
        <v>12</v>
      </c>
      <c r="AJ983" s="86">
        <f t="shared" si="134"/>
        <v>12</v>
      </c>
      <c r="AK983" s="87">
        <f t="shared" si="135"/>
        <v>0</v>
      </c>
      <c r="AL983" s="87"/>
      <c r="AM983" s="87">
        <f t="shared" si="136"/>
        <v>6</v>
      </c>
      <c r="AN983" s="87">
        <f t="shared" si="139"/>
        <v>30</v>
      </c>
      <c r="AO983" s="87">
        <f t="shared" si="137"/>
        <v>30</v>
      </c>
      <c r="AP983" s="87">
        <v>31</v>
      </c>
      <c r="AQ983" s="87">
        <v>30</v>
      </c>
      <c r="AR983" s="87">
        <v>28</v>
      </c>
      <c r="AW983" s="64" t="str">
        <f t="shared" si="140"/>
        <v>HAZİRAN 2026</v>
      </c>
      <c r="AX983" s="89"/>
      <c r="AY983" s="90"/>
      <c r="AZ983" s="90" t="e">
        <f t="shared" si="141"/>
        <v>#N/A</v>
      </c>
    </row>
    <row r="984" spans="1:52" ht="17.45" customHeight="1" x14ac:dyDescent="0.2">
      <c r="A984" s="81">
        <v>978</v>
      </c>
      <c r="B984" s="82" t="s">
        <v>3085</v>
      </c>
      <c r="C984" s="83" t="s">
        <v>3084</v>
      </c>
      <c r="D984" s="84" t="s">
        <v>4679</v>
      </c>
      <c r="E984" s="84" t="s">
        <v>4679</v>
      </c>
      <c r="F984" s="84" t="s">
        <v>4679</v>
      </c>
      <c r="G984" s="84" t="s">
        <v>4674</v>
      </c>
      <c r="H984" s="84" t="s">
        <v>4674</v>
      </c>
      <c r="I984" s="84" t="s">
        <v>4674</v>
      </c>
      <c r="J984" s="84" t="s">
        <v>4674</v>
      </c>
      <c r="K984" s="84" t="s">
        <v>4679</v>
      </c>
      <c r="L984" s="84" t="s">
        <v>4679</v>
      </c>
      <c r="M984" s="84" t="s">
        <v>4679</v>
      </c>
      <c r="N984" s="84" t="s">
        <v>4674</v>
      </c>
      <c r="O984" s="84" t="s">
        <v>4674</v>
      </c>
      <c r="P984" s="84" t="s">
        <v>4674</v>
      </c>
      <c r="Q984" s="84" t="s">
        <v>4674</v>
      </c>
      <c r="R984" s="84" t="s">
        <v>4679</v>
      </c>
      <c r="S984" s="84" t="s">
        <v>4679</v>
      </c>
      <c r="T984" s="84" t="s">
        <v>4679</v>
      </c>
      <c r="U984" s="84" t="s">
        <v>4674</v>
      </c>
      <c r="V984" s="84" t="s">
        <v>4674</v>
      </c>
      <c r="W984" s="84" t="s">
        <v>4674</v>
      </c>
      <c r="X984" s="84" t="s">
        <v>4674</v>
      </c>
      <c r="Y984" s="84" t="s">
        <v>4674</v>
      </c>
      <c r="Z984" s="84" t="s">
        <v>4674</v>
      </c>
      <c r="AA984" s="84" t="s">
        <v>4674</v>
      </c>
      <c r="AB984" s="84" t="s">
        <v>4674</v>
      </c>
      <c r="AC984" s="84" t="s">
        <v>4674</v>
      </c>
      <c r="AD984" s="84" t="s">
        <v>4674</v>
      </c>
      <c r="AE984" s="84" t="s">
        <v>4674</v>
      </c>
      <c r="AF984" s="84" t="s">
        <v>4674</v>
      </c>
      <c r="AG984" s="84" t="s">
        <v>4674</v>
      </c>
      <c r="AH984" s="84"/>
      <c r="AI984" s="85">
        <f t="shared" si="138"/>
        <v>9</v>
      </c>
      <c r="AJ984" s="86">
        <f t="shared" si="134"/>
        <v>9</v>
      </c>
      <c r="AK984" s="87">
        <f t="shared" si="135"/>
        <v>0</v>
      </c>
      <c r="AL984" s="87"/>
      <c r="AM984" s="87">
        <f t="shared" si="136"/>
        <v>6</v>
      </c>
      <c r="AN984" s="87">
        <f t="shared" si="139"/>
        <v>30</v>
      </c>
      <c r="AO984" s="87">
        <f t="shared" si="137"/>
        <v>30</v>
      </c>
      <c r="AP984" s="87">
        <v>31</v>
      </c>
      <c r="AQ984" s="87">
        <v>30</v>
      </c>
      <c r="AR984" s="87">
        <v>28</v>
      </c>
      <c r="AW984" s="64" t="str">
        <f t="shared" si="140"/>
        <v>HAZİRAN 2026</v>
      </c>
      <c r="AX984" s="89"/>
      <c r="AY984" s="90"/>
      <c r="AZ984" s="90" t="e">
        <f t="shared" si="141"/>
        <v>#N/A</v>
      </c>
    </row>
    <row r="985" spans="1:52" ht="17.45" customHeight="1" x14ac:dyDescent="0.2">
      <c r="A985" s="81">
        <v>979</v>
      </c>
      <c r="B985" s="82" t="s">
        <v>3088</v>
      </c>
      <c r="C985" s="83" t="s">
        <v>3087</v>
      </c>
      <c r="D985" s="84" t="s">
        <v>4679</v>
      </c>
      <c r="E985" s="84" t="s">
        <v>4679</v>
      </c>
      <c r="F985" s="84" t="s">
        <v>4679</v>
      </c>
      <c r="G985" s="84" t="s">
        <v>4674</v>
      </c>
      <c r="H985" s="84" t="s">
        <v>4674</v>
      </c>
      <c r="I985" s="84" t="s">
        <v>4674</v>
      </c>
      <c r="J985" s="84" t="s">
        <v>4674</v>
      </c>
      <c r="K985" s="84" t="s">
        <v>4679</v>
      </c>
      <c r="L985" s="84" t="s">
        <v>4679</v>
      </c>
      <c r="M985" s="84" t="s">
        <v>4679</v>
      </c>
      <c r="N985" s="84" t="s">
        <v>4674</v>
      </c>
      <c r="O985" s="84" t="s">
        <v>4674</v>
      </c>
      <c r="P985" s="84" t="s">
        <v>4674</v>
      </c>
      <c r="Q985" s="84" t="s">
        <v>4674</v>
      </c>
      <c r="R985" s="84" t="s">
        <v>4679</v>
      </c>
      <c r="S985" s="84" t="s">
        <v>4679</v>
      </c>
      <c r="T985" s="84" t="s">
        <v>4679</v>
      </c>
      <c r="U985" s="84" t="s">
        <v>4674</v>
      </c>
      <c r="V985" s="84" t="s">
        <v>4674</v>
      </c>
      <c r="W985" s="84" t="s">
        <v>4674</v>
      </c>
      <c r="X985" s="84" t="s">
        <v>4674</v>
      </c>
      <c r="Y985" s="84" t="s">
        <v>4674</v>
      </c>
      <c r="Z985" s="84" t="s">
        <v>4674</v>
      </c>
      <c r="AA985" s="84" t="s">
        <v>4679</v>
      </c>
      <c r="AB985" s="84" t="s">
        <v>4679</v>
      </c>
      <c r="AC985" s="84" t="s">
        <v>4679</v>
      </c>
      <c r="AD985" s="84" t="s">
        <v>4674</v>
      </c>
      <c r="AE985" s="84" t="s">
        <v>4674</v>
      </c>
      <c r="AF985" s="84" t="s">
        <v>4679</v>
      </c>
      <c r="AG985" s="84" t="s">
        <v>4679</v>
      </c>
      <c r="AH985" s="84"/>
      <c r="AI985" s="85">
        <f t="shared" si="138"/>
        <v>14</v>
      </c>
      <c r="AJ985" s="86">
        <f t="shared" si="134"/>
        <v>14</v>
      </c>
      <c r="AK985" s="87">
        <f t="shared" si="135"/>
        <v>0</v>
      </c>
      <c r="AL985" s="87"/>
      <c r="AM985" s="87">
        <f t="shared" si="136"/>
        <v>6</v>
      </c>
      <c r="AN985" s="87">
        <f t="shared" si="139"/>
        <v>30</v>
      </c>
      <c r="AO985" s="87">
        <f t="shared" si="137"/>
        <v>30</v>
      </c>
      <c r="AP985" s="87">
        <v>31</v>
      </c>
      <c r="AQ985" s="87">
        <v>30</v>
      </c>
      <c r="AR985" s="87">
        <v>28</v>
      </c>
      <c r="AW985" s="64" t="str">
        <f t="shared" si="140"/>
        <v>HAZİRAN 2026</v>
      </c>
      <c r="AX985" s="89"/>
      <c r="AY985" s="90"/>
      <c r="AZ985" s="90" t="e">
        <f t="shared" si="141"/>
        <v>#N/A</v>
      </c>
    </row>
    <row r="986" spans="1:52" ht="17.45" customHeight="1" x14ac:dyDescent="0.2">
      <c r="A986" s="81">
        <v>980</v>
      </c>
      <c r="B986" s="82" t="s">
        <v>3091</v>
      </c>
      <c r="C986" s="83" t="s">
        <v>3090</v>
      </c>
      <c r="D986" s="84" t="s">
        <v>4674</v>
      </c>
      <c r="E986" s="84" t="s">
        <v>4674</v>
      </c>
      <c r="F986" s="84" t="s">
        <v>4679</v>
      </c>
      <c r="G986" s="84" t="s">
        <v>4679</v>
      </c>
      <c r="H986" s="84" t="s">
        <v>4679</v>
      </c>
      <c r="I986" s="84" t="s">
        <v>4674</v>
      </c>
      <c r="J986" s="84" t="s">
        <v>4674</v>
      </c>
      <c r="K986" s="84" t="s">
        <v>4679</v>
      </c>
      <c r="L986" s="84" t="s">
        <v>4679</v>
      </c>
      <c r="M986" s="84" t="s">
        <v>4679</v>
      </c>
      <c r="N986" s="84" t="s">
        <v>4674</v>
      </c>
      <c r="O986" s="84" t="s">
        <v>4674</v>
      </c>
      <c r="P986" s="84" t="s">
        <v>4674</v>
      </c>
      <c r="Q986" s="84" t="s">
        <v>4674</v>
      </c>
      <c r="R986" s="84" t="s">
        <v>4679</v>
      </c>
      <c r="S986" s="84" t="s">
        <v>4674</v>
      </c>
      <c r="T986" s="84" t="s">
        <v>4674</v>
      </c>
      <c r="U986" s="84" t="s">
        <v>4679</v>
      </c>
      <c r="V986" s="84" t="s">
        <v>4679</v>
      </c>
      <c r="W986" s="84" t="s">
        <v>4674</v>
      </c>
      <c r="X986" s="84" t="s">
        <v>4674</v>
      </c>
      <c r="Y986" s="84" t="s">
        <v>4674</v>
      </c>
      <c r="Z986" s="84" t="s">
        <v>4674</v>
      </c>
      <c r="AA986" s="84" t="s">
        <v>4679</v>
      </c>
      <c r="AB986" s="84" t="s">
        <v>4679</v>
      </c>
      <c r="AC986" s="84" t="s">
        <v>4679</v>
      </c>
      <c r="AD986" s="84" t="s">
        <v>4674</v>
      </c>
      <c r="AE986" s="84" t="s">
        <v>4674</v>
      </c>
      <c r="AF986" s="84" t="s">
        <v>4679</v>
      </c>
      <c r="AG986" s="84" t="s">
        <v>4679</v>
      </c>
      <c r="AH986" s="84"/>
      <c r="AI986" s="85">
        <f t="shared" si="138"/>
        <v>14</v>
      </c>
      <c r="AJ986" s="86">
        <f t="shared" si="134"/>
        <v>14</v>
      </c>
      <c r="AK986" s="87">
        <f t="shared" si="135"/>
        <v>0</v>
      </c>
      <c r="AL986" s="87"/>
      <c r="AM986" s="87">
        <f t="shared" si="136"/>
        <v>6</v>
      </c>
      <c r="AN986" s="87">
        <f t="shared" si="139"/>
        <v>30</v>
      </c>
      <c r="AO986" s="87">
        <f t="shared" si="137"/>
        <v>30</v>
      </c>
      <c r="AP986" s="87">
        <v>31</v>
      </c>
      <c r="AQ986" s="87">
        <v>30</v>
      </c>
      <c r="AR986" s="87">
        <v>28</v>
      </c>
      <c r="AW986" s="64" t="str">
        <f t="shared" si="140"/>
        <v>HAZİRAN 2026</v>
      </c>
      <c r="AX986" s="89"/>
      <c r="AY986" s="90"/>
      <c r="AZ986" s="90" t="e">
        <f t="shared" si="141"/>
        <v>#N/A</v>
      </c>
    </row>
    <row r="987" spans="1:52" ht="17.45" customHeight="1" x14ac:dyDescent="0.2">
      <c r="A987" s="81">
        <v>981</v>
      </c>
      <c r="B987" s="82" t="s">
        <v>3094</v>
      </c>
      <c r="C987" s="83" t="s">
        <v>3093</v>
      </c>
      <c r="D987" s="84" t="s">
        <v>4679</v>
      </c>
      <c r="E987" s="84" t="s">
        <v>4674</v>
      </c>
      <c r="F987" s="84" t="s">
        <v>4679</v>
      </c>
      <c r="G987" s="84" t="s">
        <v>4679</v>
      </c>
      <c r="H987" s="84" t="s">
        <v>4674</v>
      </c>
      <c r="I987" s="84" t="s">
        <v>4674</v>
      </c>
      <c r="J987" s="84" t="s">
        <v>4674</v>
      </c>
      <c r="K987" s="84" t="s">
        <v>4679</v>
      </c>
      <c r="L987" s="84" t="s">
        <v>4674</v>
      </c>
      <c r="M987" s="84" t="s">
        <v>4679</v>
      </c>
      <c r="N987" s="84" t="s">
        <v>4679</v>
      </c>
      <c r="O987" s="84" t="s">
        <v>4674</v>
      </c>
      <c r="P987" s="84" t="s">
        <v>4674</v>
      </c>
      <c r="Q987" s="84" t="s">
        <v>4674</v>
      </c>
      <c r="R987" s="84" t="s">
        <v>4679</v>
      </c>
      <c r="S987" s="84" t="s">
        <v>4674</v>
      </c>
      <c r="T987" s="84" t="s">
        <v>4679</v>
      </c>
      <c r="U987" s="84" t="s">
        <v>4679</v>
      </c>
      <c r="V987" s="84" t="s">
        <v>4674</v>
      </c>
      <c r="W987" s="84" t="s">
        <v>4674</v>
      </c>
      <c r="X987" s="84" t="s">
        <v>4674</v>
      </c>
      <c r="Y987" s="84" t="s">
        <v>4679</v>
      </c>
      <c r="Z987" s="84" t="s">
        <v>4674</v>
      </c>
      <c r="AA987" s="84" t="s">
        <v>4679</v>
      </c>
      <c r="AB987" s="84" t="s">
        <v>4679</v>
      </c>
      <c r="AC987" s="84" t="s">
        <v>4674</v>
      </c>
      <c r="AD987" s="84" t="s">
        <v>4674</v>
      </c>
      <c r="AE987" s="84" t="s">
        <v>4674</v>
      </c>
      <c r="AF987" s="84" t="s">
        <v>4679</v>
      </c>
      <c r="AG987" s="84" t="s">
        <v>4674</v>
      </c>
      <c r="AH987" s="84"/>
      <c r="AI987" s="85">
        <f t="shared" si="138"/>
        <v>13</v>
      </c>
      <c r="AJ987" s="86">
        <f t="shared" si="134"/>
        <v>13</v>
      </c>
      <c r="AK987" s="87">
        <f t="shared" si="135"/>
        <v>0</v>
      </c>
      <c r="AL987" s="87"/>
      <c r="AM987" s="87">
        <f t="shared" si="136"/>
        <v>6</v>
      </c>
      <c r="AN987" s="87">
        <f t="shared" si="139"/>
        <v>30</v>
      </c>
      <c r="AO987" s="87">
        <f t="shared" si="137"/>
        <v>30</v>
      </c>
      <c r="AP987" s="87">
        <v>31</v>
      </c>
      <c r="AQ987" s="87">
        <v>30</v>
      </c>
      <c r="AR987" s="87">
        <v>28</v>
      </c>
      <c r="AW987" s="64" t="str">
        <f t="shared" si="140"/>
        <v>HAZİRAN 2026</v>
      </c>
      <c r="AX987" s="89"/>
      <c r="AY987" s="90"/>
      <c r="AZ987" s="90" t="e">
        <f t="shared" si="141"/>
        <v>#N/A</v>
      </c>
    </row>
    <row r="988" spans="1:52" ht="17.45" customHeight="1" x14ac:dyDescent="0.2">
      <c r="A988" s="81">
        <v>982</v>
      </c>
      <c r="B988" s="82" t="s">
        <v>3097</v>
      </c>
      <c r="C988" s="83" t="s">
        <v>3096</v>
      </c>
      <c r="D988" s="84" t="s">
        <v>4679</v>
      </c>
      <c r="E988" s="84" t="s">
        <v>4679</v>
      </c>
      <c r="F988" s="84" t="s">
        <v>4679</v>
      </c>
      <c r="G988" s="84" t="s">
        <v>4674</v>
      </c>
      <c r="H988" s="84" t="s">
        <v>4674</v>
      </c>
      <c r="I988" s="84" t="s">
        <v>4674</v>
      </c>
      <c r="J988" s="84" t="s">
        <v>4674</v>
      </c>
      <c r="K988" s="84" t="s">
        <v>4679</v>
      </c>
      <c r="L988" s="84" t="s">
        <v>4679</v>
      </c>
      <c r="M988" s="84" t="s">
        <v>4679</v>
      </c>
      <c r="N988" s="84" t="s">
        <v>4674</v>
      </c>
      <c r="O988" s="84" t="s">
        <v>4674</v>
      </c>
      <c r="P988" s="84" t="s">
        <v>4674</v>
      </c>
      <c r="Q988" s="84" t="s">
        <v>4674</v>
      </c>
      <c r="R988" s="84" t="s">
        <v>4679</v>
      </c>
      <c r="S988" s="84" t="s">
        <v>4679</v>
      </c>
      <c r="T988" s="84" t="s">
        <v>4679</v>
      </c>
      <c r="U988" s="84" t="s">
        <v>4674</v>
      </c>
      <c r="V988" s="84" t="s">
        <v>4674</v>
      </c>
      <c r="W988" s="84" t="s">
        <v>4674</v>
      </c>
      <c r="X988" s="84" t="s">
        <v>4674</v>
      </c>
      <c r="Y988" s="84" t="s">
        <v>4679</v>
      </c>
      <c r="Z988" s="84" t="s">
        <v>4679</v>
      </c>
      <c r="AA988" s="84" t="s">
        <v>4679</v>
      </c>
      <c r="AB988" s="84" t="s">
        <v>4674</v>
      </c>
      <c r="AC988" s="84" t="s">
        <v>4674</v>
      </c>
      <c r="AD988" s="84" t="s">
        <v>4674</v>
      </c>
      <c r="AE988" s="84" t="s">
        <v>4674</v>
      </c>
      <c r="AF988" s="84" t="s">
        <v>4679</v>
      </c>
      <c r="AG988" s="84" t="s">
        <v>4679</v>
      </c>
      <c r="AH988" s="84"/>
      <c r="AI988" s="85">
        <f t="shared" si="138"/>
        <v>14</v>
      </c>
      <c r="AJ988" s="86">
        <f t="shared" si="134"/>
        <v>14</v>
      </c>
      <c r="AK988" s="87">
        <f t="shared" si="135"/>
        <v>0</v>
      </c>
      <c r="AL988" s="87"/>
      <c r="AM988" s="87">
        <f t="shared" si="136"/>
        <v>6</v>
      </c>
      <c r="AN988" s="87">
        <f t="shared" si="139"/>
        <v>30</v>
      </c>
      <c r="AO988" s="87">
        <f t="shared" si="137"/>
        <v>30</v>
      </c>
      <c r="AP988" s="87">
        <v>31</v>
      </c>
      <c r="AQ988" s="87">
        <v>30</v>
      </c>
      <c r="AR988" s="87">
        <v>28</v>
      </c>
      <c r="AW988" s="64" t="str">
        <f t="shared" si="140"/>
        <v>HAZİRAN 2026</v>
      </c>
      <c r="AX988" s="89"/>
      <c r="AY988" s="90"/>
      <c r="AZ988" s="90" t="e">
        <f t="shared" si="141"/>
        <v>#N/A</v>
      </c>
    </row>
    <row r="989" spans="1:52" ht="17.45" customHeight="1" x14ac:dyDescent="0.2">
      <c r="A989" s="81">
        <v>983</v>
      </c>
      <c r="B989" s="82" t="s">
        <v>3100</v>
      </c>
      <c r="C989" s="83" t="s">
        <v>3099</v>
      </c>
      <c r="D989" s="84" t="s">
        <v>4679</v>
      </c>
      <c r="E989" s="84" t="s">
        <v>4679</v>
      </c>
      <c r="F989" s="84" t="s">
        <v>4679</v>
      </c>
      <c r="G989" s="84" t="s">
        <v>4674</v>
      </c>
      <c r="H989" s="84" t="s">
        <v>4674</v>
      </c>
      <c r="I989" s="84" t="s">
        <v>4674</v>
      </c>
      <c r="J989" s="84" t="s">
        <v>4674</v>
      </c>
      <c r="K989" s="84" t="s">
        <v>4679</v>
      </c>
      <c r="L989" s="84" t="s">
        <v>4679</v>
      </c>
      <c r="M989" s="84" t="s">
        <v>4679</v>
      </c>
      <c r="N989" s="84" t="s">
        <v>4674</v>
      </c>
      <c r="O989" s="84" t="s">
        <v>4674</v>
      </c>
      <c r="P989" s="84" t="s">
        <v>4674</v>
      </c>
      <c r="Q989" s="84" t="s">
        <v>4674</v>
      </c>
      <c r="R989" s="84" t="s">
        <v>4679</v>
      </c>
      <c r="S989" s="84" t="s">
        <v>4679</v>
      </c>
      <c r="T989" s="84" t="s">
        <v>4679</v>
      </c>
      <c r="U989" s="84" t="s">
        <v>4674</v>
      </c>
      <c r="V989" s="84" t="s">
        <v>4674</v>
      </c>
      <c r="W989" s="84" t="s">
        <v>4674</v>
      </c>
      <c r="X989" s="84" t="s">
        <v>4674</v>
      </c>
      <c r="Y989" s="84" t="s">
        <v>4679</v>
      </c>
      <c r="Z989" s="84" t="s">
        <v>4679</v>
      </c>
      <c r="AA989" s="84" t="s">
        <v>4679</v>
      </c>
      <c r="AB989" s="84" t="s">
        <v>4674</v>
      </c>
      <c r="AC989" s="84" t="s">
        <v>4674</v>
      </c>
      <c r="AD989" s="84" t="s">
        <v>4674</v>
      </c>
      <c r="AE989" s="84" t="s">
        <v>4674</v>
      </c>
      <c r="AF989" s="84" t="s">
        <v>4679</v>
      </c>
      <c r="AG989" s="84" t="s">
        <v>4679</v>
      </c>
      <c r="AH989" s="84"/>
      <c r="AI989" s="85">
        <f t="shared" si="138"/>
        <v>14</v>
      </c>
      <c r="AJ989" s="86">
        <f t="shared" si="134"/>
        <v>14</v>
      </c>
      <c r="AK989" s="87">
        <f t="shared" si="135"/>
        <v>0</v>
      </c>
      <c r="AL989" s="87"/>
      <c r="AM989" s="87">
        <f t="shared" si="136"/>
        <v>6</v>
      </c>
      <c r="AN989" s="87">
        <f t="shared" si="139"/>
        <v>30</v>
      </c>
      <c r="AO989" s="87">
        <f t="shared" si="137"/>
        <v>30</v>
      </c>
      <c r="AP989" s="87">
        <v>31</v>
      </c>
      <c r="AQ989" s="87">
        <v>30</v>
      </c>
      <c r="AR989" s="87">
        <v>28</v>
      </c>
      <c r="AW989" s="64" t="str">
        <f t="shared" si="140"/>
        <v>HAZİRAN 2026</v>
      </c>
      <c r="AX989" s="89"/>
      <c r="AY989" s="90"/>
      <c r="AZ989" s="90" t="e">
        <f t="shared" si="141"/>
        <v>#N/A</v>
      </c>
    </row>
    <row r="990" spans="1:52" ht="17.45" customHeight="1" x14ac:dyDescent="0.2">
      <c r="A990" s="81">
        <v>984</v>
      </c>
      <c r="B990" s="82" t="s">
        <v>3103</v>
      </c>
      <c r="C990" s="83" t="s">
        <v>3102</v>
      </c>
      <c r="D990" s="84" t="s">
        <v>4674</v>
      </c>
      <c r="E990" s="84" t="s">
        <v>4674</v>
      </c>
      <c r="F990" s="84" t="s">
        <v>4679</v>
      </c>
      <c r="G990" s="84" t="s">
        <v>4679</v>
      </c>
      <c r="H990" s="84" t="s">
        <v>4679</v>
      </c>
      <c r="I990" s="84" t="s">
        <v>4674</v>
      </c>
      <c r="J990" s="84" t="s">
        <v>4674</v>
      </c>
      <c r="K990" s="84" t="s">
        <v>4674</v>
      </c>
      <c r="L990" s="84" t="s">
        <v>4674</v>
      </c>
      <c r="M990" s="84" t="s">
        <v>4679</v>
      </c>
      <c r="N990" s="84" t="s">
        <v>4679</v>
      </c>
      <c r="O990" s="84" t="s">
        <v>4679</v>
      </c>
      <c r="P990" s="84" t="s">
        <v>4674</v>
      </c>
      <c r="Q990" s="84" t="s">
        <v>4674</v>
      </c>
      <c r="R990" s="84" t="s">
        <v>4674</v>
      </c>
      <c r="S990" s="84" t="s">
        <v>4674</v>
      </c>
      <c r="T990" s="84" t="s">
        <v>4679</v>
      </c>
      <c r="U990" s="84" t="s">
        <v>4679</v>
      </c>
      <c r="V990" s="84" t="s">
        <v>4679</v>
      </c>
      <c r="W990" s="84" t="s">
        <v>4674</v>
      </c>
      <c r="X990" s="84" t="s">
        <v>4674</v>
      </c>
      <c r="Y990" s="84" t="s">
        <v>4674</v>
      </c>
      <c r="Z990" s="84" t="s">
        <v>4674</v>
      </c>
      <c r="AA990" s="84" t="s">
        <v>4679</v>
      </c>
      <c r="AB990" s="84" t="s">
        <v>4679</v>
      </c>
      <c r="AC990" s="84" t="s">
        <v>4679</v>
      </c>
      <c r="AD990" s="84" t="s">
        <v>4674</v>
      </c>
      <c r="AE990" s="84" t="s">
        <v>4674</v>
      </c>
      <c r="AF990" s="84" t="s">
        <v>4679</v>
      </c>
      <c r="AG990" s="84" t="s">
        <v>4679</v>
      </c>
      <c r="AH990" s="84"/>
      <c r="AI990" s="85">
        <f t="shared" si="138"/>
        <v>14</v>
      </c>
      <c r="AJ990" s="86">
        <f t="shared" si="134"/>
        <v>14</v>
      </c>
      <c r="AK990" s="87">
        <f t="shared" si="135"/>
        <v>0</v>
      </c>
      <c r="AL990" s="87"/>
      <c r="AM990" s="87">
        <f t="shared" si="136"/>
        <v>6</v>
      </c>
      <c r="AN990" s="87">
        <f t="shared" si="139"/>
        <v>30</v>
      </c>
      <c r="AO990" s="87">
        <f t="shared" si="137"/>
        <v>30</v>
      </c>
      <c r="AP990" s="87">
        <v>31</v>
      </c>
      <c r="AQ990" s="87">
        <v>30</v>
      </c>
      <c r="AR990" s="87">
        <v>28</v>
      </c>
      <c r="AW990" s="64" t="str">
        <f t="shared" si="140"/>
        <v>HAZİRAN 2026</v>
      </c>
      <c r="AX990" s="89"/>
      <c r="AY990" s="90"/>
      <c r="AZ990" s="90" t="e">
        <f t="shared" si="141"/>
        <v>#N/A</v>
      </c>
    </row>
    <row r="991" spans="1:52" ht="17.45" customHeight="1" x14ac:dyDescent="0.2">
      <c r="A991" s="81">
        <v>985</v>
      </c>
      <c r="B991" s="82" t="s">
        <v>3106</v>
      </c>
      <c r="C991" s="83" t="s">
        <v>3105</v>
      </c>
      <c r="D991" s="84" t="s">
        <v>4679</v>
      </c>
      <c r="E991" s="84" t="s">
        <v>4679</v>
      </c>
      <c r="F991" s="84" t="s">
        <v>4679</v>
      </c>
      <c r="G991" s="84" t="s">
        <v>4674</v>
      </c>
      <c r="H991" s="84" t="s">
        <v>4674</v>
      </c>
      <c r="I991" s="84" t="s">
        <v>4674</v>
      </c>
      <c r="J991" s="84" t="s">
        <v>4674</v>
      </c>
      <c r="K991" s="84" t="s">
        <v>4679</v>
      </c>
      <c r="L991" s="84" t="s">
        <v>4679</v>
      </c>
      <c r="M991" s="84" t="s">
        <v>4679</v>
      </c>
      <c r="N991" s="84" t="s">
        <v>4674</v>
      </c>
      <c r="O991" s="84" t="s">
        <v>4674</v>
      </c>
      <c r="P991" s="84" t="s">
        <v>4674</v>
      </c>
      <c r="Q991" s="84" t="s">
        <v>4674</v>
      </c>
      <c r="R991" s="84" t="s">
        <v>4679</v>
      </c>
      <c r="S991" s="84" t="s">
        <v>4679</v>
      </c>
      <c r="T991" s="84" t="s">
        <v>4679</v>
      </c>
      <c r="U991" s="84" t="s">
        <v>4674</v>
      </c>
      <c r="V991" s="84" t="s">
        <v>4674</v>
      </c>
      <c r="W991" s="84" t="s">
        <v>4674</v>
      </c>
      <c r="X991" s="84" t="s">
        <v>4674</v>
      </c>
      <c r="Y991" s="84" t="s">
        <v>4674</v>
      </c>
      <c r="Z991" s="84" t="s">
        <v>4674</v>
      </c>
      <c r="AA991" s="84" t="s">
        <v>4674</v>
      </c>
      <c r="AB991" s="84" t="s">
        <v>4674</v>
      </c>
      <c r="AC991" s="84" t="s">
        <v>4674</v>
      </c>
      <c r="AD991" s="84" t="s">
        <v>4674</v>
      </c>
      <c r="AE991" s="84" t="s">
        <v>4674</v>
      </c>
      <c r="AF991" s="84" t="s">
        <v>4674</v>
      </c>
      <c r="AG991" s="84" t="s">
        <v>4674</v>
      </c>
      <c r="AH991" s="84"/>
      <c r="AI991" s="85">
        <f t="shared" si="138"/>
        <v>9</v>
      </c>
      <c r="AJ991" s="86">
        <f t="shared" si="134"/>
        <v>9</v>
      </c>
      <c r="AK991" s="87">
        <f t="shared" si="135"/>
        <v>0</v>
      </c>
      <c r="AL991" s="87"/>
      <c r="AM991" s="87">
        <f t="shared" si="136"/>
        <v>6</v>
      </c>
      <c r="AN991" s="87">
        <f t="shared" si="139"/>
        <v>30</v>
      </c>
      <c r="AO991" s="87">
        <f t="shared" si="137"/>
        <v>30</v>
      </c>
      <c r="AP991" s="87">
        <v>31</v>
      </c>
      <c r="AQ991" s="87">
        <v>30</v>
      </c>
      <c r="AR991" s="87">
        <v>28</v>
      </c>
      <c r="AW991" s="64" t="str">
        <f t="shared" si="140"/>
        <v>HAZİRAN 2026</v>
      </c>
      <c r="AX991" s="89"/>
      <c r="AY991" s="90"/>
      <c r="AZ991" s="90" t="e">
        <f t="shared" si="141"/>
        <v>#N/A</v>
      </c>
    </row>
    <row r="992" spans="1:52" ht="17.45" customHeight="1" x14ac:dyDescent="0.2">
      <c r="A992" s="81">
        <v>986</v>
      </c>
      <c r="B992" s="82" t="s">
        <v>3109</v>
      </c>
      <c r="C992" s="83" t="s">
        <v>3108</v>
      </c>
      <c r="D992" s="84" t="s">
        <v>4674</v>
      </c>
      <c r="E992" s="84" t="s">
        <v>4674</v>
      </c>
      <c r="F992" s="84" t="s">
        <v>4679</v>
      </c>
      <c r="G992" s="84" t="s">
        <v>4674</v>
      </c>
      <c r="H992" s="84" t="s">
        <v>4674</v>
      </c>
      <c r="I992" s="84" t="s">
        <v>4679</v>
      </c>
      <c r="J992" s="84" t="s">
        <v>4679</v>
      </c>
      <c r="K992" s="84" t="s">
        <v>4674</v>
      </c>
      <c r="L992" s="84" t="s">
        <v>4679</v>
      </c>
      <c r="M992" s="84" t="s">
        <v>4674</v>
      </c>
      <c r="N992" s="84" t="s">
        <v>4674</v>
      </c>
      <c r="O992" s="84" t="s">
        <v>4674</v>
      </c>
      <c r="P992" s="84" t="s">
        <v>4679</v>
      </c>
      <c r="Q992" s="84" t="s">
        <v>4679</v>
      </c>
      <c r="R992" s="84" t="s">
        <v>4674</v>
      </c>
      <c r="S992" s="84" t="s">
        <v>4674</v>
      </c>
      <c r="T992" s="84" t="s">
        <v>4674</v>
      </c>
      <c r="U992" s="84" t="s">
        <v>4674</v>
      </c>
      <c r="V992" s="84" t="s">
        <v>4679</v>
      </c>
      <c r="W992" s="84" t="s">
        <v>4679</v>
      </c>
      <c r="X992" s="84" t="s">
        <v>4679</v>
      </c>
      <c r="Y992" s="84" t="s">
        <v>4674</v>
      </c>
      <c r="Z992" s="84" t="s">
        <v>4674</v>
      </c>
      <c r="AA992" s="84" t="s">
        <v>4674</v>
      </c>
      <c r="AB992" s="84" t="s">
        <v>4674</v>
      </c>
      <c r="AC992" s="84" t="s">
        <v>4690</v>
      </c>
      <c r="AD992" s="84" t="s">
        <v>4690</v>
      </c>
      <c r="AE992" s="84" t="s">
        <v>4690</v>
      </c>
      <c r="AF992" s="84" t="s">
        <v>4690</v>
      </c>
      <c r="AG992" s="84" t="s">
        <v>4690</v>
      </c>
      <c r="AH992" s="84"/>
      <c r="AI992" s="85">
        <f t="shared" si="138"/>
        <v>9</v>
      </c>
      <c r="AJ992" s="86">
        <f t="shared" si="134"/>
        <v>9</v>
      </c>
      <c r="AK992" s="87">
        <f t="shared" si="135"/>
        <v>0</v>
      </c>
      <c r="AL992" s="87"/>
      <c r="AM992" s="87">
        <f t="shared" si="136"/>
        <v>6</v>
      </c>
      <c r="AN992" s="87">
        <f t="shared" si="139"/>
        <v>30</v>
      </c>
      <c r="AO992" s="87">
        <f t="shared" si="137"/>
        <v>30</v>
      </c>
      <c r="AP992" s="87">
        <v>31</v>
      </c>
      <c r="AQ992" s="87">
        <v>30</v>
      </c>
      <c r="AR992" s="87">
        <v>28</v>
      </c>
      <c r="AW992" s="64" t="str">
        <f t="shared" si="140"/>
        <v>HAZİRAN 2026</v>
      </c>
      <c r="AX992" s="89"/>
      <c r="AY992" s="90"/>
      <c r="AZ992" s="90" t="e">
        <f t="shared" si="141"/>
        <v>#N/A</v>
      </c>
    </row>
    <row r="993" spans="1:52" ht="17.45" customHeight="1" x14ac:dyDescent="0.2">
      <c r="A993" s="81">
        <v>987</v>
      </c>
      <c r="B993" s="82" t="s">
        <v>3112</v>
      </c>
      <c r="C993" s="83" t="s">
        <v>3111</v>
      </c>
      <c r="D993" s="84" t="s">
        <v>4679</v>
      </c>
      <c r="E993" s="84" t="s">
        <v>4679</v>
      </c>
      <c r="F993" s="84" t="s">
        <v>4674</v>
      </c>
      <c r="G993" s="84" t="s">
        <v>4679</v>
      </c>
      <c r="H993" s="84" t="s">
        <v>4674</v>
      </c>
      <c r="I993" s="84" t="s">
        <v>4674</v>
      </c>
      <c r="J993" s="84" t="s">
        <v>4674</v>
      </c>
      <c r="K993" s="84" t="s">
        <v>4679</v>
      </c>
      <c r="L993" s="84" t="s">
        <v>4679</v>
      </c>
      <c r="M993" s="84" t="s">
        <v>4674</v>
      </c>
      <c r="N993" s="84" t="s">
        <v>4679</v>
      </c>
      <c r="O993" s="84" t="s">
        <v>4674</v>
      </c>
      <c r="P993" s="84" t="s">
        <v>4674</v>
      </c>
      <c r="Q993" s="84" t="s">
        <v>4674</v>
      </c>
      <c r="R993" s="84" t="s">
        <v>4679</v>
      </c>
      <c r="S993" s="84" t="s">
        <v>4679</v>
      </c>
      <c r="T993" s="84" t="s">
        <v>4674</v>
      </c>
      <c r="U993" s="84" t="s">
        <v>4679</v>
      </c>
      <c r="V993" s="84" t="s">
        <v>4674</v>
      </c>
      <c r="W993" s="84" t="s">
        <v>4674</v>
      </c>
      <c r="X993" s="84" t="s">
        <v>4674</v>
      </c>
      <c r="Y993" s="84" t="s">
        <v>4679</v>
      </c>
      <c r="Z993" s="84" t="s">
        <v>4679</v>
      </c>
      <c r="AA993" s="84" t="s">
        <v>4674</v>
      </c>
      <c r="AB993" s="84" t="s">
        <v>4679</v>
      </c>
      <c r="AC993" s="84" t="s">
        <v>4674</v>
      </c>
      <c r="AD993" s="84" t="s">
        <v>4674</v>
      </c>
      <c r="AE993" s="84" t="s">
        <v>4674</v>
      </c>
      <c r="AF993" s="84" t="s">
        <v>4679</v>
      </c>
      <c r="AG993" s="84" t="s">
        <v>4679</v>
      </c>
      <c r="AH993" s="84"/>
      <c r="AI993" s="85">
        <f t="shared" si="138"/>
        <v>14</v>
      </c>
      <c r="AJ993" s="86">
        <f t="shared" si="134"/>
        <v>14</v>
      </c>
      <c r="AK993" s="87">
        <f t="shared" si="135"/>
        <v>0</v>
      </c>
      <c r="AL993" s="87"/>
      <c r="AM993" s="87">
        <f t="shared" si="136"/>
        <v>6</v>
      </c>
      <c r="AN993" s="87">
        <f t="shared" si="139"/>
        <v>30</v>
      </c>
      <c r="AO993" s="87">
        <f t="shared" si="137"/>
        <v>30</v>
      </c>
      <c r="AP993" s="87">
        <v>31</v>
      </c>
      <c r="AQ993" s="87">
        <v>30</v>
      </c>
      <c r="AR993" s="87">
        <v>28</v>
      </c>
      <c r="AW993" s="64" t="str">
        <f t="shared" si="140"/>
        <v>HAZİRAN 2026</v>
      </c>
      <c r="AX993" s="89"/>
      <c r="AY993" s="90"/>
      <c r="AZ993" s="90" t="e">
        <f t="shared" si="141"/>
        <v>#N/A</v>
      </c>
    </row>
    <row r="994" spans="1:52" ht="17.45" customHeight="1" x14ac:dyDescent="0.2">
      <c r="A994" s="81">
        <v>988</v>
      </c>
      <c r="B994" s="82" t="s">
        <v>3115</v>
      </c>
      <c r="C994" s="83" t="s">
        <v>3114</v>
      </c>
      <c r="D994" s="84" t="s">
        <v>4679</v>
      </c>
      <c r="E994" s="84" t="s">
        <v>4679</v>
      </c>
      <c r="F994" s="84" t="s">
        <v>4679</v>
      </c>
      <c r="G994" s="84" t="s">
        <v>4674</v>
      </c>
      <c r="H994" s="84" t="s">
        <v>4674</v>
      </c>
      <c r="I994" s="84" t="s">
        <v>4674</v>
      </c>
      <c r="J994" s="84" t="s">
        <v>4674</v>
      </c>
      <c r="K994" s="84" t="s">
        <v>4679</v>
      </c>
      <c r="L994" s="84" t="s">
        <v>4679</v>
      </c>
      <c r="M994" s="84" t="s">
        <v>4679</v>
      </c>
      <c r="N994" s="84" t="s">
        <v>4674</v>
      </c>
      <c r="O994" s="84" t="s">
        <v>4674</v>
      </c>
      <c r="P994" s="84" t="s">
        <v>4674</v>
      </c>
      <c r="Q994" s="84" t="s">
        <v>4674</v>
      </c>
      <c r="R994" s="84" t="s">
        <v>4679</v>
      </c>
      <c r="S994" s="84" t="s">
        <v>4679</v>
      </c>
      <c r="T994" s="84" t="s">
        <v>4679</v>
      </c>
      <c r="U994" s="84" t="s">
        <v>4674</v>
      </c>
      <c r="V994" s="84" t="s">
        <v>4674</v>
      </c>
      <c r="W994" s="84" t="s">
        <v>4674</v>
      </c>
      <c r="X994" s="84" t="s">
        <v>4674</v>
      </c>
      <c r="Y994" s="84" t="s">
        <v>4674</v>
      </c>
      <c r="Z994" s="84" t="s">
        <v>4674</v>
      </c>
      <c r="AA994" s="84" t="s">
        <v>4674</v>
      </c>
      <c r="AB994" s="84" t="s">
        <v>4674</v>
      </c>
      <c r="AC994" s="84" t="s">
        <v>4674</v>
      </c>
      <c r="AD994" s="84" t="s">
        <v>4674</v>
      </c>
      <c r="AE994" s="84" t="s">
        <v>4674</v>
      </c>
      <c r="AF994" s="84" t="s">
        <v>4674</v>
      </c>
      <c r="AG994" s="84" t="s">
        <v>4674</v>
      </c>
      <c r="AH994" s="84"/>
      <c r="AI994" s="85">
        <f t="shared" si="138"/>
        <v>9</v>
      </c>
      <c r="AJ994" s="86">
        <f t="shared" si="134"/>
        <v>9</v>
      </c>
      <c r="AK994" s="87">
        <f t="shared" si="135"/>
        <v>0</v>
      </c>
      <c r="AL994" s="87"/>
      <c r="AM994" s="87">
        <f t="shared" si="136"/>
        <v>6</v>
      </c>
      <c r="AN994" s="87">
        <f t="shared" si="139"/>
        <v>30</v>
      </c>
      <c r="AO994" s="87">
        <f t="shared" si="137"/>
        <v>30</v>
      </c>
      <c r="AP994" s="87">
        <v>31</v>
      </c>
      <c r="AQ994" s="87">
        <v>30</v>
      </c>
      <c r="AR994" s="87">
        <v>28</v>
      </c>
      <c r="AW994" s="64" t="str">
        <f t="shared" si="140"/>
        <v>HAZİRAN 2026</v>
      </c>
      <c r="AX994" s="89"/>
      <c r="AY994" s="90"/>
      <c r="AZ994" s="90" t="e">
        <f t="shared" si="141"/>
        <v>#N/A</v>
      </c>
    </row>
    <row r="995" spans="1:52" ht="17.45" customHeight="1" x14ac:dyDescent="0.2">
      <c r="A995" s="81">
        <v>989</v>
      </c>
      <c r="B995" s="82" t="s">
        <v>3118</v>
      </c>
      <c r="C995" s="83" t="s">
        <v>3117</v>
      </c>
      <c r="D995" s="84" t="s">
        <v>4674</v>
      </c>
      <c r="E995" s="84" t="s">
        <v>4679</v>
      </c>
      <c r="F995" s="84" t="s">
        <v>4679</v>
      </c>
      <c r="G995" s="84" t="s">
        <v>4679</v>
      </c>
      <c r="H995" s="84" t="s">
        <v>4674</v>
      </c>
      <c r="I995" s="84" t="s">
        <v>4674</v>
      </c>
      <c r="J995" s="84" t="s">
        <v>4674</v>
      </c>
      <c r="K995" s="84" t="s">
        <v>4679</v>
      </c>
      <c r="L995" s="84" t="s">
        <v>4679</v>
      </c>
      <c r="M995" s="84" t="s">
        <v>4679</v>
      </c>
      <c r="N995" s="84" t="s">
        <v>4674</v>
      </c>
      <c r="O995" s="84" t="s">
        <v>4674</v>
      </c>
      <c r="P995" s="84" t="s">
        <v>4674</v>
      </c>
      <c r="Q995" s="84" t="s">
        <v>4674</v>
      </c>
      <c r="R995" s="84" t="s">
        <v>4679</v>
      </c>
      <c r="S995" s="84" t="s">
        <v>4679</v>
      </c>
      <c r="T995" s="84" t="s">
        <v>4679</v>
      </c>
      <c r="U995" s="84" t="s">
        <v>4674</v>
      </c>
      <c r="V995" s="84" t="s">
        <v>4674</v>
      </c>
      <c r="W995" s="84" t="s">
        <v>4674</v>
      </c>
      <c r="X995" s="84" t="s">
        <v>4674</v>
      </c>
      <c r="Y995" s="84" t="s">
        <v>4679</v>
      </c>
      <c r="Z995" s="84" t="s">
        <v>4679</v>
      </c>
      <c r="AA995" s="84" t="s">
        <v>4679</v>
      </c>
      <c r="AB995" s="84" t="s">
        <v>4674</v>
      </c>
      <c r="AC995" s="84" t="s">
        <v>4674</v>
      </c>
      <c r="AD995" s="84" t="s">
        <v>4674</v>
      </c>
      <c r="AE995" s="84" t="s">
        <v>4674</v>
      </c>
      <c r="AF995" s="84" t="s">
        <v>4679</v>
      </c>
      <c r="AG995" s="84" t="s">
        <v>4679</v>
      </c>
      <c r="AH995" s="84"/>
      <c r="AI995" s="85">
        <f t="shared" si="138"/>
        <v>14</v>
      </c>
      <c r="AJ995" s="86">
        <f t="shared" ref="AJ995:AJ1197" si="142">IF(B995&gt;10000000,AI995,0)</f>
        <v>14</v>
      </c>
      <c r="AK995" s="87">
        <f t="shared" ref="AK995:AK2058" si="143">AO995-AN995</f>
        <v>0</v>
      </c>
      <c r="AL995" s="87"/>
      <c r="AM995" s="87">
        <f t="shared" ref="AM995:AM2058" si="144">MONTH(AW995)</f>
        <v>6</v>
      </c>
      <c r="AN995" s="87">
        <f t="shared" si="139"/>
        <v>30</v>
      </c>
      <c r="AO995" s="87">
        <f t="shared" ref="AO995:AO2058" si="145">IF(AM995=1,AP995,IF(AM995=2,AR995,IF(AM995=3,AP995,IF(AM995=4,AQ995,IF(AM995=5,AP995,IF(AM995=6,AQ995,IF(AM995=7,AP995,IF(AM995=8,AP995,IF(AM995=9,AQ995,IF(AM995=10,AP995,IF(AM995=11,AQ995,IF(AM995=12,AP995))))))))))))</f>
        <v>30</v>
      </c>
      <c r="AP995" s="87">
        <v>31</v>
      </c>
      <c r="AQ995" s="87">
        <v>30</v>
      </c>
      <c r="AR995" s="87">
        <v>28</v>
      </c>
      <c r="AW995" s="64" t="str">
        <f t="shared" si="140"/>
        <v>HAZİRAN 2026</v>
      </c>
      <c r="AX995" s="89"/>
      <c r="AY995" s="90"/>
      <c r="AZ995" s="90" t="e">
        <f t="shared" si="141"/>
        <v>#N/A</v>
      </c>
    </row>
    <row r="996" spans="1:52" ht="17.45" customHeight="1" x14ac:dyDescent="0.2">
      <c r="A996" s="81">
        <v>990</v>
      </c>
      <c r="B996" s="82" t="s">
        <v>3121</v>
      </c>
      <c r="C996" s="83" t="s">
        <v>3120</v>
      </c>
      <c r="D996" s="84" t="s">
        <v>4679</v>
      </c>
      <c r="E996" s="84" t="s">
        <v>4679</v>
      </c>
      <c r="F996" s="84" t="s">
        <v>4674</v>
      </c>
      <c r="G996" s="84" t="s">
        <v>4679</v>
      </c>
      <c r="H996" s="84" t="s">
        <v>4674</v>
      </c>
      <c r="I996" s="84" t="s">
        <v>4674</v>
      </c>
      <c r="J996" s="84" t="s">
        <v>4674</v>
      </c>
      <c r="K996" s="84" t="s">
        <v>4679</v>
      </c>
      <c r="L996" s="84" t="s">
        <v>4679</v>
      </c>
      <c r="M996" s="84" t="s">
        <v>4674</v>
      </c>
      <c r="N996" s="84" t="s">
        <v>4679</v>
      </c>
      <c r="O996" s="84" t="s">
        <v>4674</v>
      </c>
      <c r="P996" s="84" t="s">
        <v>4674</v>
      </c>
      <c r="Q996" s="84" t="s">
        <v>4674</v>
      </c>
      <c r="R996" s="84" t="s">
        <v>4679</v>
      </c>
      <c r="S996" s="84" t="s">
        <v>4679</v>
      </c>
      <c r="T996" s="84" t="s">
        <v>4674</v>
      </c>
      <c r="U996" s="84" t="s">
        <v>4679</v>
      </c>
      <c r="V996" s="84" t="s">
        <v>4674</v>
      </c>
      <c r="W996" s="84" t="s">
        <v>4674</v>
      </c>
      <c r="X996" s="84" t="s">
        <v>4674</v>
      </c>
      <c r="Y996" s="84" t="s">
        <v>4679</v>
      </c>
      <c r="Z996" s="84" t="s">
        <v>4679</v>
      </c>
      <c r="AA996" s="84" t="s">
        <v>4674</v>
      </c>
      <c r="AB996" s="84" t="s">
        <v>4679</v>
      </c>
      <c r="AC996" s="84" t="s">
        <v>4674</v>
      </c>
      <c r="AD996" s="84" t="s">
        <v>4674</v>
      </c>
      <c r="AE996" s="84" t="s">
        <v>4674</v>
      </c>
      <c r="AF996" s="84" t="s">
        <v>4679</v>
      </c>
      <c r="AG996" s="84" t="s">
        <v>4679</v>
      </c>
      <c r="AH996" s="84"/>
      <c r="AI996" s="85">
        <f t="shared" si="138"/>
        <v>14</v>
      </c>
      <c r="AJ996" s="86">
        <f t="shared" si="142"/>
        <v>14</v>
      </c>
      <c r="AK996" s="87">
        <f t="shared" si="143"/>
        <v>0</v>
      </c>
      <c r="AL996" s="87"/>
      <c r="AM996" s="87">
        <f t="shared" si="144"/>
        <v>6</v>
      </c>
      <c r="AN996" s="87">
        <f t="shared" si="139"/>
        <v>30</v>
      </c>
      <c r="AO996" s="87">
        <f t="shared" si="145"/>
        <v>30</v>
      </c>
      <c r="AP996" s="87">
        <v>31</v>
      </c>
      <c r="AQ996" s="87">
        <v>30</v>
      </c>
      <c r="AR996" s="87">
        <v>28</v>
      </c>
      <c r="AW996" s="64" t="str">
        <f t="shared" si="140"/>
        <v>HAZİRAN 2026</v>
      </c>
      <c r="AX996" s="89"/>
      <c r="AY996" s="90"/>
      <c r="AZ996" s="90" t="e">
        <f t="shared" si="141"/>
        <v>#N/A</v>
      </c>
    </row>
    <row r="997" spans="1:52" ht="17.45" customHeight="1" x14ac:dyDescent="0.2">
      <c r="A997" s="81">
        <v>991</v>
      </c>
      <c r="B997" s="82" t="s">
        <v>3124</v>
      </c>
      <c r="C997" s="83" t="s">
        <v>3123</v>
      </c>
      <c r="D997" s="84" t="s">
        <v>4674</v>
      </c>
      <c r="E997" s="84" t="s">
        <v>4679</v>
      </c>
      <c r="F997" s="84" t="s">
        <v>4679</v>
      </c>
      <c r="G997" s="84" t="s">
        <v>4679</v>
      </c>
      <c r="H997" s="84" t="s">
        <v>4674</v>
      </c>
      <c r="I997" s="84" t="s">
        <v>4674</v>
      </c>
      <c r="J997" s="84" t="s">
        <v>4674</v>
      </c>
      <c r="K997" s="84" t="s">
        <v>4674</v>
      </c>
      <c r="L997" s="84" t="s">
        <v>4679</v>
      </c>
      <c r="M997" s="84" t="s">
        <v>4679</v>
      </c>
      <c r="N997" s="84" t="s">
        <v>4679</v>
      </c>
      <c r="O997" s="84" t="s">
        <v>4674</v>
      </c>
      <c r="P997" s="84" t="s">
        <v>4674</v>
      </c>
      <c r="Q997" s="84" t="s">
        <v>4674</v>
      </c>
      <c r="R997" s="84" t="s">
        <v>4674</v>
      </c>
      <c r="S997" s="84" t="s">
        <v>4679</v>
      </c>
      <c r="T997" s="84" t="s">
        <v>4679</v>
      </c>
      <c r="U997" s="84" t="s">
        <v>4679</v>
      </c>
      <c r="V997" s="84" t="s">
        <v>4674</v>
      </c>
      <c r="W997" s="84" t="s">
        <v>4674</v>
      </c>
      <c r="X997" s="84" t="s">
        <v>4674</v>
      </c>
      <c r="Y997" s="84" t="s">
        <v>4674</v>
      </c>
      <c r="Z997" s="84" t="s">
        <v>4679</v>
      </c>
      <c r="AA997" s="84" t="s">
        <v>4679</v>
      </c>
      <c r="AB997" s="84" t="s">
        <v>4679</v>
      </c>
      <c r="AC997" s="84" t="s">
        <v>4674</v>
      </c>
      <c r="AD997" s="84" t="s">
        <v>4674</v>
      </c>
      <c r="AE997" s="84" t="s">
        <v>4674</v>
      </c>
      <c r="AF997" s="84" t="s">
        <v>4679</v>
      </c>
      <c r="AG997" s="84" t="s">
        <v>4679</v>
      </c>
      <c r="AH997" s="84"/>
      <c r="AI997" s="85">
        <f t="shared" si="138"/>
        <v>14</v>
      </c>
      <c r="AJ997" s="86">
        <f t="shared" si="142"/>
        <v>14</v>
      </c>
      <c r="AK997" s="87">
        <f t="shared" si="143"/>
        <v>0</v>
      </c>
      <c r="AL997" s="87"/>
      <c r="AM997" s="87">
        <f t="shared" si="144"/>
        <v>6</v>
      </c>
      <c r="AN997" s="87">
        <f t="shared" si="139"/>
        <v>30</v>
      </c>
      <c r="AO997" s="87">
        <f t="shared" si="145"/>
        <v>30</v>
      </c>
      <c r="AP997" s="87">
        <v>31</v>
      </c>
      <c r="AQ997" s="87">
        <v>30</v>
      </c>
      <c r="AR997" s="87">
        <v>28</v>
      </c>
      <c r="AW997" s="64" t="str">
        <f t="shared" si="140"/>
        <v>HAZİRAN 2026</v>
      </c>
      <c r="AX997" s="89"/>
      <c r="AY997" s="90"/>
      <c r="AZ997" s="90" t="e">
        <f t="shared" si="141"/>
        <v>#N/A</v>
      </c>
    </row>
    <row r="998" spans="1:52" ht="17.45" customHeight="1" x14ac:dyDescent="0.2">
      <c r="A998" s="81">
        <v>992</v>
      </c>
      <c r="B998" s="82" t="s">
        <v>3127</v>
      </c>
      <c r="C998" s="83" t="s">
        <v>3126</v>
      </c>
      <c r="D998" s="84" t="s">
        <v>4674</v>
      </c>
      <c r="E998" s="84" t="s">
        <v>4674</v>
      </c>
      <c r="F998" s="84" t="s">
        <v>4674</v>
      </c>
      <c r="G998" s="84" t="s">
        <v>4679</v>
      </c>
      <c r="H998" s="84" t="s">
        <v>4679</v>
      </c>
      <c r="I998" s="84" t="s">
        <v>4674</v>
      </c>
      <c r="J998" s="84" t="s">
        <v>4674</v>
      </c>
      <c r="K998" s="84" t="s">
        <v>4674</v>
      </c>
      <c r="L998" s="84" t="s">
        <v>4674</v>
      </c>
      <c r="M998" s="84" t="s">
        <v>4674</v>
      </c>
      <c r="N998" s="84" t="s">
        <v>4679</v>
      </c>
      <c r="O998" s="84" t="s">
        <v>4679</v>
      </c>
      <c r="P998" s="84" t="s">
        <v>4674</v>
      </c>
      <c r="Q998" s="84" t="s">
        <v>4674</v>
      </c>
      <c r="R998" s="84" t="s">
        <v>4674</v>
      </c>
      <c r="S998" s="84" t="s">
        <v>4674</v>
      </c>
      <c r="T998" s="84" t="s">
        <v>4674</v>
      </c>
      <c r="U998" s="84" t="s">
        <v>4679</v>
      </c>
      <c r="V998" s="84" t="s">
        <v>4679</v>
      </c>
      <c r="W998" s="84" t="s">
        <v>4674</v>
      </c>
      <c r="X998" s="84" t="s">
        <v>4674</v>
      </c>
      <c r="Y998" s="84" t="s">
        <v>4674</v>
      </c>
      <c r="Z998" s="84" t="s">
        <v>4674</v>
      </c>
      <c r="AA998" s="84" t="s">
        <v>4674</v>
      </c>
      <c r="AB998" s="84" t="s">
        <v>4679</v>
      </c>
      <c r="AC998" s="84" t="s">
        <v>4679</v>
      </c>
      <c r="AD998" s="84" t="s">
        <v>4674</v>
      </c>
      <c r="AE998" s="84" t="s">
        <v>4674</v>
      </c>
      <c r="AF998" s="84" t="s">
        <v>4674</v>
      </c>
      <c r="AG998" s="84" t="s">
        <v>4674</v>
      </c>
      <c r="AH998" s="84"/>
      <c r="AI998" s="85">
        <f t="shared" si="138"/>
        <v>8</v>
      </c>
      <c r="AJ998" s="86">
        <f t="shared" si="142"/>
        <v>8</v>
      </c>
      <c r="AK998" s="87">
        <f t="shared" si="143"/>
        <v>0</v>
      </c>
      <c r="AL998" s="87"/>
      <c r="AM998" s="87">
        <f t="shared" si="144"/>
        <v>6</v>
      </c>
      <c r="AN998" s="87">
        <f t="shared" si="139"/>
        <v>30</v>
      </c>
      <c r="AO998" s="87">
        <f t="shared" si="145"/>
        <v>30</v>
      </c>
      <c r="AP998" s="87">
        <v>31</v>
      </c>
      <c r="AQ998" s="87">
        <v>30</v>
      </c>
      <c r="AR998" s="87">
        <v>28</v>
      </c>
      <c r="AW998" s="64" t="str">
        <f t="shared" si="140"/>
        <v>HAZİRAN 2026</v>
      </c>
      <c r="AX998" s="89"/>
      <c r="AY998" s="90"/>
      <c r="AZ998" s="90" t="e">
        <f t="shared" si="141"/>
        <v>#N/A</v>
      </c>
    </row>
    <row r="999" spans="1:52" ht="17.45" customHeight="1" x14ac:dyDescent="0.2">
      <c r="A999" s="81">
        <v>993</v>
      </c>
      <c r="B999" s="82" t="s">
        <v>3130</v>
      </c>
      <c r="C999" s="83" t="s">
        <v>3129</v>
      </c>
      <c r="D999" s="84" t="s">
        <v>4679</v>
      </c>
      <c r="E999" s="84" t="s">
        <v>4679</v>
      </c>
      <c r="F999" s="84" t="s">
        <v>4674</v>
      </c>
      <c r="G999" s="84" t="s">
        <v>4679</v>
      </c>
      <c r="H999" s="84" t="s">
        <v>4674</v>
      </c>
      <c r="I999" s="84" t="s">
        <v>4674</v>
      </c>
      <c r="J999" s="84" t="s">
        <v>4674</v>
      </c>
      <c r="K999" s="84" t="s">
        <v>4674</v>
      </c>
      <c r="L999" s="84" t="s">
        <v>4679</v>
      </c>
      <c r="M999" s="84" t="s">
        <v>4674</v>
      </c>
      <c r="N999" s="84" t="s">
        <v>4674</v>
      </c>
      <c r="O999" s="84" t="s">
        <v>4674</v>
      </c>
      <c r="P999" s="84" t="s">
        <v>4674</v>
      </c>
      <c r="Q999" s="84" t="s">
        <v>4674</v>
      </c>
      <c r="R999" s="84" t="s">
        <v>4674</v>
      </c>
      <c r="S999" s="84" t="s">
        <v>4674</v>
      </c>
      <c r="T999" s="84" t="s">
        <v>4674</v>
      </c>
      <c r="U999" s="84" t="s">
        <v>4674</v>
      </c>
      <c r="V999" s="84" t="s">
        <v>4674</v>
      </c>
      <c r="W999" s="84" t="s">
        <v>4674</v>
      </c>
      <c r="X999" s="84" t="s">
        <v>4674</v>
      </c>
      <c r="Y999" s="84" t="s">
        <v>4674</v>
      </c>
      <c r="Z999" s="84" t="s">
        <v>4674</v>
      </c>
      <c r="AA999" s="84" t="s">
        <v>4674</v>
      </c>
      <c r="AB999" s="84" t="s">
        <v>4674</v>
      </c>
      <c r="AC999" s="84" t="s">
        <v>4674</v>
      </c>
      <c r="AD999" s="84" t="s">
        <v>4674</v>
      </c>
      <c r="AE999" s="84" t="s">
        <v>4674</v>
      </c>
      <c r="AF999" s="84" t="s">
        <v>4674</v>
      </c>
      <c r="AG999" s="84" t="s">
        <v>4674</v>
      </c>
      <c r="AH999" s="84"/>
      <c r="AI999" s="85">
        <f t="shared" si="138"/>
        <v>4</v>
      </c>
      <c r="AJ999" s="86">
        <f t="shared" si="142"/>
        <v>4</v>
      </c>
      <c r="AK999" s="87">
        <f t="shared" si="143"/>
        <v>0</v>
      </c>
      <c r="AL999" s="87"/>
      <c r="AM999" s="87">
        <f t="shared" si="144"/>
        <v>6</v>
      </c>
      <c r="AN999" s="87">
        <f t="shared" si="139"/>
        <v>30</v>
      </c>
      <c r="AO999" s="87">
        <f t="shared" si="145"/>
        <v>30</v>
      </c>
      <c r="AP999" s="87">
        <v>31</v>
      </c>
      <c r="AQ999" s="87">
        <v>30</v>
      </c>
      <c r="AR999" s="87">
        <v>28</v>
      </c>
      <c r="AW999" s="64" t="str">
        <f t="shared" si="140"/>
        <v>HAZİRAN 2026</v>
      </c>
      <c r="AX999" s="89"/>
      <c r="AY999" s="90"/>
      <c r="AZ999" s="90" t="e">
        <f t="shared" si="141"/>
        <v>#N/A</v>
      </c>
    </row>
    <row r="1000" spans="1:52" ht="17.45" customHeight="1" x14ac:dyDescent="0.2">
      <c r="A1000" s="81">
        <v>994</v>
      </c>
      <c r="B1000" s="82" t="s">
        <v>3133</v>
      </c>
      <c r="C1000" s="83" t="s">
        <v>3132</v>
      </c>
      <c r="D1000" s="84" t="s">
        <v>4674</v>
      </c>
      <c r="E1000" s="84" t="s">
        <v>4674</v>
      </c>
      <c r="F1000" s="84" t="s">
        <v>4679</v>
      </c>
      <c r="G1000" s="84" t="s">
        <v>4679</v>
      </c>
      <c r="H1000" s="84" t="s">
        <v>4679</v>
      </c>
      <c r="I1000" s="84" t="s">
        <v>4674</v>
      </c>
      <c r="J1000" s="84" t="s">
        <v>4674</v>
      </c>
      <c r="K1000" s="84" t="s">
        <v>4674</v>
      </c>
      <c r="L1000" s="84" t="s">
        <v>4679</v>
      </c>
      <c r="M1000" s="84" t="s">
        <v>4679</v>
      </c>
      <c r="N1000" s="84" t="s">
        <v>4679</v>
      </c>
      <c r="O1000" s="84" t="s">
        <v>4674</v>
      </c>
      <c r="P1000" s="84" t="s">
        <v>4674</v>
      </c>
      <c r="Q1000" s="84" t="s">
        <v>4674</v>
      </c>
      <c r="R1000" s="84" t="s">
        <v>4674</v>
      </c>
      <c r="S1000" s="84" t="s">
        <v>4674</v>
      </c>
      <c r="T1000" s="84" t="s">
        <v>4674</v>
      </c>
      <c r="U1000" s="84" t="s">
        <v>4674</v>
      </c>
      <c r="V1000" s="84" t="s">
        <v>4674</v>
      </c>
      <c r="W1000" s="84" t="s">
        <v>4674</v>
      </c>
      <c r="X1000" s="84" t="s">
        <v>4674</v>
      </c>
      <c r="Y1000" s="84" t="s">
        <v>4674</v>
      </c>
      <c r="Z1000" s="84" t="s">
        <v>4674</v>
      </c>
      <c r="AA1000" s="84" t="s">
        <v>4674</v>
      </c>
      <c r="AB1000" s="84" t="s">
        <v>4674</v>
      </c>
      <c r="AC1000" s="84" t="s">
        <v>4674</v>
      </c>
      <c r="AD1000" s="84" t="s">
        <v>4674</v>
      </c>
      <c r="AE1000" s="84" t="s">
        <v>4674</v>
      </c>
      <c r="AF1000" s="84" t="s">
        <v>4674</v>
      </c>
      <c r="AG1000" s="84" t="s">
        <v>4674</v>
      </c>
      <c r="AH1000" s="84"/>
      <c r="AI1000" s="85">
        <f t="shared" si="138"/>
        <v>6</v>
      </c>
      <c r="AJ1000" s="86">
        <f t="shared" si="142"/>
        <v>6</v>
      </c>
      <c r="AK1000" s="87">
        <f t="shared" si="143"/>
        <v>0</v>
      </c>
      <c r="AL1000" s="87"/>
      <c r="AM1000" s="87">
        <f t="shared" si="144"/>
        <v>6</v>
      </c>
      <c r="AN1000" s="87">
        <f t="shared" si="139"/>
        <v>30</v>
      </c>
      <c r="AO1000" s="87">
        <f t="shared" si="145"/>
        <v>30</v>
      </c>
      <c r="AP1000" s="87">
        <v>31</v>
      </c>
      <c r="AQ1000" s="87">
        <v>30</v>
      </c>
      <c r="AR1000" s="87">
        <v>28</v>
      </c>
      <c r="AW1000" s="64" t="str">
        <f t="shared" si="140"/>
        <v>HAZİRAN 2026</v>
      </c>
      <c r="AX1000" s="89"/>
      <c r="AY1000" s="90"/>
      <c r="AZ1000" s="90" t="e">
        <f t="shared" si="141"/>
        <v>#N/A</v>
      </c>
    </row>
    <row r="1001" spans="1:52" ht="17.45" customHeight="1" x14ac:dyDescent="0.2">
      <c r="A1001" s="81">
        <v>995</v>
      </c>
      <c r="B1001" s="82" t="s">
        <v>3136</v>
      </c>
      <c r="C1001" s="83" t="s">
        <v>3135</v>
      </c>
      <c r="D1001" s="84" t="s">
        <v>4679</v>
      </c>
      <c r="E1001" s="84" t="s">
        <v>4679</v>
      </c>
      <c r="F1001" s="84" t="s">
        <v>4679</v>
      </c>
      <c r="G1001" s="84" t="s">
        <v>4674</v>
      </c>
      <c r="H1001" s="84" t="s">
        <v>4674</v>
      </c>
      <c r="I1001" s="84" t="s">
        <v>4674</v>
      </c>
      <c r="J1001" s="84" t="s">
        <v>4674</v>
      </c>
      <c r="K1001" s="84" t="s">
        <v>4679</v>
      </c>
      <c r="L1001" s="84" t="s">
        <v>4679</v>
      </c>
      <c r="M1001" s="84" t="s">
        <v>4679</v>
      </c>
      <c r="N1001" s="84" t="s">
        <v>4674</v>
      </c>
      <c r="O1001" s="84" t="s">
        <v>4674</v>
      </c>
      <c r="P1001" s="84" t="s">
        <v>4674</v>
      </c>
      <c r="Q1001" s="84" t="s">
        <v>4674</v>
      </c>
      <c r="R1001" s="84" t="s">
        <v>4679</v>
      </c>
      <c r="S1001" s="84" t="s">
        <v>4679</v>
      </c>
      <c r="T1001" s="84" t="s">
        <v>4679</v>
      </c>
      <c r="U1001" s="84" t="s">
        <v>4674</v>
      </c>
      <c r="V1001" s="84" t="s">
        <v>4674</v>
      </c>
      <c r="W1001" s="84" t="s">
        <v>4674</v>
      </c>
      <c r="X1001" s="84" t="s">
        <v>4674</v>
      </c>
      <c r="Y1001" s="84" t="s">
        <v>4679</v>
      </c>
      <c r="Z1001" s="84" t="s">
        <v>4679</v>
      </c>
      <c r="AA1001" s="84" t="s">
        <v>4679</v>
      </c>
      <c r="AB1001" s="84" t="s">
        <v>4674</v>
      </c>
      <c r="AC1001" s="84" t="s">
        <v>4674</v>
      </c>
      <c r="AD1001" s="84" t="s">
        <v>4674</v>
      </c>
      <c r="AE1001" s="84" t="s">
        <v>4674</v>
      </c>
      <c r="AF1001" s="84" t="s">
        <v>4679</v>
      </c>
      <c r="AG1001" s="84" t="s">
        <v>4679</v>
      </c>
      <c r="AH1001" s="84"/>
      <c r="AI1001" s="85">
        <f t="shared" si="138"/>
        <v>14</v>
      </c>
      <c r="AJ1001" s="86">
        <f t="shared" si="142"/>
        <v>14</v>
      </c>
      <c r="AK1001" s="87">
        <f t="shared" si="143"/>
        <v>0</v>
      </c>
      <c r="AL1001" s="87"/>
      <c r="AM1001" s="87">
        <f t="shared" si="144"/>
        <v>6</v>
      </c>
      <c r="AN1001" s="87">
        <f t="shared" si="139"/>
        <v>30</v>
      </c>
      <c r="AO1001" s="87">
        <f t="shared" si="145"/>
        <v>30</v>
      </c>
      <c r="AP1001" s="87">
        <v>31</v>
      </c>
      <c r="AQ1001" s="87">
        <v>30</v>
      </c>
      <c r="AR1001" s="87">
        <v>28</v>
      </c>
      <c r="AW1001" s="64" t="str">
        <f t="shared" si="140"/>
        <v>HAZİRAN 2026</v>
      </c>
      <c r="AX1001" s="89"/>
      <c r="AY1001" s="90"/>
      <c r="AZ1001" s="90" t="e">
        <f t="shared" si="141"/>
        <v>#N/A</v>
      </c>
    </row>
    <row r="1002" spans="1:52" ht="17.45" customHeight="1" x14ac:dyDescent="0.2">
      <c r="A1002" s="81">
        <v>996</v>
      </c>
      <c r="B1002" s="82" t="s">
        <v>3139</v>
      </c>
      <c r="C1002" s="83" t="s">
        <v>3138</v>
      </c>
      <c r="D1002" s="84" t="s">
        <v>4679</v>
      </c>
      <c r="E1002" s="84" t="s">
        <v>4679</v>
      </c>
      <c r="F1002" s="84" t="s">
        <v>4674</v>
      </c>
      <c r="G1002" s="84" t="s">
        <v>4679</v>
      </c>
      <c r="H1002" s="84" t="s">
        <v>4674</v>
      </c>
      <c r="I1002" s="84" t="s">
        <v>4674</v>
      </c>
      <c r="J1002" s="84" t="s">
        <v>4674</v>
      </c>
      <c r="K1002" s="84" t="s">
        <v>4679</v>
      </c>
      <c r="L1002" s="84" t="s">
        <v>4679</v>
      </c>
      <c r="M1002" s="84" t="s">
        <v>4674</v>
      </c>
      <c r="N1002" s="84" t="s">
        <v>4679</v>
      </c>
      <c r="O1002" s="84" t="s">
        <v>4674</v>
      </c>
      <c r="P1002" s="84" t="s">
        <v>4674</v>
      </c>
      <c r="Q1002" s="84" t="s">
        <v>4674</v>
      </c>
      <c r="R1002" s="84" t="s">
        <v>4679</v>
      </c>
      <c r="S1002" s="84" t="s">
        <v>4679</v>
      </c>
      <c r="T1002" s="84" t="s">
        <v>4679</v>
      </c>
      <c r="U1002" s="84" t="s">
        <v>4674</v>
      </c>
      <c r="V1002" s="84" t="s">
        <v>4674</v>
      </c>
      <c r="W1002" s="84" t="s">
        <v>4674</v>
      </c>
      <c r="X1002" s="84" t="s">
        <v>4674</v>
      </c>
      <c r="Y1002" s="84" t="s">
        <v>4679</v>
      </c>
      <c r="Z1002" s="84" t="s">
        <v>4679</v>
      </c>
      <c r="AA1002" s="84" t="s">
        <v>4679</v>
      </c>
      <c r="AB1002" s="84" t="s">
        <v>4674</v>
      </c>
      <c r="AC1002" s="84" t="s">
        <v>4674</v>
      </c>
      <c r="AD1002" s="84" t="s">
        <v>4674</v>
      </c>
      <c r="AE1002" s="84" t="s">
        <v>4674</v>
      </c>
      <c r="AF1002" s="84" t="s">
        <v>4679</v>
      </c>
      <c r="AG1002" s="84" t="s">
        <v>4679</v>
      </c>
      <c r="AH1002" s="84"/>
      <c r="AI1002" s="85">
        <f t="shared" si="138"/>
        <v>14</v>
      </c>
      <c r="AJ1002" s="86">
        <f t="shared" si="142"/>
        <v>14</v>
      </c>
      <c r="AK1002" s="87">
        <f t="shared" si="143"/>
        <v>0</v>
      </c>
      <c r="AL1002" s="87"/>
      <c r="AM1002" s="87">
        <f t="shared" si="144"/>
        <v>6</v>
      </c>
      <c r="AN1002" s="87">
        <f t="shared" si="139"/>
        <v>30</v>
      </c>
      <c r="AO1002" s="87">
        <f t="shared" si="145"/>
        <v>30</v>
      </c>
      <c r="AP1002" s="87">
        <v>31</v>
      </c>
      <c r="AQ1002" s="87">
        <v>30</v>
      </c>
      <c r="AR1002" s="87">
        <v>28</v>
      </c>
      <c r="AW1002" s="64" t="str">
        <f t="shared" si="140"/>
        <v>HAZİRAN 2026</v>
      </c>
      <c r="AX1002" s="89"/>
      <c r="AY1002" s="90"/>
      <c r="AZ1002" s="90" t="e">
        <f t="shared" si="141"/>
        <v>#N/A</v>
      </c>
    </row>
    <row r="1003" spans="1:52" ht="17.45" customHeight="1" x14ac:dyDescent="0.2">
      <c r="A1003" s="81">
        <v>997</v>
      </c>
      <c r="B1003" s="82" t="s">
        <v>3142</v>
      </c>
      <c r="C1003" s="83" t="s">
        <v>3141</v>
      </c>
      <c r="D1003" s="84" t="s">
        <v>4679</v>
      </c>
      <c r="E1003" s="84" t="s">
        <v>4679</v>
      </c>
      <c r="F1003" s="84" t="s">
        <v>4674</v>
      </c>
      <c r="G1003" s="84" t="s">
        <v>4674</v>
      </c>
      <c r="H1003" s="84" t="s">
        <v>4674</v>
      </c>
      <c r="I1003" s="84" t="s">
        <v>4674</v>
      </c>
      <c r="J1003" s="84" t="s">
        <v>4674</v>
      </c>
      <c r="K1003" s="84" t="s">
        <v>4679</v>
      </c>
      <c r="L1003" s="84" t="s">
        <v>4690</v>
      </c>
      <c r="M1003" s="84" t="s">
        <v>4679</v>
      </c>
      <c r="N1003" s="84" t="s">
        <v>4674</v>
      </c>
      <c r="O1003" s="84" t="s">
        <v>4674</v>
      </c>
      <c r="P1003" s="84" t="s">
        <v>4674</v>
      </c>
      <c r="Q1003" s="84" t="s">
        <v>4674</v>
      </c>
      <c r="R1003" s="84" t="s">
        <v>4679</v>
      </c>
      <c r="S1003" s="84" t="s">
        <v>4679</v>
      </c>
      <c r="T1003" s="84" t="s">
        <v>4679</v>
      </c>
      <c r="U1003" s="84" t="s">
        <v>4674</v>
      </c>
      <c r="V1003" s="84" t="s">
        <v>4674</v>
      </c>
      <c r="W1003" s="84" t="s">
        <v>4674</v>
      </c>
      <c r="X1003" s="84" t="s">
        <v>4674</v>
      </c>
      <c r="Y1003" s="84" t="s">
        <v>4679</v>
      </c>
      <c r="Z1003" s="84" t="s">
        <v>4679</v>
      </c>
      <c r="AA1003" s="84" t="s">
        <v>4679</v>
      </c>
      <c r="AB1003" s="84" t="s">
        <v>4674</v>
      </c>
      <c r="AC1003" s="84" t="s">
        <v>4674</v>
      </c>
      <c r="AD1003" s="84" t="s">
        <v>4674</v>
      </c>
      <c r="AE1003" s="84" t="s">
        <v>4674</v>
      </c>
      <c r="AF1003" s="84" t="s">
        <v>4679</v>
      </c>
      <c r="AG1003" s="84" t="s">
        <v>4679</v>
      </c>
      <c r="AH1003" s="84"/>
      <c r="AI1003" s="85">
        <f t="shared" si="138"/>
        <v>12</v>
      </c>
      <c r="AJ1003" s="86">
        <f t="shared" si="142"/>
        <v>12</v>
      </c>
      <c r="AK1003" s="87">
        <f t="shared" si="143"/>
        <v>0</v>
      </c>
      <c r="AL1003" s="87"/>
      <c r="AM1003" s="87">
        <f t="shared" si="144"/>
        <v>6</v>
      </c>
      <c r="AN1003" s="87">
        <f t="shared" si="139"/>
        <v>30</v>
      </c>
      <c r="AO1003" s="87">
        <f t="shared" si="145"/>
        <v>30</v>
      </c>
      <c r="AP1003" s="87">
        <v>31</v>
      </c>
      <c r="AQ1003" s="87">
        <v>30</v>
      </c>
      <c r="AR1003" s="87">
        <v>28</v>
      </c>
      <c r="AW1003" s="64" t="str">
        <f t="shared" si="140"/>
        <v>HAZİRAN 2026</v>
      </c>
      <c r="AX1003" s="89"/>
      <c r="AY1003" s="90"/>
      <c r="AZ1003" s="90" t="e">
        <f t="shared" si="141"/>
        <v>#N/A</v>
      </c>
    </row>
    <row r="1004" spans="1:52" ht="17.45" customHeight="1" x14ac:dyDescent="0.2">
      <c r="A1004" s="81">
        <v>998</v>
      </c>
      <c r="B1004" s="82" t="s">
        <v>3145</v>
      </c>
      <c r="C1004" s="83" t="s">
        <v>3144</v>
      </c>
      <c r="D1004" s="84" t="s">
        <v>4679</v>
      </c>
      <c r="E1004" s="84" t="s">
        <v>4679</v>
      </c>
      <c r="F1004" s="84" t="s">
        <v>4679</v>
      </c>
      <c r="G1004" s="84" t="s">
        <v>4674</v>
      </c>
      <c r="H1004" s="84" t="s">
        <v>4674</v>
      </c>
      <c r="I1004" s="84" t="s">
        <v>4674</v>
      </c>
      <c r="J1004" s="84" t="s">
        <v>4674</v>
      </c>
      <c r="K1004" s="84" t="s">
        <v>4679</v>
      </c>
      <c r="L1004" s="84" t="s">
        <v>4679</v>
      </c>
      <c r="M1004" s="84" t="s">
        <v>4679</v>
      </c>
      <c r="N1004" s="84" t="s">
        <v>4674</v>
      </c>
      <c r="O1004" s="84" t="s">
        <v>4674</v>
      </c>
      <c r="P1004" s="84" t="s">
        <v>4674</v>
      </c>
      <c r="Q1004" s="84" t="s">
        <v>4674</v>
      </c>
      <c r="R1004" s="84" t="s">
        <v>4679</v>
      </c>
      <c r="S1004" s="84" t="s">
        <v>4679</v>
      </c>
      <c r="T1004" s="84" t="s">
        <v>4679</v>
      </c>
      <c r="U1004" s="84" t="s">
        <v>4674</v>
      </c>
      <c r="V1004" s="84" t="s">
        <v>4674</v>
      </c>
      <c r="W1004" s="84" t="s">
        <v>4674</v>
      </c>
      <c r="X1004" s="84" t="s">
        <v>4674</v>
      </c>
      <c r="Y1004" s="84" t="s">
        <v>4679</v>
      </c>
      <c r="Z1004" s="84" t="s">
        <v>4679</v>
      </c>
      <c r="AA1004" s="84" t="s">
        <v>4679</v>
      </c>
      <c r="AB1004" s="84" t="s">
        <v>4674</v>
      </c>
      <c r="AC1004" s="84" t="s">
        <v>4674</v>
      </c>
      <c r="AD1004" s="84" t="s">
        <v>4674</v>
      </c>
      <c r="AE1004" s="84" t="s">
        <v>4674</v>
      </c>
      <c r="AF1004" s="84" t="s">
        <v>4679</v>
      </c>
      <c r="AG1004" s="84" t="s">
        <v>4679</v>
      </c>
      <c r="AH1004" s="84"/>
      <c r="AI1004" s="85">
        <f t="shared" si="138"/>
        <v>14</v>
      </c>
      <c r="AJ1004" s="86">
        <f t="shared" si="142"/>
        <v>14</v>
      </c>
      <c r="AK1004" s="87">
        <f t="shared" si="143"/>
        <v>0</v>
      </c>
      <c r="AL1004" s="87"/>
      <c r="AM1004" s="87">
        <f t="shared" si="144"/>
        <v>6</v>
      </c>
      <c r="AN1004" s="87">
        <f t="shared" si="139"/>
        <v>30</v>
      </c>
      <c r="AO1004" s="87">
        <f t="shared" si="145"/>
        <v>30</v>
      </c>
      <c r="AP1004" s="87">
        <v>31</v>
      </c>
      <c r="AQ1004" s="87">
        <v>30</v>
      </c>
      <c r="AR1004" s="87">
        <v>28</v>
      </c>
      <c r="AW1004" s="64" t="str">
        <f t="shared" si="140"/>
        <v>HAZİRAN 2026</v>
      </c>
      <c r="AX1004" s="89"/>
      <c r="AY1004" s="90"/>
      <c r="AZ1004" s="90" t="e">
        <f t="shared" si="141"/>
        <v>#N/A</v>
      </c>
    </row>
    <row r="1005" spans="1:52" ht="17.45" customHeight="1" x14ac:dyDescent="0.2">
      <c r="A1005" s="81">
        <v>999</v>
      </c>
      <c r="B1005" s="82" t="s">
        <v>3148</v>
      </c>
      <c r="C1005" s="83" t="s">
        <v>3147</v>
      </c>
      <c r="D1005" s="84" t="s">
        <v>4679</v>
      </c>
      <c r="E1005" s="84" t="s">
        <v>4679</v>
      </c>
      <c r="F1005" s="84" t="s">
        <v>4679</v>
      </c>
      <c r="G1005" s="84" t="s">
        <v>4674</v>
      </c>
      <c r="H1005" s="84" t="s">
        <v>4674</v>
      </c>
      <c r="I1005" s="84" t="s">
        <v>4674</v>
      </c>
      <c r="J1005" s="84" t="s">
        <v>4674</v>
      </c>
      <c r="K1005" s="84" t="s">
        <v>4679</v>
      </c>
      <c r="L1005" s="84" t="s">
        <v>4679</v>
      </c>
      <c r="M1005" s="84" t="s">
        <v>4679</v>
      </c>
      <c r="N1005" s="84" t="s">
        <v>4674</v>
      </c>
      <c r="O1005" s="84" t="s">
        <v>4674</v>
      </c>
      <c r="P1005" s="84" t="s">
        <v>4674</v>
      </c>
      <c r="Q1005" s="84" t="s">
        <v>4674</v>
      </c>
      <c r="R1005" s="84" t="s">
        <v>4679</v>
      </c>
      <c r="S1005" s="84" t="s">
        <v>4679</v>
      </c>
      <c r="T1005" s="84" t="s">
        <v>4690</v>
      </c>
      <c r="U1005" s="84" t="s">
        <v>4674</v>
      </c>
      <c r="V1005" s="84" t="s">
        <v>4674</v>
      </c>
      <c r="W1005" s="84" t="s">
        <v>4674</v>
      </c>
      <c r="X1005" s="84" t="s">
        <v>4674</v>
      </c>
      <c r="Y1005" s="84" t="s">
        <v>4679</v>
      </c>
      <c r="Z1005" s="84" t="s">
        <v>4679</v>
      </c>
      <c r="AA1005" s="84" t="s">
        <v>4679</v>
      </c>
      <c r="AB1005" s="84" t="s">
        <v>4674</v>
      </c>
      <c r="AC1005" s="84" t="s">
        <v>4674</v>
      </c>
      <c r="AD1005" s="84" t="s">
        <v>4674</v>
      </c>
      <c r="AE1005" s="84" t="s">
        <v>4674</v>
      </c>
      <c r="AF1005" s="84" t="s">
        <v>4690</v>
      </c>
      <c r="AG1005" s="84" t="s">
        <v>4690</v>
      </c>
      <c r="AH1005" s="84"/>
      <c r="AI1005" s="85">
        <f t="shared" si="138"/>
        <v>11</v>
      </c>
      <c r="AJ1005" s="86">
        <f t="shared" si="142"/>
        <v>11</v>
      </c>
      <c r="AK1005" s="87">
        <f t="shared" si="143"/>
        <v>0</v>
      </c>
      <c r="AL1005" s="87"/>
      <c r="AM1005" s="87">
        <f t="shared" si="144"/>
        <v>6</v>
      </c>
      <c r="AN1005" s="87">
        <f t="shared" si="139"/>
        <v>30</v>
      </c>
      <c r="AO1005" s="87">
        <f t="shared" si="145"/>
        <v>30</v>
      </c>
      <c r="AP1005" s="87">
        <v>31</v>
      </c>
      <c r="AQ1005" s="87">
        <v>30</v>
      </c>
      <c r="AR1005" s="87">
        <v>28</v>
      </c>
      <c r="AW1005" s="64" t="str">
        <f t="shared" si="140"/>
        <v>HAZİRAN 2026</v>
      </c>
      <c r="AX1005" s="89"/>
      <c r="AY1005" s="90"/>
      <c r="AZ1005" s="90" t="e">
        <f t="shared" si="141"/>
        <v>#N/A</v>
      </c>
    </row>
    <row r="1006" spans="1:52" ht="17.45" customHeight="1" x14ac:dyDescent="0.2">
      <c r="A1006" s="81">
        <v>1000</v>
      </c>
      <c r="B1006" s="82" t="s">
        <v>3151</v>
      </c>
      <c r="C1006" s="83" t="s">
        <v>3150</v>
      </c>
      <c r="D1006" s="84" t="s">
        <v>4679</v>
      </c>
      <c r="E1006" s="84" t="s">
        <v>4679</v>
      </c>
      <c r="F1006" s="84" t="s">
        <v>4674</v>
      </c>
      <c r="G1006" s="84" t="s">
        <v>4674</v>
      </c>
      <c r="H1006" s="84" t="s">
        <v>4679</v>
      </c>
      <c r="I1006" s="84" t="s">
        <v>4674</v>
      </c>
      <c r="J1006" s="84" t="s">
        <v>4674</v>
      </c>
      <c r="K1006" s="84" t="s">
        <v>4679</v>
      </c>
      <c r="L1006" s="84" t="s">
        <v>4679</v>
      </c>
      <c r="M1006" s="84" t="s">
        <v>4674</v>
      </c>
      <c r="N1006" s="84" t="s">
        <v>4674</v>
      </c>
      <c r="O1006" s="84" t="s">
        <v>4679</v>
      </c>
      <c r="P1006" s="84" t="s">
        <v>4674</v>
      </c>
      <c r="Q1006" s="84" t="s">
        <v>4674</v>
      </c>
      <c r="R1006" s="84" t="s">
        <v>4679</v>
      </c>
      <c r="S1006" s="84" t="s">
        <v>4679</v>
      </c>
      <c r="T1006" s="84" t="s">
        <v>4674</v>
      </c>
      <c r="U1006" s="84" t="s">
        <v>4674</v>
      </c>
      <c r="V1006" s="84" t="s">
        <v>4679</v>
      </c>
      <c r="W1006" s="84" t="s">
        <v>4674</v>
      </c>
      <c r="X1006" s="84" t="s">
        <v>4674</v>
      </c>
      <c r="Y1006" s="84" t="s">
        <v>4679</v>
      </c>
      <c r="Z1006" s="84" t="s">
        <v>4679</v>
      </c>
      <c r="AA1006" s="84" t="s">
        <v>4674</v>
      </c>
      <c r="AB1006" s="84" t="s">
        <v>4674</v>
      </c>
      <c r="AC1006" s="84" t="s">
        <v>4679</v>
      </c>
      <c r="AD1006" s="84" t="s">
        <v>4674</v>
      </c>
      <c r="AE1006" s="84" t="s">
        <v>4674</v>
      </c>
      <c r="AF1006" s="84" t="s">
        <v>4679</v>
      </c>
      <c r="AG1006" s="84" t="s">
        <v>4679</v>
      </c>
      <c r="AH1006" s="84"/>
      <c r="AI1006" s="85">
        <f t="shared" si="138"/>
        <v>14</v>
      </c>
      <c r="AJ1006" s="86">
        <f t="shared" si="142"/>
        <v>14</v>
      </c>
      <c r="AK1006" s="87">
        <f t="shared" si="143"/>
        <v>0</v>
      </c>
      <c r="AL1006" s="87"/>
      <c r="AM1006" s="87">
        <f t="shared" si="144"/>
        <v>6</v>
      </c>
      <c r="AN1006" s="87">
        <f t="shared" si="139"/>
        <v>30</v>
      </c>
      <c r="AO1006" s="87">
        <f t="shared" si="145"/>
        <v>30</v>
      </c>
      <c r="AP1006" s="87">
        <v>31</v>
      </c>
      <c r="AQ1006" s="87">
        <v>30</v>
      </c>
      <c r="AR1006" s="87">
        <v>28</v>
      </c>
      <c r="AW1006" s="64" t="str">
        <f t="shared" si="140"/>
        <v>HAZİRAN 2026</v>
      </c>
      <c r="AX1006" s="89"/>
      <c r="AY1006" s="90"/>
      <c r="AZ1006" s="90" t="e">
        <f t="shared" si="141"/>
        <v>#N/A</v>
      </c>
    </row>
    <row r="1007" spans="1:52" ht="17.45" customHeight="1" x14ac:dyDescent="0.2">
      <c r="A1007" s="81">
        <v>1001</v>
      </c>
      <c r="B1007" s="82" t="s">
        <v>3154</v>
      </c>
      <c r="C1007" s="83" t="s">
        <v>3153</v>
      </c>
      <c r="D1007" s="84" t="s">
        <v>4679</v>
      </c>
      <c r="E1007" s="84" t="s">
        <v>4679</v>
      </c>
      <c r="F1007" s="84" t="s">
        <v>4679</v>
      </c>
      <c r="G1007" s="84" t="s">
        <v>4674</v>
      </c>
      <c r="H1007" s="84" t="s">
        <v>4674</v>
      </c>
      <c r="I1007" s="84" t="s">
        <v>4674</v>
      </c>
      <c r="J1007" s="84" t="s">
        <v>4674</v>
      </c>
      <c r="K1007" s="84" t="s">
        <v>4679</v>
      </c>
      <c r="L1007" s="84" t="s">
        <v>4679</v>
      </c>
      <c r="M1007" s="84" t="s">
        <v>4679</v>
      </c>
      <c r="N1007" s="84" t="s">
        <v>4674</v>
      </c>
      <c r="O1007" s="84" t="s">
        <v>4674</v>
      </c>
      <c r="P1007" s="84" t="s">
        <v>4674</v>
      </c>
      <c r="Q1007" s="84" t="s">
        <v>4674</v>
      </c>
      <c r="R1007" s="84" t="s">
        <v>4679</v>
      </c>
      <c r="S1007" s="84" t="s">
        <v>4679</v>
      </c>
      <c r="T1007" s="84" t="s">
        <v>4679</v>
      </c>
      <c r="U1007" s="84" t="s">
        <v>4674</v>
      </c>
      <c r="V1007" s="84" t="s">
        <v>4674</v>
      </c>
      <c r="W1007" s="84" t="s">
        <v>4674</v>
      </c>
      <c r="X1007" s="84" t="s">
        <v>4674</v>
      </c>
      <c r="Y1007" s="84" t="s">
        <v>4679</v>
      </c>
      <c r="Z1007" s="84" t="s">
        <v>4679</v>
      </c>
      <c r="AA1007" s="84" t="s">
        <v>4679</v>
      </c>
      <c r="AB1007" s="84" t="s">
        <v>4674</v>
      </c>
      <c r="AC1007" s="84" t="s">
        <v>4674</v>
      </c>
      <c r="AD1007" s="84" t="s">
        <v>4674</v>
      </c>
      <c r="AE1007" s="84" t="s">
        <v>4674</v>
      </c>
      <c r="AF1007" s="84" t="s">
        <v>4679</v>
      </c>
      <c r="AG1007" s="84" t="s">
        <v>4679</v>
      </c>
      <c r="AH1007" s="84"/>
      <c r="AI1007" s="85">
        <f t="shared" si="138"/>
        <v>14</v>
      </c>
      <c r="AJ1007" s="86">
        <f t="shared" si="142"/>
        <v>14</v>
      </c>
      <c r="AK1007" s="87">
        <f t="shared" si="143"/>
        <v>0</v>
      </c>
      <c r="AL1007" s="87"/>
      <c r="AM1007" s="87">
        <f t="shared" si="144"/>
        <v>6</v>
      </c>
      <c r="AN1007" s="87">
        <f t="shared" si="139"/>
        <v>30</v>
      </c>
      <c r="AO1007" s="87">
        <f t="shared" si="145"/>
        <v>30</v>
      </c>
      <c r="AP1007" s="87">
        <v>31</v>
      </c>
      <c r="AQ1007" s="87">
        <v>30</v>
      </c>
      <c r="AR1007" s="87">
        <v>28</v>
      </c>
      <c r="AW1007" s="64" t="str">
        <f t="shared" si="140"/>
        <v>HAZİRAN 2026</v>
      </c>
      <c r="AX1007" s="89"/>
      <c r="AY1007" s="90"/>
      <c r="AZ1007" s="90" t="e">
        <f t="shared" si="141"/>
        <v>#N/A</v>
      </c>
    </row>
    <row r="1008" spans="1:52" ht="17.45" customHeight="1" x14ac:dyDescent="0.2">
      <c r="A1008" s="81">
        <v>1002</v>
      </c>
      <c r="B1008" s="82" t="s">
        <v>3157</v>
      </c>
      <c r="C1008" s="83" t="s">
        <v>3156</v>
      </c>
      <c r="D1008" s="84" t="s">
        <v>4679</v>
      </c>
      <c r="E1008" s="84" t="s">
        <v>4674</v>
      </c>
      <c r="F1008" s="84" t="s">
        <v>4679</v>
      </c>
      <c r="G1008" s="84" t="s">
        <v>4679</v>
      </c>
      <c r="H1008" s="84" t="s">
        <v>4674</v>
      </c>
      <c r="I1008" s="84" t="s">
        <v>4674</v>
      </c>
      <c r="J1008" s="84" t="s">
        <v>4674</v>
      </c>
      <c r="K1008" s="84" t="s">
        <v>4679</v>
      </c>
      <c r="L1008" s="84" t="s">
        <v>4674</v>
      </c>
      <c r="M1008" s="84" t="s">
        <v>4679</v>
      </c>
      <c r="N1008" s="84" t="s">
        <v>4679</v>
      </c>
      <c r="O1008" s="84" t="s">
        <v>4674</v>
      </c>
      <c r="P1008" s="84" t="s">
        <v>4674</v>
      </c>
      <c r="Q1008" s="84" t="s">
        <v>4674</v>
      </c>
      <c r="R1008" s="84" t="s">
        <v>4679</v>
      </c>
      <c r="S1008" s="84" t="s">
        <v>4674</v>
      </c>
      <c r="T1008" s="84" t="s">
        <v>4679</v>
      </c>
      <c r="U1008" s="84" t="s">
        <v>4679</v>
      </c>
      <c r="V1008" s="84" t="s">
        <v>4674</v>
      </c>
      <c r="W1008" s="84" t="s">
        <v>4674</v>
      </c>
      <c r="X1008" s="84" t="s">
        <v>4674</v>
      </c>
      <c r="Y1008" s="84" t="s">
        <v>4679</v>
      </c>
      <c r="Z1008" s="84" t="s">
        <v>4674</v>
      </c>
      <c r="AA1008" s="84" t="s">
        <v>4679</v>
      </c>
      <c r="AB1008" s="84" t="s">
        <v>4679</v>
      </c>
      <c r="AC1008" s="84" t="s">
        <v>4674</v>
      </c>
      <c r="AD1008" s="84" t="s">
        <v>4674</v>
      </c>
      <c r="AE1008" s="84" t="s">
        <v>4674</v>
      </c>
      <c r="AF1008" s="84" t="s">
        <v>4679</v>
      </c>
      <c r="AG1008" s="84" t="s">
        <v>4679</v>
      </c>
      <c r="AH1008" s="84"/>
      <c r="AI1008" s="85">
        <f t="shared" si="138"/>
        <v>14</v>
      </c>
      <c r="AJ1008" s="86">
        <f t="shared" si="142"/>
        <v>14</v>
      </c>
      <c r="AK1008" s="87">
        <f t="shared" si="143"/>
        <v>0</v>
      </c>
      <c r="AL1008" s="87"/>
      <c r="AM1008" s="87">
        <f t="shared" si="144"/>
        <v>6</v>
      </c>
      <c r="AN1008" s="87">
        <f t="shared" si="139"/>
        <v>30</v>
      </c>
      <c r="AO1008" s="87">
        <f t="shared" si="145"/>
        <v>30</v>
      </c>
      <c r="AP1008" s="87">
        <v>31</v>
      </c>
      <c r="AQ1008" s="87">
        <v>30</v>
      </c>
      <c r="AR1008" s="87">
        <v>28</v>
      </c>
      <c r="AW1008" s="64" t="str">
        <f t="shared" si="140"/>
        <v>HAZİRAN 2026</v>
      </c>
      <c r="AX1008" s="89"/>
      <c r="AY1008" s="90"/>
      <c r="AZ1008" s="90" t="e">
        <f t="shared" si="141"/>
        <v>#N/A</v>
      </c>
    </row>
    <row r="1009" spans="1:52" ht="17.45" customHeight="1" x14ac:dyDescent="0.2">
      <c r="A1009" s="81">
        <v>1003</v>
      </c>
      <c r="B1009" s="82" t="s">
        <v>3160</v>
      </c>
      <c r="C1009" s="83" t="s">
        <v>3159</v>
      </c>
      <c r="D1009" s="84" t="s">
        <v>4674</v>
      </c>
      <c r="E1009" s="84" t="s">
        <v>4674</v>
      </c>
      <c r="F1009" s="84" t="s">
        <v>4679</v>
      </c>
      <c r="G1009" s="84" t="s">
        <v>4679</v>
      </c>
      <c r="H1009" s="84" t="s">
        <v>4679</v>
      </c>
      <c r="I1009" s="84" t="s">
        <v>4674</v>
      </c>
      <c r="J1009" s="84" t="s">
        <v>4674</v>
      </c>
      <c r="K1009" s="84" t="s">
        <v>4679</v>
      </c>
      <c r="L1009" s="84" t="s">
        <v>4679</v>
      </c>
      <c r="M1009" s="84" t="s">
        <v>4679</v>
      </c>
      <c r="N1009" s="84" t="s">
        <v>4674</v>
      </c>
      <c r="O1009" s="84" t="s">
        <v>4674</v>
      </c>
      <c r="P1009" s="84" t="s">
        <v>4674</v>
      </c>
      <c r="Q1009" s="84" t="s">
        <v>4674</v>
      </c>
      <c r="R1009" s="84" t="s">
        <v>4721</v>
      </c>
      <c r="S1009" s="84" t="s">
        <v>4721</v>
      </c>
      <c r="T1009" s="84" t="s">
        <v>4721</v>
      </c>
      <c r="U1009" s="84" t="s">
        <v>4674</v>
      </c>
      <c r="V1009" s="84" t="s">
        <v>4674</v>
      </c>
      <c r="W1009" s="84" t="s">
        <v>4674</v>
      </c>
      <c r="X1009" s="84" t="s">
        <v>4674</v>
      </c>
      <c r="Y1009" s="84" t="s">
        <v>4721</v>
      </c>
      <c r="Z1009" s="84" t="s">
        <v>4721</v>
      </c>
      <c r="AA1009" s="84" t="s">
        <v>4721</v>
      </c>
      <c r="AB1009" s="84" t="s">
        <v>4674</v>
      </c>
      <c r="AC1009" s="84" t="s">
        <v>4674</v>
      </c>
      <c r="AD1009" s="84" t="s">
        <v>4674</v>
      </c>
      <c r="AE1009" s="84" t="s">
        <v>4674</v>
      </c>
      <c r="AF1009" s="84" t="s">
        <v>4721</v>
      </c>
      <c r="AG1009" s="84" t="s">
        <v>4721</v>
      </c>
      <c r="AH1009" s="84"/>
      <c r="AI1009" s="85">
        <f t="shared" si="138"/>
        <v>6</v>
      </c>
      <c r="AJ1009" s="86">
        <f t="shared" si="142"/>
        <v>6</v>
      </c>
      <c r="AK1009" s="87">
        <f t="shared" si="143"/>
        <v>0</v>
      </c>
      <c r="AL1009" s="87"/>
      <c r="AM1009" s="87">
        <f t="shared" si="144"/>
        <v>6</v>
      </c>
      <c r="AN1009" s="87">
        <f t="shared" si="139"/>
        <v>30</v>
      </c>
      <c r="AO1009" s="87">
        <f t="shared" si="145"/>
        <v>30</v>
      </c>
      <c r="AP1009" s="87">
        <v>31</v>
      </c>
      <c r="AQ1009" s="87">
        <v>30</v>
      </c>
      <c r="AR1009" s="87">
        <v>28</v>
      </c>
      <c r="AW1009" s="64" t="str">
        <f t="shared" si="140"/>
        <v>HAZİRAN 2026</v>
      </c>
      <c r="AX1009" s="89"/>
      <c r="AY1009" s="90"/>
      <c r="AZ1009" s="90" t="e">
        <f t="shared" si="141"/>
        <v>#N/A</v>
      </c>
    </row>
    <row r="1010" spans="1:52" ht="17.45" customHeight="1" x14ac:dyDescent="0.2">
      <c r="A1010" s="81">
        <v>1004</v>
      </c>
      <c r="B1010" s="82" t="s">
        <v>3163</v>
      </c>
      <c r="C1010" s="83" t="s">
        <v>3162</v>
      </c>
      <c r="D1010" s="84" t="s">
        <v>4679</v>
      </c>
      <c r="E1010" s="84" t="s">
        <v>4679</v>
      </c>
      <c r="F1010" s="84" t="s">
        <v>4679</v>
      </c>
      <c r="G1010" s="84" t="s">
        <v>4674</v>
      </c>
      <c r="H1010" s="84" t="s">
        <v>4674</v>
      </c>
      <c r="I1010" s="84" t="s">
        <v>4674</v>
      </c>
      <c r="J1010" s="84" t="s">
        <v>4674</v>
      </c>
      <c r="K1010" s="84" t="s">
        <v>4679</v>
      </c>
      <c r="L1010" s="84" t="s">
        <v>4679</v>
      </c>
      <c r="M1010" s="84" t="s">
        <v>4679</v>
      </c>
      <c r="N1010" s="84" t="s">
        <v>4674</v>
      </c>
      <c r="O1010" s="84" t="s">
        <v>4674</v>
      </c>
      <c r="P1010" s="84" t="s">
        <v>4674</v>
      </c>
      <c r="Q1010" s="84" t="s">
        <v>4674</v>
      </c>
      <c r="R1010" s="84" t="s">
        <v>4679</v>
      </c>
      <c r="S1010" s="84" t="s">
        <v>4679</v>
      </c>
      <c r="T1010" s="84" t="s">
        <v>4679</v>
      </c>
      <c r="U1010" s="84" t="s">
        <v>4674</v>
      </c>
      <c r="V1010" s="84" t="s">
        <v>4674</v>
      </c>
      <c r="W1010" s="84" t="s">
        <v>4674</v>
      </c>
      <c r="X1010" s="84" t="s">
        <v>4674</v>
      </c>
      <c r="Y1010" s="84" t="s">
        <v>4679</v>
      </c>
      <c r="Z1010" s="84" t="s">
        <v>4679</v>
      </c>
      <c r="AA1010" s="84" t="s">
        <v>4679</v>
      </c>
      <c r="AB1010" s="84" t="s">
        <v>4674</v>
      </c>
      <c r="AC1010" s="84" t="s">
        <v>4674</v>
      </c>
      <c r="AD1010" s="84" t="s">
        <v>4674</v>
      </c>
      <c r="AE1010" s="84" t="s">
        <v>4674</v>
      </c>
      <c r="AF1010" s="84" t="s">
        <v>4679</v>
      </c>
      <c r="AG1010" s="84" t="s">
        <v>4679</v>
      </c>
      <c r="AH1010" s="84"/>
      <c r="AI1010" s="85">
        <f t="shared" si="138"/>
        <v>14</v>
      </c>
      <c r="AJ1010" s="86">
        <f t="shared" si="142"/>
        <v>14</v>
      </c>
      <c r="AK1010" s="87">
        <f t="shared" si="143"/>
        <v>0</v>
      </c>
      <c r="AL1010" s="87"/>
      <c r="AM1010" s="87">
        <f t="shared" si="144"/>
        <v>6</v>
      </c>
      <c r="AN1010" s="87">
        <f t="shared" si="139"/>
        <v>30</v>
      </c>
      <c r="AO1010" s="87">
        <f t="shared" si="145"/>
        <v>30</v>
      </c>
      <c r="AP1010" s="87">
        <v>31</v>
      </c>
      <c r="AQ1010" s="87">
        <v>30</v>
      </c>
      <c r="AR1010" s="87">
        <v>28</v>
      </c>
      <c r="AW1010" s="64" t="str">
        <f t="shared" si="140"/>
        <v>HAZİRAN 2026</v>
      </c>
      <c r="AX1010" s="89"/>
      <c r="AY1010" s="90"/>
      <c r="AZ1010" s="90" t="e">
        <f t="shared" si="141"/>
        <v>#N/A</v>
      </c>
    </row>
    <row r="1011" spans="1:52" ht="17.45" customHeight="1" x14ac:dyDescent="0.2">
      <c r="A1011" s="81">
        <v>1005</v>
      </c>
      <c r="B1011" s="82" t="s">
        <v>3166</v>
      </c>
      <c r="C1011" s="83" t="s">
        <v>3165</v>
      </c>
      <c r="D1011" s="84" t="s">
        <v>4679</v>
      </c>
      <c r="E1011" s="84" t="s">
        <v>4679</v>
      </c>
      <c r="F1011" s="84" t="s">
        <v>4674</v>
      </c>
      <c r="G1011" s="84" t="s">
        <v>4679</v>
      </c>
      <c r="H1011" s="84" t="s">
        <v>4674</v>
      </c>
      <c r="I1011" s="84" t="s">
        <v>4674</v>
      </c>
      <c r="J1011" s="84" t="s">
        <v>4674</v>
      </c>
      <c r="K1011" s="84" t="s">
        <v>4679</v>
      </c>
      <c r="L1011" s="84" t="s">
        <v>4679</v>
      </c>
      <c r="M1011" s="84" t="s">
        <v>4674</v>
      </c>
      <c r="N1011" s="84" t="s">
        <v>4679</v>
      </c>
      <c r="O1011" s="84" t="s">
        <v>4674</v>
      </c>
      <c r="P1011" s="84" t="s">
        <v>4674</v>
      </c>
      <c r="Q1011" s="84" t="s">
        <v>4674</v>
      </c>
      <c r="R1011" s="84" t="s">
        <v>4679</v>
      </c>
      <c r="S1011" s="84" t="s">
        <v>4679</v>
      </c>
      <c r="T1011" s="84" t="s">
        <v>4674</v>
      </c>
      <c r="U1011" s="84" t="s">
        <v>4679</v>
      </c>
      <c r="V1011" s="84" t="s">
        <v>4674</v>
      </c>
      <c r="W1011" s="84" t="s">
        <v>4674</v>
      </c>
      <c r="X1011" s="84" t="s">
        <v>4674</v>
      </c>
      <c r="Y1011" s="84" t="s">
        <v>4679</v>
      </c>
      <c r="Z1011" s="84" t="s">
        <v>4679</v>
      </c>
      <c r="AA1011" s="84" t="s">
        <v>4674</v>
      </c>
      <c r="AB1011" s="84" t="s">
        <v>4679</v>
      </c>
      <c r="AC1011" s="84" t="s">
        <v>4674</v>
      </c>
      <c r="AD1011" s="84" t="s">
        <v>4674</v>
      </c>
      <c r="AE1011" s="84" t="s">
        <v>4674</v>
      </c>
      <c r="AF1011" s="84" t="s">
        <v>4679</v>
      </c>
      <c r="AG1011" s="84" t="s">
        <v>4679</v>
      </c>
      <c r="AH1011" s="84"/>
      <c r="AI1011" s="85">
        <f t="shared" si="138"/>
        <v>14</v>
      </c>
      <c r="AJ1011" s="86">
        <f t="shared" si="142"/>
        <v>14</v>
      </c>
      <c r="AK1011" s="87">
        <f t="shared" si="143"/>
        <v>0</v>
      </c>
      <c r="AL1011" s="87"/>
      <c r="AM1011" s="87">
        <f t="shared" si="144"/>
        <v>6</v>
      </c>
      <c r="AN1011" s="87">
        <f t="shared" si="139"/>
        <v>30</v>
      </c>
      <c r="AO1011" s="87">
        <f t="shared" si="145"/>
        <v>30</v>
      </c>
      <c r="AP1011" s="87">
        <v>31</v>
      </c>
      <c r="AQ1011" s="87">
        <v>30</v>
      </c>
      <c r="AR1011" s="87">
        <v>28</v>
      </c>
      <c r="AW1011" s="64" t="str">
        <f t="shared" si="140"/>
        <v>HAZİRAN 2026</v>
      </c>
      <c r="AX1011" s="89"/>
      <c r="AY1011" s="90"/>
      <c r="AZ1011" s="90" t="e">
        <f t="shared" si="141"/>
        <v>#N/A</v>
      </c>
    </row>
    <row r="1012" spans="1:52" ht="17.45" customHeight="1" x14ac:dyDescent="0.2">
      <c r="A1012" s="81">
        <v>1006</v>
      </c>
      <c r="B1012" s="82" t="s">
        <v>3169</v>
      </c>
      <c r="C1012" s="83" t="s">
        <v>3168</v>
      </c>
      <c r="D1012" s="84" t="s">
        <v>4679</v>
      </c>
      <c r="E1012" s="84" t="s">
        <v>4679</v>
      </c>
      <c r="F1012" s="84" t="s">
        <v>4674</v>
      </c>
      <c r="G1012" s="84" t="s">
        <v>4679</v>
      </c>
      <c r="H1012" s="84" t="s">
        <v>4674</v>
      </c>
      <c r="I1012" s="84" t="s">
        <v>4674</v>
      </c>
      <c r="J1012" s="84" t="s">
        <v>4674</v>
      </c>
      <c r="K1012" s="84" t="s">
        <v>4679</v>
      </c>
      <c r="L1012" s="84" t="s">
        <v>4674</v>
      </c>
      <c r="M1012" s="84" t="s">
        <v>4679</v>
      </c>
      <c r="N1012" s="84" t="s">
        <v>4674</v>
      </c>
      <c r="O1012" s="84" t="s">
        <v>4679</v>
      </c>
      <c r="P1012" s="84" t="s">
        <v>4674</v>
      </c>
      <c r="Q1012" s="84" t="s">
        <v>4674</v>
      </c>
      <c r="R1012" s="84" t="s">
        <v>4679</v>
      </c>
      <c r="S1012" s="84" t="s">
        <v>4679</v>
      </c>
      <c r="T1012" s="84" t="s">
        <v>4674</v>
      </c>
      <c r="U1012" s="84" t="s">
        <v>4679</v>
      </c>
      <c r="V1012" s="84" t="s">
        <v>4674</v>
      </c>
      <c r="W1012" s="84" t="s">
        <v>4674</v>
      </c>
      <c r="X1012" s="84" t="s">
        <v>4674</v>
      </c>
      <c r="Y1012" s="84" t="s">
        <v>4679</v>
      </c>
      <c r="Z1012" s="84" t="s">
        <v>4679</v>
      </c>
      <c r="AA1012" s="84" t="s">
        <v>4679</v>
      </c>
      <c r="AB1012" s="84" t="s">
        <v>4674</v>
      </c>
      <c r="AC1012" s="84" t="s">
        <v>4674</v>
      </c>
      <c r="AD1012" s="84" t="s">
        <v>4674</v>
      </c>
      <c r="AE1012" s="84" t="s">
        <v>4674</v>
      </c>
      <c r="AF1012" s="84" t="s">
        <v>4679</v>
      </c>
      <c r="AG1012" s="84" t="s">
        <v>4679</v>
      </c>
      <c r="AH1012" s="84"/>
      <c r="AI1012" s="85">
        <f t="shared" si="138"/>
        <v>14</v>
      </c>
      <c r="AJ1012" s="86">
        <f t="shared" si="142"/>
        <v>14</v>
      </c>
      <c r="AK1012" s="87">
        <f t="shared" si="143"/>
        <v>0</v>
      </c>
      <c r="AL1012" s="87"/>
      <c r="AM1012" s="87">
        <f t="shared" si="144"/>
        <v>6</v>
      </c>
      <c r="AN1012" s="87">
        <f t="shared" si="139"/>
        <v>30</v>
      </c>
      <c r="AO1012" s="87">
        <f t="shared" si="145"/>
        <v>30</v>
      </c>
      <c r="AP1012" s="87">
        <v>31</v>
      </c>
      <c r="AQ1012" s="87">
        <v>30</v>
      </c>
      <c r="AR1012" s="87">
        <v>28</v>
      </c>
      <c r="AW1012" s="64" t="str">
        <f t="shared" si="140"/>
        <v>HAZİRAN 2026</v>
      </c>
      <c r="AX1012" s="89"/>
      <c r="AY1012" s="90"/>
      <c r="AZ1012" s="90" t="e">
        <f t="shared" si="141"/>
        <v>#N/A</v>
      </c>
    </row>
    <row r="1013" spans="1:52" ht="17.45" customHeight="1" x14ac:dyDescent="0.2">
      <c r="A1013" s="81">
        <v>1007</v>
      </c>
      <c r="B1013" s="82" t="s">
        <v>3172</v>
      </c>
      <c r="C1013" s="83" t="s">
        <v>3171</v>
      </c>
      <c r="D1013" s="84" t="s">
        <v>4679</v>
      </c>
      <c r="E1013" s="84" t="s">
        <v>4679</v>
      </c>
      <c r="F1013" s="84" t="s">
        <v>4679</v>
      </c>
      <c r="G1013" s="84" t="s">
        <v>4674</v>
      </c>
      <c r="H1013" s="84" t="s">
        <v>4674</v>
      </c>
      <c r="I1013" s="84" t="s">
        <v>4674</v>
      </c>
      <c r="J1013" s="84" t="s">
        <v>4674</v>
      </c>
      <c r="K1013" s="84" t="s">
        <v>4674</v>
      </c>
      <c r="L1013" s="84" t="s">
        <v>4674</v>
      </c>
      <c r="M1013" s="84" t="s">
        <v>4679</v>
      </c>
      <c r="N1013" s="84" t="s">
        <v>4679</v>
      </c>
      <c r="O1013" s="84" t="s">
        <v>4679</v>
      </c>
      <c r="P1013" s="84" t="s">
        <v>4674</v>
      </c>
      <c r="Q1013" s="84" t="s">
        <v>4674</v>
      </c>
      <c r="R1013" s="84" t="s">
        <v>4679</v>
      </c>
      <c r="S1013" s="84" t="s">
        <v>4679</v>
      </c>
      <c r="T1013" s="84" t="s">
        <v>4679</v>
      </c>
      <c r="U1013" s="84" t="s">
        <v>4674</v>
      </c>
      <c r="V1013" s="84" t="s">
        <v>4674</v>
      </c>
      <c r="W1013" s="84" t="s">
        <v>4674</v>
      </c>
      <c r="X1013" s="84" t="s">
        <v>4674</v>
      </c>
      <c r="Y1013" s="84" t="s">
        <v>4674</v>
      </c>
      <c r="Z1013" s="84" t="s">
        <v>4674</v>
      </c>
      <c r="AA1013" s="84" t="s">
        <v>4679</v>
      </c>
      <c r="AB1013" s="84" t="s">
        <v>4679</v>
      </c>
      <c r="AC1013" s="84" t="s">
        <v>4679</v>
      </c>
      <c r="AD1013" s="84" t="s">
        <v>4674</v>
      </c>
      <c r="AE1013" s="84" t="s">
        <v>4674</v>
      </c>
      <c r="AF1013" s="84" t="s">
        <v>4679</v>
      </c>
      <c r="AG1013" s="84" t="s">
        <v>4679</v>
      </c>
      <c r="AH1013" s="84"/>
      <c r="AI1013" s="85">
        <f t="shared" si="138"/>
        <v>14</v>
      </c>
      <c r="AJ1013" s="86">
        <f t="shared" si="142"/>
        <v>14</v>
      </c>
      <c r="AK1013" s="87">
        <f t="shared" si="143"/>
        <v>0</v>
      </c>
      <c r="AL1013" s="87"/>
      <c r="AM1013" s="87">
        <f t="shared" si="144"/>
        <v>6</v>
      </c>
      <c r="AN1013" s="87">
        <f t="shared" si="139"/>
        <v>30</v>
      </c>
      <c r="AO1013" s="87">
        <f t="shared" si="145"/>
        <v>30</v>
      </c>
      <c r="AP1013" s="87">
        <v>31</v>
      </c>
      <c r="AQ1013" s="87">
        <v>30</v>
      </c>
      <c r="AR1013" s="87">
        <v>28</v>
      </c>
      <c r="AW1013" s="64" t="str">
        <f t="shared" si="140"/>
        <v>HAZİRAN 2026</v>
      </c>
      <c r="AX1013" s="89"/>
      <c r="AY1013" s="90"/>
      <c r="AZ1013" s="90" t="e">
        <f t="shared" si="141"/>
        <v>#N/A</v>
      </c>
    </row>
    <row r="1014" spans="1:52" ht="17.45" customHeight="1" x14ac:dyDescent="0.2">
      <c r="A1014" s="81">
        <v>1008</v>
      </c>
      <c r="B1014" s="82" t="s">
        <v>3175</v>
      </c>
      <c r="C1014" s="83" t="s">
        <v>3174</v>
      </c>
      <c r="D1014" s="84" t="s">
        <v>4679</v>
      </c>
      <c r="E1014" s="84" t="s">
        <v>4679</v>
      </c>
      <c r="F1014" s="84" t="s">
        <v>4679</v>
      </c>
      <c r="G1014" s="84" t="s">
        <v>4674</v>
      </c>
      <c r="H1014" s="84" t="s">
        <v>4674</v>
      </c>
      <c r="I1014" s="84" t="s">
        <v>4674</v>
      </c>
      <c r="J1014" s="84" t="s">
        <v>4674</v>
      </c>
      <c r="K1014" s="84" t="s">
        <v>4679</v>
      </c>
      <c r="L1014" s="84" t="s">
        <v>4679</v>
      </c>
      <c r="M1014" s="84" t="s">
        <v>4679</v>
      </c>
      <c r="N1014" s="84" t="s">
        <v>4674</v>
      </c>
      <c r="O1014" s="84" t="s">
        <v>4674</v>
      </c>
      <c r="P1014" s="84" t="s">
        <v>4674</v>
      </c>
      <c r="Q1014" s="84" t="s">
        <v>4674</v>
      </c>
      <c r="R1014" s="84" t="s">
        <v>4679</v>
      </c>
      <c r="S1014" s="84" t="s">
        <v>4679</v>
      </c>
      <c r="T1014" s="84" t="s">
        <v>4679</v>
      </c>
      <c r="U1014" s="84" t="s">
        <v>4674</v>
      </c>
      <c r="V1014" s="84" t="s">
        <v>4674</v>
      </c>
      <c r="W1014" s="84" t="s">
        <v>4674</v>
      </c>
      <c r="X1014" s="84" t="s">
        <v>4674</v>
      </c>
      <c r="Y1014" s="84" t="s">
        <v>4679</v>
      </c>
      <c r="Z1014" s="84" t="s">
        <v>4679</v>
      </c>
      <c r="AA1014" s="84" t="s">
        <v>4679</v>
      </c>
      <c r="AB1014" s="84" t="s">
        <v>4674</v>
      </c>
      <c r="AC1014" s="84" t="s">
        <v>4674</v>
      </c>
      <c r="AD1014" s="84" t="s">
        <v>4674</v>
      </c>
      <c r="AE1014" s="84" t="s">
        <v>4674</v>
      </c>
      <c r="AF1014" s="84" t="s">
        <v>4679</v>
      </c>
      <c r="AG1014" s="84" t="s">
        <v>4679</v>
      </c>
      <c r="AH1014" s="84"/>
      <c r="AI1014" s="85">
        <f t="shared" si="138"/>
        <v>14</v>
      </c>
      <c r="AJ1014" s="86">
        <f t="shared" si="142"/>
        <v>14</v>
      </c>
      <c r="AK1014" s="87">
        <f t="shared" si="143"/>
        <v>0</v>
      </c>
      <c r="AL1014" s="87"/>
      <c r="AM1014" s="87">
        <f t="shared" si="144"/>
        <v>6</v>
      </c>
      <c r="AN1014" s="87">
        <f t="shared" si="139"/>
        <v>30</v>
      </c>
      <c r="AO1014" s="87">
        <f t="shared" si="145"/>
        <v>30</v>
      </c>
      <c r="AP1014" s="87">
        <v>31</v>
      </c>
      <c r="AQ1014" s="87">
        <v>30</v>
      </c>
      <c r="AR1014" s="87">
        <v>28</v>
      </c>
      <c r="AW1014" s="64" t="str">
        <f t="shared" si="140"/>
        <v>HAZİRAN 2026</v>
      </c>
      <c r="AX1014" s="89"/>
      <c r="AY1014" s="90"/>
      <c r="AZ1014" s="90" t="e">
        <f t="shared" si="141"/>
        <v>#N/A</v>
      </c>
    </row>
    <row r="1015" spans="1:52" ht="17.45" customHeight="1" x14ac:dyDescent="0.2">
      <c r="A1015" s="81">
        <v>1009</v>
      </c>
      <c r="B1015" s="82" t="s">
        <v>3178</v>
      </c>
      <c r="C1015" s="83" t="s">
        <v>3177</v>
      </c>
      <c r="D1015" s="84" t="s">
        <v>4679</v>
      </c>
      <c r="E1015" s="84" t="s">
        <v>4674</v>
      </c>
      <c r="F1015" s="84" t="s">
        <v>4679</v>
      </c>
      <c r="G1015" s="84" t="s">
        <v>4679</v>
      </c>
      <c r="H1015" s="84" t="s">
        <v>4674</v>
      </c>
      <c r="I1015" s="84" t="s">
        <v>4674</v>
      </c>
      <c r="J1015" s="84" t="s">
        <v>4674</v>
      </c>
      <c r="K1015" s="84" t="s">
        <v>4679</v>
      </c>
      <c r="L1015" s="84" t="s">
        <v>4679</v>
      </c>
      <c r="M1015" s="84" t="s">
        <v>4679</v>
      </c>
      <c r="N1015" s="84" t="s">
        <v>4674</v>
      </c>
      <c r="O1015" s="84" t="s">
        <v>4674</v>
      </c>
      <c r="P1015" s="84" t="s">
        <v>4674</v>
      </c>
      <c r="Q1015" s="84" t="s">
        <v>4674</v>
      </c>
      <c r="R1015" s="84" t="s">
        <v>4679</v>
      </c>
      <c r="S1015" s="84" t="s">
        <v>4674</v>
      </c>
      <c r="T1015" s="84" t="s">
        <v>4679</v>
      </c>
      <c r="U1015" s="84" t="s">
        <v>4679</v>
      </c>
      <c r="V1015" s="84" t="s">
        <v>4674</v>
      </c>
      <c r="W1015" s="84" t="s">
        <v>4674</v>
      </c>
      <c r="X1015" s="84" t="s">
        <v>4674</v>
      </c>
      <c r="Y1015" s="84" t="s">
        <v>4679</v>
      </c>
      <c r="Z1015" s="84" t="s">
        <v>4674</v>
      </c>
      <c r="AA1015" s="84" t="s">
        <v>4679</v>
      </c>
      <c r="AB1015" s="84" t="s">
        <v>4679</v>
      </c>
      <c r="AC1015" s="84" t="s">
        <v>4674</v>
      </c>
      <c r="AD1015" s="84" t="s">
        <v>4674</v>
      </c>
      <c r="AE1015" s="84" t="s">
        <v>4674</v>
      </c>
      <c r="AF1015" s="84" t="s">
        <v>4679</v>
      </c>
      <c r="AG1015" s="84" t="s">
        <v>4679</v>
      </c>
      <c r="AH1015" s="84"/>
      <c r="AI1015" s="85">
        <f t="shared" si="138"/>
        <v>14</v>
      </c>
      <c r="AJ1015" s="86">
        <f t="shared" si="142"/>
        <v>14</v>
      </c>
      <c r="AK1015" s="87">
        <f t="shared" si="143"/>
        <v>0</v>
      </c>
      <c r="AL1015" s="87"/>
      <c r="AM1015" s="87">
        <f t="shared" si="144"/>
        <v>6</v>
      </c>
      <c r="AN1015" s="87">
        <f t="shared" si="139"/>
        <v>30</v>
      </c>
      <c r="AO1015" s="87">
        <f t="shared" si="145"/>
        <v>30</v>
      </c>
      <c r="AP1015" s="87">
        <v>31</v>
      </c>
      <c r="AQ1015" s="87">
        <v>30</v>
      </c>
      <c r="AR1015" s="87">
        <v>28</v>
      </c>
      <c r="AW1015" s="64" t="str">
        <f t="shared" si="140"/>
        <v>HAZİRAN 2026</v>
      </c>
      <c r="AX1015" s="89"/>
      <c r="AY1015" s="90"/>
      <c r="AZ1015" s="90" t="e">
        <f t="shared" si="141"/>
        <v>#N/A</v>
      </c>
    </row>
    <row r="1016" spans="1:52" ht="17.45" customHeight="1" x14ac:dyDescent="0.2">
      <c r="A1016" s="81">
        <v>1010</v>
      </c>
      <c r="B1016" s="82" t="s">
        <v>3181</v>
      </c>
      <c r="C1016" s="83" t="s">
        <v>3180</v>
      </c>
      <c r="D1016" s="84" t="s">
        <v>4674</v>
      </c>
      <c r="E1016" s="84" t="s">
        <v>4674</v>
      </c>
      <c r="F1016" s="84" t="s">
        <v>4679</v>
      </c>
      <c r="G1016" s="84" t="s">
        <v>4679</v>
      </c>
      <c r="H1016" s="84" t="s">
        <v>4679</v>
      </c>
      <c r="I1016" s="84" t="s">
        <v>4674</v>
      </c>
      <c r="J1016" s="84" t="s">
        <v>4674</v>
      </c>
      <c r="K1016" s="84" t="s">
        <v>4674</v>
      </c>
      <c r="L1016" s="84" t="s">
        <v>4674</v>
      </c>
      <c r="M1016" s="84" t="s">
        <v>4679</v>
      </c>
      <c r="N1016" s="84" t="s">
        <v>4679</v>
      </c>
      <c r="O1016" s="84" t="s">
        <v>4679</v>
      </c>
      <c r="P1016" s="84" t="s">
        <v>4674</v>
      </c>
      <c r="Q1016" s="84" t="s">
        <v>4674</v>
      </c>
      <c r="R1016" s="84" t="s">
        <v>4674</v>
      </c>
      <c r="S1016" s="84" t="s">
        <v>4674</v>
      </c>
      <c r="T1016" s="84" t="s">
        <v>4679</v>
      </c>
      <c r="U1016" s="84" t="s">
        <v>4679</v>
      </c>
      <c r="V1016" s="84" t="s">
        <v>4679</v>
      </c>
      <c r="W1016" s="84" t="s">
        <v>4674</v>
      </c>
      <c r="X1016" s="84" t="s">
        <v>4674</v>
      </c>
      <c r="Y1016" s="84" t="s">
        <v>4674</v>
      </c>
      <c r="Z1016" s="84" t="s">
        <v>4674</v>
      </c>
      <c r="AA1016" s="84" t="s">
        <v>4679</v>
      </c>
      <c r="AB1016" s="84" t="s">
        <v>4679</v>
      </c>
      <c r="AC1016" s="84" t="s">
        <v>4679</v>
      </c>
      <c r="AD1016" s="84" t="s">
        <v>4674</v>
      </c>
      <c r="AE1016" s="84" t="s">
        <v>4674</v>
      </c>
      <c r="AF1016" s="84" t="s">
        <v>4679</v>
      </c>
      <c r="AG1016" s="84" t="s">
        <v>4679</v>
      </c>
      <c r="AH1016" s="84"/>
      <c r="AI1016" s="85">
        <f t="shared" si="138"/>
        <v>14</v>
      </c>
      <c r="AJ1016" s="86">
        <f t="shared" si="142"/>
        <v>14</v>
      </c>
      <c r="AK1016" s="87">
        <f t="shared" si="143"/>
        <v>0</v>
      </c>
      <c r="AL1016" s="87"/>
      <c r="AM1016" s="87">
        <f t="shared" si="144"/>
        <v>6</v>
      </c>
      <c r="AN1016" s="87">
        <f t="shared" si="139"/>
        <v>30</v>
      </c>
      <c r="AO1016" s="87">
        <f t="shared" si="145"/>
        <v>30</v>
      </c>
      <c r="AP1016" s="87">
        <v>31</v>
      </c>
      <c r="AQ1016" s="87">
        <v>30</v>
      </c>
      <c r="AR1016" s="87">
        <v>28</v>
      </c>
      <c r="AW1016" s="64" t="str">
        <f t="shared" si="140"/>
        <v>HAZİRAN 2026</v>
      </c>
      <c r="AX1016" s="89"/>
      <c r="AY1016" s="90"/>
      <c r="AZ1016" s="90" t="e">
        <f t="shared" si="141"/>
        <v>#N/A</v>
      </c>
    </row>
    <row r="1017" spans="1:52" ht="17.45" customHeight="1" x14ac:dyDescent="0.2">
      <c r="A1017" s="81">
        <v>1011</v>
      </c>
      <c r="B1017" s="82" t="s">
        <v>3184</v>
      </c>
      <c r="C1017" s="83" t="s">
        <v>3183</v>
      </c>
      <c r="D1017" s="84" t="s">
        <v>4679</v>
      </c>
      <c r="E1017" s="84" t="s">
        <v>4679</v>
      </c>
      <c r="F1017" s="84" t="s">
        <v>4679</v>
      </c>
      <c r="G1017" s="84" t="s">
        <v>4674</v>
      </c>
      <c r="H1017" s="84" t="s">
        <v>4674</v>
      </c>
      <c r="I1017" s="84" t="s">
        <v>4674</v>
      </c>
      <c r="J1017" s="84" t="s">
        <v>4674</v>
      </c>
      <c r="K1017" s="84" t="s">
        <v>4679</v>
      </c>
      <c r="L1017" s="84" t="s">
        <v>4679</v>
      </c>
      <c r="M1017" s="84" t="s">
        <v>4679</v>
      </c>
      <c r="N1017" s="84" t="s">
        <v>4674</v>
      </c>
      <c r="O1017" s="84" t="s">
        <v>4674</v>
      </c>
      <c r="P1017" s="84" t="s">
        <v>4674</v>
      </c>
      <c r="Q1017" s="84" t="s">
        <v>4674</v>
      </c>
      <c r="R1017" s="84" t="s">
        <v>4679</v>
      </c>
      <c r="S1017" s="84" t="s">
        <v>4679</v>
      </c>
      <c r="T1017" s="84" t="s">
        <v>4679</v>
      </c>
      <c r="U1017" s="84" t="s">
        <v>4674</v>
      </c>
      <c r="V1017" s="84" t="s">
        <v>4674</v>
      </c>
      <c r="W1017" s="84" t="s">
        <v>4674</v>
      </c>
      <c r="X1017" s="84" t="s">
        <v>4674</v>
      </c>
      <c r="Y1017" s="84" t="s">
        <v>4679</v>
      </c>
      <c r="Z1017" s="84" t="s">
        <v>4679</v>
      </c>
      <c r="AA1017" s="84" t="s">
        <v>4679</v>
      </c>
      <c r="AB1017" s="84" t="s">
        <v>4674</v>
      </c>
      <c r="AC1017" s="84" t="s">
        <v>4674</v>
      </c>
      <c r="AD1017" s="84" t="s">
        <v>4674</v>
      </c>
      <c r="AE1017" s="84" t="s">
        <v>4674</v>
      </c>
      <c r="AF1017" s="84" t="s">
        <v>4679</v>
      </c>
      <c r="AG1017" s="84" t="s">
        <v>4679</v>
      </c>
      <c r="AH1017" s="84"/>
      <c r="AI1017" s="85">
        <f t="shared" si="138"/>
        <v>14</v>
      </c>
      <c r="AJ1017" s="86">
        <f t="shared" si="142"/>
        <v>14</v>
      </c>
      <c r="AK1017" s="87">
        <f t="shared" si="143"/>
        <v>0</v>
      </c>
      <c r="AL1017" s="87"/>
      <c r="AM1017" s="87">
        <f t="shared" si="144"/>
        <v>6</v>
      </c>
      <c r="AN1017" s="87">
        <f t="shared" si="139"/>
        <v>30</v>
      </c>
      <c r="AO1017" s="87">
        <f t="shared" si="145"/>
        <v>30</v>
      </c>
      <c r="AP1017" s="87">
        <v>31</v>
      </c>
      <c r="AQ1017" s="87">
        <v>30</v>
      </c>
      <c r="AR1017" s="87">
        <v>28</v>
      </c>
      <c r="AW1017" s="64" t="str">
        <f t="shared" si="140"/>
        <v>HAZİRAN 2026</v>
      </c>
      <c r="AX1017" s="89"/>
      <c r="AY1017" s="90"/>
      <c r="AZ1017" s="90" t="e">
        <f t="shared" si="141"/>
        <v>#N/A</v>
      </c>
    </row>
    <row r="1018" spans="1:52" ht="17.45" customHeight="1" x14ac:dyDescent="0.2">
      <c r="A1018" s="81">
        <v>1012</v>
      </c>
      <c r="B1018" s="82" t="s">
        <v>3187</v>
      </c>
      <c r="C1018" s="83" t="s">
        <v>3186</v>
      </c>
      <c r="D1018" s="84" t="s">
        <v>4679</v>
      </c>
      <c r="E1018" s="84" t="s">
        <v>4679</v>
      </c>
      <c r="F1018" s="84" t="s">
        <v>4679</v>
      </c>
      <c r="G1018" s="84" t="s">
        <v>4674</v>
      </c>
      <c r="H1018" s="84" t="s">
        <v>4674</v>
      </c>
      <c r="I1018" s="84" t="s">
        <v>4674</v>
      </c>
      <c r="J1018" s="84" t="s">
        <v>4674</v>
      </c>
      <c r="K1018" s="84" t="s">
        <v>4679</v>
      </c>
      <c r="L1018" s="84" t="s">
        <v>4679</v>
      </c>
      <c r="M1018" s="84" t="s">
        <v>4679</v>
      </c>
      <c r="N1018" s="84" t="s">
        <v>4674</v>
      </c>
      <c r="O1018" s="84" t="s">
        <v>4674</v>
      </c>
      <c r="P1018" s="84" t="s">
        <v>4674</v>
      </c>
      <c r="Q1018" s="84" t="s">
        <v>4674</v>
      </c>
      <c r="R1018" s="84" t="s">
        <v>4679</v>
      </c>
      <c r="S1018" s="84" t="s">
        <v>4679</v>
      </c>
      <c r="T1018" s="84" t="s">
        <v>4679</v>
      </c>
      <c r="U1018" s="84" t="s">
        <v>4674</v>
      </c>
      <c r="V1018" s="84" t="s">
        <v>4674</v>
      </c>
      <c r="W1018" s="84" t="s">
        <v>4674</v>
      </c>
      <c r="X1018" s="84" t="s">
        <v>4674</v>
      </c>
      <c r="Y1018" s="84" t="s">
        <v>4674</v>
      </c>
      <c r="Z1018" s="84" t="s">
        <v>4674</v>
      </c>
      <c r="AA1018" s="84" t="s">
        <v>4674</v>
      </c>
      <c r="AB1018" s="84" t="s">
        <v>4674</v>
      </c>
      <c r="AC1018" s="84" t="s">
        <v>4674</v>
      </c>
      <c r="AD1018" s="84" t="s">
        <v>4674</v>
      </c>
      <c r="AE1018" s="84" t="s">
        <v>4674</v>
      </c>
      <c r="AF1018" s="84" t="s">
        <v>4674</v>
      </c>
      <c r="AG1018" s="84" t="s">
        <v>4674</v>
      </c>
      <c r="AH1018" s="84"/>
      <c r="AI1018" s="85">
        <f t="shared" si="138"/>
        <v>9</v>
      </c>
      <c r="AJ1018" s="86">
        <f t="shared" si="142"/>
        <v>9</v>
      </c>
      <c r="AK1018" s="87">
        <f t="shared" si="143"/>
        <v>0</v>
      </c>
      <c r="AL1018" s="87"/>
      <c r="AM1018" s="87">
        <f t="shared" si="144"/>
        <v>6</v>
      </c>
      <c r="AN1018" s="87">
        <f t="shared" si="139"/>
        <v>30</v>
      </c>
      <c r="AO1018" s="87">
        <f t="shared" si="145"/>
        <v>30</v>
      </c>
      <c r="AP1018" s="87">
        <v>31</v>
      </c>
      <c r="AQ1018" s="87">
        <v>30</v>
      </c>
      <c r="AR1018" s="87">
        <v>28</v>
      </c>
      <c r="AW1018" s="64" t="str">
        <f t="shared" si="140"/>
        <v>HAZİRAN 2026</v>
      </c>
      <c r="AX1018" s="89"/>
      <c r="AY1018" s="90"/>
      <c r="AZ1018" s="90" t="e">
        <f t="shared" si="141"/>
        <v>#N/A</v>
      </c>
    </row>
    <row r="1019" spans="1:52" ht="17.45" customHeight="1" x14ac:dyDescent="0.2">
      <c r="A1019" s="81">
        <v>1013</v>
      </c>
      <c r="B1019" s="82" t="s">
        <v>3190</v>
      </c>
      <c r="C1019" s="83" t="s">
        <v>3189</v>
      </c>
      <c r="D1019" s="84" t="s">
        <v>4679</v>
      </c>
      <c r="E1019" s="84" t="s">
        <v>4679</v>
      </c>
      <c r="F1019" s="84" t="s">
        <v>4679</v>
      </c>
      <c r="G1019" s="84" t="s">
        <v>4674</v>
      </c>
      <c r="H1019" s="84" t="s">
        <v>4674</v>
      </c>
      <c r="I1019" s="84" t="s">
        <v>4674</v>
      </c>
      <c r="J1019" s="84" t="s">
        <v>4674</v>
      </c>
      <c r="K1019" s="84" t="s">
        <v>4679</v>
      </c>
      <c r="L1019" s="84" t="s">
        <v>4679</v>
      </c>
      <c r="M1019" s="84" t="s">
        <v>4679</v>
      </c>
      <c r="N1019" s="84" t="s">
        <v>4674</v>
      </c>
      <c r="O1019" s="84" t="s">
        <v>4674</v>
      </c>
      <c r="P1019" s="84" t="s">
        <v>4674</v>
      </c>
      <c r="Q1019" s="84" t="s">
        <v>4674</v>
      </c>
      <c r="R1019" s="84" t="s">
        <v>4679</v>
      </c>
      <c r="S1019" s="84" t="s">
        <v>4679</v>
      </c>
      <c r="T1019" s="84" t="s">
        <v>4679</v>
      </c>
      <c r="U1019" s="84" t="s">
        <v>4674</v>
      </c>
      <c r="V1019" s="84" t="s">
        <v>4674</v>
      </c>
      <c r="W1019" s="84" t="s">
        <v>4674</v>
      </c>
      <c r="X1019" s="84" t="s">
        <v>4674</v>
      </c>
      <c r="Y1019" s="84" t="s">
        <v>4679</v>
      </c>
      <c r="Z1019" s="84" t="s">
        <v>4679</v>
      </c>
      <c r="AA1019" s="84" t="s">
        <v>4679</v>
      </c>
      <c r="AB1019" s="84" t="s">
        <v>4674</v>
      </c>
      <c r="AC1019" s="84" t="s">
        <v>4674</v>
      </c>
      <c r="AD1019" s="84" t="s">
        <v>4674</v>
      </c>
      <c r="AE1019" s="84" t="s">
        <v>4674</v>
      </c>
      <c r="AF1019" s="84" t="s">
        <v>4679</v>
      </c>
      <c r="AG1019" s="84" t="s">
        <v>4679</v>
      </c>
      <c r="AH1019" s="84"/>
      <c r="AI1019" s="85">
        <f t="shared" si="138"/>
        <v>14</v>
      </c>
      <c r="AJ1019" s="86">
        <f t="shared" si="142"/>
        <v>14</v>
      </c>
      <c r="AK1019" s="87">
        <f t="shared" si="143"/>
        <v>0</v>
      </c>
      <c r="AL1019" s="87"/>
      <c r="AM1019" s="87">
        <f t="shared" si="144"/>
        <v>6</v>
      </c>
      <c r="AN1019" s="87">
        <f t="shared" si="139"/>
        <v>30</v>
      </c>
      <c r="AO1019" s="87">
        <f t="shared" si="145"/>
        <v>30</v>
      </c>
      <c r="AP1019" s="87">
        <v>31</v>
      </c>
      <c r="AQ1019" s="87">
        <v>30</v>
      </c>
      <c r="AR1019" s="87">
        <v>28</v>
      </c>
      <c r="AW1019" s="64" t="str">
        <f t="shared" si="140"/>
        <v>HAZİRAN 2026</v>
      </c>
      <c r="AX1019" s="89"/>
      <c r="AY1019" s="90"/>
      <c r="AZ1019" s="90" t="e">
        <f t="shared" si="141"/>
        <v>#N/A</v>
      </c>
    </row>
    <row r="1020" spans="1:52" ht="17.45" customHeight="1" x14ac:dyDescent="0.2">
      <c r="A1020" s="81">
        <v>1014</v>
      </c>
      <c r="B1020" s="82" t="s">
        <v>3193</v>
      </c>
      <c r="C1020" s="83" t="s">
        <v>3192</v>
      </c>
      <c r="D1020" s="84" t="s">
        <v>4679</v>
      </c>
      <c r="E1020" s="84" t="s">
        <v>4679</v>
      </c>
      <c r="F1020" s="84" t="s">
        <v>4679</v>
      </c>
      <c r="G1020" s="84" t="s">
        <v>4674</v>
      </c>
      <c r="H1020" s="84" t="s">
        <v>4674</v>
      </c>
      <c r="I1020" s="84" t="s">
        <v>4674</v>
      </c>
      <c r="J1020" s="84" t="s">
        <v>4674</v>
      </c>
      <c r="K1020" s="84" t="s">
        <v>4679</v>
      </c>
      <c r="L1020" s="84" t="s">
        <v>4679</v>
      </c>
      <c r="M1020" s="84" t="s">
        <v>4679</v>
      </c>
      <c r="N1020" s="84" t="s">
        <v>4674</v>
      </c>
      <c r="O1020" s="84" t="s">
        <v>4674</v>
      </c>
      <c r="P1020" s="84" t="s">
        <v>4674</v>
      </c>
      <c r="Q1020" s="84" t="s">
        <v>4674</v>
      </c>
      <c r="R1020" s="84" t="s">
        <v>4679</v>
      </c>
      <c r="S1020" s="84" t="s">
        <v>4679</v>
      </c>
      <c r="T1020" s="84" t="s">
        <v>4679</v>
      </c>
      <c r="U1020" s="84" t="s">
        <v>4674</v>
      </c>
      <c r="V1020" s="84" t="s">
        <v>4674</v>
      </c>
      <c r="W1020" s="84" t="s">
        <v>4674</v>
      </c>
      <c r="X1020" s="84" t="s">
        <v>4674</v>
      </c>
      <c r="Y1020" s="84" t="s">
        <v>4679</v>
      </c>
      <c r="Z1020" s="84" t="s">
        <v>4679</v>
      </c>
      <c r="AA1020" s="84" t="s">
        <v>4679</v>
      </c>
      <c r="AB1020" s="84" t="s">
        <v>4674</v>
      </c>
      <c r="AC1020" s="84" t="s">
        <v>4674</v>
      </c>
      <c r="AD1020" s="84" t="s">
        <v>4674</v>
      </c>
      <c r="AE1020" s="84" t="s">
        <v>4674</v>
      </c>
      <c r="AF1020" s="84" t="s">
        <v>4679</v>
      </c>
      <c r="AG1020" s="84" t="s">
        <v>4679</v>
      </c>
      <c r="AH1020" s="84"/>
      <c r="AI1020" s="85">
        <f t="shared" si="138"/>
        <v>14</v>
      </c>
      <c r="AJ1020" s="86">
        <f t="shared" si="142"/>
        <v>14</v>
      </c>
      <c r="AK1020" s="87">
        <f t="shared" si="143"/>
        <v>0</v>
      </c>
      <c r="AL1020" s="87"/>
      <c r="AM1020" s="87">
        <f t="shared" si="144"/>
        <v>6</v>
      </c>
      <c r="AN1020" s="87">
        <f t="shared" si="139"/>
        <v>30</v>
      </c>
      <c r="AO1020" s="87">
        <f t="shared" si="145"/>
        <v>30</v>
      </c>
      <c r="AP1020" s="87">
        <v>31</v>
      </c>
      <c r="AQ1020" s="87">
        <v>30</v>
      </c>
      <c r="AR1020" s="87">
        <v>28</v>
      </c>
      <c r="AW1020" s="64" t="str">
        <f t="shared" si="140"/>
        <v>HAZİRAN 2026</v>
      </c>
      <c r="AX1020" s="89"/>
      <c r="AY1020" s="90"/>
      <c r="AZ1020" s="90" t="e">
        <f t="shared" si="141"/>
        <v>#N/A</v>
      </c>
    </row>
    <row r="1021" spans="1:52" ht="17.45" customHeight="1" x14ac:dyDescent="0.2">
      <c r="A1021" s="81">
        <v>1015</v>
      </c>
      <c r="B1021" s="82" t="s">
        <v>3196</v>
      </c>
      <c r="C1021" s="83" t="s">
        <v>3195</v>
      </c>
      <c r="D1021" s="84" t="s">
        <v>4679</v>
      </c>
      <c r="E1021" s="84" t="s">
        <v>4679</v>
      </c>
      <c r="F1021" s="84" t="s">
        <v>4674</v>
      </c>
      <c r="G1021" s="84" t="s">
        <v>4679</v>
      </c>
      <c r="H1021" s="84" t="s">
        <v>4674</v>
      </c>
      <c r="I1021" s="84" t="s">
        <v>4674</v>
      </c>
      <c r="J1021" s="84" t="s">
        <v>4674</v>
      </c>
      <c r="K1021" s="84" t="s">
        <v>4679</v>
      </c>
      <c r="L1021" s="84" t="s">
        <v>4679</v>
      </c>
      <c r="M1021" s="84" t="s">
        <v>4679</v>
      </c>
      <c r="N1021" s="84" t="s">
        <v>4674</v>
      </c>
      <c r="O1021" s="84" t="s">
        <v>4674</v>
      </c>
      <c r="P1021" s="84" t="s">
        <v>4674</v>
      </c>
      <c r="Q1021" s="84" t="s">
        <v>4674</v>
      </c>
      <c r="R1021" s="84" t="s">
        <v>4674</v>
      </c>
      <c r="S1021" s="84" t="s">
        <v>4674</v>
      </c>
      <c r="T1021" s="84" t="s">
        <v>4674</v>
      </c>
      <c r="U1021" s="84" t="s">
        <v>4674</v>
      </c>
      <c r="V1021" s="84" t="s">
        <v>4674</v>
      </c>
      <c r="W1021" s="84" t="s">
        <v>4674</v>
      </c>
      <c r="X1021" s="84" t="s">
        <v>4674</v>
      </c>
      <c r="Y1021" s="84" t="s">
        <v>4674</v>
      </c>
      <c r="Z1021" s="84" t="s">
        <v>4674</v>
      </c>
      <c r="AA1021" s="84" t="s">
        <v>4674</v>
      </c>
      <c r="AB1021" s="84" t="s">
        <v>4674</v>
      </c>
      <c r="AC1021" s="84" t="s">
        <v>4674</v>
      </c>
      <c r="AD1021" s="84" t="s">
        <v>4674</v>
      </c>
      <c r="AE1021" s="84" t="s">
        <v>4674</v>
      </c>
      <c r="AF1021" s="84" t="s">
        <v>4674</v>
      </c>
      <c r="AG1021" s="84" t="s">
        <v>4674</v>
      </c>
      <c r="AH1021" s="84"/>
      <c r="AI1021" s="85">
        <f t="shared" si="138"/>
        <v>6</v>
      </c>
      <c r="AJ1021" s="86">
        <f t="shared" si="142"/>
        <v>6</v>
      </c>
      <c r="AK1021" s="87">
        <f t="shared" si="143"/>
        <v>0</v>
      </c>
      <c r="AL1021" s="87"/>
      <c r="AM1021" s="87">
        <f t="shared" si="144"/>
        <v>6</v>
      </c>
      <c r="AN1021" s="87">
        <f t="shared" si="139"/>
        <v>30</v>
      </c>
      <c r="AO1021" s="87">
        <f t="shared" si="145"/>
        <v>30</v>
      </c>
      <c r="AP1021" s="87">
        <v>31</v>
      </c>
      <c r="AQ1021" s="87">
        <v>30</v>
      </c>
      <c r="AR1021" s="87">
        <v>28</v>
      </c>
      <c r="AW1021" s="64" t="str">
        <f t="shared" si="140"/>
        <v>HAZİRAN 2026</v>
      </c>
      <c r="AX1021" s="89"/>
      <c r="AY1021" s="90"/>
      <c r="AZ1021" s="90" t="e">
        <f t="shared" si="141"/>
        <v>#N/A</v>
      </c>
    </row>
    <row r="1022" spans="1:52" ht="17.45" customHeight="1" x14ac:dyDescent="0.2">
      <c r="A1022" s="81">
        <v>1016</v>
      </c>
      <c r="B1022" s="82" t="s">
        <v>3199</v>
      </c>
      <c r="C1022" s="83" t="s">
        <v>3198</v>
      </c>
      <c r="D1022" s="84" t="s">
        <v>4679</v>
      </c>
      <c r="E1022" s="84" t="s">
        <v>4679</v>
      </c>
      <c r="F1022" s="84" t="s">
        <v>4679</v>
      </c>
      <c r="G1022" s="84" t="s">
        <v>4674</v>
      </c>
      <c r="H1022" s="84" t="s">
        <v>4674</v>
      </c>
      <c r="I1022" s="84" t="s">
        <v>4674</v>
      </c>
      <c r="J1022" s="84" t="s">
        <v>4674</v>
      </c>
      <c r="K1022" s="84" t="s">
        <v>4679</v>
      </c>
      <c r="L1022" s="84" t="s">
        <v>4679</v>
      </c>
      <c r="M1022" s="84" t="s">
        <v>4679</v>
      </c>
      <c r="N1022" s="84" t="s">
        <v>4674</v>
      </c>
      <c r="O1022" s="84" t="s">
        <v>4674</v>
      </c>
      <c r="P1022" s="84" t="s">
        <v>4674</v>
      </c>
      <c r="Q1022" s="84" t="s">
        <v>4674</v>
      </c>
      <c r="R1022" s="84" t="s">
        <v>4679</v>
      </c>
      <c r="S1022" s="84" t="s">
        <v>4679</v>
      </c>
      <c r="T1022" s="84" t="s">
        <v>4679</v>
      </c>
      <c r="U1022" s="84" t="s">
        <v>4674</v>
      </c>
      <c r="V1022" s="84" t="s">
        <v>4674</v>
      </c>
      <c r="W1022" s="84" t="s">
        <v>4674</v>
      </c>
      <c r="X1022" s="84" t="s">
        <v>4674</v>
      </c>
      <c r="Y1022" s="84" t="s">
        <v>4679</v>
      </c>
      <c r="Z1022" s="84" t="s">
        <v>4679</v>
      </c>
      <c r="AA1022" s="84" t="s">
        <v>4679</v>
      </c>
      <c r="AB1022" s="84" t="s">
        <v>4674</v>
      </c>
      <c r="AC1022" s="84" t="s">
        <v>4674</v>
      </c>
      <c r="AD1022" s="84" t="s">
        <v>4674</v>
      </c>
      <c r="AE1022" s="84" t="s">
        <v>4674</v>
      </c>
      <c r="AF1022" s="84" t="s">
        <v>4679</v>
      </c>
      <c r="AG1022" s="84" t="s">
        <v>4679</v>
      </c>
      <c r="AH1022" s="84"/>
      <c r="AI1022" s="85">
        <f t="shared" si="138"/>
        <v>14</v>
      </c>
      <c r="AJ1022" s="86">
        <f t="shared" si="142"/>
        <v>14</v>
      </c>
      <c r="AK1022" s="87">
        <f t="shared" si="143"/>
        <v>0</v>
      </c>
      <c r="AL1022" s="87"/>
      <c r="AM1022" s="87">
        <f t="shared" si="144"/>
        <v>6</v>
      </c>
      <c r="AN1022" s="87">
        <f t="shared" si="139"/>
        <v>30</v>
      </c>
      <c r="AO1022" s="87">
        <f t="shared" si="145"/>
        <v>30</v>
      </c>
      <c r="AP1022" s="87">
        <v>31</v>
      </c>
      <c r="AQ1022" s="87">
        <v>30</v>
      </c>
      <c r="AR1022" s="87">
        <v>28</v>
      </c>
      <c r="AW1022" s="64" t="str">
        <f t="shared" si="140"/>
        <v>HAZİRAN 2026</v>
      </c>
      <c r="AX1022" s="89"/>
      <c r="AY1022" s="90"/>
      <c r="AZ1022" s="90" t="e">
        <f t="shared" si="141"/>
        <v>#N/A</v>
      </c>
    </row>
    <row r="1023" spans="1:52" ht="17.45" customHeight="1" x14ac:dyDescent="0.2">
      <c r="A1023" s="81">
        <v>1017</v>
      </c>
      <c r="B1023" s="82" t="s">
        <v>3202</v>
      </c>
      <c r="C1023" s="83" t="s">
        <v>3201</v>
      </c>
      <c r="D1023" s="84" t="s">
        <v>4674</v>
      </c>
      <c r="E1023" s="84" t="s">
        <v>4679</v>
      </c>
      <c r="F1023" s="84" t="s">
        <v>4674</v>
      </c>
      <c r="G1023" s="84" t="s">
        <v>4690</v>
      </c>
      <c r="H1023" s="84" t="s">
        <v>4679</v>
      </c>
      <c r="I1023" s="84" t="s">
        <v>4674</v>
      </c>
      <c r="J1023" s="84" t="s">
        <v>4674</v>
      </c>
      <c r="K1023" s="84" t="s">
        <v>4674</v>
      </c>
      <c r="L1023" s="84" t="s">
        <v>4679</v>
      </c>
      <c r="M1023" s="84" t="s">
        <v>4674</v>
      </c>
      <c r="N1023" s="84" t="s">
        <v>4679</v>
      </c>
      <c r="O1023" s="84" t="s">
        <v>4679</v>
      </c>
      <c r="P1023" s="84" t="s">
        <v>4674</v>
      </c>
      <c r="Q1023" s="84" t="s">
        <v>4674</v>
      </c>
      <c r="R1023" s="84" t="s">
        <v>4674</v>
      </c>
      <c r="S1023" s="84" t="s">
        <v>4679</v>
      </c>
      <c r="T1023" s="84" t="s">
        <v>4674</v>
      </c>
      <c r="U1023" s="84" t="s">
        <v>4679</v>
      </c>
      <c r="V1023" s="84" t="s">
        <v>4690</v>
      </c>
      <c r="W1023" s="84" t="s">
        <v>4674</v>
      </c>
      <c r="X1023" s="84" t="s">
        <v>4674</v>
      </c>
      <c r="Y1023" s="84" t="s">
        <v>4674</v>
      </c>
      <c r="Z1023" s="84" t="s">
        <v>4679</v>
      </c>
      <c r="AA1023" s="84" t="s">
        <v>4674</v>
      </c>
      <c r="AB1023" s="84" t="s">
        <v>4679</v>
      </c>
      <c r="AC1023" s="84" t="s">
        <v>4679</v>
      </c>
      <c r="AD1023" s="84" t="s">
        <v>4674</v>
      </c>
      <c r="AE1023" s="84" t="s">
        <v>4674</v>
      </c>
      <c r="AF1023" s="84" t="s">
        <v>4674</v>
      </c>
      <c r="AG1023" s="84" t="s">
        <v>4679</v>
      </c>
      <c r="AH1023" s="84"/>
      <c r="AI1023" s="85">
        <f t="shared" si="138"/>
        <v>11</v>
      </c>
      <c r="AJ1023" s="86">
        <f t="shared" si="142"/>
        <v>11</v>
      </c>
      <c r="AK1023" s="87">
        <f t="shared" si="143"/>
        <v>0</v>
      </c>
      <c r="AL1023" s="87"/>
      <c r="AM1023" s="87">
        <f t="shared" si="144"/>
        <v>6</v>
      </c>
      <c r="AN1023" s="87">
        <f t="shared" si="139"/>
        <v>30</v>
      </c>
      <c r="AO1023" s="87">
        <f t="shared" si="145"/>
        <v>30</v>
      </c>
      <c r="AP1023" s="87">
        <v>31</v>
      </c>
      <c r="AQ1023" s="87">
        <v>30</v>
      </c>
      <c r="AR1023" s="87">
        <v>28</v>
      </c>
      <c r="AW1023" s="64" t="str">
        <f t="shared" si="140"/>
        <v>HAZİRAN 2026</v>
      </c>
      <c r="AX1023" s="89"/>
      <c r="AY1023" s="90"/>
      <c r="AZ1023" s="90" t="e">
        <f t="shared" si="141"/>
        <v>#N/A</v>
      </c>
    </row>
    <row r="1024" spans="1:52" ht="17.45" customHeight="1" x14ac:dyDescent="0.2">
      <c r="A1024" s="81">
        <v>1018</v>
      </c>
      <c r="B1024" s="82" t="s">
        <v>3205</v>
      </c>
      <c r="C1024" s="83" t="s">
        <v>3204</v>
      </c>
      <c r="D1024" s="84" t="s">
        <v>4674</v>
      </c>
      <c r="E1024" s="84" t="s">
        <v>4674</v>
      </c>
      <c r="F1024" s="84" t="s">
        <v>4679</v>
      </c>
      <c r="G1024" s="84" t="s">
        <v>4679</v>
      </c>
      <c r="H1024" s="84" t="s">
        <v>4679</v>
      </c>
      <c r="I1024" s="84" t="s">
        <v>4674</v>
      </c>
      <c r="J1024" s="84" t="s">
        <v>4674</v>
      </c>
      <c r="K1024" s="84" t="s">
        <v>4679</v>
      </c>
      <c r="L1024" s="84" t="s">
        <v>4679</v>
      </c>
      <c r="M1024" s="84" t="s">
        <v>4679</v>
      </c>
      <c r="N1024" s="84" t="s">
        <v>4674</v>
      </c>
      <c r="O1024" s="84" t="s">
        <v>4674</v>
      </c>
      <c r="P1024" s="84" t="s">
        <v>4674</v>
      </c>
      <c r="Q1024" s="84" t="s">
        <v>4674</v>
      </c>
      <c r="R1024" s="84" t="s">
        <v>4679</v>
      </c>
      <c r="S1024" s="84" t="s">
        <v>4679</v>
      </c>
      <c r="T1024" s="84" t="s">
        <v>4679</v>
      </c>
      <c r="U1024" s="84" t="s">
        <v>4674</v>
      </c>
      <c r="V1024" s="84" t="s">
        <v>4674</v>
      </c>
      <c r="W1024" s="84" t="s">
        <v>4674</v>
      </c>
      <c r="X1024" s="84" t="s">
        <v>4674</v>
      </c>
      <c r="Y1024" s="84" t="s">
        <v>4674</v>
      </c>
      <c r="Z1024" s="84" t="s">
        <v>4674</v>
      </c>
      <c r="AA1024" s="84" t="s">
        <v>4674</v>
      </c>
      <c r="AB1024" s="84" t="s">
        <v>4674</v>
      </c>
      <c r="AC1024" s="84" t="s">
        <v>4674</v>
      </c>
      <c r="AD1024" s="84" t="s">
        <v>4674</v>
      </c>
      <c r="AE1024" s="84" t="s">
        <v>4674</v>
      </c>
      <c r="AF1024" s="84" t="s">
        <v>4674</v>
      </c>
      <c r="AG1024" s="84" t="s">
        <v>4674</v>
      </c>
      <c r="AH1024" s="84"/>
      <c r="AI1024" s="85">
        <f t="shared" si="138"/>
        <v>9</v>
      </c>
      <c r="AJ1024" s="86">
        <f t="shared" si="142"/>
        <v>9</v>
      </c>
      <c r="AK1024" s="87">
        <f t="shared" si="143"/>
        <v>0</v>
      </c>
      <c r="AL1024" s="87"/>
      <c r="AM1024" s="87">
        <f t="shared" si="144"/>
        <v>6</v>
      </c>
      <c r="AN1024" s="87">
        <f t="shared" si="139"/>
        <v>30</v>
      </c>
      <c r="AO1024" s="87">
        <f t="shared" si="145"/>
        <v>30</v>
      </c>
      <c r="AP1024" s="87">
        <v>31</v>
      </c>
      <c r="AQ1024" s="87">
        <v>30</v>
      </c>
      <c r="AR1024" s="87">
        <v>28</v>
      </c>
      <c r="AW1024" s="64" t="str">
        <f t="shared" si="140"/>
        <v>HAZİRAN 2026</v>
      </c>
      <c r="AX1024" s="89"/>
      <c r="AY1024" s="90"/>
      <c r="AZ1024" s="90" t="e">
        <f t="shared" si="141"/>
        <v>#N/A</v>
      </c>
    </row>
    <row r="1025" spans="1:52" ht="17.45" customHeight="1" x14ac:dyDescent="0.2">
      <c r="A1025" s="81">
        <v>1019</v>
      </c>
      <c r="B1025" s="82" t="s">
        <v>3208</v>
      </c>
      <c r="C1025" s="83" t="s">
        <v>3207</v>
      </c>
      <c r="D1025" s="84" t="s">
        <v>4679</v>
      </c>
      <c r="E1025" s="84" t="s">
        <v>4674</v>
      </c>
      <c r="F1025" s="84" t="s">
        <v>4679</v>
      </c>
      <c r="G1025" s="84" t="s">
        <v>4674</v>
      </c>
      <c r="H1025" s="84" t="s">
        <v>4679</v>
      </c>
      <c r="I1025" s="84" t="s">
        <v>4674</v>
      </c>
      <c r="J1025" s="84" t="s">
        <v>4674</v>
      </c>
      <c r="K1025" s="84" t="s">
        <v>4679</v>
      </c>
      <c r="L1025" s="84" t="s">
        <v>4674</v>
      </c>
      <c r="M1025" s="84" t="s">
        <v>4679</v>
      </c>
      <c r="N1025" s="84" t="s">
        <v>4674</v>
      </c>
      <c r="O1025" s="84" t="s">
        <v>4679</v>
      </c>
      <c r="P1025" s="84" t="s">
        <v>4674</v>
      </c>
      <c r="Q1025" s="84" t="s">
        <v>4674</v>
      </c>
      <c r="R1025" s="84" t="s">
        <v>4679</v>
      </c>
      <c r="S1025" s="84" t="s">
        <v>4674</v>
      </c>
      <c r="T1025" s="84" t="s">
        <v>4679</v>
      </c>
      <c r="U1025" s="84" t="s">
        <v>4674</v>
      </c>
      <c r="V1025" s="84" t="s">
        <v>4679</v>
      </c>
      <c r="W1025" s="84" t="s">
        <v>4674</v>
      </c>
      <c r="X1025" s="84" t="s">
        <v>4674</v>
      </c>
      <c r="Y1025" s="84" t="s">
        <v>4679</v>
      </c>
      <c r="Z1025" s="84" t="s">
        <v>4674</v>
      </c>
      <c r="AA1025" s="84" t="s">
        <v>4679</v>
      </c>
      <c r="AB1025" s="84" t="s">
        <v>4674</v>
      </c>
      <c r="AC1025" s="84" t="s">
        <v>4679</v>
      </c>
      <c r="AD1025" s="84" t="s">
        <v>4674</v>
      </c>
      <c r="AE1025" s="84" t="s">
        <v>4674</v>
      </c>
      <c r="AF1025" s="84" t="s">
        <v>4679</v>
      </c>
      <c r="AG1025" s="84" t="s">
        <v>4679</v>
      </c>
      <c r="AH1025" s="84"/>
      <c r="AI1025" s="85">
        <f t="shared" si="138"/>
        <v>14</v>
      </c>
      <c r="AJ1025" s="86">
        <f t="shared" si="142"/>
        <v>14</v>
      </c>
      <c r="AK1025" s="87">
        <f t="shared" si="143"/>
        <v>0</v>
      </c>
      <c r="AL1025" s="87"/>
      <c r="AM1025" s="87">
        <f t="shared" si="144"/>
        <v>6</v>
      </c>
      <c r="AN1025" s="87">
        <f t="shared" si="139"/>
        <v>30</v>
      </c>
      <c r="AO1025" s="87">
        <f t="shared" si="145"/>
        <v>30</v>
      </c>
      <c r="AP1025" s="87">
        <v>31</v>
      </c>
      <c r="AQ1025" s="87">
        <v>30</v>
      </c>
      <c r="AR1025" s="87">
        <v>28</v>
      </c>
      <c r="AW1025" s="64" t="str">
        <f t="shared" si="140"/>
        <v>HAZİRAN 2026</v>
      </c>
      <c r="AX1025" s="89"/>
      <c r="AY1025" s="90"/>
      <c r="AZ1025" s="90" t="e">
        <f t="shared" si="141"/>
        <v>#N/A</v>
      </c>
    </row>
    <row r="1026" spans="1:52" ht="17.45" customHeight="1" x14ac:dyDescent="0.2">
      <c r="A1026" s="81">
        <v>1020</v>
      </c>
      <c r="B1026" s="82" t="s">
        <v>3211</v>
      </c>
      <c r="C1026" s="83" t="s">
        <v>3210</v>
      </c>
      <c r="D1026" s="84" t="s">
        <v>4679</v>
      </c>
      <c r="E1026" s="84" t="s">
        <v>4679</v>
      </c>
      <c r="F1026" s="84" t="s">
        <v>4679</v>
      </c>
      <c r="G1026" s="84" t="s">
        <v>4674</v>
      </c>
      <c r="H1026" s="84" t="s">
        <v>4674</v>
      </c>
      <c r="I1026" s="84" t="s">
        <v>4674</v>
      </c>
      <c r="J1026" s="84" t="s">
        <v>4674</v>
      </c>
      <c r="K1026" s="84" t="s">
        <v>4679</v>
      </c>
      <c r="L1026" s="84" t="s">
        <v>4679</v>
      </c>
      <c r="M1026" s="84" t="s">
        <v>4679</v>
      </c>
      <c r="N1026" s="84" t="s">
        <v>4674</v>
      </c>
      <c r="O1026" s="84" t="s">
        <v>4674</v>
      </c>
      <c r="P1026" s="84" t="s">
        <v>4674</v>
      </c>
      <c r="Q1026" s="84" t="s">
        <v>4674</v>
      </c>
      <c r="R1026" s="84" t="s">
        <v>4679</v>
      </c>
      <c r="S1026" s="84" t="s">
        <v>4679</v>
      </c>
      <c r="T1026" s="84" t="s">
        <v>4679</v>
      </c>
      <c r="U1026" s="84" t="s">
        <v>4674</v>
      </c>
      <c r="V1026" s="84" t="s">
        <v>4674</v>
      </c>
      <c r="W1026" s="84" t="s">
        <v>4674</v>
      </c>
      <c r="X1026" s="84" t="s">
        <v>4674</v>
      </c>
      <c r="Y1026" s="84" t="s">
        <v>4679</v>
      </c>
      <c r="Z1026" s="84" t="s">
        <v>4679</v>
      </c>
      <c r="AA1026" s="84" t="s">
        <v>4679</v>
      </c>
      <c r="AB1026" s="84" t="s">
        <v>4674</v>
      </c>
      <c r="AC1026" s="84" t="s">
        <v>4674</v>
      </c>
      <c r="AD1026" s="84" t="s">
        <v>4674</v>
      </c>
      <c r="AE1026" s="84" t="s">
        <v>4674</v>
      </c>
      <c r="AF1026" s="84" t="s">
        <v>4679</v>
      </c>
      <c r="AG1026" s="84" t="s">
        <v>4679</v>
      </c>
      <c r="AH1026" s="84"/>
      <c r="AI1026" s="85">
        <f t="shared" si="138"/>
        <v>14</v>
      </c>
      <c r="AJ1026" s="86">
        <f t="shared" si="142"/>
        <v>14</v>
      </c>
      <c r="AK1026" s="87">
        <f t="shared" si="143"/>
        <v>0</v>
      </c>
      <c r="AL1026" s="87"/>
      <c r="AM1026" s="87">
        <f t="shared" si="144"/>
        <v>6</v>
      </c>
      <c r="AN1026" s="87">
        <f t="shared" si="139"/>
        <v>30</v>
      </c>
      <c r="AO1026" s="87">
        <f t="shared" si="145"/>
        <v>30</v>
      </c>
      <c r="AP1026" s="87">
        <v>31</v>
      </c>
      <c r="AQ1026" s="87">
        <v>30</v>
      </c>
      <c r="AR1026" s="87">
        <v>28</v>
      </c>
      <c r="AW1026" s="64" t="str">
        <f t="shared" si="140"/>
        <v>HAZİRAN 2026</v>
      </c>
      <c r="AX1026" s="89"/>
      <c r="AY1026" s="90"/>
      <c r="AZ1026" s="90" t="e">
        <f t="shared" si="141"/>
        <v>#N/A</v>
      </c>
    </row>
    <row r="1027" spans="1:52" ht="17.45" customHeight="1" x14ac:dyDescent="0.2">
      <c r="A1027" s="81">
        <v>1021</v>
      </c>
      <c r="B1027" s="82" t="s">
        <v>3214</v>
      </c>
      <c r="C1027" s="83" t="s">
        <v>3213</v>
      </c>
      <c r="D1027" s="84" t="s">
        <v>4679</v>
      </c>
      <c r="E1027" s="84" t="s">
        <v>4679</v>
      </c>
      <c r="F1027" s="84" t="s">
        <v>4674</v>
      </c>
      <c r="G1027" s="84" t="s">
        <v>4674</v>
      </c>
      <c r="H1027" s="84" t="s">
        <v>4679</v>
      </c>
      <c r="I1027" s="84" t="s">
        <v>4674</v>
      </c>
      <c r="J1027" s="84" t="s">
        <v>4674</v>
      </c>
      <c r="K1027" s="84" t="s">
        <v>4679</v>
      </c>
      <c r="L1027" s="84" t="s">
        <v>4679</v>
      </c>
      <c r="M1027" s="84" t="s">
        <v>4674</v>
      </c>
      <c r="N1027" s="84" t="s">
        <v>4674</v>
      </c>
      <c r="O1027" s="84" t="s">
        <v>4679</v>
      </c>
      <c r="P1027" s="84" t="s">
        <v>4674</v>
      </c>
      <c r="Q1027" s="84" t="s">
        <v>4674</v>
      </c>
      <c r="R1027" s="84" t="s">
        <v>4679</v>
      </c>
      <c r="S1027" s="84" t="s">
        <v>4679</v>
      </c>
      <c r="T1027" s="84" t="s">
        <v>4674</v>
      </c>
      <c r="U1027" s="84" t="s">
        <v>4674</v>
      </c>
      <c r="V1027" s="84" t="s">
        <v>4679</v>
      </c>
      <c r="W1027" s="84" t="s">
        <v>4674</v>
      </c>
      <c r="X1027" s="84" t="s">
        <v>4674</v>
      </c>
      <c r="Y1027" s="84" t="s">
        <v>4679</v>
      </c>
      <c r="Z1027" s="84" t="s">
        <v>4679</v>
      </c>
      <c r="AA1027" s="84" t="s">
        <v>4674</v>
      </c>
      <c r="AB1027" s="84" t="s">
        <v>4674</v>
      </c>
      <c r="AC1027" s="84" t="s">
        <v>4679</v>
      </c>
      <c r="AD1027" s="84" t="s">
        <v>4674</v>
      </c>
      <c r="AE1027" s="84" t="s">
        <v>4674</v>
      </c>
      <c r="AF1027" s="84" t="s">
        <v>4679</v>
      </c>
      <c r="AG1027" s="84" t="s">
        <v>4679</v>
      </c>
      <c r="AH1027" s="84"/>
      <c r="AI1027" s="85">
        <f t="shared" si="138"/>
        <v>14</v>
      </c>
      <c r="AJ1027" s="86">
        <f t="shared" si="142"/>
        <v>14</v>
      </c>
      <c r="AK1027" s="87">
        <f t="shared" si="143"/>
        <v>0</v>
      </c>
      <c r="AL1027" s="87"/>
      <c r="AM1027" s="87">
        <f t="shared" si="144"/>
        <v>6</v>
      </c>
      <c r="AN1027" s="87">
        <f t="shared" si="139"/>
        <v>30</v>
      </c>
      <c r="AO1027" s="87">
        <f t="shared" si="145"/>
        <v>30</v>
      </c>
      <c r="AP1027" s="87">
        <v>31</v>
      </c>
      <c r="AQ1027" s="87">
        <v>30</v>
      </c>
      <c r="AR1027" s="87">
        <v>28</v>
      </c>
      <c r="AW1027" s="64" t="str">
        <f t="shared" si="140"/>
        <v>HAZİRAN 2026</v>
      </c>
      <c r="AX1027" s="89"/>
      <c r="AY1027" s="90"/>
      <c r="AZ1027" s="90" t="e">
        <f t="shared" si="141"/>
        <v>#N/A</v>
      </c>
    </row>
    <row r="1028" spans="1:52" ht="17.45" customHeight="1" x14ac:dyDescent="0.2">
      <c r="A1028" s="81">
        <v>1022</v>
      </c>
      <c r="B1028" s="82" t="s">
        <v>3217</v>
      </c>
      <c r="C1028" s="83" t="s">
        <v>3216</v>
      </c>
      <c r="D1028" s="84" t="s">
        <v>4679</v>
      </c>
      <c r="E1028" s="84" t="s">
        <v>4679</v>
      </c>
      <c r="F1028" s="84" t="s">
        <v>4679</v>
      </c>
      <c r="G1028" s="84" t="s">
        <v>4674</v>
      </c>
      <c r="H1028" s="84" t="s">
        <v>4674</v>
      </c>
      <c r="I1028" s="84" t="s">
        <v>4674</v>
      </c>
      <c r="J1028" s="84" t="s">
        <v>4674</v>
      </c>
      <c r="K1028" s="84" t="s">
        <v>4679</v>
      </c>
      <c r="L1028" s="84" t="s">
        <v>4679</v>
      </c>
      <c r="M1028" s="84" t="s">
        <v>4679</v>
      </c>
      <c r="N1028" s="84" t="s">
        <v>4674</v>
      </c>
      <c r="O1028" s="84" t="s">
        <v>4674</v>
      </c>
      <c r="P1028" s="84" t="s">
        <v>4674</v>
      </c>
      <c r="Q1028" s="84" t="s">
        <v>4674</v>
      </c>
      <c r="R1028" s="84" t="s">
        <v>4679</v>
      </c>
      <c r="S1028" s="84" t="s">
        <v>4679</v>
      </c>
      <c r="T1028" s="84" t="s">
        <v>4679</v>
      </c>
      <c r="U1028" s="84" t="s">
        <v>4674</v>
      </c>
      <c r="V1028" s="84" t="s">
        <v>4674</v>
      </c>
      <c r="W1028" s="84" t="s">
        <v>4674</v>
      </c>
      <c r="X1028" s="84" t="s">
        <v>4674</v>
      </c>
      <c r="Y1028" s="84" t="s">
        <v>4679</v>
      </c>
      <c r="Z1028" s="84" t="s">
        <v>4679</v>
      </c>
      <c r="AA1028" s="84" t="s">
        <v>4679</v>
      </c>
      <c r="AB1028" s="84" t="s">
        <v>4674</v>
      </c>
      <c r="AC1028" s="84" t="s">
        <v>4674</v>
      </c>
      <c r="AD1028" s="84" t="s">
        <v>4674</v>
      </c>
      <c r="AE1028" s="84" t="s">
        <v>4674</v>
      </c>
      <c r="AF1028" s="84" t="s">
        <v>4679</v>
      </c>
      <c r="AG1028" s="84" t="s">
        <v>4679</v>
      </c>
      <c r="AH1028" s="84"/>
      <c r="AI1028" s="85">
        <f t="shared" si="138"/>
        <v>14</v>
      </c>
      <c r="AJ1028" s="86">
        <f t="shared" si="142"/>
        <v>14</v>
      </c>
      <c r="AK1028" s="87">
        <f t="shared" si="143"/>
        <v>0</v>
      </c>
      <c r="AL1028" s="87"/>
      <c r="AM1028" s="87">
        <f t="shared" si="144"/>
        <v>6</v>
      </c>
      <c r="AN1028" s="87">
        <f t="shared" si="139"/>
        <v>30</v>
      </c>
      <c r="AO1028" s="87">
        <f t="shared" si="145"/>
        <v>30</v>
      </c>
      <c r="AP1028" s="87">
        <v>31</v>
      </c>
      <c r="AQ1028" s="87">
        <v>30</v>
      </c>
      <c r="AR1028" s="87">
        <v>28</v>
      </c>
      <c r="AW1028" s="64" t="str">
        <f t="shared" si="140"/>
        <v>HAZİRAN 2026</v>
      </c>
      <c r="AX1028" s="89"/>
      <c r="AY1028" s="90"/>
      <c r="AZ1028" s="90" t="e">
        <f t="shared" si="141"/>
        <v>#N/A</v>
      </c>
    </row>
    <row r="1029" spans="1:52" ht="17.45" customHeight="1" x14ac:dyDescent="0.2">
      <c r="A1029" s="81">
        <v>1023</v>
      </c>
      <c r="B1029" s="82" t="s">
        <v>3220</v>
      </c>
      <c r="C1029" s="83" t="s">
        <v>3219</v>
      </c>
      <c r="D1029" s="84" t="s">
        <v>4679</v>
      </c>
      <c r="E1029" s="84" t="s">
        <v>4679</v>
      </c>
      <c r="F1029" s="84" t="s">
        <v>4679</v>
      </c>
      <c r="G1029" s="84" t="s">
        <v>4674</v>
      </c>
      <c r="H1029" s="84" t="s">
        <v>4674</v>
      </c>
      <c r="I1029" s="84" t="s">
        <v>4674</v>
      </c>
      <c r="J1029" s="84" t="s">
        <v>4674</v>
      </c>
      <c r="K1029" s="84" t="s">
        <v>4679</v>
      </c>
      <c r="L1029" s="84" t="s">
        <v>4679</v>
      </c>
      <c r="M1029" s="84" t="s">
        <v>4679</v>
      </c>
      <c r="N1029" s="84" t="s">
        <v>4674</v>
      </c>
      <c r="O1029" s="84" t="s">
        <v>4674</v>
      </c>
      <c r="P1029" s="84" t="s">
        <v>4674</v>
      </c>
      <c r="Q1029" s="84" t="s">
        <v>4674</v>
      </c>
      <c r="R1029" s="84" t="s">
        <v>4679</v>
      </c>
      <c r="S1029" s="84" t="s">
        <v>4679</v>
      </c>
      <c r="T1029" s="84" t="s">
        <v>4679</v>
      </c>
      <c r="U1029" s="84" t="s">
        <v>4674</v>
      </c>
      <c r="V1029" s="84" t="s">
        <v>4674</v>
      </c>
      <c r="W1029" s="84" t="s">
        <v>4674</v>
      </c>
      <c r="X1029" s="84" t="s">
        <v>4674</v>
      </c>
      <c r="Y1029" s="84" t="s">
        <v>4679</v>
      </c>
      <c r="Z1029" s="84" t="s">
        <v>4679</v>
      </c>
      <c r="AA1029" s="84" t="s">
        <v>4679</v>
      </c>
      <c r="AB1029" s="84" t="s">
        <v>4674</v>
      </c>
      <c r="AC1029" s="84" t="s">
        <v>4674</v>
      </c>
      <c r="AD1029" s="84" t="s">
        <v>4674</v>
      </c>
      <c r="AE1029" s="84" t="s">
        <v>4674</v>
      </c>
      <c r="AF1029" s="84" t="s">
        <v>4679</v>
      </c>
      <c r="AG1029" s="84" t="s">
        <v>4679</v>
      </c>
      <c r="AH1029" s="84"/>
      <c r="AI1029" s="85">
        <f t="shared" si="138"/>
        <v>14</v>
      </c>
      <c r="AJ1029" s="86">
        <f t="shared" si="142"/>
        <v>14</v>
      </c>
      <c r="AK1029" s="87">
        <f t="shared" si="143"/>
        <v>0</v>
      </c>
      <c r="AL1029" s="87"/>
      <c r="AM1029" s="87">
        <f t="shared" si="144"/>
        <v>6</v>
      </c>
      <c r="AN1029" s="87">
        <f t="shared" si="139"/>
        <v>30</v>
      </c>
      <c r="AO1029" s="87">
        <f t="shared" si="145"/>
        <v>30</v>
      </c>
      <c r="AP1029" s="87">
        <v>31</v>
      </c>
      <c r="AQ1029" s="87">
        <v>30</v>
      </c>
      <c r="AR1029" s="87">
        <v>28</v>
      </c>
      <c r="AW1029" s="64" t="str">
        <f t="shared" si="140"/>
        <v>HAZİRAN 2026</v>
      </c>
      <c r="AX1029" s="89"/>
      <c r="AY1029" s="90"/>
      <c r="AZ1029" s="90" t="e">
        <f t="shared" si="141"/>
        <v>#N/A</v>
      </c>
    </row>
    <row r="1030" spans="1:52" ht="17.45" customHeight="1" x14ac:dyDescent="0.2">
      <c r="A1030" s="81">
        <v>1024</v>
      </c>
      <c r="B1030" s="82" t="s">
        <v>3223</v>
      </c>
      <c r="C1030" s="83" t="s">
        <v>3222</v>
      </c>
      <c r="D1030" s="84" t="s">
        <v>4679</v>
      </c>
      <c r="E1030" s="84" t="s">
        <v>4679</v>
      </c>
      <c r="F1030" s="84" t="s">
        <v>4679</v>
      </c>
      <c r="G1030" s="84" t="s">
        <v>4674</v>
      </c>
      <c r="H1030" s="84" t="s">
        <v>4674</v>
      </c>
      <c r="I1030" s="84" t="s">
        <v>4674</v>
      </c>
      <c r="J1030" s="84" t="s">
        <v>4674</v>
      </c>
      <c r="K1030" s="84" t="s">
        <v>4679</v>
      </c>
      <c r="L1030" s="84" t="s">
        <v>4679</v>
      </c>
      <c r="M1030" s="84" t="s">
        <v>4679</v>
      </c>
      <c r="N1030" s="84" t="s">
        <v>4674</v>
      </c>
      <c r="O1030" s="84" t="s">
        <v>4674</v>
      </c>
      <c r="P1030" s="84" t="s">
        <v>4674</v>
      </c>
      <c r="Q1030" s="84" t="s">
        <v>4674</v>
      </c>
      <c r="R1030" s="84" t="s">
        <v>4679</v>
      </c>
      <c r="S1030" s="84" t="s">
        <v>4679</v>
      </c>
      <c r="T1030" s="84" t="s">
        <v>4679</v>
      </c>
      <c r="U1030" s="84" t="s">
        <v>4674</v>
      </c>
      <c r="V1030" s="84" t="s">
        <v>4674</v>
      </c>
      <c r="W1030" s="84" t="s">
        <v>4674</v>
      </c>
      <c r="X1030" s="84" t="s">
        <v>4674</v>
      </c>
      <c r="Y1030" s="84" t="s">
        <v>4679</v>
      </c>
      <c r="Z1030" s="84" t="s">
        <v>4679</v>
      </c>
      <c r="AA1030" s="84" t="s">
        <v>4679</v>
      </c>
      <c r="AB1030" s="84" t="s">
        <v>4674</v>
      </c>
      <c r="AC1030" s="84" t="s">
        <v>4674</v>
      </c>
      <c r="AD1030" s="84" t="s">
        <v>4674</v>
      </c>
      <c r="AE1030" s="84" t="s">
        <v>4674</v>
      </c>
      <c r="AF1030" s="84" t="s">
        <v>4679</v>
      </c>
      <c r="AG1030" s="84" t="s">
        <v>4679</v>
      </c>
      <c r="AH1030" s="84"/>
      <c r="AI1030" s="85">
        <f t="shared" si="138"/>
        <v>14</v>
      </c>
      <c r="AJ1030" s="86">
        <f t="shared" si="142"/>
        <v>14</v>
      </c>
      <c r="AK1030" s="87">
        <f t="shared" si="143"/>
        <v>0</v>
      </c>
      <c r="AL1030" s="87"/>
      <c r="AM1030" s="87">
        <f t="shared" si="144"/>
        <v>6</v>
      </c>
      <c r="AN1030" s="87">
        <f t="shared" si="139"/>
        <v>30</v>
      </c>
      <c r="AO1030" s="87">
        <f t="shared" si="145"/>
        <v>30</v>
      </c>
      <c r="AP1030" s="87">
        <v>31</v>
      </c>
      <c r="AQ1030" s="87">
        <v>30</v>
      </c>
      <c r="AR1030" s="87">
        <v>28</v>
      </c>
      <c r="AW1030" s="64" t="str">
        <f t="shared" si="140"/>
        <v>HAZİRAN 2026</v>
      </c>
      <c r="AX1030" s="89"/>
      <c r="AY1030" s="90"/>
      <c r="AZ1030" s="90" t="e">
        <f t="shared" si="141"/>
        <v>#N/A</v>
      </c>
    </row>
    <row r="1031" spans="1:52" ht="17.45" customHeight="1" x14ac:dyDescent="0.2">
      <c r="A1031" s="81">
        <v>1025</v>
      </c>
      <c r="B1031" s="82" t="s">
        <v>3226</v>
      </c>
      <c r="C1031" s="83" t="s">
        <v>3225</v>
      </c>
      <c r="D1031" s="84" t="s">
        <v>4674</v>
      </c>
      <c r="E1031" s="84" t="s">
        <v>4674</v>
      </c>
      <c r="F1031" s="84" t="s">
        <v>4674</v>
      </c>
      <c r="G1031" s="84" t="s">
        <v>4679</v>
      </c>
      <c r="H1031" s="84" t="s">
        <v>4674</v>
      </c>
      <c r="I1031" s="84" t="s">
        <v>4674</v>
      </c>
      <c r="J1031" s="84" t="s">
        <v>4674</v>
      </c>
      <c r="K1031" s="84" t="s">
        <v>4674</v>
      </c>
      <c r="L1031" s="84" t="s">
        <v>4674</v>
      </c>
      <c r="M1031" s="84" t="s">
        <v>4674</v>
      </c>
      <c r="N1031" s="84" t="s">
        <v>4679</v>
      </c>
      <c r="O1031" s="84" t="s">
        <v>4674</v>
      </c>
      <c r="P1031" s="84" t="s">
        <v>4674</v>
      </c>
      <c r="Q1031" s="84" t="s">
        <v>4674</v>
      </c>
      <c r="R1031" s="84" t="s">
        <v>4674</v>
      </c>
      <c r="S1031" s="84" t="s">
        <v>4674</v>
      </c>
      <c r="T1031" s="84" t="s">
        <v>4674</v>
      </c>
      <c r="U1031" s="84" t="s">
        <v>4679</v>
      </c>
      <c r="V1031" s="84" t="s">
        <v>4674</v>
      </c>
      <c r="W1031" s="84" t="s">
        <v>4674</v>
      </c>
      <c r="X1031" s="84" t="s">
        <v>4674</v>
      </c>
      <c r="Y1031" s="84" t="s">
        <v>4674</v>
      </c>
      <c r="Z1031" s="84" t="s">
        <v>4674</v>
      </c>
      <c r="AA1031" s="84" t="s">
        <v>4674</v>
      </c>
      <c r="AB1031" s="84" t="s">
        <v>4674</v>
      </c>
      <c r="AC1031" s="84" t="s">
        <v>4674</v>
      </c>
      <c r="AD1031" s="84" t="s">
        <v>4674</v>
      </c>
      <c r="AE1031" s="84" t="s">
        <v>4674</v>
      </c>
      <c r="AF1031" s="84" t="s">
        <v>4674</v>
      </c>
      <c r="AG1031" s="84" t="s">
        <v>4674</v>
      </c>
      <c r="AH1031" s="84"/>
      <c r="AI1031" s="85">
        <f t="shared" ref="AI1031:AI1094" si="146">COUNTBLANK(D1031:AG1031)</f>
        <v>3</v>
      </c>
      <c r="AJ1031" s="86">
        <f t="shared" si="142"/>
        <v>3</v>
      </c>
      <c r="AK1031" s="87">
        <f t="shared" si="143"/>
        <v>0</v>
      </c>
      <c r="AL1031" s="87"/>
      <c r="AM1031" s="87">
        <f t="shared" si="144"/>
        <v>6</v>
      </c>
      <c r="AN1031" s="87">
        <f t="shared" si="139"/>
        <v>30</v>
      </c>
      <c r="AO1031" s="87">
        <f t="shared" si="145"/>
        <v>30</v>
      </c>
      <c r="AP1031" s="87">
        <v>31</v>
      </c>
      <c r="AQ1031" s="87">
        <v>30</v>
      </c>
      <c r="AR1031" s="87">
        <v>28</v>
      </c>
      <c r="AW1031" s="64" t="str">
        <f t="shared" si="140"/>
        <v>HAZİRAN 2026</v>
      </c>
      <c r="AX1031" s="89"/>
      <c r="AY1031" s="90"/>
      <c r="AZ1031" s="90" t="e">
        <f t="shared" si="141"/>
        <v>#N/A</v>
      </c>
    </row>
    <row r="1032" spans="1:52" ht="17.45" customHeight="1" x14ac:dyDescent="0.2">
      <c r="A1032" s="81">
        <v>1026</v>
      </c>
      <c r="B1032" s="82" t="s">
        <v>3229</v>
      </c>
      <c r="C1032" s="83" t="s">
        <v>3228</v>
      </c>
      <c r="D1032" s="84" t="s">
        <v>4679</v>
      </c>
      <c r="E1032" s="84" t="s">
        <v>4679</v>
      </c>
      <c r="F1032" s="84" t="s">
        <v>4679</v>
      </c>
      <c r="G1032" s="84" t="s">
        <v>4674</v>
      </c>
      <c r="H1032" s="84" t="s">
        <v>4674</v>
      </c>
      <c r="I1032" s="84" t="s">
        <v>4674</v>
      </c>
      <c r="J1032" s="84" t="s">
        <v>4674</v>
      </c>
      <c r="K1032" s="84" t="s">
        <v>4679</v>
      </c>
      <c r="L1032" s="84" t="s">
        <v>4679</v>
      </c>
      <c r="M1032" s="84" t="s">
        <v>4679</v>
      </c>
      <c r="N1032" s="84" t="s">
        <v>4674</v>
      </c>
      <c r="O1032" s="84" t="s">
        <v>4674</v>
      </c>
      <c r="P1032" s="84" t="s">
        <v>4674</v>
      </c>
      <c r="Q1032" s="84" t="s">
        <v>4674</v>
      </c>
      <c r="R1032" s="84" t="s">
        <v>4679</v>
      </c>
      <c r="S1032" s="84" t="s">
        <v>4679</v>
      </c>
      <c r="T1032" s="84" t="s">
        <v>4679</v>
      </c>
      <c r="U1032" s="84" t="s">
        <v>4674</v>
      </c>
      <c r="V1032" s="84" t="s">
        <v>4674</v>
      </c>
      <c r="W1032" s="84" t="s">
        <v>4674</v>
      </c>
      <c r="X1032" s="84" t="s">
        <v>4674</v>
      </c>
      <c r="Y1032" s="84" t="s">
        <v>4679</v>
      </c>
      <c r="Z1032" s="84" t="s">
        <v>4679</v>
      </c>
      <c r="AA1032" s="84" t="s">
        <v>4679</v>
      </c>
      <c r="AB1032" s="84" t="s">
        <v>4674</v>
      </c>
      <c r="AC1032" s="84" t="s">
        <v>4674</v>
      </c>
      <c r="AD1032" s="84" t="s">
        <v>4674</v>
      </c>
      <c r="AE1032" s="84" t="s">
        <v>4674</v>
      </c>
      <c r="AF1032" s="84" t="s">
        <v>4679</v>
      </c>
      <c r="AG1032" s="84" t="s">
        <v>4679</v>
      </c>
      <c r="AH1032" s="84"/>
      <c r="AI1032" s="85">
        <f t="shared" si="146"/>
        <v>14</v>
      </c>
      <c r="AJ1032" s="86">
        <f t="shared" si="142"/>
        <v>14</v>
      </c>
      <c r="AK1032" s="87">
        <f t="shared" si="143"/>
        <v>0</v>
      </c>
      <c r="AL1032" s="87"/>
      <c r="AM1032" s="87">
        <f t="shared" si="144"/>
        <v>6</v>
      </c>
      <c r="AN1032" s="87">
        <f t="shared" ref="AN1032:AN1095" si="147">COUNTA(D1032:AH1032)</f>
        <v>30</v>
      </c>
      <c r="AO1032" s="87">
        <f t="shared" si="145"/>
        <v>30</v>
      </c>
      <c r="AP1032" s="87">
        <v>31</v>
      </c>
      <c r="AQ1032" s="87">
        <v>30</v>
      </c>
      <c r="AR1032" s="87">
        <v>28</v>
      </c>
      <c r="AW1032" s="64" t="str">
        <f t="shared" si="140"/>
        <v>HAZİRAN 2026</v>
      </c>
      <c r="AX1032" s="89"/>
      <c r="AY1032" s="90"/>
      <c r="AZ1032" s="90" t="e">
        <f t="shared" ref="AZ1032:AZ1095" si="148">VLOOKUP(AX1032,$BK$3:$BL$10,2,FALSE)</f>
        <v>#N/A</v>
      </c>
    </row>
    <row r="1033" spans="1:52" ht="17.45" customHeight="1" x14ac:dyDescent="0.2">
      <c r="A1033" s="81">
        <v>1027</v>
      </c>
      <c r="B1033" s="82" t="s">
        <v>3232</v>
      </c>
      <c r="C1033" s="83" t="s">
        <v>3231</v>
      </c>
      <c r="D1033" s="84" t="s">
        <v>4679</v>
      </c>
      <c r="E1033" s="84" t="s">
        <v>4674</v>
      </c>
      <c r="F1033" s="84" t="s">
        <v>4679</v>
      </c>
      <c r="G1033" s="84" t="s">
        <v>4674</v>
      </c>
      <c r="H1033" s="84" t="s">
        <v>4679</v>
      </c>
      <c r="I1033" s="84" t="s">
        <v>4674</v>
      </c>
      <c r="J1033" s="84" t="s">
        <v>4674</v>
      </c>
      <c r="K1033" s="84" t="s">
        <v>4679</v>
      </c>
      <c r="L1033" s="84" t="s">
        <v>4674</v>
      </c>
      <c r="M1033" s="84" t="s">
        <v>4679</v>
      </c>
      <c r="N1033" s="84" t="s">
        <v>4674</v>
      </c>
      <c r="O1033" s="84" t="s">
        <v>4679</v>
      </c>
      <c r="P1033" s="84" t="s">
        <v>4674</v>
      </c>
      <c r="Q1033" s="84" t="s">
        <v>4674</v>
      </c>
      <c r="R1033" s="84" t="s">
        <v>4679</v>
      </c>
      <c r="S1033" s="84" t="s">
        <v>4674</v>
      </c>
      <c r="T1033" s="84" t="s">
        <v>4679</v>
      </c>
      <c r="U1033" s="84" t="s">
        <v>4674</v>
      </c>
      <c r="V1033" s="84" t="s">
        <v>4679</v>
      </c>
      <c r="W1033" s="84" t="s">
        <v>4674</v>
      </c>
      <c r="X1033" s="84" t="s">
        <v>4674</v>
      </c>
      <c r="Y1033" s="84" t="s">
        <v>4679</v>
      </c>
      <c r="Z1033" s="84" t="s">
        <v>4674</v>
      </c>
      <c r="AA1033" s="84" t="s">
        <v>4679</v>
      </c>
      <c r="AB1033" s="84" t="s">
        <v>4674</v>
      </c>
      <c r="AC1033" s="84" t="s">
        <v>4690</v>
      </c>
      <c r="AD1033" s="84" t="s">
        <v>4674</v>
      </c>
      <c r="AE1033" s="84" t="s">
        <v>4674</v>
      </c>
      <c r="AF1033" s="84" t="s">
        <v>4679</v>
      </c>
      <c r="AG1033" s="84" t="s">
        <v>4679</v>
      </c>
      <c r="AH1033" s="84"/>
      <c r="AI1033" s="85">
        <f t="shared" si="146"/>
        <v>13</v>
      </c>
      <c r="AJ1033" s="86">
        <f t="shared" si="142"/>
        <v>13</v>
      </c>
      <c r="AK1033" s="87">
        <f t="shared" si="143"/>
        <v>0</v>
      </c>
      <c r="AL1033" s="87"/>
      <c r="AM1033" s="87">
        <f t="shared" si="144"/>
        <v>6</v>
      </c>
      <c r="AN1033" s="87">
        <f t="shared" si="147"/>
        <v>30</v>
      </c>
      <c r="AO1033" s="87">
        <f t="shared" si="145"/>
        <v>30</v>
      </c>
      <c r="AP1033" s="87">
        <v>31</v>
      </c>
      <c r="AQ1033" s="87">
        <v>30</v>
      </c>
      <c r="AR1033" s="87">
        <v>28</v>
      </c>
      <c r="AW1033" s="64" t="str">
        <f t="shared" si="140"/>
        <v>HAZİRAN 2026</v>
      </c>
      <c r="AX1033" s="89"/>
      <c r="AY1033" s="90"/>
      <c r="AZ1033" s="90" t="e">
        <f t="shared" si="148"/>
        <v>#N/A</v>
      </c>
    </row>
    <row r="1034" spans="1:52" ht="17.45" customHeight="1" x14ac:dyDescent="0.2">
      <c r="A1034" s="81">
        <v>1028</v>
      </c>
      <c r="B1034" s="82" t="s">
        <v>3235</v>
      </c>
      <c r="C1034" s="83" t="s">
        <v>3234</v>
      </c>
      <c r="D1034" s="84" t="s">
        <v>4679</v>
      </c>
      <c r="E1034" s="84" t="s">
        <v>4679</v>
      </c>
      <c r="F1034" s="84" t="s">
        <v>4674</v>
      </c>
      <c r="G1034" s="84" t="s">
        <v>4674</v>
      </c>
      <c r="H1034" s="84" t="s">
        <v>4674</v>
      </c>
      <c r="I1034" s="84" t="s">
        <v>4674</v>
      </c>
      <c r="J1034" s="84" t="s">
        <v>4674</v>
      </c>
      <c r="K1034" s="84" t="s">
        <v>4679</v>
      </c>
      <c r="L1034" s="84" t="s">
        <v>4679</v>
      </c>
      <c r="M1034" s="84" t="s">
        <v>4679</v>
      </c>
      <c r="N1034" s="84" t="s">
        <v>4674</v>
      </c>
      <c r="O1034" s="84" t="s">
        <v>4674</v>
      </c>
      <c r="P1034" s="84" t="s">
        <v>4674</v>
      </c>
      <c r="Q1034" s="84" t="s">
        <v>4674</v>
      </c>
      <c r="R1034" s="84" t="s">
        <v>4679</v>
      </c>
      <c r="S1034" s="84" t="s">
        <v>4679</v>
      </c>
      <c r="T1034" s="84" t="s">
        <v>4679</v>
      </c>
      <c r="U1034" s="84" t="s">
        <v>4674</v>
      </c>
      <c r="V1034" s="84" t="s">
        <v>4674</v>
      </c>
      <c r="W1034" s="84" t="s">
        <v>4674</v>
      </c>
      <c r="X1034" s="84" t="s">
        <v>4674</v>
      </c>
      <c r="Y1034" s="84" t="s">
        <v>4679</v>
      </c>
      <c r="Z1034" s="84" t="s">
        <v>4679</v>
      </c>
      <c r="AA1034" s="84" t="s">
        <v>4679</v>
      </c>
      <c r="AB1034" s="84" t="s">
        <v>4674</v>
      </c>
      <c r="AC1034" s="84" t="s">
        <v>4674</v>
      </c>
      <c r="AD1034" s="84" t="s">
        <v>4674</v>
      </c>
      <c r="AE1034" s="84" t="s">
        <v>4674</v>
      </c>
      <c r="AF1034" s="84" t="s">
        <v>4690</v>
      </c>
      <c r="AG1034" s="84" t="s">
        <v>4690</v>
      </c>
      <c r="AH1034" s="84"/>
      <c r="AI1034" s="85">
        <f t="shared" si="146"/>
        <v>11</v>
      </c>
      <c r="AJ1034" s="86">
        <f t="shared" si="142"/>
        <v>11</v>
      </c>
      <c r="AK1034" s="87">
        <f t="shared" si="143"/>
        <v>0</v>
      </c>
      <c r="AL1034" s="87"/>
      <c r="AM1034" s="87">
        <f t="shared" si="144"/>
        <v>6</v>
      </c>
      <c r="AN1034" s="87">
        <f t="shared" si="147"/>
        <v>30</v>
      </c>
      <c r="AO1034" s="87">
        <f t="shared" si="145"/>
        <v>30</v>
      </c>
      <c r="AP1034" s="87">
        <v>31</v>
      </c>
      <c r="AQ1034" s="87">
        <v>30</v>
      </c>
      <c r="AR1034" s="87">
        <v>28</v>
      </c>
      <c r="AW1034" s="64" t="str">
        <f t="shared" si="140"/>
        <v>HAZİRAN 2026</v>
      </c>
      <c r="AX1034" s="89"/>
      <c r="AY1034" s="90"/>
      <c r="AZ1034" s="90" t="e">
        <f t="shared" si="148"/>
        <v>#N/A</v>
      </c>
    </row>
    <row r="1035" spans="1:52" ht="17.45" customHeight="1" x14ac:dyDescent="0.2">
      <c r="A1035" s="81">
        <v>1029</v>
      </c>
      <c r="B1035" s="82" t="s">
        <v>3238</v>
      </c>
      <c r="C1035" s="83" t="s">
        <v>3237</v>
      </c>
      <c r="D1035" s="84" t="s">
        <v>4679</v>
      </c>
      <c r="E1035" s="84" t="s">
        <v>4679</v>
      </c>
      <c r="F1035" s="84" t="s">
        <v>4679</v>
      </c>
      <c r="G1035" s="84" t="s">
        <v>4674</v>
      </c>
      <c r="H1035" s="84" t="s">
        <v>4674</v>
      </c>
      <c r="I1035" s="84" t="s">
        <v>4674</v>
      </c>
      <c r="J1035" s="84" t="s">
        <v>4674</v>
      </c>
      <c r="K1035" s="84" t="s">
        <v>4679</v>
      </c>
      <c r="L1035" s="84" t="s">
        <v>4679</v>
      </c>
      <c r="M1035" s="84" t="s">
        <v>4679</v>
      </c>
      <c r="N1035" s="84" t="s">
        <v>4674</v>
      </c>
      <c r="O1035" s="84" t="s">
        <v>4674</v>
      </c>
      <c r="P1035" s="84" t="s">
        <v>4674</v>
      </c>
      <c r="Q1035" s="84" t="s">
        <v>4674</v>
      </c>
      <c r="R1035" s="84" t="s">
        <v>4679</v>
      </c>
      <c r="S1035" s="84" t="s">
        <v>4679</v>
      </c>
      <c r="T1035" s="84" t="s">
        <v>4679</v>
      </c>
      <c r="U1035" s="84" t="s">
        <v>4674</v>
      </c>
      <c r="V1035" s="84" t="s">
        <v>4674</v>
      </c>
      <c r="W1035" s="84" t="s">
        <v>4674</v>
      </c>
      <c r="X1035" s="84" t="s">
        <v>4674</v>
      </c>
      <c r="Y1035" s="84" t="s">
        <v>4679</v>
      </c>
      <c r="Z1035" s="84" t="s">
        <v>4679</v>
      </c>
      <c r="AA1035" s="84" t="s">
        <v>4679</v>
      </c>
      <c r="AB1035" s="84" t="s">
        <v>4674</v>
      </c>
      <c r="AC1035" s="84" t="s">
        <v>4674</v>
      </c>
      <c r="AD1035" s="84" t="s">
        <v>4674</v>
      </c>
      <c r="AE1035" s="84" t="s">
        <v>4674</v>
      </c>
      <c r="AF1035" s="84" t="s">
        <v>4679</v>
      </c>
      <c r="AG1035" s="84" t="s">
        <v>4679</v>
      </c>
      <c r="AH1035" s="84"/>
      <c r="AI1035" s="85">
        <f t="shared" si="146"/>
        <v>14</v>
      </c>
      <c r="AJ1035" s="86">
        <f t="shared" si="142"/>
        <v>14</v>
      </c>
      <c r="AK1035" s="87">
        <f t="shared" si="143"/>
        <v>0</v>
      </c>
      <c r="AL1035" s="87"/>
      <c r="AM1035" s="87">
        <f t="shared" si="144"/>
        <v>6</v>
      </c>
      <c r="AN1035" s="87">
        <f t="shared" si="147"/>
        <v>30</v>
      </c>
      <c r="AO1035" s="87">
        <f t="shared" si="145"/>
        <v>30</v>
      </c>
      <c r="AP1035" s="87">
        <v>31</v>
      </c>
      <c r="AQ1035" s="87">
        <v>30</v>
      </c>
      <c r="AR1035" s="87">
        <v>28</v>
      </c>
      <c r="AW1035" s="64" t="str">
        <f t="shared" si="140"/>
        <v>HAZİRAN 2026</v>
      </c>
      <c r="AX1035" s="89"/>
      <c r="AY1035" s="90"/>
      <c r="AZ1035" s="90" t="e">
        <f t="shared" si="148"/>
        <v>#N/A</v>
      </c>
    </row>
    <row r="1036" spans="1:52" ht="17.45" customHeight="1" x14ac:dyDescent="0.2">
      <c r="A1036" s="81">
        <v>1030</v>
      </c>
      <c r="B1036" s="82" t="s">
        <v>3241</v>
      </c>
      <c r="C1036" s="83" t="s">
        <v>3240</v>
      </c>
      <c r="D1036" s="84" t="s">
        <v>4674</v>
      </c>
      <c r="E1036" s="84" t="s">
        <v>4679</v>
      </c>
      <c r="F1036" s="84" t="s">
        <v>4679</v>
      </c>
      <c r="G1036" s="84" t="s">
        <v>4674</v>
      </c>
      <c r="H1036" s="84" t="s">
        <v>4679</v>
      </c>
      <c r="I1036" s="84" t="s">
        <v>4674</v>
      </c>
      <c r="J1036" s="84" t="s">
        <v>4674</v>
      </c>
      <c r="K1036" s="84" t="s">
        <v>4679</v>
      </c>
      <c r="L1036" s="84" t="s">
        <v>4674</v>
      </c>
      <c r="M1036" s="84" t="s">
        <v>4679</v>
      </c>
      <c r="N1036" s="84" t="s">
        <v>4679</v>
      </c>
      <c r="O1036" s="84" t="s">
        <v>4674</v>
      </c>
      <c r="P1036" s="84" t="s">
        <v>4674</v>
      </c>
      <c r="Q1036" s="84" t="s">
        <v>4674</v>
      </c>
      <c r="R1036" s="84" t="s">
        <v>4679</v>
      </c>
      <c r="S1036" s="84" t="s">
        <v>4679</v>
      </c>
      <c r="T1036" s="84" t="s">
        <v>4679</v>
      </c>
      <c r="U1036" s="84" t="s">
        <v>4674</v>
      </c>
      <c r="V1036" s="84" t="s">
        <v>4674</v>
      </c>
      <c r="W1036" s="84" t="s">
        <v>4674</v>
      </c>
      <c r="X1036" s="84" t="s">
        <v>4674</v>
      </c>
      <c r="Y1036" s="84" t="s">
        <v>4674</v>
      </c>
      <c r="Z1036" s="84" t="s">
        <v>4674</v>
      </c>
      <c r="AA1036" s="84" t="s">
        <v>4674</v>
      </c>
      <c r="AB1036" s="84" t="s">
        <v>4674</v>
      </c>
      <c r="AC1036" s="84" t="s">
        <v>4674</v>
      </c>
      <c r="AD1036" s="84" t="s">
        <v>4674</v>
      </c>
      <c r="AE1036" s="84" t="s">
        <v>4674</v>
      </c>
      <c r="AF1036" s="84" t="s">
        <v>4674</v>
      </c>
      <c r="AG1036" s="84" t="s">
        <v>4674</v>
      </c>
      <c r="AH1036" s="84"/>
      <c r="AI1036" s="85">
        <f t="shared" si="146"/>
        <v>9</v>
      </c>
      <c r="AJ1036" s="86">
        <f t="shared" si="142"/>
        <v>9</v>
      </c>
      <c r="AK1036" s="87">
        <f t="shared" si="143"/>
        <v>0</v>
      </c>
      <c r="AL1036" s="87"/>
      <c r="AM1036" s="87">
        <f t="shared" si="144"/>
        <v>6</v>
      </c>
      <c r="AN1036" s="87">
        <f t="shared" si="147"/>
        <v>30</v>
      </c>
      <c r="AO1036" s="87">
        <f t="shared" si="145"/>
        <v>30</v>
      </c>
      <c r="AP1036" s="87">
        <v>31</v>
      </c>
      <c r="AQ1036" s="87">
        <v>30</v>
      </c>
      <c r="AR1036" s="87">
        <v>28</v>
      </c>
      <c r="AW1036" s="64" t="str">
        <f t="shared" si="140"/>
        <v>HAZİRAN 2026</v>
      </c>
      <c r="AX1036" s="89"/>
      <c r="AY1036" s="90"/>
      <c r="AZ1036" s="90" t="e">
        <f t="shared" si="148"/>
        <v>#N/A</v>
      </c>
    </row>
    <row r="1037" spans="1:52" ht="17.45" customHeight="1" x14ac:dyDescent="0.2">
      <c r="A1037" s="81">
        <v>1031</v>
      </c>
      <c r="B1037" s="82" t="s">
        <v>3244</v>
      </c>
      <c r="C1037" s="83" t="s">
        <v>3243</v>
      </c>
      <c r="D1037" s="84" t="s">
        <v>4679</v>
      </c>
      <c r="E1037" s="84" t="s">
        <v>4674</v>
      </c>
      <c r="F1037" s="84" t="s">
        <v>4679</v>
      </c>
      <c r="G1037" s="84" t="s">
        <v>4674</v>
      </c>
      <c r="H1037" s="84" t="s">
        <v>4679</v>
      </c>
      <c r="I1037" s="84" t="s">
        <v>4674</v>
      </c>
      <c r="J1037" s="84" t="s">
        <v>4674</v>
      </c>
      <c r="K1037" s="84" t="s">
        <v>4674</v>
      </c>
      <c r="L1037" s="84" t="s">
        <v>4679</v>
      </c>
      <c r="M1037" s="84" t="s">
        <v>4679</v>
      </c>
      <c r="N1037" s="84" t="s">
        <v>4679</v>
      </c>
      <c r="O1037" s="84" t="s">
        <v>4674</v>
      </c>
      <c r="P1037" s="84" t="s">
        <v>4674</v>
      </c>
      <c r="Q1037" s="84" t="s">
        <v>4674</v>
      </c>
      <c r="R1037" s="84" t="s">
        <v>4679</v>
      </c>
      <c r="S1037" s="84" t="s">
        <v>4674</v>
      </c>
      <c r="T1037" s="84" t="s">
        <v>4679</v>
      </c>
      <c r="U1037" s="84" t="s">
        <v>4674</v>
      </c>
      <c r="V1037" s="84" t="s">
        <v>4679</v>
      </c>
      <c r="W1037" s="84" t="s">
        <v>4674</v>
      </c>
      <c r="X1037" s="84" t="s">
        <v>4674</v>
      </c>
      <c r="Y1037" s="84" t="s">
        <v>4679</v>
      </c>
      <c r="Z1037" s="84" t="s">
        <v>4674</v>
      </c>
      <c r="AA1037" s="84" t="s">
        <v>4674</v>
      </c>
      <c r="AB1037" s="84" t="s">
        <v>4679</v>
      </c>
      <c r="AC1037" s="84" t="s">
        <v>4679</v>
      </c>
      <c r="AD1037" s="84" t="s">
        <v>4674</v>
      </c>
      <c r="AE1037" s="84" t="s">
        <v>4674</v>
      </c>
      <c r="AF1037" s="84" t="s">
        <v>4679</v>
      </c>
      <c r="AG1037" s="84" t="s">
        <v>4679</v>
      </c>
      <c r="AH1037" s="84"/>
      <c r="AI1037" s="85">
        <f t="shared" si="146"/>
        <v>14</v>
      </c>
      <c r="AJ1037" s="86">
        <f t="shared" si="142"/>
        <v>14</v>
      </c>
      <c r="AK1037" s="87">
        <f t="shared" si="143"/>
        <v>0</v>
      </c>
      <c r="AL1037" s="87"/>
      <c r="AM1037" s="87">
        <f t="shared" si="144"/>
        <v>6</v>
      </c>
      <c r="AN1037" s="87">
        <f t="shared" si="147"/>
        <v>30</v>
      </c>
      <c r="AO1037" s="87">
        <f t="shared" si="145"/>
        <v>30</v>
      </c>
      <c r="AP1037" s="87">
        <v>31</v>
      </c>
      <c r="AQ1037" s="87">
        <v>30</v>
      </c>
      <c r="AR1037" s="87">
        <v>28</v>
      </c>
      <c r="AW1037" s="64" t="str">
        <f t="shared" si="140"/>
        <v>HAZİRAN 2026</v>
      </c>
      <c r="AX1037" s="89"/>
      <c r="AY1037" s="90"/>
      <c r="AZ1037" s="90" t="e">
        <f t="shared" si="148"/>
        <v>#N/A</v>
      </c>
    </row>
    <row r="1038" spans="1:52" ht="17.45" customHeight="1" x14ac:dyDescent="0.2">
      <c r="A1038" s="81">
        <v>1032</v>
      </c>
      <c r="B1038" s="82" t="s">
        <v>3247</v>
      </c>
      <c r="C1038" s="83" t="s">
        <v>3246</v>
      </c>
      <c r="D1038" s="84" t="s">
        <v>4679</v>
      </c>
      <c r="E1038" s="84" t="s">
        <v>4679</v>
      </c>
      <c r="F1038" s="84" t="s">
        <v>4679</v>
      </c>
      <c r="G1038" s="84" t="s">
        <v>4674</v>
      </c>
      <c r="H1038" s="84" t="s">
        <v>4674</v>
      </c>
      <c r="I1038" s="84" t="s">
        <v>4674</v>
      </c>
      <c r="J1038" s="84" t="s">
        <v>4674</v>
      </c>
      <c r="K1038" s="84" t="s">
        <v>4679</v>
      </c>
      <c r="L1038" s="84" t="s">
        <v>4679</v>
      </c>
      <c r="M1038" s="84" t="s">
        <v>4679</v>
      </c>
      <c r="N1038" s="84" t="s">
        <v>4674</v>
      </c>
      <c r="O1038" s="84" t="s">
        <v>4674</v>
      </c>
      <c r="P1038" s="84" t="s">
        <v>4674</v>
      </c>
      <c r="Q1038" s="84" t="s">
        <v>4674</v>
      </c>
      <c r="R1038" s="84" t="s">
        <v>4679</v>
      </c>
      <c r="S1038" s="84" t="s">
        <v>4679</v>
      </c>
      <c r="T1038" s="84" t="s">
        <v>4679</v>
      </c>
      <c r="U1038" s="84" t="s">
        <v>4674</v>
      </c>
      <c r="V1038" s="84" t="s">
        <v>4674</v>
      </c>
      <c r="W1038" s="84" t="s">
        <v>4674</v>
      </c>
      <c r="X1038" s="84" t="s">
        <v>4674</v>
      </c>
      <c r="Y1038" s="84" t="s">
        <v>4679</v>
      </c>
      <c r="Z1038" s="84" t="s">
        <v>4679</v>
      </c>
      <c r="AA1038" s="84" t="s">
        <v>4679</v>
      </c>
      <c r="AB1038" s="84" t="s">
        <v>4674</v>
      </c>
      <c r="AC1038" s="84" t="s">
        <v>4674</v>
      </c>
      <c r="AD1038" s="84" t="s">
        <v>4674</v>
      </c>
      <c r="AE1038" s="84" t="s">
        <v>4674</v>
      </c>
      <c r="AF1038" s="84" t="s">
        <v>4679</v>
      </c>
      <c r="AG1038" s="84" t="s">
        <v>4679</v>
      </c>
      <c r="AH1038" s="84"/>
      <c r="AI1038" s="85">
        <f t="shared" si="146"/>
        <v>14</v>
      </c>
      <c r="AJ1038" s="86">
        <f t="shared" si="142"/>
        <v>14</v>
      </c>
      <c r="AK1038" s="87">
        <f t="shared" si="143"/>
        <v>0</v>
      </c>
      <c r="AL1038" s="87"/>
      <c r="AM1038" s="87">
        <f t="shared" si="144"/>
        <v>6</v>
      </c>
      <c r="AN1038" s="87">
        <f t="shared" si="147"/>
        <v>30</v>
      </c>
      <c r="AO1038" s="87">
        <f t="shared" si="145"/>
        <v>30</v>
      </c>
      <c r="AP1038" s="87">
        <v>31</v>
      </c>
      <c r="AQ1038" s="87">
        <v>30</v>
      </c>
      <c r="AR1038" s="87">
        <v>28</v>
      </c>
      <c r="AW1038" s="64" t="str">
        <f t="shared" si="140"/>
        <v>HAZİRAN 2026</v>
      </c>
      <c r="AX1038" s="89"/>
      <c r="AY1038" s="90"/>
      <c r="AZ1038" s="90" t="e">
        <f t="shared" si="148"/>
        <v>#N/A</v>
      </c>
    </row>
    <row r="1039" spans="1:52" ht="17.45" customHeight="1" x14ac:dyDescent="0.2">
      <c r="A1039" s="81">
        <v>1033</v>
      </c>
      <c r="B1039" s="82" t="s">
        <v>3250</v>
      </c>
      <c r="C1039" s="83" t="s">
        <v>3249</v>
      </c>
      <c r="D1039" s="84" t="s">
        <v>4674</v>
      </c>
      <c r="E1039" s="84" t="s">
        <v>4674</v>
      </c>
      <c r="F1039" s="84" t="s">
        <v>4674</v>
      </c>
      <c r="G1039" s="84" t="s">
        <v>4674</v>
      </c>
      <c r="H1039" s="84" t="s">
        <v>4674</v>
      </c>
      <c r="I1039" s="84" t="s">
        <v>4674</v>
      </c>
      <c r="J1039" s="84" t="s">
        <v>4674</v>
      </c>
      <c r="K1039" s="84" t="s">
        <v>4674</v>
      </c>
      <c r="L1039" s="84" t="s">
        <v>4674</v>
      </c>
      <c r="M1039" s="84" t="s">
        <v>4674</v>
      </c>
      <c r="N1039" s="84" t="s">
        <v>4674</v>
      </c>
      <c r="O1039" s="84" t="s">
        <v>4674</v>
      </c>
      <c r="P1039" s="84" t="s">
        <v>4674</v>
      </c>
      <c r="Q1039" s="84" t="s">
        <v>4674</v>
      </c>
      <c r="R1039" s="84" t="s">
        <v>4674</v>
      </c>
      <c r="S1039" s="84" t="s">
        <v>4674</v>
      </c>
      <c r="T1039" s="84" t="s">
        <v>4674</v>
      </c>
      <c r="U1039" s="84" t="s">
        <v>4674</v>
      </c>
      <c r="V1039" s="84" t="s">
        <v>4674</v>
      </c>
      <c r="W1039" s="84" t="s">
        <v>4674</v>
      </c>
      <c r="X1039" s="84" t="s">
        <v>4674</v>
      </c>
      <c r="Y1039" s="84" t="s">
        <v>4674</v>
      </c>
      <c r="Z1039" s="84" t="s">
        <v>4674</v>
      </c>
      <c r="AA1039" s="84" t="s">
        <v>4674</v>
      </c>
      <c r="AB1039" s="84" t="s">
        <v>4674</v>
      </c>
      <c r="AC1039" s="84" t="s">
        <v>4674</v>
      </c>
      <c r="AD1039" s="84" t="s">
        <v>4674</v>
      </c>
      <c r="AE1039" s="84" t="s">
        <v>4674</v>
      </c>
      <c r="AF1039" s="84" t="s">
        <v>4674</v>
      </c>
      <c r="AG1039" s="84" t="s">
        <v>4674</v>
      </c>
      <c r="AH1039" s="84"/>
      <c r="AI1039" s="85">
        <f t="shared" si="146"/>
        <v>0</v>
      </c>
      <c r="AJ1039" s="86">
        <f t="shared" si="142"/>
        <v>0</v>
      </c>
      <c r="AK1039" s="87">
        <f t="shared" si="143"/>
        <v>0</v>
      </c>
      <c r="AL1039" s="87"/>
      <c r="AM1039" s="87">
        <f t="shared" si="144"/>
        <v>6</v>
      </c>
      <c r="AN1039" s="87">
        <f t="shared" si="147"/>
        <v>30</v>
      </c>
      <c r="AO1039" s="87">
        <f t="shared" si="145"/>
        <v>30</v>
      </c>
      <c r="AP1039" s="87">
        <v>31</v>
      </c>
      <c r="AQ1039" s="87">
        <v>30</v>
      </c>
      <c r="AR1039" s="87">
        <v>28</v>
      </c>
      <c r="AW1039" s="64" t="str">
        <f t="shared" si="140"/>
        <v>HAZİRAN 2026</v>
      </c>
      <c r="AX1039" s="89"/>
      <c r="AY1039" s="90"/>
      <c r="AZ1039" s="90" t="e">
        <f t="shared" si="148"/>
        <v>#N/A</v>
      </c>
    </row>
    <row r="1040" spans="1:52" ht="17.45" customHeight="1" x14ac:dyDescent="0.2">
      <c r="A1040" s="81">
        <v>1034</v>
      </c>
      <c r="B1040" s="82" t="s">
        <v>3253</v>
      </c>
      <c r="C1040" s="83" t="s">
        <v>3252</v>
      </c>
      <c r="D1040" s="84" t="s">
        <v>4679</v>
      </c>
      <c r="E1040" s="84" t="s">
        <v>4674</v>
      </c>
      <c r="F1040" s="84" t="s">
        <v>4679</v>
      </c>
      <c r="G1040" s="84" t="s">
        <v>4679</v>
      </c>
      <c r="H1040" s="84" t="s">
        <v>4674</v>
      </c>
      <c r="I1040" s="84" t="s">
        <v>4674</v>
      </c>
      <c r="J1040" s="84" t="s">
        <v>4674</v>
      </c>
      <c r="K1040" s="84" t="s">
        <v>4679</v>
      </c>
      <c r="L1040" s="84" t="s">
        <v>4674</v>
      </c>
      <c r="M1040" s="84" t="s">
        <v>4679</v>
      </c>
      <c r="N1040" s="84" t="s">
        <v>4679</v>
      </c>
      <c r="O1040" s="84" t="s">
        <v>4674</v>
      </c>
      <c r="P1040" s="84" t="s">
        <v>4674</v>
      </c>
      <c r="Q1040" s="84" t="s">
        <v>4674</v>
      </c>
      <c r="R1040" s="84" t="s">
        <v>4679</v>
      </c>
      <c r="S1040" s="84" t="s">
        <v>4674</v>
      </c>
      <c r="T1040" s="84" t="s">
        <v>4679</v>
      </c>
      <c r="U1040" s="84" t="s">
        <v>4679</v>
      </c>
      <c r="V1040" s="84" t="s">
        <v>4674</v>
      </c>
      <c r="W1040" s="84" t="s">
        <v>4674</v>
      </c>
      <c r="X1040" s="84" t="s">
        <v>4674</v>
      </c>
      <c r="Y1040" s="84" t="s">
        <v>4679</v>
      </c>
      <c r="Z1040" s="84" t="s">
        <v>4674</v>
      </c>
      <c r="AA1040" s="84" t="s">
        <v>4679</v>
      </c>
      <c r="AB1040" s="84" t="s">
        <v>4679</v>
      </c>
      <c r="AC1040" s="84" t="s">
        <v>4674</v>
      </c>
      <c r="AD1040" s="84" t="s">
        <v>4674</v>
      </c>
      <c r="AE1040" s="84" t="s">
        <v>4674</v>
      </c>
      <c r="AF1040" s="84" t="s">
        <v>4679</v>
      </c>
      <c r="AG1040" s="84" t="s">
        <v>4674</v>
      </c>
      <c r="AH1040" s="84"/>
      <c r="AI1040" s="85">
        <f t="shared" si="146"/>
        <v>13</v>
      </c>
      <c r="AJ1040" s="86">
        <f t="shared" si="142"/>
        <v>13</v>
      </c>
      <c r="AK1040" s="87">
        <f t="shared" si="143"/>
        <v>0</v>
      </c>
      <c r="AL1040" s="87"/>
      <c r="AM1040" s="87">
        <f t="shared" si="144"/>
        <v>6</v>
      </c>
      <c r="AN1040" s="87">
        <f t="shared" si="147"/>
        <v>30</v>
      </c>
      <c r="AO1040" s="87">
        <f t="shared" si="145"/>
        <v>30</v>
      </c>
      <c r="AP1040" s="87">
        <v>31</v>
      </c>
      <c r="AQ1040" s="87">
        <v>30</v>
      </c>
      <c r="AR1040" s="87">
        <v>28</v>
      </c>
      <c r="AW1040" s="64" t="str">
        <f t="shared" si="140"/>
        <v>HAZİRAN 2026</v>
      </c>
      <c r="AX1040" s="89"/>
      <c r="AY1040" s="90"/>
      <c r="AZ1040" s="90" t="e">
        <f t="shared" si="148"/>
        <v>#N/A</v>
      </c>
    </row>
    <row r="1041" spans="1:52" ht="17.45" customHeight="1" x14ac:dyDescent="0.2">
      <c r="A1041" s="81">
        <v>1035</v>
      </c>
      <c r="B1041" s="82" t="s">
        <v>3256</v>
      </c>
      <c r="C1041" s="83" t="s">
        <v>3255</v>
      </c>
      <c r="D1041" s="84" t="s">
        <v>4679</v>
      </c>
      <c r="E1041" s="84" t="s">
        <v>4679</v>
      </c>
      <c r="F1041" s="84" t="s">
        <v>4679</v>
      </c>
      <c r="G1041" s="84" t="s">
        <v>4674</v>
      </c>
      <c r="H1041" s="84" t="s">
        <v>4674</v>
      </c>
      <c r="I1041" s="84" t="s">
        <v>4674</v>
      </c>
      <c r="J1041" s="84" t="s">
        <v>4674</v>
      </c>
      <c r="K1041" s="84" t="s">
        <v>4679</v>
      </c>
      <c r="L1041" s="84" t="s">
        <v>4679</v>
      </c>
      <c r="M1041" s="84" t="s">
        <v>4679</v>
      </c>
      <c r="N1041" s="84" t="s">
        <v>4674</v>
      </c>
      <c r="O1041" s="84" t="s">
        <v>4674</v>
      </c>
      <c r="P1041" s="84" t="s">
        <v>4674</v>
      </c>
      <c r="Q1041" s="84" t="s">
        <v>4674</v>
      </c>
      <c r="R1041" s="84" t="s">
        <v>4679</v>
      </c>
      <c r="S1041" s="84" t="s">
        <v>4679</v>
      </c>
      <c r="T1041" s="84" t="s">
        <v>4679</v>
      </c>
      <c r="U1041" s="84" t="s">
        <v>4674</v>
      </c>
      <c r="V1041" s="84" t="s">
        <v>4674</v>
      </c>
      <c r="W1041" s="84" t="s">
        <v>4674</v>
      </c>
      <c r="X1041" s="84" t="s">
        <v>4674</v>
      </c>
      <c r="Y1041" s="84" t="s">
        <v>4679</v>
      </c>
      <c r="Z1041" s="84" t="s">
        <v>4679</v>
      </c>
      <c r="AA1041" s="84" t="s">
        <v>4679</v>
      </c>
      <c r="AB1041" s="84" t="s">
        <v>4674</v>
      </c>
      <c r="AC1041" s="84" t="s">
        <v>4674</v>
      </c>
      <c r="AD1041" s="84" t="s">
        <v>4674</v>
      </c>
      <c r="AE1041" s="84" t="s">
        <v>4674</v>
      </c>
      <c r="AF1041" s="84" t="s">
        <v>4679</v>
      </c>
      <c r="AG1041" s="84" t="s">
        <v>4679</v>
      </c>
      <c r="AH1041" s="84"/>
      <c r="AI1041" s="85">
        <f t="shared" si="146"/>
        <v>14</v>
      </c>
      <c r="AJ1041" s="86">
        <f t="shared" si="142"/>
        <v>14</v>
      </c>
      <c r="AK1041" s="87">
        <f t="shared" si="143"/>
        <v>0</v>
      </c>
      <c r="AL1041" s="87"/>
      <c r="AM1041" s="87">
        <f t="shared" si="144"/>
        <v>6</v>
      </c>
      <c r="AN1041" s="87">
        <f t="shared" si="147"/>
        <v>30</v>
      </c>
      <c r="AO1041" s="87">
        <f t="shared" si="145"/>
        <v>30</v>
      </c>
      <c r="AP1041" s="87">
        <v>31</v>
      </c>
      <c r="AQ1041" s="87">
        <v>30</v>
      </c>
      <c r="AR1041" s="87">
        <v>28</v>
      </c>
      <c r="AW1041" s="64" t="str">
        <f t="shared" si="140"/>
        <v>HAZİRAN 2026</v>
      </c>
      <c r="AX1041" s="89"/>
      <c r="AY1041" s="90"/>
      <c r="AZ1041" s="90" t="e">
        <f t="shared" si="148"/>
        <v>#N/A</v>
      </c>
    </row>
    <row r="1042" spans="1:52" ht="17.45" customHeight="1" x14ac:dyDescent="0.2">
      <c r="A1042" s="81">
        <v>1036</v>
      </c>
      <c r="B1042" s="82" t="s">
        <v>3259</v>
      </c>
      <c r="C1042" s="83" t="s">
        <v>3258</v>
      </c>
      <c r="D1042" s="84" t="s">
        <v>4679</v>
      </c>
      <c r="E1042" s="84" t="s">
        <v>4679</v>
      </c>
      <c r="F1042" s="84" t="s">
        <v>4679</v>
      </c>
      <c r="G1042" s="84" t="s">
        <v>4674</v>
      </c>
      <c r="H1042" s="84" t="s">
        <v>4674</v>
      </c>
      <c r="I1042" s="84" t="s">
        <v>4674</v>
      </c>
      <c r="J1042" s="84" t="s">
        <v>4674</v>
      </c>
      <c r="K1042" s="84" t="s">
        <v>4679</v>
      </c>
      <c r="L1042" s="84" t="s">
        <v>4679</v>
      </c>
      <c r="M1042" s="84" t="s">
        <v>4679</v>
      </c>
      <c r="N1042" s="84" t="s">
        <v>4674</v>
      </c>
      <c r="O1042" s="84" t="s">
        <v>4674</v>
      </c>
      <c r="P1042" s="84" t="s">
        <v>4674</v>
      </c>
      <c r="Q1042" s="84" t="s">
        <v>4674</v>
      </c>
      <c r="R1042" s="84" t="s">
        <v>4679</v>
      </c>
      <c r="S1042" s="84" t="s">
        <v>4679</v>
      </c>
      <c r="T1042" s="84" t="s">
        <v>4679</v>
      </c>
      <c r="U1042" s="84" t="s">
        <v>4674</v>
      </c>
      <c r="V1042" s="84" t="s">
        <v>4674</v>
      </c>
      <c r="W1042" s="84" t="s">
        <v>4674</v>
      </c>
      <c r="X1042" s="84" t="s">
        <v>4674</v>
      </c>
      <c r="Y1042" s="84" t="s">
        <v>4679</v>
      </c>
      <c r="Z1042" s="84" t="s">
        <v>4679</v>
      </c>
      <c r="AA1042" s="84" t="s">
        <v>4679</v>
      </c>
      <c r="AB1042" s="84" t="s">
        <v>4674</v>
      </c>
      <c r="AC1042" s="84" t="s">
        <v>4674</v>
      </c>
      <c r="AD1042" s="84" t="s">
        <v>4674</v>
      </c>
      <c r="AE1042" s="84" t="s">
        <v>4674</v>
      </c>
      <c r="AF1042" s="84" t="s">
        <v>4679</v>
      </c>
      <c r="AG1042" s="84" t="s">
        <v>4679</v>
      </c>
      <c r="AH1042" s="84"/>
      <c r="AI1042" s="85">
        <f t="shared" si="146"/>
        <v>14</v>
      </c>
      <c r="AJ1042" s="86">
        <f t="shared" si="142"/>
        <v>14</v>
      </c>
      <c r="AK1042" s="87">
        <f t="shared" si="143"/>
        <v>0</v>
      </c>
      <c r="AL1042" s="87"/>
      <c r="AM1042" s="87">
        <f t="shared" si="144"/>
        <v>6</v>
      </c>
      <c r="AN1042" s="87">
        <f t="shared" si="147"/>
        <v>30</v>
      </c>
      <c r="AO1042" s="87">
        <f t="shared" si="145"/>
        <v>30</v>
      </c>
      <c r="AP1042" s="87">
        <v>31</v>
      </c>
      <c r="AQ1042" s="87">
        <v>30</v>
      </c>
      <c r="AR1042" s="87">
        <v>28</v>
      </c>
      <c r="AW1042" s="64" t="str">
        <f t="shared" si="140"/>
        <v>HAZİRAN 2026</v>
      </c>
      <c r="AX1042" s="89"/>
      <c r="AY1042" s="90"/>
      <c r="AZ1042" s="90" t="e">
        <f t="shared" si="148"/>
        <v>#N/A</v>
      </c>
    </row>
    <row r="1043" spans="1:52" ht="17.45" customHeight="1" x14ac:dyDescent="0.2">
      <c r="A1043" s="81">
        <v>1037</v>
      </c>
      <c r="B1043" s="82" t="s">
        <v>3262</v>
      </c>
      <c r="C1043" s="83" t="s">
        <v>3261</v>
      </c>
      <c r="D1043" s="84" t="s">
        <v>4674</v>
      </c>
      <c r="E1043" s="84" t="s">
        <v>4674</v>
      </c>
      <c r="F1043" s="84" t="s">
        <v>4679</v>
      </c>
      <c r="G1043" s="84" t="s">
        <v>4679</v>
      </c>
      <c r="H1043" s="84" t="s">
        <v>4679</v>
      </c>
      <c r="I1043" s="84" t="s">
        <v>4674</v>
      </c>
      <c r="J1043" s="84" t="s">
        <v>4674</v>
      </c>
      <c r="K1043" s="84" t="s">
        <v>4674</v>
      </c>
      <c r="L1043" s="84" t="s">
        <v>4674</v>
      </c>
      <c r="M1043" s="84" t="s">
        <v>4679</v>
      </c>
      <c r="N1043" s="84" t="s">
        <v>4679</v>
      </c>
      <c r="O1043" s="84" t="s">
        <v>4679</v>
      </c>
      <c r="P1043" s="84" t="s">
        <v>4674</v>
      </c>
      <c r="Q1043" s="84" t="s">
        <v>4674</v>
      </c>
      <c r="R1043" s="84" t="s">
        <v>4674</v>
      </c>
      <c r="S1043" s="84" t="s">
        <v>4674</v>
      </c>
      <c r="T1043" s="84" t="s">
        <v>4679</v>
      </c>
      <c r="U1043" s="84" t="s">
        <v>4679</v>
      </c>
      <c r="V1043" s="84" t="s">
        <v>4679</v>
      </c>
      <c r="W1043" s="84" t="s">
        <v>4674</v>
      </c>
      <c r="X1043" s="84" t="s">
        <v>4674</v>
      </c>
      <c r="Y1043" s="84" t="s">
        <v>4674</v>
      </c>
      <c r="Z1043" s="84" t="s">
        <v>4674</v>
      </c>
      <c r="AA1043" s="84" t="s">
        <v>4679</v>
      </c>
      <c r="AB1043" s="84" t="s">
        <v>4679</v>
      </c>
      <c r="AC1043" s="84" t="s">
        <v>4679</v>
      </c>
      <c r="AD1043" s="84" t="s">
        <v>4674</v>
      </c>
      <c r="AE1043" s="84" t="s">
        <v>4674</v>
      </c>
      <c r="AF1043" s="84" t="s">
        <v>4679</v>
      </c>
      <c r="AG1043" s="84" t="s">
        <v>4679</v>
      </c>
      <c r="AH1043" s="84"/>
      <c r="AI1043" s="85">
        <f t="shared" si="146"/>
        <v>14</v>
      </c>
      <c r="AJ1043" s="86">
        <f t="shared" si="142"/>
        <v>14</v>
      </c>
      <c r="AK1043" s="87">
        <f t="shared" si="143"/>
        <v>0</v>
      </c>
      <c r="AL1043" s="87"/>
      <c r="AM1043" s="87">
        <f t="shared" si="144"/>
        <v>6</v>
      </c>
      <c r="AN1043" s="87">
        <f t="shared" si="147"/>
        <v>30</v>
      </c>
      <c r="AO1043" s="87">
        <f t="shared" si="145"/>
        <v>30</v>
      </c>
      <c r="AP1043" s="87">
        <v>31</v>
      </c>
      <c r="AQ1043" s="87">
        <v>30</v>
      </c>
      <c r="AR1043" s="87">
        <v>28</v>
      </c>
      <c r="AW1043" s="64" t="str">
        <f t="shared" si="140"/>
        <v>HAZİRAN 2026</v>
      </c>
      <c r="AX1043" s="89"/>
      <c r="AY1043" s="90"/>
      <c r="AZ1043" s="90" t="e">
        <f t="shared" si="148"/>
        <v>#N/A</v>
      </c>
    </row>
    <row r="1044" spans="1:52" ht="17.45" customHeight="1" x14ac:dyDescent="0.2">
      <c r="A1044" s="81">
        <v>1038</v>
      </c>
      <c r="B1044" s="82" t="s">
        <v>3265</v>
      </c>
      <c r="C1044" s="83" t="s">
        <v>3264</v>
      </c>
      <c r="D1044" s="84" t="s">
        <v>4679</v>
      </c>
      <c r="E1044" s="84" t="s">
        <v>4679</v>
      </c>
      <c r="F1044" s="84" t="s">
        <v>4679</v>
      </c>
      <c r="G1044" s="84" t="s">
        <v>4674</v>
      </c>
      <c r="H1044" s="84" t="s">
        <v>4674</v>
      </c>
      <c r="I1044" s="84" t="s">
        <v>4674</v>
      </c>
      <c r="J1044" s="84" t="s">
        <v>4674</v>
      </c>
      <c r="K1044" s="84" t="s">
        <v>4679</v>
      </c>
      <c r="L1044" s="84" t="s">
        <v>4679</v>
      </c>
      <c r="M1044" s="84" t="s">
        <v>4679</v>
      </c>
      <c r="N1044" s="84" t="s">
        <v>4674</v>
      </c>
      <c r="O1044" s="84" t="s">
        <v>4674</v>
      </c>
      <c r="P1044" s="84" t="s">
        <v>4674</v>
      </c>
      <c r="Q1044" s="84" t="s">
        <v>4674</v>
      </c>
      <c r="R1044" s="84" t="s">
        <v>4679</v>
      </c>
      <c r="S1044" s="84" t="s">
        <v>4679</v>
      </c>
      <c r="T1044" s="84" t="s">
        <v>4679</v>
      </c>
      <c r="U1044" s="84" t="s">
        <v>4674</v>
      </c>
      <c r="V1044" s="84" t="s">
        <v>4674</v>
      </c>
      <c r="W1044" s="84" t="s">
        <v>4674</v>
      </c>
      <c r="X1044" s="84" t="s">
        <v>4674</v>
      </c>
      <c r="Y1044" s="84" t="s">
        <v>4679</v>
      </c>
      <c r="Z1044" s="84" t="s">
        <v>4679</v>
      </c>
      <c r="AA1044" s="84" t="s">
        <v>4679</v>
      </c>
      <c r="AB1044" s="84" t="s">
        <v>4674</v>
      </c>
      <c r="AC1044" s="84" t="s">
        <v>4674</v>
      </c>
      <c r="AD1044" s="84" t="s">
        <v>4674</v>
      </c>
      <c r="AE1044" s="84" t="s">
        <v>4674</v>
      </c>
      <c r="AF1044" s="84" t="s">
        <v>4679</v>
      </c>
      <c r="AG1044" s="84" t="s">
        <v>4679</v>
      </c>
      <c r="AH1044" s="84"/>
      <c r="AI1044" s="85">
        <f t="shared" si="146"/>
        <v>14</v>
      </c>
      <c r="AJ1044" s="86">
        <f t="shared" si="142"/>
        <v>14</v>
      </c>
      <c r="AK1044" s="87">
        <f t="shared" si="143"/>
        <v>0</v>
      </c>
      <c r="AL1044" s="87"/>
      <c r="AM1044" s="87">
        <f t="shared" si="144"/>
        <v>6</v>
      </c>
      <c r="AN1044" s="87">
        <f t="shared" si="147"/>
        <v>30</v>
      </c>
      <c r="AO1044" s="87">
        <f t="shared" si="145"/>
        <v>30</v>
      </c>
      <c r="AP1044" s="87">
        <v>31</v>
      </c>
      <c r="AQ1044" s="87">
        <v>30</v>
      </c>
      <c r="AR1044" s="87">
        <v>28</v>
      </c>
      <c r="AW1044" s="64" t="str">
        <f t="shared" si="140"/>
        <v>HAZİRAN 2026</v>
      </c>
      <c r="AX1044" s="89"/>
      <c r="AY1044" s="90"/>
      <c r="AZ1044" s="90" t="e">
        <f t="shared" si="148"/>
        <v>#N/A</v>
      </c>
    </row>
    <row r="1045" spans="1:52" ht="17.45" customHeight="1" x14ac:dyDescent="0.2">
      <c r="A1045" s="81">
        <v>1039</v>
      </c>
      <c r="B1045" s="82" t="s">
        <v>3268</v>
      </c>
      <c r="C1045" s="83" t="s">
        <v>3267</v>
      </c>
      <c r="D1045" s="84" t="s">
        <v>4674</v>
      </c>
      <c r="E1045" s="84" t="s">
        <v>4674</v>
      </c>
      <c r="F1045" s="84" t="s">
        <v>4679</v>
      </c>
      <c r="G1045" s="84" t="s">
        <v>4679</v>
      </c>
      <c r="H1045" s="84" t="s">
        <v>4679</v>
      </c>
      <c r="I1045" s="84" t="s">
        <v>4674</v>
      </c>
      <c r="J1045" s="84" t="s">
        <v>4674</v>
      </c>
      <c r="K1045" s="84" t="s">
        <v>4674</v>
      </c>
      <c r="L1045" s="84" t="s">
        <v>4674</v>
      </c>
      <c r="M1045" s="84" t="s">
        <v>4679</v>
      </c>
      <c r="N1045" s="84" t="s">
        <v>4679</v>
      </c>
      <c r="O1045" s="84" t="s">
        <v>4679</v>
      </c>
      <c r="P1045" s="84" t="s">
        <v>4674</v>
      </c>
      <c r="Q1045" s="84" t="s">
        <v>4674</v>
      </c>
      <c r="R1045" s="84" t="s">
        <v>4679</v>
      </c>
      <c r="S1045" s="84" t="s">
        <v>4674</v>
      </c>
      <c r="T1045" s="84" t="s">
        <v>4679</v>
      </c>
      <c r="U1045" s="84" t="s">
        <v>4679</v>
      </c>
      <c r="V1045" s="84" t="s">
        <v>4674</v>
      </c>
      <c r="W1045" s="84" t="s">
        <v>4674</v>
      </c>
      <c r="X1045" s="84" t="s">
        <v>4674</v>
      </c>
      <c r="Y1045" s="84" t="s">
        <v>4679</v>
      </c>
      <c r="Z1045" s="84" t="s">
        <v>4674</v>
      </c>
      <c r="AA1045" s="84" t="s">
        <v>4679</v>
      </c>
      <c r="AB1045" s="84" t="s">
        <v>4679</v>
      </c>
      <c r="AC1045" s="84" t="s">
        <v>4674</v>
      </c>
      <c r="AD1045" s="84" t="s">
        <v>4674</v>
      </c>
      <c r="AE1045" s="84" t="s">
        <v>4674</v>
      </c>
      <c r="AF1045" s="84" t="s">
        <v>4679</v>
      </c>
      <c r="AG1045" s="84" t="s">
        <v>4679</v>
      </c>
      <c r="AH1045" s="84"/>
      <c r="AI1045" s="85">
        <f t="shared" si="146"/>
        <v>14</v>
      </c>
      <c r="AJ1045" s="86">
        <f t="shared" si="142"/>
        <v>14</v>
      </c>
      <c r="AK1045" s="87">
        <f t="shared" si="143"/>
        <v>0</v>
      </c>
      <c r="AL1045" s="87"/>
      <c r="AM1045" s="87">
        <f t="shared" si="144"/>
        <v>6</v>
      </c>
      <c r="AN1045" s="87">
        <f t="shared" si="147"/>
        <v>30</v>
      </c>
      <c r="AO1045" s="87">
        <f t="shared" si="145"/>
        <v>30</v>
      </c>
      <c r="AP1045" s="87">
        <v>31</v>
      </c>
      <c r="AQ1045" s="87">
        <v>30</v>
      </c>
      <c r="AR1045" s="87">
        <v>28</v>
      </c>
      <c r="AW1045" s="64" t="str">
        <f t="shared" si="140"/>
        <v>HAZİRAN 2026</v>
      </c>
      <c r="AX1045" s="89"/>
      <c r="AY1045" s="90"/>
      <c r="AZ1045" s="90" t="e">
        <f t="shared" si="148"/>
        <v>#N/A</v>
      </c>
    </row>
    <row r="1046" spans="1:52" ht="17.45" customHeight="1" x14ac:dyDescent="0.2">
      <c r="A1046" s="81">
        <v>1040</v>
      </c>
      <c r="B1046" s="82" t="s">
        <v>3271</v>
      </c>
      <c r="C1046" s="83" t="s">
        <v>3270</v>
      </c>
      <c r="D1046" s="84" t="s">
        <v>4679</v>
      </c>
      <c r="E1046" s="84" t="s">
        <v>4679</v>
      </c>
      <c r="F1046" s="84" t="s">
        <v>4679</v>
      </c>
      <c r="G1046" s="84" t="s">
        <v>4674</v>
      </c>
      <c r="H1046" s="84" t="s">
        <v>4674</v>
      </c>
      <c r="I1046" s="84" t="s">
        <v>4674</v>
      </c>
      <c r="J1046" s="84" t="s">
        <v>4674</v>
      </c>
      <c r="K1046" s="84" t="s">
        <v>4679</v>
      </c>
      <c r="L1046" s="84" t="s">
        <v>4679</v>
      </c>
      <c r="M1046" s="84" t="s">
        <v>4679</v>
      </c>
      <c r="N1046" s="84" t="s">
        <v>4674</v>
      </c>
      <c r="O1046" s="84" t="s">
        <v>4674</v>
      </c>
      <c r="P1046" s="84" t="s">
        <v>4674</v>
      </c>
      <c r="Q1046" s="84" t="s">
        <v>4674</v>
      </c>
      <c r="R1046" s="84" t="s">
        <v>4679</v>
      </c>
      <c r="S1046" s="84" t="s">
        <v>4679</v>
      </c>
      <c r="T1046" s="84" t="s">
        <v>4679</v>
      </c>
      <c r="U1046" s="84" t="s">
        <v>4674</v>
      </c>
      <c r="V1046" s="84" t="s">
        <v>4674</v>
      </c>
      <c r="W1046" s="84" t="s">
        <v>4674</v>
      </c>
      <c r="X1046" s="84" t="s">
        <v>4674</v>
      </c>
      <c r="Y1046" s="84" t="s">
        <v>4679</v>
      </c>
      <c r="Z1046" s="84" t="s">
        <v>4679</v>
      </c>
      <c r="AA1046" s="84" t="s">
        <v>4679</v>
      </c>
      <c r="AB1046" s="84" t="s">
        <v>4674</v>
      </c>
      <c r="AC1046" s="84" t="s">
        <v>4674</v>
      </c>
      <c r="AD1046" s="84" t="s">
        <v>4674</v>
      </c>
      <c r="AE1046" s="84" t="s">
        <v>4674</v>
      </c>
      <c r="AF1046" s="84" t="s">
        <v>4679</v>
      </c>
      <c r="AG1046" s="84" t="s">
        <v>4679</v>
      </c>
      <c r="AH1046" s="84"/>
      <c r="AI1046" s="85">
        <f t="shared" si="146"/>
        <v>14</v>
      </c>
      <c r="AJ1046" s="86">
        <f t="shared" si="142"/>
        <v>14</v>
      </c>
      <c r="AK1046" s="87">
        <f t="shared" si="143"/>
        <v>0</v>
      </c>
      <c r="AL1046" s="87"/>
      <c r="AM1046" s="87">
        <f t="shared" si="144"/>
        <v>6</v>
      </c>
      <c r="AN1046" s="87">
        <f t="shared" si="147"/>
        <v>30</v>
      </c>
      <c r="AO1046" s="87">
        <f t="shared" si="145"/>
        <v>30</v>
      </c>
      <c r="AP1046" s="87">
        <v>31</v>
      </c>
      <c r="AQ1046" s="87">
        <v>30</v>
      </c>
      <c r="AR1046" s="87">
        <v>28</v>
      </c>
      <c r="AW1046" s="64" t="str">
        <f t="shared" si="140"/>
        <v>HAZİRAN 2026</v>
      </c>
      <c r="AX1046" s="89"/>
      <c r="AY1046" s="90"/>
      <c r="AZ1046" s="90" t="e">
        <f t="shared" si="148"/>
        <v>#N/A</v>
      </c>
    </row>
    <row r="1047" spans="1:52" ht="17.45" customHeight="1" x14ac:dyDescent="0.2">
      <c r="A1047" s="81">
        <v>1041</v>
      </c>
      <c r="B1047" s="82" t="s">
        <v>3274</v>
      </c>
      <c r="C1047" s="83" t="s">
        <v>3273</v>
      </c>
      <c r="D1047" s="84" t="s">
        <v>4679</v>
      </c>
      <c r="E1047" s="84" t="s">
        <v>4679</v>
      </c>
      <c r="F1047" s="84" t="s">
        <v>4679</v>
      </c>
      <c r="G1047" s="84" t="s">
        <v>4674</v>
      </c>
      <c r="H1047" s="84" t="s">
        <v>4674</v>
      </c>
      <c r="I1047" s="84" t="s">
        <v>4674</v>
      </c>
      <c r="J1047" s="84" t="s">
        <v>4674</v>
      </c>
      <c r="K1047" s="84" t="s">
        <v>4679</v>
      </c>
      <c r="L1047" s="84" t="s">
        <v>4679</v>
      </c>
      <c r="M1047" s="84" t="s">
        <v>4679</v>
      </c>
      <c r="N1047" s="84" t="s">
        <v>4674</v>
      </c>
      <c r="O1047" s="84" t="s">
        <v>4674</v>
      </c>
      <c r="P1047" s="84" t="s">
        <v>4674</v>
      </c>
      <c r="Q1047" s="84" t="s">
        <v>4674</v>
      </c>
      <c r="R1047" s="84" t="s">
        <v>4679</v>
      </c>
      <c r="S1047" s="84" t="s">
        <v>4679</v>
      </c>
      <c r="T1047" s="84" t="s">
        <v>4679</v>
      </c>
      <c r="U1047" s="84" t="s">
        <v>4674</v>
      </c>
      <c r="V1047" s="84" t="s">
        <v>4674</v>
      </c>
      <c r="W1047" s="84" t="s">
        <v>4674</v>
      </c>
      <c r="X1047" s="84" t="s">
        <v>4674</v>
      </c>
      <c r="Y1047" s="84" t="s">
        <v>4679</v>
      </c>
      <c r="Z1047" s="84" t="s">
        <v>4679</v>
      </c>
      <c r="AA1047" s="84" t="s">
        <v>4679</v>
      </c>
      <c r="AB1047" s="84" t="s">
        <v>4674</v>
      </c>
      <c r="AC1047" s="84" t="s">
        <v>4674</v>
      </c>
      <c r="AD1047" s="84" t="s">
        <v>4674</v>
      </c>
      <c r="AE1047" s="84" t="s">
        <v>4674</v>
      </c>
      <c r="AF1047" s="84" t="s">
        <v>4679</v>
      </c>
      <c r="AG1047" s="84" t="s">
        <v>4679</v>
      </c>
      <c r="AH1047" s="84"/>
      <c r="AI1047" s="85">
        <f t="shared" si="146"/>
        <v>14</v>
      </c>
      <c r="AJ1047" s="86">
        <f t="shared" si="142"/>
        <v>14</v>
      </c>
      <c r="AK1047" s="87">
        <f t="shared" si="143"/>
        <v>0</v>
      </c>
      <c r="AL1047" s="87"/>
      <c r="AM1047" s="87">
        <f t="shared" si="144"/>
        <v>6</v>
      </c>
      <c r="AN1047" s="87">
        <f t="shared" si="147"/>
        <v>30</v>
      </c>
      <c r="AO1047" s="87">
        <f t="shared" si="145"/>
        <v>30</v>
      </c>
      <c r="AP1047" s="87">
        <v>31</v>
      </c>
      <c r="AQ1047" s="87">
        <v>30</v>
      </c>
      <c r="AR1047" s="87">
        <v>28</v>
      </c>
      <c r="AW1047" s="64" t="str">
        <f t="shared" si="140"/>
        <v>HAZİRAN 2026</v>
      </c>
      <c r="AX1047" s="89"/>
      <c r="AY1047" s="90"/>
      <c r="AZ1047" s="90" t="e">
        <f t="shared" si="148"/>
        <v>#N/A</v>
      </c>
    </row>
    <row r="1048" spans="1:52" ht="17.45" customHeight="1" x14ac:dyDescent="0.2">
      <c r="A1048" s="81">
        <v>1042</v>
      </c>
      <c r="B1048" s="82" t="s">
        <v>3277</v>
      </c>
      <c r="C1048" s="83" t="s">
        <v>3276</v>
      </c>
      <c r="D1048" s="84" t="s">
        <v>4679</v>
      </c>
      <c r="E1048" s="84" t="s">
        <v>4674</v>
      </c>
      <c r="F1048" s="84" t="s">
        <v>4674</v>
      </c>
      <c r="G1048" s="84" t="s">
        <v>4674</v>
      </c>
      <c r="H1048" s="84" t="s">
        <v>4674</v>
      </c>
      <c r="I1048" s="84" t="s">
        <v>4679</v>
      </c>
      <c r="J1048" s="84" t="s">
        <v>4679</v>
      </c>
      <c r="K1048" s="84" t="s">
        <v>4679</v>
      </c>
      <c r="L1048" s="84" t="s">
        <v>4674</v>
      </c>
      <c r="M1048" s="84" t="s">
        <v>4674</v>
      </c>
      <c r="N1048" s="84" t="s">
        <v>4674</v>
      </c>
      <c r="O1048" s="84" t="s">
        <v>4674</v>
      </c>
      <c r="P1048" s="84" t="s">
        <v>4679</v>
      </c>
      <c r="Q1048" s="84" t="s">
        <v>4679</v>
      </c>
      <c r="R1048" s="84" t="s">
        <v>4679</v>
      </c>
      <c r="S1048" s="84" t="s">
        <v>4674</v>
      </c>
      <c r="T1048" s="84" t="s">
        <v>4674</v>
      </c>
      <c r="U1048" s="84" t="s">
        <v>4674</v>
      </c>
      <c r="V1048" s="84" t="s">
        <v>4674</v>
      </c>
      <c r="W1048" s="84" t="s">
        <v>4679</v>
      </c>
      <c r="X1048" s="84" t="s">
        <v>4679</v>
      </c>
      <c r="Y1048" s="84" t="s">
        <v>4679</v>
      </c>
      <c r="Z1048" s="84" t="s">
        <v>4674</v>
      </c>
      <c r="AA1048" s="84" t="s">
        <v>4674</v>
      </c>
      <c r="AB1048" s="84" t="s">
        <v>4674</v>
      </c>
      <c r="AC1048" s="84" t="s">
        <v>4674</v>
      </c>
      <c r="AD1048" s="84" t="s">
        <v>4679</v>
      </c>
      <c r="AE1048" s="84" t="s">
        <v>4679</v>
      </c>
      <c r="AF1048" s="84" t="s">
        <v>4679</v>
      </c>
      <c r="AG1048" s="84" t="s">
        <v>4674</v>
      </c>
      <c r="AH1048" s="84"/>
      <c r="AI1048" s="85">
        <f t="shared" si="146"/>
        <v>13</v>
      </c>
      <c r="AJ1048" s="86">
        <f t="shared" si="142"/>
        <v>13</v>
      </c>
      <c r="AK1048" s="87">
        <f t="shared" si="143"/>
        <v>0</v>
      </c>
      <c r="AL1048" s="87"/>
      <c r="AM1048" s="87">
        <f t="shared" si="144"/>
        <v>6</v>
      </c>
      <c r="AN1048" s="87">
        <f t="shared" si="147"/>
        <v>30</v>
      </c>
      <c r="AO1048" s="87">
        <f t="shared" si="145"/>
        <v>30</v>
      </c>
      <c r="AP1048" s="87">
        <v>31</v>
      </c>
      <c r="AQ1048" s="87">
        <v>30</v>
      </c>
      <c r="AR1048" s="87">
        <v>28</v>
      </c>
      <c r="AW1048" s="64" t="str">
        <f t="shared" si="140"/>
        <v>HAZİRAN 2026</v>
      </c>
      <c r="AX1048" s="89"/>
      <c r="AY1048" s="90"/>
      <c r="AZ1048" s="90" t="e">
        <f t="shared" si="148"/>
        <v>#N/A</v>
      </c>
    </row>
    <row r="1049" spans="1:52" ht="17.45" customHeight="1" x14ac:dyDescent="0.2">
      <c r="A1049" s="81">
        <v>1043</v>
      </c>
      <c r="B1049" s="82" t="s">
        <v>3280</v>
      </c>
      <c r="C1049" s="83" t="s">
        <v>3279</v>
      </c>
      <c r="D1049" s="84" t="s">
        <v>4679</v>
      </c>
      <c r="E1049" s="84" t="s">
        <v>4674</v>
      </c>
      <c r="F1049" s="84" t="s">
        <v>4679</v>
      </c>
      <c r="G1049" s="84" t="s">
        <v>4679</v>
      </c>
      <c r="H1049" s="84" t="s">
        <v>4674</v>
      </c>
      <c r="I1049" s="84" t="s">
        <v>4674</v>
      </c>
      <c r="J1049" s="84" t="s">
        <v>4674</v>
      </c>
      <c r="K1049" s="84" t="s">
        <v>4679</v>
      </c>
      <c r="L1049" s="84" t="s">
        <v>4679</v>
      </c>
      <c r="M1049" s="84" t="s">
        <v>4679</v>
      </c>
      <c r="N1049" s="84" t="s">
        <v>4674</v>
      </c>
      <c r="O1049" s="84" t="s">
        <v>4674</v>
      </c>
      <c r="P1049" s="84" t="s">
        <v>4674</v>
      </c>
      <c r="Q1049" s="84" t="s">
        <v>4674</v>
      </c>
      <c r="R1049" s="84" t="s">
        <v>4679</v>
      </c>
      <c r="S1049" s="84" t="s">
        <v>4679</v>
      </c>
      <c r="T1049" s="84" t="s">
        <v>4679</v>
      </c>
      <c r="U1049" s="84" t="s">
        <v>4674</v>
      </c>
      <c r="V1049" s="84" t="s">
        <v>4674</v>
      </c>
      <c r="W1049" s="84" t="s">
        <v>4674</v>
      </c>
      <c r="X1049" s="84" t="s">
        <v>4674</v>
      </c>
      <c r="Y1049" s="84" t="s">
        <v>4679</v>
      </c>
      <c r="Z1049" s="84" t="s">
        <v>4679</v>
      </c>
      <c r="AA1049" s="84" t="s">
        <v>4679</v>
      </c>
      <c r="AB1049" s="84" t="s">
        <v>4674</v>
      </c>
      <c r="AC1049" s="84" t="s">
        <v>4674</v>
      </c>
      <c r="AD1049" s="84" t="s">
        <v>4674</v>
      </c>
      <c r="AE1049" s="84" t="s">
        <v>4674</v>
      </c>
      <c r="AF1049" s="84" t="s">
        <v>4679</v>
      </c>
      <c r="AG1049" s="84" t="s">
        <v>4679</v>
      </c>
      <c r="AH1049" s="84"/>
      <c r="AI1049" s="85">
        <f t="shared" si="146"/>
        <v>14</v>
      </c>
      <c r="AJ1049" s="86">
        <f t="shared" si="142"/>
        <v>14</v>
      </c>
      <c r="AK1049" s="87">
        <f t="shared" si="143"/>
        <v>0</v>
      </c>
      <c r="AL1049" s="87"/>
      <c r="AM1049" s="87">
        <f t="shared" si="144"/>
        <v>6</v>
      </c>
      <c r="AN1049" s="87">
        <f t="shared" si="147"/>
        <v>30</v>
      </c>
      <c r="AO1049" s="87">
        <f t="shared" si="145"/>
        <v>30</v>
      </c>
      <c r="AP1049" s="87">
        <v>31</v>
      </c>
      <c r="AQ1049" s="87">
        <v>30</v>
      </c>
      <c r="AR1049" s="87">
        <v>28</v>
      </c>
      <c r="AW1049" s="64" t="str">
        <f t="shared" si="140"/>
        <v>HAZİRAN 2026</v>
      </c>
      <c r="AX1049" s="89"/>
      <c r="AY1049" s="90"/>
      <c r="AZ1049" s="90" t="e">
        <f t="shared" si="148"/>
        <v>#N/A</v>
      </c>
    </row>
    <row r="1050" spans="1:52" ht="17.45" customHeight="1" x14ac:dyDescent="0.2">
      <c r="A1050" s="81">
        <v>1044</v>
      </c>
      <c r="B1050" s="82" t="s">
        <v>3283</v>
      </c>
      <c r="C1050" s="83" t="s">
        <v>3282</v>
      </c>
      <c r="D1050" s="84" t="s">
        <v>4679</v>
      </c>
      <c r="E1050" s="84" t="s">
        <v>4679</v>
      </c>
      <c r="F1050" s="84" t="s">
        <v>4679</v>
      </c>
      <c r="G1050" s="84" t="s">
        <v>4674</v>
      </c>
      <c r="H1050" s="84" t="s">
        <v>4674</v>
      </c>
      <c r="I1050" s="84" t="s">
        <v>4674</v>
      </c>
      <c r="J1050" s="84" t="s">
        <v>4674</v>
      </c>
      <c r="K1050" s="84" t="s">
        <v>4679</v>
      </c>
      <c r="L1050" s="84" t="s">
        <v>4679</v>
      </c>
      <c r="M1050" s="84" t="s">
        <v>4674</v>
      </c>
      <c r="N1050" s="84" t="s">
        <v>4674</v>
      </c>
      <c r="O1050" s="84" t="s">
        <v>4674</v>
      </c>
      <c r="P1050" s="84" t="s">
        <v>4674</v>
      </c>
      <c r="Q1050" s="84" t="s">
        <v>4674</v>
      </c>
      <c r="R1050" s="84" t="s">
        <v>4674</v>
      </c>
      <c r="S1050" s="84" t="s">
        <v>4674</v>
      </c>
      <c r="T1050" s="84" t="s">
        <v>4674</v>
      </c>
      <c r="U1050" s="84" t="s">
        <v>4674</v>
      </c>
      <c r="V1050" s="84" t="s">
        <v>4674</v>
      </c>
      <c r="W1050" s="84" t="s">
        <v>4674</v>
      </c>
      <c r="X1050" s="84" t="s">
        <v>4674</v>
      </c>
      <c r="Y1050" s="84" t="s">
        <v>4674</v>
      </c>
      <c r="Z1050" s="84" t="s">
        <v>4674</v>
      </c>
      <c r="AA1050" s="84" t="s">
        <v>4674</v>
      </c>
      <c r="AB1050" s="84" t="s">
        <v>4674</v>
      </c>
      <c r="AC1050" s="84" t="s">
        <v>4674</v>
      </c>
      <c r="AD1050" s="84" t="s">
        <v>4674</v>
      </c>
      <c r="AE1050" s="84" t="s">
        <v>4674</v>
      </c>
      <c r="AF1050" s="84" t="s">
        <v>4674</v>
      </c>
      <c r="AG1050" s="84" t="s">
        <v>4674</v>
      </c>
      <c r="AH1050" s="84"/>
      <c r="AI1050" s="85">
        <f t="shared" si="146"/>
        <v>5</v>
      </c>
      <c r="AJ1050" s="86">
        <f t="shared" si="142"/>
        <v>5</v>
      </c>
      <c r="AK1050" s="87">
        <f t="shared" si="143"/>
        <v>0</v>
      </c>
      <c r="AL1050" s="87"/>
      <c r="AM1050" s="87">
        <f t="shared" si="144"/>
        <v>6</v>
      </c>
      <c r="AN1050" s="87">
        <f t="shared" si="147"/>
        <v>30</v>
      </c>
      <c r="AO1050" s="87">
        <f t="shared" si="145"/>
        <v>30</v>
      </c>
      <c r="AP1050" s="87">
        <v>31</v>
      </c>
      <c r="AQ1050" s="87">
        <v>30</v>
      </c>
      <c r="AR1050" s="87">
        <v>28</v>
      </c>
      <c r="AW1050" s="64" t="str">
        <f t="shared" si="140"/>
        <v>HAZİRAN 2026</v>
      </c>
      <c r="AX1050" s="89"/>
      <c r="AY1050" s="90"/>
      <c r="AZ1050" s="90" t="e">
        <f t="shared" si="148"/>
        <v>#N/A</v>
      </c>
    </row>
    <row r="1051" spans="1:52" ht="17.45" customHeight="1" x14ac:dyDescent="0.2">
      <c r="A1051" s="81">
        <v>1045</v>
      </c>
      <c r="B1051" s="82" t="s">
        <v>3286</v>
      </c>
      <c r="C1051" s="83" t="s">
        <v>3285</v>
      </c>
      <c r="D1051" s="84" t="s">
        <v>4674</v>
      </c>
      <c r="E1051" s="84" t="s">
        <v>4674</v>
      </c>
      <c r="F1051" s="84" t="s">
        <v>4679</v>
      </c>
      <c r="G1051" s="84" t="s">
        <v>4674</v>
      </c>
      <c r="H1051" s="84" t="s">
        <v>4674</v>
      </c>
      <c r="I1051" s="84" t="s">
        <v>4674</v>
      </c>
      <c r="J1051" s="84" t="s">
        <v>4674</v>
      </c>
      <c r="K1051" s="84" t="s">
        <v>4674</v>
      </c>
      <c r="L1051" s="84" t="s">
        <v>4674</v>
      </c>
      <c r="M1051" s="84" t="s">
        <v>4690</v>
      </c>
      <c r="N1051" s="84" t="s">
        <v>4674</v>
      </c>
      <c r="O1051" s="84" t="s">
        <v>4674</v>
      </c>
      <c r="P1051" s="84" t="s">
        <v>4674</v>
      </c>
      <c r="Q1051" s="84" t="s">
        <v>4674</v>
      </c>
      <c r="R1051" s="84" t="s">
        <v>4674</v>
      </c>
      <c r="S1051" s="84" t="s">
        <v>4674</v>
      </c>
      <c r="T1051" s="84" t="s">
        <v>4690</v>
      </c>
      <c r="U1051" s="84" t="s">
        <v>4674</v>
      </c>
      <c r="V1051" s="84" t="s">
        <v>4674</v>
      </c>
      <c r="W1051" s="84" t="s">
        <v>4674</v>
      </c>
      <c r="X1051" s="84" t="s">
        <v>4674</v>
      </c>
      <c r="Y1051" s="84" t="s">
        <v>4674</v>
      </c>
      <c r="Z1051" s="84" t="s">
        <v>4674</v>
      </c>
      <c r="AA1051" s="84" t="s">
        <v>4690</v>
      </c>
      <c r="AB1051" s="84" t="s">
        <v>4674</v>
      </c>
      <c r="AC1051" s="84" t="s">
        <v>4674</v>
      </c>
      <c r="AD1051" s="84" t="s">
        <v>4674</v>
      </c>
      <c r="AE1051" s="84" t="s">
        <v>4674</v>
      </c>
      <c r="AF1051" s="84" t="s">
        <v>4674</v>
      </c>
      <c r="AG1051" s="84" t="s">
        <v>4674</v>
      </c>
      <c r="AH1051" s="84"/>
      <c r="AI1051" s="85">
        <f t="shared" si="146"/>
        <v>1</v>
      </c>
      <c r="AJ1051" s="86">
        <f t="shared" si="142"/>
        <v>1</v>
      </c>
      <c r="AK1051" s="87">
        <f t="shared" si="143"/>
        <v>0</v>
      </c>
      <c r="AL1051" s="87"/>
      <c r="AM1051" s="87">
        <f t="shared" si="144"/>
        <v>6</v>
      </c>
      <c r="AN1051" s="87">
        <f t="shared" si="147"/>
        <v>30</v>
      </c>
      <c r="AO1051" s="87">
        <f t="shared" si="145"/>
        <v>30</v>
      </c>
      <c r="AP1051" s="87">
        <v>31</v>
      </c>
      <c r="AQ1051" s="87">
        <v>30</v>
      </c>
      <c r="AR1051" s="87">
        <v>28</v>
      </c>
      <c r="AW1051" s="64" t="str">
        <f t="shared" si="140"/>
        <v>HAZİRAN 2026</v>
      </c>
      <c r="AX1051" s="89"/>
      <c r="AY1051" s="90"/>
      <c r="AZ1051" s="90" t="e">
        <f t="shared" si="148"/>
        <v>#N/A</v>
      </c>
    </row>
    <row r="1052" spans="1:52" ht="17.45" customHeight="1" x14ac:dyDescent="0.2">
      <c r="A1052" s="81">
        <v>1046</v>
      </c>
      <c r="B1052" s="82" t="s">
        <v>3289</v>
      </c>
      <c r="C1052" s="83" t="s">
        <v>3288</v>
      </c>
      <c r="D1052" s="84" t="s">
        <v>4679</v>
      </c>
      <c r="E1052" s="84" t="s">
        <v>4674</v>
      </c>
      <c r="F1052" s="84" t="s">
        <v>4679</v>
      </c>
      <c r="G1052" s="84" t="s">
        <v>4674</v>
      </c>
      <c r="H1052" s="84" t="s">
        <v>4679</v>
      </c>
      <c r="I1052" s="84" t="s">
        <v>4674</v>
      </c>
      <c r="J1052" s="84" t="s">
        <v>4674</v>
      </c>
      <c r="K1052" s="84" t="s">
        <v>4679</v>
      </c>
      <c r="L1052" s="84" t="s">
        <v>4674</v>
      </c>
      <c r="M1052" s="84" t="s">
        <v>4679</v>
      </c>
      <c r="N1052" s="84" t="s">
        <v>4674</v>
      </c>
      <c r="O1052" s="84" t="s">
        <v>4679</v>
      </c>
      <c r="P1052" s="84" t="s">
        <v>4674</v>
      </c>
      <c r="Q1052" s="84" t="s">
        <v>4674</v>
      </c>
      <c r="R1052" s="84" t="s">
        <v>4679</v>
      </c>
      <c r="S1052" s="84" t="s">
        <v>4674</v>
      </c>
      <c r="T1052" s="84" t="s">
        <v>4679</v>
      </c>
      <c r="U1052" s="84" t="s">
        <v>4674</v>
      </c>
      <c r="V1052" s="84" t="s">
        <v>4679</v>
      </c>
      <c r="W1052" s="84" t="s">
        <v>4674</v>
      </c>
      <c r="X1052" s="84" t="s">
        <v>4674</v>
      </c>
      <c r="Y1052" s="84" t="s">
        <v>4679</v>
      </c>
      <c r="Z1052" s="84" t="s">
        <v>4674</v>
      </c>
      <c r="AA1052" s="84" t="s">
        <v>4679</v>
      </c>
      <c r="AB1052" s="84" t="s">
        <v>4674</v>
      </c>
      <c r="AC1052" s="84" t="s">
        <v>4679</v>
      </c>
      <c r="AD1052" s="84" t="s">
        <v>4674</v>
      </c>
      <c r="AE1052" s="84" t="s">
        <v>4674</v>
      </c>
      <c r="AF1052" s="84" t="s">
        <v>4679</v>
      </c>
      <c r="AG1052" s="84" t="s">
        <v>4679</v>
      </c>
      <c r="AH1052" s="84"/>
      <c r="AI1052" s="85">
        <f t="shared" si="146"/>
        <v>14</v>
      </c>
      <c r="AJ1052" s="86">
        <f t="shared" si="142"/>
        <v>14</v>
      </c>
      <c r="AK1052" s="87">
        <f t="shared" si="143"/>
        <v>0</v>
      </c>
      <c r="AL1052" s="87"/>
      <c r="AM1052" s="87">
        <f t="shared" si="144"/>
        <v>6</v>
      </c>
      <c r="AN1052" s="87">
        <f t="shared" si="147"/>
        <v>30</v>
      </c>
      <c r="AO1052" s="87">
        <f t="shared" si="145"/>
        <v>30</v>
      </c>
      <c r="AP1052" s="87">
        <v>31</v>
      </c>
      <c r="AQ1052" s="87">
        <v>30</v>
      </c>
      <c r="AR1052" s="87">
        <v>28</v>
      </c>
      <c r="AW1052" s="64" t="str">
        <f t="shared" si="140"/>
        <v>HAZİRAN 2026</v>
      </c>
      <c r="AX1052" s="89"/>
      <c r="AY1052" s="90"/>
      <c r="AZ1052" s="90" t="e">
        <f t="shared" si="148"/>
        <v>#N/A</v>
      </c>
    </row>
    <row r="1053" spans="1:52" ht="17.45" customHeight="1" x14ac:dyDescent="0.2">
      <c r="A1053" s="81">
        <v>1047</v>
      </c>
      <c r="B1053" s="82" t="s">
        <v>3292</v>
      </c>
      <c r="C1053" s="83" t="s">
        <v>3291</v>
      </c>
      <c r="D1053" s="84" t="s">
        <v>4679</v>
      </c>
      <c r="E1053" s="84" t="s">
        <v>4679</v>
      </c>
      <c r="F1053" s="84" t="s">
        <v>4679</v>
      </c>
      <c r="G1053" s="84" t="s">
        <v>4674</v>
      </c>
      <c r="H1053" s="84" t="s">
        <v>4674</v>
      </c>
      <c r="I1053" s="84" t="s">
        <v>4674</v>
      </c>
      <c r="J1053" s="84" t="s">
        <v>4674</v>
      </c>
      <c r="K1053" s="84" t="s">
        <v>4679</v>
      </c>
      <c r="L1053" s="84" t="s">
        <v>4679</v>
      </c>
      <c r="M1053" s="84" t="s">
        <v>4674</v>
      </c>
      <c r="N1053" s="84" t="s">
        <v>4674</v>
      </c>
      <c r="O1053" s="84" t="s">
        <v>4679</v>
      </c>
      <c r="P1053" s="84" t="s">
        <v>4674</v>
      </c>
      <c r="Q1053" s="84" t="s">
        <v>4674</v>
      </c>
      <c r="R1053" s="84" t="s">
        <v>4679</v>
      </c>
      <c r="S1053" s="84" t="s">
        <v>4679</v>
      </c>
      <c r="T1053" s="84" t="s">
        <v>4674</v>
      </c>
      <c r="U1053" s="84" t="s">
        <v>4674</v>
      </c>
      <c r="V1053" s="84" t="s">
        <v>4679</v>
      </c>
      <c r="W1053" s="84" t="s">
        <v>4674</v>
      </c>
      <c r="X1053" s="84" t="s">
        <v>4674</v>
      </c>
      <c r="Y1053" s="84" t="s">
        <v>4679</v>
      </c>
      <c r="Z1053" s="84" t="s">
        <v>4679</v>
      </c>
      <c r="AA1053" s="84" t="s">
        <v>4674</v>
      </c>
      <c r="AB1053" s="84" t="s">
        <v>4674</v>
      </c>
      <c r="AC1053" s="84" t="s">
        <v>4679</v>
      </c>
      <c r="AD1053" s="84" t="s">
        <v>4674</v>
      </c>
      <c r="AE1053" s="84" t="s">
        <v>4674</v>
      </c>
      <c r="AF1053" s="84" t="s">
        <v>4679</v>
      </c>
      <c r="AG1053" s="84" t="s">
        <v>4679</v>
      </c>
      <c r="AH1053" s="84"/>
      <c r="AI1053" s="85">
        <f t="shared" si="146"/>
        <v>14</v>
      </c>
      <c r="AJ1053" s="86">
        <f t="shared" si="142"/>
        <v>14</v>
      </c>
      <c r="AK1053" s="87">
        <f t="shared" si="143"/>
        <v>0</v>
      </c>
      <c r="AL1053" s="87"/>
      <c r="AM1053" s="87">
        <f t="shared" si="144"/>
        <v>6</v>
      </c>
      <c r="AN1053" s="87">
        <f t="shared" si="147"/>
        <v>30</v>
      </c>
      <c r="AO1053" s="87">
        <f t="shared" si="145"/>
        <v>30</v>
      </c>
      <c r="AP1053" s="87">
        <v>31</v>
      </c>
      <c r="AQ1053" s="87">
        <v>30</v>
      </c>
      <c r="AR1053" s="87">
        <v>28</v>
      </c>
      <c r="AW1053" s="64" t="str">
        <f t="shared" si="140"/>
        <v>HAZİRAN 2026</v>
      </c>
      <c r="AX1053" s="89"/>
      <c r="AY1053" s="90"/>
      <c r="AZ1053" s="90" t="e">
        <f t="shared" si="148"/>
        <v>#N/A</v>
      </c>
    </row>
    <row r="1054" spans="1:52" ht="17.45" customHeight="1" x14ac:dyDescent="0.2">
      <c r="A1054" s="81">
        <v>1048</v>
      </c>
      <c r="B1054" s="82" t="s">
        <v>3295</v>
      </c>
      <c r="C1054" s="83" t="s">
        <v>3294</v>
      </c>
      <c r="D1054" s="84" t="s">
        <v>4679</v>
      </c>
      <c r="E1054" s="84" t="s">
        <v>4679</v>
      </c>
      <c r="F1054" s="84" t="s">
        <v>4679</v>
      </c>
      <c r="G1054" s="84" t="s">
        <v>4674</v>
      </c>
      <c r="H1054" s="84" t="s">
        <v>4674</v>
      </c>
      <c r="I1054" s="84" t="s">
        <v>4674</v>
      </c>
      <c r="J1054" s="84" t="s">
        <v>4674</v>
      </c>
      <c r="K1054" s="84" t="s">
        <v>4679</v>
      </c>
      <c r="L1054" s="84" t="s">
        <v>4679</v>
      </c>
      <c r="M1054" s="84" t="s">
        <v>4679</v>
      </c>
      <c r="N1054" s="84" t="s">
        <v>4674</v>
      </c>
      <c r="O1054" s="84" t="s">
        <v>4674</v>
      </c>
      <c r="P1054" s="84" t="s">
        <v>4674</v>
      </c>
      <c r="Q1054" s="84" t="s">
        <v>4674</v>
      </c>
      <c r="R1054" s="84" t="s">
        <v>4674</v>
      </c>
      <c r="S1054" s="84" t="s">
        <v>4674</v>
      </c>
      <c r="T1054" s="84" t="s">
        <v>4679</v>
      </c>
      <c r="U1054" s="84" t="s">
        <v>4679</v>
      </c>
      <c r="V1054" s="84" t="s">
        <v>4679</v>
      </c>
      <c r="W1054" s="84" t="s">
        <v>4674</v>
      </c>
      <c r="X1054" s="84" t="s">
        <v>4674</v>
      </c>
      <c r="Y1054" s="84" t="s">
        <v>4679</v>
      </c>
      <c r="Z1054" s="84" t="s">
        <v>4679</v>
      </c>
      <c r="AA1054" s="84" t="s">
        <v>4679</v>
      </c>
      <c r="AB1054" s="84" t="s">
        <v>4674</v>
      </c>
      <c r="AC1054" s="84" t="s">
        <v>4674</v>
      </c>
      <c r="AD1054" s="84" t="s">
        <v>4674</v>
      </c>
      <c r="AE1054" s="84" t="s">
        <v>4674</v>
      </c>
      <c r="AF1054" s="84" t="s">
        <v>4679</v>
      </c>
      <c r="AG1054" s="84" t="s">
        <v>4679</v>
      </c>
      <c r="AH1054" s="84"/>
      <c r="AI1054" s="85">
        <f t="shared" si="146"/>
        <v>14</v>
      </c>
      <c r="AJ1054" s="86">
        <f t="shared" si="142"/>
        <v>14</v>
      </c>
      <c r="AK1054" s="87">
        <f t="shared" si="143"/>
        <v>0</v>
      </c>
      <c r="AL1054" s="87"/>
      <c r="AM1054" s="87">
        <f t="shared" si="144"/>
        <v>6</v>
      </c>
      <c r="AN1054" s="87">
        <f t="shared" si="147"/>
        <v>30</v>
      </c>
      <c r="AO1054" s="87">
        <f t="shared" si="145"/>
        <v>30</v>
      </c>
      <c r="AP1054" s="87">
        <v>31</v>
      </c>
      <c r="AQ1054" s="87">
        <v>30</v>
      </c>
      <c r="AR1054" s="87">
        <v>28</v>
      </c>
      <c r="AW1054" s="64" t="str">
        <f t="shared" si="140"/>
        <v>HAZİRAN 2026</v>
      </c>
      <c r="AX1054" s="89"/>
      <c r="AY1054" s="90"/>
      <c r="AZ1054" s="90" t="e">
        <f t="shared" si="148"/>
        <v>#N/A</v>
      </c>
    </row>
    <row r="1055" spans="1:52" ht="17.45" customHeight="1" x14ac:dyDescent="0.2">
      <c r="A1055" s="81">
        <v>1049</v>
      </c>
      <c r="B1055" s="82" t="s">
        <v>3298</v>
      </c>
      <c r="C1055" s="83" t="s">
        <v>3297</v>
      </c>
      <c r="D1055" s="84" t="s">
        <v>4674</v>
      </c>
      <c r="E1055" s="84" t="s">
        <v>4674</v>
      </c>
      <c r="F1055" s="84" t="s">
        <v>4679</v>
      </c>
      <c r="G1055" s="84" t="s">
        <v>4679</v>
      </c>
      <c r="H1055" s="84" t="s">
        <v>4679</v>
      </c>
      <c r="I1055" s="84" t="s">
        <v>4674</v>
      </c>
      <c r="J1055" s="84" t="s">
        <v>4674</v>
      </c>
      <c r="K1055" s="84" t="s">
        <v>4679</v>
      </c>
      <c r="L1055" s="84" t="s">
        <v>4679</v>
      </c>
      <c r="M1055" s="84" t="s">
        <v>4679</v>
      </c>
      <c r="N1055" s="84" t="s">
        <v>4674</v>
      </c>
      <c r="O1055" s="84" t="s">
        <v>4674</v>
      </c>
      <c r="P1055" s="84" t="s">
        <v>4674</v>
      </c>
      <c r="Q1055" s="84" t="s">
        <v>4674</v>
      </c>
      <c r="R1055" s="84" t="s">
        <v>4674</v>
      </c>
      <c r="S1055" s="84" t="s">
        <v>4674</v>
      </c>
      <c r="T1055" s="84" t="s">
        <v>4679</v>
      </c>
      <c r="U1055" s="84" t="s">
        <v>4679</v>
      </c>
      <c r="V1055" s="84" t="s">
        <v>4690</v>
      </c>
      <c r="W1055" s="84" t="s">
        <v>4674</v>
      </c>
      <c r="X1055" s="84" t="s">
        <v>4674</v>
      </c>
      <c r="Y1055" s="84" t="s">
        <v>4674</v>
      </c>
      <c r="Z1055" s="84" t="s">
        <v>4674</v>
      </c>
      <c r="AA1055" s="84" t="s">
        <v>4679</v>
      </c>
      <c r="AB1055" s="84" t="s">
        <v>4679</v>
      </c>
      <c r="AC1055" s="84" t="s">
        <v>4679</v>
      </c>
      <c r="AD1055" s="84" t="s">
        <v>4674</v>
      </c>
      <c r="AE1055" s="84" t="s">
        <v>4674</v>
      </c>
      <c r="AF1055" s="84" t="s">
        <v>4679</v>
      </c>
      <c r="AG1055" s="84" t="s">
        <v>4679</v>
      </c>
      <c r="AH1055" s="84"/>
      <c r="AI1055" s="85">
        <f t="shared" si="146"/>
        <v>13</v>
      </c>
      <c r="AJ1055" s="86">
        <f t="shared" si="142"/>
        <v>13</v>
      </c>
      <c r="AK1055" s="87">
        <f t="shared" si="143"/>
        <v>0</v>
      </c>
      <c r="AL1055" s="87"/>
      <c r="AM1055" s="87">
        <f t="shared" si="144"/>
        <v>6</v>
      </c>
      <c r="AN1055" s="87">
        <f t="shared" si="147"/>
        <v>30</v>
      </c>
      <c r="AO1055" s="87">
        <f t="shared" si="145"/>
        <v>30</v>
      </c>
      <c r="AP1055" s="87">
        <v>31</v>
      </c>
      <c r="AQ1055" s="87">
        <v>30</v>
      </c>
      <c r="AR1055" s="87">
        <v>28</v>
      </c>
      <c r="AW1055" s="64" t="str">
        <f t="shared" si="140"/>
        <v>HAZİRAN 2026</v>
      </c>
      <c r="AX1055" s="89"/>
      <c r="AY1055" s="90"/>
      <c r="AZ1055" s="90" t="e">
        <f t="shared" si="148"/>
        <v>#N/A</v>
      </c>
    </row>
    <row r="1056" spans="1:52" ht="17.45" customHeight="1" x14ac:dyDescent="0.2">
      <c r="A1056" s="81">
        <v>1050</v>
      </c>
      <c r="B1056" s="82" t="s">
        <v>3301</v>
      </c>
      <c r="C1056" s="83" t="s">
        <v>3300</v>
      </c>
      <c r="D1056" s="84" t="s">
        <v>4679</v>
      </c>
      <c r="E1056" s="84" t="s">
        <v>4679</v>
      </c>
      <c r="F1056" s="84" t="s">
        <v>4679</v>
      </c>
      <c r="G1056" s="84" t="s">
        <v>4674</v>
      </c>
      <c r="H1056" s="84" t="s">
        <v>4674</v>
      </c>
      <c r="I1056" s="84" t="s">
        <v>4674</v>
      </c>
      <c r="J1056" s="84" t="s">
        <v>4674</v>
      </c>
      <c r="K1056" s="84" t="s">
        <v>4679</v>
      </c>
      <c r="L1056" s="84" t="s">
        <v>4679</v>
      </c>
      <c r="M1056" s="84" t="s">
        <v>4679</v>
      </c>
      <c r="N1056" s="84" t="s">
        <v>4674</v>
      </c>
      <c r="O1056" s="84" t="s">
        <v>4674</v>
      </c>
      <c r="P1056" s="84" t="s">
        <v>4674</v>
      </c>
      <c r="Q1056" s="84" t="s">
        <v>4674</v>
      </c>
      <c r="R1056" s="84" t="s">
        <v>4679</v>
      </c>
      <c r="S1056" s="84" t="s">
        <v>4679</v>
      </c>
      <c r="T1056" s="84" t="s">
        <v>4679</v>
      </c>
      <c r="U1056" s="84" t="s">
        <v>4674</v>
      </c>
      <c r="V1056" s="84" t="s">
        <v>4674</v>
      </c>
      <c r="W1056" s="84" t="s">
        <v>4674</v>
      </c>
      <c r="X1056" s="84" t="s">
        <v>4674</v>
      </c>
      <c r="Y1056" s="84" t="s">
        <v>4679</v>
      </c>
      <c r="Z1056" s="84" t="s">
        <v>4679</v>
      </c>
      <c r="AA1056" s="84" t="s">
        <v>4679</v>
      </c>
      <c r="AB1056" s="84" t="s">
        <v>4674</v>
      </c>
      <c r="AC1056" s="84" t="s">
        <v>4674</v>
      </c>
      <c r="AD1056" s="84" t="s">
        <v>4674</v>
      </c>
      <c r="AE1056" s="84" t="s">
        <v>4674</v>
      </c>
      <c r="AF1056" s="84" t="s">
        <v>4679</v>
      </c>
      <c r="AG1056" s="84" t="s">
        <v>4679</v>
      </c>
      <c r="AH1056" s="84"/>
      <c r="AI1056" s="85">
        <f t="shared" si="146"/>
        <v>14</v>
      </c>
      <c r="AJ1056" s="86">
        <f t="shared" si="142"/>
        <v>14</v>
      </c>
      <c r="AK1056" s="87">
        <f t="shared" si="143"/>
        <v>0</v>
      </c>
      <c r="AL1056" s="87"/>
      <c r="AM1056" s="87">
        <f t="shared" si="144"/>
        <v>6</v>
      </c>
      <c r="AN1056" s="87">
        <f t="shared" si="147"/>
        <v>30</v>
      </c>
      <c r="AO1056" s="87">
        <f t="shared" si="145"/>
        <v>30</v>
      </c>
      <c r="AP1056" s="87">
        <v>31</v>
      </c>
      <c r="AQ1056" s="87">
        <v>30</v>
      </c>
      <c r="AR1056" s="87">
        <v>28</v>
      </c>
      <c r="AW1056" s="64" t="str">
        <f t="shared" si="140"/>
        <v>HAZİRAN 2026</v>
      </c>
      <c r="AX1056" s="89"/>
      <c r="AY1056" s="90"/>
      <c r="AZ1056" s="90" t="e">
        <f t="shared" si="148"/>
        <v>#N/A</v>
      </c>
    </row>
    <row r="1057" spans="1:52" ht="17.45" customHeight="1" x14ac:dyDescent="0.2">
      <c r="A1057" s="81">
        <v>1051</v>
      </c>
      <c r="B1057" s="82" t="s">
        <v>3304</v>
      </c>
      <c r="C1057" s="83" t="s">
        <v>3303</v>
      </c>
      <c r="D1057" s="84" t="s">
        <v>4674</v>
      </c>
      <c r="E1057" s="84" t="s">
        <v>4674</v>
      </c>
      <c r="F1057" s="84" t="s">
        <v>4679</v>
      </c>
      <c r="G1057" s="84" t="s">
        <v>4679</v>
      </c>
      <c r="H1057" s="84" t="s">
        <v>4679</v>
      </c>
      <c r="I1057" s="84" t="s">
        <v>4674</v>
      </c>
      <c r="J1057" s="84" t="s">
        <v>4674</v>
      </c>
      <c r="K1057" s="84" t="s">
        <v>4674</v>
      </c>
      <c r="L1057" s="84" t="s">
        <v>4674</v>
      </c>
      <c r="M1057" s="84" t="s">
        <v>4679</v>
      </c>
      <c r="N1057" s="84" t="s">
        <v>4679</v>
      </c>
      <c r="O1057" s="84" t="s">
        <v>4679</v>
      </c>
      <c r="P1057" s="84" t="s">
        <v>4674</v>
      </c>
      <c r="Q1057" s="84" t="s">
        <v>4674</v>
      </c>
      <c r="R1057" s="84" t="s">
        <v>4674</v>
      </c>
      <c r="S1057" s="84" t="s">
        <v>4674</v>
      </c>
      <c r="T1057" s="84" t="s">
        <v>4679</v>
      </c>
      <c r="U1057" s="84" t="s">
        <v>4679</v>
      </c>
      <c r="V1057" s="84" t="s">
        <v>4679</v>
      </c>
      <c r="W1057" s="84" t="s">
        <v>4674</v>
      </c>
      <c r="X1057" s="84" t="s">
        <v>4674</v>
      </c>
      <c r="Y1057" s="84" t="s">
        <v>4679</v>
      </c>
      <c r="Z1057" s="84" t="s">
        <v>4679</v>
      </c>
      <c r="AA1057" s="84" t="s">
        <v>4679</v>
      </c>
      <c r="AB1057" s="84" t="s">
        <v>4674</v>
      </c>
      <c r="AC1057" s="84" t="s">
        <v>4674</v>
      </c>
      <c r="AD1057" s="84" t="s">
        <v>4674</v>
      </c>
      <c r="AE1057" s="84" t="s">
        <v>4674</v>
      </c>
      <c r="AF1057" s="84" t="s">
        <v>4674</v>
      </c>
      <c r="AG1057" s="84" t="s">
        <v>4674</v>
      </c>
      <c r="AH1057" s="84"/>
      <c r="AI1057" s="85">
        <f t="shared" si="146"/>
        <v>12</v>
      </c>
      <c r="AJ1057" s="86">
        <f t="shared" si="142"/>
        <v>12</v>
      </c>
      <c r="AK1057" s="87">
        <f t="shared" si="143"/>
        <v>0</v>
      </c>
      <c r="AL1057" s="87"/>
      <c r="AM1057" s="87">
        <f t="shared" si="144"/>
        <v>6</v>
      </c>
      <c r="AN1057" s="87">
        <f t="shared" si="147"/>
        <v>30</v>
      </c>
      <c r="AO1057" s="87">
        <f t="shared" si="145"/>
        <v>30</v>
      </c>
      <c r="AP1057" s="87">
        <v>31</v>
      </c>
      <c r="AQ1057" s="87">
        <v>30</v>
      </c>
      <c r="AR1057" s="87">
        <v>28</v>
      </c>
      <c r="AW1057" s="64" t="str">
        <f t="shared" si="140"/>
        <v>HAZİRAN 2026</v>
      </c>
      <c r="AX1057" s="89"/>
      <c r="AY1057" s="90"/>
      <c r="AZ1057" s="90" t="e">
        <f t="shared" si="148"/>
        <v>#N/A</v>
      </c>
    </row>
    <row r="1058" spans="1:52" ht="17.45" customHeight="1" x14ac:dyDescent="0.2">
      <c r="A1058" s="81">
        <v>1052</v>
      </c>
      <c r="B1058" s="82" t="s">
        <v>3307</v>
      </c>
      <c r="C1058" s="83" t="s">
        <v>3306</v>
      </c>
      <c r="D1058" s="84" t="s">
        <v>4674</v>
      </c>
      <c r="E1058" s="84" t="s">
        <v>4674</v>
      </c>
      <c r="F1058" s="84" t="s">
        <v>4674</v>
      </c>
      <c r="G1058" s="84" t="s">
        <v>4679</v>
      </c>
      <c r="H1058" s="84" t="s">
        <v>4679</v>
      </c>
      <c r="I1058" s="84" t="s">
        <v>4674</v>
      </c>
      <c r="J1058" s="84" t="s">
        <v>4674</v>
      </c>
      <c r="K1058" s="84" t="s">
        <v>4674</v>
      </c>
      <c r="L1058" s="84" t="s">
        <v>4674</v>
      </c>
      <c r="M1058" s="84" t="s">
        <v>4674</v>
      </c>
      <c r="N1058" s="84" t="s">
        <v>4679</v>
      </c>
      <c r="O1058" s="84" t="s">
        <v>4679</v>
      </c>
      <c r="P1058" s="84" t="s">
        <v>4674</v>
      </c>
      <c r="Q1058" s="84" t="s">
        <v>4674</v>
      </c>
      <c r="R1058" s="84" t="s">
        <v>4674</v>
      </c>
      <c r="S1058" s="84" t="s">
        <v>4674</v>
      </c>
      <c r="T1058" s="84" t="s">
        <v>4674</v>
      </c>
      <c r="U1058" s="84" t="s">
        <v>4679</v>
      </c>
      <c r="V1058" s="84" t="s">
        <v>4679</v>
      </c>
      <c r="W1058" s="84" t="s">
        <v>4674</v>
      </c>
      <c r="X1058" s="84" t="s">
        <v>4674</v>
      </c>
      <c r="Y1058" s="84" t="s">
        <v>4674</v>
      </c>
      <c r="Z1058" s="84" t="s">
        <v>4674</v>
      </c>
      <c r="AA1058" s="84" t="s">
        <v>4674</v>
      </c>
      <c r="AB1058" s="84" t="s">
        <v>4679</v>
      </c>
      <c r="AC1058" s="84" t="s">
        <v>4679</v>
      </c>
      <c r="AD1058" s="84" t="s">
        <v>4674</v>
      </c>
      <c r="AE1058" s="84" t="s">
        <v>4674</v>
      </c>
      <c r="AF1058" s="84" t="s">
        <v>4674</v>
      </c>
      <c r="AG1058" s="84" t="s">
        <v>4674</v>
      </c>
      <c r="AH1058" s="84"/>
      <c r="AI1058" s="85">
        <f t="shared" si="146"/>
        <v>8</v>
      </c>
      <c r="AJ1058" s="86">
        <f t="shared" si="142"/>
        <v>8</v>
      </c>
      <c r="AK1058" s="87">
        <f t="shared" si="143"/>
        <v>0</v>
      </c>
      <c r="AL1058" s="87"/>
      <c r="AM1058" s="87">
        <f t="shared" si="144"/>
        <v>6</v>
      </c>
      <c r="AN1058" s="87">
        <f t="shared" si="147"/>
        <v>30</v>
      </c>
      <c r="AO1058" s="87">
        <f t="shared" si="145"/>
        <v>30</v>
      </c>
      <c r="AP1058" s="87">
        <v>31</v>
      </c>
      <c r="AQ1058" s="87">
        <v>30</v>
      </c>
      <c r="AR1058" s="87">
        <v>28</v>
      </c>
      <c r="AW1058" s="64" t="str">
        <f t="shared" si="140"/>
        <v>HAZİRAN 2026</v>
      </c>
      <c r="AX1058" s="89"/>
      <c r="AY1058" s="90"/>
      <c r="AZ1058" s="90" t="e">
        <f t="shared" si="148"/>
        <v>#N/A</v>
      </c>
    </row>
    <row r="1059" spans="1:52" ht="17.45" customHeight="1" x14ac:dyDescent="0.2">
      <c r="A1059" s="81">
        <v>1053</v>
      </c>
      <c r="B1059" s="82" t="s">
        <v>3310</v>
      </c>
      <c r="C1059" s="83" t="s">
        <v>3309</v>
      </c>
      <c r="D1059" s="84" t="s">
        <v>4679</v>
      </c>
      <c r="E1059" s="84" t="s">
        <v>4679</v>
      </c>
      <c r="F1059" s="84" t="s">
        <v>4679</v>
      </c>
      <c r="G1059" s="84" t="s">
        <v>4674</v>
      </c>
      <c r="H1059" s="84" t="s">
        <v>4674</v>
      </c>
      <c r="I1059" s="84" t="s">
        <v>4674</v>
      </c>
      <c r="J1059" s="84" t="s">
        <v>4674</v>
      </c>
      <c r="K1059" s="84" t="s">
        <v>4679</v>
      </c>
      <c r="L1059" s="84" t="s">
        <v>4679</v>
      </c>
      <c r="M1059" s="84" t="s">
        <v>4679</v>
      </c>
      <c r="N1059" s="84" t="s">
        <v>4674</v>
      </c>
      <c r="O1059" s="84" t="s">
        <v>4674</v>
      </c>
      <c r="P1059" s="84" t="s">
        <v>4674</v>
      </c>
      <c r="Q1059" s="84" t="s">
        <v>4674</v>
      </c>
      <c r="R1059" s="84" t="s">
        <v>4679</v>
      </c>
      <c r="S1059" s="84" t="s">
        <v>4679</v>
      </c>
      <c r="T1059" s="84" t="s">
        <v>4679</v>
      </c>
      <c r="U1059" s="84" t="s">
        <v>4674</v>
      </c>
      <c r="V1059" s="84" t="s">
        <v>4674</v>
      </c>
      <c r="W1059" s="84" t="s">
        <v>4674</v>
      </c>
      <c r="X1059" s="84" t="s">
        <v>4674</v>
      </c>
      <c r="Y1059" s="84" t="s">
        <v>4679</v>
      </c>
      <c r="Z1059" s="84" t="s">
        <v>4679</v>
      </c>
      <c r="AA1059" s="84" t="s">
        <v>4679</v>
      </c>
      <c r="AB1059" s="84" t="s">
        <v>4674</v>
      </c>
      <c r="AC1059" s="84" t="s">
        <v>4674</v>
      </c>
      <c r="AD1059" s="84" t="s">
        <v>4674</v>
      </c>
      <c r="AE1059" s="84" t="s">
        <v>4674</v>
      </c>
      <c r="AF1059" s="84" t="s">
        <v>4679</v>
      </c>
      <c r="AG1059" s="84" t="s">
        <v>4679</v>
      </c>
      <c r="AH1059" s="84"/>
      <c r="AI1059" s="85">
        <f t="shared" si="146"/>
        <v>14</v>
      </c>
      <c r="AJ1059" s="86">
        <f t="shared" si="142"/>
        <v>14</v>
      </c>
      <c r="AK1059" s="87">
        <f t="shared" si="143"/>
        <v>0</v>
      </c>
      <c r="AL1059" s="87"/>
      <c r="AM1059" s="87">
        <f t="shared" si="144"/>
        <v>6</v>
      </c>
      <c r="AN1059" s="87">
        <f t="shared" si="147"/>
        <v>30</v>
      </c>
      <c r="AO1059" s="87">
        <f t="shared" si="145"/>
        <v>30</v>
      </c>
      <c r="AP1059" s="87">
        <v>31</v>
      </c>
      <c r="AQ1059" s="87">
        <v>30</v>
      </c>
      <c r="AR1059" s="87">
        <v>28</v>
      </c>
      <c r="AW1059" s="64" t="str">
        <f t="shared" si="140"/>
        <v>HAZİRAN 2026</v>
      </c>
      <c r="AX1059" s="89"/>
      <c r="AY1059" s="90"/>
      <c r="AZ1059" s="90" t="e">
        <f t="shared" si="148"/>
        <v>#N/A</v>
      </c>
    </row>
    <row r="1060" spans="1:52" ht="17.45" customHeight="1" x14ac:dyDescent="0.2">
      <c r="A1060" s="81">
        <v>1054</v>
      </c>
      <c r="B1060" s="82" t="s">
        <v>3313</v>
      </c>
      <c r="C1060" s="83" t="s">
        <v>3312</v>
      </c>
      <c r="D1060" s="84" t="s">
        <v>4674</v>
      </c>
      <c r="E1060" s="84" t="s">
        <v>4674</v>
      </c>
      <c r="F1060" s="84" t="s">
        <v>4679</v>
      </c>
      <c r="G1060" s="84" t="s">
        <v>4679</v>
      </c>
      <c r="H1060" s="84" t="s">
        <v>4679</v>
      </c>
      <c r="I1060" s="84" t="s">
        <v>4674</v>
      </c>
      <c r="J1060" s="84" t="s">
        <v>4674</v>
      </c>
      <c r="K1060" s="84" t="s">
        <v>4679</v>
      </c>
      <c r="L1060" s="84" t="s">
        <v>4679</v>
      </c>
      <c r="M1060" s="84" t="s">
        <v>4679</v>
      </c>
      <c r="N1060" s="84" t="s">
        <v>4674</v>
      </c>
      <c r="O1060" s="84" t="s">
        <v>4674</v>
      </c>
      <c r="P1060" s="84" t="s">
        <v>4674</v>
      </c>
      <c r="Q1060" s="84" t="s">
        <v>4674</v>
      </c>
      <c r="R1060" s="84" t="s">
        <v>4679</v>
      </c>
      <c r="S1060" s="84" t="s">
        <v>4679</v>
      </c>
      <c r="T1060" s="84" t="s">
        <v>4679</v>
      </c>
      <c r="U1060" s="84" t="s">
        <v>4674</v>
      </c>
      <c r="V1060" s="84" t="s">
        <v>4674</v>
      </c>
      <c r="W1060" s="84" t="s">
        <v>4674</v>
      </c>
      <c r="X1060" s="84" t="s">
        <v>4674</v>
      </c>
      <c r="Y1060" s="84" t="s">
        <v>4679</v>
      </c>
      <c r="Z1060" s="84" t="s">
        <v>4679</v>
      </c>
      <c r="AA1060" s="84" t="s">
        <v>4679</v>
      </c>
      <c r="AB1060" s="84" t="s">
        <v>4674</v>
      </c>
      <c r="AC1060" s="84" t="s">
        <v>4674</v>
      </c>
      <c r="AD1060" s="84" t="s">
        <v>4674</v>
      </c>
      <c r="AE1060" s="84" t="s">
        <v>4674</v>
      </c>
      <c r="AF1060" s="84" t="s">
        <v>4679</v>
      </c>
      <c r="AG1060" s="84" t="s">
        <v>4679</v>
      </c>
      <c r="AH1060" s="84"/>
      <c r="AI1060" s="85">
        <f t="shared" si="146"/>
        <v>14</v>
      </c>
      <c r="AJ1060" s="86">
        <f t="shared" si="142"/>
        <v>14</v>
      </c>
      <c r="AK1060" s="87">
        <f t="shared" si="143"/>
        <v>0</v>
      </c>
      <c r="AL1060" s="87"/>
      <c r="AM1060" s="87">
        <f t="shared" si="144"/>
        <v>6</v>
      </c>
      <c r="AN1060" s="87">
        <f t="shared" si="147"/>
        <v>30</v>
      </c>
      <c r="AO1060" s="87">
        <f t="shared" si="145"/>
        <v>30</v>
      </c>
      <c r="AP1060" s="87">
        <v>31</v>
      </c>
      <c r="AQ1060" s="87">
        <v>30</v>
      </c>
      <c r="AR1060" s="87">
        <v>28</v>
      </c>
      <c r="AW1060" s="64" t="str">
        <f t="shared" si="140"/>
        <v>HAZİRAN 2026</v>
      </c>
      <c r="AX1060" s="89"/>
      <c r="AY1060" s="90"/>
      <c r="AZ1060" s="90" t="e">
        <f t="shared" si="148"/>
        <v>#N/A</v>
      </c>
    </row>
    <row r="1061" spans="1:52" ht="17.45" customHeight="1" x14ac:dyDescent="0.2">
      <c r="A1061" s="81">
        <v>1055</v>
      </c>
      <c r="B1061" s="82" t="s">
        <v>3316</v>
      </c>
      <c r="C1061" s="83" t="s">
        <v>3315</v>
      </c>
      <c r="D1061" s="84" t="s">
        <v>4674</v>
      </c>
      <c r="E1061" s="84" t="s">
        <v>4679</v>
      </c>
      <c r="F1061" s="84" t="s">
        <v>4674</v>
      </c>
      <c r="G1061" s="84" t="s">
        <v>4679</v>
      </c>
      <c r="H1061" s="84" t="s">
        <v>4679</v>
      </c>
      <c r="I1061" s="84" t="s">
        <v>4674</v>
      </c>
      <c r="J1061" s="84" t="s">
        <v>4674</v>
      </c>
      <c r="K1061" s="84" t="s">
        <v>4679</v>
      </c>
      <c r="L1061" s="84" t="s">
        <v>4679</v>
      </c>
      <c r="M1061" s="84" t="s">
        <v>4679</v>
      </c>
      <c r="N1061" s="84" t="s">
        <v>4674</v>
      </c>
      <c r="O1061" s="84" t="s">
        <v>4674</v>
      </c>
      <c r="P1061" s="84" t="s">
        <v>4674</v>
      </c>
      <c r="Q1061" s="84" t="s">
        <v>4674</v>
      </c>
      <c r="R1061" s="84" t="s">
        <v>4679</v>
      </c>
      <c r="S1061" s="84" t="s">
        <v>4679</v>
      </c>
      <c r="T1061" s="84" t="s">
        <v>4679</v>
      </c>
      <c r="U1061" s="84" t="s">
        <v>4674</v>
      </c>
      <c r="V1061" s="84" t="s">
        <v>4674</v>
      </c>
      <c r="W1061" s="84" t="s">
        <v>4674</v>
      </c>
      <c r="X1061" s="84" t="s">
        <v>4674</v>
      </c>
      <c r="Y1061" s="84" t="s">
        <v>4679</v>
      </c>
      <c r="Z1061" s="84" t="s">
        <v>4679</v>
      </c>
      <c r="AA1061" s="84" t="s">
        <v>4674</v>
      </c>
      <c r="AB1061" s="84" t="s">
        <v>4674</v>
      </c>
      <c r="AC1061" s="84" t="s">
        <v>4679</v>
      </c>
      <c r="AD1061" s="84" t="s">
        <v>4674</v>
      </c>
      <c r="AE1061" s="84" t="s">
        <v>4674</v>
      </c>
      <c r="AF1061" s="84" t="s">
        <v>4679</v>
      </c>
      <c r="AG1061" s="84" t="s">
        <v>4679</v>
      </c>
      <c r="AH1061" s="84"/>
      <c r="AI1061" s="85">
        <f t="shared" si="146"/>
        <v>14</v>
      </c>
      <c r="AJ1061" s="86">
        <f t="shared" si="142"/>
        <v>14</v>
      </c>
      <c r="AK1061" s="87">
        <f t="shared" si="143"/>
        <v>0</v>
      </c>
      <c r="AL1061" s="87"/>
      <c r="AM1061" s="87">
        <f t="shared" si="144"/>
        <v>6</v>
      </c>
      <c r="AN1061" s="87">
        <f t="shared" si="147"/>
        <v>30</v>
      </c>
      <c r="AO1061" s="87">
        <f t="shared" si="145"/>
        <v>30</v>
      </c>
      <c r="AP1061" s="87">
        <v>31</v>
      </c>
      <c r="AQ1061" s="87">
        <v>30</v>
      </c>
      <c r="AR1061" s="87">
        <v>28</v>
      </c>
      <c r="AW1061" s="64" t="str">
        <f t="shared" si="140"/>
        <v>HAZİRAN 2026</v>
      </c>
      <c r="AX1061" s="89"/>
      <c r="AY1061" s="90"/>
      <c r="AZ1061" s="90" t="e">
        <f t="shared" si="148"/>
        <v>#N/A</v>
      </c>
    </row>
    <row r="1062" spans="1:52" ht="17.45" customHeight="1" x14ac:dyDescent="0.2">
      <c r="A1062" s="81">
        <v>1056</v>
      </c>
      <c r="B1062" s="82" t="s">
        <v>3319</v>
      </c>
      <c r="C1062" s="83" t="s">
        <v>3318</v>
      </c>
      <c r="D1062" s="84" t="s">
        <v>4679</v>
      </c>
      <c r="E1062" s="84" t="s">
        <v>4679</v>
      </c>
      <c r="F1062" s="84" t="s">
        <v>4679</v>
      </c>
      <c r="G1062" s="84" t="s">
        <v>4674</v>
      </c>
      <c r="H1062" s="84" t="s">
        <v>4674</v>
      </c>
      <c r="I1062" s="84" t="s">
        <v>4674</v>
      </c>
      <c r="J1062" s="84" t="s">
        <v>4674</v>
      </c>
      <c r="K1062" s="84" t="s">
        <v>4679</v>
      </c>
      <c r="L1062" s="84" t="s">
        <v>4679</v>
      </c>
      <c r="M1062" s="84" t="s">
        <v>4679</v>
      </c>
      <c r="N1062" s="84" t="s">
        <v>4674</v>
      </c>
      <c r="O1062" s="84" t="s">
        <v>4674</v>
      </c>
      <c r="P1062" s="84" t="s">
        <v>4674</v>
      </c>
      <c r="Q1062" s="84" t="s">
        <v>4674</v>
      </c>
      <c r="R1062" s="84" t="s">
        <v>4679</v>
      </c>
      <c r="S1062" s="84" t="s">
        <v>4679</v>
      </c>
      <c r="T1062" s="84" t="s">
        <v>4679</v>
      </c>
      <c r="U1062" s="84" t="s">
        <v>4674</v>
      </c>
      <c r="V1062" s="84" t="s">
        <v>4674</v>
      </c>
      <c r="W1062" s="84" t="s">
        <v>4674</v>
      </c>
      <c r="X1062" s="84" t="s">
        <v>4674</v>
      </c>
      <c r="Y1062" s="84" t="s">
        <v>4679</v>
      </c>
      <c r="Z1062" s="84" t="s">
        <v>4679</v>
      </c>
      <c r="AA1062" s="84" t="s">
        <v>4679</v>
      </c>
      <c r="AB1062" s="84" t="s">
        <v>4674</v>
      </c>
      <c r="AC1062" s="84" t="s">
        <v>4674</v>
      </c>
      <c r="AD1062" s="84" t="s">
        <v>4674</v>
      </c>
      <c r="AE1062" s="84" t="s">
        <v>4674</v>
      </c>
      <c r="AF1062" s="84" t="s">
        <v>4679</v>
      </c>
      <c r="AG1062" s="84" t="s">
        <v>4679</v>
      </c>
      <c r="AH1062" s="84"/>
      <c r="AI1062" s="85">
        <f t="shared" si="146"/>
        <v>14</v>
      </c>
      <c r="AJ1062" s="86">
        <f t="shared" si="142"/>
        <v>14</v>
      </c>
      <c r="AK1062" s="87">
        <f t="shared" si="143"/>
        <v>0</v>
      </c>
      <c r="AL1062" s="87"/>
      <c r="AM1062" s="87">
        <f t="shared" si="144"/>
        <v>6</v>
      </c>
      <c r="AN1062" s="87">
        <f t="shared" si="147"/>
        <v>30</v>
      </c>
      <c r="AO1062" s="87">
        <f t="shared" si="145"/>
        <v>30</v>
      </c>
      <c r="AP1062" s="87">
        <v>31</v>
      </c>
      <c r="AQ1062" s="87">
        <v>30</v>
      </c>
      <c r="AR1062" s="87">
        <v>28</v>
      </c>
      <c r="AW1062" s="64" t="str">
        <f t="shared" si="140"/>
        <v>HAZİRAN 2026</v>
      </c>
      <c r="AX1062" s="89"/>
      <c r="AY1062" s="90"/>
      <c r="AZ1062" s="90" t="e">
        <f t="shared" si="148"/>
        <v>#N/A</v>
      </c>
    </row>
    <row r="1063" spans="1:52" ht="17.45" customHeight="1" x14ac:dyDescent="0.2">
      <c r="A1063" s="81">
        <v>1057</v>
      </c>
      <c r="B1063" s="82" t="s">
        <v>3322</v>
      </c>
      <c r="C1063" s="83" t="s">
        <v>3321</v>
      </c>
      <c r="D1063" s="84" t="s">
        <v>4679</v>
      </c>
      <c r="E1063" s="84" t="s">
        <v>4679</v>
      </c>
      <c r="F1063" s="84" t="s">
        <v>4679</v>
      </c>
      <c r="G1063" s="84" t="s">
        <v>4674</v>
      </c>
      <c r="H1063" s="84" t="s">
        <v>4674</v>
      </c>
      <c r="I1063" s="84" t="s">
        <v>4674</v>
      </c>
      <c r="J1063" s="84" t="s">
        <v>4674</v>
      </c>
      <c r="K1063" s="84" t="s">
        <v>4679</v>
      </c>
      <c r="L1063" s="84" t="s">
        <v>4679</v>
      </c>
      <c r="M1063" s="84" t="s">
        <v>4679</v>
      </c>
      <c r="N1063" s="84" t="s">
        <v>4674</v>
      </c>
      <c r="O1063" s="84" t="s">
        <v>4674</v>
      </c>
      <c r="P1063" s="84" t="s">
        <v>4674</v>
      </c>
      <c r="Q1063" s="84" t="s">
        <v>4674</v>
      </c>
      <c r="R1063" s="84" t="s">
        <v>4679</v>
      </c>
      <c r="S1063" s="84" t="s">
        <v>4679</v>
      </c>
      <c r="T1063" s="84" t="s">
        <v>4679</v>
      </c>
      <c r="U1063" s="84" t="s">
        <v>4674</v>
      </c>
      <c r="V1063" s="84" t="s">
        <v>4674</v>
      </c>
      <c r="W1063" s="84" t="s">
        <v>4674</v>
      </c>
      <c r="X1063" s="84" t="s">
        <v>4674</v>
      </c>
      <c r="Y1063" s="84" t="s">
        <v>4679</v>
      </c>
      <c r="Z1063" s="84" t="s">
        <v>4679</v>
      </c>
      <c r="AA1063" s="84" t="s">
        <v>4679</v>
      </c>
      <c r="AB1063" s="84" t="s">
        <v>4674</v>
      </c>
      <c r="AC1063" s="84" t="s">
        <v>4674</v>
      </c>
      <c r="AD1063" s="84" t="s">
        <v>4674</v>
      </c>
      <c r="AE1063" s="84" t="s">
        <v>4674</v>
      </c>
      <c r="AF1063" s="84" t="s">
        <v>4679</v>
      </c>
      <c r="AG1063" s="84" t="s">
        <v>4679</v>
      </c>
      <c r="AH1063" s="84"/>
      <c r="AI1063" s="85">
        <f t="shared" si="146"/>
        <v>14</v>
      </c>
      <c r="AJ1063" s="86">
        <f t="shared" si="142"/>
        <v>14</v>
      </c>
      <c r="AK1063" s="87">
        <f t="shared" si="143"/>
        <v>0</v>
      </c>
      <c r="AL1063" s="87"/>
      <c r="AM1063" s="87">
        <f t="shared" si="144"/>
        <v>6</v>
      </c>
      <c r="AN1063" s="87">
        <f t="shared" si="147"/>
        <v>30</v>
      </c>
      <c r="AO1063" s="87">
        <f t="shared" si="145"/>
        <v>30</v>
      </c>
      <c r="AP1063" s="87">
        <v>31</v>
      </c>
      <c r="AQ1063" s="87">
        <v>30</v>
      </c>
      <c r="AR1063" s="87">
        <v>28</v>
      </c>
      <c r="AW1063" s="64" t="str">
        <f t="shared" si="140"/>
        <v>HAZİRAN 2026</v>
      </c>
      <c r="AX1063" s="89"/>
      <c r="AY1063" s="90"/>
      <c r="AZ1063" s="90" t="e">
        <f t="shared" si="148"/>
        <v>#N/A</v>
      </c>
    </row>
    <row r="1064" spans="1:52" ht="17.45" customHeight="1" x14ac:dyDescent="0.2">
      <c r="A1064" s="81">
        <v>1058</v>
      </c>
      <c r="B1064" s="82" t="s">
        <v>3325</v>
      </c>
      <c r="C1064" s="83" t="s">
        <v>3324</v>
      </c>
      <c r="D1064" s="84" t="s">
        <v>4674</v>
      </c>
      <c r="E1064" s="84" t="s">
        <v>4679</v>
      </c>
      <c r="F1064" s="84" t="s">
        <v>4679</v>
      </c>
      <c r="G1064" s="84" t="s">
        <v>4679</v>
      </c>
      <c r="H1064" s="84" t="s">
        <v>4674</v>
      </c>
      <c r="I1064" s="84" t="s">
        <v>4674</v>
      </c>
      <c r="J1064" s="84" t="s">
        <v>4674</v>
      </c>
      <c r="K1064" s="84" t="s">
        <v>4674</v>
      </c>
      <c r="L1064" s="84" t="s">
        <v>4679</v>
      </c>
      <c r="M1064" s="84" t="s">
        <v>4679</v>
      </c>
      <c r="N1064" s="84" t="s">
        <v>4679</v>
      </c>
      <c r="O1064" s="84" t="s">
        <v>4674</v>
      </c>
      <c r="P1064" s="84" t="s">
        <v>4674</v>
      </c>
      <c r="Q1064" s="84" t="s">
        <v>4674</v>
      </c>
      <c r="R1064" s="84" t="s">
        <v>4674</v>
      </c>
      <c r="S1064" s="84" t="s">
        <v>4679</v>
      </c>
      <c r="T1064" s="84" t="s">
        <v>4679</v>
      </c>
      <c r="U1064" s="84" t="s">
        <v>4679</v>
      </c>
      <c r="V1064" s="84" t="s">
        <v>4674</v>
      </c>
      <c r="W1064" s="84" t="s">
        <v>4674</v>
      </c>
      <c r="X1064" s="84" t="s">
        <v>4674</v>
      </c>
      <c r="Y1064" s="84" t="s">
        <v>4674</v>
      </c>
      <c r="Z1064" s="84" t="s">
        <v>4679</v>
      </c>
      <c r="AA1064" s="84" t="s">
        <v>4679</v>
      </c>
      <c r="AB1064" s="84" t="s">
        <v>4679</v>
      </c>
      <c r="AC1064" s="84" t="s">
        <v>4674</v>
      </c>
      <c r="AD1064" s="84" t="s">
        <v>4674</v>
      </c>
      <c r="AE1064" s="84" t="s">
        <v>4674</v>
      </c>
      <c r="AF1064" s="84" t="s">
        <v>4679</v>
      </c>
      <c r="AG1064" s="84" t="s">
        <v>4679</v>
      </c>
      <c r="AH1064" s="84"/>
      <c r="AI1064" s="85">
        <f t="shared" si="146"/>
        <v>14</v>
      </c>
      <c r="AJ1064" s="86">
        <f t="shared" si="142"/>
        <v>14</v>
      </c>
      <c r="AK1064" s="87">
        <f t="shared" si="143"/>
        <v>0</v>
      </c>
      <c r="AL1064" s="87"/>
      <c r="AM1064" s="87">
        <f t="shared" si="144"/>
        <v>6</v>
      </c>
      <c r="AN1064" s="87">
        <f t="shared" si="147"/>
        <v>30</v>
      </c>
      <c r="AO1064" s="87">
        <f t="shared" si="145"/>
        <v>30</v>
      </c>
      <c r="AP1064" s="87">
        <v>31</v>
      </c>
      <c r="AQ1064" s="87">
        <v>30</v>
      </c>
      <c r="AR1064" s="87">
        <v>28</v>
      </c>
      <c r="AW1064" s="64" t="str">
        <f t="shared" si="140"/>
        <v>HAZİRAN 2026</v>
      </c>
      <c r="AX1064" s="89"/>
      <c r="AY1064" s="90"/>
      <c r="AZ1064" s="90" t="e">
        <f t="shared" si="148"/>
        <v>#N/A</v>
      </c>
    </row>
    <row r="1065" spans="1:52" ht="17.45" customHeight="1" x14ac:dyDescent="0.2">
      <c r="A1065" s="81">
        <v>1059</v>
      </c>
      <c r="B1065" s="82" t="s">
        <v>3328</v>
      </c>
      <c r="C1065" s="83" t="s">
        <v>3327</v>
      </c>
      <c r="D1065" s="84" t="s">
        <v>4679</v>
      </c>
      <c r="E1065" s="84" t="s">
        <v>4679</v>
      </c>
      <c r="F1065" s="84" t="s">
        <v>4679</v>
      </c>
      <c r="G1065" s="84" t="s">
        <v>4674</v>
      </c>
      <c r="H1065" s="84" t="s">
        <v>4674</v>
      </c>
      <c r="I1065" s="84" t="s">
        <v>4674</v>
      </c>
      <c r="J1065" s="84" t="s">
        <v>4674</v>
      </c>
      <c r="K1065" s="84" t="s">
        <v>4679</v>
      </c>
      <c r="L1065" s="84" t="s">
        <v>4679</v>
      </c>
      <c r="M1065" s="84" t="s">
        <v>4679</v>
      </c>
      <c r="N1065" s="84" t="s">
        <v>4674</v>
      </c>
      <c r="O1065" s="84" t="s">
        <v>4674</v>
      </c>
      <c r="P1065" s="84" t="s">
        <v>4674</v>
      </c>
      <c r="Q1065" s="84" t="s">
        <v>4674</v>
      </c>
      <c r="R1065" s="84" t="s">
        <v>4679</v>
      </c>
      <c r="S1065" s="84" t="s">
        <v>4679</v>
      </c>
      <c r="T1065" s="84" t="s">
        <v>4679</v>
      </c>
      <c r="U1065" s="84" t="s">
        <v>4674</v>
      </c>
      <c r="V1065" s="84" t="s">
        <v>4674</v>
      </c>
      <c r="W1065" s="84" t="s">
        <v>4674</v>
      </c>
      <c r="X1065" s="84" t="s">
        <v>4674</v>
      </c>
      <c r="Y1065" s="84" t="s">
        <v>4679</v>
      </c>
      <c r="Z1065" s="84" t="s">
        <v>4679</v>
      </c>
      <c r="AA1065" s="84" t="s">
        <v>4679</v>
      </c>
      <c r="AB1065" s="84" t="s">
        <v>4674</v>
      </c>
      <c r="AC1065" s="84" t="s">
        <v>4674</v>
      </c>
      <c r="AD1065" s="84" t="s">
        <v>4674</v>
      </c>
      <c r="AE1065" s="84" t="s">
        <v>4674</v>
      </c>
      <c r="AF1065" s="84" t="s">
        <v>4679</v>
      </c>
      <c r="AG1065" s="84" t="s">
        <v>4679</v>
      </c>
      <c r="AH1065" s="84"/>
      <c r="AI1065" s="85">
        <f t="shared" si="146"/>
        <v>14</v>
      </c>
      <c r="AJ1065" s="86">
        <f t="shared" si="142"/>
        <v>14</v>
      </c>
      <c r="AK1065" s="87">
        <f t="shared" si="143"/>
        <v>0</v>
      </c>
      <c r="AL1065" s="87"/>
      <c r="AM1065" s="87">
        <f t="shared" si="144"/>
        <v>6</v>
      </c>
      <c r="AN1065" s="87">
        <f t="shared" si="147"/>
        <v>30</v>
      </c>
      <c r="AO1065" s="87">
        <f t="shared" si="145"/>
        <v>30</v>
      </c>
      <c r="AP1065" s="87">
        <v>31</v>
      </c>
      <c r="AQ1065" s="87">
        <v>30</v>
      </c>
      <c r="AR1065" s="87">
        <v>28</v>
      </c>
      <c r="AW1065" s="64" t="str">
        <f t="shared" si="140"/>
        <v>HAZİRAN 2026</v>
      </c>
      <c r="AX1065" s="89"/>
      <c r="AY1065" s="90"/>
      <c r="AZ1065" s="90" t="e">
        <f t="shared" si="148"/>
        <v>#N/A</v>
      </c>
    </row>
    <row r="1066" spans="1:52" ht="17.45" customHeight="1" x14ac:dyDescent="0.2">
      <c r="A1066" s="81">
        <v>1060</v>
      </c>
      <c r="B1066" s="82" t="s">
        <v>3331</v>
      </c>
      <c r="C1066" s="83" t="s">
        <v>3330</v>
      </c>
      <c r="D1066" s="84" t="s">
        <v>4679</v>
      </c>
      <c r="E1066" s="84" t="s">
        <v>4674</v>
      </c>
      <c r="F1066" s="84" t="s">
        <v>4674</v>
      </c>
      <c r="G1066" s="84" t="s">
        <v>4679</v>
      </c>
      <c r="H1066" s="84" t="s">
        <v>4679</v>
      </c>
      <c r="I1066" s="84" t="s">
        <v>4674</v>
      </c>
      <c r="J1066" s="84" t="s">
        <v>4674</v>
      </c>
      <c r="K1066" s="84" t="s">
        <v>4674</v>
      </c>
      <c r="L1066" s="84" t="s">
        <v>4674</v>
      </c>
      <c r="M1066" s="84" t="s">
        <v>4674</v>
      </c>
      <c r="N1066" s="84" t="s">
        <v>4674</v>
      </c>
      <c r="O1066" s="84" t="s">
        <v>4674</v>
      </c>
      <c r="P1066" s="84" t="s">
        <v>4674</v>
      </c>
      <c r="Q1066" s="84" t="s">
        <v>4674</v>
      </c>
      <c r="R1066" s="84" t="s">
        <v>4674</v>
      </c>
      <c r="S1066" s="84" t="s">
        <v>4674</v>
      </c>
      <c r="T1066" s="84" t="s">
        <v>4674</v>
      </c>
      <c r="U1066" s="84" t="s">
        <v>4674</v>
      </c>
      <c r="V1066" s="84" t="s">
        <v>4674</v>
      </c>
      <c r="W1066" s="84" t="s">
        <v>4674</v>
      </c>
      <c r="X1066" s="84" t="s">
        <v>4674</v>
      </c>
      <c r="Y1066" s="84" t="s">
        <v>4674</v>
      </c>
      <c r="Z1066" s="84" t="s">
        <v>4674</v>
      </c>
      <c r="AA1066" s="84" t="s">
        <v>4674</v>
      </c>
      <c r="AB1066" s="84" t="s">
        <v>4674</v>
      </c>
      <c r="AC1066" s="84" t="s">
        <v>4674</v>
      </c>
      <c r="AD1066" s="84" t="s">
        <v>4674</v>
      </c>
      <c r="AE1066" s="84" t="s">
        <v>4674</v>
      </c>
      <c r="AF1066" s="84" t="s">
        <v>4674</v>
      </c>
      <c r="AG1066" s="84" t="s">
        <v>4674</v>
      </c>
      <c r="AH1066" s="84"/>
      <c r="AI1066" s="85">
        <f t="shared" si="146"/>
        <v>3</v>
      </c>
      <c r="AJ1066" s="86">
        <f t="shared" si="142"/>
        <v>3</v>
      </c>
      <c r="AK1066" s="87">
        <f t="shared" si="143"/>
        <v>0</v>
      </c>
      <c r="AL1066" s="87"/>
      <c r="AM1066" s="87">
        <f t="shared" si="144"/>
        <v>6</v>
      </c>
      <c r="AN1066" s="87">
        <f t="shared" si="147"/>
        <v>30</v>
      </c>
      <c r="AO1066" s="87">
        <f t="shared" si="145"/>
        <v>30</v>
      </c>
      <c r="AP1066" s="87">
        <v>31</v>
      </c>
      <c r="AQ1066" s="87">
        <v>30</v>
      </c>
      <c r="AR1066" s="87">
        <v>28</v>
      </c>
      <c r="AW1066" s="64" t="str">
        <f t="shared" si="140"/>
        <v>HAZİRAN 2026</v>
      </c>
      <c r="AX1066" s="89"/>
      <c r="AY1066" s="90"/>
      <c r="AZ1066" s="90" t="e">
        <f t="shared" si="148"/>
        <v>#N/A</v>
      </c>
    </row>
    <row r="1067" spans="1:52" ht="17.45" customHeight="1" x14ac:dyDescent="0.2">
      <c r="A1067" s="81">
        <v>1061</v>
      </c>
      <c r="B1067" s="82" t="s">
        <v>3334</v>
      </c>
      <c r="C1067" s="83" t="s">
        <v>3333</v>
      </c>
      <c r="D1067" s="84" t="s">
        <v>4679</v>
      </c>
      <c r="E1067" s="84" t="s">
        <v>4679</v>
      </c>
      <c r="F1067" s="84" t="s">
        <v>4679</v>
      </c>
      <c r="G1067" s="84" t="s">
        <v>4674</v>
      </c>
      <c r="H1067" s="84" t="s">
        <v>4674</v>
      </c>
      <c r="I1067" s="84" t="s">
        <v>4674</v>
      </c>
      <c r="J1067" s="84" t="s">
        <v>4674</v>
      </c>
      <c r="K1067" s="84" t="s">
        <v>4679</v>
      </c>
      <c r="L1067" s="84" t="s">
        <v>4679</v>
      </c>
      <c r="M1067" s="84" t="s">
        <v>4679</v>
      </c>
      <c r="N1067" s="84" t="s">
        <v>4674</v>
      </c>
      <c r="O1067" s="84" t="s">
        <v>4674</v>
      </c>
      <c r="P1067" s="84" t="s">
        <v>4674</v>
      </c>
      <c r="Q1067" s="84" t="s">
        <v>4674</v>
      </c>
      <c r="R1067" s="84" t="s">
        <v>4679</v>
      </c>
      <c r="S1067" s="84" t="s">
        <v>4679</v>
      </c>
      <c r="T1067" s="84" t="s">
        <v>4679</v>
      </c>
      <c r="U1067" s="84" t="s">
        <v>4674</v>
      </c>
      <c r="V1067" s="84" t="s">
        <v>4674</v>
      </c>
      <c r="W1067" s="84" t="s">
        <v>4674</v>
      </c>
      <c r="X1067" s="84" t="s">
        <v>4674</v>
      </c>
      <c r="Y1067" s="84" t="s">
        <v>4679</v>
      </c>
      <c r="Z1067" s="84" t="s">
        <v>4679</v>
      </c>
      <c r="AA1067" s="84" t="s">
        <v>4679</v>
      </c>
      <c r="AB1067" s="84" t="s">
        <v>4674</v>
      </c>
      <c r="AC1067" s="84" t="s">
        <v>4674</v>
      </c>
      <c r="AD1067" s="84" t="s">
        <v>4674</v>
      </c>
      <c r="AE1067" s="84" t="s">
        <v>4674</v>
      </c>
      <c r="AF1067" s="84" t="s">
        <v>4679</v>
      </c>
      <c r="AG1067" s="84" t="s">
        <v>4679</v>
      </c>
      <c r="AH1067" s="84"/>
      <c r="AI1067" s="85">
        <f t="shared" si="146"/>
        <v>14</v>
      </c>
      <c r="AJ1067" s="86">
        <f t="shared" si="142"/>
        <v>14</v>
      </c>
      <c r="AK1067" s="87">
        <f t="shared" si="143"/>
        <v>0</v>
      </c>
      <c r="AL1067" s="87"/>
      <c r="AM1067" s="87">
        <f t="shared" si="144"/>
        <v>6</v>
      </c>
      <c r="AN1067" s="87">
        <f t="shared" si="147"/>
        <v>30</v>
      </c>
      <c r="AO1067" s="87">
        <f t="shared" si="145"/>
        <v>30</v>
      </c>
      <c r="AP1067" s="87">
        <v>31</v>
      </c>
      <c r="AQ1067" s="87">
        <v>30</v>
      </c>
      <c r="AR1067" s="87">
        <v>28</v>
      </c>
      <c r="AW1067" s="64" t="str">
        <f t="shared" si="140"/>
        <v>HAZİRAN 2026</v>
      </c>
      <c r="AX1067" s="89"/>
      <c r="AY1067" s="90"/>
      <c r="AZ1067" s="90" t="e">
        <f t="shared" si="148"/>
        <v>#N/A</v>
      </c>
    </row>
    <row r="1068" spans="1:52" ht="17.45" customHeight="1" x14ac:dyDescent="0.2">
      <c r="A1068" s="81">
        <v>1062</v>
      </c>
      <c r="B1068" s="82" t="s">
        <v>3337</v>
      </c>
      <c r="C1068" s="83" t="s">
        <v>3336</v>
      </c>
      <c r="D1068" s="84" t="s">
        <v>4679</v>
      </c>
      <c r="E1068" s="84" t="s">
        <v>4674</v>
      </c>
      <c r="F1068" s="84" t="s">
        <v>4679</v>
      </c>
      <c r="G1068" s="84" t="s">
        <v>4674</v>
      </c>
      <c r="H1068" s="84" t="s">
        <v>4679</v>
      </c>
      <c r="I1068" s="84" t="s">
        <v>4674</v>
      </c>
      <c r="J1068" s="84" t="s">
        <v>4674</v>
      </c>
      <c r="K1068" s="84" t="s">
        <v>4679</v>
      </c>
      <c r="L1068" s="84" t="s">
        <v>4674</v>
      </c>
      <c r="M1068" s="84" t="s">
        <v>4679</v>
      </c>
      <c r="N1068" s="84" t="s">
        <v>4679</v>
      </c>
      <c r="O1068" s="84" t="s">
        <v>4674</v>
      </c>
      <c r="P1068" s="84" t="s">
        <v>4674</v>
      </c>
      <c r="Q1068" s="84" t="s">
        <v>4674</v>
      </c>
      <c r="R1068" s="84" t="s">
        <v>4679</v>
      </c>
      <c r="S1068" s="84" t="s">
        <v>4679</v>
      </c>
      <c r="T1068" s="84" t="s">
        <v>4679</v>
      </c>
      <c r="U1068" s="84" t="s">
        <v>4674</v>
      </c>
      <c r="V1068" s="84" t="s">
        <v>4674</v>
      </c>
      <c r="W1068" s="84" t="s">
        <v>4674</v>
      </c>
      <c r="X1068" s="84" t="s">
        <v>4674</v>
      </c>
      <c r="Y1068" s="84" t="s">
        <v>4679</v>
      </c>
      <c r="Z1068" s="84" t="s">
        <v>4679</v>
      </c>
      <c r="AA1068" s="84" t="s">
        <v>4679</v>
      </c>
      <c r="AB1068" s="84" t="s">
        <v>4674</v>
      </c>
      <c r="AC1068" s="84" t="s">
        <v>4674</v>
      </c>
      <c r="AD1068" s="84" t="s">
        <v>4674</v>
      </c>
      <c r="AE1068" s="84" t="s">
        <v>4674</v>
      </c>
      <c r="AF1068" s="84" t="s">
        <v>4679</v>
      </c>
      <c r="AG1068" s="84" t="s">
        <v>4679</v>
      </c>
      <c r="AH1068" s="84"/>
      <c r="AI1068" s="85">
        <f t="shared" si="146"/>
        <v>14</v>
      </c>
      <c r="AJ1068" s="86">
        <f t="shared" si="142"/>
        <v>14</v>
      </c>
      <c r="AK1068" s="87">
        <f t="shared" si="143"/>
        <v>0</v>
      </c>
      <c r="AL1068" s="87"/>
      <c r="AM1068" s="87">
        <f t="shared" si="144"/>
        <v>6</v>
      </c>
      <c r="AN1068" s="87">
        <f t="shared" si="147"/>
        <v>30</v>
      </c>
      <c r="AO1068" s="87">
        <f t="shared" si="145"/>
        <v>30</v>
      </c>
      <c r="AP1068" s="87">
        <v>31</v>
      </c>
      <c r="AQ1068" s="87">
        <v>30</v>
      </c>
      <c r="AR1068" s="87">
        <v>28</v>
      </c>
      <c r="AW1068" s="64" t="str">
        <f t="shared" si="140"/>
        <v>HAZİRAN 2026</v>
      </c>
      <c r="AX1068" s="89"/>
      <c r="AY1068" s="90"/>
      <c r="AZ1068" s="90" t="e">
        <f t="shared" si="148"/>
        <v>#N/A</v>
      </c>
    </row>
    <row r="1069" spans="1:52" ht="17.45" customHeight="1" x14ac:dyDescent="0.2">
      <c r="A1069" s="81">
        <v>1063</v>
      </c>
      <c r="B1069" s="82" t="s">
        <v>3340</v>
      </c>
      <c r="C1069" s="83" t="s">
        <v>3339</v>
      </c>
      <c r="D1069" s="84" t="s">
        <v>4679</v>
      </c>
      <c r="E1069" s="84" t="s">
        <v>4679</v>
      </c>
      <c r="F1069" s="84" t="s">
        <v>4679</v>
      </c>
      <c r="G1069" s="84" t="s">
        <v>4674</v>
      </c>
      <c r="H1069" s="84" t="s">
        <v>4674</v>
      </c>
      <c r="I1069" s="84" t="s">
        <v>4674</v>
      </c>
      <c r="J1069" s="84" t="s">
        <v>4674</v>
      </c>
      <c r="K1069" s="84" t="s">
        <v>4679</v>
      </c>
      <c r="L1069" s="84" t="s">
        <v>4679</v>
      </c>
      <c r="M1069" s="84" t="s">
        <v>4679</v>
      </c>
      <c r="N1069" s="84" t="s">
        <v>4674</v>
      </c>
      <c r="O1069" s="84" t="s">
        <v>4674</v>
      </c>
      <c r="P1069" s="84" t="s">
        <v>4674</v>
      </c>
      <c r="Q1069" s="84" t="s">
        <v>4674</v>
      </c>
      <c r="R1069" s="84" t="s">
        <v>4679</v>
      </c>
      <c r="S1069" s="84" t="s">
        <v>4679</v>
      </c>
      <c r="T1069" s="84" t="s">
        <v>4679</v>
      </c>
      <c r="U1069" s="84" t="s">
        <v>4674</v>
      </c>
      <c r="V1069" s="84" t="s">
        <v>4674</v>
      </c>
      <c r="W1069" s="84" t="s">
        <v>4674</v>
      </c>
      <c r="X1069" s="84" t="s">
        <v>4674</v>
      </c>
      <c r="Y1069" s="84" t="s">
        <v>4679</v>
      </c>
      <c r="Z1069" s="84" t="s">
        <v>4679</v>
      </c>
      <c r="AA1069" s="84" t="s">
        <v>4679</v>
      </c>
      <c r="AB1069" s="84" t="s">
        <v>4674</v>
      </c>
      <c r="AC1069" s="84" t="s">
        <v>4674</v>
      </c>
      <c r="AD1069" s="84" t="s">
        <v>4674</v>
      </c>
      <c r="AE1069" s="84" t="s">
        <v>4674</v>
      </c>
      <c r="AF1069" s="84" t="s">
        <v>4679</v>
      </c>
      <c r="AG1069" s="84" t="s">
        <v>4679</v>
      </c>
      <c r="AH1069" s="84"/>
      <c r="AI1069" s="85">
        <f t="shared" si="146"/>
        <v>14</v>
      </c>
      <c r="AJ1069" s="86">
        <f t="shared" si="142"/>
        <v>14</v>
      </c>
      <c r="AK1069" s="87">
        <f t="shared" si="143"/>
        <v>0</v>
      </c>
      <c r="AL1069" s="87"/>
      <c r="AM1069" s="87">
        <f t="shared" si="144"/>
        <v>6</v>
      </c>
      <c r="AN1069" s="87">
        <f t="shared" si="147"/>
        <v>30</v>
      </c>
      <c r="AO1069" s="87">
        <f t="shared" si="145"/>
        <v>30</v>
      </c>
      <c r="AP1069" s="87">
        <v>31</v>
      </c>
      <c r="AQ1069" s="87">
        <v>30</v>
      </c>
      <c r="AR1069" s="87">
        <v>28</v>
      </c>
      <c r="AW1069" s="64" t="str">
        <f t="shared" si="140"/>
        <v>HAZİRAN 2026</v>
      </c>
      <c r="AX1069" s="89"/>
      <c r="AY1069" s="90"/>
      <c r="AZ1069" s="90" t="e">
        <f t="shared" si="148"/>
        <v>#N/A</v>
      </c>
    </row>
    <row r="1070" spans="1:52" ht="17.45" customHeight="1" x14ac:dyDescent="0.2">
      <c r="A1070" s="81">
        <v>1064</v>
      </c>
      <c r="B1070" s="82" t="s">
        <v>3343</v>
      </c>
      <c r="C1070" s="83" t="s">
        <v>3342</v>
      </c>
      <c r="D1070" s="84" t="s">
        <v>4679</v>
      </c>
      <c r="E1070" s="84" t="s">
        <v>4674</v>
      </c>
      <c r="F1070" s="84" t="s">
        <v>4679</v>
      </c>
      <c r="G1070" s="84" t="s">
        <v>4674</v>
      </c>
      <c r="H1070" s="84" t="s">
        <v>4679</v>
      </c>
      <c r="I1070" s="84" t="s">
        <v>4674</v>
      </c>
      <c r="J1070" s="84" t="s">
        <v>4674</v>
      </c>
      <c r="K1070" s="84" t="s">
        <v>4679</v>
      </c>
      <c r="L1070" s="84" t="s">
        <v>4674</v>
      </c>
      <c r="M1070" s="84" t="s">
        <v>4679</v>
      </c>
      <c r="N1070" s="84" t="s">
        <v>4674</v>
      </c>
      <c r="O1070" s="84" t="s">
        <v>4679</v>
      </c>
      <c r="P1070" s="84" t="s">
        <v>4674</v>
      </c>
      <c r="Q1070" s="84" t="s">
        <v>4674</v>
      </c>
      <c r="R1070" s="84" t="s">
        <v>4679</v>
      </c>
      <c r="S1070" s="84" t="s">
        <v>4674</v>
      </c>
      <c r="T1070" s="84" t="s">
        <v>4679</v>
      </c>
      <c r="U1070" s="84" t="s">
        <v>4674</v>
      </c>
      <c r="V1070" s="84" t="s">
        <v>4679</v>
      </c>
      <c r="W1070" s="84" t="s">
        <v>4674</v>
      </c>
      <c r="X1070" s="84" t="s">
        <v>4674</v>
      </c>
      <c r="Y1070" s="84" t="s">
        <v>4679</v>
      </c>
      <c r="Z1070" s="84" t="s">
        <v>4674</v>
      </c>
      <c r="AA1070" s="84" t="s">
        <v>4679</v>
      </c>
      <c r="AB1070" s="84" t="s">
        <v>4674</v>
      </c>
      <c r="AC1070" s="84" t="s">
        <v>4679</v>
      </c>
      <c r="AD1070" s="84" t="s">
        <v>4674</v>
      </c>
      <c r="AE1070" s="84" t="s">
        <v>4674</v>
      </c>
      <c r="AF1070" s="84" t="s">
        <v>4679</v>
      </c>
      <c r="AG1070" s="84" t="s">
        <v>4674</v>
      </c>
      <c r="AH1070" s="84"/>
      <c r="AI1070" s="85">
        <f t="shared" si="146"/>
        <v>13</v>
      </c>
      <c r="AJ1070" s="86">
        <f t="shared" si="142"/>
        <v>13</v>
      </c>
      <c r="AK1070" s="87">
        <f t="shared" si="143"/>
        <v>0</v>
      </c>
      <c r="AL1070" s="87"/>
      <c r="AM1070" s="87">
        <f t="shared" si="144"/>
        <v>6</v>
      </c>
      <c r="AN1070" s="87">
        <f t="shared" si="147"/>
        <v>30</v>
      </c>
      <c r="AO1070" s="87">
        <f t="shared" si="145"/>
        <v>30</v>
      </c>
      <c r="AP1070" s="87">
        <v>31</v>
      </c>
      <c r="AQ1070" s="87">
        <v>30</v>
      </c>
      <c r="AR1070" s="87">
        <v>28</v>
      </c>
      <c r="AW1070" s="64" t="str">
        <f t="shared" si="140"/>
        <v>HAZİRAN 2026</v>
      </c>
      <c r="AX1070" s="89"/>
      <c r="AY1070" s="90"/>
      <c r="AZ1070" s="90" t="e">
        <f t="shared" si="148"/>
        <v>#N/A</v>
      </c>
    </row>
    <row r="1071" spans="1:52" ht="17.45" customHeight="1" x14ac:dyDescent="0.2">
      <c r="A1071" s="81">
        <v>1065</v>
      </c>
      <c r="B1071" s="82" t="s">
        <v>3346</v>
      </c>
      <c r="C1071" s="83" t="s">
        <v>3345</v>
      </c>
      <c r="D1071" s="84" t="s">
        <v>4679</v>
      </c>
      <c r="E1071" s="84" t="s">
        <v>4679</v>
      </c>
      <c r="F1071" s="84" t="s">
        <v>4679</v>
      </c>
      <c r="G1071" s="84" t="s">
        <v>4674</v>
      </c>
      <c r="H1071" s="84" t="s">
        <v>4674</v>
      </c>
      <c r="I1071" s="84" t="s">
        <v>4674</v>
      </c>
      <c r="J1071" s="84" t="s">
        <v>4674</v>
      </c>
      <c r="K1071" s="84" t="s">
        <v>4679</v>
      </c>
      <c r="L1071" s="84" t="s">
        <v>4679</v>
      </c>
      <c r="M1071" s="84" t="s">
        <v>4679</v>
      </c>
      <c r="N1071" s="84" t="s">
        <v>4674</v>
      </c>
      <c r="O1071" s="84" t="s">
        <v>4674</v>
      </c>
      <c r="P1071" s="84" t="s">
        <v>4674</v>
      </c>
      <c r="Q1071" s="84" t="s">
        <v>4674</v>
      </c>
      <c r="R1071" s="84" t="s">
        <v>4679</v>
      </c>
      <c r="S1071" s="84" t="s">
        <v>4679</v>
      </c>
      <c r="T1071" s="84" t="s">
        <v>4679</v>
      </c>
      <c r="U1071" s="84" t="s">
        <v>4674</v>
      </c>
      <c r="V1071" s="84" t="s">
        <v>4674</v>
      </c>
      <c r="W1071" s="84" t="s">
        <v>4674</v>
      </c>
      <c r="X1071" s="84" t="s">
        <v>4674</v>
      </c>
      <c r="Y1071" s="84" t="s">
        <v>4674</v>
      </c>
      <c r="Z1071" s="84" t="s">
        <v>4674</v>
      </c>
      <c r="AA1071" s="84" t="s">
        <v>4674</v>
      </c>
      <c r="AB1071" s="84" t="s">
        <v>4674</v>
      </c>
      <c r="AC1071" s="84" t="s">
        <v>4674</v>
      </c>
      <c r="AD1071" s="84" t="s">
        <v>4674</v>
      </c>
      <c r="AE1071" s="84" t="s">
        <v>4674</v>
      </c>
      <c r="AF1071" s="84" t="s">
        <v>4674</v>
      </c>
      <c r="AG1071" s="84" t="s">
        <v>4674</v>
      </c>
      <c r="AH1071" s="84"/>
      <c r="AI1071" s="85">
        <f t="shared" si="146"/>
        <v>9</v>
      </c>
      <c r="AJ1071" s="86">
        <f t="shared" si="142"/>
        <v>9</v>
      </c>
      <c r="AK1071" s="87">
        <f t="shared" si="143"/>
        <v>0</v>
      </c>
      <c r="AL1071" s="87"/>
      <c r="AM1071" s="87">
        <f t="shared" si="144"/>
        <v>6</v>
      </c>
      <c r="AN1071" s="87">
        <f t="shared" si="147"/>
        <v>30</v>
      </c>
      <c r="AO1071" s="87">
        <f t="shared" si="145"/>
        <v>30</v>
      </c>
      <c r="AP1071" s="87">
        <v>31</v>
      </c>
      <c r="AQ1071" s="87">
        <v>30</v>
      </c>
      <c r="AR1071" s="87">
        <v>28</v>
      </c>
      <c r="AW1071" s="64" t="str">
        <f t="shared" si="140"/>
        <v>HAZİRAN 2026</v>
      </c>
      <c r="AX1071" s="89"/>
      <c r="AY1071" s="90"/>
      <c r="AZ1071" s="90" t="e">
        <f t="shared" si="148"/>
        <v>#N/A</v>
      </c>
    </row>
    <row r="1072" spans="1:52" ht="17.45" customHeight="1" x14ac:dyDescent="0.2">
      <c r="A1072" s="81">
        <v>1066</v>
      </c>
      <c r="B1072" s="82" t="s">
        <v>3349</v>
      </c>
      <c r="C1072" s="83" t="s">
        <v>3348</v>
      </c>
      <c r="D1072" s="84" t="s">
        <v>4679</v>
      </c>
      <c r="E1072" s="84" t="s">
        <v>4679</v>
      </c>
      <c r="F1072" s="84" t="s">
        <v>4679</v>
      </c>
      <c r="G1072" s="84" t="s">
        <v>4674</v>
      </c>
      <c r="H1072" s="84" t="s">
        <v>4674</v>
      </c>
      <c r="I1072" s="84" t="s">
        <v>4674</v>
      </c>
      <c r="J1072" s="84" t="s">
        <v>4674</v>
      </c>
      <c r="K1072" s="84" t="s">
        <v>4674</v>
      </c>
      <c r="L1072" s="84" t="s">
        <v>4674</v>
      </c>
      <c r="M1072" s="84" t="s">
        <v>4679</v>
      </c>
      <c r="N1072" s="84" t="s">
        <v>4679</v>
      </c>
      <c r="O1072" s="84" t="s">
        <v>4679</v>
      </c>
      <c r="P1072" s="84" t="s">
        <v>4674</v>
      </c>
      <c r="Q1072" s="84" t="s">
        <v>4674</v>
      </c>
      <c r="R1072" s="84" t="s">
        <v>4679</v>
      </c>
      <c r="S1072" s="84" t="s">
        <v>4679</v>
      </c>
      <c r="T1072" s="84" t="s">
        <v>4679</v>
      </c>
      <c r="U1072" s="84" t="s">
        <v>4674</v>
      </c>
      <c r="V1072" s="84" t="s">
        <v>4674</v>
      </c>
      <c r="W1072" s="84" t="s">
        <v>4674</v>
      </c>
      <c r="X1072" s="84" t="s">
        <v>4674</v>
      </c>
      <c r="Y1072" s="84" t="s">
        <v>4679</v>
      </c>
      <c r="Z1072" s="84" t="s">
        <v>4679</v>
      </c>
      <c r="AA1072" s="84" t="s">
        <v>4679</v>
      </c>
      <c r="AB1072" s="84" t="s">
        <v>4674</v>
      </c>
      <c r="AC1072" s="84" t="s">
        <v>4674</v>
      </c>
      <c r="AD1072" s="84" t="s">
        <v>4674</v>
      </c>
      <c r="AE1072" s="84" t="s">
        <v>4674</v>
      </c>
      <c r="AF1072" s="84" t="s">
        <v>4679</v>
      </c>
      <c r="AG1072" s="84" t="s">
        <v>4679</v>
      </c>
      <c r="AH1072" s="84"/>
      <c r="AI1072" s="85">
        <f t="shared" si="146"/>
        <v>14</v>
      </c>
      <c r="AJ1072" s="86">
        <f t="shared" si="142"/>
        <v>14</v>
      </c>
      <c r="AK1072" s="87">
        <f t="shared" si="143"/>
        <v>0</v>
      </c>
      <c r="AL1072" s="87"/>
      <c r="AM1072" s="87">
        <f t="shared" si="144"/>
        <v>6</v>
      </c>
      <c r="AN1072" s="87">
        <f t="shared" si="147"/>
        <v>30</v>
      </c>
      <c r="AO1072" s="87">
        <f t="shared" si="145"/>
        <v>30</v>
      </c>
      <c r="AP1072" s="87">
        <v>31</v>
      </c>
      <c r="AQ1072" s="87">
        <v>30</v>
      </c>
      <c r="AR1072" s="87">
        <v>28</v>
      </c>
      <c r="AW1072" s="64" t="str">
        <f t="shared" si="140"/>
        <v>HAZİRAN 2026</v>
      </c>
      <c r="AX1072" s="89"/>
      <c r="AY1072" s="90"/>
      <c r="AZ1072" s="90" t="e">
        <f t="shared" si="148"/>
        <v>#N/A</v>
      </c>
    </row>
    <row r="1073" spans="1:52" ht="17.45" customHeight="1" x14ac:dyDescent="0.2">
      <c r="A1073" s="81">
        <v>1067</v>
      </c>
      <c r="B1073" s="82" t="s">
        <v>3352</v>
      </c>
      <c r="C1073" s="83" t="s">
        <v>3351</v>
      </c>
      <c r="D1073" s="84" t="s">
        <v>4679</v>
      </c>
      <c r="E1073" s="84" t="s">
        <v>4679</v>
      </c>
      <c r="F1073" s="84" t="s">
        <v>4679</v>
      </c>
      <c r="G1073" s="84" t="s">
        <v>4674</v>
      </c>
      <c r="H1073" s="84" t="s">
        <v>4674</v>
      </c>
      <c r="I1073" s="84" t="s">
        <v>4674</v>
      </c>
      <c r="J1073" s="84" t="s">
        <v>4674</v>
      </c>
      <c r="K1073" s="84" t="s">
        <v>4679</v>
      </c>
      <c r="L1073" s="84" t="s">
        <v>4679</v>
      </c>
      <c r="M1073" s="84" t="s">
        <v>4674</v>
      </c>
      <c r="N1073" s="84" t="s">
        <v>4679</v>
      </c>
      <c r="O1073" s="84" t="s">
        <v>4674</v>
      </c>
      <c r="P1073" s="84" t="s">
        <v>4674</v>
      </c>
      <c r="Q1073" s="84" t="s">
        <v>4674</v>
      </c>
      <c r="R1073" s="84" t="s">
        <v>4679</v>
      </c>
      <c r="S1073" s="84" t="s">
        <v>4679</v>
      </c>
      <c r="T1073" s="84" t="s">
        <v>4679</v>
      </c>
      <c r="U1073" s="84" t="s">
        <v>4674</v>
      </c>
      <c r="V1073" s="84" t="s">
        <v>4674</v>
      </c>
      <c r="W1073" s="84" t="s">
        <v>4674</v>
      </c>
      <c r="X1073" s="84" t="s">
        <v>4674</v>
      </c>
      <c r="Y1073" s="84" t="s">
        <v>4679</v>
      </c>
      <c r="Z1073" s="84" t="s">
        <v>4679</v>
      </c>
      <c r="AA1073" s="84" t="s">
        <v>4679</v>
      </c>
      <c r="AB1073" s="84" t="s">
        <v>4674</v>
      </c>
      <c r="AC1073" s="84" t="s">
        <v>4674</v>
      </c>
      <c r="AD1073" s="84" t="s">
        <v>4674</v>
      </c>
      <c r="AE1073" s="84" t="s">
        <v>4674</v>
      </c>
      <c r="AF1073" s="84" t="s">
        <v>4679</v>
      </c>
      <c r="AG1073" s="84" t="s">
        <v>4679</v>
      </c>
      <c r="AH1073" s="84"/>
      <c r="AI1073" s="85">
        <f t="shared" si="146"/>
        <v>14</v>
      </c>
      <c r="AJ1073" s="86">
        <f t="shared" si="142"/>
        <v>14</v>
      </c>
      <c r="AK1073" s="87">
        <f t="shared" si="143"/>
        <v>0</v>
      </c>
      <c r="AL1073" s="87"/>
      <c r="AM1073" s="87">
        <f t="shared" si="144"/>
        <v>6</v>
      </c>
      <c r="AN1073" s="87">
        <f t="shared" si="147"/>
        <v>30</v>
      </c>
      <c r="AO1073" s="87">
        <f t="shared" si="145"/>
        <v>30</v>
      </c>
      <c r="AP1073" s="87">
        <v>31</v>
      </c>
      <c r="AQ1073" s="87">
        <v>30</v>
      </c>
      <c r="AR1073" s="87">
        <v>28</v>
      </c>
      <c r="AW1073" s="64" t="str">
        <f t="shared" si="140"/>
        <v>HAZİRAN 2026</v>
      </c>
      <c r="AX1073" s="89"/>
      <c r="AY1073" s="90"/>
      <c r="AZ1073" s="90" t="e">
        <f t="shared" si="148"/>
        <v>#N/A</v>
      </c>
    </row>
    <row r="1074" spans="1:52" ht="17.45" customHeight="1" x14ac:dyDescent="0.2">
      <c r="A1074" s="81">
        <v>1068</v>
      </c>
      <c r="B1074" s="82" t="s">
        <v>3355</v>
      </c>
      <c r="C1074" s="83" t="s">
        <v>3354</v>
      </c>
      <c r="D1074" s="84" t="s">
        <v>4674</v>
      </c>
      <c r="E1074" s="84" t="s">
        <v>4679</v>
      </c>
      <c r="F1074" s="84" t="s">
        <v>4679</v>
      </c>
      <c r="G1074" s="84" t="s">
        <v>4674</v>
      </c>
      <c r="H1074" s="84" t="s">
        <v>4679</v>
      </c>
      <c r="I1074" s="84" t="s">
        <v>4674</v>
      </c>
      <c r="J1074" s="84" t="s">
        <v>4674</v>
      </c>
      <c r="K1074" s="84" t="s">
        <v>4679</v>
      </c>
      <c r="L1074" s="84" t="s">
        <v>4674</v>
      </c>
      <c r="M1074" s="84" t="s">
        <v>4679</v>
      </c>
      <c r="N1074" s="84" t="s">
        <v>4674</v>
      </c>
      <c r="O1074" s="84" t="s">
        <v>4679</v>
      </c>
      <c r="P1074" s="84" t="s">
        <v>4674</v>
      </c>
      <c r="Q1074" s="84" t="s">
        <v>4674</v>
      </c>
      <c r="R1074" s="84" t="s">
        <v>4679</v>
      </c>
      <c r="S1074" s="84" t="s">
        <v>4674</v>
      </c>
      <c r="T1074" s="84" t="s">
        <v>4679</v>
      </c>
      <c r="U1074" s="84" t="s">
        <v>4674</v>
      </c>
      <c r="V1074" s="84" t="s">
        <v>4679</v>
      </c>
      <c r="W1074" s="84" t="s">
        <v>4674</v>
      </c>
      <c r="X1074" s="84" t="s">
        <v>4674</v>
      </c>
      <c r="Y1074" s="84" t="s">
        <v>4679</v>
      </c>
      <c r="Z1074" s="84" t="s">
        <v>4674</v>
      </c>
      <c r="AA1074" s="84" t="s">
        <v>4679</v>
      </c>
      <c r="AB1074" s="84" t="s">
        <v>4674</v>
      </c>
      <c r="AC1074" s="84" t="s">
        <v>4690</v>
      </c>
      <c r="AD1074" s="84" t="s">
        <v>4674</v>
      </c>
      <c r="AE1074" s="84" t="s">
        <v>4674</v>
      </c>
      <c r="AF1074" s="84" t="s">
        <v>4679</v>
      </c>
      <c r="AG1074" s="84" t="s">
        <v>4679</v>
      </c>
      <c r="AH1074" s="84"/>
      <c r="AI1074" s="85">
        <f t="shared" si="146"/>
        <v>13</v>
      </c>
      <c r="AJ1074" s="86">
        <f t="shared" si="142"/>
        <v>13</v>
      </c>
      <c r="AK1074" s="87">
        <f t="shared" si="143"/>
        <v>0</v>
      </c>
      <c r="AL1074" s="87"/>
      <c r="AM1074" s="87">
        <f t="shared" si="144"/>
        <v>6</v>
      </c>
      <c r="AN1074" s="87">
        <f t="shared" si="147"/>
        <v>30</v>
      </c>
      <c r="AO1074" s="87">
        <f t="shared" si="145"/>
        <v>30</v>
      </c>
      <c r="AP1074" s="87">
        <v>31</v>
      </c>
      <c r="AQ1074" s="87">
        <v>30</v>
      </c>
      <c r="AR1074" s="87">
        <v>28</v>
      </c>
      <c r="AW1074" s="64" t="str">
        <f t="shared" si="140"/>
        <v>HAZİRAN 2026</v>
      </c>
      <c r="AX1074" s="89"/>
      <c r="AY1074" s="90"/>
      <c r="AZ1074" s="90" t="e">
        <f t="shared" si="148"/>
        <v>#N/A</v>
      </c>
    </row>
    <row r="1075" spans="1:52" ht="17.45" customHeight="1" x14ac:dyDescent="0.2">
      <c r="A1075" s="81">
        <v>1069</v>
      </c>
      <c r="B1075" s="82" t="s">
        <v>3358</v>
      </c>
      <c r="C1075" s="83" t="s">
        <v>3357</v>
      </c>
      <c r="D1075" s="84" t="s">
        <v>4674</v>
      </c>
      <c r="E1075" s="84" t="s">
        <v>4674</v>
      </c>
      <c r="F1075" s="84" t="s">
        <v>4679</v>
      </c>
      <c r="G1075" s="84" t="s">
        <v>4690</v>
      </c>
      <c r="H1075" s="84" t="s">
        <v>4679</v>
      </c>
      <c r="I1075" s="84" t="s">
        <v>4674</v>
      </c>
      <c r="J1075" s="84" t="s">
        <v>4674</v>
      </c>
      <c r="K1075" s="84" t="s">
        <v>4674</v>
      </c>
      <c r="L1075" s="84" t="s">
        <v>4674</v>
      </c>
      <c r="M1075" s="84" t="s">
        <v>4721</v>
      </c>
      <c r="N1075" s="84" t="s">
        <v>4721</v>
      </c>
      <c r="O1075" s="84" t="s">
        <v>4721</v>
      </c>
      <c r="P1075" s="84" t="s">
        <v>4674</v>
      </c>
      <c r="Q1075" s="84" t="s">
        <v>4674</v>
      </c>
      <c r="R1075" s="84" t="s">
        <v>4674</v>
      </c>
      <c r="S1075" s="84" t="s">
        <v>4674</v>
      </c>
      <c r="T1075" s="84" t="s">
        <v>4721</v>
      </c>
      <c r="U1075" s="84" t="s">
        <v>4721</v>
      </c>
      <c r="V1075" s="84" t="s">
        <v>4721</v>
      </c>
      <c r="W1075" s="84" t="s">
        <v>4674</v>
      </c>
      <c r="X1075" s="84" t="s">
        <v>4674</v>
      </c>
      <c r="Y1075" s="84" t="s">
        <v>4674</v>
      </c>
      <c r="Z1075" s="84" t="s">
        <v>4674</v>
      </c>
      <c r="AA1075" s="84" t="s">
        <v>4674</v>
      </c>
      <c r="AB1075" s="84" t="s">
        <v>4674</v>
      </c>
      <c r="AC1075" s="84" t="s">
        <v>4674</v>
      </c>
      <c r="AD1075" s="84" t="s">
        <v>4674</v>
      </c>
      <c r="AE1075" s="84" t="s">
        <v>4674</v>
      </c>
      <c r="AF1075" s="84" t="s">
        <v>4674</v>
      </c>
      <c r="AG1075" s="84" t="s">
        <v>4674</v>
      </c>
      <c r="AH1075" s="84"/>
      <c r="AI1075" s="85">
        <f t="shared" si="146"/>
        <v>2</v>
      </c>
      <c r="AJ1075" s="86">
        <f t="shared" si="142"/>
        <v>2</v>
      </c>
      <c r="AK1075" s="87">
        <f t="shared" si="143"/>
        <v>0</v>
      </c>
      <c r="AL1075" s="87"/>
      <c r="AM1075" s="87">
        <f t="shared" si="144"/>
        <v>6</v>
      </c>
      <c r="AN1075" s="87">
        <f t="shared" si="147"/>
        <v>30</v>
      </c>
      <c r="AO1075" s="87">
        <f t="shared" si="145"/>
        <v>30</v>
      </c>
      <c r="AP1075" s="87">
        <v>31</v>
      </c>
      <c r="AQ1075" s="87">
        <v>30</v>
      </c>
      <c r="AR1075" s="87">
        <v>28</v>
      </c>
      <c r="AW1075" s="64" t="str">
        <f t="shared" si="140"/>
        <v>HAZİRAN 2026</v>
      </c>
      <c r="AX1075" s="89"/>
      <c r="AY1075" s="90"/>
      <c r="AZ1075" s="90" t="e">
        <f t="shared" si="148"/>
        <v>#N/A</v>
      </c>
    </row>
    <row r="1076" spans="1:52" ht="17.45" customHeight="1" x14ac:dyDescent="0.2">
      <c r="A1076" s="81">
        <v>1070</v>
      </c>
      <c r="B1076" s="82" t="s">
        <v>3361</v>
      </c>
      <c r="C1076" s="83" t="s">
        <v>3360</v>
      </c>
      <c r="D1076" s="84" t="s">
        <v>4674</v>
      </c>
      <c r="E1076" s="84" t="s">
        <v>4679</v>
      </c>
      <c r="F1076" s="84" t="s">
        <v>4679</v>
      </c>
      <c r="G1076" s="84" t="s">
        <v>4679</v>
      </c>
      <c r="H1076" s="84" t="s">
        <v>4674</v>
      </c>
      <c r="I1076" s="84" t="s">
        <v>4674</v>
      </c>
      <c r="J1076" s="84" t="s">
        <v>4674</v>
      </c>
      <c r="K1076" s="84" t="s">
        <v>4674</v>
      </c>
      <c r="L1076" s="84" t="s">
        <v>4679</v>
      </c>
      <c r="M1076" s="84" t="s">
        <v>4679</v>
      </c>
      <c r="N1076" s="84" t="s">
        <v>4679</v>
      </c>
      <c r="O1076" s="84" t="s">
        <v>4674</v>
      </c>
      <c r="P1076" s="84" t="s">
        <v>4674</v>
      </c>
      <c r="Q1076" s="84" t="s">
        <v>4674</v>
      </c>
      <c r="R1076" s="84" t="s">
        <v>4679</v>
      </c>
      <c r="S1076" s="84" t="s">
        <v>4679</v>
      </c>
      <c r="T1076" s="84" t="s">
        <v>4679</v>
      </c>
      <c r="U1076" s="84" t="s">
        <v>4674</v>
      </c>
      <c r="V1076" s="84" t="s">
        <v>4674</v>
      </c>
      <c r="W1076" s="84" t="s">
        <v>4674</v>
      </c>
      <c r="X1076" s="84" t="s">
        <v>4674</v>
      </c>
      <c r="Y1076" s="84" t="s">
        <v>4674</v>
      </c>
      <c r="Z1076" s="84" t="s">
        <v>4674</v>
      </c>
      <c r="AA1076" s="84" t="s">
        <v>4674</v>
      </c>
      <c r="AB1076" s="84" t="s">
        <v>4674</v>
      </c>
      <c r="AC1076" s="84" t="s">
        <v>4674</v>
      </c>
      <c r="AD1076" s="84" t="s">
        <v>4674</v>
      </c>
      <c r="AE1076" s="84" t="s">
        <v>4674</v>
      </c>
      <c r="AF1076" s="84" t="s">
        <v>4674</v>
      </c>
      <c r="AG1076" s="84" t="s">
        <v>4674</v>
      </c>
      <c r="AH1076" s="84"/>
      <c r="AI1076" s="85">
        <f t="shared" si="146"/>
        <v>9</v>
      </c>
      <c r="AJ1076" s="86">
        <f t="shared" si="142"/>
        <v>9</v>
      </c>
      <c r="AK1076" s="87">
        <f t="shared" si="143"/>
        <v>0</v>
      </c>
      <c r="AL1076" s="87"/>
      <c r="AM1076" s="87">
        <f t="shared" si="144"/>
        <v>6</v>
      </c>
      <c r="AN1076" s="87">
        <f t="shared" si="147"/>
        <v>30</v>
      </c>
      <c r="AO1076" s="87">
        <f t="shared" si="145"/>
        <v>30</v>
      </c>
      <c r="AP1076" s="87">
        <v>31</v>
      </c>
      <c r="AQ1076" s="87">
        <v>30</v>
      </c>
      <c r="AR1076" s="87">
        <v>28</v>
      </c>
      <c r="AW1076" s="64" t="str">
        <f t="shared" si="140"/>
        <v>HAZİRAN 2026</v>
      </c>
      <c r="AX1076" s="89"/>
      <c r="AY1076" s="90"/>
      <c r="AZ1076" s="90" t="e">
        <f t="shared" si="148"/>
        <v>#N/A</v>
      </c>
    </row>
    <row r="1077" spans="1:52" ht="17.45" customHeight="1" x14ac:dyDescent="0.2">
      <c r="A1077" s="81">
        <v>1071</v>
      </c>
      <c r="B1077" s="82" t="s">
        <v>3364</v>
      </c>
      <c r="C1077" s="83" t="s">
        <v>3363</v>
      </c>
      <c r="D1077" s="84" t="s">
        <v>4674</v>
      </c>
      <c r="E1077" s="84" t="s">
        <v>4674</v>
      </c>
      <c r="F1077" s="84" t="s">
        <v>4679</v>
      </c>
      <c r="G1077" s="84" t="s">
        <v>4674</v>
      </c>
      <c r="H1077" s="84" t="s">
        <v>4674</v>
      </c>
      <c r="I1077" s="84" t="s">
        <v>4679</v>
      </c>
      <c r="J1077" s="84" t="s">
        <v>4679</v>
      </c>
      <c r="K1077" s="84" t="s">
        <v>4674</v>
      </c>
      <c r="L1077" s="84" t="s">
        <v>4674</v>
      </c>
      <c r="M1077" s="84" t="s">
        <v>4679</v>
      </c>
      <c r="N1077" s="84" t="s">
        <v>4674</v>
      </c>
      <c r="O1077" s="84" t="s">
        <v>4674</v>
      </c>
      <c r="P1077" s="84" t="s">
        <v>4674</v>
      </c>
      <c r="Q1077" s="84" t="s">
        <v>4674</v>
      </c>
      <c r="R1077" s="84" t="s">
        <v>4674</v>
      </c>
      <c r="S1077" s="84" t="s">
        <v>4674</v>
      </c>
      <c r="T1077" s="84" t="s">
        <v>4674</v>
      </c>
      <c r="U1077" s="84" t="s">
        <v>4674</v>
      </c>
      <c r="V1077" s="84" t="s">
        <v>4674</v>
      </c>
      <c r="W1077" s="84" t="s">
        <v>4674</v>
      </c>
      <c r="X1077" s="84" t="s">
        <v>4674</v>
      </c>
      <c r="Y1077" s="84" t="s">
        <v>4674</v>
      </c>
      <c r="Z1077" s="84" t="s">
        <v>4674</v>
      </c>
      <c r="AA1077" s="84" t="s">
        <v>4674</v>
      </c>
      <c r="AB1077" s="84" t="s">
        <v>4674</v>
      </c>
      <c r="AC1077" s="84" t="s">
        <v>4674</v>
      </c>
      <c r="AD1077" s="84" t="s">
        <v>4674</v>
      </c>
      <c r="AE1077" s="84" t="s">
        <v>4674</v>
      </c>
      <c r="AF1077" s="84" t="s">
        <v>4674</v>
      </c>
      <c r="AG1077" s="84" t="s">
        <v>4674</v>
      </c>
      <c r="AH1077" s="84"/>
      <c r="AI1077" s="85">
        <f t="shared" si="146"/>
        <v>4</v>
      </c>
      <c r="AJ1077" s="86">
        <f t="shared" si="142"/>
        <v>4</v>
      </c>
      <c r="AK1077" s="87">
        <f t="shared" si="143"/>
        <v>0</v>
      </c>
      <c r="AL1077" s="87"/>
      <c r="AM1077" s="87">
        <f t="shared" si="144"/>
        <v>6</v>
      </c>
      <c r="AN1077" s="87">
        <f t="shared" si="147"/>
        <v>30</v>
      </c>
      <c r="AO1077" s="87">
        <f t="shared" si="145"/>
        <v>30</v>
      </c>
      <c r="AP1077" s="87">
        <v>31</v>
      </c>
      <c r="AQ1077" s="87">
        <v>30</v>
      </c>
      <c r="AR1077" s="87">
        <v>28</v>
      </c>
      <c r="AW1077" s="64" t="str">
        <f t="shared" si="140"/>
        <v>HAZİRAN 2026</v>
      </c>
      <c r="AX1077" s="89"/>
      <c r="AY1077" s="90"/>
      <c r="AZ1077" s="90" t="e">
        <f t="shared" si="148"/>
        <v>#N/A</v>
      </c>
    </row>
    <row r="1078" spans="1:52" ht="17.45" customHeight="1" x14ac:dyDescent="0.2">
      <c r="A1078" s="81">
        <v>1072</v>
      </c>
      <c r="B1078" s="82" t="s">
        <v>3367</v>
      </c>
      <c r="C1078" s="83" t="s">
        <v>3366</v>
      </c>
      <c r="D1078" s="84" t="s">
        <v>4679</v>
      </c>
      <c r="E1078" s="84" t="s">
        <v>4674</v>
      </c>
      <c r="F1078" s="84" t="s">
        <v>4679</v>
      </c>
      <c r="G1078" s="84" t="s">
        <v>4674</v>
      </c>
      <c r="H1078" s="84" t="s">
        <v>4679</v>
      </c>
      <c r="I1078" s="84" t="s">
        <v>4674</v>
      </c>
      <c r="J1078" s="84" t="s">
        <v>4674</v>
      </c>
      <c r="K1078" s="84" t="s">
        <v>4679</v>
      </c>
      <c r="L1078" s="84" t="s">
        <v>4679</v>
      </c>
      <c r="M1078" s="84" t="s">
        <v>4679</v>
      </c>
      <c r="N1078" s="84" t="s">
        <v>4674</v>
      </c>
      <c r="O1078" s="84" t="s">
        <v>4674</v>
      </c>
      <c r="P1078" s="84" t="s">
        <v>4674</v>
      </c>
      <c r="Q1078" s="84" t="s">
        <v>4674</v>
      </c>
      <c r="R1078" s="84" t="s">
        <v>4690</v>
      </c>
      <c r="S1078" s="84" t="s">
        <v>4674</v>
      </c>
      <c r="T1078" s="84" t="s">
        <v>4674</v>
      </c>
      <c r="U1078" s="84" t="s">
        <v>4690</v>
      </c>
      <c r="V1078" s="84" t="s">
        <v>4690</v>
      </c>
      <c r="W1078" s="84" t="s">
        <v>4674</v>
      </c>
      <c r="X1078" s="84" t="s">
        <v>4674</v>
      </c>
      <c r="Y1078" s="84" t="s">
        <v>4690</v>
      </c>
      <c r="Z1078" s="84" t="s">
        <v>4690</v>
      </c>
      <c r="AA1078" s="84" t="s">
        <v>4690</v>
      </c>
      <c r="AB1078" s="84" t="s">
        <v>4674</v>
      </c>
      <c r="AC1078" s="84" t="s">
        <v>4674</v>
      </c>
      <c r="AD1078" s="84" t="s">
        <v>4674</v>
      </c>
      <c r="AE1078" s="84" t="s">
        <v>4674</v>
      </c>
      <c r="AF1078" s="84" t="s">
        <v>4674</v>
      </c>
      <c r="AG1078" s="84" t="s">
        <v>4674</v>
      </c>
      <c r="AH1078" s="84"/>
      <c r="AI1078" s="85">
        <f t="shared" si="146"/>
        <v>6</v>
      </c>
      <c r="AJ1078" s="86">
        <f t="shared" si="142"/>
        <v>6</v>
      </c>
      <c r="AK1078" s="87">
        <f t="shared" si="143"/>
        <v>0</v>
      </c>
      <c r="AL1078" s="87"/>
      <c r="AM1078" s="87">
        <f t="shared" si="144"/>
        <v>6</v>
      </c>
      <c r="AN1078" s="87">
        <f t="shared" si="147"/>
        <v>30</v>
      </c>
      <c r="AO1078" s="87">
        <f t="shared" si="145"/>
        <v>30</v>
      </c>
      <c r="AP1078" s="87">
        <v>31</v>
      </c>
      <c r="AQ1078" s="87">
        <v>30</v>
      </c>
      <c r="AR1078" s="87">
        <v>28</v>
      </c>
      <c r="AW1078" s="64" t="str">
        <f t="shared" si="140"/>
        <v>HAZİRAN 2026</v>
      </c>
      <c r="AX1078" s="89"/>
      <c r="AY1078" s="90"/>
      <c r="AZ1078" s="90" t="e">
        <f t="shared" si="148"/>
        <v>#N/A</v>
      </c>
    </row>
    <row r="1079" spans="1:52" ht="17.45" customHeight="1" x14ac:dyDescent="0.2">
      <c r="A1079" s="81">
        <v>1073</v>
      </c>
      <c r="B1079" s="82" t="s">
        <v>3370</v>
      </c>
      <c r="C1079" s="83" t="s">
        <v>3369</v>
      </c>
      <c r="D1079" s="84" t="s">
        <v>4679</v>
      </c>
      <c r="E1079" s="84" t="s">
        <v>4679</v>
      </c>
      <c r="F1079" s="84" t="s">
        <v>4679</v>
      </c>
      <c r="G1079" s="84" t="s">
        <v>4674</v>
      </c>
      <c r="H1079" s="84" t="s">
        <v>4674</v>
      </c>
      <c r="I1079" s="84" t="s">
        <v>4674</v>
      </c>
      <c r="J1079" s="84" t="s">
        <v>4674</v>
      </c>
      <c r="K1079" s="84" t="s">
        <v>4679</v>
      </c>
      <c r="L1079" s="84" t="s">
        <v>4679</v>
      </c>
      <c r="M1079" s="84" t="s">
        <v>4679</v>
      </c>
      <c r="N1079" s="84" t="s">
        <v>4674</v>
      </c>
      <c r="O1079" s="84" t="s">
        <v>4674</v>
      </c>
      <c r="P1079" s="84" t="s">
        <v>4674</v>
      </c>
      <c r="Q1079" s="84" t="s">
        <v>4674</v>
      </c>
      <c r="R1079" s="84" t="s">
        <v>4679</v>
      </c>
      <c r="S1079" s="84" t="s">
        <v>4674</v>
      </c>
      <c r="T1079" s="84" t="s">
        <v>4679</v>
      </c>
      <c r="U1079" s="84" t="s">
        <v>4679</v>
      </c>
      <c r="V1079" s="84" t="s">
        <v>4674</v>
      </c>
      <c r="W1079" s="84" t="s">
        <v>4674</v>
      </c>
      <c r="X1079" s="84" t="s">
        <v>4674</v>
      </c>
      <c r="Y1079" s="84" t="s">
        <v>4679</v>
      </c>
      <c r="Z1079" s="84" t="s">
        <v>4679</v>
      </c>
      <c r="AA1079" s="84" t="s">
        <v>4679</v>
      </c>
      <c r="AB1079" s="84" t="s">
        <v>4674</v>
      </c>
      <c r="AC1079" s="84" t="s">
        <v>4674</v>
      </c>
      <c r="AD1079" s="84" t="s">
        <v>4674</v>
      </c>
      <c r="AE1079" s="84" t="s">
        <v>4674</v>
      </c>
      <c r="AF1079" s="84" t="s">
        <v>4679</v>
      </c>
      <c r="AG1079" s="84" t="s">
        <v>4679</v>
      </c>
      <c r="AH1079" s="84"/>
      <c r="AI1079" s="85">
        <f t="shared" si="146"/>
        <v>14</v>
      </c>
      <c r="AJ1079" s="86">
        <f t="shared" si="142"/>
        <v>14</v>
      </c>
      <c r="AK1079" s="87">
        <f t="shared" si="143"/>
        <v>0</v>
      </c>
      <c r="AL1079" s="87"/>
      <c r="AM1079" s="87">
        <f t="shared" si="144"/>
        <v>6</v>
      </c>
      <c r="AN1079" s="87">
        <f t="shared" si="147"/>
        <v>30</v>
      </c>
      <c r="AO1079" s="87">
        <f t="shared" si="145"/>
        <v>30</v>
      </c>
      <c r="AP1079" s="87">
        <v>31</v>
      </c>
      <c r="AQ1079" s="87">
        <v>30</v>
      </c>
      <c r="AR1079" s="87">
        <v>28</v>
      </c>
      <c r="AW1079" s="64" t="str">
        <f t="shared" si="140"/>
        <v>HAZİRAN 2026</v>
      </c>
      <c r="AX1079" s="89"/>
      <c r="AY1079" s="90"/>
      <c r="AZ1079" s="90" t="e">
        <f t="shared" si="148"/>
        <v>#N/A</v>
      </c>
    </row>
    <row r="1080" spans="1:52" ht="17.45" customHeight="1" x14ac:dyDescent="0.2">
      <c r="A1080" s="81">
        <v>1074</v>
      </c>
      <c r="B1080" s="82" t="s">
        <v>3373</v>
      </c>
      <c r="C1080" s="83" t="s">
        <v>3372</v>
      </c>
      <c r="D1080" s="84" t="s">
        <v>4679</v>
      </c>
      <c r="E1080" s="84" t="s">
        <v>4674</v>
      </c>
      <c r="F1080" s="84" t="s">
        <v>4679</v>
      </c>
      <c r="G1080" s="84" t="s">
        <v>4674</v>
      </c>
      <c r="H1080" s="84" t="s">
        <v>4679</v>
      </c>
      <c r="I1080" s="84" t="s">
        <v>4674</v>
      </c>
      <c r="J1080" s="84" t="s">
        <v>4674</v>
      </c>
      <c r="K1080" s="84" t="s">
        <v>4679</v>
      </c>
      <c r="L1080" s="84" t="s">
        <v>4674</v>
      </c>
      <c r="M1080" s="84" t="s">
        <v>4679</v>
      </c>
      <c r="N1080" s="84" t="s">
        <v>4679</v>
      </c>
      <c r="O1080" s="84" t="s">
        <v>4674</v>
      </c>
      <c r="P1080" s="84" t="s">
        <v>4674</v>
      </c>
      <c r="Q1080" s="84" t="s">
        <v>4674</v>
      </c>
      <c r="R1080" s="84" t="s">
        <v>4679</v>
      </c>
      <c r="S1080" s="84" t="s">
        <v>4679</v>
      </c>
      <c r="T1080" s="84" t="s">
        <v>4679</v>
      </c>
      <c r="U1080" s="84" t="s">
        <v>4674</v>
      </c>
      <c r="V1080" s="84" t="s">
        <v>4674</v>
      </c>
      <c r="W1080" s="84" t="s">
        <v>4674</v>
      </c>
      <c r="X1080" s="84" t="s">
        <v>4674</v>
      </c>
      <c r="Y1080" s="84" t="s">
        <v>4679</v>
      </c>
      <c r="Z1080" s="84" t="s">
        <v>4679</v>
      </c>
      <c r="AA1080" s="84" t="s">
        <v>4679</v>
      </c>
      <c r="AB1080" s="84" t="s">
        <v>4674</v>
      </c>
      <c r="AC1080" s="84" t="s">
        <v>4674</v>
      </c>
      <c r="AD1080" s="84" t="s">
        <v>4674</v>
      </c>
      <c r="AE1080" s="84" t="s">
        <v>4674</v>
      </c>
      <c r="AF1080" s="84" t="s">
        <v>4679</v>
      </c>
      <c r="AG1080" s="84" t="s">
        <v>4679</v>
      </c>
      <c r="AH1080" s="84"/>
      <c r="AI1080" s="85">
        <f t="shared" si="146"/>
        <v>14</v>
      </c>
      <c r="AJ1080" s="86">
        <f t="shared" si="142"/>
        <v>14</v>
      </c>
      <c r="AK1080" s="87">
        <f t="shared" si="143"/>
        <v>0</v>
      </c>
      <c r="AL1080" s="87"/>
      <c r="AM1080" s="87">
        <f t="shared" si="144"/>
        <v>6</v>
      </c>
      <c r="AN1080" s="87">
        <f t="shared" si="147"/>
        <v>30</v>
      </c>
      <c r="AO1080" s="87">
        <f t="shared" si="145"/>
        <v>30</v>
      </c>
      <c r="AP1080" s="87">
        <v>31</v>
      </c>
      <c r="AQ1080" s="87">
        <v>30</v>
      </c>
      <c r="AR1080" s="87">
        <v>28</v>
      </c>
      <c r="AW1080" s="64" t="str">
        <f t="shared" si="140"/>
        <v>HAZİRAN 2026</v>
      </c>
      <c r="AX1080" s="89"/>
      <c r="AY1080" s="90"/>
      <c r="AZ1080" s="90" t="e">
        <f t="shared" si="148"/>
        <v>#N/A</v>
      </c>
    </row>
    <row r="1081" spans="1:52" ht="17.45" customHeight="1" x14ac:dyDescent="0.2">
      <c r="A1081" s="81">
        <v>1075</v>
      </c>
      <c r="B1081" s="82" t="s">
        <v>3376</v>
      </c>
      <c r="C1081" s="83" t="s">
        <v>3375</v>
      </c>
      <c r="D1081" s="84" t="s">
        <v>4679</v>
      </c>
      <c r="E1081" s="84" t="s">
        <v>4679</v>
      </c>
      <c r="F1081" s="84" t="s">
        <v>4679</v>
      </c>
      <c r="G1081" s="84" t="s">
        <v>4674</v>
      </c>
      <c r="H1081" s="84" t="s">
        <v>4674</v>
      </c>
      <c r="I1081" s="84" t="s">
        <v>4674</v>
      </c>
      <c r="J1081" s="84" t="s">
        <v>4674</v>
      </c>
      <c r="K1081" s="84" t="s">
        <v>4679</v>
      </c>
      <c r="L1081" s="84" t="s">
        <v>4679</v>
      </c>
      <c r="M1081" s="84" t="s">
        <v>4679</v>
      </c>
      <c r="N1081" s="84" t="s">
        <v>4674</v>
      </c>
      <c r="O1081" s="84" t="s">
        <v>4674</v>
      </c>
      <c r="P1081" s="84" t="s">
        <v>4674</v>
      </c>
      <c r="Q1081" s="84" t="s">
        <v>4674</v>
      </c>
      <c r="R1081" s="84" t="s">
        <v>4679</v>
      </c>
      <c r="S1081" s="84" t="s">
        <v>4679</v>
      </c>
      <c r="T1081" s="84" t="s">
        <v>4679</v>
      </c>
      <c r="U1081" s="84" t="s">
        <v>4674</v>
      </c>
      <c r="V1081" s="84" t="s">
        <v>4674</v>
      </c>
      <c r="W1081" s="84" t="s">
        <v>4674</v>
      </c>
      <c r="X1081" s="84" t="s">
        <v>4674</v>
      </c>
      <c r="Y1081" s="84" t="s">
        <v>4679</v>
      </c>
      <c r="Z1081" s="84" t="s">
        <v>4679</v>
      </c>
      <c r="AA1081" s="84" t="s">
        <v>4679</v>
      </c>
      <c r="AB1081" s="84" t="s">
        <v>4674</v>
      </c>
      <c r="AC1081" s="84" t="s">
        <v>4674</v>
      </c>
      <c r="AD1081" s="84" t="s">
        <v>4674</v>
      </c>
      <c r="AE1081" s="84" t="s">
        <v>4674</v>
      </c>
      <c r="AF1081" s="84" t="s">
        <v>4679</v>
      </c>
      <c r="AG1081" s="84" t="s">
        <v>4679</v>
      </c>
      <c r="AH1081" s="84"/>
      <c r="AI1081" s="85">
        <f t="shared" si="146"/>
        <v>14</v>
      </c>
      <c r="AJ1081" s="86">
        <f t="shared" si="142"/>
        <v>14</v>
      </c>
      <c r="AK1081" s="87">
        <f t="shared" si="143"/>
        <v>0</v>
      </c>
      <c r="AL1081" s="87"/>
      <c r="AM1081" s="87">
        <f t="shared" si="144"/>
        <v>6</v>
      </c>
      <c r="AN1081" s="87">
        <f t="shared" si="147"/>
        <v>30</v>
      </c>
      <c r="AO1081" s="87">
        <f t="shared" si="145"/>
        <v>30</v>
      </c>
      <c r="AP1081" s="87">
        <v>31</v>
      </c>
      <c r="AQ1081" s="87">
        <v>30</v>
      </c>
      <c r="AR1081" s="87">
        <v>28</v>
      </c>
      <c r="AW1081" s="64" t="str">
        <f t="shared" si="140"/>
        <v>HAZİRAN 2026</v>
      </c>
      <c r="AX1081" s="89"/>
      <c r="AY1081" s="90"/>
      <c r="AZ1081" s="90" t="e">
        <f t="shared" si="148"/>
        <v>#N/A</v>
      </c>
    </row>
    <row r="1082" spans="1:52" ht="17.45" customHeight="1" x14ac:dyDescent="0.2">
      <c r="A1082" s="81">
        <v>1076</v>
      </c>
      <c r="B1082" s="82" t="s">
        <v>3379</v>
      </c>
      <c r="C1082" s="83" t="s">
        <v>3378</v>
      </c>
      <c r="D1082" s="84" t="s">
        <v>4679</v>
      </c>
      <c r="E1082" s="84" t="s">
        <v>4679</v>
      </c>
      <c r="F1082" s="84" t="s">
        <v>4674</v>
      </c>
      <c r="G1082" s="84" t="s">
        <v>4674</v>
      </c>
      <c r="H1082" s="84" t="s">
        <v>4679</v>
      </c>
      <c r="I1082" s="84" t="s">
        <v>4674</v>
      </c>
      <c r="J1082" s="84" t="s">
        <v>4674</v>
      </c>
      <c r="K1082" s="84" t="s">
        <v>4679</v>
      </c>
      <c r="L1082" s="84" t="s">
        <v>4679</v>
      </c>
      <c r="M1082" s="84" t="s">
        <v>4674</v>
      </c>
      <c r="N1082" s="84" t="s">
        <v>4674</v>
      </c>
      <c r="O1082" s="84" t="s">
        <v>4679</v>
      </c>
      <c r="P1082" s="84" t="s">
        <v>4674</v>
      </c>
      <c r="Q1082" s="84" t="s">
        <v>4674</v>
      </c>
      <c r="R1082" s="84" t="s">
        <v>4679</v>
      </c>
      <c r="S1082" s="84" t="s">
        <v>4679</v>
      </c>
      <c r="T1082" s="84" t="s">
        <v>4674</v>
      </c>
      <c r="U1082" s="84" t="s">
        <v>4674</v>
      </c>
      <c r="V1082" s="84" t="s">
        <v>4679</v>
      </c>
      <c r="W1082" s="84" t="s">
        <v>4674</v>
      </c>
      <c r="X1082" s="84" t="s">
        <v>4674</v>
      </c>
      <c r="Y1082" s="84" t="s">
        <v>4679</v>
      </c>
      <c r="Z1082" s="84" t="s">
        <v>4679</v>
      </c>
      <c r="AA1082" s="84" t="s">
        <v>4674</v>
      </c>
      <c r="AB1082" s="84" t="s">
        <v>4674</v>
      </c>
      <c r="AC1082" s="84" t="s">
        <v>4679</v>
      </c>
      <c r="AD1082" s="84" t="s">
        <v>4674</v>
      </c>
      <c r="AE1082" s="84" t="s">
        <v>4674</v>
      </c>
      <c r="AF1082" s="84" t="s">
        <v>4679</v>
      </c>
      <c r="AG1082" s="84" t="s">
        <v>4679</v>
      </c>
      <c r="AH1082" s="84"/>
      <c r="AI1082" s="85">
        <f t="shared" si="146"/>
        <v>14</v>
      </c>
      <c r="AJ1082" s="86">
        <f t="shared" si="142"/>
        <v>14</v>
      </c>
      <c r="AK1082" s="87">
        <f t="shared" si="143"/>
        <v>0</v>
      </c>
      <c r="AL1082" s="87"/>
      <c r="AM1082" s="87">
        <f t="shared" si="144"/>
        <v>6</v>
      </c>
      <c r="AN1082" s="87">
        <f t="shared" si="147"/>
        <v>30</v>
      </c>
      <c r="AO1082" s="87">
        <f t="shared" si="145"/>
        <v>30</v>
      </c>
      <c r="AP1082" s="87">
        <v>31</v>
      </c>
      <c r="AQ1082" s="87">
        <v>30</v>
      </c>
      <c r="AR1082" s="87">
        <v>28</v>
      </c>
      <c r="AW1082" s="64" t="str">
        <f t="shared" si="140"/>
        <v>HAZİRAN 2026</v>
      </c>
      <c r="AX1082" s="89"/>
      <c r="AY1082" s="90"/>
      <c r="AZ1082" s="90" t="e">
        <f t="shared" si="148"/>
        <v>#N/A</v>
      </c>
    </row>
    <row r="1083" spans="1:52" ht="17.45" customHeight="1" x14ac:dyDescent="0.2">
      <c r="A1083" s="81">
        <v>1077</v>
      </c>
      <c r="B1083" s="82" t="s">
        <v>3382</v>
      </c>
      <c r="C1083" s="83" t="s">
        <v>3381</v>
      </c>
      <c r="D1083" s="84" t="s">
        <v>4674</v>
      </c>
      <c r="E1083" s="84" t="s">
        <v>4679</v>
      </c>
      <c r="F1083" s="84" t="s">
        <v>4679</v>
      </c>
      <c r="G1083" s="84" t="s">
        <v>4679</v>
      </c>
      <c r="H1083" s="84" t="s">
        <v>4674</v>
      </c>
      <c r="I1083" s="84" t="s">
        <v>4674</v>
      </c>
      <c r="J1083" s="84" t="s">
        <v>4674</v>
      </c>
      <c r="K1083" s="84" t="s">
        <v>4674</v>
      </c>
      <c r="L1083" s="84" t="s">
        <v>4679</v>
      </c>
      <c r="M1083" s="84" t="s">
        <v>4679</v>
      </c>
      <c r="N1083" s="84" t="s">
        <v>4679</v>
      </c>
      <c r="O1083" s="84" t="s">
        <v>4674</v>
      </c>
      <c r="P1083" s="84" t="s">
        <v>4674</v>
      </c>
      <c r="Q1083" s="84" t="s">
        <v>4674</v>
      </c>
      <c r="R1083" s="84" t="s">
        <v>4674</v>
      </c>
      <c r="S1083" s="84" t="s">
        <v>4679</v>
      </c>
      <c r="T1083" s="84" t="s">
        <v>4679</v>
      </c>
      <c r="U1083" s="84" t="s">
        <v>4679</v>
      </c>
      <c r="V1083" s="84" t="s">
        <v>4674</v>
      </c>
      <c r="W1083" s="84" t="s">
        <v>4674</v>
      </c>
      <c r="X1083" s="84" t="s">
        <v>4674</v>
      </c>
      <c r="Y1083" s="84" t="s">
        <v>4674</v>
      </c>
      <c r="Z1083" s="84" t="s">
        <v>4679</v>
      </c>
      <c r="AA1083" s="84" t="s">
        <v>4679</v>
      </c>
      <c r="AB1083" s="84" t="s">
        <v>4679</v>
      </c>
      <c r="AC1083" s="84" t="s">
        <v>4674</v>
      </c>
      <c r="AD1083" s="84" t="s">
        <v>4674</v>
      </c>
      <c r="AE1083" s="84" t="s">
        <v>4674</v>
      </c>
      <c r="AF1083" s="84" t="s">
        <v>4679</v>
      </c>
      <c r="AG1083" s="84" t="s">
        <v>4679</v>
      </c>
      <c r="AH1083" s="84"/>
      <c r="AI1083" s="85">
        <f t="shared" si="146"/>
        <v>14</v>
      </c>
      <c r="AJ1083" s="86">
        <f t="shared" si="142"/>
        <v>14</v>
      </c>
      <c r="AK1083" s="87">
        <f t="shared" si="143"/>
        <v>0</v>
      </c>
      <c r="AL1083" s="87"/>
      <c r="AM1083" s="87">
        <f t="shared" si="144"/>
        <v>6</v>
      </c>
      <c r="AN1083" s="87">
        <f t="shared" si="147"/>
        <v>30</v>
      </c>
      <c r="AO1083" s="87">
        <f t="shared" si="145"/>
        <v>30</v>
      </c>
      <c r="AP1083" s="87">
        <v>31</v>
      </c>
      <c r="AQ1083" s="87">
        <v>30</v>
      </c>
      <c r="AR1083" s="87">
        <v>28</v>
      </c>
      <c r="AW1083" s="64" t="str">
        <f t="shared" si="140"/>
        <v>HAZİRAN 2026</v>
      </c>
      <c r="AX1083" s="89"/>
      <c r="AY1083" s="90"/>
      <c r="AZ1083" s="90" t="e">
        <f t="shared" si="148"/>
        <v>#N/A</v>
      </c>
    </row>
    <row r="1084" spans="1:52" ht="17.45" customHeight="1" x14ac:dyDescent="0.2">
      <c r="A1084" s="81">
        <v>1078</v>
      </c>
      <c r="B1084" s="82" t="s">
        <v>3385</v>
      </c>
      <c r="C1084" s="83" t="s">
        <v>3384</v>
      </c>
      <c r="D1084" s="84" t="s">
        <v>4679</v>
      </c>
      <c r="E1084" s="84" t="s">
        <v>4679</v>
      </c>
      <c r="F1084" s="84" t="s">
        <v>4679</v>
      </c>
      <c r="G1084" s="84" t="s">
        <v>4674</v>
      </c>
      <c r="H1084" s="84" t="s">
        <v>4674</v>
      </c>
      <c r="I1084" s="84" t="s">
        <v>4674</v>
      </c>
      <c r="J1084" s="84" t="s">
        <v>4674</v>
      </c>
      <c r="K1084" s="84" t="s">
        <v>4679</v>
      </c>
      <c r="L1084" s="84" t="s">
        <v>4679</v>
      </c>
      <c r="M1084" s="84" t="s">
        <v>4679</v>
      </c>
      <c r="N1084" s="84" t="s">
        <v>4674</v>
      </c>
      <c r="O1084" s="84" t="s">
        <v>4674</v>
      </c>
      <c r="P1084" s="84" t="s">
        <v>4674</v>
      </c>
      <c r="Q1084" s="84" t="s">
        <v>4674</v>
      </c>
      <c r="R1084" s="84" t="s">
        <v>4679</v>
      </c>
      <c r="S1084" s="84" t="s">
        <v>4679</v>
      </c>
      <c r="T1084" s="84" t="s">
        <v>4679</v>
      </c>
      <c r="U1084" s="84" t="s">
        <v>4674</v>
      </c>
      <c r="V1084" s="84" t="s">
        <v>4674</v>
      </c>
      <c r="W1084" s="84" t="s">
        <v>4674</v>
      </c>
      <c r="X1084" s="84" t="s">
        <v>4674</v>
      </c>
      <c r="Y1084" s="84" t="s">
        <v>4679</v>
      </c>
      <c r="Z1084" s="84" t="s">
        <v>4679</v>
      </c>
      <c r="AA1084" s="84" t="s">
        <v>4679</v>
      </c>
      <c r="AB1084" s="84" t="s">
        <v>4674</v>
      </c>
      <c r="AC1084" s="84" t="s">
        <v>4674</v>
      </c>
      <c r="AD1084" s="84" t="s">
        <v>4674</v>
      </c>
      <c r="AE1084" s="84" t="s">
        <v>4674</v>
      </c>
      <c r="AF1084" s="84" t="s">
        <v>4679</v>
      </c>
      <c r="AG1084" s="84" t="s">
        <v>4679</v>
      </c>
      <c r="AH1084" s="84"/>
      <c r="AI1084" s="85">
        <f t="shared" si="146"/>
        <v>14</v>
      </c>
      <c r="AJ1084" s="86">
        <f t="shared" si="142"/>
        <v>14</v>
      </c>
      <c r="AK1084" s="87">
        <f t="shared" si="143"/>
        <v>0</v>
      </c>
      <c r="AL1084" s="87"/>
      <c r="AM1084" s="87">
        <f t="shared" si="144"/>
        <v>6</v>
      </c>
      <c r="AN1084" s="87">
        <f t="shared" si="147"/>
        <v>30</v>
      </c>
      <c r="AO1084" s="87">
        <f t="shared" si="145"/>
        <v>30</v>
      </c>
      <c r="AP1084" s="87">
        <v>31</v>
      </c>
      <c r="AQ1084" s="87">
        <v>30</v>
      </c>
      <c r="AR1084" s="87">
        <v>28</v>
      </c>
      <c r="AW1084" s="64" t="str">
        <f t="shared" si="140"/>
        <v>HAZİRAN 2026</v>
      </c>
      <c r="AX1084" s="89"/>
      <c r="AY1084" s="90"/>
      <c r="AZ1084" s="90" t="e">
        <f t="shared" si="148"/>
        <v>#N/A</v>
      </c>
    </row>
    <row r="1085" spans="1:52" ht="17.45" customHeight="1" x14ac:dyDescent="0.2">
      <c r="A1085" s="81">
        <v>1079</v>
      </c>
      <c r="B1085" s="82" t="s">
        <v>3388</v>
      </c>
      <c r="C1085" s="83" t="s">
        <v>3387</v>
      </c>
      <c r="D1085" s="84" t="s">
        <v>4679</v>
      </c>
      <c r="E1085" s="84" t="s">
        <v>4679</v>
      </c>
      <c r="F1085" s="84" t="s">
        <v>4679</v>
      </c>
      <c r="G1085" s="84" t="s">
        <v>4674</v>
      </c>
      <c r="H1085" s="84" t="s">
        <v>4674</v>
      </c>
      <c r="I1085" s="84" t="s">
        <v>4674</v>
      </c>
      <c r="J1085" s="84" t="s">
        <v>4674</v>
      </c>
      <c r="K1085" s="84" t="s">
        <v>4679</v>
      </c>
      <c r="L1085" s="84" t="s">
        <v>4679</v>
      </c>
      <c r="M1085" s="84" t="s">
        <v>4679</v>
      </c>
      <c r="N1085" s="84" t="s">
        <v>4674</v>
      </c>
      <c r="O1085" s="84" t="s">
        <v>4674</v>
      </c>
      <c r="P1085" s="84" t="s">
        <v>4674</v>
      </c>
      <c r="Q1085" s="84" t="s">
        <v>4674</v>
      </c>
      <c r="R1085" s="84" t="s">
        <v>4679</v>
      </c>
      <c r="S1085" s="84" t="s">
        <v>4679</v>
      </c>
      <c r="T1085" s="84" t="s">
        <v>4679</v>
      </c>
      <c r="U1085" s="84" t="s">
        <v>4674</v>
      </c>
      <c r="V1085" s="84" t="s">
        <v>4674</v>
      </c>
      <c r="W1085" s="84" t="s">
        <v>4674</v>
      </c>
      <c r="X1085" s="84" t="s">
        <v>4674</v>
      </c>
      <c r="Y1085" s="84" t="s">
        <v>4679</v>
      </c>
      <c r="Z1085" s="84" t="s">
        <v>4679</v>
      </c>
      <c r="AA1085" s="84" t="s">
        <v>4679</v>
      </c>
      <c r="AB1085" s="84" t="s">
        <v>4674</v>
      </c>
      <c r="AC1085" s="84" t="s">
        <v>4674</v>
      </c>
      <c r="AD1085" s="84" t="s">
        <v>4674</v>
      </c>
      <c r="AE1085" s="84" t="s">
        <v>4674</v>
      </c>
      <c r="AF1085" s="84" t="s">
        <v>4679</v>
      </c>
      <c r="AG1085" s="84" t="s">
        <v>4679</v>
      </c>
      <c r="AH1085" s="84"/>
      <c r="AI1085" s="85">
        <f t="shared" si="146"/>
        <v>14</v>
      </c>
      <c r="AJ1085" s="86">
        <f t="shared" si="142"/>
        <v>14</v>
      </c>
      <c r="AK1085" s="87">
        <f t="shared" si="143"/>
        <v>0</v>
      </c>
      <c r="AL1085" s="87"/>
      <c r="AM1085" s="87">
        <f t="shared" si="144"/>
        <v>6</v>
      </c>
      <c r="AN1085" s="87">
        <f t="shared" si="147"/>
        <v>30</v>
      </c>
      <c r="AO1085" s="87">
        <f t="shared" si="145"/>
        <v>30</v>
      </c>
      <c r="AP1085" s="87">
        <v>31</v>
      </c>
      <c r="AQ1085" s="87">
        <v>30</v>
      </c>
      <c r="AR1085" s="87">
        <v>28</v>
      </c>
      <c r="AW1085" s="64" t="str">
        <f t="shared" si="140"/>
        <v>HAZİRAN 2026</v>
      </c>
      <c r="AX1085" s="89"/>
      <c r="AY1085" s="90"/>
      <c r="AZ1085" s="90" t="e">
        <f t="shared" si="148"/>
        <v>#N/A</v>
      </c>
    </row>
    <row r="1086" spans="1:52" ht="17.45" customHeight="1" x14ac:dyDescent="0.2">
      <c r="A1086" s="81">
        <v>1080</v>
      </c>
      <c r="B1086" s="82" t="s">
        <v>3391</v>
      </c>
      <c r="C1086" s="83" t="s">
        <v>3390</v>
      </c>
      <c r="D1086" s="84" t="s">
        <v>4690</v>
      </c>
      <c r="E1086" s="84" t="s">
        <v>4674</v>
      </c>
      <c r="F1086" s="84" t="s">
        <v>4674</v>
      </c>
      <c r="G1086" s="84" t="s">
        <v>4679</v>
      </c>
      <c r="H1086" s="84" t="s">
        <v>4679</v>
      </c>
      <c r="I1086" s="84" t="s">
        <v>4674</v>
      </c>
      <c r="J1086" s="84" t="s">
        <v>4674</v>
      </c>
      <c r="K1086" s="84" t="s">
        <v>4679</v>
      </c>
      <c r="L1086" s="84" t="s">
        <v>4674</v>
      </c>
      <c r="M1086" s="84" t="s">
        <v>4674</v>
      </c>
      <c r="N1086" s="84" t="s">
        <v>4679</v>
      </c>
      <c r="O1086" s="84" t="s">
        <v>4679</v>
      </c>
      <c r="P1086" s="84" t="s">
        <v>4674</v>
      </c>
      <c r="Q1086" s="84" t="s">
        <v>4674</v>
      </c>
      <c r="R1086" s="84" t="s">
        <v>4679</v>
      </c>
      <c r="S1086" s="84" t="s">
        <v>4674</v>
      </c>
      <c r="T1086" s="84" t="s">
        <v>4674</v>
      </c>
      <c r="U1086" s="84" t="s">
        <v>4679</v>
      </c>
      <c r="V1086" s="84" t="s">
        <v>4679</v>
      </c>
      <c r="W1086" s="84" t="s">
        <v>4674</v>
      </c>
      <c r="X1086" s="84" t="s">
        <v>4674</v>
      </c>
      <c r="Y1086" s="84" t="s">
        <v>4679</v>
      </c>
      <c r="Z1086" s="84" t="s">
        <v>4674</v>
      </c>
      <c r="AA1086" s="84" t="s">
        <v>4674</v>
      </c>
      <c r="AB1086" s="84" t="s">
        <v>4679</v>
      </c>
      <c r="AC1086" s="84" t="s">
        <v>4679</v>
      </c>
      <c r="AD1086" s="84" t="s">
        <v>4674</v>
      </c>
      <c r="AE1086" s="84" t="s">
        <v>4674</v>
      </c>
      <c r="AF1086" s="84" t="s">
        <v>4679</v>
      </c>
      <c r="AG1086" s="84" t="s">
        <v>4674</v>
      </c>
      <c r="AH1086" s="84"/>
      <c r="AI1086" s="85">
        <f t="shared" si="146"/>
        <v>12</v>
      </c>
      <c r="AJ1086" s="86">
        <f t="shared" si="142"/>
        <v>12</v>
      </c>
      <c r="AK1086" s="87">
        <f t="shared" si="143"/>
        <v>0</v>
      </c>
      <c r="AL1086" s="87"/>
      <c r="AM1086" s="87">
        <f t="shared" si="144"/>
        <v>6</v>
      </c>
      <c r="AN1086" s="87">
        <f t="shared" si="147"/>
        <v>30</v>
      </c>
      <c r="AO1086" s="87">
        <f t="shared" si="145"/>
        <v>30</v>
      </c>
      <c r="AP1086" s="87">
        <v>31</v>
      </c>
      <c r="AQ1086" s="87">
        <v>30</v>
      </c>
      <c r="AR1086" s="87">
        <v>28</v>
      </c>
      <c r="AW1086" s="64" t="str">
        <f t="shared" si="140"/>
        <v>HAZİRAN 2026</v>
      </c>
      <c r="AX1086" s="89"/>
      <c r="AY1086" s="90"/>
      <c r="AZ1086" s="90" t="e">
        <f t="shared" si="148"/>
        <v>#N/A</v>
      </c>
    </row>
    <row r="1087" spans="1:52" ht="17.45" customHeight="1" x14ac:dyDescent="0.2">
      <c r="A1087" s="81">
        <v>1081</v>
      </c>
      <c r="B1087" s="82" t="s">
        <v>3394</v>
      </c>
      <c r="C1087" s="83" t="s">
        <v>3393</v>
      </c>
      <c r="D1087" s="84" t="s">
        <v>4679</v>
      </c>
      <c r="E1087" s="84" t="s">
        <v>4679</v>
      </c>
      <c r="F1087" s="84" t="s">
        <v>4679</v>
      </c>
      <c r="G1087" s="84" t="s">
        <v>4674</v>
      </c>
      <c r="H1087" s="84" t="s">
        <v>4674</v>
      </c>
      <c r="I1087" s="84" t="s">
        <v>4674</v>
      </c>
      <c r="J1087" s="84" t="s">
        <v>4674</v>
      </c>
      <c r="K1087" s="84" t="s">
        <v>4679</v>
      </c>
      <c r="L1087" s="84" t="s">
        <v>4679</v>
      </c>
      <c r="M1087" s="84" t="s">
        <v>4679</v>
      </c>
      <c r="N1087" s="84" t="s">
        <v>4674</v>
      </c>
      <c r="O1087" s="84" t="s">
        <v>4674</v>
      </c>
      <c r="P1087" s="84" t="s">
        <v>4674</v>
      </c>
      <c r="Q1087" s="84" t="s">
        <v>4674</v>
      </c>
      <c r="R1087" s="84" t="s">
        <v>4679</v>
      </c>
      <c r="S1087" s="84" t="s">
        <v>4679</v>
      </c>
      <c r="T1087" s="84" t="s">
        <v>4679</v>
      </c>
      <c r="U1087" s="84" t="s">
        <v>4674</v>
      </c>
      <c r="V1087" s="84" t="s">
        <v>4674</v>
      </c>
      <c r="W1087" s="84" t="s">
        <v>4674</v>
      </c>
      <c r="X1087" s="84" t="s">
        <v>4674</v>
      </c>
      <c r="Y1087" s="84" t="s">
        <v>4674</v>
      </c>
      <c r="Z1087" s="84" t="s">
        <v>4674</v>
      </c>
      <c r="AA1087" s="84" t="s">
        <v>4674</v>
      </c>
      <c r="AB1087" s="84" t="s">
        <v>4674</v>
      </c>
      <c r="AC1087" s="84" t="s">
        <v>4674</v>
      </c>
      <c r="AD1087" s="84" t="s">
        <v>4674</v>
      </c>
      <c r="AE1087" s="84" t="s">
        <v>4674</v>
      </c>
      <c r="AF1087" s="84" t="s">
        <v>4674</v>
      </c>
      <c r="AG1087" s="84" t="s">
        <v>4674</v>
      </c>
      <c r="AH1087" s="84"/>
      <c r="AI1087" s="85">
        <f t="shared" si="146"/>
        <v>9</v>
      </c>
      <c r="AJ1087" s="86">
        <f t="shared" si="142"/>
        <v>9</v>
      </c>
      <c r="AK1087" s="87">
        <f t="shared" si="143"/>
        <v>0</v>
      </c>
      <c r="AL1087" s="87"/>
      <c r="AM1087" s="87">
        <f t="shared" si="144"/>
        <v>6</v>
      </c>
      <c r="AN1087" s="87">
        <f t="shared" si="147"/>
        <v>30</v>
      </c>
      <c r="AO1087" s="87">
        <f t="shared" si="145"/>
        <v>30</v>
      </c>
      <c r="AP1087" s="87">
        <v>31</v>
      </c>
      <c r="AQ1087" s="87">
        <v>30</v>
      </c>
      <c r="AR1087" s="87">
        <v>28</v>
      </c>
      <c r="AW1087" s="64" t="str">
        <f t="shared" si="140"/>
        <v>HAZİRAN 2026</v>
      </c>
      <c r="AX1087" s="89"/>
      <c r="AY1087" s="90"/>
      <c r="AZ1087" s="90" t="e">
        <f t="shared" si="148"/>
        <v>#N/A</v>
      </c>
    </row>
    <row r="1088" spans="1:52" ht="17.45" customHeight="1" x14ac:dyDescent="0.2">
      <c r="A1088" s="81">
        <v>1082</v>
      </c>
      <c r="B1088" s="82" t="s">
        <v>3397</v>
      </c>
      <c r="C1088" s="83" t="s">
        <v>3396</v>
      </c>
      <c r="D1088" s="84" t="s">
        <v>4674</v>
      </c>
      <c r="E1088" s="84" t="s">
        <v>4674</v>
      </c>
      <c r="F1088" s="84" t="s">
        <v>4679</v>
      </c>
      <c r="G1088" s="84" t="s">
        <v>4679</v>
      </c>
      <c r="H1088" s="84" t="s">
        <v>4679</v>
      </c>
      <c r="I1088" s="84" t="s">
        <v>4674</v>
      </c>
      <c r="J1088" s="84" t="s">
        <v>4674</v>
      </c>
      <c r="K1088" s="84" t="s">
        <v>4674</v>
      </c>
      <c r="L1088" s="84" t="s">
        <v>4674</v>
      </c>
      <c r="M1088" s="84" t="s">
        <v>4679</v>
      </c>
      <c r="N1088" s="84" t="s">
        <v>4679</v>
      </c>
      <c r="O1088" s="84" t="s">
        <v>4679</v>
      </c>
      <c r="P1088" s="84" t="s">
        <v>4674</v>
      </c>
      <c r="Q1088" s="84" t="s">
        <v>4674</v>
      </c>
      <c r="R1088" s="84" t="s">
        <v>4674</v>
      </c>
      <c r="S1088" s="84" t="s">
        <v>4674</v>
      </c>
      <c r="T1088" s="84" t="s">
        <v>4679</v>
      </c>
      <c r="U1088" s="84" t="s">
        <v>4679</v>
      </c>
      <c r="V1088" s="84" t="s">
        <v>4679</v>
      </c>
      <c r="W1088" s="84" t="s">
        <v>4674</v>
      </c>
      <c r="X1088" s="84" t="s">
        <v>4674</v>
      </c>
      <c r="Y1088" s="84" t="s">
        <v>4674</v>
      </c>
      <c r="Z1088" s="84" t="s">
        <v>4674</v>
      </c>
      <c r="AA1088" s="84" t="s">
        <v>4679</v>
      </c>
      <c r="AB1088" s="84" t="s">
        <v>4679</v>
      </c>
      <c r="AC1088" s="84" t="s">
        <v>4679</v>
      </c>
      <c r="AD1088" s="84" t="s">
        <v>4674</v>
      </c>
      <c r="AE1088" s="84" t="s">
        <v>4674</v>
      </c>
      <c r="AF1088" s="84" t="s">
        <v>4674</v>
      </c>
      <c r="AG1088" s="84" t="s">
        <v>4674</v>
      </c>
      <c r="AH1088" s="84"/>
      <c r="AI1088" s="85">
        <f t="shared" si="146"/>
        <v>12</v>
      </c>
      <c r="AJ1088" s="86">
        <f t="shared" si="142"/>
        <v>12</v>
      </c>
      <c r="AK1088" s="87">
        <f t="shared" si="143"/>
        <v>0</v>
      </c>
      <c r="AL1088" s="87"/>
      <c r="AM1088" s="87">
        <f t="shared" si="144"/>
        <v>6</v>
      </c>
      <c r="AN1088" s="87">
        <f t="shared" si="147"/>
        <v>30</v>
      </c>
      <c r="AO1088" s="87">
        <f t="shared" si="145"/>
        <v>30</v>
      </c>
      <c r="AP1088" s="87">
        <v>31</v>
      </c>
      <c r="AQ1088" s="87">
        <v>30</v>
      </c>
      <c r="AR1088" s="87">
        <v>28</v>
      </c>
      <c r="AW1088" s="64" t="str">
        <f t="shared" si="140"/>
        <v>HAZİRAN 2026</v>
      </c>
      <c r="AX1088" s="89"/>
      <c r="AY1088" s="90"/>
      <c r="AZ1088" s="90" t="e">
        <f t="shared" si="148"/>
        <v>#N/A</v>
      </c>
    </row>
    <row r="1089" spans="1:52" ht="17.45" customHeight="1" x14ac:dyDescent="0.2">
      <c r="A1089" s="81">
        <v>1083</v>
      </c>
      <c r="B1089" s="82" t="s">
        <v>3400</v>
      </c>
      <c r="C1089" s="83" t="s">
        <v>3399</v>
      </c>
      <c r="D1089" s="84" t="s">
        <v>4679</v>
      </c>
      <c r="E1089" s="84" t="s">
        <v>4679</v>
      </c>
      <c r="F1089" s="84" t="s">
        <v>4679</v>
      </c>
      <c r="G1089" s="84" t="s">
        <v>4674</v>
      </c>
      <c r="H1089" s="84" t="s">
        <v>4674</v>
      </c>
      <c r="I1089" s="84" t="s">
        <v>4674</v>
      </c>
      <c r="J1089" s="84" t="s">
        <v>4674</v>
      </c>
      <c r="K1089" s="84" t="s">
        <v>4679</v>
      </c>
      <c r="L1089" s="84" t="s">
        <v>4679</v>
      </c>
      <c r="M1089" s="84" t="s">
        <v>4679</v>
      </c>
      <c r="N1089" s="84" t="s">
        <v>4674</v>
      </c>
      <c r="O1089" s="84" t="s">
        <v>4674</v>
      </c>
      <c r="P1089" s="84" t="s">
        <v>4674</v>
      </c>
      <c r="Q1089" s="84" t="s">
        <v>4674</v>
      </c>
      <c r="R1089" s="84" t="s">
        <v>4679</v>
      </c>
      <c r="S1089" s="84" t="s">
        <v>4679</v>
      </c>
      <c r="T1089" s="84" t="s">
        <v>4679</v>
      </c>
      <c r="U1089" s="84" t="s">
        <v>4674</v>
      </c>
      <c r="V1089" s="84" t="s">
        <v>4674</v>
      </c>
      <c r="W1089" s="84" t="s">
        <v>4674</v>
      </c>
      <c r="X1089" s="84" t="s">
        <v>4674</v>
      </c>
      <c r="Y1089" s="84" t="s">
        <v>4674</v>
      </c>
      <c r="Z1089" s="84" t="s">
        <v>4674</v>
      </c>
      <c r="AA1089" s="84" t="s">
        <v>4674</v>
      </c>
      <c r="AB1089" s="84" t="s">
        <v>4674</v>
      </c>
      <c r="AC1089" s="84" t="s">
        <v>4674</v>
      </c>
      <c r="AD1089" s="84" t="s">
        <v>4674</v>
      </c>
      <c r="AE1089" s="84" t="s">
        <v>4674</v>
      </c>
      <c r="AF1089" s="84" t="s">
        <v>4674</v>
      </c>
      <c r="AG1089" s="84" t="s">
        <v>4674</v>
      </c>
      <c r="AH1089" s="84"/>
      <c r="AI1089" s="85">
        <f t="shared" si="146"/>
        <v>9</v>
      </c>
      <c r="AJ1089" s="86">
        <f t="shared" si="142"/>
        <v>9</v>
      </c>
      <c r="AK1089" s="87">
        <f t="shared" si="143"/>
        <v>0</v>
      </c>
      <c r="AL1089" s="87"/>
      <c r="AM1089" s="87">
        <f t="shared" si="144"/>
        <v>6</v>
      </c>
      <c r="AN1089" s="87">
        <f t="shared" si="147"/>
        <v>30</v>
      </c>
      <c r="AO1089" s="87">
        <f t="shared" si="145"/>
        <v>30</v>
      </c>
      <c r="AP1089" s="87">
        <v>31</v>
      </c>
      <c r="AQ1089" s="87">
        <v>30</v>
      </c>
      <c r="AR1089" s="87">
        <v>28</v>
      </c>
      <c r="AW1089" s="64" t="str">
        <f t="shared" si="140"/>
        <v>HAZİRAN 2026</v>
      </c>
      <c r="AX1089" s="89"/>
      <c r="AY1089" s="90"/>
      <c r="AZ1089" s="90" t="e">
        <f t="shared" si="148"/>
        <v>#N/A</v>
      </c>
    </row>
    <row r="1090" spans="1:52" ht="17.45" customHeight="1" x14ac:dyDescent="0.2">
      <c r="A1090" s="81">
        <v>1084</v>
      </c>
      <c r="B1090" s="82" t="s">
        <v>3403</v>
      </c>
      <c r="C1090" s="83" t="s">
        <v>3402</v>
      </c>
      <c r="D1090" s="84" t="s">
        <v>4679</v>
      </c>
      <c r="E1090" s="84" t="s">
        <v>4679</v>
      </c>
      <c r="F1090" s="84" t="s">
        <v>4679</v>
      </c>
      <c r="G1090" s="84" t="s">
        <v>4674</v>
      </c>
      <c r="H1090" s="84" t="s">
        <v>4674</v>
      </c>
      <c r="I1090" s="84" t="s">
        <v>4674</v>
      </c>
      <c r="J1090" s="84" t="s">
        <v>4674</v>
      </c>
      <c r="K1090" s="84" t="s">
        <v>4679</v>
      </c>
      <c r="L1090" s="84" t="s">
        <v>4679</v>
      </c>
      <c r="M1090" s="84" t="s">
        <v>4679</v>
      </c>
      <c r="N1090" s="84" t="s">
        <v>4674</v>
      </c>
      <c r="O1090" s="84" t="s">
        <v>4674</v>
      </c>
      <c r="P1090" s="84" t="s">
        <v>4674</v>
      </c>
      <c r="Q1090" s="84" t="s">
        <v>4674</v>
      </c>
      <c r="R1090" s="84" t="s">
        <v>4679</v>
      </c>
      <c r="S1090" s="84" t="s">
        <v>4679</v>
      </c>
      <c r="T1090" s="84" t="s">
        <v>4679</v>
      </c>
      <c r="U1090" s="84" t="s">
        <v>4674</v>
      </c>
      <c r="V1090" s="84" t="s">
        <v>4674</v>
      </c>
      <c r="W1090" s="84" t="s">
        <v>4674</v>
      </c>
      <c r="X1090" s="84" t="s">
        <v>4674</v>
      </c>
      <c r="Y1090" s="84" t="s">
        <v>4679</v>
      </c>
      <c r="Z1090" s="84" t="s">
        <v>4679</v>
      </c>
      <c r="AA1090" s="84" t="s">
        <v>4679</v>
      </c>
      <c r="AB1090" s="84" t="s">
        <v>4674</v>
      </c>
      <c r="AC1090" s="84" t="s">
        <v>4674</v>
      </c>
      <c r="AD1090" s="84" t="s">
        <v>4674</v>
      </c>
      <c r="AE1090" s="84" t="s">
        <v>4674</v>
      </c>
      <c r="AF1090" s="84" t="s">
        <v>4679</v>
      </c>
      <c r="AG1090" s="84" t="s">
        <v>4679</v>
      </c>
      <c r="AH1090" s="84"/>
      <c r="AI1090" s="85">
        <f t="shared" si="146"/>
        <v>14</v>
      </c>
      <c r="AJ1090" s="86">
        <f t="shared" si="142"/>
        <v>14</v>
      </c>
      <c r="AK1090" s="87">
        <f t="shared" si="143"/>
        <v>0</v>
      </c>
      <c r="AL1090" s="87"/>
      <c r="AM1090" s="87">
        <f t="shared" si="144"/>
        <v>6</v>
      </c>
      <c r="AN1090" s="87">
        <f t="shared" si="147"/>
        <v>30</v>
      </c>
      <c r="AO1090" s="87">
        <f t="shared" si="145"/>
        <v>30</v>
      </c>
      <c r="AP1090" s="87">
        <v>31</v>
      </c>
      <c r="AQ1090" s="87">
        <v>30</v>
      </c>
      <c r="AR1090" s="87">
        <v>28</v>
      </c>
      <c r="AW1090" s="64" t="str">
        <f t="shared" si="140"/>
        <v>HAZİRAN 2026</v>
      </c>
      <c r="AX1090" s="89"/>
      <c r="AY1090" s="90"/>
      <c r="AZ1090" s="90" t="e">
        <f t="shared" si="148"/>
        <v>#N/A</v>
      </c>
    </row>
    <row r="1091" spans="1:52" ht="17.45" customHeight="1" x14ac:dyDescent="0.2">
      <c r="A1091" s="81">
        <v>1085</v>
      </c>
      <c r="B1091" s="82" t="s">
        <v>3406</v>
      </c>
      <c r="C1091" s="83" t="s">
        <v>3405</v>
      </c>
      <c r="D1091" s="84" t="s">
        <v>4679</v>
      </c>
      <c r="E1091" s="84" t="s">
        <v>4679</v>
      </c>
      <c r="F1091" s="84" t="s">
        <v>4679</v>
      </c>
      <c r="G1091" s="84" t="s">
        <v>4674</v>
      </c>
      <c r="H1091" s="84" t="s">
        <v>4674</v>
      </c>
      <c r="I1091" s="84" t="s">
        <v>4674</v>
      </c>
      <c r="J1091" s="84" t="s">
        <v>4674</v>
      </c>
      <c r="K1091" s="84" t="s">
        <v>4679</v>
      </c>
      <c r="L1091" s="84" t="s">
        <v>4679</v>
      </c>
      <c r="M1091" s="84" t="s">
        <v>4679</v>
      </c>
      <c r="N1091" s="84" t="s">
        <v>4674</v>
      </c>
      <c r="O1091" s="84" t="s">
        <v>4674</v>
      </c>
      <c r="P1091" s="84" t="s">
        <v>4674</v>
      </c>
      <c r="Q1091" s="84" t="s">
        <v>4674</v>
      </c>
      <c r="R1091" s="84" t="s">
        <v>4679</v>
      </c>
      <c r="S1091" s="84" t="s">
        <v>4679</v>
      </c>
      <c r="T1091" s="84" t="s">
        <v>4679</v>
      </c>
      <c r="U1091" s="84" t="s">
        <v>4674</v>
      </c>
      <c r="V1091" s="84" t="s">
        <v>4674</v>
      </c>
      <c r="W1091" s="84" t="s">
        <v>4674</v>
      </c>
      <c r="X1091" s="84" t="s">
        <v>4674</v>
      </c>
      <c r="Y1091" s="84" t="s">
        <v>4679</v>
      </c>
      <c r="Z1091" s="84" t="s">
        <v>4679</v>
      </c>
      <c r="AA1091" s="84" t="s">
        <v>4679</v>
      </c>
      <c r="AB1091" s="84" t="s">
        <v>4674</v>
      </c>
      <c r="AC1091" s="84" t="s">
        <v>4674</v>
      </c>
      <c r="AD1091" s="84" t="s">
        <v>4674</v>
      </c>
      <c r="AE1091" s="84" t="s">
        <v>4674</v>
      </c>
      <c r="AF1091" s="84" t="s">
        <v>4679</v>
      </c>
      <c r="AG1091" s="84" t="s">
        <v>4679</v>
      </c>
      <c r="AH1091" s="84"/>
      <c r="AI1091" s="85">
        <f t="shared" si="146"/>
        <v>14</v>
      </c>
      <c r="AJ1091" s="86">
        <f t="shared" si="142"/>
        <v>14</v>
      </c>
      <c r="AK1091" s="87">
        <f t="shared" si="143"/>
        <v>0</v>
      </c>
      <c r="AL1091" s="87"/>
      <c r="AM1091" s="87">
        <f t="shared" si="144"/>
        <v>6</v>
      </c>
      <c r="AN1091" s="87">
        <f t="shared" si="147"/>
        <v>30</v>
      </c>
      <c r="AO1091" s="87">
        <f t="shared" si="145"/>
        <v>30</v>
      </c>
      <c r="AP1091" s="87">
        <v>31</v>
      </c>
      <c r="AQ1091" s="87">
        <v>30</v>
      </c>
      <c r="AR1091" s="87">
        <v>28</v>
      </c>
      <c r="AW1091" s="64" t="str">
        <f t="shared" si="140"/>
        <v>HAZİRAN 2026</v>
      </c>
      <c r="AX1091" s="89"/>
      <c r="AY1091" s="90"/>
      <c r="AZ1091" s="90" t="e">
        <f t="shared" si="148"/>
        <v>#N/A</v>
      </c>
    </row>
    <row r="1092" spans="1:52" ht="17.45" customHeight="1" x14ac:dyDescent="0.2">
      <c r="A1092" s="81">
        <v>1086</v>
      </c>
      <c r="B1092" s="82" t="s">
        <v>3409</v>
      </c>
      <c r="C1092" s="83" t="s">
        <v>3408</v>
      </c>
      <c r="D1092" s="84" t="s">
        <v>4679</v>
      </c>
      <c r="E1092" s="84" t="s">
        <v>4679</v>
      </c>
      <c r="F1092" s="84" t="s">
        <v>4679</v>
      </c>
      <c r="G1092" s="84" t="s">
        <v>4674</v>
      </c>
      <c r="H1092" s="84" t="s">
        <v>4674</v>
      </c>
      <c r="I1092" s="84" t="s">
        <v>4674</v>
      </c>
      <c r="J1092" s="84" t="s">
        <v>4674</v>
      </c>
      <c r="K1092" s="84" t="s">
        <v>4679</v>
      </c>
      <c r="L1092" s="84" t="s">
        <v>4679</v>
      </c>
      <c r="M1092" s="84" t="s">
        <v>4679</v>
      </c>
      <c r="N1092" s="84" t="s">
        <v>4674</v>
      </c>
      <c r="O1092" s="84" t="s">
        <v>4674</v>
      </c>
      <c r="P1092" s="84" t="s">
        <v>4674</v>
      </c>
      <c r="Q1092" s="84" t="s">
        <v>4674</v>
      </c>
      <c r="R1092" s="84" t="s">
        <v>4679</v>
      </c>
      <c r="S1092" s="84" t="s">
        <v>4679</v>
      </c>
      <c r="T1092" s="84" t="s">
        <v>4679</v>
      </c>
      <c r="U1092" s="84" t="s">
        <v>4674</v>
      </c>
      <c r="V1092" s="84" t="s">
        <v>4674</v>
      </c>
      <c r="W1092" s="84" t="s">
        <v>4674</v>
      </c>
      <c r="X1092" s="84" t="s">
        <v>4674</v>
      </c>
      <c r="Y1092" s="84" t="s">
        <v>4679</v>
      </c>
      <c r="Z1092" s="84" t="s">
        <v>4679</v>
      </c>
      <c r="AA1092" s="84" t="s">
        <v>4679</v>
      </c>
      <c r="AB1092" s="84" t="s">
        <v>4674</v>
      </c>
      <c r="AC1092" s="84" t="s">
        <v>4674</v>
      </c>
      <c r="AD1092" s="84" t="s">
        <v>4674</v>
      </c>
      <c r="AE1092" s="84" t="s">
        <v>4674</v>
      </c>
      <c r="AF1092" s="84" t="s">
        <v>4679</v>
      </c>
      <c r="AG1092" s="84" t="s">
        <v>4679</v>
      </c>
      <c r="AH1092" s="84"/>
      <c r="AI1092" s="85">
        <f t="shared" si="146"/>
        <v>14</v>
      </c>
      <c r="AJ1092" s="86">
        <f t="shared" si="142"/>
        <v>14</v>
      </c>
      <c r="AK1092" s="87">
        <f t="shared" si="143"/>
        <v>0</v>
      </c>
      <c r="AL1092" s="87"/>
      <c r="AM1092" s="87">
        <f t="shared" si="144"/>
        <v>6</v>
      </c>
      <c r="AN1092" s="87">
        <f t="shared" si="147"/>
        <v>30</v>
      </c>
      <c r="AO1092" s="87">
        <f t="shared" si="145"/>
        <v>30</v>
      </c>
      <c r="AP1092" s="87">
        <v>31</v>
      </c>
      <c r="AQ1092" s="87">
        <v>30</v>
      </c>
      <c r="AR1092" s="87">
        <v>28</v>
      </c>
      <c r="AW1092" s="64" t="str">
        <f t="shared" si="140"/>
        <v>HAZİRAN 2026</v>
      </c>
      <c r="AX1092" s="89"/>
      <c r="AY1092" s="90"/>
      <c r="AZ1092" s="90" t="e">
        <f t="shared" si="148"/>
        <v>#N/A</v>
      </c>
    </row>
    <row r="1093" spans="1:52" ht="17.45" customHeight="1" x14ac:dyDescent="0.2">
      <c r="A1093" s="81">
        <v>1087</v>
      </c>
      <c r="B1093" s="82" t="s">
        <v>3412</v>
      </c>
      <c r="C1093" s="83" t="s">
        <v>3411</v>
      </c>
      <c r="D1093" s="84" t="s">
        <v>4674</v>
      </c>
      <c r="E1093" s="84" t="s">
        <v>4679</v>
      </c>
      <c r="F1093" s="84" t="s">
        <v>4679</v>
      </c>
      <c r="G1093" s="84" t="s">
        <v>4679</v>
      </c>
      <c r="H1093" s="84" t="s">
        <v>4674</v>
      </c>
      <c r="I1093" s="84" t="s">
        <v>4674</v>
      </c>
      <c r="J1093" s="84" t="s">
        <v>4674</v>
      </c>
      <c r="K1093" s="84" t="s">
        <v>4679</v>
      </c>
      <c r="L1093" s="84" t="s">
        <v>4679</v>
      </c>
      <c r="M1093" s="84" t="s">
        <v>4674</v>
      </c>
      <c r="N1093" s="84" t="s">
        <v>4679</v>
      </c>
      <c r="O1093" s="84" t="s">
        <v>4674</v>
      </c>
      <c r="P1093" s="84" t="s">
        <v>4674</v>
      </c>
      <c r="Q1093" s="84" t="s">
        <v>4674</v>
      </c>
      <c r="R1093" s="84" t="s">
        <v>4674</v>
      </c>
      <c r="S1093" s="84" t="s">
        <v>4674</v>
      </c>
      <c r="T1093" s="84" t="s">
        <v>4674</v>
      </c>
      <c r="U1093" s="84" t="s">
        <v>4679</v>
      </c>
      <c r="V1093" s="84" t="s">
        <v>4679</v>
      </c>
      <c r="W1093" s="84" t="s">
        <v>4674</v>
      </c>
      <c r="X1093" s="84" t="s">
        <v>4674</v>
      </c>
      <c r="Y1093" s="84" t="s">
        <v>4679</v>
      </c>
      <c r="Z1093" s="84" t="s">
        <v>4674</v>
      </c>
      <c r="AA1093" s="84" t="s">
        <v>4674</v>
      </c>
      <c r="AB1093" s="84" t="s">
        <v>4674</v>
      </c>
      <c r="AC1093" s="84" t="s">
        <v>4674</v>
      </c>
      <c r="AD1093" s="84" t="s">
        <v>4674</v>
      </c>
      <c r="AE1093" s="84" t="s">
        <v>4674</v>
      </c>
      <c r="AF1093" s="84" t="s">
        <v>4674</v>
      </c>
      <c r="AG1093" s="84" t="s">
        <v>4674</v>
      </c>
      <c r="AH1093" s="84"/>
      <c r="AI1093" s="85">
        <f t="shared" si="146"/>
        <v>9</v>
      </c>
      <c r="AJ1093" s="86">
        <f t="shared" si="142"/>
        <v>9</v>
      </c>
      <c r="AK1093" s="87">
        <f t="shared" si="143"/>
        <v>0</v>
      </c>
      <c r="AL1093" s="87"/>
      <c r="AM1093" s="87">
        <f t="shared" si="144"/>
        <v>6</v>
      </c>
      <c r="AN1093" s="87">
        <f t="shared" si="147"/>
        <v>30</v>
      </c>
      <c r="AO1093" s="87">
        <f t="shared" si="145"/>
        <v>30</v>
      </c>
      <c r="AP1093" s="87">
        <v>31</v>
      </c>
      <c r="AQ1093" s="87">
        <v>30</v>
      </c>
      <c r="AR1093" s="87">
        <v>28</v>
      </c>
      <c r="AW1093" s="64" t="str">
        <f t="shared" si="140"/>
        <v>HAZİRAN 2026</v>
      </c>
      <c r="AX1093" s="89"/>
      <c r="AY1093" s="90"/>
      <c r="AZ1093" s="90" t="e">
        <f t="shared" si="148"/>
        <v>#N/A</v>
      </c>
    </row>
    <row r="1094" spans="1:52" ht="17.45" customHeight="1" x14ac:dyDescent="0.2">
      <c r="A1094" s="81">
        <v>1088</v>
      </c>
      <c r="B1094" s="82" t="s">
        <v>3415</v>
      </c>
      <c r="C1094" s="83" t="s">
        <v>3414</v>
      </c>
      <c r="D1094" s="84" t="s">
        <v>4674</v>
      </c>
      <c r="E1094" s="84" t="s">
        <v>4674</v>
      </c>
      <c r="F1094" s="84" t="s">
        <v>4679</v>
      </c>
      <c r="G1094" s="84" t="s">
        <v>4679</v>
      </c>
      <c r="H1094" s="84" t="s">
        <v>4679</v>
      </c>
      <c r="I1094" s="84" t="s">
        <v>4674</v>
      </c>
      <c r="J1094" s="84" t="s">
        <v>4674</v>
      </c>
      <c r="K1094" s="84" t="s">
        <v>4674</v>
      </c>
      <c r="L1094" s="84" t="s">
        <v>4674</v>
      </c>
      <c r="M1094" s="84" t="s">
        <v>4679</v>
      </c>
      <c r="N1094" s="84" t="s">
        <v>4679</v>
      </c>
      <c r="O1094" s="84" t="s">
        <v>4679</v>
      </c>
      <c r="P1094" s="84" t="s">
        <v>4674</v>
      </c>
      <c r="Q1094" s="84" t="s">
        <v>4674</v>
      </c>
      <c r="R1094" s="84" t="s">
        <v>4674</v>
      </c>
      <c r="S1094" s="84" t="s">
        <v>4674</v>
      </c>
      <c r="T1094" s="84" t="s">
        <v>4679</v>
      </c>
      <c r="U1094" s="84" t="s">
        <v>4679</v>
      </c>
      <c r="V1094" s="84" t="s">
        <v>4679</v>
      </c>
      <c r="W1094" s="84" t="s">
        <v>4674</v>
      </c>
      <c r="X1094" s="84" t="s">
        <v>4674</v>
      </c>
      <c r="Y1094" s="84" t="s">
        <v>4674</v>
      </c>
      <c r="Z1094" s="84" t="s">
        <v>4674</v>
      </c>
      <c r="AA1094" s="84" t="s">
        <v>4679</v>
      </c>
      <c r="AB1094" s="84" t="s">
        <v>4679</v>
      </c>
      <c r="AC1094" s="84" t="s">
        <v>4679</v>
      </c>
      <c r="AD1094" s="84" t="s">
        <v>4674</v>
      </c>
      <c r="AE1094" s="84" t="s">
        <v>4674</v>
      </c>
      <c r="AF1094" s="84" t="s">
        <v>4674</v>
      </c>
      <c r="AG1094" s="84" t="s">
        <v>4674</v>
      </c>
      <c r="AH1094" s="84"/>
      <c r="AI1094" s="85">
        <f t="shared" si="146"/>
        <v>12</v>
      </c>
      <c r="AJ1094" s="86">
        <f t="shared" si="142"/>
        <v>12</v>
      </c>
      <c r="AK1094" s="87">
        <f t="shared" si="143"/>
        <v>0</v>
      </c>
      <c r="AL1094" s="87"/>
      <c r="AM1094" s="87">
        <f t="shared" si="144"/>
        <v>6</v>
      </c>
      <c r="AN1094" s="87">
        <f t="shared" si="147"/>
        <v>30</v>
      </c>
      <c r="AO1094" s="87">
        <f t="shared" si="145"/>
        <v>30</v>
      </c>
      <c r="AP1094" s="87">
        <v>31</v>
      </c>
      <c r="AQ1094" s="87">
        <v>30</v>
      </c>
      <c r="AR1094" s="87">
        <v>28</v>
      </c>
      <c r="AW1094" s="64" t="str">
        <f t="shared" si="140"/>
        <v>HAZİRAN 2026</v>
      </c>
      <c r="AX1094" s="89"/>
      <c r="AY1094" s="90"/>
      <c r="AZ1094" s="90" t="e">
        <f t="shared" si="148"/>
        <v>#N/A</v>
      </c>
    </row>
    <row r="1095" spans="1:52" ht="17.45" customHeight="1" x14ac:dyDescent="0.2">
      <c r="A1095" s="81">
        <v>1089</v>
      </c>
      <c r="B1095" s="82" t="s">
        <v>3418</v>
      </c>
      <c r="C1095" s="83" t="s">
        <v>3417</v>
      </c>
      <c r="D1095" s="84" t="s">
        <v>4679</v>
      </c>
      <c r="E1095" s="84" t="s">
        <v>4679</v>
      </c>
      <c r="F1095" s="84" t="s">
        <v>4679</v>
      </c>
      <c r="G1095" s="84" t="s">
        <v>4674</v>
      </c>
      <c r="H1095" s="84" t="s">
        <v>4674</v>
      </c>
      <c r="I1095" s="84" t="s">
        <v>4674</v>
      </c>
      <c r="J1095" s="84" t="s">
        <v>4674</v>
      </c>
      <c r="K1095" s="84" t="s">
        <v>4679</v>
      </c>
      <c r="L1095" s="84" t="s">
        <v>4679</v>
      </c>
      <c r="M1095" s="84" t="s">
        <v>4679</v>
      </c>
      <c r="N1095" s="84" t="s">
        <v>4674</v>
      </c>
      <c r="O1095" s="84" t="s">
        <v>4674</v>
      </c>
      <c r="P1095" s="84" t="s">
        <v>4674</v>
      </c>
      <c r="Q1095" s="84" t="s">
        <v>4674</v>
      </c>
      <c r="R1095" s="84" t="s">
        <v>4674</v>
      </c>
      <c r="S1095" s="84" t="s">
        <v>4674</v>
      </c>
      <c r="T1095" s="84" t="s">
        <v>4674</v>
      </c>
      <c r="U1095" s="84" t="s">
        <v>4674</v>
      </c>
      <c r="V1095" s="84" t="s">
        <v>4674</v>
      </c>
      <c r="W1095" s="84" t="s">
        <v>4674</v>
      </c>
      <c r="X1095" s="84" t="s">
        <v>4674</v>
      </c>
      <c r="Y1095" s="84" t="s">
        <v>4674</v>
      </c>
      <c r="Z1095" s="84" t="s">
        <v>4674</v>
      </c>
      <c r="AA1095" s="84" t="s">
        <v>4674</v>
      </c>
      <c r="AB1095" s="84" t="s">
        <v>4674</v>
      </c>
      <c r="AC1095" s="84" t="s">
        <v>4674</v>
      </c>
      <c r="AD1095" s="84" t="s">
        <v>4674</v>
      </c>
      <c r="AE1095" s="84" t="s">
        <v>4674</v>
      </c>
      <c r="AF1095" s="84" t="s">
        <v>4674</v>
      </c>
      <c r="AG1095" s="84" t="s">
        <v>4674</v>
      </c>
      <c r="AH1095" s="84"/>
      <c r="AI1095" s="85">
        <f t="shared" ref="AI1095:AI1158" si="149">COUNTBLANK(D1095:AG1095)</f>
        <v>6</v>
      </c>
      <c r="AJ1095" s="86">
        <f t="shared" si="142"/>
        <v>6</v>
      </c>
      <c r="AK1095" s="87">
        <f t="shared" si="143"/>
        <v>0</v>
      </c>
      <c r="AL1095" s="87"/>
      <c r="AM1095" s="87">
        <f t="shared" si="144"/>
        <v>6</v>
      </c>
      <c r="AN1095" s="87">
        <f t="shared" si="147"/>
        <v>30</v>
      </c>
      <c r="AO1095" s="87">
        <f t="shared" si="145"/>
        <v>30</v>
      </c>
      <c r="AP1095" s="87">
        <v>31</v>
      </c>
      <c r="AQ1095" s="87">
        <v>30</v>
      </c>
      <c r="AR1095" s="87">
        <v>28</v>
      </c>
      <c r="AW1095" s="64" t="str">
        <f t="shared" si="140"/>
        <v>HAZİRAN 2026</v>
      </c>
      <c r="AX1095" s="89"/>
      <c r="AY1095" s="90"/>
      <c r="AZ1095" s="90" t="e">
        <f t="shared" si="148"/>
        <v>#N/A</v>
      </c>
    </row>
    <row r="1096" spans="1:52" ht="17.45" customHeight="1" x14ac:dyDescent="0.2">
      <c r="A1096" s="81">
        <v>1090</v>
      </c>
      <c r="B1096" s="82" t="s">
        <v>3421</v>
      </c>
      <c r="C1096" s="83" t="s">
        <v>3420</v>
      </c>
      <c r="D1096" s="84" t="s">
        <v>4679</v>
      </c>
      <c r="E1096" s="84" t="s">
        <v>4679</v>
      </c>
      <c r="F1096" s="84" t="s">
        <v>4679</v>
      </c>
      <c r="G1096" s="84" t="s">
        <v>4674</v>
      </c>
      <c r="H1096" s="84" t="s">
        <v>4674</v>
      </c>
      <c r="I1096" s="84" t="s">
        <v>4674</v>
      </c>
      <c r="J1096" s="84" t="s">
        <v>4674</v>
      </c>
      <c r="K1096" s="84" t="s">
        <v>4679</v>
      </c>
      <c r="L1096" s="84" t="s">
        <v>4679</v>
      </c>
      <c r="M1096" s="84" t="s">
        <v>4679</v>
      </c>
      <c r="N1096" s="84" t="s">
        <v>4674</v>
      </c>
      <c r="O1096" s="84" t="s">
        <v>4674</v>
      </c>
      <c r="P1096" s="84" t="s">
        <v>4674</v>
      </c>
      <c r="Q1096" s="84" t="s">
        <v>4674</v>
      </c>
      <c r="R1096" s="84" t="s">
        <v>4679</v>
      </c>
      <c r="S1096" s="84" t="s">
        <v>4679</v>
      </c>
      <c r="T1096" s="84" t="s">
        <v>4679</v>
      </c>
      <c r="U1096" s="84" t="s">
        <v>4674</v>
      </c>
      <c r="V1096" s="84" t="s">
        <v>4674</v>
      </c>
      <c r="W1096" s="84" t="s">
        <v>4674</v>
      </c>
      <c r="X1096" s="84" t="s">
        <v>4674</v>
      </c>
      <c r="Y1096" s="84" t="s">
        <v>4690</v>
      </c>
      <c r="Z1096" s="84" t="s">
        <v>4690</v>
      </c>
      <c r="AA1096" s="84" t="s">
        <v>4690</v>
      </c>
      <c r="AB1096" s="84" t="s">
        <v>4674</v>
      </c>
      <c r="AC1096" s="84" t="s">
        <v>4674</v>
      </c>
      <c r="AD1096" s="84" t="s">
        <v>4674</v>
      </c>
      <c r="AE1096" s="84" t="s">
        <v>4674</v>
      </c>
      <c r="AF1096" s="84" t="s">
        <v>4679</v>
      </c>
      <c r="AG1096" s="84" t="s">
        <v>4679</v>
      </c>
      <c r="AH1096" s="84"/>
      <c r="AI1096" s="85">
        <f t="shared" si="149"/>
        <v>11</v>
      </c>
      <c r="AJ1096" s="86">
        <f t="shared" si="142"/>
        <v>11</v>
      </c>
      <c r="AK1096" s="87">
        <f t="shared" si="143"/>
        <v>0</v>
      </c>
      <c r="AL1096" s="87"/>
      <c r="AM1096" s="87">
        <f t="shared" si="144"/>
        <v>6</v>
      </c>
      <c r="AN1096" s="87">
        <f t="shared" ref="AN1096:AN1159" si="150">COUNTA(D1096:AH1096)</f>
        <v>30</v>
      </c>
      <c r="AO1096" s="87">
        <f t="shared" si="145"/>
        <v>30</v>
      </c>
      <c r="AP1096" s="87">
        <v>31</v>
      </c>
      <c r="AQ1096" s="87">
        <v>30</v>
      </c>
      <c r="AR1096" s="87">
        <v>28</v>
      </c>
      <c r="AW1096" s="64" t="str">
        <f t="shared" si="140"/>
        <v>HAZİRAN 2026</v>
      </c>
      <c r="AX1096" s="89"/>
      <c r="AY1096" s="90"/>
      <c r="AZ1096" s="90" t="e">
        <f t="shared" ref="AZ1096:AZ1159" si="151">VLOOKUP(AX1096,$BK$3:$BL$10,2,FALSE)</f>
        <v>#N/A</v>
      </c>
    </row>
    <row r="1097" spans="1:52" ht="17.45" customHeight="1" x14ac:dyDescent="0.2">
      <c r="A1097" s="81">
        <v>1091</v>
      </c>
      <c r="B1097" s="82" t="s">
        <v>3424</v>
      </c>
      <c r="C1097" s="83" t="s">
        <v>3423</v>
      </c>
      <c r="D1097" s="84" t="s">
        <v>4674</v>
      </c>
      <c r="E1097" s="84" t="s">
        <v>4679</v>
      </c>
      <c r="F1097" s="84" t="s">
        <v>4679</v>
      </c>
      <c r="G1097" s="84" t="s">
        <v>4679</v>
      </c>
      <c r="H1097" s="84" t="s">
        <v>4674</v>
      </c>
      <c r="I1097" s="84" t="s">
        <v>4674</v>
      </c>
      <c r="J1097" s="84" t="s">
        <v>4674</v>
      </c>
      <c r="K1097" s="84" t="s">
        <v>4674</v>
      </c>
      <c r="L1097" s="84" t="s">
        <v>4679</v>
      </c>
      <c r="M1097" s="84" t="s">
        <v>4679</v>
      </c>
      <c r="N1097" s="84" t="s">
        <v>4679</v>
      </c>
      <c r="O1097" s="84" t="s">
        <v>4674</v>
      </c>
      <c r="P1097" s="84" t="s">
        <v>4674</v>
      </c>
      <c r="Q1097" s="84" t="s">
        <v>4674</v>
      </c>
      <c r="R1097" s="84" t="s">
        <v>4674</v>
      </c>
      <c r="S1097" s="84" t="s">
        <v>4679</v>
      </c>
      <c r="T1097" s="84" t="s">
        <v>4679</v>
      </c>
      <c r="U1097" s="84" t="s">
        <v>4679</v>
      </c>
      <c r="V1097" s="84" t="s">
        <v>4674</v>
      </c>
      <c r="W1097" s="84" t="s">
        <v>4674</v>
      </c>
      <c r="X1097" s="84" t="s">
        <v>4674</v>
      </c>
      <c r="Y1097" s="84" t="s">
        <v>4674</v>
      </c>
      <c r="Z1097" s="84" t="s">
        <v>4674</v>
      </c>
      <c r="AA1097" s="84" t="s">
        <v>4690</v>
      </c>
      <c r="AB1097" s="84" t="s">
        <v>4679</v>
      </c>
      <c r="AC1097" s="84" t="s">
        <v>4690</v>
      </c>
      <c r="AD1097" s="84" t="s">
        <v>4674</v>
      </c>
      <c r="AE1097" s="84" t="s">
        <v>4674</v>
      </c>
      <c r="AF1097" s="84" t="s">
        <v>4690</v>
      </c>
      <c r="AG1097" s="84" t="s">
        <v>4690</v>
      </c>
      <c r="AH1097" s="84"/>
      <c r="AI1097" s="85">
        <f t="shared" si="149"/>
        <v>10</v>
      </c>
      <c r="AJ1097" s="86">
        <f t="shared" si="142"/>
        <v>10</v>
      </c>
      <c r="AK1097" s="87">
        <f t="shared" si="143"/>
        <v>0</v>
      </c>
      <c r="AL1097" s="87"/>
      <c r="AM1097" s="87">
        <f t="shared" si="144"/>
        <v>6</v>
      </c>
      <c r="AN1097" s="87">
        <f t="shared" si="150"/>
        <v>30</v>
      </c>
      <c r="AO1097" s="87">
        <f t="shared" si="145"/>
        <v>30</v>
      </c>
      <c r="AP1097" s="87">
        <v>31</v>
      </c>
      <c r="AQ1097" s="87">
        <v>30</v>
      </c>
      <c r="AR1097" s="87">
        <v>28</v>
      </c>
      <c r="AW1097" s="64" t="str">
        <f t="shared" si="140"/>
        <v>HAZİRAN 2026</v>
      </c>
      <c r="AX1097" s="89"/>
      <c r="AY1097" s="90"/>
      <c r="AZ1097" s="90" t="e">
        <f t="shared" si="151"/>
        <v>#N/A</v>
      </c>
    </row>
    <row r="1098" spans="1:52" ht="17.45" customHeight="1" x14ac:dyDescent="0.2">
      <c r="A1098" s="81">
        <v>1092</v>
      </c>
      <c r="B1098" s="82" t="s">
        <v>3427</v>
      </c>
      <c r="C1098" s="83" t="s">
        <v>3426</v>
      </c>
      <c r="D1098" s="84" t="s">
        <v>4674</v>
      </c>
      <c r="E1098" s="84" t="s">
        <v>4679</v>
      </c>
      <c r="F1098" s="84" t="s">
        <v>4674</v>
      </c>
      <c r="G1098" s="84" t="s">
        <v>4679</v>
      </c>
      <c r="H1098" s="84" t="s">
        <v>4679</v>
      </c>
      <c r="I1098" s="84" t="s">
        <v>4674</v>
      </c>
      <c r="J1098" s="84" t="s">
        <v>4674</v>
      </c>
      <c r="K1098" s="84" t="s">
        <v>4679</v>
      </c>
      <c r="L1098" s="84" t="s">
        <v>4679</v>
      </c>
      <c r="M1098" s="84" t="s">
        <v>4679</v>
      </c>
      <c r="N1098" s="84" t="s">
        <v>4674</v>
      </c>
      <c r="O1098" s="84" t="s">
        <v>4674</v>
      </c>
      <c r="P1098" s="84" t="s">
        <v>4674</v>
      </c>
      <c r="Q1098" s="84" t="s">
        <v>4674</v>
      </c>
      <c r="R1098" s="84" t="s">
        <v>4674</v>
      </c>
      <c r="S1098" s="84" t="s">
        <v>4674</v>
      </c>
      <c r="T1098" s="84" t="s">
        <v>4679</v>
      </c>
      <c r="U1098" s="84" t="s">
        <v>4679</v>
      </c>
      <c r="V1098" s="84" t="s">
        <v>4679</v>
      </c>
      <c r="W1098" s="84" t="s">
        <v>4674</v>
      </c>
      <c r="X1098" s="84" t="s">
        <v>4674</v>
      </c>
      <c r="Y1098" s="84" t="s">
        <v>4679</v>
      </c>
      <c r="Z1098" s="84" t="s">
        <v>4679</v>
      </c>
      <c r="AA1098" s="84" t="s">
        <v>4674</v>
      </c>
      <c r="AB1098" s="84" t="s">
        <v>4690</v>
      </c>
      <c r="AC1098" s="84" t="s">
        <v>4674</v>
      </c>
      <c r="AD1098" s="84" t="s">
        <v>4674</v>
      </c>
      <c r="AE1098" s="84" t="s">
        <v>4674</v>
      </c>
      <c r="AF1098" s="84" t="s">
        <v>4679</v>
      </c>
      <c r="AG1098" s="84" t="s">
        <v>4679</v>
      </c>
      <c r="AH1098" s="84"/>
      <c r="AI1098" s="85">
        <f t="shared" si="149"/>
        <v>13</v>
      </c>
      <c r="AJ1098" s="86">
        <f t="shared" si="142"/>
        <v>13</v>
      </c>
      <c r="AK1098" s="87">
        <f t="shared" si="143"/>
        <v>0</v>
      </c>
      <c r="AL1098" s="87"/>
      <c r="AM1098" s="87">
        <f t="shared" si="144"/>
        <v>6</v>
      </c>
      <c r="AN1098" s="87">
        <f t="shared" si="150"/>
        <v>30</v>
      </c>
      <c r="AO1098" s="87">
        <f t="shared" si="145"/>
        <v>30</v>
      </c>
      <c r="AP1098" s="87">
        <v>31</v>
      </c>
      <c r="AQ1098" s="87">
        <v>30</v>
      </c>
      <c r="AR1098" s="87">
        <v>28</v>
      </c>
      <c r="AW1098" s="64" t="str">
        <f t="shared" si="140"/>
        <v>HAZİRAN 2026</v>
      </c>
      <c r="AX1098" s="89"/>
      <c r="AY1098" s="90"/>
      <c r="AZ1098" s="90" t="e">
        <f t="shared" si="151"/>
        <v>#N/A</v>
      </c>
    </row>
    <row r="1099" spans="1:52" ht="17.45" customHeight="1" x14ac:dyDescent="0.2">
      <c r="A1099" s="81">
        <v>1093</v>
      </c>
      <c r="B1099" s="82" t="s">
        <v>3430</v>
      </c>
      <c r="C1099" s="83" t="s">
        <v>3429</v>
      </c>
      <c r="D1099" s="84" t="s">
        <v>4679</v>
      </c>
      <c r="E1099" s="84" t="s">
        <v>4679</v>
      </c>
      <c r="F1099" s="84" t="s">
        <v>4679</v>
      </c>
      <c r="G1099" s="84" t="s">
        <v>4674</v>
      </c>
      <c r="H1099" s="84" t="s">
        <v>4674</v>
      </c>
      <c r="I1099" s="84" t="s">
        <v>4674</v>
      </c>
      <c r="J1099" s="84" t="s">
        <v>4674</v>
      </c>
      <c r="K1099" s="84" t="s">
        <v>4679</v>
      </c>
      <c r="L1099" s="84" t="s">
        <v>4679</v>
      </c>
      <c r="M1099" s="84" t="s">
        <v>4679</v>
      </c>
      <c r="N1099" s="84" t="s">
        <v>4674</v>
      </c>
      <c r="O1099" s="84" t="s">
        <v>4674</v>
      </c>
      <c r="P1099" s="84" t="s">
        <v>4674</v>
      </c>
      <c r="Q1099" s="84" t="s">
        <v>4674</v>
      </c>
      <c r="R1099" s="84" t="s">
        <v>4679</v>
      </c>
      <c r="S1099" s="84" t="s">
        <v>4679</v>
      </c>
      <c r="T1099" s="84" t="s">
        <v>4679</v>
      </c>
      <c r="U1099" s="84" t="s">
        <v>4674</v>
      </c>
      <c r="V1099" s="84" t="s">
        <v>4674</v>
      </c>
      <c r="W1099" s="84" t="s">
        <v>4674</v>
      </c>
      <c r="X1099" s="84" t="s">
        <v>4674</v>
      </c>
      <c r="Y1099" s="84" t="s">
        <v>4679</v>
      </c>
      <c r="Z1099" s="84" t="s">
        <v>4679</v>
      </c>
      <c r="AA1099" s="84" t="s">
        <v>4679</v>
      </c>
      <c r="AB1099" s="84" t="s">
        <v>4674</v>
      </c>
      <c r="AC1099" s="84" t="s">
        <v>4674</v>
      </c>
      <c r="AD1099" s="84" t="s">
        <v>4674</v>
      </c>
      <c r="AE1099" s="84" t="s">
        <v>4674</v>
      </c>
      <c r="AF1099" s="84" t="s">
        <v>4679</v>
      </c>
      <c r="AG1099" s="84" t="s">
        <v>4679</v>
      </c>
      <c r="AH1099" s="84"/>
      <c r="AI1099" s="85">
        <f t="shared" si="149"/>
        <v>14</v>
      </c>
      <c r="AJ1099" s="86">
        <f t="shared" si="142"/>
        <v>14</v>
      </c>
      <c r="AK1099" s="87">
        <f t="shared" si="143"/>
        <v>0</v>
      </c>
      <c r="AL1099" s="87"/>
      <c r="AM1099" s="87">
        <f t="shared" si="144"/>
        <v>6</v>
      </c>
      <c r="AN1099" s="87">
        <f t="shared" si="150"/>
        <v>30</v>
      </c>
      <c r="AO1099" s="87">
        <f t="shared" si="145"/>
        <v>30</v>
      </c>
      <c r="AP1099" s="87">
        <v>31</v>
      </c>
      <c r="AQ1099" s="87">
        <v>30</v>
      </c>
      <c r="AR1099" s="87">
        <v>28</v>
      </c>
      <c r="AW1099" s="64" t="str">
        <f t="shared" si="140"/>
        <v>HAZİRAN 2026</v>
      </c>
      <c r="AX1099" s="89"/>
      <c r="AY1099" s="90"/>
      <c r="AZ1099" s="90" t="e">
        <f t="shared" si="151"/>
        <v>#N/A</v>
      </c>
    </row>
    <row r="1100" spans="1:52" ht="17.45" customHeight="1" x14ac:dyDescent="0.2">
      <c r="A1100" s="81">
        <v>1094</v>
      </c>
      <c r="B1100" s="82" t="s">
        <v>3433</v>
      </c>
      <c r="C1100" s="83" t="s">
        <v>3432</v>
      </c>
      <c r="D1100" s="84" t="s">
        <v>4679</v>
      </c>
      <c r="E1100" s="84" t="s">
        <v>4679</v>
      </c>
      <c r="F1100" s="84" t="s">
        <v>4674</v>
      </c>
      <c r="G1100" s="84" t="s">
        <v>4679</v>
      </c>
      <c r="H1100" s="84" t="s">
        <v>4674</v>
      </c>
      <c r="I1100" s="84" t="s">
        <v>4674</v>
      </c>
      <c r="J1100" s="84" t="s">
        <v>4674</v>
      </c>
      <c r="K1100" s="84" t="s">
        <v>4679</v>
      </c>
      <c r="L1100" s="84" t="s">
        <v>4679</v>
      </c>
      <c r="M1100" s="84" t="s">
        <v>4674</v>
      </c>
      <c r="N1100" s="84" t="s">
        <v>4679</v>
      </c>
      <c r="O1100" s="84" t="s">
        <v>4674</v>
      </c>
      <c r="P1100" s="84" t="s">
        <v>4674</v>
      </c>
      <c r="Q1100" s="84" t="s">
        <v>4674</v>
      </c>
      <c r="R1100" s="84" t="s">
        <v>4679</v>
      </c>
      <c r="S1100" s="84" t="s">
        <v>4679</v>
      </c>
      <c r="T1100" s="84" t="s">
        <v>4674</v>
      </c>
      <c r="U1100" s="84" t="s">
        <v>4679</v>
      </c>
      <c r="V1100" s="84" t="s">
        <v>4674</v>
      </c>
      <c r="W1100" s="84" t="s">
        <v>4674</v>
      </c>
      <c r="X1100" s="84" t="s">
        <v>4674</v>
      </c>
      <c r="Y1100" s="84" t="s">
        <v>4679</v>
      </c>
      <c r="Z1100" s="84" t="s">
        <v>4679</v>
      </c>
      <c r="AA1100" s="84" t="s">
        <v>4674</v>
      </c>
      <c r="AB1100" s="84" t="s">
        <v>4679</v>
      </c>
      <c r="AC1100" s="84" t="s">
        <v>4674</v>
      </c>
      <c r="AD1100" s="84" t="s">
        <v>4674</v>
      </c>
      <c r="AE1100" s="84" t="s">
        <v>4674</v>
      </c>
      <c r="AF1100" s="84" t="s">
        <v>4679</v>
      </c>
      <c r="AG1100" s="84" t="s">
        <v>4679</v>
      </c>
      <c r="AH1100" s="84"/>
      <c r="AI1100" s="85">
        <f t="shared" si="149"/>
        <v>14</v>
      </c>
      <c r="AJ1100" s="86">
        <f t="shared" si="142"/>
        <v>14</v>
      </c>
      <c r="AK1100" s="87">
        <f t="shared" si="143"/>
        <v>0</v>
      </c>
      <c r="AL1100" s="87"/>
      <c r="AM1100" s="87">
        <f t="shared" si="144"/>
        <v>6</v>
      </c>
      <c r="AN1100" s="87">
        <f t="shared" si="150"/>
        <v>30</v>
      </c>
      <c r="AO1100" s="87">
        <f t="shared" si="145"/>
        <v>30</v>
      </c>
      <c r="AP1100" s="87">
        <v>31</v>
      </c>
      <c r="AQ1100" s="87">
        <v>30</v>
      </c>
      <c r="AR1100" s="87">
        <v>28</v>
      </c>
      <c r="AW1100" s="64" t="str">
        <f t="shared" si="140"/>
        <v>HAZİRAN 2026</v>
      </c>
      <c r="AX1100" s="89"/>
      <c r="AY1100" s="90"/>
      <c r="AZ1100" s="90" t="e">
        <f t="shared" si="151"/>
        <v>#N/A</v>
      </c>
    </row>
    <row r="1101" spans="1:52" ht="17.45" customHeight="1" x14ac:dyDescent="0.2">
      <c r="A1101" s="81">
        <v>1095</v>
      </c>
      <c r="B1101" s="82" t="s">
        <v>3436</v>
      </c>
      <c r="C1101" s="83" t="s">
        <v>3435</v>
      </c>
      <c r="D1101" s="84" t="s">
        <v>4679</v>
      </c>
      <c r="E1101" s="84" t="s">
        <v>4679</v>
      </c>
      <c r="F1101" s="84" t="s">
        <v>4679</v>
      </c>
      <c r="G1101" s="84" t="s">
        <v>4674</v>
      </c>
      <c r="H1101" s="84" t="s">
        <v>4674</v>
      </c>
      <c r="I1101" s="84" t="s">
        <v>4674</v>
      </c>
      <c r="J1101" s="84" t="s">
        <v>4674</v>
      </c>
      <c r="K1101" s="84" t="s">
        <v>4679</v>
      </c>
      <c r="L1101" s="84" t="s">
        <v>4679</v>
      </c>
      <c r="M1101" s="84" t="s">
        <v>4679</v>
      </c>
      <c r="N1101" s="84" t="s">
        <v>4674</v>
      </c>
      <c r="O1101" s="84" t="s">
        <v>4674</v>
      </c>
      <c r="P1101" s="84" t="s">
        <v>4674</v>
      </c>
      <c r="Q1101" s="84" t="s">
        <v>4674</v>
      </c>
      <c r="R1101" s="84" t="s">
        <v>4679</v>
      </c>
      <c r="S1101" s="84" t="s">
        <v>4679</v>
      </c>
      <c r="T1101" s="84" t="s">
        <v>4679</v>
      </c>
      <c r="U1101" s="84" t="s">
        <v>4674</v>
      </c>
      <c r="V1101" s="84" t="s">
        <v>4674</v>
      </c>
      <c r="W1101" s="84" t="s">
        <v>4674</v>
      </c>
      <c r="X1101" s="84" t="s">
        <v>4674</v>
      </c>
      <c r="Y1101" s="84" t="s">
        <v>4674</v>
      </c>
      <c r="Z1101" s="84" t="s">
        <v>4674</v>
      </c>
      <c r="AA1101" s="84" t="s">
        <v>4674</v>
      </c>
      <c r="AB1101" s="84" t="s">
        <v>4674</v>
      </c>
      <c r="AC1101" s="84" t="s">
        <v>4674</v>
      </c>
      <c r="AD1101" s="84" t="s">
        <v>4674</v>
      </c>
      <c r="AE1101" s="84" t="s">
        <v>4674</v>
      </c>
      <c r="AF1101" s="84" t="s">
        <v>4674</v>
      </c>
      <c r="AG1101" s="84" t="s">
        <v>4674</v>
      </c>
      <c r="AH1101" s="84"/>
      <c r="AI1101" s="85">
        <f t="shared" si="149"/>
        <v>9</v>
      </c>
      <c r="AJ1101" s="86">
        <f t="shared" si="142"/>
        <v>9</v>
      </c>
      <c r="AK1101" s="87">
        <f t="shared" si="143"/>
        <v>0</v>
      </c>
      <c r="AL1101" s="87"/>
      <c r="AM1101" s="87">
        <f t="shared" si="144"/>
        <v>6</v>
      </c>
      <c r="AN1101" s="87">
        <f t="shared" si="150"/>
        <v>30</v>
      </c>
      <c r="AO1101" s="87">
        <f t="shared" si="145"/>
        <v>30</v>
      </c>
      <c r="AP1101" s="87">
        <v>31</v>
      </c>
      <c r="AQ1101" s="87">
        <v>30</v>
      </c>
      <c r="AR1101" s="87">
        <v>28</v>
      </c>
      <c r="AW1101" s="64" t="str">
        <f t="shared" si="140"/>
        <v>HAZİRAN 2026</v>
      </c>
      <c r="AX1101" s="89"/>
      <c r="AY1101" s="90"/>
      <c r="AZ1101" s="90" t="e">
        <f t="shared" si="151"/>
        <v>#N/A</v>
      </c>
    </row>
    <row r="1102" spans="1:52" ht="17.45" customHeight="1" x14ac:dyDescent="0.2">
      <c r="A1102" s="81">
        <v>1096</v>
      </c>
      <c r="B1102" s="82" t="s">
        <v>3439</v>
      </c>
      <c r="C1102" s="83" t="s">
        <v>3438</v>
      </c>
      <c r="D1102" s="84" t="s">
        <v>4674</v>
      </c>
      <c r="E1102" s="84" t="s">
        <v>4679</v>
      </c>
      <c r="F1102" s="84" t="s">
        <v>4679</v>
      </c>
      <c r="G1102" s="84" t="s">
        <v>4679</v>
      </c>
      <c r="H1102" s="84" t="s">
        <v>4674</v>
      </c>
      <c r="I1102" s="84" t="s">
        <v>4674</v>
      </c>
      <c r="J1102" s="84" t="s">
        <v>4674</v>
      </c>
      <c r="K1102" s="84" t="s">
        <v>4674</v>
      </c>
      <c r="L1102" s="84" t="s">
        <v>4679</v>
      </c>
      <c r="M1102" s="84" t="s">
        <v>4679</v>
      </c>
      <c r="N1102" s="84" t="s">
        <v>4679</v>
      </c>
      <c r="O1102" s="84" t="s">
        <v>4674</v>
      </c>
      <c r="P1102" s="84" t="s">
        <v>4674</v>
      </c>
      <c r="Q1102" s="84" t="s">
        <v>4674</v>
      </c>
      <c r="R1102" s="84" t="s">
        <v>4674</v>
      </c>
      <c r="S1102" s="84" t="s">
        <v>4679</v>
      </c>
      <c r="T1102" s="84" t="s">
        <v>4679</v>
      </c>
      <c r="U1102" s="84" t="s">
        <v>4679</v>
      </c>
      <c r="V1102" s="84" t="s">
        <v>4674</v>
      </c>
      <c r="W1102" s="84" t="s">
        <v>4674</v>
      </c>
      <c r="X1102" s="84" t="s">
        <v>4674</v>
      </c>
      <c r="Y1102" s="84" t="s">
        <v>4674</v>
      </c>
      <c r="Z1102" s="84" t="s">
        <v>4679</v>
      </c>
      <c r="AA1102" s="84" t="s">
        <v>4679</v>
      </c>
      <c r="AB1102" s="84" t="s">
        <v>4679</v>
      </c>
      <c r="AC1102" s="84" t="s">
        <v>4674</v>
      </c>
      <c r="AD1102" s="84" t="s">
        <v>4674</v>
      </c>
      <c r="AE1102" s="84" t="s">
        <v>4674</v>
      </c>
      <c r="AF1102" s="84" t="s">
        <v>4679</v>
      </c>
      <c r="AG1102" s="84" t="s">
        <v>4679</v>
      </c>
      <c r="AH1102" s="84"/>
      <c r="AI1102" s="85">
        <f t="shared" si="149"/>
        <v>14</v>
      </c>
      <c r="AJ1102" s="86">
        <f t="shared" si="142"/>
        <v>14</v>
      </c>
      <c r="AK1102" s="87">
        <f t="shared" si="143"/>
        <v>0</v>
      </c>
      <c r="AL1102" s="87"/>
      <c r="AM1102" s="87">
        <f t="shared" si="144"/>
        <v>6</v>
      </c>
      <c r="AN1102" s="87">
        <f t="shared" si="150"/>
        <v>30</v>
      </c>
      <c r="AO1102" s="87">
        <f t="shared" si="145"/>
        <v>30</v>
      </c>
      <c r="AP1102" s="87">
        <v>31</v>
      </c>
      <c r="AQ1102" s="87">
        <v>30</v>
      </c>
      <c r="AR1102" s="87">
        <v>28</v>
      </c>
      <c r="AW1102" s="64" t="str">
        <f t="shared" si="140"/>
        <v>HAZİRAN 2026</v>
      </c>
      <c r="AX1102" s="89"/>
      <c r="AY1102" s="90"/>
      <c r="AZ1102" s="90" t="e">
        <f t="shared" si="151"/>
        <v>#N/A</v>
      </c>
    </row>
    <row r="1103" spans="1:52" ht="17.45" customHeight="1" x14ac:dyDescent="0.2">
      <c r="A1103" s="81">
        <v>1097</v>
      </c>
      <c r="B1103" s="82" t="s">
        <v>3442</v>
      </c>
      <c r="C1103" s="83" t="s">
        <v>3441</v>
      </c>
      <c r="D1103" s="84" t="s">
        <v>4679</v>
      </c>
      <c r="E1103" s="84" t="s">
        <v>4679</v>
      </c>
      <c r="F1103" s="84" t="s">
        <v>4674</v>
      </c>
      <c r="G1103" s="84" t="s">
        <v>4679</v>
      </c>
      <c r="H1103" s="84" t="s">
        <v>4674</v>
      </c>
      <c r="I1103" s="84" t="s">
        <v>4674</v>
      </c>
      <c r="J1103" s="84" t="s">
        <v>4674</v>
      </c>
      <c r="K1103" s="84" t="s">
        <v>4679</v>
      </c>
      <c r="L1103" s="84" t="s">
        <v>4679</v>
      </c>
      <c r="M1103" s="84" t="s">
        <v>4674</v>
      </c>
      <c r="N1103" s="84" t="s">
        <v>4679</v>
      </c>
      <c r="O1103" s="84" t="s">
        <v>4674</v>
      </c>
      <c r="P1103" s="84" t="s">
        <v>4674</v>
      </c>
      <c r="Q1103" s="84" t="s">
        <v>4674</v>
      </c>
      <c r="R1103" s="84" t="s">
        <v>4679</v>
      </c>
      <c r="S1103" s="84" t="s">
        <v>4679</v>
      </c>
      <c r="T1103" s="84" t="s">
        <v>4674</v>
      </c>
      <c r="U1103" s="84" t="s">
        <v>4679</v>
      </c>
      <c r="V1103" s="84" t="s">
        <v>4674</v>
      </c>
      <c r="W1103" s="84" t="s">
        <v>4674</v>
      </c>
      <c r="X1103" s="84" t="s">
        <v>4674</v>
      </c>
      <c r="Y1103" s="84" t="s">
        <v>4679</v>
      </c>
      <c r="Z1103" s="84" t="s">
        <v>4679</v>
      </c>
      <c r="AA1103" s="84" t="s">
        <v>4674</v>
      </c>
      <c r="AB1103" s="84" t="s">
        <v>4679</v>
      </c>
      <c r="AC1103" s="84" t="s">
        <v>4674</v>
      </c>
      <c r="AD1103" s="84" t="s">
        <v>4674</v>
      </c>
      <c r="AE1103" s="84" t="s">
        <v>4674</v>
      </c>
      <c r="AF1103" s="84" t="s">
        <v>4679</v>
      </c>
      <c r="AG1103" s="84" t="s">
        <v>4679</v>
      </c>
      <c r="AH1103" s="84"/>
      <c r="AI1103" s="85">
        <f t="shared" si="149"/>
        <v>14</v>
      </c>
      <c r="AJ1103" s="86">
        <f t="shared" si="142"/>
        <v>14</v>
      </c>
      <c r="AK1103" s="87">
        <f t="shared" si="143"/>
        <v>0</v>
      </c>
      <c r="AL1103" s="87"/>
      <c r="AM1103" s="87">
        <f t="shared" si="144"/>
        <v>6</v>
      </c>
      <c r="AN1103" s="87">
        <f t="shared" si="150"/>
        <v>30</v>
      </c>
      <c r="AO1103" s="87">
        <f t="shared" si="145"/>
        <v>30</v>
      </c>
      <c r="AP1103" s="87">
        <v>31</v>
      </c>
      <c r="AQ1103" s="87">
        <v>30</v>
      </c>
      <c r="AR1103" s="87">
        <v>28</v>
      </c>
      <c r="AW1103" s="64" t="str">
        <f t="shared" si="140"/>
        <v>HAZİRAN 2026</v>
      </c>
      <c r="AX1103" s="89"/>
      <c r="AY1103" s="90"/>
      <c r="AZ1103" s="90" t="e">
        <f t="shared" si="151"/>
        <v>#N/A</v>
      </c>
    </row>
    <row r="1104" spans="1:52" ht="17.45" customHeight="1" x14ac:dyDescent="0.2">
      <c r="A1104" s="81">
        <v>1098</v>
      </c>
      <c r="B1104" s="82" t="s">
        <v>3445</v>
      </c>
      <c r="C1104" s="83" t="s">
        <v>3444</v>
      </c>
      <c r="D1104" s="84" t="s">
        <v>4674</v>
      </c>
      <c r="E1104" s="84" t="s">
        <v>4674</v>
      </c>
      <c r="F1104" s="84" t="s">
        <v>4679</v>
      </c>
      <c r="G1104" s="84" t="s">
        <v>4679</v>
      </c>
      <c r="H1104" s="84" t="s">
        <v>4679</v>
      </c>
      <c r="I1104" s="84" t="s">
        <v>4674</v>
      </c>
      <c r="J1104" s="84" t="s">
        <v>4674</v>
      </c>
      <c r="K1104" s="84" t="s">
        <v>4674</v>
      </c>
      <c r="L1104" s="84" t="s">
        <v>4674</v>
      </c>
      <c r="M1104" s="84" t="s">
        <v>4679</v>
      </c>
      <c r="N1104" s="84" t="s">
        <v>4679</v>
      </c>
      <c r="O1104" s="84" t="s">
        <v>4679</v>
      </c>
      <c r="P1104" s="84" t="s">
        <v>4674</v>
      </c>
      <c r="Q1104" s="84" t="s">
        <v>4674</v>
      </c>
      <c r="R1104" s="84" t="s">
        <v>4674</v>
      </c>
      <c r="S1104" s="84" t="s">
        <v>4674</v>
      </c>
      <c r="T1104" s="84" t="s">
        <v>4679</v>
      </c>
      <c r="U1104" s="84" t="s">
        <v>4679</v>
      </c>
      <c r="V1104" s="84" t="s">
        <v>4679</v>
      </c>
      <c r="W1104" s="84" t="s">
        <v>4674</v>
      </c>
      <c r="X1104" s="84" t="s">
        <v>4674</v>
      </c>
      <c r="Y1104" s="84" t="s">
        <v>4674</v>
      </c>
      <c r="Z1104" s="84" t="s">
        <v>4674</v>
      </c>
      <c r="AA1104" s="84" t="s">
        <v>4679</v>
      </c>
      <c r="AB1104" s="84" t="s">
        <v>4679</v>
      </c>
      <c r="AC1104" s="84" t="s">
        <v>4679</v>
      </c>
      <c r="AD1104" s="84" t="s">
        <v>4674</v>
      </c>
      <c r="AE1104" s="84" t="s">
        <v>4674</v>
      </c>
      <c r="AF1104" s="84" t="s">
        <v>4679</v>
      </c>
      <c r="AG1104" s="84" t="s">
        <v>4679</v>
      </c>
      <c r="AH1104" s="84"/>
      <c r="AI1104" s="85">
        <f t="shared" si="149"/>
        <v>14</v>
      </c>
      <c r="AJ1104" s="86">
        <f t="shared" si="142"/>
        <v>14</v>
      </c>
      <c r="AK1104" s="87">
        <f t="shared" si="143"/>
        <v>0</v>
      </c>
      <c r="AL1104" s="87"/>
      <c r="AM1104" s="87">
        <f t="shared" si="144"/>
        <v>6</v>
      </c>
      <c r="AN1104" s="87">
        <f t="shared" si="150"/>
        <v>30</v>
      </c>
      <c r="AO1104" s="87">
        <f t="shared" si="145"/>
        <v>30</v>
      </c>
      <c r="AP1104" s="87">
        <v>31</v>
      </c>
      <c r="AQ1104" s="87">
        <v>30</v>
      </c>
      <c r="AR1104" s="87">
        <v>28</v>
      </c>
      <c r="AW1104" s="64" t="str">
        <f t="shared" si="140"/>
        <v>HAZİRAN 2026</v>
      </c>
      <c r="AX1104" s="89"/>
      <c r="AY1104" s="90"/>
      <c r="AZ1104" s="90" t="e">
        <f t="shared" si="151"/>
        <v>#N/A</v>
      </c>
    </row>
    <row r="1105" spans="1:52" ht="17.45" customHeight="1" x14ac:dyDescent="0.2">
      <c r="A1105" s="81">
        <v>1099</v>
      </c>
      <c r="B1105" s="82" t="s">
        <v>3448</v>
      </c>
      <c r="C1105" s="83" t="s">
        <v>3447</v>
      </c>
      <c r="D1105" s="84" t="s">
        <v>4674</v>
      </c>
      <c r="E1105" s="84" t="s">
        <v>4674</v>
      </c>
      <c r="F1105" s="84" t="s">
        <v>4679</v>
      </c>
      <c r="G1105" s="84" t="s">
        <v>4679</v>
      </c>
      <c r="H1105" s="84" t="s">
        <v>4690</v>
      </c>
      <c r="I1105" s="84" t="s">
        <v>4674</v>
      </c>
      <c r="J1105" s="84" t="s">
        <v>4674</v>
      </c>
      <c r="K1105" s="84" t="s">
        <v>4674</v>
      </c>
      <c r="L1105" s="84" t="s">
        <v>4674</v>
      </c>
      <c r="M1105" s="84" t="s">
        <v>4679</v>
      </c>
      <c r="N1105" s="84" t="s">
        <v>4679</v>
      </c>
      <c r="O1105" s="84" t="s">
        <v>4690</v>
      </c>
      <c r="P1105" s="84" t="s">
        <v>4674</v>
      </c>
      <c r="Q1105" s="84" t="s">
        <v>4674</v>
      </c>
      <c r="R1105" s="84" t="s">
        <v>4674</v>
      </c>
      <c r="S1105" s="84" t="s">
        <v>4674</v>
      </c>
      <c r="T1105" s="84" t="s">
        <v>4679</v>
      </c>
      <c r="U1105" s="84" t="s">
        <v>4679</v>
      </c>
      <c r="V1105" s="84" t="s">
        <v>4679</v>
      </c>
      <c r="W1105" s="84" t="s">
        <v>4674</v>
      </c>
      <c r="X1105" s="84" t="s">
        <v>4674</v>
      </c>
      <c r="Y1105" s="84" t="s">
        <v>4674</v>
      </c>
      <c r="Z1105" s="84" t="s">
        <v>4674</v>
      </c>
      <c r="AA1105" s="84" t="s">
        <v>4674</v>
      </c>
      <c r="AB1105" s="84" t="s">
        <v>4674</v>
      </c>
      <c r="AC1105" s="84" t="s">
        <v>4674</v>
      </c>
      <c r="AD1105" s="84" t="s">
        <v>4674</v>
      </c>
      <c r="AE1105" s="84" t="s">
        <v>4674</v>
      </c>
      <c r="AF1105" s="84" t="s">
        <v>4674</v>
      </c>
      <c r="AG1105" s="84" t="s">
        <v>4674</v>
      </c>
      <c r="AH1105" s="84"/>
      <c r="AI1105" s="85">
        <f t="shared" si="149"/>
        <v>7</v>
      </c>
      <c r="AJ1105" s="86">
        <f t="shared" si="142"/>
        <v>7</v>
      </c>
      <c r="AK1105" s="87">
        <f t="shared" si="143"/>
        <v>0</v>
      </c>
      <c r="AL1105" s="87"/>
      <c r="AM1105" s="87">
        <f t="shared" si="144"/>
        <v>6</v>
      </c>
      <c r="AN1105" s="87">
        <f t="shared" si="150"/>
        <v>30</v>
      </c>
      <c r="AO1105" s="87">
        <f t="shared" si="145"/>
        <v>30</v>
      </c>
      <c r="AP1105" s="87">
        <v>31</v>
      </c>
      <c r="AQ1105" s="87">
        <v>30</v>
      </c>
      <c r="AR1105" s="87">
        <v>28</v>
      </c>
      <c r="AW1105" s="64" t="str">
        <f t="shared" si="140"/>
        <v>HAZİRAN 2026</v>
      </c>
      <c r="AX1105" s="89"/>
      <c r="AY1105" s="90"/>
      <c r="AZ1105" s="90" t="e">
        <f t="shared" si="151"/>
        <v>#N/A</v>
      </c>
    </row>
    <row r="1106" spans="1:52" ht="17.45" customHeight="1" x14ac:dyDescent="0.2">
      <c r="A1106" s="81">
        <v>1100</v>
      </c>
      <c r="B1106" s="82" t="s">
        <v>3451</v>
      </c>
      <c r="C1106" s="83" t="s">
        <v>3450</v>
      </c>
      <c r="D1106" s="84" t="s">
        <v>4679</v>
      </c>
      <c r="E1106" s="84" t="s">
        <v>4674</v>
      </c>
      <c r="F1106" s="84" t="s">
        <v>4679</v>
      </c>
      <c r="G1106" s="84" t="s">
        <v>4679</v>
      </c>
      <c r="H1106" s="84" t="s">
        <v>4674</v>
      </c>
      <c r="I1106" s="84" t="s">
        <v>4674</v>
      </c>
      <c r="J1106" s="84" t="s">
        <v>4674</v>
      </c>
      <c r="K1106" s="84" t="s">
        <v>4679</v>
      </c>
      <c r="L1106" s="84" t="s">
        <v>4674</v>
      </c>
      <c r="M1106" s="84" t="s">
        <v>4679</v>
      </c>
      <c r="N1106" s="84" t="s">
        <v>4679</v>
      </c>
      <c r="O1106" s="84" t="s">
        <v>4674</v>
      </c>
      <c r="P1106" s="84" t="s">
        <v>4674</v>
      </c>
      <c r="Q1106" s="84" t="s">
        <v>4674</v>
      </c>
      <c r="R1106" s="84" t="s">
        <v>4679</v>
      </c>
      <c r="S1106" s="84" t="s">
        <v>4674</v>
      </c>
      <c r="T1106" s="84" t="s">
        <v>4679</v>
      </c>
      <c r="U1106" s="84" t="s">
        <v>4679</v>
      </c>
      <c r="V1106" s="84" t="s">
        <v>4674</v>
      </c>
      <c r="W1106" s="84" t="s">
        <v>4674</v>
      </c>
      <c r="X1106" s="84" t="s">
        <v>4674</v>
      </c>
      <c r="Y1106" s="84" t="s">
        <v>4679</v>
      </c>
      <c r="Z1106" s="84" t="s">
        <v>4674</v>
      </c>
      <c r="AA1106" s="84" t="s">
        <v>4679</v>
      </c>
      <c r="AB1106" s="84" t="s">
        <v>4679</v>
      </c>
      <c r="AC1106" s="84" t="s">
        <v>4674</v>
      </c>
      <c r="AD1106" s="84" t="s">
        <v>4674</v>
      </c>
      <c r="AE1106" s="84" t="s">
        <v>4674</v>
      </c>
      <c r="AF1106" s="84" t="s">
        <v>4679</v>
      </c>
      <c r="AG1106" s="84" t="s">
        <v>4674</v>
      </c>
      <c r="AH1106" s="84"/>
      <c r="AI1106" s="85">
        <f t="shared" si="149"/>
        <v>13</v>
      </c>
      <c r="AJ1106" s="86">
        <f t="shared" si="142"/>
        <v>13</v>
      </c>
      <c r="AK1106" s="87">
        <f t="shared" si="143"/>
        <v>0</v>
      </c>
      <c r="AL1106" s="87"/>
      <c r="AM1106" s="87">
        <f t="shared" si="144"/>
        <v>6</v>
      </c>
      <c r="AN1106" s="87">
        <f t="shared" si="150"/>
        <v>30</v>
      </c>
      <c r="AO1106" s="87">
        <f t="shared" si="145"/>
        <v>30</v>
      </c>
      <c r="AP1106" s="87">
        <v>31</v>
      </c>
      <c r="AQ1106" s="87">
        <v>30</v>
      </c>
      <c r="AR1106" s="87">
        <v>28</v>
      </c>
      <c r="AW1106" s="64" t="str">
        <f t="shared" si="140"/>
        <v>HAZİRAN 2026</v>
      </c>
      <c r="AX1106" s="89"/>
      <c r="AY1106" s="90"/>
      <c r="AZ1106" s="90" t="e">
        <f t="shared" si="151"/>
        <v>#N/A</v>
      </c>
    </row>
    <row r="1107" spans="1:52" ht="17.45" customHeight="1" x14ac:dyDescent="0.2">
      <c r="A1107" s="81">
        <v>1101</v>
      </c>
      <c r="B1107" s="82" t="s">
        <v>3454</v>
      </c>
      <c r="C1107" s="83" t="s">
        <v>3453</v>
      </c>
      <c r="D1107" s="84" t="s">
        <v>4679</v>
      </c>
      <c r="E1107" s="84" t="s">
        <v>4679</v>
      </c>
      <c r="F1107" s="84" t="s">
        <v>4679</v>
      </c>
      <c r="G1107" s="84" t="s">
        <v>4674</v>
      </c>
      <c r="H1107" s="84" t="s">
        <v>4674</v>
      </c>
      <c r="I1107" s="84" t="s">
        <v>4674</v>
      </c>
      <c r="J1107" s="84" t="s">
        <v>4674</v>
      </c>
      <c r="K1107" s="84" t="s">
        <v>4679</v>
      </c>
      <c r="L1107" s="84" t="s">
        <v>4679</v>
      </c>
      <c r="M1107" s="84" t="s">
        <v>4679</v>
      </c>
      <c r="N1107" s="84" t="s">
        <v>4674</v>
      </c>
      <c r="O1107" s="84" t="s">
        <v>4674</v>
      </c>
      <c r="P1107" s="84" t="s">
        <v>4674</v>
      </c>
      <c r="Q1107" s="84" t="s">
        <v>4674</v>
      </c>
      <c r="R1107" s="84" t="s">
        <v>4679</v>
      </c>
      <c r="S1107" s="84" t="s">
        <v>4679</v>
      </c>
      <c r="T1107" s="84" t="s">
        <v>4679</v>
      </c>
      <c r="U1107" s="84" t="s">
        <v>4674</v>
      </c>
      <c r="V1107" s="84" t="s">
        <v>4674</v>
      </c>
      <c r="W1107" s="84" t="s">
        <v>4674</v>
      </c>
      <c r="X1107" s="84" t="s">
        <v>4674</v>
      </c>
      <c r="Y1107" s="84" t="s">
        <v>4679</v>
      </c>
      <c r="Z1107" s="84" t="s">
        <v>4679</v>
      </c>
      <c r="AA1107" s="84" t="s">
        <v>4679</v>
      </c>
      <c r="AB1107" s="84" t="s">
        <v>4674</v>
      </c>
      <c r="AC1107" s="84" t="s">
        <v>4674</v>
      </c>
      <c r="AD1107" s="84" t="s">
        <v>4674</v>
      </c>
      <c r="AE1107" s="84" t="s">
        <v>4674</v>
      </c>
      <c r="AF1107" s="84" t="s">
        <v>4679</v>
      </c>
      <c r="AG1107" s="84" t="s">
        <v>4679</v>
      </c>
      <c r="AH1107" s="84"/>
      <c r="AI1107" s="85">
        <f t="shared" si="149"/>
        <v>14</v>
      </c>
      <c r="AJ1107" s="86">
        <f t="shared" si="142"/>
        <v>14</v>
      </c>
      <c r="AK1107" s="87">
        <f t="shared" si="143"/>
        <v>0</v>
      </c>
      <c r="AL1107" s="87"/>
      <c r="AM1107" s="87">
        <f t="shared" si="144"/>
        <v>6</v>
      </c>
      <c r="AN1107" s="87">
        <f t="shared" si="150"/>
        <v>30</v>
      </c>
      <c r="AO1107" s="87">
        <f t="shared" si="145"/>
        <v>30</v>
      </c>
      <c r="AP1107" s="87">
        <v>31</v>
      </c>
      <c r="AQ1107" s="87">
        <v>30</v>
      </c>
      <c r="AR1107" s="87">
        <v>28</v>
      </c>
      <c r="AW1107" s="64" t="str">
        <f t="shared" si="140"/>
        <v>HAZİRAN 2026</v>
      </c>
      <c r="AX1107" s="89"/>
      <c r="AY1107" s="90"/>
      <c r="AZ1107" s="90" t="e">
        <f t="shared" si="151"/>
        <v>#N/A</v>
      </c>
    </row>
    <row r="1108" spans="1:52" ht="17.45" customHeight="1" x14ac:dyDescent="0.2">
      <c r="A1108" s="81">
        <v>1102</v>
      </c>
      <c r="B1108" s="82" t="s">
        <v>3457</v>
      </c>
      <c r="C1108" s="83" t="s">
        <v>3456</v>
      </c>
      <c r="D1108" s="84" t="s">
        <v>4679</v>
      </c>
      <c r="E1108" s="84" t="s">
        <v>4679</v>
      </c>
      <c r="F1108" s="84" t="s">
        <v>4679</v>
      </c>
      <c r="G1108" s="84" t="s">
        <v>4674</v>
      </c>
      <c r="H1108" s="84" t="s">
        <v>4674</v>
      </c>
      <c r="I1108" s="84" t="s">
        <v>4674</v>
      </c>
      <c r="J1108" s="84" t="s">
        <v>4674</v>
      </c>
      <c r="K1108" s="84" t="s">
        <v>4679</v>
      </c>
      <c r="L1108" s="84" t="s">
        <v>4679</v>
      </c>
      <c r="M1108" s="84" t="s">
        <v>4679</v>
      </c>
      <c r="N1108" s="84" t="s">
        <v>4674</v>
      </c>
      <c r="O1108" s="84" t="s">
        <v>4674</v>
      </c>
      <c r="P1108" s="84" t="s">
        <v>4674</v>
      </c>
      <c r="Q1108" s="84" t="s">
        <v>4674</v>
      </c>
      <c r="R1108" s="84" t="s">
        <v>4679</v>
      </c>
      <c r="S1108" s="84" t="s">
        <v>4679</v>
      </c>
      <c r="T1108" s="84" t="s">
        <v>4679</v>
      </c>
      <c r="U1108" s="84" t="s">
        <v>4674</v>
      </c>
      <c r="V1108" s="84" t="s">
        <v>4674</v>
      </c>
      <c r="W1108" s="84" t="s">
        <v>4674</v>
      </c>
      <c r="X1108" s="84" t="s">
        <v>4674</v>
      </c>
      <c r="Y1108" s="84" t="s">
        <v>4679</v>
      </c>
      <c r="Z1108" s="84" t="s">
        <v>4679</v>
      </c>
      <c r="AA1108" s="84" t="s">
        <v>4679</v>
      </c>
      <c r="AB1108" s="84" t="s">
        <v>4674</v>
      </c>
      <c r="AC1108" s="84" t="s">
        <v>4674</v>
      </c>
      <c r="AD1108" s="84" t="s">
        <v>4674</v>
      </c>
      <c r="AE1108" s="84" t="s">
        <v>4674</v>
      </c>
      <c r="AF1108" s="84" t="s">
        <v>4679</v>
      </c>
      <c r="AG1108" s="84" t="s">
        <v>4679</v>
      </c>
      <c r="AH1108" s="84"/>
      <c r="AI1108" s="85">
        <f t="shared" si="149"/>
        <v>14</v>
      </c>
      <c r="AJ1108" s="86">
        <f t="shared" si="142"/>
        <v>14</v>
      </c>
      <c r="AK1108" s="87">
        <f t="shared" si="143"/>
        <v>0</v>
      </c>
      <c r="AL1108" s="87"/>
      <c r="AM1108" s="87">
        <f t="shared" si="144"/>
        <v>6</v>
      </c>
      <c r="AN1108" s="87">
        <f t="shared" si="150"/>
        <v>30</v>
      </c>
      <c r="AO1108" s="87">
        <f t="shared" si="145"/>
        <v>30</v>
      </c>
      <c r="AP1108" s="87">
        <v>31</v>
      </c>
      <c r="AQ1108" s="87">
        <v>30</v>
      </c>
      <c r="AR1108" s="87">
        <v>28</v>
      </c>
      <c r="AW1108" s="64" t="str">
        <f t="shared" si="140"/>
        <v>HAZİRAN 2026</v>
      </c>
      <c r="AX1108" s="89"/>
      <c r="AY1108" s="90"/>
      <c r="AZ1108" s="90" t="e">
        <f t="shared" si="151"/>
        <v>#N/A</v>
      </c>
    </row>
    <row r="1109" spans="1:52" ht="17.45" customHeight="1" x14ac:dyDescent="0.2">
      <c r="A1109" s="81">
        <v>1103</v>
      </c>
      <c r="B1109" s="82" t="s">
        <v>3460</v>
      </c>
      <c r="C1109" s="83" t="s">
        <v>3459</v>
      </c>
      <c r="D1109" s="84" t="s">
        <v>4679</v>
      </c>
      <c r="E1109" s="84" t="s">
        <v>4679</v>
      </c>
      <c r="F1109" s="84" t="s">
        <v>4679</v>
      </c>
      <c r="G1109" s="84" t="s">
        <v>4674</v>
      </c>
      <c r="H1109" s="84" t="s">
        <v>4674</v>
      </c>
      <c r="I1109" s="84" t="s">
        <v>4674</v>
      </c>
      <c r="J1109" s="84" t="s">
        <v>4674</v>
      </c>
      <c r="K1109" s="84" t="s">
        <v>4679</v>
      </c>
      <c r="L1109" s="84" t="s">
        <v>4679</v>
      </c>
      <c r="M1109" s="84" t="s">
        <v>4679</v>
      </c>
      <c r="N1109" s="84" t="s">
        <v>4674</v>
      </c>
      <c r="O1109" s="84" t="s">
        <v>4674</v>
      </c>
      <c r="P1109" s="84" t="s">
        <v>4674</v>
      </c>
      <c r="Q1109" s="84" t="s">
        <v>4674</v>
      </c>
      <c r="R1109" s="84" t="s">
        <v>4679</v>
      </c>
      <c r="S1109" s="84" t="s">
        <v>4679</v>
      </c>
      <c r="T1109" s="84" t="s">
        <v>4679</v>
      </c>
      <c r="U1109" s="84" t="s">
        <v>4674</v>
      </c>
      <c r="V1109" s="84" t="s">
        <v>4674</v>
      </c>
      <c r="W1109" s="84" t="s">
        <v>4674</v>
      </c>
      <c r="X1109" s="84" t="s">
        <v>4674</v>
      </c>
      <c r="Y1109" s="84" t="s">
        <v>4679</v>
      </c>
      <c r="Z1109" s="84" t="s">
        <v>4679</v>
      </c>
      <c r="AA1109" s="84" t="s">
        <v>4679</v>
      </c>
      <c r="AB1109" s="84" t="s">
        <v>4674</v>
      </c>
      <c r="AC1109" s="84" t="s">
        <v>4674</v>
      </c>
      <c r="AD1109" s="84" t="s">
        <v>4674</v>
      </c>
      <c r="AE1109" s="84" t="s">
        <v>4674</v>
      </c>
      <c r="AF1109" s="84" t="s">
        <v>4679</v>
      </c>
      <c r="AG1109" s="84" t="s">
        <v>4679</v>
      </c>
      <c r="AH1109" s="84"/>
      <c r="AI1109" s="85">
        <f t="shared" si="149"/>
        <v>14</v>
      </c>
      <c r="AJ1109" s="86">
        <f t="shared" si="142"/>
        <v>14</v>
      </c>
      <c r="AK1109" s="87">
        <f t="shared" si="143"/>
        <v>0</v>
      </c>
      <c r="AL1109" s="87"/>
      <c r="AM1109" s="87">
        <f t="shared" si="144"/>
        <v>6</v>
      </c>
      <c r="AN1109" s="87">
        <f t="shared" si="150"/>
        <v>30</v>
      </c>
      <c r="AO1109" s="87">
        <f t="shared" si="145"/>
        <v>30</v>
      </c>
      <c r="AP1109" s="87">
        <v>31</v>
      </c>
      <c r="AQ1109" s="87">
        <v>30</v>
      </c>
      <c r="AR1109" s="87">
        <v>28</v>
      </c>
      <c r="AW1109" s="64" t="str">
        <f t="shared" si="140"/>
        <v>HAZİRAN 2026</v>
      </c>
      <c r="AX1109" s="89"/>
      <c r="AY1109" s="90"/>
      <c r="AZ1109" s="90" t="e">
        <f t="shared" si="151"/>
        <v>#N/A</v>
      </c>
    </row>
    <row r="1110" spans="1:52" ht="17.45" customHeight="1" x14ac:dyDescent="0.2">
      <c r="A1110" s="81">
        <v>1104</v>
      </c>
      <c r="B1110" s="82" t="s">
        <v>3463</v>
      </c>
      <c r="C1110" s="83" t="s">
        <v>3462</v>
      </c>
      <c r="D1110" s="84" t="s">
        <v>4674</v>
      </c>
      <c r="E1110" s="84" t="s">
        <v>4674</v>
      </c>
      <c r="F1110" s="84" t="s">
        <v>4679</v>
      </c>
      <c r="G1110" s="84" t="s">
        <v>4679</v>
      </c>
      <c r="H1110" s="84" t="s">
        <v>4679</v>
      </c>
      <c r="I1110" s="84" t="s">
        <v>4674</v>
      </c>
      <c r="J1110" s="84" t="s">
        <v>4674</v>
      </c>
      <c r="K1110" s="84" t="s">
        <v>4674</v>
      </c>
      <c r="L1110" s="84" t="s">
        <v>4679</v>
      </c>
      <c r="M1110" s="84" t="s">
        <v>4679</v>
      </c>
      <c r="N1110" s="84" t="s">
        <v>4679</v>
      </c>
      <c r="O1110" s="84" t="s">
        <v>4674</v>
      </c>
      <c r="P1110" s="84" t="s">
        <v>4674</v>
      </c>
      <c r="Q1110" s="84" t="s">
        <v>4674</v>
      </c>
      <c r="R1110" s="84" t="s">
        <v>4674</v>
      </c>
      <c r="S1110" s="84" t="s">
        <v>4674</v>
      </c>
      <c r="T1110" s="84" t="s">
        <v>4674</v>
      </c>
      <c r="U1110" s="84" t="s">
        <v>4674</v>
      </c>
      <c r="V1110" s="84" t="s">
        <v>4674</v>
      </c>
      <c r="W1110" s="84" t="s">
        <v>4674</v>
      </c>
      <c r="X1110" s="84" t="s">
        <v>4674</v>
      </c>
      <c r="Y1110" s="84" t="s">
        <v>4674</v>
      </c>
      <c r="Z1110" s="84" t="s">
        <v>4674</v>
      </c>
      <c r="AA1110" s="84" t="s">
        <v>4674</v>
      </c>
      <c r="AB1110" s="84" t="s">
        <v>4674</v>
      </c>
      <c r="AC1110" s="84" t="s">
        <v>4674</v>
      </c>
      <c r="AD1110" s="84" t="s">
        <v>4674</v>
      </c>
      <c r="AE1110" s="84" t="s">
        <v>4674</v>
      </c>
      <c r="AF1110" s="84" t="s">
        <v>4674</v>
      </c>
      <c r="AG1110" s="84" t="s">
        <v>4674</v>
      </c>
      <c r="AH1110" s="84"/>
      <c r="AI1110" s="85">
        <f t="shared" si="149"/>
        <v>6</v>
      </c>
      <c r="AJ1110" s="86">
        <f t="shared" si="142"/>
        <v>6</v>
      </c>
      <c r="AK1110" s="87">
        <f t="shared" si="143"/>
        <v>0</v>
      </c>
      <c r="AL1110" s="87"/>
      <c r="AM1110" s="87">
        <f t="shared" si="144"/>
        <v>6</v>
      </c>
      <c r="AN1110" s="87">
        <f t="shared" si="150"/>
        <v>30</v>
      </c>
      <c r="AO1110" s="87">
        <f t="shared" si="145"/>
        <v>30</v>
      </c>
      <c r="AP1110" s="87">
        <v>31</v>
      </c>
      <c r="AQ1110" s="87">
        <v>30</v>
      </c>
      <c r="AR1110" s="87">
        <v>28</v>
      </c>
      <c r="AW1110" s="64" t="str">
        <f t="shared" si="140"/>
        <v>HAZİRAN 2026</v>
      </c>
      <c r="AX1110" s="89"/>
      <c r="AY1110" s="90"/>
      <c r="AZ1110" s="90" t="e">
        <f t="shared" si="151"/>
        <v>#N/A</v>
      </c>
    </row>
    <row r="1111" spans="1:52" ht="17.45" customHeight="1" x14ac:dyDescent="0.2">
      <c r="A1111" s="81">
        <v>1105</v>
      </c>
      <c r="B1111" s="82" t="s">
        <v>3466</v>
      </c>
      <c r="C1111" s="83" t="s">
        <v>3465</v>
      </c>
      <c r="D1111" s="84" t="s">
        <v>4679</v>
      </c>
      <c r="E1111" s="84" t="s">
        <v>4679</v>
      </c>
      <c r="F1111" s="84" t="s">
        <v>4679</v>
      </c>
      <c r="G1111" s="84" t="s">
        <v>4674</v>
      </c>
      <c r="H1111" s="84" t="s">
        <v>4674</v>
      </c>
      <c r="I1111" s="84" t="s">
        <v>4674</v>
      </c>
      <c r="J1111" s="84" t="s">
        <v>4674</v>
      </c>
      <c r="K1111" s="84" t="s">
        <v>4679</v>
      </c>
      <c r="L1111" s="84" t="s">
        <v>4679</v>
      </c>
      <c r="M1111" s="84" t="s">
        <v>4679</v>
      </c>
      <c r="N1111" s="84" t="s">
        <v>4674</v>
      </c>
      <c r="O1111" s="84" t="s">
        <v>4674</v>
      </c>
      <c r="P1111" s="84" t="s">
        <v>4674</v>
      </c>
      <c r="Q1111" s="84" t="s">
        <v>4674</v>
      </c>
      <c r="R1111" s="84" t="s">
        <v>4679</v>
      </c>
      <c r="S1111" s="84" t="s">
        <v>4679</v>
      </c>
      <c r="T1111" s="84" t="s">
        <v>4679</v>
      </c>
      <c r="U1111" s="84" t="s">
        <v>4674</v>
      </c>
      <c r="V1111" s="84" t="s">
        <v>4674</v>
      </c>
      <c r="W1111" s="84" t="s">
        <v>4674</v>
      </c>
      <c r="X1111" s="84" t="s">
        <v>4674</v>
      </c>
      <c r="Y1111" s="84" t="s">
        <v>4679</v>
      </c>
      <c r="Z1111" s="84" t="s">
        <v>4679</v>
      </c>
      <c r="AA1111" s="84" t="s">
        <v>4679</v>
      </c>
      <c r="AB1111" s="84" t="s">
        <v>4674</v>
      </c>
      <c r="AC1111" s="84" t="s">
        <v>4674</v>
      </c>
      <c r="AD1111" s="84" t="s">
        <v>4674</v>
      </c>
      <c r="AE1111" s="84" t="s">
        <v>4674</v>
      </c>
      <c r="AF1111" s="84" t="s">
        <v>4679</v>
      </c>
      <c r="AG1111" s="84" t="s">
        <v>4679</v>
      </c>
      <c r="AH1111" s="84"/>
      <c r="AI1111" s="85">
        <f t="shared" si="149"/>
        <v>14</v>
      </c>
      <c r="AJ1111" s="86">
        <f t="shared" si="142"/>
        <v>14</v>
      </c>
      <c r="AK1111" s="87">
        <f t="shared" si="143"/>
        <v>0</v>
      </c>
      <c r="AL1111" s="87"/>
      <c r="AM1111" s="87">
        <f t="shared" si="144"/>
        <v>6</v>
      </c>
      <c r="AN1111" s="87">
        <f t="shared" si="150"/>
        <v>30</v>
      </c>
      <c r="AO1111" s="87">
        <f t="shared" si="145"/>
        <v>30</v>
      </c>
      <c r="AP1111" s="87">
        <v>31</v>
      </c>
      <c r="AQ1111" s="87">
        <v>30</v>
      </c>
      <c r="AR1111" s="87">
        <v>28</v>
      </c>
      <c r="AW1111" s="64" t="str">
        <f t="shared" si="140"/>
        <v>HAZİRAN 2026</v>
      </c>
      <c r="AX1111" s="89"/>
      <c r="AY1111" s="90"/>
      <c r="AZ1111" s="90" t="e">
        <f t="shared" si="151"/>
        <v>#N/A</v>
      </c>
    </row>
    <row r="1112" spans="1:52" ht="17.45" customHeight="1" x14ac:dyDescent="0.2">
      <c r="A1112" s="81">
        <v>1106</v>
      </c>
      <c r="B1112" s="82" t="s">
        <v>3469</v>
      </c>
      <c r="C1112" s="83" t="s">
        <v>3468</v>
      </c>
      <c r="D1112" s="84" t="s">
        <v>4674</v>
      </c>
      <c r="E1112" s="84" t="s">
        <v>4674</v>
      </c>
      <c r="F1112" s="84" t="s">
        <v>4679</v>
      </c>
      <c r="G1112" s="84" t="s">
        <v>4679</v>
      </c>
      <c r="H1112" s="84" t="s">
        <v>4679</v>
      </c>
      <c r="I1112" s="84" t="s">
        <v>4674</v>
      </c>
      <c r="J1112" s="84" t="s">
        <v>4674</v>
      </c>
      <c r="K1112" s="84" t="s">
        <v>4679</v>
      </c>
      <c r="L1112" s="84" t="s">
        <v>4679</v>
      </c>
      <c r="M1112" s="84" t="s">
        <v>4679</v>
      </c>
      <c r="N1112" s="84" t="s">
        <v>4674</v>
      </c>
      <c r="O1112" s="84" t="s">
        <v>4674</v>
      </c>
      <c r="P1112" s="84" t="s">
        <v>4674</v>
      </c>
      <c r="Q1112" s="84" t="s">
        <v>4674</v>
      </c>
      <c r="R1112" s="84" t="s">
        <v>4679</v>
      </c>
      <c r="S1112" s="84" t="s">
        <v>4679</v>
      </c>
      <c r="T1112" s="84" t="s">
        <v>4679</v>
      </c>
      <c r="U1112" s="84" t="s">
        <v>4674</v>
      </c>
      <c r="V1112" s="84" t="s">
        <v>4674</v>
      </c>
      <c r="W1112" s="84" t="s">
        <v>4674</v>
      </c>
      <c r="X1112" s="84" t="s">
        <v>4674</v>
      </c>
      <c r="Y1112" s="84" t="s">
        <v>4674</v>
      </c>
      <c r="Z1112" s="84" t="s">
        <v>4674</v>
      </c>
      <c r="AA1112" s="84" t="s">
        <v>4674</v>
      </c>
      <c r="AB1112" s="84" t="s">
        <v>4674</v>
      </c>
      <c r="AC1112" s="84" t="s">
        <v>4674</v>
      </c>
      <c r="AD1112" s="84" t="s">
        <v>4674</v>
      </c>
      <c r="AE1112" s="84" t="s">
        <v>4674</v>
      </c>
      <c r="AF1112" s="84" t="s">
        <v>4674</v>
      </c>
      <c r="AG1112" s="84" t="s">
        <v>4674</v>
      </c>
      <c r="AH1112" s="84"/>
      <c r="AI1112" s="85">
        <f t="shared" si="149"/>
        <v>9</v>
      </c>
      <c r="AJ1112" s="86">
        <f t="shared" si="142"/>
        <v>9</v>
      </c>
      <c r="AK1112" s="87">
        <f t="shared" si="143"/>
        <v>0</v>
      </c>
      <c r="AL1112" s="87"/>
      <c r="AM1112" s="87">
        <f t="shared" si="144"/>
        <v>6</v>
      </c>
      <c r="AN1112" s="87">
        <f t="shared" si="150"/>
        <v>30</v>
      </c>
      <c r="AO1112" s="87">
        <f t="shared" si="145"/>
        <v>30</v>
      </c>
      <c r="AP1112" s="87">
        <v>31</v>
      </c>
      <c r="AQ1112" s="87">
        <v>30</v>
      </c>
      <c r="AR1112" s="87">
        <v>28</v>
      </c>
      <c r="AW1112" s="64" t="str">
        <f t="shared" si="140"/>
        <v>HAZİRAN 2026</v>
      </c>
      <c r="AX1112" s="89"/>
      <c r="AY1112" s="90"/>
      <c r="AZ1112" s="90" t="e">
        <f t="shared" si="151"/>
        <v>#N/A</v>
      </c>
    </row>
    <row r="1113" spans="1:52" ht="17.45" customHeight="1" x14ac:dyDescent="0.2">
      <c r="A1113" s="81">
        <v>1107</v>
      </c>
      <c r="B1113" s="82" t="s">
        <v>3472</v>
      </c>
      <c r="C1113" s="83" t="s">
        <v>3471</v>
      </c>
      <c r="D1113" s="84" t="s">
        <v>4674</v>
      </c>
      <c r="E1113" s="84" t="s">
        <v>4674</v>
      </c>
      <c r="F1113" s="84" t="s">
        <v>4679</v>
      </c>
      <c r="G1113" s="84" t="s">
        <v>4679</v>
      </c>
      <c r="H1113" s="84" t="s">
        <v>4679</v>
      </c>
      <c r="I1113" s="84" t="s">
        <v>4674</v>
      </c>
      <c r="J1113" s="84" t="s">
        <v>4674</v>
      </c>
      <c r="K1113" s="84" t="s">
        <v>4674</v>
      </c>
      <c r="L1113" s="84" t="s">
        <v>4674</v>
      </c>
      <c r="M1113" s="84" t="s">
        <v>4679</v>
      </c>
      <c r="N1113" s="84" t="s">
        <v>4679</v>
      </c>
      <c r="O1113" s="84" t="s">
        <v>4679</v>
      </c>
      <c r="P1113" s="84" t="s">
        <v>4674</v>
      </c>
      <c r="Q1113" s="84" t="s">
        <v>4674</v>
      </c>
      <c r="R1113" s="84" t="s">
        <v>4674</v>
      </c>
      <c r="S1113" s="84" t="s">
        <v>4674</v>
      </c>
      <c r="T1113" s="84" t="s">
        <v>4679</v>
      </c>
      <c r="U1113" s="84" t="s">
        <v>4679</v>
      </c>
      <c r="V1113" s="84" t="s">
        <v>4679</v>
      </c>
      <c r="W1113" s="84" t="s">
        <v>4674</v>
      </c>
      <c r="X1113" s="84" t="s">
        <v>4674</v>
      </c>
      <c r="Y1113" s="84" t="s">
        <v>4674</v>
      </c>
      <c r="Z1113" s="84" t="s">
        <v>4674</v>
      </c>
      <c r="AA1113" s="84" t="s">
        <v>4674</v>
      </c>
      <c r="AB1113" s="84" t="s">
        <v>4674</v>
      </c>
      <c r="AC1113" s="84" t="s">
        <v>4674</v>
      </c>
      <c r="AD1113" s="84" t="s">
        <v>4674</v>
      </c>
      <c r="AE1113" s="84" t="s">
        <v>4674</v>
      </c>
      <c r="AF1113" s="84" t="s">
        <v>4674</v>
      </c>
      <c r="AG1113" s="84" t="s">
        <v>4674</v>
      </c>
      <c r="AH1113" s="84"/>
      <c r="AI1113" s="85">
        <f t="shared" si="149"/>
        <v>9</v>
      </c>
      <c r="AJ1113" s="86">
        <f t="shared" si="142"/>
        <v>9</v>
      </c>
      <c r="AK1113" s="87">
        <f t="shared" si="143"/>
        <v>0</v>
      </c>
      <c r="AL1113" s="87"/>
      <c r="AM1113" s="87">
        <f t="shared" si="144"/>
        <v>6</v>
      </c>
      <c r="AN1113" s="87">
        <f t="shared" si="150"/>
        <v>30</v>
      </c>
      <c r="AO1113" s="87">
        <f t="shared" si="145"/>
        <v>30</v>
      </c>
      <c r="AP1113" s="87">
        <v>31</v>
      </c>
      <c r="AQ1113" s="87">
        <v>30</v>
      </c>
      <c r="AR1113" s="87">
        <v>28</v>
      </c>
      <c r="AW1113" s="64" t="str">
        <f t="shared" si="140"/>
        <v>HAZİRAN 2026</v>
      </c>
      <c r="AX1113" s="89"/>
      <c r="AY1113" s="90"/>
      <c r="AZ1113" s="90" t="e">
        <f t="shared" si="151"/>
        <v>#N/A</v>
      </c>
    </row>
    <row r="1114" spans="1:52" ht="17.45" customHeight="1" x14ac:dyDescent="0.2">
      <c r="A1114" s="81">
        <v>1108</v>
      </c>
      <c r="B1114" s="82" t="s">
        <v>3475</v>
      </c>
      <c r="C1114" s="83" t="s">
        <v>3474</v>
      </c>
      <c r="D1114" s="84" t="s">
        <v>4674</v>
      </c>
      <c r="E1114" s="84" t="s">
        <v>4679</v>
      </c>
      <c r="F1114" s="84" t="s">
        <v>4679</v>
      </c>
      <c r="G1114" s="84" t="s">
        <v>4679</v>
      </c>
      <c r="H1114" s="84" t="s">
        <v>4674</v>
      </c>
      <c r="I1114" s="84" t="s">
        <v>4674</v>
      </c>
      <c r="J1114" s="84" t="s">
        <v>4674</v>
      </c>
      <c r="K1114" s="84" t="s">
        <v>4674</v>
      </c>
      <c r="L1114" s="84" t="s">
        <v>4679</v>
      </c>
      <c r="M1114" s="84" t="s">
        <v>4679</v>
      </c>
      <c r="N1114" s="84" t="s">
        <v>4679</v>
      </c>
      <c r="O1114" s="84" t="s">
        <v>4674</v>
      </c>
      <c r="P1114" s="84" t="s">
        <v>4674</v>
      </c>
      <c r="Q1114" s="84" t="s">
        <v>4674</v>
      </c>
      <c r="R1114" s="84" t="s">
        <v>4674</v>
      </c>
      <c r="S1114" s="84" t="s">
        <v>4679</v>
      </c>
      <c r="T1114" s="84" t="s">
        <v>4679</v>
      </c>
      <c r="U1114" s="84" t="s">
        <v>4679</v>
      </c>
      <c r="V1114" s="84" t="s">
        <v>4674</v>
      </c>
      <c r="W1114" s="84" t="s">
        <v>4674</v>
      </c>
      <c r="X1114" s="84" t="s">
        <v>4674</v>
      </c>
      <c r="Y1114" s="84" t="s">
        <v>4674</v>
      </c>
      <c r="Z1114" s="84" t="s">
        <v>4679</v>
      </c>
      <c r="AA1114" s="84" t="s">
        <v>4679</v>
      </c>
      <c r="AB1114" s="84" t="s">
        <v>4679</v>
      </c>
      <c r="AC1114" s="84" t="s">
        <v>4674</v>
      </c>
      <c r="AD1114" s="84" t="s">
        <v>4674</v>
      </c>
      <c r="AE1114" s="84" t="s">
        <v>4674</v>
      </c>
      <c r="AF1114" s="84" t="s">
        <v>4679</v>
      </c>
      <c r="AG1114" s="84" t="s">
        <v>4679</v>
      </c>
      <c r="AH1114" s="84"/>
      <c r="AI1114" s="85">
        <f t="shared" si="149"/>
        <v>14</v>
      </c>
      <c r="AJ1114" s="86">
        <f t="shared" si="142"/>
        <v>14</v>
      </c>
      <c r="AK1114" s="87">
        <f t="shared" si="143"/>
        <v>0</v>
      </c>
      <c r="AL1114" s="87"/>
      <c r="AM1114" s="87">
        <f t="shared" si="144"/>
        <v>6</v>
      </c>
      <c r="AN1114" s="87">
        <f t="shared" si="150"/>
        <v>30</v>
      </c>
      <c r="AO1114" s="87">
        <f t="shared" si="145"/>
        <v>30</v>
      </c>
      <c r="AP1114" s="87">
        <v>31</v>
      </c>
      <c r="AQ1114" s="87">
        <v>30</v>
      </c>
      <c r="AR1114" s="87">
        <v>28</v>
      </c>
      <c r="AW1114" s="64" t="str">
        <f t="shared" si="140"/>
        <v>HAZİRAN 2026</v>
      </c>
      <c r="AX1114" s="89"/>
      <c r="AY1114" s="90"/>
      <c r="AZ1114" s="90" t="e">
        <f t="shared" si="151"/>
        <v>#N/A</v>
      </c>
    </row>
    <row r="1115" spans="1:52" ht="17.45" customHeight="1" x14ac:dyDescent="0.2">
      <c r="A1115" s="81">
        <v>1109</v>
      </c>
      <c r="B1115" s="82" t="s">
        <v>3478</v>
      </c>
      <c r="C1115" s="83" t="s">
        <v>3477</v>
      </c>
      <c r="D1115" s="84" t="s">
        <v>4679</v>
      </c>
      <c r="E1115" s="84" t="s">
        <v>4679</v>
      </c>
      <c r="F1115" s="84" t="s">
        <v>4674</v>
      </c>
      <c r="G1115" s="84" t="s">
        <v>4674</v>
      </c>
      <c r="H1115" s="84" t="s">
        <v>4674</v>
      </c>
      <c r="I1115" s="84" t="s">
        <v>4674</v>
      </c>
      <c r="J1115" s="84" t="s">
        <v>4674</v>
      </c>
      <c r="K1115" s="84" t="s">
        <v>4679</v>
      </c>
      <c r="L1115" s="84" t="s">
        <v>4679</v>
      </c>
      <c r="M1115" s="84" t="s">
        <v>4674</v>
      </c>
      <c r="N1115" s="84" t="s">
        <v>4674</v>
      </c>
      <c r="O1115" s="84" t="s">
        <v>4674</v>
      </c>
      <c r="P1115" s="84" t="s">
        <v>4674</v>
      </c>
      <c r="Q1115" s="84" t="s">
        <v>4674</v>
      </c>
      <c r="R1115" s="84" t="s">
        <v>4679</v>
      </c>
      <c r="S1115" s="84" t="s">
        <v>4679</v>
      </c>
      <c r="T1115" s="84" t="s">
        <v>4674</v>
      </c>
      <c r="U1115" s="84" t="s">
        <v>4674</v>
      </c>
      <c r="V1115" s="84" t="s">
        <v>4674</v>
      </c>
      <c r="W1115" s="84" t="s">
        <v>4674</v>
      </c>
      <c r="X1115" s="84" t="s">
        <v>4674</v>
      </c>
      <c r="Y1115" s="84" t="s">
        <v>4679</v>
      </c>
      <c r="Z1115" s="84" t="s">
        <v>4679</v>
      </c>
      <c r="AA1115" s="84" t="s">
        <v>4674</v>
      </c>
      <c r="AB1115" s="84" t="s">
        <v>4674</v>
      </c>
      <c r="AC1115" s="84" t="s">
        <v>4674</v>
      </c>
      <c r="AD1115" s="84" t="s">
        <v>4674</v>
      </c>
      <c r="AE1115" s="84" t="s">
        <v>4674</v>
      </c>
      <c r="AF1115" s="84" t="s">
        <v>4679</v>
      </c>
      <c r="AG1115" s="84" t="s">
        <v>4679</v>
      </c>
      <c r="AH1115" s="84"/>
      <c r="AI1115" s="85">
        <f t="shared" si="149"/>
        <v>10</v>
      </c>
      <c r="AJ1115" s="86">
        <f t="shared" si="142"/>
        <v>10</v>
      </c>
      <c r="AK1115" s="87">
        <f t="shared" si="143"/>
        <v>0</v>
      </c>
      <c r="AL1115" s="87"/>
      <c r="AM1115" s="87">
        <f t="shared" si="144"/>
        <v>6</v>
      </c>
      <c r="AN1115" s="87">
        <f t="shared" si="150"/>
        <v>30</v>
      </c>
      <c r="AO1115" s="87">
        <f t="shared" si="145"/>
        <v>30</v>
      </c>
      <c r="AP1115" s="87">
        <v>31</v>
      </c>
      <c r="AQ1115" s="87">
        <v>30</v>
      </c>
      <c r="AR1115" s="87">
        <v>28</v>
      </c>
      <c r="AW1115" s="64" t="str">
        <f t="shared" si="140"/>
        <v>HAZİRAN 2026</v>
      </c>
      <c r="AX1115" s="89"/>
      <c r="AY1115" s="90"/>
      <c r="AZ1115" s="90" t="e">
        <f t="shared" si="151"/>
        <v>#N/A</v>
      </c>
    </row>
    <row r="1116" spans="1:52" ht="17.45" customHeight="1" x14ac:dyDescent="0.2">
      <c r="A1116" s="81">
        <v>1110</v>
      </c>
      <c r="B1116" s="82" t="s">
        <v>3481</v>
      </c>
      <c r="C1116" s="83" t="s">
        <v>3480</v>
      </c>
      <c r="D1116" s="84" t="s">
        <v>4679</v>
      </c>
      <c r="E1116" s="84" t="s">
        <v>4679</v>
      </c>
      <c r="F1116" s="84" t="s">
        <v>4679</v>
      </c>
      <c r="G1116" s="84" t="s">
        <v>4674</v>
      </c>
      <c r="H1116" s="84" t="s">
        <v>4674</v>
      </c>
      <c r="I1116" s="84" t="s">
        <v>4674</v>
      </c>
      <c r="J1116" s="84" t="s">
        <v>4674</v>
      </c>
      <c r="K1116" s="84" t="s">
        <v>4679</v>
      </c>
      <c r="L1116" s="84" t="s">
        <v>4679</v>
      </c>
      <c r="M1116" s="84" t="s">
        <v>4679</v>
      </c>
      <c r="N1116" s="84" t="s">
        <v>4674</v>
      </c>
      <c r="O1116" s="84" t="s">
        <v>4674</v>
      </c>
      <c r="P1116" s="84" t="s">
        <v>4674</v>
      </c>
      <c r="Q1116" s="84" t="s">
        <v>4674</v>
      </c>
      <c r="R1116" s="84" t="s">
        <v>4679</v>
      </c>
      <c r="S1116" s="84" t="s">
        <v>4679</v>
      </c>
      <c r="T1116" s="84" t="s">
        <v>4679</v>
      </c>
      <c r="U1116" s="84" t="s">
        <v>4674</v>
      </c>
      <c r="V1116" s="84" t="s">
        <v>4674</v>
      </c>
      <c r="W1116" s="84" t="s">
        <v>4674</v>
      </c>
      <c r="X1116" s="84" t="s">
        <v>4674</v>
      </c>
      <c r="Y1116" s="84" t="s">
        <v>4679</v>
      </c>
      <c r="Z1116" s="84" t="s">
        <v>4679</v>
      </c>
      <c r="AA1116" s="84" t="s">
        <v>4679</v>
      </c>
      <c r="AB1116" s="84" t="s">
        <v>4674</v>
      </c>
      <c r="AC1116" s="84" t="s">
        <v>4674</v>
      </c>
      <c r="AD1116" s="84" t="s">
        <v>4674</v>
      </c>
      <c r="AE1116" s="84" t="s">
        <v>4674</v>
      </c>
      <c r="AF1116" s="84" t="s">
        <v>4679</v>
      </c>
      <c r="AG1116" s="84" t="s">
        <v>4679</v>
      </c>
      <c r="AH1116" s="84"/>
      <c r="AI1116" s="85">
        <f t="shared" si="149"/>
        <v>14</v>
      </c>
      <c r="AJ1116" s="86">
        <f t="shared" si="142"/>
        <v>14</v>
      </c>
      <c r="AK1116" s="87">
        <f t="shared" si="143"/>
        <v>0</v>
      </c>
      <c r="AL1116" s="87"/>
      <c r="AM1116" s="87">
        <f t="shared" si="144"/>
        <v>6</v>
      </c>
      <c r="AN1116" s="87">
        <f t="shared" si="150"/>
        <v>30</v>
      </c>
      <c r="AO1116" s="87">
        <f t="shared" si="145"/>
        <v>30</v>
      </c>
      <c r="AP1116" s="87">
        <v>31</v>
      </c>
      <c r="AQ1116" s="87">
        <v>30</v>
      </c>
      <c r="AR1116" s="87">
        <v>28</v>
      </c>
      <c r="AW1116" s="64" t="str">
        <f t="shared" si="140"/>
        <v>HAZİRAN 2026</v>
      </c>
      <c r="AX1116" s="89"/>
      <c r="AY1116" s="90"/>
      <c r="AZ1116" s="90" t="e">
        <f t="shared" si="151"/>
        <v>#N/A</v>
      </c>
    </row>
    <row r="1117" spans="1:52" ht="17.45" customHeight="1" x14ac:dyDescent="0.2">
      <c r="A1117" s="81">
        <v>1111</v>
      </c>
      <c r="B1117" s="82" t="s">
        <v>3484</v>
      </c>
      <c r="C1117" s="83" t="s">
        <v>3483</v>
      </c>
      <c r="D1117" s="84" t="s">
        <v>4679</v>
      </c>
      <c r="E1117" s="84" t="s">
        <v>4679</v>
      </c>
      <c r="F1117" s="84" t="s">
        <v>4674</v>
      </c>
      <c r="G1117" s="84" t="s">
        <v>4674</v>
      </c>
      <c r="H1117" s="84" t="s">
        <v>4679</v>
      </c>
      <c r="I1117" s="84" t="s">
        <v>4674</v>
      </c>
      <c r="J1117" s="84" t="s">
        <v>4674</v>
      </c>
      <c r="K1117" s="84" t="s">
        <v>4674</v>
      </c>
      <c r="L1117" s="84" t="s">
        <v>4679</v>
      </c>
      <c r="M1117" s="84" t="s">
        <v>4679</v>
      </c>
      <c r="N1117" s="84" t="s">
        <v>4679</v>
      </c>
      <c r="O1117" s="84" t="s">
        <v>4674</v>
      </c>
      <c r="P1117" s="84" t="s">
        <v>4674</v>
      </c>
      <c r="Q1117" s="84" t="s">
        <v>4674</v>
      </c>
      <c r="R1117" s="84" t="s">
        <v>4679</v>
      </c>
      <c r="S1117" s="84" t="s">
        <v>4674</v>
      </c>
      <c r="T1117" s="84" t="s">
        <v>4679</v>
      </c>
      <c r="U1117" s="84" t="s">
        <v>4679</v>
      </c>
      <c r="V1117" s="84" t="s">
        <v>4674</v>
      </c>
      <c r="W1117" s="84" t="s">
        <v>4674</v>
      </c>
      <c r="X1117" s="84" t="s">
        <v>4674</v>
      </c>
      <c r="Y1117" s="84" t="s">
        <v>4674</v>
      </c>
      <c r="Z1117" s="84" t="s">
        <v>4674</v>
      </c>
      <c r="AA1117" s="84" t="s">
        <v>4679</v>
      </c>
      <c r="AB1117" s="84" t="s">
        <v>4679</v>
      </c>
      <c r="AC1117" s="84" t="s">
        <v>4679</v>
      </c>
      <c r="AD1117" s="84" t="s">
        <v>4674</v>
      </c>
      <c r="AE1117" s="84" t="s">
        <v>4674</v>
      </c>
      <c r="AF1117" s="84" t="s">
        <v>4679</v>
      </c>
      <c r="AG1117" s="84" t="s">
        <v>4679</v>
      </c>
      <c r="AH1117" s="84"/>
      <c r="AI1117" s="85">
        <f t="shared" si="149"/>
        <v>14</v>
      </c>
      <c r="AJ1117" s="86">
        <f t="shared" si="142"/>
        <v>14</v>
      </c>
      <c r="AK1117" s="87">
        <f t="shared" si="143"/>
        <v>0</v>
      </c>
      <c r="AL1117" s="87"/>
      <c r="AM1117" s="87">
        <f t="shared" si="144"/>
        <v>6</v>
      </c>
      <c r="AN1117" s="87">
        <f t="shared" si="150"/>
        <v>30</v>
      </c>
      <c r="AO1117" s="87">
        <f t="shared" si="145"/>
        <v>30</v>
      </c>
      <c r="AP1117" s="87">
        <v>31</v>
      </c>
      <c r="AQ1117" s="87">
        <v>30</v>
      </c>
      <c r="AR1117" s="87">
        <v>28</v>
      </c>
      <c r="AW1117" s="64" t="str">
        <f t="shared" si="140"/>
        <v>HAZİRAN 2026</v>
      </c>
      <c r="AX1117" s="89"/>
      <c r="AY1117" s="90"/>
      <c r="AZ1117" s="90" t="e">
        <f t="shared" si="151"/>
        <v>#N/A</v>
      </c>
    </row>
    <row r="1118" spans="1:52" ht="17.45" customHeight="1" x14ac:dyDescent="0.2">
      <c r="A1118" s="81">
        <v>1112</v>
      </c>
      <c r="B1118" s="82" t="s">
        <v>3487</v>
      </c>
      <c r="C1118" s="83" t="s">
        <v>3486</v>
      </c>
      <c r="D1118" s="84" t="s">
        <v>4674</v>
      </c>
      <c r="E1118" s="84" t="s">
        <v>4679</v>
      </c>
      <c r="F1118" s="84" t="s">
        <v>4674</v>
      </c>
      <c r="G1118" s="84" t="s">
        <v>4674</v>
      </c>
      <c r="H1118" s="84" t="s">
        <v>4674</v>
      </c>
      <c r="I1118" s="84" t="s">
        <v>4674</v>
      </c>
      <c r="J1118" s="84" t="s">
        <v>4679</v>
      </c>
      <c r="K1118" s="84" t="s">
        <v>4679</v>
      </c>
      <c r="L1118" s="84" t="s">
        <v>4679</v>
      </c>
      <c r="M1118" s="84" t="s">
        <v>4674</v>
      </c>
      <c r="N1118" s="84" t="s">
        <v>4674</v>
      </c>
      <c r="O1118" s="84" t="s">
        <v>4674</v>
      </c>
      <c r="P1118" s="84" t="s">
        <v>4674</v>
      </c>
      <c r="Q1118" s="84" t="s">
        <v>4679</v>
      </c>
      <c r="R1118" s="84" t="s">
        <v>4679</v>
      </c>
      <c r="S1118" s="84" t="s">
        <v>4679</v>
      </c>
      <c r="T1118" s="84" t="s">
        <v>4674</v>
      </c>
      <c r="U1118" s="84" t="s">
        <v>4674</v>
      </c>
      <c r="V1118" s="84" t="s">
        <v>4674</v>
      </c>
      <c r="W1118" s="84" t="s">
        <v>4674</v>
      </c>
      <c r="X1118" s="84" t="s">
        <v>4679</v>
      </c>
      <c r="Y1118" s="84" t="s">
        <v>4679</v>
      </c>
      <c r="Z1118" s="84" t="s">
        <v>4679</v>
      </c>
      <c r="AA1118" s="84" t="s">
        <v>4674</v>
      </c>
      <c r="AB1118" s="84" t="s">
        <v>4674</v>
      </c>
      <c r="AC1118" s="84" t="s">
        <v>4674</v>
      </c>
      <c r="AD1118" s="84" t="s">
        <v>4674</v>
      </c>
      <c r="AE1118" s="84" t="s">
        <v>4690</v>
      </c>
      <c r="AF1118" s="84" t="s">
        <v>4679</v>
      </c>
      <c r="AG1118" s="84" t="s">
        <v>4679</v>
      </c>
      <c r="AH1118" s="84"/>
      <c r="AI1118" s="85">
        <f t="shared" si="149"/>
        <v>12</v>
      </c>
      <c r="AJ1118" s="86">
        <f t="shared" si="142"/>
        <v>12</v>
      </c>
      <c r="AK1118" s="87">
        <f t="shared" si="143"/>
        <v>0</v>
      </c>
      <c r="AL1118" s="87"/>
      <c r="AM1118" s="87">
        <f t="shared" si="144"/>
        <v>6</v>
      </c>
      <c r="AN1118" s="87">
        <f t="shared" si="150"/>
        <v>30</v>
      </c>
      <c r="AO1118" s="87">
        <f t="shared" si="145"/>
        <v>30</v>
      </c>
      <c r="AP1118" s="87">
        <v>31</v>
      </c>
      <c r="AQ1118" s="87">
        <v>30</v>
      </c>
      <c r="AR1118" s="87">
        <v>28</v>
      </c>
      <c r="AW1118" s="64" t="str">
        <f t="shared" si="140"/>
        <v>HAZİRAN 2026</v>
      </c>
      <c r="AX1118" s="89"/>
      <c r="AY1118" s="90"/>
      <c r="AZ1118" s="90" t="e">
        <f t="shared" si="151"/>
        <v>#N/A</v>
      </c>
    </row>
    <row r="1119" spans="1:52" ht="17.45" customHeight="1" x14ac:dyDescent="0.2">
      <c r="A1119" s="81">
        <v>1113</v>
      </c>
      <c r="B1119" s="82" t="s">
        <v>3490</v>
      </c>
      <c r="C1119" s="83" t="s">
        <v>3489</v>
      </c>
      <c r="D1119" s="84" t="s">
        <v>4674</v>
      </c>
      <c r="E1119" s="84" t="s">
        <v>4679</v>
      </c>
      <c r="F1119" s="84" t="s">
        <v>4679</v>
      </c>
      <c r="G1119" s="84" t="s">
        <v>4679</v>
      </c>
      <c r="H1119" s="84" t="s">
        <v>4674</v>
      </c>
      <c r="I1119" s="84" t="s">
        <v>4674</v>
      </c>
      <c r="J1119" s="84" t="s">
        <v>4674</v>
      </c>
      <c r="K1119" s="84" t="s">
        <v>4674</v>
      </c>
      <c r="L1119" s="84" t="s">
        <v>4679</v>
      </c>
      <c r="M1119" s="84" t="s">
        <v>4679</v>
      </c>
      <c r="N1119" s="84" t="s">
        <v>4679</v>
      </c>
      <c r="O1119" s="84" t="s">
        <v>4674</v>
      </c>
      <c r="P1119" s="84" t="s">
        <v>4674</v>
      </c>
      <c r="Q1119" s="84" t="s">
        <v>4674</v>
      </c>
      <c r="R1119" s="84" t="s">
        <v>4674</v>
      </c>
      <c r="S1119" s="84" t="s">
        <v>4674</v>
      </c>
      <c r="T1119" s="84" t="s">
        <v>4679</v>
      </c>
      <c r="U1119" s="84" t="s">
        <v>4679</v>
      </c>
      <c r="V1119" s="84" t="s">
        <v>4679</v>
      </c>
      <c r="W1119" s="84" t="s">
        <v>4674</v>
      </c>
      <c r="X1119" s="84" t="s">
        <v>4674</v>
      </c>
      <c r="Y1119" s="84" t="s">
        <v>4679</v>
      </c>
      <c r="Z1119" s="84" t="s">
        <v>4679</v>
      </c>
      <c r="AA1119" s="84" t="s">
        <v>4679</v>
      </c>
      <c r="AB1119" s="84" t="s">
        <v>4674</v>
      </c>
      <c r="AC1119" s="84" t="s">
        <v>4674</v>
      </c>
      <c r="AD1119" s="84" t="s">
        <v>4674</v>
      </c>
      <c r="AE1119" s="84" t="s">
        <v>4674</v>
      </c>
      <c r="AF1119" s="84" t="s">
        <v>4679</v>
      </c>
      <c r="AG1119" s="84" t="s">
        <v>4679</v>
      </c>
      <c r="AH1119" s="84"/>
      <c r="AI1119" s="85">
        <f t="shared" si="149"/>
        <v>14</v>
      </c>
      <c r="AJ1119" s="86">
        <f t="shared" si="142"/>
        <v>14</v>
      </c>
      <c r="AK1119" s="87">
        <f t="shared" si="143"/>
        <v>0</v>
      </c>
      <c r="AL1119" s="87"/>
      <c r="AM1119" s="87">
        <f t="shared" si="144"/>
        <v>6</v>
      </c>
      <c r="AN1119" s="87">
        <f t="shared" si="150"/>
        <v>30</v>
      </c>
      <c r="AO1119" s="87">
        <f t="shared" si="145"/>
        <v>30</v>
      </c>
      <c r="AP1119" s="87">
        <v>31</v>
      </c>
      <c r="AQ1119" s="87">
        <v>30</v>
      </c>
      <c r="AR1119" s="87">
        <v>28</v>
      </c>
      <c r="AW1119" s="64" t="str">
        <f t="shared" si="140"/>
        <v>HAZİRAN 2026</v>
      </c>
      <c r="AX1119" s="89"/>
      <c r="AY1119" s="90"/>
      <c r="AZ1119" s="90" t="e">
        <f t="shared" si="151"/>
        <v>#N/A</v>
      </c>
    </row>
    <row r="1120" spans="1:52" ht="17.45" customHeight="1" x14ac:dyDescent="0.2">
      <c r="A1120" s="81">
        <v>1114</v>
      </c>
      <c r="B1120" s="82" t="s">
        <v>3493</v>
      </c>
      <c r="C1120" s="83" t="s">
        <v>3492</v>
      </c>
      <c r="D1120" s="84" t="s">
        <v>4674</v>
      </c>
      <c r="E1120" s="84" t="s">
        <v>4674</v>
      </c>
      <c r="F1120" s="84" t="s">
        <v>4679</v>
      </c>
      <c r="G1120" s="84" t="s">
        <v>4674</v>
      </c>
      <c r="H1120" s="84" t="s">
        <v>4674</v>
      </c>
      <c r="I1120" s="84" t="s">
        <v>4679</v>
      </c>
      <c r="J1120" s="84" t="s">
        <v>4679</v>
      </c>
      <c r="K1120" s="84" t="s">
        <v>4674</v>
      </c>
      <c r="L1120" s="84" t="s">
        <v>4674</v>
      </c>
      <c r="M1120" s="84" t="s">
        <v>4679</v>
      </c>
      <c r="N1120" s="84" t="s">
        <v>4674</v>
      </c>
      <c r="O1120" s="84" t="s">
        <v>4674</v>
      </c>
      <c r="P1120" s="84" t="s">
        <v>4679</v>
      </c>
      <c r="Q1120" s="84" t="s">
        <v>4679</v>
      </c>
      <c r="R1120" s="84" t="s">
        <v>4674</v>
      </c>
      <c r="S1120" s="84" t="s">
        <v>4674</v>
      </c>
      <c r="T1120" s="84" t="s">
        <v>4679</v>
      </c>
      <c r="U1120" s="84" t="s">
        <v>4674</v>
      </c>
      <c r="V1120" s="84" t="s">
        <v>4674</v>
      </c>
      <c r="W1120" s="84" t="s">
        <v>4679</v>
      </c>
      <c r="X1120" s="84" t="s">
        <v>4679</v>
      </c>
      <c r="Y1120" s="84" t="s">
        <v>4674</v>
      </c>
      <c r="Z1120" s="84" t="s">
        <v>4674</v>
      </c>
      <c r="AA1120" s="84" t="s">
        <v>4679</v>
      </c>
      <c r="AB1120" s="84" t="s">
        <v>4674</v>
      </c>
      <c r="AC1120" s="84" t="s">
        <v>4674</v>
      </c>
      <c r="AD1120" s="84" t="s">
        <v>4679</v>
      </c>
      <c r="AE1120" s="84" t="s">
        <v>4679</v>
      </c>
      <c r="AF1120" s="84" t="s">
        <v>4674</v>
      </c>
      <c r="AG1120" s="84" t="s">
        <v>4674</v>
      </c>
      <c r="AH1120" s="84"/>
      <c r="AI1120" s="85">
        <f t="shared" si="149"/>
        <v>12</v>
      </c>
      <c r="AJ1120" s="86">
        <f t="shared" si="142"/>
        <v>12</v>
      </c>
      <c r="AK1120" s="87">
        <f t="shared" si="143"/>
        <v>0</v>
      </c>
      <c r="AL1120" s="87"/>
      <c r="AM1120" s="87">
        <f t="shared" si="144"/>
        <v>6</v>
      </c>
      <c r="AN1120" s="87">
        <f t="shared" si="150"/>
        <v>30</v>
      </c>
      <c r="AO1120" s="87">
        <f t="shared" si="145"/>
        <v>30</v>
      </c>
      <c r="AP1120" s="87">
        <v>31</v>
      </c>
      <c r="AQ1120" s="87">
        <v>30</v>
      </c>
      <c r="AR1120" s="87">
        <v>28</v>
      </c>
      <c r="AW1120" s="64" t="str">
        <f t="shared" si="140"/>
        <v>HAZİRAN 2026</v>
      </c>
      <c r="AX1120" s="89"/>
      <c r="AY1120" s="90"/>
      <c r="AZ1120" s="90" t="e">
        <f t="shared" si="151"/>
        <v>#N/A</v>
      </c>
    </row>
    <row r="1121" spans="1:52" ht="17.45" customHeight="1" x14ac:dyDescent="0.2">
      <c r="A1121" s="81">
        <v>1115</v>
      </c>
      <c r="B1121" s="82" t="s">
        <v>3496</v>
      </c>
      <c r="C1121" s="83" t="s">
        <v>3495</v>
      </c>
      <c r="D1121" s="84" t="s">
        <v>4674</v>
      </c>
      <c r="E1121" s="84" t="s">
        <v>4679</v>
      </c>
      <c r="F1121" s="84" t="s">
        <v>4679</v>
      </c>
      <c r="G1121" s="84" t="s">
        <v>4679</v>
      </c>
      <c r="H1121" s="84" t="s">
        <v>4674</v>
      </c>
      <c r="I1121" s="84" t="s">
        <v>4674</v>
      </c>
      <c r="J1121" s="84" t="s">
        <v>4674</v>
      </c>
      <c r="K1121" s="84" t="s">
        <v>4674</v>
      </c>
      <c r="L1121" s="84" t="s">
        <v>4679</v>
      </c>
      <c r="M1121" s="84" t="s">
        <v>4679</v>
      </c>
      <c r="N1121" s="84" t="s">
        <v>4679</v>
      </c>
      <c r="O1121" s="84" t="s">
        <v>4674</v>
      </c>
      <c r="P1121" s="84" t="s">
        <v>4674</v>
      </c>
      <c r="Q1121" s="84" t="s">
        <v>4674</v>
      </c>
      <c r="R1121" s="84" t="s">
        <v>4674</v>
      </c>
      <c r="S1121" s="84" t="s">
        <v>4679</v>
      </c>
      <c r="T1121" s="84" t="s">
        <v>4679</v>
      </c>
      <c r="U1121" s="84" t="s">
        <v>4679</v>
      </c>
      <c r="V1121" s="84" t="s">
        <v>4674</v>
      </c>
      <c r="W1121" s="84" t="s">
        <v>4674</v>
      </c>
      <c r="X1121" s="84" t="s">
        <v>4674</v>
      </c>
      <c r="Y1121" s="84" t="s">
        <v>4674</v>
      </c>
      <c r="Z1121" s="84" t="s">
        <v>4679</v>
      </c>
      <c r="AA1121" s="84" t="s">
        <v>4679</v>
      </c>
      <c r="AB1121" s="84" t="s">
        <v>4679</v>
      </c>
      <c r="AC1121" s="84" t="s">
        <v>4674</v>
      </c>
      <c r="AD1121" s="84" t="s">
        <v>4674</v>
      </c>
      <c r="AE1121" s="84" t="s">
        <v>4674</v>
      </c>
      <c r="AF1121" s="84" t="s">
        <v>4674</v>
      </c>
      <c r="AG1121" s="84" t="s">
        <v>4679</v>
      </c>
      <c r="AH1121" s="84"/>
      <c r="AI1121" s="85">
        <f t="shared" si="149"/>
        <v>13</v>
      </c>
      <c r="AJ1121" s="86">
        <f t="shared" si="142"/>
        <v>13</v>
      </c>
      <c r="AK1121" s="87">
        <f t="shared" si="143"/>
        <v>0</v>
      </c>
      <c r="AL1121" s="87"/>
      <c r="AM1121" s="87">
        <f t="shared" si="144"/>
        <v>6</v>
      </c>
      <c r="AN1121" s="87">
        <f t="shared" si="150"/>
        <v>30</v>
      </c>
      <c r="AO1121" s="87">
        <f t="shared" si="145"/>
        <v>30</v>
      </c>
      <c r="AP1121" s="87">
        <v>31</v>
      </c>
      <c r="AQ1121" s="87">
        <v>30</v>
      </c>
      <c r="AR1121" s="87">
        <v>28</v>
      </c>
      <c r="AW1121" s="64" t="str">
        <f t="shared" si="140"/>
        <v>HAZİRAN 2026</v>
      </c>
      <c r="AX1121" s="89"/>
      <c r="AY1121" s="90"/>
      <c r="AZ1121" s="90" t="e">
        <f t="shared" si="151"/>
        <v>#N/A</v>
      </c>
    </row>
    <row r="1122" spans="1:52" ht="17.45" customHeight="1" x14ac:dyDescent="0.2">
      <c r="A1122" s="81">
        <v>1116</v>
      </c>
      <c r="B1122" s="82" t="s">
        <v>3499</v>
      </c>
      <c r="C1122" s="83" t="s">
        <v>3498</v>
      </c>
      <c r="D1122" s="84" t="s">
        <v>4679</v>
      </c>
      <c r="E1122" s="84" t="s">
        <v>4679</v>
      </c>
      <c r="F1122" s="84" t="s">
        <v>4679</v>
      </c>
      <c r="G1122" s="84" t="s">
        <v>4674</v>
      </c>
      <c r="H1122" s="84" t="s">
        <v>4674</v>
      </c>
      <c r="I1122" s="84" t="s">
        <v>4674</v>
      </c>
      <c r="J1122" s="84" t="s">
        <v>4674</v>
      </c>
      <c r="K1122" s="84" t="s">
        <v>4679</v>
      </c>
      <c r="L1122" s="84" t="s">
        <v>4679</v>
      </c>
      <c r="M1122" s="84" t="s">
        <v>4679</v>
      </c>
      <c r="N1122" s="84" t="s">
        <v>4674</v>
      </c>
      <c r="O1122" s="84" t="s">
        <v>4674</v>
      </c>
      <c r="P1122" s="84" t="s">
        <v>4674</v>
      </c>
      <c r="Q1122" s="84" t="s">
        <v>4674</v>
      </c>
      <c r="R1122" s="84" t="s">
        <v>4679</v>
      </c>
      <c r="S1122" s="84" t="s">
        <v>4679</v>
      </c>
      <c r="T1122" s="84" t="s">
        <v>4679</v>
      </c>
      <c r="U1122" s="84" t="s">
        <v>4674</v>
      </c>
      <c r="V1122" s="84" t="s">
        <v>4674</v>
      </c>
      <c r="W1122" s="84" t="s">
        <v>4674</v>
      </c>
      <c r="X1122" s="84" t="s">
        <v>4674</v>
      </c>
      <c r="Y1122" s="84" t="s">
        <v>4721</v>
      </c>
      <c r="Z1122" s="84" t="s">
        <v>4721</v>
      </c>
      <c r="AA1122" s="84" t="s">
        <v>4721</v>
      </c>
      <c r="AB1122" s="84" t="s">
        <v>4674</v>
      </c>
      <c r="AC1122" s="84" t="s">
        <v>4674</v>
      </c>
      <c r="AD1122" s="84" t="s">
        <v>4674</v>
      </c>
      <c r="AE1122" s="84" t="s">
        <v>4674</v>
      </c>
      <c r="AF1122" s="84" t="s">
        <v>4721</v>
      </c>
      <c r="AG1122" s="84" t="s">
        <v>4721</v>
      </c>
      <c r="AH1122" s="84"/>
      <c r="AI1122" s="85">
        <f t="shared" si="149"/>
        <v>9</v>
      </c>
      <c r="AJ1122" s="86">
        <f t="shared" si="142"/>
        <v>9</v>
      </c>
      <c r="AK1122" s="87">
        <f t="shared" si="143"/>
        <v>0</v>
      </c>
      <c r="AL1122" s="87"/>
      <c r="AM1122" s="87">
        <f t="shared" si="144"/>
        <v>6</v>
      </c>
      <c r="AN1122" s="87">
        <f t="shared" si="150"/>
        <v>30</v>
      </c>
      <c r="AO1122" s="87">
        <f t="shared" si="145"/>
        <v>30</v>
      </c>
      <c r="AP1122" s="87">
        <v>31</v>
      </c>
      <c r="AQ1122" s="87">
        <v>30</v>
      </c>
      <c r="AR1122" s="87">
        <v>28</v>
      </c>
      <c r="AW1122" s="64" t="str">
        <f t="shared" si="140"/>
        <v>HAZİRAN 2026</v>
      </c>
      <c r="AX1122" s="89"/>
      <c r="AY1122" s="90"/>
      <c r="AZ1122" s="90" t="e">
        <f t="shared" si="151"/>
        <v>#N/A</v>
      </c>
    </row>
    <row r="1123" spans="1:52" ht="17.45" customHeight="1" x14ac:dyDescent="0.2">
      <c r="A1123" s="81">
        <v>1117</v>
      </c>
      <c r="B1123" s="82" t="s">
        <v>3502</v>
      </c>
      <c r="C1123" s="83" t="s">
        <v>3501</v>
      </c>
      <c r="D1123" s="84" t="s">
        <v>4674</v>
      </c>
      <c r="E1123" s="84" t="s">
        <v>4679</v>
      </c>
      <c r="F1123" s="84" t="s">
        <v>4679</v>
      </c>
      <c r="G1123" s="84" t="s">
        <v>4679</v>
      </c>
      <c r="H1123" s="84" t="s">
        <v>4674</v>
      </c>
      <c r="I1123" s="84" t="s">
        <v>4674</v>
      </c>
      <c r="J1123" s="84" t="s">
        <v>4674</v>
      </c>
      <c r="K1123" s="84" t="s">
        <v>4679</v>
      </c>
      <c r="L1123" s="84" t="s">
        <v>4679</v>
      </c>
      <c r="M1123" s="84" t="s">
        <v>4674</v>
      </c>
      <c r="N1123" s="84" t="s">
        <v>4679</v>
      </c>
      <c r="O1123" s="84" t="s">
        <v>4674</v>
      </c>
      <c r="P1123" s="84" t="s">
        <v>4674</v>
      </c>
      <c r="Q1123" s="84" t="s">
        <v>4674</v>
      </c>
      <c r="R1123" s="84" t="s">
        <v>4674</v>
      </c>
      <c r="S1123" s="84" t="s">
        <v>4674</v>
      </c>
      <c r="T1123" s="84" t="s">
        <v>4679</v>
      </c>
      <c r="U1123" s="84" t="s">
        <v>4679</v>
      </c>
      <c r="V1123" s="84" t="s">
        <v>4679</v>
      </c>
      <c r="W1123" s="84" t="s">
        <v>4674</v>
      </c>
      <c r="X1123" s="84" t="s">
        <v>4674</v>
      </c>
      <c r="Y1123" s="84" t="s">
        <v>4674</v>
      </c>
      <c r="Z1123" s="84" t="s">
        <v>4674</v>
      </c>
      <c r="AA1123" s="84" t="s">
        <v>4679</v>
      </c>
      <c r="AB1123" s="84" t="s">
        <v>4679</v>
      </c>
      <c r="AC1123" s="84" t="s">
        <v>4679</v>
      </c>
      <c r="AD1123" s="84" t="s">
        <v>4674</v>
      </c>
      <c r="AE1123" s="84" t="s">
        <v>4674</v>
      </c>
      <c r="AF1123" s="84" t="s">
        <v>4679</v>
      </c>
      <c r="AG1123" s="84" t="s">
        <v>4679</v>
      </c>
      <c r="AH1123" s="84"/>
      <c r="AI1123" s="85">
        <f t="shared" si="149"/>
        <v>14</v>
      </c>
      <c r="AJ1123" s="86">
        <f t="shared" si="142"/>
        <v>14</v>
      </c>
      <c r="AK1123" s="87">
        <f t="shared" si="143"/>
        <v>0</v>
      </c>
      <c r="AL1123" s="87"/>
      <c r="AM1123" s="87">
        <f t="shared" si="144"/>
        <v>6</v>
      </c>
      <c r="AN1123" s="87">
        <f t="shared" si="150"/>
        <v>30</v>
      </c>
      <c r="AO1123" s="87">
        <f t="shared" si="145"/>
        <v>30</v>
      </c>
      <c r="AP1123" s="87">
        <v>31</v>
      </c>
      <c r="AQ1123" s="87">
        <v>30</v>
      </c>
      <c r="AR1123" s="87">
        <v>28</v>
      </c>
      <c r="AW1123" s="64" t="str">
        <f t="shared" si="140"/>
        <v>HAZİRAN 2026</v>
      </c>
      <c r="AX1123" s="89"/>
      <c r="AY1123" s="90"/>
      <c r="AZ1123" s="90" t="e">
        <f t="shared" si="151"/>
        <v>#N/A</v>
      </c>
    </row>
    <row r="1124" spans="1:52" ht="17.45" customHeight="1" x14ac:dyDescent="0.2">
      <c r="A1124" s="81">
        <v>1118</v>
      </c>
      <c r="B1124" s="82" t="s">
        <v>3505</v>
      </c>
      <c r="C1124" s="83" t="s">
        <v>3504</v>
      </c>
      <c r="D1124" s="84" t="s">
        <v>4679</v>
      </c>
      <c r="E1124" s="84" t="s">
        <v>4679</v>
      </c>
      <c r="F1124" s="84" t="s">
        <v>4679</v>
      </c>
      <c r="G1124" s="84" t="s">
        <v>4674</v>
      </c>
      <c r="H1124" s="84" t="s">
        <v>4674</v>
      </c>
      <c r="I1124" s="84" t="s">
        <v>4674</v>
      </c>
      <c r="J1124" s="84" t="s">
        <v>4674</v>
      </c>
      <c r="K1124" s="84" t="s">
        <v>4679</v>
      </c>
      <c r="L1124" s="84" t="s">
        <v>4679</v>
      </c>
      <c r="M1124" s="84" t="s">
        <v>4679</v>
      </c>
      <c r="N1124" s="84" t="s">
        <v>4674</v>
      </c>
      <c r="O1124" s="84" t="s">
        <v>4674</v>
      </c>
      <c r="P1124" s="84" t="s">
        <v>4674</v>
      </c>
      <c r="Q1124" s="84" t="s">
        <v>4674</v>
      </c>
      <c r="R1124" s="84" t="s">
        <v>4679</v>
      </c>
      <c r="S1124" s="84" t="s">
        <v>4679</v>
      </c>
      <c r="T1124" s="84" t="s">
        <v>4679</v>
      </c>
      <c r="U1124" s="84" t="s">
        <v>4674</v>
      </c>
      <c r="V1124" s="84" t="s">
        <v>4674</v>
      </c>
      <c r="W1124" s="84" t="s">
        <v>4674</v>
      </c>
      <c r="X1124" s="84" t="s">
        <v>4674</v>
      </c>
      <c r="Y1124" s="84" t="s">
        <v>4679</v>
      </c>
      <c r="Z1124" s="84" t="s">
        <v>4679</v>
      </c>
      <c r="AA1124" s="84" t="s">
        <v>4679</v>
      </c>
      <c r="AB1124" s="84" t="s">
        <v>4674</v>
      </c>
      <c r="AC1124" s="84" t="s">
        <v>4674</v>
      </c>
      <c r="AD1124" s="84" t="s">
        <v>4674</v>
      </c>
      <c r="AE1124" s="84" t="s">
        <v>4674</v>
      </c>
      <c r="AF1124" s="84" t="s">
        <v>4679</v>
      </c>
      <c r="AG1124" s="84" t="s">
        <v>4679</v>
      </c>
      <c r="AH1124" s="84"/>
      <c r="AI1124" s="85">
        <f t="shared" si="149"/>
        <v>14</v>
      </c>
      <c r="AJ1124" s="86">
        <f t="shared" si="142"/>
        <v>14</v>
      </c>
      <c r="AK1124" s="87">
        <f t="shared" si="143"/>
        <v>0</v>
      </c>
      <c r="AL1124" s="87"/>
      <c r="AM1124" s="87">
        <f t="shared" si="144"/>
        <v>6</v>
      </c>
      <c r="AN1124" s="87">
        <f t="shared" si="150"/>
        <v>30</v>
      </c>
      <c r="AO1124" s="87">
        <f t="shared" si="145"/>
        <v>30</v>
      </c>
      <c r="AP1124" s="87">
        <v>31</v>
      </c>
      <c r="AQ1124" s="87">
        <v>30</v>
      </c>
      <c r="AR1124" s="87">
        <v>28</v>
      </c>
      <c r="AW1124" s="64" t="str">
        <f t="shared" si="140"/>
        <v>HAZİRAN 2026</v>
      </c>
      <c r="AX1124" s="89"/>
      <c r="AY1124" s="90"/>
      <c r="AZ1124" s="90" t="e">
        <f t="shared" si="151"/>
        <v>#N/A</v>
      </c>
    </row>
    <row r="1125" spans="1:52" ht="17.45" customHeight="1" x14ac:dyDescent="0.2">
      <c r="A1125" s="81">
        <v>1119</v>
      </c>
      <c r="B1125" s="82" t="s">
        <v>3508</v>
      </c>
      <c r="C1125" s="83" t="s">
        <v>3507</v>
      </c>
      <c r="D1125" s="84" t="s">
        <v>4679</v>
      </c>
      <c r="E1125" s="84" t="s">
        <v>4679</v>
      </c>
      <c r="F1125" s="84" t="s">
        <v>4674</v>
      </c>
      <c r="G1125" s="84" t="s">
        <v>4674</v>
      </c>
      <c r="H1125" s="84" t="s">
        <v>4679</v>
      </c>
      <c r="I1125" s="84" t="s">
        <v>4674</v>
      </c>
      <c r="J1125" s="84" t="s">
        <v>4674</v>
      </c>
      <c r="K1125" s="84" t="s">
        <v>4679</v>
      </c>
      <c r="L1125" s="84" t="s">
        <v>4679</v>
      </c>
      <c r="M1125" s="84" t="s">
        <v>4674</v>
      </c>
      <c r="N1125" s="84" t="s">
        <v>4674</v>
      </c>
      <c r="O1125" s="84" t="s">
        <v>4679</v>
      </c>
      <c r="P1125" s="84" t="s">
        <v>4674</v>
      </c>
      <c r="Q1125" s="84" t="s">
        <v>4674</v>
      </c>
      <c r="R1125" s="84" t="s">
        <v>4679</v>
      </c>
      <c r="S1125" s="84" t="s">
        <v>4679</v>
      </c>
      <c r="T1125" s="84" t="s">
        <v>4674</v>
      </c>
      <c r="U1125" s="84" t="s">
        <v>4674</v>
      </c>
      <c r="V1125" s="84" t="s">
        <v>4679</v>
      </c>
      <c r="W1125" s="84" t="s">
        <v>4674</v>
      </c>
      <c r="X1125" s="84" t="s">
        <v>4674</v>
      </c>
      <c r="Y1125" s="84" t="s">
        <v>4679</v>
      </c>
      <c r="Z1125" s="84" t="s">
        <v>4679</v>
      </c>
      <c r="AA1125" s="84" t="s">
        <v>4674</v>
      </c>
      <c r="AB1125" s="84" t="s">
        <v>4674</v>
      </c>
      <c r="AC1125" s="84" t="s">
        <v>4679</v>
      </c>
      <c r="AD1125" s="84" t="s">
        <v>4674</v>
      </c>
      <c r="AE1125" s="84" t="s">
        <v>4674</v>
      </c>
      <c r="AF1125" s="84" t="s">
        <v>4679</v>
      </c>
      <c r="AG1125" s="84" t="s">
        <v>4679</v>
      </c>
      <c r="AH1125" s="84"/>
      <c r="AI1125" s="85">
        <f t="shared" si="149"/>
        <v>14</v>
      </c>
      <c r="AJ1125" s="86">
        <f t="shared" si="142"/>
        <v>14</v>
      </c>
      <c r="AK1125" s="87">
        <f t="shared" si="143"/>
        <v>0</v>
      </c>
      <c r="AL1125" s="87"/>
      <c r="AM1125" s="87">
        <f t="shared" si="144"/>
        <v>6</v>
      </c>
      <c r="AN1125" s="87">
        <f t="shared" si="150"/>
        <v>30</v>
      </c>
      <c r="AO1125" s="87">
        <f t="shared" si="145"/>
        <v>30</v>
      </c>
      <c r="AP1125" s="87">
        <v>31</v>
      </c>
      <c r="AQ1125" s="87">
        <v>30</v>
      </c>
      <c r="AR1125" s="87">
        <v>28</v>
      </c>
      <c r="AW1125" s="64" t="str">
        <f t="shared" si="140"/>
        <v>HAZİRAN 2026</v>
      </c>
      <c r="AX1125" s="89"/>
      <c r="AY1125" s="90"/>
      <c r="AZ1125" s="90" t="e">
        <f t="shared" si="151"/>
        <v>#N/A</v>
      </c>
    </row>
    <row r="1126" spans="1:52" ht="17.45" customHeight="1" x14ac:dyDescent="0.2">
      <c r="A1126" s="81">
        <v>1120</v>
      </c>
      <c r="B1126" s="82" t="s">
        <v>3511</v>
      </c>
      <c r="C1126" s="83" t="s">
        <v>3510</v>
      </c>
      <c r="D1126" s="84" t="s">
        <v>4679</v>
      </c>
      <c r="E1126" s="84" t="s">
        <v>4679</v>
      </c>
      <c r="F1126" s="84" t="s">
        <v>4679</v>
      </c>
      <c r="G1126" s="84" t="s">
        <v>4674</v>
      </c>
      <c r="H1126" s="84" t="s">
        <v>4674</v>
      </c>
      <c r="I1126" s="84" t="s">
        <v>4674</v>
      </c>
      <c r="J1126" s="84" t="s">
        <v>4674</v>
      </c>
      <c r="K1126" s="84" t="s">
        <v>4679</v>
      </c>
      <c r="L1126" s="84" t="s">
        <v>4679</v>
      </c>
      <c r="M1126" s="84" t="s">
        <v>4679</v>
      </c>
      <c r="N1126" s="84" t="s">
        <v>4674</v>
      </c>
      <c r="O1126" s="84" t="s">
        <v>4674</v>
      </c>
      <c r="P1126" s="84" t="s">
        <v>4674</v>
      </c>
      <c r="Q1126" s="84" t="s">
        <v>4674</v>
      </c>
      <c r="R1126" s="84" t="s">
        <v>4679</v>
      </c>
      <c r="S1126" s="84" t="s">
        <v>4679</v>
      </c>
      <c r="T1126" s="84" t="s">
        <v>4679</v>
      </c>
      <c r="U1126" s="84" t="s">
        <v>4674</v>
      </c>
      <c r="V1126" s="84" t="s">
        <v>4674</v>
      </c>
      <c r="W1126" s="84" t="s">
        <v>4674</v>
      </c>
      <c r="X1126" s="84" t="s">
        <v>4674</v>
      </c>
      <c r="Y1126" s="84" t="s">
        <v>4674</v>
      </c>
      <c r="Z1126" s="84" t="s">
        <v>4674</v>
      </c>
      <c r="AA1126" s="84" t="s">
        <v>4674</v>
      </c>
      <c r="AB1126" s="84" t="s">
        <v>4674</v>
      </c>
      <c r="AC1126" s="84" t="s">
        <v>4674</v>
      </c>
      <c r="AD1126" s="84" t="s">
        <v>4674</v>
      </c>
      <c r="AE1126" s="84" t="s">
        <v>4674</v>
      </c>
      <c r="AF1126" s="84" t="s">
        <v>4674</v>
      </c>
      <c r="AG1126" s="84" t="s">
        <v>4674</v>
      </c>
      <c r="AH1126" s="84"/>
      <c r="AI1126" s="85">
        <f t="shared" si="149"/>
        <v>9</v>
      </c>
      <c r="AJ1126" s="86">
        <f t="shared" si="142"/>
        <v>9</v>
      </c>
      <c r="AK1126" s="87">
        <f t="shared" si="143"/>
        <v>0</v>
      </c>
      <c r="AL1126" s="87"/>
      <c r="AM1126" s="87">
        <f t="shared" si="144"/>
        <v>6</v>
      </c>
      <c r="AN1126" s="87">
        <f t="shared" si="150"/>
        <v>30</v>
      </c>
      <c r="AO1126" s="87">
        <f t="shared" si="145"/>
        <v>30</v>
      </c>
      <c r="AP1126" s="87">
        <v>31</v>
      </c>
      <c r="AQ1126" s="87">
        <v>30</v>
      </c>
      <c r="AR1126" s="87">
        <v>28</v>
      </c>
      <c r="AW1126" s="64" t="str">
        <f t="shared" si="140"/>
        <v>HAZİRAN 2026</v>
      </c>
      <c r="AX1126" s="89"/>
      <c r="AY1126" s="90"/>
      <c r="AZ1126" s="90" t="e">
        <f t="shared" si="151"/>
        <v>#N/A</v>
      </c>
    </row>
    <row r="1127" spans="1:52" ht="17.45" customHeight="1" x14ac:dyDescent="0.2">
      <c r="A1127" s="81">
        <v>1121</v>
      </c>
      <c r="B1127" s="82" t="s">
        <v>3514</v>
      </c>
      <c r="C1127" s="83" t="s">
        <v>3513</v>
      </c>
      <c r="D1127" s="84" t="s">
        <v>4674</v>
      </c>
      <c r="E1127" s="84" t="s">
        <v>4674</v>
      </c>
      <c r="F1127" s="84" t="s">
        <v>4679</v>
      </c>
      <c r="G1127" s="84" t="s">
        <v>4679</v>
      </c>
      <c r="H1127" s="84" t="s">
        <v>4679</v>
      </c>
      <c r="I1127" s="84" t="s">
        <v>4674</v>
      </c>
      <c r="J1127" s="84" t="s">
        <v>4674</v>
      </c>
      <c r="K1127" s="84" t="s">
        <v>4674</v>
      </c>
      <c r="L1127" s="84" t="s">
        <v>4674</v>
      </c>
      <c r="M1127" s="84" t="s">
        <v>4679</v>
      </c>
      <c r="N1127" s="84" t="s">
        <v>4721</v>
      </c>
      <c r="O1127" s="84" t="s">
        <v>4721</v>
      </c>
      <c r="P1127" s="84" t="s">
        <v>4674</v>
      </c>
      <c r="Q1127" s="84" t="s">
        <v>4674</v>
      </c>
      <c r="R1127" s="84" t="s">
        <v>4674</v>
      </c>
      <c r="S1127" s="84" t="s">
        <v>4674</v>
      </c>
      <c r="T1127" s="84" t="s">
        <v>4721</v>
      </c>
      <c r="U1127" s="84" t="s">
        <v>4721</v>
      </c>
      <c r="V1127" s="84" t="s">
        <v>4721</v>
      </c>
      <c r="W1127" s="84" t="s">
        <v>4674</v>
      </c>
      <c r="X1127" s="84" t="s">
        <v>4674</v>
      </c>
      <c r="Y1127" s="84" t="s">
        <v>4674</v>
      </c>
      <c r="Z1127" s="84" t="s">
        <v>4674</v>
      </c>
      <c r="AA1127" s="84" t="s">
        <v>4721</v>
      </c>
      <c r="AB1127" s="84" t="s">
        <v>4721</v>
      </c>
      <c r="AC1127" s="84" t="s">
        <v>4721</v>
      </c>
      <c r="AD1127" s="84" t="s">
        <v>4674</v>
      </c>
      <c r="AE1127" s="84" t="s">
        <v>4674</v>
      </c>
      <c r="AF1127" s="84" t="s">
        <v>4674</v>
      </c>
      <c r="AG1127" s="84" t="s">
        <v>4674</v>
      </c>
      <c r="AH1127" s="84"/>
      <c r="AI1127" s="85">
        <f t="shared" si="149"/>
        <v>4</v>
      </c>
      <c r="AJ1127" s="86">
        <f t="shared" si="142"/>
        <v>4</v>
      </c>
      <c r="AK1127" s="87">
        <f t="shared" si="143"/>
        <v>0</v>
      </c>
      <c r="AL1127" s="87"/>
      <c r="AM1127" s="87">
        <f t="shared" si="144"/>
        <v>6</v>
      </c>
      <c r="AN1127" s="87">
        <f t="shared" si="150"/>
        <v>30</v>
      </c>
      <c r="AO1127" s="87">
        <f t="shared" si="145"/>
        <v>30</v>
      </c>
      <c r="AP1127" s="87">
        <v>31</v>
      </c>
      <c r="AQ1127" s="87">
        <v>30</v>
      </c>
      <c r="AR1127" s="87">
        <v>28</v>
      </c>
      <c r="AW1127" s="64" t="str">
        <f t="shared" si="140"/>
        <v>HAZİRAN 2026</v>
      </c>
      <c r="AX1127" s="89"/>
      <c r="AY1127" s="90"/>
      <c r="AZ1127" s="90" t="e">
        <f t="shared" si="151"/>
        <v>#N/A</v>
      </c>
    </row>
    <row r="1128" spans="1:52" ht="17.45" customHeight="1" x14ac:dyDescent="0.2">
      <c r="A1128" s="81">
        <v>1122</v>
      </c>
      <c r="B1128" s="82" t="s">
        <v>3517</v>
      </c>
      <c r="C1128" s="83" t="s">
        <v>3516</v>
      </c>
      <c r="D1128" s="84" t="s">
        <v>4679</v>
      </c>
      <c r="E1128" s="84" t="s">
        <v>4679</v>
      </c>
      <c r="F1128" s="84" t="s">
        <v>4679</v>
      </c>
      <c r="G1128" s="84" t="s">
        <v>4674</v>
      </c>
      <c r="H1128" s="84" t="s">
        <v>4674</v>
      </c>
      <c r="I1128" s="84" t="s">
        <v>4674</v>
      </c>
      <c r="J1128" s="84" t="s">
        <v>4674</v>
      </c>
      <c r="K1128" s="84" t="s">
        <v>4679</v>
      </c>
      <c r="L1128" s="84" t="s">
        <v>4679</v>
      </c>
      <c r="M1128" s="84" t="s">
        <v>4679</v>
      </c>
      <c r="N1128" s="84" t="s">
        <v>4674</v>
      </c>
      <c r="O1128" s="84" t="s">
        <v>4674</v>
      </c>
      <c r="P1128" s="84" t="s">
        <v>4674</v>
      </c>
      <c r="Q1128" s="84" t="s">
        <v>4674</v>
      </c>
      <c r="R1128" s="84" t="s">
        <v>4679</v>
      </c>
      <c r="S1128" s="84" t="s">
        <v>4679</v>
      </c>
      <c r="T1128" s="84" t="s">
        <v>4679</v>
      </c>
      <c r="U1128" s="84" t="s">
        <v>4674</v>
      </c>
      <c r="V1128" s="84" t="s">
        <v>4674</v>
      </c>
      <c r="W1128" s="84" t="s">
        <v>4674</v>
      </c>
      <c r="X1128" s="84" t="s">
        <v>4674</v>
      </c>
      <c r="Y1128" s="84" t="s">
        <v>4679</v>
      </c>
      <c r="Z1128" s="84" t="s">
        <v>4679</v>
      </c>
      <c r="AA1128" s="84" t="s">
        <v>4679</v>
      </c>
      <c r="AB1128" s="84" t="s">
        <v>4674</v>
      </c>
      <c r="AC1128" s="84" t="s">
        <v>4674</v>
      </c>
      <c r="AD1128" s="84" t="s">
        <v>4674</v>
      </c>
      <c r="AE1128" s="84" t="s">
        <v>4674</v>
      </c>
      <c r="AF1128" s="84" t="s">
        <v>4679</v>
      </c>
      <c r="AG1128" s="84" t="s">
        <v>4679</v>
      </c>
      <c r="AH1128" s="84"/>
      <c r="AI1128" s="85">
        <f t="shared" si="149"/>
        <v>14</v>
      </c>
      <c r="AJ1128" s="86">
        <f t="shared" si="142"/>
        <v>14</v>
      </c>
      <c r="AK1128" s="87">
        <f t="shared" si="143"/>
        <v>0</v>
      </c>
      <c r="AL1128" s="87"/>
      <c r="AM1128" s="87">
        <f t="shared" si="144"/>
        <v>6</v>
      </c>
      <c r="AN1128" s="87">
        <f t="shared" si="150"/>
        <v>30</v>
      </c>
      <c r="AO1128" s="87">
        <f t="shared" si="145"/>
        <v>30</v>
      </c>
      <c r="AP1128" s="87">
        <v>31</v>
      </c>
      <c r="AQ1128" s="87">
        <v>30</v>
      </c>
      <c r="AR1128" s="87">
        <v>28</v>
      </c>
      <c r="AW1128" s="64" t="str">
        <f t="shared" si="140"/>
        <v>HAZİRAN 2026</v>
      </c>
      <c r="AX1128" s="89"/>
      <c r="AY1128" s="90"/>
      <c r="AZ1128" s="90" t="e">
        <f t="shared" si="151"/>
        <v>#N/A</v>
      </c>
    </row>
    <row r="1129" spans="1:52" ht="17.45" customHeight="1" x14ac:dyDescent="0.2">
      <c r="A1129" s="81">
        <v>1123</v>
      </c>
      <c r="B1129" s="82" t="s">
        <v>3520</v>
      </c>
      <c r="C1129" s="83" t="s">
        <v>3519</v>
      </c>
      <c r="D1129" s="84" t="s">
        <v>4674</v>
      </c>
      <c r="E1129" s="84" t="s">
        <v>4674</v>
      </c>
      <c r="F1129" s="84" t="s">
        <v>4679</v>
      </c>
      <c r="G1129" s="84" t="s">
        <v>4679</v>
      </c>
      <c r="H1129" s="84" t="s">
        <v>4679</v>
      </c>
      <c r="I1129" s="84" t="s">
        <v>4674</v>
      </c>
      <c r="J1129" s="84" t="s">
        <v>4674</v>
      </c>
      <c r="K1129" s="84" t="s">
        <v>4679</v>
      </c>
      <c r="L1129" s="84" t="s">
        <v>4679</v>
      </c>
      <c r="M1129" s="84" t="s">
        <v>4679</v>
      </c>
      <c r="N1129" s="84" t="s">
        <v>4674</v>
      </c>
      <c r="O1129" s="84" t="s">
        <v>4674</v>
      </c>
      <c r="P1129" s="84" t="s">
        <v>4674</v>
      </c>
      <c r="Q1129" s="84" t="s">
        <v>4674</v>
      </c>
      <c r="R1129" s="84" t="s">
        <v>4679</v>
      </c>
      <c r="S1129" s="84" t="s">
        <v>4679</v>
      </c>
      <c r="T1129" s="84" t="s">
        <v>4679</v>
      </c>
      <c r="U1129" s="84" t="s">
        <v>4674</v>
      </c>
      <c r="V1129" s="84" t="s">
        <v>4674</v>
      </c>
      <c r="W1129" s="84" t="s">
        <v>4674</v>
      </c>
      <c r="X1129" s="84" t="s">
        <v>4674</v>
      </c>
      <c r="Y1129" s="84" t="s">
        <v>4690</v>
      </c>
      <c r="Z1129" s="84" t="s">
        <v>4679</v>
      </c>
      <c r="AA1129" s="84" t="s">
        <v>4679</v>
      </c>
      <c r="AB1129" s="84" t="s">
        <v>4674</v>
      </c>
      <c r="AC1129" s="84" t="s">
        <v>4674</v>
      </c>
      <c r="AD1129" s="84" t="s">
        <v>4674</v>
      </c>
      <c r="AE1129" s="84" t="s">
        <v>4674</v>
      </c>
      <c r="AF1129" s="84" t="s">
        <v>4674</v>
      </c>
      <c r="AG1129" s="84" t="s">
        <v>4674</v>
      </c>
      <c r="AH1129" s="84"/>
      <c r="AI1129" s="85">
        <f t="shared" si="149"/>
        <v>11</v>
      </c>
      <c r="AJ1129" s="86">
        <f t="shared" si="142"/>
        <v>11</v>
      </c>
      <c r="AK1129" s="87">
        <f t="shared" si="143"/>
        <v>0</v>
      </c>
      <c r="AL1129" s="87"/>
      <c r="AM1129" s="87">
        <f t="shared" si="144"/>
        <v>6</v>
      </c>
      <c r="AN1129" s="87">
        <f t="shared" si="150"/>
        <v>30</v>
      </c>
      <c r="AO1129" s="87">
        <f t="shared" si="145"/>
        <v>30</v>
      </c>
      <c r="AP1129" s="87">
        <v>31</v>
      </c>
      <c r="AQ1129" s="87">
        <v>30</v>
      </c>
      <c r="AR1129" s="87">
        <v>28</v>
      </c>
      <c r="AW1129" s="64" t="str">
        <f t="shared" si="140"/>
        <v>HAZİRAN 2026</v>
      </c>
      <c r="AX1129" s="89"/>
      <c r="AY1129" s="90"/>
      <c r="AZ1129" s="90" t="e">
        <f t="shared" si="151"/>
        <v>#N/A</v>
      </c>
    </row>
    <row r="1130" spans="1:52" ht="17.45" customHeight="1" x14ac:dyDescent="0.2">
      <c r="A1130" s="81">
        <v>1124</v>
      </c>
      <c r="B1130" s="82" t="s">
        <v>3523</v>
      </c>
      <c r="C1130" s="83" t="s">
        <v>3522</v>
      </c>
      <c r="D1130" s="84" t="s">
        <v>4679</v>
      </c>
      <c r="E1130" s="84" t="s">
        <v>4674</v>
      </c>
      <c r="F1130" s="84" t="s">
        <v>4674</v>
      </c>
      <c r="G1130" s="84" t="s">
        <v>4679</v>
      </c>
      <c r="H1130" s="84" t="s">
        <v>4674</v>
      </c>
      <c r="I1130" s="84" t="s">
        <v>4674</v>
      </c>
      <c r="J1130" s="84" t="s">
        <v>4674</v>
      </c>
      <c r="K1130" s="84" t="s">
        <v>4674</v>
      </c>
      <c r="L1130" s="84" t="s">
        <v>4674</v>
      </c>
      <c r="M1130" s="84" t="s">
        <v>4674</v>
      </c>
      <c r="N1130" s="84" t="s">
        <v>4679</v>
      </c>
      <c r="O1130" s="84" t="s">
        <v>4679</v>
      </c>
      <c r="P1130" s="84" t="s">
        <v>4674</v>
      </c>
      <c r="Q1130" s="84" t="s">
        <v>4674</v>
      </c>
      <c r="R1130" s="84" t="s">
        <v>4674</v>
      </c>
      <c r="S1130" s="84" t="s">
        <v>4674</v>
      </c>
      <c r="T1130" s="84" t="s">
        <v>4674</v>
      </c>
      <c r="U1130" s="84" t="s">
        <v>4674</v>
      </c>
      <c r="V1130" s="84" t="s">
        <v>4674</v>
      </c>
      <c r="W1130" s="84" t="s">
        <v>4674</v>
      </c>
      <c r="X1130" s="84" t="s">
        <v>4674</v>
      </c>
      <c r="Y1130" s="84" t="s">
        <v>4674</v>
      </c>
      <c r="Z1130" s="84" t="s">
        <v>4674</v>
      </c>
      <c r="AA1130" s="84" t="s">
        <v>4674</v>
      </c>
      <c r="AB1130" s="84" t="s">
        <v>4674</v>
      </c>
      <c r="AC1130" s="84" t="s">
        <v>4674</v>
      </c>
      <c r="AD1130" s="84" t="s">
        <v>4674</v>
      </c>
      <c r="AE1130" s="84" t="s">
        <v>4674</v>
      </c>
      <c r="AF1130" s="84" t="s">
        <v>4674</v>
      </c>
      <c r="AG1130" s="84" t="s">
        <v>4674</v>
      </c>
      <c r="AH1130" s="84"/>
      <c r="AI1130" s="85">
        <f t="shared" si="149"/>
        <v>4</v>
      </c>
      <c r="AJ1130" s="86">
        <f t="shared" si="142"/>
        <v>4</v>
      </c>
      <c r="AK1130" s="87">
        <f t="shared" si="143"/>
        <v>0</v>
      </c>
      <c r="AL1130" s="87"/>
      <c r="AM1130" s="87">
        <f t="shared" si="144"/>
        <v>6</v>
      </c>
      <c r="AN1130" s="87">
        <f t="shared" si="150"/>
        <v>30</v>
      </c>
      <c r="AO1130" s="87">
        <f t="shared" si="145"/>
        <v>30</v>
      </c>
      <c r="AP1130" s="87">
        <v>31</v>
      </c>
      <c r="AQ1130" s="87">
        <v>30</v>
      </c>
      <c r="AR1130" s="87">
        <v>28</v>
      </c>
      <c r="AW1130" s="64" t="str">
        <f t="shared" si="140"/>
        <v>HAZİRAN 2026</v>
      </c>
      <c r="AX1130" s="89"/>
      <c r="AY1130" s="90"/>
      <c r="AZ1130" s="90" t="e">
        <f t="shared" si="151"/>
        <v>#N/A</v>
      </c>
    </row>
    <row r="1131" spans="1:52" ht="17.45" customHeight="1" x14ac:dyDescent="0.2">
      <c r="A1131" s="81">
        <v>1125</v>
      </c>
      <c r="B1131" s="82" t="s">
        <v>3526</v>
      </c>
      <c r="C1131" s="83" t="s">
        <v>3525</v>
      </c>
      <c r="D1131" s="84" t="s">
        <v>4674</v>
      </c>
      <c r="E1131" s="84" t="s">
        <v>4679</v>
      </c>
      <c r="F1131" s="84" t="s">
        <v>4679</v>
      </c>
      <c r="G1131" s="84" t="s">
        <v>4679</v>
      </c>
      <c r="H1131" s="84" t="s">
        <v>4674</v>
      </c>
      <c r="I1131" s="84" t="s">
        <v>4674</v>
      </c>
      <c r="J1131" s="84" t="s">
        <v>4674</v>
      </c>
      <c r="K1131" s="84" t="s">
        <v>4674</v>
      </c>
      <c r="L1131" s="84" t="s">
        <v>4679</v>
      </c>
      <c r="M1131" s="84" t="s">
        <v>4679</v>
      </c>
      <c r="N1131" s="84" t="s">
        <v>4679</v>
      </c>
      <c r="O1131" s="84" t="s">
        <v>4674</v>
      </c>
      <c r="P1131" s="84" t="s">
        <v>4674</v>
      </c>
      <c r="Q1131" s="84" t="s">
        <v>4674</v>
      </c>
      <c r="R1131" s="84" t="s">
        <v>4674</v>
      </c>
      <c r="S1131" s="84" t="s">
        <v>4679</v>
      </c>
      <c r="T1131" s="84" t="s">
        <v>4679</v>
      </c>
      <c r="U1131" s="84" t="s">
        <v>4679</v>
      </c>
      <c r="V1131" s="84" t="s">
        <v>4674</v>
      </c>
      <c r="W1131" s="84" t="s">
        <v>4674</v>
      </c>
      <c r="X1131" s="84" t="s">
        <v>4674</v>
      </c>
      <c r="Y1131" s="84" t="s">
        <v>4674</v>
      </c>
      <c r="Z1131" s="84" t="s">
        <v>4679</v>
      </c>
      <c r="AA1131" s="84" t="s">
        <v>4679</v>
      </c>
      <c r="AB1131" s="84" t="s">
        <v>4679</v>
      </c>
      <c r="AC1131" s="84" t="s">
        <v>4674</v>
      </c>
      <c r="AD1131" s="84" t="s">
        <v>4674</v>
      </c>
      <c r="AE1131" s="84" t="s">
        <v>4674</v>
      </c>
      <c r="AF1131" s="84" t="s">
        <v>4674</v>
      </c>
      <c r="AG1131" s="84" t="s">
        <v>4679</v>
      </c>
      <c r="AH1131" s="84"/>
      <c r="AI1131" s="85">
        <f t="shared" si="149"/>
        <v>13</v>
      </c>
      <c r="AJ1131" s="86">
        <f t="shared" si="142"/>
        <v>13</v>
      </c>
      <c r="AK1131" s="87">
        <f t="shared" si="143"/>
        <v>0</v>
      </c>
      <c r="AL1131" s="87"/>
      <c r="AM1131" s="87">
        <f t="shared" si="144"/>
        <v>6</v>
      </c>
      <c r="AN1131" s="87">
        <f t="shared" si="150"/>
        <v>30</v>
      </c>
      <c r="AO1131" s="87">
        <f t="shared" si="145"/>
        <v>30</v>
      </c>
      <c r="AP1131" s="87">
        <v>31</v>
      </c>
      <c r="AQ1131" s="87">
        <v>30</v>
      </c>
      <c r="AR1131" s="87">
        <v>28</v>
      </c>
      <c r="AW1131" s="64" t="str">
        <f t="shared" si="140"/>
        <v>HAZİRAN 2026</v>
      </c>
      <c r="AX1131" s="89"/>
      <c r="AY1131" s="90"/>
      <c r="AZ1131" s="90" t="e">
        <f t="shared" si="151"/>
        <v>#N/A</v>
      </c>
    </row>
    <row r="1132" spans="1:52" ht="17.45" customHeight="1" x14ac:dyDescent="0.2">
      <c r="A1132" s="81">
        <v>1126</v>
      </c>
      <c r="B1132" s="82" t="s">
        <v>3529</v>
      </c>
      <c r="C1132" s="83" t="s">
        <v>3528</v>
      </c>
      <c r="D1132" s="84" t="s">
        <v>4679</v>
      </c>
      <c r="E1132" s="84" t="s">
        <v>4679</v>
      </c>
      <c r="F1132" s="84" t="s">
        <v>4679</v>
      </c>
      <c r="G1132" s="84" t="s">
        <v>4674</v>
      </c>
      <c r="H1132" s="84" t="s">
        <v>4674</v>
      </c>
      <c r="I1132" s="84" t="s">
        <v>4674</v>
      </c>
      <c r="J1132" s="84" t="s">
        <v>4674</v>
      </c>
      <c r="K1132" s="84" t="s">
        <v>4679</v>
      </c>
      <c r="L1132" s="84" t="s">
        <v>4679</v>
      </c>
      <c r="M1132" s="84" t="s">
        <v>4679</v>
      </c>
      <c r="N1132" s="84" t="s">
        <v>4674</v>
      </c>
      <c r="O1132" s="84" t="s">
        <v>4674</v>
      </c>
      <c r="P1132" s="84" t="s">
        <v>4674</v>
      </c>
      <c r="Q1132" s="84" t="s">
        <v>4674</v>
      </c>
      <c r="R1132" s="84" t="s">
        <v>4679</v>
      </c>
      <c r="S1132" s="84" t="s">
        <v>4679</v>
      </c>
      <c r="T1132" s="84" t="s">
        <v>4679</v>
      </c>
      <c r="U1132" s="84" t="s">
        <v>4674</v>
      </c>
      <c r="V1132" s="84" t="s">
        <v>4674</v>
      </c>
      <c r="W1132" s="84" t="s">
        <v>4674</v>
      </c>
      <c r="X1132" s="84" t="s">
        <v>4674</v>
      </c>
      <c r="Y1132" s="84" t="s">
        <v>4679</v>
      </c>
      <c r="Z1132" s="84" t="s">
        <v>4679</v>
      </c>
      <c r="AA1132" s="84" t="s">
        <v>4679</v>
      </c>
      <c r="AB1132" s="84" t="s">
        <v>4674</v>
      </c>
      <c r="AC1132" s="84" t="s">
        <v>4674</v>
      </c>
      <c r="AD1132" s="84" t="s">
        <v>4674</v>
      </c>
      <c r="AE1132" s="84" t="s">
        <v>4674</v>
      </c>
      <c r="AF1132" s="84" t="s">
        <v>4679</v>
      </c>
      <c r="AG1132" s="84" t="s">
        <v>4679</v>
      </c>
      <c r="AH1132" s="84"/>
      <c r="AI1132" s="85">
        <f t="shared" si="149"/>
        <v>14</v>
      </c>
      <c r="AJ1132" s="86">
        <f t="shared" si="142"/>
        <v>14</v>
      </c>
      <c r="AK1132" s="87">
        <f t="shared" si="143"/>
        <v>0</v>
      </c>
      <c r="AL1132" s="87"/>
      <c r="AM1132" s="87">
        <f t="shared" si="144"/>
        <v>6</v>
      </c>
      <c r="AN1132" s="87">
        <f t="shared" si="150"/>
        <v>30</v>
      </c>
      <c r="AO1132" s="87">
        <f t="shared" si="145"/>
        <v>30</v>
      </c>
      <c r="AP1132" s="87">
        <v>31</v>
      </c>
      <c r="AQ1132" s="87">
        <v>30</v>
      </c>
      <c r="AR1132" s="87">
        <v>28</v>
      </c>
      <c r="AW1132" s="64" t="str">
        <f t="shared" si="140"/>
        <v>HAZİRAN 2026</v>
      </c>
      <c r="AX1132" s="89"/>
      <c r="AY1132" s="90"/>
      <c r="AZ1132" s="90" t="e">
        <f t="shared" si="151"/>
        <v>#N/A</v>
      </c>
    </row>
    <row r="1133" spans="1:52" ht="17.45" customHeight="1" x14ac:dyDescent="0.2">
      <c r="A1133" s="81">
        <v>1127</v>
      </c>
      <c r="B1133" s="82" t="s">
        <v>3532</v>
      </c>
      <c r="C1133" s="83" t="s">
        <v>3531</v>
      </c>
      <c r="D1133" s="84" t="s">
        <v>4679</v>
      </c>
      <c r="E1133" s="84" t="s">
        <v>4674</v>
      </c>
      <c r="F1133" s="84" t="s">
        <v>4679</v>
      </c>
      <c r="G1133" s="84" t="s">
        <v>4674</v>
      </c>
      <c r="H1133" s="84" t="s">
        <v>4679</v>
      </c>
      <c r="I1133" s="84" t="s">
        <v>4674</v>
      </c>
      <c r="J1133" s="84" t="s">
        <v>4674</v>
      </c>
      <c r="K1133" s="84" t="s">
        <v>4679</v>
      </c>
      <c r="L1133" s="84" t="s">
        <v>4674</v>
      </c>
      <c r="M1133" s="84" t="s">
        <v>4679</v>
      </c>
      <c r="N1133" s="84" t="s">
        <v>4674</v>
      </c>
      <c r="O1133" s="84" t="s">
        <v>4679</v>
      </c>
      <c r="P1133" s="84" t="s">
        <v>4674</v>
      </c>
      <c r="Q1133" s="84" t="s">
        <v>4674</v>
      </c>
      <c r="R1133" s="84" t="s">
        <v>4679</v>
      </c>
      <c r="S1133" s="84" t="s">
        <v>4674</v>
      </c>
      <c r="T1133" s="84" t="s">
        <v>4679</v>
      </c>
      <c r="U1133" s="84" t="s">
        <v>4674</v>
      </c>
      <c r="V1133" s="84" t="s">
        <v>4679</v>
      </c>
      <c r="W1133" s="84" t="s">
        <v>4674</v>
      </c>
      <c r="X1133" s="84" t="s">
        <v>4674</v>
      </c>
      <c r="Y1133" s="84" t="s">
        <v>4679</v>
      </c>
      <c r="Z1133" s="84" t="s">
        <v>4674</v>
      </c>
      <c r="AA1133" s="84" t="s">
        <v>4679</v>
      </c>
      <c r="AB1133" s="84" t="s">
        <v>4674</v>
      </c>
      <c r="AC1133" s="84" t="s">
        <v>4679</v>
      </c>
      <c r="AD1133" s="84" t="s">
        <v>4674</v>
      </c>
      <c r="AE1133" s="84" t="s">
        <v>4674</v>
      </c>
      <c r="AF1133" s="84" t="s">
        <v>4679</v>
      </c>
      <c r="AG1133" s="84" t="s">
        <v>4679</v>
      </c>
      <c r="AH1133" s="84"/>
      <c r="AI1133" s="85">
        <f t="shared" si="149"/>
        <v>14</v>
      </c>
      <c r="AJ1133" s="86">
        <f t="shared" si="142"/>
        <v>14</v>
      </c>
      <c r="AK1133" s="87">
        <f t="shared" si="143"/>
        <v>0</v>
      </c>
      <c r="AL1133" s="87"/>
      <c r="AM1133" s="87">
        <f t="shared" si="144"/>
        <v>6</v>
      </c>
      <c r="AN1133" s="87">
        <f t="shared" si="150"/>
        <v>30</v>
      </c>
      <c r="AO1133" s="87">
        <f t="shared" si="145"/>
        <v>30</v>
      </c>
      <c r="AP1133" s="87">
        <v>31</v>
      </c>
      <c r="AQ1133" s="87">
        <v>30</v>
      </c>
      <c r="AR1133" s="87">
        <v>28</v>
      </c>
      <c r="AW1133" s="64" t="str">
        <f t="shared" si="140"/>
        <v>HAZİRAN 2026</v>
      </c>
      <c r="AX1133" s="89"/>
      <c r="AY1133" s="90"/>
      <c r="AZ1133" s="90" t="e">
        <f t="shared" si="151"/>
        <v>#N/A</v>
      </c>
    </row>
    <row r="1134" spans="1:52" ht="17.45" customHeight="1" x14ac:dyDescent="0.2">
      <c r="A1134" s="81">
        <v>1128</v>
      </c>
      <c r="B1134" s="82" t="s">
        <v>3535</v>
      </c>
      <c r="C1134" s="83" t="s">
        <v>3534</v>
      </c>
      <c r="D1134" s="84" t="s">
        <v>4674</v>
      </c>
      <c r="E1134" s="84" t="s">
        <v>4690</v>
      </c>
      <c r="F1134" s="84" t="s">
        <v>4679</v>
      </c>
      <c r="G1134" s="84" t="s">
        <v>4674</v>
      </c>
      <c r="H1134" s="84" t="s">
        <v>4674</v>
      </c>
      <c r="I1134" s="84" t="s">
        <v>4674</v>
      </c>
      <c r="J1134" s="84" t="s">
        <v>4674</v>
      </c>
      <c r="K1134" s="84" t="s">
        <v>4679</v>
      </c>
      <c r="L1134" s="84" t="s">
        <v>4679</v>
      </c>
      <c r="M1134" s="84" t="s">
        <v>4679</v>
      </c>
      <c r="N1134" s="84" t="s">
        <v>4674</v>
      </c>
      <c r="O1134" s="84" t="s">
        <v>4674</v>
      </c>
      <c r="P1134" s="84" t="s">
        <v>4674</v>
      </c>
      <c r="Q1134" s="84" t="s">
        <v>4674</v>
      </c>
      <c r="R1134" s="84" t="s">
        <v>4679</v>
      </c>
      <c r="S1134" s="84" t="s">
        <v>4679</v>
      </c>
      <c r="T1134" s="84" t="s">
        <v>4679</v>
      </c>
      <c r="U1134" s="84" t="s">
        <v>4674</v>
      </c>
      <c r="V1134" s="84" t="s">
        <v>4674</v>
      </c>
      <c r="W1134" s="84" t="s">
        <v>4674</v>
      </c>
      <c r="X1134" s="84" t="s">
        <v>4674</v>
      </c>
      <c r="Y1134" s="84" t="s">
        <v>4674</v>
      </c>
      <c r="Z1134" s="84" t="s">
        <v>4674</v>
      </c>
      <c r="AA1134" s="84" t="s">
        <v>4674</v>
      </c>
      <c r="AB1134" s="84" t="s">
        <v>4674</v>
      </c>
      <c r="AC1134" s="84" t="s">
        <v>4674</v>
      </c>
      <c r="AD1134" s="84" t="s">
        <v>4674</v>
      </c>
      <c r="AE1134" s="84" t="s">
        <v>4674</v>
      </c>
      <c r="AF1134" s="84" t="s">
        <v>4674</v>
      </c>
      <c r="AG1134" s="84" t="s">
        <v>4674</v>
      </c>
      <c r="AH1134" s="84"/>
      <c r="AI1134" s="85">
        <f t="shared" si="149"/>
        <v>7</v>
      </c>
      <c r="AJ1134" s="86">
        <f t="shared" si="142"/>
        <v>7</v>
      </c>
      <c r="AK1134" s="87">
        <f t="shared" si="143"/>
        <v>0</v>
      </c>
      <c r="AL1134" s="87"/>
      <c r="AM1134" s="87">
        <f t="shared" si="144"/>
        <v>6</v>
      </c>
      <c r="AN1134" s="87">
        <f t="shared" si="150"/>
        <v>30</v>
      </c>
      <c r="AO1134" s="87">
        <f t="shared" si="145"/>
        <v>30</v>
      </c>
      <c r="AP1134" s="87">
        <v>31</v>
      </c>
      <c r="AQ1134" s="87">
        <v>30</v>
      </c>
      <c r="AR1134" s="87">
        <v>28</v>
      </c>
      <c r="AW1134" s="64" t="str">
        <f t="shared" si="140"/>
        <v>HAZİRAN 2026</v>
      </c>
      <c r="AX1134" s="89"/>
      <c r="AY1134" s="90"/>
      <c r="AZ1134" s="90" t="e">
        <f t="shared" si="151"/>
        <v>#N/A</v>
      </c>
    </row>
    <row r="1135" spans="1:52" ht="17.45" customHeight="1" x14ac:dyDescent="0.2">
      <c r="A1135" s="81">
        <v>1129</v>
      </c>
      <c r="B1135" s="82" t="s">
        <v>3538</v>
      </c>
      <c r="C1135" s="83" t="s">
        <v>3537</v>
      </c>
      <c r="D1135" s="84" t="s">
        <v>4679</v>
      </c>
      <c r="E1135" s="84" t="s">
        <v>4679</v>
      </c>
      <c r="F1135" s="84" t="s">
        <v>4679</v>
      </c>
      <c r="G1135" s="84" t="s">
        <v>4674</v>
      </c>
      <c r="H1135" s="84" t="s">
        <v>4674</v>
      </c>
      <c r="I1135" s="84" t="s">
        <v>4674</v>
      </c>
      <c r="J1135" s="84" t="s">
        <v>4674</v>
      </c>
      <c r="K1135" s="84" t="s">
        <v>4679</v>
      </c>
      <c r="L1135" s="84" t="s">
        <v>4679</v>
      </c>
      <c r="M1135" s="84" t="s">
        <v>4679</v>
      </c>
      <c r="N1135" s="84" t="s">
        <v>4674</v>
      </c>
      <c r="O1135" s="84" t="s">
        <v>4674</v>
      </c>
      <c r="P1135" s="84" t="s">
        <v>4674</v>
      </c>
      <c r="Q1135" s="84" t="s">
        <v>4674</v>
      </c>
      <c r="R1135" s="84" t="s">
        <v>4679</v>
      </c>
      <c r="S1135" s="84" t="s">
        <v>4679</v>
      </c>
      <c r="T1135" s="84" t="s">
        <v>4679</v>
      </c>
      <c r="U1135" s="84" t="s">
        <v>4674</v>
      </c>
      <c r="V1135" s="84" t="s">
        <v>4674</v>
      </c>
      <c r="W1135" s="84" t="s">
        <v>4674</v>
      </c>
      <c r="X1135" s="84" t="s">
        <v>4674</v>
      </c>
      <c r="Y1135" s="84" t="s">
        <v>4679</v>
      </c>
      <c r="Z1135" s="84" t="s">
        <v>4679</v>
      </c>
      <c r="AA1135" s="84" t="s">
        <v>4679</v>
      </c>
      <c r="AB1135" s="84" t="s">
        <v>4674</v>
      </c>
      <c r="AC1135" s="84" t="s">
        <v>4674</v>
      </c>
      <c r="AD1135" s="84" t="s">
        <v>4674</v>
      </c>
      <c r="AE1135" s="84" t="s">
        <v>4674</v>
      </c>
      <c r="AF1135" s="84" t="s">
        <v>4679</v>
      </c>
      <c r="AG1135" s="84" t="s">
        <v>4679</v>
      </c>
      <c r="AH1135" s="84"/>
      <c r="AI1135" s="85">
        <f t="shared" si="149"/>
        <v>14</v>
      </c>
      <c r="AJ1135" s="86">
        <f t="shared" si="142"/>
        <v>14</v>
      </c>
      <c r="AK1135" s="87">
        <f t="shared" si="143"/>
        <v>0</v>
      </c>
      <c r="AL1135" s="87"/>
      <c r="AM1135" s="87">
        <f t="shared" si="144"/>
        <v>6</v>
      </c>
      <c r="AN1135" s="87">
        <f t="shared" si="150"/>
        <v>30</v>
      </c>
      <c r="AO1135" s="87">
        <f t="shared" si="145"/>
        <v>30</v>
      </c>
      <c r="AP1135" s="87">
        <v>31</v>
      </c>
      <c r="AQ1135" s="87">
        <v>30</v>
      </c>
      <c r="AR1135" s="87">
        <v>28</v>
      </c>
      <c r="AW1135" s="64" t="str">
        <f t="shared" si="140"/>
        <v>HAZİRAN 2026</v>
      </c>
      <c r="AX1135" s="89"/>
      <c r="AY1135" s="90"/>
      <c r="AZ1135" s="90" t="e">
        <f t="shared" si="151"/>
        <v>#N/A</v>
      </c>
    </row>
    <row r="1136" spans="1:52" ht="17.45" customHeight="1" x14ac:dyDescent="0.2">
      <c r="A1136" s="81">
        <v>1130</v>
      </c>
      <c r="B1136" s="82" t="s">
        <v>3541</v>
      </c>
      <c r="C1136" s="83" t="s">
        <v>3540</v>
      </c>
      <c r="D1136" s="84" t="s">
        <v>4674</v>
      </c>
      <c r="E1136" s="84" t="s">
        <v>4674</v>
      </c>
      <c r="F1136" s="84" t="s">
        <v>4679</v>
      </c>
      <c r="G1136" s="84" t="s">
        <v>4674</v>
      </c>
      <c r="H1136" s="84" t="s">
        <v>4679</v>
      </c>
      <c r="I1136" s="84" t="s">
        <v>4679</v>
      </c>
      <c r="J1136" s="84" t="s">
        <v>4674</v>
      </c>
      <c r="K1136" s="84" t="s">
        <v>4679</v>
      </c>
      <c r="L1136" s="84" t="s">
        <v>4679</v>
      </c>
      <c r="M1136" s="84" t="s">
        <v>4679</v>
      </c>
      <c r="N1136" s="84" t="s">
        <v>4674</v>
      </c>
      <c r="O1136" s="84" t="s">
        <v>4674</v>
      </c>
      <c r="P1136" s="84" t="s">
        <v>4674</v>
      </c>
      <c r="Q1136" s="84" t="s">
        <v>4674</v>
      </c>
      <c r="R1136" s="84" t="s">
        <v>4679</v>
      </c>
      <c r="S1136" s="84" t="s">
        <v>4679</v>
      </c>
      <c r="T1136" s="84" t="s">
        <v>4679</v>
      </c>
      <c r="U1136" s="84" t="s">
        <v>4674</v>
      </c>
      <c r="V1136" s="84" t="s">
        <v>4674</v>
      </c>
      <c r="W1136" s="84" t="s">
        <v>4674</v>
      </c>
      <c r="X1136" s="84" t="s">
        <v>4674</v>
      </c>
      <c r="Y1136" s="84" t="s">
        <v>4674</v>
      </c>
      <c r="Z1136" s="84" t="s">
        <v>4674</v>
      </c>
      <c r="AA1136" s="84" t="s">
        <v>4674</v>
      </c>
      <c r="AB1136" s="84" t="s">
        <v>4674</v>
      </c>
      <c r="AC1136" s="84" t="s">
        <v>4674</v>
      </c>
      <c r="AD1136" s="84" t="s">
        <v>4674</v>
      </c>
      <c r="AE1136" s="84" t="s">
        <v>4674</v>
      </c>
      <c r="AF1136" s="84" t="s">
        <v>4674</v>
      </c>
      <c r="AG1136" s="84" t="s">
        <v>4674</v>
      </c>
      <c r="AH1136" s="84"/>
      <c r="AI1136" s="85">
        <f t="shared" si="149"/>
        <v>9</v>
      </c>
      <c r="AJ1136" s="86">
        <f t="shared" si="142"/>
        <v>9</v>
      </c>
      <c r="AK1136" s="87">
        <f t="shared" si="143"/>
        <v>0</v>
      </c>
      <c r="AL1136" s="87"/>
      <c r="AM1136" s="87">
        <f t="shared" si="144"/>
        <v>6</v>
      </c>
      <c r="AN1136" s="87">
        <f t="shared" si="150"/>
        <v>30</v>
      </c>
      <c r="AO1136" s="87">
        <f t="shared" si="145"/>
        <v>30</v>
      </c>
      <c r="AP1136" s="87">
        <v>31</v>
      </c>
      <c r="AQ1136" s="87">
        <v>30</v>
      </c>
      <c r="AR1136" s="87">
        <v>28</v>
      </c>
      <c r="AW1136" s="64" t="str">
        <f t="shared" si="140"/>
        <v>HAZİRAN 2026</v>
      </c>
      <c r="AX1136" s="89"/>
      <c r="AY1136" s="90"/>
      <c r="AZ1136" s="90" t="e">
        <f t="shared" si="151"/>
        <v>#N/A</v>
      </c>
    </row>
    <row r="1137" spans="1:52" ht="17.45" customHeight="1" x14ac:dyDescent="0.2">
      <c r="A1137" s="81">
        <v>1131</v>
      </c>
      <c r="B1137" s="82" t="s">
        <v>3544</v>
      </c>
      <c r="C1137" s="83" t="s">
        <v>3543</v>
      </c>
      <c r="D1137" s="84" t="s">
        <v>4679</v>
      </c>
      <c r="E1137" s="84" t="s">
        <v>4679</v>
      </c>
      <c r="F1137" s="84" t="s">
        <v>4679</v>
      </c>
      <c r="G1137" s="84" t="s">
        <v>4674</v>
      </c>
      <c r="H1137" s="84" t="s">
        <v>4674</v>
      </c>
      <c r="I1137" s="84" t="s">
        <v>4674</v>
      </c>
      <c r="J1137" s="84" t="s">
        <v>4674</v>
      </c>
      <c r="K1137" s="84" t="s">
        <v>4679</v>
      </c>
      <c r="L1137" s="84" t="s">
        <v>4679</v>
      </c>
      <c r="M1137" s="84" t="s">
        <v>4679</v>
      </c>
      <c r="N1137" s="84" t="s">
        <v>4674</v>
      </c>
      <c r="O1137" s="84" t="s">
        <v>4674</v>
      </c>
      <c r="P1137" s="84" t="s">
        <v>4674</v>
      </c>
      <c r="Q1137" s="84" t="s">
        <v>4674</v>
      </c>
      <c r="R1137" s="84" t="s">
        <v>4679</v>
      </c>
      <c r="S1137" s="84" t="s">
        <v>4679</v>
      </c>
      <c r="T1137" s="84" t="s">
        <v>4679</v>
      </c>
      <c r="U1137" s="84" t="s">
        <v>4674</v>
      </c>
      <c r="V1137" s="84" t="s">
        <v>4674</v>
      </c>
      <c r="W1137" s="84" t="s">
        <v>4674</v>
      </c>
      <c r="X1137" s="84" t="s">
        <v>4674</v>
      </c>
      <c r="Y1137" s="84" t="s">
        <v>4679</v>
      </c>
      <c r="Z1137" s="84" t="s">
        <v>4679</v>
      </c>
      <c r="AA1137" s="84" t="s">
        <v>4679</v>
      </c>
      <c r="AB1137" s="84" t="s">
        <v>4674</v>
      </c>
      <c r="AC1137" s="84" t="s">
        <v>4674</v>
      </c>
      <c r="AD1137" s="84" t="s">
        <v>4674</v>
      </c>
      <c r="AE1137" s="84" t="s">
        <v>4674</v>
      </c>
      <c r="AF1137" s="84" t="s">
        <v>4679</v>
      </c>
      <c r="AG1137" s="84" t="s">
        <v>4679</v>
      </c>
      <c r="AH1137" s="84"/>
      <c r="AI1137" s="85">
        <f t="shared" si="149"/>
        <v>14</v>
      </c>
      <c r="AJ1137" s="86">
        <f t="shared" si="142"/>
        <v>14</v>
      </c>
      <c r="AK1137" s="87">
        <f t="shared" si="143"/>
        <v>0</v>
      </c>
      <c r="AL1137" s="87"/>
      <c r="AM1137" s="87">
        <f t="shared" si="144"/>
        <v>6</v>
      </c>
      <c r="AN1137" s="87">
        <f t="shared" si="150"/>
        <v>30</v>
      </c>
      <c r="AO1137" s="87">
        <f t="shared" si="145"/>
        <v>30</v>
      </c>
      <c r="AP1137" s="87">
        <v>31</v>
      </c>
      <c r="AQ1137" s="87">
        <v>30</v>
      </c>
      <c r="AR1137" s="87">
        <v>28</v>
      </c>
      <c r="AW1137" s="64" t="str">
        <f t="shared" si="140"/>
        <v>HAZİRAN 2026</v>
      </c>
      <c r="AX1137" s="89"/>
      <c r="AY1137" s="90"/>
      <c r="AZ1137" s="90" t="e">
        <f t="shared" si="151"/>
        <v>#N/A</v>
      </c>
    </row>
    <row r="1138" spans="1:52" ht="17.45" customHeight="1" x14ac:dyDescent="0.2">
      <c r="A1138" s="81">
        <v>1132</v>
      </c>
      <c r="B1138" s="82" t="s">
        <v>3547</v>
      </c>
      <c r="C1138" s="83" t="s">
        <v>3546</v>
      </c>
      <c r="D1138" s="84" t="s">
        <v>4674</v>
      </c>
      <c r="E1138" s="84" t="s">
        <v>4674</v>
      </c>
      <c r="F1138" s="84" t="s">
        <v>4679</v>
      </c>
      <c r="G1138" s="84" t="s">
        <v>4679</v>
      </c>
      <c r="H1138" s="84" t="s">
        <v>4679</v>
      </c>
      <c r="I1138" s="84" t="s">
        <v>4674</v>
      </c>
      <c r="J1138" s="84" t="s">
        <v>4674</v>
      </c>
      <c r="K1138" s="84" t="s">
        <v>4674</v>
      </c>
      <c r="L1138" s="84" t="s">
        <v>4674</v>
      </c>
      <c r="M1138" s="84" t="s">
        <v>4679</v>
      </c>
      <c r="N1138" s="84" t="s">
        <v>4679</v>
      </c>
      <c r="O1138" s="84" t="s">
        <v>4679</v>
      </c>
      <c r="P1138" s="84" t="s">
        <v>4674</v>
      </c>
      <c r="Q1138" s="84" t="s">
        <v>4674</v>
      </c>
      <c r="R1138" s="84" t="s">
        <v>4674</v>
      </c>
      <c r="S1138" s="84" t="s">
        <v>4674</v>
      </c>
      <c r="T1138" s="84" t="s">
        <v>4679</v>
      </c>
      <c r="U1138" s="84" t="s">
        <v>4679</v>
      </c>
      <c r="V1138" s="84" t="s">
        <v>4679</v>
      </c>
      <c r="W1138" s="84" t="s">
        <v>4674</v>
      </c>
      <c r="X1138" s="84" t="s">
        <v>4674</v>
      </c>
      <c r="Y1138" s="84" t="s">
        <v>4674</v>
      </c>
      <c r="Z1138" s="84" t="s">
        <v>4674</v>
      </c>
      <c r="AA1138" s="84" t="s">
        <v>4679</v>
      </c>
      <c r="AB1138" s="84" t="s">
        <v>4679</v>
      </c>
      <c r="AC1138" s="84" t="s">
        <v>4679</v>
      </c>
      <c r="AD1138" s="84" t="s">
        <v>4674</v>
      </c>
      <c r="AE1138" s="84" t="s">
        <v>4674</v>
      </c>
      <c r="AF1138" s="84" t="s">
        <v>4674</v>
      </c>
      <c r="AG1138" s="84" t="s">
        <v>4674</v>
      </c>
      <c r="AH1138" s="84"/>
      <c r="AI1138" s="85">
        <f t="shared" si="149"/>
        <v>12</v>
      </c>
      <c r="AJ1138" s="86">
        <f t="shared" si="142"/>
        <v>12</v>
      </c>
      <c r="AK1138" s="87">
        <f t="shared" si="143"/>
        <v>0</v>
      </c>
      <c r="AL1138" s="87"/>
      <c r="AM1138" s="87">
        <f t="shared" si="144"/>
        <v>6</v>
      </c>
      <c r="AN1138" s="87">
        <f t="shared" si="150"/>
        <v>30</v>
      </c>
      <c r="AO1138" s="87">
        <f t="shared" si="145"/>
        <v>30</v>
      </c>
      <c r="AP1138" s="87">
        <v>31</v>
      </c>
      <c r="AQ1138" s="87">
        <v>30</v>
      </c>
      <c r="AR1138" s="87">
        <v>28</v>
      </c>
      <c r="AW1138" s="64" t="str">
        <f t="shared" si="140"/>
        <v>HAZİRAN 2026</v>
      </c>
      <c r="AX1138" s="89"/>
      <c r="AY1138" s="90"/>
      <c r="AZ1138" s="90" t="e">
        <f t="shared" si="151"/>
        <v>#N/A</v>
      </c>
    </row>
    <row r="1139" spans="1:52" ht="17.45" customHeight="1" x14ac:dyDescent="0.2">
      <c r="A1139" s="81">
        <v>1133</v>
      </c>
      <c r="B1139" s="82" t="s">
        <v>3550</v>
      </c>
      <c r="C1139" s="83" t="s">
        <v>3549</v>
      </c>
      <c r="D1139" s="84" t="s">
        <v>4674</v>
      </c>
      <c r="E1139" s="84" t="s">
        <v>4679</v>
      </c>
      <c r="F1139" s="84" t="s">
        <v>4674</v>
      </c>
      <c r="G1139" s="84" t="s">
        <v>4679</v>
      </c>
      <c r="H1139" s="84" t="s">
        <v>4679</v>
      </c>
      <c r="I1139" s="84" t="s">
        <v>4674</v>
      </c>
      <c r="J1139" s="84" t="s">
        <v>4674</v>
      </c>
      <c r="K1139" s="84" t="s">
        <v>4674</v>
      </c>
      <c r="L1139" s="84" t="s">
        <v>4679</v>
      </c>
      <c r="M1139" s="84" t="s">
        <v>4674</v>
      </c>
      <c r="N1139" s="84" t="s">
        <v>4679</v>
      </c>
      <c r="O1139" s="84" t="s">
        <v>4679</v>
      </c>
      <c r="P1139" s="84" t="s">
        <v>4674</v>
      </c>
      <c r="Q1139" s="84" t="s">
        <v>4674</v>
      </c>
      <c r="R1139" s="84" t="s">
        <v>4674</v>
      </c>
      <c r="S1139" s="84" t="s">
        <v>4679</v>
      </c>
      <c r="T1139" s="84" t="s">
        <v>4674</v>
      </c>
      <c r="U1139" s="84" t="s">
        <v>4679</v>
      </c>
      <c r="V1139" s="84" t="s">
        <v>4679</v>
      </c>
      <c r="W1139" s="84" t="s">
        <v>4674</v>
      </c>
      <c r="X1139" s="84" t="s">
        <v>4674</v>
      </c>
      <c r="Y1139" s="84" t="s">
        <v>4674</v>
      </c>
      <c r="Z1139" s="84" t="s">
        <v>4679</v>
      </c>
      <c r="AA1139" s="84" t="s">
        <v>4674</v>
      </c>
      <c r="AB1139" s="84" t="s">
        <v>4679</v>
      </c>
      <c r="AC1139" s="84" t="s">
        <v>4679</v>
      </c>
      <c r="AD1139" s="84" t="s">
        <v>4674</v>
      </c>
      <c r="AE1139" s="84" t="s">
        <v>4674</v>
      </c>
      <c r="AF1139" s="84" t="s">
        <v>4674</v>
      </c>
      <c r="AG1139" s="84" t="s">
        <v>4679</v>
      </c>
      <c r="AH1139" s="84"/>
      <c r="AI1139" s="85">
        <f t="shared" si="149"/>
        <v>13</v>
      </c>
      <c r="AJ1139" s="86">
        <f t="shared" si="142"/>
        <v>13</v>
      </c>
      <c r="AK1139" s="87">
        <f t="shared" si="143"/>
        <v>0</v>
      </c>
      <c r="AL1139" s="87"/>
      <c r="AM1139" s="87">
        <f t="shared" si="144"/>
        <v>6</v>
      </c>
      <c r="AN1139" s="87">
        <f t="shared" si="150"/>
        <v>30</v>
      </c>
      <c r="AO1139" s="87">
        <f t="shared" si="145"/>
        <v>30</v>
      </c>
      <c r="AP1139" s="87">
        <v>31</v>
      </c>
      <c r="AQ1139" s="87">
        <v>30</v>
      </c>
      <c r="AR1139" s="87">
        <v>28</v>
      </c>
      <c r="AW1139" s="64" t="str">
        <f t="shared" si="140"/>
        <v>HAZİRAN 2026</v>
      </c>
      <c r="AX1139" s="89"/>
      <c r="AY1139" s="90"/>
      <c r="AZ1139" s="90" t="e">
        <f t="shared" si="151"/>
        <v>#N/A</v>
      </c>
    </row>
    <row r="1140" spans="1:52" ht="17.45" customHeight="1" x14ac:dyDescent="0.2">
      <c r="A1140" s="81">
        <v>1134</v>
      </c>
      <c r="B1140" s="82" t="s">
        <v>3553</v>
      </c>
      <c r="C1140" s="83" t="s">
        <v>3552</v>
      </c>
      <c r="D1140" s="84" t="s">
        <v>4679</v>
      </c>
      <c r="E1140" s="84" t="s">
        <v>4679</v>
      </c>
      <c r="F1140" s="84" t="s">
        <v>4674</v>
      </c>
      <c r="G1140" s="84" t="s">
        <v>4679</v>
      </c>
      <c r="H1140" s="84" t="s">
        <v>4674</v>
      </c>
      <c r="I1140" s="84" t="s">
        <v>4674</v>
      </c>
      <c r="J1140" s="84" t="s">
        <v>4674</v>
      </c>
      <c r="K1140" s="84" t="s">
        <v>4679</v>
      </c>
      <c r="L1140" s="84" t="s">
        <v>4679</v>
      </c>
      <c r="M1140" s="84" t="s">
        <v>4674</v>
      </c>
      <c r="N1140" s="84" t="s">
        <v>4679</v>
      </c>
      <c r="O1140" s="84" t="s">
        <v>4674</v>
      </c>
      <c r="P1140" s="84" t="s">
        <v>4674</v>
      </c>
      <c r="Q1140" s="84" t="s">
        <v>4674</v>
      </c>
      <c r="R1140" s="84" t="s">
        <v>4679</v>
      </c>
      <c r="S1140" s="84" t="s">
        <v>4679</v>
      </c>
      <c r="T1140" s="84" t="s">
        <v>4674</v>
      </c>
      <c r="U1140" s="84" t="s">
        <v>4679</v>
      </c>
      <c r="V1140" s="84" t="s">
        <v>4674</v>
      </c>
      <c r="W1140" s="84" t="s">
        <v>4674</v>
      </c>
      <c r="X1140" s="84" t="s">
        <v>4674</v>
      </c>
      <c r="Y1140" s="84" t="s">
        <v>4679</v>
      </c>
      <c r="Z1140" s="84" t="s">
        <v>4679</v>
      </c>
      <c r="AA1140" s="84" t="s">
        <v>4674</v>
      </c>
      <c r="AB1140" s="84" t="s">
        <v>4679</v>
      </c>
      <c r="AC1140" s="84" t="s">
        <v>4674</v>
      </c>
      <c r="AD1140" s="84" t="s">
        <v>4674</v>
      </c>
      <c r="AE1140" s="84" t="s">
        <v>4674</v>
      </c>
      <c r="AF1140" s="84" t="s">
        <v>4679</v>
      </c>
      <c r="AG1140" s="84" t="s">
        <v>4679</v>
      </c>
      <c r="AH1140" s="84"/>
      <c r="AI1140" s="85">
        <f t="shared" si="149"/>
        <v>14</v>
      </c>
      <c r="AJ1140" s="86">
        <f t="shared" si="142"/>
        <v>14</v>
      </c>
      <c r="AK1140" s="87">
        <f t="shared" si="143"/>
        <v>0</v>
      </c>
      <c r="AL1140" s="87"/>
      <c r="AM1140" s="87">
        <f t="shared" si="144"/>
        <v>6</v>
      </c>
      <c r="AN1140" s="87">
        <f t="shared" si="150"/>
        <v>30</v>
      </c>
      <c r="AO1140" s="87">
        <f t="shared" si="145"/>
        <v>30</v>
      </c>
      <c r="AP1140" s="87">
        <v>31</v>
      </c>
      <c r="AQ1140" s="87">
        <v>30</v>
      </c>
      <c r="AR1140" s="87">
        <v>28</v>
      </c>
      <c r="AW1140" s="64" t="str">
        <f t="shared" si="140"/>
        <v>HAZİRAN 2026</v>
      </c>
      <c r="AX1140" s="89"/>
      <c r="AY1140" s="90"/>
      <c r="AZ1140" s="90" t="e">
        <f t="shared" si="151"/>
        <v>#N/A</v>
      </c>
    </row>
    <row r="1141" spans="1:52" ht="17.45" customHeight="1" x14ac:dyDescent="0.2">
      <c r="A1141" s="81">
        <v>1135</v>
      </c>
      <c r="B1141" s="82" t="s">
        <v>3556</v>
      </c>
      <c r="C1141" s="83" t="s">
        <v>3555</v>
      </c>
      <c r="D1141" s="84" t="s">
        <v>4679</v>
      </c>
      <c r="E1141" s="84" t="s">
        <v>4679</v>
      </c>
      <c r="F1141" s="84" t="s">
        <v>4679</v>
      </c>
      <c r="G1141" s="84" t="s">
        <v>4674</v>
      </c>
      <c r="H1141" s="84" t="s">
        <v>4674</v>
      </c>
      <c r="I1141" s="84" t="s">
        <v>4674</v>
      </c>
      <c r="J1141" s="84" t="s">
        <v>4674</v>
      </c>
      <c r="K1141" s="84" t="s">
        <v>4679</v>
      </c>
      <c r="L1141" s="84" t="s">
        <v>4679</v>
      </c>
      <c r="M1141" s="84" t="s">
        <v>4679</v>
      </c>
      <c r="N1141" s="84" t="s">
        <v>4674</v>
      </c>
      <c r="O1141" s="84" t="s">
        <v>4674</v>
      </c>
      <c r="P1141" s="84" t="s">
        <v>4674</v>
      </c>
      <c r="Q1141" s="84" t="s">
        <v>4674</v>
      </c>
      <c r="R1141" s="84" t="s">
        <v>4679</v>
      </c>
      <c r="S1141" s="84" t="s">
        <v>4679</v>
      </c>
      <c r="T1141" s="84" t="s">
        <v>4679</v>
      </c>
      <c r="U1141" s="84" t="s">
        <v>4674</v>
      </c>
      <c r="V1141" s="84" t="s">
        <v>4674</v>
      </c>
      <c r="W1141" s="84" t="s">
        <v>4674</v>
      </c>
      <c r="X1141" s="84" t="s">
        <v>4674</v>
      </c>
      <c r="Y1141" s="84" t="s">
        <v>4679</v>
      </c>
      <c r="Z1141" s="84" t="s">
        <v>4679</v>
      </c>
      <c r="AA1141" s="84" t="s">
        <v>4679</v>
      </c>
      <c r="AB1141" s="84" t="s">
        <v>4674</v>
      </c>
      <c r="AC1141" s="84" t="s">
        <v>4674</v>
      </c>
      <c r="AD1141" s="84" t="s">
        <v>4674</v>
      </c>
      <c r="AE1141" s="84" t="s">
        <v>4674</v>
      </c>
      <c r="AF1141" s="84" t="s">
        <v>4679</v>
      </c>
      <c r="AG1141" s="84" t="s">
        <v>4679</v>
      </c>
      <c r="AH1141" s="84"/>
      <c r="AI1141" s="85">
        <f t="shared" si="149"/>
        <v>14</v>
      </c>
      <c r="AJ1141" s="86">
        <f t="shared" si="142"/>
        <v>14</v>
      </c>
      <c r="AK1141" s="87">
        <f t="shared" si="143"/>
        <v>0</v>
      </c>
      <c r="AL1141" s="87"/>
      <c r="AM1141" s="87">
        <f t="shared" si="144"/>
        <v>6</v>
      </c>
      <c r="AN1141" s="87">
        <f t="shared" si="150"/>
        <v>30</v>
      </c>
      <c r="AO1141" s="87">
        <f t="shared" si="145"/>
        <v>30</v>
      </c>
      <c r="AP1141" s="87">
        <v>31</v>
      </c>
      <c r="AQ1141" s="87">
        <v>30</v>
      </c>
      <c r="AR1141" s="87">
        <v>28</v>
      </c>
      <c r="AW1141" s="64" t="str">
        <f t="shared" si="140"/>
        <v>HAZİRAN 2026</v>
      </c>
      <c r="AX1141" s="89"/>
      <c r="AY1141" s="90"/>
      <c r="AZ1141" s="90" t="e">
        <f t="shared" si="151"/>
        <v>#N/A</v>
      </c>
    </row>
    <row r="1142" spans="1:52" ht="17.45" customHeight="1" x14ac:dyDescent="0.2">
      <c r="A1142" s="81">
        <v>1136</v>
      </c>
      <c r="B1142" s="82" t="s">
        <v>3559</v>
      </c>
      <c r="C1142" s="83" t="s">
        <v>3558</v>
      </c>
      <c r="D1142" s="84" t="s">
        <v>4679</v>
      </c>
      <c r="E1142" s="84" t="s">
        <v>4674</v>
      </c>
      <c r="F1142" s="84" t="s">
        <v>4674</v>
      </c>
      <c r="G1142" s="84" t="s">
        <v>4674</v>
      </c>
      <c r="H1142" s="84" t="s">
        <v>4674</v>
      </c>
      <c r="I1142" s="84" t="s">
        <v>4679</v>
      </c>
      <c r="J1142" s="84" t="s">
        <v>4679</v>
      </c>
      <c r="K1142" s="84" t="s">
        <v>4679</v>
      </c>
      <c r="L1142" s="84" t="s">
        <v>4674</v>
      </c>
      <c r="M1142" s="84" t="s">
        <v>4674</v>
      </c>
      <c r="N1142" s="84" t="s">
        <v>4674</v>
      </c>
      <c r="O1142" s="84" t="s">
        <v>4674</v>
      </c>
      <c r="P1142" s="84" t="s">
        <v>4679</v>
      </c>
      <c r="Q1142" s="84" t="s">
        <v>4679</v>
      </c>
      <c r="R1142" s="84" t="s">
        <v>4679</v>
      </c>
      <c r="S1142" s="84" t="s">
        <v>4674</v>
      </c>
      <c r="T1142" s="84" t="s">
        <v>4674</v>
      </c>
      <c r="U1142" s="84" t="s">
        <v>4674</v>
      </c>
      <c r="V1142" s="84" t="s">
        <v>4674</v>
      </c>
      <c r="W1142" s="84" t="s">
        <v>4679</v>
      </c>
      <c r="X1142" s="84" t="s">
        <v>4679</v>
      </c>
      <c r="Y1142" s="84" t="s">
        <v>4679</v>
      </c>
      <c r="Z1142" s="84" t="s">
        <v>4674</v>
      </c>
      <c r="AA1142" s="84" t="s">
        <v>4674</v>
      </c>
      <c r="AB1142" s="84" t="s">
        <v>4674</v>
      </c>
      <c r="AC1142" s="84" t="s">
        <v>4674</v>
      </c>
      <c r="AD1142" s="84" t="s">
        <v>4679</v>
      </c>
      <c r="AE1142" s="84" t="s">
        <v>4679</v>
      </c>
      <c r="AF1142" s="84" t="s">
        <v>4679</v>
      </c>
      <c r="AG1142" s="84" t="s">
        <v>4674</v>
      </c>
      <c r="AH1142" s="84"/>
      <c r="AI1142" s="85">
        <f t="shared" si="149"/>
        <v>13</v>
      </c>
      <c r="AJ1142" s="86">
        <f t="shared" si="142"/>
        <v>13</v>
      </c>
      <c r="AK1142" s="87">
        <f t="shared" si="143"/>
        <v>0</v>
      </c>
      <c r="AL1142" s="87"/>
      <c r="AM1142" s="87">
        <f t="shared" si="144"/>
        <v>6</v>
      </c>
      <c r="AN1142" s="87">
        <f t="shared" si="150"/>
        <v>30</v>
      </c>
      <c r="AO1142" s="87">
        <f t="shared" si="145"/>
        <v>30</v>
      </c>
      <c r="AP1142" s="87">
        <v>31</v>
      </c>
      <c r="AQ1142" s="87">
        <v>30</v>
      </c>
      <c r="AR1142" s="87">
        <v>28</v>
      </c>
      <c r="AW1142" s="64" t="str">
        <f t="shared" si="140"/>
        <v>HAZİRAN 2026</v>
      </c>
      <c r="AX1142" s="89"/>
      <c r="AY1142" s="90"/>
      <c r="AZ1142" s="90" t="e">
        <f t="shared" si="151"/>
        <v>#N/A</v>
      </c>
    </row>
    <row r="1143" spans="1:52" ht="17.45" customHeight="1" x14ac:dyDescent="0.2">
      <c r="A1143" s="81">
        <v>1137</v>
      </c>
      <c r="B1143" s="82" t="s">
        <v>3562</v>
      </c>
      <c r="C1143" s="83" t="s">
        <v>3561</v>
      </c>
      <c r="D1143" s="84" t="s">
        <v>4674</v>
      </c>
      <c r="E1143" s="84" t="s">
        <v>4674</v>
      </c>
      <c r="F1143" s="84" t="s">
        <v>4679</v>
      </c>
      <c r="G1143" s="84" t="s">
        <v>4679</v>
      </c>
      <c r="H1143" s="84" t="s">
        <v>4679</v>
      </c>
      <c r="I1143" s="84" t="s">
        <v>4674</v>
      </c>
      <c r="J1143" s="84" t="s">
        <v>4674</v>
      </c>
      <c r="K1143" s="84" t="s">
        <v>4674</v>
      </c>
      <c r="L1143" s="84" t="s">
        <v>4674</v>
      </c>
      <c r="M1143" s="84" t="s">
        <v>4679</v>
      </c>
      <c r="N1143" s="84" t="s">
        <v>4679</v>
      </c>
      <c r="O1143" s="84" t="s">
        <v>4679</v>
      </c>
      <c r="P1143" s="84" t="s">
        <v>4674</v>
      </c>
      <c r="Q1143" s="84" t="s">
        <v>4674</v>
      </c>
      <c r="R1143" s="84" t="s">
        <v>4679</v>
      </c>
      <c r="S1143" s="84" t="s">
        <v>4679</v>
      </c>
      <c r="T1143" s="84" t="s">
        <v>4674</v>
      </c>
      <c r="U1143" s="84" t="s">
        <v>4679</v>
      </c>
      <c r="V1143" s="84" t="s">
        <v>4674</v>
      </c>
      <c r="W1143" s="84" t="s">
        <v>4674</v>
      </c>
      <c r="X1143" s="84" t="s">
        <v>4674</v>
      </c>
      <c r="Y1143" s="84" t="s">
        <v>4679</v>
      </c>
      <c r="Z1143" s="84" t="s">
        <v>4679</v>
      </c>
      <c r="AA1143" s="84" t="s">
        <v>4674</v>
      </c>
      <c r="AB1143" s="84" t="s">
        <v>4679</v>
      </c>
      <c r="AC1143" s="84" t="s">
        <v>4674</v>
      </c>
      <c r="AD1143" s="84" t="s">
        <v>4674</v>
      </c>
      <c r="AE1143" s="84" t="s">
        <v>4674</v>
      </c>
      <c r="AF1143" s="84" t="s">
        <v>4679</v>
      </c>
      <c r="AG1143" s="84" t="s">
        <v>4679</v>
      </c>
      <c r="AH1143" s="84"/>
      <c r="AI1143" s="85">
        <f t="shared" si="149"/>
        <v>14</v>
      </c>
      <c r="AJ1143" s="86">
        <f t="shared" si="142"/>
        <v>14</v>
      </c>
      <c r="AK1143" s="87">
        <f t="shared" si="143"/>
        <v>0</v>
      </c>
      <c r="AL1143" s="87"/>
      <c r="AM1143" s="87">
        <f t="shared" si="144"/>
        <v>6</v>
      </c>
      <c r="AN1143" s="87">
        <f t="shared" si="150"/>
        <v>30</v>
      </c>
      <c r="AO1143" s="87">
        <f t="shared" si="145"/>
        <v>30</v>
      </c>
      <c r="AP1143" s="87">
        <v>31</v>
      </c>
      <c r="AQ1143" s="87">
        <v>30</v>
      </c>
      <c r="AR1143" s="87">
        <v>28</v>
      </c>
      <c r="AW1143" s="64" t="str">
        <f t="shared" si="140"/>
        <v>HAZİRAN 2026</v>
      </c>
      <c r="AX1143" s="89"/>
      <c r="AY1143" s="90"/>
      <c r="AZ1143" s="90" t="e">
        <f t="shared" si="151"/>
        <v>#N/A</v>
      </c>
    </row>
    <row r="1144" spans="1:52" ht="17.45" customHeight="1" x14ac:dyDescent="0.2">
      <c r="A1144" s="81">
        <v>1138</v>
      </c>
      <c r="B1144" s="82" t="s">
        <v>3565</v>
      </c>
      <c r="C1144" s="83" t="s">
        <v>3564</v>
      </c>
      <c r="D1144" s="84" t="s">
        <v>4679</v>
      </c>
      <c r="E1144" s="84" t="s">
        <v>4679</v>
      </c>
      <c r="F1144" s="84" t="s">
        <v>4679</v>
      </c>
      <c r="G1144" s="84" t="s">
        <v>4674</v>
      </c>
      <c r="H1144" s="84" t="s">
        <v>4674</v>
      </c>
      <c r="I1144" s="84" t="s">
        <v>4674</v>
      </c>
      <c r="J1144" s="84" t="s">
        <v>4674</v>
      </c>
      <c r="K1144" s="84" t="s">
        <v>4679</v>
      </c>
      <c r="L1144" s="84" t="s">
        <v>4679</v>
      </c>
      <c r="M1144" s="84" t="s">
        <v>4679</v>
      </c>
      <c r="N1144" s="84" t="s">
        <v>4674</v>
      </c>
      <c r="O1144" s="84" t="s">
        <v>4674</v>
      </c>
      <c r="P1144" s="84" t="s">
        <v>4674</v>
      </c>
      <c r="Q1144" s="84" t="s">
        <v>4674</v>
      </c>
      <c r="R1144" s="84" t="s">
        <v>4679</v>
      </c>
      <c r="S1144" s="84" t="s">
        <v>4679</v>
      </c>
      <c r="T1144" s="84" t="s">
        <v>4679</v>
      </c>
      <c r="U1144" s="84" t="s">
        <v>4674</v>
      </c>
      <c r="V1144" s="84" t="s">
        <v>4674</v>
      </c>
      <c r="W1144" s="84" t="s">
        <v>4674</v>
      </c>
      <c r="X1144" s="84" t="s">
        <v>4674</v>
      </c>
      <c r="Y1144" s="84" t="s">
        <v>4679</v>
      </c>
      <c r="Z1144" s="84" t="s">
        <v>4679</v>
      </c>
      <c r="AA1144" s="84" t="s">
        <v>4679</v>
      </c>
      <c r="AB1144" s="84" t="s">
        <v>4674</v>
      </c>
      <c r="AC1144" s="84" t="s">
        <v>4674</v>
      </c>
      <c r="AD1144" s="84" t="s">
        <v>4674</v>
      </c>
      <c r="AE1144" s="84" t="s">
        <v>4674</v>
      </c>
      <c r="AF1144" s="84" t="s">
        <v>4679</v>
      </c>
      <c r="AG1144" s="84" t="s">
        <v>4679</v>
      </c>
      <c r="AH1144" s="84"/>
      <c r="AI1144" s="85">
        <f t="shared" si="149"/>
        <v>14</v>
      </c>
      <c r="AJ1144" s="86">
        <f t="shared" si="142"/>
        <v>14</v>
      </c>
      <c r="AK1144" s="87">
        <f t="shared" si="143"/>
        <v>0</v>
      </c>
      <c r="AL1144" s="87"/>
      <c r="AM1144" s="87">
        <f t="shared" si="144"/>
        <v>6</v>
      </c>
      <c r="AN1144" s="87">
        <f t="shared" si="150"/>
        <v>30</v>
      </c>
      <c r="AO1144" s="87">
        <f t="shared" si="145"/>
        <v>30</v>
      </c>
      <c r="AP1144" s="87">
        <v>31</v>
      </c>
      <c r="AQ1144" s="87">
        <v>30</v>
      </c>
      <c r="AR1144" s="87">
        <v>28</v>
      </c>
      <c r="AW1144" s="64" t="str">
        <f t="shared" si="140"/>
        <v>HAZİRAN 2026</v>
      </c>
      <c r="AX1144" s="89"/>
      <c r="AY1144" s="90"/>
      <c r="AZ1144" s="90" t="e">
        <f t="shared" si="151"/>
        <v>#N/A</v>
      </c>
    </row>
    <row r="1145" spans="1:52" ht="17.45" customHeight="1" x14ac:dyDescent="0.2">
      <c r="A1145" s="81">
        <v>1139</v>
      </c>
      <c r="B1145" s="82" t="s">
        <v>3568</v>
      </c>
      <c r="C1145" s="83" t="s">
        <v>3567</v>
      </c>
      <c r="D1145" s="84" t="s">
        <v>4679</v>
      </c>
      <c r="E1145" s="84" t="s">
        <v>4679</v>
      </c>
      <c r="F1145" s="84" t="s">
        <v>4679</v>
      </c>
      <c r="G1145" s="84" t="s">
        <v>4674</v>
      </c>
      <c r="H1145" s="84" t="s">
        <v>4674</v>
      </c>
      <c r="I1145" s="84" t="s">
        <v>4674</v>
      </c>
      <c r="J1145" s="84" t="s">
        <v>4674</v>
      </c>
      <c r="K1145" s="84" t="s">
        <v>4679</v>
      </c>
      <c r="L1145" s="84" t="s">
        <v>4679</v>
      </c>
      <c r="M1145" s="84" t="s">
        <v>4679</v>
      </c>
      <c r="N1145" s="84" t="s">
        <v>4674</v>
      </c>
      <c r="O1145" s="84" t="s">
        <v>4674</v>
      </c>
      <c r="P1145" s="84" t="s">
        <v>4674</v>
      </c>
      <c r="Q1145" s="84" t="s">
        <v>4674</v>
      </c>
      <c r="R1145" s="84" t="s">
        <v>4679</v>
      </c>
      <c r="S1145" s="84" t="s">
        <v>4679</v>
      </c>
      <c r="T1145" s="84" t="s">
        <v>4679</v>
      </c>
      <c r="U1145" s="84" t="s">
        <v>4674</v>
      </c>
      <c r="V1145" s="84" t="s">
        <v>4674</v>
      </c>
      <c r="W1145" s="84" t="s">
        <v>4674</v>
      </c>
      <c r="X1145" s="84" t="s">
        <v>4674</v>
      </c>
      <c r="Y1145" s="84" t="s">
        <v>4679</v>
      </c>
      <c r="Z1145" s="84" t="s">
        <v>4679</v>
      </c>
      <c r="AA1145" s="84" t="s">
        <v>4679</v>
      </c>
      <c r="AB1145" s="84" t="s">
        <v>4674</v>
      </c>
      <c r="AC1145" s="84" t="s">
        <v>4674</v>
      </c>
      <c r="AD1145" s="84" t="s">
        <v>4674</v>
      </c>
      <c r="AE1145" s="84" t="s">
        <v>4674</v>
      </c>
      <c r="AF1145" s="84" t="s">
        <v>4679</v>
      </c>
      <c r="AG1145" s="84" t="s">
        <v>4679</v>
      </c>
      <c r="AH1145" s="84"/>
      <c r="AI1145" s="85">
        <f t="shared" si="149"/>
        <v>14</v>
      </c>
      <c r="AJ1145" s="86">
        <f t="shared" si="142"/>
        <v>14</v>
      </c>
      <c r="AK1145" s="87">
        <f t="shared" si="143"/>
        <v>0</v>
      </c>
      <c r="AL1145" s="87"/>
      <c r="AM1145" s="87">
        <f t="shared" si="144"/>
        <v>6</v>
      </c>
      <c r="AN1145" s="87">
        <f t="shared" si="150"/>
        <v>30</v>
      </c>
      <c r="AO1145" s="87">
        <f t="shared" si="145"/>
        <v>30</v>
      </c>
      <c r="AP1145" s="87">
        <v>31</v>
      </c>
      <c r="AQ1145" s="87">
        <v>30</v>
      </c>
      <c r="AR1145" s="87">
        <v>28</v>
      </c>
      <c r="AW1145" s="64" t="str">
        <f t="shared" si="140"/>
        <v>HAZİRAN 2026</v>
      </c>
      <c r="AX1145" s="89"/>
      <c r="AY1145" s="90"/>
      <c r="AZ1145" s="90" t="e">
        <f t="shared" si="151"/>
        <v>#N/A</v>
      </c>
    </row>
    <row r="1146" spans="1:52" ht="17.45" customHeight="1" x14ac:dyDescent="0.2">
      <c r="A1146" s="81">
        <v>1140</v>
      </c>
      <c r="B1146" s="82" t="s">
        <v>3571</v>
      </c>
      <c r="C1146" s="83" t="s">
        <v>3570</v>
      </c>
      <c r="D1146" s="84" t="s">
        <v>4674</v>
      </c>
      <c r="E1146" s="84" t="s">
        <v>4679</v>
      </c>
      <c r="F1146" s="84" t="s">
        <v>4679</v>
      </c>
      <c r="G1146" s="84" t="s">
        <v>4679</v>
      </c>
      <c r="H1146" s="84" t="s">
        <v>4674</v>
      </c>
      <c r="I1146" s="84" t="s">
        <v>4674</v>
      </c>
      <c r="J1146" s="84" t="s">
        <v>4674</v>
      </c>
      <c r="K1146" s="84" t="s">
        <v>4679</v>
      </c>
      <c r="L1146" s="84" t="s">
        <v>4679</v>
      </c>
      <c r="M1146" s="84" t="s">
        <v>4679</v>
      </c>
      <c r="N1146" s="84" t="s">
        <v>4674</v>
      </c>
      <c r="O1146" s="84" t="s">
        <v>4674</v>
      </c>
      <c r="P1146" s="84" t="s">
        <v>4674</v>
      </c>
      <c r="Q1146" s="84" t="s">
        <v>4674</v>
      </c>
      <c r="R1146" s="84" t="s">
        <v>4674</v>
      </c>
      <c r="S1146" s="84" t="s">
        <v>4674</v>
      </c>
      <c r="T1146" s="84" t="s">
        <v>4674</v>
      </c>
      <c r="U1146" s="84" t="s">
        <v>4674</v>
      </c>
      <c r="V1146" s="84" t="s">
        <v>4674</v>
      </c>
      <c r="W1146" s="84" t="s">
        <v>4674</v>
      </c>
      <c r="X1146" s="84" t="s">
        <v>4674</v>
      </c>
      <c r="Y1146" s="84" t="s">
        <v>4674</v>
      </c>
      <c r="Z1146" s="84" t="s">
        <v>4674</v>
      </c>
      <c r="AA1146" s="84" t="s">
        <v>4674</v>
      </c>
      <c r="AB1146" s="84" t="s">
        <v>4674</v>
      </c>
      <c r="AC1146" s="84" t="s">
        <v>4674</v>
      </c>
      <c r="AD1146" s="84" t="s">
        <v>4674</v>
      </c>
      <c r="AE1146" s="84" t="s">
        <v>4674</v>
      </c>
      <c r="AF1146" s="84" t="s">
        <v>4674</v>
      </c>
      <c r="AG1146" s="84" t="s">
        <v>4674</v>
      </c>
      <c r="AH1146" s="84"/>
      <c r="AI1146" s="85">
        <f t="shared" si="149"/>
        <v>6</v>
      </c>
      <c r="AJ1146" s="86">
        <f t="shared" si="142"/>
        <v>6</v>
      </c>
      <c r="AK1146" s="87">
        <f t="shared" si="143"/>
        <v>0</v>
      </c>
      <c r="AL1146" s="87"/>
      <c r="AM1146" s="87">
        <f t="shared" si="144"/>
        <v>6</v>
      </c>
      <c r="AN1146" s="87">
        <f t="shared" si="150"/>
        <v>30</v>
      </c>
      <c r="AO1146" s="87">
        <f t="shared" si="145"/>
        <v>30</v>
      </c>
      <c r="AP1146" s="87">
        <v>31</v>
      </c>
      <c r="AQ1146" s="87">
        <v>30</v>
      </c>
      <c r="AR1146" s="87">
        <v>28</v>
      </c>
      <c r="AW1146" s="64" t="str">
        <f t="shared" si="140"/>
        <v>HAZİRAN 2026</v>
      </c>
      <c r="AX1146" s="89"/>
      <c r="AY1146" s="90"/>
      <c r="AZ1146" s="90" t="e">
        <f t="shared" si="151"/>
        <v>#N/A</v>
      </c>
    </row>
    <row r="1147" spans="1:52" ht="17.45" customHeight="1" x14ac:dyDescent="0.2">
      <c r="A1147" s="81">
        <v>1141</v>
      </c>
      <c r="B1147" s="82" t="s">
        <v>3574</v>
      </c>
      <c r="C1147" s="83" t="s">
        <v>3573</v>
      </c>
      <c r="D1147" s="84" t="s">
        <v>4674</v>
      </c>
      <c r="E1147" s="84" t="s">
        <v>4674</v>
      </c>
      <c r="F1147" s="84" t="s">
        <v>4679</v>
      </c>
      <c r="G1147" s="84" t="s">
        <v>4679</v>
      </c>
      <c r="H1147" s="84" t="s">
        <v>4679</v>
      </c>
      <c r="I1147" s="84" t="s">
        <v>4674</v>
      </c>
      <c r="J1147" s="84" t="s">
        <v>4674</v>
      </c>
      <c r="K1147" s="84" t="s">
        <v>4674</v>
      </c>
      <c r="L1147" s="84" t="s">
        <v>4674</v>
      </c>
      <c r="M1147" s="84" t="s">
        <v>4679</v>
      </c>
      <c r="N1147" s="84" t="s">
        <v>4679</v>
      </c>
      <c r="O1147" s="84" t="s">
        <v>4679</v>
      </c>
      <c r="P1147" s="84" t="s">
        <v>4674</v>
      </c>
      <c r="Q1147" s="84" t="s">
        <v>4674</v>
      </c>
      <c r="R1147" s="84" t="s">
        <v>4674</v>
      </c>
      <c r="S1147" s="84" t="s">
        <v>4674</v>
      </c>
      <c r="T1147" s="84" t="s">
        <v>4679</v>
      </c>
      <c r="U1147" s="84" t="s">
        <v>4690</v>
      </c>
      <c r="V1147" s="84" t="s">
        <v>4690</v>
      </c>
      <c r="W1147" s="84" t="s">
        <v>4674</v>
      </c>
      <c r="X1147" s="84" t="s">
        <v>4674</v>
      </c>
      <c r="Y1147" s="84" t="s">
        <v>4674</v>
      </c>
      <c r="Z1147" s="84" t="s">
        <v>4674</v>
      </c>
      <c r="AA1147" s="84" t="s">
        <v>4690</v>
      </c>
      <c r="AB1147" s="84" t="s">
        <v>4690</v>
      </c>
      <c r="AC1147" s="84" t="s">
        <v>4690</v>
      </c>
      <c r="AD1147" s="84" t="s">
        <v>4674</v>
      </c>
      <c r="AE1147" s="84" t="s">
        <v>4674</v>
      </c>
      <c r="AF1147" s="84" t="s">
        <v>4674</v>
      </c>
      <c r="AG1147" s="84" t="s">
        <v>4674</v>
      </c>
      <c r="AH1147" s="84"/>
      <c r="AI1147" s="85">
        <f t="shared" si="149"/>
        <v>7</v>
      </c>
      <c r="AJ1147" s="86">
        <f t="shared" si="142"/>
        <v>7</v>
      </c>
      <c r="AK1147" s="87">
        <f t="shared" si="143"/>
        <v>0</v>
      </c>
      <c r="AL1147" s="87"/>
      <c r="AM1147" s="87">
        <f t="shared" si="144"/>
        <v>6</v>
      </c>
      <c r="AN1147" s="87">
        <f t="shared" si="150"/>
        <v>30</v>
      </c>
      <c r="AO1147" s="87">
        <f t="shared" si="145"/>
        <v>30</v>
      </c>
      <c r="AP1147" s="87">
        <v>31</v>
      </c>
      <c r="AQ1147" s="87">
        <v>30</v>
      </c>
      <c r="AR1147" s="87">
        <v>28</v>
      </c>
      <c r="AW1147" s="64" t="str">
        <f t="shared" si="140"/>
        <v>HAZİRAN 2026</v>
      </c>
      <c r="AX1147" s="89"/>
      <c r="AY1147" s="90"/>
      <c r="AZ1147" s="90" t="e">
        <f t="shared" si="151"/>
        <v>#N/A</v>
      </c>
    </row>
    <row r="1148" spans="1:52" ht="17.45" customHeight="1" x14ac:dyDescent="0.2">
      <c r="A1148" s="81">
        <v>1142</v>
      </c>
      <c r="B1148" s="82" t="s">
        <v>3577</v>
      </c>
      <c r="C1148" s="83" t="s">
        <v>3576</v>
      </c>
      <c r="D1148" s="84" t="s">
        <v>4674</v>
      </c>
      <c r="E1148" s="84" t="s">
        <v>4674</v>
      </c>
      <c r="F1148" s="84" t="s">
        <v>4674</v>
      </c>
      <c r="G1148" s="84" t="s">
        <v>4674</v>
      </c>
      <c r="H1148" s="84" t="s">
        <v>4674</v>
      </c>
      <c r="I1148" s="84" t="s">
        <v>4674</v>
      </c>
      <c r="J1148" s="84" t="s">
        <v>4674</v>
      </c>
      <c r="K1148" s="84" t="s">
        <v>4674</v>
      </c>
      <c r="L1148" s="84" t="s">
        <v>4674</v>
      </c>
      <c r="M1148" s="84" t="s">
        <v>4674</v>
      </c>
      <c r="N1148" s="84" t="s">
        <v>4674</v>
      </c>
      <c r="O1148" s="84" t="s">
        <v>4674</v>
      </c>
      <c r="P1148" s="84" t="s">
        <v>4674</v>
      </c>
      <c r="Q1148" s="84" t="s">
        <v>4674</v>
      </c>
      <c r="R1148" s="84" t="s">
        <v>4674</v>
      </c>
      <c r="S1148" s="84" t="s">
        <v>4674</v>
      </c>
      <c r="T1148" s="84" t="s">
        <v>4674</v>
      </c>
      <c r="U1148" s="84" t="s">
        <v>4674</v>
      </c>
      <c r="V1148" s="84" t="s">
        <v>4674</v>
      </c>
      <c r="W1148" s="84" t="s">
        <v>4674</v>
      </c>
      <c r="X1148" s="84" t="s">
        <v>4674</v>
      </c>
      <c r="Y1148" s="84" t="s">
        <v>4679</v>
      </c>
      <c r="Z1148" s="84" t="s">
        <v>4679</v>
      </c>
      <c r="AA1148" s="84" t="s">
        <v>4679</v>
      </c>
      <c r="AB1148" s="84" t="s">
        <v>4674</v>
      </c>
      <c r="AC1148" s="84" t="s">
        <v>4674</v>
      </c>
      <c r="AD1148" s="84" t="s">
        <v>4674</v>
      </c>
      <c r="AE1148" s="84" t="s">
        <v>4674</v>
      </c>
      <c r="AF1148" s="84" t="s">
        <v>4690</v>
      </c>
      <c r="AG1148" s="84" t="s">
        <v>4690</v>
      </c>
      <c r="AH1148" s="84"/>
      <c r="AI1148" s="85">
        <f t="shared" si="149"/>
        <v>3</v>
      </c>
      <c r="AJ1148" s="86">
        <f t="shared" si="142"/>
        <v>3</v>
      </c>
      <c r="AK1148" s="87">
        <f t="shared" si="143"/>
        <v>0</v>
      </c>
      <c r="AL1148" s="87"/>
      <c r="AM1148" s="87">
        <f t="shared" si="144"/>
        <v>6</v>
      </c>
      <c r="AN1148" s="87">
        <f t="shared" si="150"/>
        <v>30</v>
      </c>
      <c r="AO1148" s="87">
        <f t="shared" si="145"/>
        <v>30</v>
      </c>
      <c r="AP1148" s="87">
        <v>31</v>
      </c>
      <c r="AQ1148" s="87">
        <v>30</v>
      </c>
      <c r="AR1148" s="87">
        <v>28</v>
      </c>
      <c r="AW1148" s="64" t="str">
        <f t="shared" si="140"/>
        <v>HAZİRAN 2026</v>
      </c>
      <c r="AX1148" s="89"/>
      <c r="AY1148" s="90"/>
      <c r="AZ1148" s="90" t="e">
        <f t="shared" si="151"/>
        <v>#N/A</v>
      </c>
    </row>
    <row r="1149" spans="1:52" ht="17.45" customHeight="1" x14ac:dyDescent="0.2">
      <c r="A1149" s="81">
        <v>1143</v>
      </c>
      <c r="B1149" s="82" t="s">
        <v>3580</v>
      </c>
      <c r="C1149" s="83" t="s">
        <v>3579</v>
      </c>
      <c r="D1149" s="84" t="s">
        <v>4679</v>
      </c>
      <c r="E1149" s="84" t="s">
        <v>4679</v>
      </c>
      <c r="F1149" s="84" t="s">
        <v>4679</v>
      </c>
      <c r="G1149" s="84" t="s">
        <v>4674</v>
      </c>
      <c r="H1149" s="84" t="s">
        <v>4674</v>
      </c>
      <c r="I1149" s="84" t="s">
        <v>4674</v>
      </c>
      <c r="J1149" s="84" t="s">
        <v>4674</v>
      </c>
      <c r="K1149" s="84" t="s">
        <v>4679</v>
      </c>
      <c r="L1149" s="84" t="s">
        <v>4679</v>
      </c>
      <c r="M1149" s="84" t="s">
        <v>4679</v>
      </c>
      <c r="N1149" s="84" t="s">
        <v>4674</v>
      </c>
      <c r="O1149" s="84" t="s">
        <v>4674</v>
      </c>
      <c r="P1149" s="84" t="s">
        <v>4674</v>
      </c>
      <c r="Q1149" s="84" t="s">
        <v>4674</v>
      </c>
      <c r="R1149" s="84" t="s">
        <v>4679</v>
      </c>
      <c r="S1149" s="84" t="s">
        <v>4679</v>
      </c>
      <c r="T1149" s="84" t="s">
        <v>4679</v>
      </c>
      <c r="U1149" s="84" t="s">
        <v>4674</v>
      </c>
      <c r="V1149" s="84" t="s">
        <v>4674</v>
      </c>
      <c r="W1149" s="84" t="s">
        <v>4674</v>
      </c>
      <c r="X1149" s="84" t="s">
        <v>4674</v>
      </c>
      <c r="Y1149" s="84" t="s">
        <v>4679</v>
      </c>
      <c r="Z1149" s="84" t="s">
        <v>4679</v>
      </c>
      <c r="AA1149" s="84" t="s">
        <v>4679</v>
      </c>
      <c r="AB1149" s="84" t="s">
        <v>4674</v>
      </c>
      <c r="AC1149" s="84" t="s">
        <v>4674</v>
      </c>
      <c r="AD1149" s="84" t="s">
        <v>4674</v>
      </c>
      <c r="AE1149" s="84" t="s">
        <v>4674</v>
      </c>
      <c r="AF1149" s="84" t="s">
        <v>4679</v>
      </c>
      <c r="AG1149" s="84" t="s">
        <v>4679</v>
      </c>
      <c r="AH1149" s="84"/>
      <c r="AI1149" s="85">
        <f t="shared" si="149"/>
        <v>14</v>
      </c>
      <c r="AJ1149" s="86">
        <f t="shared" si="142"/>
        <v>14</v>
      </c>
      <c r="AK1149" s="87">
        <f t="shared" si="143"/>
        <v>0</v>
      </c>
      <c r="AL1149" s="87"/>
      <c r="AM1149" s="87">
        <f t="shared" si="144"/>
        <v>6</v>
      </c>
      <c r="AN1149" s="87">
        <f t="shared" si="150"/>
        <v>30</v>
      </c>
      <c r="AO1149" s="87">
        <f t="shared" si="145"/>
        <v>30</v>
      </c>
      <c r="AP1149" s="87">
        <v>31</v>
      </c>
      <c r="AQ1149" s="87">
        <v>30</v>
      </c>
      <c r="AR1149" s="87">
        <v>28</v>
      </c>
      <c r="AW1149" s="64" t="str">
        <f t="shared" si="140"/>
        <v>HAZİRAN 2026</v>
      </c>
      <c r="AX1149" s="89"/>
      <c r="AY1149" s="90"/>
      <c r="AZ1149" s="90" t="e">
        <f t="shared" si="151"/>
        <v>#N/A</v>
      </c>
    </row>
    <row r="1150" spans="1:52" ht="17.45" customHeight="1" x14ac:dyDescent="0.2">
      <c r="A1150" s="81">
        <v>1144</v>
      </c>
      <c r="B1150" s="82" t="s">
        <v>3583</v>
      </c>
      <c r="C1150" s="83" t="s">
        <v>3582</v>
      </c>
      <c r="D1150" s="84" t="s">
        <v>4679</v>
      </c>
      <c r="E1150" s="84" t="s">
        <v>4679</v>
      </c>
      <c r="F1150" s="84" t="s">
        <v>4679</v>
      </c>
      <c r="G1150" s="84" t="s">
        <v>4674</v>
      </c>
      <c r="H1150" s="84" t="s">
        <v>4674</v>
      </c>
      <c r="I1150" s="84" t="s">
        <v>4674</v>
      </c>
      <c r="J1150" s="84" t="s">
        <v>4674</v>
      </c>
      <c r="K1150" s="84" t="s">
        <v>4679</v>
      </c>
      <c r="L1150" s="84" t="s">
        <v>4679</v>
      </c>
      <c r="M1150" s="84" t="s">
        <v>4679</v>
      </c>
      <c r="N1150" s="84" t="s">
        <v>4674</v>
      </c>
      <c r="O1150" s="84" t="s">
        <v>4674</v>
      </c>
      <c r="P1150" s="84" t="s">
        <v>4674</v>
      </c>
      <c r="Q1150" s="84" t="s">
        <v>4674</v>
      </c>
      <c r="R1150" s="84" t="s">
        <v>4679</v>
      </c>
      <c r="S1150" s="84" t="s">
        <v>4679</v>
      </c>
      <c r="T1150" s="84" t="s">
        <v>4679</v>
      </c>
      <c r="U1150" s="84" t="s">
        <v>4674</v>
      </c>
      <c r="V1150" s="84" t="s">
        <v>4674</v>
      </c>
      <c r="W1150" s="84" t="s">
        <v>4674</v>
      </c>
      <c r="X1150" s="84" t="s">
        <v>4674</v>
      </c>
      <c r="Y1150" s="84" t="s">
        <v>4679</v>
      </c>
      <c r="Z1150" s="84" t="s">
        <v>4679</v>
      </c>
      <c r="AA1150" s="84" t="s">
        <v>4679</v>
      </c>
      <c r="AB1150" s="84" t="s">
        <v>4674</v>
      </c>
      <c r="AC1150" s="84" t="s">
        <v>4674</v>
      </c>
      <c r="AD1150" s="84" t="s">
        <v>4674</v>
      </c>
      <c r="AE1150" s="84" t="s">
        <v>4674</v>
      </c>
      <c r="AF1150" s="84" t="s">
        <v>4679</v>
      </c>
      <c r="AG1150" s="84" t="s">
        <v>4679</v>
      </c>
      <c r="AH1150" s="84"/>
      <c r="AI1150" s="85">
        <f t="shared" si="149"/>
        <v>14</v>
      </c>
      <c r="AJ1150" s="86">
        <f t="shared" si="142"/>
        <v>14</v>
      </c>
      <c r="AK1150" s="87">
        <f t="shared" si="143"/>
        <v>0</v>
      </c>
      <c r="AL1150" s="87"/>
      <c r="AM1150" s="87">
        <f t="shared" si="144"/>
        <v>6</v>
      </c>
      <c r="AN1150" s="87">
        <f t="shared" si="150"/>
        <v>30</v>
      </c>
      <c r="AO1150" s="87">
        <f t="shared" si="145"/>
        <v>30</v>
      </c>
      <c r="AP1150" s="87">
        <v>31</v>
      </c>
      <c r="AQ1150" s="87">
        <v>30</v>
      </c>
      <c r="AR1150" s="87">
        <v>28</v>
      </c>
      <c r="AW1150" s="64" t="str">
        <f t="shared" si="140"/>
        <v>HAZİRAN 2026</v>
      </c>
      <c r="AX1150" s="89"/>
      <c r="AY1150" s="90"/>
      <c r="AZ1150" s="90" t="e">
        <f t="shared" si="151"/>
        <v>#N/A</v>
      </c>
    </row>
    <row r="1151" spans="1:52" ht="17.45" customHeight="1" x14ac:dyDescent="0.2">
      <c r="A1151" s="81">
        <v>1145</v>
      </c>
      <c r="B1151" s="82" t="s">
        <v>3586</v>
      </c>
      <c r="C1151" s="83" t="s">
        <v>3585</v>
      </c>
      <c r="D1151" s="84" t="s">
        <v>4679</v>
      </c>
      <c r="E1151" s="84" t="s">
        <v>4679</v>
      </c>
      <c r="F1151" s="84" t="s">
        <v>4679</v>
      </c>
      <c r="G1151" s="84" t="s">
        <v>4674</v>
      </c>
      <c r="H1151" s="84" t="s">
        <v>4674</v>
      </c>
      <c r="I1151" s="84" t="s">
        <v>4674</v>
      </c>
      <c r="J1151" s="84" t="s">
        <v>4674</v>
      </c>
      <c r="K1151" s="84" t="s">
        <v>4679</v>
      </c>
      <c r="L1151" s="84" t="s">
        <v>4679</v>
      </c>
      <c r="M1151" s="84" t="s">
        <v>4679</v>
      </c>
      <c r="N1151" s="84" t="s">
        <v>4674</v>
      </c>
      <c r="O1151" s="84" t="s">
        <v>4674</v>
      </c>
      <c r="P1151" s="84" t="s">
        <v>4674</v>
      </c>
      <c r="Q1151" s="84" t="s">
        <v>4674</v>
      </c>
      <c r="R1151" s="84" t="s">
        <v>4679</v>
      </c>
      <c r="S1151" s="84" t="s">
        <v>4679</v>
      </c>
      <c r="T1151" s="84" t="s">
        <v>4679</v>
      </c>
      <c r="U1151" s="84" t="s">
        <v>4674</v>
      </c>
      <c r="V1151" s="84" t="s">
        <v>4674</v>
      </c>
      <c r="W1151" s="84" t="s">
        <v>4674</v>
      </c>
      <c r="X1151" s="84" t="s">
        <v>4674</v>
      </c>
      <c r="Y1151" s="84" t="s">
        <v>4690</v>
      </c>
      <c r="Z1151" s="84" t="s">
        <v>4690</v>
      </c>
      <c r="AA1151" s="84" t="s">
        <v>4690</v>
      </c>
      <c r="AB1151" s="84" t="s">
        <v>4674</v>
      </c>
      <c r="AC1151" s="84" t="s">
        <v>4674</v>
      </c>
      <c r="AD1151" s="84" t="s">
        <v>4674</v>
      </c>
      <c r="AE1151" s="84" t="s">
        <v>4674</v>
      </c>
      <c r="AF1151" s="84" t="s">
        <v>4690</v>
      </c>
      <c r="AG1151" s="84" t="s">
        <v>4690</v>
      </c>
      <c r="AH1151" s="84"/>
      <c r="AI1151" s="85">
        <f t="shared" si="149"/>
        <v>9</v>
      </c>
      <c r="AJ1151" s="86">
        <f t="shared" si="142"/>
        <v>9</v>
      </c>
      <c r="AK1151" s="87">
        <f t="shared" si="143"/>
        <v>0</v>
      </c>
      <c r="AL1151" s="87"/>
      <c r="AM1151" s="87">
        <f t="shared" si="144"/>
        <v>6</v>
      </c>
      <c r="AN1151" s="87">
        <f t="shared" si="150"/>
        <v>30</v>
      </c>
      <c r="AO1151" s="87">
        <f t="shared" si="145"/>
        <v>30</v>
      </c>
      <c r="AP1151" s="87">
        <v>31</v>
      </c>
      <c r="AQ1151" s="87">
        <v>30</v>
      </c>
      <c r="AR1151" s="87">
        <v>28</v>
      </c>
      <c r="AW1151" s="64" t="str">
        <f t="shared" si="140"/>
        <v>HAZİRAN 2026</v>
      </c>
      <c r="AX1151" s="89"/>
      <c r="AY1151" s="90"/>
      <c r="AZ1151" s="90" t="e">
        <f t="shared" si="151"/>
        <v>#N/A</v>
      </c>
    </row>
    <row r="1152" spans="1:52" ht="17.45" customHeight="1" x14ac:dyDescent="0.2">
      <c r="A1152" s="81">
        <v>1146</v>
      </c>
      <c r="B1152" s="82" t="s">
        <v>3589</v>
      </c>
      <c r="C1152" s="83" t="s">
        <v>3588</v>
      </c>
      <c r="D1152" s="84" t="s">
        <v>4674</v>
      </c>
      <c r="E1152" s="84" t="s">
        <v>4679</v>
      </c>
      <c r="F1152" s="84" t="s">
        <v>4679</v>
      </c>
      <c r="G1152" s="84" t="s">
        <v>4679</v>
      </c>
      <c r="H1152" s="84" t="s">
        <v>4674</v>
      </c>
      <c r="I1152" s="84" t="s">
        <v>4674</v>
      </c>
      <c r="J1152" s="84" t="s">
        <v>4674</v>
      </c>
      <c r="K1152" s="84" t="s">
        <v>4674</v>
      </c>
      <c r="L1152" s="84" t="s">
        <v>4679</v>
      </c>
      <c r="M1152" s="84" t="s">
        <v>4679</v>
      </c>
      <c r="N1152" s="84" t="s">
        <v>4679</v>
      </c>
      <c r="O1152" s="84" t="s">
        <v>4674</v>
      </c>
      <c r="P1152" s="84" t="s">
        <v>4674</v>
      </c>
      <c r="Q1152" s="84" t="s">
        <v>4674</v>
      </c>
      <c r="R1152" s="84" t="s">
        <v>4674</v>
      </c>
      <c r="S1152" s="84" t="s">
        <v>4679</v>
      </c>
      <c r="T1152" s="84" t="s">
        <v>4679</v>
      </c>
      <c r="U1152" s="84" t="s">
        <v>4679</v>
      </c>
      <c r="V1152" s="84" t="s">
        <v>4674</v>
      </c>
      <c r="W1152" s="84" t="s">
        <v>4674</v>
      </c>
      <c r="X1152" s="84" t="s">
        <v>4674</v>
      </c>
      <c r="Y1152" s="84" t="s">
        <v>4674</v>
      </c>
      <c r="Z1152" s="84" t="s">
        <v>4679</v>
      </c>
      <c r="AA1152" s="84" t="s">
        <v>4679</v>
      </c>
      <c r="AB1152" s="84" t="s">
        <v>4679</v>
      </c>
      <c r="AC1152" s="84" t="s">
        <v>4674</v>
      </c>
      <c r="AD1152" s="84" t="s">
        <v>4674</v>
      </c>
      <c r="AE1152" s="84" t="s">
        <v>4674</v>
      </c>
      <c r="AF1152" s="84" t="s">
        <v>4674</v>
      </c>
      <c r="AG1152" s="84" t="s">
        <v>4679</v>
      </c>
      <c r="AH1152" s="84"/>
      <c r="AI1152" s="85">
        <f t="shared" si="149"/>
        <v>13</v>
      </c>
      <c r="AJ1152" s="86">
        <f t="shared" si="142"/>
        <v>13</v>
      </c>
      <c r="AK1152" s="87">
        <f t="shared" si="143"/>
        <v>0</v>
      </c>
      <c r="AL1152" s="87"/>
      <c r="AM1152" s="87">
        <f t="shared" si="144"/>
        <v>6</v>
      </c>
      <c r="AN1152" s="87">
        <f t="shared" si="150"/>
        <v>30</v>
      </c>
      <c r="AO1152" s="87">
        <f t="shared" si="145"/>
        <v>30</v>
      </c>
      <c r="AP1152" s="87">
        <v>31</v>
      </c>
      <c r="AQ1152" s="87">
        <v>30</v>
      </c>
      <c r="AR1152" s="87">
        <v>28</v>
      </c>
      <c r="AW1152" s="64" t="str">
        <f t="shared" si="140"/>
        <v>HAZİRAN 2026</v>
      </c>
      <c r="AX1152" s="89"/>
      <c r="AY1152" s="90"/>
      <c r="AZ1152" s="90" t="e">
        <f t="shared" si="151"/>
        <v>#N/A</v>
      </c>
    </row>
    <row r="1153" spans="1:52" ht="17.45" customHeight="1" x14ac:dyDescent="0.2">
      <c r="A1153" s="81">
        <v>1147</v>
      </c>
      <c r="B1153" s="82" t="s">
        <v>3592</v>
      </c>
      <c r="C1153" s="83" t="s">
        <v>3591</v>
      </c>
      <c r="D1153" s="84" t="s">
        <v>4679</v>
      </c>
      <c r="E1153" s="84" t="s">
        <v>4679</v>
      </c>
      <c r="F1153" s="84" t="s">
        <v>4679</v>
      </c>
      <c r="G1153" s="84" t="s">
        <v>4674</v>
      </c>
      <c r="H1153" s="84" t="s">
        <v>4674</v>
      </c>
      <c r="I1153" s="84" t="s">
        <v>4674</v>
      </c>
      <c r="J1153" s="84" t="s">
        <v>4674</v>
      </c>
      <c r="K1153" s="84" t="s">
        <v>4679</v>
      </c>
      <c r="L1153" s="84" t="s">
        <v>4679</v>
      </c>
      <c r="M1153" s="84" t="s">
        <v>4679</v>
      </c>
      <c r="N1153" s="84" t="s">
        <v>4674</v>
      </c>
      <c r="O1153" s="84" t="s">
        <v>4674</v>
      </c>
      <c r="P1153" s="84" t="s">
        <v>4674</v>
      </c>
      <c r="Q1153" s="84" t="s">
        <v>4674</v>
      </c>
      <c r="R1153" s="84" t="s">
        <v>4679</v>
      </c>
      <c r="S1153" s="84" t="s">
        <v>4679</v>
      </c>
      <c r="T1153" s="84" t="s">
        <v>4679</v>
      </c>
      <c r="U1153" s="84" t="s">
        <v>4674</v>
      </c>
      <c r="V1153" s="84" t="s">
        <v>4674</v>
      </c>
      <c r="W1153" s="84" t="s">
        <v>4674</v>
      </c>
      <c r="X1153" s="84" t="s">
        <v>4674</v>
      </c>
      <c r="Y1153" s="84" t="s">
        <v>4679</v>
      </c>
      <c r="Z1153" s="84" t="s">
        <v>4679</v>
      </c>
      <c r="AA1153" s="84" t="s">
        <v>4679</v>
      </c>
      <c r="AB1153" s="84" t="s">
        <v>4674</v>
      </c>
      <c r="AC1153" s="84" t="s">
        <v>4674</v>
      </c>
      <c r="AD1153" s="84" t="s">
        <v>4674</v>
      </c>
      <c r="AE1153" s="84" t="s">
        <v>4674</v>
      </c>
      <c r="AF1153" s="84" t="s">
        <v>4679</v>
      </c>
      <c r="AG1153" s="84" t="s">
        <v>4690</v>
      </c>
      <c r="AH1153" s="84"/>
      <c r="AI1153" s="85">
        <f t="shared" si="149"/>
        <v>13</v>
      </c>
      <c r="AJ1153" s="86">
        <f t="shared" si="142"/>
        <v>13</v>
      </c>
      <c r="AK1153" s="87">
        <f t="shared" si="143"/>
        <v>0</v>
      </c>
      <c r="AL1153" s="87"/>
      <c r="AM1153" s="87">
        <f t="shared" si="144"/>
        <v>6</v>
      </c>
      <c r="AN1153" s="87">
        <f t="shared" si="150"/>
        <v>30</v>
      </c>
      <c r="AO1153" s="87">
        <f t="shared" si="145"/>
        <v>30</v>
      </c>
      <c r="AP1153" s="87">
        <v>31</v>
      </c>
      <c r="AQ1153" s="87">
        <v>30</v>
      </c>
      <c r="AR1153" s="87">
        <v>28</v>
      </c>
      <c r="AW1153" s="64" t="str">
        <f t="shared" si="140"/>
        <v>HAZİRAN 2026</v>
      </c>
      <c r="AX1153" s="89"/>
      <c r="AY1153" s="90"/>
      <c r="AZ1153" s="90" t="e">
        <f t="shared" si="151"/>
        <v>#N/A</v>
      </c>
    </row>
    <row r="1154" spans="1:52" ht="17.45" customHeight="1" x14ac:dyDescent="0.2">
      <c r="A1154" s="81">
        <v>1148</v>
      </c>
      <c r="B1154" s="82" t="s">
        <v>3595</v>
      </c>
      <c r="C1154" s="83" t="s">
        <v>3594</v>
      </c>
      <c r="D1154" s="84" t="s">
        <v>4674</v>
      </c>
      <c r="E1154" s="84" t="s">
        <v>4679</v>
      </c>
      <c r="F1154" s="84" t="s">
        <v>4674</v>
      </c>
      <c r="G1154" s="84" t="s">
        <v>4679</v>
      </c>
      <c r="H1154" s="84" t="s">
        <v>4679</v>
      </c>
      <c r="I1154" s="84" t="s">
        <v>4674</v>
      </c>
      <c r="J1154" s="84" t="s">
        <v>4674</v>
      </c>
      <c r="K1154" s="84" t="s">
        <v>4674</v>
      </c>
      <c r="L1154" s="84" t="s">
        <v>4679</v>
      </c>
      <c r="M1154" s="84" t="s">
        <v>4674</v>
      </c>
      <c r="N1154" s="84" t="s">
        <v>4679</v>
      </c>
      <c r="O1154" s="84" t="s">
        <v>4679</v>
      </c>
      <c r="P1154" s="84" t="s">
        <v>4674</v>
      </c>
      <c r="Q1154" s="84" t="s">
        <v>4674</v>
      </c>
      <c r="R1154" s="84" t="s">
        <v>4674</v>
      </c>
      <c r="S1154" s="84" t="s">
        <v>4679</v>
      </c>
      <c r="T1154" s="84" t="s">
        <v>4674</v>
      </c>
      <c r="U1154" s="84" t="s">
        <v>4679</v>
      </c>
      <c r="V1154" s="84" t="s">
        <v>4679</v>
      </c>
      <c r="W1154" s="84" t="s">
        <v>4674</v>
      </c>
      <c r="X1154" s="84" t="s">
        <v>4674</v>
      </c>
      <c r="Y1154" s="84" t="s">
        <v>4674</v>
      </c>
      <c r="Z1154" s="84" t="s">
        <v>4679</v>
      </c>
      <c r="AA1154" s="84" t="s">
        <v>4674</v>
      </c>
      <c r="AB1154" s="84" t="s">
        <v>4679</v>
      </c>
      <c r="AC1154" s="84" t="s">
        <v>4679</v>
      </c>
      <c r="AD1154" s="84" t="s">
        <v>4674</v>
      </c>
      <c r="AE1154" s="84" t="s">
        <v>4674</v>
      </c>
      <c r="AF1154" s="84" t="s">
        <v>4674</v>
      </c>
      <c r="AG1154" s="84" t="s">
        <v>4679</v>
      </c>
      <c r="AH1154" s="84"/>
      <c r="AI1154" s="85">
        <f t="shared" si="149"/>
        <v>13</v>
      </c>
      <c r="AJ1154" s="86">
        <f t="shared" si="142"/>
        <v>13</v>
      </c>
      <c r="AK1154" s="87">
        <f t="shared" si="143"/>
        <v>0</v>
      </c>
      <c r="AL1154" s="87"/>
      <c r="AM1154" s="87">
        <f t="shared" si="144"/>
        <v>6</v>
      </c>
      <c r="AN1154" s="87">
        <f t="shared" si="150"/>
        <v>30</v>
      </c>
      <c r="AO1154" s="87">
        <f t="shared" si="145"/>
        <v>30</v>
      </c>
      <c r="AP1154" s="87">
        <v>31</v>
      </c>
      <c r="AQ1154" s="87">
        <v>30</v>
      </c>
      <c r="AR1154" s="87">
        <v>28</v>
      </c>
      <c r="AW1154" s="64" t="str">
        <f t="shared" si="140"/>
        <v>HAZİRAN 2026</v>
      </c>
      <c r="AX1154" s="89"/>
      <c r="AY1154" s="90"/>
      <c r="AZ1154" s="90" t="e">
        <f t="shared" si="151"/>
        <v>#N/A</v>
      </c>
    </row>
    <row r="1155" spans="1:52" ht="17.45" customHeight="1" x14ac:dyDescent="0.2">
      <c r="A1155" s="81">
        <v>1149</v>
      </c>
      <c r="B1155" s="82" t="s">
        <v>3598</v>
      </c>
      <c r="C1155" s="83" t="s">
        <v>3597</v>
      </c>
      <c r="D1155" s="84" t="s">
        <v>4679</v>
      </c>
      <c r="E1155" s="84" t="s">
        <v>4674</v>
      </c>
      <c r="F1155" s="84" t="s">
        <v>4679</v>
      </c>
      <c r="G1155" s="84" t="s">
        <v>4679</v>
      </c>
      <c r="H1155" s="84" t="s">
        <v>4674</v>
      </c>
      <c r="I1155" s="84" t="s">
        <v>4674</v>
      </c>
      <c r="J1155" s="84" t="s">
        <v>4674</v>
      </c>
      <c r="K1155" s="84" t="s">
        <v>4679</v>
      </c>
      <c r="L1155" s="84" t="s">
        <v>4679</v>
      </c>
      <c r="M1155" s="84" t="s">
        <v>4679</v>
      </c>
      <c r="N1155" s="84" t="s">
        <v>4674</v>
      </c>
      <c r="O1155" s="84" t="s">
        <v>4674</v>
      </c>
      <c r="P1155" s="84" t="s">
        <v>4674</v>
      </c>
      <c r="Q1155" s="84" t="s">
        <v>4674</v>
      </c>
      <c r="R1155" s="84" t="s">
        <v>4679</v>
      </c>
      <c r="S1155" s="84" t="s">
        <v>4679</v>
      </c>
      <c r="T1155" s="84" t="s">
        <v>4679</v>
      </c>
      <c r="U1155" s="84" t="s">
        <v>4674</v>
      </c>
      <c r="V1155" s="84" t="s">
        <v>4674</v>
      </c>
      <c r="W1155" s="84" t="s">
        <v>4674</v>
      </c>
      <c r="X1155" s="84" t="s">
        <v>4674</v>
      </c>
      <c r="Y1155" s="84" t="s">
        <v>4679</v>
      </c>
      <c r="Z1155" s="84" t="s">
        <v>4679</v>
      </c>
      <c r="AA1155" s="84" t="s">
        <v>4679</v>
      </c>
      <c r="AB1155" s="84" t="s">
        <v>4674</v>
      </c>
      <c r="AC1155" s="84" t="s">
        <v>4674</v>
      </c>
      <c r="AD1155" s="84" t="s">
        <v>4674</v>
      </c>
      <c r="AE1155" s="84" t="s">
        <v>4674</v>
      </c>
      <c r="AF1155" s="84" t="s">
        <v>4679</v>
      </c>
      <c r="AG1155" s="84" t="s">
        <v>4679</v>
      </c>
      <c r="AH1155" s="84"/>
      <c r="AI1155" s="85">
        <f t="shared" si="149"/>
        <v>14</v>
      </c>
      <c r="AJ1155" s="86">
        <f t="shared" si="142"/>
        <v>14</v>
      </c>
      <c r="AK1155" s="87">
        <f t="shared" si="143"/>
        <v>0</v>
      </c>
      <c r="AL1155" s="87"/>
      <c r="AM1155" s="87">
        <f t="shared" si="144"/>
        <v>6</v>
      </c>
      <c r="AN1155" s="87">
        <f t="shared" si="150"/>
        <v>30</v>
      </c>
      <c r="AO1155" s="87">
        <f t="shared" si="145"/>
        <v>30</v>
      </c>
      <c r="AP1155" s="87">
        <v>31</v>
      </c>
      <c r="AQ1155" s="87">
        <v>30</v>
      </c>
      <c r="AR1155" s="87">
        <v>28</v>
      </c>
      <c r="AW1155" s="64" t="str">
        <f t="shared" si="140"/>
        <v>HAZİRAN 2026</v>
      </c>
      <c r="AX1155" s="89"/>
      <c r="AY1155" s="90"/>
      <c r="AZ1155" s="90" t="e">
        <f t="shared" si="151"/>
        <v>#N/A</v>
      </c>
    </row>
    <row r="1156" spans="1:52" ht="17.45" customHeight="1" x14ac:dyDescent="0.2">
      <c r="A1156" s="81">
        <v>1150</v>
      </c>
      <c r="B1156" s="82" t="s">
        <v>3601</v>
      </c>
      <c r="C1156" s="83" t="s">
        <v>3600</v>
      </c>
      <c r="D1156" s="84" t="s">
        <v>4674</v>
      </c>
      <c r="E1156" s="84" t="s">
        <v>4679</v>
      </c>
      <c r="F1156" s="84" t="s">
        <v>4674</v>
      </c>
      <c r="G1156" s="84" t="s">
        <v>4679</v>
      </c>
      <c r="H1156" s="84" t="s">
        <v>4674</v>
      </c>
      <c r="I1156" s="84" t="s">
        <v>4674</v>
      </c>
      <c r="J1156" s="84" t="s">
        <v>4674</v>
      </c>
      <c r="K1156" s="84" t="s">
        <v>4674</v>
      </c>
      <c r="L1156" s="84" t="s">
        <v>4679</v>
      </c>
      <c r="M1156" s="84" t="s">
        <v>4674</v>
      </c>
      <c r="N1156" s="84" t="s">
        <v>4679</v>
      </c>
      <c r="O1156" s="84" t="s">
        <v>4674</v>
      </c>
      <c r="P1156" s="84" t="s">
        <v>4674</v>
      </c>
      <c r="Q1156" s="84" t="s">
        <v>4674</v>
      </c>
      <c r="R1156" s="84" t="s">
        <v>4674</v>
      </c>
      <c r="S1156" s="84" t="s">
        <v>4679</v>
      </c>
      <c r="T1156" s="84" t="s">
        <v>4674</v>
      </c>
      <c r="U1156" s="84" t="s">
        <v>4679</v>
      </c>
      <c r="V1156" s="84" t="s">
        <v>4674</v>
      </c>
      <c r="W1156" s="84" t="s">
        <v>4674</v>
      </c>
      <c r="X1156" s="84" t="s">
        <v>4674</v>
      </c>
      <c r="Y1156" s="84" t="s">
        <v>4674</v>
      </c>
      <c r="Z1156" s="84" t="s">
        <v>4679</v>
      </c>
      <c r="AA1156" s="84" t="s">
        <v>4674</v>
      </c>
      <c r="AB1156" s="84" t="s">
        <v>4721</v>
      </c>
      <c r="AC1156" s="84" t="s">
        <v>4674</v>
      </c>
      <c r="AD1156" s="84" t="s">
        <v>4674</v>
      </c>
      <c r="AE1156" s="84" t="s">
        <v>4674</v>
      </c>
      <c r="AF1156" s="84" t="s">
        <v>4674</v>
      </c>
      <c r="AG1156" s="84" t="s">
        <v>4721</v>
      </c>
      <c r="AH1156" s="84"/>
      <c r="AI1156" s="85">
        <f t="shared" si="149"/>
        <v>7</v>
      </c>
      <c r="AJ1156" s="86">
        <f t="shared" si="142"/>
        <v>7</v>
      </c>
      <c r="AK1156" s="87">
        <f t="shared" si="143"/>
        <v>0</v>
      </c>
      <c r="AL1156" s="87"/>
      <c r="AM1156" s="87">
        <f t="shared" si="144"/>
        <v>6</v>
      </c>
      <c r="AN1156" s="87">
        <f t="shared" si="150"/>
        <v>30</v>
      </c>
      <c r="AO1156" s="87">
        <f t="shared" si="145"/>
        <v>30</v>
      </c>
      <c r="AP1156" s="87">
        <v>31</v>
      </c>
      <c r="AQ1156" s="87">
        <v>30</v>
      </c>
      <c r="AR1156" s="87">
        <v>28</v>
      </c>
      <c r="AW1156" s="64" t="str">
        <f t="shared" si="140"/>
        <v>HAZİRAN 2026</v>
      </c>
      <c r="AX1156" s="89"/>
      <c r="AY1156" s="90"/>
      <c r="AZ1156" s="90" t="e">
        <f t="shared" si="151"/>
        <v>#N/A</v>
      </c>
    </row>
    <row r="1157" spans="1:52" ht="17.45" customHeight="1" x14ac:dyDescent="0.2">
      <c r="A1157" s="81">
        <v>1151</v>
      </c>
      <c r="B1157" s="82" t="s">
        <v>3604</v>
      </c>
      <c r="C1157" s="83" t="s">
        <v>3603</v>
      </c>
      <c r="D1157" s="84" t="s">
        <v>4679</v>
      </c>
      <c r="E1157" s="84" t="s">
        <v>4679</v>
      </c>
      <c r="F1157" s="84" t="s">
        <v>4679</v>
      </c>
      <c r="G1157" s="84" t="s">
        <v>4674</v>
      </c>
      <c r="H1157" s="84" t="s">
        <v>4674</v>
      </c>
      <c r="I1157" s="84" t="s">
        <v>4674</v>
      </c>
      <c r="J1157" s="84" t="s">
        <v>4674</v>
      </c>
      <c r="K1157" s="84" t="s">
        <v>4679</v>
      </c>
      <c r="L1157" s="84" t="s">
        <v>4679</v>
      </c>
      <c r="M1157" s="84" t="s">
        <v>4679</v>
      </c>
      <c r="N1157" s="84" t="s">
        <v>4674</v>
      </c>
      <c r="O1157" s="84" t="s">
        <v>4674</v>
      </c>
      <c r="P1157" s="84" t="s">
        <v>4674</v>
      </c>
      <c r="Q1157" s="84" t="s">
        <v>4674</v>
      </c>
      <c r="R1157" s="84" t="s">
        <v>4679</v>
      </c>
      <c r="S1157" s="84" t="s">
        <v>4679</v>
      </c>
      <c r="T1157" s="84" t="s">
        <v>4679</v>
      </c>
      <c r="U1157" s="84" t="s">
        <v>4674</v>
      </c>
      <c r="V1157" s="84" t="s">
        <v>4674</v>
      </c>
      <c r="W1157" s="84" t="s">
        <v>4674</v>
      </c>
      <c r="X1157" s="84" t="s">
        <v>4674</v>
      </c>
      <c r="Y1157" s="84" t="s">
        <v>4679</v>
      </c>
      <c r="Z1157" s="84" t="s">
        <v>4679</v>
      </c>
      <c r="AA1157" s="84" t="s">
        <v>4679</v>
      </c>
      <c r="AB1157" s="84" t="s">
        <v>4674</v>
      </c>
      <c r="AC1157" s="84" t="s">
        <v>4674</v>
      </c>
      <c r="AD1157" s="84" t="s">
        <v>4674</v>
      </c>
      <c r="AE1157" s="84" t="s">
        <v>4674</v>
      </c>
      <c r="AF1157" s="84" t="s">
        <v>4679</v>
      </c>
      <c r="AG1157" s="84" t="s">
        <v>4679</v>
      </c>
      <c r="AH1157" s="84"/>
      <c r="AI1157" s="85">
        <f t="shared" si="149"/>
        <v>14</v>
      </c>
      <c r="AJ1157" s="86">
        <f t="shared" si="142"/>
        <v>14</v>
      </c>
      <c r="AK1157" s="87">
        <f t="shared" si="143"/>
        <v>0</v>
      </c>
      <c r="AL1157" s="87"/>
      <c r="AM1157" s="87">
        <f t="shared" si="144"/>
        <v>6</v>
      </c>
      <c r="AN1157" s="87">
        <f t="shared" si="150"/>
        <v>30</v>
      </c>
      <c r="AO1157" s="87">
        <f t="shared" si="145"/>
        <v>30</v>
      </c>
      <c r="AP1157" s="87">
        <v>31</v>
      </c>
      <c r="AQ1157" s="87">
        <v>30</v>
      </c>
      <c r="AR1157" s="87">
        <v>28</v>
      </c>
      <c r="AW1157" s="64" t="str">
        <f t="shared" si="140"/>
        <v>HAZİRAN 2026</v>
      </c>
      <c r="AX1157" s="89"/>
      <c r="AY1157" s="90"/>
      <c r="AZ1157" s="90" t="e">
        <f t="shared" si="151"/>
        <v>#N/A</v>
      </c>
    </row>
    <row r="1158" spans="1:52" ht="17.45" customHeight="1" x14ac:dyDescent="0.2">
      <c r="A1158" s="81">
        <v>1152</v>
      </c>
      <c r="B1158" s="82" t="s">
        <v>3607</v>
      </c>
      <c r="C1158" s="83" t="s">
        <v>3606</v>
      </c>
      <c r="D1158" s="84" t="s">
        <v>4679</v>
      </c>
      <c r="E1158" s="84" t="s">
        <v>4674</v>
      </c>
      <c r="F1158" s="84" t="s">
        <v>4679</v>
      </c>
      <c r="G1158" s="84" t="s">
        <v>4679</v>
      </c>
      <c r="H1158" s="84" t="s">
        <v>4674</v>
      </c>
      <c r="I1158" s="84" t="s">
        <v>4674</v>
      </c>
      <c r="J1158" s="84" t="s">
        <v>4674</v>
      </c>
      <c r="K1158" s="84" t="s">
        <v>4679</v>
      </c>
      <c r="L1158" s="84" t="s">
        <v>4674</v>
      </c>
      <c r="M1158" s="84" t="s">
        <v>4679</v>
      </c>
      <c r="N1158" s="84" t="s">
        <v>4679</v>
      </c>
      <c r="O1158" s="84" t="s">
        <v>4674</v>
      </c>
      <c r="P1158" s="84" t="s">
        <v>4674</v>
      </c>
      <c r="Q1158" s="84" t="s">
        <v>4674</v>
      </c>
      <c r="R1158" s="84" t="s">
        <v>4679</v>
      </c>
      <c r="S1158" s="84" t="s">
        <v>4674</v>
      </c>
      <c r="T1158" s="84" t="s">
        <v>4679</v>
      </c>
      <c r="U1158" s="84" t="s">
        <v>4679</v>
      </c>
      <c r="V1158" s="84" t="s">
        <v>4674</v>
      </c>
      <c r="W1158" s="84" t="s">
        <v>4674</v>
      </c>
      <c r="X1158" s="84" t="s">
        <v>4674</v>
      </c>
      <c r="Y1158" s="84" t="s">
        <v>4679</v>
      </c>
      <c r="Z1158" s="84" t="s">
        <v>4679</v>
      </c>
      <c r="AA1158" s="84" t="s">
        <v>4679</v>
      </c>
      <c r="AB1158" s="84" t="s">
        <v>4674</v>
      </c>
      <c r="AC1158" s="84" t="s">
        <v>4674</v>
      </c>
      <c r="AD1158" s="84" t="s">
        <v>4674</v>
      </c>
      <c r="AE1158" s="84" t="s">
        <v>4674</v>
      </c>
      <c r="AF1158" s="84" t="s">
        <v>4679</v>
      </c>
      <c r="AG1158" s="84" t="s">
        <v>4679</v>
      </c>
      <c r="AH1158" s="84"/>
      <c r="AI1158" s="85">
        <f t="shared" si="149"/>
        <v>14</v>
      </c>
      <c r="AJ1158" s="86">
        <f t="shared" si="142"/>
        <v>14</v>
      </c>
      <c r="AK1158" s="87">
        <f t="shared" si="143"/>
        <v>0</v>
      </c>
      <c r="AL1158" s="87"/>
      <c r="AM1158" s="87">
        <f t="shared" si="144"/>
        <v>6</v>
      </c>
      <c r="AN1158" s="87">
        <f t="shared" si="150"/>
        <v>30</v>
      </c>
      <c r="AO1158" s="87">
        <f t="shared" si="145"/>
        <v>30</v>
      </c>
      <c r="AP1158" s="87">
        <v>31</v>
      </c>
      <c r="AQ1158" s="87">
        <v>30</v>
      </c>
      <c r="AR1158" s="87">
        <v>28</v>
      </c>
      <c r="AW1158" s="64" t="str">
        <f t="shared" si="140"/>
        <v>HAZİRAN 2026</v>
      </c>
      <c r="AX1158" s="89"/>
      <c r="AY1158" s="90"/>
      <c r="AZ1158" s="90" t="e">
        <f t="shared" si="151"/>
        <v>#N/A</v>
      </c>
    </row>
    <row r="1159" spans="1:52" ht="17.45" customHeight="1" x14ac:dyDescent="0.2">
      <c r="A1159" s="81">
        <v>1153</v>
      </c>
      <c r="B1159" s="82" t="s">
        <v>3610</v>
      </c>
      <c r="C1159" s="83" t="s">
        <v>3609</v>
      </c>
      <c r="D1159" s="84" t="s">
        <v>4679</v>
      </c>
      <c r="E1159" s="84" t="s">
        <v>4679</v>
      </c>
      <c r="F1159" s="84" t="s">
        <v>4679</v>
      </c>
      <c r="G1159" s="84" t="s">
        <v>4674</v>
      </c>
      <c r="H1159" s="84" t="s">
        <v>4674</v>
      </c>
      <c r="I1159" s="84" t="s">
        <v>4674</v>
      </c>
      <c r="J1159" s="84" t="s">
        <v>4674</v>
      </c>
      <c r="K1159" s="84" t="s">
        <v>4679</v>
      </c>
      <c r="L1159" s="84" t="s">
        <v>4679</v>
      </c>
      <c r="M1159" s="84" t="s">
        <v>4679</v>
      </c>
      <c r="N1159" s="84" t="s">
        <v>4674</v>
      </c>
      <c r="O1159" s="84" t="s">
        <v>4674</v>
      </c>
      <c r="P1159" s="84" t="s">
        <v>4674</v>
      </c>
      <c r="Q1159" s="84" t="s">
        <v>4674</v>
      </c>
      <c r="R1159" s="84" t="s">
        <v>4679</v>
      </c>
      <c r="S1159" s="84" t="s">
        <v>4679</v>
      </c>
      <c r="T1159" s="84" t="s">
        <v>4679</v>
      </c>
      <c r="U1159" s="84" t="s">
        <v>4674</v>
      </c>
      <c r="V1159" s="84" t="s">
        <v>4674</v>
      </c>
      <c r="W1159" s="84" t="s">
        <v>4674</v>
      </c>
      <c r="X1159" s="84" t="s">
        <v>4674</v>
      </c>
      <c r="Y1159" s="84" t="s">
        <v>4679</v>
      </c>
      <c r="Z1159" s="84" t="s">
        <v>4679</v>
      </c>
      <c r="AA1159" s="84" t="s">
        <v>4679</v>
      </c>
      <c r="AB1159" s="84" t="s">
        <v>4674</v>
      </c>
      <c r="AC1159" s="84" t="s">
        <v>4674</v>
      </c>
      <c r="AD1159" s="84" t="s">
        <v>4674</v>
      </c>
      <c r="AE1159" s="84" t="s">
        <v>4674</v>
      </c>
      <c r="AF1159" s="84" t="s">
        <v>4679</v>
      </c>
      <c r="AG1159" s="84" t="s">
        <v>4679</v>
      </c>
      <c r="AH1159" s="84"/>
      <c r="AI1159" s="85">
        <f t="shared" ref="AI1159:AI1222" si="152">COUNTBLANK(D1159:AG1159)</f>
        <v>14</v>
      </c>
      <c r="AJ1159" s="86">
        <f t="shared" si="142"/>
        <v>14</v>
      </c>
      <c r="AK1159" s="87">
        <f t="shared" si="143"/>
        <v>0</v>
      </c>
      <c r="AL1159" s="87"/>
      <c r="AM1159" s="87">
        <f t="shared" si="144"/>
        <v>6</v>
      </c>
      <c r="AN1159" s="87">
        <f t="shared" si="150"/>
        <v>30</v>
      </c>
      <c r="AO1159" s="87">
        <f t="shared" si="145"/>
        <v>30</v>
      </c>
      <c r="AP1159" s="87">
        <v>31</v>
      </c>
      <c r="AQ1159" s="87">
        <v>30</v>
      </c>
      <c r="AR1159" s="87">
        <v>28</v>
      </c>
      <c r="AW1159" s="64" t="str">
        <f t="shared" si="140"/>
        <v>HAZİRAN 2026</v>
      </c>
      <c r="AX1159" s="89"/>
      <c r="AY1159" s="90"/>
      <c r="AZ1159" s="90" t="e">
        <f t="shared" si="151"/>
        <v>#N/A</v>
      </c>
    </row>
    <row r="1160" spans="1:52" ht="17.45" customHeight="1" x14ac:dyDescent="0.2">
      <c r="A1160" s="81">
        <v>1154</v>
      </c>
      <c r="B1160" s="82" t="s">
        <v>3613</v>
      </c>
      <c r="C1160" s="83" t="s">
        <v>3612</v>
      </c>
      <c r="D1160" s="84" t="s">
        <v>4674</v>
      </c>
      <c r="E1160" s="84" t="s">
        <v>4679</v>
      </c>
      <c r="F1160" s="84" t="s">
        <v>4679</v>
      </c>
      <c r="G1160" s="84" t="s">
        <v>4679</v>
      </c>
      <c r="H1160" s="84" t="s">
        <v>4674</v>
      </c>
      <c r="I1160" s="84" t="s">
        <v>4674</v>
      </c>
      <c r="J1160" s="84" t="s">
        <v>4674</v>
      </c>
      <c r="K1160" s="84" t="s">
        <v>4679</v>
      </c>
      <c r="L1160" s="84" t="s">
        <v>4679</v>
      </c>
      <c r="M1160" s="84" t="s">
        <v>4679</v>
      </c>
      <c r="N1160" s="84" t="s">
        <v>4674</v>
      </c>
      <c r="O1160" s="84" t="s">
        <v>4674</v>
      </c>
      <c r="P1160" s="84" t="s">
        <v>4674</v>
      </c>
      <c r="Q1160" s="84" t="s">
        <v>4674</v>
      </c>
      <c r="R1160" s="84" t="s">
        <v>4679</v>
      </c>
      <c r="S1160" s="84" t="s">
        <v>4679</v>
      </c>
      <c r="T1160" s="84" t="s">
        <v>4679</v>
      </c>
      <c r="U1160" s="84" t="s">
        <v>4674</v>
      </c>
      <c r="V1160" s="84" t="s">
        <v>4674</v>
      </c>
      <c r="W1160" s="84" t="s">
        <v>4674</v>
      </c>
      <c r="X1160" s="84" t="s">
        <v>4674</v>
      </c>
      <c r="Y1160" s="84" t="s">
        <v>4679</v>
      </c>
      <c r="Z1160" s="84" t="s">
        <v>4679</v>
      </c>
      <c r="AA1160" s="84" t="s">
        <v>4679</v>
      </c>
      <c r="AB1160" s="84" t="s">
        <v>4674</v>
      </c>
      <c r="AC1160" s="84" t="s">
        <v>4674</v>
      </c>
      <c r="AD1160" s="84" t="s">
        <v>4674</v>
      </c>
      <c r="AE1160" s="84" t="s">
        <v>4674</v>
      </c>
      <c r="AF1160" s="84" t="s">
        <v>4679</v>
      </c>
      <c r="AG1160" s="84" t="s">
        <v>4679</v>
      </c>
      <c r="AH1160" s="84"/>
      <c r="AI1160" s="85">
        <f t="shared" si="152"/>
        <v>14</v>
      </c>
      <c r="AJ1160" s="86">
        <f t="shared" si="142"/>
        <v>14</v>
      </c>
      <c r="AK1160" s="87">
        <f t="shared" si="143"/>
        <v>0</v>
      </c>
      <c r="AL1160" s="87"/>
      <c r="AM1160" s="87">
        <f t="shared" si="144"/>
        <v>6</v>
      </c>
      <c r="AN1160" s="87">
        <f t="shared" ref="AN1160:AN1223" si="153">COUNTA(D1160:AH1160)</f>
        <v>30</v>
      </c>
      <c r="AO1160" s="87">
        <f t="shared" si="145"/>
        <v>30</v>
      </c>
      <c r="AP1160" s="87">
        <v>31</v>
      </c>
      <c r="AQ1160" s="87">
        <v>30</v>
      </c>
      <c r="AR1160" s="87">
        <v>28</v>
      </c>
      <c r="AW1160" s="64" t="str">
        <f t="shared" si="140"/>
        <v>HAZİRAN 2026</v>
      </c>
      <c r="AX1160" s="89"/>
      <c r="AY1160" s="90"/>
      <c r="AZ1160" s="90" t="e">
        <f t="shared" ref="AZ1160:AZ1223" si="154">VLOOKUP(AX1160,$BK$3:$BL$10,2,FALSE)</f>
        <v>#N/A</v>
      </c>
    </row>
    <row r="1161" spans="1:52" ht="17.45" customHeight="1" x14ac:dyDescent="0.2">
      <c r="A1161" s="81">
        <v>1155</v>
      </c>
      <c r="B1161" s="82" t="s">
        <v>3616</v>
      </c>
      <c r="C1161" s="83" t="s">
        <v>3615</v>
      </c>
      <c r="D1161" s="84" t="s">
        <v>4674</v>
      </c>
      <c r="E1161" s="84" t="s">
        <v>4679</v>
      </c>
      <c r="F1161" s="84" t="s">
        <v>4679</v>
      </c>
      <c r="G1161" s="84" t="s">
        <v>4679</v>
      </c>
      <c r="H1161" s="84" t="s">
        <v>4674</v>
      </c>
      <c r="I1161" s="84" t="s">
        <v>4674</v>
      </c>
      <c r="J1161" s="84" t="s">
        <v>4674</v>
      </c>
      <c r="K1161" s="84" t="s">
        <v>4679</v>
      </c>
      <c r="L1161" s="84" t="s">
        <v>4679</v>
      </c>
      <c r="M1161" s="84" t="s">
        <v>4679</v>
      </c>
      <c r="N1161" s="84" t="s">
        <v>4674</v>
      </c>
      <c r="O1161" s="84" t="s">
        <v>4674</v>
      </c>
      <c r="P1161" s="84" t="s">
        <v>4674</v>
      </c>
      <c r="Q1161" s="84" t="s">
        <v>4674</v>
      </c>
      <c r="R1161" s="84" t="s">
        <v>4674</v>
      </c>
      <c r="S1161" s="84" t="s">
        <v>4674</v>
      </c>
      <c r="T1161" s="84" t="s">
        <v>4674</v>
      </c>
      <c r="U1161" s="84" t="s">
        <v>4674</v>
      </c>
      <c r="V1161" s="84" t="s">
        <v>4674</v>
      </c>
      <c r="W1161" s="84" t="s">
        <v>4674</v>
      </c>
      <c r="X1161" s="84" t="s">
        <v>4674</v>
      </c>
      <c r="Y1161" s="84" t="s">
        <v>4674</v>
      </c>
      <c r="Z1161" s="84" t="s">
        <v>4674</v>
      </c>
      <c r="AA1161" s="84" t="s">
        <v>4674</v>
      </c>
      <c r="AB1161" s="84" t="s">
        <v>4674</v>
      </c>
      <c r="AC1161" s="84" t="s">
        <v>4674</v>
      </c>
      <c r="AD1161" s="84" t="s">
        <v>4674</v>
      </c>
      <c r="AE1161" s="84" t="s">
        <v>4674</v>
      </c>
      <c r="AF1161" s="84" t="s">
        <v>4674</v>
      </c>
      <c r="AG1161" s="84" t="s">
        <v>4674</v>
      </c>
      <c r="AH1161" s="84"/>
      <c r="AI1161" s="85">
        <f t="shared" si="152"/>
        <v>6</v>
      </c>
      <c r="AJ1161" s="86">
        <f t="shared" si="142"/>
        <v>6</v>
      </c>
      <c r="AK1161" s="87">
        <f t="shared" si="143"/>
        <v>0</v>
      </c>
      <c r="AL1161" s="87"/>
      <c r="AM1161" s="87">
        <f t="shared" si="144"/>
        <v>6</v>
      </c>
      <c r="AN1161" s="87">
        <f t="shared" si="153"/>
        <v>30</v>
      </c>
      <c r="AO1161" s="87">
        <f t="shared" si="145"/>
        <v>30</v>
      </c>
      <c r="AP1161" s="87">
        <v>31</v>
      </c>
      <c r="AQ1161" s="87">
        <v>30</v>
      </c>
      <c r="AR1161" s="87">
        <v>28</v>
      </c>
      <c r="AW1161" s="64" t="str">
        <f t="shared" si="140"/>
        <v>HAZİRAN 2026</v>
      </c>
      <c r="AX1161" s="89"/>
      <c r="AY1161" s="90"/>
      <c r="AZ1161" s="90" t="e">
        <f t="shared" si="154"/>
        <v>#N/A</v>
      </c>
    </row>
    <row r="1162" spans="1:52" ht="17.45" customHeight="1" x14ac:dyDescent="0.2">
      <c r="A1162" s="81">
        <v>1156</v>
      </c>
      <c r="B1162" s="82" t="s">
        <v>3619</v>
      </c>
      <c r="C1162" s="83" t="s">
        <v>3618</v>
      </c>
      <c r="D1162" s="84" t="s">
        <v>4679</v>
      </c>
      <c r="E1162" s="84" t="s">
        <v>4679</v>
      </c>
      <c r="F1162" s="84" t="s">
        <v>4679</v>
      </c>
      <c r="G1162" s="84" t="s">
        <v>4674</v>
      </c>
      <c r="H1162" s="84" t="s">
        <v>4674</v>
      </c>
      <c r="I1162" s="84" t="s">
        <v>4674</v>
      </c>
      <c r="J1162" s="84" t="s">
        <v>4674</v>
      </c>
      <c r="K1162" s="84" t="s">
        <v>4679</v>
      </c>
      <c r="L1162" s="84" t="s">
        <v>4679</v>
      </c>
      <c r="M1162" s="84" t="s">
        <v>4679</v>
      </c>
      <c r="N1162" s="84" t="s">
        <v>4674</v>
      </c>
      <c r="O1162" s="84" t="s">
        <v>4674</v>
      </c>
      <c r="P1162" s="84" t="s">
        <v>4674</v>
      </c>
      <c r="Q1162" s="84" t="s">
        <v>4674</v>
      </c>
      <c r="R1162" s="84" t="s">
        <v>4679</v>
      </c>
      <c r="S1162" s="84" t="s">
        <v>4679</v>
      </c>
      <c r="T1162" s="84" t="s">
        <v>4679</v>
      </c>
      <c r="U1162" s="84" t="s">
        <v>4674</v>
      </c>
      <c r="V1162" s="84" t="s">
        <v>4674</v>
      </c>
      <c r="W1162" s="84" t="s">
        <v>4674</v>
      </c>
      <c r="X1162" s="84" t="s">
        <v>4674</v>
      </c>
      <c r="Y1162" s="84" t="s">
        <v>4679</v>
      </c>
      <c r="Z1162" s="84" t="s">
        <v>4679</v>
      </c>
      <c r="AA1162" s="84" t="s">
        <v>4679</v>
      </c>
      <c r="AB1162" s="84" t="s">
        <v>4674</v>
      </c>
      <c r="AC1162" s="84" t="s">
        <v>4674</v>
      </c>
      <c r="AD1162" s="84" t="s">
        <v>4674</v>
      </c>
      <c r="AE1162" s="84" t="s">
        <v>4674</v>
      </c>
      <c r="AF1162" s="84" t="s">
        <v>4679</v>
      </c>
      <c r="AG1162" s="84" t="s">
        <v>4679</v>
      </c>
      <c r="AH1162" s="84"/>
      <c r="AI1162" s="85">
        <f t="shared" si="152"/>
        <v>14</v>
      </c>
      <c r="AJ1162" s="86">
        <f t="shared" si="142"/>
        <v>14</v>
      </c>
      <c r="AK1162" s="87">
        <f t="shared" si="143"/>
        <v>0</v>
      </c>
      <c r="AL1162" s="87"/>
      <c r="AM1162" s="87">
        <f t="shared" si="144"/>
        <v>6</v>
      </c>
      <c r="AN1162" s="87">
        <f t="shared" si="153"/>
        <v>30</v>
      </c>
      <c r="AO1162" s="87">
        <f t="shared" si="145"/>
        <v>30</v>
      </c>
      <c r="AP1162" s="87">
        <v>31</v>
      </c>
      <c r="AQ1162" s="87">
        <v>30</v>
      </c>
      <c r="AR1162" s="87">
        <v>28</v>
      </c>
      <c r="AW1162" s="64" t="str">
        <f t="shared" si="140"/>
        <v>HAZİRAN 2026</v>
      </c>
      <c r="AX1162" s="89"/>
      <c r="AY1162" s="90"/>
      <c r="AZ1162" s="90" t="e">
        <f t="shared" si="154"/>
        <v>#N/A</v>
      </c>
    </row>
    <row r="1163" spans="1:52" ht="17.45" customHeight="1" x14ac:dyDescent="0.2">
      <c r="A1163" s="81">
        <v>1157</v>
      </c>
      <c r="B1163" s="82" t="s">
        <v>3622</v>
      </c>
      <c r="C1163" s="83" t="s">
        <v>3621</v>
      </c>
      <c r="D1163" s="84" t="s">
        <v>4679</v>
      </c>
      <c r="E1163" s="84" t="s">
        <v>4679</v>
      </c>
      <c r="F1163" s="84" t="s">
        <v>4679</v>
      </c>
      <c r="G1163" s="84" t="s">
        <v>4674</v>
      </c>
      <c r="H1163" s="84" t="s">
        <v>4674</v>
      </c>
      <c r="I1163" s="84" t="s">
        <v>4674</v>
      </c>
      <c r="J1163" s="84" t="s">
        <v>4674</v>
      </c>
      <c r="K1163" s="84" t="s">
        <v>4679</v>
      </c>
      <c r="L1163" s="84" t="s">
        <v>4679</v>
      </c>
      <c r="M1163" s="84" t="s">
        <v>4679</v>
      </c>
      <c r="N1163" s="84" t="s">
        <v>4674</v>
      </c>
      <c r="O1163" s="84" t="s">
        <v>4674</v>
      </c>
      <c r="P1163" s="84" t="s">
        <v>4674</v>
      </c>
      <c r="Q1163" s="84" t="s">
        <v>4674</v>
      </c>
      <c r="R1163" s="84" t="s">
        <v>4679</v>
      </c>
      <c r="S1163" s="84" t="s">
        <v>4679</v>
      </c>
      <c r="T1163" s="84" t="s">
        <v>4679</v>
      </c>
      <c r="U1163" s="84" t="s">
        <v>4674</v>
      </c>
      <c r="V1163" s="84" t="s">
        <v>4674</v>
      </c>
      <c r="W1163" s="84" t="s">
        <v>4674</v>
      </c>
      <c r="X1163" s="84" t="s">
        <v>4674</v>
      </c>
      <c r="Y1163" s="84" t="s">
        <v>4679</v>
      </c>
      <c r="Z1163" s="84" t="s">
        <v>4679</v>
      </c>
      <c r="AA1163" s="84" t="s">
        <v>4679</v>
      </c>
      <c r="AB1163" s="84" t="s">
        <v>4674</v>
      </c>
      <c r="AC1163" s="84" t="s">
        <v>4674</v>
      </c>
      <c r="AD1163" s="84" t="s">
        <v>4674</v>
      </c>
      <c r="AE1163" s="84" t="s">
        <v>4674</v>
      </c>
      <c r="AF1163" s="84" t="s">
        <v>4679</v>
      </c>
      <c r="AG1163" s="84" t="s">
        <v>4679</v>
      </c>
      <c r="AH1163" s="84"/>
      <c r="AI1163" s="85">
        <f t="shared" si="152"/>
        <v>14</v>
      </c>
      <c r="AJ1163" s="86">
        <f t="shared" si="142"/>
        <v>14</v>
      </c>
      <c r="AK1163" s="87">
        <f t="shared" si="143"/>
        <v>0</v>
      </c>
      <c r="AL1163" s="87"/>
      <c r="AM1163" s="87">
        <f t="shared" si="144"/>
        <v>6</v>
      </c>
      <c r="AN1163" s="87">
        <f t="shared" si="153"/>
        <v>30</v>
      </c>
      <c r="AO1163" s="87">
        <f t="shared" si="145"/>
        <v>30</v>
      </c>
      <c r="AP1163" s="87">
        <v>31</v>
      </c>
      <c r="AQ1163" s="87">
        <v>30</v>
      </c>
      <c r="AR1163" s="87">
        <v>28</v>
      </c>
      <c r="AW1163" s="64" t="str">
        <f t="shared" si="140"/>
        <v>HAZİRAN 2026</v>
      </c>
      <c r="AX1163" s="89"/>
      <c r="AY1163" s="90"/>
      <c r="AZ1163" s="90" t="e">
        <f t="shared" si="154"/>
        <v>#N/A</v>
      </c>
    </row>
    <row r="1164" spans="1:52" ht="17.45" customHeight="1" x14ac:dyDescent="0.2">
      <c r="A1164" s="81">
        <v>1158</v>
      </c>
      <c r="B1164" s="82" t="s">
        <v>3625</v>
      </c>
      <c r="C1164" s="83" t="s">
        <v>3624</v>
      </c>
      <c r="D1164" s="84" t="s">
        <v>4679</v>
      </c>
      <c r="E1164" s="84" t="s">
        <v>4679</v>
      </c>
      <c r="F1164" s="84" t="s">
        <v>4679</v>
      </c>
      <c r="G1164" s="84" t="s">
        <v>4674</v>
      </c>
      <c r="H1164" s="84" t="s">
        <v>4674</v>
      </c>
      <c r="I1164" s="84" t="s">
        <v>4674</v>
      </c>
      <c r="J1164" s="84" t="s">
        <v>4674</v>
      </c>
      <c r="K1164" s="84" t="s">
        <v>4690</v>
      </c>
      <c r="L1164" s="84" t="s">
        <v>4679</v>
      </c>
      <c r="M1164" s="84" t="s">
        <v>4679</v>
      </c>
      <c r="N1164" s="84" t="s">
        <v>4674</v>
      </c>
      <c r="O1164" s="84" t="s">
        <v>4674</v>
      </c>
      <c r="P1164" s="84" t="s">
        <v>4674</v>
      </c>
      <c r="Q1164" s="84" t="s">
        <v>4674</v>
      </c>
      <c r="R1164" s="84" t="s">
        <v>4721</v>
      </c>
      <c r="S1164" s="84" t="s">
        <v>4721</v>
      </c>
      <c r="T1164" s="84" t="s">
        <v>4721</v>
      </c>
      <c r="U1164" s="84" t="s">
        <v>4674</v>
      </c>
      <c r="V1164" s="84" t="s">
        <v>4674</v>
      </c>
      <c r="W1164" s="84" t="s">
        <v>4674</v>
      </c>
      <c r="X1164" s="84" t="s">
        <v>4674</v>
      </c>
      <c r="Y1164" s="84" t="s">
        <v>4674</v>
      </c>
      <c r="Z1164" s="84" t="s">
        <v>4674</v>
      </c>
      <c r="AA1164" s="84" t="s">
        <v>4674</v>
      </c>
      <c r="AB1164" s="84" t="s">
        <v>4674</v>
      </c>
      <c r="AC1164" s="84" t="s">
        <v>4674</v>
      </c>
      <c r="AD1164" s="84" t="s">
        <v>4674</v>
      </c>
      <c r="AE1164" s="84" t="s">
        <v>4674</v>
      </c>
      <c r="AF1164" s="84" t="s">
        <v>4674</v>
      </c>
      <c r="AG1164" s="84" t="s">
        <v>4674</v>
      </c>
      <c r="AH1164" s="84"/>
      <c r="AI1164" s="85">
        <f t="shared" si="152"/>
        <v>5</v>
      </c>
      <c r="AJ1164" s="86">
        <f t="shared" si="142"/>
        <v>5</v>
      </c>
      <c r="AK1164" s="87">
        <f t="shared" si="143"/>
        <v>0</v>
      </c>
      <c r="AL1164" s="87"/>
      <c r="AM1164" s="87">
        <f t="shared" si="144"/>
        <v>6</v>
      </c>
      <c r="AN1164" s="87">
        <f t="shared" si="153"/>
        <v>30</v>
      </c>
      <c r="AO1164" s="87">
        <f t="shared" si="145"/>
        <v>30</v>
      </c>
      <c r="AP1164" s="87">
        <v>31</v>
      </c>
      <c r="AQ1164" s="87">
        <v>30</v>
      </c>
      <c r="AR1164" s="87">
        <v>28</v>
      </c>
      <c r="AW1164" s="64" t="str">
        <f t="shared" si="140"/>
        <v>HAZİRAN 2026</v>
      </c>
      <c r="AX1164" s="89"/>
      <c r="AY1164" s="90"/>
      <c r="AZ1164" s="90" t="e">
        <f t="shared" si="154"/>
        <v>#N/A</v>
      </c>
    </row>
    <row r="1165" spans="1:52" ht="17.45" customHeight="1" x14ac:dyDescent="0.2">
      <c r="A1165" s="81">
        <v>1159</v>
      </c>
      <c r="B1165" s="82" t="s">
        <v>3628</v>
      </c>
      <c r="C1165" s="83" t="s">
        <v>3627</v>
      </c>
      <c r="D1165" s="84" t="s">
        <v>4679</v>
      </c>
      <c r="E1165" s="84" t="s">
        <v>4679</v>
      </c>
      <c r="F1165" s="84" t="s">
        <v>4679</v>
      </c>
      <c r="G1165" s="84" t="s">
        <v>4674</v>
      </c>
      <c r="H1165" s="84" t="s">
        <v>4674</v>
      </c>
      <c r="I1165" s="84" t="s">
        <v>4674</v>
      </c>
      <c r="J1165" s="84" t="s">
        <v>4674</v>
      </c>
      <c r="K1165" s="84" t="s">
        <v>4679</v>
      </c>
      <c r="L1165" s="84" t="s">
        <v>4679</v>
      </c>
      <c r="M1165" s="84" t="s">
        <v>4679</v>
      </c>
      <c r="N1165" s="84" t="s">
        <v>4674</v>
      </c>
      <c r="O1165" s="84" t="s">
        <v>4674</v>
      </c>
      <c r="P1165" s="84" t="s">
        <v>4674</v>
      </c>
      <c r="Q1165" s="84" t="s">
        <v>4674</v>
      </c>
      <c r="R1165" s="84" t="s">
        <v>4679</v>
      </c>
      <c r="S1165" s="84" t="s">
        <v>4679</v>
      </c>
      <c r="T1165" s="84" t="s">
        <v>4679</v>
      </c>
      <c r="U1165" s="84" t="s">
        <v>4674</v>
      </c>
      <c r="V1165" s="84" t="s">
        <v>4674</v>
      </c>
      <c r="W1165" s="84" t="s">
        <v>4674</v>
      </c>
      <c r="X1165" s="84" t="s">
        <v>4674</v>
      </c>
      <c r="Y1165" s="84" t="s">
        <v>4679</v>
      </c>
      <c r="Z1165" s="84" t="s">
        <v>4679</v>
      </c>
      <c r="AA1165" s="84" t="s">
        <v>4679</v>
      </c>
      <c r="AB1165" s="84" t="s">
        <v>4674</v>
      </c>
      <c r="AC1165" s="84" t="s">
        <v>4674</v>
      </c>
      <c r="AD1165" s="84" t="s">
        <v>4674</v>
      </c>
      <c r="AE1165" s="84" t="s">
        <v>4674</v>
      </c>
      <c r="AF1165" s="84" t="s">
        <v>4679</v>
      </c>
      <c r="AG1165" s="84" t="s">
        <v>4679</v>
      </c>
      <c r="AH1165" s="84"/>
      <c r="AI1165" s="85">
        <f t="shared" si="152"/>
        <v>14</v>
      </c>
      <c r="AJ1165" s="86">
        <f t="shared" si="142"/>
        <v>14</v>
      </c>
      <c r="AK1165" s="87">
        <f t="shared" si="143"/>
        <v>0</v>
      </c>
      <c r="AL1165" s="87"/>
      <c r="AM1165" s="87">
        <f t="shared" si="144"/>
        <v>6</v>
      </c>
      <c r="AN1165" s="87">
        <f t="shared" si="153"/>
        <v>30</v>
      </c>
      <c r="AO1165" s="87">
        <f t="shared" si="145"/>
        <v>30</v>
      </c>
      <c r="AP1165" s="87">
        <v>31</v>
      </c>
      <c r="AQ1165" s="87">
        <v>30</v>
      </c>
      <c r="AR1165" s="87">
        <v>28</v>
      </c>
      <c r="AW1165" s="64" t="str">
        <f t="shared" si="140"/>
        <v>HAZİRAN 2026</v>
      </c>
      <c r="AX1165" s="89"/>
      <c r="AY1165" s="90"/>
      <c r="AZ1165" s="90" t="e">
        <f t="shared" si="154"/>
        <v>#N/A</v>
      </c>
    </row>
    <row r="1166" spans="1:52" ht="17.45" customHeight="1" x14ac:dyDescent="0.2">
      <c r="A1166" s="81">
        <v>1160</v>
      </c>
      <c r="B1166" s="82" t="s">
        <v>3631</v>
      </c>
      <c r="C1166" s="83" t="s">
        <v>3630</v>
      </c>
      <c r="D1166" s="84" t="s">
        <v>4679</v>
      </c>
      <c r="E1166" s="84" t="s">
        <v>4679</v>
      </c>
      <c r="F1166" s="84" t="s">
        <v>4679</v>
      </c>
      <c r="G1166" s="84" t="s">
        <v>4674</v>
      </c>
      <c r="H1166" s="84" t="s">
        <v>4674</v>
      </c>
      <c r="I1166" s="84" t="s">
        <v>4674</v>
      </c>
      <c r="J1166" s="84" t="s">
        <v>4674</v>
      </c>
      <c r="K1166" s="84" t="s">
        <v>4674</v>
      </c>
      <c r="L1166" s="84" t="s">
        <v>4679</v>
      </c>
      <c r="M1166" s="84" t="s">
        <v>4679</v>
      </c>
      <c r="N1166" s="84" t="s">
        <v>4679</v>
      </c>
      <c r="O1166" s="84" t="s">
        <v>4674</v>
      </c>
      <c r="P1166" s="84" t="s">
        <v>4674</v>
      </c>
      <c r="Q1166" s="84" t="s">
        <v>4674</v>
      </c>
      <c r="R1166" s="84" t="s">
        <v>4674</v>
      </c>
      <c r="S1166" s="84" t="s">
        <v>4674</v>
      </c>
      <c r="T1166" s="84" t="s">
        <v>4679</v>
      </c>
      <c r="U1166" s="84" t="s">
        <v>4679</v>
      </c>
      <c r="V1166" s="84" t="s">
        <v>4679</v>
      </c>
      <c r="W1166" s="84" t="s">
        <v>4674</v>
      </c>
      <c r="X1166" s="84" t="s">
        <v>4674</v>
      </c>
      <c r="Y1166" s="84" t="s">
        <v>4674</v>
      </c>
      <c r="Z1166" s="84" t="s">
        <v>4674</v>
      </c>
      <c r="AA1166" s="84" t="s">
        <v>4679</v>
      </c>
      <c r="AB1166" s="84" t="s">
        <v>4679</v>
      </c>
      <c r="AC1166" s="84" t="s">
        <v>4679</v>
      </c>
      <c r="AD1166" s="84" t="s">
        <v>4674</v>
      </c>
      <c r="AE1166" s="84" t="s">
        <v>4674</v>
      </c>
      <c r="AF1166" s="84" t="s">
        <v>4679</v>
      </c>
      <c r="AG1166" s="84" t="s">
        <v>4679</v>
      </c>
      <c r="AH1166" s="84"/>
      <c r="AI1166" s="85">
        <f t="shared" si="152"/>
        <v>14</v>
      </c>
      <c r="AJ1166" s="86">
        <f t="shared" si="142"/>
        <v>14</v>
      </c>
      <c r="AK1166" s="87">
        <f t="shared" si="143"/>
        <v>0</v>
      </c>
      <c r="AL1166" s="87"/>
      <c r="AM1166" s="87">
        <f t="shared" si="144"/>
        <v>6</v>
      </c>
      <c r="AN1166" s="87">
        <f t="shared" si="153"/>
        <v>30</v>
      </c>
      <c r="AO1166" s="87">
        <f t="shared" si="145"/>
        <v>30</v>
      </c>
      <c r="AP1166" s="87">
        <v>31</v>
      </c>
      <c r="AQ1166" s="87">
        <v>30</v>
      </c>
      <c r="AR1166" s="87">
        <v>28</v>
      </c>
      <c r="AW1166" s="64" t="str">
        <f t="shared" si="140"/>
        <v>HAZİRAN 2026</v>
      </c>
      <c r="AX1166" s="89"/>
      <c r="AY1166" s="90"/>
      <c r="AZ1166" s="90" t="e">
        <f t="shared" si="154"/>
        <v>#N/A</v>
      </c>
    </row>
    <row r="1167" spans="1:52" ht="17.45" customHeight="1" x14ac:dyDescent="0.2">
      <c r="A1167" s="81">
        <v>1161</v>
      </c>
      <c r="B1167" s="82" t="s">
        <v>3634</v>
      </c>
      <c r="C1167" s="83" t="s">
        <v>3633</v>
      </c>
      <c r="D1167" s="84" t="s">
        <v>4679</v>
      </c>
      <c r="E1167" s="84" t="s">
        <v>4679</v>
      </c>
      <c r="F1167" s="84" t="s">
        <v>4674</v>
      </c>
      <c r="G1167" s="84" t="s">
        <v>4674</v>
      </c>
      <c r="H1167" s="84" t="s">
        <v>4674</v>
      </c>
      <c r="I1167" s="84" t="s">
        <v>4674</v>
      </c>
      <c r="J1167" s="84" t="s">
        <v>4674</v>
      </c>
      <c r="K1167" s="84" t="s">
        <v>4679</v>
      </c>
      <c r="L1167" s="84" t="s">
        <v>4679</v>
      </c>
      <c r="M1167" s="84" t="s">
        <v>4674</v>
      </c>
      <c r="N1167" s="84" t="s">
        <v>4674</v>
      </c>
      <c r="O1167" s="84" t="s">
        <v>4674</v>
      </c>
      <c r="P1167" s="84" t="s">
        <v>4674</v>
      </c>
      <c r="Q1167" s="84" t="s">
        <v>4674</v>
      </c>
      <c r="R1167" s="84" t="s">
        <v>4679</v>
      </c>
      <c r="S1167" s="84" t="s">
        <v>4679</v>
      </c>
      <c r="T1167" s="84" t="s">
        <v>4674</v>
      </c>
      <c r="U1167" s="84" t="s">
        <v>4674</v>
      </c>
      <c r="V1167" s="84" t="s">
        <v>4674</v>
      </c>
      <c r="W1167" s="84" t="s">
        <v>4674</v>
      </c>
      <c r="X1167" s="84" t="s">
        <v>4674</v>
      </c>
      <c r="Y1167" s="84" t="s">
        <v>4679</v>
      </c>
      <c r="Z1167" s="84" t="s">
        <v>4679</v>
      </c>
      <c r="AA1167" s="84" t="s">
        <v>4674</v>
      </c>
      <c r="AB1167" s="84" t="s">
        <v>4674</v>
      </c>
      <c r="AC1167" s="84" t="s">
        <v>4674</v>
      </c>
      <c r="AD1167" s="84" t="s">
        <v>4674</v>
      </c>
      <c r="AE1167" s="84" t="s">
        <v>4674</v>
      </c>
      <c r="AF1167" s="84" t="s">
        <v>4679</v>
      </c>
      <c r="AG1167" s="84" t="s">
        <v>4679</v>
      </c>
      <c r="AH1167" s="84"/>
      <c r="AI1167" s="85">
        <f t="shared" si="152"/>
        <v>10</v>
      </c>
      <c r="AJ1167" s="86">
        <f t="shared" si="142"/>
        <v>10</v>
      </c>
      <c r="AK1167" s="87">
        <f t="shared" si="143"/>
        <v>0</v>
      </c>
      <c r="AL1167" s="87"/>
      <c r="AM1167" s="87">
        <f t="shared" si="144"/>
        <v>6</v>
      </c>
      <c r="AN1167" s="87">
        <f t="shared" si="153"/>
        <v>30</v>
      </c>
      <c r="AO1167" s="87">
        <f t="shared" si="145"/>
        <v>30</v>
      </c>
      <c r="AP1167" s="87">
        <v>31</v>
      </c>
      <c r="AQ1167" s="87">
        <v>30</v>
      </c>
      <c r="AR1167" s="87">
        <v>28</v>
      </c>
      <c r="AW1167" s="64" t="str">
        <f t="shared" si="140"/>
        <v>HAZİRAN 2026</v>
      </c>
      <c r="AX1167" s="89"/>
      <c r="AY1167" s="90"/>
      <c r="AZ1167" s="90" t="e">
        <f t="shared" si="154"/>
        <v>#N/A</v>
      </c>
    </row>
    <row r="1168" spans="1:52" ht="17.45" customHeight="1" x14ac:dyDescent="0.2">
      <c r="A1168" s="81">
        <v>1162</v>
      </c>
      <c r="B1168" s="82" t="s">
        <v>3637</v>
      </c>
      <c r="C1168" s="83" t="s">
        <v>3636</v>
      </c>
      <c r="D1168" s="84" t="s">
        <v>4679</v>
      </c>
      <c r="E1168" s="84" t="s">
        <v>4679</v>
      </c>
      <c r="F1168" s="84" t="s">
        <v>4674</v>
      </c>
      <c r="G1168" s="84" t="s">
        <v>4674</v>
      </c>
      <c r="H1168" s="84" t="s">
        <v>4679</v>
      </c>
      <c r="I1168" s="84" t="s">
        <v>4674</v>
      </c>
      <c r="J1168" s="84" t="s">
        <v>4674</v>
      </c>
      <c r="K1168" s="84" t="s">
        <v>4679</v>
      </c>
      <c r="L1168" s="84" t="s">
        <v>4679</v>
      </c>
      <c r="M1168" s="84" t="s">
        <v>4674</v>
      </c>
      <c r="N1168" s="84" t="s">
        <v>4674</v>
      </c>
      <c r="O1168" s="84" t="s">
        <v>4679</v>
      </c>
      <c r="P1168" s="84" t="s">
        <v>4674</v>
      </c>
      <c r="Q1168" s="84" t="s">
        <v>4674</v>
      </c>
      <c r="R1168" s="84" t="s">
        <v>4679</v>
      </c>
      <c r="S1168" s="84" t="s">
        <v>4679</v>
      </c>
      <c r="T1168" s="84" t="s">
        <v>4674</v>
      </c>
      <c r="U1168" s="84" t="s">
        <v>4674</v>
      </c>
      <c r="V1168" s="84" t="s">
        <v>4679</v>
      </c>
      <c r="W1168" s="84" t="s">
        <v>4674</v>
      </c>
      <c r="X1168" s="84" t="s">
        <v>4674</v>
      </c>
      <c r="Y1168" s="84" t="s">
        <v>4674</v>
      </c>
      <c r="Z1168" s="84" t="s">
        <v>4674</v>
      </c>
      <c r="AA1168" s="84" t="s">
        <v>4679</v>
      </c>
      <c r="AB1168" s="84" t="s">
        <v>4679</v>
      </c>
      <c r="AC1168" s="84" t="s">
        <v>4679</v>
      </c>
      <c r="AD1168" s="84" t="s">
        <v>4674</v>
      </c>
      <c r="AE1168" s="84" t="s">
        <v>4674</v>
      </c>
      <c r="AF1168" s="84" t="s">
        <v>4679</v>
      </c>
      <c r="AG1168" s="84" t="s">
        <v>4679</v>
      </c>
      <c r="AH1168" s="84"/>
      <c r="AI1168" s="85">
        <f t="shared" si="152"/>
        <v>14</v>
      </c>
      <c r="AJ1168" s="86">
        <f t="shared" si="142"/>
        <v>14</v>
      </c>
      <c r="AK1168" s="87">
        <f t="shared" si="143"/>
        <v>0</v>
      </c>
      <c r="AL1168" s="87"/>
      <c r="AM1168" s="87">
        <f t="shared" si="144"/>
        <v>6</v>
      </c>
      <c r="AN1168" s="87">
        <f t="shared" si="153"/>
        <v>30</v>
      </c>
      <c r="AO1168" s="87">
        <f t="shared" si="145"/>
        <v>30</v>
      </c>
      <c r="AP1168" s="87">
        <v>31</v>
      </c>
      <c r="AQ1168" s="87">
        <v>30</v>
      </c>
      <c r="AR1168" s="87">
        <v>28</v>
      </c>
      <c r="AW1168" s="64" t="str">
        <f t="shared" si="140"/>
        <v>HAZİRAN 2026</v>
      </c>
      <c r="AX1168" s="89"/>
      <c r="AY1168" s="90"/>
      <c r="AZ1168" s="90" t="e">
        <f t="shared" si="154"/>
        <v>#N/A</v>
      </c>
    </row>
    <row r="1169" spans="1:52" ht="17.45" customHeight="1" x14ac:dyDescent="0.2">
      <c r="A1169" s="81">
        <v>1163</v>
      </c>
      <c r="B1169" s="82" t="s">
        <v>3640</v>
      </c>
      <c r="C1169" s="83" t="s">
        <v>3639</v>
      </c>
      <c r="D1169" s="84" t="s">
        <v>4679</v>
      </c>
      <c r="E1169" s="84" t="s">
        <v>4674</v>
      </c>
      <c r="F1169" s="84" t="s">
        <v>4674</v>
      </c>
      <c r="G1169" s="84" t="s">
        <v>4679</v>
      </c>
      <c r="H1169" s="84" t="s">
        <v>4679</v>
      </c>
      <c r="I1169" s="84" t="s">
        <v>4674</v>
      </c>
      <c r="J1169" s="84" t="s">
        <v>4674</v>
      </c>
      <c r="K1169" s="84" t="s">
        <v>4679</v>
      </c>
      <c r="L1169" s="84" t="s">
        <v>4674</v>
      </c>
      <c r="M1169" s="84" t="s">
        <v>4674</v>
      </c>
      <c r="N1169" s="84" t="s">
        <v>4679</v>
      </c>
      <c r="O1169" s="84" t="s">
        <v>4679</v>
      </c>
      <c r="P1169" s="84" t="s">
        <v>4674</v>
      </c>
      <c r="Q1169" s="84" t="s">
        <v>4674</v>
      </c>
      <c r="R1169" s="84" t="s">
        <v>4679</v>
      </c>
      <c r="S1169" s="84" t="s">
        <v>4674</v>
      </c>
      <c r="T1169" s="84" t="s">
        <v>4674</v>
      </c>
      <c r="U1169" s="84" t="s">
        <v>4679</v>
      </c>
      <c r="V1169" s="84" t="s">
        <v>4679</v>
      </c>
      <c r="W1169" s="84" t="s">
        <v>4674</v>
      </c>
      <c r="X1169" s="84" t="s">
        <v>4674</v>
      </c>
      <c r="Y1169" s="84" t="s">
        <v>4679</v>
      </c>
      <c r="Z1169" s="84" t="s">
        <v>4674</v>
      </c>
      <c r="AA1169" s="84" t="s">
        <v>4674</v>
      </c>
      <c r="AB1169" s="84" t="s">
        <v>4690</v>
      </c>
      <c r="AC1169" s="84" t="s">
        <v>4690</v>
      </c>
      <c r="AD1169" s="84" t="s">
        <v>4674</v>
      </c>
      <c r="AE1169" s="84" t="s">
        <v>4674</v>
      </c>
      <c r="AF1169" s="84" t="s">
        <v>4690</v>
      </c>
      <c r="AG1169" s="84" t="s">
        <v>4690</v>
      </c>
      <c r="AH1169" s="84"/>
      <c r="AI1169" s="85">
        <f t="shared" si="152"/>
        <v>10</v>
      </c>
      <c r="AJ1169" s="86">
        <f t="shared" si="142"/>
        <v>10</v>
      </c>
      <c r="AK1169" s="87">
        <f t="shared" si="143"/>
        <v>0</v>
      </c>
      <c r="AL1169" s="87"/>
      <c r="AM1169" s="87">
        <f t="shared" si="144"/>
        <v>6</v>
      </c>
      <c r="AN1169" s="87">
        <f t="shared" si="153"/>
        <v>30</v>
      </c>
      <c r="AO1169" s="87">
        <f t="shared" si="145"/>
        <v>30</v>
      </c>
      <c r="AP1169" s="87">
        <v>31</v>
      </c>
      <c r="AQ1169" s="87">
        <v>30</v>
      </c>
      <c r="AR1169" s="87">
        <v>28</v>
      </c>
      <c r="AW1169" s="64" t="str">
        <f t="shared" si="140"/>
        <v>HAZİRAN 2026</v>
      </c>
      <c r="AX1169" s="89"/>
      <c r="AY1169" s="90"/>
      <c r="AZ1169" s="90" t="e">
        <f t="shared" si="154"/>
        <v>#N/A</v>
      </c>
    </row>
    <row r="1170" spans="1:52" ht="17.45" customHeight="1" x14ac:dyDescent="0.2">
      <c r="A1170" s="81">
        <v>1164</v>
      </c>
      <c r="B1170" s="82" t="s">
        <v>3643</v>
      </c>
      <c r="C1170" s="83" t="s">
        <v>3642</v>
      </c>
      <c r="D1170" s="84" t="s">
        <v>4679</v>
      </c>
      <c r="E1170" s="84" t="s">
        <v>4674</v>
      </c>
      <c r="F1170" s="84" t="s">
        <v>4679</v>
      </c>
      <c r="G1170" s="84" t="s">
        <v>4674</v>
      </c>
      <c r="H1170" s="84" t="s">
        <v>4679</v>
      </c>
      <c r="I1170" s="84" t="s">
        <v>4674</v>
      </c>
      <c r="J1170" s="84" t="s">
        <v>4674</v>
      </c>
      <c r="K1170" s="84" t="s">
        <v>4679</v>
      </c>
      <c r="L1170" s="84" t="s">
        <v>4679</v>
      </c>
      <c r="M1170" s="84" t="s">
        <v>4674</v>
      </c>
      <c r="N1170" s="84" t="s">
        <v>4679</v>
      </c>
      <c r="O1170" s="84" t="s">
        <v>4674</v>
      </c>
      <c r="P1170" s="84" t="s">
        <v>4674</v>
      </c>
      <c r="Q1170" s="84" t="s">
        <v>4674</v>
      </c>
      <c r="R1170" s="84" t="s">
        <v>4679</v>
      </c>
      <c r="S1170" s="84" t="s">
        <v>4679</v>
      </c>
      <c r="T1170" s="84" t="s">
        <v>4679</v>
      </c>
      <c r="U1170" s="84" t="s">
        <v>4674</v>
      </c>
      <c r="V1170" s="84" t="s">
        <v>4674</v>
      </c>
      <c r="W1170" s="84" t="s">
        <v>4674</v>
      </c>
      <c r="X1170" s="84" t="s">
        <v>4674</v>
      </c>
      <c r="Y1170" s="84" t="s">
        <v>4679</v>
      </c>
      <c r="Z1170" s="84" t="s">
        <v>4679</v>
      </c>
      <c r="AA1170" s="84" t="s">
        <v>4679</v>
      </c>
      <c r="AB1170" s="84" t="s">
        <v>4674</v>
      </c>
      <c r="AC1170" s="84" t="s">
        <v>4674</v>
      </c>
      <c r="AD1170" s="84" t="s">
        <v>4674</v>
      </c>
      <c r="AE1170" s="84" t="s">
        <v>4674</v>
      </c>
      <c r="AF1170" s="84" t="s">
        <v>4690</v>
      </c>
      <c r="AG1170" s="84" t="s">
        <v>4690</v>
      </c>
      <c r="AH1170" s="84"/>
      <c r="AI1170" s="85">
        <f t="shared" si="152"/>
        <v>12</v>
      </c>
      <c r="AJ1170" s="86">
        <f t="shared" si="142"/>
        <v>12</v>
      </c>
      <c r="AK1170" s="87">
        <f t="shared" si="143"/>
        <v>0</v>
      </c>
      <c r="AL1170" s="87"/>
      <c r="AM1170" s="87">
        <f t="shared" si="144"/>
        <v>6</v>
      </c>
      <c r="AN1170" s="87">
        <f t="shared" si="153"/>
        <v>30</v>
      </c>
      <c r="AO1170" s="87">
        <f t="shared" si="145"/>
        <v>30</v>
      </c>
      <c r="AP1170" s="87">
        <v>31</v>
      </c>
      <c r="AQ1170" s="87">
        <v>30</v>
      </c>
      <c r="AR1170" s="87">
        <v>28</v>
      </c>
      <c r="AW1170" s="64" t="str">
        <f t="shared" si="140"/>
        <v>HAZİRAN 2026</v>
      </c>
      <c r="AX1170" s="89"/>
      <c r="AY1170" s="90"/>
      <c r="AZ1170" s="90" t="e">
        <f t="shared" si="154"/>
        <v>#N/A</v>
      </c>
    </row>
    <row r="1171" spans="1:52" ht="17.45" customHeight="1" x14ac:dyDescent="0.2">
      <c r="A1171" s="81">
        <v>1165</v>
      </c>
      <c r="B1171" s="82" t="s">
        <v>3646</v>
      </c>
      <c r="C1171" s="83" t="s">
        <v>3645</v>
      </c>
      <c r="D1171" s="84" t="s">
        <v>4679</v>
      </c>
      <c r="E1171" s="84" t="s">
        <v>4679</v>
      </c>
      <c r="F1171" s="84" t="s">
        <v>4679</v>
      </c>
      <c r="G1171" s="84" t="s">
        <v>4674</v>
      </c>
      <c r="H1171" s="84" t="s">
        <v>4674</v>
      </c>
      <c r="I1171" s="84" t="s">
        <v>4674</v>
      </c>
      <c r="J1171" s="84" t="s">
        <v>4674</v>
      </c>
      <c r="K1171" s="84" t="s">
        <v>4679</v>
      </c>
      <c r="L1171" s="84" t="s">
        <v>4679</v>
      </c>
      <c r="M1171" s="84" t="s">
        <v>4679</v>
      </c>
      <c r="N1171" s="84" t="s">
        <v>4674</v>
      </c>
      <c r="O1171" s="84" t="s">
        <v>4674</v>
      </c>
      <c r="P1171" s="84" t="s">
        <v>4674</v>
      </c>
      <c r="Q1171" s="84" t="s">
        <v>4674</v>
      </c>
      <c r="R1171" s="84" t="s">
        <v>4679</v>
      </c>
      <c r="S1171" s="84" t="s">
        <v>4679</v>
      </c>
      <c r="T1171" s="84" t="s">
        <v>4679</v>
      </c>
      <c r="U1171" s="84" t="s">
        <v>4674</v>
      </c>
      <c r="V1171" s="84" t="s">
        <v>4674</v>
      </c>
      <c r="W1171" s="84" t="s">
        <v>4674</v>
      </c>
      <c r="X1171" s="84" t="s">
        <v>4674</v>
      </c>
      <c r="Y1171" s="84" t="s">
        <v>4679</v>
      </c>
      <c r="Z1171" s="84" t="s">
        <v>4679</v>
      </c>
      <c r="AA1171" s="84" t="s">
        <v>4679</v>
      </c>
      <c r="AB1171" s="84" t="s">
        <v>4674</v>
      </c>
      <c r="AC1171" s="84" t="s">
        <v>4674</v>
      </c>
      <c r="AD1171" s="84" t="s">
        <v>4674</v>
      </c>
      <c r="AE1171" s="84" t="s">
        <v>4674</v>
      </c>
      <c r="AF1171" s="84" t="s">
        <v>4679</v>
      </c>
      <c r="AG1171" s="84" t="s">
        <v>4679</v>
      </c>
      <c r="AH1171" s="84"/>
      <c r="AI1171" s="85">
        <f t="shared" si="152"/>
        <v>14</v>
      </c>
      <c r="AJ1171" s="86">
        <f t="shared" si="142"/>
        <v>14</v>
      </c>
      <c r="AK1171" s="87">
        <f t="shared" si="143"/>
        <v>0</v>
      </c>
      <c r="AL1171" s="87"/>
      <c r="AM1171" s="87">
        <f t="shared" si="144"/>
        <v>6</v>
      </c>
      <c r="AN1171" s="87">
        <f t="shared" si="153"/>
        <v>30</v>
      </c>
      <c r="AO1171" s="87">
        <f t="shared" si="145"/>
        <v>30</v>
      </c>
      <c r="AP1171" s="87">
        <v>31</v>
      </c>
      <c r="AQ1171" s="87">
        <v>30</v>
      </c>
      <c r="AR1171" s="87">
        <v>28</v>
      </c>
      <c r="AW1171" s="64" t="str">
        <f t="shared" si="140"/>
        <v>HAZİRAN 2026</v>
      </c>
      <c r="AX1171" s="89"/>
      <c r="AY1171" s="90"/>
      <c r="AZ1171" s="90" t="e">
        <f t="shared" si="154"/>
        <v>#N/A</v>
      </c>
    </row>
    <row r="1172" spans="1:52" ht="17.45" customHeight="1" x14ac:dyDescent="0.2">
      <c r="A1172" s="81">
        <v>1166</v>
      </c>
      <c r="B1172" s="82" t="s">
        <v>3649</v>
      </c>
      <c r="C1172" s="83" t="s">
        <v>3648</v>
      </c>
      <c r="D1172" s="84" t="s">
        <v>4679</v>
      </c>
      <c r="E1172" s="84" t="s">
        <v>4679</v>
      </c>
      <c r="F1172" s="84" t="s">
        <v>4679</v>
      </c>
      <c r="G1172" s="84" t="s">
        <v>4674</v>
      </c>
      <c r="H1172" s="84" t="s">
        <v>4674</v>
      </c>
      <c r="I1172" s="84" t="s">
        <v>4674</v>
      </c>
      <c r="J1172" s="84" t="s">
        <v>4674</v>
      </c>
      <c r="K1172" s="84" t="s">
        <v>4679</v>
      </c>
      <c r="L1172" s="84" t="s">
        <v>4679</v>
      </c>
      <c r="M1172" s="84" t="s">
        <v>4679</v>
      </c>
      <c r="N1172" s="84" t="s">
        <v>4674</v>
      </c>
      <c r="O1172" s="84" t="s">
        <v>4674</v>
      </c>
      <c r="P1172" s="84" t="s">
        <v>4674</v>
      </c>
      <c r="Q1172" s="84" t="s">
        <v>4674</v>
      </c>
      <c r="R1172" s="84" t="s">
        <v>4679</v>
      </c>
      <c r="S1172" s="84" t="s">
        <v>4679</v>
      </c>
      <c r="T1172" s="84" t="s">
        <v>4679</v>
      </c>
      <c r="U1172" s="84" t="s">
        <v>4674</v>
      </c>
      <c r="V1172" s="84" t="s">
        <v>4674</v>
      </c>
      <c r="W1172" s="84" t="s">
        <v>4674</v>
      </c>
      <c r="X1172" s="84" t="s">
        <v>4674</v>
      </c>
      <c r="Y1172" s="84" t="s">
        <v>4679</v>
      </c>
      <c r="Z1172" s="84" t="s">
        <v>4679</v>
      </c>
      <c r="AA1172" s="84" t="s">
        <v>4679</v>
      </c>
      <c r="AB1172" s="84" t="s">
        <v>4674</v>
      </c>
      <c r="AC1172" s="84" t="s">
        <v>4674</v>
      </c>
      <c r="AD1172" s="84" t="s">
        <v>4674</v>
      </c>
      <c r="AE1172" s="84" t="s">
        <v>4674</v>
      </c>
      <c r="AF1172" s="84" t="s">
        <v>4679</v>
      </c>
      <c r="AG1172" s="84" t="s">
        <v>4679</v>
      </c>
      <c r="AH1172" s="84"/>
      <c r="AI1172" s="85">
        <f t="shared" si="152"/>
        <v>14</v>
      </c>
      <c r="AJ1172" s="86">
        <f t="shared" si="142"/>
        <v>14</v>
      </c>
      <c r="AK1172" s="87">
        <f t="shared" si="143"/>
        <v>0</v>
      </c>
      <c r="AL1172" s="87"/>
      <c r="AM1172" s="87">
        <f t="shared" si="144"/>
        <v>6</v>
      </c>
      <c r="AN1172" s="87">
        <f t="shared" si="153"/>
        <v>30</v>
      </c>
      <c r="AO1172" s="87">
        <f t="shared" si="145"/>
        <v>30</v>
      </c>
      <c r="AP1172" s="87">
        <v>31</v>
      </c>
      <c r="AQ1172" s="87">
        <v>30</v>
      </c>
      <c r="AR1172" s="87">
        <v>28</v>
      </c>
      <c r="AW1172" s="64" t="str">
        <f t="shared" si="140"/>
        <v>HAZİRAN 2026</v>
      </c>
      <c r="AX1172" s="89"/>
      <c r="AY1172" s="90"/>
      <c r="AZ1172" s="90" t="e">
        <f t="shared" si="154"/>
        <v>#N/A</v>
      </c>
    </row>
    <row r="1173" spans="1:52" ht="17.45" customHeight="1" x14ac:dyDescent="0.2">
      <c r="A1173" s="81">
        <v>1167</v>
      </c>
      <c r="B1173" s="82" t="s">
        <v>3652</v>
      </c>
      <c r="C1173" s="83" t="s">
        <v>3651</v>
      </c>
      <c r="D1173" s="84" t="s">
        <v>4674</v>
      </c>
      <c r="E1173" s="84" t="s">
        <v>4674</v>
      </c>
      <c r="F1173" s="84" t="s">
        <v>4674</v>
      </c>
      <c r="G1173" s="84" t="s">
        <v>4674</v>
      </c>
      <c r="H1173" s="84" t="s">
        <v>4674</v>
      </c>
      <c r="I1173" s="84" t="s">
        <v>4674</v>
      </c>
      <c r="J1173" s="84" t="s">
        <v>4674</v>
      </c>
      <c r="K1173" s="84" t="s">
        <v>4674</v>
      </c>
      <c r="L1173" s="84" t="s">
        <v>4674</v>
      </c>
      <c r="M1173" s="84" t="s">
        <v>4674</v>
      </c>
      <c r="N1173" s="84" t="s">
        <v>4674</v>
      </c>
      <c r="O1173" s="84" t="s">
        <v>4674</v>
      </c>
      <c r="P1173" s="84" t="s">
        <v>4674</v>
      </c>
      <c r="Q1173" s="84" t="s">
        <v>4674</v>
      </c>
      <c r="R1173" s="84" t="s">
        <v>4674</v>
      </c>
      <c r="S1173" s="84" t="s">
        <v>4674</v>
      </c>
      <c r="T1173" s="84" t="s">
        <v>4674</v>
      </c>
      <c r="U1173" s="84" t="s">
        <v>4674</v>
      </c>
      <c r="V1173" s="84" t="s">
        <v>4674</v>
      </c>
      <c r="W1173" s="84" t="s">
        <v>4674</v>
      </c>
      <c r="X1173" s="84" t="s">
        <v>4674</v>
      </c>
      <c r="Y1173" s="84" t="s">
        <v>4674</v>
      </c>
      <c r="Z1173" s="84" t="s">
        <v>4674</v>
      </c>
      <c r="AA1173" s="84" t="s">
        <v>4674</v>
      </c>
      <c r="AB1173" s="84" t="s">
        <v>4674</v>
      </c>
      <c r="AC1173" s="84" t="s">
        <v>4674</v>
      </c>
      <c r="AD1173" s="84" t="s">
        <v>4674</v>
      </c>
      <c r="AE1173" s="84" t="s">
        <v>4674</v>
      </c>
      <c r="AF1173" s="84" t="s">
        <v>4674</v>
      </c>
      <c r="AG1173" s="84" t="s">
        <v>4674</v>
      </c>
      <c r="AH1173" s="84"/>
      <c r="AI1173" s="85">
        <f t="shared" si="152"/>
        <v>0</v>
      </c>
      <c r="AJ1173" s="86">
        <f t="shared" si="142"/>
        <v>0</v>
      </c>
      <c r="AK1173" s="87">
        <f t="shared" si="143"/>
        <v>0</v>
      </c>
      <c r="AL1173" s="87"/>
      <c r="AM1173" s="87">
        <f t="shared" si="144"/>
        <v>6</v>
      </c>
      <c r="AN1173" s="87">
        <f t="shared" si="153"/>
        <v>30</v>
      </c>
      <c r="AO1173" s="87">
        <f t="shared" si="145"/>
        <v>30</v>
      </c>
      <c r="AP1173" s="87">
        <v>31</v>
      </c>
      <c r="AQ1173" s="87">
        <v>30</v>
      </c>
      <c r="AR1173" s="87">
        <v>28</v>
      </c>
      <c r="AW1173" s="64" t="str">
        <f t="shared" si="140"/>
        <v>HAZİRAN 2026</v>
      </c>
      <c r="AX1173" s="89"/>
      <c r="AY1173" s="90"/>
      <c r="AZ1173" s="90" t="e">
        <f t="shared" si="154"/>
        <v>#N/A</v>
      </c>
    </row>
    <row r="1174" spans="1:52" ht="17.45" customHeight="1" x14ac:dyDescent="0.2">
      <c r="A1174" s="81">
        <v>1168</v>
      </c>
      <c r="B1174" s="82" t="s">
        <v>3655</v>
      </c>
      <c r="C1174" s="83" t="s">
        <v>3654</v>
      </c>
      <c r="D1174" s="84" t="s">
        <v>4679</v>
      </c>
      <c r="E1174" s="84" t="s">
        <v>4679</v>
      </c>
      <c r="F1174" s="84" t="s">
        <v>4679</v>
      </c>
      <c r="G1174" s="84" t="s">
        <v>4674</v>
      </c>
      <c r="H1174" s="84" t="s">
        <v>4674</v>
      </c>
      <c r="I1174" s="84" t="s">
        <v>4674</v>
      </c>
      <c r="J1174" s="84" t="s">
        <v>4674</v>
      </c>
      <c r="K1174" s="84" t="s">
        <v>4679</v>
      </c>
      <c r="L1174" s="84" t="s">
        <v>4679</v>
      </c>
      <c r="M1174" s="84" t="s">
        <v>4679</v>
      </c>
      <c r="N1174" s="84" t="s">
        <v>4674</v>
      </c>
      <c r="O1174" s="84" t="s">
        <v>4674</v>
      </c>
      <c r="P1174" s="84" t="s">
        <v>4674</v>
      </c>
      <c r="Q1174" s="84" t="s">
        <v>4674</v>
      </c>
      <c r="R1174" s="84" t="s">
        <v>4679</v>
      </c>
      <c r="S1174" s="84" t="s">
        <v>4679</v>
      </c>
      <c r="T1174" s="84" t="s">
        <v>4679</v>
      </c>
      <c r="U1174" s="84" t="s">
        <v>4674</v>
      </c>
      <c r="V1174" s="84" t="s">
        <v>4674</v>
      </c>
      <c r="W1174" s="84" t="s">
        <v>4674</v>
      </c>
      <c r="X1174" s="84" t="s">
        <v>4674</v>
      </c>
      <c r="Y1174" s="84" t="s">
        <v>4679</v>
      </c>
      <c r="Z1174" s="84" t="s">
        <v>4679</v>
      </c>
      <c r="AA1174" s="84" t="s">
        <v>4679</v>
      </c>
      <c r="AB1174" s="84" t="s">
        <v>4674</v>
      </c>
      <c r="AC1174" s="84" t="s">
        <v>4674</v>
      </c>
      <c r="AD1174" s="84" t="s">
        <v>4674</v>
      </c>
      <c r="AE1174" s="84" t="s">
        <v>4674</v>
      </c>
      <c r="AF1174" s="84" t="s">
        <v>4679</v>
      </c>
      <c r="AG1174" s="84" t="s">
        <v>4679</v>
      </c>
      <c r="AH1174" s="84"/>
      <c r="AI1174" s="85">
        <f t="shared" si="152"/>
        <v>14</v>
      </c>
      <c r="AJ1174" s="86">
        <f t="shared" si="142"/>
        <v>14</v>
      </c>
      <c r="AK1174" s="87">
        <f t="shared" si="143"/>
        <v>0</v>
      </c>
      <c r="AL1174" s="87"/>
      <c r="AM1174" s="87">
        <f t="shared" si="144"/>
        <v>6</v>
      </c>
      <c r="AN1174" s="87">
        <f t="shared" si="153"/>
        <v>30</v>
      </c>
      <c r="AO1174" s="87">
        <f t="shared" si="145"/>
        <v>30</v>
      </c>
      <c r="AP1174" s="87">
        <v>31</v>
      </c>
      <c r="AQ1174" s="87">
        <v>30</v>
      </c>
      <c r="AR1174" s="87">
        <v>28</v>
      </c>
      <c r="AW1174" s="64" t="str">
        <f t="shared" si="140"/>
        <v>HAZİRAN 2026</v>
      </c>
      <c r="AX1174" s="89"/>
      <c r="AY1174" s="90"/>
      <c r="AZ1174" s="90" t="e">
        <f t="shared" si="154"/>
        <v>#N/A</v>
      </c>
    </row>
    <row r="1175" spans="1:52" ht="17.45" customHeight="1" x14ac:dyDescent="0.2">
      <c r="A1175" s="81">
        <v>1169</v>
      </c>
      <c r="B1175" s="82" t="s">
        <v>3658</v>
      </c>
      <c r="C1175" s="83" t="s">
        <v>3657</v>
      </c>
      <c r="D1175" s="84" t="s">
        <v>4674</v>
      </c>
      <c r="E1175" s="84" t="s">
        <v>4674</v>
      </c>
      <c r="F1175" s="84" t="s">
        <v>4679</v>
      </c>
      <c r="G1175" s="84" t="s">
        <v>4679</v>
      </c>
      <c r="H1175" s="84" t="s">
        <v>4679</v>
      </c>
      <c r="I1175" s="84" t="s">
        <v>4674</v>
      </c>
      <c r="J1175" s="84" t="s">
        <v>4674</v>
      </c>
      <c r="K1175" s="84" t="s">
        <v>4679</v>
      </c>
      <c r="L1175" s="84" t="s">
        <v>4679</v>
      </c>
      <c r="M1175" s="84" t="s">
        <v>4674</v>
      </c>
      <c r="N1175" s="84" t="s">
        <v>4679</v>
      </c>
      <c r="O1175" s="84" t="s">
        <v>4674</v>
      </c>
      <c r="P1175" s="84" t="s">
        <v>4674</v>
      </c>
      <c r="Q1175" s="84" t="s">
        <v>4674</v>
      </c>
      <c r="R1175" s="84" t="s">
        <v>4690</v>
      </c>
      <c r="S1175" s="84" t="s">
        <v>4690</v>
      </c>
      <c r="T1175" s="84" t="s">
        <v>4674</v>
      </c>
      <c r="U1175" s="84" t="s">
        <v>4690</v>
      </c>
      <c r="V1175" s="84" t="s">
        <v>4674</v>
      </c>
      <c r="W1175" s="84" t="s">
        <v>4674</v>
      </c>
      <c r="X1175" s="84" t="s">
        <v>4674</v>
      </c>
      <c r="Y1175" s="84" t="s">
        <v>4690</v>
      </c>
      <c r="Z1175" s="84" t="s">
        <v>4690</v>
      </c>
      <c r="AA1175" s="84" t="s">
        <v>4674</v>
      </c>
      <c r="AB1175" s="84" t="s">
        <v>4690</v>
      </c>
      <c r="AC1175" s="84" t="s">
        <v>4674</v>
      </c>
      <c r="AD1175" s="84" t="s">
        <v>4674</v>
      </c>
      <c r="AE1175" s="84" t="s">
        <v>4674</v>
      </c>
      <c r="AF1175" s="84" t="s">
        <v>4690</v>
      </c>
      <c r="AG1175" s="84" t="s">
        <v>4690</v>
      </c>
      <c r="AH1175" s="84"/>
      <c r="AI1175" s="85">
        <f t="shared" si="152"/>
        <v>6</v>
      </c>
      <c r="AJ1175" s="86">
        <f t="shared" si="142"/>
        <v>6</v>
      </c>
      <c r="AK1175" s="87">
        <f t="shared" si="143"/>
        <v>0</v>
      </c>
      <c r="AL1175" s="87"/>
      <c r="AM1175" s="87">
        <f t="shared" si="144"/>
        <v>6</v>
      </c>
      <c r="AN1175" s="87">
        <f t="shared" si="153"/>
        <v>30</v>
      </c>
      <c r="AO1175" s="87">
        <f t="shared" si="145"/>
        <v>30</v>
      </c>
      <c r="AP1175" s="87">
        <v>31</v>
      </c>
      <c r="AQ1175" s="87">
        <v>30</v>
      </c>
      <c r="AR1175" s="87">
        <v>28</v>
      </c>
      <c r="AW1175" s="64" t="str">
        <f t="shared" si="140"/>
        <v>HAZİRAN 2026</v>
      </c>
      <c r="AX1175" s="89"/>
      <c r="AY1175" s="90"/>
      <c r="AZ1175" s="90" t="e">
        <f t="shared" si="154"/>
        <v>#N/A</v>
      </c>
    </row>
    <row r="1176" spans="1:52" ht="17.45" customHeight="1" x14ac:dyDescent="0.2">
      <c r="A1176" s="81">
        <v>1170</v>
      </c>
      <c r="B1176" s="82" t="s">
        <v>3661</v>
      </c>
      <c r="C1176" s="83" t="s">
        <v>3660</v>
      </c>
      <c r="D1176" s="84" t="s">
        <v>4674</v>
      </c>
      <c r="E1176" s="84" t="s">
        <v>4679</v>
      </c>
      <c r="F1176" s="84" t="s">
        <v>4674</v>
      </c>
      <c r="G1176" s="84" t="s">
        <v>4679</v>
      </c>
      <c r="H1176" s="84" t="s">
        <v>4679</v>
      </c>
      <c r="I1176" s="84" t="s">
        <v>4674</v>
      </c>
      <c r="J1176" s="84" t="s">
        <v>4674</v>
      </c>
      <c r="K1176" s="84" t="s">
        <v>4674</v>
      </c>
      <c r="L1176" s="84" t="s">
        <v>4679</v>
      </c>
      <c r="M1176" s="84" t="s">
        <v>4674</v>
      </c>
      <c r="N1176" s="84" t="s">
        <v>4679</v>
      </c>
      <c r="O1176" s="84" t="s">
        <v>4679</v>
      </c>
      <c r="P1176" s="84" t="s">
        <v>4674</v>
      </c>
      <c r="Q1176" s="84" t="s">
        <v>4674</v>
      </c>
      <c r="R1176" s="84" t="s">
        <v>4674</v>
      </c>
      <c r="S1176" s="84" t="s">
        <v>4679</v>
      </c>
      <c r="T1176" s="84" t="s">
        <v>4674</v>
      </c>
      <c r="U1176" s="84" t="s">
        <v>4679</v>
      </c>
      <c r="V1176" s="84" t="s">
        <v>4679</v>
      </c>
      <c r="W1176" s="84" t="s">
        <v>4674</v>
      </c>
      <c r="X1176" s="84" t="s">
        <v>4674</v>
      </c>
      <c r="Y1176" s="84" t="s">
        <v>4674</v>
      </c>
      <c r="Z1176" s="84" t="s">
        <v>4679</v>
      </c>
      <c r="AA1176" s="84" t="s">
        <v>4674</v>
      </c>
      <c r="AB1176" s="84" t="s">
        <v>4679</v>
      </c>
      <c r="AC1176" s="84" t="s">
        <v>4679</v>
      </c>
      <c r="AD1176" s="84" t="s">
        <v>4674</v>
      </c>
      <c r="AE1176" s="84" t="s">
        <v>4674</v>
      </c>
      <c r="AF1176" s="84" t="s">
        <v>4679</v>
      </c>
      <c r="AG1176" s="84" t="s">
        <v>4679</v>
      </c>
      <c r="AH1176" s="84"/>
      <c r="AI1176" s="85">
        <f t="shared" si="152"/>
        <v>14</v>
      </c>
      <c r="AJ1176" s="86">
        <f t="shared" si="142"/>
        <v>14</v>
      </c>
      <c r="AK1176" s="87">
        <f t="shared" si="143"/>
        <v>0</v>
      </c>
      <c r="AL1176" s="87"/>
      <c r="AM1176" s="87">
        <f t="shared" si="144"/>
        <v>6</v>
      </c>
      <c r="AN1176" s="87">
        <f t="shared" si="153"/>
        <v>30</v>
      </c>
      <c r="AO1176" s="87">
        <f t="shared" si="145"/>
        <v>30</v>
      </c>
      <c r="AP1176" s="87">
        <v>31</v>
      </c>
      <c r="AQ1176" s="87">
        <v>30</v>
      </c>
      <c r="AR1176" s="87">
        <v>28</v>
      </c>
      <c r="AW1176" s="64" t="str">
        <f t="shared" si="140"/>
        <v>HAZİRAN 2026</v>
      </c>
      <c r="AX1176" s="89"/>
      <c r="AY1176" s="90"/>
      <c r="AZ1176" s="90" t="e">
        <f t="shared" si="154"/>
        <v>#N/A</v>
      </c>
    </row>
    <row r="1177" spans="1:52" ht="17.45" customHeight="1" x14ac:dyDescent="0.2">
      <c r="A1177" s="81">
        <v>1171</v>
      </c>
      <c r="B1177" s="82" t="s">
        <v>3664</v>
      </c>
      <c r="C1177" s="83" t="s">
        <v>3663</v>
      </c>
      <c r="D1177" s="84" t="s">
        <v>4679</v>
      </c>
      <c r="E1177" s="84" t="s">
        <v>4679</v>
      </c>
      <c r="F1177" s="84" t="s">
        <v>4679</v>
      </c>
      <c r="G1177" s="84" t="s">
        <v>4674</v>
      </c>
      <c r="H1177" s="84" t="s">
        <v>4674</v>
      </c>
      <c r="I1177" s="84" t="s">
        <v>4674</v>
      </c>
      <c r="J1177" s="84" t="s">
        <v>4674</v>
      </c>
      <c r="K1177" s="84" t="s">
        <v>4674</v>
      </c>
      <c r="L1177" s="84" t="s">
        <v>4674</v>
      </c>
      <c r="M1177" s="84" t="s">
        <v>4679</v>
      </c>
      <c r="N1177" s="84" t="s">
        <v>4679</v>
      </c>
      <c r="O1177" s="84" t="s">
        <v>4679</v>
      </c>
      <c r="P1177" s="84" t="s">
        <v>4674</v>
      </c>
      <c r="Q1177" s="84" t="s">
        <v>4674</v>
      </c>
      <c r="R1177" s="84" t="s">
        <v>4679</v>
      </c>
      <c r="S1177" s="84" t="s">
        <v>4679</v>
      </c>
      <c r="T1177" s="84" t="s">
        <v>4679</v>
      </c>
      <c r="U1177" s="84" t="s">
        <v>4674</v>
      </c>
      <c r="V1177" s="84" t="s">
        <v>4674</v>
      </c>
      <c r="W1177" s="84" t="s">
        <v>4674</v>
      </c>
      <c r="X1177" s="84" t="s">
        <v>4674</v>
      </c>
      <c r="Y1177" s="84" t="s">
        <v>4679</v>
      </c>
      <c r="Z1177" s="84" t="s">
        <v>4679</v>
      </c>
      <c r="AA1177" s="84" t="s">
        <v>4679</v>
      </c>
      <c r="AB1177" s="84" t="s">
        <v>4674</v>
      </c>
      <c r="AC1177" s="84" t="s">
        <v>4674</v>
      </c>
      <c r="AD1177" s="84" t="s">
        <v>4674</v>
      </c>
      <c r="AE1177" s="84" t="s">
        <v>4674</v>
      </c>
      <c r="AF1177" s="84" t="s">
        <v>4679</v>
      </c>
      <c r="AG1177" s="84" t="s">
        <v>4679</v>
      </c>
      <c r="AH1177" s="84"/>
      <c r="AI1177" s="85">
        <f t="shared" si="152"/>
        <v>14</v>
      </c>
      <c r="AJ1177" s="86">
        <f t="shared" si="142"/>
        <v>14</v>
      </c>
      <c r="AK1177" s="87">
        <f t="shared" si="143"/>
        <v>0</v>
      </c>
      <c r="AL1177" s="87"/>
      <c r="AM1177" s="87">
        <f t="shared" si="144"/>
        <v>6</v>
      </c>
      <c r="AN1177" s="87">
        <f t="shared" si="153"/>
        <v>30</v>
      </c>
      <c r="AO1177" s="87">
        <f t="shared" si="145"/>
        <v>30</v>
      </c>
      <c r="AP1177" s="87">
        <v>31</v>
      </c>
      <c r="AQ1177" s="87">
        <v>30</v>
      </c>
      <c r="AR1177" s="87">
        <v>28</v>
      </c>
      <c r="AW1177" s="64" t="str">
        <f t="shared" si="140"/>
        <v>HAZİRAN 2026</v>
      </c>
      <c r="AX1177" s="89"/>
      <c r="AY1177" s="90"/>
      <c r="AZ1177" s="90" t="e">
        <f t="shared" si="154"/>
        <v>#N/A</v>
      </c>
    </row>
    <row r="1178" spans="1:52" ht="17.45" customHeight="1" x14ac:dyDescent="0.2">
      <c r="A1178" s="81">
        <v>1172</v>
      </c>
      <c r="B1178" s="82" t="s">
        <v>3667</v>
      </c>
      <c r="C1178" s="83" t="s">
        <v>3666</v>
      </c>
      <c r="D1178" s="84" t="s">
        <v>4674</v>
      </c>
      <c r="E1178" s="84" t="s">
        <v>4679</v>
      </c>
      <c r="F1178" s="84" t="s">
        <v>4679</v>
      </c>
      <c r="G1178" s="84" t="s">
        <v>4674</v>
      </c>
      <c r="H1178" s="84" t="s">
        <v>4679</v>
      </c>
      <c r="I1178" s="84" t="s">
        <v>4674</v>
      </c>
      <c r="J1178" s="84" t="s">
        <v>4674</v>
      </c>
      <c r="K1178" s="84" t="s">
        <v>4674</v>
      </c>
      <c r="L1178" s="84" t="s">
        <v>4674</v>
      </c>
      <c r="M1178" s="84" t="s">
        <v>4674</v>
      </c>
      <c r="N1178" s="84" t="s">
        <v>4674</v>
      </c>
      <c r="O1178" s="84" t="s">
        <v>4674</v>
      </c>
      <c r="P1178" s="84" t="s">
        <v>4674</v>
      </c>
      <c r="Q1178" s="84" t="s">
        <v>4674</v>
      </c>
      <c r="R1178" s="84" t="s">
        <v>4674</v>
      </c>
      <c r="S1178" s="84" t="s">
        <v>4674</v>
      </c>
      <c r="T1178" s="84" t="s">
        <v>4674</v>
      </c>
      <c r="U1178" s="84" t="s">
        <v>4674</v>
      </c>
      <c r="V1178" s="84" t="s">
        <v>4674</v>
      </c>
      <c r="W1178" s="84" t="s">
        <v>4674</v>
      </c>
      <c r="X1178" s="84" t="s">
        <v>4674</v>
      </c>
      <c r="Y1178" s="84" t="s">
        <v>4674</v>
      </c>
      <c r="Z1178" s="84" t="s">
        <v>4674</v>
      </c>
      <c r="AA1178" s="84" t="s">
        <v>4674</v>
      </c>
      <c r="AB1178" s="84" t="s">
        <v>4674</v>
      </c>
      <c r="AC1178" s="84" t="s">
        <v>4674</v>
      </c>
      <c r="AD1178" s="84" t="s">
        <v>4674</v>
      </c>
      <c r="AE1178" s="84" t="s">
        <v>4674</v>
      </c>
      <c r="AF1178" s="84" t="s">
        <v>4674</v>
      </c>
      <c r="AG1178" s="84" t="s">
        <v>4674</v>
      </c>
      <c r="AH1178" s="84"/>
      <c r="AI1178" s="85">
        <f t="shared" si="152"/>
        <v>3</v>
      </c>
      <c r="AJ1178" s="86">
        <f t="shared" si="142"/>
        <v>3</v>
      </c>
      <c r="AK1178" s="87">
        <f t="shared" si="143"/>
        <v>0</v>
      </c>
      <c r="AL1178" s="87"/>
      <c r="AM1178" s="87">
        <f t="shared" si="144"/>
        <v>6</v>
      </c>
      <c r="AN1178" s="87">
        <f t="shared" si="153"/>
        <v>30</v>
      </c>
      <c r="AO1178" s="87">
        <f t="shared" si="145"/>
        <v>30</v>
      </c>
      <c r="AP1178" s="87">
        <v>31</v>
      </c>
      <c r="AQ1178" s="87">
        <v>30</v>
      </c>
      <c r="AR1178" s="87">
        <v>28</v>
      </c>
      <c r="AW1178" s="64" t="str">
        <f t="shared" si="140"/>
        <v>HAZİRAN 2026</v>
      </c>
      <c r="AX1178" s="89"/>
      <c r="AY1178" s="90"/>
      <c r="AZ1178" s="90" t="e">
        <f t="shared" si="154"/>
        <v>#N/A</v>
      </c>
    </row>
    <row r="1179" spans="1:52" ht="17.45" customHeight="1" x14ac:dyDescent="0.2">
      <c r="A1179" s="81">
        <v>1173</v>
      </c>
      <c r="B1179" s="82" t="s">
        <v>3670</v>
      </c>
      <c r="C1179" s="83" t="s">
        <v>3669</v>
      </c>
      <c r="D1179" s="84" t="s">
        <v>4679</v>
      </c>
      <c r="E1179" s="84" t="s">
        <v>4674</v>
      </c>
      <c r="F1179" s="84" t="s">
        <v>4679</v>
      </c>
      <c r="G1179" s="84" t="s">
        <v>4674</v>
      </c>
      <c r="H1179" s="84" t="s">
        <v>4679</v>
      </c>
      <c r="I1179" s="84" t="s">
        <v>4674</v>
      </c>
      <c r="J1179" s="84" t="s">
        <v>4674</v>
      </c>
      <c r="K1179" s="84" t="s">
        <v>4674</v>
      </c>
      <c r="L1179" s="84" t="s">
        <v>4674</v>
      </c>
      <c r="M1179" s="84" t="s">
        <v>4679</v>
      </c>
      <c r="N1179" s="84" t="s">
        <v>4679</v>
      </c>
      <c r="O1179" s="84" t="s">
        <v>4679</v>
      </c>
      <c r="P1179" s="84" t="s">
        <v>4674</v>
      </c>
      <c r="Q1179" s="84" t="s">
        <v>4674</v>
      </c>
      <c r="R1179" s="84" t="s">
        <v>4679</v>
      </c>
      <c r="S1179" s="84" t="s">
        <v>4679</v>
      </c>
      <c r="T1179" s="84" t="s">
        <v>4679</v>
      </c>
      <c r="U1179" s="84" t="s">
        <v>4674</v>
      </c>
      <c r="V1179" s="84" t="s">
        <v>4674</v>
      </c>
      <c r="W1179" s="84" t="s">
        <v>4674</v>
      </c>
      <c r="X1179" s="84" t="s">
        <v>4674</v>
      </c>
      <c r="Y1179" s="84" t="s">
        <v>4679</v>
      </c>
      <c r="Z1179" s="84" t="s">
        <v>4679</v>
      </c>
      <c r="AA1179" s="84" t="s">
        <v>4679</v>
      </c>
      <c r="AB1179" s="84" t="s">
        <v>4674</v>
      </c>
      <c r="AC1179" s="84" t="s">
        <v>4674</v>
      </c>
      <c r="AD1179" s="84" t="s">
        <v>4674</v>
      </c>
      <c r="AE1179" s="84" t="s">
        <v>4674</v>
      </c>
      <c r="AF1179" s="84" t="s">
        <v>4679</v>
      </c>
      <c r="AG1179" s="84" t="s">
        <v>4679</v>
      </c>
      <c r="AH1179" s="84"/>
      <c r="AI1179" s="85">
        <f t="shared" si="152"/>
        <v>14</v>
      </c>
      <c r="AJ1179" s="86">
        <f t="shared" si="142"/>
        <v>14</v>
      </c>
      <c r="AK1179" s="87">
        <f t="shared" si="143"/>
        <v>0</v>
      </c>
      <c r="AL1179" s="87"/>
      <c r="AM1179" s="87">
        <f t="shared" si="144"/>
        <v>6</v>
      </c>
      <c r="AN1179" s="87">
        <f t="shared" si="153"/>
        <v>30</v>
      </c>
      <c r="AO1179" s="87">
        <f t="shared" si="145"/>
        <v>30</v>
      </c>
      <c r="AP1179" s="87">
        <v>31</v>
      </c>
      <c r="AQ1179" s="87">
        <v>30</v>
      </c>
      <c r="AR1179" s="87">
        <v>28</v>
      </c>
      <c r="AW1179" s="64" t="str">
        <f t="shared" si="140"/>
        <v>HAZİRAN 2026</v>
      </c>
      <c r="AX1179" s="89"/>
      <c r="AY1179" s="90"/>
      <c r="AZ1179" s="90" t="e">
        <f t="shared" si="154"/>
        <v>#N/A</v>
      </c>
    </row>
    <row r="1180" spans="1:52" ht="17.45" customHeight="1" x14ac:dyDescent="0.2">
      <c r="A1180" s="81">
        <v>1174</v>
      </c>
      <c r="B1180" s="82" t="s">
        <v>3673</v>
      </c>
      <c r="C1180" s="83" t="s">
        <v>3672</v>
      </c>
      <c r="D1180" s="84" t="s">
        <v>4674</v>
      </c>
      <c r="E1180" s="84" t="s">
        <v>4679</v>
      </c>
      <c r="F1180" s="84" t="s">
        <v>4679</v>
      </c>
      <c r="G1180" s="84" t="s">
        <v>4679</v>
      </c>
      <c r="H1180" s="84" t="s">
        <v>4674</v>
      </c>
      <c r="I1180" s="84" t="s">
        <v>4674</v>
      </c>
      <c r="J1180" s="84" t="s">
        <v>4674</v>
      </c>
      <c r="K1180" s="84" t="s">
        <v>4674</v>
      </c>
      <c r="L1180" s="84" t="s">
        <v>4679</v>
      </c>
      <c r="M1180" s="84" t="s">
        <v>4679</v>
      </c>
      <c r="N1180" s="84" t="s">
        <v>4679</v>
      </c>
      <c r="O1180" s="84" t="s">
        <v>4674</v>
      </c>
      <c r="P1180" s="84" t="s">
        <v>4674</v>
      </c>
      <c r="Q1180" s="84" t="s">
        <v>4674</v>
      </c>
      <c r="R1180" s="84" t="s">
        <v>4674</v>
      </c>
      <c r="S1180" s="84" t="s">
        <v>4721</v>
      </c>
      <c r="T1180" s="84" t="s">
        <v>4721</v>
      </c>
      <c r="U1180" s="84" t="s">
        <v>4721</v>
      </c>
      <c r="V1180" s="84" t="s">
        <v>4674</v>
      </c>
      <c r="W1180" s="84" t="s">
        <v>4674</v>
      </c>
      <c r="X1180" s="84" t="s">
        <v>4674</v>
      </c>
      <c r="Y1180" s="84" t="s">
        <v>4674</v>
      </c>
      <c r="Z1180" s="84" t="s">
        <v>4721</v>
      </c>
      <c r="AA1180" s="84" t="s">
        <v>4721</v>
      </c>
      <c r="AB1180" s="84" t="s">
        <v>4721</v>
      </c>
      <c r="AC1180" s="84" t="s">
        <v>4674</v>
      </c>
      <c r="AD1180" s="84" t="s">
        <v>4674</v>
      </c>
      <c r="AE1180" s="84" t="s">
        <v>4674</v>
      </c>
      <c r="AF1180" s="84" t="s">
        <v>4674</v>
      </c>
      <c r="AG1180" s="84" t="s">
        <v>4721</v>
      </c>
      <c r="AH1180" s="84"/>
      <c r="AI1180" s="85">
        <f t="shared" si="152"/>
        <v>6</v>
      </c>
      <c r="AJ1180" s="86">
        <f t="shared" si="142"/>
        <v>6</v>
      </c>
      <c r="AK1180" s="87">
        <f t="shared" si="143"/>
        <v>0</v>
      </c>
      <c r="AL1180" s="87"/>
      <c r="AM1180" s="87">
        <f t="shared" si="144"/>
        <v>6</v>
      </c>
      <c r="AN1180" s="87">
        <f t="shared" si="153"/>
        <v>30</v>
      </c>
      <c r="AO1180" s="87">
        <f t="shared" si="145"/>
        <v>30</v>
      </c>
      <c r="AP1180" s="87">
        <v>31</v>
      </c>
      <c r="AQ1180" s="87">
        <v>30</v>
      </c>
      <c r="AR1180" s="87">
        <v>28</v>
      </c>
      <c r="AW1180" s="64" t="str">
        <f t="shared" si="140"/>
        <v>HAZİRAN 2026</v>
      </c>
      <c r="AX1180" s="89"/>
      <c r="AY1180" s="90"/>
      <c r="AZ1180" s="90" t="e">
        <f t="shared" si="154"/>
        <v>#N/A</v>
      </c>
    </row>
    <row r="1181" spans="1:52" ht="17.45" customHeight="1" x14ac:dyDescent="0.2">
      <c r="A1181" s="81">
        <v>1175</v>
      </c>
      <c r="B1181" s="82" t="s">
        <v>3676</v>
      </c>
      <c r="C1181" s="83" t="s">
        <v>3675</v>
      </c>
      <c r="D1181" s="84" t="s">
        <v>4674</v>
      </c>
      <c r="E1181" s="84" t="s">
        <v>4679</v>
      </c>
      <c r="F1181" s="84" t="s">
        <v>4674</v>
      </c>
      <c r="G1181" s="84" t="s">
        <v>4679</v>
      </c>
      <c r="H1181" s="84" t="s">
        <v>4679</v>
      </c>
      <c r="I1181" s="84" t="s">
        <v>4674</v>
      </c>
      <c r="J1181" s="84" t="s">
        <v>4674</v>
      </c>
      <c r="K1181" s="84" t="s">
        <v>4674</v>
      </c>
      <c r="L1181" s="84" t="s">
        <v>4679</v>
      </c>
      <c r="M1181" s="84" t="s">
        <v>4674</v>
      </c>
      <c r="N1181" s="84" t="s">
        <v>4679</v>
      </c>
      <c r="O1181" s="84" t="s">
        <v>4679</v>
      </c>
      <c r="P1181" s="84" t="s">
        <v>4674</v>
      </c>
      <c r="Q1181" s="84" t="s">
        <v>4674</v>
      </c>
      <c r="R1181" s="84" t="s">
        <v>4674</v>
      </c>
      <c r="S1181" s="84" t="s">
        <v>4679</v>
      </c>
      <c r="T1181" s="84" t="s">
        <v>4674</v>
      </c>
      <c r="U1181" s="84" t="s">
        <v>4679</v>
      </c>
      <c r="V1181" s="84" t="s">
        <v>4679</v>
      </c>
      <c r="W1181" s="84" t="s">
        <v>4674</v>
      </c>
      <c r="X1181" s="84" t="s">
        <v>4674</v>
      </c>
      <c r="Y1181" s="84" t="s">
        <v>4674</v>
      </c>
      <c r="Z1181" s="84" t="s">
        <v>4679</v>
      </c>
      <c r="AA1181" s="84" t="s">
        <v>4674</v>
      </c>
      <c r="AB1181" s="84" t="s">
        <v>4679</v>
      </c>
      <c r="AC1181" s="84" t="s">
        <v>4679</v>
      </c>
      <c r="AD1181" s="84" t="s">
        <v>4674</v>
      </c>
      <c r="AE1181" s="84" t="s">
        <v>4674</v>
      </c>
      <c r="AF1181" s="84" t="s">
        <v>4674</v>
      </c>
      <c r="AG1181" s="84" t="s">
        <v>4679</v>
      </c>
      <c r="AH1181" s="84"/>
      <c r="AI1181" s="85">
        <f t="shared" si="152"/>
        <v>13</v>
      </c>
      <c r="AJ1181" s="86">
        <f t="shared" si="142"/>
        <v>13</v>
      </c>
      <c r="AK1181" s="87">
        <f t="shared" si="143"/>
        <v>0</v>
      </c>
      <c r="AL1181" s="87"/>
      <c r="AM1181" s="87">
        <f t="shared" si="144"/>
        <v>6</v>
      </c>
      <c r="AN1181" s="87">
        <f t="shared" si="153"/>
        <v>30</v>
      </c>
      <c r="AO1181" s="87">
        <f t="shared" si="145"/>
        <v>30</v>
      </c>
      <c r="AP1181" s="87">
        <v>31</v>
      </c>
      <c r="AQ1181" s="87">
        <v>30</v>
      </c>
      <c r="AR1181" s="87">
        <v>28</v>
      </c>
      <c r="AW1181" s="64" t="str">
        <f t="shared" si="140"/>
        <v>HAZİRAN 2026</v>
      </c>
      <c r="AX1181" s="89"/>
      <c r="AY1181" s="90"/>
      <c r="AZ1181" s="90" t="e">
        <f t="shared" si="154"/>
        <v>#N/A</v>
      </c>
    </row>
    <row r="1182" spans="1:52" ht="17.45" customHeight="1" x14ac:dyDescent="0.2">
      <c r="A1182" s="81">
        <v>1176</v>
      </c>
      <c r="B1182" s="82" t="s">
        <v>3679</v>
      </c>
      <c r="C1182" s="83" t="s">
        <v>3678</v>
      </c>
      <c r="D1182" s="84" t="s">
        <v>4679</v>
      </c>
      <c r="E1182" s="84" t="s">
        <v>4679</v>
      </c>
      <c r="F1182" s="84" t="s">
        <v>4679</v>
      </c>
      <c r="G1182" s="84" t="s">
        <v>4674</v>
      </c>
      <c r="H1182" s="84" t="s">
        <v>4674</v>
      </c>
      <c r="I1182" s="84" t="s">
        <v>4674</v>
      </c>
      <c r="J1182" s="84" t="s">
        <v>4674</v>
      </c>
      <c r="K1182" s="84" t="s">
        <v>4679</v>
      </c>
      <c r="L1182" s="84" t="s">
        <v>4679</v>
      </c>
      <c r="M1182" s="84" t="s">
        <v>4679</v>
      </c>
      <c r="N1182" s="84" t="s">
        <v>4674</v>
      </c>
      <c r="O1182" s="84" t="s">
        <v>4674</v>
      </c>
      <c r="P1182" s="84" t="s">
        <v>4674</v>
      </c>
      <c r="Q1182" s="84" t="s">
        <v>4674</v>
      </c>
      <c r="R1182" s="84" t="s">
        <v>4679</v>
      </c>
      <c r="S1182" s="84" t="s">
        <v>4679</v>
      </c>
      <c r="T1182" s="84" t="s">
        <v>4679</v>
      </c>
      <c r="U1182" s="84" t="s">
        <v>4674</v>
      </c>
      <c r="V1182" s="84" t="s">
        <v>4674</v>
      </c>
      <c r="W1182" s="84" t="s">
        <v>4674</v>
      </c>
      <c r="X1182" s="84" t="s">
        <v>4674</v>
      </c>
      <c r="Y1182" s="84" t="s">
        <v>4679</v>
      </c>
      <c r="Z1182" s="84" t="s">
        <v>4679</v>
      </c>
      <c r="AA1182" s="84" t="s">
        <v>4679</v>
      </c>
      <c r="AB1182" s="84" t="s">
        <v>4674</v>
      </c>
      <c r="AC1182" s="84" t="s">
        <v>4674</v>
      </c>
      <c r="AD1182" s="84" t="s">
        <v>4674</v>
      </c>
      <c r="AE1182" s="84" t="s">
        <v>4674</v>
      </c>
      <c r="AF1182" s="84" t="s">
        <v>4679</v>
      </c>
      <c r="AG1182" s="84" t="s">
        <v>4679</v>
      </c>
      <c r="AH1182" s="84"/>
      <c r="AI1182" s="85">
        <f t="shared" si="152"/>
        <v>14</v>
      </c>
      <c r="AJ1182" s="86">
        <f t="shared" si="142"/>
        <v>14</v>
      </c>
      <c r="AK1182" s="87">
        <f t="shared" si="143"/>
        <v>0</v>
      </c>
      <c r="AL1182" s="87"/>
      <c r="AM1182" s="87">
        <f t="shared" si="144"/>
        <v>6</v>
      </c>
      <c r="AN1182" s="87">
        <f t="shared" si="153"/>
        <v>30</v>
      </c>
      <c r="AO1182" s="87">
        <f t="shared" si="145"/>
        <v>30</v>
      </c>
      <c r="AP1182" s="87">
        <v>31</v>
      </c>
      <c r="AQ1182" s="87">
        <v>30</v>
      </c>
      <c r="AR1182" s="87">
        <v>28</v>
      </c>
      <c r="AW1182" s="64" t="str">
        <f t="shared" si="140"/>
        <v>HAZİRAN 2026</v>
      </c>
      <c r="AX1182" s="89"/>
      <c r="AY1182" s="90"/>
      <c r="AZ1182" s="90" t="e">
        <f t="shared" si="154"/>
        <v>#N/A</v>
      </c>
    </row>
    <row r="1183" spans="1:52" ht="17.45" customHeight="1" x14ac:dyDescent="0.2">
      <c r="A1183" s="81">
        <v>1177</v>
      </c>
      <c r="B1183" s="82" t="s">
        <v>3682</v>
      </c>
      <c r="C1183" s="83" t="s">
        <v>3681</v>
      </c>
      <c r="D1183" s="84" t="s">
        <v>4679</v>
      </c>
      <c r="E1183" s="84" t="s">
        <v>4679</v>
      </c>
      <c r="F1183" s="84" t="s">
        <v>4679</v>
      </c>
      <c r="G1183" s="84" t="s">
        <v>4674</v>
      </c>
      <c r="H1183" s="84" t="s">
        <v>4674</v>
      </c>
      <c r="I1183" s="84" t="s">
        <v>4674</v>
      </c>
      <c r="J1183" s="84" t="s">
        <v>4674</v>
      </c>
      <c r="K1183" s="84" t="s">
        <v>4679</v>
      </c>
      <c r="L1183" s="84" t="s">
        <v>4679</v>
      </c>
      <c r="M1183" s="84" t="s">
        <v>4679</v>
      </c>
      <c r="N1183" s="84" t="s">
        <v>4674</v>
      </c>
      <c r="O1183" s="84" t="s">
        <v>4674</v>
      </c>
      <c r="P1183" s="84" t="s">
        <v>4674</v>
      </c>
      <c r="Q1183" s="84" t="s">
        <v>4674</v>
      </c>
      <c r="R1183" s="84" t="s">
        <v>4679</v>
      </c>
      <c r="S1183" s="84" t="s">
        <v>4679</v>
      </c>
      <c r="T1183" s="84" t="s">
        <v>4679</v>
      </c>
      <c r="U1183" s="84" t="s">
        <v>4674</v>
      </c>
      <c r="V1183" s="84" t="s">
        <v>4674</v>
      </c>
      <c r="W1183" s="84" t="s">
        <v>4674</v>
      </c>
      <c r="X1183" s="84" t="s">
        <v>4674</v>
      </c>
      <c r="Y1183" s="84" t="s">
        <v>4679</v>
      </c>
      <c r="Z1183" s="84" t="s">
        <v>4679</v>
      </c>
      <c r="AA1183" s="84" t="s">
        <v>4679</v>
      </c>
      <c r="AB1183" s="84" t="s">
        <v>4674</v>
      </c>
      <c r="AC1183" s="84" t="s">
        <v>4674</v>
      </c>
      <c r="AD1183" s="84" t="s">
        <v>4674</v>
      </c>
      <c r="AE1183" s="84" t="s">
        <v>4674</v>
      </c>
      <c r="AF1183" s="84" t="s">
        <v>4679</v>
      </c>
      <c r="AG1183" s="84" t="s">
        <v>4679</v>
      </c>
      <c r="AH1183" s="84"/>
      <c r="AI1183" s="85">
        <f t="shared" si="152"/>
        <v>14</v>
      </c>
      <c r="AJ1183" s="86">
        <f t="shared" si="142"/>
        <v>14</v>
      </c>
      <c r="AK1183" s="87">
        <f t="shared" si="143"/>
        <v>0</v>
      </c>
      <c r="AL1183" s="87"/>
      <c r="AM1183" s="87">
        <f t="shared" si="144"/>
        <v>6</v>
      </c>
      <c r="AN1183" s="87">
        <f t="shared" si="153"/>
        <v>30</v>
      </c>
      <c r="AO1183" s="87">
        <f t="shared" si="145"/>
        <v>30</v>
      </c>
      <c r="AP1183" s="87">
        <v>31</v>
      </c>
      <c r="AQ1183" s="87">
        <v>30</v>
      </c>
      <c r="AR1183" s="87">
        <v>28</v>
      </c>
      <c r="AW1183" s="64" t="str">
        <f t="shared" si="140"/>
        <v>HAZİRAN 2026</v>
      </c>
      <c r="AX1183" s="89"/>
      <c r="AY1183" s="90"/>
      <c r="AZ1183" s="90" t="e">
        <f t="shared" si="154"/>
        <v>#N/A</v>
      </c>
    </row>
    <row r="1184" spans="1:52" ht="17.45" customHeight="1" x14ac:dyDescent="0.2">
      <c r="A1184" s="81">
        <v>1178</v>
      </c>
      <c r="B1184" s="82" t="s">
        <v>3685</v>
      </c>
      <c r="C1184" s="83" t="s">
        <v>3684</v>
      </c>
      <c r="D1184" s="84" t="s">
        <v>4679</v>
      </c>
      <c r="E1184" s="84" t="s">
        <v>4674</v>
      </c>
      <c r="F1184" s="84" t="s">
        <v>4674</v>
      </c>
      <c r="G1184" s="84" t="s">
        <v>4674</v>
      </c>
      <c r="H1184" s="84" t="s">
        <v>4679</v>
      </c>
      <c r="I1184" s="84" t="s">
        <v>4679</v>
      </c>
      <c r="J1184" s="84" t="s">
        <v>4674</v>
      </c>
      <c r="K1184" s="84" t="s">
        <v>4679</v>
      </c>
      <c r="L1184" s="84" t="s">
        <v>4674</v>
      </c>
      <c r="M1184" s="84" t="s">
        <v>4674</v>
      </c>
      <c r="N1184" s="84" t="s">
        <v>4674</v>
      </c>
      <c r="O1184" s="84" t="s">
        <v>4679</v>
      </c>
      <c r="P1184" s="84" t="s">
        <v>4679</v>
      </c>
      <c r="Q1184" s="84" t="s">
        <v>4674</v>
      </c>
      <c r="R1184" s="84" t="s">
        <v>4679</v>
      </c>
      <c r="S1184" s="84" t="s">
        <v>4674</v>
      </c>
      <c r="T1184" s="84" t="s">
        <v>4674</v>
      </c>
      <c r="U1184" s="84" t="s">
        <v>4674</v>
      </c>
      <c r="V1184" s="84" t="s">
        <v>4679</v>
      </c>
      <c r="W1184" s="84" t="s">
        <v>4679</v>
      </c>
      <c r="X1184" s="84" t="s">
        <v>4674</v>
      </c>
      <c r="Y1184" s="84" t="s">
        <v>4679</v>
      </c>
      <c r="Z1184" s="84" t="s">
        <v>4674</v>
      </c>
      <c r="AA1184" s="84" t="s">
        <v>4674</v>
      </c>
      <c r="AB1184" s="84" t="s">
        <v>4674</v>
      </c>
      <c r="AC1184" s="84" t="s">
        <v>4679</v>
      </c>
      <c r="AD1184" s="84" t="s">
        <v>4679</v>
      </c>
      <c r="AE1184" s="84" t="s">
        <v>4674</v>
      </c>
      <c r="AF1184" s="84" t="s">
        <v>4679</v>
      </c>
      <c r="AG1184" s="84" t="s">
        <v>4674</v>
      </c>
      <c r="AH1184" s="84"/>
      <c r="AI1184" s="85">
        <f t="shared" si="152"/>
        <v>13</v>
      </c>
      <c r="AJ1184" s="86">
        <f t="shared" si="142"/>
        <v>13</v>
      </c>
      <c r="AK1184" s="87">
        <f t="shared" si="143"/>
        <v>0</v>
      </c>
      <c r="AL1184" s="87"/>
      <c r="AM1184" s="87">
        <f t="shared" si="144"/>
        <v>6</v>
      </c>
      <c r="AN1184" s="87">
        <f t="shared" si="153"/>
        <v>30</v>
      </c>
      <c r="AO1184" s="87">
        <f t="shared" si="145"/>
        <v>30</v>
      </c>
      <c r="AP1184" s="87">
        <v>31</v>
      </c>
      <c r="AQ1184" s="87">
        <v>30</v>
      </c>
      <c r="AR1184" s="87">
        <v>28</v>
      </c>
      <c r="AW1184" s="64" t="str">
        <f t="shared" si="140"/>
        <v>HAZİRAN 2026</v>
      </c>
      <c r="AX1184" s="89"/>
      <c r="AY1184" s="90"/>
      <c r="AZ1184" s="90" t="e">
        <f t="shared" si="154"/>
        <v>#N/A</v>
      </c>
    </row>
    <row r="1185" spans="1:52" ht="17.45" customHeight="1" x14ac:dyDescent="0.2">
      <c r="A1185" s="81">
        <v>1179</v>
      </c>
      <c r="B1185" s="82" t="s">
        <v>3688</v>
      </c>
      <c r="C1185" s="83" t="s">
        <v>3687</v>
      </c>
      <c r="D1185" s="84" t="s">
        <v>4679</v>
      </c>
      <c r="E1185" s="84" t="s">
        <v>4679</v>
      </c>
      <c r="F1185" s="84" t="s">
        <v>4679</v>
      </c>
      <c r="G1185" s="84" t="s">
        <v>4674</v>
      </c>
      <c r="H1185" s="84" t="s">
        <v>4674</v>
      </c>
      <c r="I1185" s="84" t="s">
        <v>4674</v>
      </c>
      <c r="J1185" s="84" t="s">
        <v>4674</v>
      </c>
      <c r="K1185" s="84" t="s">
        <v>4679</v>
      </c>
      <c r="L1185" s="84" t="s">
        <v>4679</v>
      </c>
      <c r="M1185" s="84" t="s">
        <v>4679</v>
      </c>
      <c r="N1185" s="84" t="s">
        <v>4674</v>
      </c>
      <c r="O1185" s="84" t="s">
        <v>4674</v>
      </c>
      <c r="P1185" s="84" t="s">
        <v>4674</v>
      </c>
      <c r="Q1185" s="84" t="s">
        <v>4674</v>
      </c>
      <c r="R1185" s="84" t="s">
        <v>4679</v>
      </c>
      <c r="S1185" s="84" t="s">
        <v>4679</v>
      </c>
      <c r="T1185" s="84" t="s">
        <v>4679</v>
      </c>
      <c r="U1185" s="84" t="s">
        <v>4674</v>
      </c>
      <c r="V1185" s="84" t="s">
        <v>4674</v>
      </c>
      <c r="W1185" s="84" t="s">
        <v>4674</v>
      </c>
      <c r="X1185" s="84" t="s">
        <v>4674</v>
      </c>
      <c r="Y1185" s="84" t="s">
        <v>4679</v>
      </c>
      <c r="Z1185" s="84" t="s">
        <v>4679</v>
      </c>
      <c r="AA1185" s="84" t="s">
        <v>4679</v>
      </c>
      <c r="AB1185" s="84" t="s">
        <v>4674</v>
      </c>
      <c r="AC1185" s="84" t="s">
        <v>4674</v>
      </c>
      <c r="AD1185" s="84" t="s">
        <v>4674</v>
      </c>
      <c r="AE1185" s="84" t="s">
        <v>4674</v>
      </c>
      <c r="AF1185" s="84" t="s">
        <v>4679</v>
      </c>
      <c r="AG1185" s="84" t="s">
        <v>4679</v>
      </c>
      <c r="AH1185" s="84"/>
      <c r="AI1185" s="85">
        <f t="shared" si="152"/>
        <v>14</v>
      </c>
      <c r="AJ1185" s="86">
        <f t="shared" si="142"/>
        <v>14</v>
      </c>
      <c r="AK1185" s="87">
        <f t="shared" si="143"/>
        <v>0</v>
      </c>
      <c r="AL1185" s="87"/>
      <c r="AM1185" s="87">
        <f t="shared" si="144"/>
        <v>6</v>
      </c>
      <c r="AN1185" s="87">
        <f t="shared" si="153"/>
        <v>30</v>
      </c>
      <c r="AO1185" s="87">
        <f t="shared" si="145"/>
        <v>30</v>
      </c>
      <c r="AP1185" s="87">
        <v>31</v>
      </c>
      <c r="AQ1185" s="87">
        <v>30</v>
      </c>
      <c r="AR1185" s="87">
        <v>28</v>
      </c>
      <c r="AW1185" s="64" t="str">
        <f t="shared" si="140"/>
        <v>HAZİRAN 2026</v>
      </c>
      <c r="AX1185" s="89"/>
      <c r="AY1185" s="90"/>
      <c r="AZ1185" s="90" t="e">
        <f t="shared" si="154"/>
        <v>#N/A</v>
      </c>
    </row>
    <row r="1186" spans="1:52" ht="17.45" customHeight="1" x14ac:dyDescent="0.2">
      <c r="A1186" s="81">
        <v>1180</v>
      </c>
      <c r="B1186" s="82" t="s">
        <v>3691</v>
      </c>
      <c r="C1186" s="83" t="s">
        <v>3690</v>
      </c>
      <c r="D1186" s="84" t="s">
        <v>4679</v>
      </c>
      <c r="E1186" s="84" t="s">
        <v>4679</v>
      </c>
      <c r="F1186" s="84" t="s">
        <v>4679</v>
      </c>
      <c r="G1186" s="84" t="s">
        <v>4674</v>
      </c>
      <c r="H1186" s="84" t="s">
        <v>4674</v>
      </c>
      <c r="I1186" s="84" t="s">
        <v>4674</v>
      </c>
      <c r="J1186" s="84" t="s">
        <v>4674</v>
      </c>
      <c r="K1186" s="84" t="s">
        <v>4679</v>
      </c>
      <c r="L1186" s="84" t="s">
        <v>4679</v>
      </c>
      <c r="M1186" s="84" t="s">
        <v>4679</v>
      </c>
      <c r="N1186" s="84" t="s">
        <v>4674</v>
      </c>
      <c r="O1186" s="84" t="s">
        <v>4674</v>
      </c>
      <c r="P1186" s="84" t="s">
        <v>4674</v>
      </c>
      <c r="Q1186" s="84" t="s">
        <v>4674</v>
      </c>
      <c r="R1186" s="84" t="s">
        <v>4679</v>
      </c>
      <c r="S1186" s="84" t="s">
        <v>4679</v>
      </c>
      <c r="T1186" s="84" t="s">
        <v>4690</v>
      </c>
      <c r="U1186" s="84" t="s">
        <v>4674</v>
      </c>
      <c r="V1186" s="84" t="s">
        <v>4674</v>
      </c>
      <c r="W1186" s="84" t="s">
        <v>4674</v>
      </c>
      <c r="X1186" s="84" t="s">
        <v>4674</v>
      </c>
      <c r="Y1186" s="84" t="s">
        <v>4674</v>
      </c>
      <c r="Z1186" s="84" t="s">
        <v>4674</v>
      </c>
      <c r="AA1186" s="84" t="s">
        <v>4674</v>
      </c>
      <c r="AB1186" s="84" t="s">
        <v>4674</v>
      </c>
      <c r="AC1186" s="84" t="s">
        <v>4674</v>
      </c>
      <c r="AD1186" s="84" t="s">
        <v>4674</v>
      </c>
      <c r="AE1186" s="84" t="s">
        <v>4674</v>
      </c>
      <c r="AF1186" s="84" t="s">
        <v>4674</v>
      </c>
      <c r="AG1186" s="84" t="s">
        <v>4674</v>
      </c>
      <c r="AH1186" s="84"/>
      <c r="AI1186" s="85">
        <f t="shared" si="152"/>
        <v>8</v>
      </c>
      <c r="AJ1186" s="86">
        <f t="shared" si="142"/>
        <v>8</v>
      </c>
      <c r="AK1186" s="87">
        <f t="shared" si="143"/>
        <v>0</v>
      </c>
      <c r="AL1186" s="87"/>
      <c r="AM1186" s="87">
        <f t="shared" si="144"/>
        <v>6</v>
      </c>
      <c r="AN1186" s="87">
        <f t="shared" si="153"/>
        <v>30</v>
      </c>
      <c r="AO1186" s="87">
        <f t="shared" si="145"/>
        <v>30</v>
      </c>
      <c r="AP1186" s="87">
        <v>31</v>
      </c>
      <c r="AQ1186" s="87">
        <v>30</v>
      </c>
      <c r="AR1186" s="87">
        <v>28</v>
      </c>
      <c r="AW1186" s="64" t="str">
        <f t="shared" si="140"/>
        <v>HAZİRAN 2026</v>
      </c>
      <c r="AX1186" s="89"/>
      <c r="AY1186" s="90"/>
      <c r="AZ1186" s="90" t="e">
        <f t="shared" si="154"/>
        <v>#N/A</v>
      </c>
    </row>
    <row r="1187" spans="1:52" ht="17.45" customHeight="1" x14ac:dyDescent="0.2">
      <c r="A1187" s="81">
        <v>1181</v>
      </c>
      <c r="B1187" s="82" t="s">
        <v>3694</v>
      </c>
      <c r="C1187" s="83" t="s">
        <v>3693</v>
      </c>
      <c r="D1187" s="84" t="s">
        <v>4679</v>
      </c>
      <c r="E1187" s="84" t="s">
        <v>4679</v>
      </c>
      <c r="F1187" s="84" t="s">
        <v>4679</v>
      </c>
      <c r="G1187" s="84" t="s">
        <v>4674</v>
      </c>
      <c r="H1187" s="84" t="s">
        <v>4674</v>
      </c>
      <c r="I1187" s="84" t="s">
        <v>4674</v>
      </c>
      <c r="J1187" s="84" t="s">
        <v>4674</v>
      </c>
      <c r="K1187" s="84" t="s">
        <v>4679</v>
      </c>
      <c r="L1187" s="84" t="s">
        <v>4679</v>
      </c>
      <c r="M1187" s="84" t="s">
        <v>4679</v>
      </c>
      <c r="N1187" s="84" t="s">
        <v>4674</v>
      </c>
      <c r="O1187" s="84" t="s">
        <v>4674</v>
      </c>
      <c r="P1187" s="84" t="s">
        <v>4674</v>
      </c>
      <c r="Q1187" s="84" t="s">
        <v>4674</v>
      </c>
      <c r="R1187" s="84" t="s">
        <v>4679</v>
      </c>
      <c r="S1187" s="84" t="s">
        <v>4679</v>
      </c>
      <c r="T1187" s="84" t="s">
        <v>4679</v>
      </c>
      <c r="U1187" s="84" t="s">
        <v>4674</v>
      </c>
      <c r="V1187" s="84" t="s">
        <v>4674</v>
      </c>
      <c r="W1187" s="84" t="s">
        <v>4674</v>
      </c>
      <c r="X1187" s="84" t="s">
        <v>4674</v>
      </c>
      <c r="Y1187" s="84" t="s">
        <v>4679</v>
      </c>
      <c r="Z1187" s="84" t="s">
        <v>4679</v>
      </c>
      <c r="AA1187" s="84" t="s">
        <v>4679</v>
      </c>
      <c r="AB1187" s="84" t="s">
        <v>4674</v>
      </c>
      <c r="AC1187" s="84" t="s">
        <v>4674</v>
      </c>
      <c r="AD1187" s="84" t="s">
        <v>4674</v>
      </c>
      <c r="AE1187" s="84" t="s">
        <v>4674</v>
      </c>
      <c r="AF1187" s="84" t="s">
        <v>4679</v>
      </c>
      <c r="AG1187" s="84" t="s">
        <v>4679</v>
      </c>
      <c r="AH1187" s="84"/>
      <c r="AI1187" s="85">
        <f t="shared" si="152"/>
        <v>14</v>
      </c>
      <c r="AJ1187" s="86">
        <f t="shared" si="142"/>
        <v>14</v>
      </c>
      <c r="AK1187" s="87">
        <f t="shared" si="143"/>
        <v>0</v>
      </c>
      <c r="AL1187" s="87"/>
      <c r="AM1187" s="87">
        <f t="shared" si="144"/>
        <v>6</v>
      </c>
      <c r="AN1187" s="87">
        <f t="shared" si="153"/>
        <v>30</v>
      </c>
      <c r="AO1187" s="87">
        <f t="shared" si="145"/>
        <v>30</v>
      </c>
      <c r="AP1187" s="87">
        <v>31</v>
      </c>
      <c r="AQ1187" s="87">
        <v>30</v>
      </c>
      <c r="AR1187" s="87">
        <v>28</v>
      </c>
      <c r="AW1187" s="64" t="str">
        <f t="shared" si="140"/>
        <v>HAZİRAN 2026</v>
      </c>
      <c r="AX1187" s="89"/>
      <c r="AY1187" s="90"/>
      <c r="AZ1187" s="90" t="e">
        <f t="shared" si="154"/>
        <v>#N/A</v>
      </c>
    </row>
    <row r="1188" spans="1:52" ht="17.45" customHeight="1" x14ac:dyDescent="0.2">
      <c r="A1188" s="81">
        <v>1182</v>
      </c>
      <c r="B1188" s="82" t="s">
        <v>3697</v>
      </c>
      <c r="C1188" s="83" t="s">
        <v>3696</v>
      </c>
      <c r="D1188" s="84" t="s">
        <v>4679</v>
      </c>
      <c r="E1188" s="84" t="s">
        <v>4679</v>
      </c>
      <c r="F1188" s="84" t="s">
        <v>4674</v>
      </c>
      <c r="G1188" s="84" t="s">
        <v>4679</v>
      </c>
      <c r="H1188" s="84" t="s">
        <v>4674</v>
      </c>
      <c r="I1188" s="84" t="s">
        <v>4674</v>
      </c>
      <c r="J1188" s="84" t="s">
        <v>4674</v>
      </c>
      <c r="K1188" s="84" t="s">
        <v>4679</v>
      </c>
      <c r="L1188" s="84" t="s">
        <v>4679</v>
      </c>
      <c r="M1188" s="84" t="s">
        <v>4674</v>
      </c>
      <c r="N1188" s="84" t="s">
        <v>4679</v>
      </c>
      <c r="O1188" s="84" t="s">
        <v>4674</v>
      </c>
      <c r="P1188" s="84" t="s">
        <v>4674</v>
      </c>
      <c r="Q1188" s="84" t="s">
        <v>4674</v>
      </c>
      <c r="R1188" s="84" t="s">
        <v>4679</v>
      </c>
      <c r="S1188" s="84" t="s">
        <v>4679</v>
      </c>
      <c r="T1188" s="84" t="s">
        <v>4674</v>
      </c>
      <c r="U1188" s="84" t="s">
        <v>4679</v>
      </c>
      <c r="V1188" s="84" t="s">
        <v>4674</v>
      </c>
      <c r="W1188" s="84" t="s">
        <v>4674</v>
      </c>
      <c r="X1188" s="84" t="s">
        <v>4674</v>
      </c>
      <c r="Y1188" s="84" t="s">
        <v>4679</v>
      </c>
      <c r="Z1188" s="84" t="s">
        <v>4679</v>
      </c>
      <c r="AA1188" s="84" t="s">
        <v>4674</v>
      </c>
      <c r="AB1188" s="84" t="s">
        <v>4679</v>
      </c>
      <c r="AC1188" s="84" t="s">
        <v>4674</v>
      </c>
      <c r="AD1188" s="84" t="s">
        <v>4674</v>
      </c>
      <c r="AE1188" s="84" t="s">
        <v>4674</v>
      </c>
      <c r="AF1188" s="84" t="s">
        <v>4679</v>
      </c>
      <c r="AG1188" s="84" t="s">
        <v>4679</v>
      </c>
      <c r="AH1188" s="84"/>
      <c r="AI1188" s="85">
        <f t="shared" si="152"/>
        <v>14</v>
      </c>
      <c r="AJ1188" s="86">
        <f t="shared" si="142"/>
        <v>14</v>
      </c>
      <c r="AK1188" s="87">
        <f t="shared" si="143"/>
        <v>0</v>
      </c>
      <c r="AL1188" s="87"/>
      <c r="AM1188" s="87">
        <f t="shared" si="144"/>
        <v>6</v>
      </c>
      <c r="AN1188" s="87">
        <f t="shared" si="153"/>
        <v>30</v>
      </c>
      <c r="AO1188" s="87">
        <f t="shared" si="145"/>
        <v>30</v>
      </c>
      <c r="AP1188" s="87">
        <v>31</v>
      </c>
      <c r="AQ1188" s="87">
        <v>30</v>
      </c>
      <c r="AR1188" s="87">
        <v>28</v>
      </c>
      <c r="AW1188" s="64" t="str">
        <f t="shared" si="140"/>
        <v>HAZİRAN 2026</v>
      </c>
      <c r="AX1188" s="89"/>
      <c r="AY1188" s="90"/>
      <c r="AZ1188" s="90" t="e">
        <f t="shared" si="154"/>
        <v>#N/A</v>
      </c>
    </row>
    <row r="1189" spans="1:52" ht="17.45" customHeight="1" x14ac:dyDescent="0.2">
      <c r="A1189" s="81">
        <v>1183</v>
      </c>
      <c r="B1189" s="82" t="s">
        <v>3700</v>
      </c>
      <c r="C1189" s="83" t="s">
        <v>3699</v>
      </c>
      <c r="D1189" s="84" t="s">
        <v>4679</v>
      </c>
      <c r="E1189" s="84" t="s">
        <v>4674</v>
      </c>
      <c r="F1189" s="84" t="s">
        <v>4674</v>
      </c>
      <c r="G1189" s="84" t="s">
        <v>4674</v>
      </c>
      <c r="H1189" s="84" t="s">
        <v>4679</v>
      </c>
      <c r="I1189" s="84" t="s">
        <v>4679</v>
      </c>
      <c r="J1189" s="84" t="s">
        <v>4674</v>
      </c>
      <c r="K1189" s="84" t="s">
        <v>4674</v>
      </c>
      <c r="L1189" s="84" t="s">
        <v>4674</v>
      </c>
      <c r="M1189" s="84" t="s">
        <v>4674</v>
      </c>
      <c r="N1189" s="84" t="s">
        <v>4674</v>
      </c>
      <c r="O1189" s="84" t="s">
        <v>4679</v>
      </c>
      <c r="P1189" s="84" t="s">
        <v>4679</v>
      </c>
      <c r="Q1189" s="84" t="s">
        <v>4679</v>
      </c>
      <c r="R1189" s="84" t="s">
        <v>4679</v>
      </c>
      <c r="S1189" s="84" t="s">
        <v>4674</v>
      </c>
      <c r="T1189" s="84" t="s">
        <v>4674</v>
      </c>
      <c r="U1189" s="84" t="s">
        <v>4674</v>
      </c>
      <c r="V1189" s="84" t="s">
        <v>4679</v>
      </c>
      <c r="W1189" s="84" t="s">
        <v>4679</v>
      </c>
      <c r="X1189" s="84" t="s">
        <v>4674</v>
      </c>
      <c r="Y1189" s="84" t="s">
        <v>4679</v>
      </c>
      <c r="Z1189" s="84" t="s">
        <v>4674</v>
      </c>
      <c r="AA1189" s="84" t="s">
        <v>4674</v>
      </c>
      <c r="AB1189" s="84" t="s">
        <v>4674</v>
      </c>
      <c r="AC1189" s="84" t="s">
        <v>4679</v>
      </c>
      <c r="AD1189" s="84" t="s">
        <v>4674</v>
      </c>
      <c r="AE1189" s="84" t="s">
        <v>4679</v>
      </c>
      <c r="AF1189" s="84" t="s">
        <v>4679</v>
      </c>
      <c r="AG1189" s="84" t="s">
        <v>4679</v>
      </c>
      <c r="AH1189" s="84"/>
      <c r="AI1189" s="85">
        <f t="shared" si="152"/>
        <v>14</v>
      </c>
      <c r="AJ1189" s="86">
        <f t="shared" si="142"/>
        <v>14</v>
      </c>
      <c r="AK1189" s="87">
        <f t="shared" si="143"/>
        <v>0</v>
      </c>
      <c r="AL1189" s="87"/>
      <c r="AM1189" s="87">
        <f t="shared" si="144"/>
        <v>6</v>
      </c>
      <c r="AN1189" s="87">
        <f t="shared" si="153"/>
        <v>30</v>
      </c>
      <c r="AO1189" s="87">
        <f t="shared" si="145"/>
        <v>30</v>
      </c>
      <c r="AP1189" s="87">
        <v>31</v>
      </c>
      <c r="AQ1189" s="87">
        <v>30</v>
      </c>
      <c r="AR1189" s="87">
        <v>28</v>
      </c>
      <c r="AW1189" s="64" t="str">
        <f t="shared" si="140"/>
        <v>HAZİRAN 2026</v>
      </c>
      <c r="AX1189" s="89"/>
      <c r="AY1189" s="90"/>
      <c r="AZ1189" s="90" t="e">
        <f t="shared" si="154"/>
        <v>#N/A</v>
      </c>
    </row>
    <row r="1190" spans="1:52" ht="17.45" customHeight="1" x14ac:dyDescent="0.2">
      <c r="A1190" s="81">
        <v>1184</v>
      </c>
      <c r="B1190" s="82" t="s">
        <v>3703</v>
      </c>
      <c r="C1190" s="83" t="s">
        <v>3702</v>
      </c>
      <c r="D1190" s="84" t="s">
        <v>4679</v>
      </c>
      <c r="E1190" s="84" t="s">
        <v>4679</v>
      </c>
      <c r="F1190" s="84" t="s">
        <v>4679</v>
      </c>
      <c r="G1190" s="84" t="s">
        <v>4674</v>
      </c>
      <c r="H1190" s="84" t="s">
        <v>4674</v>
      </c>
      <c r="I1190" s="84" t="s">
        <v>4674</v>
      </c>
      <c r="J1190" s="84" t="s">
        <v>4674</v>
      </c>
      <c r="K1190" s="84" t="s">
        <v>4679</v>
      </c>
      <c r="L1190" s="84" t="s">
        <v>4679</v>
      </c>
      <c r="M1190" s="84" t="s">
        <v>4679</v>
      </c>
      <c r="N1190" s="84" t="s">
        <v>4674</v>
      </c>
      <c r="O1190" s="84" t="s">
        <v>4674</v>
      </c>
      <c r="P1190" s="84" t="s">
        <v>4674</v>
      </c>
      <c r="Q1190" s="84" t="s">
        <v>4674</v>
      </c>
      <c r="R1190" s="84" t="s">
        <v>4679</v>
      </c>
      <c r="S1190" s="84" t="s">
        <v>4679</v>
      </c>
      <c r="T1190" s="84" t="s">
        <v>4679</v>
      </c>
      <c r="U1190" s="84" t="s">
        <v>4674</v>
      </c>
      <c r="V1190" s="84" t="s">
        <v>4674</v>
      </c>
      <c r="W1190" s="84" t="s">
        <v>4674</v>
      </c>
      <c r="X1190" s="84" t="s">
        <v>4674</v>
      </c>
      <c r="Y1190" s="84" t="s">
        <v>4679</v>
      </c>
      <c r="Z1190" s="84" t="s">
        <v>4679</v>
      </c>
      <c r="AA1190" s="84" t="s">
        <v>4679</v>
      </c>
      <c r="AB1190" s="84" t="s">
        <v>4674</v>
      </c>
      <c r="AC1190" s="84" t="s">
        <v>4674</v>
      </c>
      <c r="AD1190" s="84" t="s">
        <v>4674</v>
      </c>
      <c r="AE1190" s="84" t="s">
        <v>4674</v>
      </c>
      <c r="AF1190" s="84" t="s">
        <v>4679</v>
      </c>
      <c r="AG1190" s="84" t="s">
        <v>4679</v>
      </c>
      <c r="AH1190" s="84"/>
      <c r="AI1190" s="85">
        <f t="shared" si="152"/>
        <v>14</v>
      </c>
      <c r="AJ1190" s="86">
        <f t="shared" si="142"/>
        <v>14</v>
      </c>
      <c r="AK1190" s="87">
        <f t="shared" si="143"/>
        <v>0</v>
      </c>
      <c r="AL1190" s="87"/>
      <c r="AM1190" s="87">
        <f t="shared" si="144"/>
        <v>6</v>
      </c>
      <c r="AN1190" s="87">
        <f t="shared" si="153"/>
        <v>30</v>
      </c>
      <c r="AO1190" s="87">
        <f t="shared" si="145"/>
        <v>30</v>
      </c>
      <c r="AP1190" s="87">
        <v>31</v>
      </c>
      <c r="AQ1190" s="87">
        <v>30</v>
      </c>
      <c r="AR1190" s="87">
        <v>28</v>
      </c>
      <c r="AW1190" s="64" t="str">
        <f t="shared" si="140"/>
        <v>HAZİRAN 2026</v>
      </c>
      <c r="AX1190" s="89"/>
      <c r="AY1190" s="90"/>
      <c r="AZ1190" s="90" t="e">
        <f t="shared" si="154"/>
        <v>#N/A</v>
      </c>
    </row>
    <row r="1191" spans="1:52" ht="17.45" customHeight="1" x14ac:dyDescent="0.2">
      <c r="A1191" s="81">
        <v>1185</v>
      </c>
      <c r="B1191" s="82" t="s">
        <v>3706</v>
      </c>
      <c r="C1191" s="83" t="s">
        <v>3705</v>
      </c>
      <c r="D1191" s="84" t="s">
        <v>4679</v>
      </c>
      <c r="E1191" s="84" t="s">
        <v>4674</v>
      </c>
      <c r="F1191" s="84" t="s">
        <v>4679</v>
      </c>
      <c r="G1191" s="84" t="s">
        <v>4674</v>
      </c>
      <c r="H1191" s="84" t="s">
        <v>4679</v>
      </c>
      <c r="I1191" s="84" t="s">
        <v>4674</v>
      </c>
      <c r="J1191" s="84" t="s">
        <v>4674</v>
      </c>
      <c r="K1191" s="84" t="s">
        <v>4679</v>
      </c>
      <c r="L1191" s="84" t="s">
        <v>4674</v>
      </c>
      <c r="M1191" s="84" t="s">
        <v>4679</v>
      </c>
      <c r="N1191" s="84" t="s">
        <v>4674</v>
      </c>
      <c r="O1191" s="84" t="s">
        <v>4679</v>
      </c>
      <c r="P1191" s="84" t="s">
        <v>4674</v>
      </c>
      <c r="Q1191" s="84" t="s">
        <v>4674</v>
      </c>
      <c r="R1191" s="84" t="s">
        <v>4679</v>
      </c>
      <c r="S1191" s="84" t="s">
        <v>4674</v>
      </c>
      <c r="T1191" s="84" t="s">
        <v>4679</v>
      </c>
      <c r="U1191" s="84" t="s">
        <v>4674</v>
      </c>
      <c r="V1191" s="84" t="s">
        <v>4679</v>
      </c>
      <c r="W1191" s="84" t="s">
        <v>4674</v>
      </c>
      <c r="X1191" s="84" t="s">
        <v>4674</v>
      </c>
      <c r="Y1191" s="84" t="s">
        <v>4679</v>
      </c>
      <c r="Z1191" s="84" t="s">
        <v>4674</v>
      </c>
      <c r="AA1191" s="84" t="s">
        <v>4679</v>
      </c>
      <c r="AB1191" s="84" t="s">
        <v>4674</v>
      </c>
      <c r="AC1191" s="84" t="s">
        <v>4679</v>
      </c>
      <c r="AD1191" s="84" t="s">
        <v>4674</v>
      </c>
      <c r="AE1191" s="84" t="s">
        <v>4674</v>
      </c>
      <c r="AF1191" s="84" t="s">
        <v>4679</v>
      </c>
      <c r="AG1191" s="84" t="s">
        <v>4679</v>
      </c>
      <c r="AH1191" s="84"/>
      <c r="AI1191" s="85">
        <f t="shared" si="152"/>
        <v>14</v>
      </c>
      <c r="AJ1191" s="86">
        <f t="shared" si="142"/>
        <v>14</v>
      </c>
      <c r="AK1191" s="87">
        <f t="shared" si="143"/>
        <v>0</v>
      </c>
      <c r="AL1191" s="87"/>
      <c r="AM1191" s="87">
        <f t="shared" si="144"/>
        <v>6</v>
      </c>
      <c r="AN1191" s="87">
        <f t="shared" si="153"/>
        <v>30</v>
      </c>
      <c r="AO1191" s="87">
        <f t="shared" si="145"/>
        <v>30</v>
      </c>
      <c r="AP1191" s="87">
        <v>31</v>
      </c>
      <c r="AQ1191" s="87">
        <v>30</v>
      </c>
      <c r="AR1191" s="87">
        <v>28</v>
      </c>
      <c r="AW1191" s="64" t="str">
        <f t="shared" si="140"/>
        <v>HAZİRAN 2026</v>
      </c>
      <c r="AX1191" s="89"/>
      <c r="AY1191" s="90"/>
      <c r="AZ1191" s="90" t="e">
        <f t="shared" si="154"/>
        <v>#N/A</v>
      </c>
    </row>
    <row r="1192" spans="1:52" ht="17.45" customHeight="1" x14ac:dyDescent="0.2">
      <c r="A1192" s="81">
        <v>1186</v>
      </c>
      <c r="B1192" s="82" t="s">
        <v>3709</v>
      </c>
      <c r="C1192" s="83" t="s">
        <v>3708</v>
      </c>
      <c r="D1192" s="84" t="s">
        <v>4679</v>
      </c>
      <c r="E1192" s="84" t="s">
        <v>4679</v>
      </c>
      <c r="F1192" s="84" t="s">
        <v>4679</v>
      </c>
      <c r="G1192" s="84" t="s">
        <v>4674</v>
      </c>
      <c r="H1192" s="84" t="s">
        <v>4674</v>
      </c>
      <c r="I1192" s="84" t="s">
        <v>4674</v>
      </c>
      <c r="J1192" s="84" t="s">
        <v>4674</v>
      </c>
      <c r="K1192" s="84" t="s">
        <v>4679</v>
      </c>
      <c r="L1192" s="84" t="s">
        <v>4679</v>
      </c>
      <c r="M1192" s="84" t="s">
        <v>4679</v>
      </c>
      <c r="N1192" s="84" t="s">
        <v>4674</v>
      </c>
      <c r="O1192" s="84" t="s">
        <v>4674</v>
      </c>
      <c r="P1192" s="84" t="s">
        <v>4674</v>
      </c>
      <c r="Q1192" s="84" t="s">
        <v>4674</v>
      </c>
      <c r="R1192" s="84" t="s">
        <v>4679</v>
      </c>
      <c r="S1192" s="84" t="s">
        <v>4679</v>
      </c>
      <c r="T1192" s="84" t="s">
        <v>4679</v>
      </c>
      <c r="U1192" s="84" t="s">
        <v>4674</v>
      </c>
      <c r="V1192" s="84" t="s">
        <v>4674</v>
      </c>
      <c r="W1192" s="84" t="s">
        <v>4674</v>
      </c>
      <c r="X1192" s="84" t="s">
        <v>4674</v>
      </c>
      <c r="Y1192" s="84" t="s">
        <v>4679</v>
      </c>
      <c r="Z1192" s="84" t="s">
        <v>4679</v>
      </c>
      <c r="AA1192" s="84" t="s">
        <v>4679</v>
      </c>
      <c r="AB1192" s="84" t="s">
        <v>4674</v>
      </c>
      <c r="AC1192" s="84" t="s">
        <v>4674</v>
      </c>
      <c r="AD1192" s="84" t="s">
        <v>4674</v>
      </c>
      <c r="AE1192" s="84" t="s">
        <v>4674</v>
      </c>
      <c r="AF1192" s="84" t="s">
        <v>4679</v>
      </c>
      <c r="AG1192" s="84" t="s">
        <v>4679</v>
      </c>
      <c r="AH1192" s="84"/>
      <c r="AI1192" s="85">
        <f t="shared" si="152"/>
        <v>14</v>
      </c>
      <c r="AJ1192" s="86">
        <f t="shared" si="142"/>
        <v>14</v>
      </c>
      <c r="AK1192" s="87">
        <f t="shared" si="143"/>
        <v>0</v>
      </c>
      <c r="AL1192" s="87"/>
      <c r="AM1192" s="87">
        <f t="shared" si="144"/>
        <v>6</v>
      </c>
      <c r="AN1192" s="87">
        <f t="shared" si="153"/>
        <v>30</v>
      </c>
      <c r="AO1192" s="87">
        <f t="shared" si="145"/>
        <v>30</v>
      </c>
      <c r="AP1192" s="87">
        <v>31</v>
      </c>
      <c r="AQ1192" s="87">
        <v>30</v>
      </c>
      <c r="AR1192" s="87">
        <v>28</v>
      </c>
      <c r="AW1192" s="64" t="str">
        <f t="shared" si="140"/>
        <v>HAZİRAN 2026</v>
      </c>
      <c r="AX1192" s="89"/>
      <c r="AY1192" s="90"/>
      <c r="AZ1192" s="90" t="e">
        <f t="shared" si="154"/>
        <v>#N/A</v>
      </c>
    </row>
    <row r="1193" spans="1:52" ht="17.45" customHeight="1" x14ac:dyDescent="0.2">
      <c r="A1193" s="81">
        <v>1187</v>
      </c>
      <c r="B1193" s="82" t="s">
        <v>3712</v>
      </c>
      <c r="C1193" s="83" t="s">
        <v>3711</v>
      </c>
      <c r="D1193" s="84" t="s">
        <v>4679</v>
      </c>
      <c r="E1193" s="84" t="s">
        <v>4679</v>
      </c>
      <c r="F1193" s="84" t="s">
        <v>4679</v>
      </c>
      <c r="G1193" s="84" t="s">
        <v>4674</v>
      </c>
      <c r="H1193" s="84" t="s">
        <v>4674</v>
      </c>
      <c r="I1193" s="84" t="s">
        <v>4674</v>
      </c>
      <c r="J1193" s="84" t="s">
        <v>4674</v>
      </c>
      <c r="K1193" s="84" t="s">
        <v>4679</v>
      </c>
      <c r="L1193" s="84" t="s">
        <v>4679</v>
      </c>
      <c r="M1193" s="84" t="s">
        <v>4679</v>
      </c>
      <c r="N1193" s="84" t="s">
        <v>4674</v>
      </c>
      <c r="O1193" s="84" t="s">
        <v>4674</v>
      </c>
      <c r="P1193" s="84" t="s">
        <v>4674</v>
      </c>
      <c r="Q1193" s="84" t="s">
        <v>4674</v>
      </c>
      <c r="R1193" s="84" t="s">
        <v>4674</v>
      </c>
      <c r="S1193" s="84" t="s">
        <v>4674</v>
      </c>
      <c r="T1193" s="84" t="s">
        <v>4674</v>
      </c>
      <c r="U1193" s="84" t="s">
        <v>4674</v>
      </c>
      <c r="V1193" s="84" t="s">
        <v>4674</v>
      </c>
      <c r="W1193" s="84" t="s">
        <v>4674</v>
      </c>
      <c r="X1193" s="84" t="s">
        <v>4674</v>
      </c>
      <c r="Y1193" s="84" t="s">
        <v>4674</v>
      </c>
      <c r="Z1193" s="84" t="s">
        <v>4674</v>
      </c>
      <c r="AA1193" s="84" t="s">
        <v>4674</v>
      </c>
      <c r="AB1193" s="84" t="s">
        <v>4674</v>
      </c>
      <c r="AC1193" s="84" t="s">
        <v>4674</v>
      </c>
      <c r="AD1193" s="84" t="s">
        <v>4674</v>
      </c>
      <c r="AE1193" s="84" t="s">
        <v>4674</v>
      </c>
      <c r="AF1193" s="84" t="s">
        <v>4674</v>
      </c>
      <c r="AG1193" s="84" t="s">
        <v>4674</v>
      </c>
      <c r="AH1193" s="84"/>
      <c r="AI1193" s="85">
        <f t="shared" si="152"/>
        <v>6</v>
      </c>
      <c r="AJ1193" s="86">
        <f t="shared" si="142"/>
        <v>6</v>
      </c>
      <c r="AK1193" s="87">
        <f t="shared" si="143"/>
        <v>0</v>
      </c>
      <c r="AL1193" s="87"/>
      <c r="AM1193" s="87">
        <f t="shared" si="144"/>
        <v>6</v>
      </c>
      <c r="AN1193" s="87">
        <f t="shared" si="153"/>
        <v>30</v>
      </c>
      <c r="AO1193" s="87">
        <f t="shared" si="145"/>
        <v>30</v>
      </c>
      <c r="AP1193" s="87">
        <v>31</v>
      </c>
      <c r="AQ1193" s="87">
        <v>30</v>
      </c>
      <c r="AR1193" s="87">
        <v>28</v>
      </c>
      <c r="AW1193" s="64" t="str">
        <f t="shared" si="140"/>
        <v>HAZİRAN 2026</v>
      </c>
      <c r="AX1193" s="89"/>
      <c r="AY1193" s="90"/>
      <c r="AZ1193" s="90" t="e">
        <f t="shared" si="154"/>
        <v>#N/A</v>
      </c>
    </row>
    <row r="1194" spans="1:52" ht="17.45" customHeight="1" x14ac:dyDescent="0.2">
      <c r="A1194" s="81">
        <v>1188</v>
      </c>
      <c r="B1194" s="82" t="s">
        <v>3715</v>
      </c>
      <c r="C1194" s="83" t="s">
        <v>3714</v>
      </c>
      <c r="D1194" s="84" t="s">
        <v>4679</v>
      </c>
      <c r="E1194" s="84" t="s">
        <v>4679</v>
      </c>
      <c r="F1194" s="84" t="s">
        <v>4679</v>
      </c>
      <c r="G1194" s="84" t="s">
        <v>4674</v>
      </c>
      <c r="H1194" s="84" t="s">
        <v>4674</v>
      </c>
      <c r="I1194" s="84" t="s">
        <v>4674</v>
      </c>
      <c r="J1194" s="84" t="s">
        <v>4674</v>
      </c>
      <c r="K1194" s="84" t="s">
        <v>4679</v>
      </c>
      <c r="L1194" s="84" t="s">
        <v>4679</v>
      </c>
      <c r="M1194" s="84" t="s">
        <v>4679</v>
      </c>
      <c r="N1194" s="84" t="s">
        <v>4674</v>
      </c>
      <c r="O1194" s="84" t="s">
        <v>4674</v>
      </c>
      <c r="P1194" s="84" t="s">
        <v>4674</v>
      </c>
      <c r="Q1194" s="84" t="s">
        <v>4674</v>
      </c>
      <c r="R1194" s="84" t="s">
        <v>4679</v>
      </c>
      <c r="S1194" s="84" t="s">
        <v>4679</v>
      </c>
      <c r="T1194" s="84" t="s">
        <v>4679</v>
      </c>
      <c r="U1194" s="84" t="s">
        <v>4674</v>
      </c>
      <c r="V1194" s="84" t="s">
        <v>4674</v>
      </c>
      <c r="W1194" s="84" t="s">
        <v>4674</v>
      </c>
      <c r="X1194" s="84" t="s">
        <v>4674</v>
      </c>
      <c r="Y1194" s="84" t="s">
        <v>4679</v>
      </c>
      <c r="Z1194" s="84" t="s">
        <v>4679</v>
      </c>
      <c r="AA1194" s="84" t="s">
        <v>4679</v>
      </c>
      <c r="AB1194" s="84" t="s">
        <v>4674</v>
      </c>
      <c r="AC1194" s="84" t="s">
        <v>4674</v>
      </c>
      <c r="AD1194" s="84" t="s">
        <v>4674</v>
      </c>
      <c r="AE1194" s="84" t="s">
        <v>4674</v>
      </c>
      <c r="AF1194" s="84" t="s">
        <v>4679</v>
      </c>
      <c r="AG1194" s="84" t="s">
        <v>4679</v>
      </c>
      <c r="AH1194" s="84"/>
      <c r="AI1194" s="85">
        <f t="shared" si="152"/>
        <v>14</v>
      </c>
      <c r="AJ1194" s="86">
        <f t="shared" si="142"/>
        <v>14</v>
      </c>
      <c r="AK1194" s="87">
        <f t="shared" si="143"/>
        <v>0</v>
      </c>
      <c r="AL1194" s="87"/>
      <c r="AM1194" s="87">
        <f t="shared" si="144"/>
        <v>6</v>
      </c>
      <c r="AN1194" s="87">
        <f t="shared" si="153"/>
        <v>30</v>
      </c>
      <c r="AO1194" s="87">
        <f t="shared" si="145"/>
        <v>30</v>
      </c>
      <c r="AP1194" s="87">
        <v>31</v>
      </c>
      <c r="AQ1194" s="87">
        <v>30</v>
      </c>
      <c r="AR1194" s="87">
        <v>28</v>
      </c>
      <c r="AW1194" s="64" t="str">
        <f t="shared" si="140"/>
        <v>HAZİRAN 2026</v>
      </c>
      <c r="AX1194" s="89"/>
      <c r="AY1194" s="90"/>
      <c r="AZ1194" s="90" t="e">
        <f t="shared" si="154"/>
        <v>#N/A</v>
      </c>
    </row>
    <row r="1195" spans="1:52" ht="17.45" customHeight="1" x14ac:dyDescent="0.2">
      <c r="A1195" s="81">
        <v>1189</v>
      </c>
      <c r="B1195" s="82" t="s">
        <v>3718</v>
      </c>
      <c r="C1195" s="83" t="s">
        <v>3717</v>
      </c>
      <c r="D1195" s="84" t="s">
        <v>4679</v>
      </c>
      <c r="E1195" s="84" t="s">
        <v>4674</v>
      </c>
      <c r="F1195" s="84" t="s">
        <v>4679</v>
      </c>
      <c r="G1195" s="84" t="s">
        <v>4679</v>
      </c>
      <c r="H1195" s="84" t="s">
        <v>4674</v>
      </c>
      <c r="I1195" s="84" t="s">
        <v>4674</v>
      </c>
      <c r="J1195" s="84" t="s">
        <v>4674</v>
      </c>
      <c r="K1195" s="84" t="s">
        <v>4679</v>
      </c>
      <c r="L1195" s="84" t="s">
        <v>4674</v>
      </c>
      <c r="M1195" s="84" t="s">
        <v>4679</v>
      </c>
      <c r="N1195" s="84" t="s">
        <v>4679</v>
      </c>
      <c r="O1195" s="84" t="s">
        <v>4674</v>
      </c>
      <c r="P1195" s="84" t="s">
        <v>4674</v>
      </c>
      <c r="Q1195" s="84" t="s">
        <v>4674</v>
      </c>
      <c r="R1195" s="84" t="s">
        <v>4679</v>
      </c>
      <c r="S1195" s="84" t="s">
        <v>4674</v>
      </c>
      <c r="T1195" s="84" t="s">
        <v>4679</v>
      </c>
      <c r="U1195" s="84" t="s">
        <v>4679</v>
      </c>
      <c r="V1195" s="84" t="s">
        <v>4674</v>
      </c>
      <c r="W1195" s="84" t="s">
        <v>4674</v>
      </c>
      <c r="X1195" s="84" t="s">
        <v>4674</v>
      </c>
      <c r="Y1195" s="84" t="s">
        <v>4679</v>
      </c>
      <c r="Z1195" s="84" t="s">
        <v>4674</v>
      </c>
      <c r="AA1195" s="84" t="s">
        <v>4679</v>
      </c>
      <c r="AB1195" s="84" t="s">
        <v>4679</v>
      </c>
      <c r="AC1195" s="84" t="s">
        <v>4674</v>
      </c>
      <c r="AD1195" s="84" t="s">
        <v>4674</v>
      </c>
      <c r="AE1195" s="84" t="s">
        <v>4674</v>
      </c>
      <c r="AF1195" s="84" t="s">
        <v>4679</v>
      </c>
      <c r="AG1195" s="84" t="s">
        <v>4674</v>
      </c>
      <c r="AH1195" s="84"/>
      <c r="AI1195" s="85">
        <f t="shared" si="152"/>
        <v>13</v>
      </c>
      <c r="AJ1195" s="86">
        <f t="shared" si="142"/>
        <v>13</v>
      </c>
      <c r="AK1195" s="87">
        <f t="shared" si="143"/>
        <v>0</v>
      </c>
      <c r="AL1195" s="87"/>
      <c r="AM1195" s="87">
        <f t="shared" si="144"/>
        <v>6</v>
      </c>
      <c r="AN1195" s="87">
        <f t="shared" si="153"/>
        <v>30</v>
      </c>
      <c r="AO1195" s="87">
        <f t="shared" si="145"/>
        <v>30</v>
      </c>
      <c r="AP1195" s="87">
        <v>31</v>
      </c>
      <c r="AQ1195" s="87">
        <v>30</v>
      </c>
      <c r="AR1195" s="87">
        <v>28</v>
      </c>
      <c r="AW1195" s="64" t="str">
        <f t="shared" si="140"/>
        <v>HAZİRAN 2026</v>
      </c>
      <c r="AX1195" s="89"/>
      <c r="AY1195" s="90"/>
      <c r="AZ1195" s="90" t="e">
        <f t="shared" si="154"/>
        <v>#N/A</v>
      </c>
    </row>
    <row r="1196" spans="1:52" ht="17.45" customHeight="1" x14ac:dyDescent="0.2">
      <c r="A1196" s="81">
        <v>1190</v>
      </c>
      <c r="B1196" s="82" t="s">
        <v>3721</v>
      </c>
      <c r="C1196" s="83" t="s">
        <v>3720</v>
      </c>
      <c r="D1196" s="84" t="s">
        <v>4679</v>
      </c>
      <c r="E1196" s="84" t="s">
        <v>4679</v>
      </c>
      <c r="F1196" s="84" t="s">
        <v>4674</v>
      </c>
      <c r="G1196" s="84" t="s">
        <v>4679</v>
      </c>
      <c r="H1196" s="84" t="s">
        <v>4674</v>
      </c>
      <c r="I1196" s="84" t="s">
        <v>4674</v>
      </c>
      <c r="J1196" s="84" t="s">
        <v>4674</v>
      </c>
      <c r="K1196" s="84" t="s">
        <v>4679</v>
      </c>
      <c r="L1196" s="84" t="s">
        <v>4679</v>
      </c>
      <c r="M1196" s="84" t="s">
        <v>4674</v>
      </c>
      <c r="N1196" s="84" t="s">
        <v>4679</v>
      </c>
      <c r="O1196" s="84" t="s">
        <v>4674</v>
      </c>
      <c r="P1196" s="84" t="s">
        <v>4674</v>
      </c>
      <c r="Q1196" s="84" t="s">
        <v>4674</v>
      </c>
      <c r="R1196" s="84" t="s">
        <v>4679</v>
      </c>
      <c r="S1196" s="84" t="s">
        <v>4679</v>
      </c>
      <c r="T1196" s="84" t="s">
        <v>4674</v>
      </c>
      <c r="U1196" s="84" t="s">
        <v>4679</v>
      </c>
      <c r="V1196" s="84" t="s">
        <v>4674</v>
      </c>
      <c r="W1196" s="84" t="s">
        <v>4674</v>
      </c>
      <c r="X1196" s="84" t="s">
        <v>4674</v>
      </c>
      <c r="Y1196" s="84" t="s">
        <v>4679</v>
      </c>
      <c r="Z1196" s="84" t="s">
        <v>4679</v>
      </c>
      <c r="AA1196" s="84" t="s">
        <v>4674</v>
      </c>
      <c r="AB1196" s="84" t="s">
        <v>4679</v>
      </c>
      <c r="AC1196" s="84" t="s">
        <v>4674</v>
      </c>
      <c r="AD1196" s="84" t="s">
        <v>4674</v>
      </c>
      <c r="AE1196" s="84" t="s">
        <v>4674</v>
      </c>
      <c r="AF1196" s="84" t="s">
        <v>4679</v>
      </c>
      <c r="AG1196" s="84" t="s">
        <v>4679</v>
      </c>
      <c r="AH1196" s="84"/>
      <c r="AI1196" s="85">
        <f t="shared" si="152"/>
        <v>14</v>
      </c>
      <c r="AJ1196" s="86">
        <f t="shared" si="142"/>
        <v>14</v>
      </c>
      <c r="AK1196" s="87">
        <f t="shared" si="143"/>
        <v>0</v>
      </c>
      <c r="AL1196" s="87"/>
      <c r="AM1196" s="87">
        <f t="shared" si="144"/>
        <v>6</v>
      </c>
      <c r="AN1196" s="87">
        <f t="shared" si="153"/>
        <v>30</v>
      </c>
      <c r="AO1196" s="87">
        <f t="shared" si="145"/>
        <v>30</v>
      </c>
      <c r="AP1196" s="87">
        <v>31</v>
      </c>
      <c r="AQ1196" s="87">
        <v>30</v>
      </c>
      <c r="AR1196" s="87">
        <v>28</v>
      </c>
      <c r="AW1196" s="64" t="str">
        <f t="shared" si="140"/>
        <v>HAZİRAN 2026</v>
      </c>
      <c r="AX1196" s="89"/>
      <c r="AY1196" s="90"/>
      <c r="AZ1196" s="90" t="e">
        <f t="shared" si="154"/>
        <v>#N/A</v>
      </c>
    </row>
    <row r="1197" spans="1:52" ht="17.45" customHeight="1" x14ac:dyDescent="0.2">
      <c r="A1197" s="81">
        <v>1191</v>
      </c>
      <c r="B1197" s="82" t="s">
        <v>3724</v>
      </c>
      <c r="C1197" s="83" t="s">
        <v>3723</v>
      </c>
      <c r="D1197" s="84" t="s">
        <v>4679</v>
      </c>
      <c r="E1197" s="84" t="s">
        <v>4679</v>
      </c>
      <c r="F1197" s="84" t="s">
        <v>4679</v>
      </c>
      <c r="G1197" s="84" t="s">
        <v>4674</v>
      </c>
      <c r="H1197" s="84" t="s">
        <v>4674</v>
      </c>
      <c r="I1197" s="84" t="s">
        <v>4674</v>
      </c>
      <c r="J1197" s="84" t="s">
        <v>4674</v>
      </c>
      <c r="K1197" s="84" t="s">
        <v>4679</v>
      </c>
      <c r="L1197" s="84" t="s">
        <v>4679</v>
      </c>
      <c r="M1197" s="84" t="s">
        <v>4721</v>
      </c>
      <c r="N1197" s="84" t="s">
        <v>4674</v>
      </c>
      <c r="O1197" s="84" t="s">
        <v>4674</v>
      </c>
      <c r="P1197" s="84" t="s">
        <v>4674</v>
      </c>
      <c r="Q1197" s="84" t="s">
        <v>4674</v>
      </c>
      <c r="R1197" s="84" t="s">
        <v>4721</v>
      </c>
      <c r="S1197" s="84" t="s">
        <v>4721</v>
      </c>
      <c r="T1197" s="84" t="s">
        <v>4721</v>
      </c>
      <c r="U1197" s="84" t="s">
        <v>4674</v>
      </c>
      <c r="V1197" s="84" t="s">
        <v>4674</v>
      </c>
      <c r="W1197" s="84" t="s">
        <v>4674</v>
      </c>
      <c r="X1197" s="84" t="s">
        <v>4674</v>
      </c>
      <c r="Y1197" s="84" t="s">
        <v>4721</v>
      </c>
      <c r="Z1197" s="84" t="s">
        <v>4721</v>
      </c>
      <c r="AA1197" s="84" t="s">
        <v>4721</v>
      </c>
      <c r="AB1197" s="84" t="s">
        <v>4674</v>
      </c>
      <c r="AC1197" s="84" t="s">
        <v>4674</v>
      </c>
      <c r="AD1197" s="84" t="s">
        <v>4674</v>
      </c>
      <c r="AE1197" s="84" t="s">
        <v>4674</v>
      </c>
      <c r="AF1197" s="84" t="s">
        <v>4721</v>
      </c>
      <c r="AG1197" s="84" t="s">
        <v>4721</v>
      </c>
      <c r="AH1197" s="84"/>
      <c r="AI1197" s="85">
        <f t="shared" si="152"/>
        <v>5</v>
      </c>
      <c r="AJ1197" s="86">
        <f t="shared" si="142"/>
        <v>5</v>
      </c>
      <c r="AK1197" s="87">
        <f t="shared" si="143"/>
        <v>0</v>
      </c>
      <c r="AL1197" s="87"/>
      <c r="AM1197" s="87">
        <f t="shared" si="144"/>
        <v>6</v>
      </c>
      <c r="AN1197" s="87">
        <f t="shared" si="153"/>
        <v>30</v>
      </c>
      <c r="AO1197" s="87">
        <f t="shared" si="145"/>
        <v>30</v>
      </c>
      <c r="AP1197" s="87">
        <v>31</v>
      </c>
      <c r="AQ1197" s="87">
        <v>30</v>
      </c>
      <c r="AR1197" s="87">
        <v>28</v>
      </c>
      <c r="AW1197" s="64" t="str">
        <f t="shared" si="140"/>
        <v>HAZİRAN 2026</v>
      </c>
      <c r="AX1197" s="89"/>
      <c r="AY1197" s="90"/>
      <c r="AZ1197" s="90" t="e">
        <f t="shared" si="154"/>
        <v>#N/A</v>
      </c>
    </row>
    <row r="1198" spans="1:52" ht="17.45" customHeight="1" x14ac:dyDescent="0.2">
      <c r="A1198" s="81">
        <v>1192</v>
      </c>
      <c r="B1198" s="82" t="s">
        <v>3727</v>
      </c>
      <c r="C1198" s="83" t="s">
        <v>3726</v>
      </c>
      <c r="D1198" s="84" t="s">
        <v>4679</v>
      </c>
      <c r="E1198" s="84" t="s">
        <v>4674</v>
      </c>
      <c r="F1198" s="84" t="s">
        <v>4674</v>
      </c>
      <c r="G1198" s="84" t="s">
        <v>4679</v>
      </c>
      <c r="H1198" s="84" t="s">
        <v>4679</v>
      </c>
      <c r="I1198" s="84" t="s">
        <v>4674</v>
      </c>
      <c r="J1198" s="84" t="s">
        <v>4674</v>
      </c>
      <c r="K1198" s="84" t="s">
        <v>4679</v>
      </c>
      <c r="L1198" s="84" t="s">
        <v>4674</v>
      </c>
      <c r="M1198" s="84" t="s">
        <v>4674</v>
      </c>
      <c r="N1198" s="84" t="s">
        <v>4679</v>
      </c>
      <c r="O1198" s="84" t="s">
        <v>4679</v>
      </c>
      <c r="P1198" s="84" t="s">
        <v>4674</v>
      </c>
      <c r="Q1198" s="84" t="s">
        <v>4674</v>
      </c>
      <c r="R1198" s="84" t="s">
        <v>4679</v>
      </c>
      <c r="S1198" s="84" t="s">
        <v>4674</v>
      </c>
      <c r="T1198" s="84" t="s">
        <v>4674</v>
      </c>
      <c r="U1198" s="84" t="s">
        <v>4679</v>
      </c>
      <c r="V1198" s="84" t="s">
        <v>4679</v>
      </c>
      <c r="W1198" s="84" t="s">
        <v>4674</v>
      </c>
      <c r="X1198" s="84" t="s">
        <v>4674</v>
      </c>
      <c r="Y1198" s="84" t="s">
        <v>4679</v>
      </c>
      <c r="Z1198" s="84" t="s">
        <v>4674</v>
      </c>
      <c r="AA1198" s="84" t="s">
        <v>4674</v>
      </c>
      <c r="AB1198" s="84" t="s">
        <v>4679</v>
      </c>
      <c r="AC1198" s="84" t="s">
        <v>4679</v>
      </c>
      <c r="AD1198" s="84" t="s">
        <v>4674</v>
      </c>
      <c r="AE1198" s="84" t="s">
        <v>4674</v>
      </c>
      <c r="AF1198" s="84" t="s">
        <v>4679</v>
      </c>
      <c r="AG1198" s="84" t="s">
        <v>4679</v>
      </c>
      <c r="AH1198" s="84"/>
      <c r="AI1198" s="85">
        <f t="shared" si="152"/>
        <v>14</v>
      </c>
      <c r="AJ1198" s="86">
        <f t="shared" ref="AJ1198:AJ1261" si="155">IF(B1198&gt;10000000,AI1198,0)</f>
        <v>14</v>
      </c>
      <c r="AK1198" s="87">
        <f t="shared" ref="AK1198:AK1261" si="156">AO1198-AN1198</f>
        <v>0</v>
      </c>
      <c r="AL1198" s="87"/>
      <c r="AM1198" s="87">
        <f t="shared" ref="AM1198:AM1261" si="157">MONTH(AW1198)</f>
        <v>6</v>
      </c>
      <c r="AN1198" s="87">
        <f t="shared" si="153"/>
        <v>30</v>
      </c>
      <c r="AO1198" s="87">
        <f t="shared" ref="AO1198:AO1261" si="158">IF(AM1198=1,AP1198,IF(AM1198=2,AR1198,IF(AM1198=3,AP1198,IF(AM1198=4,AQ1198,IF(AM1198=5,AP1198,IF(AM1198=6,AQ1198,IF(AM1198=7,AP1198,IF(AM1198=8,AP1198,IF(AM1198=9,AQ1198,IF(AM1198=10,AP1198,IF(AM1198=11,AQ1198,IF(AM1198=12,AP1198))))))))))))</f>
        <v>30</v>
      </c>
      <c r="AP1198" s="87">
        <v>31</v>
      </c>
      <c r="AQ1198" s="87">
        <v>30</v>
      </c>
      <c r="AR1198" s="87">
        <v>28</v>
      </c>
      <c r="AW1198" s="64" t="str">
        <f t="shared" ref="AW1198:AW1261" si="159">$AW$7</f>
        <v>HAZİRAN 2026</v>
      </c>
      <c r="AX1198" s="89"/>
      <c r="AY1198" s="90"/>
      <c r="AZ1198" s="90" t="e">
        <f t="shared" si="154"/>
        <v>#N/A</v>
      </c>
    </row>
    <row r="1199" spans="1:52" ht="17.45" customHeight="1" x14ac:dyDescent="0.2">
      <c r="A1199" s="81">
        <v>1193</v>
      </c>
      <c r="B1199" s="82" t="s">
        <v>3730</v>
      </c>
      <c r="C1199" s="83" t="s">
        <v>3729</v>
      </c>
      <c r="D1199" s="84" t="s">
        <v>4674</v>
      </c>
      <c r="E1199" s="84" t="s">
        <v>4674</v>
      </c>
      <c r="F1199" s="84" t="s">
        <v>4679</v>
      </c>
      <c r="G1199" s="84" t="s">
        <v>4679</v>
      </c>
      <c r="H1199" s="84" t="s">
        <v>4679</v>
      </c>
      <c r="I1199" s="84" t="s">
        <v>4674</v>
      </c>
      <c r="J1199" s="84" t="s">
        <v>4674</v>
      </c>
      <c r="K1199" s="84" t="s">
        <v>4674</v>
      </c>
      <c r="L1199" s="84" t="s">
        <v>4674</v>
      </c>
      <c r="M1199" s="84" t="s">
        <v>4679</v>
      </c>
      <c r="N1199" s="84" t="s">
        <v>4679</v>
      </c>
      <c r="O1199" s="84" t="s">
        <v>4679</v>
      </c>
      <c r="P1199" s="84" t="s">
        <v>4674</v>
      </c>
      <c r="Q1199" s="84" t="s">
        <v>4674</v>
      </c>
      <c r="R1199" s="84" t="s">
        <v>4674</v>
      </c>
      <c r="S1199" s="84" t="s">
        <v>4674</v>
      </c>
      <c r="T1199" s="84" t="s">
        <v>4679</v>
      </c>
      <c r="U1199" s="84" t="s">
        <v>4679</v>
      </c>
      <c r="V1199" s="84" t="s">
        <v>4679</v>
      </c>
      <c r="W1199" s="84" t="s">
        <v>4674</v>
      </c>
      <c r="X1199" s="84" t="s">
        <v>4674</v>
      </c>
      <c r="Y1199" s="84" t="s">
        <v>4674</v>
      </c>
      <c r="Z1199" s="84" t="s">
        <v>4674</v>
      </c>
      <c r="AA1199" s="84" t="s">
        <v>4679</v>
      </c>
      <c r="AB1199" s="84" t="s">
        <v>4679</v>
      </c>
      <c r="AC1199" s="84" t="s">
        <v>4679</v>
      </c>
      <c r="AD1199" s="84" t="s">
        <v>4674</v>
      </c>
      <c r="AE1199" s="84" t="s">
        <v>4674</v>
      </c>
      <c r="AF1199" s="84" t="s">
        <v>4679</v>
      </c>
      <c r="AG1199" s="84" t="s">
        <v>4679</v>
      </c>
      <c r="AH1199" s="84"/>
      <c r="AI1199" s="85">
        <f t="shared" si="152"/>
        <v>14</v>
      </c>
      <c r="AJ1199" s="86">
        <f t="shared" si="155"/>
        <v>14</v>
      </c>
      <c r="AK1199" s="87">
        <f t="shared" si="156"/>
        <v>0</v>
      </c>
      <c r="AL1199" s="87"/>
      <c r="AM1199" s="87">
        <f t="shared" si="157"/>
        <v>6</v>
      </c>
      <c r="AN1199" s="87">
        <f t="shared" si="153"/>
        <v>30</v>
      </c>
      <c r="AO1199" s="87">
        <f t="shared" si="158"/>
        <v>30</v>
      </c>
      <c r="AP1199" s="87">
        <v>31</v>
      </c>
      <c r="AQ1199" s="87">
        <v>30</v>
      </c>
      <c r="AR1199" s="87">
        <v>28</v>
      </c>
      <c r="AW1199" s="64" t="str">
        <f t="shared" si="159"/>
        <v>HAZİRAN 2026</v>
      </c>
      <c r="AX1199" s="89"/>
      <c r="AY1199" s="90"/>
      <c r="AZ1199" s="90" t="e">
        <f t="shared" si="154"/>
        <v>#N/A</v>
      </c>
    </row>
    <row r="1200" spans="1:52" ht="17.45" customHeight="1" x14ac:dyDescent="0.2">
      <c r="A1200" s="81">
        <v>1194</v>
      </c>
      <c r="B1200" s="82" t="s">
        <v>3733</v>
      </c>
      <c r="C1200" s="83" t="s">
        <v>3732</v>
      </c>
      <c r="D1200" s="84" t="s">
        <v>4674</v>
      </c>
      <c r="E1200" s="84" t="s">
        <v>4674</v>
      </c>
      <c r="F1200" s="84" t="s">
        <v>4674</v>
      </c>
      <c r="G1200" s="84" t="s">
        <v>4674</v>
      </c>
      <c r="H1200" s="84" t="s">
        <v>4679</v>
      </c>
      <c r="I1200" s="84" t="s">
        <v>4679</v>
      </c>
      <c r="J1200" s="84" t="s">
        <v>4679</v>
      </c>
      <c r="K1200" s="84" t="s">
        <v>4674</v>
      </c>
      <c r="L1200" s="84" t="s">
        <v>4674</v>
      </c>
      <c r="M1200" s="84" t="s">
        <v>4674</v>
      </c>
      <c r="N1200" s="84" t="s">
        <v>4674</v>
      </c>
      <c r="O1200" s="84" t="s">
        <v>4679</v>
      </c>
      <c r="P1200" s="84" t="s">
        <v>4679</v>
      </c>
      <c r="Q1200" s="84" t="s">
        <v>4679</v>
      </c>
      <c r="R1200" s="84" t="s">
        <v>4674</v>
      </c>
      <c r="S1200" s="84" t="s">
        <v>4679</v>
      </c>
      <c r="T1200" s="84" t="s">
        <v>4679</v>
      </c>
      <c r="U1200" s="84" t="s">
        <v>4679</v>
      </c>
      <c r="V1200" s="84" t="s">
        <v>4674</v>
      </c>
      <c r="W1200" s="84" t="s">
        <v>4674</v>
      </c>
      <c r="X1200" s="84" t="s">
        <v>4674</v>
      </c>
      <c r="Y1200" s="84" t="s">
        <v>4679</v>
      </c>
      <c r="Z1200" s="84" t="s">
        <v>4679</v>
      </c>
      <c r="AA1200" s="84" t="s">
        <v>4679</v>
      </c>
      <c r="AB1200" s="84" t="s">
        <v>4674</v>
      </c>
      <c r="AC1200" s="84" t="s">
        <v>4674</v>
      </c>
      <c r="AD1200" s="84" t="s">
        <v>4674</v>
      </c>
      <c r="AE1200" s="84" t="s">
        <v>4674</v>
      </c>
      <c r="AF1200" s="84" t="s">
        <v>4674</v>
      </c>
      <c r="AG1200" s="84" t="s">
        <v>4674</v>
      </c>
      <c r="AH1200" s="84"/>
      <c r="AI1200" s="85">
        <f t="shared" si="152"/>
        <v>12</v>
      </c>
      <c r="AJ1200" s="86">
        <f t="shared" si="155"/>
        <v>12</v>
      </c>
      <c r="AK1200" s="87">
        <f t="shared" si="156"/>
        <v>0</v>
      </c>
      <c r="AL1200" s="87"/>
      <c r="AM1200" s="87">
        <f t="shared" si="157"/>
        <v>6</v>
      </c>
      <c r="AN1200" s="87">
        <f t="shared" si="153"/>
        <v>30</v>
      </c>
      <c r="AO1200" s="87">
        <f t="shared" si="158"/>
        <v>30</v>
      </c>
      <c r="AP1200" s="87">
        <v>31</v>
      </c>
      <c r="AQ1200" s="87">
        <v>30</v>
      </c>
      <c r="AR1200" s="87">
        <v>28</v>
      </c>
      <c r="AW1200" s="64" t="str">
        <f t="shared" si="159"/>
        <v>HAZİRAN 2026</v>
      </c>
      <c r="AX1200" s="89"/>
      <c r="AY1200" s="90"/>
      <c r="AZ1200" s="90" t="e">
        <f t="shared" si="154"/>
        <v>#N/A</v>
      </c>
    </row>
    <row r="1201" spans="1:52" ht="17.45" customHeight="1" x14ac:dyDescent="0.2">
      <c r="A1201" s="81">
        <v>1195</v>
      </c>
      <c r="B1201" s="82" t="s">
        <v>3736</v>
      </c>
      <c r="C1201" s="83" t="s">
        <v>3735</v>
      </c>
      <c r="D1201" s="84" t="s">
        <v>4679</v>
      </c>
      <c r="E1201" s="84" t="s">
        <v>4679</v>
      </c>
      <c r="F1201" s="84" t="s">
        <v>4679</v>
      </c>
      <c r="G1201" s="84" t="s">
        <v>4674</v>
      </c>
      <c r="H1201" s="84" t="s">
        <v>4674</v>
      </c>
      <c r="I1201" s="84" t="s">
        <v>4674</v>
      </c>
      <c r="J1201" s="84" t="s">
        <v>4674</v>
      </c>
      <c r="K1201" s="84" t="s">
        <v>4679</v>
      </c>
      <c r="L1201" s="84" t="s">
        <v>4679</v>
      </c>
      <c r="M1201" s="84" t="s">
        <v>4679</v>
      </c>
      <c r="N1201" s="84" t="s">
        <v>4674</v>
      </c>
      <c r="O1201" s="84" t="s">
        <v>4674</v>
      </c>
      <c r="P1201" s="84" t="s">
        <v>4674</v>
      </c>
      <c r="Q1201" s="84" t="s">
        <v>4674</v>
      </c>
      <c r="R1201" s="84" t="s">
        <v>4679</v>
      </c>
      <c r="S1201" s="84" t="s">
        <v>4679</v>
      </c>
      <c r="T1201" s="84" t="s">
        <v>4679</v>
      </c>
      <c r="U1201" s="84" t="s">
        <v>4674</v>
      </c>
      <c r="V1201" s="84" t="s">
        <v>4674</v>
      </c>
      <c r="W1201" s="84" t="s">
        <v>4674</v>
      </c>
      <c r="X1201" s="84" t="s">
        <v>4674</v>
      </c>
      <c r="Y1201" s="84" t="s">
        <v>4679</v>
      </c>
      <c r="Z1201" s="84" t="s">
        <v>4679</v>
      </c>
      <c r="AA1201" s="84" t="s">
        <v>4679</v>
      </c>
      <c r="AB1201" s="84" t="s">
        <v>4674</v>
      </c>
      <c r="AC1201" s="84" t="s">
        <v>4674</v>
      </c>
      <c r="AD1201" s="84" t="s">
        <v>4674</v>
      </c>
      <c r="AE1201" s="84" t="s">
        <v>4674</v>
      </c>
      <c r="AF1201" s="84" t="s">
        <v>4679</v>
      </c>
      <c r="AG1201" s="84" t="s">
        <v>4679</v>
      </c>
      <c r="AH1201" s="84"/>
      <c r="AI1201" s="85">
        <f t="shared" si="152"/>
        <v>14</v>
      </c>
      <c r="AJ1201" s="86">
        <f t="shared" si="155"/>
        <v>14</v>
      </c>
      <c r="AK1201" s="87">
        <f t="shared" si="156"/>
        <v>0</v>
      </c>
      <c r="AL1201" s="87"/>
      <c r="AM1201" s="87">
        <f t="shared" si="157"/>
        <v>6</v>
      </c>
      <c r="AN1201" s="87">
        <f t="shared" si="153"/>
        <v>30</v>
      </c>
      <c r="AO1201" s="87">
        <f t="shared" si="158"/>
        <v>30</v>
      </c>
      <c r="AP1201" s="87">
        <v>31</v>
      </c>
      <c r="AQ1201" s="87">
        <v>30</v>
      </c>
      <c r="AR1201" s="87">
        <v>28</v>
      </c>
      <c r="AW1201" s="64" t="str">
        <f t="shared" si="159"/>
        <v>HAZİRAN 2026</v>
      </c>
      <c r="AX1201" s="89"/>
      <c r="AY1201" s="90"/>
      <c r="AZ1201" s="90" t="e">
        <f t="shared" si="154"/>
        <v>#N/A</v>
      </c>
    </row>
    <row r="1202" spans="1:52" ht="17.45" customHeight="1" x14ac:dyDescent="0.2">
      <c r="A1202" s="81">
        <v>1196</v>
      </c>
      <c r="B1202" s="82" t="s">
        <v>3739</v>
      </c>
      <c r="C1202" s="83" t="s">
        <v>3738</v>
      </c>
      <c r="D1202" s="84" t="s">
        <v>4679</v>
      </c>
      <c r="E1202" s="84" t="s">
        <v>4679</v>
      </c>
      <c r="F1202" s="84" t="s">
        <v>4679</v>
      </c>
      <c r="G1202" s="84" t="s">
        <v>4674</v>
      </c>
      <c r="H1202" s="84" t="s">
        <v>4674</v>
      </c>
      <c r="I1202" s="84" t="s">
        <v>4674</v>
      </c>
      <c r="J1202" s="84" t="s">
        <v>4674</v>
      </c>
      <c r="K1202" s="84" t="s">
        <v>4674</v>
      </c>
      <c r="L1202" s="84" t="s">
        <v>4674</v>
      </c>
      <c r="M1202" s="84" t="s">
        <v>4674</v>
      </c>
      <c r="N1202" s="84" t="s">
        <v>4674</v>
      </c>
      <c r="O1202" s="84" t="s">
        <v>4674</v>
      </c>
      <c r="P1202" s="84" t="s">
        <v>4674</v>
      </c>
      <c r="Q1202" s="84" t="s">
        <v>4674</v>
      </c>
      <c r="R1202" s="84" t="s">
        <v>4674</v>
      </c>
      <c r="S1202" s="84" t="s">
        <v>4674</v>
      </c>
      <c r="T1202" s="84" t="s">
        <v>4674</v>
      </c>
      <c r="U1202" s="84" t="s">
        <v>4674</v>
      </c>
      <c r="V1202" s="84" t="s">
        <v>4674</v>
      </c>
      <c r="W1202" s="84" t="s">
        <v>4674</v>
      </c>
      <c r="X1202" s="84" t="s">
        <v>4674</v>
      </c>
      <c r="Y1202" s="84" t="s">
        <v>4674</v>
      </c>
      <c r="Z1202" s="84" t="s">
        <v>4674</v>
      </c>
      <c r="AA1202" s="84" t="s">
        <v>4674</v>
      </c>
      <c r="AB1202" s="84" t="s">
        <v>4674</v>
      </c>
      <c r="AC1202" s="84" t="s">
        <v>4674</v>
      </c>
      <c r="AD1202" s="84" t="s">
        <v>4674</v>
      </c>
      <c r="AE1202" s="84" t="s">
        <v>4674</v>
      </c>
      <c r="AF1202" s="84" t="s">
        <v>4674</v>
      </c>
      <c r="AG1202" s="84" t="s">
        <v>4674</v>
      </c>
      <c r="AH1202" s="84"/>
      <c r="AI1202" s="85">
        <f t="shared" si="152"/>
        <v>3</v>
      </c>
      <c r="AJ1202" s="86">
        <f t="shared" si="155"/>
        <v>3</v>
      </c>
      <c r="AK1202" s="87">
        <f t="shared" si="156"/>
        <v>0</v>
      </c>
      <c r="AL1202" s="87"/>
      <c r="AM1202" s="87">
        <f t="shared" si="157"/>
        <v>6</v>
      </c>
      <c r="AN1202" s="87">
        <f t="shared" si="153"/>
        <v>30</v>
      </c>
      <c r="AO1202" s="87">
        <f t="shared" si="158"/>
        <v>30</v>
      </c>
      <c r="AP1202" s="87">
        <v>31</v>
      </c>
      <c r="AQ1202" s="87">
        <v>30</v>
      </c>
      <c r="AR1202" s="87">
        <v>28</v>
      </c>
      <c r="AW1202" s="64" t="str">
        <f t="shared" si="159"/>
        <v>HAZİRAN 2026</v>
      </c>
      <c r="AX1202" s="89"/>
      <c r="AY1202" s="90"/>
      <c r="AZ1202" s="90" t="e">
        <f t="shared" si="154"/>
        <v>#N/A</v>
      </c>
    </row>
    <row r="1203" spans="1:52" ht="17.45" customHeight="1" x14ac:dyDescent="0.2">
      <c r="A1203" s="81">
        <v>1197</v>
      </c>
      <c r="B1203" s="82" t="s">
        <v>3742</v>
      </c>
      <c r="C1203" s="83" t="s">
        <v>3741</v>
      </c>
      <c r="D1203" s="84" t="s">
        <v>4679</v>
      </c>
      <c r="E1203" s="84" t="s">
        <v>4679</v>
      </c>
      <c r="F1203" s="84" t="s">
        <v>4679</v>
      </c>
      <c r="G1203" s="84" t="s">
        <v>4674</v>
      </c>
      <c r="H1203" s="84" t="s">
        <v>4674</v>
      </c>
      <c r="I1203" s="84" t="s">
        <v>4674</v>
      </c>
      <c r="J1203" s="84" t="s">
        <v>4674</v>
      </c>
      <c r="K1203" s="84" t="s">
        <v>4679</v>
      </c>
      <c r="L1203" s="84" t="s">
        <v>4679</v>
      </c>
      <c r="M1203" s="84" t="s">
        <v>4679</v>
      </c>
      <c r="N1203" s="84" t="s">
        <v>4674</v>
      </c>
      <c r="O1203" s="84" t="s">
        <v>4674</v>
      </c>
      <c r="P1203" s="84" t="s">
        <v>4674</v>
      </c>
      <c r="Q1203" s="84" t="s">
        <v>4674</v>
      </c>
      <c r="R1203" s="84" t="s">
        <v>4679</v>
      </c>
      <c r="S1203" s="84" t="s">
        <v>4679</v>
      </c>
      <c r="T1203" s="84" t="s">
        <v>4679</v>
      </c>
      <c r="U1203" s="84" t="s">
        <v>4674</v>
      </c>
      <c r="V1203" s="84" t="s">
        <v>4674</v>
      </c>
      <c r="W1203" s="84" t="s">
        <v>4674</v>
      </c>
      <c r="X1203" s="84" t="s">
        <v>4674</v>
      </c>
      <c r="Y1203" s="84" t="s">
        <v>4679</v>
      </c>
      <c r="Z1203" s="84" t="s">
        <v>4679</v>
      </c>
      <c r="AA1203" s="84" t="s">
        <v>4721</v>
      </c>
      <c r="AB1203" s="84" t="s">
        <v>4674</v>
      </c>
      <c r="AC1203" s="84" t="s">
        <v>4674</v>
      </c>
      <c r="AD1203" s="84" t="s">
        <v>4674</v>
      </c>
      <c r="AE1203" s="84" t="s">
        <v>4674</v>
      </c>
      <c r="AF1203" s="84" t="s">
        <v>4721</v>
      </c>
      <c r="AG1203" s="84" t="s">
        <v>4721</v>
      </c>
      <c r="AH1203" s="84"/>
      <c r="AI1203" s="85">
        <f t="shared" si="152"/>
        <v>11</v>
      </c>
      <c r="AJ1203" s="86">
        <f t="shared" si="155"/>
        <v>11</v>
      </c>
      <c r="AK1203" s="87">
        <f t="shared" si="156"/>
        <v>0</v>
      </c>
      <c r="AL1203" s="87"/>
      <c r="AM1203" s="87">
        <f t="shared" si="157"/>
        <v>6</v>
      </c>
      <c r="AN1203" s="87">
        <f t="shared" si="153"/>
        <v>30</v>
      </c>
      <c r="AO1203" s="87">
        <f t="shared" si="158"/>
        <v>30</v>
      </c>
      <c r="AP1203" s="87">
        <v>31</v>
      </c>
      <c r="AQ1203" s="87">
        <v>30</v>
      </c>
      <c r="AR1203" s="87">
        <v>28</v>
      </c>
      <c r="AW1203" s="64" t="str">
        <f t="shared" si="159"/>
        <v>HAZİRAN 2026</v>
      </c>
      <c r="AX1203" s="89"/>
      <c r="AY1203" s="90"/>
      <c r="AZ1203" s="90" t="e">
        <f t="shared" si="154"/>
        <v>#N/A</v>
      </c>
    </row>
    <row r="1204" spans="1:52" ht="17.45" customHeight="1" x14ac:dyDescent="0.2">
      <c r="A1204" s="81">
        <v>1198</v>
      </c>
      <c r="B1204" s="82" t="s">
        <v>3745</v>
      </c>
      <c r="C1204" s="83" t="s">
        <v>3744</v>
      </c>
      <c r="D1204" s="84" t="s">
        <v>4674</v>
      </c>
      <c r="E1204" s="84" t="s">
        <v>4674</v>
      </c>
      <c r="F1204" s="84" t="s">
        <v>4679</v>
      </c>
      <c r="G1204" s="84" t="s">
        <v>4679</v>
      </c>
      <c r="H1204" s="84" t="s">
        <v>4679</v>
      </c>
      <c r="I1204" s="84" t="s">
        <v>4674</v>
      </c>
      <c r="J1204" s="84" t="s">
        <v>4674</v>
      </c>
      <c r="K1204" s="84" t="s">
        <v>4674</v>
      </c>
      <c r="L1204" s="84" t="s">
        <v>4679</v>
      </c>
      <c r="M1204" s="84" t="s">
        <v>4679</v>
      </c>
      <c r="N1204" s="84" t="s">
        <v>4679</v>
      </c>
      <c r="O1204" s="84" t="s">
        <v>4674</v>
      </c>
      <c r="P1204" s="84" t="s">
        <v>4674</v>
      </c>
      <c r="Q1204" s="84" t="s">
        <v>4674</v>
      </c>
      <c r="R1204" s="84" t="s">
        <v>4679</v>
      </c>
      <c r="S1204" s="84" t="s">
        <v>4679</v>
      </c>
      <c r="T1204" s="84" t="s">
        <v>4679</v>
      </c>
      <c r="U1204" s="84" t="s">
        <v>4674</v>
      </c>
      <c r="V1204" s="84" t="s">
        <v>4674</v>
      </c>
      <c r="W1204" s="84" t="s">
        <v>4674</v>
      </c>
      <c r="X1204" s="84" t="s">
        <v>4674</v>
      </c>
      <c r="Y1204" s="84" t="s">
        <v>4679</v>
      </c>
      <c r="Z1204" s="84" t="s">
        <v>4679</v>
      </c>
      <c r="AA1204" s="84" t="s">
        <v>4679</v>
      </c>
      <c r="AB1204" s="84" t="s">
        <v>4674</v>
      </c>
      <c r="AC1204" s="84" t="s">
        <v>4674</v>
      </c>
      <c r="AD1204" s="84" t="s">
        <v>4674</v>
      </c>
      <c r="AE1204" s="84" t="s">
        <v>4674</v>
      </c>
      <c r="AF1204" s="84" t="s">
        <v>4679</v>
      </c>
      <c r="AG1204" s="84" t="s">
        <v>4679</v>
      </c>
      <c r="AH1204" s="84"/>
      <c r="AI1204" s="85">
        <f t="shared" si="152"/>
        <v>14</v>
      </c>
      <c r="AJ1204" s="86">
        <f t="shared" si="155"/>
        <v>14</v>
      </c>
      <c r="AK1204" s="87">
        <f t="shared" si="156"/>
        <v>0</v>
      </c>
      <c r="AL1204" s="87"/>
      <c r="AM1204" s="87">
        <f t="shared" si="157"/>
        <v>6</v>
      </c>
      <c r="AN1204" s="87">
        <f t="shared" si="153"/>
        <v>30</v>
      </c>
      <c r="AO1204" s="87">
        <f t="shared" si="158"/>
        <v>30</v>
      </c>
      <c r="AP1204" s="87">
        <v>31</v>
      </c>
      <c r="AQ1204" s="87">
        <v>30</v>
      </c>
      <c r="AR1204" s="87">
        <v>28</v>
      </c>
      <c r="AW1204" s="64" t="str">
        <f t="shared" si="159"/>
        <v>HAZİRAN 2026</v>
      </c>
      <c r="AX1204" s="89"/>
      <c r="AY1204" s="90"/>
      <c r="AZ1204" s="90" t="e">
        <f t="shared" si="154"/>
        <v>#N/A</v>
      </c>
    </row>
    <row r="1205" spans="1:52" ht="17.45" customHeight="1" x14ac:dyDescent="0.2">
      <c r="A1205" s="81">
        <v>1199</v>
      </c>
      <c r="B1205" s="82" t="s">
        <v>3748</v>
      </c>
      <c r="C1205" s="83" t="s">
        <v>3747</v>
      </c>
      <c r="D1205" s="84" t="s">
        <v>4679</v>
      </c>
      <c r="E1205" s="84" t="s">
        <v>4679</v>
      </c>
      <c r="F1205" s="84" t="s">
        <v>4679</v>
      </c>
      <c r="G1205" s="84" t="s">
        <v>4674</v>
      </c>
      <c r="H1205" s="84" t="s">
        <v>4674</v>
      </c>
      <c r="I1205" s="84" t="s">
        <v>4674</v>
      </c>
      <c r="J1205" s="84" t="s">
        <v>4674</v>
      </c>
      <c r="K1205" s="84" t="s">
        <v>4679</v>
      </c>
      <c r="L1205" s="84" t="s">
        <v>4679</v>
      </c>
      <c r="M1205" s="84" t="s">
        <v>4679</v>
      </c>
      <c r="N1205" s="84" t="s">
        <v>4674</v>
      </c>
      <c r="O1205" s="84" t="s">
        <v>4674</v>
      </c>
      <c r="P1205" s="84" t="s">
        <v>4674</v>
      </c>
      <c r="Q1205" s="84" t="s">
        <v>4674</v>
      </c>
      <c r="R1205" s="84" t="s">
        <v>4679</v>
      </c>
      <c r="S1205" s="84" t="s">
        <v>4679</v>
      </c>
      <c r="T1205" s="84" t="s">
        <v>4679</v>
      </c>
      <c r="U1205" s="84" t="s">
        <v>4674</v>
      </c>
      <c r="V1205" s="84" t="s">
        <v>4674</v>
      </c>
      <c r="W1205" s="84" t="s">
        <v>4674</v>
      </c>
      <c r="X1205" s="84" t="s">
        <v>4674</v>
      </c>
      <c r="Y1205" s="84" t="s">
        <v>4679</v>
      </c>
      <c r="Z1205" s="84" t="s">
        <v>4679</v>
      </c>
      <c r="AA1205" s="84" t="s">
        <v>4679</v>
      </c>
      <c r="AB1205" s="84" t="s">
        <v>4674</v>
      </c>
      <c r="AC1205" s="84" t="s">
        <v>4674</v>
      </c>
      <c r="AD1205" s="84" t="s">
        <v>4674</v>
      </c>
      <c r="AE1205" s="84" t="s">
        <v>4674</v>
      </c>
      <c r="AF1205" s="84" t="s">
        <v>4679</v>
      </c>
      <c r="AG1205" s="84" t="s">
        <v>4679</v>
      </c>
      <c r="AH1205" s="84"/>
      <c r="AI1205" s="85">
        <f t="shared" si="152"/>
        <v>14</v>
      </c>
      <c r="AJ1205" s="86">
        <f t="shared" si="155"/>
        <v>14</v>
      </c>
      <c r="AK1205" s="87">
        <f t="shared" si="156"/>
        <v>0</v>
      </c>
      <c r="AL1205" s="87"/>
      <c r="AM1205" s="87">
        <f t="shared" si="157"/>
        <v>6</v>
      </c>
      <c r="AN1205" s="87">
        <f t="shared" si="153"/>
        <v>30</v>
      </c>
      <c r="AO1205" s="87">
        <f t="shared" si="158"/>
        <v>30</v>
      </c>
      <c r="AP1205" s="87">
        <v>31</v>
      </c>
      <c r="AQ1205" s="87">
        <v>30</v>
      </c>
      <c r="AR1205" s="87">
        <v>28</v>
      </c>
      <c r="AW1205" s="64" t="str">
        <f t="shared" si="159"/>
        <v>HAZİRAN 2026</v>
      </c>
      <c r="AX1205" s="89"/>
      <c r="AY1205" s="90"/>
      <c r="AZ1205" s="90" t="e">
        <f t="shared" si="154"/>
        <v>#N/A</v>
      </c>
    </row>
    <row r="1206" spans="1:52" ht="17.45" customHeight="1" x14ac:dyDescent="0.2">
      <c r="A1206" s="81">
        <v>1200</v>
      </c>
      <c r="B1206" s="82" t="s">
        <v>3751</v>
      </c>
      <c r="C1206" s="83" t="s">
        <v>3750</v>
      </c>
      <c r="D1206" s="84" t="s">
        <v>4679</v>
      </c>
      <c r="E1206" s="84" t="s">
        <v>4679</v>
      </c>
      <c r="F1206" s="84" t="s">
        <v>4679</v>
      </c>
      <c r="G1206" s="84" t="s">
        <v>4674</v>
      </c>
      <c r="H1206" s="84" t="s">
        <v>4674</v>
      </c>
      <c r="I1206" s="84" t="s">
        <v>4674</v>
      </c>
      <c r="J1206" s="84" t="s">
        <v>4674</v>
      </c>
      <c r="K1206" s="84" t="s">
        <v>4679</v>
      </c>
      <c r="L1206" s="84" t="s">
        <v>4679</v>
      </c>
      <c r="M1206" s="84" t="s">
        <v>4679</v>
      </c>
      <c r="N1206" s="84" t="s">
        <v>4674</v>
      </c>
      <c r="O1206" s="84" t="s">
        <v>4674</v>
      </c>
      <c r="P1206" s="84" t="s">
        <v>4674</v>
      </c>
      <c r="Q1206" s="84" t="s">
        <v>4674</v>
      </c>
      <c r="R1206" s="84" t="s">
        <v>4679</v>
      </c>
      <c r="S1206" s="84" t="s">
        <v>4679</v>
      </c>
      <c r="T1206" s="84" t="s">
        <v>4679</v>
      </c>
      <c r="U1206" s="84" t="s">
        <v>4674</v>
      </c>
      <c r="V1206" s="84" t="s">
        <v>4674</v>
      </c>
      <c r="W1206" s="84" t="s">
        <v>4674</v>
      </c>
      <c r="X1206" s="84" t="s">
        <v>4674</v>
      </c>
      <c r="Y1206" s="84" t="s">
        <v>4679</v>
      </c>
      <c r="Z1206" s="84" t="s">
        <v>4679</v>
      </c>
      <c r="AA1206" s="84" t="s">
        <v>4679</v>
      </c>
      <c r="AB1206" s="84" t="s">
        <v>4674</v>
      </c>
      <c r="AC1206" s="84" t="s">
        <v>4674</v>
      </c>
      <c r="AD1206" s="84" t="s">
        <v>4674</v>
      </c>
      <c r="AE1206" s="84" t="s">
        <v>4674</v>
      </c>
      <c r="AF1206" s="84" t="s">
        <v>4679</v>
      </c>
      <c r="AG1206" s="84" t="s">
        <v>4679</v>
      </c>
      <c r="AH1206" s="84"/>
      <c r="AI1206" s="85">
        <f t="shared" si="152"/>
        <v>14</v>
      </c>
      <c r="AJ1206" s="86">
        <f t="shared" si="155"/>
        <v>14</v>
      </c>
      <c r="AK1206" s="87">
        <f t="shared" si="156"/>
        <v>0</v>
      </c>
      <c r="AL1206" s="87"/>
      <c r="AM1206" s="87">
        <f t="shared" si="157"/>
        <v>6</v>
      </c>
      <c r="AN1206" s="87">
        <f t="shared" si="153"/>
        <v>30</v>
      </c>
      <c r="AO1206" s="87">
        <f t="shared" si="158"/>
        <v>30</v>
      </c>
      <c r="AP1206" s="87">
        <v>31</v>
      </c>
      <c r="AQ1206" s="87">
        <v>30</v>
      </c>
      <c r="AR1206" s="87">
        <v>28</v>
      </c>
      <c r="AW1206" s="64" t="str">
        <f t="shared" si="159"/>
        <v>HAZİRAN 2026</v>
      </c>
      <c r="AX1206" s="89"/>
      <c r="AY1206" s="90"/>
      <c r="AZ1206" s="90" t="e">
        <f t="shared" si="154"/>
        <v>#N/A</v>
      </c>
    </row>
    <row r="1207" spans="1:52" ht="17.45" customHeight="1" x14ac:dyDescent="0.2">
      <c r="A1207" s="81">
        <v>1201</v>
      </c>
      <c r="B1207" s="82" t="s">
        <v>3754</v>
      </c>
      <c r="C1207" s="83" t="s">
        <v>3753</v>
      </c>
      <c r="D1207" s="84" t="s">
        <v>4679</v>
      </c>
      <c r="E1207" s="84" t="s">
        <v>4679</v>
      </c>
      <c r="F1207" s="84" t="s">
        <v>4679</v>
      </c>
      <c r="G1207" s="84" t="s">
        <v>4674</v>
      </c>
      <c r="H1207" s="84" t="s">
        <v>4674</v>
      </c>
      <c r="I1207" s="84" t="s">
        <v>4674</v>
      </c>
      <c r="J1207" s="84" t="s">
        <v>4674</v>
      </c>
      <c r="K1207" s="84" t="s">
        <v>4679</v>
      </c>
      <c r="L1207" s="84" t="s">
        <v>4679</v>
      </c>
      <c r="M1207" s="84" t="s">
        <v>4679</v>
      </c>
      <c r="N1207" s="84" t="s">
        <v>4674</v>
      </c>
      <c r="O1207" s="84" t="s">
        <v>4674</v>
      </c>
      <c r="P1207" s="84" t="s">
        <v>4674</v>
      </c>
      <c r="Q1207" s="84" t="s">
        <v>4674</v>
      </c>
      <c r="R1207" s="84" t="s">
        <v>4674</v>
      </c>
      <c r="S1207" s="84" t="s">
        <v>4674</v>
      </c>
      <c r="T1207" s="84" t="s">
        <v>4674</v>
      </c>
      <c r="U1207" s="84" t="s">
        <v>4674</v>
      </c>
      <c r="V1207" s="84" t="s">
        <v>4674</v>
      </c>
      <c r="W1207" s="84" t="s">
        <v>4674</v>
      </c>
      <c r="X1207" s="84" t="s">
        <v>4674</v>
      </c>
      <c r="Y1207" s="84" t="s">
        <v>4674</v>
      </c>
      <c r="Z1207" s="84" t="s">
        <v>4674</v>
      </c>
      <c r="AA1207" s="84" t="s">
        <v>4674</v>
      </c>
      <c r="AB1207" s="84" t="s">
        <v>4674</v>
      </c>
      <c r="AC1207" s="84" t="s">
        <v>4674</v>
      </c>
      <c r="AD1207" s="84" t="s">
        <v>4674</v>
      </c>
      <c r="AE1207" s="84" t="s">
        <v>4674</v>
      </c>
      <c r="AF1207" s="84" t="s">
        <v>4674</v>
      </c>
      <c r="AG1207" s="84" t="s">
        <v>4674</v>
      </c>
      <c r="AH1207" s="84"/>
      <c r="AI1207" s="85">
        <f t="shared" si="152"/>
        <v>6</v>
      </c>
      <c r="AJ1207" s="86">
        <f t="shared" si="155"/>
        <v>6</v>
      </c>
      <c r="AK1207" s="87">
        <f t="shared" si="156"/>
        <v>0</v>
      </c>
      <c r="AL1207" s="87"/>
      <c r="AM1207" s="87">
        <f t="shared" si="157"/>
        <v>6</v>
      </c>
      <c r="AN1207" s="87">
        <f t="shared" si="153"/>
        <v>30</v>
      </c>
      <c r="AO1207" s="87">
        <f t="shared" si="158"/>
        <v>30</v>
      </c>
      <c r="AP1207" s="87">
        <v>31</v>
      </c>
      <c r="AQ1207" s="87">
        <v>30</v>
      </c>
      <c r="AR1207" s="87">
        <v>28</v>
      </c>
      <c r="AW1207" s="64" t="str">
        <f t="shared" si="159"/>
        <v>HAZİRAN 2026</v>
      </c>
      <c r="AX1207" s="89"/>
      <c r="AY1207" s="90"/>
      <c r="AZ1207" s="90" t="e">
        <f t="shared" si="154"/>
        <v>#N/A</v>
      </c>
    </row>
    <row r="1208" spans="1:52" ht="17.45" customHeight="1" x14ac:dyDescent="0.2">
      <c r="A1208" s="81">
        <v>1202</v>
      </c>
      <c r="B1208" s="82" t="s">
        <v>3757</v>
      </c>
      <c r="C1208" s="83" t="s">
        <v>3756</v>
      </c>
      <c r="D1208" s="84" t="s">
        <v>4679</v>
      </c>
      <c r="E1208" s="84" t="s">
        <v>4674</v>
      </c>
      <c r="F1208" s="84" t="s">
        <v>4679</v>
      </c>
      <c r="G1208" s="84" t="s">
        <v>4674</v>
      </c>
      <c r="H1208" s="84" t="s">
        <v>4679</v>
      </c>
      <c r="I1208" s="84" t="s">
        <v>4674</v>
      </c>
      <c r="J1208" s="84" t="s">
        <v>4674</v>
      </c>
      <c r="K1208" s="84" t="s">
        <v>4679</v>
      </c>
      <c r="L1208" s="84" t="s">
        <v>4679</v>
      </c>
      <c r="M1208" s="84" t="s">
        <v>4679</v>
      </c>
      <c r="N1208" s="84" t="s">
        <v>4674</v>
      </c>
      <c r="O1208" s="84" t="s">
        <v>4674</v>
      </c>
      <c r="P1208" s="84" t="s">
        <v>4674</v>
      </c>
      <c r="Q1208" s="84" t="s">
        <v>4674</v>
      </c>
      <c r="R1208" s="84" t="s">
        <v>4679</v>
      </c>
      <c r="S1208" s="84" t="s">
        <v>4679</v>
      </c>
      <c r="T1208" s="84" t="s">
        <v>4679</v>
      </c>
      <c r="U1208" s="84" t="s">
        <v>4674</v>
      </c>
      <c r="V1208" s="84" t="s">
        <v>4674</v>
      </c>
      <c r="W1208" s="84" t="s">
        <v>4674</v>
      </c>
      <c r="X1208" s="84" t="s">
        <v>4674</v>
      </c>
      <c r="Y1208" s="84" t="s">
        <v>4679</v>
      </c>
      <c r="Z1208" s="84" t="s">
        <v>4679</v>
      </c>
      <c r="AA1208" s="84" t="s">
        <v>4679</v>
      </c>
      <c r="AB1208" s="84" t="s">
        <v>4674</v>
      </c>
      <c r="AC1208" s="84" t="s">
        <v>4674</v>
      </c>
      <c r="AD1208" s="84" t="s">
        <v>4674</v>
      </c>
      <c r="AE1208" s="84" t="s">
        <v>4674</v>
      </c>
      <c r="AF1208" s="84" t="s">
        <v>4679</v>
      </c>
      <c r="AG1208" s="84" t="s">
        <v>4679</v>
      </c>
      <c r="AH1208" s="84"/>
      <c r="AI1208" s="85">
        <f t="shared" si="152"/>
        <v>14</v>
      </c>
      <c r="AJ1208" s="86">
        <f t="shared" si="155"/>
        <v>14</v>
      </c>
      <c r="AK1208" s="87">
        <f t="shared" si="156"/>
        <v>0</v>
      </c>
      <c r="AL1208" s="87"/>
      <c r="AM1208" s="87">
        <f t="shared" si="157"/>
        <v>6</v>
      </c>
      <c r="AN1208" s="87">
        <f t="shared" si="153"/>
        <v>30</v>
      </c>
      <c r="AO1208" s="87">
        <f t="shared" si="158"/>
        <v>30</v>
      </c>
      <c r="AP1208" s="87">
        <v>31</v>
      </c>
      <c r="AQ1208" s="87">
        <v>30</v>
      </c>
      <c r="AR1208" s="87">
        <v>28</v>
      </c>
      <c r="AW1208" s="64" t="str">
        <f t="shared" si="159"/>
        <v>HAZİRAN 2026</v>
      </c>
      <c r="AX1208" s="89"/>
      <c r="AY1208" s="90"/>
      <c r="AZ1208" s="90" t="e">
        <f t="shared" si="154"/>
        <v>#N/A</v>
      </c>
    </row>
    <row r="1209" spans="1:52" ht="17.45" customHeight="1" x14ac:dyDescent="0.2">
      <c r="A1209" s="81">
        <v>1203</v>
      </c>
      <c r="B1209" s="82" t="s">
        <v>3760</v>
      </c>
      <c r="C1209" s="83" t="s">
        <v>3759</v>
      </c>
      <c r="D1209" s="84" t="s">
        <v>4679</v>
      </c>
      <c r="E1209" s="84" t="s">
        <v>4679</v>
      </c>
      <c r="F1209" s="84" t="s">
        <v>4679</v>
      </c>
      <c r="G1209" s="84" t="s">
        <v>4674</v>
      </c>
      <c r="H1209" s="84" t="s">
        <v>4674</v>
      </c>
      <c r="I1209" s="84" t="s">
        <v>4674</v>
      </c>
      <c r="J1209" s="84" t="s">
        <v>4674</v>
      </c>
      <c r="K1209" s="84" t="s">
        <v>4679</v>
      </c>
      <c r="L1209" s="84" t="s">
        <v>4679</v>
      </c>
      <c r="M1209" s="84" t="s">
        <v>4679</v>
      </c>
      <c r="N1209" s="84" t="s">
        <v>4674</v>
      </c>
      <c r="O1209" s="84" t="s">
        <v>4674</v>
      </c>
      <c r="P1209" s="84" t="s">
        <v>4674</v>
      </c>
      <c r="Q1209" s="84" t="s">
        <v>4674</v>
      </c>
      <c r="R1209" s="84" t="s">
        <v>4679</v>
      </c>
      <c r="S1209" s="84" t="s">
        <v>4679</v>
      </c>
      <c r="T1209" s="84" t="s">
        <v>4679</v>
      </c>
      <c r="U1209" s="84" t="s">
        <v>4674</v>
      </c>
      <c r="V1209" s="84" t="s">
        <v>4674</v>
      </c>
      <c r="W1209" s="84" t="s">
        <v>4674</v>
      </c>
      <c r="X1209" s="84" t="s">
        <v>4674</v>
      </c>
      <c r="Y1209" s="84" t="s">
        <v>4679</v>
      </c>
      <c r="Z1209" s="84" t="s">
        <v>4679</v>
      </c>
      <c r="AA1209" s="84" t="s">
        <v>4679</v>
      </c>
      <c r="AB1209" s="84" t="s">
        <v>4674</v>
      </c>
      <c r="AC1209" s="84" t="s">
        <v>4674</v>
      </c>
      <c r="AD1209" s="84" t="s">
        <v>4674</v>
      </c>
      <c r="AE1209" s="84" t="s">
        <v>4674</v>
      </c>
      <c r="AF1209" s="84" t="s">
        <v>4679</v>
      </c>
      <c r="AG1209" s="84" t="s">
        <v>4679</v>
      </c>
      <c r="AH1209" s="84"/>
      <c r="AI1209" s="85">
        <f t="shared" si="152"/>
        <v>14</v>
      </c>
      <c r="AJ1209" s="86">
        <f t="shared" si="155"/>
        <v>14</v>
      </c>
      <c r="AK1209" s="87">
        <f t="shared" si="156"/>
        <v>0</v>
      </c>
      <c r="AL1209" s="87"/>
      <c r="AM1209" s="87">
        <f t="shared" si="157"/>
        <v>6</v>
      </c>
      <c r="AN1209" s="87">
        <f t="shared" si="153"/>
        <v>30</v>
      </c>
      <c r="AO1209" s="87">
        <f t="shared" si="158"/>
        <v>30</v>
      </c>
      <c r="AP1209" s="87">
        <v>31</v>
      </c>
      <c r="AQ1209" s="87">
        <v>30</v>
      </c>
      <c r="AR1209" s="87">
        <v>28</v>
      </c>
      <c r="AW1209" s="64" t="str">
        <f t="shared" si="159"/>
        <v>HAZİRAN 2026</v>
      </c>
      <c r="AX1209" s="89"/>
      <c r="AY1209" s="90"/>
      <c r="AZ1209" s="90" t="e">
        <f t="shared" si="154"/>
        <v>#N/A</v>
      </c>
    </row>
    <row r="1210" spans="1:52" ht="17.45" customHeight="1" x14ac:dyDescent="0.2">
      <c r="A1210" s="81">
        <v>1204</v>
      </c>
      <c r="B1210" s="82" t="s">
        <v>3763</v>
      </c>
      <c r="C1210" s="83" t="s">
        <v>3762</v>
      </c>
      <c r="D1210" s="84" t="s">
        <v>4679</v>
      </c>
      <c r="E1210" s="84" t="s">
        <v>4679</v>
      </c>
      <c r="F1210" s="84" t="s">
        <v>4679</v>
      </c>
      <c r="G1210" s="84" t="s">
        <v>4674</v>
      </c>
      <c r="H1210" s="84" t="s">
        <v>4674</v>
      </c>
      <c r="I1210" s="84" t="s">
        <v>4674</v>
      </c>
      <c r="J1210" s="84" t="s">
        <v>4674</v>
      </c>
      <c r="K1210" s="84" t="s">
        <v>4674</v>
      </c>
      <c r="L1210" s="84" t="s">
        <v>4674</v>
      </c>
      <c r="M1210" s="84" t="s">
        <v>4674</v>
      </c>
      <c r="N1210" s="84" t="s">
        <v>4674</v>
      </c>
      <c r="O1210" s="84" t="s">
        <v>4679</v>
      </c>
      <c r="P1210" s="84" t="s">
        <v>4679</v>
      </c>
      <c r="Q1210" s="84" t="s">
        <v>4679</v>
      </c>
      <c r="R1210" s="84" t="s">
        <v>4674</v>
      </c>
      <c r="S1210" s="84" t="s">
        <v>4679</v>
      </c>
      <c r="T1210" s="84" t="s">
        <v>4679</v>
      </c>
      <c r="U1210" s="84" t="s">
        <v>4679</v>
      </c>
      <c r="V1210" s="84" t="s">
        <v>4674</v>
      </c>
      <c r="W1210" s="84" t="s">
        <v>4674</v>
      </c>
      <c r="X1210" s="84" t="s">
        <v>4674</v>
      </c>
      <c r="Y1210" s="84" t="s">
        <v>4679</v>
      </c>
      <c r="Z1210" s="84" t="s">
        <v>4679</v>
      </c>
      <c r="AA1210" s="84" t="s">
        <v>4690</v>
      </c>
      <c r="AB1210" s="84" t="s">
        <v>4674</v>
      </c>
      <c r="AC1210" s="84" t="s">
        <v>4674</v>
      </c>
      <c r="AD1210" s="84" t="s">
        <v>4674</v>
      </c>
      <c r="AE1210" s="84" t="s">
        <v>4674</v>
      </c>
      <c r="AF1210" s="84" t="s">
        <v>4679</v>
      </c>
      <c r="AG1210" s="84" t="s">
        <v>4679</v>
      </c>
      <c r="AH1210" s="84"/>
      <c r="AI1210" s="85">
        <f t="shared" si="152"/>
        <v>13</v>
      </c>
      <c r="AJ1210" s="86">
        <f t="shared" si="155"/>
        <v>13</v>
      </c>
      <c r="AK1210" s="87">
        <f t="shared" si="156"/>
        <v>0</v>
      </c>
      <c r="AL1210" s="87"/>
      <c r="AM1210" s="87">
        <f t="shared" si="157"/>
        <v>6</v>
      </c>
      <c r="AN1210" s="87">
        <f t="shared" si="153"/>
        <v>30</v>
      </c>
      <c r="AO1210" s="87">
        <f t="shared" si="158"/>
        <v>30</v>
      </c>
      <c r="AP1210" s="87">
        <v>31</v>
      </c>
      <c r="AQ1210" s="87">
        <v>30</v>
      </c>
      <c r="AR1210" s="87">
        <v>28</v>
      </c>
      <c r="AW1210" s="64" t="str">
        <f t="shared" si="159"/>
        <v>HAZİRAN 2026</v>
      </c>
      <c r="AX1210" s="89"/>
      <c r="AY1210" s="90"/>
      <c r="AZ1210" s="90" t="e">
        <f t="shared" si="154"/>
        <v>#N/A</v>
      </c>
    </row>
    <row r="1211" spans="1:52" ht="17.45" customHeight="1" x14ac:dyDescent="0.2">
      <c r="A1211" s="81">
        <v>1205</v>
      </c>
      <c r="B1211" s="82" t="s">
        <v>3766</v>
      </c>
      <c r="C1211" s="83" t="s">
        <v>3765</v>
      </c>
      <c r="D1211" s="84" t="s">
        <v>4674</v>
      </c>
      <c r="E1211" s="84" t="s">
        <v>4679</v>
      </c>
      <c r="F1211" s="84" t="s">
        <v>4674</v>
      </c>
      <c r="G1211" s="84" t="s">
        <v>4679</v>
      </c>
      <c r="H1211" s="84" t="s">
        <v>4679</v>
      </c>
      <c r="I1211" s="84" t="s">
        <v>4674</v>
      </c>
      <c r="J1211" s="84" t="s">
        <v>4674</v>
      </c>
      <c r="K1211" s="84" t="s">
        <v>4674</v>
      </c>
      <c r="L1211" s="84" t="s">
        <v>4679</v>
      </c>
      <c r="M1211" s="84" t="s">
        <v>4679</v>
      </c>
      <c r="N1211" s="84" t="s">
        <v>4679</v>
      </c>
      <c r="O1211" s="84" t="s">
        <v>4674</v>
      </c>
      <c r="P1211" s="84" t="s">
        <v>4674</v>
      </c>
      <c r="Q1211" s="84" t="s">
        <v>4674</v>
      </c>
      <c r="R1211" s="84" t="s">
        <v>4679</v>
      </c>
      <c r="S1211" s="84" t="s">
        <v>4679</v>
      </c>
      <c r="T1211" s="84" t="s">
        <v>4679</v>
      </c>
      <c r="U1211" s="84" t="s">
        <v>4674</v>
      </c>
      <c r="V1211" s="84" t="s">
        <v>4674</v>
      </c>
      <c r="W1211" s="84" t="s">
        <v>4674</v>
      </c>
      <c r="X1211" s="84" t="s">
        <v>4674</v>
      </c>
      <c r="Y1211" s="84" t="s">
        <v>4679</v>
      </c>
      <c r="Z1211" s="84" t="s">
        <v>4679</v>
      </c>
      <c r="AA1211" s="84" t="s">
        <v>4679</v>
      </c>
      <c r="AB1211" s="84" t="s">
        <v>4674</v>
      </c>
      <c r="AC1211" s="84" t="s">
        <v>4674</v>
      </c>
      <c r="AD1211" s="84" t="s">
        <v>4674</v>
      </c>
      <c r="AE1211" s="84" t="s">
        <v>4674</v>
      </c>
      <c r="AF1211" s="84" t="s">
        <v>4679</v>
      </c>
      <c r="AG1211" s="84" t="s">
        <v>4679</v>
      </c>
      <c r="AH1211" s="84"/>
      <c r="AI1211" s="85">
        <f t="shared" si="152"/>
        <v>14</v>
      </c>
      <c r="AJ1211" s="86">
        <f t="shared" si="155"/>
        <v>14</v>
      </c>
      <c r="AK1211" s="87">
        <f t="shared" si="156"/>
        <v>0</v>
      </c>
      <c r="AL1211" s="87"/>
      <c r="AM1211" s="87">
        <f t="shared" si="157"/>
        <v>6</v>
      </c>
      <c r="AN1211" s="87">
        <f t="shared" si="153"/>
        <v>30</v>
      </c>
      <c r="AO1211" s="87">
        <f t="shared" si="158"/>
        <v>30</v>
      </c>
      <c r="AP1211" s="87">
        <v>31</v>
      </c>
      <c r="AQ1211" s="87">
        <v>30</v>
      </c>
      <c r="AR1211" s="87">
        <v>28</v>
      </c>
      <c r="AW1211" s="64" t="str">
        <f t="shared" si="159"/>
        <v>HAZİRAN 2026</v>
      </c>
      <c r="AX1211" s="89"/>
      <c r="AY1211" s="90"/>
      <c r="AZ1211" s="90" t="e">
        <f t="shared" si="154"/>
        <v>#N/A</v>
      </c>
    </row>
    <row r="1212" spans="1:52" ht="17.45" customHeight="1" x14ac:dyDescent="0.2">
      <c r="A1212" s="81">
        <v>1206</v>
      </c>
      <c r="B1212" s="82" t="s">
        <v>3769</v>
      </c>
      <c r="C1212" s="83" t="s">
        <v>3768</v>
      </c>
      <c r="D1212" s="84" t="s">
        <v>4674</v>
      </c>
      <c r="E1212" s="84" t="s">
        <v>4679</v>
      </c>
      <c r="F1212" s="84" t="s">
        <v>4674</v>
      </c>
      <c r="G1212" s="84" t="s">
        <v>4679</v>
      </c>
      <c r="H1212" s="84" t="s">
        <v>4679</v>
      </c>
      <c r="I1212" s="84" t="s">
        <v>4674</v>
      </c>
      <c r="J1212" s="84" t="s">
        <v>4674</v>
      </c>
      <c r="K1212" s="84" t="s">
        <v>4679</v>
      </c>
      <c r="L1212" s="84" t="s">
        <v>4674</v>
      </c>
      <c r="M1212" s="84" t="s">
        <v>4679</v>
      </c>
      <c r="N1212" s="84" t="s">
        <v>4674</v>
      </c>
      <c r="O1212" s="84" t="s">
        <v>4679</v>
      </c>
      <c r="P1212" s="84" t="s">
        <v>4674</v>
      </c>
      <c r="Q1212" s="84" t="s">
        <v>4674</v>
      </c>
      <c r="R1212" s="84" t="s">
        <v>4679</v>
      </c>
      <c r="S1212" s="84" t="s">
        <v>4674</v>
      </c>
      <c r="T1212" s="84" t="s">
        <v>4679</v>
      </c>
      <c r="U1212" s="84" t="s">
        <v>4674</v>
      </c>
      <c r="V1212" s="84" t="s">
        <v>4679</v>
      </c>
      <c r="W1212" s="84" t="s">
        <v>4674</v>
      </c>
      <c r="X1212" s="84" t="s">
        <v>4674</v>
      </c>
      <c r="Y1212" s="84" t="s">
        <v>4679</v>
      </c>
      <c r="Z1212" s="84" t="s">
        <v>4674</v>
      </c>
      <c r="AA1212" s="84" t="s">
        <v>4679</v>
      </c>
      <c r="AB1212" s="84" t="s">
        <v>4674</v>
      </c>
      <c r="AC1212" s="84" t="s">
        <v>4679</v>
      </c>
      <c r="AD1212" s="84" t="s">
        <v>4674</v>
      </c>
      <c r="AE1212" s="84" t="s">
        <v>4674</v>
      </c>
      <c r="AF1212" s="84" t="s">
        <v>4679</v>
      </c>
      <c r="AG1212" s="84" t="s">
        <v>4679</v>
      </c>
      <c r="AH1212" s="84"/>
      <c r="AI1212" s="85">
        <f t="shared" si="152"/>
        <v>14</v>
      </c>
      <c r="AJ1212" s="86">
        <f t="shared" si="155"/>
        <v>14</v>
      </c>
      <c r="AK1212" s="87">
        <f t="shared" si="156"/>
        <v>0</v>
      </c>
      <c r="AL1212" s="87"/>
      <c r="AM1212" s="87">
        <f t="shared" si="157"/>
        <v>6</v>
      </c>
      <c r="AN1212" s="87">
        <f t="shared" si="153"/>
        <v>30</v>
      </c>
      <c r="AO1212" s="87">
        <f t="shared" si="158"/>
        <v>30</v>
      </c>
      <c r="AP1212" s="87">
        <v>31</v>
      </c>
      <c r="AQ1212" s="87">
        <v>30</v>
      </c>
      <c r="AR1212" s="87">
        <v>28</v>
      </c>
      <c r="AW1212" s="64" t="str">
        <f t="shared" si="159"/>
        <v>HAZİRAN 2026</v>
      </c>
      <c r="AX1212" s="89"/>
      <c r="AY1212" s="90"/>
      <c r="AZ1212" s="90" t="e">
        <f t="shared" si="154"/>
        <v>#N/A</v>
      </c>
    </row>
    <row r="1213" spans="1:52" ht="17.45" customHeight="1" x14ac:dyDescent="0.2">
      <c r="A1213" s="81">
        <v>1207</v>
      </c>
      <c r="B1213" s="82" t="s">
        <v>3772</v>
      </c>
      <c r="C1213" s="83" t="s">
        <v>3771</v>
      </c>
      <c r="D1213" s="84" t="s">
        <v>4679</v>
      </c>
      <c r="E1213" s="84" t="s">
        <v>4679</v>
      </c>
      <c r="F1213" s="84" t="s">
        <v>4679</v>
      </c>
      <c r="G1213" s="84" t="s">
        <v>4674</v>
      </c>
      <c r="H1213" s="84" t="s">
        <v>4674</v>
      </c>
      <c r="I1213" s="84" t="s">
        <v>4674</v>
      </c>
      <c r="J1213" s="84" t="s">
        <v>4674</v>
      </c>
      <c r="K1213" s="84" t="s">
        <v>4679</v>
      </c>
      <c r="L1213" s="84" t="s">
        <v>4679</v>
      </c>
      <c r="M1213" s="84" t="s">
        <v>4679</v>
      </c>
      <c r="N1213" s="84" t="s">
        <v>4674</v>
      </c>
      <c r="O1213" s="84" t="s">
        <v>4674</v>
      </c>
      <c r="P1213" s="84" t="s">
        <v>4674</v>
      </c>
      <c r="Q1213" s="84" t="s">
        <v>4674</v>
      </c>
      <c r="R1213" s="84" t="s">
        <v>4679</v>
      </c>
      <c r="S1213" s="84" t="s">
        <v>4679</v>
      </c>
      <c r="T1213" s="84" t="s">
        <v>4679</v>
      </c>
      <c r="U1213" s="84" t="s">
        <v>4674</v>
      </c>
      <c r="V1213" s="84" t="s">
        <v>4674</v>
      </c>
      <c r="W1213" s="84" t="s">
        <v>4674</v>
      </c>
      <c r="X1213" s="84" t="s">
        <v>4674</v>
      </c>
      <c r="Y1213" s="84" t="s">
        <v>4679</v>
      </c>
      <c r="Z1213" s="84" t="s">
        <v>4679</v>
      </c>
      <c r="AA1213" s="84" t="s">
        <v>4679</v>
      </c>
      <c r="AB1213" s="84" t="s">
        <v>4674</v>
      </c>
      <c r="AC1213" s="84" t="s">
        <v>4674</v>
      </c>
      <c r="AD1213" s="84" t="s">
        <v>4674</v>
      </c>
      <c r="AE1213" s="84" t="s">
        <v>4674</v>
      </c>
      <c r="AF1213" s="84" t="s">
        <v>4679</v>
      </c>
      <c r="AG1213" s="84" t="s">
        <v>4679</v>
      </c>
      <c r="AH1213" s="84"/>
      <c r="AI1213" s="85">
        <f t="shared" si="152"/>
        <v>14</v>
      </c>
      <c r="AJ1213" s="86">
        <f t="shared" si="155"/>
        <v>14</v>
      </c>
      <c r="AK1213" s="87">
        <f t="shared" si="156"/>
        <v>0</v>
      </c>
      <c r="AL1213" s="87"/>
      <c r="AM1213" s="87">
        <f t="shared" si="157"/>
        <v>6</v>
      </c>
      <c r="AN1213" s="87">
        <f t="shared" si="153"/>
        <v>30</v>
      </c>
      <c r="AO1213" s="87">
        <f t="shared" si="158"/>
        <v>30</v>
      </c>
      <c r="AP1213" s="87">
        <v>31</v>
      </c>
      <c r="AQ1213" s="87">
        <v>30</v>
      </c>
      <c r="AR1213" s="87">
        <v>28</v>
      </c>
      <c r="AW1213" s="64" t="str">
        <f t="shared" si="159"/>
        <v>HAZİRAN 2026</v>
      </c>
      <c r="AX1213" s="89"/>
      <c r="AY1213" s="90"/>
      <c r="AZ1213" s="90" t="e">
        <f t="shared" si="154"/>
        <v>#N/A</v>
      </c>
    </row>
    <row r="1214" spans="1:52" ht="17.45" customHeight="1" x14ac:dyDescent="0.2">
      <c r="A1214" s="81">
        <v>1208</v>
      </c>
      <c r="B1214" s="82" t="s">
        <v>3775</v>
      </c>
      <c r="C1214" s="83" t="s">
        <v>3774</v>
      </c>
      <c r="D1214" s="84" t="s">
        <v>4679</v>
      </c>
      <c r="E1214" s="84" t="s">
        <v>4679</v>
      </c>
      <c r="F1214" s="84" t="s">
        <v>4674</v>
      </c>
      <c r="G1214" s="84" t="s">
        <v>4674</v>
      </c>
      <c r="H1214" s="84" t="s">
        <v>4679</v>
      </c>
      <c r="I1214" s="84" t="s">
        <v>4674</v>
      </c>
      <c r="J1214" s="84" t="s">
        <v>4674</v>
      </c>
      <c r="K1214" s="84" t="s">
        <v>4674</v>
      </c>
      <c r="L1214" s="84" t="s">
        <v>4679</v>
      </c>
      <c r="M1214" s="84" t="s">
        <v>4679</v>
      </c>
      <c r="N1214" s="84" t="s">
        <v>4679</v>
      </c>
      <c r="O1214" s="84" t="s">
        <v>4674</v>
      </c>
      <c r="P1214" s="84" t="s">
        <v>4674</v>
      </c>
      <c r="Q1214" s="84" t="s">
        <v>4674</v>
      </c>
      <c r="R1214" s="84" t="s">
        <v>4679</v>
      </c>
      <c r="S1214" s="84" t="s">
        <v>4674</v>
      </c>
      <c r="T1214" s="84" t="s">
        <v>4679</v>
      </c>
      <c r="U1214" s="84" t="s">
        <v>4679</v>
      </c>
      <c r="V1214" s="84" t="s">
        <v>4674</v>
      </c>
      <c r="W1214" s="84" t="s">
        <v>4674</v>
      </c>
      <c r="X1214" s="84" t="s">
        <v>4674</v>
      </c>
      <c r="Y1214" s="84" t="s">
        <v>4674</v>
      </c>
      <c r="Z1214" s="84" t="s">
        <v>4674</v>
      </c>
      <c r="AA1214" s="84" t="s">
        <v>4679</v>
      </c>
      <c r="AB1214" s="84" t="s">
        <v>4679</v>
      </c>
      <c r="AC1214" s="84" t="s">
        <v>4679</v>
      </c>
      <c r="AD1214" s="84" t="s">
        <v>4674</v>
      </c>
      <c r="AE1214" s="84" t="s">
        <v>4674</v>
      </c>
      <c r="AF1214" s="84" t="s">
        <v>4679</v>
      </c>
      <c r="AG1214" s="84" t="s">
        <v>4679</v>
      </c>
      <c r="AH1214" s="84"/>
      <c r="AI1214" s="85">
        <f t="shared" si="152"/>
        <v>14</v>
      </c>
      <c r="AJ1214" s="86">
        <f t="shared" si="155"/>
        <v>14</v>
      </c>
      <c r="AK1214" s="87">
        <f t="shared" si="156"/>
        <v>0</v>
      </c>
      <c r="AL1214" s="87"/>
      <c r="AM1214" s="87">
        <f t="shared" si="157"/>
        <v>6</v>
      </c>
      <c r="AN1214" s="87">
        <f t="shared" si="153"/>
        <v>30</v>
      </c>
      <c r="AO1214" s="87">
        <f t="shared" si="158"/>
        <v>30</v>
      </c>
      <c r="AP1214" s="87">
        <v>31</v>
      </c>
      <c r="AQ1214" s="87">
        <v>30</v>
      </c>
      <c r="AR1214" s="87">
        <v>28</v>
      </c>
      <c r="AW1214" s="64" t="str">
        <f t="shared" si="159"/>
        <v>HAZİRAN 2026</v>
      </c>
      <c r="AX1214" s="89"/>
      <c r="AY1214" s="90"/>
      <c r="AZ1214" s="90" t="e">
        <f t="shared" si="154"/>
        <v>#N/A</v>
      </c>
    </row>
    <row r="1215" spans="1:52" ht="17.45" customHeight="1" x14ac:dyDescent="0.2">
      <c r="A1215" s="81">
        <v>1209</v>
      </c>
      <c r="B1215" s="82" t="s">
        <v>3778</v>
      </c>
      <c r="C1215" s="83" t="s">
        <v>3777</v>
      </c>
      <c r="D1215" s="84" t="s">
        <v>4679</v>
      </c>
      <c r="E1215" s="84" t="s">
        <v>4679</v>
      </c>
      <c r="F1215" s="84" t="s">
        <v>4679</v>
      </c>
      <c r="G1215" s="84" t="s">
        <v>4674</v>
      </c>
      <c r="H1215" s="84" t="s">
        <v>4674</v>
      </c>
      <c r="I1215" s="84" t="s">
        <v>4674</v>
      </c>
      <c r="J1215" s="84" t="s">
        <v>4674</v>
      </c>
      <c r="K1215" s="84" t="s">
        <v>4679</v>
      </c>
      <c r="L1215" s="84" t="s">
        <v>4679</v>
      </c>
      <c r="M1215" s="84" t="s">
        <v>4679</v>
      </c>
      <c r="N1215" s="84" t="s">
        <v>4674</v>
      </c>
      <c r="O1215" s="84" t="s">
        <v>4674</v>
      </c>
      <c r="P1215" s="84" t="s">
        <v>4674</v>
      </c>
      <c r="Q1215" s="84" t="s">
        <v>4674</v>
      </c>
      <c r="R1215" s="84" t="s">
        <v>4679</v>
      </c>
      <c r="S1215" s="84" t="s">
        <v>4679</v>
      </c>
      <c r="T1215" s="84" t="s">
        <v>4679</v>
      </c>
      <c r="U1215" s="84" t="s">
        <v>4674</v>
      </c>
      <c r="V1215" s="84" t="s">
        <v>4674</v>
      </c>
      <c r="W1215" s="84" t="s">
        <v>4674</v>
      </c>
      <c r="X1215" s="84" t="s">
        <v>4674</v>
      </c>
      <c r="Y1215" s="84" t="s">
        <v>4679</v>
      </c>
      <c r="Z1215" s="84" t="s">
        <v>4679</v>
      </c>
      <c r="AA1215" s="84" t="s">
        <v>4679</v>
      </c>
      <c r="AB1215" s="84" t="s">
        <v>4674</v>
      </c>
      <c r="AC1215" s="84" t="s">
        <v>4674</v>
      </c>
      <c r="AD1215" s="84" t="s">
        <v>4674</v>
      </c>
      <c r="AE1215" s="84" t="s">
        <v>4674</v>
      </c>
      <c r="AF1215" s="84" t="s">
        <v>4679</v>
      </c>
      <c r="AG1215" s="84" t="s">
        <v>4679</v>
      </c>
      <c r="AH1215" s="84"/>
      <c r="AI1215" s="85">
        <f t="shared" si="152"/>
        <v>14</v>
      </c>
      <c r="AJ1215" s="86">
        <f t="shared" si="155"/>
        <v>14</v>
      </c>
      <c r="AK1215" s="87">
        <f t="shared" si="156"/>
        <v>0</v>
      </c>
      <c r="AL1215" s="87"/>
      <c r="AM1215" s="87">
        <f t="shared" si="157"/>
        <v>6</v>
      </c>
      <c r="AN1215" s="87">
        <f t="shared" si="153"/>
        <v>30</v>
      </c>
      <c r="AO1215" s="87">
        <f t="shared" si="158"/>
        <v>30</v>
      </c>
      <c r="AP1215" s="87">
        <v>31</v>
      </c>
      <c r="AQ1215" s="87">
        <v>30</v>
      </c>
      <c r="AR1215" s="87">
        <v>28</v>
      </c>
      <c r="AW1215" s="64" t="str">
        <f t="shared" si="159"/>
        <v>HAZİRAN 2026</v>
      </c>
      <c r="AX1215" s="89"/>
      <c r="AY1215" s="90"/>
      <c r="AZ1215" s="90" t="e">
        <f t="shared" si="154"/>
        <v>#N/A</v>
      </c>
    </row>
    <row r="1216" spans="1:52" ht="17.45" customHeight="1" x14ac:dyDescent="0.2">
      <c r="A1216" s="81">
        <v>1210</v>
      </c>
      <c r="B1216" s="82" t="s">
        <v>3781</v>
      </c>
      <c r="C1216" s="83" t="s">
        <v>3780</v>
      </c>
      <c r="D1216" s="84" t="s">
        <v>4679</v>
      </c>
      <c r="E1216" s="84" t="s">
        <v>4674</v>
      </c>
      <c r="F1216" s="84" t="s">
        <v>4679</v>
      </c>
      <c r="G1216" s="84" t="s">
        <v>4674</v>
      </c>
      <c r="H1216" s="84" t="s">
        <v>4679</v>
      </c>
      <c r="I1216" s="84" t="s">
        <v>4674</v>
      </c>
      <c r="J1216" s="84" t="s">
        <v>4674</v>
      </c>
      <c r="K1216" s="84" t="s">
        <v>4679</v>
      </c>
      <c r="L1216" s="84" t="s">
        <v>4674</v>
      </c>
      <c r="M1216" s="84" t="s">
        <v>4679</v>
      </c>
      <c r="N1216" s="84" t="s">
        <v>4674</v>
      </c>
      <c r="O1216" s="84" t="s">
        <v>4679</v>
      </c>
      <c r="P1216" s="84" t="s">
        <v>4674</v>
      </c>
      <c r="Q1216" s="84" t="s">
        <v>4674</v>
      </c>
      <c r="R1216" s="84" t="s">
        <v>4679</v>
      </c>
      <c r="S1216" s="84" t="s">
        <v>4674</v>
      </c>
      <c r="T1216" s="84" t="s">
        <v>4679</v>
      </c>
      <c r="U1216" s="84" t="s">
        <v>4674</v>
      </c>
      <c r="V1216" s="84" t="s">
        <v>4674</v>
      </c>
      <c r="W1216" s="84" t="s">
        <v>4674</v>
      </c>
      <c r="X1216" s="84" t="s">
        <v>4674</v>
      </c>
      <c r="Y1216" s="84" t="s">
        <v>4690</v>
      </c>
      <c r="Z1216" s="84" t="s">
        <v>4679</v>
      </c>
      <c r="AA1216" s="84" t="s">
        <v>4679</v>
      </c>
      <c r="AB1216" s="84" t="s">
        <v>4674</v>
      </c>
      <c r="AC1216" s="84" t="s">
        <v>4674</v>
      </c>
      <c r="AD1216" s="84" t="s">
        <v>4674</v>
      </c>
      <c r="AE1216" s="84" t="s">
        <v>4674</v>
      </c>
      <c r="AF1216" s="84" t="s">
        <v>4679</v>
      </c>
      <c r="AG1216" s="84" t="s">
        <v>4679</v>
      </c>
      <c r="AH1216" s="84"/>
      <c r="AI1216" s="85">
        <f t="shared" si="152"/>
        <v>12</v>
      </c>
      <c r="AJ1216" s="86">
        <f t="shared" si="155"/>
        <v>12</v>
      </c>
      <c r="AK1216" s="87">
        <f t="shared" si="156"/>
        <v>0</v>
      </c>
      <c r="AL1216" s="87"/>
      <c r="AM1216" s="87">
        <f t="shared" si="157"/>
        <v>6</v>
      </c>
      <c r="AN1216" s="87">
        <f t="shared" si="153"/>
        <v>30</v>
      </c>
      <c r="AO1216" s="87">
        <f t="shared" si="158"/>
        <v>30</v>
      </c>
      <c r="AP1216" s="87">
        <v>31</v>
      </c>
      <c r="AQ1216" s="87">
        <v>30</v>
      </c>
      <c r="AR1216" s="87">
        <v>28</v>
      </c>
      <c r="AW1216" s="64" t="str">
        <f t="shared" si="159"/>
        <v>HAZİRAN 2026</v>
      </c>
      <c r="AX1216" s="89"/>
      <c r="AY1216" s="90"/>
      <c r="AZ1216" s="90" t="e">
        <f t="shared" si="154"/>
        <v>#N/A</v>
      </c>
    </row>
    <row r="1217" spans="1:52" ht="17.45" customHeight="1" x14ac:dyDescent="0.2">
      <c r="A1217" s="81">
        <v>1211</v>
      </c>
      <c r="B1217" s="82" t="s">
        <v>3784</v>
      </c>
      <c r="C1217" s="83" t="s">
        <v>3783</v>
      </c>
      <c r="D1217" s="84" t="s">
        <v>4679</v>
      </c>
      <c r="E1217" s="84" t="s">
        <v>4679</v>
      </c>
      <c r="F1217" s="84" t="s">
        <v>4679</v>
      </c>
      <c r="G1217" s="84" t="s">
        <v>4674</v>
      </c>
      <c r="H1217" s="84" t="s">
        <v>4674</v>
      </c>
      <c r="I1217" s="84" t="s">
        <v>4674</v>
      </c>
      <c r="J1217" s="84" t="s">
        <v>4674</v>
      </c>
      <c r="K1217" s="84" t="s">
        <v>4679</v>
      </c>
      <c r="L1217" s="84" t="s">
        <v>4679</v>
      </c>
      <c r="M1217" s="84" t="s">
        <v>4679</v>
      </c>
      <c r="N1217" s="84" t="s">
        <v>4674</v>
      </c>
      <c r="O1217" s="84" t="s">
        <v>4674</v>
      </c>
      <c r="P1217" s="84" t="s">
        <v>4674</v>
      </c>
      <c r="Q1217" s="84" t="s">
        <v>4674</v>
      </c>
      <c r="R1217" s="84" t="s">
        <v>4679</v>
      </c>
      <c r="S1217" s="84" t="s">
        <v>4679</v>
      </c>
      <c r="T1217" s="84" t="s">
        <v>4679</v>
      </c>
      <c r="U1217" s="84" t="s">
        <v>4674</v>
      </c>
      <c r="V1217" s="84" t="s">
        <v>4674</v>
      </c>
      <c r="W1217" s="84" t="s">
        <v>4674</v>
      </c>
      <c r="X1217" s="84" t="s">
        <v>4674</v>
      </c>
      <c r="Y1217" s="84" t="s">
        <v>4679</v>
      </c>
      <c r="Z1217" s="84" t="s">
        <v>4679</v>
      </c>
      <c r="AA1217" s="84" t="s">
        <v>4679</v>
      </c>
      <c r="AB1217" s="84" t="s">
        <v>4674</v>
      </c>
      <c r="AC1217" s="84" t="s">
        <v>4674</v>
      </c>
      <c r="AD1217" s="84" t="s">
        <v>4674</v>
      </c>
      <c r="AE1217" s="84" t="s">
        <v>4674</v>
      </c>
      <c r="AF1217" s="84" t="s">
        <v>4679</v>
      </c>
      <c r="AG1217" s="84" t="s">
        <v>4679</v>
      </c>
      <c r="AH1217" s="84"/>
      <c r="AI1217" s="85">
        <f t="shared" si="152"/>
        <v>14</v>
      </c>
      <c r="AJ1217" s="86">
        <f t="shared" si="155"/>
        <v>14</v>
      </c>
      <c r="AK1217" s="87">
        <f t="shared" si="156"/>
        <v>0</v>
      </c>
      <c r="AL1217" s="87"/>
      <c r="AM1217" s="87">
        <f t="shared" si="157"/>
        <v>6</v>
      </c>
      <c r="AN1217" s="87">
        <f t="shared" si="153"/>
        <v>30</v>
      </c>
      <c r="AO1217" s="87">
        <f t="shared" si="158"/>
        <v>30</v>
      </c>
      <c r="AP1217" s="87">
        <v>31</v>
      </c>
      <c r="AQ1217" s="87">
        <v>30</v>
      </c>
      <c r="AR1217" s="87">
        <v>28</v>
      </c>
      <c r="AW1217" s="64" t="str">
        <f t="shared" si="159"/>
        <v>HAZİRAN 2026</v>
      </c>
      <c r="AX1217" s="89"/>
      <c r="AY1217" s="90"/>
      <c r="AZ1217" s="90" t="e">
        <f t="shared" si="154"/>
        <v>#N/A</v>
      </c>
    </row>
    <row r="1218" spans="1:52" ht="17.45" customHeight="1" x14ac:dyDescent="0.2">
      <c r="A1218" s="81">
        <v>1212</v>
      </c>
      <c r="B1218" s="82" t="s">
        <v>3787</v>
      </c>
      <c r="C1218" s="83" t="s">
        <v>3786</v>
      </c>
      <c r="D1218" s="84" t="s">
        <v>4679</v>
      </c>
      <c r="E1218" s="84" t="s">
        <v>4679</v>
      </c>
      <c r="F1218" s="84" t="s">
        <v>4679</v>
      </c>
      <c r="G1218" s="84" t="s">
        <v>4674</v>
      </c>
      <c r="H1218" s="84" t="s">
        <v>4674</v>
      </c>
      <c r="I1218" s="84" t="s">
        <v>4674</v>
      </c>
      <c r="J1218" s="84" t="s">
        <v>4674</v>
      </c>
      <c r="K1218" s="84" t="s">
        <v>4679</v>
      </c>
      <c r="L1218" s="84" t="s">
        <v>4679</v>
      </c>
      <c r="M1218" s="84" t="s">
        <v>4679</v>
      </c>
      <c r="N1218" s="84" t="s">
        <v>4674</v>
      </c>
      <c r="O1218" s="84" t="s">
        <v>4674</v>
      </c>
      <c r="P1218" s="84" t="s">
        <v>4674</v>
      </c>
      <c r="Q1218" s="84" t="s">
        <v>4674</v>
      </c>
      <c r="R1218" s="84" t="s">
        <v>4679</v>
      </c>
      <c r="S1218" s="84" t="s">
        <v>4679</v>
      </c>
      <c r="T1218" s="84" t="s">
        <v>4679</v>
      </c>
      <c r="U1218" s="84" t="s">
        <v>4674</v>
      </c>
      <c r="V1218" s="84" t="s">
        <v>4674</v>
      </c>
      <c r="W1218" s="84" t="s">
        <v>4674</v>
      </c>
      <c r="X1218" s="84" t="s">
        <v>4674</v>
      </c>
      <c r="Y1218" s="84" t="s">
        <v>4679</v>
      </c>
      <c r="Z1218" s="84" t="s">
        <v>4679</v>
      </c>
      <c r="AA1218" s="84" t="s">
        <v>4679</v>
      </c>
      <c r="AB1218" s="84" t="s">
        <v>4674</v>
      </c>
      <c r="AC1218" s="84" t="s">
        <v>4674</v>
      </c>
      <c r="AD1218" s="84" t="s">
        <v>4674</v>
      </c>
      <c r="AE1218" s="84" t="s">
        <v>4674</v>
      </c>
      <c r="AF1218" s="84" t="s">
        <v>4679</v>
      </c>
      <c r="AG1218" s="84" t="s">
        <v>4679</v>
      </c>
      <c r="AH1218" s="84"/>
      <c r="AI1218" s="85">
        <f t="shared" si="152"/>
        <v>14</v>
      </c>
      <c r="AJ1218" s="86">
        <f t="shared" si="155"/>
        <v>14</v>
      </c>
      <c r="AK1218" s="87">
        <f t="shared" si="156"/>
        <v>0</v>
      </c>
      <c r="AL1218" s="87"/>
      <c r="AM1218" s="87">
        <f t="shared" si="157"/>
        <v>6</v>
      </c>
      <c r="AN1218" s="87">
        <f t="shared" si="153"/>
        <v>30</v>
      </c>
      <c r="AO1218" s="87">
        <f t="shared" si="158"/>
        <v>30</v>
      </c>
      <c r="AP1218" s="87">
        <v>31</v>
      </c>
      <c r="AQ1218" s="87">
        <v>30</v>
      </c>
      <c r="AR1218" s="87">
        <v>28</v>
      </c>
      <c r="AW1218" s="64" t="str">
        <f t="shared" si="159"/>
        <v>HAZİRAN 2026</v>
      </c>
      <c r="AX1218" s="89"/>
      <c r="AY1218" s="90"/>
      <c r="AZ1218" s="90" t="e">
        <f t="shared" si="154"/>
        <v>#N/A</v>
      </c>
    </row>
    <row r="1219" spans="1:52" ht="17.45" customHeight="1" x14ac:dyDescent="0.2">
      <c r="A1219" s="81">
        <v>1213</v>
      </c>
      <c r="B1219" s="82" t="s">
        <v>3790</v>
      </c>
      <c r="C1219" s="83" t="s">
        <v>3789</v>
      </c>
      <c r="D1219" s="84" t="s">
        <v>4674</v>
      </c>
      <c r="E1219" s="84" t="s">
        <v>4674</v>
      </c>
      <c r="F1219" s="84" t="s">
        <v>4679</v>
      </c>
      <c r="G1219" s="84" t="s">
        <v>4674</v>
      </c>
      <c r="H1219" s="84" t="s">
        <v>4674</v>
      </c>
      <c r="I1219" s="84" t="s">
        <v>4679</v>
      </c>
      <c r="J1219" s="84" t="s">
        <v>4679</v>
      </c>
      <c r="K1219" s="84" t="s">
        <v>4674</v>
      </c>
      <c r="L1219" s="84" t="s">
        <v>4674</v>
      </c>
      <c r="M1219" s="84" t="s">
        <v>4679</v>
      </c>
      <c r="N1219" s="84" t="s">
        <v>4674</v>
      </c>
      <c r="O1219" s="84" t="s">
        <v>4674</v>
      </c>
      <c r="P1219" s="84" t="s">
        <v>4679</v>
      </c>
      <c r="Q1219" s="84" t="s">
        <v>4679</v>
      </c>
      <c r="R1219" s="84" t="s">
        <v>4679</v>
      </c>
      <c r="S1219" s="84" t="s">
        <v>4679</v>
      </c>
      <c r="T1219" s="84" t="s">
        <v>4679</v>
      </c>
      <c r="U1219" s="84" t="s">
        <v>4674</v>
      </c>
      <c r="V1219" s="84" t="s">
        <v>4674</v>
      </c>
      <c r="W1219" s="84" t="s">
        <v>4674</v>
      </c>
      <c r="X1219" s="84" t="s">
        <v>4674</v>
      </c>
      <c r="Y1219" s="84" t="s">
        <v>4679</v>
      </c>
      <c r="Z1219" s="84" t="s">
        <v>4679</v>
      </c>
      <c r="AA1219" s="84" t="s">
        <v>4679</v>
      </c>
      <c r="AB1219" s="84" t="s">
        <v>4674</v>
      </c>
      <c r="AC1219" s="84" t="s">
        <v>4674</v>
      </c>
      <c r="AD1219" s="84" t="s">
        <v>4674</v>
      </c>
      <c r="AE1219" s="84" t="s">
        <v>4674</v>
      </c>
      <c r="AF1219" s="84" t="s">
        <v>4674</v>
      </c>
      <c r="AG1219" s="84" t="s">
        <v>4674</v>
      </c>
      <c r="AH1219" s="84"/>
      <c r="AI1219" s="85">
        <f t="shared" si="152"/>
        <v>12</v>
      </c>
      <c r="AJ1219" s="86">
        <f t="shared" si="155"/>
        <v>12</v>
      </c>
      <c r="AK1219" s="87">
        <f t="shared" si="156"/>
        <v>0</v>
      </c>
      <c r="AL1219" s="87"/>
      <c r="AM1219" s="87">
        <f t="shared" si="157"/>
        <v>6</v>
      </c>
      <c r="AN1219" s="87">
        <f t="shared" si="153"/>
        <v>30</v>
      </c>
      <c r="AO1219" s="87">
        <f t="shared" si="158"/>
        <v>30</v>
      </c>
      <c r="AP1219" s="87">
        <v>31</v>
      </c>
      <c r="AQ1219" s="87">
        <v>30</v>
      </c>
      <c r="AR1219" s="87">
        <v>28</v>
      </c>
      <c r="AW1219" s="64" t="str">
        <f t="shared" si="159"/>
        <v>HAZİRAN 2026</v>
      </c>
      <c r="AX1219" s="89"/>
      <c r="AY1219" s="90"/>
      <c r="AZ1219" s="90" t="e">
        <f t="shared" si="154"/>
        <v>#N/A</v>
      </c>
    </row>
    <row r="1220" spans="1:52" ht="17.45" customHeight="1" x14ac:dyDescent="0.2">
      <c r="A1220" s="81">
        <v>1214</v>
      </c>
      <c r="B1220" s="82" t="s">
        <v>3793</v>
      </c>
      <c r="C1220" s="83" t="s">
        <v>3792</v>
      </c>
      <c r="D1220" s="84" t="s">
        <v>4674</v>
      </c>
      <c r="E1220" s="84" t="s">
        <v>4674</v>
      </c>
      <c r="F1220" s="84" t="s">
        <v>4674</v>
      </c>
      <c r="G1220" s="84" t="s">
        <v>4674</v>
      </c>
      <c r="H1220" s="84" t="s">
        <v>4674</v>
      </c>
      <c r="I1220" s="84" t="s">
        <v>4674</v>
      </c>
      <c r="J1220" s="84" t="s">
        <v>4674</v>
      </c>
      <c r="K1220" s="84" t="s">
        <v>4679</v>
      </c>
      <c r="L1220" s="84" t="s">
        <v>4674</v>
      </c>
      <c r="M1220" s="84" t="s">
        <v>4674</v>
      </c>
      <c r="N1220" s="84" t="s">
        <v>4674</v>
      </c>
      <c r="O1220" s="84" t="s">
        <v>4674</v>
      </c>
      <c r="P1220" s="84" t="s">
        <v>4674</v>
      </c>
      <c r="Q1220" s="84" t="s">
        <v>4674</v>
      </c>
      <c r="R1220" s="84" t="s">
        <v>4674</v>
      </c>
      <c r="S1220" s="84" t="s">
        <v>4674</v>
      </c>
      <c r="T1220" s="84" t="s">
        <v>4674</v>
      </c>
      <c r="U1220" s="84" t="s">
        <v>4674</v>
      </c>
      <c r="V1220" s="84" t="s">
        <v>4674</v>
      </c>
      <c r="W1220" s="84" t="s">
        <v>4674</v>
      </c>
      <c r="X1220" s="84" t="s">
        <v>4674</v>
      </c>
      <c r="Y1220" s="84" t="s">
        <v>4674</v>
      </c>
      <c r="Z1220" s="84" t="s">
        <v>4674</v>
      </c>
      <c r="AA1220" s="84" t="s">
        <v>4674</v>
      </c>
      <c r="AB1220" s="84" t="s">
        <v>4674</v>
      </c>
      <c r="AC1220" s="84" t="s">
        <v>4674</v>
      </c>
      <c r="AD1220" s="84" t="s">
        <v>4674</v>
      </c>
      <c r="AE1220" s="84" t="s">
        <v>4674</v>
      </c>
      <c r="AF1220" s="84" t="s">
        <v>4674</v>
      </c>
      <c r="AG1220" s="84" t="s">
        <v>4674</v>
      </c>
      <c r="AH1220" s="84"/>
      <c r="AI1220" s="85">
        <f t="shared" si="152"/>
        <v>1</v>
      </c>
      <c r="AJ1220" s="86">
        <f t="shared" si="155"/>
        <v>1</v>
      </c>
      <c r="AK1220" s="87">
        <f t="shared" si="156"/>
        <v>0</v>
      </c>
      <c r="AL1220" s="87"/>
      <c r="AM1220" s="87">
        <f t="shared" si="157"/>
        <v>6</v>
      </c>
      <c r="AN1220" s="87">
        <f t="shared" si="153"/>
        <v>30</v>
      </c>
      <c r="AO1220" s="87">
        <f t="shared" si="158"/>
        <v>30</v>
      </c>
      <c r="AP1220" s="87">
        <v>31</v>
      </c>
      <c r="AQ1220" s="87">
        <v>30</v>
      </c>
      <c r="AR1220" s="87">
        <v>28</v>
      </c>
      <c r="AW1220" s="64" t="str">
        <f t="shared" si="159"/>
        <v>HAZİRAN 2026</v>
      </c>
      <c r="AX1220" s="89"/>
      <c r="AY1220" s="90"/>
      <c r="AZ1220" s="90" t="e">
        <f t="shared" si="154"/>
        <v>#N/A</v>
      </c>
    </row>
    <row r="1221" spans="1:52" ht="17.45" customHeight="1" x14ac:dyDescent="0.2">
      <c r="A1221" s="81">
        <v>1215</v>
      </c>
      <c r="B1221" s="82" t="s">
        <v>3796</v>
      </c>
      <c r="C1221" s="83" t="s">
        <v>3795</v>
      </c>
      <c r="D1221" s="84" t="s">
        <v>4679</v>
      </c>
      <c r="E1221" s="84" t="s">
        <v>4679</v>
      </c>
      <c r="F1221" s="84" t="s">
        <v>4679</v>
      </c>
      <c r="G1221" s="84" t="s">
        <v>4674</v>
      </c>
      <c r="H1221" s="84" t="s">
        <v>4674</v>
      </c>
      <c r="I1221" s="84" t="s">
        <v>4674</v>
      </c>
      <c r="J1221" s="84" t="s">
        <v>4674</v>
      </c>
      <c r="K1221" s="84" t="s">
        <v>4679</v>
      </c>
      <c r="L1221" s="84" t="s">
        <v>4679</v>
      </c>
      <c r="M1221" s="84" t="s">
        <v>4679</v>
      </c>
      <c r="N1221" s="84" t="s">
        <v>4674</v>
      </c>
      <c r="O1221" s="84" t="s">
        <v>4674</v>
      </c>
      <c r="P1221" s="84" t="s">
        <v>4674</v>
      </c>
      <c r="Q1221" s="84" t="s">
        <v>4674</v>
      </c>
      <c r="R1221" s="84" t="s">
        <v>4679</v>
      </c>
      <c r="S1221" s="84" t="s">
        <v>4679</v>
      </c>
      <c r="T1221" s="84" t="s">
        <v>4679</v>
      </c>
      <c r="U1221" s="84" t="s">
        <v>4674</v>
      </c>
      <c r="V1221" s="84" t="s">
        <v>4674</v>
      </c>
      <c r="W1221" s="84" t="s">
        <v>4674</v>
      </c>
      <c r="X1221" s="84" t="s">
        <v>4674</v>
      </c>
      <c r="Y1221" s="84" t="s">
        <v>4679</v>
      </c>
      <c r="Z1221" s="84" t="s">
        <v>4679</v>
      </c>
      <c r="AA1221" s="84" t="s">
        <v>4679</v>
      </c>
      <c r="AB1221" s="84" t="s">
        <v>4674</v>
      </c>
      <c r="AC1221" s="84" t="s">
        <v>4674</v>
      </c>
      <c r="AD1221" s="84" t="s">
        <v>4674</v>
      </c>
      <c r="AE1221" s="84" t="s">
        <v>4674</v>
      </c>
      <c r="AF1221" s="84" t="s">
        <v>4679</v>
      </c>
      <c r="AG1221" s="84" t="s">
        <v>4679</v>
      </c>
      <c r="AH1221" s="84"/>
      <c r="AI1221" s="85">
        <f t="shared" si="152"/>
        <v>14</v>
      </c>
      <c r="AJ1221" s="86">
        <f t="shared" si="155"/>
        <v>14</v>
      </c>
      <c r="AK1221" s="87">
        <f t="shared" si="156"/>
        <v>0</v>
      </c>
      <c r="AL1221" s="87"/>
      <c r="AM1221" s="87">
        <f t="shared" si="157"/>
        <v>6</v>
      </c>
      <c r="AN1221" s="87">
        <f t="shared" si="153"/>
        <v>30</v>
      </c>
      <c r="AO1221" s="87">
        <f t="shared" si="158"/>
        <v>30</v>
      </c>
      <c r="AP1221" s="87">
        <v>31</v>
      </c>
      <c r="AQ1221" s="87">
        <v>30</v>
      </c>
      <c r="AR1221" s="87">
        <v>28</v>
      </c>
      <c r="AW1221" s="64" t="str">
        <f t="shared" si="159"/>
        <v>HAZİRAN 2026</v>
      </c>
      <c r="AX1221" s="89"/>
      <c r="AY1221" s="90"/>
      <c r="AZ1221" s="90" t="e">
        <f t="shared" si="154"/>
        <v>#N/A</v>
      </c>
    </row>
    <row r="1222" spans="1:52" ht="17.45" customHeight="1" x14ac:dyDescent="0.2">
      <c r="A1222" s="81">
        <v>1216</v>
      </c>
      <c r="B1222" s="82" t="s">
        <v>3799</v>
      </c>
      <c r="C1222" s="83" t="s">
        <v>3798</v>
      </c>
      <c r="D1222" s="84" t="s">
        <v>4679</v>
      </c>
      <c r="E1222" s="84" t="s">
        <v>4674</v>
      </c>
      <c r="F1222" s="84" t="s">
        <v>4679</v>
      </c>
      <c r="G1222" s="84" t="s">
        <v>4679</v>
      </c>
      <c r="H1222" s="84" t="s">
        <v>4674</v>
      </c>
      <c r="I1222" s="84" t="s">
        <v>4674</v>
      </c>
      <c r="J1222" s="84" t="s">
        <v>4674</v>
      </c>
      <c r="K1222" s="84" t="s">
        <v>4679</v>
      </c>
      <c r="L1222" s="84" t="s">
        <v>4674</v>
      </c>
      <c r="M1222" s="84" t="s">
        <v>4679</v>
      </c>
      <c r="N1222" s="84" t="s">
        <v>4679</v>
      </c>
      <c r="O1222" s="84" t="s">
        <v>4674</v>
      </c>
      <c r="P1222" s="84" t="s">
        <v>4674</v>
      </c>
      <c r="Q1222" s="84" t="s">
        <v>4674</v>
      </c>
      <c r="R1222" s="84" t="s">
        <v>4679</v>
      </c>
      <c r="S1222" s="84" t="s">
        <v>4674</v>
      </c>
      <c r="T1222" s="84" t="s">
        <v>4679</v>
      </c>
      <c r="U1222" s="84" t="s">
        <v>4679</v>
      </c>
      <c r="V1222" s="84" t="s">
        <v>4674</v>
      </c>
      <c r="W1222" s="84" t="s">
        <v>4674</v>
      </c>
      <c r="X1222" s="84" t="s">
        <v>4674</v>
      </c>
      <c r="Y1222" s="84" t="s">
        <v>4679</v>
      </c>
      <c r="Z1222" s="84" t="s">
        <v>4674</v>
      </c>
      <c r="AA1222" s="84" t="s">
        <v>4679</v>
      </c>
      <c r="AB1222" s="84" t="s">
        <v>4679</v>
      </c>
      <c r="AC1222" s="84" t="s">
        <v>4674</v>
      </c>
      <c r="AD1222" s="84" t="s">
        <v>4674</v>
      </c>
      <c r="AE1222" s="84" t="s">
        <v>4674</v>
      </c>
      <c r="AF1222" s="84" t="s">
        <v>4679</v>
      </c>
      <c r="AG1222" s="84" t="s">
        <v>4674</v>
      </c>
      <c r="AH1222" s="84"/>
      <c r="AI1222" s="85">
        <f t="shared" si="152"/>
        <v>13</v>
      </c>
      <c r="AJ1222" s="86">
        <f t="shared" si="155"/>
        <v>13</v>
      </c>
      <c r="AK1222" s="87">
        <f t="shared" si="156"/>
        <v>0</v>
      </c>
      <c r="AL1222" s="87"/>
      <c r="AM1222" s="87">
        <f t="shared" si="157"/>
        <v>6</v>
      </c>
      <c r="AN1222" s="87">
        <f t="shared" si="153"/>
        <v>30</v>
      </c>
      <c r="AO1222" s="87">
        <f t="shared" si="158"/>
        <v>30</v>
      </c>
      <c r="AP1222" s="87">
        <v>31</v>
      </c>
      <c r="AQ1222" s="87">
        <v>30</v>
      </c>
      <c r="AR1222" s="87">
        <v>28</v>
      </c>
      <c r="AW1222" s="64" t="str">
        <f t="shared" si="159"/>
        <v>HAZİRAN 2026</v>
      </c>
      <c r="AX1222" s="89"/>
      <c r="AY1222" s="90"/>
      <c r="AZ1222" s="90" t="e">
        <f t="shared" si="154"/>
        <v>#N/A</v>
      </c>
    </row>
    <row r="1223" spans="1:52" ht="17.45" customHeight="1" x14ac:dyDescent="0.2">
      <c r="A1223" s="81">
        <v>1217</v>
      </c>
      <c r="B1223" s="82" t="s">
        <v>3802</v>
      </c>
      <c r="C1223" s="83" t="s">
        <v>3801</v>
      </c>
      <c r="D1223" s="84" t="s">
        <v>4674</v>
      </c>
      <c r="E1223" s="84" t="s">
        <v>4679</v>
      </c>
      <c r="F1223" s="84" t="s">
        <v>4674</v>
      </c>
      <c r="G1223" s="84" t="s">
        <v>4674</v>
      </c>
      <c r="H1223" s="84" t="s">
        <v>4679</v>
      </c>
      <c r="I1223" s="84" t="s">
        <v>4679</v>
      </c>
      <c r="J1223" s="84" t="s">
        <v>4674</v>
      </c>
      <c r="K1223" s="84" t="s">
        <v>4674</v>
      </c>
      <c r="L1223" s="84" t="s">
        <v>4674</v>
      </c>
      <c r="M1223" s="84" t="s">
        <v>4674</v>
      </c>
      <c r="N1223" s="84" t="s">
        <v>4674</v>
      </c>
      <c r="O1223" s="84" t="s">
        <v>4679</v>
      </c>
      <c r="P1223" s="84" t="s">
        <v>4679</v>
      </c>
      <c r="Q1223" s="84" t="s">
        <v>4679</v>
      </c>
      <c r="R1223" s="84" t="s">
        <v>4679</v>
      </c>
      <c r="S1223" s="84" t="s">
        <v>4679</v>
      </c>
      <c r="T1223" s="84" t="s">
        <v>4679</v>
      </c>
      <c r="U1223" s="84" t="s">
        <v>4674</v>
      </c>
      <c r="V1223" s="84" t="s">
        <v>4674</v>
      </c>
      <c r="W1223" s="84" t="s">
        <v>4674</v>
      </c>
      <c r="X1223" s="84" t="s">
        <v>4674</v>
      </c>
      <c r="Y1223" s="84" t="s">
        <v>4674</v>
      </c>
      <c r="Z1223" s="84" t="s">
        <v>4674</v>
      </c>
      <c r="AA1223" s="84" t="s">
        <v>4674</v>
      </c>
      <c r="AB1223" s="84" t="s">
        <v>4674</v>
      </c>
      <c r="AC1223" s="84" t="s">
        <v>4690</v>
      </c>
      <c r="AD1223" s="84" t="s">
        <v>4690</v>
      </c>
      <c r="AE1223" s="84" t="s">
        <v>4690</v>
      </c>
      <c r="AF1223" s="84" t="s">
        <v>4690</v>
      </c>
      <c r="AG1223" s="84" t="s">
        <v>4690</v>
      </c>
      <c r="AH1223" s="84"/>
      <c r="AI1223" s="85">
        <f t="shared" ref="AI1223:AI1286" si="160">COUNTBLANK(D1223:AG1223)</f>
        <v>9</v>
      </c>
      <c r="AJ1223" s="86">
        <f t="shared" si="155"/>
        <v>9</v>
      </c>
      <c r="AK1223" s="87">
        <f t="shared" si="156"/>
        <v>0</v>
      </c>
      <c r="AL1223" s="87"/>
      <c r="AM1223" s="87">
        <f t="shared" si="157"/>
        <v>6</v>
      </c>
      <c r="AN1223" s="87">
        <f t="shared" si="153"/>
        <v>30</v>
      </c>
      <c r="AO1223" s="87">
        <f t="shared" si="158"/>
        <v>30</v>
      </c>
      <c r="AP1223" s="87">
        <v>31</v>
      </c>
      <c r="AQ1223" s="87">
        <v>30</v>
      </c>
      <c r="AR1223" s="87">
        <v>28</v>
      </c>
      <c r="AW1223" s="64" t="str">
        <f t="shared" si="159"/>
        <v>HAZİRAN 2026</v>
      </c>
      <c r="AX1223" s="89"/>
      <c r="AY1223" s="90"/>
      <c r="AZ1223" s="90" t="e">
        <f t="shared" si="154"/>
        <v>#N/A</v>
      </c>
    </row>
    <row r="1224" spans="1:52" ht="17.45" customHeight="1" x14ac:dyDescent="0.2">
      <c r="A1224" s="81">
        <v>1218</v>
      </c>
      <c r="B1224" s="82" t="s">
        <v>3805</v>
      </c>
      <c r="C1224" s="83" t="s">
        <v>3804</v>
      </c>
      <c r="D1224" s="84" t="s">
        <v>4674</v>
      </c>
      <c r="E1224" s="84" t="s">
        <v>4674</v>
      </c>
      <c r="F1224" s="84" t="s">
        <v>4679</v>
      </c>
      <c r="G1224" s="84" t="s">
        <v>4679</v>
      </c>
      <c r="H1224" s="84" t="s">
        <v>4679</v>
      </c>
      <c r="I1224" s="84" t="s">
        <v>4674</v>
      </c>
      <c r="J1224" s="84" t="s">
        <v>4674</v>
      </c>
      <c r="K1224" s="84" t="s">
        <v>4679</v>
      </c>
      <c r="L1224" s="84" t="s">
        <v>4679</v>
      </c>
      <c r="M1224" s="84" t="s">
        <v>4679</v>
      </c>
      <c r="N1224" s="84" t="s">
        <v>4674</v>
      </c>
      <c r="O1224" s="84" t="s">
        <v>4674</v>
      </c>
      <c r="P1224" s="84" t="s">
        <v>4674</v>
      </c>
      <c r="Q1224" s="84" t="s">
        <v>4674</v>
      </c>
      <c r="R1224" s="84" t="s">
        <v>4674</v>
      </c>
      <c r="S1224" s="84" t="s">
        <v>4674</v>
      </c>
      <c r="T1224" s="84" t="s">
        <v>4674</v>
      </c>
      <c r="U1224" s="84" t="s">
        <v>4674</v>
      </c>
      <c r="V1224" s="84" t="s">
        <v>4674</v>
      </c>
      <c r="W1224" s="84" t="s">
        <v>4674</v>
      </c>
      <c r="X1224" s="84" t="s">
        <v>4674</v>
      </c>
      <c r="Y1224" s="84" t="s">
        <v>4674</v>
      </c>
      <c r="Z1224" s="84" t="s">
        <v>4674</v>
      </c>
      <c r="AA1224" s="84" t="s">
        <v>4674</v>
      </c>
      <c r="AB1224" s="84" t="s">
        <v>4674</v>
      </c>
      <c r="AC1224" s="84" t="s">
        <v>4674</v>
      </c>
      <c r="AD1224" s="84" t="s">
        <v>4674</v>
      </c>
      <c r="AE1224" s="84" t="s">
        <v>4674</v>
      </c>
      <c r="AF1224" s="84" t="s">
        <v>4674</v>
      </c>
      <c r="AG1224" s="84" t="s">
        <v>4674</v>
      </c>
      <c r="AH1224" s="84"/>
      <c r="AI1224" s="85">
        <f t="shared" si="160"/>
        <v>6</v>
      </c>
      <c r="AJ1224" s="86">
        <f t="shared" si="155"/>
        <v>6</v>
      </c>
      <c r="AK1224" s="87">
        <f t="shared" si="156"/>
        <v>0</v>
      </c>
      <c r="AL1224" s="87"/>
      <c r="AM1224" s="87">
        <f t="shared" si="157"/>
        <v>6</v>
      </c>
      <c r="AN1224" s="87">
        <f t="shared" ref="AN1224:AN1287" si="161">COUNTA(D1224:AH1224)</f>
        <v>30</v>
      </c>
      <c r="AO1224" s="87">
        <f t="shared" si="158"/>
        <v>30</v>
      </c>
      <c r="AP1224" s="87">
        <v>31</v>
      </c>
      <c r="AQ1224" s="87">
        <v>30</v>
      </c>
      <c r="AR1224" s="87">
        <v>28</v>
      </c>
      <c r="AW1224" s="64" t="str">
        <f t="shared" si="159"/>
        <v>HAZİRAN 2026</v>
      </c>
      <c r="AX1224" s="89"/>
      <c r="AY1224" s="90"/>
      <c r="AZ1224" s="90" t="e">
        <f t="shared" ref="AZ1224:AZ1287" si="162">VLOOKUP(AX1224,$BK$3:$BL$10,2,FALSE)</f>
        <v>#N/A</v>
      </c>
    </row>
    <row r="1225" spans="1:52" ht="17.45" customHeight="1" x14ac:dyDescent="0.2">
      <c r="A1225" s="81">
        <v>1219</v>
      </c>
      <c r="B1225" s="82" t="s">
        <v>3808</v>
      </c>
      <c r="C1225" s="83" t="s">
        <v>3807</v>
      </c>
      <c r="D1225" s="84" t="s">
        <v>4679</v>
      </c>
      <c r="E1225" s="84" t="s">
        <v>4679</v>
      </c>
      <c r="F1225" s="84" t="s">
        <v>4679</v>
      </c>
      <c r="G1225" s="84" t="s">
        <v>4674</v>
      </c>
      <c r="H1225" s="84" t="s">
        <v>4674</v>
      </c>
      <c r="I1225" s="84" t="s">
        <v>4674</v>
      </c>
      <c r="J1225" s="84" t="s">
        <v>4674</v>
      </c>
      <c r="K1225" s="84" t="s">
        <v>4679</v>
      </c>
      <c r="L1225" s="84" t="s">
        <v>4679</v>
      </c>
      <c r="M1225" s="84" t="s">
        <v>4679</v>
      </c>
      <c r="N1225" s="84" t="s">
        <v>4674</v>
      </c>
      <c r="O1225" s="84" t="s">
        <v>4674</v>
      </c>
      <c r="P1225" s="84" t="s">
        <v>4674</v>
      </c>
      <c r="Q1225" s="84" t="s">
        <v>4674</v>
      </c>
      <c r="R1225" s="84" t="s">
        <v>4679</v>
      </c>
      <c r="S1225" s="84" t="s">
        <v>4679</v>
      </c>
      <c r="T1225" s="84" t="s">
        <v>4679</v>
      </c>
      <c r="U1225" s="84" t="s">
        <v>4674</v>
      </c>
      <c r="V1225" s="84" t="s">
        <v>4674</v>
      </c>
      <c r="W1225" s="84" t="s">
        <v>4674</v>
      </c>
      <c r="X1225" s="84" t="s">
        <v>4674</v>
      </c>
      <c r="Y1225" s="84" t="s">
        <v>4679</v>
      </c>
      <c r="Z1225" s="84" t="s">
        <v>4679</v>
      </c>
      <c r="AA1225" s="84" t="s">
        <v>4679</v>
      </c>
      <c r="AB1225" s="84" t="s">
        <v>4674</v>
      </c>
      <c r="AC1225" s="84" t="s">
        <v>4674</v>
      </c>
      <c r="AD1225" s="84" t="s">
        <v>4674</v>
      </c>
      <c r="AE1225" s="84" t="s">
        <v>4674</v>
      </c>
      <c r="AF1225" s="84" t="s">
        <v>4679</v>
      </c>
      <c r="AG1225" s="84" t="s">
        <v>4679</v>
      </c>
      <c r="AH1225" s="84"/>
      <c r="AI1225" s="85">
        <f t="shared" si="160"/>
        <v>14</v>
      </c>
      <c r="AJ1225" s="86">
        <f t="shared" si="155"/>
        <v>14</v>
      </c>
      <c r="AK1225" s="87">
        <f t="shared" si="156"/>
        <v>0</v>
      </c>
      <c r="AL1225" s="87"/>
      <c r="AM1225" s="87">
        <f t="shared" si="157"/>
        <v>6</v>
      </c>
      <c r="AN1225" s="87">
        <f t="shared" si="161"/>
        <v>30</v>
      </c>
      <c r="AO1225" s="87">
        <f t="shared" si="158"/>
        <v>30</v>
      </c>
      <c r="AP1225" s="87">
        <v>31</v>
      </c>
      <c r="AQ1225" s="87">
        <v>30</v>
      </c>
      <c r="AR1225" s="87">
        <v>28</v>
      </c>
      <c r="AW1225" s="64" t="str">
        <f t="shared" si="159"/>
        <v>HAZİRAN 2026</v>
      </c>
      <c r="AX1225" s="89"/>
      <c r="AY1225" s="90"/>
      <c r="AZ1225" s="90" t="e">
        <f t="shared" si="162"/>
        <v>#N/A</v>
      </c>
    </row>
    <row r="1226" spans="1:52" ht="17.45" customHeight="1" x14ac:dyDescent="0.2">
      <c r="A1226" s="81">
        <v>1220</v>
      </c>
      <c r="B1226" s="82" t="s">
        <v>3811</v>
      </c>
      <c r="C1226" s="83" t="s">
        <v>3810</v>
      </c>
      <c r="D1226" s="84" t="s">
        <v>4679</v>
      </c>
      <c r="E1226" s="84" t="s">
        <v>4679</v>
      </c>
      <c r="F1226" s="84" t="s">
        <v>4679</v>
      </c>
      <c r="G1226" s="84" t="s">
        <v>4674</v>
      </c>
      <c r="H1226" s="84" t="s">
        <v>4674</v>
      </c>
      <c r="I1226" s="84" t="s">
        <v>4674</v>
      </c>
      <c r="J1226" s="84" t="s">
        <v>4674</v>
      </c>
      <c r="K1226" s="84" t="s">
        <v>4679</v>
      </c>
      <c r="L1226" s="84" t="s">
        <v>4679</v>
      </c>
      <c r="M1226" s="84" t="s">
        <v>4679</v>
      </c>
      <c r="N1226" s="84" t="s">
        <v>4674</v>
      </c>
      <c r="O1226" s="84" t="s">
        <v>4674</v>
      </c>
      <c r="P1226" s="84" t="s">
        <v>4674</v>
      </c>
      <c r="Q1226" s="84" t="s">
        <v>4674</v>
      </c>
      <c r="R1226" s="84" t="s">
        <v>4679</v>
      </c>
      <c r="S1226" s="84" t="s">
        <v>4679</v>
      </c>
      <c r="T1226" s="84" t="s">
        <v>4679</v>
      </c>
      <c r="U1226" s="84" t="s">
        <v>4674</v>
      </c>
      <c r="V1226" s="84" t="s">
        <v>4674</v>
      </c>
      <c r="W1226" s="84" t="s">
        <v>4674</v>
      </c>
      <c r="X1226" s="84" t="s">
        <v>4674</v>
      </c>
      <c r="Y1226" s="84" t="s">
        <v>4679</v>
      </c>
      <c r="Z1226" s="84" t="s">
        <v>4679</v>
      </c>
      <c r="AA1226" s="84" t="s">
        <v>4679</v>
      </c>
      <c r="AB1226" s="84" t="s">
        <v>4674</v>
      </c>
      <c r="AC1226" s="84" t="s">
        <v>4674</v>
      </c>
      <c r="AD1226" s="84" t="s">
        <v>4674</v>
      </c>
      <c r="AE1226" s="84" t="s">
        <v>4674</v>
      </c>
      <c r="AF1226" s="84" t="s">
        <v>4679</v>
      </c>
      <c r="AG1226" s="84" t="s">
        <v>4679</v>
      </c>
      <c r="AH1226" s="84"/>
      <c r="AI1226" s="85">
        <f t="shared" si="160"/>
        <v>14</v>
      </c>
      <c r="AJ1226" s="86">
        <f t="shared" si="155"/>
        <v>14</v>
      </c>
      <c r="AK1226" s="87">
        <f t="shared" si="156"/>
        <v>0</v>
      </c>
      <c r="AL1226" s="87"/>
      <c r="AM1226" s="87">
        <f t="shared" si="157"/>
        <v>6</v>
      </c>
      <c r="AN1226" s="87">
        <f t="shared" si="161"/>
        <v>30</v>
      </c>
      <c r="AO1226" s="87">
        <f t="shared" si="158"/>
        <v>30</v>
      </c>
      <c r="AP1226" s="87">
        <v>31</v>
      </c>
      <c r="AQ1226" s="87">
        <v>30</v>
      </c>
      <c r="AR1226" s="87">
        <v>28</v>
      </c>
      <c r="AW1226" s="64" t="str">
        <f t="shared" si="159"/>
        <v>HAZİRAN 2026</v>
      </c>
      <c r="AX1226" s="89"/>
      <c r="AY1226" s="90"/>
      <c r="AZ1226" s="90" t="e">
        <f t="shared" si="162"/>
        <v>#N/A</v>
      </c>
    </row>
    <row r="1227" spans="1:52" ht="17.45" customHeight="1" x14ac:dyDescent="0.2">
      <c r="A1227" s="81">
        <v>1221</v>
      </c>
      <c r="B1227" s="82" t="s">
        <v>3814</v>
      </c>
      <c r="C1227" s="83" t="s">
        <v>3813</v>
      </c>
      <c r="D1227" s="84" t="s">
        <v>4674</v>
      </c>
      <c r="E1227" s="84" t="s">
        <v>4674</v>
      </c>
      <c r="F1227" s="84" t="s">
        <v>4679</v>
      </c>
      <c r="G1227" s="84" t="s">
        <v>4679</v>
      </c>
      <c r="H1227" s="84" t="s">
        <v>4679</v>
      </c>
      <c r="I1227" s="84" t="s">
        <v>4674</v>
      </c>
      <c r="J1227" s="84" t="s">
        <v>4674</v>
      </c>
      <c r="K1227" s="84" t="s">
        <v>4674</v>
      </c>
      <c r="L1227" s="84" t="s">
        <v>4674</v>
      </c>
      <c r="M1227" s="84" t="s">
        <v>4679</v>
      </c>
      <c r="N1227" s="84" t="s">
        <v>4679</v>
      </c>
      <c r="O1227" s="84" t="s">
        <v>4679</v>
      </c>
      <c r="P1227" s="84" t="s">
        <v>4674</v>
      </c>
      <c r="Q1227" s="84" t="s">
        <v>4674</v>
      </c>
      <c r="R1227" s="84" t="s">
        <v>4674</v>
      </c>
      <c r="S1227" s="84" t="s">
        <v>4674</v>
      </c>
      <c r="T1227" s="84" t="s">
        <v>4679</v>
      </c>
      <c r="U1227" s="84" t="s">
        <v>4679</v>
      </c>
      <c r="V1227" s="84" t="s">
        <v>4679</v>
      </c>
      <c r="W1227" s="84" t="s">
        <v>4674</v>
      </c>
      <c r="X1227" s="84" t="s">
        <v>4674</v>
      </c>
      <c r="Y1227" s="84" t="s">
        <v>4674</v>
      </c>
      <c r="Z1227" s="84" t="s">
        <v>4674</v>
      </c>
      <c r="AA1227" s="84" t="s">
        <v>4679</v>
      </c>
      <c r="AB1227" s="84" t="s">
        <v>4679</v>
      </c>
      <c r="AC1227" s="84" t="s">
        <v>4679</v>
      </c>
      <c r="AD1227" s="84" t="s">
        <v>4674</v>
      </c>
      <c r="AE1227" s="84" t="s">
        <v>4674</v>
      </c>
      <c r="AF1227" s="84" t="s">
        <v>4679</v>
      </c>
      <c r="AG1227" s="84" t="s">
        <v>4679</v>
      </c>
      <c r="AH1227" s="84"/>
      <c r="AI1227" s="85">
        <f t="shared" si="160"/>
        <v>14</v>
      </c>
      <c r="AJ1227" s="86">
        <f t="shared" si="155"/>
        <v>14</v>
      </c>
      <c r="AK1227" s="87">
        <f t="shared" si="156"/>
        <v>0</v>
      </c>
      <c r="AL1227" s="87"/>
      <c r="AM1227" s="87">
        <f t="shared" si="157"/>
        <v>6</v>
      </c>
      <c r="AN1227" s="87">
        <f t="shared" si="161"/>
        <v>30</v>
      </c>
      <c r="AO1227" s="87">
        <f t="shared" si="158"/>
        <v>30</v>
      </c>
      <c r="AP1227" s="87">
        <v>31</v>
      </c>
      <c r="AQ1227" s="87">
        <v>30</v>
      </c>
      <c r="AR1227" s="87">
        <v>28</v>
      </c>
      <c r="AW1227" s="64" t="str">
        <f t="shared" si="159"/>
        <v>HAZİRAN 2026</v>
      </c>
      <c r="AX1227" s="89"/>
      <c r="AY1227" s="90"/>
      <c r="AZ1227" s="90" t="e">
        <f t="shared" si="162"/>
        <v>#N/A</v>
      </c>
    </row>
    <row r="1228" spans="1:52" ht="17.45" customHeight="1" x14ac:dyDescent="0.2">
      <c r="A1228" s="81">
        <v>1222</v>
      </c>
      <c r="B1228" s="82" t="s">
        <v>3817</v>
      </c>
      <c r="C1228" s="83" t="s">
        <v>3816</v>
      </c>
      <c r="D1228" s="84" t="s">
        <v>4679</v>
      </c>
      <c r="E1228" s="84" t="s">
        <v>4679</v>
      </c>
      <c r="F1228" s="84" t="s">
        <v>4679</v>
      </c>
      <c r="G1228" s="84" t="s">
        <v>4674</v>
      </c>
      <c r="H1228" s="84" t="s">
        <v>4674</v>
      </c>
      <c r="I1228" s="84" t="s">
        <v>4674</v>
      </c>
      <c r="J1228" s="84" t="s">
        <v>4674</v>
      </c>
      <c r="K1228" s="84" t="s">
        <v>4679</v>
      </c>
      <c r="L1228" s="84" t="s">
        <v>4679</v>
      </c>
      <c r="M1228" s="84" t="s">
        <v>4679</v>
      </c>
      <c r="N1228" s="84" t="s">
        <v>4674</v>
      </c>
      <c r="O1228" s="84" t="s">
        <v>4674</v>
      </c>
      <c r="P1228" s="84" t="s">
        <v>4674</v>
      </c>
      <c r="Q1228" s="84" t="s">
        <v>4674</v>
      </c>
      <c r="R1228" s="84" t="s">
        <v>4679</v>
      </c>
      <c r="S1228" s="84" t="s">
        <v>4679</v>
      </c>
      <c r="T1228" s="84" t="s">
        <v>4679</v>
      </c>
      <c r="U1228" s="84" t="s">
        <v>4674</v>
      </c>
      <c r="V1228" s="84" t="s">
        <v>4674</v>
      </c>
      <c r="W1228" s="84" t="s">
        <v>4674</v>
      </c>
      <c r="X1228" s="84" t="s">
        <v>4674</v>
      </c>
      <c r="Y1228" s="84" t="s">
        <v>4679</v>
      </c>
      <c r="Z1228" s="84" t="s">
        <v>4679</v>
      </c>
      <c r="AA1228" s="84" t="s">
        <v>4679</v>
      </c>
      <c r="AB1228" s="84" t="s">
        <v>4674</v>
      </c>
      <c r="AC1228" s="84" t="s">
        <v>4674</v>
      </c>
      <c r="AD1228" s="84" t="s">
        <v>4674</v>
      </c>
      <c r="AE1228" s="84" t="s">
        <v>4674</v>
      </c>
      <c r="AF1228" s="84" t="s">
        <v>4679</v>
      </c>
      <c r="AG1228" s="84" t="s">
        <v>4679</v>
      </c>
      <c r="AH1228" s="84"/>
      <c r="AI1228" s="85">
        <f t="shared" si="160"/>
        <v>14</v>
      </c>
      <c r="AJ1228" s="86">
        <f t="shared" si="155"/>
        <v>14</v>
      </c>
      <c r="AK1228" s="87">
        <f t="shared" si="156"/>
        <v>0</v>
      </c>
      <c r="AL1228" s="87"/>
      <c r="AM1228" s="87">
        <f t="shared" si="157"/>
        <v>6</v>
      </c>
      <c r="AN1228" s="87">
        <f t="shared" si="161"/>
        <v>30</v>
      </c>
      <c r="AO1228" s="87">
        <f t="shared" si="158"/>
        <v>30</v>
      </c>
      <c r="AP1228" s="87">
        <v>31</v>
      </c>
      <c r="AQ1228" s="87">
        <v>30</v>
      </c>
      <c r="AR1228" s="87">
        <v>28</v>
      </c>
      <c r="AW1228" s="64" t="str">
        <f t="shared" si="159"/>
        <v>HAZİRAN 2026</v>
      </c>
      <c r="AX1228" s="89"/>
      <c r="AY1228" s="90"/>
      <c r="AZ1228" s="90" t="e">
        <f t="shared" si="162"/>
        <v>#N/A</v>
      </c>
    </row>
    <row r="1229" spans="1:52" ht="17.45" customHeight="1" x14ac:dyDescent="0.2">
      <c r="A1229" s="81">
        <v>1223</v>
      </c>
      <c r="B1229" s="82" t="s">
        <v>3820</v>
      </c>
      <c r="C1229" s="83" t="s">
        <v>3819</v>
      </c>
      <c r="D1229" s="84" t="s">
        <v>4679</v>
      </c>
      <c r="E1229" s="84" t="s">
        <v>4679</v>
      </c>
      <c r="F1229" s="84" t="s">
        <v>4679</v>
      </c>
      <c r="G1229" s="84" t="s">
        <v>4674</v>
      </c>
      <c r="H1229" s="84" t="s">
        <v>4674</v>
      </c>
      <c r="I1229" s="84" t="s">
        <v>4674</v>
      </c>
      <c r="J1229" s="84" t="s">
        <v>4674</v>
      </c>
      <c r="K1229" s="84" t="s">
        <v>4679</v>
      </c>
      <c r="L1229" s="84" t="s">
        <v>4679</v>
      </c>
      <c r="M1229" s="84" t="s">
        <v>4679</v>
      </c>
      <c r="N1229" s="84" t="s">
        <v>4674</v>
      </c>
      <c r="O1229" s="84" t="s">
        <v>4674</v>
      </c>
      <c r="P1229" s="84" t="s">
        <v>4674</v>
      </c>
      <c r="Q1229" s="84" t="s">
        <v>4674</v>
      </c>
      <c r="R1229" s="84" t="s">
        <v>4679</v>
      </c>
      <c r="S1229" s="84" t="s">
        <v>4679</v>
      </c>
      <c r="T1229" s="84" t="s">
        <v>4679</v>
      </c>
      <c r="U1229" s="84" t="s">
        <v>4674</v>
      </c>
      <c r="V1229" s="84" t="s">
        <v>4674</v>
      </c>
      <c r="W1229" s="84" t="s">
        <v>4674</v>
      </c>
      <c r="X1229" s="84" t="s">
        <v>4674</v>
      </c>
      <c r="Y1229" s="84" t="s">
        <v>4679</v>
      </c>
      <c r="Z1229" s="84" t="s">
        <v>4679</v>
      </c>
      <c r="AA1229" s="84" t="s">
        <v>4679</v>
      </c>
      <c r="AB1229" s="84" t="s">
        <v>4674</v>
      </c>
      <c r="AC1229" s="84" t="s">
        <v>4674</v>
      </c>
      <c r="AD1229" s="84" t="s">
        <v>4674</v>
      </c>
      <c r="AE1229" s="84" t="s">
        <v>4674</v>
      </c>
      <c r="AF1229" s="84" t="s">
        <v>4679</v>
      </c>
      <c r="AG1229" s="84" t="s">
        <v>4679</v>
      </c>
      <c r="AH1229" s="84"/>
      <c r="AI1229" s="85">
        <f t="shared" si="160"/>
        <v>14</v>
      </c>
      <c r="AJ1229" s="86">
        <f t="shared" si="155"/>
        <v>14</v>
      </c>
      <c r="AK1229" s="87">
        <f t="shared" si="156"/>
        <v>0</v>
      </c>
      <c r="AL1229" s="87"/>
      <c r="AM1229" s="87">
        <f t="shared" si="157"/>
        <v>6</v>
      </c>
      <c r="AN1229" s="87">
        <f t="shared" si="161"/>
        <v>30</v>
      </c>
      <c r="AO1229" s="87">
        <f t="shared" si="158"/>
        <v>30</v>
      </c>
      <c r="AP1229" s="87">
        <v>31</v>
      </c>
      <c r="AQ1229" s="87">
        <v>30</v>
      </c>
      <c r="AR1229" s="87">
        <v>28</v>
      </c>
      <c r="AW1229" s="64" t="str">
        <f t="shared" si="159"/>
        <v>HAZİRAN 2026</v>
      </c>
      <c r="AX1229" s="89"/>
      <c r="AY1229" s="90"/>
      <c r="AZ1229" s="90" t="e">
        <f t="shared" si="162"/>
        <v>#N/A</v>
      </c>
    </row>
    <row r="1230" spans="1:52" ht="17.45" customHeight="1" x14ac:dyDescent="0.2">
      <c r="A1230" s="81">
        <v>1224</v>
      </c>
      <c r="B1230" s="82" t="s">
        <v>3823</v>
      </c>
      <c r="C1230" s="83" t="s">
        <v>3822</v>
      </c>
      <c r="D1230" s="84" t="s">
        <v>4674</v>
      </c>
      <c r="E1230" s="84" t="s">
        <v>4674</v>
      </c>
      <c r="F1230" s="84" t="s">
        <v>4679</v>
      </c>
      <c r="G1230" s="84" t="s">
        <v>4679</v>
      </c>
      <c r="H1230" s="84" t="s">
        <v>4674</v>
      </c>
      <c r="I1230" s="84" t="s">
        <v>4674</v>
      </c>
      <c r="J1230" s="84" t="s">
        <v>4674</v>
      </c>
      <c r="K1230" s="84" t="s">
        <v>4674</v>
      </c>
      <c r="L1230" s="84" t="s">
        <v>4674</v>
      </c>
      <c r="M1230" s="84" t="s">
        <v>4679</v>
      </c>
      <c r="N1230" s="84" t="s">
        <v>4679</v>
      </c>
      <c r="O1230" s="84" t="s">
        <v>4674</v>
      </c>
      <c r="P1230" s="84" t="s">
        <v>4674</v>
      </c>
      <c r="Q1230" s="84" t="s">
        <v>4674</v>
      </c>
      <c r="R1230" s="84" t="s">
        <v>4674</v>
      </c>
      <c r="S1230" s="84" t="s">
        <v>4674</v>
      </c>
      <c r="T1230" s="84" t="s">
        <v>4679</v>
      </c>
      <c r="U1230" s="84" t="s">
        <v>4679</v>
      </c>
      <c r="V1230" s="84" t="s">
        <v>4674</v>
      </c>
      <c r="W1230" s="84" t="s">
        <v>4674</v>
      </c>
      <c r="X1230" s="84" t="s">
        <v>4674</v>
      </c>
      <c r="Y1230" s="84" t="s">
        <v>4674</v>
      </c>
      <c r="Z1230" s="84" t="s">
        <v>4674</v>
      </c>
      <c r="AA1230" s="84" t="s">
        <v>4679</v>
      </c>
      <c r="AB1230" s="84" t="s">
        <v>4679</v>
      </c>
      <c r="AC1230" s="84" t="s">
        <v>4674</v>
      </c>
      <c r="AD1230" s="84" t="s">
        <v>4674</v>
      </c>
      <c r="AE1230" s="84" t="s">
        <v>4674</v>
      </c>
      <c r="AF1230" s="84" t="s">
        <v>4674</v>
      </c>
      <c r="AG1230" s="84" t="s">
        <v>4674</v>
      </c>
      <c r="AH1230" s="84"/>
      <c r="AI1230" s="85">
        <f t="shared" si="160"/>
        <v>8</v>
      </c>
      <c r="AJ1230" s="86">
        <f t="shared" si="155"/>
        <v>8</v>
      </c>
      <c r="AK1230" s="87">
        <f t="shared" si="156"/>
        <v>0</v>
      </c>
      <c r="AL1230" s="87"/>
      <c r="AM1230" s="87">
        <f t="shared" si="157"/>
        <v>6</v>
      </c>
      <c r="AN1230" s="87">
        <f t="shared" si="161"/>
        <v>30</v>
      </c>
      <c r="AO1230" s="87">
        <f t="shared" si="158"/>
        <v>30</v>
      </c>
      <c r="AP1230" s="87">
        <v>31</v>
      </c>
      <c r="AQ1230" s="87">
        <v>30</v>
      </c>
      <c r="AR1230" s="87">
        <v>28</v>
      </c>
      <c r="AW1230" s="64" t="str">
        <f t="shared" si="159"/>
        <v>HAZİRAN 2026</v>
      </c>
      <c r="AX1230" s="89"/>
      <c r="AY1230" s="90"/>
      <c r="AZ1230" s="90" t="e">
        <f t="shared" si="162"/>
        <v>#N/A</v>
      </c>
    </row>
    <row r="1231" spans="1:52" ht="17.45" customHeight="1" x14ac:dyDescent="0.2">
      <c r="A1231" s="81">
        <v>1225</v>
      </c>
      <c r="B1231" s="82" t="s">
        <v>3826</v>
      </c>
      <c r="C1231" s="83" t="s">
        <v>3825</v>
      </c>
      <c r="D1231" s="84" t="s">
        <v>4679</v>
      </c>
      <c r="E1231" s="84" t="s">
        <v>4679</v>
      </c>
      <c r="F1231" s="84" t="s">
        <v>4679</v>
      </c>
      <c r="G1231" s="84" t="s">
        <v>4674</v>
      </c>
      <c r="H1231" s="84" t="s">
        <v>4674</v>
      </c>
      <c r="I1231" s="84" t="s">
        <v>4674</v>
      </c>
      <c r="J1231" s="84" t="s">
        <v>4674</v>
      </c>
      <c r="K1231" s="84" t="s">
        <v>4679</v>
      </c>
      <c r="L1231" s="84" t="s">
        <v>4679</v>
      </c>
      <c r="M1231" s="84" t="s">
        <v>4679</v>
      </c>
      <c r="N1231" s="84" t="s">
        <v>4674</v>
      </c>
      <c r="O1231" s="84" t="s">
        <v>4674</v>
      </c>
      <c r="P1231" s="84" t="s">
        <v>4674</v>
      </c>
      <c r="Q1231" s="84" t="s">
        <v>4674</v>
      </c>
      <c r="R1231" s="84" t="s">
        <v>4679</v>
      </c>
      <c r="S1231" s="84" t="s">
        <v>4679</v>
      </c>
      <c r="T1231" s="84" t="s">
        <v>4679</v>
      </c>
      <c r="U1231" s="84" t="s">
        <v>4674</v>
      </c>
      <c r="V1231" s="84" t="s">
        <v>4674</v>
      </c>
      <c r="W1231" s="84" t="s">
        <v>4674</v>
      </c>
      <c r="X1231" s="84" t="s">
        <v>4674</v>
      </c>
      <c r="Y1231" s="84" t="s">
        <v>4679</v>
      </c>
      <c r="Z1231" s="84" t="s">
        <v>4679</v>
      </c>
      <c r="AA1231" s="84" t="s">
        <v>4679</v>
      </c>
      <c r="AB1231" s="84" t="s">
        <v>4674</v>
      </c>
      <c r="AC1231" s="84" t="s">
        <v>4674</v>
      </c>
      <c r="AD1231" s="84" t="s">
        <v>4674</v>
      </c>
      <c r="AE1231" s="84" t="s">
        <v>4674</v>
      </c>
      <c r="AF1231" s="84" t="s">
        <v>4679</v>
      </c>
      <c r="AG1231" s="84" t="s">
        <v>4679</v>
      </c>
      <c r="AH1231" s="84"/>
      <c r="AI1231" s="85">
        <f t="shared" si="160"/>
        <v>14</v>
      </c>
      <c r="AJ1231" s="86">
        <f t="shared" si="155"/>
        <v>14</v>
      </c>
      <c r="AK1231" s="87">
        <f t="shared" si="156"/>
        <v>0</v>
      </c>
      <c r="AL1231" s="87"/>
      <c r="AM1231" s="87">
        <f t="shared" si="157"/>
        <v>6</v>
      </c>
      <c r="AN1231" s="87">
        <f t="shared" si="161"/>
        <v>30</v>
      </c>
      <c r="AO1231" s="87">
        <f t="shared" si="158"/>
        <v>30</v>
      </c>
      <c r="AP1231" s="87">
        <v>31</v>
      </c>
      <c r="AQ1231" s="87">
        <v>30</v>
      </c>
      <c r="AR1231" s="87">
        <v>28</v>
      </c>
      <c r="AW1231" s="64" t="str">
        <f t="shared" si="159"/>
        <v>HAZİRAN 2026</v>
      </c>
      <c r="AX1231" s="89"/>
      <c r="AY1231" s="90"/>
      <c r="AZ1231" s="90" t="e">
        <f t="shared" si="162"/>
        <v>#N/A</v>
      </c>
    </row>
    <row r="1232" spans="1:52" ht="17.45" customHeight="1" x14ac:dyDescent="0.2">
      <c r="A1232" s="81">
        <v>1226</v>
      </c>
      <c r="B1232" s="82" t="s">
        <v>3829</v>
      </c>
      <c r="C1232" s="83" t="s">
        <v>3828</v>
      </c>
      <c r="D1232" s="84" t="s">
        <v>4679</v>
      </c>
      <c r="E1232" s="84" t="s">
        <v>4679</v>
      </c>
      <c r="F1232" s="84" t="s">
        <v>4679</v>
      </c>
      <c r="G1232" s="84" t="s">
        <v>4674</v>
      </c>
      <c r="H1232" s="84" t="s">
        <v>4674</v>
      </c>
      <c r="I1232" s="84" t="s">
        <v>4674</v>
      </c>
      <c r="J1232" s="84" t="s">
        <v>4674</v>
      </c>
      <c r="K1232" s="84" t="s">
        <v>4679</v>
      </c>
      <c r="L1232" s="84" t="s">
        <v>4679</v>
      </c>
      <c r="M1232" s="84" t="s">
        <v>4679</v>
      </c>
      <c r="N1232" s="84" t="s">
        <v>4674</v>
      </c>
      <c r="O1232" s="84" t="s">
        <v>4674</v>
      </c>
      <c r="P1232" s="84" t="s">
        <v>4674</v>
      </c>
      <c r="Q1232" s="84" t="s">
        <v>4674</v>
      </c>
      <c r="R1232" s="84" t="s">
        <v>4679</v>
      </c>
      <c r="S1232" s="84" t="s">
        <v>4679</v>
      </c>
      <c r="T1232" s="84" t="s">
        <v>4679</v>
      </c>
      <c r="U1232" s="84" t="s">
        <v>4674</v>
      </c>
      <c r="V1232" s="84" t="s">
        <v>4674</v>
      </c>
      <c r="W1232" s="84" t="s">
        <v>4674</v>
      </c>
      <c r="X1232" s="84" t="s">
        <v>4674</v>
      </c>
      <c r="Y1232" s="84" t="s">
        <v>4679</v>
      </c>
      <c r="Z1232" s="84" t="s">
        <v>4679</v>
      </c>
      <c r="AA1232" s="84" t="s">
        <v>4679</v>
      </c>
      <c r="AB1232" s="84" t="s">
        <v>4674</v>
      </c>
      <c r="AC1232" s="84" t="s">
        <v>4674</v>
      </c>
      <c r="AD1232" s="84" t="s">
        <v>4674</v>
      </c>
      <c r="AE1232" s="84" t="s">
        <v>4674</v>
      </c>
      <c r="AF1232" s="84" t="s">
        <v>4679</v>
      </c>
      <c r="AG1232" s="84" t="s">
        <v>4679</v>
      </c>
      <c r="AH1232" s="84"/>
      <c r="AI1232" s="85">
        <f t="shared" si="160"/>
        <v>14</v>
      </c>
      <c r="AJ1232" s="86">
        <f t="shared" si="155"/>
        <v>14</v>
      </c>
      <c r="AK1232" s="87">
        <f t="shared" si="156"/>
        <v>0</v>
      </c>
      <c r="AL1232" s="87"/>
      <c r="AM1232" s="87">
        <f t="shared" si="157"/>
        <v>6</v>
      </c>
      <c r="AN1232" s="87">
        <f t="shared" si="161"/>
        <v>30</v>
      </c>
      <c r="AO1232" s="87">
        <f t="shared" si="158"/>
        <v>30</v>
      </c>
      <c r="AP1232" s="87">
        <v>31</v>
      </c>
      <c r="AQ1232" s="87">
        <v>30</v>
      </c>
      <c r="AR1232" s="87">
        <v>28</v>
      </c>
      <c r="AW1232" s="64" t="str">
        <f t="shared" si="159"/>
        <v>HAZİRAN 2026</v>
      </c>
      <c r="AX1232" s="89"/>
      <c r="AY1232" s="90"/>
      <c r="AZ1232" s="90" t="e">
        <f t="shared" si="162"/>
        <v>#N/A</v>
      </c>
    </row>
    <row r="1233" spans="1:52" ht="17.45" customHeight="1" x14ac:dyDescent="0.2">
      <c r="A1233" s="81">
        <v>1227</v>
      </c>
      <c r="B1233" s="82" t="s">
        <v>3832</v>
      </c>
      <c r="C1233" s="83" t="s">
        <v>3831</v>
      </c>
      <c r="D1233" s="84" t="s">
        <v>4674</v>
      </c>
      <c r="E1233" s="84" t="s">
        <v>4674</v>
      </c>
      <c r="F1233" s="84" t="s">
        <v>4679</v>
      </c>
      <c r="G1233" s="84" t="s">
        <v>4679</v>
      </c>
      <c r="H1233" s="84" t="s">
        <v>4679</v>
      </c>
      <c r="I1233" s="84" t="s">
        <v>4674</v>
      </c>
      <c r="J1233" s="84" t="s">
        <v>4674</v>
      </c>
      <c r="K1233" s="84" t="s">
        <v>4679</v>
      </c>
      <c r="L1233" s="84" t="s">
        <v>4679</v>
      </c>
      <c r="M1233" s="84" t="s">
        <v>4679</v>
      </c>
      <c r="N1233" s="84" t="s">
        <v>4674</v>
      </c>
      <c r="O1233" s="84" t="s">
        <v>4674</v>
      </c>
      <c r="P1233" s="84" t="s">
        <v>4674</v>
      </c>
      <c r="Q1233" s="84" t="s">
        <v>4674</v>
      </c>
      <c r="R1233" s="84" t="s">
        <v>4679</v>
      </c>
      <c r="S1233" s="84" t="s">
        <v>4679</v>
      </c>
      <c r="T1233" s="84" t="s">
        <v>4679</v>
      </c>
      <c r="U1233" s="84" t="s">
        <v>4674</v>
      </c>
      <c r="V1233" s="84" t="s">
        <v>4674</v>
      </c>
      <c r="W1233" s="84" t="s">
        <v>4674</v>
      </c>
      <c r="X1233" s="84" t="s">
        <v>4674</v>
      </c>
      <c r="Y1233" s="84" t="s">
        <v>4679</v>
      </c>
      <c r="Z1233" s="84" t="s">
        <v>4679</v>
      </c>
      <c r="AA1233" s="84" t="s">
        <v>4679</v>
      </c>
      <c r="AB1233" s="84" t="s">
        <v>4674</v>
      </c>
      <c r="AC1233" s="84" t="s">
        <v>4674</v>
      </c>
      <c r="AD1233" s="84" t="s">
        <v>4674</v>
      </c>
      <c r="AE1233" s="84" t="s">
        <v>4674</v>
      </c>
      <c r="AF1233" s="84" t="s">
        <v>4679</v>
      </c>
      <c r="AG1233" s="84" t="s">
        <v>4679</v>
      </c>
      <c r="AH1233" s="84"/>
      <c r="AI1233" s="85">
        <f t="shared" si="160"/>
        <v>14</v>
      </c>
      <c r="AJ1233" s="86">
        <f t="shared" si="155"/>
        <v>14</v>
      </c>
      <c r="AK1233" s="87">
        <f t="shared" si="156"/>
        <v>0</v>
      </c>
      <c r="AL1233" s="87"/>
      <c r="AM1233" s="87">
        <f t="shared" si="157"/>
        <v>6</v>
      </c>
      <c r="AN1233" s="87">
        <f t="shared" si="161"/>
        <v>30</v>
      </c>
      <c r="AO1233" s="87">
        <f t="shared" si="158"/>
        <v>30</v>
      </c>
      <c r="AP1233" s="87">
        <v>31</v>
      </c>
      <c r="AQ1233" s="87">
        <v>30</v>
      </c>
      <c r="AR1233" s="87">
        <v>28</v>
      </c>
      <c r="AW1233" s="64" t="str">
        <f t="shared" si="159"/>
        <v>HAZİRAN 2026</v>
      </c>
      <c r="AX1233" s="89"/>
      <c r="AY1233" s="90"/>
      <c r="AZ1233" s="90" t="e">
        <f t="shared" si="162"/>
        <v>#N/A</v>
      </c>
    </row>
    <row r="1234" spans="1:52" ht="17.45" customHeight="1" x14ac:dyDescent="0.2">
      <c r="A1234" s="81">
        <v>1228</v>
      </c>
      <c r="B1234" s="82" t="s">
        <v>3835</v>
      </c>
      <c r="C1234" s="83" t="s">
        <v>3834</v>
      </c>
      <c r="D1234" s="84" t="s">
        <v>4674</v>
      </c>
      <c r="E1234" s="84" t="s">
        <v>4674</v>
      </c>
      <c r="F1234" s="84" t="s">
        <v>4679</v>
      </c>
      <c r="G1234" s="84" t="s">
        <v>4679</v>
      </c>
      <c r="H1234" s="84" t="s">
        <v>4679</v>
      </c>
      <c r="I1234" s="84" t="s">
        <v>4674</v>
      </c>
      <c r="J1234" s="84" t="s">
        <v>4674</v>
      </c>
      <c r="K1234" s="84" t="s">
        <v>4674</v>
      </c>
      <c r="L1234" s="84" t="s">
        <v>4679</v>
      </c>
      <c r="M1234" s="84" t="s">
        <v>4679</v>
      </c>
      <c r="N1234" s="84" t="s">
        <v>4679</v>
      </c>
      <c r="O1234" s="84" t="s">
        <v>4674</v>
      </c>
      <c r="P1234" s="84" t="s">
        <v>4674</v>
      </c>
      <c r="Q1234" s="84" t="s">
        <v>4674</v>
      </c>
      <c r="R1234" s="84" t="s">
        <v>4679</v>
      </c>
      <c r="S1234" s="84" t="s">
        <v>4679</v>
      </c>
      <c r="T1234" s="84" t="s">
        <v>4679</v>
      </c>
      <c r="U1234" s="84" t="s">
        <v>4674</v>
      </c>
      <c r="V1234" s="84" t="s">
        <v>4674</v>
      </c>
      <c r="W1234" s="84" t="s">
        <v>4674</v>
      </c>
      <c r="X1234" s="84" t="s">
        <v>4674</v>
      </c>
      <c r="Y1234" s="84" t="s">
        <v>4679</v>
      </c>
      <c r="Z1234" s="84" t="s">
        <v>4674</v>
      </c>
      <c r="AA1234" s="84" t="s">
        <v>4674</v>
      </c>
      <c r="AB1234" s="84" t="s">
        <v>4679</v>
      </c>
      <c r="AC1234" s="84" t="s">
        <v>4679</v>
      </c>
      <c r="AD1234" s="84" t="s">
        <v>4674</v>
      </c>
      <c r="AE1234" s="84" t="s">
        <v>4674</v>
      </c>
      <c r="AF1234" s="84" t="s">
        <v>4679</v>
      </c>
      <c r="AG1234" s="84" t="s">
        <v>4679</v>
      </c>
      <c r="AH1234" s="84"/>
      <c r="AI1234" s="85">
        <f t="shared" si="160"/>
        <v>14</v>
      </c>
      <c r="AJ1234" s="86">
        <f t="shared" si="155"/>
        <v>14</v>
      </c>
      <c r="AK1234" s="87">
        <f t="shared" si="156"/>
        <v>0</v>
      </c>
      <c r="AL1234" s="87"/>
      <c r="AM1234" s="87">
        <f t="shared" si="157"/>
        <v>6</v>
      </c>
      <c r="AN1234" s="87">
        <f t="shared" si="161"/>
        <v>30</v>
      </c>
      <c r="AO1234" s="87">
        <f t="shared" si="158"/>
        <v>30</v>
      </c>
      <c r="AP1234" s="87">
        <v>31</v>
      </c>
      <c r="AQ1234" s="87">
        <v>30</v>
      </c>
      <c r="AR1234" s="87">
        <v>28</v>
      </c>
      <c r="AW1234" s="64" t="str">
        <f t="shared" si="159"/>
        <v>HAZİRAN 2026</v>
      </c>
      <c r="AX1234" s="89"/>
      <c r="AY1234" s="90"/>
      <c r="AZ1234" s="90" t="e">
        <f t="shared" si="162"/>
        <v>#N/A</v>
      </c>
    </row>
    <row r="1235" spans="1:52" ht="17.45" customHeight="1" x14ac:dyDescent="0.2">
      <c r="A1235" s="81">
        <v>1229</v>
      </c>
      <c r="B1235" s="82" t="s">
        <v>3838</v>
      </c>
      <c r="C1235" s="83" t="s">
        <v>3837</v>
      </c>
      <c r="D1235" s="84" t="s">
        <v>4679</v>
      </c>
      <c r="E1235" s="84" t="s">
        <v>4679</v>
      </c>
      <c r="F1235" s="84" t="s">
        <v>4674</v>
      </c>
      <c r="G1235" s="84" t="s">
        <v>4674</v>
      </c>
      <c r="H1235" s="84" t="s">
        <v>4679</v>
      </c>
      <c r="I1235" s="84" t="s">
        <v>4674</v>
      </c>
      <c r="J1235" s="84" t="s">
        <v>4674</v>
      </c>
      <c r="K1235" s="84" t="s">
        <v>4679</v>
      </c>
      <c r="L1235" s="84" t="s">
        <v>4679</v>
      </c>
      <c r="M1235" s="84" t="s">
        <v>4674</v>
      </c>
      <c r="N1235" s="84" t="s">
        <v>4674</v>
      </c>
      <c r="O1235" s="84" t="s">
        <v>4679</v>
      </c>
      <c r="P1235" s="84" t="s">
        <v>4674</v>
      </c>
      <c r="Q1235" s="84" t="s">
        <v>4674</v>
      </c>
      <c r="R1235" s="84" t="s">
        <v>4679</v>
      </c>
      <c r="S1235" s="84" t="s">
        <v>4679</v>
      </c>
      <c r="T1235" s="84" t="s">
        <v>4674</v>
      </c>
      <c r="U1235" s="84" t="s">
        <v>4674</v>
      </c>
      <c r="V1235" s="84" t="s">
        <v>4679</v>
      </c>
      <c r="W1235" s="84" t="s">
        <v>4674</v>
      </c>
      <c r="X1235" s="84" t="s">
        <v>4674</v>
      </c>
      <c r="Y1235" s="84" t="s">
        <v>4679</v>
      </c>
      <c r="Z1235" s="84" t="s">
        <v>4679</v>
      </c>
      <c r="AA1235" s="84" t="s">
        <v>4674</v>
      </c>
      <c r="AB1235" s="84" t="s">
        <v>4674</v>
      </c>
      <c r="AC1235" s="84" t="s">
        <v>4679</v>
      </c>
      <c r="AD1235" s="84" t="s">
        <v>4674</v>
      </c>
      <c r="AE1235" s="84" t="s">
        <v>4674</v>
      </c>
      <c r="AF1235" s="84" t="s">
        <v>4679</v>
      </c>
      <c r="AG1235" s="84" t="s">
        <v>4679</v>
      </c>
      <c r="AH1235" s="84"/>
      <c r="AI1235" s="85">
        <f t="shared" si="160"/>
        <v>14</v>
      </c>
      <c r="AJ1235" s="86">
        <f t="shared" si="155"/>
        <v>14</v>
      </c>
      <c r="AK1235" s="87">
        <f t="shared" si="156"/>
        <v>0</v>
      </c>
      <c r="AL1235" s="87"/>
      <c r="AM1235" s="87">
        <f t="shared" si="157"/>
        <v>6</v>
      </c>
      <c r="AN1235" s="87">
        <f t="shared" si="161"/>
        <v>30</v>
      </c>
      <c r="AO1235" s="87">
        <f t="shared" si="158"/>
        <v>30</v>
      </c>
      <c r="AP1235" s="87">
        <v>31</v>
      </c>
      <c r="AQ1235" s="87">
        <v>30</v>
      </c>
      <c r="AR1235" s="87">
        <v>28</v>
      </c>
      <c r="AW1235" s="64" t="str">
        <f t="shared" si="159"/>
        <v>HAZİRAN 2026</v>
      </c>
      <c r="AX1235" s="89"/>
      <c r="AY1235" s="90"/>
      <c r="AZ1235" s="90" t="e">
        <f t="shared" si="162"/>
        <v>#N/A</v>
      </c>
    </row>
    <row r="1236" spans="1:52" ht="17.45" customHeight="1" x14ac:dyDescent="0.2">
      <c r="A1236" s="81">
        <v>1230</v>
      </c>
      <c r="B1236" s="82" t="s">
        <v>3841</v>
      </c>
      <c r="C1236" s="83" t="s">
        <v>3840</v>
      </c>
      <c r="D1236" s="84" t="s">
        <v>4679</v>
      </c>
      <c r="E1236" s="84" t="s">
        <v>4674</v>
      </c>
      <c r="F1236" s="84" t="s">
        <v>4674</v>
      </c>
      <c r="G1236" s="84" t="s">
        <v>4674</v>
      </c>
      <c r="H1236" s="84" t="s">
        <v>4674</v>
      </c>
      <c r="I1236" s="84" t="s">
        <v>4679</v>
      </c>
      <c r="J1236" s="84" t="s">
        <v>4679</v>
      </c>
      <c r="K1236" s="84" t="s">
        <v>4679</v>
      </c>
      <c r="L1236" s="84" t="s">
        <v>4674</v>
      </c>
      <c r="M1236" s="84" t="s">
        <v>4674</v>
      </c>
      <c r="N1236" s="84" t="s">
        <v>4674</v>
      </c>
      <c r="O1236" s="84" t="s">
        <v>4674</v>
      </c>
      <c r="P1236" s="84" t="s">
        <v>4679</v>
      </c>
      <c r="Q1236" s="84" t="s">
        <v>4679</v>
      </c>
      <c r="R1236" s="84" t="s">
        <v>4679</v>
      </c>
      <c r="S1236" s="84" t="s">
        <v>4674</v>
      </c>
      <c r="T1236" s="84" t="s">
        <v>4674</v>
      </c>
      <c r="U1236" s="84" t="s">
        <v>4674</v>
      </c>
      <c r="V1236" s="84" t="s">
        <v>4674</v>
      </c>
      <c r="W1236" s="84" t="s">
        <v>4679</v>
      </c>
      <c r="X1236" s="84" t="s">
        <v>4679</v>
      </c>
      <c r="Y1236" s="84" t="s">
        <v>4679</v>
      </c>
      <c r="Z1236" s="84" t="s">
        <v>4674</v>
      </c>
      <c r="AA1236" s="84" t="s">
        <v>4674</v>
      </c>
      <c r="AB1236" s="84" t="s">
        <v>4674</v>
      </c>
      <c r="AC1236" s="84" t="s">
        <v>4674</v>
      </c>
      <c r="AD1236" s="84" t="s">
        <v>4679</v>
      </c>
      <c r="AE1236" s="84" t="s">
        <v>4679</v>
      </c>
      <c r="AF1236" s="84" t="s">
        <v>4679</v>
      </c>
      <c r="AG1236" s="84" t="s">
        <v>4674</v>
      </c>
      <c r="AH1236" s="84"/>
      <c r="AI1236" s="85">
        <f t="shared" si="160"/>
        <v>13</v>
      </c>
      <c r="AJ1236" s="86">
        <f t="shared" si="155"/>
        <v>13</v>
      </c>
      <c r="AK1236" s="87">
        <f t="shared" si="156"/>
        <v>0</v>
      </c>
      <c r="AL1236" s="87"/>
      <c r="AM1236" s="87">
        <f t="shared" si="157"/>
        <v>6</v>
      </c>
      <c r="AN1236" s="87">
        <f t="shared" si="161"/>
        <v>30</v>
      </c>
      <c r="AO1236" s="87">
        <f t="shared" si="158"/>
        <v>30</v>
      </c>
      <c r="AP1236" s="87">
        <v>31</v>
      </c>
      <c r="AQ1236" s="87">
        <v>30</v>
      </c>
      <c r="AR1236" s="87">
        <v>28</v>
      </c>
      <c r="AW1236" s="64" t="str">
        <f t="shared" si="159"/>
        <v>HAZİRAN 2026</v>
      </c>
      <c r="AX1236" s="89"/>
      <c r="AY1236" s="90"/>
      <c r="AZ1236" s="90" t="e">
        <f t="shared" si="162"/>
        <v>#N/A</v>
      </c>
    </row>
    <row r="1237" spans="1:52" ht="17.45" customHeight="1" x14ac:dyDescent="0.2">
      <c r="A1237" s="81">
        <v>1231</v>
      </c>
      <c r="B1237" s="82" t="s">
        <v>3844</v>
      </c>
      <c r="C1237" s="83" t="s">
        <v>3843</v>
      </c>
      <c r="D1237" s="84" t="s">
        <v>4674</v>
      </c>
      <c r="E1237" s="84" t="s">
        <v>4679</v>
      </c>
      <c r="F1237" s="84" t="s">
        <v>4674</v>
      </c>
      <c r="G1237" s="84" t="s">
        <v>4674</v>
      </c>
      <c r="H1237" s="84" t="s">
        <v>4674</v>
      </c>
      <c r="I1237" s="84" t="s">
        <v>4679</v>
      </c>
      <c r="J1237" s="84" t="s">
        <v>4679</v>
      </c>
      <c r="K1237" s="84" t="s">
        <v>4674</v>
      </c>
      <c r="L1237" s="84" t="s">
        <v>4679</v>
      </c>
      <c r="M1237" s="84" t="s">
        <v>4674</v>
      </c>
      <c r="N1237" s="84" t="s">
        <v>4674</v>
      </c>
      <c r="O1237" s="84" t="s">
        <v>4674</v>
      </c>
      <c r="P1237" s="84" t="s">
        <v>4679</v>
      </c>
      <c r="Q1237" s="84" t="s">
        <v>4679</v>
      </c>
      <c r="R1237" s="84" t="s">
        <v>4674</v>
      </c>
      <c r="S1237" s="84" t="s">
        <v>4679</v>
      </c>
      <c r="T1237" s="84" t="s">
        <v>4674</v>
      </c>
      <c r="U1237" s="84" t="s">
        <v>4674</v>
      </c>
      <c r="V1237" s="84" t="s">
        <v>4674</v>
      </c>
      <c r="W1237" s="84" t="s">
        <v>4679</v>
      </c>
      <c r="X1237" s="84" t="s">
        <v>4679</v>
      </c>
      <c r="Y1237" s="84" t="s">
        <v>4674</v>
      </c>
      <c r="Z1237" s="84" t="s">
        <v>4679</v>
      </c>
      <c r="AA1237" s="84" t="s">
        <v>4674</v>
      </c>
      <c r="AB1237" s="84" t="s">
        <v>4674</v>
      </c>
      <c r="AC1237" s="84" t="s">
        <v>4674</v>
      </c>
      <c r="AD1237" s="84" t="s">
        <v>4679</v>
      </c>
      <c r="AE1237" s="84" t="s">
        <v>4679</v>
      </c>
      <c r="AF1237" s="84" t="s">
        <v>4674</v>
      </c>
      <c r="AG1237" s="84" t="s">
        <v>4679</v>
      </c>
      <c r="AH1237" s="84"/>
      <c r="AI1237" s="85">
        <f t="shared" si="160"/>
        <v>13</v>
      </c>
      <c r="AJ1237" s="86">
        <f t="shared" si="155"/>
        <v>13</v>
      </c>
      <c r="AK1237" s="87">
        <f t="shared" si="156"/>
        <v>0</v>
      </c>
      <c r="AL1237" s="87"/>
      <c r="AM1237" s="87">
        <f t="shared" si="157"/>
        <v>6</v>
      </c>
      <c r="AN1237" s="87">
        <f t="shared" si="161"/>
        <v>30</v>
      </c>
      <c r="AO1237" s="87">
        <f t="shared" si="158"/>
        <v>30</v>
      </c>
      <c r="AP1237" s="87">
        <v>31</v>
      </c>
      <c r="AQ1237" s="87">
        <v>30</v>
      </c>
      <c r="AR1237" s="87">
        <v>28</v>
      </c>
      <c r="AW1237" s="64" t="str">
        <f t="shared" si="159"/>
        <v>HAZİRAN 2026</v>
      </c>
      <c r="AX1237" s="89"/>
      <c r="AY1237" s="90"/>
      <c r="AZ1237" s="90" t="e">
        <f t="shared" si="162"/>
        <v>#N/A</v>
      </c>
    </row>
    <row r="1238" spans="1:52" ht="17.45" customHeight="1" x14ac:dyDescent="0.2">
      <c r="A1238" s="81">
        <v>1232</v>
      </c>
      <c r="B1238" s="82" t="s">
        <v>3847</v>
      </c>
      <c r="C1238" s="83" t="s">
        <v>3846</v>
      </c>
      <c r="D1238" s="84" t="s">
        <v>4679</v>
      </c>
      <c r="E1238" s="84" t="s">
        <v>4679</v>
      </c>
      <c r="F1238" s="84" t="s">
        <v>4679</v>
      </c>
      <c r="G1238" s="84" t="s">
        <v>4674</v>
      </c>
      <c r="H1238" s="84" t="s">
        <v>4674</v>
      </c>
      <c r="I1238" s="84" t="s">
        <v>4674</v>
      </c>
      <c r="J1238" s="84" t="s">
        <v>4674</v>
      </c>
      <c r="K1238" s="84" t="s">
        <v>4679</v>
      </c>
      <c r="L1238" s="84" t="s">
        <v>4679</v>
      </c>
      <c r="M1238" s="84" t="s">
        <v>4679</v>
      </c>
      <c r="N1238" s="84" t="s">
        <v>4674</v>
      </c>
      <c r="O1238" s="84" t="s">
        <v>4674</v>
      </c>
      <c r="P1238" s="84" t="s">
        <v>4674</v>
      </c>
      <c r="Q1238" s="84" t="s">
        <v>4674</v>
      </c>
      <c r="R1238" s="84" t="s">
        <v>4679</v>
      </c>
      <c r="S1238" s="84" t="s">
        <v>4679</v>
      </c>
      <c r="T1238" s="84" t="s">
        <v>4679</v>
      </c>
      <c r="U1238" s="84" t="s">
        <v>4674</v>
      </c>
      <c r="V1238" s="84" t="s">
        <v>4674</v>
      </c>
      <c r="W1238" s="84" t="s">
        <v>4674</v>
      </c>
      <c r="X1238" s="84" t="s">
        <v>4674</v>
      </c>
      <c r="Y1238" s="84" t="s">
        <v>4679</v>
      </c>
      <c r="Z1238" s="84" t="s">
        <v>4679</v>
      </c>
      <c r="AA1238" s="84" t="s">
        <v>4679</v>
      </c>
      <c r="AB1238" s="84" t="s">
        <v>4674</v>
      </c>
      <c r="AC1238" s="84" t="s">
        <v>4674</v>
      </c>
      <c r="AD1238" s="84" t="s">
        <v>4674</v>
      </c>
      <c r="AE1238" s="84" t="s">
        <v>4674</v>
      </c>
      <c r="AF1238" s="84" t="s">
        <v>4679</v>
      </c>
      <c r="AG1238" s="84" t="s">
        <v>4679</v>
      </c>
      <c r="AH1238" s="84"/>
      <c r="AI1238" s="85">
        <f t="shared" si="160"/>
        <v>14</v>
      </c>
      <c r="AJ1238" s="86">
        <f t="shared" si="155"/>
        <v>14</v>
      </c>
      <c r="AK1238" s="87">
        <f t="shared" si="156"/>
        <v>0</v>
      </c>
      <c r="AL1238" s="87"/>
      <c r="AM1238" s="87">
        <f t="shared" si="157"/>
        <v>6</v>
      </c>
      <c r="AN1238" s="87">
        <f t="shared" si="161"/>
        <v>30</v>
      </c>
      <c r="AO1238" s="87">
        <f t="shared" si="158"/>
        <v>30</v>
      </c>
      <c r="AP1238" s="87">
        <v>31</v>
      </c>
      <c r="AQ1238" s="87">
        <v>30</v>
      </c>
      <c r="AR1238" s="87">
        <v>28</v>
      </c>
      <c r="AW1238" s="64" t="str">
        <f t="shared" si="159"/>
        <v>HAZİRAN 2026</v>
      </c>
      <c r="AX1238" s="89"/>
      <c r="AY1238" s="90"/>
      <c r="AZ1238" s="90" t="e">
        <f t="shared" si="162"/>
        <v>#N/A</v>
      </c>
    </row>
    <row r="1239" spans="1:52" ht="17.45" customHeight="1" x14ac:dyDescent="0.2">
      <c r="A1239" s="81">
        <v>1233</v>
      </c>
      <c r="B1239" s="82" t="s">
        <v>3850</v>
      </c>
      <c r="C1239" s="83" t="s">
        <v>3849</v>
      </c>
      <c r="D1239" s="84" t="s">
        <v>4679</v>
      </c>
      <c r="E1239" s="84" t="s">
        <v>4679</v>
      </c>
      <c r="F1239" s="84" t="s">
        <v>4679</v>
      </c>
      <c r="G1239" s="84" t="s">
        <v>4674</v>
      </c>
      <c r="H1239" s="84" t="s">
        <v>4674</v>
      </c>
      <c r="I1239" s="84" t="s">
        <v>4674</v>
      </c>
      <c r="J1239" s="84" t="s">
        <v>4674</v>
      </c>
      <c r="K1239" s="84" t="s">
        <v>4679</v>
      </c>
      <c r="L1239" s="84" t="s">
        <v>4679</v>
      </c>
      <c r="M1239" s="84" t="s">
        <v>4679</v>
      </c>
      <c r="N1239" s="84" t="s">
        <v>4674</v>
      </c>
      <c r="O1239" s="84" t="s">
        <v>4674</v>
      </c>
      <c r="P1239" s="84" t="s">
        <v>4674</v>
      </c>
      <c r="Q1239" s="84" t="s">
        <v>4674</v>
      </c>
      <c r="R1239" s="84" t="s">
        <v>4679</v>
      </c>
      <c r="S1239" s="84" t="s">
        <v>4679</v>
      </c>
      <c r="T1239" s="84" t="s">
        <v>4679</v>
      </c>
      <c r="U1239" s="84" t="s">
        <v>4674</v>
      </c>
      <c r="V1239" s="84" t="s">
        <v>4674</v>
      </c>
      <c r="W1239" s="84" t="s">
        <v>4674</v>
      </c>
      <c r="X1239" s="84" t="s">
        <v>4674</v>
      </c>
      <c r="Y1239" s="84" t="s">
        <v>4679</v>
      </c>
      <c r="Z1239" s="84" t="s">
        <v>4679</v>
      </c>
      <c r="AA1239" s="84" t="s">
        <v>4679</v>
      </c>
      <c r="AB1239" s="84" t="s">
        <v>4674</v>
      </c>
      <c r="AC1239" s="84" t="s">
        <v>4674</v>
      </c>
      <c r="AD1239" s="84" t="s">
        <v>4674</v>
      </c>
      <c r="AE1239" s="84" t="s">
        <v>4674</v>
      </c>
      <c r="AF1239" s="84" t="s">
        <v>4679</v>
      </c>
      <c r="AG1239" s="84" t="s">
        <v>4679</v>
      </c>
      <c r="AH1239" s="84"/>
      <c r="AI1239" s="85">
        <f t="shared" si="160"/>
        <v>14</v>
      </c>
      <c r="AJ1239" s="86">
        <f t="shared" si="155"/>
        <v>14</v>
      </c>
      <c r="AK1239" s="87">
        <f t="shared" si="156"/>
        <v>0</v>
      </c>
      <c r="AL1239" s="87"/>
      <c r="AM1239" s="87">
        <f t="shared" si="157"/>
        <v>6</v>
      </c>
      <c r="AN1239" s="87">
        <f t="shared" si="161"/>
        <v>30</v>
      </c>
      <c r="AO1239" s="87">
        <f t="shared" si="158"/>
        <v>30</v>
      </c>
      <c r="AP1239" s="87">
        <v>31</v>
      </c>
      <c r="AQ1239" s="87">
        <v>30</v>
      </c>
      <c r="AR1239" s="87">
        <v>28</v>
      </c>
      <c r="AW1239" s="64" t="str">
        <f t="shared" si="159"/>
        <v>HAZİRAN 2026</v>
      </c>
      <c r="AX1239" s="89"/>
      <c r="AY1239" s="90"/>
      <c r="AZ1239" s="90" t="e">
        <f t="shared" si="162"/>
        <v>#N/A</v>
      </c>
    </row>
    <row r="1240" spans="1:52" ht="17.45" customHeight="1" x14ac:dyDescent="0.2">
      <c r="A1240" s="81">
        <v>1234</v>
      </c>
      <c r="B1240" s="82" t="s">
        <v>3853</v>
      </c>
      <c r="C1240" s="83" t="s">
        <v>3852</v>
      </c>
      <c r="D1240" s="84" t="s">
        <v>4679</v>
      </c>
      <c r="E1240" s="84" t="s">
        <v>4679</v>
      </c>
      <c r="F1240" s="84" t="s">
        <v>4679</v>
      </c>
      <c r="G1240" s="84" t="s">
        <v>4674</v>
      </c>
      <c r="H1240" s="84" t="s">
        <v>4674</v>
      </c>
      <c r="I1240" s="84" t="s">
        <v>4674</v>
      </c>
      <c r="J1240" s="84" t="s">
        <v>4674</v>
      </c>
      <c r="K1240" s="84" t="s">
        <v>4679</v>
      </c>
      <c r="L1240" s="84" t="s">
        <v>4679</v>
      </c>
      <c r="M1240" s="84" t="s">
        <v>4679</v>
      </c>
      <c r="N1240" s="84" t="s">
        <v>4674</v>
      </c>
      <c r="O1240" s="84" t="s">
        <v>4674</v>
      </c>
      <c r="P1240" s="84" t="s">
        <v>4674</v>
      </c>
      <c r="Q1240" s="84" t="s">
        <v>4674</v>
      </c>
      <c r="R1240" s="84" t="s">
        <v>4679</v>
      </c>
      <c r="S1240" s="84" t="s">
        <v>4679</v>
      </c>
      <c r="T1240" s="84" t="s">
        <v>4679</v>
      </c>
      <c r="U1240" s="84" t="s">
        <v>4674</v>
      </c>
      <c r="V1240" s="84" t="s">
        <v>4674</v>
      </c>
      <c r="W1240" s="84" t="s">
        <v>4674</v>
      </c>
      <c r="X1240" s="84" t="s">
        <v>4674</v>
      </c>
      <c r="Y1240" s="84" t="s">
        <v>4679</v>
      </c>
      <c r="Z1240" s="84" t="s">
        <v>4679</v>
      </c>
      <c r="AA1240" s="84" t="s">
        <v>4679</v>
      </c>
      <c r="AB1240" s="84" t="s">
        <v>4674</v>
      </c>
      <c r="AC1240" s="84" t="s">
        <v>4674</v>
      </c>
      <c r="AD1240" s="84" t="s">
        <v>4674</v>
      </c>
      <c r="AE1240" s="84" t="s">
        <v>4674</v>
      </c>
      <c r="AF1240" s="84" t="s">
        <v>4679</v>
      </c>
      <c r="AG1240" s="84" t="s">
        <v>4679</v>
      </c>
      <c r="AH1240" s="84"/>
      <c r="AI1240" s="85">
        <f t="shared" si="160"/>
        <v>14</v>
      </c>
      <c r="AJ1240" s="86">
        <f t="shared" si="155"/>
        <v>14</v>
      </c>
      <c r="AK1240" s="87">
        <f t="shared" si="156"/>
        <v>0</v>
      </c>
      <c r="AL1240" s="87"/>
      <c r="AM1240" s="87">
        <f t="shared" si="157"/>
        <v>6</v>
      </c>
      <c r="AN1240" s="87">
        <f t="shared" si="161"/>
        <v>30</v>
      </c>
      <c r="AO1240" s="87">
        <f t="shared" si="158"/>
        <v>30</v>
      </c>
      <c r="AP1240" s="87">
        <v>31</v>
      </c>
      <c r="AQ1240" s="87">
        <v>30</v>
      </c>
      <c r="AR1240" s="87">
        <v>28</v>
      </c>
      <c r="AW1240" s="64" t="str">
        <f t="shared" si="159"/>
        <v>HAZİRAN 2026</v>
      </c>
      <c r="AX1240" s="89"/>
      <c r="AY1240" s="90"/>
      <c r="AZ1240" s="90" t="e">
        <f t="shared" si="162"/>
        <v>#N/A</v>
      </c>
    </row>
    <row r="1241" spans="1:52" ht="17.45" customHeight="1" x14ac:dyDescent="0.2">
      <c r="A1241" s="81">
        <v>1235</v>
      </c>
      <c r="B1241" s="82" t="s">
        <v>3856</v>
      </c>
      <c r="C1241" s="83" t="s">
        <v>3855</v>
      </c>
      <c r="D1241" s="84" t="s">
        <v>4679</v>
      </c>
      <c r="E1241" s="84" t="s">
        <v>4679</v>
      </c>
      <c r="F1241" s="84" t="s">
        <v>4674</v>
      </c>
      <c r="G1241" s="84" t="s">
        <v>4674</v>
      </c>
      <c r="H1241" s="84" t="s">
        <v>4679</v>
      </c>
      <c r="I1241" s="84" t="s">
        <v>4674</v>
      </c>
      <c r="J1241" s="84" t="s">
        <v>4674</v>
      </c>
      <c r="K1241" s="84" t="s">
        <v>4679</v>
      </c>
      <c r="L1241" s="84" t="s">
        <v>4679</v>
      </c>
      <c r="M1241" s="84" t="s">
        <v>4674</v>
      </c>
      <c r="N1241" s="84" t="s">
        <v>4674</v>
      </c>
      <c r="O1241" s="84" t="s">
        <v>4679</v>
      </c>
      <c r="P1241" s="84" t="s">
        <v>4674</v>
      </c>
      <c r="Q1241" s="84" t="s">
        <v>4674</v>
      </c>
      <c r="R1241" s="84" t="s">
        <v>4679</v>
      </c>
      <c r="S1241" s="84" t="s">
        <v>4679</v>
      </c>
      <c r="T1241" s="84" t="s">
        <v>4674</v>
      </c>
      <c r="U1241" s="84" t="s">
        <v>4674</v>
      </c>
      <c r="V1241" s="84" t="s">
        <v>4679</v>
      </c>
      <c r="W1241" s="84" t="s">
        <v>4674</v>
      </c>
      <c r="X1241" s="84" t="s">
        <v>4674</v>
      </c>
      <c r="Y1241" s="84" t="s">
        <v>4679</v>
      </c>
      <c r="Z1241" s="84" t="s">
        <v>4679</v>
      </c>
      <c r="AA1241" s="84" t="s">
        <v>4674</v>
      </c>
      <c r="AB1241" s="84" t="s">
        <v>4674</v>
      </c>
      <c r="AC1241" s="84" t="s">
        <v>4679</v>
      </c>
      <c r="AD1241" s="84" t="s">
        <v>4674</v>
      </c>
      <c r="AE1241" s="84" t="s">
        <v>4674</v>
      </c>
      <c r="AF1241" s="84" t="s">
        <v>4679</v>
      </c>
      <c r="AG1241" s="84" t="s">
        <v>4679</v>
      </c>
      <c r="AH1241" s="84"/>
      <c r="AI1241" s="85">
        <f t="shared" si="160"/>
        <v>14</v>
      </c>
      <c r="AJ1241" s="86">
        <f t="shared" si="155"/>
        <v>14</v>
      </c>
      <c r="AK1241" s="87">
        <f t="shared" si="156"/>
        <v>0</v>
      </c>
      <c r="AL1241" s="87"/>
      <c r="AM1241" s="87">
        <f t="shared" si="157"/>
        <v>6</v>
      </c>
      <c r="AN1241" s="87">
        <f t="shared" si="161"/>
        <v>30</v>
      </c>
      <c r="AO1241" s="87">
        <f t="shared" si="158"/>
        <v>30</v>
      </c>
      <c r="AP1241" s="87">
        <v>31</v>
      </c>
      <c r="AQ1241" s="87">
        <v>30</v>
      </c>
      <c r="AR1241" s="87">
        <v>28</v>
      </c>
      <c r="AW1241" s="64" t="str">
        <f t="shared" si="159"/>
        <v>HAZİRAN 2026</v>
      </c>
      <c r="AX1241" s="89"/>
      <c r="AY1241" s="90"/>
      <c r="AZ1241" s="90" t="e">
        <f t="shared" si="162"/>
        <v>#N/A</v>
      </c>
    </row>
    <row r="1242" spans="1:52" ht="17.45" customHeight="1" x14ac:dyDescent="0.2">
      <c r="A1242" s="81">
        <v>1236</v>
      </c>
      <c r="B1242" s="82" t="s">
        <v>3859</v>
      </c>
      <c r="C1242" s="83" t="s">
        <v>3858</v>
      </c>
      <c r="D1242" s="84" t="s">
        <v>4674</v>
      </c>
      <c r="E1242" s="84" t="s">
        <v>4674</v>
      </c>
      <c r="F1242" s="84" t="s">
        <v>4679</v>
      </c>
      <c r="G1242" s="84" t="s">
        <v>4679</v>
      </c>
      <c r="H1242" s="84" t="s">
        <v>4679</v>
      </c>
      <c r="I1242" s="84" t="s">
        <v>4674</v>
      </c>
      <c r="J1242" s="84" t="s">
        <v>4674</v>
      </c>
      <c r="K1242" s="84" t="s">
        <v>4679</v>
      </c>
      <c r="L1242" s="84" t="s">
        <v>4679</v>
      </c>
      <c r="M1242" s="84" t="s">
        <v>4679</v>
      </c>
      <c r="N1242" s="84" t="s">
        <v>4674</v>
      </c>
      <c r="O1242" s="84" t="s">
        <v>4674</v>
      </c>
      <c r="P1242" s="84" t="s">
        <v>4674</v>
      </c>
      <c r="Q1242" s="84" t="s">
        <v>4674</v>
      </c>
      <c r="R1242" s="84" t="s">
        <v>4679</v>
      </c>
      <c r="S1242" s="84" t="s">
        <v>4690</v>
      </c>
      <c r="T1242" s="84" t="s">
        <v>4690</v>
      </c>
      <c r="U1242" s="84" t="s">
        <v>4674</v>
      </c>
      <c r="V1242" s="84" t="s">
        <v>4674</v>
      </c>
      <c r="W1242" s="84" t="s">
        <v>4674</v>
      </c>
      <c r="X1242" s="84" t="s">
        <v>4674</v>
      </c>
      <c r="Y1242" s="84" t="s">
        <v>4674</v>
      </c>
      <c r="Z1242" s="84" t="s">
        <v>4674</v>
      </c>
      <c r="AA1242" s="84" t="s">
        <v>4690</v>
      </c>
      <c r="AB1242" s="84" t="s">
        <v>4690</v>
      </c>
      <c r="AC1242" s="84" t="s">
        <v>4690</v>
      </c>
      <c r="AD1242" s="84" t="s">
        <v>4674</v>
      </c>
      <c r="AE1242" s="84" t="s">
        <v>4674</v>
      </c>
      <c r="AF1242" s="84" t="s">
        <v>4690</v>
      </c>
      <c r="AG1242" s="84" t="s">
        <v>4690</v>
      </c>
      <c r="AH1242" s="84"/>
      <c r="AI1242" s="85">
        <f t="shared" si="160"/>
        <v>7</v>
      </c>
      <c r="AJ1242" s="86">
        <f t="shared" si="155"/>
        <v>7</v>
      </c>
      <c r="AK1242" s="87">
        <f t="shared" si="156"/>
        <v>0</v>
      </c>
      <c r="AL1242" s="87"/>
      <c r="AM1242" s="87">
        <f t="shared" si="157"/>
        <v>6</v>
      </c>
      <c r="AN1242" s="87">
        <f t="shared" si="161"/>
        <v>30</v>
      </c>
      <c r="AO1242" s="87">
        <f t="shared" si="158"/>
        <v>30</v>
      </c>
      <c r="AP1242" s="87">
        <v>31</v>
      </c>
      <c r="AQ1242" s="87">
        <v>30</v>
      </c>
      <c r="AR1242" s="87">
        <v>28</v>
      </c>
      <c r="AW1242" s="64" t="str">
        <f t="shared" si="159"/>
        <v>HAZİRAN 2026</v>
      </c>
      <c r="AX1242" s="89"/>
      <c r="AY1242" s="90"/>
      <c r="AZ1242" s="90" t="e">
        <f t="shared" si="162"/>
        <v>#N/A</v>
      </c>
    </row>
    <row r="1243" spans="1:52" ht="17.45" customHeight="1" x14ac:dyDescent="0.2">
      <c r="A1243" s="81">
        <v>1237</v>
      </c>
      <c r="B1243" s="82" t="s">
        <v>3862</v>
      </c>
      <c r="C1243" s="83" t="s">
        <v>3861</v>
      </c>
      <c r="D1243" s="84" t="s">
        <v>4679</v>
      </c>
      <c r="E1243" s="84" t="s">
        <v>4679</v>
      </c>
      <c r="F1243" s="84" t="s">
        <v>4679</v>
      </c>
      <c r="G1243" s="84" t="s">
        <v>4674</v>
      </c>
      <c r="H1243" s="84" t="s">
        <v>4674</v>
      </c>
      <c r="I1243" s="84" t="s">
        <v>4674</v>
      </c>
      <c r="J1243" s="84" t="s">
        <v>4674</v>
      </c>
      <c r="K1243" s="84" t="s">
        <v>4679</v>
      </c>
      <c r="L1243" s="84" t="s">
        <v>4679</v>
      </c>
      <c r="M1243" s="84" t="s">
        <v>4679</v>
      </c>
      <c r="N1243" s="84" t="s">
        <v>4674</v>
      </c>
      <c r="O1243" s="84" t="s">
        <v>4674</v>
      </c>
      <c r="P1243" s="84" t="s">
        <v>4674</v>
      </c>
      <c r="Q1243" s="84" t="s">
        <v>4674</v>
      </c>
      <c r="R1243" s="84" t="s">
        <v>4679</v>
      </c>
      <c r="S1243" s="84" t="s">
        <v>4679</v>
      </c>
      <c r="T1243" s="84" t="s">
        <v>4679</v>
      </c>
      <c r="U1243" s="84" t="s">
        <v>4674</v>
      </c>
      <c r="V1243" s="84" t="s">
        <v>4674</v>
      </c>
      <c r="W1243" s="84" t="s">
        <v>4674</v>
      </c>
      <c r="X1243" s="84" t="s">
        <v>4674</v>
      </c>
      <c r="Y1243" s="84" t="s">
        <v>4679</v>
      </c>
      <c r="Z1243" s="84" t="s">
        <v>4679</v>
      </c>
      <c r="AA1243" s="84" t="s">
        <v>4679</v>
      </c>
      <c r="AB1243" s="84" t="s">
        <v>4674</v>
      </c>
      <c r="AC1243" s="84" t="s">
        <v>4674</v>
      </c>
      <c r="AD1243" s="84" t="s">
        <v>4674</v>
      </c>
      <c r="AE1243" s="84" t="s">
        <v>4674</v>
      </c>
      <c r="AF1243" s="84" t="s">
        <v>4679</v>
      </c>
      <c r="AG1243" s="84" t="s">
        <v>4679</v>
      </c>
      <c r="AH1243" s="84"/>
      <c r="AI1243" s="85">
        <f t="shared" si="160"/>
        <v>14</v>
      </c>
      <c r="AJ1243" s="86">
        <f t="shared" si="155"/>
        <v>14</v>
      </c>
      <c r="AK1243" s="87">
        <f t="shared" si="156"/>
        <v>0</v>
      </c>
      <c r="AL1243" s="87"/>
      <c r="AM1243" s="87">
        <f t="shared" si="157"/>
        <v>6</v>
      </c>
      <c r="AN1243" s="87">
        <f t="shared" si="161"/>
        <v>30</v>
      </c>
      <c r="AO1243" s="87">
        <f t="shared" si="158"/>
        <v>30</v>
      </c>
      <c r="AP1243" s="87">
        <v>31</v>
      </c>
      <c r="AQ1243" s="87">
        <v>30</v>
      </c>
      <c r="AR1243" s="87">
        <v>28</v>
      </c>
      <c r="AW1243" s="64" t="str">
        <f t="shared" si="159"/>
        <v>HAZİRAN 2026</v>
      </c>
      <c r="AX1243" s="89"/>
      <c r="AY1243" s="90"/>
      <c r="AZ1243" s="90" t="e">
        <f t="shared" si="162"/>
        <v>#N/A</v>
      </c>
    </row>
    <row r="1244" spans="1:52" ht="17.45" customHeight="1" x14ac:dyDescent="0.2">
      <c r="A1244" s="81">
        <v>1238</v>
      </c>
      <c r="B1244" s="82" t="s">
        <v>3865</v>
      </c>
      <c r="C1244" s="83" t="s">
        <v>3864</v>
      </c>
      <c r="D1244" s="84" t="s">
        <v>4679</v>
      </c>
      <c r="E1244" s="84" t="s">
        <v>4679</v>
      </c>
      <c r="F1244" s="84" t="s">
        <v>4679</v>
      </c>
      <c r="G1244" s="84" t="s">
        <v>4674</v>
      </c>
      <c r="H1244" s="84" t="s">
        <v>4674</v>
      </c>
      <c r="I1244" s="84" t="s">
        <v>4674</v>
      </c>
      <c r="J1244" s="84" t="s">
        <v>4674</v>
      </c>
      <c r="K1244" s="84" t="s">
        <v>4679</v>
      </c>
      <c r="L1244" s="84" t="s">
        <v>4679</v>
      </c>
      <c r="M1244" s="84" t="s">
        <v>4679</v>
      </c>
      <c r="N1244" s="84" t="s">
        <v>4674</v>
      </c>
      <c r="O1244" s="84" t="s">
        <v>4674</v>
      </c>
      <c r="P1244" s="84" t="s">
        <v>4674</v>
      </c>
      <c r="Q1244" s="84" t="s">
        <v>4674</v>
      </c>
      <c r="R1244" s="84" t="s">
        <v>4679</v>
      </c>
      <c r="S1244" s="84" t="s">
        <v>4679</v>
      </c>
      <c r="T1244" s="84" t="s">
        <v>4679</v>
      </c>
      <c r="U1244" s="84" t="s">
        <v>4674</v>
      </c>
      <c r="V1244" s="84" t="s">
        <v>4674</v>
      </c>
      <c r="W1244" s="84" t="s">
        <v>4674</v>
      </c>
      <c r="X1244" s="84" t="s">
        <v>4674</v>
      </c>
      <c r="Y1244" s="84" t="s">
        <v>4679</v>
      </c>
      <c r="Z1244" s="84" t="s">
        <v>4679</v>
      </c>
      <c r="AA1244" s="84" t="s">
        <v>4679</v>
      </c>
      <c r="AB1244" s="84" t="s">
        <v>4674</v>
      </c>
      <c r="AC1244" s="84" t="s">
        <v>4674</v>
      </c>
      <c r="AD1244" s="84" t="s">
        <v>4674</v>
      </c>
      <c r="AE1244" s="84" t="s">
        <v>4674</v>
      </c>
      <c r="AF1244" s="84" t="s">
        <v>4679</v>
      </c>
      <c r="AG1244" s="84" t="s">
        <v>4679</v>
      </c>
      <c r="AH1244" s="84"/>
      <c r="AI1244" s="85">
        <f t="shared" si="160"/>
        <v>14</v>
      </c>
      <c r="AJ1244" s="86">
        <f t="shared" si="155"/>
        <v>14</v>
      </c>
      <c r="AK1244" s="87">
        <f t="shared" si="156"/>
        <v>0</v>
      </c>
      <c r="AL1244" s="87"/>
      <c r="AM1244" s="87">
        <f t="shared" si="157"/>
        <v>6</v>
      </c>
      <c r="AN1244" s="87">
        <f t="shared" si="161"/>
        <v>30</v>
      </c>
      <c r="AO1244" s="87">
        <f t="shared" si="158"/>
        <v>30</v>
      </c>
      <c r="AP1244" s="87">
        <v>31</v>
      </c>
      <c r="AQ1244" s="87">
        <v>30</v>
      </c>
      <c r="AR1244" s="87">
        <v>28</v>
      </c>
      <c r="AW1244" s="64" t="str">
        <f t="shared" si="159"/>
        <v>HAZİRAN 2026</v>
      </c>
      <c r="AX1244" s="89"/>
      <c r="AY1244" s="90"/>
      <c r="AZ1244" s="90" t="e">
        <f t="shared" si="162"/>
        <v>#N/A</v>
      </c>
    </row>
    <row r="1245" spans="1:52" ht="17.45" customHeight="1" x14ac:dyDescent="0.2">
      <c r="A1245" s="81">
        <v>1239</v>
      </c>
      <c r="B1245" s="82" t="s">
        <v>3868</v>
      </c>
      <c r="C1245" s="83" t="s">
        <v>3867</v>
      </c>
      <c r="D1245" s="84" t="s">
        <v>4679</v>
      </c>
      <c r="E1245" s="84" t="s">
        <v>4679</v>
      </c>
      <c r="F1245" s="84" t="s">
        <v>4679</v>
      </c>
      <c r="G1245" s="84" t="s">
        <v>4674</v>
      </c>
      <c r="H1245" s="84" t="s">
        <v>4674</v>
      </c>
      <c r="I1245" s="84" t="s">
        <v>4674</v>
      </c>
      <c r="J1245" s="84" t="s">
        <v>4674</v>
      </c>
      <c r="K1245" s="84" t="s">
        <v>4679</v>
      </c>
      <c r="L1245" s="84" t="s">
        <v>4679</v>
      </c>
      <c r="M1245" s="84" t="s">
        <v>4679</v>
      </c>
      <c r="N1245" s="84" t="s">
        <v>4674</v>
      </c>
      <c r="O1245" s="84" t="s">
        <v>4674</v>
      </c>
      <c r="P1245" s="84" t="s">
        <v>4674</v>
      </c>
      <c r="Q1245" s="84" t="s">
        <v>4674</v>
      </c>
      <c r="R1245" s="84" t="s">
        <v>4679</v>
      </c>
      <c r="S1245" s="84" t="s">
        <v>4679</v>
      </c>
      <c r="T1245" s="84" t="s">
        <v>4679</v>
      </c>
      <c r="U1245" s="84" t="s">
        <v>4674</v>
      </c>
      <c r="V1245" s="84" t="s">
        <v>4674</v>
      </c>
      <c r="W1245" s="84" t="s">
        <v>4674</v>
      </c>
      <c r="X1245" s="84" t="s">
        <v>4674</v>
      </c>
      <c r="Y1245" s="84" t="s">
        <v>4679</v>
      </c>
      <c r="Z1245" s="84" t="s">
        <v>4679</v>
      </c>
      <c r="AA1245" s="84" t="s">
        <v>4679</v>
      </c>
      <c r="AB1245" s="84" t="s">
        <v>4674</v>
      </c>
      <c r="AC1245" s="84" t="s">
        <v>4674</v>
      </c>
      <c r="AD1245" s="84" t="s">
        <v>4674</v>
      </c>
      <c r="AE1245" s="84" t="s">
        <v>4674</v>
      </c>
      <c r="AF1245" s="84" t="s">
        <v>4679</v>
      </c>
      <c r="AG1245" s="84" t="s">
        <v>4679</v>
      </c>
      <c r="AH1245" s="84"/>
      <c r="AI1245" s="85">
        <f t="shared" si="160"/>
        <v>14</v>
      </c>
      <c r="AJ1245" s="86">
        <f t="shared" si="155"/>
        <v>14</v>
      </c>
      <c r="AK1245" s="87">
        <f t="shared" si="156"/>
        <v>0</v>
      </c>
      <c r="AL1245" s="87"/>
      <c r="AM1245" s="87">
        <f t="shared" si="157"/>
        <v>6</v>
      </c>
      <c r="AN1245" s="87">
        <f t="shared" si="161"/>
        <v>30</v>
      </c>
      <c r="AO1245" s="87">
        <f t="shared" si="158"/>
        <v>30</v>
      </c>
      <c r="AP1245" s="87">
        <v>31</v>
      </c>
      <c r="AQ1245" s="87">
        <v>30</v>
      </c>
      <c r="AR1245" s="87">
        <v>28</v>
      </c>
      <c r="AW1245" s="64" t="str">
        <f t="shared" si="159"/>
        <v>HAZİRAN 2026</v>
      </c>
      <c r="AX1245" s="89"/>
      <c r="AY1245" s="90"/>
      <c r="AZ1245" s="90" t="e">
        <f t="shared" si="162"/>
        <v>#N/A</v>
      </c>
    </row>
    <row r="1246" spans="1:52" ht="17.45" customHeight="1" x14ac:dyDescent="0.2">
      <c r="A1246" s="81">
        <v>1240</v>
      </c>
      <c r="B1246" s="82" t="s">
        <v>3871</v>
      </c>
      <c r="C1246" s="83" t="s">
        <v>3870</v>
      </c>
      <c r="D1246" s="84" t="s">
        <v>4674</v>
      </c>
      <c r="E1246" s="84" t="s">
        <v>4674</v>
      </c>
      <c r="F1246" s="84" t="s">
        <v>4679</v>
      </c>
      <c r="G1246" s="84" t="s">
        <v>4674</v>
      </c>
      <c r="H1246" s="84" t="s">
        <v>4679</v>
      </c>
      <c r="I1246" s="84" t="s">
        <v>4679</v>
      </c>
      <c r="J1246" s="84" t="s">
        <v>4674</v>
      </c>
      <c r="K1246" s="84" t="s">
        <v>4674</v>
      </c>
      <c r="L1246" s="84" t="s">
        <v>4674</v>
      </c>
      <c r="M1246" s="84" t="s">
        <v>4674</v>
      </c>
      <c r="N1246" s="84" t="s">
        <v>4674</v>
      </c>
      <c r="O1246" s="84" t="s">
        <v>4674</v>
      </c>
      <c r="P1246" s="84" t="s">
        <v>4674</v>
      </c>
      <c r="Q1246" s="84" t="s">
        <v>4674</v>
      </c>
      <c r="R1246" s="84" t="s">
        <v>4674</v>
      </c>
      <c r="S1246" s="84" t="s">
        <v>4674</v>
      </c>
      <c r="T1246" s="84" t="s">
        <v>4674</v>
      </c>
      <c r="U1246" s="84" t="s">
        <v>4674</v>
      </c>
      <c r="V1246" s="84" t="s">
        <v>4674</v>
      </c>
      <c r="W1246" s="84" t="s">
        <v>4674</v>
      </c>
      <c r="X1246" s="84" t="s">
        <v>4674</v>
      </c>
      <c r="Y1246" s="84" t="s">
        <v>4674</v>
      </c>
      <c r="Z1246" s="84" t="s">
        <v>4674</v>
      </c>
      <c r="AA1246" s="84" t="s">
        <v>4674</v>
      </c>
      <c r="AB1246" s="84" t="s">
        <v>4674</v>
      </c>
      <c r="AC1246" s="84" t="s">
        <v>4674</v>
      </c>
      <c r="AD1246" s="84" t="s">
        <v>4674</v>
      </c>
      <c r="AE1246" s="84" t="s">
        <v>4674</v>
      </c>
      <c r="AF1246" s="84" t="s">
        <v>4674</v>
      </c>
      <c r="AG1246" s="84" t="s">
        <v>4674</v>
      </c>
      <c r="AH1246" s="84"/>
      <c r="AI1246" s="85">
        <f t="shared" si="160"/>
        <v>3</v>
      </c>
      <c r="AJ1246" s="86">
        <f t="shared" si="155"/>
        <v>3</v>
      </c>
      <c r="AK1246" s="87">
        <f t="shared" si="156"/>
        <v>0</v>
      </c>
      <c r="AL1246" s="87"/>
      <c r="AM1246" s="87">
        <f t="shared" si="157"/>
        <v>6</v>
      </c>
      <c r="AN1246" s="87">
        <f t="shared" si="161"/>
        <v>30</v>
      </c>
      <c r="AO1246" s="87">
        <f t="shared" si="158"/>
        <v>30</v>
      </c>
      <c r="AP1246" s="87">
        <v>31</v>
      </c>
      <c r="AQ1246" s="87">
        <v>30</v>
      </c>
      <c r="AR1246" s="87">
        <v>28</v>
      </c>
      <c r="AW1246" s="64" t="str">
        <f t="shared" si="159"/>
        <v>HAZİRAN 2026</v>
      </c>
      <c r="AX1246" s="89"/>
      <c r="AY1246" s="90"/>
      <c r="AZ1246" s="90" t="e">
        <f t="shared" si="162"/>
        <v>#N/A</v>
      </c>
    </row>
    <row r="1247" spans="1:52" ht="17.45" customHeight="1" x14ac:dyDescent="0.2">
      <c r="A1247" s="81">
        <v>1241</v>
      </c>
      <c r="B1247" s="82" t="s">
        <v>3874</v>
      </c>
      <c r="C1247" s="83" t="s">
        <v>3873</v>
      </c>
      <c r="D1247" s="84" t="s">
        <v>4679</v>
      </c>
      <c r="E1247" s="84" t="s">
        <v>4679</v>
      </c>
      <c r="F1247" s="84" t="s">
        <v>4674</v>
      </c>
      <c r="G1247" s="84" t="s">
        <v>4674</v>
      </c>
      <c r="H1247" s="84" t="s">
        <v>4679</v>
      </c>
      <c r="I1247" s="84" t="s">
        <v>4674</v>
      </c>
      <c r="J1247" s="84" t="s">
        <v>4674</v>
      </c>
      <c r="K1247" s="84" t="s">
        <v>4679</v>
      </c>
      <c r="L1247" s="84" t="s">
        <v>4679</v>
      </c>
      <c r="M1247" s="84" t="s">
        <v>4674</v>
      </c>
      <c r="N1247" s="84" t="s">
        <v>4674</v>
      </c>
      <c r="O1247" s="84" t="s">
        <v>4690</v>
      </c>
      <c r="P1247" s="84" t="s">
        <v>4674</v>
      </c>
      <c r="Q1247" s="84" t="s">
        <v>4674</v>
      </c>
      <c r="R1247" s="84" t="s">
        <v>4679</v>
      </c>
      <c r="S1247" s="84" t="s">
        <v>4679</v>
      </c>
      <c r="T1247" s="84" t="s">
        <v>4674</v>
      </c>
      <c r="U1247" s="84" t="s">
        <v>4674</v>
      </c>
      <c r="V1247" s="84" t="s">
        <v>4679</v>
      </c>
      <c r="W1247" s="84" t="s">
        <v>4674</v>
      </c>
      <c r="X1247" s="84" t="s">
        <v>4674</v>
      </c>
      <c r="Y1247" s="84" t="s">
        <v>4679</v>
      </c>
      <c r="Z1247" s="84" t="s">
        <v>4679</v>
      </c>
      <c r="AA1247" s="84" t="s">
        <v>4674</v>
      </c>
      <c r="AB1247" s="84" t="s">
        <v>4674</v>
      </c>
      <c r="AC1247" s="84" t="s">
        <v>4679</v>
      </c>
      <c r="AD1247" s="84" t="s">
        <v>4674</v>
      </c>
      <c r="AE1247" s="84" t="s">
        <v>4674</v>
      </c>
      <c r="AF1247" s="84" t="s">
        <v>4679</v>
      </c>
      <c r="AG1247" s="84" t="s">
        <v>4679</v>
      </c>
      <c r="AH1247" s="84"/>
      <c r="AI1247" s="85">
        <f t="shared" si="160"/>
        <v>13</v>
      </c>
      <c r="AJ1247" s="86">
        <f t="shared" si="155"/>
        <v>13</v>
      </c>
      <c r="AK1247" s="87">
        <f t="shared" si="156"/>
        <v>0</v>
      </c>
      <c r="AL1247" s="87"/>
      <c r="AM1247" s="87">
        <f t="shared" si="157"/>
        <v>6</v>
      </c>
      <c r="AN1247" s="87">
        <f t="shared" si="161"/>
        <v>30</v>
      </c>
      <c r="AO1247" s="87">
        <f t="shared" si="158"/>
        <v>30</v>
      </c>
      <c r="AP1247" s="87">
        <v>31</v>
      </c>
      <c r="AQ1247" s="87">
        <v>30</v>
      </c>
      <c r="AR1247" s="87">
        <v>28</v>
      </c>
      <c r="AW1247" s="64" t="str">
        <f t="shared" si="159"/>
        <v>HAZİRAN 2026</v>
      </c>
      <c r="AX1247" s="89"/>
      <c r="AY1247" s="90"/>
      <c r="AZ1247" s="90" t="e">
        <f t="shared" si="162"/>
        <v>#N/A</v>
      </c>
    </row>
    <row r="1248" spans="1:52" ht="17.45" customHeight="1" x14ac:dyDescent="0.2">
      <c r="A1248" s="81">
        <v>1242</v>
      </c>
      <c r="B1248" s="82" t="s">
        <v>3877</v>
      </c>
      <c r="C1248" s="83" t="s">
        <v>3876</v>
      </c>
      <c r="D1248" s="84" t="s">
        <v>4674</v>
      </c>
      <c r="E1248" s="84" t="s">
        <v>4679</v>
      </c>
      <c r="F1248" s="84" t="s">
        <v>4674</v>
      </c>
      <c r="G1248" s="84" t="s">
        <v>4679</v>
      </c>
      <c r="H1248" s="84" t="s">
        <v>4679</v>
      </c>
      <c r="I1248" s="84" t="s">
        <v>4674</v>
      </c>
      <c r="J1248" s="84" t="s">
        <v>4674</v>
      </c>
      <c r="K1248" s="84" t="s">
        <v>4674</v>
      </c>
      <c r="L1248" s="84" t="s">
        <v>4679</v>
      </c>
      <c r="M1248" s="84" t="s">
        <v>4674</v>
      </c>
      <c r="N1248" s="84" t="s">
        <v>4679</v>
      </c>
      <c r="O1248" s="84" t="s">
        <v>4679</v>
      </c>
      <c r="P1248" s="84" t="s">
        <v>4674</v>
      </c>
      <c r="Q1248" s="84" t="s">
        <v>4674</v>
      </c>
      <c r="R1248" s="84" t="s">
        <v>4679</v>
      </c>
      <c r="S1248" s="84" t="s">
        <v>4679</v>
      </c>
      <c r="T1248" s="84" t="s">
        <v>4679</v>
      </c>
      <c r="U1248" s="84" t="s">
        <v>4674</v>
      </c>
      <c r="V1248" s="84" t="s">
        <v>4674</v>
      </c>
      <c r="W1248" s="84" t="s">
        <v>4674</v>
      </c>
      <c r="X1248" s="84" t="s">
        <v>4674</v>
      </c>
      <c r="Y1248" s="84" t="s">
        <v>4679</v>
      </c>
      <c r="Z1248" s="84" t="s">
        <v>4679</v>
      </c>
      <c r="AA1248" s="84" t="s">
        <v>4679</v>
      </c>
      <c r="AB1248" s="84" t="s">
        <v>4674</v>
      </c>
      <c r="AC1248" s="84" t="s">
        <v>4674</v>
      </c>
      <c r="AD1248" s="84" t="s">
        <v>4674</v>
      </c>
      <c r="AE1248" s="84" t="s">
        <v>4674</v>
      </c>
      <c r="AF1248" s="84" t="s">
        <v>4679</v>
      </c>
      <c r="AG1248" s="84" t="s">
        <v>4679</v>
      </c>
      <c r="AH1248" s="84"/>
      <c r="AI1248" s="85">
        <f t="shared" si="160"/>
        <v>14</v>
      </c>
      <c r="AJ1248" s="86">
        <f t="shared" si="155"/>
        <v>14</v>
      </c>
      <c r="AK1248" s="87">
        <f t="shared" si="156"/>
        <v>0</v>
      </c>
      <c r="AL1248" s="87"/>
      <c r="AM1248" s="87">
        <f t="shared" si="157"/>
        <v>6</v>
      </c>
      <c r="AN1248" s="87">
        <f t="shared" si="161"/>
        <v>30</v>
      </c>
      <c r="AO1248" s="87">
        <f t="shared" si="158"/>
        <v>30</v>
      </c>
      <c r="AP1248" s="87">
        <v>31</v>
      </c>
      <c r="AQ1248" s="87">
        <v>30</v>
      </c>
      <c r="AR1248" s="87">
        <v>28</v>
      </c>
      <c r="AW1248" s="64" t="str">
        <f t="shared" si="159"/>
        <v>HAZİRAN 2026</v>
      </c>
      <c r="AX1248" s="89"/>
      <c r="AY1248" s="90"/>
      <c r="AZ1248" s="90" t="e">
        <f t="shared" si="162"/>
        <v>#N/A</v>
      </c>
    </row>
    <row r="1249" spans="1:52" ht="17.45" customHeight="1" x14ac:dyDescent="0.2">
      <c r="A1249" s="81">
        <v>1243</v>
      </c>
      <c r="B1249" s="82" t="s">
        <v>3880</v>
      </c>
      <c r="C1249" s="83" t="s">
        <v>3879</v>
      </c>
      <c r="D1249" s="84" t="s">
        <v>4679</v>
      </c>
      <c r="E1249" s="84" t="s">
        <v>4679</v>
      </c>
      <c r="F1249" s="84" t="s">
        <v>4679</v>
      </c>
      <c r="G1249" s="84" t="s">
        <v>4674</v>
      </c>
      <c r="H1249" s="84" t="s">
        <v>4674</v>
      </c>
      <c r="I1249" s="84" t="s">
        <v>4674</v>
      </c>
      <c r="J1249" s="84" t="s">
        <v>4674</v>
      </c>
      <c r="K1249" s="84" t="s">
        <v>4679</v>
      </c>
      <c r="L1249" s="84" t="s">
        <v>4674</v>
      </c>
      <c r="M1249" s="84" t="s">
        <v>4679</v>
      </c>
      <c r="N1249" s="84" t="s">
        <v>4674</v>
      </c>
      <c r="O1249" s="84" t="s">
        <v>4674</v>
      </c>
      <c r="P1249" s="84" t="s">
        <v>4674</v>
      </c>
      <c r="Q1249" s="84" t="s">
        <v>4674</v>
      </c>
      <c r="R1249" s="84" t="s">
        <v>4679</v>
      </c>
      <c r="S1249" s="84" t="s">
        <v>4679</v>
      </c>
      <c r="T1249" s="84" t="s">
        <v>4679</v>
      </c>
      <c r="U1249" s="84" t="s">
        <v>4674</v>
      </c>
      <c r="V1249" s="84" t="s">
        <v>4674</v>
      </c>
      <c r="W1249" s="84" t="s">
        <v>4674</v>
      </c>
      <c r="X1249" s="84" t="s">
        <v>4674</v>
      </c>
      <c r="Y1249" s="84" t="s">
        <v>4679</v>
      </c>
      <c r="Z1249" s="84" t="s">
        <v>4679</v>
      </c>
      <c r="AA1249" s="84" t="s">
        <v>4679</v>
      </c>
      <c r="AB1249" s="84" t="s">
        <v>4674</v>
      </c>
      <c r="AC1249" s="84" t="s">
        <v>4674</v>
      </c>
      <c r="AD1249" s="84" t="s">
        <v>4674</v>
      </c>
      <c r="AE1249" s="84" t="s">
        <v>4674</v>
      </c>
      <c r="AF1249" s="84" t="s">
        <v>4679</v>
      </c>
      <c r="AG1249" s="84" t="s">
        <v>4679</v>
      </c>
      <c r="AH1249" s="84"/>
      <c r="AI1249" s="85">
        <f t="shared" si="160"/>
        <v>13</v>
      </c>
      <c r="AJ1249" s="86">
        <f t="shared" si="155"/>
        <v>13</v>
      </c>
      <c r="AK1249" s="87">
        <f t="shared" si="156"/>
        <v>0</v>
      </c>
      <c r="AL1249" s="87"/>
      <c r="AM1249" s="87">
        <f t="shared" si="157"/>
        <v>6</v>
      </c>
      <c r="AN1249" s="87">
        <f t="shared" si="161"/>
        <v>30</v>
      </c>
      <c r="AO1249" s="87">
        <f t="shared" si="158"/>
        <v>30</v>
      </c>
      <c r="AP1249" s="87">
        <v>31</v>
      </c>
      <c r="AQ1249" s="87">
        <v>30</v>
      </c>
      <c r="AR1249" s="87">
        <v>28</v>
      </c>
      <c r="AW1249" s="64" t="str">
        <f t="shared" si="159"/>
        <v>HAZİRAN 2026</v>
      </c>
      <c r="AX1249" s="89"/>
      <c r="AY1249" s="90"/>
      <c r="AZ1249" s="90" t="e">
        <f t="shared" si="162"/>
        <v>#N/A</v>
      </c>
    </row>
    <row r="1250" spans="1:52" ht="17.45" customHeight="1" x14ac:dyDescent="0.2">
      <c r="A1250" s="81">
        <v>1244</v>
      </c>
      <c r="B1250" s="82" t="s">
        <v>3883</v>
      </c>
      <c r="C1250" s="83" t="s">
        <v>3882</v>
      </c>
      <c r="D1250" s="84" t="s">
        <v>4679</v>
      </c>
      <c r="E1250" s="84" t="s">
        <v>4679</v>
      </c>
      <c r="F1250" s="84" t="s">
        <v>4679</v>
      </c>
      <c r="G1250" s="84" t="s">
        <v>4674</v>
      </c>
      <c r="H1250" s="84" t="s">
        <v>4674</v>
      </c>
      <c r="I1250" s="84" t="s">
        <v>4674</v>
      </c>
      <c r="J1250" s="84" t="s">
        <v>4674</v>
      </c>
      <c r="K1250" s="84" t="s">
        <v>4679</v>
      </c>
      <c r="L1250" s="84" t="s">
        <v>4679</v>
      </c>
      <c r="M1250" s="84" t="s">
        <v>4679</v>
      </c>
      <c r="N1250" s="84" t="s">
        <v>4674</v>
      </c>
      <c r="O1250" s="84" t="s">
        <v>4674</v>
      </c>
      <c r="P1250" s="84" t="s">
        <v>4674</v>
      </c>
      <c r="Q1250" s="84" t="s">
        <v>4674</v>
      </c>
      <c r="R1250" s="84" t="s">
        <v>4679</v>
      </c>
      <c r="S1250" s="84" t="s">
        <v>4679</v>
      </c>
      <c r="T1250" s="84" t="s">
        <v>4679</v>
      </c>
      <c r="U1250" s="84" t="s">
        <v>4674</v>
      </c>
      <c r="V1250" s="84" t="s">
        <v>4674</v>
      </c>
      <c r="W1250" s="84" t="s">
        <v>4674</v>
      </c>
      <c r="X1250" s="84" t="s">
        <v>4674</v>
      </c>
      <c r="Y1250" s="84" t="s">
        <v>4679</v>
      </c>
      <c r="Z1250" s="84" t="s">
        <v>4679</v>
      </c>
      <c r="AA1250" s="84" t="s">
        <v>4679</v>
      </c>
      <c r="AB1250" s="84" t="s">
        <v>4674</v>
      </c>
      <c r="AC1250" s="84" t="s">
        <v>4674</v>
      </c>
      <c r="AD1250" s="84" t="s">
        <v>4674</v>
      </c>
      <c r="AE1250" s="84" t="s">
        <v>4674</v>
      </c>
      <c r="AF1250" s="84" t="s">
        <v>4679</v>
      </c>
      <c r="AG1250" s="84" t="s">
        <v>4679</v>
      </c>
      <c r="AH1250" s="84"/>
      <c r="AI1250" s="85">
        <f t="shared" si="160"/>
        <v>14</v>
      </c>
      <c r="AJ1250" s="86">
        <f t="shared" si="155"/>
        <v>14</v>
      </c>
      <c r="AK1250" s="87">
        <f t="shared" si="156"/>
        <v>0</v>
      </c>
      <c r="AL1250" s="87"/>
      <c r="AM1250" s="87">
        <f t="shared" si="157"/>
        <v>6</v>
      </c>
      <c r="AN1250" s="87">
        <f t="shared" si="161"/>
        <v>30</v>
      </c>
      <c r="AO1250" s="87">
        <f t="shared" si="158"/>
        <v>30</v>
      </c>
      <c r="AP1250" s="87">
        <v>31</v>
      </c>
      <c r="AQ1250" s="87">
        <v>30</v>
      </c>
      <c r="AR1250" s="87">
        <v>28</v>
      </c>
      <c r="AW1250" s="64" t="str">
        <f t="shared" si="159"/>
        <v>HAZİRAN 2026</v>
      </c>
      <c r="AX1250" s="89"/>
      <c r="AY1250" s="90"/>
      <c r="AZ1250" s="90" t="e">
        <f t="shared" si="162"/>
        <v>#N/A</v>
      </c>
    </row>
    <row r="1251" spans="1:52" ht="17.45" customHeight="1" x14ac:dyDescent="0.2">
      <c r="A1251" s="81">
        <v>1245</v>
      </c>
      <c r="B1251" s="82" t="s">
        <v>3886</v>
      </c>
      <c r="C1251" s="83" t="s">
        <v>3885</v>
      </c>
      <c r="D1251" s="84" t="s">
        <v>4679</v>
      </c>
      <c r="E1251" s="84" t="s">
        <v>4679</v>
      </c>
      <c r="F1251" s="84" t="s">
        <v>4679</v>
      </c>
      <c r="G1251" s="84" t="s">
        <v>4674</v>
      </c>
      <c r="H1251" s="84" t="s">
        <v>4674</v>
      </c>
      <c r="I1251" s="84" t="s">
        <v>4674</v>
      </c>
      <c r="J1251" s="84" t="s">
        <v>4674</v>
      </c>
      <c r="K1251" s="84" t="s">
        <v>4679</v>
      </c>
      <c r="L1251" s="84" t="s">
        <v>4679</v>
      </c>
      <c r="M1251" s="84" t="s">
        <v>4679</v>
      </c>
      <c r="N1251" s="84" t="s">
        <v>4674</v>
      </c>
      <c r="O1251" s="84" t="s">
        <v>4674</v>
      </c>
      <c r="P1251" s="84" t="s">
        <v>4674</v>
      </c>
      <c r="Q1251" s="84" t="s">
        <v>4674</v>
      </c>
      <c r="R1251" s="84" t="s">
        <v>4679</v>
      </c>
      <c r="S1251" s="84" t="s">
        <v>4679</v>
      </c>
      <c r="T1251" s="84" t="s">
        <v>4679</v>
      </c>
      <c r="U1251" s="84" t="s">
        <v>4674</v>
      </c>
      <c r="V1251" s="84" t="s">
        <v>4674</v>
      </c>
      <c r="W1251" s="84" t="s">
        <v>4674</v>
      </c>
      <c r="X1251" s="84" t="s">
        <v>4674</v>
      </c>
      <c r="Y1251" s="84" t="s">
        <v>4679</v>
      </c>
      <c r="Z1251" s="84" t="s">
        <v>4679</v>
      </c>
      <c r="AA1251" s="84" t="s">
        <v>4679</v>
      </c>
      <c r="AB1251" s="84" t="s">
        <v>4674</v>
      </c>
      <c r="AC1251" s="84" t="s">
        <v>4674</v>
      </c>
      <c r="AD1251" s="84" t="s">
        <v>4674</v>
      </c>
      <c r="AE1251" s="84" t="s">
        <v>4674</v>
      </c>
      <c r="AF1251" s="84" t="s">
        <v>4679</v>
      </c>
      <c r="AG1251" s="84" t="s">
        <v>4679</v>
      </c>
      <c r="AH1251" s="84"/>
      <c r="AI1251" s="85">
        <f t="shared" si="160"/>
        <v>14</v>
      </c>
      <c r="AJ1251" s="86">
        <f t="shared" si="155"/>
        <v>14</v>
      </c>
      <c r="AK1251" s="87">
        <f t="shared" si="156"/>
        <v>0</v>
      </c>
      <c r="AL1251" s="87"/>
      <c r="AM1251" s="87">
        <f t="shared" si="157"/>
        <v>6</v>
      </c>
      <c r="AN1251" s="87">
        <f t="shared" si="161"/>
        <v>30</v>
      </c>
      <c r="AO1251" s="87">
        <f t="shared" si="158"/>
        <v>30</v>
      </c>
      <c r="AP1251" s="87">
        <v>31</v>
      </c>
      <c r="AQ1251" s="87">
        <v>30</v>
      </c>
      <c r="AR1251" s="87">
        <v>28</v>
      </c>
      <c r="AW1251" s="64" t="str">
        <f t="shared" si="159"/>
        <v>HAZİRAN 2026</v>
      </c>
      <c r="AX1251" s="89"/>
      <c r="AY1251" s="90"/>
      <c r="AZ1251" s="90" t="e">
        <f t="shared" si="162"/>
        <v>#N/A</v>
      </c>
    </row>
    <row r="1252" spans="1:52" ht="17.45" customHeight="1" x14ac:dyDescent="0.2">
      <c r="A1252" s="81">
        <v>1246</v>
      </c>
      <c r="B1252" s="82" t="s">
        <v>3889</v>
      </c>
      <c r="C1252" s="83" t="s">
        <v>3888</v>
      </c>
      <c r="D1252" s="84" t="s">
        <v>4679</v>
      </c>
      <c r="E1252" s="84" t="s">
        <v>4679</v>
      </c>
      <c r="F1252" s="84" t="s">
        <v>4679</v>
      </c>
      <c r="G1252" s="84" t="s">
        <v>4674</v>
      </c>
      <c r="H1252" s="84" t="s">
        <v>4674</v>
      </c>
      <c r="I1252" s="84" t="s">
        <v>4674</v>
      </c>
      <c r="J1252" s="84" t="s">
        <v>4674</v>
      </c>
      <c r="K1252" s="84" t="s">
        <v>4679</v>
      </c>
      <c r="L1252" s="84" t="s">
        <v>4679</v>
      </c>
      <c r="M1252" s="84" t="s">
        <v>4679</v>
      </c>
      <c r="N1252" s="84" t="s">
        <v>4674</v>
      </c>
      <c r="O1252" s="84" t="s">
        <v>4674</v>
      </c>
      <c r="P1252" s="84" t="s">
        <v>4674</v>
      </c>
      <c r="Q1252" s="84" t="s">
        <v>4674</v>
      </c>
      <c r="R1252" s="84" t="s">
        <v>4679</v>
      </c>
      <c r="S1252" s="84" t="s">
        <v>4679</v>
      </c>
      <c r="T1252" s="84" t="s">
        <v>4679</v>
      </c>
      <c r="U1252" s="84" t="s">
        <v>4674</v>
      </c>
      <c r="V1252" s="84" t="s">
        <v>4674</v>
      </c>
      <c r="W1252" s="84" t="s">
        <v>4674</v>
      </c>
      <c r="X1252" s="84" t="s">
        <v>4674</v>
      </c>
      <c r="Y1252" s="84" t="s">
        <v>4679</v>
      </c>
      <c r="Z1252" s="84" t="s">
        <v>4679</v>
      </c>
      <c r="AA1252" s="84" t="s">
        <v>4679</v>
      </c>
      <c r="AB1252" s="84" t="s">
        <v>4674</v>
      </c>
      <c r="AC1252" s="84" t="s">
        <v>4674</v>
      </c>
      <c r="AD1252" s="84" t="s">
        <v>4674</v>
      </c>
      <c r="AE1252" s="84" t="s">
        <v>4674</v>
      </c>
      <c r="AF1252" s="84" t="s">
        <v>4679</v>
      </c>
      <c r="AG1252" s="84" t="s">
        <v>4679</v>
      </c>
      <c r="AH1252" s="84"/>
      <c r="AI1252" s="85">
        <f t="shared" si="160"/>
        <v>14</v>
      </c>
      <c r="AJ1252" s="86">
        <f t="shared" si="155"/>
        <v>14</v>
      </c>
      <c r="AK1252" s="87">
        <f t="shared" si="156"/>
        <v>0</v>
      </c>
      <c r="AL1252" s="87"/>
      <c r="AM1252" s="87">
        <f t="shared" si="157"/>
        <v>6</v>
      </c>
      <c r="AN1252" s="87">
        <f t="shared" si="161"/>
        <v>30</v>
      </c>
      <c r="AO1252" s="87">
        <f t="shared" si="158"/>
        <v>30</v>
      </c>
      <c r="AP1252" s="87">
        <v>31</v>
      </c>
      <c r="AQ1252" s="87">
        <v>30</v>
      </c>
      <c r="AR1252" s="87">
        <v>28</v>
      </c>
      <c r="AW1252" s="64" t="str">
        <f t="shared" si="159"/>
        <v>HAZİRAN 2026</v>
      </c>
      <c r="AX1252" s="89"/>
      <c r="AY1252" s="90"/>
      <c r="AZ1252" s="90" t="e">
        <f t="shared" si="162"/>
        <v>#N/A</v>
      </c>
    </row>
    <row r="1253" spans="1:52" ht="17.45" customHeight="1" x14ac:dyDescent="0.2">
      <c r="A1253" s="81">
        <v>1247</v>
      </c>
      <c r="B1253" s="82" t="s">
        <v>3892</v>
      </c>
      <c r="C1253" s="83" t="s">
        <v>3891</v>
      </c>
      <c r="D1253" s="84" t="s">
        <v>4679</v>
      </c>
      <c r="E1253" s="84" t="s">
        <v>4679</v>
      </c>
      <c r="F1253" s="84" t="s">
        <v>4679</v>
      </c>
      <c r="G1253" s="84" t="s">
        <v>4674</v>
      </c>
      <c r="H1253" s="84" t="s">
        <v>4674</v>
      </c>
      <c r="I1253" s="84" t="s">
        <v>4674</v>
      </c>
      <c r="J1253" s="84" t="s">
        <v>4674</v>
      </c>
      <c r="K1253" s="84" t="s">
        <v>4679</v>
      </c>
      <c r="L1253" s="84" t="s">
        <v>4679</v>
      </c>
      <c r="M1253" s="84" t="s">
        <v>4679</v>
      </c>
      <c r="N1253" s="84" t="s">
        <v>4674</v>
      </c>
      <c r="O1253" s="84" t="s">
        <v>4674</v>
      </c>
      <c r="P1253" s="84" t="s">
        <v>4674</v>
      </c>
      <c r="Q1253" s="84" t="s">
        <v>4674</v>
      </c>
      <c r="R1253" s="84" t="s">
        <v>4679</v>
      </c>
      <c r="S1253" s="84" t="s">
        <v>4679</v>
      </c>
      <c r="T1253" s="84" t="s">
        <v>4679</v>
      </c>
      <c r="U1253" s="84" t="s">
        <v>4674</v>
      </c>
      <c r="V1253" s="84" t="s">
        <v>4674</v>
      </c>
      <c r="W1253" s="84" t="s">
        <v>4674</v>
      </c>
      <c r="X1253" s="84" t="s">
        <v>4674</v>
      </c>
      <c r="Y1253" s="84" t="s">
        <v>4679</v>
      </c>
      <c r="Z1253" s="84" t="s">
        <v>4679</v>
      </c>
      <c r="AA1253" s="84" t="s">
        <v>4679</v>
      </c>
      <c r="AB1253" s="84" t="s">
        <v>4674</v>
      </c>
      <c r="AC1253" s="84" t="s">
        <v>4674</v>
      </c>
      <c r="AD1253" s="84" t="s">
        <v>4674</v>
      </c>
      <c r="AE1253" s="84" t="s">
        <v>4674</v>
      </c>
      <c r="AF1253" s="84" t="s">
        <v>4679</v>
      </c>
      <c r="AG1253" s="84" t="s">
        <v>4679</v>
      </c>
      <c r="AH1253" s="84"/>
      <c r="AI1253" s="85">
        <f t="shared" si="160"/>
        <v>14</v>
      </c>
      <c r="AJ1253" s="86">
        <f t="shared" si="155"/>
        <v>14</v>
      </c>
      <c r="AK1253" s="87">
        <f t="shared" si="156"/>
        <v>0</v>
      </c>
      <c r="AL1253" s="87"/>
      <c r="AM1253" s="87">
        <f t="shared" si="157"/>
        <v>6</v>
      </c>
      <c r="AN1253" s="87">
        <f t="shared" si="161"/>
        <v>30</v>
      </c>
      <c r="AO1253" s="87">
        <f t="shared" si="158"/>
        <v>30</v>
      </c>
      <c r="AP1253" s="87">
        <v>31</v>
      </c>
      <c r="AQ1253" s="87">
        <v>30</v>
      </c>
      <c r="AR1253" s="87">
        <v>28</v>
      </c>
      <c r="AW1253" s="64" t="str">
        <f t="shared" si="159"/>
        <v>HAZİRAN 2026</v>
      </c>
      <c r="AX1253" s="89"/>
      <c r="AY1253" s="90"/>
      <c r="AZ1253" s="90" t="e">
        <f t="shared" si="162"/>
        <v>#N/A</v>
      </c>
    </row>
    <row r="1254" spans="1:52" ht="17.45" customHeight="1" x14ac:dyDescent="0.2">
      <c r="A1254" s="81">
        <v>1248</v>
      </c>
      <c r="B1254" s="82" t="s">
        <v>3895</v>
      </c>
      <c r="C1254" s="83" t="s">
        <v>3894</v>
      </c>
      <c r="D1254" s="84" t="s">
        <v>4679</v>
      </c>
      <c r="E1254" s="84" t="s">
        <v>4679</v>
      </c>
      <c r="F1254" s="84" t="s">
        <v>4674</v>
      </c>
      <c r="G1254" s="84" t="s">
        <v>4679</v>
      </c>
      <c r="H1254" s="84" t="s">
        <v>4674</v>
      </c>
      <c r="I1254" s="84" t="s">
        <v>4674</v>
      </c>
      <c r="J1254" s="84" t="s">
        <v>4674</v>
      </c>
      <c r="K1254" s="84" t="s">
        <v>4679</v>
      </c>
      <c r="L1254" s="84" t="s">
        <v>4679</v>
      </c>
      <c r="M1254" s="84" t="s">
        <v>4674</v>
      </c>
      <c r="N1254" s="84" t="s">
        <v>4679</v>
      </c>
      <c r="O1254" s="84" t="s">
        <v>4674</v>
      </c>
      <c r="P1254" s="84" t="s">
        <v>4674</v>
      </c>
      <c r="Q1254" s="84" t="s">
        <v>4674</v>
      </c>
      <c r="R1254" s="84" t="s">
        <v>4679</v>
      </c>
      <c r="S1254" s="84" t="s">
        <v>4679</v>
      </c>
      <c r="T1254" s="84" t="s">
        <v>4674</v>
      </c>
      <c r="U1254" s="84" t="s">
        <v>4679</v>
      </c>
      <c r="V1254" s="84" t="s">
        <v>4674</v>
      </c>
      <c r="W1254" s="84" t="s">
        <v>4674</v>
      </c>
      <c r="X1254" s="84" t="s">
        <v>4674</v>
      </c>
      <c r="Y1254" s="84" t="s">
        <v>4679</v>
      </c>
      <c r="Z1254" s="84" t="s">
        <v>4679</v>
      </c>
      <c r="AA1254" s="84" t="s">
        <v>4674</v>
      </c>
      <c r="AB1254" s="84" t="s">
        <v>4679</v>
      </c>
      <c r="AC1254" s="84" t="s">
        <v>4674</v>
      </c>
      <c r="AD1254" s="84" t="s">
        <v>4674</v>
      </c>
      <c r="AE1254" s="84" t="s">
        <v>4674</v>
      </c>
      <c r="AF1254" s="84" t="s">
        <v>4679</v>
      </c>
      <c r="AG1254" s="84" t="s">
        <v>4679</v>
      </c>
      <c r="AH1254" s="84"/>
      <c r="AI1254" s="85">
        <f t="shared" si="160"/>
        <v>14</v>
      </c>
      <c r="AJ1254" s="86">
        <f t="shared" si="155"/>
        <v>14</v>
      </c>
      <c r="AK1254" s="87">
        <f t="shared" si="156"/>
        <v>0</v>
      </c>
      <c r="AL1254" s="87"/>
      <c r="AM1254" s="87">
        <f t="shared" si="157"/>
        <v>6</v>
      </c>
      <c r="AN1254" s="87">
        <f t="shared" si="161"/>
        <v>30</v>
      </c>
      <c r="AO1254" s="87">
        <f t="shared" si="158"/>
        <v>30</v>
      </c>
      <c r="AP1254" s="87">
        <v>31</v>
      </c>
      <c r="AQ1254" s="87">
        <v>30</v>
      </c>
      <c r="AR1254" s="87">
        <v>28</v>
      </c>
      <c r="AW1254" s="64" t="str">
        <f t="shared" si="159"/>
        <v>HAZİRAN 2026</v>
      </c>
      <c r="AX1254" s="89"/>
      <c r="AY1254" s="90"/>
      <c r="AZ1254" s="90" t="e">
        <f t="shared" si="162"/>
        <v>#N/A</v>
      </c>
    </row>
    <row r="1255" spans="1:52" ht="17.45" customHeight="1" x14ac:dyDescent="0.2">
      <c r="A1255" s="81">
        <v>1249</v>
      </c>
      <c r="B1255" s="82" t="s">
        <v>3898</v>
      </c>
      <c r="C1255" s="83" t="s">
        <v>3897</v>
      </c>
      <c r="D1255" s="84" t="s">
        <v>4674</v>
      </c>
      <c r="E1255" s="84" t="s">
        <v>4674</v>
      </c>
      <c r="F1255" s="84" t="s">
        <v>4690</v>
      </c>
      <c r="G1255" s="84" t="s">
        <v>4679</v>
      </c>
      <c r="H1255" s="84" t="s">
        <v>4679</v>
      </c>
      <c r="I1255" s="84" t="s">
        <v>4674</v>
      </c>
      <c r="J1255" s="84" t="s">
        <v>4674</v>
      </c>
      <c r="K1255" s="84" t="s">
        <v>4674</v>
      </c>
      <c r="L1255" s="84" t="s">
        <v>4674</v>
      </c>
      <c r="M1255" s="84" t="s">
        <v>4679</v>
      </c>
      <c r="N1255" s="84" t="s">
        <v>4679</v>
      </c>
      <c r="O1255" s="84" t="s">
        <v>4679</v>
      </c>
      <c r="P1255" s="84" t="s">
        <v>4674</v>
      </c>
      <c r="Q1255" s="84" t="s">
        <v>4674</v>
      </c>
      <c r="R1255" s="84" t="s">
        <v>4674</v>
      </c>
      <c r="S1255" s="84" t="s">
        <v>4674</v>
      </c>
      <c r="T1255" s="84" t="s">
        <v>4679</v>
      </c>
      <c r="U1255" s="84" t="s">
        <v>4679</v>
      </c>
      <c r="V1255" s="84" t="s">
        <v>4679</v>
      </c>
      <c r="W1255" s="84" t="s">
        <v>4674</v>
      </c>
      <c r="X1255" s="84" t="s">
        <v>4674</v>
      </c>
      <c r="Y1255" s="84" t="s">
        <v>4674</v>
      </c>
      <c r="Z1255" s="84" t="s">
        <v>4674</v>
      </c>
      <c r="AA1255" s="84" t="s">
        <v>4679</v>
      </c>
      <c r="AB1255" s="84" t="s">
        <v>4679</v>
      </c>
      <c r="AC1255" s="84" t="s">
        <v>4679</v>
      </c>
      <c r="AD1255" s="84" t="s">
        <v>4674</v>
      </c>
      <c r="AE1255" s="84" t="s">
        <v>4674</v>
      </c>
      <c r="AF1255" s="84" t="s">
        <v>4679</v>
      </c>
      <c r="AG1255" s="84" t="s">
        <v>4679</v>
      </c>
      <c r="AH1255" s="84"/>
      <c r="AI1255" s="85">
        <f t="shared" si="160"/>
        <v>13</v>
      </c>
      <c r="AJ1255" s="86">
        <f t="shared" si="155"/>
        <v>13</v>
      </c>
      <c r="AK1255" s="87">
        <f t="shared" si="156"/>
        <v>0</v>
      </c>
      <c r="AL1255" s="87"/>
      <c r="AM1255" s="87">
        <f t="shared" si="157"/>
        <v>6</v>
      </c>
      <c r="AN1255" s="87">
        <f t="shared" si="161"/>
        <v>30</v>
      </c>
      <c r="AO1255" s="87">
        <f t="shared" si="158"/>
        <v>30</v>
      </c>
      <c r="AP1255" s="87">
        <v>31</v>
      </c>
      <c r="AQ1255" s="87">
        <v>30</v>
      </c>
      <c r="AR1255" s="87">
        <v>28</v>
      </c>
      <c r="AW1255" s="64" t="str">
        <f t="shared" si="159"/>
        <v>HAZİRAN 2026</v>
      </c>
      <c r="AX1255" s="89"/>
      <c r="AY1255" s="90"/>
      <c r="AZ1255" s="90" t="e">
        <f t="shared" si="162"/>
        <v>#N/A</v>
      </c>
    </row>
    <row r="1256" spans="1:52" ht="17.45" customHeight="1" x14ac:dyDescent="0.2">
      <c r="A1256" s="81">
        <v>1250</v>
      </c>
      <c r="B1256" s="82" t="s">
        <v>3901</v>
      </c>
      <c r="C1256" s="83" t="s">
        <v>3900</v>
      </c>
      <c r="D1256" s="84" t="s">
        <v>4674</v>
      </c>
      <c r="E1256" s="84" t="s">
        <v>4679</v>
      </c>
      <c r="F1256" s="84" t="s">
        <v>4679</v>
      </c>
      <c r="G1256" s="84" t="s">
        <v>4679</v>
      </c>
      <c r="H1256" s="84" t="s">
        <v>4674</v>
      </c>
      <c r="I1256" s="84" t="s">
        <v>4674</v>
      </c>
      <c r="J1256" s="84" t="s">
        <v>4674</v>
      </c>
      <c r="K1256" s="84" t="s">
        <v>4674</v>
      </c>
      <c r="L1256" s="84" t="s">
        <v>4679</v>
      </c>
      <c r="M1256" s="84" t="s">
        <v>4679</v>
      </c>
      <c r="N1256" s="84" t="s">
        <v>4679</v>
      </c>
      <c r="O1256" s="84" t="s">
        <v>4674</v>
      </c>
      <c r="P1256" s="84" t="s">
        <v>4674</v>
      </c>
      <c r="Q1256" s="84" t="s">
        <v>4674</v>
      </c>
      <c r="R1256" s="84" t="s">
        <v>4679</v>
      </c>
      <c r="S1256" s="84" t="s">
        <v>4690</v>
      </c>
      <c r="T1256" s="84" t="s">
        <v>4679</v>
      </c>
      <c r="U1256" s="84" t="s">
        <v>4674</v>
      </c>
      <c r="V1256" s="84" t="s">
        <v>4674</v>
      </c>
      <c r="W1256" s="84" t="s">
        <v>4674</v>
      </c>
      <c r="X1256" s="84" t="s">
        <v>4674</v>
      </c>
      <c r="Y1256" s="84" t="s">
        <v>4679</v>
      </c>
      <c r="Z1256" s="84" t="s">
        <v>4679</v>
      </c>
      <c r="AA1256" s="84" t="s">
        <v>4679</v>
      </c>
      <c r="AB1256" s="84" t="s">
        <v>4674</v>
      </c>
      <c r="AC1256" s="84" t="s">
        <v>4674</v>
      </c>
      <c r="AD1256" s="84" t="s">
        <v>4674</v>
      </c>
      <c r="AE1256" s="84" t="s">
        <v>4674</v>
      </c>
      <c r="AF1256" s="84" t="s">
        <v>4679</v>
      </c>
      <c r="AG1256" s="84" t="s">
        <v>4679</v>
      </c>
      <c r="AH1256" s="84"/>
      <c r="AI1256" s="85">
        <f t="shared" si="160"/>
        <v>13</v>
      </c>
      <c r="AJ1256" s="86">
        <f t="shared" si="155"/>
        <v>13</v>
      </c>
      <c r="AK1256" s="87">
        <f t="shared" si="156"/>
        <v>0</v>
      </c>
      <c r="AL1256" s="87"/>
      <c r="AM1256" s="87">
        <f t="shared" si="157"/>
        <v>6</v>
      </c>
      <c r="AN1256" s="87">
        <f t="shared" si="161"/>
        <v>30</v>
      </c>
      <c r="AO1256" s="87">
        <f t="shared" si="158"/>
        <v>30</v>
      </c>
      <c r="AP1256" s="87">
        <v>31</v>
      </c>
      <c r="AQ1256" s="87">
        <v>30</v>
      </c>
      <c r="AR1256" s="87">
        <v>28</v>
      </c>
      <c r="AW1256" s="64" t="str">
        <f t="shared" si="159"/>
        <v>HAZİRAN 2026</v>
      </c>
      <c r="AX1256" s="89"/>
      <c r="AY1256" s="90"/>
      <c r="AZ1256" s="90" t="e">
        <f t="shared" si="162"/>
        <v>#N/A</v>
      </c>
    </row>
    <row r="1257" spans="1:52" ht="17.45" customHeight="1" x14ac:dyDescent="0.2">
      <c r="A1257" s="81">
        <v>1251</v>
      </c>
      <c r="B1257" s="82" t="s">
        <v>3904</v>
      </c>
      <c r="C1257" s="83" t="s">
        <v>3903</v>
      </c>
      <c r="D1257" s="84" t="s">
        <v>4679</v>
      </c>
      <c r="E1257" s="84" t="s">
        <v>4674</v>
      </c>
      <c r="F1257" s="84" t="s">
        <v>4674</v>
      </c>
      <c r="G1257" s="84" t="s">
        <v>4679</v>
      </c>
      <c r="H1257" s="84" t="s">
        <v>4679</v>
      </c>
      <c r="I1257" s="84" t="s">
        <v>4674</v>
      </c>
      <c r="J1257" s="84" t="s">
        <v>4674</v>
      </c>
      <c r="K1257" s="84" t="s">
        <v>4679</v>
      </c>
      <c r="L1257" s="84" t="s">
        <v>4674</v>
      </c>
      <c r="M1257" s="84" t="s">
        <v>4679</v>
      </c>
      <c r="N1257" s="84" t="s">
        <v>4674</v>
      </c>
      <c r="O1257" s="84" t="s">
        <v>4674</v>
      </c>
      <c r="P1257" s="84" t="s">
        <v>4674</v>
      </c>
      <c r="Q1257" s="84" t="s">
        <v>4674</v>
      </c>
      <c r="R1257" s="84" t="s">
        <v>4679</v>
      </c>
      <c r="S1257" s="84" t="s">
        <v>4679</v>
      </c>
      <c r="T1257" s="84" t="s">
        <v>4679</v>
      </c>
      <c r="U1257" s="84" t="s">
        <v>4674</v>
      </c>
      <c r="V1257" s="84" t="s">
        <v>4674</v>
      </c>
      <c r="W1257" s="84" t="s">
        <v>4674</v>
      </c>
      <c r="X1257" s="84" t="s">
        <v>4674</v>
      </c>
      <c r="Y1257" s="84" t="s">
        <v>4679</v>
      </c>
      <c r="Z1257" s="84" t="s">
        <v>4679</v>
      </c>
      <c r="AA1257" s="84" t="s">
        <v>4679</v>
      </c>
      <c r="AB1257" s="84" t="s">
        <v>4674</v>
      </c>
      <c r="AC1257" s="84" t="s">
        <v>4674</v>
      </c>
      <c r="AD1257" s="84" t="s">
        <v>4674</v>
      </c>
      <c r="AE1257" s="84" t="s">
        <v>4674</v>
      </c>
      <c r="AF1257" s="84" t="s">
        <v>4679</v>
      </c>
      <c r="AG1257" s="84" t="s">
        <v>4679</v>
      </c>
      <c r="AH1257" s="84"/>
      <c r="AI1257" s="85">
        <f t="shared" si="160"/>
        <v>13</v>
      </c>
      <c r="AJ1257" s="86">
        <f t="shared" si="155"/>
        <v>13</v>
      </c>
      <c r="AK1257" s="87">
        <f t="shared" si="156"/>
        <v>0</v>
      </c>
      <c r="AL1257" s="87"/>
      <c r="AM1257" s="87">
        <f t="shared" si="157"/>
        <v>6</v>
      </c>
      <c r="AN1257" s="87">
        <f t="shared" si="161"/>
        <v>30</v>
      </c>
      <c r="AO1257" s="87">
        <f t="shared" si="158"/>
        <v>30</v>
      </c>
      <c r="AP1257" s="87">
        <v>31</v>
      </c>
      <c r="AQ1257" s="87">
        <v>30</v>
      </c>
      <c r="AR1257" s="87">
        <v>28</v>
      </c>
      <c r="AW1257" s="64" t="str">
        <f t="shared" si="159"/>
        <v>HAZİRAN 2026</v>
      </c>
      <c r="AX1257" s="89"/>
      <c r="AY1257" s="90"/>
      <c r="AZ1257" s="90" t="e">
        <f t="shared" si="162"/>
        <v>#N/A</v>
      </c>
    </row>
    <row r="1258" spans="1:52" ht="17.45" customHeight="1" x14ac:dyDescent="0.2">
      <c r="A1258" s="81">
        <v>1252</v>
      </c>
      <c r="B1258" s="82" t="s">
        <v>3907</v>
      </c>
      <c r="C1258" s="83" t="s">
        <v>3906</v>
      </c>
      <c r="D1258" s="84" t="s">
        <v>4674</v>
      </c>
      <c r="E1258" s="84" t="s">
        <v>4674</v>
      </c>
      <c r="F1258" s="84" t="s">
        <v>4674</v>
      </c>
      <c r="G1258" s="84" t="s">
        <v>4674</v>
      </c>
      <c r="H1258" s="84" t="s">
        <v>4679</v>
      </c>
      <c r="I1258" s="84" t="s">
        <v>4674</v>
      </c>
      <c r="J1258" s="84" t="s">
        <v>4674</v>
      </c>
      <c r="K1258" s="84" t="s">
        <v>4674</v>
      </c>
      <c r="L1258" s="84" t="s">
        <v>4674</v>
      </c>
      <c r="M1258" s="84" t="s">
        <v>4674</v>
      </c>
      <c r="N1258" s="84" t="s">
        <v>4674</v>
      </c>
      <c r="O1258" s="84" t="s">
        <v>4679</v>
      </c>
      <c r="P1258" s="84" t="s">
        <v>4674</v>
      </c>
      <c r="Q1258" s="84" t="s">
        <v>4674</v>
      </c>
      <c r="R1258" s="84" t="s">
        <v>4674</v>
      </c>
      <c r="S1258" s="84" t="s">
        <v>4674</v>
      </c>
      <c r="T1258" s="84" t="s">
        <v>4674</v>
      </c>
      <c r="U1258" s="84" t="s">
        <v>4674</v>
      </c>
      <c r="V1258" s="84" t="s">
        <v>4679</v>
      </c>
      <c r="W1258" s="84" t="s">
        <v>4674</v>
      </c>
      <c r="X1258" s="84" t="s">
        <v>4674</v>
      </c>
      <c r="Y1258" s="84" t="s">
        <v>4674</v>
      </c>
      <c r="Z1258" s="84" t="s">
        <v>4674</v>
      </c>
      <c r="AA1258" s="84" t="s">
        <v>4674</v>
      </c>
      <c r="AB1258" s="84" t="s">
        <v>4674</v>
      </c>
      <c r="AC1258" s="84" t="s">
        <v>4674</v>
      </c>
      <c r="AD1258" s="84" t="s">
        <v>4674</v>
      </c>
      <c r="AE1258" s="84" t="s">
        <v>4674</v>
      </c>
      <c r="AF1258" s="84" t="s">
        <v>4674</v>
      </c>
      <c r="AG1258" s="84" t="s">
        <v>4674</v>
      </c>
      <c r="AH1258" s="84"/>
      <c r="AI1258" s="85">
        <f t="shared" si="160"/>
        <v>3</v>
      </c>
      <c r="AJ1258" s="86">
        <f t="shared" si="155"/>
        <v>3</v>
      </c>
      <c r="AK1258" s="87">
        <f t="shared" si="156"/>
        <v>0</v>
      </c>
      <c r="AL1258" s="87"/>
      <c r="AM1258" s="87">
        <f t="shared" si="157"/>
        <v>6</v>
      </c>
      <c r="AN1258" s="87">
        <f t="shared" si="161"/>
        <v>30</v>
      </c>
      <c r="AO1258" s="87">
        <f t="shared" si="158"/>
        <v>30</v>
      </c>
      <c r="AP1258" s="87">
        <v>31</v>
      </c>
      <c r="AQ1258" s="87">
        <v>30</v>
      </c>
      <c r="AR1258" s="87">
        <v>28</v>
      </c>
      <c r="AW1258" s="64" t="str">
        <f t="shared" si="159"/>
        <v>HAZİRAN 2026</v>
      </c>
      <c r="AX1258" s="89"/>
      <c r="AY1258" s="90"/>
      <c r="AZ1258" s="90" t="e">
        <f t="shared" si="162"/>
        <v>#N/A</v>
      </c>
    </row>
    <row r="1259" spans="1:52" ht="17.45" customHeight="1" x14ac:dyDescent="0.2">
      <c r="A1259" s="81">
        <v>1253</v>
      </c>
      <c r="B1259" s="82" t="s">
        <v>3910</v>
      </c>
      <c r="C1259" s="83" t="s">
        <v>3909</v>
      </c>
      <c r="D1259" s="84" t="s">
        <v>4674</v>
      </c>
      <c r="E1259" s="84" t="s">
        <v>4679</v>
      </c>
      <c r="F1259" s="84" t="s">
        <v>4679</v>
      </c>
      <c r="G1259" s="84" t="s">
        <v>4679</v>
      </c>
      <c r="H1259" s="84" t="s">
        <v>4674</v>
      </c>
      <c r="I1259" s="84" t="s">
        <v>4674</v>
      </c>
      <c r="J1259" s="84" t="s">
        <v>4674</v>
      </c>
      <c r="K1259" s="84" t="s">
        <v>4674</v>
      </c>
      <c r="L1259" s="84" t="s">
        <v>4679</v>
      </c>
      <c r="M1259" s="84" t="s">
        <v>4679</v>
      </c>
      <c r="N1259" s="84" t="s">
        <v>4679</v>
      </c>
      <c r="O1259" s="84" t="s">
        <v>4674</v>
      </c>
      <c r="P1259" s="84" t="s">
        <v>4674</v>
      </c>
      <c r="Q1259" s="84" t="s">
        <v>4674</v>
      </c>
      <c r="R1259" s="84" t="s">
        <v>4674</v>
      </c>
      <c r="S1259" s="84" t="s">
        <v>4679</v>
      </c>
      <c r="T1259" s="84" t="s">
        <v>4679</v>
      </c>
      <c r="U1259" s="84" t="s">
        <v>4679</v>
      </c>
      <c r="V1259" s="84" t="s">
        <v>4674</v>
      </c>
      <c r="W1259" s="84" t="s">
        <v>4674</v>
      </c>
      <c r="X1259" s="84" t="s">
        <v>4674</v>
      </c>
      <c r="Y1259" s="84" t="s">
        <v>4674</v>
      </c>
      <c r="Z1259" s="84" t="s">
        <v>4674</v>
      </c>
      <c r="AA1259" s="84" t="s">
        <v>4674</v>
      </c>
      <c r="AB1259" s="84" t="s">
        <v>4674</v>
      </c>
      <c r="AC1259" s="84" t="s">
        <v>4674</v>
      </c>
      <c r="AD1259" s="84" t="s">
        <v>4674</v>
      </c>
      <c r="AE1259" s="84" t="s">
        <v>4674</v>
      </c>
      <c r="AF1259" s="84" t="s">
        <v>4674</v>
      </c>
      <c r="AG1259" s="84" t="s">
        <v>4674</v>
      </c>
      <c r="AH1259" s="84"/>
      <c r="AI1259" s="85">
        <f t="shared" si="160"/>
        <v>9</v>
      </c>
      <c r="AJ1259" s="86">
        <f t="shared" si="155"/>
        <v>9</v>
      </c>
      <c r="AK1259" s="87">
        <f t="shared" si="156"/>
        <v>0</v>
      </c>
      <c r="AL1259" s="87"/>
      <c r="AM1259" s="87">
        <f t="shared" si="157"/>
        <v>6</v>
      </c>
      <c r="AN1259" s="87">
        <f t="shared" si="161"/>
        <v>30</v>
      </c>
      <c r="AO1259" s="87">
        <f t="shared" si="158"/>
        <v>30</v>
      </c>
      <c r="AP1259" s="87">
        <v>31</v>
      </c>
      <c r="AQ1259" s="87">
        <v>30</v>
      </c>
      <c r="AR1259" s="87">
        <v>28</v>
      </c>
      <c r="AW1259" s="64" t="str">
        <f t="shared" si="159"/>
        <v>HAZİRAN 2026</v>
      </c>
      <c r="AX1259" s="89"/>
      <c r="AY1259" s="90"/>
      <c r="AZ1259" s="90" t="e">
        <f t="shared" si="162"/>
        <v>#N/A</v>
      </c>
    </row>
    <row r="1260" spans="1:52" ht="17.45" customHeight="1" x14ac:dyDescent="0.2">
      <c r="A1260" s="81">
        <v>1254</v>
      </c>
      <c r="B1260" s="82" t="s">
        <v>3913</v>
      </c>
      <c r="C1260" s="83" t="s">
        <v>3912</v>
      </c>
      <c r="D1260" s="84" t="s">
        <v>4679</v>
      </c>
      <c r="E1260" s="84" t="s">
        <v>4679</v>
      </c>
      <c r="F1260" s="84" t="s">
        <v>4679</v>
      </c>
      <c r="G1260" s="84" t="s">
        <v>4674</v>
      </c>
      <c r="H1260" s="84" t="s">
        <v>4674</v>
      </c>
      <c r="I1260" s="84" t="s">
        <v>4674</v>
      </c>
      <c r="J1260" s="84" t="s">
        <v>4674</v>
      </c>
      <c r="K1260" s="84" t="s">
        <v>4679</v>
      </c>
      <c r="L1260" s="84" t="s">
        <v>4679</v>
      </c>
      <c r="M1260" s="84" t="s">
        <v>4679</v>
      </c>
      <c r="N1260" s="84" t="s">
        <v>4674</v>
      </c>
      <c r="O1260" s="84" t="s">
        <v>4674</v>
      </c>
      <c r="P1260" s="84" t="s">
        <v>4674</v>
      </c>
      <c r="Q1260" s="84" t="s">
        <v>4674</v>
      </c>
      <c r="R1260" s="84" t="s">
        <v>4679</v>
      </c>
      <c r="S1260" s="84" t="s">
        <v>4679</v>
      </c>
      <c r="T1260" s="84" t="s">
        <v>4679</v>
      </c>
      <c r="U1260" s="84" t="s">
        <v>4674</v>
      </c>
      <c r="V1260" s="84" t="s">
        <v>4674</v>
      </c>
      <c r="W1260" s="84" t="s">
        <v>4674</v>
      </c>
      <c r="X1260" s="84" t="s">
        <v>4674</v>
      </c>
      <c r="Y1260" s="84" t="s">
        <v>4679</v>
      </c>
      <c r="Z1260" s="84" t="s">
        <v>4679</v>
      </c>
      <c r="AA1260" s="84" t="s">
        <v>4679</v>
      </c>
      <c r="AB1260" s="84" t="s">
        <v>4674</v>
      </c>
      <c r="AC1260" s="84" t="s">
        <v>4674</v>
      </c>
      <c r="AD1260" s="84" t="s">
        <v>4674</v>
      </c>
      <c r="AE1260" s="84" t="s">
        <v>4674</v>
      </c>
      <c r="AF1260" s="84" t="s">
        <v>4679</v>
      </c>
      <c r="AG1260" s="84" t="s">
        <v>4679</v>
      </c>
      <c r="AH1260" s="84"/>
      <c r="AI1260" s="85">
        <f t="shared" si="160"/>
        <v>14</v>
      </c>
      <c r="AJ1260" s="86">
        <f t="shared" si="155"/>
        <v>14</v>
      </c>
      <c r="AK1260" s="87">
        <f t="shared" si="156"/>
        <v>0</v>
      </c>
      <c r="AL1260" s="87"/>
      <c r="AM1260" s="87">
        <f t="shared" si="157"/>
        <v>6</v>
      </c>
      <c r="AN1260" s="87">
        <f t="shared" si="161"/>
        <v>30</v>
      </c>
      <c r="AO1260" s="87">
        <f t="shared" si="158"/>
        <v>30</v>
      </c>
      <c r="AP1260" s="87">
        <v>31</v>
      </c>
      <c r="AQ1260" s="87">
        <v>30</v>
      </c>
      <c r="AR1260" s="87">
        <v>28</v>
      </c>
      <c r="AW1260" s="64" t="str">
        <f t="shared" si="159"/>
        <v>HAZİRAN 2026</v>
      </c>
      <c r="AX1260" s="89"/>
      <c r="AY1260" s="90"/>
      <c r="AZ1260" s="90" t="e">
        <f t="shared" si="162"/>
        <v>#N/A</v>
      </c>
    </row>
    <row r="1261" spans="1:52" ht="17.45" customHeight="1" x14ac:dyDescent="0.2">
      <c r="A1261" s="81">
        <v>1255</v>
      </c>
      <c r="B1261" s="82" t="s">
        <v>3916</v>
      </c>
      <c r="C1261" s="83" t="s">
        <v>3915</v>
      </c>
      <c r="D1261" s="84" t="s">
        <v>4679</v>
      </c>
      <c r="E1261" s="84" t="s">
        <v>4674</v>
      </c>
      <c r="F1261" s="84" t="s">
        <v>4679</v>
      </c>
      <c r="G1261" s="84" t="s">
        <v>4674</v>
      </c>
      <c r="H1261" s="84" t="s">
        <v>4679</v>
      </c>
      <c r="I1261" s="84" t="s">
        <v>4674</v>
      </c>
      <c r="J1261" s="84" t="s">
        <v>4674</v>
      </c>
      <c r="K1261" s="84" t="s">
        <v>4679</v>
      </c>
      <c r="L1261" s="84" t="s">
        <v>4674</v>
      </c>
      <c r="M1261" s="84" t="s">
        <v>4679</v>
      </c>
      <c r="N1261" s="84" t="s">
        <v>4674</v>
      </c>
      <c r="O1261" s="84" t="s">
        <v>4679</v>
      </c>
      <c r="P1261" s="84" t="s">
        <v>4674</v>
      </c>
      <c r="Q1261" s="84" t="s">
        <v>4674</v>
      </c>
      <c r="R1261" s="84" t="s">
        <v>4679</v>
      </c>
      <c r="S1261" s="84" t="s">
        <v>4674</v>
      </c>
      <c r="T1261" s="84" t="s">
        <v>4679</v>
      </c>
      <c r="U1261" s="84" t="s">
        <v>4674</v>
      </c>
      <c r="V1261" s="84" t="s">
        <v>4674</v>
      </c>
      <c r="W1261" s="84" t="s">
        <v>4674</v>
      </c>
      <c r="X1261" s="84" t="s">
        <v>4674</v>
      </c>
      <c r="Y1261" s="84" t="s">
        <v>4674</v>
      </c>
      <c r="Z1261" s="84" t="s">
        <v>4674</v>
      </c>
      <c r="AA1261" s="84" t="s">
        <v>4674</v>
      </c>
      <c r="AB1261" s="84" t="s">
        <v>4674</v>
      </c>
      <c r="AC1261" s="84" t="s">
        <v>4674</v>
      </c>
      <c r="AD1261" s="84" t="s">
        <v>4674</v>
      </c>
      <c r="AE1261" s="84" t="s">
        <v>4674</v>
      </c>
      <c r="AF1261" s="84" t="s">
        <v>4674</v>
      </c>
      <c r="AG1261" s="84" t="s">
        <v>4674</v>
      </c>
      <c r="AH1261" s="84"/>
      <c r="AI1261" s="85">
        <f t="shared" si="160"/>
        <v>8</v>
      </c>
      <c r="AJ1261" s="86">
        <f t="shared" si="155"/>
        <v>8</v>
      </c>
      <c r="AK1261" s="87">
        <f t="shared" si="156"/>
        <v>0</v>
      </c>
      <c r="AL1261" s="87"/>
      <c r="AM1261" s="87">
        <f t="shared" si="157"/>
        <v>6</v>
      </c>
      <c r="AN1261" s="87">
        <f t="shared" si="161"/>
        <v>30</v>
      </c>
      <c r="AO1261" s="87">
        <f t="shared" si="158"/>
        <v>30</v>
      </c>
      <c r="AP1261" s="87">
        <v>31</v>
      </c>
      <c r="AQ1261" s="87">
        <v>30</v>
      </c>
      <c r="AR1261" s="87">
        <v>28</v>
      </c>
      <c r="AW1261" s="64" t="str">
        <f t="shared" si="159"/>
        <v>HAZİRAN 2026</v>
      </c>
      <c r="AX1261" s="89"/>
      <c r="AY1261" s="90"/>
      <c r="AZ1261" s="90" t="e">
        <f t="shared" si="162"/>
        <v>#N/A</v>
      </c>
    </row>
    <row r="1262" spans="1:52" ht="17.45" customHeight="1" x14ac:dyDescent="0.2">
      <c r="A1262" s="81">
        <v>1256</v>
      </c>
      <c r="B1262" s="82" t="s">
        <v>3919</v>
      </c>
      <c r="C1262" s="83" t="s">
        <v>3918</v>
      </c>
      <c r="D1262" s="84" t="s">
        <v>4679</v>
      </c>
      <c r="E1262" s="84" t="s">
        <v>4674</v>
      </c>
      <c r="F1262" s="84" t="s">
        <v>4679</v>
      </c>
      <c r="G1262" s="84" t="s">
        <v>4674</v>
      </c>
      <c r="H1262" s="84" t="s">
        <v>4679</v>
      </c>
      <c r="I1262" s="84" t="s">
        <v>4674</v>
      </c>
      <c r="J1262" s="84" t="s">
        <v>4674</v>
      </c>
      <c r="K1262" s="84" t="s">
        <v>4679</v>
      </c>
      <c r="L1262" s="84" t="s">
        <v>4679</v>
      </c>
      <c r="M1262" s="84" t="s">
        <v>4679</v>
      </c>
      <c r="N1262" s="84" t="s">
        <v>4674</v>
      </c>
      <c r="O1262" s="84" t="s">
        <v>4674</v>
      </c>
      <c r="P1262" s="84" t="s">
        <v>4674</v>
      </c>
      <c r="Q1262" s="84" t="s">
        <v>4674</v>
      </c>
      <c r="R1262" s="84" t="s">
        <v>4679</v>
      </c>
      <c r="S1262" s="84" t="s">
        <v>4679</v>
      </c>
      <c r="T1262" s="84" t="s">
        <v>4679</v>
      </c>
      <c r="U1262" s="84" t="s">
        <v>4674</v>
      </c>
      <c r="V1262" s="84" t="s">
        <v>4674</v>
      </c>
      <c r="W1262" s="84" t="s">
        <v>4674</v>
      </c>
      <c r="X1262" s="84" t="s">
        <v>4674</v>
      </c>
      <c r="Y1262" s="84" t="s">
        <v>4674</v>
      </c>
      <c r="Z1262" s="84" t="s">
        <v>4674</v>
      </c>
      <c r="AA1262" s="84" t="s">
        <v>4674</v>
      </c>
      <c r="AB1262" s="84" t="s">
        <v>4674</v>
      </c>
      <c r="AC1262" s="84" t="s">
        <v>4674</v>
      </c>
      <c r="AD1262" s="84" t="s">
        <v>4674</v>
      </c>
      <c r="AE1262" s="84" t="s">
        <v>4674</v>
      </c>
      <c r="AF1262" s="84" t="s">
        <v>4674</v>
      </c>
      <c r="AG1262" s="84" t="s">
        <v>4674</v>
      </c>
      <c r="AH1262" s="84"/>
      <c r="AI1262" s="85">
        <f t="shared" si="160"/>
        <v>9</v>
      </c>
      <c r="AJ1262" s="86">
        <f t="shared" ref="AJ1262:AJ1325" si="163">IF(B1262&gt;10000000,AI1262,0)</f>
        <v>9</v>
      </c>
      <c r="AK1262" s="87">
        <f t="shared" ref="AK1262:AK1325" si="164">AO1262-AN1262</f>
        <v>0</v>
      </c>
      <c r="AL1262" s="87"/>
      <c r="AM1262" s="87">
        <f t="shared" ref="AM1262:AM1325" si="165">MONTH(AW1262)</f>
        <v>6</v>
      </c>
      <c r="AN1262" s="87">
        <f t="shared" si="161"/>
        <v>30</v>
      </c>
      <c r="AO1262" s="87">
        <f t="shared" ref="AO1262:AO1325" si="166">IF(AM1262=1,AP1262,IF(AM1262=2,AR1262,IF(AM1262=3,AP1262,IF(AM1262=4,AQ1262,IF(AM1262=5,AP1262,IF(AM1262=6,AQ1262,IF(AM1262=7,AP1262,IF(AM1262=8,AP1262,IF(AM1262=9,AQ1262,IF(AM1262=10,AP1262,IF(AM1262=11,AQ1262,IF(AM1262=12,AP1262))))))))))))</f>
        <v>30</v>
      </c>
      <c r="AP1262" s="87">
        <v>31</v>
      </c>
      <c r="AQ1262" s="87">
        <v>30</v>
      </c>
      <c r="AR1262" s="87">
        <v>28</v>
      </c>
      <c r="AW1262" s="64" t="str">
        <f t="shared" ref="AW1262:AW1325" si="167">$AW$7</f>
        <v>HAZİRAN 2026</v>
      </c>
      <c r="AX1262" s="89"/>
      <c r="AY1262" s="90"/>
      <c r="AZ1262" s="90" t="e">
        <f t="shared" si="162"/>
        <v>#N/A</v>
      </c>
    </row>
    <row r="1263" spans="1:52" ht="17.45" customHeight="1" x14ac:dyDescent="0.2">
      <c r="A1263" s="81">
        <v>1257</v>
      </c>
      <c r="B1263" s="82" t="s">
        <v>3922</v>
      </c>
      <c r="C1263" s="83" t="s">
        <v>3921</v>
      </c>
      <c r="D1263" s="84" t="s">
        <v>4674</v>
      </c>
      <c r="E1263" s="84" t="s">
        <v>4679</v>
      </c>
      <c r="F1263" s="84" t="s">
        <v>4679</v>
      </c>
      <c r="G1263" s="84" t="s">
        <v>4679</v>
      </c>
      <c r="H1263" s="84" t="s">
        <v>4674</v>
      </c>
      <c r="I1263" s="84" t="s">
        <v>4674</v>
      </c>
      <c r="J1263" s="84" t="s">
        <v>4674</v>
      </c>
      <c r="K1263" s="84" t="s">
        <v>4679</v>
      </c>
      <c r="L1263" s="84" t="s">
        <v>4679</v>
      </c>
      <c r="M1263" s="84" t="s">
        <v>4679</v>
      </c>
      <c r="N1263" s="84" t="s">
        <v>4674</v>
      </c>
      <c r="O1263" s="84" t="s">
        <v>4674</v>
      </c>
      <c r="P1263" s="84" t="s">
        <v>4674</v>
      </c>
      <c r="Q1263" s="84" t="s">
        <v>4674</v>
      </c>
      <c r="R1263" s="84" t="s">
        <v>4679</v>
      </c>
      <c r="S1263" s="84" t="s">
        <v>4679</v>
      </c>
      <c r="T1263" s="84" t="s">
        <v>4679</v>
      </c>
      <c r="U1263" s="84" t="s">
        <v>4674</v>
      </c>
      <c r="V1263" s="84" t="s">
        <v>4674</v>
      </c>
      <c r="W1263" s="84" t="s">
        <v>4674</v>
      </c>
      <c r="X1263" s="84" t="s">
        <v>4674</v>
      </c>
      <c r="Y1263" s="84" t="s">
        <v>4674</v>
      </c>
      <c r="Z1263" s="84" t="s">
        <v>4674</v>
      </c>
      <c r="AA1263" s="84" t="s">
        <v>4674</v>
      </c>
      <c r="AB1263" s="84" t="s">
        <v>4674</v>
      </c>
      <c r="AC1263" s="84" t="s">
        <v>4674</v>
      </c>
      <c r="AD1263" s="84" t="s">
        <v>4674</v>
      </c>
      <c r="AE1263" s="84" t="s">
        <v>4674</v>
      </c>
      <c r="AF1263" s="84" t="s">
        <v>4674</v>
      </c>
      <c r="AG1263" s="84" t="s">
        <v>4674</v>
      </c>
      <c r="AH1263" s="84"/>
      <c r="AI1263" s="85">
        <f t="shared" si="160"/>
        <v>9</v>
      </c>
      <c r="AJ1263" s="86">
        <f t="shared" si="163"/>
        <v>9</v>
      </c>
      <c r="AK1263" s="87">
        <f t="shared" si="164"/>
        <v>0</v>
      </c>
      <c r="AL1263" s="87"/>
      <c r="AM1263" s="87">
        <f t="shared" si="165"/>
        <v>6</v>
      </c>
      <c r="AN1263" s="87">
        <f t="shared" si="161"/>
        <v>30</v>
      </c>
      <c r="AO1263" s="87">
        <f t="shared" si="166"/>
        <v>30</v>
      </c>
      <c r="AP1263" s="87">
        <v>31</v>
      </c>
      <c r="AQ1263" s="87">
        <v>30</v>
      </c>
      <c r="AR1263" s="87">
        <v>28</v>
      </c>
      <c r="AW1263" s="64" t="str">
        <f t="shared" si="167"/>
        <v>HAZİRAN 2026</v>
      </c>
      <c r="AX1263" s="89"/>
      <c r="AY1263" s="90"/>
      <c r="AZ1263" s="90" t="e">
        <f t="shared" si="162"/>
        <v>#N/A</v>
      </c>
    </row>
    <row r="1264" spans="1:52" ht="17.45" customHeight="1" x14ac:dyDescent="0.2">
      <c r="A1264" s="81">
        <v>1258</v>
      </c>
      <c r="B1264" s="82" t="s">
        <v>3925</v>
      </c>
      <c r="C1264" s="83" t="s">
        <v>3924</v>
      </c>
      <c r="D1264" s="84" t="s">
        <v>4674</v>
      </c>
      <c r="E1264" s="84" t="s">
        <v>4679</v>
      </c>
      <c r="F1264" s="84" t="s">
        <v>4679</v>
      </c>
      <c r="G1264" s="84" t="s">
        <v>4679</v>
      </c>
      <c r="H1264" s="84" t="s">
        <v>4674</v>
      </c>
      <c r="I1264" s="84" t="s">
        <v>4674</v>
      </c>
      <c r="J1264" s="84" t="s">
        <v>4674</v>
      </c>
      <c r="K1264" s="84" t="s">
        <v>4679</v>
      </c>
      <c r="L1264" s="84" t="s">
        <v>4679</v>
      </c>
      <c r="M1264" s="84" t="s">
        <v>4679</v>
      </c>
      <c r="N1264" s="84" t="s">
        <v>4674</v>
      </c>
      <c r="O1264" s="84" t="s">
        <v>4674</v>
      </c>
      <c r="P1264" s="84" t="s">
        <v>4674</v>
      </c>
      <c r="Q1264" s="84" t="s">
        <v>4674</v>
      </c>
      <c r="R1264" s="84" t="s">
        <v>4679</v>
      </c>
      <c r="S1264" s="84" t="s">
        <v>4690</v>
      </c>
      <c r="T1264" s="84" t="s">
        <v>4690</v>
      </c>
      <c r="U1264" s="84" t="s">
        <v>4674</v>
      </c>
      <c r="V1264" s="84" t="s">
        <v>4674</v>
      </c>
      <c r="W1264" s="84" t="s">
        <v>4674</v>
      </c>
      <c r="X1264" s="84" t="s">
        <v>4674</v>
      </c>
      <c r="Y1264" s="84" t="s">
        <v>4679</v>
      </c>
      <c r="Z1264" s="84" t="s">
        <v>4679</v>
      </c>
      <c r="AA1264" s="84" t="s">
        <v>4679</v>
      </c>
      <c r="AB1264" s="84" t="s">
        <v>4674</v>
      </c>
      <c r="AC1264" s="84" t="s">
        <v>4674</v>
      </c>
      <c r="AD1264" s="84" t="s">
        <v>4674</v>
      </c>
      <c r="AE1264" s="84" t="s">
        <v>4674</v>
      </c>
      <c r="AF1264" s="84" t="s">
        <v>4679</v>
      </c>
      <c r="AG1264" s="84" t="s">
        <v>4679</v>
      </c>
      <c r="AH1264" s="84"/>
      <c r="AI1264" s="85">
        <f t="shared" si="160"/>
        <v>12</v>
      </c>
      <c r="AJ1264" s="86">
        <f t="shared" si="163"/>
        <v>12</v>
      </c>
      <c r="AK1264" s="87">
        <f t="shared" si="164"/>
        <v>0</v>
      </c>
      <c r="AL1264" s="87"/>
      <c r="AM1264" s="87">
        <f t="shared" si="165"/>
        <v>6</v>
      </c>
      <c r="AN1264" s="87">
        <f t="shared" si="161"/>
        <v>30</v>
      </c>
      <c r="AO1264" s="87">
        <f t="shared" si="166"/>
        <v>30</v>
      </c>
      <c r="AP1264" s="87">
        <v>31</v>
      </c>
      <c r="AQ1264" s="87">
        <v>30</v>
      </c>
      <c r="AR1264" s="87">
        <v>28</v>
      </c>
      <c r="AW1264" s="64" t="str">
        <f t="shared" si="167"/>
        <v>HAZİRAN 2026</v>
      </c>
      <c r="AX1264" s="89"/>
      <c r="AY1264" s="90"/>
      <c r="AZ1264" s="90" t="e">
        <f t="shared" si="162"/>
        <v>#N/A</v>
      </c>
    </row>
    <row r="1265" spans="1:52" ht="17.45" customHeight="1" x14ac:dyDescent="0.2">
      <c r="A1265" s="81">
        <v>1259</v>
      </c>
      <c r="B1265" s="82" t="s">
        <v>3928</v>
      </c>
      <c r="C1265" s="83" t="s">
        <v>3927</v>
      </c>
      <c r="D1265" s="84" t="s">
        <v>4674</v>
      </c>
      <c r="E1265" s="84" t="s">
        <v>4679</v>
      </c>
      <c r="F1265" s="84" t="s">
        <v>4679</v>
      </c>
      <c r="G1265" s="84" t="s">
        <v>4674</v>
      </c>
      <c r="H1265" s="84" t="s">
        <v>4679</v>
      </c>
      <c r="I1265" s="84" t="s">
        <v>4674</v>
      </c>
      <c r="J1265" s="84" t="s">
        <v>4674</v>
      </c>
      <c r="K1265" s="84" t="s">
        <v>4679</v>
      </c>
      <c r="L1265" s="84" t="s">
        <v>4679</v>
      </c>
      <c r="M1265" s="84" t="s">
        <v>4679</v>
      </c>
      <c r="N1265" s="84" t="s">
        <v>4674</v>
      </c>
      <c r="O1265" s="84" t="s">
        <v>4674</v>
      </c>
      <c r="P1265" s="84" t="s">
        <v>4674</v>
      </c>
      <c r="Q1265" s="84" t="s">
        <v>4674</v>
      </c>
      <c r="R1265" s="84" t="s">
        <v>4679</v>
      </c>
      <c r="S1265" s="84" t="s">
        <v>4679</v>
      </c>
      <c r="T1265" s="84" t="s">
        <v>4679</v>
      </c>
      <c r="U1265" s="84" t="s">
        <v>4674</v>
      </c>
      <c r="V1265" s="84" t="s">
        <v>4674</v>
      </c>
      <c r="W1265" s="84" t="s">
        <v>4674</v>
      </c>
      <c r="X1265" s="84" t="s">
        <v>4674</v>
      </c>
      <c r="Y1265" s="84" t="s">
        <v>4679</v>
      </c>
      <c r="Z1265" s="84" t="s">
        <v>4679</v>
      </c>
      <c r="AA1265" s="84" t="s">
        <v>4721</v>
      </c>
      <c r="AB1265" s="84" t="s">
        <v>4674</v>
      </c>
      <c r="AC1265" s="84" t="s">
        <v>4674</v>
      </c>
      <c r="AD1265" s="84" t="s">
        <v>4674</v>
      </c>
      <c r="AE1265" s="84" t="s">
        <v>4674</v>
      </c>
      <c r="AF1265" s="84" t="s">
        <v>4721</v>
      </c>
      <c r="AG1265" s="84" t="s">
        <v>4721</v>
      </c>
      <c r="AH1265" s="84"/>
      <c r="AI1265" s="85">
        <f t="shared" si="160"/>
        <v>11</v>
      </c>
      <c r="AJ1265" s="86">
        <f t="shared" si="163"/>
        <v>11</v>
      </c>
      <c r="AK1265" s="87">
        <f t="shared" si="164"/>
        <v>0</v>
      </c>
      <c r="AL1265" s="87"/>
      <c r="AM1265" s="87">
        <f t="shared" si="165"/>
        <v>6</v>
      </c>
      <c r="AN1265" s="87">
        <f t="shared" si="161"/>
        <v>30</v>
      </c>
      <c r="AO1265" s="87">
        <f t="shared" si="166"/>
        <v>30</v>
      </c>
      <c r="AP1265" s="87">
        <v>31</v>
      </c>
      <c r="AQ1265" s="87">
        <v>30</v>
      </c>
      <c r="AR1265" s="87">
        <v>28</v>
      </c>
      <c r="AW1265" s="64" t="str">
        <f t="shared" si="167"/>
        <v>HAZİRAN 2026</v>
      </c>
      <c r="AX1265" s="89"/>
      <c r="AY1265" s="90"/>
      <c r="AZ1265" s="90" t="e">
        <f t="shared" si="162"/>
        <v>#N/A</v>
      </c>
    </row>
    <row r="1266" spans="1:52" ht="17.45" customHeight="1" x14ac:dyDescent="0.2">
      <c r="A1266" s="81">
        <v>1260</v>
      </c>
      <c r="B1266" s="82" t="s">
        <v>3931</v>
      </c>
      <c r="C1266" s="83" t="s">
        <v>3930</v>
      </c>
      <c r="D1266" s="84" t="s">
        <v>4679</v>
      </c>
      <c r="E1266" s="84" t="s">
        <v>4679</v>
      </c>
      <c r="F1266" s="84" t="s">
        <v>4679</v>
      </c>
      <c r="G1266" s="84" t="s">
        <v>4674</v>
      </c>
      <c r="H1266" s="84" t="s">
        <v>4674</v>
      </c>
      <c r="I1266" s="84" t="s">
        <v>4674</v>
      </c>
      <c r="J1266" s="84" t="s">
        <v>4674</v>
      </c>
      <c r="K1266" s="84" t="s">
        <v>4679</v>
      </c>
      <c r="L1266" s="84" t="s">
        <v>4679</v>
      </c>
      <c r="M1266" s="84" t="s">
        <v>4679</v>
      </c>
      <c r="N1266" s="84" t="s">
        <v>4674</v>
      </c>
      <c r="O1266" s="84" t="s">
        <v>4674</v>
      </c>
      <c r="P1266" s="84" t="s">
        <v>4674</v>
      </c>
      <c r="Q1266" s="84" t="s">
        <v>4674</v>
      </c>
      <c r="R1266" s="84" t="s">
        <v>4679</v>
      </c>
      <c r="S1266" s="84" t="s">
        <v>4679</v>
      </c>
      <c r="T1266" s="84" t="s">
        <v>4679</v>
      </c>
      <c r="U1266" s="84" t="s">
        <v>4674</v>
      </c>
      <c r="V1266" s="84" t="s">
        <v>4674</v>
      </c>
      <c r="W1266" s="84" t="s">
        <v>4674</v>
      </c>
      <c r="X1266" s="84" t="s">
        <v>4674</v>
      </c>
      <c r="Y1266" s="84" t="s">
        <v>4679</v>
      </c>
      <c r="Z1266" s="84" t="s">
        <v>4679</v>
      </c>
      <c r="AA1266" s="84" t="s">
        <v>4679</v>
      </c>
      <c r="AB1266" s="84" t="s">
        <v>4674</v>
      </c>
      <c r="AC1266" s="84" t="s">
        <v>4674</v>
      </c>
      <c r="AD1266" s="84" t="s">
        <v>4674</v>
      </c>
      <c r="AE1266" s="84" t="s">
        <v>4674</v>
      </c>
      <c r="AF1266" s="84" t="s">
        <v>4679</v>
      </c>
      <c r="AG1266" s="84" t="s">
        <v>4679</v>
      </c>
      <c r="AH1266" s="84"/>
      <c r="AI1266" s="85">
        <f t="shared" si="160"/>
        <v>14</v>
      </c>
      <c r="AJ1266" s="86">
        <f t="shared" si="163"/>
        <v>14</v>
      </c>
      <c r="AK1266" s="87">
        <f t="shared" si="164"/>
        <v>0</v>
      </c>
      <c r="AL1266" s="87"/>
      <c r="AM1266" s="87">
        <f t="shared" si="165"/>
        <v>6</v>
      </c>
      <c r="AN1266" s="87">
        <f t="shared" si="161"/>
        <v>30</v>
      </c>
      <c r="AO1266" s="87">
        <f t="shared" si="166"/>
        <v>30</v>
      </c>
      <c r="AP1266" s="87">
        <v>31</v>
      </c>
      <c r="AQ1266" s="87">
        <v>30</v>
      </c>
      <c r="AR1266" s="87">
        <v>28</v>
      </c>
      <c r="AW1266" s="64" t="str">
        <f t="shared" si="167"/>
        <v>HAZİRAN 2026</v>
      </c>
      <c r="AX1266" s="89"/>
      <c r="AY1266" s="90"/>
      <c r="AZ1266" s="90" t="e">
        <f t="shared" si="162"/>
        <v>#N/A</v>
      </c>
    </row>
    <row r="1267" spans="1:52" ht="17.45" customHeight="1" x14ac:dyDescent="0.2">
      <c r="A1267" s="81">
        <v>1261</v>
      </c>
      <c r="B1267" s="82" t="s">
        <v>3934</v>
      </c>
      <c r="C1267" s="83" t="s">
        <v>3933</v>
      </c>
      <c r="D1267" s="84" t="s">
        <v>4679</v>
      </c>
      <c r="E1267" s="84" t="s">
        <v>4679</v>
      </c>
      <c r="F1267" s="84" t="s">
        <v>4679</v>
      </c>
      <c r="G1267" s="84" t="s">
        <v>4674</v>
      </c>
      <c r="H1267" s="84" t="s">
        <v>4674</v>
      </c>
      <c r="I1267" s="84" t="s">
        <v>4674</v>
      </c>
      <c r="J1267" s="84" t="s">
        <v>4674</v>
      </c>
      <c r="K1267" s="84" t="s">
        <v>4679</v>
      </c>
      <c r="L1267" s="84" t="s">
        <v>4679</v>
      </c>
      <c r="M1267" s="84" t="s">
        <v>4679</v>
      </c>
      <c r="N1267" s="84" t="s">
        <v>4674</v>
      </c>
      <c r="O1267" s="84" t="s">
        <v>4674</v>
      </c>
      <c r="P1267" s="84" t="s">
        <v>4674</v>
      </c>
      <c r="Q1267" s="84" t="s">
        <v>4674</v>
      </c>
      <c r="R1267" s="84" t="s">
        <v>4679</v>
      </c>
      <c r="S1267" s="84" t="s">
        <v>4679</v>
      </c>
      <c r="T1267" s="84" t="s">
        <v>4679</v>
      </c>
      <c r="U1267" s="84" t="s">
        <v>4674</v>
      </c>
      <c r="V1267" s="84" t="s">
        <v>4674</v>
      </c>
      <c r="W1267" s="84" t="s">
        <v>4674</v>
      </c>
      <c r="X1267" s="84" t="s">
        <v>4674</v>
      </c>
      <c r="Y1267" s="84" t="s">
        <v>4679</v>
      </c>
      <c r="Z1267" s="84" t="s">
        <v>4679</v>
      </c>
      <c r="AA1267" s="84" t="s">
        <v>4679</v>
      </c>
      <c r="AB1267" s="84" t="s">
        <v>4674</v>
      </c>
      <c r="AC1267" s="84" t="s">
        <v>4674</v>
      </c>
      <c r="AD1267" s="84" t="s">
        <v>4674</v>
      </c>
      <c r="AE1267" s="84" t="s">
        <v>4674</v>
      </c>
      <c r="AF1267" s="84" t="s">
        <v>4679</v>
      </c>
      <c r="AG1267" s="84" t="s">
        <v>4679</v>
      </c>
      <c r="AH1267" s="84"/>
      <c r="AI1267" s="85">
        <f t="shared" si="160"/>
        <v>14</v>
      </c>
      <c r="AJ1267" s="86">
        <f t="shared" si="163"/>
        <v>14</v>
      </c>
      <c r="AK1267" s="87">
        <f t="shared" si="164"/>
        <v>0</v>
      </c>
      <c r="AL1267" s="87"/>
      <c r="AM1267" s="87">
        <f t="shared" si="165"/>
        <v>6</v>
      </c>
      <c r="AN1267" s="87">
        <f t="shared" si="161"/>
        <v>30</v>
      </c>
      <c r="AO1267" s="87">
        <f t="shared" si="166"/>
        <v>30</v>
      </c>
      <c r="AP1267" s="87">
        <v>31</v>
      </c>
      <c r="AQ1267" s="87">
        <v>30</v>
      </c>
      <c r="AR1267" s="87">
        <v>28</v>
      </c>
      <c r="AW1267" s="64" t="str">
        <f t="shared" si="167"/>
        <v>HAZİRAN 2026</v>
      </c>
      <c r="AX1267" s="89"/>
      <c r="AY1267" s="90"/>
      <c r="AZ1267" s="90" t="e">
        <f t="shared" si="162"/>
        <v>#N/A</v>
      </c>
    </row>
    <row r="1268" spans="1:52" ht="17.45" customHeight="1" x14ac:dyDescent="0.2">
      <c r="A1268" s="81">
        <v>1262</v>
      </c>
      <c r="B1268" s="82" t="s">
        <v>3937</v>
      </c>
      <c r="C1268" s="83" t="s">
        <v>3936</v>
      </c>
      <c r="D1268" s="84" t="s">
        <v>4679</v>
      </c>
      <c r="E1268" s="84" t="s">
        <v>4674</v>
      </c>
      <c r="F1268" s="84" t="s">
        <v>4679</v>
      </c>
      <c r="G1268" s="84" t="s">
        <v>4674</v>
      </c>
      <c r="H1268" s="84" t="s">
        <v>4679</v>
      </c>
      <c r="I1268" s="84" t="s">
        <v>4674</v>
      </c>
      <c r="J1268" s="84" t="s">
        <v>4674</v>
      </c>
      <c r="K1268" s="84" t="s">
        <v>4674</v>
      </c>
      <c r="L1268" s="84" t="s">
        <v>4674</v>
      </c>
      <c r="M1268" s="84" t="s">
        <v>4679</v>
      </c>
      <c r="N1268" s="84" t="s">
        <v>4679</v>
      </c>
      <c r="O1268" s="84" t="s">
        <v>4679</v>
      </c>
      <c r="P1268" s="84" t="s">
        <v>4674</v>
      </c>
      <c r="Q1268" s="84" t="s">
        <v>4674</v>
      </c>
      <c r="R1268" s="84" t="s">
        <v>4674</v>
      </c>
      <c r="S1268" s="84" t="s">
        <v>4679</v>
      </c>
      <c r="T1268" s="84" t="s">
        <v>4674</v>
      </c>
      <c r="U1268" s="84" t="s">
        <v>4679</v>
      </c>
      <c r="V1268" s="84" t="s">
        <v>4679</v>
      </c>
      <c r="W1268" s="84" t="s">
        <v>4674</v>
      </c>
      <c r="X1268" s="84" t="s">
        <v>4674</v>
      </c>
      <c r="Y1268" s="84" t="s">
        <v>4679</v>
      </c>
      <c r="Z1268" s="84" t="s">
        <v>4679</v>
      </c>
      <c r="AA1268" s="84" t="s">
        <v>4674</v>
      </c>
      <c r="AB1268" s="84" t="s">
        <v>4679</v>
      </c>
      <c r="AC1268" s="84" t="s">
        <v>4674</v>
      </c>
      <c r="AD1268" s="84" t="s">
        <v>4674</v>
      </c>
      <c r="AE1268" s="84" t="s">
        <v>4674</v>
      </c>
      <c r="AF1268" s="84" t="s">
        <v>4679</v>
      </c>
      <c r="AG1268" s="84" t="s">
        <v>4679</v>
      </c>
      <c r="AH1268" s="84"/>
      <c r="AI1268" s="85">
        <f t="shared" si="160"/>
        <v>14</v>
      </c>
      <c r="AJ1268" s="86">
        <f t="shared" si="163"/>
        <v>14</v>
      </c>
      <c r="AK1268" s="87">
        <f t="shared" si="164"/>
        <v>0</v>
      </c>
      <c r="AL1268" s="87"/>
      <c r="AM1268" s="87">
        <f t="shared" si="165"/>
        <v>6</v>
      </c>
      <c r="AN1268" s="87">
        <f t="shared" si="161"/>
        <v>30</v>
      </c>
      <c r="AO1268" s="87">
        <f t="shared" si="166"/>
        <v>30</v>
      </c>
      <c r="AP1268" s="87">
        <v>31</v>
      </c>
      <c r="AQ1268" s="87">
        <v>30</v>
      </c>
      <c r="AR1268" s="87">
        <v>28</v>
      </c>
      <c r="AW1268" s="64" t="str">
        <f t="shared" si="167"/>
        <v>HAZİRAN 2026</v>
      </c>
      <c r="AX1268" s="89"/>
      <c r="AY1268" s="90"/>
      <c r="AZ1268" s="90" t="e">
        <f t="shared" si="162"/>
        <v>#N/A</v>
      </c>
    </row>
    <row r="1269" spans="1:52" ht="17.45" customHeight="1" x14ac:dyDescent="0.2">
      <c r="A1269" s="81">
        <v>1263</v>
      </c>
      <c r="B1269" s="82" t="s">
        <v>3940</v>
      </c>
      <c r="C1269" s="83" t="s">
        <v>3939</v>
      </c>
      <c r="D1269" s="84" t="s">
        <v>4679</v>
      </c>
      <c r="E1269" s="84" t="s">
        <v>4674</v>
      </c>
      <c r="F1269" s="84" t="s">
        <v>4674</v>
      </c>
      <c r="G1269" s="84" t="s">
        <v>4679</v>
      </c>
      <c r="H1269" s="84" t="s">
        <v>4679</v>
      </c>
      <c r="I1269" s="84" t="s">
        <v>4674</v>
      </c>
      <c r="J1269" s="84" t="s">
        <v>4674</v>
      </c>
      <c r="K1269" s="84" t="s">
        <v>4674</v>
      </c>
      <c r="L1269" s="84" t="s">
        <v>4679</v>
      </c>
      <c r="M1269" s="84" t="s">
        <v>4679</v>
      </c>
      <c r="N1269" s="84" t="s">
        <v>4674</v>
      </c>
      <c r="O1269" s="84" t="s">
        <v>4679</v>
      </c>
      <c r="P1269" s="84" t="s">
        <v>4674</v>
      </c>
      <c r="Q1269" s="84" t="s">
        <v>4674</v>
      </c>
      <c r="R1269" s="84" t="s">
        <v>4679</v>
      </c>
      <c r="S1269" s="84" t="s">
        <v>4679</v>
      </c>
      <c r="T1269" s="84" t="s">
        <v>4679</v>
      </c>
      <c r="U1269" s="84" t="s">
        <v>4674</v>
      </c>
      <c r="V1269" s="84" t="s">
        <v>4674</v>
      </c>
      <c r="W1269" s="84" t="s">
        <v>4674</v>
      </c>
      <c r="X1269" s="84" t="s">
        <v>4674</v>
      </c>
      <c r="Y1269" s="84" t="s">
        <v>4679</v>
      </c>
      <c r="Z1269" s="84" t="s">
        <v>4679</v>
      </c>
      <c r="AA1269" s="84" t="s">
        <v>4679</v>
      </c>
      <c r="AB1269" s="84" t="s">
        <v>4674</v>
      </c>
      <c r="AC1269" s="84" t="s">
        <v>4674</v>
      </c>
      <c r="AD1269" s="84" t="s">
        <v>4674</v>
      </c>
      <c r="AE1269" s="84" t="s">
        <v>4674</v>
      </c>
      <c r="AF1269" s="84" t="s">
        <v>4679</v>
      </c>
      <c r="AG1269" s="84" t="s">
        <v>4679</v>
      </c>
      <c r="AH1269" s="84"/>
      <c r="AI1269" s="85">
        <f t="shared" si="160"/>
        <v>14</v>
      </c>
      <c r="AJ1269" s="86">
        <f t="shared" si="163"/>
        <v>14</v>
      </c>
      <c r="AK1269" s="87">
        <f t="shared" si="164"/>
        <v>0</v>
      </c>
      <c r="AL1269" s="87"/>
      <c r="AM1269" s="87">
        <f t="shared" si="165"/>
        <v>6</v>
      </c>
      <c r="AN1269" s="87">
        <f t="shared" si="161"/>
        <v>30</v>
      </c>
      <c r="AO1269" s="87">
        <f t="shared" si="166"/>
        <v>30</v>
      </c>
      <c r="AP1269" s="87">
        <v>31</v>
      </c>
      <c r="AQ1269" s="87">
        <v>30</v>
      </c>
      <c r="AR1269" s="87">
        <v>28</v>
      </c>
      <c r="AW1269" s="64" t="str">
        <f t="shared" si="167"/>
        <v>HAZİRAN 2026</v>
      </c>
      <c r="AX1269" s="89"/>
      <c r="AY1269" s="90"/>
      <c r="AZ1269" s="90" t="e">
        <f t="shared" si="162"/>
        <v>#N/A</v>
      </c>
    </row>
    <row r="1270" spans="1:52" ht="17.45" customHeight="1" x14ac:dyDescent="0.2">
      <c r="A1270" s="81">
        <v>1264</v>
      </c>
      <c r="B1270" s="82" t="s">
        <v>3943</v>
      </c>
      <c r="C1270" s="83" t="s">
        <v>3942</v>
      </c>
      <c r="D1270" s="84" t="s">
        <v>4679</v>
      </c>
      <c r="E1270" s="84" t="s">
        <v>4674</v>
      </c>
      <c r="F1270" s="84" t="s">
        <v>4674</v>
      </c>
      <c r="G1270" s="84" t="s">
        <v>4679</v>
      </c>
      <c r="H1270" s="84" t="s">
        <v>4674</v>
      </c>
      <c r="I1270" s="84" t="s">
        <v>4674</v>
      </c>
      <c r="J1270" s="84" t="s">
        <v>4674</v>
      </c>
      <c r="K1270" s="84" t="s">
        <v>4679</v>
      </c>
      <c r="L1270" s="84" t="s">
        <v>4674</v>
      </c>
      <c r="M1270" s="84" t="s">
        <v>4674</v>
      </c>
      <c r="N1270" s="84" t="s">
        <v>4679</v>
      </c>
      <c r="O1270" s="84" t="s">
        <v>4674</v>
      </c>
      <c r="P1270" s="84" t="s">
        <v>4674</v>
      </c>
      <c r="Q1270" s="84" t="s">
        <v>4674</v>
      </c>
      <c r="R1270" s="84" t="s">
        <v>4679</v>
      </c>
      <c r="S1270" s="84" t="s">
        <v>4674</v>
      </c>
      <c r="T1270" s="84" t="s">
        <v>4674</v>
      </c>
      <c r="U1270" s="84" t="s">
        <v>4679</v>
      </c>
      <c r="V1270" s="84" t="s">
        <v>4674</v>
      </c>
      <c r="W1270" s="84" t="s">
        <v>4674</v>
      </c>
      <c r="X1270" s="84" t="s">
        <v>4674</v>
      </c>
      <c r="Y1270" s="84" t="s">
        <v>4679</v>
      </c>
      <c r="Z1270" s="84" t="s">
        <v>4674</v>
      </c>
      <c r="AA1270" s="84" t="s">
        <v>4674</v>
      </c>
      <c r="AB1270" s="84" t="s">
        <v>4679</v>
      </c>
      <c r="AC1270" s="84" t="s">
        <v>4674</v>
      </c>
      <c r="AD1270" s="84" t="s">
        <v>4674</v>
      </c>
      <c r="AE1270" s="84" t="s">
        <v>4674</v>
      </c>
      <c r="AF1270" s="84" t="s">
        <v>4679</v>
      </c>
      <c r="AG1270" s="84" t="s">
        <v>4674</v>
      </c>
      <c r="AH1270" s="84"/>
      <c r="AI1270" s="85">
        <f t="shared" si="160"/>
        <v>9</v>
      </c>
      <c r="AJ1270" s="86">
        <f t="shared" si="163"/>
        <v>9</v>
      </c>
      <c r="AK1270" s="87">
        <f t="shared" si="164"/>
        <v>0</v>
      </c>
      <c r="AL1270" s="87"/>
      <c r="AM1270" s="87">
        <f t="shared" si="165"/>
        <v>6</v>
      </c>
      <c r="AN1270" s="87">
        <f t="shared" si="161"/>
        <v>30</v>
      </c>
      <c r="AO1270" s="87">
        <f t="shared" si="166"/>
        <v>30</v>
      </c>
      <c r="AP1270" s="87">
        <v>31</v>
      </c>
      <c r="AQ1270" s="87">
        <v>30</v>
      </c>
      <c r="AR1270" s="87">
        <v>28</v>
      </c>
      <c r="AW1270" s="64" t="str">
        <f t="shared" si="167"/>
        <v>HAZİRAN 2026</v>
      </c>
      <c r="AX1270" s="89"/>
      <c r="AY1270" s="90"/>
      <c r="AZ1270" s="90" t="e">
        <f t="shared" si="162"/>
        <v>#N/A</v>
      </c>
    </row>
    <row r="1271" spans="1:52" ht="17.45" customHeight="1" x14ac:dyDescent="0.2">
      <c r="A1271" s="81">
        <v>1265</v>
      </c>
      <c r="B1271" s="82" t="s">
        <v>3946</v>
      </c>
      <c r="C1271" s="83" t="s">
        <v>3945</v>
      </c>
      <c r="D1271" s="84" t="s">
        <v>4679</v>
      </c>
      <c r="E1271" s="84" t="s">
        <v>4679</v>
      </c>
      <c r="F1271" s="84" t="s">
        <v>4674</v>
      </c>
      <c r="G1271" s="84" t="s">
        <v>4674</v>
      </c>
      <c r="H1271" s="84" t="s">
        <v>4679</v>
      </c>
      <c r="I1271" s="84" t="s">
        <v>4674</v>
      </c>
      <c r="J1271" s="84" t="s">
        <v>4674</v>
      </c>
      <c r="K1271" s="84" t="s">
        <v>4679</v>
      </c>
      <c r="L1271" s="84" t="s">
        <v>4679</v>
      </c>
      <c r="M1271" s="84" t="s">
        <v>4674</v>
      </c>
      <c r="N1271" s="84" t="s">
        <v>4674</v>
      </c>
      <c r="O1271" s="84" t="s">
        <v>4679</v>
      </c>
      <c r="P1271" s="84" t="s">
        <v>4674</v>
      </c>
      <c r="Q1271" s="84" t="s">
        <v>4674</v>
      </c>
      <c r="R1271" s="84" t="s">
        <v>4679</v>
      </c>
      <c r="S1271" s="84" t="s">
        <v>4679</v>
      </c>
      <c r="T1271" s="84" t="s">
        <v>4674</v>
      </c>
      <c r="U1271" s="84" t="s">
        <v>4674</v>
      </c>
      <c r="V1271" s="84" t="s">
        <v>4679</v>
      </c>
      <c r="W1271" s="84" t="s">
        <v>4674</v>
      </c>
      <c r="X1271" s="84" t="s">
        <v>4674</v>
      </c>
      <c r="Y1271" s="84" t="s">
        <v>4679</v>
      </c>
      <c r="Z1271" s="84" t="s">
        <v>4679</v>
      </c>
      <c r="AA1271" s="84" t="s">
        <v>4674</v>
      </c>
      <c r="AB1271" s="84" t="s">
        <v>4674</v>
      </c>
      <c r="AC1271" s="84" t="s">
        <v>4679</v>
      </c>
      <c r="AD1271" s="84" t="s">
        <v>4674</v>
      </c>
      <c r="AE1271" s="84" t="s">
        <v>4674</v>
      </c>
      <c r="AF1271" s="84" t="s">
        <v>4679</v>
      </c>
      <c r="AG1271" s="84" t="s">
        <v>4679</v>
      </c>
      <c r="AH1271" s="84"/>
      <c r="AI1271" s="85">
        <f t="shared" si="160"/>
        <v>14</v>
      </c>
      <c r="AJ1271" s="86">
        <f t="shared" si="163"/>
        <v>14</v>
      </c>
      <c r="AK1271" s="87">
        <f t="shared" si="164"/>
        <v>0</v>
      </c>
      <c r="AL1271" s="87"/>
      <c r="AM1271" s="87">
        <f t="shared" si="165"/>
        <v>6</v>
      </c>
      <c r="AN1271" s="87">
        <f t="shared" si="161"/>
        <v>30</v>
      </c>
      <c r="AO1271" s="87">
        <f t="shared" si="166"/>
        <v>30</v>
      </c>
      <c r="AP1271" s="87">
        <v>31</v>
      </c>
      <c r="AQ1271" s="87">
        <v>30</v>
      </c>
      <c r="AR1271" s="87">
        <v>28</v>
      </c>
      <c r="AW1271" s="64" t="str">
        <f t="shared" si="167"/>
        <v>HAZİRAN 2026</v>
      </c>
      <c r="AX1271" s="89"/>
      <c r="AY1271" s="90"/>
      <c r="AZ1271" s="90" t="e">
        <f t="shared" si="162"/>
        <v>#N/A</v>
      </c>
    </row>
    <row r="1272" spans="1:52" ht="17.45" customHeight="1" x14ac:dyDescent="0.2">
      <c r="A1272" s="81">
        <v>1266</v>
      </c>
      <c r="B1272" s="82" t="s">
        <v>3949</v>
      </c>
      <c r="C1272" s="83" t="s">
        <v>3948</v>
      </c>
      <c r="D1272" s="84" t="s">
        <v>4674</v>
      </c>
      <c r="E1272" s="84" t="s">
        <v>4674</v>
      </c>
      <c r="F1272" s="84" t="s">
        <v>4679</v>
      </c>
      <c r="G1272" s="84" t="s">
        <v>4679</v>
      </c>
      <c r="H1272" s="84" t="s">
        <v>4679</v>
      </c>
      <c r="I1272" s="84" t="s">
        <v>4674</v>
      </c>
      <c r="J1272" s="84" t="s">
        <v>4674</v>
      </c>
      <c r="K1272" s="84" t="s">
        <v>4679</v>
      </c>
      <c r="L1272" s="84" t="s">
        <v>4679</v>
      </c>
      <c r="M1272" s="84" t="s">
        <v>4679</v>
      </c>
      <c r="N1272" s="84" t="s">
        <v>4674</v>
      </c>
      <c r="O1272" s="84" t="s">
        <v>4674</v>
      </c>
      <c r="P1272" s="84" t="s">
        <v>4674</v>
      </c>
      <c r="Q1272" s="84" t="s">
        <v>4674</v>
      </c>
      <c r="R1272" s="84" t="s">
        <v>4679</v>
      </c>
      <c r="S1272" s="84" t="s">
        <v>4679</v>
      </c>
      <c r="T1272" s="84" t="s">
        <v>4679</v>
      </c>
      <c r="U1272" s="84" t="s">
        <v>4674</v>
      </c>
      <c r="V1272" s="84" t="s">
        <v>4674</v>
      </c>
      <c r="W1272" s="84" t="s">
        <v>4674</v>
      </c>
      <c r="X1272" s="84" t="s">
        <v>4674</v>
      </c>
      <c r="Y1272" s="84" t="s">
        <v>4679</v>
      </c>
      <c r="Z1272" s="84" t="s">
        <v>4679</v>
      </c>
      <c r="AA1272" s="84" t="s">
        <v>4679</v>
      </c>
      <c r="AB1272" s="84" t="s">
        <v>4674</v>
      </c>
      <c r="AC1272" s="84" t="s">
        <v>4674</v>
      </c>
      <c r="AD1272" s="84" t="s">
        <v>4674</v>
      </c>
      <c r="AE1272" s="84" t="s">
        <v>4674</v>
      </c>
      <c r="AF1272" s="84" t="s">
        <v>4679</v>
      </c>
      <c r="AG1272" s="84" t="s">
        <v>4679</v>
      </c>
      <c r="AH1272" s="84"/>
      <c r="AI1272" s="85">
        <f t="shared" si="160"/>
        <v>14</v>
      </c>
      <c r="AJ1272" s="86">
        <f t="shared" si="163"/>
        <v>14</v>
      </c>
      <c r="AK1272" s="87">
        <f t="shared" si="164"/>
        <v>0</v>
      </c>
      <c r="AL1272" s="87"/>
      <c r="AM1272" s="87">
        <f t="shared" si="165"/>
        <v>6</v>
      </c>
      <c r="AN1272" s="87">
        <f t="shared" si="161"/>
        <v>30</v>
      </c>
      <c r="AO1272" s="87">
        <f t="shared" si="166"/>
        <v>30</v>
      </c>
      <c r="AP1272" s="87">
        <v>31</v>
      </c>
      <c r="AQ1272" s="87">
        <v>30</v>
      </c>
      <c r="AR1272" s="87">
        <v>28</v>
      </c>
      <c r="AW1272" s="64" t="str">
        <f t="shared" si="167"/>
        <v>HAZİRAN 2026</v>
      </c>
      <c r="AX1272" s="89"/>
      <c r="AY1272" s="90"/>
      <c r="AZ1272" s="90" t="e">
        <f t="shared" si="162"/>
        <v>#N/A</v>
      </c>
    </row>
    <row r="1273" spans="1:52" ht="17.45" customHeight="1" x14ac:dyDescent="0.2">
      <c r="A1273" s="81">
        <v>1267</v>
      </c>
      <c r="B1273" s="82" t="s">
        <v>3952</v>
      </c>
      <c r="C1273" s="83" t="s">
        <v>3951</v>
      </c>
      <c r="D1273" s="84" t="s">
        <v>4679</v>
      </c>
      <c r="E1273" s="84" t="s">
        <v>4679</v>
      </c>
      <c r="F1273" s="84" t="s">
        <v>4679</v>
      </c>
      <c r="G1273" s="84" t="s">
        <v>4674</v>
      </c>
      <c r="H1273" s="84" t="s">
        <v>4674</v>
      </c>
      <c r="I1273" s="84" t="s">
        <v>4674</v>
      </c>
      <c r="J1273" s="84" t="s">
        <v>4674</v>
      </c>
      <c r="K1273" s="84" t="s">
        <v>4679</v>
      </c>
      <c r="L1273" s="84" t="s">
        <v>4679</v>
      </c>
      <c r="M1273" s="84" t="s">
        <v>4679</v>
      </c>
      <c r="N1273" s="84" t="s">
        <v>4674</v>
      </c>
      <c r="O1273" s="84" t="s">
        <v>4674</v>
      </c>
      <c r="P1273" s="84" t="s">
        <v>4674</v>
      </c>
      <c r="Q1273" s="84" t="s">
        <v>4674</v>
      </c>
      <c r="R1273" s="84" t="s">
        <v>4679</v>
      </c>
      <c r="S1273" s="84" t="s">
        <v>4679</v>
      </c>
      <c r="T1273" s="84" t="s">
        <v>4679</v>
      </c>
      <c r="U1273" s="84" t="s">
        <v>4674</v>
      </c>
      <c r="V1273" s="84" t="s">
        <v>4674</v>
      </c>
      <c r="W1273" s="84" t="s">
        <v>4674</v>
      </c>
      <c r="X1273" s="84" t="s">
        <v>4674</v>
      </c>
      <c r="Y1273" s="84" t="s">
        <v>4679</v>
      </c>
      <c r="Z1273" s="84" t="s">
        <v>4679</v>
      </c>
      <c r="AA1273" s="84" t="s">
        <v>4679</v>
      </c>
      <c r="AB1273" s="84" t="s">
        <v>4674</v>
      </c>
      <c r="AC1273" s="84" t="s">
        <v>4674</v>
      </c>
      <c r="AD1273" s="84" t="s">
        <v>4674</v>
      </c>
      <c r="AE1273" s="84" t="s">
        <v>4674</v>
      </c>
      <c r="AF1273" s="84" t="s">
        <v>4679</v>
      </c>
      <c r="AG1273" s="84" t="s">
        <v>4679</v>
      </c>
      <c r="AH1273" s="84"/>
      <c r="AI1273" s="85">
        <f t="shared" si="160"/>
        <v>14</v>
      </c>
      <c r="AJ1273" s="86">
        <f t="shared" si="163"/>
        <v>14</v>
      </c>
      <c r="AK1273" s="87">
        <f t="shared" si="164"/>
        <v>0</v>
      </c>
      <c r="AL1273" s="87"/>
      <c r="AM1273" s="87">
        <f t="shared" si="165"/>
        <v>6</v>
      </c>
      <c r="AN1273" s="87">
        <f t="shared" si="161"/>
        <v>30</v>
      </c>
      <c r="AO1273" s="87">
        <f t="shared" si="166"/>
        <v>30</v>
      </c>
      <c r="AP1273" s="87">
        <v>31</v>
      </c>
      <c r="AQ1273" s="87">
        <v>30</v>
      </c>
      <c r="AR1273" s="87">
        <v>28</v>
      </c>
      <c r="AW1273" s="64" t="str">
        <f t="shared" si="167"/>
        <v>HAZİRAN 2026</v>
      </c>
      <c r="AX1273" s="89"/>
      <c r="AY1273" s="90"/>
      <c r="AZ1273" s="90" t="e">
        <f t="shared" si="162"/>
        <v>#N/A</v>
      </c>
    </row>
    <row r="1274" spans="1:52" ht="17.45" customHeight="1" x14ac:dyDescent="0.2">
      <c r="A1274" s="81">
        <v>1268</v>
      </c>
      <c r="B1274" s="82" t="s">
        <v>3955</v>
      </c>
      <c r="C1274" s="83" t="s">
        <v>3954</v>
      </c>
      <c r="D1274" s="84" t="s">
        <v>4679</v>
      </c>
      <c r="E1274" s="84" t="s">
        <v>4679</v>
      </c>
      <c r="F1274" s="84" t="s">
        <v>4674</v>
      </c>
      <c r="G1274" s="84" t="s">
        <v>4679</v>
      </c>
      <c r="H1274" s="84" t="s">
        <v>4674</v>
      </c>
      <c r="I1274" s="84" t="s">
        <v>4674</v>
      </c>
      <c r="J1274" s="84" t="s">
        <v>4674</v>
      </c>
      <c r="K1274" s="84" t="s">
        <v>4679</v>
      </c>
      <c r="L1274" s="84" t="s">
        <v>4679</v>
      </c>
      <c r="M1274" s="84" t="s">
        <v>4679</v>
      </c>
      <c r="N1274" s="84" t="s">
        <v>4674</v>
      </c>
      <c r="O1274" s="84" t="s">
        <v>4674</v>
      </c>
      <c r="P1274" s="84" t="s">
        <v>4674</v>
      </c>
      <c r="Q1274" s="84" t="s">
        <v>4674</v>
      </c>
      <c r="R1274" s="84" t="s">
        <v>4679</v>
      </c>
      <c r="S1274" s="84" t="s">
        <v>4679</v>
      </c>
      <c r="T1274" s="84" t="s">
        <v>4679</v>
      </c>
      <c r="U1274" s="84" t="s">
        <v>4674</v>
      </c>
      <c r="V1274" s="84" t="s">
        <v>4674</v>
      </c>
      <c r="W1274" s="84" t="s">
        <v>4674</v>
      </c>
      <c r="X1274" s="84" t="s">
        <v>4674</v>
      </c>
      <c r="Y1274" s="84" t="s">
        <v>4679</v>
      </c>
      <c r="Z1274" s="84" t="s">
        <v>4679</v>
      </c>
      <c r="AA1274" s="84" t="s">
        <v>4679</v>
      </c>
      <c r="AB1274" s="84" t="s">
        <v>4674</v>
      </c>
      <c r="AC1274" s="84" t="s">
        <v>4674</v>
      </c>
      <c r="AD1274" s="84" t="s">
        <v>4674</v>
      </c>
      <c r="AE1274" s="84" t="s">
        <v>4674</v>
      </c>
      <c r="AF1274" s="84" t="s">
        <v>4679</v>
      </c>
      <c r="AG1274" s="84" t="s">
        <v>4679</v>
      </c>
      <c r="AH1274" s="84"/>
      <c r="AI1274" s="85">
        <f t="shared" si="160"/>
        <v>14</v>
      </c>
      <c r="AJ1274" s="86">
        <f t="shared" si="163"/>
        <v>14</v>
      </c>
      <c r="AK1274" s="87">
        <f t="shared" si="164"/>
        <v>0</v>
      </c>
      <c r="AL1274" s="87"/>
      <c r="AM1274" s="87">
        <f t="shared" si="165"/>
        <v>6</v>
      </c>
      <c r="AN1274" s="87">
        <f t="shared" si="161"/>
        <v>30</v>
      </c>
      <c r="AO1274" s="87">
        <f t="shared" si="166"/>
        <v>30</v>
      </c>
      <c r="AP1274" s="87">
        <v>31</v>
      </c>
      <c r="AQ1274" s="87">
        <v>30</v>
      </c>
      <c r="AR1274" s="87">
        <v>28</v>
      </c>
      <c r="AW1274" s="64" t="str">
        <f t="shared" si="167"/>
        <v>HAZİRAN 2026</v>
      </c>
      <c r="AX1274" s="89"/>
      <c r="AY1274" s="90"/>
      <c r="AZ1274" s="90" t="e">
        <f t="shared" si="162"/>
        <v>#N/A</v>
      </c>
    </row>
    <row r="1275" spans="1:52" ht="17.45" customHeight="1" x14ac:dyDescent="0.2">
      <c r="A1275" s="81">
        <v>1269</v>
      </c>
      <c r="B1275" s="82" t="s">
        <v>3958</v>
      </c>
      <c r="C1275" s="83" t="s">
        <v>3957</v>
      </c>
      <c r="D1275" s="84" t="s">
        <v>4679</v>
      </c>
      <c r="E1275" s="84" t="s">
        <v>4679</v>
      </c>
      <c r="F1275" s="84" t="s">
        <v>4679</v>
      </c>
      <c r="G1275" s="84" t="s">
        <v>4674</v>
      </c>
      <c r="H1275" s="84" t="s">
        <v>4674</v>
      </c>
      <c r="I1275" s="84" t="s">
        <v>4674</v>
      </c>
      <c r="J1275" s="84" t="s">
        <v>4674</v>
      </c>
      <c r="K1275" s="84" t="s">
        <v>4679</v>
      </c>
      <c r="L1275" s="84" t="s">
        <v>4679</v>
      </c>
      <c r="M1275" s="84" t="s">
        <v>4674</v>
      </c>
      <c r="N1275" s="84" t="s">
        <v>4679</v>
      </c>
      <c r="O1275" s="84" t="s">
        <v>4674</v>
      </c>
      <c r="P1275" s="84" t="s">
        <v>4674</v>
      </c>
      <c r="Q1275" s="84" t="s">
        <v>4674</v>
      </c>
      <c r="R1275" s="84" t="s">
        <v>4679</v>
      </c>
      <c r="S1275" s="84" t="s">
        <v>4679</v>
      </c>
      <c r="T1275" s="84" t="s">
        <v>4679</v>
      </c>
      <c r="U1275" s="84" t="s">
        <v>4674</v>
      </c>
      <c r="V1275" s="84" t="s">
        <v>4674</v>
      </c>
      <c r="W1275" s="84" t="s">
        <v>4674</v>
      </c>
      <c r="X1275" s="84" t="s">
        <v>4674</v>
      </c>
      <c r="Y1275" s="84" t="s">
        <v>4679</v>
      </c>
      <c r="Z1275" s="84" t="s">
        <v>4679</v>
      </c>
      <c r="AA1275" s="84" t="s">
        <v>4679</v>
      </c>
      <c r="AB1275" s="84" t="s">
        <v>4674</v>
      </c>
      <c r="AC1275" s="84" t="s">
        <v>4674</v>
      </c>
      <c r="AD1275" s="84" t="s">
        <v>4674</v>
      </c>
      <c r="AE1275" s="84" t="s">
        <v>4674</v>
      </c>
      <c r="AF1275" s="84" t="s">
        <v>4679</v>
      </c>
      <c r="AG1275" s="84" t="s">
        <v>4679</v>
      </c>
      <c r="AH1275" s="84"/>
      <c r="AI1275" s="85">
        <f t="shared" si="160"/>
        <v>14</v>
      </c>
      <c r="AJ1275" s="86">
        <f t="shared" si="163"/>
        <v>14</v>
      </c>
      <c r="AK1275" s="87">
        <f t="shared" si="164"/>
        <v>0</v>
      </c>
      <c r="AL1275" s="87"/>
      <c r="AM1275" s="87">
        <f t="shared" si="165"/>
        <v>6</v>
      </c>
      <c r="AN1275" s="87">
        <f t="shared" si="161"/>
        <v>30</v>
      </c>
      <c r="AO1275" s="87">
        <f t="shared" si="166"/>
        <v>30</v>
      </c>
      <c r="AP1275" s="87">
        <v>31</v>
      </c>
      <c r="AQ1275" s="87">
        <v>30</v>
      </c>
      <c r="AR1275" s="87">
        <v>28</v>
      </c>
      <c r="AW1275" s="64" t="str">
        <f t="shared" si="167"/>
        <v>HAZİRAN 2026</v>
      </c>
      <c r="AX1275" s="89"/>
      <c r="AY1275" s="90"/>
      <c r="AZ1275" s="90" t="e">
        <f t="shared" si="162"/>
        <v>#N/A</v>
      </c>
    </row>
    <row r="1276" spans="1:52" ht="17.45" customHeight="1" x14ac:dyDescent="0.2">
      <c r="A1276" s="81">
        <v>1270</v>
      </c>
      <c r="B1276" s="82" t="s">
        <v>3961</v>
      </c>
      <c r="C1276" s="83" t="s">
        <v>3960</v>
      </c>
      <c r="D1276" s="84" t="s">
        <v>4679</v>
      </c>
      <c r="E1276" s="84" t="s">
        <v>4674</v>
      </c>
      <c r="F1276" s="84" t="s">
        <v>4679</v>
      </c>
      <c r="G1276" s="84" t="s">
        <v>4674</v>
      </c>
      <c r="H1276" s="84" t="s">
        <v>4679</v>
      </c>
      <c r="I1276" s="84" t="s">
        <v>4674</v>
      </c>
      <c r="J1276" s="84" t="s">
        <v>4674</v>
      </c>
      <c r="K1276" s="84" t="s">
        <v>4679</v>
      </c>
      <c r="L1276" s="84" t="s">
        <v>4674</v>
      </c>
      <c r="M1276" s="84" t="s">
        <v>4679</v>
      </c>
      <c r="N1276" s="84" t="s">
        <v>4674</v>
      </c>
      <c r="O1276" s="84" t="s">
        <v>4679</v>
      </c>
      <c r="P1276" s="84" t="s">
        <v>4674</v>
      </c>
      <c r="Q1276" s="84" t="s">
        <v>4674</v>
      </c>
      <c r="R1276" s="84" t="s">
        <v>4679</v>
      </c>
      <c r="S1276" s="84" t="s">
        <v>4679</v>
      </c>
      <c r="T1276" s="84" t="s">
        <v>4679</v>
      </c>
      <c r="U1276" s="84" t="s">
        <v>4674</v>
      </c>
      <c r="V1276" s="84" t="s">
        <v>4674</v>
      </c>
      <c r="W1276" s="84" t="s">
        <v>4674</v>
      </c>
      <c r="X1276" s="84" t="s">
        <v>4674</v>
      </c>
      <c r="Y1276" s="84" t="s">
        <v>4674</v>
      </c>
      <c r="Z1276" s="84" t="s">
        <v>4674</v>
      </c>
      <c r="AA1276" s="84" t="s">
        <v>4674</v>
      </c>
      <c r="AB1276" s="84" t="s">
        <v>4674</v>
      </c>
      <c r="AC1276" s="84" t="s">
        <v>4674</v>
      </c>
      <c r="AD1276" s="84" t="s">
        <v>4674</v>
      </c>
      <c r="AE1276" s="84" t="s">
        <v>4674</v>
      </c>
      <c r="AF1276" s="84" t="s">
        <v>4674</v>
      </c>
      <c r="AG1276" s="84" t="s">
        <v>4674</v>
      </c>
      <c r="AH1276" s="84"/>
      <c r="AI1276" s="85">
        <f t="shared" si="160"/>
        <v>9</v>
      </c>
      <c r="AJ1276" s="86">
        <f t="shared" si="163"/>
        <v>9</v>
      </c>
      <c r="AK1276" s="87">
        <f t="shared" si="164"/>
        <v>0</v>
      </c>
      <c r="AL1276" s="87"/>
      <c r="AM1276" s="87">
        <f t="shared" si="165"/>
        <v>6</v>
      </c>
      <c r="AN1276" s="87">
        <f t="shared" si="161"/>
        <v>30</v>
      </c>
      <c r="AO1276" s="87">
        <f t="shared" si="166"/>
        <v>30</v>
      </c>
      <c r="AP1276" s="87">
        <v>31</v>
      </c>
      <c r="AQ1276" s="87">
        <v>30</v>
      </c>
      <c r="AR1276" s="87">
        <v>28</v>
      </c>
      <c r="AW1276" s="64" t="str">
        <f t="shared" si="167"/>
        <v>HAZİRAN 2026</v>
      </c>
      <c r="AX1276" s="89"/>
      <c r="AY1276" s="90"/>
      <c r="AZ1276" s="90" t="e">
        <f t="shared" si="162"/>
        <v>#N/A</v>
      </c>
    </row>
    <row r="1277" spans="1:52" ht="17.45" customHeight="1" x14ac:dyDescent="0.2">
      <c r="A1277" s="81">
        <v>1271</v>
      </c>
      <c r="B1277" s="82" t="s">
        <v>3964</v>
      </c>
      <c r="C1277" s="83" t="s">
        <v>3963</v>
      </c>
      <c r="D1277" s="84" t="s">
        <v>4679</v>
      </c>
      <c r="E1277" s="84" t="s">
        <v>4674</v>
      </c>
      <c r="F1277" s="84" t="s">
        <v>4674</v>
      </c>
      <c r="G1277" s="84" t="s">
        <v>4679</v>
      </c>
      <c r="H1277" s="84" t="s">
        <v>4679</v>
      </c>
      <c r="I1277" s="84" t="s">
        <v>4674</v>
      </c>
      <c r="J1277" s="84" t="s">
        <v>4674</v>
      </c>
      <c r="K1277" s="84" t="s">
        <v>4679</v>
      </c>
      <c r="L1277" s="84" t="s">
        <v>4679</v>
      </c>
      <c r="M1277" s="84" t="s">
        <v>4679</v>
      </c>
      <c r="N1277" s="84" t="s">
        <v>4674</v>
      </c>
      <c r="O1277" s="84" t="s">
        <v>4674</v>
      </c>
      <c r="P1277" s="84" t="s">
        <v>4674</v>
      </c>
      <c r="Q1277" s="84" t="s">
        <v>4674</v>
      </c>
      <c r="R1277" s="84" t="s">
        <v>4679</v>
      </c>
      <c r="S1277" s="84" t="s">
        <v>4679</v>
      </c>
      <c r="T1277" s="84" t="s">
        <v>4679</v>
      </c>
      <c r="U1277" s="84" t="s">
        <v>4674</v>
      </c>
      <c r="V1277" s="84" t="s">
        <v>4674</v>
      </c>
      <c r="W1277" s="84" t="s">
        <v>4674</v>
      </c>
      <c r="X1277" s="84" t="s">
        <v>4674</v>
      </c>
      <c r="Y1277" s="84" t="s">
        <v>4674</v>
      </c>
      <c r="Z1277" s="84" t="s">
        <v>4674</v>
      </c>
      <c r="AA1277" s="84" t="s">
        <v>4674</v>
      </c>
      <c r="AB1277" s="84" t="s">
        <v>4674</v>
      </c>
      <c r="AC1277" s="84" t="s">
        <v>4674</v>
      </c>
      <c r="AD1277" s="84" t="s">
        <v>4674</v>
      </c>
      <c r="AE1277" s="84" t="s">
        <v>4674</v>
      </c>
      <c r="AF1277" s="84" t="s">
        <v>4674</v>
      </c>
      <c r="AG1277" s="84" t="s">
        <v>4674</v>
      </c>
      <c r="AH1277" s="84"/>
      <c r="AI1277" s="85">
        <f t="shared" si="160"/>
        <v>9</v>
      </c>
      <c r="AJ1277" s="86">
        <f t="shared" si="163"/>
        <v>9</v>
      </c>
      <c r="AK1277" s="87">
        <f t="shared" si="164"/>
        <v>0</v>
      </c>
      <c r="AL1277" s="87"/>
      <c r="AM1277" s="87">
        <f t="shared" si="165"/>
        <v>6</v>
      </c>
      <c r="AN1277" s="87">
        <f t="shared" si="161"/>
        <v>30</v>
      </c>
      <c r="AO1277" s="87">
        <f t="shared" si="166"/>
        <v>30</v>
      </c>
      <c r="AP1277" s="87">
        <v>31</v>
      </c>
      <c r="AQ1277" s="87">
        <v>30</v>
      </c>
      <c r="AR1277" s="87">
        <v>28</v>
      </c>
      <c r="AW1277" s="64" t="str">
        <f t="shared" si="167"/>
        <v>HAZİRAN 2026</v>
      </c>
      <c r="AX1277" s="89"/>
      <c r="AY1277" s="90"/>
      <c r="AZ1277" s="90" t="e">
        <f t="shared" si="162"/>
        <v>#N/A</v>
      </c>
    </row>
    <row r="1278" spans="1:52" ht="17.45" customHeight="1" x14ac:dyDescent="0.2">
      <c r="A1278" s="81">
        <v>1272</v>
      </c>
      <c r="B1278" s="82" t="s">
        <v>3967</v>
      </c>
      <c r="C1278" s="83" t="s">
        <v>3966</v>
      </c>
      <c r="D1278" s="84" t="s">
        <v>4679</v>
      </c>
      <c r="E1278" s="84" t="s">
        <v>4679</v>
      </c>
      <c r="F1278" s="84" t="s">
        <v>4679</v>
      </c>
      <c r="G1278" s="84" t="s">
        <v>4674</v>
      </c>
      <c r="H1278" s="84" t="s">
        <v>4674</v>
      </c>
      <c r="I1278" s="84" t="s">
        <v>4674</v>
      </c>
      <c r="J1278" s="84" t="s">
        <v>4674</v>
      </c>
      <c r="K1278" s="84" t="s">
        <v>4679</v>
      </c>
      <c r="L1278" s="84" t="s">
        <v>4679</v>
      </c>
      <c r="M1278" s="84" t="s">
        <v>4679</v>
      </c>
      <c r="N1278" s="84" t="s">
        <v>4674</v>
      </c>
      <c r="O1278" s="84" t="s">
        <v>4674</v>
      </c>
      <c r="P1278" s="84" t="s">
        <v>4674</v>
      </c>
      <c r="Q1278" s="84" t="s">
        <v>4674</v>
      </c>
      <c r="R1278" s="84" t="s">
        <v>4690</v>
      </c>
      <c r="S1278" s="84" t="s">
        <v>4679</v>
      </c>
      <c r="T1278" s="84" t="s">
        <v>4679</v>
      </c>
      <c r="U1278" s="84" t="s">
        <v>4674</v>
      </c>
      <c r="V1278" s="84" t="s">
        <v>4674</v>
      </c>
      <c r="W1278" s="84" t="s">
        <v>4674</v>
      </c>
      <c r="X1278" s="84" t="s">
        <v>4674</v>
      </c>
      <c r="Y1278" s="84" t="s">
        <v>4674</v>
      </c>
      <c r="Z1278" s="84" t="s">
        <v>4674</v>
      </c>
      <c r="AA1278" s="84" t="s">
        <v>4674</v>
      </c>
      <c r="AB1278" s="84" t="s">
        <v>4674</v>
      </c>
      <c r="AC1278" s="84" t="s">
        <v>4674</v>
      </c>
      <c r="AD1278" s="84" t="s">
        <v>4674</v>
      </c>
      <c r="AE1278" s="84" t="s">
        <v>4674</v>
      </c>
      <c r="AF1278" s="84" t="s">
        <v>4674</v>
      </c>
      <c r="AG1278" s="84" t="s">
        <v>4674</v>
      </c>
      <c r="AH1278" s="84"/>
      <c r="AI1278" s="85">
        <f t="shared" si="160"/>
        <v>8</v>
      </c>
      <c r="AJ1278" s="86">
        <f t="shared" si="163"/>
        <v>8</v>
      </c>
      <c r="AK1278" s="87">
        <f t="shared" si="164"/>
        <v>0</v>
      </c>
      <c r="AL1278" s="87"/>
      <c r="AM1278" s="87">
        <f t="shared" si="165"/>
        <v>6</v>
      </c>
      <c r="AN1278" s="87">
        <f t="shared" si="161"/>
        <v>30</v>
      </c>
      <c r="AO1278" s="87">
        <f t="shared" si="166"/>
        <v>30</v>
      </c>
      <c r="AP1278" s="87">
        <v>31</v>
      </c>
      <c r="AQ1278" s="87">
        <v>30</v>
      </c>
      <c r="AR1278" s="87">
        <v>28</v>
      </c>
      <c r="AW1278" s="64" t="str">
        <f t="shared" si="167"/>
        <v>HAZİRAN 2026</v>
      </c>
      <c r="AX1278" s="89"/>
      <c r="AY1278" s="90"/>
      <c r="AZ1278" s="90" t="e">
        <f t="shared" si="162"/>
        <v>#N/A</v>
      </c>
    </row>
    <row r="1279" spans="1:52" ht="17.45" customHeight="1" x14ac:dyDescent="0.2">
      <c r="A1279" s="81">
        <v>1273</v>
      </c>
      <c r="B1279" s="82" t="s">
        <v>3970</v>
      </c>
      <c r="C1279" s="83" t="s">
        <v>3969</v>
      </c>
      <c r="D1279" s="84" t="s">
        <v>4674</v>
      </c>
      <c r="E1279" s="84" t="s">
        <v>4674</v>
      </c>
      <c r="F1279" s="84" t="s">
        <v>4679</v>
      </c>
      <c r="G1279" s="84" t="s">
        <v>4679</v>
      </c>
      <c r="H1279" s="84" t="s">
        <v>4679</v>
      </c>
      <c r="I1279" s="84" t="s">
        <v>4674</v>
      </c>
      <c r="J1279" s="84" t="s">
        <v>4674</v>
      </c>
      <c r="K1279" s="84" t="s">
        <v>4674</v>
      </c>
      <c r="L1279" s="84" t="s">
        <v>4674</v>
      </c>
      <c r="M1279" s="84" t="s">
        <v>4674</v>
      </c>
      <c r="N1279" s="84" t="s">
        <v>4674</v>
      </c>
      <c r="O1279" s="84" t="s">
        <v>4674</v>
      </c>
      <c r="P1279" s="84" t="s">
        <v>4674</v>
      </c>
      <c r="Q1279" s="84" t="s">
        <v>4674</v>
      </c>
      <c r="R1279" s="84" t="s">
        <v>4674</v>
      </c>
      <c r="S1279" s="84" t="s">
        <v>4674</v>
      </c>
      <c r="T1279" s="84" t="s">
        <v>4674</v>
      </c>
      <c r="U1279" s="84" t="s">
        <v>4674</v>
      </c>
      <c r="V1279" s="84" t="s">
        <v>4674</v>
      </c>
      <c r="W1279" s="84" t="s">
        <v>4674</v>
      </c>
      <c r="X1279" s="84" t="s">
        <v>4674</v>
      </c>
      <c r="Y1279" s="84" t="s">
        <v>4674</v>
      </c>
      <c r="Z1279" s="84" t="s">
        <v>4674</v>
      </c>
      <c r="AA1279" s="84" t="s">
        <v>4674</v>
      </c>
      <c r="AB1279" s="84" t="s">
        <v>4674</v>
      </c>
      <c r="AC1279" s="84" t="s">
        <v>4674</v>
      </c>
      <c r="AD1279" s="84" t="s">
        <v>4674</v>
      </c>
      <c r="AE1279" s="84" t="s">
        <v>4674</v>
      </c>
      <c r="AF1279" s="84" t="s">
        <v>4674</v>
      </c>
      <c r="AG1279" s="84" t="s">
        <v>4674</v>
      </c>
      <c r="AH1279" s="84"/>
      <c r="AI1279" s="85">
        <f t="shared" si="160"/>
        <v>3</v>
      </c>
      <c r="AJ1279" s="86">
        <f t="shared" si="163"/>
        <v>3</v>
      </c>
      <c r="AK1279" s="87">
        <f t="shared" si="164"/>
        <v>0</v>
      </c>
      <c r="AL1279" s="87"/>
      <c r="AM1279" s="87">
        <f t="shared" si="165"/>
        <v>6</v>
      </c>
      <c r="AN1279" s="87">
        <f t="shared" si="161"/>
        <v>30</v>
      </c>
      <c r="AO1279" s="87">
        <f t="shared" si="166"/>
        <v>30</v>
      </c>
      <c r="AP1279" s="87">
        <v>31</v>
      </c>
      <c r="AQ1279" s="87">
        <v>30</v>
      </c>
      <c r="AR1279" s="87">
        <v>28</v>
      </c>
      <c r="AW1279" s="64" t="str">
        <f t="shared" si="167"/>
        <v>HAZİRAN 2026</v>
      </c>
      <c r="AX1279" s="89"/>
      <c r="AY1279" s="90"/>
      <c r="AZ1279" s="90" t="e">
        <f t="shared" si="162"/>
        <v>#N/A</v>
      </c>
    </row>
    <row r="1280" spans="1:52" ht="17.45" customHeight="1" x14ac:dyDescent="0.2">
      <c r="A1280" s="81">
        <v>1274</v>
      </c>
      <c r="B1280" s="82" t="s">
        <v>3973</v>
      </c>
      <c r="C1280" s="83" t="s">
        <v>3972</v>
      </c>
      <c r="D1280" s="84" t="s">
        <v>4679</v>
      </c>
      <c r="E1280" s="84" t="s">
        <v>4679</v>
      </c>
      <c r="F1280" s="84" t="s">
        <v>4679</v>
      </c>
      <c r="G1280" s="84" t="s">
        <v>4674</v>
      </c>
      <c r="H1280" s="84" t="s">
        <v>4674</v>
      </c>
      <c r="I1280" s="84" t="s">
        <v>4674</v>
      </c>
      <c r="J1280" s="84" t="s">
        <v>4674</v>
      </c>
      <c r="K1280" s="84" t="s">
        <v>4679</v>
      </c>
      <c r="L1280" s="84" t="s">
        <v>4679</v>
      </c>
      <c r="M1280" s="84" t="s">
        <v>4679</v>
      </c>
      <c r="N1280" s="84" t="s">
        <v>4674</v>
      </c>
      <c r="O1280" s="84" t="s">
        <v>4674</v>
      </c>
      <c r="P1280" s="84" t="s">
        <v>4674</v>
      </c>
      <c r="Q1280" s="84" t="s">
        <v>4674</v>
      </c>
      <c r="R1280" s="84" t="s">
        <v>4679</v>
      </c>
      <c r="S1280" s="84" t="s">
        <v>4679</v>
      </c>
      <c r="T1280" s="84" t="s">
        <v>4679</v>
      </c>
      <c r="U1280" s="84" t="s">
        <v>4674</v>
      </c>
      <c r="V1280" s="84" t="s">
        <v>4674</v>
      </c>
      <c r="W1280" s="84" t="s">
        <v>4674</v>
      </c>
      <c r="X1280" s="84" t="s">
        <v>4674</v>
      </c>
      <c r="Y1280" s="84" t="s">
        <v>4679</v>
      </c>
      <c r="Z1280" s="84" t="s">
        <v>4679</v>
      </c>
      <c r="AA1280" s="84" t="s">
        <v>4679</v>
      </c>
      <c r="AB1280" s="84" t="s">
        <v>4674</v>
      </c>
      <c r="AC1280" s="84" t="s">
        <v>4674</v>
      </c>
      <c r="AD1280" s="84" t="s">
        <v>4674</v>
      </c>
      <c r="AE1280" s="84" t="s">
        <v>4674</v>
      </c>
      <c r="AF1280" s="84" t="s">
        <v>4690</v>
      </c>
      <c r="AG1280" s="84" t="s">
        <v>4690</v>
      </c>
      <c r="AH1280" s="84"/>
      <c r="AI1280" s="85">
        <f t="shared" si="160"/>
        <v>12</v>
      </c>
      <c r="AJ1280" s="86">
        <f t="shared" si="163"/>
        <v>12</v>
      </c>
      <c r="AK1280" s="87">
        <f t="shared" si="164"/>
        <v>0</v>
      </c>
      <c r="AL1280" s="87"/>
      <c r="AM1280" s="87">
        <f t="shared" si="165"/>
        <v>6</v>
      </c>
      <c r="AN1280" s="87">
        <f t="shared" si="161"/>
        <v>30</v>
      </c>
      <c r="AO1280" s="87">
        <f t="shared" si="166"/>
        <v>30</v>
      </c>
      <c r="AP1280" s="87">
        <v>31</v>
      </c>
      <c r="AQ1280" s="87">
        <v>30</v>
      </c>
      <c r="AR1280" s="87">
        <v>28</v>
      </c>
      <c r="AW1280" s="64" t="str">
        <f t="shared" si="167"/>
        <v>HAZİRAN 2026</v>
      </c>
      <c r="AX1280" s="89"/>
      <c r="AY1280" s="90"/>
      <c r="AZ1280" s="90" t="e">
        <f t="shared" si="162"/>
        <v>#N/A</v>
      </c>
    </row>
    <row r="1281" spans="1:52" ht="17.45" customHeight="1" x14ac:dyDescent="0.2">
      <c r="A1281" s="81">
        <v>1275</v>
      </c>
      <c r="B1281" s="82" t="s">
        <v>3976</v>
      </c>
      <c r="C1281" s="83" t="s">
        <v>3975</v>
      </c>
      <c r="D1281" s="84" t="s">
        <v>4674</v>
      </c>
      <c r="E1281" s="84" t="s">
        <v>4674</v>
      </c>
      <c r="F1281" s="84" t="s">
        <v>4674</v>
      </c>
      <c r="G1281" s="84" t="s">
        <v>4674</v>
      </c>
      <c r="H1281" s="84" t="s">
        <v>4674</v>
      </c>
      <c r="I1281" s="84" t="s">
        <v>4674</v>
      </c>
      <c r="J1281" s="84" t="s">
        <v>4674</v>
      </c>
      <c r="K1281" s="84" t="s">
        <v>4674</v>
      </c>
      <c r="L1281" s="84" t="s">
        <v>4674</v>
      </c>
      <c r="M1281" s="84" t="s">
        <v>4674</v>
      </c>
      <c r="N1281" s="84" t="s">
        <v>4674</v>
      </c>
      <c r="O1281" s="84" t="s">
        <v>4679</v>
      </c>
      <c r="P1281" s="84" t="s">
        <v>4679</v>
      </c>
      <c r="Q1281" s="84" t="s">
        <v>4679</v>
      </c>
      <c r="R1281" s="84" t="s">
        <v>4674</v>
      </c>
      <c r="S1281" s="84" t="s">
        <v>4674</v>
      </c>
      <c r="T1281" s="84" t="s">
        <v>4674</v>
      </c>
      <c r="U1281" s="84" t="s">
        <v>4674</v>
      </c>
      <c r="V1281" s="84" t="s">
        <v>4679</v>
      </c>
      <c r="W1281" s="84" t="s">
        <v>4679</v>
      </c>
      <c r="X1281" s="84" t="s">
        <v>4679</v>
      </c>
      <c r="Y1281" s="84" t="s">
        <v>4674</v>
      </c>
      <c r="Z1281" s="84" t="s">
        <v>4674</v>
      </c>
      <c r="AA1281" s="84" t="s">
        <v>4674</v>
      </c>
      <c r="AB1281" s="84" t="s">
        <v>4674</v>
      </c>
      <c r="AC1281" s="84" t="s">
        <v>4679</v>
      </c>
      <c r="AD1281" s="84" t="s">
        <v>4679</v>
      </c>
      <c r="AE1281" s="84" t="s">
        <v>4679</v>
      </c>
      <c r="AF1281" s="84" t="s">
        <v>4674</v>
      </c>
      <c r="AG1281" s="84" t="s">
        <v>4674</v>
      </c>
      <c r="AH1281" s="84"/>
      <c r="AI1281" s="85">
        <f t="shared" si="160"/>
        <v>9</v>
      </c>
      <c r="AJ1281" s="86">
        <f t="shared" si="163"/>
        <v>9</v>
      </c>
      <c r="AK1281" s="87">
        <f t="shared" si="164"/>
        <v>0</v>
      </c>
      <c r="AL1281" s="87"/>
      <c r="AM1281" s="87">
        <f t="shared" si="165"/>
        <v>6</v>
      </c>
      <c r="AN1281" s="87">
        <f t="shared" si="161"/>
        <v>30</v>
      </c>
      <c r="AO1281" s="87">
        <f t="shared" si="166"/>
        <v>30</v>
      </c>
      <c r="AP1281" s="87">
        <v>31</v>
      </c>
      <c r="AQ1281" s="87">
        <v>30</v>
      </c>
      <c r="AR1281" s="87">
        <v>28</v>
      </c>
      <c r="AW1281" s="64" t="str">
        <f t="shared" si="167"/>
        <v>HAZİRAN 2026</v>
      </c>
      <c r="AX1281" s="89"/>
      <c r="AY1281" s="90"/>
      <c r="AZ1281" s="90" t="e">
        <f t="shared" si="162"/>
        <v>#N/A</v>
      </c>
    </row>
    <row r="1282" spans="1:52" ht="17.45" customHeight="1" x14ac:dyDescent="0.2">
      <c r="A1282" s="81">
        <v>1276</v>
      </c>
      <c r="B1282" s="82" t="s">
        <v>3979</v>
      </c>
      <c r="C1282" s="83" t="s">
        <v>3978</v>
      </c>
      <c r="D1282" s="84" t="s">
        <v>4674</v>
      </c>
      <c r="E1282" s="84" t="s">
        <v>4679</v>
      </c>
      <c r="F1282" s="84" t="s">
        <v>4679</v>
      </c>
      <c r="G1282" s="84" t="s">
        <v>4679</v>
      </c>
      <c r="H1282" s="84" t="s">
        <v>4674</v>
      </c>
      <c r="I1282" s="84" t="s">
        <v>4674</v>
      </c>
      <c r="J1282" s="84" t="s">
        <v>4674</v>
      </c>
      <c r="K1282" s="84" t="s">
        <v>4674</v>
      </c>
      <c r="L1282" s="84" t="s">
        <v>4679</v>
      </c>
      <c r="M1282" s="84" t="s">
        <v>4679</v>
      </c>
      <c r="N1282" s="84" t="s">
        <v>4679</v>
      </c>
      <c r="O1282" s="84" t="s">
        <v>4674</v>
      </c>
      <c r="P1282" s="84" t="s">
        <v>4674</v>
      </c>
      <c r="Q1282" s="84" t="s">
        <v>4674</v>
      </c>
      <c r="R1282" s="84" t="s">
        <v>4674</v>
      </c>
      <c r="S1282" s="84" t="s">
        <v>4679</v>
      </c>
      <c r="T1282" s="84" t="s">
        <v>4679</v>
      </c>
      <c r="U1282" s="84" t="s">
        <v>4679</v>
      </c>
      <c r="V1282" s="84" t="s">
        <v>4674</v>
      </c>
      <c r="W1282" s="84" t="s">
        <v>4674</v>
      </c>
      <c r="X1282" s="84" t="s">
        <v>4674</v>
      </c>
      <c r="Y1282" s="84" t="s">
        <v>4674</v>
      </c>
      <c r="Z1282" s="84" t="s">
        <v>4679</v>
      </c>
      <c r="AA1282" s="84" t="s">
        <v>4679</v>
      </c>
      <c r="AB1282" s="84" t="s">
        <v>4679</v>
      </c>
      <c r="AC1282" s="84" t="s">
        <v>4674</v>
      </c>
      <c r="AD1282" s="84" t="s">
        <v>4674</v>
      </c>
      <c r="AE1282" s="84" t="s">
        <v>4674</v>
      </c>
      <c r="AF1282" s="84" t="s">
        <v>4679</v>
      </c>
      <c r="AG1282" s="84" t="s">
        <v>4679</v>
      </c>
      <c r="AH1282" s="84"/>
      <c r="AI1282" s="85">
        <f t="shared" si="160"/>
        <v>14</v>
      </c>
      <c r="AJ1282" s="86">
        <f t="shared" si="163"/>
        <v>14</v>
      </c>
      <c r="AK1282" s="87">
        <f t="shared" si="164"/>
        <v>0</v>
      </c>
      <c r="AL1282" s="87"/>
      <c r="AM1282" s="87">
        <f t="shared" si="165"/>
        <v>6</v>
      </c>
      <c r="AN1282" s="87">
        <f t="shared" si="161"/>
        <v>30</v>
      </c>
      <c r="AO1282" s="87">
        <f t="shared" si="166"/>
        <v>30</v>
      </c>
      <c r="AP1282" s="87">
        <v>31</v>
      </c>
      <c r="AQ1282" s="87">
        <v>30</v>
      </c>
      <c r="AR1282" s="87">
        <v>28</v>
      </c>
      <c r="AW1282" s="64" t="str">
        <f t="shared" si="167"/>
        <v>HAZİRAN 2026</v>
      </c>
      <c r="AX1282" s="89"/>
      <c r="AY1282" s="90"/>
      <c r="AZ1282" s="90" t="e">
        <f t="shared" si="162"/>
        <v>#N/A</v>
      </c>
    </row>
    <row r="1283" spans="1:52" ht="17.45" customHeight="1" x14ac:dyDescent="0.2">
      <c r="A1283" s="81">
        <v>1277</v>
      </c>
      <c r="B1283" s="82" t="s">
        <v>3982</v>
      </c>
      <c r="C1283" s="83" t="s">
        <v>3981</v>
      </c>
      <c r="D1283" s="84" t="s">
        <v>4679</v>
      </c>
      <c r="E1283" s="84" t="s">
        <v>4679</v>
      </c>
      <c r="F1283" s="84" t="s">
        <v>4679</v>
      </c>
      <c r="G1283" s="84" t="s">
        <v>4674</v>
      </c>
      <c r="H1283" s="84" t="s">
        <v>4674</v>
      </c>
      <c r="I1283" s="84" t="s">
        <v>4674</v>
      </c>
      <c r="J1283" s="84" t="s">
        <v>4674</v>
      </c>
      <c r="K1283" s="84" t="s">
        <v>4679</v>
      </c>
      <c r="L1283" s="84" t="s">
        <v>4679</v>
      </c>
      <c r="M1283" s="84" t="s">
        <v>4679</v>
      </c>
      <c r="N1283" s="84" t="s">
        <v>4674</v>
      </c>
      <c r="O1283" s="84" t="s">
        <v>4674</v>
      </c>
      <c r="P1283" s="84" t="s">
        <v>4674</v>
      </c>
      <c r="Q1283" s="84" t="s">
        <v>4674</v>
      </c>
      <c r="R1283" s="84" t="s">
        <v>4679</v>
      </c>
      <c r="S1283" s="84" t="s">
        <v>4679</v>
      </c>
      <c r="T1283" s="84" t="s">
        <v>4679</v>
      </c>
      <c r="U1283" s="84" t="s">
        <v>4674</v>
      </c>
      <c r="V1283" s="84" t="s">
        <v>4674</v>
      </c>
      <c r="W1283" s="84" t="s">
        <v>4674</v>
      </c>
      <c r="X1283" s="84" t="s">
        <v>4674</v>
      </c>
      <c r="Y1283" s="84" t="s">
        <v>4679</v>
      </c>
      <c r="Z1283" s="84" t="s">
        <v>4679</v>
      </c>
      <c r="AA1283" s="84" t="s">
        <v>4679</v>
      </c>
      <c r="AB1283" s="84" t="s">
        <v>4674</v>
      </c>
      <c r="AC1283" s="84" t="s">
        <v>4674</v>
      </c>
      <c r="AD1283" s="84" t="s">
        <v>4674</v>
      </c>
      <c r="AE1283" s="84" t="s">
        <v>4674</v>
      </c>
      <c r="AF1283" s="84" t="s">
        <v>4679</v>
      </c>
      <c r="AG1283" s="84" t="s">
        <v>4679</v>
      </c>
      <c r="AH1283" s="84"/>
      <c r="AI1283" s="85">
        <f t="shared" si="160"/>
        <v>14</v>
      </c>
      <c r="AJ1283" s="86">
        <f t="shared" si="163"/>
        <v>14</v>
      </c>
      <c r="AK1283" s="87">
        <f t="shared" si="164"/>
        <v>0</v>
      </c>
      <c r="AL1283" s="87"/>
      <c r="AM1283" s="87">
        <f t="shared" si="165"/>
        <v>6</v>
      </c>
      <c r="AN1283" s="87">
        <f t="shared" si="161"/>
        <v>30</v>
      </c>
      <c r="AO1283" s="87">
        <f t="shared" si="166"/>
        <v>30</v>
      </c>
      <c r="AP1283" s="87">
        <v>31</v>
      </c>
      <c r="AQ1283" s="87">
        <v>30</v>
      </c>
      <c r="AR1283" s="87">
        <v>28</v>
      </c>
      <c r="AW1283" s="64" t="str">
        <f t="shared" si="167"/>
        <v>HAZİRAN 2026</v>
      </c>
      <c r="AX1283" s="89"/>
      <c r="AY1283" s="90"/>
      <c r="AZ1283" s="90" t="e">
        <f t="shared" si="162"/>
        <v>#N/A</v>
      </c>
    </row>
    <row r="1284" spans="1:52" ht="17.45" customHeight="1" x14ac:dyDescent="0.2">
      <c r="A1284" s="81">
        <v>1278</v>
      </c>
      <c r="B1284" s="82" t="s">
        <v>3985</v>
      </c>
      <c r="C1284" s="83" t="s">
        <v>3984</v>
      </c>
      <c r="D1284" s="84" t="s">
        <v>4679</v>
      </c>
      <c r="E1284" s="84" t="s">
        <v>4679</v>
      </c>
      <c r="F1284" s="84" t="s">
        <v>4679</v>
      </c>
      <c r="G1284" s="84" t="s">
        <v>4674</v>
      </c>
      <c r="H1284" s="84" t="s">
        <v>4674</v>
      </c>
      <c r="I1284" s="84" t="s">
        <v>4674</v>
      </c>
      <c r="J1284" s="84" t="s">
        <v>4674</v>
      </c>
      <c r="K1284" s="84" t="s">
        <v>4679</v>
      </c>
      <c r="L1284" s="84" t="s">
        <v>4679</v>
      </c>
      <c r="M1284" s="84" t="s">
        <v>4679</v>
      </c>
      <c r="N1284" s="84" t="s">
        <v>4674</v>
      </c>
      <c r="O1284" s="84" t="s">
        <v>4674</v>
      </c>
      <c r="P1284" s="84" t="s">
        <v>4674</v>
      </c>
      <c r="Q1284" s="84" t="s">
        <v>4674</v>
      </c>
      <c r="R1284" s="84" t="s">
        <v>4679</v>
      </c>
      <c r="S1284" s="84" t="s">
        <v>4679</v>
      </c>
      <c r="T1284" s="84" t="s">
        <v>4679</v>
      </c>
      <c r="U1284" s="84" t="s">
        <v>4674</v>
      </c>
      <c r="V1284" s="84" t="s">
        <v>4674</v>
      </c>
      <c r="W1284" s="84" t="s">
        <v>4674</v>
      </c>
      <c r="X1284" s="84" t="s">
        <v>4674</v>
      </c>
      <c r="Y1284" s="84" t="s">
        <v>4679</v>
      </c>
      <c r="Z1284" s="84" t="s">
        <v>4679</v>
      </c>
      <c r="AA1284" s="84" t="s">
        <v>4679</v>
      </c>
      <c r="AB1284" s="84" t="s">
        <v>4674</v>
      </c>
      <c r="AC1284" s="84" t="s">
        <v>4674</v>
      </c>
      <c r="AD1284" s="84" t="s">
        <v>4674</v>
      </c>
      <c r="AE1284" s="84" t="s">
        <v>4674</v>
      </c>
      <c r="AF1284" s="84" t="s">
        <v>4679</v>
      </c>
      <c r="AG1284" s="84" t="s">
        <v>4679</v>
      </c>
      <c r="AH1284" s="84"/>
      <c r="AI1284" s="85">
        <f t="shared" si="160"/>
        <v>14</v>
      </c>
      <c r="AJ1284" s="86">
        <f t="shared" si="163"/>
        <v>14</v>
      </c>
      <c r="AK1284" s="87">
        <f t="shared" si="164"/>
        <v>0</v>
      </c>
      <c r="AL1284" s="87"/>
      <c r="AM1284" s="87">
        <f t="shared" si="165"/>
        <v>6</v>
      </c>
      <c r="AN1284" s="87">
        <f t="shared" si="161"/>
        <v>30</v>
      </c>
      <c r="AO1284" s="87">
        <f t="shared" si="166"/>
        <v>30</v>
      </c>
      <c r="AP1284" s="87">
        <v>31</v>
      </c>
      <c r="AQ1284" s="87">
        <v>30</v>
      </c>
      <c r="AR1284" s="87">
        <v>28</v>
      </c>
      <c r="AW1284" s="64" t="str">
        <f t="shared" si="167"/>
        <v>HAZİRAN 2026</v>
      </c>
      <c r="AX1284" s="89"/>
      <c r="AY1284" s="90"/>
      <c r="AZ1284" s="90" t="e">
        <f t="shared" si="162"/>
        <v>#N/A</v>
      </c>
    </row>
    <row r="1285" spans="1:52" ht="17.45" customHeight="1" x14ac:dyDescent="0.2">
      <c r="A1285" s="81">
        <v>1279</v>
      </c>
      <c r="B1285" s="82" t="s">
        <v>3988</v>
      </c>
      <c r="C1285" s="83" t="s">
        <v>3987</v>
      </c>
      <c r="D1285" s="84" t="s">
        <v>4679</v>
      </c>
      <c r="E1285" s="84" t="s">
        <v>4679</v>
      </c>
      <c r="F1285" s="84" t="s">
        <v>4679</v>
      </c>
      <c r="G1285" s="84" t="s">
        <v>4674</v>
      </c>
      <c r="H1285" s="84" t="s">
        <v>4674</v>
      </c>
      <c r="I1285" s="84" t="s">
        <v>4674</v>
      </c>
      <c r="J1285" s="84" t="s">
        <v>4674</v>
      </c>
      <c r="K1285" s="84" t="s">
        <v>4679</v>
      </c>
      <c r="L1285" s="84" t="s">
        <v>4679</v>
      </c>
      <c r="M1285" s="84" t="s">
        <v>4679</v>
      </c>
      <c r="N1285" s="84" t="s">
        <v>4674</v>
      </c>
      <c r="O1285" s="84" t="s">
        <v>4674</v>
      </c>
      <c r="P1285" s="84" t="s">
        <v>4674</v>
      </c>
      <c r="Q1285" s="84" t="s">
        <v>4674</v>
      </c>
      <c r="R1285" s="84" t="s">
        <v>4679</v>
      </c>
      <c r="S1285" s="84" t="s">
        <v>4679</v>
      </c>
      <c r="T1285" s="84" t="s">
        <v>4679</v>
      </c>
      <c r="U1285" s="84" t="s">
        <v>4674</v>
      </c>
      <c r="V1285" s="84" t="s">
        <v>4674</v>
      </c>
      <c r="W1285" s="84" t="s">
        <v>4674</v>
      </c>
      <c r="X1285" s="84" t="s">
        <v>4674</v>
      </c>
      <c r="Y1285" s="84" t="s">
        <v>4679</v>
      </c>
      <c r="Z1285" s="84" t="s">
        <v>4679</v>
      </c>
      <c r="AA1285" s="84" t="s">
        <v>4679</v>
      </c>
      <c r="AB1285" s="84" t="s">
        <v>4674</v>
      </c>
      <c r="AC1285" s="84" t="s">
        <v>4674</v>
      </c>
      <c r="AD1285" s="84" t="s">
        <v>4674</v>
      </c>
      <c r="AE1285" s="84" t="s">
        <v>4674</v>
      </c>
      <c r="AF1285" s="84" t="s">
        <v>4679</v>
      </c>
      <c r="AG1285" s="84" t="s">
        <v>4679</v>
      </c>
      <c r="AH1285" s="84"/>
      <c r="AI1285" s="85">
        <f t="shared" si="160"/>
        <v>14</v>
      </c>
      <c r="AJ1285" s="86">
        <f t="shared" si="163"/>
        <v>14</v>
      </c>
      <c r="AK1285" s="87">
        <f t="shared" si="164"/>
        <v>0</v>
      </c>
      <c r="AL1285" s="87"/>
      <c r="AM1285" s="87">
        <f t="shared" si="165"/>
        <v>6</v>
      </c>
      <c r="AN1285" s="87">
        <f t="shared" si="161"/>
        <v>30</v>
      </c>
      <c r="AO1285" s="87">
        <f t="shared" si="166"/>
        <v>30</v>
      </c>
      <c r="AP1285" s="87">
        <v>31</v>
      </c>
      <c r="AQ1285" s="87">
        <v>30</v>
      </c>
      <c r="AR1285" s="87">
        <v>28</v>
      </c>
      <c r="AW1285" s="64" t="str">
        <f t="shared" si="167"/>
        <v>HAZİRAN 2026</v>
      </c>
      <c r="AX1285" s="89"/>
      <c r="AY1285" s="90"/>
      <c r="AZ1285" s="90" t="e">
        <f t="shared" si="162"/>
        <v>#N/A</v>
      </c>
    </row>
    <row r="1286" spans="1:52" ht="17.45" customHeight="1" x14ac:dyDescent="0.2">
      <c r="A1286" s="81">
        <v>1280</v>
      </c>
      <c r="B1286" s="82" t="s">
        <v>3991</v>
      </c>
      <c r="C1286" s="83" t="s">
        <v>3990</v>
      </c>
      <c r="D1286" s="84" t="s">
        <v>4674</v>
      </c>
      <c r="E1286" s="84" t="s">
        <v>4674</v>
      </c>
      <c r="F1286" s="84" t="s">
        <v>4690</v>
      </c>
      <c r="G1286" s="84" t="s">
        <v>4679</v>
      </c>
      <c r="H1286" s="84" t="s">
        <v>4679</v>
      </c>
      <c r="I1286" s="84" t="s">
        <v>4674</v>
      </c>
      <c r="J1286" s="84" t="s">
        <v>4674</v>
      </c>
      <c r="K1286" s="84" t="s">
        <v>4674</v>
      </c>
      <c r="L1286" s="84" t="s">
        <v>4674</v>
      </c>
      <c r="M1286" s="84" t="s">
        <v>4679</v>
      </c>
      <c r="N1286" s="84" t="s">
        <v>4679</v>
      </c>
      <c r="O1286" s="84" t="s">
        <v>4679</v>
      </c>
      <c r="P1286" s="84" t="s">
        <v>4674</v>
      </c>
      <c r="Q1286" s="84" t="s">
        <v>4674</v>
      </c>
      <c r="R1286" s="84" t="s">
        <v>4674</v>
      </c>
      <c r="S1286" s="84" t="s">
        <v>4674</v>
      </c>
      <c r="T1286" s="84" t="s">
        <v>4679</v>
      </c>
      <c r="U1286" s="84" t="s">
        <v>4690</v>
      </c>
      <c r="V1286" s="84" t="s">
        <v>4679</v>
      </c>
      <c r="W1286" s="84" t="s">
        <v>4674</v>
      </c>
      <c r="X1286" s="84" t="s">
        <v>4674</v>
      </c>
      <c r="Y1286" s="84" t="s">
        <v>4674</v>
      </c>
      <c r="Z1286" s="84" t="s">
        <v>4674</v>
      </c>
      <c r="AA1286" s="84" t="s">
        <v>4679</v>
      </c>
      <c r="AB1286" s="84" t="s">
        <v>4679</v>
      </c>
      <c r="AC1286" s="84" t="s">
        <v>4679</v>
      </c>
      <c r="AD1286" s="84" t="s">
        <v>4674</v>
      </c>
      <c r="AE1286" s="84" t="s">
        <v>4674</v>
      </c>
      <c r="AF1286" s="84" t="s">
        <v>4674</v>
      </c>
      <c r="AG1286" s="84" t="s">
        <v>4674</v>
      </c>
      <c r="AH1286" s="84"/>
      <c r="AI1286" s="85">
        <f t="shared" si="160"/>
        <v>10</v>
      </c>
      <c r="AJ1286" s="86">
        <f t="shared" si="163"/>
        <v>10</v>
      </c>
      <c r="AK1286" s="87">
        <f t="shared" si="164"/>
        <v>0</v>
      </c>
      <c r="AL1286" s="87"/>
      <c r="AM1286" s="87">
        <f t="shared" si="165"/>
        <v>6</v>
      </c>
      <c r="AN1286" s="87">
        <f t="shared" si="161"/>
        <v>30</v>
      </c>
      <c r="AO1286" s="87">
        <f t="shared" si="166"/>
        <v>30</v>
      </c>
      <c r="AP1286" s="87">
        <v>31</v>
      </c>
      <c r="AQ1286" s="87">
        <v>30</v>
      </c>
      <c r="AR1286" s="87">
        <v>28</v>
      </c>
      <c r="AW1286" s="64" t="str">
        <f t="shared" si="167"/>
        <v>HAZİRAN 2026</v>
      </c>
      <c r="AX1286" s="89"/>
      <c r="AY1286" s="90"/>
      <c r="AZ1286" s="90" t="e">
        <f t="shared" si="162"/>
        <v>#N/A</v>
      </c>
    </row>
    <row r="1287" spans="1:52" ht="17.45" customHeight="1" x14ac:dyDescent="0.2">
      <c r="A1287" s="81">
        <v>1281</v>
      </c>
      <c r="B1287" s="82" t="s">
        <v>3994</v>
      </c>
      <c r="C1287" s="83" t="s">
        <v>3993</v>
      </c>
      <c r="D1287" s="84" t="s">
        <v>4674</v>
      </c>
      <c r="E1287" s="84" t="s">
        <v>4679</v>
      </c>
      <c r="F1287" s="84" t="s">
        <v>4679</v>
      </c>
      <c r="G1287" s="84" t="s">
        <v>4679</v>
      </c>
      <c r="H1287" s="84" t="s">
        <v>4674</v>
      </c>
      <c r="I1287" s="84" t="s">
        <v>4674</v>
      </c>
      <c r="J1287" s="84" t="s">
        <v>4674</v>
      </c>
      <c r="K1287" s="84" t="s">
        <v>4679</v>
      </c>
      <c r="L1287" s="84" t="s">
        <v>4679</v>
      </c>
      <c r="M1287" s="84" t="s">
        <v>4679</v>
      </c>
      <c r="N1287" s="84" t="s">
        <v>4674</v>
      </c>
      <c r="O1287" s="84" t="s">
        <v>4674</v>
      </c>
      <c r="P1287" s="84" t="s">
        <v>4674</v>
      </c>
      <c r="Q1287" s="84" t="s">
        <v>4674</v>
      </c>
      <c r="R1287" s="84" t="s">
        <v>4674</v>
      </c>
      <c r="S1287" s="84" t="s">
        <v>4674</v>
      </c>
      <c r="T1287" s="84" t="s">
        <v>4679</v>
      </c>
      <c r="U1287" s="84" t="s">
        <v>4679</v>
      </c>
      <c r="V1287" s="84" t="s">
        <v>4679</v>
      </c>
      <c r="W1287" s="84" t="s">
        <v>4674</v>
      </c>
      <c r="X1287" s="84" t="s">
        <v>4674</v>
      </c>
      <c r="Y1287" s="84" t="s">
        <v>4674</v>
      </c>
      <c r="Z1287" s="84" t="s">
        <v>4674</v>
      </c>
      <c r="AA1287" s="84" t="s">
        <v>4679</v>
      </c>
      <c r="AB1287" s="84" t="s">
        <v>4679</v>
      </c>
      <c r="AC1287" s="84" t="s">
        <v>4679</v>
      </c>
      <c r="AD1287" s="84" t="s">
        <v>4674</v>
      </c>
      <c r="AE1287" s="84" t="s">
        <v>4674</v>
      </c>
      <c r="AF1287" s="84" t="s">
        <v>4679</v>
      </c>
      <c r="AG1287" s="84" t="s">
        <v>4679</v>
      </c>
      <c r="AH1287" s="84"/>
      <c r="AI1287" s="85">
        <f t="shared" ref="AI1287:AI1350" si="168">COUNTBLANK(D1287:AG1287)</f>
        <v>14</v>
      </c>
      <c r="AJ1287" s="86">
        <f t="shared" si="163"/>
        <v>14</v>
      </c>
      <c r="AK1287" s="87">
        <f t="shared" si="164"/>
        <v>0</v>
      </c>
      <c r="AL1287" s="87"/>
      <c r="AM1287" s="87">
        <f t="shared" si="165"/>
        <v>6</v>
      </c>
      <c r="AN1287" s="87">
        <f t="shared" si="161"/>
        <v>30</v>
      </c>
      <c r="AO1287" s="87">
        <f t="shared" si="166"/>
        <v>30</v>
      </c>
      <c r="AP1287" s="87">
        <v>31</v>
      </c>
      <c r="AQ1287" s="87">
        <v>30</v>
      </c>
      <c r="AR1287" s="87">
        <v>28</v>
      </c>
      <c r="AW1287" s="64" t="str">
        <f t="shared" si="167"/>
        <v>HAZİRAN 2026</v>
      </c>
      <c r="AX1287" s="89"/>
      <c r="AY1287" s="90"/>
      <c r="AZ1287" s="90" t="e">
        <f t="shared" si="162"/>
        <v>#N/A</v>
      </c>
    </row>
    <row r="1288" spans="1:52" ht="17.45" customHeight="1" x14ac:dyDescent="0.2">
      <c r="A1288" s="81">
        <v>1282</v>
      </c>
      <c r="B1288" s="82" t="s">
        <v>3997</v>
      </c>
      <c r="C1288" s="83" t="s">
        <v>3996</v>
      </c>
      <c r="D1288" s="84" t="s">
        <v>4674</v>
      </c>
      <c r="E1288" s="84" t="s">
        <v>4674</v>
      </c>
      <c r="F1288" s="84" t="s">
        <v>4679</v>
      </c>
      <c r="G1288" s="84" t="s">
        <v>4679</v>
      </c>
      <c r="H1288" s="84" t="s">
        <v>4679</v>
      </c>
      <c r="I1288" s="84" t="s">
        <v>4674</v>
      </c>
      <c r="J1288" s="84" t="s">
        <v>4674</v>
      </c>
      <c r="K1288" s="84" t="s">
        <v>4674</v>
      </c>
      <c r="L1288" s="84" t="s">
        <v>4674</v>
      </c>
      <c r="M1288" s="84" t="s">
        <v>4679</v>
      </c>
      <c r="N1288" s="84" t="s">
        <v>4679</v>
      </c>
      <c r="O1288" s="84" t="s">
        <v>4679</v>
      </c>
      <c r="P1288" s="84" t="s">
        <v>4674</v>
      </c>
      <c r="Q1288" s="84" t="s">
        <v>4674</v>
      </c>
      <c r="R1288" s="84" t="s">
        <v>4674</v>
      </c>
      <c r="S1288" s="84" t="s">
        <v>4674</v>
      </c>
      <c r="T1288" s="84" t="s">
        <v>4674</v>
      </c>
      <c r="U1288" s="84" t="s">
        <v>4674</v>
      </c>
      <c r="V1288" s="84" t="s">
        <v>4674</v>
      </c>
      <c r="W1288" s="84" t="s">
        <v>4674</v>
      </c>
      <c r="X1288" s="84" t="s">
        <v>4674</v>
      </c>
      <c r="Y1288" s="84" t="s">
        <v>4674</v>
      </c>
      <c r="Z1288" s="84" t="s">
        <v>4674</v>
      </c>
      <c r="AA1288" s="84" t="s">
        <v>4674</v>
      </c>
      <c r="AB1288" s="84" t="s">
        <v>4674</v>
      </c>
      <c r="AC1288" s="84" t="s">
        <v>4674</v>
      </c>
      <c r="AD1288" s="84" t="s">
        <v>4674</v>
      </c>
      <c r="AE1288" s="84" t="s">
        <v>4674</v>
      </c>
      <c r="AF1288" s="84" t="s">
        <v>4674</v>
      </c>
      <c r="AG1288" s="84" t="s">
        <v>4674</v>
      </c>
      <c r="AH1288" s="84"/>
      <c r="AI1288" s="85">
        <f t="shared" si="168"/>
        <v>6</v>
      </c>
      <c r="AJ1288" s="86">
        <f t="shared" si="163"/>
        <v>6</v>
      </c>
      <c r="AK1288" s="87">
        <f t="shared" si="164"/>
        <v>0</v>
      </c>
      <c r="AL1288" s="87"/>
      <c r="AM1288" s="87">
        <f t="shared" si="165"/>
        <v>6</v>
      </c>
      <c r="AN1288" s="87">
        <f t="shared" ref="AN1288:AN1351" si="169">COUNTA(D1288:AH1288)</f>
        <v>30</v>
      </c>
      <c r="AO1288" s="87">
        <f t="shared" si="166"/>
        <v>30</v>
      </c>
      <c r="AP1288" s="87">
        <v>31</v>
      </c>
      <c r="AQ1288" s="87">
        <v>30</v>
      </c>
      <c r="AR1288" s="87">
        <v>28</v>
      </c>
      <c r="AW1288" s="64" t="str">
        <f t="shared" si="167"/>
        <v>HAZİRAN 2026</v>
      </c>
      <c r="AX1288" s="89"/>
      <c r="AY1288" s="90"/>
      <c r="AZ1288" s="90" t="e">
        <f t="shared" ref="AZ1288:AZ1351" si="170">VLOOKUP(AX1288,$BK$3:$BL$10,2,FALSE)</f>
        <v>#N/A</v>
      </c>
    </row>
    <row r="1289" spans="1:52" ht="17.45" customHeight="1" x14ac:dyDescent="0.2">
      <c r="A1289" s="81">
        <v>1283</v>
      </c>
      <c r="B1289" s="82" t="s">
        <v>4000</v>
      </c>
      <c r="C1289" s="83" t="s">
        <v>3999</v>
      </c>
      <c r="D1289" s="84" t="s">
        <v>4674</v>
      </c>
      <c r="E1289" s="84" t="s">
        <v>4674</v>
      </c>
      <c r="F1289" s="84" t="s">
        <v>4674</v>
      </c>
      <c r="G1289" s="84" t="s">
        <v>4674</v>
      </c>
      <c r="H1289" s="84" t="s">
        <v>4679</v>
      </c>
      <c r="I1289" s="84" t="s">
        <v>4674</v>
      </c>
      <c r="J1289" s="84" t="s">
        <v>4674</v>
      </c>
      <c r="K1289" s="84" t="s">
        <v>4674</v>
      </c>
      <c r="L1289" s="84" t="s">
        <v>4674</v>
      </c>
      <c r="M1289" s="84" t="s">
        <v>4674</v>
      </c>
      <c r="N1289" s="84" t="s">
        <v>4674</v>
      </c>
      <c r="O1289" s="84" t="s">
        <v>4679</v>
      </c>
      <c r="P1289" s="84" t="s">
        <v>4674</v>
      </c>
      <c r="Q1289" s="84" t="s">
        <v>4674</v>
      </c>
      <c r="R1289" s="84" t="s">
        <v>4674</v>
      </c>
      <c r="S1289" s="84" t="s">
        <v>4674</v>
      </c>
      <c r="T1289" s="84" t="s">
        <v>4674</v>
      </c>
      <c r="U1289" s="84" t="s">
        <v>4674</v>
      </c>
      <c r="V1289" s="84" t="s">
        <v>4679</v>
      </c>
      <c r="W1289" s="84" t="s">
        <v>4674</v>
      </c>
      <c r="X1289" s="84" t="s">
        <v>4674</v>
      </c>
      <c r="Y1289" s="84" t="s">
        <v>4674</v>
      </c>
      <c r="Z1289" s="84" t="s">
        <v>4674</v>
      </c>
      <c r="AA1289" s="84" t="s">
        <v>4674</v>
      </c>
      <c r="AB1289" s="84" t="s">
        <v>4674</v>
      </c>
      <c r="AC1289" s="84" t="s">
        <v>4674</v>
      </c>
      <c r="AD1289" s="84" t="s">
        <v>4674</v>
      </c>
      <c r="AE1289" s="84" t="s">
        <v>4674</v>
      </c>
      <c r="AF1289" s="84" t="s">
        <v>4674</v>
      </c>
      <c r="AG1289" s="84" t="s">
        <v>4674</v>
      </c>
      <c r="AH1289" s="84"/>
      <c r="AI1289" s="85">
        <f t="shared" si="168"/>
        <v>3</v>
      </c>
      <c r="AJ1289" s="86">
        <f t="shared" si="163"/>
        <v>3</v>
      </c>
      <c r="AK1289" s="87">
        <f t="shared" si="164"/>
        <v>0</v>
      </c>
      <c r="AL1289" s="87"/>
      <c r="AM1289" s="87">
        <f t="shared" si="165"/>
        <v>6</v>
      </c>
      <c r="AN1289" s="87">
        <f t="shared" si="169"/>
        <v>30</v>
      </c>
      <c r="AO1289" s="87">
        <f t="shared" si="166"/>
        <v>30</v>
      </c>
      <c r="AP1289" s="87">
        <v>31</v>
      </c>
      <c r="AQ1289" s="87">
        <v>30</v>
      </c>
      <c r="AR1289" s="87">
        <v>28</v>
      </c>
      <c r="AW1289" s="64" t="str">
        <f t="shared" si="167"/>
        <v>HAZİRAN 2026</v>
      </c>
      <c r="AX1289" s="89"/>
      <c r="AY1289" s="90"/>
      <c r="AZ1289" s="90" t="e">
        <f t="shared" si="170"/>
        <v>#N/A</v>
      </c>
    </row>
    <row r="1290" spans="1:52" ht="17.45" customHeight="1" x14ac:dyDescent="0.2">
      <c r="A1290" s="81">
        <v>1284</v>
      </c>
      <c r="B1290" s="82" t="s">
        <v>4003</v>
      </c>
      <c r="C1290" s="83" t="s">
        <v>4002</v>
      </c>
      <c r="D1290" s="84" t="s">
        <v>4690</v>
      </c>
      <c r="E1290" s="84" t="s">
        <v>4674</v>
      </c>
      <c r="F1290" s="84" t="s">
        <v>4679</v>
      </c>
      <c r="G1290" s="84" t="s">
        <v>4679</v>
      </c>
      <c r="H1290" s="84" t="s">
        <v>4674</v>
      </c>
      <c r="I1290" s="84" t="s">
        <v>4674</v>
      </c>
      <c r="J1290" s="84" t="s">
        <v>4674</v>
      </c>
      <c r="K1290" s="84" t="s">
        <v>4679</v>
      </c>
      <c r="L1290" s="84" t="s">
        <v>4674</v>
      </c>
      <c r="M1290" s="84" t="s">
        <v>4679</v>
      </c>
      <c r="N1290" s="84" t="s">
        <v>4679</v>
      </c>
      <c r="O1290" s="84" t="s">
        <v>4674</v>
      </c>
      <c r="P1290" s="84" t="s">
        <v>4674</v>
      </c>
      <c r="Q1290" s="84" t="s">
        <v>4674</v>
      </c>
      <c r="R1290" s="84" t="s">
        <v>4690</v>
      </c>
      <c r="S1290" s="84" t="s">
        <v>4674</v>
      </c>
      <c r="T1290" s="84" t="s">
        <v>4679</v>
      </c>
      <c r="U1290" s="84" t="s">
        <v>4679</v>
      </c>
      <c r="V1290" s="84" t="s">
        <v>4674</v>
      </c>
      <c r="W1290" s="84" t="s">
        <v>4674</v>
      </c>
      <c r="X1290" s="84" t="s">
        <v>4674</v>
      </c>
      <c r="Y1290" s="84" t="s">
        <v>4679</v>
      </c>
      <c r="Z1290" s="84" t="s">
        <v>4674</v>
      </c>
      <c r="AA1290" s="84" t="s">
        <v>4679</v>
      </c>
      <c r="AB1290" s="84" t="s">
        <v>4679</v>
      </c>
      <c r="AC1290" s="84" t="s">
        <v>4674</v>
      </c>
      <c r="AD1290" s="84" t="s">
        <v>4674</v>
      </c>
      <c r="AE1290" s="84" t="s">
        <v>4674</v>
      </c>
      <c r="AF1290" s="84" t="s">
        <v>4679</v>
      </c>
      <c r="AG1290" s="84" t="s">
        <v>4674</v>
      </c>
      <c r="AH1290" s="84"/>
      <c r="AI1290" s="85">
        <f t="shared" si="168"/>
        <v>11</v>
      </c>
      <c r="AJ1290" s="86">
        <f t="shared" si="163"/>
        <v>11</v>
      </c>
      <c r="AK1290" s="87">
        <f t="shared" si="164"/>
        <v>0</v>
      </c>
      <c r="AL1290" s="87"/>
      <c r="AM1290" s="87">
        <f t="shared" si="165"/>
        <v>6</v>
      </c>
      <c r="AN1290" s="87">
        <f t="shared" si="169"/>
        <v>30</v>
      </c>
      <c r="AO1290" s="87">
        <f t="shared" si="166"/>
        <v>30</v>
      </c>
      <c r="AP1290" s="87">
        <v>31</v>
      </c>
      <c r="AQ1290" s="87">
        <v>30</v>
      </c>
      <c r="AR1290" s="87">
        <v>28</v>
      </c>
      <c r="AW1290" s="64" t="str">
        <f t="shared" si="167"/>
        <v>HAZİRAN 2026</v>
      </c>
      <c r="AX1290" s="89"/>
      <c r="AY1290" s="90"/>
      <c r="AZ1290" s="90" t="e">
        <f t="shared" si="170"/>
        <v>#N/A</v>
      </c>
    </row>
    <row r="1291" spans="1:52" ht="17.45" customHeight="1" x14ac:dyDescent="0.2">
      <c r="A1291" s="81">
        <v>1285</v>
      </c>
      <c r="B1291" s="82" t="s">
        <v>4006</v>
      </c>
      <c r="C1291" s="83" t="s">
        <v>4005</v>
      </c>
      <c r="D1291" s="84" t="s">
        <v>4674</v>
      </c>
      <c r="E1291" s="84" t="s">
        <v>4679</v>
      </c>
      <c r="F1291" s="84" t="s">
        <v>4679</v>
      </c>
      <c r="G1291" s="84" t="s">
        <v>4690</v>
      </c>
      <c r="H1291" s="84" t="s">
        <v>4674</v>
      </c>
      <c r="I1291" s="84" t="s">
        <v>4674</v>
      </c>
      <c r="J1291" s="84" t="s">
        <v>4674</v>
      </c>
      <c r="K1291" s="84" t="s">
        <v>4674</v>
      </c>
      <c r="L1291" s="84" t="s">
        <v>4679</v>
      </c>
      <c r="M1291" s="84" t="s">
        <v>4679</v>
      </c>
      <c r="N1291" s="84" t="s">
        <v>4679</v>
      </c>
      <c r="O1291" s="84" t="s">
        <v>4674</v>
      </c>
      <c r="P1291" s="84" t="s">
        <v>4674</v>
      </c>
      <c r="Q1291" s="84" t="s">
        <v>4674</v>
      </c>
      <c r="R1291" s="84" t="s">
        <v>4674</v>
      </c>
      <c r="S1291" s="84" t="s">
        <v>4690</v>
      </c>
      <c r="T1291" s="84" t="s">
        <v>4679</v>
      </c>
      <c r="U1291" s="84" t="s">
        <v>4679</v>
      </c>
      <c r="V1291" s="84" t="s">
        <v>4674</v>
      </c>
      <c r="W1291" s="84" t="s">
        <v>4674</v>
      </c>
      <c r="X1291" s="84" t="s">
        <v>4674</v>
      </c>
      <c r="Y1291" s="84" t="s">
        <v>4674</v>
      </c>
      <c r="Z1291" s="84" t="s">
        <v>4679</v>
      </c>
      <c r="AA1291" s="84" t="s">
        <v>4679</v>
      </c>
      <c r="AB1291" s="84" t="s">
        <v>4679</v>
      </c>
      <c r="AC1291" s="84" t="s">
        <v>4674</v>
      </c>
      <c r="AD1291" s="84" t="s">
        <v>4674</v>
      </c>
      <c r="AE1291" s="84" t="s">
        <v>4674</v>
      </c>
      <c r="AF1291" s="84" t="s">
        <v>4690</v>
      </c>
      <c r="AG1291" s="84" t="s">
        <v>4690</v>
      </c>
      <c r="AH1291" s="84"/>
      <c r="AI1291" s="85">
        <f t="shared" si="168"/>
        <v>10</v>
      </c>
      <c r="AJ1291" s="86">
        <f t="shared" si="163"/>
        <v>10</v>
      </c>
      <c r="AK1291" s="87">
        <f t="shared" si="164"/>
        <v>0</v>
      </c>
      <c r="AL1291" s="87"/>
      <c r="AM1291" s="87">
        <f t="shared" si="165"/>
        <v>6</v>
      </c>
      <c r="AN1291" s="87">
        <f t="shared" si="169"/>
        <v>30</v>
      </c>
      <c r="AO1291" s="87">
        <f t="shared" si="166"/>
        <v>30</v>
      </c>
      <c r="AP1291" s="87">
        <v>31</v>
      </c>
      <c r="AQ1291" s="87">
        <v>30</v>
      </c>
      <c r="AR1291" s="87">
        <v>28</v>
      </c>
      <c r="AW1291" s="64" t="str">
        <f t="shared" si="167"/>
        <v>HAZİRAN 2026</v>
      </c>
      <c r="AX1291" s="89"/>
      <c r="AY1291" s="90"/>
      <c r="AZ1291" s="90" t="e">
        <f t="shared" si="170"/>
        <v>#N/A</v>
      </c>
    </row>
    <row r="1292" spans="1:52" ht="17.45" customHeight="1" x14ac:dyDescent="0.2">
      <c r="A1292" s="81">
        <v>1286</v>
      </c>
      <c r="B1292" s="82" t="s">
        <v>4009</v>
      </c>
      <c r="C1292" s="83" t="s">
        <v>4008</v>
      </c>
      <c r="D1292" s="84" t="s">
        <v>4679</v>
      </c>
      <c r="E1292" s="84" t="s">
        <v>4674</v>
      </c>
      <c r="F1292" s="84" t="s">
        <v>4679</v>
      </c>
      <c r="G1292" s="84" t="s">
        <v>4674</v>
      </c>
      <c r="H1292" s="84" t="s">
        <v>4679</v>
      </c>
      <c r="I1292" s="84" t="s">
        <v>4674</v>
      </c>
      <c r="J1292" s="84" t="s">
        <v>4674</v>
      </c>
      <c r="K1292" s="84" t="s">
        <v>4679</v>
      </c>
      <c r="L1292" s="84" t="s">
        <v>4674</v>
      </c>
      <c r="M1292" s="84" t="s">
        <v>4679</v>
      </c>
      <c r="N1292" s="84" t="s">
        <v>4674</v>
      </c>
      <c r="O1292" s="84" t="s">
        <v>4679</v>
      </c>
      <c r="P1292" s="84" t="s">
        <v>4674</v>
      </c>
      <c r="Q1292" s="84" t="s">
        <v>4674</v>
      </c>
      <c r="R1292" s="84" t="s">
        <v>4679</v>
      </c>
      <c r="S1292" s="84" t="s">
        <v>4679</v>
      </c>
      <c r="T1292" s="84" t="s">
        <v>4679</v>
      </c>
      <c r="U1292" s="84" t="s">
        <v>4674</v>
      </c>
      <c r="V1292" s="84" t="s">
        <v>4674</v>
      </c>
      <c r="W1292" s="84" t="s">
        <v>4674</v>
      </c>
      <c r="X1292" s="84" t="s">
        <v>4674</v>
      </c>
      <c r="Y1292" s="84" t="s">
        <v>4674</v>
      </c>
      <c r="Z1292" s="84" t="s">
        <v>4674</v>
      </c>
      <c r="AA1292" s="84" t="s">
        <v>4674</v>
      </c>
      <c r="AB1292" s="84" t="s">
        <v>4674</v>
      </c>
      <c r="AC1292" s="84" t="s">
        <v>4674</v>
      </c>
      <c r="AD1292" s="84" t="s">
        <v>4674</v>
      </c>
      <c r="AE1292" s="84" t="s">
        <v>4674</v>
      </c>
      <c r="AF1292" s="84" t="s">
        <v>4674</v>
      </c>
      <c r="AG1292" s="84" t="s">
        <v>4674</v>
      </c>
      <c r="AH1292" s="84"/>
      <c r="AI1292" s="85">
        <f t="shared" si="168"/>
        <v>9</v>
      </c>
      <c r="AJ1292" s="86">
        <f t="shared" si="163"/>
        <v>9</v>
      </c>
      <c r="AK1292" s="87">
        <f t="shared" si="164"/>
        <v>0</v>
      </c>
      <c r="AL1292" s="87"/>
      <c r="AM1292" s="87">
        <f t="shared" si="165"/>
        <v>6</v>
      </c>
      <c r="AN1292" s="87">
        <f t="shared" si="169"/>
        <v>30</v>
      </c>
      <c r="AO1292" s="87">
        <f t="shared" si="166"/>
        <v>30</v>
      </c>
      <c r="AP1292" s="87">
        <v>31</v>
      </c>
      <c r="AQ1292" s="87">
        <v>30</v>
      </c>
      <c r="AR1292" s="87">
        <v>28</v>
      </c>
      <c r="AW1292" s="64" t="str">
        <f t="shared" si="167"/>
        <v>HAZİRAN 2026</v>
      </c>
      <c r="AX1292" s="89"/>
      <c r="AY1292" s="90"/>
      <c r="AZ1292" s="90" t="e">
        <f t="shared" si="170"/>
        <v>#N/A</v>
      </c>
    </row>
    <row r="1293" spans="1:52" ht="17.45" customHeight="1" x14ac:dyDescent="0.2">
      <c r="A1293" s="81">
        <v>1287</v>
      </c>
      <c r="B1293" s="82" t="s">
        <v>4012</v>
      </c>
      <c r="C1293" s="83" t="s">
        <v>4011</v>
      </c>
      <c r="D1293" s="84" t="s">
        <v>4679</v>
      </c>
      <c r="E1293" s="84" t="s">
        <v>4679</v>
      </c>
      <c r="F1293" s="84" t="s">
        <v>4679</v>
      </c>
      <c r="G1293" s="84" t="s">
        <v>4674</v>
      </c>
      <c r="H1293" s="84" t="s">
        <v>4674</v>
      </c>
      <c r="I1293" s="84" t="s">
        <v>4674</v>
      </c>
      <c r="J1293" s="84" t="s">
        <v>4674</v>
      </c>
      <c r="K1293" s="84" t="s">
        <v>4679</v>
      </c>
      <c r="L1293" s="84" t="s">
        <v>4679</v>
      </c>
      <c r="M1293" s="84" t="s">
        <v>4679</v>
      </c>
      <c r="N1293" s="84" t="s">
        <v>4674</v>
      </c>
      <c r="O1293" s="84" t="s">
        <v>4674</v>
      </c>
      <c r="P1293" s="84" t="s">
        <v>4674</v>
      </c>
      <c r="Q1293" s="84" t="s">
        <v>4674</v>
      </c>
      <c r="R1293" s="84" t="s">
        <v>4679</v>
      </c>
      <c r="S1293" s="84" t="s">
        <v>4679</v>
      </c>
      <c r="T1293" s="84" t="s">
        <v>4679</v>
      </c>
      <c r="U1293" s="84" t="s">
        <v>4674</v>
      </c>
      <c r="V1293" s="84" t="s">
        <v>4674</v>
      </c>
      <c r="W1293" s="84" t="s">
        <v>4674</v>
      </c>
      <c r="X1293" s="84" t="s">
        <v>4674</v>
      </c>
      <c r="Y1293" s="84" t="s">
        <v>4674</v>
      </c>
      <c r="Z1293" s="84" t="s">
        <v>4679</v>
      </c>
      <c r="AA1293" s="84" t="s">
        <v>4679</v>
      </c>
      <c r="AB1293" s="84" t="s">
        <v>4679</v>
      </c>
      <c r="AC1293" s="84" t="s">
        <v>4674</v>
      </c>
      <c r="AD1293" s="84" t="s">
        <v>4674</v>
      </c>
      <c r="AE1293" s="84" t="s">
        <v>4674</v>
      </c>
      <c r="AF1293" s="84" t="s">
        <v>4679</v>
      </c>
      <c r="AG1293" s="84" t="s">
        <v>4679</v>
      </c>
      <c r="AH1293" s="84"/>
      <c r="AI1293" s="85">
        <f t="shared" si="168"/>
        <v>14</v>
      </c>
      <c r="AJ1293" s="86">
        <f t="shared" si="163"/>
        <v>14</v>
      </c>
      <c r="AK1293" s="87">
        <f t="shared" si="164"/>
        <v>0</v>
      </c>
      <c r="AL1293" s="87"/>
      <c r="AM1293" s="87">
        <f t="shared" si="165"/>
        <v>6</v>
      </c>
      <c r="AN1293" s="87">
        <f t="shared" si="169"/>
        <v>30</v>
      </c>
      <c r="AO1293" s="87">
        <f t="shared" si="166"/>
        <v>30</v>
      </c>
      <c r="AP1293" s="87">
        <v>31</v>
      </c>
      <c r="AQ1293" s="87">
        <v>30</v>
      </c>
      <c r="AR1293" s="87">
        <v>28</v>
      </c>
      <c r="AW1293" s="64" t="str">
        <f t="shared" si="167"/>
        <v>HAZİRAN 2026</v>
      </c>
      <c r="AX1293" s="89"/>
      <c r="AY1293" s="90"/>
      <c r="AZ1293" s="90" t="e">
        <f t="shared" si="170"/>
        <v>#N/A</v>
      </c>
    </row>
    <row r="1294" spans="1:52" ht="17.45" customHeight="1" x14ac:dyDescent="0.2">
      <c r="A1294" s="81">
        <v>1288</v>
      </c>
      <c r="B1294" s="82" t="s">
        <v>4015</v>
      </c>
      <c r="C1294" s="83" t="s">
        <v>4014</v>
      </c>
      <c r="D1294" s="84" t="s">
        <v>4679</v>
      </c>
      <c r="E1294" s="84" t="s">
        <v>4679</v>
      </c>
      <c r="F1294" s="84" t="s">
        <v>4679</v>
      </c>
      <c r="G1294" s="84" t="s">
        <v>4674</v>
      </c>
      <c r="H1294" s="84" t="s">
        <v>4674</v>
      </c>
      <c r="I1294" s="84" t="s">
        <v>4674</v>
      </c>
      <c r="J1294" s="84" t="s">
        <v>4674</v>
      </c>
      <c r="K1294" s="84" t="s">
        <v>4679</v>
      </c>
      <c r="L1294" s="84" t="s">
        <v>4679</v>
      </c>
      <c r="M1294" s="84" t="s">
        <v>4679</v>
      </c>
      <c r="N1294" s="84" t="s">
        <v>4674</v>
      </c>
      <c r="O1294" s="84" t="s">
        <v>4674</v>
      </c>
      <c r="P1294" s="84" t="s">
        <v>4674</v>
      </c>
      <c r="Q1294" s="84" t="s">
        <v>4674</v>
      </c>
      <c r="R1294" s="84" t="s">
        <v>4679</v>
      </c>
      <c r="S1294" s="84" t="s">
        <v>4679</v>
      </c>
      <c r="T1294" s="84" t="s">
        <v>4679</v>
      </c>
      <c r="U1294" s="84" t="s">
        <v>4674</v>
      </c>
      <c r="V1294" s="84" t="s">
        <v>4674</v>
      </c>
      <c r="W1294" s="84" t="s">
        <v>4674</v>
      </c>
      <c r="X1294" s="84" t="s">
        <v>4674</v>
      </c>
      <c r="Y1294" s="84" t="s">
        <v>4679</v>
      </c>
      <c r="Z1294" s="84" t="s">
        <v>4679</v>
      </c>
      <c r="AA1294" s="84" t="s">
        <v>4679</v>
      </c>
      <c r="AB1294" s="84" t="s">
        <v>4674</v>
      </c>
      <c r="AC1294" s="84" t="s">
        <v>4674</v>
      </c>
      <c r="AD1294" s="84" t="s">
        <v>4674</v>
      </c>
      <c r="AE1294" s="84" t="s">
        <v>4674</v>
      </c>
      <c r="AF1294" s="84" t="s">
        <v>4679</v>
      </c>
      <c r="AG1294" s="84" t="s">
        <v>4679</v>
      </c>
      <c r="AH1294" s="84"/>
      <c r="AI1294" s="85">
        <f t="shared" si="168"/>
        <v>14</v>
      </c>
      <c r="AJ1294" s="86">
        <f t="shared" si="163"/>
        <v>14</v>
      </c>
      <c r="AK1294" s="87">
        <f t="shared" si="164"/>
        <v>0</v>
      </c>
      <c r="AL1294" s="87"/>
      <c r="AM1294" s="87">
        <f t="shared" si="165"/>
        <v>6</v>
      </c>
      <c r="AN1294" s="87">
        <f t="shared" si="169"/>
        <v>30</v>
      </c>
      <c r="AO1294" s="87">
        <f t="shared" si="166"/>
        <v>30</v>
      </c>
      <c r="AP1294" s="87">
        <v>31</v>
      </c>
      <c r="AQ1294" s="87">
        <v>30</v>
      </c>
      <c r="AR1294" s="87">
        <v>28</v>
      </c>
      <c r="AW1294" s="64" t="str">
        <f t="shared" si="167"/>
        <v>HAZİRAN 2026</v>
      </c>
      <c r="AX1294" s="89"/>
      <c r="AY1294" s="90"/>
      <c r="AZ1294" s="90" t="e">
        <f t="shared" si="170"/>
        <v>#N/A</v>
      </c>
    </row>
    <row r="1295" spans="1:52" ht="17.45" customHeight="1" x14ac:dyDescent="0.2">
      <c r="A1295" s="81">
        <v>1289</v>
      </c>
      <c r="B1295" s="82" t="s">
        <v>4018</v>
      </c>
      <c r="C1295" s="83" t="s">
        <v>4017</v>
      </c>
      <c r="D1295" s="84" t="s">
        <v>4679</v>
      </c>
      <c r="E1295" s="84" t="s">
        <v>4679</v>
      </c>
      <c r="F1295" s="84" t="s">
        <v>4674</v>
      </c>
      <c r="G1295" s="84" t="s">
        <v>4679</v>
      </c>
      <c r="H1295" s="84" t="s">
        <v>4674</v>
      </c>
      <c r="I1295" s="84" t="s">
        <v>4674</v>
      </c>
      <c r="J1295" s="84" t="s">
        <v>4674</v>
      </c>
      <c r="K1295" s="84" t="s">
        <v>4679</v>
      </c>
      <c r="L1295" s="84" t="s">
        <v>4679</v>
      </c>
      <c r="M1295" s="84" t="s">
        <v>4674</v>
      </c>
      <c r="N1295" s="84" t="s">
        <v>4679</v>
      </c>
      <c r="O1295" s="84" t="s">
        <v>4674</v>
      </c>
      <c r="P1295" s="84" t="s">
        <v>4674</v>
      </c>
      <c r="Q1295" s="84" t="s">
        <v>4674</v>
      </c>
      <c r="R1295" s="84" t="s">
        <v>4679</v>
      </c>
      <c r="S1295" s="84" t="s">
        <v>4679</v>
      </c>
      <c r="T1295" s="84" t="s">
        <v>4674</v>
      </c>
      <c r="U1295" s="84" t="s">
        <v>4679</v>
      </c>
      <c r="V1295" s="84" t="s">
        <v>4674</v>
      </c>
      <c r="W1295" s="84" t="s">
        <v>4674</v>
      </c>
      <c r="X1295" s="84" t="s">
        <v>4674</v>
      </c>
      <c r="Y1295" s="84" t="s">
        <v>4679</v>
      </c>
      <c r="Z1295" s="84" t="s">
        <v>4679</v>
      </c>
      <c r="AA1295" s="84" t="s">
        <v>4674</v>
      </c>
      <c r="AB1295" s="84" t="s">
        <v>4679</v>
      </c>
      <c r="AC1295" s="84" t="s">
        <v>4674</v>
      </c>
      <c r="AD1295" s="84" t="s">
        <v>4674</v>
      </c>
      <c r="AE1295" s="84" t="s">
        <v>4674</v>
      </c>
      <c r="AF1295" s="84" t="s">
        <v>4679</v>
      </c>
      <c r="AG1295" s="84" t="s">
        <v>4679</v>
      </c>
      <c r="AH1295" s="84"/>
      <c r="AI1295" s="85">
        <f t="shared" si="168"/>
        <v>14</v>
      </c>
      <c r="AJ1295" s="86">
        <f t="shared" si="163"/>
        <v>14</v>
      </c>
      <c r="AK1295" s="87">
        <f t="shared" si="164"/>
        <v>0</v>
      </c>
      <c r="AL1295" s="87"/>
      <c r="AM1295" s="87">
        <f t="shared" si="165"/>
        <v>6</v>
      </c>
      <c r="AN1295" s="87">
        <f t="shared" si="169"/>
        <v>30</v>
      </c>
      <c r="AO1295" s="87">
        <f t="shared" si="166"/>
        <v>30</v>
      </c>
      <c r="AP1295" s="87">
        <v>31</v>
      </c>
      <c r="AQ1295" s="87">
        <v>30</v>
      </c>
      <c r="AR1295" s="87">
        <v>28</v>
      </c>
      <c r="AW1295" s="64" t="str">
        <f t="shared" si="167"/>
        <v>HAZİRAN 2026</v>
      </c>
      <c r="AX1295" s="89"/>
      <c r="AY1295" s="90"/>
      <c r="AZ1295" s="90" t="e">
        <f t="shared" si="170"/>
        <v>#N/A</v>
      </c>
    </row>
    <row r="1296" spans="1:52" ht="17.45" customHeight="1" x14ac:dyDescent="0.2">
      <c r="A1296" s="81">
        <v>1290</v>
      </c>
      <c r="B1296" s="82" t="s">
        <v>4021</v>
      </c>
      <c r="C1296" s="83" t="s">
        <v>4020</v>
      </c>
      <c r="D1296" s="84" t="s">
        <v>4679</v>
      </c>
      <c r="E1296" s="84" t="s">
        <v>4679</v>
      </c>
      <c r="F1296" s="84" t="s">
        <v>4679</v>
      </c>
      <c r="G1296" s="84" t="s">
        <v>4674</v>
      </c>
      <c r="H1296" s="84" t="s">
        <v>4674</v>
      </c>
      <c r="I1296" s="84" t="s">
        <v>4674</v>
      </c>
      <c r="J1296" s="84" t="s">
        <v>4674</v>
      </c>
      <c r="K1296" s="84" t="s">
        <v>4679</v>
      </c>
      <c r="L1296" s="84" t="s">
        <v>4679</v>
      </c>
      <c r="M1296" s="84" t="s">
        <v>4679</v>
      </c>
      <c r="N1296" s="84" t="s">
        <v>4674</v>
      </c>
      <c r="O1296" s="84" t="s">
        <v>4674</v>
      </c>
      <c r="P1296" s="84" t="s">
        <v>4674</v>
      </c>
      <c r="Q1296" s="84" t="s">
        <v>4674</v>
      </c>
      <c r="R1296" s="84" t="s">
        <v>4679</v>
      </c>
      <c r="S1296" s="84" t="s">
        <v>4679</v>
      </c>
      <c r="T1296" s="84" t="s">
        <v>4679</v>
      </c>
      <c r="U1296" s="84" t="s">
        <v>4674</v>
      </c>
      <c r="V1296" s="84" t="s">
        <v>4674</v>
      </c>
      <c r="W1296" s="84" t="s">
        <v>4674</v>
      </c>
      <c r="X1296" s="84" t="s">
        <v>4674</v>
      </c>
      <c r="Y1296" s="84" t="s">
        <v>4679</v>
      </c>
      <c r="Z1296" s="84" t="s">
        <v>4679</v>
      </c>
      <c r="AA1296" s="84" t="s">
        <v>4679</v>
      </c>
      <c r="AB1296" s="84" t="s">
        <v>4674</v>
      </c>
      <c r="AC1296" s="84" t="s">
        <v>4674</v>
      </c>
      <c r="AD1296" s="84" t="s">
        <v>4674</v>
      </c>
      <c r="AE1296" s="84" t="s">
        <v>4674</v>
      </c>
      <c r="AF1296" s="84" t="s">
        <v>4679</v>
      </c>
      <c r="AG1296" s="84" t="s">
        <v>4679</v>
      </c>
      <c r="AH1296" s="84"/>
      <c r="AI1296" s="85">
        <f t="shared" si="168"/>
        <v>14</v>
      </c>
      <c r="AJ1296" s="86">
        <f t="shared" si="163"/>
        <v>14</v>
      </c>
      <c r="AK1296" s="87">
        <f t="shared" si="164"/>
        <v>0</v>
      </c>
      <c r="AL1296" s="87"/>
      <c r="AM1296" s="87">
        <f t="shared" si="165"/>
        <v>6</v>
      </c>
      <c r="AN1296" s="87">
        <f t="shared" si="169"/>
        <v>30</v>
      </c>
      <c r="AO1296" s="87">
        <f t="shared" si="166"/>
        <v>30</v>
      </c>
      <c r="AP1296" s="87">
        <v>31</v>
      </c>
      <c r="AQ1296" s="87">
        <v>30</v>
      </c>
      <c r="AR1296" s="87">
        <v>28</v>
      </c>
      <c r="AW1296" s="64" t="str">
        <f t="shared" si="167"/>
        <v>HAZİRAN 2026</v>
      </c>
      <c r="AX1296" s="89"/>
      <c r="AY1296" s="90"/>
      <c r="AZ1296" s="90" t="e">
        <f t="shared" si="170"/>
        <v>#N/A</v>
      </c>
    </row>
    <row r="1297" spans="1:52" ht="17.45" customHeight="1" x14ac:dyDescent="0.2">
      <c r="A1297" s="81">
        <v>1291</v>
      </c>
      <c r="B1297" s="82" t="s">
        <v>4024</v>
      </c>
      <c r="C1297" s="83" t="s">
        <v>4023</v>
      </c>
      <c r="D1297" s="84" t="s">
        <v>4679</v>
      </c>
      <c r="E1297" s="84" t="s">
        <v>4679</v>
      </c>
      <c r="F1297" s="84" t="s">
        <v>4679</v>
      </c>
      <c r="G1297" s="84" t="s">
        <v>4674</v>
      </c>
      <c r="H1297" s="84" t="s">
        <v>4674</v>
      </c>
      <c r="I1297" s="84" t="s">
        <v>4674</v>
      </c>
      <c r="J1297" s="84" t="s">
        <v>4674</v>
      </c>
      <c r="K1297" s="84" t="s">
        <v>4679</v>
      </c>
      <c r="L1297" s="84" t="s">
        <v>4679</v>
      </c>
      <c r="M1297" s="84" t="s">
        <v>4679</v>
      </c>
      <c r="N1297" s="84" t="s">
        <v>4674</v>
      </c>
      <c r="O1297" s="84" t="s">
        <v>4674</v>
      </c>
      <c r="P1297" s="84" t="s">
        <v>4674</v>
      </c>
      <c r="Q1297" s="84" t="s">
        <v>4674</v>
      </c>
      <c r="R1297" s="84" t="s">
        <v>4679</v>
      </c>
      <c r="S1297" s="84" t="s">
        <v>4679</v>
      </c>
      <c r="T1297" s="84" t="s">
        <v>4679</v>
      </c>
      <c r="U1297" s="84" t="s">
        <v>4674</v>
      </c>
      <c r="V1297" s="84" t="s">
        <v>4674</v>
      </c>
      <c r="W1297" s="84" t="s">
        <v>4674</v>
      </c>
      <c r="X1297" s="84" t="s">
        <v>4674</v>
      </c>
      <c r="Y1297" s="84" t="s">
        <v>4679</v>
      </c>
      <c r="Z1297" s="84" t="s">
        <v>4679</v>
      </c>
      <c r="AA1297" s="84" t="s">
        <v>4679</v>
      </c>
      <c r="AB1297" s="84" t="s">
        <v>4674</v>
      </c>
      <c r="AC1297" s="84" t="s">
        <v>4674</v>
      </c>
      <c r="AD1297" s="84" t="s">
        <v>4674</v>
      </c>
      <c r="AE1297" s="84" t="s">
        <v>4674</v>
      </c>
      <c r="AF1297" s="84" t="s">
        <v>4679</v>
      </c>
      <c r="AG1297" s="84" t="s">
        <v>4679</v>
      </c>
      <c r="AH1297" s="84"/>
      <c r="AI1297" s="85">
        <f t="shared" si="168"/>
        <v>14</v>
      </c>
      <c r="AJ1297" s="86">
        <f t="shared" si="163"/>
        <v>14</v>
      </c>
      <c r="AK1297" s="87">
        <f t="shared" si="164"/>
        <v>0</v>
      </c>
      <c r="AL1297" s="87"/>
      <c r="AM1297" s="87">
        <f t="shared" si="165"/>
        <v>6</v>
      </c>
      <c r="AN1297" s="87">
        <f t="shared" si="169"/>
        <v>30</v>
      </c>
      <c r="AO1297" s="87">
        <f t="shared" si="166"/>
        <v>30</v>
      </c>
      <c r="AP1297" s="87">
        <v>31</v>
      </c>
      <c r="AQ1297" s="87">
        <v>30</v>
      </c>
      <c r="AR1297" s="87">
        <v>28</v>
      </c>
      <c r="AW1297" s="64" t="str">
        <f t="shared" si="167"/>
        <v>HAZİRAN 2026</v>
      </c>
      <c r="AX1297" s="89"/>
      <c r="AY1297" s="90"/>
      <c r="AZ1297" s="90" t="e">
        <f t="shared" si="170"/>
        <v>#N/A</v>
      </c>
    </row>
    <row r="1298" spans="1:52" ht="17.45" customHeight="1" x14ac:dyDescent="0.2">
      <c r="A1298" s="81">
        <v>1292</v>
      </c>
      <c r="B1298" s="82" t="s">
        <v>4027</v>
      </c>
      <c r="C1298" s="83" t="s">
        <v>4026</v>
      </c>
      <c r="D1298" s="84" t="s">
        <v>4674</v>
      </c>
      <c r="E1298" s="84" t="s">
        <v>4674</v>
      </c>
      <c r="F1298" s="84" t="s">
        <v>4679</v>
      </c>
      <c r="G1298" s="84" t="s">
        <v>4674</v>
      </c>
      <c r="H1298" s="84" t="s">
        <v>4679</v>
      </c>
      <c r="I1298" s="84" t="s">
        <v>4674</v>
      </c>
      <c r="J1298" s="84" t="s">
        <v>4679</v>
      </c>
      <c r="K1298" s="84" t="s">
        <v>4679</v>
      </c>
      <c r="L1298" s="84" t="s">
        <v>4679</v>
      </c>
      <c r="M1298" s="84" t="s">
        <v>4679</v>
      </c>
      <c r="N1298" s="84" t="s">
        <v>4674</v>
      </c>
      <c r="O1298" s="84" t="s">
        <v>4674</v>
      </c>
      <c r="P1298" s="84" t="s">
        <v>4674</v>
      </c>
      <c r="Q1298" s="84" t="s">
        <v>4674</v>
      </c>
      <c r="R1298" s="84" t="s">
        <v>4679</v>
      </c>
      <c r="S1298" s="84" t="s">
        <v>4679</v>
      </c>
      <c r="T1298" s="84" t="s">
        <v>4679</v>
      </c>
      <c r="U1298" s="84" t="s">
        <v>4674</v>
      </c>
      <c r="V1298" s="84" t="s">
        <v>4674</v>
      </c>
      <c r="W1298" s="84" t="s">
        <v>4674</v>
      </c>
      <c r="X1298" s="84" t="s">
        <v>4674</v>
      </c>
      <c r="Y1298" s="84" t="s">
        <v>4679</v>
      </c>
      <c r="Z1298" s="84" t="s">
        <v>4679</v>
      </c>
      <c r="AA1298" s="84" t="s">
        <v>4679</v>
      </c>
      <c r="AB1298" s="84" t="s">
        <v>4674</v>
      </c>
      <c r="AC1298" s="84" t="s">
        <v>4674</v>
      </c>
      <c r="AD1298" s="84" t="s">
        <v>4674</v>
      </c>
      <c r="AE1298" s="84" t="s">
        <v>4674</v>
      </c>
      <c r="AF1298" s="84" t="s">
        <v>4674</v>
      </c>
      <c r="AG1298" s="84" t="s">
        <v>4674</v>
      </c>
      <c r="AH1298" s="84"/>
      <c r="AI1298" s="85">
        <f t="shared" si="168"/>
        <v>12</v>
      </c>
      <c r="AJ1298" s="86">
        <f t="shared" si="163"/>
        <v>12</v>
      </c>
      <c r="AK1298" s="87">
        <f t="shared" si="164"/>
        <v>0</v>
      </c>
      <c r="AL1298" s="87"/>
      <c r="AM1298" s="87">
        <f t="shared" si="165"/>
        <v>6</v>
      </c>
      <c r="AN1298" s="87">
        <f t="shared" si="169"/>
        <v>30</v>
      </c>
      <c r="AO1298" s="87">
        <f t="shared" si="166"/>
        <v>30</v>
      </c>
      <c r="AP1298" s="87">
        <v>31</v>
      </c>
      <c r="AQ1298" s="87">
        <v>30</v>
      </c>
      <c r="AR1298" s="87">
        <v>28</v>
      </c>
      <c r="AW1298" s="64" t="str">
        <f t="shared" si="167"/>
        <v>HAZİRAN 2026</v>
      </c>
      <c r="AX1298" s="89"/>
      <c r="AY1298" s="90"/>
      <c r="AZ1298" s="90" t="e">
        <f t="shared" si="170"/>
        <v>#N/A</v>
      </c>
    </row>
    <row r="1299" spans="1:52" ht="17.45" customHeight="1" x14ac:dyDescent="0.2">
      <c r="A1299" s="81">
        <v>1293</v>
      </c>
      <c r="B1299" s="82" t="s">
        <v>4030</v>
      </c>
      <c r="C1299" s="83" t="s">
        <v>4029</v>
      </c>
      <c r="D1299" s="84" t="s">
        <v>4679</v>
      </c>
      <c r="E1299" s="84" t="s">
        <v>4679</v>
      </c>
      <c r="F1299" s="84" t="s">
        <v>4679</v>
      </c>
      <c r="G1299" s="84" t="s">
        <v>4674</v>
      </c>
      <c r="H1299" s="84" t="s">
        <v>4674</v>
      </c>
      <c r="I1299" s="84" t="s">
        <v>4674</v>
      </c>
      <c r="J1299" s="84" t="s">
        <v>4674</v>
      </c>
      <c r="K1299" s="84" t="s">
        <v>4679</v>
      </c>
      <c r="L1299" s="84" t="s">
        <v>4679</v>
      </c>
      <c r="M1299" s="84" t="s">
        <v>4679</v>
      </c>
      <c r="N1299" s="84" t="s">
        <v>4674</v>
      </c>
      <c r="O1299" s="84" t="s">
        <v>4674</v>
      </c>
      <c r="P1299" s="84" t="s">
        <v>4674</v>
      </c>
      <c r="Q1299" s="84" t="s">
        <v>4674</v>
      </c>
      <c r="R1299" s="84" t="s">
        <v>4674</v>
      </c>
      <c r="S1299" s="84" t="s">
        <v>4674</v>
      </c>
      <c r="T1299" s="84" t="s">
        <v>4674</v>
      </c>
      <c r="U1299" s="84" t="s">
        <v>4674</v>
      </c>
      <c r="V1299" s="84" t="s">
        <v>4674</v>
      </c>
      <c r="W1299" s="84" t="s">
        <v>4674</v>
      </c>
      <c r="X1299" s="84" t="s">
        <v>4674</v>
      </c>
      <c r="Y1299" s="84" t="s">
        <v>4674</v>
      </c>
      <c r="Z1299" s="84" t="s">
        <v>4674</v>
      </c>
      <c r="AA1299" s="84" t="s">
        <v>4674</v>
      </c>
      <c r="AB1299" s="84" t="s">
        <v>4674</v>
      </c>
      <c r="AC1299" s="84" t="s">
        <v>4674</v>
      </c>
      <c r="AD1299" s="84" t="s">
        <v>4674</v>
      </c>
      <c r="AE1299" s="84" t="s">
        <v>4674</v>
      </c>
      <c r="AF1299" s="84" t="s">
        <v>4674</v>
      </c>
      <c r="AG1299" s="84" t="s">
        <v>4674</v>
      </c>
      <c r="AH1299" s="84"/>
      <c r="AI1299" s="85">
        <f t="shared" si="168"/>
        <v>6</v>
      </c>
      <c r="AJ1299" s="86">
        <f t="shared" si="163"/>
        <v>6</v>
      </c>
      <c r="AK1299" s="87">
        <f t="shared" si="164"/>
        <v>0</v>
      </c>
      <c r="AL1299" s="87"/>
      <c r="AM1299" s="87">
        <f t="shared" si="165"/>
        <v>6</v>
      </c>
      <c r="AN1299" s="87">
        <f t="shared" si="169"/>
        <v>30</v>
      </c>
      <c r="AO1299" s="87">
        <f t="shared" si="166"/>
        <v>30</v>
      </c>
      <c r="AP1299" s="87">
        <v>31</v>
      </c>
      <c r="AQ1299" s="87">
        <v>30</v>
      </c>
      <c r="AR1299" s="87">
        <v>28</v>
      </c>
      <c r="AW1299" s="64" t="str">
        <f t="shared" si="167"/>
        <v>HAZİRAN 2026</v>
      </c>
      <c r="AX1299" s="89"/>
      <c r="AY1299" s="90"/>
      <c r="AZ1299" s="90" t="e">
        <f t="shared" si="170"/>
        <v>#N/A</v>
      </c>
    </row>
    <row r="1300" spans="1:52" ht="17.45" customHeight="1" x14ac:dyDescent="0.2">
      <c r="A1300" s="81">
        <v>1294</v>
      </c>
      <c r="B1300" s="82" t="s">
        <v>4033</v>
      </c>
      <c r="C1300" s="83" t="s">
        <v>4032</v>
      </c>
      <c r="D1300" s="84" t="s">
        <v>4679</v>
      </c>
      <c r="E1300" s="84" t="s">
        <v>4679</v>
      </c>
      <c r="F1300" s="84" t="s">
        <v>4679</v>
      </c>
      <c r="G1300" s="84" t="s">
        <v>4674</v>
      </c>
      <c r="H1300" s="84" t="s">
        <v>4674</v>
      </c>
      <c r="I1300" s="84" t="s">
        <v>4674</v>
      </c>
      <c r="J1300" s="84" t="s">
        <v>4674</v>
      </c>
      <c r="K1300" s="84" t="s">
        <v>4679</v>
      </c>
      <c r="L1300" s="84" t="s">
        <v>4679</v>
      </c>
      <c r="M1300" s="84" t="s">
        <v>4679</v>
      </c>
      <c r="N1300" s="84" t="s">
        <v>4674</v>
      </c>
      <c r="O1300" s="84" t="s">
        <v>4674</v>
      </c>
      <c r="P1300" s="84" t="s">
        <v>4674</v>
      </c>
      <c r="Q1300" s="84" t="s">
        <v>4674</v>
      </c>
      <c r="R1300" s="84" t="s">
        <v>4679</v>
      </c>
      <c r="S1300" s="84" t="s">
        <v>4679</v>
      </c>
      <c r="T1300" s="84" t="s">
        <v>4679</v>
      </c>
      <c r="U1300" s="84" t="s">
        <v>4674</v>
      </c>
      <c r="V1300" s="84" t="s">
        <v>4674</v>
      </c>
      <c r="W1300" s="84" t="s">
        <v>4674</v>
      </c>
      <c r="X1300" s="84" t="s">
        <v>4674</v>
      </c>
      <c r="Y1300" s="84" t="s">
        <v>4679</v>
      </c>
      <c r="Z1300" s="84" t="s">
        <v>4679</v>
      </c>
      <c r="AA1300" s="84" t="s">
        <v>4679</v>
      </c>
      <c r="AB1300" s="84" t="s">
        <v>4674</v>
      </c>
      <c r="AC1300" s="84" t="s">
        <v>4674</v>
      </c>
      <c r="AD1300" s="84" t="s">
        <v>4674</v>
      </c>
      <c r="AE1300" s="84" t="s">
        <v>4674</v>
      </c>
      <c r="AF1300" s="84" t="s">
        <v>4679</v>
      </c>
      <c r="AG1300" s="84" t="s">
        <v>4679</v>
      </c>
      <c r="AH1300" s="84"/>
      <c r="AI1300" s="85">
        <f t="shared" si="168"/>
        <v>14</v>
      </c>
      <c r="AJ1300" s="86">
        <f t="shared" si="163"/>
        <v>14</v>
      </c>
      <c r="AK1300" s="87">
        <f t="shared" si="164"/>
        <v>0</v>
      </c>
      <c r="AL1300" s="87"/>
      <c r="AM1300" s="87">
        <f t="shared" si="165"/>
        <v>6</v>
      </c>
      <c r="AN1300" s="87">
        <f t="shared" si="169"/>
        <v>30</v>
      </c>
      <c r="AO1300" s="87">
        <f t="shared" si="166"/>
        <v>30</v>
      </c>
      <c r="AP1300" s="87">
        <v>31</v>
      </c>
      <c r="AQ1300" s="87">
        <v>30</v>
      </c>
      <c r="AR1300" s="87">
        <v>28</v>
      </c>
      <c r="AW1300" s="64" t="str">
        <f t="shared" si="167"/>
        <v>HAZİRAN 2026</v>
      </c>
      <c r="AX1300" s="89"/>
      <c r="AY1300" s="90"/>
      <c r="AZ1300" s="90" t="e">
        <f t="shared" si="170"/>
        <v>#N/A</v>
      </c>
    </row>
    <row r="1301" spans="1:52" ht="17.45" customHeight="1" x14ac:dyDescent="0.2">
      <c r="A1301" s="81">
        <v>1295</v>
      </c>
      <c r="B1301" s="82" t="s">
        <v>4036</v>
      </c>
      <c r="C1301" s="83" t="s">
        <v>4035</v>
      </c>
      <c r="D1301" s="84" t="s">
        <v>4679</v>
      </c>
      <c r="E1301" s="84" t="s">
        <v>4679</v>
      </c>
      <c r="F1301" s="84" t="s">
        <v>4679</v>
      </c>
      <c r="G1301" s="84" t="s">
        <v>4674</v>
      </c>
      <c r="H1301" s="84" t="s">
        <v>4674</v>
      </c>
      <c r="I1301" s="84" t="s">
        <v>4674</v>
      </c>
      <c r="J1301" s="84" t="s">
        <v>4674</v>
      </c>
      <c r="K1301" s="84" t="s">
        <v>4679</v>
      </c>
      <c r="L1301" s="84" t="s">
        <v>4679</v>
      </c>
      <c r="M1301" s="84" t="s">
        <v>4679</v>
      </c>
      <c r="N1301" s="84" t="s">
        <v>4674</v>
      </c>
      <c r="O1301" s="84" t="s">
        <v>4674</v>
      </c>
      <c r="P1301" s="84" t="s">
        <v>4674</v>
      </c>
      <c r="Q1301" s="84" t="s">
        <v>4674</v>
      </c>
      <c r="R1301" s="84" t="s">
        <v>4679</v>
      </c>
      <c r="S1301" s="84" t="s">
        <v>4679</v>
      </c>
      <c r="T1301" s="84" t="s">
        <v>4679</v>
      </c>
      <c r="U1301" s="84" t="s">
        <v>4674</v>
      </c>
      <c r="V1301" s="84" t="s">
        <v>4674</v>
      </c>
      <c r="W1301" s="84" t="s">
        <v>4674</v>
      </c>
      <c r="X1301" s="84" t="s">
        <v>4674</v>
      </c>
      <c r="Y1301" s="84" t="s">
        <v>4679</v>
      </c>
      <c r="Z1301" s="84" t="s">
        <v>4679</v>
      </c>
      <c r="AA1301" s="84" t="s">
        <v>4679</v>
      </c>
      <c r="AB1301" s="84" t="s">
        <v>4674</v>
      </c>
      <c r="AC1301" s="84" t="s">
        <v>4674</v>
      </c>
      <c r="AD1301" s="84" t="s">
        <v>4674</v>
      </c>
      <c r="AE1301" s="84" t="s">
        <v>4674</v>
      </c>
      <c r="AF1301" s="84" t="s">
        <v>4690</v>
      </c>
      <c r="AG1301" s="84" t="s">
        <v>4690</v>
      </c>
      <c r="AH1301" s="84"/>
      <c r="AI1301" s="85">
        <f t="shared" si="168"/>
        <v>12</v>
      </c>
      <c r="AJ1301" s="86">
        <f t="shared" si="163"/>
        <v>12</v>
      </c>
      <c r="AK1301" s="87">
        <f t="shared" si="164"/>
        <v>0</v>
      </c>
      <c r="AL1301" s="87"/>
      <c r="AM1301" s="87">
        <f t="shared" si="165"/>
        <v>6</v>
      </c>
      <c r="AN1301" s="87">
        <f t="shared" si="169"/>
        <v>30</v>
      </c>
      <c r="AO1301" s="87">
        <f t="shared" si="166"/>
        <v>30</v>
      </c>
      <c r="AP1301" s="87">
        <v>31</v>
      </c>
      <c r="AQ1301" s="87">
        <v>30</v>
      </c>
      <c r="AR1301" s="87">
        <v>28</v>
      </c>
      <c r="AW1301" s="64" t="str">
        <f t="shared" si="167"/>
        <v>HAZİRAN 2026</v>
      </c>
      <c r="AX1301" s="89"/>
      <c r="AY1301" s="90"/>
      <c r="AZ1301" s="90" t="e">
        <f t="shared" si="170"/>
        <v>#N/A</v>
      </c>
    </row>
    <row r="1302" spans="1:52" ht="17.45" customHeight="1" x14ac:dyDescent="0.2">
      <c r="A1302" s="81">
        <v>1296</v>
      </c>
      <c r="B1302" s="82" t="s">
        <v>4039</v>
      </c>
      <c r="C1302" s="83" t="s">
        <v>4038</v>
      </c>
      <c r="D1302" s="84" t="s">
        <v>4679</v>
      </c>
      <c r="E1302" s="84" t="s">
        <v>4679</v>
      </c>
      <c r="F1302" s="84" t="s">
        <v>4679</v>
      </c>
      <c r="G1302" s="84" t="s">
        <v>4674</v>
      </c>
      <c r="H1302" s="84" t="s">
        <v>4674</v>
      </c>
      <c r="I1302" s="84" t="s">
        <v>4674</v>
      </c>
      <c r="J1302" s="84" t="s">
        <v>4674</v>
      </c>
      <c r="K1302" s="84" t="s">
        <v>4679</v>
      </c>
      <c r="L1302" s="84" t="s">
        <v>4679</v>
      </c>
      <c r="M1302" s="84" t="s">
        <v>4679</v>
      </c>
      <c r="N1302" s="84" t="s">
        <v>4674</v>
      </c>
      <c r="O1302" s="84" t="s">
        <v>4674</v>
      </c>
      <c r="P1302" s="84" t="s">
        <v>4674</v>
      </c>
      <c r="Q1302" s="84" t="s">
        <v>4674</v>
      </c>
      <c r="R1302" s="84" t="s">
        <v>4679</v>
      </c>
      <c r="S1302" s="84" t="s">
        <v>4679</v>
      </c>
      <c r="T1302" s="84" t="s">
        <v>4679</v>
      </c>
      <c r="U1302" s="84" t="s">
        <v>4674</v>
      </c>
      <c r="V1302" s="84" t="s">
        <v>4674</v>
      </c>
      <c r="W1302" s="84" t="s">
        <v>4674</v>
      </c>
      <c r="X1302" s="84" t="s">
        <v>4674</v>
      </c>
      <c r="Y1302" s="84" t="s">
        <v>4679</v>
      </c>
      <c r="Z1302" s="84" t="s">
        <v>4679</v>
      </c>
      <c r="AA1302" s="84" t="s">
        <v>4679</v>
      </c>
      <c r="AB1302" s="84" t="s">
        <v>4674</v>
      </c>
      <c r="AC1302" s="84" t="s">
        <v>4674</v>
      </c>
      <c r="AD1302" s="84" t="s">
        <v>4674</v>
      </c>
      <c r="AE1302" s="84" t="s">
        <v>4674</v>
      </c>
      <c r="AF1302" s="84" t="s">
        <v>4679</v>
      </c>
      <c r="AG1302" s="84" t="s">
        <v>4679</v>
      </c>
      <c r="AH1302" s="84"/>
      <c r="AI1302" s="85">
        <f t="shared" si="168"/>
        <v>14</v>
      </c>
      <c r="AJ1302" s="86">
        <f t="shared" si="163"/>
        <v>14</v>
      </c>
      <c r="AK1302" s="87">
        <f t="shared" si="164"/>
        <v>0</v>
      </c>
      <c r="AL1302" s="87"/>
      <c r="AM1302" s="87">
        <f t="shared" si="165"/>
        <v>6</v>
      </c>
      <c r="AN1302" s="87">
        <f t="shared" si="169"/>
        <v>30</v>
      </c>
      <c r="AO1302" s="87">
        <f t="shared" si="166"/>
        <v>30</v>
      </c>
      <c r="AP1302" s="87">
        <v>31</v>
      </c>
      <c r="AQ1302" s="87">
        <v>30</v>
      </c>
      <c r="AR1302" s="87">
        <v>28</v>
      </c>
      <c r="AW1302" s="64" t="str">
        <f t="shared" si="167"/>
        <v>HAZİRAN 2026</v>
      </c>
      <c r="AX1302" s="89"/>
      <c r="AY1302" s="90"/>
      <c r="AZ1302" s="90" t="e">
        <f t="shared" si="170"/>
        <v>#N/A</v>
      </c>
    </row>
    <row r="1303" spans="1:52" ht="17.45" customHeight="1" x14ac:dyDescent="0.2">
      <c r="A1303" s="81">
        <v>1297</v>
      </c>
      <c r="B1303" s="82" t="s">
        <v>4042</v>
      </c>
      <c r="C1303" s="83" t="s">
        <v>4041</v>
      </c>
      <c r="D1303" s="84" t="s">
        <v>4679</v>
      </c>
      <c r="E1303" s="84" t="s">
        <v>4679</v>
      </c>
      <c r="F1303" s="84" t="s">
        <v>4679</v>
      </c>
      <c r="G1303" s="84" t="s">
        <v>4674</v>
      </c>
      <c r="H1303" s="84" t="s">
        <v>4674</v>
      </c>
      <c r="I1303" s="84" t="s">
        <v>4674</v>
      </c>
      <c r="J1303" s="84" t="s">
        <v>4674</v>
      </c>
      <c r="K1303" s="84" t="s">
        <v>4679</v>
      </c>
      <c r="L1303" s="84" t="s">
        <v>4674</v>
      </c>
      <c r="M1303" s="84" t="s">
        <v>4674</v>
      </c>
      <c r="N1303" s="84" t="s">
        <v>4679</v>
      </c>
      <c r="O1303" s="84" t="s">
        <v>4679</v>
      </c>
      <c r="P1303" s="84" t="s">
        <v>4674</v>
      </c>
      <c r="Q1303" s="84" t="s">
        <v>4674</v>
      </c>
      <c r="R1303" s="84" t="s">
        <v>4679</v>
      </c>
      <c r="S1303" s="84" t="s">
        <v>4674</v>
      </c>
      <c r="T1303" s="84" t="s">
        <v>4674</v>
      </c>
      <c r="U1303" s="84" t="s">
        <v>4679</v>
      </c>
      <c r="V1303" s="84" t="s">
        <v>4679</v>
      </c>
      <c r="W1303" s="84" t="s">
        <v>4674</v>
      </c>
      <c r="X1303" s="84" t="s">
        <v>4674</v>
      </c>
      <c r="Y1303" s="84" t="s">
        <v>4679</v>
      </c>
      <c r="Z1303" s="84" t="s">
        <v>4674</v>
      </c>
      <c r="AA1303" s="84" t="s">
        <v>4674</v>
      </c>
      <c r="AB1303" s="84" t="s">
        <v>4679</v>
      </c>
      <c r="AC1303" s="84" t="s">
        <v>4679</v>
      </c>
      <c r="AD1303" s="84" t="s">
        <v>4674</v>
      </c>
      <c r="AE1303" s="84" t="s">
        <v>4674</v>
      </c>
      <c r="AF1303" s="84" t="s">
        <v>4679</v>
      </c>
      <c r="AG1303" s="84" t="s">
        <v>4679</v>
      </c>
      <c r="AH1303" s="84"/>
      <c r="AI1303" s="85">
        <f t="shared" si="168"/>
        <v>14</v>
      </c>
      <c r="AJ1303" s="86">
        <f t="shared" si="163"/>
        <v>14</v>
      </c>
      <c r="AK1303" s="87">
        <f t="shared" si="164"/>
        <v>0</v>
      </c>
      <c r="AL1303" s="87"/>
      <c r="AM1303" s="87">
        <f t="shared" si="165"/>
        <v>6</v>
      </c>
      <c r="AN1303" s="87">
        <f t="shared" si="169"/>
        <v>30</v>
      </c>
      <c r="AO1303" s="87">
        <f t="shared" si="166"/>
        <v>30</v>
      </c>
      <c r="AP1303" s="87">
        <v>31</v>
      </c>
      <c r="AQ1303" s="87">
        <v>30</v>
      </c>
      <c r="AR1303" s="87">
        <v>28</v>
      </c>
      <c r="AW1303" s="64" t="str">
        <f t="shared" si="167"/>
        <v>HAZİRAN 2026</v>
      </c>
      <c r="AX1303" s="89"/>
      <c r="AY1303" s="90"/>
      <c r="AZ1303" s="90" t="e">
        <f t="shared" si="170"/>
        <v>#N/A</v>
      </c>
    </row>
    <row r="1304" spans="1:52" ht="17.45" customHeight="1" x14ac:dyDescent="0.2">
      <c r="A1304" s="81">
        <v>1298</v>
      </c>
      <c r="B1304" s="82" t="s">
        <v>4045</v>
      </c>
      <c r="C1304" s="83" t="s">
        <v>4044</v>
      </c>
      <c r="D1304" s="84" t="s">
        <v>4679</v>
      </c>
      <c r="E1304" s="84" t="s">
        <v>4679</v>
      </c>
      <c r="F1304" s="84" t="s">
        <v>4679</v>
      </c>
      <c r="G1304" s="84" t="s">
        <v>4674</v>
      </c>
      <c r="H1304" s="84" t="s">
        <v>4674</v>
      </c>
      <c r="I1304" s="84" t="s">
        <v>4674</v>
      </c>
      <c r="J1304" s="84" t="s">
        <v>4674</v>
      </c>
      <c r="K1304" s="84" t="s">
        <v>4679</v>
      </c>
      <c r="L1304" s="84" t="s">
        <v>4679</v>
      </c>
      <c r="M1304" s="84" t="s">
        <v>4679</v>
      </c>
      <c r="N1304" s="84" t="s">
        <v>4674</v>
      </c>
      <c r="O1304" s="84" t="s">
        <v>4674</v>
      </c>
      <c r="P1304" s="84" t="s">
        <v>4674</v>
      </c>
      <c r="Q1304" s="84" t="s">
        <v>4674</v>
      </c>
      <c r="R1304" s="84" t="s">
        <v>4679</v>
      </c>
      <c r="S1304" s="84" t="s">
        <v>4679</v>
      </c>
      <c r="T1304" s="84" t="s">
        <v>4679</v>
      </c>
      <c r="U1304" s="84" t="s">
        <v>4674</v>
      </c>
      <c r="V1304" s="84" t="s">
        <v>4674</v>
      </c>
      <c r="W1304" s="84" t="s">
        <v>4674</v>
      </c>
      <c r="X1304" s="84" t="s">
        <v>4674</v>
      </c>
      <c r="Y1304" s="84" t="s">
        <v>4679</v>
      </c>
      <c r="Z1304" s="84" t="s">
        <v>4679</v>
      </c>
      <c r="AA1304" s="84" t="s">
        <v>4679</v>
      </c>
      <c r="AB1304" s="84" t="s">
        <v>4674</v>
      </c>
      <c r="AC1304" s="84" t="s">
        <v>4674</v>
      </c>
      <c r="AD1304" s="84" t="s">
        <v>4674</v>
      </c>
      <c r="AE1304" s="84" t="s">
        <v>4674</v>
      </c>
      <c r="AF1304" s="84" t="s">
        <v>4679</v>
      </c>
      <c r="AG1304" s="84" t="s">
        <v>4679</v>
      </c>
      <c r="AH1304" s="84"/>
      <c r="AI1304" s="85">
        <f t="shared" si="168"/>
        <v>14</v>
      </c>
      <c r="AJ1304" s="86">
        <f t="shared" si="163"/>
        <v>14</v>
      </c>
      <c r="AK1304" s="87">
        <f t="shared" si="164"/>
        <v>0</v>
      </c>
      <c r="AL1304" s="87"/>
      <c r="AM1304" s="87">
        <f t="shared" si="165"/>
        <v>6</v>
      </c>
      <c r="AN1304" s="87">
        <f t="shared" si="169"/>
        <v>30</v>
      </c>
      <c r="AO1304" s="87">
        <f t="shared" si="166"/>
        <v>30</v>
      </c>
      <c r="AP1304" s="87">
        <v>31</v>
      </c>
      <c r="AQ1304" s="87">
        <v>30</v>
      </c>
      <c r="AR1304" s="87">
        <v>28</v>
      </c>
      <c r="AW1304" s="64" t="str">
        <f t="shared" si="167"/>
        <v>HAZİRAN 2026</v>
      </c>
      <c r="AX1304" s="89"/>
      <c r="AY1304" s="90"/>
      <c r="AZ1304" s="90" t="e">
        <f t="shared" si="170"/>
        <v>#N/A</v>
      </c>
    </row>
    <row r="1305" spans="1:52" ht="17.45" customHeight="1" x14ac:dyDescent="0.2">
      <c r="A1305" s="81">
        <v>1299</v>
      </c>
      <c r="B1305" s="82" t="s">
        <v>4048</v>
      </c>
      <c r="C1305" s="83" t="s">
        <v>4047</v>
      </c>
      <c r="D1305" s="84" t="s">
        <v>4679</v>
      </c>
      <c r="E1305" s="84" t="s">
        <v>4679</v>
      </c>
      <c r="F1305" s="84" t="s">
        <v>4679</v>
      </c>
      <c r="G1305" s="84" t="s">
        <v>4674</v>
      </c>
      <c r="H1305" s="84" t="s">
        <v>4674</v>
      </c>
      <c r="I1305" s="84" t="s">
        <v>4674</v>
      </c>
      <c r="J1305" s="84" t="s">
        <v>4674</v>
      </c>
      <c r="K1305" s="84" t="s">
        <v>4679</v>
      </c>
      <c r="L1305" s="84" t="s">
        <v>4679</v>
      </c>
      <c r="M1305" s="84" t="s">
        <v>4679</v>
      </c>
      <c r="N1305" s="84" t="s">
        <v>4674</v>
      </c>
      <c r="O1305" s="84" t="s">
        <v>4674</v>
      </c>
      <c r="P1305" s="84" t="s">
        <v>4674</v>
      </c>
      <c r="Q1305" s="84" t="s">
        <v>4674</v>
      </c>
      <c r="R1305" s="84" t="s">
        <v>4690</v>
      </c>
      <c r="S1305" s="84" t="s">
        <v>4690</v>
      </c>
      <c r="T1305" s="84" t="s">
        <v>4690</v>
      </c>
      <c r="U1305" s="84" t="s">
        <v>4674</v>
      </c>
      <c r="V1305" s="84" t="s">
        <v>4674</v>
      </c>
      <c r="W1305" s="84" t="s">
        <v>4674</v>
      </c>
      <c r="X1305" s="84" t="s">
        <v>4674</v>
      </c>
      <c r="Y1305" s="84" t="s">
        <v>4690</v>
      </c>
      <c r="Z1305" s="84" t="s">
        <v>4690</v>
      </c>
      <c r="AA1305" s="84" t="s">
        <v>4690</v>
      </c>
      <c r="AB1305" s="84" t="s">
        <v>4674</v>
      </c>
      <c r="AC1305" s="84" t="s">
        <v>4674</v>
      </c>
      <c r="AD1305" s="84" t="s">
        <v>4674</v>
      </c>
      <c r="AE1305" s="84" t="s">
        <v>4674</v>
      </c>
      <c r="AF1305" s="84" t="s">
        <v>4690</v>
      </c>
      <c r="AG1305" s="84" t="s">
        <v>4679</v>
      </c>
      <c r="AH1305" s="84"/>
      <c r="AI1305" s="85">
        <f t="shared" si="168"/>
        <v>7</v>
      </c>
      <c r="AJ1305" s="86">
        <f t="shared" si="163"/>
        <v>7</v>
      </c>
      <c r="AK1305" s="87">
        <f t="shared" si="164"/>
        <v>0</v>
      </c>
      <c r="AL1305" s="87"/>
      <c r="AM1305" s="87">
        <f t="shared" si="165"/>
        <v>6</v>
      </c>
      <c r="AN1305" s="87">
        <f t="shared" si="169"/>
        <v>30</v>
      </c>
      <c r="AO1305" s="87">
        <f t="shared" si="166"/>
        <v>30</v>
      </c>
      <c r="AP1305" s="87">
        <v>31</v>
      </c>
      <c r="AQ1305" s="87">
        <v>30</v>
      </c>
      <c r="AR1305" s="87">
        <v>28</v>
      </c>
      <c r="AW1305" s="64" t="str">
        <f t="shared" si="167"/>
        <v>HAZİRAN 2026</v>
      </c>
      <c r="AX1305" s="89"/>
      <c r="AY1305" s="90"/>
      <c r="AZ1305" s="90" t="e">
        <f t="shared" si="170"/>
        <v>#N/A</v>
      </c>
    </row>
    <row r="1306" spans="1:52" ht="17.45" customHeight="1" x14ac:dyDescent="0.2">
      <c r="A1306" s="81">
        <v>1300</v>
      </c>
      <c r="B1306" s="82" t="s">
        <v>4051</v>
      </c>
      <c r="C1306" s="83" t="s">
        <v>4050</v>
      </c>
      <c r="D1306" s="84" t="s">
        <v>4674</v>
      </c>
      <c r="E1306" s="84" t="s">
        <v>4674</v>
      </c>
      <c r="F1306" s="84" t="s">
        <v>4679</v>
      </c>
      <c r="G1306" s="84" t="s">
        <v>4679</v>
      </c>
      <c r="H1306" s="84" t="s">
        <v>4679</v>
      </c>
      <c r="I1306" s="84" t="s">
        <v>4674</v>
      </c>
      <c r="J1306" s="84" t="s">
        <v>4674</v>
      </c>
      <c r="K1306" s="84" t="s">
        <v>4674</v>
      </c>
      <c r="L1306" s="84" t="s">
        <v>4674</v>
      </c>
      <c r="M1306" s="84" t="s">
        <v>4679</v>
      </c>
      <c r="N1306" s="84" t="s">
        <v>4679</v>
      </c>
      <c r="O1306" s="84" t="s">
        <v>4679</v>
      </c>
      <c r="P1306" s="84" t="s">
        <v>4674</v>
      </c>
      <c r="Q1306" s="84" t="s">
        <v>4674</v>
      </c>
      <c r="R1306" s="84" t="s">
        <v>4674</v>
      </c>
      <c r="S1306" s="84" t="s">
        <v>4674</v>
      </c>
      <c r="T1306" s="84" t="s">
        <v>4679</v>
      </c>
      <c r="U1306" s="84" t="s">
        <v>4679</v>
      </c>
      <c r="V1306" s="84" t="s">
        <v>4679</v>
      </c>
      <c r="W1306" s="84" t="s">
        <v>4674</v>
      </c>
      <c r="X1306" s="84" t="s">
        <v>4674</v>
      </c>
      <c r="Y1306" s="84" t="s">
        <v>4674</v>
      </c>
      <c r="Z1306" s="84" t="s">
        <v>4674</v>
      </c>
      <c r="AA1306" s="84" t="s">
        <v>4721</v>
      </c>
      <c r="AB1306" s="84" t="s">
        <v>4721</v>
      </c>
      <c r="AC1306" s="84" t="s">
        <v>4721</v>
      </c>
      <c r="AD1306" s="84" t="s">
        <v>4674</v>
      </c>
      <c r="AE1306" s="84" t="s">
        <v>4674</v>
      </c>
      <c r="AF1306" s="84" t="s">
        <v>4721</v>
      </c>
      <c r="AG1306" s="84" t="s">
        <v>4721</v>
      </c>
      <c r="AH1306" s="84"/>
      <c r="AI1306" s="85">
        <f t="shared" si="168"/>
        <v>9</v>
      </c>
      <c r="AJ1306" s="86">
        <f t="shared" si="163"/>
        <v>9</v>
      </c>
      <c r="AK1306" s="87">
        <f t="shared" si="164"/>
        <v>0</v>
      </c>
      <c r="AL1306" s="87"/>
      <c r="AM1306" s="87">
        <f t="shared" si="165"/>
        <v>6</v>
      </c>
      <c r="AN1306" s="87">
        <f t="shared" si="169"/>
        <v>30</v>
      </c>
      <c r="AO1306" s="87">
        <f t="shared" si="166"/>
        <v>30</v>
      </c>
      <c r="AP1306" s="87">
        <v>31</v>
      </c>
      <c r="AQ1306" s="87">
        <v>30</v>
      </c>
      <c r="AR1306" s="87">
        <v>28</v>
      </c>
      <c r="AW1306" s="64" t="str">
        <f t="shared" si="167"/>
        <v>HAZİRAN 2026</v>
      </c>
      <c r="AX1306" s="89"/>
      <c r="AY1306" s="90"/>
      <c r="AZ1306" s="90" t="e">
        <f t="shared" si="170"/>
        <v>#N/A</v>
      </c>
    </row>
    <row r="1307" spans="1:52" ht="17.45" customHeight="1" x14ac:dyDescent="0.2">
      <c r="A1307" s="81">
        <v>1301</v>
      </c>
      <c r="B1307" s="82" t="s">
        <v>4054</v>
      </c>
      <c r="C1307" s="83" t="s">
        <v>4053</v>
      </c>
      <c r="D1307" s="84" t="s">
        <v>4679</v>
      </c>
      <c r="E1307" s="84" t="s">
        <v>4674</v>
      </c>
      <c r="F1307" s="84" t="s">
        <v>4674</v>
      </c>
      <c r="G1307" s="84" t="s">
        <v>4679</v>
      </c>
      <c r="H1307" s="84" t="s">
        <v>4679</v>
      </c>
      <c r="I1307" s="84" t="s">
        <v>4674</v>
      </c>
      <c r="J1307" s="84" t="s">
        <v>4674</v>
      </c>
      <c r="K1307" s="84" t="s">
        <v>4679</v>
      </c>
      <c r="L1307" s="84" t="s">
        <v>4679</v>
      </c>
      <c r="M1307" s="84" t="s">
        <v>4679</v>
      </c>
      <c r="N1307" s="84" t="s">
        <v>4674</v>
      </c>
      <c r="O1307" s="84" t="s">
        <v>4674</v>
      </c>
      <c r="P1307" s="84" t="s">
        <v>4674</v>
      </c>
      <c r="Q1307" s="84" t="s">
        <v>4674</v>
      </c>
      <c r="R1307" s="84" t="s">
        <v>4679</v>
      </c>
      <c r="S1307" s="84" t="s">
        <v>4679</v>
      </c>
      <c r="T1307" s="84" t="s">
        <v>4679</v>
      </c>
      <c r="U1307" s="84" t="s">
        <v>4674</v>
      </c>
      <c r="V1307" s="84" t="s">
        <v>4674</v>
      </c>
      <c r="W1307" s="84" t="s">
        <v>4674</v>
      </c>
      <c r="X1307" s="84" t="s">
        <v>4674</v>
      </c>
      <c r="Y1307" s="84" t="s">
        <v>4679</v>
      </c>
      <c r="Z1307" s="84" t="s">
        <v>4679</v>
      </c>
      <c r="AA1307" s="84" t="s">
        <v>4679</v>
      </c>
      <c r="AB1307" s="84" t="s">
        <v>4674</v>
      </c>
      <c r="AC1307" s="84" t="s">
        <v>4674</v>
      </c>
      <c r="AD1307" s="84" t="s">
        <v>4674</v>
      </c>
      <c r="AE1307" s="84" t="s">
        <v>4674</v>
      </c>
      <c r="AF1307" s="84" t="s">
        <v>4679</v>
      </c>
      <c r="AG1307" s="84" t="s">
        <v>4679</v>
      </c>
      <c r="AH1307" s="84"/>
      <c r="AI1307" s="85">
        <f t="shared" si="168"/>
        <v>14</v>
      </c>
      <c r="AJ1307" s="86">
        <f t="shared" si="163"/>
        <v>14</v>
      </c>
      <c r="AK1307" s="87">
        <f t="shared" si="164"/>
        <v>0</v>
      </c>
      <c r="AL1307" s="87"/>
      <c r="AM1307" s="87">
        <f t="shared" si="165"/>
        <v>6</v>
      </c>
      <c r="AN1307" s="87">
        <f t="shared" si="169"/>
        <v>30</v>
      </c>
      <c r="AO1307" s="87">
        <f t="shared" si="166"/>
        <v>30</v>
      </c>
      <c r="AP1307" s="87">
        <v>31</v>
      </c>
      <c r="AQ1307" s="87">
        <v>30</v>
      </c>
      <c r="AR1307" s="87">
        <v>28</v>
      </c>
      <c r="AW1307" s="64" t="str">
        <f t="shared" si="167"/>
        <v>HAZİRAN 2026</v>
      </c>
      <c r="AX1307" s="89"/>
      <c r="AY1307" s="90"/>
      <c r="AZ1307" s="90" t="e">
        <f t="shared" si="170"/>
        <v>#N/A</v>
      </c>
    </row>
    <row r="1308" spans="1:52" ht="17.45" customHeight="1" x14ac:dyDescent="0.2">
      <c r="A1308" s="81">
        <v>1302</v>
      </c>
      <c r="B1308" s="82" t="s">
        <v>4057</v>
      </c>
      <c r="C1308" s="83" t="s">
        <v>4056</v>
      </c>
      <c r="D1308" s="84" t="s">
        <v>4674</v>
      </c>
      <c r="E1308" s="84" t="s">
        <v>4674</v>
      </c>
      <c r="F1308" s="84" t="s">
        <v>4674</v>
      </c>
      <c r="G1308" s="84" t="s">
        <v>4674</v>
      </c>
      <c r="H1308" s="84" t="s">
        <v>4674</v>
      </c>
      <c r="I1308" s="84" t="s">
        <v>4674</v>
      </c>
      <c r="J1308" s="84" t="s">
        <v>4674</v>
      </c>
      <c r="K1308" s="84" t="s">
        <v>4674</v>
      </c>
      <c r="L1308" s="84" t="s">
        <v>4674</v>
      </c>
      <c r="M1308" s="84" t="s">
        <v>4674</v>
      </c>
      <c r="N1308" s="84" t="s">
        <v>4674</v>
      </c>
      <c r="O1308" s="84" t="s">
        <v>4674</v>
      </c>
      <c r="P1308" s="84" t="s">
        <v>4674</v>
      </c>
      <c r="Q1308" s="84" t="s">
        <v>4674</v>
      </c>
      <c r="R1308" s="84" t="s">
        <v>4674</v>
      </c>
      <c r="S1308" s="84" t="s">
        <v>4674</v>
      </c>
      <c r="T1308" s="84" t="s">
        <v>4674</v>
      </c>
      <c r="U1308" s="84" t="s">
        <v>4674</v>
      </c>
      <c r="V1308" s="84" t="s">
        <v>4674</v>
      </c>
      <c r="W1308" s="84" t="s">
        <v>4674</v>
      </c>
      <c r="X1308" s="84" t="s">
        <v>4674</v>
      </c>
      <c r="Y1308" s="84" t="s">
        <v>4674</v>
      </c>
      <c r="Z1308" s="84" t="s">
        <v>4674</v>
      </c>
      <c r="AA1308" s="84" t="s">
        <v>4674</v>
      </c>
      <c r="AB1308" s="84" t="s">
        <v>4674</v>
      </c>
      <c r="AC1308" s="84" t="s">
        <v>4674</v>
      </c>
      <c r="AD1308" s="84" t="s">
        <v>4674</v>
      </c>
      <c r="AE1308" s="84" t="s">
        <v>4674</v>
      </c>
      <c r="AF1308" s="84" t="s">
        <v>4674</v>
      </c>
      <c r="AG1308" s="84" t="s">
        <v>4674</v>
      </c>
      <c r="AH1308" s="84"/>
      <c r="AI1308" s="85">
        <f t="shared" si="168"/>
        <v>0</v>
      </c>
      <c r="AJ1308" s="86">
        <f t="shared" si="163"/>
        <v>0</v>
      </c>
      <c r="AK1308" s="87">
        <f t="shared" si="164"/>
        <v>0</v>
      </c>
      <c r="AL1308" s="87"/>
      <c r="AM1308" s="87">
        <f t="shared" si="165"/>
        <v>6</v>
      </c>
      <c r="AN1308" s="87">
        <f t="shared" si="169"/>
        <v>30</v>
      </c>
      <c r="AO1308" s="87">
        <f t="shared" si="166"/>
        <v>30</v>
      </c>
      <c r="AP1308" s="87">
        <v>31</v>
      </c>
      <c r="AQ1308" s="87">
        <v>30</v>
      </c>
      <c r="AR1308" s="87">
        <v>28</v>
      </c>
      <c r="AW1308" s="64" t="str">
        <f t="shared" si="167"/>
        <v>HAZİRAN 2026</v>
      </c>
      <c r="AX1308" s="89"/>
      <c r="AY1308" s="90"/>
      <c r="AZ1308" s="90" t="e">
        <f t="shared" si="170"/>
        <v>#N/A</v>
      </c>
    </row>
    <row r="1309" spans="1:52" ht="17.45" customHeight="1" x14ac:dyDescent="0.2">
      <c r="A1309" s="81">
        <v>1303</v>
      </c>
      <c r="B1309" s="82" t="s">
        <v>4060</v>
      </c>
      <c r="C1309" s="83" t="s">
        <v>4059</v>
      </c>
      <c r="D1309" s="84" t="s">
        <v>4674</v>
      </c>
      <c r="E1309" s="84" t="s">
        <v>4679</v>
      </c>
      <c r="F1309" s="84" t="s">
        <v>4679</v>
      </c>
      <c r="G1309" s="84" t="s">
        <v>4679</v>
      </c>
      <c r="H1309" s="84" t="s">
        <v>4674</v>
      </c>
      <c r="I1309" s="84" t="s">
        <v>4674</v>
      </c>
      <c r="J1309" s="84" t="s">
        <v>4674</v>
      </c>
      <c r="K1309" s="84" t="s">
        <v>4674</v>
      </c>
      <c r="L1309" s="84" t="s">
        <v>4679</v>
      </c>
      <c r="M1309" s="84" t="s">
        <v>4679</v>
      </c>
      <c r="N1309" s="84" t="s">
        <v>4679</v>
      </c>
      <c r="O1309" s="84" t="s">
        <v>4674</v>
      </c>
      <c r="P1309" s="84" t="s">
        <v>4674</v>
      </c>
      <c r="Q1309" s="84" t="s">
        <v>4674</v>
      </c>
      <c r="R1309" s="84" t="s">
        <v>4674</v>
      </c>
      <c r="S1309" s="84" t="s">
        <v>4679</v>
      </c>
      <c r="T1309" s="84" t="s">
        <v>4679</v>
      </c>
      <c r="U1309" s="84" t="s">
        <v>4679</v>
      </c>
      <c r="V1309" s="84" t="s">
        <v>4674</v>
      </c>
      <c r="W1309" s="84" t="s">
        <v>4674</v>
      </c>
      <c r="X1309" s="84" t="s">
        <v>4674</v>
      </c>
      <c r="Y1309" s="84" t="s">
        <v>4674</v>
      </c>
      <c r="Z1309" s="84" t="s">
        <v>4679</v>
      </c>
      <c r="AA1309" s="84" t="s">
        <v>4679</v>
      </c>
      <c r="AB1309" s="84" t="s">
        <v>4679</v>
      </c>
      <c r="AC1309" s="84" t="s">
        <v>4674</v>
      </c>
      <c r="AD1309" s="84" t="s">
        <v>4674</v>
      </c>
      <c r="AE1309" s="84" t="s">
        <v>4674</v>
      </c>
      <c r="AF1309" s="84" t="s">
        <v>4679</v>
      </c>
      <c r="AG1309" s="84" t="s">
        <v>4679</v>
      </c>
      <c r="AH1309" s="84"/>
      <c r="AI1309" s="85">
        <f t="shared" si="168"/>
        <v>14</v>
      </c>
      <c r="AJ1309" s="86">
        <f t="shared" si="163"/>
        <v>14</v>
      </c>
      <c r="AK1309" s="87">
        <f t="shared" si="164"/>
        <v>0</v>
      </c>
      <c r="AL1309" s="87"/>
      <c r="AM1309" s="87">
        <f t="shared" si="165"/>
        <v>6</v>
      </c>
      <c r="AN1309" s="87">
        <f t="shared" si="169"/>
        <v>30</v>
      </c>
      <c r="AO1309" s="87">
        <f t="shared" si="166"/>
        <v>30</v>
      </c>
      <c r="AP1309" s="87">
        <v>31</v>
      </c>
      <c r="AQ1309" s="87">
        <v>30</v>
      </c>
      <c r="AR1309" s="87">
        <v>28</v>
      </c>
      <c r="AW1309" s="64" t="str">
        <f t="shared" si="167"/>
        <v>HAZİRAN 2026</v>
      </c>
      <c r="AX1309" s="89"/>
      <c r="AY1309" s="90"/>
      <c r="AZ1309" s="90" t="e">
        <f t="shared" si="170"/>
        <v>#N/A</v>
      </c>
    </row>
    <row r="1310" spans="1:52" ht="17.45" customHeight="1" x14ac:dyDescent="0.2">
      <c r="A1310" s="81">
        <v>1304</v>
      </c>
      <c r="B1310" s="82" t="s">
        <v>4063</v>
      </c>
      <c r="C1310" s="83" t="s">
        <v>4062</v>
      </c>
      <c r="D1310" s="84" t="s">
        <v>4679</v>
      </c>
      <c r="E1310" s="84" t="s">
        <v>4679</v>
      </c>
      <c r="F1310" s="84" t="s">
        <v>4679</v>
      </c>
      <c r="G1310" s="84" t="s">
        <v>4674</v>
      </c>
      <c r="H1310" s="84" t="s">
        <v>4674</v>
      </c>
      <c r="I1310" s="84" t="s">
        <v>4674</v>
      </c>
      <c r="J1310" s="84" t="s">
        <v>4674</v>
      </c>
      <c r="K1310" s="84" t="s">
        <v>4679</v>
      </c>
      <c r="L1310" s="84" t="s">
        <v>4679</v>
      </c>
      <c r="M1310" s="84" t="s">
        <v>4679</v>
      </c>
      <c r="N1310" s="84" t="s">
        <v>4674</v>
      </c>
      <c r="O1310" s="84" t="s">
        <v>4674</v>
      </c>
      <c r="P1310" s="84" t="s">
        <v>4674</v>
      </c>
      <c r="Q1310" s="84" t="s">
        <v>4674</v>
      </c>
      <c r="R1310" s="84" t="s">
        <v>4679</v>
      </c>
      <c r="S1310" s="84" t="s">
        <v>4679</v>
      </c>
      <c r="T1310" s="84" t="s">
        <v>4679</v>
      </c>
      <c r="U1310" s="84" t="s">
        <v>4674</v>
      </c>
      <c r="V1310" s="84" t="s">
        <v>4674</v>
      </c>
      <c r="W1310" s="84" t="s">
        <v>4674</v>
      </c>
      <c r="X1310" s="84" t="s">
        <v>4674</v>
      </c>
      <c r="Y1310" s="84" t="s">
        <v>4679</v>
      </c>
      <c r="Z1310" s="84" t="s">
        <v>4679</v>
      </c>
      <c r="AA1310" s="84" t="s">
        <v>4679</v>
      </c>
      <c r="AB1310" s="84" t="s">
        <v>4674</v>
      </c>
      <c r="AC1310" s="84" t="s">
        <v>4674</v>
      </c>
      <c r="AD1310" s="84" t="s">
        <v>4674</v>
      </c>
      <c r="AE1310" s="84" t="s">
        <v>4674</v>
      </c>
      <c r="AF1310" s="84" t="s">
        <v>4679</v>
      </c>
      <c r="AG1310" s="84" t="s">
        <v>4679</v>
      </c>
      <c r="AH1310" s="84"/>
      <c r="AI1310" s="85">
        <f t="shared" si="168"/>
        <v>14</v>
      </c>
      <c r="AJ1310" s="86">
        <f t="shared" si="163"/>
        <v>14</v>
      </c>
      <c r="AK1310" s="87">
        <f t="shared" si="164"/>
        <v>0</v>
      </c>
      <c r="AL1310" s="87"/>
      <c r="AM1310" s="87">
        <f t="shared" si="165"/>
        <v>6</v>
      </c>
      <c r="AN1310" s="87">
        <f t="shared" si="169"/>
        <v>30</v>
      </c>
      <c r="AO1310" s="87">
        <f t="shared" si="166"/>
        <v>30</v>
      </c>
      <c r="AP1310" s="87">
        <v>31</v>
      </c>
      <c r="AQ1310" s="87">
        <v>30</v>
      </c>
      <c r="AR1310" s="87">
        <v>28</v>
      </c>
      <c r="AW1310" s="64" t="str">
        <f t="shared" si="167"/>
        <v>HAZİRAN 2026</v>
      </c>
      <c r="AX1310" s="89"/>
      <c r="AY1310" s="90"/>
      <c r="AZ1310" s="90" t="e">
        <f t="shared" si="170"/>
        <v>#N/A</v>
      </c>
    </row>
    <row r="1311" spans="1:52" ht="17.45" customHeight="1" x14ac:dyDescent="0.2">
      <c r="A1311" s="81">
        <v>1305</v>
      </c>
      <c r="B1311" s="82" t="s">
        <v>4066</v>
      </c>
      <c r="C1311" s="83" t="s">
        <v>4065</v>
      </c>
      <c r="D1311" s="84" t="s">
        <v>4679</v>
      </c>
      <c r="E1311" s="84" t="s">
        <v>4674</v>
      </c>
      <c r="F1311" s="84" t="s">
        <v>4674</v>
      </c>
      <c r="G1311" s="84" t="s">
        <v>4679</v>
      </c>
      <c r="H1311" s="84" t="s">
        <v>4679</v>
      </c>
      <c r="I1311" s="84" t="s">
        <v>4674</v>
      </c>
      <c r="J1311" s="84" t="s">
        <v>4674</v>
      </c>
      <c r="K1311" s="84" t="s">
        <v>4679</v>
      </c>
      <c r="L1311" s="84" t="s">
        <v>4674</v>
      </c>
      <c r="M1311" s="84" t="s">
        <v>4674</v>
      </c>
      <c r="N1311" s="84" t="s">
        <v>4679</v>
      </c>
      <c r="O1311" s="84" t="s">
        <v>4679</v>
      </c>
      <c r="P1311" s="84" t="s">
        <v>4674</v>
      </c>
      <c r="Q1311" s="84" t="s">
        <v>4674</v>
      </c>
      <c r="R1311" s="84" t="s">
        <v>4679</v>
      </c>
      <c r="S1311" s="84" t="s">
        <v>4674</v>
      </c>
      <c r="T1311" s="84" t="s">
        <v>4674</v>
      </c>
      <c r="U1311" s="84" t="s">
        <v>4679</v>
      </c>
      <c r="V1311" s="84" t="s">
        <v>4679</v>
      </c>
      <c r="W1311" s="84" t="s">
        <v>4674</v>
      </c>
      <c r="X1311" s="84" t="s">
        <v>4674</v>
      </c>
      <c r="Y1311" s="84" t="s">
        <v>4679</v>
      </c>
      <c r="Z1311" s="84" t="s">
        <v>4674</v>
      </c>
      <c r="AA1311" s="84" t="s">
        <v>4674</v>
      </c>
      <c r="AB1311" s="84" t="s">
        <v>4679</v>
      </c>
      <c r="AC1311" s="84" t="s">
        <v>4679</v>
      </c>
      <c r="AD1311" s="84" t="s">
        <v>4674</v>
      </c>
      <c r="AE1311" s="84" t="s">
        <v>4674</v>
      </c>
      <c r="AF1311" s="84" t="s">
        <v>4679</v>
      </c>
      <c r="AG1311" s="84" t="s">
        <v>4674</v>
      </c>
      <c r="AH1311" s="84"/>
      <c r="AI1311" s="85">
        <f t="shared" si="168"/>
        <v>13</v>
      </c>
      <c r="AJ1311" s="86">
        <f t="shared" si="163"/>
        <v>13</v>
      </c>
      <c r="AK1311" s="87">
        <f t="shared" si="164"/>
        <v>0</v>
      </c>
      <c r="AL1311" s="87"/>
      <c r="AM1311" s="87">
        <f t="shared" si="165"/>
        <v>6</v>
      </c>
      <c r="AN1311" s="87">
        <f t="shared" si="169"/>
        <v>30</v>
      </c>
      <c r="AO1311" s="87">
        <f t="shared" si="166"/>
        <v>30</v>
      </c>
      <c r="AP1311" s="87">
        <v>31</v>
      </c>
      <c r="AQ1311" s="87">
        <v>30</v>
      </c>
      <c r="AR1311" s="87">
        <v>28</v>
      </c>
      <c r="AW1311" s="64" t="str">
        <f t="shared" si="167"/>
        <v>HAZİRAN 2026</v>
      </c>
      <c r="AX1311" s="89"/>
      <c r="AY1311" s="90"/>
      <c r="AZ1311" s="90" t="e">
        <f t="shared" si="170"/>
        <v>#N/A</v>
      </c>
    </row>
    <row r="1312" spans="1:52" ht="17.45" customHeight="1" x14ac:dyDescent="0.2">
      <c r="A1312" s="81">
        <v>1306</v>
      </c>
      <c r="B1312" s="82" t="s">
        <v>4069</v>
      </c>
      <c r="C1312" s="83" t="s">
        <v>4068</v>
      </c>
      <c r="D1312" s="84" t="s">
        <v>4674</v>
      </c>
      <c r="E1312" s="84" t="s">
        <v>4674</v>
      </c>
      <c r="F1312" s="84" t="s">
        <v>4674</v>
      </c>
      <c r="G1312" s="84" t="s">
        <v>4679</v>
      </c>
      <c r="H1312" s="84" t="s">
        <v>4674</v>
      </c>
      <c r="I1312" s="84" t="s">
        <v>4674</v>
      </c>
      <c r="J1312" s="84" t="s">
        <v>4674</v>
      </c>
      <c r="K1312" s="84" t="s">
        <v>4674</v>
      </c>
      <c r="L1312" s="84" t="s">
        <v>4674</v>
      </c>
      <c r="M1312" s="84" t="s">
        <v>4674</v>
      </c>
      <c r="N1312" s="84" t="s">
        <v>4674</v>
      </c>
      <c r="O1312" s="84" t="s">
        <v>4674</v>
      </c>
      <c r="P1312" s="84" t="s">
        <v>4674</v>
      </c>
      <c r="Q1312" s="84" t="s">
        <v>4674</v>
      </c>
      <c r="R1312" s="84" t="s">
        <v>4674</v>
      </c>
      <c r="S1312" s="84" t="s">
        <v>4674</v>
      </c>
      <c r="T1312" s="84" t="s">
        <v>4674</v>
      </c>
      <c r="U1312" s="84" t="s">
        <v>4674</v>
      </c>
      <c r="V1312" s="84" t="s">
        <v>4674</v>
      </c>
      <c r="W1312" s="84" t="s">
        <v>4674</v>
      </c>
      <c r="X1312" s="84" t="s">
        <v>4674</v>
      </c>
      <c r="Y1312" s="84" t="s">
        <v>4674</v>
      </c>
      <c r="Z1312" s="84" t="s">
        <v>4674</v>
      </c>
      <c r="AA1312" s="84" t="s">
        <v>4674</v>
      </c>
      <c r="AB1312" s="84" t="s">
        <v>4674</v>
      </c>
      <c r="AC1312" s="84" t="s">
        <v>4674</v>
      </c>
      <c r="AD1312" s="84" t="s">
        <v>4674</v>
      </c>
      <c r="AE1312" s="84" t="s">
        <v>4674</v>
      </c>
      <c r="AF1312" s="84" t="s">
        <v>4674</v>
      </c>
      <c r="AG1312" s="84" t="s">
        <v>4674</v>
      </c>
      <c r="AH1312" s="84"/>
      <c r="AI1312" s="85">
        <f t="shared" si="168"/>
        <v>1</v>
      </c>
      <c r="AJ1312" s="86">
        <f t="shared" si="163"/>
        <v>1</v>
      </c>
      <c r="AK1312" s="87">
        <f t="shared" si="164"/>
        <v>0</v>
      </c>
      <c r="AL1312" s="87"/>
      <c r="AM1312" s="87">
        <f t="shared" si="165"/>
        <v>6</v>
      </c>
      <c r="AN1312" s="87">
        <f t="shared" si="169"/>
        <v>30</v>
      </c>
      <c r="AO1312" s="87">
        <f t="shared" si="166"/>
        <v>30</v>
      </c>
      <c r="AP1312" s="87">
        <v>31</v>
      </c>
      <c r="AQ1312" s="87">
        <v>30</v>
      </c>
      <c r="AR1312" s="87">
        <v>28</v>
      </c>
      <c r="AW1312" s="64" t="str">
        <f t="shared" si="167"/>
        <v>HAZİRAN 2026</v>
      </c>
      <c r="AX1312" s="89"/>
      <c r="AY1312" s="90"/>
      <c r="AZ1312" s="90" t="e">
        <f t="shared" si="170"/>
        <v>#N/A</v>
      </c>
    </row>
    <row r="1313" spans="1:52" ht="17.45" customHeight="1" x14ac:dyDescent="0.2">
      <c r="A1313" s="81">
        <v>1307</v>
      </c>
      <c r="B1313" s="82" t="s">
        <v>4072</v>
      </c>
      <c r="C1313" s="83" t="s">
        <v>4071</v>
      </c>
      <c r="D1313" s="84" t="s">
        <v>4674</v>
      </c>
      <c r="E1313" s="84" t="s">
        <v>4679</v>
      </c>
      <c r="F1313" s="84" t="s">
        <v>4674</v>
      </c>
      <c r="G1313" s="84" t="s">
        <v>4679</v>
      </c>
      <c r="H1313" s="84" t="s">
        <v>4679</v>
      </c>
      <c r="I1313" s="84" t="s">
        <v>4674</v>
      </c>
      <c r="J1313" s="84" t="s">
        <v>4674</v>
      </c>
      <c r="K1313" s="84" t="s">
        <v>4674</v>
      </c>
      <c r="L1313" s="84" t="s">
        <v>4679</v>
      </c>
      <c r="M1313" s="84" t="s">
        <v>4679</v>
      </c>
      <c r="N1313" s="84" t="s">
        <v>4679</v>
      </c>
      <c r="O1313" s="84" t="s">
        <v>4674</v>
      </c>
      <c r="P1313" s="84" t="s">
        <v>4674</v>
      </c>
      <c r="Q1313" s="84" t="s">
        <v>4674</v>
      </c>
      <c r="R1313" s="84" t="s">
        <v>4674</v>
      </c>
      <c r="S1313" s="84" t="s">
        <v>4674</v>
      </c>
      <c r="T1313" s="84" t="s">
        <v>4679</v>
      </c>
      <c r="U1313" s="84" t="s">
        <v>4679</v>
      </c>
      <c r="V1313" s="84" t="s">
        <v>4679</v>
      </c>
      <c r="W1313" s="84" t="s">
        <v>4674</v>
      </c>
      <c r="X1313" s="84" t="s">
        <v>4674</v>
      </c>
      <c r="Y1313" s="84" t="s">
        <v>4679</v>
      </c>
      <c r="Z1313" s="84" t="s">
        <v>4679</v>
      </c>
      <c r="AA1313" s="84" t="s">
        <v>4679</v>
      </c>
      <c r="AB1313" s="84" t="s">
        <v>4674</v>
      </c>
      <c r="AC1313" s="84" t="s">
        <v>4674</v>
      </c>
      <c r="AD1313" s="84" t="s">
        <v>4674</v>
      </c>
      <c r="AE1313" s="84" t="s">
        <v>4674</v>
      </c>
      <c r="AF1313" s="84" t="s">
        <v>4679</v>
      </c>
      <c r="AG1313" s="84" t="s">
        <v>4679</v>
      </c>
      <c r="AH1313" s="84"/>
      <c r="AI1313" s="85">
        <f t="shared" si="168"/>
        <v>14</v>
      </c>
      <c r="AJ1313" s="86">
        <f t="shared" si="163"/>
        <v>14</v>
      </c>
      <c r="AK1313" s="87">
        <f t="shared" si="164"/>
        <v>0</v>
      </c>
      <c r="AL1313" s="87"/>
      <c r="AM1313" s="87">
        <f t="shared" si="165"/>
        <v>6</v>
      </c>
      <c r="AN1313" s="87">
        <f t="shared" si="169"/>
        <v>30</v>
      </c>
      <c r="AO1313" s="87">
        <f t="shared" si="166"/>
        <v>30</v>
      </c>
      <c r="AP1313" s="87">
        <v>31</v>
      </c>
      <c r="AQ1313" s="87">
        <v>30</v>
      </c>
      <c r="AR1313" s="87">
        <v>28</v>
      </c>
      <c r="AW1313" s="64" t="str">
        <f t="shared" si="167"/>
        <v>HAZİRAN 2026</v>
      </c>
      <c r="AX1313" s="89"/>
      <c r="AY1313" s="90"/>
      <c r="AZ1313" s="90" t="e">
        <f t="shared" si="170"/>
        <v>#N/A</v>
      </c>
    </row>
    <row r="1314" spans="1:52" ht="17.45" customHeight="1" x14ac:dyDescent="0.2">
      <c r="A1314" s="81">
        <v>1308</v>
      </c>
      <c r="B1314" s="82" t="s">
        <v>4075</v>
      </c>
      <c r="C1314" s="83" t="s">
        <v>4074</v>
      </c>
      <c r="D1314" s="84" t="s">
        <v>4674</v>
      </c>
      <c r="E1314" s="84" t="s">
        <v>4674</v>
      </c>
      <c r="F1314" s="84" t="s">
        <v>4721</v>
      </c>
      <c r="G1314" s="84" t="s">
        <v>4721</v>
      </c>
      <c r="H1314" s="84" t="s">
        <v>4674</v>
      </c>
      <c r="I1314" s="84" t="s">
        <v>4674</v>
      </c>
      <c r="J1314" s="84" t="s">
        <v>4674</v>
      </c>
      <c r="K1314" s="84" t="s">
        <v>4674</v>
      </c>
      <c r="L1314" s="84" t="s">
        <v>4674</v>
      </c>
      <c r="M1314" s="84" t="s">
        <v>4721</v>
      </c>
      <c r="N1314" s="84" t="s">
        <v>4721</v>
      </c>
      <c r="O1314" s="84" t="s">
        <v>4674</v>
      </c>
      <c r="P1314" s="84" t="s">
        <v>4674</v>
      </c>
      <c r="Q1314" s="84" t="s">
        <v>4674</v>
      </c>
      <c r="R1314" s="84" t="s">
        <v>4674</v>
      </c>
      <c r="S1314" s="84" t="s">
        <v>4674</v>
      </c>
      <c r="T1314" s="84" t="s">
        <v>4721</v>
      </c>
      <c r="U1314" s="84" t="s">
        <v>4721</v>
      </c>
      <c r="V1314" s="84" t="s">
        <v>4674</v>
      </c>
      <c r="W1314" s="84" t="s">
        <v>4674</v>
      </c>
      <c r="X1314" s="84" t="s">
        <v>4674</v>
      </c>
      <c r="Y1314" s="84" t="s">
        <v>4674</v>
      </c>
      <c r="Z1314" s="84" t="s">
        <v>4674</v>
      </c>
      <c r="AA1314" s="84" t="s">
        <v>4721</v>
      </c>
      <c r="AB1314" s="84" t="s">
        <v>4721</v>
      </c>
      <c r="AC1314" s="84" t="s">
        <v>4674</v>
      </c>
      <c r="AD1314" s="84" t="s">
        <v>4674</v>
      </c>
      <c r="AE1314" s="84" t="s">
        <v>4674</v>
      </c>
      <c r="AF1314" s="84" t="s">
        <v>4674</v>
      </c>
      <c r="AG1314" s="84" t="s">
        <v>4674</v>
      </c>
      <c r="AH1314" s="84"/>
      <c r="AI1314" s="85">
        <f t="shared" si="168"/>
        <v>0</v>
      </c>
      <c r="AJ1314" s="86">
        <f t="shared" si="163"/>
        <v>0</v>
      </c>
      <c r="AK1314" s="87">
        <f t="shared" si="164"/>
        <v>0</v>
      </c>
      <c r="AL1314" s="87"/>
      <c r="AM1314" s="87">
        <f t="shared" si="165"/>
        <v>6</v>
      </c>
      <c r="AN1314" s="87">
        <f t="shared" si="169"/>
        <v>30</v>
      </c>
      <c r="AO1314" s="87">
        <f t="shared" si="166"/>
        <v>30</v>
      </c>
      <c r="AP1314" s="87">
        <v>31</v>
      </c>
      <c r="AQ1314" s="87">
        <v>30</v>
      </c>
      <c r="AR1314" s="87">
        <v>28</v>
      </c>
      <c r="AW1314" s="64" t="str">
        <f t="shared" si="167"/>
        <v>HAZİRAN 2026</v>
      </c>
      <c r="AX1314" s="89"/>
      <c r="AY1314" s="90"/>
      <c r="AZ1314" s="90" t="e">
        <f t="shared" si="170"/>
        <v>#N/A</v>
      </c>
    </row>
    <row r="1315" spans="1:52" ht="17.45" customHeight="1" x14ac:dyDescent="0.2">
      <c r="A1315" s="81">
        <v>1309</v>
      </c>
      <c r="B1315" s="82" t="s">
        <v>4078</v>
      </c>
      <c r="C1315" s="83" t="s">
        <v>4077</v>
      </c>
      <c r="D1315" s="84" t="s">
        <v>4679</v>
      </c>
      <c r="E1315" s="84" t="s">
        <v>4674</v>
      </c>
      <c r="F1315" s="84" t="s">
        <v>4679</v>
      </c>
      <c r="G1315" s="84" t="s">
        <v>4679</v>
      </c>
      <c r="H1315" s="84" t="s">
        <v>4674</v>
      </c>
      <c r="I1315" s="84" t="s">
        <v>4674</v>
      </c>
      <c r="J1315" s="84" t="s">
        <v>4674</v>
      </c>
      <c r="K1315" s="84" t="s">
        <v>4679</v>
      </c>
      <c r="L1315" s="84" t="s">
        <v>4674</v>
      </c>
      <c r="M1315" s="84" t="s">
        <v>4679</v>
      </c>
      <c r="N1315" s="84" t="s">
        <v>4679</v>
      </c>
      <c r="O1315" s="84" t="s">
        <v>4674</v>
      </c>
      <c r="P1315" s="84" t="s">
        <v>4674</v>
      </c>
      <c r="Q1315" s="84" t="s">
        <v>4674</v>
      </c>
      <c r="R1315" s="84" t="s">
        <v>4679</v>
      </c>
      <c r="S1315" s="84" t="s">
        <v>4674</v>
      </c>
      <c r="T1315" s="84" t="s">
        <v>4679</v>
      </c>
      <c r="U1315" s="84" t="s">
        <v>4679</v>
      </c>
      <c r="V1315" s="84" t="s">
        <v>4674</v>
      </c>
      <c r="W1315" s="84" t="s">
        <v>4674</v>
      </c>
      <c r="X1315" s="84" t="s">
        <v>4674</v>
      </c>
      <c r="Y1315" s="84" t="s">
        <v>4679</v>
      </c>
      <c r="Z1315" s="84" t="s">
        <v>4674</v>
      </c>
      <c r="AA1315" s="84" t="s">
        <v>4679</v>
      </c>
      <c r="AB1315" s="84" t="s">
        <v>4679</v>
      </c>
      <c r="AC1315" s="84" t="s">
        <v>4674</v>
      </c>
      <c r="AD1315" s="84" t="s">
        <v>4674</v>
      </c>
      <c r="AE1315" s="84" t="s">
        <v>4674</v>
      </c>
      <c r="AF1315" s="84" t="s">
        <v>4679</v>
      </c>
      <c r="AG1315" s="84" t="s">
        <v>4679</v>
      </c>
      <c r="AH1315" s="84"/>
      <c r="AI1315" s="85">
        <f t="shared" si="168"/>
        <v>14</v>
      </c>
      <c r="AJ1315" s="86">
        <f t="shared" si="163"/>
        <v>14</v>
      </c>
      <c r="AK1315" s="87">
        <f t="shared" si="164"/>
        <v>0</v>
      </c>
      <c r="AL1315" s="87"/>
      <c r="AM1315" s="87">
        <f t="shared" si="165"/>
        <v>6</v>
      </c>
      <c r="AN1315" s="87">
        <f t="shared" si="169"/>
        <v>30</v>
      </c>
      <c r="AO1315" s="87">
        <f t="shared" si="166"/>
        <v>30</v>
      </c>
      <c r="AP1315" s="87">
        <v>31</v>
      </c>
      <c r="AQ1315" s="87">
        <v>30</v>
      </c>
      <c r="AR1315" s="87">
        <v>28</v>
      </c>
      <c r="AW1315" s="64" t="str">
        <f t="shared" si="167"/>
        <v>HAZİRAN 2026</v>
      </c>
      <c r="AX1315" s="89"/>
      <c r="AY1315" s="90"/>
      <c r="AZ1315" s="90" t="e">
        <f t="shared" si="170"/>
        <v>#N/A</v>
      </c>
    </row>
    <row r="1316" spans="1:52" ht="17.45" customHeight="1" x14ac:dyDescent="0.2">
      <c r="A1316" s="81">
        <v>1310</v>
      </c>
      <c r="B1316" s="82" t="s">
        <v>4081</v>
      </c>
      <c r="C1316" s="83" t="s">
        <v>4080</v>
      </c>
      <c r="D1316" s="84" t="s">
        <v>4674</v>
      </c>
      <c r="E1316" s="84" t="s">
        <v>4674</v>
      </c>
      <c r="F1316" s="84" t="s">
        <v>4679</v>
      </c>
      <c r="G1316" s="84" t="s">
        <v>4679</v>
      </c>
      <c r="H1316" s="84" t="s">
        <v>4679</v>
      </c>
      <c r="I1316" s="84" t="s">
        <v>4674</v>
      </c>
      <c r="J1316" s="84" t="s">
        <v>4674</v>
      </c>
      <c r="K1316" s="84" t="s">
        <v>4690</v>
      </c>
      <c r="L1316" s="84" t="s">
        <v>4679</v>
      </c>
      <c r="M1316" s="84" t="s">
        <v>4679</v>
      </c>
      <c r="N1316" s="84" t="s">
        <v>4674</v>
      </c>
      <c r="O1316" s="84" t="s">
        <v>4674</v>
      </c>
      <c r="P1316" s="84" t="s">
        <v>4674</v>
      </c>
      <c r="Q1316" s="84" t="s">
        <v>4674</v>
      </c>
      <c r="R1316" s="84" t="s">
        <v>4679</v>
      </c>
      <c r="S1316" s="84" t="s">
        <v>4679</v>
      </c>
      <c r="T1316" s="84" t="s">
        <v>4679</v>
      </c>
      <c r="U1316" s="84" t="s">
        <v>4674</v>
      </c>
      <c r="V1316" s="84" t="s">
        <v>4674</v>
      </c>
      <c r="W1316" s="84" t="s">
        <v>4674</v>
      </c>
      <c r="X1316" s="84" t="s">
        <v>4674</v>
      </c>
      <c r="Y1316" s="84" t="s">
        <v>4679</v>
      </c>
      <c r="Z1316" s="84" t="s">
        <v>4679</v>
      </c>
      <c r="AA1316" s="84" t="s">
        <v>4679</v>
      </c>
      <c r="AB1316" s="84" t="s">
        <v>4674</v>
      </c>
      <c r="AC1316" s="84" t="s">
        <v>4674</v>
      </c>
      <c r="AD1316" s="84" t="s">
        <v>4674</v>
      </c>
      <c r="AE1316" s="84" t="s">
        <v>4674</v>
      </c>
      <c r="AF1316" s="84" t="s">
        <v>4679</v>
      </c>
      <c r="AG1316" s="84" t="s">
        <v>4679</v>
      </c>
      <c r="AH1316" s="84"/>
      <c r="AI1316" s="85">
        <f t="shared" si="168"/>
        <v>13</v>
      </c>
      <c r="AJ1316" s="86">
        <f t="shared" si="163"/>
        <v>13</v>
      </c>
      <c r="AK1316" s="87">
        <f t="shared" si="164"/>
        <v>0</v>
      </c>
      <c r="AL1316" s="87"/>
      <c r="AM1316" s="87">
        <f t="shared" si="165"/>
        <v>6</v>
      </c>
      <c r="AN1316" s="87">
        <f t="shared" si="169"/>
        <v>30</v>
      </c>
      <c r="AO1316" s="87">
        <f t="shared" si="166"/>
        <v>30</v>
      </c>
      <c r="AP1316" s="87">
        <v>31</v>
      </c>
      <c r="AQ1316" s="87">
        <v>30</v>
      </c>
      <c r="AR1316" s="87">
        <v>28</v>
      </c>
      <c r="AW1316" s="64" t="str">
        <f t="shared" si="167"/>
        <v>HAZİRAN 2026</v>
      </c>
      <c r="AX1316" s="89"/>
      <c r="AY1316" s="90"/>
      <c r="AZ1316" s="90" t="e">
        <f t="shared" si="170"/>
        <v>#N/A</v>
      </c>
    </row>
    <row r="1317" spans="1:52" ht="17.45" customHeight="1" x14ac:dyDescent="0.2">
      <c r="A1317" s="81">
        <v>1311</v>
      </c>
      <c r="B1317" s="82" t="s">
        <v>4084</v>
      </c>
      <c r="C1317" s="83" t="s">
        <v>4083</v>
      </c>
      <c r="D1317" s="84" t="s">
        <v>4679</v>
      </c>
      <c r="E1317" s="84" t="s">
        <v>4674</v>
      </c>
      <c r="F1317" s="84" t="s">
        <v>4679</v>
      </c>
      <c r="G1317" s="84" t="s">
        <v>4679</v>
      </c>
      <c r="H1317" s="84" t="s">
        <v>4674</v>
      </c>
      <c r="I1317" s="84" t="s">
        <v>4674</v>
      </c>
      <c r="J1317" s="84" t="s">
        <v>4674</v>
      </c>
      <c r="K1317" s="84" t="s">
        <v>4679</v>
      </c>
      <c r="L1317" s="84" t="s">
        <v>4679</v>
      </c>
      <c r="M1317" s="84" t="s">
        <v>4679</v>
      </c>
      <c r="N1317" s="84" t="s">
        <v>4674</v>
      </c>
      <c r="O1317" s="84" t="s">
        <v>4674</v>
      </c>
      <c r="P1317" s="84" t="s">
        <v>4674</v>
      </c>
      <c r="Q1317" s="84" t="s">
        <v>4674</v>
      </c>
      <c r="R1317" s="84" t="s">
        <v>4674</v>
      </c>
      <c r="S1317" s="84" t="s">
        <v>4674</v>
      </c>
      <c r="T1317" s="84" t="s">
        <v>4679</v>
      </c>
      <c r="U1317" s="84" t="s">
        <v>4679</v>
      </c>
      <c r="V1317" s="84" t="s">
        <v>4679</v>
      </c>
      <c r="W1317" s="84" t="s">
        <v>4674</v>
      </c>
      <c r="X1317" s="84" t="s">
        <v>4674</v>
      </c>
      <c r="Y1317" s="84" t="s">
        <v>4679</v>
      </c>
      <c r="Z1317" s="84" t="s">
        <v>4679</v>
      </c>
      <c r="AA1317" s="84" t="s">
        <v>4679</v>
      </c>
      <c r="AB1317" s="84" t="s">
        <v>4674</v>
      </c>
      <c r="AC1317" s="84" t="s">
        <v>4674</v>
      </c>
      <c r="AD1317" s="84" t="s">
        <v>4674</v>
      </c>
      <c r="AE1317" s="84" t="s">
        <v>4674</v>
      </c>
      <c r="AF1317" s="84" t="s">
        <v>4679</v>
      </c>
      <c r="AG1317" s="84" t="s">
        <v>4679</v>
      </c>
      <c r="AH1317" s="84"/>
      <c r="AI1317" s="85">
        <f t="shared" si="168"/>
        <v>14</v>
      </c>
      <c r="AJ1317" s="86">
        <f t="shared" si="163"/>
        <v>14</v>
      </c>
      <c r="AK1317" s="87">
        <f t="shared" si="164"/>
        <v>0</v>
      </c>
      <c r="AL1317" s="87"/>
      <c r="AM1317" s="87">
        <f t="shared" si="165"/>
        <v>6</v>
      </c>
      <c r="AN1317" s="87">
        <f t="shared" si="169"/>
        <v>30</v>
      </c>
      <c r="AO1317" s="87">
        <f t="shared" si="166"/>
        <v>30</v>
      </c>
      <c r="AP1317" s="87">
        <v>31</v>
      </c>
      <c r="AQ1317" s="87">
        <v>30</v>
      </c>
      <c r="AR1317" s="87">
        <v>28</v>
      </c>
      <c r="AW1317" s="64" t="str">
        <f t="shared" si="167"/>
        <v>HAZİRAN 2026</v>
      </c>
      <c r="AX1317" s="89"/>
      <c r="AY1317" s="90"/>
      <c r="AZ1317" s="90" t="e">
        <f t="shared" si="170"/>
        <v>#N/A</v>
      </c>
    </row>
    <row r="1318" spans="1:52" ht="17.45" customHeight="1" x14ac:dyDescent="0.2">
      <c r="A1318" s="81">
        <v>1312</v>
      </c>
      <c r="B1318" s="82" t="s">
        <v>4087</v>
      </c>
      <c r="C1318" s="83" t="s">
        <v>4086</v>
      </c>
      <c r="D1318" s="84" t="s">
        <v>4679</v>
      </c>
      <c r="E1318" s="84" t="s">
        <v>4679</v>
      </c>
      <c r="F1318" s="84" t="s">
        <v>4679</v>
      </c>
      <c r="G1318" s="84" t="s">
        <v>4674</v>
      </c>
      <c r="H1318" s="84" t="s">
        <v>4674</v>
      </c>
      <c r="I1318" s="84" t="s">
        <v>4674</v>
      </c>
      <c r="J1318" s="84" t="s">
        <v>4674</v>
      </c>
      <c r="K1318" s="84" t="s">
        <v>4679</v>
      </c>
      <c r="L1318" s="84" t="s">
        <v>4679</v>
      </c>
      <c r="M1318" s="84" t="s">
        <v>4679</v>
      </c>
      <c r="N1318" s="84" t="s">
        <v>4674</v>
      </c>
      <c r="O1318" s="84" t="s">
        <v>4674</v>
      </c>
      <c r="P1318" s="84" t="s">
        <v>4674</v>
      </c>
      <c r="Q1318" s="84" t="s">
        <v>4674</v>
      </c>
      <c r="R1318" s="84" t="s">
        <v>4679</v>
      </c>
      <c r="S1318" s="84" t="s">
        <v>4679</v>
      </c>
      <c r="T1318" s="84" t="s">
        <v>4679</v>
      </c>
      <c r="U1318" s="84" t="s">
        <v>4674</v>
      </c>
      <c r="V1318" s="84" t="s">
        <v>4674</v>
      </c>
      <c r="W1318" s="84" t="s">
        <v>4674</v>
      </c>
      <c r="X1318" s="84" t="s">
        <v>4674</v>
      </c>
      <c r="Y1318" s="84" t="s">
        <v>4679</v>
      </c>
      <c r="Z1318" s="84" t="s">
        <v>4679</v>
      </c>
      <c r="AA1318" s="84" t="s">
        <v>4679</v>
      </c>
      <c r="AB1318" s="84" t="s">
        <v>4674</v>
      </c>
      <c r="AC1318" s="84" t="s">
        <v>4674</v>
      </c>
      <c r="AD1318" s="84" t="s">
        <v>4674</v>
      </c>
      <c r="AE1318" s="84" t="s">
        <v>4674</v>
      </c>
      <c r="AF1318" s="84" t="s">
        <v>4679</v>
      </c>
      <c r="AG1318" s="84" t="s">
        <v>4679</v>
      </c>
      <c r="AH1318" s="84"/>
      <c r="AI1318" s="85">
        <f t="shared" si="168"/>
        <v>14</v>
      </c>
      <c r="AJ1318" s="86">
        <f t="shared" si="163"/>
        <v>14</v>
      </c>
      <c r="AK1318" s="87">
        <f t="shared" si="164"/>
        <v>0</v>
      </c>
      <c r="AL1318" s="87"/>
      <c r="AM1318" s="87">
        <f t="shared" si="165"/>
        <v>6</v>
      </c>
      <c r="AN1318" s="87">
        <f t="shared" si="169"/>
        <v>30</v>
      </c>
      <c r="AO1318" s="87">
        <f t="shared" si="166"/>
        <v>30</v>
      </c>
      <c r="AP1318" s="87">
        <v>31</v>
      </c>
      <c r="AQ1318" s="87">
        <v>30</v>
      </c>
      <c r="AR1318" s="87">
        <v>28</v>
      </c>
      <c r="AW1318" s="64" t="str">
        <f t="shared" si="167"/>
        <v>HAZİRAN 2026</v>
      </c>
      <c r="AX1318" s="89"/>
      <c r="AY1318" s="90"/>
      <c r="AZ1318" s="90" t="e">
        <f t="shared" si="170"/>
        <v>#N/A</v>
      </c>
    </row>
    <row r="1319" spans="1:52" ht="17.45" customHeight="1" x14ac:dyDescent="0.2">
      <c r="A1319" s="81">
        <v>1313</v>
      </c>
      <c r="B1319" s="82" t="s">
        <v>4090</v>
      </c>
      <c r="C1319" s="83" t="s">
        <v>4089</v>
      </c>
      <c r="D1319" s="84" t="s">
        <v>4679</v>
      </c>
      <c r="E1319" s="84" t="s">
        <v>4679</v>
      </c>
      <c r="F1319" s="84" t="s">
        <v>4679</v>
      </c>
      <c r="G1319" s="84" t="s">
        <v>4674</v>
      </c>
      <c r="H1319" s="84" t="s">
        <v>4674</v>
      </c>
      <c r="I1319" s="84" t="s">
        <v>4674</v>
      </c>
      <c r="J1319" s="84" t="s">
        <v>4674</v>
      </c>
      <c r="K1319" s="84" t="s">
        <v>4679</v>
      </c>
      <c r="L1319" s="84" t="s">
        <v>4679</v>
      </c>
      <c r="M1319" s="84" t="s">
        <v>4679</v>
      </c>
      <c r="N1319" s="84" t="s">
        <v>4674</v>
      </c>
      <c r="O1319" s="84" t="s">
        <v>4674</v>
      </c>
      <c r="P1319" s="84" t="s">
        <v>4674</v>
      </c>
      <c r="Q1319" s="84" t="s">
        <v>4674</v>
      </c>
      <c r="R1319" s="84" t="s">
        <v>4679</v>
      </c>
      <c r="S1319" s="84" t="s">
        <v>4679</v>
      </c>
      <c r="T1319" s="84" t="s">
        <v>4679</v>
      </c>
      <c r="U1319" s="84" t="s">
        <v>4674</v>
      </c>
      <c r="V1319" s="84" t="s">
        <v>4674</v>
      </c>
      <c r="W1319" s="84" t="s">
        <v>4674</v>
      </c>
      <c r="X1319" s="84" t="s">
        <v>4674</v>
      </c>
      <c r="Y1319" s="84" t="s">
        <v>4679</v>
      </c>
      <c r="Z1319" s="84" t="s">
        <v>4690</v>
      </c>
      <c r="AA1319" s="84" t="s">
        <v>4679</v>
      </c>
      <c r="AB1319" s="84" t="s">
        <v>4674</v>
      </c>
      <c r="AC1319" s="84" t="s">
        <v>4674</v>
      </c>
      <c r="AD1319" s="84" t="s">
        <v>4674</v>
      </c>
      <c r="AE1319" s="84" t="s">
        <v>4674</v>
      </c>
      <c r="AF1319" s="84" t="s">
        <v>4690</v>
      </c>
      <c r="AG1319" s="84" t="s">
        <v>4690</v>
      </c>
      <c r="AH1319" s="84"/>
      <c r="AI1319" s="85">
        <f t="shared" si="168"/>
        <v>11</v>
      </c>
      <c r="AJ1319" s="86">
        <f t="shared" si="163"/>
        <v>11</v>
      </c>
      <c r="AK1319" s="87">
        <f t="shared" si="164"/>
        <v>0</v>
      </c>
      <c r="AL1319" s="87"/>
      <c r="AM1319" s="87">
        <f t="shared" si="165"/>
        <v>6</v>
      </c>
      <c r="AN1319" s="87">
        <f t="shared" si="169"/>
        <v>30</v>
      </c>
      <c r="AO1319" s="87">
        <f t="shared" si="166"/>
        <v>30</v>
      </c>
      <c r="AP1319" s="87">
        <v>31</v>
      </c>
      <c r="AQ1319" s="87">
        <v>30</v>
      </c>
      <c r="AR1319" s="87">
        <v>28</v>
      </c>
      <c r="AW1319" s="64" t="str">
        <f t="shared" si="167"/>
        <v>HAZİRAN 2026</v>
      </c>
      <c r="AX1319" s="89"/>
      <c r="AY1319" s="90"/>
      <c r="AZ1319" s="90" t="e">
        <f t="shared" si="170"/>
        <v>#N/A</v>
      </c>
    </row>
    <row r="1320" spans="1:52" ht="17.45" customHeight="1" x14ac:dyDescent="0.2">
      <c r="A1320" s="81">
        <v>1314</v>
      </c>
      <c r="B1320" s="82" t="s">
        <v>4093</v>
      </c>
      <c r="C1320" s="83" t="s">
        <v>4092</v>
      </c>
      <c r="D1320" s="84" t="s">
        <v>4674</v>
      </c>
      <c r="E1320" s="84" t="s">
        <v>4674</v>
      </c>
      <c r="F1320" s="84" t="s">
        <v>4674</v>
      </c>
      <c r="G1320" s="84" t="s">
        <v>4674</v>
      </c>
      <c r="H1320" s="84" t="s">
        <v>4674</v>
      </c>
      <c r="I1320" s="84" t="s">
        <v>4674</v>
      </c>
      <c r="J1320" s="84" t="s">
        <v>4674</v>
      </c>
      <c r="K1320" s="84" t="s">
        <v>4688</v>
      </c>
      <c r="L1320" s="84" t="s">
        <v>4688</v>
      </c>
      <c r="M1320" s="84" t="s">
        <v>4674</v>
      </c>
      <c r="N1320" s="84" t="s">
        <v>4688</v>
      </c>
      <c r="O1320" s="84" t="s">
        <v>4674</v>
      </c>
      <c r="P1320" s="84" t="s">
        <v>4674</v>
      </c>
      <c r="Q1320" s="84" t="s">
        <v>4674</v>
      </c>
      <c r="R1320" s="84" t="s">
        <v>4688</v>
      </c>
      <c r="S1320" s="84" t="s">
        <v>4688</v>
      </c>
      <c r="T1320" s="84" t="s">
        <v>4674</v>
      </c>
      <c r="U1320" s="84" t="s">
        <v>4688</v>
      </c>
      <c r="V1320" s="84" t="s">
        <v>4674</v>
      </c>
      <c r="W1320" s="84" t="s">
        <v>4674</v>
      </c>
      <c r="X1320" s="84" t="s">
        <v>4674</v>
      </c>
      <c r="Y1320" s="84" t="s">
        <v>4688</v>
      </c>
      <c r="Z1320" s="84" t="s">
        <v>4688</v>
      </c>
      <c r="AA1320" s="84" t="s">
        <v>4674</v>
      </c>
      <c r="AB1320" s="84" t="s">
        <v>4679</v>
      </c>
      <c r="AC1320" s="84" t="s">
        <v>4674</v>
      </c>
      <c r="AD1320" s="84" t="s">
        <v>4674</v>
      </c>
      <c r="AE1320" s="84" t="s">
        <v>4674</v>
      </c>
      <c r="AF1320" s="84" t="s">
        <v>4679</v>
      </c>
      <c r="AG1320" s="84" t="s">
        <v>4679</v>
      </c>
      <c r="AH1320" s="84"/>
      <c r="AI1320" s="85">
        <f t="shared" si="168"/>
        <v>3</v>
      </c>
      <c r="AJ1320" s="86">
        <f t="shared" si="163"/>
        <v>3</v>
      </c>
      <c r="AK1320" s="87">
        <f t="shared" si="164"/>
        <v>0</v>
      </c>
      <c r="AL1320" s="87"/>
      <c r="AM1320" s="87">
        <f t="shared" si="165"/>
        <v>6</v>
      </c>
      <c r="AN1320" s="87">
        <f t="shared" si="169"/>
        <v>30</v>
      </c>
      <c r="AO1320" s="87">
        <f t="shared" si="166"/>
        <v>30</v>
      </c>
      <c r="AP1320" s="87">
        <v>31</v>
      </c>
      <c r="AQ1320" s="87">
        <v>30</v>
      </c>
      <c r="AR1320" s="87">
        <v>28</v>
      </c>
      <c r="AW1320" s="64" t="str">
        <f t="shared" si="167"/>
        <v>HAZİRAN 2026</v>
      </c>
      <c r="AX1320" s="89"/>
      <c r="AY1320" s="90"/>
      <c r="AZ1320" s="90" t="e">
        <f t="shared" si="170"/>
        <v>#N/A</v>
      </c>
    </row>
    <row r="1321" spans="1:52" ht="17.45" customHeight="1" x14ac:dyDescent="0.2">
      <c r="A1321" s="81">
        <v>1315</v>
      </c>
      <c r="B1321" s="82" t="s">
        <v>4096</v>
      </c>
      <c r="C1321" s="83" t="s">
        <v>4095</v>
      </c>
      <c r="D1321" s="84" t="s">
        <v>4674</v>
      </c>
      <c r="E1321" s="84" t="s">
        <v>4679</v>
      </c>
      <c r="F1321" s="84" t="s">
        <v>4679</v>
      </c>
      <c r="G1321" s="84" t="s">
        <v>4679</v>
      </c>
      <c r="H1321" s="84" t="s">
        <v>4674</v>
      </c>
      <c r="I1321" s="84" t="s">
        <v>4674</v>
      </c>
      <c r="J1321" s="84" t="s">
        <v>4674</v>
      </c>
      <c r="K1321" s="84" t="s">
        <v>4674</v>
      </c>
      <c r="L1321" s="84" t="s">
        <v>4679</v>
      </c>
      <c r="M1321" s="84" t="s">
        <v>4679</v>
      </c>
      <c r="N1321" s="84" t="s">
        <v>4679</v>
      </c>
      <c r="O1321" s="84" t="s">
        <v>4674</v>
      </c>
      <c r="P1321" s="84" t="s">
        <v>4674</v>
      </c>
      <c r="Q1321" s="84" t="s">
        <v>4674</v>
      </c>
      <c r="R1321" s="84" t="s">
        <v>4674</v>
      </c>
      <c r="S1321" s="84" t="s">
        <v>4679</v>
      </c>
      <c r="T1321" s="84" t="s">
        <v>4679</v>
      </c>
      <c r="U1321" s="84" t="s">
        <v>4679</v>
      </c>
      <c r="V1321" s="84" t="s">
        <v>4674</v>
      </c>
      <c r="W1321" s="84" t="s">
        <v>4674</v>
      </c>
      <c r="X1321" s="84" t="s">
        <v>4674</v>
      </c>
      <c r="Y1321" s="84" t="s">
        <v>4674</v>
      </c>
      <c r="Z1321" s="84" t="s">
        <v>4679</v>
      </c>
      <c r="AA1321" s="84" t="s">
        <v>4679</v>
      </c>
      <c r="AB1321" s="84" t="s">
        <v>4679</v>
      </c>
      <c r="AC1321" s="84" t="s">
        <v>4674</v>
      </c>
      <c r="AD1321" s="84" t="s">
        <v>4674</v>
      </c>
      <c r="AE1321" s="84" t="s">
        <v>4674</v>
      </c>
      <c r="AF1321" s="84" t="s">
        <v>4674</v>
      </c>
      <c r="AG1321" s="84" t="s">
        <v>4679</v>
      </c>
      <c r="AH1321" s="84"/>
      <c r="AI1321" s="85">
        <f t="shared" si="168"/>
        <v>13</v>
      </c>
      <c r="AJ1321" s="86">
        <f t="shared" si="163"/>
        <v>13</v>
      </c>
      <c r="AK1321" s="87">
        <f t="shared" si="164"/>
        <v>0</v>
      </c>
      <c r="AL1321" s="87"/>
      <c r="AM1321" s="87">
        <f t="shared" si="165"/>
        <v>6</v>
      </c>
      <c r="AN1321" s="87">
        <f t="shared" si="169"/>
        <v>30</v>
      </c>
      <c r="AO1321" s="87">
        <f t="shared" si="166"/>
        <v>30</v>
      </c>
      <c r="AP1321" s="87">
        <v>31</v>
      </c>
      <c r="AQ1321" s="87">
        <v>30</v>
      </c>
      <c r="AR1321" s="87">
        <v>28</v>
      </c>
      <c r="AW1321" s="64" t="str">
        <f t="shared" si="167"/>
        <v>HAZİRAN 2026</v>
      </c>
      <c r="AX1321" s="89"/>
      <c r="AY1321" s="90"/>
      <c r="AZ1321" s="90" t="e">
        <f t="shared" si="170"/>
        <v>#N/A</v>
      </c>
    </row>
    <row r="1322" spans="1:52" ht="17.45" customHeight="1" x14ac:dyDescent="0.2">
      <c r="A1322" s="81">
        <v>1316</v>
      </c>
      <c r="B1322" s="82" t="s">
        <v>4099</v>
      </c>
      <c r="C1322" s="83" t="s">
        <v>4098</v>
      </c>
      <c r="D1322" s="84" t="s">
        <v>4679</v>
      </c>
      <c r="E1322" s="84" t="s">
        <v>4679</v>
      </c>
      <c r="F1322" s="84" t="s">
        <v>4679</v>
      </c>
      <c r="G1322" s="84" t="s">
        <v>4674</v>
      </c>
      <c r="H1322" s="84" t="s">
        <v>4674</v>
      </c>
      <c r="I1322" s="84" t="s">
        <v>4674</v>
      </c>
      <c r="J1322" s="84" t="s">
        <v>4674</v>
      </c>
      <c r="K1322" s="84" t="s">
        <v>4679</v>
      </c>
      <c r="L1322" s="84" t="s">
        <v>4679</v>
      </c>
      <c r="M1322" s="84" t="s">
        <v>4679</v>
      </c>
      <c r="N1322" s="84" t="s">
        <v>4674</v>
      </c>
      <c r="O1322" s="84" t="s">
        <v>4674</v>
      </c>
      <c r="P1322" s="84" t="s">
        <v>4674</v>
      </c>
      <c r="Q1322" s="84" t="s">
        <v>4674</v>
      </c>
      <c r="R1322" s="84" t="s">
        <v>4679</v>
      </c>
      <c r="S1322" s="84" t="s">
        <v>4679</v>
      </c>
      <c r="T1322" s="84" t="s">
        <v>4679</v>
      </c>
      <c r="U1322" s="84" t="s">
        <v>4674</v>
      </c>
      <c r="V1322" s="84" t="s">
        <v>4674</v>
      </c>
      <c r="W1322" s="84" t="s">
        <v>4674</v>
      </c>
      <c r="X1322" s="84" t="s">
        <v>4674</v>
      </c>
      <c r="Y1322" s="84" t="s">
        <v>4679</v>
      </c>
      <c r="Z1322" s="84" t="s">
        <v>4679</v>
      </c>
      <c r="AA1322" s="84" t="s">
        <v>4679</v>
      </c>
      <c r="AB1322" s="84" t="s">
        <v>4674</v>
      </c>
      <c r="AC1322" s="84" t="s">
        <v>4674</v>
      </c>
      <c r="AD1322" s="84" t="s">
        <v>4674</v>
      </c>
      <c r="AE1322" s="84" t="s">
        <v>4674</v>
      </c>
      <c r="AF1322" s="84" t="s">
        <v>4690</v>
      </c>
      <c r="AG1322" s="84" t="s">
        <v>4690</v>
      </c>
      <c r="AH1322" s="84"/>
      <c r="AI1322" s="85">
        <f t="shared" si="168"/>
        <v>12</v>
      </c>
      <c r="AJ1322" s="86">
        <f t="shared" si="163"/>
        <v>12</v>
      </c>
      <c r="AK1322" s="87">
        <f t="shared" si="164"/>
        <v>0</v>
      </c>
      <c r="AL1322" s="87"/>
      <c r="AM1322" s="87">
        <f t="shared" si="165"/>
        <v>6</v>
      </c>
      <c r="AN1322" s="87">
        <f t="shared" si="169"/>
        <v>30</v>
      </c>
      <c r="AO1322" s="87">
        <f t="shared" si="166"/>
        <v>30</v>
      </c>
      <c r="AP1322" s="87">
        <v>31</v>
      </c>
      <c r="AQ1322" s="87">
        <v>30</v>
      </c>
      <c r="AR1322" s="87">
        <v>28</v>
      </c>
      <c r="AW1322" s="64" t="str">
        <f t="shared" si="167"/>
        <v>HAZİRAN 2026</v>
      </c>
      <c r="AX1322" s="89"/>
      <c r="AY1322" s="90"/>
      <c r="AZ1322" s="90" t="e">
        <f t="shared" si="170"/>
        <v>#N/A</v>
      </c>
    </row>
    <row r="1323" spans="1:52" ht="17.45" customHeight="1" x14ac:dyDescent="0.2">
      <c r="A1323" s="81">
        <v>1317</v>
      </c>
      <c r="B1323" s="82" t="s">
        <v>4102</v>
      </c>
      <c r="C1323" s="83" t="s">
        <v>4101</v>
      </c>
      <c r="D1323" s="84" t="s">
        <v>4674</v>
      </c>
      <c r="E1323" s="84" t="s">
        <v>4679</v>
      </c>
      <c r="F1323" s="84" t="s">
        <v>4674</v>
      </c>
      <c r="G1323" s="84" t="s">
        <v>4674</v>
      </c>
      <c r="H1323" s="84" t="s">
        <v>4679</v>
      </c>
      <c r="I1323" s="84" t="s">
        <v>4674</v>
      </c>
      <c r="J1323" s="84" t="s">
        <v>4674</v>
      </c>
      <c r="K1323" s="84" t="s">
        <v>4674</v>
      </c>
      <c r="L1323" s="84" t="s">
        <v>4679</v>
      </c>
      <c r="M1323" s="84" t="s">
        <v>4674</v>
      </c>
      <c r="N1323" s="84" t="s">
        <v>4674</v>
      </c>
      <c r="O1323" s="84" t="s">
        <v>4674</v>
      </c>
      <c r="P1323" s="84" t="s">
        <v>4674</v>
      </c>
      <c r="Q1323" s="84" t="s">
        <v>4674</v>
      </c>
      <c r="R1323" s="84" t="s">
        <v>4674</v>
      </c>
      <c r="S1323" s="84" t="s">
        <v>4674</v>
      </c>
      <c r="T1323" s="84" t="s">
        <v>4674</v>
      </c>
      <c r="U1323" s="84" t="s">
        <v>4674</v>
      </c>
      <c r="V1323" s="84" t="s">
        <v>4674</v>
      </c>
      <c r="W1323" s="84" t="s">
        <v>4674</v>
      </c>
      <c r="X1323" s="84" t="s">
        <v>4674</v>
      </c>
      <c r="Y1323" s="84" t="s">
        <v>4674</v>
      </c>
      <c r="Z1323" s="84" t="s">
        <v>4674</v>
      </c>
      <c r="AA1323" s="84" t="s">
        <v>4674</v>
      </c>
      <c r="AB1323" s="84" t="s">
        <v>4674</v>
      </c>
      <c r="AC1323" s="84" t="s">
        <v>4674</v>
      </c>
      <c r="AD1323" s="84" t="s">
        <v>4674</v>
      </c>
      <c r="AE1323" s="84" t="s">
        <v>4674</v>
      </c>
      <c r="AF1323" s="84" t="s">
        <v>4674</v>
      </c>
      <c r="AG1323" s="84" t="s">
        <v>4674</v>
      </c>
      <c r="AH1323" s="84"/>
      <c r="AI1323" s="85">
        <f t="shared" si="168"/>
        <v>3</v>
      </c>
      <c r="AJ1323" s="86">
        <f t="shared" si="163"/>
        <v>3</v>
      </c>
      <c r="AK1323" s="87">
        <f t="shared" si="164"/>
        <v>0</v>
      </c>
      <c r="AL1323" s="87"/>
      <c r="AM1323" s="87">
        <f t="shared" si="165"/>
        <v>6</v>
      </c>
      <c r="AN1323" s="87">
        <f t="shared" si="169"/>
        <v>30</v>
      </c>
      <c r="AO1323" s="87">
        <f t="shared" si="166"/>
        <v>30</v>
      </c>
      <c r="AP1323" s="87">
        <v>31</v>
      </c>
      <c r="AQ1323" s="87">
        <v>30</v>
      </c>
      <c r="AR1323" s="87">
        <v>28</v>
      </c>
      <c r="AW1323" s="64" t="str">
        <f t="shared" si="167"/>
        <v>HAZİRAN 2026</v>
      </c>
      <c r="AX1323" s="89"/>
      <c r="AY1323" s="90"/>
      <c r="AZ1323" s="90" t="e">
        <f t="shared" si="170"/>
        <v>#N/A</v>
      </c>
    </row>
    <row r="1324" spans="1:52" ht="17.45" customHeight="1" x14ac:dyDescent="0.2">
      <c r="A1324" s="81">
        <v>1318</v>
      </c>
      <c r="B1324" s="82" t="s">
        <v>4105</v>
      </c>
      <c r="C1324" s="83" t="s">
        <v>4104</v>
      </c>
      <c r="D1324" s="84" t="s">
        <v>4674</v>
      </c>
      <c r="E1324" s="84" t="s">
        <v>4679</v>
      </c>
      <c r="F1324" s="84" t="s">
        <v>4674</v>
      </c>
      <c r="G1324" s="84" t="s">
        <v>4679</v>
      </c>
      <c r="H1324" s="84" t="s">
        <v>4679</v>
      </c>
      <c r="I1324" s="84" t="s">
        <v>4674</v>
      </c>
      <c r="J1324" s="84" t="s">
        <v>4674</v>
      </c>
      <c r="K1324" s="84" t="s">
        <v>4679</v>
      </c>
      <c r="L1324" s="84" t="s">
        <v>4674</v>
      </c>
      <c r="M1324" s="84" t="s">
        <v>4674</v>
      </c>
      <c r="N1324" s="84" t="s">
        <v>4679</v>
      </c>
      <c r="O1324" s="84" t="s">
        <v>4679</v>
      </c>
      <c r="P1324" s="84" t="s">
        <v>4674</v>
      </c>
      <c r="Q1324" s="84" t="s">
        <v>4674</v>
      </c>
      <c r="R1324" s="84" t="s">
        <v>4679</v>
      </c>
      <c r="S1324" s="84" t="s">
        <v>4674</v>
      </c>
      <c r="T1324" s="84" t="s">
        <v>4674</v>
      </c>
      <c r="U1324" s="84" t="s">
        <v>4679</v>
      </c>
      <c r="V1324" s="84" t="s">
        <v>4679</v>
      </c>
      <c r="W1324" s="84" t="s">
        <v>4674</v>
      </c>
      <c r="X1324" s="84" t="s">
        <v>4674</v>
      </c>
      <c r="Y1324" s="84" t="s">
        <v>4679</v>
      </c>
      <c r="Z1324" s="84" t="s">
        <v>4674</v>
      </c>
      <c r="AA1324" s="84" t="s">
        <v>4674</v>
      </c>
      <c r="AB1324" s="84" t="s">
        <v>4679</v>
      </c>
      <c r="AC1324" s="84" t="s">
        <v>4679</v>
      </c>
      <c r="AD1324" s="84" t="s">
        <v>4674</v>
      </c>
      <c r="AE1324" s="84" t="s">
        <v>4674</v>
      </c>
      <c r="AF1324" s="84" t="s">
        <v>4679</v>
      </c>
      <c r="AG1324" s="84" t="s">
        <v>4679</v>
      </c>
      <c r="AH1324" s="84"/>
      <c r="AI1324" s="85">
        <f t="shared" si="168"/>
        <v>14</v>
      </c>
      <c r="AJ1324" s="86">
        <f t="shared" si="163"/>
        <v>14</v>
      </c>
      <c r="AK1324" s="87">
        <f t="shared" si="164"/>
        <v>0</v>
      </c>
      <c r="AL1324" s="87"/>
      <c r="AM1324" s="87">
        <f t="shared" si="165"/>
        <v>6</v>
      </c>
      <c r="AN1324" s="87">
        <f t="shared" si="169"/>
        <v>30</v>
      </c>
      <c r="AO1324" s="87">
        <f t="shared" si="166"/>
        <v>30</v>
      </c>
      <c r="AP1324" s="87">
        <v>31</v>
      </c>
      <c r="AQ1324" s="87">
        <v>30</v>
      </c>
      <c r="AR1324" s="87">
        <v>28</v>
      </c>
      <c r="AW1324" s="64" t="str">
        <f t="shared" si="167"/>
        <v>HAZİRAN 2026</v>
      </c>
      <c r="AX1324" s="89"/>
      <c r="AY1324" s="90"/>
      <c r="AZ1324" s="90" t="e">
        <f t="shared" si="170"/>
        <v>#N/A</v>
      </c>
    </row>
    <row r="1325" spans="1:52" ht="17.45" customHeight="1" x14ac:dyDescent="0.2">
      <c r="A1325" s="81">
        <v>1319</v>
      </c>
      <c r="B1325" s="82" t="s">
        <v>4108</v>
      </c>
      <c r="C1325" s="83" t="s">
        <v>4107</v>
      </c>
      <c r="D1325" s="84" t="s">
        <v>4674</v>
      </c>
      <c r="E1325" s="84" t="s">
        <v>4679</v>
      </c>
      <c r="F1325" s="84" t="s">
        <v>4679</v>
      </c>
      <c r="G1325" s="84" t="s">
        <v>4679</v>
      </c>
      <c r="H1325" s="84" t="s">
        <v>4674</v>
      </c>
      <c r="I1325" s="84" t="s">
        <v>4674</v>
      </c>
      <c r="J1325" s="84" t="s">
        <v>4674</v>
      </c>
      <c r="K1325" s="84" t="s">
        <v>4674</v>
      </c>
      <c r="L1325" s="84" t="s">
        <v>4674</v>
      </c>
      <c r="M1325" s="84" t="s">
        <v>4679</v>
      </c>
      <c r="N1325" s="84" t="s">
        <v>4679</v>
      </c>
      <c r="O1325" s="84" t="s">
        <v>4674</v>
      </c>
      <c r="P1325" s="84" t="s">
        <v>4674</v>
      </c>
      <c r="Q1325" s="84" t="s">
        <v>4674</v>
      </c>
      <c r="R1325" s="84" t="s">
        <v>4674</v>
      </c>
      <c r="S1325" s="84" t="s">
        <v>4679</v>
      </c>
      <c r="T1325" s="84" t="s">
        <v>4679</v>
      </c>
      <c r="U1325" s="84" t="s">
        <v>4679</v>
      </c>
      <c r="V1325" s="84" t="s">
        <v>4674</v>
      </c>
      <c r="W1325" s="84" t="s">
        <v>4674</v>
      </c>
      <c r="X1325" s="84" t="s">
        <v>4674</v>
      </c>
      <c r="Y1325" s="84" t="s">
        <v>4674</v>
      </c>
      <c r="Z1325" s="84" t="s">
        <v>4679</v>
      </c>
      <c r="AA1325" s="84" t="s">
        <v>4679</v>
      </c>
      <c r="AB1325" s="84" t="s">
        <v>4679</v>
      </c>
      <c r="AC1325" s="84" t="s">
        <v>4674</v>
      </c>
      <c r="AD1325" s="84" t="s">
        <v>4674</v>
      </c>
      <c r="AE1325" s="84" t="s">
        <v>4674</v>
      </c>
      <c r="AF1325" s="84" t="s">
        <v>4674</v>
      </c>
      <c r="AG1325" s="84" t="s">
        <v>4679</v>
      </c>
      <c r="AH1325" s="84"/>
      <c r="AI1325" s="85">
        <f t="shared" si="168"/>
        <v>12</v>
      </c>
      <c r="AJ1325" s="86">
        <f t="shared" si="163"/>
        <v>12</v>
      </c>
      <c r="AK1325" s="87">
        <f t="shared" si="164"/>
        <v>0</v>
      </c>
      <c r="AL1325" s="87"/>
      <c r="AM1325" s="87">
        <f t="shared" si="165"/>
        <v>6</v>
      </c>
      <c r="AN1325" s="87">
        <f t="shared" si="169"/>
        <v>30</v>
      </c>
      <c r="AO1325" s="87">
        <f t="shared" si="166"/>
        <v>30</v>
      </c>
      <c r="AP1325" s="87">
        <v>31</v>
      </c>
      <c r="AQ1325" s="87">
        <v>30</v>
      </c>
      <c r="AR1325" s="87">
        <v>28</v>
      </c>
      <c r="AW1325" s="64" t="str">
        <f t="shared" si="167"/>
        <v>HAZİRAN 2026</v>
      </c>
      <c r="AX1325" s="89"/>
      <c r="AY1325" s="90"/>
      <c r="AZ1325" s="90" t="e">
        <f t="shared" si="170"/>
        <v>#N/A</v>
      </c>
    </row>
    <row r="1326" spans="1:52" ht="17.45" customHeight="1" x14ac:dyDescent="0.2">
      <c r="A1326" s="81">
        <v>1320</v>
      </c>
      <c r="B1326" s="82" t="s">
        <v>4111</v>
      </c>
      <c r="C1326" s="83" t="s">
        <v>4110</v>
      </c>
      <c r="D1326" s="84" t="s">
        <v>4679</v>
      </c>
      <c r="E1326" s="84" t="s">
        <v>4679</v>
      </c>
      <c r="F1326" s="84" t="s">
        <v>4679</v>
      </c>
      <c r="G1326" s="84" t="s">
        <v>4674</v>
      </c>
      <c r="H1326" s="84" t="s">
        <v>4674</v>
      </c>
      <c r="I1326" s="84" t="s">
        <v>4674</v>
      </c>
      <c r="J1326" s="84" t="s">
        <v>4674</v>
      </c>
      <c r="K1326" s="84" t="s">
        <v>4679</v>
      </c>
      <c r="L1326" s="84" t="s">
        <v>4679</v>
      </c>
      <c r="M1326" s="84" t="s">
        <v>4679</v>
      </c>
      <c r="N1326" s="84" t="s">
        <v>4674</v>
      </c>
      <c r="O1326" s="84" t="s">
        <v>4674</v>
      </c>
      <c r="P1326" s="84" t="s">
        <v>4674</v>
      </c>
      <c r="Q1326" s="84" t="s">
        <v>4674</v>
      </c>
      <c r="R1326" s="84" t="s">
        <v>4679</v>
      </c>
      <c r="S1326" s="84" t="s">
        <v>4679</v>
      </c>
      <c r="T1326" s="84" t="s">
        <v>4679</v>
      </c>
      <c r="U1326" s="84" t="s">
        <v>4674</v>
      </c>
      <c r="V1326" s="84" t="s">
        <v>4674</v>
      </c>
      <c r="W1326" s="84" t="s">
        <v>4674</v>
      </c>
      <c r="X1326" s="84" t="s">
        <v>4674</v>
      </c>
      <c r="Y1326" s="84" t="s">
        <v>4679</v>
      </c>
      <c r="Z1326" s="84" t="s">
        <v>4679</v>
      </c>
      <c r="AA1326" s="84" t="s">
        <v>4679</v>
      </c>
      <c r="AB1326" s="84" t="s">
        <v>4674</v>
      </c>
      <c r="AC1326" s="84" t="s">
        <v>4674</v>
      </c>
      <c r="AD1326" s="84" t="s">
        <v>4674</v>
      </c>
      <c r="AE1326" s="84" t="s">
        <v>4674</v>
      </c>
      <c r="AF1326" s="84" t="s">
        <v>4674</v>
      </c>
      <c r="AG1326" s="84" t="s">
        <v>4674</v>
      </c>
      <c r="AH1326" s="84"/>
      <c r="AI1326" s="85">
        <f t="shared" si="168"/>
        <v>12</v>
      </c>
      <c r="AJ1326" s="86">
        <f t="shared" ref="AJ1326:AJ1389" si="171">IF(B1326&gt;10000000,AI1326,0)</f>
        <v>12</v>
      </c>
      <c r="AK1326" s="87">
        <f t="shared" ref="AK1326:AK1389" si="172">AO1326-AN1326</f>
        <v>0</v>
      </c>
      <c r="AL1326" s="87"/>
      <c r="AM1326" s="87">
        <f t="shared" ref="AM1326:AM1389" si="173">MONTH(AW1326)</f>
        <v>6</v>
      </c>
      <c r="AN1326" s="87">
        <f t="shared" si="169"/>
        <v>30</v>
      </c>
      <c r="AO1326" s="87">
        <f t="shared" ref="AO1326:AO1389" si="174">IF(AM1326=1,AP1326,IF(AM1326=2,AR1326,IF(AM1326=3,AP1326,IF(AM1326=4,AQ1326,IF(AM1326=5,AP1326,IF(AM1326=6,AQ1326,IF(AM1326=7,AP1326,IF(AM1326=8,AP1326,IF(AM1326=9,AQ1326,IF(AM1326=10,AP1326,IF(AM1326=11,AQ1326,IF(AM1326=12,AP1326))))))))))))</f>
        <v>30</v>
      </c>
      <c r="AP1326" s="87">
        <v>31</v>
      </c>
      <c r="AQ1326" s="87">
        <v>30</v>
      </c>
      <c r="AR1326" s="87">
        <v>28</v>
      </c>
      <c r="AW1326" s="64" t="str">
        <f t="shared" ref="AW1326:AW1389" si="175">$AW$7</f>
        <v>HAZİRAN 2026</v>
      </c>
      <c r="AX1326" s="89"/>
      <c r="AY1326" s="90"/>
      <c r="AZ1326" s="90" t="e">
        <f t="shared" si="170"/>
        <v>#N/A</v>
      </c>
    </row>
    <row r="1327" spans="1:52" ht="17.45" customHeight="1" x14ac:dyDescent="0.2">
      <c r="A1327" s="81">
        <v>1321</v>
      </c>
      <c r="B1327" s="82" t="s">
        <v>4114</v>
      </c>
      <c r="C1327" s="83" t="s">
        <v>4113</v>
      </c>
      <c r="D1327" s="84" t="s">
        <v>4679</v>
      </c>
      <c r="E1327" s="84" t="s">
        <v>4679</v>
      </c>
      <c r="F1327" s="84" t="s">
        <v>4679</v>
      </c>
      <c r="G1327" s="84" t="s">
        <v>4674</v>
      </c>
      <c r="H1327" s="84" t="s">
        <v>4674</v>
      </c>
      <c r="I1327" s="84" t="s">
        <v>4674</v>
      </c>
      <c r="J1327" s="84" t="s">
        <v>4674</v>
      </c>
      <c r="K1327" s="84" t="s">
        <v>4690</v>
      </c>
      <c r="L1327" s="84" t="s">
        <v>4679</v>
      </c>
      <c r="M1327" s="84" t="s">
        <v>4679</v>
      </c>
      <c r="N1327" s="84" t="s">
        <v>4674</v>
      </c>
      <c r="O1327" s="84" t="s">
        <v>4674</v>
      </c>
      <c r="P1327" s="84" t="s">
        <v>4674</v>
      </c>
      <c r="Q1327" s="84" t="s">
        <v>4674</v>
      </c>
      <c r="R1327" s="84" t="s">
        <v>4679</v>
      </c>
      <c r="S1327" s="84" t="s">
        <v>4679</v>
      </c>
      <c r="T1327" s="84" t="s">
        <v>4679</v>
      </c>
      <c r="U1327" s="84" t="s">
        <v>4674</v>
      </c>
      <c r="V1327" s="84" t="s">
        <v>4674</v>
      </c>
      <c r="W1327" s="84" t="s">
        <v>4674</v>
      </c>
      <c r="X1327" s="84" t="s">
        <v>4674</v>
      </c>
      <c r="Y1327" s="84" t="s">
        <v>4679</v>
      </c>
      <c r="Z1327" s="84" t="s">
        <v>4679</v>
      </c>
      <c r="AA1327" s="84" t="s">
        <v>4679</v>
      </c>
      <c r="AB1327" s="84" t="s">
        <v>4674</v>
      </c>
      <c r="AC1327" s="84" t="s">
        <v>4674</v>
      </c>
      <c r="AD1327" s="84" t="s">
        <v>4674</v>
      </c>
      <c r="AE1327" s="84" t="s">
        <v>4674</v>
      </c>
      <c r="AF1327" s="84" t="s">
        <v>4679</v>
      </c>
      <c r="AG1327" s="84" t="s">
        <v>4679</v>
      </c>
      <c r="AH1327" s="84"/>
      <c r="AI1327" s="85">
        <f t="shared" si="168"/>
        <v>13</v>
      </c>
      <c r="AJ1327" s="86">
        <f t="shared" si="171"/>
        <v>13</v>
      </c>
      <c r="AK1327" s="87">
        <f t="shared" si="172"/>
        <v>0</v>
      </c>
      <c r="AL1327" s="87"/>
      <c r="AM1327" s="87">
        <f t="shared" si="173"/>
        <v>6</v>
      </c>
      <c r="AN1327" s="87">
        <f t="shared" si="169"/>
        <v>30</v>
      </c>
      <c r="AO1327" s="87">
        <f t="shared" si="174"/>
        <v>30</v>
      </c>
      <c r="AP1327" s="87">
        <v>31</v>
      </c>
      <c r="AQ1327" s="87">
        <v>30</v>
      </c>
      <c r="AR1327" s="87">
        <v>28</v>
      </c>
      <c r="AW1327" s="64" t="str">
        <f t="shared" si="175"/>
        <v>HAZİRAN 2026</v>
      </c>
      <c r="AX1327" s="89"/>
      <c r="AY1327" s="90"/>
      <c r="AZ1327" s="90" t="e">
        <f t="shared" si="170"/>
        <v>#N/A</v>
      </c>
    </row>
    <row r="1328" spans="1:52" ht="17.45" customHeight="1" x14ac:dyDescent="0.2">
      <c r="A1328" s="81">
        <v>1322</v>
      </c>
      <c r="B1328" s="82" t="s">
        <v>4117</v>
      </c>
      <c r="C1328" s="83" t="s">
        <v>4116</v>
      </c>
      <c r="D1328" s="84" t="s">
        <v>4679</v>
      </c>
      <c r="E1328" s="84" t="s">
        <v>4679</v>
      </c>
      <c r="F1328" s="84" t="s">
        <v>4679</v>
      </c>
      <c r="G1328" s="84" t="s">
        <v>4674</v>
      </c>
      <c r="H1328" s="84" t="s">
        <v>4674</v>
      </c>
      <c r="I1328" s="84" t="s">
        <v>4674</v>
      </c>
      <c r="J1328" s="84" t="s">
        <v>4674</v>
      </c>
      <c r="K1328" s="84" t="s">
        <v>4679</v>
      </c>
      <c r="L1328" s="84" t="s">
        <v>4679</v>
      </c>
      <c r="M1328" s="84" t="s">
        <v>4679</v>
      </c>
      <c r="N1328" s="84" t="s">
        <v>4674</v>
      </c>
      <c r="O1328" s="84" t="s">
        <v>4674</v>
      </c>
      <c r="P1328" s="84" t="s">
        <v>4674</v>
      </c>
      <c r="Q1328" s="84" t="s">
        <v>4674</v>
      </c>
      <c r="R1328" s="84" t="s">
        <v>4679</v>
      </c>
      <c r="S1328" s="84" t="s">
        <v>4679</v>
      </c>
      <c r="T1328" s="84" t="s">
        <v>4679</v>
      </c>
      <c r="U1328" s="84" t="s">
        <v>4674</v>
      </c>
      <c r="V1328" s="84" t="s">
        <v>4674</v>
      </c>
      <c r="W1328" s="84" t="s">
        <v>4674</v>
      </c>
      <c r="X1328" s="84" t="s">
        <v>4674</v>
      </c>
      <c r="Y1328" s="84" t="s">
        <v>4679</v>
      </c>
      <c r="Z1328" s="84" t="s">
        <v>4679</v>
      </c>
      <c r="AA1328" s="84" t="s">
        <v>4679</v>
      </c>
      <c r="AB1328" s="84" t="s">
        <v>4674</v>
      </c>
      <c r="AC1328" s="84" t="s">
        <v>4674</v>
      </c>
      <c r="AD1328" s="84" t="s">
        <v>4674</v>
      </c>
      <c r="AE1328" s="84" t="s">
        <v>4674</v>
      </c>
      <c r="AF1328" s="84" t="s">
        <v>4679</v>
      </c>
      <c r="AG1328" s="84" t="s">
        <v>4679</v>
      </c>
      <c r="AH1328" s="84"/>
      <c r="AI1328" s="85">
        <f t="shared" si="168"/>
        <v>14</v>
      </c>
      <c r="AJ1328" s="86">
        <f t="shared" si="171"/>
        <v>14</v>
      </c>
      <c r="AK1328" s="87">
        <f t="shared" si="172"/>
        <v>0</v>
      </c>
      <c r="AL1328" s="87"/>
      <c r="AM1328" s="87">
        <f t="shared" si="173"/>
        <v>6</v>
      </c>
      <c r="AN1328" s="87">
        <f t="shared" si="169"/>
        <v>30</v>
      </c>
      <c r="AO1328" s="87">
        <f t="shared" si="174"/>
        <v>30</v>
      </c>
      <c r="AP1328" s="87">
        <v>31</v>
      </c>
      <c r="AQ1328" s="87">
        <v>30</v>
      </c>
      <c r="AR1328" s="87">
        <v>28</v>
      </c>
      <c r="AW1328" s="64" t="str">
        <f t="shared" si="175"/>
        <v>HAZİRAN 2026</v>
      </c>
      <c r="AX1328" s="89"/>
      <c r="AY1328" s="90"/>
      <c r="AZ1328" s="90" t="e">
        <f t="shared" si="170"/>
        <v>#N/A</v>
      </c>
    </row>
    <row r="1329" spans="1:52" ht="17.45" customHeight="1" x14ac:dyDescent="0.2">
      <c r="A1329" s="81">
        <v>1323</v>
      </c>
      <c r="B1329" s="82" t="s">
        <v>4120</v>
      </c>
      <c r="C1329" s="83" t="s">
        <v>4119</v>
      </c>
      <c r="D1329" s="84" t="s">
        <v>4679</v>
      </c>
      <c r="E1329" s="84" t="s">
        <v>4679</v>
      </c>
      <c r="F1329" s="84" t="s">
        <v>4679</v>
      </c>
      <c r="G1329" s="84" t="s">
        <v>4674</v>
      </c>
      <c r="H1329" s="84" t="s">
        <v>4674</v>
      </c>
      <c r="I1329" s="84" t="s">
        <v>4674</v>
      </c>
      <c r="J1329" s="84" t="s">
        <v>4674</v>
      </c>
      <c r="K1329" s="84" t="s">
        <v>4679</v>
      </c>
      <c r="L1329" s="84" t="s">
        <v>4679</v>
      </c>
      <c r="M1329" s="84" t="s">
        <v>4679</v>
      </c>
      <c r="N1329" s="84" t="s">
        <v>4674</v>
      </c>
      <c r="O1329" s="84" t="s">
        <v>4674</v>
      </c>
      <c r="P1329" s="84" t="s">
        <v>4674</v>
      </c>
      <c r="Q1329" s="84" t="s">
        <v>4674</v>
      </c>
      <c r="R1329" s="84" t="s">
        <v>4679</v>
      </c>
      <c r="S1329" s="84" t="s">
        <v>4679</v>
      </c>
      <c r="T1329" s="84" t="s">
        <v>4679</v>
      </c>
      <c r="U1329" s="84" t="s">
        <v>4674</v>
      </c>
      <c r="V1329" s="84" t="s">
        <v>4674</v>
      </c>
      <c r="W1329" s="84" t="s">
        <v>4674</v>
      </c>
      <c r="X1329" s="84" t="s">
        <v>4674</v>
      </c>
      <c r="Y1329" s="84" t="s">
        <v>4679</v>
      </c>
      <c r="Z1329" s="84" t="s">
        <v>4679</v>
      </c>
      <c r="AA1329" s="84" t="s">
        <v>4679</v>
      </c>
      <c r="AB1329" s="84" t="s">
        <v>4674</v>
      </c>
      <c r="AC1329" s="84" t="s">
        <v>4674</v>
      </c>
      <c r="AD1329" s="84" t="s">
        <v>4674</v>
      </c>
      <c r="AE1329" s="84" t="s">
        <v>4674</v>
      </c>
      <c r="AF1329" s="84" t="s">
        <v>4679</v>
      </c>
      <c r="AG1329" s="84" t="s">
        <v>4679</v>
      </c>
      <c r="AH1329" s="84"/>
      <c r="AI1329" s="85">
        <f t="shared" si="168"/>
        <v>14</v>
      </c>
      <c r="AJ1329" s="86">
        <f t="shared" si="171"/>
        <v>14</v>
      </c>
      <c r="AK1329" s="87">
        <f t="shared" si="172"/>
        <v>0</v>
      </c>
      <c r="AL1329" s="87"/>
      <c r="AM1329" s="87">
        <f t="shared" si="173"/>
        <v>6</v>
      </c>
      <c r="AN1329" s="87">
        <f t="shared" si="169"/>
        <v>30</v>
      </c>
      <c r="AO1329" s="87">
        <f t="shared" si="174"/>
        <v>30</v>
      </c>
      <c r="AP1329" s="87">
        <v>31</v>
      </c>
      <c r="AQ1329" s="87">
        <v>30</v>
      </c>
      <c r="AR1329" s="87">
        <v>28</v>
      </c>
      <c r="AW1329" s="64" t="str">
        <f t="shared" si="175"/>
        <v>HAZİRAN 2026</v>
      </c>
      <c r="AX1329" s="89"/>
      <c r="AY1329" s="90"/>
      <c r="AZ1329" s="90" t="e">
        <f t="shared" si="170"/>
        <v>#N/A</v>
      </c>
    </row>
    <row r="1330" spans="1:52" ht="17.45" customHeight="1" x14ac:dyDescent="0.2">
      <c r="A1330" s="81">
        <v>1324</v>
      </c>
      <c r="B1330" s="82" t="s">
        <v>4123</v>
      </c>
      <c r="C1330" s="83" t="s">
        <v>4122</v>
      </c>
      <c r="D1330" s="84" t="s">
        <v>4679</v>
      </c>
      <c r="E1330" s="84" t="s">
        <v>4679</v>
      </c>
      <c r="F1330" s="84" t="s">
        <v>4679</v>
      </c>
      <c r="G1330" s="84" t="s">
        <v>4674</v>
      </c>
      <c r="H1330" s="84" t="s">
        <v>4674</v>
      </c>
      <c r="I1330" s="84" t="s">
        <v>4674</v>
      </c>
      <c r="J1330" s="84" t="s">
        <v>4674</v>
      </c>
      <c r="K1330" s="84" t="s">
        <v>4679</v>
      </c>
      <c r="L1330" s="84" t="s">
        <v>4679</v>
      </c>
      <c r="M1330" s="84" t="s">
        <v>4679</v>
      </c>
      <c r="N1330" s="84" t="s">
        <v>4674</v>
      </c>
      <c r="O1330" s="84" t="s">
        <v>4674</v>
      </c>
      <c r="P1330" s="84" t="s">
        <v>4674</v>
      </c>
      <c r="Q1330" s="84" t="s">
        <v>4674</v>
      </c>
      <c r="R1330" s="84" t="s">
        <v>4679</v>
      </c>
      <c r="S1330" s="84" t="s">
        <v>4679</v>
      </c>
      <c r="T1330" s="84" t="s">
        <v>4679</v>
      </c>
      <c r="U1330" s="84" t="s">
        <v>4674</v>
      </c>
      <c r="V1330" s="84" t="s">
        <v>4674</v>
      </c>
      <c r="W1330" s="84" t="s">
        <v>4674</v>
      </c>
      <c r="X1330" s="84" t="s">
        <v>4674</v>
      </c>
      <c r="Y1330" s="84" t="s">
        <v>4679</v>
      </c>
      <c r="Z1330" s="84" t="s">
        <v>4679</v>
      </c>
      <c r="AA1330" s="84" t="s">
        <v>4679</v>
      </c>
      <c r="AB1330" s="84" t="s">
        <v>4674</v>
      </c>
      <c r="AC1330" s="84" t="s">
        <v>4674</v>
      </c>
      <c r="AD1330" s="84" t="s">
        <v>4674</v>
      </c>
      <c r="AE1330" s="84" t="s">
        <v>4674</v>
      </c>
      <c r="AF1330" s="84" t="s">
        <v>4679</v>
      </c>
      <c r="AG1330" s="84" t="s">
        <v>4679</v>
      </c>
      <c r="AH1330" s="84"/>
      <c r="AI1330" s="85">
        <f t="shared" si="168"/>
        <v>14</v>
      </c>
      <c r="AJ1330" s="86">
        <f t="shared" si="171"/>
        <v>14</v>
      </c>
      <c r="AK1330" s="87">
        <f t="shared" si="172"/>
        <v>0</v>
      </c>
      <c r="AL1330" s="87"/>
      <c r="AM1330" s="87">
        <f t="shared" si="173"/>
        <v>6</v>
      </c>
      <c r="AN1330" s="87">
        <f t="shared" si="169"/>
        <v>30</v>
      </c>
      <c r="AO1330" s="87">
        <f t="shared" si="174"/>
        <v>30</v>
      </c>
      <c r="AP1330" s="87">
        <v>31</v>
      </c>
      <c r="AQ1330" s="87">
        <v>30</v>
      </c>
      <c r="AR1330" s="87">
        <v>28</v>
      </c>
      <c r="AW1330" s="64" t="str">
        <f t="shared" si="175"/>
        <v>HAZİRAN 2026</v>
      </c>
      <c r="AX1330" s="89"/>
      <c r="AY1330" s="90"/>
      <c r="AZ1330" s="90" t="e">
        <f t="shared" si="170"/>
        <v>#N/A</v>
      </c>
    </row>
    <row r="1331" spans="1:52" ht="17.45" customHeight="1" x14ac:dyDescent="0.2">
      <c r="A1331" s="81">
        <v>1325</v>
      </c>
      <c r="B1331" s="82" t="s">
        <v>4126</v>
      </c>
      <c r="C1331" s="83" t="s">
        <v>4125</v>
      </c>
      <c r="D1331" s="84" t="s">
        <v>4674</v>
      </c>
      <c r="E1331" s="84" t="s">
        <v>4679</v>
      </c>
      <c r="F1331" s="84" t="s">
        <v>4679</v>
      </c>
      <c r="G1331" s="84" t="s">
        <v>4679</v>
      </c>
      <c r="H1331" s="84" t="s">
        <v>4674</v>
      </c>
      <c r="I1331" s="84" t="s">
        <v>4674</v>
      </c>
      <c r="J1331" s="84" t="s">
        <v>4674</v>
      </c>
      <c r="K1331" s="84" t="s">
        <v>4679</v>
      </c>
      <c r="L1331" s="84" t="s">
        <v>4679</v>
      </c>
      <c r="M1331" s="84" t="s">
        <v>4679</v>
      </c>
      <c r="N1331" s="84" t="s">
        <v>4674</v>
      </c>
      <c r="O1331" s="84" t="s">
        <v>4674</v>
      </c>
      <c r="P1331" s="84" t="s">
        <v>4674</v>
      </c>
      <c r="Q1331" s="84" t="s">
        <v>4674</v>
      </c>
      <c r="R1331" s="84" t="s">
        <v>4679</v>
      </c>
      <c r="S1331" s="84" t="s">
        <v>4679</v>
      </c>
      <c r="T1331" s="84" t="s">
        <v>4679</v>
      </c>
      <c r="U1331" s="84" t="s">
        <v>4674</v>
      </c>
      <c r="V1331" s="84" t="s">
        <v>4674</v>
      </c>
      <c r="W1331" s="84" t="s">
        <v>4674</v>
      </c>
      <c r="X1331" s="84" t="s">
        <v>4674</v>
      </c>
      <c r="Y1331" s="84" t="s">
        <v>4679</v>
      </c>
      <c r="Z1331" s="84" t="s">
        <v>4679</v>
      </c>
      <c r="AA1331" s="84" t="s">
        <v>4679</v>
      </c>
      <c r="AB1331" s="84" t="s">
        <v>4674</v>
      </c>
      <c r="AC1331" s="84" t="s">
        <v>4674</v>
      </c>
      <c r="AD1331" s="84" t="s">
        <v>4674</v>
      </c>
      <c r="AE1331" s="84" t="s">
        <v>4674</v>
      </c>
      <c r="AF1331" s="84" t="s">
        <v>4679</v>
      </c>
      <c r="AG1331" s="84" t="s">
        <v>4679</v>
      </c>
      <c r="AH1331" s="84"/>
      <c r="AI1331" s="85">
        <f t="shared" si="168"/>
        <v>14</v>
      </c>
      <c r="AJ1331" s="86">
        <f t="shared" si="171"/>
        <v>14</v>
      </c>
      <c r="AK1331" s="87">
        <f t="shared" si="172"/>
        <v>0</v>
      </c>
      <c r="AL1331" s="87"/>
      <c r="AM1331" s="87">
        <f t="shared" si="173"/>
        <v>6</v>
      </c>
      <c r="AN1331" s="87">
        <f t="shared" si="169"/>
        <v>30</v>
      </c>
      <c r="AO1331" s="87">
        <f t="shared" si="174"/>
        <v>30</v>
      </c>
      <c r="AP1331" s="87">
        <v>31</v>
      </c>
      <c r="AQ1331" s="87">
        <v>30</v>
      </c>
      <c r="AR1331" s="87">
        <v>28</v>
      </c>
      <c r="AW1331" s="64" t="str">
        <f t="shared" si="175"/>
        <v>HAZİRAN 2026</v>
      </c>
      <c r="AX1331" s="89"/>
      <c r="AY1331" s="90"/>
      <c r="AZ1331" s="90" t="e">
        <f t="shared" si="170"/>
        <v>#N/A</v>
      </c>
    </row>
    <row r="1332" spans="1:52" ht="17.45" customHeight="1" x14ac:dyDescent="0.2">
      <c r="A1332" s="81">
        <v>1326</v>
      </c>
      <c r="B1332" s="82" t="s">
        <v>4129</v>
      </c>
      <c r="C1332" s="83" t="s">
        <v>4128</v>
      </c>
      <c r="D1332" s="84" t="s">
        <v>4679</v>
      </c>
      <c r="E1332" s="84" t="s">
        <v>4679</v>
      </c>
      <c r="F1332" s="84" t="s">
        <v>4679</v>
      </c>
      <c r="G1332" s="84" t="s">
        <v>4674</v>
      </c>
      <c r="H1332" s="84" t="s">
        <v>4674</v>
      </c>
      <c r="I1332" s="84" t="s">
        <v>4674</v>
      </c>
      <c r="J1332" s="84" t="s">
        <v>4674</v>
      </c>
      <c r="K1332" s="84" t="s">
        <v>4679</v>
      </c>
      <c r="L1332" s="84" t="s">
        <v>4679</v>
      </c>
      <c r="M1332" s="84" t="s">
        <v>4679</v>
      </c>
      <c r="N1332" s="84" t="s">
        <v>4674</v>
      </c>
      <c r="O1332" s="84" t="s">
        <v>4674</v>
      </c>
      <c r="P1332" s="84" t="s">
        <v>4674</v>
      </c>
      <c r="Q1332" s="84" t="s">
        <v>4674</v>
      </c>
      <c r="R1332" s="84" t="s">
        <v>4679</v>
      </c>
      <c r="S1332" s="84" t="s">
        <v>4679</v>
      </c>
      <c r="T1332" s="84" t="s">
        <v>4679</v>
      </c>
      <c r="U1332" s="84" t="s">
        <v>4674</v>
      </c>
      <c r="V1332" s="84" t="s">
        <v>4674</v>
      </c>
      <c r="W1332" s="84" t="s">
        <v>4674</v>
      </c>
      <c r="X1332" s="84" t="s">
        <v>4674</v>
      </c>
      <c r="Y1332" s="84" t="s">
        <v>4679</v>
      </c>
      <c r="Z1332" s="84" t="s">
        <v>4679</v>
      </c>
      <c r="AA1332" s="84" t="s">
        <v>4679</v>
      </c>
      <c r="AB1332" s="84" t="s">
        <v>4674</v>
      </c>
      <c r="AC1332" s="84" t="s">
        <v>4674</v>
      </c>
      <c r="AD1332" s="84" t="s">
        <v>4674</v>
      </c>
      <c r="AE1332" s="84" t="s">
        <v>4674</v>
      </c>
      <c r="AF1332" s="84" t="s">
        <v>4679</v>
      </c>
      <c r="AG1332" s="84" t="s">
        <v>4679</v>
      </c>
      <c r="AH1332" s="84"/>
      <c r="AI1332" s="85">
        <f t="shared" si="168"/>
        <v>14</v>
      </c>
      <c r="AJ1332" s="86">
        <f t="shared" si="171"/>
        <v>14</v>
      </c>
      <c r="AK1332" s="87">
        <f t="shared" si="172"/>
        <v>0</v>
      </c>
      <c r="AL1332" s="87"/>
      <c r="AM1332" s="87">
        <f t="shared" si="173"/>
        <v>6</v>
      </c>
      <c r="AN1332" s="87">
        <f t="shared" si="169"/>
        <v>30</v>
      </c>
      <c r="AO1332" s="87">
        <f t="shared" si="174"/>
        <v>30</v>
      </c>
      <c r="AP1332" s="87">
        <v>31</v>
      </c>
      <c r="AQ1332" s="87">
        <v>30</v>
      </c>
      <c r="AR1332" s="87">
        <v>28</v>
      </c>
      <c r="AW1332" s="64" t="str">
        <f t="shared" si="175"/>
        <v>HAZİRAN 2026</v>
      </c>
      <c r="AX1332" s="89"/>
      <c r="AY1332" s="90"/>
      <c r="AZ1332" s="90" t="e">
        <f t="shared" si="170"/>
        <v>#N/A</v>
      </c>
    </row>
    <row r="1333" spans="1:52" ht="17.45" customHeight="1" x14ac:dyDescent="0.2">
      <c r="A1333" s="81">
        <v>1327</v>
      </c>
      <c r="B1333" s="82" t="s">
        <v>4132</v>
      </c>
      <c r="C1333" s="83" t="s">
        <v>4131</v>
      </c>
      <c r="D1333" s="84" t="s">
        <v>4674</v>
      </c>
      <c r="E1333" s="84" t="s">
        <v>4674</v>
      </c>
      <c r="F1333" s="84" t="s">
        <v>4679</v>
      </c>
      <c r="G1333" s="84" t="s">
        <v>4690</v>
      </c>
      <c r="H1333" s="84" t="s">
        <v>4679</v>
      </c>
      <c r="I1333" s="84" t="s">
        <v>4674</v>
      </c>
      <c r="J1333" s="84" t="s">
        <v>4674</v>
      </c>
      <c r="K1333" s="84" t="s">
        <v>4674</v>
      </c>
      <c r="L1333" s="84" t="s">
        <v>4674</v>
      </c>
      <c r="M1333" s="84" t="s">
        <v>4679</v>
      </c>
      <c r="N1333" s="84" t="s">
        <v>4679</v>
      </c>
      <c r="O1333" s="84" t="s">
        <v>4679</v>
      </c>
      <c r="P1333" s="84" t="s">
        <v>4674</v>
      </c>
      <c r="Q1333" s="84" t="s">
        <v>4674</v>
      </c>
      <c r="R1333" s="84" t="s">
        <v>4674</v>
      </c>
      <c r="S1333" s="84" t="s">
        <v>4674</v>
      </c>
      <c r="T1333" s="84" t="s">
        <v>4679</v>
      </c>
      <c r="U1333" s="84" t="s">
        <v>4679</v>
      </c>
      <c r="V1333" s="84" t="s">
        <v>4690</v>
      </c>
      <c r="W1333" s="84" t="s">
        <v>4674</v>
      </c>
      <c r="X1333" s="84" t="s">
        <v>4674</v>
      </c>
      <c r="Y1333" s="84" t="s">
        <v>4674</v>
      </c>
      <c r="Z1333" s="84" t="s">
        <v>4674</v>
      </c>
      <c r="AA1333" s="84" t="s">
        <v>4674</v>
      </c>
      <c r="AB1333" s="84" t="s">
        <v>4674</v>
      </c>
      <c r="AC1333" s="84" t="s">
        <v>4674</v>
      </c>
      <c r="AD1333" s="84" t="s">
        <v>4674</v>
      </c>
      <c r="AE1333" s="84" t="s">
        <v>4674</v>
      </c>
      <c r="AF1333" s="84" t="s">
        <v>4674</v>
      </c>
      <c r="AG1333" s="84" t="s">
        <v>4674</v>
      </c>
      <c r="AH1333" s="84"/>
      <c r="AI1333" s="85">
        <f t="shared" si="168"/>
        <v>7</v>
      </c>
      <c r="AJ1333" s="86">
        <f t="shared" si="171"/>
        <v>7</v>
      </c>
      <c r="AK1333" s="87">
        <f t="shared" si="172"/>
        <v>0</v>
      </c>
      <c r="AL1333" s="87"/>
      <c r="AM1333" s="87">
        <f t="shared" si="173"/>
        <v>6</v>
      </c>
      <c r="AN1333" s="87">
        <f t="shared" si="169"/>
        <v>30</v>
      </c>
      <c r="AO1333" s="87">
        <f t="shared" si="174"/>
        <v>30</v>
      </c>
      <c r="AP1333" s="87">
        <v>31</v>
      </c>
      <c r="AQ1333" s="87">
        <v>30</v>
      </c>
      <c r="AR1333" s="87">
        <v>28</v>
      </c>
      <c r="AW1333" s="64" t="str">
        <f t="shared" si="175"/>
        <v>HAZİRAN 2026</v>
      </c>
      <c r="AX1333" s="89"/>
      <c r="AY1333" s="90"/>
      <c r="AZ1333" s="90" t="e">
        <f t="shared" si="170"/>
        <v>#N/A</v>
      </c>
    </row>
    <row r="1334" spans="1:52" ht="17.45" customHeight="1" x14ac:dyDescent="0.2">
      <c r="A1334" s="81">
        <v>1328</v>
      </c>
      <c r="B1334" s="82" t="s">
        <v>4135</v>
      </c>
      <c r="C1334" s="83" t="s">
        <v>4134</v>
      </c>
      <c r="D1334" s="84" t="s">
        <v>4679</v>
      </c>
      <c r="E1334" s="84" t="s">
        <v>4674</v>
      </c>
      <c r="F1334" s="84" t="s">
        <v>4679</v>
      </c>
      <c r="G1334" s="84" t="s">
        <v>4679</v>
      </c>
      <c r="H1334" s="84" t="s">
        <v>4674</v>
      </c>
      <c r="I1334" s="84" t="s">
        <v>4674</v>
      </c>
      <c r="J1334" s="84" t="s">
        <v>4674</v>
      </c>
      <c r="K1334" s="84" t="s">
        <v>4679</v>
      </c>
      <c r="L1334" s="84" t="s">
        <v>4679</v>
      </c>
      <c r="M1334" s="84" t="s">
        <v>4679</v>
      </c>
      <c r="N1334" s="84" t="s">
        <v>4674</v>
      </c>
      <c r="O1334" s="84" t="s">
        <v>4674</v>
      </c>
      <c r="P1334" s="84" t="s">
        <v>4674</v>
      </c>
      <c r="Q1334" s="84" t="s">
        <v>4674</v>
      </c>
      <c r="R1334" s="84" t="s">
        <v>4679</v>
      </c>
      <c r="S1334" s="84" t="s">
        <v>4679</v>
      </c>
      <c r="T1334" s="84" t="s">
        <v>4679</v>
      </c>
      <c r="U1334" s="84" t="s">
        <v>4674</v>
      </c>
      <c r="V1334" s="84" t="s">
        <v>4674</v>
      </c>
      <c r="W1334" s="84" t="s">
        <v>4674</v>
      </c>
      <c r="X1334" s="84" t="s">
        <v>4674</v>
      </c>
      <c r="Y1334" s="84" t="s">
        <v>4679</v>
      </c>
      <c r="Z1334" s="84" t="s">
        <v>4679</v>
      </c>
      <c r="AA1334" s="84" t="s">
        <v>4679</v>
      </c>
      <c r="AB1334" s="84" t="s">
        <v>4674</v>
      </c>
      <c r="AC1334" s="84" t="s">
        <v>4674</v>
      </c>
      <c r="AD1334" s="84" t="s">
        <v>4674</v>
      </c>
      <c r="AE1334" s="84" t="s">
        <v>4674</v>
      </c>
      <c r="AF1334" s="84" t="s">
        <v>4679</v>
      </c>
      <c r="AG1334" s="84" t="s">
        <v>4679</v>
      </c>
      <c r="AH1334" s="84"/>
      <c r="AI1334" s="85">
        <f t="shared" si="168"/>
        <v>14</v>
      </c>
      <c r="AJ1334" s="86">
        <f t="shared" si="171"/>
        <v>14</v>
      </c>
      <c r="AK1334" s="87">
        <f t="shared" si="172"/>
        <v>0</v>
      </c>
      <c r="AL1334" s="87"/>
      <c r="AM1334" s="87">
        <f t="shared" si="173"/>
        <v>6</v>
      </c>
      <c r="AN1334" s="87">
        <f t="shared" si="169"/>
        <v>30</v>
      </c>
      <c r="AO1334" s="87">
        <f t="shared" si="174"/>
        <v>30</v>
      </c>
      <c r="AP1334" s="87">
        <v>31</v>
      </c>
      <c r="AQ1334" s="87">
        <v>30</v>
      </c>
      <c r="AR1334" s="87">
        <v>28</v>
      </c>
      <c r="AW1334" s="64" t="str">
        <f t="shared" si="175"/>
        <v>HAZİRAN 2026</v>
      </c>
      <c r="AX1334" s="89"/>
      <c r="AY1334" s="90"/>
      <c r="AZ1334" s="90" t="e">
        <f t="shared" si="170"/>
        <v>#N/A</v>
      </c>
    </row>
    <row r="1335" spans="1:52" ht="17.45" customHeight="1" x14ac:dyDescent="0.2">
      <c r="A1335" s="81">
        <v>1329</v>
      </c>
      <c r="B1335" s="82" t="s">
        <v>4138</v>
      </c>
      <c r="C1335" s="83" t="s">
        <v>4137</v>
      </c>
      <c r="D1335" s="84" t="s">
        <v>4679</v>
      </c>
      <c r="E1335" s="84" t="s">
        <v>4679</v>
      </c>
      <c r="F1335" s="84" t="s">
        <v>4674</v>
      </c>
      <c r="G1335" s="84" t="s">
        <v>4679</v>
      </c>
      <c r="H1335" s="84" t="s">
        <v>4674</v>
      </c>
      <c r="I1335" s="84" t="s">
        <v>4674</v>
      </c>
      <c r="J1335" s="84" t="s">
        <v>4674</v>
      </c>
      <c r="K1335" s="84" t="s">
        <v>4679</v>
      </c>
      <c r="L1335" s="84" t="s">
        <v>4679</v>
      </c>
      <c r="M1335" s="84" t="s">
        <v>4674</v>
      </c>
      <c r="N1335" s="84" t="s">
        <v>4679</v>
      </c>
      <c r="O1335" s="84" t="s">
        <v>4674</v>
      </c>
      <c r="P1335" s="84" t="s">
        <v>4674</v>
      </c>
      <c r="Q1335" s="84" t="s">
        <v>4674</v>
      </c>
      <c r="R1335" s="84" t="s">
        <v>4679</v>
      </c>
      <c r="S1335" s="84" t="s">
        <v>4679</v>
      </c>
      <c r="T1335" s="84" t="s">
        <v>4674</v>
      </c>
      <c r="U1335" s="84" t="s">
        <v>4679</v>
      </c>
      <c r="V1335" s="84" t="s">
        <v>4674</v>
      </c>
      <c r="W1335" s="84" t="s">
        <v>4674</v>
      </c>
      <c r="X1335" s="84" t="s">
        <v>4674</v>
      </c>
      <c r="Y1335" s="84" t="s">
        <v>4679</v>
      </c>
      <c r="Z1335" s="84" t="s">
        <v>4679</v>
      </c>
      <c r="AA1335" s="84" t="s">
        <v>4674</v>
      </c>
      <c r="AB1335" s="84" t="s">
        <v>4679</v>
      </c>
      <c r="AC1335" s="84" t="s">
        <v>4674</v>
      </c>
      <c r="AD1335" s="84" t="s">
        <v>4674</v>
      </c>
      <c r="AE1335" s="84" t="s">
        <v>4674</v>
      </c>
      <c r="AF1335" s="84" t="s">
        <v>4679</v>
      </c>
      <c r="AG1335" s="84" t="s">
        <v>4679</v>
      </c>
      <c r="AH1335" s="84"/>
      <c r="AI1335" s="85">
        <f t="shared" si="168"/>
        <v>14</v>
      </c>
      <c r="AJ1335" s="86">
        <f t="shared" si="171"/>
        <v>14</v>
      </c>
      <c r="AK1335" s="87">
        <f t="shared" si="172"/>
        <v>0</v>
      </c>
      <c r="AL1335" s="87"/>
      <c r="AM1335" s="87">
        <f t="shared" si="173"/>
        <v>6</v>
      </c>
      <c r="AN1335" s="87">
        <f t="shared" si="169"/>
        <v>30</v>
      </c>
      <c r="AO1335" s="87">
        <f t="shared" si="174"/>
        <v>30</v>
      </c>
      <c r="AP1335" s="87">
        <v>31</v>
      </c>
      <c r="AQ1335" s="87">
        <v>30</v>
      </c>
      <c r="AR1335" s="87">
        <v>28</v>
      </c>
      <c r="AW1335" s="64" t="str">
        <f t="shared" si="175"/>
        <v>HAZİRAN 2026</v>
      </c>
      <c r="AX1335" s="89"/>
      <c r="AY1335" s="90"/>
      <c r="AZ1335" s="90" t="e">
        <f t="shared" si="170"/>
        <v>#N/A</v>
      </c>
    </row>
    <row r="1336" spans="1:52" ht="17.45" customHeight="1" x14ac:dyDescent="0.2">
      <c r="A1336" s="81">
        <v>1330</v>
      </c>
      <c r="B1336" s="82" t="s">
        <v>4141</v>
      </c>
      <c r="C1336" s="83" t="s">
        <v>4140</v>
      </c>
      <c r="D1336" s="84" t="s">
        <v>4674</v>
      </c>
      <c r="E1336" s="84" t="s">
        <v>4679</v>
      </c>
      <c r="F1336" s="84" t="s">
        <v>4674</v>
      </c>
      <c r="G1336" s="84" t="s">
        <v>4679</v>
      </c>
      <c r="H1336" s="84" t="s">
        <v>4679</v>
      </c>
      <c r="I1336" s="84" t="s">
        <v>4674</v>
      </c>
      <c r="J1336" s="84" t="s">
        <v>4674</v>
      </c>
      <c r="K1336" s="84" t="s">
        <v>4679</v>
      </c>
      <c r="L1336" s="84" t="s">
        <v>4674</v>
      </c>
      <c r="M1336" s="84" t="s">
        <v>4679</v>
      </c>
      <c r="N1336" s="84" t="s">
        <v>4674</v>
      </c>
      <c r="O1336" s="84" t="s">
        <v>4679</v>
      </c>
      <c r="P1336" s="84" t="s">
        <v>4674</v>
      </c>
      <c r="Q1336" s="84" t="s">
        <v>4674</v>
      </c>
      <c r="R1336" s="84" t="s">
        <v>4679</v>
      </c>
      <c r="S1336" s="84" t="s">
        <v>4679</v>
      </c>
      <c r="T1336" s="84" t="s">
        <v>4679</v>
      </c>
      <c r="U1336" s="84" t="s">
        <v>4674</v>
      </c>
      <c r="V1336" s="84" t="s">
        <v>4674</v>
      </c>
      <c r="W1336" s="84" t="s">
        <v>4674</v>
      </c>
      <c r="X1336" s="84" t="s">
        <v>4674</v>
      </c>
      <c r="Y1336" s="84" t="s">
        <v>4679</v>
      </c>
      <c r="Z1336" s="84" t="s">
        <v>4679</v>
      </c>
      <c r="AA1336" s="84" t="s">
        <v>4679</v>
      </c>
      <c r="AB1336" s="84" t="s">
        <v>4674</v>
      </c>
      <c r="AC1336" s="84" t="s">
        <v>4674</v>
      </c>
      <c r="AD1336" s="84" t="s">
        <v>4674</v>
      </c>
      <c r="AE1336" s="84" t="s">
        <v>4674</v>
      </c>
      <c r="AF1336" s="84" t="s">
        <v>4679</v>
      </c>
      <c r="AG1336" s="84" t="s">
        <v>4679</v>
      </c>
      <c r="AH1336" s="84"/>
      <c r="AI1336" s="85">
        <f t="shared" si="168"/>
        <v>14</v>
      </c>
      <c r="AJ1336" s="86">
        <f t="shared" si="171"/>
        <v>14</v>
      </c>
      <c r="AK1336" s="87">
        <f t="shared" si="172"/>
        <v>0</v>
      </c>
      <c r="AL1336" s="87"/>
      <c r="AM1336" s="87">
        <f t="shared" si="173"/>
        <v>6</v>
      </c>
      <c r="AN1336" s="87">
        <f t="shared" si="169"/>
        <v>30</v>
      </c>
      <c r="AO1336" s="87">
        <f t="shared" si="174"/>
        <v>30</v>
      </c>
      <c r="AP1336" s="87">
        <v>31</v>
      </c>
      <c r="AQ1336" s="87">
        <v>30</v>
      </c>
      <c r="AR1336" s="87">
        <v>28</v>
      </c>
      <c r="AW1336" s="64" t="str">
        <f t="shared" si="175"/>
        <v>HAZİRAN 2026</v>
      </c>
      <c r="AX1336" s="89"/>
      <c r="AY1336" s="90"/>
      <c r="AZ1336" s="90" t="e">
        <f t="shared" si="170"/>
        <v>#N/A</v>
      </c>
    </row>
    <row r="1337" spans="1:52" ht="17.45" customHeight="1" x14ac:dyDescent="0.2">
      <c r="A1337" s="81">
        <v>1331</v>
      </c>
      <c r="B1337" s="82" t="s">
        <v>4144</v>
      </c>
      <c r="C1337" s="83" t="s">
        <v>4143</v>
      </c>
      <c r="D1337" s="84" t="s">
        <v>4679</v>
      </c>
      <c r="E1337" s="84" t="s">
        <v>4679</v>
      </c>
      <c r="F1337" s="84" t="s">
        <v>4679</v>
      </c>
      <c r="G1337" s="84" t="s">
        <v>4674</v>
      </c>
      <c r="H1337" s="84" t="s">
        <v>4674</v>
      </c>
      <c r="I1337" s="84" t="s">
        <v>4674</v>
      </c>
      <c r="J1337" s="84" t="s">
        <v>4674</v>
      </c>
      <c r="K1337" s="84" t="s">
        <v>4679</v>
      </c>
      <c r="L1337" s="84" t="s">
        <v>4679</v>
      </c>
      <c r="M1337" s="84" t="s">
        <v>4679</v>
      </c>
      <c r="N1337" s="84" t="s">
        <v>4674</v>
      </c>
      <c r="O1337" s="84" t="s">
        <v>4674</v>
      </c>
      <c r="P1337" s="84" t="s">
        <v>4674</v>
      </c>
      <c r="Q1337" s="84" t="s">
        <v>4674</v>
      </c>
      <c r="R1337" s="84" t="s">
        <v>4679</v>
      </c>
      <c r="S1337" s="84" t="s">
        <v>4679</v>
      </c>
      <c r="T1337" s="84" t="s">
        <v>4679</v>
      </c>
      <c r="U1337" s="84" t="s">
        <v>4674</v>
      </c>
      <c r="V1337" s="84" t="s">
        <v>4674</v>
      </c>
      <c r="W1337" s="84" t="s">
        <v>4674</v>
      </c>
      <c r="X1337" s="84" t="s">
        <v>4674</v>
      </c>
      <c r="Y1337" s="84" t="s">
        <v>4679</v>
      </c>
      <c r="Z1337" s="84" t="s">
        <v>4679</v>
      </c>
      <c r="AA1337" s="84" t="s">
        <v>4679</v>
      </c>
      <c r="AB1337" s="84" t="s">
        <v>4674</v>
      </c>
      <c r="AC1337" s="84" t="s">
        <v>4674</v>
      </c>
      <c r="AD1337" s="84" t="s">
        <v>4674</v>
      </c>
      <c r="AE1337" s="84" t="s">
        <v>4674</v>
      </c>
      <c r="AF1337" s="84" t="s">
        <v>4679</v>
      </c>
      <c r="AG1337" s="84" t="s">
        <v>4679</v>
      </c>
      <c r="AH1337" s="84"/>
      <c r="AI1337" s="85">
        <f t="shared" si="168"/>
        <v>14</v>
      </c>
      <c r="AJ1337" s="86">
        <f t="shared" si="171"/>
        <v>14</v>
      </c>
      <c r="AK1337" s="87">
        <f t="shared" si="172"/>
        <v>0</v>
      </c>
      <c r="AL1337" s="87"/>
      <c r="AM1337" s="87">
        <f t="shared" si="173"/>
        <v>6</v>
      </c>
      <c r="AN1337" s="87">
        <f t="shared" si="169"/>
        <v>30</v>
      </c>
      <c r="AO1337" s="87">
        <f t="shared" si="174"/>
        <v>30</v>
      </c>
      <c r="AP1337" s="87">
        <v>31</v>
      </c>
      <c r="AQ1337" s="87">
        <v>30</v>
      </c>
      <c r="AR1337" s="87">
        <v>28</v>
      </c>
      <c r="AW1337" s="64" t="str">
        <f t="shared" si="175"/>
        <v>HAZİRAN 2026</v>
      </c>
      <c r="AX1337" s="89"/>
      <c r="AY1337" s="90"/>
      <c r="AZ1337" s="90" t="e">
        <f t="shared" si="170"/>
        <v>#N/A</v>
      </c>
    </row>
    <row r="1338" spans="1:52" ht="17.45" customHeight="1" x14ac:dyDescent="0.2">
      <c r="A1338" s="81">
        <v>1332</v>
      </c>
      <c r="B1338" s="82" t="s">
        <v>4147</v>
      </c>
      <c r="C1338" s="83" t="s">
        <v>4146</v>
      </c>
      <c r="D1338" s="84" t="s">
        <v>4679</v>
      </c>
      <c r="E1338" s="84" t="s">
        <v>4679</v>
      </c>
      <c r="F1338" s="84" t="s">
        <v>4679</v>
      </c>
      <c r="G1338" s="84" t="s">
        <v>4674</v>
      </c>
      <c r="H1338" s="84" t="s">
        <v>4674</v>
      </c>
      <c r="I1338" s="84" t="s">
        <v>4674</v>
      </c>
      <c r="J1338" s="84" t="s">
        <v>4674</v>
      </c>
      <c r="K1338" s="84" t="s">
        <v>4679</v>
      </c>
      <c r="L1338" s="84" t="s">
        <v>4679</v>
      </c>
      <c r="M1338" s="84" t="s">
        <v>4679</v>
      </c>
      <c r="N1338" s="84" t="s">
        <v>4674</v>
      </c>
      <c r="O1338" s="84" t="s">
        <v>4674</v>
      </c>
      <c r="P1338" s="84" t="s">
        <v>4674</v>
      </c>
      <c r="Q1338" s="84" t="s">
        <v>4674</v>
      </c>
      <c r="R1338" s="84" t="s">
        <v>4679</v>
      </c>
      <c r="S1338" s="84" t="s">
        <v>4679</v>
      </c>
      <c r="T1338" s="84" t="s">
        <v>4679</v>
      </c>
      <c r="U1338" s="84" t="s">
        <v>4674</v>
      </c>
      <c r="V1338" s="84" t="s">
        <v>4674</v>
      </c>
      <c r="W1338" s="84" t="s">
        <v>4674</v>
      </c>
      <c r="X1338" s="84" t="s">
        <v>4674</v>
      </c>
      <c r="Y1338" s="84" t="s">
        <v>4679</v>
      </c>
      <c r="Z1338" s="84" t="s">
        <v>4679</v>
      </c>
      <c r="AA1338" s="84" t="s">
        <v>4679</v>
      </c>
      <c r="AB1338" s="84" t="s">
        <v>4674</v>
      </c>
      <c r="AC1338" s="84" t="s">
        <v>4674</v>
      </c>
      <c r="AD1338" s="84" t="s">
        <v>4674</v>
      </c>
      <c r="AE1338" s="84" t="s">
        <v>4674</v>
      </c>
      <c r="AF1338" s="84" t="s">
        <v>4679</v>
      </c>
      <c r="AG1338" s="84" t="s">
        <v>4679</v>
      </c>
      <c r="AH1338" s="84"/>
      <c r="AI1338" s="85">
        <f t="shared" si="168"/>
        <v>14</v>
      </c>
      <c r="AJ1338" s="86">
        <f t="shared" si="171"/>
        <v>14</v>
      </c>
      <c r="AK1338" s="87">
        <f t="shared" si="172"/>
        <v>0</v>
      </c>
      <c r="AL1338" s="87"/>
      <c r="AM1338" s="87">
        <f t="shared" si="173"/>
        <v>6</v>
      </c>
      <c r="AN1338" s="87">
        <f t="shared" si="169"/>
        <v>30</v>
      </c>
      <c r="AO1338" s="87">
        <f t="shared" si="174"/>
        <v>30</v>
      </c>
      <c r="AP1338" s="87">
        <v>31</v>
      </c>
      <c r="AQ1338" s="87">
        <v>30</v>
      </c>
      <c r="AR1338" s="87">
        <v>28</v>
      </c>
      <c r="AW1338" s="64" t="str">
        <f t="shared" si="175"/>
        <v>HAZİRAN 2026</v>
      </c>
      <c r="AX1338" s="89"/>
      <c r="AY1338" s="90"/>
      <c r="AZ1338" s="90" t="e">
        <f t="shared" si="170"/>
        <v>#N/A</v>
      </c>
    </row>
    <row r="1339" spans="1:52" ht="17.45" customHeight="1" x14ac:dyDescent="0.2">
      <c r="A1339" s="81">
        <v>1333</v>
      </c>
      <c r="B1339" s="82" t="s">
        <v>4150</v>
      </c>
      <c r="C1339" s="83" t="s">
        <v>4149</v>
      </c>
      <c r="D1339" s="84" t="s">
        <v>4674</v>
      </c>
      <c r="E1339" s="84" t="s">
        <v>4679</v>
      </c>
      <c r="F1339" s="84" t="s">
        <v>4679</v>
      </c>
      <c r="G1339" s="84" t="s">
        <v>4679</v>
      </c>
      <c r="H1339" s="84" t="s">
        <v>4674</v>
      </c>
      <c r="I1339" s="84" t="s">
        <v>4674</v>
      </c>
      <c r="J1339" s="84" t="s">
        <v>4674</v>
      </c>
      <c r="K1339" s="84" t="s">
        <v>4674</v>
      </c>
      <c r="L1339" s="84" t="s">
        <v>4679</v>
      </c>
      <c r="M1339" s="84" t="s">
        <v>4679</v>
      </c>
      <c r="N1339" s="84" t="s">
        <v>4679</v>
      </c>
      <c r="O1339" s="84" t="s">
        <v>4674</v>
      </c>
      <c r="P1339" s="84" t="s">
        <v>4674</v>
      </c>
      <c r="Q1339" s="84" t="s">
        <v>4674</v>
      </c>
      <c r="R1339" s="84" t="s">
        <v>4674</v>
      </c>
      <c r="S1339" s="84" t="s">
        <v>4679</v>
      </c>
      <c r="T1339" s="84" t="s">
        <v>4679</v>
      </c>
      <c r="U1339" s="84" t="s">
        <v>4679</v>
      </c>
      <c r="V1339" s="84" t="s">
        <v>4674</v>
      </c>
      <c r="W1339" s="84" t="s">
        <v>4674</v>
      </c>
      <c r="X1339" s="84" t="s">
        <v>4674</v>
      </c>
      <c r="Y1339" s="84" t="s">
        <v>4674</v>
      </c>
      <c r="Z1339" s="84" t="s">
        <v>4679</v>
      </c>
      <c r="AA1339" s="84" t="s">
        <v>4679</v>
      </c>
      <c r="AB1339" s="84" t="s">
        <v>4679</v>
      </c>
      <c r="AC1339" s="84" t="s">
        <v>4674</v>
      </c>
      <c r="AD1339" s="84" t="s">
        <v>4674</v>
      </c>
      <c r="AE1339" s="84" t="s">
        <v>4674</v>
      </c>
      <c r="AF1339" s="84" t="s">
        <v>4679</v>
      </c>
      <c r="AG1339" s="84" t="s">
        <v>4679</v>
      </c>
      <c r="AH1339" s="84"/>
      <c r="AI1339" s="85">
        <f t="shared" si="168"/>
        <v>14</v>
      </c>
      <c r="AJ1339" s="86">
        <f t="shared" si="171"/>
        <v>14</v>
      </c>
      <c r="AK1339" s="87">
        <f t="shared" si="172"/>
        <v>0</v>
      </c>
      <c r="AL1339" s="87"/>
      <c r="AM1339" s="87">
        <f t="shared" si="173"/>
        <v>6</v>
      </c>
      <c r="AN1339" s="87">
        <f t="shared" si="169"/>
        <v>30</v>
      </c>
      <c r="AO1339" s="87">
        <f t="shared" si="174"/>
        <v>30</v>
      </c>
      <c r="AP1339" s="87">
        <v>31</v>
      </c>
      <c r="AQ1339" s="87">
        <v>30</v>
      </c>
      <c r="AR1339" s="87">
        <v>28</v>
      </c>
      <c r="AW1339" s="64" t="str">
        <f t="shared" si="175"/>
        <v>HAZİRAN 2026</v>
      </c>
      <c r="AX1339" s="89"/>
      <c r="AY1339" s="90"/>
      <c r="AZ1339" s="90" t="e">
        <f t="shared" si="170"/>
        <v>#N/A</v>
      </c>
    </row>
    <row r="1340" spans="1:52" ht="17.45" customHeight="1" x14ac:dyDescent="0.2">
      <c r="A1340" s="81">
        <v>1334</v>
      </c>
      <c r="B1340" s="82" t="s">
        <v>4153</v>
      </c>
      <c r="C1340" s="83" t="s">
        <v>4152</v>
      </c>
      <c r="D1340" s="84" t="s">
        <v>4674</v>
      </c>
      <c r="E1340" s="84" t="s">
        <v>4690</v>
      </c>
      <c r="F1340" s="84" t="s">
        <v>4679</v>
      </c>
      <c r="G1340" s="84" t="s">
        <v>4679</v>
      </c>
      <c r="H1340" s="84" t="s">
        <v>4674</v>
      </c>
      <c r="I1340" s="84" t="s">
        <v>4674</v>
      </c>
      <c r="J1340" s="84" t="s">
        <v>4674</v>
      </c>
      <c r="K1340" s="84" t="s">
        <v>4679</v>
      </c>
      <c r="L1340" s="84" t="s">
        <v>4679</v>
      </c>
      <c r="M1340" s="84" t="s">
        <v>4679</v>
      </c>
      <c r="N1340" s="84" t="s">
        <v>4674</v>
      </c>
      <c r="O1340" s="84" t="s">
        <v>4674</v>
      </c>
      <c r="P1340" s="84" t="s">
        <v>4674</v>
      </c>
      <c r="Q1340" s="84" t="s">
        <v>4674</v>
      </c>
      <c r="R1340" s="84" t="s">
        <v>4674</v>
      </c>
      <c r="S1340" s="84" t="s">
        <v>4674</v>
      </c>
      <c r="T1340" s="84" t="s">
        <v>4674</v>
      </c>
      <c r="U1340" s="84" t="s">
        <v>4674</v>
      </c>
      <c r="V1340" s="84" t="s">
        <v>4674</v>
      </c>
      <c r="W1340" s="84" t="s">
        <v>4674</v>
      </c>
      <c r="X1340" s="84" t="s">
        <v>4674</v>
      </c>
      <c r="Y1340" s="84" t="s">
        <v>4674</v>
      </c>
      <c r="Z1340" s="84" t="s">
        <v>4674</v>
      </c>
      <c r="AA1340" s="84" t="s">
        <v>4674</v>
      </c>
      <c r="AB1340" s="84" t="s">
        <v>4674</v>
      </c>
      <c r="AC1340" s="84" t="s">
        <v>4674</v>
      </c>
      <c r="AD1340" s="84" t="s">
        <v>4674</v>
      </c>
      <c r="AE1340" s="84" t="s">
        <v>4674</v>
      </c>
      <c r="AF1340" s="84" t="s">
        <v>4674</v>
      </c>
      <c r="AG1340" s="84" t="s">
        <v>4674</v>
      </c>
      <c r="AH1340" s="84"/>
      <c r="AI1340" s="85">
        <f t="shared" si="168"/>
        <v>5</v>
      </c>
      <c r="AJ1340" s="86">
        <f t="shared" si="171"/>
        <v>5</v>
      </c>
      <c r="AK1340" s="87">
        <f t="shared" si="172"/>
        <v>0</v>
      </c>
      <c r="AL1340" s="87"/>
      <c r="AM1340" s="87">
        <f t="shared" si="173"/>
        <v>6</v>
      </c>
      <c r="AN1340" s="87">
        <f t="shared" si="169"/>
        <v>30</v>
      </c>
      <c r="AO1340" s="87">
        <f t="shared" si="174"/>
        <v>30</v>
      </c>
      <c r="AP1340" s="87">
        <v>31</v>
      </c>
      <c r="AQ1340" s="87">
        <v>30</v>
      </c>
      <c r="AR1340" s="87">
        <v>28</v>
      </c>
      <c r="AW1340" s="64" t="str">
        <f t="shared" si="175"/>
        <v>HAZİRAN 2026</v>
      </c>
      <c r="AX1340" s="89"/>
      <c r="AY1340" s="90"/>
      <c r="AZ1340" s="90" t="e">
        <f t="shared" si="170"/>
        <v>#N/A</v>
      </c>
    </row>
    <row r="1341" spans="1:52" ht="17.45" customHeight="1" x14ac:dyDescent="0.2">
      <c r="A1341" s="81">
        <v>1335</v>
      </c>
      <c r="B1341" s="82" t="s">
        <v>4156</v>
      </c>
      <c r="C1341" s="83" t="s">
        <v>4155</v>
      </c>
      <c r="D1341" s="84" t="s">
        <v>4679</v>
      </c>
      <c r="E1341" s="84" t="s">
        <v>4679</v>
      </c>
      <c r="F1341" s="84" t="s">
        <v>4679</v>
      </c>
      <c r="G1341" s="84" t="s">
        <v>4674</v>
      </c>
      <c r="H1341" s="84" t="s">
        <v>4674</v>
      </c>
      <c r="I1341" s="84" t="s">
        <v>4674</v>
      </c>
      <c r="J1341" s="84" t="s">
        <v>4674</v>
      </c>
      <c r="K1341" s="84" t="s">
        <v>4679</v>
      </c>
      <c r="L1341" s="84" t="s">
        <v>4679</v>
      </c>
      <c r="M1341" s="84" t="s">
        <v>4679</v>
      </c>
      <c r="N1341" s="84" t="s">
        <v>4674</v>
      </c>
      <c r="O1341" s="84" t="s">
        <v>4674</v>
      </c>
      <c r="P1341" s="84" t="s">
        <v>4674</v>
      </c>
      <c r="Q1341" s="84" t="s">
        <v>4674</v>
      </c>
      <c r="R1341" s="84" t="s">
        <v>4679</v>
      </c>
      <c r="S1341" s="84" t="s">
        <v>4679</v>
      </c>
      <c r="T1341" s="84" t="s">
        <v>4679</v>
      </c>
      <c r="U1341" s="84" t="s">
        <v>4674</v>
      </c>
      <c r="V1341" s="84" t="s">
        <v>4674</v>
      </c>
      <c r="W1341" s="84" t="s">
        <v>4674</v>
      </c>
      <c r="X1341" s="84" t="s">
        <v>4674</v>
      </c>
      <c r="Y1341" s="84" t="s">
        <v>4679</v>
      </c>
      <c r="Z1341" s="84" t="s">
        <v>4679</v>
      </c>
      <c r="AA1341" s="84" t="s">
        <v>4679</v>
      </c>
      <c r="AB1341" s="84" t="s">
        <v>4674</v>
      </c>
      <c r="AC1341" s="84" t="s">
        <v>4674</v>
      </c>
      <c r="AD1341" s="84" t="s">
        <v>4674</v>
      </c>
      <c r="AE1341" s="84" t="s">
        <v>4674</v>
      </c>
      <c r="AF1341" s="84" t="s">
        <v>4679</v>
      </c>
      <c r="AG1341" s="84" t="s">
        <v>4679</v>
      </c>
      <c r="AH1341" s="84"/>
      <c r="AI1341" s="85">
        <f t="shared" si="168"/>
        <v>14</v>
      </c>
      <c r="AJ1341" s="86">
        <f t="shared" si="171"/>
        <v>14</v>
      </c>
      <c r="AK1341" s="87">
        <f t="shared" si="172"/>
        <v>0</v>
      </c>
      <c r="AL1341" s="87"/>
      <c r="AM1341" s="87">
        <f t="shared" si="173"/>
        <v>6</v>
      </c>
      <c r="AN1341" s="87">
        <f t="shared" si="169"/>
        <v>30</v>
      </c>
      <c r="AO1341" s="87">
        <f t="shared" si="174"/>
        <v>30</v>
      </c>
      <c r="AP1341" s="87">
        <v>31</v>
      </c>
      <c r="AQ1341" s="87">
        <v>30</v>
      </c>
      <c r="AR1341" s="87">
        <v>28</v>
      </c>
      <c r="AW1341" s="64" t="str">
        <f t="shared" si="175"/>
        <v>HAZİRAN 2026</v>
      </c>
      <c r="AX1341" s="89"/>
      <c r="AY1341" s="90"/>
      <c r="AZ1341" s="90" t="e">
        <f t="shared" si="170"/>
        <v>#N/A</v>
      </c>
    </row>
    <row r="1342" spans="1:52" ht="17.45" customHeight="1" x14ac:dyDescent="0.2">
      <c r="A1342" s="81">
        <v>1336</v>
      </c>
      <c r="B1342" s="82" t="s">
        <v>4159</v>
      </c>
      <c r="C1342" s="83" t="s">
        <v>4158</v>
      </c>
      <c r="D1342" s="84" t="s">
        <v>4674</v>
      </c>
      <c r="E1342" s="84" t="s">
        <v>4674</v>
      </c>
      <c r="F1342" s="84" t="s">
        <v>4679</v>
      </c>
      <c r="G1342" s="84" t="s">
        <v>4679</v>
      </c>
      <c r="H1342" s="84" t="s">
        <v>4679</v>
      </c>
      <c r="I1342" s="84" t="s">
        <v>4674</v>
      </c>
      <c r="J1342" s="84" t="s">
        <v>4674</v>
      </c>
      <c r="K1342" s="84" t="s">
        <v>4679</v>
      </c>
      <c r="L1342" s="84" t="s">
        <v>4679</v>
      </c>
      <c r="M1342" s="84" t="s">
        <v>4679</v>
      </c>
      <c r="N1342" s="84" t="s">
        <v>4674</v>
      </c>
      <c r="O1342" s="84" t="s">
        <v>4674</v>
      </c>
      <c r="P1342" s="84" t="s">
        <v>4674</v>
      </c>
      <c r="Q1342" s="84" t="s">
        <v>4674</v>
      </c>
      <c r="R1342" s="84" t="s">
        <v>4674</v>
      </c>
      <c r="S1342" s="84" t="s">
        <v>4674</v>
      </c>
      <c r="T1342" s="84" t="s">
        <v>4679</v>
      </c>
      <c r="U1342" s="84" t="s">
        <v>4679</v>
      </c>
      <c r="V1342" s="84" t="s">
        <v>4679</v>
      </c>
      <c r="W1342" s="84" t="s">
        <v>4674</v>
      </c>
      <c r="X1342" s="84" t="s">
        <v>4674</v>
      </c>
      <c r="Y1342" s="84" t="s">
        <v>4679</v>
      </c>
      <c r="Z1342" s="84" t="s">
        <v>4679</v>
      </c>
      <c r="AA1342" s="84" t="s">
        <v>4679</v>
      </c>
      <c r="AB1342" s="84" t="s">
        <v>4674</v>
      </c>
      <c r="AC1342" s="84" t="s">
        <v>4674</v>
      </c>
      <c r="AD1342" s="84" t="s">
        <v>4674</v>
      </c>
      <c r="AE1342" s="84" t="s">
        <v>4674</v>
      </c>
      <c r="AF1342" s="84" t="s">
        <v>4679</v>
      </c>
      <c r="AG1342" s="84" t="s">
        <v>4679</v>
      </c>
      <c r="AH1342" s="84"/>
      <c r="AI1342" s="85">
        <f t="shared" si="168"/>
        <v>14</v>
      </c>
      <c r="AJ1342" s="86">
        <f t="shared" si="171"/>
        <v>14</v>
      </c>
      <c r="AK1342" s="87">
        <f t="shared" si="172"/>
        <v>0</v>
      </c>
      <c r="AL1342" s="87"/>
      <c r="AM1342" s="87">
        <f t="shared" si="173"/>
        <v>6</v>
      </c>
      <c r="AN1342" s="87">
        <f t="shared" si="169"/>
        <v>30</v>
      </c>
      <c r="AO1342" s="87">
        <f t="shared" si="174"/>
        <v>30</v>
      </c>
      <c r="AP1342" s="87">
        <v>31</v>
      </c>
      <c r="AQ1342" s="87">
        <v>30</v>
      </c>
      <c r="AR1342" s="87">
        <v>28</v>
      </c>
      <c r="AW1342" s="64" t="str">
        <f t="shared" si="175"/>
        <v>HAZİRAN 2026</v>
      </c>
      <c r="AX1342" s="89"/>
      <c r="AY1342" s="90"/>
      <c r="AZ1342" s="90" t="e">
        <f t="shared" si="170"/>
        <v>#N/A</v>
      </c>
    </row>
    <row r="1343" spans="1:52" ht="17.45" customHeight="1" x14ac:dyDescent="0.2">
      <c r="A1343" s="81">
        <v>1337</v>
      </c>
      <c r="B1343" s="82" t="s">
        <v>4162</v>
      </c>
      <c r="C1343" s="83" t="s">
        <v>4161</v>
      </c>
      <c r="D1343" s="84" t="s">
        <v>4679</v>
      </c>
      <c r="E1343" s="84" t="s">
        <v>4679</v>
      </c>
      <c r="F1343" s="84" t="s">
        <v>4679</v>
      </c>
      <c r="G1343" s="84" t="s">
        <v>4674</v>
      </c>
      <c r="H1343" s="84" t="s">
        <v>4674</v>
      </c>
      <c r="I1343" s="84" t="s">
        <v>4674</v>
      </c>
      <c r="J1343" s="84" t="s">
        <v>4674</v>
      </c>
      <c r="K1343" s="84" t="s">
        <v>4679</v>
      </c>
      <c r="L1343" s="84" t="s">
        <v>4679</v>
      </c>
      <c r="M1343" s="84" t="s">
        <v>4679</v>
      </c>
      <c r="N1343" s="84" t="s">
        <v>4674</v>
      </c>
      <c r="O1343" s="84" t="s">
        <v>4674</v>
      </c>
      <c r="P1343" s="84" t="s">
        <v>4674</v>
      </c>
      <c r="Q1343" s="84" t="s">
        <v>4674</v>
      </c>
      <c r="R1343" s="84" t="s">
        <v>4679</v>
      </c>
      <c r="S1343" s="84" t="s">
        <v>4679</v>
      </c>
      <c r="T1343" s="84" t="s">
        <v>4679</v>
      </c>
      <c r="U1343" s="84" t="s">
        <v>4674</v>
      </c>
      <c r="V1343" s="84" t="s">
        <v>4674</v>
      </c>
      <c r="W1343" s="84" t="s">
        <v>4674</v>
      </c>
      <c r="X1343" s="84" t="s">
        <v>4674</v>
      </c>
      <c r="Y1343" s="84" t="s">
        <v>4674</v>
      </c>
      <c r="Z1343" s="84" t="s">
        <v>4674</v>
      </c>
      <c r="AA1343" s="84" t="s">
        <v>4674</v>
      </c>
      <c r="AB1343" s="84" t="s">
        <v>4674</v>
      </c>
      <c r="AC1343" s="84" t="s">
        <v>4674</v>
      </c>
      <c r="AD1343" s="84" t="s">
        <v>4674</v>
      </c>
      <c r="AE1343" s="84" t="s">
        <v>4674</v>
      </c>
      <c r="AF1343" s="84" t="s">
        <v>4674</v>
      </c>
      <c r="AG1343" s="84" t="s">
        <v>4674</v>
      </c>
      <c r="AH1343" s="84"/>
      <c r="AI1343" s="85">
        <f t="shared" si="168"/>
        <v>9</v>
      </c>
      <c r="AJ1343" s="86">
        <f t="shared" si="171"/>
        <v>9</v>
      </c>
      <c r="AK1343" s="87">
        <f t="shared" si="172"/>
        <v>0</v>
      </c>
      <c r="AL1343" s="87"/>
      <c r="AM1343" s="87">
        <f t="shared" si="173"/>
        <v>6</v>
      </c>
      <c r="AN1343" s="87">
        <f t="shared" si="169"/>
        <v>30</v>
      </c>
      <c r="AO1343" s="87">
        <f t="shared" si="174"/>
        <v>30</v>
      </c>
      <c r="AP1343" s="87">
        <v>31</v>
      </c>
      <c r="AQ1343" s="87">
        <v>30</v>
      </c>
      <c r="AR1343" s="87">
        <v>28</v>
      </c>
      <c r="AW1343" s="64" t="str">
        <f t="shared" si="175"/>
        <v>HAZİRAN 2026</v>
      </c>
      <c r="AX1343" s="89"/>
      <c r="AY1343" s="90"/>
      <c r="AZ1343" s="90" t="e">
        <f t="shared" si="170"/>
        <v>#N/A</v>
      </c>
    </row>
    <row r="1344" spans="1:52" ht="17.45" customHeight="1" x14ac:dyDescent="0.2">
      <c r="A1344" s="81">
        <v>1338</v>
      </c>
      <c r="B1344" s="82" t="s">
        <v>4165</v>
      </c>
      <c r="C1344" s="83" t="s">
        <v>4164</v>
      </c>
      <c r="D1344" s="84" t="s">
        <v>4679</v>
      </c>
      <c r="E1344" s="84" t="s">
        <v>4679</v>
      </c>
      <c r="F1344" s="84" t="s">
        <v>4679</v>
      </c>
      <c r="G1344" s="84" t="s">
        <v>4674</v>
      </c>
      <c r="H1344" s="84" t="s">
        <v>4674</v>
      </c>
      <c r="I1344" s="84" t="s">
        <v>4674</v>
      </c>
      <c r="J1344" s="84" t="s">
        <v>4674</v>
      </c>
      <c r="K1344" s="84" t="s">
        <v>4679</v>
      </c>
      <c r="L1344" s="84" t="s">
        <v>4679</v>
      </c>
      <c r="M1344" s="84" t="s">
        <v>4679</v>
      </c>
      <c r="N1344" s="84" t="s">
        <v>4674</v>
      </c>
      <c r="O1344" s="84" t="s">
        <v>4674</v>
      </c>
      <c r="P1344" s="84" t="s">
        <v>4674</v>
      </c>
      <c r="Q1344" s="84" t="s">
        <v>4674</v>
      </c>
      <c r="R1344" s="84" t="s">
        <v>4679</v>
      </c>
      <c r="S1344" s="84" t="s">
        <v>4679</v>
      </c>
      <c r="T1344" s="84" t="s">
        <v>4679</v>
      </c>
      <c r="U1344" s="84" t="s">
        <v>4674</v>
      </c>
      <c r="V1344" s="84" t="s">
        <v>4674</v>
      </c>
      <c r="W1344" s="84" t="s">
        <v>4674</v>
      </c>
      <c r="X1344" s="84" t="s">
        <v>4674</v>
      </c>
      <c r="Y1344" s="84" t="s">
        <v>4679</v>
      </c>
      <c r="Z1344" s="84" t="s">
        <v>4679</v>
      </c>
      <c r="AA1344" s="84" t="s">
        <v>4679</v>
      </c>
      <c r="AB1344" s="84" t="s">
        <v>4674</v>
      </c>
      <c r="AC1344" s="84" t="s">
        <v>4674</v>
      </c>
      <c r="AD1344" s="84" t="s">
        <v>4674</v>
      </c>
      <c r="AE1344" s="84" t="s">
        <v>4674</v>
      </c>
      <c r="AF1344" s="84" t="s">
        <v>4679</v>
      </c>
      <c r="AG1344" s="84" t="s">
        <v>4679</v>
      </c>
      <c r="AH1344" s="84"/>
      <c r="AI1344" s="85">
        <f t="shared" si="168"/>
        <v>14</v>
      </c>
      <c r="AJ1344" s="86">
        <f t="shared" si="171"/>
        <v>14</v>
      </c>
      <c r="AK1344" s="87">
        <f t="shared" si="172"/>
        <v>0</v>
      </c>
      <c r="AL1344" s="87"/>
      <c r="AM1344" s="87">
        <f t="shared" si="173"/>
        <v>6</v>
      </c>
      <c r="AN1344" s="87">
        <f t="shared" si="169"/>
        <v>30</v>
      </c>
      <c r="AO1344" s="87">
        <f t="shared" si="174"/>
        <v>30</v>
      </c>
      <c r="AP1344" s="87">
        <v>31</v>
      </c>
      <c r="AQ1344" s="87">
        <v>30</v>
      </c>
      <c r="AR1344" s="87">
        <v>28</v>
      </c>
      <c r="AW1344" s="64" t="str">
        <f t="shared" si="175"/>
        <v>HAZİRAN 2026</v>
      </c>
      <c r="AX1344" s="89"/>
      <c r="AY1344" s="90"/>
      <c r="AZ1344" s="90" t="e">
        <f t="shared" si="170"/>
        <v>#N/A</v>
      </c>
    </row>
    <row r="1345" spans="1:52" ht="17.45" customHeight="1" x14ac:dyDescent="0.2">
      <c r="A1345" s="81">
        <v>1339</v>
      </c>
      <c r="B1345" s="82" t="s">
        <v>4168</v>
      </c>
      <c r="C1345" s="83" t="s">
        <v>4167</v>
      </c>
      <c r="D1345" s="84" t="s">
        <v>4679</v>
      </c>
      <c r="E1345" s="84" t="s">
        <v>4679</v>
      </c>
      <c r="F1345" s="84" t="s">
        <v>4679</v>
      </c>
      <c r="G1345" s="84" t="s">
        <v>4674</v>
      </c>
      <c r="H1345" s="84" t="s">
        <v>4674</v>
      </c>
      <c r="I1345" s="84" t="s">
        <v>4674</v>
      </c>
      <c r="J1345" s="84" t="s">
        <v>4674</v>
      </c>
      <c r="K1345" s="84" t="s">
        <v>4679</v>
      </c>
      <c r="L1345" s="84" t="s">
        <v>4679</v>
      </c>
      <c r="M1345" s="84" t="s">
        <v>4679</v>
      </c>
      <c r="N1345" s="84" t="s">
        <v>4674</v>
      </c>
      <c r="O1345" s="84" t="s">
        <v>4674</v>
      </c>
      <c r="P1345" s="84" t="s">
        <v>4674</v>
      </c>
      <c r="Q1345" s="84" t="s">
        <v>4674</v>
      </c>
      <c r="R1345" s="84" t="s">
        <v>4679</v>
      </c>
      <c r="S1345" s="84" t="s">
        <v>4679</v>
      </c>
      <c r="T1345" s="84" t="s">
        <v>4679</v>
      </c>
      <c r="U1345" s="84" t="s">
        <v>4674</v>
      </c>
      <c r="V1345" s="84" t="s">
        <v>4674</v>
      </c>
      <c r="W1345" s="84" t="s">
        <v>4674</v>
      </c>
      <c r="X1345" s="84" t="s">
        <v>4674</v>
      </c>
      <c r="Y1345" s="84" t="s">
        <v>4679</v>
      </c>
      <c r="Z1345" s="84" t="s">
        <v>4679</v>
      </c>
      <c r="AA1345" s="84" t="s">
        <v>4679</v>
      </c>
      <c r="AB1345" s="84" t="s">
        <v>4674</v>
      </c>
      <c r="AC1345" s="84" t="s">
        <v>4674</v>
      </c>
      <c r="AD1345" s="84" t="s">
        <v>4674</v>
      </c>
      <c r="AE1345" s="84" t="s">
        <v>4674</v>
      </c>
      <c r="AF1345" s="84" t="s">
        <v>4679</v>
      </c>
      <c r="AG1345" s="84" t="s">
        <v>4679</v>
      </c>
      <c r="AH1345" s="84"/>
      <c r="AI1345" s="85">
        <f t="shared" si="168"/>
        <v>14</v>
      </c>
      <c r="AJ1345" s="86">
        <f t="shared" si="171"/>
        <v>14</v>
      </c>
      <c r="AK1345" s="87">
        <f t="shared" si="172"/>
        <v>0</v>
      </c>
      <c r="AL1345" s="87"/>
      <c r="AM1345" s="87">
        <f t="shared" si="173"/>
        <v>6</v>
      </c>
      <c r="AN1345" s="87">
        <f t="shared" si="169"/>
        <v>30</v>
      </c>
      <c r="AO1345" s="87">
        <f t="shared" si="174"/>
        <v>30</v>
      </c>
      <c r="AP1345" s="87">
        <v>31</v>
      </c>
      <c r="AQ1345" s="87">
        <v>30</v>
      </c>
      <c r="AR1345" s="87">
        <v>28</v>
      </c>
      <c r="AW1345" s="64" t="str">
        <f t="shared" si="175"/>
        <v>HAZİRAN 2026</v>
      </c>
      <c r="AX1345" s="89"/>
      <c r="AY1345" s="90"/>
      <c r="AZ1345" s="90" t="e">
        <f t="shared" si="170"/>
        <v>#N/A</v>
      </c>
    </row>
    <row r="1346" spans="1:52" ht="17.45" customHeight="1" x14ac:dyDescent="0.2">
      <c r="A1346" s="81">
        <v>1340</v>
      </c>
      <c r="B1346" s="82" t="s">
        <v>4171</v>
      </c>
      <c r="C1346" s="83" t="s">
        <v>4170</v>
      </c>
      <c r="D1346" s="84" t="s">
        <v>4674</v>
      </c>
      <c r="E1346" s="84" t="s">
        <v>4679</v>
      </c>
      <c r="F1346" s="84" t="s">
        <v>4679</v>
      </c>
      <c r="G1346" s="84" t="s">
        <v>4674</v>
      </c>
      <c r="H1346" s="84" t="s">
        <v>4674</v>
      </c>
      <c r="I1346" s="84" t="s">
        <v>4679</v>
      </c>
      <c r="J1346" s="84" t="s">
        <v>4674</v>
      </c>
      <c r="K1346" s="84" t="s">
        <v>4674</v>
      </c>
      <c r="L1346" s="84" t="s">
        <v>4674</v>
      </c>
      <c r="M1346" s="84" t="s">
        <v>4679</v>
      </c>
      <c r="N1346" s="84" t="s">
        <v>4679</v>
      </c>
      <c r="O1346" s="84" t="s">
        <v>4674</v>
      </c>
      <c r="P1346" s="84" t="s">
        <v>4679</v>
      </c>
      <c r="Q1346" s="84" t="s">
        <v>4674</v>
      </c>
      <c r="R1346" s="84" t="s">
        <v>4674</v>
      </c>
      <c r="S1346" s="84" t="s">
        <v>4674</v>
      </c>
      <c r="T1346" s="84" t="s">
        <v>4679</v>
      </c>
      <c r="U1346" s="84" t="s">
        <v>4679</v>
      </c>
      <c r="V1346" s="84" t="s">
        <v>4674</v>
      </c>
      <c r="W1346" s="84" t="s">
        <v>4679</v>
      </c>
      <c r="X1346" s="84" t="s">
        <v>4674</v>
      </c>
      <c r="Y1346" s="84" t="s">
        <v>4674</v>
      </c>
      <c r="Z1346" s="84" t="s">
        <v>4690</v>
      </c>
      <c r="AA1346" s="84" t="s">
        <v>4674</v>
      </c>
      <c r="AB1346" s="84" t="s">
        <v>4674</v>
      </c>
      <c r="AC1346" s="84" t="s">
        <v>4690</v>
      </c>
      <c r="AD1346" s="84" t="s">
        <v>4690</v>
      </c>
      <c r="AE1346" s="84" t="s">
        <v>4674</v>
      </c>
      <c r="AF1346" s="84" t="s">
        <v>4690</v>
      </c>
      <c r="AG1346" s="84" t="s">
        <v>4690</v>
      </c>
      <c r="AH1346" s="84"/>
      <c r="AI1346" s="85">
        <f t="shared" si="168"/>
        <v>9</v>
      </c>
      <c r="AJ1346" s="86">
        <f t="shared" si="171"/>
        <v>9</v>
      </c>
      <c r="AK1346" s="87">
        <f t="shared" si="172"/>
        <v>0</v>
      </c>
      <c r="AL1346" s="87"/>
      <c r="AM1346" s="87">
        <f t="shared" si="173"/>
        <v>6</v>
      </c>
      <c r="AN1346" s="87">
        <f t="shared" si="169"/>
        <v>30</v>
      </c>
      <c r="AO1346" s="87">
        <f t="shared" si="174"/>
        <v>30</v>
      </c>
      <c r="AP1346" s="87">
        <v>31</v>
      </c>
      <c r="AQ1346" s="87">
        <v>30</v>
      </c>
      <c r="AR1346" s="87">
        <v>28</v>
      </c>
      <c r="AW1346" s="64" t="str">
        <f t="shared" si="175"/>
        <v>HAZİRAN 2026</v>
      </c>
      <c r="AX1346" s="89"/>
      <c r="AY1346" s="90"/>
      <c r="AZ1346" s="90" t="e">
        <f t="shared" si="170"/>
        <v>#N/A</v>
      </c>
    </row>
    <row r="1347" spans="1:52" ht="17.45" customHeight="1" x14ac:dyDescent="0.2">
      <c r="A1347" s="81">
        <v>1341</v>
      </c>
      <c r="B1347" s="82" t="s">
        <v>4174</v>
      </c>
      <c r="C1347" s="83" t="s">
        <v>4173</v>
      </c>
      <c r="D1347" s="84" t="s">
        <v>4679</v>
      </c>
      <c r="E1347" s="84" t="s">
        <v>4674</v>
      </c>
      <c r="F1347" s="84" t="s">
        <v>4674</v>
      </c>
      <c r="G1347" s="84" t="s">
        <v>4679</v>
      </c>
      <c r="H1347" s="84" t="s">
        <v>4679</v>
      </c>
      <c r="I1347" s="84" t="s">
        <v>4674</v>
      </c>
      <c r="J1347" s="84" t="s">
        <v>4674</v>
      </c>
      <c r="K1347" s="84" t="s">
        <v>4679</v>
      </c>
      <c r="L1347" s="84" t="s">
        <v>4674</v>
      </c>
      <c r="M1347" s="84" t="s">
        <v>4674</v>
      </c>
      <c r="N1347" s="84" t="s">
        <v>4679</v>
      </c>
      <c r="O1347" s="84" t="s">
        <v>4679</v>
      </c>
      <c r="P1347" s="84" t="s">
        <v>4674</v>
      </c>
      <c r="Q1347" s="84" t="s">
        <v>4674</v>
      </c>
      <c r="R1347" s="84" t="s">
        <v>4679</v>
      </c>
      <c r="S1347" s="84" t="s">
        <v>4674</v>
      </c>
      <c r="T1347" s="84" t="s">
        <v>4674</v>
      </c>
      <c r="U1347" s="84" t="s">
        <v>4679</v>
      </c>
      <c r="V1347" s="84" t="s">
        <v>4679</v>
      </c>
      <c r="W1347" s="84" t="s">
        <v>4674</v>
      </c>
      <c r="X1347" s="84" t="s">
        <v>4674</v>
      </c>
      <c r="Y1347" s="84" t="s">
        <v>4679</v>
      </c>
      <c r="Z1347" s="84" t="s">
        <v>4674</v>
      </c>
      <c r="AA1347" s="84" t="s">
        <v>4674</v>
      </c>
      <c r="AB1347" s="84" t="s">
        <v>4679</v>
      </c>
      <c r="AC1347" s="84" t="s">
        <v>4679</v>
      </c>
      <c r="AD1347" s="84" t="s">
        <v>4674</v>
      </c>
      <c r="AE1347" s="84" t="s">
        <v>4674</v>
      </c>
      <c r="AF1347" s="84" t="s">
        <v>4679</v>
      </c>
      <c r="AG1347" s="84" t="s">
        <v>4679</v>
      </c>
      <c r="AH1347" s="84"/>
      <c r="AI1347" s="85">
        <f t="shared" si="168"/>
        <v>14</v>
      </c>
      <c r="AJ1347" s="86">
        <f t="shared" si="171"/>
        <v>14</v>
      </c>
      <c r="AK1347" s="87">
        <f t="shared" si="172"/>
        <v>0</v>
      </c>
      <c r="AL1347" s="87"/>
      <c r="AM1347" s="87">
        <f t="shared" si="173"/>
        <v>6</v>
      </c>
      <c r="AN1347" s="87">
        <f t="shared" si="169"/>
        <v>30</v>
      </c>
      <c r="AO1347" s="87">
        <f t="shared" si="174"/>
        <v>30</v>
      </c>
      <c r="AP1347" s="87">
        <v>31</v>
      </c>
      <c r="AQ1347" s="87">
        <v>30</v>
      </c>
      <c r="AR1347" s="87">
        <v>28</v>
      </c>
      <c r="AW1347" s="64" t="str">
        <f t="shared" si="175"/>
        <v>HAZİRAN 2026</v>
      </c>
      <c r="AX1347" s="89"/>
      <c r="AY1347" s="90"/>
      <c r="AZ1347" s="90" t="e">
        <f t="shared" si="170"/>
        <v>#N/A</v>
      </c>
    </row>
    <row r="1348" spans="1:52" ht="17.45" customHeight="1" x14ac:dyDescent="0.2">
      <c r="A1348" s="81">
        <v>1342</v>
      </c>
      <c r="B1348" s="82" t="s">
        <v>4177</v>
      </c>
      <c r="C1348" s="83" t="s">
        <v>4176</v>
      </c>
      <c r="D1348" s="84" t="s">
        <v>4679</v>
      </c>
      <c r="E1348" s="84" t="s">
        <v>4674</v>
      </c>
      <c r="F1348" s="84" t="s">
        <v>4674</v>
      </c>
      <c r="G1348" s="84" t="s">
        <v>4674</v>
      </c>
      <c r="H1348" s="84" t="s">
        <v>4679</v>
      </c>
      <c r="I1348" s="84" t="s">
        <v>4674</v>
      </c>
      <c r="J1348" s="84" t="s">
        <v>4674</v>
      </c>
      <c r="K1348" s="84" t="s">
        <v>4679</v>
      </c>
      <c r="L1348" s="84" t="s">
        <v>4674</v>
      </c>
      <c r="M1348" s="84" t="s">
        <v>4674</v>
      </c>
      <c r="N1348" s="84" t="s">
        <v>4674</v>
      </c>
      <c r="O1348" s="84" t="s">
        <v>4679</v>
      </c>
      <c r="P1348" s="84" t="s">
        <v>4674</v>
      </c>
      <c r="Q1348" s="84" t="s">
        <v>4674</v>
      </c>
      <c r="R1348" s="84" t="s">
        <v>4679</v>
      </c>
      <c r="S1348" s="84" t="s">
        <v>4674</v>
      </c>
      <c r="T1348" s="84" t="s">
        <v>4674</v>
      </c>
      <c r="U1348" s="84" t="s">
        <v>4674</v>
      </c>
      <c r="V1348" s="84" t="s">
        <v>4679</v>
      </c>
      <c r="W1348" s="84" t="s">
        <v>4674</v>
      </c>
      <c r="X1348" s="84" t="s">
        <v>4674</v>
      </c>
      <c r="Y1348" s="84" t="s">
        <v>4679</v>
      </c>
      <c r="Z1348" s="84" t="s">
        <v>4674</v>
      </c>
      <c r="AA1348" s="84" t="s">
        <v>4674</v>
      </c>
      <c r="AB1348" s="84" t="s">
        <v>4674</v>
      </c>
      <c r="AC1348" s="84" t="s">
        <v>4679</v>
      </c>
      <c r="AD1348" s="84" t="s">
        <v>4674</v>
      </c>
      <c r="AE1348" s="84" t="s">
        <v>4674</v>
      </c>
      <c r="AF1348" s="84" t="s">
        <v>4679</v>
      </c>
      <c r="AG1348" s="84" t="s">
        <v>4674</v>
      </c>
      <c r="AH1348" s="84"/>
      <c r="AI1348" s="85">
        <f t="shared" si="168"/>
        <v>9</v>
      </c>
      <c r="AJ1348" s="86">
        <f t="shared" si="171"/>
        <v>9</v>
      </c>
      <c r="AK1348" s="87">
        <f t="shared" si="172"/>
        <v>0</v>
      </c>
      <c r="AL1348" s="87"/>
      <c r="AM1348" s="87">
        <f t="shared" si="173"/>
        <v>6</v>
      </c>
      <c r="AN1348" s="87">
        <f t="shared" si="169"/>
        <v>30</v>
      </c>
      <c r="AO1348" s="87">
        <f t="shared" si="174"/>
        <v>30</v>
      </c>
      <c r="AP1348" s="87">
        <v>31</v>
      </c>
      <c r="AQ1348" s="87">
        <v>30</v>
      </c>
      <c r="AR1348" s="87">
        <v>28</v>
      </c>
      <c r="AW1348" s="64" t="str">
        <f t="shared" si="175"/>
        <v>HAZİRAN 2026</v>
      </c>
      <c r="AX1348" s="89"/>
      <c r="AY1348" s="90"/>
      <c r="AZ1348" s="90" t="e">
        <f t="shared" si="170"/>
        <v>#N/A</v>
      </c>
    </row>
    <row r="1349" spans="1:52" ht="17.45" customHeight="1" x14ac:dyDescent="0.2">
      <c r="A1349" s="81">
        <v>1343</v>
      </c>
      <c r="B1349" s="82" t="s">
        <v>4180</v>
      </c>
      <c r="C1349" s="83" t="s">
        <v>4179</v>
      </c>
      <c r="D1349" s="84" t="s">
        <v>4679</v>
      </c>
      <c r="E1349" s="84" t="s">
        <v>4679</v>
      </c>
      <c r="F1349" s="84" t="s">
        <v>4679</v>
      </c>
      <c r="G1349" s="84" t="s">
        <v>4674</v>
      </c>
      <c r="H1349" s="84" t="s">
        <v>4674</v>
      </c>
      <c r="I1349" s="84" t="s">
        <v>4674</v>
      </c>
      <c r="J1349" s="84" t="s">
        <v>4674</v>
      </c>
      <c r="K1349" s="84" t="s">
        <v>4679</v>
      </c>
      <c r="L1349" s="84" t="s">
        <v>4679</v>
      </c>
      <c r="M1349" s="84" t="s">
        <v>4679</v>
      </c>
      <c r="N1349" s="84" t="s">
        <v>4674</v>
      </c>
      <c r="O1349" s="84" t="s">
        <v>4674</v>
      </c>
      <c r="P1349" s="84" t="s">
        <v>4674</v>
      </c>
      <c r="Q1349" s="84" t="s">
        <v>4674</v>
      </c>
      <c r="R1349" s="84" t="s">
        <v>4679</v>
      </c>
      <c r="S1349" s="84" t="s">
        <v>4679</v>
      </c>
      <c r="T1349" s="84" t="s">
        <v>4679</v>
      </c>
      <c r="U1349" s="84" t="s">
        <v>4674</v>
      </c>
      <c r="V1349" s="84" t="s">
        <v>4674</v>
      </c>
      <c r="W1349" s="84" t="s">
        <v>4674</v>
      </c>
      <c r="X1349" s="84" t="s">
        <v>4674</v>
      </c>
      <c r="Y1349" s="84" t="s">
        <v>4679</v>
      </c>
      <c r="Z1349" s="84" t="s">
        <v>4679</v>
      </c>
      <c r="AA1349" s="84" t="s">
        <v>4679</v>
      </c>
      <c r="AB1349" s="84" t="s">
        <v>4674</v>
      </c>
      <c r="AC1349" s="84" t="s">
        <v>4674</v>
      </c>
      <c r="AD1349" s="84" t="s">
        <v>4674</v>
      </c>
      <c r="AE1349" s="84" t="s">
        <v>4674</v>
      </c>
      <c r="AF1349" s="84" t="s">
        <v>4679</v>
      </c>
      <c r="AG1349" s="84" t="s">
        <v>4679</v>
      </c>
      <c r="AH1349" s="84"/>
      <c r="AI1349" s="85">
        <f t="shared" si="168"/>
        <v>14</v>
      </c>
      <c r="AJ1349" s="86">
        <f t="shared" si="171"/>
        <v>14</v>
      </c>
      <c r="AK1349" s="87">
        <f t="shared" si="172"/>
        <v>0</v>
      </c>
      <c r="AL1349" s="87"/>
      <c r="AM1349" s="87">
        <f t="shared" si="173"/>
        <v>6</v>
      </c>
      <c r="AN1349" s="87">
        <f t="shared" si="169"/>
        <v>30</v>
      </c>
      <c r="AO1349" s="87">
        <f t="shared" si="174"/>
        <v>30</v>
      </c>
      <c r="AP1349" s="87">
        <v>31</v>
      </c>
      <c r="AQ1349" s="87">
        <v>30</v>
      </c>
      <c r="AR1349" s="87">
        <v>28</v>
      </c>
      <c r="AW1349" s="64" t="str">
        <f t="shared" si="175"/>
        <v>HAZİRAN 2026</v>
      </c>
      <c r="AX1349" s="89"/>
      <c r="AY1349" s="90"/>
      <c r="AZ1349" s="90" t="e">
        <f t="shared" si="170"/>
        <v>#N/A</v>
      </c>
    </row>
    <row r="1350" spans="1:52" ht="17.45" customHeight="1" x14ac:dyDescent="0.2">
      <c r="A1350" s="81">
        <v>1344</v>
      </c>
      <c r="B1350" s="82" t="s">
        <v>4183</v>
      </c>
      <c r="C1350" s="83" t="s">
        <v>4182</v>
      </c>
      <c r="D1350" s="84" t="s">
        <v>4679</v>
      </c>
      <c r="E1350" s="84" t="s">
        <v>4679</v>
      </c>
      <c r="F1350" s="84" t="s">
        <v>4679</v>
      </c>
      <c r="G1350" s="84" t="s">
        <v>4674</v>
      </c>
      <c r="H1350" s="84" t="s">
        <v>4674</v>
      </c>
      <c r="I1350" s="84" t="s">
        <v>4674</v>
      </c>
      <c r="J1350" s="84" t="s">
        <v>4674</v>
      </c>
      <c r="K1350" s="84" t="s">
        <v>4679</v>
      </c>
      <c r="L1350" s="84" t="s">
        <v>4679</v>
      </c>
      <c r="M1350" s="84" t="s">
        <v>4679</v>
      </c>
      <c r="N1350" s="84" t="s">
        <v>4674</v>
      </c>
      <c r="O1350" s="84" t="s">
        <v>4674</v>
      </c>
      <c r="P1350" s="84" t="s">
        <v>4674</v>
      </c>
      <c r="Q1350" s="84" t="s">
        <v>4674</v>
      </c>
      <c r="R1350" s="84" t="s">
        <v>4679</v>
      </c>
      <c r="S1350" s="84" t="s">
        <v>4679</v>
      </c>
      <c r="T1350" s="84" t="s">
        <v>4679</v>
      </c>
      <c r="U1350" s="84" t="s">
        <v>4674</v>
      </c>
      <c r="V1350" s="84" t="s">
        <v>4674</v>
      </c>
      <c r="W1350" s="84" t="s">
        <v>4674</v>
      </c>
      <c r="X1350" s="84" t="s">
        <v>4674</v>
      </c>
      <c r="Y1350" s="84" t="s">
        <v>4679</v>
      </c>
      <c r="Z1350" s="84" t="s">
        <v>4679</v>
      </c>
      <c r="AA1350" s="84" t="s">
        <v>4679</v>
      </c>
      <c r="AB1350" s="84" t="s">
        <v>4674</v>
      </c>
      <c r="AC1350" s="84" t="s">
        <v>4674</v>
      </c>
      <c r="AD1350" s="84" t="s">
        <v>4674</v>
      </c>
      <c r="AE1350" s="84" t="s">
        <v>4674</v>
      </c>
      <c r="AF1350" s="84" t="s">
        <v>4679</v>
      </c>
      <c r="AG1350" s="84" t="s">
        <v>4679</v>
      </c>
      <c r="AH1350" s="84"/>
      <c r="AI1350" s="85">
        <f t="shared" si="168"/>
        <v>14</v>
      </c>
      <c r="AJ1350" s="86">
        <f t="shared" si="171"/>
        <v>14</v>
      </c>
      <c r="AK1350" s="87">
        <f t="shared" si="172"/>
        <v>0</v>
      </c>
      <c r="AL1350" s="87"/>
      <c r="AM1350" s="87">
        <f t="shared" si="173"/>
        <v>6</v>
      </c>
      <c r="AN1350" s="87">
        <f t="shared" si="169"/>
        <v>30</v>
      </c>
      <c r="AO1350" s="87">
        <f t="shared" si="174"/>
        <v>30</v>
      </c>
      <c r="AP1350" s="87">
        <v>31</v>
      </c>
      <c r="AQ1350" s="87">
        <v>30</v>
      </c>
      <c r="AR1350" s="87">
        <v>28</v>
      </c>
      <c r="AW1350" s="64" t="str">
        <f t="shared" si="175"/>
        <v>HAZİRAN 2026</v>
      </c>
      <c r="AX1350" s="89"/>
      <c r="AY1350" s="90"/>
      <c r="AZ1350" s="90" t="e">
        <f t="shared" si="170"/>
        <v>#N/A</v>
      </c>
    </row>
    <row r="1351" spans="1:52" ht="17.45" customHeight="1" x14ac:dyDescent="0.2">
      <c r="A1351" s="81">
        <v>1345</v>
      </c>
      <c r="B1351" s="82" t="s">
        <v>4186</v>
      </c>
      <c r="C1351" s="83" t="s">
        <v>4185</v>
      </c>
      <c r="D1351" s="84" t="s">
        <v>4674</v>
      </c>
      <c r="E1351" s="84" t="s">
        <v>4674</v>
      </c>
      <c r="F1351" s="84" t="s">
        <v>4679</v>
      </c>
      <c r="G1351" s="84" t="s">
        <v>4674</v>
      </c>
      <c r="H1351" s="84" t="s">
        <v>4674</v>
      </c>
      <c r="I1351" s="84" t="s">
        <v>4679</v>
      </c>
      <c r="J1351" s="84" t="s">
        <v>4679</v>
      </c>
      <c r="K1351" s="84" t="s">
        <v>4674</v>
      </c>
      <c r="L1351" s="84" t="s">
        <v>4679</v>
      </c>
      <c r="M1351" s="84" t="s">
        <v>4674</v>
      </c>
      <c r="N1351" s="84" t="s">
        <v>4674</v>
      </c>
      <c r="O1351" s="84" t="s">
        <v>4679</v>
      </c>
      <c r="P1351" s="84" t="s">
        <v>4674</v>
      </c>
      <c r="Q1351" s="84" t="s">
        <v>4679</v>
      </c>
      <c r="R1351" s="84" t="s">
        <v>4674</v>
      </c>
      <c r="S1351" s="84" t="s">
        <v>4679</v>
      </c>
      <c r="T1351" s="84" t="s">
        <v>4674</v>
      </c>
      <c r="U1351" s="84" t="s">
        <v>4674</v>
      </c>
      <c r="V1351" s="84" t="s">
        <v>4679</v>
      </c>
      <c r="W1351" s="84" t="s">
        <v>4674</v>
      </c>
      <c r="X1351" s="84" t="s">
        <v>4679</v>
      </c>
      <c r="Y1351" s="84" t="s">
        <v>4674</v>
      </c>
      <c r="Z1351" s="84" t="s">
        <v>4679</v>
      </c>
      <c r="AA1351" s="84" t="s">
        <v>4674</v>
      </c>
      <c r="AB1351" s="84" t="s">
        <v>4674</v>
      </c>
      <c r="AC1351" s="84" t="s">
        <v>4679</v>
      </c>
      <c r="AD1351" s="84" t="s">
        <v>4674</v>
      </c>
      <c r="AE1351" s="84" t="s">
        <v>4690</v>
      </c>
      <c r="AF1351" s="84" t="s">
        <v>4674</v>
      </c>
      <c r="AG1351" s="84" t="s">
        <v>4679</v>
      </c>
      <c r="AH1351" s="84"/>
      <c r="AI1351" s="85">
        <f t="shared" ref="AI1351:AI1414" si="176">COUNTBLANK(D1351:AG1351)</f>
        <v>12</v>
      </c>
      <c r="AJ1351" s="86">
        <f t="shared" si="171"/>
        <v>12</v>
      </c>
      <c r="AK1351" s="87">
        <f t="shared" si="172"/>
        <v>0</v>
      </c>
      <c r="AL1351" s="87"/>
      <c r="AM1351" s="87">
        <f t="shared" si="173"/>
        <v>6</v>
      </c>
      <c r="AN1351" s="87">
        <f t="shared" si="169"/>
        <v>30</v>
      </c>
      <c r="AO1351" s="87">
        <f t="shared" si="174"/>
        <v>30</v>
      </c>
      <c r="AP1351" s="87">
        <v>31</v>
      </c>
      <c r="AQ1351" s="87">
        <v>30</v>
      </c>
      <c r="AR1351" s="87">
        <v>28</v>
      </c>
      <c r="AW1351" s="64" t="str">
        <f t="shared" si="175"/>
        <v>HAZİRAN 2026</v>
      </c>
      <c r="AX1351" s="89"/>
      <c r="AY1351" s="90"/>
      <c r="AZ1351" s="90" t="e">
        <f t="shared" si="170"/>
        <v>#N/A</v>
      </c>
    </row>
    <row r="1352" spans="1:52" ht="17.45" customHeight="1" x14ac:dyDescent="0.2">
      <c r="A1352" s="81">
        <v>1346</v>
      </c>
      <c r="B1352" s="82" t="s">
        <v>4189</v>
      </c>
      <c r="C1352" s="83" t="s">
        <v>4188</v>
      </c>
      <c r="D1352" s="84" t="s">
        <v>4674</v>
      </c>
      <c r="E1352" s="84" t="s">
        <v>4674</v>
      </c>
      <c r="F1352" s="84" t="s">
        <v>4674</v>
      </c>
      <c r="G1352" s="84" t="s">
        <v>4679</v>
      </c>
      <c r="H1352" s="84" t="s">
        <v>4679</v>
      </c>
      <c r="I1352" s="84" t="s">
        <v>4679</v>
      </c>
      <c r="J1352" s="84" t="s">
        <v>4674</v>
      </c>
      <c r="K1352" s="84" t="s">
        <v>4674</v>
      </c>
      <c r="L1352" s="84" t="s">
        <v>4674</v>
      </c>
      <c r="M1352" s="84" t="s">
        <v>4674</v>
      </c>
      <c r="N1352" s="84" t="s">
        <v>4679</v>
      </c>
      <c r="O1352" s="84" t="s">
        <v>4679</v>
      </c>
      <c r="P1352" s="84" t="s">
        <v>4679</v>
      </c>
      <c r="Q1352" s="84" t="s">
        <v>4674</v>
      </c>
      <c r="R1352" s="84" t="s">
        <v>4674</v>
      </c>
      <c r="S1352" s="84" t="s">
        <v>4674</v>
      </c>
      <c r="T1352" s="84" t="s">
        <v>4674</v>
      </c>
      <c r="U1352" s="84" t="s">
        <v>4679</v>
      </c>
      <c r="V1352" s="84" t="s">
        <v>4679</v>
      </c>
      <c r="W1352" s="84" t="s">
        <v>4679</v>
      </c>
      <c r="X1352" s="84" t="s">
        <v>4674</v>
      </c>
      <c r="Y1352" s="84" t="s">
        <v>4674</v>
      </c>
      <c r="Z1352" s="84" t="s">
        <v>4674</v>
      </c>
      <c r="AA1352" s="84" t="s">
        <v>4674</v>
      </c>
      <c r="AB1352" s="84" t="s">
        <v>4679</v>
      </c>
      <c r="AC1352" s="84" t="s">
        <v>4679</v>
      </c>
      <c r="AD1352" s="84" t="s">
        <v>4679</v>
      </c>
      <c r="AE1352" s="84" t="s">
        <v>4674</v>
      </c>
      <c r="AF1352" s="84" t="s">
        <v>4679</v>
      </c>
      <c r="AG1352" s="84" t="s">
        <v>4679</v>
      </c>
      <c r="AH1352" s="84"/>
      <c r="AI1352" s="85">
        <f t="shared" si="176"/>
        <v>14</v>
      </c>
      <c r="AJ1352" s="86">
        <f t="shared" si="171"/>
        <v>14</v>
      </c>
      <c r="AK1352" s="87">
        <f t="shared" si="172"/>
        <v>0</v>
      </c>
      <c r="AL1352" s="87"/>
      <c r="AM1352" s="87">
        <f t="shared" si="173"/>
        <v>6</v>
      </c>
      <c r="AN1352" s="87">
        <f t="shared" ref="AN1352:AN1415" si="177">COUNTA(D1352:AH1352)</f>
        <v>30</v>
      </c>
      <c r="AO1352" s="87">
        <f t="shared" si="174"/>
        <v>30</v>
      </c>
      <c r="AP1352" s="87">
        <v>31</v>
      </c>
      <c r="AQ1352" s="87">
        <v>30</v>
      </c>
      <c r="AR1352" s="87">
        <v>28</v>
      </c>
      <c r="AW1352" s="64" t="str">
        <f t="shared" si="175"/>
        <v>HAZİRAN 2026</v>
      </c>
      <c r="AX1352" s="89"/>
      <c r="AY1352" s="90"/>
      <c r="AZ1352" s="90" t="e">
        <f t="shared" ref="AZ1352:AZ1415" si="178">VLOOKUP(AX1352,$BK$3:$BL$10,2,FALSE)</f>
        <v>#N/A</v>
      </c>
    </row>
    <row r="1353" spans="1:52" ht="17.45" customHeight="1" x14ac:dyDescent="0.2">
      <c r="A1353" s="81">
        <v>1347</v>
      </c>
      <c r="B1353" s="82" t="s">
        <v>4192</v>
      </c>
      <c r="C1353" s="83" t="s">
        <v>4191</v>
      </c>
      <c r="D1353" s="84" t="s">
        <v>4679</v>
      </c>
      <c r="E1353" s="84" t="s">
        <v>4679</v>
      </c>
      <c r="F1353" s="84" t="s">
        <v>4674</v>
      </c>
      <c r="G1353" s="84" t="s">
        <v>4674</v>
      </c>
      <c r="H1353" s="84" t="s">
        <v>4679</v>
      </c>
      <c r="I1353" s="84" t="s">
        <v>4674</v>
      </c>
      <c r="J1353" s="84" t="s">
        <v>4674</v>
      </c>
      <c r="K1353" s="84" t="s">
        <v>4674</v>
      </c>
      <c r="L1353" s="84" t="s">
        <v>4679</v>
      </c>
      <c r="M1353" s="84" t="s">
        <v>4679</v>
      </c>
      <c r="N1353" s="84" t="s">
        <v>4679</v>
      </c>
      <c r="O1353" s="84" t="s">
        <v>4674</v>
      </c>
      <c r="P1353" s="84" t="s">
        <v>4674</v>
      </c>
      <c r="Q1353" s="84" t="s">
        <v>4674</v>
      </c>
      <c r="R1353" s="84" t="s">
        <v>4679</v>
      </c>
      <c r="S1353" s="84" t="s">
        <v>4679</v>
      </c>
      <c r="T1353" s="84" t="s">
        <v>4679</v>
      </c>
      <c r="U1353" s="84" t="s">
        <v>4674</v>
      </c>
      <c r="V1353" s="84" t="s">
        <v>4674</v>
      </c>
      <c r="W1353" s="84" t="s">
        <v>4674</v>
      </c>
      <c r="X1353" s="84" t="s">
        <v>4674</v>
      </c>
      <c r="Y1353" s="84" t="s">
        <v>4679</v>
      </c>
      <c r="Z1353" s="84" t="s">
        <v>4679</v>
      </c>
      <c r="AA1353" s="84" t="s">
        <v>4679</v>
      </c>
      <c r="AB1353" s="84" t="s">
        <v>4674</v>
      </c>
      <c r="AC1353" s="84" t="s">
        <v>4674</v>
      </c>
      <c r="AD1353" s="84" t="s">
        <v>4674</v>
      </c>
      <c r="AE1353" s="84" t="s">
        <v>4674</v>
      </c>
      <c r="AF1353" s="84" t="s">
        <v>4679</v>
      </c>
      <c r="AG1353" s="84" t="s">
        <v>4679</v>
      </c>
      <c r="AH1353" s="84"/>
      <c r="AI1353" s="85">
        <f t="shared" si="176"/>
        <v>14</v>
      </c>
      <c r="AJ1353" s="86">
        <f t="shared" si="171"/>
        <v>14</v>
      </c>
      <c r="AK1353" s="87">
        <f t="shared" si="172"/>
        <v>0</v>
      </c>
      <c r="AL1353" s="87"/>
      <c r="AM1353" s="87">
        <f t="shared" si="173"/>
        <v>6</v>
      </c>
      <c r="AN1353" s="87">
        <f t="shared" si="177"/>
        <v>30</v>
      </c>
      <c r="AO1353" s="87">
        <f t="shared" si="174"/>
        <v>30</v>
      </c>
      <c r="AP1353" s="87">
        <v>31</v>
      </c>
      <c r="AQ1353" s="87">
        <v>30</v>
      </c>
      <c r="AR1353" s="87">
        <v>28</v>
      </c>
      <c r="AW1353" s="64" t="str">
        <f t="shared" si="175"/>
        <v>HAZİRAN 2026</v>
      </c>
      <c r="AX1353" s="89"/>
      <c r="AY1353" s="90"/>
      <c r="AZ1353" s="90" t="e">
        <f t="shared" si="178"/>
        <v>#N/A</v>
      </c>
    </row>
    <row r="1354" spans="1:52" ht="17.45" customHeight="1" x14ac:dyDescent="0.2">
      <c r="A1354" s="81">
        <v>1348</v>
      </c>
      <c r="B1354" s="82" t="s">
        <v>4195</v>
      </c>
      <c r="C1354" s="83" t="s">
        <v>4194</v>
      </c>
      <c r="D1354" s="84" t="s">
        <v>4679</v>
      </c>
      <c r="E1354" s="84" t="s">
        <v>4679</v>
      </c>
      <c r="F1354" s="84" t="s">
        <v>4679</v>
      </c>
      <c r="G1354" s="84" t="s">
        <v>4674</v>
      </c>
      <c r="H1354" s="84" t="s">
        <v>4674</v>
      </c>
      <c r="I1354" s="84" t="s">
        <v>4674</v>
      </c>
      <c r="J1354" s="84" t="s">
        <v>4674</v>
      </c>
      <c r="K1354" s="84" t="s">
        <v>4679</v>
      </c>
      <c r="L1354" s="84" t="s">
        <v>4679</v>
      </c>
      <c r="M1354" s="84" t="s">
        <v>4679</v>
      </c>
      <c r="N1354" s="84" t="s">
        <v>4674</v>
      </c>
      <c r="O1354" s="84" t="s">
        <v>4674</v>
      </c>
      <c r="P1354" s="84" t="s">
        <v>4674</v>
      </c>
      <c r="Q1354" s="84" t="s">
        <v>4674</v>
      </c>
      <c r="R1354" s="84" t="s">
        <v>4679</v>
      </c>
      <c r="S1354" s="84" t="s">
        <v>4679</v>
      </c>
      <c r="T1354" s="84" t="s">
        <v>4679</v>
      </c>
      <c r="U1354" s="84" t="s">
        <v>4674</v>
      </c>
      <c r="V1354" s="84" t="s">
        <v>4674</v>
      </c>
      <c r="W1354" s="84" t="s">
        <v>4674</v>
      </c>
      <c r="X1354" s="84" t="s">
        <v>4674</v>
      </c>
      <c r="Y1354" s="84" t="s">
        <v>4679</v>
      </c>
      <c r="Z1354" s="84" t="s">
        <v>4679</v>
      </c>
      <c r="AA1354" s="84" t="s">
        <v>4679</v>
      </c>
      <c r="AB1354" s="84" t="s">
        <v>4674</v>
      </c>
      <c r="AC1354" s="84" t="s">
        <v>4674</v>
      </c>
      <c r="AD1354" s="84" t="s">
        <v>4674</v>
      </c>
      <c r="AE1354" s="84" t="s">
        <v>4674</v>
      </c>
      <c r="AF1354" s="84" t="s">
        <v>4679</v>
      </c>
      <c r="AG1354" s="84" t="s">
        <v>4679</v>
      </c>
      <c r="AH1354" s="84"/>
      <c r="AI1354" s="85">
        <f t="shared" si="176"/>
        <v>14</v>
      </c>
      <c r="AJ1354" s="86">
        <f t="shared" si="171"/>
        <v>14</v>
      </c>
      <c r="AK1354" s="87">
        <f t="shared" si="172"/>
        <v>0</v>
      </c>
      <c r="AL1354" s="87"/>
      <c r="AM1354" s="87">
        <f t="shared" si="173"/>
        <v>6</v>
      </c>
      <c r="AN1354" s="87">
        <f t="shared" si="177"/>
        <v>30</v>
      </c>
      <c r="AO1354" s="87">
        <f t="shared" si="174"/>
        <v>30</v>
      </c>
      <c r="AP1354" s="87">
        <v>31</v>
      </c>
      <c r="AQ1354" s="87">
        <v>30</v>
      </c>
      <c r="AR1354" s="87">
        <v>28</v>
      </c>
      <c r="AW1354" s="64" t="str">
        <f t="shared" si="175"/>
        <v>HAZİRAN 2026</v>
      </c>
      <c r="AX1354" s="89"/>
      <c r="AY1354" s="90"/>
      <c r="AZ1354" s="90" t="e">
        <f t="shared" si="178"/>
        <v>#N/A</v>
      </c>
    </row>
    <row r="1355" spans="1:52" ht="17.45" customHeight="1" x14ac:dyDescent="0.2">
      <c r="A1355" s="81">
        <v>1349</v>
      </c>
      <c r="B1355" s="82" t="s">
        <v>4198</v>
      </c>
      <c r="C1355" s="83" t="s">
        <v>4197</v>
      </c>
      <c r="D1355" s="84" t="s">
        <v>4679</v>
      </c>
      <c r="E1355" s="84" t="s">
        <v>4679</v>
      </c>
      <c r="F1355" s="84" t="s">
        <v>4679</v>
      </c>
      <c r="G1355" s="84" t="s">
        <v>4674</v>
      </c>
      <c r="H1355" s="84" t="s">
        <v>4674</v>
      </c>
      <c r="I1355" s="84" t="s">
        <v>4674</v>
      </c>
      <c r="J1355" s="84" t="s">
        <v>4674</v>
      </c>
      <c r="K1355" s="84" t="s">
        <v>4679</v>
      </c>
      <c r="L1355" s="84" t="s">
        <v>4679</v>
      </c>
      <c r="M1355" s="84" t="s">
        <v>4679</v>
      </c>
      <c r="N1355" s="84" t="s">
        <v>4674</v>
      </c>
      <c r="O1355" s="84" t="s">
        <v>4674</v>
      </c>
      <c r="P1355" s="84" t="s">
        <v>4674</v>
      </c>
      <c r="Q1355" s="84" t="s">
        <v>4674</v>
      </c>
      <c r="R1355" s="84" t="s">
        <v>4679</v>
      </c>
      <c r="S1355" s="84" t="s">
        <v>4679</v>
      </c>
      <c r="T1355" s="84" t="s">
        <v>4679</v>
      </c>
      <c r="U1355" s="84" t="s">
        <v>4674</v>
      </c>
      <c r="V1355" s="84" t="s">
        <v>4674</v>
      </c>
      <c r="W1355" s="84" t="s">
        <v>4674</v>
      </c>
      <c r="X1355" s="84" t="s">
        <v>4674</v>
      </c>
      <c r="Y1355" s="84" t="s">
        <v>4679</v>
      </c>
      <c r="Z1355" s="84" t="s">
        <v>4679</v>
      </c>
      <c r="AA1355" s="84" t="s">
        <v>4679</v>
      </c>
      <c r="AB1355" s="84" t="s">
        <v>4674</v>
      </c>
      <c r="AC1355" s="84" t="s">
        <v>4674</v>
      </c>
      <c r="AD1355" s="84" t="s">
        <v>4674</v>
      </c>
      <c r="AE1355" s="84" t="s">
        <v>4674</v>
      </c>
      <c r="AF1355" s="84" t="s">
        <v>4679</v>
      </c>
      <c r="AG1355" s="84" t="s">
        <v>4679</v>
      </c>
      <c r="AH1355" s="84"/>
      <c r="AI1355" s="85">
        <f t="shared" si="176"/>
        <v>14</v>
      </c>
      <c r="AJ1355" s="86">
        <f t="shared" si="171"/>
        <v>14</v>
      </c>
      <c r="AK1355" s="87">
        <f t="shared" si="172"/>
        <v>0</v>
      </c>
      <c r="AL1355" s="87"/>
      <c r="AM1355" s="87">
        <f t="shared" si="173"/>
        <v>6</v>
      </c>
      <c r="AN1355" s="87">
        <f t="shared" si="177"/>
        <v>30</v>
      </c>
      <c r="AO1355" s="87">
        <f t="shared" si="174"/>
        <v>30</v>
      </c>
      <c r="AP1355" s="87">
        <v>31</v>
      </c>
      <c r="AQ1355" s="87">
        <v>30</v>
      </c>
      <c r="AR1355" s="87">
        <v>28</v>
      </c>
      <c r="AW1355" s="64" t="str">
        <f t="shared" si="175"/>
        <v>HAZİRAN 2026</v>
      </c>
      <c r="AX1355" s="89"/>
      <c r="AY1355" s="90"/>
      <c r="AZ1355" s="90" t="e">
        <f t="shared" si="178"/>
        <v>#N/A</v>
      </c>
    </row>
    <row r="1356" spans="1:52" ht="17.45" customHeight="1" x14ac:dyDescent="0.2">
      <c r="A1356" s="81">
        <v>1350</v>
      </c>
      <c r="B1356" s="82" t="s">
        <v>4201</v>
      </c>
      <c r="C1356" s="83" t="s">
        <v>4200</v>
      </c>
      <c r="D1356" s="84" t="s">
        <v>4674</v>
      </c>
      <c r="E1356" s="84" t="s">
        <v>4679</v>
      </c>
      <c r="F1356" s="84" t="s">
        <v>4679</v>
      </c>
      <c r="G1356" s="84" t="s">
        <v>4679</v>
      </c>
      <c r="H1356" s="84" t="s">
        <v>4674</v>
      </c>
      <c r="I1356" s="84" t="s">
        <v>4674</v>
      </c>
      <c r="J1356" s="84" t="s">
        <v>4674</v>
      </c>
      <c r="K1356" s="84" t="s">
        <v>4679</v>
      </c>
      <c r="L1356" s="84" t="s">
        <v>4679</v>
      </c>
      <c r="M1356" s="84" t="s">
        <v>4679</v>
      </c>
      <c r="N1356" s="84" t="s">
        <v>4674</v>
      </c>
      <c r="O1356" s="84" t="s">
        <v>4674</v>
      </c>
      <c r="P1356" s="84" t="s">
        <v>4674</v>
      </c>
      <c r="Q1356" s="84" t="s">
        <v>4674</v>
      </c>
      <c r="R1356" s="84" t="s">
        <v>4679</v>
      </c>
      <c r="S1356" s="84" t="s">
        <v>4679</v>
      </c>
      <c r="T1356" s="84" t="s">
        <v>4679</v>
      </c>
      <c r="U1356" s="84" t="s">
        <v>4674</v>
      </c>
      <c r="V1356" s="84" t="s">
        <v>4674</v>
      </c>
      <c r="W1356" s="84" t="s">
        <v>4674</v>
      </c>
      <c r="X1356" s="84" t="s">
        <v>4674</v>
      </c>
      <c r="Y1356" s="84" t="s">
        <v>4674</v>
      </c>
      <c r="Z1356" s="84" t="s">
        <v>4674</v>
      </c>
      <c r="AA1356" s="84" t="s">
        <v>4674</v>
      </c>
      <c r="AB1356" s="84" t="s">
        <v>4674</v>
      </c>
      <c r="AC1356" s="84" t="s">
        <v>4674</v>
      </c>
      <c r="AD1356" s="84" t="s">
        <v>4674</v>
      </c>
      <c r="AE1356" s="84" t="s">
        <v>4674</v>
      </c>
      <c r="AF1356" s="84" t="s">
        <v>4674</v>
      </c>
      <c r="AG1356" s="84" t="s">
        <v>4674</v>
      </c>
      <c r="AH1356" s="84"/>
      <c r="AI1356" s="85">
        <f t="shared" si="176"/>
        <v>9</v>
      </c>
      <c r="AJ1356" s="86">
        <f t="shared" si="171"/>
        <v>9</v>
      </c>
      <c r="AK1356" s="87">
        <f t="shared" si="172"/>
        <v>0</v>
      </c>
      <c r="AL1356" s="87"/>
      <c r="AM1356" s="87">
        <f t="shared" si="173"/>
        <v>6</v>
      </c>
      <c r="AN1356" s="87">
        <f t="shared" si="177"/>
        <v>30</v>
      </c>
      <c r="AO1356" s="87">
        <f t="shared" si="174"/>
        <v>30</v>
      </c>
      <c r="AP1356" s="87">
        <v>31</v>
      </c>
      <c r="AQ1356" s="87">
        <v>30</v>
      </c>
      <c r="AR1356" s="87">
        <v>28</v>
      </c>
      <c r="AW1356" s="64" t="str">
        <f t="shared" si="175"/>
        <v>HAZİRAN 2026</v>
      </c>
      <c r="AX1356" s="89"/>
      <c r="AY1356" s="90"/>
      <c r="AZ1356" s="90" t="e">
        <f t="shared" si="178"/>
        <v>#N/A</v>
      </c>
    </row>
    <row r="1357" spans="1:52" ht="17.45" customHeight="1" x14ac:dyDescent="0.2">
      <c r="A1357" s="81">
        <v>1351</v>
      </c>
      <c r="B1357" s="82" t="s">
        <v>4204</v>
      </c>
      <c r="C1357" s="83" t="s">
        <v>4203</v>
      </c>
      <c r="D1357" s="84" t="s">
        <v>4679</v>
      </c>
      <c r="E1357" s="84" t="s">
        <v>4679</v>
      </c>
      <c r="F1357" s="84" t="s">
        <v>4679</v>
      </c>
      <c r="G1357" s="84" t="s">
        <v>4674</v>
      </c>
      <c r="H1357" s="84" t="s">
        <v>4674</v>
      </c>
      <c r="I1357" s="84" t="s">
        <v>4674</v>
      </c>
      <c r="J1357" s="84" t="s">
        <v>4674</v>
      </c>
      <c r="K1357" s="84" t="s">
        <v>4679</v>
      </c>
      <c r="L1357" s="84" t="s">
        <v>4679</v>
      </c>
      <c r="M1357" s="84" t="s">
        <v>4679</v>
      </c>
      <c r="N1357" s="84" t="s">
        <v>4674</v>
      </c>
      <c r="O1357" s="84" t="s">
        <v>4674</v>
      </c>
      <c r="P1357" s="84" t="s">
        <v>4674</v>
      </c>
      <c r="Q1357" s="84" t="s">
        <v>4674</v>
      </c>
      <c r="R1357" s="84" t="s">
        <v>4679</v>
      </c>
      <c r="S1357" s="84" t="s">
        <v>4679</v>
      </c>
      <c r="T1357" s="84" t="s">
        <v>4679</v>
      </c>
      <c r="U1357" s="84" t="s">
        <v>4674</v>
      </c>
      <c r="V1357" s="84" t="s">
        <v>4674</v>
      </c>
      <c r="W1357" s="84" t="s">
        <v>4674</v>
      </c>
      <c r="X1357" s="84" t="s">
        <v>4674</v>
      </c>
      <c r="Y1357" s="84" t="s">
        <v>4679</v>
      </c>
      <c r="Z1357" s="84" t="s">
        <v>4679</v>
      </c>
      <c r="AA1357" s="84" t="s">
        <v>4679</v>
      </c>
      <c r="AB1357" s="84" t="s">
        <v>4674</v>
      </c>
      <c r="AC1357" s="84" t="s">
        <v>4674</v>
      </c>
      <c r="AD1357" s="84" t="s">
        <v>4674</v>
      </c>
      <c r="AE1357" s="84" t="s">
        <v>4674</v>
      </c>
      <c r="AF1357" s="84" t="s">
        <v>4679</v>
      </c>
      <c r="AG1357" s="84" t="s">
        <v>4679</v>
      </c>
      <c r="AH1357" s="84"/>
      <c r="AI1357" s="85">
        <f t="shared" si="176"/>
        <v>14</v>
      </c>
      <c r="AJ1357" s="86">
        <f t="shared" si="171"/>
        <v>14</v>
      </c>
      <c r="AK1357" s="87">
        <f t="shared" si="172"/>
        <v>0</v>
      </c>
      <c r="AL1357" s="87"/>
      <c r="AM1357" s="87">
        <f t="shared" si="173"/>
        <v>6</v>
      </c>
      <c r="AN1357" s="87">
        <f t="shared" si="177"/>
        <v>30</v>
      </c>
      <c r="AO1357" s="87">
        <f t="shared" si="174"/>
        <v>30</v>
      </c>
      <c r="AP1357" s="87">
        <v>31</v>
      </c>
      <c r="AQ1357" s="87">
        <v>30</v>
      </c>
      <c r="AR1357" s="87">
        <v>28</v>
      </c>
      <c r="AW1357" s="64" t="str">
        <f t="shared" si="175"/>
        <v>HAZİRAN 2026</v>
      </c>
      <c r="AX1357" s="89"/>
      <c r="AY1357" s="90"/>
      <c r="AZ1357" s="90" t="e">
        <f t="shared" si="178"/>
        <v>#N/A</v>
      </c>
    </row>
    <row r="1358" spans="1:52" ht="17.45" customHeight="1" x14ac:dyDescent="0.2">
      <c r="A1358" s="81">
        <v>1352</v>
      </c>
      <c r="B1358" s="82" t="s">
        <v>4207</v>
      </c>
      <c r="C1358" s="83" t="s">
        <v>4206</v>
      </c>
      <c r="D1358" s="84" t="s">
        <v>4679</v>
      </c>
      <c r="E1358" s="84" t="s">
        <v>4679</v>
      </c>
      <c r="F1358" s="84" t="s">
        <v>4679</v>
      </c>
      <c r="G1358" s="84" t="s">
        <v>4674</v>
      </c>
      <c r="H1358" s="84" t="s">
        <v>4674</v>
      </c>
      <c r="I1358" s="84" t="s">
        <v>4674</v>
      </c>
      <c r="J1358" s="84" t="s">
        <v>4674</v>
      </c>
      <c r="K1358" s="84" t="s">
        <v>4679</v>
      </c>
      <c r="L1358" s="84" t="s">
        <v>4679</v>
      </c>
      <c r="M1358" s="84" t="s">
        <v>4679</v>
      </c>
      <c r="N1358" s="84" t="s">
        <v>4674</v>
      </c>
      <c r="O1358" s="84" t="s">
        <v>4674</v>
      </c>
      <c r="P1358" s="84" t="s">
        <v>4674</v>
      </c>
      <c r="Q1358" s="84" t="s">
        <v>4674</v>
      </c>
      <c r="R1358" s="84" t="s">
        <v>4679</v>
      </c>
      <c r="S1358" s="84" t="s">
        <v>4679</v>
      </c>
      <c r="T1358" s="84" t="s">
        <v>4679</v>
      </c>
      <c r="U1358" s="84" t="s">
        <v>4674</v>
      </c>
      <c r="V1358" s="84" t="s">
        <v>4674</v>
      </c>
      <c r="W1358" s="84" t="s">
        <v>4674</v>
      </c>
      <c r="X1358" s="84" t="s">
        <v>4674</v>
      </c>
      <c r="Y1358" s="84" t="s">
        <v>4679</v>
      </c>
      <c r="Z1358" s="84" t="s">
        <v>4679</v>
      </c>
      <c r="AA1358" s="84" t="s">
        <v>4679</v>
      </c>
      <c r="AB1358" s="84" t="s">
        <v>4674</v>
      </c>
      <c r="AC1358" s="84" t="s">
        <v>4674</v>
      </c>
      <c r="AD1358" s="84" t="s">
        <v>4674</v>
      </c>
      <c r="AE1358" s="84" t="s">
        <v>4674</v>
      </c>
      <c r="AF1358" s="84" t="s">
        <v>4674</v>
      </c>
      <c r="AG1358" s="84" t="s">
        <v>4674</v>
      </c>
      <c r="AH1358" s="84"/>
      <c r="AI1358" s="85">
        <f t="shared" si="176"/>
        <v>12</v>
      </c>
      <c r="AJ1358" s="86">
        <f t="shared" si="171"/>
        <v>12</v>
      </c>
      <c r="AK1358" s="87">
        <f t="shared" si="172"/>
        <v>0</v>
      </c>
      <c r="AL1358" s="87"/>
      <c r="AM1358" s="87">
        <f t="shared" si="173"/>
        <v>6</v>
      </c>
      <c r="AN1358" s="87">
        <f t="shared" si="177"/>
        <v>30</v>
      </c>
      <c r="AO1358" s="87">
        <f t="shared" si="174"/>
        <v>30</v>
      </c>
      <c r="AP1358" s="87">
        <v>31</v>
      </c>
      <c r="AQ1358" s="87">
        <v>30</v>
      </c>
      <c r="AR1358" s="87">
        <v>28</v>
      </c>
      <c r="AW1358" s="64" t="str">
        <f t="shared" si="175"/>
        <v>HAZİRAN 2026</v>
      </c>
      <c r="AX1358" s="89"/>
      <c r="AY1358" s="90"/>
      <c r="AZ1358" s="90" t="e">
        <f t="shared" si="178"/>
        <v>#N/A</v>
      </c>
    </row>
    <row r="1359" spans="1:52" ht="17.45" customHeight="1" x14ac:dyDescent="0.2">
      <c r="A1359" s="81">
        <v>1353</v>
      </c>
      <c r="B1359" s="82" t="s">
        <v>4210</v>
      </c>
      <c r="C1359" s="83" t="s">
        <v>4209</v>
      </c>
      <c r="D1359" s="84" t="s">
        <v>4679</v>
      </c>
      <c r="E1359" s="84" t="s">
        <v>4679</v>
      </c>
      <c r="F1359" s="84" t="s">
        <v>4679</v>
      </c>
      <c r="G1359" s="84" t="s">
        <v>4674</v>
      </c>
      <c r="H1359" s="84" t="s">
        <v>4674</v>
      </c>
      <c r="I1359" s="84" t="s">
        <v>4674</v>
      </c>
      <c r="J1359" s="84" t="s">
        <v>4674</v>
      </c>
      <c r="K1359" s="84" t="s">
        <v>4679</v>
      </c>
      <c r="L1359" s="84" t="s">
        <v>4679</v>
      </c>
      <c r="M1359" s="84" t="s">
        <v>4679</v>
      </c>
      <c r="N1359" s="84" t="s">
        <v>4674</v>
      </c>
      <c r="O1359" s="84" t="s">
        <v>4674</v>
      </c>
      <c r="P1359" s="84" t="s">
        <v>4674</v>
      </c>
      <c r="Q1359" s="84" t="s">
        <v>4674</v>
      </c>
      <c r="R1359" s="84" t="s">
        <v>4679</v>
      </c>
      <c r="S1359" s="84" t="s">
        <v>4679</v>
      </c>
      <c r="T1359" s="84" t="s">
        <v>4679</v>
      </c>
      <c r="U1359" s="84" t="s">
        <v>4674</v>
      </c>
      <c r="V1359" s="84" t="s">
        <v>4674</v>
      </c>
      <c r="W1359" s="84" t="s">
        <v>4674</v>
      </c>
      <c r="X1359" s="84" t="s">
        <v>4674</v>
      </c>
      <c r="Y1359" s="84" t="s">
        <v>4679</v>
      </c>
      <c r="Z1359" s="84" t="s">
        <v>4679</v>
      </c>
      <c r="AA1359" s="84" t="s">
        <v>4679</v>
      </c>
      <c r="AB1359" s="84" t="s">
        <v>4674</v>
      </c>
      <c r="AC1359" s="84" t="s">
        <v>4674</v>
      </c>
      <c r="AD1359" s="84" t="s">
        <v>4674</v>
      </c>
      <c r="AE1359" s="84" t="s">
        <v>4674</v>
      </c>
      <c r="AF1359" s="84" t="s">
        <v>4679</v>
      </c>
      <c r="AG1359" s="84" t="s">
        <v>4679</v>
      </c>
      <c r="AH1359" s="84"/>
      <c r="AI1359" s="85">
        <f t="shared" si="176"/>
        <v>14</v>
      </c>
      <c r="AJ1359" s="86">
        <f t="shared" si="171"/>
        <v>14</v>
      </c>
      <c r="AK1359" s="87">
        <f t="shared" si="172"/>
        <v>0</v>
      </c>
      <c r="AL1359" s="87"/>
      <c r="AM1359" s="87">
        <f t="shared" si="173"/>
        <v>6</v>
      </c>
      <c r="AN1359" s="87">
        <f t="shared" si="177"/>
        <v>30</v>
      </c>
      <c r="AO1359" s="87">
        <f t="shared" si="174"/>
        <v>30</v>
      </c>
      <c r="AP1359" s="87">
        <v>31</v>
      </c>
      <c r="AQ1359" s="87">
        <v>30</v>
      </c>
      <c r="AR1359" s="87">
        <v>28</v>
      </c>
      <c r="AW1359" s="64" t="str">
        <f t="shared" si="175"/>
        <v>HAZİRAN 2026</v>
      </c>
      <c r="AX1359" s="89"/>
      <c r="AY1359" s="90"/>
      <c r="AZ1359" s="90" t="e">
        <f t="shared" si="178"/>
        <v>#N/A</v>
      </c>
    </row>
    <row r="1360" spans="1:52" ht="17.45" customHeight="1" x14ac:dyDescent="0.2">
      <c r="A1360" s="81">
        <v>1354</v>
      </c>
      <c r="B1360" s="82" t="s">
        <v>4213</v>
      </c>
      <c r="C1360" s="83" t="s">
        <v>4212</v>
      </c>
      <c r="D1360" s="84" t="s">
        <v>4674</v>
      </c>
      <c r="E1360" s="84" t="s">
        <v>4679</v>
      </c>
      <c r="F1360" s="84" t="s">
        <v>4679</v>
      </c>
      <c r="G1360" s="84" t="s">
        <v>4679</v>
      </c>
      <c r="H1360" s="84" t="s">
        <v>4674</v>
      </c>
      <c r="I1360" s="84" t="s">
        <v>4674</v>
      </c>
      <c r="J1360" s="84" t="s">
        <v>4674</v>
      </c>
      <c r="K1360" s="84" t="s">
        <v>4679</v>
      </c>
      <c r="L1360" s="84" t="s">
        <v>4679</v>
      </c>
      <c r="M1360" s="84" t="s">
        <v>4679</v>
      </c>
      <c r="N1360" s="84" t="s">
        <v>4674</v>
      </c>
      <c r="O1360" s="84" t="s">
        <v>4674</v>
      </c>
      <c r="P1360" s="84" t="s">
        <v>4674</v>
      </c>
      <c r="Q1360" s="84" t="s">
        <v>4674</v>
      </c>
      <c r="R1360" s="84" t="s">
        <v>4674</v>
      </c>
      <c r="S1360" s="84" t="s">
        <v>4679</v>
      </c>
      <c r="T1360" s="84" t="s">
        <v>4679</v>
      </c>
      <c r="U1360" s="84" t="s">
        <v>4679</v>
      </c>
      <c r="V1360" s="84" t="s">
        <v>4674</v>
      </c>
      <c r="W1360" s="84" t="s">
        <v>4674</v>
      </c>
      <c r="X1360" s="84" t="s">
        <v>4674</v>
      </c>
      <c r="Y1360" s="84" t="s">
        <v>4674</v>
      </c>
      <c r="Z1360" s="84" t="s">
        <v>4679</v>
      </c>
      <c r="AA1360" s="84" t="s">
        <v>4679</v>
      </c>
      <c r="AB1360" s="84" t="s">
        <v>4679</v>
      </c>
      <c r="AC1360" s="84" t="s">
        <v>4674</v>
      </c>
      <c r="AD1360" s="84" t="s">
        <v>4674</v>
      </c>
      <c r="AE1360" s="84" t="s">
        <v>4674</v>
      </c>
      <c r="AF1360" s="84" t="s">
        <v>4679</v>
      </c>
      <c r="AG1360" s="84" t="s">
        <v>4679</v>
      </c>
      <c r="AH1360" s="84"/>
      <c r="AI1360" s="85">
        <f t="shared" si="176"/>
        <v>14</v>
      </c>
      <c r="AJ1360" s="86">
        <f t="shared" si="171"/>
        <v>14</v>
      </c>
      <c r="AK1360" s="87">
        <f t="shared" si="172"/>
        <v>0</v>
      </c>
      <c r="AL1360" s="87"/>
      <c r="AM1360" s="87">
        <f t="shared" si="173"/>
        <v>6</v>
      </c>
      <c r="AN1360" s="87">
        <f t="shared" si="177"/>
        <v>30</v>
      </c>
      <c r="AO1360" s="87">
        <f t="shared" si="174"/>
        <v>30</v>
      </c>
      <c r="AP1360" s="87">
        <v>31</v>
      </c>
      <c r="AQ1360" s="87">
        <v>30</v>
      </c>
      <c r="AR1360" s="87">
        <v>28</v>
      </c>
      <c r="AW1360" s="64" t="str">
        <f t="shared" si="175"/>
        <v>HAZİRAN 2026</v>
      </c>
      <c r="AX1360" s="89"/>
      <c r="AY1360" s="90"/>
      <c r="AZ1360" s="90" t="e">
        <f t="shared" si="178"/>
        <v>#N/A</v>
      </c>
    </row>
    <row r="1361" spans="1:52" ht="17.45" customHeight="1" x14ac:dyDescent="0.2">
      <c r="A1361" s="81">
        <v>1355</v>
      </c>
      <c r="B1361" s="82" t="s">
        <v>4216</v>
      </c>
      <c r="C1361" s="83" t="s">
        <v>4215</v>
      </c>
      <c r="D1361" s="84" t="s">
        <v>4679</v>
      </c>
      <c r="E1361" s="84" t="s">
        <v>4679</v>
      </c>
      <c r="F1361" s="84" t="s">
        <v>4679</v>
      </c>
      <c r="G1361" s="84" t="s">
        <v>4674</v>
      </c>
      <c r="H1361" s="84" t="s">
        <v>4674</v>
      </c>
      <c r="I1361" s="84" t="s">
        <v>4674</v>
      </c>
      <c r="J1361" s="84" t="s">
        <v>4674</v>
      </c>
      <c r="K1361" s="84" t="s">
        <v>4679</v>
      </c>
      <c r="L1361" s="84" t="s">
        <v>4679</v>
      </c>
      <c r="M1361" s="84" t="s">
        <v>4679</v>
      </c>
      <c r="N1361" s="84" t="s">
        <v>4674</v>
      </c>
      <c r="O1361" s="84" t="s">
        <v>4674</v>
      </c>
      <c r="P1361" s="84" t="s">
        <v>4674</v>
      </c>
      <c r="Q1361" s="84" t="s">
        <v>4674</v>
      </c>
      <c r="R1361" s="84" t="s">
        <v>4679</v>
      </c>
      <c r="S1361" s="84" t="s">
        <v>4688</v>
      </c>
      <c r="T1361" s="84" t="s">
        <v>4688</v>
      </c>
      <c r="U1361" s="84" t="s">
        <v>4674</v>
      </c>
      <c r="V1361" s="84" t="s">
        <v>4674</v>
      </c>
      <c r="W1361" s="84" t="s">
        <v>4674</v>
      </c>
      <c r="X1361" s="84" t="s">
        <v>4674</v>
      </c>
      <c r="Y1361" s="84" t="s">
        <v>4679</v>
      </c>
      <c r="Z1361" s="84" t="s">
        <v>4679</v>
      </c>
      <c r="AA1361" s="84" t="s">
        <v>4679</v>
      </c>
      <c r="AB1361" s="84" t="s">
        <v>4674</v>
      </c>
      <c r="AC1361" s="84" t="s">
        <v>4674</v>
      </c>
      <c r="AD1361" s="84" t="s">
        <v>4674</v>
      </c>
      <c r="AE1361" s="84" t="s">
        <v>4674</v>
      </c>
      <c r="AF1361" s="84" t="s">
        <v>4679</v>
      </c>
      <c r="AG1361" s="84" t="s">
        <v>4679</v>
      </c>
      <c r="AH1361" s="84"/>
      <c r="AI1361" s="85">
        <f t="shared" si="176"/>
        <v>12</v>
      </c>
      <c r="AJ1361" s="86">
        <f t="shared" si="171"/>
        <v>12</v>
      </c>
      <c r="AK1361" s="87">
        <f t="shared" si="172"/>
        <v>0</v>
      </c>
      <c r="AL1361" s="87"/>
      <c r="AM1361" s="87">
        <f t="shared" si="173"/>
        <v>6</v>
      </c>
      <c r="AN1361" s="87">
        <f t="shared" si="177"/>
        <v>30</v>
      </c>
      <c r="AO1361" s="87">
        <f t="shared" si="174"/>
        <v>30</v>
      </c>
      <c r="AP1361" s="87">
        <v>31</v>
      </c>
      <c r="AQ1361" s="87">
        <v>30</v>
      </c>
      <c r="AR1361" s="87">
        <v>28</v>
      </c>
      <c r="AW1361" s="64" t="str">
        <f t="shared" si="175"/>
        <v>HAZİRAN 2026</v>
      </c>
      <c r="AX1361" s="89"/>
      <c r="AY1361" s="90"/>
      <c r="AZ1361" s="90" t="e">
        <f t="shared" si="178"/>
        <v>#N/A</v>
      </c>
    </row>
    <row r="1362" spans="1:52" ht="17.45" customHeight="1" x14ac:dyDescent="0.2">
      <c r="A1362" s="81">
        <v>1356</v>
      </c>
      <c r="B1362" s="82" t="s">
        <v>4219</v>
      </c>
      <c r="C1362" s="83" t="s">
        <v>4218</v>
      </c>
      <c r="D1362" s="84" t="s">
        <v>4679</v>
      </c>
      <c r="E1362" s="84" t="s">
        <v>4679</v>
      </c>
      <c r="F1362" s="84" t="s">
        <v>4679</v>
      </c>
      <c r="G1362" s="84" t="s">
        <v>4674</v>
      </c>
      <c r="H1362" s="84" t="s">
        <v>4674</v>
      </c>
      <c r="I1362" s="84" t="s">
        <v>4674</v>
      </c>
      <c r="J1362" s="84" t="s">
        <v>4674</v>
      </c>
      <c r="K1362" s="84" t="s">
        <v>4679</v>
      </c>
      <c r="L1362" s="84" t="s">
        <v>4679</v>
      </c>
      <c r="M1362" s="84" t="s">
        <v>4679</v>
      </c>
      <c r="N1362" s="84" t="s">
        <v>4674</v>
      </c>
      <c r="O1362" s="84" t="s">
        <v>4674</v>
      </c>
      <c r="P1362" s="84" t="s">
        <v>4674</v>
      </c>
      <c r="Q1362" s="84" t="s">
        <v>4674</v>
      </c>
      <c r="R1362" s="84" t="s">
        <v>4679</v>
      </c>
      <c r="S1362" s="84" t="s">
        <v>4679</v>
      </c>
      <c r="T1362" s="84" t="s">
        <v>4679</v>
      </c>
      <c r="U1362" s="84" t="s">
        <v>4674</v>
      </c>
      <c r="V1362" s="84" t="s">
        <v>4674</v>
      </c>
      <c r="W1362" s="84" t="s">
        <v>4674</v>
      </c>
      <c r="X1362" s="84" t="s">
        <v>4674</v>
      </c>
      <c r="Y1362" s="84" t="s">
        <v>4679</v>
      </c>
      <c r="Z1362" s="84" t="s">
        <v>4679</v>
      </c>
      <c r="AA1362" s="84" t="s">
        <v>4679</v>
      </c>
      <c r="AB1362" s="84" t="s">
        <v>4674</v>
      </c>
      <c r="AC1362" s="84" t="s">
        <v>4674</v>
      </c>
      <c r="AD1362" s="84" t="s">
        <v>4674</v>
      </c>
      <c r="AE1362" s="84" t="s">
        <v>4674</v>
      </c>
      <c r="AF1362" s="84" t="s">
        <v>4679</v>
      </c>
      <c r="AG1362" s="84" t="s">
        <v>4679</v>
      </c>
      <c r="AH1362" s="84"/>
      <c r="AI1362" s="85">
        <f t="shared" si="176"/>
        <v>14</v>
      </c>
      <c r="AJ1362" s="86">
        <f t="shared" si="171"/>
        <v>14</v>
      </c>
      <c r="AK1362" s="87">
        <f t="shared" si="172"/>
        <v>0</v>
      </c>
      <c r="AL1362" s="87"/>
      <c r="AM1362" s="87">
        <f t="shared" si="173"/>
        <v>6</v>
      </c>
      <c r="AN1362" s="87">
        <f t="shared" si="177"/>
        <v>30</v>
      </c>
      <c r="AO1362" s="87">
        <f t="shared" si="174"/>
        <v>30</v>
      </c>
      <c r="AP1362" s="87">
        <v>31</v>
      </c>
      <c r="AQ1362" s="87">
        <v>30</v>
      </c>
      <c r="AR1362" s="87">
        <v>28</v>
      </c>
      <c r="AW1362" s="64" t="str">
        <f t="shared" si="175"/>
        <v>HAZİRAN 2026</v>
      </c>
      <c r="AX1362" s="89"/>
      <c r="AY1362" s="90"/>
      <c r="AZ1362" s="90" t="e">
        <f t="shared" si="178"/>
        <v>#N/A</v>
      </c>
    </row>
    <row r="1363" spans="1:52" ht="17.45" customHeight="1" x14ac:dyDescent="0.2">
      <c r="A1363" s="81">
        <v>1357</v>
      </c>
      <c r="B1363" s="82" t="s">
        <v>4222</v>
      </c>
      <c r="C1363" s="83" t="s">
        <v>4221</v>
      </c>
      <c r="D1363" s="84" t="s">
        <v>4679</v>
      </c>
      <c r="E1363" s="84" t="s">
        <v>4679</v>
      </c>
      <c r="F1363" s="84" t="s">
        <v>4679</v>
      </c>
      <c r="G1363" s="84" t="s">
        <v>4674</v>
      </c>
      <c r="H1363" s="84" t="s">
        <v>4674</v>
      </c>
      <c r="I1363" s="84" t="s">
        <v>4674</v>
      </c>
      <c r="J1363" s="84" t="s">
        <v>4674</v>
      </c>
      <c r="K1363" s="84" t="s">
        <v>4679</v>
      </c>
      <c r="L1363" s="84" t="s">
        <v>4679</v>
      </c>
      <c r="M1363" s="84" t="s">
        <v>4679</v>
      </c>
      <c r="N1363" s="84" t="s">
        <v>4674</v>
      </c>
      <c r="O1363" s="84" t="s">
        <v>4674</v>
      </c>
      <c r="P1363" s="84" t="s">
        <v>4674</v>
      </c>
      <c r="Q1363" s="84" t="s">
        <v>4674</v>
      </c>
      <c r="R1363" s="84" t="s">
        <v>4679</v>
      </c>
      <c r="S1363" s="84" t="s">
        <v>4679</v>
      </c>
      <c r="T1363" s="84" t="s">
        <v>4679</v>
      </c>
      <c r="U1363" s="84" t="s">
        <v>4674</v>
      </c>
      <c r="V1363" s="84" t="s">
        <v>4674</v>
      </c>
      <c r="W1363" s="84" t="s">
        <v>4674</v>
      </c>
      <c r="X1363" s="84" t="s">
        <v>4674</v>
      </c>
      <c r="Y1363" s="84" t="s">
        <v>4679</v>
      </c>
      <c r="Z1363" s="84" t="s">
        <v>4679</v>
      </c>
      <c r="AA1363" s="84" t="s">
        <v>4679</v>
      </c>
      <c r="AB1363" s="84" t="s">
        <v>4674</v>
      </c>
      <c r="AC1363" s="84" t="s">
        <v>4674</v>
      </c>
      <c r="AD1363" s="84" t="s">
        <v>4674</v>
      </c>
      <c r="AE1363" s="84" t="s">
        <v>4674</v>
      </c>
      <c r="AF1363" s="84" t="s">
        <v>4679</v>
      </c>
      <c r="AG1363" s="84" t="s">
        <v>4679</v>
      </c>
      <c r="AH1363" s="84"/>
      <c r="AI1363" s="85">
        <f t="shared" si="176"/>
        <v>14</v>
      </c>
      <c r="AJ1363" s="86">
        <f t="shared" si="171"/>
        <v>14</v>
      </c>
      <c r="AK1363" s="87">
        <f t="shared" si="172"/>
        <v>0</v>
      </c>
      <c r="AL1363" s="87"/>
      <c r="AM1363" s="87">
        <f t="shared" si="173"/>
        <v>6</v>
      </c>
      <c r="AN1363" s="87">
        <f t="shared" si="177"/>
        <v>30</v>
      </c>
      <c r="AO1363" s="87">
        <f t="shared" si="174"/>
        <v>30</v>
      </c>
      <c r="AP1363" s="87">
        <v>31</v>
      </c>
      <c r="AQ1363" s="87">
        <v>30</v>
      </c>
      <c r="AR1363" s="87">
        <v>28</v>
      </c>
      <c r="AW1363" s="64" t="str">
        <f t="shared" si="175"/>
        <v>HAZİRAN 2026</v>
      </c>
      <c r="AX1363" s="89"/>
      <c r="AY1363" s="90"/>
      <c r="AZ1363" s="90" t="e">
        <f t="shared" si="178"/>
        <v>#N/A</v>
      </c>
    </row>
    <row r="1364" spans="1:52" ht="17.45" customHeight="1" x14ac:dyDescent="0.2">
      <c r="A1364" s="81">
        <v>1358</v>
      </c>
      <c r="B1364" s="82" t="s">
        <v>4225</v>
      </c>
      <c r="C1364" s="83" t="s">
        <v>4224</v>
      </c>
      <c r="D1364" s="84" t="s">
        <v>4679</v>
      </c>
      <c r="E1364" s="84" t="s">
        <v>4674</v>
      </c>
      <c r="F1364" s="84" t="s">
        <v>4674</v>
      </c>
      <c r="G1364" s="84" t="s">
        <v>4674</v>
      </c>
      <c r="H1364" s="84" t="s">
        <v>4674</v>
      </c>
      <c r="I1364" s="84" t="s">
        <v>4679</v>
      </c>
      <c r="J1364" s="84" t="s">
        <v>4679</v>
      </c>
      <c r="K1364" s="84" t="s">
        <v>4674</v>
      </c>
      <c r="L1364" s="84" t="s">
        <v>4674</v>
      </c>
      <c r="M1364" s="84" t="s">
        <v>4674</v>
      </c>
      <c r="N1364" s="84" t="s">
        <v>4679</v>
      </c>
      <c r="O1364" s="84" t="s">
        <v>4679</v>
      </c>
      <c r="P1364" s="84" t="s">
        <v>4674</v>
      </c>
      <c r="Q1364" s="84" t="s">
        <v>4679</v>
      </c>
      <c r="R1364" s="84" t="s">
        <v>4674</v>
      </c>
      <c r="S1364" s="84" t="s">
        <v>4674</v>
      </c>
      <c r="T1364" s="84" t="s">
        <v>4679</v>
      </c>
      <c r="U1364" s="84" t="s">
        <v>4679</v>
      </c>
      <c r="V1364" s="84" t="s">
        <v>4679</v>
      </c>
      <c r="W1364" s="84" t="s">
        <v>4674</v>
      </c>
      <c r="X1364" s="84" t="s">
        <v>4674</v>
      </c>
      <c r="Y1364" s="84" t="s">
        <v>4690</v>
      </c>
      <c r="Z1364" s="84" t="s">
        <v>4690</v>
      </c>
      <c r="AA1364" s="84" t="s">
        <v>4679</v>
      </c>
      <c r="AB1364" s="84" t="s">
        <v>4674</v>
      </c>
      <c r="AC1364" s="84" t="s">
        <v>4674</v>
      </c>
      <c r="AD1364" s="84" t="s">
        <v>4674</v>
      </c>
      <c r="AE1364" s="84" t="s">
        <v>4674</v>
      </c>
      <c r="AF1364" s="84" t="s">
        <v>4674</v>
      </c>
      <c r="AG1364" s="84" t="s">
        <v>4674</v>
      </c>
      <c r="AH1364" s="84"/>
      <c r="AI1364" s="85">
        <f t="shared" si="176"/>
        <v>10</v>
      </c>
      <c r="AJ1364" s="86">
        <f t="shared" si="171"/>
        <v>10</v>
      </c>
      <c r="AK1364" s="87">
        <f t="shared" si="172"/>
        <v>0</v>
      </c>
      <c r="AL1364" s="87"/>
      <c r="AM1364" s="87">
        <f t="shared" si="173"/>
        <v>6</v>
      </c>
      <c r="AN1364" s="87">
        <f t="shared" si="177"/>
        <v>30</v>
      </c>
      <c r="AO1364" s="87">
        <f t="shared" si="174"/>
        <v>30</v>
      </c>
      <c r="AP1364" s="87">
        <v>31</v>
      </c>
      <c r="AQ1364" s="87">
        <v>30</v>
      </c>
      <c r="AR1364" s="87">
        <v>28</v>
      </c>
      <c r="AW1364" s="64" t="str">
        <f t="shared" si="175"/>
        <v>HAZİRAN 2026</v>
      </c>
      <c r="AX1364" s="89"/>
      <c r="AY1364" s="90"/>
      <c r="AZ1364" s="90" t="e">
        <f t="shared" si="178"/>
        <v>#N/A</v>
      </c>
    </row>
    <row r="1365" spans="1:52" ht="17.45" customHeight="1" x14ac:dyDescent="0.2">
      <c r="A1365" s="81">
        <v>1359</v>
      </c>
      <c r="B1365" s="82" t="s">
        <v>4228</v>
      </c>
      <c r="C1365" s="83" t="s">
        <v>4227</v>
      </c>
      <c r="D1365" s="84" t="s">
        <v>4679</v>
      </c>
      <c r="E1365" s="84" t="s">
        <v>4679</v>
      </c>
      <c r="F1365" s="84" t="s">
        <v>4679</v>
      </c>
      <c r="G1365" s="84" t="s">
        <v>4674</v>
      </c>
      <c r="H1365" s="84" t="s">
        <v>4674</v>
      </c>
      <c r="I1365" s="84" t="s">
        <v>4674</v>
      </c>
      <c r="J1365" s="84" t="s">
        <v>4674</v>
      </c>
      <c r="K1365" s="84" t="s">
        <v>4674</v>
      </c>
      <c r="L1365" s="84" t="s">
        <v>4674</v>
      </c>
      <c r="M1365" s="84" t="s">
        <v>4679</v>
      </c>
      <c r="N1365" s="84" t="s">
        <v>4679</v>
      </c>
      <c r="O1365" s="84" t="s">
        <v>4679</v>
      </c>
      <c r="P1365" s="84" t="s">
        <v>4674</v>
      </c>
      <c r="Q1365" s="84" t="s">
        <v>4674</v>
      </c>
      <c r="R1365" s="84" t="s">
        <v>4674</v>
      </c>
      <c r="S1365" s="84" t="s">
        <v>4674</v>
      </c>
      <c r="T1365" s="84" t="s">
        <v>4679</v>
      </c>
      <c r="U1365" s="84" t="s">
        <v>4679</v>
      </c>
      <c r="V1365" s="84" t="s">
        <v>4679</v>
      </c>
      <c r="W1365" s="84" t="s">
        <v>4674</v>
      </c>
      <c r="X1365" s="84" t="s">
        <v>4674</v>
      </c>
      <c r="Y1365" s="84" t="s">
        <v>4674</v>
      </c>
      <c r="Z1365" s="84" t="s">
        <v>4674</v>
      </c>
      <c r="AA1365" s="84" t="s">
        <v>4679</v>
      </c>
      <c r="AB1365" s="84" t="s">
        <v>4679</v>
      </c>
      <c r="AC1365" s="84" t="s">
        <v>4679</v>
      </c>
      <c r="AD1365" s="84" t="s">
        <v>4674</v>
      </c>
      <c r="AE1365" s="84" t="s">
        <v>4674</v>
      </c>
      <c r="AF1365" s="84" t="s">
        <v>4679</v>
      </c>
      <c r="AG1365" s="84" t="s">
        <v>4679</v>
      </c>
      <c r="AH1365" s="84"/>
      <c r="AI1365" s="85">
        <f t="shared" si="176"/>
        <v>14</v>
      </c>
      <c r="AJ1365" s="86">
        <f t="shared" si="171"/>
        <v>14</v>
      </c>
      <c r="AK1365" s="87">
        <f t="shared" si="172"/>
        <v>0</v>
      </c>
      <c r="AL1365" s="87"/>
      <c r="AM1365" s="87">
        <f t="shared" si="173"/>
        <v>6</v>
      </c>
      <c r="AN1365" s="87">
        <f t="shared" si="177"/>
        <v>30</v>
      </c>
      <c r="AO1365" s="87">
        <f t="shared" si="174"/>
        <v>30</v>
      </c>
      <c r="AP1365" s="87">
        <v>31</v>
      </c>
      <c r="AQ1365" s="87">
        <v>30</v>
      </c>
      <c r="AR1365" s="87">
        <v>28</v>
      </c>
      <c r="AW1365" s="64" t="str">
        <f t="shared" si="175"/>
        <v>HAZİRAN 2026</v>
      </c>
      <c r="AX1365" s="89"/>
      <c r="AY1365" s="90"/>
      <c r="AZ1365" s="90" t="e">
        <f t="shared" si="178"/>
        <v>#N/A</v>
      </c>
    </row>
    <row r="1366" spans="1:52" ht="17.45" customHeight="1" x14ac:dyDescent="0.2">
      <c r="A1366" s="81">
        <v>1360</v>
      </c>
      <c r="B1366" s="82" t="s">
        <v>4231</v>
      </c>
      <c r="C1366" s="83" t="s">
        <v>4230</v>
      </c>
      <c r="D1366" s="84" t="s">
        <v>4679</v>
      </c>
      <c r="E1366" s="84" t="s">
        <v>4679</v>
      </c>
      <c r="F1366" s="84" t="s">
        <v>4679</v>
      </c>
      <c r="G1366" s="84" t="s">
        <v>4674</v>
      </c>
      <c r="H1366" s="84" t="s">
        <v>4674</v>
      </c>
      <c r="I1366" s="84" t="s">
        <v>4674</v>
      </c>
      <c r="J1366" s="84" t="s">
        <v>4674</v>
      </c>
      <c r="K1366" s="84" t="s">
        <v>4679</v>
      </c>
      <c r="L1366" s="84" t="s">
        <v>4679</v>
      </c>
      <c r="M1366" s="84" t="s">
        <v>4679</v>
      </c>
      <c r="N1366" s="84" t="s">
        <v>4674</v>
      </c>
      <c r="O1366" s="84" t="s">
        <v>4674</v>
      </c>
      <c r="P1366" s="84" t="s">
        <v>4674</v>
      </c>
      <c r="Q1366" s="84" t="s">
        <v>4674</v>
      </c>
      <c r="R1366" s="84" t="s">
        <v>4679</v>
      </c>
      <c r="S1366" s="84" t="s">
        <v>4679</v>
      </c>
      <c r="T1366" s="84" t="s">
        <v>4679</v>
      </c>
      <c r="U1366" s="84" t="s">
        <v>4674</v>
      </c>
      <c r="V1366" s="84" t="s">
        <v>4674</v>
      </c>
      <c r="W1366" s="84" t="s">
        <v>4674</v>
      </c>
      <c r="X1366" s="84" t="s">
        <v>4674</v>
      </c>
      <c r="Y1366" s="84" t="s">
        <v>4679</v>
      </c>
      <c r="Z1366" s="84" t="s">
        <v>4679</v>
      </c>
      <c r="AA1366" s="84" t="s">
        <v>4679</v>
      </c>
      <c r="AB1366" s="84" t="s">
        <v>4674</v>
      </c>
      <c r="AC1366" s="84" t="s">
        <v>4674</v>
      </c>
      <c r="AD1366" s="84" t="s">
        <v>4674</v>
      </c>
      <c r="AE1366" s="84" t="s">
        <v>4674</v>
      </c>
      <c r="AF1366" s="84" t="s">
        <v>4679</v>
      </c>
      <c r="AG1366" s="84" t="s">
        <v>4679</v>
      </c>
      <c r="AH1366" s="84"/>
      <c r="AI1366" s="85">
        <f t="shared" si="176"/>
        <v>14</v>
      </c>
      <c r="AJ1366" s="86">
        <f t="shared" si="171"/>
        <v>14</v>
      </c>
      <c r="AK1366" s="87">
        <f t="shared" si="172"/>
        <v>0</v>
      </c>
      <c r="AL1366" s="87"/>
      <c r="AM1366" s="87">
        <f t="shared" si="173"/>
        <v>6</v>
      </c>
      <c r="AN1366" s="87">
        <f t="shared" si="177"/>
        <v>30</v>
      </c>
      <c r="AO1366" s="87">
        <f t="shared" si="174"/>
        <v>30</v>
      </c>
      <c r="AP1366" s="87">
        <v>31</v>
      </c>
      <c r="AQ1366" s="87">
        <v>30</v>
      </c>
      <c r="AR1366" s="87">
        <v>28</v>
      </c>
      <c r="AW1366" s="64" t="str">
        <f t="shared" si="175"/>
        <v>HAZİRAN 2026</v>
      </c>
      <c r="AX1366" s="89"/>
      <c r="AY1366" s="90"/>
      <c r="AZ1366" s="90" t="e">
        <f t="shared" si="178"/>
        <v>#N/A</v>
      </c>
    </row>
    <row r="1367" spans="1:52" ht="17.45" customHeight="1" x14ac:dyDescent="0.2">
      <c r="A1367" s="81">
        <v>1361</v>
      </c>
      <c r="B1367" s="82" t="s">
        <v>4234</v>
      </c>
      <c r="C1367" s="83" t="s">
        <v>4233</v>
      </c>
      <c r="D1367" s="84" t="s">
        <v>4679</v>
      </c>
      <c r="E1367" s="84" t="s">
        <v>4679</v>
      </c>
      <c r="F1367" s="84" t="s">
        <v>4679</v>
      </c>
      <c r="G1367" s="84" t="s">
        <v>4674</v>
      </c>
      <c r="H1367" s="84" t="s">
        <v>4674</v>
      </c>
      <c r="I1367" s="84" t="s">
        <v>4674</v>
      </c>
      <c r="J1367" s="84" t="s">
        <v>4674</v>
      </c>
      <c r="K1367" s="84" t="s">
        <v>4679</v>
      </c>
      <c r="L1367" s="84" t="s">
        <v>4679</v>
      </c>
      <c r="M1367" s="84" t="s">
        <v>4679</v>
      </c>
      <c r="N1367" s="84" t="s">
        <v>4674</v>
      </c>
      <c r="O1367" s="84" t="s">
        <v>4674</v>
      </c>
      <c r="P1367" s="84" t="s">
        <v>4674</v>
      </c>
      <c r="Q1367" s="84" t="s">
        <v>4674</v>
      </c>
      <c r="R1367" s="84" t="s">
        <v>4679</v>
      </c>
      <c r="S1367" s="84" t="s">
        <v>4679</v>
      </c>
      <c r="T1367" s="84" t="s">
        <v>4679</v>
      </c>
      <c r="U1367" s="84" t="s">
        <v>4674</v>
      </c>
      <c r="V1367" s="84" t="s">
        <v>4674</v>
      </c>
      <c r="W1367" s="84" t="s">
        <v>4674</v>
      </c>
      <c r="X1367" s="84" t="s">
        <v>4674</v>
      </c>
      <c r="Y1367" s="84" t="s">
        <v>4679</v>
      </c>
      <c r="Z1367" s="84" t="s">
        <v>4679</v>
      </c>
      <c r="AA1367" s="84" t="s">
        <v>4679</v>
      </c>
      <c r="AB1367" s="84" t="s">
        <v>4674</v>
      </c>
      <c r="AC1367" s="84" t="s">
        <v>4674</v>
      </c>
      <c r="AD1367" s="84" t="s">
        <v>4674</v>
      </c>
      <c r="AE1367" s="84" t="s">
        <v>4674</v>
      </c>
      <c r="AF1367" s="84" t="s">
        <v>4721</v>
      </c>
      <c r="AG1367" s="84" t="s">
        <v>4721</v>
      </c>
      <c r="AH1367" s="84"/>
      <c r="AI1367" s="85">
        <f t="shared" si="176"/>
        <v>12</v>
      </c>
      <c r="AJ1367" s="86">
        <f t="shared" si="171"/>
        <v>12</v>
      </c>
      <c r="AK1367" s="87">
        <f t="shared" si="172"/>
        <v>0</v>
      </c>
      <c r="AL1367" s="87"/>
      <c r="AM1367" s="87">
        <f t="shared" si="173"/>
        <v>6</v>
      </c>
      <c r="AN1367" s="87">
        <f t="shared" si="177"/>
        <v>30</v>
      </c>
      <c r="AO1367" s="87">
        <f t="shared" si="174"/>
        <v>30</v>
      </c>
      <c r="AP1367" s="87">
        <v>31</v>
      </c>
      <c r="AQ1367" s="87">
        <v>30</v>
      </c>
      <c r="AR1367" s="87">
        <v>28</v>
      </c>
      <c r="AW1367" s="64" t="str">
        <f t="shared" si="175"/>
        <v>HAZİRAN 2026</v>
      </c>
      <c r="AX1367" s="89"/>
      <c r="AY1367" s="90"/>
      <c r="AZ1367" s="90" t="e">
        <f t="shared" si="178"/>
        <v>#N/A</v>
      </c>
    </row>
    <row r="1368" spans="1:52" ht="17.45" customHeight="1" x14ac:dyDescent="0.2">
      <c r="A1368" s="81">
        <v>1362</v>
      </c>
      <c r="B1368" s="82" t="s">
        <v>4237</v>
      </c>
      <c r="C1368" s="83" t="s">
        <v>4236</v>
      </c>
      <c r="D1368" s="84" t="s">
        <v>4679</v>
      </c>
      <c r="E1368" s="84" t="s">
        <v>4674</v>
      </c>
      <c r="F1368" s="84" t="s">
        <v>4674</v>
      </c>
      <c r="G1368" s="84" t="s">
        <v>4679</v>
      </c>
      <c r="H1368" s="84" t="s">
        <v>4679</v>
      </c>
      <c r="I1368" s="84" t="s">
        <v>4674</v>
      </c>
      <c r="J1368" s="84" t="s">
        <v>4674</v>
      </c>
      <c r="K1368" s="84" t="s">
        <v>4679</v>
      </c>
      <c r="L1368" s="84" t="s">
        <v>4674</v>
      </c>
      <c r="M1368" s="84" t="s">
        <v>4674</v>
      </c>
      <c r="N1368" s="84" t="s">
        <v>4679</v>
      </c>
      <c r="O1368" s="84" t="s">
        <v>4679</v>
      </c>
      <c r="P1368" s="84" t="s">
        <v>4674</v>
      </c>
      <c r="Q1368" s="84" t="s">
        <v>4674</v>
      </c>
      <c r="R1368" s="84" t="s">
        <v>4679</v>
      </c>
      <c r="S1368" s="84" t="s">
        <v>4674</v>
      </c>
      <c r="T1368" s="84" t="s">
        <v>4679</v>
      </c>
      <c r="U1368" s="84" t="s">
        <v>4674</v>
      </c>
      <c r="V1368" s="84" t="s">
        <v>4679</v>
      </c>
      <c r="W1368" s="84" t="s">
        <v>4674</v>
      </c>
      <c r="X1368" s="84" t="s">
        <v>4674</v>
      </c>
      <c r="Y1368" s="84" t="s">
        <v>4679</v>
      </c>
      <c r="Z1368" s="84" t="s">
        <v>4679</v>
      </c>
      <c r="AA1368" s="84" t="s">
        <v>4679</v>
      </c>
      <c r="AB1368" s="84" t="s">
        <v>4674</v>
      </c>
      <c r="AC1368" s="84" t="s">
        <v>4674</v>
      </c>
      <c r="AD1368" s="84" t="s">
        <v>4674</v>
      </c>
      <c r="AE1368" s="84" t="s">
        <v>4674</v>
      </c>
      <c r="AF1368" s="84" t="s">
        <v>4679</v>
      </c>
      <c r="AG1368" s="84" t="s">
        <v>4679</v>
      </c>
      <c r="AH1368" s="84"/>
      <c r="AI1368" s="85">
        <f t="shared" si="176"/>
        <v>14</v>
      </c>
      <c r="AJ1368" s="86">
        <f t="shared" si="171"/>
        <v>14</v>
      </c>
      <c r="AK1368" s="87">
        <f t="shared" si="172"/>
        <v>0</v>
      </c>
      <c r="AL1368" s="87"/>
      <c r="AM1368" s="87">
        <f t="shared" si="173"/>
        <v>6</v>
      </c>
      <c r="AN1368" s="87">
        <f t="shared" si="177"/>
        <v>30</v>
      </c>
      <c r="AO1368" s="87">
        <f t="shared" si="174"/>
        <v>30</v>
      </c>
      <c r="AP1368" s="87">
        <v>31</v>
      </c>
      <c r="AQ1368" s="87">
        <v>30</v>
      </c>
      <c r="AR1368" s="87">
        <v>28</v>
      </c>
      <c r="AW1368" s="64" t="str">
        <f t="shared" si="175"/>
        <v>HAZİRAN 2026</v>
      </c>
      <c r="AX1368" s="89"/>
      <c r="AY1368" s="90"/>
      <c r="AZ1368" s="90" t="e">
        <f t="shared" si="178"/>
        <v>#N/A</v>
      </c>
    </row>
    <row r="1369" spans="1:52" ht="17.45" customHeight="1" x14ac:dyDescent="0.2">
      <c r="A1369" s="81">
        <v>1363</v>
      </c>
      <c r="B1369" s="82" t="s">
        <v>4240</v>
      </c>
      <c r="C1369" s="83" t="s">
        <v>4239</v>
      </c>
      <c r="D1369" s="84" t="s">
        <v>4674</v>
      </c>
      <c r="E1369" s="84" t="s">
        <v>4674</v>
      </c>
      <c r="F1369" s="84" t="s">
        <v>4679</v>
      </c>
      <c r="G1369" s="84" t="s">
        <v>4679</v>
      </c>
      <c r="H1369" s="84" t="s">
        <v>4679</v>
      </c>
      <c r="I1369" s="84" t="s">
        <v>4674</v>
      </c>
      <c r="J1369" s="84" t="s">
        <v>4674</v>
      </c>
      <c r="K1369" s="84" t="s">
        <v>4679</v>
      </c>
      <c r="L1369" s="84" t="s">
        <v>4674</v>
      </c>
      <c r="M1369" s="84" t="s">
        <v>4679</v>
      </c>
      <c r="N1369" s="84" t="s">
        <v>4674</v>
      </c>
      <c r="O1369" s="84" t="s">
        <v>4679</v>
      </c>
      <c r="P1369" s="84" t="s">
        <v>4674</v>
      </c>
      <c r="Q1369" s="84" t="s">
        <v>4674</v>
      </c>
      <c r="R1369" s="84" t="s">
        <v>4679</v>
      </c>
      <c r="S1369" s="84" t="s">
        <v>4674</v>
      </c>
      <c r="T1369" s="84" t="s">
        <v>4679</v>
      </c>
      <c r="U1369" s="84" t="s">
        <v>4674</v>
      </c>
      <c r="V1369" s="84" t="s">
        <v>4679</v>
      </c>
      <c r="W1369" s="84" t="s">
        <v>4674</v>
      </c>
      <c r="X1369" s="84" t="s">
        <v>4674</v>
      </c>
      <c r="Y1369" s="84" t="s">
        <v>4679</v>
      </c>
      <c r="Z1369" s="84" t="s">
        <v>4674</v>
      </c>
      <c r="AA1369" s="84" t="s">
        <v>4679</v>
      </c>
      <c r="AB1369" s="84" t="s">
        <v>4674</v>
      </c>
      <c r="AC1369" s="84" t="s">
        <v>4679</v>
      </c>
      <c r="AD1369" s="84" t="s">
        <v>4674</v>
      </c>
      <c r="AE1369" s="84" t="s">
        <v>4674</v>
      </c>
      <c r="AF1369" s="84" t="s">
        <v>4679</v>
      </c>
      <c r="AG1369" s="84" t="s">
        <v>4679</v>
      </c>
      <c r="AH1369" s="84"/>
      <c r="AI1369" s="85">
        <f t="shared" si="176"/>
        <v>14</v>
      </c>
      <c r="AJ1369" s="86">
        <f t="shared" si="171"/>
        <v>14</v>
      </c>
      <c r="AK1369" s="87">
        <f t="shared" si="172"/>
        <v>0</v>
      </c>
      <c r="AL1369" s="87"/>
      <c r="AM1369" s="87">
        <f t="shared" si="173"/>
        <v>6</v>
      </c>
      <c r="AN1369" s="87">
        <f t="shared" si="177"/>
        <v>30</v>
      </c>
      <c r="AO1369" s="87">
        <f t="shared" si="174"/>
        <v>30</v>
      </c>
      <c r="AP1369" s="87">
        <v>31</v>
      </c>
      <c r="AQ1369" s="87">
        <v>30</v>
      </c>
      <c r="AR1369" s="87">
        <v>28</v>
      </c>
      <c r="AW1369" s="64" t="str">
        <f t="shared" si="175"/>
        <v>HAZİRAN 2026</v>
      </c>
      <c r="AX1369" s="89"/>
      <c r="AY1369" s="90"/>
      <c r="AZ1369" s="90" t="e">
        <f t="shared" si="178"/>
        <v>#N/A</v>
      </c>
    </row>
    <row r="1370" spans="1:52" ht="17.45" customHeight="1" x14ac:dyDescent="0.2">
      <c r="A1370" s="81">
        <v>1364</v>
      </c>
      <c r="B1370" s="82" t="s">
        <v>4243</v>
      </c>
      <c r="C1370" s="83" t="s">
        <v>4242</v>
      </c>
      <c r="D1370" s="84" t="s">
        <v>4679</v>
      </c>
      <c r="E1370" s="84" t="s">
        <v>4679</v>
      </c>
      <c r="F1370" s="84" t="s">
        <v>4679</v>
      </c>
      <c r="G1370" s="84" t="s">
        <v>4674</v>
      </c>
      <c r="H1370" s="84" t="s">
        <v>4674</v>
      </c>
      <c r="I1370" s="84" t="s">
        <v>4674</v>
      </c>
      <c r="J1370" s="84" t="s">
        <v>4674</v>
      </c>
      <c r="K1370" s="84" t="s">
        <v>4679</v>
      </c>
      <c r="L1370" s="84" t="s">
        <v>4679</v>
      </c>
      <c r="M1370" s="84" t="s">
        <v>4679</v>
      </c>
      <c r="N1370" s="84" t="s">
        <v>4674</v>
      </c>
      <c r="O1370" s="84" t="s">
        <v>4674</v>
      </c>
      <c r="P1370" s="84" t="s">
        <v>4674</v>
      </c>
      <c r="Q1370" s="84" t="s">
        <v>4674</v>
      </c>
      <c r="R1370" s="84" t="s">
        <v>4679</v>
      </c>
      <c r="S1370" s="84" t="s">
        <v>4679</v>
      </c>
      <c r="T1370" s="84" t="s">
        <v>4679</v>
      </c>
      <c r="U1370" s="84" t="s">
        <v>4674</v>
      </c>
      <c r="V1370" s="84" t="s">
        <v>4674</v>
      </c>
      <c r="W1370" s="84" t="s">
        <v>4674</v>
      </c>
      <c r="X1370" s="84" t="s">
        <v>4674</v>
      </c>
      <c r="Y1370" s="84" t="s">
        <v>4679</v>
      </c>
      <c r="Z1370" s="84" t="s">
        <v>4679</v>
      </c>
      <c r="AA1370" s="84" t="s">
        <v>4679</v>
      </c>
      <c r="AB1370" s="84" t="s">
        <v>4674</v>
      </c>
      <c r="AC1370" s="84" t="s">
        <v>4674</v>
      </c>
      <c r="AD1370" s="84" t="s">
        <v>4674</v>
      </c>
      <c r="AE1370" s="84" t="s">
        <v>4674</v>
      </c>
      <c r="AF1370" s="84" t="s">
        <v>4679</v>
      </c>
      <c r="AG1370" s="84" t="s">
        <v>4679</v>
      </c>
      <c r="AH1370" s="84"/>
      <c r="AI1370" s="85">
        <f t="shared" si="176"/>
        <v>14</v>
      </c>
      <c r="AJ1370" s="86">
        <f t="shared" si="171"/>
        <v>14</v>
      </c>
      <c r="AK1370" s="87">
        <f t="shared" si="172"/>
        <v>0</v>
      </c>
      <c r="AL1370" s="87"/>
      <c r="AM1370" s="87">
        <f t="shared" si="173"/>
        <v>6</v>
      </c>
      <c r="AN1370" s="87">
        <f t="shared" si="177"/>
        <v>30</v>
      </c>
      <c r="AO1370" s="87">
        <f t="shared" si="174"/>
        <v>30</v>
      </c>
      <c r="AP1370" s="87">
        <v>31</v>
      </c>
      <c r="AQ1370" s="87">
        <v>30</v>
      </c>
      <c r="AR1370" s="87">
        <v>28</v>
      </c>
      <c r="AW1370" s="64" t="str">
        <f t="shared" si="175"/>
        <v>HAZİRAN 2026</v>
      </c>
      <c r="AX1370" s="89"/>
      <c r="AY1370" s="90"/>
      <c r="AZ1370" s="90" t="e">
        <f t="shared" si="178"/>
        <v>#N/A</v>
      </c>
    </row>
    <row r="1371" spans="1:52" ht="17.45" customHeight="1" x14ac:dyDescent="0.2">
      <c r="A1371" s="81">
        <v>1365</v>
      </c>
      <c r="B1371" s="82" t="s">
        <v>4246</v>
      </c>
      <c r="C1371" s="83" t="s">
        <v>4245</v>
      </c>
      <c r="D1371" s="84" t="s">
        <v>4679</v>
      </c>
      <c r="E1371" s="84" t="s">
        <v>4679</v>
      </c>
      <c r="F1371" s="84" t="s">
        <v>4679</v>
      </c>
      <c r="G1371" s="84" t="s">
        <v>4674</v>
      </c>
      <c r="H1371" s="84" t="s">
        <v>4674</v>
      </c>
      <c r="I1371" s="84" t="s">
        <v>4674</v>
      </c>
      <c r="J1371" s="84" t="s">
        <v>4674</v>
      </c>
      <c r="K1371" s="84" t="s">
        <v>4679</v>
      </c>
      <c r="L1371" s="84" t="s">
        <v>4679</v>
      </c>
      <c r="M1371" s="84" t="s">
        <v>4679</v>
      </c>
      <c r="N1371" s="84" t="s">
        <v>4674</v>
      </c>
      <c r="O1371" s="84" t="s">
        <v>4674</v>
      </c>
      <c r="P1371" s="84" t="s">
        <v>4674</v>
      </c>
      <c r="Q1371" s="84" t="s">
        <v>4674</v>
      </c>
      <c r="R1371" s="84" t="s">
        <v>4679</v>
      </c>
      <c r="S1371" s="84" t="s">
        <v>4679</v>
      </c>
      <c r="T1371" s="84" t="s">
        <v>4679</v>
      </c>
      <c r="U1371" s="84" t="s">
        <v>4674</v>
      </c>
      <c r="V1371" s="84" t="s">
        <v>4674</v>
      </c>
      <c r="W1371" s="84" t="s">
        <v>4674</v>
      </c>
      <c r="X1371" s="84" t="s">
        <v>4674</v>
      </c>
      <c r="Y1371" s="84" t="s">
        <v>4679</v>
      </c>
      <c r="Z1371" s="84" t="s">
        <v>4679</v>
      </c>
      <c r="AA1371" s="84" t="s">
        <v>4679</v>
      </c>
      <c r="AB1371" s="84" t="s">
        <v>4674</v>
      </c>
      <c r="AC1371" s="84" t="s">
        <v>4674</v>
      </c>
      <c r="AD1371" s="84" t="s">
        <v>4674</v>
      </c>
      <c r="AE1371" s="84" t="s">
        <v>4674</v>
      </c>
      <c r="AF1371" s="84" t="s">
        <v>4679</v>
      </c>
      <c r="AG1371" s="84" t="s">
        <v>4679</v>
      </c>
      <c r="AH1371" s="84"/>
      <c r="AI1371" s="85">
        <f t="shared" si="176"/>
        <v>14</v>
      </c>
      <c r="AJ1371" s="86">
        <f t="shared" si="171"/>
        <v>14</v>
      </c>
      <c r="AK1371" s="87">
        <f t="shared" si="172"/>
        <v>0</v>
      </c>
      <c r="AL1371" s="87"/>
      <c r="AM1371" s="87">
        <f t="shared" si="173"/>
        <v>6</v>
      </c>
      <c r="AN1371" s="87">
        <f t="shared" si="177"/>
        <v>30</v>
      </c>
      <c r="AO1371" s="87">
        <f t="shared" si="174"/>
        <v>30</v>
      </c>
      <c r="AP1371" s="87">
        <v>31</v>
      </c>
      <c r="AQ1371" s="87">
        <v>30</v>
      </c>
      <c r="AR1371" s="87">
        <v>28</v>
      </c>
      <c r="AW1371" s="64" t="str">
        <f t="shared" si="175"/>
        <v>HAZİRAN 2026</v>
      </c>
      <c r="AX1371" s="89"/>
      <c r="AY1371" s="90"/>
      <c r="AZ1371" s="90" t="e">
        <f t="shared" si="178"/>
        <v>#N/A</v>
      </c>
    </row>
    <row r="1372" spans="1:52" ht="17.45" customHeight="1" x14ac:dyDescent="0.2">
      <c r="A1372" s="81">
        <v>1366</v>
      </c>
      <c r="B1372" s="82" t="s">
        <v>4249</v>
      </c>
      <c r="C1372" s="83" t="s">
        <v>4248</v>
      </c>
      <c r="D1372" s="84" t="s">
        <v>4679</v>
      </c>
      <c r="E1372" s="84" t="s">
        <v>4674</v>
      </c>
      <c r="F1372" s="84" t="s">
        <v>4679</v>
      </c>
      <c r="G1372" s="84" t="s">
        <v>4674</v>
      </c>
      <c r="H1372" s="84" t="s">
        <v>4679</v>
      </c>
      <c r="I1372" s="84" t="s">
        <v>4674</v>
      </c>
      <c r="J1372" s="84" t="s">
        <v>4674</v>
      </c>
      <c r="K1372" s="84" t="s">
        <v>4679</v>
      </c>
      <c r="L1372" s="84" t="s">
        <v>4674</v>
      </c>
      <c r="M1372" s="84" t="s">
        <v>4679</v>
      </c>
      <c r="N1372" s="84" t="s">
        <v>4674</v>
      </c>
      <c r="O1372" s="84" t="s">
        <v>4679</v>
      </c>
      <c r="P1372" s="84" t="s">
        <v>4674</v>
      </c>
      <c r="Q1372" s="84" t="s">
        <v>4674</v>
      </c>
      <c r="R1372" s="84" t="s">
        <v>4679</v>
      </c>
      <c r="S1372" s="84" t="s">
        <v>4674</v>
      </c>
      <c r="T1372" s="84" t="s">
        <v>4679</v>
      </c>
      <c r="U1372" s="84" t="s">
        <v>4674</v>
      </c>
      <c r="V1372" s="84" t="s">
        <v>4679</v>
      </c>
      <c r="W1372" s="84" t="s">
        <v>4674</v>
      </c>
      <c r="X1372" s="84" t="s">
        <v>4674</v>
      </c>
      <c r="Y1372" s="84" t="s">
        <v>4679</v>
      </c>
      <c r="Z1372" s="84" t="s">
        <v>4674</v>
      </c>
      <c r="AA1372" s="84" t="s">
        <v>4679</v>
      </c>
      <c r="AB1372" s="84" t="s">
        <v>4674</v>
      </c>
      <c r="AC1372" s="84" t="s">
        <v>4679</v>
      </c>
      <c r="AD1372" s="84" t="s">
        <v>4674</v>
      </c>
      <c r="AE1372" s="84" t="s">
        <v>4674</v>
      </c>
      <c r="AF1372" s="84" t="s">
        <v>4679</v>
      </c>
      <c r="AG1372" s="84" t="s">
        <v>4674</v>
      </c>
      <c r="AH1372" s="84"/>
      <c r="AI1372" s="85">
        <f t="shared" si="176"/>
        <v>13</v>
      </c>
      <c r="AJ1372" s="86">
        <f t="shared" si="171"/>
        <v>13</v>
      </c>
      <c r="AK1372" s="87">
        <f t="shared" si="172"/>
        <v>0</v>
      </c>
      <c r="AL1372" s="87"/>
      <c r="AM1372" s="87">
        <f t="shared" si="173"/>
        <v>6</v>
      </c>
      <c r="AN1372" s="87">
        <f t="shared" si="177"/>
        <v>30</v>
      </c>
      <c r="AO1372" s="87">
        <f t="shared" si="174"/>
        <v>30</v>
      </c>
      <c r="AP1372" s="87">
        <v>31</v>
      </c>
      <c r="AQ1372" s="87">
        <v>30</v>
      </c>
      <c r="AR1372" s="87">
        <v>28</v>
      </c>
      <c r="AW1372" s="64" t="str">
        <f t="shared" si="175"/>
        <v>HAZİRAN 2026</v>
      </c>
      <c r="AX1372" s="89"/>
      <c r="AY1372" s="90"/>
      <c r="AZ1372" s="90" t="e">
        <f t="shared" si="178"/>
        <v>#N/A</v>
      </c>
    </row>
    <row r="1373" spans="1:52" ht="17.45" customHeight="1" x14ac:dyDescent="0.2">
      <c r="A1373" s="81">
        <v>1367</v>
      </c>
      <c r="B1373" s="82" t="s">
        <v>4252</v>
      </c>
      <c r="C1373" s="83" t="s">
        <v>4251</v>
      </c>
      <c r="D1373" s="84" t="s">
        <v>4679</v>
      </c>
      <c r="E1373" s="84" t="s">
        <v>4674</v>
      </c>
      <c r="F1373" s="84" t="s">
        <v>4679</v>
      </c>
      <c r="G1373" s="84" t="s">
        <v>4674</v>
      </c>
      <c r="H1373" s="84" t="s">
        <v>4679</v>
      </c>
      <c r="I1373" s="84" t="s">
        <v>4674</v>
      </c>
      <c r="J1373" s="84" t="s">
        <v>4674</v>
      </c>
      <c r="K1373" s="84" t="s">
        <v>4679</v>
      </c>
      <c r="L1373" s="84" t="s">
        <v>4679</v>
      </c>
      <c r="M1373" s="84" t="s">
        <v>4679</v>
      </c>
      <c r="N1373" s="84" t="s">
        <v>4674</v>
      </c>
      <c r="O1373" s="84" t="s">
        <v>4674</v>
      </c>
      <c r="P1373" s="84" t="s">
        <v>4674</v>
      </c>
      <c r="Q1373" s="84" t="s">
        <v>4674</v>
      </c>
      <c r="R1373" s="84" t="s">
        <v>4679</v>
      </c>
      <c r="S1373" s="84" t="s">
        <v>4679</v>
      </c>
      <c r="T1373" s="84" t="s">
        <v>4679</v>
      </c>
      <c r="U1373" s="84" t="s">
        <v>4674</v>
      </c>
      <c r="V1373" s="84" t="s">
        <v>4674</v>
      </c>
      <c r="W1373" s="84" t="s">
        <v>4674</v>
      </c>
      <c r="X1373" s="84" t="s">
        <v>4674</v>
      </c>
      <c r="Y1373" s="84" t="s">
        <v>4679</v>
      </c>
      <c r="Z1373" s="84" t="s">
        <v>4679</v>
      </c>
      <c r="AA1373" s="84" t="s">
        <v>4679</v>
      </c>
      <c r="AB1373" s="84" t="s">
        <v>4674</v>
      </c>
      <c r="AC1373" s="84" t="s">
        <v>4674</v>
      </c>
      <c r="AD1373" s="84" t="s">
        <v>4674</v>
      </c>
      <c r="AE1373" s="84" t="s">
        <v>4674</v>
      </c>
      <c r="AF1373" s="84" t="s">
        <v>4679</v>
      </c>
      <c r="AG1373" s="84" t="s">
        <v>4679</v>
      </c>
      <c r="AH1373" s="84"/>
      <c r="AI1373" s="85">
        <f t="shared" si="176"/>
        <v>14</v>
      </c>
      <c r="AJ1373" s="86">
        <f t="shared" si="171"/>
        <v>14</v>
      </c>
      <c r="AK1373" s="87">
        <f t="shared" si="172"/>
        <v>0</v>
      </c>
      <c r="AL1373" s="87"/>
      <c r="AM1373" s="87">
        <f t="shared" si="173"/>
        <v>6</v>
      </c>
      <c r="AN1373" s="87">
        <f t="shared" si="177"/>
        <v>30</v>
      </c>
      <c r="AO1373" s="87">
        <f t="shared" si="174"/>
        <v>30</v>
      </c>
      <c r="AP1373" s="87">
        <v>31</v>
      </c>
      <c r="AQ1373" s="87">
        <v>30</v>
      </c>
      <c r="AR1373" s="87">
        <v>28</v>
      </c>
      <c r="AW1373" s="64" t="str">
        <f t="shared" si="175"/>
        <v>HAZİRAN 2026</v>
      </c>
      <c r="AX1373" s="89"/>
      <c r="AY1373" s="90"/>
      <c r="AZ1373" s="90" t="e">
        <f t="shared" si="178"/>
        <v>#N/A</v>
      </c>
    </row>
    <row r="1374" spans="1:52" ht="17.45" customHeight="1" x14ac:dyDescent="0.2">
      <c r="A1374" s="81">
        <v>1368</v>
      </c>
      <c r="B1374" s="82" t="s">
        <v>4255</v>
      </c>
      <c r="C1374" s="83" t="s">
        <v>4254</v>
      </c>
      <c r="D1374" s="84" t="s">
        <v>4679</v>
      </c>
      <c r="E1374" s="84" t="s">
        <v>4674</v>
      </c>
      <c r="F1374" s="84" t="s">
        <v>4674</v>
      </c>
      <c r="G1374" s="84" t="s">
        <v>4679</v>
      </c>
      <c r="H1374" s="84" t="s">
        <v>4679</v>
      </c>
      <c r="I1374" s="84" t="s">
        <v>4674</v>
      </c>
      <c r="J1374" s="84" t="s">
        <v>4674</v>
      </c>
      <c r="K1374" s="84" t="s">
        <v>4679</v>
      </c>
      <c r="L1374" s="84" t="s">
        <v>4679</v>
      </c>
      <c r="M1374" s="84" t="s">
        <v>4679</v>
      </c>
      <c r="N1374" s="84" t="s">
        <v>4674</v>
      </c>
      <c r="O1374" s="84" t="s">
        <v>4674</v>
      </c>
      <c r="P1374" s="84" t="s">
        <v>4674</v>
      </c>
      <c r="Q1374" s="84" t="s">
        <v>4674</v>
      </c>
      <c r="R1374" s="84" t="s">
        <v>4679</v>
      </c>
      <c r="S1374" s="84" t="s">
        <v>4679</v>
      </c>
      <c r="T1374" s="84" t="s">
        <v>4679</v>
      </c>
      <c r="U1374" s="84" t="s">
        <v>4674</v>
      </c>
      <c r="V1374" s="84" t="s">
        <v>4674</v>
      </c>
      <c r="W1374" s="84" t="s">
        <v>4674</v>
      </c>
      <c r="X1374" s="84" t="s">
        <v>4674</v>
      </c>
      <c r="Y1374" s="84" t="s">
        <v>4679</v>
      </c>
      <c r="Z1374" s="84" t="s">
        <v>4679</v>
      </c>
      <c r="AA1374" s="84" t="s">
        <v>4679</v>
      </c>
      <c r="AB1374" s="84" t="s">
        <v>4674</v>
      </c>
      <c r="AC1374" s="84" t="s">
        <v>4674</v>
      </c>
      <c r="AD1374" s="84" t="s">
        <v>4674</v>
      </c>
      <c r="AE1374" s="84" t="s">
        <v>4674</v>
      </c>
      <c r="AF1374" s="84" t="s">
        <v>4679</v>
      </c>
      <c r="AG1374" s="84" t="s">
        <v>4679</v>
      </c>
      <c r="AH1374" s="84"/>
      <c r="AI1374" s="85">
        <f t="shared" si="176"/>
        <v>14</v>
      </c>
      <c r="AJ1374" s="86">
        <f t="shared" si="171"/>
        <v>14</v>
      </c>
      <c r="AK1374" s="87">
        <f t="shared" si="172"/>
        <v>0</v>
      </c>
      <c r="AL1374" s="87"/>
      <c r="AM1374" s="87">
        <f t="shared" si="173"/>
        <v>6</v>
      </c>
      <c r="AN1374" s="87">
        <f t="shared" si="177"/>
        <v>30</v>
      </c>
      <c r="AO1374" s="87">
        <f t="shared" si="174"/>
        <v>30</v>
      </c>
      <c r="AP1374" s="87">
        <v>31</v>
      </c>
      <c r="AQ1374" s="87">
        <v>30</v>
      </c>
      <c r="AR1374" s="87">
        <v>28</v>
      </c>
      <c r="AW1374" s="64" t="str">
        <f t="shared" si="175"/>
        <v>HAZİRAN 2026</v>
      </c>
      <c r="AX1374" s="89"/>
      <c r="AY1374" s="90"/>
      <c r="AZ1374" s="90" t="e">
        <f t="shared" si="178"/>
        <v>#N/A</v>
      </c>
    </row>
    <row r="1375" spans="1:52" ht="17.45" customHeight="1" x14ac:dyDescent="0.2">
      <c r="A1375" s="81">
        <v>1369</v>
      </c>
      <c r="B1375" s="82" t="s">
        <v>4258</v>
      </c>
      <c r="C1375" s="83" t="s">
        <v>4257</v>
      </c>
      <c r="D1375" s="84" t="s">
        <v>4679</v>
      </c>
      <c r="E1375" s="84" t="s">
        <v>4674</v>
      </c>
      <c r="F1375" s="84" t="s">
        <v>4674</v>
      </c>
      <c r="G1375" s="84" t="s">
        <v>4674</v>
      </c>
      <c r="H1375" s="84" t="s">
        <v>4674</v>
      </c>
      <c r="I1375" s="84" t="s">
        <v>4674</v>
      </c>
      <c r="J1375" s="84" t="s">
        <v>4674</v>
      </c>
      <c r="K1375" s="84" t="s">
        <v>4674</v>
      </c>
      <c r="L1375" s="84" t="s">
        <v>4674</v>
      </c>
      <c r="M1375" s="84" t="s">
        <v>4679</v>
      </c>
      <c r="N1375" s="84" t="s">
        <v>4674</v>
      </c>
      <c r="O1375" s="84" t="s">
        <v>4674</v>
      </c>
      <c r="P1375" s="84" t="s">
        <v>4674</v>
      </c>
      <c r="Q1375" s="84" t="s">
        <v>4674</v>
      </c>
      <c r="R1375" s="84" t="s">
        <v>4679</v>
      </c>
      <c r="S1375" s="84" t="s">
        <v>4674</v>
      </c>
      <c r="T1375" s="84" t="s">
        <v>4674</v>
      </c>
      <c r="U1375" s="84" t="s">
        <v>4674</v>
      </c>
      <c r="V1375" s="84" t="s">
        <v>4679</v>
      </c>
      <c r="W1375" s="84" t="s">
        <v>4674</v>
      </c>
      <c r="X1375" s="84" t="s">
        <v>4674</v>
      </c>
      <c r="Y1375" s="84" t="s">
        <v>4679</v>
      </c>
      <c r="Z1375" s="84" t="s">
        <v>4679</v>
      </c>
      <c r="AA1375" s="84" t="s">
        <v>4679</v>
      </c>
      <c r="AB1375" s="84" t="s">
        <v>4674</v>
      </c>
      <c r="AC1375" s="84" t="s">
        <v>4674</v>
      </c>
      <c r="AD1375" s="84" t="s">
        <v>4674</v>
      </c>
      <c r="AE1375" s="84" t="s">
        <v>4674</v>
      </c>
      <c r="AF1375" s="84" t="s">
        <v>4674</v>
      </c>
      <c r="AG1375" s="84" t="s">
        <v>4674</v>
      </c>
      <c r="AH1375" s="84"/>
      <c r="AI1375" s="85">
        <f t="shared" si="176"/>
        <v>7</v>
      </c>
      <c r="AJ1375" s="86">
        <f t="shared" si="171"/>
        <v>7</v>
      </c>
      <c r="AK1375" s="87">
        <f t="shared" si="172"/>
        <v>0</v>
      </c>
      <c r="AL1375" s="87"/>
      <c r="AM1375" s="87">
        <f t="shared" si="173"/>
        <v>6</v>
      </c>
      <c r="AN1375" s="87">
        <f t="shared" si="177"/>
        <v>30</v>
      </c>
      <c r="AO1375" s="87">
        <f t="shared" si="174"/>
        <v>30</v>
      </c>
      <c r="AP1375" s="87">
        <v>31</v>
      </c>
      <c r="AQ1375" s="87">
        <v>30</v>
      </c>
      <c r="AR1375" s="87">
        <v>28</v>
      </c>
      <c r="AW1375" s="64" t="str">
        <f t="shared" si="175"/>
        <v>HAZİRAN 2026</v>
      </c>
      <c r="AX1375" s="89"/>
      <c r="AY1375" s="90"/>
      <c r="AZ1375" s="90" t="e">
        <f t="shared" si="178"/>
        <v>#N/A</v>
      </c>
    </row>
    <row r="1376" spans="1:52" ht="17.45" customHeight="1" x14ac:dyDescent="0.2">
      <c r="A1376" s="81">
        <v>1370</v>
      </c>
      <c r="B1376" s="82" t="s">
        <v>4261</v>
      </c>
      <c r="C1376" s="83" t="s">
        <v>4260</v>
      </c>
      <c r="D1376" s="84" t="s">
        <v>4679</v>
      </c>
      <c r="E1376" s="84" t="s">
        <v>4679</v>
      </c>
      <c r="F1376" s="84" t="s">
        <v>4679</v>
      </c>
      <c r="G1376" s="84" t="s">
        <v>4674</v>
      </c>
      <c r="H1376" s="84" t="s">
        <v>4674</v>
      </c>
      <c r="I1376" s="84" t="s">
        <v>4674</v>
      </c>
      <c r="J1376" s="84" t="s">
        <v>4674</v>
      </c>
      <c r="K1376" s="84" t="s">
        <v>4679</v>
      </c>
      <c r="L1376" s="84" t="s">
        <v>4679</v>
      </c>
      <c r="M1376" s="84" t="s">
        <v>4679</v>
      </c>
      <c r="N1376" s="84" t="s">
        <v>4674</v>
      </c>
      <c r="O1376" s="84" t="s">
        <v>4674</v>
      </c>
      <c r="P1376" s="84" t="s">
        <v>4674</v>
      </c>
      <c r="Q1376" s="84" t="s">
        <v>4674</v>
      </c>
      <c r="R1376" s="84" t="s">
        <v>4679</v>
      </c>
      <c r="S1376" s="84" t="s">
        <v>4679</v>
      </c>
      <c r="T1376" s="84" t="s">
        <v>4679</v>
      </c>
      <c r="U1376" s="84" t="s">
        <v>4674</v>
      </c>
      <c r="V1376" s="84" t="s">
        <v>4674</v>
      </c>
      <c r="W1376" s="84" t="s">
        <v>4674</v>
      </c>
      <c r="X1376" s="84" t="s">
        <v>4674</v>
      </c>
      <c r="Y1376" s="84" t="s">
        <v>4679</v>
      </c>
      <c r="Z1376" s="84" t="s">
        <v>4679</v>
      </c>
      <c r="AA1376" s="84" t="s">
        <v>4679</v>
      </c>
      <c r="AB1376" s="84" t="s">
        <v>4674</v>
      </c>
      <c r="AC1376" s="84" t="s">
        <v>4674</v>
      </c>
      <c r="AD1376" s="84" t="s">
        <v>4674</v>
      </c>
      <c r="AE1376" s="84" t="s">
        <v>4674</v>
      </c>
      <c r="AF1376" s="84" t="s">
        <v>4679</v>
      </c>
      <c r="AG1376" s="84" t="s">
        <v>4679</v>
      </c>
      <c r="AH1376" s="84"/>
      <c r="AI1376" s="85">
        <f t="shared" si="176"/>
        <v>14</v>
      </c>
      <c r="AJ1376" s="86">
        <f t="shared" si="171"/>
        <v>14</v>
      </c>
      <c r="AK1376" s="87">
        <f t="shared" si="172"/>
        <v>0</v>
      </c>
      <c r="AL1376" s="87"/>
      <c r="AM1376" s="87">
        <f t="shared" si="173"/>
        <v>6</v>
      </c>
      <c r="AN1376" s="87">
        <f t="shared" si="177"/>
        <v>30</v>
      </c>
      <c r="AO1376" s="87">
        <f t="shared" si="174"/>
        <v>30</v>
      </c>
      <c r="AP1376" s="87">
        <v>31</v>
      </c>
      <c r="AQ1376" s="87">
        <v>30</v>
      </c>
      <c r="AR1376" s="87">
        <v>28</v>
      </c>
      <c r="AW1376" s="64" t="str">
        <f t="shared" si="175"/>
        <v>HAZİRAN 2026</v>
      </c>
      <c r="AX1376" s="89"/>
      <c r="AY1376" s="90"/>
      <c r="AZ1376" s="90" t="e">
        <f t="shared" si="178"/>
        <v>#N/A</v>
      </c>
    </row>
    <row r="1377" spans="1:52" ht="17.45" customHeight="1" x14ac:dyDescent="0.2">
      <c r="A1377" s="81">
        <v>1371</v>
      </c>
      <c r="B1377" s="82" t="s">
        <v>4264</v>
      </c>
      <c r="C1377" s="83" t="s">
        <v>4263</v>
      </c>
      <c r="D1377" s="84" t="s">
        <v>4679</v>
      </c>
      <c r="E1377" s="84" t="s">
        <v>4679</v>
      </c>
      <c r="F1377" s="84" t="s">
        <v>4679</v>
      </c>
      <c r="G1377" s="84" t="s">
        <v>4674</v>
      </c>
      <c r="H1377" s="84" t="s">
        <v>4674</v>
      </c>
      <c r="I1377" s="84" t="s">
        <v>4674</v>
      </c>
      <c r="J1377" s="84" t="s">
        <v>4674</v>
      </c>
      <c r="K1377" s="84" t="s">
        <v>4679</v>
      </c>
      <c r="L1377" s="84" t="s">
        <v>4679</v>
      </c>
      <c r="M1377" s="84" t="s">
        <v>4679</v>
      </c>
      <c r="N1377" s="84" t="s">
        <v>4674</v>
      </c>
      <c r="O1377" s="84" t="s">
        <v>4674</v>
      </c>
      <c r="P1377" s="84" t="s">
        <v>4674</v>
      </c>
      <c r="Q1377" s="84" t="s">
        <v>4674</v>
      </c>
      <c r="R1377" s="84" t="s">
        <v>4679</v>
      </c>
      <c r="S1377" s="84" t="s">
        <v>4679</v>
      </c>
      <c r="T1377" s="84" t="s">
        <v>4679</v>
      </c>
      <c r="U1377" s="84" t="s">
        <v>4674</v>
      </c>
      <c r="V1377" s="84" t="s">
        <v>4674</v>
      </c>
      <c r="W1377" s="84" t="s">
        <v>4674</v>
      </c>
      <c r="X1377" s="84" t="s">
        <v>4674</v>
      </c>
      <c r="Y1377" s="84" t="s">
        <v>4679</v>
      </c>
      <c r="Z1377" s="84" t="s">
        <v>4679</v>
      </c>
      <c r="AA1377" s="84" t="s">
        <v>4679</v>
      </c>
      <c r="AB1377" s="84" t="s">
        <v>4674</v>
      </c>
      <c r="AC1377" s="84" t="s">
        <v>4674</v>
      </c>
      <c r="AD1377" s="84" t="s">
        <v>4674</v>
      </c>
      <c r="AE1377" s="84" t="s">
        <v>4674</v>
      </c>
      <c r="AF1377" s="84" t="s">
        <v>4679</v>
      </c>
      <c r="AG1377" s="84" t="s">
        <v>4679</v>
      </c>
      <c r="AH1377" s="84"/>
      <c r="AI1377" s="85">
        <f t="shared" si="176"/>
        <v>14</v>
      </c>
      <c r="AJ1377" s="86">
        <f t="shared" si="171"/>
        <v>14</v>
      </c>
      <c r="AK1377" s="87">
        <f t="shared" si="172"/>
        <v>0</v>
      </c>
      <c r="AL1377" s="87"/>
      <c r="AM1377" s="87">
        <f t="shared" si="173"/>
        <v>6</v>
      </c>
      <c r="AN1377" s="87">
        <f t="shared" si="177"/>
        <v>30</v>
      </c>
      <c r="AO1377" s="87">
        <f t="shared" si="174"/>
        <v>30</v>
      </c>
      <c r="AP1377" s="87">
        <v>31</v>
      </c>
      <c r="AQ1377" s="87">
        <v>30</v>
      </c>
      <c r="AR1377" s="87">
        <v>28</v>
      </c>
      <c r="AW1377" s="64" t="str">
        <f t="shared" si="175"/>
        <v>HAZİRAN 2026</v>
      </c>
      <c r="AX1377" s="89"/>
      <c r="AY1377" s="90"/>
      <c r="AZ1377" s="90" t="e">
        <f t="shared" si="178"/>
        <v>#N/A</v>
      </c>
    </row>
    <row r="1378" spans="1:52" ht="17.45" customHeight="1" x14ac:dyDescent="0.2">
      <c r="A1378" s="81">
        <v>1372</v>
      </c>
      <c r="B1378" s="82" t="s">
        <v>4267</v>
      </c>
      <c r="C1378" s="83" t="s">
        <v>4266</v>
      </c>
      <c r="D1378" s="84" t="s">
        <v>4674</v>
      </c>
      <c r="E1378" s="84" t="s">
        <v>4674</v>
      </c>
      <c r="F1378" s="84" t="s">
        <v>4679</v>
      </c>
      <c r="G1378" s="84" t="s">
        <v>4679</v>
      </c>
      <c r="H1378" s="84" t="s">
        <v>4679</v>
      </c>
      <c r="I1378" s="84" t="s">
        <v>4674</v>
      </c>
      <c r="J1378" s="84" t="s">
        <v>4674</v>
      </c>
      <c r="K1378" s="84" t="s">
        <v>4674</v>
      </c>
      <c r="L1378" s="84" t="s">
        <v>4674</v>
      </c>
      <c r="M1378" s="84" t="s">
        <v>4679</v>
      </c>
      <c r="N1378" s="84" t="s">
        <v>4679</v>
      </c>
      <c r="O1378" s="84" t="s">
        <v>4679</v>
      </c>
      <c r="P1378" s="84" t="s">
        <v>4674</v>
      </c>
      <c r="Q1378" s="84" t="s">
        <v>4674</v>
      </c>
      <c r="R1378" s="84" t="s">
        <v>4674</v>
      </c>
      <c r="S1378" s="84" t="s">
        <v>4674</v>
      </c>
      <c r="T1378" s="84" t="s">
        <v>4679</v>
      </c>
      <c r="U1378" s="84" t="s">
        <v>4679</v>
      </c>
      <c r="V1378" s="84" t="s">
        <v>4679</v>
      </c>
      <c r="W1378" s="84" t="s">
        <v>4674</v>
      </c>
      <c r="X1378" s="84" t="s">
        <v>4674</v>
      </c>
      <c r="Y1378" s="84" t="s">
        <v>4674</v>
      </c>
      <c r="Z1378" s="84" t="s">
        <v>4674</v>
      </c>
      <c r="AA1378" s="84" t="s">
        <v>4679</v>
      </c>
      <c r="AB1378" s="84" t="s">
        <v>4679</v>
      </c>
      <c r="AC1378" s="84" t="s">
        <v>4679</v>
      </c>
      <c r="AD1378" s="84" t="s">
        <v>4674</v>
      </c>
      <c r="AE1378" s="84" t="s">
        <v>4674</v>
      </c>
      <c r="AF1378" s="84" t="s">
        <v>4674</v>
      </c>
      <c r="AG1378" s="84" t="s">
        <v>4674</v>
      </c>
      <c r="AH1378" s="84"/>
      <c r="AI1378" s="85">
        <f t="shared" si="176"/>
        <v>12</v>
      </c>
      <c r="AJ1378" s="86">
        <f t="shared" si="171"/>
        <v>12</v>
      </c>
      <c r="AK1378" s="87">
        <f t="shared" si="172"/>
        <v>0</v>
      </c>
      <c r="AL1378" s="87"/>
      <c r="AM1378" s="87">
        <f t="shared" si="173"/>
        <v>6</v>
      </c>
      <c r="AN1378" s="87">
        <f t="shared" si="177"/>
        <v>30</v>
      </c>
      <c r="AO1378" s="87">
        <f t="shared" si="174"/>
        <v>30</v>
      </c>
      <c r="AP1378" s="87">
        <v>31</v>
      </c>
      <c r="AQ1378" s="87">
        <v>30</v>
      </c>
      <c r="AR1378" s="87">
        <v>28</v>
      </c>
      <c r="AW1378" s="64" t="str">
        <f t="shared" si="175"/>
        <v>HAZİRAN 2026</v>
      </c>
      <c r="AX1378" s="89"/>
      <c r="AY1378" s="90"/>
      <c r="AZ1378" s="90" t="e">
        <f t="shared" si="178"/>
        <v>#N/A</v>
      </c>
    </row>
    <row r="1379" spans="1:52" ht="17.45" customHeight="1" x14ac:dyDescent="0.2">
      <c r="A1379" s="81">
        <v>1373</v>
      </c>
      <c r="B1379" s="82" t="s">
        <v>4270</v>
      </c>
      <c r="C1379" s="83" t="s">
        <v>4269</v>
      </c>
      <c r="D1379" s="84" t="s">
        <v>4679</v>
      </c>
      <c r="E1379" s="84" t="s">
        <v>4679</v>
      </c>
      <c r="F1379" s="84" t="s">
        <v>4679</v>
      </c>
      <c r="G1379" s="84" t="s">
        <v>4674</v>
      </c>
      <c r="H1379" s="84" t="s">
        <v>4674</v>
      </c>
      <c r="I1379" s="84" t="s">
        <v>4674</v>
      </c>
      <c r="J1379" s="84" t="s">
        <v>4674</v>
      </c>
      <c r="K1379" s="84" t="s">
        <v>4679</v>
      </c>
      <c r="L1379" s="84" t="s">
        <v>4679</v>
      </c>
      <c r="M1379" s="84" t="s">
        <v>4679</v>
      </c>
      <c r="N1379" s="84" t="s">
        <v>4674</v>
      </c>
      <c r="O1379" s="84" t="s">
        <v>4674</v>
      </c>
      <c r="P1379" s="84" t="s">
        <v>4674</v>
      </c>
      <c r="Q1379" s="84" t="s">
        <v>4674</v>
      </c>
      <c r="R1379" s="84" t="s">
        <v>4679</v>
      </c>
      <c r="S1379" s="84" t="s">
        <v>4721</v>
      </c>
      <c r="T1379" s="84" t="s">
        <v>4721</v>
      </c>
      <c r="U1379" s="84" t="s">
        <v>4674</v>
      </c>
      <c r="V1379" s="84" t="s">
        <v>4674</v>
      </c>
      <c r="W1379" s="84" t="s">
        <v>4674</v>
      </c>
      <c r="X1379" s="84" t="s">
        <v>4674</v>
      </c>
      <c r="Y1379" s="84" t="s">
        <v>4721</v>
      </c>
      <c r="Z1379" s="84" t="s">
        <v>4721</v>
      </c>
      <c r="AA1379" s="84" t="s">
        <v>4721</v>
      </c>
      <c r="AB1379" s="84" t="s">
        <v>4674</v>
      </c>
      <c r="AC1379" s="84" t="s">
        <v>4674</v>
      </c>
      <c r="AD1379" s="84" t="s">
        <v>4674</v>
      </c>
      <c r="AE1379" s="84" t="s">
        <v>4674</v>
      </c>
      <c r="AF1379" s="84" t="s">
        <v>4721</v>
      </c>
      <c r="AG1379" s="84" t="s">
        <v>4721</v>
      </c>
      <c r="AH1379" s="84"/>
      <c r="AI1379" s="85">
        <f t="shared" si="176"/>
        <v>7</v>
      </c>
      <c r="AJ1379" s="86">
        <f t="shared" si="171"/>
        <v>7</v>
      </c>
      <c r="AK1379" s="87">
        <f t="shared" si="172"/>
        <v>0</v>
      </c>
      <c r="AL1379" s="87"/>
      <c r="AM1379" s="87">
        <f t="shared" si="173"/>
        <v>6</v>
      </c>
      <c r="AN1379" s="87">
        <f t="shared" si="177"/>
        <v>30</v>
      </c>
      <c r="AO1379" s="87">
        <f t="shared" si="174"/>
        <v>30</v>
      </c>
      <c r="AP1379" s="87">
        <v>31</v>
      </c>
      <c r="AQ1379" s="87">
        <v>30</v>
      </c>
      <c r="AR1379" s="87">
        <v>28</v>
      </c>
      <c r="AW1379" s="64" t="str">
        <f t="shared" si="175"/>
        <v>HAZİRAN 2026</v>
      </c>
      <c r="AX1379" s="89"/>
      <c r="AY1379" s="90"/>
      <c r="AZ1379" s="90" t="e">
        <f t="shared" si="178"/>
        <v>#N/A</v>
      </c>
    </row>
    <row r="1380" spans="1:52" ht="17.45" customHeight="1" x14ac:dyDescent="0.2">
      <c r="A1380" s="81">
        <v>1374</v>
      </c>
      <c r="B1380" s="82" t="s">
        <v>4273</v>
      </c>
      <c r="C1380" s="83" t="s">
        <v>4272</v>
      </c>
      <c r="D1380" s="84" t="s">
        <v>4679</v>
      </c>
      <c r="E1380" s="84" t="s">
        <v>4679</v>
      </c>
      <c r="F1380" s="84" t="s">
        <v>4674</v>
      </c>
      <c r="G1380" s="84" t="s">
        <v>4674</v>
      </c>
      <c r="H1380" s="84" t="s">
        <v>4674</v>
      </c>
      <c r="I1380" s="84" t="s">
        <v>4674</v>
      </c>
      <c r="J1380" s="84" t="s">
        <v>4674</v>
      </c>
      <c r="K1380" s="84" t="s">
        <v>4679</v>
      </c>
      <c r="L1380" s="84" t="s">
        <v>4679</v>
      </c>
      <c r="M1380" s="84" t="s">
        <v>4674</v>
      </c>
      <c r="N1380" s="84" t="s">
        <v>4674</v>
      </c>
      <c r="O1380" s="84" t="s">
        <v>4674</v>
      </c>
      <c r="P1380" s="84" t="s">
        <v>4674</v>
      </c>
      <c r="Q1380" s="84" t="s">
        <v>4674</v>
      </c>
      <c r="R1380" s="84" t="s">
        <v>4679</v>
      </c>
      <c r="S1380" s="84" t="s">
        <v>4679</v>
      </c>
      <c r="T1380" s="84" t="s">
        <v>4674</v>
      </c>
      <c r="U1380" s="84" t="s">
        <v>4674</v>
      </c>
      <c r="V1380" s="84" t="s">
        <v>4674</v>
      </c>
      <c r="W1380" s="84" t="s">
        <v>4674</v>
      </c>
      <c r="X1380" s="84" t="s">
        <v>4674</v>
      </c>
      <c r="Y1380" s="84" t="s">
        <v>4674</v>
      </c>
      <c r="Z1380" s="84" t="s">
        <v>4674</v>
      </c>
      <c r="AA1380" s="84" t="s">
        <v>4674</v>
      </c>
      <c r="AB1380" s="84" t="s">
        <v>4674</v>
      </c>
      <c r="AC1380" s="84" t="s">
        <v>4674</v>
      </c>
      <c r="AD1380" s="84" t="s">
        <v>4674</v>
      </c>
      <c r="AE1380" s="84" t="s">
        <v>4674</v>
      </c>
      <c r="AF1380" s="84" t="s">
        <v>4674</v>
      </c>
      <c r="AG1380" s="84" t="s">
        <v>4674</v>
      </c>
      <c r="AH1380" s="84"/>
      <c r="AI1380" s="85">
        <f t="shared" si="176"/>
        <v>6</v>
      </c>
      <c r="AJ1380" s="86">
        <f t="shared" si="171"/>
        <v>6</v>
      </c>
      <c r="AK1380" s="87">
        <f t="shared" si="172"/>
        <v>0</v>
      </c>
      <c r="AL1380" s="87"/>
      <c r="AM1380" s="87">
        <f t="shared" si="173"/>
        <v>6</v>
      </c>
      <c r="AN1380" s="87">
        <f t="shared" si="177"/>
        <v>30</v>
      </c>
      <c r="AO1380" s="87">
        <f t="shared" si="174"/>
        <v>30</v>
      </c>
      <c r="AP1380" s="87">
        <v>31</v>
      </c>
      <c r="AQ1380" s="87">
        <v>30</v>
      </c>
      <c r="AR1380" s="87">
        <v>28</v>
      </c>
      <c r="AW1380" s="64" t="str">
        <f t="shared" si="175"/>
        <v>HAZİRAN 2026</v>
      </c>
      <c r="AX1380" s="89"/>
      <c r="AY1380" s="90"/>
      <c r="AZ1380" s="90" t="e">
        <f t="shared" si="178"/>
        <v>#N/A</v>
      </c>
    </row>
    <row r="1381" spans="1:52" ht="17.45" customHeight="1" x14ac:dyDescent="0.2">
      <c r="A1381" s="81">
        <v>1375</v>
      </c>
      <c r="B1381" s="82" t="s">
        <v>4276</v>
      </c>
      <c r="C1381" s="83" t="s">
        <v>4275</v>
      </c>
      <c r="D1381" s="84" t="s">
        <v>4679</v>
      </c>
      <c r="E1381" s="84" t="s">
        <v>4679</v>
      </c>
      <c r="F1381" s="84" t="s">
        <v>4679</v>
      </c>
      <c r="G1381" s="84" t="s">
        <v>4674</v>
      </c>
      <c r="H1381" s="84" t="s">
        <v>4674</v>
      </c>
      <c r="I1381" s="84" t="s">
        <v>4674</v>
      </c>
      <c r="J1381" s="84" t="s">
        <v>4674</v>
      </c>
      <c r="K1381" s="84" t="s">
        <v>4679</v>
      </c>
      <c r="L1381" s="84" t="s">
        <v>4679</v>
      </c>
      <c r="M1381" s="84" t="s">
        <v>4679</v>
      </c>
      <c r="N1381" s="84" t="s">
        <v>4674</v>
      </c>
      <c r="O1381" s="84" t="s">
        <v>4674</v>
      </c>
      <c r="P1381" s="84" t="s">
        <v>4674</v>
      </c>
      <c r="Q1381" s="84" t="s">
        <v>4674</v>
      </c>
      <c r="R1381" s="84" t="s">
        <v>4679</v>
      </c>
      <c r="S1381" s="84" t="s">
        <v>4679</v>
      </c>
      <c r="T1381" s="84" t="s">
        <v>4679</v>
      </c>
      <c r="U1381" s="84" t="s">
        <v>4674</v>
      </c>
      <c r="V1381" s="84" t="s">
        <v>4674</v>
      </c>
      <c r="W1381" s="84" t="s">
        <v>4674</v>
      </c>
      <c r="X1381" s="84" t="s">
        <v>4674</v>
      </c>
      <c r="Y1381" s="84" t="s">
        <v>4679</v>
      </c>
      <c r="Z1381" s="84" t="s">
        <v>4679</v>
      </c>
      <c r="AA1381" s="84" t="s">
        <v>4679</v>
      </c>
      <c r="AB1381" s="84" t="s">
        <v>4674</v>
      </c>
      <c r="AC1381" s="84" t="s">
        <v>4674</v>
      </c>
      <c r="AD1381" s="84" t="s">
        <v>4674</v>
      </c>
      <c r="AE1381" s="84" t="s">
        <v>4674</v>
      </c>
      <c r="AF1381" s="84" t="s">
        <v>4679</v>
      </c>
      <c r="AG1381" s="84" t="s">
        <v>4679</v>
      </c>
      <c r="AH1381" s="84"/>
      <c r="AI1381" s="85">
        <f t="shared" si="176"/>
        <v>14</v>
      </c>
      <c r="AJ1381" s="86">
        <f t="shared" si="171"/>
        <v>14</v>
      </c>
      <c r="AK1381" s="87">
        <f t="shared" si="172"/>
        <v>0</v>
      </c>
      <c r="AL1381" s="87"/>
      <c r="AM1381" s="87">
        <f t="shared" si="173"/>
        <v>6</v>
      </c>
      <c r="AN1381" s="87">
        <f t="shared" si="177"/>
        <v>30</v>
      </c>
      <c r="AO1381" s="87">
        <f t="shared" si="174"/>
        <v>30</v>
      </c>
      <c r="AP1381" s="87">
        <v>31</v>
      </c>
      <c r="AQ1381" s="87">
        <v>30</v>
      </c>
      <c r="AR1381" s="87">
        <v>28</v>
      </c>
      <c r="AW1381" s="64" t="str">
        <f t="shared" si="175"/>
        <v>HAZİRAN 2026</v>
      </c>
      <c r="AX1381" s="89"/>
      <c r="AY1381" s="90"/>
      <c r="AZ1381" s="90" t="e">
        <f t="shared" si="178"/>
        <v>#N/A</v>
      </c>
    </row>
    <row r="1382" spans="1:52" ht="17.45" customHeight="1" x14ac:dyDescent="0.2">
      <c r="A1382" s="81">
        <v>1376</v>
      </c>
      <c r="B1382" s="82" t="s">
        <v>4279</v>
      </c>
      <c r="C1382" s="83" t="s">
        <v>4278</v>
      </c>
      <c r="D1382" s="84" t="s">
        <v>4674</v>
      </c>
      <c r="E1382" s="84" t="s">
        <v>4679</v>
      </c>
      <c r="F1382" s="84" t="s">
        <v>4679</v>
      </c>
      <c r="G1382" s="84" t="s">
        <v>4679</v>
      </c>
      <c r="H1382" s="84" t="s">
        <v>4674</v>
      </c>
      <c r="I1382" s="84" t="s">
        <v>4674</v>
      </c>
      <c r="J1382" s="84" t="s">
        <v>4674</v>
      </c>
      <c r="K1382" s="84" t="s">
        <v>4674</v>
      </c>
      <c r="L1382" s="84" t="s">
        <v>4679</v>
      </c>
      <c r="M1382" s="84" t="s">
        <v>4679</v>
      </c>
      <c r="N1382" s="84" t="s">
        <v>4679</v>
      </c>
      <c r="O1382" s="84" t="s">
        <v>4674</v>
      </c>
      <c r="P1382" s="84" t="s">
        <v>4674</v>
      </c>
      <c r="Q1382" s="84" t="s">
        <v>4674</v>
      </c>
      <c r="R1382" s="84" t="s">
        <v>4674</v>
      </c>
      <c r="S1382" s="84" t="s">
        <v>4679</v>
      </c>
      <c r="T1382" s="84" t="s">
        <v>4679</v>
      </c>
      <c r="U1382" s="84" t="s">
        <v>4679</v>
      </c>
      <c r="V1382" s="84" t="s">
        <v>4674</v>
      </c>
      <c r="W1382" s="84" t="s">
        <v>4674</v>
      </c>
      <c r="X1382" s="84" t="s">
        <v>4674</v>
      </c>
      <c r="Y1382" s="84" t="s">
        <v>4674</v>
      </c>
      <c r="Z1382" s="84" t="s">
        <v>4679</v>
      </c>
      <c r="AA1382" s="84" t="s">
        <v>4679</v>
      </c>
      <c r="AB1382" s="84" t="s">
        <v>4679</v>
      </c>
      <c r="AC1382" s="84" t="s">
        <v>4674</v>
      </c>
      <c r="AD1382" s="84" t="s">
        <v>4674</v>
      </c>
      <c r="AE1382" s="84" t="s">
        <v>4674</v>
      </c>
      <c r="AF1382" s="84" t="s">
        <v>4674</v>
      </c>
      <c r="AG1382" s="84" t="s">
        <v>4679</v>
      </c>
      <c r="AH1382" s="84"/>
      <c r="AI1382" s="85">
        <f t="shared" si="176"/>
        <v>13</v>
      </c>
      <c r="AJ1382" s="86">
        <f t="shared" si="171"/>
        <v>13</v>
      </c>
      <c r="AK1382" s="87">
        <f t="shared" si="172"/>
        <v>0</v>
      </c>
      <c r="AL1382" s="87"/>
      <c r="AM1382" s="87">
        <f t="shared" si="173"/>
        <v>6</v>
      </c>
      <c r="AN1382" s="87">
        <f t="shared" si="177"/>
        <v>30</v>
      </c>
      <c r="AO1382" s="87">
        <f t="shared" si="174"/>
        <v>30</v>
      </c>
      <c r="AP1382" s="87">
        <v>31</v>
      </c>
      <c r="AQ1382" s="87">
        <v>30</v>
      </c>
      <c r="AR1382" s="87">
        <v>28</v>
      </c>
      <c r="AW1382" s="64" t="str">
        <f t="shared" si="175"/>
        <v>HAZİRAN 2026</v>
      </c>
      <c r="AX1382" s="89"/>
      <c r="AY1382" s="90"/>
      <c r="AZ1382" s="90" t="e">
        <f t="shared" si="178"/>
        <v>#N/A</v>
      </c>
    </row>
    <row r="1383" spans="1:52" ht="17.45" customHeight="1" x14ac:dyDescent="0.2">
      <c r="A1383" s="81">
        <v>1377</v>
      </c>
      <c r="B1383" s="82" t="s">
        <v>4282</v>
      </c>
      <c r="C1383" s="83" t="s">
        <v>4281</v>
      </c>
      <c r="D1383" s="84" t="s">
        <v>4679</v>
      </c>
      <c r="E1383" s="84" t="s">
        <v>4679</v>
      </c>
      <c r="F1383" s="84" t="s">
        <v>4679</v>
      </c>
      <c r="G1383" s="84" t="s">
        <v>4674</v>
      </c>
      <c r="H1383" s="84" t="s">
        <v>4674</v>
      </c>
      <c r="I1383" s="84" t="s">
        <v>4674</v>
      </c>
      <c r="J1383" s="84" t="s">
        <v>4674</v>
      </c>
      <c r="K1383" s="84" t="s">
        <v>4679</v>
      </c>
      <c r="L1383" s="84" t="s">
        <v>4679</v>
      </c>
      <c r="M1383" s="84" t="s">
        <v>4679</v>
      </c>
      <c r="N1383" s="84" t="s">
        <v>4674</v>
      </c>
      <c r="O1383" s="84" t="s">
        <v>4674</v>
      </c>
      <c r="P1383" s="84" t="s">
        <v>4674</v>
      </c>
      <c r="Q1383" s="84" t="s">
        <v>4674</v>
      </c>
      <c r="R1383" s="84" t="s">
        <v>4679</v>
      </c>
      <c r="S1383" s="84" t="s">
        <v>4679</v>
      </c>
      <c r="T1383" s="84" t="s">
        <v>4679</v>
      </c>
      <c r="U1383" s="84" t="s">
        <v>4674</v>
      </c>
      <c r="V1383" s="84" t="s">
        <v>4674</v>
      </c>
      <c r="W1383" s="84" t="s">
        <v>4674</v>
      </c>
      <c r="X1383" s="84" t="s">
        <v>4674</v>
      </c>
      <c r="Y1383" s="84" t="s">
        <v>4679</v>
      </c>
      <c r="Z1383" s="84" t="s">
        <v>4679</v>
      </c>
      <c r="AA1383" s="84" t="s">
        <v>4679</v>
      </c>
      <c r="AB1383" s="84" t="s">
        <v>4674</v>
      </c>
      <c r="AC1383" s="84" t="s">
        <v>4674</v>
      </c>
      <c r="AD1383" s="84" t="s">
        <v>4674</v>
      </c>
      <c r="AE1383" s="84" t="s">
        <v>4674</v>
      </c>
      <c r="AF1383" s="84" t="s">
        <v>4679</v>
      </c>
      <c r="AG1383" s="84" t="s">
        <v>4679</v>
      </c>
      <c r="AH1383" s="84"/>
      <c r="AI1383" s="85">
        <f t="shared" si="176"/>
        <v>14</v>
      </c>
      <c r="AJ1383" s="86">
        <f t="shared" si="171"/>
        <v>14</v>
      </c>
      <c r="AK1383" s="87">
        <f t="shared" si="172"/>
        <v>0</v>
      </c>
      <c r="AL1383" s="87"/>
      <c r="AM1383" s="87">
        <f t="shared" si="173"/>
        <v>6</v>
      </c>
      <c r="AN1383" s="87">
        <f t="shared" si="177"/>
        <v>30</v>
      </c>
      <c r="AO1383" s="87">
        <f t="shared" si="174"/>
        <v>30</v>
      </c>
      <c r="AP1383" s="87">
        <v>31</v>
      </c>
      <c r="AQ1383" s="87">
        <v>30</v>
      </c>
      <c r="AR1383" s="87">
        <v>28</v>
      </c>
      <c r="AW1383" s="64" t="str">
        <f t="shared" si="175"/>
        <v>HAZİRAN 2026</v>
      </c>
      <c r="AX1383" s="89"/>
      <c r="AY1383" s="90"/>
      <c r="AZ1383" s="90" t="e">
        <f t="shared" si="178"/>
        <v>#N/A</v>
      </c>
    </row>
    <row r="1384" spans="1:52" ht="17.45" customHeight="1" x14ac:dyDescent="0.2">
      <c r="A1384" s="81">
        <v>1378</v>
      </c>
      <c r="B1384" s="82" t="s">
        <v>4285</v>
      </c>
      <c r="C1384" s="83" t="s">
        <v>4284</v>
      </c>
      <c r="D1384" s="84" t="s">
        <v>4674</v>
      </c>
      <c r="E1384" s="84" t="s">
        <v>4674</v>
      </c>
      <c r="F1384" s="84" t="s">
        <v>4679</v>
      </c>
      <c r="G1384" s="84" t="s">
        <v>4679</v>
      </c>
      <c r="H1384" s="84" t="s">
        <v>4679</v>
      </c>
      <c r="I1384" s="84" t="s">
        <v>4674</v>
      </c>
      <c r="J1384" s="84" t="s">
        <v>4674</v>
      </c>
      <c r="K1384" s="84" t="s">
        <v>4674</v>
      </c>
      <c r="L1384" s="84" t="s">
        <v>4674</v>
      </c>
      <c r="M1384" s="84" t="s">
        <v>4679</v>
      </c>
      <c r="N1384" s="84" t="s">
        <v>4679</v>
      </c>
      <c r="O1384" s="84" t="s">
        <v>4679</v>
      </c>
      <c r="P1384" s="84" t="s">
        <v>4674</v>
      </c>
      <c r="Q1384" s="84" t="s">
        <v>4674</v>
      </c>
      <c r="R1384" s="84" t="s">
        <v>4679</v>
      </c>
      <c r="S1384" s="84" t="s">
        <v>4679</v>
      </c>
      <c r="T1384" s="84" t="s">
        <v>4679</v>
      </c>
      <c r="U1384" s="84" t="s">
        <v>4674</v>
      </c>
      <c r="V1384" s="84" t="s">
        <v>4674</v>
      </c>
      <c r="W1384" s="84" t="s">
        <v>4674</v>
      </c>
      <c r="X1384" s="84" t="s">
        <v>4674</v>
      </c>
      <c r="Y1384" s="84" t="s">
        <v>4674</v>
      </c>
      <c r="Z1384" s="84" t="s">
        <v>4674</v>
      </c>
      <c r="AA1384" s="84" t="s">
        <v>4679</v>
      </c>
      <c r="AB1384" s="84" t="s">
        <v>4679</v>
      </c>
      <c r="AC1384" s="84" t="s">
        <v>4679</v>
      </c>
      <c r="AD1384" s="84" t="s">
        <v>4674</v>
      </c>
      <c r="AE1384" s="84" t="s">
        <v>4674</v>
      </c>
      <c r="AF1384" s="84" t="s">
        <v>4679</v>
      </c>
      <c r="AG1384" s="84" t="s">
        <v>4679</v>
      </c>
      <c r="AH1384" s="84"/>
      <c r="AI1384" s="85">
        <f t="shared" si="176"/>
        <v>14</v>
      </c>
      <c r="AJ1384" s="86">
        <f t="shared" si="171"/>
        <v>14</v>
      </c>
      <c r="AK1384" s="87">
        <f t="shared" si="172"/>
        <v>0</v>
      </c>
      <c r="AL1384" s="87"/>
      <c r="AM1384" s="87">
        <f t="shared" si="173"/>
        <v>6</v>
      </c>
      <c r="AN1384" s="87">
        <f t="shared" si="177"/>
        <v>30</v>
      </c>
      <c r="AO1384" s="87">
        <f t="shared" si="174"/>
        <v>30</v>
      </c>
      <c r="AP1384" s="87">
        <v>31</v>
      </c>
      <c r="AQ1384" s="87">
        <v>30</v>
      </c>
      <c r="AR1384" s="87">
        <v>28</v>
      </c>
      <c r="AW1384" s="64" t="str">
        <f t="shared" si="175"/>
        <v>HAZİRAN 2026</v>
      </c>
      <c r="AX1384" s="89"/>
      <c r="AY1384" s="90"/>
      <c r="AZ1384" s="90" t="e">
        <f t="shared" si="178"/>
        <v>#N/A</v>
      </c>
    </row>
    <row r="1385" spans="1:52" ht="17.45" customHeight="1" x14ac:dyDescent="0.2">
      <c r="A1385" s="81">
        <v>1379</v>
      </c>
      <c r="B1385" s="82" t="s">
        <v>4288</v>
      </c>
      <c r="C1385" s="83" t="s">
        <v>4287</v>
      </c>
      <c r="D1385" s="84" t="s">
        <v>4674</v>
      </c>
      <c r="E1385" s="84" t="s">
        <v>4674</v>
      </c>
      <c r="F1385" s="84" t="s">
        <v>4679</v>
      </c>
      <c r="G1385" s="84" t="s">
        <v>4679</v>
      </c>
      <c r="H1385" s="84" t="s">
        <v>4679</v>
      </c>
      <c r="I1385" s="84" t="s">
        <v>4674</v>
      </c>
      <c r="J1385" s="84" t="s">
        <v>4674</v>
      </c>
      <c r="K1385" s="84" t="s">
        <v>4674</v>
      </c>
      <c r="L1385" s="84" t="s">
        <v>4674</v>
      </c>
      <c r="M1385" s="84" t="s">
        <v>4679</v>
      </c>
      <c r="N1385" s="84" t="s">
        <v>4679</v>
      </c>
      <c r="O1385" s="84" t="s">
        <v>4679</v>
      </c>
      <c r="P1385" s="84" t="s">
        <v>4674</v>
      </c>
      <c r="Q1385" s="84" t="s">
        <v>4674</v>
      </c>
      <c r="R1385" s="84" t="s">
        <v>4674</v>
      </c>
      <c r="S1385" s="84" t="s">
        <v>4674</v>
      </c>
      <c r="T1385" s="84" t="s">
        <v>4679</v>
      </c>
      <c r="U1385" s="84" t="s">
        <v>4679</v>
      </c>
      <c r="V1385" s="84" t="s">
        <v>4679</v>
      </c>
      <c r="W1385" s="84" t="s">
        <v>4674</v>
      </c>
      <c r="X1385" s="84" t="s">
        <v>4674</v>
      </c>
      <c r="Y1385" s="84" t="s">
        <v>4674</v>
      </c>
      <c r="Z1385" s="84" t="s">
        <v>4674</v>
      </c>
      <c r="AA1385" s="84" t="s">
        <v>4679</v>
      </c>
      <c r="AB1385" s="84" t="s">
        <v>4679</v>
      </c>
      <c r="AC1385" s="84" t="s">
        <v>4679</v>
      </c>
      <c r="AD1385" s="84" t="s">
        <v>4674</v>
      </c>
      <c r="AE1385" s="84" t="s">
        <v>4674</v>
      </c>
      <c r="AF1385" s="84" t="s">
        <v>4679</v>
      </c>
      <c r="AG1385" s="84" t="s">
        <v>4679</v>
      </c>
      <c r="AH1385" s="84"/>
      <c r="AI1385" s="85">
        <f t="shared" si="176"/>
        <v>14</v>
      </c>
      <c r="AJ1385" s="86">
        <f t="shared" si="171"/>
        <v>14</v>
      </c>
      <c r="AK1385" s="87">
        <f t="shared" si="172"/>
        <v>0</v>
      </c>
      <c r="AL1385" s="87"/>
      <c r="AM1385" s="87">
        <f t="shared" si="173"/>
        <v>6</v>
      </c>
      <c r="AN1385" s="87">
        <f t="shared" si="177"/>
        <v>30</v>
      </c>
      <c r="AO1385" s="87">
        <f t="shared" si="174"/>
        <v>30</v>
      </c>
      <c r="AP1385" s="87">
        <v>31</v>
      </c>
      <c r="AQ1385" s="87">
        <v>30</v>
      </c>
      <c r="AR1385" s="87">
        <v>28</v>
      </c>
      <c r="AW1385" s="64" t="str">
        <f t="shared" si="175"/>
        <v>HAZİRAN 2026</v>
      </c>
      <c r="AX1385" s="89"/>
      <c r="AY1385" s="90"/>
      <c r="AZ1385" s="90" t="e">
        <f t="shared" si="178"/>
        <v>#N/A</v>
      </c>
    </row>
    <row r="1386" spans="1:52" ht="17.45" customHeight="1" x14ac:dyDescent="0.2">
      <c r="A1386" s="81">
        <v>1380</v>
      </c>
      <c r="B1386" s="82" t="s">
        <v>4291</v>
      </c>
      <c r="C1386" s="83" t="s">
        <v>4290</v>
      </c>
      <c r="D1386" s="84" t="s">
        <v>4679</v>
      </c>
      <c r="E1386" s="84" t="s">
        <v>4679</v>
      </c>
      <c r="F1386" s="84" t="s">
        <v>4679</v>
      </c>
      <c r="G1386" s="84" t="s">
        <v>4674</v>
      </c>
      <c r="H1386" s="84" t="s">
        <v>4674</v>
      </c>
      <c r="I1386" s="84" t="s">
        <v>4674</v>
      </c>
      <c r="J1386" s="84" t="s">
        <v>4674</v>
      </c>
      <c r="K1386" s="84" t="s">
        <v>4679</v>
      </c>
      <c r="L1386" s="84" t="s">
        <v>4679</v>
      </c>
      <c r="M1386" s="84" t="s">
        <v>4679</v>
      </c>
      <c r="N1386" s="84" t="s">
        <v>4674</v>
      </c>
      <c r="O1386" s="84" t="s">
        <v>4674</v>
      </c>
      <c r="P1386" s="84" t="s">
        <v>4674</v>
      </c>
      <c r="Q1386" s="84" t="s">
        <v>4674</v>
      </c>
      <c r="R1386" s="84" t="s">
        <v>4679</v>
      </c>
      <c r="S1386" s="84" t="s">
        <v>4679</v>
      </c>
      <c r="T1386" s="84" t="s">
        <v>4679</v>
      </c>
      <c r="U1386" s="84" t="s">
        <v>4674</v>
      </c>
      <c r="V1386" s="84" t="s">
        <v>4674</v>
      </c>
      <c r="W1386" s="84" t="s">
        <v>4674</v>
      </c>
      <c r="X1386" s="84" t="s">
        <v>4674</v>
      </c>
      <c r="Y1386" s="84" t="s">
        <v>4679</v>
      </c>
      <c r="Z1386" s="84" t="s">
        <v>4679</v>
      </c>
      <c r="AA1386" s="84" t="s">
        <v>4679</v>
      </c>
      <c r="AB1386" s="84" t="s">
        <v>4674</v>
      </c>
      <c r="AC1386" s="84" t="s">
        <v>4674</v>
      </c>
      <c r="AD1386" s="84" t="s">
        <v>4674</v>
      </c>
      <c r="AE1386" s="84" t="s">
        <v>4674</v>
      </c>
      <c r="AF1386" s="84" t="s">
        <v>4679</v>
      </c>
      <c r="AG1386" s="84" t="s">
        <v>4679</v>
      </c>
      <c r="AH1386" s="84"/>
      <c r="AI1386" s="85">
        <f t="shared" si="176"/>
        <v>14</v>
      </c>
      <c r="AJ1386" s="86">
        <f t="shared" si="171"/>
        <v>14</v>
      </c>
      <c r="AK1386" s="87">
        <f t="shared" si="172"/>
        <v>0</v>
      </c>
      <c r="AL1386" s="87"/>
      <c r="AM1386" s="87">
        <f t="shared" si="173"/>
        <v>6</v>
      </c>
      <c r="AN1386" s="87">
        <f t="shared" si="177"/>
        <v>30</v>
      </c>
      <c r="AO1386" s="87">
        <f t="shared" si="174"/>
        <v>30</v>
      </c>
      <c r="AP1386" s="87">
        <v>31</v>
      </c>
      <c r="AQ1386" s="87">
        <v>30</v>
      </c>
      <c r="AR1386" s="87">
        <v>28</v>
      </c>
      <c r="AW1386" s="64" t="str">
        <f t="shared" si="175"/>
        <v>HAZİRAN 2026</v>
      </c>
      <c r="AX1386" s="89"/>
      <c r="AY1386" s="90"/>
      <c r="AZ1386" s="90" t="e">
        <f t="shared" si="178"/>
        <v>#N/A</v>
      </c>
    </row>
    <row r="1387" spans="1:52" ht="17.45" customHeight="1" x14ac:dyDescent="0.2">
      <c r="A1387" s="81">
        <v>1381</v>
      </c>
      <c r="B1387" s="82" t="s">
        <v>4294</v>
      </c>
      <c r="C1387" s="83" t="s">
        <v>4293</v>
      </c>
      <c r="D1387" s="84" t="s">
        <v>4674</v>
      </c>
      <c r="E1387" s="84" t="s">
        <v>4679</v>
      </c>
      <c r="F1387" s="84" t="s">
        <v>4674</v>
      </c>
      <c r="G1387" s="84" t="s">
        <v>4674</v>
      </c>
      <c r="H1387" s="84" t="s">
        <v>4674</v>
      </c>
      <c r="I1387" s="84" t="s">
        <v>4674</v>
      </c>
      <c r="J1387" s="84" t="s">
        <v>4674</v>
      </c>
      <c r="K1387" s="84" t="s">
        <v>4690</v>
      </c>
      <c r="L1387" s="84" t="s">
        <v>4679</v>
      </c>
      <c r="M1387" s="84" t="s">
        <v>4679</v>
      </c>
      <c r="N1387" s="84" t="s">
        <v>4674</v>
      </c>
      <c r="O1387" s="84" t="s">
        <v>4674</v>
      </c>
      <c r="P1387" s="84" t="s">
        <v>4674</v>
      </c>
      <c r="Q1387" s="84" t="s">
        <v>4674</v>
      </c>
      <c r="R1387" s="84" t="s">
        <v>4679</v>
      </c>
      <c r="S1387" s="84" t="s">
        <v>4679</v>
      </c>
      <c r="T1387" s="84" t="s">
        <v>4679</v>
      </c>
      <c r="U1387" s="84" t="s">
        <v>4674</v>
      </c>
      <c r="V1387" s="84" t="s">
        <v>4674</v>
      </c>
      <c r="W1387" s="84" t="s">
        <v>4674</v>
      </c>
      <c r="X1387" s="84" t="s">
        <v>4674</v>
      </c>
      <c r="Y1387" s="84" t="s">
        <v>4690</v>
      </c>
      <c r="Z1387" s="84" t="s">
        <v>4690</v>
      </c>
      <c r="AA1387" s="84" t="s">
        <v>4690</v>
      </c>
      <c r="AB1387" s="84" t="s">
        <v>4674</v>
      </c>
      <c r="AC1387" s="84" t="s">
        <v>4674</v>
      </c>
      <c r="AD1387" s="84" t="s">
        <v>4674</v>
      </c>
      <c r="AE1387" s="84" t="s">
        <v>4674</v>
      </c>
      <c r="AF1387" s="84" t="s">
        <v>4690</v>
      </c>
      <c r="AG1387" s="84" t="s">
        <v>4690</v>
      </c>
      <c r="AH1387" s="84"/>
      <c r="AI1387" s="85">
        <f t="shared" si="176"/>
        <v>6</v>
      </c>
      <c r="AJ1387" s="86">
        <f t="shared" si="171"/>
        <v>6</v>
      </c>
      <c r="AK1387" s="87">
        <f t="shared" si="172"/>
        <v>0</v>
      </c>
      <c r="AL1387" s="87"/>
      <c r="AM1387" s="87">
        <f t="shared" si="173"/>
        <v>6</v>
      </c>
      <c r="AN1387" s="87">
        <f t="shared" si="177"/>
        <v>30</v>
      </c>
      <c r="AO1387" s="87">
        <f t="shared" si="174"/>
        <v>30</v>
      </c>
      <c r="AP1387" s="87">
        <v>31</v>
      </c>
      <c r="AQ1387" s="87">
        <v>30</v>
      </c>
      <c r="AR1387" s="87">
        <v>28</v>
      </c>
      <c r="AW1387" s="64" t="str">
        <f t="shared" si="175"/>
        <v>HAZİRAN 2026</v>
      </c>
      <c r="AX1387" s="89"/>
      <c r="AY1387" s="90"/>
      <c r="AZ1387" s="90" t="e">
        <f t="shared" si="178"/>
        <v>#N/A</v>
      </c>
    </row>
    <row r="1388" spans="1:52" ht="17.45" customHeight="1" x14ac:dyDescent="0.2">
      <c r="A1388" s="81">
        <v>1382</v>
      </c>
      <c r="B1388" s="82" t="s">
        <v>4297</v>
      </c>
      <c r="C1388" s="83" t="s">
        <v>4296</v>
      </c>
      <c r="D1388" s="84" t="s">
        <v>4679</v>
      </c>
      <c r="E1388" s="84" t="s">
        <v>4674</v>
      </c>
      <c r="F1388" s="84" t="s">
        <v>4679</v>
      </c>
      <c r="G1388" s="84" t="s">
        <v>4674</v>
      </c>
      <c r="H1388" s="84" t="s">
        <v>4679</v>
      </c>
      <c r="I1388" s="84" t="s">
        <v>4674</v>
      </c>
      <c r="J1388" s="84" t="s">
        <v>4674</v>
      </c>
      <c r="K1388" s="84" t="s">
        <v>4679</v>
      </c>
      <c r="L1388" s="84" t="s">
        <v>4679</v>
      </c>
      <c r="M1388" s="84" t="s">
        <v>4674</v>
      </c>
      <c r="N1388" s="84" t="s">
        <v>4679</v>
      </c>
      <c r="O1388" s="84" t="s">
        <v>4674</v>
      </c>
      <c r="P1388" s="84" t="s">
        <v>4674</v>
      </c>
      <c r="Q1388" s="84" t="s">
        <v>4674</v>
      </c>
      <c r="R1388" s="84" t="s">
        <v>4679</v>
      </c>
      <c r="S1388" s="84" t="s">
        <v>4674</v>
      </c>
      <c r="T1388" s="84" t="s">
        <v>4679</v>
      </c>
      <c r="U1388" s="84" t="s">
        <v>4679</v>
      </c>
      <c r="V1388" s="84" t="s">
        <v>4674</v>
      </c>
      <c r="W1388" s="84" t="s">
        <v>4674</v>
      </c>
      <c r="X1388" s="84" t="s">
        <v>4674</v>
      </c>
      <c r="Y1388" s="84" t="s">
        <v>4679</v>
      </c>
      <c r="Z1388" s="84" t="s">
        <v>4679</v>
      </c>
      <c r="AA1388" s="84" t="s">
        <v>4679</v>
      </c>
      <c r="AB1388" s="84" t="s">
        <v>4674</v>
      </c>
      <c r="AC1388" s="84" t="s">
        <v>4674</v>
      </c>
      <c r="AD1388" s="84" t="s">
        <v>4674</v>
      </c>
      <c r="AE1388" s="84" t="s">
        <v>4674</v>
      </c>
      <c r="AF1388" s="84" t="s">
        <v>4679</v>
      </c>
      <c r="AG1388" s="84" t="s">
        <v>4679</v>
      </c>
      <c r="AH1388" s="84"/>
      <c r="AI1388" s="85">
        <f t="shared" si="176"/>
        <v>14</v>
      </c>
      <c r="AJ1388" s="86">
        <f t="shared" si="171"/>
        <v>14</v>
      </c>
      <c r="AK1388" s="87">
        <f t="shared" si="172"/>
        <v>0</v>
      </c>
      <c r="AL1388" s="87"/>
      <c r="AM1388" s="87">
        <f t="shared" si="173"/>
        <v>6</v>
      </c>
      <c r="AN1388" s="87">
        <f t="shared" si="177"/>
        <v>30</v>
      </c>
      <c r="AO1388" s="87">
        <f t="shared" si="174"/>
        <v>30</v>
      </c>
      <c r="AP1388" s="87">
        <v>31</v>
      </c>
      <c r="AQ1388" s="87">
        <v>30</v>
      </c>
      <c r="AR1388" s="87">
        <v>28</v>
      </c>
      <c r="AW1388" s="64" t="str">
        <f t="shared" si="175"/>
        <v>HAZİRAN 2026</v>
      </c>
      <c r="AX1388" s="89"/>
      <c r="AY1388" s="90"/>
      <c r="AZ1388" s="90" t="e">
        <f t="shared" si="178"/>
        <v>#N/A</v>
      </c>
    </row>
    <row r="1389" spans="1:52" ht="17.45" customHeight="1" x14ac:dyDescent="0.2">
      <c r="A1389" s="81">
        <v>1383</v>
      </c>
      <c r="B1389" s="82" t="s">
        <v>4300</v>
      </c>
      <c r="C1389" s="83" t="s">
        <v>4299</v>
      </c>
      <c r="D1389" s="84" t="s">
        <v>4674</v>
      </c>
      <c r="E1389" s="84" t="s">
        <v>4679</v>
      </c>
      <c r="F1389" s="84" t="s">
        <v>4679</v>
      </c>
      <c r="G1389" s="84" t="s">
        <v>4674</v>
      </c>
      <c r="H1389" s="84" t="s">
        <v>4679</v>
      </c>
      <c r="I1389" s="84" t="s">
        <v>4674</v>
      </c>
      <c r="J1389" s="84" t="s">
        <v>4674</v>
      </c>
      <c r="K1389" s="84" t="s">
        <v>4679</v>
      </c>
      <c r="L1389" s="84" t="s">
        <v>4679</v>
      </c>
      <c r="M1389" s="84" t="s">
        <v>4679</v>
      </c>
      <c r="N1389" s="84" t="s">
        <v>4674</v>
      </c>
      <c r="O1389" s="84" t="s">
        <v>4674</v>
      </c>
      <c r="P1389" s="84" t="s">
        <v>4674</v>
      </c>
      <c r="Q1389" s="84" t="s">
        <v>4674</v>
      </c>
      <c r="R1389" s="84" t="s">
        <v>4679</v>
      </c>
      <c r="S1389" s="84" t="s">
        <v>4679</v>
      </c>
      <c r="T1389" s="84" t="s">
        <v>4679</v>
      </c>
      <c r="U1389" s="84" t="s">
        <v>4674</v>
      </c>
      <c r="V1389" s="84" t="s">
        <v>4674</v>
      </c>
      <c r="W1389" s="84" t="s">
        <v>4674</v>
      </c>
      <c r="X1389" s="84" t="s">
        <v>4674</v>
      </c>
      <c r="Y1389" s="84" t="s">
        <v>4679</v>
      </c>
      <c r="Z1389" s="84" t="s">
        <v>4679</v>
      </c>
      <c r="AA1389" s="84" t="s">
        <v>4679</v>
      </c>
      <c r="AB1389" s="84" t="s">
        <v>4674</v>
      </c>
      <c r="AC1389" s="84" t="s">
        <v>4674</v>
      </c>
      <c r="AD1389" s="84" t="s">
        <v>4674</v>
      </c>
      <c r="AE1389" s="84" t="s">
        <v>4674</v>
      </c>
      <c r="AF1389" s="84" t="s">
        <v>4679</v>
      </c>
      <c r="AG1389" s="84" t="s">
        <v>4679</v>
      </c>
      <c r="AH1389" s="84"/>
      <c r="AI1389" s="85">
        <f t="shared" si="176"/>
        <v>14</v>
      </c>
      <c r="AJ1389" s="86">
        <f t="shared" si="171"/>
        <v>14</v>
      </c>
      <c r="AK1389" s="87">
        <f t="shared" si="172"/>
        <v>0</v>
      </c>
      <c r="AL1389" s="87"/>
      <c r="AM1389" s="87">
        <f t="shared" si="173"/>
        <v>6</v>
      </c>
      <c r="AN1389" s="87">
        <f t="shared" si="177"/>
        <v>30</v>
      </c>
      <c r="AO1389" s="87">
        <f t="shared" si="174"/>
        <v>30</v>
      </c>
      <c r="AP1389" s="87">
        <v>31</v>
      </c>
      <c r="AQ1389" s="87">
        <v>30</v>
      </c>
      <c r="AR1389" s="87">
        <v>28</v>
      </c>
      <c r="AW1389" s="64" t="str">
        <f t="shared" si="175"/>
        <v>HAZİRAN 2026</v>
      </c>
      <c r="AX1389" s="89"/>
      <c r="AY1389" s="90"/>
      <c r="AZ1389" s="90" t="e">
        <f t="shared" si="178"/>
        <v>#N/A</v>
      </c>
    </row>
    <row r="1390" spans="1:52" ht="17.45" customHeight="1" x14ac:dyDescent="0.2">
      <c r="A1390" s="81">
        <v>1384</v>
      </c>
      <c r="B1390" s="82" t="s">
        <v>4303</v>
      </c>
      <c r="C1390" s="83" t="s">
        <v>4302</v>
      </c>
      <c r="D1390" s="84" t="s">
        <v>4679</v>
      </c>
      <c r="E1390" s="84" t="s">
        <v>4674</v>
      </c>
      <c r="F1390" s="84" t="s">
        <v>4679</v>
      </c>
      <c r="G1390" s="84" t="s">
        <v>4679</v>
      </c>
      <c r="H1390" s="84" t="s">
        <v>4674</v>
      </c>
      <c r="I1390" s="84" t="s">
        <v>4674</v>
      </c>
      <c r="J1390" s="84" t="s">
        <v>4674</v>
      </c>
      <c r="K1390" s="84" t="s">
        <v>4679</v>
      </c>
      <c r="L1390" s="84" t="s">
        <v>4674</v>
      </c>
      <c r="M1390" s="84" t="s">
        <v>4679</v>
      </c>
      <c r="N1390" s="84" t="s">
        <v>4679</v>
      </c>
      <c r="O1390" s="84" t="s">
        <v>4674</v>
      </c>
      <c r="P1390" s="84" t="s">
        <v>4674</v>
      </c>
      <c r="Q1390" s="84" t="s">
        <v>4674</v>
      </c>
      <c r="R1390" s="84" t="s">
        <v>4679</v>
      </c>
      <c r="S1390" s="84" t="s">
        <v>4674</v>
      </c>
      <c r="T1390" s="84" t="s">
        <v>4679</v>
      </c>
      <c r="U1390" s="84" t="s">
        <v>4679</v>
      </c>
      <c r="V1390" s="84" t="s">
        <v>4674</v>
      </c>
      <c r="W1390" s="84" t="s">
        <v>4674</v>
      </c>
      <c r="X1390" s="84" t="s">
        <v>4674</v>
      </c>
      <c r="Y1390" s="84" t="s">
        <v>4679</v>
      </c>
      <c r="Z1390" s="84" t="s">
        <v>4674</v>
      </c>
      <c r="AA1390" s="84" t="s">
        <v>4679</v>
      </c>
      <c r="AB1390" s="84" t="s">
        <v>4679</v>
      </c>
      <c r="AC1390" s="84" t="s">
        <v>4674</v>
      </c>
      <c r="AD1390" s="84" t="s">
        <v>4674</v>
      </c>
      <c r="AE1390" s="84" t="s">
        <v>4674</v>
      </c>
      <c r="AF1390" s="84" t="s">
        <v>4679</v>
      </c>
      <c r="AG1390" s="84" t="s">
        <v>4679</v>
      </c>
      <c r="AH1390" s="84"/>
      <c r="AI1390" s="85">
        <f t="shared" si="176"/>
        <v>14</v>
      </c>
      <c r="AJ1390" s="86">
        <f t="shared" ref="AJ1390:AJ1453" si="179">IF(B1390&gt;10000000,AI1390,0)</f>
        <v>14</v>
      </c>
      <c r="AK1390" s="87">
        <f t="shared" ref="AK1390:AK1453" si="180">AO1390-AN1390</f>
        <v>0</v>
      </c>
      <c r="AL1390" s="87"/>
      <c r="AM1390" s="87">
        <f t="shared" ref="AM1390:AM1453" si="181">MONTH(AW1390)</f>
        <v>6</v>
      </c>
      <c r="AN1390" s="87">
        <f t="shared" si="177"/>
        <v>30</v>
      </c>
      <c r="AO1390" s="87">
        <f t="shared" ref="AO1390:AO1453" si="182">IF(AM1390=1,AP1390,IF(AM1390=2,AR1390,IF(AM1390=3,AP1390,IF(AM1390=4,AQ1390,IF(AM1390=5,AP1390,IF(AM1390=6,AQ1390,IF(AM1390=7,AP1390,IF(AM1390=8,AP1390,IF(AM1390=9,AQ1390,IF(AM1390=10,AP1390,IF(AM1390=11,AQ1390,IF(AM1390=12,AP1390))))))))))))</f>
        <v>30</v>
      </c>
      <c r="AP1390" s="87">
        <v>31</v>
      </c>
      <c r="AQ1390" s="87">
        <v>30</v>
      </c>
      <c r="AR1390" s="87">
        <v>28</v>
      </c>
      <c r="AW1390" s="64" t="str">
        <f t="shared" ref="AW1390:AW1453" si="183">$AW$7</f>
        <v>HAZİRAN 2026</v>
      </c>
      <c r="AX1390" s="89"/>
      <c r="AY1390" s="90"/>
      <c r="AZ1390" s="90" t="e">
        <f t="shared" si="178"/>
        <v>#N/A</v>
      </c>
    </row>
    <row r="1391" spans="1:52" ht="17.45" customHeight="1" x14ac:dyDescent="0.2">
      <c r="A1391" s="81">
        <v>1385</v>
      </c>
      <c r="B1391" s="82" t="s">
        <v>4306</v>
      </c>
      <c r="C1391" s="83" t="s">
        <v>4305</v>
      </c>
      <c r="D1391" s="84" t="s">
        <v>4679</v>
      </c>
      <c r="E1391" s="84" t="s">
        <v>4679</v>
      </c>
      <c r="F1391" s="84" t="s">
        <v>4679</v>
      </c>
      <c r="G1391" s="84" t="s">
        <v>4674</v>
      </c>
      <c r="H1391" s="84" t="s">
        <v>4674</v>
      </c>
      <c r="I1391" s="84" t="s">
        <v>4674</v>
      </c>
      <c r="J1391" s="84" t="s">
        <v>4674</v>
      </c>
      <c r="K1391" s="84" t="s">
        <v>4679</v>
      </c>
      <c r="L1391" s="84" t="s">
        <v>4679</v>
      </c>
      <c r="M1391" s="84" t="s">
        <v>4679</v>
      </c>
      <c r="N1391" s="84" t="s">
        <v>4674</v>
      </c>
      <c r="O1391" s="84" t="s">
        <v>4674</v>
      </c>
      <c r="P1391" s="84" t="s">
        <v>4674</v>
      </c>
      <c r="Q1391" s="84" t="s">
        <v>4674</v>
      </c>
      <c r="R1391" s="84" t="s">
        <v>4679</v>
      </c>
      <c r="S1391" s="84" t="s">
        <v>4679</v>
      </c>
      <c r="T1391" s="84" t="s">
        <v>4679</v>
      </c>
      <c r="U1391" s="84" t="s">
        <v>4674</v>
      </c>
      <c r="V1391" s="84" t="s">
        <v>4674</v>
      </c>
      <c r="W1391" s="84" t="s">
        <v>4674</v>
      </c>
      <c r="X1391" s="84" t="s">
        <v>4674</v>
      </c>
      <c r="Y1391" s="84" t="s">
        <v>4679</v>
      </c>
      <c r="Z1391" s="84" t="s">
        <v>4679</v>
      </c>
      <c r="AA1391" s="84" t="s">
        <v>4679</v>
      </c>
      <c r="AB1391" s="84" t="s">
        <v>4674</v>
      </c>
      <c r="AC1391" s="84" t="s">
        <v>4674</v>
      </c>
      <c r="AD1391" s="84" t="s">
        <v>4674</v>
      </c>
      <c r="AE1391" s="84" t="s">
        <v>4674</v>
      </c>
      <c r="AF1391" s="84" t="s">
        <v>4679</v>
      </c>
      <c r="AG1391" s="84" t="s">
        <v>4679</v>
      </c>
      <c r="AH1391" s="84"/>
      <c r="AI1391" s="85">
        <f t="shared" si="176"/>
        <v>14</v>
      </c>
      <c r="AJ1391" s="86">
        <f t="shared" si="179"/>
        <v>14</v>
      </c>
      <c r="AK1391" s="87">
        <f t="shared" si="180"/>
        <v>0</v>
      </c>
      <c r="AL1391" s="87"/>
      <c r="AM1391" s="87">
        <f t="shared" si="181"/>
        <v>6</v>
      </c>
      <c r="AN1391" s="87">
        <f t="shared" si="177"/>
        <v>30</v>
      </c>
      <c r="AO1391" s="87">
        <f t="shared" si="182"/>
        <v>30</v>
      </c>
      <c r="AP1391" s="87">
        <v>31</v>
      </c>
      <c r="AQ1391" s="87">
        <v>30</v>
      </c>
      <c r="AR1391" s="87">
        <v>28</v>
      </c>
      <c r="AW1391" s="64" t="str">
        <f t="shared" si="183"/>
        <v>HAZİRAN 2026</v>
      </c>
      <c r="AX1391" s="89"/>
      <c r="AY1391" s="90"/>
      <c r="AZ1391" s="90" t="e">
        <f t="shared" si="178"/>
        <v>#N/A</v>
      </c>
    </row>
    <row r="1392" spans="1:52" ht="17.45" customHeight="1" x14ac:dyDescent="0.2">
      <c r="A1392" s="81">
        <v>1386</v>
      </c>
      <c r="B1392" s="82" t="s">
        <v>4309</v>
      </c>
      <c r="C1392" s="83" t="s">
        <v>4308</v>
      </c>
      <c r="D1392" s="84" t="s">
        <v>4679</v>
      </c>
      <c r="E1392" s="84" t="s">
        <v>4674</v>
      </c>
      <c r="F1392" s="84" t="s">
        <v>4674</v>
      </c>
      <c r="G1392" s="84" t="s">
        <v>4674</v>
      </c>
      <c r="H1392" s="84" t="s">
        <v>4674</v>
      </c>
      <c r="I1392" s="84" t="s">
        <v>4674</v>
      </c>
      <c r="J1392" s="84" t="s">
        <v>4674</v>
      </c>
      <c r="K1392" s="84" t="s">
        <v>4674</v>
      </c>
      <c r="L1392" s="84" t="s">
        <v>4679</v>
      </c>
      <c r="M1392" s="84" t="s">
        <v>4721</v>
      </c>
      <c r="N1392" s="84" t="s">
        <v>4674</v>
      </c>
      <c r="O1392" s="84" t="s">
        <v>4721</v>
      </c>
      <c r="P1392" s="84" t="s">
        <v>4674</v>
      </c>
      <c r="Q1392" s="84" t="s">
        <v>4674</v>
      </c>
      <c r="R1392" s="84" t="s">
        <v>4721</v>
      </c>
      <c r="S1392" s="84" t="s">
        <v>4721</v>
      </c>
      <c r="T1392" s="84" t="s">
        <v>4674</v>
      </c>
      <c r="U1392" s="84" t="s">
        <v>4674</v>
      </c>
      <c r="V1392" s="84" t="s">
        <v>4721</v>
      </c>
      <c r="W1392" s="84" t="s">
        <v>4674</v>
      </c>
      <c r="X1392" s="84" t="s">
        <v>4674</v>
      </c>
      <c r="Y1392" s="84" t="s">
        <v>4721</v>
      </c>
      <c r="Z1392" s="84" t="s">
        <v>4721</v>
      </c>
      <c r="AA1392" s="84" t="s">
        <v>4674</v>
      </c>
      <c r="AB1392" s="84" t="s">
        <v>4674</v>
      </c>
      <c r="AC1392" s="84" t="s">
        <v>4721</v>
      </c>
      <c r="AD1392" s="84" t="s">
        <v>4674</v>
      </c>
      <c r="AE1392" s="84" t="s">
        <v>4674</v>
      </c>
      <c r="AF1392" s="84" t="s">
        <v>4721</v>
      </c>
      <c r="AG1392" s="84" t="s">
        <v>4721</v>
      </c>
      <c r="AH1392" s="84"/>
      <c r="AI1392" s="85">
        <f t="shared" si="176"/>
        <v>2</v>
      </c>
      <c r="AJ1392" s="86">
        <f t="shared" si="179"/>
        <v>2</v>
      </c>
      <c r="AK1392" s="87">
        <f t="shared" si="180"/>
        <v>0</v>
      </c>
      <c r="AL1392" s="87"/>
      <c r="AM1392" s="87">
        <f t="shared" si="181"/>
        <v>6</v>
      </c>
      <c r="AN1392" s="87">
        <f t="shared" si="177"/>
        <v>30</v>
      </c>
      <c r="AO1392" s="87">
        <f t="shared" si="182"/>
        <v>30</v>
      </c>
      <c r="AP1392" s="87">
        <v>31</v>
      </c>
      <c r="AQ1392" s="87">
        <v>30</v>
      </c>
      <c r="AR1392" s="87">
        <v>28</v>
      </c>
      <c r="AW1392" s="64" t="str">
        <f t="shared" si="183"/>
        <v>HAZİRAN 2026</v>
      </c>
      <c r="AX1392" s="89"/>
      <c r="AY1392" s="90"/>
      <c r="AZ1392" s="90" t="e">
        <f t="shared" si="178"/>
        <v>#N/A</v>
      </c>
    </row>
    <row r="1393" spans="1:52" ht="17.45" customHeight="1" x14ac:dyDescent="0.2">
      <c r="A1393" s="81">
        <v>1387</v>
      </c>
      <c r="B1393" s="82" t="s">
        <v>4312</v>
      </c>
      <c r="C1393" s="83" t="s">
        <v>4311</v>
      </c>
      <c r="D1393" s="84" t="s">
        <v>4674</v>
      </c>
      <c r="E1393" s="84" t="s">
        <v>4674</v>
      </c>
      <c r="F1393" s="84" t="s">
        <v>4679</v>
      </c>
      <c r="G1393" s="84" t="s">
        <v>4679</v>
      </c>
      <c r="H1393" s="84" t="s">
        <v>4679</v>
      </c>
      <c r="I1393" s="84" t="s">
        <v>4674</v>
      </c>
      <c r="J1393" s="84" t="s">
        <v>4674</v>
      </c>
      <c r="K1393" s="84" t="s">
        <v>4674</v>
      </c>
      <c r="L1393" s="84" t="s">
        <v>4674</v>
      </c>
      <c r="M1393" s="84" t="s">
        <v>4679</v>
      </c>
      <c r="N1393" s="84" t="s">
        <v>4679</v>
      </c>
      <c r="O1393" s="84" t="s">
        <v>4679</v>
      </c>
      <c r="P1393" s="84" t="s">
        <v>4674</v>
      </c>
      <c r="Q1393" s="84" t="s">
        <v>4674</v>
      </c>
      <c r="R1393" s="84" t="s">
        <v>4674</v>
      </c>
      <c r="S1393" s="84" t="s">
        <v>4674</v>
      </c>
      <c r="T1393" s="84" t="s">
        <v>4679</v>
      </c>
      <c r="U1393" s="84" t="s">
        <v>4679</v>
      </c>
      <c r="V1393" s="84" t="s">
        <v>4679</v>
      </c>
      <c r="W1393" s="84" t="s">
        <v>4674</v>
      </c>
      <c r="X1393" s="84" t="s">
        <v>4674</v>
      </c>
      <c r="Y1393" s="84" t="s">
        <v>4674</v>
      </c>
      <c r="Z1393" s="84" t="s">
        <v>4674</v>
      </c>
      <c r="AA1393" s="84" t="s">
        <v>4679</v>
      </c>
      <c r="AB1393" s="84" t="s">
        <v>4679</v>
      </c>
      <c r="AC1393" s="84" t="s">
        <v>4679</v>
      </c>
      <c r="AD1393" s="84" t="s">
        <v>4674</v>
      </c>
      <c r="AE1393" s="84" t="s">
        <v>4674</v>
      </c>
      <c r="AF1393" s="84" t="s">
        <v>4674</v>
      </c>
      <c r="AG1393" s="84" t="s">
        <v>4674</v>
      </c>
      <c r="AH1393" s="84"/>
      <c r="AI1393" s="85">
        <f t="shared" si="176"/>
        <v>12</v>
      </c>
      <c r="AJ1393" s="86">
        <f t="shared" si="179"/>
        <v>12</v>
      </c>
      <c r="AK1393" s="87">
        <f t="shared" si="180"/>
        <v>0</v>
      </c>
      <c r="AL1393" s="87"/>
      <c r="AM1393" s="87">
        <f t="shared" si="181"/>
        <v>6</v>
      </c>
      <c r="AN1393" s="87">
        <f t="shared" si="177"/>
        <v>30</v>
      </c>
      <c r="AO1393" s="87">
        <f t="shared" si="182"/>
        <v>30</v>
      </c>
      <c r="AP1393" s="87">
        <v>31</v>
      </c>
      <c r="AQ1393" s="87">
        <v>30</v>
      </c>
      <c r="AR1393" s="87">
        <v>28</v>
      </c>
      <c r="AW1393" s="64" t="str">
        <f t="shared" si="183"/>
        <v>HAZİRAN 2026</v>
      </c>
      <c r="AX1393" s="89"/>
      <c r="AY1393" s="90"/>
      <c r="AZ1393" s="90" t="e">
        <f t="shared" si="178"/>
        <v>#N/A</v>
      </c>
    </row>
    <row r="1394" spans="1:52" ht="17.45" customHeight="1" x14ac:dyDescent="0.2">
      <c r="A1394" s="81">
        <v>1388</v>
      </c>
      <c r="B1394" s="82" t="s">
        <v>4315</v>
      </c>
      <c r="C1394" s="83" t="s">
        <v>4314</v>
      </c>
      <c r="D1394" s="84" t="s">
        <v>4674</v>
      </c>
      <c r="E1394" s="84" t="s">
        <v>4679</v>
      </c>
      <c r="F1394" s="84" t="s">
        <v>4679</v>
      </c>
      <c r="G1394" s="84" t="s">
        <v>4679</v>
      </c>
      <c r="H1394" s="84" t="s">
        <v>4674</v>
      </c>
      <c r="I1394" s="84" t="s">
        <v>4674</v>
      </c>
      <c r="J1394" s="84" t="s">
        <v>4674</v>
      </c>
      <c r="K1394" s="84" t="s">
        <v>4674</v>
      </c>
      <c r="L1394" s="84" t="s">
        <v>4679</v>
      </c>
      <c r="M1394" s="84" t="s">
        <v>4679</v>
      </c>
      <c r="N1394" s="84" t="s">
        <v>4679</v>
      </c>
      <c r="O1394" s="84" t="s">
        <v>4674</v>
      </c>
      <c r="P1394" s="84" t="s">
        <v>4674</v>
      </c>
      <c r="Q1394" s="84" t="s">
        <v>4674</v>
      </c>
      <c r="R1394" s="84" t="s">
        <v>4674</v>
      </c>
      <c r="S1394" s="84" t="s">
        <v>4679</v>
      </c>
      <c r="T1394" s="84" t="s">
        <v>4679</v>
      </c>
      <c r="U1394" s="84" t="s">
        <v>4679</v>
      </c>
      <c r="V1394" s="84" t="s">
        <v>4674</v>
      </c>
      <c r="W1394" s="84" t="s">
        <v>4674</v>
      </c>
      <c r="X1394" s="84" t="s">
        <v>4674</v>
      </c>
      <c r="Y1394" s="84" t="s">
        <v>4674</v>
      </c>
      <c r="Z1394" s="84" t="s">
        <v>4679</v>
      </c>
      <c r="AA1394" s="84" t="s">
        <v>4679</v>
      </c>
      <c r="AB1394" s="84" t="s">
        <v>4679</v>
      </c>
      <c r="AC1394" s="84" t="s">
        <v>4674</v>
      </c>
      <c r="AD1394" s="84" t="s">
        <v>4674</v>
      </c>
      <c r="AE1394" s="84" t="s">
        <v>4674</v>
      </c>
      <c r="AF1394" s="84" t="s">
        <v>4674</v>
      </c>
      <c r="AG1394" s="84" t="s">
        <v>4679</v>
      </c>
      <c r="AH1394" s="84"/>
      <c r="AI1394" s="85">
        <f t="shared" si="176"/>
        <v>13</v>
      </c>
      <c r="AJ1394" s="86">
        <f t="shared" si="179"/>
        <v>13</v>
      </c>
      <c r="AK1394" s="87">
        <f t="shared" si="180"/>
        <v>0</v>
      </c>
      <c r="AL1394" s="87"/>
      <c r="AM1394" s="87">
        <f t="shared" si="181"/>
        <v>6</v>
      </c>
      <c r="AN1394" s="87">
        <f t="shared" si="177"/>
        <v>30</v>
      </c>
      <c r="AO1394" s="87">
        <f t="shared" si="182"/>
        <v>30</v>
      </c>
      <c r="AP1394" s="87">
        <v>31</v>
      </c>
      <c r="AQ1394" s="87">
        <v>30</v>
      </c>
      <c r="AR1394" s="87">
        <v>28</v>
      </c>
      <c r="AW1394" s="64" t="str">
        <f t="shared" si="183"/>
        <v>HAZİRAN 2026</v>
      </c>
      <c r="AX1394" s="89"/>
      <c r="AY1394" s="90"/>
      <c r="AZ1394" s="90" t="e">
        <f t="shared" si="178"/>
        <v>#N/A</v>
      </c>
    </row>
    <row r="1395" spans="1:52" ht="17.45" customHeight="1" x14ac:dyDescent="0.2">
      <c r="A1395" s="81">
        <v>1389</v>
      </c>
      <c r="B1395" s="82" t="s">
        <v>4318</v>
      </c>
      <c r="C1395" s="83" t="s">
        <v>4317</v>
      </c>
      <c r="D1395" s="84" t="s">
        <v>4679</v>
      </c>
      <c r="E1395" s="84" t="s">
        <v>4679</v>
      </c>
      <c r="F1395" s="84" t="s">
        <v>4679</v>
      </c>
      <c r="G1395" s="84" t="s">
        <v>4674</v>
      </c>
      <c r="H1395" s="84" t="s">
        <v>4674</v>
      </c>
      <c r="I1395" s="84" t="s">
        <v>4674</v>
      </c>
      <c r="J1395" s="84" t="s">
        <v>4674</v>
      </c>
      <c r="K1395" s="84" t="s">
        <v>4679</v>
      </c>
      <c r="L1395" s="84" t="s">
        <v>4679</v>
      </c>
      <c r="M1395" s="84" t="s">
        <v>4679</v>
      </c>
      <c r="N1395" s="84" t="s">
        <v>4674</v>
      </c>
      <c r="O1395" s="84" t="s">
        <v>4674</v>
      </c>
      <c r="P1395" s="84" t="s">
        <v>4674</v>
      </c>
      <c r="Q1395" s="84" t="s">
        <v>4674</v>
      </c>
      <c r="R1395" s="84" t="s">
        <v>4679</v>
      </c>
      <c r="S1395" s="84" t="s">
        <v>4679</v>
      </c>
      <c r="T1395" s="84" t="s">
        <v>4679</v>
      </c>
      <c r="U1395" s="84" t="s">
        <v>4674</v>
      </c>
      <c r="V1395" s="84" t="s">
        <v>4674</v>
      </c>
      <c r="W1395" s="84" t="s">
        <v>4674</v>
      </c>
      <c r="X1395" s="84" t="s">
        <v>4674</v>
      </c>
      <c r="Y1395" s="84" t="s">
        <v>4679</v>
      </c>
      <c r="Z1395" s="84" t="s">
        <v>4679</v>
      </c>
      <c r="AA1395" s="84" t="s">
        <v>4679</v>
      </c>
      <c r="AB1395" s="84" t="s">
        <v>4674</v>
      </c>
      <c r="AC1395" s="84" t="s">
        <v>4674</v>
      </c>
      <c r="AD1395" s="84" t="s">
        <v>4674</v>
      </c>
      <c r="AE1395" s="84" t="s">
        <v>4674</v>
      </c>
      <c r="AF1395" s="84" t="s">
        <v>4679</v>
      </c>
      <c r="AG1395" s="84" t="s">
        <v>4679</v>
      </c>
      <c r="AH1395" s="84"/>
      <c r="AI1395" s="85">
        <f t="shared" si="176"/>
        <v>14</v>
      </c>
      <c r="AJ1395" s="86">
        <f t="shared" si="179"/>
        <v>14</v>
      </c>
      <c r="AK1395" s="87">
        <f t="shared" si="180"/>
        <v>0</v>
      </c>
      <c r="AL1395" s="87"/>
      <c r="AM1395" s="87">
        <f t="shared" si="181"/>
        <v>6</v>
      </c>
      <c r="AN1395" s="87">
        <f t="shared" si="177"/>
        <v>30</v>
      </c>
      <c r="AO1395" s="87">
        <f t="shared" si="182"/>
        <v>30</v>
      </c>
      <c r="AP1395" s="87">
        <v>31</v>
      </c>
      <c r="AQ1395" s="87">
        <v>30</v>
      </c>
      <c r="AR1395" s="87">
        <v>28</v>
      </c>
      <c r="AW1395" s="64" t="str">
        <f t="shared" si="183"/>
        <v>HAZİRAN 2026</v>
      </c>
      <c r="AX1395" s="89"/>
      <c r="AY1395" s="90"/>
      <c r="AZ1395" s="90" t="e">
        <f t="shared" si="178"/>
        <v>#N/A</v>
      </c>
    </row>
    <row r="1396" spans="1:52" ht="17.45" customHeight="1" x14ac:dyDescent="0.2">
      <c r="A1396" s="81">
        <v>1390</v>
      </c>
      <c r="B1396" s="82" t="s">
        <v>4321</v>
      </c>
      <c r="C1396" s="83" t="s">
        <v>4320</v>
      </c>
      <c r="D1396" s="84" t="s">
        <v>4679</v>
      </c>
      <c r="E1396" s="84" t="s">
        <v>4679</v>
      </c>
      <c r="F1396" s="84" t="s">
        <v>4674</v>
      </c>
      <c r="G1396" s="84" t="s">
        <v>4679</v>
      </c>
      <c r="H1396" s="84" t="s">
        <v>4674</v>
      </c>
      <c r="I1396" s="84" t="s">
        <v>4674</v>
      </c>
      <c r="J1396" s="84" t="s">
        <v>4674</v>
      </c>
      <c r="K1396" s="84" t="s">
        <v>4679</v>
      </c>
      <c r="L1396" s="84" t="s">
        <v>4679</v>
      </c>
      <c r="M1396" s="84" t="s">
        <v>4674</v>
      </c>
      <c r="N1396" s="84" t="s">
        <v>4679</v>
      </c>
      <c r="O1396" s="84" t="s">
        <v>4674</v>
      </c>
      <c r="P1396" s="84" t="s">
        <v>4674</v>
      </c>
      <c r="Q1396" s="84" t="s">
        <v>4674</v>
      </c>
      <c r="R1396" s="84" t="s">
        <v>4679</v>
      </c>
      <c r="S1396" s="84" t="s">
        <v>4679</v>
      </c>
      <c r="T1396" s="84" t="s">
        <v>4674</v>
      </c>
      <c r="U1396" s="84" t="s">
        <v>4679</v>
      </c>
      <c r="V1396" s="84" t="s">
        <v>4674</v>
      </c>
      <c r="W1396" s="84" t="s">
        <v>4674</v>
      </c>
      <c r="X1396" s="84" t="s">
        <v>4674</v>
      </c>
      <c r="Y1396" s="84" t="s">
        <v>4679</v>
      </c>
      <c r="Z1396" s="84" t="s">
        <v>4679</v>
      </c>
      <c r="AA1396" s="84" t="s">
        <v>4674</v>
      </c>
      <c r="AB1396" s="84" t="s">
        <v>4679</v>
      </c>
      <c r="AC1396" s="84" t="s">
        <v>4674</v>
      </c>
      <c r="AD1396" s="84" t="s">
        <v>4674</v>
      </c>
      <c r="AE1396" s="84" t="s">
        <v>4674</v>
      </c>
      <c r="AF1396" s="84" t="s">
        <v>4679</v>
      </c>
      <c r="AG1396" s="84" t="s">
        <v>4679</v>
      </c>
      <c r="AH1396" s="84"/>
      <c r="AI1396" s="85">
        <f t="shared" si="176"/>
        <v>14</v>
      </c>
      <c r="AJ1396" s="86">
        <f t="shared" si="179"/>
        <v>14</v>
      </c>
      <c r="AK1396" s="87">
        <f t="shared" si="180"/>
        <v>0</v>
      </c>
      <c r="AL1396" s="87"/>
      <c r="AM1396" s="87">
        <f t="shared" si="181"/>
        <v>6</v>
      </c>
      <c r="AN1396" s="87">
        <f t="shared" si="177"/>
        <v>30</v>
      </c>
      <c r="AO1396" s="87">
        <f t="shared" si="182"/>
        <v>30</v>
      </c>
      <c r="AP1396" s="87">
        <v>31</v>
      </c>
      <c r="AQ1396" s="87">
        <v>30</v>
      </c>
      <c r="AR1396" s="87">
        <v>28</v>
      </c>
      <c r="AW1396" s="64" t="str">
        <f t="shared" si="183"/>
        <v>HAZİRAN 2026</v>
      </c>
      <c r="AX1396" s="89"/>
      <c r="AY1396" s="90"/>
      <c r="AZ1396" s="90" t="e">
        <f t="shared" si="178"/>
        <v>#N/A</v>
      </c>
    </row>
    <row r="1397" spans="1:52" ht="17.45" customHeight="1" x14ac:dyDescent="0.2">
      <c r="A1397" s="81">
        <v>1391</v>
      </c>
      <c r="B1397" s="82" t="s">
        <v>4324</v>
      </c>
      <c r="C1397" s="83" t="s">
        <v>4323</v>
      </c>
      <c r="D1397" s="84" t="s">
        <v>4674</v>
      </c>
      <c r="E1397" s="84" t="s">
        <v>4679</v>
      </c>
      <c r="F1397" s="84" t="s">
        <v>4674</v>
      </c>
      <c r="G1397" s="84" t="s">
        <v>4674</v>
      </c>
      <c r="H1397" s="84" t="s">
        <v>4679</v>
      </c>
      <c r="I1397" s="84" t="s">
        <v>4674</v>
      </c>
      <c r="J1397" s="84" t="s">
        <v>4674</v>
      </c>
      <c r="K1397" s="84" t="s">
        <v>4674</v>
      </c>
      <c r="L1397" s="84" t="s">
        <v>4679</v>
      </c>
      <c r="M1397" s="84" t="s">
        <v>4679</v>
      </c>
      <c r="N1397" s="84" t="s">
        <v>4674</v>
      </c>
      <c r="O1397" s="84" t="s">
        <v>4679</v>
      </c>
      <c r="P1397" s="84" t="s">
        <v>4674</v>
      </c>
      <c r="Q1397" s="84" t="s">
        <v>4674</v>
      </c>
      <c r="R1397" s="84" t="s">
        <v>4690</v>
      </c>
      <c r="S1397" s="84" t="s">
        <v>4674</v>
      </c>
      <c r="T1397" s="84" t="s">
        <v>4674</v>
      </c>
      <c r="U1397" s="84" t="s">
        <v>4674</v>
      </c>
      <c r="V1397" s="84" t="s">
        <v>4674</v>
      </c>
      <c r="W1397" s="84" t="s">
        <v>4674</v>
      </c>
      <c r="X1397" s="84" t="s">
        <v>4674</v>
      </c>
      <c r="Y1397" s="84" t="s">
        <v>4674</v>
      </c>
      <c r="Z1397" s="84" t="s">
        <v>4674</v>
      </c>
      <c r="AA1397" s="84" t="s">
        <v>4674</v>
      </c>
      <c r="AB1397" s="84" t="s">
        <v>4674</v>
      </c>
      <c r="AC1397" s="84" t="s">
        <v>4674</v>
      </c>
      <c r="AD1397" s="84" t="s">
        <v>4674</v>
      </c>
      <c r="AE1397" s="84" t="s">
        <v>4674</v>
      </c>
      <c r="AF1397" s="84" t="s">
        <v>4674</v>
      </c>
      <c r="AG1397" s="84" t="s">
        <v>4674</v>
      </c>
      <c r="AH1397" s="84"/>
      <c r="AI1397" s="85">
        <f t="shared" si="176"/>
        <v>5</v>
      </c>
      <c r="AJ1397" s="86">
        <f t="shared" si="179"/>
        <v>5</v>
      </c>
      <c r="AK1397" s="87">
        <f t="shared" si="180"/>
        <v>0</v>
      </c>
      <c r="AL1397" s="87"/>
      <c r="AM1397" s="87">
        <f t="shared" si="181"/>
        <v>6</v>
      </c>
      <c r="AN1397" s="87">
        <f t="shared" si="177"/>
        <v>30</v>
      </c>
      <c r="AO1397" s="87">
        <f t="shared" si="182"/>
        <v>30</v>
      </c>
      <c r="AP1397" s="87">
        <v>31</v>
      </c>
      <c r="AQ1397" s="87">
        <v>30</v>
      </c>
      <c r="AR1397" s="87">
        <v>28</v>
      </c>
      <c r="AW1397" s="64" t="str">
        <f t="shared" si="183"/>
        <v>HAZİRAN 2026</v>
      </c>
      <c r="AX1397" s="89"/>
      <c r="AY1397" s="90"/>
      <c r="AZ1397" s="90" t="e">
        <f t="shared" si="178"/>
        <v>#N/A</v>
      </c>
    </row>
    <row r="1398" spans="1:52" ht="17.45" customHeight="1" x14ac:dyDescent="0.2">
      <c r="A1398" s="81">
        <v>1392</v>
      </c>
      <c r="B1398" s="82" t="s">
        <v>4327</v>
      </c>
      <c r="C1398" s="83" t="s">
        <v>4326</v>
      </c>
      <c r="D1398" s="84" t="s">
        <v>4679</v>
      </c>
      <c r="E1398" s="84" t="s">
        <v>4679</v>
      </c>
      <c r="F1398" s="84" t="s">
        <v>4679</v>
      </c>
      <c r="G1398" s="84" t="s">
        <v>4674</v>
      </c>
      <c r="H1398" s="84" t="s">
        <v>4674</v>
      </c>
      <c r="I1398" s="84" t="s">
        <v>4674</v>
      </c>
      <c r="J1398" s="84" t="s">
        <v>4674</v>
      </c>
      <c r="K1398" s="84" t="s">
        <v>4679</v>
      </c>
      <c r="L1398" s="84" t="s">
        <v>4679</v>
      </c>
      <c r="M1398" s="84" t="s">
        <v>4679</v>
      </c>
      <c r="N1398" s="84" t="s">
        <v>4674</v>
      </c>
      <c r="O1398" s="84" t="s">
        <v>4674</v>
      </c>
      <c r="P1398" s="84" t="s">
        <v>4674</v>
      </c>
      <c r="Q1398" s="84" t="s">
        <v>4674</v>
      </c>
      <c r="R1398" s="84" t="s">
        <v>4679</v>
      </c>
      <c r="S1398" s="84" t="s">
        <v>4679</v>
      </c>
      <c r="T1398" s="84" t="s">
        <v>4679</v>
      </c>
      <c r="U1398" s="84" t="s">
        <v>4674</v>
      </c>
      <c r="V1398" s="84" t="s">
        <v>4674</v>
      </c>
      <c r="W1398" s="84" t="s">
        <v>4674</v>
      </c>
      <c r="X1398" s="84" t="s">
        <v>4674</v>
      </c>
      <c r="Y1398" s="84" t="s">
        <v>4679</v>
      </c>
      <c r="Z1398" s="84" t="s">
        <v>4679</v>
      </c>
      <c r="AA1398" s="84" t="s">
        <v>4679</v>
      </c>
      <c r="AB1398" s="84" t="s">
        <v>4674</v>
      </c>
      <c r="AC1398" s="84" t="s">
        <v>4674</v>
      </c>
      <c r="AD1398" s="84" t="s">
        <v>4674</v>
      </c>
      <c r="AE1398" s="84" t="s">
        <v>4674</v>
      </c>
      <c r="AF1398" s="84" t="s">
        <v>4690</v>
      </c>
      <c r="AG1398" s="84" t="s">
        <v>4690</v>
      </c>
      <c r="AH1398" s="84"/>
      <c r="AI1398" s="85">
        <f t="shared" si="176"/>
        <v>12</v>
      </c>
      <c r="AJ1398" s="86">
        <f t="shared" si="179"/>
        <v>12</v>
      </c>
      <c r="AK1398" s="87">
        <f t="shared" si="180"/>
        <v>0</v>
      </c>
      <c r="AL1398" s="87"/>
      <c r="AM1398" s="87">
        <f t="shared" si="181"/>
        <v>6</v>
      </c>
      <c r="AN1398" s="87">
        <f t="shared" si="177"/>
        <v>30</v>
      </c>
      <c r="AO1398" s="87">
        <f t="shared" si="182"/>
        <v>30</v>
      </c>
      <c r="AP1398" s="87">
        <v>31</v>
      </c>
      <c r="AQ1398" s="87">
        <v>30</v>
      </c>
      <c r="AR1398" s="87">
        <v>28</v>
      </c>
      <c r="AW1398" s="64" t="str">
        <f t="shared" si="183"/>
        <v>HAZİRAN 2026</v>
      </c>
      <c r="AX1398" s="89"/>
      <c r="AY1398" s="90"/>
      <c r="AZ1398" s="90" t="e">
        <f t="shared" si="178"/>
        <v>#N/A</v>
      </c>
    </row>
    <row r="1399" spans="1:52" ht="17.45" customHeight="1" x14ac:dyDescent="0.2">
      <c r="A1399" s="81">
        <v>1393</v>
      </c>
      <c r="B1399" s="82" t="s">
        <v>4330</v>
      </c>
      <c r="C1399" s="83" t="s">
        <v>4329</v>
      </c>
      <c r="D1399" s="84" t="s">
        <v>4679</v>
      </c>
      <c r="E1399" s="84" t="s">
        <v>4679</v>
      </c>
      <c r="F1399" s="84" t="s">
        <v>4679</v>
      </c>
      <c r="G1399" s="84" t="s">
        <v>4674</v>
      </c>
      <c r="H1399" s="84" t="s">
        <v>4674</v>
      </c>
      <c r="I1399" s="84" t="s">
        <v>4674</v>
      </c>
      <c r="J1399" s="84" t="s">
        <v>4674</v>
      </c>
      <c r="K1399" s="84" t="s">
        <v>4679</v>
      </c>
      <c r="L1399" s="84" t="s">
        <v>4679</v>
      </c>
      <c r="M1399" s="84" t="s">
        <v>4679</v>
      </c>
      <c r="N1399" s="84" t="s">
        <v>4674</v>
      </c>
      <c r="O1399" s="84" t="s">
        <v>4674</v>
      </c>
      <c r="P1399" s="84" t="s">
        <v>4674</v>
      </c>
      <c r="Q1399" s="84" t="s">
        <v>4674</v>
      </c>
      <c r="R1399" s="84" t="s">
        <v>4679</v>
      </c>
      <c r="S1399" s="84" t="s">
        <v>4679</v>
      </c>
      <c r="T1399" s="84" t="s">
        <v>4679</v>
      </c>
      <c r="U1399" s="84" t="s">
        <v>4674</v>
      </c>
      <c r="V1399" s="84" t="s">
        <v>4674</v>
      </c>
      <c r="W1399" s="84" t="s">
        <v>4674</v>
      </c>
      <c r="X1399" s="84" t="s">
        <v>4674</v>
      </c>
      <c r="Y1399" s="84" t="s">
        <v>4679</v>
      </c>
      <c r="Z1399" s="84" t="s">
        <v>4679</v>
      </c>
      <c r="AA1399" s="84" t="s">
        <v>4679</v>
      </c>
      <c r="AB1399" s="84" t="s">
        <v>4674</v>
      </c>
      <c r="AC1399" s="84" t="s">
        <v>4674</v>
      </c>
      <c r="AD1399" s="84" t="s">
        <v>4674</v>
      </c>
      <c r="AE1399" s="84" t="s">
        <v>4674</v>
      </c>
      <c r="AF1399" s="84" t="s">
        <v>4679</v>
      </c>
      <c r="AG1399" s="84" t="s">
        <v>4679</v>
      </c>
      <c r="AH1399" s="84"/>
      <c r="AI1399" s="85">
        <f t="shared" si="176"/>
        <v>14</v>
      </c>
      <c r="AJ1399" s="86">
        <f t="shared" si="179"/>
        <v>14</v>
      </c>
      <c r="AK1399" s="87">
        <f t="shared" si="180"/>
        <v>0</v>
      </c>
      <c r="AL1399" s="87"/>
      <c r="AM1399" s="87">
        <f t="shared" si="181"/>
        <v>6</v>
      </c>
      <c r="AN1399" s="87">
        <f t="shared" si="177"/>
        <v>30</v>
      </c>
      <c r="AO1399" s="87">
        <f t="shared" si="182"/>
        <v>30</v>
      </c>
      <c r="AP1399" s="87">
        <v>31</v>
      </c>
      <c r="AQ1399" s="87">
        <v>30</v>
      </c>
      <c r="AR1399" s="87">
        <v>28</v>
      </c>
      <c r="AW1399" s="64" t="str">
        <f t="shared" si="183"/>
        <v>HAZİRAN 2026</v>
      </c>
      <c r="AX1399" s="89"/>
      <c r="AY1399" s="90"/>
      <c r="AZ1399" s="90" t="e">
        <f t="shared" si="178"/>
        <v>#N/A</v>
      </c>
    </row>
    <row r="1400" spans="1:52" ht="17.45" customHeight="1" x14ac:dyDescent="0.2">
      <c r="A1400" s="81">
        <v>1394</v>
      </c>
      <c r="B1400" s="82" t="s">
        <v>4333</v>
      </c>
      <c r="C1400" s="83" t="s">
        <v>4332</v>
      </c>
      <c r="D1400" s="84" t="s">
        <v>4679</v>
      </c>
      <c r="E1400" s="84" t="s">
        <v>4679</v>
      </c>
      <c r="F1400" s="84" t="s">
        <v>4679</v>
      </c>
      <c r="G1400" s="84" t="s">
        <v>4674</v>
      </c>
      <c r="H1400" s="84" t="s">
        <v>4674</v>
      </c>
      <c r="I1400" s="84" t="s">
        <v>4674</v>
      </c>
      <c r="J1400" s="84" t="s">
        <v>4674</v>
      </c>
      <c r="K1400" s="84" t="s">
        <v>4679</v>
      </c>
      <c r="L1400" s="84" t="s">
        <v>4679</v>
      </c>
      <c r="M1400" s="84" t="s">
        <v>4679</v>
      </c>
      <c r="N1400" s="84" t="s">
        <v>4674</v>
      </c>
      <c r="O1400" s="84" t="s">
        <v>4674</v>
      </c>
      <c r="P1400" s="84" t="s">
        <v>4674</v>
      </c>
      <c r="Q1400" s="84" t="s">
        <v>4674</v>
      </c>
      <c r="R1400" s="84" t="s">
        <v>4679</v>
      </c>
      <c r="S1400" s="84" t="s">
        <v>4679</v>
      </c>
      <c r="T1400" s="84" t="s">
        <v>4679</v>
      </c>
      <c r="U1400" s="84" t="s">
        <v>4674</v>
      </c>
      <c r="V1400" s="84" t="s">
        <v>4674</v>
      </c>
      <c r="W1400" s="84" t="s">
        <v>4674</v>
      </c>
      <c r="X1400" s="84" t="s">
        <v>4674</v>
      </c>
      <c r="Y1400" s="84" t="s">
        <v>4679</v>
      </c>
      <c r="Z1400" s="84" t="s">
        <v>4679</v>
      </c>
      <c r="AA1400" s="84" t="s">
        <v>4679</v>
      </c>
      <c r="AB1400" s="84" t="s">
        <v>4674</v>
      </c>
      <c r="AC1400" s="84" t="s">
        <v>4674</v>
      </c>
      <c r="AD1400" s="84" t="s">
        <v>4674</v>
      </c>
      <c r="AE1400" s="84" t="s">
        <v>4674</v>
      </c>
      <c r="AF1400" s="84" t="s">
        <v>4679</v>
      </c>
      <c r="AG1400" s="84" t="s">
        <v>4679</v>
      </c>
      <c r="AH1400" s="84"/>
      <c r="AI1400" s="85">
        <f t="shared" si="176"/>
        <v>14</v>
      </c>
      <c r="AJ1400" s="86">
        <f t="shared" si="179"/>
        <v>14</v>
      </c>
      <c r="AK1400" s="87">
        <f t="shared" si="180"/>
        <v>0</v>
      </c>
      <c r="AL1400" s="87"/>
      <c r="AM1400" s="87">
        <f t="shared" si="181"/>
        <v>6</v>
      </c>
      <c r="AN1400" s="87">
        <f t="shared" si="177"/>
        <v>30</v>
      </c>
      <c r="AO1400" s="87">
        <f t="shared" si="182"/>
        <v>30</v>
      </c>
      <c r="AP1400" s="87">
        <v>31</v>
      </c>
      <c r="AQ1400" s="87">
        <v>30</v>
      </c>
      <c r="AR1400" s="87">
        <v>28</v>
      </c>
      <c r="AW1400" s="64" t="str">
        <f t="shared" si="183"/>
        <v>HAZİRAN 2026</v>
      </c>
      <c r="AX1400" s="89"/>
      <c r="AY1400" s="90"/>
      <c r="AZ1400" s="90" t="e">
        <f t="shared" si="178"/>
        <v>#N/A</v>
      </c>
    </row>
    <row r="1401" spans="1:52" ht="17.45" customHeight="1" x14ac:dyDescent="0.2">
      <c r="A1401" s="81">
        <v>1395</v>
      </c>
      <c r="B1401" s="82" t="s">
        <v>4336</v>
      </c>
      <c r="C1401" s="83" t="s">
        <v>4335</v>
      </c>
      <c r="D1401" s="84" t="s">
        <v>4679</v>
      </c>
      <c r="E1401" s="84" t="s">
        <v>4674</v>
      </c>
      <c r="F1401" s="84" t="s">
        <v>4679</v>
      </c>
      <c r="G1401" s="84" t="s">
        <v>4674</v>
      </c>
      <c r="H1401" s="84" t="s">
        <v>4679</v>
      </c>
      <c r="I1401" s="84" t="s">
        <v>4674</v>
      </c>
      <c r="J1401" s="84" t="s">
        <v>4674</v>
      </c>
      <c r="K1401" s="84" t="s">
        <v>4674</v>
      </c>
      <c r="L1401" s="84" t="s">
        <v>4679</v>
      </c>
      <c r="M1401" s="84" t="s">
        <v>4679</v>
      </c>
      <c r="N1401" s="84" t="s">
        <v>4674</v>
      </c>
      <c r="O1401" s="84" t="s">
        <v>4679</v>
      </c>
      <c r="P1401" s="84" t="s">
        <v>4674</v>
      </c>
      <c r="Q1401" s="84" t="s">
        <v>4674</v>
      </c>
      <c r="R1401" s="84" t="s">
        <v>4674</v>
      </c>
      <c r="S1401" s="84" t="s">
        <v>4679</v>
      </c>
      <c r="T1401" s="84" t="s">
        <v>4674</v>
      </c>
      <c r="U1401" s="84" t="s">
        <v>4679</v>
      </c>
      <c r="V1401" s="84" t="s">
        <v>4679</v>
      </c>
      <c r="W1401" s="84" t="s">
        <v>4674</v>
      </c>
      <c r="X1401" s="84" t="s">
        <v>4674</v>
      </c>
      <c r="Y1401" s="84" t="s">
        <v>4674</v>
      </c>
      <c r="Z1401" s="84" t="s">
        <v>4679</v>
      </c>
      <c r="AA1401" s="84" t="s">
        <v>4679</v>
      </c>
      <c r="AB1401" s="84" t="s">
        <v>4679</v>
      </c>
      <c r="AC1401" s="84" t="s">
        <v>4674</v>
      </c>
      <c r="AD1401" s="84" t="s">
        <v>4674</v>
      </c>
      <c r="AE1401" s="84" t="s">
        <v>4674</v>
      </c>
      <c r="AF1401" s="84" t="s">
        <v>4679</v>
      </c>
      <c r="AG1401" s="84" t="s">
        <v>4679</v>
      </c>
      <c r="AH1401" s="84"/>
      <c r="AI1401" s="85">
        <f t="shared" si="176"/>
        <v>14</v>
      </c>
      <c r="AJ1401" s="86">
        <f t="shared" si="179"/>
        <v>14</v>
      </c>
      <c r="AK1401" s="87">
        <f t="shared" si="180"/>
        <v>0</v>
      </c>
      <c r="AL1401" s="87"/>
      <c r="AM1401" s="87">
        <f t="shared" si="181"/>
        <v>6</v>
      </c>
      <c r="AN1401" s="87">
        <f t="shared" si="177"/>
        <v>30</v>
      </c>
      <c r="AO1401" s="87">
        <f t="shared" si="182"/>
        <v>30</v>
      </c>
      <c r="AP1401" s="87">
        <v>31</v>
      </c>
      <c r="AQ1401" s="87">
        <v>30</v>
      </c>
      <c r="AR1401" s="87">
        <v>28</v>
      </c>
      <c r="AW1401" s="64" t="str">
        <f t="shared" si="183"/>
        <v>HAZİRAN 2026</v>
      </c>
      <c r="AX1401" s="89"/>
      <c r="AY1401" s="90"/>
      <c r="AZ1401" s="90" t="e">
        <f t="shared" si="178"/>
        <v>#N/A</v>
      </c>
    </row>
    <row r="1402" spans="1:52" ht="17.45" customHeight="1" x14ac:dyDescent="0.2">
      <c r="A1402" s="81">
        <v>1396</v>
      </c>
      <c r="B1402" s="82" t="s">
        <v>4339</v>
      </c>
      <c r="C1402" s="83" t="s">
        <v>4338</v>
      </c>
      <c r="D1402" s="84" t="s">
        <v>4679</v>
      </c>
      <c r="E1402" s="84" t="s">
        <v>4679</v>
      </c>
      <c r="F1402" s="84" t="s">
        <v>4679</v>
      </c>
      <c r="G1402" s="84" t="s">
        <v>4674</v>
      </c>
      <c r="H1402" s="84" t="s">
        <v>4674</v>
      </c>
      <c r="I1402" s="84" t="s">
        <v>4674</v>
      </c>
      <c r="J1402" s="84" t="s">
        <v>4674</v>
      </c>
      <c r="K1402" s="84" t="s">
        <v>4679</v>
      </c>
      <c r="L1402" s="84" t="s">
        <v>4679</v>
      </c>
      <c r="M1402" s="84" t="s">
        <v>4674</v>
      </c>
      <c r="N1402" s="84" t="s">
        <v>4674</v>
      </c>
      <c r="O1402" s="84" t="s">
        <v>4679</v>
      </c>
      <c r="P1402" s="84" t="s">
        <v>4674</v>
      </c>
      <c r="Q1402" s="84" t="s">
        <v>4674</v>
      </c>
      <c r="R1402" s="84" t="s">
        <v>4679</v>
      </c>
      <c r="S1402" s="84" t="s">
        <v>4679</v>
      </c>
      <c r="T1402" s="84" t="s">
        <v>4679</v>
      </c>
      <c r="U1402" s="84" t="s">
        <v>4674</v>
      </c>
      <c r="V1402" s="84" t="s">
        <v>4674</v>
      </c>
      <c r="W1402" s="84" t="s">
        <v>4674</v>
      </c>
      <c r="X1402" s="84" t="s">
        <v>4674</v>
      </c>
      <c r="Y1402" s="84" t="s">
        <v>4679</v>
      </c>
      <c r="Z1402" s="84" t="s">
        <v>4679</v>
      </c>
      <c r="AA1402" s="84" t="s">
        <v>4679</v>
      </c>
      <c r="AB1402" s="84" t="s">
        <v>4674</v>
      </c>
      <c r="AC1402" s="84" t="s">
        <v>4674</v>
      </c>
      <c r="AD1402" s="84" t="s">
        <v>4674</v>
      </c>
      <c r="AE1402" s="84" t="s">
        <v>4674</v>
      </c>
      <c r="AF1402" s="84" t="s">
        <v>4679</v>
      </c>
      <c r="AG1402" s="84" t="s">
        <v>4679</v>
      </c>
      <c r="AH1402" s="84"/>
      <c r="AI1402" s="85">
        <f t="shared" si="176"/>
        <v>14</v>
      </c>
      <c r="AJ1402" s="86">
        <f t="shared" si="179"/>
        <v>14</v>
      </c>
      <c r="AK1402" s="87">
        <f t="shared" si="180"/>
        <v>0</v>
      </c>
      <c r="AL1402" s="87"/>
      <c r="AM1402" s="87">
        <f t="shared" si="181"/>
        <v>6</v>
      </c>
      <c r="AN1402" s="87">
        <f t="shared" si="177"/>
        <v>30</v>
      </c>
      <c r="AO1402" s="87">
        <f t="shared" si="182"/>
        <v>30</v>
      </c>
      <c r="AP1402" s="87">
        <v>31</v>
      </c>
      <c r="AQ1402" s="87">
        <v>30</v>
      </c>
      <c r="AR1402" s="87">
        <v>28</v>
      </c>
      <c r="AW1402" s="64" t="str">
        <f t="shared" si="183"/>
        <v>HAZİRAN 2026</v>
      </c>
      <c r="AX1402" s="89"/>
      <c r="AY1402" s="90"/>
      <c r="AZ1402" s="90" t="e">
        <f t="shared" si="178"/>
        <v>#N/A</v>
      </c>
    </row>
    <row r="1403" spans="1:52" ht="17.45" customHeight="1" x14ac:dyDescent="0.2">
      <c r="A1403" s="81">
        <v>1397</v>
      </c>
      <c r="B1403" s="82" t="s">
        <v>4342</v>
      </c>
      <c r="C1403" s="83" t="s">
        <v>4341</v>
      </c>
      <c r="D1403" s="84" t="s">
        <v>4674</v>
      </c>
      <c r="E1403" s="84" t="s">
        <v>4679</v>
      </c>
      <c r="F1403" s="84" t="s">
        <v>4674</v>
      </c>
      <c r="G1403" s="84" t="s">
        <v>4679</v>
      </c>
      <c r="H1403" s="84" t="s">
        <v>4679</v>
      </c>
      <c r="I1403" s="84" t="s">
        <v>4674</v>
      </c>
      <c r="J1403" s="84" t="s">
        <v>4674</v>
      </c>
      <c r="K1403" s="84" t="s">
        <v>4679</v>
      </c>
      <c r="L1403" s="84" t="s">
        <v>4679</v>
      </c>
      <c r="M1403" s="84" t="s">
        <v>4674</v>
      </c>
      <c r="N1403" s="84" t="s">
        <v>4674</v>
      </c>
      <c r="O1403" s="84" t="s">
        <v>4674</v>
      </c>
      <c r="P1403" s="84" t="s">
        <v>4674</v>
      </c>
      <c r="Q1403" s="84" t="s">
        <v>4674</v>
      </c>
      <c r="R1403" s="84" t="s">
        <v>4674</v>
      </c>
      <c r="S1403" s="84" t="s">
        <v>4674</v>
      </c>
      <c r="T1403" s="84" t="s">
        <v>4674</v>
      </c>
      <c r="U1403" s="84" t="s">
        <v>4674</v>
      </c>
      <c r="V1403" s="84" t="s">
        <v>4674</v>
      </c>
      <c r="W1403" s="84" t="s">
        <v>4674</v>
      </c>
      <c r="X1403" s="84" t="s">
        <v>4674</v>
      </c>
      <c r="Y1403" s="84" t="s">
        <v>4674</v>
      </c>
      <c r="Z1403" s="84" t="s">
        <v>4674</v>
      </c>
      <c r="AA1403" s="84" t="s">
        <v>4674</v>
      </c>
      <c r="AB1403" s="84" t="s">
        <v>4674</v>
      </c>
      <c r="AC1403" s="84" t="s">
        <v>4674</v>
      </c>
      <c r="AD1403" s="84" t="s">
        <v>4674</v>
      </c>
      <c r="AE1403" s="84" t="s">
        <v>4674</v>
      </c>
      <c r="AF1403" s="84" t="s">
        <v>4674</v>
      </c>
      <c r="AG1403" s="84" t="s">
        <v>4674</v>
      </c>
      <c r="AH1403" s="84"/>
      <c r="AI1403" s="85">
        <f t="shared" si="176"/>
        <v>5</v>
      </c>
      <c r="AJ1403" s="86">
        <f t="shared" si="179"/>
        <v>5</v>
      </c>
      <c r="AK1403" s="87">
        <f t="shared" si="180"/>
        <v>0</v>
      </c>
      <c r="AL1403" s="87"/>
      <c r="AM1403" s="87">
        <f t="shared" si="181"/>
        <v>6</v>
      </c>
      <c r="AN1403" s="87">
        <f t="shared" si="177"/>
        <v>30</v>
      </c>
      <c r="AO1403" s="87">
        <f t="shared" si="182"/>
        <v>30</v>
      </c>
      <c r="AP1403" s="87">
        <v>31</v>
      </c>
      <c r="AQ1403" s="87">
        <v>30</v>
      </c>
      <c r="AR1403" s="87">
        <v>28</v>
      </c>
      <c r="AW1403" s="64" t="str">
        <f t="shared" si="183"/>
        <v>HAZİRAN 2026</v>
      </c>
      <c r="AX1403" s="89"/>
      <c r="AY1403" s="90"/>
      <c r="AZ1403" s="90" t="e">
        <f t="shared" si="178"/>
        <v>#N/A</v>
      </c>
    </row>
    <row r="1404" spans="1:52" ht="17.45" customHeight="1" x14ac:dyDescent="0.2">
      <c r="A1404" s="81">
        <v>1398</v>
      </c>
      <c r="B1404" s="82" t="s">
        <v>4345</v>
      </c>
      <c r="C1404" s="83" t="s">
        <v>4344</v>
      </c>
      <c r="D1404" s="84" t="s">
        <v>4674</v>
      </c>
      <c r="E1404" s="84" t="s">
        <v>4674</v>
      </c>
      <c r="F1404" s="84" t="s">
        <v>4679</v>
      </c>
      <c r="G1404" s="84" t="s">
        <v>4679</v>
      </c>
      <c r="H1404" s="84" t="s">
        <v>4679</v>
      </c>
      <c r="I1404" s="84" t="s">
        <v>4674</v>
      </c>
      <c r="J1404" s="84" t="s">
        <v>4674</v>
      </c>
      <c r="K1404" s="84" t="s">
        <v>4674</v>
      </c>
      <c r="L1404" s="84" t="s">
        <v>4679</v>
      </c>
      <c r="M1404" s="84" t="s">
        <v>4674</v>
      </c>
      <c r="N1404" s="84" t="s">
        <v>4679</v>
      </c>
      <c r="O1404" s="84" t="s">
        <v>4679</v>
      </c>
      <c r="P1404" s="84" t="s">
        <v>4674</v>
      </c>
      <c r="Q1404" s="84" t="s">
        <v>4674</v>
      </c>
      <c r="R1404" s="84" t="s">
        <v>4679</v>
      </c>
      <c r="S1404" s="84" t="s">
        <v>4674</v>
      </c>
      <c r="T1404" s="84" t="s">
        <v>4674</v>
      </c>
      <c r="U1404" s="84" t="s">
        <v>4679</v>
      </c>
      <c r="V1404" s="84" t="s">
        <v>4679</v>
      </c>
      <c r="W1404" s="84" t="s">
        <v>4674</v>
      </c>
      <c r="X1404" s="84" t="s">
        <v>4674</v>
      </c>
      <c r="Y1404" s="84" t="s">
        <v>4679</v>
      </c>
      <c r="Z1404" s="84" t="s">
        <v>4679</v>
      </c>
      <c r="AA1404" s="84" t="s">
        <v>4679</v>
      </c>
      <c r="AB1404" s="84" t="s">
        <v>4674</v>
      </c>
      <c r="AC1404" s="84" t="s">
        <v>4674</v>
      </c>
      <c r="AD1404" s="84" t="s">
        <v>4674</v>
      </c>
      <c r="AE1404" s="84" t="s">
        <v>4674</v>
      </c>
      <c r="AF1404" s="84" t="s">
        <v>4679</v>
      </c>
      <c r="AG1404" s="84" t="s">
        <v>4679</v>
      </c>
      <c r="AH1404" s="84"/>
      <c r="AI1404" s="85">
        <f t="shared" si="176"/>
        <v>14</v>
      </c>
      <c r="AJ1404" s="86">
        <f t="shared" si="179"/>
        <v>14</v>
      </c>
      <c r="AK1404" s="87">
        <f t="shared" si="180"/>
        <v>0</v>
      </c>
      <c r="AL1404" s="87"/>
      <c r="AM1404" s="87">
        <f t="shared" si="181"/>
        <v>6</v>
      </c>
      <c r="AN1404" s="87">
        <f t="shared" si="177"/>
        <v>30</v>
      </c>
      <c r="AO1404" s="87">
        <f t="shared" si="182"/>
        <v>30</v>
      </c>
      <c r="AP1404" s="87">
        <v>31</v>
      </c>
      <c r="AQ1404" s="87">
        <v>30</v>
      </c>
      <c r="AR1404" s="87">
        <v>28</v>
      </c>
      <c r="AW1404" s="64" t="str">
        <f t="shared" si="183"/>
        <v>HAZİRAN 2026</v>
      </c>
      <c r="AX1404" s="89"/>
      <c r="AY1404" s="90"/>
      <c r="AZ1404" s="90" t="e">
        <f t="shared" si="178"/>
        <v>#N/A</v>
      </c>
    </row>
    <row r="1405" spans="1:52" ht="17.45" customHeight="1" x14ac:dyDescent="0.2">
      <c r="A1405" s="81">
        <v>1399</v>
      </c>
      <c r="B1405" s="82" t="s">
        <v>4348</v>
      </c>
      <c r="C1405" s="83" t="s">
        <v>4347</v>
      </c>
      <c r="D1405" s="84" t="s">
        <v>4674</v>
      </c>
      <c r="E1405" s="84" t="s">
        <v>4674</v>
      </c>
      <c r="F1405" s="84" t="s">
        <v>4674</v>
      </c>
      <c r="G1405" s="84" t="s">
        <v>4674</v>
      </c>
      <c r="H1405" s="84" t="s">
        <v>4674</v>
      </c>
      <c r="I1405" s="84" t="s">
        <v>4674</v>
      </c>
      <c r="J1405" s="84" t="s">
        <v>4674</v>
      </c>
      <c r="K1405" s="84" t="s">
        <v>4674</v>
      </c>
      <c r="L1405" s="84" t="s">
        <v>4674</v>
      </c>
      <c r="M1405" s="84" t="s">
        <v>4679</v>
      </c>
      <c r="N1405" s="84" t="s">
        <v>4674</v>
      </c>
      <c r="O1405" s="84" t="s">
        <v>4674</v>
      </c>
      <c r="P1405" s="84" t="s">
        <v>4674</v>
      </c>
      <c r="Q1405" s="84" t="s">
        <v>4674</v>
      </c>
      <c r="R1405" s="84" t="s">
        <v>4674</v>
      </c>
      <c r="S1405" s="84" t="s">
        <v>4674</v>
      </c>
      <c r="T1405" s="84" t="s">
        <v>4674</v>
      </c>
      <c r="U1405" s="84" t="s">
        <v>4674</v>
      </c>
      <c r="V1405" s="84" t="s">
        <v>4674</v>
      </c>
      <c r="W1405" s="84" t="s">
        <v>4674</v>
      </c>
      <c r="X1405" s="84" t="s">
        <v>4674</v>
      </c>
      <c r="Y1405" s="84" t="s">
        <v>4674</v>
      </c>
      <c r="Z1405" s="84" t="s">
        <v>4674</v>
      </c>
      <c r="AA1405" s="84" t="s">
        <v>4674</v>
      </c>
      <c r="AB1405" s="84" t="s">
        <v>4674</v>
      </c>
      <c r="AC1405" s="84" t="s">
        <v>4674</v>
      </c>
      <c r="AD1405" s="84" t="s">
        <v>4674</v>
      </c>
      <c r="AE1405" s="84" t="s">
        <v>4674</v>
      </c>
      <c r="AF1405" s="84" t="s">
        <v>4674</v>
      </c>
      <c r="AG1405" s="84" t="s">
        <v>4674</v>
      </c>
      <c r="AH1405" s="84"/>
      <c r="AI1405" s="85">
        <f t="shared" si="176"/>
        <v>1</v>
      </c>
      <c r="AJ1405" s="86">
        <f t="shared" si="179"/>
        <v>1</v>
      </c>
      <c r="AK1405" s="87">
        <f t="shared" si="180"/>
        <v>0</v>
      </c>
      <c r="AL1405" s="87"/>
      <c r="AM1405" s="87">
        <f t="shared" si="181"/>
        <v>6</v>
      </c>
      <c r="AN1405" s="87">
        <f t="shared" si="177"/>
        <v>30</v>
      </c>
      <c r="AO1405" s="87">
        <f t="shared" si="182"/>
        <v>30</v>
      </c>
      <c r="AP1405" s="87">
        <v>31</v>
      </c>
      <c r="AQ1405" s="87">
        <v>30</v>
      </c>
      <c r="AR1405" s="87">
        <v>28</v>
      </c>
      <c r="AW1405" s="64" t="str">
        <f t="shared" si="183"/>
        <v>HAZİRAN 2026</v>
      </c>
      <c r="AX1405" s="89"/>
      <c r="AY1405" s="90"/>
      <c r="AZ1405" s="90" t="e">
        <f t="shared" si="178"/>
        <v>#N/A</v>
      </c>
    </row>
    <row r="1406" spans="1:52" ht="17.45" customHeight="1" x14ac:dyDescent="0.2">
      <c r="A1406" s="81">
        <v>1400</v>
      </c>
      <c r="B1406" s="82" t="s">
        <v>4351</v>
      </c>
      <c r="C1406" s="83" t="s">
        <v>4350</v>
      </c>
      <c r="D1406" s="84" t="s">
        <v>4679</v>
      </c>
      <c r="E1406" s="84" t="s">
        <v>4679</v>
      </c>
      <c r="F1406" s="84" t="s">
        <v>4679</v>
      </c>
      <c r="G1406" s="84" t="s">
        <v>4674</v>
      </c>
      <c r="H1406" s="84" t="s">
        <v>4674</v>
      </c>
      <c r="I1406" s="84" t="s">
        <v>4674</v>
      </c>
      <c r="J1406" s="84" t="s">
        <v>4674</v>
      </c>
      <c r="K1406" s="84" t="s">
        <v>4679</v>
      </c>
      <c r="L1406" s="84" t="s">
        <v>4679</v>
      </c>
      <c r="M1406" s="84" t="s">
        <v>4679</v>
      </c>
      <c r="N1406" s="84" t="s">
        <v>4674</v>
      </c>
      <c r="O1406" s="84" t="s">
        <v>4674</v>
      </c>
      <c r="P1406" s="84" t="s">
        <v>4674</v>
      </c>
      <c r="Q1406" s="84" t="s">
        <v>4674</v>
      </c>
      <c r="R1406" s="84" t="s">
        <v>4679</v>
      </c>
      <c r="S1406" s="84" t="s">
        <v>4679</v>
      </c>
      <c r="T1406" s="84" t="s">
        <v>4679</v>
      </c>
      <c r="U1406" s="84" t="s">
        <v>4674</v>
      </c>
      <c r="V1406" s="84" t="s">
        <v>4674</v>
      </c>
      <c r="W1406" s="84" t="s">
        <v>4674</v>
      </c>
      <c r="X1406" s="84" t="s">
        <v>4674</v>
      </c>
      <c r="Y1406" s="84" t="s">
        <v>4679</v>
      </c>
      <c r="Z1406" s="84" t="s">
        <v>4679</v>
      </c>
      <c r="AA1406" s="84" t="s">
        <v>4679</v>
      </c>
      <c r="AB1406" s="84" t="s">
        <v>4674</v>
      </c>
      <c r="AC1406" s="84" t="s">
        <v>4674</v>
      </c>
      <c r="AD1406" s="84" t="s">
        <v>4674</v>
      </c>
      <c r="AE1406" s="84" t="s">
        <v>4674</v>
      </c>
      <c r="AF1406" s="84" t="s">
        <v>4679</v>
      </c>
      <c r="AG1406" s="84" t="s">
        <v>4679</v>
      </c>
      <c r="AH1406" s="84"/>
      <c r="AI1406" s="85">
        <f t="shared" si="176"/>
        <v>14</v>
      </c>
      <c r="AJ1406" s="86">
        <f t="shared" si="179"/>
        <v>14</v>
      </c>
      <c r="AK1406" s="87">
        <f t="shared" si="180"/>
        <v>0</v>
      </c>
      <c r="AL1406" s="87"/>
      <c r="AM1406" s="87">
        <f t="shared" si="181"/>
        <v>6</v>
      </c>
      <c r="AN1406" s="87">
        <f t="shared" si="177"/>
        <v>30</v>
      </c>
      <c r="AO1406" s="87">
        <f t="shared" si="182"/>
        <v>30</v>
      </c>
      <c r="AP1406" s="87">
        <v>31</v>
      </c>
      <c r="AQ1406" s="87">
        <v>30</v>
      </c>
      <c r="AR1406" s="87">
        <v>28</v>
      </c>
      <c r="AW1406" s="64" t="str">
        <f t="shared" si="183"/>
        <v>HAZİRAN 2026</v>
      </c>
      <c r="AX1406" s="89"/>
      <c r="AY1406" s="90"/>
      <c r="AZ1406" s="90" t="e">
        <f t="shared" si="178"/>
        <v>#N/A</v>
      </c>
    </row>
    <row r="1407" spans="1:52" ht="17.45" customHeight="1" x14ac:dyDescent="0.2">
      <c r="A1407" s="81">
        <v>1401</v>
      </c>
      <c r="B1407" s="82" t="s">
        <v>4353</v>
      </c>
      <c r="C1407" s="83" t="s">
        <v>4350</v>
      </c>
      <c r="D1407" s="84" t="s">
        <v>4679</v>
      </c>
      <c r="E1407" s="84" t="s">
        <v>4679</v>
      </c>
      <c r="F1407" s="84" t="s">
        <v>4679</v>
      </c>
      <c r="G1407" s="84" t="s">
        <v>4674</v>
      </c>
      <c r="H1407" s="84" t="s">
        <v>4674</v>
      </c>
      <c r="I1407" s="84" t="s">
        <v>4674</v>
      </c>
      <c r="J1407" s="84" t="s">
        <v>4674</v>
      </c>
      <c r="K1407" s="84" t="s">
        <v>4679</v>
      </c>
      <c r="L1407" s="84" t="s">
        <v>4679</v>
      </c>
      <c r="M1407" s="84" t="s">
        <v>4679</v>
      </c>
      <c r="N1407" s="84" t="s">
        <v>4674</v>
      </c>
      <c r="O1407" s="84" t="s">
        <v>4674</v>
      </c>
      <c r="P1407" s="84" t="s">
        <v>4674</v>
      </c>
      <c r="Q1407" s="84" t="s">
        <v>4674</v>
      </c>
      <c r="R1407" s="84" t="s">
        <v>4674</v>
      </c>
      <c r="S1407" s="84" t="s">
        <v>4674</v>
      </c>
      <c r="T1407" s="84" t="s">
        <v>4674</v>
      </c>
      <c r="U1407" s="84" t="s">
        <v>4674</v>
      </c>
      <c r="V1407" s="84" t="s">
        <v>4674</v>
      </c>
      <c r="W1407" s="84" t="s">
        <v>4674</v>
      </c>
      <c r="X1407" s="84" t="s">
        <v>4674</v>
      </c>
      <c r="Y1407" s="84" t="s">
        <v>4674</v>
      </c>
      <c r="Z1407" s="84" t="s">
        <v>4674</v>
      </c>
      <c r="AA1407" s="84" t="s">
        <v>4674</v>
      </c>
      <c r="AB1407" s="84" t="s">
        <v>4674</v>
      </c>
      <c r="AC1407" s="84" t="s">
        <v>4674</v>
      </c>
      <c r="AD1407" s="84" t="s">
        <v>4674</v>
      </c>
      <c r="AE1407" s="84" t="s">
        <v>4674</v>
      </c>
      <c r="AF1407" s="84" t="s">
        <v>4674</v>
      </c>
      <c r="AG1407" s="84" t="s">
        <v>4674</v>
      </c>
      <c r="AH1407" s="84"/>
      <c r="AI1407" s="85">
        <f t="shared" si="176"/>
        <v>6</v>
      </c>
      <c r="AJ1407" s="86">
        <f t="shared" si="179"/>
        <v>6</v>
      </c>
      <c r="AK1407" s="87">
        <f t="shared" si="180"/>
        <v>0</v>
      </c>
      <c r="AL1407" s="87"/>
      <c r="AM1407" s="87">
        <f t="shared" si="181"/>
        <v>6</v>
      </c>
      <c r="AN1407" s="87">
        <f t="shared" si="177"/>
        <v>30</v>
      </c>
      <c r="AO1407" s="87">
        <f t="shared" si="182"/>
        <v>30</v>
      </c>
      <c r="AP1407" s="87">
        <v>31</v>
      </c>
      <c r="AQ1407" s="87">
        <v>30</v>
      </c>
      <c r="AR1407" s="87">
        <v>28</v>
      </c>
      <c r="AW1407" s="64" t="str">
        <f t="shared" si="183"/>
        <v>HAZİRAN 2026</v>
      </c>
      <c r="AX1407" s="89"/>
      <c r="AY1407" s="90"/>
      <c r="AZ1407" s="90" t="e">
        <f t="shared" si="178"/>
        <v>#N/A</v>
      </c>
    </row>
    <row r="1408" spans="1:52" ht="17.45" customHeight="1" x14ac:dyDescent="0.2">
      <c r="A1408" s="81">
        <v>1402</v>
      </c>
      <c r="B1408" s="82" t="s">
        <v>4356</v>
      </c>
      <c r="C1408" s="83" t="s">
        <v>4355</v>
      </c>
      <c r="D1408" s="84" t="s">
        <v>4679</v>
      </c>
      <c r="E1408" s="84" t="s">
        <v>4679</v>
      </c>
      <c r="F1408" s="84" t="s">
        <v>4679</v>
      </c>
      <c r="G1408" s="84" t="s">
        <v>4674</v>
      </c>
      <c r="H1408" s="84" t="s">
        <v>4674</v>
      </c>
      <c r="I1408" s="84" t="s">
        <v>4674</v>
      </c>
      <c r="J1408" s="84" t="s">
        <v>4674</v>
      </c>
      <c r="K1408" s="84" t="s">
        <v>4679</v>
      </c>
      <c r="L1408" s="84" t="s">
        <v>4679</v>
      </c>
      <c r="M1408" s="84" t="s">
        <v>4679</v>
      </c>
      <c r="N1408" s="84" t="s">
        <v>4674</v>
      </c>
      <c r="O1408" s="84" t="s">
        <v>4674</v>
      </c>
      <c r="P1408" s="84" t="s">
        <v>4674</v>
      </c>
      <c r="Q1408" s="84" t="s">
        <v>4674</v>
      </c>
      <c r="R1408" s="84" t="s">
        <v>4679</v>
      </c>
      <c r="S1408" s="84" t="s">
        <v>4679</v>
      </c>
      <c r="T1408" s="84" t="s">
        <v>4679</v>
      </c>
      <c r="U1408" s="84" t="s">
        <v>4674</v>
      </c>
      <c r="V1408" s="84" t="s">
        <v>4674</v>
      </c>
      <c r="W1408" s="84" t="s">
        <v>4674</v>
      </c>
      <c r="X1408" s="84" t="s">
        <v>4674</v>
      </c>
      <c r="Y1408" s="84" t="s">
        <v>4679</v>
      </c>
      <c r="Z1408" s="84" t="s">
        <v>4679</v>
      </c>
      <c r="AA1408" s="84" t="s">
        <v>4679</v>
      </c>
      <c r="AB1408" s="84" t="s">
        <v>4674</v>
      </c>
      <c r="AC1408" s="84" t="s">
        <v>4674</v>
      </c>
      <c r="AD1408" s="84" t="s">
        <v>4674</v>
      </c>
      <c r="AE1408" s="84" t="s">
        <v>4674</v>
      </c>
      <c r="AF1408" s="84" t="s">
        <v>4679</v>
      </c>
      <c r="AG1408" s="84" t="s">
        <v>4679</v>
      </c>
      <c r="AH1408" s="84"/>
      <c r="AI1408" s="85">
        <f t="shared" si="176"/>
        <v>14</v>
      </c>
      <c r="AJ1408" s="86">
        <f t="shared" si="179"/>
        <v>14</v>
      </c>
      <c r="AK1408" s="87">
        <f t="shared" si="180"/>
        <v>0</v>
      </c>
      <c r="AL1408" s="87"/>
      <c r="AM1408" s="87">
        <f t="shared" si="181"/>
        <v>6</v>
      </c>
      <c r="AN1408" s="87">
        <f t="shared" si="177"/>
        <v>30</v>
      </c>
      <c r="AO1408" s="87">
        <f t="shared" si="182"/>
        <v>30</v>
      </c>
      <c r="AP1408" s="87">
        <v>31</v>
      </c>
      <c r="AQ1408" s="87">
        <v>30</v>
      </c>
      <c r="AR1408" s="87">
        <v>28</v>
      </c>
      <c r="AW1408" s="64" t="str">
        <f t="shared" si="183"/>
        <v>HAZİRAN 2026</v>
      </c>
      <c r="AX1408" s="89"/>
      <c r="AY1408" s="90"/>
      <c r="AZ1408" s="90" t="e">
        <f t="shared" si="178"/>
        <v>#N/A</v>
      </c>
    </row>
    <row r="1409" spans="1:52" ht="17.45" customHeight="1" x14ac:dyDescent="0.2">
      <c r="A1409" s="81">
        <v>1403</v>
      </c>
      <c r="B1409" s="82" t="s">
        <v>4359</v>
      </c>
      <c r="C1409" s="83" t="s">
        <v>4358</v>
      </c>
      <c r="D1409" s="84" t="s">
        <v>4674</v>
      </c>
      <c r="E1409" s="84" t="s">
        <v>4674</v>
      </c>
      <c r="F1409" s="84" t="s">
        <v>4679</v>
      </c>
      <c r="G1409" s="84" t="s">
        <v>4674</v>
      </c>
      <c r="H1409" s="84" t="s">
        <v>4679</v>
      </c>
      <c r="I1409" s="84" t="s">
        <v>4674</v>
      </c>
      <c r="J1409" s="84" t="s">
        <v>4679</v>
      </c>
      <c r="K1409" s="84" t="s">
        <v>4674</v>
      </c>
      <c r="L1409" s="84" t="s">
        <v>4674</v>
      </c>
      <c r="M1409" s="84" t="s">
        <v>4679</v>
      </c>
      <c r="N1409" s="84" t="s">
        <v>4674</v>
      </c>
      <c r="O1409" s="84" t="s">
        <v>4674</v>
      </c>
      <c r="P1409" s="84" t="s">
        <v>4679</v>
      </c>
      <c r="Q1409" s="84" t="s">
        <v>4679</v>
      </c>
      <c r="R1409" s="84" t="s">
        <v>4674</v>
      </c>
      <c r="S1409" s="84" t="s">
        <v>4674</v>
      </c>
      <c r="T1409" s="84" t="s">
        <v>4679</v>
      </c>
      <c r="U1409" s="84" t="s">
        <v>4674</v>
      </c>
      <c r="V1409" s="84" t="s">
        <v>4674</v>
      </c>
      <c r="W1409" s="84" t="s">
        <v>4679</v>
      </c>
      <c r="X1409" s="84" t="s">
        <v>4679</v>
      </c>
      <c r="Y1409" s="84" t="s">
        <v>4674</v>
      </c>
      <c r="Z1409" s="84" t="s">
        <v>4674</v>
      </c>
      <c r="AA1409" s="84" t="s">
        <v>4679</v>
      </c>
      <c r="AB1409" s="84" t="s">
        <v>4679</v>
      </c>
      <c r="AC1409" s="84" t="s">
        <v>4679</v>
      </c>
      <c r="AD1409" s="84" t="s">
        <v>4674</v>
      </c>
      <c r="AE1409" s="84" t="s">
        <v>4674</v>
      </c>
      <c r="AF1409" s="84" t="s">
        <v>4690</v>
      </c>
      <c r="AG1409" s="84" t="s">
        <v>4679</v>
      </c>
      <c r="AH1409" s="84"/>
      <c r="AI1409" s="85">
        <f t="shared" si="176"/>
        <v>13</v>
      </c>
      <c r="AJ1409" s="86">
        <f t="shared" si="179"/>
        <v>13</v>
      </c>
      <c r="AK1409" s="87">
        <f t="shared" si="180"/>
        <v>0</v>
      </c>
      <c r="AL1409" s="87"/>
      <c r="AM1409" s="87">
        <f t="shared" si="181"/>
        <v>6</v>
      </c>
      <c r="AN1409" s="87">
        <f t="shared" si="177"/>
        <v>30</v>
      </c>
      <c r="AO1409" s="87">
        <f t="shared" si="182"/>
        <v>30</v>
      </c>
      <c r="AP1409" s="87">
        <v>31</v>
      </c>
      <c r="AQ1409" s="87">
        <v>30</v>
      </c>
      <c r="AR1409" s="87">
        <v>28</v>
      </c>
      <c r="AW1409" s="64" t="str">
        <f t="shared" si="183"/>
        <v>HAZİRAN 2026</v>
      </c>
      <c r="AX1409" s="89"/>
      <c r="AY1409" s="90"/>
      <c r="AZ1409" s="90" t="e">
        <f t="shared" si="178"/>
        <v>#N/A</v>
      </c>
    </row>
    <row r="1410" spans="1:52" ht="17.45" customHeight="1" x14ac:dyDescent="0.2">
      <c r="A1410" s="81">
        <v>1404</v>
      </c>
      <c r="B1410" s="82" t="s">
        <v>4362</v>
      </c>
      <c r="C1410" s="83" t="s">
        <v>4361</v>
      </c>
      <c r="D1410" s="84" t="s">
        <v>4674</v>
      </c>
      <c r="E1410" s="84" t="s">
        <v>4679</v>
      </c>
      <c r="F1410" s="84" t="s">
        <v>4679</v>
      </c>
      <c r="G1410" s="84" t="s">
        <v>4679</v>
      </c>
      <c r="H1410" s="84" t="s">
        <v>4674</v>
      </c>
      <c r="I1410" s="84" t="s">
        <v>4674</v>
      </c>
      <c r="J1410" s="84" t="s">
        <v>4674</v>
      </c>
      <c r="K1410" s="84" t="s">
        <v>4674</v>
      </c>
      <c r="L1410" s="84" t="s">
        <v>4679</v>
      </c>
      <c r="M1410" s="84" t="s">
        <v>4679</v>
      </c>
      <c r="N1410" s="84" t="s">
        <v>4679</v>
      </c>
      <c r="O1410" s="84" t="s">
        <v>4674</v>
      </c>
      <c r="P1410" s="84" t="s">
        <v>4674</v>
      </c>
      <c r="Q1410" s="84" t="s">
        <v>4674</v>
      </c>
      <c r="R1410" s="84" t="s">
        <v>4674</v>
      </c>
      <c r="S1410" s="84" t="s">
        <v>4721</v>
      </c>
      <c r="T1410" s="84" t="s">
        <v>4721</v>
      </c>
      <c r="U1410" s="84" t="s">
        <v>4721</v>
      </c>
      <c r="V1410" s="84" t="s">
        <v>4674</v>
      </c>
      <c r="W1410" s="84" t="s">
        <v>4674</v>
      </c>
      <c r="X1410" s="84" t="s">
        <v>4674</v>
      </c>
      <c r="Y1410" s="84" t="s">
        <v>4674</v>
      </c>
      <c r="Z1410" s="84" t="s">
        <v>4721</v>
      </c>
      <c r="AA1410" s="84" t="s">
        <v>4674</v>
      </c>
      <c r="AB1410" s="84" t="s">
        <v>4674</v>
      </c>
      <c r="AC1410" s="84" t="s">
        <v>4674</v>
      </c>
      <c r="AD1410" s="84" t="s">
        <v>4674</v>
      </c>
      <c r="AE1410" s="84" t="s">
        <v>4674</v>
      </c>
      <c r="AF1410" s="84" t="s">
        <v>4674</v>
      </c>
      <c r="AG1410" s="84" t="s">
        <v>4674</v>
      </c>
      <c r="AH1410" s="84"/>
      <c r="AI1410" s="85">
        <f t="shared" si="176"/>
        <v>6</v>
      </c>
      <c r="AJ1410" s="86">
        <f t="shared" si="179"/>
        <v>6</v>
      </c>
      <c r="AK1410" s="87">
        <f t="shared" si="180"/>
        <v>0</v>
      </c>
      <c r="AL1410" s="87"/>
      <c r="AM1410" s="87">
        <f t="shared" si="181"/>
        <v>6</v>
      </c>
      <c r="AN1410" s="87">
        <f t="shared" si="177"/>
        <v>30</v>
      </c>
      <c r="AO1410" s="87">
        <f t="shared" si="182"/>
        <v>30</v>
      </c>
      <c r="AP1410" s="87">
        <v>31</v>
      </c>
      <c r="AQ1410" s="87">
        <v>30</v>
      </c>
      <c r="AR1410" s="87">
        <v>28</v>
      </c>
      <c r="AW1410" s="64" t="str">
        <f t="shared" si="183"/>
        <v>HAZİRAN 2026</v>
      </c>
      <c r="AX1410" s="89"/>
      <c r="AY1410" s="90"/>
      <c r="AZ1410" s="90" t="e">
        <f t="shared" si="178"/>
        <v>#N/A</v>
      </c>
    </row>
    <row r="1411" spans="1:52" ht="17.45" customHeight="1" x14ac:dyDescent="0.2">
      <c r="A1411" s="81">
        <v>1405</v>
      </c>
      <c r="B1411" s="82" t="s">
        <v>4365</v>
      </c>
      <c r="C1411" s="83" t="s">
        <v>4364</v>
      </c>
      <c r="D1411" s="84" t="s">
        <v>4679</v>
      </c>
      <c r="E1411" s="84" t="s">
        <v>4679</v>
      </c>
      <c r="F1411" s="84" t="s">
        <v>4679</v>
      </c>
      <c r="G1411" s="84" t="s">
        <v>4674</v>
      </c>
      <c r="H1411" s="84" t="s">
        <v>4674</v>
      </c>
      <c r="I1411" s="84" t="s">
        <v>4674</v>
      </c>
      <c r="J1411" s="84" t="s">
        <v>4674</v>
      </c>
      <c r="K1411" s="84" t="s">
        <v>4679</v>
      </c>
      <c r="L1411" s="84" t="s">
        <v>4679</v>
      </c>
      <c r="M1411" s="84" t="s">
        <v>4679</v>
      </c>
      <c r="N1411" s="84" t="s">
        <v>4674</v>
      </c>
      <c r="O1411" s="84" t="s">
        <v>4674</v>
      </c>
      <c r="P1411" s="84" t="s">
        <v>4674</v>
      </c>
      <c r="Q1411" s="84" t="s">
        <v>4674</v>
      </c>
      <c r="R1411" s="84" t="s">
        <v>4679</v>
      </c>
      <c r="S1411" s="84" t="s">
        <v>4679</v>
      </c>
      <c r="T1411" s="84" t="s">
        <v>4679</v>
      </c>
      <c r="U1411" s="84" t="s">
        <v>4674</v>
      </c>
      <c r="V1411" s="84" t="s">
        <v>4674</v>
      </c>
      <c r="W1411" s="84" t="s">
        <v>4674</v>
      </c>
      <c r="X1411" s="84" t="s">
        <v>4674</v>
      </c>
      <c r="Y1411" s="84" t="s">
        <v>4679</v>
      </c>
      <c r="Z1411" s="84" t="s">
        <v>4679</v>
      </c>
      <c r="AA1411" s="84" t="s">
        <v>4679</v>
      </c>
      <c r="AB1411" s="84" t="s">
        <v>4674</v>
      </c>
      <c r="AC1411" s="84" t="s">
        <v>4674</v>
      </c>
      <c r="AD1411" s="84" t="s">
        <v>4674</v>
      </c>
      <c r="AE1411" s="84" t="s">
        <v>4674</v>
      </c>
      <c r="AF1411" s="84" t="s">
        <v>4679</v>
      </c>
      <c r="AG1411" s="84" t="s">
        <v>4679</v>
      </c>
      <c r="AH1411" s="84"/>
      <c r="AI1411" s="85">
        <f t="shared" si="176"/>
        <v>14</v>
      </c>
      <c r="AJ1411" s="86">
        <f t="shared" si="179"/>
        <v>14</v>
      </c>
      <c r="AK1411" s="87">
        <f t="shared" si="180"/>
        <v>0</v>
      </c>
      <c r="AL1411" s="87"/>
      <c r="AM1411" s="87">
        <f t="shared" si="181"/>
        <v>6</v>
      </c>
      <c r="AN1411" s="87">
        <f t="shared" si="177"/>
        <v>30</v>
      </c>
      <c r="AO1411" s="87">
        <f t="shared" si="182"/>
        <v>30</v>
      </c>
      <c r="AP1411" s="87">
        <v>31</v>
      </c>
      <c r="AQ1411" s="87">
        <v>30</v>
      </c>
      <c r="AR1411" s="87">
        <v>28</v>
      </c>
      <c r="AW1411" s="64" t="str">
        <f t="shared" si="183"/>
        <v>HAZİRAN 2026</v>
      </c>
      <c r="AX1411" s="89"/>
      <c r="AY1411" s="90"/>
      <c r="AZ1411" s="90" t="e">
        <f t="shared" si="178"/>
        <v>#N/A</v>
      </c>
    </row>
    <row r="1412" spans="1:52" ht="17.45" customHeight="1" x14ac:dyDescent="0.2">
      <c r="A1412" s="81">
        <v>1406</v>
      </c>
      <c r="B1412" s="82" t="s">
        <v>4368</v>
      </c>
      <c r="C1412" s="83" t="s">
        <v>4367</v>
      </c>
      <c r="D1412" s="84" t="s">
        <v>4679</v>
      </c>
      <c r="E1412" s="84" t="s">
        <v>4679</v>
      </c>
      <c r="F1412" s="84" t="s">
        <v>4674</v>
      </c>
      <c r="G1412" s="84" t="s">
        <v>4679</v>
      </c>
      <c r="H1412" s="84" t="s">
        <v>4674</v>
      </c>
      <c r="I1412" s="84" t="s">
        <v>4674</v>
      </c>
      <c r="J1412" s="84" t="s">
        <v>4674</v>
      </c>
      <c r="K1412" s="84" t="s">
        <v>4679</v>
      </c>
      <c r="L1412" s="84" t="s">
        <v>4679</v>
      </c>
      <c r="M1412" s="84" t="s">
        <v>4674</v>
      </c>
      <c r="N1412" s="84" t="s">
        <v>4674</v>
      </c>
      <c r="O1412" s="84" t="s">
        <v>4679</v>
      </c>
      <c r="P1412" s="84" t="s">
        <v>4674</v>
      </c>
      <c r="Q1412" s="84" t="s">
        <v>4674</v>
      </c>
      <c r="R1412" s="84" t="s">
        <v>4674</v>
      </c>
      <c r="S1412" s="84" t="s">
        <v>4674</v>
      </c>
      <c r="T1412" s="84" t="s">
        <v>4679</v>
      </c>
      <c r="U1412" s="84" t="s">
        <v>4679</v>
      </c>
      <c r="V1412" s="84" t="s">
        <v>4679</v>
      </c>
      <c r="W1412" s="84" t="s">
        <v>4674</v>
      </c>
      <c r="X1412" s="84" t="s">
        <v>4674</v>
      </c>
      <c r="Y1412" s="84" t="s">
        <v>4674</v>
      </c>
      <c r="Z1412" s="84" t="s">
        <v>4674</v>
      </c>
      <c r="AA1412" s="84" t="s">
        <v>4679</v>
      </c>
      <c r="AB1412" s="84" t="s">
        <v>4679</v>
      </c>
      <c r="AC1412" s="84" t="s">
        <v>4679</v>
      </c>
      <c r="AD1412" s="84" t="s">
        <v>4674</v>
      </c>
      <c r="AE1412" s="84" t="s">
        <v>4674</v>
      </c>
      <c r="AF1412" s="84" t="s">
        <v>4679</v>
      </c>
      <c r="AG1412" s="84" t="s">
        <v>4679</v>
      </c>
      <c r="AH1412" s="84"/>
      <c r="AI1412" s="85">
        <f t="shared" si="176"/>
        <v>14</v>
      </c>
      <c r="AJ1412" s="86">
        <f t="shared" si="179"/>
        <v>14</v>
      </c>
      <c r="AK1412" s="87">
        <f t="shared" si="180"/>
        <v>0</v>
      </c>
      <c r="AL1412" s="87"/>
      <c r="AM1412" s="87">
        <f t="shared" si="181"/>
        <v>6</v>
      </c>
      <c r="AN1412" s="87">
        <f t="shared" si="177"/>
        <v>30</v>
      </c>
      <c r="AO1412" s="87">
        <f t="shared" si="182"/>
        <v>30</v>
      </c>
      <c r="AP1412" s="87">
        <v>31</v>
      </c>
      <c r="AQ1412" s="87">
        <v>30</v>
      </c>
      <c r="AR1412" s="87">
        <v>28</v>
      </c>
      <c r="AW1412" s="64" t="str">
        <f t="shared" si="183"/>
        <v>HAZİRAN 2026</v>
      </c>
      <c r="AX1412" s="89"/>
      <c r="AY1412" s="90"/>
      <c r="AZ1412" s="90" t="e">
        <f t="shared" si="178"/>
        <v>#N/A</v>
      </c>
    </row>
    <row r="1413" spans="1:52" ht="17.45" customHeight="1" x14ac:dyDescent="0.2">
      <c r="A1413" s="81">
        <v>1407</v>
      </c>
      <c r="B1413" s="82" t="s">
        <v>4371</v>
      </c>
      <c r="C1413" s="83" t="s">
        <v>4370</v>
      </c>
      <c r="D1413" s="84" t="s">
        <v>4674</v>
      </c>
      <c r="E1413" s="84" t="s">
        <v>4679</v>
      </c>
      <c r="F1413" s="84" t="s">
        <v>4679</v>
      </c>
      <c r="G1413" s="84" t="s">
        <v>4679</v>
      </c>
      <c r="H1413" s="84" t="s">
        <v>4674</v>
      </c>
      <c r="I1413" s="84" t="s">
        <v>4674</v>
      </c>
      <c r="J1413" s="84" t="s">
        <v>4674</v>
      </c>
      <c r="K1413" s="84" t="s">
        <v>4679</v>
      </c>
      <c r="L1413" s="84" t="s">
        <v>4679</v>
      </c>
      <c r="M1413" s="84" t="s">
        <v>4679</v>
      </c>
      <c r="N1413" s="84" t="s">
        <v>4674</v>
      </c>
      <c r="O1413" s="84" t="s">
        <v>4674</v>
      </c>
      <c r="P1413" s="84" t="s">
        <v>4674</v>
      </c>
      <c r="Q1413" s="84" t="s">
        <v>4674</v>
      </c>
      <c r="R1413" s="84" t="s">
        <v>4679</v>
      </c>
      <c r="S1413" s="84" t="s">
        <v>4679</v>
      </c>
      <c r="T1413" s="84" t="s">
        <v>4679</v>
      </c>
      <c r="U1413" s="84" t="s">
        <v>4674</v>
      </c>
      <c r="V1413" s="84" t="s">
        <v>4674</v>
      </c>
      <c r="W1413" s="84" t="s">
        <v>4674</v>
      </c>
      <c r="X1413" s="84" t="s">
        <v>4674</v>
      </c>
      <c r="Y1413" s="84" t="s">
        <v>4679</v>
      </c>
      <c r="Z1413" s="84" t="s">
        <v>4679</v>
      </c>
      <c r="AA1413" s="84" t="s">
        <v>4679</v>
      </c>
      <c r="AB1413" s="84" t="s">
        <v>4674</v>
      </c>
      <c r="AC1413" s="84" t="s">
        <v>4674</v>
      </c>
      <c r="AD1413" s="84" t="s">
        <v>4674</v>
      </c>
      <c r="AE1413" s="84" t="s">
        <v>4674</v>
      </c>
      <c r="AF1413" s="84" t="s">
        <v>4679</v>
      </c>
      <c r="AG1413" s="84" t="s">
        <v>4679</v>
      </c>
      <c r="AH1413" s="84"/>
      <c r="AI1413" s="85">
        <f t="shared" si="176"/>
        <v>14</v>
      </c>
      <c r="AJ1413" s="86">
        <f t="shared" si="179"/>
        <v>14</v>
      </c>
      <c r="AK1413" s="87">
        <f t="shared" si="180"/>
        <v>0</v>
      </c>
      <c r="AL1413" s="87"/>
      <c r="AM1413" s="87">
        <f t="shared" si="181"/>
        <v>6</v>
      </c>
      <c r="AN1413" s="87">
        <f t="shared" si="177"/>
        <v>30</v>
      </c>
      <c r="AO1413" s="87">
        <f t="shared" si="182"/>
        <v>30</v>
      </c>
      <c r="AP1413" s="87">
        <v>31</v>
      </c>
      <c r="AQ1413" s="87">
        <v>30</v>
      </c>
      <c r="AR1413" s="87">
        <v>28</v>
      </c>
      <c r="AW1413" s="64" t="str">
        <f t="shared" si="183"/>
        <v>HAZİRAN 2026</v>
      </c>
      <c r="AX1413" s="89"/>
      <c r="AY1413" s="90"/>
      <c r="AZ1413" s="90" t="e">
        <f t="shared" si="178"/>
        <v>#N/A</v>
      </c>
    </row>
    <row r="1414" spans="1:52" ht="17.45" customHeight="1" x14ac:dyDescent="0.2">
      <c r="A1414" s="81">
        <v>1408</v>
      </c>
      <c r="B1414" s="82" t="s">
        <v>4374</v>
      </c>
      <c r="C1414" s="83" t="s">
        <v>4373</v>
      </c>
      <c r="D1414" s="84" t="s">
        <v>4679</v>
      </c>
      <c r="E1414" s="84" t="s">
        <v>4679</v>
      </c>
      <c r="F1414" s="84" t="s">
        <v>4679</v>
      </c>
      <c r="G1414" s="84" t="s">
        <v>4674</v>
      </c>
      <c r="H1414" s="84" t="s">
        <v>4674</v>
      </c>
      <c r="I1414" s="84" t="s">
        <v>4674</v>
      </c>
      <c r="J1414" s="84" t="s">
        <v>4674</v>
      </c>
      <c r="K1414" s="84" t="s">
        <v>4679</v>
      </c>
      <c r="L1414" s="84" t="s">
        <v>4679</v>
      </c>
      <c r="M1414" s="84" t="s">
        <v>4679</v>
      </c>
      <c r="N1414" s="84" t="s">
        <v>4674</v>
      </c>
      <c r="O1414" s="84" t="s">
        <v>4674</v>
      </c>
      <c r="P1414" s="84" t="s">
        <v>4674</v>
      </c>
      <c r="Q1414" s="84" t="s">
        <v>4674</v>
      </c>
      <c r="R1414" s="84" t="s">
        <v>4679</v>
      </c>
      <c r="S1414" s="84" t="s">
        <v>4679</v>
      </c>
      <c r="T1414" s="84" t="s">
        <v>4679</v>
      </c>
      <c r="U1414" s="84" t="s">
        <v>4674</v>
      </c>
      <c r="V1414" s="84" t="s">
        <v>4674</v>
      </c>
      <c r="W1414" s="84" t="s">
        <v>4674</v>
      </c>
      <c r="X1414" s="84" t="s">
        <v>4674</v>
      </c>
      <c r="Y1414" s="84" t="s">
        <v>4679</v>
      </c>
      <c r="Z1414" s="84" t="s">
        <v>4679</v>
      </c>
      <c r="AA1414" s="84" t="s">
        <v>4679</v>
      </c>
      <c r="AB1414" s="84" t="s">
        <v>4674</v>
      </c>
      <c r="AC1414" s="84" t="s">
        <v>4674</v>
      </c>
      <c r="AD1414" s="84" t="s">
        <v>4674</v>
      </c>
      <c r="AE1414" s="84" t="s">
        <v>4674</v>
      </c>
      <c r="AF1414" s="84" t="s">
        <v>4679</v>
      </c>
      <c r="AG1414" s="84" t="s">
        <v>4679</v>
      </c>
      <c r="AH1414" s="84"/>
      <c r="AI1414" s="85">
        <f t="shared" si="176"/>
        <v>14</v>
      </c>
      <c r="AJ1414" s="86">
        <f t="shared" si="179"/>
        <v>14</v>
      </c>
      <c r="AK1414" s="87">
        <f t="shared" si="180"/>
        <v>0</v>
      </c>
      <c r="AL1414" s="87"/>
      <c r="AM1414" s="87">
        <f t="shared" si="181"/>
        <v>6</v>
      </c>
      <c r="AN1414" s="87">
        <f t="shared" si="177"/>
        <v>30</v>
      </c>
      <c r="AO1414" s="87">
        <f t="shared" si="182"/>
        <v>30</v>
      </c>
      <c r="AP1414" s="87">
        <v>31</v>
      </c>
      <c r="AQ1414" s="87">
        <v>30</v>
      </c>
      <c r="AR1414" s="87">
        <v>28</v>
      </c>
      <c r="AW1414" s="64" t="str">
        <f t="shared" si="183"/>
        <v>HAZİRAN 2026</v>
      </c>
      <c r="AX1414" s="89"/>
      <c r="AY1414" s="90"/>
      <c r="AZ1414" s="90" t="e">
        <f t="shared" si="178"/>
        <v>#N/A</v>
      </c>
    </row>
    <row r="1415" spans="1:52" ht="17.45" customHeight="1" x14ac:dyDescent="0.2">
      <c r="A1415" s="81">
        <v>1409</v>
      </c>
      <c r="B1415" s="82" t="s">
        <v>4377</v>
      </c>
      <c r="C1415" s="83" t="s">
        <v>4376</v>
      </c>
      <c r="D1415" s="84" t="s">
        <v>4679</v>
      </c>
      <c r="E1415" s="84" t="s">
        <v>4679</v>
      </c>
      <c r="F1415" s="84" t="s">
        <v>4679</v>
      </c>
      <c r="G1415" s="84" t="s">
        <v>4674</v>
      </c>
      <c r="H1415" s="84" t="s">
        <v>4674</v>
      </c>
      <c r="I1415" s="84" t="s">
        <v>4674</v>
      </c>
      <c r="J1415" s="84" t="s">
        <v>4674</v>
      </c>
      <c r="K1415" s="84" t="s">
        <v>4679</v>
      </c>
      <c r="L1415" s="84" t="s">
        <v>4679</v>
      </c>
      <c r="M1415" s="84" t="s">
        <v>4679</v>
      </c>
      <c r="N1415" s="84" t="s">
        <v>4674</v>
      </c>
      <c r="O1415" s="84" t="s">
        <v>4674</v>
      </c>
      <c r="P1415" s="84" t="s">
        <v>4674</v>
      </c>
      <c r="Q1415" s="84" t="s">
        <v>4674</v>
      </c>
      <c r="R1415" s="84" t="s">
        <v>4679</v>
      </c>
      <c r="S1415" s="84" t="s">
        <v>4679</v>
      </c>
      <c r="T1415" s="84" t="s">
        <v>4679</v>
      </c>
      <c r="U1415" s="84" t="s">
        <v>4674</v>
      </c>
      <c r="V1415" s="84" t="s">
        <v>4674</v>
      </c>
      <c r="W1415" s="84" t="s">
        <v>4674</v>
      </c>
      <c r="X1415" s="84" t="s">
        <v>4674</v>
      </c>
      <c r="Y1415" s="84" t="s">
        <v>4679</v>
      </c>
      <c r="Z1415" s="84" t="s">
        <v>4679</v>
      </c>
      <c r="AA1415" s="84" t="s">
        <v>4679</v>
      </c>
      <c r="AB1415" s="84" t="s">
        <v>4674</v>
      </c>
      <c r="AC1415" s="84" t="s">
        <v>4674</v>
      </c>
      <c r="AD1415" s="84" t="s">
        <v>4674</v>
      </c>
      <c r="AE1415" s="84" t="s">
        <v>4674</v>
      </c>
      <c r="AF1415" s="84" t="s">
        <v>4679</v>
      </c>
      <c r="AG1415" s="84" t="s">
        <v>4679</v>
      </c>
      <c r="AH1415" s="84"/>
      <c r="AI1415" s="85">
        <f t="shared" ref="AI1415:AI1478" si="184">COUNTBLANK(D1415:AG1415)</f>
        <v>14</v>
      </c>
      <c r="AJ1415" s="86">
        <f t="shared" si="179"/>
        <v>14</v>
      </c>
      <c r="AK1415" s="87">
        <f t="shared" si="180"/>
        <v>0</v>
      </c>
      <c r="AL1415" s="87"/>
      <c r="AM1415" s="87">
        <f t="shared" si="181"/>
        <v>6</v>
      </c>
      <c r="AN1415" s="87">
        <f t="shared" si="177"/>
        <v>30</v>
      </c>
      <c r="AO1415" s="87">
        <f t="shared" si="182"/>
        <v>30</v>
      </c>
      <c r="AP1415" s="87">
        <v>31</v>
      </c>
      <c r="AQ1415" s="87">
        <v>30</v>
      </c>
      <c r="AR1415" s="87">
        <v>28</v>
      </c>
      <c r="AW1415" s="64" t="str">
        <f t="shared" si="183"/>
        <v>HAZİRAN 2026</v>
      </c>
      <c r="AX1415" s="89"/>
      <c r="AY1415" s="90"/>
      <c r="AZ1415" s="90" t="e">
        <f t="shared" si="178"/>
        <v>#N/A</v>
      </c>
    </row>
    <row r="1416" spans="1:52" ht="17.45" customHeight="1" x14ac:dyDescent="0.2">
      <c r="A1416" s="81">
        <v>1410</v>
      </c>
      <c r="B1416" s="82" t="s">
        <v>4380</v>
      </c>
      <c r="C1416" s="83" t="s">
        <v>4379</v>
      </c>
      <c r="D1416" s="84" t="s">
        <v>4674</v>
      </c>
      <c r="E1416" s="84" t="s">
        <v>4679</v>
      </c>
      <c r="F1416" s="84" t="s">
        <v>4679</v>
      </c>
      <c r="G1416" s="84" t="s">
        <v>4679</v>
      </c>
      <c r="H1416" s="84" t="s">
        <v>4674</v>
      </c>
      <c r="I1416" s="84" t="s">
        <v>4674</v>
      </c>
      <c r="J1416" s="84" t="s">
        <v>4674</v>
      </c>
      <c r="K1416" s="84" t="s">
        <v>4679</v>
      </c>
      <c r="L1416" s="84" t="s">
        <v>4679</v>
      </c>
      <c r="M1416" s="84" t="s">
        <v>4679</v>
      </c>
      <c r="N1416" s="84" t="s">
        <v>4674</v>
      </c>
      <c r="O1416" s="84" t="s">
        <v>4674</v>
      </c>
      <c r="P1416" s="84" t="s">
        <v>4674</v>
      </c>
      <c r="Q1416" s="84" t="s">
        <v>4674</v>
      </c>
      <c r="R1416" s="84" t="s">
        <v>4679</v>
      </c>
      <c r="S1416" s="84" t="s">
        <v>4679</v>
      </c>
      <c r="T1416" s="84" t="s">
        <v>4679</v>
      </c>
      <c r="U1416" s="84" t="s">
        <v>4674</v>
      </c>
      <c r="V1416" s="84" t="s">
        <v>4674</v>
      </c>
      <c r="W1416" s="84" t="s">
        <v>4674</v>
      </c>
      <c r="X1416" s="84" t="s">
        <v>4674</v>
      </c>
      <c r="Y1416" s="84" t="s">
        <v>4679</v>
      </c>
      <c r="Z1416" s="84" t="s">
        <v>4679</v>
      </c>
      <c r="AA1416" s="84" t="s">
        <v>4679</v>
      </c>
      <c r="AB1416" s="84" t="s">
        <v>4674</v>
      </c>
      <c r="AC1416" s="84" t="s">
        <v>4674</v>
      </c>
      <c r="AD1416" s="84" t="s">
        <v>4674</v>
      </c>
      <c r="AE1416" s="84" t="s">
        <v>4674</v>
      </c>
      <c r="AF1416" s="84" t="s">
        <v>4679</v>
      </c>
      <c r="AG1416" s="84" t="s">
        <v>4679</v>
      </c>
      <c r="AH1416" s="84"/>
      <c r="AI1416" s="85">
        <f t="shared" si="184"/>
        <v>14</v>
      </c>
      <c r="AJ1416" s="86">
        <f t="shared" si="179"/>
        <v>14</v>
      </c>
      <c r="AK1416" s="87">
        <f t="shared" si="180"/>
        <v>0</v>
      </c>
      <c r="AL1416" s="87"/>
      <c r="AM1416" s="87">
        <f t="shared" si="181"/>
        <v>6</v>
      </c>
      <c r="AN1416" s="87">
        <f t="shared" ref="AN1416:AN1479" si="185">COUNTA(D1416:AH1416)</f>
        <v>30</v>
      </c>
      <c r="AO1416" s="87">
        <f t="shared" si="182"/>
        <v>30</v>
      </c>
      <c r="AP1416" s="87">
        <v>31</v>
      </c>
      <c r="AQ1416" s="87">
        <v>30</v>
      </c>
      <c r="AR1416" s="87">
        <v>28</v>
      </c>
      <c r="AW1416" s="64" t="str">
        <f t="shared" si="183"/>
        <v>HAZİRAN 2026</v>
      </c>
      <c r="AX1416" s="89"/>
      <c r="AY1416" s="90"/>
      <c r="AZ1416" s="90" t="e">
        <f t="shared" ref="AZ1416:AZ1479" si="186">VLOOKUP(AX1416,$BK$3:$BL$10,2,FALSE)</f>
        <v>#N/A</v>
      </c>
    </row>
    <row r="1417" spans="1:52" ht="17.45" customHeight="1" x14ac:dyDescent="0.2">
      <c r="A1417" s="81">
        <v>1411</v>
      </c>
      <c r="B1417" s="82" t="s">
        <v>4383</v>
      </c>
      <c r="C1417" s="83" t="s">
        <v>4382</v>
      </c>
      <c r="D1417" s="84" t="s">
        <v>4679</v>
      </c>
      <c r="E1417" s="84" t="s">
        <v>4679</v>
      </c>
      <c r="F1417" s="84" t="s">
        <v>4674</v>
      </c>
      <c r="G1417" s="84" t="s">
        <v>4674</v>
      </c>
      <c r="H1417" s="84" t="s">
        <v>4679</v>
      </c>
      <c r="I1417" s="84" t="s">
        <v>4674</v>
      </c>
      <c r="J1417" s="84" t="s">
        <v>4674</v>
      </c>
      <c r="K1417" s="84" t="s">
        <v>4679</v>
      </c>
      <c r="L1417" s="84" t="s">
        <v>4679</v>
      </c>
      <c r="M1417" s="84" t="s">
        <v>4674</v>
      </c>
      <c r="N1417" s="84" t="s">
        <v>4674</v>
      </c>
      <c r="O1417" s="84" t="s">
        <v>4679</v>
      </c>
      <c r="P1417" s="84" t="s">
        <v>4674</v>
      </c>
      <c r="Q1417" s="84" t="s">
        <v>4674</v>
      </c>
      <c r="R1417" s="84" t="s">
        <v>4679</v>
      </c>
      <c r="S1417" s="84" t="s">
        <v>4679</v>
      </c>
      <c r="T1417" s="84" t="s">
        <v>4674</v>
      </c>
      <c r="U1417" s="84" t="s">
        <v>4674</v>
      </c>
      <c r="V1417" s="84" t="s">
        <v>4679</v>
      </c>
      <c r="W1417" s="84" t="s">
        <v>4674</v>
      </c>
      <c r="X1417" s="84" t="s">
        <v>4674</v>
      </c>
      <c r="Y1417" s="84" t="s">
        <v>4679</v>
      </c>
      <c r="Z1417" s="84" t="s">
        <v>4679</v>
      </c>
      <c r="AA1417" s="84" t="s">
        <v>4674</v>
      </c>
      <c r="AB1417" s="84" t="s">
        <v>4674</v>
      </c>
      <c r="AC1417" s="84" t="s">
        <v>4679</v>
      </c>
      <c r="AD1417" s="84" t="s">
        <v>4674</v>
      </c>
      <c r="AE1417" s="84" t="s">
        <v>4674</v>
      </c>
      <c r="AF1417" s="84" t="s">
        <v>4679</v>
      </c>
      <c r="AG1417" s="84" t="s">
        <v>4679</v>
      </c>
      <c r="AH1417" s="84"/>
      <c r="AI1417" s="85">
        <f t="shared" si="184"/>
        <v>14</v>
      </c>
      <c r="AJ1417" s="86">
        <f t="shared" si="179"/>
        <v>14</v>
      </c>
      <c r="AK1417" s="87">
        <f t="shared" si="180"/>
        <v>0</v>
      </c>
      <c r="AL1417" s="87"/>
      <c r="AM1417" s="87">
        <f t="shared" si="181"/>
        <v>6</v>
      </c>
      <c r="AN1417" s="87">
        <f t="shared" si="185"/>
        <v>30</v>
      </c>
      <c r="AO1417" s="87">
        <f t="shared" si="182"/>
        <v>30</v>
      </c>
      <c r="AP1417" s="87">
        <v>31</v>
      </c>
      <c r="AQ1417" s="87">
        <v>30</v>
      </c>
      <c r="AR1417" s="87">
        <v>28</v>
      </c>
      <c r="AW1417" s="64" t="str">
        <f t="shared" si="183"/>
        <v>HAZİRAN 2026</v>
      </c>
      <c r="AX1417" s="89"/>
      <c r="AY1417" s="90"/>
      <c r="AZ1417" s="90" t="e">
        <f t="shared" si="186"/>
        <v>#N/A</v>
      </c>
    </row>
    <row r="1418" spans="1:52" ht="17.45" customHeight="1" x14ac:dyDescent="0.2">
      <c r="A1418" s="81">
        <v>1412</v>
      </c>
      <c r="B1418" s="82" t="s">
        <v>4386</v>
      </c>
      <c r="C1418" s="83" t="s">
        <v>4385</v>
      </c>
      <c r="D1418" s="84" t="s">
        <v>4674</v>
      </c>
      <c r="E1418" s="84" t="s">
        <v>4679</v>
      </c>
      <c r="F1418" s="84" t="s">
        <v>4674</v>
      </c>
      <c r="G1418" s="84" t="s">
        <v>4679</v>
      </c>
      <c r="H1418" s="84" t="s">
        <v>4679</v>
      </c>
      <c r="I1418" s="84" t="s">
        <v>4674</v>
      </c>
      <c r="J1418" s="84" t="s">
        <v>4674</v>
      </c>
      <c r="K1418" s="84" t="s">
        <v>4674</v>
      </c>
      <c r="L1418" s="84" t="s">
        <v>4679</v>
      </c>
      <c r="M1418" s="84" t="s">
        <v>4674</v>
      </c>
      <c r="N1418" s="84" t="s">
        <v>4679</v>
      </c>
      <c r="O1418" s="84" t="s">
        <v>4721</v>
      </c>
      <c r="P1418" s="84" t="s">
        <v>4674</v>
      </c>
      <c r="Q1418" s="84" t="s">
        <v>4674</v>
      </c>
      <c r="R1418" s="84" t="s">
        <v>4674</v>
      </c>
      <c r="S1418" s="84" t="s">
        <v>4721</v>
      </c>
      <c r="T1418" s="84" t="s">
        <v>4674</v>
      </c>
      <c r="U1418" s="84" t="s">
        <v>4679</v>
      </c>
      <c r="V1418" s="84" t="s">
        <v>4721</v>
      </c>
      <c r="W1418" s="84" t="s">
        <v>4674</v>
      </c>
      <c r="X1418" s="84" t="s">
        <v>4674</v>
      </c>
      <c r="Y1418" s="84" t="s">
        <v>4674</v>
      </c>
      <c r="Z1418" s="84" t="s">
        <v>4721</v>
      </c>
      <c r="AA1418" s="84" t="s">
        <v>4674</v>
      </c>
      <c r="AB1418" s="84" t="s">
        <v>4679</v>
      </c>
      <c r="AC1418" s="84" t="s">
        <v>4721</v>
      </c>
      <c r="AD1418" s="84" t="s">
        <v>4674</v>
      </c>
      <c r="AE1418" s="84" t="s">
        <v>4674</v>
      </c>
      <c r="AF1418" s="84" t="s">
        <v>4674</v>
      </c>
      <c r="AG1418" s="84" t="s">
        <v>4674</v>
      </c>
      <c r="AH1418" s="84"/>
      <c r="AI1418" s="85">
        <f t="shared" si="184"/>
        <v>7</v>
      </c>
      <c r="AJ1418" s="86">
        <f t="shared" si="179"/>
        <v>7</v>
      </c>
      <c r="AK1418" s="87">
        <f t="shared" si="180"/>
        <v>0</v>
      </c>
      <c r="AL1418" s="87"/>
      <c r="AM1418" s="87">
        <f t="shared" si="181"/>
        <v>6</v>
      </c>
      <c r="AN1418" s="87">
        <f t="shared" si="185"/>
        <v>30</v>
      </c>
      <c r="AO1418" s="87">
        <f t="shared" si="182"/>
        <v>30</v>
      </c>
      <c r="AP1418" s="87">
        <v>31</v>
      </c>
      <c r="AQ1418" s="87">
        <v>30</v>
      </c>
      <c r="AR1418" s="87">
        <v>28</v>
      </c>
      <c r="AW1418" s="64" t="str">
        <f t="shared" si="183"/>
        <v>HAZİRAN 2026</v>
      </c>
      <c r="AX1418" s="89"/>
      <c r="AY1418" s="90"/>
      <c r="AZ1418" s="90" t="e">
        <f t="shared" si="186"/>
        <v>#N/A</v>
      </c>
    </row>
    <row r="1419" spans="1:52" ht="17.45" customHeight="1" x14ac:dyDescent="0.2">
      <c r="A1419" s="81">
        <v>1413</v>
      </c>
      <c r="B1419" s="82" t="s">
        <v>4389</v>
      </c>
      <c r="C1419" s="83" t="s">
        <v>4388</v>
      </c>
      <c r="D1419" s="84" t="s">
        <v>4674</v>
      </c>
      <c r="E1419" s="84" t="s">
        <v>4679</v>
      </c>
      <c r="F1419" s="84" t="s">
        <v>4679</v>
      </c>
      <c r="G1419" s="84" t="s">
        <v>4679</v>
      </c>
      <c r="H1419" s="84" t="s">
        <v>4674</v>
      </c>
      <c r="I1419" s="84" t="s">
        <v>4674</v>
      </c>
      <c r="J1419" s="84" t="s">
        <v>4674</v>
      </c>
      <c r="K1419" s="84" t="s">
        <v>4674</v>
      </c>
      <c r="L1419" s="84" t="s">
        <v>4679</v>
      </c>
      <c r="M1419" s="84" t="s">
        <v>4679</v>
      </c>
      <c r="N1419" s="84" t="s">
        <v>4679</v>
      </c>
      <c r="O1419" s="84" t="s">
        <v>4674</v>
      </c>
      <c r="P1419" s="84" t="s">
        <v>4674</v>
      </c>
      <c r="Q1419" s="84" t="s">
        <v>4674</v>
      </c>
      <c r="R1419" s="84" t="s">
        <v>4674</v>
      </c>
      <c r="S1419" s="84" t="s">
        <v>4679</v>
      </c>
      <c r="T1419" s="84" t="s">
        <v>4679</v>
      </c>
      <c r="U1419" s="84" t="s">
        <v>4679</v>
      </c>
      <c r="V1419" s="84" t="s">
        <v>4674</v>
      </c>
      <c r="W1419" s="84" t="s">
        <v>4674</v>
      </c>
      <c r="X1419" s="84" t="s">
        <v>4674</v>
      </c>
      <c r="Y1419" s="84" t="s">
        <v>4674</v>
      </c>
      <c r="Z1419" s="84" t="s">
        <v>4679</v>
      </c>
      <c r="AA1419" s="84" t="s">
        <v>4679</v>
      </c>
      <c r="AB1419" s="84" t="s">
        <v>4679</v>
      </c>
      <c r="AC1419" s="84" t="s">
        <v>4674</v>
      </c>
      <c r="AD1419" s="84" t="s">
        <v>4674</v>
      </c>
      <c r="AE1419" s="84" t="s">
        <v>4674</v>
      </c>
      <c r="AF1419" s="84" t="s">
        <v>4690</v>
      </c>
      <c r="AG1419" s="84" t="s">
        <v>4679</v>
      </c>
      <c r="AH1419" s="84"/>
      <c r="AI1419" s="85">
        <f t="shared" si="184"/>
        <v>13</v>
      </c>
      <c r="AJ1419" s="86">
        <f t="shared" si="179"/>
        <v>13</v>
      </c>
      <c r="AK1419" s="87">
        <f t="shared" si="180"/>
        <v>0</v>
      </c>
      <c r="AL1419" s="87"/>
      <c r="AM1419" s="87">
        <f t="shared" si="181"/>
        <v>6</v>
      </c>
      <c r="AN1419" s="87">
        <f t="shared" si="185"/>
        <v>30</v>
      </c>
      <c r="AO1419" s="87">
        <f t="shared" si="182"/>
        <v>30</v>
      </c>
      <c r="AP1419" s="87">
        <v>31</v>
      </c>
      <c r="AQ1419" s="87">
        <v>30</v>
      </c>
      <c r="AR1419" s="87">
        <v>28</v>
      </c>
      <c r="AW1419" s="64" t="str">
        <f t="shared" si="183"/>
        <v>HAZİRAN 2026</v>
      </c>
      <c r="AX1419" s="89"/>
      <c r="AY1419" s="90"/>
      <c r="AZ1419" s="90" t="e">
        <f t="shared" si="186"/>
        <v>#N/A</v>
      </c>
    </row>
    <row r="1420" spans="1:52" ht="17.45" customHeight="1" x14ac:dyDescent="0.2">
      <c r="A1420" s="81">
        <v>1414</v>
      </c>
      <c r="B1420" s="82" t="s">
        <v>4392</v>
      </c>
      <c r="C1420" s="83" t="s">
        <v>4391</v>
      </c>
      <c r="D1420" s="84" t="s">
        <v>4679</v>
      </c>
      <c r="E1420" s="84" t="s">
        <v>4679</v>
      </c>
      <c r="F1420" s="84" t="s">
        <v>4674</v>
      </c>
      <c r="G1420" s="84" t="s">
        <v>4679</v>
      </c>
      <c r="H1420" s="84" t="s">
        <v>4674</v>
      </c>
      <c r="I1420" s="84" t="s">
        <v>4674</v>
      </c>
      <c r="J1420" s="84" t="s">
        <v>4674</v>
      </c>
      <c r="K1420" s="84" t="s">
        <v>4679</v>
      </c>
      <c r="L1420" s="84" t="s">
        <v>4674</v>
      </c>
      <c r="M1420" s="84" t="s">
        <v>4674</v>
      </c>
      <c r="N1420" s="84" t="s">
        <v>4674</v>
      </c>
      <c r="O1420" s="84" t="s">
        <v>4674</v>
      </c>
      <c r="P1420" s="84" t="s">
        <v>4674</v>
      </c>
      <c r="Q1420" s="84" t="s">
        <v>4674</v>
      </c>
      <c r="R1420" s="84" t="s">
        <v>4674</v>
      </c>
      <c r="S1420" s="84" t="s">
        <v>4674</v>
      </c>
      <c r="T1420" s="84" t="s">
        <v>4674</v>
      </c>
      <c r="U1420" s="84" t="s">
        <v>4674</v>
      </c>
      <c r="V1420" s="84" t="s">
        <v>4674</v>
      </c>
      <c r="W1420" s="84" t="s">
        <v>4674</v>
      </c>
      <c r="X1420" s="84" t="s">
        <v>4674</v>
      </c>
      <c r="Y1420" s="84" t="s">
        <v>4674</v>
      </c>
      <c r="Z1420" s="84" t="s">
        <v>4674</v>
      </c>
      <c r="AA1420" s="84" t="s">
        <v>4674</v>
      </c>
      <c r="AB1420" s="84" t="s">
        <v>4674</v>
      </c>
      <c r="AC1420" s="84" t="s">
        <v>4674</v>
      </c>
      <c r="AD1420" s="84" t="s">
        <v>4674</v>
      </c>
      <c r="AE1420" s="84" t="s">
        <v>4674</v>
      </c>
      <c r="AF1420" s="84" t="s">
        <v>4674</v>
      </c>
      <c r="AG1420" s="84" t="s">
        <v>4674</v>
      </c>
      <c r="AH1420" s="84"/>
      <c r="AI1420" s="85">
        <f t="shared" si="184"/>
        <v>4</v>
      </c>
      <c r="AJ1420" s="86">
        <f t="shared" si="179"/>
        <v>4</v>
      </c>
      <c r="AK1420" s="87">
        <f t="shared" si="180"/>
        <v>0</v>
      </c>
      <c r="AL1420" s="87"/>
      <c r="AM1420" s="87">
        <f t="shared" si="181"/>
        <v>6</v>
      </c>
      <c r="AN1420" s="87">
        <f t="shared" si="185"/>
        <v>30</v>
      </c>
      <c r="AO1420" s="87">
        <f t="shared" si="182"/>
        <v>30</v>
      </c>
      <c r="AP1420" s="87">
        <v>31</v>
      </c>
      <c r="AQ1420" s="87">
        <v>30</v>
      </c>
      <c r="AR1420" s="87">
        <v>28</v>
      </c>
      <c r="AW1420" s="64" t="str">
        <f t="shared" si="183"/>
        <v>HAZİRAN 2026</v>
      </c>
      <c r="AX1420" s="89"/>
      <c r="AY1420" s="90"/>
      <c r="AZ1420" s="90" t="e">
        <f t="shared" si="186"/>
        <v>#N/A</v>
      </c>
    </row>
    <row r="1421" spans="1:52" ht="17.45" customHeight="1" x14ac:dyDescent="0.2">
      <c r="A1421" s="81">
        <v>1415</v>
      </c>
      <c r="B1421" s="82" t="s">
        <v>4395</v>
      </c>
      <c r="C1421" s="83" t="s">
        <v>4394</v>
      </c>
      <c r="D1421" s="84" t="s">
        <v>4679</v>
      </c>
      <c r="E1421" s="84" t="s">
        <v>4679</v>
      </c>
      <c r="F1421" s="84" t="s">
        <v>4679</v>
      </c>
      <c r="G1421" s="84" t="s">
        <v>4674</v>
      </c>
      <c r="H1421" s="84" t="s">
        <v>4674</v>
      </c>
      <c r="I1421" s="84" t="s">
        <v>4674</v>
      </c>
      <c r="J1421" s="84" t="s">
        <v>4674</v>
      </c>
      <c r="K1421" s="84" t="s">
        <v>4679</v>
      </c>
      <c r="L1421" s="84" t="s">
        <v>4679</v>
      </c>
      <c r="M1421" s="84" t="s">
        <v>4679</v>
      </c>
      <c r="N1421" s="84" t="s">
        <v>4674</v>
      </c>
      <c r="O1421" s="84" t="s">
        <v>4674</v>
      </c>
      <c r="P1421" s="84" t="s">
        <v>4674</v>
      </c>
      <c r="Q1421" s="84" t="s">
        <v>4674</v>
      </c>
      <c r="R1421" s="84" t="s">
        <v>4679</v>
      </c>
      <c r="S1421" s="84" t="s">
        <v>4679</v>
      </c>
      <c r="T1421" s="84" t="s">
        <v>4679</v>
      </c>
      <c r="U1421" s="84" t="s">
        <v>4674</v>
      </c>
      <c r="V1421" s="84" t="s">
        <v>4674</v>
      </c>
      <c r="W1421" s="84" t="s">
        <v>4674</v>
      </c>
      <c r="X1421" s="84" t="s">
        <v>4674</v>
      </c>
      <c r="Y1421" s="84" t="s">
        <v>4679</v>
      </c>
      <c r="Z1421" s="84" t="s">
        <v>4679</v>
      </c>
      <c r="AA1421" s="84" t="s">
        <v>4679</v>
      </c>
      <c r="AB1421" s="84" t="s">
        <v>4674</v>
      </c>
      <c r="AC1421" s="84" t="s">
        <v>4674</v>
      </c>
      <c r="AD1421" s="84" t="s">
        <v>4674</v>
      </c>
      <c r="AE1421" s="84" t="s">
        <v>4674</v>
      </c>
      <c r="AF1421" s="84" t="s">
        <v>4679</v>
      </c>
      <c r="AG1421" s="84" t="s">
        <v>4690</v>
      </c>
      <c r="AH1421" s="84"/>
      <c r="AI1421" s="85">
        <f t="shared" si="184"/>
        <v>13</v>
      </c>
      <c r="AJ1421" s="86">
        <f t="shared" si="179"/>
        <v>13</v>
      </c>
      <c r="AK1421" s="87">
        <f t="shared" si="180"/>
        <v>0</v>
      </c>
      <c r="AL1421" s="87"/>
      <c r="AM1421" s="87">
        <f t="shared" si="181"/>
        <v>6</v>
      </c>
      <c r="AN1421" s="87">
        <f t="shared" si="185"/>
        <v>30</v>
      </c>
      <c r="AO1421" s="87">
        <f t="shared" si="182"/>
        <v>30</v>
      </c>
      <c r="AP1421" s="87">
        <v>31</v>
      </c>
      <c r="AQ1421" s="87">
        <v>30</v>
      </c>
      <c r="AR1421" s="87">
        <v>28</v>
      </c>
      <c r="AW1421" s="64" t="str">
        <f t="shared" si="183"/>
        <v>HAZİRAN 2026</v>
      </c>
      <c r="AX1421" s="89"/>
      <c r="AY1421" s="90"/>
      <c r="AZ1421" s="90" t="e">
        <f t="shared" si="186"/>
        <v>#N/A</v>
      </c>
    </row>
    <row r="1422" spans="1:52" ht="17.45" customHeight="1" x14ac:dyDescent="0.2">
      <c r="A1422" s="81">
        <v>1416</v>
      </c>
      <c r="B1422" s="82" t="s">
        <v>4398</v>
      </c>
      <c r="C1422" s="83" t="s">
        <v>4397</v>
      </c>
      <c r="D1422" s="84" t="s">
        <v>4679</v>
      </c>
      <c r="E1422" s="84" t="s">
        <v>4679</v>
      </c>
      <c r="F1422" s="84" t="s">
        <v>4679</v>
      </c>
      <c r="G1422" s="84" t="s">
        <v>4674</v>
      </c>
      <c r="H1422" s="84" t="s">
        <v>4674</v>
      </c>
      <c r="I1422" s="84" t="s">
        <v>4674</v>
      </c>
      <c r="J1422" s="84" t="s">
        <v>4674</v>
      </c>
      <c r="K1422" s="84" t="s">
        <v>4690</v>
      </c>
      <c r="L1422" s="84" t="s">
        <v>4679</v>
      </c>
      <c r="M1422" s="84" t="s">
        <v>4679</v>
      </c>
      <c r="N1422" s="84" t="s">
        <v>4674</v>
      </c>
      <c r="O1422" s="84" t="s">
        <v>4674</v>
      </c>
      <c r="P1422" s="84" t="s">
        <v>4674</v>
      </c>
      <c r="Q1422" s="84" t="s">
        <v>4674</v>
      </c>
      <c r="R1422" s="84" t="s">
        <v>4679</v>
      </c>
      <c r="S1422" s="84" t="s">
        <v>4679</v>
      </c>
      <c r="T1422" s="84" t="s">
        <v>4679</v>
      </c>
      <c r="U1422" s="84" t="s">
        <v>4674</v>
      </c>
      <c r="V1422" s="84" t="s">
        <v>4674</v>
      </c>
      <c r="W1422" s="84" t="s">
        <v>4674</v>
      </c>
      <c r="X1422" s="84" t="s">
        <v>4674</v>
      </c>
      <c r="Y1422" s="84" t="s">
        <v>4679</v>
      </c>
      <c r="Z1422" s="84" t="s">
        <v>4679</v>
      </c>
      <c r="AA1422" s="84" t="s">
        <v>4679</v>
      </c>
      <c r="AB1422" s="84" t="s">
        <v>4674</v>
      </c>
      <c r="AC1422" s="84" t="s">
        <v>4674</v>
      </c>
      <c r="AD1422" s="84" t="s">
        <v>4674</v>
      </c>
      <c r="AE1422" s="84" t="s">
        <v>4674</v>
      </c>
      <c r="AF1422" s="84" t="s">
        <v>4679</v>
      </c>
      <c r="AG1422" s="84" t="s">
        <v>4679</v>
      </c>
      <c r="AH1422" s="84"/>
      <c r="AI1422" s="85">
        <f t="shared" si="184"/>
        <v>13</v>
      </c>
      <c r="AJ1422" s="86">
        <f t="shared" si="179"/>
        <v>13</v>
      </c>
      <c r="AK1422" s="87">
        <f t="shared" si="180"/>
        <v>0</v>
      </c>
      <c r="AL1422" s="87"/>
      <c r="AM1422" s="87">
        <f t="shared" si="181"/>
        <v>6</v>
      </c>
      <c r="AN1422" s="87">
        <f t="shared" si="185"/>
        <v>30</v>
      </c>
      <c r="AO1422" s="87">
        <f t="shared" si="182"/>
        <v>30</v>
      </c>
      <c r="AP1422" s="87">
        <v>31</v>
      </c>
      <c r="AQ1422" s="87">
        <v>30</v>
      </c>
      <c r="AR1422" s="87">
        <v>28</v>
      </c>
      <c r="AW1422" s="64" t="str">
        <f t="shared" si="183"/>
        <v>HAZİRAN 2026</v>
      </c>
      <c r="AX1422" s="89"/>
      <c r="AY1422" s="90"/>
      <c r="AZ1422" s="90" t="e">
        <f t="shared" si="186"/>
        <v>#N/A</v>
      </c>
    </row>
    <row r="1423" spans="1:52" ht="17.45" customHeight="1" x14ac:dyDescent="0.2">
      <c r="A1423" s="81">
        <v>1417</v>
      </c>
      <c r="B1423" s="82" t="s">
        <v>4401</v>
      </c>
      <c r="C1423" s="83" t="s">
        <v>4400</v>
      </c>
      <c r="D1423" s="84" t="s">
        <v>4674</v>
      </c>
      <c r="E1423" s="84" t="s">
        <v>4674</v>
      </c>
      <c r="F1423" s="84" t="s">
        <v>4679</v>
      </c>
      <c r="G1423" s="84" t="s">
        <v>4679</v>
      </c>
      <c r="H1423" s="84" t="s">
        <v>4679</v>
      </c>
      <c r="I1423" s="84" t="s">
        <v>4674</v>
      </c>
      <c r="J1423" s="84" t="s">
        <v>4674</v>
      </c>
      <c r="K1423" s="84" t="s">
        <v>4679</v>
      </c>
      <c r="L1423" s="84" t="s">
        <v>4679</v>
      </c>
      <c r="M1423" s="84" t="s">
        <v>4674</v>
      </c>
      <c r="N1423" s="84" t="s">
        <v>4679</v>
      </c>
      <c r="O1423" s="84" t="s">
        <v>4674</v>
      </c>
      <c r="P1423" s="84" t="s">
        <v>4674</v>
      </c>
      <c r="Q1423" s="84" t="s">
        <v>4674</v>
      </c>
      <c r="R1423" s="84" t="s">
        <v>4690</v>
      </c>
      <c r="S1423" s="84" t="s">
        <v>4690</v>
      </c>
      <c r="T1423" s="84" t="s">
        <v>4674</v>
      </c>
      <c r="U1423" s="84" t="s">
        <v>4690</v>
      </c>
      <c r="V1423" s="84" t="s">
        <v>4674</v>
      </c>
      <c r="W1423" s="84" t="s">
        <v>4674</v>
      </c>
      <c r="X1423" s="84" t="s">
        <v>4674</v>
      </c>
      <c r="Y1423" s="84" t="s">
        <v>4690</v>
      </c>
      <c r="Z1423" s="84" t="s">
        <v>4690</v>
      </c>
      <c r="AA1423" s="84" t="s">
        <v>4674</v>
      </c>
      <c r="AB1423" s="84" t="s">
        <v>4690</v>
      </c>
      <c r="AC1423" s="84" t="s">
        <v>4674</v>
      </c>
      <c r="AD1423" s="84" t="s">
        <v>4674</v>
      </c>
      <c r="AE1423" s="84" t="s">
        <v>4674</v>
      </c>
      <c r="AF1423" s="84" t="s">
        <v>4690</v>
      </c>
      <c r="AG1423" s="84" t="s">
        <v>4690</v>
      </c>
      <c r="AH1423" s="84"/>
      <c r="AI1423" s="85">
        <f t="shared" si="184"/>
        <v>6</v>
      </c>
      <c r="AJ1423" s="86">
        <f t="shared" si="179"/>
        <v>6</v>
      </c>
      <c r="AK1423" s="87">
        <f t="shared" si="180"/>
        <v>0</v>
      </c>
      <c r="AL1423" s="87"/>
      <c r="AM1423" s="87">
        <f t="shared" si="181"/>
        <v>6</v>
      </c>
      <c r="AN1423" s="87">
        <f t="shared" si="185"/>
        <v>30</v>
      </c>
      <c r="AO1423" s="87">
        <f t="shared" si="182"/>
        <v>30</v>
      </c>
      <c r="AP1423" s="87">
        <v>31</v>
      </c>
      <c r="AQ1423" s="87">
        <v>30</v>
      </c>
      <c r="AR1423" s="87">
        <v>28</v>
      </c>
      <c r="AW1423" s="64" t="str">
        <f t="shared" si="183"/>
        <v>HAZİRAN 2026</v>
      </c>
      <c r="AX1423" s="89"/>
      <c r="AY1423" s="90"/>
      <c r="AZ1423" s="90" t="e">
        <f t="shared" si="186"/>
        <v>#N/A</v>
      </c>
    </row>
    <row r="1424" spans="1:52" ht="17.45" customHeight="1" x14ac:dyDescent="0.2">
      <c r="A1424" s="81">
        <v>1418</v>
      </c>
      <c r="B1424" s="82" t="s">
        <v>4404</v>
      </c>
      <c r="C1424" s="83" t="s">
        <v>4403</v>
      </c>
      <c r="D1424" s="84" t="s">
        <v>4674</v>
      </c>
      <c r="E1424" s="84" t="s">
        <v>4674</v>
      </c>
      <c r="F1424" s="84" t="s">
        <v>4679</v>
      </c>
      <c r="G1424" s="84" t="s">
        <v>4674</v>
      </c>
      <c r="H1424" s="84" t="s">
        <v>4679</v>
      </c>
      <c r="I1424" s="84" t="s">
        <v>4674</v>
      </c>
      <c r="J1424" s="84" t="s">
        <v>4674</v>
      </c>
      <c r="K1424" s="84" t="s">
        <v>4674</v>
      </c>
      <c r="L1424" s="84" t="s">
        <v>4674</v>
      </c>
      <c r="M1424" s="84" t="s">
        <v>4679</v>
      </c>
      <c r="N1424" s="84" t="s">
        <v>4674</v>
      </c>
      <c r="O1424" s="84" t="s">
        <v>4679</v>
      </c>
      <c r="P1424" s="84" t="s">
        <v>4674</v>
      </c>
      <c r="Q1424" s="84" t="s">
        <v>4674</v>
      </c>
      <c r="R1424" s="84" t="s">
        <v>4674</v>
      </c>
      <c r="S1424" s="84" t="s">
        <v>4674</v>
      </c>
      <c r="T1424" s="84" t="s">
        <v>4679</v>
      </c>
      <c r="U1424" s="84" t="s">
        <v>4674</v>
      </c>
      <c r="V1424" s="84" t="s">
        <v>4679</v>
      </c>
      <c r="W1424" s="84" t="s">
        <v>4674</v>
      </c>
      <c r="X1424" s="84" t="s">
        <v>4674</v>
      </c>
      <c r="Y1424" s="84" t="s">
        <v>4674</v>
      </c>
      <c r="Z1424" s="84" t="s">
        <v>4674</v>
      </c>
      <c r="AA1424" s="84" t="s">
        <v>4679</v>
      </c>
      <c r="AB1424" s="84" t="s">
        <v>4674</v>
      </c>
      <c r="AC1424" s="84" t="s">
        <v>4679</v>
      </c>
      <c r="AD1424" s="84" t="s">
        <v>4674</v>
      </c>
      <c r="AE1424" s="84" t="s">
        <v>4674</v>
      </c>
      <c r="AF1424" s="84" t="s">
        <v>4674</v>
      </c>
      <c r="AG1424" s="84" t="s">
        <v>4674</v>
      </c>
      <c r="AH1424" s="84"/>
      <c r="AI1424" s="85">
        <f t="shared" si="184"/>
        <v>8</v>
      </c>
      <c r="AJ1424" s="86">
        <f t="shared" si="179"/>
        <v>8</v>
      </c>
      <c r="AK1424" s="87">
        <f t="shared" si="180"/>
        <v>0</v>
      </c>
      <c r="AL1424" s="87"/>
      <c r="AM1424" s="87">
        <f t="shared" si="181"/>
        <v>6</v>
      </c>
      <c r="AN1424" s="87">
        <f t="shared" si="185"/>
        <v>30</v>
      </c>
      <c r="AO1424" s="87">
        <f t="shared" si="182"/>
        <v>30</v>
      </c>
      <c r="AP1424" s="87">
        <v>31</v>
      </c>
      <c r="AQ1424" s="87">
        <v>30</v>
      </c>
      <c r="AR1424" s="87">
        <v>28</v>
      </c>
      <c r="AW1424" s="64" t="str">
        <f t="shared" si="183"/>
        <v>HAZİRAN 2026</v>
      </c>
      <c r="AX1424" s="89"/>
      <c r="AY1424" s="90"/>
      <c r="AZ1424" s="90" t="e">
        <f t="shared" si="186"/>
        <v>#N/A</v>
      </c>
    </row>
    <row r="1425" spans="1:52" ht="17.45" customHeight="1" x14ac:dyDescent="0.2">
      <c r="A1425" s="81">
        <v>1419</v>
      </c>
      <c r="B1425" s="82" t="s">
        <v>4407</v>
      </c>
      <c r="C1425" s="83" t="s">
        <v>4406</v>
      </c>
      <c r="D1425" s="84" t="s">
        <v>4679</v>
      </c>
      <c r="E1425" s="84" t="s">
        <v>4674</v>
      </c>
      <c r="F1425" s="84" t="s">
        <v>4679</v>
      </c>
      <c r="G1425" s="84" t="s">
        <v>4674</v>
      </c>
      <c r="H1425" s="84" t="s">
        <v>4679</v>
      </c>
      <c r="I1425" s="84" t="s">
        <v>4674</v>
      </c>
      <c r="J1425" s="84" t="s">
        <v>4674</v>
      </c>
      <c r="K1425" s="84" t="s">
        <v>4679</v>
      </c>
      <c r="L1425" s="84" t="s">
        <v>4674</v>
      </c>
      <c r="M1425" s="84" t="s">
        <v>4679</v>
      </c>
      <c r="N1425" s="84" t="s">
        <v>4674</v>
      </c>
      <c r="O1425" s="84" t="s">
        <v>4679</v>
      </c>
      <c r="P1425" s="84" t="s">
        <v>4674</v>
      </c>
      <c r="Q1425" s="84" t="s">
        <v>4674</v>
      </c>
      <c r="R1425" s="84" t="s">
        <v>4679</v>
      </c>
      <c r="S1425" s="84" t="s">
        <v>4674</v>
      </c>
      <c r="T1425" s="84" t="s">
        <v>4679</v>
      </c>
      <c r="U1425" s="84" t="s">
        <v>4674</v>
      </c>
      <c r="V1425" s="84" t="s">
        <v>4679</v>
      </c>
      <c r="W1425" s="84" t="s">
        <v>4674</v>
      </c>
      <c r="X1425" s="84" t="s">
        <v>4674</v>
      </c>
      <c r="Y1425" s="84" t="s">
        <v>4679</v>
      </c>
      <c r="Z1425" s="84" t="s">
        <v>4674</v>
      </c>
      <c r="AA1425" s="84" t="s">
        <v>4679</v>
      </c>
      <c r="AB1425" s="84" t="s">
        <v>4674</v>
      </c>
      <c r="AC1425" s="84" t="s">
        <v>4679</v>
      </c>
      <c r="AD1425" s="84" t="s">
        <v>4674</v>
      </c>
      <c r="AE1425" s="84" t="s">
        <v>4674</v>
      </c>
      <c r="AF1425" s="84" t="s">
        <v>4679</v>
      </c>
      <c r="AG1425" s="84" t="s">
        <v>4679</v>
      </c>
      <c r="AH1425" s="84"/>
      <c r="AI1425" s="85">
        <f t="shared" si="184"/>
        <v>14</v>
      </c>
      <c r="AJ1425" s="86">
        <f t="shared" si="179"/>
        <v>14</v>
      </c>
      <c r="AK1425" s="87">
        <f t="shared" si="180"/>
        <v>0</v>
      </c>
      <c r="AL1425" s="87"/>
      <c r="AM1425" s="87">
        <f t="shared" si="181"/>
        <v>6</v>
      </c>
      <c r="AN1425" s="87">
        <f t="shared" si="185"/>
        <v>30</v>
      </c>
      <c r="AO1425" s="87">
        <f t="shared" si="182"/>
        <v>30</v>
      </c>
      <c r="AP1425" s="87">
        <v>31</v>
      </c>
      <c r="AQ1425" s="87">
        <v>30</v>
      </c>
      <c r="AR1425" s="87">
        <v>28</v>
      </c>
      <c r="AW1425" s="64" t="str">
        <f t="shared" si="183"/>
        <v>HAZİRAN 2026</v>
      </c>
      <c r="AX1425" s="89"/>
      <c r="AY1425" s="90"/>
      <c r="AZ1425" s="90" t="e">
        <f t="shared" si="186"/>
        <v>#N/A</v>
      </c>
    </row>
    <row r="1426" spans="1:52" ht="17.45" customHeight="1" x14ac:dyDescent="0.2">
      <c r="A1426" s="81">
        <v>1420</v>
      </c>
      <c r="B1426" s="82" t="s">
        <v>4410</v>
      </c>
      <c r="C1426" s="83" t="s">
        <v>4409</v>
      </c>
      <c r="D1426" s="84" t="s">
        <v>4679</v>
      </c>
      <c r="E1426" s="84" t="s">
        <v>4679</v>
      </c>
      <c r="F1426" s="84" t="s">
        <v>4679</v>
      </c>
      <c r="G1426" s="84" t="s">
        <v>4674</v>
      </c>
      <c r="H1426" s="84" t="s">
        <v>4674</v>
      </c>
      <c r="I1426" s="84" t="s">
        <v>4674</v>
      </c>
      <c r="J1426" s="84" t="s">
        <v>4674</v>
      </c>
      <c r="K1426" s="84" t="s">
        <v>4679</v>
      </c>
      <c r="L1426" s="84" t="s">
        <v>4679</v>
      </c>
      <c r="M1426" s="84" t="s">
        <v>4679</v>
      </c>
      <c r="N1426" s="84" t="s">
        <v>4674</v>
      </c>
      <c r="O1426" s="84" t="s">
        <v>4674</v>
      </c>
      <c r="P1426" s="84" t="s">
        <v>4674</v>
      </c>
      <c r="Q1426" s="84" t="s">
        <v>4674</v>
      </c>
      <c r="R1426" s="84" t="s">
        <v>4679</v>
      </c>
      <c r="S1426" s="84" t="s">
        <v>4679</v>
      </c>
      <c r="T1426" s="84" t="s">
        <v>4679</v>
      </c>
      <c r="U1426" s="84" t="s">
        <v>4674</v>
      </c>
      <c r="V1426" s="84" t="s">
        <v>4674</v>
      </c>
      <c r="W1426" s="84" t="s">
        <v>4674</v>
      </c>
      <c r="X1426" s="84" t="s">
        <v>4674</v>
      </c>
      <c r="Y1426" s="84" t="s">
        <v>4679</v>
      </c>
      <c r="Z1426" s="84" t="s">
        <v>4679</v>
      </c>
      <c r="AA1426" s="84" t="s">
        <v>4679</v>
      </c>
      <c r="AB1426" s="84" t="s">
        <v>4674</v>
      </c>
      <c r="AC1426" s="84" t="s">
        <v>4674</v>
      </c>
      <c r="AD1426" s="84" t="s">
        <v>4674</v>
      </c>
      <c r="AE1426" s="84" t="s">
        <v>4674</v>
      </c>
      <c r="AF1426" s="84" t="s">
        <v>4679</v>
      </c>
      <c r="AG1426" s="84" t="s">
        <v>4679</v>
      </c>
      <c r="AH1426" s="84"/>
      <c r="AI1426" s="85">
        <f t="shared" si="184"/>
        <v>14</v>
      </c>
      <c r="AJ1426" s="86">
        <f t="shared" si="179"/>
        <v>14</v>
      </c>
      <c r="AK1426" s="87">
        <f t="shared" si="180"/>
        <v>0</v>
      </c>
      <c r="AL1426" s="87"/>
      <c r="AM1426" s="87">
        <f t="shared" si="181"/>
        <v>6</v>
      </c>
      <c r="AN1426" s="87">
        <f t="shared" si="185"/>
        <v>30</v>
      </c>
      <c r="AO1426" s="87">
        <f t="shared" si="182"/>
        <v>30</v>
      </c>
      <c r="AP1426" s="87">
        <v>31</v>
      </c>
      <c r="AQ1426" s="87">
        <v>30</v>
      </c>
      <c r="AR1426" s="87">
        <v>28</v>
      </c>
      <c r="AW1426" s="64" t="str">
        <f t="shared" si="183"/>
        <v>HAZİRAN 2026</v>
      </c>
      <c r="AX1426" s="89"/>
      <c r="AY1426" s="90"/>
      <c r="AZ1426" s="90" t="e">
        <f t="shared" si="186"/>
        <v>#N/A</v>
      </c>
    </row>
    <row r="1427" spans="1:52" ht="17.45" customHeight="1" x14ac:dyDescent="0.2">
      <c r="A1427" s="81">
        <v>1421</v>
      </c>
      <c r="B1427" s="82" t="s">
        <v>4413</v>
      </c>
      <c r="C1427" s="83" t="s">
        <v>4412</v>
      </c>
      <c r="D1427" s="84" t="s">
        <v>4679</v>
      </c>
      <c r="E1427" s="84" t="s">
        <v>4674</v>
      </c>
      <c r="F1427" s="84" t="s">
        <v>4679</v>
      </c>
      <c r="G1427" s="84" t="s">
        <v>4674</v>
      </c>
      <c r="H1427" s="84" t="s">
        <v>4679</v>
      </c>
      <c r="I1427" s="84" t="s">
        <v>4674</v>
      </c>
      <c r="J1427" s="84" t="s">
        <v>4674</v>
      </c>
      <c r="K1427" s="84" t="s">
        <v>4679</v>
      </c>
      <c r="L1427" s="84" t="s">
        <v>4674</v>
      </c>
      <c r="M1427" s="84" t="s">
        <v>4679</v>
      </c>
      <c r="N1427" s="84" t="s">
        <v>4674</v>
      </c>
      <c r="O1427" s="84" t="s">
        <v>4679</v>
      </c>
      <c r="P1427" s="84" t="s">
        <v>4674</v>
      </c>
      <c r="Q1427" s="84" t="s">
        <v>4674</v>
      </c>
      <c r="R1427" s="84" t="s">
        <v>4679</v>
      </c>
      <c r="S1427" s="84" t="s">
        <v>4679</v>
      </c>
      <c r="T1427" s="84" t="s">
        <v>4679</v>
      </c>
      <c r="U1427" s="84" t="s">
        <v>4674</v>
      </c>
      <c r="V1427" s="84" t="s">
        <v>4674</v>
      </c>
      <c r="W1427" s="84" t="s">
        <v>4674</v>
      </c>
      <c r="X1427" s="84" t="s">
        <v>4674</v>
      </c>
      <c r="Y1427" s="84" t="s">
        <v>4679</v>
      </c>
      <c r="Z1427" s="84" t="s">
        <v>4679</v>
      </c>
      <c r="AA1427" s="84" t="s">
        <v>4679</v>
      </c>
      <c r="AB1427" s="84" t="s">
        <v>4674</v>
      </c>
      <c r="AC1427" s="84" t="s">
        <v>4674</v>
      </c>
      <c r="AD1427" s="84" t="s">
        <v>4674</v>
      </c>
      <c r="AE1427" s="84" t="s">
        <v>4674</v>
      </c>
      <c r="AF1427" s="84" t="s">
        <v>4674</v>
      </c>
      <c r="AG1427" s="84" t="s">
        <v>4674</v>
      </c>
      <c r="AH1427" s="84"/>
      <c r="AI1427" s="85">
        <f t="shared" si="184"/>
        <v>12</v>
      </c>
      <c r="AJ1427" s="86">
        <f t="shared" si="179"/>
        <v>12</v>
      </c>
      <c r="AK1427" s="87">
        <f t="shared" si="180"/>
        <v>0</v>
      </c>
      <c r="AL1427" s="87"/>
      <c r="AM1427" s="87">
        <f t="shared" si="181"/>
        <v>6</v>
      </c>
      <c r="AN1427" s="87">
        <f t="shared" si="185"/>
        <v>30</v>
      </c>
      <c r="AO1427" s="87">
        <f t="shared" si="182"/>
        <v>30</v>
      </c>
      <c r="AP1427" s="87">
        <v>31</v>
      </c>
      <c r="AQ1427" s="87">
        <v>30</v>
      </c>
      <c r="AR1427" s="87">
        <v>28</v>
      </c>
      <c r="AW1427" s="64" t="str">
        <f t="shared" si="183"/>
        <v>HAZİRAN 2026</v>
      </c>
      <c r="AX1427" s="89"/>
      <c r="AY1427" s="90"/>
      <c r="AZ1427" s="90" t="e">
        <f t="shared" si="186"/>
        <v>#N/A</v>
      </c>
    </row>
    <row r="1428" spans="1:52" ht="17.45" customHeight="1" x14ac:dyDescent="0.2">
      <c r="A1428" s="81">
        <v>1422</v>
      </c>
      <c r="B1428" s="82" t="s">
        <v>4416</v>
      </c>
      <c r="C1428" s="83" t="s">
        <v>4415</v>
      </c>
      <c r="D1428" s="84" t="s">
        <v>4679</v>
      </c>
      <c r="E1428" s="84" t="s">
        <v>4679</v>
      </c>
      <c r="F1428" s="84" t="s">
        <v>4679</v>
      </c>
      <c r="G1428" s="84" t="s">
        <v>4674</v>
      </c>
      <c r="H1428" s="84" t="s">
        <v>4674</v>
      </c>
      <c r="I1428" s="84" t="s">
        <v>4674</v>
      </c>
      <c r="J1428" s="84" t="s">
        <v>4674</v>
      </c>
      <c r="K1428" s="84" t="s">
        <v>4679</v>
      </c>
      <c r="L1428" s="84" t="s">
        <v>4679</v>
      </c>
      <c r="M1428" s="84" t="s">
        <v>4679</v>
      </c>
      <c r="N1428" s="84" t="s">
        <v>4674</v>
      </c>
      <c r="O1428" s="84" t="s">
        <v>4674</v>
      </c>
      <c r="P1428" s="84" t="s">
        <v>4674</v>
      </c>
      <c r="Q1428" s="84" t="s">
        <v>4674</v>
      </c>
      <c r="R1428" s="84" t="s">
        <v>4679</v>
      </c>
      <c r="S1428" s="84" t="s">
        <v>4679</v>
      </c>
      <c r="T1428" s="84" t="s">
        <v>4679</v>
      </c>
      <c r="U1428" s="84" t="s">
        <v>4674</v>
      </c>
      <c r="V1428" s="84" t="s">
        <v>4674</v>
      </c>
      <c r="W1428" s="84" t="s">
        <v>4674</v>
      </c>
      <c r="X1428" s="84" t="s">
        <v>4674</v>
      </c>
      <c r="Y1428" s="84" t="s">
        <v>4679</v>
      </c>
      <c r="Z1428" s="84" t="s">
        <v>4679</v>
      </c>
      <c r="AA1428" s="84" t="s">
        <v>4679</v>
      </c>
      <c r="AB1428" s="84" t="s">
        <v>4674</v>
      </c>
      <c r="AC1428" s="84" t="s">
        <v>4674</v>
      </c>
      <c r="AD1428" s="84" t="s">
        <v>4674</v>
      </c>
      <c r="AE1428" s="84" t="s">
        <v>4674</v>
      </c>
      <c r="AF1428" s="84" t="s">
        <v>4679</v>
      </c>
      <c r="AG1428" s="84" t="s">
        <v>4679</v>
      </c>
      <c r="AH1428" s="84"/>
      <c r="AI1428" s="85">
        <f t="shared" si="184"/>
        <v>14</v>
      </c>
      <c r="AJ1428" s="86">
        <f t="shared" si="179"/>
        <v>14</v>
      </c>
      <c r="AK1428" s="87">
        <f t="shared" si="180"/>
        <v>0</v>
      </c>
      <c r="AL1428" s="87"/>
      <c r="AM1428" s="87">
        <f t="shared" si="181"/>
        <v>6</v>
      </c>
      <c r="AN1428" s="87">
        <f t="shared" si="185"/>
        <v>30</v>
      </c>
      <c r="AO1428" s="87">
        <f t="shared" si="182"/>
        <v>30</v>
      </c>
      <c r="AP1428" s="87">
        <v>31</v>
      </c>
      <c r="AQ1428" s="87">
        <v>30</v>
      </c>
      <c r="AR1428" s="87">
        <v>28</v>
      </c>
      <c r="AW1428" s="64" t="str">
        <f t="shared" si="183"/>
        <v>HAZİRAN 2026</v>
      </c>
      <c r="AX1428" s="89"/>
      <c r="AY1428" s="90"/>
      <c r="AZ1428" s="90" t="e">
        <f t="shared" si="186"/>
        <v>#N/A</v>
      </c>
    </row>
    <row r="1429" spans="1:52" ht="17.45" customHeight="1" x14ac:dyDescent="0.2">
      <c r="A1429" s="81">
        <v>1423</v>
      </c>
      <c r="B1429" s="82" t="s">
        <v>4419</v>
      </c>
      <c r="C1429" s="83" t="s">
        <v>4418</v>
      </c>
      <c r="D1429" s="84" t="s">
        <v>4674</v>
      </c>
      <c r="E1429" s="84" t="s">
        <v>4679</v>
      </c>
      <c r="F1429" s="84" t="s">
        <v>4679</v>
      </c>
      <c r="G1429" s="84" t="s">
        <v>4679</v>
      </c>
      <c r="H1429" s="84" t="s">
        <v>4674</v>
      </c>
      <c r="I1429" s="84" t="s">
        <v>4674</v>
      </c>
      <c r="J1429" s="84" t="s">
        <v>4674</v>
      </c>
      <c r="K1429" s="84" t="s">
        <v>4674</v>
      </c>
      <c r="L1429" s="84" t="s">
        <v>4679</v>
      </c>
      <c r="M1429" s="84" t="s">
        <v>4679</v>
      </c>
      <c r="N1429" s="84" t="s">
        <v>4679</v>
      </c>
      <c r="O1429" s="84" t="s">
        <v>4674</v>
      </c>
      <c r="P1429" s="84" t="s">
        <v>4674</v>
      </c>
      <c r="Q1429" s="84" t="s">
        <v>4674</v>
      </c>
      <c r="R1429" s="84" t="s">
        <v>4674</v>
      </c>
      <c r="S1429" s="84" t="s">
        <v>4679</v>
      </c>
      <c r="T1429" s="84" t="s">
        <v>4679</v>
      </c>
      <c r="U1429" s="84" t="s">
        <v>4679</v>
      </c>
      <c r="V1429" s="84" t="s">
        <v>4674</v>
      </c>
      <c r="W1429" s="84" t="s">
        <v>4674</v>
      </c>
      <c r="X1429" s="84" t="s">
        <v>4674</v>
      </c>
      <c r="Y1429" s="84" t="s">
        <v>4674</v>
      </c>
      <c r="Z1429" s="84" t="s">
        <v>4679</v>
      </c>
      <c r="AA1429" s="84" t="s">
        <v>4679</v>
      </c>
      <c r="AB1429" s="84" t="s">
        <v>4679</v>
      </c>
      <c r="AC1429" s="84" t="s">
        <v>4674</v>
      </c>
      <c r="AD1429" s="84" t="s">
        <v>4674</v>
      </c>
      <c r="AE1429" s="84" t="s">
        <v>4674</v>
      </c>
      <c r="AF1429" s="84" t="s">
        <v>4674</v>
      </c>
      <c r="AG1429" s="84" t="s">
        <v>4679</v>
      </c>
      <c r="AH1429" s="84"/>
      <c r="AI1429" s="85">
        <f t="shared" si="184"/>
        <v>13</v>
      </c>
      <c r="AJ1429" s="86">
        <f t="shared" si="179"/>
        <v>13</v>
      </c>
      <c r="AK1429" s="87">
        <f t="shared" si="180"/>
        <v>0</v>
      </c>
      <c r="AL1429" s="87"/>
      <c r="AM1429" s="87">
        <f t="shared" si="181"/>
        <v>6</v>
      </c>
      <c r="AN1429" s="87">
        <f t="shared" si="185"/>
        <v>30</v>
      </c>
      <c r="AO1429" s="87">
        <f t="shared" si="182"/>
        <v>30</v>
      </c>
      <c r="AP1429" s="87">
        <v>31</v>
      </c>
      <c r="AQ1429" s="87">
        <v>30</v>
      </c>
      <c r="AR1429" s="87">
        <v>28</v>
      </c>
      <c r="AW1429" s="64" t="str">
        <f t="shared" si="183"/>
        <v>HAZİRAN 2026</v>
      </c>
      <c r="AX1429" s="89"/>
      <c r="AY1429" s="90"/>
      <c r="AZ1429" s="90" t="e">
        <f t="shared" si="186"/>
        <v>#N/A</v>
      </c>
    </row>
    <row r="1430" spans="1:52" ht="17.45" customHeight="1" x14ac:dyDescent="0.2">
      <c r="A1430" s="81">
        <v>1424</v>
      </c>
      <c r="B1430" s="82" t="s">
        <v>4422</v>
      </c>
      <c r="C1430" s="83" t="s">
        <v>4421</v>
      </c>
      <c r="D1430" s="84" t="s">
        <v>4679</v>
      </c>
      <c r="E1430" s="84" t="s">
        <v>4679</v>
      </c>
      <c r="F1430" s="84" t="s">
        <v>4679</v>
      </c>
      <c r="G1430" s="84" t="s">
        <v>4674</v>
      </c>
      <c r="H1430" s="84" t="s">
        <v>4674</v>
      </c>
      <c r="I1430" s="84" t="s">
        <v>4674</v>
      </c>
      <c r="J1430" s="84" t="s">
        <v>4674</v>
      </c>
      <c r="K1430" s="84" t="s">
        <v>4679</v>
      </c>
      <c r="L1430" s="84" t="s">
        <v>4679</v>
      </c>
      <c r="M1430" s="84" t="s">
        <v>4679</v>
      </c>
      <c r="N1430" s="84" t="s">
        <v>4674</v>
      </c>
      <c r="O1430" s="84" t="s">
        <v>4674</v>
      </c>
      <c r="P1430" s="84" t="s">
        <v>4674</v>
      </c>
      <c r="Q1430" s="84" t="s">
        <v>4674</v>
      </c>
      <c r="R1430" s="84" t="s">
        <v>4679</v>
      </c>
      <c r="S1430" s="84" t="s">
        <v>4679</v>
      </c>
      <c r="T1430" s="84" t="s">
        <v>4679</v>
      </c>
      <c r="U1430" s="84" t="s">
        <v>4674</v>
      </c>
      <c r="V1430" s="84" t="s">
        <v>4674</v>
      </c>
      <c r="W1430" s="84" t="s">
        <v>4674</v>
      </c>
      <c r="X1430" s="84" t="s">
        <v>4674</v>
      </c>
      <c r="Y1430" s="84" t="s">
        <v>4679</v>
      </c>
      <c r="Z1430" s="84" t="s">
        <v>4679</v>
      </c>
      <c r="AA1430" s="84" t="s">
        <v>4679</v>
      </c>
      <c r="AB1430" s="84" t="s">
        <v>4674</v>
      </c>
      <c r="AC1430" s="84" t="s">
        <v>4674</v>
      </c>
      <c r="AD1430" s="84" t="s">
        <v>4674</v>
      </c>
      <c r="AE1430" s="84" t="s">
        <v>4674</v>
      </c>
      <c r="AF1430" s="84" t="s">
        <v>4679</v>
      </c>
      <c r="AG1430" s="84" t="s">
        <v>4679</v>
      </c>
      <c r="AH1430" s="84"/>
      <c r="AI1430" s="85">
        <f t="shared" si="184"/>
        <v>14</v>
      </c>
      <c r="AJ1430" s="86">
        <f t="shared" si="179"/>
        <v>14</v>
      </c>
      <c r="AK1430" s="87">
        <f t="shared" si="180"/>
        <v>0</v>
      </c>
      <c r="AL1430" s="87"/>
      <c r="AM1430" s="87">
        <f t="shared" si="181"/>
        <v>6</v>
      </c>
      <c r="AN1430" s="87">
        <f t="shared" si="185"/>
        <v>30</v>
      </c>
      <c r="AO1430" s="87">
        <f t="shared" si="182"/>
        <v>30</v>
      </c>
      <c r="AP1430" s="87">
        <v>31</v>
      </c>
      <c r="AQ1430" s="87">
        <v>30</v>
      </c>
      <c r="AR1430" s="87">
        <v>28</v>
      </c>
      <c r="AW1430" s="64" t="str">
        <f t="shared" si="183"/>
        <v>HAZİRAN 2026</v>
      </c>
      <c r="AX1430" s="89"/>
      <c r="AY1430" s="90"/>
      <c r="AZ1430" s="90" t="e">
        <f t="shared" si="186"/>
        <v>#N/A</v>
      </c>
    </row>
    <row r="1431" spans="1:52" ht="17.45" customHeight="1" x14ac:dyDescent="0.2">
      <c r="A1431" s="81">
        <v>1425</v>
      </c>
      <c r="B1431" s="82" t="s">
        <v>4425</v>
      </c>
      <c r="C1431" s="83" t="s">
        <v>4424</v>
      </c>
      <c r="D1431" s="84" t="s">
        <v>4674</v>
      </c>
      <c r="E1431" s="84" t="s">
        <v>4679</v>
      </c>
      <c r="F1431" s="84" t="s">
        <v>4674</v>
      </c>
      <c r="G1431" s="84" t="s">
        <v>4679</v>
      </c>
      <c r="H1431" s="84" t="s">
        <v>4679</v>
      </c>
      <c r="I1431" s="84" t="s">
        <v>4674</v>
      </c>
      <c r="J1431" s="84" t="s">
        <v>4674</v>
      </c>
      <c r="K1431" s="84" t="s">
        <v>4679</v>
      </c>
      <c r="L1431" s="84" t="s">
        <v>4674</v>
      </c>
      <c r="M1431" s="84" t="s">
        <v>4679</v>
      </c>
      <c r="N1431" s="84" t="s">
        <v>4674</v>
      </c>
      <c r="O1431" s="84" t="s">
        <v>4679</v>
      </c>
      <c r="P1431" s="84" t="s">
        <v>4674</v>
      </c>
      <c r="Q1431" s="84" t="s">
        <v>4674</v>
      </c>
      <c r="R1431" s="84" t="s">
        <v>4679</v>
      </c>
      <c r="S1431" s="84" t="s">
        <v>4679</v>
      </c>
      <c r="T1431" s="84" t="s">
        <v>4679</v>
      </c>
      <c r="U1431" s="84" t="s">
        <v>4674</v>
      </c>
      <c r="V1431" s="84" t="s">
        <v>4674</v>
      </c>
      <c r="W1431" s="84" t="s">
        <v>4674</v>
      </c>
      <c r="X1431" s="84" t="s">
        <v>4674</v>
      </c>
      <c r="Y1431" s="84" t="s">
        <v>4679</v>
      </c>
      <c r="Z1431" s="84" t="s">
        <v>4679</v>
      </c>
      <c r="AA1431" s="84" t="s">
        <v>4679</v>
      </c>
      <c r="AB1431" s="84" t="s">
        <v>4674</v>
      </c>
      <c r="AC1431" s="84" t="s">
        <v>4674</v>
      </c>
      <c r="AD1431" s="84" t="s">
        <v>4674</v>
      </c>
      <c r="AE1431" s="84" t="s">
        <v>4674</v>
      </c>
      <c r="AF1431" s="84" t="s">
        <v>4679</v>
      </c>
      <c r="AG1431" s="84" t="s">
        <v>4679</v>
      </c>
      <c r="AH1431" s="84"/>
      <c r="AI1431" s="85">
        <f t="shared" si="184"/>
        <v>14</v>
      </c>
      <c r="AJ1431" s="86">
        <f t="shared" si="179"/>
        <v>14</v>
      </c>
      <c r="AK1431" s="87">
        <f t="shared" si="180"/>
        <v>0</v>
      </c>
      <c r="AL1431" s="87"/>
      <c r="AM1431" s="87">
        <f t="shared" si="181"/>
        <v>6</v>
      </c>
      <c r="AN1431" s="87">
        <f t="shared" si="185"/>
        <v>30</v>
      </c>
      <c r="AO1431" s="87">
        <f t="shared" si="182"/>
        <v>30</v>
      </c>
      <c r="AP1431" s="87">
        <v>31</v>
      </c>
      <c r="AQ1431" s="87">
        <v>30</v>
      </c>
      <c r="AR1431" s="87">
        <v>28</v>
      </c>
      <c r="AW1431" s="64" t="str">
        <f t="shared" si="183"/>
        <v>HAZİRAN 2026</v>
      </c>
      <c r="AX1431" s="89"/>
      <c r="AY1431" s="90"/>
      <c r="AZ1431" s="90" t="e">
        <f t="shared" si="186"/>
        <v>#N/A</v>
      </c>
    </row>
    <row r="1432" spans="1:52" ht="17.45" customHeight="1" x14ac:dyDescent="0.2">
      <c r="A1432" s="81">
        <v>1426</v>
      </c>
      <c r="B1432" s="82" t="s">
        <v>4428</v>
      </c>
      <c r="C1432" s="83" t="s">
        <v>4427</v>
      </c>
      <c r="D1432" s="84" t="s">
        <v>4679</v>
      </c>
      <c r="E1432" s="84" t="s">
        <v>4679</v>
      </c>
      <c r="F1432" s="84" t="s">
        <v>4674</v>
      </c>
      <c r="G1432" s="84" t="s">
        <v>4674</v>
      </c>
      <c r="H1432" s="84" t="s">
        <v>4679</v>
      </c>
      <c r="I1432" s="84" t="s">
        <v>4674</v>
      </c>
      <c r="J1432" s="84" t="s">
        <v>4674</v>
      </c>
      <c r="K1432" s="84" t="s">
        <v>4679</v>
      </c>
      <c r="L1432" s="84" t="s">
        <v>4679</v>
      </c>
      <c r="M1432" s="84" t="s">
        <v>4679</v>
      </c>
      <c r="N1432" s="84" t="s">
        <v>4674</v>
      </c>
      <c r="O1432" s="84" t="s">
        <v>4674</v>
      </c>
      <c r="P1432" s="84" t="s">
        <v>4674</v>
      </c>
      <c r="Q1432" s="84" t="s">
        <v>4674</v>
      </c>
      <c r="R1432" s="84" t="s">
        <v>4674</v>
      </c>
      <c r="S1432" s="84" t="s">
        <v>4674</v>
      </c>
      <c r="T1432" s="84" t="s">
        <v>4674</v>
      </c>
      <c r="U1432" s="84" t="s">
        <v>4674</v>
      </c>
      <c r="V1432" s="84" t="s">
        <v>4674</v>
      </c>
      <c r="W1432" s="84" t="s">
        <v>4674</v>
      </c>
      <c r="X1432" s="84" t="s">
        <v>4674</v>
      </c>
      <c r="Y1432" s="84" t="s">
        <v>4674</v>
      </c>
      <c r="Z1432" s="84" t="s">
        <v>4674</v>
      </c>
      <c r="AA1432" s="84" t="s">
        <v>4674</v>
      </c>
      <c r="AB1432" s="84" t="s">
        <v>4674</v>
      </c>
      <c r="AC1432" s="84" t="s">
        <v>4674</v>
      </c>
      <c r="AD1432" s="84" t="s">
        <v>4674</v>
      </c>
      <c r="AE1432" s="84" t="s">
        <v>4674</v>
      </c>
      <c r="AF1432" s="84" t="s">
        <v>4674</v>
      </c>
      <c r="AG1432" s="84" t="s">
        <v>4674</v>
      </c>
      <c r="AH1432" s="84"/>
      <c r="AI1432" s="85">
        <f t="shared" si="184"/>
        <v>6</v>
      </c>
      <c r="AJ1432" s="86">
        <f t="shared" si="179"/>
        <v>6</v>
      </c>
      <c r="AK1432" s="87">
        <f t="shared" si="180"/>
        <v>0</v>
      </c>
      <c r="AL1432" s="87"/>
      <c r="AM1432" s="87">
        <f t="shared" si="181"/>
        <v>6</v>
      </c>
      <c r="AN1432" s="87">
        <f t="shared" si="185"/>
        <v>30</v>
      </c>
      <c r="AO1432" s="87">
        <f t="shared" si="182"/>
        <v>30</v>
      </c>
      <c r="AP1432" s="87">
        <v>31</v>
      </c>
      <c r="AQ1432" s="87">
        <v>30</v>
      </c>
      <c r="AR1432" s="87">
        <v>28</v>
      </c>
      <c r="AW1432" s="64" t="str">
        <f t="shared" si="183"/>
        <v>HAZİRAN 2026</v>
      </c>
      <c r="AX1432" s="89"/>
      <c r="AY1432" s="90"/>
      <c r="AZ1432" s="90" t="e">
        <f t="shared" si="186"/>
        <v>#N/A</v>
      </c>
    </row>
    <row r="1433" spans="1:52" ht="17.45" customHeight="1" x14ac:dyDescent="0.2">
      <c r="A1433" s="81">
        <v>1427</v>
      </c>
      <c r="B1433" s="82" t="s">
        <v>4431</v>
      </c>
      <c r="C1433" s="83" t="s">
        <v>4430</v>
      </c>
      <c r="D1433" s="84" t="s">
        <v>4679</v>
      </c>
      <c r="E1433" s="84" t="s">
        <v>4679</v>
      </c>
      <c r="F1433" s="84" t="s">
        <v>4674</v>
      </c>
      <c r="G1433" s="84" t="s">
        <v>4674</v>
      </c>
      <c r="H1433" s="84" t="s">
        <v>4679</v>
      </c>
      <c r="I1433" s="84" t="s">
        <v>4674</v>
      </c>
      <c r="J1433" s="84" t="s">
        <v>4674</v>
      </c>
      <c r="K1433" s="84" t="s">
        <v>4679</v>
      </c>
      <c r="L1433" s="84" t="s">
        <v>4679</v>
      </c>
      <c r="M1433" s="84" t="s">
        <v>4674</v>
      </c>
      <c r="N1433" s="84" t="s">
        <v>4674</v>
      </c>
      <c r="O1433" s="84" t="s">
        <v>4679</v>
      </c>
      <c r="P1433" s="84" t="s">
        <v>4674</v>
      </c>
      <c r="Q1433" s="84" t="s">
        <v>4674</v>
      </c>
      <c r="R1433" s="84" t="s">
        <v>4679</v>
      </c>
      <c r="S1433" s="84" t="s">
        <v>4679</v>
      </c>
      <c r="T1433" s="84" t="s">
        <v>4674</v>
      </c>
      <c r="U1433" s="84" t="s">
        <v>4674</v>
      </c>
      <c r="V1433" s="84" t="s">
        <v>4679</v>
      </c>
      <c r="W1433" s="84" t="s">
        <v>4674</v>
      </c>
      <c r="X1433" s="84" t="s">
        <v>4674</v>
      </c>
      <c r="Y1433" s="84" t="s">
        <v>4679</v>
      </c>
      <c r="Z1433" s="84" t="s">
        <v>4679</v>
      </c>
      <c r="AA1433" s="84" t="s">
        <v>4674</v>
      </c>
      <c r="AB1433" s="84" t="s">
        <v>4674</v>
      </c>
      <c r="AC1433" s="84" t="s">
        <v>4679</v>
      </c>
      <c r="AD1433" s="84" t="s">
        <v>4674</v>
      </c>
      <c r="AE1433" s="84" t="s">
        <v>4674</v>
      </c>
      <c r="AF1433" s="84" t="s">
        <v>4679</v>
      </c>
      <c r="AG1433" s="84" t="s">
        <v>4679</v>
      </c>
      <c r="AH1433" s="84"/>
      <c r="AI1433" s="85">
        <f t="shared" si="184"/>
        <v>14</v>
      </c>
      <c r="AJ1433" s="86">
        <f t="shared" si="179"/>
        <v>14</v>
      </c>
      <c r="AK1433" s="87">
        <f t="shared" si="180"/>
        <v>0</v>
      </c>
      <c r="AL1433" s="87"/>
      <c r="AM1433" s="87">
        <f t="shared" si="181"/>
        <v>6</v>
      </c>
      <c r="AN1433" s="87">
        <f t="shared" si="185"/>
        <v>30</v>
      </c>
      <c r="AO1433" s="87">
        <f t="shared" si="182"/>
        <v>30</v>
      </c>
      <c r="AP1433" s="87">
        <v>31</v>
      </c>
      <c r="AQ1433" s="87">
        <v>30</v>
      </c>
      <c r="AR1433" s="87">
        <v>28</v>
      </c>
      <c r="AW1433" s="64" t="str">
        <f t="shared" si="183"/>
        <v>HAZİRAN 2026</v>
      </c>
      <c r="AX1433" s="89"/>
      <c r="AY1433" s="90"/>
      <c r="AZ1433" s="90" t="e">
        <f t="shared" si="186"/>
        <v>#N/A</v>
      </c>
    </row>
    <row r="1434" spans="1:52" ht="17.45" customHeight="1" x14ac:dyDescent="0.2">
      <c r="A1434" s="81">
        <v>1428</v>
      </c>
      <c r="B1434" s="82" t="s">
        <v>4434</v>
      </c>
      <c r="C1434" s="83" t="s">
        <v>4433</v>
      </c>
      <c r="D1434" s="84" t="s">
        <v>4674</v>
      </c>
      <c r="E1434" s="84" t="s">
        <v>4679</v>
      </c>
      <c r="F1434" s="84" t="s">
        <v>4679</v>
      </c>
      <c r="G1434" s="84" t="s">
        <v>4679</v>
      </c>
      <c r="H1434" s="84" t="s">
        <v>4674</v>
      </c>
      <c r="I1434" s="84" t="s">
        <v>4674</v>
      </c>
      <c r="J1434" s="84" t="s">
        <v>4674</v>
      </c>
      <c r="K1434" s="84" t="s">
        <v>4679</v>
      </c>
      <c r="L1434" s="84" t="s">
        <v>4679</v>
      </c>
      <c r="M1434" s="84" t="s">
        <v>4679</v>
      </c>
      <c r="N1434" s="84" t="s">
        <v>4674</v>
      </c>
      <c r="O1434" s="84" t="s">
        <v>4674</v>
      </c>
      <c r="P1434" s="84" t="s">
        <v>4674</v>
      </c>
      <c r="Q1434" s="84" t="s">
        <v>4674</v>
      </c>
      <c r="R1434" s="84" t="s">
        <v>4674</v>
      </c>
      <c r="S1434" s="84" t="s">
        <v>4679</v>
      </c>
      <c r="T1434" s="84" t="s">
        <v>4679</v>
      </c>
      <c r="U1434" s="84" t="s">
        <v>4679</v>
      </c>
      <c r="V1434" s="84" t="s">
        <v>4674</v>
      </c>
      <c r="W1434" s="84" t="s">
        <v>4674</v>
      </c>
      <c r="X1434" s="84" t="s">
        <v>4674</v>
      </c>
      <c r="Y1434" s="84" t="s">
        <v>4674</v>
      </c>
      <c r="Z1434" s="84" t="s">
        <v>4674</v>
      </c>
      <c r="AA1434" s="84" t="s">
        <v>4679</v>
      </c>
      <c r="AB1434" s="84" t="s">
        <v>4679</v>
      </c>
      <c r="AC1434" s="84" t="s">
        <v>4679</v>
      </c>
      <c r="AD1434" s="84" t="s">
        <v>4674</v>
      </c>
      <c r="AE1434" s="84" t="s">
        <v>4674</v>
      </c>
      <c r="AF1434" s="84" t="s">
        <v>4679</v>
      </c>
      <c r="AG1434" s="84" t="s">
        <v>4679</v>
      </c>
      <c r="AH1434" s="84"/>
      <c r="AI1434" s="85">
        <f t="shared" si="184"/>
        <v>14</v>
      </c>
      <c r="AJ1434" s="86">
        <f t="shared" si="179"/>
        <v>14</v>
      </c>
      <c r="AK1434" s="87">
        <f t="shared" si="180"/>
        <v>0</v>
      </c>
      <c r="AL1434" s="87"/>
      <c r="AM1434" s="87">
        <f t="shared" si="181"/>
        <v>6</v>
      </c>
      <c r="AN1434" s="87">
        <f t="shared" si="185"/>
        <v>30</v>
      </c>
      <c r="AO1434" s="87">
        <f t="shared" si="182"/>
        <v>30</v>
      </c>
      <c r="AP1434" s="87">
        <v>31</v>
      </c>
      <c r="AQ1434" s="87">
        <v>30</v>
      </c>
      <c r="AR1434" s="87">
        <v>28</v>
      </c>
      <c r="AW1434" s="64" t="str">
        <f t="shared" si="183"/>
        <v>HAZİRAN 2026</v>
      </c>
      <c r="AX1434" s="89"/>
      <c r="AY1434" s="90"/>
      <c r="AZ1434" s="90" t="e">
        <f t="shared" si="186"/>
        <v>#N/A</v>
      </c>
    </row>
    <row r="1435" spans="1:52" ht="17.45" customHeight="1" x14ac:dyDescent="0.2">
      <c r="A1435" s="81">
        <v>1429</v>
      </c>
      <c r="B1435" s="82" t="s">
        <v>4437</v>
      </c>
      <c r="C1435" s="83" t="s">
        <v>4436</v>
      </c>
      <c r="D1435" s="84" t="s">
        <v>4674</v>
      </c>
      <c r="E1435" s="84" t="s">
        <v>4674</v>
      </c>
      <c r="F1435" s="84" t="s">
        <v>4679</v>
      </c>
      <c r="G1435" s="84" t="s">
        <v>4679</v>
      </c>
      <c r="H1435" s="84" t="s">
        <v>4679</v>
      </c>
      <c r="I1435" s="84" t="s">
        <v>4674</v>
      </c>
      <c r="J1435" s="84" t="s">
        <v>4674</v>
      </c>
      <c r="K1435" s="84" t="s">
        <v>4679</v>
      </c>
      <c r="L1435" s="84" t="s">
        <v>4679</v>
      </c>
      <c r="M1435" s="84" t="s">
        <v>4679</v>
      </c>
      <c r="N1435" s="84" t="s">
        <v>4674</v>
      </c>
      <c r="O1435" s="84" t="s">
        <v>4674</v>
      </c>
      <c r="P1435" s="84" t="s">
        <v>4674</v>
      </c>
      <c r="Q1435" s="84" t="s">
        <v>4674</v>
      </c>
      <c r="R1435" s="84" t="s">
        <v>4679</v>
      </c>
      <c r="S1435" s="84" t="s">
        <v>4679</v>
      </c>
      <c r="T1435" s="84" t="s">
        <v>4679</v>
      </c>
      <c r="U1435" s="84" t="s">
        <v>4674</v>
      </c>
      <c r="V1435" s="84" t="s">
        <v>4674</v>
      </c>
      <c r="W1435" s="84" t="s">
        <v>4674</v>
      </c>
      <c r="X1435" s="84" t="s">
        <v>4674</v>
      </c>
      <c r="Y1435" s="84" t="s">
        <v>4679</v>
      </c>
      <c r="Z1435" s="84" t="s">
        <v>4679</v>
      </c>
      <c r="AA1435" s="84" t="s">
        <v>4679</v>
      </c>
      <c r="AB1435" s="84" t="s">
        <v>4674</v>
      </c>
      <c r="AC1435" s="84" t="s">
        <v>4674</v>
      </c>
      <c r="AD1435" s="84" t="s">
        <v>4674</v>
      </c>
      <c r="AE1435" s="84" t="s">
        <v>4674</v>
      </c>
      <c r="AF1435" s="84" t="s">
        <v>4674</v>
      </c>
      <c r="AG1435" s="84" t="s">
        <v>4674</v>
      </c>
      <c r="AH1435" s="84"/>
      <c r="AI1435" s="85">
        <f t="shared" si="184"/>
        <v>12</v>
      </c>
      <c r="AJ1435" s="86">
        <f t="shared" si="179"/>
        <v>12</v>
      </c>
      <c r="AK1435" s="87">
        <f t="shared" si="180"/>
        <v>0</v>
      </c>
      <c r="AL1435" s="87"/>
      <c r="AM1435" s="87">
        <f t="shared" si="181"/>
        <v>6</v>
      </c>
      <c r="AN1435" s="87">
        <f t="shared" si="185"/>
        <v>30</v>
      </c>
      <c r="AO1435" s="87">
        <f t="shared" si="182"/>
        <v>30</v>
      </c>
      <c r="AP1435" s="87">
        <v>31</v>
      </c>
      <c r="AQ1435" s="87">
        <v>30</v>
      </c>
      <c r="AR1435" s="87">
        <v>28</v>
      </c>
      <c r="AW1435" s="64" t="str">
        <f t="shared" si="183"/>
        <v>HAZİRAN 2026</v>
      </c>
      <c r="AX1435" s="89"/>
      <c r="AY1435" s="90"/>
      <c r="AZ1435" s="90" t="e">
        <f t="shared" si="186"/>
        <v>#N/A</v>
      </c>
    </row>
    <row r="1436" spans="1:52" ht="17.45" customHeight="1" x14ac:dyDescent="0.2">
      <c r="A1436" s="81">
        <v>1430</v>
      </c>
      <c r="B1436" s="82" t="s">
        <v>4440</v>
      </c>
      <c r="C1436" s="83" t="s">
        <v>4439</v>
      </c>
      <c r="D1436" s="84" t="s">
        <v>4679</v>
      </c>
      <c r="E1436" s="84" t="s">
        <v>4679</v>
      </c>
      <c r="F1436" s="84" t="s">
        <v>4679</v>
      </c>
      <c r="G1436" s="84" t="s">
        <v>4674</v>
      </c>
      <c r="H1436" s="84" t="s">
        <v>4674</v>
      </c>
      <c r="I1436" s="84" t="s">
        <v>4674</v>
      </c>
      <c r="J1436" s="84" t="s">
        <v>4674</v>
      </c>
      <c r="K1436" s="84" t="s">
        <v>4679</v>
      </c>
      <c r="L1436" s="84" t="s">
        <v>4679</v>
      </c>
      <c r="M1436" s="84" t="s">
        <v>4679</v>
      </c>
      <c r="N1436" s="84" t="s">
        <v>4674</v>
      </c>
      <c r="O1436" s="84" t="s">
        <v>4674</v>
      </c>
      <c r="P1436" s="84" t="s">
        <v>4674</v>
      </c>
      <c r="Q1436" s="84" t="s">
        <v>4674</v>
      </c>
      <c r="R1436" s="84" t="s">
        <v>4679</v>
      </c>
      <c r="S1436" s="84" t="s">
        <v>4679</v>
      </c>
      <c r="T1436" s="84" t="s">
        <v>4679</v>
      </c>
      <c r="U1436" s="84" t="s">
        <v>4674</v>
      </c>
      <c r="V1436" s="84" t="s">
        <v>4674</v>
      </c>
      <c r="W1436" s="84" t="s">
        <v>4674</v>
      </c>
      <c r="X1436" s="84" t="s">
        <v>4674</v>
      </c>
      <c r="Y1436" s="84" t="s">
        <v>4679</v>
      </c>
      <c r="Z1436" s="84" t="s">
        <v>4679</v>
      </c>
      <c r="AA1436" s="84" t="s">
        <v>4679</v>
      </c>
      <c r="AB1436" s="84" t="s">
        <v>4674</v>
      </c>
      <c r="AC1436" s="84" t="s">
        <v>4674</v>
      </c>
      <c r="AD1436" s="84" t="s">
        <v>4674</v>
      </c>
      <c r="AE1436" s="84" t="s">
        <v>4674</v>
      </c>
      <c r="AF1436" s="84" t="s">
        <v>4679</v>
      </c>
      <c r="AG1436" s="84" t="s">
        <v>4679</v>
      </c>
      <c r="AH1436" s="84"/>
      <c r="AI1436" s="85">
        <f t="shared" si="184"/>
        <v>14</v>
      </c>
      <c r="AJ1436" s="86">
        <f t="shared" si="179"/>
        <v>14</v>
      </c>
      <c r="AK1436" s="87">
        <f t="shared" si="180"/>
        <v>0</v>
      </c>
      <c r="AL1436" s="87"/>
      <c r="AM1436" s="87">
        <f t="shared" si="181"/>
        <v>6</v>
      </c>
      <c r="AN1436" s="87">
        <f t="shared" si="185"/>
        <v>30</v>
      </c>
      <c r="AO1436" s="87">
        <f t="shared" si="182"/>
        <v>30</v>
      </c>
      <c r="AP1436" s="87">
        <v>31</v>
      </c>
      <c r="AQ1436" s="87">
        <v>30</v>
      </c>
      <c r="AR1436" s="87">
        <v>28</v>
      </c>
      <c r="AW1436" s="64" t="str">
        <f t="shared" si="183"/>
        <v>HAZİRAN 2026</v>
      </c>
      <c r="AX1436" s="89"/>
      <c r="AY1436" s="90"/>
      <c r="AZ1436" s="90" t="e">
        <f t="shared" si="186"/>
        <v>#N/A</v>
      </c>
    </row>
    <row r="1437" spans="1:52" ht="17.45" customHeight="1" x14ac:dyDescent="0.2">
      <c r="A1437" s="81">
        <v>1431</v>
      </c>
      <c r="B1437" s="82" t="s">
        <v>4443</v>
      </c>
      <c r="C1437" s="83" t="s">
        <v>4442</v>
      </c>
      <c r="D1437" s="84" t="s">
        <v>4679</v>
      </c>
      <c r="E1437" s="84" t="s">
        <v>4679</v>
      </c>
      <c r="F1437" s="84" t="s">
        <v>4679</v>
      </c>
      <c r="G1437" s="84" t="s">
        <v>4674</v>
      </c>
      <c r="H1437" s="84" t="s">
        <v>4674</v>
      </c>
      <c r="I1437" s="84" t="s">
        <v>4674</v>
      </c>
      <c r="J1437" s="84" t="s">
        <v>4674</v>
      </c>
      <c r="K1437" s="84" t="s">
        <v>4679</v>
      </c>
      <c r="L1437" s="84" t="s">
        <v>4679</v>
      </c>
      <c r="M1437" s="84" t="s">
        <v>4679</v>
      </c>
      <c r="N1437" s="84" t="s">
        <v>4674</v>
      </c>
      <c r="O1437" s="84" t="s">
        <v>4674</v>
      </c>
      <c r="P1437" s="84" t="s">
        <v>4674</v>
      </c>
      <c r="Q1437" s="84" t="s">
        <v>4674</v>
      </c>
      <c r="R1437" s="84" t="s">
        <v>4679</v>
      </c>
      <c r="S1437" s="84" t="s">
        <v>4679</v>
      </c>
      <c r="T1437" s="84" t="s">
        <v>4679</v>
      </c>
      <c r="U1437" s="84" t="s">
        <v>4674</v>
      </c>
      <c r="V1437" s="84" t="s">
        <v>4674</v>
      </c>
      <c r="W1437" s="84" t="s">
        <v>4674</v>
      </c>
      <c r="X1437" s="84" t="s">
        <v>4674</v>
      </c>
      <c r="Y1437" s="84" t="s">
        <v>4679</v>
      </c>
      <c r="Z1437" s="84" t="s">
        <v>4679</v>
      </c>
      <c r="AA1437" s="84" t="s">
        <v>4679</v>
      </c>
      <c r="AB1437" s="84" t="s">
        <v>4674</v>
      </c>
      <c r="AC1437" s="84" t="s">
        <v>4674</v>
      </c>
      <c r="AD1437" s="84" t="s">
        <v>4674</v>
      </c>
      <c r="AE1437" s="84" t="s">
        <v>4674</v>
      </c>
      <c r="AF1437" s="84" t="s">
        <v>4721</v>
      </c>
      <c r="AG1437" s="84" t="s">
        <v>4721</v>
      </c>
      <c r="AH1437" s="84"/>
      <c r="AI1437" s="85">
        <f t="shared" si="184"/>
        <v>12</v>
      </c>
      <c r="AJ1437" s="86">
        <f t="shared" si="179"/>
        <v>12</v>
      </c>
      <c r="AK1437" s="87">
        <f t="shared" si="180"/>
        <v>0</v>
      </c>
      <c r="AL1437" s="87"/>
      <c r="AM1437" s="87">
        <f t="shared" si="181"/>
        <v>6</v>
      </c>
      <c r="AN1437" s="87">
        <f t="shared" si="185"/>
        <v>30</v>
      </c>
      <c r="AO1437" s="87">
        <f t="shared" si="182"/>
        <v>30</v>
      </c>
      <c r="AP1437" s="87">
        <v>31</v>
      </c>
      <c r="AQ1437" s="87">
        <v>30</v>
      </c>
      <c r="AR1437" s="87">
        <v>28</v>
      </c>
      <c r="AW1437" s="64" t="str">
        <f t="shared" si="183"/>
        <v>HAZİRAN 2026</v>
      </c>
      <c r="AX1437" s="89"/>
      <c r="AY1437" s="90"/>
      <c r="AZ1437" s="90" t="e">
        <f t="shared" si="186"/>
        <v>#N/A</v>
      </c>
    </row>
    <row r="1438" spans="1:52" ht="17.45" customHeight="1" x14ac:dyDescent="0.2">
      <c r="A1438" s="81">
        <v>1432</v>
      </c>
      <c r="B1438" s="82" t="s">
        <v>4446</v>
      </c>
      <c r="C1438" s="83" t="s">
        <v>4445</v>
      </c>
      <c r="D1438" s="84" t="s">
        <v>4679</v>
      </c>
      <c r="E1438" s="84" t="s">
        <v>4674</v>
      </c>
      <c r="F1438" s="84" t="s">
        <v>4674</v>
      </c>
      <c r="G1438" s="84" t="s">
        <v>4679</v>
      </c>
      <c r="H1438" s="84" t="s">
        <v>4679</v>
      </c>
      <c r="I1438" s="84" t="s">
        <v>4674</v>
      </c>
      <c r="J1438" s="84" t="s">
        <v>4674</v>
      </c>
      <c r="K1438" s="84" t="s">
        <v>4679</v>
      </c>
      <c r="L1438" s="84" t="s">
        <v>4679</v>
      </c>
      <c r="M1438" s="84" t="s">
        <v>4679</v>
      </c>
      <c r="N1438" s="84" t="s">
        <v>4674</v>
      </c>
      <c r="O1438" s="84" t="s">
        <v>4674</v>
      </c>
      <c r="P1438" s="84" t="s">
        <v>4674</v>
      </c>
      <c r="Q1438" s="84" t="s">
        <v>4674</v>
      </c>
      <c r="R1438" s="84" t="s">
        <v>4674</v>
      </c>
      <c r="S1438" s="84" t="s">
        <v>4674</v>
      </c>
      <c r="T1438" s="84" t="s">
        <v>4679</v>
      </c>
      <c r="U1438" s="84" t="s">
        <v>4679</v>
      </c>
      <c r="V1438" s="84" t="s">
        <v>4679</v>
      </c>
      <c r="W1438" s="84" t="s">
        <v>4674</v>
      </c>
      <c r="X1438" s="84" t="s">
        <v>4674</v>
      </c>
      <c r="Y1438" s="84" t="s">
        <v>4674</v>
      </c>
      <c r="Z1438" s="84" t="s">
        <v>4674</v>
      </c>
      <c r="AA1438" s="84" t="s">
        <v>4679</v>
      </c>
      <c r="AB1438" s="84" t="s">
        <v>4679</v>
      </c>
      <c r="AC1438" s="84" t="s">
        <v>4679</v>
      </c>
      <c r="AD1438" s="84" t="s">
        <v>4674</v>
      </c>
      <c r="AE1438" s="84" t="s">
        <v>4674</v>
      </c>
      <c r="AF1438" s="84" t="s">
        <v>4679</v>
      </c>
      <c r="AG1438" s="84" t="s">
        <v>4679</v>
      </c>
      <c r="AH1438" s="84"/>
      <c r="AI1438" s="85">
        <f t="shared" si="184"/>
        <v>14</v>
      </c>
      <c r="AJ1438" s="86">
        <f t="shared" si="179"/>
        <v>14</v>
      </c>
      <c r="AK1438" s="87">
        <f t="shared" si="180"/>
        <v>0</v>
      </c>
      <c r="AL1438" s="87"/>
      <c r="AM1438" s="87">
        <f t="shared" si="181"/>
        <v>6</v>
      </c>
      <c r="AN1438" s="87">
        <f t="shared" si="185"/>
        <v>30</v>
      </c>
      <c r="AO1438" s="87">
        <f t="shared" si="182"/>
        <v>30</v>
      </c>
      <c r="AP1438" s="87">
        <v>31</v>
      </c>
      <c r="AQ1438" s="87">
        <v>30</v>
      </c>
      <c r="AR1438" s="87">
        <v>28</v>
      </c>
      <c r="AW1438" s="64" t="str">
        <f t="shared" si="183"/>
        <v>HAZİRAN 2026</v>
      </c>
      <c r="AX1438" s="89"/>
      <c r="AY1438" s="90"/>
      <c r="AZ1438" s="90" t="e">
        <f t="shared" si="186"/>
        <v>#N/A</v>
      </c>
    </row>
    <row r="1439" spans="1:52" ht="17.45" customHeight="1" x14ac:dyDescent="0.2">
      <c r="A1439" s="81">
        <v>1433</v>
      </c>
      <c r="B1439" s="82" t="s">
        <v>4449</v>
      </c>
      <c r="C1439" s="83" t="s">
        <v>4448</v>
      </c>
      <c r="D1439" s="84" t="s">
        <v>4679</v>
      </c>
      <c r="E1439" s="84" t="s">
        <v>4679</v>
      </c>
      <c r="F1439" s="84" t="s">
        <v>4679</v>
      </c>
      <c r="G1439" s="84" t="s">
        <v>4674</v>
      </c>
      <c r="H1439" s="84" t="s">
        <v>4674</v>
      </c>
      <c r="I1439" s="84" t="s">
        <v>4674</v>
      </c>
      <c r="J1439" s="84" t="s">
        <v>4674</v>
      </c>
      <c r="K1439" s="84" t="s">
        <v>4679</v>
      </c>
      <c r="L1439" s="84" t="s">
        <v>4679</v>
      </c>
      <c r="M1439" s="84" t="s">
        <v>4679</v>
      </c>
      <c r="N1439" s="84" t="s">
        <v>4674</v>
      </c>
      <c r="O1439" s="84" t="s">
        <v>4674</v>
      </c>
      <c r="P1439" s="84" t="s">
        <v>4674</v>
      </c>
      <c r="Q1439" s="84" t="s">
        <v>4674</v>
      </c>
      <c r="R1439" s="84" t="s">
        <v>4679</v>
      </c>
      <c r="S1439" s="84" t="s">
        <v>4679</v>
      </c>
      <c r="T1439" s="84" t="s">
        <v>4679</v>
      </c>
      <c r="U1439" s="84" t="s">
        <v>4674</v>
      </c>
      <c r="V1439" s="84" t="s">
        <v>4674</v>
      </c>
      <c r="W1439" s="84" t="s">
        <v>4674</v>
      </c>
      <c r="X1439" s="84" t="s">
        <v>4674</v>
      </c>
      <c r="Y1439" s="84" t="s">
        <v>4679</v>
      </c>
      <c r="Z1439" s="84" t="s">
        <v>4679</v>
      </c>
      <c r="AA1439" s="84" t="s">
        <v>4679</v>
      </c>
      <c r="AB1439" s="84" t="s">
        <v>4674</v>
      </c>
      <c r="AC1439" s="84" t="s">
        <v>4674</v>
      </c>
      <c r="AD1439" s="84" t="s">
        <v>4674</v>
      </c>
      <c r="AE1439" s="84" t="s">
        <v>4674</v>
      </c>
      <c r="AF1439" s="84" t="s">
        <v>4679</v>
      </c>
      <c r="AG1439" s="84" t="s">
        <v>4679</v>
      </c>
      <c r="AH1439" s="84"/>
      <c r="AI1439" s="85">
        <f t="shared" si="184"/>
        <v>14</v>
      </c>
      <c r="AJ1439" s="86">
        <f t="shared" si="179"/>
        <v>14</v>
      </c>
      <c r="AK1439" s="87">
        <f t="shared" si="180"/>
        <v>0</v>
      </c>
      <c r="AL1439" s="87"/>
      <c r="AM1439" s="87">
        <f t="shared" si="181"/>
        <v>6</v>
      </c>
      <c r="AN1439" s="87">
        <f t="shared" si="185"/>
        <v>30</v>
      </c>
      <c r="AO1439" s="87">
        <f t="shared" si="182"/>
        <v>30</v>
      </c>
      <c r="AP1439" s="87">
        <v>31</v>
      </c>
      <c r="AQ1439" s="87">
        <v>30</v>
      </c>
      <c r="AR1439" s="87">
        <v>28</v>
      </c>
      <c r="AW1439" s="64" t="str">
        <f t="shared" si="183"/>
        <v>HAZİRAN 2026</v>
      </c>
      <c r="AX1439" s="89"/>
      <c r="AY1439" s="90"/>
      <c r="AZ1439" s="90" t="e">
        <f t="shared" si="186"/>
        <v>#N/A</v>
      </c>
    </row>
    <row r="1440" spans="1:52" ht="17.45" customHeight="1" x14ac:dyDescent="0.2">
      <c r="A1440" s="81">
        <v>1434</v>
      </c>
      <c r="B1440" s="82" t="s">
        <v>4452</v>
      </c>
      <c r="C1440" s="83" t="s">
        <v>4451</v>
      </c>
      <c r="D1440" s="84" t="s">
        <v>4679</v>
      </c>
      <c r="E1440" s="84" t="s">
        <v>4674</v>
      </c>
      <c r="F1440" s="84" t="s">
        <v>4679</v>
      </c>
      <c r="G1440" s="84" t="s">
        <v>4679</v>
      </c>
      <c r="H1440" s="84" t="s">
        <v>4674</v>
      </c>
      <c r="I1440" s="84" t="s">
        <v>4674</v>
      </c>
      <c r="J1440" s="84" t="s">
        <v>4674</v>
      </c>
      <c r="K1440" s="84" t="s">
        <v>4679</v>
      </c>
      <c r="L1440" s="84" t="s">
        <v>4674</v>
      </c>
      <c r="M1440" s="84" t="s">
        <v>4679</v>
      </c>
      <c r="N1440" s="84" t="s">
        <v>4679</v>
      </c>
      <c r="O1440" s="84" t="s">
        <v>4674</v>
      </c>
      <c r="P1440" s="84" t="s">
        <v>4674</v>
      </c>
      <c r="Q1440" s="84" t="s">
        <v>4674</v>
      </c>
      <c r="R1440" s="84" t="s">
        <v>4679</v>
      </c>
      <c r="S1440" s="84" t="s">
        <v>4679</v>
      </c>
      <c r="T1440" s="84" t="s">
        <v>4679</v>
      </c>
      <c r="U1440" s="84" t="s">
        <v>4674</v>
      </c>
      <c r="V1440" s="84" t="s">
        <v>4674</v>
      </c>
      <c r="W1440" s="84" t="s">
        <v>4674</v>
      </c>
      <c r="X1440" s="84" t="s">
        <v>4674</v>
      </c>
      <c r="Y1440" s="84" t="s">
        <v>4679</v>
      </c>
      <c r="Z1440" s="84" t="s">
        <v>4679</v>
      </c>
      <c r="AA1440" s="84" t="s">
        <v>4679</v>
      </c>
      <c r="AB1440" s="84" t="s">
        <v>4674</v>
      </c>
      <c r="AC1440" s="84" t="s">
        <v>4674</v>
      </c>
      <c r="AD1440" s="84" t="s">
        <v>4674</v>
      </c>
      <c r="AE1440" s="84" t="s">
        <v>4674</v>
      </c>
      <c r="AF1440" s="84" t="s">
        <v>4674</v>
      </c>
      <c r="AG1440" s="84" t="s">
        <v>4674</v>
      </c>
      <c r="AH1440" s="84"/>
      <c r="AI1440" s="85">
        <f t="shared" si="184"/>
        <v>12</v>
      </c>
      <c r="AJ1440" s="86">
        <f t="shared" si="179"/>
        <v>12</v>
      </c>
      <c r="AK1440" s="87">
        <f t="shared" si="180"/>
        <v>0</v>
      </c>
      <c r="AL1440" s="87"/>
      <c r="AM1440" s="87">
        <f t="shared" si="181"/>
        <v>6</v>
      </c>
      <c r="AN1440" s="87">
        <f t="shared" si="185"/>
        <v>30</v>
      </c>
      <c r="AO1440" s="87">
        <f t="shared" si="182"/>
        <v>30</v>
      </c>
      <c r="AP1440" s="87">
        <v>31</v>
      </c>
      <c r="AQ1440" s="87">
        <v>30</v>
      </c>
      <c r="AR1440" s="87">
        <v>28</v>
      </c>
      <c r="AW1440" s="64" t="str">
        <f t="shared" si="183"/>
        <v>HAZİRAN 2026</v>
      </c>
      <c r="AX1440" s="89"/>
      <c r="AY1440" s="90"/>
      <c r="AZ1440" s="90" t="e">
        <f t="shared" si="186"/>
        <v>#N/A</v>
      </c>
    </row>
    <row r="1441" spans="1:52" ht="17.45" customHeight="1" x14ac:dyDescent="0.2">
      <c r="A1441" s="81">
        <v>1435</v>
      </c>
      <c r="B1441" s="82" t="s">
        <v>4455</v>
      </c>
      <c r="C1441" s="83" t="s">
        <v>4454</v>
      </c>
      <c r="D1441" s="84" t="s">
        <v>4674</v>
      </c>
      <c r="E1441" s="84" t="s">
        <v>4679</v>
      </c>
      <c r="F1441" s="84" t="s">
        <v>4679</v>
      </c>
      <c r="G1441" s="84" t="s">
        <v>4679</v>
      </c>
      <c r="H1441" s="84" t="s">
        <v>4674</v>
      </c>
      <c r="I1441" s="84" t="s">
        <v>4674</v>
      </c>
      <c r="J1441" s="84" t="s">
        <v>4674</v>
      </c>
      <c r="K1441" s="84" t="s">
        <v>4674</v>
      </c>
      <c r="L1441" s="84" t="s">
        <v>4679</v>
      </c>
      <c r="M1441" s="84" t="s">
        <v>4679</v>
      </c>
      <c r="N1441" s="84" t="s">
        <v>4679</v>
      </c>
      <c r="O1441" s="84" t="s">
        <v>4674</v>
      </c>
      <c r="P1441" s="84" t="s">
        <v>4674</v>
      </c>
      <c r="Q1441" s="84" t="s">
        <v>4674</v>
      </c>
      <c r="R1441" s="84" t="s">
        <v>4679</v>
      </c>
      <c r="S1441" s="84" t="s">
        <v>4679</v>
      </c>
      <c r="T1441" s="84" t="s">
        <v>4679</v>
      </c>
      <c r="U1441" s="84" t="s">
        <v>4674</v>
      </c>
      <c r="V1441" s="84" t="s">
        <v>4674</v>
      </c>
      <c r="W1441" s="84" t="s">
        <v>4674</v>
      </c>
      <c r="X1441" s="84" t="s">
        <v>4674</v>
      </c>
      <c r="Y1441" s="84" t="s">
        <v>4679</v>
      </c>
      <c r="Z1441" s="84" t="s">
        <v>4679</v>
      </c>
      <c r="AA1441" s="84" t="s">
        <v>4674</v>
      </c>
      <c r="AB1441" s="84" t="s">
        <v>4679</v>
      </c>
      <c r="AC1441" s="84" t="s">
        <v>4674</v>
      </c>
      <c r="AD1441" s="84" t="s">
        <v>4674</v>
      </c>
      <c r="AE1441" s="84" t="s">
        <v>4674</v>
      </c>
      <c r="AF1441" s="84" t="s">
        <v>4679</v>
      </c>
      <c r="AG1441" s="84" t="s">
        <v>4679</v>
      </c>
      <c r="AH1441" s="84"/>
      <c r="AI1441" s="85">
        <f t="shared" si="184"/>
        <v>14</v>
      </c>
      <c r="AJ1441" s="86">
        <f t="shared" si="179"/>
        <v>14</v>
      </c>
      <c r="AK1441" s="87">
        <f t="shared" si="180"/>
        <v>0</v>
      </c>
      <c r="AL1441" s="87"/>
      <c r="AM1441" s="87">
        <f t="shared" si="181"/>
        <v>6</v>
      </c>
      <c r="AN1441" s="87">
        <f t="shared" si="185"/>
        <v>30</v>
      </c>
      <c r="AO1441" s="87">
        <f t="shared" si="182"/>
        <v>30</v>
      </c>
      <c r="AP1441" s="87">
        <v>31</v>
      </c>
      <c r="AQ1441" s="87">
        <v>30</v>
      </c>
      <c r="AR1441" s="87">
        <v>28</v>
      </c>
      <c r="AW1441" s="64" t="str">
        <f t="shared" si="183"/>
        <v>HAZİRAN 2026</v>
      </c>
      <c r="AX1441" s="89"/>
      <c r="AY1441" s="90"/>
      <c r="AZ1441" s="90" t="e">
        <f t="shared" si="186"/>
        <v>#N/A</v>
      </c>
    </row>
    <row r="1442" spans="1:52" ht="17.45" customHeight="1" x14ac:dyDescent="0.2">
      <c r="A1442" s="81">
        <v>1436</v>
      </c>
      <c r="B1442" s="82" t="s">
        <v>4458</v>
      </c>
      <c r="C1442" s="83" t="s">
        <v>4457</v>
      </c>
      <c r="D1442" s="84" t="s">
        <v>4674</v>
      </c>
      <c r="E1442" s="84" t="s">
        <v>4679</v>
      </c>
      <c r="F1442" s="84" t="s">
        <v>4679</v>
      </c>
      <c r="G1442" s="84" t="s">
        <v>4679</v>
      </c>
      <c r="H1442" s="84" t="s">
        <v>4674</v>
      </c>
      <c r="I1442" s="84" t="s">
        <v>4674</v>
      </c>
      <c r="J1442" s="84" t="s">
        <v>4674</v>
      </c>
      <c r="K1442" s="84" t="s">
        <v>4679</v>
      </c>
      <c r="L1442" s="84" t="s">
        <v>4679</v>
      </c>
      <c r="M1442" s="84" t="s">
        <v>4679</v>
      </c>
      <c r="N1442" s="84" t="s">
        <v>4674</v>
      </c>
      <c r="O1442" s="84" t="s">
        <v>4674</v>
      </c>
      <c r="P1442" s="84" t="s">
        <v>4674</v>
      </c>
      <c r="Q1442" s="84" t="s">
        <v>4674</v>
      </c>
      <c r="R1442" s="84" t="s">
        <v>4679</v>
      </c>
      <c r="S1442" s="84" t="s">
        <v>4679</v>
      </c>
      <c r="T1442" s="84" t="s">
        <v>4679</v>
      </c>
      <c r="U1442" s="84" t="s">
        <v>4674</v>
      </c>
      <c r="V1442" s="84" t="s">
        <v>4674</v>
      </c>
      <c r="W1442" s="84" t="s">
        <v>4674</v>
      </c>
      <c r="X1442" s="84" t="s">
        <v>4674</v>
      </c>
      <c r="Y1442" s="84" t="s">
        <v>4679</v>
      </c>
      <c r="Z1442" s="84" t="s">
        <v>4679</v>
      </c>
      <c r="AA1442" s="84" t="s">
        <v>4679</v>
      </c>
      <c r="AB1442" s="84" t="s">
        <v>4674</v>
      </c>
      <c r="AC1442" s="84" t="s">
        <v>4674</v>
      </c>
      <c r="AD1442" s="84" t="s">
        <v>4674</v>
      </c>
      <c r="AE1442" s="84" t="s">
        <v>4674</v>
      </c>
      <c r="AF1442" s="84" t="s">
        <v>4679</v>
      </c>
      <c r="AG1442" s="84" t="s">
        <v>4679</v>
      </c>
      <c r="AH1442" s="84"/>
      <c r="AI1442" s="85">
        <f t="shared" si="184"/>
        <v>14</v>
      </c>
      <c r="AJ1442" s="86">
        <f t="shared" si="179"/>
        <v>14</v>
      </c>
      <c r="AK1442" s="87">
        <f t="shared" si="180"/>
        <v>0</v>
      </c>
      <c r="AL1442" s="87"/>
      <c r="AM1442" s="87">
        <f t="shared" si="181"/>
        <v>6</v>
      </c>
      <c r="AN1442" s="87">
        <f t="shared" si="185"/>
        <v>30</v>
      </c>
      <c r="AO1442" s="87">
        <f t="shared" si="182"/>
        <v>30</v>
      </c>
      <c r="AP1442" s="87">
        <v>31</v>
      </c>
      <c r="AQ1442" s="87">
        <v>30</v>
      </c>
      <c r="AR1442" s="87">
        <v>28</v>
      </c>
      <c r="AW1442" s="64" t="str">
        <f t="shared" si="183"/>
        <v>HAZİRAN 2026</v>
      </c>
      <c r="AX1442" s="89"/>
      <c r="AY1442" s="90"/>
      <c r="AZ1442" s="90" t="e">
        <f t="shared" si="186"/>
        <v>#N/A</v>
      </c>
    </row>
    <row r="1443" spans="1:52" ht="17.45" customHeight="1" x14ac:dyDescent="0.2">
      <c r="A1443" s="81">
        <v>1437</v>
      </c>
      <c r="B1443" s="82" t="s">
        <v>4461</v>
      </c>
      <c r="C1443" s="83" t="s">
        <v>4460</v>
      </c>
      <c r="D1443" s="84" t="s">
        <v>4679</v>
      </c>
      <c r="E1443" s="84" t="s">
        <v>4674</v>
      </c>
      <c r="F1443" s="84" t="s">
        <v>4674</v>
      </c>
      <c r="G1443" s="84" t="s">
        <v>4679</v>
      </c>
      <c r="H1443" s="84" t="s">
        <v>4679</v>
      </c>
      <c r="I1443" s="84" t="s">
        <v>4674</v>
      </c>
      <c r="J1443" s="84" t="s">
        <v>4674</v>
      </c>
      <c r="K1443" s="84" t="s">
        <v>4679</v>
      </c>
      <c r="L1443" s="84" t="s">
        <v>4674</v>
      </c>
      <c r="M1443" s="84" t="s">
        <v>4674</v>
      </c>
      <c r="N1443" s="84" t="s">
        <v>4679</v>
      </c>
      <c r="O1443" s="84" t="s">
        <v>4679</v>
      </c>
      <c r="P1443" s="84" t="s">
        <v>4674</v>
      </c>
      <c r="Q1443" s="84" t="s">
        <v>4674</v>
      </c>
      <c r="R1443" s="84" t="s">
        <v>4679</v>
      </c>
      <c r="S1443" s="84" t="s">
        <v>4674</v>
      </c>
      <c r="T1443" s="84" t="s">
        <v>4674</v>
      </c>
      <c r="U1443" s="84" t="s">
        <v>4679</v>
      </c>
      <c r="V1443" s="84" t="s">
        <v>4679</v>
      </c>
      <c r="W1443" s="84" t="s">
        <v>4674</v>
      </c>
      <c r="X1443" s="84" t="s">
        <v>4674</v>
      </c>
      <c r="Y1443" s="84" t="s">
        <v>4679</v>
      </c>
      <c r="Z1443" s="84" t="s">
        <v>4674</v>
      </c>
      <c r="AA1443" s="84" t="s">
        <v>4674</v>
      </c>
      <c r="AB1443" s="84" t="s">
        <v>4679</v>
      </c>
      <c r="AC1443" s="84" t="s">
        <v>4679</v>
      </c>
      <c r="AD1443" s="84" t="s">
        <v>4674</v>
      </c>
      <c r="AE1443" s="84" t="s">
        <v>4674</v>
      </c>
      <c r="AF1443" s="84" t="s">
        <v>4679</v>
      </c>
      <c r="AG1443" s="84" t="s">
        <v>4674</v>
      </c>
      <c r="AH1443" s="84"/>
      <c r="AI1443" s="85">
        <f t="shared" si="184"/>
        <v>13</v>
      </c>
      <c r="AJ1443" s="86">
        <f t="shared" si="179"/>
        <v>13</v>
      </c>
      <c r="AK1443" s="87">
        <f t="shared" si="180"/>
        <v>0</v>
      </c>
      <c r="AL1443" s="87"/>
      <c r="AM1443" s="87">
        <f t="shared" si="181"/>
        <v>6</v>
      </c>
      <c r="AN1443" s="87">
        <f t="shared" si="185"/>
        <v>30</v>
      </c>
      <c r="AO1443" s="87">
        <f t="shared" si="182"/>
        <v>30</v>
      </c>
      <c r="AP1443" s="87">
        <v>31</v>
      </c>
      <c r="AQ1443" s="87">
        <v>30</v>
      </c>
      <c r="AR1443" s="87">
        <v>28</v>
      </c>
      <c r="AW1443" s="64" t="str">
        <f t="shared" si="183"/>
        <v>HAZİRAN 2026</v>
      </c>
      <c r="AX1443" s="89"/>
      <c r="AY1443" s="90"/>
      <c r="AZ1443" s="90" t="e">
        <f t="shared" si="186"/>
        <v>#N/A</v>
      </c>
    </row>
    <row r="1444" spans="1:52" ht="17.45" customHeight="1" x14ac:dyDescent="0.2">
      <c r="A1444" s="81">
        <v>1438</v>
      </c>
      <c r="B1444" s="82" t="s">
        <v>4464</v>
      </c>
      <c r="C1444" s="83" t="s">
        <v>4463</v>
      </c>
      <c r="D1444" s="84" t="s">
        <v>4674</v>
      </c>
      <c r="E1444" s="84" t="s">
        <v>4679</v>
      </c>
      <c r="F1444" s="84" t="s">
        <v>4674</v>
      </c>
      <c r="G1444" s="84" t="s">
        <v>4674</v>
      </c>
      <c r="H1444" s="84" t="s">
        <v>4674</v>
      </c>
      <c r="I1444" s="84" t="s">
        <v>4679</v>
      </c>
      <c r="J1444" s="84" t="s">
        <v>4679</v>
      </c>
      <c r="K1444" s="84" t="s">
        <v>4674</v>
      </c>
      <c r="L1444" s="84" t="s">
        <v>4679</v>
      </c>
      <c r="M1444" s="84" t="s">
        <v>4674</v>
      </c>
      <c r="N1444" s="84" t="s">
        <v>4674</v>
      </c>
      <c r="O1444" s="84" t="s">
        <v>4674</v>
      </c>
      <c r="P1444" s="84" t="s">
        <v>4679</v>
      </c>
      <c r="Q1444" s="84" t="s">
        <v>4679</v>
      </c>
      <c r="R1444" s="84" t="s">
        <v>4674</v>
      </c>
      <c r="S1444" s="84" t="s">
        <v>4679</v>
      </c>
      <c r="T1444" s="84" t="s">
        <v>4674</v>
      </c>
      <c r="U1444" s="84" t="s">
        <v>4674</v>
      </c>
      <c r="V1444" s="84" t="s">
        <v>4674</v>
      </c>
      <c r="W1444" s="84" t="s">
        <v>4674</v>
      </c>
      <c r="X1444" s="84" t="s">
        <v>4674</v>
      </c>
      <c r="Y1444" s="84" t="s">
        <v>4674</v>
      </c>
      <c r="Z1444" s="84" t="s">
        <v>4674</v>
      </c>
      <c r="AA1444" s="84" t="s">
        <v>4674</v>
      </c>
      <c r="AB1444" s="84" t="s">
        <v>4674</v>
      </c>
      <c r="AC1444" s="84" t="s">
        <v>4674</v>
      </c>
      <c r="AD1444" s="84" t="s">
        <v>4674</v>
      </c>
      <c r="AE1444" s="84" t="s">
        <v>4674</v>
      </c>
      <c r="AF1444" s="84" t="s">
        <v>4674</v>
      </c>
      <c r="AG1444" s="84" t="s">
        <v>4674</v>
      </c>
      <c r="AH1444" s="84"/>
      <c r="AI1444" s="85">
        <f t="shared" si="184"/>
        <v>7</v>
      </c>
      <c r="AJ1444" s="86">
        <f t="shared" si="179"/>
        <v>7</v>
      </c>
      <c r="AK1444" s="87">
        <f t="shared" si="180"/>
        <v>0</v>
      </c>
      <c r="AL1444" s="87"/>
      <c r="AM1444" s="87">
        <f t="shared" si="181"/>
        <v>6</v>
      </c>
      <c r="AN1444" s="87">
        <f t="shared" si="185"/>
        <v>30</v>
      </c>
      <c r="AO1444" s="87">
        <f t="shared" si="182"/>
        <v>30</v>
      </c>
      <c r="AP1444" s="87">
        <v>31</v>
      </c>
      <c r="AQ1444" s="87">
        <v>30</v>
      </c>
      <c r="AR1444" s="87">
        <v>28</v>
      </c>
      <c r="AW1444" s="64" t="str">
        <f t="shared" si="183"/>
        <v>HAZİRAN 2026</v>
      </c>
      <c r="AX1444" s="89"/>
      <c r="AY1444" s="90"/>
      <c r="AZ1444" s="90" t="e">
        <f t="shared" si="186"/>
        <v>#N/A</v>
      </c>
    </row>
    <row r="1445" spans="1:52" ht="17.45" customHeight="1" x14ac:dyDescent="0.2">
      <c r="A1445" s="81">
        <v>1439</v>
      </c>
      <c r="B1445" s="82" t="s">
        <v>4467</v>
      </c>
      <c r="C1445" s="83" t="s">
        <v>4466</v>
      </c>
      <c r="D1445" s="84" t="s">
        <v>4679</v>
      </c>
      <c r="E1445" s="84" t="s">
        <v>4679</v>
      </c>
      <c r="F1445" s="84" t="s">
        <v>4679</v>
      </c>
      <c r="G1445" s="84" t="s">
        <v>4674</v>
      </c>
      <c r="H1445" s="84" t="s">
        <v>4674</v>
      </c>
      <c r="I1445" s="84" t="s">
        <v>4674</v>
      </c>
      <c r="J1445" s="84" t="s">
        <v>4674</v>
      </c>
      <c r="K1445" s="84" t="s">
        <v>4679</v>
      </c>
      <c r="L1445" s="84" t="s">
        <v>4679</v>
      </c>
      <c r="M1445" s="84" t="s">
        <v>4679</v>
      </c>
      <c r="N1445" s="84" t="s">
        <v>4674</v>
      </c>
      <c r="O1445" s="84" t="s">
        <v>4674</v>
      </c>
      <c r="P1445" s="84" t="s">
        <v>4674</v>
      </c>
      <c r="Q1445" s="84" t="s">
        <v>4674</v>
      </c>
      <c r="R1445" s="84" t="s">
        <v>4679</v>
      </c>
      <c r="S1445" s="84" t="s">
        <v>4679</v>
      </c>
      <c r="T1445" s="84" t="s">
        <v>4679</v>
      </c>
      <c r="U1445" s="84" t="s">
        <v>4674</v>
      </c>
      <c r="V1445" s="84" t="s">
        <v>4674</v>
      </c>
      <c r="W1445" s="84" t="s">
        <v>4674</v>
      </c>
      <c r="X1445" s="84" t="s">
        <v>4674</v>
      </c>
      <c r="Y1445" s="84" t="s">
        <v>4679</v>
      </c>
      <c r="Z1445" s="84" t="s">
        <v>4679</v>
      </c>
      <c r="AA1445" s="84" t="s">
        <v>4679</v>
      </c>
      <c r="AB1445" s="84" t="s">
        <v>4674</v>
      </c>
      <c r="AC1445" s="84" t="s">
        <v>4674</v>
      </c>
      <c r="AD1445" s="84" t="s">
        <v>4674</v>
      </c>
      <c r="AE1445" s="84" t="s">
        <v>4674</v>
      </c>
      <c r="AF1445" s="84" t="s">
        <v>4679</v>
      </c>
      <c r="AG1445" s="84" t="s">
        <v>4679</v>
      </c>
      <c r="AH1445" s="84"/>
      <c r="AI1445" s="85">
        <f t="shared" si="184"/>
        <v>14</v>
      </c>
      <c r="AJ1445" s="86">
        <f t="shared" si="179"/>
        <v>14</v>
      </c>
      <c r="AK1445" s="87">
        <f t="shared" si="180"/>
        <v>0</v>
      </c>
      <c r="AL1445" s="87"/>
      <c r="AM1445" s="87">
        <f t="shared" si="181"/>
        <v>6</v>
      </c>
      <c r="AN1445" s="87">
        <f t="shared" si="185"/>
        <v>30</v>
      </c>
      <c r="AO1445" s="87">
        <f t="shared" si="182"/>
        <v>30</v>
      </c>
      <c r="AP1445" s="87">
        <v>31</v>
      </c>
      <c r="AQ1445" s="87">
        <v>30</v>
      </c>
      <c r="AR1445" s="87">
        <v>28</v>
      </c>
      <c r="AW1445" s="64" t="str">
        <f t="shared" si="183"/>
        <v>HAZİRAN 2026</v>
      </c>
      <c r="AX1445" s="89"/>
      <c r="AY1445" s="90"/>
      <c r="AZ1445" s="90" t="e">
        <f t="shared" si="186"/>
        <v>#N/A</v>
      </c>
    </row>
    <row r="1446" spans="1:52" ht="17.45" customHeight="1" x14ac:dyDescent="0.2">
      <c r="A1446" s="81">
        <v>1440</v>
      </c>
      <c r="B1446" s="82" t="s">
        <v>4470</v>
      </c>
      <c r="C1446" s="83" t="s">
        <v>4469</v>
      </c>
      <c r="D1446" s="84" t="s">
        <v>4679</v>
      </c>
      <c r="E1446" s="84" t="s">
        <v>4679</v>
      </c>
      <c r="F1446" s="84" t="s">
        <v>4679</v>
      </c>
      <c r="G1446" s="84" t="s">
        <v>4674</v>
      </c>
      <c r="H1446" s="84" t="s">
        <v>4674</v>
      </c>
      <c r="I1446" s="84" t="s">
        <v>4674</v>
      </c>
      <c r="J1446" s="84" t="s">
        <v>4674</v>
      </c>
      <c r="K1446" s="84" t="s">
        <v>4679</v>
      </c>
      <c r="L1446" s="84" t="s">
        <v>4679</v>
      </c>
      <c r="M1446" s="84" t="s">
        <v>4679</v>
      </c>
      <c r="N1446" s="84" t="s">
        <v>4674</v>
      </c>
      <c r="O1446" s="84" t="s">
        <v>4674</v>
      </c>
      <c r="P1446" s="84" t="s">
        <v>4674</v>
      </c>
      <c r="Q1446" s="84" t="s">
        <v>4674</v>
      </c>
      <c r="R1446" s="84" t="s">
        <v>4679</v>
      </c>
      <c r="S1446" s="84" t="s">
        <v>4679</v>
      </c>
      <c r="T1446" s="84" t="s">
        <v>4679</v>
      </c>
      <c r="U1446" s="84" t="s">
        <v>4674</v>
      </c>
      <c r="V1446" s="84" t="s">
        <v>4674</v>
      </c>
      <c r="W1446" s="84" t="s">
        <v>4674</v>
      </c>
      <c r="X1446" s="84" t="s">
        <v>4674</v>
      </c>
      <c r="Y1446" s="84" t="s">
        <v>4679</v>
      </c>
      <c r="Z1446" s="84" t="s">
        <v>4679</v>
      </c>
      <c r="AA1446" s="84" t="s">
        <v>4679</v>
      </c>
      <c r="AB1446" s="84" t="s">
        <v>4674</v>
      </c>
      <c r="AC1446" s="84" t="s">
        <v>4674</v>
      </c>
      <c r="AD1446" s="84" t="s">
        <v>4674</v>
      </c>
      <c r="AE1446" s="84" t="s">
        <v>4674</v>
      </c>
      <c r="AF1446" s="84" t="s">
        <v>4679</v>
      </c>
      <c r="AG1446" s="84" t="s">
        <v>4679</v>
      </c>
      <c r="AH1446" s="84"/>
      <c r="AI1446" s="85">
        <f t="shared" si="184"/>
        <v>14</v>
      </c>
      <c r="AJ1446" s="86">
        <f t="shared" si="179"/>
        <v>14</v>
      </c>
      <c r="AK1446" s="87">
        <f t="shared" si="180"/>
        <v>0</v>
      </c>
      <c r="AL1446" s="87"/>
      <c r="AM1446" s="87">
        <f t="shared" si="181"/>
        <v>6</v>
      </c>
      <c r="AN1446" s="87">
        <f t="shared" si="185"/>
        <v>30</v>
      </c>
      <c r="AO1446" s="87">
        <f t="shared" si="182"/>
        <v>30</v>
      </c>
      <c r="AP1446" s="87">
        <v>31</v>
      </c>
      <c r="AQ1446" s="87">
        <v>30</v>
      </c>
      <c r="AR1446" s="87">
        <v>28</v>
      </c>
      <c r="AW1446" s="64" t="str">
        <f t="shared" si="183"/>
        <v>HAZİRAN 2026</v>
      </c>
      <c r="AX1446" s="89"/>
      <c r="AY1446" s="90"/>
      <c r="AZ1446" s="90" t="e">
        <f t="shared" si="186"/>
        <v>#N/A</v>
      </c>
    </row>
    <row r="1447" spans="1:52" ht="17.45" customHeight="1" x14ac:dyDescent="0.2">
      <c r="A1447" s="81">
        <v>1441</v>
      </c>
      <c r="B1447" s="82" t="s">
        <v>4473</v>
      </c>
      <c r="C1447" s="83" t="s">
        <v>4472</v>
      </c>
      <c r="D1447" s="84" t="s">
        <v>4674</v>
      </c>
      <c r="E1447" s="84" t="s">
        <v>4674</v>
      </c>
      <c r="F1447" s="84" t="s">
        <v>4679</v>
      </c>
      <c r="G1447" s="84" t="s">
        <v>4679</v>
      </c>
      <c r="H1447" s="84" t="s">
        <v>4679</v>
      </c>
      <c r="I1447" s="84" t="s">
        <v>4674</v>
      </c>
      <c r="J1447" s="84" t="s">
        <v>4674</v>
      </c>
      <c r="K1447" s="84" t="s">
        <v>4679</v>
      </c>
      <c r="L1447" s="84" t="s">
        <v>4679</v>
      </c>
      <c r="M1447" s="84" t="s">
        <v>4674</v>
      </c>
      <c r="N1447" s="84" t="s">
        <v>4679</v>
      </c>
      <c r="O1447" s="84" t="s">
        <v>4674</v>
      </c>
      <c r="P1447" s="84" t="s">
        <v>4674</v>
      </c>
      <c r="Q1447" s="84" t="s">
        <v>4674</v>
      </c>
      <c r="R1447" s="84" t="s">
        <v>4679</v>
      </c>
      <c r="S1447" s="84" t="s">
        <v>4679</v>
      </c>
      <c r="T1447" s="84" t="s">
        <v>4674</v>
      </c>
      <c r="U1447" s="84" t="s">
        <v>4679</v>
      </c>
      <c r="V1447" s="84" t="s">
        <v>4674</v>
      </c>
      <c r="W1447" s="84" t="s">
        <v>4674</v>
      </c>
      <c r="X1447" s="84" t="s">
        <v>4674</v>
      </c>
      <c r="Y1447" s="84" t="s">
        <v>4679</v>
      </c>
      <c r="Z1447" s="84" t="s">
        <v>4679</v>
      </c>
      <c r="AA1447" s="84" t="s">
        <v>4674</v>
      </c>
      <c r="AB1447" s="84" t="s">
        <v>4679</v>
      </c>
      <c r="AC1447" s="84" t="s">
        <v>4674</v>
      </c>
      <c r="AD1447" s="84" t="s">
        <v>4674</v>
      </c>
      <c r="AE1447" s="84" t="s">
        <v>4674</v>
      </c>
      <c r="AF1447" s="84" t="s">
        <v>4679</v>
      </c>
      <c r="AG1447" s="84" t="s">
        <v>4679</v>
      </c>
      <c r="AH1447" s="84"/>
      <c r="AI1447" s="85">
        <f t="shared" si="184"/>
        <v>14</v>
      </c>
      <c r="AJ1447" s="86">
        <f t="shared" si="179"/>
        <v>14</v>
      </c>
      <c r="AK1447" s="87">
        <f t="shared" si="180"/>
        <v>0</v>
      </c>
      <c r="AL1447" s="87"/>
      <c r="AM1447" s="87">
        <f t="shared" si="181"/>
        <v>6</v>
      </c>
      <c r="AN1447" s="87">
        <f t="shared" si="185"/>
        <v>30</v>
      </c>
      <c r="AO1447" s="87">
        <f t="shared" si="182"/>
        <v>30</v>
      </c>
      <c r="AP1447" s="87">
        <v>31</v>
      </c>
      <c r="AQ1447" s="87">
        <v>30</v>
      </c>
      <c r="AR1447" s="87">
        <v>28</v>
      </c>
      <c r="AW1447" s="64" t="str">
        <f t="shared" si="183"/>
        <v>HAZİRAN 2026</v>
      </c>
      <c r="AX1447" s="89"/>
      <c r="AY1447" s="90"/>
      <c r="AZ1447" s="90" t="e">
        <f t="shared" si="186"/>
        <v>#N/A</v>
      </c>
    </row>
    <row r="1448" spans="1:52" ht="17.45" customHeight="1" x14ac:dyDescent="0.2">
      <c r="A1448" s="81">
        <v>1442</v>
      </c>
      <c r="B1448" s="82" t="s">
        <v>4476</v>
      </c>
      <c r="C1448" s="83" t="s">
        <v>4475</v>
      </c>
      <c r="D1448" s="84" t="s">
        <v>4679</v>
      </c>
      <c r="E1448" s="84" t="s">
        <v>4679</v>
      </c>
      <c r="F1448" s="84" t="s">
        <v>4679</v>
      </c>
      <c r="G1448" s="84" t="s">
        <v>4674</v>
      </c>
      <c r="H1448" s="84" t="s">
        <v>4674</v>
      </c>
      <c r="I1448" s="84" t="s">
        <v>4674</v>
      </c>
      <c r="J1448" s="84" t="s">
        <v>4674</v>
      </c>
      <c r="K1448" s="84" t="s">
        <v>4679</v>
      </c>
      <c r="L1448" s="84" t="s">
        <v>4679</v>
      </c>
      <c r="M1448" s="84" t="s">
        <v>4679</v>
      </c>
      <c r="N1448" s="84" t="s">
        <v>4674</v>
      </c>
      <c r="O1448" s="84" t="s">
        <v>4674</v>
      </c>
      <c r="P1448" s="84" t="s">
        <v>4674</v>
      </c>
      <c r="Q1448" s="84" t="s">
        <v>4674</v>
      </c>
      <c r="R1448" s="84" t="s">
        <v>4679</v>
      </c>
      <c r="S1448" s="84" t="s">
        <v>4679</v>
      </c>
      <c r="T1448" s="84" t="s">
        <v>4679</v>
      </c>
      <c r="U1448" s="84" t="s">
        <v>4674</v>
      </c>
      <c r="V1448" s="84" t="s">
        <v>4674</v>
      </c>
      <c r="W1448" s="84" t="s">
        <v>4674</v>
      </c>
      <c r="X1448" s="84" t="s">
        <v>4674</v>
      </c>
      <c r="Y1448" s="84" t="s">
        <v>4679</v>
      </c>
      <c r="Z1448" s="84" t="s">
        <v>4679</v>
      </c>
      <c r="AA1448" s="84" t="s">
        <v>4679</v>
      </c>
      <c r="AB1448" s="84" t="s">
        <v>4674</v>
      </c>
      <c r="AC1448" s="84" t="s">
        <v>4674</v>
      </c>
      <c r="AD1448" s="84" t="s">
        <v>4674</v>
      </c>
      <c r="AE1448" s="84" t="s">
        <v>4674</v>
      </c>
      <c r="AF1448" s="84" t="s">
        <v>4679</v>
      </c>
      <c r="AG1448" s="84" t="s">
        <v>4679</v>
      </c>
      <c r="AH1448" s="84"/>
      <c r="AI1448" s="85">
        <f t="shared" si="184"/>
        <v>14</v>
      </c>
      <c r="AJ1448" s="86">
        <f t="shared" si="179"/>
        <v>14</v>
      </c>
      <c r="AK1448" s="87">
        <f t="shared" si="180"/>
        <v>0</v>
      </c>
      <c r="AL1448" s="87"/>
      <c r="AM1448" s="87">
        <f t="shared" si="181"/>
        <v>6</v>
      </c>
      <c r="AN1448" s="87">
        <f t="shared" si="185"/>
        <v>30</v>
      </c>
      <c r="AO1448" s="87">
        <f t="shared" si="182"/>
        <v>30</v>
      </c>
      <c r="AP1448" s="87">
        <v>31</v>
      </c>
      <c r="AQ1448" s="87">
        <v>30</v>
      </c>
      <c r="AR1448" s="87">
        <v>28</v>
      </c>
      <c r="AW1448" s="64" t="str">
        <f t="shared" si="183"/>
        <v>HAZİRAN 2026</v>
      </c>
      <c r="AX1448" s="89"/>
      <c r="AY1448" s="90"/>
      <c r="AZ1448" s="90" t="e">
        <f t="shared" si="186"/>
        <v>#N/A</v>
      </c>
    </row>
    <row r="1449" spans="1:52" ht="17.45" customHeight="1" x14ac:dyDescent="0.2">
      <c r="A1449" s="81">
        <v>1443</v>
      </c>
      <c r="B1449" s="82" t="s">
        <v>4479</v>
      </c>
      <c r="C1449" s="83" t="s">
        <v>4478</v>
      </c>
      <c r="D1449" s="84" t="s">
        <v>4674</v>
      </c>
      <c r="E1449" s="84" t="s">
        <v>4674</v>
      </c>
      <c r="F1449" s="84" t="s">
        <v>4679</v>
      </c>
      <c r="G1449" s="84" t="s">
        <v>4690</v>
      </c>
      <c r="H1449" s="84" t="s">
        <v>4679</v>
      </c>
      <c r="I1449" s="84" t="s">
        <v>4674</v>
      </c>
      <c r="J1449" s="84" t="s">
        <v>4674</v>
      </c>
      <c r="K1449" s="84" t="s">
        <v>4674</v>
      </c>
      <c r="L1449" s="84" t="s">
        <v>4674</v>
      </c>
      <c r="M1449" s="84" t="s">
        <v>4679</v>
      </c>
      <c r="N1449" s="84" t="s">
        <v>4679</v>
      </c>
      <c r="O1449" s="84" t="s">
        <v>4679</v>
      </c>
      <c r="P1449" s="84" t="s">
        <v>4674</v>
      </c>
      <c r="Q1449" s="84" t="s">
        <v>4674</v>
      </c>
      <c r="R1449" s="84" t="s">
        <v>4674</v>
      </c>
      <c r="S1449" s="84" t="s">
        <v>4674</v>
      </c>
      <c r="T1449" s="84" t="s">
        <v>4679</v>
      </c>
      <c r="U1449" s="84" t="s">
        <v>4679</v>
      </c>
      <c r="V1449" s="84" t="s">
        <v>4679</v>
      </c>
      <c r="W1449" s="84" t="s">
        <v>4674</v>
      </c>
      <c r="X1449" s="84" t="s">
        <v>4674</v>
      </c>
      <c r="Y1449" s="84" t="s">
        <v>4674</v>
      </c>
      <c r="Z1449" s="84" t="s">
        <v>4674</v>
      </c>
      <c r="AA1449" s="84" t="s">
        <v>4690</v>
      </c>
      <c r="AB1449" s="84" t="s">
        <v>4690</v>
      </c>
      <c r="AC1449" s="84" t="s">
        <v>4690</v>
      </c>
      <c r="AD1449" s="84" t="s">
        <v>4674</v>
      </c>
      <c r="AE1449" s="84" t="s">
        <v>4674</v>
      </c>
      <c r="AF1449" s="84" t="s">
        <v>4674</v>
      </c>
      <c r="AG1449" s="84" t="s">
        <v>4674</v>
      </c>
      <c r="AH1449" s="84"/>
      <c r="AI1449" s="85">
        <f t="shared" si="184"/>
        <v>8</v>
      </c>
      <c r="AJ1449" s="86">
        <f t="shared" si="179"/>
        <v>8</v>
      </c>
      <c r="AK1449" s="87">
        <f t="shared" si="180"/>
        <v>0</v>
      </c>
      <c r="AL1449" s="87"/>
      <c r="AM1449" s="87">
        <f t="shared" si="181"/>
        <v>6</v>
      </c>
      <c r="AN1449" s="87">
        <f t="shared" si="185"/>
        <v>30</v>
      </c>
      <c r="AO1449" s="87">
        <f t="shared" si="182"/>
        <v>30</v>
      </c>
      <c r="AP1449" s="87">
        <v>31</v>
      </c>
      <c r="AQ1449" s="87">
        <v>30</v>
      </c>
      <c r="AR1449" s="87">
        <v>28</v>
      </c>
      <c r="AW1449" s="64" t="str">
        <f t="shared" si="183"/>
        <v>HAZİRAN 2026</v>
      </c>
      <c r="AX1449" s="89"/>
      <c r="AY1449" s="90"/>
      <c r="AZ1449" s="90" t="e">
        <f t="shared" si="186"/>
        <v>#N/A</v>
      </c>
    </row>
    <row r="1450" spans="1:52" ht="17.45" customHeight="1" x14ac:dyDescent="0.2">
      <c r="A1450" s="81">
        <v>1444</v>
      </c>
      <c r="B1450" s="82" t="s">
        <v>4482</v>
      </c>
      <c r="C1450" s="83" t="s">
        <v>4481</v>
      </c>
      <c r="D1450" s="84" t="s">
        <v>4679</v>
      </c>
      <c r="E1450" s="84" t="s">
        <v>4679</v>
      </c>
      <c r="F1450" s="84" t="s">
        <v>4679</v>
      </c>
      <c r="G1450" s="84" t="s">
        <v>4674</v>
      </c>
      <c r="H1450" s="84" t="s">
        <v>4674</v>
      </c>
      <c r="I1450" s="84" t="s">
        <v>4674</v>
      </c>
      <c r="J1450" s="84" t="s">
        <v>4674</v>
      </c>
      <c r="K1450" s="84" t="s">
        <v>4679</v>
      </c>
      <c r="L1450" s="84" t="s">
        <v>4679</v>
      </c>
      <c r="M1450" s="84" t="s">
        <v>4679</v>
      </c>
      <c r="N1450" s="84" t="s">
        <v>4674</v>
      </c>
      <c r="O1450" s="84" t="s">
        <v>4674</v>
      </c>
      <c r="P1450" s="84" t="s">
        <v>4674</v>
      </c>
      <c r="Q1450" s="84" t="s">
        <v>4674</v>
      </c>
      <c r="R1450" s="84" t="s">
        <v>4679</v>
      </c>
      <c r="S1450" s="84" t="s">
        <v>4679</v>
      </c>
      <c r="T1450" s="84" t="s">
        <v>4679</v>
      </c>
      <c r="U1450" s="84" t="s">
        <v>4674</v>
      </c>
      <c r="V1450" s="84" t="s">
        <v>4674</v>
      </c>
      <c r="W1450" s="84" t="s">
        <v>4674</v>
      </c>
      <c r="X1450" s="84" t="s">
        <v>4674</v>
      </c>
      <c r="Y1450" s="84" t="s">
        <v>4679</v>
      </c>
      <c r="Z1450" s="84" t="s">
        <v>4679</v>
      </c>
      <c r="AA1450" s="84" t="s">
        <v>4679</v>
      </c>
      <c r="AB1450" s="84" t="s">
        <v>4674</v>
      </c>
      <c r="AC1450" s="84" t="s">
        <v>4674</v>
      </c>
      <c r="AD1450" s="84" t="s">
        <v>4674</v>
      </c>
      <c r="AE1450" s="84" t="s">
        <v>4674</v>
      </c>
      <c r="AF1450" s="84" t="s">
        <v>4679</v>
      </c>
      <c r="AG1450" s="84" t="s">
        <v>4679</v>
      </c>
      <c r="AH1450" s="84"/>
      <c r="AI1450" s="85">
        <f t="shared" si="184"/>
        <v>14</v>
      </c>
      <c r="AJ1450" s="86">
        <f t="shared" si="179"/>
        <v>14</v>
      </c>
      <c r="AK1450" s="87">
        <f t="shared" si="180"/>
        <v>0</v>
      </c>
      <c r="AL1450" s="87"/>
      <c r="AM1450" s="87">
        <f t="shared" si="181"/>
        <v>6</v>
      </c>
      <c r="AN1450" s="87">
        <f t="shared" si="185"/>
        <v>30</v>
      </c>
      <c r="AO1450" s="87">
        <f t="shared" si="182"/>
        <v>30</v>
      </c>
      <c r="AP1450" s="87">
        <v>31</v>
      </c>
      <c r="AQ1450" s="87">
        <v>30</v>
      </c>
      <c r="AR1450" s="87">
        <v>28</v>
      </c>
      <c r="AW1450" s="64" t="str">
        <f t="shared" si="183"/>
        <v>HAZİRAN 2026</v>
      </c>
      <c r="AX1450" s="89"/>
      <c r="AY1450" s="90"/>
      <c r="AZ1450" s="90" t="e">
        <f t="shared" si="186"/>
        <v>#N/A</v>
      </c>
    </row>
    <row r="1451" spans="1:52" ht="17.45" customHeight="1" x14ac:dyDescent="0.2">
      <c r="A1451" s="81">
        <v>1445</v>
      </c>
      <c r="B1451" s="82" t="s">
        <v>4485</v>
      </c>
      <c r="C1451" s="83" t="s">
        <v>4484</v>
      </c>
      <c r="D1451" s="84" t="s">
        <v>4679</v>
      </c>
      <c r="E1451" s="84" t="s">
        <v>4679</v>
      </c>
      <c r="F1451" s="84" t="s">
        <v>4679</v>
      </c>
      <c r="G1451" s="84" t="s">
        <v>4674</v>
      </c>
      <c r="H1451" s="84" t="s">
        <v>4674</v>
      </c>
      <c r="I1451" s="84" t="s">
        <v>4674</v>
      </c>
      <c r="J1451" s="84" t="s">
        <v>4674</v>
      </c>
      <c r="K1451" s="84" t="s">
        <v>4679</v>
      </c>
      <c r="L1451" s="84" t="s">
        <v>4679</v>
      </c>
      <c r="M1451" s="84" t="s">
        <v>4679</v>
      </c>
      <c r="N1451" s="84" t="s">
        <v>4674</v>
      </c>
      <c r="O1451" s="84" t="s">
        <v>4674</v>
      </c>
      <c r="P1451" s="84" t="s">
        <v>4674</v>
      </c>
      <c r="Q1451" s="84" t="s">
        <v>4674</v>
      </c>
      <c r="R1451" s="84" t="s">
        <v>4679</v>
      </c>
      <c r="S1451" s="84" t="s">
        <v>4679</v>
      </c>
      <c r="T1451" s="84" t="s">
        <v>4679</v>
      </c>
      <c r="U1451" s="84" t="s">
        <v>4674</v>
      </c>
      <c r="V1451" s="84" t="s">
        <v>4674</v>
      </c>
      <c r="W1451" s="84" t="s">
        <v>4674</v>
      </c>
      <c r="X1451" s="84" t="s">
        <v>4674</v>
      </c>
      <c r="Y1451" s="84" t="s">
        <v>4679</v>
      </c>
      <c r="Z1451" s="84" t="s">
        <v>4679</v>
      </c>
      <c r="AA1451" s="84" t="s">
        <v>4679</v>
      </c>
      <c r="AB1451" s="84" t="s">
        <v>4674</v>
      </c>
      <c r="AC1451" s="84" t="s">
        <v>4674</v>
      </c>
      <c r="AD1451" s="84" t="s">
        <v>4674</v>
      </c>
      <c r="AE1451" s="84" t="s">
        <v>4674</v>
      </c>
      <c r="AF1451" s="84" t="s">
        <v>4679</v>
      </c>
      <c r="AG1451" s="84" t="s">
        <v>4679</v>
      </c>
      <c r="AH1451" s="84"/>
      <c r="AI1451" s="85">
        <f t="shared" si="184"/>
        <v>14</v>
      </c>
      <c r="AJ1451" s="86">
        <f t="shared" si="179"/>
        <v>14</v>
      </c>
      <c r="AK1451" s="87">
        <f t="shared" si="180"/>
        <v>0</v>
      </c>
      <c r="AL1451" s="87"/>
      <c r="AM1451" s="87">
        <f t="shared" si="181"/>
        <v>6</v>
      </c>
      <c r="AN1451" s="87">
        <f t="shared" si="185"/>
        <v>30</v>
      </c>
      <c r="AO1451" s="87">
        <f t="shared" si="182"/>
        <v>30</v>
      </c>
      <c r="AP1451" s="87">
        <v>31</v>
      </c>
      <c r="AQ1451" s="87">
        <v>30</v>
      </c>
      <c r="AR1451" s="87">
        <v>28</v>
      </c>
      <c r="AW1451" s="64" t="str">
        <f t="shared" si="183"/>
        <v>HAZİRAN 2026</v>
      </c>
      <c r="AX1451" s="89"/>
      <c r="AY1451" s="90"/>
      <c r="AZ1451" s="90" t="e">
        <f t="shared" si="186"/>
        <v>#N/A</v>
      </c>
    </row>
    <row r="1452" spans="1:52" ht="17.45" customHeight="1" x14ac:dyDescent="0.2">
      <c r="A1452" s="81">
        <v>1446</v>
      </c>
      <c r="B1452" s="82" t="s">
        <v>4488</v>
      </c>
      <c r="C1452" s="83" t="s">
        <v>4487</v>
      </c>
      <c r="D1452" s="84" t="s">
        <v>4674</v>
      </c>
      <c r="E1452" s="84" t="s">
        <v>4679</v>
      </c>
      <c r="F1452" s="84" t="s">
        <v>4674</v>
      </c>
      <c r="G1452" s="84" t="s">
        <v>4679</v>
      </c>
      <c r="H1452" s="84" t="s">
        <v>4674</v>
      </c>
      <c r="I1452" s="84" t="s">
        <v>4674</v>
      </c>
      <c r="J1452" s="84" t="s">
        <v>4674</v>
      </c>
      <c r="K1452" s="84" t="s">
        <v>4679</v>
      </c>
      <c r="L1452" s="84" t="s">
        <v>4674</v>
      </c>
      <c r="M1452" s="84" t="s">
        <v>4679</v>
      </c>
      <c r="N1452" s="84" t="s">
        <v>4674</v>
      </c>
      <c r="O1452" s="84" t="s">
        <v>4679</v>
      </c>
      <c r="P1452" s="84" t="s">
        <v>4674</v>
      </c>
      <c r="Q1452" s="84" t="s">
        <v>4674</v>
      </c>
      <c r="R1452" s="84" t="s">
        <v>4679</v>
      </c>
      <c r="S1452" s="84" t="s">
        <v>4679</v>
      </c>
      <c r="T1452" s="84" t="s">
        <v>4674</v>
      </c>
      <c r="U1452" s="84" t="s">
        <v>4679</v>
      </c>
      <c r="V1452" s="84" t="s">
        <v>4674</v>
      </c>
      <c r="W1452" s="84" t="s">
        <v>4674</v>
      </c>
      <c r="X1452" s="84" t="s">
        <v>4674</v>
      </c>
      <c r="Y1452" s="84" t="s">
        <v>4679</v>
      </c>
      <c r="Z1452" s="84" t="s">
        <v>4679</v>
      </c>
      <c r="AA1452" s="84" t="s">
        <v>4679</v>
      </c>
      <c r="AB1452" s="84" t="s">
        <v>4674</v>
      </c>
      <c r="AC1452" s="84" t="s">
        <v>4674</v>
      </c>
      <c r="AD1452" s="84" t="s">
        <v>4674</v>
      </c>
      <c r="AE1452" s="84" t="s">
        <v>4674</v>
      </c>
      <c r="AF1452" s="84" t="s">
        <v>4679</v>
      </c>
      <c r="AG1452" s="84" t="s">
        <v>4674</v>
      </c>
      <c r="AH1452" s="84"/>
      <c r="AI1452" s="85">
        <f t="shared" si="184"/>
        <v>12</v>
      </c>
      <c r="AJ1452" s="86">
        <f t="shared" si="179"/>
        <v>12</v>
      </c>
      <c r="AK1452" s="87">
        <f t="shared" si="180"/>
        <v>0</v>
      </c>
      <c r="AL1452" s="87"/>
      <c r="AM1452" s="87">
        <f t="shared" si="181"/>
        <v>6</v>
      </c>
      <c r="AN1452" s="87">
        <f t="shared" si="185"/>
        <v>30</v>
      </c>
      <c r="AO1452" s="87">
        <f t="shared" si="182"/>
        <v>30</v>
      </c>
      <c r="AP1452" s="87">
        <v>31</v>
      </c>
      <c r="AQ1452" s="87">
        <v>30</v>
      </c>
      <c r="AR1452" s="87">
        <v>28</v>
      </c>
      <c r="AW1452" s="64" t="str">
        <f t="shared" si="183"/>
        <v>HAZİRAN 2026</v>
      </c>
      <c r="AX1452" s="89"/>
      <c r="AY1452" s="90"/>
      <c r="AZ1452" s="90" t="e">
        <f t="shared" si="186"/>
        <v>#N/A</v>
      </c>
    </row>
    <row r="1453" spans="1:52" ht="17.45" customHeight="1" x14ac:dyDescent="0.2">
      <c r="A1453" s="81">
        <v>1447</v>
      </c>
      <c r="B1453" s="82" t="s">
        <v>4491</v>
      </c>
      <c r="C1453" s="83" t="s">
        <v>4490</v>
      </c>
      <c r="D1453" s="84" t="s">
        <v>4679</v>
      </c>
      <c r="E1453" s="84" t="s">
        <v>4679</v>
      </c>
      <c r="F1453" s="84" t="s">
        <v>4679</v>
      </c>
      <c r="G1453" s="84" t="s">
        <v>4674</v>
      </c>
      <c r="H1453" s="84" t="s">
        <v>4674</v>
      </c>
      <c r="I1453" s="84" t="s">
        <v>4674</v>
      </c>
      <c r="J1453" s="84" t="s">
        <v>4674</v>
      </c>
      <c r="K1453" s="84" t="s">
        <v>4679</v>
      </c>
      <c r="L1453" s="84" t="s">
        <v>4679</v>
      </c>
      <c r="M1453" s="84" t="s">
        <v>4679</v>
      </c>
      <c r="N1453" s="84" t="s">
        <v>4674</v>
      </c>
      <c r="O1453" s="84" t="s">
        <v>4674</v>
      </c>
      <c r="P1453" s="84" t="s">
        <v>4674</v>
      </c>
      <c r="Q1453" s="84" t="s">
        <v>4674</v>
      </c>
      <c r="R1453" s="84" t="s">
        <v>4679</v>
      </c>
      <c r="S1453" s="84" t="s">
        <v>4679</v>
      </c>
      <c r="T1453" s="84" t="s">
        <v>4679</v>
      </c>
      <c r="U1453" s="84" t="s">
        <v>4674</v>
      </c>
      <c r="V1453" s="84" t="s">
        <v>4674</v>
      </c>
      <c r="W1453" s="84" t="s">
        <v>4674</v>
      </c>
      <c r="X1453" s="84" t="s">
        <v>4674</v>
      </c>
      <c r="Y1453" s="84" t="s">
        <v>4679</v>
      </c>
      <c r="Z1453" s="84" t="s">
        <v>4679</v>
      </c>
      <c r="AA1453" s="84" t="s">
        <v>4679</v>
      </c>
      <c r="AB1453" s="84" t="s">
        <v>4674</v>
      </c>
      <c r="AC1453" s="84" t="s">
        <v>4674</v>
      </c>
      <c r="AD1453" s="84" t="s">
        <v>4674</v>
      </c>
      <c r="AE1453" s="84" t="s">
        <v>4674</v>
      </c>
      <c r="AF1453" s="84" t="s">
        <v>4679</v>
      </c>
      <c r="AG1453" s="84" t="s">
        <v>4679</v>
      </c>
      <c r="AH1453" s="84"/>
      <c r="AI1453" s="85">
        <f t="shared" si="184"/>
        <v>14</v>
      </c>
      <c r="AJ1453" s="86">
        <f t="shared" si="179"/>
        <v>14</v>
      </c>
      <c r="AK1453" s="87">
        <f t="shared" si="180"/>
        <v>0</v>
      </c>
      <c r="AL1453" s="87"/>
      <c r="AM1453" s="87">
        <f t="shared" si="181"/>
        <v>6</v>
      </c>
      <c r="AN1453" s="87">
        <f t="shared" si="185"/>
        <v>30</v>
      </c>
      <c r="AO1453" s="87">
        <f t="shared" si="182"/>
        <v>30</v>
      </c>
      <c r="AP1453" s="87">
        <v>31</v>
      </c>
      <c r="AQ1453" s="87">
        <v>30</v>
      </c>
      <c r="AR1453" s="87">
        <v>28</v>
      </c>
      <c r="AW1453" s="64" t="str">
        <f t="shared" si="183"/>
        <v>HAZİRAN 2026</v>
      </c>
      <c r="AX1453" s="89"/>
      <c r="AY1453" s="90"/>
      <c r="AZ1453" s="90" t="e">
        <f t="shared" si="186"/>
        <v>#N/A</v>
      </c>
    </row>
    <row r="1454" spans="1:52" ht="17.45" customHeight="1" x14ac:dyDescent="0.2">
      <c r="A1454" s="81">
        <v>1448</v>
      </c>
      <c r="B1454" s="82" t="s">
        <v>4494</v>
      </c>
      <c r="C1454" s="83" t="s">
        <v>4493</v>
      </c>
      <c r="D1454" s="84" t="s">
        <v>4679</v>
      </c>
      <c r="E1454" s="84" t="s">
        <v>4679</v>
      </c>
      <c r="F1454" s="84" t="s">
        <v>4679</v>
      </c>
      <c r="G1454" s="84" t="s">
        <v>4674</v>
      </c>
      <c r="H1454" s="84" t="s">
        <v>4674</v>
      </c>
      <c r="I1454" s="84" t="s">
        <v>4674</v>
      </c>
      <c r="J1454" s="84" t="s">
        <v>4674</v>
      </c>
      <c r="K1454" s="84" t="s">
        <v>4679</v>
      </c>
      <c r="L1454" s="84" t="s">
        <v>4679</v>
      </c>
      <c r="M1454" s="84" t="s">
        <v>4679</v>
      </c>
      <c r="N1454" s="84" t="s">
        <v>4674</v>
      </c>
      <c r="O1454" s="84" t="s">
        <v>4674</v>
      </c>
      <c r="P1454" s="84" t="s">
        <v>4674</v>
      </c>
      <c r="Q1454" s="84" t="s">
        <v>4674</v>
      </c>
      <c r="R1454" s="84" t="s">
        <v>4679</v>
      </c>
      <c r="S1454" s="84" t="s">
        <v>4679</v>
      </c>
      <c r="T1454" s="84" t="s">
        <v>4679</v>
      </c>
      <c r="U1454" s="84" t="s">
        <v>4674</v>
      </c>
      <c r="V1454" s="84" t="s">
        <v>4674</v>
      </c>
      <c r="W1454" s="84" t="s">
        <v>4674</v>
      </c>
      <c r="X1454" s="84" t="s">
        <v>4674</v>
      </c>
      <c r="Y1454" s="84" t="s">
        <v>4679</v>
      </c>
      <c r="Z1454" s="84" t="s">
        <v>4679</v>
      </c>
      <c r="AA1454" s="84" t="s">
        <v>4679</v>
      </c>
      <c r="AB1454" s="84" t="s">
        <v>4674</v>
      </c>
      <c r="AC1454" s="84" t="s">
        <v>4674</v>
      </c>
      <c r="AD1454" s="84" t="s">
        <v>4674</v>
      </c>
      <c r="AE1454" s="84" t="s">
        <v>4674</v>
      </c>
      <c r="AF1454" s="84" t="s">
        <v>4679</v>
      </c>
      <c r="AG1454" s="84" t="s">
        <v>4679</v>
      </c>
      <c r="AH1454" s="84"/>
      <c r="AI1454" s="85">
        <f t="shared" si="184"/>
        <v>14</v>
      </c>
      <c r="AJ1454" s="86">
        <f t="shared" ref="AJ1454:AJ1517" si="187">IF(B1454&gt;10000000,AI1454,0)</f>
        <v>14</v>
      </c>
      <c r="AK1454" s="87">
        <f t="shared" ref="AK1454:AK1517" si="188">AO1454-AN1454</f>
        <v>0</v>
      </c>
      <c r="AL1454" s="87"/>
      <c r="AM1454" s="87">
        <f t="shared" ref="AM1454:AM1517" si="189">MONTH(AW1454)</f>
        <v>6</v>
      </c>
      <c r="AN1454" s="87">
        <f t="shared" si="185"/>
        <v>30</v>
      </c>
      <c r="AO1454" s="87">
        <f t="shared" ref="AO1454:AO1517" si="190">IF(AM1454=1,AP1454,IF(AM1454=2,AR1454,IF(AM1454=3,AP1454,IF(AM1454=4,AQ1454,IF(AM1454=5,AP1454,IF(AM1454=6,AQ1454,IF(AM1454=7,AP1454,IF(AM1454=8,AP1454,IF(AM1454=9,AQ1454,IF(AM1454=10,AP1454,IF(AM1454=11,AQ1454,IF(AM1454=12,AP1454))))))))))))</f>
        <v>30</v>
      </c>
      <c r="AP1454" s="87">
        <v>31</v>
      </c>
      <c r="AQ1454" s="87">
        <v>30</v>
      </c>
      <c r="AR1454" s="87">
        <v>28</v>
      </c>
      <c r="AW1454" s="64" t="str">
        <f t="shared" ref="AW1454:AW1517" si="191">$AW$7</f>
        <v>HAZİRAN 2026</v>
      </c>
      <c r="AX1454" s="89"/>
      <c r="AY1454" s="90"/>
      <c r="AZ1454" s="90" t="e">
        <f t="shared" si="186"/>
        <v>#N/A</v>
      </c>
    </row>
    <row r="1455" spans="1:52" ht="17.45" customHeight="1" x14ac:dyDescent="0.2">
      <c r="A1455" s="81">
        <v>1449</v>
      </c>
      <c r="B1455" s="82" t="s">
        <v>4497</v>
      </c>
      <c r="C1455" s="83" t="s">
        <v>4496</v>
      </c>
      <c r="D1455" s="84" t="s">
        <v>4679</v>
      </c>
      <c r="E1455" s="84" t="s">
        <v>4679</v>
      </c>
      <c r="F1455" s="84" t="s">
        <v>4674</v>
      </c>
      <c r="G1455" s="84" t="s">
        <v>4679</v>
      </c>
      <c r="H1455" s="84" t="s">
        <v>4674</v>
      </c>
      <c r="I1455" s="84" t="s">
        <v>4674</v>
      </c>
      <c r="J1455" s="84" t="s">
        <v>4674</v>
      </c>
      <c r="K1455" s="84" t="s">
        <v>4679</v>
      </c>
      <c r="L1455" s="84" t="s">
        <v>4679</v>
      </c>
      <c r="M1455" s="84" t="s">
        <v>4674</v>
      </c>
      <c r="N1455" s="84" t="s">
        <v>4679</v>
      </c>
      <c r="O1455" s="84" t="s">
        <v>4674</v>
      </c>
      <c r="P1455" s="84" t="s">
        <v>4674</v>
      </c>
      <c r="Q1455" s="84" t="s">
        <v>4674</v>
      </c>
      <c r="R1455" s="84" t="s">
        <v>4679</v>
      </c>
      <c r="S1455" s="84" t="s">
        <v>4679</v>
      </c>
      <c r="T1455" s="84" t="s">
        <v>4674</v>
      </c>
      <c r="U1455" s="84" t="s">
        <v>4679</v>
      </c>
      <c r="V1455" s="84" t="s">
        <v>4674</v>
      </c>
      <c r="W1455" s="84" t="s">
        <v>4674</v>
      </c>
      <c r="X1455" s="84" t="s">
        <v>4674</v>
      </c>
      <c r="Y1455" s="84" t="s">
        <v>4679</v>
      </c>
      <c r="Z1455" s="84" t="s">
        <v>4679</v>
      </c>
      <c r="AA1455" s="84" t="s">
        <v>4674</v>
      </c>
      <c r="AB1455" s="84" t="s">
        <v>4679</v>
      </c>
      <c r="AC1455" s="84" t="s">
        <v>4674</v>
      </c>
      <c r="AD1455" s="84" t="s">
        <v>4674</v>
      </c>
      <c r="AE1455" s="84" t="s">
        <v>4674</v>
      </c>
      <c r="AF1455" s="84" t="s">
        <v>4679</v>
      </c>
      <c r="AG1455" s="84" t="s">
        <v>4679</v>
      </c>
      <c r="AH1455" s="84"/>
      <c r="AI1455" s="85">
        <f t="shared" si="184"/>
        <v>14</v>
      </c>
      <c r="AJ1455" s="86">
        <f t="shared" si="187"/>
        <v>14</v>
      </c>
      <c r="AK1455" s="87">
        <f t="shared" si="188"/>
        <v>0</v>
      </c>
      <c r="AL1455" s="87"/>
      <c r="AM1455" s="87">
        <f t="shared" si="189"/>
        <v>6</v>
      </c>
      <c r="AN1455" s="87">
        <f t="shared" si="185"/>
        <v>30</v>
      </c>
      <c r="AO1455" s="87">
        <f t="shared" si="190"/>
        <v>30</v>
      </c>
      <c r="AP1455" s="87">
        <v>31</v>
      </c>
      <c r="AQ1455" s="87">
        <v>30</v>
      </c>
      <c r="AR1455" s="87">
        <v>28</v>
      </c>
      <c r="AW1455" s="64" t="str">
        <f t="shared" si="191"/>
        <v>HAZİRAN 2026</v>
      </c>
      <c r="AX1455" s="89"/>
      <c r="AY1455" s="90"/>
      <c r="AZ1455" s="90" t="e">
        <f t="shared" si="186"/>
        <v>#N/A</v>
      </c>
    </row>
    <row r="1456" spans="1:52" ht="17.45" customHeight="1" x14ac:dyDescent="0.2">
      <c r="A1456" s="81">
        <v>1450</v>
      </c>
      <c r="B1456" s="82" t="s">
        <v>4500</v>
      </c>
      <c r="C1456" s="83" t="s">
        <v>4499</v>
      </c>
      <c r="D1456" s="84" t="s">
        <v>4679</v>
      </c>
      <c r="E1456" s="84" t="s">
        <v>4679</v>
      </c>
      <c r="F1456" s="84" t="s">
        <v>4679</v>
      </c>
      <c r="G1456" s="84" t="s">
        <v>4674</v>
      </c>
      <c r="H1456" s="84" t="s">
        <v>4674</v>
      </c>
      <c r="I1456" s="84" t="s">
        <v>4674</v>
      </c>
      <c r="J1456" s="84" t="s">
        <v>4674</v>
      </c>
      <c r="K1456" s="84" t="s">
        <v>4679</v>
      </c>
      <c r="L1456" s="84" t="s">
        <v>4679</v>
      </c>
      <c r="M1456" s="84" t="s">
        <v>4679</v>
      </c>
      <c r="N1456" s="84" t="s">
        <v>4674</v>
      </c>
      <c r="O1456" s="84" t="s">
        <v>4674</v>
      </c>
      <c r="P1456" s="84" t="s">
        <v>4674</v>
      </c>
      <c r="Q1456" s="84" t="s">
        <v>4674</v>
      </c>
      <c r="R1456" s="84" t="s">
        <v>4679</v>
      </c>
      <c r="S1456" s="84" t="s">
        <v>4679</v>
      </c>
      <c r="T1456" s="84" t="s">
        <v>4679</v>
      </c>
      <c r="U1456" s="84" t="s">
        <v>4674</v>
      </c>
      <c r="V1456" s="84" t="s">
        <v>4674</v>
      </c>
      <c r="W1456" s="84" t="s">
        <v>4674</v>
      </c>
      <c r="X1456" s="84" t="s">
        <v>4674</v>
      </c>
      <c r="Y1456" s="84" t="s">
        <v>4679</v>
      </c>
      <c r="Z1456" s="84" t="s">
        <v>4679</v>
      </c>
      <c r="AA1456" s="84" t="s">
        <v>4679</v>
      </c>
      <c r="AB1456" s="84" t="s">
        <v>4674</v>
      </c>
      <c r="AC1456" s="84" t="s">
        <v>4674</v>
      </c>
      <c r="AD1456" s="84" t="s">
        <v>4674</v>
      </c>
      <c r="AE1456" s="84" t="s">
        <v>4674</v>
      </c>
      <c r="AF1456" s="84" t="s">
        <v>4679</v>
      </c>
      <c r="AG1456" s="84" t="s">
        <v>4679</v>
      </c>
      <c r="AH1456" s="84"/>
      <c r="AI1456" s="85">
        <f t="shared" si="184"/>
        <v>14</v>
      </c>
      <c r="AJ1456" s="86">
        <f t="shared" si="187"/>
        <v>14</v>
      </c>
      <c r="AK1456" s="87">
        <f t="shared" si="188"/>
        <v>0</v>
      </c>
      <c r="AL1456" s="87"/>
      <c r="AM1456" s="87">
        <f t="shared" si="189"/>
        <v>6</v>
      </c>
      <c r="AN1456" s="87">
        <f t="shared" si="185"/>
        <v>30</v>
      </c>
      <c r="AO1456" s="87">
        <f t="shared" si="190"/>
        <v>30</v>
      </c>
      <c r="AP1456" s="87">
        <v>31</v>
      </c>
      <c r="AQ1456" s="87">
        <v>30</v>
      </c>
      <c r="AR1456" s="87">
        <v>28</v>
      </c>
      <c r="AW1456" s="64" t="str">
        <f t="shared" si="191"/>
        <v>HAZİRAN 2026</v>
      </c>
      <c r="AX1456" s="89"/>
      <c r="AY1456" s="90"/>
      <c r="AZ1456" s="90" t="e">
        <f t="shared" si="186"/>
        <v>#N/A</v>
      </c>
    </row>
    <row r="1457" spans="1:52" ht="17.45" customHeight="1" x14ac:dyDescent="0.2">
      <c r="A1457" s="81">
        <v>1451</v>
      </c>
      <c r="B1457" s="82" t="s">
        <v>4503</v>
      </c>
      <c r="C1457" s="83" t="s">
        <v>4502</v>
      </c>
      <c r="D1457" s="84" t="s">
        <v>4674</v>
      </c>
      <c r="E1457" s="84" t="s">
        <v>4679</v>
      </c>
      <c r="F1457" s="84" t="s">
        <v>4674</v>
      </c>
      <c r="G1457" s="84" t="s">
        <v>4674</v>
      </c>
      <c r="H1457" s="84" t="s">
        <v>4679</v>
      </c>
      <c r="I1457" s="84" t="s">
        <v>4679</v>
      </c>
      <c r="J1457" s="84" t="s">
        <v>4674</v>
      </c>
      <c r="K1457" s="84" t="s">
        <v>4674</v>
      </c>
      <c r="L1457" s="84" t="s">
        <v>4679</v>
      </c>
      <c r="M1457" s="84" t="s">
        <v>4679</v>
      </c>
      <c r="N1457" s="84" t="s">
        <v>4679</v>
      </c>
      <c r="O1457" s="84" t="s">
        <v>4674</v>
      </c>
      <c r="P1457" s="84" t="s">
        <v>4674</v>
      </c>
      <c r="Q1457" s="84" t="s">
        <v>4674</v>
      </c>
      <c r="R1457" s="84" t="s">
        <v>4674</v>
      </c>
      <c r="S1457" s="84" t="s">
        <v>4674</v>
      </c>
      <c r="T1457" s="84" t="s">
        <v>4674</v>
      </c>
      <c r="U1457" s="84" t="s">
        <v>4674</v>
      </c>
      <c r="V1457" s="84" t="s">
        <v>4674</v>
      </c>
      <c r="W1457" s="84" t="s">
        <v>4674</v>
      </c>
      <c r="X1457" s="84" t="s">
        <v>4674</v>
      </c>
      <c r="Y1457" s="84" t="s">
        <v>4674</v>
      </c>
      <c r="Z1457" s="84" t="s">
        <v>4674</v>
      </c>
      <c r="AA1457" s="84" t="s">
        <v>4674</v>
      </c>
      <c r="AB1457" s="84" t="s">
        <v>4674</v>
      </c>
      <c r="AC1457" s="84" t="s">
        <v>4674</v>
      </c>
      <c r="AD1457" s="84" t="s">
        <v>4674</v>
      </c>
      <c r="AE1457" s="84" t="s">
        <v>4674</v>
      </c>
      <c r="AF1457" s="84" t="s">
        <v>4674</v>
      </c>
      <c r="AG1457" s="84" t="s">
        <v>4674</v>
      </c>
      <c r="AH1457" s="84"/>
      <c r="AI1457" s="85">
        <f t="shared" si="184"/>
        <v>6</v>
      </c>
      <c r="AJ1457" s="86">
        <f t="shared" si="187"/>
        <v>6</v>
      </c>
      <c r="AK1457" s="87">
        <f t="shared" si="188"/>
        <v>0</v>
      </c>
      <c r="AL1457" s="87"/>
      <c r="AM1457" s="87">
        <f t="shared" si="189"/>
        <v>6</v>
      </c>
      <c r="AN1457" s="87">
        <f t="shared" si="185"/>
        <v>30</v>
      </c>
      <c r="AO1457" s="87">
        <f t="shared" si="190"/>
        <v>30</v>
      </c>
      <c r="AP1457" s="87">
        <v>31</v>
      </c>
      <c r="AQ1457" s="87">
        <v>30</v>
      </c>
      <c r="AR1457" s="87">
        <v>28</v>
      </c>
      <c r="AW1457" s="64" t="str">
        <f t="shared" si="191"/>
        <v>HAZİRAN 2026</v>
      </c>
      <c r="AX1457" s="89"/>
      <c r="AY1457" s="90"/>
      <c r="AZ1457" s="90" t="e">
        <f t="shared" si="186"/>
        <v>#N/A</v>
      </c>
    </row>
    <row r="1458" spans="1:52" ht="17.45" customHeight="1" x14ac:dyDescent="0.2">
      <c r="A1458" s="81">
        <v>1452</v>
      </c>
      <c r="B1458" s="82" t="s">
        <v>4506</v>
      </c>
      <c r="C1458" s="83" t="s">
        <v>4505</v>
      </c>
      <c r="D1458" s="84" t="s">
        <v>4674</v>
      </c>
      <c r="E1458" s="84" t="s">
        <v>4674</v>
      </c>
      <c r="F1458" s="84" t="s">
        <v>4674</v>
      </c>
      <c r="G1458" s="84" t="s">
        <v>4674</v>
      </c>
      <c r="H1458" s="84" t="s">
        <v>4674</v>
      </c>
      <c r="I1458" s="84" t="s">
        <v>4674</v>
      </c>
      <c r="J1458" s="84" t="s">
        <v>4674</v>
      </c>
      <c r="K1458" s="84" t="s">
        <v>4679</v>
      </c>
      <c r="L1458" s="84" t="s">
        <v>4674</v>
      </c>
      <c r="M1458" s="84" t="s">
        <v>4721</v>
      </c>
      <c r="N1458" s="84" t="s">
        <v>4674</v>
      </c>
      <c r="O1458" s="84" t="s">
        <v>4721</v>
      </c>
      <c r="P1458" s="84" t="s">
        <v>4674</v>
      </c>
      <c r="Q1458" s="84" t="s">
        <v>4674</v>
      </c>
      <c r="R1458" s="84" t="s">
        <v>4721</v>
      </c>
      <c r="S1458" s="84" t="s">
        <v>4674</v>
      </c>
      <c r="T1458" s="84" t="s">
        <v>4674</v>
      </c>
      <c r="U1458" s="84" t="s">
        <v>4721</v>
      </c>
      <c r="V1458" s="84" t="s">
        <v>4721</v>
      </c>
      <c r="W1458" s="84" t="s">
        <v>4674</v>
      </c>
      <c r="X1458" s="84" t="s">
        <v>4674</v>
      </c>
      <c r="Y1458" s="84" t="s">
        <v>4721</v>
      </c>
      <c r="Z1458" s="84" t="s">
        <v>4721</v>
      </c>
      <c r="AA1458" s="84" t="s">
        <v>4721</v>
      </c>
      <c r="AB1458" s="84" t="s">
        <v>4674</v>
      </c>
      <c r="AC1458" s="84" t="s">
        <v>4674</v>
      </c>
      <c r="AD1458" s="84" t="s">
        <v>4674</v>
      </c>
      <c r="AE1458" s="84" t="s">
        <v>4674</v>
      </c>
      <c r="AF1458" s="84" t="s">
        <v>4721</v>
      </c>
      <c r="AG1458" s="84" t="s">
        <v>4721</v>
      </c>
      <c r="AH1458" s="84"/>
      <c r="AI1458" s="85">
        <f t="shared" si="184"/>
        <v>1</v>
      </c>
      <c r="AJ1458" s="86">
        <f t="shared" si="187"/>
        <v>1</v>
      </c>
      <c r="AK1458" s="87">
        <f t="shared" si="188"/>
        <v>0</v>
      </c>
      <c r="AL1458" s="87"/>
      <c r="AM1458" s="87">
        <f t="shared" si="189"/>
        <v>6</v>
      </c>
      <c r="AN1458" s="87">
        <f t="shared" si="185"/>
        <v>30</v>
      </c>
      <c r="AO1458" s="87">
        <f t="shared" si="190"/>
        <v>30</v>
      </c>
      <c r="AP1458" s="87">
        <v>31</v>
      </c>
      <c r="AQ1458" s="87">
        <v>30</v>
      </c>
      <c r="AR1458" s="87">
        <v>28</v>
      </c>
      <c r="AW1458" s="64" t="str">
        <f t="shared" si="191"/>
        <v>HAZİRAN 2026</v>
      </c>
      <c r="AX1458" s="89"/>
      <c r="AY1458" s="90"/>
      <c r="AZ1458" s="90" t="e">
        <f t="shared" si="186"/>
        <v>#N/A</v>
      </c>
    </row>
    <row r="1459" spans="1:52" ht="17.45" customHeight="1" x14ac:dyDescent="0.2">
      <c r="A1459" s="81">
        <v>1453</v>
      </c>
      <c r="B1459" s="82" t="s">
        <v>4509</v>
      </c>
      <c r="C1459" s="83" t="s">
        <v>4508</v>
      </c>
      <c r="D1459" s="84" t="s">
        <v>4679</v>
      </c>
      <c r="E1459" s="84" t="s">
        <v>4679</v>
      </c>
      <c r="F1459" s="84" t="s">
        <v>4674</v>
      </c>
      <c r="G1459" s="84" t="s">
        <v>4674</v>
      </c>
      <c r="H1459" s="84" t="s">
        <v>4674</v>
      </c>
      <c r="I1459" s="84" t="s">
        <v>4674</v>
      </c>
      <c r="J1459" s="84" t="s">
        <v>4674</v>
      </c>
      <c r="K1459" s="84" t="s">
        <v>4679</v>
      </c>
      <c r="L1459" s="84" t="s">
        <v>4679</v>
      </c>
      <c r="M1459" s="84" t="s">
        <v>4679</v>
      </c>
      <c r="N1459" s="84" t="s">
        <v>4674</v>
      </c>
      <c r="O1459" s="84" t="s">
        <v>4674</v>
      </c>
      <c r="P1459" s="84" t="s">
        <v>4674</v>
      </c>
      <c r="Q1459" s="84" t="s">
        <v>4674</v>
      </c>
      <c r="R1459" s="84" t="s">
        <v>4679</v>
      </c>
      <c r="S1459" s="84" t="s">
        <v>4679</v>
      </c>
      <c r="T1459" s="84" t="s">
        <v>4679</v>
      </c>
      <c r="U1459" s="84" t="s">
        <v>4674</v>
      </c>
      <c r="V1459" s="84" t="s">
        <v>4674</v>
      </c>
      <c r="W1459" s="84" t="s">
        <v>4674</v>
      </c>
      <c r="X1459" s="84" t="s">
        <v>4674</v>
      </c>
      <c r="Y1459" s="84" t="s">
        <v>4679</v>
      </c>
      <c r="Z1459" s="84" t="s">
        <v>4679</v>
      </c>
      <c r="AA1459" s="84" t="s">
        <v>4690</v>
      </c>
      <c r="AB1459" s="84" t="s">
        <v>4674</v>
      </c>
      <c r="AC1459" s="84" t="s">
        <v>4674</v>
      </c>
      <c r="AD1459" s="84" t="s">
        <v>4674</v>
      </c>
      <c r="AE1459" s="84" t="s">
        <v>4674</v>
      </c>
      <c r="AF1459" s="84" t="s">
        <v>4690</v>
      </c>
      <c r="AG1459" s="84" t="s">
        <v>4690</v>
      </c>
      <c r="AH1459" s="84"/>
      <c r="AI1459" s="85">
        <f t="shared" si="184"/>
        <v>10</v>
      </c>
      <c r="AJ1459" s="86">
        <f t="shared" si="187"/>
        <v>10</v>
      </c>
      <c r="AK1459" s="87">
        <f t="shared" si="188"/>
        <v>0</v>
      </c>
      <c r="AL1459" s="87"/>
      <c r="AM1459" s="87">
        <f t="shared" si="189"/>
        <v>6</v>
      </c>
      <c r="AN1459" s="87">
        <f t="shared" si="185"/>
        <v>30</v>
      </c>
      <c r="AO1459" s="87">
        <f t="shared" si="190"/>
        <v>30</v>
      </c>
      <c r="AP1459" s="87">
        <v>31</v>
      </c>
      <c r="AQ1459" s="87">
        <v>30</v>
      </c>
      <c r="AR1459" s="87">
        <v>28</v>
      </c>
      <c r="AW1459" s="64" t="str">
        <f t="shared" si="191"/>
        <v>HAZİRAN 2026</v>
      </c>
      <c r="AX1459" s="89"/>
      <c r="AY1459" s="90"/>
      <c r="AZ1459" s="90" t="e">
        <f t="shared" si="186"/>
        <v>#N/A</v>
      </c>
    </row>
    <row r="1460" spans="1:52" ht="17.45" customHeight="1" x14ac:dyDescent="0.2">
      <c r="A1460" s="81">
        <v>1454</v>
      </c>
      <c r="B1460" s="82" t="s">
        <v>4512</v>
      </c>
      <c r="C1460" s="83" t="s">
        <v>4511</v>
      </c>
      <c r="D1460" s="84" t="s">
        <v>4679</v>
      </c>
      <c r="E1460" s="84" t="s">
        <v>4679</v>
      </c>
      <c r="F1460" s="84" t="s">
        <v>4679</v>
      </c>
      <c r="G1460" s="84" t="s">
        <v>4674</v>
      </c>
      <c r="H1460" s="84" t="s">
        <v>4674</v>
      </c>
      <c r="I1460" s="84" t="s">
        <v>4674</v>
      </c>
      <c r="J1460" s="84" t="s">
        <v>4674</v>
      </c>
      <c r="K1460" s="84" t="s">
        <v>4679</v>
      </c>
      <c r="L1460" s="84" t="s">
        <v>4679</v>
      </c>
      <c r="M1460" s="84" t="s">
        <v>4679</v>
      </c>
      <c r="N1460" s="84" t="s">
        <v>4674</v>
      </c>
      <c r="O1460" s="84" t="s">
        <v>4674</v>
      </c>
      <c r="P1460" s="84" t="s">
        <v>4674</v>
      </c>
      <c r="Q1460" s="84" t="s">
        <v>4674</v>
      </c>
      <c r="R1460" s="84" t="s">
        <v>4674</v>
      </c>
      <c r="S1460" s="84" t="s">
        <v>4674</v>
      </c>
      <c r="T1460" s="84" t="s">
        <v>4674</v>
      </c>
      <c r="U1460" s="84" t="s">
        <v>4674</v>
      </c>
      <c r="V1460" s="84" t="s">
        <v>4674</v>
      </c>
      <c r="W1460" s="84" t="s">
        <v>4674</v>
      </c>
      <c r="X1460" s="84" t="s">
        <v>4674</v>
      </c>
      <c r="Y1460" s="84" t="s">
        <v>4674</v>
      </c>
      <c r="Z1460" s="84" t="s">
        <v>4674</v>
      </c>
      <c r="AA1460" s="84" t="s">
        <v>4674</v>
      </c>
      <c r="AB1460" s="84" t="s">
        <v>4674</v>
      </c>
      <c r="AC1460" s="84" t="s">
        <v>4674</v>
      </c>
      <c r="AD1460" s="84" t="s">
        <v>4674</v>
      </c>
      <c r="AE1460" s="84" t="s">
        <v>4674</v>
      </c>
      <c r="AF1460" s="84" t="s">
        <v>4674</v>
      </c>
      <c r="AG1460" s="84" t="s">
        <v>4674</v>
      </c>
      <c r="AH1460" s="84"/>
      <c r="AI1460" s="85">
        <f t="shared" si="184"/>
        <v>6</v>
      </c>
      <c r="AJ1460" s="86">
        <f t="shared" si="187"/>
        <v>6</v>
      </c>
      <c r="AK1460" s="87">
        <f t="shared" si="188"/>
        <v>0</v>
      </c>
      <c r="AL1460" s="87"/>
      <c r="AM1460" s="87">
        <f t="shared" si="189"/>
        <v>6</v>
      </c>
      <c r="AN1460" s="87">
        <f t="shared" si="185"/>
        <v>30</v>
      </c>
      <c r="AO1460" s="87">
        <f t="shared" si="190"/>
        <v>30</v>
      </c>
      <c r="AP1460" s="87">
        <v>31</v>
      </c>
      <c r="AQ1460" s="87">
        <v>30</v>
      </c>
      <c r="AR1460" s="87">
        <v>28</v>
      </c>
      <c r="AW1460" s="64" t="str">
        <f t="shared" si="191"/>
        <v>HAZİRAN 2026</v>
      </c>
      <c r="AX1460" s="89"/>
      <c r="AY1460" s="90"/>
      <c r="AZ1460" s="90" t="e">
        <f t="shared" si="186"/>
        <v>#N/A</v>
      </c>
    </row>
    <row r="1461" spans="1:52" ht="17.45" customHeight="1" x14ac:dyDescent="0.2">
      <c r="A1461" s="81">
        <v>1455</v>
      </c>
      <c r="B1461" s="82" t="s">
        <v>4515</v>
      </c>
      <c r="C1461" s="83" t="s">
        <v>4514</v>
      </c>
      <c r="D1461" s="84" t="s">
        <v>4679</v>
      </c>
      <c r="E1461" s="84" t="s">
        <v>4679</v>
      </c>
      <c r="F1461" s="84" t="s">
        <v>4679</v>
      </c>
      <c r="G1461" s="84" t="s">
        <v>4674</v>
      </c>
      <c r="H1461" s="84" t="s">
        <v>4674</v>
      </c>
      <c r="I1461" s="84" t="s">
        <v>4674</v>
      </c>
      <c r="J1461" s="84" t="s">
        <v>4674</v>
      </c>
      <c r="K1461" s="84" t="s">
        <v>4679</v>
      </c>
      <c r="L1461" s="84" t="s">
        <v>4679</v>
      </c>
      <c r="M1461" s="84" t="s">
        <v>4679</v>
      </c>
      <c r="N1461" s="84" t="s">
        <v>4674</v>
      </c>
      <c r="O1461" s="84" t="s">
        <v>4674</v>
      </c>
      <c r="P1461" s="84" t="s">
        <v>4674</v>
      </c>
      <c r="Q1461" s="84" t="s">
        <v>4674</v>
      </c>
      <c r="R1461" s="84" t="s">
        <v>4674</v>
      </c>
      <c r="S1461" s="84" t="s">
        <v>4674</v>
      </c>
      <c r="T1461" s="84" t="s">
        <v>4674</v>
      </c>
      <c r="U1461" s="84" t="s">
        <v>4674</v>
      </c>
      <c r="V1461" s="84" t="s">
        <v>4674</v>
      </c>
      <c r="W1461" s="84" t="s">
        <v>4674</v>
      </c>
      <c r="X1461" s="84" t="s">
        <v>4674</v>
      </c>
      <c r="Y1461" s="84" t="s">
        <v>4674</v>
      </c>
      <c r="Z1461" s="84" t="s">
        <v>4674</v>
      </c>
      <c r="AA1461" s="84" t="s">
        <v>4674</v>
      </c>
      <c r="AB1461" s="84" t="s">
        <v>4674</v>
      </c>
      <c r="AC1461" s="84" t="s">
        <v>4674</v>
      </c>
      <c r="AD1461" s="84" t="s">
        <v>4674</v>
      </c>
      <c r="AE1461" s="84" t="s">
        <v>4674</v>
      </c>
      <c r="AF1461" s="84" t="s">
        <v>4674</v>
      </c>
      <c r="AG1461" s="84" t="s">
        <v>4674</v>
      </c>
      <c r="AH1461" s="84"/>
      <c r="AI1461" s="85">
        <f t="shared" si="184"/>
        <v>6</v>
      </c>
      <c r="AJ1461" s="86">
        <f t="shared" si="187"/>
        <v>6</v>
      </c>
      <c r="AK1461" s="87">
        <f t="shared" si="188"/>
        <v>0</v>
      </c>
      <c r="AL1461" s="87"/>
      <c r="AM1461" s="87">
        <f t="shared" si="189"/>
        <v>6</v>
      </c>
      <c r="AN1461" s="87">
        <f t="shared" si="185"/>
        <v>30</v>
      </c>
      <c r="AO1461" s="87">
        <f t="shared" si="190"/>
        <v>30</v>
      </c>
      <c r="AP1461" s="87">
        <v>31</v>
      </c>
      <c r="AQ1461" s="87">
        <v>30</v>
      </c>
      <c r="AR1461" s="87">
        <v>28</v>
      </c>
      <c r="AW1461" s="64" t="str">
        <f t="shared" si="191"/>
        <v>HAZİRAN 2026</v>
      </c>
      <c r="AX1461" s="89"/>
      <c r="AY1461" s="90"/>
      <c r="AZ1461" s="90" t="e">
        <f t="shared" si="186"/>
        <v>#N/A</v>
      </c>
    </row>
    <row r="1462" spans="1:52" ht="17.45" customHeight="1" x14ac:dyDescent="0.2">
      <c r="A1462" s="81">
        <v>1456</v>
      </c>
      <c r="B1462" s="82" t="s">
        <v>4518</v>
      </c>
      <c r="C1462" s="83" t="s">
        <v>4517</v>
      </c>
      <c r="D1462" s="84" t="s">
        <v>4674</v>
      </c>
      <c r="E1462" s="84" t="s">
        <v>4679</v>
      </c>
      <c r="F1462" s="84" t="s">
        <v>4679</v>
      </c>
      <c r="G1462" s="84" t="s">
        <v>4674</v>
      </c>
      <c r="H1462" s="84" t="s">
        <v>4679</v>
      </c>
      <c r="I1462" s="84" t="s">
        <v>4674</v>
      </c>
      <c r="J1462" s="84" t="s">
        <v>4674</v>
      </c>
      <c r="K1462" s="84" t="s">
        <v>4674</v>
      </c>
      <c r="L1462" s="84" t="s">
        <v>4679</v>
      </c>
      <c r="M1462" s="84" t="s">
        <v>4679</v>
      </c>
      <c r="N1462" s="84" t="s">
        <v>4674</v>
      </c>
      <c r="O1462" s="84" t="s">
        <v>4679</v>
      </c>
      <c r="P1462" s="84" t="s">
        <v>4674</v>
      </c>
      <c r="Q1462" s="84" t="s">
        <v>4674</v>
      </c>
      <c r="R1462" s="84" t="s">
        <v>4674</v>
      </c>
      <c r="S1462" s="84" t="s">
        <v>4679</v>
      </c>
      <c r="T1462" s="84" t="s">
        <v>4679</v>
      </c>
      <c r="U1462" s="84" t="s">
        <v>4674</v>
      </c>
      <c r="V1462" s="84" t="s">
        <v>4679</v>
      </c>
      <c r="W1462" s="84" t="s">
        <v>4674</v>
      </c>
      <c r="X1462" s="84" t="s">
        <v>4674</v>
      </c>
      <c r="Y1462" s="84" t="s">
        <v>4674</v>
      </c>
      <c r="Z1462" s="84" t="s">
        <v>4679</v>
      </c>
      <c r="AA1462" s="84" t="s">
        <v>4679</v>
      </c>
      <c r="AB1462" s="84" t="s">
        <v>4674</v>
      </c>
      <c r="AC1462" s="84" t="s">
        <v>4679</v>
      </c>
      <c r="AD1462" s="84" t="s">
        <v>4674</v>
      </c>
      <c r="AE1462" s="84" t="s">
        <v>4674</v>
      </c>
      <c r="AF1462" s="84" t="s">
        <v>4674</v>
      </c>
      <c r="AG1462" s="84" t="s">
        <v>4679</v>
      </c>
      <c r="AH1462" s="84"/>
      <c r="AI1462" s="85">
        <f t="shared" si="184"/>
        <v>13</v>
      </c>
      <c r="AJ1462" s="86">
        <f t="shared" si="187"/>
        <v>13</v>
      </c>
      <c r="AK1462" s="87">
        <f t="shared" si="188"/>
        <v>0</v>
      </c>
      <c r="AL1462" s="87"/>
      <c r="AM1462" s="87">
        <f t="shared" si="189"/>
        <v>6</v>
      </c>
      <c r="AN1462" s="87">
        <f t="shared" si="185"/>
        <v>30</v>
      </c>
      <c r="AO1462" s="87">
        <f t="shared" si="190"/>
        <v>30</v>
      </c>
      <c r="AP1462" s="87">
        <v>31</v>
      </c>
      <c r="AQ1462" s="87">
        <v>30</v>
      </c>
      <c r="AR1462" s="87">
        <v>28</v>
      </c>
      <c r="AW1462" s="64" t="str">
        <f t="shared" si="191"/>
        <v>HAZİRAN 2026</v>
      </c>
      <c r="AX1462" s="89"/>
      <c r="AY1462" s="90"/>
      <c r="AZ1462" s="90" t="e">
        <f t="shared" si="186"/>
        <v>#N/A</v>
      </c>
    </row>
    <row r="1463" spans="1:52" ht="17.45" customHeight="1" x14ac:dyDescent="0.2">
      <c r="A1463" s="81">
        <v>1457</v>
      </c>
      <c r="B1463" s="82" t="s">
        <v>4521</v>
      </c>
      <c r="C1463" s="83" t="s">
        <v>4520</v>
      </c>
      <c r="D1463" s="84" t="s">
        <v>4674</v>
      </c>
      <c r="E1463" s="84" t="s">
        <v>4679</v>
      </c>
      <c r="F1463" s="84" t="s">
        <v>4674</v>
      </c>
      <c r="G1463" s="84" t="s">
        <v>4679</v>
      </c>
      <c r="H1463" s="84" t="s">
        <v>4679</v>
      </c>
      <c r="I1463" s="84" t="s">
        <v>4674</v>
      </c>
      <c r="J1463" s="84" t="s">
        <v>4674</v>
      </c>
      <c r="K1463" s="84" t="s">
        <v>4674</v>
      </c>
      <c r="L1463" s="84" t="s">
        <v>4679</v>
      </c>
      <c r="M1463" s="84" t="s">
        <v>4674</v>
      </c>
      <c r="N1463" s="84" t="s">
        <v>4679</v>
      </c>
      <c r="O1463" s="84" t="s">
        <v>4679</v>
      </c>
      <c r="P1463" s="84" t="s">
        <v>4674</v>
      </c>
      <c r="Q1463" s="84" t="s">
        <v>4674</v>
      </c>
      <c r="R1463" s="84" t="s">
        <v>4674</v>
      </c>
      <c r="S1463" s="84" t="s">
        <v>4679</v>
      </c>
      <c r="T1463" s="84" t="s">
        <v>4674</v>
      </c>
      <c r="U1463" s="84" t="s">
        <v>4679</v>
      </c>
      <c r="V1463" s="84" t="s">
        <v>4679</v>
      </c>
      <c r="W1463" s="84" t="s">
        <v>4674</v>
      </c>
      <c r="X1463" s="84" t="s">
        <v>4674</v>
      </c>
      <c r="Y1463" s="84" t="s">
        <v>4674</v>
      </c>
      <c r="Z1463" s="84" t="s">
        <v>4679</v>
      </c>
      <c r="AA1463" s="84" t="s">
        <v>4674</v>
      </c>
      <c r="AB1463" s="84" t="s">
        <v>4679</v>
      </c>
      <c r="AC1463" s="84" t="s">
        <v>4679</v>
      </c>
      <c r="AD1463" s="84" t="s">
        <v>4674</v>
      </c>
      <c r="AE1463" s="84" t="s">
        <v>4674</v>
      </c>
      <c r="AF1463" s="84" t="s">
        <v>4679</v>
      </c>
      <c r="AG1463" s="84" t="s">
        <v>4679</v>
      </c>
      <c r="AH1463" s="84"/>
      <c r="AI1463" s="85">
        <f t="shared" si="184"/>
        <v>14</v>
      </c>
      <c r="AJ1463" s="86">
        <f t="shared" si="187"/>
        <v>14</v>
      </c>
      <c r="AK1463" s="87">
        <f t="shared" si="188"/>
        <v>0</v>
      </c>
      <c r="AL1463" s="87"/>
      <c r="AM1463" s="87">
        <f t="shared" si="189"/>
        <v>6</v>
      </c>
      <c r="AN1463" s="87">
        <f t="shared" si="185"/>
        <v>30</v>
      </c>
      <c r="AO1463" s="87">
        <f t="shared" si="190"/>
        <v>30</v>
      </c>
      <c r="AP1463" s="87">
        <v>31</v>
      </c>
      <c r="AQ1463" s="87">
        <v>30</v>
      </c>
      <c r="AR1463" s="87">
        <v>28</v>
      </c>
      <c r="AW1463" s="64" t="str">
        <f t="shared" si="191"/>
        <v>HAZİRAN 2026</v>
      </c>
      <c r="AX1463" s="89"/>
      <c r="AY1463" s="90"/>
      <c r="AZ1463" s="90" t="e">
        <f t="shared" si="186"/>
        <v>#N/A</v>
      </c>
    </row>
    <row r="1464" spans="1:52" ht="17.45" customHeight="1" x14ac:dyDescent="0.2">
      <c r="A1464" s="81">
        <v>1458</v>
      </c>
      <c r="B1464" s="82" t="s">
        <v>4524</v>
      </c>
      <c r="C1464" s="83" t="s">
        <v>4523</v>
      </c>
      <c r="D1464" s="84" t="s">
        <v>4674</v>
      </c>
      <c r="E1464" s="84" t="s">
        <v>4674</v>
      </c>
      <c r="F1464" s="84" t="s">
        <v>4679</v>
      </c>
      <c r="G1464" s="84" t="s">
        <v>4679</v>
      </c>
      <c r="H1464" s="84" t="s">
        <v>4679</v>
      </c>
      <c r="I1464" s="84" t="s">
        <v>4674</v>
      </c>
      <c r="J1464" s="84" t="s">
        <v>4674</v>
      </c>
      <c r="K1464" s="84" t="s">
        <v>4674</v>
      </c>
      <c r="L1464" s="84" t="s">
        <v>4674</v>
      </c>
      <c r="M1464" s="84" t="s">
        <v>4679</v>
      </c>
      <c r="N1464" s="84" t="s">
        <v>4679</v>
      </c>
      <c r="O1464" s="84" t="s">
        <v>4679</v>
      </c>
      <c r="P1464" s="84" t="s">
        <v>4674</v>
      </c>
      <c r="Q1464" s="84" t="s">
        <v>4674</v>
      </c>
      <c r="R1464" s="84" t="s">
        <v>4674</v>
      </c>
      <c r="S1464" s="84" t="s">
        <v>4674</v>
      </c>
      <c r="T1464" s="84" t="s">
        <v>4679</v>
      </c>
      <c r="U1464" s="84" t="s">
        <v>4679</v>
      </c>
      <c r="V1464" s="84" t="s">
        <v>4679</v>
      </c>
      <c r="W1464" s="84" t="s">
        <v>4674</v>
      </c>
      <c r="X1464" s="84" t="s">
        <v>4674</v>
      </c>
      <c r="Y1464" s="84" t="s">
        <v>4674</v>
      </c>
      <c r="Z1464" s="84" t="s">
        <v>4674</v>
      </c>
      <c r="AA1464" s="84" t="s">
        <v>4679</v>
      </c>
      <c r="AB1464" s="84" t="s">
        <v>4679</v>
      </c>
      <c r="AC1464" s="84" t="s">
        <v>4679</v>
      </c>
      <c r="AD1464" s="84" t="s">
        <v>4674</v>
      </c>
      <c r="AE1464" s="84" t="s">
        <v>4674</v>
      </c>
      <c r="AF1464" s="84" t="s">
        <v>4679</v>
      </c>
      <c r="AG1464" s="84" t="s">
        <v>4679</v>
      </c>
      <c r="AH1464" s="84"/>
      <c r="AI1464" s="85">
        <f t="shared" si="184"/>
        <v>14</v>
      </c>
      <c r="AJ1464" s="86">
        <f t="shared" si="187"/>
        <v>14</v>
      </c>
      <c r="AK1464" s="87">
        <f t="shared" si="188"/>
        <v>0</v>
      </c>
      <c r="AL1464" s="87"/>
      <c r="AM1464" s="87">
        <f t="shared" si="189"/>
        <v>6</v>
      </c>
      <c r="AN1464" s="87">
        <f t="shared" si="185"/>
        <v>30</v>
      </c>
      <c r="AO1464" s="87">
        <f t="shared" si="190"/>
        <v>30</v>
      </c>
      <c r="AP1464" s="87">
        <v>31</v>
      </c>
      <c r="AQ1464" s="87">
        <v>30</v>
      </c>
      <c r="AR1464" s="87">
        <v>28</v>
      </c>
      <c r="AW1464" s="64" t="str">
        <f t="shared" si="191"/>
        <v>HAZİRAN 2026</v>
      </c>
      <c r="AX1464" s="89"/>
      <c r="AY1464" s="90"/>
      <c r="AZ1464" s="90" t="e">
        <f t="shared" si="186"/>
        <v>#N/A</v>
      </c>
    </row>
    <row r="1465" spans="1:52" ht="17.45" customHeight="1" x14ac:dyDescent="0.2">
      <c r="A1465" s="81">
        <v>1459</v>
      </c>
      <c r="B1465" s="82" t="s">
        <v>4527</v>
      </c>
      <c r="C1465" s="83" t="s">
        <v>4526</v>
      </c>
      <c r="D1465" s="84" t="s">
        <v>4679</v>
      </c>
      <c r="E1465" s="84" t="s">
        <v>4679</v>
      </c>
      <c r="F1465" s="84" t="s">
        <v>4679</v>
      </c>
      <c r="G1465" s="84" t="s">
        <v>4674</v>
      </c>
      <c r="H1465" s="84" t="s">
        <v>4674</v>
      </c>
      <c r="I1465" s="84" t="s">
        <v>4674</v>
      </c>
      <c r="J1465" s="84" t="s">
        <v>4674</v>
      </c>
      <c r="K1465" s="84" t="s">
        <v>4679</v>
      </c>
      <c r="L1465" s="84" t="s">
        <v>4679</v>
      </c>
      <c r="M1465" s="84" t="s">
        <v>4679</v>
      </c>
      <c r="N1465" s="84" t="s">
        <v>4674</v>
      </c>
      <c r="O1465" s="84" t="s">
        <v>4674</v>
      </c>
      <c r="P1465" s="84" t="s">
        <v>4674</v>
      </c>
      <c r="Q1465" s="84" t="s">
        <v>4674</v>
      </c>
      <c r="R1465" s="84" t="s">
        <v>4679</v>
      </c>
      <c r="S1465" s="84" t="s">
        <v>4679</v>
      </c>
      <c r="T1465" s="84" t="s">
        <v>4679</v>
      </c>
      <c r="U1465" s="84" t="s">
        <v>4674</v>
      </c>
      <c r="V1465" s="84" t="s">
        <v>4674</v>
      </c>
      <c r="W1465" s="84" t="s">
        <v>4674</v>
      </c>
      <c r="X1465" s="84" t="s">
        <v>4674</v>
      </c>
      <c r="Y1465" s="84" t="s">
        <v>4679</v>
      </c>
      <c r="Z1465" s="84" t="s">
        <v>4679</v>
      </c>
      <c r="AA1465" s="84" t="s">
        <v>4679</v>
      </c>
      <c r="AB1465" s="84" t="s">
        <v>4674</v>
      </c>
      <c r="AC1465" s="84" t="s">
        <v>4674</v>
      </c>
      <c r="AD1465" s="84" t="s">
        <v>4674</v>
      </c>
      <c r="AE1465" s="84" t="s">
        <v>4674</v>
      </c>
      <c r="AF1465" s="84" t="s">
        <v>4679</v>
      </c>
      <c r="AG1465" s="84" t="s">
        <v>4679</v>
      </c>
      <c r="AH1465" s="84"/>
      <c r="AI1465" s="85">
        <f t="shared" si="184"/>
        <v>14</v>
      </c>
      <c r="AJ1465" s="86">
        <f t="shared" si="187"/>
        <v>14</v>
      </c>
      <c r="AK1465" s="87">
        <f t="shared" si="188"/>
        <v>0</v>
      </c>
      <c r="AL1465" s="87"/>
      <c r="AM1465" s="87">
        <f t="shared" si="189"/>
        <v>6</v>
      </c>
      <c r="AN1465" s="87">
        <f t="shared" si="185"/>
        <v>30</v>
      </c>
      <c r="AO1465" s="87">
        <f t="shared" si="190"/>
        <v>30</v>
      </c>
      <c r="AP1465" s="87">
        <v>31</v>
      </c>
      <c r="AQ1465" s="87">
        <v>30</v>
      </c>
      <c r="AR1465" s="87">
        <v>28</v>
      </c>
      <c r="AW1465" s="64" t="str">
        <f t="shared" si="191"/>
        <v>HAZİRAN 2026</v>
      </c>
      <c r="AX1465" s="89"/>
      <c r="AY1465" s="90"/>
      <c r="AZ1465" s="90" t="e">
        <f t="shared" si="186"/>
        <v>#N/A</v>
      </c>
    </row>
    <row r="1466" spans="1:52" ht="17.45" customHeight="1" x14ac:dyDescent="0.2">
      <c r="A1466" s="81">
        <v>1460</v>
      </c>
      <c r="B1466" s="82" t="s">
        <v>4530</v>
      </c>
      <c r="C1466" s="83" t="s">
        <v>4529</v>
      </c>
      <c r="D1466" s="84" t="s">
        <v>4679</v>
      </c>
      <c r="E1466" s="84" t="s">
        <v>4679</v>
      </c>
      <c r="F1466" s="84" t="s">
        <v>4679</v>
      </c>
      <c r="G1466" s="84" t="s">
        <v>4674</v>
      </c>
      <c r="H1466" s="84" t="s">
        <v>4674</v>
      </c>
      <c r="I1466" s="84" t="s">
        <v>4674</v>
      </c>
      <c r="J1466" s="84" t="s">
        <v>4674</v>
      </c>
      <c r="K1466" s="84" t="s">
        <v>4679</v>
      </c>
      <c r="L1466" s="84" t="s">
        <v>4679</v>
      </c>
      <c r="M1466" s="84" t="s">
        <v>4679</v>
      </c>
      <c r="N1466" s="84" t="s">
        <v>4674</v>
      </c>
      <c r="O1466" s="84" t="s">
        <v>4674</v>
      </c>
      <c r="P1466" s="84" t="s">
        <v>4674</v>
      </c>
      <c r="Q1466" s="84" t="s">
        <v>4674</v>
      </c>
      <c r="R1466" s="84" t="s">
        <v>4679</v>
      </c>
      <c r="S1466" s="84" t="s">
        <v>4679</v>
      </c>
      <c r="T1466" s="84" t="s">
        <v>4679</v>
      </c>
      <c r="U1466" s="84" t="s">
        <v>4674</v>
      </c>
      <c r="V1466" s="84" t="s">
        <v>4674</v>
      </c>
      <c r="W1466" s="84" t="s">
        <v>4674</v>
      </c>
      <c r="X1466" s="84" t="s">
        <v>4674</v>
      </c>
      <c r="Y1466" s="84" t="s">
        <v>4679</v>
      </c>
      <c r="Z1466" s="84" t="s">
        <v>4679</v>
      </c>
      <c r="AA1466" s="84" t="s">
        <v>4679</v>
      </c>
      <c r="AB1466" s="84" t="s">
        <v>4674</v>
      </c>
      <c r="AC1466" s="84" t="s">
        <v>4674</v>
      </c>
      <c r="AD1466" s="84" t="s">
        <v>4674</v>
      </c>
      <c r="AE1466" s="84" t="s">
        <v>4674</v>
      </c>
      <c r="AF1466" s="84" t="s">
        <v>4679</v>
      </c>
      <c r="AG1466" s="84" t="s">
        <v>4679</v>
      </c>
      <c r="AH1466" s="84"/>
      <c r="AI1466" s="85">
        <f t="shared" si="184"/>
        <v>14</v>
      </c>
      <c r="AJ1466" s="86">
        <f t="shared" si="187"/>
        <v>14</v>
      </c>
      <c r="AK1466" s="87">
        <f t="shared" si="188"/>
        <v>0</v>
      </c>
      <c r="AL1466" s="87"/>
      <c r="AM1466" s="87">
        <f t="shared" si="189"/>
        <v>6</v>
      </c>
      <c r="AN1466" s="87">
        <f t="shared" si="185"/>
        <v>30</v>
      </c>
      <c r="AO1466" s="87">
        <f t="shared" si="190"/>
        <v>30</v>
      </c>
      <c r="AP1466" s="87">
        <v>31</v>
      </c>
      <c r="AQ1466" s="87">
        <v>30</v>
      </c>
      <c r="AR1466" s="87">
        <v>28</v>
      </c>
      <c r="AW1466" s="64" t="str">
        <f t="shared" si="191"/>
        <v>HAZİRAN 2026</v>
      </c>
      <c r="AX1466" s="89"/>
      <c r="AY1466" s="90"/>
      <c r="AZ1466" s="90" t="e">
        <f t="shared" si="186"/>
        <v>#N/A</v>
      </c>
    </row>
    <row r="1467" spans="1:52" ht="17.45" customHeight="1" x14ac:dyDescent="0.2">
      <c r="A1467" s="81">
        <v>1461</v>
      </c>
      <c r="B1467" s="82" t="s">
        <v>4533</v>
      </c>
      <c r="C1467" s="83" t="s">
        <v>4532</v>
      </c>
      <c r="D1467" s="84" t="s">
        <v>4674</v>
      </c>
      <c r="E1467" s="84" t="s">
        <v>4674</v>
      </c>
      <c r="F1467" s="84" t="s">
        <v>4674</v>
      </c>
      <c r="G1467" s="84" t="s">
        <v>4674</v>
      </c>
      <c r="H1467" s="84" t="s">
        <v>4679</v>
      </c>
      <c r="I1467" s="84" t="s">
        <v>4674</v>
      </c>
      <c r="J1467" s="84" t="s">
        <v>4674</v>
      </c>
      <c r="K1467" s="84" t="s">
        <v>4674</v>
      </c>
      <c r="L1467" s="84" t="s">
        <v>4674</v>
      </c>
      <c r="M1467" s="84" t="s">
        <v>4679</v>
      </c>
      <c r="N1467" s="84" t="s">
        <v>4679</v>
      </c>
      <c r="O1467" s="84" t="s">
        <v>4679</v>
      </c>
      <c r="P1467" s="84" t="s">
        <v>4674</v>
      </c>
      <c r="Q1467" s="84" t="s">
        <v>4674</v>
      </c>
      <c r="R1467" s="84" t="s">
        <v>4679</v>
      </c>
      <c r="S1467" s="84" t="s">
        <v>4679</v>
      </c>
      <c r="T1467" s="84" t="s">
        <v>4679</v>
      </c>
      <c r="U1467" s="84" t="s">
        <v>4674</v>
      </c>
      <c r="V1467" s="84" t="s">
        <v>4674</v>
      </c>
      <c r="W1467" s="84" t="s">
        <v>4674</v>
      </c>
      <c r="X1467" s="84" t="s">
        <v>4674</v>
      </c>
      <c r="Y1467" s="84" t="s">
        <v>4679</v>
      </c>
      <c r="Z1467" s="84" t="s">
        <v>4679</v>
      </c>
      <c r="AA1467" s="84" t="s">
        <v>4679</v>
      </c>
      <c r="AB1467" s="84" t="s">
        <v>4674</v>
      </c>
      <c r="AC1467" s="84" t="s">
        <v>4674</v>
      </c>
      <c r="AD1467" s="84" t="s">
        <v>4674</v>
      </c>
      <c r="AE1467" s="84" t="s">
        <v>4674</v>
      </c>
      <c r="AF1467" s="84" t="s">
        <v>4679</v>
      </c>
      <c r="AG1467" s="84" t="s">
        <v>4679</v>
      </c>
      <c r="AH1467" s="84"/>
      <c r="AI1467" s="85">
        <f t="shared" si="184"/>
        <v>12</v>
      </c>
      <c r="AJ1467" s="86">
        <f t="shared" si="187"/>
        <v>12</v>
      </c>
      <c r="AK1467" s="87">
        <f t="shared" si="188"/>
        <v>0</v>
      </c>
      <c r="AL1467" s="87"/>
      <c r="AM1467" s="87">
        <f t="shared" si="189"/>
        <v>6</v>
      </c>
      <c r="AN1467" s="87">
        <f t="shared" si="185"/>
        <v>30</v>
      </c>
      <c r="AO1467" s="87">
        <f t="shared" si="190"/>
        <v>30</v>
      </c>
      <c r="AP1467" s="87">
        <v>31</v>
      </c>
      <c r="AQ1467" s="87">
        <v>30</v>
      </c>
      <c r="AR1467" s="87">
        <v>28</v>
      </c>
      <c r="AW1467" s="64" t="str">
        <f t="shared" si="191"/>
        <v>HAZİRAN 2026</v>
      </c>
      <c r="AX1467" s="89"/>
      <c r="AY1467" s="90"/>
      <c r="AZ1467" s="90" t="e">
        <f t="shared" si="186"/>
        <v>#N/A</v>
      </c>
    </row>
    <row r="1468" spans="1:52" ht="17.45" customHeight="1" x14ac:dyDescent="0.2">
      <c r="A1468" s="81">
        <v>1462</v>
      </c>
      <c r="B1468" s="82" t="s">
        <v>4536</v>
      </c>
      <c r="C1468" s="83" t="s">
        <v>4535</v>
      </c>
      <c r="D1468" s="84" t="s">
        <v>4674</v>
      </c>
      <c r="E1468" s="84" t="s">
        <v>4674</v>
      </c>
      <c r="F1468" s="84" t="s">
        <v>4674</v>
      </c>
      <c r="G1468" s="84" t="s">
        <v>4674</v>
      </c>
      <c r="H1468" s="84" t="s">
        <v>4679</v>
      </c>
      <c r="I1468" s="84" t="s">
        <v>4674</v>
      </c>
      <c r="J1468" s="84" t="s">
        <v>4674</v>
      </c>
      <c r="K1468" s="84" t="s">
        <v>4674</v>
      </c>
      <c r="L1468" s="84" t="s">
        <v>4674</v>
      </c>
      <c r="M1468" s="84" t="s">
        <v>4674</v>
      </c>
      <c r="N1468" s="84" t="s">
        <v>4674</v>
      </c>
      <c r="O1468" s="84" t="s">
        <v>4679</v>
      </c>
      <c r="P1468" s="84" t="s">
        <v>4674</v>
      </c>
      <c r="Q1468" s="84" t="s">
        <v>4674</v>
      </c>
      <c r="R1468" s="84" t="s">
        <v>4674</v>
      </c>
      <c r="S1468" s="84" t="s">
        <v>4674</v>
      </c>
      <c r="T1468" s="84" t="s">
        <v>4674</v>
      </c>
      <c r="U1468" s="84" t="s">
        <v>4674</v>
      </c>
      <c r="V1468" s="84" t="s">
        <v>4679</v>
      </c>
      <c r="W1468" s="84" t="s">
        <v>4674</v>
      </c>
      <c r="X1468" s="84" t="s">
        <v>4674</v>
      </c>
      <c r="Y1468" s="84" t="s">
        <v>4674</v>
      </c>
      <c r="Z1468" s="84" t="s">
        <v>4674</v>
      </c>
      <c r="AA1468" s="84" t="s">
        <v>4674</v>
      </c>
      <c r="AB1468" s="84" t="s">
        <v>4674</v>
      </c>
      <c r="AC1468" s="84" t="s">
        <v>4674</v>
      </c>
      <c r="AD1468" s="84" t="s">
        <v>4674</v>
      </c>
      <c r="AE1468" s="84" t="s">
        <v>4674</v>
      </c>
      <c r="AF1468" s="84" t="s">
        <v>4674</v>
      </c>
      <c r="AG1468" s="84" t="s">
        <v>4674</v>
      </c>
      <c r="AH1468" s="84"/>
      <c r="AI1468" s="85">
        <f t="shared" si="184"/>
        <v>3</v>
      </c>
      <c r="AJ1468" s="86">
        <f t="shared" si="187"/>
        <v>3</v>
      </c>
      <c r="AK1468" s="87">
        <f t="shared" si="188"/>
        <v>0</v>
      </c>
      <c r="AL1468" s="87"/>
      <c r="AM1468" s="87">
        <f t="shared" si="189"/>
        <v>6</v>
      </c>
      <c r="AN1468" s="87">
        <f t="shared" si="185"/>
        <v>30</v>
      </c>
      <c r="AO1468" s="87">
        <f t="shared" si="190"/>
        <v>30</v>
      </c>
      <c r="AP1468" s="87">
        <v>31</v>
      </c>
      <c r="AQ1468" s="87">
        <v>30</v>
      </c>
      <c r="AR1468" s="87">
        <v>28</v>
      </c>
      <c r="AW1468" s="64" t="str">
        <f t="shared" si="191"/>
        <v>HAZİRAN 2026</v>
      </c>
      <c r="AX1468" s="89"/>
      <c r="AY1468" s="90"/>
      <c r="AZ1468" s="90" t="e">
        <f t="shared" si="186"/>
        <v>#N/A</v>
      </c>
    </row>
    <row r="1469" spans="1:52" ht="17.45" customHeight="1" x14ac:dyDescent="0.2">
      <c r="A1469" s="81">
        <v>1463</v>
      </c>
      <c r="B1469" s="82" t="s">
        <v>4539</v>
      </c>
      <c r="C1469" s="83" t="s">
        <v>4538</v>
      </c>
      <c r="D1469" s="84" t="s">
        <v>4679</v>
      </c>
      <c r="E1469" s="84" t="s">
        <v>4679</v>
      </c>
      <c r="F1469" s="84" t="s">
        <v>4674</v>
      </c>
      <c r="G1469" s="84" t="s">
        <v>4674</v>
      </c>
      <c r="H1469" s="84" t="s">
        <v>4674</v>
      </c>
      <c r="I1469" s="84" t="s">
        <v>4674</v>
      </c>
      <c r="J1469" s="84" t="s">
        <v>4674</v>
      </c>
      <c r="K1469" s="84" t="s">
        <v>4690</v>
      </c>
      <c r="L1469" s="84" t="s">
        <v>4690</v>
      </c>
      <c r="M1469" s="84" t="s">
        <v>4679</v>
      </c>
      <c r="N1469" s="84" t="s">
        <v>4674</v>
      </c>
      <c r="O1469" s="84" t="s">
        <v>4674</v>
      </c>
      <c r="P1469" s="84" t="s">
        <v>4674</v>
      </c>
      <c r="Q1469" s="84" t="s">
        <v>4674</v>
      </c>
      <c r="R1469" s="84" t="s">
        <v>4679</v>
      </c>
      <c r="S1469" s="84" t="s">
        <v>4679</v>
      </c>
      <c r="T1469" s="84" t="s">
        <v>4679</v>
      </c>
      <c r="U1469" s="84" t="s">
        <v>4674</v>
      </c>
      <c r="V1469" s="84" t="s">
        <v>4674</v>
      </c>
      <c r="W1469" s="84" t="s">
        <v>4674</v>
      </c>
      <c r="X1469" s="84" t="s">
        <v>4674</v>
      </c>
      <c r="Y1469" s="84" t="s">
        <v>4690</v>
      </c>
      <c r="Z1469" s="84" t="s">
        <v>4690</v>
      </c>
      <c r="AA1469" s="84" t="s">
        <v>4690</v>
      </c>
      <c r="AB1469" s="84" t="s">
        <v>4674</v>
      </c>
      <c r="AC1469" s="84" t="s">
        <v>4674</v>
      </c>
      <c r="AD1469" s="84" t="s">
        <v>4674</v>
      </c>
      <c r="AE1469" s="84" t="s">
        <v>4674</v>
      </c>
      <c r="AF1469" s="84" t="s">
        <v>4690</v>
      </c>
      <c r="AG1469" s="84" t="s">
        <v>4690</v>
      </c>
      <c r="AH1469" s="84"/>
      <c r="AI1469" s="85">
        <f t="shared" si="184"/>
        <v>6</v>
      </c>
      <c r="AJ1469" s="86">
        <f t="shared" si="187"/>
        <v>6</v>
      </c>
      <c r="AK1469" s="87">
        <f t="shared" si="188"/>
        <v>0</v>
      </c>
      <c r="AL1469" s="87"/>
      <c r="AM1469" s="87">
        <f t="shared" si="189"/>
        <v>6</v>
      </c>
      <c r="AN1469" s="87">
        <f t="shared" si="185"/>
        <v>30</v>
      </c>
      <c r="AO1469" s="87">
        <f t="shared" si="190"/>
        <v>30</v>
      </c>
      <c r="AP1469" s="87">
        <v>31</v>
      </c>
      <c r="AQ1469" s="87">
        <v>30</v>
      </c>
      <c r="AR1469" s="87">
        <v>28</v>
      </c>
      <c r="AW1469" s="64" t="str">
        <f t="shared" si="191"/>
        <v>HAZİRAN 2026</v>
      </c>
      <c r="AX1469" s="89"/>
      <c r="AY1469" s="90"/>
      <c r="AZ1469" s="90" t="e">
        <f t="shared" si="186"/>
        <v>#N/A</v>
      </c>
    </row>
    <row r="1470" spans="1:52" ht="17.45" customHeight="1" x14ac:dyDescent="0.2">
      <c r="A1470" s="81">
        <v>1464</v>
      </c>
      <c r="B1470" s="82" t="s">
        <v>4542</v>
      </c>
      <c r="C1470" s="83" t="s">
        <v>4541</v>
      </c>
      <c r="D1470" s="84" t="s">
        <v>4679</v>
      </c>
      <c r="E1470" s="84" t="s">
        <v>4679</v>
      </c>
      <c r="F1470" s="84" t="s">
        <v>4679</v>
      </c>
      <c r="G1470" s="84" t="s">
        <v>4674</v>
      </c>
      <c r="H1470" s="84" t="s">
        <v>4674</v>
      </c>
      <c r="I1470" s="84" t="s">
        <v>4674</v>
      </c>
      <c r="J1470" s="84" t="s">
        <v>4674</v>
      </c>
      <c r="K1470" s="84" t="s">
        <v>4679</v>
      </c>
      <c r="L1470" s="84" t="s">
        <v>4679</v>
      </c>
      <c r="M1470" s="84" t="s">
        <v>4679</v>
      </c>
      <c r="N1470" s="84" t="s">
        <v>4674</v>
      </c>
      <c r="O1470" s="84" t="s">
        <v>4674</v>
      </c>
      <c r="P1470" s="84" t="s">
        <v>4674</v>
      </c>
      <c r="Q1470" s="84" t="s">
        <v>4674</v>
      </c>
      <c r="R1470" s="84" t="s">
        <v>4679</v>
      </c>
      <c r="S1470" s="84" t="s">
        <v>4679</v>
      </c>
      <c r="T1470" s="84" t="s">
        <v>4679</v>
      </c>
      <c r="U1470" s="84" t="s">
        <v>4674</v>
      </c>
      <c r="V1470" s="84" t="s">
        <v>4674</v>
      </c>
      <c r="W1470" s="84" t="s">
        <v>4674</v>
      </c>
      <c r="X1470" s="84" t="s">
        <v>4674</v>
      </c>
      <c r="Y1470" s="84" t="s">
        <v>4679</v>
      </c>
      <c r="Z1470" s="84" t="s">
        <v>4679</v>
      </c>
      <c r="AA1470" s="84" t="s">
        <v>4679</v>
      </c>
      <c r="AB1470" s="84" t="s">
        <v>4674</v>
      </c>
      <c r="AC1470" s="84" t="s">
        <v>4674</v>
      </c>
      <c r="AD1470" s="84" t="s">
        <v>4674</v>
      </c>
      <c r="AE1470" s="84" t="s">
        <v>4674</v>
      </c>
      <c r="AF1470" s="84" t="s">
        <v>4679</v>
      </c>
      <c r="AG1470" s="84" t="s">
        <v>4679</v>
      </c>
      <c r="AH1470" s="84"/>
      <c r="AI1470" s="85">
        <f t="shared" si="184"/>
        <v>14</v>
      </c>
      <c r="AJ1470" s="86">
        <f t="shared" si="187"/>
        <v>14</v>
      </c>
      <c r="AK1470" s="87">
        <f t="shared" si="188"/>
        <v>0</v>
      </c>
      <c r="AL1470" s="87"/>
      <c r="AM1470" s="87">
        <f t="shared" si="189"/>
        <v>6</v>
      </c>
      <c r="AN1470" s="87">
        <f t="shared" si="185"/>
        <v>30</v>
      </c>
      <c r="AO1470" s="87">
        <f t="shared" si="190"/>
        <v>30</v>
      </c>
      <c r="AP1470" s="87">
        <v>31</v>
      </c>
      <c r="AQ1470" s="87">
        <v>30</v>
      </c>
      <c r="AR1470" s="87">
        <v>28</v>
      </c>
      <c r="AW1470" s="64" t="str">
        <f t="shared" si="191"/>
        <v>HAZİRAN 2026</v>
      </c>
      <c r="AX1470" s="89"/>
      <c r="AY1470" s="90"/>
      <c r="AZ1470" s="90" t="e">
        <f t="shared" si="186"/>
        <v>#N/A</v>
      </c>
    </row>
    <row r="1471" spans="1:52" ht="17.45" customHeight="1" x14ac:dyDescent="0.2">
      <c r="A1471" s="81">
        <v>1465</v>
      </c>
      <c r="B1471" s="82" t="s">
        <v>4545</v>
      </c>
      <c r="C1471" s="83" t="s">
        <v>4544</v>
      </c>
      <c r="D1471" s="84" t="s">
        <v>4679</v>
      </c>
      <c r="E1471" s="84" t="s">
        <v>4679</v>
      </c>
      <c r="F1471" s="84" t="s">
        <v>4679</v>
      </c>
      <c r="G1471" s="84" t="s">
        <v>4674</v>
      </c>
      <c r="H1471" s="84" t="s">
        <v>4674</v>
      </c>
      <c r="I1471" s="84" t="s">
        <v>4674</v>
      </c>
      <c r="J1471" s="84" t="s">
        <v>4674</v>
      </c>
      <c r="K1471" s="84" t="s">
        <v>4679</v>
      </c>
      <c r="L1471" s="84" t="s">
        <v>4679</v>
      </c>
      <c r="M1471" s="84" t="s">
        <v>4679</v>
      </c>
      <c r="N1471" s="84" t="s">
        <v>4674</v>
      </c>
      <c r="O1471" s="84" t="s">
        <v>4674</v>
      </c>
      <c r="P1471" s="84" t="s">
        <v>4674</v>
      </c>
      <c r="Q1471" s="84" t="s">
        <v>4674</v>
      </c>
      <c r="R1471" s="84" t="s">
        <v>4679</v>
      </c>
      <c r="S1471" s="84" t="s">
        <v>4679</v>
      </c>
      <c r="T1471" s="84" t="s">
        <v>4679</v>
      </c>
      <c r="U1471" s="84" t="s">
        <v>4674</v>
      </c>
      <c r="V1471" s="84" t="s">
        <v>4674</v>
      </c>
      <c r="W1471" s="84" t="s">
        <v>4674</v>
      </c>
      <c r="X1471" s="84" t="s">
        <v>4674</v>
      </c>
      <c r="Y1471" s="84" t="s">
        <v>4679</v>
      </c>
      <c r="Z1471" s="84" t="s">
        <v>4679</v>
      </c>
      <c r="AA1471" s="84" t="s">
        <v>4690</v>
      </c>
      <c r="AB1471" s="84" t="s">
        <v>4674</v>
      </c>
      <c r="AC1471" s="84" t="s">
        <v>4674</v>
      </c>
      <c r="AD1471" s="84" t="s">
        <v>4674</v>
      </c>
      <c r="AE1471" s="84" t="s">
        <v>4674</v>
      </c>
      <c r="AF1471" s="84" t="s">
        <v>4679</v>
      </c>
      <c r="AG1471" s="84" t="s">
        <v>4679</v>
      </c>
      <c r="AH1471" s="84"/>
      <c r="AI1471" s="85">
        <f t="shared" si="184"/>
        <v>13</v>
      </c>
      <c r="AJ1471" s="86">
        <f t="shared" si="187"/>
        <v>13</v>
      </c>
      <c r="AK1471" s="87">
        <f t="shared" si="188"/>
        <v>0</v>
      </c>
      <c r="AL1471" s="87"/>
      <c r="AM1471" s="87">
        <f t="shared" si="189"/>
        <v>6</v>
      </c>
      <c r="AN1471" s="87">
        <f t="shared" si="185"/>
        <v>30</v>
      </c>
      <c r="AO1471" s="87">
        <f t="shared" si="190"/>
        <v>30</v>
      </c>
      <c r="AP1471" s="87">
        <v>31</v>
      </c>
      <c r="AQ1471" s="87">
        <v>30</v>
      </c>
      <c r="AR1471" s="87">
        <v>28</v>
      </c>
      <c r="AW1471" s="64" t="str">
        <f t="shared" si="191"/>
        <v>HAZİRAN 2026</v>
      </c>
      <c r="AX1471" s="89"/>
      <c r="AY1471" s="90"/>
      <c r="AZ1471" s="90" t="e">
        <f t="shared" si="186"/>
        <v>#N/A</v>
      </c>
    </row>
    <row r="1472" spans="1:52" ht="17.45" customHeight="1" x14ac:dyDescent="0.2">
      <c r="A1472" s="81">
        <v>1466</v>
      </c>
      <c r="B1472" s="82" t="s">
        <v>4548</v>
      </c>
      <c r="C1472" s="83" t="s">
        <v>4547</v>
      </c>
      <c r="D1472" s="84" t="s">
        <v>4674</v>
      </c>
      <c r="E1472" s="84" t="s">
        <v>4679</v>
      </c>
      <c r="F1472" s="84" t="s">
        <v>4679</v>
      </c>
      <c r="G1472" s="84" t="s">
        <v>4674</v>
      </c>
      <c r="H1472" s="84" t="s">
        <v>4679</v>
      </c>
      <c r="I1472" s="84" t="s">
        <v>4674</v>
      </c>
      <c r="J1472" s="84" t="s">
        <v>4674</v>
      </c>
      <c r="K1472" s="84" t="s">
        <v>4674</v>
      </c>
      <c r="L1472" s="84" t="s">
        <v>4679</v>
      </c>
      <c r="M1472" s="84" t="s">
        <v>4679</v>
      </c>
      <c r="N1472" s="84" t="s">
        <v>4674</v>
      </c>
      <c r="O1472" s="84" t="s">
        <v>4679</v>
      </c>
      <c r="P1472" s="84" t="s">
        <v>4674</v>
      </c>
      <c r="Q1472" s="84" t="s">
        <v>4674</v>
      </c>
      <c r="R1472" s="84" t="s">
        <v>4679</v>
      </c>
      <c r="S1472" s="84" t="s">
        <v>4679</v>
      </c>
      <c r="T1472" s="84" t="s">
        <v>4679</v>
      </c>
      <c r="U1472" s="84" t="s">
        <v>4674</v>
      </c>
      <c r="V1472" s="84" t="s">
        <v>4674</v>
      </c>
      <c r="W1472" s="84" t="s">
        <v>4674</v>
      </c>
      <c r="X1472" s="84" t="s">
        <v>4674</v>
      </c>
      <c r="Y1472" s="84" t="s">
        <v>4679</v>
      </c>
      <c r="Z1472" s="84" t="s">
        <v>4679</v>
      </c>
      <c r="AA1472" s="84" t="s">
        <v>4679</v>
      </c>
      <c r="AB1472" s="84" t="s">
        <v>4674</v>
      </c>
      <c r="AC1472" s="84" t="s">
        <v>4674</v>
      </c>
      <c r="AD1472" s="84" t="s">
        <v>4674</v>
      </c>
      <c r="AE1472" s="84" t="s">
        <v>4674</v>
      </c>
      <c r="AF1472" s="84" t="s">
        <v>4679</v>
      </c>
      <c r="AG1472" s="84" t="s">
        <v>4679</v>
      </c>
      <c r="AH1472" s="84"/>
      <c r="AI1472" s="85">
        <f t="shared" si="184"/>
        <v>14</v>
      </c>
      <c r="AJ1472" s="86">
        <f t="shared" si="187"/>
        <v>14</v>
      </c>
      <c r="AK1472" s="87">
        <f t="shared" si="188"/>
        <v>0</v>
      </c>
      <c r="AL1472" s="87"/>
      <c r="AM1472" s="87">
        <f t="shared" si="189"/>
        <v>6</v>
      </c>
      <c r="AN1472" s="87">
        <f t="shared" si="185"/>
        <v>30</v>
      </c>
      <c r="AO1472" s="87">
        <f t="shared" si="190"/>
        <v>30</v>
      </c>
      <c r="AP1472" s="87">
        <v>31</v>
      </c>
      <c r="AQ1472" s="87">
        <v>30</v>
      </c>
      <c r="AR1472" s="87">
        <v>28</v>
      </c>
      <c r="AW1472" s="64" t="str">
        <f t="shared" si="191"/>
        <v>HAZİRAN 2026</v>
      </c>
      <c r="AX1472" s="89"/>
      <c r="AY1472" s="90"/>
      <c r="AZ1472" s="90" t="e">
        <f t="shared" si="186"/>
        <v>#N/A</v>
      </c>
    </row>
    <row r="1473" spans="1:52" ht="17.45" customHeight="1" x14ac:dyDescent="0.2">
      <c r="A1473" s="81">
        <v>1467</v>
      </c>
      <c r="B1473" s="82" t="s">
        <v>4551</v>
      </c>
      <c r="C1473" s="83" t="s">
        <v>4550</v>
      </c>
      <c r="D1473" s="84" t="s">
        <v>4679</v>
      </c>
      <c r="E1473" s="84" t="s">
        <v>4679</v>
      </c>
      <c r="F1473" s="84" t="s">
        <v>4674</v>
      </c>
      <c r="G1473" s="84" t="s">
        <v>4674</v>
      </c>
      <c r="H1473" s="84" t="s">
        <v>4679</v>
      </c>
      <c r="I1473" s="84" t="s">
        <v>4674</v>
      </c>
      <c r="J1473" s="84" t="s">
        <v>4674</v>
      </c>
      <c r="K1473" s="84" t="s">
        <v>4679</v>
      </c>
      <c r="L1473" s="84" t="s">
        <v>4679</v>
      </c>
      <c r="M1473" s="84" t="s">
        <v>4674</v>
      </c>
      <c r="N1473" s="84" t="s">
        <v>4674</v>
      </c>
      <c r="O1473" s="84" t="s">
        <v>4679</v>
      </c>
      <c r="P1473" s="84" t="s">
        <v>4674</v>
      </c>
      <c r="Q1473" s="84" t="s">
        <v>4674</v>
      </c>
      <c r="R1473" s="84" t="s">
        <v>4679</v>
      </c>
      <c r="S1473" s="84" t="s">
        <v>4679</v>
      </c>
      <c r="T1473" s="84" t="s">
        <v>4674</v>
      </c>
      <c r="U1473" s="84" t="s">
        <v>4674</v>
      </c>
      <c r="V1473" s="84" t="s">
        <v>4679</v>
      </c>
      <c r="W1473" s="84" t="s">
        <v>4674</v>
      </c>
      <c r="X1473" s="84" t="s">
        <v>4674</v>
      </c>
      <c r="Y1473" s="84" t="s">
        <v>4679</v>
      </c>
      <c r="Z1473" s="84" t="s">
        <v>4679</v>
      </c>
      <c r="AA1473" s="84" t="s">
        <v>4674</v>
      </c>
      <c r="AB1473" s="84" t="s">
        <v>4674</v>
      </c>
      <c r="AC1473" s="84" t="s">
        <v>4679</v>
      </c>
      <c r="AD1473" s="84" t="s">
        <v>4674</v>
      </c>
      <c r="AE1473" s="84" t="s">
        <v>4674</v>
      </c>
      <c r="AF1473" s="84" t="s">
        <v>4679</v>
      </c>
      <c r="AG1473" s="84" t="s">
        <v>4679</v>
      </c>
      <c r="AH1473" s="84"/>
      <c r="AI1473" s="85">
        <f t="shared" si="184"/>
        <v>14</v>
      </c>
      <c r="AJ1473" s="86">
        <f t="shared" si="187"/>
        <v>14</v>
      </c>
      <c r="AK1473" s="87">
        <f t="shared" si="188"/>
        <v>0</v>
      </c>
      <c r="AL1473" s="87"/>
      <c r="AM1473" s="87">
        <f t="shared" si="189"/>
        <v>6</v>
      </c>
      <c r="AN1473" s="87">
        <f t="shared" si="185"/>
        <v>30</v>
      </c>
      <c r="AO1473" s="87">
        <f t="shared" si="190"/>
        <v>30</v>
      </c>
      <c r="AP1473" s="87">
        <v>31</v>
      </c>
      <c r="AQ1473" s="87">
        <v>30</v>
      </c>
      <c r="AR1473" s="87">
        <v>28</v>
      </c>
      <c r="AW1473" s="64" t="str">
        <f t="shared" si="191"/>
        <v>HAZİRAN 2026</v>
      </c>
      <c r="AX1473" s="89"/>
      <c r="AY1473" s="90"/>
      <c r="AZ1473" s="90" t="e">
        <f t="shared" si="186"/>
        <v>#N/A</v>
      </c>
    </row>
    <row r="1474" spans="1:52" ht="17.45" customHeight="1" x14ac:dyDescent="0.2">
      <c r="A1474" s="81">
        <v>1468</v>
      </c>
      <c r="B1474" s="82" t="s">
        <v>4554</v>
      </c>
      <c r="C1474" s="83" t="s">
        <v>4553</v>
      </c>
      <c r="D1474" s="84" t="s">
        <v>4679</v>
      </c>
      <c r="E1474" s="84" t="s">
        <v>4674</v>
      </c>
      <c r="F1474" s="84" t="s">
        <v>4674</v>
      </c>
      <c r="G1474" s="84" t="s">
        <v>4674</v>
      </c>
      <c r="H1474" s="84" t="s">
        <v>4674</v>
      </c>
      <c r="I1474" s="84" t="s">
        <v>4679</v>
      </c>
      <c r="J1474" s="84" t="s">
        <v>4679</v>
      </c>
      <c r="K1474" s="84" t="s">
        <v>4679</v>
      </c>
      <c r="L1474" s="84" t="s">
        <v>4674</v>
      </c>
      <c r="M1474" s="84" t="s">
        <v>4674</v>
      </c>
      <c r="N1474" s="84" t="s">
        <v>4674</v>
      </c>
      <c r="O1474" s="84" t="s">
        <v>4674</v>
      </c>
      <c r="P1474" s="84" t="s">
        <v>4679</v>
      </c>
      <c r="Q1474" s="84" t="s">
        <v>4679</v>
      </c>
      <c r="R1474" s="84" t="s">
        <v>4679</v>
      </c>
      <c r="S1474" s="84" t="s">
        <v>4674</v>
      </c>
      <c r="T1474" s="84" t="s">
        <v>4674</v>
      </c>
      <c r="U1474" s="84" t="s">
        <v>4674</v>
      </c>
      <c r="V1474" s="84" t="s">
        <v>4674</v>
      </c>
      <c r="W1474" s="84" t="s">
        <v>4679</v>
      </c>
      <c r="X1474" s="84" t="s">
        <v>4679</v>
      </c>
      <c r="Y1474" s="84" t="s">
        <v>4679</v>
      </c>
      <c r="Z1474" s="84" t="s">
        <v>4674</v>
      </c>
      <c r="AA1474" s="84" t="s">
        <v>4674</v>
      </c>
      <c r="AB1474" s="84" t="s">
        <v>4674</v>
      </c>
      <c r="AC1474" s="84" t="s">
        <v>4674</v>
      </c>
      <c r="AD1474" s="84" t="s">
        <v>4679</v>
      </c>
      <c r="AE1474" s="84" t="s">
        <v>4679</v>
      </c>
      <c r="AF1474" s="84" t="s">
        <v>4679</v>
      </c>
      <c r="AG1474" s="84" t="s">
        <v>4674</v>
      </c>
      <c r="AH1474" s="84"/>
      <c r="AI1474" s="85">
        <f t="shared" si="184"/>
        <v>13</v>
      </c>
      <c r="AJ1474" s="86">
        <f t="shared" si="187"/>
        <v>13</v>
      </c>
      <c r="AK1474" s="87">
        <f t="shared" si="188"/>
        <v>0</v>
      </c>
      <c r="AL1474" s="87"/>
      <c r="AM1474" s="87">
        <f t="shared" si="189"/>
        <v>6</v>
      </c>
      <c r="AN1474" s="87">
        <f t="shared" si="185"/>
        <v>30</v>
      </c>
      <c r="AO1474" s="87">
        <f t="shared" si="190"/>
        <v>30</v>
      </c>
      <c r="AP1474" s="87">
        <v>31</v>
      </c>
      <c r="AQ1474" s="87">
        <v>30</v>
      </c>
      <c r="AR1474" s="87">
        <v>28</v>
      </c>
      <c r="AW1474" s="64" t="str">
        <f t="shared" si="191"/>
        <v>HAZİRAN 2026</v>
      </c>
      <c r="AX1474" s="89"/>
      <c r="AY1474" s="90"/>
      <c r="AZ1474" s="90" t="e">
        <f t="shared" si="186"/>
        <v>#N/A</v>
      </c>
    </row>
    <row r="1475" spans="1:52" ht="17.45" customHeight="1" x14ac:dyDescent="0.2">
      <c r="A1475" s="81">
        <v>1469</v>
      </c>
      <c r="B1475" s="82" t="s">
        <v>4557</v>
      </c>
      <c r="C1475" s="83" t="s">
        <v>4556</v>
      </c>
      <c r="D1475" s="84" t="s">
        <v>4679</v>
      </c>
      <c r="E1475" s="84" t="s">
        <v>4674</v>
      </c>
      <c r="F1475" s="84" t="s">
        <v>4679</v>
      </c>
      <c r="G1475" s="84" t="s">
        <v>4679</v>
      </c>
      <c r="H1475" s="84" t="s">
        <v>4674</v>
      </c>
      <c r="I1475" s="84" t="s">
        <v>4674</v>
      </c>
      <c r="J1475" s="84" t="s">
        <v>4674</v>
      </c>
      <c r="K1475" s="84" t="s">
        <v>4679</v>
      </c>
      <c r="L1475" s="84" t="s">
        <v>4679</v>
      </c>
      <c r="M1475" s="84" t="s">
        <v>4679</v>
      </c>
      <c r="N1475" s="84" t="s">
        <v>4674</v>
      </c>
      <c r="O1475" s="84" t="s">
        <v>4674</v>
      </c>
      <c r="P1475" s="84" t="s">
        <v>4674</v>
      </c>
      <c r="Q1475" s="84" t="s">
        <v>4674</v>
      </c>
      <c r="R1475" s="84" t="s">
        <v>4674</v>
      </c>
      <c r="S1475" s="84" t="s">
        <v>4674</v>
      </c>
      <c r="T1475" s="84" t="s">
        <v>4679</v>
      </c>
      <c r="U1475" s="84" t="s">
        <v>4679</v>
      </c>
      <c r="V1475" s="84" t="s">
        <v>4679</v>
      </c>
      <c r="W1475" s="84" t="s">
        <v>4674</v>
      </c>
      <c r="X1475" s="84" t="s">
        <v>4674</v>
      </c>
      <c r="Y1475" s="84" t="s">
        <v>4674</v>
      </c>
      <c r="Z1475" s="84" t="s">
        <v>4674</v>
      </c>
      <c r="AA1475" s="84" t="s">
        <v>4674</v>
      </c>
      <c r="AB1475" s="84" t="s">
        <v>4674</v>
      </c>
      <c r="AC1475" s="84" t="s">
        <v>4679</v>
      </c>
      <c r="AD1475" s="84" t="s">
        <v>4679</v>
      </c>
      <c r="AE1475" s="84" t="s">
        <v>4679</v>
      </c>
      <c r="AF1475" s="84" t="s">
        <v>4679</v>
      </c>
      <c r="AG1475" s="84" t="s">
        <v>4679</v>
      </c>
      <c r="AH1475" s="84"/>
      <c r="AI1475" s="85">
        <f t="shared" si="184"/>
        <v>14</v>
      </c>
      <c r="AJ1475" s="86">
        <f t="shared" si="187"/>
        <v>14</v>
      </c>
      <c r="AK1475" s="87">
        <f t="shared" si="188"/>
        <v>0</v>
      </c>
      <c r="AL1475" s="87"/>
      <c r="AM1475" s="87">
        <f t="shared" si="189"/>
        <v>6</v>
      </c>
      <c r="AN1475" s="87">
        <f t="shared" si="185"/>
        <v>30</v>
      </c>
      <c r="AO1475" s="87">
        <f t="shared" si="190"/>
        <v>30</v>
      </c>
      <c r="AP1475" s="87">
        <v>31</v>
      </c>
      <c r="AQ1475" s="87">
        <v>30</v>
      </c>
      <c r="AR1475" s="87">
        <v>28</v>
      </c>
      <c r="AW1475" s="64" t="str">
        <f t="shared" si="191"/>
        <v>HAZİRAN 2026</v>
      </c>
      <c r="AX1475" s="89"/>
      <c r="AY1475" s="90"/>
      <c r="AZ1475" s="90" t="e">
        <f t="shared" si="186"/>
        <v>#N/A</v>
      </c>
    </row>
    <row r="1476" spans="1:52" ht="17.45" customHeight="1" x14ac:dyDescent="0.2">
      <c r="A1476" s="81">
        <v>1470</v>
      </c>
      <c r="B1476" s="82" t="s">
        <v>4560</v>
      </c>
      <c r="C1476" s="83" t="s">
        <v>4559</v>
      </c>
      <c r="D1476" s="84" t="s">
        <v>4674</v>
      </c>
      <c r="E1476" s="84" t="s">
        <v>4674</v>
      </c>
      <c r="F1476" s="84" t="s">
        <v>4674</v>
      </c>
      <c r="G1476" s="84" t="s">
        <v>4679</v>
      </c>
      <c r="H1476" s="84" t="s">
        <v>4679</v>
      </c>
      <c r="I1476" s="84" t="s">
        <v>4679</v>
      </c>
      <c r="J1476" s="84" t="s">
        <v>4674</v>
      </c>
      <c r="K1476" s="84" t="s">
        <v>4679</v>
      </c>
      <c r="L1476" s="84" t="s">
        <v>4679</v>
      </c>
      <c r="M1476" s="84" t="s">
        <v>4679</v>
      </c>
      <c r="N1476" s="84" t="s">
        <v>4674</v>
      </c>
      <c r="O1476" s="84" t="s">
        <v>4674</v>
      </c>
      <c r="P1476" s="84" t="s">
        <v>4674</v>
      </c>
      <c r="Q1476" s="84" t="s">
        <v>4674</v>
      </c>
      <c r="R1476" s="84" t="s">
        <v>4679</v>
      </c>
      <c r="S1476" s="84" t="s">
        <v>4679</v>
      </c>
      <c r="T1476" s="84" t="s">
        <v>4679</v>
      </c>
      <c r="U1476" s="84" t="s">
        <v>4674</v>
      </c>
      <c r="V1476" s="84" t="s">
        <v>4674</v>
      </c>
      <c r="W1476" s="84" t="s">
        <v>4674</v>
      </c>
      <c r="X1476" s="84" t="s">
        <v>4674</v>
      </c>
      <c r="Y1476" s="84" t="s">
        <v>4679</v>
      </c>
      <c r="Z1476" s="84" t="s">
        <v>4679</v>
      </c>
      <c r="AA1476" s="84" t="s">
        <v>4679</v>
      </c>
      <c r="AB1476" s="84" t="s">
        <v>4674</v>
      </c>
      <c r="AC1476" s="84" t="s">
        <v>4674</v>
      </c>
      <c r="AD1476" s="84" t="s">
        <v>4674</v>
      </c>
      <c r="AE1476" s="84" t="s">
        <v>4674</v>
      </c>
      <c r="AF1476" s="84" t="s">
        <v>4679</v>
      </c>
      <c r="AG1476" s="84" t="s">
        <v>4679</v>
      </c>
      <c r="AH1476" s="84"/>
      <c r="AI1476" s="85">
        <f t="shared" si="184"/>
        <v>14</v>
      </c>
      <c r="AJ1476" s="86">
        <f t="shared" si="187"/>
        <v>14</v>
      </c>
      <c r="AK1476" s="87">
        <f t="shared" si="188"/>
        <v>0</v>
      </c>
      <c r="AL1476" s="87"/>
      <c r="AM1476" s="87">
        <f t="shared" si="189"/>
        <v>6</v>
      </c>
      <c r="AN1476" s="87">
        <f t="shared" si="185"/>
        <v>30</v>
      </c>
      <c r="AO1476" s="87">
        <f t="shared" si="190"/>
        <v>30</v>
      </c>
      <c r="AP1476" s="87">
        <v>31</v>
      </c>
      <c r="AQ1476" s="87">
        <v>30</v>
      </c>
      <c r="AR1476" s="87">
        <v>28</v>
      </c>
      <c r="AW1476" s="64" t="str">
        <f t="shared" si="191"/>
        <v>HAZİRAN 2026</v>
      </c>
      <c r="AX1476" s="89"/>
      <c r="AY1476" s="90"/>
      <c r="AZ1476" s="90" t="e">
        <f t="shared" si="186"/>
        <v>#N/A</v>
      </c>
    </row>
    <row r="1477" spans="1:52" ht="17.45" customHeight="1" x14ac:dyDescent="0.2">
      <c r="A1477" s="81">
        <v>1471</v>
      </c>
      <c r="B1477" s="82" t="s">
        <v>4563</v>
      </c>
      <c r="C1477" s="83" t="s">
        <v>4562</v>
      </c>
      <c r="D1477" s="84" t="s">
        <v>4679</v>
      </c>
      <c r="E1477" s="84" t="s">
        <v>4679</v>
      </c>
      <c r="F1477" s="84" t="s">
        <v>4674</v>
      </c>
      <c r="G1477" s="84" t="s">
        <v>4674</v>
      </c>
      <c r="H1477" s="84" t="s">
        <v>4674</v>
      </c>
      <c r="I1477" s="84" t="s">
        <v>4674</v>
      </c>
      <c r="J1477" s="84" t="s">
        <v>4674</v>
      </c>
      <c r="K1477" s="84" t="s">
        <v>4679</v>
      </c>
      <c r="L1477" s="84" t="s">
        <v>4679</v>
      </c>
      <c r="M1477" s="84" t="s">
        <v>4674</v>
      </c>
      <c r="N1477" s="84" t="s">
        <v>4674</v>
      </c>
      <c r="O1477" s="84" t="s">
        <v>4674</v>
      </c>
      <c r="P1477" s="84" t="s">
        <v>4674</v>
      </c>
      <c r="Q1477" s="84" t="s">
        <v>4674</v>
      </c>
      <c r="R1477" s="84" t="s">
        <v>4679</v>
      </c>
      <c r="S1477" s="84" t="s">
        <v>4679</v>
      </c>
      <c r="T1477" s="84" t="s">
        <v>4674</v>
      </c>
      <c r="U1477" s="84" t="s">
        <v>4674</v>
      </c>
      <c r="V1477" s="84" t="s">
        <v>4674</v>
      </c>
      <c r="W1477" s="84" t="s">
        <v>4674</v>
      </c>
      <c r="X1477" s="84" t="s">
        <v>4674</v>
      </c>
      <c r="Y1477" s="84" t="s">
        <v>4674</v>
      </c>
      <c r="Z1477" s="84" t="s">
        <v>4674</v>
      </c>
      <c r="AA1477" s="84" t="s">
        <v>4674</v>
      </c>
      <c r="AB1477" s="84" t="s">
        <v>4674</v>
      </c>
      <c r="AC1477" s="84" t="s">
        <v>4674</v>
      </c>
      <c r="AD1477" s="84" t="s">
        <v>4674</v>
      </c>
      <c r="AE1477" s="84" t="s">
        <v>4674</v>
      </c>
      <c r="AF1477" s="84" t="s">
        <v>4674</v>
      </c>
      <c r="AG1477" s="84" t="s">
        <v>4674</v>
      </c>
      <c r="AH1477" s="84"/>
      <c r="AI1477" s="85">
        <f t="shared" si="184"/>
        <v>6</v>
      </c>
      <c r="AJ1477" s="86">
        <f t="shared" si="187"/>
        <v>6</v>
      </c>
      <c r="AK1477" s="87">
        <f t="shared" si="188"/>
        <v>0</v>
      </c>
      <c r="AL1477" s="87"/>
      <c r="AM1477" s="87">
        <f t="shared" si="189"/>
        <v>6</v>
      </c>
      <c r="AN1477" s="87">
        <f t="shared" si="185"/>
        <v>30</v>
      </c>
      <c r="AO1477" s="87">
        <f t="shared" si="190"/>
        <v>30</v>
      </c>
      <c r="AP1477" s="87">
        <v>31</v>
      </c>
      <c r="AQ1477" s="87">
        <v>30</v>
      </c>
      <c r="AR1477" s="87">
        <v>28</v>
      </c>
      <c r="AW1477" s="64" t="str">
        <f t="shared" si="191"/>
        <v>HAZİRAN 2026</v>
      </c>
      <c r="AX1477" s="89"/>
      <c r="AY1477" s="90"/>
      <c r="AZ1477" s="90" t="e">
        <f t="shared" si="186"/>
        <v>#N/A</v>
      </c>
    </row>
    <row r="1478" spans="1:52" ht="17.45" customHeight="1" x14ac:dyDescent="0.2">
      <c r="A1478" s="81">
        <v>1472</v>
      </c>
      <c r="B1478" s="82" t="s">
        <v>4566</v>
      </c>
      <c r="C1478" s="83" t="s">
        <v>4565</v>
      </c>
      <c r="D1478" s="84" t="s">
        <v>4674</v>
      </c>
      <c r="E1478" s="84" t="s">
        <v>4679</v>
      </c>
      <c r="F1478" s="84" t="s">
        <v>4679</v>
      </c>
      <c r="G1478" s="84" t="s">
        <v>4674</v>
      </c>
      <c r="H1478" s="84" t="s">
        <v>4679</v>
      </c>
      <c r="I1478" s="84" t="s">
        <v>4674</v>
      </c>
      <c r="J1478" s="84" t="s">
        <v>4674</v>
      </c>
      <c r="K1478" s="84" t="s">
        <v>4679</v>
      </c>
      <c r="L1478" s="84" t="s">
        <v>4674</v>
      </c>
      <c r="M1478" s="84" t="s">
        <v>4679</v>
      </c>
      <c r="N1478" s="84" t="s">
        <v>4679</v>
      </c>
      <c r="O1478" s="84" t="s">
        <v>4674</v>
      </c>
      <c r="P1478" s="84" t="s">
        <v>4674</v>
      </c>
      <c r="Q1478" s="84" t="s">
        <v>4674</v>
      </c>
      <c r="R1478" s="84" t="s">
        <v>4674</v>
      </c>
      <c r="S1478" s="84" t="s">
        <v>4674</v>
      </c>
      <c r="T1478" s="84" t="s">
        <v>4679</v>
      </c>
      <c r="U1478" s="84" t="s">
        <v>4679</v>
      </c>
      <c r="V1478" s="84" t="s">
        <v>4679</v>
      </c>
      <c r="W1478" s="84" t="s">
        <v>4674</v>
      </c>
      <c r="X1478" s="84" t="s">
        <v>4674</v>
      </c>
      <c r="Y1478" s="84" t="s">
        <v>4679</v>
      </c>
      <c r="Z1478" s="84" t="s">
        <v>4679</v>
      </c>
      <c r="AA1478" s="84" t="s">
        <v>4674</v>
      </c>
      <c r="AB1478" s="84" t="s">
        <v>4674</v>
      </c>
      <c r="AC1478" s="84" t="s">
        <v>4679</v>
      </c>
      <c r="AD1478" s="84" t="s">
        <v>4674</v>
      </c>
      <c r="AE1478" s="84" t="s">
        <v>4674</v>
      </c>
      <c r="AF1478" s="84" t="s">
        <v>4679</v>
      </c>
      <c r="AG1478" s="84" t="s">
        <v>4679</v>
      </c>
      <c r="AH1478" s="84"/>
      <c r="AI1478" s="85">
        <f t="shared" si="184"/>
        <v>14</v>
      </c>
      <c r="AJ1478" s="86">
        <f t="shared" si="187"/>
        <v>14</v>
      </c>
      <c r="AK1478" s="87">
        <f t="shared" si="188"/>
        <v>0</v>
      </c>
      <c r="AL1478" s="87"/>
      <c r="AM1478" s="87">
        <f t="shared" si="189"/>
        <v>6</v>
      </c>
      <c r="AN1478" s="87">
        <f t="shared" si="185"/>
        <v>30</v>
      </c>
      <c r="AO1478" s="87">
        <f t="shared" si="190"/>
        <v>30</v>
      </c>
      <c r="AP1478" s="87">
        <v>31</v>
      </c>
      <c r="AQ1478" s="87">
        <v>30</v>
      </c>
      <c r="AR1478" s="87">
        <v>28</v>
      </c>
      <c r="AW1478" s="64" t="str">
        <f t="shared" si="191"/>
        <v>HAZİRAN 2026</v>
      </c>
      <c r="AX1478" s="89"/>
      <c r="AY1478" s="90"/>
      <c r="AZ1478" s="90" t="e">
        <f t="shared" si="186"/>
        <v>#N/A</v>
      </c>
    </row>
    <row r="1479" spans="1:52" ht="17.45" customHeight="1" x14ac:dyDescent="0.2">
      <c r="A1479" s="81">
        <v>1473</v>
      </c>
      <c r="B1479" s="82" t="s">
        <v>4569</v>
      </c>
      <c r="C1479" s="83" t="s">
        <v>4568</v>
      </c>
      <c r="D1479" s="84" t="s">
        <v>4679</v>
      </c>
      <c r="E1479" s="84" t="s">
        <v>4679</v>
      </c>
      <c r="F1479" s="84" t="s">
        <v>4679</v>
      </c>
      <c r="G1479" s="84" t="s">
        <v>4674</v>
      </c>
      <c r="H1479" s="84" t="s">
        <v>4674</v>
      </c>
      <c r="I1479" s="84" t="s">
        <v>4674</v>
      </c>
      <c r="J1479" s="84" t="s">
        <v>4674</v>
      </c>
      <c r="K1479" s="84" t="s">
        <v>4679</v>
      </c>
      <c r="L1479" s="84" t="s">
        <v>4679</v>
      </c>
      <c r="M1479" s="84" t="s">
        <v>4679</v>
      </c>
      <c r="N1479" s="84" t="s">
        <v>4674</v>
      </c>
      <c r="O1479" s="84" t="s">
        <v>4674</v>
      </c>
      <c r="P1479" s="84" t="s">
        <v>4674</v>
      </c>
      <c r="Q1479" s="84" t="s">
        <v>4674</v>
      </c>
      <c r="R1479" s="84" t="s">
        <v>4679</v>
      </c>
      <c r="S1479" s="84" t="s">
        <v>4679</v>
      </c>
      <c r="T1479" s="84" t="s">
        <v>4679</v>
      </c>
      <c r="U1479" s="84" t="s">
        <v>4674</v>
      </c>
      <c r="V1479" s="84" t="s">
        <v>4674</v>
      </c>
      <c r="W1479" s="84" t="s">
        <v>4674</v>
      </c>
      <c r="X1479" s="84" t="s">
        <v>4674</v>
      </c>
      <c r="Y1479" s="84" t="s">
        <v>4679</v>
      </c>
      <c r="Z1479" s="84" t="s">
        <v>4679</v>
      </c>
      <c r="AA1479" s="84" t="s">
        <v>4679</v>
      </c>
      <c r="AB1479" s="84" t="s">
        <v>4674</v>
      </c>
      <c r="AC1479" s="84" t="s">
        <v>4674</v>
      </c>
      <c r="AD1479" s="84" t="s">
        <v>4674</v>
      </c>
      <c r="AE1479" s="84" t="s">
        <v>4674</v>
      </c>
      <c r="AF1479" s="84" t="s">
        <v>4679</v>
      </c>
      <c r="AG1479" s="84" t="s">
        <v>4679</v>
      </c>
      <c r="AH1479" s="84"/>
      <c r="AI1479" s="85">
        <f t="shared" ref="AI1479:AI1504" si="192">COUNTBLANK(D1479:AG1479)</f>
        <v>14</v>
      </c>
      <c r="AJ1479" s="86">
        <f t="shared" si="187"/>
        <v>14</v>
      </c>
      <c r="AK1479" s="87">
        <f t="shared" si="188"/>
        <v>0</v>
      </c>
      <c r="AL1479" s="87"/>
      <c r="AM1479" s="87">
        <f t="shared" si="189"/>
        <v>6</v>
      </c>
      <c r="AN1479" s="87">
        <f t="shared" si="185"/>
        <v>30</v>
      </c>
      <c r="AO1479" s="87">
        <f t="shared" si="190"/>
        <v>30</v>
      </c>
      <c r="AP1479" s="87">
        <v>31</v>
      </c>
      <c r="AQ1479" s="87">
        <v>30</v>
      </c>
      <c r="AR1479" s="87">
        <v>28</v>
      </c>
      <c r="AW1479" s="64" t="str">
        <f t="shared" si="191"/>
        <v>HAZİRAN 2026</v>
      </c>
      <c r="AX1479" s="89"/>
      <c r="AY1479" s="90"/>
      <c r="AZ1479" s="90" t="e">
        <f t="shared" si="186"/>
        <v>#N/A</v>
      </c>
    </row>
    <row r="1480" spans="1:52" ht="17.45" customHeight="1" x14ac:dyDescent="0.2">
      <c r="A1480" s="81">
        <v>1474</v>
      </c>
      <c r="B1480" s="82" t="s">
        <v>4572</v>
      </c>
      <c r="C1480" s="83" t="s">
        <v>4571</v>
      </c>
      <c r="D1480" s="84" t="s">
        <v>4674</v>
      </c>
      <c r="E1480" s="84" t="s">
        <v>4679</v>
      </c>
      <c r="F1480" s="84" t="s">
        <v>4674</v>
      </c>
      <c r="G1480" s="84" t="s">
        <v>4679</v>
      </c>
      <c r="H1480" s="84" t="s">
        <v>4679</v>
      </c>
      <c r="I1480" s="84" t="s">
        <v>4674</v>
      </c>
      <c r="J1480" s="84" t="s">
        <v>4674</v>
      </c>
      <c r="K1480" s="84" t="s">
        <v>4679</v>
      </c>
      <c r="L1480" s="84" t="s">
        <v>4679</v>
      </c>
      <c r="M1480" s="84" t="s">
        <v>4674</v>
      </c>
      <c r="N1480" s="84" t="s">
        <v>4679</v>
      </c>
      <c r="O1480" s="84" t="s">
        <v>4674</v>
      </c>
      <c r="P1480" s="84" t="s">
        <v>4674</v>
      </c>
      <c r="Q1480" s="84" t="s">
        <v>4674</v>
      </c>
      <c r="R1480" s="84" t="s">
        <v>4679</v>
      </c>
      <c r="S1480" s="84" t="s">
        <v>4679</v>
      </c>
      <c r="T1480" s="84" t="s">
        <v>4679</v>
      </c>
      <c r="U1480" s="84" t="s">
        <v>4674</v>
      </c>
      <c r="V1480" s="84" t="s">
        <v>4674</v>
      </c>
      <c r="W1480" s="84" t="s">
        <v>4674</v>
      </c>
      <c r="X1480" s="84" t="s">
        <v>4674</v>
      </c>
      <c r="Y1480" s="84" t="s">
        <v>4679</v>
      </c>
      <c r="Z1480" s="84" t="s">
        <v>4679</v>
      </c>
      <c r="AA1480" s="84" t="s">
        <v>4679</v>
      </c>
      <c r="AB1480" s="84" t="s">
        <v>4674</v>
      </c>
      <c r="AC1480" s="84" t="s">
        <v>4674</v>
      </c>
      <c r="AD1480" s="84" t="s">
        <v>4674</v>
      </c>
      <c r="AE1480" s="84" t="s">
        <v>4674</v>
      </c>
      <c r="AF1480" s="84" t="s">
        <v>4679</v>
      </c>
      <c r="AG1480" s="84" t="s">
        <v>4679</v>
      </c>
      <c r="AH1480" s="84"/>
      <c r="AI1480" s="85">
        <f t="shared" si="192"/>
        <v>14</v>
      </c>
      <c r="AJ1480" s="86">
        <f t="shared" si="187"/>
        <v>14</v>
      </c>
      <c r="AK1480" s="87">
        <f t="shared" si="188"/>
        <v>0</v>
      </c>
      <c r="AL1480" s="87"/>
      <c r="AM1480" s="87">
        <f t="shared" si="189"/>
        <v>6</v>
      </c>
      <c r="AN1480" s="87">
        <f t="shared" ref="AN1480:AN1543" si="193">COUNTA(D1480:AH1480)</f>
        <v>30</v>
      </c>
      <c r="AO1480" s="87">
        <f t="shared" si="190"/>
        <v>30</v>
      </c>
      <c r="AP1480" s="87">
        <v>31</v>
      </c>
      <c r="AQ1480" s="87">
        <v>30</v>
      </c>
      <c r="AR1480" s="87">
        <v>28</v>
      </c>
      <c r="AW1480" s="64" t="str">
        <f t="shared" si="191"/>
        <v>HAZİRAN 2026</v>
      </c>
      <c r="AX1480" s="89"/>
      <c r="AY1480" s="90"/>
      <c r="AZ1480" s="90" t="e">
        <f t="shared" ref="AZ1480:AZ1543" si="194">VLOOKUP(AX1480,$BK$3:$BL$10,2,FALSE)</f>
        <v>#N/A</v>
      </c>
    </row>
    <row r="1481" spans="1:52" ht="17.45" customHeight="1" x14ac:dyDescent="0.2">
      <c r="A1481" s="81">
        <v>1475</v>
      </c>
      <c r="B1481" s="82" t="s">
        <v>4575</v>
      </c>
      <c r="C1481" s="83" t="s">
        <v>4574</v>
      </c>
      <c r="D1481" s="84" t="s">
        <v>4679</v>
      </c>
      <c r="E1481" s="84" t="s">
        <v>4679</v>
      </c>
      <c r="F1481" s="84" t="s">
        <v>4674</v>
      </c>
      <c r="G1481" s="84" t="s">
        <v>4679</v>
      </c>
      <c r="H1481" s="84" t="s">
        <v>4674</v>
      </c>
      <c r="I1481" s="84" t="s">
        <v>4674</v>
      </c>
      <c r="J1481" s="84" t="s">
        <v>4674</v>
      </c>
      <c r="K1481" s="84" t="s">
        <v>4679</v>
      </c>
      <c r="L1481" s="84" t="s">
        <v>4679</v>
      </c>
      <c r="M1481" s="84" t="s">
        <v>4674</v>
      </c>
      <c r="N1481" s="84" t="s">
        <v>4679</v>
      </c>
      <c r="O1481" s="84" t="s">
        <v>4674</v>
      </c>
      <c r="P1481" s="84" t="s">
        <v>4674</v>
      </c>
      <c r="Q1481" s="84" t="s">
        <v>4674</v>
      </c>
      <c r="R1481" s="84" t="s">
        <v>4679</v>
      </c>
      <c r="S1481" s="84" t="s">
        <v>4679</v>
      </c>
      <c r="T1481" s="84" t="s">
        <v>4674</v>
      </c>
      <c r="U1481" s="84" t="s">
        <v>4679</v>
      </c>
      <c r="V1481" s="84" t="s">
        <v>4674</v>
      </c>
      <c r="W1481" s="84" t="s">
        <v>4674</v>
      </c>
      <c r="X1481" s="84" t="s">
        <v>4674</v>
      </c>
      <c r="Y1481" s="84" t="s">
        <v>4679</v>
      </c>
      <c r="Z1481" s="84" t="s">
        <v>4679</v>
      </c>
      <c r="AA1481" s="84" t="s">
        <v>4674</v>
      </c>
      <c r="AB1481" s="84" t="s">
        <v>4679</v>
      </c>
      <c r="AC1481" s="84" t="s">
        <v>4674</v>
      </c>
      <c r="AD1481" s="84" t="s">
        <v>4674</v>
      </c>
      <c r="AE1481" s="84" t="s">
        <v>4674</v>
      </c>
      <c r="AF1481" s="84" t="s">
        <v>4679</v>
      </c>
      <c r="AG1481" s="84" t="s">
        <v>4679</v>
      </c>
      <c r="AH1481" s="84"/>
      <c r="AI1481" s="85">
        <f t="shared" si="192"/>
        <v>14</v>
      </c>
      <c r="AJ1481" s="86">
        <f t="shared" si="187"/>
        <v>14</v>
      </c>
      <c r="AK1481" s="87">
        <f t="shared" si="188"/>
        <v>0</v>
      </c>
      <c r="AL1481" s="87"/>
      <c r="AM1481" s="87">
        <f t="shared" si="189"/>
        <v>6</v>
      </c>
      <c r="AN1481" s="87">
        <f t="shared" si="193"/>
        <v>30</v>
      </c>
      <c r="AO1481" s="87">
        <f t="shared" si="190"/>
        <v>30</v>
      </c>
      <c r="AP1481" s="87">
        <v>31</v>
      </c>
      <c r="AQ1481" s="87">
        <v>30</v>
      </c>
      <c r="AR1481" s="87">
        <v>28</v>
      </c>
      <c r="AW1481" s="64" t="str">
        <f t="shared" si="191"/>
        <v>HAZİRAN 2026</v>
      </c>
      <c r="AX1481" s="89"/>
      <c r="AY1481" s="90"/>
      <c r="AZ1481" s="90" t="e">
        <f t="shared" si="194"/>
        <v>#N/A</v>
      </c>
    </row>
    <row r="1482" spans="1:52" ht="17.45" customHeight="1" x14ac:dyDescent="0.2">
      <c r="A1482" s="81">
        <v>1476</v>
      </c>
      <c r="B1482" s="82" t="s">
        <v>4578</v>
      </c>
      <c r="C1482" s="83" t="s">
        <v>4577</v>
      </c>
      <c r="D1482" s="84" t="s">
        <v>4674</v>
      </c>
      <c r="E1482" s="84" t="s">
        <v>4674</v>
      </c>
      <c r="F1482" s="84" t="s">
        <v>4679</v>
      </c>
      <c r="G1482" s="84" t="s">
        <v>4679</v>
      </c>
      <c r="H1482" s="84" t="s">
        <v>4679</v>
      </c>
      <c r="I1482" s="84" t="s">
        <v>4674</v>
      </c>
      <c r="J1482" s="84" t="s">
        <v>4674</v>
      </c>
      <c r="K1482" s="84" t="s">
        <v>4674</v>
      </c>
      <c r="L1482" s="84" t="s">
        <v>4674</v>
      </c>
      <c r="M1482" s="84" t="s">
        <v>4679</v>
      </c>
      <c r="N1482" s="84" t="s">
        <v>4679</v>
      </c>
      <c r="O1482" s="84" t="s">
        <v>4679</v>
      </c>
      <c r="P1482" s="84" t="s">
        <v>4674</v>
      </c>
      <c r="Q1482" s="84" t="s">
        <v>4674</v>
      </c>
      <c r="R1482" s="84" t="s">
        <v>4674</v>
      </c>
      <c r="S1482" s="84" t="s">
        <v>4674</v>
      </c>
      <c r="T1482" s="84" t="s">
        <v>4679</v>
      </c>
      <c r="U1482" s="84" t="s">
        <v>4679</v>
      </c>
      <c r="V1482" s="84" t="s">
        <v>4679</v>
      </c>
      <c r="W1482" s="84" t="s">
        <v>4674</v>
      </c>
      <c r="X1482" s="84" t="s">
        <v>4674</v>
      </c>
      <c r="Y1482" s="84" t="s">
        <v>4674</v>
      </c>
      <c r="Z1482" s="84" t="s">
        <v>4674</v>
      </c>
      <c r="AA1482" s="84" t="s">
        <v>4679</v>
      </c>
      <c r="AB1482" s="84" t="s">
        <v>4679</v>
      </c>
      <c r="AC1482" s="84" t="s">
        <v>4679</v>
      </c>
      <c r="AD1482" s="84" t="s">
        <v>4674</v>
      </c>
      <c r="AE1482" s="84" t="s">
        <v>4674</v>
      </c>
      <c r="AF1482" s="84" t="s">
        <v>4674</v>
      </c>
      <c r="AG1482" s="84" t="s">
        <v>4674</v>
      </c>
      <c r="AH1482" s="84"/>
      <c r="AI1482" s="85">
        <f t="shared" si="192"/>
        <v>12</v>
      </c>
      <c r="AJ1482" s="86">
        <f t="shared" si="187"/>
        <v>12</v>
      </c>
      <c r="AK1482" s="87">
        <f t="shared" si="188"/>
        <v>0</v>
      </c>
      <c r="AL1482" s="87"/>
      <c r="AM1482" s="87">
        <f t="shared" si="189"/>
        <v>6</v>
      </c>
      <c r="AN1482" s="87">
        <f t="shared" si="193"/>
        <v>30</v>
      </c>
      <c r="AO1482" s="87">
        <f t="shared" si="190"/>
        <v>30</v>
      </c>
      <c r="AP1482" s="87">
        <v>31</v>
      </c>
      <c r="AQ1482" s="87">
        <v>30</v>
      </c>
      <c r="AR1482" s="87">
        <v>28</v>
      </c>
      <c r="AW1482" s="64" t="str">
        <f t="shared" si="191"/>
        <v>HAZİRAN 2026</v>
      </c>
      <c r="AX1482" s="89"/>
      <c r="AY1482" s="90"/>
      <c r="AZ1482" s="90" t="e">
        <f t="shared" si="194"/>
        <v>#N/A</v>
      </c>
    </row>
    <row r="1483" spans="1:52" ht="17.45" customHeight="1" x14ac:dyDescent="0.2">
      <c r="A1483" s="81">
        <v>1477</v>
      </c>
      <c r="B1483" s="82" t="s">
        <v>4581</v>
      </c>
      <c r="C1483" s="83" t="s">
        <v>4580</v>
      </c>
      <c r="D1483" s="84" t="s">
        <v>4679</v>
      </c>
      <c r="E1483" s="84" t="s">
        <v>4679</v>
      </c>
      <c r="F1483" s="84" t="s">
        <v>4674</v>
      </c>
      <c r="G1483" s="84" t="s">
        <v>4674</v>
      </c>
      <c r="H1483" s="84" t="s">
        <v>4679</v>
      </c>
      <c r="I1483" s="84" t="s">
        <v>4674</v>
      </c>
      <c r="J1483" s="84" t="s">
        <v>4674</v>
      </c>
      <c r="K1483" s="84" t="s">
        <v>4679</v>
      </c>
      <c r="L1483" s="84" t="s">
        <v>4679</v>
      </c>
      <c r="M1483" s="84" t="s">
        <v>4674</v>
      </c>
      <c r="N1483" s="84" t="s">
        <v>4674</v>
      </c>
      <c r="O1483" s="84" t="s">
        <v>4679</v>
      </c>
      <c r="P1483" s="84" t="s">
        <v>4674</v>
      </c>
      <c r="Q1483" s="84" t="s">
        <v>4674</v>
      </c>
      <c r="R1483" s="84" t="s">
        <v>4679</v>
      </c>
      <c r="S1483" s="84" t="s">
        <v>4679</v>
      </c>
      <c r="T1483" s="84" t="s">
        <v>4674</v>
      </c>
      <c r="U1483" s="84" t="s">
        <v>4674</v>
      </c>
      <c r="V1483" s="84" t="s">
        <v>4679</v>
      </c>
      <c r="W1483" s="84" t="s">
        <v>4674</v>
      </c>
      <c r="X1483" s="84" t="s">
        <v>4674</v>
      </c>
      <c r="Y1483" s="84" t="s">
        <v>4679</v>
      </c>
      <c r="Z1483" s="84" t="s">
        <v>4679</v>
      </c>
      <c r="AA1483" s="84" t="s">
        <v>4674</v>
      </c>
      <c r="AB1483" s="84" t="s">
        <v>4674</v>
      </c>
      <c r="AC1483" s="84" t="s">
        <v>4679</v>
      </c>
      <c r="AD1483" s="84" t="s">
        <v>4674</v>
      </c>
      <c r="AE1483" s="84" t="s">
        <v>4674</v>
      </c>
      <c r="AF1483" s="84" t="s">
        <v>4690</v>
      </c>
      <c r="AG1483" s="84" t="s">
        <v>4690</v>
      </c>
      <c r="AH1483" s="84"/>
      <c r="AI1483" s="85">
        <f t="shared" si="192"/>
        <v>12</v>
      </c>
      <c r="AJ1483" s="86">
        <f t="shared" si="187"/>
        <v>12</v>
      </c>
      <c r="AK1483" s="87">
        <f t="shared" si="188"/>
        <v>0</v>
      </c>
      <c r="AL1483" s="87"/>
      <c r="AM1483" s="87">
        <f t="shared" si="189"/>
        <v>6</v>
      </c>
      <c r="AN1483" s="87">
        <f t="shared" si="193"/>
        <v>30</v>
      </c>
      <c r="AO1483" s="87">
        <f t="shared" si="190"/>
        <v>30</v>
      </c>
      <c r="AP1483" s="87">
        <v>31</v>
      </c>
      <c r="AQ1483" s="87">
        <v>30</v>
      </c>
      <c r="AR1483" s="87">
        <v>28</v>
      </c>
      <c r="AW1483" s="64" t="str">
        <f t="shared" si="191"/>
        <v>HAZİRAN 2026</v>
      </c>
      <c r="AX1483" s="89"/>
      <c r="AY1483" s="90"/>
      <c r="AZ1483" s="90" t="e">
        <f t="shared" si="194"/>
        <v>#N/A</v>
      </c>
    </row>
    <row r="1484" spans="1:52" ht="17.45" customHeight="1" x14ac:dyDescent="0.2">
      <c r="A1484" s="81">
        <v>1478</v>
      </c>
      <c r="B1484" s="82" t="s">
        <v>4584</v>
      </c>
      <c r="C1484" s="83" t="s">
        <v>4583</v>
      </c>
      <c r="D1484" s="84" t="s">
        <v>4679</v>
      </c>
      <c r="E1484" s="84" t="s">
        <v>4679</v>
      </c>
      <c r="F1484" s="84" t="s">
        <v>4679</v>
      </c>
      <c r="G1484" s="84" t="s">
        <v>4674</v>
      </c>
      <c r="H1484" s="84" t="s">
        <v>4674</v>
      </c>
      <c r="I1484" s="84" t="s">
        <v>4674</v>
      </c>
      <c r="J1484" s="84" t="s">
        <v>4674</v>
      </c>
      <c r="K1484" s="84" t="s">
        <v>4679</v>
      </c>
      <c r="L1484" s="84" t="s">
        <v>4679</v>
      </c>
      <c r="M1484" s="84" t="s">
        <v>4679</v>
      </c>
      <c r="N1484" s="84" t="s">
        <v>4674</v>
      </c>
      <c r="O1484" s="84" t="s">
        <v>4674</v>
      </c>
      <c r="P1484" s="84" t="s">
        <v>4674</v>
      </c>
      <c r="Q1484" s="84" t="s">
        <v>4674</v>
      </c>
      <c r="R1484" s="84" t="s">
        <v>4679</v>
      </c>
      <c r="S1484" s="84" t="s">
        <v>4679</v>
      </c>
      <c r="T1484" s="84" t="s">
        <v>4679</v>
      </c>
      <c r="U1484" s="84" t="s">
        <v>4674</v>
      </c>
      <c r="V1484" s="84" t="s">
        <v>4674</v>
      </c>
      <c r="W1484" s="84" t="s">
        <v>4674</v>
      </c>
      <c r="X1484" s="84" t="s">
        <v>4674</v>
      </c>
      <c r="Y1484" s="84" t="s">
        <v>4679</v>
      </c>
      <c r="Z1484" s="84" t="s">
        <v>4679</v>
      </c>
      <c r="AA1484" s="84" t="s">
        <v>4679</v>
      </c>
      <c r="AB1484" s="84" t="s">
        <v>4674</v>
      </c>
      <c r="AC1484" s="84" t="s">
        <v>4674</v>
      </c>
      <c r="AD1484" s="84" t="s">
        <v>4674</v>
      </c>
      <c r="AE1484" s="84" t="s">
        <v>4674</v>
      </c>
      <c r="AF1484" s="84" t="s">
        <v>4679</v>
      </c>
      <c r="AG1484" s="84" t="s">
        <v>4679</v>
      </c>
      <c r="AH1484" s="84"/>
      <c r="AI1484" s="85">
        <f t="shared" si="192"/>
        <v>14</v>
      </c>
      <c r="AJ1484" s="86">
        <f t="shared" si="187"/>
        <v>14</v>
      </c>
      <c r="AK1484" s="87">
        <f t="shared" si="188"/>
        <v>0</v>
      </c>
      <c r="AL1484" s="87"/>
      <c r="AM1484" s="87">
        <f t="shared" si="189"/>
        <v>6</v>
      </c>
      <c r="AN1484" s="87">
        <f t="shared" si="193"/>
        <v>30</v>
      </c>
      <c r="AO1484" s="87">
        <f t="shared" si="190"/>
        <v>30</v>
      </c>
      <c r="AP1484" s="87">
        <v>31</v>
      </c>
      <c r="AQ1484" s="87">
        <v>30</v>
      </c>
      <c r="AR1484" s="87">
        <v>28</v>
      </c>
      <c r="AW1484" s="64" t="str">
        <f t="shared" si="191"/>
        <v>HAZİRAN 2026</v>
      </c>
      <c r="AX1484" s="89"/>
      <c r="AY1484" s="90"/>
      <c r="AZ1484" s="90" t="e">
        <f t="shared" si="194"/>
        <v>#N/A</v>
      </c>
    </row>
    <row r="1485" spans="1:52" ht="17.45" customHeight="1" x14ac:dyDescent="0.2">
      <c r="A1485" s="81">
        <v>1479</v>
      </c>
      <c r="B1485" s="82" t="s">
        <v>4587</v>
      </c>
      <c r="C1485" s="83" t="s">
        <v>4586</v>
      </c>
      <c r="D1485" s="84" t="s">
        <v>4679</v>
      </c>
      <c r="E1485" s="84" t="s">
        <v>4679</v>
      </c>
      <c r="F1485" s="84" t="s">
        <v>4674</v>
      </c>
      <c r="G1485" s="84" t="s">
        <v>4674</v>
      </c>
      <c r="H1485" s="84" t="s">
        <v>4679</v>
      </c>
      <c r="I1485" s="84" t="s">
        <v>4674</v>
      </c>
      <c r="J1485" s="84" t="s">
        <v>4674</v>
      </c>
      <c r="K1485" s="84" t="s">
        <v>4679</v>
      </c>
      <c r="L1485" s="84" t="s">
        <v>4674</v>
      </c>
      <c r="M1485" s="84" t="s">
        <v>4679</v>
      </c>
      <c r="N1485" s="84" t="s">
        <v>4674</v>
      </c>
      <c r="O1485" s="84" t="s">
        <v>4679</v>
      </c>
      <c r="P1485" s="84" t="s">
        <v>4674</v>
      </c>
      <c r="Q1485" s="84" t="s">
        <v>4674</v>
      </c>
      <c r="R1485" s="84" t="s">
        <v>4679</v>
      </c>
      <c r="S1485" s="84" t="s">
        <v>4674</v>
      </c>
      <c r="T1485" s="84" t="s">
        <v>4679</v>
      </c>
      <c r="U1485" s="84" t="s">
        <v>4674</v>
      </c>
      <c r="V1485" s="84" t="s">
        <v>4679</v>
      </c>
      <c r="W1485" s="84" t="s">
        <v>4674</v>
      </c>
      <c r="X1485" s="84" t="s">
        <v>4674</v>
      </c>
      <c r="Y1485" s="84" t="s">
        <v>4679</v>
      </c>
      <c r="Z1485" s="84" t="s">
        <v>4674</v>
      </c>
      <c r="AA1485" s="84" t="s">
        <v>4679</v>
      </c>
      <c r="AB1485" s="84" t="s">
        <v>4674</v>
      </c>
      <c r="AC1485" s="84" t="s">
        <v>4679</v>
      </c>
      <c r="AD1485" s="84" t="s">
        <v>4674</v>
      </c>
      <c r="AE1485" s="84" t="s">
        <v>4674</v>
      </c>
      <c r="AF1485" s="84" t="s">
        <v>4679</v>
      </c>
      <c r="AG1485" s="84" t="s">
        <v>4679</v>
      </c>
      <c r="AH1485" s="84"/>
      <c r="AI1485" s="85">
        <f t="shared" si="192"/>
        <v>14</v>
      </c>
      <c r="AJ1485" s="86">
        <f t="shared" si="187"/>
        <v>14</v>
      </c>
      <c r="AK1485" s="87">
        <f t="shared" si="188"/>
        <v>0</v>
      </c>
      <c r="AL1485" s="87"/>
      <c r="AM1485" s="87">
        <f t="shared" si="189"/>
        <v>6</v>
      </c>
      <c r="AN1485" s="87">
        <f t="shared" si="193"/>
        <v>30</v>
      </c>
      <c r="AO1485" s="87">
        <f t="shared" si="190"/>
        <v>30</v>
      </c>
      <c r="AP1485" s="87">
        <v>31</v>
      </c>
      <c r="AQ1485" s="87">
        <v>30</v>
      </c>
      <c r="AR1485" s="87">
        <v>28</v>
      </c>
      <c r="AW1485" s="64" t="str">
        <f t="shared" si="191"/>
        <v>HAZİRAN 2026</v>
      </c>
      <c r="AX1485" s="89"/>
      <c r="AY1485" s="90"/>
      <c r="AZ1485" s="90" t="e">
        <f t="shared" si="194"/>
        <v>#N/A</v>
      </c>
    </row>
    <row r="1486" spans="1:52" ht="17.45" customHeight="1" x14ac:dyDescent="0.2">
      <c r="A1486" s="81">
        <v>1480</v>
      </c>
      <c r="B1486" s="82" t="s">
        <v>4590</v>
      </c>
      <c r="C1486" s="83" t="s">
        <v>4589</v>
      </c>
      <c r="D1486" s="84" t="s">
        <v>4679</v>
      </c>
      <c r="E1486" s="84" t="s">
        <v>4679</v>
      </c>
      <c r="F1486" s="84" t="s">
        <v>4679</v>
      </c>
      <c r="G1486" s="84" t="s">
        <v>4674</v>
      </c>
      <c r="H1486" s="84" t="s">
        <v>4674</v>
      </c>
      <c r="I1486" s="84" t="s">
        <v>4674</v>
      </c>
      <c r="J1486" s="84" t="s">
        <v>4674</v>
      </c>
      <c r="K1486" s="84" t="s">
        <v>4679</v>
      </c>
      <c r="L1486" s="84" t="s">
        <v>4679</v>
      </c>
      <c r="M1486" s="84" t="s">
        <v>4674</v>
      </c>
      <c r="N1486" s="84" t="s">
        <v>4674</v>
      </c>
      <c r="O1486" s="84" t="s">
        <v>4679</v>
      </c>
      <c r="P1486" s="84" t="s">
        <v>4674</v>
      </c>
      <c r="Q1486" s="84" t="s">
        <v>4674</v>
      </c>
      <c r="R1486" s="84" t="s">
        <v>4679</v>
      </c>
      <c r="S1486" s="84" t="s">
        <v>4674</v>
      </c>
      <c r="T1486" s="84" t="s">
        <v>4679</v>
      </c>
      <c r="U1486" s="84" t="s">
        <v>4674</v>
      </c>
      <c r="V1486" s="84" t="s">
        <v>4679</v>
      </c>
      <c r="W1486" s="84" t="s">
        <v>4674</v>
      </c>
      <c r="X1486" s="84" t="s">
        <v>4674</v>
      </c>
      <c r="Y1486" s="84" t="s">
        <v>4679</v>
      </c>
      <c r="Z1486" s="84" t="s">
        <v>4674</v>
      </c>
      <c r="AA1486" s="84" t="s">
        <v>4679</v>
      </c>
      <c r="AB1486" s="84" t="s">
        <v>4674</v>
      </c>
      <c r="AC1486" s="84" t="s">
        <v>4679</v>
      </c>
      <c r="AD1486" s="84" t="s">
        <v>4674</v>
      </c>
      <c r="AE1486" s="84" t="s">
        <v>4674</v>
      </c>
      <c r="AF1486" s="84" t="s">
        <v>4679</v>
      </c>
      <c r="AG1486" s="84" t="s">
        <v>4679</v>
      </c>
      <c r="AH1486" s="84"/>
      <c r="AI1486" s="85">
        <f t="shared" si="192"/>
        <v>14</v>
      </c>
      <c r="AJ1486" s="86">
        <f t="shared" si="187"/>
        <v>14</v>
      </c>
      <c r="AK1486" s="87">
        <f t="shared" si="188"/>
        <v>0</v>
      </c>
      <c r="AL1486" s="87"/>
      <c r="AM1486" s="87">
        <f t="shared" si="189"/>
        <v>6</v>
      </c>
      <c r="AN1486" s="87">
        <f t="shared" si="193"/>
        <v>30</v>
      </c>
      <c r="AO1486" s="87">
        <f t="shared" si="190"/>
        <v>30</v>
      </c>
      <c r="AP1486" s="87">
        <v>31</v>
      </c>
      <c r="AQ1486" s="87">
        <v>30</v>
      </c>
      <c r="AR1486" s="87">
        <v>28</v>
      </c>
      <c r="AW1486" s="64" t="str">
        <f t="shared" si="191"/>
        <v>HAZİRAN 2026</v>
      </c>
      <c r="AX1486" s="89"/>
      <c r="AY1486" s="90"/>
      <c r="AZ1486" s="90" t="e">
        <f t="shared" si="194"/>
        <v>#N/A</v>
      </c>
    </row>
    <row r="1487" spans="1:52" ht="17.45" customHeight="1" x14ac:dyDescent="0.2">
      <c r="A1487" s="81">
        <v>1481</v>
      </c>
      <c r="B1487" s="82" t="s">
        <v>4593</v>
      </c>
      <c r="C1487" s="83" t="s">
        <v>4592</v>
      </c>
      <c r="D1487" s="84" t="s">
        <v>4679</v>
      </c>
      <c r="E1487" s="84" t="s">
        <v>4674</v>
      </c>
      <c r="F1487" s="84" t="s">
        <v>4674</v>
      </c>
      <c r="G1487" s="84" t="s">
        <v>4674</v>
      </c>
      <c r="H1487" s="84" t="s">
        <v>4679</v>
      </c>
      <c r="I1487" s="84" t="s">
        <v>4674</v>
      </c>
      <c r="J1487" s="84" t="s">
        <v>4674</v>
      </c>
      <c r="K1487" s="84" t="s">
        <v>4679</v>
      </c>
      <c r="L1487" s="84" t="s">
        <v>4674</v>
      </c>
      <c r="M1487" s="84" t="s">
        <v>4674</v>
      </c>
      <c r="N1487" s="84" t="s">
        <v>4674</v>
      </c>
      <c r="O1487" s="84" t="s">
        <v>4679</v>
      </c>
      <c r="P1487" s="84" t="s">
        <v>4674</v>
      </c>
      <c r="Q1487" s="84" t="s">
        <v>4674</v>
      </c>
      <c r="R1487" s="84" t="s">
        <v>4679</v>
      </c>
      <c r="S1487" s="84" t="s">
        <v>4674</v>
      </c>
      <c r="T1487" s="84" t="s">
        <v>4674</v>
      </c>
      <c r="U1487" s="84" t="s">
        <v>4674</v>
      </c>
      <c r="V1487" s="84" t="s">
        <v>4679</v>
      </c>
      <c r="W1487" s="84" t="s">
        <v>4674</v>
      </c>
      <c r="X1487" s="84" t="s">
        <v>4674</v>
      </c>
      <c r="Y1487" s="84" t="s">
        <v>4679</v>
      </c>
      <c r="Z1487" s="84" t="s">
        <v>4674</v>
      </c>
      <c r="AA1487" s="84" t="s">
        <v>4674</v>
      </c>
      <c r="AB1487" s="84" t="s">
        <v>4674</v>
      </c>
      <c r="AC1487" s="84" t="s">
        <v>4679</v>
      </c>
      <c r="AD1487" s="84" t="s">
        <v>4674</v>
      </c>
      <c r="AE1487" s="84" t="s">
        <v>4674</v>
      </c>
      <c r="AF1487" s="84" t="s">
        <v>4690</v>
      </c>
      <c r="AG1487" s="84" t="s">
        <v>4674</v>
      </c>
      <c r="AH1487" s="84"/>
      <c r="AI1487" s="85">
        <f t="shared" si="192"/>
        <v>8</v>
      </c>
      <c r="AJ1487" s="86">
        <f t="shared" si="187"/>
        <v>8</v>
      </c>
      <c r="AK1487" s="87">
        <f t="shared" si="188"/>
        <v>0</v>
      </c>
      <c r="AL1487" s="87"/>
      <c r="AM1487" s="87">
        <f t="shared" si="189"/>
        <v>6</v>
      </c>
      <c r="AN1487" s="87">
        <f t="shared" si="193"/>
        <v>30</v>
      </c>
      <c r="AO1487" s="87">
        <f t="shared" si="190"/>
        <v>30</v>
      </c>
      <c r="AP1487" s="87">
        <v>31</v>
      </c>
      <c r="AQ1487" s="87">
        <v>30</v>
      </c>
      <c r="AR1487" s="87">
        <v>28</v>
      </c>
      <c r="AW1487" s="64" t="str">
        <f t="shared" si="191"/>
        <v>HAZİRAN 2026</v>
      </c>
      <c r="AX1487" s="89"/>
      <c r="AY1487" s="90"/>
      <c r="AZ1487" s="90" t="e">
        <f t="shared" si="194"/>
        <v>#N/A</v>
      </c>
    </row>
    <row r="1488" spans="1:52" ht="17.45" customHeight="1" x14ac:dyDescent="0.2">
      <c r="A1488" s="81">
        <v>1482</v>
      </c>
      <c r="B1488" s="82" t="s">
        <v>4596</v>
      </c>
      <c r="C1488" s="83" t="s">
        <v>4595</v>
      </c>
      <c r="D1488" s="84" t="s">
        <v>4679</v>
      </c>
      <c r="E1488" s="84" t="s">
        <v>4674</v>
      </c>
      <c r="F1488" s="84" t="s">
        <v>4679</v>
      </c>
      <c r="G1488" s="84" t="s">
        <v>4674</v>
      </c>
      <c r="H1488" s="84" t="s">
        <v>4679</v>
      </c>
      <c r="I1488" s="84" t="s">
        <v>4674</v>
      </c>
      <c r="J1488" s="84" t="s">
        <v>4674</v>
      </c>
      <c r="K1488" s="84" t="s">
        <v>4674</v>
      </c>
      <c r="L1488" s="84" t="s">
        <v>4674</v>
      </c>
      <c r="M1488" s="84" t="s">
        <v>4679</v>
      </c>
      <c r="N1488" s="84" t="s">
        <v>4679</v>
      </c>
      <c r="O1488" s="84" t="s">
        <v>4679</v>
      </c>
      <c r="P1488" s="84" t="s">
        <v>4674</v>
      </c>
      <c r="Q1488" s="84" t="s">
        <v>4674</v>
      </c>
      <c r="R1488" s="84" t="s">
        <v>4679</v>
      </c>
      <c r="S1488" s="84" t="s">
        <v>4674</v>
      </c>
      <c r="T1488" s="84" t="s">
        <v>4679</v>
      </c>
      <c r="U1488" s="84" t="s">
        <v>4674</v>
      </c>
      <c r="V1488" s="84" t="s">
        <v>4679</v>
      </c>
      <c r="W1488" s="84" t="s">
        <v>4674</v>
      </c>
      <c r="X1488" s="84" t="s">
        <v>4674</v>
      </c>
      <c r="Y1488" s="84" t="s">
        <v>4679</v>
      </c>
      <c r="Z1488" s="84" t="s">
        <v>4674</v>
      </c>
      <c r="AA1488" s="84" t="s">
        <v>4679</v>
      </c>
      <c r="AB1488" s="84" t="s">
        <v>4674</v>
      </c>
      <c r="AC1488" s="84" t="s">
        <v>4679</v>
      </c>
      <c r="AD1488" s="84" t="s">
        <v>4674</v>
      </c>
      <c r="AE1488" s="84" t="s">
        <v>4674</v>
      </c>
      <c r="AF1488" s="84" t="s">
        <v>4679</v>
      </c>
      <c r="AG1488" s="84" t="s">
        <v>4679</v>
      </c>
      <c r="AH1488" s="84"/>
      <c r="AI1488" s="85">
        <f t="shared" si="192"/>
        <v>14</v>
      </c>
      <c r="AJ1488" s="86">
        <f t="shared" si="187"/>
        <v>14</v>
      </c>
      <c r="AK1488" s="87">
        <f t="shared" si="188"/>
        <v>0</v>
      </c>
      <c r="AL1488" s="87"/>
      <c r="AM1488" s="87">
        <f t="shared" si="189"/>
        <v>6</v>
      </c>
      <c r="AN1488" s="87">
        <f t="shared" si="193"/>
        <v>30</v>
      </c>
      <c r="AO1488" s="87">
        <f t="shared" si="190"/>
        <v>30</v>
      </c>
      <c r="AP1488" s="87">
        <v>31</v>
      </c>
      <c r="AQ1488" s="87">
        <v>30</v>
      </c>
      <c r="AR1488" s="87">
        <v>28</v>
      </c>
      <c r="AW1488" s="64" t="str">
        <f t="shared" si="191"/>
        <v>HAZİRAN 2026</v>
      </c>
      <c r="AX1488" s="89"/>
      <c r="AY1488" s="90"/>
      <c r="AZ1488" s="90" t="e">
        <f t="shared" si="194"/>
        <v>#N/A</v>
      </c>
    </row>
    <row r="1489" spans="1:52" ht="17.45" customHeight="1" x14ac:dyDescent="0.2">
      <c r="A1489" s="81">
        <v>1483</v>
      </c>
      <c r="B1489" s="82" t="s">
        <v>4599</v>
      </c>
      <c r="C1489" s="83" t="s">
        <v>4598</v>
      </c>
      <c r="D1489" s="84" t="s">
        <v>4674</v>
      </c>
      <c r="E1489" s="84" t="s">
        <v>4674</v>
      </c>
      <c r="F1489" s="84" t="s">
        <v>4679</v>
      </c>
      <c r="G1489" s="84" t="s">
        <v>4674</v>
      </c>
      <c r="H1489" s="84" t="s">
        <v>4674</v>
      </c>
      <c r="I1489" s="84" t="s">
        <v>4679</v>
      </c>
      <c r="J1489" s="84" t="s">
        <v>4679</v>
      </c>
      <c r="K1489" s="84" t="s">
        <v>4674</v>
      </c>
      <c r="L1489" s="84" t="s">
        <v>4674</v>
      </c>
      <c r="M1489" s="84" t="s">
        <v>4679</v>
      </c>
      <c r="N1489" s="84" t="s">
        <v>4674</v>
      </c>
      <c r="O1489" s="84" t="s">
        <v>4674</v>
      </c>
      <c r="P1489" s="84" t="s">
        <v>4679</v>
      </c>
      <c r="Q1489" s="84" t="s">
        <v>4679</v>
      </c>
      <c r="R1489" s="84" t="s">
        <v>4679</v>
      </c>
      <c r="S1489" s="84" t="s">
        <v>4679</v>
      </c>
      <c r="T1489" s="84" t="s">
        <v>4679</v>
      </c>
      <c r="U1489" s="84" t="s">
        <v>4674</v>
      </c>
      <c r="V1489" s="84" t="s">
        <v>4674</v>
      </c>
      <c r="W1489" s="84" t="s">
        <v>4674</v>
      </c>
      <c r="X1489" s="84" t="s">
        <v>4674</v>
      </c>
      <c r="Y1489" s="84" t="s">
        <v>4679</v>
      </c>
      <c r="Z1489" s="84" t="s">
        <v>4690</v>
      </c>
      <c r="AA1489" s="84" t="s">
        <v>4690</v>
      </c>
      <c r="AB1489" s="84" t="s">
        <v>4674</v>
      </c>
      <c r="AC1489" s="84" t="s">
        <v>4674</v>
      </c>
      <c r="AD1489" s="84" t="s">
        <v>4674</v>
      </c>
      <c r="AE1489" s="84" t="s">
        <v>4674</v>
      </c>
      <c r="AF1489" s="84" t="s">
        <v>4679</v>
      </c>
      <c r="AG1489" s="84" t="s">
        <v>4679</v>
      </c>
      <c r="AH1489" s="84"/>
      <c r="AI1489" s="85">
        <f t="shared" si="192"/>
        <v>12</v>
      </c>
      <c r="AJ1489" s="86">
        <f t="shared" si="187"/>
        <v>12</v>
      </c>
      <c r="AK1489" s="87">
        <f t="shared" si="188"/>
        <v>0</v>
      </c>
      <c r="AL1489" s="87"/>
      <c r="AM1489" s="87">
        <f t="shared" si="189"/>
        <v>6</v>
      </c>
      <c r="AN1489" s="87">
        <f t="shared" si="193"/>
        <v>30</v>
      </c>
      <c r="AO1489" s="87">
        <f t="shared" si="190"/>
        <v>30</v>
      </c>
      <c r="AP1489" s="87">
        <v>31</v>
      </c>
      <c r="AQ1489" s="87">
        <v>30</v>
      </c>
      <c r="AR1489" s="87">
        <v>28</v>
      </c>
      <c r="AW1489" s="64" t="str">
        <f t="shared" si="191"/>
        <v>HAZİRAN 2026</v>
      </c>
      <c r="AX1489" s="89"/>
      <c r="AY1489" s="90"/>
      <c r="AZ1489" s="90" t="e">
        <f t="shared" si="194"/>
        <v>#N/A</v>
      </c>
    </row>
    <row r="1490" spans="1:52" ht="17.45" customHeight="1" x14ac:dyDescent="0.2">
      <c r="A1490" s="81">
        <v>1484</v>
      </c>
      <c r="B1490" s="82" t="s">
        <v>4602</v>
      </c>
      <c r="C1490" s="83" t="s">
        <v>4601</v>
      </c>
      <c r="D1490" s="84" t="s">
        <v>4674</v>
      </c>
      <c r="E1490" s="84" t="s">
        <v>4674</v>
      </c>
      <c r="F1490" s="84" t="s">
        <v>4674</v>
      </c>
      <c r="G1490" s="84" t="s">
        <v>4679</v>
      </c>
      <c r="H1490" s="84" t="s">
        <v>4679</v>
      </c>
      <c r="I1490" s="84" t="s">
        <v>4679</v>
      </c>
      <c r="J1490" s="84" t="s">
        <v>4674</v>
      </c>
      <c r="K1490" s="84" t="s">
        <v>4674</v>
      </c>
      <c r="L1490" s="84" t="s">
        <v>4674</v>
      </c>
      <c r="M1490" s="84" t="s">
        <v>4674</v>
      </c>
      <c r="N1490" s="84" t="s">
        <v>4679</v>
      </c>
      <c r="O1490" s="84" t="s">
        <v>4679</v>
      </c>
      <c r="P1490" s="84" t="s">
        <v>4679</v>
      </c>
      <c r="Q1490" s="84" t="s">
        <v>4674</v>
      </c>
      <c r="R1490" s="84" t="s">
        <v>4674</v>
      </c>
      <c r="S1490" s="84" t="s">
        <v>4674</v>
      </c>
      <c r="T1490" s="84" t="s">
        <v>4674</v>
      </c>
      <c r="U1490" s="84" t="s">
        <v>4679</v>
      </c>
      <c r="V1490" s="84" t="s">
        <v>4679</v>
      </c>
      <c r="W1490" s="84" t="s">
        <v>4679</v>
      </c>
      <c r="X1490" s="84" t="s">
        <v>4674</v>
      </c>
      <c r="Y1490" s="84" t="s">
        <v>4674</v>
      </c>
      <c r="Z1490" s="84" t="s">
        <v>4674</v>
      </c>
      <c r="AA1490" s="84" t="s">
        <v>4674</v>
      </c>
      <c r="AB1490" s="84" t="s">
        <v>4679</v>
      </c>
      <c r="AC1490" s="84" t="s">
        <v>4679</v>
      </c>
      <c r="AD1490" s="84" t="s">
        <v>4679</v>
      </c>
      <c r="AE1490" s="84" t="s">
        <v>4674</v>
      </c>
      <c r="AF1490" s="84" t="s">
        <v>4679</v>
      </c>
      <c r="AG1490" s="84" t="s">
        <v>4679</v>
      </c>
      <c r="AH1490" s="84"/>
      <c r="AI1490" s="85">
        <f t="shared" si="192"/>
        <v>14</v>
      </c>
      <c r="AJ1490" s="86">
        <f t="shared" si="187"/>
        <v>14</v>
      </c>
      <c r="AK1490" s="87">
        <f t="shared" si="188"/>
        <v>0</v>
      </c>
      <c r="AL1490" s="87"/>
      <c r="AM1490" s="87">
        <f t="shared" si="189"/>
        <v>6</v>
      </c>
      <c r="AN1490" s="87">
        <f t="shared" si="193"/>
        <v>30</v>
      </c>
      <c r="AO1490" s="87">
        <f t="shared" si="190"/>
        <v>30</v>
      </c>
      <c r="AP1490" s="87">
        <v>31</v>
      </c>
      <c r="AQ1490" s="87">
        <v>30</v>
      </c>
      <c r="AR1490" s="87">
        <v>28</v>
      </c>
      <c r="AW1490" s="64" t="str">
        <f t="shared" si="191"/>
        <v>HAZİRAN 2026</v>
      </c>
      <c r="AX1490" s="89"/>
      <c r="AY1490" s="90"/>
      <c r="AZ1490" s="90" t="e">
        <f t="shared" si="194"/>
        <v>#N/A</v>
      </c>
    </row>
    <row r="1491" spans="1:52" ht="17.45" customHeight="1" x14ac:dyDescent="0.2">
      <c r="A1491" s="81">
        <v>1485</v>
      </c>
      <c r="B1491" s="82" t="s">
        <v>4605</v>
      </c>
      <c r="C1491" s="83" t="s">
        <v>4604</v>
      </c>
      <c r="D1491" s="84" t="s">
        <v>4679</v>
      </c>
      <c r="E1491" s="84" t="s">
        <v>4679</v>
      </c>
      <c r="F1491" s="84" t="s">
        <v>4679</v>
      </c>
      <c r="G1491" s="84" t="s">
        <v>4674</v>
      </c>
      <c r="H1491" s="84" t="s">
        <v>4674</v>
      </c>
      <c r="I1491" s="84" t="s">
        <v>4674</v>
      </c>
      <c r="J1491" s="84" t="s">
        <v>4674</v>
      </c>
      <c r="K1491" s="84" t="s">
        <v>4679</v>
      </c>
      <c r="L1491" s="84" t="s">
        <v>4679</v>
      </c>
      <c r="M1491" s="84" t="s">
        <v>4679</v>
      </c>
      <c r="N1491" s="84" t="s">
        <v>4674</v>
      </c>
      <c r="O1491" s="84" t="s">
        <v>4674</v>
      </c>
      <c r="P1491" s="84" t="s">
        <v>4674</v>
      </c>
      <c r="Q1491" s="84" t="s">
        <v>4674</v>
      </c>
      <c r="R1491" s="84" t="s">
        <v>4679</v>
      </c>
      <c r="S1491" s="84" t="s">
        <v>4679</v>
      </c>
      <c r="T1491" s="84" t="s">
        <v>4679</v>
      </c>
      <c r="U1491" s="84" t="s">
        <v>4674</v>
      </c>
      <c r="V1491" s="84" t="s">
        <v>4674</v>
      </c>
      <c r="W1491" s="84" t="s">
        <v>4674</v>
      </c>
      <c r="X1491" s="84" t="s">
        <v>4674</v>
      </c>
      <c r="Y1491" s="84" t="s">
        <v>4679</v>
      </c>
      <c r="Z1491" s="84" t="s">
        <v>4679</v>
      </c>
      <c r="AA1491" s="84" t="s">
        <v>4679</v>
      </c>
      <c r="AB1491" s="84" t="s">
        <v>4674</v>
      </c>
      <c r="AC1491" s="84" t="s">
        <v>4674</v>
      </c>
      <c r="AD1491" s="84" t="s">
        <v>4674</v>
      </c>
      <c r="AE1491" s="84" t="s">
        <v>4674</v>
      </c>
      <c r="AF1491" s="84" t="s">
        <v>4679</v>
      </c>
      <c r="AG1491" s="84" t="s">
        <v>4679</v>
      </c>
      <c r="AH1491" s="84"/>
      <c r="AI1491" s="85">
        <f t="shared" si="192"/>
        <v>14</v>
      </c>
      <c r="AJ1491" s="86">
        <f t="shared" si="187"/>
        <v>14</v>
      </c>
      <c r="AK1491" s="87">
        <f t="shared" si="188"/>
        <v>0</v>
      </c>
      <c r="AL1491" s="87"/>
      <c r="AM1491" s="87">
        <f t="shared" si="189"/>
        <v>6</v>
      </c>
      <c r="AN1491" s="87">
        <f t="shared" si="193"/>
        <v>30</v>
      </c>
      <c r="AO1491" s="87">
        <f t="shared" si="190"/>
        <v>30</v>
      </c>
      <c r="AP1491" s="87">
        <v>31</v>
      </c>
      <c r="AQ1491" s="87">
        <v>30</v>
      </c>
      <c r="AR1491" s="87">
        <v>28</v>
      </c>
      <c r="AW1491" s="64" t="str">
        <f t="shared" si="191"/>
        <v>HAZİRAN 2026</v>
      </c>
      <c r="AX1491" s="89"/>
      <c r="AY1491" s="90"/>
      <c r="AZ1491" s="90" t="e">
        <f t="shared" si="194"/>
        <v>#N/A</v>
      </c>
    </row>
    <row r="1492" spans="1:52" ht="17.45" customHeight="1" x14ac:dyDescent="0.2">
      <c r="A1492" s="81">
        <v>1486</v>
      </c>
      <c r="B1492" s="82" t="s">
        <v>4608</v>
      </c>
      <c r="C1492" s="83" t="s">
        <v>4607</v>
      </c>
      <c r="D1492" s="84" t="s">
        <v>4679</v>
      </c>
      <c r="E1492" s="84" t="s">
        <v>4679</v>
      </c>
      <c r="F1492" s="84" t="s">
        <v>4679</v>
      </c>
      <c r="G1492" s="84" t="s">
        <v>4674</v>
      </c>
      <c r="H1492" s="84" t="s">
        <v>4674</v>
      </c>
      <c r="I1492" s="84" t="s">
        <v>4674</v>
      </c>
      <c r="J1492" s="84" t="s">
        <v>4674</v>
      </c>
      <c r="K1492" s="84" t="s">
        <v>4679</v>
      </c>
      <c r="L1492" s="84" t="s">
        <v>4679</v>
      </c>
      <c r="M1492" s="84" t="s">
        <v>4679</v>
      </c>
      <c r="N1492" s="84" t="s">
        <v>4674</v>
      </c>
      <c r="O1492" s="84" t="s">
        <v>4674</v>
      </c>
      <c r="P1492" s="84" t="s">
        <v>4674</v>
      </c>
      <c r="Q1492" s="84" t="s">
        <v>4674</v>
      </c>
      <c r="R1492" s="84" t="s">
        <v>4679</v>
      </c>
      <c r="S1492" s="84" t="s">
        <v>4679</v>
      </c>
      <c r="T1492" s="84" t="s">
        <v>4679</v>
      </c>
      <c r="U1492" s="84" t="s">
        <v>4674</v>
      </c>
      <c r="V1492" s="84" t="s">
        <v>4674</v>
      </c>
      <c r="W1492" s="84" t="s">
        <v>4674</v>
      </c>
      <c r="X1492" s="84" t="s">
        <v>4674</v>
      </c>
      <c r="Y1492" s="84" t="s">
        <v>4679</v>
      </c>
      <c r="Z1492" s="84" t="s">
        <v>4679</v>
      </c>
      <c r="AA1492" s="84" t="s">
        <v>4679</v>
      </c>
      <c r="AB1492" s="84" t="s">
        <v>4674</v>
      </c>
      <c r="AC1492" s="84" t="s">
        <v>4674</v>
      </c>
      <c r="AD1492" s="84" t="s">
        <v>4674</v>
      </c>
      <c r="AE1492" s="84" t="s">
        <v>4674</v>
      </c>
      <c r="AF1492" s="84" t="s">
        <v>4721</v>
      </c>
      <c r="AG1492" s="84" t="s">
        <v>4721</v>
      </c>
      <c r="AH1492" s="84"/>
      <c r="AI1492" s="85">
        <f t="shared" si="192"/>
        <v>12</v>
      </c>
      <c r="AJ1492" s="86">
        <f t="shared" si="187"/>
        <v>12</v>
      </c>
      <c r="AK1492" s="87">
        <f t="shared" si="188"/>
        <v>0</v>
      </c>
      <c r="AL1492" s="87"/>
      <c r="AM1492" s="87">
        <f t="shared" si="189"/>
        <v>6</v>
      </c>
      <c r="AN1492" s="87">
        <f t="shared" si="193"/>
        <v>30</v>
      </c>
      <c r="AO1492" s="87">
        <f t="shared" si="190"/>
        <v>30</v>
      </c>
      <c r="AP1492" s="87">
        <v>31</v>
      </c>
      <c r="AQ1492" s="87">
        <v>30</v>
      </c>
      <c r="AR1492" s="87">
        <v>28</v>
      </c>
      <c r="AW1492" s="64" t="str">
        <f t="shared" si="191"/>
        <v>HAZİRAN 2026</v>
      </c>
      <c r="AX1492" s="89"/>
      <c r="AY1492" s="90"/>
      <c r="AZ1492" s="90" t="e">
        <f t="shared" si="194"/>
        <v>#N/A</v>
      </c>
    </row>
    <row r="1493" spans="1:52" ht="17.45" customHeight="1" x14ac:dyDescent="0.2">
      <c r="A1493" s="81">
        <v>1487</v>
      </c>
      <c r="B1493" s="82" t="s">
        <v>4611</v>
      </c>
      <c r="C1493" s="83" t="s">
        <v>4610</v>
      </c>
      <c r="D1493" s="84" t="s">
        <v>4674</v>
      </c>
      <c r="E1493" s="84" t="s">
        <v>4679</v>
      </c>
      <c r="F1493" s="84" t="s">
        <v>4679</v>
      </c>
      <c r="G1493" s="84" t="s">
        <v>4679</v>
      </c>
      <c r="H1493" s="84" t="s">
        <v>4674</v>
      </c>
      <c r="I1493" s="84" t="s">
        <v>4674</v>
      </c>
      <c r="J1493" s="84" t="s">
        <v>4674</v>
      </c>
      <c r="K1493" s="84" t="s">
        <v>4674</v>
      </c>
      <c r="L1493" s="84" t="s">
        <v>4674</v>
      </c>
      <c r="M1493" s="84" t="s">
        <v>4674</v>
      </c>
      <c r="N1493" s="84" t="s">
        <v>4674</v>
      </c>
      <c r="O1493" s="84" t="s">
        <v>4679</v>
      </c>
      <c r="P1493" s="84" t="s">
        <v>4679</v>
      </c>
      <c r="Q1493" s="84" t="s">
        <v>4679</v>
      </c>
      <c r="R1493" s="84" t="s">
        <v>4674</v>
      </c>
      <c r="S1493" s="84" t="s">
        <v>4674</v>
      </c>
      <c r="T1493" s="84" t="s">
        <v>4674</v>
      </c>
      <c r="U1493" s="84" t="s">
        <v>4674</v>
      </c>
      <c r="V1493" s="84" t="s">
        <v>4679</v>
      </c>
      <c r="W1493" s="84" t="s">
        <v>4679</v>
      </c>
      <c r="X1493" s="84" t="s">
        <v>4679</v>
      </c>
      <c r="Y1493" s="84" t="s">
        <v>4674</v>
      </c>
      <c r="Z1493" s="84" t="s">
        <v>4679</v>
      </c>
      <c r="AA1493" s="84" t="s">
        <v>4679</v>
      </c>
      <c r="AB1493" s="84" t="s">
        <v>4679</v>
      </c>
      <c r="AC1493" s="84" t="s">
        <v>4674</v>
      </c>
      <c r="AD1493" s="84" t="s">
        <v>4674</v>
      </c>
      <c r="AE1493" s="84" t="s">
        <v>4674</v>
      </c>
      <c r="AF1493" s="84" t="s">
        <v>4679</v>
      </c>
      <c r="AG1493" s="84" t="s">
        <v>4679</v>
      </c>
      <c r="AH1493" s="84"/>
      <c r="AI1493" s="85">
        <f t="shared" si="192"/>
        <v>14</v>
      </c>
      <c r="AJ1493" s="86">
        <f t="shared" si="187"/>
        <v>14</v>
      </c>
      <c r="AK1493" s="87">
        <f t="shared" si="188"/>
        <v>0</v>
      </c>
      <c r="AL1493" s="87"/>
      <c r="AM1493" s="87">
        <f t="shared" si="189"/>
        <v>6</v>
      </c>
      <c r="AN1493" s="87">
        <f t="shared" si="193"/>
        <v>30</v>
      </c>
      <c r="AO1493" s="87">
        <f t="shared" si="190"/>
        <v>30</v>
      </c>
      <c r="AP1493" s="87">
        <v>31</v>
      </c>
      <c r="AQ1493" s="87">
        <v>30</v>
      </c>
      <c r="AR1493" s="87">
        <v>28</v>
      </c>
      <c r="AW1493" s="64" t="str">
        <f t="shared" si="191"/>
        <v>HAZİRAN 2026</v>
      </c>
      <c r="AX1493" s="89"/>
      <c r="AY1493" s="90"/>
      <c r="AZ1493" s="90" t="e">
        <f t="shared" si="194"/>
        <v>#N/A</v>
      </c>
    </row>
    <row r="1494" spans="1:52" ht="17.45" customHeight="1" x14ac:dyDescent="0.2">
      <c r="A1494" s="81">
        <v>1488</v>
      </c>
      <c r="B1494" s="82" t="s">
        <v>4614</v>
      </c>
      <c r="C1494" s="83" t="s">
        <v>4613</v>
      </c>
      <c r="D1494" s="84" t="s">
        <v>4679</v>
      </c>
      <c r="E1494" s="84" t="s">
        <v>4674</v>
      </c>
      <c r="F1494" s="84" t="s">
        <v>4674</v>
      </c>
      <c r="G1494" s="84" t="s">
        <v>4679</v>
      </c>
      <c r="H1494" s="84" t="s">
        <v>4679</v>
      </c>
      <c r="I1494" s="84" t="s">
        <v>4674</v>
      </c>
      <c r="J1494" s="84" t="s">
        <v>4674</v>
      </c>
      <c r="K1494" s="84" t="s">
        <v>4721</v>
      </c>
      <c r="L1494" s="84" t="s">
        <v>4674</v>
      </c>
      <c r="M1494" s="84" t="s">
        <v>4674</v>
      </c>
      <c r="N1494" s="84" t="s">
        <v>4721</v>
      </c>
      <c r="O1494" s="84" t="s">
        <v>4721</v>
      </c>
      <c r="P1494" s="84" t="s">
        <v>4674</v>
      </c>
      <c r="Q1494" s="84" t="s">
        <v>4674</v>
      </c>
      <c r="R1494" s="84" t="s">
        <v>4721</v>
      </c>
      <c r="S1494" s="84" t="s">
        <v>4674</v>
      </c>
      <c r="T1494" s="84" t="s">
        <v>4674</v>
      </c>
      <c r="U1494" s="84" t="s">
        <v>4721</v>
      </c>
      <c r="V1494" s="84" t="s">
        <v>4721</v>
      </c>
      <c r="W1494" s="84" t="s">
        <v>4674</v>
      </c>
      <c r="X1494" s="84" t="s">
        <v>4674</v>
      </c>
      <c r="Y1494" s="84" t="s">
        <v>4721</v>
      </c>
      <c r="Z1494" s="84" t="s">
        <v>4674</v>
      </c>
      <c r="AA1494" s="84" t="s">
        <v>4674</v>
      </c>
      <c r="AB1494" s="84" t="s">
        <v>4721</v>
      </c>
      <c r="AC1494" s="84" t="s">
        <v>4721</v>
      </c>
      <c r="AD1494" s="84" t="s">
        <v>4674</v>
      </c>
      <c r="AE1494" s="84" t="s">
        <v>4674</v>
      </c>
      <c r="AF1494" s="84" t="s">
        <v>4721</v>
      </c>
      <c r="AG1494" s="84" t="s">
        <v>4674</v>
      </c>
      <c r="AH1494" s="84"/>
      <c r="AI1494" s="85">
        <f t="shared" si="192"/>
        <v>3</v>
      </c>
      <c r="AJ1494" s="86">
        <f t="shared" si="187"/>
        <v>3</v>
      </c>
      <c r="AK1494" s="87">
        <f t="shared" si="188"/>
        <v>0</v>
      </c>
      <c r="AL1494" s="87"/>
      <c r="AM1494" s="87">
        <f t="shared" si="189"/>
        <v>6</v>
      </c>
      <c r="AN1494" s="87">
        <f t="shared" si="193"/>
        <v>30</v>
      </c>
      <c r="AO1494" s="87">
        <f t="shared" si="190"/>
        <v>30</v>
      </c>
      <c r="AP1494" s="87">
        <v>31</v>
      </c>
      <c r="AQ1494" s="87">
        <v>30</v>
      </c>
      <c r="AR1494" s="87">
        <v>28</v>
      </c>
      <c r="AW1494" s="64" t="str">
        <f t="shared" si="191"/>
        <v>HAZİRAN 2026</v>
      </c>
      <c r="AX1494" s="89"/>
      <c r="AY1494" s="90"/>
      <c r="AZ1494" s="90" t="e">
        <f t="shared" si="194"/>
        <v>#N/A</v>
      </c>
    </row>
    <row r="1495" spans="1:52" ht="17.45" customHeight="1" x14ac:dyDescent="0.2">
      <c r="A1495" s="81">
        <v>1489</v>
      </c>
      <c r="B1495" s="82" t="s">
        <v>4617</v>
      </c>
      <c r="C1495" s="83" t="s">
        <v>4616</v>
      </c>
      <c r="D1495" s="84" t="s">
        <v>4674</v>
      </c>
      <c r="E1495" s="84" t="s">
        <v>4679</v>
      </c>
      <c r="F1495" s="84" t="s">
        <v>4679</v>
      </c>
      <c r="G1495" s="84" t="s">
        <v>4679</v>
      </c>
      <c r="H1495" s="84" t="s">
        <v>4674</v>
      </c>
      <c r="I1495" s="84" t="s">
        <v>4674</v>
      </c>
      <c r="J1495" s="84" t="s">
        <v>4674</v>
      </c>
      <c r="K1495" s="84" t="s">
        <v>4674</v>
      </c>
      <c r="L1495" s="84" t="s">
        <v>4679</v>
      </c>
      <c r="M1495" s="84" t="s">
        <v>4679</v>
      </c>
      <c r="N1495" s="84" t="s">
        <v>4679</v>
      </c>
      <c r="O1495" s="84" t="s">
        <v>4674</v>
      </c>
      <c r="P1495" s="84" t="s">
        <v>4674</v>
      </c>
      <c r="Q1495" s="84" t="s">
        <v>4674</v>
      </c>
      <c r="R1495" s="84" t="s">
        <v>4674</v>
      </c>
      <c r="S1495" s="84" t="s">
        <v>4679</v>
      </c>
      <c r="T1495" s="84" t="s">
        <v>4679</v>
      </c>
      <c r="U1495" s="84" t="s">
        <v>4679</v>
      </c>
      <c r="V1495" s="84" t="s">
        <v>4674</v>
      </c>
      <c r="W1495" s="84" t="s">
        <v>4674</v>
      </c>
      <c r="X1495" s="84" t="s">
        <v>4674</v>
      </c>
      <c r="Y1495" s="84" t="s">
        <v>4674</v>
      </c>
      <c r="Z1495" s="84" t="s">
        <v>4679</v>
      </c>
      <c r="AA1495" s="84" t="s">
        <v>4679</v>
      </c>
      <c r="AB1495" s="84" t="s">
        <v>4679</v>
      </c>
      <c r="AC1495" s="84" t="s">
        <v>4674</v>
      </c>
      <c r="AD1495" s="84" t="s">
        <v>4674</v>
      </c>
      <c r="AE1495" s="84" t="s">
        <v>4674</v>
      </c>
      <c r="AF1495" s="84" t="s">
        <v>4674</v>
      </c>
      <c r="AG1495" s="84" t="s">
        <v>4679</v>
      </c>
      <c r="AH1495" s="84"/>
      <c r="AI1495" s="85">
        <f t="shared" si="192"/>
        <v>13</v>
      </c>
      <c r="AJ1495" s="86">
        <f t="shared" si="187"/>
        <v>13</v>
      </c>
      <c r="AK1495" s="87">
        <f t="shared" si="188"/>
        <v>0</v>
      </c>
      <c r="AL1495" s="87"/>
      <c r="AM1495" s="87">
        <f t="shared" si="189"/>
        <v>6</v>
      </c>
      <c r="AN1495" s="87">
        <f t="shared" si="193"/>
        <v>30</v>
      </c>
      <c r="AO1495" s="87">
        <f t="shared" si="190"/>
        <v>30</v>
      </c>
      <c r="AP1495" s="87">
        <v>31</v>
      </c>
      <c r="AQ1495" s="87">
        <v>30</v>
      </c>
      <c r="AR1495" s="87">
        <v>28</v>
      </c>
      <c r="AW1495" s="64" t="str">
        <f t="shared" si="191"/>
        <v>HAZİRAN 2026</v>
      </c>
      <c r="AX1495" s="89"/>
      <c r="AY1495" s="90"/>
      <c r="AZ1495" s="90" t="e">
        <f t="shared" si="194"/>
        <v>#N/A</v>
      </c>
    </row>
    <row r="1496" spans="1:52" ht="17.45" customHeight="1" x14ac:dyDescent="0.2">
      <c r="A1496" s="81">
        <v>1490</v>
      </c>
      <c r="B1496" s="82" t="s">
        <v>4620</v>
      </c>
      <c r="C1496" s="83" t="s">
        <v>4619</v>
      </c>
      <c r="D1496" s="84" t="s">
        <v>4679</v>
      </c>
      <c r="E1496" s="84" t="s">
        <v>4679</v>
      </c>
      <c r="F1496" s="84" t="s">
        <v>4679</v>
      </c>
      <c r="G1496" s="84" t="s">
        <v>4674</v>
      </c>
      <c r="H1496" s="84" t="s">
        <v>4674</v>
      </c>
      <c r="I1496" s="84" t="s">
        <v>4674</v>
      </c>
      <c r="J1496" s="84" t="s">
        <v>4674</v>
      </c>
      <c r="K1496" s="84" t="s">
        <v>4674</v>
      </c>
      <c r="L1496" s="84" t="s">
        <v>4674</v>
      </c>
      <c r="M1496" s="84" t="s">
        <v>4679</v>
      </c>
      <c r="N1496" s="84" t="s">
        <v>4679</v>
      </c>
      <c r="O1496" s="84" t="s">
        <v>4679</v>
      </c>
      <c r="P1496" s="84" t="s">
        <v>4674</v>
      </c>
      <c r="Q1496" s="84" t="s">
        <v>4674</v>
      </c>
      <c r="R1496" s="84" t="s">
        <v>4679</v>
      </c>
      <c r="S1496" s="84" t="s">
        <v>4679</v>
      </c>
      <c r="T1496" s="84" t="s">
        <v>4679</v>
      </c>
      <c r="U1496" s="84" t="s">
        <v>4674</v>
      </c>
      <c r="V1496" s="84" t="s">
        <v>4674</v>
      </c>
      <c r="W1496" s="84" t="s">
        <v>4674</v>
      </c>
      <c r="X1496" s="84" t="s">
        <v>4674</v>
      </c>
      <c r="Y1496" s="84" t="s">
        <v>4679</v>
      </c>
      <c r="Z1496" s="84" t="s">
        <v>4679</v>
      </c>
      <c r="AA1496" s="84" t="s">
        <v>4679</v>
      </c>
      <c r="AB1496" s="84" t="s">
        <v>4674</v>
      </c>
      <c r="AC1496" s="84" t="s">
        <v>4674</v>
      </c>
      <c r="AD1496" s="84" t="s">
        <v>4674</v>
      </c>
      <c r="AE1496" s="84" t="s">
        <v>4674</v>
      </c>
      <c r="AF1496" s="84" t="s">
        <v>4679</v>
      </c>
      <c r="AG1496" s="84" t="s">
        <v>4679</v>
      </c>
      <c r="AH1496" s="84"/>
      <c r="AI1496" s="85">
        <f t="shared" si="192"/>
        <v>14</v>
      </c>
      <c r="AJ1496" s="86">
        <f t="shared" si="187"/>
        <v>14</v>
      </c>
      <c r="AK1496" s="87">
        <f t="shared" si="188"/>
        <v>0</v>
      </c>
      <c r="AL1496" s="87"/>
      <c r="AM1496" s="87">
        <f t="shared" si="189"/>
        <v>6</v>
      </c>
      <c r="AN1496" s="87">
        <f t="shared" si="193"/>
        <v>30</v>
      </c>
      <c r="AO1496" s="87">
        <f t="shared" si="190"/>
        <v>30</v>
      </c>
      <c r="AP1496" s="87">
        <v>31</v>
      </c>
      <c r="AQ1496" s="87">
        <v>30</v>
      </c>
      <c r="AR1496" s="87">
        <v>28</v>
      </c>
      <c r="AW1496" s="64" t="str">
        <f t="shared" si="191"/>
        <v>HAZİRAN 2026</v>
      </c>
      <c r="AX1496" s="89"/>
      <c r="AY1496" s="90"/>
      <c r="AZ1496" s="90" t="e">
        <f t="shared" si="194"/>
        <v>#N/A</v>
      </c>
    </row>
    <row r="1497" spans="1:52" ht="17.45" customHeight="1" x14ac:dyDescent="0.2">
      <c r="A1497" s="81">
        <v>1491</v>
      </c>
      <c r="B1497" s="82" t="s">
        <v>4623</v>
      </c>
      <c r="C1497" s="83" t="s">
        <v>4622</v>
      </c>
      <c r="D1497" s="84" t="s">
        <v>4674</v>
      </c>
      <c r="E1497" s="84" t="s">
        <v>4674</v>
      </c>
      <c r="F1497" s="84" t="s">
        <v>4674</v>
      </c>
      <c r="G1497" s="84" t="s">
        <v>4674</v>
      </c>
      <c r="H1497" s="84" t="s">
        <v>4674</v>
      </c>
      <c r="I1497" s="84" t="s">
        <v>4674</v>
      </c>
      <c r="J1497" s="84" t="s">
        <v>4674</v>
      </c>
      <c r="K1497" s="84" t="s">
        <v>4674</v>
      </c>
      <c r="L1497" s="84" t="s">
        <v>4674</v>
      </c>
      <c r="M1497" s="84" t="s">
        <v>4674</v>
      </c>
      <c r="N1497" s="84" t="s">
        <v>4674</v>
      </c>
      <c r="O1497" s="84" t="s">
        <v>4674</v>
      </c>
      <c r="P1497" s="84" t="s">
        <v>4674</v>
      </c>
      <c r="Q1497" s="84" t="s">
        <v>4674</v>
      </c>
      <c r="R1497" s="84" t="s">
        <v>4674</v>
      </c>
      <c r="S1497" s="84" t="s">
        <v>4674</v>
      </c>
      <c r="T1497" s="84" t="s">
        <v>4674</v>
      </c>
      <c r="U1497" s="84" t="s">
        <v>4674</v>
      </c>
      <c r="V1497" s="84" t="s">
        <v>4674</v>
      </c>
      <c r="W1497" s="84" t="s">
        <v>4674</v>
      </c>
      <c r="X1497" s="84" t="s">
        <v>4674</v>
      </c>
      <c r="Y1497" s="84" t="s">
        <v>4674</v>
      </c>
      <c r="Z1497" s="84" t="s">
        <v>4674</v>
      </c>
      <c r="AA1497" s="84" t="s">
        <v>4674</v>
      </c>
      <c r="AB1497" s="84" t="s">
        <v>4674</v>
      </c>
      <c r="AC1497" s="84" t="s">
        <v>4674</v>
      </c>
      <c r="AD1497" s="84" t="s">
        <v>4674</v>
      </c>
      <c r="AE1497" s="84" t="s">
        <v>4674</v>
      </c>
      <c r="AF1497" s="84" t="s">
        <v>4674</v>
      </c>
      <c r="AG1497" s="84" t="s">
        <v>4674</v>
      </c>
      <c r="AH1497" s="84"/>
      <c r="AI1497" s="85">
        <f t="shared" si="192"/>
        <v>0</v>
      </c>
      <c r="AJ1497" s="86">
        <f t="shared" si="187"/>
        <v>0</v>
      </c>
      <c r="AK1497" s="87">
        <f t="shared" si="188"/>
        <v>0</v>
      </c>
      <c r="AL1497" s="87"/>
      <c r="AM1497" s="87">
        <f t="shared" si="189"/>
        <v>6</v>
      </c>
      <c r="AN1497" s="87">
        <f t="shared" si="193"/>
        <v>30</v>
      </c>
      <c r="AO1497" s="87">
        <f t="shared" si="190"/>
        <v>30</v>
      </c>
      <c r="AP1497" s="87">
        <v>31</v>
      </c>
      <c r="AQ1497" s="87">
        <v>30</v>
      </c>
      <c r="AR1497" s="87">
        <v>28</v>
      </c>
      <c r="AW1497" s="64" t="str">
        <f t="shared" si="191"/>
        <v>HAZİRAN 2026</v>
      </c>
      <c r="AX1497" s="89"/>
      <c r="AY1497" s="90"/>
      <c r="AZ1497" s="90" t="e">
        <f t="shared" si="194"/>
        <v>#N/A</v>
      </c>
    </row>
    <row r="1498" spans="1:52" ht="17.45" customHeight="1" x14ac:dyDescent="0.2">
      <c r="A1498" s="81">
        <v>1492</v>
      </c>
      <c r="B1498" s="82" t="s">
        <v>4626</v>
      </c>
      <c r="C1498" s="83" t="s">
        <v>4625</v>
      </c>
      <c r="D1498" s="84" t="s">
        <v>4674</v>
      </c>
      <c r="E1498" s="84" t="s">
        <v>4679</v>
      </c>
      <c r="F1498" s="84" t="s">
        <v>4679</v>
      </c>
      <c r="G1498" s="84" t="s">
        <v>4674</v>
      </c>
      <c r="H1498" s="84" t="s">
        <v>4679</v>
      </c>
      <c r="I1498" s="84" t="s">
        <v>4674</v>
      </c>
      <c r="J1498" s="84" t="s">
        <v>4674</v>
      </c>
      <c r="K1498" s="84" t="s">
        <v>4674</v>
      </c>
      <c r="L1498" s="84" t="s">
        <v>4679</v>
      </c>
      <c r="M1498" s="84" t="s">
        <v>4679</v>
      </c>
      <c r="N1498" s="84" t="s">
        <v>4674</v>
      </c>
      <c r="O1498" s="84" t="s">
        <v>4679</v>
      </c>
      <c r="P1498" s="84" t="s">
        <v>4674</v>
      </c>
      <c r="Q1498" s="84" t="s">
        <v>4674</v>
      </c>
      <c r="R1498" s="84" t="s">
        <v>4674</v>
      </c>
      <c r="S1498" s="84" t="s">
        <v>4679</v>
      </c>
      <c r="T1498" s="84" t="s">
        <v>4679</v>
      </c>
      <c r="U1498" s="84" t="s">
        <v>4674</v>
      </c>
      <c r="V1498" s="84" t="s">
        <v>4679</v>
      </c>
      <c r="W1498" s="84" t="s">
        <v>4674</v>
      </c>
      <c r="X1498" s="84" t="s">
        <v>4674</v>
      </c>
      <c r="Y1498" s="84" t="s">
        <v>4674</v>
      </c>
      <c r="Z1498" s="84" t="s">
        <v>4679</v>
      </c>
      <c r="AA1498" s="84" t="s">
        <v>4679</v>
      </c>
      <c r="AB1498" s="84" t="s">
        <v>4674</v>
      </c>
      <c r="AC1498" s="84" t="s">
        <v>4721</v>
      </c>
      <c r="AD1498" s="84" t="s">
        <v>4674</v>
      </c>
      <c r="AE1498" s="84" t="s">
        <v>4674</v>
      </c>
      <c r="AF1498" s="84" t="s">
        <v>4721</v>
      </c>
      <c r="AG1498" s="84" t="s">
        <v>4721</v>
      </c>
      <c r="AH1498" s="84"/>
      <c r="AI1498" s="85">
        <f t="shared" si="192"/>
        <v>11</v>
      </c>
      <c r="AJ1498" s="86">
        <f t="shared" si="187"/>
        <v>11</v>
      </c>
      <c r="AK1498" s="87">
        <f t="shared" si="188"/>
        <v>0</v>
      </c>
      <c r="AL1498" s="87"/>
      <c r="AM1498" s="87">
        <f t="shared" si="189"/>
        <v>6</v>
      </c>
      <c r="AN1498" s="87">
        <f t="shared" si="193"/>
        <v>30</v>
      </c>
      <c r="AO1498" s="87">
        <f t="shared" si="190"/>
        <v>30</v>
      </c>
      <c r="AP1498" s="87">
        <v>31</v>
      </c>
      <c r="AQ1498" s="87">
        <v>30</v>
      </c>
      <c r="AR1498" s="87">
        <v>28</v>
      </c>
      <c r="AW1498" s="64" t="str">
        <f t="shared" si="191"/>
        <v>HAZİRAN 2026</v>
      </c>
      <c r="AX1498" s="89"/>
      <c r="AY1498" s="90"/>
      <c r="AZ1498" s="90" t="e">
        <f t="shared" si="194"/>
        <v>#N/A</v>
      </c>
    </row>
    <row r="1499" spans="1:52" ht="17.45" customHeight="1" x14ac:dyDescent="0.2">
      <c r="A1499" s="81">
        <v>1493</v>
      </c>
      <c r="B1499" s="82" t="s">
        <v>4629</v>
      </c>
      <c r="C1499" s="83" t="s">
        <v>4628</v>
      </c>
      <c r="D1499" s="84" t="s">
        <v>4674</v>
      </c>
      <c r="E1499" s="84" t="s">
        <v>4679</v>
      </c>
      <c r="F1499" s="84" t="s">
        <v>4679</v>
      </c>
      <c r="G1499" s="84" t="s">
        <v>4679</v>
      </c>
      <c r="H1499" s="84" t="s">
        <v>4674</v>
      </c>
      <c r="I1499" s="84" t="s">
        <v>4674</v>
      </c>
      <c r="J1499" s="84" t="s">
        <v>4674</v>
      </c>
      <c r="K1499" s="84" t="s">
        <v>4679</v>
      </c>
      <c r="L1499" s="84" t="s">
        <v>4679</v>
      </c>
      <c r="M1499" s="84" t="s">
        <v>4679</v>
      </c>
      <c r="N1499" s="84" t="s">
        <v>4674</v>
      </c>
      <c r="O1499" s="84" t="s">
        <v>4674</v>
      </c>
      <c r="P1499" s="84" t="s">
        <v>4674</v>
      </c>
      <c r="Q1499" s="84" t="s">
        <v>4674</v>
      </c>
      <c r="R1499" s="84" t="s">
        <v>4679</v>
      </c>
      <c r="S1499" s="84" t="s">
        <v>4679</v>
      </c>
      <c r="T1499" s="84" t="s">
        <v>4679</v>
      </c>
      <c r="U1499" s="84" t="s">
        <v>4674</v>
      </c>
      <c r="V1499" s="84" t="s">
        <v>4674</v>
      </c>
      <c r="W1499" s="84" t="s">
        <v>4674</v>
      </c>
      <c r="X1499" s="84" t="s">
        <v>4674</v>
      </c>
      <c r="Y1499" s="84" t="s">
        <v>4674</v>
      </c>
      <c r="Z1499" s="84" t="s">
        <v>4674</v>
      </c>
      <c r="AA1499" s="84" t="s">
        <v>4674</v>
      </c>
      <c r="AB1499" s="84" t="s">
        <v>4674</v>
      </c>
      <c r="AC1499" s="84" t="s">
        <v>4674</v>
      </c>
      <c r="AD1499" s="84" t="s">
        <v>4674</v>
      </c>
      <c r="AE1499" s="84" t="s">
        <v>4674</v>
      </c>
      <c r="AF1499" s="84" t="s">
        <v>4674</v>
      </c>
      <c r="AG1499" s="84" t="s">
        <v>4674</v>
      </c>
      <c r="AH1499" s="84"/>
      <c r="AI1499" s="85">
        <f t="shared" si="192"/>
        <v>9</v>
      </c>
      <c r="AJ1499" s="86">
        <f t="shared" si="187"/>
        <v>9</v>
      </c>
      <c r="AK1499" s="87">
        <f t="shared" si="188"/>
        <v>0</v>
      </c>
      <c r="AL1499" s="87"/>
      <c r="AM1499" s="87">
        <f t="shared" si="189"/>
        <v>6</v>
      </c>
      <c r="AN1499" s="87">
        <f t="shared" si="193"/>
        <v>30</v>
      </c>
      <c r="AO1499" s="87">
        <f t="shared" si="190"/>
        <v>30</v>
      </c>
      <c r="AP1499" s="87">
        <v>31</v>
      </c>
      <c r="AQ1499" s="87">
        <v>30</v>
      </c>
      <c r="AR1499" s="87">
        <v>28</v>
      </c>
      <c r="AW1499" s="64" t="str">
        <f t="shared" si="191"/>
        <v>HAZİRAN 2026</v>
      </c>
      <c r="AX1499" s="89"/>
      <c r="AY1499" s="90"/>
      <c r="AZ1499" s="90" t="e">
        <f t="shared" si="194"/>
        <v>#N/A</v>
      </c>
    </row>
    <row r="1500" spans="1:52" ht="17.45" customHeight="1" x14ac:dyDescent="0.2">
      <c r="A1500" s="81">
        <v>1494</v>
      </c>
      <c r="B1500" s="82" t="s">
        <v>4632</v>
      </c>
      <c r="C1500" s="83" t="s">
        <v>4631</v>
      </c>
      <c r="D1500" s="84" t="s">
        <v>4679</v>
      </c>
      <c r="E1500" s="84" t="s">
        <v>4679</v>
      </c>
      <c r="F1500" s="84" t="s">
        <v>4679</v>
      </c>
      <c r="G1500" s="84" t="s">
        <v>4674</v>
      </c>
      <c r="H1500" s="84" t="s">
        <v>4674</v>
      </c>
      <c r="I1500" s="84" t="s">
        <v>4674</v>
      </c>
      <c r="J1500" s="84" t="s">
        <v>4674</v>
      </c>
      <c r="K1500" s="84" t="s">
        <v>4679</v>
      </c>
      <c r="L1500" s="84" t="s">
        <v>4679</v>
      </c>
      <c r="M1500" s="84" t="s">
        <v>4679</v>
      </c>
      <c r="N1500" s="84" t="s">
        <v>4674</v>
      </c>
      <c r="O1500" s="84" t="s">
        <v>4674</v>
      </c>
      <c r="P1500" s="84" t="s">
        <v>4674</v>
      </c>
      <c r="Q1500" s="84" t="s">
        <v>4674</v>
      </c>
      <c r="R1500" s="84" t="s">
        <v>4679</v>
      </c>
      <c r="S1500" s="84" t="s">
        <v>4679</v>
      </c>
      <c r="T1500" s="84" t="s">
        <v>4679</v>
      </c>
      <c r="U1500" s="84" t="s">
        <v>4674</v>
      </c>
      <c r="V1500" s="84" t="s">
        <v>4674</v>
      </c>
      <c r="W1500" s="84" t="s">
        <v>4674</v>
      </c>
      <c r="X1500" s="84" t="s">
        <v>4674</v>
      </c>
      <c r="Y1500" s="84" t="s">
        <v>4679</v>
      </c>
      <c r="Z1500" s="84" t="s">
        <v>4679</v>
      </c>
      <c r="AA1500" s="84" t="s">
        <v>4679</v>
      </c>
      <c r="AB1500" s="84" t="s">
        <v>4674</v>
      </c>
      <c r="AC1500" s="84" t="s">
        <v>4674</v>
      </c>
      <c r="AD1500" s="84" t="s">
        <v>4674</v>
      </c>
      <c r="AE1500" s="84" t="s">
        <v>4674</v>
      </c>
      <c r="AF1500" s="84" t="s">
        <v>4679</v>
      </c>
      <c r="AG1500" s="84" t="s">
        <v>4679</v>
      </c>
      <c r="AH1500" s="84"/>
      <c r="AI1500" s="85">
        <f t="shared" si="192"/>
        <v>14</v>
      </c>
      <c r="AJ1500" s="86">
        <f t="shared" si="187"/>
        <v>14</v>
      </c>
      <c r="AK1500" s="87">
        <f t="shared" si="188"/>
        <v>0</v>
      </c>
      <c r="AL1500" s="87"/>
      <c r="AM1500" s="87">
        <f t="shared" si="189"/>
        <v>6</v>
      </c>
      <c r="AN1500" s="87">
        <f t="shared" si="193"/>
        <v>30</v>
      </c>
      <c r="AO1500" s="87">
        <f t="shared" si="190"/>
        <v>30</v>
      </c>
      <c r="AP1500" s="87">
        <v>31</v>
      </c>
      <c r="AQ1500" s="87">
        <v>30</v>
      </c>
      <c r="AR1500" s="87">
        <v>28</v>
      </c>
      <c r="AW1500" s="64" t="str">
        <f t="shared" si="191"/>
        <v>HAZİRAN 2026</v>
      </c>
      <c r="AX1500" s="89"/>
      <c r="AY1500" s="90"/>
      <c r="AZ1500" s="90" t="e">
        <f t="shared" si="194"/>
        <v>#N/A</v>
      </c>
    </row>
    <row r="1501" spans="1:52" ht="17.45" customHeight="1" x14ac:dyDescent="0.2">
      <c r="A1501" s="81">
        <v>1495</v>
      </c>
      <c r="B1501" s="82" t="s">
        <v>4635</v>
      </c>
      <c r="C1501" s="83" t="s">
        <v>4634</v>
      </c>
      <c r="D1501" s="84" t="s">
        <v>4679</v>
      </c>
      <c r="E1501" s="84" t="s">
        <v>4679</v>
      </c>
      <c r="F1501" s="84" t="s">
        <v>4679</v>
      </c>
      <c r="G1501" s="84" t="s">
        <v>4674</v>
      </c>
      <c r="H1501" s="84" t="s">
        <v>4674</v>
      </c>
      <c r="I1501" s="84" t="s">
        <v>4674</v>
      </c>
      <c r="J1501" s="84" t="s">
        <v>4674</v>
      </c>
      <c r="K1501" s="84" t="s">
        <v>4679</v>
      </c>
      <c r="L1501" s="84" t="s">
        <v>4679</v>
      </c>
      <c r="M1501" s="84" t="s">
        <v>4679</v>
      </c>
      <c r="N1501" s="84" t="s">
        <v>4674</v>
      </c>
      <c r="O1501" s="84" t="s">
        <v>4674</v>
      </c>
      <c r="P1501" s="84" t="s">
        <v>4674</v>
      </c>
      <c r="Q1501" s="84" t="s">
        <v>4674</v>
      </c>
      <c r="R1501" s="84" t="s">
        <v>4679</v>
      </c>
      <c r="S1501" s="84" t="s">
        <v>4679</v>
      </c>
      <c r="T1501" s="84" t="s">
        <v>4679</v>
      </c>
      <c r="U1501" s="84" t="s">
        <v>4674</v>
      </c>
      <c r="V1501" s="84" t="s">
        <v>4674</v>
      </c>
      <c r="W1501" s="84" t="s">
        <v>4674</v>
      </c>
      <c r="X1501" s="84" t="s">
        <v>4674</v>
      </c>
      <c r="Y1501" s="84" t="s">
        <v>4679</v>
      </c>
      <c r="Z1501" s="84" t="s">
        <v>4679</v>
      </c>
      <c r="AA1501" s="84" t="s">
        <v>4679</v>
      </c>
      <c r="AB1501" s="84" t="s">
        <v>4674</v>
      </c>
      <c r="AC1501" s="84" t="s">
        <v>4674</v>
      </c>
      <c r="AD1501" s="84" t="s">
        <v>4674</v>
      </c>
      <c r="AE1501" s="84" t="s">
        <v>4674</v>
      </c>
      <c r="AF1501" s="84" t="s">
        <v>4679</v>
      </c>
      <c r="AG1501" s="84" t="s">
        <v>4679</v>
      </c>
      <c r="AH1501" s="84"/>
      <c r="AI1501" s="85">
        <f t="shared" si="192"/>
        <v>14</v>
      </c>
      <c r="AJ1501" s="86">
        <f t="shared" si="187"/>
        <v>14</v>
      </c>
      <c r="AK1501" s="87">
        <f t="shared" si="188"/>
        <v>0</v>
      </c>
      <c r="AL1501" s="87"/>
      <c r="AM1501" s="87">
        <f t="shared" si="189"/>
        <v>6</v>
      </c>
      <c r="AN1501" s="87">
        <f t="shared" si="193"/>
        <v>30</v>
      </c>
      <c r="AO1501" s="87">
        <f t="shared" si="190"/>
        <v>30</v>
      </c>
      <c r="AP1501" s="87">
        <v>31</v>
      </c>
      <c r="AQ1501" s="87">
        <v>30</v>
      </c>
      <c r="AR1501" s="87">
        <v>28</v>
      </c>
      <c r="AW1501" s="64" t="str">
        <f t="shared" si="191"/>
        <v>HAZİRAN 2026</v>
      </c>
      <c r="AX1501" s="89"/>
      <c r="AY1501" s="90"/>
      <c r="AZ1501" s="90" t="e">
        <f t="shared" si="194"/>
        <v>#N/A</v>
      </c>
    </row>
    <row r="1502" spans="1:52" ht="17.45" customHeight="1" x14ac:dyDescent="0.2">
      <c r="A1502" s="81">
        <v>1496</v>
      </c>
      <c r="B1502" s="82" t="s">
        <v>4638</v>
      </c>
      <c r="C1502" s="83" t="s">
        <v>4637</v>
      </c>
      <c r="D1502" s="84" t="s">
        <v>4679</v>
      </c>
      <c r="E1502" s="84" t="s">
        <v>4679</v>
      </c>
      <c r="F1502" s="84" t="s">
        <v>4679</v>
      </c>
      <c r="G1502" s="84" t="s">
        <v>4674</v>
      </c>
      <c r="H1502" s="84" t="s">
        <v>4674</v>
      </c>
      <c r="I1502" s="84" t="s">
        <v>4674</v>
      </c>
      <c r="J1502" s="84" t="s">
        <v>4674</v>
      </c>
      <c r="K1502" s="84" t="s">
        <v>4679</v>
      </c>
      <c r="L1502" s="84" t="s">
        <v>4679</v>
      </c>
      <c r="M1502" s="84" t="s">
        <v>4679</v>
      </c>
      <c r="N1502" s="84" t="s">
        <v>4674</v>
      </c>
      <c r="O1502" s="84" t="s">
        <v>4674</v>
      </c>
      <c r="P1502" s="84" t="s">
        <v>4674</v>
      </c>
      <c r="Q1502" s="84" t="s">
        <v>4674</v>
      </c>
      <c r="R1502" s="84" t="s">
        <v>4679</v>
      </c>
      <c r="S1502" s="84" t="s">
        <v>4679</v>
      </c>
      <c r="T1502" s="84" t="s">
        <v>4679</v>
      </c>
      <c r="U1502" s="84" t="s">
        <v>4674</v>
      </c>
      <c r="V1502" s="84" t="s">
        <v>4674</v>
      </c>
      <c r="W1502" s="84" t="s">
        <v>4674</v>
      </c>
      <c r="X1502" s="84" t="s">
        <v>4674</v>
      </c>
      <c r="Y1502" s="84" t="s">
        <v>4679</v>
      </c>
      <c r="Z1502" s="84" t="s">
        <v>4679</v>
      </c>
      <c r="AA1502" s="84" t="s">
        <v>4679</v>
      </c>
      <c r="AB1502" s="84" t="s">
        <v>4674</v>
      </c>
      <c r="AC1502" s="84" t="s">
        <v>4674</v>
      </c>
      <c r="AD1502" s="84" t="s">
        <v>4674</v>
      </c>
      <c r="AE1502" s="84" t="s">
        <v>4674</v>
      </c>
      <c r="AF1502" s="84" t="s">
        <v>4679</v>
      </c>
      <c r="AG1502" s="84" t="s">
        <v>4679</v>
      </c>
      <c r="AH1502" s="84"/>
      <c r="AI1502" s="85">
        <f t="shared" si="192"/>
        <v>14</v>
      </c>
      <c r="AJ1502" s="86">
        <f t="shared" si="187"/>
        <v>14</v>
      </c>
      <c r="AK1502" s="87">
        <f t="shared" si="188"/>
        <v>0</v>
      </c>
      <c r="AL1502" s="87"/>
      <c r="AM1502" s="87">
        <f t="shared" si="189"/>
        <v>6</v>
      </c>
      <c r="AN1502" s="87">
        <f t="shared" si="193"/>
        <v>30</v>
      </c>
      <c r="AO1502" s="87">
        <f t="shared" si="190"/>
        <v>30</v>
      </c>
      <c r="AP1502" s="87">
        <v>31</v>
      </c>
      <c r="AQ1502" s="87">
        <v>30</v>
      </c>
      <c r="AR1502" s="87">
        <v>28</v>
      </c>
      <c r="AW1502" s="64" t="str">
        <f t="shared" si="191"/>
        <v>HAZİRAN 2026</v>
      </c>
      <c r="AX1502" s="89"/>
      <c r="AY1502" s="90"/>
      <c r="AZ1502" s="90" t="e">
        <f t="shared" si="194"/>
        <v>#N/A</v>
      </c>
    </row>
    <row r="1503" spans="1:52" ht="17.45" customHeight="1" x14ac:dyDescent="0.2">
      <c r="A1503" s="81">
        <v>1497</v>
      </c>
      <c r="B1503" s="82" t="s">
        <v>4641</v>
      </c>
      <c r="C1503" s="83" t="s">
        <v>4640</v>
      </c>
      <c r="D1503" s="84" t="s">
        <v>4679</v>
      </c>
      <c r="E1503" s="84" t="s">
        <v>4679</v>
      </c>
      <c r="F1503" s="84" t="s">
        <v>4679</v>
      </c>
      <c r="G1503" s="84" t="s">
        <v>4674</v>
      </c>
      <c r="H1503" s="84" t="s">
        <v>4674</v>
      </c>
      <c r="I1503" s="84" t="s">
        <v>4674</v>
      </c>
      <c r="J1503" s="84" t="s">
        <v>4674</v>
      </c>
      <c r="K1503" s="84" t="s">
        <v>4679</v>
      </c>
      <c r="L1503" s="84" t="s">
        <v>4679</v>
      </c>
      <c r="M1503" s="84" t="s">
        <v>4679</v>
      </c>
      <c r="N1503" s="84" t="s">
        <v>4674</v>
      </c>
      <c r="O1503" s="84" t="s">
        <v>4674</v>
      </c>
      <c r="P1503" s="84" t="s">
        <v>4674</v>
      </c>
      <c r="Q1503" s="84" t="s">
        <v>4674</v>
      </c>
      <c r="R1503" s="84" t="s">
        <v>4674</v>
      </c>
      <c r="S1503" s="84" t="s">
        <v>4674</v>
      </c>
      <c r="T1503" s="84" t="s">
        <v>4674</v>
      </c>
      <c r="U1503" s="84" t="s">
        <v>4674</v>
      </c>
      <c r="V1503" s="84" t="s">
        <v>4674</v>
      </c>
      <c r="W1503" s="84" t="s">
        <v>4674</v>
      </c>
      <c r="X1503" s="84" t="s">
        <v>4674</v>
      </c>
      <c r="Y1503" s="84" t="s">
        <v>4674</v>
      </c>
      <c r="Z1503" s="84" t="s">
        <v>4674</v>
      </c>
      <c r="AA1503" s="84" t="s">
        <v>4674</v>
      </c>
      <c r="AB1503" s="84" t="s">
        <v>4674</v>
      </c>
      <c r="AC1503" s="84" t="s">
        <v>4674</v>
      </c>
      <c r="AD1503" s="84" t="s">
        <v>4674</v>
      </c>
      <c r="AE1503" s="84" t="s">
        <v>4674</v>
      </c>
      <c r="AF1503" s="84" t="s">
        <v>4674</v>
      </c>
      <c r="AG1503" s="84" t="s">
        <v>4674</v>
      </c>
      <c r="AH1503" s="84"/>
      <c r="AI1503" s="85">
        <f t="shared" si="192"/>
        <v>6</v>
      </c>
      <c r="AJ1503" s="86">
        <f t="shared" si="187"/>
        <v>6</v>
      </c>
      <c r="AK1503" s="87">
        <f t="shared" si="188"/>
        <v>0</v>
      </c>
      <c r="AL1503" s="87"/>
      <c r="AM1503" s="87">
        <f t="shared" si="189"/>
        <v>6</v>
      </c>
      <c r="AN1503" s="87">
        <f t="shared" si="193"/>
        <v>30</v>
      </c>
      <c r="AO1503" s="87">
        <f t="shared" si="190"/>
        <v>30</v>
      </c>
      <c r="AP1503" s="87">
        <v>31</v>
      </c>
      <c r="AQ1503" s="87">
        <v>30</v>
      </c>
      <c r="AR1503" s="87">
        <v>28</v>
      </c>
      <c r="AW1503" s="64" t="str">
        <f t="shared" si="191"/>
        <v>HAZİRAN 2026</v>
      </c>
      <c r="AX1503" s="89"/>
      <c r="AY1503" s="90"/>
      <c r="AZ1503" s="90" t="e">
        <f t="shared" si="194"/>
        <v>#N/A</v>
      </c>
    </row>
    <row r="1504" spans="1:52" ht="17.45" customHeight="1" x14ac:dyDescent="0.2">
      <c r="A1504" s="81">
        <v>1498</v>
      </c>
      <c r="B1504" s="82" t="s">
        <v>4644</v>
      </c>
      <c r="C1504" s="83" t="s">
        <v>4643</v>
      </c>
      <c r="D1504" s="84" t="s">
        <v>4674</v>
      </c>
      <c r="E1504" s="84" t="s">
        <v>4679</v>
      </c>
      <c r="F1504" s="84" t="s">
        <v>4679</v>
      </c>
      <c r="G1504" s="84" t="s">
        <v>4679</v>
      </c>
      <c r="H1504" s="84" t="s">
        <v>4674</v>
      </c>
      <c r="I1504" s="84" t="s">
        <v>4674</v>
      </c>
      <c r="J1504" s="84" t="s">
        <v>4674</v>
      </c>
      <c r="K1504" s="84" t="s">
        <v>4674</v>
      </c>
      <c r="L1504" s="84" t="s">
        <v>4679</v>
      </c>
      <c r="M1504" s="84" t="s">
        <v>4679</v>
      </c>
      <c r="N1504" s="84" t="s">
        <v>4679</v>
      </c>
      <c r="O1504" s="84" t="s">
        <v>4674</v>
      </c>
      <c r="P1504" s="84" t="s">
        <v>4674</v>
      </c>
      <c r="Q1504" s="84" t="s">
        <v>4674</v>
      </c>
      <c r="R1504" s="84" t="s">
        <v>4674</v>
      </c>
      <c r="S1504" s="84" t="s">
        <v>4674</v>
      </c>
      <c r="T1504" s="84" t="s">
        <v>4674</v>
      </c>
      <c r="U1504" s="84" t="s">
        <v>4674</v>
      </c>
      <c r="V1504" s="84" t="s">
        <v>4674</v>
      </c>
      <c r="W1504" s="84" t="s">
        <v>4674</v>
      </c>
      <c r="X1504" s="84" t="s">
        <v>4674</v>
      </c>
      <c r="Y1504" s="84" t="s">
        <v>4674</v>
      </c>
      <c r="Z1504" s="84" t="s">
        <v>4674</v>
      </c>
      <c r="AA1504" s="84" t="s">
        <v>4674</v>
      </c>
      <c r="AB1504" s="84" t="s">
        <v>4674</v>
      </c>
      <c r="AC1504" s="84" t="s">
        <v>4674</v>
      </c>
      <c r="AD1504" s="84" t="s">
        <v>4674</v>
      </c>
      <c r="AE1504" s="84" t="s">
        <v>4674</v>
      </c>
      <c r="AF1504" s="84" t="s">
        <v>4674</v>
      </c>
      <c r="AG1504" s="84" t="s">
        <v>4674</v>
      </c>
      <c r="AH1504" s="84"/>
      <c r="AI1504" s="85">
        <f t="shared" si="192"/>
        <v>6</v>
      </c>
      <c r="AJ1504" s="86">
        <f t="shared" si="187"/>
        <v>6</v>
      </c>
      <c r="AK1504" s="87">
        <f t="shared" si="188"/>
        <v>0</v>
      </c>
      <c r="AL1504" s="87"/>
      <c r="AM1504" s="87">
        <f t="shared" si="189"/>
        <v>6</v>
      </c>
      <c r="AN1504" s="87">
        <f t="shared" si="193"/>
        <v>30</v>
      </c>
      <c r="AO1504" s="87">
        <f t="shared" si="190"/>
        <v>30</v>
      </c>
      <c r="AP1504" s="87">
        <v>31</v>
      </c>
      <c r="AQ1504" s="87">
        <v>30</v>
      </c>
      <c r="AR1504" s="87">
        <v>28</v>
      </c>
      <c r="AW1504" s="64" t="str">
        <f t="shared" si="191"/>
        <v>HAZİRAN 2026</v>
      </c>
      <c r="AX1504" s="89"/>
      <c r="AY1504" s="90"/>
      <c r="AZ1504" s="90" t="e">
        <f t="shared" si="194"/>
        <v>#N/A</v>
      </c>
    </row>
    <row r="1505" spans="1:52" ht="17.45" customHeight="1" x14ac:dyDescent="0.2">
      <c r="A1505" s="81">
        <v>1499</v>
      </c>
      <c r="B1505" s="82">
        <f>'!!!KATILIMCI LİSTESİ!!!'!C1500</f>
        <v>0</v>
      </c>
      <c r="C1505" s="83">
        <f>'!!!KATILIMCI LİSTESİ!!!'!B1500</f>
        <v>0</v>
      </c>
      <c r="D1505" s="84"/>
      <c r="E1505" s="84"/>
      <c r="F1505" s="84"/>
      <c r="G1505" s="84"/>
      <c r="H1505" s="84"/>
      <c r="I1505" s="84"/>
      <c r="J1505" s="84"/>
      <c r="K1505" s="84"/>
      <c r="L1505" s="84"/>
      <c r="M1505" s="84"/>
      <c r="N1505" s="84"/>
      <c r="O1505" s="84"/>
      <c r="P1505" s="84"/>
      <c r="Q1505" s="84"/>
      <c r="R1505" s="84"/>
      <c r="S1505" s="84"/>
      <c r="T1505" s="84"/>
      <c r="U1505" s="84"/>
      <c r="V1505" s="84"/>
      <c r="W1505" s="84"/>
      <c r="X1505" s="84"/>
      <c r="Y1505" s="84"/>
      <c r="Z1505" s="84"/>
      <c r="AA1505" s="84"/>
      <c r="AB1505" s="84"/>
      <c r="AC1505" s="84"/>
      <c r="AD1505" s="84"/>
      <c r="AE1505" s="84"/>
      <c r="AF1505" s="84"/>
      <c r="AG1505" s="84"/>
      <c r="AH1505" s="84"/>
      <c r="AI1505" s="85"/>
      <c r="AJ1505" s="86">
        <f t="shared" si="187"/>
        <v>0</v>
      </c>
      <c r="AK1505" s="87">
        <f t="shared" si="188"/>
        <v>30</v>
      </c>
      <c r="AL1505" s="87"/>
      <c r="AM1505" s="87">
        <f t="shared" si="189"/>
        <v>6</v>
      </c>
      <c r="AN1505" s="87">
        <f t="shared" si="193"/>
        <v>0</v>
      </c>
      <c r="AO1505" s="87">
        <f t="shared" si="190"/>
        <v>30</v>
      </c>
      <c r="AP1505" s="87">
        <v>31</v>
      </c>
      <c r="AQ1505" s="87">
        <v>30</v>
      </c>
      <c r="AR1505" s="87">
        <v>28</v>
      </c>
      <c r="AW1505" s="64" t="str">
        <f t="shared" si="191"/>
        <v>HAZİRAN 2026</v>
      </c>
      <c r="AX1505" s="89"/>
      <c r="AY1505" s="90"/>
      <c r="AZ1505" s="90" t="e">
        <f t="shared" si="194"/>
        <v>#N/A</v>
      </c>
    </row>
    <row r="1506" spans="1:52" ht="17.45" customHeight="1" x14ac:dyDescent="0.2">
      <c r="A1506" s="81">
        <v>1500</v>
      </c>
      <c r="B1506" s="82">
        <f>'!!!KATILIMCI LİSTESİ!!!'!C1501</f>
        <v>0</v>
      </c>
      <c r="C1506" s="83">
        <f>'!!!KATILIMCI LİSTESİ!!!'!B1501</f>
        <v>0</v>
      </c>
      <c r="D1506" s="84"/>
      <c r="E1506" s="84"/>
      <c r="F1506" s="84"/>
      <c r="G1506" s="84"/>
      <c r="H1506" s="84"/>
      <c r="I1506" s="84"/>
      <c r="J1506" s="84"/>
      <c r="K1506" s="84"/>
      <c r="L1506" s="84"/>
      <c r="M1506" s="84"/>
      <c r="N1506" s="84"/>
      <c r="O1506" s="84"/>
      <c r="P1506" s="84"/>
      <c r="Q1506" s="84"/>
      <c r="R1506" s="84"/>
      <c r="S1506" s="84"/>
      <c r="T1506" s="84"/>
      <c r="U1506" s="84"/>
      <c r="V1506" s="84"/>
      <c r="W1506" s="84"/>
      <c r="X1506" s="84"/>
      <c r="Y1506" s="84"/>
      <c r="Z1506" s="84"/>
      <c r="AA1506" s="84"/>
      <c r="AB1506" s="84"/>
      <c r="AC1506" s="84"/>
      <c r="AD1506" s="84"/>
      <c r="AE1506" s="84"/>
      <c r="AF1506" s="84"/>
      <c r="AG1506" s="84"/>
      <c r="AH1506" s="84"/>
      <c r="AI1506" s="85"/>
      <c r="AJ1506" s="86">
        <f t="shared" si="187"/>
        <v>0</v>
      </c>
      <c r="AK1506" s="87">
        <f t="shared" si="188"/>
        <v>30</v>
      </c>
      <c r="AL1506" s="87"/>
      <c r="AM1506" s="87">
        <f t="shared" si="189"/>
        <v>6</v>
      </c>
      <c r="AN1506" s="87">
        <f t="shared" si="193"/>
        <v>0</v>
      </c>
      <c r="AO1506" s="87">
        <f t="shared" si="190"/>
        <v>30</v>
      </c>
      <c r="AP1506" s="87">
        <v>31</v>
      </c>
      <c r="AQ1506" s="87">
        <v>30</v>
      </c>
      <c r="AR1506" s="87">
        <v>28</v>
      </c>
      <c r="AW1506" s="64" t="str">
        <f t="shared" si="191"/>
        <v>HAZİRAN 2026</v>
      </c>
      <c r="AX1506" s="89"/>
      <c r="AY1506" s="90"/>
      <c r="AZ1506" s="90" t="e">
        <f t="shared" si="194"/>
        <v>#N/A</v>
      </c>
    </row>
    <row r="1507" spans="1:52" ht="17.45" customHeight="1" x14ac:dyDescent="0.2">
      <c r="A1507" s="81">
        <v>1501</v>
      </c>
      <c r="B1507" s="82">
        <f>'!!!KATILIMCI LİSTESİ!!!'!C1502</f>
        <v>0</v>
      </c>
      <c r="C1507" s="83">
        <f>'!!!KATILIMCI LİSTESİ!!!'!B1502</f>
        <v>0</v>
      </c>
      <c r="D1507" s="84"/>
      <c r="E1507" s="84"/>
      <c r="F1507" s="84"/>
      <c r="G1507" s="84"/>
      <c r="H1507" s="84"/>
      <c r="I1507" s="84"/>
      <c r="J1507" s="84"/>
      <c r="K1507" s="84"/>
      <c r="L1507" s="84"/>
      <c r="M1507" s="84"/>
      <c r="N1507" s="84"/>
      <c r="O1507" s="84"/>
      <c r="P1507" s="84"/>
      <c r="Q1507" s="84"/>
      <c r="R1507" s="84"/>
      <c r="S1507" s="84"/>
      <c r="T1507" s="84"/>
      <c r="U1507" s="84"/>
      <c r="V1507" s="84"/>
      <c r="W1507" s="84"/>
      <c r="X1507" s="84"/>
      <c r="Y1507" s="84"/>
      <c r="Z1507" s="84"/>
      <c r="AA1507" s="84"/>
      <c r="AB1507" s="84"/>
      <c r="AC1507" s="84"/>
      <c r="AD1507" s="84"/>
      <c r="AE1507" s="84"/>
      <c r="AF1507" s="84"/>
      <c r="AG1507" s="84"/>
      <c r="AH1507" s="84"/>
      <c r="AI1507" s="85"/>
      <c r="AJ1507" s="86">
        <f t="shared" si="187"/>
        <v>0</v>
      </c>
      <c r="AK1507" s="87">
        <f t="shared" si="188"/>
        <v>30</v>
      </c>
      <c r="AL1507" s="87"/>
      <c r="AM1507" s="87">
        <f t="shared" si="189"/>
        <v>6</v>
      </c>
      <c r="AN1507" s="87">
        <f t="shared" si="193"/>
        <v>0</v>
      </c>
      <c r="AO1507" s="87">
        <f t="shared" si="190"/>
        <v>30</v>
      </c>
      <c r="AP1507" s="87">
        <v>31</v>
      </c>
      <c r="AQ1507" s="87">
        <v>30</v>
      </c>
      <c r="AR1507" s="87">
        <v>28</v>
      </c>
      <c r="AW1507" s="64" t="str">
        <f t="shared" si="191"/>
        <v>HAZİRAN 2026</v>
      </c>
      <c r="AX1507" s="89"/>
      <c r="AY1507" s="90"/>
      <c r="AZ1507" s="90" t="e">
        <f t="shared" si="194"/>
        <v>#N/A</v>
      </c>
    </row>
    <row r="1508" spans="1:52" ht="17.45" customHeight="1" x14ac:dyDescent="0.2">
      <c r="A1508" s="81">
        <v>1502</v>
      </c>
      <c r="B1508" s="82">
        <f>'!!!KATILIMCI LİSTESİ!!!'!C1503</f>
        <v>0</v>
      </c>
      <c r="C1508" s="83">
        <f>'!!!KATILIMCI LİSTESİ!!!'!B1503</f>
        <v>0</v>
      </c>
      <c r="D1508" s="84"/>
      <c r="E1508" s="84"/>
      <c r="F1508" s="84"/>
      <c r="G1508" s="84"/>
      <c r="H1508" s="84"/>
      <c r="I1508" s="84"/>
      <c r="J1508" s="84"/>
      <c r="K1508" s="84"/>
      <c r="L1508" s="84"/>
      <c r="M1508" s="84"/>
      <c r="N1508" s="84"/>
      <c r="O1508" s="84"/>
      <c r="P1508" s="84"/>
      <c r="Q1508" s="84"/>
      <c r="R1508" s="84"/>
      <c r="S1508" s="84"/>
      <c r="T1508" s="84"/>
      <c r="U1508" s="84"/>
      <c r="V1508" s="84"/>
      <c r="W1508" s="84"/>
      <c r="X1508" s="84"/>
      <c r="Y1508" s="84"/>
      <c r="Z1508" s="84"/>
      <c r="AA1508" s="84"/>
      <c r="AB1508" s="84"/>
      <c r="AC1508" s="84"/>
      <c r="AD1508" s="84"/>
      <c r="AE1508" s="84"/>
      <c r="AF1508" s="84"/>
      <c r="AG1508" s="84"/>
      <c r="AH1508" s="84"/>
      <c r="AI1508" s="85"/>
      <c r="AJ1508" s="86">
        <f t="shared" si="187"/>
        <v>0</v>
      </c>
      <c r="AK1508" s="87">
        <f t="shared" si="188"/>
        <v>30</v>
      </c>
      <c r="AL1508" s="87"/>
      <c r="AM1508" s="87">
        <f t="shared" si="189"/>
        <v>6</v>
      </c>
      <c r="AN1508" s="87">
        <f t="shared" si="193"/>
        <v>0</v>
      </c>
      <c r="AO1508" s="87">
        <f t="shared" si="190"/>
        <v>30</v>
      </c>
      <c r="AP1508" s="87">
        <v>31</v>
      </c>
      <c r="AQ1508" s="87">
        <v>30</v>
      </c>
      <c r="AR1508" s="87">
        <v>28</v>
      </c>
      <c r="AW1508" s="64" t="str">
        <f t="shared" si="191"/>
        <v>HAZİRAN 2026</v>
      </c>
      <c r="AX1508" s="89"/>
      <c r="AY1508" s="90"/>
      <c r="AZ1508" s="90" t="e">
        <f t="shared" si="194"/>
        <v>#N/A</v>
      </c>
    </row>
    <row r="1509" spans="1:52" ht="17.45" customHeight="1" x14ac:dyDescent="0.2">
      <c r="A1509" s="81">
        <v>1503</v>
      </c>
      <c r="B1509" s="82">
        <f>'!!!KATILIMCI LİSTESİ!!!'!C1504</f>
        <v>0</v>
      </c>
      <c r="C1509" s="83">
        <f>'!!!KATILIMCI LİSTESİ!!!'!B1504</f>
        <v>0</v>
      </c>
      <c r="D1509" s="84"/>
      <c r="E1509" s="84"/>
      <c r="F1509" s="84"/>
      <c r="G1509" s="84"/>
      <c r="H1509" s="84"/>
      <c r="I1509" s="84"/>
      <c r="J1509" s="84"/>
      <c r="K1509" s="84"/>
      <c r="L1509" s="84"/>
      <c r="M1509" s="84"/>
      <c r="N1509" s="84"/>
      <c r="O1509" s="84"/>
      <c r="P1509" s="84"/>
      <c r="Q1509" s="84"/>
      <c r="R1509" s="84"/>
      <c r="S1509" s="84"/>
      <c r="T1509" s="84"/>
      <c r="U1509" s="84"/>
      <c r="V1509" s="84"/>
      <c r="W1509" s="84"/>
      <c r="X1509" s="84"/>
      <c r="Y1509" s="84"/>
      <c r="Z1509" s="84"/>
      <c r="AA1509" s="84"/>
      <c r="AB1509" s="84"/>
      <c r="AC1509" s="84"/>
      <c r="AD1509" s="84"/>
      <c r="AE1509" s="84"/>
      <c r="AF1509" s="84"/>
      <c r="AG1509" s="84"/>
      <c r="AH1509" s="84"/>
      <c r="AI1509" s="85"/>
      <c r="AJ1509" s="86">
        <f t="shared" si="187"/>
        <v>0</v>
      </c>
      <c r="AK1509" s="87">
        <f t="shared" si="188"/>
        <v>30</v>
      </c>
      <c r="AL1509" s="87"/>
      <c r="AM1509" s="87">
        <f t="shared" si="189"/>
        <v>6</v>
      </c>
      <c r="AN1509" s="87">
        <f t="shared" si="193"/>
        <v>0</v>
      </c>
      <c r="AO1509" s="87">
        <f t="shared" si="190"/>
        <v>30</v>
      </c>
      <c r="AP1509" s="87">
        <v>31</v>
      </c>
      <c r="AQ1509" s="87">
        <v>30</v>
      </c>
      <c r="AR1509" s="87">
        <v>28</v>
      </c>
      <c r="AW1509" s="64" t="str">
        <f t="shared" si="191"/>
        <v>HAZİRAN 2026</v>
      </c>
      <c r="AX1509" s="89"/>
      <c r="AY1509" s="90"/>
      <c r="AZ1509" s="90" t="e">
        <f t="shared" si="194"/>
        <v>#N/A</v>
      </c>
    </row>
    <row r="1510" spans="1:52" ht="17.45" customHeight="1" x14ac:dyDescent="0.2">
      <c r="A1510" s="81">
        <v>1504</v>
      </c>
      <c r="B1510" s="82">
        <f>'!!!KATILIMCI LİSTESİ!!!'!C1505</f>
        <v>0</v>
      </c>
      <c r="C1510" s="83">
        <f>'!!!KATILIMCI LİSTESİ!!!'!B1505</f>
        <v>0</v>
      </c>
      <c r="D1510" s="84"/>
      <c r="E1510" s="84"/>
      <c r="F1510" s="84"/>
      <c r="G1510" s="84"/>
      <c r="H1510" s="84"/>
      <c r="I1510" s="84"/>
      <c r="J1510" s="84"/>
      <c r="K1510" s="84"/>
      <c r="L1510" s="84"/>
      <c r="M1510" s="84"/>
      <c r="N1510" s="84"/>
      <c r="O1510" s="84"/>
      <c r="P1510" s="84"/>
      <c r="Q1510" s="84"/>
      <c r="R1510" s="84"/>
      <c r="S1510" s="84"/>
      <c r="T1510" s="84"/>
      <c r="U1510" s="84"/>
      <c r="V1510" s="84"/>
      <c r="W1510" s="84"/>
      <c r="X1510" s="84"/>
      <c r="Y1510" s="84"/>
      <c r="Z1510" s="84"/>
      <c r="AA1510" s="84"/>
      <c r="AB1510" s="84"/>
      <c r="AC1510" s="84"/>
      <c r="AD1510" s="84"/>
      <c r="AE1510" s="84"/>
      <c r="AF1510" s="84"/>
      <c r="AG1510" s="84"/>
      <c r="AH1510" s="84"/>
      <c r="AI1510" s="85"/>
      <c r="AJ1510" s="86">
        <f t="shared" si="187"/>
        <v>0</v>
      </c>
      <c r="AK1510" s="87">
        <f t="shared" si="188"/>
        <v>30</v>
      </c>
      <c r="AL1510" s="87"/>
      <c r="AM1510" s="87">
        <f t="shared" si="189"/>
        <v>6</v>
      </c>
      <c r="AN1510" s="87">
        <f t="shared" si="193"/>
        <v>0</v>
      </c>
      <c r="AO1510" s="87">
        <f t="shared" si="190"/>
        <v>30</v>
      </c>
      <c r="AP1510" s="87">
        <v>31</v>
      </c>
      <c r="AQ1510" s="87">
        <v>30</v>
      </c>
      <c r="AR1510" s="87">
        <v>28</v>
      </c>
      <c r="AW1510" s="64" t="str">
        <f t="shared" si="191"/>
        <v>HAZİRAN 2026</v>
      </c>
      <c r="AX1510" s="89"/>
      <c r="AY1510" s="90"/>
      <c r="AZ1510" s="90" t="e">
        <f t="shared" si="194"/>
        <v>#N/A</v>
      </c>
    </row>
    <row r="1511" spans="1:52" ht="17.45" customHeight="1" x14ac:dyDescent="0.2">
      <c r="A1511" s="81">
        <v>1505</v>
      </c>
      <c r="B1511" s="82">
        <f>'!!!KATILIMCI LİSTESİ!!!'!C1506</f>
        <v>0</v>
      </c>
      <c r="C1511" s="83">
        <f>'!!!KATILIMCI LİSTESİ!!!'!B1506</f>
        <v>0</v>
      </c>
      <c r="D1511" s="84"/>
      <c r="E1511" s="84"/>
      <c r="F1511" s="84"/>
      <c r="G1511" s="84"/>
      <c r="H1511" s="84"/>
      <c r="I1511" s="84"/>
      <c r="J1511" s="84"/>
      <c r="K1511" s="84"/>
      <c r="L1511" s="84"/>
      <c r="M1511" s="84"/>
      <c r="N1511" s="84"/>
      <c r="O1511" s="84"/>
      <c r="P1511" s="84"/>
      <c r="Q1511" s="84"/>
      <c r="R1511" s="84"/>
      <c r="S1511" s="84"/>
      <c r="T1511" s="84"/>
      <c r="U1511" s="84"/>
      <c r="V1511" s="84"/>
      <c r="W1511" s="84"/>
      <c r="X1511" s="84"/>
      <c r="Y1511" s="84"/>
      <c r="Z1511" s="84"/>
      <c r="AA1511" s="84"/>
      <c r="AB1511" s="84"/>
      <c r="AC1511" s="84"/>
      <c r="AD1511" s="84"/>
      <c r="AE1511" s="84"/>
      <c r="AF1511" s="84"/>
      <c r="AG1511" s="84"/>
      <c r="AH1511" s="84"/>
      <c r="AI1511" s="85"/>
      <c r="AJ1511" s="86">
        <f t="shared" si="187"/>
        <v>0</v>
      </c>
      <c r="AK1511" s="87">
        <f t="shared" si="188"/>
        <v>30</v>
      </c>
      <c r="AL1511" s="87"/>
      <c r="AM1511" s="87">
        <f t="shared" si="189"/>
        <v>6</v>
      </c>
      <c r="AN1511" s="87">
        <f t="shared" si="193"/>
        <v>0</v>
      </c>
      <c r="AO1511" s="87">
        <f t="shared" si="190"/>
        <v>30</v>
      </c>
      <c r="AP1511" s="87">
        <v>31</v>
      </c>
      <c r="AQ1511" s="87">
        <v>30</v>
      </c>
      <c r="AR1511" s="87">
        <v>28</v>
      </c>
      <c r="AW1511" s="64" t="str">
        <f t="shared" si="191"/>
        <v>HAZİRAN 2026</v>
      </c>
      <c r="AX1511" s="89"/>
      <c r="AY1511" s="90"/>
      <c r="AZ1511" s="90" t="e">
        <f t="shared" si="194"/>
        <v>#N/A</v>
      </c>
    </row>
    <row r="1512" spans="1:52" ht="17.45" customHeight="1" x14ac:dyDescent="0.2">
      <c r="A1512" s="81">
        <v>1506</v>
      </c>
      <c r="B1512" s="82">
        <f>'!!!KATILIMCI LİSTESİ!!!'!C1507</f>
        <v>0</v>
      </c>
      <c r="C1512" s="83">
        <f>'!!!KATILIMCI LİSTESİ!!!'!B1507</f>
        <v>0</v>
      </c>
      <c r="D1512" s="84"/>
      <c r="E1512" s="84"/>
      <c r="F1512" s="84"/>
      <c r="G1512" s="84"/>
      <c r="H1512" s="84"/>
      <c r="I1512" s="84"/>
      <c r="J1512" s="84"/>
      <c r="K1512" s="84"/>
      <c r="L1512" s="84"/>
      <c r="M1512" s="84"/>
      <c r="N1512" s="84"/>
      <c r="O1512" s="84"/>
      <c r="P1512" s="84"/>
      <c r="Q1512" s="84"/>
      <c r="R1512" s="84"/>
      <c r="S1512" s="84"/>
      <c r="T1512" s="84"/>
      <c r="U1512" s="84"/>
      <c r="V1512" s="84"/>
      <c r="W1512" s="84"/>
      <c r="X1512" s="84"/>
      <c r="Y1512" s="84"/>
      <c r="Z1512" s="84"/>
      <c r="AA1512" s="84"/>
      <c r="AB1512" s="84"/>
      <c r="AC1512" s="84"/>
      <c r="AD1512" s="84"/>
      <c r="AE1512" s="84"/>
      <c r="AF1512" s="84"/>
      <c r="AG1512" s="84"/>
      <c r="AH1512" s="84"/>
      <c r="AI1512" s="85"/>
      <c r="AJ1512" s="86">
        <f t="shared" si="187"/>
        <v>0</v>
      </c>
      <c r="AK1512" s="87">
        <f t="shared" si="188"/>
        <v>30</v>
      </c>
      <c r="AL1512" s="87"/>
      <c r="AM1512" s="87">
        <f t="shared" si="189"/>
        <v>6</v>
      </c>
      <c r="AN1512" s="87">
        <f t="shared" si="193"/>
        <v>0</v>
      </c>
      <c r="AO1512" s="87">
        <f t="shared" si="190"/>
        <v>30</v>
      </c>
      <c r="AP1512" s="87">
        <v>31</v>
      </c>
      <c r="AQ1512" s="87">
        <v>30</v>
      </c>
      <c r="AR1512" s="87">
        <v>28</v>
      </c>
      <c r="AW1512" s="64" t="str">
        <f t="shared" si="191"/>
        <v>HAZİRAN 2026</v>
      </c>
      <c r="AX1512" s="89"/>
      <c r="AY1512" s="90"/>
      <c r="AZ1512" s="90" t="e">
        <f t="shared" si="194"/>
        <v>#N/A</v>
      </c>
    </row>
    <row r="1513" spans="1:52" ht="17.45" customHeight="1" x14ac:dyDescent="0.2">
      <c r="A1513" s="81">
        <v>1507</v>
      </c>
      <c r="B1513" s="82">
        <f>'!!!KATILIMCI LİSTESİ!!!'!C1508</f>
        <v>0</v>
      </c>
      <c r="C1513" s="83">
        <f>'!!!KATILIMCI LİSTESİ!!!'!B1508</f>
        <v>0</v>
      </c>
      <c r="D1513" s="84"/>
      <c r="E1513" s="84"/>
      <c r="F1513" s="84"/>
      <c r="G1513" s="84"/>
      <c r="H1513" s="84"/>
      <c r="I1513" s="84"/>
      <c r="J1513" s="84"/>
      <c r="K1513" s="84"/>
      <c r="L1513" s="84"/>
      <c r="M1513" s="84"/>
      <c r="N1513" s="84"/>
      <c r="O1513" s="84"/>
      <c r="P1513" s="84"/>
      <c r="Q1513" s="84"/>
      <c r="R1513" s="84"/>
      <c r="S1513" s="84"/>
      <c r="T1513" s="84"/>
      <c r="U1513" s="84"/>
      <c r="V1513" s="84"/>
      <c r="W1513" s="84"/>
      <c r="X1513" s="84"/>
      <c r="Y1513" s="84"/>
      <c r="Z1513" s="84"/>
      <c r="AA1513" s="84"/>
      <c r="AB1513" s="84"/>
      <c r="AC1513" s="84"/>
      <c r="AD1513" s="84"/>
      <c r="AE1513" s="84"/>
      <c r="AF1513" s="84"/>
      <c r="AG1513" s="84"/>
      <c r="AH1513" s="84"/>
      <c r="AI1513" s="85"/>
      <c r="AJ1513" s="86">
        <f t="shared" si="187"/>
        <v>0</v>
      </c>
      <c r="AK1513" s="87">
        <f t="shared" si="188"/>
        <v>30</v>
      </c>
      <c r="AL1513" s="87"/>
      <c r="AM1513" s="87">
        <f t="shared" si="189"/>
        <v>6</v>
      </c>
      <c r="AN1513" s="87">
        <f t="shared" si="193"/>
        <v>0</v>
      </c>
      <c r="AO1513" s="87">
        <f t="shared" si="190"/>
        <v>30</v>
      </c>
      <c r="AP1513" s="87">
        <v>31</v>
      </c>
      <c r="AQ1513" s="87">
        <v>30</v>
      </c>
      <c r="AR1513" s="87">
        <v>28</v>
      </c>
      <c r="AW1513" s="64" t="str">
        <f t="shared" si="191"/>
        <v>HAZİRAN 2026</v>
      </c>
      <c r="AX1513" s="89"/>
      <c r="AY1513" s="90"/>
      <c r="AZ1513" s="90" t="e">
        <f t="shared" si="194"/>
        <v>#N/A</v>
      </c>
    </row>
    <row r="1514" spans="1:52" ht="17.45" customHeight="1" x14ac:dyDescent="0.2">
      <c r="A1514" s="81">
        <v>1508</v>
      </c>
      <c r="B1514" s="82">
        <f>'!!!KATILIMCI LİSTESİ!!!'!C1509</f>
        <v>0</v>
      </c>
      <c r="C1514" s="83">
        <f>'!!!KATILIMCI LİSTESİ!!!'!B1509</f>
        <v>0</v>
      </c>
      <c r="D1514" s="84"/>
      <c r="E1514" s="84"/>
      <c r="F1514" s="84"/>
      <c r="G1514" s="84"/>
      <c r="H1514" s="84"/>
      <c r="I1514" s="84"/>
      <c r="J1514" s="84"/>
      <c r="K1514" s="84"/>
      <c r="L1514" s="84"/>
      <c r="M1514" s="84"/>
      <c r="N1514" s="84"/>
      <c r="O1514" s="84"/>
      <c r="P1514" s="84"/>
      <c r="Q1514" s="84"/>
      <c r="R1514" s="84"/>
      <c r="S1514" s="84"/>
      <c r="T1514" s="84"/>
      <c r="U1514" s="84"/>
      <c r="V1514" s="84"/>
      <c r="W1514" s="84"/>
      <c r="X1514" s="84"/>
      <c r="Y1514" s="84"/>
      <c r="Z1514" s="84"/>
      <c r="AA1514" s="84"/>
      <c r="AB1514" s="84"/>
      <c r="AC1514" s="84"/>
      <c r="AD1514" s="84"/>
      <c r="AE1514" s="84"/>
      <c r="AF1514" s="84"/>
      <c r="AG1514" s="84"/>
      <c r="AH1514" s="84"/>
      <c r="AI1514" s="85"/>
      <c r="AJ1514" s="86">
        <f t="shared" si="187"/>
        <v>0</v>
      </c>
      <c r="AK1514" s="87">
        <f t="shared" si="188"/>
        <v>30</v>
      </c>
      <c r="AL1514" s="87"/>
      <c r="AM1514" s="87">
        <f t="shared" si="189"/>
        <v>6</v>
      </c>
      <c r="AN1514" s="87">
        <f t="shared" si="193"/>
        <v>0</v>
      </c>
      <c r="AO1514" s="87">
        <f t="shared" si="190"/>
        <v>30</v>
      </c>
      <c r="AP1514" s="87">
        <v>31</v>
      </c>
      <c r="AQ1514" s="87">
        <v>30</v>
      </c>
      <c r="AR1514" s="87">
        <v>28</v>
      </c>
      <c r="AW1514" s="64" t="str">
        <f t="shared" si="191"/>
        <v>HAZİRAN 2026</v>
      </c>
      <c r="AX1514" s="89"/>
      <c r="AY1514" s="90"/>
      <c r="AZ1514" s="90" t="e">
        <f t="shared" si="194"/>
        <v>#N/A</v>
      </c>
    </row>
    <row r="1515" spans="1:52" ht="17.45" customHeight="1" x14ac:dyDescent="0.2">
      <c r="A1515" s="81">
        <v>1509</v>
      </c>
      <c r="B1515" s="82">
        <f>'!!!KATILIMCI LİSTESİ!!!'!C1510</f>
        <v>0</v>
      </c>
      <c r="C1515" s="83">
        <f>'!!!KATILIMCI LİSTESİ!!!'!B1510</f>
        <v>0</v>
      </c>
      <c r="D1515" s="84"/>
      <c r="E1515" s="84"/>
      <c r="F1515" s="84"/>
      <c r="G1515" s="84"/>
      <c r="H1515" s="84"/>
      <c r="I1515" s="84"/>
      <c r="J1515" s="84"/>
      <c r="K1515" s="84"/>
      <c r="L1515" s="84"/>
      <c r="M1515" s="84"/>
      <c r="N1515" s="84"/>
      <c r="O1515" s="84"/>
      <c r="P1515" s="84"/>
      <c r="Q1515" s="84"/>
      <c r="R1515" s="84"/>
      <c r="S1515" s="84"/>
      <c r="T1515" s="84"/>
      <c r="U1515" s="84"/>
      <c r="V1515" s="84"/>
      <c r="W1515" s="84"/>
      <c r="X1515" s="84"/>
      <c r="Y1515" s="84"/>
      <c r="Z1515" s="84"/>
      <c r="AA1515" s="84"/>
      <c r="AB1515" s="84"/>
      <c r="AC1515" s="84"/>
      <c r="AD1515" s="84"/>
      <c r="AE1515" s="84"/>
      <c r="AF1515" s="84"/>
      <c r="AG1515" s="84"/>
      <c r="AH1515" s="84"/>
      <c r="AI1515" s="85"/>
      <c r="AJ1515" s="86">
        <f t="shared" si="187"/>
        <v>0</v>
      </c>
      <c r="AK1515" s="87">
        <f t="shared" si="188"/>
        <v>30</v>
      </c>
      <c r="AL1515" s="87"/>
      <c r="AM1515" s="87">
        <f t="shared" si="189"/>
        <v>6</v>
      </c>
      <c r="AN1515" s="87">
        <f t="shared" si="193"/>
        <v>0</v>
      </c>
      <c r="AO1515" s="87">
        <f t="shared" si="190"/>
        <v>30</v>
      </c>
      <c r="AP1515" s="87">
        <v>31</v>
      </c>
      <c r="AQ1515" s="87">
        <v>30</v>
      </c>
      <c r="AR1515" s="87">
        <v>28</v>
      </c>
      <c r="AW1515" s="64" t="str">
        <f t="shared" si="191"/>
        <v>HAZİRAN 2026</v>
      </c>
      <c r="AX1515" s="89"/>
      <c r="AY1515" s="90"/>
      <c r="AZ1515" s="90" t="e">
        <f t="shared" si="194"/>
        <v>#N/A</v>
      </c>
    </row>
    <row r="1516" spans="1:52" ht="17.45" customHeight="1" x14ac:dyDescent="0.2">
      <c r="A1516" s="81">
        <v>1510</v>
      </c>
      <c r="B1516" s="82">
        <f>'!!!KATILIMCI LİSTESİ!!!'!C1511</f>
        <v>0</v>
      </c>
      <c r="C1516" s="83">
        <f>'!!!KATILIMCI LİSTESİ!!!'!B1511</f>
        <v>0</v>
      </c>
      <c r="D1516" s="84"/>
      <c r="E1516" s="84"/>
      <c r="F1516" s="84"/>
      <c r="G1516" s="84"/>
      <c r="H1516" s="84"/>
      <c r="I1516" s="84"/>
      <c r="J1516" s="84"/>
      <c r="K1516" s="84"/>
      <c r="L1516" s="84"/>
      <c r="M1516" s="84"/>
      <c r="N1516" s="84"/>
      <c r="O1516" s="84"/>
      <c r="P1516" s="84"/>
      <c r="Q1516" s="84"/>
      <c r="R1516" s="84"/>
      <c r="S1516" s="84"/>
      <c r="T1516" s="84"/>
      <c r="U1516" s="84"/>
      <c r="V1516" s="84"/>
      <c r="W1516" s="84"/>
      <c r="X1516" s="84"/>
      <c r="Y1516" s="84"/>
      <c r="Z1516" s="84"/>
      <c r="AA1516" s="84"/>
      <c r="AB1516" s="84"/>
      <c r="AC1516" s="84"/>
      <c r="AD1516" s="84"/>
      <c r="AE1516" s="84"/>
      <c r="AF1516" s="84"/>
      <c r="AG1516" s="84"/>
      <c r="AH1516" s="84"/>
      <c r="AI1516" s="85"/>
      <c r="AJ1516" s="86">
        <f t="shared" si="187"/>
        <v>0</v>
      </c>
      <c r="AK1516" s="87">
        <f t="shared" si="188"/>
        <v>30</v>
      </c>
      <c r="AL1516" s="87"/>
      <c r="AM1516" s="87">
        <f t="shared" si="189"/>
        <v>6</v>
      </c>
      <c r="AN1516" s="87">
        <f t="shared" si="193"/>
        <v>0</v>
      </c>
      <c r="AO1516" s="87">
        <f t="shared" si="190"/>
        <v>30</v>
      </c>
      <c r="AP1516" s="87">
        <v>31</v>
      </c>
      <c r="AQ1516" s="87">
        <v>30</v>
      </c>
      <c r="AR1516" s="87">
        <v>28</v>
      </c>
      <c r="AW1516" s="64" t="str">
        <f t="shared" si="191"/>
        <v>HAZİRAN 2026</v>
      </c>
      <c r="AX1516" s="89"/>
      <c r="AY1516" s="90"/>
      <c r="AZ1516" s="90" t="e">
        <f t="shared" si="194"/>
        <v>#N/A</v>
      </c>
    </row>
    <row r="1517" spans="1:52" ht="17.45" customHeight="1" x14ac:dyDescent="0.2">
      <c r="A1517" s="81">
        <v>1511</v>
      </c>
      <c r="B1517" s="82">
        <f>'!!!KATILIMCI LİSTESİ!!!'!C1512</f>
        <v>0</v>
      </c>
      <c r="C1517" s="83">
        <f>'!!!KATILIMCI LİSTESİ!!!'!B1512</f>
        <v>0</v>
      </c>
      <c r="D1517" s="84"/>
      <c r="E1517" s="84"/>
      <c r="F1517" s="84"/>
      <c r="G1517" s="84"/>
      <c r="H1517" s="84"/>
      <c r="I1517" s="84"/>
      <c r="J1517" s="84"/>
      <c r="K1517" s="84"/>
      <c r="L1517" s="84"/>
      <c r="M1517" s="84"/>
      <c r="N1517" s="84"/>
      <c r="O1517" s="84"/>
      <c r="P1517" s="84"/>
      <c r="Q1517" s="84"/>
      <c r="R1517" s="84"/>
      <c r="S1517" s="84"/>
      <c r="T1517" s="84"/>
      <c r="U1517" s="84"/>
      <c r="V1517" s="84"/>
      <c r="W1517" s="84"/>
      <c r="X1517" s="84"/>
      <c r="Y1517" s="84"/>
      <c r="Z1517" s="84"/>
      <c r="AA1517" s="84"/>
      <c r="AB1517" s="84"/>
      <c r="AC1517" s="84"/>
      <c r="AD1517" s="84"/>
      <c r="AE1517" s="84"/>
      <c r="AF1517" s="84"/>
      <c r="AG1517" s="84"/>
      <c r="AH1517" s="84"/>
      <c r="AI1517" s="85"/>
      <c r="AJ1517" s="86">
        <f t="shared" si="187"/>
        <v>0</v>
      </c>
      <c r="AK1517" s="87">
        <f t="shared" si="188"/>
        <v>30</v>
      </c>
      <c r="AL1517" s="87"/>
      <c r="AM1517" s="87">
        <f t="shared" si="189"/>
        <v>6</v>
      </c>
      <c r="AN1517" s="87">
        <f t="shared" si="193"/>
        <v>0</v>
      </c>
      <c r="AO1517" s="87">
        <f t="shared" si="190"/>
        <v>30</v>
      </c>
      <c r="AP1517" s="87">
        <v>31</v>
      </c>
      <c r="AQ1517" s="87">
        <v>30</v>
      </c>
      <c r="AR1517" s="87">
        <v>28</v>
      </c>
      <c r="AW1517" s="64" t="str">
        <f t="shared" si="191"/>
        <v>HAZİRAN 2026</v>
      </c>
      <c r="AX1517" s="89"/>
      <c r="AY1517" s="90"/>
      <c r="AZ1517" s="90" t="e">
        <f t="shared" si="194"/>
        <v>#N/A</v>
      </c>
    </row>
    <row r="1518" spans="1:52" ht="17.45" customHeight="1" x14ac:dyDescent="0.2">
      <c r="A1518" s="81">
        <v>1512</v>
      </c>
      <c r="B1518" s="82">
        <f>'!!!KATILIMCI LİSTESİ!!!'!C1513</f>
        <v>0</v>
      </c>
      <c r="C1518" s="83">
        <f>'!!!KATILIMCI LİSTESİ!!!'!B1513</f>
        <v>0</v>
      </c>
      <c r="D1518" s="84"/>
      <c r="E1518" s="84"/>
      <c r="F1518" s="84"/>
      <c r="G1518" s="84"/>
      <c r="H1518" s="84"/>
      <c r="I1518" s="84"/>
      <c r="J1518" s="84"/>
      <c r="K1518" s="84"/>
      <c r="L1518" s="84"/>
      <c r="M1518" s="84"/>
      <c r="N1518" s="84"/>
      <c r="O1518" s="84"/>
      <c r="P1518" s="84"/>
      <c r="Q1518" s="84"/>
      <c r="R1518" s="84"/>
      <c r="S1518" s="84"/>
      <c r="T1518" s="84"/>
      <c r="U1518" s="84"/>
      <c r="V1518" s="84"/>
      <c r="W1518" s="84"/>
      <c r="X1518" s="84"/>
      <c r="Y1518" s="84"/>
      <c r="Z1518" s="84"/>
      <c r="AA1518" s="84"/>
      <c r="AB1518" s="84"/>
      <c r="AC1518" s="84"/>
      <c r="AD1518" s="84"/>
      <c r="AE1518" s="84"/>
      <c r="AF1518" s="84"/>
      <c r="AG1518" s="84"/>
      <c r="AH1518" s="84"/>
      <c r="AI1518" s="85"/>
      <c r="AJ1518" s="86">
        <f t="shared" ref="AJ1518:AJ1581" si="195">IF(B1518&gt;10000000,AI1518,0)</f>
        <v>0</v>
      </c>
      <c r="AK1518" s="87">
        <f t="shared" ref="AK1518:AK1581" si="196">AO1518-AN1518</f>
        <v>30</v>
      </c>
      <c r="AL1518" s="87"/>
      <c r="AM1518" s="87">
        <f t="shared" ref="AM1518:AM1581" si="197">MONTH(AW1518)</f>
        <v>6</v>
      </c>
      <c r="AN1518" s="87">
        <f t="shared" si="193"/>
        <v>0</v>
      </c>
      <c r="AO1518" s="87">
        <f t="shared" ref="AO1518:AO1581" si="198">IF(AM1518=1,AP1518,IF(AM1518=2,AR1518,IF(AM1518=3,AP1518,IF(AM1518=4,AQ1518,IF(AM1518=5,AP1518,IF(AM1518=6,AQ1518,IF(AM1518=7,AP1518,IF(AM1518=8,AP1518,IF(AM1518=9,AQ1518,IF(AM1518=10,AP1518,IF(AM1518=11,AQ1518,IF(AM1518=12,AP1518))))))))))))</f>
        <v>30</v>
      </c>
      <c r="AP1518" s="87">
        <v>31</v>
      </c>
      <c r="AQ1518" s="87">
        <v>30</v>
      </c>
      <c r="AR1518" s="87">
        <v>28</v>
      </c>
      <c r="AW1518" s="64" t="str">
        <f t="shared" ref="AW1518:AW1581" si="199">$AW$7</f>
        <v>HAZİRAN 2026</v>
      </c>
      <c r="AX1518" s="89"/>
      <c r="AY1518" s="90"/>
      <c r="AZ1518" s="90" t="e">
        <f t="shared" si="194"/>
        <v>#N/A</v>
      </c>
    </row>
    <row r="1519" spans="1:52" ht="17.45" customHeight="1" x14ac:dyDescent="0.2">
      <c r="A1519" s="81">
        <v>1513</v>
      </c>
      <c r="B1519" s="82">
        <f>'!!!KATILIMCI LİSTESİ!!!'!C1514</f>
        <v>0</v>
      </c>
      <c r="C1519" s="83">
        <f>'!!!KATILIMCI LİSTESİ!!!'!B1514</f>
        <v>0</v>
      </c>
      <c r="D1519" s="84"/>
      <c r="E1519" s="84"/>
      <c r="F1519" s="84"/>
      <c r="G1519" s="84"/>
      <c r="H1519" s="84"/>
      <c r="I1519" s="84"/>
      <c r="J1519" s="84"/>
      <c r="K1519" s="84"/>
      <c r="L1519" s="84"/>
      <c r="M1519" s="84"/>
      <c r="N1519" s="84"/>
      <c r="O1519" s="84"/>
      <c r="P1519" s="84"/>
      <c r="Q1519" s="84"/>
      <c r="R1519" s="84"/>
      <c r="S1519" s="84"/>
      <c r="T1519" s="84"/>
      <c r="U1519" s="84"/>
      <c r="V1519" s="84"/>
      <c r="W1519" s="84"/>
      <c r="X1519" s="84"/>
      <c r="Y1519" s="84"/>
      <c r="Z1519" s="84"/>
      <c r="AA1519" s="84"/>
      <c r="AB1519" s="84"/>
      <c r="AC1519" s="84"/>
      <c r="AD1519" s="84"/>
      <c r="AE1519" s="84"/>
      <c r="AF1519" s="84"/>
      <c r="AG1519" s="84"/>
      <c r="AH1519" s="84"/>
      <c r="AI1519" s="85"/>
      <c r="AJ1519" s="86">
        <f t="shared" si="195"/>
        <v>0</v>
      </c>
      <c r="AK1519" s="87">
        <f t="shared" si="196"/>
        <v>30</v>
      </c>
      <c r="AL1519" s="87"/>
      <c r="AM1519" s="87">
        <f t="shared" si="197"/>
        <v>6</v>
      </c>
      <c r="AN1519" s="87">
        <f t="shared" si="193"/>
        <v>0</v>
      </c>
      <c r="AO1519" s="87">
        <f t="shared" si="198"/>
        <v>30</v>
      </c>
      <c r="AP1519" s="87">
        <v>31</v>
      </c>
      <c r="AQ1519" s="87">
        <v>30</v>
      </c>
      <c r="AR1519" s="87">
        <v>28</v>
      </c>
      <c r="AW1519" s="64" t="str">
        <f t="shared" si="199"/>
        <v>HAZİRAN 2026</v>
      </c>
      <c r="AX1519" s="89"/>
      <c r="AY1519" s="90"/>
      <c r="AZ1519" s="90" t="e">
        <f t="shared" si="194"/>
        <v>#N/A</v>
      </c>
    </row>
    <row r="1520" spans="1:52" ht="17.45" customHeight="1" x14ac:dyDescent="0.2">
      <c r="A1520" s="81">
        <v>1514</v>
      </c>
      <c r="B1520" s="82">
        <f>'!!!KATILIMCI LİSTESİ!!!'!C1515</f>
        <v>0</v>
      </c>
      <c r="C1520" s="83">
        <f>'!!!KATILIMCI LİSTESİ!!!'!B1515</f>
        <v>0</v>
      </c>
      <c r="D1520" s="84"/>
      <c r="E1520" s="84"/>
      <c r="F1520" s="84"/>
      <c r="G1520" s="84"/>
      <c r="H1520" s="84"/>
      <c r="I1520" s="84"/>
      <c r="J1520" s="84"/>
      <c r="K1520" s="84"/>
      <c r="L1520" s="84"/>
      <c r="M1520" s="84"/>
      <c r="N1520" s="84"/>
      <c r="O1520" s="84"/>
      <c r="P1520" s="84"/>
      <c r="Q1520" s="84"/>
      <c r="R1520" s="84"/>
      <c r="S1520" s="84"/>
      <c r="T1520" s="84"/>
      <c r="U1520" s="84"/>
      <c r="V1520" s="84"/>
      <c r="W1520" s="84"/>
      <c r="X1520" s="84"/>
      <c r="Y1520" s="84"/>
      <c r="Z1520" s="84"/>
      <c r="AA1520" s="84"/>
      <c r="AB1520" s="84"/>
      <c r="AC1520" s="84"/>
      <c r="AD1520" s="84"/>
      <c r="AE1520" s="84"/>
      <c r="AF1520" s="84"/>
      <c r="AG1520" s="84"/>
      <c r="AH1520" s="84"/>
      <c r="AI1520" s="85"/>
      <c r="AJ1520" s="86">
        <f t="shared" si="195"/>
        <v>0</v>
      </c>
      <c r="AK1520" s="87">
        <f t="shared" si="196"/>
        <v>30</v>
      </c>
      <c r="AL1520" s="87"/>
      <c r="AM1520" s="87">
        <f t="shared" si="197"/>
        <v>6</v>
      </c>
      <c r="AN1520" s="87">
        <f t="shared" si="193"/>
        <v>0</v>
      </c>
      <c r="AO1520" s="87">
        <f t="shared" si="198"/>
        <v>30</v>
      </c>
      <c r="AP1520" s="87">
        <v>31</v>
      </c>
      <c r="AQ1520" s="87">
        <v>30</v>
      </c>
      <c r="AR1520" s="87">
        <v>28</v>
      </c>
      <c r="AW1520" s="64" t="str">
        <f t="shared" si="199"/>
        <v>HAZİRAN 2026</v>
      </c>
      <c r="AX1520" s="89"/>
      <c r="AY1520" s="90"/>
      <c r="AZ1520" s="90" t="e">
        <f t="shared" si="194"/>
        <v>#N/A</v>
      </c>
    </row>
    <row r="1521" spans="1:52" ht="17.45" customHeight="1" x14ac:dyDescent="0.2">
      <c r="A1521" s="81">
        <v>1515</v>
      </c>
      <c r="B1521" s="82">
        <f>'!!!KATILIMCI LİSTESİ!!!'!C1516</f>
        <v>0</v>
      </c>
      <c r="C1521" s="83">
        <f>'!!!KATILIMCI LİSTESİ!!!'!B1516</f>
        <v>0</v>
      </c>
      <c r="D1521" s="84"/>
      <c r="E1521" s="84"/>
      <c r="F1521" s="84"/>
      <c r="G1521" s="84"/>
      <c r="H1521" s="84"/>
      <c r="I1521" s="84"/>
      <c r="J1521" s="84"/>
      <c r="K1521" s="84"/>
      <c r="L1521" s="84"/>
      <c r="M1521" s="84"/>
      <c r="N1521" s="84"/>
      <c r="O1521" s="84"/>
      <c r="P1521" s="84"/>
      <c r="Q1521" s="84"/>
      <c r="R1521" s="84"/>
      <c r="S1521" s="84"/>
      <c r="T1521" s="84"/>
      <c r="U1521" s="84"/>
      <c r="V1521" s="84"/>
      <c r="W1521" s="84"/>
      <c r="X1521" s="84"/>
      <c r="Y1521" s="84"/>
      <c r="Z1521" s="84"/>
      <c r="AA1521" s="84"/>
      <c r="AB1521" s="84"/>
      <c r="AC1521" s="84"/>
      <c r="AD1521" s="84"/>
      <c r="AE1521" s="84"/>
      <c r="AF1521" s="84"/>
      <c r="AG1521" s="84"/>
      <c r="AH1521" s="84"/>
      <c r="AI1521" s="85"/>
      <c r="AJ1521" s="86">
        <f t="shared" si="195"/>
        <v>0</v>
      </c>
      <c r="AK1521" s="87">
        <f t="shared" si="196"/>
        <v>30</v>
      </c>
      <c r="AL1521" s="87"/>
      <c r="AM1521" s="87">
        <f t="shared" si="197"/>
        <v>6</v>
      </c>
      <c r="AN1521" s="87">
        <f t="shared" si="193"/>
        <v>0</v>
      </c>
      <c r="AO1521" s="87">
        <f t="shared" si="198"/>
        <v>30</v>
      </c>
      <c r="AP1521" s="87">
        <v>31</v>
      </c>
      <c r="AQ1521" s="87">
        <v>30</v>
      </c>
      <c r="AR1521" s="87">
        <v>28</v>
      </c>
      <c r="AW1521" s="64" t="str">
        <f t="shared" si="199"/>
        <v>HAZİRAN 2026</v>
      </c>
      <c r="AX1521" s="89"/>
      <c r="AY1521" s="90"/>
      <c r="AZ1521" s="90" t="e">
        <f t="shared" si="194"/>
        <v>#N/A</v>
      </c>
    </row>
    <row r="1522" spans="1:52" ht="17.45" customHeight="1" x14ac:dyDescent="0.2">
      <c r="A1522" s="81">
        <v>1516</v>
      </c>
      <c r="B1522" s="82">
        <f>'!!!KATILIMCI LİSTESİ!!!'!C1517</f>
        <v>0</v>
      </c>
      <c r="C1522" s="83">
        <f>'!!!KATILIMCI LİSTESİ!!!'!B1517</f>
        <v>0</v>
      </c>
      <c r="D1522" s="84"/>
      <c r="E1522" s="84"/>
      <c r="F1522" s="84"/>
      <c r="G1522" s="84"/>
      <c r="H1522" s="84"/>
      <c r="I1522" s="84"/>
      <c r="J1522" s="84"/>
      <c r="K1522" s="84"/>
      <c r="L1522" s="84"/>
      <c r="M1522" s="84"/>
      <c r="N1522" s="84"/>
      <c r="O1522" s="84"/>
      <c r="P1522" s="84"/>
      <c r="Q1522" s="84"/>
      <c r="R1522" s="84"/>
      <c r="S1522" s="84"/>
      <c r="T1522" s="84"/>
      <c r="U1522" s="84"/>
      <c r="V1522" s="84"/>
      <c r="W1522" s="84"/>
      <c r="X1522" s="84"/>
      <c r="Y1522" s="84"/>
      <c r="Z1522" s="84"/>
      <c r="AA1522" s="84"/>
      <c r="AB1522" s="84"/>
      <c r="AC1522" s="84"/>
      <c r="AD1522" s="84"/>
      <c r="AE1522" s="84"/>
      <c r="AF1522" s="84"/>
      <c r="AG1522" s="84"/>
      <c r="AH1522" s="84"/>
      <c r="AI1522" s="85"/>
      <c r="AJ1522" s="86">
        <f t="shared" si="195"/>
        <v>0</v>
      </c>
      <c r="AK1522" s="87">
        <f t="shared" si="196"/>
        <v>30</v>
      </c>
      <c r="AL1522" s="87"/>
      <c r="AM1522" s="87">
        <f t="shared" si="197"/>
        <v>6</v>
      </c>
      <c r="AN1522" s="87">
        <f t="shared" si="193"/>
        <v>0</v>
      </c>
      <c r="AO1522" s="87">
        <f t="shared" si="198"/>
        <v>30</v>
      </c>
      <c r="AP1522" s="87">
        <v>31</v>
      </c>
      <c r="AQ1522" s="87">
        <v>30</v>
      </c>
      <c r="AR1522" s="87">
        <v>28</v>
      </c>
      <c r="AW1522" s="64" t="str">
        <f t="shared" si="199"/>
        <v>HAZİRAN 2026</v>
      </c>
      <c r="AX1522" s="89"/>
      <c r="AY1522" s="90"/>
      <c r="AZ1522" s="90" t="e">
        <f t="shared" si="194"/>
        <v>#N/A</v>
      </c>
    </row>
    <row r="1523" spans="1:52" ht="17.45" customHeight="1" x14ac:dyDescent="0.2">
      <c r="A1523" s="81">
        <v>1517</v>
      </c>
      <c r="B1523" s="82">
        <f>'!!!KATILIMCI LİSTESİ!!!'!C1518</f>
        <v>0</v>
      </c>
      <c r="C1523" s="83">
        <f>'!!!KATILIMCI LİSTESİ!!!'!B1518</f>
        <v>0</v>
      </c>
      <c r="D1523" s="84"/>
      <c r="E1523" s="84"/>
      <c r="F1523" s="84"/>
      <c r="G1523" s="84"/>
      <c r="H1523" s="84"/>
      <c r="I1523" s="84"/>
      <c r="J1523" s="84"/>
      <c r="K1523" s="84"/>
      <c r="L1523" s="84"/>
      <c r="M1523" s="84"/>
      <c r="N1523" s="84"/>
      <c r="O1523" s="84"/>
      <c r="P1523" s="84"/>
      <c r="Q1523" s="84"/>
      <c r="R1523" s="84"/>
      <c r="S1523" s="84"/>
      <c r="T1523" s="84"/>
      <c r="U1523" s="84"/>
      <c r="V1523" s="84"/>
      <c r="W1523" s="84"/>
      <c r="X1523" s="84"/>
      <c r="Y1523" s="84"/>
      <c r="Z1523" s="84"/>
      <c r="AA1523" s="84"/>
      <c r="AB1523" s="84"/>
      <c r="AC1523" s="84"/>
      <c r="AD1523" s="84"/>
      <c r="AE1523" s="84"/>
      <c r="AF1523" s="84"/>
      <c r="AG1523" s="84"/>
      <c r="AH1523" s="84"/>
      <c r="AI1523" s="85"/>
      <c r="AJ1523" s="86">
        <f t="shared" si="195"/>
        <v>0</v>
      </c>
      <c r="AK1523" s="87">
        <f t="shared" si="196"/>
        <v>30</v>
      </c>
      <c r="AL1523" s="87"/>
      <c r="AM1523" s="87">
        <f t="shared" si="197"/>
        <v>6</v>
      </c>
      <c r="AN1523" s="87">
        <f t="shared" si="193"/>
        <v>0</v>
      </c>
      <c r="AO1523" s="87">
        <f t="shared" si="198"/>
        <v>30</v>
      </c>
      <c r="AP1523" s="87">
        <v>31</v>
      </c>
      <c r="AQ1523" s="87">
        <v>30</v>
      </c>
      <c r="AR1523" s="87">
        <v>28</v>
      </c>
      <c r="AW1523" s="64" t="str">
        <f t="shared" si="199"/>
        <v>HAZİRAN 2026</v>
      </c>
      <c r="AX1523" s="89"/>
      <c r="AY1523" s="90"/>
      <c r="AZ1523" s="90" t="e">
        <f t="shared" si="194"/>
        <v>#N/A</v>
      </c>
    </row>
    <row r="1524" spans="1:52" ht="17.45" customHeight="1" x14ac:dyDescent="0.2">
      <c r="A1524" s="81">
        <v>1518</v>
      </c>
      <c r="B1524" s="82">
        <f>'!!!KATILIMCI LİSTESİ!!!'!C1519</f>
        <v>0</v>
      </c>
      <c r="C1524" s="83">
        <f>'!!!KATILIMCI LİSTESİ!!!'!B1519</f>
        <v>0</v>
      </c>
      <c r="D1524" s="84"/>
      <c r="E1524" s="84"/>
      <c r="F1524" s="84"/>
      <c r="G1524" s="84"/>
      <c r="H1524" s="84"/>
      <c r="I1524" s="84"/>
      <c r="J1524" s="84"/>
      <c r="K1524" s="84"/>
      <c r="L1524" s="84"/>
      <c r="M1524" s="84"/>
      <c r="N1524" s="84"/>
      <c r="O1524" s="84"/>
      <c r="P1524" s="84"/>
      <c r="Q1524" s="84"/>
      <c r="R1524" s="84"/>
      <c r="S1524" s="84"/>
      <c r="T1524" s="84"/>
      <c r="U1524" s="84"/>
      <c r="V1524" s="84"/>
      <c r="W1524" s="84"/>
      <c r="X1524" s="84"/>
      <c r="Y1524" s="84"/>
      <c r="Z1524" s="84"/>
      <c r="AA1524" s="84"/>
      <c r="AB1524" s="84"/>
      <c r="AC1524" s="84"/>
      <c r="AD1524" s="84"/>
      <c r="AE1524" s="84"/>
      <c r="AF1524" s="84"/>
      <c r="AG1524" s="84"/>
      <c r="AH1524" s="84"/>
      <c r="AI1524" s="85"/>
      <c r="AJ1524" s="86">
        <f t="shared" si="195"/>
        <v>0</v>
      </c>
      <c r="AK1524" s="87">
        <f t="shared" si="196"/>
        <v>30</v>
      </c>
      <c r="AL1524" s="87"/>
      <c r="AM1524" s="87">
        <f t="shared" si="197"/>
        <v>6</v>
      </c>
      <c r="AN1524" s="87">
        <f t="shared" si="193"/>
        <v>0</v>
      </c>
      <c r="AO1524" s="87">
        <f t="shared" si="198"/>
        <v>30</v>
      </c>
      <c r="AP1524" s="87">
        <v>31</v>
      </c>
      <c r="AQ1524" s="87">
        <v>30</v>
      </c>
      <c r="AR1524" s="87">
        <v>28</v>
      </c>
      <c r="AW1524" s="64" t="str">
        <f t="shared" si="199"/>
        <v>HAZİRAN 2026</v>
      </c>
      <c r="AX1524" s="89"/>
      <c r="AY1524" s="90"/>
      <c r="AZ1524" s="90" t="e">
        <f t="shared" si="194"/>
        <v>#N/A</v>
      </c>
    </row>
    <row r="1525" spans="1:52" ht="17.45" customHeight="1" x14ac:dyDescent="0.2">
      <c r="A1525" s="81">
        <v>1519</v>
      </c>
      <c r="B1525" s="82">
        <f>'!!!KATILIMCI LİSTESİ!!!'!C1520</f>
        <v>0</v>
      </c>
      <c r="C1525" s="83">
        <f>'!!!KATILIMCI LİSTESİ!!!'!B1520</f>
        <v>0</v>
      </c>
      <c r="D1525" s="84"/>
      <c r="E1525" s="84"/>
      <c r="F1525" s="84"/>
      <c r="G1525" s="84"/>
      <c r="H1525" s="84"/>
      <c r="I1525" s="84"/>
      <c r="J1525" s="84"/>
      <c r="K1525" s="84"/>
      <c r="L1525" s="84"/>
      <c r="M1525" s="84"/>
      <c r="N1525" s="84"/>
      <c r="O1525" s="84"/>
      <c r="P1525" s="84"/>
      <c r="Q1525" s="84"/>
      <c r="R1525" s="84"/>
      <c r="S1525" s="84"/>
      <c r="T1525" s="84"/>
      <c r="U1525" s="84"/>
      <c r="V1525" s="84"/>
      <c r="W1525" s="84"/>
      <c r="X1525" s="84"/>
      <c r="Y1525" s="84"/>
      <c r="Z1525" s="84"/>
      <c r="AA1525" s="84"/>
      <c r="AB1525" s="84"/>
      <c r="AC1525" s="84"/>
      <c r="AD1525" s="84"/>
      <c r="AE1525" s="84"/>
      <c r="AF1525" s="84"/>
      <c r="AG1525" s="84"/>
      <c r="AH1525" s="84"/>
      <c r="AI1525" s="85"/>
      <c r="AJ1525" s="86">
        <f t="shared" si="195"/>
        <v>0</v>
      </c>
      <c r="AK1525" s="87">
        <f t="shared" si="196"/>
        <v>30</v>
      </c>
      <c r="AL1525" s="87"/>
      <c r="AM1525" s="87">
        <f t="shared" si="197"/>
        <v>6</v>
      </c>
      <c r="AN1525" s="87">
        <f t="shared" si="193"/>
        <v>0</v>
      </c>
      <c r="AO1525" s="87">
        <f t="shared" si="198"/>
        <v>30</v>
      </c>
      <c r="AP1525" s="87">
        <v>31</v>
      </c>
      <c r="AQ1525" s="87">
        <v>30</v>
      </c>
      <c r="AR1525" s="87">
        <v>28</v>
      </c>
      <c r="AW1525" s="64" t="str">
        <f t="shared" si="199"/>
        <v>HAZİRAN 2026</v>
      </c>
      <c r="AX1525" s="89"/>
      <c r="AY1525" s="90"/>
      <c r="AZ1525" s="90" t="e">
        <f t="shared" si="194"/>
        <v>#N/A</v>
      </c>
    </row>
    <row r="1526" spans="1:52" ht="17.45" customHeight="1" x14ac:dyDescent="0.2">
      <c r="A1526" s="81">
        <v>1520</v>
      </c>
      <c r="B1526" s="82">
        <f>'!!!KATILIMCI LİSTESİ!!!'!C1521</f>
        <v>0</v>
      </c>
      <c r="C1526" s="83">
        <f>'!!!KATILIMCI LİSTESİ!!!'!B1521</f>
        <v>0</v>
      </c>
      <c r="D1526" s="84"/>
      <c r="E1526" s="84"/>
      <c r="F1526" s="84"/>
      <c r="G1526" s="84"/>
      <c r="H1526" s="84"/>
      <c r="I1526" s="84"/>
      <c r="J1526" s="84"/>
      <c r="K1526" s="84"/>
      <c r="L1526" s="84"/>
      <c r="M1526" s="84"/>
      <c r="N1526" s="84"/>
      <c r="O1526" s="84"/>
      <c r="P1526" s="84"/>
      <c r="Q1526" s="84"/>
      <c r="R1526" s="84"/>
      <c r="S1526" s="84"/>
      <c r="T1526" s="84"/>
      <c r="U1526" s="84"/>
      <c r="V1526" s="84"/>
      <c r="W1526" s="84"/>
      <c r="X1526" s="84"/>
      <c r="Y1526" s="84"/>
      <c r="Z1526" s="84"/>
      <c r="AA1526" s="84"/>
      <c r="AB1526" s="84"/>
      <c r="AC1526" s="84"/>
      <c r="AD1526" s="84"/>
      <c r="AE1526" s="84"/>
      <c r="AF1526" s="84"/>
      <c r="AG1526" s="84"/>
      <c r="AH1526" s="84"/>
      <c r="AI1526" s="85"/>
      <c r="AJ1526" s="86">
        <f t="shared" si="195"/>
        <v>0</v>
      </c>
      <c r="AK1526" s="87">
        <f t="shared" si="196"/>
        <v>30</v>
      </c>
      <c r="AL1526" s="87"/>
      <c r="AM1526" s="87">
        <f t="shared" si="197"/>
        <v>6</v>
      </c>
      <c r="AN1526" s="87">
        <f t="shared" si="193"/>
        <v>0</v>
      </c>
      <c r="AO1526" s="87">
        <f t="shared" si="198"/>
        <v>30</v>
      </c>
      <c r="AP1526" s="87">
        <v>31</v>
      </c>
      <c r="AQ1526" s="87">
        <v>30</v>
      </c>
      <c r="AR1526" s="87">
        <v>28</v>
      </c>
      <c r="AW1526" s="64" t="str">
        <f t="shared" si="199"/>
        <v>HAZİRAN 2026</v>
      </c>
      <c r="AX1526" s="89"/>
      <c r="AY1526" s="90"/>
      <c r="AZ1526" s="90" t="e">
        <f t="shared" si="194"/>
        <v>#N/A</v>
      </c>
    </row>
    <row r="1527" spans="1:52" ht="17.45" customHeight="1" x14ac:dyDescent="0.2">
      <c r="A1527" s="81">
        <v>1521</v>
      </c>
      <c r="B1527" s="82">
        <f>'!!!KATILIMCI LİSTESİ!!!'!C1522</f>
        <v>0</v>
      </c>
      <c r="C1527" s="83">
        <f>'!!!KATILIMCI LİSTESİ!!!'!B1522</f>
        <v>0</v>
      </c>
      <c r="D1527" s="84"/>
      <c r="E1527" s="84"/>
      <c r="F1527" s="84"/>
      <c r="G1527" s="84"/>
      <c r="H1527" s="84"/>
      <c r="I1527" s="84"/>
      <c r="J1527" s="84"/>
      <c r="K1527" s="84"/>
      <c r="L1527" s="84"/>
      <c r="M1527" s="84"/>
      <c r="N1527" s="84"/>
      <c r="O1527" s="84"/>
      <c r="P1527" s="84"/>
      <c r="Q1527" s="84"/>
      <c r="R1527" s="84"/>
      <c r="S1527" s="84"/>
      <c r="T1527" s="84"/>
      <c r="U1527" s="84"/>
      <c r="V1527" s="84"/>
      <c r="W1527" s="84"/>
      <c r="X1527" s="84"/>
      <c r="Y1527" s="84"/>
      <c r="Z1527" s="84"/>
      <c r="AA1527" s="84"/>
      <c r="AB1527" s="84"/>
      <c r="AC1527" s="84"/>
      <c r="AD1527" s="84"/>
      <c r="AE1527" s="84"/>
      <c r="AF1527" s="84"/>
      <c r="AG1527" s="84"/>
      <c r="AH1527" s="84"/>
      <c r="AI1527" s="85"/>
      <c r="AJ1527" s="86">
        <f t="shared" si="195"/>
        <v>0</v>
      </c>
      <c r="AK1527" s="87">
        <f t="shared" si="196"/>
        <v>30</v>
      </c>
      <c r="AL1527" s="87"/>
      <c r="AM1527" s="87">
        <f t="shared" si="197"/>
        <v>6</v>
      </c>
      <c r="AN1527" s="87">
        <f t="shared" si="193"/>
        <v>0</v>
      </c>
      <c r="AO1527" s="87">
        <f t="shared" si="198"/>
        <v>30</v>
      </c>
      <c r="AP1527" s="87">
        <v>31</v>
      </c>
      <c r="AQ1527" s="87">
        <v>30</v>
      </c>
      <c r="AR1527" s="87">
        <v>28</v>
      </c>
      <c r="AW1527" s="64" t="str">
        <f t="shared" si="199"/>
        <v>HAZİRAN 2026</v>
      </c>
      <c r="AX1527" s="89"/>
      <c r="AY1527" s="90"/>
      <c r="AZ1527" s="90" t="e">
        <f t="shared" si="194"/>
        <v>#N/A</v>
      </c>
    </row>
    <row r="1528" spans="1:52" ht="17.45" customHeight="1" x14ac:dyDescent="0.2">
      <c r="A1528" s="81">
        <v>1522</v>
      </c>
      <c r="B1528" s="82">
        <f>'!!!KATILIMCI LİSTESİ!!!'!C1523</f>
        <v>0</v>
      </c>
      <c r="C1528" s="83">
        <f>'!!!KATILIMCI LİSTESİ!!!'!B1523</f>
        <v>0</v>
      </c>
      <c r="D1528" s="84"/>
      <c r="E1528" s="84"/>
      <c r="F1528" s="84"/>
      <c r="G1528" s="84"/>
      <c r="H1528" s="84"/>
      <c r="I1528" s="84"/>
      <c r="J1528" s="84"/>
      <c r="K1528" s="84"/>
      <c r="L1528" s="84"/>
      <c r="M1528" s="84"/>
      <c r="N1528" s="84"/>
      <c r="O1528" s="84"/>
      <c r="P1528" s="84"/>
      <c r="Q1528" s="84"/>
      <c r="R1528" s="84"/>
      <c r="S1528" s="84"/>
      <c r="T1528" s="84"/>
      <c r="U1528" s="84"/>
      <c r="V1528" s="84"/>
      <c r="W1528" s="84"/>
      <c r="X1528" s="84"/>
      <c r="Y1528" s="84"/>
      <c r="Z1528" s="84"/>
      <c r="AA1528" s="84"/>
      <c r="AB1528" s="84"/>
      <c r="AC1528" s="84"/>
      <c r="AD1528" s="84"/>
      <c r="AE1528" s="84"/>
      <c r="AF1528" s="84"/>
      <c r="AG1528" s="84"/>
      <c r="AH1528" s="84"/>
      <c r="AI1528" s="85"/>
      <c r="AJ1528" s="86">
        <f t="shared" si="195"/>
        <v>0</v>
      </c>
      <c r="AK1528" s="87">
        <f t="shared" si="196"/>
        <v>30</v>
      </c>
      <c r="AL1528" s="87"/>
      <c r="AM1528" s="87">
        <f t="shared" si="197"/>
        <v>6</v>
      </c>
      <c r="AN1528" s="87">
        <f t="shared" si="193"/>
        <v>0</v>
      </c>
      <c r="AO1528" s="87">
        <f t="shared" si="198"/>
        <v>30</v>
      </c>
      <c r="AP1528" s="87">
        <v>31</v>
      </c>
      <c r="AQ1528" s="87">
        <v>30</v>
      </c>
      <c r="AR1528" s="87">
        <v>28</v>
      </c>
      <c r="AW1528" s="64" t="str">
        <f t="shared" si="199"/>
        <v>HAZİRAN 2026</v>
      </c>
      <c r="AX1528" s="89"/>
      <c r="AY1528" s="90"/>
      <c r="AZ1528" s="90" t="e">
        <f t="shared" si="194"/>
        <v>#N/A</v>
      </c>
    </row>
    <row r="1529" spans="1:52" ht="17.45" customHeight="1" x14ac:dyDescent="0.2">
      <c r="A1529" s="81">
        <v>1523</v>
      </c>
      <c r="B1529" s="82">
        <f>'!!!KATILIMCI LİSTESİ!!!'!C1524</f>
        <v>0</v>
      </c>
      <c r="C1529" s="83">
        <f>'!!!KATILIMCI LİSTESİ!!!'!B1524</f>
        <v>0</v>
      </c>
      <c r="D1529" s="84"/>
      <c r="E1529" s="84"/>
      <c r="F1529" s="84"/>
      <c r="G1529" s="84"/>
      <c r="H1529" s="84"/>
      <c r="I1529" s="84"/>
      <c r="J1529" s="84"/>
      <c r="K1529" s="84"/>
      <c r="L1529" s="84"/>
      <c r="M1529" s="84"/>
      <c r="N1529" s="84"/>
      <c r="O1529" s="84"/>
      <c r="P1529" s="84"/>
      <c r="Q1529" s="84"/>
      <c r="R1529" s="84"/>
      <c r="S1529" s="84"/>
      <c r="T1529" s="84"/>
      <c r="U1529" s="84"/>
      <c r="V1529" s="84"/>
      <c r="W1529" s="84"/>
      <c r="X1529" s="84"/>
      <c r="Y1529" s="84"/>
      <c r="Z1529" s="84"/>
      <c r="AA1529" s="84"/>
      <c r="AB1529" s="84"/>
      <c r="AC1529" s="84"/>
      <c r="AD1529" s="84"/>
      <c r="AE1529" s="84"/>
      <c r="AF1529" s="84"/>
      <c r="AG1529" s="84"/>
      <c r="AH1529" s="84"/>
      <c r="AI1529" s="85"/>
      <c r="AJ1529" s="86">
        <f t="shared" si="195"/>
        <v>0</v>
      </c>
      <c r="AK1529" s="87">
        <f t="shared" si="196"/>
        <v>30</v>
      </c>
      <c r="AL1529" s="87"/>
      <c r="AM1529" s="87">
        <f t="shared" si="197"/>
        <v>6</v>
      </c>
      <c r="AN1529" s="87">
        <f t="shared" si="193"/>
        <v>0</v>
      </c>
      <c r="AO1529" s="87">
        <f t="shared" si="198"/>
        <v>30</v>
      </c>
      <c r="AP1529" s="87">
        <v>31</v>
      </c>
      <c r="AQ1529" s="87">
        <v>30</v>
      </c>
      <c r="AR1529" s="87">
        <v>28</v>
      </c>
      <c r="AW1529" s="64" t="str">
        <f t="shared" si="199"/>
        <v>HAZİRAN 2026</v>
      </c>
      <c r="AX1529" s="89"/>
      <c r="AY1529" s="90"/>
      <c r="AZ1529" s="90" t="e">
        <f t="shared" si="194"/>
        <v>#N/A</v>
      </c>
    </row>
    <row r="1530" spans="1:52" ht="17.45" customHeight="1" x14ac:dyDescent="0.2">
      <c r="A1530" s="81">
        <v>1524</v>
      </c>
      <c r="B1530" s="82">
        <f>'!!!KATILIMCI LİSTESİ!!!'!C1525</f>
        <v>0</v>
      </c>
      <c r="C1530" s="83">
        <f>'!!!KATILIMCI LİSTESİ!!!'!B1525</f>
        <v>0</v>
      </c>
      <c r="D1530" s="84"/>
      <c r="E1530" s="84"/>
      <c r="F1530" s="84"/>
      <c r="G1530" s="84"/>
      <c r="H1530" s="84"/>
      <c r="I1530" s="84"/>
      <c r="J1530" s="84"/>
      <c r="K1530" s="84"/>
      <c r="L1530" s="84"/>
      <c r="M1530" s="84"/>
      <c r="N1530" s="84"/>
      <c r="O1530" s="84"/>
      <c r="P1530" s="84"/>
      <c r="Q1530" s="84"/>
      <c r="R1530" s="84"/>
      <c r="S1530" s="84"/>
      <c r="T1530" s="84"/>
      <c r="U1530" s="84"/>
      <c r="V1530" s="84"/>
      <c r="W1530" s="84"/>
      <c r="X1530" s="84"/>
      <c r="Y1530" s="84"/>
      <c r="Z1530" s="84"/>
      <c r="AA1530" s="84"/>
      <c r="AB1530" s="84"/>
      <c r="AC1530" s="84"/>
      <c r="AD1530" s="84"/>
      <c r="AE1530" s="84"/>
      <c r="AF1530" s="84"/>
      <c r="AG1530" s="84"/>
      <c r="AH1530" s="84"/>
      <c r="AI1530" s="85"/>
      <c r="AJ1530" s="86">
        <f t="shared" si="195"/>
        <v>0</v>
      </c>
      <c r="AK1530" s="87">
        <f t="shared" si="196"/>
        <v>30</v>
      </c>
      <c r="AL1530" s="87"/>
      <c r="AM1530" s="87">
        <f t="shared" si="197"/>
        <v>6</v>
      </c>
      <c r="AN1530" s="87">
        <f t="shared" si="193"/>
        <v>0</v>
      </c>
      <c r="AO1530" s="87">
        <f t="shared" si="198"/>
        <v>30</v>
      </c>
      <c r="AP1530" s="87">
        <v>31</v>
      </c>
      <c r="AQ1530" s="87">
        <v>30</v>
      </c>
      <c r="AR1530" s="87">
        <v>28</v>
      </c>
      <c r="AW1530" s="64" t="str">
        <f t="shared" si="199"/>
        <v>HAZİRAN 2026</v>
      </c>
      <c r="AX1530" s="89"/>
      <c r="AY1530" s="90"/>
      <c r="AZ1530" s="90" t="e">
        <f t="shared" si="194"/>
        <v>#N/A</v>
      </c>
    </row>
    <row r="1531" spans="1:52" ht="17.45" customHeight="1" x14ac:dyDescent="0.2">
      <c r="A1531" s="81">
        <v>1525</v>
      </c>
      <c r="B1531" s="82">
        <f>'!!!KATILIMCI LİSTESİ!!!'!C1526</f>
        <v>0</v>
      </c>
      <c r="C1531" s="83">
        <f>'!!!KATILIMCI LİSTESİ!!!'!B1526</f>
        <v>0</v>
      </c>
      <c r="D1531" s="84"/>
      <c r="E1531" s="84"/>
      <c r="F1531" s="84"/>
      <c r="G1531" s="84"/>
      <c r="H1531" s="84"/>
      <c r="I1531" s="84"/>
      <c r="J1531" s="84"/>
      <c r="K1531" s="84"/>
      <c r="L1531" s="84"/>
      <c r="M1531" s="84"/>
      <c r="N1531" s="84"/>
      <c r="O1531" s="84"/>
      <c r="P1531" s="84"/>
      <c r="Q1531" s="84"/>
      <c r="R1531" s="84"/>
      <c r="S1531" s="84"/>
      <c r="T1531" s="84"/>
      <c r="U1531" s="84"/>
      <c r="V1531" s="84"/>
      <c r="W1531" s="84"/>
      <c r="X1531" s="84"/>
      <c r="Y1531" s="84"/>
      <c r="Z1531" s="84"/>
      <c r="AA1531" s="84"/>
      <c r="AB1531" s="84"/>
      <c r="AC1531" s="84"/>
      <c r="AD1531" s="84"/>
      <c r="AE1531" s="84"/>
      <c r="AF1531" s="84"/>
      <c r="AG1531" s="84"/>
      <c r="AH1531" s="84"/>
      <c r="AI1531" s="85"/>
      <c r="AJ1531" s="86">
        <f t="shared" si="195"/>
        <v>0</v>
      </c>
      <c r="AK1531" s="87">
        <f t="shared" si="196"/>
        <v>30</v>
      </c>
      <c r="AL1531" s="87"/>
      <c r="AM1531" s="87">
        <f t="shared" si="197"/>
        <v>6</v>
      </c>
      <c r="AN1531" s="87">
        <f t="shared" si="193"/>
        <v>0</v>
      </c>
      <c r="AO1531" s="87">
        <f t="shared" si="198"/>
        <v>30</v>
      </c>
      <c r="AP1531" s="87">
        <v>31</v>
      </c>
      <c r="AQ1531" s="87">
        <v>30</v>
      </c>
      <c r="AR1531" s="87">
        <v>28</v>
      </c>
      <c r="AW1531" s="64" t="str">
        <f t="shared" si="199"/>
        <v>HAZİRAN 2026</v>
      </c>
      <c r="AX1531" s="89"/>
      <c r="AY1531" s="90"/>
      <c r="AZ1531" s="90" t="e">
        <f t="shared" si="194"/>
        <v>#N/A</v>
      </c>
    </row>
    <row r="1532" spans="1:52" ht="17.45" customHeight="1" x14ac:dyDescent="0.2">
      <c r="A1532" s="81">
        <v>1526</v>
      </c>
      <c r="B1532" s="82">
        <f>'!!!KATILIMCI LİSTESİ!!!'!C1527</f>
        <v>0</v>
      </c>
      <c r="C1532" s="83">
        <f>'!!!KATILIMCI LİSTESİ!!!'!B1527</f>
        <v>0</v>
      </c>
      <c r="D1532" s="84"/>
      <c r="E1532" s="84"/>
      <c r="F1532" s="84"/>
      <c r="G1532" s="84"/>
      <c r="H1532" s="84"/>
      <c r="I1532" s="84"/>
      <c r="J1532" s="84"/>
      <c r="K1532" s="84"/>
      <c r="L1532" s="84"/>
      <c r="M1532" s="84"/>
      <c r="N1532" s="84"/>
      <c r="O1532" s="84"/>
      <c r="P1532" s="84"/>
      <c r="Q1532" s="84"/>
      <c r="R1532" s="84"/>
      <c r="S1532" s="84"/>
      <c r="T1532" s="84"/>
      <c r="U1532" s="84"/>
      <c r="V1532" s="84"/>
      <c r="W1532" s="84"/>
      <c r="X1532" s="84"/>
      <c r="Y1532" s="84"/>
      <c r="Z1532" s="84"/>
      <c r="AA1532" s="84"/>
      <c r="AB1532" s="84"/>
      <c r="AC1532" s="84"/>
      <c r="AD1532" s="84"/>
      <c r="AE1532" s="84"/>
      <c r="AF1532" s="84"/>
      <c r="AG1532" s="84"/>
      <c r="AH1532" s="84"/>
      <c r="AI1532" s="85"/>
      <c r="AJ1532" s="86">
        <f t="shared" si="195"/>
        <v>0</v>
      </c>
      <c r="AK1532" s="87">
        <f t="shared" si="196"/>
        <v>30</v>
      </c>
      <c r="AL1532" s="87"/>
      <c r="AM1532" s="87">
        <f t="shared" si="197"/>
        <v>6</v>
      </c>
      <c r="AN1532" s="87">
        <f t="shared" si="193"/>
        <v>0</v>
      </c>
      <c r="AO1532" s="87">
        <f t="shared" si="198"/>
        <v>30</v>
      </c>
      <c r="AP1532" s="87">
        <v>31</v>
      </c>
      <c r="AQ1532" s="87">
        <v>30</v>
      </c>
      <c r="AR1532" s="87">
        <v>28</v>
      </c>
      <c r="AW1532" s="64" t="str">
        <f t="shared" si="199"/>
        <v>HAZİRAN 2026</v>
      </c>
      <c r="AX1532" s="89"/>
      <c r="AY1532" s="90"/>
      <c r="AZ1532" s="90" t="e">
        <f t="shared" si="194"/>
        <v>#N/A</v>
      </c>
    </row>
    <row r="1533" spans="1:52" ht="17.45" customHeight="1" x14ac:dyDescent="0.2">
      <c r="A1533" s="81">
        <v>1527</v>
      </c>
      <c r="B1533" s="82">
        <f>'!!!KATILIMCI LİSTESİ!!!'!C1528</f>
        <v>0</v>
      </c>
      <c r="C1533" s="83">
        <f>'!!!KATILIMCI LİSTESİ!!!'!B1528</f>
        <v>0</v>
      </c>
      <c r="D1533" s="84"/>
      <c r="E1533" s="84"/>
      <c r="F1533" s="84"/>
      <c r="G1533" s="84"/>
      <c r="H1533" s="84"/>
      <c r="I1533" s="84"/>
      <c r="J1533" s="84"/>
      <c r="K1533" s="84"/>
      <c r="L1533" s="84"/>
      <c r="M1533" s="84"/>
      <c r="N1533" s="84"/>
      <c r="O1533" s="84"/>
      <c r="P1533" s="84"/>
      <c r="Q1533" s="84"/>
      <c r="R1533" s="84"/>
      <c r="S1533" s="84"/>
      <c r="T1533" s="84"/>
      <c r="U1533" s="84"/>
      <c r="V1533" s="84"/>
      <c r="W1533" s="84"/>
      <c r="X1533" s="84"/>
      <c r="Y1533" s="84"/>
      <c r="Z1533" s="84"/>
      <c r="AA1533" s="84"/>
      <c r="AB1533" s="84"/>
      <c r="AC1533" s="84"/>
      <c r="AD1533" s="84"/>
      <c r="AE1533" s="84"/>
      <c r="AF1533" s="84"/>
      <c r="AG1533" s="84"/>
      <c r="AH1533" s="84"/>
      <c r="AI1533" s="85"/>
      <c r="AJ1533" s="86">
        <f t="shared" si="195"/>
        <v>0</v>
      </c>
      <c r="AK1533" s="87">
        <f t="shared" si="196"/>
        <v>30</v>
      </c>
      <c r="AL1533" s="87"/>
      <c r="AM1533" s="87">
        <f t="shared" si="197"/>
        <v>6</v>
      </c>
      <c r="AN1533" s="87">
        <f t="shared" si="193"/>
        <v>0</v>
      </c>
      <c r="AO1533" s="87">
        <f t="shared" si="198"/>
        <v>30</v>
      </c>
      <c r="AP1533" s="87">
        <v>31</v>
      </c>
      <c r="AQ1533" s="87">
        <v>30</v>
      </c>
      <c r="AR1533" s="87">
        <v>28</v>
      </c>
      <c r="AW1533" s="64" t="str">
        <f t="shared" si="199"/>
        <v>HAZİRAN 2026</v>
      </c>
      <c r="AX1533" s="89"/>
      <c r="AY1533" s="90"/>
      <c r="AZ1533" s="90" t="e">
        <f t="shared" si="194"/>
        <v>#N/A</v>
      </c>
    </row>
    <row r="1534" spans="1:52" ht="17.45" customHeight="1" x14ac:dyDescent="0.2">
      <c r="A1534" s="81">
        <v>1528</v>
      </c>
      <c r="B1534" s="82">
        <f>'!!!KATILIMCI LİSTESİ!!!'!C1529</f>
        <v>0</v>
      </c>
      <c r="C1534" s="83">
        <f>'!!!KATILIMCI LİSTESİ!!!'!B1529</f>
        <v>0</v>
      </c>
      <c r="D1534" s="84"/>
      <c r="E1534" s="84"/>
      <c r="F1534" s="84"/>
      <c r="G1534" s="84"/>
      <c r="H1534" s="84"/>
      <c r="I1534" s="84"/>
      <c r="J1534" s="84"/>
      <c r="K1534" s="84"/>
      <c r="L1534" s="84"/>
      <c r="M1534" s="84"/>
      <c r="N1534" s="84"/>
      <c r="O1534" s="84"/>
      <c r="P1534" s="84"/>
      <c r="Q1534" s="84"/>
      <c r="R1534" s="84"/>
      <c r="S1534" s="84"/>
      <c r="T1534" s="84"/>
      <c r="U1534" s="84"/>
      <c r="V1534" s="84"/>
      <c r="W1534" s="84"/>
      <c r="X1534" s="84"/>
      <c r="Y1534" s="84"/>
      <c r="Z1534" s="84"/>
      <c r="AA1534" s="84"/>
      <c r="AB1534" s="84"/>
      <c r="AC1534" s="84"/>
      <c r="AD1534" s="84"/>
      <c r="AE1534" s="84"/>
      <c r="AF1534" s="84"/>
      <c r="AG1534" s="84"/>
      <c r="AH1534" s="84"/>
      <c r="AI1534" s="85"/>
      <c r="AJ1534" s="86">
        <f t="shared" si="195"/>
        <v>0</v>
      </c>
      <c r="AK1534" s="87">
        <f t="shared" si="196"/>
        <v>30</v>
      </c>
      <c r="AL1534" s="87"/>
      <c r="AM1534" s="87">
        <f t="shared" si="197"/>
        <v>6</v>
      </c>
      <c r="AN1534" s="87">
        <f t="shared" si="193"/>
        <v>0</v>
      </c>
      <c r="AO1534" s="87">
        <f t="shared" si="198"/>
        <v>30</v>
      </c>
      <c r="AP1534" s="87">
        <v>31</v>
      </c>
      <c r="AQ1534" s="87">
        <v>30</v>
      </c>
      <c r="AR1534" s="87">
        <v>28</v>
      </c>
      <c r="AW1534" s="64" t="str">
        <f t="shared" si="199"/>
        <v>HAZİRAN 2026</v>
      </c>
      <c r="AX1534" s="89"/>
      <c r="AY1534" s="90"/>
      <c r="AZ1534" s="90" t="e">
        <f t="shared" si="194"/>
        <v>#N/A</v>
      </c>
    </row>
    <row r="1535" spans="1:52" ht="17.45" customHeight="1" x14ac:dyDescent="0.2">
      <c r="A1535" s="81">
        <v>1529</v>
      </c>
      <c r="B1535" s="82">
        <f>'!!!KATILIMCI LİSTESİ!!!'!C1530</f>
        <v>0</v>
      </c>
      <c r="C1535" s="83">
        <f>'!!!KATILIMCI LİSTESİ!!!'!B1530</f>
        <v>0</v>
      </c>
      <c r="D1535" s="84"/>
      <c r="E1535" s="84"/>
      <c r="F1535" s="84"/>
      <c r="G1535" s="84"/>
      <c r="H1535" s="84"/>
      <c r="I1535" s="84"/>
      <c r="J1535" s="84"/>
      <c r="K1535" s="84"/>
      <c r="L1535" s="84"/>
      <c r="M1535" s="84"/>
      <c r="N1535" s="84"/>
      <c r="O1535" s="84"/>
      <c r="P1535" s="84"/>
      <c r="Q1535" s="84"/>
      <c r="R1535" s="84"/>
      <c r="S1535" s="84"/>
      <c r="T1535" s="84"/>
      <c r="U1535" s="84"/>
      <c r="V1535" s="84"/>
      <c r="W1535" s="84"/>
      <c r="X1535" s="84"/>
      <c r="Y1535" s="84"/>
      <c r="Z1535" s="84"/>
      <c r="AA1535" s="84"/>
      <c r="AB1535" s="84"/>
      <c r="AC1535" s="84"/>
      <c r="AD1535" s="84"/>
      <c r="AE1535" s="84"/>
      <c r="AF1535" s="84"/>
      <c r="AG1535" s="84"/>
      <c r="AH1535" s="84"/>
      <c r="AI1535" s="85"/>
      <c r="AJ1535" s="86">
        <f t="shared" si="195"/>
        <v>0</v>
      </c>
      <c r="AK1535" s="87">
        <f t="shared" si="196"/>
        <v>30</v>
      </c>
      <c r="AL1535" s="87"/>
      <c r="AM1535" s="87">
        <f t="shared" si="197"/>
        <v>6</v>
      </c>
      <c r="AN1535" s="87">
        <f t="shared" si="193"/>
        <v>0</v>
      </c>
      <c r="AO1535" s="87">
        <f t="shared" si="198"/>
        <v>30</v>
      </c>
      <c r="AP1535" s="87">
        <v>31</v>
      </c>
      <c r="AQ1535" s="87">
        <v>30</v>
      </c>
      <c r="AR1535" s="87">
        <v>28</v>
      </c>
      <c r="AW1535" s="64" t="str">
        <f t="shared" si="199"/>
        <v>HAZİRAN 2026</v>
      </c>
      <c r="AX1535" s="89"/>
      <c r="AY1535" s="90"/>
      <c r="AZ1535" s="90" t="e">
        <f t="shared" si="194"/>
        <v>#N/A</v>
      </c>
    </row>
    <row r="1536" spans="1:52" ht="17.45" customHeight="1" x14ac:dyDescent="0.2">
      <c r="A1536" s="81">
        <v>1530</v>
      </c>
      <c r="B1536" s="82">
        <f>'!!!KATILIMCI LİSTESİ!!!'!C1531</f>
        <v>0</v>
      </c>
      <c r="C1536" s="83">
        <f>'!!!KATILIMCI LİSTESİ!!!'!B1531</f>
        <v>0</v>
      </c>
      <c r="D1536" s="84"/>
      <c r="E1536" s="84"/>
      <c r="F1536" s="84"/>
      <c r="G1536" s="84"/>
      <c r="H1536" s="84"/>
      <c r="I1536" s="84"/>
      <c r="J1536" s="84"/>
      <c r="K1536" s="84"/>
      <c r="L1536" s="84"/>
      <c r="M1536" s="84"/>
      <c r="N1536" s="84"/>
      <c r="O1536" s="84"/>
      <c r="P1536" s="84"/>
      <c r="Q1536" s="84"/>
      <c r="R1536" s="84"/>
      <c r="S1536" s="84"/>
      <c r="T1536" s="84"/>
      <c r="U1536" s="84"/>
      <c r="V1536" s="84"/>
      <c r="W1536" s="84"/>
      <c r="X1536" s="84"/>
      <c r="Y1536" s="84"/>
      <c r="Z1536" s="84"/>
      <c r="AA1536" s="84"/>
      <c r="AB1536" s="84"/>
      <c r="AC1536" s="84"/>
      <c r="AD1536" s="84"/>
      <c r="AE1536" s="84"/>
      <c r="AF1536" s="84"/>
      <c r="AG1536" s="84"/>
      <c r="AH1536" s="84"/>
      <c r="AI1536" s="85"/>
      <c r="AJ1536" s="86">
        <f t="shared" si="195"/>
        <v>0</v>
      </c>
      <c r="AK1536" s="87">
        <f t="shared" si="196"/>
        <v>30</v>
      </c>
      <c r="AL1536" s="87"/>
      <c r="AM1536" s="87">
        <f t="shared" si="197"/>
        <v>6</v>
      </c>
      <c r="AN1536" s="87">
        <f t="shared" si="193"/>
        <v>0</v>
      </c>
      <c r="AO1536" s="87">
        <f t="shared" si="198"/>
        <v>30</v>
      </c>
      <c r="AP1536" s="87">
        <v>31</v>
      </c>
      <c r="AQ1536" s="87">
        <v>30</v>
      </c>
      <c r="AR1536" s="87">
        <v>28</v>
      </c>
      <c r="AW1536" s="64" t="str">
        <f t="shared" si="199"/>
        <v>HAZİRAN 2026</v>
      </c>
      <c r="AX1536" s="89"/>
      <c r="AY1536" s="90"/>
      <c r="AZ1536" s="90" t="e">
        <f t="shared" si="194"/>
        <v>#N/A</v>
      </c>
    </row>
    <row r="1537" spans="1:52" ht="17.45" customHeight="1" x14ac:dyDescent="0.2">
      <c r="A1537" s="81">
        <v>1531</v>
      </c>
      <c r="B1537" s="82">
        <f>'!!!KATILIMCI LİSTESİ!!!'!C1532</f>
        <v>0</v>
      </c>
      <c r="C1537" s="83">
        <f>'!!!KATILIMCI LİSTESİ!!!'!B1532</f>
        <v>0</v>
      </c>
      <c r="D1537" s="84"/>
      <c r="E1537" s="84"/>
      <c r="F1537" s="84"/>
      <c r="G1537" s="84"/>
      <c r="H1537" s="84"/>
      <c r="I1537" s="84"/>
      <c r="J1537" s="84"/>
      <c r="K1537" s="84"/>
      <c r="L1537" s="84"/>
      <c r="M1537" s="84"/>
      <c r="N1537" s="84"/>
      <c r="O1537" s="84"/>
      <c r="P1537" s="84"/>
      <c r="Q1537" s="84"/>
      <c r="R1537" s="84"/>
      <c r="S1537" s="84"/>
      <c r="T1537" s="84"/>
      <c r="U1537" s="84"/>
      <c r="V1537" s="84"/>
      <c r="W1537" s="84"/>
      <c r="X1537" s="84"/>
      <c r="Y1537" s="84"/>
      <c r="Z1537" s="84"/>
      <c r="AA1537" s="84"/>
      <c r="AB1537" s="84"/>
      <c r="AC1537" s="84"/>
      <c r="AD1537" s="84"/>
      <c r="AE1537" s="84"/>
      <c r="AF1537" s="84"/>
      <c r="AG1537" s="84"/>
      <c r="AH1537" s="84"/>
      <c r="AI1537" s="85"/>
      <c r="AJ1537" s="86">
        <f t="shared" si="195"/>
        <v>0</v>
      </c>
      <c r="AK1537" s="87">
        <f t="shared" si="196"/>
        <v>30</v>
      </c>
      <c r="AL1537" s="87"/>
      <c r="AM1537" s="87">
        <f t="shared" si="197"/>
        <v>6</v>
      </c>
      <c r="AN1537" s="87">
        <f t="shared" si="193"/>
        <v>0</v>
      </c>
      <c r="AO1537" s="87">
        <f t="shared" si="198"/>
        <v>30</v>
      </c>
      <c r="AP1537" s="87">
        <v>31</v>
      </c>
      <c r="AQ1537" s="87">
        <v>30</v>
      </c>
      <c r="AR1537" s="87">
        <v>28</v>
      </c>
      <c r="AW1537" s="64" t="str">
        <f t="shared" si="199"/>
        <v>HAZİRAN 2026</v>
      </c>
      <c r="AX1537" s="89"/>
      <c r="AY1537" s="90"/>
      <c r="AZ1537" s="90" t="e">
        <f t="shared" si="194"/>
        <v>#N/A</v>
      </c>
    </row>
    <row r="1538" spans="1:52" ht="17.45" customHeight="1" x14ac:dyDescent="0.2">
      <c r="A1538" s="81">
        <v>1532</v>
      </c>
      <c r="B1538" s="82">
        <f>'!!!KATILIMCI LİSTESİ!!!'!C1533</f>
        <v>0</v>
      </c>
      <c r="C1538" s="83">
        <f>'!!!KATILIMCI LİSTESİ!!!'!B1533</f>
        <v>0</v>
      </c>
      <c r="D1538" s="84"/>
      <c r="E1538" s="84"/>
      <c r="F1538" s="84"/>
      <c r="G1538" s="84"/>
      <c r="H1538" s="84"/>
      <c r="I1538" s="84"/>
      <c r="J1538" s="84"/>
      <c r="K1538" s="84"/>
      <c r="L1538" s="84"/>
      <c r="M1538" s="84"/>
      <c r="N1538" s="84"/>
      <c r="O1538" s="84"/>
      <c r="P1538" s="84"/>
      <c r="Q1538" s="84"/>
      <c r="R1538" s="84"/>
      <c r="S1538" s="84"/>
      <c r="T1538" s="84"/>
      <c r="U1538" s="84"/>
      <c r="V1538" s="84"/>
      <c r="W1538" s="84"/>
      <c r="X1538" s="84"/>
      <c r="Y1538" s="84"/>
      <c r="Z1538" s="84"/>
      <c r="AA1538" s="84"/>
      <c r="AB1538" s="84"/>
      <c r="AC1538" s="84"/>
      <c r="AD1538" s="84"/>
      <c r="AE1538" s="84"/>
      <c r="AF1538" s="84"/>
      <c r="AG1538" s="84"/>
      <c r="AH1538" s="84"/>
      <c r="AI1538" s="85"/>
      <c r="AJ1538" s="86">
        <f t="shared" si="195"/>
        <v>0</v>
      </c>
      <c r="AK1538" s="87">
        <f t="shared" si="196"/>
        <v>30</v>
      </c>
      <c r="AL1538" s="87"/>
      <c r="AM1538" s="87">
        <f t="shared" si="197"/>
        <v>6</v>
      </c>
      <c r="AN1538" s="87">
        <f t="shared" si="193"/>
        <v>0</v>
      </c>
      <c r="AO1538" s="87">
        <f t="shared" si="198"/>
        <v>30</v>
      </c>
      <c r="AP1538" s="87">
        <v>31</v>
      </c>
      <c r="AQ1538" s="87">
        <v>30</v>
      </c>
      <c r="AR1538" s="87">
        <v>28</v>
      </c>
      <c r="AW1538" s="64" t="str">
        <f t="shared" si="199"/>
        <v>HAZİRAN 2026</v>
      </c>
      <c r="AX1538" s="89"/>
      <c r="AY1538" s="90"/>
      <c r="AZ1538" s="90" t="e">
        <f t="shared" si="194"/>
        <v>#N/A</v>
      </c>
    </row>
    <row r="1539" spans="1:52" ht="17.45" customHeight="1" x14ac:dyDescent="0.2">
      <c r="A1539" s="81">
        <v>1533</v>
      </c>
      <c r="B1539" s="82">
        <f>'!!!KATILIMCI LİSTESİ!!!'!C1534</f>
        <v>0</v>
      </c>
      <c r="C1539" s="83">
        <f>'!!!KATILIMCI LİSTESİ!!!'!B1534</f>
        <v>0</v>
      </c>
      <c r="D1539" s="84"/>
      <c r="E1539" s="84"/>
      <c r="F1539" s="84"/>
      <c r="G1539" s="84"/>
      <c r="H1539" s="84"/>
      <c r="I1539" s="84"/>
      <c r="J1539" s="84"/>
      <c r="K1539" s="84"/>
      <c r="L1539" s="84"/>
      <c r="M1539" s="84"/>
      <c r="N1539" s="84"/>
      <c r="O1539" s="84"/>
      <c r="P1539" s="84"/>
      <c r="Q1539" s="84"/>
      <c r="R1539" s="84"/>
      <c r="S1539" s="84"/>
      <c r="T1539" s="84"/>
      <c r="U1539" s="84"/>
      <c r="V1539" s="84"/>
      <c r="W1539" s="84"/>
      <c r="X1539" s="84"/>
      <c r="Y1539" s="84"/>
      <c r="Z1539" s="84"/>
      <c r="AA1539" s="84"/>
      <c r="AB1539" s="84"/>
      <c r="AC1539" s="84"/>
      <c r="AD1539" s="84"/>
      <c r="AE1539" s="84"/>
      <c r="AF1539" s="84"/>
      <c r="AG1539" s="84"/>
      <c r="AH1539" s="84"/>
      <c r="AI1539" s="85"/>
      <c r="AJ1539" s="86">
        <f t="shared" si="195"/>
        <v>0</v>
      </c>
      <c r="AK1539" s="87">
        <f t="shared" si="196"/>
        <v>30</v>
      </c>
      <c r="AL1539" s="87"/>
      <c r="AM1539" s="87">
        <f t="shared" si="197"/>
        <v>6</v>
      </c>
      <c r="AN1539" s="87">
        <f t="shared" si="193"/>
        <v>0</v>
      </c>
      <c r="AO1539" s="87">
        <f t="shared" si="198"/>
        <v>30</v>
      </c>
      <c r="AP1539" s="87">
        <v>31</v>
      </c>
      <c r="AQ1539" s="87">
        <v>30</v>
      </c>
      <c r="AR1539" s="87">
        <v>28</v>
      </c>
      <c r="AW1539" s="64" t="str">
        <f t="shared" si="199"/>
        <v>HAZİRAN 2026</v>
      </c>
      <c r="AX1539" s="89"/>
      <c r="AY1539" s="90"/>
      <c r="AZ1539" s="90" t="e">
        <f t="shared" si="194"/>
        <v>#N/A</v>
      </c>
    </row>
    <row r="1540" spans="1:52" ht="17.45" customHeight="1" x14ac:dyDescent="0.2">
      <c r="A1540" s="81">
        <v>1534</v>
      </c>
      <c r="B1540" s="82">
        <f>'!!!KATILIMCI LİSTESİ!!!'!C1535</f>
        <v>0</v>
      </c>
      <c r="C1540" s="83">
        <f>'!!!KATILIMCI LİSTESİ!!!'!B1535</f>
        <v>0</v>
      </c>
      <c r="D1540" s="84"/>
      <c r="E1540" s="84"/>
      <c r="F1540" s="84"/>
      <c r="G1540" s="84"/>
      <c r="H1540" s="84"/>
      <c r="I1540" s="84"/>
      <c r="J1540" s="84"/>
      <c r="K1540" s="84"/>
      <c r="L1540" s="84"/>
      <c r="M1540" s="84"/>
      <c r="N1540" s="84"/>
      <c r="O1540" s="84"/>
      <c r="P1540" s="84"/>
      <c r="Q1540" s="84"/>
      <c r="R1540" s="84"/>
      <c r="S1540" s="84"/>
      <c r="T1540" s="84"/>
      <c r="U1540" s="84"/>
      <c r="V1540" s="84"/>
      <c r="W1540" s="84"/>
      <c r="X1540" s="84"/>
      <c r="Y1540" s="84"/>
      <c r="Z1540" s="84"/>
      <c r="AA1540" s="84"/>
      <c r="AB1540" s="84"/>
      <c r="AC1540" s="84"/>
      <c r="AD1540" s="84"/>
      <c r="AE1540" s="84"/>
      <c r="AF1540" s="84"/>
      <c r="AG1540" s="84"/>
      <c r="AH1540" s="84"/>
      <c r="AI1540" s="85"/>
      <c r="AJ1540" s="86">
        <f t="shared" si="195"/>
        <v>0</v>
      </c>
      <c r="AK1540" s="87">
        <f t="shared" si="196"/>
        <v>30</v>
      </c>
      <c r="AL1540" s="87"/>
      <c r="AM1540" s="87">
        <f t="shared" si="197"/>
        <v>6</v>
      </c>
      <c r="AN1540" s="87">
        <f t="shared" si="193"/>
        <v>0</v>
      </c>
      <c r="AO1540" s="87">
        <f t="shared" si="198"/>
        <v>30</v>
      </c>
      <c r="AP1540" s="87">
        <v>31</v>
      </c>
      <c r="AQ1540" s="87">
        <v>30</v>
      </c>
      <c r="AR1540" s="87">
        <v>28</v>
      </c>
      <c r="AW1540" s="64" t="str">
        <f t="shared" si="199"/>
        <v>HAZİRAN 2026</v>
      </c>
      <c r="AX1540" s="89"/>
      <c r="AY1540" s="90"/>
      <c r="AZ1540" s="90" t="e">
        <f t="shared" si="194"/>
        <v>#N/A</v>
      </c>
    </row>
    <row r="1541" spans="1:52" ht="17.45" customHeight="1" x14ac:dyDescent="0.2">
      <c r="A1541" s="81">
        <v>1535</v>
      </c>
      <c r="B1541" s="82">
        <f>'!!!KATILIMCI LİSTESİ!!!'!C1536</f>
        <v>0</v>
      </c>
      <c r="C1541" s="83">
        <f>'!!!KATILIMCI LİSTESİ!!!'!B1536</f>
        <v>0</v>
      </c>
      <c r="D1541" s="84"/>
      <c r="E1541" s="84"/>
      <c r="F1541" s="84"/>
      <c r="G1541" s="84"/>
      <c r="H1541" s="84"/>
      <c r="I1541" s="84"/>
      <c r="J1541" s="84"/>
      <c r="K1541" s="84"/>
      <c r="L1541" s="84"/>
      <c r="M1541" s="84"/>
      <c r="N1541" s="84"/>
      <c r="O1541" s="84"/>
      <c r="P1541" s="84"/>
      <c r="Q1541" s="84"/>
      <c r="R1541" s="84"/>
      <c r="S1541" s="84"/>
      <c r="T1541" s="84"/>
      <c r="U1541" s="84"/>
      <c r="V1541" s="84"/>
      <c r="W1541" s="84"/>
      <c r="X1541" s="84"/>
      <c r="Y1541" s="84"/>
      <c r="Z1541" s="84"/>
      <c r="AA1541" s="84"/>
      <c r="AB1541" s="84"/>
      <c r="AC1541" s="84"/>
      <c r="AD1541" s="84"/>
      <c r="AE1541" s="84"/>
      <c r="AF1541" s="84"/>
      <c r="AG1541" s="84"/>
      <c r="AH1541" s="84"/>
      <c r="AI1541" s="85"/>
      <c r="AJ1541" s="86">
        <f t="shared" si="195"/>
        <v>0</v>
      </c>
      <c r="AK1541" s="87">
        <f t="shared" si="196"/>
        <v>30</v>
      </c>
      <c r="AL1541" s="87"/>
      <c r="AM1541" s="87">
        <f t="shared" si="197"/>
        <v>6</v>
      </c>
      <c r="AN1541" s="87">
        <f t="shared" si="193"/>
        <v>0</v>
      </c>
      <c r="AO1541" s="87">
        <f t="shared" si="198"/>
        <v>30</v>
      </c>
      <c r="AP1541" s="87">
        <v>31</v>
      </c>
      <c r="AQ1541" s="87">
        <v>30</v>
      </c>
      <c r="AR1541" s="87">
        <v>28</v>
      </c>
      <c r="AW1541" s="64" t="str">
        <f t="shared" si="199"/>
        <v>HAZİRAN 2026</v>
      </c>
      <c r="AX1541" s="89"/>
      <c r="AY1541" s="90"/>
      <c r="AZ1541" s="90" t="e">
        <f t="shared" si="194"/>
        <v>#N/A</v>
      </c>
    </row>
    <row r="1542" spans="1:52" ht="17.45" customHeight="1" x14ac:dyDescent="0.2">
      <c r="A1542" s="81">
        <v>1536</v>
      </c>
      <c r="B1542" s="82">
        <f>'!!!KATILIMCI LİSTESİ!!!'!C1537</f>
        <v>0</v>
      </c>
      <c r="C1542" s="83">
        <f>'!!!KATILIMCI LİSTESİ!!!'!B1537</f>
        <v>0</v>
      </c>
      <c r="D1542" s="84"/>
      <c r="E1542" s="84"/>
      <c r="F1542" s="84"/>
      <c r="G1542" s="84"/>
      <c r="H1542" s="84"/>
      <c r="I1542" s="84"/>
      <c r="J1542" s="84"/>
      <c r="K1542" s="84"/>
      <c r="L1542" s="84"/>
      <c r="M1542" s="84"/>
      <c r="N1542" s="84"/>
      <c r="O1542" s="84"/>
      <c r="P1542" s="84"/>
      <c r="Q1542" s="84"/>
      <c r="R1542" s="84"/>
      <c r="S1542" s="84"/>
      <c r="T1542" s="84"/>
      <c r="U1542" s="84"/>
      <c r="V1542" s="84"/>
      <c r="W1542" s="84"/>
      <c r="X1542" s="84"/>
      <c r="Y1542" s="84"/>
      <c r="Z1542" s="84"/>
      <c r="AA1542" s="84"/>
      <c r="AB1542" s="84"/>
      <c r="AC1542" s="84"/>
      <c r="AD1542" s="84"/>
      <c r="AE1542" s="84"/>
      <c r="AF1542" s="84"/>
      <c r="AG1542" s="84"/>
      <c r="AH1542" s="84"/>
      <c r="AI1542" s="85"/>
      <c r="AJ1542" s="86">
        <f t="shared" si="195"/>
        <v>0</v>
      </c>
      <c r="AK1542" s="87">
        <f t="shared" si="196"/>
        <v>30</v>
      </c>
      <c r="AL1542" s="87"/>
      <c r="AM1542" s="87">
        <f t="shared" si="197"/>
        <v>6</v>
      </c>
      <c r="AN1542" s="87">
        <f t="shared" si="193"/>
        <v>0</v>
      </c>
      <c r="AO1542" s="87">
        <f t="shared" si="198"/>
        <v>30</v>
      </c>
      <c r="AP1542" s="87">
        <v>31</v>
      </c>
      <c r="AQ1542" s="87">
        <v>30</v>
      </c>
      <c r="AR1542" s="87">
        <v>28</v>
      </c>
      <c r="AW1542" s="64" t="str">
        <f t="shared" si="199"/>
        <v>HAZİRAN 2026</v>
      </c>
      <c r="AX1542" s="89"/>
      <c r="AY1542" s="90"/>
      <c r="AZ1542" s="90" t="e">
        <f t="shared" si="194"/>
        <v>#N/A</v>
      </c>
    </row>
    <row r="1543" spans="1:52" ht="17.45" customHeight="1" x14ac:dyDescent="0.2">
      <c r="A1543" s="81">
        <v>1537</v>
      </c>
      <c r="B1543" s="82">
        <f>'!!!KATILIMCI LİSTESİ!!!'!C1538</f>
        <v>0</v>
      </c>
      <c r="C1543" s="83">
        <f>'!!!KATILIMCI LİSTESİ!!!'!B1538</f>
        <v>0</v>
      </c>
      <c r="D1543" s="84"/>
      <c r="E1543" s="84"/>
      <c r="F1543" s="84"/>
      <c r="G1543" s="84"/>
      <c r="H1543" s="84"/>
      <c r="I1543" s="84"/>
      <c r="J1543" s="84"/>
      <c r="K1543" s="84"/>
      <c r="L1543" s="84"/>
      <c r="M1543" s="84"/>
      <c r="N1543" s="84"/>
      <c r="O1543" s="84"/>
      <c r="P1543" s="84"/>
      <c r="Q1543" s="84"/>
      <c r="R1543" s="84"/>
      <c r="S1543" s="84"/>
      <c r="T1543" s="84"/>
      <c r="U1543" s="84"/>
      <c r="V1543" s="84"/>
      <c r="W1543" s="84"/>
      <c r="X1543" s="84"/>
      <c r="Y1543" s="84"/>
      <c r="Z1543" s="84"/>
      <c r="AA1543" s="84"/>
      <c r="AB1543" s="84"/>
      <c r="AC1543" s="84"/>
      <c r="AD1543" s="84"/>
      <c r="AE1543" s="84"/>
      <c r="AF1543" s="84"/>
      <c r="AG1543" s="84"/>
      <c r="AH1543" s="84"/>
      <c r="AI1543" s="85"/>
      <c r="AJ1543" s="86">
        <f t="shared" si="195"/>
        <v>0</v>
      </c>
      <c r="AK1543" s="87">
        <f t="shared" si="196"/>
        <v>30</v>
      </c>
      <c r="AL1543" s="87"/>
      <c r="AM1543" s="87">
        <f t="shared" si="197"/>
        <v>6</v>
      </c>
      <c r="AN1543" s="87">
        <f t="shared" si="193"/>
        <v>0</v>
      </c>
      <c r="AO1543" s="87">
        <f t="shared" si="198"/>
        <v>30</v>
      </c>
      <c r="AP1543" s="87">
        <v>31</v>
      </c>
      <c r="AQ1543" s="87">
        <v>30</v>
      </c>
      <c r="AR1543" s="87">
        <v>28</v>
      </c>
      <c r="AW1543" s="64" t="str">
        <f t="shared" si="199"/>
        <v>HAZİRAN 2026</v>
      </c>
      <c r="AX1543" s="89"/>
      <c r="AY1543" s="90"/>
      <c r="AZ1543" s="90" t="e">
        <f t="shared" si="194"/>
        <v>#N/A</v>
      </c>
    </row>
    <row r="1544" spans="1:52" ht="17.45" customHeight="1" x14ac:dyDescent="0.2">
      <c r="A1544" s="81">
        <v>1538</v>
      </c>
      <c r="B1544" s="82">
        <f>'!!!KATILIMCI LİSTESİ!!!'!C1539</f>
        <v>0</v>
      </c>
      <c r="C1544" s="83">
        <f>'!!!KATILIMCI LİSTESİ!!!'!B1539</f>
        <v>0</v>
      </c>
      <c r="D1544" s="84"/>
      <c r="E1544" s="84"/>
      <c r="F1544" s="84"/>
      <c r="G1544" s="84"/>
      <c r="H1544" s="84"/>
      <c r="I1544" s="84"/>
      <c r="J1544" s="84"/>
      <c r="K1544" s="84"/>
      <c r="L1544" s="84"/>
      <c r="M1544" s="84"/>
      <c r="N1544" s="84"/>
      <c r="O1544" s="84"/>
      <c r="P1544" s="84"/>
      <c r="Q1544" s="84"/>
      <c r="R1544" s="84"/>
      <c r="S1544" s="84"/>
      <c r="T1544" s="84"/>
      <c r="U1544" s="84"/>
      <c r="V1544" s="84"/>
      <c r="W1544" s="84"/>
      <c r="X1544" s="84"/>
      <c r="Y1544" s="84"/>
      <c r="Z1544" s="84"/>
      <c r="AA1544" s="84"/>
      <c r="AB1544" s="84"/>
      <c r="AC1544" s="84"/>
      <c r="AD1544" s="84"/>
      <c r="AE1544" s="84"/>
      <c r="AF1544" s="84"/>
      <c r="AG1544" s="84"/>
      <c r="AH1544" s="84"/>
      <c r="AI1544" s="85"/>
      <c r="AJ1544" s="86">
        <f t="shared" si="195"/>
        <v>0</v>
      </c>
      <c r="AK1544" s="87">
        <f t="shared" si="196"/>
        <v>30</v>
      </c>
      <c r="AL1544" s="87"/>
      <c r="AM1544" s="87">
        <f t="shared" si="197"/>
        <v>6</v>
      </c>
      <c r="AN1544" s="87">
        <f t="shared" ref="AN1544:AN1607" si="200">COUNTA(D1544:AH1544)</f>
        <v>0</v>
      </c>
      <c r="AO1544" s="87">
        <f t="shared" si="198"/>
        <v>30</v>
      </c>
      <c r="AP1544" s="87">
        <v>31</v>
      </c>
      <c r="AQ1544" s="87">
        <v>30</v>
      </c>
      <c r="AR1544" s="87">
        <v>28</v>
      </c>
      <c r="AW1544" s="64" t="str">
        <f t="shared" si="199"/>
        <v>HAZİRAN 2026</v>
      </c>
      <c r="AX1544" s="89"/>
      <c r="AY1544" s="90"/>
      <c r="AZ1544" s="90" t="e">
        <f t="shared" ref="AZ1544:AZ1607" si="201">VLOOKUP(AX1544,$BK$3:$BL$10,2,FALSE)</f>
        <v>#N/A</v>
      </c>
    </row>
    <row r="1545" spans="1:52" ht="17.45" customHeight="1" x14ac:dyDescent="0.2">
      <c r="A1545" s="81">
        <v>1539</v>
      </c>
      <c r="B1545" s="82">
        <f>'!!!KATILIMCI LİSTESİ!!!'!C1540</f>
        <v>0</v>
      </c>
      <c r="C1545" s="83">
        <f>'!!!KATILIMCI LİSTESİ!!!'!B1540</f>
        <v>0</v>
      </c>
      <c r="D1545" s="84"/>
      <c r="E1545" s="84"/>
      <c r="F1545" s="84"/>
      <c r="G1545" s="84"/>
      <c r="H1545" s="84"/>
      <c r="I1545" s="84"/>
      <c r="J1545" s="84"/>
      <c r="K1545" s="84"/>
      <c r="L1545" s="84"/>
      <c r="M1545" s="84"/>
      <c r="N1545" s="84"/>
      <c r="O1545" s="84"/>
      <c r="P1545" s="84"/>
      <c r="Q1545" s="84"/>
      <c r="R1545" s="84"/>
      <c r="S1545" s="84"/>
      <c r="T1545" s="84"/>
      <c r="U1545" s="84"/>
      <c r="V1545" s="84"/>
      <c r="W1545" s="84"/>
      <c r="X1545" s="84"/>
      <c r="Y1545" s="84"/>
      <c r="Z1545" s="84"/>
      <c r="AA1545" s="84"/>
      <c r="AB1545" s="84"/>
      <c r="AC1545" s="84"/>
      <c r="AD1545" s="84"/>
      <c r="AE1545" s="84"/>
      <c r="AF1545" s="84"/>
      <c r="AG1545" s="84"/>
      <c r="AH1545" s="84"/>
      <c r="AI1545" s="85"/>
      <c r="AJ1545" s="86">
        <f t="shared" si="195"/>
        <v>0</v>
      </c>
      <c r="AK1545" s="87">
        <f t="shared" si="196"/>
        <v>30</v>
      </c>
      <c r="AL1545" s="87"/>
      <c r="AM1545" s="87">
        <f t="shared" si="197"/>
        <v>6</v>
      </c>
      <c r="AN1545" s="87">
        <f t="shared" si="200"/>
        <v>0</v>
      </c>
      <c r="AO1545" s="87">
        <f t="shared" si="198"/>
        <v>30</v>
      </c>
      <c r="AP1545" s="87">
        <v>31</v>
      </c>
      <c r="AQ1545" s="87">
        <v>30</v>
      </c>
      <c r="AR1545" s="87">
        <v>28</v>
      </c>
      <c r="AW1545" s="64" t="str">
        <f t="shared" si="199"/>
        <v>HAZİRAN 2026</v>
      </c>
      <c r="AX1545" s="89"/>
      <c r="AY1545" s="90"/>
      <c r="AZ1545" s="90" t="e">
        <f t="shared" si="201"/>
        <v>#N/A</v>
      </c>
    </row>
    <row r="1546" spans="1:52" ht="17.45" customHeight="1" x14ac:dyDescent="0.2">
      <c r="A1546" s="81">
        <v>1540</v>
      </c>
      <c r="B1546" s="82">
        <f>'!!!KATILIMCI LİSTESİ!!!'!C1541</f>
        <v>0</v>
      </c>
      <c r="C1546" s="83">
        <f>'!!!KATILIMCI LİSTESİ!!!'!B1541</f>
        <v>0</v>
      </c>
      <c r="D1546" s="84"/>
      <c r="E1546" s="84"/>
      <c r="F1546" s="84"/>
      <c r="G1546" s="84"/>
      <c r="H1546" s="84"/>
      <c r="I1546" s="84"/>
      <c r="J1546" s="84"/>
      <c r="K1546" s="84"/>
      <c r="L1546" s="84"/>
      <c r="M1546" s="84"/>
      <c r="N1546" s="84"/>
      <c r="O1546" s="84"/>
      <c r="P1546" s="84"/>
      <c r="Q1546" s="84"/>
      <c r="R1546" s="84"/>
      <c r="S1546" s="84"/>
      <c r="T1546" s="84"/>
      <c r="U1546" s="84"/>
      <c r="V1546" s="84"/>
      <c r="W1546" s="84"/>
      <c r="X1546" s="84"/>
      <c r="Y1546" s="84"/>
      <c r="Z1546" s="84"/>
      <c r="AA1546" s="84"/>
      <c r="AB1546" s="84"/>
      <c r="AC1546" s="84"/>
      <c r="AD1546" s="84"/>
      <c r="AE1546" s="84"/>
      <c r="AF1546" s="84"/>
      <c r="AG1546" s="84"/>
      <c r="AH1546" s="84"/>
      <c r="AI1546" s="85"/>
      <c r="AJ1546" s="86">
        <f t="shared" si="195"/>
        <v>0</v>
      </c>
      <c r="AK1546" s="87">
        <f t="shared" si="196"/>
        <v>30</v>
      </c>
      <c r="AL1546" s="87"/>
      <c r="AM1546" s="87">
        <f t="shared" si="197"/>
        <v>6</v>
      </c>
      <c r="AN1546" s="87">
        <f t="shared" si="200"/>
        <v>0</v>
      </c>
      <c r="AO1546" s="87">
        <f t="shared" si="198"/>
        <v>30</v>
      </c>
      <c r="AP1546" s="87">
        <v>31</v>
      </c>
      <c r="AQ1546" s="87">
        <v>30</v>
      </c>
      <c r="AR1546" s="87">
        <v>28</v>
      </c>
      <c r="AW1546" s="64" t="str">
        <f t="shared" si="199"/>
        <v>HAZİRAN 2026</v>
      </c>
      <c r="AX1546" s="89"/>
      <c r="AY1546" s="90"/>
      <c r="AZ1546" s="90" t="e">
        <f t="shared" si="201"/>
        <v>#N/A</v>
      </c>
    </row>
    <row r="1547" spans="1:52" ht="17.45" customHeight="1" x14ac:dyDescent="0.2">
      <c r="A1547" s="81">
        <v>1541</v>
      </c>
      <c r="B1547" s="82">
        <f>'!!!KATILIMCI LİSTESİ!!!'!C1542</f>
        <v>0</v>
      </c>
      <c r="C1547" s="83">
        <f>'!!!KATILIMCI LİSTESİ!!!'!B1542</f>
        <v>0</v>
      </c>
      <c r="D1547" s="84"/>
      <c r="E1547" s="84"/>
      <c r="F1547" s="84"/>
      <c r="G1547" s="84"/>
      <c r="H1547" s="84"/>
      <c r="I1547" s="84"/>
      <c r="J1547" s="84"/>
      <c r="K1547" s="84"/>
      <c r="L1547" s="84"/>
      <c r="M1547" s="84"/>
      <c r="N1547" s="84"/>
      <c r="O1547" s="84"/>
      <c r="P1547" s="84"/>
      <c r="Q1547" s="84"/>
      <c r="R1547" s="84"/>
      <c r="S1547" s="84"/>
      <c r="T1547" s="84"/>
      <c r="U1547" s="84"/>
      <c r="V1547" s="84"/>
      <c r="W1547" s="84"/>
      <c r="X1547" s="84"/>
      <c r="Y1547" s="84"/>
      <c r="Z1547" s="84"/>
      <c r="AA1547" s="84"/>
      <c r="AB1547" s="84"/>
      <c r="AC1547" s="84"/>
      <c r="AD1547" s="84"/>
      <c r="AE1547" s="84"/>
      <c r="AF1547" s="84"/>
      <c r="AG1547" s="84"/>
      <c r="AH1547" s="84"/>
      <c r="AI1547" s="85"/>
      <c r="AJ1547" s="86">
        <f t="shared" si="195"/>
        <v>0</v>
      </c>
      <c r="AK1547" s="87">
        <f t="shared" si="196"/>
        <v>30</v>
      </c>
      <c r="AL1547" s="87"/>
      <c r="AM1547" s="87">
        <f t="shared" si="197"/>
        <v>6</v>
      </c>
      <c r="AN1547" s="87">
        <f t="shared" si="200"/>
        <v>0</v>
      </c>
      <c r="AO1547" s="87">
        <f t="shared" si="198"/>
        <v>30</v>
      </c>
      <c r="AP1547" s="87">
        <v>31</v>
      </c>
      <c r="AQ1547" s="87">
        <v>30</v>
      </c>
      <c r="AR1547" s="87">
        <v>28</v>
      </c>
      <c r="AW1547" s="64" t="str">
        <f t="shared" si="199"/>
        <v>HAZİRAN 2026</v>
      </c>
      <c r="AX1547" s="89"/>
      <c r="AY1547" s="90"/>
      <c r="AZ1547" s="90" t="e">
        <f t="shared" si="201"/>
        <v>#N/A</v>
      </c>
    </row>
    <row r="1548" spans="1:52" ht="17.45" customHeight="1" x14ac:dyDescent="0.2">
      <c r="A1548" s="81">
        <v>1542</v>
      </c>
      <c r="B1548" s="82">
        <f>'!!!KATILIMCI LİSTESİ!!!'!C1543</f>
        <v>0</v>
      </c>
      <c r="C1548" s="83">
        <f>'!!!KATILIMCI LİSTESİ!!!'!B1543</f>
        <v>0</v>
      </c>
      <c r="D1548" s="84"/>
      <c r="E1548" s="84"/>
      <c r="F1548" s="84"/>
      <c r="G1548" s="84"/>
      <c r="H1548" s="84"/>
      <c r="I1548" s="84"/>
      <c r="J1548" s="84"/>
      <c r="K1548" s="84"/>
      <c r="L1548" s="84"/>
      <c r="M1548" s="84"/>
      <c r="N1548" s="84"/>
      <c r="O1548" s="84"/>
      <c r="P1548" s="84"/>
      <c r="Q1548" s="84"/>
      <c r="R1548" s="84"/>
      <c r="S1548" s="84"/>
      <c r="T1548" s="84"/>
      <c r="U1548" s="84"/>
      <c r="V1548" s="84"/>
      <c r="W1548" s="84"/>
      <c r="X1548" s="84"/>
      <c r="Y1548" s="84"/>
      <c r="Z1548" s="84"/>
      <c r="AA1548" s="84"/>
      <c r="AB1548" s="84"/>
      <c r="AC1548" s="84"/>
      <c r="AD1548" s="84"/>
      <c r="AE1548" s="84"/>
      <c r="AF1548" s="84"/>
      <c r="AG1548" s="84"/>
      <c r="AH1548" s="84"/>
      <c r="AI1548" s="85"/>
      <c r="AJ1548" s="86">
        <f t="shared" si="195"/>
        <v>0</v>
      </c>
      <c r="AK1548" s="87">
        <f t="shared" si="196"/>
        <v>30</v>
      </c>
      <c r="AL1548" s="87"/>
      <c r="AM1548" s="87">
        <f t="shared" si="197"/>
        <v>6</v>
      </c>
      <c r="AN1548" s="87">
        <f t="shared" si="200"/>
        <v>0</v>
      </c>
      <c r="AO1548" s="87">
        <f t="shared" si="198"/>
        <v>30</v>
      </c>
      <c r="AP1548" s="87">
        <v>31</v>
      </c>
      <c r="AQ1548" s="87">
        <v>30</v>
      </c>
      <c r="AR1548" s="87">
        <v>28</v>
      </c>
      <c r="AW1548" s="64" t="str">
        <f t="shared" si="199"/>
        <v>HAZİRAN 2026</v>
      </c>
      <c r="AX1548" s="89"/>
      <c r="AY1548" s="90"/>
      <c r="AZ1548" s="90" t="e">
        <f t="shared" si="201"/>
        <v>#N/A</v>
      </c>
    </row>
    <row r="1549" spans="1:52" ht="17.45" customHeight="1" x14ac:dyDescent="0.2">
      <c r="A1549" s="81">
        <v>1543</v>
      </c>
      <c r="B1549" s="82">
        <f>'!!!KATILIMCI LİSTESİ!!!'!C1544</f>
        <v>0</v>
      </c>
      <c r="C1549" s="83">
        <f>'!!!KATILIMCI LİSTESİ!!!'!B1544</f>
        <v>0</v>
      </c>
      <c r="D1549" s="84"/>
      <c r="E1549" s="84"/>
      <c r="F1549" s="84"/>
      <c r="G1549" s="84"/>
      <c r="H1549" s="84"/>
      <c r="I1549" s="84"/>
      <c r="J1549" s="84"/>
      <c r="K1549" s="84"/>
      <c r="L1549" s="84"/>
      <c r="M1549" s="84"/>
      <c r="N1549" s="84"/>
      <c r="O1549" s="84"/>
      <c r="P1549" s="84"/>
      <c r="Q1549" s="84"/>
      <c r="R1549" s="84"/>
      <c r="S1549" s="84"/>
      <c r="T1549" s="84"/>
      <c r="U1549" s="84"/>
      <c r="V1549" s="84"/>
      <c r="W1549" s="84"/>
      <c r="X1549" s="84"/>
      <c r="Y1549" s="84"/>
      <c r="Z1549" s="84"/>
      <c r="AA1549" s="84"/>
      <c r="AB1549" s="84"/>
      <c r="AC1549" s="84"/>
      <c r="AD1549" s="84"/>
      <c r="AE1549" s="84"/>
      <c r="AF1549" s="84"/>
      <c r="AG1549" s="84"/>
      <c r="AH1549" s="84"/>
      <c r="AI1549" s="85"/>
      <c r="AJ1549" s="86">
        <f t="shared" si="195"/>
        <v>0</v>
      </c>
      <c r="AK1549" s="87">
        <f t="shared" si="196"/>
        <v>30</v>
      </c>
      <c r="AL1549" s="87"/>
      <c r="AM1549" s="87">
        <f t="shared" si="197"/>
        <v>6</v>
      </c>
      <c r="AN1549" s="87">
        <f t="shared" si="200"/>
        <v>0</v>
      </c>
      <c r="AO1549" s="87">
        <f t="shared" si="198"/>
        <v>30</v>
      </c>
      <c r="AP1549" s="87">
        <v>31</v>
      </c>
      <c r="AQ1549" s="87">
        <v>30</v>
      </c>
      <c r="AR1549" s="87">
        <v>28</v>
      </c>
      <c r="AW1549" s="64" t="str">
        <f t="shared" si="199"/>
        <v>HAZİRAN 2026</v>
      </c>
      <c r="AX1549" s="89"/>
      <c r="AY1549" s="90"/>
      <c r="AZ1549" s="90" t="e">
        <f t="shared" si="201"/>
        <v>#N/A</v>
      </c>
    </row>
    <row r="1550" spans="1:52" ht="17.45" customHeight="1" x14ac:dyDescent="0.2">
      <c r="A1550" s="81">
        <v>1544</v>
      </c>
      <c r="B1550" s="82">
        <f>'!!!KATILIMCI LİSTESİ!!!'!C1545</f>
        <v>0</v>
      </c>
      <c r="C1550" s="83">
        <f>'!!!KATILIMCI LİSTESİ!!!'!B1545</f>
        <v>0</v>
      </c>
      <c r="D1550" s="84"/>
      <c r="E1550" s="84"/>
      <c r="F1550" s="84"/>
      <c r="G1550" s="84"/>
      <c r="H1550" s="84"/>
      <c r="I1550" s="84"/>
      <c r="J1550" s="84"/>
      <c r="K1550" s="84"/>
      <c r="L1550" s="84"/>
      <c r="M1550" s="84"/>
      <c r="N1550" s="84"/>
      <c r="O1550" s="84"/>
      <c r="P1550" s="84"/>
      <c r="Q1550" s="84"/>
      <c r="R1550" s="84"/>
      <c r="S1550" s="84"/>
      <c r="T1550" s="84"/>
      <c r="U1550" s="84"/>
      <c r="V1550" s="84"/>
      <c r="W1550" s="84"/>
      <c r="X1550" s="84"/>
      <c r="Y1550" s="84"/>
      <c r="Z1550" s="84"/>
      <c r="AA1550" s="84"/>
      <c r="AB1550" s="84"/>
      <c r="AC1550" s="84"/>
      <c r="AD1550" s="84"/>
      <c r="AE1550" s="84"/>
      <c r="AF1550" s="84"/>
      <c r="AG1550" s="84"/>
      <c r="AH1550" s="84"/>
      <c r="AI1550" s="85"/>
      <c r="AJ1550" s="86">
        <f t="shared" si="195"/>
        <v>0</v>
      </c>
      <c r="AK1550" s="87">
        <f t="shared" si="196"/>
        <v>30</v>
      </c>
      <c r="AL1550" s="87"/>
      <c r="AM1550" s="87">
        <f t="shared" si="197"/>
        <v>6</v>
      </c>
      <c r="AN1550" s="87">
        <f t="shared" si="200"/>
        <v>0</v>
      </c>
      <c r="AO1550" s="87">
        <f t="shared" si="198"/>
        <v>30</v>
      </c>
      <c r="AP1550" s="87">
        <v>31</v>
      </c>
      <c r="AQ1550" s="87">
        <v>30</v>
      </c>
      <c r="AR1550" s="87">
        <v>28</v>
      </c>
      <c r="AW1550" s="64" t="str">
        <f t="shared" si="199"/>
        <v>HAZİRAN 2026</v>
      </c>
      <c r="AX1550" s="89"/>
      <c r="AY1550" s="90"/>
      <c r="AZ1550" s="90" t="e">
        <f t="shared" si="201"/>
        <v>#N/A</v>
      </c>
    </row>
    <row r="1551" spans="1:52" ht="17.45" customHeight="1" x14ac:dyDescent="0.2">
      <c r="A1551" s="81">
        <v>1545</v>
      </c>
      <c r="B1551" s="82">
        <f>'!!!KATILIMCI LİSTESİ!!!'!C1546</f>
        <v>0</v>
      </c>
      <c r="C1551" s="83">
        <f>'!!!KATILIMCI LİSTESİ!!!'!B1546</f>
        <v>0</v>
      </c>
      <c r="D1551" s="84"/>
      <c r="E1551" s="84"/>
      <c r="F1551" s="84"/>
      <c r="G1551" s="84"/>
      <c r="H1551" s="84"/>
      <c r="I1551" s="84"/>
      <c r="J1551" s="84"/>
      <c r="K1551" s="84"/>
      <c r="L1551" s="84"/>
      <c r="M1551" s="84"/>
      <c r="N1551" s="84"/>
      <c r="O1551" s="84"/>
      <c r="P1551" s="84"/>
      <c r="Q1551" s="84"/>
      <c r="R1551" s="84"/>
      <c r="S1551" s="84"/>
      <c r="T1551" s="84"/>
      <c r="U1551" s="84"/>
      <c r="V1551" s="84"/>
      <c r="W1551" s="84"/>
      <c r="X1551" s="84"/>
      <c r="Y1551" s="84"/>
      <c r="Z1551" s="84"/>
      <c r="AA1551" s="84"/>
      <c r="AB1551" s="84"/>
      <c r="AC1551" s="84"/>
      <c r="AD1551" s="84"/>
      <c r="AE1551" s="84"/>
      <c r="AF1551" s="84"/>
      <c r="AG1551" s="84"/>
      <c r="AH1551" s="84"/>
      <c r="AI1551" s="85"/>
      <c r="AJ1551" s="86">
        <f t="shared" si="195"/>
        <v>0</v>
      </c>
      <c r="AK1551" s="87">
        <f t="shared" si="196"/>
        <v>30</v>
      </c>
      <c r="AL1551" s="87"/>
      <c r="AM1551" s="87">
        <f t="shared" si="197"/>
        <v>6</v>
      </c>
      <c r="AN1551" s="87">
        <f t="shared" si="200"/>
        <v>0</v>
      </c>
      <c r="AO1551" s="87">
        <f t="shared" si="198"/>
        <v>30</v>
      </c>
      <c r="AP1551" s="87">
        <v>31</v>
      </c>
      <c r="AQ1551" s="87">
        <v>30</v>
      </c>
      <c r="AR1551" s="87">
        <v>28</v>
      </c>
      <c r="AW1551" s="64" t="str">
        <f t="shared" si="199"/>
        <v>HAZİRAN 2026</v>
      </c>
      <c r="AX1551" s="89"/>
      <c r="AY1551" s="90"/>
      <c r="AZ1551" s="90" t="e">
        <f t="shared" si="201"/>
        <v>#N/A</v>
      </c>
    </row>
    <row r="1552" spans="1:52" ht="17.45" customHeight="1" x14ac:dyDescent="0.2">
      <c r="A1552" s="81">
        <v>1546</v>
      </c>
      <c r="B1552" s="82">
        <f>'!!!KATILIMCI LİSTESİ!!!'!C1547</f>
        <v>0</v>
      </c>
      <c r="C1552" s="83">
        <f>'!!!KATILIMCI LİSTESİ!!!'!B1547</f>
        <v>0</v>
      </c>
      <c r="D1552" s="84"/>
      <c r="E1552" s="84"/>
      <c r="F1552" s="84"/>
      <c r="G1552" s="84"/>
      <c r="H1552" s="84"/>
      <c r="I1552" s="84"/>
      <c r="J1552" s="84"/>
      <c r="K1552" s="84"/>
      <c r="L1552" s="84"/>
      <c r="M1552" s="84"/>
      <c r="N1552" s="84"/>
      <c r="O1552" s="84"/>
      <c r="P1552" s="84"/>
      <c r="Q1552" s="84"/>
      <c r="R1552" s="84"/>
      <c r="S1552" s="84"/>
      <c r="T1552" s="84"/>
      <c r="U1552" s="84"/>
      <c r="V1552" s="84"/>
      <c r="W1552" s="84"/>
      <c r="X1552" s="84"/>
      <c r="Y1552" s="84"/>
      <c r="Z1552" s="84"/>
      <c r="AA1552" s="84"/>
      <c r="AB1552" s="84"/>
      <c r="AC1552" s="84"/>
      <c r="AD1552" s="84"/>
      <c r="AE1552" s="84"/>
      <c r="AF1552" s="84"/>
      <c r="AG1552" s="84"/>
      <c r="AH1552" s="84"/>
      <c r="AI1552" s="85"/>
      <c r="AJ1552" s="86">
        <f t="shared" si="195"/>
        <v>0</v>
      </c>
      <c r="AK1552" s="87">
        <f t="shared" si="196"/>
        <v>30</v>
      </c>
      <c r="AL1552" s="87"/>
      <c r="AM1552" s="87">
        <f t="shared" si="197"/>
        <v>6</v>
      </c>
      <c r="AN1552" s="87">
        <f t="shared" si="200"/>
        <v>0</v>
      </c>
      <c r="AO1552" s="87">
        <f t="shared" si="198"/>
        <v>30</v>
      </c>
      <c r="AP1552" s="87">
        <v>31</v>
      </c>
      <c r="AQ1552" s="87">
        <v>30</v>
      </c>
      <c r="AR1552" s="87">
        <v>28</v>
      </c>
      <c r="AW1552" s="64" t="str">
        <f t="shared" si="199"/>
        <v>HAZİRAN 2026</v>
      </c>
      <c r="AX1552" s="89"/>
      <c r="AY1552" s="90"/>
      <c r="AZ1552" s="90" t="e">
        <f t="shared" si="201"/>
        <v>#N/A</v>
      </c>
    </row>
    <row r="1553" spans="1:52" ht="17.45" customHeight="1" x14ac:dyDescent="0.2">
      <c r="A1553" s="81">
        <v>1547</v>
      </c>
      <c r="B1553" s="82">
        <f>'!!!KATILIMCI LİSTESİ!!!'!C1548</f>
        <v>0</v>
      </c>
      <c r="C1553" s="83">
        <f>'!!!KATILIMCI LİSTESİ!!!'!B1548</f>
        <v>0</v>
      </c>
      <c r="D1553" s="84"/>
      <c r="E1553" s="84"/>
      <c r="F1553" s="84"/>
      <c r="G1553" s="84"/>
      <c r="H1553" s="84"/>
      <c r="I1553" s="84"/>
      <c r="J1553" s="84"/>
      <c r="K1553" s="84"/>
      <c r="L1553" s="84"/>
      <c r="M1553" s="84"/>
      <c r="N1553" s="84"/>
      <c r="O1553" s="84"/>
      <c r="P1553" s="84"/>
      <c r="Q1553" s="84"/>
      <c r="R1553" s="84"/>
      <c r="S1553" s="84"/>
      <c r="T1553" s="84"/>
      <c r="U1553" s="84"/>
      <c r="V1553" s="84"/>
      <c r="W1553" s="84"/>
      <c r="X1553" s="84"/>
      <c r="Y1553" s="84"/>
      <c r="Z1553" s="84"/>
      <c r="AA1553" s="84"/>
      <c r="AB1553" s="84"/>
      <c r="AC1553" s="84"/>
      <c r="AD1553" s="84"/>
      <c r="AE1553" s="84"/>
      <c r="AF1553" s="84"/>
      <c r="AG1553" s="84"/>
      <c r="AH1553" s="84"/>
      <c r="AI1553" s="85"/>
      <c r="AJ1553" s="86">
        <f t="shared" si="195"/>
        <v>0</v>
      </c>
      <c r="AK1553" s="87">
        <f t="shared" si="196"/>
        <v>30</v>
      </c>
      <c r="AL1553" s="87"/>
      <c r="AM1553" s="87">
        <f t="shared" si="197"/>
        <v>6</v>
      </c>
      <c r="AN1553" s="87">
        <f t="shared" si="200"/>
        <v>0</v>
      </c>
      <c r="AO1553" s="87">
        <f t="shared" si="198"/>
        <v>30</v>
      </c>
      <c r="AP1553" s="87">
        <v>31</v>
      </c>
      <c r="AQ1553" s="87">
        <v>30</v>
      </c>
      <c r="AR1553" s="87">
        <v>28</v>
      </c>
      <c r="AW1553" s="64" t="str">
        <f t="shared" si="199"/>
        <v>HAZİRAN 2026</v>
      </c>
      <c r="AX1553" s="89"/>
      <c r="AY1553" s="90"/>
      <c r="AZ1553" s="90" t="e">
        <f t="shared" si="201"/>
        <v>#N/A</v>
      </c>
    </row>
    <row r="1554" spans="1:52" ht="17.45" customHeight="1" x14ac:dyDescent="0.2">
      <c r="A1554" s="81">
        <v>1548</v>
      </c>
      <c r="B1554" s="82">
        <f>'!!!KATILIMCI LİSTESİ!!!'!C1549</f>
        <v>0</v>
      </c>
      <c r="C1554" s="83">
        <f>'!!!KATILIMCI LİSTESİ!!!'!B1549</f>
        <v>0</v>
      </c>
      <c r="D1554" s="84"/>
      <c r="E1554" s="84"/>
      <c r="F1554" s="84"/>
      <c r="G1554" s="84"/>
      <c r="H1554" s="84"/>
      <c r="I1554" s="84"/>
      <c r="J1554" s="84"/>
      <c r="K1554" s="84"/>
      <c r="L1554" s="84"/>
      <c r="M1554" s="84"/>
      <c r="N1554" s="84"/>
      <c r="O1554" s="84"/>
      <c r="P1554" s="84"/>
      <c r="Q1554" s="84"/>
      <c r="R1554" s="84"/>
      <c r="S1554" s="84"/>
      <c r="T1554" s="84"/>
      <c r="U1554" s="84"/>
      <c r="V1554" s="84"/>
      <c r="W1554" s="84"/>
      <c r="X1554" s="84"/>
      <c r="Y1554" s="84"/>
      <c r="Z1554" s="84"/>
      <c r="AA1554" s="84"/>
      <c r="AB1554" s="84"/>
      <c r="AC1554" s="84"/>
      <c r="AD1554" s="84"/>
      <c r="AE1554" s="84"/>
      <c r="AF1554" s="84"/>
      <c r="AG1554" s="84"/>
      <c r="AH1554" s="84"/>
      <c r="AI1554" s="85"/>
      <c r="AJ1554" s="86">
        <f t="shared" si="195"/>
        <v>0</v>
      </c>
      <c r="AK1554" s="87">
        <f t="shared" si="196"/>
        <v>30</v>
      </c>
      <c r="AL1554" s="87"/>
      <c r="AM1554" s="87">
        <f t="shared" si="197"/>
        <v>6</v>
      </c>
      <c r="AN1554" s="87">
        <f t="shared" si="200"/>
        <v>0</v>
      </c>
      <c r="AO1554" s="87">
        <f t="shared" si="198"/>
        <v>30</v>
      </c>
      <c r="AP1554" s="87">
        <v>31</v>
      </c>
      <c r="AQ1554" s="87">
        <v>30</v>
      </c>
      <c r="AR1554" s="87">
        <v>28</v>
      </c>
      <c r="AW1554" s="64" t="str">
        <f t="shared" si="199"/>
        <v>HAZİRAN 2026</v>
      </c>
      <c r="AX1554" s="89"/>
      <c r="AY1554" s="90"/>
      <c r="AZ1554" s="90" t="e">
        <f t="shared" si="201"/>
        <v>#N/A</v>
      </c>
    </row>
    <row r="1555" spans="1:52" ht="17.45" customHeight="1" x14ac:dyDescent="0.2">
      <c r="A1555" s="81">
        <v>1549</v>
      </c>
      <c r="B1555" s="82">
        <f>'!!!KATILIMCI LİSTESİ!!!'!C1550</f>
        <v>0</v>
      </c>
      <c r="C1555" s="83">
        <f>'!!!KATILIMCI LİSTESİ!!!'!B1550</f>
        <v>0</v>
      </c>
      <c r="D1555" s="84"/>
      <c r="E1555" s="84"/>
      <c r="F1555" s="84"/>
      <c r="G1555" s="84"/>
      <c r="H1555" s="84"/>
      <c r="I1555" s="84"/>
      <c r="J1555" s="84"/>
      <c r="K1555" s="84"/>
      <c r="L1555" s="84"/>
      <c r="M1555" s="84"/>
      <c r="N1555" s="84"/>
      <c r="O1555" s="84"/>
      <c r="P1555" s="84"/>
      <c r="Q1555" s="84"/>
      <c r="R1555" s="84"/>
      <c r="S1555" s="84"/>
      <c r="T1555" s="84"/>
      <c r="U1555" s="84"/>
      <c r="V1555" s="84"/>
      <c r="W1555" s="84"/>
      <c r="X1555" s="84"/>
      <c r="Y1555" s="84"/>
      <c r="Z1555" s="84"/>
      <c r="AA1555" s="84"/>
      <c r="AB1555" s="84"/>
      <c r="AC1555" s="84"/>
      <c r="AD1555" s="84"/>
      <c r="AE1555" s="84"/>
      <c r="AF1555" s="84"/>
      <c r="AG1555" s="84"/>
      <c r="AH1555" s="84"/>
      <c r="AI1555" s="85"/>
      <c r="AJ1555" s="86">
        <f t="shared" si="195"/>
        <v>0</v>
      </c>
      <c r="AK1555" s="87">
        <f t="shared" si="196"/>
        <v>30</v>
      </c>
      <c r="AL1555" s="87"/>
      <c r="AM1555" s="87">
        <f t="shared" si="197"/>
        <v>6</v>
      </c>
      <c r="AN1555" s="87">
        <f t="shared" si="200"/>
        <v>0</v>
      </c>
      <c r="AO1555" s="87">
        <f t="shared" si="198"/>
        <v>30</v>
      </c>
      <c r="AP1555" s="87">
        <v>31</v>
      </c>
      <c r="AQ1555" s="87">
        <v>30</v>
      </c>
      <c r="AR1555" s="87">
        <v>28</v>
      </c>
      <c r="AW1555" s="64" t="str">
        <f t="shared" si="199"/>
        <v>HAZİRAN 2026</v>
      </c>
      <c r="AX1555" s="89"/>
      <c r="AY1555" s="90"/>
      <c r="AZ1555" s="90" t="e">
        <f t="shared" si="201"/>
        <v>#N/A</v>
      </c>
    </row>
    <row r="1556" spans="1:52" ht="17.45" customHeight="1" x14ac:dyDescent="0.2">
      <c r="A1556" s="81">
        <v>1550</v>
      </c>
      <c r="B1556" s="82">
        <f>'!!!KATILIMCI LİSTESİ!!!'!C1551</f>
        <v>0</v>
      </c>
      <c r="C1556" s="83">
        <f>'!!!KATILIMCI LİSTESİ!!!'!B1551</f>
        <v>0</v>
      </c>
      <c r="D1556" s="84"/>
      <c r="E1556" s="84"/>
      <c r="F1556" s="84"/>
      <c r="G1556" s="84"/>
      <c r="H1556" s="84"/>
      <c r="I1556" s="84"/>
      <c r="J1556" s="84"/>
      <c r="K1556" s="84"/>
      <c r="L1556" s="84"/>
      <c r="M1556" s="84"/>
      <c r="N1556" s="84"/>
      <c r="O1556" s="84"/>
      <c r="P1556" s="84"/>
      <c r="Q1556" s="84"/>
      <c r="R1556" s="84"/>
      <c r="S1556" s="84"/>
      <c r="T1556" s="84"/>
      <c r="U1556" s="84"/>
      <c r="V1556" s="84"/>
      <c r="W1556" s="84"/>
      <c r="X1556" s="84"/>
      <c r="Y1556" s="84"/>
      <c r="Z1556" s="84"/>
      <c r="AA1556" s="84"/>
      <c r="AB1556" s="84"/>
      <c r="AC1556" s="84"/>
      <c r="AD1556" s="84"/>
      <c r="AE1556" s="84"/>
      <c r="AF1556" s="84"/>
      <c r="AG1556" s="84"/>
      <c r="AH1556" s="84"/>
      <c r="AI1556" s="85"/>
      <c r="AJ1556" s="86">
        <f t="shared" si="195"/>
        <v>0</v>
      </c>
      <c r="AK1556" s="87">
        <f t="shared" si="196"/>
        <v>30</v>
      </c>
      <c r="AL1556" s="87"/>
      <c r="AM1556" s="87">
        <f t="shared" si="197"/>
        <v>6</v>
      </c>
      <c r="AN1556" s="87">
        <f t="shared" si="200"/>
        <v>0</v>
      </c>
      <c r="AO1556" s="87">
        <f t="shared" si="198"/>
        <v>30</v>
      </c>
      <c r="AP1556" s="87">
        <v>31</v>
      </c>
      <c r="AQ1556" s="87">
        <v>30</v>
      </c>
      <c r="AR1556" s="87">
        <v>28</v>
      </c>
      <c r="AW1556" s="64" t="str">
        <f t="shared" si="199"/>
        <v>HAZİRAN 2026</v>
      </c>
      <c r="AX1556" s="89"/>
      <c r="AY1556" s="90"/>
      <c r="AZ1556" s="90" t="e">
        <f t="shared" si="201"/>
        <v>#N/A</v>
      </c>
    </row>
    <row r="1557" spans="1:52" ht="17.45" customHeight="1" x14ac:dyDescent="0.2">
      <c r="A1557" s="81">
        <v>1551</v>
      </c>
      <c r="B1557" s="82">
        <f>'!!!KATILIMCI LİSTESİ!!!'!C1552</f>
        <v>0</v>
      </c>
      <c r="C1557" s="83">
        <f>'!!!KATILIMCI LİSTESİ!!!'!B1552</f>
        <v>0</v>
      </c>
      <c r="D1557" s="84"/>
      <c r="E1557" s="84"/>
      <c r="F1557" s="84"/>
      <c r="G1557" s="84"/>
      <c r="H1557" s="84"/>
      <c r="I1557" s="84"/>
      <c r="J1557" s="84"/>
      <c r="K1557" s="84"/>
      <c r="L1557" s="84"/>
      <c r="M1557" s="84"/>
      <c r="N1557" s="84"/>
      <c r="O1557" s="84"/>
      <c r="P1557" s="84"/>
      <c r="Q1557" s="84"/>
      <c r="R1557" s="84"/>
      <c r="S1557" s="84"/>
      <c r="T1557" s="84"/>
      <c r="U1557" s="84"/>
      <c r="V1557" s="84"/>
      <c r="W1557" s="84"/>
      <c r="X1557" s="84"/>
      <c r="Y1557" s="84"/>
      <c r="Z1557" s="84"/>
      <c r="AA1557" s="84"/>
      <c r="AB1557" s="84"/>
      <c r="AC1557" s="84"/>
      <c r="AD1557" s="84"/>
      <c r="AE1557" s="84"/>
      <c r="AF1557" s="84"/>
      <c r="AG1557" s="84"/>
      <c r="AH1557" s="84"/>
      <c r="AI1557" s="85"/>
      <c r="AJ1557" s="86">
        <f t="shared" si="195"/>
        <v>0</v>
      </c>
      <c r="AK1557" s="87">
        <f t="shared" si="196"/>
        <v>30</v>
      </c>
      <c r="AL1557" s="87"/>
      <c r="AM1557" s="87">
        <f t="shared" si="197"/>
        <v>6</v>
      </c>
      <c r="AN1557" s="87">
        <f t="shared" si="200"/>
        <v>0</v>
      </c>
      <c r="AO1557" s="87">
        <f t="shared" si="198"/>
        <v>30</v>
      </c>
      <c r="AP1557" s="87">
        <v>31</v>
      </c>
      <c r="AQ1557" s="87">
        <v>30</v>
      </c>
      <c r="AR1557" s="87">
        <v>28</v>
      </c>
      <c r="AW1557" s="64" t="str">
        <f t="shared" si="199"/>
        <v>HAZİRAN 2026</v>
      </c>
      <c r="AX1557" s="89"/>
      <c r="AY1557" s="90"/>
      <c r="AZ1557" s="90" t="e">
        <f t="shared" si="201"/>
        <v>#N/A</v>
      </c>
    </row>
    <row r="1558" spans="1:52" ht="17.45" customHeight="1" x14ac:dyDescent="0.2">
      <c r="A1558" s="81">
        <v>1552</v>
      </c>
      <c r="B1558" s="82">
        <f>'!!!KATILIMCI LİSTESİ!!!'!C1553</f>
        <v>0</v>
      </c>
      <c r="C1558" s="83">
        <f>'!!!KATILIMCI LİSTESİ!!!'!B1553</f>
        <v>0</v>
      </c>
      <c r="D1558" s="84"/>
      <c r="E1558" s="84"/>
      <c r="F1558" s="84"/>
      <c r="G1558" s="84"/>
      <c r="H1558" s="84"/>
      <c r="I1558" s="84"/>
      <c r="J1558" s="84"/>
      <c r="K1558" s="84"/>
      <c r="L1558" s="84"/>
      <c r="M1558" s="84"/>
      <c r="N1558" s="84"/>
      <c r="O1558" s="84"/>
      <c r="P1558" s="84"/>
      <c r="Q1558" s="84"/>
      <c r="R1558" s="84"/>
      <c r="S1558" s="84"/>
      <c r="T1558" s="84"/>
      <c r="U1558" s="84"/>
      <c r="V1558" s="84"/>
      <c r="W1558" s="84"/>
      <c r="X1558" s="84"/>
      <c r="Y1558" s="84"/>
      <c r="Z1558" s="84"/>
      <c r="AA1558" s="84"/>
      <c r="AB1558" s="84"/>
      <c r="AC1558" s="84"/>
      <c r="AD1558" s="84"/>
      <c r="AE1558" s="84"/>
      <c r="AF1558" s="84"/>
      <c r="AG1558" s="84"/>
      <c r="AH1558" s="84"/>
      <c r="AI1558" s="85"/>
      <c r="AJ1558" s="86">
        <f t="shared" si="195"/>
        <v>0</v>
      </c>
      <c r="AK1558" s="87">
        <f t="shared" si="196"/>
        <v>30</v>
      </c>
      <c r="AL1558" s="87"/>
      <c r="AM1558" s="87">
        <f t="shared" si="197"/>
        <v>6</v>
      </c>
      <c r="AN1558" s="87">
        <f t="shared" si="200"/>
        <v>0</v>
      </c>
      <c r="AO1558" s="87">
        <f t="shared" si="198"/>
        <v>30</v>
      </c>
      <c r="AP1558" s="87">
        <v>31</v>
      </c>
      <c r="AQ1558" s="87">
        <v>30</v>
      </c>
      <c r="AR1558" s="87">
        <v>28</v>
      </c>
      <c r="AW1558" s="64" t="str">
        <f t="shared" si="199"/>
        <v>HAZİRAN 2026</v>
      </c>
      <c r="AX1558" s="89"/>
      <c r="AY1558" s="90"/>
      <c r="AZ1558" s="90" t="e">
        <f t="shared" si="201"/>
        <v>#N/A</v>
      </c>
    </row>
    <row r="1559" spans="1:52" ht="17.45" customHeight="1" x14ac:dyDescent="0.2">
      <c r="A1559" s="81">
        <v>1553</v>
      </c>
      <c r="B1559" s="82">
        <f>'!!!KATILIMCI LİSTESİ!!!'!C1554</f>
        <v>0</v>
      </c>
      <c r="C1559" s="83">
        <f>'!!!KATILIMCI LİSTESİ!!!'!B1554</f>
        <v>0</v>
      </c>
      <c r="D1559" s="84"/>
      <c r="E1559" s="84"/>
      <c r="F1559" s="84"/>
      <c r="G1559" s="84"/>
      <c r="H1559" s="84"/>
      <c r="I1559" s="84"/>
      <c r="J1559" s="84"/>
      <c r="K1559" s="84"/>
      <c r="L1559" s="84"/>
      <c r="M1559" s="84"/>
      <c r="N1559" s="84"/>
      <c r="O1559" s="84"/>
      <c r="P1559" s="84"/>
      <c r="Q1559" s="84"/>
      <c r="R1559" s="84"/>
      <c r="S1559" s="84"/>
      <c r="T1559" s="84"/>
      <c r="U1559" s="84"/>
      <c r="V1559" s="84"/>
      <c r="W1559" s="84"/>
      <c r="X1559" s="84"/>
      <c r="Y1559" s="84"/>
      <c r="Z1559" s="84"/>
      <c r="AA1559" s="84"/>
      <c r="AB1559" s="84"/>
      <c r="AC1559" s="84"/>
      <c r="AD1559" s="84"/>
      <c r="AE1559" s="84"/>
      <c r="AF1559" s="84"/>
      <c r="AG1559" s="84"/>
      <c r="AH1559" s="84"/>
      <c r="AI1559" s="85"/>
      <c r="AJ1559" s="86">
        <f t="shared" si="195"/>
        <v>0</v>
      </c>
      <c r="AK1559" s="87">
        <f t="shared" si="196"/>
        <v>30</v>
      </c>
      <c r="AL1559" s="87"/>
      <c r="AM1559" s="87">
        <f t="shared" si="197"/>
        <v>6</v>
      </c>
      <c r="AN1559" s="87">
        <f t="shared" si="200"/>
        <v>0</v>
      </c>
      <c r="AO1559" s="87">
        <f t="shared" si="198"/>
        <v>30</v>
      </c>
      <c r="AP1559" s="87">
        <v>31</v>
      </c>
      <c r="AQ1559" s="87">
        <v>30</v>
      </c>
      <c r="AR1559" s="87">
        <v>28</v>
      </c>
      <c r="AW1559" s="64" t="str">
        <f t="shared" si="199"/>
        <v>HAZİRAN 2026</v>
      </c>
      <c r="AX1559" s="89"/>
      <c r="AY1559" s="90"/>
      <c r="AZ1559" s="90" t="e">
        <f t="shared" si="201"/>
        <v>#N/A</v>
      </c>
    </row>
    <row r="1560" spans="1:52" ht="17.45" customHeight="1" x14ac:dyDescent="0.2">
      <c r="A1560" s="81">
        <v>1554</v>
      </c>
      <c r="B1560" s="82">
        <f>'!!!KATILIMCI LİSTESİ!!!'!C1555</f>
        <v>0</v>
      </c>
      <c r="C1560" s="83">
        <f>'!!!KATILIMCI LİSTESİ!!!'!B1555</f>
        <v>0</v>
      </c>
      <c r="D1560" s="84"/>
      <c r="E1560" s="84"/>
      <c r="F1560" s="84"/>
      <c r="G1560" s="84"/>
      <c r="H1560" s="84"/>
      <c r="I1560" s="84"/>
      <c r="J1560" s="84"/>
      <c r="K1560" s="84"/>
      <c r="L1560" s="84"/>
      <c r="M1560" s="84"/>
      <c r="N1560" s="84"/>
      <c r="O1560" s="84"/>
      <c r="P1560" s="84"/>
      <c r="Q1560" s="84"/>
      <c r="R1560" s="84"/>
      <c r="S1560" s="84"/>
      <c r="T1560" s="84"/>
      <c r="U1560" s="84"/>
      <c r="V1560" s="84"/>
      <c r="W1560" s="84"/>
      <c r="X1560" s="84"/>
      <c r="Y1560" s="84"/>
      <c r="Z1560" s="84"/>
      <c r="AA1560" s="84"/>
      <c r="AB1560" s="84"/>
      <c r="AC1560" s="84"/>
      <c r="AD1560" s="84"/>
      <c r="AE1560" s="84"/>
      <c r="AF1560" s="84"/>
      <c r="AG1560" s="84"/>
      <c r="AH1560" s="84"/>
      <c r="AI1560" s="85"/>
      <c r="AJ1560" s="86">
        <f t="shared" si="195"/>
        <v>0</v>
      </c>
      <c r="AK1560" s="87">
        <f t="shared" si="196"/>
        <v>30</v>
      </c>
      <c r="AL1560" s="87"/>
      <c r="AM1560" s="87">
        <f t="shared" si="197"/>
        <v>6</v>
      </c>
      <c r="AN1560" s="87">
        <f t="shared" si="200"/>
        <v>0</v>
      </c>
      <c r="AO1560" s="87">
        <f t="shared" si="198"/>
        <v>30</v>
      </c>
      <c r="AP1560" s="87">
        <v>31</v>
      </c>
      <c r="AQ1560" s="87">
        <v>30</v>
      </c>
      <c r="AR1560" s="87">
        <v>28</v>
      </c>
      <c r="AW1560" s="64" t="str">
        <f t="shared" si="199"/>
        <v>HAZİRAN 2026</v>
      </c>
      <c r="AX1560" s="89"/>
      <c r="AY1560" s="90"/>
      <c r="AZ1560" s="90" t="e">
        <f t="shared" si="201"/>
        <v>#N/A</v>
      </c>
    </row>
    <row r="1561" spans="1:52" ht="17.45" customHeight="1" x14ac:dyDescent="0.2">
      <c r="A1561" s="81">
        <v>1555</v>
      </c>
      <c r="B1561" s="82">
        <f>'!!!KATILIMCI LİSTESİ!!!'!C1556</f>
        <v>0</v>
      </c>
      <c r="C1561" s="83">
        <f>'!!!KATILIMCI LİSTESİ!!!'!B1556</f>
        <v>0</v>
      </c>
      <c r="D1561" s="84"/>
      <c r="E1561" s="84"/>
      <c r="F1561" s="84"/>
      <c r="G1561" s="84"/>
      <c r="H1561" s="84"/>
      <c r="I1561" s="84"/>
      <c r="J1561" s="84"/>
      <c r="K1561" s="84"/>
      <c r="L1561" s="84"/>
      <c r="M1561" s="84"/>
      <c r="N1561" s="84"/>
      <c r="O1561" s="84"/>
      <c r="P1561" s="84"/>
      <c r="Q1561" s="84"/>
      <c r="R1561" s="84"/>
      <c r="S1561" s="84"/>
      <c r="T1561" s="84"/>
      <c r="U1561" s="84"/>
      <c r="V1561" s="84"/>
      <c r="W1561" s="84"/>
      <c r="X1561" s="84"/>
      <c r="Y1561" s="84"/>
      <c r="Z1561" s="84"/>
      <c r="AA1561" s="84"/>
      <c r="AB1561" s="84"/>
      <c r="AC1561" s="84"/>
      <c r="AD1561" s="84"/>
      <c r="AE1561" s="84"/>
      <c r="AF1561" s="84"/>
      <c r="AG1561" s="84"/>
      <c r="AH1561" s="84"/>
      <c r="AI1561" s="85"/>
      <c r="AJ1561" s="86">
        <f t="shared" si="195"/>
        <v>0</v>
      </c>
      <c r="AK1561" s="87">
        <f t="shared" si="196"/>
        <v>30</v>
      </c>
      <c r="AL1561" s="87"/>
      <c r="AM1561" s="87">
        <f t="shared" si="197"/>
        <v>6</v>
      </c>
      <c r="AN1561" s="87">
        <f t="shared" si="200"/>
        <v>0</v>
      </c>
      <c r="AO1561" s="87">
        <f t="shared" si="198"/>
        <v>30</v>
      </c>
      <c r="AP1561" s="87">
        <v>31</v>
      </c>
      <c r="AQ1561" s="87">
        <v>30</v>
      </c>
      <c r="AR1561" s="87">
        <v>28</v>
      </c>
      <c r="AW1561" s="64" t="str">
        <f t="shared" si="199"/>
        <v>HAZİRAN 2026</v>
      </c>
      <c r="AX1561" s="89"/>
      <c r="AY1561" s="90"/>
      <c r="AZ1561" s="90" t="e">
        <f t="shared" si="201"/>
        <v>#N/A</v>
      </c>
    </row>
    <row r="1562" spans="1:52" ht="17.45" customHeight="1" x14ac:dyDescent="0.2">
      <c r="A1562" s="81">
        <v>1556</v>
      </c>
      <c r="B1562" s="82">
        <f>'!!!KATILIMCI LİSTESİ!!!'!C1557</f>
        <v>0</v>
      </c>
      <c r="C1562" s="83">
        <f>'!!!KATILIMCI LİSTESİ!!!'!B1557</f>
        <v>0</v>
      </c>
      <c r="D1562" s="84"/>
      <c r="E1562" s="84"/>
      <c r="F1562" s="84"/>
      <c r="G1562" s="84"/>
      <c r="H1562" s="84"/>
      <c r="I1562" s="84"/>
      <c r="J1562" s="84"/>
      <c r="K1562" s="84"/>
      <c r="L1562" s="84"/>
      <c r="M1562" s="84"/>
      <c r="N1562" s="84"/>
      <c r="O1562" s="84"/>
      <c r="P1562" s="84"/>
      <c r="Q1562" s="84"/>
      <c r="R1562" s="84"/>
      <c r="S1562" s="84"/>
      <c r="T1562" s="84"/>
      <c r="U1562" s="84"/>
      <c r="V1562" s="84"/>
      <c r="W1562" s="84"/>
      <c r="X1562" s="84"/>
      <c r="Y1562" s="84"/>
      <c r="Z1562" s="84"/>
      <c r="AA1562" s="84"/>
      <c r="AB1562" s="84"/>
      <c r="AC1562" s="84"/>
      <c r="AD1562" s="84"/>
      <c r="AE1562" s="84"/>
      <c r="AF1562" s="84"/>
      <c r="AG1562" s="84"/>
      <c r="AH1562" s="84"/>
      <c r="AI1562" s="85"/>
      <c r="AJ1562" s="86">
        <f t="shared" si="195"/>
        <v>0</v>
      </c>
      <c r="AK1562" s="87">
        <f t="shared" si="196"/>
        <v>30</v>
      </c>
      <c r="AL1562" s="87"/>
      <c r="AM1562" s="87">
        <f t="shared" si="197"/>
        <v>6</v>
      </c>
      <c r="AN1562" s="87">
        <f t="shared" si="200"/>
        <v>0</v>
      </c>
      <c r="AO1562" s="87">
        <f t="shared" si="198"/>
        <v>30</v>
      </c>
      <c r="AP1562" s="87">
        <v>31</v>
      </c>
      <c r="AQ1562" s="87">
        <v>30</v>
      </c>
      <c r="AR1562" s="87">
        <v>28</v>
      </c>
      <c r="AW1562" s="64" t="str">
        <f t="shared" si="199"/>
        <v>HAZİRAN 2026</v>
      </c>
      <c r="AX1562" s="89"/>
      <c r="AY1562" s="90"/>
      <c r="AZ1562" s="90" t="e">
        <f t="shared" si="201"/>
        <v>#N/A</v>
      </c>
    </row>
    <row r="1563" spans="1:52" ht="17.45" customHeight="1" x14ac:dyDescent="0.2">
      <c r="A1563" s="81">
        <v>1557</v>
      </c>
      <c r="B1563" s="82">
        <f>'!!!KATILIMCI LİSTESİ!!!'!C1558</f>
        <v>0</v>
      </c>
      <c r="C1563" s="83">
        <f>'!!!KATILIMCI LİSTESİ!!!'!B1558</f>
        <v>0</v>
      </c>
      <c r="D1563" s="84"/>
      <c r="E1563" s="84"/>
      <c r="F1563" s="84"/>
      <c r="G1563" s="84"/>
      <c r="H1563" s="84"/>
      <c r="I1563" s="84"/>
      <c r="J1563" s="84"/>
      <c r="K1563" s="84"/>
      <c r="L1563" s="84"/>
      <c r="M1563" s="84"/>
      <c r="N1563" s="84"/>
      <c r="O1563" s="84"/>
      <c r="P1563" s="84"/>
      <c r="Q1563" s="84"/>
      <c r="R1563" s="84"/>
      <c r="S1563" s="84"/>
      <c r="T1563" s="84"/>
      <c r="U1563" s="84"/>
      <c r="V1563" s="84"/>
      <c r="W1563" s="84"/>
      <c r="X1563" s="84"/>
      <c r="Y1563" s="84"/>
      <c r="Z1563" s="84"/>
      <c r="AA1563" s="84"/>
      <c r="AB1563" s="84"/>
      <c r="AC1563" s="84"/>
      <c r="AD1563" s="84"/>
      <c r="AE1563" s="84"/>
      <c r="AF1563" s="84"/>
      <c r="AG1563" s="84"/>
      <c r="AH1563" s="84"/>
      <c r="AI1563" s="85"/>
      <c r="AJ1563" s="86">
        <f t="shared" si="195"/>
        <v>0</v>
      </c>
      <c r="AK1563" s="87">
        <f t="shared" si="196"/>
        <v>30</v>
      </c>
      <c r="AL1563" s="87"/>
      <c r="AM1563" s="87">
        <f t="shared" si="197"/>
        <v>6</v>
      </c>
      <c r="AN1563" s="87">
        <f t="shared" si="200"/>
        <v>0</v>
      </c>
      <c r="AO1563" s="87">
        <f t="shared" si="198"/>
        <v>30</v>
      </c>
      <c r="AP1563" s="87">
        <v>31</v>
      </c>
      <c r="AQ1563" s="87">
        <v>30</v>
      </c>
      <c r="AR1563" s="87">
        <v>28</v>
      </c>
      <c r="AW1563" s="64" t="str">
        <f t="shared" si="199"/>
        <v>HAZİRAN 2026</v>
      </c>
      <c r="AX1563" s="89"/>
      <c r="AY1563" s="90"/>
      <c r="AZ1563" s="90" t="e">
        <f t="shared" si="201"/>
        <v>#N/A</v>
      </c>
    </row>
    <row r="1564" spans="1:52" ht="17.45" customHeight="1" x14ac:dyDescent="0.2">
      <c r="A1564" s="81">
        <v>1558</v>
      </c>
      <c r="B1564" s="82">
        <f>'!!!KATILIMCI LİSTESİ!!!'!C1559</f>
        <v>0</v>
      </c>
      <c r="C1564" s="83">
        <f>'!!!KATILIMCI LİSTESİ!!!'!B1559</f>
        <v>0</v>
      </c>
      <c r="D1564" s="84"/>
      <c r="E1564" s="84"/>
      <c r="F1564" s="84"/>
      <c r="G1564" s="84"/>
      <c r="H1564" s="84"/>
      <c r="I1564" s="84"/>
      <c r="J1564" s="84"/>
      <c r="K1564" s="84"/>
      <c r="L1564" s="84"/>
      <c r="M1564" s="84"/>
      <c r="N1564" s="84"/>
      <c r="O1564" s="84"/>
      <c r="P1564" s="84"/>
      <c r="Q1564" s="84"/>
      <c r="R1564" s="84"/>
      <c r="S1564" s="84"/>
      <c r="T1564" s="84"/>
      <c r="U1564" s="84"/>
      <c r="V1564" s="84"/>
      <c r="W1564" s="84"/>
      <c r="X1564" s="84"/>
      <c r="Y1564" s="84"/>
      <c r="Z1564" s="84"/>
      <c r="AA1564" s="84"/>
      <c r="AB1564" s="84"/>
      <c r="AC1564" s="84"/>
      <c r="AD1564" s="84"/>
      <c r="AE1564" s="84"/>
      <c r="AF1564" s="84"/>
      <c r="AG1564" s="84"/>
      <c r="AH1564" s="84"/>
      <c r="AI1564" s="85"/>
      <c r="AJ1564" s="86">
        <f t="shared" si="195"/>
        <v>0</v>
      </c>
      <c r="AK1564" s="87">
        <f t="shared" si="196"/>
        <v>30</v>
      </c>
      <c r="AL1564" s="87"/>
      <c r="AM1564" s="87">
        <f t="shared" si="197"/>
        <v>6</v>
      </c>
      <c r="AN1564" s="87">
        <f t="shared" si="200"/>
        <v>0</v>
      </c>
      <c r="AO1564" s="87">
        <f t="shared" si="198"/>
        <v>30</v>
      </c>
      <c r="AP1564" s="87">
        <v>31</v>
      </c>
      <c r="AQ1564" s="87">
        <v>30</v>
      </c>
      <c r="AR1564" s="87">
        <v>28</v>
      </c>
      <c r="AW1564" s="64" t="str">
        <f t="shared" si="199"/>
        <v>HAZİRAN 2026</v>
      </c>
      <c r="AX1564" s="89"/>
      <c r="AY1564" s="90"/>
      <c r="AZ1564" s="90" t="e">
        <f t="shared" si="201"/>
        <v>#N/A</v>
      </c>
    </row>
    <row r="1565" spans="1:52" ht="17.45" customHeight="1" x14ac:dyDescent="0.2">
      <c r="A1565" s="81">
        <v>1559</v>
      </c>
      <c r="B1565" s="82">
        <f>'!!!KATILIMCI LİSTESİ!!!'!C1560</f>
        <v>0</v>
      </c>
      <c r="C1565" s="83">
        <f>'!!!KATILIMCI LİSTESİ!!!'!B1560</f>
        <v>0</v>
      </c>
      <c r="D1565" s="84"/>
      <c r="E1565" s="84"/>
      <c r="F1565" s="84"/>
      <c r="G1565" s="84"/>
      <c r="H1565" s="84"/>
      <c r="I1565" s="84"/>
      <c r="J1565" s="84"/>
      <c r="K1565" s="84"/>
      <c r="L1565" s="84"/>
      <c r="M1565" s="84"/>
      <c r="N1565" s="84"/>
      <c r="O1565" s="84"/>
      <c r="P1565" s="84"/>
      <c r="Q1565" s="84"/>
      <c r="R1565" s="84"/>
      <c r="S1565" s="84"/>
      <c r="T1565" s="84"/>
      <c r="U1565" s="84"/>
      <c r="V1565" s="84"/>
      <c r="W1565" s="84"/>
      <c r="X1565" s="84"/>
      <c r="Y1565" s="84"/>
      <c r="Z1565" s="84"/>
      <c r="AA1565" s="84"/>
      <c r="AB1565" s="84"/>
      <c r="AC1565" s="84"/>
      <c r="AD1565" s="84"/>
      <c r="AE1565" s="84"/>
      <c r="AF1565" s="84"/>
      <c r="AG1565" s="84"/>
      <c r="AH1565" s="84"/>
      <c r="AI1565" s="85"/>
      <c r="AJ1565" s="86">
        <f t="shared" si="195"/>
        <v>0</v>
      </c>
      <c r="AK1565" s="87">
        <f t="shared" si="196"/>
        <v>30</v>
      </c>
      <c r="AL1565" s="87"/>
      <c r="AM1565" s="87">
        <f t="shared" si="197"/>
        <v>6</v>
      </c>
      <c r="AN1565" s="87">
        <f t="shared" si="200"/>
        <v>0</v>
      </c>
      <c r="AO1565" s="87">
        <f t="shared" si="198"/>
        <v>30</v>
      </c>
      <c r="AP1565" s="87">
        <v>31</v>
      </c>
      <c r="AQ1565" s="87">
        <v>30</v>
      </c>
      <c r="AR1565" s="87">
        <v>28</v>
      </c>
      <c r="AW1565" s="64" t="str">
        <f t="shared" si="199"/>
        <v>HAZİRAN 2026</v>
      </c>
      <c r="AX1565" s="89"/>
      <c r="AY1565" s="90"/>
      <c r="AZ1565" s="90" t="e">
        <f t="shared" si="201"/>
        <v>#N/A</v>
      </c>
    </row>
    <row r="1566" spans="1:52" ht="17.45" customHeight="1" x14ac:dyDescent="0.2">
      <c r="A1566" s="81">
        <v>1560</v>
      </c>
      <c r="B1566" s="82">
        <f>'!!!KATILIMCI LİSTESİ!!!'!C1561</f>
        <v>0</v>
      </c>
      <c r="C1566" s="83">
        <f>'!!!KATILIMCI LİSTESİ!!!'!B1561</f>
        <v>0</v>
      </c>
      <c r="D1566" s="84"/>
      <c r="E1566" s="84"/>
      <c r="F1566" s="84"/>
      <c r="G1566" s="84"/>
      <c r="H1566" s="84"/>
      <c r="I1566" s="84"/>
      <c r="J1566" s="84"/>
      <c r="K1566" s="84"/>
      <c r="L1566" s="84"/>
      <c r="M1566" s="84"/>
      <c r="N1566" s="84"/>
      <c r="O1566" s="84"/>
      <c r="P1566" s="84"/>
      <c r="Q1566" s="84"/>
      <c r="R1566" s="84"/>
      <c r="S1566" s="84"/>
      <c r="T1566" s="84"/>
      <c r="U1566" s="84"/>
      <c r="V1566" s="84"/>
      <c r="W1566" s="84"/>
      <c r="X1566" s="84"/>
      <c r="Y1566" s="84"/>
      <c r="Z1566" s="84"/>
      <c r="AA1566" s="84"/>
      <c r="AB1566" s="84"/>
      <c r="AC1566" s="84"/>
      <c r="AD1566" s="84"/>
      <c r="AE1566" s="84"/>
      <c r="AF1566" s="84"/>
      <c r="AG1566" s="84"/>
      <c r="AH1566" s="84"/>
      <c r="AI1566" s="85"/>
      <c r="AJ1566" s="86">
        <f t="shared" si="195"/>
        <v>0</v>
      </c>
      <c r="AK1566" s="87">
        <f t="shared" si="196"/>
        <v>30</v>
      </c>
      <c r="AL1566" s="87"/>
      <c r="AM1566" s="87">
        <f t="shared" si="197"/>
        <v>6</v>
      </c>
      <c r="AN1566" s="87">
        <f t="shared" si="200"/>
        <v>0</v>
      </c>
      <c r="AO1566" s="87">
        <f t="shared" si="198"/>
        <v>30</v>
      </c>
      <c r="AP1566" s="87">
        <v>31</v>
      </c>
      <c r="AQ1566" s="87">
        <v>30</v>
      </c>
      <c r="AR1566" s="87">
        <v>28</v>
      </c>
      <c r="AW1566" s="64" t="str">
        <f t="shared" si="199"/>
        <v>HAZİRAN 2026</v>
      </c>
      <c r="AX1566" s="89"/>
      <c r="AY1566" s="90"/>
      <c r="AZ1566" s="90" t="e">
        <f t="shared" si="201"/>
        <v>#N/A</v>
      </c>
    </row>
    <row r="1567" spans="1:52" ht="17.45" customHeight="1" x14ac:dyDescent="0.2">
      <c r="A1567" s="81">
        <v>1561</v>
      </c>
      <c r="B1567" s="82">
        <f>'!!!KATILIMCI LİSTESİ!!!'!C1562</f>
        <v>0</v>
      </c>
      <c r="C1567" s="83">
        <f>'!!!KATILIMCI LİSTESİ!!!'!B1562</f>
        <v>0</v>
      </c>
      <c r="D1567" s="84"/>
      <c r="E1567" s="84"/>
      <c r="F1567" s="84"/>
      <c r="G1567" s="84"/>
      <c r="H1567" s="84"/>
      <c r="I1567" s="84"/>
      <c r="J1567" s="84"/>
      <c r="K1567" s="84"/>
      <c r="L1567" s="84"/>
      <c r="M1567" s="84"/>
      <c r="N1567" s="84"/>
      <c r="O1567" s="84"/>
      <c r="P1567" s="84"/>
      <c r="Q1567" s="84"/>
      <c r="R1567" s="84"/>
      <c r="S1567" s="84"/>
      <c r="T1567" s="84"/>
      <c r="U1567" s="84"/>
      <c r="V1567" s="84"/>
      <c r="W1567" s="84"/>
      <c r="X1567" s="84"/>
      <c r="Y1567" s="84"/>
      <c r="Z1567" s="84"/>
      <c r="AA1567" s="84"/>
      <c r="AB1567" s="84"/>
      <c r="AC1567" s="84"/>
      <c r="AD1567" s="84"/>
      <c r="AE1567" s="84"/>
      <c r="AF1567" s="84"/>
      <c r="AG1567" s="84"/>
      <c r="AH1567" s="84"/>
      <c r="AI1567" s="85"/>
      <c r="AJ1567" s="86">
        <f t="shared" si="195"/>
        <v>0</v>
      </c>
      <c r="AK1567" s="87">
        <f t="shared" si="196"/>
        <v>30</v>
      </c>
      <c r="AL1567" s="87"/>
      <c r="AM1567" s="87">
        <f t="shared" si="197"/>
        <v>6</v>
      </c>
      <c r="AN1567" s="87">
        <f t="shared" si="200"/>
        <v>0</v>
      </c>
      <c r="AO1567" s="87">
        <f t="shared" si="198"/>
        <v>30</v>
      </c>
      <c r="AP1567" s="87">
        <v>31</v>
      </c>
      <c r="AQ1567" s="87">
        <v>30</v>
      </c>
      <c r="AR1567" s="87">
        <v>28</v>
      </c>
      <c r="AW1567" s="64" t="str">
        <f t="shared" si="199"/>
        <v>HAZİRAN 2026</v>
      </c>
      <c r="AX1567" s="89"/>
      <c r="AY1567" s="90"/>
      <c r="AZ1567" s="90" t="e">
        <f t="shared" si="201"/>
        <v>#N/A</v>
      </c>
    </row>
    <row r="1568" spans="1:52" ht="17.45" customHeight="1" x14ac:dyDescent="0.2">
      <c r="A1568" s="81">
        <v>1562</v>
      </c>
      <c r="B1568" s="82">
        <f>'!!!KATILIMCI LİSTESİ!!!'!C1563</f>
        <v>0</v>
      </c>
      <c r="C1568" s="83">
        <f>'!!!KATILIMCI LİSTESİ!!!'!B1563</f>
        <v>0</v>
      </c>
      <c r="D1568" s="84"/>
      <c r="E1568" s="84"/>
      <c r="F1568" s="84"/>
      <c r="G1568" s="84"/>
      <c r="H1568" s="84"/>
      <c r="I1568" s="84"/>
      <c r="J1568" s="84"/>
      <c r="K1568" s="84"/>
      <c r="L1568" s="84"/>
      <c r="M1568" s="84"/>
      <c r="N1568" s="84"/>
      <c r="O1568" s="84"/>
      <c r="P1568" s="84"/>
      <c r="Q1568" s="84"/>
      <c r="R1568" s="84"/>
      <c r="S1568" s="84"/>
      <c r="T1568" s="84"/>
      <c r="U1568" s="84"/>
      <c r="V1568" s="84"/>
      <c r="W1568" s="84"/>
      <c r="X1568" s="84"/>
      <c r="Y1568" s="84"/>
      <c r="Z1568" s="84"/>
      <c r="AA1568" s="84"/>
      <c r="AB1568" s="84"/>
      <c r="AC1568" s="84"/>
      <c r="AD1568" s="84"/>
      <c r="AE1568" s="84"/>
      <c r="AF1568" s="84"/>
      <c r="AG1568" s="84"/>
      <c r="AH1568" s="84"/>
      <c r="AI1568" s="85"/>
      <c r="AJ1568" s="86">
        <f t="shared" si="195"/>
        <v>0</v>
      </c>
      <c r="AK1568" s="87">
        <f t="shared" si="196"/>
        <v>30</v>
      </c>
      <c r="AL1568" s="87"/>
      <c r="AM1568" s="87">
        <f t="shared" si="197"/>
        <v>6</v>
      </c>
      <c r="AN1568" s="87">
        <f t="shared" si="200"/>
        <v>0</v>
      </c>
      <c r="AO1568" s="87">
        <f t="shared" si="198"/>
        <v>30</v>
      </c>
      <c r="AP1568" s="87">
        <v>31</v>
      </c>
      <c r="AQ1568" s="87">
        <v>30</v>
      </c>
      <c r="AR1568" s="87">
        <v>28</v>
      </c>
      <c r="AW1568" s="64" t="str">
        <f t="shared" si="199"/>
        <v>HAZİRAN 2026</v>
      </c>
      <c r="AX1568" s="89"/>
      <c r="AY1568" s="90"/>
      <c r="AZ1568" s="90" t="e">
        <f t="shared" si="201"/>
        <v>#N/A</v>
      </c>
    </row>
    <row r="1569" spans="1:52" ht="17.45" customHeight="1" x14ac:dyDescent="0.2">
      <c r="A1569" s="81">
        <v>1563</v>
      </c>
      <c r="B1569" s="82">
        <f>'!!!KATILIMCI LİSTESİ!!!'!C1564</f>
        <v>0</v>
      </c>
      <c r="C1569" s="83">
        <f>'!!!KATILIMCI LİSTESİ!!!'!B1564</f>
        <v>0</v>
      </c>
      <c r="D1569" s="84"/>
      <c r="E1569" s="84"/>
      <c r="F1569" s="84"/>
      <c r="G1569" s="84"/>
      <c r="H1569" s="84"/>
      <c r="I1569" s="84"/>
      <c r="J1569" s="84"/>
      <c r="K1569" s="84"/>
      <c r="L1569" s="84"/>
      <c r="M1569" s="84"/>
      <c r="N1569" s="84"/>
      <c r="O1569" s="84"/>
      <c r="P1569" s="84"/>
      <c r="Q1569" s="84"/>
      <c r="R1569" s="84"/>
      <c r="S1569" s="84"/>
      <c r="T1569" s="84"/>
      <c r="U1569" s="84"/>
      <c r="V1569" s="84"/>
      <c r="W1569" s="84"/>
      <c r="X1569" s="84"/>
      <c r="Y1569" s="84"/>
      <c r="Z1569" s="84"/>
      <c r="AA1569" s="84"/>
      <c r="AB1569" s="84"/>
      <c r="AC1569" s="84"/>
      <c r="AD1569" s="84"/>
      <c r="AE1569" s="84"/>
      <c r="AF1569" s="84"/>
      <c r="AG1569" s="84"/>
      <c r="AH1569" s="84"/>
      <c r="AI1569" s="85"/>
      <c r="AJ1569" s="86">
        <f t="shared" si="195"/>
        <v>0</v>
      </c>
      <c r="AK1569" s="87">
        <f t="shared" si="196"/>
        <v>30</v>
      </c>
      <c r="AL1569" s="87"/>
      <c r="AM1569" s="87">
        <f t="shared" si="197"/>
        <v>6</v>
      </c>
      <c r="AN1569" s="87">
        <f t="shared" si="200"/>
        <v>0</v>
      </c>
      <c r="AO1569" s="87">
        <f t="shared" si="198"/>
        <v>30</v>
      </c>
      <c r="AP1569" s="87">
        <v>31</v>
      </c>
      <c r="AQ1569" s="87">
        <v>30</v>
      </c>
      <c r="AR1569" s="87">
        <v>28</v>
      </c>
      <c r="AW1569" s="64" t="str">
        <f t="shared" si="199"/>
        <v>HAZİRAN 2026</v>
      </c>
      <c r="AX1569" s="89"/>
      <c r="AY1569" s="90"/>
      <c r="AZ1569" s="90" t="e">
        <f t="shared" si="201"/>
        <v>#N/A</v>
      </c>
    </row>
    <row r="1570" spans="1:52" ht="17.45" customHeight="1" x14ac:dyDescent="0.2">
      <c r="A1570" s="81">
        <v>1564</v>
      </c>
      <c r="B1570" s="82">
        <f>'!!!KATILIMCI LİSTESİ!!!'!C1565</f>
        <v>0</v>
      </c>
      <c r="C1570" s="83">
        <f>'!!!KATILIMCI LİSTESİ!!!'!B1565</f>
        <v>0</v>
      </c>
      <c r="D1570" s="84"/>
      <c r="E1570" s="84"/>
      <c r="F1570" s="84"/>
      <c r="G1570" s="84"/>
      <c r="H1570" s="84"/>
      <c r="I1570" s="84"/>
      <c r="J1570" s="84"/>
      <c r="K1570" s="84"/>
      <c r="L1570" s="84"/>
      <c r="M1570" s="84"/>
      <c r="N1570" s="84"/>
      <c r="O1570" s="84"/>
      <c r="P1570" s="84"/>
      <c r="Q1570" s="84"/>
      <c r="R1570" s="84"/>
      <c r="S1570" s="84"/>
      <c r="T1570" s="84"/>
      <c r="U1570" s="84"/>
      <c r="V1570" s="84"/>
      <c r="W1570" s="84"/>
      <c r="X1570" s="84"/>
      <c r="Y1570" s="84"/>
      <c r="Z1570" s="84"/>
      <c r="AA1570" s="84"/>
      <c r="AB1570" s="84"/>
      <c r="AC1570" s="84"/>
      <c r="AD1570" s="84"/>
      <c r="AE1570" s="84"/>
      <c r="AF1570" s="84"/>
      <c r="AG1570" s="84"/>
      <c r="AH1570" s="84"/>
      <c r="AI1570" s="85"/>
      <c r="AJ1570" s="86">
        <f t="shared" si="195"/>
        <v>0</v>
      </c>
      <c r="AK1570" s="87">
        <f t="shared" si="196"/>
        <v>30</v>
      </c>
      <c r="AL1570" s="87"/>
      <c r="AM1570" s="87">
        <f t="shared" si="197"/>
        <v>6</v>
      </c>
      <c r="AN1570" s="87">
        <f t="shared" si="200"/>
        <v>0</v>
      </c>
      <c r="AO1570" s="87">
        <f t="shared" si="198"/>
        <v>30</v>
      </c>
      <c r="AP1570" s="87">
        <v>31</v>
      </c>
      <c r="AQ1570" s="87">
        <v>30</v>
      </c>
      <c r="AR1570" s="87">
        <v>28</v>
      </c>
      <c r="AW1570" s="64" t="str">
        <f t="shared" si="199"/>
        <v>HAZİRAN 2026</v>
      </c>
      <c r="AX1570" s="89"/>
      <c r="AY1570" s="90"/>
      <c r="AZ1570" s="90" t="e">
        <f t="shared" si="201"/>
        <v>#N/A</v>
      </c>
    </row>
    <row r="1571" spans="1:52" ht="17.45" customHeight="1" x14ac:dyDescent="0.2">
      <c r="A1571" s="81">
        <v>1565</v>
      </c>
      <c r="B1571" s="82">
        <f>'!!!KATILIMCI LİSTESİ!!!'!C1566</f>
        <v>0</v>
      </c>
      <c r="C1571" s="83">
        <f>'!!!KATILIMCI LİSTESİ!!!'!B1566</f>
        <v>0</v>
      </c>
      <c r="D1571" s="84"/>
      <c r="E1571" s="84"/>
      <c r="F1571" s="84"/>
      <c r="G1571" s="84"/>
      <c r="H1571" s="84"/>
      <c r="I1571" s="84"/>
      <c r="J1571" s="84"/>
      <c r="K1571" s="84"/>
      <c r="L1571" s="84"/>
      <c r="M1571" s="84"/>
      <c r="N1571" s="84"/>
      <c r="O1571" s="84"/>
      <c r="P1571" s="84"/>
      <c r="Q1571" s="84"/>
      <c r="R1571" s="84"/>
      <c r="S1571" s="84"/>
      <c r="T1571" s="84"/>
      <c r="U1571" s="84"/>
      <c r="V1571" s="84"/>
      <c r="W1571" s="84"/>
      <c r="X1571" s="84"/>
      <c r="Y1571" s="84"/>
      <c r="Z1571" s="84"/>
      <c r="AA1571" s="84"/>
      <c r="AB1571" s="84"/>
      <c r="AC1571" s="84"/>
      <c r="AD1571" s="84"/>
      <c r="AE1571" s="84"/>
      <c r="AF1571" s="84"/>
      <c r="AG1571" s="84"/>
      <c r="AH1571" s="84"/>
      <c r="AI1571" s="85"/>
      <c r="AJ1571" s="86">
        <f t="shared" si="195"/>
        <v>0</v>
      </c>
      <c r="AK1571" s="87">
        <f t="shared" si="196"/>
        <v>30</v>
      </c>
      <c r="AL1571" s="87"/>
      <c r="AM1571" s="87">
        <f t="shared" si="197"/>
        <v>6</v>
      </c>
      <c r="AN1571" s="87">
        <f t="shared" si="200"/>
        <v>0</v>
      </c>
      <c r="AO1571" s="87">
        <f t="shared" si="198"/>
        <v>30</v>
      </c>
      <c r="AP1571" s="87">
        <v>31</v>
      </c>
      <c r="AQ1571" s="87">
        <v>30</v>
      </c>
      <c r="AR1571" s="87">
        <v>28</v>
      </c>
      <c r="AW1571" s="64" t="str">
        <f t="shared" si="199"/>
        <v>HAZİRAN 2026</v>
      </c>
      <c r="AX1571" s="89"/>
      <c r="AY1571" s="90"/>
      <c r="AZ1571" s="90" t="e">
        <f t="shared" si="201"/>
        <v>#N/A</v>
      </c>
    </row>
    <row r="1572" spans="1:52" ht="17.45" customHeight="1" x14ac:dyDescent="0.2">
      <c r="A1572" s="81">
        <v>1566</v>
      </c>
      <c r="B1572" s="82">
        <f>'!!!KATILIMCI LİSTESİ!!!'!C1567</f>
        <v>0</v>
      </c>
      <c r="C1572" s="83">
        <f>'!!!KATILIMCI LİSTESİ!!!'!B1567</f>
        <v>0</v>
      </c>
      <c r="D1572" s="84"/>
      <c r="E1572" s="84"/>
      <c r="F1572" s="84"/>
      <c r="G1572" s="84"/>
      <c r="H1572" s="84"/>
      <c r="I1572" s="84"/>
      <c r="J1572" s="84"/>
      <c r="K1572" s="84"/>
      <c r="L1572" s="84"/>
      <c r="M1572" s="84"/>
      <c r="N1572" s="84"/>
      <c r="O1572" s="84"/>
      <c r="P1572" s="84"/>
      <c r="Q1572" s="84"/>
      <c r="R1572" s="84"/>
      <c r="S1572" s="84"/>
      <c r="T1572" s="84"/>
      <c r="U1572" s="84"/>
      <c r="V1572" s="84"/>
      <c r="W1572" s="84"/>
      <c r="X1572" s="84"/>
      <c r="Y1572" s="84"/>
      <c r="Z1572" s="84"/>
      <c r="AA1572" s="84"/>
      <c r="AB1572" s="84"/>
      <c r="AC1572" s="84"/>
      <c r="AD1572" s="84"/>
      <c r="AE1572" s="84"/>
      <c r="AF1572" s="84"/>
      <c r="AG1572" s="84"/>
      <c r="AH1572" s="84"/>
      <c r="AI1572" s="85"/>
      <c r="AJ1572" s="86">
        <f t="shared" si="195"/>
        <v>0</v>
      </c>
      <c r="AK1572" s="87">
        <f t="shared" si="196"/>
        <v>30</v>
      </c>
      <c r="AL1572" s="87"/>
      <c r="AM1572" s="87">
        <f t="shared" si="197"/>
        <v>6</v>
      </c>
      <c r="AN1572" s="87">
        <f t="shared" si="200"/>
        <v>0</v>
      </c>
      <c r="AO1572" s="87">
        <f t="shared" si="198"/>
        <v>30</v>
      </c>
      <c r="AP1572" s="87">
        <v>31</v>
      </c>
      <c r="AQ1572" s="87">
        <v>30</v>
      </c>
      <c r="AR1572" s="87">
        <v>28</v>
      </c>
      <c r="AW1572" s="64" t="str">
        <f t="shared" si="199"/>
        <v>HAZİRAN 2026</v>
      </c>
      <c r="AX1572" s="89"/>
      <c r="AY1572" s="90"/>
      <c r="AZ1572" s="90" t="e">
        <f t="shared" si="201"/>
        <v>#N/A</v>
      </c>
    </row>
    <row r="1573" spans="1:52" ht="17.45" customHeight="1" x14ac:dyDescent="0.2">
      <c r="A1573" s="81">
        <v>1567</v>
      </c>
      <c r="B1573" s="82">
        <f>'!!!KATILIMCI LİSTESİ!!!'!C1568</f>
        <v>0</v>
      </c>
      <c r="C1573" s="83">
        <f>'!!!KATILIMCI LİSTESİ!!!'!B1568</f>
        <v>0</v>
      </c>
      <c r="D1573" s="84"/>
      <c r="E1573" s="84"/>
      <c r="F1573" s="84"/>
      <c r="G1573" s="84"/>
      <c r="H1573" s="84"/>
      <c r="I1573" s="84"/>
      <c r="J1573" s="84"/>
      <c r="K1573" s="84"/>
      <c r="L1573" s="84"/>
      <c r="M1573" s="84"/>
      <c r="N1573" s="84"/>
      <c r="O1573" s="84"/>
      <c r="P1573" s="84"/>
      <c r="Q1573" s="84"/>
      <c r="R1573" s="84"/>
      <c r="S1573" s="84"/>
      <c r="T1573" s="84"/>
      <c r="U1573" s="84"/>
      <c r="V1573" s="84"/>
      <c r="W1573" s="84"/>
      <c r="X1573" s="84"/>
      <c r="Y1573" s="84"/>
      <c r="Z1573" s="84"/>
      <c r="AA1573" s="84"/>
      <c r="AB1573" s="84"/>
      <c r="AC1573" s="84"/>
      <c r="AD1573" s="84"/>
      <c r="AE1573" s="84"/>
      <c r="AF1573" s="84"/>
      <c r="AG1573" s="84"/>
      <c r="AH1573" s="84"/>
      <c r="AI1573" s="85"/>
      <c r="AJ1573" s="86">
        <f t="shared" si="195"/>
        <v>0</v>
      </c>
      <c r="AK1573" s="87">
        <f t="shared" si="196"/>
        <v>30</v>
      </c>
      <c r="AL1573" s="87"/>
      <c r="AM1573" s="87">
        <f t="shared" si="197"/>
        <v>6</v>
      </c>
      <c r="AN1573" s="87">
        <f t="shared" si="200"/>
        <v>0</v>
      </c>
      <c r="AO1573" s="87">
        <f t="shared" si="198"/>
        <v>30</v>
      </c>
      <c r="AP1573" s="87">
        <v>31</v>
      </c>
      <c r="AQ1573" s="87">
        <v>30</v>
      </c>
      <c r="AR1573" s="87">
        <v>28</v>
      </c>
      <c r="AW1573" s="64" t="str">
        <f t="shared" si="199"/>
        <v>HAZİRAN 2026</v>
      </c>
      <c r="AX1573" s="89"/>
      <c r="AY1573" s="90"/>
      <c r="AZ1573" s="90" t="e">
        <f t="shared" si="201"/>
        <v>#N/A</v>
      </c>
    </row>
    <row r="1574" spans="1:52" ht="17.45" customHeight="1" x14ac:dyDescent="0.2">
      <c r="A1574" s="81">
        <v>1568</v>
      </c>
      <c r="B1574" s="82">
        <f>'!!!KATILIMCI LİSTESİ!!!'!C1569</f>
        <v>0</v>
      </c>
      <c r="C1574" s="83">
        <f>'!!!KATILIMCI LİSTESİ!!!'!B1569</f>
        <v>0</v>
      </c>
      <c r="D1574" s="84"/>
      <c r="E1574" s="84"/>
      <c r="F1574" s="84"/>
      <c r="G1574" s="84"/>
      <c r="H1574" s="84"/>
      <c r="I1574" s="84"/>
      <c r="J1574" s="84"/>
      <c r="K1574" s="84"/>
      <c r="L1574" s="84"/>
      <c r="M1574" s="84"/>
      <c r="N1574" s="84"/>
      <c r="O1574" s="84"/>
      <c r="P1574" s="84"/>
      <c r="Q1574" s="84"/>
      <c r="R1574" s="84"/>
      <c r="S1574" s="84"/>
      <c r="T1574" s="84"/>
      <c r="U1574" s="84"/>
      <c r="V1574" s="84"/>
      <c r="W1574" s="84"/>
      <c r="X1574" s="84"/>
      <c r="Y1574" s="84"/>
      <c r="Z1574" s="84"/>
      <c r="AA1574" s="84"/>
      <c r="AB1574" s="84"/>
      <c r="AC1574" s="84"/>
      <c r="AD1574" s="84"/>
      <c r="AE1574" s="84"/>
      <c r="AF1574" s="84"/>
      <c r="AG1574" s="84"/>
      <c r="AH1574" s="84"/>
      <c r="AI1574" s="85"/>
      <c r="AJ1574" s="86">
        <f t="shared" si="195"/>
        <v>0</v>
      </c>
      <c r="AK1574" s="87">
        <f t="shared" si="196"/>
        <v>30</v>
      </c>
      <c r="AL1574" s="87"/>
      <c r="AM1574" s="87">
        <f t="shared" si="197"/>
        <v>6</v>
      </c>
      <c r="AN1574" s="87">
        <f t="shared" si="200"/>
        <v>0</v>
      </c>
      <c r="AO1574" s="87">
        <f t="shared" si="198"/>
        <v>30</v>
      </c>
      <c r="AP1574" s="87">
        <v>31</v>
      </c>
      <c r="AQ1574" s="87">
        <v>30</v>
      </c>
      <c r="AR1574" s="87">
        <v>28</v>
      </c>
      <c r="AW1574" s="64" t="str">
        <f t="shared" si="199"/>
        <v>HAZİRAN 2026</v>
      </c>
      <c r="AX1574" s="89"/>
      <c r="AY1574" s="90"/>
      <c r="AZ1574" s="90" t="e">
        <f t="shared" si="201"/>
        <v>#N/A</v>
      </c>
    </row>
    <row r="1575" spans="1:52" ht="17.45" customHeight="1" x14ac:dyDescent="0.2">
      <c r="A1575" s="81">
        <v>1569</v>
      </c>
      <c r="B1575" s="82">
        <f>'!!!KATILIMCI LİSTESİ!!!'!C1570</f>
        <v>0</v>
      </c>
      <c r="C1575" s="83">
        <f>'!!!KATILIMCI LİSTESİ!!!'!B1570</f>
        <v>0</v>
      </c>
      <c r="D1575" s="84"/>
      <c r="E1575" s="84"/>
      <c r="F1575" s="84"/>
      <c r="G1575" s="84"/>
      <c r="H1575" s="84"/>
      <c r="I1575" s="84"/>
      <c r="J1575" s="84"/>
      <c r="K1575" s="84"/>
      <c r="L1575" s="84"/>
      <c r="M1575" s="84"/>
      <c r="N1575" s="84"/>
      <c r="O1575" s="84"/>
      <c r="P1575" s="84"/>
      <c r="Q1575" s="84"/>
      <c r="R1575" s="84"/>
      <c r="S1575" s="84"/>
      <c r="T1575" s="84"/>
      <c r="U1575" s="84"/>
      <c r="V1575" s="84"/>
      <c r="W1575" s="84"/>
      <c r="X1575" s="84"/>
      <c r="Y1575" s="84"/>
      <c r="Z1575" s="84"/>
      <c r="AA1575" s="84"/>
      <c r="AB1575" s="84"/>
      <c r="AC1575" s="84"/>
      <c r="AD1575" s="84"/>
      <c r="AE1575" s="84"/>
      <c r="AF1575" s="84"/>
      <c r="AG1575" s="84"/>
      <c r="AH1575" s="84"/>
      <c r="AI1575" s="85"/>
      <c r="AJ1575" s="86">
        <f t="shared" si="195"/>
        <v>0</v>
      </c>
      <c r="AK1575" s="87">
        <f t="shared" si="196"/>
        <v>30</v>
      </c>
      <c r="AL1575" s="87"/>
      <c r="AM1575" s="87">
        <f t="shared" si="197"/>
        <v>6</v>
      </c>
      <c r="AN1575" s="87">
        <f t="shared" si="200"/>
        <v>0</v>
      </c>
      <c r="AO1575" s="87">
        <f t="shared" si="198"/>
        <v>30</v>
      </c>
      <c r="AP1575" s="87">
        <v>31</v>
      </c>
      <c r="AQ1575" s="87">
        <v>30</v>
      </c>
      <c r="AR1575" s="87">
        <v>28</v>
      </c>
      <c r="AW1575" s="64" t="str">
        <f t="shared" si="199"/>
        <v>HAZİRAN 2026</v>
      </c>
      <c r="AX1575" s="89"/>
      <c r="AY1575" s="90"/>
      <c r="AZ1575" s="90" t="e">
        <f t="shared" si="201"/>
        <v>#N/A</v>
      </c>
    </row>
    <row r="1576" spans="1:52" ht="17.45" customHeight="1" x14ac:dyDescent="0.2">
      <c r="A1576" s="81">
        <v>1570</v>
      </c>
      <c r="B1576" s="82">
        <f>'!!!KATILIMCI LİSTESİ!!!'!C1571</f>
        <v>0</v>
      </c>
      <c r="C1576" s="83">
        <f>'!!!KATILIMCI LİSTESİ!!!'!B1571</f>
        <v>0</v>
      </c>
      <c r="D1576" s="84"/>
      <c r="E1576" s="84"/>
      <c r="F1576" s="84"/>
      <c r="G1576" s="84"/>
      <c r="H1576" s="84"/>
      <c r="I1576" s="84"/>
      <c r="J1576" s="84"/>
      <c r="K1576" s="84"/>
      <c r="L1576" s="84"/>
      <c r="M1576" s="84"/>
      <c r="N1576" s="84"/>
      <c r="O1576" s="84"/>
      <c r="P1576" s="84"/>
      <c r="Q1576" s="84"/>
      <c r="R1576" s="84"/>
      <c r="S1576" s="84"/>
      <c r="T1576" s="84"/>
      <c r="U1576" s="84"/>
      <c r="V1576" s="84"/>
      <c r="W1576" s="84"/>
      <c r="X1576" s="84"/>
      <c r="Y1576" s="84"/>
      <c r="Z1576" s="84"/>
      <c r="AA1576" s="84"/>
      <c r="AB1576" s="84"/>
      <c r="AC1576" s="84"/>
      <c r="AD1576" s="84"/>
      <c r="AE1576" s="84"/>
      <c r="AF1576" s="84"/>
      <c r="AG1576" s="84"/>
      <c r="AH1576" s="84"/>
      <c r="AI1576" s="85"/>
      <c r="AJ1576" s="86">
        <f t="shared" si="195"/>
        <v>0</v>
      </c>
      <c r="AK1576" s="87">
        <f t="shared" si="196"/>
        <v>30</v>
      </c>
      <c r="AL1576" s="87"/>
      <c r="AM1576" s="87">
        <f t="shared" si="197"/>
        <v>6</v>
      </c>
      <c r="AN1576" s="87">
        <f t="shared" si="200"/>
        <v>0</v>
      </c>
      <c r="AO1576" s="87">
        <f t="shared" si="198"/>
        <v>30</v>
      </c>
      <c r="AP1576" s="87">
        <v>31</v>
      </c>
      <c r="AQ1576" s="87">
        <v>30</v>
      </c>
      <c r="AR1576" s="87">
        <v>28</v>
      </c>
      <c r="AW1576" s="64" t="str">
        <f t="shared" si="199"/>
        <v>HAZİRAN 2026</v>
      </c>
      <c r="AX1576" s="89"/>
      <c r="AY1576" s="90"/>
      <c r="AZ1576" s="90" t="e">
        <f t="shared" si="201"/>
        <v>#N/A</v>
      </c>
    </row>
    <row r="1577" spans="1:52" ht="17.45" customHeight="1" x14ac:dyDescent="0.2">
      <c r="A1577" s="81">
        <v>1571</v>
      </c>
      <c r="B1577" s="82">
        <f>'!!!KATILIMCI LİSTESİ!!!'!C1572</f>
        <v>0</v>
      </c>
      <c r="C1577" s="83">
        <f>'!!!KATILIMCI LİSTESİ!!!'!B1572</f>
        <v>0</v>
      </c>
      <c r="D1577" s="84"/>
      <c r="E1577" s="84"/>
      <c r="F1577" s="84"/>
      <c r="G1577" s="84"/>
      <c r="H1577" s="84"/>
      <c r="I1577" s="84"/>
      <c r="J1577" s="84"/>
      <c r="K1577" s="84"/>
      <c r="L1577" s="84"/>
      <c r="M1577" s="84"/>
      <c r="N1577" s="84"/>
      <c r="O1577" s="84"/>
      <c r="P1577" s="84"/>
      <c r="Q1577" s="84"/>
      <c r="R1577" s="84"/>
      <c r="S1577" s="84"/>
      <c r="T1577" s="84"/>
      <c r="U1577" s="84"/>
      <c r="V1577" s="84"/>
      <c r="W1577" s="84"/>
      <c r="X1577" s="84"/>
      <c r="Y1577" s="84"/>
      <c r="Z1577" s="84"/>
      <c r="AA1577" s="84"/>
      <c r="AB1577" s="84"/>
      <c r="AC1577" s="84"/>
      <c r="AD1577" s="84"/>
      <c r="AE1577" s="84"/>
      <c r="AF1577" s="84"/>
      <c r="AG1577" s="84"/>
      <c r="AH1577" s="84"/>
      <c r="AI1577" s="85"/>
      <c r="AJ1577" s="86">
        <f t="shared" si="195"/>
        <v>0</v>
      </c>
      <c r="AK1577" s="87">
        <f t="shared" si="196"/>
        <v>30</v>
      </c>
      <c r="AL1577" s="87"/>
      <c r="AM1577" s="87">
        <f t="shared" si="197"/>
        <v>6</v>
      </c>
      <c r="AN1577" s="87">
        <f t="shared" si="200"/>
        <v>0</v>
      </c>
      <c r="AO1577" s="87">
        <f t="shared" si="198"/>
        <v>30</v>
      </c>
      <c r="AP1577" s="87">
        <v>31</v>
      </c>
      <c r="AQ1577" s="87">
        <v>30</v>
      </c>
      <c r="AR1577" s="87">
        <v>28</v>
      </c>
      <c r="AW1577" s="64" t="str">
        <f t="shared" si="199"/>
        <v>HAZİRAN 2026</v>
      </c>
      <c r="AX1577" s="89"/>
      <c r="AY1577" s="90"/>
      <c r="AZ1577" s="90" t="e">
        <f t="shared" si="201"/>
        <v>#N/A</v>
      </c>
    </row>
    <row r="1578" spans="1:52" ht="17.45" customHeight="1" x14ac:dyDescent="0.2">
      <c r="A1578" s="81">
        <v>1572</v>
      </c>
      <c r="B1578" s="82">
        <f>'!!!KATILIMCI LİSTESİ!!!'!C1573</f>
        <v>0</v>
      </c>
      <c r="C1578" s="83">
        <f>'!!!KATILIMCI LİSTESİ!!!'!B1573</f>
        <v>0</v>
      </c>
      <c r="D1578" s="84"/>
      <c r="E1578" s="84"/>
      <c r="F1578" s="84"/>
      <c r="G1578" s="84"/>
      <c r="H1578" s="84"/>
      <c r="I1578" s="84"/>
      <c r="J1578" s="84"/>
      <c r="K1578" s="84"/>
      <c r="L1578" s="84"/>
      <c r="M1578" s="84"/>
      <c r="N1578" s="84"/>
      <c r="O1578" s="84"/>
      <c r="P1578" s="84"/>
      <c r="Q1578" s="84"/>
      <c r="R1578" s="84"/>
      <c r="S1578" s="84"/>
      <c r="T1578" s="84"/>
      <c r="U1578" s="84"/>
      <c r="V1578" s="84"/>
      <c r="W1578" s="84"/>
      <c r="X1578" s="84"/>
      <c r="Y1578" s="84"/>
      <c r="Z1578" s="84"/>
      <c r="AA1578" s="84"/>
      <c r="AB1578" s="84"/>
      <c r="AC1578" s="84"/>
      <c r="AD1578" s="84"/>
      <c r="AE1578" s="84"/>
      <c r="AF1578" s="84"/>
      <c r="AG1578" s="84"/>
      <c r="AH1578" s="84"/>
      <c r="AI1578" s="85"/>
      <c r="AJ1578" s="86">
        <f t="shared" si="195"/>
        <v>0</v>
      </c>
      <c r="AK1578" s="87">
        <f t="shared" si="196"/>
        <v>30</v>
      </c>
      <c r="AL1578" s="87"/>
      <c r="AM1578" s="87">
        <f t="shared" si="197"/>
        <v>6</v>
      </c>
      <c r="AN1578" s="87">
        <f t="shared" si="200"/>
        <v>0</v>
      </c>
      <c r="AO1578" s="87">
        <f t="shared" si="198"/>
        <v>30</v>
      </c>
      <c r="AP1578" s="87">
        <v>31</v>
      </c>
      <c r="AQ1578" s="87">
        <v>30</v>
      </c>
      <c r="AR1578" s="87">
        <v>28</v>
      </c>
      <c r="AW1578" s="64" t="str">
        <f t="shared" si="199"/>
        <v>HAZİRAN 2026</v>
      </c>
      <c r="AX1578" s="89"/>
      <c r="AY1578" s="90"/>
      <c r="AZ1578" s="90" t="e">
        <f t="shared" si="201"/>
        <v>#N/A</v>
      </c>
    </row>
    <row r="1579" spans="1:52" ht="17.45" customHeight="1" x14ac:dyDescent="0.2">
      <c r="A1579" s="81">
        <v>1573</v>
      </c>
      <c r="B1579" s="82">
        <f>'!!!KATILIMCI LİSTESİ!!!'!C1574</f>
        <v>0</v>
      </c>
      <c r="C1579" s="83">
        <f>'!!!KATILIMCI LİSTESİ!!!'!B1574</f>
        <v>0</v>
      </c>
      <c r="D1579" s="84"/>
      <c r="E1579" s="84"/>
      <c r="F1579" s="84"/>
      <c r="G1579" s="84"/>
      <c r="H1579" s="84"/>
      <c r="I1579" s="84"/>
      <c r="J1579" s="84"/>
      <c r="K1579" s="84"/>
      <c r="L1579" s="84"/>
      <c r="M1579" s="84"/>
      <c r="N1579" s="84"/>
      <c r="O1579" s="84"/>
      <c r="P1579" s="84"/>
      <c r="Q1579" s="84"/>
      <c r="R1579" s="84"/>
      <c r="S1579" s="84"/>
      <c r="T1579" s="84"/>
      <c r="U1579" s="84"/>
      <c r="V1579" s="84"/>
      <c r="W1579" s="84"/>
      <c r="X1579" s="84"/>
      <c r="Y1579" s="84"/>
      <c r="Z1579" s="84"/>
      <c r="AA1579" s="84"/>
      <c r="AB1579" s="84"/>
      <c r="AC1579" s="84"/>
      <c r="AD1579" s="84"/>
      <c r="AE1579" s="84"/>
      <c r="AF1579" s="84"/>
      <c r="AG1579" s="84"/>
      <c r="AH1579" s="84"/>
      <c r="AI1579" s="85"/>
      <c r="AJ1579" s="86">
        <f t="shared" si="195"/>
        <v>0</v>
      </c>
      <c r="AK1579" s="87">
        <f t="shared" si="196"/>
        <v>30</v>
      </c>
      <c r="AL1579" s="87"/>
      <c r="AM1579" s="87">
        <f t="shared" si="197"/>
        <v>6</v>
      </c>
      <c r="AN1579" s="87">
        <f t="shared" si="200"/>
        <v>0</v>
      </c>
      <c r="AO1579" s="87">
        <f t="shared" si="198"/>
        <v>30</v>
      </c>
      <c r="AP1579" s="87">
        <v>31</v>
      </c>
      <c r="AQ1579" s="87">
        <v>30</v>
      </c>
      <c r="AR1579" s="87">
        <v>28</v>
      </c>
      <c r="AW1579" s="64" t="str">
        <f t="shared" si="199"/>
        <v>HAZİRAN 2026</v>
      </c>
      <c r="AX1579" s="89"/>
      <c r="AY1579" s="90"/>
      <c r="AZ1579" s="90" t="e">
        <f t="shared" si="201"/>
        <v>#N/A</v>
      </c>
    </row>
    <row r="1580" spans="1:52" ht="17.45" customHeight="1" x14ac:dyDescent="0.2">
      <c r="A1580" s="81">
        <v>1574</v>
      </c>
      <c r="B1580" s="82">
        <f>'!!!KATILIMCI LİSTESİ!!!'!C1575</f>
        <v>0</v>
      </c>
      <c r="C1580" s="83">
        <f>'!!!KATILIMCI LİSTESİ!!!'!B1575</f>
        <v>0</v>
      </c>
      <c r="D1580" s="84"/>
      <c r="E1580" s="84"/>
      <c r="F1580" s="84"/>
      <c r="G1580" s="84"/>
      <c r="H1580" s="84"/>
      <c r="I1580" s="84"/>
      <c r="J1580" s="84"/>
      <c r="K1580" s="84"/>
      <c r="L1580" s="84"/>
      <c r="M1580" s="84"/>
      <c r="N1580" s="84"/>
      <c r="O1580" s="84"/>
      <c r="P1580" s="84"/>
      <c r="Q1580" s="84"/>
      <c r="R1580" s="84"/>
      <c r="S1580" s="84"/>
      <c r="T1580" s="84"/>
      <c r="U1580" s="84"/>
      <c r="V1580" s="84"/>
      <c r="W1580" s="84"/>
      <c r="X1580" s="84"/>
      <c r="Y1580" s="84"/>
      <c r="Z1580" s="84"/>
      <c r="AA1580" s="84"/>
      <c r="AB1580" s="84"/>
      <c r="AC1580" s="84"/>
      <c r="AD1580" s="84"/>
      <c r="AE1580" s="84"/>
      <c r="AF1580" s="84"/>
      <c r="AG1580" s="84"/>
      <c r="AH1580" s="84"/>
      <c r="AI1580" s="85"/>
      <c r="AJ1580" s="86">
        <f t="shared" si="195"/>
        <v>0</v>
      </c>
      <c r="AK1580" s="87">
        <f t="shared" si="196"/>
        <v>30</v>
      </c>
      <c r="AL1580" s="87"/>
      <c r="AM1580" s="87">
        <f t="shared" si="197"/>
        <v>6</v>
      </c>
      <c r="AN1580" s="87">
        <f t="shared" si="200"/>
        <v>0</v>
      </c>
      <c r="AO1580" s="87">
        <f t="shared" si="198"/>
        <v>30</v>
      </c>
      <c r="AP1580" s="87">
        <v>31</v>
      </c>
      <c r="AQ1580" s="87">
        <v>30</v>
      </c>
      <c r="AR1580" s="87">
        <v>28</v>
      </c>
      <c r="AW1580" s="64" t="str">
        <f t="shared" si="199"/>
        <v>HAZİRAN 2026</v>
      </c>
      <c r="AX1580" s="89"/>
      <c r="AY1580" s="90"/>
      <c r="AZ1580" s="90" t="e">
        <f t="shared" si="201"/>
        <v>#N/A</v>
      </c>
    </row>
    <row r="1581" spans="1:52" ht="17.45" customHeight="1" x14ac:dyDescent="0.2">
      <c r="A1581" s="81">
        <v>1575</v>
      </c>
      <c r="B1581" s="82">
        <f>'!!!KATILIMCI LİSTESİ!!!'!C1576</f>
        <v>0</v>
      </c>
      <c r="C1581" s="83">
        <f>'!!!KATILIMCI LİSTESİ!!!'!B1576</f>
        <v>0</v>
      </c>
      <c r="D1581" s="84"/>
      <c r="E1581" s="84"/>
      <c r="F1581" s="84"/>
      <c r="G1581" s="84"/>
      <c r="H1581" s="84"/>
      <c r="I1581" s="84"/>
      <c r="J1581" s="84"/>
      <c r="K1581" s="84"/>
      <c r="L1581" s="84"/>
      <c r="M1581" s="84"/>
      <c r="N1581" s="84"/>
      <c r="O1581" s="84"/>
      <c r="P1581" s="84"/>
      <c r="Q1581" s="84"/>
      <c r="R1581" s="84"/>
      <c r="S1581" s="84"/>
      <c r="T1581" s="84"/>
      <c r="U1581" s="84"/>
      <c r="V1581" s="84"/>
      <c r="W1581" s="84"/>
      <c r="X1581" s="84"/>
      <c r="Y1581" s="84"/>
      <c r="Z1581" s="84"/>
      <c r="AA1581" s="84"/>
      <c r="AB1581" s="84"/>
      <c r="AC1581" s="84"/>
      <c r="AD1581" s="84"/>
      <c r="AE1581" s="84"/>
      <c r="AF1581" s="84"/>
      <c r="AG1581" s="84"/>
      <c r="AH1581" s="84"/>
      <c r="AI1581" s="85"/>
      <c r="AJ1581" s="86">
        <f t="shared" si="195"/>
        <v>0</v>
      </c>
      <c r="AK1581" s="87">
        <f t="shared" si="196"/>
        <v>30</v>
      </c>
      <c r="AL1581" s="87"/>
      <c r="AM1581" s="87">
        <f t="shared" si="197"/>
        <v>6</v>
      </c>
      <c r="AN1581" s="87">
        <f t="shared" si="200"/>
        <v>0</v>
      </c>
      <c r="AO1581" s="87">
        <f t="shared" si="198"/>
        <v>30</v>
      </c>
      <c r="AP1581" s="87">
        <v>31</v>
      </c>
      <c r="AQ1581" s="87">
        <v>30</v>
      </c>
      <c r="AR1581" s="87">
        <v>28</v>
      </c>
      <c r="AW1581" s="64" t="str">
        <f t="shared" si="199"/>
        <v>HAZİRAN 2026</v>
      </c>
      <c r="AX1581" s="89"/>
      <c r="AY1581" s="90"/>
      <c r="AZ1581" s="90" t="e">
        <f t="shared" si="201"/>
        <v>#N/A</v>
      </c>
    </row>
    <row r="1582" spans="1:52" ht="17.45" customHeight="1" x14ac:dyDescent="0.2">
      <c r="A1582" s="81">
        <v>1576</v>
      </c>
      <c r="B1582" s="82">
        <f>'!!!KATILIMCI LİSTESİ!!!'!C1577</f>
        <v>0</v>
      </c>
      <c r="C1582" s="83">
        <f>'!!!KATILIMCI LİSTESİ!!!'!B1577</f>
        <v>0</v>
      </c>
      <c r="D1582" s="84"/>
      <c r="E1582" s="84"/>
      <c r="F1582" s="84"/>
      <c r="G1582" s="84"/>
      <c r="H1582" s="84"/>
      <c r="I1582" s="84"/>
      <c r="J1582" s="84"/>
      <c r="K1582" s="84"/>
      <c r="L1582" s="84"/>
      <c r="M1582" s="84"/>
      <c r="N1582" s="84"/>
      <c r="O1582" s="84"/>
      <c r="P1582" s="84"/>
      <c r="Q1582" s="84"/>
      <c r="R1582" s="84"/>
      <c r="S1582" s="84"/>
      <c r="T1582" s="84"/>
      <c r="U1582" s="84"/>
      <c r="V1582" s="84"/>
      <c r="W1582" s="84"/>
      <c r="X1582" s="84"/>
      <c r="Y1582" s="84"/>
      <c r="Z1582" s="84"/>
      <c r="AA1582" s="84"/>
      <c r="AB1582" s="84"/>
      <c r="AC1582" s="84"/>
      <c r="AD1582" s="84"/>
      <c r="AE1582" s="84"/>
      <c r="AF1582" s="84"/>
      <c r="AG1582" s="84"/>
      <c r="AH1582" s="84"/>
      <c r="AI1582" s="85"/>
      <c r="AJ1582" s="86">
        <f t="shared" ref="AJ1582:AJ1645" si="202">IF(B1582&gt;10000000,AI1582,0)</f>
        <v>0</v>
      </c>
      <c r="AK1582" s="87">
        <f t="shared" ref="AK1582:AK1645" si="203">AO1582-AN1582</f>
        <v>30</v>
      </c>
      <c r="AL1582" s="87"/>
      <c r="AM1582" s="87">
        <f t="shared" ref="AM1582:AM1645" si="204">MONTH(AW1582)</f>
        <v>6</v>
      </c>
      <c r="AN1582" s="87">
        <f t="shared" si="200"/>
        <v>0</v>
      </c>
      <c r="AO1582" s="87">
        <f t="shared" ref="AO1582:AO1645" si="205">IF(AM1582=1,AP1582,IF(AM1582=2,AR1582,IF(AM1582=3,AP1582,IF(AM1582=4,AQ1582,IF(AM1582=5,AP1582,IF(AM1582=6,AQ1582,IF(AM1582=7,AP1582,IF(AM1582=8,AP1582,IF(AM1582=9,AQ1582,IF(AM1582=10,AP1582,IF(AM1582=11,AQ1582,IF(AM1582=12,AP1582))))))))))))</f>
        <v>30</v>
      </c>
      <c r="AP1582" s="87">
        <v>31</v>
      </c>
      <c r="AQ1582" s="87">
        <v>30</v>
      </c>
      <c r="AR1582" s="87">
        <v>28</v>
      </c>
      <c r="AW1582" s="64" t="str">
        <f t="shared" ref="AW1582:AW1645" si="206">$AW$7</f>
        <v>HAZİRAN 2026</v>
      </c>
      <c r="AX1582" s="89"/>
      <c r="AY1582" s="90"/>
      <c r="AZ1582" s="90" t="e">
        <f t="shared" si="201"/>
        <v>#N/A</v>
      </c>
    </row>
    <row r="1583" spans="1:52" ht="17.45" customHeight="1" x14ac:dyDescent="0.2">
      <c r="A1583" s="81">
        <v>1577</v>
      </c>
      <c r="B1583" s="82">
        <f>'!!!KATILIMCI LİSTESİ!!!'!C1578</f>
        <v>0</v>
      </c>
      <c r="C1583" s="83">
        <f>'!!!KATILIMCI LİSTESİ!!!'!B1578</f>
        <v>0</v>
      </c>
      <c r="D1583" s="84"/>
      <c r="E1583" s="84"/>
      <c r="F1583" s="84"/>
      <c r="G1583" s="84"/>
      <c r="H1583" s="84"/>
      <c r="I1583" s="84"/>
      <c r="J1583" s="84"/>
      <c r="K1583" s="84"/>
      <c r="L1583" s="84"/>
      <c r="M1583" s="84"/>
      <c r="N1583" s="84"/>
      <c r="O1583" s="84"/>
      <c r="P1583" s="84"/>
      <c r="Q1583" s="84"/>
      <c r="R1583" s="84"/>
      <c r="S1583" s="84"/>
      <c r="T1583" s="84"/>
      <c r="U1583" s="84"/>
      <c r="V1583" s="84"/>
      <c r="W1583" s="84"/>
      <c r="X1583" s="84"/>
      <c r="Y1583" s="84"/>
      <c r="Z1583" s="84"/>
      <c r="AA1583" s="84"/>
      <c r="AB1583" s="84"/>
      <c r="AC1583" s="84"/>
      <c r="AD1583" s="84"/>
      <c r="AE1583" s="84"/>
      <c r="AF1583" s="84"/>
      <c r="AG1583" s="84"/>
      <c r="AH1583" s="84"/>
      <c r="AI1583" s="85"/>
      <c r="AJ1583" s="86">
        <f t="shared" si="202"/>
        <v>0</v>
      </c>
      <c r="AK1583" s="87">
        <f t="shared" si="203"/>
        <v>30</v>
      </c>
      <c r="AL1583" s="87"/>
      <c r="AM1583" s="87">
        <f t="shared" si="204"/>
        <v>6</v>
      </c>
      <c r="AN1583" s="87">
        <f t="shared" si="200"/>
        <v>0</v>
      </c>
      <c r="AO1583" s="87">
        <f t="shared" si="205"/>
        <v>30</v>
      </c>
      <c r="AP1583" s="87">
        <v>31</v>
      </c>
      <c r="AQ1583" s="87">
        <v>30</v>
      </c>
      <c r="AR1583" s="87">
        <v>28</v>
      </c>
      <c r="AW1583" s="64" t="str">
        <f t="shared" si="206"/>
        <v>HAZİRAN 2026</v>
      </c>
      <c r="AX1583" s="89"/>
      <c r="AY1583" s="90"/>
      <c r="AZ1583" s="90" t="e">
        <f t="shared" si="201"/>
        <v>#N/A</v>
      </c>
    </row>
    <row r="1584" spans="1:52" ht="17.45" customHeight="1" x14ac:dyDescent="0.2">
      <c r="A1584" s="81">
        <v>1578</v>
      </c>
      <c r="B1584" s="82">
        <f>'!!!KATILIMCI LİSTESİ!!!'!C1579</f>
        <v>0</v>
      </c>
      <c r="C1584" s="83">
        <f>'!!!KATILIMCI LİSTESİ!!!'!B1579</f>
        <v>0</v>
      </c>
      <c r="D1584" s="84"/>
      <c r="E1584" s="84"/>
      <c r="F1584" s="84"/>
      <c r="G1584" s="84"/>
      <c r="H1584" s="84"/>
      <c r="I1584" s="84"/>
      <c r="J1584" s="84"/>
      <c r="K1584" s="84"/>
      <c r="L1584" s="84"/>
      <c r="M1584" s="84"/>
      <c r="N1584" s="84"/>
      <c r="O1584" s="84"/>
      <c r="P1584" s="84"/>
      <c r="Q1584" s="84"/>
      <c r="R1584" s="84"/>
      <c r="S1584" s="84"/>
      <c r="T1584" s="84"/>
      <c r="U1584" s="84"/>
      <c r="V1584" s="84"/>
      <c r="W1584" s="84"/>
      <c r="X1584" s="84"/>
      <c r="Y1584" s="84"/>
      <c r="Z1584" s="84"/>
      <c r="AA1584" s="84"/>
      <c r="AB1584" s="84"/>
      <c r="AC1584" s="84"/>
      <c r="AD1584" s="84"/>
      <c r="AE1584" s="84"/>
      <c r="AF1584" s="84"/>
      <c r="AG1584" s="84"/>
      <c r="AH1584" s="84"/>
      <c r="AI1584" s="85"/>
      <c r="AJ1584" s="86">
        <f t="shared" si="202"/>
        <v>0</v>
      </c>
      <c r="AK1584" s="87">
        <f t="shared" si="203"/>
        <v>30</v>
      </c>
      <c r="AL1584" s="87"/>
      <c r="AM1584" s="87">
        <f t="shared" si="204"/>
        <v>6</v>
      </c>
      <c r="AN1584" s="87">
        <f t="shared" si="200"/>
        <v>0</v>
      </c>
      <c r="AO1584" s="87">
        <f t="shared" si="205"/>
        <v>30</v>
      </c>
      <c r="AP1584" s="87">
        <v>31</v>
      </c>
      <c r="AQ1584" s="87">
        <v>30</v>
      </c>
      <c r="AR1584" s="87">
        <v>28</v>
      </c>
      <c r="AW1584" s="64" t="str">
        <f t="shared" si="206"/>
        <v>HAZİRAN 2026</v>
      </c>
      <c r="AX1584" s="89"/>
      <c r="AY1584" s="90"/>
      <c r="AZ1584" s="90" t="e">
        <f t="shared" si="201"/>
        <v>#N/A</v>
      </c>
    </row>
    <row r="1585" spans="1:52" ht="17.45" customHeight="1" x14ac:dyDescent="0.2">
      <c r="A1585" s="81">
        <v>1579</v>
      </c>
      <c r="B1585" s="82">
        <f>'!!!KATILIMCI LİSTESİ!!!'!C1580</f>
        <v>0</v>
      </c>
      <c r="C1585" s="83">
        <f>'!!!KATILIMCI LİSTESİ!!!'!B1580</f>
        <v>0</v>
      </c>
      <c r="D1585" s="84"/>
      <c r="E1585" s="84"/>
      <c r="F1585" s="84"/>
      <c r="G1585" s="84"/>
      <c r="H1585" s="84"/>
      <c r="I1585" s="84"/>
      <c r="J1585" s="84"/>
      <c r="K1585" s="84"/>
      <c r="L1585" s="84"/>
      <c r="M1585" s="84"/>
      <c r="N1585" s="84"/>
      <c r="O1585" s="84"/>
      <c r="P1585" s="84"/>
      <c r="Q1585" s="84"/>
      <c r="R1585" s="84"/>
      <c r="S1585" s="84"/>
      <c r="T1585" s="84"/>
      <c r="U1585" s="84"/>
      <c r="V1585" s="84"/>
      <c r="W1585" s="84"/>
      <c r="X1585" s="84"/>
      <c r="Y1585" s="84"/>
      <c r="Z1585" s="84"/>
      <c r="AA1585" s="84"/>
      <c r="AB1585" s="84"/>
      <c r="AC1585" s="84"/>
      <c r="AD1585" s="84"/>
      <c r="AE1585" s="84"/>
      <c r="AF1585" s="84"/>
      <c r="AG1585" s="84"/>
      <c r="AH1585" s="84"/>
      <c r="AI1585" s="85"/>
      <c r="AJ1585" s="86">
        <f t="shared" si="202"/>
        <v>0</v>
      </c>
      <c r="AK1585" s="87">
        <f t="shared" si="203"/>
        <v>30</v>
      </c>
      <c r="AL1585" s="87"/>
      <c r="AM1585" s="87">
        <f t="shared" si="204"/>
        <v>6</v>
      </c>
      <c r="AN1585" s="87">
        <f t="shared" si="200"/>
        <v>0</v>
      </c>
      <c r="AO1585" s="87">
        <f t="shared" si="205"/>
        <v>30</v>
      </c>
      <c r="AP1585" s="87">
        <v>31</v>
      </c>
      <c r="AQ1585" s="87">
        <v>30</v>
      </c>
      <c r="AR1585" s="87">
        <v>28</v>
      </c>
      <c r="AW1585" s="64" t="str">
        <f t="shared" si="206"/>
        <v>HAZİRAN 2026</v>
      </c>
      <c r="AX1585" s="89"/>
      <c r="AY1585" s="90"/>
      <c r="AZ1585" s="90" t="e">
        <f t="shared" si="201"/>
        <v>#N/A</v>
      </c>
    </row>
    <row r="1586" spans="1:52" ht="17.45" customHeight="1" x14ac:dyDescent="0.2">
      <c r="A1586" s="81">
        <v>1580</v>
      </c>
      <c r="B1586" s="82">
        <f>'!!!KATILIMCI LİSTESİ!!!'!C1581</f>
        <v>0</v>
      </c>
      <c r="C1586" s="83">
        <f>'!!!KATILIMCI LİSTESİ!!!'!B1581</f>
        <v>0</v>
      </c>
      <c r="D1586" s="84"/>
      <c r="E1586" s="84"/>
      <c r="F1586" s="84"/>
      <c r="G1586" s="84"/>
      <c r="H1586" s="84"/>
      <c r="I1586" s="84"/>
      <c r="J1586" s="84"/>
      <c r="K1586" s="84"/>
      <c r="L1586" s="84"/>
      <c r="M1586" s="84"/>
      <c r="N1586" s="84"/>
      <c r="O1586" s="84"/>
      <c r="P1586" s="84"/>
      <c r="Q1586" s="84"/>
      <c r="R1586" s="84"/>
      <c r="S1586" s="84"/>
      <c r="T1586" s="84"/>
      <c r="U1586" s="84"/>
      <c r="V1586" s="84"/>
      <c r="W1586" s="84"/>
      <c r="X1586" s="84"/>
      <c r="Y1586" s="84"/>
      <c r="Z1586" s="84"/>
      <c r="AA1586" s="84"/>
      <c r="AB1586" s="84"/>
      <c r="AC1586" s="84"/>
      <c r="AD1586" s="84"/>
      <c r="AE1586" s="84"/>
      <c r="AF1586" s="84"/>
      <c r="AG1586" s="84"/>
      <c r="AH1586" s="84"/>
      <c r="AI1586" s="85"/>
      <c r="AJ1586" s="86">
        <f t="shared" si="202"/>
        <v>0</v>
      </c>
      <c r="AK1586" s="87">
        <f t="shared" si="203"/>
        <v>30</v>
      </c>
      <c r="AL1586" s="87"/>
      <c r="AM1586" s="87">
        <f t="shared" si="204"/>
        <v>6</v>
      </c>
      <c r="AN1586" s="87">
        <f t="shared" si="200"/>
        <v>0</v>
      </c>
      <c r="AO1586" s="87">
        <f t="shared" si="205"/>
        <v>30</v>
      </c>
      <c r="AP1586" s="87">
        <v>31</v>
      </c>
      <c r="AQ1586" s="87">
        <v>30</v>
      </c>
      <c r="AR1586" s="87">
        <v>28</v>
      </c>
      <c r="AW1586" s="64" t="str">
        <f t="shared" si="206"/>
        <v>HAZİRAN 2026</v>
      </c>
      <c r="AX1586" s="89"/>
      <c r="AY1586" s="90"/>
      <c r="AZ1586" s="90" t="e">
        <f t="shared" si="201"/>
        <v>#N/A</v>
      </c>
    </row>
    <row r="1587" spans="1:52" ht="17.45" customHeight="1" x14ac:dyDescent="0.2">
      <c r="A1587" s="81">
        <v>1581</v>
      </c>
      <c r="B1587" s="82">
        <f>'!!!KATILIMCI LİSTESİ!!!'!C1582</f>
        <v>0</v>
      </c>
      <c r="C1587" s="83">
        <f>'!!!KATILIMCI LİSTESİ!!!'!B1582</f>
        <v>0</v>
      </c>
      <c r="D1587" s="84"/>
      <c r="E1587" s="84"/>
      <c r="F1587" s="84"/>
      <c r="G1587" s="84"/>
      <c r="H1587" s="84"/>
      <c r="I1587" s="84"/>
      <c r="J1587" s="84"/>
      <c r="K1587" s="84"/>
      <c r="L1587" s="84"/>
      <c r="M1587" s="84"/>
      <c r="N1587" s="84"/>
      <c r="O1587" s="84"/>
      <c r="P1587" s="84"/>
      <c r="Q1587" s="84"/>
      <c r="R1587" s="84"/>
      <c r="S1587" s="84"/>
      <c r="T1587" s="84"/>
      <c r="U1587" s="84"/>
      <c r="V1587" s="84"/>
      <c r="W1587" s="84"/>
      <c r="X1587" s="84"/>
      <c r="Y1587" s="84"/>
      <c r="Z1587" s="84"/>
      <c r="AA1587" s="84"/>
      <c r="AB1587" s="84"/>
      <c r="AC1587" s="84"/>
      <c r="AD1587" s="84"/>
      <c r="AE1587" s="84"/>
      <c r="AF1587" s="84"/>
      <c r="AG1587" s="84"/>
      <c r="AH1587" s="84"/>
      <c r="AI1587" s="85"/>
      <c r="AJ1587" s="86">
        <f t="shared" si="202"/>
        <v>0</v>
      </c>
      <c r="AK1587" s="87">
        <f t="shared" si="203"/>
        <v>30</v>
      </c>
      <c r="AL1587" s="87"/>
      <c r="AM1587" s="87">
        <f t="shared" si="204"/>
        <v>6</v>
      </c>
      <c r="AN1587" s="87">
        <f t="shared" si="200"/>
        <v>0</v>
      </c>
      <c r="AO1587" s="87">
        <f t="shared" si="205"/>
        <v>30</v>
      </c>
      <c r="AP1587" s="87">
        <v>31</v>
      </c>
      <c r="AQ1587" s="87">
        <v>30</v>
      </c>
      <c r="AR1587" s="87">
        <v>28</v>
      </c>
      <c r="AW1587" s="64" t="str">
        <f t="shared" si="206"/>
        <v>HAZİRAN 2026</v>
      </c>
      <c r="AX1587" s="89"/>
      <c r="AY1587" s="90"/>
      <c r="AZ1587" s="90" t="e">
        <f t="shared" si="201"/>
        <v>#N/A</v>
      </c>
    </row>
    <row r="1588" spans="1:52" ht="17.45" customHeight="1" x14ac:dyDescent="0.2">
      <c r="A1588" s="81">
        <v>1582</v>
      </c>
      <c r="B1588" s="82">
        <f>'!!!KATILIMCI LİSTESİ!!!'!C1583</f>
        <v>0</v>
      </c>
      <c r="C1588" s="83">
        <f>'!!!KATILIMCI LİSTESİ!!!'!B1583</f>
        <v>0</v>
      </c>
      <c r="D1588" s="84"/>
      <c r="E1588" s="84"/>
      <c r="F1588" s="84"/>
      <c r="G1588" s="84"/>
      <c r="H1588" s="84"/>
      <c r="I1588" s="84"/>
      <c r="J1588" s="84"/>
      <c r="K1588" s="84"/>
      <c r="L1588" s="84"/>
      <c r="M1588" s="84"/>
      <c r="N1588" s="84"/>
      <c r="O1588" s="84"/>
      <c r="P1588" s="84"/>
      <c r="Q1588" s="84"/>
      <c r="R1588" s="84"/>
      <c r="S1588" s="84"/>
      <c r="T1588" s="84"/>
      <c r="U1588" s="84"/>
      <c r="V1588" s="84"/>
      <c r="W1588" s="84"/>
      <c r="X1588" s="84"/>
      <c r="Y1588" s="84"/>
      <c r="Z1588" s="84"/>
      <c r="AA1588" s="84"/>
      <c r="AB1588" s="84"/>
      <c r="AC1588" s="84"/>
      <c r="AD1588" s="84"/>
      <c r="AE1588" s="84"/>
      <c r="AF1588" s="84"/>
      <c r="AG1588" s="84"/>
      <c r="AH1588" s="84"/>
      <c r="AI1588" s="85"/>
      <c r="AJ1588" s="86">
        <f t="shared" si="202"/>
        <v>0</v>
      </c>
      <c r="AK1588" s="87">
        <f t="shared" si="203"/>
        <v>30</v>
      </c>
      <c r="AL1588" s="87"/>
      <c r="AM1588" s="87">
        <f t="shared" si="204"/>
        <v>6</v>
      </c>
      <c r="AN1588" s="87">
        <f t="shared" si="200"/>
        <v>0</v>
      </c>
      <c r="AO1588" s="87">
        <f t="shared" si="205"/>
        <v>30</v>
      </c>
      <c r="AP1588" s="87">
        <v>31</v>
      </c>
      <c r="AQ1588" s="87">
        <v>30</v>
      </c>
      <c r="AR1588" s="87">
        <v>28</v>
      </c>
      <c r="AW1588" s="64" t="str">
        <f t="shared" si="206"/>
        <v>HAZİRAN 2026</v>
      </c>
      <c r="AX1588" s="89"/>
      <c r="AY1588" s="90"/>
      <c r="AZ1588" s="90" t="e">
        <f t="shared" si="201"/>
        <v>#N/A</v>
      </c>
    </row>
    <row r="1589" spans="1:52" ht="17.45" customHeight="1" x14ac:dyDescent="0.2">
      <c r="A1589" s="81">
        <v>1583</v>
      </c>
      <c r="B1589" s="82">
        <f>'!!!KATILIMCI LİSTESİ!!!'!C1584</f>
        <v>0</v>
      </c>
      <c r="C1589" s="83">
        <f>'!!!KATILIMCI LİSTESİ!!!'!B1584</f>
        <v>0</v>
      </c>
      <c r="D1589" s="84"/>
      <c r="E1589" s="84"/>
      <c r="F1589" s="84"/>
      <c r="G1589" s="84"/>
      <c r="H1589" s="84"/>
      <c r="I1589" s="84"/>
      <c r="J1589" s="84"/>
      <c r="K1589" s="84"/>
      <c r="L1589" s="84"/>
      <c r="M1589" s="84"/>
      <c r="N1589" s="84"/>
      <c r="O1589" s="84"/>
      <c r="P1589" s="84"/>
      <c r="Q1589" s="84"/>
      <c r="R1589" s="84"/>
      <c r="S1589" s="84"/>
      <c r="T1589" s="84"/>
      <c r="U1589" s="84"/>
      <c r="V1589" s="84"/>
      <c r="W1589" s="84"/>
      <c r="X1589" s="84"/>
      <c r="Y1589" s="84"/>
      <c r="Z1589" s="84"/>
      <c r="AA1589" s="84"/>
      <c r="AB1589" s="84"/>
      <c r="AC1589" s="84"/>
      <c r="AD1589" s="84"/>
      <c r="AE1589" s="84"/>
      <c r="AF1589" s="84"/>
      <c r="AG1589" s="84"/>
      <c r="AH1589" s="84"/>
      <c r="AI1589" s="85"/>
      <c r="AJ1589" s="86">
        <f t="shared" si="202"/>
        <v>0</v>
      </c>
      <c r="AK1589" s="87">
        <f t="shared" si="203"/>
        <v>30</v>
      </c>
      <c r="AL1589" s="87"/>
      <c r="AM1589" s="87">
        <f t="shared" si="204"/>
        <v>6</v>
      </c>
      <c r="AN1589" s="87">
        <f t="shared" si="200"/>
        <v>0</v>
      </c>
      <c r="AO1589" s="87">
        <f t="shared" si="205"/>
        <v>30</v>
      </c>
      <c r="AP1589" s="87">
        <v>31</v>
      </c>
      <c r="AQ1589" s="87">
        <v>30</v>
      </c>
      <c r="AR1589" s="87">
        <v>28</v>
      </c>
      <c r="AW1589" s="64" t="str">
        <f t="shared" si="206"/>
        <v>HAZİRAN 2026</v>
      </c>
      <c r="AX1589" s="89"/>
      <c r="AY1589" s="90"/>
      <c r="AZ1589" s="90" t="e">
        <f t="shared" si="201"/>
        <v>#N/A</v>
      </c>
    </row>
    <row r="1590" spans="1:52" ht="17.45" customHeight="1" x14ac:dyDescent="0.2">
      <c r="A1590" s="81">
        <v>1584</v>
      </c>
      <c r="B1590" s="82">
        <f>'!!!KATILIMCI LİSTESİ!!!'!C1585</f>
        <v>0</v>
      </c>
      <c r="C1590" s="83">
        <f>'!!!KATILIMCI LİSTESİ!!!'!B1585</f>
        <v>0</v>
      </c>
      <c r="D1590" s="84"/>
      <c r="E1590" s="84"/>
      <c r="F1590" s="84"/>
      <c r="G1590" s="84"/>
      <c r="H1590" s="84"/>
      <c r="I1590" s="84"/>
      <c r="J1590" s="84"/>
      <c r="K1590" s="84"/>
      <c r="L1590" s="84"/>
      <c r="M1590" s="84"/>
      <c r="N1590" s="84"/>
      <c r="O1590" s="84"/>
      <c r="P1590" s="84"/>
      <c r="Q1590" s="84"/>
      <c r="R1590" s="84"/>
      <c r="S1590" s="84"/>
      <c r="T1590" s="84"/>
      <c r="U1590" s="84"/>
      <c r="V1590" s="84"/>
      <c r="W1590" s="84"/>
      <c r="X1590" s="84"/>
      <c r="Y1590" s="84"/>
      <c r="Z1590" s="84"/>
      <c r="AA1590" s="84"/>
      <c r="AB1590" s="84"/>
      <c r="AC1590" s="84"/>
      <c r="AD1590" s="84"/>
      <c r="AE1590" s="84"/>
      <c r="AF1590" s="84"/>
      <c r="AG1590" s="84"/>
      <c r="AH1590" s="84"/>
      <c r="AI1590" s="85"/>
      <c r="AJ1590" s="86">
        <f t="shared" si="202"/>
        <v>0</v>
      </c>
      <c r="AK1590" s="87">
        <f t="shared" si="203"/>
        <v>30</v>
      </c>
      <c r="AL1590" s="87"/>
      <c r="AM1590" s="87">
        <f t="shared" si="204"/>
        <v>6</v>
      </c>
      <c r="AN1590" s="87">
        <f t="shared" si="200"/>
        <v>0</v>
      </c>
      <c r="AO1590" s="87">
        <f t="shared" si="205"/>
        <v>30</v>
      </c>
      <c r="AP1590" s="87">
        <v>31</v>
      </c>
      <c r="AQ1590" s="87">
        <v>30</v>
      </c>
      <c r="AR1590" s="87">
        <v>28</v>
      </c>
      <c r="AW1590" s="64" t="str">
        <f t="shared" si="206"/>
        <v>HAZİRAN 2026</v>
      </c>
      <c r="AX1590" s="89"/>
      <c r="AY1590" s="90"/>
      <c r="AZ1590" s="90" t="e">
        <f t="shared" si="201"/>
        <v>#N/A</v>
      </c>
    </row>
    <row r="1591" spans="1:52" ht="17.45" customHeight="1" x14ac:dyDescent="0.2">
      <c r="A1591" s="81">
        <v>1585</v>
      </c>
      <c r="B1591" s="82">
        <f>'!!!KATILIMCI LİSTESİ!!!'!C1586</f>
        <v>0</v>
      </c>
      <c r="C1591" s="83">
        <f>'!!!KATILIMCI LİSTESİ!!!'!B1586</f>
        <v>0</v>
      </c>
      <c r="D1591" s="84"/>
      <c r="E1591" s="84"/>
      <c r="F1591" s="84"/>
      <c r="G1591" s="84"/>
      <c r="H1591" s="84"/>
      <c r="I1591" s="84"/>
      <c r="J1591" s="84"/>
      <c r="K1591" s="84"/>
      <c r="L1591" s="84"/>
      <c r="M1591" s="84"/>
      <c r="N1591" s="84"/>
      <c r="O1591" s="84"/>
      <c r="P1591" s="84"/>
      <c r="Q1591" s="84"/>
      <c r="R1591" s="84"/>
      <c r="S1591" s="84"/>
      <c r="T1591" s="84"/>
      <c r="U1591" s="84"/>
      <c r="V1591" s="84"/>
      <c r="W1591" s="84"/>
      <c r="X1591" s="84"/>
      <c r="Y1591" s="84"/>
      <c r="Z1591" s="84"/>
      <c r="AA1591" s="84"/>
      <c r="AB1591" s="84"/>
      <c r="AC1591" s="84"/>
      <c r="AD1591" s="84"/>
      <c r="AE1591" s="84"/>
      <c r="AF1591" s="84"/>
      <c r="AG1591" s="84"/>
      <c r="AH1591" s="84"/>
      <c r="AI1591" s="85"/>
      <c r="AJ1591" s="86">
        <f t="shared" si="202"/>
        <v>0</v>
      </c>
      <c r="AK1591" s="87">
        <f t="shared" si="203"/>
        <v>30</v>
      </c>
      <c r="AL1591" s="87"/>
      <c r="AM1591" s="87">
        <f t="shared" si="204"/>
        <v>6</v>
      </c>
      <c r="AN1591" s="87">
        <f t="shared" si="200"/>
        <v>0</v>
      </c>
      <c r="AO1591" s="87">
        <f t="shared" si="205"/>
        <v>30</v>
      </c>
      <c r="AP1591" s="87">
        <v>31</v>
      </c>
      <c r="AQ1591" s="87">
        <v>30</v>
      </c>
      <c r="AR1591" s="87">
        <v>28</v>
      </c>
      <c r="AW1591" s="64" t="str">
        <f t="shared" si="206"/>
        <v>HAZİRAN 2026</v>
      </c>
      <c r="AX1591" s="89"/>
      <c r="AY1591" s="90"/>
      <c r="AZ1591" s="90" t="e">
        <f t="shared" si="201"/>
        <v>#N/A</v>
      </c>
    </row>
    <row r="1592" spans="1:52" ht="17.45" customHeight="1" x14ac:dyDescent="0.2">
      <c r="A1592" s="81">
        <v>1586</v>
      </c>
      <c r="B1592" s="82">
        <f>'!!!KATILIMCI LİSTESİ!!!'!C1587</f>
        <v>0</v>
      </c>
      <c r="C1592" s="83">
        <f>'!!!KATILIMCI LİSTESİ!!!'!B1587</f>
        <v>0</v>
      </c>
      <c r="D1592" s="84"/>
      <c r="E1592" s="84"/>
      <c r="F1592" s="84"/>
      <c r="G1592" s="84"/>
      <c r="H1592" s="84"/>
      <c r="I1592" s="84"/>
      <c r="J1592" s="84"/>
      <c r="K1592" s="84"/>
      <c r="L1592" s="84"/>
      <c r="M1592" s="84"/>
      <c r="N1592" s="84"/>
      <c r="O1592" s="84"/>
      <c r="P1592" s="84"/>
      <c r="Q1592" s="84"/>
      <c r="R1592" s="84"/>
      <c r="S1592" s="84"/>
      <c r="T1592" s="84"/>
      <c r="U1592" s="84"/>
      <c r="V1592" s="84"/>
      <c r="W1592" s="84"/>
      <c r="X1592" s="84"/>
      <c r="Y1592" s="84"/>
      <c r="Z1592" s="84"/>
      <c r="AA1592" s="84"/>
      <c r="AB1592" s="84"/>
      <c r="AC1592" s="84"/>
      <c r="AD1592" s="84"/>
      <c r="AE1592" s="84"/>
      <c r="AF1592" s="84"/>
      <c r="AG1592" s="84"/>
      <c r="AH1592" s="84"/>
      <c r="AI1592" s="85"/>
      <c r="AJ1592" s="86">
        <f t="shared" si="202"/>
        <v>0</v>
      </c>
      <c r="AK1592" s="87">
        <f t="shared" si="203"/>
        <v>30</v>
      </c>
      <c r="AL1592" s="87"/>
      <c r="AM1592" s="87">
        <f t="shared" si="204"/>
        <v>6</v>
      </c>
      <c r="AN1592" s="87">
        <f t="shared" si="200"/>
        <v>0</v>
      </c>
      <c r="AO1592" s="87">
        <f t="shared" si="205"/>
        <v>30</v>
      </c>
      <c r="AP1592" s="87">
        <v>31</v>
      </c>
      <c r="AQ1592" s="87">
        <v>30</v>
      </c>
      <c r="AR1592" s="87">
        <v>28</v>
      </c>
      <c r="AW1592" s="64" t="str">
        <f t="shared" si="206"/>
        <v>HAZİRAN 2026</v>
      </c>
      <c r="AX1592" s="89"/>
      <c r="AY1592" s="90"/>
      <c r="AZ1592" s="90" t="e">
        <f t="shared" si="201"/>
        <v>#N/A</v>
      </c>
    </row>
    <row r="1593" spans="1:52" ht="17.45" customHeight="1" x14ac:dyDescent="0.2">
      <c r="A1593" s="81">
        <v>1587</v>
      </c>
      <c r="B1593" s="82">
        <f>'!!!KATILIMCI LİSTESİ!!!'!C1588</f>
        <v>0</v>
      </c>
      <c r="C1593" s="83">
        <f>'!!!KATILIMCI LİSTESİ!!!'!B1588</f>
        <v>0</v>
      </c>
      <c r="D1593" s="84"/>
      <c r="E1593" s="84"/>
      <c r="F1593" s="84"/>
      <c r="G1593" s="84"/>
      <c r="H1593" s="84"/>
      <c r="I1593" s="84"/>
      <c r="J1593" s="84"/>
      <c r="K1593" s="84"/>
      <c r="L1593" s="84"/>
      <c r="M1593" s="84"/>
      <c r="N1593" s="84"/>
      <c r="O1593" s="84"/>
      <c r="P1593" s="84"/>
      <c r="Q1593" s="84"/>
      <c r="R1593" s="84"/>
      <c r="S1593" s="84"/>
      <c r="T1593" s="84"/>
      <c r="U1593" s="84"/>
      <c r="V1593" s="84"/>
      <c r="W1593" s="84"/>
      <c r="X1593" s="84"/>
      <c r="Y1593" s="84"/>
      <c r="Z1593" s="84"/>
      <c r="AA1593" s="84"/>
      <c r="AB1593" s="84"/>
      <c r="AC1593" s="84"/>
      <c r="AD1593" s="84"/>
      <c r="AE1593" s="84"/>
      <c r="AF1593" s="84"/>
      <c r="AG1593" s="84"/>
      <c r="AH1593" s="84"/>
      <c r="AI1593" s="85"/>
      <c r="AJ1593" s="86">
        <f t="shared" si="202"/>
        <v>0</v>
      </c>
      <c r="AK1593" s="87">
        <f t="shared" si="203"/>
        <v>30</v>
      </c>
      <c r="AL1593" s="87"/>
      <c r="AM1593" s="87">
        <f t="shared" si="204"/>
        <v>6</v>
      </c>
      <c r="AN1593" s="87">
        <f t="shared" si="200"/>
        <v>0</v>
      </c>
      <c r="AO1593" s="87">
        <f t="shared" si="205"/>
        <v>30</v>
      </c>
      <c r="AP1593" s="87">
        <v>31</v>
      </c>
      <c r="AQ1593" s="87">
        <v>30</v>
      </c>
      <c r="AR1593" s="87">
        <v>28</v>
      </c>
      <c r="AW1593" s="64" t="str">
        <f t="shared" si="206"/>
        <v>HAZİRAN 2026</v>
      </c>
      <c r="AX1593" s="89"/>
      <c r="AY1593" s="90"/>
      <c r="AZ1593" s="90" t="e">
        <f t="shared" si="201"/>
        <v>#N/A</v>
      </c>
    </row>
    <row r="1594" spans="1:52" ht="17.45" customHeight="1" x14ac:dyDescent="0.2">
      <c r="A1594" s="81">
        <v>1588</v>
      </c>
      <c r="B1594" s="82">
        <f>'!!!KATILIMCI LİSTESİ!!!'!C1589</f>
        <v>0</v>
      </c>
      <c r="C1594" s="83">
        <f>'!!!KATILIMCI LİSTESİ!!!'!B1589</f>
        <v>0</v>
      </c>
      <c r="D1594" s="84"/>
      <c r="E1594" s="84"/>
      <c r="F1594" s="84"/>
      <c r="G1594" s="84"/>
      <c r="H1594" s="84"/>
      <c r="I1594" s="84"/>
      <c r="J1594" s="84"/>
      <c r="K1594" s="84"/>
      <c r="L1594" s="84"/>
      <c r="M1594" s="84"/>
      <c r="N1594" s="84"/>
      <c r="O1594" s="84"/>
      <c r="P1594" s="84"/>
      <c r="Q1594" s="84"/>
      <c r="R1594" s="84"/>
      <c r="S1594" s="84"/>
      <c r="T1594" s="84"/>
      <c r="U1594" s="84"/>
      <c r="V1594" s="84"/>
      <c r="W1594" s="84"/>
      <c r="X1594" s="84"/>
      <c r="Y1594" s="84"/>
      <c r="Z1594" s="84"/>
      <c r="AA1594" s="84"/>
      <c r="AB1594" s="84"/>
      <c r="AC1594" s="84"/>
      <c r="AD1594" s="84"/>
      <c r="AE1594" s="84"/>
      <c r="AF1594" s="84"/>
      <c r="AG1594" s="84"/>
      <c r="AH1594" s="84"/>
      <c r="AI1594" s="85"/>
      <c r="AJ1594" s="86">
        <f t="shared" si="202"/>
        <v>0</v>
      </c>
      <c r="AK1594" s="87">
        <f t="shared" si="203"/>
        <v>30</v>
      </c>
      <c r="AL1594" s="87"/>
      <c r="AM1594" s="87">
        <f t="shared" si="204"/>
        <v>6</v>
      </c>
      <c r="AN1594" s="87">
        <f t="shared" si="200"/>
        <v>0</v>
      </c>
      <c r="AO1594" s="87">
        <f t="shared" si="205"/>
        <v>30</v>
      </c>
      <c r="AP1594" s="87">
        <v>31</v>
      </c>
      <c r="AQ1594" s="87">
        <v>30</v>
      </c>
      <c r="AR1594" s="87">
        <v>28</v>
      </c>
      <c r="AW1594" s="64" t="str">
        <f t="shared" si="206"/>
        <v>HAZİRAN 2026</v>
      </c>
      <c r="AX1594" s="89"/>
      <c r="AY1594" s="90"/>
      <c r="AZ1594" s="90" t="e">
        <f t="shared" si="201"/>
        <v>#N/A</v>
      </c>
    </row>
    <row r="1595" spans="1:52" ht="17.45" customHeight="1" x14ac:dyDescent="0.2">
      <c r="A1595" s="81">
        <v>1589</v>
      </c>
      <c r="B1595" s="82">
        <f>'!!!KATILIMCI LİSTESİ!!!'!C1590</f>
        <v>0</v>
      </c>
      <c r="C1595" s="83">
        <f>'!!!KATILIMCI LİSTESİ!!!'!B1590</f>
        <v>0</v>
      </c>
      <c r="D1595" s="84"/>
      <c r="E1595" s="84"/>
      <c r="F1595" s="84"/>
      <c r="G1595" s="84"/>
      <c r="H1595" s="84"/>
      <c r="I1595" s="84"/>
      <c r="J1595" s="84"/>
      <c r="K1595" s="84"/>
      <c r="L1595" s="84"/>
      <c r="M1595" s="84"/>
      <c r="N1595" s="84"/>
      <c r="O1595" s="84"/>
      <c r="P1595" s="84"/>
      <c r="Q1595" s="84"/>
      <c r="R1595" s="84"/>
      <c r="S1595" s="84"/>
      <c r="T1595" s="84"/>
      <c r="U1595" s="84"/>
      <c r="V1595" s="84"/>
      <c r="W1595" s="84"/>
      <c r="X1595" s="84"/>
      <c r="Y1595" s="84"/>
      <c r="Z1595" s="84"/>
      <c r="AA1595" s="84"/>
      <c r="AB1595" s="84"/>
      <c r="AC1595" s="84"/>
      <c r="AD1595" s="84"/>
      <c r="AE1595" s="84"/>
      <c r="AF1595" s="84"/>
      <c r="AG1595" s="84"/>
      <c r="AH1595" s="84"/>
      <c r="AI1595" s="85"/>
      <c r="AJ1595" s="86">
        <f t="shared" si="202"/>
        <v>0</v>
      </c>
      <c r="AK1595" s="87">
        <f t="shared" si="203"/>
        <v>30</v>
      </c>
      <c r="AL1595" s="87"/>
      <c r="AM1595" s="87">
        <f t="shared" si="204"/>
        <v>6</v>
      </c>
      <c r="AN1595" s="87">
        <f t="shared" si="200"/>
        <v>0</v>
      </c>
      <c r="AO1595" s="87">
        <f t="shared" si="205"/>
        <v>30</v>
      </c>
      <c r="AP1595" s="87">
        <v>31</v>
      </c>
      <c r="AQ1595" s="87">
        <v>30</v>
      </c>
      <c r="AR1595" s="87">
        <v>28</v>
      </c>
      <c r="AW1595" s="64" t="str">
        <f t="shared" si="206"/>
        <v>HAZİRAN 2026</v>
      </c>
      <c r="AX1595" s="89"/>
      <c r="AY1595" s="90"/>
      <c r="AZ1595" s="90" t="e">
        <f t="shared" si="201"/>
        <v>#N/A</v>
      </c>
    </row>
    <row r="1596" spans="1:52" ht="17.45" customHeight="1" x14ac:dyDescent="0.2">
      <c r="A1596" s="81">
        <v>1590</v>
      </c>
      <c r="B1596" s="82">
        <f>'!!!KATILIMCI LİSTESİ!!!'!C1591</f>
        <v>0</v>
      </c>
      <c r="C1596" s="83">
        <f>'!!!KATILIMCI LİSTESİ!!!'!B1591</f>
        <v>0</v>
      </c>
      <c r="D1596" s="84"/>
      <c r="E1596" s="84"/>
      <c r="F1596" s="84"/>
      <c r="G1596" s="84"/>
      <c r="H1596" s="84"/>
      <c r="I1596" s="84"/>
      <c r="J1596" s="84"/>
      <c r="K1596" s="84"/>
      <c r="L1596" s="84"/>
      <c r="M1596" s="84"/>
      <c r="N1596" s="84"/>
      <c r="O1596" s="84"/>
      <c r="P1596" s="84"/>
      <c r="Q1596" s="84"/>
      <c r="R1596" s="84"/>
      <c r="S1596" s="84"/>
      <c r="T1596" s="84"/>
      <c r="U1596" s="84"/>
      <c r="V1596" s="84"/>
      <c r="W1596" s="84"/>
      <c r="X1596" s="84"/>
      <c r="Y1596" s="84"/>
      <c r="Z1596" s="84"/>
      <c r="AA1596" s="84"/>
      <c r="AB1596" s="84"/>
      <c r="AC1596" s="84"/>
      <c r="AD1596" s="84"/>
      <c r="AE1596" s="84"/>
      <c r="AF1596" s="84"/>
      <c r="AG1596" s="84"/>
      <c r="AH1596" s="84"/>
      <c r="AI1596" s="85"/>
      <c r="AJ1596" s="86">
        <f t="shared" si="202"/>
        <v>0</v>
      </c>
      <c r="AK1596" s="87">
        <f t="shared" si="203"/>
        <v>30</v>
      </c>
      <c r="AL1596" s="87"/>
      <c r="AM1596" s="87">
        <f t="shared" si="204"/>
        <v>6</v>
      </c>
      <c r="AN1596" s="87">
        <f t="shared" si="200"/>
        <v>0</v>
      </c>
      <c r="AO1596" s="87">
        <f t="shared" si="205"/>
        <v>30</v>
      </c>
      <c r="AP1596" s="87">
        <v>31</v>
      </c>
      <c r="AQ1596" s="87">
        <v>30</v>
      </c>
      <c r="AR1596" s="87">
        <v>28</v>
      </c>
      <c r="AW1596" s="64" t="str">
        <f t="shared" si="206"/>
        <v>HAZİRAN 2026</v>
      </c>
      <c r="AX1596" s="89"/>
      <c r="AY1596" s="90"/>
      <c r="AZ1596" s="90" t="e">
        <f t="shared" si="201"/>
        <v>#N/A</v>
      </c>
    </row>
    <row r="1597" spans="1:52" ht="17.45" customHeight="1" x14ac:dyDescent="0.2">
      <c r="A1597" s="81">
        <v>1591</v>
      </c>
      <c r="B1597" s="82">
        <f>'!!!KATILIMCI LİSTESİ!!!'!C1592</f>
        <v>0</v>
      </c>
      <c r="C1597" s="83">
        <f>'!!!KATILIMCI LİSTESİ!!!'!B1592</f>
        <v>0</v>
      </c>
      <c r="D1597" s="84"/>
      <c r="E1597" s="84"/>
      <c r="F1597" s="84"/>
      <c r="G1597" s="84"/>
      <c r="H1597" s="84"/>
      <c r="I1597" s="84"/>
      <c r="J1597" s="84"/>
      <c r="K1597" s="84"/>
      <c r="L1597" s="84"/>
      <c r="M1597" s="84"/>
      <c r="N1597" s="84"/>
      <c r="O1597" s="84"/>
      <c r="P1597" s="84"/>
      <c r="Q1597" s="84"/>
      <c r="R1597" s="84"/>
      <c r="S1597" s="84"/>
      <c r="T1597" s="84"/>
      <c r="U1597" s="84"/>
      <c r="V1597" s="84"/>
      <c r="W1597" s="84"/>
      <c r="X1597" s="84"/>
      <c r="Y1597" s="84"/>
      <c r="Z1597" s="84"/>
      <c r="AA1597" s="84"/>
      <c r="AB1597" s="84"/>
      <c r="AC1597" s="84"/>
      <c r="AD1597" s="84"/>
      <c r="AE1597" s="84"/>
      <c r="AF1597" s="84"/>
      <c r="AG1597" s="84"/>
      <c r="AH1597" s="84"/>
      <c r="AI1597" s="85"/>
      <c r="AJ1597" s="86">
        <f t="shared" si="202"/>
        <v>0</v>
      </c>
      <c r="AK1597" s="87">
        <f t="shared" si="203"/>
        <v>30</v>
      </c>
      <c r="AL1597" s="87"/>
      <c r="AM1597" s="87">
        <f t="shared" si="204"/>
        <v>6</v>
      </c>
      <c r="AN1597" s="87">
        <f t="shared" si="200"/>
        <v>0</v>
      </c>
      <c r="AO1597" s="87">
        <f t="shared" si="205"/>
        <v>30</v>
      </c>
      <c r="AP1597" s="87">
        <v>31</v>
      </c>
      <c r="AQ1597" s="87">
        <v>30</v>
      </c>
      <c r="AR1597" s="87">
        <v>28</v>
      </c>
      <c r="AW1597" s="64" t="str">
        <f t="shared" si="206"/>
        <v>HAZİRAN 2026</v>
      </c>
      <c r="AX1597" s="89"/>
      <c r="AY1597" s="90"/>
      <c r="AZ1597" s="90" t="e">
        <f t="shared" si="201"/>
        <v>#N/A</v>
      </c>
    </row>
    <row r="1598" spans="1:52" ht="17.45" customHeight="1" x14ac:dyDescent="0.2">
      <c r="A1598" s="81">
        <v>1592</v>
      </c>
      <c r="B1598" s="82">
        <f>'!!!KATILIMCI LİSTESİ!!!'!C1593</f>
        <v>0</v>
      </c>
      <c r="C1598" s="83">
        <f>'!!!KATILIMCI LİSTESİ!!!'!B1593</f>
        <v>0</v>
      </c>
      <c r="D1598" s="84"/>
      <c r="E1598" s="84"/>
      <c r="F1598" s="84"/>
      <c r="G1598" s="84"/>
      <c r="H1598" s="84"/>
      <c r="I1598" s="84"/>
      <c r="J1598" s="84"/>
      <c r="K1598" s="84"/>
      <c r="L1598" s="84"/>
      <c r="M1598" s="84"/>
      <c r="N1598" s="84"/>
      <c r="O1598" s="84"/>
      <c r="P1598" s="84"/>
      <c r="Q1598" s="84"/>
      <c r="R1598" s="84"/>
      <c r="S1598" s="84"/>
      <c r="T1598" s="84"/>
      <c r="U1598" s="84"/>
      <c r="V1598" s="84"/>
      <c r="W1598" s="84"/>
      <c r="X1598" s="84"/>
      <c r="Y1598" s="84"/>
      <c r="Z1598" s="84"/>
      <c r="AA1598" s="84"/>
      <c r="AB1598" s="84"/>
      <c r="AC1598" s="84"/>
      <c r="AD1598" s="84"/>
      <c r="AE1598" s="84"/>
      <c r="AF1598" s="84"/>
      <c r="AG1598" s="84"/>
      <c r="AH1598" s="84"/>
      <c r="AI1598" s="85"/>
      <c r="AJ1598" s="86">
        <f t="shared" si="202"/>
        <v>0</v>
      </c>
      <c r="AK1598" s="87">
        <f t="shared" si="203"/>
        <v>30</v>
      </c>
      <c r="AL1598" s="87"/>
      <c r="AM1598" s="87">
        <f t="shared" si="204"/>
        <v>6</v>
      </c>
      <c r="AN1598" s="87">
        <f t="shared" si="200"/>
        <v>0</v>
      </c>
      <c r="AO1598" s="87">
        <f t="shared" si="205"/>
        <v>30</v>
      </c>
      <c r="AP1598" s="87">
        <v>31</v>
      </c>
      <c r="AQ1598" s="87">
        <v>30</v>
      </c>
      <c r="AR1598" s="87">
        <v>28</v>
      </c>
      <c r="AW1598" s="64" t="str">
        <f t="shared" si="206"/>
        <v>HAZİRAN 2026</v>
      </c>
      <c r="AX1598" s="89"/>
      <c r="AY1598" s="90"/>
      <c r="AZ1598" s="90" t="e">
        <f t="shared" si="201"/>
        <v>#N/A</v>
      </c>
    </row>
    <row r="1599" spans="1:52" ht="17.45" customHeight="1" x14ac:dyDescent="0.2">
      <c r="A1599" s="81">
        <v>1593</v>
      </c>
      <c r="B1599" s="82">
        <f>'!!!KATILIMCI LİSTESİ!!!'!C1594</f>
        <v>0</v>
      </c>
      <c r="C1599" s="83">
        <f>'!!!KATILIMCI LİSTESİ!!!'!B1594</f>
        <v>0</v>
      </c>
      <c r="D1599" s="84"/>
      <c r="E1599" s="84"/>
      <c r="F1599" s="84"/>
      <c r="G1599" s="84"/>
      <c r="H1599" s="84"/>
      <c r="I1599" s="84"/>
      <c r="J1599" s="84"/>
      <c r="K1599" s="84"/>
      <c r="L1599" s="84"/>
      <c r="M1599" s="84"/>
      <c r="N1599" s="84"/>
      <c r="O1599" s="84"/>
      <c r="P1599" s="84"/>
      <c r="Q1599" s="84"/>
      <c r="R1599" s="84"/>
      <c r="S1599" s="84"/>
      <c r="T1599" s="84"/>
      <c r="U1599" s="84"/>
      <c r="V1599" s="84"/>
      <c r="W1599" s="84"/>
      <c r="X1599" s="84"/>
      <c r="Y1599" s="84"/>
      <c r="Z1599" s="84"/>
      <c r="AA1599" s="84"/>
      <c r="AB1599" s="84"/>
      <c r="AC1599" s="84"/>
      <c r="AD1599" s="84"/>
      <c r="AE1599" s="84"/>
      <c r="AF1599" s="84"/>
      <c r="AG1599" s="84"/>
      <c r="AH1599" s="84"/>
      <c r="AI1599" s="85"/>
      <c r="AJ1599" s="86">
        <f t="shared" si="202"/>
        <v>0</v>
      </c>
      <c r="AK1599" s="87">
        <f t="shared" si="203"/>
        <v>30</v>
      </c>
      <c r="AL1599" s="87"/>
      <c r="AM1599" s="87">
        <f t="shared" si="204"/>
        <v>6</v>
      </c>
      <c r="AN1599" s="87">
        <f t="shared" si="200"/>
        <v>0</v>
      </c>
      <c r="AO1599" s="87">
        <f t="shared" si="205"/>
        <v>30</v>
      </c>
      <c r="AP1599" s="87">
        <v>31</v>
      </c>
      <c r="AQ1599" s="87">
        <v>30</v>
      </c>
      <c r="AR1599" s="87">
        <v>28</v>
      </c>
      <c r="AW1599" s="64" t="str">
        <f t="shared" si="206"/>
        <v>HAZİRAN 2026</v>
      </c>
      <c r="AX1599" s="89"/>
      <c r="AY1599" s="90"/>
      <c r="AZ1599" s="90" t="e">
        <f t="shared" si="201"/>
        <v>#N/A</v>
      </c>
    </row>
    <row r="1600" spans="1:52" ht="17.45" customHeight="1" x14ac:dyDescent="0.2">
      <c r="A1600" s="81">
        <v>1594</v>
      </c>
      <c r="B1600" s="82">
        <f>'!!!KATILIMCI LİSTESİ!!!'!C1595</f>
        <v>0</v>
      </c>
      <c r="C1600" s="83">
        <f>'!!!KATILIMCI LİSTESİ!!!'!B1595</f>
        <v>0</v>
      </c>
      <c r="D1600" s="84"/>
      <c r="E1600" s="84"/>
      <c r="F1600" s="84"/>
      <c r="G1600" s="84"/>
      <c r="H1600" s="84"/>
      <c r="I1600" s="84"/>
      <c r="J1600" s="84"/>
      <c r="K1600" s="84"/>
      <c r="L1600" s="84"/>
      <c r="M1600" s="84"/>
      <c r="N1600" s="84"/>
      <c r="O1600" s="84"/>
      <c r="P1600" s="84"/>
      <c r="Q1600" s="84"/>
      <c r="R1600" s="84"/>
      <c r="S1600" s="84"/>
      <c r="T1600" s="84"/>
      <c r="U1600" s="84"/>
      <c r="V1600" s="84"/>
      <c r="W1600" s="84"/>
      <c r="X1600" s="84"/>
      <c r="Y1600" s="84"/>
      <c r="Z1600" s="84"/>
      <c r="AA1600" s="84"/>
      <c r="AB1600" s="84"/>
      <c r="AC1600" s="84"/>
      <c r="AD1600" s="84"/>
      <c r="AE1600" s="84"/>
      <c r="AF1600" s="84"/>
      <c r="AG1600" s="84"/>
      <c r="AH1600" s="84"/>
      <c r="AI1600" s="85"/>
      <c r="AJ1600" s="86">
        <f t="shared" si="202"/>
        <v>0</v>
      </c>
      <c r="AK1600" s="87">
        <f t="shared" si="203"/>
        <v>30</v>
      </c>
      <c r="AL1600" s="87"/>
      <c r="AM1600" s="87">
        <f t="shared" si="204"/>
        <v>6</v>
      </c>
      <c r="AN1600" s="87">
        <f t="shared" si="200"/>
        <v>0</v>
      </c>
      <c r="AO1600" s="87">
        <f t="shared" si="205"/>
        <v>30</v>
      </c>
      <c r="AP1600" s="87">
        <v>31</v>
      </c>
      <c r="AQ1600" s="87">
        <v>30</v>
      </c>
      <c r="AR1600" s="87">
        <v>28</v>
      </c>
      <c r="AW1600" s="64" t="str">
        <f t="shared" si="206"/>
        <v>HAZİRAN 2026</v>
      </c>
      <c r="AX1600" s="89"/>
      <c r="AY1600" s="90"/>
      <c r="AZ1600" s="90" t="e">
        <f t="shared" si="201"/>
        <v>#N/A</v>
      </c>
    </row>
    <row r="1601" spans="1:52" ht="17.45" customHeight="1" x14ac:dyDescent="0.2">
      <c r="A1601" s="81">
        <v>1595</v>
      </c>
      <c r="B1601" s="82">
        <f>'!!!KATILIMCI LİSTESİ!!!'!C1596</f>
        <v>0</v>
      </c>
      <c r="C1601" s="83">
        <f>'!!!KATILIMCI LİSTESİ!!!'!B1596</f>
        <v>0</v>
      </c>
      <c r="D1601" s="84"/>
      <c r="E1601" s="84"/>
      <c r="F1601" s="84"/>
      <c r="G1601" s="84"/>
      <c r="H1601" s="84"/>
      <c r="I1601" s="84"/>
      <c r="J1601" s="84"/>
      <c r="K1601" s="84"/>
      <c r="L1601" s="84"/>
      <c r="M1601" s="84"/>
      <c r="N1601" s="84"/>
      <c r="O1601" s="84"/>
      <c r="P1601" s="84"/>
      <c r="Q1601" s="84"/>
      <c r="R1601" s="84"/>
      <c r="S1601" s="84"/>
      <c r="T1601" s="84"/>
      <c r="U1601" s="84"/>
      <c r="V1601" s="84"/>
      <c r="W1601" s="84"/>
      <c r="X1601" s="84"/>
      <c r="Y1601" s="84"/>
      <c r="Z1601" s="84"/>
      <c r="AA1601" s="84"/>
      <c r="AB1601" s="84"/>
      <c r="AC1601" s="84"/>
      <c r="AD1601" s="84"/>
      <c r="AE1601" s="84"/>
      <c r="AF1601" s="84"/>
      <c r="AG1601" s="84"/>
      <c r="AH1601" s="84"/>
      <c r="AI1601" s="85"/>
      <c r="AJ1601" s="86">
        <f t="shared" si="202"/>
        <v>0</v>
      </c>
      <c r="AK1601" s="87">
        <f t="shared" si="203"/>
        <v>30</v>
      </c>
      <c r="AL1601" s="87"/>
      <c r="AM1601" s="87">
        <f t="shared" si="204"/>
        <v>6</v>
      </c>
      <c r="AN1601" s="87">
        <f t="shared" si="200"/>
        <v>0</v>
      </c>
      <c r="AO1601" s="87">
        <f t="shared" si="205"/>
        <v>30</v>
      </c>
      <c r="AP1601" s="87">
        <v>31</v>
      </c>
      <c r="AQ1601" s="87">
        <v>30</v>
      </c>
      <c r="AR1601" s="87">
        <v>28</v>
      </c>
      <c r="AW1601" s="64" t="str">
        <f t="shared" si="206"/>
        <v>HAZİRAN 2026</v>
      </c>
      <c r="AX1601" s="89"/>
      <c r="AY1601" s="90"/>
      <c r="AZ1601" s="90" t="e">
        <f t="shared" si="201"/>
        <v>#N/A</v>
      </c>
    </row>
    <row r="1602" spans="1:52" ht="17.45" customHeight="1" x14ac:dyDescent="0.2">
      <c r="A1602" s="81">
        <v>1596</v>
      </c>
      <c r="B1602" s="82">
        <f>'!!!KATILIMCI LİSTESİ!!!'!C1597</f>
        <v>0</v>
      </c>
      <c r="C1602" s="83">
        <f>'!!!KATILIMCI LİSTESİ!!!'!B1597</f>
        <v>0</v>
      </c>
      <c r="D1602" s="84"/>
      <c r="E1602" s="84"/>
      <c r="F1602" s="84"/>
      <c r="G1602" s="84"/>
      <c r="H1602" s="84"/>
      <c r="I1602" s="84"/>
      <c r="J1602" s="84"/>
      <c r="K1602" s="84"/>
      <c r="L1602" s="84"/>
      <c r="M1602" s="84"/>
      <c r="N1602" s="84"/>
      <c r="O1602" s="84"/>
      <c r="P1602" s="84"/>
      <c r="Q1602" s="84"/>
      <c r="R1602" s="84"/>
      <c r="S1602" s="84"/>
      <c r="T1602" s="84"/>
      <c r="U1602" s="84"/>
      <c r="V1602" s="84"/>
      <c r="W1602" s="84"/>
      <c r="X1602" s="84"/>
      <c r="Y1602" s="84"/>
      <c r="Z1602" s="84"/>
      <c r="AA1602" s="84"/>
      <c r="AB1602" s="84"/>
      <c r="AC1602" s="84"/>
      <c r="AD1602" s="84"/>
      <c r="AE1602" s="84"/>
      <c r="AF1602" s="84"/>
      <c r="AG1602" s="84"/>
      <c r="AH1602" s="84"/>
      <c r="AI1602" s="85"/>
      <c r="AJ1602" s="86">
        <f t="shared" si="202"/>
        <v>0</v>
      </c>
      <c r="AK1602" s="87">
        <f t="shared" si="203"/>
        <v>30</v>
      </c>
      <c r="AL1602" s="87"/>
      <c r="AM1602" s="87">
        <f t="shared" si="204"/>
        <v>6</v>
      </c>
      <c r="AN1602" s="87">
        <f t="shared" si="200"/>
        <v>0</v>
      </c>
      <c r="AO1602" s="87">
        <f t="shared" si="205"/>
        <v>30</v>
      </c>
      <c r="AP1602" s="87">
        <v>31</v>
      </c>
      <c r="AQ1602" s="87">
        <v>30</v>
      </c>
      <c r="AR1602" s="87">
        <v>28</v>
      </c>
      <c r="AW1602" s="64" t="str">
        <f t="shared" si="206"/>
        <v>HAZİRAN 2026</v>
      </c>
      <c r="AX1602" s="89"/>
      <c r="AY1602" s="90"/>
      <c r="AZ1602" s="90" t="e">
        <f t="shared" si="201"/>
        <v>#N/A</v>
      </c>
    </row>
    <row r="1603" spans="1:52" ht="17.45" customHeight="1" x14ac:dyDescent="0.2">
      <c r="A1603" s="81">
        <v>1597</v>
      </c>
      <c r="B1603" s="82">
        <f>'!!!KATILIMCI LİSTESİ!!!'!C1598</f>
        <v>0</v>
      </c>
      <c r="C1603" s="83">
        <f>'!!!KATILIMCI LİSTESİ!!!'!B1598</f>
        <v>0</v>
      </c>
      <c r="D1603" s="84"/>
      <c r="E1603" s="84"/>
      <c r="F1603" s="84"/>
      <c r="G1603" s="84"/>
      <c r="H1603" s="84"/>
      <c r="I1603" s="84"/>
      <c r="J1603" s="84"/>
      <c r="K1603" s="84"/>
      <c r="L1603" s="84"/>
      <c r="M1603" s="84"/>
      <c r="N1603" s="84"/>
      <c r="O1603" s="84"/>
      <c r="P1603" s="84"/>
      <c r="Q1603" s="84"/>
      <c r="R1603" s="84"/>
      <c r="S1603" s="84"/>
      <c r="T1603" s="84"/>
      <c r="U1603" s="84"/>
      <c r="V1603" s="84"/>
      <c r="W1603" s="84"/>
      <c r="X1603" s="84"/>
      <c r="Y1603" s="84"/>
      <c r="Z1603" s="84"/>
      <c r="AA1603" s="84"/>
      <c r="AB1603" s="84"/>
      <c r="AC1603" s="84"/>
      <c r="AD1603" s="84"/>
      <c r="AE1603" s="84"/>
      <c r="AF1603" s="84"/>
      <c r="AG1603" s="84"/>
      <c r="AH1603" s="84"/>
      <c r="AI1603" s="85"/>
      <c r="AJ1603" s="86">
        <f t="shared" si="202"/>
        <v>0</v>
      </c>
      <c r="AK1603" s="87">
        <f t="shared" si="203"/>
        <v>30</v>
      </c>
      <c r="AL1603" s="87"/>
      <c r="AM1603" s="87">
        <f t="shared" si="204"/>
        <v>6</v>
      </c>
      <c r="AN1603" s="87">
        <f t="shared" si="200"/>
        <v>0</v>
      </c>
      <c r="AO1603" s="87">
        <f t="shared" si="205"/>
        <v>30</v>
      </c>
      <c r="AP1603" s="87">
        <v>31</v>
      </c>
      <c r="AQ1603" s="87">
        <v>30</v>
      </c>
      <c r="AR1603" s="87">
        <v>28</v>
      </c>
      <c r="AW1603" s="64" t="str">
        <f t="shared" si="206"/>
        <v>HAZİRAN 2026</v>
      </c>
      <c r="AX1603" s="89"/>
      <c r="AY1603" s="90"/>
      <c r="AZ1603" s="90" t="e">
        <f t="shared" si="201"/>
        <v>#N/A</v>
      </c>
    </row>
    <row r="1604" spans="1:52" ht="17.45" customHeight="1" x14ac:dyDescent="0.2">
      <c r="A1604" s="81">
        <v>1598</v>
      </c>
      <c r="B1604" s="82">
        <f>'!!!KATILIMCI LİSTESİ!!!'!C1599</f>
        <v>0</v>
      </c>
      <c r="C1604" s="83">
        <f>'!!!KATILIMCI LİSTESİ!!!'!B1599</f>
        <v>0</v>
      </c>
      <c r="D1604" s="84"/>
      <c r="E1604" s="84"/>
      <c r="F1604" s="84"/>
      <c r="G1604" s="84"/>
      <c r="H1604" s="84"/>
      <c r="I1604" s="84"/>
      <c r="J1604" s="84"/>
      <c r="K1604" s="84"/>
      <c r="L1604" s="84"/>
      <c r="M1604" s="84"/>
      <c r="N1604" s="84"/>
      <c r="O1604" s="84"/>
      <c r="P1604" s="84"/>
      <c r="Q1604" s="84"/>
      <c r="R1604" s="84"/>
      <c r="S1604" s="84"/>
      <c r="T1604" s="84"/>
      <c r="U1604" s="84"/>
      <c r="V1604" s="84"/>
      <c r="W1604" s="84"/>
      <c r="X1604" s="84"/>
      <c r="Y1604" s="84"/>
      <c r="Z1604" s="84"/>
      <c r="AA1604" s="84"/>
      <c r="AB1604" s="84"/>
      <c r="AC1604" s="84"/>
      <c r="AD1604" s="84"/>
      <c r="AE1604" s="84"/>
      <c r="AF1604" s="84"/>
      <c r="AG1604" s="84"/>
      <c r="AH1604" s="84"/>
      <c r="AI1604" s="85"/>
      <c r="AJ1604" s="86">
        <f t="shared" si="202"/>
        <v>0</v>
      </c>
      <c r="AK1604" s="87">
        <f t="shared" si="203"/>
        <v>30</v>
      </c>
      <c r="AL1604" s="87"/>
      <c r="AM1604" s="87">
        <f t="shared" si="204"/>
        <v>6</v>
      </c>
      <c r="AN1604" s="87">
        <f t="shared" si="200"/>
        <v>0</v>
      </c>
      <c r="AO1604" s="87">
        <f t="shared" si="205"/>
        <v>30</v>
      </c>
      <c r="AP1604" s="87">
        <v>31</v>
      </c>
      <c r="AQ1604" s="87">
        <v>30</v>
      </c>
      <c r="AR1604" s="87">
        <v>28</v>
      </c>
      <c r="AW1604" s="64" t="str">
        <f t="shared" si="206"/>
        <v>HAZİRAN 2026</v>
      </c>
      <c r="AX1604" s="89"/>
      <c r="AY1604" s="90"/>
      <c r="AZ1604" s="90" t="e">
        <f t="shared" si="201"/>
        <v>#N/A</v>
      </c>
    </row>
    <row r="1605" spans="1:52" ht="17.45" customHeight="1" x14ac:dyDescent="0.2">
      <c r="A1605" s="81">
        <v>1599</v>
      </c>
      <c r="B1605" s="82">
        <f>'!!!KATILIMCI LİSTESİ!!!'!C1600</f>
        <v>0</v>
      </c>
      <c r="C1605" s="83">
        <f>'!!!KATILIMCI LİSTESİ!!!'!B1600</f>
        <v>0</v>
      </c>
      <c r="D1605" s="84"/>
      <c r="E1605" s="84"/>
      <c r="F1605" s="84"/>
      <c r="G1605" s="84"/>
      <c r="H1605" s="84"/>
      <c r="I1605" s="84"/>
      <c r="J1605" s="84"/>
      <c r="K1605" s="84"/>
      <c r="L1605" s="84"/>
      <c r="M1605" s="84"/>
      <c r="N1605" s="84"/>
      <c r="O1605" s="84"/>
      <c r="P1605" s="84"/>
      <c r="Q1605" s="84"/>
      <c r="R1605" s="84"/>
      <c r="S1605" s="84"/>
      <c r="T1605" s="84"/>
      <c r="U1605" s="84"/>
      <c r="V1605" s="84"/>
      <c r="W1605" s="84"/>
      <c r="X1605" s="84"/>
      <c r="Y1605" s="84"/>
      <c r="Z1605" s="84"/>
      <c r="AA1605" s="84"/>
      <c r="AB1605" s="84"/>
      <c r="AC1605" s="84"/>
      <c r="AD1605" s="84"/>
      <c r="AE1605" s="84"/>
      <c r="AF1605" s="84"/>
      <c r="AG1605" s="84"/>
      <c r="AH1605" s="84"/>
      <c r="AI1605" s="85"/>
      <c r="AJ1605" s="86">
        <f t="shared" si="202"/>
        <v>0</v>
      </c>
      <c r="AK1605" s="87">
        <f t="shared" si="203"/>
        <v>30</v>
      </c>
      <c r="AL1605" s="87"/>
      <c r="AM1605" s="87">
        <f t="shared" si="204"/>
        <v>6</v>
      </c>
      <c r="AN1605" s="87">
        <f t="shared" si="200"/>
        <v>0</v>
      </c>
      <c r="AO1605" s="87">
        <f t="shared" si="205"/>
        <v>30</v>
      </c>
      <c r="AP1605" s="87">
        <v>31</v>
      </c>
      <c r="AQ1605" s="87">
        <v>30</v>
      </c>
      <c r="AR1605" s="87">
        <v>28</v>
      </c>
      <c r="AW1605" s="64" t="str">
        <f t="shared" si="206"/>
        <v>HAZİRAN 2026</v>
      </c>
      <c r="AX1605" s="89"/>
      <c r="AY1605" s="90"/>
      <c r="AZ1605" s="90" t="e">
        <f t="shared" si="201"/>
        <v>#N/A</v>
      </c>
    </row>
    <row r="1606" spans="1:52" ht="17.45" customHeight="1" x14ac:dyDescent="0.2">
      <c r="A1606" s="81">
        <v>1600</v>
      </c>
      <c r="B1606" s="82">
        <f>'!!!KATILIMCI LİSTESİ!!!'!C1601</f>
        <v>0</v>
      </c>
      <c r="C1606" s="83">
        <f>'!!!KATILIMCI LİSTESİ!!!'!B1601</f>
        <v>0</v>
      </c>
      <c r="D1606" s="84"/>
      <c r="E1606" s="84"/>
      <c r="F1606" s="84"/>
      <c r="G1606" s="84"/>
      <c r="H1606" s="84"/>
      <c r="I1606" s="84"/>
      <c r="J1606" s="84"/>
      <c r="K1606" s="84"/>
      <c r="L1606" s="84"/>
      <c r="M1606" s="84"/>
      <c r="N1606" s="84"/>
      <c r="O1606" s="84"/>
      <c r="P1606" s="84"/>
      <c r="Q1606" s="84"/>
      <c r="R1606" s="84"/>
      <c r="S1606" s="84"/>
      <c r="T1606" s="84"/>
      <c r="U1606" s="84"/>
      <c r="V1606" s="84"/>
      <c r="W1606" s="84"/>
      <c r="X1606" s="84"/>
      <c r="Y1606" s="84"/>
      <c r="Z1606" s="84"/>
      <c r="AA1606" s="84"/>
      <c r="AB1606" s="84"/>
      <c r="AC1606" s="84"/>
      <c r="AD1606" s="84"/>
      <c r="AE1606" s="84"/>
      <c r="AF1606" s="84"/>
      <c r="AG1606" s="84"/>
      <c r="AH1606" s="84"/>
      <c r="AI1606" s="85"/>
      <c r="AJ1606" s="86">
        <f t="shared" si="202"/>
        <v>0</v>
      </c>
      <c r="AK1606" s="87">
        <f t="shared" si="203"/>
        <v>30</v>
      </c>
      <c r="AL1606" s="87"/>
      <c r="AM1606" s="87">
        <f t="shared" si="204"/>
        <v>6</v>
      </c>
      <c r="AN1606" s="87">
        <f t="shared" si="200"/>
        <v>0</v>
      </c>
      <c r="AO1606" s="87">
        <f t="shared" si="205"/>
        <v>30</v>
      </c>
      <c r="AP1606" s="87">
        <v>31</v>
      </c>
      <c r="AQ1606" s="87">
        <v>30</v>
      </c>
      <c r="AR1606" s="87">
        <v>28</v>
      </c>
      <c r="AW1606" s="64" t="str">
        <f t="shared" si="206"/>
        <v>HAZİRAN 2026</v>
      </c>
      <c r="AX1606" s="89"/>
      <c r="AY1606" s="90"/>
      <c r="AZ1606" s="90" t="e">
        <f t="shared" si="201"/>
        <v>#N/A</v>
      </c>
    </row>
    <row r="1607" spans="1:52" ht="17.45" customHeight="1" x14ac:dyDescent="0.2">
      <c r="A1607" s="81">
        <v>1601</v>
      </c>
      <c r="B1607" s="82">
        <f>'!!!KATILIMCI LİSTESİ!!!'!C1602</f>
        <v>0</v>
      </c>
      <c r="C1607" s="83">
        <f>'!!!KATILIMCI LİSTESİ!!!'!B1602</f>
        <v>0</v>
      </c>
      <c r="D1607" s="84"/>
      <c r="E1607" s="84"/>
      <c r="F1607" s="84"/>
      <c r="G1607" s="84"/>
      <c r="H1607" s="84"/>
      <c r="I1607" s="84"/>
      <c r="J1607" s="84"/>
      <c r="K1607" s="84"/>
      <c r="L1607" s="84"/>
      <c r="M1607" s="84"/>
      <c r="N1607" s="84"/>
      <c r="O1607" s="84"/>
      <c r="P1607" s="84"/>
      <c r="Q1607" s="84"/>
      <c r="R1607" s="84"/>
      <c r="S1607" s="84"/>
      <c r="T1607" s="84"/>
      <c r="U1607" s="84"/>
      <c r="V1607" s="84"/>
      <c r="W1607" s="84"/>
      <c r="X1607" s="84"/>
      <c r="Y1607" s="84"/>
      <c r="Z1607" s="84"/>
      <c r="AA1607" s="84"/>
      <c r="AB1607" s="84"/>
      <c r="AC1607" s="84"/>
      <c r="AD1607" s="84"/>
      <c r="AE1607" s="84"/>
      <c r="AF1607" s="84"/>
      <c r="AG1607" s="84"/>
      <c r="AH1607" s="84"/>
      <c r="AI1607" s="85"/>
      <c r="AJ1607" s="86">
        <f t="shared" si="202"/>
        <v>0</v>
      </c>
      <c r="AK1607" s="87">
        <f t="shared" si="203"/>
        <v>30</v>
      </c>
      <c r="AL1607" s="87"/>
      <c r="AM1607" s="87">
        <f t="shared" si="204"/>
        <v>6</v>
      </c>
      <c r="AN1607" s="87">
        <f t="shared" si="200"/>
        <v>0</v>
      </c>
      <c r="AO1607" s="87">
        <f t="shared" si="205"/>
        <v>30</v>
      </c>
      <c r="AP1607" s="87">
        <v>31</v>
      </c>
      <c r="AQ1607" s="87">
        <v>30</v>
      </c>
      <c r="AR1607" s="87">
        <v>28</v>
      </c>
      <c r="AW1607" s="64" t="str">
        <f t="shared" si="206"/>
        <v>HAZİRAN 2026</v>
      </c>
      <c r="AX1607" s="89"/>
      <c r="AY1607" s="90"/>
      <c r="AZ1607" s="90" t="e">
        <f t="shared" si="201"/>
        <v>#N/A</v>
      </c>
    </row>
    <row r="1608" spans="1:52" ht="17.45" customHeight="1" x14ac:dyDescent="0.2">
      <c r="A1608" s="81">
        <v>1602</v>
      </c>
      <c r="B1608" s="82">
        <f>'!!!KATILIMCI LİSTESİ!!!'!C1603</f>
        <v>0</v>
      </c>
      <c r="C1608" s="83">
        <f>'!!!KATILIMCI LİSTESİ!!!'!B1603</f>
        <v>0</v>
      </c>
      <c r="D1608" s="84"/>
      <c r="E1608" s="84"/>
      <c r="F1608" s="84"/>
      <c r="G1608" s="84"/>
      <c r="H1608" s="84"/>
      <c r="I1608" s="84"/>
      <c r="J1608" s="84"/>
      <c r="K1608" s="84"/>
      <c r="L1608" s="84"/>
      <c r="M1608" s="84"/>
      <c r="N1608" s="84"/>
      <c r="O1608" s="84"/>
      <c r="P1608" s="84"/>
      <c r="Q1608" s="84"/>
      <c r="R1608" s="84"/>
      <c r="S1608" s="84"/>
      <c r="T1608" s="84"/>
      <c r="U1608" s="84"/>
      <c r="V1608" s="84"/>
      <c r="W1608" s="84"/>
      <c r="X1608" s="84"/>
      <c r="Y1608" s="84"/>
      <c r="Z1608" s="84"/>
      <c r="AA1608" s="84"/>
      <c r="AB1608" s="84"/>
      <c r="AC1608" s="84"/>
      <c r="AD1608" s="84"/>
      <c r="AE1608" s="84"/>
      <c r="AF1608" s="84"/>
      <c r="AG1608" s="84"/>
      <c r="AH1608" s="84"/>
      <c r="AI1608" s="85"/>
      <c r="AJ1608" s="86">
        <f t="shared" si="202"/>
        <v>0</v>
      </c>
      <c r="AK1608" s="87">
        <f t="shared" si="203"/>
        <v>30</v>
      </c>
      <c r="AL1608" s="87"/>
      <c r="AM1608" s="87">
        <f t="shared" si="204"/>
        <v>6</v>
      </c>
      <c r="AN1608" s="87">
        <f t="shared" ref="AN1608:AN1671" si="207">COUNTA(D1608:AH1608)</f>
        <v>0</v>
      </c>
      <c r="AO1608" s="87">
        <f t="shared" si="205"/>
        <v>30</v>
      </c>
      <c r="AP1608" s="87">
        <v>31</v>
      </c>
      <c r="AQ1608" s="87">
        <v>30</v>
      </c>
      <c r="AR1608" s="87">
        <v>28</v>
      </c>
      <c r="AW1608" s="64" t="str">
        <f t="shared" si="206"/>
        <v>HAZİRAN 2026</v>
      </c>
      <c r="AX1608" s="89"/>
      <c r="AY1608" s="90"/>
      <c r="AZ1608" s="90" t="e">
        <f t="shared" ref="AZ1608:AZ1671" si="208">VLOOKUP(AX1608,$BK$3:$BL$10,2,FALSE)</f>
        <v>#N/A</v>
      </c>
    </row>
    <row r="1609" spans="1:52" ht="17.45" customHeight="1" x14ac:dyDescent="0.2">
      <c r="A1609" s="81">
        <v>1603</v>
      </c>
      <c r="B1609" s="82">
        <f>'!!!KATILIMCI LİSTESİ!!!'!C1604</f>
        <v>0</v>
      </c>
      <c r="C1609" s="83">
        <f>'!!!KATILIMCI LİSTESİ!!!'!B1604</f>
        <v>0</v>
      </c>
      <c r="D1609" s="84"/>
      <c r="E1609" s="84"/>
      <c r="F1609" s="84"/>
      <c r="G1609" s="84"/>
      <c r="H1609" s="84"/>
      <c r="I1609" s="84"/>
      <c r="J1609" s="84"/>
      <c r="K1609" s="84"/>
      <c r="L1609" s="84"/>
      <c r="M1609" s="84"/>
      <c r="N1609" s="84"/>
      <c r="O1609" s="84"/>
      <c r="P1609" s="84"/>
      <c r="Q1609" s="84"/>
      <c r="R1609" s="84"/>
      <c r="S1609" s="84"/>
      <c r="T1609" s="84"/>
      <c r="U1609" s="84"/>
      <c r="V1609" s="84"/>
      <c r="W1609" s="84"/>
      <c r="X1609" s="84"/>
      <c r="Y1609" s="84"/>
      <c r="Z1609" s="84"/>
      <c r="AA1609" s="84"/>
      <c r="AB1609" s="84"/>
      <c r="AC1609" s="84"/>
      <c r="AD1609" s="84"/>
      <c r="AE1609" s="84"/>
      <c r="AF1609" s="84"/>
      <c r="AG1609" s="84"/>
      <c r="AH1609" s="84"/>
      <c r="AI1609" s="85"/>
      <c r="AJ1609" s="86">
        <f t="shared" si="202"/>
        <v>0</v>
      </c>
      <c r="AK1609" s="87">
        <f t="shared" si="203"/>
        <v>30</v>
      </c>
      <c r="AL1609" s="87"/>
      <c r="AM1609" s="87">
        <f t="shared" si="204"/>
        <v>6</v>
      </c>
      <c r="AN1609" s="87">
        <f t="shared" si="207"/>
        <v>0</v>
      </c>
      <c r="AO1609" s="87">
        <f t="shared" si="205"/>
        <v>30</v>
      </c>
      <c r="AP1609" s="87">
        <v>31</v>
      </c>
      <c r="AQ1609" s="87">
        <v>30</v>
      </c>
      <c r="AR1609" s="87">
        <v>28</v>
      </c>
      <c r="AW1609" s="64" t="str">
        <f t="shared" si="206"/>
        <v>HAZİRAN 2026</v>
      </c>
      <c r="AX1609" s="89"/>
      <c r="AY1609" s="90"/>
      <c r="AZ1609" s="90" t="e">
        <f t="shared" si="208"/>
        <v>#N/A</v>
      </c>
    </row>
    <row r="1610" spans="1:52" ht="17.45" customHeight="1" x14ac:dyDescent="0.2">
      <c r="A1610" s="81">
        <v>1604</v>
      </c>
      <c r="B1610" s="82">
        <f>'!!!KATILIMCI LİSTESİ!!!'!C1605</f>
        <v>0</v>
      </c>
      <c r="C1610" s="83">
        <f>'!!!KATILIMCI LİSTESİ!!!'!B1605</f>
        <v>0</v>
      </c>
      <c r="D1610" s="84"/>
      <c r="E1610" s="84"/>
      <c r="F1610" s="84"/>
      <c r="G1610" s="84"/>
      <c r="H1610" s="84"/>
      <c r="I1610" s="84"/>
      <c r="J1610" s="84"/>
      <c r="K1610" s="84"/>
      <c r="L1610" s="84"/>
      <c r="M1610" s="84"/>
      <c r="N1610" s="84"/>
      <c r="O1610" s="84"/>
      <c r="P1610" s="84"/>
      <c r="Q1610" s="84"/>
      <c r="R1610" s="84"/>
      <c r="S1610" s="84"/>
      <c r="T1610" s="84"/>
      <c r="U1610" s="84"/>
      <c r="V1610" s="84"/>
      <c r="W1610" s="84"/>
      <c r="X1610" s="84"/>
      <c r="Y1610" s="84"/>
      <c r="Z1610" s="84"/>
      <c r="AA1610" s="84"/>
      <c r="AB1610" s="84"/>
      <c r="AC1610" s="84"/>
      <c r="AD1610" s="84"/>
      <c r="AE1610" s="84"/>
      <c r="AF1610" s="84"/>
      <c r="AG1610" s="84"/>
      <c r="AH1610" s="84"/>
      <c r="AI1610" s="85"/>
      <c r="AJ1610" s="86">
        <f t="shared" si="202"/>
        <v>0</v>
      </c>
      <c r="AK1610" s="87">
        <f t="shared" si="203"/>
        <v>30</v>
      </c>
      <c r="AL1610" s="87"/>
      <c r="AM1610" s="87">
        <f t="shared" si="204"/>
        <v>6</v>
      </c>
      <c r="AN1610" s="87">
        <f t="shared" si="207"/>
        <v>0</v>
      </c>
      <c r="AO1610" s="87">
        <f t="shared" si="205"/>
        <v>30</v>
      </c>
      <c r="AP1610" s="87">
        <v>31</v>
      </c>
      <c r="AQ1610" s="87">
        <v>30</v>
      </c>
      <c r="AR1610" s="87">
        <v>28</v>
      </c>
      <c r="AW1610" s="64" t="str">
        <f t="shared" si="206"/>
        <v>HAZİRAN 2026</v>
      </c>
      <c r="AX1610" s="89"/>
      <c r="AY1610" s="90"/>
      <c r="AZ1610" s="90" t="e">
        <f t="shared" si="208"/>
        <v>#N/A</v>
      </c>
    </row>
    <row r="1611" spans="1:52" ht="17.45" customHeight="1" x14ac:dyDescent="0.2">
      <c r="A1611" s="81">
        <v>1605</v>
      </c>
      <c r="B1611" s="82">
        <f>'!!!KATILIMCI LİSTESİ!!!'!C1606</f>
        <v>0</v>
      </c>
      <c r="C1611" s="83">
        <f>'!!!KATILIMCI LİSTESİ!!!'!B1606</f>
        <v>0</v>
      </c>
      <c r="D1611" s="84"/>
      <c r="E1611" s="84"/>
      <c r="F1611" s="84"/>
      <c r="G1611" s="84"/>
      <c r="H1611" s="84"/>
      <c r="I1611" s="84"/>
      <c r="J1611" s="84"/>
      <c r="K1611" s="84"/>
      <c r="L1611" s="84"/>
      <c r="M1611" s="84"/>
      <c r="N1611" s="84"/>
      <c r="O1611" s="84"/>
      <c r="P1611" s="84"/>
      <c r="Q1611" s="84"/>
      <c r="R1611" s="84"/>
      <c r="S1611" s="84"/>
      <c r="T1611" s="84"/>
      <c r="U1611" s="84"/>
      <c r="V1611" s="84"/>
      <c r="W1611" s="84"/>
      <c r="X1611" s="84"/>
      <c r="Y1611" s="84"/>
      <c r="Z1611" s="84"/>
      <c r="AA1611" s="84"/>
      <c r="AB1611" s="84"/>
      <c r="AC1611" s="84"/>
      <c r="AD1611" s="84"/>
      <c r="AE1611" s="84"/>
      <c r="AF1611" s="84"/>
      <c r="AG1611" s="84"/>
      <c r="AH1611" s="84"/>
      <c r="AI1611" s="85"/>
      <c r="AJ1611" s="86">
        <f t="shared" si="202"/>
        <v>0</v>
      </c>
      <c r="AK1611" s="87">
        <f t="shared" si="203"/>
        <v>30</v>
      </c>
      <c r="AL1611" s="87"/>
      <c r="AM1611" s="87">
        <f t="shared" si="204"/>
        <v>6</v>
      </c>
      <c r="AN1611" s="87">
        <f t="shared" si="207"/>
        <v>0</v>
      </c>
      <c r="AO1611" s="87">
        <f t="shared" si="205"/>
        <v>30</v>
      </c>
      <c r="AP1611" s="87">
        <v>31</v>
      </c>
      <c r="AQ1611" s="87">
        <v>30</v>
      </c>
      <c r="AR1611" s="87">
        <v>28</v>
      </c>
      <c r="AW1611" s="64" t="str">
        <f t="shared" si="206"/>
        <v>HAZİRAN 2026</v>
      </c>
      <c r="AX1611" s="89"/>
      <c r="AY1611" s="90"/>
      <c r="AZ1611" s="90" t="e">
        <f t="shared" si="208"/>
        <v>#N/A</v>
      </c>
    </row>
    <row r="1612" spans="1:52" ht="17.45" customHeight="1" x14ac:dyDescent="0.2">
      <c r="A1612" s="81">
        <v>1606</v>
      </c>
      <c r="B1612" s="82">
        <f>'!!!KATILIMCI LİSTESİ!!!'!C1607</f>
        <v>0</v>
      </c>
      <c r="C1612" s="83">
        <f>'!!!KATILIMCI LİSTESİ!!!'!B1607</f>
        <v>0</v>
      </c>
      <c r="D1612" s="84"/>
      <c r="E1612" s="84"/>
      <c r="F1612" s="84"/>
      <c r="G1612" s="84"/>
      <c r="H1612" s="84"/>
      <c r="I1612" s="84"/>
      <c r="J1612" s="84"/>
      <c r="K1612" s="84"/>
      <c r="L1612" s="84"/>
      <c r="M1612" s="84"/>
      <c r="N1612" s="84"/>
      <c r="O1612" s="84"/>
      <c r="P1612" s="84"/>
      <c r="Q1612" s="84"/>
      <c r="R1612" s="84"/>
      <c r="S1612" s="84"/>
      <c r="T1612" s="84"/>
      <c r="U1612" s="84"/>
      <c r="V1612" s="84"/>
      <c r="W1612" s="84"/>
      <c r="X1612" s="84"/>
      <c r="Y1612" s="84"/>
      <c r="Z1612" s="84"/>
      <c r="AA1612" s="84"/>
      <c r="AB1612" s="84"/>
      <c r="AC1612" s="84"/>
      <c r="AD1612" s="84"/>
      <c r="AE1612" s="84"/>
      <c r="AF1612" s="84"/>
      <c r="AG1612" s="84"/>
      <c r="AH1612" s="84"/>
      <c r="AI1612" s="85"/>
      <c r="AJ1612" s="86">
        <f t="shared" si="202"/>
        <v>0</v>
      </c>
      <c r="AK1612" s="87">
        <f t="shared" si="203"/>
        <v>30</v>
      </c>
      <c r="AL1612" s="87"/>
      <c r="AM1612" s="87">
        <f t="shared" si="204"/>
        <v>6</v>
      </c>
      <c r="AN1612" s="87">
        <f t="shared" si="207"/>
        <v>0</v>
      </c>
      <c r="AO1612" s="87">
        <f t="shared" si="205"/>
        <v>30</v>
      </c>
      <c r="AP1612" s="87">
        <v>31</v>
      </c>
      <c r="AQ1612" s="87">
        <v>30</v>
      </c>
      <c r="AR1612" s="87">
        <v>28</v>
      </c>
      <c r="AW1612" s="64" t="str">
        <f t="shared" si="206"/>
        <v>HAZİRAN 2026</v>
      </c>
      <c r="AX1612" s="89"/>
      <c r="AY1612" s="90"/>
      <c r="AZ1612" s="90" t="e">
        <f t="shared" si="208"/>
        <v>#N/A</v>
      </c>
    </row>
    <row r="1613" spans="1:52" ht="17.45" customHeight="1" x14ac:dyDescent="0.2">
      <c r="A1613" s="81">
        <v>1607</v>
      </c>
      <c r="B1613" s="82">
        <f>'!!!KATILIMCI LİSTESİ!!!'!C1608</f>
        <v>0</v>
      </c>
      <c r="C1613" s="83">
        <f>'!!!KATILIMCI LİSTESİ!!!'!B1608</f>
        <v>0</v>
      </c>
      <c r="D1613" s="84"/>
      <c r="E1613" s="84"/>
      <c r="F1613" s="84"/>
      <c r="G1613" s="84"/>
      <c r="H1613" s="84"/>
      <c r="I1613" s="84"/>
      <c r="J1613" s="84"/>
      <c r="K1613" s="84"/>
      <c r="L1613" s="84"/>
      <c r="M1613" s="84"/>
      <c r="N1613" s="84"/>
      <c r="O1613" s="84"/>
      <c r="P1613" s="84"/>
      <c r="Q1613" s="84"/>
      <c r="R1613" s="84"/>
      <c r="S1613" s="84"/>
      <c r="T1613" s="84"/>
      <c r="U1613" s="84"/>
      <c r="V1613" s="84"/>
      <c r="W1613" s="84"/>
      <c r="X1613" s="84"/>
      <c r="Y1613" s="84"/>
      <c r="Z1613" s="84"/>
      <c r="AA1613" s="84"/>
      <c r="AB1613" s="84"/>
      <c r="AC1613" s="84"/>
      <c r="AD1613" s="84"/>
      <c r="AE1613" s="84"/>
      <c r="AF1613" s="84"/>
      <c r="AG1613" s="84"/>
      <c r="AH1613" s="84"/>
      <c r="AI1613" s="85"/>
      <c r="AJ1613" s="86">
        <f t="shared" si="202"/>
        <v>0</v>
      </c>
      <c r="AK1613" s="87">
        <f t="shared" si="203"/>
        <v>30</v>
      </c>
      <c r="AL1613" s="87"/>
      <c r="AM1613" s="87">
        <f t="shared" si="204"/>
        <v>6</v>
      </c>
      <c r="AN1613" s="87">
        <f t="shared" si="207"/>
        <v>0</v>
      </c>
      <c r="AO1613" s="87">
        <f t="shared" si="205"/>
        <v>30</v>
      </c>
      <c r="AP1613" s="87">
        <v>31</v>
      </c>
      <c r="AQ1613" s="87">
        <v>30</v>
      </c>
      <c r="AR1613" s="87">
        <v>28</v>
      </c>
      <c r="AW1613" s="64" t="str">
        <f t="shared" si="206"/>
        <v>HAZİRAN 2026</v>
      </c>
      <c r="AX1613" s="89"/>
      <c r="AY1613" s="90"/>
      <c r="AZ1613" s="90" t="e">
        <f t="shared" si="208"/>
        <v>#N/A</v>
      </c>
    </row>
    <row r="1614" spans="1:52" ht="17.45" customHeight="1" x14ac:dyDescent="0.2">
      <c r="A1614" s="81">
        <v>1608</v>
      </c>
      <c r="B1614" s="82">
        <f>'!!!KATILIMCI LİSTESİ!!!'!C1609</f>
        <v>0</v>
      </c>
      <c r="C1614" s="83">
        <f>'!!!KATILIMCI LİSTESİ!!!'!B1609</f>
        <v>0</v>
      </c>
      <c r="D1614" s="84"/>
      <c r="E1614" s="84"/>
      <c r="F1614" s="84"/>
      <c r="G1614" s="84"/>
      <c r="H1614" s="84"/>
      <c r="I1614" s="84"/>
      <c r="J1614" s="84"/>
      <c r="K1614" s="84"/>
      <c r="L1614" s="84"/>
      <c r="M1614" s="84"/>
      <c r="N1614" s="84"/>
      <c r="O1614" s="84"/>
      <c r="P1614" s="84"/>
      <c r="Q1614" s="84"/>
      <c r="R1614" s="84"/>
      <c r="S1614" s="84"/>
      <c r="T1614" s="84"/>
      <c r="U1614" s="84"/>
      <c r="V1614" s="84"/>
      <c r="W1614" s="84"/>
      <c r="X1614" s="84"/>
      <c r="Y1614" s="84"/>
      <c r="Z1614" s="84"/>
      <c r="AA1614" s="84"/>
      <c r="AB1614" s="84"/>
      <c r="AC1614" s="84"/>
      <c r="AD1614" s="84"/>
      <c r="AE1614" s="84"/>
      <c r="AF1614" s="84"/>
      <c r="AG1614" s="84"/>
      <c r="AH1614" s="84"/>
      <c r="AI1614" s="85"/>
      <c r="AJ1614" s="86">
        <f t="shared" si="202"/>
        <v>0</v>
      </c>
      <c r="AK1614" s="87">
        <f t="shared" si="203"/>
        <v>30</v>
      </c>
      <c r="AL1614" s="87"/>
      <c r="AM1614" s="87">
        <f t="shared" si="204"/>
        <v>6</v>
      </c>
      <c r="AN1614" s="87">
        <f t="shared" si="207"/>
        <v>0</v>
      </c>
      <c r="AO1614" s="87">
        <f t="shared" si="205"/>
        <v>30</v>
      </c>
      <c r="AP1614" s="87">
        <v>31</v>
      </c>
      <c r="AQ1614" s="87">
        <v>30</v>
      </c>
      <c r="AR1614" s="87">
        <v>28</v>
      </c>
      <c r="AW1614" s="64" t="str">
        <f t="shared" si="206"/>
        <v>HAZİRAN 2026</v>
      </c>
      <c r="AX1614" s="89"/>
      <c r="AY1614" s="90"/>
      <c r="AZ1614" s="90" t="e">
        <f t="shared" si="208"/>
        <v>#N/A</v>
      </c>
    </row>
    <row r="1615" spans="1:52" ht="17.45" customHeight="1" x14ac:dyDescent="0.2">
      <c r="A1615" s="81">
        <v>1609</v>
      </c>
      <c r="B1615" s="82">
        <f>'!!!KATILIMCI LİSTESİ!!!'!C1610</f>
        <v>0</v>
      </c>
      <c r="C1615" s="83">
        <f>'!!!KATILIMCI LİSTESİ!!!'!B1610</f>
        <v>0</v>
      </c>
      <c r="D1615" s="84"/>
      <c r="E1615" s="84"/>
      <c r="F1615" s="84"/>
      <c r="G1615" s="84"/>
      <c r="H1615" s="84"/>
      <c r="I1615" s="84"/>
      <c r="J1615" s="84"/>
      <c r="K1615" s="84"/>
      <c r="L1615" s="84"/>
      <c r="M1615" s="84"/>
      <c r="N1615" s="84"/>
      <c r="O1615" s="84"/>
      <c r="P1615" s="84"/>
      <c r="Q1615" s="84"/>
      <c r="R1615" s="84"/>
      <c r="S1615" s="84"/>
      <c r="T1615" s="84"/>
      <c r="U1615" s="84"/>
      <c r="V1615" s="84"/>
      <c r="W1615" s="84"/>
      <c r="X1615" s="84"/>
      <c r="Y1615" s="84"/>
      <c r="Z1615" s="84"/>
      <c r="AA1615" s="84"/>
      <c r="AB1615" s="84"/>
      <c r="AC1615" s="84"/>
      <c r="AD1615" s="84"/>
      <c r="AE1615" s="84"/>
      <c r="AF1615" s="84"/>
      <c r="AG1615" s="84"/>
      <c r="AH1615" s="84"/>
      <c r="AI1615" s="85"/>
      <c r="AJ1615" s="86">
        <f t="shared" si="202"/>
        <v>0</v>
      </c>
      <c r="AK1615" s="87">
        <f t="shared" si="203"/>
        <v>30</v>
      </c>
      <c r="AL1615" s="87"/>
      <c r="AM1615" s="87">
        <f t="shared" si="204"/>
        <v>6</v>
      </c>
      <c r="AN1615" s="87">
        <f t="shared" si="207"/>
        <v>0</v>
      </c>
      <c r="AO1615" s="87">
        <f t="shared" si="205"/>
        <v>30</v>
      </c>
      <c r="AP1615" s="87">
        <v>31</v>
      </c>
      <c r="AQ1615" s="87">
        <v>30</v>
      </c>
      <c r="AR1615" s="87">
        <v>28</v>
      </c>
      <c r="AW1615" s="64" t="str">
        <f t="shared" si="206"/>
        <v>HAZİRAN 2026</v>
      </c>
      <c r="AX1615" s="89"/>
      <c r="AY1615" s="90"/>
      <c r="AZ1615" s="90" t="e">
        <f t="shared" si="208"/>
        <v>#N/A</v>
      </c>
    </row>
    <row r="1616" spans="1:52" ht="17.45" customHeight="1" x14ac:dyDescent="0.2">
      <c r="A1616" s="81">
        <v>1610</v>
      </c>
      <c r="B1616" s="82">
        <f>'!!!KATILIMCI LİSTESİ!!!'!C1611</f>
        <v>0</v>
      </c>
      <c r="C1616" s="83">
        <f>'!!!KATILIMCI LİSTESİ!!!'!B1611</f>
        <v>0</v>
      </c>
      <c r="D1616" s="84"/>
      <c r="E1616" s="84"/>
      <c r="F1616" s="84"/>
      <c r="G1616" s="84"/>
      <c r="H1616" s="84"/>
      <c r="I1616" s="84"/>
      <c r="J1616" s="84"/>
      <c r="K1616" s="84"/>
      <c r="L1616" s="84"/>
      <c r="M1616" s="84"/>
      <c r="N1616" s="84"/>
      <c r="O1616" s="84"/>
      <c r="P1616" s="84"/>
      <c r="Q1616" s="84"/>
      <c r="R1616" s="84"/>
      <c r="S1616" s="84"/>
      <c r="T1616" s="84"/>
      <c r="U1616" s="84"/>
      <c r="V1616" s="84"/>
      <c r="W1616" s="84"/>
      <c r="X1616" s="84"/>
      <c r="Y1616" s="84"/>
      <c r="Z1616" s="84"/>
      <c r="AA1616" s="84"/>
      <c r="AB1616" s="84"/>
      <c r="AC1616" s="84"/>
      <c r="AD1616" s="84"/>
      <c r="AE1616" s="84"/>
      <c r="AF1616" s="84"/>
      <c r="AG1616" s="84"/>
      <c r="AH1616" s="84"/>
      <c r="AI1616" s="85"/>
      <c r="AJ1616" s="86">
        <f t="shared" si="202"/>
        <v>0</v>
      </c>
      <c r="AK1616" s="87">
        <f t="shared" si="203"/>
        <v>30</v>
      </c>
      <c r="AL1616" s="87"/>
      <c r="AM1616" s="87">
        <f t="shared" si="204"/>
        <v>6</v>
      </c>
      <c r="AN1616" s="87">
        <f t="shared" si="207"/>
        <v>0</v>
      </c>
      <c r="AO1616" s="87">
        <f t="shared" si="205"/>
        <v>30</v>
      </c>
      <c r="AP1616" s="87">
        <v>31</v>
      </c>
      <c r="AQ1616" s="87">
        <v>30</v>
      </c>
      <c r="AR1616" s="87">
        <v>28</v>
      </c>
      <c r="AW1616" s="64" t="str">
        <f t="shared" si="206"/>
        <v>HAZİRAN 2026</v>
      </c>
      <c r="AX1616" s="89"/>
      <c r="AY1616" s="90"/>
      <c r="AZ1616" s="90" t="e">
        <f t="shared" si="208"/>
        <v>#N/A</v>
      </c>
    </row>
    <row r="1617" spans="1:52" ht="17.45" customHeight="1" x14ac:dyDescent="0.2">
      <c r="A1617" s="81">
        <v>1611</v>
      </c>
      <c r="B1617" s="82">
        <f>'!!!KATILIMCI LİSTESİ!!!'!C1612</f>
        <v>0</v>
      </c>
      <c r="C1617" s="83">
        <f>'!!!KATILIMCI LİSTESİ!!!'!B1612</f>
        <v>0</v>
      </c>
      <c r="D1617" s="84"/>
      <c r="E1617" s="84"/>
      <c r="F1617" s="84"/>
      <c r="G1617" s="84"/>
      <c r="H1617" s="84"/>
      <c r="I1617" s="84"/>
      <c r="J1617" s="84"/>
      <c r="K1617" s="84"/>
      <c r="L1617" s="84"/>
      <c r="M1617" s="84"/>
      <c r="N1617" s="84"/>
      <c r="O1617" s="84"/>
      <c r="P1617" s="84"/>
      <c r="Q1617" s="84"/>
      <c r="R1617" s="84"/>
      <c r="S1617" s="84"/>
      <c r="T1617" s="84"/>
      <c r="U1617" s="84"/>
      <c r="V1617" s="84"/>
      <c r="W1617" s="84"/>
      <c r="X1617" s="84"/>
      <c r="Y1617" s="84"/>
      <c r="Z1617" s="84"/>
      <c r="AA1617" s="84"/>
      <c r="AB1617" s="84"/>
      <c r="AC1617" s="84"/>
      <c r="AD1617" s="84"/>
      <c r="AE1617" s="84"/>
      <c r="AF1617" s="84"/>
      <c r="AG1617" s="84"/>
      <c r="AH1617" s="84"/>
      <c r="AI1617" s="85"/>
      <c r="AJ1617" s="86">
        <f t="shared" si="202"/>
        <v>0</v>
      </c>
      <c r="AK1617" s="87">
        <f t="shared" si="203"/>
        <v>30</v>
      </c>
      <c r="AL1617" s="87"/>
      <c r="AM1617" s="87">
        <f t="shared" si="204"/>
        <v>6</v>
      </c>
      <c r="AN1617" s="87">
        <f t="shared" si="207"/>
        <v>0</v>
      </c>
      <c r="AO1617" s="87">
        <f t="shared" si="205"/>
        <v>30</v>
      </c>
      <c r="AP1617" s="87">
        <v>31</v>
      </c>
      <c r="AQ1617" s="87">
        <v>30</v>
      </c>
      <c r="AR1617" s="87">
        <v>28</v>
      </c>
      <c r="AW1617" s="64" t="str">
        <f t="shared" si="206"/>
        <v>HAZİRAN 2026</v>
      </c>
      <c r="AX1617" s="89"/>
      <c r="AY1617" s="90"/>
      <c r="AZ1617" s="90" t="e">
        <f t="shared" si="208"/>
        <v>#N/A</v>
      </c>
    </row>
    <row r="1618" spans="1:52" ht="17.45" customHeight="1" x14ac:dyDescent="0.2">
      <c r="A1618" s="81">
        <v>1612</v>
      </c>
      <c r="B1618" s="82">
        <f>'!!!KATILIMCI LİSTESİ!!!'!C1613</f>
        <v>0</v>
      </c>
      <c r="C1618" s="83">
        <f>'!!!KATILIMCI LİSTESİ!!!'!B1613</f>
        <v>0</v>
      </c>
      <c r="D1618" s="84"/>
      <c r="E1618" s="84"/>
      <c r="F1618" s="84"/>
      <c r="G1618" s="84"/>
      <c r="H1618" s="84"/>
      <c r="I1618" s="84"/>
      <c r="J1618" s="84"/>
      <c r="K1618" s="84"/>
      <c r="L1618" s="84"/>
      <c r="M1618" s="84"/>
      <c r="N1618" s="84"/>
      <c r="O1618" s="84"/>
      <c r="P1618" s="84"/>
      <c r="Q1618" s="84"/>
      <c r="R1618" s="84"/>
      <c r="S1618" s="84"/>
      <c r="T1618" s="84"/>
      <c r="U1618" s="84"/>
      <c r="V1618" s="84"/>
      <c r="W1618" s="84"/>
      <c r="X1618" s="84"/>
      <c r="Y1618" s="84"/>
      <c r="Z1618" s="84"/>
      <c r="AA1618" s="84"/>
      <c r="AB1618" s="84"/>
      <c r="AC1618" s="84"/>
      <c r="AD1618" s="84"/>
      <c r="AE1618" s="84"/>
      <c r="AF1618" s="84"/>
      <c r="AG1618" s="84"/>
      <c r="AH1618" s="84"/>
      <c r="AI1618" s="85"/>
      <c r="AJ1618" s="86">
        <f t="shared" si="202"/>
        <v>0</v>
      </c>
      <c r="AK1618" s="87">
        <f t="shared" si="203"/>
        <v>30</v>
      </c>
      <c r="AL1618" s="87"/>
      <c r="AM1618" s="87">
        <f t="shared" si="204"/>
        <v>6</v>
      </c>
      <c r="AN1618" s="87">
        <f t="shared" si="207"/>
        <v>0</v>
      </c>
      <c r="AO1618" s="87">
        <f t="shared" si="205"/>
        <v>30</v>
      </c>
      <c r="AP1618" s="87">
        <v>31</v>
      </c>
      <c r="AQ1618" s="87">
        <v>30</v>
      </c>
      <c r="AR1618" s="87">
        <v>28</v>
      </c>
      <c r="AW1618" s="64" t="str">
        <f t="shared" si="206"/>
        <v>HAZİRAN 2026</v>
      </c>
      <c r="AX1618" s="89"/>
      <c r="AY1618" s="90"/>
      <c r="AZ1618" s="90" t="e">
        <f t="shared" si="208"/>
        <v>#N/A</v>
      </c>
    </row>
    <row r="1619" spans="1:52" ht="17.45" customHeight="1" x14ac:dyDescent="0.2">
      <c r="A1619" s="81">
        <v>1613</v>
      </c>
      <c r="B1619" s="82">
        <f>'!!!KATILIMCI LİSTESİ!!!'!C1614</f>
        <v>0</v>
      </c>
      <c r="C1619" s="83">
        <f>'!!!KATILIMCI LİSTESİ!!!'!B1614</f>
        <v>0</v>
      </c>
      <c r="D1619" s="84"/>
      <c r="E1619" s="84"/>
      <c r="F1619" s="84"/>
      <c r="G1619" s="84"/>
      <c r="H1619" s="84"/>
      <c r="I1619" s="84"/>
      <c r="J1619" s="84"/>
      <c r="K1619" s="84"/>
      <c r="L1619" s="84"/>
      <c r="M1619" s="84"/>
      <c r="N1619" s="84"/>
      <c r="O1619" s="84"/>
      <c r="P1619" s="84"/>
      <c r="Q1619" s="84"/>
      <c r="R1619" s="84"/>
      <c r="S1619" s="84"/>
      <c r="T1619" s="84"/>
      <c r="U1619" s="84"/>
      <c r="V1619" s="84"/>
      <c r="W1619" s="84"/>
      <c r="X1619" s="84"/>
      <c r="Y1619" s="84"/>
      <c r="Z1619" s="84"/>
      <c r="AA1619" s="84"/>
      <c r="AB1619" s="84"/>
      <c r="AC1619" s="84"/>
      <c r="AD1619" s="84"/>
      <c r="AE1619" s="84"/>
      <c r="AF1619" s="84"/>
      <c r="AG1619" s="84"/>
      <c r="AH1619" s="84"/>
      <c r="AI1619" s="85"/>
      <c r="AJ1619" s="86">
        <f t="shared" si="202"/>
        <v>0</v>
      </c>
      <c r="AK1619" s="87">
        <f t="shared" si="203"/>
        <v>30</v>
      </c>
      <c r="AL1619" s="87"/>
      <c r="AM1619" s="87">
        <f t="shared" si="204"/>
        <v>6</v>
      </c>
      <c r="AN1619" s="87">
        <f t="shared" si="207"/>
        <v>0</v>
      </c>
      <c r="AO1619" s="87">
        <f t="shared" si="205"/>
        <v>30</v>
      </c>
      <c r="AP1619" s="87">
        <v>31</v>
      </c>
      <c r="AQ1619" s="87">
        <v>30</v>
      </c>
      <c r="AR1619" s="87">
        <v>28</v>
      </c>
      <c r="AW1619" s="64" t="str">
        <f t="shared" si="206"/>
        <v>HAZİRAN 2026</v>
      </c>
      <c r="AX1619" s="89"/>
      <c r="AY1619" s="90"/>
      <c r="AZ1619" s="90" t="e">
        <f t="shared" si="208"/>
        <v>#N/A</v>
      </c>
    </row>
    <row r="1620" spans="1:52" ht="17.45" customHeight="1" x14ac:dyDescent="0.2">
      <c r="A1620" s="81">
        <v>1614</v>
      </c>
      <c r="B1620" s="82">
        <f>'!!!KATILIMCI LİSTESİ!!!'!C1615</f>
        <v>0</v>
      </c>
      <c r="C1620" s="83">
        <f>'!!!KATILIMCI LİSTESİ!!!'!B1615</f>
        <v>0</v>
      </c>
      <c r="D1620" s="84"/>
      <c r="E1620" s="84"/>
      <c r="F1620" s="84"/>
      <c r="G1620" s="84"/>
      <c r="H1620" s="84"/>
      <c r="I1620" s="84"/>
      <c r="J1620" s="84"/>
      <c r="K1620" s="84"/>
      <c r="L1620" s="84"/>
      <c r="M1620" s="84"/>
      <c r="N1620" s="84"/>
      <c r="O1620" s="84"/>
      <c r="P1620" s="84"/>
      <c r="Q1620" s="84"/>
      <c r="R1620" s="84"/>
      <c r="S1620" s="84"/>
      <c r="T1620" s="84"/>
      <c r="U1620" s="84"/>
      <c r="V1620" s="84"/>
      <c r="W1620" s="84"/>
      <c r="X1620" s="84"/>
      <c r="Y1620" s="84"/>
      <c r="Z1620" s="84"/>
      <c r="AA1620" s="84"/>
      <c r="AB1620" s="84"/>
      <c r="AC1620" s="84"/>
      <c r="AD1620" s="84"/>
      <c r="AE1620" s="84"/>
      <c r="AF1620" s="84"/>
      <c r="AG1620" s="84"/>
      <c r="AH1620" s="84"/>
      <c r="AI1620" s="85"/>
      <c r="AJ1620" s="86">
        <f t="shared" si="202"/>
        <v>0</v>
      </c>
      <c r="AK1620" s="87">
        <f t="shared" si="203"/>
        <v>30</v>
      </c>
      <c r="AL1620" s="87"/>
      <c r="AM1620" s="87">
        <f t="shared" si="204"/>
        <v>6</v>
      </c>
      <c r="AN1620" s="87">
        <f t="shared" si="207"/>
        <v>0</v>
      </c>
      <c r="AO1620" s="87">
        <f t="shared" si="205"/>
        <v>30</v>
      </c>
      <c r="AP1620" s="87">
        <v>31</v>
      </c>
      <c r="AQ1620" s="87">
        <v>30</v>
      </c>
      <c r="AR1620" s="87">
        <v>28</v>
      </c>
      <c r="AW1620" s="64" t="str">
        <f t="shared" si="206"/>
        <v>HAZİRAN 2026</v>
      </c>
      <c r="AX1620" s="89"/>
      <c r="AY1620" s="90"/>
      <c r="AZ1620" s="90" t="e">
        <f t="shared" si="208"/>
        <v>#N/A</v>
      </c>
    </row>
    <row r="1621" spans="1:52" ht="17.45" customHeight="1" x14ac:dyDescent="0.2">
      <c r="A1621" s="81">
        <v>1615</v>
      </c>
      <c r="B1621" s="82">
        <f>'!!!KATILIMCI LİSTESİ!!!'!C1616</f>
        <v>0</v>
      </c>
      <c r="C1621" s="83">
        <f>'!!!KATILIMCI LİSTESİ!!!'!B1616</f>
        <v>0</v>
      </c>
      <c r="D1621" s="84"/>
      <c r="E1621" s="84"/>
      <c r="F1621" s="84"/>
      <c r="G1621" s="84"/>
      <c r="H1621" s="84"/>
      <c r="I1621" s="84"/>
      <c r="J1621" s="84"/>
      <c r="K1621" s="84"/>
      <c r="L1621" s="84"/>
      <c r="M1621" s="84"/>
      <c r="N1621" s="84"/>
      <c r="O1621" s="84"/>
      <c r="P1621" s="84"/>
      <c r="Q1621" s="84"/>
      <c r="R1621" s="84"/>
      <c r="S1621" s="84"/>
      <c r="T1621" s="84"/>
      <c r="U1621" s="84"/>
      <c r="V1621" s="84"/>
      <c r="W1621" s="84"/>
      <c r="X1621" s="84"/>
      <c r="Y1621" s="84"/>
      <c r="Z1621" s="84"/>
      <c r="AA1621" s="84"/>
      <c r="AB1621" s="84"/>
      <c r="AC1621" s="84"/>
      <c r="AD1621" s="84"/>
      <c r="AE1621" s="84"/>
      <c r="AF1621" s="84"/>
      <c r="AG1621" s="84"/>
      <c r="AH1621" s="84"/>
      <c r="AI1621" s="85"/>
      <c r="AJ1621" s="86">
        <f t="shared" si="202"/>
        <v>0</v>
      </c>
      <c r="AK1621" s="87">
        <f t="shared" si="203"/>
        <v>30</v>
      </c>
      <c r="AL1621" s="87"/>
      <c r="AM1621" s="87">
        <f t="shared" si="204"/>
        <v>6</v>
      </c>
      <c r="AN1621" s="87">
        <f t="shared" si="207"/>
        <v>0</v>
      </c>
      <c r="AO1621" s="87">
        <f t="shared" si="205"/>
        <v>30</v>
      </c>
      <c r="AP1621" s="87">
        <v>31</v>
      </c>
      <c r="AQ1621" s="87">
        <v>30</v>
      </c>
      <c r="AR1621" s="87">
        <v>28</v>
      </c>
      <c r="AW1621" s="64" t="str">
        <f t="shared" si="206"/>
        <v>HAZİRAN 2026</v>
      </c>
      <c r="AX1621" s="89"/>
      <c r="AY1621" s="90"/>
      <c r="AZ1621" s="90" t="e">
        <f t="shared" si="208"/>
        <v>#N/A</v>
      </c>
    </row>
    <row r="1622" spans="1:52" ht="17.45" customHeight="1" x14ac:dyDescent="0.2">
      <c r="A1622" s="81">
        <v>1616</v>
      </c>
      <c r="B1622" s="82">
        <f>'!!!KATILIMCI LİSTESİ!!!'!C1617</f>
        <v>0</v>
      </c>
      <c r="C1622" s="83">
        <f>'!!!KATILIMCI LİSTESİ!!!'!B1617</f>
        <v>0</v>
      </c>
      <c r="D1622" s="84"/>
      <c r="E1622" s="84"/>
      <c r="F1622" s="84"/>
      <c r="G1622" s="84"/>
      <c r="H1622" s="84"/>
      <c r="I1622" s="84"/>
      <c r="J1622" s="84"/>
      <c r="K1622" s="84"/>
      <c r="L1622" s="84"/>
      <c r="M1622" s="84"/>
      <c r="N1622" s="84"/>
      <c r="O1622" s="84"/>
      <c r="P1622" s="84"/>
      <c r="Q1622" s="84"/>
      <c r="R1622" s="84"/>
      <c r="S1622" s="84"/>
      <c r="T1622" s="84"/>
      <c r="U1622" s="84"/>
      <c r="V1622" s="84"/>
      <c r="W1622" s="84"/>
      <c r="X1622" s="84"/>
      <c r="Y1622" s="84"/>
      <c r="Z1622" s="84"/>
      <c r="AA1622" s="84"/>
      <c r="AB1622" s="84"/>
      <c r="AC1622" s="84"/>
      <c r="AD1622" s="84"/>
      <c r="AE1622" s="84"/>
      <c r="AF1622" s="84"/>
      <c r="AG1622" s="84"/>
      <c r="AH1622" s="84"/>
      <c r="AI1622" s="85"/>
      <c r="AJ1622" s="86">
        <f t="shared" si="202"/>
        <v>0</v>
      </c>
      <c r="AK1622" s="87">
        <f t="shared" si="203"/>
        <v>30</v>
      </c>
      <c r="AL1622" s="87"/>
      <c r="AM1622" s="87">
        <f t="shared" si="204"/>
        <v>6</v>
      </c>
      <c r="AN1622" s="87">
        <f t="shared" si="207"/>
        <v>0</v>
      </c>
      <c r="AO1622" s="87">
        <f t="shared" si="205"/>
        <v>30</v>
      </c>
      <c r="AP1622" s="87">
        <v>31</v>
      </c>
      <c r="AQ1622" s="87">
        <v>30</v>
      </c>
      <c r="AR1622" s="87">
        <v>28</v>
      </c>
      <c r="AW1622" s="64" t="str">
        <f t="shared" si="206"/>
        <v>HAZİRAN 2026</v>
      </c>
      <c r="AX1622" s="89"/>
      <c r="AY1622" s="90"/>
      <c r="AZ1622" s="90" t="e">
        <f t="shared" si="208"/>
        <v>#N/A</v>
      </c>
    </row>
    <row r="1623" spans="1:52" ht="17.45" customHeight="1" x14ac:dyDescent="0.2">
      <c r="A1623" s="81">
        <v>1617</v>
      </c>
      <c r="B1623" s="82">
        <f>'!!!KATILIMCI LİSTESİ!!!'!C1618</f>
        <v>0</v>
      </c>
      <c r="C1623" s="83">
        <f>'!!!KATILIMCI LİSTESİ!!!'!B1618</f>
        <v>0</v>
      </c>
      <c r="D1623" s="84"/>
      <c r="E1623" s="84"/>
      <c r="F1623" s="84"/>
      <c r="G1623" s="84"/>
      <c r="H1623" s="84"/>
      <c r="I1623" s="84"/>
      <c r="J1623" s="84"/>
      <c r="K1623" s="84"/>
      <c r="L1623" s="84"/>
      <c r="M1623" s="84"/>
      <c r="N1623" s="84"/>
      <c r="O1623" s="84"/>
      <c r="P1623" s="84"/>
      <c r="Q1623" s="84"/>
      <c r="R1623" s="84"/>
      <c r="S1623" s="84"/>
      <c r="T1623" s="84"/>
      <c r="U1623" s="84"/>
      <c r="V1623" s="84"/>
      <c r="W1623" s="84"/>
      <c r="X1623" s="84"/>
      <c r="Y1623" s="84"/>
      <c r="Z1623" s="84"/>
      <c r="AA1623" s="84"/>
      <c r="AB1623" s="84"/>
      <c r="AC1623" s="84"/>
      <c r="AD1623" s="84"/>
      <c r="AE1623" s="84"/>
      <c r="AF1623" s="84"/>
      <c r="AG1623" s="84"/>
      <c r="AH1623" s="84"/>
      <c r="AI1623" s="85"/>
      <c r="AJ1623" s="86">
        <f t="shared" si="202"/>
        <v>0</v>
      </c>
      <c r="AK1623" s="87">
        <f t="shared" si="203"/>
        <v>30</v>
      </c>
      <c r="AL1623" s="87"/>
      <c r="AM1623" s="87">
        <f t="shared" si="204"/>
        <v>6</v>
      </c>
      <c r="AN1623" s="87">
        <f t="shared" si="207"/>
        <v>0</v>
      </c>
      <c r="AO1623" s="87">
        <f t="shared" si="205"/>
        <v>30</v>
      </c>
      <c r="AP1623" s="87">
        <v>31</v>
      </c>
      <c r="AQ1623" s="87">
        <v>30</v>
      </c>
      <c r="AR1623" s="87">
        <v>28</v>
      </c>
      <c r="AW1623" s="64" t="str">
        <f t="shared" si="206"/>
        <v>HAZİRAN 2026</v>
      </c>
      <c r="AX1623" s="89"/>
      <c r="AY1623" s="90"/>
      <c r="AZ1623" s="90" t="e">
        <f t="shared" si="208"/>
        <v>#N/A</v>
      </c>
    </row>
    <row r="1624" spans="1:52" ht="17.45" customHeight="1" x14ac:dyDescent="0.2">
      <c r="A1624" s="81">
        <v>1618</v>
      </c>
      <c r="B1624" s="82">
        <f>'!!!KATILIMCI LİSTESİ!!!'!C1619</f>
        <v>0</v>
      </c>
      <c r="C1624" s="83">
        <f>'!!!KATILIMCI LİSTESİ!!!'!B1619</f>
        <v>0</v>
      </c>
      <c r="D1624" s="84"/>
      <c r="E1624" s="84"/>
      <c r="F1624" s="84"/>
      <c r="G1624" s="84"/>
      <c r="H1624" s="84"/>
      <c r="I1624" s="84"/>
      <c r="J1624" s="84"/>
      <c r="K1624" s="84"/>
      <c r="L1624" s="84"/>
      <c r="M1624" s="84"/>
      <c r="N1624" s="84"/>
      <c r="O1624" s="84"/>
      <c r="P1624" s="84"/>
      <c r="Q1624" s="84"/>
      <c r="R1624" s="84"/>
      <c r="S1624" s="84"/>
      <c r="T1624" s="84"/>
      <c r="U1624" s="84"/>
      <c r="V1624" s="84"/>
      <c r="W1624" s="84"/>
      <c r="X1624" s="84"/>
      <c r="Y1624" s="84"/>
      <c r="Z1624" s="84"/>
      <c r="AA1624" s="84"/>
      <c r="AB1624" s="84"/>
      <c r="AC1624" s="84"/>
      <c r="AD1624" s="84"/>
      <c r="AE1624" s="84"/>
      <c r="AF1624" s="84"/>
      <c r="AG1624" s="84"/>
      <c r="AH1624" s="84"/>
      <c r="AI1624" s="85"/>
      <c r="AJ1624" s="86">
        <f t="shared" si="202"/>
        <v>0</v>
      </c>
      <c r="AK1624" s="87">
        <f t="shared" si="203"/>
        <v>30</v>
      </c>
      <c r="AL1624" s="87"/>
      <c r="AM1624" s="87">
        <f t="shared" si="204"/>
        <v>6</v>
      </c>
      <c r="AN1624" s="87">
        <f t="shared" si="207"/>
        <v>0</v>
      </c>
      <c r="AO1624" s="87">
        <f t="shared" si="205"/>
        <v>30</v>
      </c>
      <c r="AP1624" s="87">
        <v>31</v>
      </c>
      <c r="AQ1624" s="87">
        <v>30</v>
      </c>
      <c r="AR1624" s="87">
        <v>28</v>
      </c>
      <c r="AW1624" s="64" t="str">
        <f t="shared" si="206"/>
        <v>HAZİRAN 2026</v>
      </c>
      <c r="AX1624" s="89"/>
      <c r="AY1624" s="90"/>
      <c r="AZ1624" s="90" t="e">
        <f t="shared" si="208"/>
        <v>#N/A</v>
      </c>
    </row>
    <row r="1625" spans="1:52" ht="17.45" customHeight="1" x14ac:dyDescent="0.2">
      <c r="A1625" s="81">
        <v>1619</v>
      </c>
      <c r="B1625" s="82">
        <f>'!!!KATILIMCI LİSTESİ!!!'!C1620</f>
        <v>0</v>
      </c>
      <c r="C1625" s="83">
        <f>'!!!KATILIMCI LİSTESİ!!!'!B1620</f>
        <v>0</v>
      </c>
      <c r="D1625" s="84"/>
      <c r="E1625" s="84"/>
      <c r="F1625" s="84"/>
      <c r="G1625" s="84"/>
      <c r="H1625" s="84"/>
      <c r="I1625" s="84"/>
      <c r="J1625" s="84"/>
      <c r="K1625" s="84"/>
      <c r="L1625" s="84"/>
      <c r="M1625" s="84"/>
      <c r="N1625" s="84"/>
      <c r="O1625" s="84"/>
      <c r="P1625" s="84"/>
      <c r="Q1625" s="84"/>
      <c r="R1625" s="84"/>
      <c r="S1625" s="84"/>
      <c r="T1625" s="84"/>
      <c r="U1625" s="84"/>
      <c r="V1625" s="84"/>
      <c r="W1625" s="84"/>
      <c r="X1625" s="84"/>
      <c r="Y1625" s="84"/>
      <c r="Z1625" s="84"/>
      <c r="AA1625" s="84"/>
      <c r="AB1625" s="84"/>
      <c r="AC1625" s="84"/>
      <c r="AD1625" s="84"/>
      <c r="AE1625" s="84"/>
      <c r="AF1625" s="84"/>
      <c r="AG1625" s="84"/>
      <c r="AH1625" s="84"/>
      <c r="AI1625" s="85"/>
      <c r="AJ1625" s="86">
        <f t="shared" si="202"/>
        <v>0</v>
      </c>
      <c r="AK1625" s="87">
        <f t="shared" si="203"/>
        <v>30</v>
      </c>
      <c r="AL1625" s="87"/>
      <c r="AM1625" s="87">
        <f t="shared" si="204"/>
        <v>6</v>
      </c>
      <c r="AN1625" s="87">
        <f t="shared" si="207"/>
        <v>0</v>
      </c>
      <c r="AO1625" s="87">
        <f t="shared" si="205"/>
        <v>30</v>
      </c>
      <c r="AP1625" s="87">
        <v>31</v>
      </c>
      <c r="AQ1625" s="87">
        <v>30</v>
      </c>
      <c r="AR1625" s="87">
        <v>28</v>
      </c>
      <c r="AW1625" s="64" t="str">
        <f t="shared" si="206"/>
        <v>HAZİRAN 2026</v>
      </c>
      <c r="AX1625" s="89"/>
      <c r="AY1625" s="90"/>
      <c r="AZ1625" s="90" t="e">
        <f t="shared" si="208"/>
        <v>#N/A</v>
      </c>
    </row>
    <row r="1626" spans="1:52" ht="17.45" customHeight="1" x14ac:dyDescent="0.2">
      <c r="A1626" s="81">
        <v>1620</v>
      </c>
      <c r="B1626" s="82">
        <f>'!!!KATILIMCI LİSTESİ!!!'!C1621</f>
        <v>0</v>
      </c>
      <c r="C1626" s="83">
        <f>'!!!KATILIMCI LİSTESİ!!!'!B1621</f>
        <v>0</v>
      </c>
      <c r="D1626" s="84"/>
      <c r="E1626" s="84"/>
      <c r="F1626" s="84"/>
      <c r="G1626" s="84"/>
      <c r="H1626" s="84"/>
      <c r="I1626" s="84"/>
      <c r="J1626" s="84"/>
      <c r="K1626" s="84"/>
      <c r="L1626" s="84"/>
      <c r="M1626" s="84"/>
      <c r="N1626" s="84"/>
      <c r="O1626" s="84"/>
      <c r="P1626" s="84"/>
      <c r="Q1626" s="84"/>
      <c r="R1626" s="84"/>
      <c r="S1626" s="84"/>
      <c r="T1626" s="84"/>
      <c r="U1626" s="84"/>
      <c r="V1626" s="84"/>
      <c r="W1626" s="84"/>
      <c r="X1626" s="84"/>
      <c r="Y1626" s="84"/>
      <c r="Z1626" s="84"/>
      <c r="AA1626" s="84"/>
      <c r="AB1626" s="84"/>
      <c r="AC1626" s="84"/>
      <c r="AD1626" s="84"/>
      <c r="AE1626" s="84"/>
      <c r="AF1626" s="84"/>
      <c r="AG1626" s="84"/>
      <c r="AH1626" s="84"/>
      <c r="AI1626" s="85"/>
      <c r="AJ1626" s="86">
        <f t="shared" si="202"/>
        <v>0</v>
      </c>
      <c r="AK1626" s="87">
        <f t="shared" si="203"/>
        <v>30</v>
      </c>
      <c r="AL1626" s="87"/>
      <c r="AM1626" s="87">
        <f t="shared" si="204"/>
        <v>6</v>
      </c>
      <c r="AN1626" s="87">
        <f t="shared" si="207"/>
        <v>0</v>
      </c>
      <c r="AO1626" s="87">
        <f t="shared" si="205"/>
        <v>30</v>
      </c>
      <c r="AP1626" s="87">
        <v>31</v>
      </c>
      <c r="AQ1626" s="87">
        <v>30</v>
      </c>
      <c r="AR1626" s="87">
        <v>28</v>
      </c>
      <c r="AW1626" s="64" t="str">
        <f t="shared" si="206"/>
        <v>HAZİRAN 2026</v>
      </c>
      <c r="AX1626" s="89"/>
      <c r="AY1626" s="90"/>
      <c r="AZ1626" s="90" t="e">
        <f t="shared" si="208"/>
        <v>#N/A</v>
      </c>
    </row>
    <row r="1627" spans="1:52" ht="17.45" customHeight="1" x14ac:dyDescent="0.2">
      <c r="A1627" s="81">
        <v>1621</v>
      </c>
      <c r="B1627" s="82">
        <f>'!!!KATILIMCI LİSTESİ!!!'!C1622</f>
        <v>0</v>
      </c>
      <c r="C1627" s="83">
        <f>'!!!KATILIMCI LİSTESİ!!!'!B1622</f>
        <v>0</v>
      </c>
      <c r="D1627" s="84"/>
      <c r="E1627" s="84"/>
      <c r="F1627" s="84"/>
      <c r="G1627" s="84"/>
      <c r="H1627" s="84"/>
      <c r="I1627" s="84"/>
      <c r="J1627" s="84"/>
      <c r="K1627" s="84"/>
      <c r="L1627" s="84"/>
      <c r="M1627" s="84"/>
      <c r="N1627" s="84"/>
      <c r="O1627" s="84"/>
      <c r="P1627" s="84"/>
      <c r="Q1627" s="84"/>
      <c r="R1627" s="84"/>
      <c r="S1627" s="84"/>
      <c r="T1627" s="84"/>
      <c r="U1627" s="84"/>
      <c r="V1627" s="84"/>
      <c r="W1627" s="84"/>
      <c r="X1627" s="84"/>
      <c r="Y1627" s="84"/>
      <c r="Z1627" s="84"/>
      <c r="AA1627" s="84"/>
      <c r="AB1627" s="84"/>
      <c r="AC1627" s="84"/>
      <c r="AD1627" s="84"/>
      <c r="AE1627" s="84"/>
      <c r="AF1627" s="84"/>
      <c r="AG1627" s="84"/>
      <c r="AH1627" s="84"/>
      <c r="AI1627" s="85"/>
      <c r="AJ1627" s="86">
        <f t="shared" si="202"/>
        <v>0</v>
      </c>
      <c r="AK1627" s="87">
        <f t="shared" si="203"/>
        <v>30</v>
      </c>
      <c r="AL1627" s="87"/>
      <c r="AM1627" s="87">
        <f t="shared" si="204"/>
        <v>6</v>
      </c>
      <c r="AN1627" s="87">
        <f t="shared" si="207"/>
        <v>0</v>
      </c>
      <c r="AO1627" s="87">
        <f t="shared" si="205"/>
        <v>30</v>
      </c>
      <c r="AP1627" s="87">
        <v>31</v>
      </c>
      <c r="AQ1627" s="87">
        <v>30</v>
      </c>
      <c r="AR1627" s="87">
        <v>28</v>
      </c>
      <c r="AW1627" s="64" t="str">
        <f t="shared" si="206"/>
        <v>HAZİRAN 2026</v>
      </c>
      <c r="AX1627" s="89"/>
      <c r="AY1627" s="90"/>
      <c r="AZ1627" s="90" t="e">
        <f t="shared" si="208"/>
        <v>#N/A</v>
      </c>
    </row>
    <row r="1628" spans="1:52" ht="17.45" customHeight="1" x14ac:dyDescent="0.2">
      <c r="A1628" s="81">
        <v>1622</v>
      </c>
      <c r="B1628" s="82">
        <f>'!!!KATILIMCI LİSTESİ!!!'!C1623</f>
        <v>0</v>
      </c>
      <c r="C1628" s="83">
        <f>'!!!KATILIMCI LİSTESİ!!!'!B1623</f>
        <v>0</v>
      </c>
      <c r="D1628" s="84"/>
      <c r="E1628" s="84"/>
      <c r="F1628" s="84"/>
      <c r="G1628" s="84"/>
      <c r="H1628" s="84"/>
      <c r="I1628" s="84"/>
      <c r="J1628" s="84"/>
      <c r="K1628" s="84"/>
      <c r="L1628" s="84"/>
      <c r="M1628" s="84"/>
      <c r="N1628" s="84"/>
      <c r="O1628" s="84"/>
      <c r="P1628" s="84"/>
      <c r="Q1628" s="84"/>
      <c r="R1628" s="84"/>
      <c r="S1628" s="84"/>
      <c r="T1628" s="84"/>
      <c r="U1628" s="84"/>
      <c r="V1628" s="84"/>
      <c r="W1628" s="84"/>
      <c r="X1628" s="84"/>
      <c r="Y1628" s="84"/>
      <c r="Z1628" s="84"/>
      <c r="AA1628" s="84"/>
      <c r="AB1628" s="84"/>
      <c r="AC1628" s="84"/>
      <c r="AD1628" s="84"/>
      <c r="AE1628" s="84"/>
      <c r="AF1628" s="84"/>
      <c r="AG1628" s="84"/>
      <c r="AH1628" s="84"/>
      <c r="AI1628" s="85"/>
      <c r="AJ1628" s="86">
        <f t="shared" si="202"/>
        <v>0</v>
      </c>
      <c r="AK1628" s="87">
        <f t="shared" si="203"/>
        <v>30</v>
      </c>
      <c r="AL1628" s="87"/>
      <c r="AM1628" s="87">
        <f t="shared" si="204"/>
        <v>6</v>
      </c>
      <c r="AN1628" s="87">
        <f t="shared" si="207"/>
        <v>0</v>
      </c>
      <c r="AO1628" s="87">
        <f t="shared" si="205"/>
        <v>30</v>
      </c>
      <c r="AP1628" s="87">
        <v>31</v>
      </c>
      <c r="AQ1628" s="87">
        <v>30</v>
      </c>
      <c r="AR1628" s="87">
        <v>28</v>
      </c>
      <c r="AW1628" s="64" t="str">
        <f t="shared" si="206"/>
        <v>HAZİRAN 2026</v>
      </c>
      <c r="AX1628" s="89"/>
      <c r="AY1628" s="90"/>
      <c r="AZ1628" s="90" t="e">
        <f t="shared" si="208"/>
        <v>#N/A</v>
      </c>
    </row>
    <row r="1629" spans="1:52" ht="17.45" customHeight="1" x14ac:dyDescent="0.2">
      <c r="A1629" s="81">
        <v>1623</v>
      </c>
      <c r="B1629" s="82">
        <f>'!!!KATILIMCI LİSTESİ!!!'!C1624</f>
        <v>0</v>
      </c>
      <c r="C1629" s="83">
        <f>'!!!KATILIMCI LİSTESİ!!!'!B1624</f>
        <v>0</v>
      </c>
      <c r="D1629" s="84"/>
      <c r="E1629" s="84"/>
      <c r="F1629" s="84"/>
      <c r="G1629" s="84"/>
      <c r="H1629" s="84"/>
      <c r="I1629" s="84"/>
      <c r="J1629" s="84"/>
      <c r="K1629" s="84"/>
      <c r="L1629" s="84"/>
      <c r="M1629" s="84"/>
      <c r="N1629" s="84"/>
      <c r="O1629" s="84"/>
      <c r="P1629" s="84"/>
      <c r="Q1629" s="84"/>
      <c r="R1629" s="84"/>
      <c r="S1629" s="84"/>
      <c r="T1629" s="84"/>
      <c r="U1629" s="84"/>
      <c r="V1629" s="84"/>
      <c r="W1629" s="84"/>
      <c r="X1629" s="84"/>
      <c r="Y1629" s="84"/>
      <c r="Z1629" s="84"/>
      <c r="AA1629" s="84"/>
      <c r="AB1629" s="84"/>
      <c r="AC1629" s="84"/>
      <c r="AD1629" s="84"/>
      <c r="AE1629" s="84"/>
      <c r="AF1629" s="84"/>
      <c r="AG1629" s="84"/>
      <c r="AH1629" s="84"/>
      <c r="AI1629" s="85"/>
      <c r="AJ1629" s="86">
        <f t="shared" si="202"/>
        <v>0</v>
      </c>
      <c r="AK1629" s="87">
        <f t="shared" si="203"/>
        <v>30</v>
      </c>
      <c r="AL1629" s="87"/>
      <c r="AM1629" s="87">
        <f t="shared" si="204"/>
        <v>6</v>
      </c>
      <c r="AN1629" s="87">
        <f t="shared" si="207"/>
        <v>0</v>
      </c>
      <c r="AO1629" s="87">
        <f t="shared" si="205"/>
        <v>30</v>
      </c>
      <c r="AP1629" s="87">
        <v>31</v>
      </c>
      <c r="AQ1629" s="87">
        <v>30</v>
      </c>
      <c r="AR1629" s="87">
        <v>28</v>
      </c>
      <c r="AW1629" s="64" t="str">
        <f t="shared" si="206"/>
        <v>HAZİRAN 2026</v>
      </c>
      <c r="AX1629" s="89"/>
      <c r="AY1629" s="90"/>
      <c r="AZ1629" s="90" t="e">
        <f t="shared" si="208"/>
        <v>#N/A</v>
      </c>
    </row>
    <row r="1630" spans="1:52" ht="17.45" customHeight="1" x14ac:dyDescent="0.2">
      <c r="A1630" s="81">
        <v>1624</v>
      </c>
      <c r="B1630" s="82">
        <f>'!!!KATILIMCI LİSTESİ!!!'!C1625</f>
        <v>0</v>
      </c>
      <c r="C1630" s="83">
        <f>'!!!KATILIMCI LİSTESİ!!!'!B1625</f>
        <v>0</v>
      </c>
      <c r="D1630" s="84"/>
      <c r="E1630" s="84"/>
      <c r="F1630" s="84"/>
      <c r="G1630" s="84"/>
      <c r="H1630" s="84"/>
      <c r="I1630" s="84"/>
      <c r="J1630" s="84"/>
      <c r="K1630" s="84"/>
      <c r="L1630" s="84"/>
      <c r="M1630" s="84"/>
      <c r="N1630" s="84"/>
      <c r="O1630" s="84"/>
      <c r="P1630" s="84"/>
      <c r="Q1630" s="84"/>
      <c r="R1630" s="84"/>
      <c r="S1630" s="84"/>
      <c r="T1630" s="84"/>
      <c r="U1630" s="84"/>
      <c r="V1630" s="84"/>
      <c r="W1630" s="84"/>
      <c r="X1630" s="84"/>
      <c r="Y1630" s="84"/>
      <c r="Z1630" s="84"/>
      <c r="AA1630" s="84"/>
      <c r="AB1630" s="84"/>
      <c r="AC1630" s="84"/>
      <c r="AD1630" s="84"/>
      <c r="AE1630" s="84"/>
      <c r="AF1630" s="84"/>
      <c r="AG1630" s="84"/>
      <c r="AH1630" s="84"/>
      <c r="AI1630" s="85"/>
      <c r="AJ1630" s="86">
        <f t="shared" si="202"/>
        <v>0</v>
      </c>
      <c r="AK1630" s="87">
        <f t="shared" si="203"/>
        <v>30</v>
      </c>
      <c r="AL1630" s="87"/>
      <c r="AM1630" s="87">
        <f t="shared" si="204"/>
        <v>6</v>
      </c>
      <c r="AN1630" s="87">
        <f t="shared" si="207"/>
        <v>0</v>
      </c>
      <c r="AO1630" s="87">
        <f t="shared" si="205"/>
        <v>30</v>
      </c>
      <c r="AP1630" s="87">
        <v>31</v>
      </c>
      <c r="AQ1630" s="87">
        <v>30</v>
      </c>
      <c r="AR1630" s="87">
        <v>28</v>
      </c>
      <c r="AW1630" s="64" t="str">
        <f t="shared" si="206"/>
        <v>HAZİRAN 2026</v>
      </c>
      <c r="AX1630" s="89"/>
      <c r="AY1630" s="90"/>
      <c r="AZ1630" s="90" t="e">
        <f t="shared" si="208"/>
        <v>#N/A</v>
      </c>
    </row>
    <row r="1631" spans="1:52" ht="17.45" customHeight="1" x14ac:dyDescent="0.2">
      <c r="A1631" s="81">
        <v>1625</v>
      </c>
      <c r="B1631" s="82">
        <f>'!!!KATILIMCI LİSTESİ!!!'!C1626</f>
        <v>0</v>
      </c>
      <c r="C1631" s="83">
        <f>'!!!KATILIMCI LİSTESİ!!!'!B1626</f>
        <v>0</v>
      </c>
      <c r="D1631" s="84"/>
      <c r="E1631" s="84"/>
      <c r="F1631" s="84"/>
      <c r="G1631" s="84"/>
      <c r="H1631" s="84"/>
      <c r="I1631" s="84"/>
      <c r="J1631" s="84"/>
      <c r="K1631" s="84"/>
      <c r="L1631" s="84"/>
      <c r="M1631" s="84"/>
      <c r="N1631" s="84"/>
      <c r="O1631" s="84"/>
      <c r="P1631" s="84"/>
      <c r="Q1631" s="84"/>
      <c r="R1631" s="84"/>
      <c r="S1631" s="84"/>
      <c r="T1631" s="84"/>
      <c r="U1631" s="84"/>
      <c r="V1631" s="84"/>
      <c r="W1631" s="84"/>
      <c r="X1631" s="84"/>
      <c r="Y1631" s="84"/>
      <c r="Z1631" s="84"/>
      <c r="AA1631" s="84"/>
      <c r="AB1631" s="84"/>
      <c r="AC1631" s="84"/>
      <c r="AD1631" s="84"/>
      <c r="AE1631" s="84"/>
      <c r="AF1631" s="84"/>
      <c r="AG1631" s="84"/>
      <c r="AH1631" s="84"/>
      <c r="AI1631" s="85"/>
      <c r="AJ1631" s="86">
        <f t="shared" si="202"/>
        <v>0</v>
      </c>
      <c r="AK1631" s="87">
        <f t="shared" si="203"/>
        <v>30</v>
      </c>
      <c r="AL1631" s="87"/>
      <c r="AM1631" s="87">
        <f t="shared" si="204"/>
        <v>6</v>
      </c>
      <c r="AN1631" s="87">
        <f t="shared" si="207"/>
        <v>0</v>
      </c>
      <c r="AO1631" s="87">
        <f t="shared" si="205"/>
        <v>30</v>
      </c>
      <c r="AP1631" s="87">
        <v>31</v>
      </c>
      <c r="AQ1631" s="87">
        <v>30</v>
      </c>
      <c r="AR1631" s="87">
        <v>28</v>
      </c>
      <c r="AW1631" s="64" t="str">
        <f t="shared" si="206"/>
        <v>HAZİRAN 2026</v>
      </c>
      <c r="AX1631" s="89"/>
      <c r="AY1631" s="90"/>
      <c r="AZ1631" s="90" t="e">
        <f t="shared" si="208"/>
        <v>#N/A</v>
      </c>
    </row>
    <row r="1632" spans="1:52" ht="17.45" customHeight="1" x14ac:dyDescent="0.2">
      <c r="A1632" s="81">
        <v>1626</v>
      </c>
      <c r="B1632" s="82">
        <f>'!!!KATILIMCI LİSTESİ!!!'!C1627</f>
        <v>0</v>
      </c>
      <c r="C1632" s="83">
        <f>'!!!KATILIMCI LİSTESİ!!!'!B1627</f>
        <v>0</v>
      </c>
      <c r="D1632" s="84"/>
      <c r="E1632" s="84"/>
      <c r="F1632" s="84"/>
      <c r="G1632" s="84"/>
      <c r="H1632" s="84"/>
      <c r="I1632" s="84"/>
      <c r="J1632" s="84"/>
      <c r="K1632" s="84"/>
      <c r="L1632" s="84"/>
      <c r="M1632" s="84"/>
      <c r="N1632" s="84"/>
      <c r="O1632" s="84"/>
      <c r="P1632" s="84"/>
      <c r="Q1632" s="84"/>
      <c r="R1632" s="84"/>
      <c r="S1632" s="84"/>
      <c r="T1632" s="84"/>
      <c r="U1632" s="84"/>
      <c r="V1632" s="84"/>
      <c r="W1632" s="84"/>
      <c r="X1632" s="84"/>
      <c r="Y1632" s="84"/>
      <c r="Z1632" s="84"/>
      <c r="AA1632" s="84"/>
      <c r="AB1632" s="84"/>
      <c r="AC1632" s="84"/>
      <c r="AD1632" s="84"/>
      <c r="AE1632" s="84"/>
      <c r="AF1632" s="84"/>
      <c r="AG1632" s="84"/>
      <c r="AH1632" s="84"/>
      <c r="AI1632" s="85"/>
      <c r="AJ1632" s="86">
        <f t="shared" si="202"/>
        <v>0</v>
      </c>
      <c r="AK1632" s="87">
        <f t="shared" si="203"/>
        <v>30</v>
      </c>
      <c r="AL1632" s="87"/>
      <c r="AM1632" s="87">
        <f t="shared" si="204"/>
        <v>6</v>
      </c>
      <c r="AN1632" s="87">
        <f t="shared" si="207"/>
        <v>0</v>
      </c>
      <c r="AO1632" s="87">
        <f t="shared" si="205"/>
        <v>30</v>
      </c>
      <c r="AP1632" s="87">
        <v>31</v>
      </c>
      <c r="AQ1632" s="87">
        <v>30</v>
      </c>
      <c r="AR1632" s="87">
        <v>28</v>
      </c>
      <c r="AW1632" s="64" t="str">
        <f t="shared" si="206"/>
        <v>HAZİRAN 2026</v>
      </c>
      <c r="AX1632" s="89"/>
      <c r="AY1632" s="90"/>
      <c r="AZ1632" s="90" t="e">
        <f t="shared" si="208"/>
        <v>#N/A</v>
      </c>
    </row>
    <row r="1633" spans="1:52" ht="17.45" customHeight="1" x14ac:dyDescent="0.2">
      <c r="A1633" s="81">
        <v>1627</v>
      </c>
      <c r="B1633" s="82">
        <f>'!!!KATILIMCI LİSTESİ!!!'!C1628</f>
        <v>0</v>
      </c>
      <c r="C1633" s="83">
        <f>'!!!KATILIMCI LİSTESİ!!!'!B1628</f>
        <v>0</v>
      </c>
      <c r="D1633" s="84"/>
      <c r="E1633" s="84"/>
      <c r="F1633" s="84"/>
      <c r="G1633" s="84"/>
      <c r="H1633" s="84"/>
      <c r="I1633" s="84"/>
      <c r="J1633" s="84"/>
      <c r="K1633" s="84"/>
      <c r="L1633" s="84"/>
      <c r="M1633" s="84"/>
      <c r="N1633" s="84"/>
      <c r="O1633" s="84"/>
      <c r="P1633" s="84"/>
      <c r="Q1633" s="84"/>
      <c r="R1633" s="84"/>
      <c r="S1633" s="84"/>
      <c r="T1633" s="84"/>
      <c r="U1633" s="84"/>
      <c r="V1633" s="84"/>
      <c r="W1633" s="84"/>
      <c r="X1633" s="84"/>
      <c r="Y1633" s="84"/>
      <c r="Z1633" s="84"/>
      <c r="AA1633" s="84"/>
      <c r="AB1633" s="84"/>
      <c r="AC1633" s="84"/>
      <c r="AD1633" s="84"/>
      <c r="AE1633" s="84"/>
      <c r="AF1633" s="84"/>
      <c r="AG1633" s="84"/>
      <c r="AH1633" s="84"/>
      <c r="AI1633" s="85"/>
      <c r="AJ1633" s="86">
        <f t="shared" si="202"/>
        <v>0</v>
      </c>
      <c r="AK1633" s="87">
        <f t="shared" si="203"/>
        <v>30</v>
      </c>
      <c r="AL1633" s="87"/>
      <c r="AM1633" s="87">
        <f t="shared" si="204"/>
        <v>6</v>
      </c>
      <c r="AN1633" s="87">
        <f t="shared" si="207"/>
        <v>0</v>
      </c>
      <c r="AO1633" s="87">
        <f t="shared" si="205"/>
        <v>30</v>
      </c>
      <c r="AP1633" s="87">
        <v>31</v>
      </c>
      <c r="AQ1633" s="87">
        <v>30</v>
      </c>
      <c r="AR1633" s="87">
        <v>28</v>
      </c>
      <c r="AW1633" s="64" t="str">
        <f t="shared" si="206"/>
        <v>HAZİRAN 2026</v>
      </c>
      <c r="AX1633" s="89"/>
      <c r="AY1633" s="90"/>
      <c r="AZ1633" s="90" t="e">
        <f t="shared" si="208"/>
        <v>#N/A</v>
      </c>
    </row>
    <row r="1634" spans="1:52" ht="17.45" customHeight="1" x14ac:dyDescent="0.2">
      <c r="A1634" s="81">
        <v>1628</v>
      </c>
      <c r="B1634" s="82">
        <f>'!!!KATILIMCI LİSTESİ!!!'!C1629</f>
        <v>0</v>
      </c>
      <c r="C1634" s="83">
        <f>'!!!KATILIMCI LİSTESİ!!!'!B1629</f>
        <v>0</v>
      </c>
      <c r="D1634" s="84"/>
      <c r="E1634" s="84"/>
      <c r="F1634" s="84"/>
      <c r="G1634" s="84"/>
      <c r="H1634" s="84"/>
      <c r="I1634" s="84"/>
      <c r="J1634" s="84"/>
      <c r="K1634" s="84"/>
      <c r="L1634" s="84"/>
      <c r="M1634" s="84"/>
      <c r="N1634" s="84"/>
      <c r="O1634" s="84"/>
      <c r="P1634" s="84"/>
      <c r="Q1634" s="84"/>
      <c r="R1634" s="84"/>
      <c r="S1634" s="84"/>
      <c r="T1634" s="84"/>
      <c r="U1634" s="84"/>
      <c r="V1634" s="84"/>
      <c r="W1634" s="84"/>
      <c r="X1634" s="84"/>
      <c r="Y1634" s="84"/>
      <c r="Z1634" s="84"/>
      <c r="AA1634" s="84"/>
      <c r="AB1634" s="84"/>
      <c r="AC1634" s="84"/>
      <c r="AD1634" s="84"/>
      <c r="AE1634" s="84"/>
      <c r="AF1634" s="84"/>
      <c r="AG1634" s="84"/>
      <c r="AH1634" s="84"/>
      <c r="AI1634" s="85"/>
      <c r="AJ1634" s="86">
        <f t="shared" si="202"/>
        <v>0</v>
      </c>
      <c r="AK1634" s="87">
        <f t="shared" si="203"/>
        <v>30</v>
      </c>
      <c r="AL1634" s="87"/>
      <c r="AM1634" s="87">
        <f t="shared" si="204"/>
        <v>6</v>
      </c>
      <c r="AN1634" s="87">
        <f t="shared" si="207"/>
        <v>0</v>
      </c>
      <c r="AO1634" s="87">
        <f t="shared" si="205"/>
        <v>30</v>
      </c>
      <c r="AP1634" s="87">
        <v>31</v>
      </c>
      <c r="AQ1634" s="87">
        <v>30</v>
      </c>
      <c r="AR1634" s="87">
        <v>28</v>
      </c>
      <c r="AW1634" s="64" t="str">
        <f t="shared" si="206"/>
        <v>HAZİRAN 2026</v>
      </c>
      <c r="AX1634" s="89"/>
      <c r="AY1634" s="90"/>
      <c r="AZ1634" s="90" t="e">
        <f t="shared" si="208"/>
        <v>#N/A</v>
      </c>
    </row>
    <row r="1635" spans="1:52" ht="17.45" customHeight="1" x14ac:dyDescent="0.2">
      <c r="A1635" s="81">
        <v>1629</v>
      </c>
      <c r="B1635" s="82">
        <f>'!!!KATILIMCI LİSTESİ!!!'!C1630</f>
        <v>0</v>
      </c>
      <c r="C1635" s="83">
        <f>'!!!KATILIMCI LİSTESİ!!!'!B1630</f>
        <v>0</v>
      </c>
      <c r="D1635" s="84"/>
      <c r="E1635" s="84"/>
      <c r="F1635" s="84"/>
      <c r="G1635" s="84"/>
      <c r="H1635" s="84"/>
      <c r="I1635" s="84"/>
      <c r="J1635" s="84"/>
      <c r="K1635" s="84"/>
      <c r="L1635" s="84"/>
      <c r="M1635" s="84"/>
      <c r="N1635" s="84"/>
      <c r="O1635" s="84"/>
      <c r="P1635" s="84"/>
      <c r="Q1635" s="84"/>
      <c r="R1635" s="84"/>
      <c r="S1635" s="84"/>
      <c r="T1635" s="84"/>
      <c r="U1635" s="84"/>
      <c r="V1635" s="84"/>
      <c r="W1635" s="84"/>
      <c r="X1635" s="84"/>
      <c r="Y1635" s="84"/>
      <c r="Z1635" s="84"/>
      <c r="AA1635" s="84"/>
      <c r="AB1635" s="84"/>
      <c r="AC1635" s="84"/>
      <c r="AD1635" s="84"/>
      <c r="AE1635" s="84"/>
      <c r="AF1635" s="84"/>
      <c r="AG1635" s="84"/>
      <c r="AH1635" s="84"/>
      <c r="AI1635" s="85"/>
      <c r="AJ1635" s="86">
        <f t="shared" si="202"/>
        <v>0</v>
      </c>
      <c r="AK1635" s="87">
        <f t="shared" si="203"/>
        <v>30</v>
      </c>
      <c r="AL1635" s="87"/>
      <c r="AM1635" s="87">
        <f t="shared" si="204"/>
        <v>6</v>
      </c>
      <c r="AN1635" s="87">
        <f t="shared" si="207"/>
        <v>0</v>
      </c>
      <c r="AO1635" s="87">
        <f t="shared" si="205"/>
        <v>30</v>
      </c>
      <c r="AP1635" s="87">
        <v>31</v>
      </c>
      <c r="AQ1635" s="87">
        <v>30</v>
      </c>
      <c r="AR1635" s="87">
        <v>28</v>
      </c>
      <c r="AW1635" s="64" t="str">
        <f t="shared" si="206"/>
        <v>HAZİRAN 2026</v>
      </c>
      <c r="AX1635" s="89"/>
      <c r="AY1635" s="90"/>
      <c r="AZ1635" s="90" t="e">
        <f t="shared" si="208"/>
        <v>#N/A</v>
      </c>
    </row>
    <row r="1636" spans="1:52" ht="17.45" customHeight="1" x14ac:dyDescent="0.2">
      <c r="A1636" s="81">
        <v>1630</v>
      </c>
      <c r="B1636" s="82">
        <f>'!!!KATILIMCI LİSTESİ!!!'!C1631</f>
        <v>0</v>
      </c>
      <c r="C1636" s="83">
        <f>'!!!KATILIMCI LİSTESİ!!!'!B1631</f>
        <v>0</v>
      </c>
      <c r="D1636" s="84"/>
      <c r="E1636" s="84"/>
      <c r="F1636" s="84"/>
      <c r="G1636" s="84"/>
      <c r="H1636" s="84"/>
      <c r="I1636" s="84"/>
      <c r="J1636" s="84"/>
      <c r="K1636" s="84"/>
      <c r="L1636" s="84"/>
      <c r="M1636" s="84"/>
      <c r="N1636" s="84"/>
      <c r="O1636" s="84"/>
      <c r="P1636" s="84"/>
      <c r="Q1636" s="84"/>
      <c r="R1636" s="84"/>
      <c r="S1636" s="84"/>
      <c r="T1636" s="84"/>
      <c r="U1636" s="84"/>
      <c r="V1636" s="84"/>
      <c r="W1636" s="84"/>
      <c r="X1636" s="84"/>
      <c r="Y1636" s="84"/>
      <c r="Z1636" s="84"/>
      <c r="AA1636" s="84"/>
      <c r="AB1636" s="84"/>
      <c r="AC1636" s="84"/>
      <c r="AD1636" s="84"/>
      <c r="AE1636" s="84"/>
      <c r="AF1636" s="84"/>
      <c r="AG1636" s="84"/>
      <c r="AH1636" s="84"/>
      <c r="AI1636" s="85"/>
      <c r="AJ1636" s="86">
        <f t="shared" si="202"/>
        <v>0</v>
      </c>
      <c r="AK1636" s="87">
        <f t="shared" si="203"/>
        <v>30</v>
      </c>
      <c r="AL1636" s="87"/>
      <c r="AM1636" s="87">
        <f t="shared" si="204"/>
        <v>6</v>
      </c>
      <c r="AN1636" s="87">
        <f t="shared" si="207"/>
        <v>0</v>
      </c>
      <c r="AO1636" s="87">
        <f t="shared" si="205"/>
        <v>30</v>
      </c>
      <c r="AP1636" s="87">
        <v>31</v>
      </c>
      <c r="AQ1636" s="87">
        <v>30</v>
      </c>
      <c r="AR1636" s="87">
        <v>28</v>
      </c>
      <c r="AW1636" s="64" t="str">
        <f t="shared" si="206"/>
        <v>HAZİRAN 2026</v>
      </c>
      <c r="AX1636" s="89"/>
      <c r="AY1636" s="90"/>
      <c r="AZ1636" s="90" t="e">
        <f t="shared" si="208"/>
        <v>#N/A</v>
      </c>
    </row>
    <row r="1637" spans="1:52" ht="17.45" customHeight="1" x14ac:dyDescent="0.2">
      <c r="A1637" s="81">
        <v>1631</v>
      </c>
      <c r="B1637" s="82">
        <f>'!!!KATILIMCI LİSTESİ!!!'!C1632</f>
        <v>0</v>
      </c>
      <c r="C1637" s="83">
        <f>'!!!KATILIMCI LİSTESİ!!!'!B1632</f>
        <v>0</v>
      </c>
      <c r="D1637" s="84"/>
      <c r="E1637" s="84"/>
      <c r="F1637" s="84"/>
      <c r="G1637" s="84"/>
      <c r="H1637" s="84"/>
      <c r="I1637" s="84"/>
      <c r="J1637" s="84"/>
      <c r="K1637" s="84"/>
      <c r="L1637" s="84"/>
      <c r="M1637" s="84"/>
      <c r="N1637" s="84"/>
      <c r="O1637" s="84"/>
      <c r="P1637" s="84"/>
      <c r="Q1637" s="84"/>
      <c r="R1637" s="84"/>
      <c r="S1637" s="84"/>
      <c r="T1637" s="84"/>
      <c r="U1637" s="84"/>
      <c r="V1637" s="84"/>
      <c r="W1637" s="84"/>
      <c r="X1637" s="84"/>
      <c r="Y1637" s="84"/>
      <c r="Z1637" s="84"/>
      <c r="AA1637" s="84"/>
      <c r="AB1637" s="84"/>
      <c r="AC1637" s="84"/>
      <c r="AD1637" s="84"/>
      <c r="AE1637" s="84"/>
      <c r="AF1637" s="84"/>
      <c r="AG1637" s="84"/>
      <c r="AH1637" s="84"/>
      <c r="AI1637" s="85"/>
      <c r="AJ1637" s="86">
        <f t="shared" si="202"/>
        <v>0</v>
      </c>
      <c r="AK1637" s="87">
        <f t="shared" si="203"/>
        <v>30</v>
      </c>
      <c r="AL1637" s="87"/>
      <c r="AM1637" s="87">
        <f t="shared" si="204"/>
        <v>6</v>
      </c>
      <c r="AN1637" s="87">
        <f t="shared" si="207"/>
        <v>0</v>
      </c>
      <c r="AO1637" s="87">
        <f t="shared" si="205"/>
        <v>30</v>
      </c>
      <c r="AP1637" s="87">
        <v>31</v>
      </c>
      <c r="AQ1637" s="87">
        <v>30</v>
      </c>
      <c r="AR1637" s="87">
        <v>28</v>
      </c>
      <c r="AW1637" s="64" t="str">
        <f t="shared" si="206"/>
        <v>HAZİRAN 2026</v>
      </c>
      <c r="AX1637" s="89"/>
      <c r="AY1637" s="90"/>
      <c r="AZ1637" s="90" t="e">
        <f t="shared" si="208"/>
        <v>#N/A</v>
      </c>
    </row>
    <row r="1638" spans="1:52" ht="17.45" customHeight="1" x14ac:dyDescent="0.2">
      <c r="A1638" s="81">
        <v>1632</v>
      </c>
      <c r="B1638" s="82">
        <f>'!!!KATILIMCI LİSTESİ!!!'!C1633</f>
        <v>0</v>
      </c>
      <c r="C1638" s="83">
        <f>'!!!KATILIMCI LİSTESİ!!!'!B1633</f>
        <v>0</v>
      </c>
      <c r="D1638" s="84"/>
      <c r="E1638" s="84"/>
      <c r="F1638" s="84"/>
      <c r="G1638" s="84"/>
      <c r="H1638" s="84"/>
      <c r="I1638" s="84"/>
      <c r="J1638" s="84"/>
      <c r="K1638" s="84"/>
      <c r="L1638" s="84"/>
      <c r="M1638" s="84"/>
      <c r="N1638" s="84"/>
      <c r="O1638" s="84"/>
      <c r="P1638" s="84"/>
      <c r="Q1638" s="84"/>
      <c r="R1638" s="84"/>
      <c r="S1638" s="84"/>
      <c r="T1638" s="84"/>
      <c r="U1638" s="84"/>
      <c r="V1638" s="84"/>
      <c r="W1638" s="84"/>
      <c r="X1638" s="84"/>
      <c r="Y1638" s="84"/>
      <c r="Z1638" s="84"/>
      <c r="AA1638" s="84"/>
      <c r="AB1638" s="84"/>
      <c r="AC1638" s="84"/>
      <c r="AD1638" s="84"/>
      <c r="AE1638" s="84"/>
      <c r="AF1638" s="84"/>
      <c r="AG1638" s="84"/>
      <c r="AH1638" s="84"/>
      <c r="AI1638" s="85"/>
      <c r="AJ1638" s="86">
        <f t="shared" si="202"/>
        <v>0</v>
      </c>
      <c r="AK1638" s="87">
        <f t="shared" si="203"/>
        <v>30</v>
      </c>
      <c r="AL1638" s="87"/>
      <c r="AM1638" s="87">
        <f t="shared" si="204"/>
        <v>6</v>
      </c>
      <c r="AN1638" s="87">
        <f t="shared" si="207"/>
        <v>0</v>
      </c>
      <c r="AO1638" s="87">
        <f t="shared" si="205"/>
        <v>30</v>
      </c>
      <c r="AP1638" s="87">
        <v>31</v>
      </c>
      <c r="AQ1638" s="87">
        <v>30</v>
      </c>
      <c r="AR1638" s="87">
        <v>28</v>
      </c>
      <c r="AW1638" s="64" t="str">
        <f t="shared" si="206"/>
        <v>HAZİRAN 2026</v>
      </c>
      <c r="AX1638" s="89"/>
      <c r="AY1638" s="90"/>
      <c r="AZ1638" s="90" t="e">
        <f t="shared" si="208"/>
        <v>#N/A</v>
      </c>
    </row>
    <row r="1639" spans="1:52" ht="17.45" customHeight="1" x14ac:dyDescent="0.2">
      <c r="A1639" s="81">
        <v>1633</v>
      </c>
      <c r="B1639" s="82">
        <f>'!!!KATILIMCI LİSTESİ!!!'!C1634</f>
        <v>0</v>
      </c>
      <c r="C1639" s="83">
        <f>'!!!KATILIMCI LİSTESİ!!!'!B1634</f>
        <v>0</v>
      </c>
      <c r="D1639" s="84"/>
      <c r="E1639" s="84"/>
      <c r="F1639" s="84"/>
      <c r="G1639" s="84"/>
      <c r="H1639" s="84"/>
      <c r="I1639" s="84"/>
      <c r="J1639" s="84"/>
      <c r="K1639" s="84"/>
      <c r="L1639" s="84"/>
      <c r="M1639" s="84"/>
      <c r="N1639" s="84"/>
      <c r="O1639" s="84"/>
      <c r="P1639" s="84"/>
      <c r="Q1639" s="84"/>
      <c r="R1639" s="84"/>
      <c r="S1639" s="84"/>
      <c r="T1639" s="84"/>
      <c r="U1639" s="84"/>
      <c r="V1639" s="84"/>
      <c r="W1639" s="84"/>
      <c r="X1639" s="84"/>
      <c r="Y1639" s="84"/>
      <c r="Z1639" s="84"/>
      <c r="AA1639" s="84"/>
      <c r="AB1639" s="84"/>
      <c r="AC1639" s="84"/>
      <c r="AD1639" s="84"/>
      <c r="AE1639" s="84"/>
      <c r="AF1639" s="84"/>
      <c r="AG1639" s="84"/>
      <c r="AH1639" s="84"/>
      <c r="AI1639" s="85"/>
      <c r="AJ1639" s="86">
        <f t="shared" si="202"/>
        <v>0</v>
      </c>
      <c r="AK1639" s="87">
        <f t="shared" si="203"/>
        <v>30</v>
      </c>
      <c r="AL1639" s="87"/>
      <c r="AM1639" s="87">
        <f t="shared" si="204"/>
        <v>6</v>
      </c>
      <c r="AN1639" s="87">
        <f t="shared" si="207"/>
        <v>0</v>
      </c>
      <c r="AO1639" s="87">
        <f t="shared" si="205"/>
        <v>30</v>
      </c>
      <c r="AP1639" s="87">
        <v>31</v>
      </c>
      <c r="AQ1639" s="87">
        <v>30</v>
      </c>
      <c r="AR1639" s="87">
        <v>28</v>
      </c>
      <c r="AW1639" s="64" t="str">
        <f t="shared" si="206"/>
        <v>HAZİRAN 2026</v>
      </c>
      <c r="AX1639" s="89"/>
      <c r="AY1639" s="90"/>
      <c r="AZ1639" s="90" t="e">
        <f t="shared" si="208"/>
        <v>#N/A</v>
      </c>
    </row>
    <row r="1640" spans="1:52" ht="17.45" customHeight="1" x14ac:dyDescent="0.2">
      <c r="A1640" s="81">
        <v>1634</v>
      </c>
      <c r="B1640" s="82">
        <f>'!!!KATILIMCI LİSTESİ!!!'!C1635</f>
        <v>0</v>
      </c>
      <c r="C1640" s="83">
        <f>'!!!KATILIMCI LİSTESİ!!!'!B1635</f>
        <v>0</v>
      </c>
      <c r="D1640" s="84"/>
      <c r="E1640" s="84"/>
      <c r="F1640" s="84"/>
      <c r="G1640" s="84"/>
      <c r="H1640" s="84"/>
      <c r="I1640" s="84"/>
      <c r="J1640" s="84"/>
      <c r="K1640" s="84"/>
      <c r="L1640" s="84"/>
      <c r="M1640" s="84"/>
      <c r="N1640" s="84"/>
      <c r="O1640" s="84"/>
      <c r="P1640" s="84"/>
      <c r="Q1640" s="84"/>
      <c r="R1640" s="84"/>
      <c r="S1640" s="84"/>
      <c r="T1640" s="84"/>
      <c r="U1640" s="84"/>
      <c r="V1640" s="84"/>
      <c r="W1640" s="84"/>
      <c r="X1640" s="84"/>
      <c r="Y1640" s="84"/>
      <c r="Z1640" s="84"/>
      <c r="AA1640" s="84"/>
      <c r="AB1640" s="84"/>
      <c r="AC1640" s="84"/>
      <c r="AD1640" s="84"/>
      <c r="AE1640" s="84"/>
      <c r="AF1640" s="84"/>
      <c r="AG1640" s="84"/>
      <c r="AH1640" s="84"/>
      <c r="AI1640" s="85"/>
      <c r="AJ1640" s="86">
        <f t="shared" si="202"/>
        <v>0</v>
      </c>
      <c r="AK1640" s="87">
        <f t="shared" si="203"/>
        <v>30</v>
      </c>
      <c r="AL1640" s="87"/>
      <c r="AM1640" s="87">
        <f t="shared" si="204"/>
        <v>6</v>
      </c>
      <c r="AN1640" s="87">
        <f t="shared" si="207"/>
        <v>0</v>
      </c>
      <c r="AO1640" s="87">
        <f t="shared" si="205"/>
        <v>30</v>
      </c>
      <c r="AP1640" s="87">
        <v>31</v>
      </c>
      <c r="AQ1640" s="87">
        <v>30</v>
      </c>
      <c r="AR1640" s="87">
        <v>28</v>
      </c>
      <c r="AW1640" s="64" t="str">
        <f t="shared" si="206"/>
        <v>HAZİRAN 2026</v>
      </c>
      <c r="AX1640" s="89"/>
      <c r="AY1640" s="90"/>
      <c r="AZ1640" s="90" t="e">
        <f t="shared" si="208"/>
        <v>#N/A</v>
      </c>
    </row>
    <row r="1641" spans="1:52" ht="17.45" customHeight="1" x14ac:dyDescent="0.2">
      <c r="A1641" s="81">
        <v>1635</v>
      </c>
      <c r="B1641" s="82">
        <f>'!!!KATILIMCI LİSTESİ!!!'!C1636</f>
        <v>0</v>
      </c>
      <c r="C1641" s="83">
        <f>'!!!KATILIMCI LİSTESİ!!!'!B1636</f>
        <v>0</v>
      </c>
      <c r="D1641" s="84"/>
      <c r="E1641" s="84"/>
      <c r="F1641" s="84"/>
      <c r="G1641" s="84"/>
      <c r="H1641" s="84"/>
      <c r="I1641" s="84"/>
      <c r="J1641" s="84"/>
      <c r="K1641" s="84"/>
      <c r="L1641" s="84"/>
      <c r="M1641" s="84"/>
      <c r="N1641" s="84"/>
      <c r="O1641" s="84"/>
      <c r="P1641" s="84"/>
      <c r="Q1641" s="84"/>
      <c r="R1641" s="84"/>
      <c r="S1641" s="84"/>
      <c r="T1641" s="84"/>
      <c r="U1641" s="84"/>
      <c r="V1641" s="84"/>
      <c r="W1641" s="84"/>
      <c r="X1641" s="84"/>
      <c r="Y1641" s="84"/>
      <c r="Z1641" s="84"/>
      <c r="AA1641" s="84"/>
      <c r="AB1641" s="84"/>
      <c r="AC1641" s="84"/>
      <c r="AD1641" s="84"/>
      <c r="AE1641" s="84"/>
      <c r="AF1641" s="84"/>
      <c r="AG1641" s="84"/>
      <c r="AH1641" s="84"/>
      <c r="AI1641" s="85"/>
      <c r="AJ1641" s="86">
        <f t="shared" si="202"/>
        <v>0</v>
      </c>
      <c r="AK1641" s="87">
        <f t="shared" si="203"/>
        <v>30</v>
      </c>
      <c r="AL1641" s="87"/>
      <c r="AM1641" s="87">
        <f t="shared" si="204"/>
        <v>6</v>
      </c>
      <c r="AN1641" s="87">
        <f t="shared" si="207"/>
        <v>0</v>
      </c>
      <c r="AO1641" s="87">
        <f t="shared" si="205"/>
        <v>30</v>
      </c>
      <c r="AP1641" s="87">
        <v>31</v>
      </c>
      <c r="AQ1641" s="87">
        <v>30</v>
      </c>
      <c r="AR1641" s="87">
        <v>28</v>
      </c>
      <c r="AW1641" s="64" t="str">
        <f t="shared" si="206"/>
        <v>HAZİRAN 2026</v>
      </c>
      <c r="AX1641" s="89"/>
      <c r="AY1641" s="90"/>
      <c r="AZ1641" s="90" t="e">
        <f t="shared" si="208"/>
        <v>#N/A</v>
      </c>
    </row>
    <row r="1642" spans="1:52" ht="17.45" customHeight="1" x14ac:dyDescent="0.2">
      <c r="A1642" s="81">
        <v>1636</v>
      </c>
      <c r="B1642" s="82">
        <f>'!!!KATILIMCI LİSTESİ!!!'!C1637</f>
        <v>0</v>
      </c>
      <c r="C1642" s="83">
        <f>'!!!KATILIMCI LİSTESİ!!!'!B1637</f>
        <v>0</v>
      </c>
      <c r="D1642" s="84"/>
      <c r="E1642" s="84"/>
      <c r="F1642" s="84"/>
      <c r="G1642" s="84"/>
      <c r="H1642" s="84"/>
      <c r="I1642" s="84"/>
      <c r="J1642" s="84"/>
      <c r="K1642" s="84"/>
      <c r="L1642" s="84"/>
      <c r="M1642" s="84"/>
      <c r="N1642" s="84"/>
      <c r="O1642" s="84"/>
      <c r="P1642" s="84"/>
      <c r="Q1642" s="84"/>
      <c r="R1642" s="84"/>
      <c r="S1642" s="84"/>
      <c r="T1642" s="84"/>
      <c r="U1642" s="84"/>
      <c r="V1642" s="84"/>
      <c r="W1642" s="84"/>
      <c r="X1642" s="84"/>
      <c r="Y1642" s="84"/>
      <c r="Z1642" s="84"/>
      <c r="AA1642" s="84"/>
      <c r="AB1642" s="84"/>
      <c r="AC1642" s="84"/>
      <c r="AD1642" s="84"/>
      <c r="AE1642" s="84"/>
      <c r="AF1642" s="84"/>
      <c r="AG1642" s="84"/>
      <c r="AH1642" s="84"/>
      <c r="AI1642" s="85"/>
      <c r="AJ1642" s="86">
        <f t="shared" si="202"/>
        <v>0</v>
      </c>
      <c r="AK1642" s="87">
        <f t="shared" si="203"/>
        <v>30</v>
      </c>
      <c r="AL1642" s="87"/>
      <c r="AM1642" s="87">
        <f t="shared" si="204"/>
        <v>6</v>
      </c>
      <c r="AN1642" s="87">
        <f t="shared" si="207"/>
        <v>0</v>
      </c>
      <c r="AO1642" s="87">
        <f t="shared" si="205"/>
        <v>30</v>
      </c>
      <c r="AP1642" s="87">
        <v>31</v>
      </c>
      <c r="AQ1642" s="87">
        <v>30</v>
      </c>
      <c r="AR1642" s="87">
        <v>28</v>
      </c>
      <c r="AW1642" s="64" t="str">
        <f t="shared" si="206"/>
        <v>HAZİRAN 2026</v>
      </c>
      <c r="AX1642" s="89"/>
      <c r="AY1642" s="90"/>
      <c r="AZ1642" s="90" t="e">
        <f t="shared" si="208"/>
        <v>#N/A</v>
      </c>
    </row>
    <row r="1643" spans="1:52" ht="17.45" customHeight="1" x14ac:dyDescent="0.2">
      <c r="A1643" s="81">
        <v>1637</v>
      </c>
      <c r="B1643" s="82">
        <f>'!!!KATILIMCI LİSTESİ!!!'!C1638</f>
        <v>0</v>
      </c>
      <c r="C1643" s="83">
        <f>'!!!KATILIMCI LİSTESİ!!!'!B1638</f>
        <v>0</v>
      </c>
      <c r="D1643" s="84"/>
      <c r="E1643" s="84"/>
      <c r="F1643" s="84"/>
      <c r="G1643" s="84"/>
      <c r="H1643" s="84"/>
      <c r="I1643" s="84"/>
      <c r="J1643" s="84"/>
      <c r="K1643" s="84"/>
      <c r="L1643" s="84"/>
      <c r="M1643" s="84"/>
      <c r="N1643" s="84"/>
      <c r="O1643" s="84"/>
      <c r="P1643" s="84"/>
      <c r="Q1643" s="84"/>
      <c r="R1643" s="84"/>
      <c r="S1643" s="84"/>
      <c r="T1643" s="84"/>
      <c r="U1643" s="84"/>
      <c r="V1643" s="84"/>
      <c r="W1643" s="84"/>
      <c r="X1643" s="84"/>
      <c r="Y1643" s="84"/>
      <c r="Z1643" s="84"/>
      <c r="AA1643" s="84"/>
      <c r="AB1643" s="84"/>
      <c r="AC1643" s="84"/>
      <c r="AD1643" s="84"/>
      <c r="AE1643" s="84"/>
      <c r="AF1643" s="84"/>
      <c r="AG1643" s="84"/>
      <c r="AH1643" s="84"/>
      <c r="AI1643" s="85"/>
      <c r="AJ1643" s="86">
        <f t="shared" si="202"/>
        <v>0</v>
      </c>
      <c r="AK1643" s="87">
        <f t="shared" si="203"/>
        <v>30</v>
      </c>
      <c r="AL1643" s="87"/>
      <c r="AM1643" s="87">
        <f t="shared" si="204"/>
        <v>6</v>
      </c>
      <c r="AN1643" s="87">
        <f t="shared" si="207"/>
        <v>0</v>
      </c>
      <c r="AO1643" s="87">
        <f t="shared" si="205"/>
        <v>30</v>
      </c>
      <c r="AP1643" s="87">
        <v>31</v>
      </c>
      <c r="AQ1643" s="87">
        <v>30</v>
      </c>
      <c r="AR1643" s="87">
        <v>28</v>
      </c>
      <c r="AW1643" s="64" t="str">
        <f t="shared" si="206"/>
        <v>HAZİRAN 2026</v>
      </c>
      <c r="AX1643" s="89"/>
      <c r="AY1643" s="90"/>
      <c r="AZ1643" s="90" t="e">
        <f t="shared" si="208"/>
        <v>#N/A</v>
      </c>
    </row>
    <row r="1644" spans="1:52" ht="17.45" customHeight="1" x14ac:dyDescent="0.2">
      <c r="A1644" s="81">
        <v>1638</v>
      </c>
      <c r="B1644" s="82">
        <f>'!!!KATILIMCI LİSTESİ!!!'!C1639</f>
        <v>0</v>
      </c>
      <c r="C1644" s="83">
        <f>'!!!KATILIMCI LİSTESİ!!!'!B1639</f>
        <v>0</v>
      </c>
      <c r="D1644" s="84"/>
      <c r="E1644" s="84"/>
      <c r="F1644" s="84"/>
      <c r="G1644" s="84"/>
      <c r="H1644" s="84"/>
      <c r="I1644" s="84"/>
      <c r="J1644" s="84"/>
      <c r="K1644" s="84"/>
      <c r="L1644" s="84"/>
      <c r="M1644" s="84"/>
      <c r="N1644" s="84"/>
      <c r="O1644" s="84"/>
      <c r="P1644" s="84"/>
      <c r="Q1644" s="84"/>
      <c r="R1644" s="84"/>
      <c r="S1644" s="84"/>
      <c r="T1644" s="84"/>
      <c r="U1644" s="84"/>
      <c r="V1644" s="84"/>
      <c r="W1644" s="84"/>
      <c r="X1644" s="84"/>
      <c r="Y1644" s="84"/>
      <c r="Z1644" s="84"/>
      <c r="AA1644" s="84"/>
      <c r="AB1644" s="84"/>
      <c r="AC1644" s="84"/>
      <c r="AD1644" s="84"/>
      <c r="AE1644" s="84"/>
      <c r="AF1644" s="84"/>
      <c r="AG1644" s="84"/>
      <c r="AH1644" s="84"/>
      <c r="AI1644" s="85"/>
      <c r="AJ1644" s="86">
        <f t="shared" si="202"/>
        <v>0</v>
      </c>
      <c r="AK1644" s="87">
        <f t="shared" si="203"/>
        <v>30</v>
      </c>
      <c r="AL1644" s="87"/>
      <c r="AM1644" s="87">
        <f t="shared" si="204"/>
        <v>6</v>
      </c>
      <c r="AN1644" s="87">
        <f t="shared" si="207"/>
        <v>0</v>
      </c>
      <c r="AO1644" s="87">
        <f t="shared" si="205"/>
        <v>30</v>
      </c>
      <c r="AP1644" s="87">
        <v>31</v>
      </c>
      <c r="AQ1644" s="87">
        <v>30</v>
      </c>
      <c r="AR1644" s="87">
        <v>28</v>
      </c>
      <c r="AW1644" s="64" t="str">
        <f t="shared" si="206"/>
        <v>HAZİRAN 2026</v>
      </c>
      <c r="AX1644" s="89"/>
      <c r="AY1644" s="90"/>
      <c r="AZ1644" s="90" t="e">
        <f t="shared" si="208"/>
        <v>#N/A</v>
      </c>
    </row>
    <row r="1645" spans="1:52" ht="17.45" customHeight="1" x14ac:dyDescent="0.2">
      <c r="A1645" s="81">
        <v>1639</v>
      </c>
      <c r="B1645" s="82">
        <f>'!!!KATILIMCI LİSTESİ!!!'!C1640</f>
        <v>0</v>
      </c>
      <c r="C1645" s="83">
        <f>'!!!KATILIMCI LİSTESİ!!!'!B1640</f>
        <v>0</v>
      </c>
      <c r="D1645" s="84"/>
      <c r="E1645" s="84"/>
      <c r="F1645" s="84"/>
      <c r="G1645" s="84"/>
      <c r="H1645" s="84"/>
      <c r="I1645" s="84"/>
      <c r="J1645" s="84"/>
      <c r="K1645" s="84"/>
      <c r="L1645" s="84"/>
      <c r="M1645" s="84"/>
      <c r="N1645" s="84"/>
      <c r="O1645" s="84"/>
      <c r="P1645" s="84"/>
      <c r="Q1645" s="84"/>
      <c r="R1645" s="84"/>
      <c r="S1645" s="84"/>
      <c r="T1645" s="84"/>
      <c r="U1645" s="84"/>
      <c r="V1645" s="84"/>
      <c r="W1645" s="84"/>
      <c r="X1645" s="84"/>
      <c r="Y1645" s="84"/>
      <c r="Z1645" s="84"/>
      <c r="AA1645" s="84"/>
      <c r="AB1645" s="84"/>
      <c r="AC1645" s="84"/>
      <c r="AD1645" s="84"/>
      <c r="AE1645" s="84"/>
      <c r="AF1645" s="84"/>
      <c r="AG1645" s="84"/>
      <c r="AH1645" s="84"/>
      <c r="AI1645" s="85"/>
      <c r="AJ1645" s="86">
        <f t="shared" si="202"/>
        <v>0</v>
      </c>
      <c r="AK1645" s="87">
        <f t="shared" si="203"/>
        <v>30</v>
      </c>
      <c r="AL1645" s="87"/>
      <c r="AM1645" s="87">
        <f t="shared" si="204"/>
        <v>6</v>
      </c>
      <c r="AN1645" s="87">
        <f t="shared" si="207"/>
        <v>0</v>
      </c>
      <c r="AO1645" s="87">
        <f t="shared" si="205"/>
        <v>30</v>
      </c>
      <c r="AP1645" s="87">
        <v>31</v>
      </c>
      <c r="AQ1645" s="87">
        <v>30</v>
      </c>
      <c r="AR1645" s="87">
        <v>28</v>
      </c>
      <c r="AW1645" s="64" t="str">
        <f t="shared" si="206"/>
        <v>HAZİRAN 2026</v>
      </c>
      <c r="AX1645" s="89"/>
      <c r="AY1645" s="90"/>
      <c r="AZ1645" s="90" t="e">
        <f t="shared" si="208"/>
        <v>#N/A</v>
      </c>
    </row>
    <row r="1646" spans="1:52" ht="17.45" customHeight="1" x14ac:dyDescent="0.2">
      <c r="A1646" s="81">
        <v>1640</v>
      </c>
      <c r="B1646" s="82">
        <f>'!!!KATILIMCI LİSTESİ!!!'!C1641</f>
        <v>0</v>
      </c>
      <c r="C1646" s="83">
        <f>'!!!KATILIMCI LİSTESİ!!!'!B1641</f>
        <v>0</v>
      </c>
      <c r="D1646" s="84"/>
      <c r="E1646" s="84"/>
      <c r="F1646" s="84"/>
      <c r="G1646" s="84"/>
      <c r="H1646" s="84"/>
      <c r="I1646" s="84"/>
      <c r="J1646" s="84"/>
      <c r="K1646" s="84"/>
      <c r="L1646" s="84"/>
      <c r="M1646" s="84"/>
      <c r="N1646" s="84"/>
      <c r="O1646" s="84"/>
      <c r="P1646" s="84"/>
      <c r="Q1646" s="84"/>
      <c r="R1646" s="84"/>
      <c r="S1646" s="84"/>
      <c r="T1646" s="84"/>
      <c r="U1646" s="84"/>
      <c r="V1646" s="84"/>
      <c r="W1646" s="84"/>
      <c r="X1646" s="84"/>
      <c r="Y1646" s="84"/>
      <c r="Z1646" s="84"/>
      <c r="AA1646" s="84"/>
      <c r="AB1646" s="84"/>
      <c r="AC1646" s="84"/>
      <c r="AD1646" s="84"/>
      <c r="AE1646" s="84"/>
      <c r="AF1646" s="84"/>
      <c r="AG1646" s="84"/>
      <c r="AH1646" s="84"/>
      <c r="AI1646" s="85"/>
      <c r="AJ1646" s="86">
        <f t="shared" ref="AJ1646:AJ1709" si="209">IF(B1646&gt;10000000,AI1646,0)</f>
        <v>0</v>
      </c>
      <c r="AK1646" s="87">
        <f t="shared" ref="AK1646:AK1709" si="210">AO1646-AN1646</f>
        <v>30</v>
      </c>
      <c r="AL1646" s="87"/>
      <c r="AM1646" s="87">
        <f t="shared" ref="AM1646:AM1709" si="211">MONTH(AW1646)</f>
        <v>6</v>
      </c>
      <c r="AN1646" s="87">
        <f t="shared" si="207"/>
        <v>0</v>
      </c>
      <c r="AO1646" s="87">
        <f t="shared" ref="AO1646:AO1709" si="212">IF(AM1646=1,AP1646,IF(AM1646=2,AR1646,IF(AM1646=3,AP1646,IF(AM1646=4,AQ1646,IF(AM1646=5,AP1646,IF(AM1646=6,AQ1646,IF(AM1646=7,AP1646,IF(AM1646=8,AP1646,IF(AM1646=9,AQ1646,IF(AM1646=10,AP1646,IF(AM1646=11,AQ1646,IF(AM1646=12,AP1646))))))))))))</f>
        <v>30</v>
      </c>
      <c r="AP1646" s="87">
        <v>31</v>
      </c>
      <c r="AQ1646" s="87">
        <v>30</v>
      </c>
      <c r="AR1646" s="87">
        <v>28</v>
      </c>
      <c r="AW1646" s="64" t="str">
        <f t="shared" ref="AW1646:AW1709" si="213">$AW$7</f>
        <v>HAZİRAN 2026</v>
      </c>
      <c r="AX1646" s="89"/>
      <c r="AY1646" s="90"/>
      <c r="AZ1646" s="90" t="e">
        <f t="shared" si="208"/>
        <v>#N/A</v>
      </c>
    </row>
    <row r="1647" spans="1:52" ht="17.45" customHeight="1" x14ac:dyDescent="0.2">
      <c r="A1647" s="81">
        <v>1641</v>
      </c>
      <c r="B1647" s="82">
        <f>'!!!KATILIMCI LİSTESİ!!!'!C1642</f>
        <v>0</v>
      </c>
      <c r="C1647" s="83">
        <f>'!!!KATILIMCI LİSTESİ!!!'!B1642</f>
        <v>0</v>
      </c>
      <c r="D1647" s="84"/>
      <c r="E1647" s="84"/>
      <c r="F1647" s="84"/>
      <c r="G1647" s="84"/>
      <c r="H1647" s="84"/>
      <c r="I1647" s="84"/>
      <c r="J1647" s="84"/>
      <c r="K1647" s="84"/>
      <c r="L1647" s="84"/>
      <c r="M1647" s="84"/>
      <c r="N1647" s="84"/>
      <c r="O1647" s="84"/>
      <c r="P1647" s="84"/>
      <c r="Q1647" s="84"/>
      <c r="R1647" s="84"/>
      <c r="S1647" s="84"/>
      <c r="T1647" s="84"/>
      <c r="U1647" s="84"/>
      <c r="V1647" s="84"/>
      <c r="W1647" s="84"/>
      <c r="X1647" s="84"/>
      <c r="Y1647" s="84"/>
      <c r="Z1647" s="84"/>
      <c r="AA1647" s="84"/>
      <c r="AB1647" s="84"/>
      <c r="AC1647" s="84"/>
      <c r="AD1647" s="84"/>
      <c r="AE1647" s="84"/>
      <c r="AF1647" s="84"/>
      <c r="AG1647" s="84"/>
      <c r="AH1647" s="84"/>
      <c r="AI1647" s="85"/>
      <c r="AJ1647" s="86">
        <f t="shared" si="209"/>
        <v>0</v>
      </c>
      <c r="AK1647" s="87">
        <f t="shared" si="210"/>
        <v>30</v>
      </c>
      <c r="AL1647" s="87"/>
      <c r="AM1647" s="87">
        <f t="shared" si="211"/>
        <v>6</v>
      </c>
      <c r="AN1647" s="87">
        <f t="shared" si="207"/>
        <v>0</v>
      </c>
      <c r="AO1647" s="87">
        <f t="shared" si="212"/>
        <v>30</v>
      </c>
      <c r="AP1647" s="87">
        <v>31</v>
      </c>
      <c r="AQ1647" s="87">
        <v>30</v>
      </c>
      <c r="AR1647" s="87">
        <v>28</v>
      </c>
      <c r="AW1647" s="64" t="str">
        <f t="shared" si="213"/>
        <v>HAZİRAN 2026</v>
      </c>
      <c r="AX1647" s="89"/>
      <c r="AY1647" s="90"/>
      <c r="AZ1647" s="90" t="e">
        <f t="shared" si="208"/>
        <v>#N/A</v>
      </c>
    </row>
    <row r="1648" spans="1:52" ht="17.45" customHeight="1" x14ac:dyDescent="0.2">
      <c r="A1648" s="81">
        <v>1642</v>
      </c>
      <c r="B1648" s="82">
        <f>'!!!KATILIMCI LİSTESİ!!!'!C1643</f>
        <v>0</v>
      </c>
      <c r="C1648" s="83">
        <f>'!!!KATILIMCI LİSTESİ!!!'!B1643</f>
        <v>0</v>
      </c>
      <c r="D1648" s="84"/>
      <c r="E1648" s="84"/>
      <c r="F1648" s="84"/>
      <c r="G1648" s="84"/>
      <c r="H1648" s="84"/>
      <c r="I1648" s="84"/>
      <c r="J1648" s="84"/>
      <c r="K1648" s="84"/>
      <c r="L1648" s="84"/>
      <c r="M1648" s="84"/>
      <c r="N1648" s="84"/>
      <c r="O1648" s="84"/>
      <c r="P1648" s="84"/>
      <c r="Q1648" s="84"/>
      <c r="R1648" s="84"/>
      <c r="S1648" s="84"/>
      <c r="T1648" s="84"/>
      <c r="U1648" s="84"/>
      <c r="V1648" s="84"/>
      <c r="W1648" s="84"/>
      <c r="X1648" s="84"/>
      <c r="Y1648" s="84"/>
      <c r="Z1648" s="84"/>
      <c r="AA1648" s="84"/>
      <c r="AB1648" s="84"/>
      <c r="AC1648" s="84"/>
      <c r="AD1648" s="84"/>
      <c r="AE1648" s="84"/>
      <c r="AF1648" s="84"/>
      <c r="AG1648" s="84"/>
      <c r="AH1648" s="84"/>
      <c r="AI1648" s="85"/>
      <c r="AJ1648" s="86">
        <f t="shared" si="209"/>
        <v>0</v>
      </c>
      <c r="AK1648" s="87">
        <f t="shared" si="210"/>
        <v>30</v>
      </c>
      <c r="AL1648" s="87"/>
      <c r="AM1648" s="87">
        <f t="shared" si="211"/>
        <v>6</v>
      </c>
      <c r="AN1648" s="87">
        <f t="shared" si="207"/>
        <v>0</v>
      </c>
      <c r="AO1648" s="87">
        <f t="shared" si="212"/>
        <v>30</v>
      </c>
      <c r="AP1648" s="87">
        <v>31</v>
      </c>
      <c r="AQ1648" s="87">
        <v>30</v>
      </c>
      <c r="AR1648" s="87">
        <v>28</v>
      </c>
      <c r="AW1648" s="64" t="str">
        <f t="shared" si="213"/>
        <v>HAZİRAN 2026</v>
      </c>
      <c r="AX1648" s="89"/>
      <c r="AY1648" s="90"/>
      <c r="AZ1648" s="90" t="e">
        <f t="shared" si="208"/>
        <v>#N/A</v>
      </c>
    </row>
    <row r="1649" spans="1:52" ht="17.45" customHeight="1" x14ac:dyDescent="0.2">
      <c r="A1649" s="81">
        <v>1643</v>
      </c>
      <c r="B1649" s="82">
        <f>'!!!KATILIMCI LİSTESİ!!!'!C1644</f>
        <v>0</v>
      </c>
      <c r="C1649" s="83">
        <f>'!!!KATILIMCI LİSTESİ!!!'!B1644</f>
        <v>0</v>
      </c>
      <c r="D1649" s="84"/>
      <c r="E1649" s="84"/>
      <c r="F1649" s="84"/>
      <c r="G1649" s="84"/>
      <c r="H1649" s="84"/>
      <c r="I1649" s="84"/>
      <c r="J1649" s="84"/>
      <c r="K1649" s="84"/>
      <c r="L1649" s="84"/>
      <c r="M1649" s="84"/>
      <c r="N1649" s="84"/>
      <c r="O1649" s="84"/>
      <c r="P1649" s="84"/>
      <c r="Q1649" s="84"/>
      <c r="R1649" s="84"/>
      <c r="S1649" s="84"/>
      <c r="T1649" s="84"/>
      <c r="U1649" s="84"/>
      <c r="V1649" s="84"/>
      <c r="W1649" s="84"/>
      <c r="X1649" s="84"/>
      <c r="Y1649" s="84"/>
      <c r="Z1649" s="84"/>
      <c r="AA1649" s="84"/>
      <c r="AB1649" s="84"/>
      <c r="AC1649" s="84"/>
      <c r="AD1649" s="84"/>
      <c r="AE1649" s="84"/>
      <c r="AF1649" s="84"/>
      <c r="AG1649" s="84"/>
      <c r="AH1649" s="84"/>
      <c r="AI1649" s="85"/>
      <c r="AJ1649" s="86">
        <f t="shared" si="209"/>
        <v>0</v>
      </c>
      <c r="AK1649" s="87">
        <f t="shared" si="210"/>
        <v>30</v>
      </c>
      <c r="AL1649" s="87"/>
      <c r="AM1649" s="87">
        <f t="shared" si="211"/>
        <v>6</v>
      </c>
      <c r="AN1649" s="87">
        <f t="shared" si="207"/>
        <v>0</v>
      </c>
      <c r="AO1649" s="87">
        <f t="shared" si="212"/>
        <v>30</v>
      </c>
      <c r="AP1649" s="87">
        <v>31</v>
      </c>
      <c r="AQ1649" s="87">
        <v>30</v>
      </c>
      <c r="AR1649" s="87">
        <v>28</v>
      </c>
      <c r="AW1649" s="64" t="str">
        <f t="shared" si="213"/>
        <v>HAZİRAN 2026</v>
      </c>
      <c r="AX1649" s="89"/>
      <c r="AY1649" s="90"/>
      <c r="AZ1649" s="90" t="e">
        <f t="shared" si="208"/>
        <v>#N/A</v>
      </c>
    </row>
    <row r="1650" spans="1:52" ht="17.45" customHeight="1" x14ac:dyDescent="0.2">
      <c r="A1650" s="81">
        <v>1644</v>
      </c>
      <c r="B1650" s="82">
        <f>'!!!KATILIMCI LİSTESİ!!!'!C1645</f>
        <v>0</v>
      </c>
      <c r="C1650" s="83">
        <f>'!!!KATILIMCI LİSTESİ!!!'!B1645</f>
        <v>0</v>
      </c>
      <c r="D1650" s="84"/>
      <c r="E1650" s="84"/>
      <c r="F1650" s="84"/>
      <c r="G1650" s="84"/>
      <c r="H1650" s="84"/>
      <c r="I1650" s="84"/>
      <c r="J1650" s="84"/>
      <c r="K1650" s="84"/>
      <c r="L1650" s="84"/>
      <c r="M1650" s="84"/>
      <c r="N1650" s="84"/>
      <c r="O1650" s="84"/>
      <c r="P1650" s="84"/>
      <c r="Q1650" s="84"/>
      <c r="R1650" s="84"/>
      <c r="S1650" s="84"/>
      <c r="T1650" s="84"/>
      <c r="U1650" s="84"/>
      <c r="V1650" s="84"/>
      <c r="W1650" s="84"/>
      <c r="X1650" s="84"/>
      <c r="Y1650" s="84"/>
      <c r="Z1650" s="84"/>
      <c r="AA1650" s="84"/>
      <c r="AB1650" s="84"/>
      <c r="AC1650" s="84"/>
      <c r="AD1650" s="84"/>
      <c r="AE1650" s="84"/>
      <c r="AF1650" s="84"/>
      <c r="AG1650" s="84"/>
      <c r="AH1650" s="84"/>
      <c r="AI1650" s="85"/>
      <c r="AJ1650" s="86">
        <f t="shared" si="209"/>
        <v>0</v>
      </c>
      <c r="AK1650" s="87">
        <f t="shared" si="210"/>
        <v>30</v>
      </c>
      <c r="AL1650" s="87"/>
      <c r="AM1650" s="87">
        <f t="shared" si="211"/>
        <v>6</v>
      </c>
      <c r="AN1650" s="87">
        <f t="shared" si="207"/>
        <v>0</v>
      </c>
      <c r="AO1650" s="87">
        <f t="shared" si="212"/>
        <v>30</v>
      </c>
      <c r="AP1650" s="87">
        <v>31</v>
      </c>
      <c r="AQ1650" s="87">
        <v>30</v>
      </c>
      <c r="AR1650" s="87">
        <v>28</v>
      </c>
      <c r="AW1650" s="64" t="str">
        <f t="shared" si="213"/>
        <v>HAZİRAN 2026</v>
      </c>
      <c r="AX1650" s="89"/>
      <c r="AY1650" s="90"/>
      <c r="AZ1650" s="90" t="e">
        <f t="shared" si="208"/>
        <v>#N/A</v>
      </c>
    </row>
    <row r="1651" spans="1:52" ht="17.45" customHeight="1" x14ac:dyDescent="0.2">
      <c r="A1651" s="81">
        <v>1645</v>
      </c>
      <c r="B1651" s="82">
        <f>'!!!KATILIMCI LİSTESİ!!!'!C1646</f>
        <v>0</v>
      </c>
      <c r="C1651" s="83">
        <f>'!!!KATILIMCI LİSTESİ!!!'!B1646</f>
        <v>0</v>
      </c>
      <c r="D1651" s="84"/>
      <c r="E1651" s="84"/>
      <c r="F1651" s="84"/>
      <c r="G1651" s="84"/>
      <c r="H1651" s="84"/>
      <c r="I1651" s="84"/>
      <c r="J1651" s="84"/>
      <c r="K1651" s="84"/>
      <c r="L1651" s="84"/>
      <c r="M1651" s="84"/>
      <c r="N1651" s="84"/>
      <c r="O1651" s="84"/>
      <c r="P1651" s="84"/>
      <c r="Q1651" s="84"/>
      <c r="R1651" s="84"/>
      <c r="S1651" s="84"/>
      <c r="T1651" s="84"/>
      <c r="U1651" s="84"/>
      <c r="V1651" s="84"/>
      <c r="W1651" s="84"/>
      <c r="X1651" s="84"/>
      <c r="Y1651" s="84"/>
      <c r="Z1651" s="84"/>
      <c r="AA1651" s="84"/>
      <c r="AB1651" s="84"/>
      <c r="AC1651" s="84"/>
      <c r="AD1651" s="84"/>
      <c r="AE1651" s="84"/>
      <c r="AF1651" s="84"/>
      <c r="AG1651" s="84"/>
      <c r="AH1651" s="84"/>
      <c r="AI1651" s="85"/>
      <c r="AJ1651" s="86">
        <f t="shared" si="209"/>
        <v>0</v>
      </c>
      <c r="AK1651" s="87">
        <f t="shared" si="210"/>
        <v>30</v>
      </c>
      <c r="AL1651" s="87"/>
      <c r="AM1651" s="87">
        <f t="shared" si="211"/>
        <v>6</v>
      </c>
      <c r="AN1651" s="87">
        <f t="shared" si="207"/>
        <v>0</v>
      </c>
      <c r="AO1651" s="87">
        <f t="shared" si="212"/>
        <v>30</v>
      </c>
      <c r="AP1651" s="87">
        <v>31</v>
      </c>
      <c r="AQ1651" s="87">
        <v>30</v>
      </c>
      <c r="AR1651" s="87">
        <v>28</v>
      </c>
      <c r="AW1651" s="64" t="str">
        <f t="shared" si="213"/>
        <v>HAZİRAN 2026</v>
      </c>
      <c r="AX1651" s="89"/>
      <c r="AY1651" s="90"/>
      <c r="AZ1651" s="90" t="e">
        <f t="shared" si="208"/>
        <v>#N/A</v>
      </c>
    </row>
    <row r="1652" spans="1:52" ht="17.45" customHeight="1" x14ac:dyDescent="0.2">
      <c r="A1652" s="81">
        <v>1646</v>
      </c>
      <c r="B1652" s="82">
        <f>'!!!KATILIMCI LİSTESİ!!!'!C1647</f>
        <v>0</v>
      </c>
      <c r="C1652" s="83">
        <f>'!!!KATILIMCI LİSTESİ!!!'!B1647</f>
        <v>0</v>
      </c>
      <c r="D1652" s="84"/>
      <c r="E1652" s="84"/>
      <c r="F1652" s="84"/>
      <c r="G1652" s="84"/>
      <c r="H1652" s="84"/>
      <c r="I1652" s="84"/>
      <c r="J1652" s="84"/>
      <c r="K1652" s="84"/>
      <c r="L1652" s="84"/>
      <c r="M1652" s="84"/>
      <c r="N1652" s="84"/>
      <c r="O1652" s="84"/>
      <c r="P1652" s="84"/>
      <c r="Q1652" s="84"/>
      <c r="R1652" s="84"/>
      <c r="S1652" s="84"/>
      <c r="T1652" s="84"/>
      <c r="U1652" s="84"/>
      <c r="V1652" s="84"/>
      <c r="W1652" s="84"/>
      <c r="X1652" s="84"/>
      <c r="Y1652" s="84"/>
      <c r="Z1652" s="84"/>
      <c r="AA1652" s="84"/>
      <c r="AB1652" s="84"/>
      <c r="AC1652" s="84"/>
      <c r="AD1652" s="84"/>
      <c r="AE1652" s="84"/>
      <c r="AF1652" s="84"/>
      <c r="AG1652" s="84"/>
      <c r="AH1652" s="84"/>
      <c r="AI1652" s="85"/>
      <c r="AJ1652" s="86">
        <f t="shared" si="209"/>
        <v>0</v>
      </c>
      <c r="AK1652" s="87">
        <f t="shared" si="210"/>
        <v>30</v>
      </c>
      <c r="AL1652" s="87"/>
      <c r="AM1652" s="87">
        <f t="shared" si="211"/>
        <v>6</v>
      </c>
      <c r="AN1652" s="87">
        <f t="shared" si="207"/>
        <v>0</v>
      </c>
      <c r="AO1652" s="87">
        <f t="shared" si="212"/>
        <v>30</v>
      </c>
      <c r="AP1652" s="87">
        <v>31</v>
      </c>
      <c r="AQ1652" s="87">
        <v>30</v>
      </c>
      <c r="AR1652" s="87">
        <v>28</v>
      </c>
      <c r="AW1652" s="64" t="str">
        <f t="shared" si="213"/>
        <v>HAZİRAN 2026</v>
      </c>
      <c r="AX1652" s="89"/>
      <c r="AY1652" s="90"/>
      <c r="AZ1652" s="90" t="e">
        <f t="shared" si="208"/>
        <v>#N/A</v>
      </c>
    </row>
    <row r="1653" spans="1:52" ht="17.45" customHeight="1" x14ac:dyDescent="0.2">
      <c r="A1653" s="81">
        <v>1647</v>
      </c>
      <c r="B1653" s="82">
        <f>'!!!KATILIMCI LİSTESİ!!!'!C1648</f>
        <v>0</v>
      </c>
      <c r="C1653" s="83">
        <f>'!!!KATILIMCI LİSTESİ!!!'!B1648</f>
        <v>0</v>
      </c>
      <c r="D1653" s="84"/>
      <c r="E1653" s="84"/>
      <c r="F1653" s="84"/>
      <c r="G1653" s="84"/>
      <c r="H1653" s="84"/>
      <c r="I1653" s="84"/>
      <c r="J1653" s="84"/>
      <c r="K1653" s="84"/>
      <c r="L1653" s="84"/>
      <c r="M1653" s="84"/>
      <c r="N1653" s="84"/>
      <c r="O1653" s="84"/>
      <c r="P1653" s="84"/>
      <c r="Q1653" s="84"/>
      <c r="R1653" s="84"/>
      <c r="S1653" s="84"/>
      <c r="T1653" s="84"/>
      <c r="U1653" s="84"/>
      <c r="V1653" s="84"/>
      <c r="W1653" s="84"/>
      <c r="X1653" s="84"/>
      <c r="Y1653" s="84"/>
      <c r="Z1653" s="84"/>
      <c r="AA1653" s="84"/>
      <c r="AB1653" s="84"/>
      <c r="AC1653" s="84"/>
      <c r="AD1653" s="84"/>
      <c r="AE1653" s="84"/>
      <c r="AF1653" s="84"/>
      <c r="AG1653" s="84"/>
      <c r="AH1653" s="84"/>
      <c r="AI1653" s="85"/>
      <c r="AJ1653" s="86">
        <f t="shared" si="209"/>
        <v>0</v>
      </c>
      <c r="AK1653" s="87">
        <f t="shared" si="210"/>
        <v>30</v>
      </c>
      <c r="AL1653" s="87"/>
      <c r="AM1653" s="87">
        <f t="shared" si="211"/>
        <v>6</v>
      </c>
      <c r="AN1653" s="87">
        <f t="shared" si="207"/>
        <v>0</v>
      </c>
      <c r="AO1653" s="87">
        <f t="shared" si="212"/>
        <v>30</v>
      </c>
      <c r="AP1653" s="87">
        <v>31</v>
      </c>
      <c r="AQ1653" s="87">
        <v>30</v>
      </c>
      <c r="AR1653" s="87">
        <v>28</v>
      </c>
      <c r="AW1653" s="64" t="str">
        <f t="shared" si="213"/>
        <v>HAZİRAN 2026</v>
      </c>
      <c r="AX1653" s="89"/>
      <c r="AY1653" s="90"/>
      <c r="AZ1653" s="90" t="e">
        <f t="shared" si="208"/>
        <v>#N/A</v>
      </c>
    </row>
    <row r="1654" spans="1:52" ht="17.45" customHeight="1" x14ac:dyDescent="0.2">
      <c r="A1654" s="81">
        <v>1648</v>
      </c>
      <c r="B1654" s="82">
        <f>'!!!KATILIMCI LİSTESİ!!!'!C1649</f>
        <v>0</v>
      </c>
      <c r="C1654" s="83">
        <f>'!!!KATILIMCI LİSTESİ!!!'!B1649</f>
        <v>0</v>
      </c>
      <c r="D1654" s="84"/>
      <c r="E1654" s="84"/>
      <c r="F1654" s="84"/>
      <c r="G1654" s="84"/>
      <c r="H1654" s="84"/>
      <c r="I1654" s="84"/>
      <c r="J1654" s="84"/>
      <c r="K1654" s="84"/>
      <c r="L1654" s="84"/>
      <c r="M1654" s="84"/>
      <c r="N1654" s="84"/>
      <c r="O1654" s="84"/>
      <c r="P1654" s="84"/>
      <c r="Q1654" s="84"/>
      <c r="R1654" s="84"/>
      <c r="S1654" s="84"/>
      <c r="T1654" s="84"/>
      <c r="U1654" s="84"/>
      <c r="V1654" s="84"/>
      <c r="W1654" s="84"/>
      <c r="X1654" s="84"/>
      <c r="Y1654" s="84"/>
      <c r="Z1654" s="84"/>
      <c r="AA1654" s="84"/>
      <c r="AB1654" s="84"/>
      <c r="AC1654" s="84"/>
      <c r="AD1654" s="84"/>
      <c r="AE1654" s="84"/>
      <c r="AF1654" s="84"/>
      <c r="AG1654" s="84"/>
      <c r="AH1654" s="84"/>
      <c r="AI1654" s="85"/>
      <c r="AJ1654" s="86">
        <f t="shared" si="209"/>
        <v>0</v>
      </c>
      <c r="AK1654" s="87">
        <f t="shared" si="210"/>
        <v>30</v>
      </c>
      <c r="AL1654" s="87"/>
      <c r="AM1654" s="87">
        <f t="shared" si="211"/>
        <v>6</v>
      </c>
      <c r="AN1654" s="87">
        <f t="shared" si="207"/>
        <v>0</v>
      </c>
      <c r="AO1654" s="87">
        <f t="shared" si="212"/>
        <v>30</v>
      </c>
      <c r="AP1654" s="87">
        <v>31</v>
      </c>
      <c r="AQ1654" s="87">
        <v>30</v>
      </c>
      <c r="AR1654" s="87">
        <v>28</v>
      </c>
      <c r="AW1654" s="64" t="str">
        <f t="shared" si="213"/>
        <v>HAZİRAN 2026</v>
      </c>
      <c r="AX1654" s="89"/>
      <c r="AY1654" s="90"/>
      <c r="AZ1654" s="90" t="e">
        <f t="shared" si="208"/>
        <v>#N/A</v>
      </c>
    </row>
    <row r="1655" spans="1:52" ht="17.45" customHeight="1" x14ac:dyDescent="0.2">
      <c r="A1655" s="81">
        <v>1649</v>
      </c>
      <c r="B1655" s="82">
        <f>'!!!KATILIMCI LİSTESİ!!!'!C1650</f>
        <v>0</v>
      </c>
      <c r="C1655" s="83">
        <f>'!!!KATILIMCI LİSTESİ!!!'!B1650</f>
        <v>0</v>
      </c>
      <c r="D1655" s="84"/>
      <c r="E1655" s="84"/>
      <c r="F1655" s="84"/>
      <c r="G1655" s="84"/>
      <c r="H1655" s="84"/>
      <c r="I1655" s="84"/>
      <c r="J1655" s="84"/>
      <c r="K1655" s="84"/>
      <c r="L1655" s="84"/>
      <c r="M1655" s="84"/>
      <c r="N1655" s="84"/>
      <c r="O1655" s="84"/>
      <c r="P1655" s="84"/>
      <c r="Q1655" s="84"/>
      <c r="R1655" s="84"/>
      <c r="S1655" s="84"/>
      <c r="T1655" s="84"/>
      <c r="U1655" s="84"/>
      <c r="V1655" s="84"/>
      <c r="W1655" s="84"/>
      <c r="X1655" s="84"/>
      <c r="Y1655" s="84"/>
      <c r="Z1655" s="84"/>
      <c r="AA1655" s="84"/>
      <c r="AB1655" s="84"/>
      <c r="AC1655" s="84"/>
      <c r="AD1655" s="84"/>
      <c r="AE1655" s="84"/>
      <c r="AF1655" s="84"/>
      <c r="AG1655" s="84"/>
      <c r="AH1655" s="84"/>
      <c r="AI1655" s="85"/>
      <c r="AJ1655" s="86">
        <f t="shared" si="209"/>
        <v>0</v>
      </c>
      <c r="AK1655" s="87">
        <f t="shared" si="210"/>
        <v>30</v>
      </c>
      <c r="AL1655" s="87"/>
      <c r="AM1655" s="87">
        <f t="shared" si="211"/>
        <v>6</v>
      </c>
      <c r="AN1655" s="87">
        <f t="shared" si="207"/>
        <v>0</v>
      </c>
      <c r="AO1655" s="87">
        <f t="shared" si="212"/>
        <v>30</v>
      </c>
      <c r="AP1655" s="87">
        <v>31</v>
      </c>
      <c r="AQ1655" s="87">
        <v>30</v>
      </c>
      <c r="AR1655" s="87">
        <v>28</v>
      </c>
      <c r="AW1655" s="64" t="str">
        <f t="shared" si="213"/>
        <v>HAZİRAN 2026</v>
      </c>
      <c r="AX1655" s="89"/>
      <c r="AY1655" s="90"/>
      <c r="AZ1655" s="90" t="e">
        <f t="shared" si="208"/>
        <v>#N/A</v>
      </c>
    </row>
    <row r="1656" spans="1:52" ht="17.45" customHeight="1" x14ac:dyDescent="0.2">
      <c r="A1656" s="81">
        <v>1650</v>
      </c>
      <c r="B1656" s="82">
        <f>'!!!KATILIMCI LİSTESİ!!!'!C1651</f>
        <v>0</v>
      </c>
      <c r="C1656" s="83">
        <f>'!!!KATILIMCI LİSTESİ!!!'!B1651</f>
        <v>0</v>
      </c>
      <c r="D1656" s="84"/>
      <c r="E1656" s="84"/>
      <c r="F1656" s="84"/>
      <c r="G1656" s="84"/>
      <c r="H1656" s="84"/>
      <c r="I1656" s="84"/>
      <c r="J1656" s="84"/>
      <c r="K1656" s="84"/>
      <c r="L1656" s="84"/>
      <c r="M1656" s="84"/>
      <c r="N1656" s="84"/>
      <c r="O1656" s="84"/>
      <c r="P1656" s="84"/>
      <c r="Q1656" s="84"/>
      <c r="R1656" s="84"/>
      <c r="S1656" s="84"/>
      <c r="T1656" s="84"/>
      <c r="U1656" s="84"/>
      <c r="V1656" s="84"/>
      <c r="W1656" s="84"/>
      <c r="X1656" s="84"/>
      <c r="Y1656" s="84"/>
      <c r="Z1656" s="84"/>
      <c r="AA1656" s="84"/>
      <c r="AB1656" s="84"/>
      <c r="AC1656" s="84"/>
      <c r="AD1656" s="84"/>
      <c r="AE1656" s="84"/>
      <c r="AF1656" s="84"/>
      <c r="AG1656" s="84"/>
      <c r="AH1656" s="84"/>
      <c r="AI1656" s="85"/>
      <c r="AJ1656" s="86">
        <f t="shared" si="209"/>
        <v>0</v>
      </c>
      <c r="AK1656" s="87">
        <f t="shared" si="210"/>
        <v>30</v>
      </c>
      <c r="AL1656" s="87"/>
      <c r="AM1656" s="87">
        <f t="shared" si="211"/>
        <v>6</v>
      </c>
      <c r="AN1656" s="87">
        <f t="shared" si="207"/>
        <v>0</v>
      </c>
      <c r="AO1656" s="87">
        <f t="shared" si="212"/>
        <v>30</v>
      </c>
      <c r="AP1656" s="87">
        <v>31</v>
      </c>
      <c r="AQ1656" s="87">
        <v>30</v>
      </c>
      <c r="AR1656" s="87">
        <v>28</v>
      </c>
      <c r="AW1656" s="64" t="str">
        <f t="shared" si="213"/>
        <v>HAZİRAN 2026</v>
      </c>
      <c r="AX1656" s="89"/>
      <c r="AY1656" s="90"/>
      <c r="AZ1656" s="90" t="e">
        <f t="shared" si="208"/>
        <v>#N/A</v>
      </c>
    </row>
    <row r="1657" spans="1:52" ht="17.45" customHeight="1" x14ac:dyDescent="0.2">
      <c r="A1657" s="81">
        <v>1651</v>
      </c>
      <c r="B1657" s="82">
        <f>'!!!KATILIMCI LİSTESİ!!!'!C1652</f>
        <v>0</v>
      </c>
      <c r="C1657" s="83">
        <f>'!!!KATILIMCI LİSTESİ!!!'!B1652</f>
        <v>0</v>
      </c>
      <c r="D1657" s="84"/>
      <c r="E1657" s="84"/>
      <c r="F1657" s="84"/>
      <c r="G1657" s="84"/>
      <c r="H1657" s="84"/>
      <c r="I1657" s="84"/>
      <c r="J1657" s="84"/>
      <c r="K1657" s="84"/>
      <c r="L1657" s="84"/>
      <c r="M1657" s="84"/>
      <c r="N1657" s="84"/>
      <c r="O1657" s="84"/>
      <c r="P1657" s="84"/>
      <c r="Q1657" s="84"/>
      <c r="R1657" s="84"/>
      <c r="S1657" s="84"/>
      <c r="T1657" s="84"/>
      <c r="U1657" s="84"/>
      <c r="V1657" s="84"/>
      <c r="W1657" s="84"/>
      <c r="X1657" s="84"/>
      <c r="Y1657" s="84"/>
      <c r="Z1657" s="84"/>
      <c r="AA1657" s="84"/>
      <c r="AB1657" s="84"/>
      <c r="AC1657" s="84"/>
      <c r="AD1657" s="84"/>
      <c r="AE1657" s="84"/>
      <c r="AF1657" s="84"/>
      <c r="AG1657" s="84"/>
      <c r="AH1657" s="84"/>
      <c r="AI1657" s="85"/>
      <c r="AJ1657" s="86">
        <f t="shared" si="209"/>
        <v>0</v>
      </c>
      <c r="AK1657" s="87">
        <f t="shared" si="210"/>
        <v>30</v>
      </c>
      <c r="AL1657" s="87"/>
      <c r="AM1657" s="87">
        <f t="shared" si="211"/>
        <v>6</v>
      </c>
      <c r="AN1657" s="87">
        <f t="shared" si="207"/>
        <v>0</v>
      </c>
      <c r="AO1657" s="87">
        <f t="shared" si="212"/>
        <v>30</v>
      </c>
      <c r="AP1657" s="87">
        <v>31</v>
      </c>
      <c r="AQ1657" s="87">
        <v>30</v>
      </c>
      <c r="AR1657" s="87">
        <v>28</v>
      </c>
      <c r="AW1657" s="64" t="str">
        <f t="shared" si="213"/>
        <v>HAZİRAN 2026</v>
      </c>
      <c r="AX1657" s="89"/>
      <c r="AY1657" s="90"/>
      <c r="AZ1657" s="90" t="e">
        <f t="shared" si="208"/>
        <v>#N/A</v>
      </c>
    </row>
    <row r="1658" spans="1:52" ht="17.45" customHeight="1" x14ac:dyDescent="0.2">
      <c r="A1658" s="81">
        <v>1652</v>
      </c>
      <c r="B1658" s="82">
        <f>'!!!KATILIMCI LİSTESİ!!!'!C1653</f>
        <v>0</v>
      </c>
      <c r="C1658" s="83">
        <f>'!!!KATILIMCI LİSTESİ!!!'!B1653</f>
        <v>0</v>
      </c>
      <c r="D1658" s="84"/>
      <c r="E1658" s="84"/>
      <c r="F1658" s="84"/>
      <c r="G1658" s="84"/>
      <c r="H1658" s="84"/>
      <c r="I1658" s="84"/>
      <c r="J1658" s="84"/>
      <c r="K1658" s="84"/>
      <c r="L1658" s="84"/>
      <c r="M1658" s="84"/>
      <c r="N1658" s="84"/>
      <c r="O1658" s="84"/>
      <c r="P1658" s="84"/>
      <c r="Q1658" s="84"/>
      <c r="R1658" s="84"/>
      <c r="S1658" s="84"/>
      <c r="T1658" s="84"/>
      <c r="U1658" s="84"/>
      <c r="V1658" s="84"/>
      <c r="W1658" s="84"/>
      <c r="X1658" s="84"/>
      <c r="Y1658" s="84"/>
      <c r="Z1658" s="84"/>
      <c r="AA1658" s="84"/>
      <c r="AB1658" s="84"/>
      <c r="AC1658" s="84"/>
      <c r="AD1658" s="84"/>
      <c r="AE1658" s="84"/>
      <c r="AF1658" s="84"/>
      <c r="AG1658" s="84"/>
      <c r="AH1658" s="84"/>
      <c r="AI1658" s="85"/>
      <c r="AJ1658" s="86">
        <f t="shared" si="209"/>
        <v>0</v>
      </c>
      <c r="AK1658" s="87">
        <f t="shared" si="210"/>
        <v>30</v>
      </c>
      <c r="AL1658" s="87"/>
      <c r="AM1658" s="87">
        <f t="shared" si="211"/>
        <v>6</v>
      </c>
      <c r="AN1658" s="87">
        <f t="shared" si="207"/>
        <v>0</v>
      </c>
      <c r="AO1658" s="87">
        <f t="shared" si="212"/>
        <v>30</v>
      </c>
      <c r="AP1658" s="87">
        <v>31</v>
      </c>
      <c r="AQ1658" s="87">
        <v>30</v>
      </c>
      <c r="AR1658" s="87">
        <v>28</v>
      </c>
      <c r="AW1658" s="64" t="str">
        <f t="shared" si="213"/>
        <v>HAZİRAN 2026</v>
      </c>
      <c r="AX1658" s="89"/>
      <c r="AY1658" s="90"/>
      <c r="AZ1658" s="90" t="e">
        <f t="shared" si="208"/>
        <v>#N/A</v>
      </c>
    </row>
    <row r="1659" spans="1:52" ht="17.45" customHeight="1" x14ac:dyDescent="0.2">
      <c r="A1659" s="81">
        <v>1653</v>
      </c>
      <c r="B1659" s="82">
        <f>'!!!KATILIMCI LİSTESİ!!!'!C1654</f>
        <v>0</v>
      </c>
      <c r="C1659" s="83">
        <f>'!!!KATILIMCI LİSTESİ!!!'!B1654</f>
        <v>0</v>
      </c>
      <c r="D1659" s="84"/>
      <c r="E1659" s="84"/>
      <c r="F1659" s="84"/>
      <c r="G1659" s="84"/>
      <c r="H1659" s="84"/>
      <c r="I1659" s="84"/>
      <c r="J1659" s="84"/>
      <c r="K1659" s="84"/>
      <c r="L1659" s="84"/>
      <c r="M1659" s="84"/>
      <c r="N1659" s="84"/>
      <c r="O1659" s="84"/>
      <c r="P1659" s="84"/>
      <c r="Q1659" s="84"/>
      <c r="R1659" s="84"/>
      <c r="S1659" s="84"/>
      <c r="T1659" s="84"/>
      <c r="U1659" s="84"/>
      <c r="V1659" s="84"/>
      <c r="W1659" s="84"/>
      <c r="X1659" s="84"/>
      <c r="Y1659" s="84"/>
      <c r="Z1659" s="84"/>
      <c r="AA1659" s="84"/>
      <c r="AB1659" s="84"/>
      <c r="AC1659" s="84"/>
      <c r="AD1659" s="84"/>
      <c r="AE1659" s="84"/>
      <c r="AF1659" s="84"/>
      <c r="AG1659" s="84"/>
      <c r="AH1659" s="84"/>
      <c r="AI1659" s="85"/>
      <c r="AJ1659" s="86">
        <f t="shared" si="209"/>
        <v>0</v>
      </c>
      <c r="AK1659" s="87">
        <f t="shared" si="210"/>
        <v>30</v>
      </c>
      <c r="AL1659" s="87"/>
      <c r="AM1659" s="87">
        <f t="shared" si="211"/>
        <v>6</v>
      </c>
      <c r="AN1659" s="87">
        <f t="shared" si="207"/>
        <v>0</v>
      </c>
      <c r="AO1659" s="87">
        <f t="shared" si="212"/>
        <v>30</v>
      </c>
      <c r="AP1659" s="87">
        <v>31</v>
      </c>
      <c r="AQ1659" s="87">
        <v>30</v>
      </c>
      <c r="AR1659" s="87">
        <v>28</v>
      </c>
      <c r="AW1659" s="64" t="str">
        <f t="shared" si="213"/>
        <v>HAZİRAN 2026</v>
      </c>
      <c r="AX1659" s="89"/>
      <c r="AY1659" s="90"/>
      <c r="AZ1659" s="90" t="e">
        <f t="shared" si="208"/>
        <v>#N/A</v>
      </c>
    </row>
    <row r="1660" spans="1:52" ht="17.45" customHeight="1" x14ac:dyDescent="0.2">
      <c r="A1660" s="81">
        <v>1654</v>
      </c>
      <c r="B1660" s="82">
        <f>'!!!KATILIMCI LİSTESİ!!!'!C1655</f>
        <v>0</v>
      </c>
      <c r="C1660" s="83">
        <f>'!!!KATILIMCI LİSTESİ!!!'!B1655</f>
        <v>0</v>
      </c>
      <c r="D1660" s="84"/>
      <c r="E1660" s="84"/>
      <c r="F1660" s="84"/>
      <c r="G1660" s="84"/>
      <c r="H1660" s="84"/>
      <c r="I1660" s="84"/>
      <c r="J1660" s="84"/>
      <c r="K1660" s="84"/>
      <c r="L1660" s="84"/>
      <c r="M1660" s="84"/>
      <c r="N1660" s="84"/>
      <c r="O1660" s="84"/>
      <c r="P1660" s="84"/>
      <c r="Q1660" s="84"/>
      <c r="R1660" s="84"/>
      <c r="S1660" s="84"/>
      <c r="T1660" s="84"/>
      <c r="U1660" s="84"/>
      <c r="V1660" s="84"/>
      <c r="W1660" s="84"/>
      <c r="X1660" s="84"/>
      <c r="Y1660" s="84"/>
      <c r="Z1660" s="84"/>
      <c r="AA1660" s="84"/>
      <c r="AB1660" s="84"/>
      <c r="AC1660" s="84"/>
      <c r="AD1660" s="84"/>
      <c r="AE1660" s="84"/>
      <c r="AF1660" s="84"/>
      <c r="AG1660" s="84"/>
      <c r="AH1660" s="84"/>
      <c r="AI1660" s="85"/>
      <c r="AJ1660" s="86">
        <f t="shared" si="209"/>
        <v>0</v>
      </c>
      <c r="AK1660" s="87">
        <f t="shared" si="210"/>
        <v>30</v>
      </c>
      <c r="AL1660" s="87"/>
      <c r="AM1660" s="87">
        <f t="shared" si="211"/>
        <v>6</v>
      </c>
      <c r="AN1660" s="87">
        <f t="shared" si="207"/>
        <v>0</v>
      </c>
      <c r="AO1660" s="87">
        <f t="shared" si="212"/>
        <v>30</v>
      </c>
      <c r="AP1660" s="87">
        <v>31</v>
      </c>
      <c r="AQ1660" s="87">
        <v>30</v>
      </c>
      <c r="AR1660" s="87">
        <v>28</v>
      </c>
      <c r="AW1660" s="64" t="str">
        <f t="shared" si="213"/>
        <v>HAZİRAN 2026</v>
      </c>
      <c r="AX1660" s="89"/>
      <c r="AY1660" s="90"/>
      <c r="AZ1660" s="90" t="e">
        <f t="shared" si="208"/>
        <v>#N/A</v>
      </c>
    </row>
    <row r="1661" spans="1:52" ht="17.45" customHeight="1" x14ac:dyDescent="0.2">
      <c r="A1661" s="81">
        <v>1655</v>
      </c>
      <c r="B1661" s="82">
        <f>'!!!KATILIMCI LİSTESİ!!!'!C1656</f>
        <v>0</v>
      </c>
      <c r="C1661" s="83">
        <f>'!!!KATILIMCI LİSTESİ!!!'!B1656</f>
        <v>0</v>
      </c>
      <c r="D1661" s="84"/>
      <c r="E1661" s="84"/>
      <c r="F1661" s="84"/>
      <c r="G1661" s="84"/>
      <c r="H1661" s="84"/>
      <c r="I1661" s="84"/>
      <c r="J1661" s="84"/>
      <c r="K1661" s="84"/>
      <c r="L1661" s="84"/>
      <c r="M1661" s="84"/>
      <c r="N1661" s="84"/>
      <c r="O1661" s="84"/>
      <c r="P1661" s="84"/>
      <c r="Q1661" s="84"/>
      <c r="R1661" s="84"/>
      <c r="S1661" s="84"/>
      <c r="T1661" s="84"/>
      <c r="U1661" s="84"/>
      <c r="V1661" s="84"/>
      <c r="W1661" s="84"/>
      <c r="X1661" s="84"/>
      <c r="Y1661" s="84"/>
      <c r="Z1661" s="84"/>
      <c r="AA1661" s="84"/>
      <c r="AB1661" s="84"/>
      <c r="AC1661" s="84"/>
      <c r="AD1661" s="84"/>
      <c r="AE1661" s="84"/>
      <c r="AF1661" s="84"/>
      <c r="AG1661" s="84"/>
      <c r="AH1661" s="84"/>
      <c r="AI1661" s="85"/>
      <c r="AJ1661" s="86">
        <f t="shared" si="209"/>
        <v>0</v>
      </c>
      <c r="AK1661" s="87">
        <f t="shared" si="210"/>
        <v>30</v>
      </c>
      <c r="AL1661" s="87"/>
      <c r="AM1661" s="87">
        <f t="shared" si="211"/>
        <v>6</v>
      </c>
      <c r="AN1661" s="87">
        <f t="shared" si="207"/>
        <v>0</v>
      </c>
      <c r="AO1661" s="87">
        <f t="shared" si="212"/>
        <v>30</v>
      </c>
      <c r="AP1661" s="87">
        <v>31</v>
      </c>
      <c r="AQ1661" s="87">
        <v>30</v>
      </c>
      <c r="AR1661" s="87">
        <v>28</v>
      </c>
      <c r="AW1661" s="64" t="str">
        <f t="shared" si="213"/>
        <v>HAZİRAN 2026</v>
      </c>
      <c r="AX1661" s="89"/>
      <c r="AY1661" s="90"/>
      <c r="AZ1661" s="90" t="e">
        <f t="shared" si="208"/>
        <v>#N/A</v>
      </c>
    </row>
    <row r="1662" spans="1:52" ht="17.45" customHeight="1" x14ac:dyDescent="0.2">
      <c r="A1662" s="81">
        <v>1656</v>
      </c>
      <c r="B1662" s="82">
        <f>'!!!KATILIMCI LİSTESİ!!!'!C1657</f>
        <v>0</v>
      </c>
      <c r="C1662" s="83">
        <f>'!!!KATILIMCI LİSTESİ!!!'!B1657</f>
        <v>0</v>
      </c>
      <c r="D1662" s="84"/>
      <c r="E1662" s="84"/>
      <c r="F1662" s="84"/>
      <c r="G1662" s="84"/>
      <c r="H1662" s="84"/>
      <c r="I1662" s="84"/>
      <c r="J1662" s="84"/>
      <c r="K1662" s="84"/>
      <c r="L1662" s="84"/>
      <c r="M1662" s="84"/>
      <c r="N1662" s="84"/>
      <c r="O1662" s="84"/>
      <c r="P1662" s="84"/>
      <c r="Q1662" s="84"/>
      <c r="R1662" s="84"/>
      <c r="S1662" s="84"/>
      <c r="T1662" s="84"/>
      <c r="U1662" s="84"/>
      <c r="V1662" s="84"/>
      <c r="W1662" s="84"/>
      <c r="X1662" s="84"/>
      <c r="Y1662" s="84"/>
      <c r="Z1662" s="84"/>
      <c r="AA1662" s="84"/>
      <c r="AB1662" s="84"/>
      <c r="AC1662" s="84"/>
      <c r="AD1662" s="84"/>
      <c r="AE1662" s="84"/>
      <c r="AF1662" s="84"/>
      <c r="AG1662" s="84"/>
      <c r="AH1662" s="84"/>
      <c r="AI1662" s="85"/>
      <c r="AJ1662" s="86">
        <f t="shared" si="209"/>
        <v>0</v>
      </c>
      <c r="AK1662" s="87">
        <f t="shared" si="210"/>
        <v>30</v>
      </c>
      <c r="AL1662" s="87"/>
      <c r="AM1662" s="87">
        <f t="shared" si="211"/>
        <v>6</v>
      </c>
      <c r="AN1662" s="87">
        <f t="shared" si="207"/>
        <v>0</v>
      </c>
      <c r="AO1662" s="87">
        <f t="shared" si="212"/>
        <v>30</v>
      </c>
      <c r="AP1662" s="87">
        <v>31</v>
      </c>
      <c r="AQ1662" s="87">
        <v>30</v>
      </c>
      <c r="AR1662" s="87">
        <v>28</v>
      </c>
      <c r="AW1662" s="64" t="str">
        <f t="shared" si="213"/>
        <v>HAZİRAN 2026</v>
      </c>
      <c r="AX1662" s="89"/>
      <c r="AY1662" s="90"/>
      <c r="AZ1662" s="90" t="e">
        <f t="shared" si="208"/>
        <v>#N/A</v>
      </c>
    </row>
    <row r="1663" spans="1:52" ht="17.45" customHeight="1" x14ac:dyDescent="0.2">
      <c r="A1663" s="81">
        <v>1657</v>
      </c>
      <c r="B1663" s="82">
        <f>'!!!KATILIMCI LİSTESİ!!!'!C1658</f>
        <v>0</v>
      </c>
      <c r="C1663" s="83">
        <f>'!!!KATILIMCI LİSTESİ!!!'!B1658</f>
        <v>0</v>
      </c>
      <c r="D1663" s="84"/>
      <c r="E1663" s="84"/>
      <c r="F1663" s="84"/>
      <c r="G1663" s="84"/>
      <c r="H1663" s="84"/>
      <c r="I1663" s="84"/>
      <c r="J1663" s="84"/>
      <c r="K1663" s="84"/>
      <c r="L1663" s="84"/>
      <c r="M1663" s="84"/>
      <c r="N1663" s="84"/>
      <c r="O1663" s="84"/>
      <c r="P1663" s="84"/>
      <c r="Q1663" s="84"/>
      <c r="R1663" s="84"/>
      <c r="S1663" s="84"/>
      <c r="T1663" s="84"/>
      <c r="U1663" s="84"/>
      <c r="V1663" s="84"/>
      <c r="W1663" s="84"/>
      <c r="X1663" s="84"/>
      <c r="Y1663" s="84"/>
      <c r="Z1663" s="84"/>
      <c r="AA1663" s="84"/>
      <c r="AB1663" s="84"/>
      <c r="AC1663" s="84"/>
      <c r="AD1663" s="84"/>
      <c r="AE1663" s="84"/>
      <c r="AF1663" s="84"/>
      <c r="AG1663" s="84"/>
      <c r="AH1663" s="84"/>
      <c r="AI1663" s="85"/>
      <c r="AJ1663" s="86">
        <f t="shared" si="209"/>
        <v>0</v>
      </c>
      <c r="AK1663" s="87">
        <f t="shared" si="210"/>
        <v>30</v>
      </c>
      <c r="AL1663" s="87"/>
      <c r="AM1663" s="87">
        <f t="shared" si="211"/>
        <v>6</v>
      </c>
      <c r="AN1663" s="87">
        <f t="shared" si="207"/>
        <v>0</v>
      </c>
      <c r="AO1663" s="87">
        <f t="shared" si="212"/>
        <v>30</v>
      </c>
      <c r="AP1663" s="87">
        <v>31</v>
      </c>
      <c r="AQ1663" s="87">
        <v>30</v>
      </c>
      <c r="AR1663" s="87">
        <v>28</v>
      </c>
      <c r="AW1663" s="64" t="str">
        <f t="shared" si="213"/>
        <v>HAZİRAN 2026</v>
      </c>
      <c r="AX1663" s="89"/>
      <c r="AY1663" s="90"/>
      <c r="AZ1663" s="90" t="e">
        <f t="shared" si="208"/>
        <v>#N/A</v>
      </c>
    </row>
    <row r="1664" spans="1:52" ht="17.45" customHeight="1" x14ac:dyDescent="0.2">
      <c r="A1664" s="81">
        <v>1658</v>
      </c>
      <c r="B1664" s="82">
        <f>'!!!KATILIMCI LİSTESİ!!!'!C1659</f>
        <v>0</v>
      </c>
      <c r="C1664" s="83">
        <f>'!!!KATILIMCI LİSTESİ!!!'!B1659</f>
        <v>0</v>
      </c>
      <c r="D1664" s="84"/>
      <c r="E1664" s="84"/>
      <c r="F1664" s="84"/>
      <c r="G1664" s="84"/>
      <c r="H1664" s="84"/>
      <c r="I1664" s="84"/>
      <c r="J1664" s="84"/>
      <c r="K1664" s="84"/>
      <c r="L1664" s="84"/>
      <c r="M1664" s="84"/>
      <c r="N1664" s="84"/>
      <c r="O1664" s="84"/>
      <c r="P1664" s="84"/>
      <c r="Q1664" s="84"/>
      <c r="R1664" s="84"/>
      <c r="S1664" s="84"/>
      <c r="T1664" s="84"/>
      <c r="U1664" s="84"/>
      <c r="V1664" s="84"/>
      <c r="W1664" s="84"/>
      <c r="X1664" s="84"/>
      <c r="Y1664" s="84"/>
      <c r="Z1664" s="84"/>
      <c r="AA1664" s="84"/>
      <c r="AB1664" s="84"/>
      <c r="AC1664" s="84"/>
      <c r="AD1664" s="84"/>
      <c r="AE1664" s="84"/>
      <c r="AF1664" s="84"/>
      <c r="AG1664" s="84"/>
      <c r="AH1664" s="84"/>
      <c r="AI1664" s="85"/>
      <c r="AJ1664" s="86">
        <f t="shared" si="209"/>
        <v>0</v>
      </c>
      <c r="AK1664" s="87">
        <f t="shared" si="210"/>
        <v>30</v>
      </c>
      <c r="AL1664" s="87"/>
      <c r="AM1664" s="87">
        <f t="shared" si="211"/>
        <v>6</v>
      </c>
      <c r="AN1664" s="87">
        <f t="shared" si="207"/>
        <v>0</v>
      </c>
      <c r="AO1664" s="87">
        <f t="shared" si="212"/>
        <v>30</v>
      </c>
      <c r="AP1664" s="87">
        <v>31</v>
      </c>
      <c r="AQ1664" s="87">
        <v>30</v>
      </c>
      <c r="AR1664" s="87">
        <v>28</v>
      </c>
      <c r="AW1664" s="64" t="str">
        <f t="shared" si="213"/>
        <v>HAZİRAN 2026</v>
      </c>
      <c r="AX1664" s="89"/>
      <c r="AY1664" s="90"/>
      <c r="AZ1664" s="90" t="e">
        <f t="shared" si="208"/>
        <v>#N/A</v>
      </c>
    </row>
    <row r="1665" spans="1:52" ht="17.45" customHeight="1" x14ac:dyDescent="0.2">
      <c r="A1665" s="81">
        <v>1659</v>
      </c>
      <c r="B1665" s="82">
        <f>'!!!KATILIMCI LİSTESİ!!!'!C1660</f>
        <v>0</v>
      </c>
      <c r="C1665" s="83">
        <f>'!!!KATILIMCI LİSTESİ!!!'!B1660</f>
        <v>0</v>
      </c>
      <c r="D1665" s="84"/>
      <c r="E1665" s="84"/>
      <c r="F1665" s="84"/>
      <c r="G1665" s="84"/>
      <c r="H1665" s="84"/>
      <c r="I1665" s="84"/>
      <c r="J1665" s="84"/>
      <c r="K1665" s="84"/>
      <c r="L1665" s="84"/>
      <c r="M1665" s="84"/>
      <c r="N1665" s="84"/>
      <c r="O1665" s="84"/>
      <c r="P1665" s="84"/>
      <c r="Q1665" s="84"/>
      <c r="R1665" s="84"/>
      <c r="S1665" s="84"/>
      <c r="T1665" s="84"/>
      <c r="U1665" s="84"/>
      <c r="V1665" s="84"/>
      <c r="W1665" s="84"/>
      <c r="X1665" s="84"/>
      <c r="Y1665" s="84"/>
      <c r="Z1665" s="84"/>
      <c r="AA1665" s="84"/>
      <c r="AB1665" s="84"/>
      <c r="AC1665" s="84"/>
      <c r="AD1665" s="84"/>
      <c r="AE1665" s="84"/>
      <c r="AF1665" s="84"/>
      <c r="AG1665" s="84"/>
      <c r="AH1665" s="84"/>
      <c r="AI1665" s="85"/>
      <c r="AJ1665" s="86">
        <f t="shared" si="209"/>
        <v>0</v>
      </c>
      <c r="AK1665" s="87">
        <f t="shared" si="210"/>
        <v>30</v>
      </c>
      <c r="AL1665" s="87"/>
      <c r="AM1665" s="87">
        <f t="shared" si="211"/>
        <v>6</v>
      </c>
      <c r="AN1665" s="87">
        <f t="shared" si="207"/>
        <v>0</v>
      </c>
      <c r="AO1665" s="87">
        <f t="shared" si="212"/>
        <v>30</v>
      </c>
      <c r="AP1665" s="87">
        <v>31</v>
      </c>
      <c r="AQ1665" s="87">
        <v>30</v>
      </c>
      <c r="AR1665" s="87">
        <v>28</v>
      </c>
      <c r="AW1665" s="64" t="str">
        <f t="shared" si="213"/>
        <v>HAZİRAN 2026</v>
      </c>
      <c r="AX1665" s="89"/>
      <c r="AY1665" s="90"/>
      <c r="AZ1665" s="90" t="e">
        <f t="shared" si="208"/>
        <v>#N/A</v>
      </c>
    </row>
    <row r="1666" spans="1:52" ht="17.45" customHeight="1" x14ac:dyDescent="0.2">
      <c r="A1666" s="81">
        <v>1660</v>
      </c>
      <c r="B1666" s="82">
        <f>'!!!KATILIMCI LİSTESİ!!!'!C1661</f>
        <v>0</v>
      </c>
      <c r="C1666" s="83">
        <f>'!!!KATILIMCI LİSTESİ!!!'!B1661</f>
        <v>0</v>
      </c>
      <c r="D1666" s="84"/>
      <c r="E1666" s="84"/>
      <c r="F1666" s="84"/>
      <c r="G1666" s="84"/>
      <c r="H1666" s="84"/>
      <c r="I1666" s="84"/>
      <c r="J1666" s="84"/>
      <c r="K1666" s="84"/>
      <c r="L1666" s="84"/>
      <c r="M1666" s="84"/>
      <c r="N1666" s="84"/>
      <c r="O1666" s="84"/>
      <c r="P1666" s="84"/>
      <c r="Q1666" s="84"/>
      <c r="R1666" s="84"/>
      <c r="S1666" s="84"/>
      <c r="T1666" s="84"/>
      <c r="U1666" s="84"/>
      <c r="V1666" s="84"/>
      <c r="W1666" s="84"/>
      <c r="X1666" s="84"/>
      <c r="Y1666" s="84"/>
      <c r="Z1666" s="84"/>
      <c r="AA1666" s="84"/>
      <c r="AB1666" s="84"/>
      <c r="AC1666" s="84"/>
      <c r="AD1666" s="84"/>
      <c r="AE1666" s="84"/>
      <c r="AF1666" s="84"/>
      <c r="AG1666" s="84"/>
      <c r="AH1666" s="84"/>
      <c r="AI1666" s="85"/>
      <c r="AJ1666" s="86">
        <f t="shared" si="209"/>
        <v>0</v>
      </c>
      <c r="AK1666" s="87">
        <f t="shared" si="210"/>
        <v>30</v>
      </c>
      <c r="AL1666" s="87"/>
      <c r="AM1666" s="87">
        <f t="shared" si="211"/>
        <v>6</v>
      </c>
      <c r="AN1666" s="87">
        <f t="shared" si="207"/>
        <v>0</v>
      </c>
      <c r="AO1666" s="87">
        <f t="shared" si="212"/>
        <v>30</v>
      </c>
      <c r="AP1666" s="87">
        <v>31</v>
      </c>
      <c r="AQ1666" s="87">
        <v>30</v>
      </c>
      <c r="AR1666" s="87">
        <v>28</v>
      </c>
      <c r="AW1666" s="64" t="str">
        <f t="shared" si="213"/>
        <v>HAZİRAN 2026</v>
      </c>
      <c r="AX1666" s="89"/>
      <c r="AY1666" s="90"/>
      <c r="AZ1666" s="90" t="e">
        <f t="shared" si="208"/>
        <v>#N/A</v>
      </c>
    </row>
    <row r="1667" spans="1:52" ht="17.45" customHeight="1" x14ac:dyDescent="0.2">
      <c r="A1667" s="81">
        <v>1661</v>
      </c>
      <c r="B1667" s="82">
        <f>'!!!KATILIMCI LİSTESİ!!!'!C1662</f>
        <v>0</v>
      </c>
      <c r="C1667" s="83">
        <f>'!!!KATILIMCI LİSTESİ!!!'!B1662</f>
        <v>0</v>
      </c>
      <c r="D1667" s="84"/>
      <c r="E1667" s="84"/>
      <c r="F1667" s="84"/>
      <c r="G1667" s="84"/>
      <c r="H1667" s="84"/>
      <c r="I1667" s="84"/>
      <c r="J1667" s="84"/>
      <c r="K1667" s="84"/>
      <c r="L1667" s="84"/>
      <c r="M1667" s="84"/>
      <c r="N1667" s="84"/>
      <c r="O1667" s="84"/>
      <c r="P1667" s="84"/>
      <c r="Q1667" s="84"/>
      <c r="R1667" s="84"/>
      <c r="S1667" s="84"/>
      <c r="T1667" s="84"/>
      <c r="U1667" s="84"/>
      <c r="V1667" s="84"/>
      <c r="W1667" s="84"/>
      <c r="X1667" s="84"/>
      <c r="Y1667" s="84"/>
      <c r="Z1667" s="84"/>
      <c r="AA1667" s="84"/>
      <c r="AB1667" s="84"/>
      <c r="AC1667" s="84"/>
      <c r="AD1667" s="84"/>
      <c r="AE1667" s="84"/>
      <c r="AF1667" s="84"/>
      <c r="AG1667" s="84"/>
      <c r="AH1667" s="84"/>
      <c r="AI1667" s="85"/>
      <c r="AJ1667" s="86">
        <f t="shared" si="209"/>
        <v>0</v>
      </c>
      <c r="AK1667" s="87">
        <f t="shared" si="210"/>
        <v>30</v>
      </c>
      <c r="AL1667" s="87"/>
      <c r="AM1667" s="87">
        <f t="shared" si="211"/>
        <v>6</v>
      </c>
      <c r="AN1667" s="87">
        <f t="shared" si="207"/>
        <v>0</v>
      </c>
      <c r="AO1667" s="87">
        <f t="shared" si="212"/>
        <v>30</v>
      </c>
      <c r="AP1667" s="87">
        <v>31</v>
      </c>
      <c r="AQ1667" s="87">
        <v>30</v>
      </c>
      <c r="AR1667" s="87">
        <v>28</v>
      </c>
      <c r="AW1667" s="64" t="str">
        <f t="shared" si="213"/>
        <v>HAZİRAN 2026</v>
      </c>
      <c r="AX1667" s="89"/>
      <c r="AY1667" s="90"/>
      <c r="AZ1667" s="90" t="e">
        <f t="shared" si="208"/>
        <v>#N/A</v>
      </c>
    </row>
    <row r="1668" spans="1:52" ht="17.45" customHeight="1" x14ac:dyDescent="0.2">
      <c r="A1668" s="81">
        <v>1662</v>
      </c>
      <c r="B1668" s="82">
        <f>'!!!KATILIMCI LİSTESİ!!!'!C1663</f>
        <v>0</v>
      </c>
      <c r="C1668" s="83">
        <f>'!!!KATILIMCI LİSTESİ!!!'!B1663</f>
        <v>0</v>
      </c>
      <c r="D1668" s="84"/>
      <c r="E1668" s="84"/>
      <c r="F1668" s="84"/>
      <c r="G1668" s="84"/>
      <c r="H1668" s="84"/>
      <c r="I1668" s="84"/>
      <c r="J1668" s="84"/>
      <c r="K1668" s="84"/>
      <c r="L1668" s="84"/>
      <c r="M1668" s="84"/>
      <c r="N1668" s="84"/>
      <c r="O1668" s="84"/>
      <c r="P1668" s="84"/>
      <c r="Q1668" s="84"/>
      <c r="R1668" s="84"/>
      <c r="S1668" s="84"/>
      <c r="T1668" s="84"/>
      <c r="U1668" s="84"/>
      <c r="V1668" s="84"/>
      <c r="W1668" s="84"/>
      <c r="X1668" s="84"/>
      <c r="Y1668" s="84"/>
      <c r="Z1668" s="84"/>
      <c r="AA1668" s="84"/>
      <c r="AB1668" s="84"/>
      <c r="AC1668" s="84"/>
      <c r="AD1668" s="84"/>
      <c r="AE1668" s="84"/>
      <c r="AF1668" s="84"/>
      <c r="AG1668" s="84"/>
      <c r="AH1668" s="84"/>
      <c r="AI1668" s="85"/>
      <c r="AJ1668" s="86">
        <f t="shared" si="209"/>
        <v>0</v>
      </c>
      <c r="AK1668" s="87">
        <f t="shared" si="210"/>
        <v>30</v>
      </c>
      <c r="AL1668" s="87"/>
      <c r="AM1668" s="87">
        <f t="shared" si="211"/>
        <v>6</v>
      </c>
      <c r="AN1668" s="87">
        <f t="shared" si="207"/>
        <v>0</v>
      </c>
      <c r="AO1668" s="87">
        <f t="shared" si="212"/>
        <v>30</v>
      </c>
      <c r="AP1668" s="87">
        <v>31</v>
      </c>
      <c r="AQ1668" s="87">
        <v>30</v>
      </c>
      <c r="AR1668" s="87">
        <v>28</v>
      </c>
      <c r="AW1668" s="64" t="str">
        <f t="shared" si="213"/>
        <v>HAZİRAN 2026</v>
      </c>
      <c r="AX1668" s="89"/>
      <c r="AY1668" s="90"/>
      <c r="AZ1668" s="90" t="e">
        <f t="shared" si="208"/>
        <v>#N/A</v>
      </c>
    </row>
    <row r="1669" spans="1:52" ht="17.45" customHeight="1" x14ac:dyDescent="0.2">
      <c r="A1669" s="81">
        <v>1663</v>
      </c>
      <c r="B1669" s="82">
        <f>'!!!KATILIMCI LİSTESİ!!!'!C1664</f>
        <v>0</v>
      </c>
      <c r="C1669" s="83">
        <f>'!!!KATILIMCI LİSTESİ!!!'!B1664</f>
        <v>0</v>
      </c>
      <c r="D1669" s="84"/>
      <c r="E1669" s="84"/>
      <c r="F1669" s="84"/>
      <c r="G1669" s="84"/>
      <c r="H1669" s="84"/>
      <c r="I1669" s="84"/>
      <c r="J1669" s="84"/>
      <c r="K1669" s="84"/>
      <c r="L1669" s="84"/>
      <c r="M1669" s="84"/>
      <c r="N1669" s="84"/>
      <c r="O1669" s="84"/>
      <c r="P1669" s="84"/>
      <c r="Q1669" s="84"/>
      <c r="R1669" s="84"/>
      <c r="S1669" s="84"/>
      <c r="T1669" s="84"/>
      <c r="U1669" s="84"/>
      <c r="V1669" s="84"/>
      <c r="W1669" s="84"/>
      <c r="X1669" s="84"/>
      <c r="Y1669" s="84"/>
      <c r="Z1669" s="84"/>
      <c r="AA1669" s="84"/>
      <c r="AB1669" s="84"/>
      <c r="AC1669" s="84"/>
      <c r="AD1669" s="84"/>
      <c r="AE1669" s="84"/>
      <c r="AF1669" s="84"/>
      <c r="AG1669" s="84"/>
      <c r="AH1669" s="84"/>
      <c r="AI1669" s="85"/>
      <c r="AJ1669" s="86">
        <f t="shared" si="209"/>
        <v>0</v>
      </c>
      <c r="AK1669" s="87">
        <f t="shared" si="210"/>
        <v>30</v>
      </c>
      <c r="AL1669" s="87"/>
      <c r="AM1669" s="87">
        <f t="shared" si="211"/>
        <v>6</v>
      </c>
      <c r="AN1669" s="87">
        <f t="shared" si="207"/>
        <v>0</v>
      </c>
      <c r="AO1669" s="87">
        <f t="shared" si="212"/>
        <v>30</v>
      </c>
      <c r="AP1669" s="87">
        <v>31</v>
      </c>
      <c r="AQ1669" s="87">
        <v>30</v>
      </c>
      <c r="AR1669" s="87">
        <v>28</v>
      </c>
      <c r="AW1669" s="64" t="str">
        <f t="shared" si="213"/>
        <v>HAZİRAN 2026</v>
      </c>
      <c r="AX1669" s="89"/>
      <c r="AY1669" s="90"/>
      <c r="AZ1669" s="90" t="e">
        <f t="shared" si="208"/>
        <v>#N/A</v>
      </c>
    </row>
    <row r="1670" spans="1:52" ht="17.45" customHeight="1" x14ac:dyDescent="0.2">
      <c r="A1670" s="81">
        <v>1664</v>
      </c>
      <c r="B1670" s="82">
        <f>'!!!KATILIMCI LİSTESİ!!!'!C1665</f>
        <v>0</v>
      </c>
      <c r="C1670" s="83">
        <f>'!!!KATILIMCI LİSTESİ!!!'!B1665</f>
        <v>0</v>
      </c>
      <c r="D1670" s="84"/>
      <c r="E1670" s="84"/>
      <c r="F1670" s="84"/>
      <c r="G1670" s="84"/>
      <c r="H1670" s="84"/>
      <c r="I1670" s="84"/>
      <c r="J1670" s="84"/>
      <c r="K1670" s="84"/>
      <c r="L1670" s="84"/>
      <c r="M1670" s="84"/>
      <c r="N1670" s="84"/>
      <c r="O1670" s="84"/>
      <c r="P1670" s="84"/>
      <c r="Q1670" s="84"/>
      <c r="R1670" s="84"/>
      <c r="S1670" s="84"/>
      <c r="T1670" s="84"/>
      <c r="U1670" s="84"/>
      <c r="V1670" s="84"/>
      <c r="W1670" s="84"/>
      <c r="X1670" s="84"/>
      <c r="Y1670" s="84"/>
      <c r="Z1670" s="84"/>
      <c r="AA1670" s="84"/>
      <c r="AB1670" s="84"/>
      <c r="AC1670" s="84"/>
      <c r="AD1670" s="84"/>
      <c r="AE1670" s="84"/>
      <c r="AF1670" s="84"/>
      <c r="AG1670" s="84"/>
      <c r="AH1670" s="84"/>
      <c r="AI1670" s="85"/>
      <c r="AJ1670" s="86">
        <f t="shared" si="209"/>
        <v>0</v>
      </c>
      <c r="AK1670" s="87">
        <f t="shared" si="210"/>
        <v>30</v>
      </c>
      <c r="AL1670" s="87"/>
      <c r="AM1670" s="87">
        <f t="shared" si="211"/>
        <v>6</v>
      </c>
      <c r="AN1670" s="87">
        <f t="shared" si="207"/>
        <v>0</v>
      </c>
      <c r="AO1670" s="87">
        <f t="shared" si="212"/>
        <v>30</v>
      </c>
      <c r="AP1670" s="87">
        <v>31</v>
      </c>
      <c r="AQ1670" s="87">
        <v>30</v>
      </c>
      <c r="AR1670" s="87">
        <v>28</v>
      </c>
      <c r="AW1670" s="64" t="str">
        <f t="shared" si="213"/>
        <v>HAZİRAN 2026</v>
      </c>
      <c r="AX1670" s="89"/>
      <c r="AY1670" s="90"/>
      <c r="AZ1670" s="90" t="e">
        <f t="shared" si="208"/>
        <v>#N/A</v>
      </c>
    </row>
    <row r="1671" spans="1:52" ht="17.45" customHeight="1" x14ac:dyDescent="0.2">
      <c r="A1671" s="81">
        <v>1665</v>
      </c>
      <c r="B1671" s="82">
        <f>'!!!KATILIMCI LİSTESİ!!!'!C1666</f>
        <v>0</v>
      </c>
      <c r="C1671" s="83">
        <f>'!!!KATILIMCI LİSTESİ!!!'!B1666</f>
        <v>0</v>
      </c>
      <c r="D1671" s="84"/>
      <c r="E1671" s="84"/>
      <c r="F1671" s="84"/>
      <c r="G1671" s="84"/>
      <c r="H1671" s="84"/>
      <c r="I1671" s="84"/>
      <c r="J1671" s="84"/>
      <c r="K1671" s="84"/>
      <c r="L1671" s="84"/>
      <c r="M1671" s="84"/>
      <c r="N1671" s="84"/>
      <c r="O1671" s="84"/>
      <c r="P1671" s="84"/>
      <c r="Q1671" s="84"/>
      <c r="R1671" s="84"/>
      <c r="S1671" s="84"/>
      <c r="T1671" s="84"/>
      <c r="U1671" s="84"/>
      <c r="V1671" s="84"/>
      <c r="W1671" s="84"/>
      <c r="X1671" s="84"/>
      <c r="Y1671" s="84"/>
      <c r="Z1671" s="84"/>
      <c r="AA1671" s="84"/>
      <c r="AB1671" s="84"/>
      <c r="AC1671" s="84"/>
      <c r="AD1671" s="84"/>
      <c r="AE1671" s="84"/>
      <c r="AF1671" s="84"/>
      <c r="AG1671" s="84"/>
      <c r="AH1671" s="84"/>
      <c r="AI1671" s="85"/>
      <c r="AJ1671" s="86">
        <f t="shared" si="209"/>
        <v>0</v>
      </c>
      <c r="AK1671" s="87">
        <f t="shared" si="210"/>
        <v>30</v>
      </c>
      <c r="AL1671" s="87"/>
      <c r="AM1671" s="87">
        <f t="shared" si="211"/>
        <v>6</v>
      </c>
      <c r="AN1671" s="87">
        <f t="shared" si="207"/>
        <v>0</v>
      </c>
      <c r="AO1671" s="87">
        <f t="shared" si="212"/>
        <v>30</v>
      </c>
      <c r="AP1671" s="87">
        <v>31</v>
      </c>
      <c r="AQ1671" s="87">
        <v>30</v>
      </c>
      <c r="AR1671" s="87">
        <v>28</v>
      </c>
      <c r="AW1671" s="64" t="str">
        <f t="shared" si="213"/>
        <v>HAZİRAN 2026</v>
      </c>
      <c r="AX1671" s="89"/>
      <c r="AY1671" s="90"/>
      <c r="AZ1671" s="90" t="e">
        <f t="shared" si="208"/>
        <v>#N/A</v>
      </c>
    </row>
    <row r="1672" spans="1:52" ht="17.45" customHeight="1" x14ac:dyDescent="0.2">
      <c r="A1672" s="81">
        <v>1666</v>
      </c>
      <c r="B1672" s="82">
        <f>'!!!KATILIMCI LİSTESİ!!!'!C1667</f>
        <v>0</v>
      </c>
      <c r="C1672" s="83">
        <f>'!!!KATILIMCI LİSTESİ!!!'!B1667</f>
        <v>0</v>
      </c>
      <c r="D1672" s="84"/>
      <c r="E1672" s="84"/>
      <c r="F1672" s="84"/>
      <c r="G1672" s="84"/>
      <c r="H1672" s="84"/>
      <c r="I1672" s="84"/>
      <c r="J1672" s="84"/>
      <c r="K1672" s="84"/>
      <c r="L1672" s="84"/>
      <c r="M1672" s="84"/>
      <c r="N1672" s="84"/>
      <c r="O1672" s="84"/>
      <c r="P1672" s="84"/>
      <c r="Q1672" s="84"/>
      <c r="R1672" s="84"/>
      <c r="S1672" s="84"/>
      <c r="T1672" s="84"/>
      <c r="U1672" s="84"/>
      <c r="V1672" s="84"/>
      <c r="W1672" s="84"/>
      <c r="X1672" s="84"/>
      <c r="Y1672" s="84"/>
      <c r="Z1672" s="84"/>
      <c r="AA1672" s="84"/>
      <c r="AB1672" s="84"/>
      <c r="AC1672" s="84"/>
      <c r="AD1672" s="84"/>
      <c r="AE1672" s="84"/>
      <c r="AF1672" s="84"/>
      <c r="AG1672" s="84"/>
      <c r="AH1672" s="84"/>
      <c r="AI1672" s="85"/>
      <c r="AJ1672" s="86">
        <f t="shared" si="209"/>
        <v>0</v>
      </c>
      <c r="AK1672" s="87">
        <f t="shared" si="210"/>
        <v>30</v>
      </c>
      <c r="AL1672" s="87"/>
      <c r="AM1672" s="87">
        <f t="shared" si="211"/>
        <v>6</v>
      </c>
      <c r="AN1672" s="87">
        <f t="shared" ref="AN1672:AN1735" si="214">COUNTA(D1672:AH1672)</f>
        <v>0</v>
      </c>
      <c r="AO1672" s="87">
        <f t="shared" si="212"/>
        <v>30</v>
      </c>
      <c r="AP1672" s="87">
        <v>31</v>
      </c>
      <c r="AQ1672" s="87">
        <v>30</v>
      </c>
      <c r="AR1672" s="87">
        <v>28</v>
      </c>
      <c r="AW1672" s="64" t="str">
        <f t="shared" si="213"/>
        <v>HAZİRAN 2026</v>
      </c>
      <c r="AX1672" s="89"/>
      <c r="AY1672" s="90"/>
      <c r="AZ1672" s="90" t="e">
        <f t="shared" ref="AZ1672:AZ1735" si="215">VLOOKUP(AX1672,$BK$3:$BL$10,2,FALSE)</f>
        <v>#N/A</v>
      </c>
    </row>
    <row r="1673" spans="1:52" ht="17.45" customHeight="1" x14ac:dyDescent="0.2">
      <c r="A1673" s="81">
        <v>1667</v>
      </c>
      <c r="B1673" s="82">
        <f>'!!!KATILIMCI LİSTESİ!!!'!C1668</f>
        <v>0</v>
      </c>
      <c r="C1673" s="83">
        <f>'!!!KATILIMCI LİSTESİ!!!'!B1668</f>
        <v>0</v>
      </c>
      <c r="D1673" s="84"/>
      <c r="E1673" s="84"/>
      <c r="F1673" s="84"/>
      <c r="G1673" s="84"/>
      <c r="H1673" s="84"/>
      <c r="I1673" s="84"/>
      <c r="J1673" s="84"/>
      <c r="K1673" s="84"/>
      <c r="L1673" s="84"/>
      <c r="M1673" s="84"/>
      <c r="N1673" s="84"/>
      <c r="O1673" s="84"/>
      <c r="P1673" s="84"/>
      <c r="Q1673" s="84"/>
      <c r="R1673" s="84"/>
      <c r="S1673" s="84"/>
      <c r="T1673" s="84"/>
      <c r="U1673" s="84"/>
      <c r="V1673" s="84"/>
      <c r="W1673" s="84"/>
      <c r="X1673" s="84"/>
      <c r="Y1673" s="84"/>
      <c r="Z1673" s="84"/>
      <c r="AA1673" s="84"/>
      <c r="AB1673" s="84"/>
      <c r="AC1673" s="84"/>
      <c r="AD1673" s="84"/>
      <c r="AE1673" s="84"/>
      <c r="AF1673" s="84"/>
      <c r="AG1673" s="84"/>
      <c r="AH1673" s="84"/>
      <c r="AI1673" s="85"/>
      <c r="AJ1673" s="86">
        <f t="shared" si="209"/>
        <v>0</v>
      </c>
      <c r="AK1673" s="87">
        <f t="shared" si="210"/>
        <v>30</v>
      </c>
      <c r="AL1673" s="87"/>
      <c r="AM1673" s="87">
        <f t="shared" si="211"/>
        <v>6</v>
      </c>
      <c r="AN1673" s="87">
        <f t="shared" si="214"/>
        <v>0</v>
      </c>
      <c r="AO1673" s="87">
        <f t="shared" si="212"/>
        <v>30</v>
      </c>
      <c r="AP1673" s="87">
        <v>31</v>
      </c>
      <c r="AQ1673" s="87">
        <v>30</v>
      </c>
      <c r="AR1673" s="87">
        <v>28</v>
      </c>
      <c r="AW1673" s="64" t="str">
        <f t="shared" si="213"/>
        <v>HAZİRAN 2026</v>
      </c>
      <c r="AX1673" s="89"/>
      <c r="AY1673" s="90"/>
      <c r="AZ1673" s="90" t="e">
        <f t="shared" si="215"/>
        <v>#N/A</v>
      </c>
    </row>
    <row r="1674" spans="1:52" ht="17.45" customHeight="1" x14ac:dyDescent="0.2">
      <c r="A1674" s="81">
        <v>1668</v>
      </c>
      <c r="B1674" s="82">
        <f>'!!!KATILIMCI LİSTESİ!!!'!C1669</f>
        <v>0</v>
      </c>
      <c r="C1674" s="83">
        <f>'!!!KATILIMCI LİSTESİ!!!'!B1669</f>
        <v>0</v>
      </c>
      <c r="D1674" s="84"/>
      <c r="E1674" s="84"/>
      <c r="F1674" s="84"/>
      <c r="G1674" s="84"/>
      <c r="H1674" s="84"/>
      <c r="I1674" s="84"/>
      <c r="J1674" s="84"/>
      <c r="K1674" s="84"/>
      <c r="L1674" s="84"/>
      <c r="M1674" s="84"/>
      <c r="N1674" s="84"/>
      <c r="O1674" s="84"/>
      <c r="P1674" s="84"/>
      <c r="Q1674" s="84"/>
      <c r="R1674" s="84"/>
      <c r="S1674" s="84"/>
      <c r="T1674" s="84"/>
      <c r="U1674" s="84"/>
      <c r="V1674" s="84"/>
      <c r="W1674" s="84"/>
      <c r="X1674" s="84"/>
      <c r="Y1674" s="84"/>
      <c r="Z1674" s="84"/>
      <c r="AA1674" s="84"/>
      <c r="AB1674" s="84"/>
      <c r="AC1674" s="84"/>
      <c r="AD1674" s="84"/>
      <c r="AE1674" s="84"/>
      <c r="AF1674" s="84"/>
      <c r="AG1674" s="84"/>
      <c r="AH1674" s="84"/>
      <c r="AI1674" s="85"/>
      <c r="AJ1674" s="86">
        <f t="shared" si="209"/>
        <v>0</v>
      </c>
      <c r="AK1674" s="87">
        <f t="shared" si="210"/>
        <v>30</v>
      </c>
      <c r="AL1674" s="87"/>
      <c r="AM1674" s="87">
        <f t="shared" si="211"/>
        <v>6</v>
      </c>
      <c r="AN1674" s="87">
        <f t="shared" si="214"/>
        <v>0</v>
      </c>
      <c r="AO1674" s="87">
        <f t="shared" si="212"/>
        <v>30</v>
      </c>
      <c r="AP1674" s="87">
        <v>31</v>
      </c>
      <c r="AQ1674" s="87">
        <v>30</v>
      </c>
      <c r="AR1674" s="87">
        <v>28</v>
      </c>
      <c r="AW1674" s="64" t="str">
        <f t="shared" si="213"/>
        <v>HAZİRAN 2026</v>
      </c>
      <c r="AX1674" s="89"/>
      <c r="AY1674" s="90"/>
      <c r="AZ1674" s="90" t="e">
        <f t="shared" si="215"/>
        <v>#N/A</v>
      </c>
    </row>
    <row r="1675" spans="1:52" ht="17.45" customHeight="1" x14ac:dyDescent="0.2">
      <c r="A1675" s="81">
        <v>1669</v>
      </c>
      <c r="B1675" s="82">
        <f>'!!!KATILIMCI LİSTESİ!!!'!C1670</f>
        <v>0</v>
      </c>
      <c r="C1675" s="83">
        <f>'!!!KATILIMCI LİSTESİ!!!'!B1670</f>
        <v>0</v>
      </c>
      <c r="D1675" s="84"/>
      <c r="E1675" s="84"/>
      <c r="F1675" s="84"/>
      <c r="G1675" s="84"/>
      <c r="H1675" s="84"/>
      <c r="I1675" s="84"/>
      <c r="J1675" s="84"/>
      <c r="K1675" s="84"/>
      <c r="L1675" s="84"/>
      <c r="M1675" s="84"/>
      <c r="N1675" s="84"/>
      <c r="O1675" s="84"/>
      <c r="P1675" s="84"/>
      <c r="Q1675" s="84"/>
      <c r="R1675" s="84"/>
      <c r="S1675" s="84"/>
      <c r="T1675" s="84"/>
      <c r="U1675" s="84"/>
      <c r="V1675" s="84"/>
      <c r="W1675" s="84"/>
      <c r="X1675" s="84"/>
      <c r="Y1675" s="84"/>
      <c r="Z1675" s="84"/>
      <c r="AA1675" s="84"/>
      <c r="AB1675" s="84"/>
      <c r="AC1675" s="84"/>
      <c r="AD1675" s="84"/>
      <c r="AE1675" s="84"/>
      <c r="AF1675" s="84"/>
      <c r="AG1675" s="84"/>
      <c r="AH1675" s="84"/>
      <c r="AI1675" s="85"/>
      <c r="AJ1675" s="86">
        <f t="shared" si="209"/>
        <v>0</v>
      </c>
      <c r="AK1675" s="87">
        <f t="shared" si="210"/>
        <v>30</v>
      </c>
      <c r="AL1675" s="87"/>
      <c r="AM1675" s="87">
        <f t="shared" si="211"/>
        <v>6</v>
      </c>
      <c r="AN1675" s="87">
        <f t="shared" si="214"/>
        <v>0</v>
      </c>
      <c r="AO1675" s="87">
        <f t="shared" si="212"/>
        <v>30</v>
      </c>
      <c r="AP1675" s="87">
        <v>31</v>
      </c>
      <c r="AQ1675" s="87">
        <v>30</v>
      </c>
      <c r="AR1675" s="87">
        <v>28</v>
      </c>
      <c r="AW1675" s="64" t="str">
        <f t="shared" si="213"/>
        <v>HAZİRAN 2026</v>
      </c>
      <c r="AX1675" s="89"/>
      <c r="AY1675" s="90"/>
      <c r="AZ1675" s="90" t="e">
        <f t="shared" si="215"/>
        <v>#N/A</v>
      </c>
    </row>
    <row r="1676" spans="1:52" ht="17.45" customHeight="1" x14ac:dyDescent="0.2">
      <c r="A1676" s="81">
        <v>1670</v>
      </c>
      <c r="B1676" s="82">
        <f>'!!!KATILIMCI LİSTESİ!!!'!C1671</f>
        <v>0</v>
      </c>
      <c r="C1676" s="83">
        <f>'!!!KATILIMCI LİSTESİ!!!'!B1671</f>
        <v>0</v>
      </c>
      <c r="D1676" s="84"/>
      <c r="E1676" s="84"/>
      <c r="F1676" s="84"/>
      <c r="G1676" s="84"/>
      <c r="H1676" s="84"/>
      <c r="I1676" s="84"/>
      <c r="J1676" s="84"/>
      <c r="K1676" s="84"/>
      <c r="L1676" s="84"/>
      <c r="M1676" s="84"/>
      <c r="N1676" s="84"/>
      <c r="O1676" s="84"/>
      <c r="P1676" s="84"/>
      <c r="Q1676" s="84"/>
      <c r="R1676" s="84"/>
      <c r="S1676" s="84"/>
      <c r="T1676" s="84"/>
      <c r="U1676" s="84"/>
      <c r="V1676" s="84"/>
      <c r="W1676" s="84"/>
      <c r="X1676" s="84"/>
      <c r="Y1676" s="84"/>
      <c r="Z1676" s="84"/>
      <c r="AA1676" s="84"/>
      <c r="AB1676" s="84"/>
      <c r="AC1676" s="84"/>
      <c r="AD1676" s="84"/>
      <c r="AE1676" s="84"/>
      <c r="AF1676" s="84"/>
      <c r="AG1676" s="84"/>
      <c r="AH1676" s="84"/>
      <c r="AI1676" s="85"/>
      <c r="AJ1676" s="86">
        <f t="shared" si="209"/>
        <v>0</v>
      </c>
      <c r="AK1676" s="87">
        <f t="shared" si="210"/>
        <v>30</v>
      </c>
      <c r="AL1676" s="87"/>
      <c r="AM1676" s="87">
        <f t="shared" si="211"/>
        <v>6</v>
      </c>
      <c r="AN1676" s="87">
        <f t="shared" si="214"/>
        <v>0</v>
      </c>
      <c r="AO1676" s="87">
        <f t="shared" si="212"/>
        <v>30</v>
      </c>
      <c r="AP1676" s="87">
        <v>31</v>
      </c>
      <c r="AQ1676" s="87">
        <v>30</v>
      </c>
      <c r="AR1676" s="87">
        <v>28</v>
      </c>
      <c r="AW1676" s="64" t="str">
        <f t="shared" si="213"/>
        <v>HAZİRAN 2026</v>
      </c>
      <c r="AX1676" s="89"/>
      <c r="AY1676" s="90"/>
      <c r="AZ1676" s="90" t="e">
        <f t="shared" si="215"/>
        <v>#N/A</v>
      </c>
    </row>
    <row r="1677" spans="1:52" ht="17.45" customHeight="1" x14ac:dyDescent="0.2">
      <c r="A1677" s="81">
        <v>1671</v>
      </c>
      <c r="B1677" s="82">
        <f>'!!!KATILIMCI LİSTESİ!!!'!C1672</f>
        <v>0</v>
      </c>
      <c r="C1677" s="83">
        <f>'!!!KATILIMCI LİSTESİ!!!'!B1672</f>
        <v>0</v>
      </c>
      <c r="D1677" s="84"/>
      <c r="E1677" s="84"/>
      <c r="F1677" s="84"/>
      <c r="G1677" s="84"/>
      <c r="H1677" s="84"/>
      <c r="I1677" s="84"/>
      <c r="J1677" s="84"/>
      <c r="K1677" s="84"/>
      <c r="L1677" s="84"/>
      <c r="M1677" s="84"/>
      <c r="N1677" s="84"/>
      <c r="O1677" s="84"/>
      <c r="P1677" s="84"/>
      <c r="Q1677" s="84"/>
      <c r="R1677" s="84"/>
      <c r="S1677" s="84"/>
      <c r="T1677" s="84"/>
      <c r="U1677" s="84"/>
      <c r="V1677" s="84"/>
      <c r="W1677" s="84"/>
      <c r="X1677" s="84"/>
      <c r="Y1677" s="84"/>
      <c r="Z1677" s="84"/>
      <c r="AA1677" s="84"/>
      <c r="AB1677" s="84"/>
      <c r="AC1677" s="84"/>
      <c r="AD1677" s="84"/>
      <c r="AE1677" s="84"/>
      <c r="AF1677" s="84"/>
      <c r="AG1677" s="84"/>
      <c r="AH1677" s="84"/>
      <c r="AI1677" s="85"/>
      <c r="AJ1677" s="86">
        <f t="shared" si="209"/>
        <v>0</v>
      </c>
      <c r="AK1677" s="87">
        <f t="shared" si="210"/>
        <v>30</v>
      </c>
      <c r="AL1677" s="87"/>
      <c r="AM1677" s="87">
        <f t="shared" si="211"/>
        <v>6</v>
      </c>
      <c r="AN1677" s="87">
        <f t="shared" si="214"/>
        <v>0</v>
      </c>
      <c r="AO1677" s="87">
        <f t="shared" si="212"/>
        <v>30</v>
      </c>
      <c r="AP1677" s="87">
        <v>31</v>
      </c>
      <c r="AQ1677" s="87">
        <v>30</v>
      </c>
      <c r="AR1677" s="87">
        <v>28</v>
      </c>
      <c r="AW1677" s="64" t="str">
        <f t="shared" si="213"/>
        <v>HAZİRAN 2026</v>
      </c>
      <c r="AX1677" s="89"/>
      <c r="AY1677" s="90"/>
      <c r="AZ1677" s="90" t="e">
        <f t="shared" si="215"/>
        <v>#N/A</v>
      </c>
    </row>
    <row r="1678" spans="1:52" ht="17.45" customHeight="1" x14ac:dyDescent="0.2">
      <c r="A1678" s="81">
        <v>1672</v>
      </c>
      <c r="B1678" s="82">
        <f>'!!!KATILIMCI LİSTESİ!!!'!C1673</f>
        <v>0</v>
      </c>
      <c r="C1678" s="83">
        <f>'!!!KATILIMCI LİSTESİ!!!'!B1673</f>
        <v>0</v>
      </c>
      <c r="D1678" s="84"/>
      <c r="E1678" s="84"/>
      <c r="F1678" s="84"/>
      <c r="G1678" s="84"/>
      <c r="H1678" s="84"/>
      <c r="I1678" s="84"/>
      <c r="J1678" s="84"/>
      <c r="K1678" s="84"/>
      <c r="L1678" s="84"/>
      <c r="M1678" s="84"/>
      <c r="N1678" s="84"/>
      <c r="O1678" s="84"/>
      <c r="P1678" s="84"/>
      <c r="Q1678" s="84"/>
      <c r="R1678" s="84"/>
      <c r="S1678" s="84"/>
      <c r="T1678" s="84"/>
      <c r="U1678" s="84"/>
      <c r="V1678" s="84"/>
      <c r="W1678" s="84"/>
      <c r="X1678" s="84"/>
      <c r="Y1678" s="84"/>
      <c r="Z1678" s="84"/>
      <c r="AA1678" s="84"/>
      <c r="AB1678" s="84"/>
      <c r="AC1678" s="84"/>
      <c r="AD1678" s="84"/>
      <c r="AE1678" s="84"/>
      <c r="AF1678" s="84"/>
      <c r="AG1678" s="84"/>
      <c r="AH1678" s="84"/>
      <c r="AI1678" s="85"/>
      <c r="AJ1678" s="86">
        <f t="shared" si="209"/>
        <v>0</v>
      </c>
      <c r="AK1678" s="87">
        <f t="shared" si="210"/>
        <v>30</v>
      </c>
      <c r="AL1678" s="87"/>
      <c r="AM1678" s="87">
        <f t="shared" si="211"/>
        <v>6</v>
      </c>
      <c r="AN1678" s="87">
        <f t="shared" si="214"/>
        <v>0</v>
      </c>
      <c r="AO1678" s="87">
        <f t="shared" si="212"/>
        <v>30</v>
      </c>
      <c r="AP1678" s="87">
        <v>31</v>
      </c>
      <c r="AQ1678" s="87">
        <v>30</v>
      </c>
      <c r="AR1678" s="87">
        <v>28</v>
      </c>
      <c r="AW1678" s="64" t="str">
        <f t="shared" si="213"/>
        <v>HAZİRAN 2026</v>
      </c>
      <c r="AX1678" s="89"/>
      <c r="AY1678" s="90"/>
      <c r="AZ1678" s="90" t="e">
        <f t="shared" si="215"/>
        <v>#N/A</v>
      </c>
    </row>
    <row r="1679" spans="1:52" ht="17.45" customHeight="1" x14ac:dyDescent="0.2">
      <c r="A1679" s="81">
        <v>1673</v>
      </c>
      <c r="B1679" s="82">
        <f>'!!!KATILIMCI LİSTESİ!!!'!C1674</f>
        <v>0</v>
      </c>
      <c r="C1679" s="83">
        <f>'!!!KATILIMCI LİSTESİ!!!'!B1674</f>
        <v>0</v>
      </c>
      <c r="D1679" s="84"/>
      <c r="E1679" s="84"/>
      <c r="F1679" s="84"/>
      <c r="G1679" s="84"/>
      <c r="H1679" s="84"/>
      <c r="I1679" s="84"/>
      <c r="J1679" s="84"/>
      <c r="K1679" s="84"/>
      <c r="L1679" s="84"/>
      <c r="M1679" s="84"/>
      <c r="N1679" s="84"/>
      <c r="O1679" s="84"/>
      <c r="P1679" s="84"/>
      <c r="Q1679" s="84"/>
      <c r="R1679" s="84"/>
      <c r="S1679" s="84"/>
      <c r="T1679" s="84"/>
      <c r="U1679" s="84"/>
      <c r="V1679" s="84"/>
      <c r="W1679" s="84"/>
      <c r="X1679" s="84"/>
      <c r="Y1679" s="84"/>
      <c r="Z1679" s="84"/>
      <c r="AA1679" s="84"/>
      <c r="AB1679" s="84"/>
      <c r="AC1679" s="84"/>
      <c r="AD1679" s="84"/>
      <c r="AE1679" s="84"/>
      <c r="AF1679" s="84"/>
      <c r="AG1679" s="84"/>
      <c r="AH1679" s="84"/>
      <c r="AI1679" s="85"/>
      <c r="AJ1679" s="86">
        <f t="shared" si="209"/>
        <v>0</v>
      </c>
      <c r="AK1679" s="87">
        <f t="shared" si="210"/>
        <v>30</v>
      </c>
      <c r="AL1679" s="87"/>
      <c r="AM1679" s="87">
        <f t="shared" si="211"/>
        <v>6</v>
      </c>
      <c r="AN1679" s="87">
        <f t="shared" si="214"/>
        <v>0</v>
      </c>
      <c r="AO1679" s="87">
        <f t="shared" si="212"/>
        <v>30</v>
      </c>
      <c r="AP1679" s="87">
        <v>31</v>
      </c>
      <c r="AQ1679" s="87">
        <v>30</v>
      </c>
      <c r="AR1679" s="87">
        <v>28</v>
      </c>
      <c r="AW1679" s="64" t="str">
        <f t="shared" si="213"/>
        <v>HAZİRAN 2026</v>
      </c>
      <c r="AX1679" s="89"/>
      <c r="AY1679" s="90"/>
      <c r="AZ1679" s="90" t="e">
        <f t="shared" si="215"/>
        <v>#N/A</v>
      </c>
    </row>
    <row r="1680" spans="1:52" ht="17.45" customHeight="1" x14ac:dyDescent="0.2">
      <c r="A1680" s="81">
        <v>1674</v>
      </c>
      <c r="B1680" s="82">
        <f>'!!!KATILIMCI LİSTESİ!!!'!C1675</f>
        <v>0</v>
      </c>
      <c r="C1680" s="83">
        <f>'!!!KATILIMCI LİSTESİ!!!'!B1675</f>
        <v>0</v>
      </c>
      <c r="D1680" s="84"/>
      <c r="E1680" s="84"/>
      <c r="F1680" s="84"/>
      <c r="G1680" s="84"/>
      <c r="H1680" s="84"/>
      <c r="I1680" s="84"/>
      <c r="J1680" s="84"/>
      <c r="K1680" s="84"/>
      <c r="L1680" s="84"/>
      <c r="M1680" s="84"/>
      <c r="N1680" s="84"/>
      <c r="O1680" s="84"/>
      <c r="P1680" s="84"/>
      <c r="Q1680" s="84"/>
      <c r="R1680" s="84"/>
      <c r="S1680" s="84"/>
      <c r="T1680" s="84"/>
      <c r="U1680" s="84"/>
      <c r="V1680" s="84"/>
      <c r="W1680" s="84"/>
      <c r="X1680" s="84"/>
      <c r="Y1680" s="84"/>
      <c r="Z1680" s="84"/>
      <c r="AA1680" s="84"/>
      <c r="AB1680" s="84"/>
      <c r="AC1680" s="84"/>
      <c r="AD1680" s="84"/>
      <c r="AE1680" s="84"/>
      <c r="AF1680" s="84"/>
      <c r="AG1680" s="84"/>
      <c r="AH1680" s="84"/>
      <c r="AI1680" s="85"/>
      <c r="AJ1680" s="86">
        <f t="shared" si="209"/>
        <v>0</v>
      </c>
      <c r="AK1680" s="87">
        <f t="shared" si="210"/>
        <v>30</v>
      </c>
      <c r="AL1680" s="87"/>
      <c r="AM1680" s="87">
        <f t="shared" si="211"/>
        <v>6</v>
      </c>
      <c r="AN1680" s="87">
        <f t="shared" si="214"/>
        <v>0</v>
      </c>
      <c r="AO1680" s="87">
        <f t="shared" si="212"/>
        <v>30</v>
      </c>
      <c r="AP1680" s="87">
        <v>31</v>
      </c>
      <c r="AQ1680" s="87">
        <v>30</v>
      </c>
      <c r="AR1680" s="87">
        <v>28</v>
      </c>
      <c r="AW1680" s="64" t="str">
        <f t="shared" si="213"/>
        <v>HAZİRAN 2026</v>
      </c>
      <c r="AX1680" s="89"/>
      <c r="AY1680" s="90"/>
      <c r="AZ1680" s="90" t="e">
        <f t="shared" si="215"/>
        <v>#N/A</v>
      </c>
    </row>
    <row r="1681" spans="1:52" ht="17.45" customHeight="1" x14ac:dyDescent="0.2">
      <c r="A1681" s="81">
        <v>1675</v>
      </c>
      <c r="B1681" s="82">
        <f>'!!!KATILIMCI LİSTESİ!!!'!C1676</f>
        <v>0</v>
      </c>
      <c r="C1681" s="83">
        <f>'!!!KATILIMCI LİSTESİ!!!'!B1676</f>
        <v>0</v>
      </c>
      <c r="D1681" s="84"/>
      <c r="E1681" s="84"/>
      <c r="F1681" s="84"/>
      <c r="G1681" s="84"/>
      <c r="H1681" s="84"/>
      <c r="I1681" s="84"/>
      <c r="J1681" s="84"/>
      <c r="K1681" s="84"/>
      <c r="L1681" s="84"/>
      <c r="M1681" s="84"/>
      <c r="N1681" s="84"/>
      <c r="O1681" s="84"/>
      <c r="P1681" s="84"/>
      <c r="Q1681" s="84"/>
      <c r="R1681" s="84"/>
      <c r="S1681" s="84"/>
      <c r="T1681" s="84"/>
      <c r="U1681" s="84"/>
      <c r="V1681" s="84"/>
      <c r="W1681" s="84"/>
      <c r="X1681" s="84"/>
      <c r="Y1681" s="84"/>
      <c r="Z1681" s="84"/>
      <c r="AA1681" s="84"/>
      <c r="AB1681" s="84"/>
      <c r="AC1681" s="84"/>
      <c r="AD1681" s="84"/>
      <c r="AE1681" s="84"/>
      <c r="AF1681" s="84"/>
      <c r="AG1681" s="84"/>
      <c r="AH1681" s="84"/>
      <c r="AI1681" s="85"/>
      <c r="AJ1681" s="86">
        <f t="shared" si="209"/>
        <v>0</v>
      </c>
      <c r="AK1681" s="87">
        <f t="shared" si="210"/>
        <v>30</v>
      </c>
      <c r="AL1681" s="87"/>
      <c r="AM1681" s="87">
        <f t="shared" si="211"/>
        <v>6</v>
      </c>
      <c r="AN1681" s="87">
        <f t="shared" si="214"/>
        <v>0</v>
      </c>
      <c r="AO1681" s="87">
        <f t="shared" si="212"/>
        <v>30</v>
      </c>
      <c r="AP1681" s="87">
        <v>31</v>
      </c>
      <c r="AQ1681" s="87">
        <v>30</v>
      </c>
      <c r="AR1681" s="87">
        <v>28</v>
      </c>
      <c r="AW1681" s="64" t="str">
        <f t="shared" si="213"/>
        <v>HAZİRAN 2026</v>
      </c>
      <c r="AX1681" s="89"/>
      <c r="AY1681" s="90"/>
      <c r="AZ1681" s="90" t="e">
        <f t="shared" si="215"/>
        <v>#N/A</v>
      </c>
    </row>
    <row r="1682" spans="1:52" ht="17.45" customHeight="1" x14ac:dyDescent="0.2">
      <c r="A1682" s="81">
        <v>1676</v>
      </c>
      <c r="B1682" s="82">
        <f>'!!!KATILIMCI LİSTESİ!!!'!C1677</f>
        <v>0</v>
      </c>
      <c r="C1682" s="83">
        <f>'!!!KATILIMCI LİSTESİ!!!'!B1677</f>
        <v>0</v>
      </c>
      <c r="D1682" s="84"/>
      <c r="E1682" s="84"/>
      <c r="F1682" s="84"/>
      <c r="G1682" s="84"/>
      <c r="H1682" s="84"/>
      <c r="I1682" s="84"/>
      <c r="J1682" s="84"/>
      <c r="K1682" s="84"/>
      <c r="L1682" s="84"/>
      <c r="M1682" s="84"/>
      <c r="N1682" s="84"/>
      <c r="O1682" s="84"/>
      <c r="P1682" s="84"/>
      <c r="Q1682" s="84"/>
      <c r="R1682" s="84"/>
      <c r="S1682" s="84"/>
      <c r="T1682" s="84"/>
      <c r="U1682" s="84"/>
      <c r="V1682" s="84"/>
      <c r="W1682" s="84"/>
      <c r="X1682" s="84"/>
      <c r="Y1682" s="84"/>
      <c r="Z1682" s="84"/>
      <c r="AA1682" s="84"/>
      <c r="AB1682" s="84"/>
      <c r="AC1682" s="84"/>
      <c r="AD1682" s="84"/>
      <c r="AE1682" s="84"/>
      <c r="AF1682" s="84"/>
      <c r="AG1682" s="84"/>
      <c r="AH1682" s="84"/>
      <c r="AI1682" s="85"/>
      <c r="AJ1682" s="86">
        <f t="shared" si="209"/>
        <v>0</v>
      </c>
      <c r="AK1682" s="87">
        <f t="shared" si="210"/>
        <v>30</v>
      </c>
      <c r="AL1682" s="87"/>
      <c r="AM1682" s="87">
        <f t="shared" si="211"/>
        <v>6</v>
      </c>
      <c r="AN1682" s="87">
        <f t="shared" si="214"/>
        <v>0</v>
      </c>
      <c r="AO1682" s="87">
        <f t="shared" si="212"/>
        <v>30</v>
      </c>
      <c r="AP1682" s="87">
        <v>31</v>
      </c>
      <c r="AQ1682" s="87">
        <v>30</v>
      </c>
      <c r="AR1682" s="87">
        <v>28</v>
      </c>
      <c r="AW1682" s="64" t="str">
        <f t="shared" si="213"/>
        <v>HAZİRAN 2026</v>
      </c>
      <c r="AX1682" s="89"/>
      <c r="AY1682" s="90"/>
      <c r="AZ1682" s="90" t="e">
        <f t="shared" si="215"/>
        <v>#N/A</v>
      </c>
    </row>
    <row r="1683" spans="1:52" ht="17.45" customHeight="1" x14ac:dyDescent="0.2">
      <c r="A1683" s="81">
        <v>1677</v>
      </c>
      <c r="B1683" s="82">
        <f>'!!!KATILIMCI LİSTESİ!!!'!C1678</f>
        <v>0</v>
      </c>
      <c r="C1683" s="83">
        <f>'!!!KATILIMCI LİSTESİ!!!'!B1678</f>
        <v>0</v>
      </c>
      <c r="D1683" s="84"/>
      <c r="E1683" s="84"/>
      <c r="F1683" s="84"/>
      <c r="G1683" s="84"/>
      <c r="H1683" s="84"/>
      <c r="I1683" s="84"/>
      <c r="J1683" s="84"/>
      <c r="K1683" s="84"/>
      <c r="L1683" s="84"/>
      <c r="M1683" s="84"/>
      <c r="N1683" s="84"/>
      <c r="O1683" s="84"/>
      <c r="P1683" s="84"/>
      <c r="Q1683" s="84"/>
      <c r="R1683" s="84"/>
      <c r="S1683" s="84"/>
      <c r="T1683" s="84"/>
      <c r="U1683" s="84"/>
      <c r="V1683" s="84"/>
      <c r="W1683" s="84"/>
      <c r="X1683" s="84"/>
      <c r="Y1683" s="84"/>
      <c r="Z1683" s="84"/>
      <c r="AA1683" s="84"/>
      <c r="AB1683" s="84"/>
      <c r="AC1683" s="84"/>
      <c r="AD1683" s="84"/>
      <c r="AE1683" s="84"/>
      <c r="AF1683" s="84"/>
      <c r="AG1683" s="84"/>
      <c r="AH1683" s="84"/>
      <c r="AI1683" s="85"/>
      <c r="AJ1683" s="86">
        <f t="shared" si="209"/>
        <v>0</v>
      </c>
      <c r="AK1683" s="87">
        <f t="shared" si="210"/>
        <v>30</v>
      </c>
      <c r="AL1683" s="87"/>
      <c r="AM1683" s="87">
        <f t="shared" si="211"/>
        <v>6</v>
      </c>
      <c r="AN1683" s="87">
        <f t="shared" si="214"/>
        <v>0</v>
      </c>
      <c r="AO1683" s="87">
        <f t="shared" si="212"/>
        <v>30</v>
      </c>
      <c r="AP1683" s="87">
        <v>31</v>
      </c>
      <c r="AQ1683" s="87">
        <v>30</v>
      </c>
      <c r="AR1683" s="87">
        <v>28</v>
      </c>
      <c r="AW1683" s="64" t="str">
        <f t="shared" si="213"/>
        <v>HAZİRAN 2026</v>
      </c>
      <c r="AX1683" s="89"/>
      <c r="AY1683" s="90"/>
      <c r="AZ1683" s="90" t="e">
        <f t="shared" si="215"/>
        <v>#N/A</v>
      </c>
    </row>
    <row r="1684" spans="1:52" ht="17.45" customHeight="1" x14ac:dyDescent="0.2">
      <c r="A1684" s="81">
        <v>1678</v>
      </c>
      <c r="B1684" s="82">
        <f>'!!!KATILIMCI LİSTESİ!!!'!C1679</f>
        <v>0</v>
      </c>
      <c r="C1684" s="83">
        <f>'!!!KATILIMCI LİSTESİ!!!'!B1679</f>
        <v>0</v>
      </c>
      <c r="D1684" s="84"/>
      <c r="E1684" s="84"/>
      <c r="F1684" s="84"/>
      <c r="G1684" s="84"/>
      <c r="H1684" s="84"/>
      <c r="I1684" s="84"/>
      <c r="J1684" s="84"/>
      <c r="K1684" s="84"/>
      <c r="L1684" s="84"/>
      <c r="M1684" s="84"/>
      <c r="N1684" s="84"/>
      <c r="O1684" s="84"/>
      <c r="P1684" s="84"/>
      <c r="Q1684" s="84"/>
      <c r="R1684" s="84"/>
      <c r="S1684" s="84"/>
      <c r="T1684" s="84"/>
      <c r="U1684" s="84"/>
      <c r="V1684" s="84"/>
      <c r="W1684" s="84"/>
      <c r="X1684" s="84"/>
      <c r="Y1684" s="84"/>
      <c r="Z1684" s="84"/>
      <c r="AA1684" s="84"/>
      <c r="AB1684" s="84"/>
      <c r="AC1684" s="84"/>
      <c r="AD1684" s="84"/>
      <c r="AE1684" s="84"/>
      <c r="AF1684" s="84"/>
      <c r="AG1684" s="84"/>
      <c r="AH1684" s="84"/>
      <c r="AI1684" s="85"/>
      <c r="AJ1684" s="86">
        <f t="shared" si="209"/>
        <v>0</v>
      </c>
      <c r="AK1684" s="87">
        <f t="shared" si="210"/>
        <v>30</v>
      </c>
      <c r="AL1684" s="87"/>
      <c r="AM1684" s="87">
        <f t="shared" si="211"/>
        <v>6</v>
      </c>
      <c r="AN1684" s="87">
        <f t="shared" si="214"/>
        <v>0</v>
      </c>
      <c r="AO1684" s="87">
        <f t="shared" si="212"/>
        <v>30</v>
      </c>
      <c r="AP1684" s="87">
        <v>31</v>
      </c>
      <c r="AQ1684" s="87">
        <v>30</v>
      </c>
      <c r="AR1684" s="87">
        <v>28</v>
      </c>
      <c r="AW1684" s="64" t="str">
        <f t="shared" si="213"/>
        <v>HAZİRAN 2026</v>
      </c>
      <c r="AX1684" s="89"/>
      <c r="AY1684" s="90"/>
      <c r="AZ1684" s="90" t="e">
        <f t="shared" si="215"/>
        <v>#N/A</v>
      </c>
    </row>
    <row r="1685" spans="1:52" ht="17.45" customHeight="1" x14ac:dyDescent="0.2">
      <c r="A1685" s="81">
        <v>1679</v>
      </c>
      <c r="B1685" s="82">
        <f>'!!!KATILIMCI LİSTESİ!!!'!C1680</f>
        <v>0</v>
      </c>
      <c r="C1685" s="83">
        <f>'!!!KATILIMCI LİSTESİ!!!'!B1680</f>
        <v>0</v>
      </c>
      <c r="D1685" s="84"/>
      <c r="E1685" s="84"/>
      <c r="F1685" s="84"/>
      <c r="G1685" s="84"/>
      <c r="H1685" s="84"/>
      <c r="I1685" s="84"/>
      <c r="J1685" s="84"/>
      <c r="K1685" s="84"/>
      <c r="L1685" s="84"/>
      <c r="M1685" s="84"/>
      <c r="N1685" s="84"/>
      <c r="O1685" s="84"/>
      <c r="P1685" s="84"/>
      <c r="Q1685" s="84"/>
      <c r="R1685" s="84"/>
      <c r="S1685" s="84"/>
      <c r="T1685" s="84"/>
      <c r="U1685" s="84"/>
      <c r="V1685" s="84"/>
      <c r="W1685" s="84"/>
      <c r="X1685" s="84"/>
      <c r="Y1685" s="84"/>
      <c r="Z1685" s="84"/>
      <c r="AA1685" s="84"/>
      <c r="AB1685" s="84"/>
      <c r="AC1685" s="84"/>
      <c r="AD1685" s="84"/>
      <c r="AE1685" s="84"/>
      <c r="AF1685" s="84"/>
      <c r="AG1685" s="84"/>
      <c r="AH1685" s="84"/>
      <c r="AI1685" s="85"/>
      <c r="AJ1685" s="86">
        <f t="shared" si="209"/>
        <v>0</v>
      </c>
      <c r="AK1685" s="87">
        <f t="shared" si="210"/>
        <v>30</v>
      </c>
      <c r="AL1685" s="87"/>
      <c r="AM1685" s="87">
        <f t="shared" si="211"/>
        <v>6</v>
      </c>
      <c r="AN1685" s="87">
        <f t="shared" si="214"/>
        <v>0</v>
      </c>
      <c r="AO1685" s="87">
        <f t="shared" si="212"/>
        <v>30</v>
      </c>
      <c r="AP1685" s="87">
        <v>31</v>
      </c>
      <c r="AQ1685" s="87">
        <v>30</v>
      </c>
      <c r="AR1685" s="87">
        <v>28</v>
      </c>
      <c r="AW1685" s="64" t="str">
        <f t="shared" si="213"/>
        <v>HAZİRAN 2026</v>
      </c>
      <c r="AX1685" s="89"/>
      <c r="AY1685" s="90"/>
      <c r="AZ1685" s="90" t="e">
        <f t="shared" si="215"/>
        <v>#N/A</v>
      </c>
    </row>
    <row r="1686" spans="1:52" ht="17.45" customHeight="1" x14ac:dyDescent="0.2">
      <c r="A1686" s="81">
        <v>1680</v>
      </c>
      <c r="B1686" s="82">
        <f>'!!!KATILIMCI LİSTESİ!!!'!C1681</f>
        <v>0</v>
      </c>
      <c r="C1686" s="83">
        <f>'!!!KATILIMCI LİSTESİ!!!'!B1681</f>
        <v>0</v>
      </c>
      <c r="D1686" s="84"/>
      <c r="E1686" s="84"/>
      <c r="F1686" s="84"/>
      <c r="G1686" s="84"/>
      <c r="H1686" s="84"/>
      <c r="I1686" s="84"/>
      <c r="J1686" s="84"/>
      <c r="K1686" s="84"/>
      <c r="L1686" s="84"/>
      <c r="M1686" s="84"/>
      <c r="N1686" s="84"/>
      <c r="O1686" s="84"/>
      <c r="P1686" s="84"/>
      <c r="Q1686" s="84"/>
      <c r="R1686" s="84"/>
      <c r="S1686" s="84"/>
      <c r="T1686" s="84"/>
      <c r="U1686" s="84"/>
      <c r="V1686" s="84"/>
      <c r="W1686" s="84"/>
      <c r="X1686" s="84"/>
      <c r="Y1686" s="84"/>
      <c r="Z1686" s="84"/>
      <c r="AA1686" s="84"/>
      <c r="AB1686" s="84"/>
      <c r="AC1686" s="84"/>
      <c r="AD1686" s="84"/>
      <c r="AE1686" s="84"/>
      <c r="AF1686" s="84"/>
      <c r="AG1686" s="84"/>
      <c r="AH1686" s="84"/>
      <c r="AI1686" s="85"/>
      <c r="AJ1686" s="86">
        <f t="shared" si="209"/>
        <v>0</v>
      </c>
      <c r="AK1686" s="87">
        <f t="shared" si="210"/>
        <v>30</v>
      </c>
      <c r="AL1686" s="87"/>
      <c r="AM1686" s="87">
        <f t="shared" si="211"/>
        <v>6</v>
      </c>
      <c r="AN1686" s="87">
        <f t="shared" si="214"/>
        <v>0</v>
      </c>
      <c r="AO1686" s="87">
        <f t="shared" si="212"/>
        <v>30</v>
      </c>
      <c r="AP1686" s="87">
        <v>31</v>
      </c>
      <c r="AQ1686" s="87">
        <v>30</v>
      </c>
      <c r="AR1686" s="87">
        <v>28</v>
      </c>
      <c r="AW1686" s="64" t="str">
        <f t="shared" si="213"/>
        <v>HAZİRAN 2026</v>
      </c>
      <c r="AX1686" s="89"/>
      <c r="AY1686" s="90"/>
      <c r="AZ1686" s="90" t="e">
        <f t="shared" si="215"/>
        <v>#N/A</v>
      </c>
    </row>
    <row r="1687" spans="1:52" ht="17.45" customHeight="1" x14ac:dyDescent="0.2">
      <c r="A1687" s="81">
        <v>1681</v>
      </c>
      <c r="B1687" s="82">
        <f>'!!!KATILIMCI LİSTESİ!!!'!C1682</f>
        <v>0</v>
      </c>
      <c r="C1687" s="83">
        <f>'!!!KATILIMCI LİSTESİ!!!'!B1682</f>
        <v>0</v>
      </c>
      <c r="D1687" s="84"/>
      <c r="E1687" s="84"/>
      <c r="F1687" s="84"/>
      <c r="G1687" s="84"/>
      <c r="H1687" s="84"/>
      <c r="I1687" s="84"/>
      <c r="J1687" s="84"/>
      <c r="K1687" s="84"/>
      <c r="L1687" s="84"/>
      <c r="M1687" s="84"/>
      <c r="N1687" s="84"/>
      <c r="O1687" s="84"/>
      <c r="P1687" s="84"/>
      <c r="Q1687" s="84"/>
      <c r="R1687" s="84"/>
      <c r="S1687" s="84"/>
      <c r="T1687" s="84"/>
      <c r="U1687" s="84"/>
      <c r="V1687" s="84"/>
      <c r="W1687" s="84"/>
      <c r="X1687" s="84"/>
      <c r="Y1687" s="84"/>
      <c r="Z1687" s="84"/>
      <c r="AA1687" s="84"/>
      <c r="AB1687" s="84"/>
      <c r="AC1687" s="84"/>
      <c r="AD1687" s="84"/>
      <c r="AE1687" s="84"/>
      <c r="AF1687" s="84"/>
      <c r="AG1687" s="84"/>
      <c r="AH1687" s="84"/>
      <c r="AI1687" s="85"/>
      <c r="AJ1687" s="86">
        <f t="shared" si="209"/>
        <v>0</v>
      </c>
      <c r="AK1687" s="87">
        <f t="shared" si="210"/>
        <v>30</v>
      </c>
      <c r="AL1687" s="87"/>
      <c r="AM1687" s="87">
        <f t="shared" si="211"/>
        <v>6</v>
      </c>
      <c r="AN1687" s="87">
        <f t="shared" si="214"/>
        <v>0</v>
      </c>
      <c r="AO1687" s="87">
        <f t="shared" si="212"/>
        <v>30</v>
      </c>
      <c r="AP1687" s="87">
        <v>31</v>
      </c>
      <c r="AQ1687" s="87">
        <v>30</v>
      </c>
      <c r="AR1687" s="87">
        <v>28</v>
      </c>
      <c r="AW1687" s="64" t="str">
        <f t="shared" si="213"/>
        <v>HAZİRAN 2026</v>
      </c>
      <c r="AX1687" s="89"/>
      <c r="AY1687" s="90"/>
      <c r="AZ1687" s="90" t="e">
        <f t="shared" si="215"/>
        <v>#N/A</v>
      </c>
    </row>
    <row r="1688" spans="1:52" ht="17.45" customHeight="1" x14ac:dyDescent="0.2">
      <c r="A1688" s="81">
        <v>1682</v>
      </c>
      <c r="B1688" s="82">
        <f>'!!!KATILIMCI LİSTESİ!!!'!C1683</f>
        <v>0</v>
      </c>
      <c r="C1688" s="83">
        <f>'!!!KATILIMCI LİSTESİ!!!'!B1683</f>
        <v>0</v>
      </c>
      <c r="D1688" s="84"/>
      <c r="E1688" s="84"/>
      <c r="F1688" s="84"/>
      <c r="G1688" s="84"/>
      <c r="H1688" s="84"/>
      <c r="I1688" s="84"/>
      <c r="J1688" s="84"/>
      <c r="K1688" s="84"/>
      <c r="L1688" s="84"/>
      <c r="M1688" s="84"/>
      <c r="N1688" s="84"/>
      <c r="O1688" s="84"/>
      <c r="P1688" s="84"/>
      <c r="Q1688" s="84"/>
      <c r="R1688" s="84"/>
      <c r="S1688" s="84"/>
      <c r="T1688" s="84"/>
      <c r="U1688" s="84"/>
      <c r="V1688" s="84"/>
      <c r="W1688" s="84"/>
      <c r="X1688" s="84"/>
      <c r="Y1688" s="84"/>
      <c r="Z1688" s="84"/>
      <c r="AA1688" s="84"/>
      <c r="AB1688" s="84"/>
      <c r="AC1688" s="84"/>
      <c r="AD1688" s="84"/>
      <c r="AE1688" s="84"/>
      <c r="AF1688" s="84"/>
      <c r="AG1688" s="84"/>
      <c r="AH1688" s="84"/>
      <c r="AI1688" s="85"/>
      <c r="AJ1688" s="86">
        <f t="shared" si="209"/>
        <v>0</v>
      </c>
      <c r="AK1688" s="87">
        <f t="shared" si="210"/>
        <v>30</v>
      </c>
      <c r="AL1688" s="87"/>
      <c r="AM1688" s="87">
        <f t="shared" si="211"/>
        <v>6</v>
      </c>
      <c r="AN1688" s="87">
        <f t="shared" si="214"/>
        <v>0</v>
      </c>
      <c r="AO1688" s="87">
        <f t="shared" si="212"/>
        <v>30</v>
      </c>
      <c r="AP1688" s="87">
        <v>31</v>
      </c>
      <c r="AQ1688" s="87">
        <v>30</v>
      </c>
      <c r="AR1688" s="87">
        <v>28</v>
      </c>
      <c r="AW1688" s="64" t="str">
        <f t="shared" si="213"/>
        <v>HAZİRAN 2026</v>
      </c>
      <c r="AX1688" s="89"/>
      <c r="AY1688" s="90"/>
      <c r="AZ1688" s="90" t="e">
        <f t="shared" si="215"/>
        <v>#N/A</v>
      </c>
    </row>
    <row r="1689" spans="1:52" ht="17.45" customHeight="1" x14ac:dyDescent="0.2">
      <c r="A1689" s="81">
        <v>1683</v>
      </c>
      <c r="B1689" s="82">
        <f>'!!!KATILIMCI LİSTESİ!!!'!C1684</f>
        <v>0</v>
      </c>
      <c r="C1689" s="83">
        <f>'!!!KATILIMCI LİSTESİ!!!'!B1684</f>
        <v>0</v>
      </c>
      <c r="D1689" s="84"/>
      <c r="E1689" s="84"/>
      <c r="F1689" s="84"/>
      <c r="G1689" s="84"/>
      <c r="H1689" s="84"/>
      <c r="I1689" s="84"/>
      <c r="J1689" s="84"/>
      <c r="K1689" s="84"/>
      <c r="L1689" s="84"/>
      <c r="M1689" s="84"/>
      <c r="N1689" s="84"/>
      <c r="O1689" s="84"/>
      <c r="P1689" s="84"/>
      <c r="Q1689" s="84"/>
      <c r="R1689" s="84"/>
      <c r="S1689" s="84"/>
      <c r="T1689" s="84"/>
      <c r="U1689" s="84"/>
      <c r="V1689" s="84"/>
      <c r="W1689" s="84"/>
      <c r="X1689" s="84"/>
      <c r="Y1689" s="84"/>
      <c r="Z1689" s="84"/>
      <c r="AA1689" s="84"/>
      <c r="AB1689" s="84"/>
      <c r="AC1689" s="84"/>
      <c r="AD1689" s="84"/>
      <c r="AE1689" s="84"/>
      <c r="AF1689" s="84"/>
      <c r="AG1689" s="84"/>
      <c r="AH1689" s="84"/>
      <c r="AI1689" s="85"/>
      <c r="AJ1689" s="86">
        <f t="shared" si="209"/>
        <v>0</v>
      </c>
      <c r="AK1689" s="87">
        <f t="shared" si="210"/>
        <v>30</v>
      </c>
      <c r="AL1689" s="87"/>
      <c r="AM1689" s="87">
        <f t="shared" si="211"/>
        <v>6</v>
      </c>
      <c r="AN1689" s="87">
        <f t="shared" si="214"/>
        <v>0</v>
      </c>
      <c r="AO1689" s="87">
        <f t="shared" si="212"/>
        <v>30</v>
      </c>
      <c r="AP1689" s="87">
        <v>31</v>
      </c>
      <c r="AQ1689" s="87">
        <v>30</v>
      </c>
      <c r="AR1689" s="87">
        <v>28</v>
      </c>
      <c r="AW1689" s="64" t="str">
        <f t="shared" si="213"/>
        <v>HAZİRAN 2026</v>
      </c>
      <c r="AX1689" s="89"/>
      <c r="AY1689" s="90"/>
      <c r="AZ1689" s="90" t="e">
        <f t="shared" si="215"/>
        <v>#N/A</v>
      </c>
    </row>
    <row r="1690" spans="1:52" ht="17.45" customHeight="1" x14ac:dyDescent="0.2">
      <c r="A1690" s="81">
        <v>1684</v>
      </c>
      <c r="B1690" s="82">
        <f>'!!!KATILIMCI LİSTESİ!!!'!C1685</f>
        <v>0</v>
      </c>
      <c r="C1690" s="83">
        <f>'!!!KATILIMCI LİSTESİ!!!'!B1685</f>
        <v>0</v>
      </c>
      <c r="D1690" s="84"/>
      <c r="E1690" s="84"/>
      <c r="F1690" s="84"/>
      <c r="G1690" s="84"/>
      <c r="H1690" s="84"/>
      <c r="I1690" s="84"/>
      <c r="J1690" s="84"/>
      <c r="K1690" s="84"/>
      <c r="L1690" s="84"/>
      <c r="M1690" s="84"/>
      <c r="N1690" s="84"/>
      <c r="O1690" s="84"/>
      <c r="P1690" s="84"/>
      <c r="Q1690" s="84"/>
      <c r="R1690" s="84"/>
      <c r="S1690" s="84"/>
      <c r="T1690" s="84"/>
      <c r="U1690" s="84"/>
      <c r="V1690" s="84"/>
      <c r="W1690" s="84"/>
      <c r="X1690" s="84"/>
      <c r="Y1690" s="84"/>
      <c r="Z1690" s="84"/>
      <c r="AA1690" s="84"/>
      <c r="AB1690" s="84"/>
      <c r="AC1690" s="84"/>
      <c r="AD1690" s="84"/>
      <c r="AE1690" s="84"/>
      <c r="AF1690" s="84"/>
      <c r="AG1690" s="84"/>
      <c r="AH1690" s="84"/>
      <c r="AI1690" s="85"/>
      <c r="AJ1690" s="86">
        <f t="shared" si="209"/>
        <v>0</v>
      </c>
      <c r="AK1690" s="87">
        <f t="shared" si="210"/>
        <v>30</v>
      </c>
      <c r="AL1690" s="87"/>
      <c r="AM1690" s="87">
        <f t="shared" si="211"/>
        <v>6</v>
      </c>
      <c r="AN1690" s="87">
        <f t="shared" si="214"/>
        <v>0</v>
      </c>
      <c r="AO1690" s="87">
        <f t="shared" si="212"/>
        <v>30</v>
      </c>
      <c r="AP1690" s="87">
        <v>31</v>
      </c>
      <c r="AQ1690" s="87">
        <v>30</v>
      </c>
      <c r="AR1690" s="87">
        <v>28</v>
      </c>
      <c r="AW1690" s="64" t="str">
        <f t="shared" si="213"/>
        <v>HAZİRAN 2026</v>
      </c>
      <c r="AX1690" s="89"/>
      <c r="AY1690" s="90"/>
      <c r="AZ1690" s="90" t="e">
        <f t="shared" si="215"/>
        <v>#N/A</v>
      </c>
    </row>
    <row r="1691" spans="1:52" ht="17.45" customHeight="1" x14ac:dyDescent="0.2">
      <c r="A1691" s="81">
        <v>1685</v>
      </c>
      <c r="B1691" s="82">
        <f>'!!!KATILIMCI LİSTESİ!!!'!C1686</f>
        <v>0</v>
      </c>
      <c r="C1691" s="83">
        <f>'!!!KATILIMCI LİSTESİ!!!'!B1686</f>
        <v>0</v>
      </c>
      <c r="D1691" s="84"/>
      <c r="E1691" s="84"/>
      <c r="F1691" s="84"/>
      <c r="G1691" s="84"/>
      <c r="H1691" s="84"/>
      <c r="I1691" s="84"/>
      <c r="J1691" s="84"/>
      <c r="K1691" s="84"/>
      <c r="L1691" s="84"/>
      <c r="M1691" s="84"/>
      <c r="N1691" s="84"/>
      <c r="O1691" s="84"/>
      <c r="P1691" s="84"/>
      <c r="Q1691" s="84"/>
      <c r="R1691" s="84"/>
      <c r="S1691" s="84"/>
      <c r="T1691" s="84"/>
      <c r="U1691" s="84"/>
      <c r="V1691" s="84"/>
      <c r="W1691" s="84"/>
      <c r="X1691" s="84"/>
      <c r="Y1691" s="84"/>
      <c r="Z1691" s="84"/>
      <c r="AA1691" s="84"/>
      <c r="AB1691" s="84"/>
      <c r="AC1691" s="84"/>
      <c r="AD1691" s="84"/>
      <c r="AE1691" s="84"/>
      <c r="AF1691" s="84"/>
      <c r="AG1691" s="84"/>
      <c r="AH1691" s="84"/>
      <c r="AI1691" s="85"/>
      <c r="AJ1691" s="86">
        <f t="shared" si="209"/>
        <v>0</v>
      </c>
      <c r="AK1691" s="87">
        <f t="shared" si="210"/>
        <v>30</v>
      </c>
      <c r="AL1691" s="87"/>
      <c r="AM1691" s="87">
        <f t="shared" si="211"/>
        <v>6</v>
      </c>
      <c r="AN1691" s="87">
        <f t="shared" si="214"/>
        <v>0</v>
      </c>
      <c r="AO1691" s="87">
        <f t="shared" si="212"/>
        <v>30</v>
      </c>
      <c r="AP1691" s="87">
        <v>31</v>
      </c>
      <c r="AQ1691" s="87">
        <v>30</v>
      </c>
      <c r="AR1691" s="87">
        <v>28</v>
      </c>
      <c r="AW1691" s="64" t="str">
        <f t="shared" si="213"/>
        <v>HAZİRAN 2026</v>
      </c>
      <c r="AX1691" s="89"/>
      <c r="AY1691" s="90"/>
      <c r="AZ1691" s="90" t="e">
        <f t="shared" si="215"/>
        <v>#N/A</v>
      </c>
    </row>
    <row r="1692" spans="1:52" ht="17.45" customHeight="1" x14ac:dyDescent="0.2">
      <c r="A1692" s="81">
        <v>1686</v>
      </c>
      <c r="B1692" s="82">
        <f>'!!!KATILIMCI LİSTESİ!!!'!C1687</f>
        <v>0</v>
      </c>
      <c r="C1692" s="83">
        <f>'!!!KATILIMCI LİSTESİ!!!'!B1687</f>
        <v>0</v>
      </c>
      <c r="D1692" s="84"/>
      <c r="E1692" s="84"/>
      <c r="F1692" s="84"/>
      <c r="G1692" s="84"/>
      <c r="H1692" s="84"/>
      <c r="I1692" s="84"/>
      <c r="J1692" s="84"/>
      <c r="K1692" s="84"/>
      <c r="L1692" s="84"/>
      <c r="M1692" s="84"/>
      <c r="N1692" s="84"/>
      <c r="O1692" s="84"/>
      <c r="P1692" s="84"/>
      <c r="Q1692" s="84"/>
      <c r="R1692" s="84"/>
      <c r="S1692" s="84"/>
      <c r="T1692" s="84"/>
      <c r="U1692" s="84"/>
      <c r="V1692" s="84"/>
      <c r="W1692" s="84"/>
      <c r="X1692" s="84"/>
      <c r="Y1692" s="84"/>
      <c r="Z1692" s="84"/>
      <c r="AA1692" s="84"/>
      <c r="AB1692" s="84"/>
      <c r="AC1692" s="84"/>
      <c r="AD1692" s="84"/>
      <c r="AE1692" s="84"/>
      <c r="AF1692" s="84"/>
      <c r="AG1692" s="84"/>
      <c r="AH1692" s="84"/>
      <c r="AI1692" s="85"/>
      <c r="AJ1692" s="86">
        <f t="shared" si="209"/>
        <v>0</v>
      </c>
      <c r="AK1692" s="87">
        <f t="shared" si="210"/>
        <v>30</v>
      </c>
      <c r="AL1692" s="87"/>
      <c r="AM1692" s="87">
        <f t="shared" si="211"/>
        <v>6</v>
      </c>
      <c r="AN1692" s="87">
        <f t="shared" si="214"/>
        <v>0</v>
      </c>
      <c r="AO1692" s="87">
        <f t="shared" si="212"/>
        <v>30</v>
      </c>
      <c r="AP1692" s="87">
        <v>31</v>
      </c>
      <c r="AQ1692" s="87">
        <v>30</v>
      </c>
      <c r="AR1692" s="87">
        <v>28</v>
      </c>
      <c r="AW1692" s="64" t="str">
        <f t="shared" si="213"/>
        <v>HAZİRAN 2026</v>
      </c>
      <c r="AX1692" s="89"/>
      <c r="AY1692" s="90"/>
      <c r="AZ1692" s="90" t="e">
        <f t="shared" si="215"/>
        <v>#N/A</v>
      </c>
    </row>
    <row r="1693" spans="1:52" ht="17.45" customHeight="1" x14ac:dyDescent="0.2">
      <c r="A1693" s="81">
        <v>1687</v>
      </c>
      <c r="B1693" s="82">
        <f>'!!!KATILIMCI LİSTESİ!!!'!C1688</f>
        <v>0</v>
      </c>
      <c r="C1693" s="83">
        <f>'!!!KATILIMCI LİSTESİ!!!'!B1688</f>
        <v>0</v>
      </c>
      <c r="D1693" s="84"/>
      <c r="E1693" s="84"/>
      <c r="F1693" s="84"/>
      <c r="G1693" s="84"/>
      <c r="H1693" s="84"/>
      <c r="I1693" s="84"/>
      <c r="J1693" s="84"/>
      <c r="K1693" s="84"/>
      <c r="L1693" s="84"/>
      <c r="M1693" s="84"/>
      <c r="N1693" s="84"/>
      <c r="O1693" s="84"/>
      <c r="P1693" s="84"/>
      <c r="Q1693" s="84"/>
      <c r="R1693" s="84"/>
      <c r="S1693" s="84"/>
      <c r="T1693" s="84"/>
      <c r="U1693" s="84"/>
      <c r="V1693" s="84"/>
      <c r="W1693" s="84"/>
      <c r="X1693" s="84"/>
      <c r="Y1693" s="84"/>
      <c r="Z1693" s="84"/>
      <c r="AA1693" s="84"/>
      <c r="AB1693" s="84"/>
      <c r="AC1693" s="84"/>
      <c r="AD1693" s="84"/>
      <c r="AE1693" s="84"/>
      <c r="AF1693" s="84"/>
      <c r="AG1693" s="84"/>
      <c r="AH1693" s="84"/>
      <c r="AI1693" s="85"/>
      <c r="AJ1693" s="86">
        <f t="shared" si="209"/>
        <v>0</v>
      </c>
      <c r="AK1693" s="87">
        <f t="shared" si="210"/>
        <v>30</v>
      </c>
      <c r="AL1693" s="87"/>
      <c r="AM1693" s="87">
        <f t="shared" si="211"/>
        <v>6</v>
      </c>
      <c r="AN1693" s="87">
        <f t="shared" si="214"/>
        <v>0</v>
      </c>
      <c r="AO1693" s="87">
        <f t="shared" si="212"/>
        <v>30</v>
      </c>
      <c r="AP1693" s="87">
        <v>31</v>
      </c>
      <c r="AQ1693" s="87">
        <v>30</v>
      </c>
      <c r="AR1693" s="87">
        <v>28</v>
      </c>
      <c r="AW1693" s="64" t="str">
        <f t="shared" si="213"/>
        <v>HAZİRAN 2026</v>
      </c>
      <c r="AX1693" s="89"/>
      <c r="AY1693" s="90"/>
      <c r="AZ1693" s="90" t="e">
        <f t="shared" si="215"/>
        <v>#N/A</v>
      </c>
    </row>
    <row r="1694" spans="1:52" ht="17.45" customHeight="1" x14ac:dyDescent="0.2">
      <c r="A1694" s="81">
        <v>1688</v>
      </c>
      <c r="B1694" s="82">
        <f>'!!!KATILIMCI LİSTESİ!!!'!C1689</f>
        <v>0</v>
      </c>
      <c r="C1694" s="83">
        <f>'!!!KATILIMCI LİSTESİ!!!'!B1689</f>
        <v>0</v>
      </c>
      <c r="D1694" s="84"/>
      <c r="E1694" s="84"/>
      <c r="F1694" s="84"/>
      <c r="G1694" s="84"/>
      <c r="H1694" s="84"/>
      <c r="I1694" s="84"/>
      <c r="J1694" s="84"/>
      <c r="K1694" s="84"/>
      <c r="L1694" s="84"/>
      <c r="M1694" s="84"/>
      <c r="N1694" s="84"/>
      <c r="O1694" s="84"/>
      <c r="P1694" s="84"/>
      <c r="Q1694" s="84"/>
      <c r="R1694" s="84"/>
      <c r="S1694" s="84"/>
      <c r="T1694" s="84"/>
      <c r="U1694" s="84"/>
      <c r="V1694" s="84"/>
      <c r="W1694" s="84"/>
      <c r="X1694" s="84"/>
      <c r="Y1694" s="84"/>
      <c r="Z1694" s="84"/>
      <c r="AA1694" s="84"/>
      <c r="AB1694" s="84"/>
      <c r="AC1694" s="84"/>
      <c r="AD1694" s="84"/>
      <c r="AE1694" s="84"/>
      <c r="AF1694" s="84"/>
      <c r="AG1694" s="84"/>
      <c r="AH1694" s="84"/>
      <c r="AI1694" s="85"/>
      <c r="AJ1694" s="86">
        <f t="shared" si="209"/>
        <v>0</v>
      </c>
      <c r="AK1694" s="87">
        <f t="shared" si="210"/>
        <v>30</v>
      </c>
      <c r="AL1694" s="87"/>
      <c r="AM1694" s="87">
        <f t="shared" si="211"/>
        <v>6</v>
      </c>
      <c r="AN1694" s="87">
        <f t="shared" si="214"/>
        <v>0</v>
      </c>
      <c r="AO1694" s="87">
        <f t="shared" si="212"/>
        <v>30</v>
      </c>
      <c r="AP1694" s="87">
        <v>31</v>
      </c>
      <c r="AQ1694" s="87">
        <v>30</v>
      </c>
      <c r="AR1694" s="87">
        <v>28</v>
      </c>
      <c r="AW1694" s="64" t="str">
        <f t="shared" si="213"/>
        <v>HAZİRAN 2026</v>
      </c>
      <c r="AX1694" s="89"/>
      <c r="AY1694" s="90"/>
      <c r="AZ1694" s="90" t="e">
        <f t="shared" si="215"/>
        <v>#N/A</v>
      </c>
    </row>
    <row r="1695" spans="1:52" ht="17.45" customHeight="1" x14ac:dyDescent="0.2">
      <c r="A1695" s="81">
        <v>1689</v>
      </c>
      <c r="B1695" s="82">
        <f>'!!!KATILIMCI LİSTESİ!!!'!C1690</f>
        <v>0</v>
      </c>
      <c r="C1695" s="83">
        <f>'!!!KATILIMCI LİSTESİ!!!'!B1690</f>
        <v>0</v>
      </c>
      <c r="D1695" s="84"/>
      <c r="E1695" s="84"/>
      <c r="F1695" s="84"/>
      <c r="G1695" s="84"/>
      <c r="H1695" s="84"/>
      <c r="I1695" s="84"/>
      <c r="J1695" s="84"/>
      <c r="K1695" s="84"/>
      <c r="L1695" s="84"/>
      <c r="M1695" s="84"/>
      <c r="N1695" s="84"/>
      <c r="O1695" s="84"/>
      <c r="P1695" s="84"/>
      <c r="Q1695" s="84"/>
      <c r="R1695" s="84"/>
      <c r="S1695" s="84"/>
      <c r="T1695" s="84"/>
      <c r="U1695" s="84"/>
      <c r="V1695" s="84"/>
      <c r="W1695" s="84"/>
      <c r="X1695" s="84"/>
      <c r="Y1695" s="84"/>
      <c r="Z1695" s="84"/>
      <c r="AA1695" s="84"/>
      <c r="AB1695" s="84"/>
      <c r="AC1695" s="84"/>
      <c r="AD1695" s="84"/>
      <c r="AE1695" s="84"/>
      <c r="AF1695" s="84"/>
      <c r="AG1695" s="84"/>
      <c r="AH1695" s="84"/>
      <c r="AI1695" s="85"/>
      <c r="AJ1695" s="86">
        <f t="shared" si="209"/>
        <v>0</v>
      </c>
      <c r="AK1695" s="87">
        <f t="shared" si="210"/>
        <v>30</v>
      </c>
      <c r="AL1695" s="87"/>
      <c r="AM1695" s="87">
        <f t="shared" si="211"/>
        <v>6</v>
      </c>
      <c r="AN1695" s="87">
        <f t="shared" si="214"/>
        <v>0</v>
      </c>
      <c r="AO1695" s="87">
        <f t="shared" si="212"/>
        <v>30</v>
      </c>
      <c r="AP1695" s="87">
        <v>31</v>
      </c>
      <c r="AQ1695" s="87">
        <v>30</v>
      </c>
      <c r="AR1695" s="87">
        <v>28</v>
      </c>
      <c r="AW1695" s="64" t="str">
        <f t="shared" si="213"/>
        <v>HAZİRAN 2026</v>
      </c>
      <c r="AX1695" s="89"/>
      <c r="AY1695" s="90"/>
      <c r="AZ1695" s="90" t="e">
        <f t="shared" si="215"/>
        <v>#N/A</v>
      </c>
    </row>
    <row r="1696" spans="1:52" ht="17.45" customHeight="1" x14ac:dyDescent="0.2">
      <c r="A1696" s="81">
        <v>1690</v>
      </c>
      <c r="B1696" s="82">
        <f>'!!!KATILIMCI LİSTESİ!!!'!C1691</f>
        <v>0</v>
      </c>
      <c r="C1696" s="83">
        <f>'!!!KATILIMCI LİSTESİ!!!'!B1691</f>
        <v>0</v>
      </c>
      <c r="D1696" s="84"/>
      <c r="E1696" s="84"/>
      <c r="F1696" s="84"/>
      <c r="G1696" s="84"/>
      <c r="H1696" s="84"/>
      <c r="I1696" s="84"/>
      <c r="J1696" s="84"/>
      <c r="K1696" s="84"/>
      <c r="L1696" s="84"/>
      <c r="M1696" s="84"/>
      <c r="N1696" s="84"/>
      <c r="O1696" s="84"/>
      <c r="P1696" s="84"/>
      <c r="Q1696" s="84"/>
      <c r="R1696" s="84"/>
      <c r="S1696" s="84"/>
      <c r="T1696" s="84"/>
      <c r="U1696" s="84"/>
      <c r="V1696" s="84"/>
      <c r="W1696" s="84"/>
      <c r="X1696" s="84"/>
      <c r="Y1696" s="84"/>
      <c r="Z1696" s="84"/>
      <c r="AA1696" s="84"/>
      <c r="AB1696" s="84"/>
      <c r="AC1696" s="84"/>
      <c r="AD1696" s="84"/>
      <c r="AE1696" s="84"/>
      <c r="AF1696" s="84"/>
      <c r="AG1696" s="84"/>
      <c r="AH1696" s="84"/>
      <c r="AI1696" s="85"/>
      <c r="AJ1696" s="86">
        <f t="shared" si="209"/>
        <v>0</v>
      </c>
      <c r="AK1696" s="87">
        <f t="shared" si="210"/>
        <v>30</v>
      </c>
      <c r="AL1696" s="87"/>
      <c r="AM1696" s="87">
        <f t="shared" si="211"/>
        <v>6</v>
      </c>
      <c r="AN1696" s="87">
        <f t="shared" si="214"/>
        <v>0</v>
      </c>
      <c r="AO1696" s="87">
        <f t="shared" si="212"/>
        <v>30</v>
      </c>
      <c r="AP1696" s="87">
        <v>31</v>
      </c>
      <c r="AQ1696" s="87">
        <v>30</v>
      </c>
      <c r="AR1696" s="87">
        <v>28</v>
      </c>
      <c r="AW1696" s="64" t="str">
        <f t="shared" si="213"/>
        <v>HAZİRAN 2026</v>
      </c>
      <c r="AX1696" s="89"/>
      <c r="AY1696" s="90"/>
      <c r="AZ1696" s="90" t="e">
        <f t="shared" si="215"/>
        <v>#N/A</v>
      </c>
    </row>
    <row r="1697" spans="1:52" ht="17.45" customHeight="1" x14ac:dyDescent="0.2">
      <c r="A1697" s="81">
        <v>1691</v>
      </c>
      <c r="B1697" s="82">
        <f>'!!!KATILIMCI LİSTESİ!!!'!C1692</f>
        <v>0</v>
      </c>
      <c r="C1697" s="83">
        <f>'!!!KATILIMCI LİSTESİ!!!'!B1692</f>
        <v>0</v>
      </c>
      <c r="D1697" s="84"/>
      <c r="E1697" s="84"/>
      <c r="F1697" s="84"/>
      <c r="G1697" s="84"/>
      <c r="H1697" s="84"/>
      <c r="I1697" s="84"/>
      <c r="J1697" s="84"/>
      <c r="K1697" s="84"/>
      <c r="L1697" s="84"/>
      <c r="M1697" s="84"/>
      <c r="N1697" s="84"/>
      <c r="O1697" s="84"/>
      <c r="P1697" s="84"/>
      <c r="Q1697" s="84"/>
      <c r="R1697" s="84"/>
      <c r="S1697" s="84"/>
      <c r="T1697" s="84"/>
      <c r="U1697" s="84"/>
      <c r="V1697" s="84"/>
      <c r="W1697" s="84"/>
      <c r="X1697" s="84"/>
      <c r="Y1697" s="84"/>
      <c r="Z1697" s="84"/>
      <c r="AA1697" s="84"/>
      <c r="AB1697" s="84"/>
      <c r="AC1697" s="84"/>
      <c r="AD1697" s="84"/>
      <c r="AE1697" s="84"/>
      <c r="AF1697" s="84"/>
      <c r="AG1697" s="84"/>
      <c r="AH1697" s="84"/>
      <c r="AI1697" s="85"/>
      <c r="AJ1697" s="86">
        <f t="shared" si="209"/>
        <v>0</v>
      </c>
      <c r="AK1697" s="87">
        <f t="shared" si="210"/>
        <v>30</v>
      </c>
      <c r="AL1697" s="87"/>
      <c r="AM1697" s="87">
        <f t="shared" si="211"/>
        <v>6</v>
      </c>
      <c r="AN1697" s="87">
        <f t="shared" si="214"/>
        <v>0</v>
      </c>
      <c r="AO1697" s="87">
        <f t="shared" si="212"/>
        <v>30</v>
      </c>
      <c r="AP1697" s="87">
        <v>31</v>
      </c>
      <c r="AQ1697" s="87">
        <v>30</v>
      </c>
      <c r="AR1697" s="87">
        <v>28</v>
      </c>
      <c r="AW1697" s="64" t="str">
        <f t="shared" si="213"/>
        <v>HAZİRAN 2026</v>
      </c>
      <c r="AX1697" s="89"/>
      <c r="AY1697" s="90"/>
      <c r="AZ1697" s="90" t="e">
        <f t="shared" si="215"/>
        <v>#N/A</v>
      </c>
    </row>
    <row r="1698" spans="1:52" ht="17.45" customHeight="1" x14ac:dyDescent="0.2">
      <c r="A1698" s="81">
        <v>1692</v>
      </c>
      <c r="B1698" s="82">
        <f>'!!!KATILIMCI LİSTESİ!!!'!C1693</f>
        <v>0</v>
      </c>
      <c r="C1698" s="83">
        <f>'!!!KATILIMCI LİSTESİ!!!'!B1693</f>
        <v>0</v>
      </c>
      <c r="D1698" s="84"/>
      <c r="E1698" s="84"/>
      <c r="F1698" s="84"/>
      <c r="G1698" s="84"/>
      <c r="H1698" s="84"/>
      <c r="I1698" s="84"/>
      <c r="J1698" s="84"/>
      <c r="K1698" s="84"/>
      <c r="L1698" s="84"/>
      <c r="M1698" s="84"/>
      <c r="N1698" s="84"/>
      <c r="O1698" s="84"/>
      <c r="P1698" s="84"/>
      <c r="Q1698" s="84"/>
      <c r="R1698" s="84"/>
      <c r="S1698" s="84"/>
      <c r="T1698" s="84"/>
      <c r="U1698" s="84"/>
      <c r="V1698" s="84"/>
      <c r="W1698" s="84"/>
      <c r="X1698" s="84"/>
      <c r="Y1698" s="84"/>
      <c r="Z1698" s="84"/>
      <c r="AA1698" s="84"/>
      <c r="AB1698" s="84"/>
      <c r="AC1698" s="84"/>
      <c r="AD1698" s="84"/>
      <c r="AE1698" s="84"/>
      <c r="AF1698" s="84"/>
      <c r="AG1698" s="84"/>
      <c r="AH1698" s="84"/>
      <c r="AI1698" s="85"/>
      <c r="AJ1698" s="86">
        <f t="shared" si="209"/>
        <v>0</v>
      </c>
      <c r="AK1698" s="87">
        <f t="shared" si="210"/>
        <v>30</v>
      </c>
      <c r="AL1698" s="87"/>
      <c r="AM1698" s="87">
        <f t="shared" si="211"/>
        <v>6</v>
      </c>
      <c r="AN1698" s="87">
        <f t="shared" si="214"/>
        <v>0</v>
      </c>
      <c r="AO1698" s="87">
        <f t="shared" si="212"/>
        <v>30</v>
      </c>
      <c r="AP1698" s="87">
        <v>31</v>
      </c>
      <c r="AQ1698" s="87">
        <v>30</v>
      </c>
      <c r="AR1698" s="87">
        <v>28</v>
      </c>
      <c r="AW1698" s="64" t="str">
        <f t="shared" si="213"/>
        <v>HAZİRAN 2026</v>
      </c>
      <c r="AX1698" s="89"/>
      <c r="AY1698" s="90"/>
      <c r="AZ1698" s="90" t="e">
        <f t="shared" si="215"/>
        <v>#N/A</v>
      </c>
    </row>
    <row r="1699" spans="1:52" ht="17.45" customHeight="1" x14ac:dyDescent="0.2">
      <c r="A1699" s="81">
        <v>1693</v>
      </c>
      <c r="B1699" s="82">
        <f>'!!!KATILIMCI LİSTESİ!!!'!C1694</f>
        <v>0</v>
      </c>
      <c r="C1699" s="83">
        <f>'!!!KATILIMCI LİSTESİ!!!'!B1694</f>
        <v>0</v>
      </c>
      <c r="D1699" s="84"/>
      <c r="E1699" s="84"/>
      <c r="F1699" s="84"/>
      <c r="G1699" s="84"/>
      <c r="H1699" s="84"/>
      <c r="I1699" s="84"/>
      <c r="J1699" s="84"/>
      <c r="K1699" s="84"/>
      <c r="L1699" s="84"/>
      <c r="M1699" s="84"/>
      <c r="N1699" s="84"/>
      <c r="O1699" s="84"/>
      <c r="P1699" s="84"/>
      <c r="Q1699" s="84"/>
      <c r="R1699" s="84"/>
      <c r="S1699" s="84"/>
      <c r="T1699" s="84"/>
      <c r="U1699" s="84"/>
      <c r="V1699" s="84"/>
      <c r="W1699" s="84"/>
      <c r="X1699" s="84"/>
      <c r="Y1699" s="84"/>
      <c r="Z1699" s="84"/>
      <c r="AA1699" s="84"/>
      <c r="AB1699" s="84"/>
      <c r="AC1699" s="84"/>
      <c r="AD1699" s="84"/>
      <c r="AE1699" s="84"/>
      <c r="AF1699" s="84"/>
      <c r="AG1699" s="84"/>
      <c r="AH1699" s="84"/>
      <c r="AI1699" s="85"/>
      <c r="AJ1699" s="86">
        <f t="shared" si="209"/>
        <v>0</v>
      </c>
      <c r="AK1699" s="87">
        <f t="shared" si="210"/>
        <v>30</v>
      </c>
      <c r="AL1699" s="87"/>
      <c r="AM1699" s="87">
        <f t="shared" si="211"/>
        <v>6</v>
      </c>
      <c r="AN1699" s="87">
        <f t="shared" si="214"/>
        <v>0</v>
      </c>
      <c r="AO1699" s="87">
        <f t="shared" si="212"/>
        <v>30</v>
      </c>
      <c r="AP1699" s="87">
        <v>31</v>
      </c>
      <c r="AQ1699" s="87">
        <v>30</v>
      </c>
      <c r="AR1699" s="87">
        <v>28</v>
      </c>
      <c r="AW1699" s="64" t="str">
        <f t="shared" si="213"/>
        <v>HAZİRAN 2026</v>
      </c>
      <c r="AX1699" s="89"/>
      <c r="AY1699" s="90"/>
      <c r="AZ1699" s="90" t="e">
        <f t="shared" si="215"/>
        <v>#N/A</v>
      </c>
    </row>
    <row r="1700" spans="1:52" ht="17.45" customHeight="1" x14ac:dyDescent="0.2">
      <c r="A1700" s="81">
        <v>1694</v>
      </c>
      <c r="B1700" s="82">
        <f>'!!!KATILIMCI LİSTESİ!!!'!C1695</f>
        <v>0</v>
      </c>
      <c r="C1700" s="83">
        <f>'!!!KATILIMCI LİSTESİ!!!'!B1695</f>
        <v>0</v>
      </c>
      <c r="D1700" s="84"/>
      <c r="E1700" s="84"/>
      <c r="F1700" s="84"/>
      <c r="G1700" s="84"/>
      <c r="H1700" s="84"/>
      <c r="I1700" s="84"/>
      <c r="J1700" s="84"/>
      <c r="K1700" s="84"/>
      <c r="L1700" s="84"/>
      <c r="M1700" s="84"/>
      <c r="N1700" s="84"/>
      <c r="O1700" s="84"/>
      <c r="P1700" s="84"/>
      <c r="Q1700" s="84"/>
      <c r="R1700" s="84"/>
      <c r="S1700" s="84"/>
      <c r="T1700" s="84"/>
      <c r="U1700" s="84"/>
      <c r="V1700" s="84"/>
      <c r="W1700" s="84"/>
      <c r="X1700" s="84"/>
      <c r="Y1700" s="84"/>
      <c r="Z1700" s="84"/>
      <c r="AA1700" s="84"/>
      <c r="AB1700" s="84"/>
      <c r="AC1700" s="84"/>
      <c r="AD1700" s="84"/>
      <c r="AE1700" s="84"/>
      <c r="AF1700" s="84"/>
      <c r="AG1700" s="84"/>
      <c r="AH1700" s="84"/>
      <c r="AI1700" s="85"/>
      <c r="AJ1700" s="86">
        <f t="shared" si="209"/>
        <v>0</v>
      </c>
      <c r="AK1700" s="87">
        <f t="shared" si="210"/>
        <v>30</v>
      </c>
      <c r="AL1700" s="87"/>
      <c r="AM1700" s="87">
        <f t="shared" si="211"/>
        <v>6</v>
      </c>
      <c r="AN1700" s="87">
        <f t="shared" si="214"/>
        <v>0</v>
      </c>
      <c r="AO1700" s="87">
        <f t="shared" si="212"/>
        <v>30</v>
      </c>
      <c r="AP1700" s="87">
        <v>31</v>
      </c>
      <c r="AQ1700" s="87">
        <v>30</v>
      </c>
      <c r="AR1700" s="87">
        <v>28</v>
      </c>
      <c r="AW1700" s="64" t="str">
        <f t="shared" si="213"/>
        <v>HAZİRAN 2026</v>
      </c>
      <c r="AX1700" s="89"/>
      <c r="AY1700" s="90"/>
      <c r="AZ1700" s="90" t="e">
        <f t="shared" si="215"/>
        <v>#N/A</v>
      </c>
    </row>
    <row r="1701" spans="1:52" ht="17.45" customHeight="1" x14ac:dyDescent="0.2">
      <c r="A1701" s="81">
        <v>1695</v>
      </c>
      <c r="B1701" s="82">
        <f>'!!!KATILIMCI LİSTESİ!!!'!C1696</f>
        <v>0</v>
      </c>
      <c r="C1701" s="83">
        <f>'!!!KATILIMCI LİSTESİ!!!'!B1696</f>
        <v>0</v>
      </c>
      <c r="D1701" s="84"/>
      <c r="E1701" s="84"/>
      <c r="F1701" s="84"/>
      <c r="G1701" s="84"/>
      <c r="H1701" s="84"/>
      <c r="I1701" s="84"/>
      <c r="J1701" s="84"/>
      <c r="K1701" s="84"/>
      <c r="L1701" s="84"/>
      <c r="M1701" s="84"/>
      <c r="N1701" s="84"/>
      <c r="O1701" s="84"/>
      <c r="P1701" s="84"/>
      <c r="Q1701" s="84"/>
      <c r="R1701" s="84"/>
      <c r="S1701" s="84"/>
      <c r="T1701" s="84"/>
      <c r="U1701" s="84"/>
      <c r="V1701" s="84"/>
      <c r="W1701" s="84"/>
      <c r="X1701" s="84"/>
      <c r="Y1701" s="84"/>
      <c r="Z1701" s="84"/>
      <c r="AA1701" s="84"/>
      <c r="AB1701" s="84"/>
      <c r="AC1701" s="84"/>
      <c r="AD1701" s="84"/>
      <c r="AE1701" s="84"/>
      <c r="AF1701" s="84"/>
      <c r="AG1701" s="84"/>
      <c r="AH1701" s="84"/>
      <c r="AI1701" s="85"/>
      <c r="AJ1701" s="86">
        <f t="shared" si="209"/>
        <v>0</v>
      </c>
      <c r="AK1701" s="87">
        <f t="shared" si="210"/>
        <v>30</v>
      </c>
      <c r="AL1701" s="87"/>
      <c r="AM1701" s="87">
        <f t="shared" si="211"/>
        <v>6</v>
      </c>
      <c r="AN1701" s="87">
        <f t="shared" si="214"/>
        <v>0</v>
      </c>
      <c r="AO1701" s="87">
        <f t="shared" si="212"/>
        <v>30</v>
      </c>
      <c r="AP1701" s="87">
        <v>31</v>
      </c>
      <c r="AQ1701" s="87">
        <v>30</v>
      </c>
      <c r="AR1701" s="87">
        <v>28</v>
      </c>
      <c r="AW1701" s="64" t="str">
        <f t="shared" si="213"/>
        <v>HAZİRAN 2026</v>
      </c>
      <c r="AX1701" s="89"/>
      <c r="AY1701" s="90"/>
      <c r="AZ1701" s="90" t="e">
        <f t="shared" si="215"/>
        <v>#N/A</v>
      </c>
    </row>
    <row r="1702" spans="1:52" ht="17.45" customHeight="1" x14ac:dyDescent="0.2">
      <c r="A1702" s="81">
        <v>1696</v>
      </c>
      <c r="B1702" s="82">
        <f>'!!!KATILIMCI LİSTESİ!!!'!C1697</f>
        <v>0</v>
      </c>
      <c r="C1702" s="83">
        <f>'!!!KATILIMCI LİSTESİ!!!'!B1697</f>
        <v>0</v>
      </c>
      <c r="D1702" s="84"/>
      <c r="E1702" s="84"/>
      <c r="F1702" s="84"/>
      <c r="G1702" s="84"/>
      <c r="H1702" s="84"/>
      <c r="I1702" s="84"/>
      <c r="J1702" s="84"/>
      <c r="K1702" s="84"/>
      <c r="L1702" s="84"/>
      <c r="M1702" s="84"/>
      <c r="N1702" s="84"/>
      <c r="O1702" s="84"/>
      <c r="P1702" s="84"/>
      <c r="Q1702" s="84"/>
      <c r="R1702" s="84"/>
      <c r="S1702" s="84"/>
      <c r="T1702" s="84"/>
      <c r="U1702" s="84"/>
      <c r="V1702" s="84"/>
      <c r="W1702" s="84"/>
      <c r="X1702" s="84"/>
      <c r="Y1702" s="84"/>
      <c r="Z1702" s="84"/>
      <c r="AA1702" s="84"/>
      <c r="AB1702" s="84"/>
      <c r="AC1702" s="84"/>
      <c r="AD1702" s="84"/>
      <c r="AE1702" s="84"/>
      <c r="AF1702" s="84"/>
      <c r="AG1702" s="84"/>
      <c r="AH1702" s="84"/>
      <c r="AI1702" s="85"/>
      <c r="AJ1702" s="86">
        <f t="shared" si="209"/>
        <v>0</v>
      </c>
      <c r="AK1702" s="87">
        <f t="shared" si="210"/>
        <v>30</v>
      </c>
      <c r="AL1702" s="87"/>
      <c r="AM1702" s="87">
        <f t="shared" si="211"/>
        <v>6</v>
      </c>
      <c r="AN1702" s="87">
        <f t="shared" si="214"/>
        <v>0</v>
      </c>
      <c r="AO1702" s="87">
        <f t="shared" si="212"/>
        <v>30</v>
      </c>
      <c r="AP1702" s="87">
        <v>31</v>
      </c>
      <c r="AQ1702" s="87">
        <v>30</v>
      </c>
      <c r="AR1702" s="87">
        <v>28</v>
      </c>
      <c r="AW1702" s="64" t="str">
        <f t="shared" si="213"/>
        <v>HAZİRAN 2026</v>
      </c>
      <c r="AX1702" s="89"/>
      <c r="AY1702" s="90"/>
      <c r="AZ1702" s="90" t="e">
        <f t="shared" si="215"/>
        <v>#N/A</v>
      </c>
    </row>
    <row r="1703" spans="1:52" ht="17.45" customHeight="1" x14ac:dyDescent="0.2">
      <c r="A1703" s="81">
        <v>1697</v>
      </c>
      <c r="B1703" s="82">
        <f>'!!!KATILIMCI LİSTESİ!!!'!C1698</f>
        <v>0</v>
      </c>
      <c r="C1703" s="83">
        <f>'!!!KATILIMCI LİSTESİ!!!'!B1698</f>
        <v>0</v>
      </c>
      <c r="D1703" s="84"/>
      <c r="E1703" s="84"/>
      <c r="F1703" s="84"/>
      <c r="G1703" s="84"/>
      <c r="H1703" s="84"/>
      <c r="I1703" s="84"/>
      <c r="J1703" s="84"/>
      <c r="K1703" s="84"/>
      <c r="L1703" s="84"/>
      <c r="M1703" s="84"/>
      <c r="N1703" s="84"/>
      <c r="O1703" s="84"/>
      <c r="P1703" s="84"/>
      <c r="Q1703" s="84"/>
      <c r="R1703" s="84"/>
      <c r="S1703" s="84"/>
      <c r="T1703" s="84"/>
      <c r="U1703" s="84"/>
      <c r="V1703" s="84"/>
      <c r="W1703" s="84"/>
      <c r="X1703" s="84"/>
      <c r="Y1703" s="84"/>
      <c r="Z1703" s="84"/>
      <c r="AA1703" s="84"/>
      <c r="AB1703" s="84"/>
      <c r="AC1703" s="84"/>
      <c r="AD1703" s="84"/>
      <c r="AE1703" s="84"/>
      <c r="AF1703" s="84"/>
      <c r="AG1703" s="84"/>
      <c r="AH1703" s="84"/>
      <c r="AI1703" s="85"/>
      <c r="AJ1703" s="86">
        <f t="shared" si="209"/>
        <v>0</v>
      </c>
      <c r="AK1703" s="87">
        <f t="shared" si="210"/>
        <v>30</v>
      </c>
      <c r="AL1703" s="87"/>
      <c r="AM1703" s="87">
        <f t="shared" si="211"/>
        <v>6</v>
      </c>
      <c r="AN1703" s="87">
        <f t="shared" si="214"/>
        <v>0</v>
      </c>
      <c r="AO1703" s="87">
        <f t="shared" si="212"/>
        <v>30</v>
      </c>
      <c r="AP1703" s="87">
        <v>31</v>
      </c>
      <c r="AQ1703" s="87">
        <v>30</v>
      </c>
      <c r="AR1703" s="87">
        <v>28</v>
      </c>
      <c r="AW1703" s="64" t="str">
        <f t="shared" si="213"/>
        <v>HAZİRAN 2026</v>
      </c>
      <c r="AX1703" s="89"/>
      <c r="AY1703" s="90"/>
      <c r="AZ1703" s="90" t="e">
        <f t="shared" si="215"/>
        <v>#N/A</v>
      </c>
    </row>
    <row r="1704" spans="1:52" ht="17.45" customHeight="1" x14ac:dyDescent="0.2">
      <c r="A1704" s="81">
        <v>1698</v>
      </c>
      <c r="B1704" s="82">
        <f>'!!!KATILIMCI LİSTESİ!!!'!C1699</f>
        <v>0</v>
      </c>
      <c r="C1704" s="83">
        <f>'!!!KATILIMCI LİSTESİ!!!'!B1699</f>
        <v>0</v>
      </c>
      <c r="D1704" s="84"/>
      <c r="E1704" s="84"/>
      <c r="F1704" s="84"/>
      <c r="G1704" s="84"/>
      <c r="H1704" s="84"/>
      <c r="I1704" s="84"/>
      <c r="J1704" s="84"/>
      <c r="K1704" s="84"/>
      <c r="L1704" s="84"/>
      <c r="M1704" s="84"/>
      <c r="N1704" s="84"/>
      <c r="O1704" s="84"/>
      <c r="P1704" s="84"/>
      <c r="Q1704" s="84"/>
      <c r="R1704" s="84"/>
      <c r="S1704" s="84"/>
      <c r="T1704" s="84"/>
      <c r="U1704" s="84"/>
      <c r="V1704" s="84"/>
      <c r="W1704" s="84"/>
      <c r="X1704" s="84"/>
      <c r="Y1704" s="84"/>
      <c r="Z1704" s="84"/>
      <c r="AA1704" s="84"/>
      <c r="AB1704" s="84"/>
      <c r="AC1704" s="84"/>
      <c r="AD1704" s="84"/>
      <c r="AE1704" s="84"/>
      <c r="AF1704" s="84"/>
      <c r="AG1704" s="84"/>
      <c r="AH1704" s="84"/>
      <c r="AI1704" s="85"/>
      <c r="AJ1704" s="86">
        <f t="shared" si="209"/>
        <v>0</v>
      </c>
      <c r="AK1704" s="87">
        <f t="shared" si="210"/>
        <v>30</v>
      </c>
      <c r="AL1704" s="87"/>
      <c r="AM1704" s="87">
        <f t="shared" si="211"/>
        <v>6</v>
      </c>
      <c r="AN1704" s="87">
        <f t="shared" si="214"/>
        <v>0</v>
      </c>
      <c r="AO1704" s="87">
        <f t="shared" si="212"/>
        <v>30</v>
      </c>
      <c r="AP1704" s="87">
        <v>31</v>
      </c>
      <c r="AQ1704" s="87">
        <v>30</v>
      </c>
      <c r="AR1704" s="87">
        <v>28</v>
      </c>
      <c r="AW1704" s="64" t="str">
        <f t="shared" si="213"/>
        <v>HAZİRAN 2026</v>
      </c>
      <c r="AX1704" s="89"/>
      <c r="AY1704" s="90"/>
      <c r="AZ1704" s="90" t="e">
        <f t="shared" si="215"/>
        <v>#N/A</v>
      </c>
    </row>
    <row r="1705" spans="1:52" ht="17.45" customHeight="1" x14ac:dyDescent="0.2">
      <c r="A1705" s="81">
        <v>1699</v>
      </c>
      <c r="B1705" s="82">
        <f>'!!!KATILIMCI LİSTESİ!!!'!C1700</f>
        <v>0</v>
      </c>
      <c r="C1705" s="83">
        <f>'!!!KATILIMCI LİSTESİ!!!'!B1700</f>
        <v>0</v>
      </c>
      <c r="D1705" s="84"/>
      <c r="E1705" s="84"/>
      <c r="F1705" s="84"/>
      <c r="G1705" s="84"/>
      <c r="H1705" s="84"/>
      <c r="I1705" s="84"/>
      <c r="J1705" s="84"/>
      <c r="K1705" s="84"/>
      <c r="L1705" s="84"/>
      <c r="M1705" s="84"/>
      <c r="N1705" s="84"/>
      <c r="O1705" s="84"/>
      <c r="P1705" s="84"/>
      <c r="Q1705" s="84"/>
      <c r="R1705" s="84"/>
      <c r="S1705" s="84"/>
      <c r="T1705" s="84"/>
      <c r="U1705" s="84"/>
      <c r="V1705" s="84"/>
      <c r="W1705" s="84"/>
      <c r="X1705" s="84"/>
      <c r="Y1705" s="84"/>
      <c r="Z1705" s="84"/>
      <c r="AA1705" s="84"/>
      <c r="AB1705" s="84"/>
      <c r="AC1705" s="84"/>
      <c r="AD1705" s="84"/>
      <c r="AE1705" s="84"/>
      <c r="AF1705" s="84"/>
      <c r="AG1705" s="84"/>
      <c r="AH1705" s="84"/>
      <c r="AI1705" s="85"/>
      <c r="AJ1705" s="86">
        <f t="shared" si="209"/>
        <v>0</v>
      </c>
      <c r="AK1705" s="87">
        <f t="shared" si="210"/>
        <v>30</v>
      </c>
      <c r="AL1705" s="87"/>
      <c r="AM1705" s="87">
        <f t="shared" si="211"/>
        <v>6</v>
      </c>
      <c r="AN1705" s="87">
        <f t="shared" si="214"/>
        <v>0</v>
      </c>
      <c r="AO1705" s="87">
        <f t="shared" si="212"/>
        <v>30</v>
      </c>
      <c r="AP1705" s="87">
        <v>31</v>
      </c>
      <c r="AQ1705" s="87">
        <v>30</v>
      </c>
      <c r="AR1705" s="87">
        <v>28</v>
      </c>
      <c r="AW1705" s="64" t="str">
        <f t="shared" si="213"/>
        <v>HAZİRAN 2026</v>
      </c>
      <c r="AX1705" s="89"/>
      <c r="AY1705" s="90"/>
      <c r="AZ1705" s="90" t="e">
        <f t="shared" si="215"/>
        <v>#N/A</v>
      </c>
    </row>
    <row r="1706" spans="1:52" ht="17.45" customHeight="1" x14ac:dyDescent="0.2">
      <c r="A1706" s="81">
        <v>1700</v>
      </c>
      <c r="B1706" s="82">
        <f>'!!!KATILIMCI LİSTESİ!!!'!C1701</f>
        <v>0</v>
      </c>
      <c r="C1706" s="83">
        <f>'!!!KATILIMCI LİSTESİ!!!'!B1701</f>
        <v>0</v>
      </c>
      <c r="D1706" s="84"/>
      <c r="E1706" s="84"/>
      <c r="F1706" s="84"/>
      <c r="G1706" s="84"/>
      <c r="H1706" s="84"/>
      <c r="I1706" s="84"/>
      <c r="J1706" s="84"/>
      <c r="K1706" s="84"/>
      <c r="L1706" s="84"/>
      <c r="M1706" s="84"/>
      <c r="N1706" s="84"/>
      <c r="O1706" s="84"/>
      <c r="P1706" s="84"/>
      <c r="Q1706" s="84"/>
      <c r="R1706" s="84"/>
      <c r="S1706" s="84"/>
      <c r="T1706" s="84"/>
      <c r="U1706" s="84"/>
      <c r="V1706" s="84"/>
      <c r="W1706" s="84"/>
      <c r="X1706" s="84"/>
      <c r="Y1706" s="84"/>
      <c r="Z1706" s="84"/>
      <c r="AA1706" s="84"/>
      <c r="AB1706" s="84"/>
      <c r="AC1706" s="84"/>
      <c r="AD1706" s="84"/>
      <c r="AE1706" s="84"/>
      <c r="AF1706" s="84"/>
      <c r="AG1706" s="84"/>
      <c r="AH1706" s="84"/>
      <c r="AI1706" s="85"/>
      <c r="AJ1706" s="86">
        <f t="shared" si="209"/>
        <v>0</v>
      </c>
      <c r="AK1706" s="87">
        <f t="shared" si="210"/>
        <v>30</v>
      </c>
      <c r="AL1706" s="87"/>
      <c r="AM1706" s="87">
        <f t="shared" si="211"/>
        <v>6</v>
      </c>
      <c r="AN1706" s="87">
        <f t="shared" si="214"/>
        <v>0</v>
      </c>
      <c r="AO1706" s="87">
        <f t="shared" si="212"/>
        <v>30</v>
      </c>
      <c r="AP1706" s="87">
        <v>31</v>
      </c>
      <c r="AQ1706" s="87">
        <v>30</v>
      </c>
      <c r="AR1706" s="87">
        <v>28</v>
      </c>
      <c r="AW1706" s="64" t="str">
        <f t="shared" si="213"/>
        <v>HAZİRAN 2026</v>
      </c>
      <c r="AX1706" s="89"/>
      <c r="AY1706" s="90"/>
      <c r="AZ1706" s="90" t="e">
        <f t="shared" si="215"/>
        <v>#N/A</v>
      </c>
    </row>
    <row r="1707" spans="1:52" ht="17.45" customHeight="1" x14ac:dyDescent="0.2">
      <c r="A1707" s="81">
        <v>1701</v>
      </c>
      <c r="B1707" s="82">
        <f>'!!!KATILIMCI LİSTESİ!!!'!C1702</f>
        <v>0</v>
      </c>
      <c r="C1707" s="83">
        <f>'!!!KATILIMCI LİSTESİ!!!'!B1702</f>
        <v>0</v>
      </c>
      <c r="D1707" s="84"/>
      <c r="E1707" s="84"/>
      <c r="F1707" s="84"/>
      <c r="G1707" s="84"/>
      <c r="H1707" s="84"/>
      <c r="I1707" s="84"/>
      <c r="J1707" s="84"/>
      <c r="K1707" s="84"/>
      <c r="L1707" s="84"/>
      <c r="M1707" s="84"/>
      <c r="N1707" s="84"/>
      <c r="O1707" s="84"/>
      <c r="P1707" s="84"/>
      <c r="Q1707" s="84"/>
      <c r="R1707" s="84"/>
      <c r="S1707" s="84"/>
      <c r="T1707" s="84"/>
      <c r="U1707" s="84"/>
      <c r="V1707" s="84"/>
      <c r="W1707" s="84"/>
      <c r="X1707" s="84"/>
      <c r="Y1707" s="84"/>
      <c r="Z1707" s="84"/>
      <c r="AA1707" s="84"/>
      <c r="AB1707" s="84"/>
      <c r="AC1707" s="84"/>
      <c r="AD1707" s="84"/>
      <c r="AE1707" s="84"/>
      <c r="AF1707" s="84"/>
      <c r="AG1707" s="84"/>
      <c r="AH1707" s="84"/>
      <c r="AI1707" s="85"/>
      <c r="AJ1707" s="86">
        <f t="shared" si="209"/>
        <v>0</v>
      </c>
      <c r="AK1707" s="87">
        <f t="shared" si="210"/>
        <v>30</v>
      </c>
      <c r="AL1707" s="87"/>
      <c r="AM1707" s="87">
        <f t="shared" si="211"/>
        <v>6</v>
      </c>
      <c r="AN1707" s="87">
        <f t="shared" si="214"/>
        <v>0</v>
      </c>
      <c r="AO1707" s="87">
        <f t="shared" si="212"/>
        <v>30</v>
      </c>
      <c r="AP1707" s="87">
        <v>31</v>
      </c>
      <c r="AQ1707" s="87">
        <v>30</v>
      </c>
      <c r="AR1707" s="87">
        <v>28</v>
      </c>
      <c r="AW1707" s="64" t="str">
        <f t="shared" si="213"/>
        <v>HAZİRAN 2026</v>
      </c>
      <c r="AX1707" s="89"/>
      <c r="AY1707" s="90"/>
      <c r="AZ1707" s="90" t="e">
        <f t="shared" si="215"/>
        <v>#N/A</v>
      </c>
    </row>
    <row r="1708" spans="1:52" ht="17.45" customHeight="1" x14ac:dyDescent="0.2">
      <c r="A1708" s="81">
        <v>1702</v>
      </c>
      <c r="B1708" s="82">
        <f>'!!!KATILIMCI LİSTESİ!!!'!C1703</f>
        <v>0</v>
      </c>
      <c r="C1708" s="83">
        <f>'!!!KATILIMCI LİSTESİ!!!'!B1703</f>
        <v>0</v>
      </c>
      <c r="D1708" s="84"/>
      <c r="E1708" s="84"/>
      <c r="F1708" s="84"/>
      <c r="G1708" s="84"/>
      <c r="H1708" s="84"/>
      <c r="I1708" s="84"/>
      <c r="J1708" s="84"/>
      <c r="K1708" s="84"/>
      <c r="L1708" s="84"/>
      <c r="M1708" s="84"/>
      <c r="N1708" s="84"/>
      <c r="O1708" s="84"/>
      <c r="P1708" s="84"/>
      <c r="Q1708" s="84"/>
      <c r="R1708" s="84"/>
      <c r="S1708" s="84"/>
      <c r="T1708" s="84"/>
      <c r="U1708" s="84"/>
      <c r="V1708" s="84"/>
      <c r="W1708" s="84"/>
      <c r="X1708" s="84"/>
      <c r="Y1708" s="84"/>
      <c r="Z1708" s="84"/>
      <c r="AA1708" s="84"/>
      <c r="AB1708" s="84"/>
      <c r="AC1708" s="84"/>
      <c r="AD1708" s="84"/>
      <c r="AE1708" s="84"/>
      <c r="AF1708" s="84"/>
      <c r="AG1708" s="84"/>
      <c r="AH1708" s="84"/>
      <c r="AI1708" s="85"/>
      <c r="AJ1708" s="86">
        <f t="shared" si="209"/>
        <v>0</v>
      </c>
      <c r="AK1708" s="87">
        <f t="shared" si="210"/>
        <v>30</v>
      </c>
      <c r="AL1708" s="87"/>
      <c r="AM1708" s="87">
        <f t="shared" si="211"/>
        <v>6</v>
      </c>
      <c r="AN1708" s="87">
        <f t="shared" si="214"/>
        <v>0</v>
      </c>
      <c r="AO1708" s="87">
        <f t="shared" si="212"/>
        <v>30</v>
      </c>
      <c r="AP1708" s="87">
        <v>31</v>
      </c>
      <c r="AQ1708" s="87">
        <v>30</v>
      </c>
      <c r="AR1708" s="87">
        <v>28</v>
      </c>
      <c r="AW1708" s="64" t="str">
        <f t="shared" si="213"/>
        <v>HAZİRAN 2026</v>
      </c>
      <c r="AX1708" s="89"/>
      <c r="AY1708" s="90"/>
      <c r="AZ1708" s="90" t="e">
        <f t="shared" si="215"/>
        <v>#N/A</v>
      </c>
    </row>
    <row r="1709" spans="1:52" ht="17.45" customHeight="1" x14ac:dyDescent="0.2">
      <c r="A1709" s="81">
        <v>1703</v>
      </c>
      <c r="B1709" s="82">
        <f>'!!!KATILIMCI LİSTESİ!!!'!C1704</f>
        <v>0</v>
      </c>
      <c r="C1709" s="83">
        <f>'!!!KATILIMCI LİSTESİ!!!'!B1704</f>
        <v>0</v>
      </c>
      <c r="D1709" s="84"/>
      <c r="E1709" s="84"/>
      <c r="F1709" s="84"/>
      <c r="G1709" s="84"/>
      <c r="H1709" s="84"/>
      <c r="I1709" s="84"/>
      <c r="J1709" s="84"/>
      <c r="K1709" s="84"/>
      <c r="L1709" s="84"/>
      <c r="M1709" s="84"/>
      <c r="N1709" s="84"/>
      <c r="O1709" s="84"/>
      <c r="P1709" s="84"/>
      <c r="Q1709" s="84"/>
      <c r="R1709" s="84"/>
      <c r="S1709" s="84"/>
      <c r="T1709" s="84"/>
      <c r="U1709" s="84"/>
      <c r="V1709" s="84"/>
      <c r="W1709" s="84"/>
      <c r="X1709" s="84"/>
      <c r="Y1709" s="84"/>
      <c r="Z1709" s="84"/>
      <c r="AA1709" s="84"/>
      <c r="AB1709" s="84"/>
      <c r="AC1709" s="84"/>
      <c r="AD1709" s="84"/>
      <c r="AE1709" s="84"/>
      <c r="AF1709" s="84"/>
      <c r="AG1709" s="84"/>
      <c r="AH1709" s="84"/>
      <c r="AI1709" s="85"/>
      <c r="AJ1709" s="86">
        <f t="shared" si="209"/>
        <v>0</v>
      </c>
      <c r="AK1709" s="87">
        <f t="shared" si="210"/>
        <v>30</v>
      </c>
      <c r="AL1709" s="87"/>
      <c r="AM1709" s="87">
        <f t="shared" si="211"/>
        <v>6</v>
      </c>
      <c r="AN1709" s="87">
        <f t="shared" si="214"/>
        <v>0</v>
      </c>
      <c r="AO1709" s="87">
        <f t="shared" si="212"/>
        <v>30</v>
      </c>
      <c r="AP1709" s="87">
        <v>31</v>
      </c>
      <c r="AQ1709" s="87">
        <v>30</v>
      </c>
      <c r="AR1709" s="87">
        <v>28</v>
      </c>
      <c r="AW1709" s="64" t="str">
        <f t="shared" si="213"/>
        <v>HAZİRAN 2026</v>
      </c>
      <c r="AX1709" s="89"/>
      <c r="AY1709" s="90"/>
      <c r="AZ1709" s="90" t="e">
        <f t="shared" si="215"/>
        <v>#N/A</v>
      </c>
    </row>
    <row r="1710" spans="1:52" ht="17.45" customHeight="1" x14ac:dyDescent="0.2">
      <c r="A1710" s="81">
        <v>1704</v>
      </c>
      <c r="B1710" s="82">
        <f>'!!!KATILIMCI LİSTESİ!!!'!C1705</f>
        <v>0</v>
      </c>
      <c r="C1710" s="83">
        <f>'!!!KATILIMCI LİSTESİ!!!'!B1705</f>
        <v>0</v>
      </c>
      <c r="D1710" s="84"/>
      <c r="E1710" s="84"/>
      <c r="F1710" s="84"/>
      <c r="G1710" s="84"/>
      <c r="H1710" s="84"/>
      <c r="I1710" s="84"/>
      <c r="J1710" s="84"/>
      <c r="K1710" s="84"/>
      <c r="L1710" s="84"/>
      <c r="M1710" s="84"/>
      <c r="N1710" s="84"/>
      <c r="O1710" s="84"/>
      <c r="P1710" s="84"/>
      <c r="Q1710" s="84"/>
      <c r="R1710" s="84"/>
      <c r="S1710" s="84"/>
      <c r="T1710" s="84"/>
      <c r="U1710" s="84"/>
      <c r="V1710" s="84"/>
      <c r="W1710" s="84"/>
      <c r="X1710" s="84"/>
      <c r="Y1710" s="84"/>
      <c r="Z1710" s="84"/>
      <c r="AA1710" s="84"/>
      <c r="AB1710" s="84"/>
      <c r="AC1710" s="84"/>
      <c r="AD1710" s="84"/>
      <c r="AE1710" s="84"/>
      <c r="AF1710" s="84"/>
      <c r="AG1710" s="84"/>
      <c r="AH1710" s="84"/>
      <c r="AI1710" s="85"/>
      <c r="AJ1710" s="86">
        <f t="shared" ref="AJ1710:AJ1773" si="216">IF(B1710&gt;10000000,AI1710,0)</f>
        <v>0</v>
      </c>
      <c r="AK1710" s="87">
        <f t="shared" ref="AK1710:AK1773" si="217">AO1710-AN1710</f>
        <v>30</v>
      </c>
      <c r="AL1710" s="87"/>
      <c r="AM1710" s="87">
        <f t="shared" ref="AM1710:AM1773" si="218">MONTH(AW1710)</f>
        <v>6</v>
      </c>
      <c r="AN1710" s="87">
        <f t="shared" si="214"/>
        <v>0</v>
      </c>
      <c r="AO1710" s="87">
        <f t="shared" ref="AO1710:AO1773" si="219">IF(AM1710=1,AP1710,IF(AM1710=2,AR1710,IF(AM1710=3,AP1710,IF(AM1710=4,AQ1710,IF(AM1710=5,AP1710,IF(AM1710=6,AQ1710,IF(AM1710=7,AP1710,IF(AM1710=8,AP1710,IF(AM1710=9,AQ1710,IF(AM1710=10,AP1710,IF(AM1710=11,AQ1710,IF(AM1710=12,AP1710))))))))))))</f>
        <v>30</v>
      </c>
      <c r="AP1710" s="87">
        <v>31</v>
      </c>
      <c r="AQ1710" s="87">
        <v>30</v>
      </c>
      <c r="AR1710" s="87">
        <v>28</v>
      </c>
      <c r="AW1710" s="64" t="str">
        <f t="shared" ref="AW1710:AW1773" si="220">$AW$7</f>
        <v>HAZİRAN 2026</v>
      </c>
      <c r="AX1710" s="89"/>
      <c r="AY1710" s="90"/>
      <c r="AZ1710" s="90" t="e">
        <f t="shared" si="215"/>
        <v>#N/A</v>
      </c>
    </row>
    <row r="1711" spans="1:52" ht="17.45" customHeight="1" x14ac:dyDescent="0.2">
      <c r="A1711" s="81">
        <v>1705</v>
      </c>
      <c r="B1711" s="82">
        <f>'!!!KATILIMCI LİSTESİ!!!'!C1706</f>
        <v>0</v>
      </c>
      <c r="C1711" s="83">
        <f>'!!!KATILIMCI LİSTESİ!!!'!B1706</f>
        <v>0</v>
      </c>
      <c r="D1711" s="84"/>
      <c r="E1711" s="84"/>
      <c r="F1711" s="84"/>
      <c r="G1711" s="84"/>
      <c r="H1711" s="84"/>
      <c r="I1711" s="84"/>
      <c r="J1711" s="84"/>
      <c r="K1711" s="84"/>
      <c r="L1711" s="84"/>
      <c r="M1711" s="84"/>
      <c r="N1711" s="84"/>
      <c r="O1711" s="84"/>
      <c r="P1711" s="84"/>
      <c r="Q1711" s="84"/>
      <c r="R1711" s="84"/>
      <c r="S1711" s="84"/>
      <c r="T1711" s="84"/>
      <c r="U1711" s="84"/>
      <c r="V1711" s="84"/>
      <c r="W1711" s="84"/>
      <c r="X1711" s="84"/>
      <c r="Y1711" s="84"/>
      <c r="Z1711" s="84"/>
      <c r="AA1711" s="84"/>
      <c r="AB1711" s="84"/>
      <c r="AC1711" s="84"/>
      <c r="AD1711" s="84"/>
      <c r="AE1711" s="84"/>
      <c r="AF1711" s="84"/>
      <c r="AG1711" s="84"/>
      <c r="AH1711" s="84"/>
      <c r="AI1711" s="85"/>
      <c r="AJ1711" s="86">
        <f t="shared" si="216"/>
        <v>0</v>
      </c>
      <c r="AK1711" s="87">
        <f t="shared" si="217"/>
        <v>30</v>
      </c>
      <c r="AL1711" s="87"/>
      <c r="AM1711" s="87">
        <f t="shared" si="218"/>
        <v>6</v>
      </c>
      <c r="AN1711" s="87">
        <f t="shared" si="214"/>
        <v>0</v>
      </c>
      <c r="AO1711" s="87">
        <f t="shared" si="219"/>
        <v>30</v>
      </c>
      <c r="AP1711" s="87">
        <v>31</v>
      </c>
      <c r="AQ1711" s="87">
        <v>30</v>
      </c>
      <c r="AR1711" s="87">
        <v>28</v>
      </c>
      <c r="AW1711" s="64" t="str">
        <f t="shared" si="220"/>
        <v>HAZİRAN 2026</v>
      </c>
      <c r="AX1711" s="89"/>
      <c r="AY1711" s="90"/>
      <c r="AZ1711" s="90" t="e">
        <f t="shared" si="215"/>
        <v>#N/A</v>
      </c>
    </row>
    <row r="1712" spans="1:52" ht="17.45" customHeight="1" x14ac:dyDescent="0.2">
      <c r="A1712" s="81">
        <v>1706</v>
      </c>
      <c r="B1712" s="82">
        <f>'!!!KATILIMCI LİSTESİ!!!'!C1707</f>
        <v>0</v>
      </c>
      <c r="C1712" s="83">
        <f>'!!!KATILIMCI LİSTESİ!!!'!B1707</f>
        <v>0</v>
      </c>
      <c r="D1712" s="84"/>
      <c r="E1712" s="84"/>
      <c r="F1712" s="84"/>
      <c r="G1712" s="84"/>
      <c r="H1712" s="84"/>
      <c r="I1712" s="84"/>
      <c r="J1712" s="84"/>
      <c r="K1712" s="84"/>
      <c r="L1712" s="84"/>
      <c r="M1712" s="84"/>
      <c r="N1712" s="84"/>
      <c r="O1712" s="84"/>
      <c r="P1712" s="84"/>
      <c r="Q1712" s="84"/>
      <c r="R1712" s="84"/>
      <c r="S1712" s="84"/>
      <c r="T1712" s="84"/>
      <c r="U1712" s="84"/>
      <c r="V1712" s="84"/>
      <c r="W1712" s="84"/>
      <c r="X1712" s="84"/>
      <c r="Y1712" s="84"/>
      <c r="Z1712" s="84"/>
      <c r="AA1712" s="84"/>
      <c r="AB1712" s="84"/>
      <c r="AC1712" s="84"/>
      <c r="AD1712" s="84"/>
      <c r="AE1712" s="84"/>
      <c r="AF1712" s="84"/>
      <c r="AG1712" s="84"/>
      <c r="AH1712" s="84"/>
      <c r="AI1712" s="85"/>
      <c r="AJ1712" s="86">
        <f t="shared" si="216"/>
        <v>0</v>
      </c>
      <c r="AK1712" s="87">
        <f t="shared" si="217"/>
        <v>30</v>
      </c>
      <c r="AL1712" s="87"/>
      <c r="AM1712" s="87">
        <f t="shared" si="218"/>
        <v>6</v>
      </c>
      <c r="AN1712" s="87">
        <f t="shared" si="214"/>
        <v>0</v>
      </c>
      <c r="AO1712" s="87">
        <f t="shared" si="219"/>
        <v>30</v>
      </c>
      <c r="AP1712" s="87">
        <v>31</v>
      </c>
      <c r="AQ1712" s="87">
        <v>30</v>
      </c>
      <c r="AR1712" s="87">
        <v>28</v>
      </c>
      <c r="AW1712" s="64" t="str">
        <f t="shared" si="220"/>
        <v>HAZİRAN 2026</v>
      </c>
      <c r="AX1712" s="89"/>
      <c r="AY1712" s="90"/>
      <c r="AZ1712" s="90" t="e">
        <f t="shared" si="215"/>
        <v>#N/A</v>
      </c>
    </row>
    <row r="1713" spans="1:52" ht="17.45" customHeight="1" x14ac:dyDescent="0.2">
      <c r="A1713" s="81">
        <v>1707</v>
      </c>
      <c r="B1713" s="82">
        <f>'!!!KATILIMCI LİSTESİ!!!'!C1708</f>
        <v>0</v>
      </c>
      <c r="C1713" s="83">
        <f>'!!!KATILIMCI LİSTESİ!!!'!B1708</f>
        <v>0</v>
      </c>
      <c r="D1713" s="84"/>
      <c r="E1713" s="84"/>
      <c r="F1713" s="84"/>
      <c r="G1713" s="84"/>
      <c r="H1713" s="84"/>
      <c r="I1713" s="84"/>
      <c r="J1713" s="84"/>
      <c r="K1713" s="84"/>
      <c r="L1713" s="84"/>
      <c r="M1713" s="84"/>
      <c r="N1713" s="84"/>
      <c r="O1713" s="84"/>
      <c r="P1713" s="84"/>
      <c r="Q1713" s="84"/>
      <c r="R1713" s="84"/>
      <c r="S1713" s="84"/>
      <c r="T1713" s="84"/>
      <c r="U1713" s="84"/>
      <c r="V1713" s="84"/>
      <c r="W1713" s="84"/>
      <c r="X1713" s="84"/>
      <c r="Y1713" s="84"/>
      <c r="Z1713" s="84"/>
      <c r="AA1713" s="84"/>
      <c r="AB1713" s="84"/>
      <c r="AC1713" s="84"/>
      <c r="AD1713" s="84"/>
      <c r="AE1713" s="84"/>
      <c r="AF1713" s="84"/>
      <c r="AG1713" s="84"/>
      <c r="AH1713" s="84"/>
      <c r="AI1713" s="85"/>
      <c r="AJ1713" s="86">
        <f t="shared" si="216"/>
        <v>0</v>
      </c>
      <c r="AK1713" s="87">
        <f t="shared" si="217"/>
        <v>30</v>
      </c>
      <c r="AL1713" s="87"/>
      <c r="AM1713" s="87">
        <f t="shared" si="218"/>
        <v>6</v>
      </c>
      <c r="AN1713" s="87">
        <f t="shared" si="214"/>
        <v>0</v>
      </c>
      <c r="AO1713" s="87">
        <f t="shared" si="219"/>
        <v>30</v>
      </c>
      <c r="AP1713" s="87">
        <v>31</v>
      </c>
      <c r="AQ1713" s="87">
        <v>30</v>
      </c>
      <c r="AR1713" s="87">
        <v>28</v>
      </c>
      <c r="AW1713" s="64" t="str">
        <f t="shared" si="220"/>
        <v>HAZİRAN 2026</v>
      </c>
      <c r="AX1713" s="89"/>
      <c r="AY1713" s="90"/>
      <c r="AZ1713" s="90" t="e">
        <f t="shared" si="215"/>
        <v>#N/A</v>
      </c>
    </row>
    <row r="1714" spans="1:52" ht="17.45" customHeight="1" x14ac:dyDescent="0.2">
      <c r="A1714" s="81">
        <v>1708</v>
      </c>
      <c r="B1714" s="82">
        <f>'!!!KATILIMCI LİSTESİ!!!'!C1709</f>
        <v>0</v>
      </c>
      <c r="C1714" s="83">
        <f>'!!!KATILIMCI LİSTESİ!!!'!B1709</f>
        <v>0</v>
      </c>
      <c r="D1714" s="84"/>
      <c r="E1714" s="84"/>
      <c r="F1714" s="84"/>
      <c r="G1714" s="84"/>
      <c r="H1714" s="84"/>
      <c r="I1714" s="84"/>
      <c r="J1714" s="84"/>
      <c r="K1714" s="84"/>
      <c r="L1714" s="84"/>
      <c r="M1714" s="84"/>
      <c r="N1714" s="84"/>
      <c r="O1714" s="84"/>
      <c r="P1714" s="84"/>
      <c r="Q1714" s="84"/>
      <c r="R1714" s="84"/>
      <c r="S1714" s="84"/>
      <c r="T1714" s="84"/>
      <c r="U1714" s="84"/>
      <c r="V1714" s="84"/>
      <c r="W1714" s="84"/>
      <c r="X1714" s="84"/>
      <c r="Y1714" s="84"/>
      <c r="Z1714" s="84"/>
      <c r="AA1714" s="84"/>
      <c r="AB1714" s="84"/>
      <c r="AC1714" s="84"/>
      <c r="AD1714" s="84"/>
      <c r="AE1714" s="84"/>
      <c r="AF1714" s="84"/>
      <c r="AG1714" s="84"/>
      <c r="AH1714" s="84"/>
      <c r="AI1714" s="85"/>
      <c r="AJ1714" s="86">
        <f t="shared" si="216"/>
        <v>0</v>
      </c>
      <c r="AK1714" s="87">
        <f t="shared" si="217"/>
        <v>30</v>
      </c>
      <c r="AL1714" s="87"/>
      <c r="AM1714" s="87">
        <f t="shared" si="218"/>
        <v>6</v>
      </c>
      <c r="AN1714" s="87">
        <f t="shared" si="214"/>
        <v>0</v>
      </c>
      <c r="AO1714" s="87">
        <f t="shared" si="219"/>
        <v>30</v>
      </c>
      <c r="AP1714" s="87">
        <v>31</v>
      </c>
      <c r="AQ1714" s="87">
        <v>30</v>
      </c>
      <c r="AR1714" s="87">
        <v>28</v>
      </c>
      <c r="AW1714" s="64" t="str">
        <f t="shared" si="220"/>
        <v>HAZİRAN 2026</v>
      </c>
      <c r="AX1714" s="89"/>
      <c r="AY1714" s="90"/>
      <c r="AZ1714" s="90" t="e">
        <f t="shared" si="215"/>
        <v>#N/A</v>
      </c>
    </row>
    <row r="1715" spans="1:52" ht="17.45" customHeight="1" x14ac:dyDescent="0.2">
      <c r="A1715" s="81">
        <v>1709</v>
      </c>
      <c r="B1715" s="82">
        <f>'!!!KATILIMCI LİSTESİ!!!'!C1710</f>
        <v>0</v>
      </c>
      <c r="C1715" s="83">
        <f>'!!!KATILIMCI LİSTESİ!!!'!B1710</f>
        <v>0</v>
      </c>
      <c r="D1715" s="84"/>
      <c r="E1715" s="84"/>
      <c r="F1715" s="84"/>
      <c r="G1715" s="84"/>
      <c r="H1715" s="84"/>
      <c r="I1715" s="84"/>
      <c r="J1715" s="84"/>
      <c r="K1715" s="84"/>
      <c r="L1715" s="84"/>
      <c r="M1715" s="84"/>
      <c r="N1715" s="84"/>
      <c r="O1715" s="84"/>
      <c r="P1715" s="84"/>
      <c r="Q1715" s="84"/>
      <c r="R1715" s="84"/>
      <c r="S1715" s="84"/>
      <c r="T1715" s="84"/>
      <c r="U1715" s="84"/>
      <c r="V1715" s="84"/>
      <c r="W1715" s="84"/>
      <c r="X1715" s="84"/>
      <c r="Y1715" s="84"/>
      <c r="Z1715" s="84"/>
      <c r="AA1715" s="84"/>
      <c r="AB1715" s="84"/>
      <c r="AC1715" s="84"/>
      <c r="AD1715" s="84"/>
      <c r="AE1715" s="84"/>
      <c r="AF1715" s="84"/>
      <c r="AG1715" s="84"/>
      <c r="AH1715" s="84"/>
      <c r="AI1715" s="85"/>
      <c r="AJ1715" s="86">
        <f t="shared" si="216"/>
        <v>0</v>
      </c>
      <c r="AK1715" s="87">
        <f t="shared" si="217"/>
        <v>30</v>
      </c>
      <c r="AL1715" s="87"/>
      <c r="AM1715" s="87">
        <f t="shared" si="218"/>
        <v>6</v>
      </c>
      <c r="AN1715" s="87">
        <f t="shared" si="214"/>
        <v>0</v>
      </c>
      <c r="AO1715" s="87">
        <f t="shared" si="219"/>
        <v>30</v>
      </c>
      <c r="AP1715" s="87">
        <v>31</v>
      </c>
      <c r="AQ1715" s="87">
        <v>30</v>
      </c>
      <c r="AR1715" s="87">
        <v>28</v>
      </c>
      <c r="AW1715" s="64" t="str">
        <f t="shared" si="220"/>
        <v>HAZİRAN 2026</v>
      </c>
      <c r="AX1715" s="89"/>
      <c r="AY1715" s="90"/>
      <c r="AZ1715" s="90" t="e">
        <f t="shared" si="215"/>
        <v>#N/A</v>
      </c>
    </row>
    <row r="1716" spans="1:52" ht="17.45" customHeight="1" x14ac:dyDescent="0.2">
      <c r="A1716" s="81">
        <v>1710</v>
      </c>
      <c r="B1716" s="82">
        <f>'!!!KATILIMCI LİSTESİ!!!'!C1711</f>
        <v>0</v>
      </c>
      <c r="C1716" s="83">
        <f>'!!!KATILIMCI LİSTESİ!!!'!B1711</f>
        <v>0</v>
      </c>
      <c r="D1716" s="84"/>
      <c r="E1716" s="84"/>
      <c r="F1716" s="84"/>
      <c r="G1716" s="84"/>
      <c r="H1716" s="84"/>
      <c r="I1716" s="84"/>
      <c r="J1716" s="84"/>
      <c r="K1716" s="84"/>
      <c r="L1716" s="84"/>
      <c r="M1716" s="84"/>
      <c r="N1716" s="84"/>
      <c r="O1716" s="84"/>
      <c r="P1716" s="84"/>
      <c r="Q1716" s="84"/>
      <c r="R1716" s="84"/>
      <c r="S1716" s="84"/>
      <c r="T1716" s="84"/>
      <c r="U1716" s="84"/>
      <c r="V1716" s="84"/>
      <c r="W1716" s="84"/>
      <c r="X1716" s="84"/>
      <c r="Y1716" s="84"/>
      <c r="Z1716" s="84"/>
      <c r="AA1716" s="84"/>
      <c r="AB1716" s="84"/>
      <c r="AC1716" s="84"/>
      <c r="AD1716" s="84"/>
      <c r="AE1716" s="84"/>
      <c r="AF1716" s="84"/>
      <c r="AG1716" s="84"/>
      <c r="AH1716" s="84"/>
      <c r="AI1716" s="85"/>
      <c r="AJ1716" s="86">
        <f t="shared" si="216"/>
        <v>0</v>
      </c>
      <c r="AK1716" s="87">
        <f t="shared" si="217"/>
        <v>30</v>
      </c>
      <c r="AL1716" s="87"/>
      <c r="AM1716" s="87">
        <f t="shared" si="218"/>
        <v>6</v>
      </c>
      <c r="AN1716" s="87">
        <f t="shared" si="214"/>
        <v>0</v>
      </c>
      <c r="AO1716" s="87">
        <f t="shared" si="219"/>
        <v>30</v>
      </c>
      <c r="AP1716" s="87">
        <v>31</v>
      </c>
      <c r="AQ1716" s="87">
        <v>30</v>
      </c>
      <c r="AR1716" s="87">
        <v>28</v>
      </c>
      <c r="AW1716" s="64" t="str">
        <f t="shared" si="220"/>
        <v>HAZİRAN 2026</v>
      </c>
      <c r="AX1716" s="89"/>
      <c r="AY1716" s="90"/>
      <c r="AZ1716" s="90" t="e">
        <f t="shared" si="215"/>
        <v>#N/A</v>
      </c>
    </row>
    <row r="1717" spans="1:52" ht="17.45" customHeight="1" x14ac:dyDescent="0.2">
      <c r="A1717" s="81">
        <v>1711</v>
      </c>
      <c r="B1717" s="82">
        <f>'!!!KATILIMCI LİSTESİ!!!'!C1712</f>
        <v>0</v>
      </c>
      <c r="C1717" s="83">
        <f>'!!!KATILIMCI LİSTESİ!!!'!B1712</f>
        <v>0</v>
      </c>
      <c r="D1717" s="84"/>
      <c r="E1717" s="84"/>
      <c r="F1717" s="84"/>
      <c r="G1717" s="84"/>
      <c r="H1717" s="84"/>
      <c r="I1717" s="84"/>
      <c r="J1717" s="84"/>
      <c r="K1717" s="84"/>
      <c r="L1717" s="84"/>
      <c r="M1717" s="84"/>
      <c r="N1717" s="84"/>
      <c r="O1717" s="84"/>
      <c r="P1717" s="84"/>
      <c r="Q1717" s="84"/>
      <c r="R1717" s="84"/>
      <c r="S1717" s="84"/>
      <c r="T1717" s="84"/>
      <c r="U1717" s="84"/>
      <c r="V1717" s="84"/>
      <c r="W1717" s="84"/>
      <c r="X1717" s="84"/>
      <c r="Y1717" s="84"/>
      <c r="Z1717" s="84"/>
      <c r="AA1717" s="84"/>
      <c r="AB1717" s="84"/>
      <c r="AC1717" s="84"/>
      <c r="AD1717" s="84"/>
      <c r="AE1717" s="84"/>
      <c r="AF1717" s="84"/>
      <c r="AG1717" s="84"/>
      <c r="AH1717" s="84"/>
      <c r="AI1717" s="85"/>
      <c r="AJ1717" s="86">
        <f t="shared" si="216"/>
        <v>0</v>
      </c>
      <c r="AK1717" s="87">
        <f t="shared" si="217"/>
        <v>30</v>
      </c>
      <c r="AL1717" s="87"/>
      <c r="AM1717" s="87">
        <f t="shared" si="218"/>
        <v>6</v>
      </c>
      <c r="AN1717" s="87">
        <f t="shared" si="214"/>
        <v>0</v>
      </c>
      <c r="AO1717" s="87">
        <f t="shared" si="219"/>
        <v>30</v>
      </c>
      <c r="AP1717" s="87">
        <v>31</v>
      </c>
      <c r="AQ1717" s="87">
        <v>30</v>
      </c>
      <c r="AR1717" s="87">
        <v>28</v>
      </c>
      <c r="AW1717" s="64" t="str">
        <f t="shared" si="220"/>
        <v>HAZİRAN 2026</v>
      </c>
      <c r="AX1717" s="89"/>
      <c r="AY1717" s="90"/>
      <c r="AZ1717" s="90" t="e">
        <f t="shared" si="215"/>
        <v>#N/A</v>
      </c>
    </row>
    <row r="1718" spans="1:52" ht="17.45" customHeight="1" x14ac:dyDescent="0.2">
      <c r="A1718" s="81">
        <v>1712</v>
      </c>
      <c r="B1718" s="82">
        <f>'!!!KATILIMCI LİSTESİ!!!'!C1713</f>
        <v>0</v>
      </c>
      <c r="C1718" s="83">
        <f>'!!!KATILIMCI LİSTESİ!!!'!B1713</f>
        <v>0</v>
      </c>
      <c r="D1718" s="84"/>
      <c r="E1718" s="84"/>
      <c r="F1718" s="84"/>
      <c r="G1718" s="84"/>
      <c r="H1718" s="84"/>
      <c r="I1718" s="84"/>
      <c r="J1718" s="84"/>
      <c r="K1718" s="84"/>
      <c r="L1718" s="84"/>
      <c r="M1718" s="84"/>
      <c r="N1718" s="84"/>
      <c r="O1718" s="84"/>
      <c r="P1718" s="84"/>
      <c r="Q1718" s="84"/>
      <c r="R1718" s="84"/>
      <c r="S1718" s="84"/>
      <c r="T1718" s="84"/>
      <c r="U1718" s="84"/>
      <c r="V1718" s="84"/>
      <c r="W1718" s="84"/>
      <c r="X1718" s="84"/>
      <c r="Y1718" s="84"/>
      <c r="Z1718" s="84"/>
      <c r="AA1718" s="84"/>
      <c r="AB1718" s="84"/>
      <c r="AC1718" s="84"/>
      <c r="AD1718" s="84"/>
      <c r="AE1718" s="84"/>
      <c r="AF1718" s="84"/>
      <c r="AG1718" s="84"/>
      <c r="AH1718" s="84"/>
      <c r="AI1718" s="85"/>
      <c r="AJ1718" s="86">
        <f t="shared" si="216"/>
        <v>0</v>
      </c>
      <c r="AK1718" s="87">
        <f t="shared" si="217"/>
        <v>30</v>
      </c>
      <c r="AL1718" s="87"/>
      <c r="AM1718" s="87">
        <f t="shared" si="218"/>
        <v>6</v>
      </c>
      <c r="AN1718" s="87">
        <f t="shared" si="214"/>
        <v>0</v>
      </c>
      <c r="AO1718" s="87">
        <f t="shared" si="219"/>
        <v>30</v>
      </c>
      <c r="AP1718" s="87">
        <v>31</v>
      </c>
      <c r="AQ1718" s="87">
        <v>30</v>
      </c>
      <c r="AR1718" s="87">
        <v>28</v>
      </c>
      <c r="AW1718" s="64" t="str">
        <f t="shared" si="220"/>
        <v>HAZİRAN 2026</v>
      </c>
      <c r="AX1718" s="89"/>
      <c r="AY1718" s="90"/>
      <c r="AZ1718" s="90" t="e">
        <f t="shared" si="215"/>
        <v>#N/A</v>
      </c>
    </row>
    <row r="1719" spans="1:52" ht="17.45" customHeight="1" x14ac:dyDescent="0.2">
      <c r="A1719" s="81">
        <v>1713</v>
      </c>
      <c r="B1719" s="82">
        <f>'!!!KATILIMCI LİSTESİ!!!'!C1714</f>
        <v>0</v>
      </c>
      <c r="C1719" s="83">
        <f>'!!!KATILIMCI LİSTESİ!!!'!B1714</f>
        <v>0</v>
      </c>
      <c r="D1719" s="84"/>
      <c r="E1719" s="84"/>
      <c r="F1719" s="84"/>
      <c r="G1719" s="84"/>
      <c r="H1719" s="84"/>
      <c r="I1719" s="84"/>
      <c r="J1719" s="84"/>
      <c r="K1719" s="84"/>
      <c r="L1719" s="84"/>
      <c r="M1719" s="84"/>
      <c r="N1719" s="84"/>
      <c r="O1719" s="84"/>
      <c r="P1719" s="84"/>
      <c r="Q1719" s="84"/>
      <c r="R1719" s="84"/>
      <c r="S1719" s="84"/>
      <c r="T1719" s="84"/>
      <c r="U1719" s="84"/>
      <c r="V1719" s="84"/>
      <c r="W1719" s="84"/>
      <c r="X1719" s="84"/>
      <c r="Y1719" s="84"/>
      <c r="Z1719" s="84"/>
      <c r="AA1719" s="84"/>
      <c r="AB1719" s="84"/>
      <c r="AC1719" s="84"/>
      <c r="AD1719" s="84"/>
      <c r="AE1719" s="84"/>
      <c r="AF1719" s="84"/>
      <c r="AG1719" s="84"/>
      <c r="AH1719" s="84"/>
      <c r="AI1719" s="85"/>
      <c r="AJ1719" s="86">
        <f t="shared" si="216"/>
        <v>0</v>
      </c>
      <c r="AK1719" s="87">
        <f t="shared" si="217"/>
        <v>30</v>
      </c>
      <c r="AL1719" s="87"/>
      <c r="AM1719" s="87">
        <f t="shared" si="218"/>
        <v>6</v>
      </c>
      <c r="AN1719" s="87">
        <f t="shared" si="214"/>
        <v>0</v>
      </c>
      <c r="AO1719" s="87">
        <f t="shared" si="219"/>
        <v>30</v>
      </c>
      <c r="AP1719" s="87">
        <v>31</v>
      </c>
      <c r="AQ1719" s="87">
        <v>30</v>
      </c>
      <c r="AR1719" s="87">
        <v>28</v>
      </c>
      <c r="AW1719" s="64" t="str">
        <f t="shared" si="220"/>
        <v>HAZİRAN 2026</v>
      </c>
      <c r="AX1719" s="89"/>
      <c r="AY1719" s="90"/>
      <c r="AZ1719" s="90" t="e">
        <f t="shared" si="215"/>
        <v>#N/A</v>
      </c>
    </row>
    <row r="1720" spans="1:52" ht="17.45" customHeight="1" x14ac:dyDescent="0.2">
      <c r="A1720" s="81">
        <v>1714</v>
      </c>
      <c r="B1720" s="82">
        <f>'!!!KATILIMCI LİSTESİ!!!'!C1715</f>
        <v>0</v>
      </c>
      <c r="C1720" s="83">
        <f>'!!!KATILIMCI LİSTESİ!!!'!B1715</f>
        <v>0</v>
      </c>
      <c r="D1720" s="84"/>
      <c r="E1720" s="84"/>
      <c r="F1720" s="84"/>
      <c r="G1720" s="84"/>
      <c r="H1720" s="84"/>
      <c r="I1720" s="84"/>
      <c r="J1720" s="84"/>
      <c r="K1720" s="84"/>
      <c r="L1720" s="84"/>
      <c r="M1720" s="84"/>
      <c r="N1720" s="84"/>
      <c r="O1720" s="84"/>
      <c r="P1720" s="84"/>
      <c r="Q1720" s="84"/>
      <c r="R1720" s="84"/>
      <c r="S1720" s="84"/>
      <c r="T1720" s="84"/>
      <c r="U1720" s="84"/>
      <c r="V1720" s="84"/>
      <c r="W1720" s="84"/>
      <c r="X1720" s="84"/>
      <c r="Y1720" s="84"/>
      <c r="Z1720" s="84"/>
      <c r="AA1720" s="84"/>
      <c r="AB1720" s="84"/>
      <c r="AC1720" s="84"/>
      <c r="AD1720" s="84"/>
      <c r="AE1720" s="84"/>
      <c r="AF1720" s="84"/>
      <c r="AG1720" s="84"/>
      <c r="AH1720" s="84"/>
      <c r="AI1720" s="85"/>
      <c r="AJ1720" s="86">
        <f t="shared" si="216"/>
        <v>0</v>
      </c>
      <c r="AK1720" s="87">
        <f t="shared" si="217"/>
        <v>30</v>
      </c>
      <c r="AL1720" s="87"/>
      <c r="AM1720" s="87">
        <f t="shared" si="218"/>
        <v>6</v>
      </c>
      <c r="AN1720" s="87">
        <f t="shared" si="214"/>
        <v>0</v>
      </c>
      <c r="AO1720" s="87">
        <f t="shared" si="219"/>
        <v>30</v>
      </c>
      <c r="AP1720" s="87">
        <v>31</v>
      </c>
      <c r="AQ1720" s="87">
        <v>30</v>
      </c>
      <c r="AR1720" s="87">
        <v>28</v>
      </c>
      <c r="AW1720" s="64" t="str">
        <f t="shared" si="220"/>
        <v>HAZİRAN 2026</v>
      </c>
      <c r="AX1720" s="89"/>
      <c r="AY1720" s="90"/>
      <c r="AZ1720" s="90" t="e">
        <f t="shared" si="215"/>
        <v>#N/A</v>
      </c>
    </row>
    <row r="1721" spans="1:52" ht="17.45" customHeight="1" x14ac:dyDescent="0.2">
      <c r="A1721" s="81">
        <v>1715</v>
      </c>
      <c r="B1721" s="82">
        <f>'!!!KATILIMCI LİSTESİ!!!'!C1716</f>
        <v>0</v>
      </c>
      <c r="C1721" s="83">
        <f>'!!!KATILIMCI LİSTESİ!!!'!B1716</f>
        <v>0</v>
      </c>
      <c r="D1721" s="84"/>
      <c r="E1721" s="84"/>
      <c r="F1721" s="84"/>
      <c r="G1721" s="84"/>
      <c r="H1721" s="84"/>
      <c r="I1721" s="84"/>
      <c r="J1721" s="84"/>
      <c r="K1721" s="84"/>
      <c r="L1721" s="84"/>
      <c r="M1721" s="84"/>
      <c r="N1721" s="84"/>
      <c r="O1721" s="84"/>
      <c r="P1721" s="84"/>
      <c r="Q1721" s="84"/>
      <c r="R1721" s="84"/>
      <c r="S1721" s="84"/>
      <c r="T1721" s="84"/>
      <c r="U1721" s="84"/>
      <c r="V1721" s="84"/>
      <c r="W1721" s="84"/>
      <c r="X1721" s="84"/>
      <c r="Y1721" s="84"/>
      <c r="Z1721" s="84"/>
      <c r="AA1721" s="84"/>
      <c r="AB1721" s="84"/>
      <c r="AC1721" s="84"/>
      <c r="AD1721" s="84"/>
      <c r="AE1721" s="84"/>
      <c r="AF1721" s="84"/>
      <c r="AG1721" s="84"/>
      <c r="AH1721" s="84"/>
      <c r="AI1721" s="85"/>
      <c r="AJ1721" s="86">
        <f t="shared" si="216"/>
        <v>0</v>
      </c>
      <c r="AK1721" s="87">
        <f t="shared" si="217"/>
        <v>30</v>
      </c>
      <c r="AL1721" s="87"/>
      <c r="AM1721" s="87">
        <f t="shared" si="218"/>
        <v>6</v>
      </c>
      <c r="AN1721" s="87">
        <f t="shared" si="214"/>
        <v>0</v>
      </c>
      <c r="AO1721" s="87">
        <f t="shared" si="219"/>
        <v>30</v>
      </c>
      <c r="AP1721" s="87">
        <v>31</v>
      </c>
      <c r="AQ1721" s="87">
        <v>30</v>
      </c>
      <c r="AR1721" s="87">
        <v>28</v>
      </c>
      <c r="AW1721" s="64" t="str">
        <f t="shared" si="220"/>
        <v>HAZİRAN 2026</v>
      </c>
      <c r="AX1721" s="89"/>
      <c r="AY1721" s="90"/>
      <c r="AZ1721" s="90" t="e">
        <f t="shared" si="215"/>
        <v>#N/A</v>
      </c>
    </row>
    <row r="1722" spans="1:52" ht="17.45" customHeight="1" x14ac:dyDescent="0.2">
      <c r="A1722" s="81">
        <v>1716</v>
      </c>
      <c r="B1722" s="82">
        <f>'!!!KATILIMCI LİSTESİ!!!'!C1717</f>
        <v>0</v>
      </c>
      <c r="C1722" s="83">
        <f>'!!!KATILIMCI LİSTESİ!!!'!B1717</f>
        <v>0</v>
      </c>
      <c r="D1722" s="84"/>
      <c r="E1722" s="84"/>
      <c r="F1722" s="84"/>
      <c r="G1722" s="84"/>
      <c r="H1722" s="84"/>
      <c r="I1722" s="84"/>
      <c r="J1722" s="84"/>
      <c r="K1722" s="84"/>
      <c r="L1722" s="84"/>
      <c r="M1722" s="84"/>
      <c r="N1722" s="84"/>
      <c r="O1722" s="84"/>
      <c r="P1722" s="84"/>
      <c r="Q1722" s="84"/>
      <c r="R1722" s="84"/>
      <c r="S1722" s="84"/>
      <c r="T1722" s="84"/>
      <c r="U1722" s="84"/>
      <c r="V1722" s="84"/>
      <c r="W1722" s="84"/>
      <c r="X1722" s="84"/>
      <c r="Y1722" s="84"/>
      <c r="Z1722" s="84"/>
      <c r="AA1722" s="84"/>
      <c r="AB1722" s="84"/>
      <c r="AC1722" s="84"/>
      <c r="AD1722" s="84"/>
      <c r="AE1722" s="84"/>
      <c r="AF1722" s="84"/>
      <c r="AG1722" s="84"/>
      <c r="AH1722" s="84"/>
      <c r="AI1722" s="85"/>
      <c r="AJ1722" s="86">
        <f t="shared" si="216"/>
        <v>0</v>
      </c>
      <c r="AK1722" s="87">
        <f t="shared" si="217"/>
        <v>30</v>
      </c>
      <c r="AL1722" s="87"/>
      <c r="AM1722" s="87">
        <f t="shared" si="218"/>
        <v>6</v>
      </c>
      <c r="AN1722" s="87">
        <f t="shared" si="214"/>
        <v>0</v>
      </c>
      <c r="AO1722" s="87">
        <f t="shared" si="219"/>
        <v>30</v>
      </c>
      <c r="AP1722" s="87">
        <v>31</v>
      </c>
      <c r="AQ1722" s="87">
        <v>30</v>
      </c>
      <c r="AR1722" s="87">
        <v>28</v>
      </c>
      <c r="AW1722" s="64" t="str">
        <f t="shared" si="220"/>
        <v>HAZİRAN 2026</v>
      </c>
      <c r="AX1722" s="89"/>
      <c r="AY1722" s="90"/>
      <c r="AZ1722" s="90" t="e">
        <f t="shared" si="215"/>
        <v>#N/A</v>
      </c>
    </row>
    <row r="1723" spans="1:52" ht="17.45" customHeight="1" x14ac:dyDescent="0.2">
      <c r="A1723" s="81">
        <v>1717</v>
      </c>
      <c r="B1723" s="82">
        <f>'!!!KATILIMCI LİSTESİ!!!'!C1718</f>
        <v>0</v>
      </c>
      <c r="C1723" s="83">
        <f>'!!!KATILIMCI LİSTESİ!!!'!B1718</f>
        <v>0</v>
      </c>
      <c r="D1723" s="84"/>
      <c r="E1723" s="84"/>
      <c r="F1723" s="84"/>
      <c r="G1723" s="84"/>
      <c r="H1723" s="84"/>
      <c r="I1723" s="84"/>
      <c r="J1723" s="84"/>
      <c r="K1723" s="84"/>
      <c r="L1723" s="84"/>
      <c r="M1723" s="84"/>
      <c r="N1723" s="84"/>
      <c r="O1723" s="84"/>
      <c r="P1723" s="84"/>
      <c r="Q1723" s="84"/>
      <c r="R1723" s="84"/>
      <c r="S1723" s="84"/>
      <c r="T1723" s="84"/>
      <c r="U1723" s="84"/>
      <c r="V1723" s="84"/>
      <c r="W1723" s="84"/>
      <c r="X1723" s="84"/>
      <c r="Y1723" s="84"/>
      <c r="Z1723" s="84"/>
      <c r="AA1723" s="84"/>
      <c r="AB1723" s="84"/>
      <c r="AC1723" s="84"/>
      <c r="AD1723" s="84"/>
      <c r="AE1723" s="84"/>
      <c r="AF1723" s="84"/>
      <c r="AG1723" s="84"/>
      <c r="AH1723" s="84"/>
      <c r="AI1723" s="85"/>
      <c r="AJ1723" s="86">
        <f t="shared" si="216"/>
        <v>0</v>
      </c>
      <c r="AK1723" s="87">
        <f t="shared" si="217"/>
        <v>30</v>
      </c>
      <c r="AL1723" s="87"/>
      <c r="AM1723" s="87">
        <f t="shared" si="218"/>
        <v>6</v>
      </c>
      <c r="AN1723" s="87">
        <f t="shared" si="214"/>
        <v>0</v>
      </c>
      <c r="AO1723" s="87">
        <f t="shared" si="219"/>
        <v>30</v>
      </c>
      <c r="AP1723" s="87">
        <v>31</v>
      </c>
      <c r="AQ1723" s="87">
        <v>30</v>
      </c>
      <c r="AR1723" s="87">
        <v>28</v>
      </c>
      <c r="AW1723" s="64" t="str">
        <f t="shared" si="220"/>
        <v>HAZİRAN 2026</v>
      </c>
      <c r="AX1723" s="89"/>
      <c r="AY1723" s="90"/>
      <c r="AZ1723" s="90" t="e">
        <f t="shared" si="215"/>
        <v>#N/A</v>
      </c>
    </row>
    <row r="1724" spans="1:52" ht="17.45" customHeight="1" x14ac:dyDescent="0.2">
      <c r="A1724" s="81">
        <v>1718</v>
      </c>
      <c r="B1724" s="82">
        <f>'!!!KATILIMCI LİSTESİ!!!'!C1719</f>
        <v>0</v>
      </c>
      <c r="C1724" s="83">
        <f>'!!!KATILIMCI LİSTESİ!!!'!B1719</f>
        <v>0</v>
      </c>
      <c r="D1724" s="84"/>
      <c r="E1724" s="84"/>
      <c r="F1724" s="84"/>
      <c r="G1724" s="84"/>
      <c r="H1724" s="84"/>
      <c r="I1724" s="84"/>
      <c r="J1724" s="84"/>
      <c r="K1724" s="84"/>
      <c r="L1724" s="84"/>
      <c r="M1724" s="84"/>
      <c r="N1724" s="84"/>
      <c r="O1724" s="84"/>
      <c r="P1724" s="84"/>
      <c r="Q1724" s="84"/>
      <c r="R1724" s="84"/>
      <c r="S1724" s="84"/>
      <c r="T1724" s="84"/>
      <c r="U1724" s="84"/>
      <c r="V1724" s="84"/>
      <c r="W1724" s="84"/>
      <c r="X1724" s="84"/>
      <c r="Y1724" s="84"/>
      <c r="Z1724" s="84"/>
      <c r="AA1724" s="84"/>
      <c r="AB1724" s="84"/>
      <c r="AC1724" s="84"/>
      <c r="AD1724" s="84"/>
      <c r="AE1724" s="84"/>
      <c r="AF1724" s="84"/>
      <c r="AG1724" s="84"/>
      <c r="AH1724" s="84"/>
      <c r="AI1724" s="85"/>
      <c r="AJ1724" s="86">
        <f t="shared" si="216"/>
        <v>0</v>
      </c>
      <c r="AK1724" s="87">
        <f t="shared" si="217"/>
        <v>30</v>
      </c>
      <c r="AL1724" s="87"/>
      <c r="AM1724" s="87">
        <f t="shared" si="218"/>
        <v>6</v>
      </c>
      <c r="AN1724" s="87">
        <f t="shared" si="214"/>
        <v>0</v>
      </c>
      <c r="AO1724" s="87">
        <f t="shared" si="219"/>
        <v>30</v>
      </c>
      <c r="AP1724" s="87">
        <v>31</v>
      </c>
      <c r="AQ1724" s="87">
        <v>30</v>
      </c>
      <c r="AR1724" s="87">
        <v>28</v>
      </c>
      <c r="AW1724" s="64" t="str">
        <f t="shared" si="220"/>
        <v>HAZİRAN 2026</v>
      </c>
      <c r="AX1724" s="89"/>
      <c r="AY1724" s="90"/>
      <c r="AZ1724" s="90" t="e">
        <f t="shared" si="215"/>
        <v>#N/A</v>
      </c>
    </row>
    <row r="1725" spans="1:52" ht="17.45" customHeight="1" x14ac:dyDescent="0.2">
      <c r="A1725" s="81">
        <v>1719</v>
      </c>
      <c r="B1725" s="82">
        <f>'!!!KATILIMCI LİSTESİ!!!'!C1720</f>
        <v>0</v>
      </c>
      <c r="C1725" s="83">
        <f>'!!!KATILIMCI LİSTESİ!!!'!B1720</f>
        <v>0</v>
      </c>
      <c r="D1725" s="84"/>
      <c r="E1725" s="84"/>
      <c r="F1725" s="84"/>
      <c r="G1725" s="84"/>
      <c r="H1725" s="84"/>
      <c r="I1725" s="84"/>
      <c r="J1725" s="84"/>
      <c r="K1725" s="84"/>
      <c r="L1725" s="84"/>
      <c r="M1725" s="84"/>
      <c r="N1725" s="84"/>
      <c r="O1725" s="84"/>
      <c r="P1725" s="84"/>
      <c r="Q1725" s="84"/>
      <c r="R1725" s="84"/>
      <c r="S1725" s="84"/>
      <c r="T1725" s="84"/>
      <c r="U1725" s="84"/>
      <c r="V1725" s="84"/>
      <c r="W1725" s="84"/>
      <c r="X1725" s="84"/>
      <c r="Y1725" s="84"/>
      <c r="Z1725" s="84"/>
      <c r="AA1725" s="84"/>
      <c r="AB1725" s="84"/>
      <c r="AC1725" s="84"/>
      <c r="AD1725" s="84"/>
      <c r="AE1725" s="84"/>
      <c r="AF1725" s="84"/>
      <c r="AG1725" s="84"/>
      <c r="AH1725" s="84"/>
      <c r="AI1725" s="85"/>
      <c r="AJ1725" s="86">
        <f t="shared" si="216"/>
        <v>0</v>
      </c>
      <c r="AK1725" s="87">
        <f t="shared" si="217"/>
        <v>30</v>
      </c>
      <c r="AL1725" s="87"/>
      <c r="AM1725" s="87">
        <f t="shared" si="218"/>
        <v>6</v>
      </c>
      <c r="AN1725" s="87">
        <f t="shared" si="214"/>
        <v>0</v>
      </c>
      <c r="AO1725" s="87">
        <f t="shared" si="219"/>
        <v>30</v>
      </c>
      <c r="AP1725" s="87">
        <v>31</v>
      </c>
      <c r="AQ1725" s="87">
        <v>30</v>
      </c>
      <c r="AR1725" s="87">
        <v>28</v>
      </c>
      <c r="AW1725" s="64" t="str">
        <f t="shared" si="220"/>
        <v>HAZİRAN 2026</v>
      </c>
      <c r="AX1725" s="89"/>
      <c r="AY1725" s="90"/>
      <c r="AZ1725" s="90" t="e">
        <f t="shared" si="215"/>
        <v>#N/A</v>
      </c>
    </row>
    <row r="1726" spans="1:52" ht="17.45" customHeight="1" x14ac:dyDescent="0.2">
      <c r="A1726" s="81">
        <v>1720</v>
      </c>
      <c r="B1726" s="82">
        <f>'!!!KATILIMCI LİSTESİ!!!'!C1721</f>
        <v>0</v>
      </c>
      <c r="C1726" s="83">
        <f>'!!!KATILIMCI LİSTESİ!!!'!B1721</f>
        <v>0</v>
      </c>
      <c r="D1726" s="84"/>
      <c r="E1726" s="84"/>
      <c r="F1726" s="84"/>
      <c r="G1726" s="84"/>
      <c r="H1726" s="84"/>
      <c r="I1726" s="84"/>
      <c r="J1726" s="84"/>
      <c r="K1726" s="84"/>
      <c r="L1726" s="84"/>
      <c r="M1726" s="84"/>
      <c r="N1726" s="84"/>
      <c r="O1726" s="84"/>
      <c r="P1726" s="84"/>
      <c r="Q1726" s="84"/>
      <c r="R1726" s="84"/>
      <c r="S1726" s="84"/>
      <c r="T1726" s="84"/>
      <c r="U1726" s="84"/>
      <c r="V1726" s="84"/>
      <c r="W1726" s="84"/>
      <c r="X1726" s="84"/>
      <c r="Y1726" s="84"/>
      <c r="Z1726" s="84"/>
      <c r="AA1726" s="84"/>
      <c r="AB1726" s="84"/>
      <c r="AC1726" s="84"/>
      <c r="AD1726" s="84"/>
      <c r="AE1726" s="84"/>
      <c r="AF1726" s="84"/>
      <c r="AG1726" s="84"/>
      <c r="AH1726" s="84"/>
      <c r="AI1726" s="85"/>
      <c r="AJ1726" s="86">
        <f t="shared" si="216"/>
        <v>0</v>
      </c>
      <c r="AK1726" s="87">
        <f t="shared" si="217"/>
        <v>30</v>
      </c>
      <c r="AL1726" s="87"/>
      <c r="AM1726" s="87">
        <f t="shared" si="218"/>
        <v>6</v>
      </c>
      <c r="AN1726" s="87">
        <f t="shared" si="214"/>
        <v>0</v>
      </c>
      <c r="AO1726" s="87">
        <f t="shared" si="219"/>
        <v>30</v>
      </c>
      <c r="AP1726" s="87">
        <v>31</v>
      </c>
      <c r="AQ1726" s="87">
        <v>30</v>
      </c>
      <c r="AR1726" s="87">
        <v>28</v>
      </c>
      <c r="AW1726" s="64" t="str">
        <f t="shared" si="220"/>
        <v>HAZİRAN 2026</v>
      </c>
      <c r="AX1726" s="89"/>
      <c r="AY1726" s="90"/>
      <c r="AZ1726" s="90" t="e">
        <f t="shared" si="215"/>
        <v>#N/A</v>
      </c>
    </row>
    <row r="1727" spans="1:52" ht="17.45" customHeight="1" x14ac:dyDescent="0.2">
      <c r="A1727" s="81">
        <v>1721</v>
      </c>
      <c r="B1727" s="82">
        <f>'!!!KATILIMCI LİSTESİ!!!'!C1722</f>
        <v>0</v>
      </c>
      <c r="C1727" s="83">
        <f>'!!!KATILIMCI LİSTESİ!!!'!B1722</f>
        <v>0</v>
      </c>
      <c r="D1727" s="84"/>
      <c r="E1727" s="84"/>
      <c r="F1727" s="84"/>
      <c r="G1727" s="84"/>
      <c r="H1727" s="84"/>
      <c r="I1727" s="84"/>
      <c r="J1727" s="84"/>
      <c r="K1727" s="84"/>
      <c r="L1727" s="84"/>
      <c r="M1727" s="84"/>
      <c r="N1727" s="84"/>
      <c r="O1727" s="84"/>
      <c r="P1727" s="84"/>
      <c r="Q1727" s="84"/>
      <c r="R1727" s="84"/>
      <c r="S1727" s="84"/>
      <c r="T1727" s="84"/>
      <c r="U1727" s="84"/>
      <c r="V1727" s="84"/>
      <c r="W1727" s="84"/>
      <c r="X1727" s="84"/>
      <c r="Y1727" s="84"/>
      <c r="Z1727" s="84"/>
      <c r="AA1727" s="84"/>
      <c r="AB1727" s="84"/>
      <c r="AC1727" s="84"/>
      <c r="AD1727" s="84"/>
      <c r="AE1727" s="84"/>
      <c r="AF1727" s="84"/>
      <c r="AG1727" s="84"/>
      <c r="AH1727" s="84"/>
      <c r="AI1727" s="85"/>
      <c r="AJ1727" s="86">
        <f t="shared" si="216"/>
        <v>0</v>
      </c>
      <c r="AK1727" s="87">
        <f t="shared" si="217"/>
        <v>30</v>
      </c>
      <c r="AL1727" s="87"/>
      <c r="AM1727" s="87">
        <f t="shared" si="218"/>
        <v>6</v>
      </c>
      <c r="AN1727" s="87">
        <f t="shared" si="214"/>
        <v>0</v>
      </c>
      <c r="AO1727" s="87">
        <f t="shared" si="219"/>
        <v>30</v>
      </c>
      <c r="AP1727" s="87">
        <v>31</v>
      </c>
      <c r="AQ1727" s="87">
        <v>30</v>
      </c>
      <c r="AR1727" s="87">
        <v>28</v>
      </c>
      <c r="AW1727" s="64" t="str">
        <f t="shared" si="220"/>
        <v>HAZİRAN 2026</v>
      </c>
      <c r="AX1727" s="89"/>
      <c r="AY1727" s="90"/>
      <c r="AZ1727" s="90" t="e">
        <f t="shared" si="215"/>
        <v>#N/A</v>
      </c>
    </row>
    <row r="1728" spans="1:52" ht="17.45" customHeight="1" x14ac:dyDescent="0.2">
      <c r="A1728" s="81">
        <v>1722</v>
      </c>
      <c r="B1728" s="82">
        <f>'!!!KATILIMCI LİSTESİ!!!'!C1723</f>
        <v>0</v>
      </c>
      <c r="C1728" s="83">
        <f>'!!!KATILIMCI LİSTESİ!!!'!B1723</f>
        <v>0</v>
      </c>
      <c r="D1728" s="84"/>
      <c r="E1728" s="84"/>
      <c r="F1728" s="84"/>
      <c r="G1728" s="84"/>
      <c r="H1728" s="84"/>
      <c r="I1728" s="84"/>
      <c r="J1728" s="84"/>
      <c r="K1728" s="84"/>
      <c r="L1728" s="84"/>
      <c r="M1728" s="84"/>
      <c r="N1728" s="84"/>
      <c r="O1728" s="84"/>
      <c r="P1728" s="84"/>
      <c r="Q1728" s="84"/>
      <c r="R1728" s="84"/>
      <c r="S1728" s="84"/>
      <c r="T1728" s="84"/>
      <c r="U1728" s="84"/>
      <c r="V1728" s="84"/>
      <c r="W1728" s="84"/>
      <c r="X1728" s="84"/>
      <c r="Y1728" s="84"/>
      <c r="Z1728" s="84"/>
      <c r="AA1728" s="84"/>
      <c r="AB1728" s="84"/>
      <c r="AC1728" s="84"/>
      <c r="AD1728" s="84"/>
      <c r="AE1728" s="84"/>
      <c r="AF1728" s="84"/>
      <c r="AG1728" s="84"/>
      <c r="AH1728" s="84"/>
      <c r="AI1728" s="85"/>
      <c r="AJ1728" s="86">
        <f t="shared" si="216"/>
        <v>0</v>
      </c>
      <c r="AK1728" s="87">
        <f t="shared" si="217"/>
        <v>30</v>
      </c>
      <c r="AL1728" s="87"/>
      <c r="AM1728" s="87">
        <f t="shared" si="218"/>
        <v>6</v>
      </c>
      <c r="AN1728" s="87">
        <f t="shared" si="214"/>
        <v>0</v>
      </c>
      <c r="AO1728" s="87">
        <f t="shared" si="219"/>
        <v>30</v>
      </c>
      <c r="AP1728" s="87">
        <v>31</v>
      </c>
      <c r="AQ1728" s="87">
        <v>30</v>
      </c>
      <c r="AR1728" s="87">
        <v>28</v>
      </c>
      <c r="AW1728" s="64" t="str">
        <f t="shared" si="220"/>
        <v>HAZİRAN 2026</v>
      </c>
      <c r="AX1728" s="89"/>
      <c r="AY1728" s="90"/>
      <c r="AZ1728" s="90" t="e">
        <f t="shared" si="215"/>
        <v>#N/A</v>
      </c>
    </row>
    <row r="1729" spans="1:52" ht="17.45" customHeight="1" x14ac:dyDescent="0.2">
      <c r="A1729" s="81">
        <v>1723</v>
      </c>
      <c r="B1729" s="82">
        <f>'!!!KATILIMCI LİSTESİ!!!'!C1724</f>
        <v>0</v>
      </c>
      <c r="C1729" s="83">
        <f>'!!!KATILIMCI LİSTESİ!!!'!B1724</f>
        <v>0</v>
      </c>
      <c r="D1729" s="84"/>
      <c r="E1729" s="84"/>
      <c r="F1729" s="84"/>
      <c r="G1729" s="84"/>
      <c r="H1729" s="84"/>
      <c r="I1729" s="84"/>
      <c r="J1729" s="84"/>
      <c r="K1729" s="84"/>
      <c r="L1729" s="84"/>
      <c r="M1729" s="84"/>
      <c r="N1729" s="84"/>
      <c r="O1729" s="84"/>
      <c r="P1729" s="84"/>
      <c r="Q1729" s="84"/>
      <c r="R1729" s="84"/>
      <c r="S1729" s="84"/>
      <c r="T1729" s="84"/>
      <c r="U1729" s="84"/>
      <c r="V1729" s="84"/>
      <c r="W1729" s="84"/>
      <c r="X1729" s="84"/>
      <c r="Y1729" s="84"/>
      <c r="Z1729" s="84"/>
      <c r="AA1729" s="84"/>
      <c r="AB1729" s="84"/>
      <c r="AC1729" s="84"/>
      <c r="AD1729" s="84"/>
      <c r="AE1729" s="84"/>
      <c r="AF1729" s="84"/>
      <c r="AG1729" s="84"/>
      <c r="AH1729" s="84"/>
      <c r="AI1729" s="85"/>
      <c r="AJ1729" s="86">
        <f t="shared" si="216"/>
        <v>0</v>
      </c>
      <c r="AK1729" s="87">
        <f t="shared" si="217"/>
        <v>30</v>
      </c>
      <c r="AL1729" s="87"/>
      <c r="AM1729" s="87">
        <f t="shared" si="218"/>
        <v>6</v>
      </c>
      <c r="AN1729" s="87">
        <f t="shared" si="214"/>
        <v>0</v>
      </c>
      <c r="AO1729" s="87">
        <f t="shared" si="219"/>
        <v>30</v>
      </c>
      <c r="AP1729" s="87">
        <v>31</v>
      </c>
      <c r="AQ1729" s="87">
        <v>30</v>
      </c>
      <c r="AR1729" s="87">
        <v>28</v>
      </c>
      <c r="AW1729" s="64" t="str">
        <f t="shared" si="220"/>
        <v>HAZİRAN 2026</v>
      </c>
      <c r="AX1729" s="89"/>
      <c r="AY1729" s="90"/>
      <c r="AZ1729" s="90" t="e">
        <f t="shared" si="215"/>
        <v>#N/A</v>
      </c>
    </row>
    <row r="1730" spans="1:52" ht="17.45" customHeight="1" x14ac:dyDescent="0.2">
      <c r="A1730" s="81">
        <v>1724</v>
      </c>
      <c r="B1730" s="82">
        <f>'!!!KATILIMCI LİSTESİ!!!'!C1725</f>
        <v>0</v>
      </c>
      <c r="C1730" s="83">
        <f>'!!!KATILIMCI LİSTESİ!!!'!B1725</f>
        <v>0</v>
      </c>
      <c r="D1730" s="84"/>
      <c r="E1730" s="84"/>
      <c r="F1730" s="84"/>
      <c r="G1730" s="84"/>
      <c r="H1730" s="84"/>
      <c r="I1730" s="84"/>
      <c r="J1730" s="84"/>
      <c r="K1730" s="84"/>
      <c r="L1730" s="84"/>
      <c r="M1730" s="84"/>
      <c r="N1730" s="84"/>
      <c r="O1730" s="84"/>
      <c r="P1730" s="84"/>
      <c r="Q1730" s="84"/>
      <c r="R1730" s="84"/>
      <c r="S1730" s="84"/>
      <c r="T1730" s="84"/>
      <c r="U1730" s="84"/>
      <c r="V1730" s="84"/>
      <c r="W1730" s="84"/>
      <c r="X1730" s="84"/>
      <c r="Y1730" s="84"/>
      <c r="Z1730" s="84"/>
      <c r="AA1730" s="84"/>
      <c r="AB1730" s="84"/>
      <c r="AC1730" s="84"/>
      <c r="AD1730" s="84"/>
      <c r="AE1730" s="84"/>
      <c r="AF1730" s="84"/>
      <c r="AG1730" s="84"/>
      <c r="AH1730" s="84"/>
      <c r="AI1730" s="85"/>
      <c r="AJ1730" s="86">
        <f t="shared" si="216"/>
        <v>0</v>
      </c>
      <c r="AK1730" s="87">
        <f t="shared" si="217"/>
        <v>30</v>
      </c>
      <c r="AL1730" s="87"/>
      <c r="AM1730" s="87">
        <f t="shared" si="218"/>
        <v>6</v>
      </c>
      <c r="AN1730" s="87">
        <f t="shared" si="214"/>
        <v>0</v>
      </c>
      <c r="AO1730" s="87">
        <f t="shared" si="219"/>
        <v>30</v>
      </c>
      <c r="AP1730" s="87">
        <v>31</v>
      </c>
      <c r="AQ1730" s="87">
        <v>30</v>
      </c>
      <c r="AR1730" s="87">
        <v>28</v>
      </c>
      <c r="AW1730" s="64" t="str">
        <f t="shared" si="220"/>
        <v>HAZİRAN 2026</v>
      </c>
      <c r="AX1730" s="89"/>
      <c r="AY1730" s="90"/>
      <c r="AZ1730" s="90" t="e">
        <f t="shared" si="215"/>
        <v>#N/A</v>
      </c>
    </row>
    <row r="1731" spans="1:52" ht="17.45" customHeight="1" x14ac:dyDescent="0.2">
      <c r="A1731" s="81">
        <v>1725</v>
      </c>
      <c r="B1731" s="82">
        <f>'!!!KATILIMCI LİSTESİ!!!'!C1726</f>
        <v>0</v>
      </c>
      <c r="C1731" s="83">
        <f>'!!!KATILIMCI LİSTESİ!!!'!B1726</f>
        <v>0</v>
      </c>
      <c r="D1731" s="84"/>
      <c r="E1731" s="84"/>
      <c r="F1731" s="84"/>
      <c r="G1731" s="84"/>
      <c r="H1731" s="84"/>
      <c r="I1731" s="84"/>
      <c r="J1731" s="84"/>
      <c r="K1731" s="84"/>
      <c r="L1731" s="84"/>
      <c r="M1731" s="84"/>
      <c r="N1731" s="84"/>
      <c r="O1731" s="84"/>
      <c r="P1731" s="84"/>
      <c r="Q1731" s="84"/>
      <c r="R1731" s="84"/>
      <c r="S1731" s="84"/>
      <c r="T1731" s="84"/>
      <c r="U1731" s="84"/>
      <c r="V1731" s="84"/>
      <c r="W1731" s="84"/>
      <c r="X1731" s="84"/>
      <c r="Y1731" s="84"/>
      <c r="Z1731" s="84"/>
      <c r="AA1731" s="84"/>
      <c r="AB1731" s="84"/>
      <c r="AC1731" s="84"/>
      <c r="AD1731" s="84"/>
      <c r="AE1731" s="84"/>
      <c r="AF1731" s="84"/>
      <c r="AG1731" s="84"/>
      <c r="AH1731" s="84"/>
      <c r="AI1731" s="85"/>
      <c r="AJ1731" s="86">
        <f t="shared" si="216"/>
        <v>0</v>
      </c>
      <c r="AK1731" s="87">
        <f t="shared" si="217"/>
        <v>30</v>
      </c>
      <c r="AL1731" s="87"/>
      <c r="AM1731" s="87">
        <f t="shared" si="218"/>
        <v>6</v>
      </c>
      <c r="AN1731" s="87">
        <f t="shared" si="214"/>
        <v>0</v>
      </c>
      <c r="AO1731" s="87">
        <f t="shared" si="219"/>
        <v>30</v>
      </c>
      <c r="AP1731" s="87">
        <v>31</v>
      </c>
      <c r="AQ1731" s="87">
        <v>30</v>
      </c>
      <c r="AR1731" s="87">
        <v>28</v>
      </c>
      <c r="AW1731" s="64" t="str">
        <f t="shared" si="220"/>
        <v>HAZİRAN 2026</v>
      </c>
      <c r="AX1731" s="89"/>
      <c r="AY1731" s="90"/>
      <c r="AZ1731" s="90" t="e">
        <f t="shared" si="215"/>
        <v>#N/A</v>
      </c>
    </row>
    <row r="1732" spans="1:52" ht="17.45" customHeight="1" x14ac:dyDescent="0.2">
      <c r="A1732" s="81">
        <v>1726</v>
      </c>
      <c r="B1732" s="82">
        <f>'!!!KATILIMCI LİSTESİ!!!'!C1727</f>
        <v>0</v>
      </c>
      <c r="C1732" s="83">
        <f>'!!!KATILIMCI LİSTESİ!!!'!B1727</f>
        <v>0</v>
      </c>
      <c r="D1732" s="84"/>
      <c r="E1732" s="84"/>
      <c r="F1732" s="84"/>
      <c r="G1732" s="84"/>
      <c r="H1732" s="84"/>
      <c r="I1732" s="84"/>
      <c r="J1732" s="84"/>
      <c r="K1732" s="84"/>
      <c r="L1732" s="84"/>
      <c r="M1732" s="84"/>
      <c r="N1732" s="84"/>
      <c r="O1732" s="84"/>
      <c r="P1732" s="84"/>
      <c r="Q1732" s="84"/>
      <c r="R1732" s="84"/>
      <c r="S1732" s="84"/>
      <c r="T1732" s="84"/>
      <c r="U1732" s="84"/>
      <c r="V1732" s="84"/>
      <c r="W1732" s="84"/>
      <c r="X1732" s="84"/>
      <c r="Y1732" s="84"/>
      <c r="Z1732" s="84"/>
      <c r="AA1732" s="84"/>
      <c r="AB1732" s="84"/>
      <c r="AC1732" s="84"/>
      <c r="AD1732" s="84"/>
      <c r="AE1732" s="84"/>
      <c r="AF1732" s="84"/>
      <c r="AG1732" s="84"/>
      <c r="AH1732" s="84"/>
      <c r="AI1732" s="85"/>
      <c r="AJ1732" s="86">
        <f t="shared" si="216"/>
        <v>0</v>
      </c>
      <c r="AK1732" s="87">
        <f t="shared" si="217"/>
        <v>30</v>
      </c>
      <c r="AL1732" s="87"/>
      <c r="AM1732" s="87">
        <f t="shared" si="218"/>
        <v>6</v>
      </c>
      <c r="AN1732" s="87">
        <f t="shared" si="214"/>
        <v>0</v>
      </c>
      <c r="AO1732" s="87">
        <f t="shared" si="219"/>
        <v>30</v>
      </c>
      <c r="AP1732" s="87">
        <v>31</v>
      </c>
      <c r="AQ1732" s="87">
        <v>30</v>
      </c>
      <c r="AR1732" s="87">
        <v>28</v>
      </c>
      <c r="AW1732" s="64" t="str">
        <f t="shared" si="220"/>
        <v>HAZİRAN 2026</v>
      </c>
      <c r="AX1732" s="89"/>
      <c r="AY1732" s="90"/>
      <c r="AZ1732" s="90" t="e">
        <f t="shared" si="215"/>
        <v>#N/A</v>
      </c>
    </row>
    <row r="1733" spans="1:52" ht="17.45" customHeight="1" x14ac:dyDescent="0.2">
      <c r="A1733" s="81">
        <v>1727</v>
      </c>
      <c r="B1733" s="82">
        <f>'!!!KATILIMCI LİSTESİ!!!'!C1728</f>
        <v>0</v>
      </c>
      <c r="C1733" s="83">
        <f>'!!!KATILIMCI LİSTESİ!!!'!B1728</f>
        <v>0</v>
      </c>
      <c r="D1733" s="84"/>
      <c r="E1733" s="84"/>
      <c r="F1733" s="84"/>
      <c r="G1733" s="84"/>
      <c r="H1733" s="84"/>
      <c r="I1733" s="84"/>
      <c r="J1733" s="84"/>
      <c r="K1733" s="84"/>
      <c r="L1733" s="84"/>
      <c r="M1733" s="84"/>
      <c r="N1733" s="84"/>
      <c r="O1733" s="84"/>
      <c r="P1733" s="84"/>
      <c r="Q1733" s="84"/>
      <c r="R1733" s="84"/>
      <c r="S1733" s="84"/>
      <c r="T1733" s="84"/>
      <c r="U1733" s="84"/>
      <c r="V1733" s="84"/>
      <c r="W1733" s="84"/>
      <c r="X1733" s="84"/>
      <c r="Y1733" s="84"/>
      <c r="Z1733" s="84"/>
      <c r="AA1733" s="84"/>
      <c r="AB1733" s="84"/>
      <c r="AC1733" s="84"/>
      <c r="AD1733" s="84"/>
      <c r="AE1733" s="84"/>
      <c r="AF1733" s="84"/>
      <c r="AG1733" s="84"/>
      <c r="AH1733" s="84"/>
      <c r="AI1733" s="85"/>
      <c r="AJ1733" s="86">
        <f t="shared" si="216"/>
        <v>0</v>
      </c>
      <c r="AK1733" s="87">
        <f t="shared" si="217"/>
        <v>30</v>
      </c>
      <c r="AL1733" s="87"/>
      <c r="AM1733" s="87">
        <f t="shared" si="218"/>
        <v>6</v>
      </c>
      <c r="AN1733" s="87">
        <f t="shared" si="214"/>
        <v>0</v>
      </c>
      <c r="AO1733" s="87">
        <f t="shared" si="219"/>
        <v>30</v>
      </c>
      <c r="AP1733" s="87">
        <v>31</v>
      </c>
      <c r="AQ1733" s="87">
        <v>30</v>
      </c>
      <c r="AR1733" s="87">
        <v>28</v>
      </c>
      <c r="AW1733" s="64" t="str">
        <f t="shared" si="220"/>
        <v>HAZİRAN 2026</v>
      </c>
      <c r="AX1733" s="89"/>
      <c r="AY1733" s="90"/>
      <c r="AZ1733" s="90" t="e">
        <f t="shared" si="215"/>
        <v>#N/A</v>
      </c>
    </row>
    <row r="1734" spans="1:52" ht="17.45" customHeight="1" x14ac:dyDescent="0.2">
      <c r="A1734" s="81">
        <v>1728</v>
      </c>
      <c r="B1734" s="82">
        <f>'!!!KATILIMCI LİSTESİ!!!'!C1729</f>
        <v>0</v>
      </c>
      <c r="C1734" s="83">
        <f>'!!!KATILIMCI LİSTESİ!!!'!B1729</f>
        <v>0</v>
      </c>
      <c r="D1734" s="84"/>
      <c r="E1734" s="84"/>
      <c r="F1734" s="84"/>
      <c r="G1734" s="84"/>
      <c r="H1734" s="84"/>
      <c r="I1734" s="84"/>
      <c r="J1734" s="84"/>
      <c r="K1734" s="84"/>
      <c r="L1734" s="84"/>
      <c r="M1734" s="84"/>
      <c r="N1734" s="84"/>
      <c r="O1734" s="84"/>
      <c r="P1734" s="84"/>
      <c r="Q1734" s="84"/>
      <c r="R1734" s="84"/>
      <c r="S1734" s="84"/>
      <c r="T1734" s="84"/>
      <c r="U1734" s="84"/>
      <c r="V1734" s="84"/>
      <c r="W1734" s="84"/>
      <c r="X1734" s="84"/>
      <c r="Y1734" s="84"/>
      <c r="Z1734" s="84"/>
      <c r="AA1734" s="84"/>
      <c r="AB1734" s="84"/>
      <c r="AC1734" s="84"/>
      <c r="AD1734" s="84"/>
      <c r="AE1734" s="84"/>
      <c r="AF1734" s="84"/>
      <c r="AG1734" s="84"/>
      <c r="AH1734" s="84"/>
      <c r="AI1734" s="85"/>
      <c r="AJ1734" s="86">
        <f t="shared" si="216"/>
        <v>0</v>
      </c>
      <c r="AK1734" s="87">
        <f t="shared" si="217"/>
        <v>30</v>
      </c>
      <c r="AL1734" s="87"/>
      <c r="AM1734" s="87">
        <f t="shared" si="218"/>
        <v>6</v>
      </c>
      <c r="AN1734" s="87">
        <f t="shared" si="214"/>
        <v>0</v>
      </c>
      <c r="AO1734" s="87">
        <f t="shared" si="219"/>
        <v>30</v>
      </c>
      <c r="AP1734" s="87">
        <v>31</v>
      </c>
      <c r="AQ1734" s="87">
        <v>30</v>
      </c>
      <c r="AR1734" s="87">
        <v>28</v>
      </c>
      <c r="AW1734" s="64" t="str">
        <f t="shared" si="220"/>
        <v>HAZİRAN 2026</v>
      </c>
      <c r="AX1734" s="89"/>
      <c r="AY1734" s="90"/>
      <c r="AZ1734" s="90" t="e">
        <f t="shared" si="215"/>
        <v>#N/A</v>
      </c>
    </row>
    <row r="1735" spans="1:52" ht="17.45" customHeight="1" x14ac:dyDescent="0.2">
      <c r="A1735" s="81">
        <v>1729</v>
      </c>
      <c r="B1735" s="82">
        <f>'!!!KATILIMCI LİSTESİ!!!'!C1730</f>
        <v>0</v>
      </c>
      <c r="C1735" s="83">
        <f>'!!!KATILIMCI LİSTESİ!!!'!B1730</f>
        <v>0</v>
      </c>
      <c r="D1735" s="84"/>
      <c r="E1735" s="84"/>
      <c r="F1735" s="84"/>
      <c r="G1735" s="84"/>
      <c r="H1735" s="84"/>
      <c r="I1735" s="84"/>
      <c r="J1735" s="84"/>
      <c r="K1735" s="84"/>
      <c r="L1735" s="84"/>
      <c r="M1735" s="84"/>
      <c r="N1735" s="84"/>
      <c r="O1735" s="84"/>
      <c r="P1735" s="84"/>
      <c r="Q1735" s="84"/>
      <c r="R1735" s="84"/>
      <c r="S1735" s="84"/>
      <c r="T1735" s="84"/>
      <c r="U1735" s="84"/>
      <c r="V1735" s="84"/>
      <c r="W1735" s="84"/>
      <c r="X1735" s="84"/>
      <c r="Y1735" s="84"/>
      <c r="Z1735" s="84"/>
      <c r="AA1735" s="84"/>
      <c r="AB1735" s="84"/>
      <c r="AC1735" s="84"/>
      <c r="AD1735" s="84"/>
      <c r="AE1735" s="84"/>
      <c r="AF1735" s="84"/>
      <c r="AG1735" s="84"/>
      <c r="AH1735" s="84"/>
      <c r="AI1735" s="85"/>
      <c r="AJ1735" s="86">
        <f t="shared" si="216"/>
        <v>0</v>
      </c>
      <c r="AK1735" s="87">
        <f t="shared" si="217"/>
        <v>30</v>
      </c>
      <c r="AL1735" s="87"/>
      <c r="AM1735" s="87">
        <f t="shared" si="218"/>
        <v>6</v>
      </c>
      <c r="AN1735" s="87">
        <f t="shared" si="214"/>
        <v>0</v>
      </c>
      <c r="AO1735" s="87">
        <f t="shared" si="219"/>
        <v>30</v>
      </c>
      <c r="AP1735" s="87">
        <v>31</v>
      </c>
      <c r="AQ1735" s="87">
        <v>30</v>
      </c>
      <c r="AR1735" s="87">
        <v>28</v>
      </c>
      <c r="AW1735" s="64" t="str">
        <f t="shared" si="220"/>
        <v>HAZİRAN 2026</v>
      </c>
      <c r="AX1735" s="89"/>
      <c r="AY1735" s="90"/>
      <c r="AZ1735" s="90" t="e">
        <f t="shared" si="215"/>
        <v>#N/A</v>
      </c>
    </row>
    <row r="1736" spans="1:52" ht="17.45" customHeight="1" x14ac:dyDescent="0.2">
      <c r="A1736" s="81">
        <v>1730</v>
      </c>
      <c r="B1736" s="82">
        <f>'!!!KATILIMCI LİSTESİ!!!'!C1731</f>
        <v>0</v>
      </c>
      <c r="C1736" s="83">
        <f>'!!!KATILIMCI LİSTESİ!!!'!B1731</f>
        <v>0</v>
      </c>
      <c r="D1736" s="84"/>
      <c r="E1736" s="84"/>
      <c r="F1736" s="84"/>
      <c r="G1736" s="84"/>
      <c r="H1736" s="84"/>
      <c r="I1736" s="84"/>
      <c r="J1736" s="84"/>
      <c r="K1736" s="84"/>
      <c r="L1736" s="84"/>
      <c r="M1736" s="84"/>
      <c r="N1736" s="84"/>
      <c r="O1736" s="84"/>
      <c r="P1736" s="84"/>
      <c r="Q1736" s="84"/>
      <c r="R1736" s="84"/>
      <c r="S1736" s="84"/>
      <c r="T1736" s="84"/>
      <c r="U1736" s="84"/>
      <c r="V1736" s="84"/>
      <c r="W1736" s="84"/>
      <c r="X1736" s="84"/>
      <c r="Y1736" s="84"/>
      <c r="Z1736" s="84"/>
      <c r="AA1736" s="84"/>
      <c r="AB1736" s="84"/>
      <c r="AC1736" s="84"/>
      <c r="AD1736" s="84"/>
      <c r="AE1736" s="84"/>
      <c r="AF1736" s="84"/>
      <c r="AG1736" s="84"/>
      <c r="AH1736" s="84"/>
      <c r="AI1736" s="85"/>
      <c r="AJ1736" s="86">
        <f t="shared" si="216"/>
        <v>0</v>
      </c>
      <c r="AK1736" s="87">
        <f t="shared" si="217"/>
        <v>30</v>
      </c>
      <c r="AL1736" s="87"/>
      <c r="AM1736" s="87">
        <f t="shared" si="218"/>
        <v>6</v>
      </c>
      <c r="AN1736" s="87">
        <f t="shared" ref="AN1736:AN1799" si="221">COUNTA(D1736:AH1736)</f>
        <v>0</v>
      </c>
      <c r="AO1736" s="87">
        <f t="shared" si="219"/>
        <v>30</v>
      </c>
      <c r="AP1736" s="87">
        <v>31</v>
      </c>
      <c r="AQ1736" s="87">
        <v>30</v>
      </c>
      <c r="AR1736" s="87">
        <v>28</v>
      </c>
      <c r="AW1736" s="64" t="str">
        <f t="shared" si="220"/>
        <v>HAZİRAN 2026</v>
      </c>
      <c r="AX1736" s="89"/>
      <c r="AY1736" s="90"/>
      <c r="AZ1736" s="90" t="e">
        <f t="shared" ref="AZ1736:AZ1799" si="222">VLOOKUP(AX1736,$BK$3:$BL$10,2,FALSE)</f>
        <v>#N/A</v>
      </c>
    </row>
    <row r="1737" spans="1:52" ht="17.45" customHeight="1" x14ac:dyDescent="0.2">
      <c r="A1737" s="81">
        <v>1731</v>
      </c>
      <c r="B1737" s="82">
        <f>'!!!KATILIMCI LİSTESİ!!!'!C1732</f>
        <v>0</v>
      </c>
      <c r="C1737" s="83">
        <f>'!!!KATILIMCI LİSTESİ!!!'!B1732</f>
        <v>0</v>
      </c>
      <c r="D1737" s="84"/>
      <c r="E1737" s="84"/>
      <c r="F1737" s="84"/>
      <c r="G1737" s="84"/>
      <c r="H1737" s="84"/>
      <c r="I1737" s="84"/>
      <c r="J1737" s="84"/>
      <c r="K1737" s="84"/>
      <c r="L1737" s="84"/>
      <c r="M1737" s="84"/>
      <c r="N1737" s="84"/>
      <c r="O1737" s="84"/>
      <c r="P1737" s="84"/>
      <c r="Q1737" s="84"/>
      <c r="R1737" s="84"/>
      <c r="S1737" s="84"/>
      <c r="T1737" s="84"/>
      <c r="U1737" s="84"/>
      <c r="V1737" s="84"/>
      <c r="W1737" s="84"/>
      <c r="X1737" s="84"/>
      <c r="Y1737" s="84"/>
      <c r="Z1737" s="84"/>
      <c r="AA1737" s="84"/>
      <c r="AB1737" s="84"/>
      <c r="AC1737" s="84"/>
      <c r="AD1737" s="84"/>
      <c r="AE1737" s="84"/>
      <c r="AF1737" s="84"/>
      <c r="AG1737" s="84"/>
      <c r="AH1737" s="84"/>
      <c r="AI1737" s="85"/>
      <c r="AJ1737" s="86">
        <f t="shared" si="216"/>
        <v>0</v>
      </c>
      <c r="AK1737" s="87">
        <f t="shared" si="217"/>
        <v>30</v>
      </c>
      <c r="AL1737" s="87"/>
      <c r="AM1737" s="87">
        <f t="shared" si="218"/>
        <v>6</v>
      </c>
      <c r="AN1737" s="87">
        <f t="shared" si="221"/>
        <v>0</v>
      </c>
      <c r="AO1737" s="87">
        <f t="shared" si="219"/>
        <v>30</v>
      </c>
      <c r="AP1737" s="87">
        <v>31</v>
      </c>
      <c r="AQ1737" s="87">
        <v>30</v>
      </c>
      <c r="AR1737" s="87">
        <v>28</v>
      </c>
      <c r="AW1737" s="64" t="str">
        <f t="shared" si="220"/>
        <v>HAZİRAN 2026</v>
      </c>
      <c r="AX1737" s="89"/>
      <c r="AY1737" s="90"/>
      <c r="AZ1737" s="90" t="e">
        <f t="shared" si="222"/>
        <v>#N/A</v>
      </c>
    </row>
    <row r="1738" spans="1:52" ht="17.45" customHeight="1" x14ac:dyDescent="0.2">
      <c r="A1738" s="81">
        <v>1732</v>
      </c>
      <c r="B1738" s="82">
        <f>'!!!KATILIMCI LİSTESİ!!!'!C1733</f>
        <v>0</v>
      </c>
      <c r="C1738" s="83">
        <f>'!!!KATILIMCI LİSTESİ!!!'!B1733</f>
        <v>0</v>
      </c>
      <c r="D1738" s="84"/>
      <c r="E1738" s="84"/>
      <c r="F1738" s="84"/>
      <c r="G1738" s="84"/>
      <c r="H1738" s="84"/>
      <c r="I1738" s="84"/>
      <c r="J1738" s="84"/>
      <c r="K1738" s="84"/>
      <c r="L1738" s="84"/>
      <c r="M1738" s="84"/>
      <c r="N1738" s="84"/>
      <c r="O1738" s="84"/>
      <c r="P1738" s="84"/>
      <c r="Q1738" s="84"/>
      <c r="R1738" s="84"/>
      <c r="S1738" s="84"/>
      <c r="T1738" s="84"/>
      <c r="U1738" s="84"/>
      <c r="V1738" s="84"/>
      <c r="W1738" s="84"/>
      <c r="X1738" s="84"/>
      <c r="Y1738" s="84"/>
      <c r="Z1738" s="84"/>
      <c r="AA1738" s="84"/>
      <c r="AB1738" s="84"/>
      <c r="AC1738" s="84"/>
      <c r="AD1738" s="84"/>
      <c r="AE1738" s="84"/>
      <c r="AF1738" s="84"/>
      <c r="AG1738" s="84"/>
      <c r="AH1738" s="84"/>
      <c r="AI1738" s="85"/>
      <c r="AJ1738" s="86">
        <f t="shared" si="216"/>
        <v>0</v>
      </c>
      <c r="AK1738" s="87">
        <f t="shared" si="217"/>
        <v>30</v>
      </c>
      <c r="AL1738" s="87"/>
      <c r="AM1738" s="87">
        <f t="shared" si="218"/>
        <v>6</v>
      </c>
      <c r="AN1738" s="87">
        <f t="shared" si="221"/>
        <v>0</v>
      </c>
      <c r="AO1738" s="87">
        <f t="shared" si="219"/>
        <v>30</v>
      </c>
      <c r="AP1738" s="87">
        <v>31</v>
      </c>
      <c r="AQ1738" s="87">
        <v>30</v>
      </c>
      <c r="AR1738" s="87">
        <v>28</v>
      </c>
      <c r="AW1738" s="64" t="str">
        <f t="shared" si="220"/>
        <v>HAZİRAN 2026</v>
      </c>
      <c r="AX1738" s="89"/>
      <c r="AY1738" s="90"/>
      <c r="AZ1738" s="90" t="e">
        <f t="shared" si="222"/>
        <v>#N/A</v>
      </c>
    </row>
    <row r="1739" spans="1:52" ht="17.45" customHeight="1" x14ac:dyDescent="0.2">
      <c r="A1739" s="81">
        <v>1733</v>
      </c>
      <c r="B1739" s="82">
        <f>'!!!KATILIMCI LİSTESİ!!!'!C1734</f>
        <v>0</v>
      </c>
      <c r="C1739" s="83">
        <f>'!!!KATILIMCI LİSTESİ!!!'!B1734</f>
        <v>0</v>
      </c>
      <c r="D1739" s="84"/>
      <c r="E1739" s="84"/>
      <c r="F1739" s="84"/>
      <c r="G1739" s="84"/>
      <c r="H1739" s="84"/>
      <c r="I1739" s="84"/>
      <c r="J1739" s="84"/>
      <c r="K1739" s="84"/>
      <c r="L1739" s="84"/>
      <c r="M1739" s="84"/>
      <c r="N1739" s="84"/>
      <c r="O1739" s="84"/>
      <c r="P1739" s="84"/>
      <c r="Q1739" s="84"/>
      <c r="R1739" s="84"/>
      <c r="S1739" s="84"/>
      <c r="T1739" s="84"/>
      <c r="U1739" s="84"/>
      <c r="V1739" s="84"/>
      <c r="W1739" s="84"/>
      <c r="X1739" s="84"/>
      <c r="Y1739" s="84"/>
      <c r="Z1739" s="84"/>
      <c r="AA1739" s="84"/>
      <c r="AB1739" s="84"/>
      <c r="AC1739" s="84"/>
      <c r="AD1739" s="84"/>
      <c r="AE1739" s="84"/>
      <c r="AF1739" s="84"/>
      <c r="AG1739" s="84"/>
      <c r="AH1739" s="84"/>
      <c r="AI1739" s="85"/>
      <c r="AJ1739" s="86">
        <f t="shared" si="216"/>
        <v>0</v>
      </c>
      <c r="AK1739" s="87">
        <f t="shared" si="217"/>
        <v>30</v>
      </c>
      <c r="AL1739" s="87"/>
      <c r="AM1739" s="87">
        <f t="shared" si="218"/>
        <v>6</v>
      </c>
      <c r="AN1739" s="87">
        <f t="shared" si="221"/>
        <v>0</v>
      </c>
      <c r="AO1739" s="87">
        <f t="shared" si="219"/>
        <v>30</v>
      </c>
      <c r="AP1739" s="87">
        <v>31</v>
      </c>
      <c r="AQ1739" s="87">
        <v>30</v>
      </c>
      <c r="AR1739" s="87">
        <v>28</v>
      </c>
      <c r="AW1739" s="64" t="str">
        <f t="shared" si="220"/>
        <v>HAZİRAN 2026</v>
      </c>
      <c r="AX1739" s="89"/>
      <c r="AY1739" s="90"/>
      <c r="AZ1739" s="90" t="e">
        <f t="shared" si="222"/>
        <v>#N/A</v>
      </c>
    </row>
    <row r="1740" spans="1:52" ht="17.45" customHeight="1" x14ac:dyDescent="0.2">
      <c r="A1740" s="81">
        <v>1734</v>
      </c>
      <c r="B1740" s="82">
        <f>'!!!KATILIMCI LİSTESİ!!!'!C1735</f>
        <v>0</v>
      </c>
      <c r="C1740" s="83">
        <f>'!!!KATILIMCI LİSTESİ!!!'!B1735</f>
        <v>0</v>
      </c>
      <c r="D1740" s="84"/>
      <c r="E1740" s="84"/>
      <c r="F1740" s="84"/>
      <c r="G1740" s="84"/>
      <c r="H1740" s="84"/>
      <c r="I1740" s="84"/>
      <c r="J1740" s="84"/>
      <c r="K1740" s="84"/>
      <c r="L1740" s="84"/>
      <c r="M1740" s="84"/>
      <c r="N1740" s="84"/>
      <c r="O1740" s="84"/>
      <c r="P1740" s="84"/>
      <c r="Q1740" s="84"/>
      <c r="R1740" s="84"/>
      <c r="S1740" s="84"/>
      <c r="T1740" s="84"/>
      <c r="U1740" s="84"/>
      <c r="V1740" s="84"/>
      <c r="W1740" s="84"/>
      <c r="X1740" s="84"/>
      <c r="Y1740" s="84"/>
      <c r="Z1740" s="84"/>
      <c r="AA1740" s="84"/>
      <c r="AB1740" s="84"/>
      <c r="AC1740" s="84"/>
      <c r="AD1740" s="84"/>
      <c r="AE1740" s="84"/>
      <c r="AF1740" s="84"/>
      <c r="AG1740" s="84"/>
      <c r="AH1740" s="84"/>
      <c r="AI1740" s="85"/>
      <c r="AJ1740" s="86">
        <f t="shared" si="216"/>
        <v>0</v>
      </c>
      <c r="AK1740" s="87">
        <f t="shared" si="217"/>
        <v>30</v>
      </c>
      <c r="AL1740" s="87"/>
      <c r="AM1740" s="87">
        <f t="shared" si="218"/>
        <v>6</v>
      </c>
      <c r="AN1740" s="87">
        <f t="shared" si="221"/>
        <v>0</v>
      </c>
      <c r="AO1740" s="87">
        <f t="shared" si="219"/>
        <v>30</v>
      </c>
      <c r="AP1740" s="87">
        <v>31</v>
      </c>
      <c r="AQ1740" s="87">
        <v>30</v>
      </c>
      <c r="AR1740" s="87">
        <v>28</v>
      </c>
      <c r="AW1740" s="64" t="str">
        <f t="shared" si="220"/>
        <v>HAZİRAN 2026</v>
      </c>
      <c r="AX1740" s="89"/>
      <c r="AY1740" s="90"/>
      <c r="AZ1740" s="90" t="e">
        <f t="shared" si="222"/>
        <v>#N/A</v>
      </c>
    </row>
    <row r="1741" spans="1:52" ht="17.45" customHeight="1" x14ac:dyDescent="0.2">
      <c r="A1741" s="81">
        <v>1735</v>
      </c>
      <c r="B1741" s="82">
        <f>'!!!KATILIMCI LİSTESİ!!!'!C1736</f>
        <v>0</v>
      </c>
      <c r="C1741" s="83">
        <f>'!!!KATILIMCI LİSTESİ!!!'!B1736</f>
        <v>0</v>
      </c>
      <c r="D1741" s="84"/>
      <c r="E1741" s="84"/>
      <c r="F1741" s="84"/>
      <c r="G1741" s="84"/>
      <c r="H1741" s="84"/>
      <c r="I1741" s="84"/>
      <c r="J1741" s="84"/>
      <c r="K1741" s="84"/>
      <c r="L1741" s="84"/>
      <c r="M1741" s="84"/>
      <c r="N1741" s="84"/>
      <c r="O1741" s="84"/>
      <c r="P1741" s="84"/>
      <c r="Q1741" s="84"/>
      <c r="R1741" s="84"/>
      <c r="S1741" s="84"/>
      <c r="T1741" s="84"/>
      <c r="U1741" s="84"/>
      <c r="V1741" s="84"/>
      <c r="W1741" s="84"/>
      <c r="X1741" s="84"/>
      <c r="Y1741" s="84"/>
      <c r="Z1741" s="84"/>
      <c r="AA1741" s="84"/>
      <c r="AB1741" s="84"/>
      <c r="AC1741" s="84"/>
      <c r="AD1741" s="84"/>
      <c r="AE1741" s="84"/>
      <c r="AF1741" s="84"/>
      <c r="AG1741" s="84"/>
      <c r="AH1741" s="84"/>
      <c r="AI1741" s="85"/>
      <c r="AJ1741" s="86">
        <f t="shared" si="216"/>
        <v>0</v>
      </c>
      <c r="AK1741" s="87">
        <f t="shared" si="217"/>
        <v>30</v>
      </c>
      <c r="AL1741" s="87"/>
      <c r="AM1741" s="87">
        <f t="shared" si="218"/>
        <v>6</v>
      </c>
      <c r="AN1741" s="87">
        <f t="shared" si="221"/>
        <v>0</v>
      </c>
      <c r="AO1741" s="87">
        <f t="shared" si="219"/>
        <v>30</v>
      </c>
      <c r="AP1741" s="87">
        <v>31</v>
      </c>
      <c r="AQ1741" s="87">
        <v>30</v>
      </c>
      <c r="AR1741" s="87">
        <v>28</v>
      </c>
      <c r="AW1741" s="64" t="str">
        <f t="shared" si="220"/>
        <v>HAZİRAN 2026</v>
      </c>
      <c r="AX1741" s="89"/>
      <c r="AY1741" s="90"/>
      <c r="AZ1741" s="90" t="e">
        <f t="shared" si="222"/>
        <v>#N/A</v>
      </c>
    </row>
    <row r="1742" spans="1:52" ht="17.45" customHeight="1" x14ac:dyDescent="0.2">
      <c r="A1742" s="81">
        <v>1736</v>
      </c>
      <c r="B1742" s="82">
        <f>'!!!KATILIMCI LİSTESİ!!!'!C1737</f>
        <v>0</v>
      </c>
      <c r="C1742" s="83">
        <f>'!!!KATILIMCI LİSTESİ!!!'!B1737</f>
        <v>0</v>
      </c>
      <c r="D1742" s="84"/>
      <c r="E1742" s="84"/>
      <c r="F1742" s="84"/>
      <c r="G1742" s="84"/>
      <c r="H1742" s="84"/>
      <c r="I1742" s="84"/>
      <c r="J1742" s="84"/>
      <c r="K1742" s="84"/>
      <c r="L1742" s="84"/>
      <c r="M1742" s="84"/>
      <c r="N1742" s="84"/>
      <c r="O1742" s="84"/>
      <c r="P1742" s="84"/>
      <c r="Q1742" s="84"/>
      <c r="R1742" s="84"/>
      <c r="S1742" s="84"/>
      <c r="T1742" s="84"/>
      <c r="U1742" s="84"/>
      <c r="V1742" s="84"/>
      <c r="W1742" s="84"/>
      <c r="X1742" s="84"/>
      <c r="Y1742" s="84"/>
      <c r="Z1742" s="84"/>
      <c r="AA1742" s="84"/>
      <c r="AB1742" s="84"/>
      <c r="AC1742" s="84"/>
      <c r="AD1742" s="84"/>
      <c r="AE1742" s="84"/>
      <c r="AF1742" s="84"/>
      <c r="AG1742" s="84"/>
      <c r="AH1742" s="84"/>
      <c r="AI1742" s="85"/>
      <c r="AJ1742" s="86">
        <f t="shared" si="216"/>
        <v>0</v>
      </c>
      <c r="AK1742" s="87">
        <f t="shared" si="217"/>
        <v>30</v>
      </c>
      <c r="AL1742" s="87"/>
      <c r="AM1742" s="87">
        <f t="shared" si="218"/>
        <v>6</v>
      </c>
      <c r="AN1742" s="87">
        <f t="shared" si="221"/>
        <v>0</v>
      </c>
      <c r="AO1742" s="87">
        <f t="shared" si="219"/>
        <v>30</v>
      </c>
      <c r="AP1742" s="87">
        <v>31</v>
      </c>
      <c r="AQ1742" s="87">
        <v>30</v>
      </c>
      <c r="AR1742" s="87">
        <v>28</v>
      </c>
      <c r="AW1742" s="64" t="str">
        <f t="shared" si="220"/>
        <v>HAZİRAN 2026</v>
      </c>
      <c r="AX1742" s="89"/>
      <c r="AY1742" s="90"/>
      <c r="AZ1742" s="90" t="e">
        <f t="shared" si="222"/>
        <v>#N/A</v>
      </c>
    </row>
    <row r="1743" spans="1:52" ht="17.45" customHeight="1" x14ac:dyDescent="0.2">
      <c r="A1743" s="81">
        <v>1737</v>
      </c>
      <c r="B1743" s="82">
        <f>'!!!KATILIMCI LİSTESİ!!!'!C1738</f>
        <v>0</v>
      </c>
      <c r="C1743" s="83">
        <f>'!!!KATILIMCI LİSTESİ!!!'!B1738</f>
        <v>0</v>
      </c>
      <c r="D1743" s="84"/>
      <c r="E1743" s="84"/>
      <c r="F1743" s="84"/>
      <c r="G1743" s="84"/>
      <c r="H1743" s="84"/>
      <c r="I1743" s="84"/>
      <c r="J1743" s="84"/>
      <c r="K1743" s="84"/>
      <c r="L1743" s="84"/>
      <c r="M1743" s="84"/>
      <c r="N1743" s="84"/>
      <c r="O1743" s="84"/>
      <c r="P1743" s="84"/>
      <c r="Q1743" s="84"/>
      <c r="R1743" s="84"/>
      <c r="S1743" s="84"/>
      <c r="T1743" s="84"/>
      <c r="U1743" s="84"/>
      <c r="V1743" s="84"/>
      <c r="W1743" s="84"/>
      <c r="X1743" s="84"/>
      <c r="Y1743" s="84"/>
      <c r="Z1743" s="84"/>
      <c r="AA1743" s="84"/>
      <c r="AB1743" s="84"/>
      <c r="AC1743" s="84"/>
      <c r="AD1743" s="84"/>
      <c r="AE1743" s="84"/>
      <c r="AF1743" s="84"/>
      <c r="AG1743" s="84"/>
      <c r="AH1743" s="84"/>
      <c r="AI1743" s="85"/>
      <c r="AJ1743" s="86">
        <f t="shared" si="216"/>
        <v>0</v>
      </c>
      <c r="AK1743" s="87">
        <f t="shared" si="217"/>
        <v>30</v>
      </c>
      <c r="AL1743" s="87"/>
      <c r="AM1743" s="87">
        <f t="shared" si="218"/>
        <v>6</v>
      </c>
      <c r="AN1743" s="87">
        <f t="shared" si="221"/>
        <v>0</v>
      </c>
      <c r="AO1743" s="87">
        <f t="shared" si="219"/>
        <v>30</v>
      </c>
      <c r="AP1743" s="87">
        <v>31</v>
      </c>
      <c r="AQ1743" s="87">
        <v>30</v>
      </c>
      <c r="AR1743" s="87">
        <v>28</v>
      </c>
      <c r="AW1743" s="64" t="str">
        <f t="shared" si="220"/>
        <v>HAZİRAN 2026</v>
      </c>
      <c r="AX1743" s="89"/>
      <c r="AY1743" s="90"/>
      <c r="AZ1743" s="90" t="e">
        <f t="shared" si="222"/>
        <v>#N/A</v>
      </c>
    </row>
    <row r="1744" spans="1:52" ht="17.45" customHeight="1" x14ac:dyDescent="0.2">
      <c r="A1744" s="81">
        <v>1738</v>
      </c>
      <c r="B1744" s="82">
        <f>'!!!KATILIMCI LİSTESİ!!!'!C1739</f>
        <v>0</v>
      </c>
      <c r="C1744" s="83">
        <f>'!!!KATILIMCI LİSTESİ!!!'!B1739</f>
        <v>0</v>
      </c>
      <c r="D1744" s="84"/>
      <c r="E1744" s="84"/>
      <c r="F1744" s="84"/>
      <c r="G1744" s="84"/>
      <c r="H1744" s="84"/>
      <c r="I1744" s="84"/>
      <c r="J1744" s="84"/>
      <c r="K1744" s="84"/>
      <c r="L1744" s="84"/>
      <c r="M1744" s="84"/>
      <c r="N1744" s="84"/>
      <c r="O1744" s="84"/>
      <c r="P1744" s="84"/>
      <c r="Q1744" s="84"/>
      <c r="R1744" s="84"/>
      <c r="S1744" s="84"/>
      <c r="T1744" s="84"/>
      <c r="U1744" s="84"/>
      <c r="V1744" s="84"/>
      <c r="W1744" s="84"/>
      <c r="X1744" s="84"/>
      <c r="Y1744" s="84"/>
      <c r="Z1744" s="84"/>
      <c r="AA1744" s="84"/>
      <c r="AB1744" s="84"/>
      <c r="AC1744" s="84"/>
      <c r="AD1744" s="84"/>
      <c r="AE1744" s="84"/>
      <c r="AF1744" s="84"/>
      <c r="AG1744" s="84"/>
      <c r="AH1744" s="84"/>
      <c r="AI1744" s="85"/>
      <c r="AJ1744" s="86">
        <f t="shared" si="216"/>
        <v>0</v>
      </c>
      <c r="AK1744" s="87">
        <f t="shared" si="217"/>
        <v>30</v>
      </c>
      <c r="AL1744" s="87"/>
      <c r="AM1744" s="87">
        <f t="shared" si="218"/>
        <v>6</v>
      </c>
      <c r="AN1744" s="87">
        <f t="shared" si="221"/>
        <v>0</v>
      </c>
      <c r="AO1744" s="87">
        <f t="shared" si="219"/>
        <v>30</v>
      </c>
      <c r="AP1744" s="87">
        <v>31</v>
      </c>
      <c r="AQ1744" s="87">
        <v>30</v>
      </c>
      <c r="AR1744" s="87">
        <v>28</v>
      </c>
      <c r="AW1744" s="64" t="str">
        <f t="shared" si="220"/>
        <v>HAZİRAN 2026</v>
      </c>
      <c r="AX1744" s="89"/>
      <c r="AY1744" s="90"/>
      <c r="AZ1744" s="90" t="e">
        <f t="shared" si="222"/>
        <v>#N/A</v>
      </c>
    </row>
    <row r="1745" spans="1:52" ht="17.45" customHeight="1" x14ac:dyDescent="0.2">
      <c r="A1745" s="81">
        <v>1739</v>
      </c>
      <c r="B1745" s="82">
        <f>'!!!KATILIMCI LİSTESİ!!!'!C1740</f>
        <v>0</v>
      </c>
      <c r="C1745" s="83">
        <f>'!!!KATILIMCI LİSTESİ!!!'!B1740</f>
        <v>0</v>
      </c>
      <c r="D1745" s="84"/>
      <c r="E1745" s="84"/>
      <c r="F1745" s="84"/>
      <c r="G1745" s="84"/>
      <c r="H1745" s="84"/>
      <c r="I1745" s="84"/>
      <c r="J1745" s="84"/>
      <c r="K1745" s="84"/>
      <c r="L1745" s="84"/>
      <c r="M1745" s="84"/>
      <c r="N1745" s="84"/>
      <c r="O1745" s="84"/>
      <c r="P1745" s="84"/>
      <c r="Q1745" s="84"/>
      <c r="R1745" s="84"/>
      <c r="S1745" s="84"/>
      <c r="T1745" s="84"/>
      <c r="U1745" s="84"/>
      <c r="V1745" s="84"/>
      <c r="W1745" s="84"/>
      <c r="X1745" s="84"/>
      <c r="Y1745" s="84"/>
      <c r="Z1745" s="84"/>
      <c r="AA1745" s="84"/>
      <c r="AB1745" s="84"/>
      <c r="AC1745" s="84"/>
      <c r="AD1745" s="84"/>
      <c r="AE1745" s="84"/>
      <c r="AF1745" s="84"/>
      <c r="AG1745" s="84"/>
      <c r="AH1745" s="84"/>
      <c r="AI1745" s="85"/>
      <c r="AJ1745" s="86">
        <f t="shared" si="216"/>
        <v>0</v>
      </c>
      <c r="AK1745" s="87">
        <f t="shared" si="217"/>
        <v>30</v>
      </c>
      <c r="AL1745" s="87"/>
      <c r="AM1745" s="87">
        <f t="shared" si="218"/>
        <v>6</v>
      </c>
      <c r="AN1745" s="87">
        <f t="shared" si="221"/>
        <v>0</v>
      </c>
      <c r="AO1745" s="87">
        <f t="shared" si="219"/>
        <v>30</v>
      </c>
      <c r="AP1745" s="87">
        <v>31</v>
      </c>
      <c r="AQ1745" s="87">
        <v>30</v>
      </c>
      <c r="AR1745" s="87">
        <v>28</v>
      </c>
      <c r="AW1745" s="64" t="str">
        <f t="shared" si="220"/>
        <v>HAZİRAN 2026</v>
      </c>
      <c r="AX1745" s="89"/>
      <c r="AY1745" s="90"/>
      <c r="AZ1745" s="90" t="e">
        <f t="shared" si="222"/>
        <v>#N/A</v>
      </c>
    </row>
    <row r="1746" spans="1:52" ht="17.45" customHeight="1" x14ac:dyDescent="0.2">
      <c r="A1746" s="81">
        <v>1740</v>
      </c>
      <c r="B1746" s="82">
        <f>'!!!KATILIMCI LİSTESİ!!!'!C1741</f>
        <v>0</v>
      </c>
      <c r="C1746" s="83">
        <f>'!!!KATILIMCI LİSTESİ!!!'!B1741</f>
        <v>0</v>
      </c>
      <c r="D1746" s="84"/>
      <c r="E1746" s="84"/>
      <c r="F1746" s="84"/>
      <c r="G1746" s="84"/>
      <c r="H1746" s="84"/>
      <c r="I1746" s="84"/>
      <c r="J1746" s="84"/>
      <c r="K1746" s="84"/>
      <c r="L1746" s="84"/>
      <c r="M1746" s="84"/>
      <c r="N1746" s="84"/>
      <c r="O1746" s="84"/>
      <c r="P1746" s="84"/>
      <c r="Q1746" s="84"/>
      <c r="R1746" s="84"/>
      <c r="S1746" s="84"/>
      <c r="T1746" s="84"/>
      <c r="U1746" s="84"/>
      <c r="V1746" s="84"/>
      <c r="W1746" s="84"/>
      <c r="X1746" s="84"/>
      <c r="Y1746" s="84"/>
      <c r="Z1746" s="84"/>
      <c r="AA1746" s="84"/>
      <c r="AB1746" s="84"/>
      <c r="AC1746" s="84"/>
      <c r="AD1746" s="84"/>
      <c r="AE1746" s="84"/>
      <c r="AF1746" s="84"/>
      <c r="AG1746" s="84"/>
      <c r="AH1746" s="84"/>
      <c r="AI1746" s="85"/>
      <c r="AJ1746" s="86">
        <f t="shared" si="216"/>
        <v>0</v>
      </c>
      <c r="AK1746" s="87">
        <f t="shared" si="217"/>
        <v>30</v>
      </c>
      <c r="AL1746" s="87"/>
      <c r="AM1746" s="87">
        <f t="shared" si="218"/>
        <v>6</v>
      </c>
      <c r="AN1746" s="87">
        <f t="shared" si="221"/>
        <v>0</v>
      </c>
      <c r="AO1746" s="87">
        <f t="shared" si="219"/>
        <v>30</v>
      </c>
      <c r="AP1746" s="87">
        <v>31</v>
      </c>
      <c r="AQ1746" s="87">
        <v>30</v>
      </c>
      <c r="AR1746" s="87">
        <v>28</v>
      </c>
      <c r="AW1746" s="64" t="str">
        <f t="shared" si="220"/>
        <v>HAZİRAN 2026</v>
      </c>
      <c r="AX1746" s="89"/>
      <c r="AY1746" s="90"/>
      <c r="AZ1746" s="90" t="e">
        <f t="shared" si="222"/>
        <v>#N/A</v>
      </c>
    </row>
    <row r="1747" spans="1:52" ht="17.45" customHeight="1" x14ac:dyDescent="0.2">
      <c r="A1747" s="81">
        <v>1741</v>
      </c>
      <c r="B1747" s="82">
        <f>'!!!KATILIMCI LİSTESİ!!!'!C1742</f>
        <v>0</v>
      </c>
      <c r="C1747" s="83">
        <f>'!!!KATILIMCI LİSTESİ!!!'!B1742</f>
        <v>0</v>
      </c>
      <c r="D1747" s="84"/>
      <c r="E1747" s="84"/>
      <c r="F1747" s="84"/>
      <c r="G1747" s="84"/>
      <c r="H1747" s="84"/>
      <c r="I1747" s="84"/>
      <c r="J1747" s="84"/>
      <c r="K1747" s="84"/>
      <c r="L1747" s="84"/>
      <c r="M1747" s="84"/>
      <c r="N1747" s="84"/>
      <c r="O1747" s="84"/>
      <c r="P1747" s="84"/>
      <c r="Q1747" s="84"/>
      <c r="R1747" s="84"/>
      <c r="S1747" s="84"/>
      <c r="T1747" s="84"/>
      <c r="U1747" s="84"/>
      <c r="V1747" s="84"/>
      <c r="W1747" s="84"/>
      <c r="X1747" s="84"/>
      <c r="Y1747" s="84"/>
      <c r="Z1747" s="84"/>
      <c r="AA1747" s="84"/>
      <c r="AB1747" s="84"/>
      <c r="AC1747" s="84"/>
      <c r="AD1747" s="84"/>
      <c r="AE1747" s="84"/>
      <c r="AF1747" s="84"/>
      <c r="AG1747" s="84"/>
      <c r="AH1747" s="84"/>
      <c r="AI1747" s="85"/>
      <c r="AJ1747" s="86">
        <f t="shared" si="216"/>
        <v>0</v>
      </c>
      <c r="AK1747" s="87">
        <f t="shared" si="217"/>
        <v>30</v>
      </c>
      <c r="AL1747" s="87"/>
      <c r="AM1747" s="87">
        <f t="shared" si="218"/>
        <v>6</v>
      </c>
      <c r="AN1747" s="87">
        <f t="shared" si="221"/>
        <v>0</v>
      </c>
      <c r="AO1747" s="87">
        <f t="shared" si="219"/>
        <v>30</v>
      </c>
      <c r="AP1747" s="87">
        <v>31</v>
      </c>
      <c r="AQ1747" s="87">
        <v>30</v>
      </c>
      <c r="AR1747" s="87">
        <v>28</v>
      </c>
      <c r="AW1747" s="64" t="str">
        <f t="shared" si="220"/>
        <v>HAZİRAN 2026</v>
      </c>
      <c r="AX1747" s="89"/>
      <c r="AY1747" s="90"/>
      <c r="AZ1747" s="90" t="e">
        <f t="shared" si="222"/>
        <v>#N/A</v>
      </c>
    </row>
    <row r="1748" spans="1:52" ht="17.45" customHeight="1" x14ac:dyDescent="0.2">
      <c r="A1748" s="81">
        <v>1742</v>
      </c>
      <c r="B1748" s="82">
        <f>'!!!KATILIMCI LİSTESİ!!!'!C1743</f>
        <v>0</v>
      </c>
      <c r="C1748" s="83">
        <f>'!!!KATILIMCI LİSTESİ!!!'!B1743</f>
        <v>0</v>
      </c>
      <c r="D1748" s="84"/>
      <c r="E1748" s="84"/>
      <c r="F1748" s="84"/>
      <c r="G1748" s="84"/>
      <c r="H1748" s="84"/>
      <c r="I1748" s="84"/>
      <c r="J1748" s="84"/>
      <c r="K1748" s="84"/>
      <c r="L1748" s="84"/>
      <c r="M1748" s="84"/>
      <c r="N1748" s="84"/>
      <c r="O1748" s="84"/>
      <c r="P1748" s="84"/>
      <c r="Q1748" s="84"/>
      <c r="R1748" s="84"/>
      <c r="S1748" s="84"/>
      <c r="T1748" s="84"/>
      <c r="U1748" s="84"/>
      <c r="V1748" s="84"/>
      <c r="W1748" s="84"/>
      <c r="X1748" s="84"/>
      <c r="Y1748" s="84"/>
      <c r="Z1748" s="84"/>
      <c r="AA1748" s="84"/>
      <c r="AB1748" s="84"/>
      <c r="AC1748" s="84"/>
      <c r="AD1748" s="84"/>
      <c r="AE1748" s="84"/>
      <c r="AF1748" s="84"/>
      <c r="AG1748" s="84"/>
      <c r="AH1748" s="84"/>
      <c r="AI1748" s="85"/>
      <c r="AJ1748" s="86">
        <f t="shared" si="216"/>
        <v>0</v>
      </c>
      <c r="AK1748" s="87">
        <f t="shared" si="217"/>
        <v>30</v>
      </c>
      <c r="AL1748" s="87"/>
      <c r="AM1748" s="87">
        <f t="shared" si="218"/>
        <v>6</v>
      </c>
      <c r="AN1748" s="87">
        <f t="shared" si="221"/>
        <v>0</v>
      </c>
      <c r="AO1748" s="87">
        <f t="shared" si="219"/>
        <v>30</v>
      </c>
      <c r="AP1748" s="87">
        <v>31</v>
      </c>
      <c r="AQ1748" s="87">
        <v>30</v>
      </c>
      <c r="AR1748" s="87">
        <v>28</v>
      </c>
      <c r="AW1748" s="64" t="str">
        <f t="shared" si="220"/>
        <v>HAZİRAN 2026</v>
      </c>
      <c r="AX1748" s="89"/>
      <c r="AY1748" s="90"/>
      <c r="AZ1748" s="90" t="e">
        <f t="shared" si="222"/>
        <v>#N/A</v>
      </c>
    </row>
    <row r="1749" spans="1:52" ht="17.45" customHeight="1" x14ac:dyDescent="0.2">
      <c r="A1749" s="81">
        <v>1743</v>
      </c>
      <c r="B1749" s="82">
        <f>'!!!KATILIMCI LİSTESİ!!!'!C1744</f>
        <v>0</v>
      </c>
      <c r="C1749" s="83">
        <f>'!!!KATILIMCI LİSTESİ!!!'!B1744</f>
        <v>0</v>
      </c>
      <c r="D1749" s="84"/>
      <c r="E1749" s="84"/>
      <c r="F1749" s="84"/>
      <c r="G1749" s="84"/>
      <c r="H1749" s="84"/>
      <c r="I1749" s="84"/>
      <c r="J1749" s="84"/>
      <c r="K1749" s="84"/>
      <c r="L1749" s="84"/>
      <c r="M1749" s="84"/>
      <c r="N1749" s="84"/>
      <c r="O1749" s="84"/>
      <c r="P1749" s="84"/>
      <c r="Q1749" s="84"/>
      <c r="R1749" s="84"/>
      <c r="S1749" s="84"/>
      <c r="T1749" s="84"/>
      <c r="U1749" s="84"/>
      <c r="V1749" s="84"/>
      <c r="W1749" s="84"/>
      <c r="X1749" s="84"/>
      <c r="Y1749" s="84"/>
      <c r="Z1749" s="84"/>
      <c r="AA1749" s="84"/>
      <c r="AB1749" s="84"/>
      <c r="AC1749" s="84"/>
      <c r="AD1749" s="84"/>
      <c r="AE1749" s="84"/>
      <c r="AF1749" s="84"/>
      <c r="AG1749" s="84"/>
      <c r="AH1749" s="84"/>
      <c r="AI1749" s="85"/>
      <c r="AJ1749" s="86">
        <f t="shared" si="216"/>
        <v>0</v>
      </c>
      <c r="AK1749" s="87">
        <f t="shared" si="217"/>
        <v>30</v>
      </c>
      <c r="AL1749" s="87"/>
      <c r="AM1749" s="87">
        <f t="shared" si="218"/>
        <v>6</v>
      </c>
      <c r="AN1749" s="87">
        <f t="shared" si="221"/>
        <v>0</v>
      </c>
      <c r="AO1749" s="87">
        <f t="shared" si="219"/>
        <v>30</v>
      </c>
      <c r="AP1749" s="87">
        <v>31</v>
      </c>
      <c r="AQ1749" s="87">
        <v>30</v>
      </c>
      <c r="AR1749" s="87">
        <v>28</v>
      </c>
      <c r="AW1749" s="64" t="str">
        <f t="shared" si="220"/>
        <v>HAZİRAN 2026</v>
      </c>
      <c r="AX1749" s="89"/>
      <c r="AY1749" s="90"/>
      <c r="AZ1749" s="90" t="e">
        <f t="shared" si="222"/>
        <v>#N/A</v>
      </c>
    </row>
    <row r="1750" spans="1:52" ht="17.45" customHeight="1" x14ac:dyDescent="0.2">
      <c r="A1750" s="81">
        <v>1744</v>
      </c>
      <c r="B1750" s="82">
        <f>'!!!KATILIMCI LİSTESİ!!!'!C1745</f>
        <v>0</v>
      </c>
      <c r="C1750" s="83">
        <f>'!!!KATILIMCI LİSTESİ!!!'!B1745</f>
        <v>0</v>
      </c>
      <c r="D1750" s="84"/>
      <c r="E1750" s="84"/>
      <c r="F1750" s="84"/>
      <c r="G1750" s="84"/>
      <c r="H1750" s="84"/>
      <c r="I1750" s="84"/>
      <c r="J1750" s="84"/>
      <c r="K1750" s="84"/>
      <c r="L1750" s="84"/>
      <c r="M1750" s="84"/>
      <c r="N1750" s="84"/>
      <c r="O1750" s="84"/>
      <c r="P1750" s="84"/>
      <c r="Q1750" s="84"/>
      <c r="R1750" s="84"/>
      <c r="S1750" s="84"/>
      <c r="T1750" s="84"/>
      <c r="U1750" s="84"/>
      <c r="V1750" s="84"/>
      <c r="W1750" s="84"/>
      <c r="X1750" s="84"/>
      <c r="Y1750" s="84"/>
      <c r="Z1750" s="84"/>
      <c r="AA1750" s="84"/>
      <c r="AB1750" s="84"/>
      <c r="AC1750" s="84"/>
      <c r="AD1750" s="84"/>
      <c r="AE1750" s="84"/>
      <c r="AF1750" s="84"/>
      <c r="AG1750" s="84"/>
      <c r="AH1750" s="84"/>
      <c r="AI1750" s="85"/>
      <c r="AJ1750" s="86">
        <f t="shared" si="216"/>
        <v>0</v>
      </c>
      <c r="AK1750" s="87">
        <f t="shared" si="217"/>
        <v>30</v>
      </c>
      <c r="AL1750" s="87"/>
      <c r="AM1750" s="87">
        <f t="shared" si="218"/>
        <v>6</v>
      </c>
      <c r="AN1750" s="87">
        <f t="shared" si="221"/>
        <v>0</v>
      </c>
      <c r="AO1750" s="87">
        <f t="shared" si="219"/>
        <v>30</v>
      </c>
      <c r="AP1750" s="87">
        <v>31</v>
      </c>
      <c r="AQ1750" s="87">
        <v>30</v>
      </c>
      <c r="AR1750" s="87">
        <v>28</v>
      </c>
      <c r="AW1750" s="64" t="str">
        <f t="shared" si="220"/>
        <v>HAZİRAN 2026</v>
      </c>
      <c r="AX1750" s="89"/>
      <c r="AY1750" s="90"/>
      <c r="AZ1750" s="90" t="e">
        <f t="shared" si="222"/>
        <v>#N/A</v>
      </c>
    </row>
    <row r="1751" spans="1:52" ht="17.45" customHeight="1" x14ac:dyDescent="0.2">
      <c r="A1751" s="81">
        <v>1745</v>
      </c>
      <c r="B1751" s="82">
        <f>'!!!KATILIMCI LİSTESİ!!!'!C1746</f>
        <v>0</v>
      </c>
      <c r="C1751" s="83">
        <f>'!!!KATILIMCI LİSTESİ!!!'!B1746</f>
        <v>0</v>
      </c>
      <c r="D1751" s="84"/>
      <c r="E1751" s="84"/>
      <c r="F1751" s="84"/>
      <c r="G1751" s="84"/>
      <c r="H1751" s="84"/>
      <c r="I1751" s="84"/>
      <c r="J1751" s="84"/>
      <c r="K1751" s="84"/>
      <c r="L1751" s="84"/>
      <c r="M1751" s="84"/>
      <c r="N1751" s="84"/>
      <c r="O1751" s="84"/>
      <c r="P1751" s="84"/>
      <c r="Q1751" s="84"/>
      <c r="R1751" s="84"/>
      <c r="S1751" s="84"/>
      <c r="T1751" s="84"/>
      <c r="U1751" s="84"/>
      <c r="V1751" s="84"/>
      <c r="W1751" s="84"/>
      <c r="X1751" s="84"/>
      <c r="Y1751" s="84"/>
      <c r="Z1751" s="84"/>
      <c r="AA1751" s="84"/>
      <c r="AB1751" s="84"/>
      <c r="AC1751" s="84"/>
      <c r="AD1751" s="84"/>
      <c r="AE1751" s="84"/>
      <c r="AF1751" s="84"/>
      <c r="AG1751" s="84"/>
      <c r="AH1751" s="84"/>
      <c r="AI1751" s="85"/>
      <c r="AJ1751" s="86">
        <f t="shared" si="216"/>
        <v>0</v>
      </c>
      <c r="AK1751" s="87">
        <f t="shared" si="217"/>
        <v>30</v>
      </c>
      <c r="AL1751" s="87"/>
      <c r="AM1751" s="87">
        <f t="shared" si="218"/>
        <v>6</v>
      </c>
      <c r="AN1751" s="87">
        <f t="shared" si="221"/>
        <v>0</v>
      </c>
      <c r="AO1751" s="87">
        <f t="shared" si="219"/>
        <v>30</v>
      </c>
      <c r="AP1751" s="87">
        <v>31</v>
      </c>
      <c r="AQ1751" s="87">
        <v>30</v>
      </c>
      <c r="AR1751" s="87">
        <v>28</v>
      </c>
      <c r="AW1751" s="64" t="str">
        <f t="shared" si="220"/>
        <v>HAZİRAN 2026</v>
      </c>
      <c r="AX1751" s="89"/>
      <c r="AY1751" s="90"/>
      <c r="AZ1751" s="90" t="e">
        <f t="shared" si="222"/>
        <v>#N/A</v>
      </c>
    </row>
    <row r="1752" spans="1:52" ht="17.45" customHeight="1" x14ac:dyDescent="0.2">
      <c r="A1752" s="81">
        <v>1746</v>
      </c>
      <c r="B1752" s="82">
        <f>'!!!KATILIMCI LİSTESİ!!!'!C1747</f>
        <v>0</v>
      </c>
      <c r="C1752" s="83">
        <f>'!!!KATILIMCI LİSTESİ!!!'!B1747</f>
        <v>0</v>
      </c>
      <c r="D1752" s="84"/>
      <c r="E1752" s="84"/>
      <c r="F1752" s="84"/>
      <c r="G1752" s="84"/>
      <c r="H1752" s="84"/>
      <c r="I1752" s="84"/>
      <c r="J1752" s="84"/>
      <c r="K1752" s="84"/>
      <c r="L1752" s="84"/>
      <c r="M1752" s="84"/>
      <c r="N1752" s="84"/>
      <c r="O1752" s="84"/>
      <c r="P1752" s="84"/>
      <c r="Q1752" s="84"/>
      <c r="R1752" s="84"/>
      <c r="S1752" s="84"/>
      <c r="T1752" s="84"/>
      <c r="U1752" s="84"/>
      <c r="V1752" s="84"/>
      <c r="W1752" s="84"/>
      <c r="X1752" s="84"/>
      <c r="Y1752" s="84"/>
      <c r="Z1752" s="84"/>
      <c r="AA1752" s="84"/>
      <c r="AB1752" s="84"/>
      <c r="AC1752" s="84"/>
      <c r="AD1752" s="84"/>
      <c r="AE1752" s="84"/>
      <c r="AF1752" s="84"/>
      <c r="AG1752" s="84"/>
      <c r="AH1752" s="84"/>
      <c r="AI1752" s="85"/>
      <c r="AJ1752" s="86">
        <f t="shared" si="216"/>
        <v>0</v>
      </c>
      <c r="AK1752" s="87">
        <f t="shared" si="217"/>
        <v>30</v>
      </c>
      <c r="AL1752" s="87"/>
      <c r="AM1752" s="87">
        <f t="shared" si="218"/>
        <v>6</v>
      </c>
      <c r="AN1752" s="87">
        <f t="shared" si="221"/>
        <v>0</v>
      </c>
      <c r="AO1752" s="87">
        <f t="shared" si="219"/>
        <v>30</v>
      </c>
      <c r="AP1752" s="87">
        <v>31</v>
      </c>
      <c r="AQ1752" s="87">
        <v>30</v>
      </c>
      <c r="AR1752" s="87">
        <v>28</v>
      </c>
      <c r="AW1752" s="64" t="str">
        <f t="shared" si="220"/>
        <v>HAZİRAN 2026</v>
      </c>
      <c r="AX1752" s="89"/>
      <c r="AY1752" s="90"/>
      <c r="AZ1752" s="90" t="e">
        <f t="shared" si="222"/>
        <v>#N/A</v>
      </c>
    </row>
    <row r="1753" spans="1:52" ht="17.45" customHeight="1" x14ac:dyDescent="0.2">
      <c r="A1753" s="81">
        <v>1747</v>
      </c>
      <c r="B1753" s="82">
        <f>'!!!KATILIMCI LİSTESİ!!!'!C1748</f>
        <v>0</v>
      </c>
      <c r="C1753" s="83">
        <f>'!!!KATILIMCI LİSTESİ!!!'!B1748</f>
        <v>0</v>
      </c>
      <c r="D1753" s="84"/>
      <c r="E1753" s="84"/>
      <c r="F1753" s="84"/>
      <c r="G1753" s="84"/>
      <c r="H1753" s="84"/>
      <c r="I1753" s="84"/>
      <c r="J1753" s="84"/>
      <c r="K1753" s="84"/>
      <c r="L1753" s="84"/>
      <c r="M1753" s="84"/>
      <c r="N1753" s="84"/>
      <c r="O1753" s="84"/>
      <c r="P1753" s="84"/>
      <c r="Q1753" s="84"/>
      <c r="R1753" s="84"/>
      <c r="S1753" s="84"/>
      <c r="T1753" s="84"/>
      <c r="U1753" s="84"/>
      <c r="V1753" s="84"/>
      <c r="W1753" s="84"/>
      <c r="X1753" s="84"/>
      <c r="Y1753" s="84"/>
      <c r="Z1753" s="84"/>
      <c r="AA1753" s="84"/>
      <c r="AB1753" s="84"/>
      <c r="AC1753" s="84"/>
      <c r="AD1753" s="84"/>
      <c r="AE1753" s="84"/>
      <c r="AF1753" s="84"/>
      <c r="AG1753" s="84"/>
      <c r="AH1753" s="84"/>
      <c r="AI1753" s="85"/>
      <c r="AJ1753" s="86">
        <f t="shared" si="216"/>
        <v>0</v>
      </c>
      <c r="AK1753" s="87">
        <f t="shared" si="217"/>
        <v>30</v>
      </c>
      <c r="AL1753" s="87"/>
      <c r="AM1753" s="87">
        <f t="shared" si="218"/>
        <v>6</v>
      </c>
      <c r="AN1753" s="87">
        <f t="shared" si="221"/>
        <v>0</v>
      </c>
      <c r="AO1753" s="87">
        <f t="shared" si="219"/>
        <v>30</v>
      </c>
      <c r="AP1753" s="87">
        <v>31</v>
      </c>
      <c r="AQ1753" s="87">
        <v>30</v>
      </c>
      <c r="AR1753" s="87">
        <v>28</v>
      </c>
      <c r="AW1753" s="64" t="str">
        <f t="shared" si="220"/>
        <v>HAZİRAN 2026</v>
      </c>
      <c r="AX1753" s="89"/>
      <c r="AY1753" s="90"/>
      <c r="AZ1753" s="90" t="e">
        <f t="shared" si="222"/>
        <v>#N/A</v>
      </c>
    </row>
    <row r="1754" spans="1:52" ht="17.45" customHeight="1" x14ac:dyDescent="0.2">
      <c r="A1754" s="81">
        <v>1748</v>
      </c>
      <c r="B1754" s="82">
        <f>'!!!KATILIMCI LİSTESİ!!!'!C1749</f>
        <v>0</v>
      </c>
      <c r="C1754" s="83">
        <f>'!!!KATILIMCI LİSTESİ!!!'!B1749</f>
        <v>0</v>
      </c>
      <c r="D1754" s="84"/>
      <c r="E1754" s="84"/>
      <c r="F1754" s="84"/>
      <c r="G1754" s="84"/>
      <c r="H1754" s="84"/>
      <c r="I1754" s="84"/>
      <c r="J1754" s="84"/>
      <c r="K1754" s="84"/>
      <c r="L1754" s="84"/>
      <c r="M1754" s="84"/>
      <c r="N1754" s="84"/>
      <c r="O1754" s="84"/>
      <c r="P1754" s="84"/>
      <c r="Q1754" s="84"/>
      <c r="R1754" s="84"/>
      <c r="S1754" s="84"/>
      <c r="T1754" s="84"/>
      <c r="U1754" s="84"/>
      <c r="V1754" s="84"/>
      <c r="W1754" s="84"/>
      <c r="X1754" s="84"/>
      <c r="Y1754" s="84"/>
      <c r="Z1754" s="84"/>
      <c r="AA1754" s="84"/>
      <c r="AB1754" s="84"/>
      <c r="AC1754" s="84"/>
      <c r="AD1754" s="84"/>
      <c r="AE1754" s="84"/>
      <c r="AF1754" s="84"/>
      <c r="AG1754" s="84"/>
      <c r="AH1754" s="84"/>
      <c r="AI1754" s="85"/>
      <c r="AJ1754" s="86">
        <f t="shared" si="216"/>
        <v>0</v>
      </c>
      <c r="AK1754" s="87">
        <f t="shared" si="217"/>
        <v>30</v>
      </c>
      <c r="AL1754" s="87"/>
      <c r="AM1754" s="87">
        <f t="shared" si="218"/>
        <v>6</v>
      </c>
      <c r="AN1754" s="87">
        <f t="shared" si="221"/>
        <v>0</v>
      </c>
      <c r="AO1754" s="87">
        <f t="shared" si="219"/>
        <v>30</v>
      </c>
      <c r="AP1754" s="87">
        <v>31</v>
      </c>
      <c r="AQ1754" s="87">
        <v>30</v>
      </c>
      <c r="AR1754" s="87">
        <v>28</v>
      </c>
      <c r="AW1754" s="64" t="str">
        <f t="shared" si="220"/>
        <v>HAZİRAN 2026</v>
      </c>
      <c r="AX1754" s="89"/>
      <c r="AY1754" s="90"/>
      <c r="AZ1754" s="90" t="e">
        <f t="shared" si="222"/>
        <v>#N/A</v>
      </c>
    </row>
    <row r="1755" spans="1:52" ht="17.45" customHeight="1" x14ac:dyDescent="0.2">
      <c r="A1755" s="81">
        <v>1749</v>
      </c>
      <c r="B1755" s="82">
        <f>'!!!KATILIMCI LİSTESİ!!!'!C1750</f>
        <v>0</v>
      </c>
      <c r="C1755" s="83">
        <f>'!!!KATILIMCI LİSTESİ!!!'!B1750</f>
        <v>0</v>
      </c>
      <c r="D1755" s="84"/>
      <c r="E1755" s="84"/>
      <c r="F1755" s="84"/>
      <c r="G1755" s="84"/>
      <c r="H1755" s="84"/>
      <c r="I1755" s="84"/>
      <c r="J1755" s="84"/>
      <c r="K1755" s="84"/>
      <c r="L1755" s="84"/>
      <c r="M1755" s="84"/>
      <c r="N1755" s="84"/>
      <c r="O1755" s="84"/>
      <c r="P1755" s="84"/>
      <c r="Q1755" s="84"/>
      <c r="R1755" s="84"/>
      <c r="S1755" s="84"/>
      <c r="T1755" s="84"/>
      <c r="U1755" s="84"/>
      <c r="V1755" s="84"/>
      <c r="W1755" s="84"/>
      <c r="X1755" s="84"/>
      <c r="Y1755" s="84"/>
      <c r="Z1755" s="84"/>
      <c r="AA1755" s="84"/>
      <c r="AB1755" s="84"/>
      <c r="AC1755" s="84"/>
      <c r="AD1755" s="84"/>
      <c r="AE1755" s="84"/>
      <c r="AF1755" s="84"/>
      <c r="AG1755" s="84"/>
      <c r="AH1755" s="84"/>
      <c r="AI1755" s="85"/>
      <c r="AJ1755" s="86">
        <f t="shared" si="216"/>
        <v>0</v>
      </c>
      <c r="AK1755" s="87">
        <f t="shared" si="217"/>
        <v>30</v>
      </c>
      <c r="AL1755" s="87"/>
      <c r="AM1755" s="87">
        <f t="shared" si="218"/>
        <v>6</v>
      </c>
      <c r="AN1755" s="87">
        <f t="shared" si="221"/>
        <v>0</v>
      </c>
      <c r="AO1755" s="87">
        <f t="shared" si="219"/>
        <v>30</v>
      </c>
      <c r="AP1755" s="87">
        <v>31</v>
      </c>
      <c r="AQ1755" s="87">
        <v>30</v>
      </c>
      <c r="AR1755" s="87">
        <v>28</v>
      </c>
      <c r="AW1755" s="64" t="str">
        <f t="shared" si="220"/>
        <v>HAZİRAN 2026</v>
      </c>
      <c r="AX1755" s="89"/>
      <c r="AY1755" s="90"/>
      <c r="AZ1755" s="90" t="e">
        <f t="shared" si="222"/>
        <v>#N/A</v>
      </c>
    </row>
    <row r="1756" spans="1:52" ht="17.45" customHeight="1" x14ac:dyDescent="0.2">
      <c r="A1756" s="81">
        <v>1750</v>
      </c>
      <c r="B1756" s="82">
        <f>'!!!KATILIMCI LİSTESİ!!!'!C1751</f>
        <v>0</v>
      </c>
      <c r="C1756" s="83">
        <f>'!!!KATILIMCI LİSTESİ!!!'!B1751</f>
        <v>0</v>
      </c>
      <c r="D1756" s="84"/>
      <c r="E1756" s="84"/>
      <c r="F1756" s="84"/>
      <c r="G1756" s="84"/>
      <c r="H1756" s="84"/>
      <c r="I1756" s="84"/>
      <c r="J1756" s="84"/>
      <c r="K1756" s="84"/>
      <c r="L1756" s="84"/>
      <c r="M1756" s="84"/>
      <c r="N1756" s="84"/>
      <c r="O1756" s="84"/>
      <c r="P1756" s="84"/>
      <c r="Q1756" s="84"/>
      <c r="R1756" s="84"/>
      <c r="S1756" s="84"/>
      <c r="T1756" s="84"/>
      <c r="U1756" s="84"/>
      <c r="V1756" s="84"/>
      <c r="W1756" s="84"/>
      <c r="X1756" s="84"/>
      <c r="Y1756" s="84"/>
      <c r="Z1756" s="84"/>
      <c r="AA1756" s="84"/>
      <c r="AB1756" s="84"/>
      <c r="AC1756" s="84"/>
      <c r="AD1756" s="84"/>
      <c r="AE1756" s="84"/>
      <c r="AF1756" s="84"/>
      <c r="AG1756" s="84"/>
      <c r="AH1756" s="84"/>
      <c r="AI1756" s="85"/>
      <c r="AJ1756" s="86">
        <f t="shared" si="216"/>
        <v>0</v>
      </c>
      <c r="AK1756" s="87">
        <f t="shared" si="217"/>
        <v>30</v>
      </c>
      <c r="AL1756" s="87"/>
      <c r="AM1756" s="87">
        <f t="shared" si="218"/>
        <v>6</v>
      </c>
      <c r="AN1756" s="87">
        <f t="shared" si="221"/>
        <v>0</v>
      </c>
      <c r="AO1756" s="87">
        <f t="shared" si="219"/>
        <v>30</v>
      </c>
      <c r="AP1756" s="87">
        <v>31</v>
      </c>
      <c r="AQ1756" s="87">
        <v>30</v>
      </c>
      <c r="AR1756" s="87">
        <v>28</v>
      </c>
      <c r="AW1756" s="64" t="str">
        <f t="shared" si="220"/>
        <v>HAZİRAN 2026</v>
      </c>
      <c r="AX1756" s="89"/>
      <c r="AY1756" s="90"/>
      <c r="AZ1756" s="90" t="e">
        <f t="shared" si="222"/>
        <v>#N/A</v>
      </c>
    </row>
    <row r="1757" spans="1:52" ht="17.45" customHeight="1" x14ac:dyDescent="0.2">
      <c r="A1757" s="81">
        <v>1751</v>
      </c>
      <c r="B1757" s="82">
        <f>'!!!KATILIMCI LİSTESİ!!!'!C1752</f>
        <v>0</v>
      </c>
      <c r="C1757" s="83">
        <f>'!!!KATILIMCI LİSTESİ!!!'!B1752</f>
        <v>0</v>
      </c>
      <c r="D1757" s="84"/>
      <c r="E1757" s="84"/>
      <c r="F1757" s="84"/>
      <c r="G1757" s="84"/>
      <c r="H1757" s="84"/>
      <c r="I1757" s="84"/>
      <c r="J1757" s="84"/>
      <c r="K1757" s="84"/>
      <c r="L1757" s="84"/>
      <c r="M1757" s="84"/>
      <c r="N1757" s="84"/>
      <c r="O1757" s="84"/>
      <c r="P1757" s="84"/>
      <c r="Q1757" s="84"/>
      <c r="R1757" s="84"/>
      <c r="S1757" s="84"/>
      <c r="T1757" s="84"/>
      <c r="U1757" s="84"/>
      <c r="V1757" s="84"/>
      <c r="W1757" s="84"/>
      <c r="X1757" s="84"/>
      <c r="Y1757" s="84"/>
      <c r="Z1757" s="84"/>
      <c r="AA1757" s="84"/>
      <c r="AB1757" s="84"/>
      <c r="AC1757" s="84"/>
      <c r="AD1757" s="84"/>
      <c r="AE1757" s="84"/>
      <c r="AF1757" s="84"/>
      <c r="AG1757" s="84"/>
      <c r="AH1757" s="84"/>
      <c r="AI1757" s="85"/>
      <c r="AJ1757" s="86">
        <f t="shared" si="216"/>
        <v>0</v>
      </c>
      <c r="AK1757" s="87">
        <f t="shared" si="217"/>
        <v>30</v>
      </c>
      <c r="AL1757" s="87"/>
      <c r="AM1757" s="87">
        <f t="shared" si="218"/>
        <v>6</v>
      </c>
      <c r="AN1757" s="87">
        <f t="shared" si="221"/>
        <v>0</v>
      </c>
      <c r="AO1757" s="87">
        <f t="shared" si="219"/>
        <v>30</v>
      </c>
      <c r="AP1757" s="87">
        <v>31</v>
      </c>
      <c r="AQ1757" s="87">
        <v>30</v>
      </c>
      <c r="AR1757" s="87">
        <v>28</v>
      </c>
      <c r="AW1757" s="64" t="str">
        <f t="shared" si="220"/>
        <v>HAZİRAN 2026</v>
      </c>
      <c r="AX1757" s="89"/>
      <c r="AY1757" s="90"/>
      <c r="AZ1757" s="90" t="e">
        <f t="shared" si="222"/>
        <v>#N/A</v>
      </c>
    </row>
    <row r="1758" spans="1:52" ht="17.45" customHeight="1" x14ac:dyDescent="0.2">
      <c r="A1758" s="81">
        <v>1752</v>
      </c>
      <c r="B1758" s="82">
        <f>'!!!KATILIMCI LİSTESİ!!!'!C1753</f>
        <v>0</v>
      </c>
      <c r="C1758" s="83">
        <f>'!!!KATILIMCI LİSTESİ!!!'!B1753</f>
        <v>0</v>
      </c>
      <c r="D1758" s="84"/>
      <c r="E1758" s="84"/>
      <c r="F1758" s="84"/>
      <c r="G1758" s="84"/>
      <c r="H1758" s="84"/>
      <c r="I1758" s="84"/>
      <c r="J1758" s="84"/>
      <c r="K1758" s="84"/>
      <c r="L1758" s="84"/>
      <c r="M1758" s="84"/>
      <c r="N1758" s="84"/>
      <c r="O1758" s="84"/>
      <c r="P1758" s="84"/>
      <c r="Q1758" s="84"/>
      <c r="R1758" s="84"/>
      <c r="S1758" s="84"/>
      <c r="T1758" s="84"/>
      <c r="U1758" s="84"/>
      <c r="V1758" s="84"/>
      <c r="W1758" s="84"/>
      <c r="X1758" s="84"/>
      <c r="Y1758" s="84"/>
      <c r="Z1758" s="84"/>
      <c r="AA1758" s="84"/>
      <c r="AB1758" s="84"/>
      <c r="AC1758" s="84"/>
      <c r="AD1758" s="84"/>
      <c r="AE1758" s="84"/>
      <c r="AF1758" s="84"/>
      <c r="AG1758" s="84"/>
      <c r="AH1758" s="84"/>
      <c r="AI1758" s="85"/>
      <c r="AJ1758" s="86">
        <f t="shared" si="216"/>
        <v>0</v>
      </c>
      <c r="AK1758" s="87">
        <f t="shared" si="217"/>
        <v>30</v>
      </c>
      <c r="AL1758" s="87"/>
      <c r="AM1758" s="87">
        <f t="shared" si="218"/>
        <v>6</v>
      </c>
      <c r="AN1758" s="87">
        <f t="shared" si="221"/>
        <v>0</v>
      </c>
      <c r="AO1758" s="87">
        <f t="shared" si="219"/>
        <v>30</v>
      </c>
      <c r="AP1758" s="87">
        <v>31</v>
      </c>
      <c r="AQ1758" s="87">
        <v>30</v>
      </c>
      <c r="AR1758" s="87">
        <v>28</v>
      </c>
      <c r="AW1758" s="64" t="str">
        <f t="shared" si="220"/>
        <v>HAZİRAN 2026</v>
      </c>
      <c r="AX1758" s="89"/>
      <c r="AY1758" s="90"/>
      <c r="AZ1758" s="90" t="e">
        <f t="shared" si="222"/>
        <v>#N/A</v>
      </c>
    </row>
    <row r="1759" spans="1:52" ht="17.45" customHeight="1" x14ac:dyDescent="0.2">
      <c r="A1759" s="81">
        <v>1753</v>
      </c>
      <c r="B1759" s="82">
        <f>'!!!KATILIMCI LİSTESİ!!!'!C1754</f>
        <v>0</v>
      </c>
      <c r="C1759" s="83">
        <f>'!!!KATILIMCI LİSTESİ!!!'!B1754</f>
        <v>0</v>
      </c>
      <c r="D1759" s="84"/>
      <c r="E1759" s="84"/>
      <c r="F1759" s="84"/>
      <c r="G1759" s="84"/>
      <c r="H1759" s="84"/>
      <c r="I1759" s="84"/>
      <c r="J1759" s="84"/>
      <c r="K1759" s="84"/>
      <c r="L1759" s="84"/>
      <c r="M1759" s="84"/>
      <c r="N1759" s="84"/>
      <c r="O1759" s="84"/>
      <c r="P1759" s="84"/>
      <c r="Q1759" s="84"/>
      <c r="R1759" s="84"/>
      <c r="S1759" s="84"/>
      <c r="T1759" s="84"/>
      <c r="U1759" s="84"/>
      <c r="V1759" s="84"/>
      <c r="W1759" s="84"/>
      <c r="X1759" s="84"/>
      <c r="Y1759" s="84"/>
      <c r="Z1759" s="84"/>
      <c r="AA1759" s="84"/>
      <c r="AB1759" s="84"/>
      <c r="AC1759" s="84"/>
      <c r="AD1759" s="84"/>
      <c r="AE1759" s="84"/>
      <c r="AF1759" s="84"/>
      <c r="AG1759" s="84"/>
      <c r="AH1759" s="84"/>
      <c r="AI1759" s="85"/>
      <c r="AJ1759" s="86">
        <f t="shared" si="216"/>
        <v>0</v>
      </c>
      <c r="AK1759" s="87">
        <f t="shared" si="217"/>
        <v>30</v>
      </c>
      <c r="AL1759" s="87"/>
      <c r="AM1759" s="87">
        <f t="shared" si="218"/>
        <v>6</v>
      </c>
      <c r="AN1759" s="87">
        <f t="shared" si="221"/>
        <v>0</v>
      </c>
      <c r="AO1759" s="87">
        <f t="shared" si="219"/>
        <v>30</v>
      </c>
      <c r="AP1759" s="87">
        <v>31</v>
      </c>
      <c r="AQ1759" s="87">
        <v>30</v>
      </c>
      <c r="AR1759" s="87">
        <v>28</v>
      </c>
      <c r="AW1759" s="64" t="str">
        <f t="shared" si="220"/>
        <v>HAZİRAN 2026</v>
      </c>
      <c r="AX1759" s="89"/>
      <c r="AY1759" s="90"/>
      <c r="AZ1759" s="90" t="e">
        <f t="shared" si="222"/>
        <v>#N/A</v>
      </c>
    </row>
    <row r="1760" spans="1:52" ht="17.45" customHeight="1" x14ac:dyDescent="0.2">
      <c r="A1760" s="81">
        <v>1754</v>
      </c>
      <c r="B1760" s="82">
        <f>'!!!KATILIMCI LİSTESİ!!!'!C1755</f>
        <v>0</v>
      </c>
      <c r="C1760" s="83">
        <f>'!!!KATILIMCI LİSTESİ!!!'!B1755</f>
        <v>0</v>
      </c>
      <c r="D1760" s="84"/>
      <c r="E1760" s="84"/>
      <c r="F1760" s="84"/>
      <c r="G1760" s="84"/>
      <c r="H1760" s="84"/>
      <c r="I1760" s="84"/>
      <c r="J1760" s="84"/>
      <c r="K1760" s="84"/>
      <c r="L1760" s="84"/>
      <c r="M1760" s="84"/>
      <c r="N1760" s="84"/>
      <c r="O1760" s="84"/>
      <c r="P1760" s="84"/>
      <c r="Q1760" s="84"/>
      <c r="R1760" s="84"/>
      <c r="S1760" s="84"/>
      <c r="T1760" s="84"/>
      <c r="U1760" s="84"/>
      <c r="V1760" s="84"/>
      <c r="W1760" s="84"/>
      <c r="X1760" s="84"/>
      <c r="Y1760" s="84"/>
      <c r="Z1760" s="84"/>
      <c r="AA1760" s="84"/>
      <c r="AB1760" s="84"/>
      <c r="AC1760" s="84"/>
      <c r="AD1760" s="84"/>
      <c r="AE1760" s="84"/>
      <c r="AF1760" s="84"/>
      <c r="AG1760" s="84"/>
      <c r="AH1760" s="84"/>
      <c r="AI1760" s="85"/>
      <c r="AJ1760" s="86">
        <f t="shared" si="216"/>
        <v>0</v>
      </c>
      <c r="AK1760" s="87">
        <f t="shared" si="217"/>
        <v>30</v>
      </c>
      <c r="AL1760" s="87"/>
      <c r="AM1760" s="87">
        <f t="shared" si="218"/>
        <v>6</v>
      </c>
      <c r="AN1760" s="87">
        <f t="shared" si="221"/>
        <v>0</v>
      </c>
      <c r="AO1760" s="87">
        <f t="shared" si="219"/>
        <v>30</v>
      </c>
      <c r="AP1760" s="87">
        <v>31</v>
      </c>
      <c r="AQ1760" s="87">
        <v>30</v>
      </c>
      <c r="AR1760" s="87">
        <v>28</v>
      </c>
      <c r="AW1760" s="64" t="str">
        <f t="shared" si="220"/>
        <v>HAZİRAN 2026</v>
      </c>
      <c r="AX1760" s="89"/>
      <c r="AY1760" s="90"/>
      <c r="AZ1760" s="90" t="e">
        <f t="shared" si="222"/>
        <v>#N/A</v>
      </c>
    </row>
    <row r="1761" spans="1:52" ht="17.45" customHeight="1" x14ac:dyDescent="0.2">
      <c r="A1761" s="81">
        <v>1755</v>
      </c>
      <c r="B1761" s="82">
        <f>'!!!KATILIMCI LİSTESİ!!!'!C1756</f>
        <v>0</v>
      </c>
      <c r="C1761" s="83">
        <f>'!!!KATILIMCI LİSTESİ!!!'!B1756</f>
        <v>0</v>
      </c>
      <c r="D1761" s="84"/>
      <c r="E1761" s="84"/>
      <c r="F1761" s="84"/>
      <c r="G1761" s="84"/>
      <c r="H1761" s="84"/>
      <c r="I1761" s="84"/>
      <c r="J1761" s="84"/>
      <c r="K1761" s="84"/>
      <c r="L1761" s="84"/>
      <c r="M1761" s="84"/>
      <c r="N1761" s="84"/>
      <c r="O1761" s="84"/>
      <c r="P1761" s="84"/>
      <c r="Q1761" s="84"/>
      <c r="R1761" s="84"/>
      <c r="S1761" s="84"/>
      <c r="T1761" s="84"/>
      <c r="U1761" s="84"/>
      <c r="V1761" s="84"/>
      <c r="W1761" s="84"/>
      <c r="X1761" s="84"/>
      <c r="Y1761" s="84"/>
      <c r="Z1761" s="84"/>
      <c r="AA1761" s="84"/>
      <c r="AB1761" s="84"/>
      <c r="AC1761" s="84"/>
      <c r="AD1761" s="84"/>
      <c r="AE1761" s="84"/>
      <c r="AF1761" s="84"/>
      <c r="AG1761" s="84"/>
      <c r="AH1761" s="84"/>
      <c r="AI1761" s="85"/>
      <c r="AJ1761" s="86">
        <f t="shared" si="216"/>
        <v>0</v>
      </c>
      <c r="AK1761" s="87">
        <f t="shared" si="217"/>
        <v>30</v>
      </c>
      <c r="AL1761" s="87"/>
      <c r="AM1761" s="87">
        <f t="shared" si="218"/>
        <v>6</v>
      </c>
      <c r="AN1761" s="87">
        <f t="shared" si="221"/>
        <v>0</v>
      </c>
      <c r="AO1761" s="87">
        <f t="shared" si="219"/>
        <v>30</v>
      </c>
      <c r="AP1761" s="87">
        <v>31</v>
      </c>
      <c r="AQ1761" s="87">
        <v>30</v>
      </c>
      <c r="AR1761" s="87">
        <v>28</v>
      </c>
      <c r="AW1761" s="64" t="str">
        <f t="shared" si="220"/>
        <v>HAZİRAN 2026</v>
      </c>
      <c r="AX1761" s="89"/>
      <c r="AY1761" s="90"/>
      <c r="AZ1761" s="90" t="e">
        <f t="shared" si="222"/>
        <v>#N/A</v>
      </c>
    </row>
    <row r="1762" spans="1:52" ht="17.45" customHeight="1" x14ac:dyDescent="0.2">
      <c r="A1762" s="81">
        <v>1756</v>
      </c>
      <c r="B1762" s="82">
        <f>'!!!KATILIMCI LİSTESİ!!!'!C1757</f>
        <v>0</v>
      </c>
      <c r="C1762" s="83">
        <f>'!!!KATILIMCI LİSTESİ!!!'!B1757</f>
        <v>0</v>
      </c>
      <c r="D1762" s="84"/>
      <c r="E1762" s="84"/>
      <c r="F1762" s="84"/>
      <c r="G1762" s="84"/>
      <c r="H1762" s="84"/>
      <c r="I1762" s="84"/>
      <c r="J1762" s="84"/>
      <c r="K1762" s="84"/>
      <c r="L1762" s="84"/>
      <c r="M1762" s="84"/>
      <c r="N1762" s="84"/>
      <c r="O1762" s="84"/>
      <c r="P1762" s="84"/>
      <c r="Q1762" s="84"/>
      <c r="R1762" s="84"/>
      <c r="S1762" s="84"/>
      <c r="T1762" s="84"/>
      <c r="U1762" s="84"/>
      <c r="V1762" s="84"/>
      <c r="W1762" s="84"/>
      <c r="X1762" s="84"/>
      <c r="Y1762" s="84"/>
      <c r="Z1762" s="84"/>
      <c r="AA1762" s="84"/>
      <c r="AB1762" s="84"/>
      <c r="AC1762" s="84"/>
      <c r="AD1762" s="84"/>
      <c r="AE1762" s="84"/>
      <c r="AF1762" s="84"/>
      <c r="AG1762" s="84"/>
      <c r="AH1762" s="84"/>
      <c r="AI1762" s="85"/>
      <c r="AJ1762" s="86">
        <f t="shared" si="216"/>
        <v>0</v>
      </c>
      <c r="AK1762" s="87">
        <f t="shared" si="217"/>
        <v>30</v>
      </c>
      <c r="AL1762" s="87"/>
      <c r="AM1762" s="87">
        <f t="shared" si="218"/>
        <v>6</v>
      </c>
      <c r="AN1762" s="87">
        <f t="shared" si="221"/>
        <v>0</v>
      </c>
      <c r="AO1762" s="87">
        <f t="shared" si="219"/>
        <v>30</v>
      </c>
      <c r="AP1762" s="87">
        <v>31</v>
      </c>
      <c r="AQ1762" s="87">
        <v>30</v>
      </c>
      <c r="AR1762" s="87">
        <v>28</v>
      </c>
      <c r="AW1762" s="64" t="str">
        <f t="shared" si="220"/>
        <v>HAZİRAN 2026</v>
      </c>
      <c r="AX1762" s="89"/>
      <c r="AY1762" s="90"/>
      <c r="AZ1762" s="90" t="e">
        <f t="shared" si="222"/>
        <v>#N/A</v>
      </c>
    </row>
    <row r="1763" spans="1:52" ht="17.45" customHeight="1" x14ac:dyDescent="0.2">
      <c r="A1763" s="81">
        <v>1757</v>
      </c>
      <c r="B1763" s="82">
        <f>'!!!KATILIMCI LİSTESİ!!!'!C1758</f>
        <v>0</v>
      </c>
      <c r="C1763" s="83">
        <f>'!!!KATILIMCI LİSTESİ!!!'!B1758</f>
        <v>0</v>
      </c>
      <c r="D1763" s="84"/>
      <c r="E1763" s="84"/>
      <c r="F1763" s="84"/>
      <c r="G1763" s="84"/>
      <c r="H1763" s="84"/>
      <c r="I1763" s="84"/>
      <c r="J1763" s="84"/>
      <c r="K1763" s="84"/>
      <c r="L1763" s="84"/>
      <c r="M1763" s="84"/>
      <c r="N1763" s="84"/>
      <c r="O1763" s="84"/>
      <c r="P1763" s="84"/>
      <c r="Q1763" s="84"/>
      <c r="R1763" s="84"/>
      <c r="S1763" s="84"/>
      <c r="T1763" s="84"/>
      <c r="U1763" s="84"/>
      <c r="V1763" s="84"/>
      <c r="W1763" s="84"/>
      <c r="X1763" s="84"/>
      <c r="Y1763" s="84"/>
      <c r="Z1763" s="84"/>
      <c r="AA1763" s="84"/>
      <c r="AB1763" s="84"/>
      <c r="AC1763" s="84"/>
      <c r="AD1763" s="84"/>
      <c r="AE1763" s="84"/>
      <c r="AF1763" s="84"/>
      <c r="AG1763" s="84"/>
      <c r="AH1763" s="84"/>
      <c r="AI1763" s="85"/>
      <c r="AJ1763" s="86">
        <f t="shared" si="216"/>
        <v>0</v>
      </c>
      <c r="AK1763" s="87">
        <f t="shared" si="217"/>
        <v>30</v>
      </c>
      <c r="AL1763" s="87"/>
      <c r="AM1763" s="87">
        <f t="shared" si="218"/>
        <v>6</v>
      </c>
      <c r="AN1763" s="87">
        <f t="shared" si="221"/>
        <v>0</v>
      </c>
      <c r="AO1763" s="87">
        <f t="shared" si="219"/>
        <v>30</v>
      </c>
      <c r="AP1763" s="87">
        <v>31</v>
      </c>
      <c r="AQ1763" s="87">
        <v>30</v>
      </c>
      <c r="AR1763" s="87">
        <v>28</v>
      </c>
      <c r="AW1763" s="64" t="str">
        <f t="shared" si="220"/>
        <v>HAZİRAN 2026</v>
      </c>
      <c r="AX1763" s="89"/>
      <c r="AY1763" s="90"/>
      <c r="AZ1763" s="90" t="e">
        <f t="shared" si="222"/>
        <v>#N/A</v>
      </c>
    </row>
    <row r="1764" spans="1:52" ht="17.45" customHeight="1" x14ac:dyDescent="0.2">
      <c r="A1764" s="81">
        <v>1758</v>
      </c>
      <c r="B1764" s="82">
        <f>'!!!KATILIMCI LİSTESİ!!!'!C1759</f>
        <v>0</v>
      </c>
      <c r="C1764" s="83">
        <f>'!!!KATILIMCI LİSTESİ!!!'!B1759</f>
        <v>0</v>
      </c>
      <c r="D1764" s="84"/>
      <c r="E1764" s="84"/>
      <c r="F1764" s="84"/>
      <c r="G1764" s="84"/>
      <c r="H1764" s="84"/>
      <c r="I1764" s="84"/>
      <c r="J1764" s="84"/>
      <c r="K1764" s="84"/>
      <c r="L1764" s="84"/>
      <c r="M1764" s="84"/>
      <c r="N1764" s="84"/>
      <c r="O1764" s="84"/>
      <c r="P1764" s="84"/>
      <c r="Q1764" s="84"/>
      <c r="R1764" s="84"/>
      <c r="S1764" s="84"/>
      <c r="T1764" s="84"/>
      <c r="U1764" s="84"/>
      <c r="V1764" s="84"/>
      <c r="W1764" s="84"/>
      <c r="X1764" s="84"/>
      <c r="Y1764" s="84"/>
      <c r="Z1764" s="84"/>
      <c r="AA1764" s="84"/>
      <c r="AB1764" s="84"/>
      <c r="AC1764" s="84"/>
      <c r="AD1764" s="84"/>
      <c r="AE1764" s="84"/>
      <c r="AF1764" s="84"/>
      <c r="AG1764" s="84"/>
      <c r="AH1764" s="84"/>
      <c r="AI1764" s="85"/>
      <c r="AJ1764" s="86">
        <f t="shared" si="216"/>
        <v>0</v>
      </c>
      <c r="AK1764" s="87">
        <f t="shared" si="217"/>
        <v>30</v>
      </c>
      <c r="AL1764" s="87"/>
      <c r="AM1764" s="87">
        <f t="shared" si="218"/>
        <v>6</v>
      </c>
      <c r="AN1764" s="87">
        <f t="shared" si="221"/>
        <v>0</v>
      </c>
      <c r="AO1764" s="87">
        <f t="shared" si="219"/>
        <v>30</v>
      </c>
      <c r="AP1764" s="87">
        <v>31</v>
      </c>
      <c r="AQ1764" s="87">
        <v>30</v>
      </c>
      <c r="AR1764" s="87">
        <v>28</v>
      </c>
      <c r="AW1764" s="64" t="str">
        <f t="shared" si="220"/>
        <v>HAZİRAN 2026</v>
      </c>
      <c r="AX1764" s="89"/>
      <c r="AY1764" s="90"/>
      <c r="AZ1764" s="90" t="e">
        <f t="shared" si="222"/>
        <v>#N/A</v>
      </c>
    </row>
    <row r="1765" spans="1:52" ht="17.45" customHeight="1" x14ac:dyDescent="0.2">
      <c r="A1765" s="81">
        <v>1759</v>
      </c>
      <c r="B1765" s="82">
        <f>'!!!KATILIMCI LİSTESİ!!!'!C1760</f>
        <v>0</v>
      </c>
      <c r="C1765" s="83">
        <f>'!!!KATILIMCI LİSTESİ!!!'!B1760</f>
        <v>0</v>
      </c>
      <c r="D1765" s="84"/>
      <c r="E1765" s="84"/>
      <c r="F1765" s="84"/>
      <c r="G1765" s="84"/>
      <c r="H1765" s="84"/>
      <c r="I1765" s="84"/>
      <c r="J1765" s="84"/>
      <c r="K1765" s="84"/>
      <c r="L1765" s="84"/>
      <c r="M1765" s="84"/>
      <c r="N1765" s="84"/>
      <c r="O1765" s="84"/>
      <c r="P1765" s="84"/>
      <c r="Q1765" s="84"/>
      <c r="R1765" s="84"/>
      <c r="S1765" s="84"/>
      <c r="T1765" s="84"/>
      <c r="U1765" s="84"/>
      <c r="V1765" s="84"/>
      <c r="W1765" s="84"/>
      <c r="X1765" s="84"/>
      <c r="Y1765" s="84"/>
      <c r="Z1765" s="84"/>
      <c r="AA1765" s="84"/>
      <c r="AB1765" s="84"/>
      <c r="AC1765" s="84"/>
      <c r="AD1765" s="84"/>
      <c r="AE1765" s="84"/>
      <c r="AF1765" s="84"/>
      <c r="AG1765" s="84"/>
      <c r="AH1765" s="84"/>
      <c r="AI1765" s="85"/>
      <c r="AJ1765" s="86">
        <f t="shared" si="216"/>
        <v>0</v>
      </c>
      <c r="AK1765" s="87">
        <f t="shared" si="217"/>
        <v>30</v>
      </c>
      <c r="AL1765" s="87"/>
      <c r="AM1765" s="87">
        <f t="shared" si="218"/>
        <v>6</v>
      </c>
      <c r="AN1765" s="87">
        <f t="shared" si="221"/>
        <v>0</v>
      </c>
      <c r="AO1765" s="87">
        <f t="shared" si="219"/>
        <v>30</v>
      </c>
      <c r="AP1765" s="87">
        <v>31</v>
      </c>
      <c r="AQ1765" s="87">
        <v>30</v>
      </c>
      <c r="AR1765" s="87">
        <v>28</v>
      </c>
      <c r="AW1765" s="64" t="str">
        <f t="shared" si="220"/>
        <v>HAZİRAN 2026</v>
      </c>
      <c r="AX1765" s="89"/>
      <c r="AY1765" s="90"/>
      <c r="AZ1765" s="90" t="e">
        <f t="shared" si="222"/>
        <v>#N/A</v>
      </c>
    </row>
    <row r="1766" spans="1:52" ht="17.45" customHeight="1" x14ac:dyDescent="0.2">
      <c r="A1766" s="81">
        <v>1760</v>
      </c>
      <c r="B1766" s="82">
        <f>'!!!KATILIMCI LİSTESİ!!!'!C1761</f>
        <v>0</v>
      </c>
      <c r="C1766" s="83">
        <f>'!!!KATILIMCI LİSTESİ!!!'!B1761</f>
        <v>0</v>
      </c>
      <c r="D1766" s="84"/>
      <c r="E1766" s="84"/>
      <c r="F1766" s="84"/>
      <c r="G1766" s="84"/>
      <c r="H1766" s="84"/>
      <c r="I1766" s="84"/>
      <c r="J1766" s="84"/>
      <c r="K1766" s="84"/>
      <c r="L1766" s="84"/>
      <c r="M1766" s="84"/>
      <c r="N1766" s="84"/>
      <c r="O1766" s="84"/>
      <c r="P1766" s="84"/>
      <c r="Q1766" s="84"/>
      <c r="R1766" s="84"/>
      <c r="S1766" s="84"/>
      <c r="T1766" s="84"/>
      <c r="U1766" s="84"/>
      <c r="V1766" s="84"/>
      <c r="W1766" s="84"/>
      <c r="X1766" s="84"/>
      <c r="Y1766" s="84"/>
      <c r="Z1766" s="84"/>
      <c r="AA1766" s="84"/>
      <c r="AB1766" s="84"/>
      <c r="AC1766" s="84"/>
      <c r="AD1766" s="84"/>
      <c r="AE1766" s="84"/>
      <c r="AF1766" s="84"/>
      <c r="AG1766" s="84"/>
      <c r="AH1766" s="84"/>
      <c r="AI1766" s="85"/>
      <c r="AJ1766" s="86">
        <f t="shared" si="216"/>
        <v>0</v>
      </c>
      <c r="AK1766" s="87">
        <f t="shared" si="217"/>
        <v>30</v>
      </c>
      <c r="AL1766" s="87"/>
      <c r="AM1766" s="87">
        <f t="shared" si="218"/>
        <v>6</v>
      </c>
      <c r="AN1766" s="87">
        <f t="shared" si="221"/>
        <v>0</v>
      </c>
      <c r="AO1766" s="87">
        <f t="shared" si="219"/>
        <v>30</v>
      </c>
      <c r="AP1766" s="87">
        <v>31</v>
      </c>
      <c r="AQ1766" s="87">
        <v>30</v>
      </c>
      <c r="AR1766" s="87">
        <v>28</v>
      </c>
      <c r="AW1766" s="64" t="str">
        <f t="shared" si="220"/>
        <v>HAZİRAN 2026</v>
      </c>
      <c r="AX1766" s="89"/>
      <c r="AY1766" s="90"/>
      <c r="AZ1766" s="90" t="e">
        <f t="shared" si="222"/>
        <v>#N/A</v>
      </c>
    </row>
    <row r="1767" spans="1:52" ht="17.45" customHeight="1" x14ac:dyDescent="0.2">
      <c r="A1767" s="81">
        <v>1761</v>
      </c>
      <c r="B1767" s="82">
        <f>'!!!KATILIMCI LİSTESİ!!!'!C1762</f>
        <v>0</v>
      </c>
      <c r="C1767" s="83">
        <f>'!!!KATILIMCI LİSTESİ!!!'!B1762</f>
        <v>0</v>
      </c>
      <c r="D1767" s="84"/>
      <c r="E1767" s="84"/>
      <c r="F1767" s="84"/>
      <c r="G1767" s="84"/>
      <c r="H1767" s="84"/>
      <c r="I1767" s="84"/>
      <c r="J1767" s="84"/>
      <c r="K1767" s="84"/>
      <c r="L1767" s="84"/>
      <c r="M1767" s="84"/>
      <c r="N1767" s="84"/>
      <c r="O1767" s="84"/>
      <c r="P1767" s="84"/>
      <c r="Q1767" s="84"/>
      <c r="R1767" s="84"/>
      <c r="S1767" s="84"/>
      <c r="T1767" s="84"/>
      <c r="U1767" s="84"/>
      <c r="V1767" s="84"/>
      <c r="W1767" s="84"/>
      <c r="X1767" s="84"/>
      <c r="Y1767" s="84"/>
      <c r="Z1767" s="84"/>
      <c r="AA1767" s="84"/>
      <c r="AB1767" s="84"/>
      <c r="AC1767" s="84"/>
      <c r="AD1767" s="84"/>
      <c r="AE1767" s="84"/>
      <c r="AF1767" s="84"/>
      <c r="AG1767" s="84"/>
      <c r="AH1767" s="84"/>
      <c r="AI1767" s="85"/>
      <c r="AJ1767" s="86">
        <f t="shared" si="216"/>
        <v>0</v>
      </c>
      <c r="AK1767" s="87">
        <f t="shared" si="217"/>
        <v>30</v>
      </c>
      <c r="AL1767" s="87"/>
      <c r="AM1767" s="87">
        <f t="shared" si="218"/>
        <v>6</v>
      </c>
      <c r="AN1767" s="87">
        <f t="shared" si="221"/>
        <v>0</v>
      </c>
      <c r="AO1767" s="87">
        <f t="shared" si="219"/>
        <v>30</v>
      </c>
      <c r="AP1767" s="87">
        <v>31</v>
      </c>
      <c r="AQ1767" s="87">
        <v>30</v>
      </c>
      <c r="AR1767" s="87">
        <v>28</v>
      </c>
      <c r="AW1767" s="64" t="str">
        <f t="shared" si="220"/>
        <v>HAZİRAN 2026</v>
      </c>
      <c r="AX1767" s="89"/>
      <c r="AY1767" s="90"/>
      <c r="AZ1767" s="90" t="e">
        <f t="shared" si="222"/>
        <v>#N/A</v>
      </c>
    </row>
    <row r="1768" spans="1:52" ht="17.45" customHeight="1" x14ac:dyDescent="0.2">
      <c r="A1768" s="81">
        <v>1762</v>
      </c>
      <c r="B1768" s="82">
        <f>'!!!KATILIMCI LİSTESİ!!!'!C1763</f>
        <v>0</v>
      </c>
      <c r="C1768" s="83">
        <f>'!!!KATILIMCI LİSTESİ!!!'!B1763</f>
        <v>0</v>
      </c>
      <c r="D1768" s="84"/>
      <c r="E1768" s="84"/>
      <c r="F1768" s="84"/>
      <c r="G1768" s="84"/>
      <c r="H1768" s="84"/>
      <c r="I1768" s="84"/>
      <c r="J1768" s="84"/>
      <c r="K1768" s="84"/>
      <c r="L1768" s="84"/>
      <c r="M1768" s="84"/>
      <c r="N1768" s="84"/>
      <c r="O1768" s="84"/>
      <c r="P1768" s="84"/>
      <c r="Q1768" s="84"/>
      <c r="R1768" s="84"/>
      <c r="S1768" s="84"/>
      <c r="T1768" s="84"/>
      <c r="U1768" s="84"/>
      <c r="V1768" s="84"/>
      <c r="W1768" s="84"/>
      <c r="X1768" s="84"/>
      <c r="Y1768" s="84"/>
      <c r="Z1768" s="84"/>
      <c r="AA1768" s="84"/>
      <c r="AB1768" s="84"/>
      <c r="AC1768" s="84"/>
      <c r="AD1768" s="84"/>
      <c r="AE1768" s="84"/>
      <c r="AF1768" s="84"/>
      <c r="AG1768" s="84"/>
      <c r="AH1768" s="84"/>
      <c r="AI1768" s="85"/>
      <c r="AJ1768" s="86">
        <f t="shared" si="216"/>
        <v>0</v>
      </c>
      <c r="AK1768" s="87">
        <f t="shared" si="217"/>
        <v>30</v>
      </c>
      <c r="AL1768" s="87"/>
      <c r="AM1768" s="87">
        <f t="shared" si="218"/>
        <v>6</v>
      </c>
      <c r="AN1768" s="87">
        <f t="shared" si="221"/>
        <v>0</v>
      </c>
      <c r="AO1768" s="87">
        <f t="shared" si="219"/>
        <v>30</v>
      </c>
      <c r="AP1768" s="87">
        <v>31</v>
      </c>
      <c r="AQ1768" s="87">
        <v>30</v>
      </c>
      <c r="AR1768" s="87">
        <v>28</v>
      </c>
      <c r="AW1768" s="64" t="str">
        <f t="shared" si="220"/>
        <v>HAZİRAN 2026</v>
      </c>
      <c r="AX1768" s="89"/>
      <c r="AY1768" s="90"/>
      <c r="AZ1768" s="90" t="e">
        <f t="shared" si="222"/>
        <v>#N/A</v>
      </c>
    </row>
    <row r="1769" spans="1:52" ht="17.45" customHeight="1" x14ac:dyDescent="0.2">
      <c r="A1769" s="81">
        <v>1763</v>
      </c>
      <c r="B1769" s="82">
        <f>'!!!KATILIMCI LİSTESİ!!!'!C1764</f>
        <v>0</v>
      </c>
      <c r="C1769" s="83">
        <f>'!!!KATILIMCI LİSTESİ!!!'!B1764</f>
        <v>0</v>
      </c>
      <c r="D1769" s="84"/>
      <c r="E1769" s="84"/>
      <c r="F1769" s="84"/>
      <c r="G1769" s="84"/>
      <c r="H1769" s="84"/>
      <c r="I1769" s="84"/>
      <c r="J1769" s="84"/>
      <c r="K1769" s="84"/>
      <c r="L1769" s="84"/>
      <c r="M1769" s="84"/>
      <c r="N1769" s="84"/>
      <c r="O1769" s="84"/>
      <c r="P1769" s="84"/>
      <c r="Q1769" s="84"/>
      <c r="R1769" s="84"/>
      <c r="S1769" s="84"/>
      <c r="T1769" s="84"/>
      <c r="U1769" s="84"/>
      <c r="V1769" s="84"/>
      <c r="W1769" s="84"/>
      <c r="X1769" s="84"/>
      <c r="Y1769" s="84"/>
      <c r="Z1769" s="84"/>
      <c r="AA1769" s="84"/>
      <c r="AB1769" s="84"/>
      <c r="AC1769" s="84"/>
      <c r="AD1769" s="84"/>
      <c r="AE1769" s="84"/>
      <c r="AF1769" s="84"/>
      <c r="AG1769" s="84"/>
      <c r="AH1769" s="84"/>
      <c r="AI1769" s="85"/>
      <c r="AJ1769" s="86">
        <f t="shared" si="216"/>
        <v>0</v>
      </c>
      <c r="AK1769" s="87">
        <f t="shared" si="217"/>
        <v>30</v>
      </c>
      <c r="AL1769" s="87"/>
      <c r="AM1769" s="87">
        <f t="shared" si="218"/>
        <v>6</v>
      </c>
      <c r="AN1769" s="87">
        <f t="shared" si="221"/>
        <v>0</v>
      </c>
      <c r="AO1769" s="87">
        <f t="shared" si="219"/>
        <v>30</v>
      </c>
      <c r="AP1769" s="87">
        <v>31</v>
      </c>
      <c r="AQ1769" s="87">
        <v>30</v>
      </c>
      <c r="AR1769" s="87">
        <v>28</v>
      </c>
      <c r="AW1769" s="64" t="str">
        <f t="shared" si="220"/>
        <v>HAZİRAN 2026</v>
      </c>
      <c r="AX1769" s="89"/>
      <c r="AY1769" s="90"/>
      <c r="AZ1769" s="90" t="e">
        <f t="shared" si="222"/>
        <v>#N/A</v>
      </c>
    </row>
    <row r="1770" spans="1:52" ht="17.45" customHeight="1" x14ac:dyDescent="0.2">
      <c r="A1770" s="81">
        <v>1764</v>
      </c>
      <c r="B1770" s="82">
        <f>'!!!KATILIMCI LİSTESİ!!!'!C1765</f>
        <v>0</v>
      </c>
      <c r="C1770" s="83">
        <f>'!!!KATILIMCI LİSTESİ!!!'!B1765</f>
        <v>0</v>
      </c>
      <c r="D1770" s="84"/>
      <c r="E1770" s="84"/>
      <c r="F1770" s="84"/>
      <c r="G1770" s="84"/>
      <c r="H1770" s="84"/>
      <c r="I1770" s="84"/>
      <c r="J1770" s="84"/>
      <c r="K1770" s="84"/>
      <c r="L1770" s="84"/>
      <c r="M1770" s="84"/>
      <c r="N1770" s="84"/>
      <c r="O1770" s="84"/>
      <c r="P1770" s="84"/>
      <c r="Q1770" s="84"/>
      <c r="R1770" s="84"/>
      <c r="S1770" s="84"/>
      <c r="T1770" s="84"/>
      <c r="U1770" s="84"/>
      <c r="V1770" s="84"/>
      <c r="W1770" s="84"/>
      <c r="X1770" s="84"/>
      <c r="Y1770" s="84"/>
      <c r="Z1770" s="84"/>
      <c r="AA1770" s="84"/>
      <c r="AB1770" s="84"/>
      <c r="AC1770" s="84"/>
      <c r="AD1770" s="84"/>
      <c r="AE1770" s="84"/>
      <c r="AF1770" s="84"/>
      <c r="AG1770" s="84"/>
      <c r="AH1770" s="84"/>
      <c r="AI1770" s="85"/>
      <c r="AJ1770" s="86">
        <f t="shared" si="216"/>
        <v>0</v>
      </c>
      <c r="AK1770" s="87">
        <f t="shared" si="217"/>
        <v>30</v>
      </c>
      <c r="AL1770" s="87"/>
      <c r="AM1770" s="87">
        <f t="shared" si="218"/>
        <v>6</v>
      </c>
      <c r="AN1770" s="87">
        <f t="shared" si="221"/>
        <v>0</v>
      </c>
      <c r="AO1770" s="87">
        <f t="shared" si="219"/>
        <v>30</v>
      </c>
      <c r="AP1770" s="87">
        <v>31</v>
      </c>
      <c r="AQ1770" s="87">
        <v>30</v>
      </c>
      <c r="AR1770" s="87">
        <v>28</v>
      </c>
      <c r="AW1770" s="64" t="str">
        <f t="shared" si="220"/>
        <v>HAZİRAN 2026</v>
      </c>
      <c r="AX1770" s="89"/>
      <c r="AY1770" s="90"/>
      <c r="AZ1770" s="90" t="e">
        <f t="shared" si="222"/>
        <v>#N/A</v>
      </c>
    </row>
    <row r="1771" spans="1:52" ht="17.45" customHeight="1" x14ac:dyDescent="0.2">
      <c r="A1771" s="81">
        <v>1765</v>
      </c>
      <c r="B1771" s="82">
        <f>'!!!KATILIMCI LİSTESİ!!!'!C1766</f>
        <v>0</v>
      </c>
      <c r="C1771" s="83">
        <f>'!!!KATILIMCI LİSTESİ!!!'!B1766</f>
        <v>0</v>
      </c>
      <c r="D1771" s="84"/>
      <c r="E1771" s="84"/>
      <c r="F1771" s="84"/>
      <c r="G1771" s="84"/>
      <c r="H1771" s="84"/>
      <c r="I1771" s="84"/>
      <c r="J1771" s="84"/>
      <c r="K1771" s="84"/>
      <c r="L1771" s="84"/>
      <c r="M1771" s="84"/>
      <c r="N1771" s="84"/>
      <c r="O1771" s="84"/>
      <c r="P1771" s="84"/>
      <c r="Q1771" s="84"/>
      <c r="R1771" s="84"/>
      <c r="S1771" s="84"/>
      <c r="T1771" s="84"/>
      <c r="U1771" s="84"/>
      <c r="V1771" s="84"/>
      <c r="W1771" s="84"/>
      <c r="X1771" s="84"/>
      <c r="Y1771" s="84"/>
      <c r="Z1771" s="84"/>
      <c r="AA1771" s="84"/>
      <c r="AB1771" s="84"/>
      <c r="AC1771" s="84"/>
      <c r="AD1771" s="84"/>
      <c r="AE1771" s="84"/>
      <c r="AF1771" s="84"/>
      <c r="AG1771" s="84"/>
      <c r="AH1771" s="84"/>
      <c r="AI1771" s="85"/>
      <c r="AJ1771" s="86">
        <f t="shared" si="216"/>
        <v>0</v>
      </c>
      <c r="AK1771" s="87">
        <f t="shared" si="217"/>
        <v>30</v>
      </c>
      <c r="AL1771" s="87"/>
      <c r="AM1771" s="87">
        <f t="shared" si="218"/>
        <v>6</v>
      </c>
      <c r="AN1771" s="87">
        <f t="shared" si="221"/>
        <v>0</v>
      </c>
      <c r="AO1771" s="87">
        <f t="shared" si="219"/>
        <v>30</v>
      </c>
      <c r="AP1771" s="87">
        <v>31</v>
      </c>
      <c r="AQ1771" s="87">
        <v>30</v>
      </c>
      <c r="AR1771" s="87">
        <v>28</v>
      </c>
      <c r="AW1771" s="64" t="str">
        <f t="shared" si="220"/>
        <v>HAZİRAN 2026</v>
      </c>
      <c r="AX1771" s="89"/>
      <c r="AY1771" s="90"/>
      <c r="AZ1771" s="90" t="e">
        <f t="shared" si="222"/>
        <v>#N/A</v>
      </c>
    </row>
    <row r="1772" spans="1:52" ht="17.45" customHeight="1" x14ac:dyDescent="0.2">
      <c r="A1772" s="81">
        <v>1766</v>
      </c>
      <c r="B1772" s="82">
        <f>'!!!KATILIMCI LİSTESİ!!!'!C1767</f>
        <v>0</v>
      </c>
      <c r="C1772" s="83">
        <f>'!!!KATILIMCI LİSTESİ!!!'!B1767</f>
        <v>0</v>
      </c>
      <c r="D1772" s="84"/>
      <c r="E1772" s="84"/>
      <c r="F1772" s="84"/>
      <c r="G1772" s="84"/>
      <c r="H1772" s="84"/>
      <c r="I1772" s="84"/>
      <c r="J1772" s="84"/>
      <c r="K1772" s="84"/>
      <c r="L1772" s="84"/>
      <c r="M1772" s="84"/>
      <c r="N1772" s="84"/>
      <c r="O1772" s="84"/>
      <c r="P1772" s="84"/>
      <c r="Q1772" s="84"/>
      <c r="R1772" s="84"/>
      <c r="S1772" s="84"/>
      <c r="T1772" s="84"/>
      <c r="U1772" s="84"/>
      <c r="V1772" s="84"/>
      <c r="W1772" s="84"/>
      <c r="X1772" s="84"/>
      <c r="Y1772" s="84"/>
      <c r="Z1772" s="84"/>
      <c r="AA1772" s="84"/>
      <c r="AB1772" s="84"/>
      <c r="AC1772" s="84"/>
      <c r="AD1772" s="84"/>
      <c r="AE1772" s="84"/>
      <c r="AF1772" s="84"/>
      <c r="AG1772" s="84"/>
      <c r="AH1772" s="84"/>
      <c r="AI1772" s="85"/>
      <c r="AJ1772" s="86">
        <f t="shared" si="216"/>
        <v>0</v>
      </c>
      <c r="AK1772" s="87">
        <f t="shared" si="217"/>
        <v>30</v>
      </c>
      <c r="AL1772" s="87"/>
      <c r="AM1772" s="87">
        <f t="shared" si="218"/>
        <v>6</v>
      </c>
      <c r="AN1772" s="87">
        <f t="shared" si="221"/>
        <v>0</v>
      </c>
      <c r="AO1772" s="87">
        <f t="shared" si="219"/>
        <v>30</v>
      </c>
      <c r="AP1772" s="87">
        <v>31</v>
      </c>
      <c r="AQ1772" s="87">
        <v>30</v>
      </c>
      <c r="AR1772" s="87">
        <v>28</v>
      </c>
      <c r="AW1772" s="64" t="str">
        <f t="shared" si="220"/>
        <v>HAZİRAN 2026</v>
      </c>
      <c r="AX1772" s="89"/>
      <c r="AY1772" s="90"/>
      <c r="AZ1772" s="90" t="e">
        <f t="shared" si="222"/>
        <v>#N/A</v>
      </c>
    </row>
    <row r="1773" spans="1:52" ht="17.45" customHeight="1" x14ac:dyDescent="0.2">
      <c r="A1773" s="81">
        <v>1767</v>
      </c>
      <c r="B1773" s="82">
        <f>'!!!KATILIMCI LİSTESİ!!!'!C1768</f>
        <v>0</v>
      </c>
      <c r="C1773" s="83">
        <f>'!!!KATILIMCI LİSTESİ!!!'!B1768</f>
        <v>0</v>
      </c>
      <c r="D1773" s="84"/>
      <c r="E1773" s="84"/>
      <c r="F1773" s="84"/>
      <c r="G1773" s="84"/>
      <c r="H1773" s="84"/>
      <c r="I1773" s="84"/>
      <c r="J1773" s="84"/>
      <c r="K1773" s="84"/>
      <c r="L1773" s="84"/>
      <c r="M1773" s="84"/>
      <c r="N1773" s="84"/>
      <c r="O1773" s="84"/>
      <c r="P1773" s="84"/>
      <c r="Q1773" s="84"/>
      <c r="R1773" s="84"/>
      <c r="S1773" s="84"/>
      <c r="T1773" s="84"/>
      <c r="U1773" s="84"/>
      <c r="V1773" s="84"/>
      <c r="W1773" s="84"/>
      <c r="X1773" s="84"/>
      <c r="Y1773" s="84"/>
      <c r="Z1773" s="84"/>
      <c r="AA1773" s="84"/>
      <c r="AB1773" s="84"/>
      <c r="AC1773" s="84"/>
      <c r="AD1773" s="84"/>
      <c r="AE1773" s="84"/>
      <c r="AF1773" s="84"/>
      <c r="AG1773" s="84"/>
      <c r="AH1773" s="84"/>
      <c r="AI1773" s="85"/>
      <c r="AJ1773" s="86">
        <f t="shared" si="216"/>
        <v>0</v>
      </c>
      <c r="AK1773" s="87">
        <f t="shared" si="217"/>
        <v>30</v>
      </c>
      <c r="AL1773" s="87"/>
      <c r="AM1773" s="87">
        <f t="shared" si="218"/>
        <v>6</v>
      </c>
      <c r="AN1773" s="87">
        <f t="shared" si="221"/>
        <v>0</v>
      </c>
      <c r="AO1773" s="87">
        <f t="shared" si="219"/>
        <v>30</v>
      </c>
      <c r="AP1773" s="87">
        <v>31</v>
      </c>
      <c r="AQ1773" s="87">
        <v>30</v>
      </c>
      <c r="AR1773" s="87">
        <v>28</v>
      </c>
      <c r="AW1773" s="64" t="str">
        <f t="shared" si="220"/>
        <v>HAZİRAN 2026</v>
      </c>
      <c r="AX1773" s="89"/>
      <c r="AY1773" s="90"/>
      <c r="AZ1773" s="90" t="e">
        <f t="shared" si="222"/>
        <v>#N/A</v>
      </c>
    </row>
    <row r="1774" spans="1:52" ht="17.45" customHeight="1" x14ac:dyDescent="0.2">
      <c r="A1774" s="81">
        <v>1768</v>
      </c>
      <c r="B1774" s="82">
        <f>'!!!KATILIMCI LİSTESİ!!!'!C1769</f>
        <v>0</v>
      </c>
      <c r="C1774" s="83">
        <f>'!!!KATILIMCI LİSTESİ!!!'!B1769</f>
        <v>0</v>
      </c>
      <c r="D1774" s="84"/>
      <c r="E1774" s="84"/>
      <c r="F1774" s="84"/>
      <c r="G1774" s="84"/>
      <c r="H1774" s="84"/>
      <c r="I1774" s="84"/>
      <c r="J1774" s="84"/>
      <c r="K1774" s="84"/>
      <c r="L1774" s="84"/>
      <c r="M1774" s="84"/>
      <c r="N1774" s="84"/>
      <c r="O1774" s="84"/>
      <c r="P1774" s="84"/>
      <c r="Q1774" s="84"/>
      <c r="R1774" s="84"/>
      <c r="S1774" s="84"/>
      <c r="T1774" s="84"/>
      <c r="U1774" s="84"/>
      <c r="V1774" s="84"/>
      <c r="W1774" s="84"/>
      <c r="X1774" s="84"/>
      <c r="Y1774" s="84"/>
      <c r="Z1774" s="84"/>
      <c r="AA1774" s="84"/>
      <c r="AB1774" s="84"/>
      <c r="AC1774" s="84"/>
      <c r="AD1774" s="84"/>
      <c r="AE1774" s="84"/>
      <c r="AF1774" s="84"/>
      <c r="AG1774" s="84"/>
      <c r="AH1774" s="84"/>
      <c r="AI1774" s="85"/>
      <c r="AJ1774" s="86">
        <f t="shared" ref="AJ1774:AJ1837" si="223">IF(B1774&gt;10000000,AI1774,0)</f>
        <v>0</v>
      </c>
      <c r="AK1774" s="87">
        <f t="shared" ref="AK1774:AK1837" si="224">AO1774-AN1774</f>
        <v>30</v>
      </c>
      <c r="AL1774" s="87"/>
      <c r="AM1774" s="87">
        <f t="shared" ref="AM1774:AM1837" si="225">MONTH(AW1774)</f>
        <v>6</v>
      </c>
      <c r="AN1774" s="87">
        <f t="shared" si="221"/>
        <v>0</v>
      </c>
      <c r="AO1774" s="87">
        <f t="shared" ref="AO1774:AO1837" si="226">IF(AM1774=1,AP1774,IF(AM1774=2,AR1774,IF(AM1774=3,AP1774,IF(AM1774=4,AQ1774,IF(AM1774=5,AP1774,IF(AM1774=6,AQ1774,IF(AM1774=7,AP1774,IF(AM1774=8,AP1774,IF(AM1774=9,AQ1774,IF(AM1774=10,AP1774,IF(AM1774=11,AQ1774,IF(AM1774=12,AP1774))))))))))))</f>
        <v>30</v>
      </c>
      <c r="AP1774" s="87">
        <v>31</v>
      </c>
      <c r="AQ1774" s="87">
        <v>30</v>
      </c>
      <c r="AR1774" s="87">
        <v>28</v>
      </c>
      <c r="AW1774" s="64" t="str">
        <f t="shared" ref="AW1774:AW1837" si="227">$AW$7</f>
        <v>HAZİRAN 2026</v>
      </c>
      <c r="AX1774" s="89"/>
      <c r="AY1774" s="90"/>
      <c r="AZ1774" s="90" t="e">
        <f t="shared" si="222"/>
        <v>#N/A</v>
      </c>
    </row>
    <row r="1775" spans="1:52" ht="17.45" customHeight="1" x14ac:dyDescent="0.2">
      <c r="A1775" s="81">
        <v>1769</v>
      </c>
      <c r="B1775" s="82">
        <f>'!!!KATILIMCI LİSTESİ!!!'!C1770</f>
        <v>0</v>
      </c>
      <c r="C1775" s="83">
        <f>'!!!KATILIMCI LİSTESİ!!!'!B1770</f>
        <v>0</v>
      </c>
      <c r="D1775" s="84"/>
      <c r="E1775" s="84"/>
      <c r="F1775" s="84"/>
      <c r="G1775" s="84"/>
      <c r="H1775" s="84"/>
      <c r="I1775" s="84"/>
      <c r="J1775" s="84"/>
      <c r="K1775" s="84"/>
      <c r="L1775" s="84"/>
      <c r="M1775" s="84"/>
      <c r="N1775" s="84"/>
      <c r="O1775" s="84"/>
      <c r="P1775" s="84"/>
      <c r="Q1775" s="84"/>
      <c r="R1775" s="84"/>
      <c r="S1775" s="84"/>
      <c r="T1775" s="84"/>
      <c r="U1775" s="84"/>
      <c r="V1775" s="84"/>
      <c r="W1775" s="84"/>
      <c r="X1775" s="84"/>
      <c r="Y1775" s="84"/>
      <c r="Z1775" s="84"/>
      <c r="AA1775" s="84"/>
      <c r="AB1775" s="84"/>
      <c r="AC1775" s="84"/>
      <c r="AD1775" s="84"/>
      <c r="AE1775" s="84"/>
      <c r="AF1775" s="84"/>
      <c r="AG1775" s="84"/>
      <c r="AH1775" s="84"/>
      <c r="AI1775" s="85"/>
      <c r="AJ1775" s="86">
        <f t="shared" si="223"/>
        <v>0</v>
      </c>
      <c r="AK1775" s="87">
        <f t="shared" si="224"/>
        <v>30</v>
      </c>
      <c r="AL1775" s="87"/>
      <c r="AM1775" s="87">
        <f t="shared" si="225"/>
        <v>6</v>
      </c>
      <c r="AN1775" s="87">
        <f t="shared" si="221"/>
        <v>0</v>
      </c>
      <c r="AO1775" s="87">
        <f t="shared" si="226"/>
        <v>30</v>
      </c>
      <c r="AP1775" s="87">
        <v>31</v>
      </c>
      <c r="AQ1775" s="87">
        <v>30</v>
      </c>
      <c r="AR1775" s="87">
        <v>28</v>
      </c>
      <c r="AW1775" s="64" t="str">
        <f t="shared" si="227"/>
        <v>HAZİRAN 2026</v>
      </c>
      <c r="AX1775" s="89"/>
      <c r="AY1775" s="90"/>
      <c r="AZ1775" s="90" t="e">
        <f t="shared" si="222"/>
        <v>#N/A</v>
      </c>
    </row>
    <row r="1776" spans="1:52" ht="17.45" customHeight="1" x14ac:dyDescent="0.2">
      <c r="A1776" s="81">
        <v>1770</v>
      </c>
      <c r="B1776" s="82">
        <f>'!!!KATILIMCI LİSTESİ!!!'!C1771</f>
        <v>0</v>
      </c>
      <c r="C1776" s="83">
        <f>'!!!KATILIMCI LİSTESİ!!!'!B1771</f>
        <v>0</v>
      </c>
      <c r="D1776" s="84"/>
      <c r="E1776" s="84"/>
      <c r="F1776" s="84"/>
      <c r="G1776" s="84"/>
      <c r="H1776" s="84"/>
      <c r="I1776" s="84"/>
      <c r="J1776" s="84"/>
      <c r="K1776" s="84"/>
      <c r="L1776" s="84"/>
      <c r="M1776" s="84"/>
      <c r="N1776" s="84"/>
      <c r="O1776" s="84"/>
      <c r="P1776" s="84"/>
      <c r="Q1776" s="84"/>
      <c r="R1776" s="84"/>
      <c r="S1776" s="84"/>
      <c r="T1776" s="84"/>
      <c r="U1776" s="84"/>
      <c r="V1776" s="84"/>
      <c r="W1776" s="84"/>
      <c r="X1776" s="84"/>
      <c r="Y1776" s="84"/>
      <c r="Z1776" s="84"/>
      <c r="AA1776" s="84"/>
      <c r="AB1776" s="84"/>
      <c r="AC1776" s="84"/>
      <c r="AD1776" s="84"/>
      <c r="AE1776" s="84"/>
      <c r="AF1776" s="84"/>
      <c r="AG1776" s="84"/>
      <c r="AH1776" s="84"/>
      <c r="AI1776" s="85"/>
      <c r="AJ1776" s="86">
        <f t="shared" si="223"/>
        <v>0</v>
      </c>
      <c r="AK1776" s="87">
        <f t="shared" si="224"/>
        <v>30</v>
      </c>
      <c r="AL1776" s="87"/>
      <c r="AM1776" s="87">
        <f t="shared" si="225"/>
        <v>6</v>
      </c>
      <c r="AN1776" s="87">
        <f t="shared" si="221"/>
        <v>0</v>
      </c>
      <c r="AO1776" s="87">
        <f t="shared" si="226"/>
        <v>30</v>
      </c>
      <c r="AP1776" s="87">
        <v>31</v>
      </c>
      <c r="AQ1776" s="87">
        <v>30</v>
      </c>
      <c r="AR1776" s="87">
        <v>28</v>
      </c>
      <c r="AW1776" s="64" t="str">
        <f t="shared" si="227"/>
        <v>HAZİRAN 2026</v>
      </c>
      <c r="AX1776" s="89"/>
      <c r="AY1776" s="90"/>
      <c r="AZ1776" s="90" t="e">
        <f t="shared" si="222"/>
        <v>#N/A</v>
      </c>
    </row>
    <row r="1777" spans="1:52" ht="17.45" customHeight="1" x14ac:dyDescent="0.2">
      <c r="A1777" s="81">
        <v>1771</v>
      </c>
      <c r="B1777" s="82">
        <f>'!!!KATILIMCI LİSTESİ!!!'!C1772</f>
        <v>0</v>
      </c>
      <c r="C1777" s="83">
        <f>'!!!KATILIMCI LİSTESİ!!!'!B1772</f>
        <v>0</v>
      </c>
      <c r="D1777" s="84"/>
      <c r="E1777" s="84"/>
      <c r="F1777" s="84"/>
      <c r="G1777" s="84"/>
      <c r="H1777" s="84"/>
      <c r="I1777" s="84"/>
      <c r="J1777" s="84"/>
      <c r="K1777" s="84"/>
      <c r="L1777" s="84"/>
      <c r="M1777" s="84"/>
      <c r="N1777" s="84"/>
      <c r="O1777" s="84"/>
      <c r="P1777" s="84"/>
      <c r="Q1777" s="84"/>
      <c r="R1777" s="84"/>
      <c r="S1777" s="84"/>
      <c r="T1777" s="84"/>
      <c r="U1777" s="84"/>
      <c r="V1777" s="84"/>
      <c r="W1777" s="84"/>
      <c r="X1777" s="84"/>
      <c r="Y1777" s="84"/>
      <c r="Z1777" s="84"/>
      <c r="AA1777" s="84"/>
      <c r="AB1777" s="84"/>
      <c r="AC1777" s="84"/>
      <c r="AD1777" s="84"/>
      <c r="AE1777" s="84"/>
      <c r="AF1777" s="84"/>
      <c r="AG1777" s="84"/>
      <c r="AH1777" s="84"/>
      <c r="AI1777" s="85"/>
      <c r="AJ1777" s="86">
        <f t="shared" si="223"/>
        <v>0</v>
      </c>
      <c r="AK1777" s="87">
        <f t="shared" si="224"/>
        <v>30</v>
      </c>
      <c r="AL1777" s="87"/>
      <c r="AM1777" s="87">
        <f t="shared" si="225"/>
        <v>6</v>
      </c>
      <c r="AN1777" s="87">
        <f t="shared" si="221"/>
        <v>0</v>
      </c>
      <c r="AO1777" s="87">
        <f t="shared" si="226"/>
        <v>30</v>
      </c>
      <c r="AP1777" s="87">
        <v>31</v>
      </c>
      <c r="AQ1777" s="87">
        <v>30</v>
      </c>
      <c r="AR1777" s="87">
        <v>28</v>
      </c>
      <c r="AW1777" s="64" t="str">
        <f t="shared" si="227"/>
        <v>HAZİRAN 2026</v>
      </c>
      <c r="AX1777" s="89"/>
      <c r="AY1777" s="90"/>
      <c r="AZ1777" s="90" t="e">
        <f t="shared" si="222"/>
        <v>#N/A</v>
      </c>
    </row>
    <row r="1778" spans="1:52" ht="17.45" customHeight="1" x14ac:dyDescent="0.2">
      <c r="A1778" s="81">
        <v>1772</v>
      </c>
      <c r="B1778" s="82">
        <f>'!!!KATILIMCI LİSTESİ!!!'!C1773</f>
        <v>0</v>
      </c>
      <c r="C1778" s="83">
        <f>'!!!KATILIMCI LİSTESİ!!!'!B1773</f>
        <v>0</v>
      </c>
      <c r="D1778" s="84"/>
      <c r="E1778" s="84"/>
      <c r="F1778" s="84"/>
      <c r="G1778" s="84"/>
      <c r="H1778" s="84"/>
      <c r="I1778" s="84"/>
      <c r="J1778" s="84"/>
      <c r="K1778" s="84"/>
      <c r="L1778" s="84"/>
      <c r="M1778" s="84"/>
      <c r="N1778" s="84"/>
      <c r="O1778" s="84"/>
      <c r="P1778" s="84"/>
      <c r="Q1778" s="84"/>
      <c r="R1778" s="84"/>
      <c r="S1778" s="84"/>
      <c r="T1778" s="84"/>
      <c r="U1778" s="84"/>
      <c r="V1778" s="84"/>
      <c r="W1778" s="84"/>
      <c r="X1778" s="84"/>
      <c r="Y1778" s="84"/>
      <c r="Z1778" s="84"/>
      <c r="AA1778" s="84"/>
      <c r="AB1778" s="84"/>
      <c r="AC1778" s="84"/>
      <c r="AD1778" s="84"/>
      <c r="AE1778" s="84"/>
      <c r="AF1778" s="84"/>
      <c r="AG1778" s="84"/>
      <c r="AH1778" s="84"/>
      <c r="AI1778" s="85"/>
      <c r="AJ1778" s="86">
        <f t="shared" si="223"/>
        <v>0</v>
      </c>
      <c r="AK1778" s="87">
        <f t="shared" si="224"/>
        <v>30</v>
      </c>
      <c r="AL1778" s="87"/>
      <c r="AM1778" s="87">
        <f t="shared" si="225"/>
        <v>6</v>
      </c>
      <c r="AN1778" s="87">
        <f t="shared" si="221"/>
        <v>0</v>
      </c>
      <c r="AO1778" s="87">
        <f t="shared" si="226"/>
        <v>30</v>
      </c>
      <c r="AP1778" s="87">
        <v>31</v>
      </c>
      <c r="AQ1778" s="87">
        <v>30</v>
      </c>
      <c r="AR1778" s="87">
        <v>28</v>
      </c>
      <c r="AW1778" s="64" t="str">
        <f t="shared" si="227"/>
        <v>HAZİRAN 2026</v>
      </c>
      <c r="AX1778" s="89"/>
      <c r="AY1778" s="90"/>
      <c r="AZ1778" s="90" t="e">
        <f t="shared" si="222"/>
        <v>#N/A</v>
      </c>
    </row>
    <row r="1779" spans="1:52" ht="17.45" customHeight="1" x14ac:dyDescent="0.2">
      <c r="A1779" s="81">
        <v>1773</v>
      </c>
      <c r="B1779" s="82">
        <f>'!!!KATILIMCI LİSTESİ!!!'!C1774</f>
        <v>0</v>
      </c>
      <c r="C1779" s="83">
        <f>'!!!KATILIMCI LİSTESİ!!!'!B1774</f>
        <v>0</v>
      </c>
      <c r="D1779" s="84"/>
      <c r="E1779" s="84"/>
      <c r="F1779" s="84"/>
      <c r="G1779" s="84"/>
      <c r="H1779" s="84"/>
      <c r="I1779" s="84"/>
      <c r="J1779" s="84"/>
      <c r="K1779" s="84"/>
      <c r="L1779" s="84"/>
      <c r="M1779" s="84"/>
      <c r="N1779" s="84"/>
      <c r="O1779" s="84"/>
      <c r="P1779" s="84"/>
      <c r="Q1779" s="84"/>
      <c r="R1779" s="84"/>
      <c r="S1779" s="84"/>
      <c r="T1779" s="84"/>
      <c r="U1779" s="84"/>
      <c r="V1779" s="84"/>
      <c r="W1779" s="84"/>
      <c r="X1779" s="84"/>
      <c r="Y1779" s="84"/>
      <c r="Z1779" s="84"/>
      <c r="AA1779" s="84"/>
      <c r="AB1779" s="84"/>
      <c r="AC1779" s="84"/>
      <c r="AD1779" s="84"/>
      <c r="AE1779" s="84"/>
      <c r="AF1779" s="84"/>
      <c r="AG1779" s="84"/>
      <c r="AH1779" s="84"/>
      <c r="AI1779" s="85"/>
      <c r="AJ1779" s="86">
        <f t="shared" si="223"/>
        <v>0</v>
      </c>
      <c r="AK1779" s="87">
        <f t="shared" si="224"/>
        <v>30</v>
      </c>
      <c r="AL1779" s="87"/>
      <c r="AM1779" s="87">
        <f t="shared" si="225"/>
        <v>6</v>
      </c>
      <c r="AN1779" s="87">
        <f t="shared" si="221"/>
        <v>0</v>
      </c>
      <c r="AO1779" s="87">
        <f t="shared" si="226"/>
        <v>30</v>
      </c>
      <c r="AP1779" s="87">
        <v>31</v>
      </c>
      <c r="AQ1779" s="87">
        <v>30</v>
      </c>
      <c r="AR1779" s="87">
        <v>28</v>
      </c>
      <c r="AW1779" s="64" t="str">
        <f t="shared" si="227"/>
        <v>HAZİRAN 2026</v>
      </c>
      <c r="AX1779" s="89"/>
      <c r="AY1779" s="90"/>
      <c r="AZ1779" s="90" t="e">
        <f t="shared" si="222"/>
        <v>#N/A</v>
      </c>
    </row>
    <row r="1780" spans="1:52" ht="17.45" customHeight="1" x14ac:dyDescent="0.2">
      <c r="A1780" s="81">
        <v>1774</v>
      </c>
      <c r="B1780" s="82">
        <f>'!!!KATILIMCI LİSTESİ!!!'!C1775</f>
        <v>0</v>
      </c>
      <c r="C1780" s="83">
        <f>'!!!KATILIMCI LİSTESİ!!!'!B1775</f>
        <v>0</v>
      </c>
      <c r="D1780" s="84"/>
      <c r="E1780" s="84"/>
      <c r="F1780" s="84"/>
      <c r="G1780" s="84"/>
      <c r="H1780" s="84"/>
      <c r="I1780" s="84"/>
      <c r="J1780" s="84"/>
      <c r="K1780" s="84"/>
      <c r="L1780" s="84"/>
      <c r="M1780" s="84"/>
      <c r="N1780" s="84"/>
      <c r="O1780" s="84"/>
      <c r="P1780" s="84"/>
      <c r="Q1780" s="84"/>
      <c r="R1780" s="84"/>
      <c r="S1780" s="84"/>
      <c r="T1780" s="84"/>
      <c r="U1780" s="84"/>
      <c r="V1780" s="84"/>
      <c r="W1780" s="84"/>
      <c r="X1780" s="84"/>
      <c r="Y1780" s="84"/>
      <c r="Z1780" s="84"/>
      <c r="AA1780" s="84"/>
      <c r="AB1780" s="84"/>
      <c r="AC1780" s="84"/>
      <c r="AD1780" s="84"/>
      <c r="AE1780" s="84"/>
      <c r="AF1780" s="84"/>
      <c r="AG1780" s="84"/>
      <c r="AH1780" s="84"/>
      <c r="AI1780" s="85"/>
      <c r="AJ1780" s="86">
        <f t="shared" si="223"/>
        <v>0</v>
      </c>
      <c r="AK1780" s="87">
        <f t="shared" si="224"/>
        <v>30</v>
      </c>
      <c r="AL1780" s="87"/>
      <c r="AM1780" s="87">
        <f t="shared" si="225"/>
        <v>6</v>
      </c>
      <c r="AN1780" s="87">
        <f t="shared" si="221"/>
        <v>0</v>
      </c>
      <c r="AO1780" s="87">
        <f t="shared" si="226"/>
        <v>30</v>
      </c>
      <c r="AP1780" s="87">
        <v>31</v>
      </c>
      <c r="AQ1780" s="87">
        <v>30</v>
      </c>
      <c r="AR1780" s="87">
        <v>28</v>
      </c>
      <c r="AW1780" s="64" t="str">
        <f t="shared" si="227"/>
        <v>HAZİRAN 2026</v>
      </c>
      <c r="AX1780" s="89"/>
      <c r="AY1780" s="90"/>
      <c r="AZ1780" s="90" t="e">
        <f t="shared" si="222"/>
        <v>#N/A</v>
      </c>
    </row>
    <row r="1781" spans="1:52" ht="17.45" customHeight="1" x14ac:dyDescent="0.2">
      <c r="A1781" s="81">
        <v>1775</v>
      </c>
      <c r="B1781" s="82">
        <f>'!!!KATILIMCI LİSTESİ!!!'!C1776</f>
        <v>0</v>
      </c>
      <c r="C1781" s="83">
        <f>'!!!KATILIMCI LİSTESİ!!!'!B1776</f>
        <v>0</v>
      </c>
      <c r="D1781" s="84"/>
      <c r="E1781" s="84"/>
      <c r="F1781" s="84"/>
      <c r="G1781" s="84"/>
      <c r="H1781" s="84"/>
      <c r="I1781" s="84"/>
      <c r="J1781" s="84"/>
      <c r="K1781" s="84"/>
      <c r="L1781" s="84"/>
      <c r="M1781" s="84"/>
      <c r="N1781" s="84"/>
      <c r="O1781" s="84"/>
      <c r="P1781" s="84"/>
      <c r="Q1781" s="84"/>
      <c r="R1781" s="84"/>
      <c r="S1781" s="84"/>
      <c r="T1781" s="84"/>
      <c r="U1781" s="84"/>
      <c r="V1781" s="84"/>
      <c r="W1781" s="84"/>
      <c r="X1781" s="84"/>
      <c r="Y1781" s="84"/>
      <c r="Z1781" s="84"/>
      <c r="AA1781" s="84"/>
      <c r="AB1781" s="84"/>
      <c r="AC1781" s="84"/>
      <c r="AD1781" s="84"/>
      <c r="AE1781" s="84"/>
      <c r="AF1781" s="84"/>
      <c r="AG1781" s="84"/>
      <c r="AH1781" s="84"/>
      <c r="AI1781" s="85"/>
      <c r="AJ1781" s="86">
        <f t="shared" si="223"/>
        <v>0</v>
      </c>
      <c r="AK1781" s="87">
        <f t="shared" si="224"/>
        <v>30</v>
      </c>
      <c r="AL1781" s="87"/>
      <c r="AM1781" s="87">
        <f t="shared" si="225"/>
        <v>6</v>
      </c>
      <c r="AN1781" s="87">
        <f t="shared" si="221"/>
        <v>0</v>
      </c>
      <c r="AO1781" s="87">
        <f t="shared" si="226"/>
        <v>30</v>
      </c>
      <c r="AP1781" s="87">
        <v>31</v>
      </c>
      <c r="AQ1781" s="87">
        <v>30</v>
      </c>
      <c r="AR1781" s="87">
        <v>28</v>
      </c>
      <c r="AW1781" s="64" t="str">
        <f t="shared" si="227"/>
        <v>HAZİRAN 2026</v>
      </c>
      <c r="AX1781" s="89"/>
      <c r="AY1781" s="90"/>
      <c r="AZ1781" s="90" t="e">
        <f t="shared" si="222"/>
        <v>#N/A</v>
      </c>
    </row>
    <row r="1782" spans="1:52" ht="17.45" customHeight="1" x14ac:dyDescent="0.2">
      <c r="A1782" s="81">
        <v>1776</v>
      </c>
      <c r="B1782" s="82">
        <f>'!!!KATILIMCI LİSTESİ!!!'!C1777</f>
        <v>0</v>
      </c>
      <c r="C1782" s="83">
        <f>'!!!KATILIMCI LİSTESİ!!!'!B1777</f>
        <v>0</v>
      </c>
      <c r="D1782" s="84"/>
      <c r="E1782" s="84"/>
      <c r="F1782" s="84"/>
      <c r="G1782" s="84"/>
      <c r="H1782" s="84"/>
      <c r="I1782" s="84"/>
      <c r="J1782" s="84"/>
      <c r="K1782" s="84"/>
      <c r="L1782" s="84"/>
      <c r="M1782" s="84"/>
      <c r="N1782" s="84"/>
      <c r="O1782" s="84"/>
      <c r="P1782" s="84"/>
      <c r="Q1782" s="84"/>
      <c r="R1782" s="84"/>
      <c r="S1782" s="84"/>
      <c r="T1782" s="84"/>
      <c r="U1782" s="84"/>
      <c r="V1782" s="84"/>
      <c r="W1782" s="84"/>
      <c r="X1782" s="84"/>
      <c r="Y1782" s="84"/>
      <c r="Z1782" s="84"/>
      <c r="AA1782" s="84"/>
      <c r="AB1782" s="84"/>
      <c r="AC1782" s="84"/>
      <c r="AD1782" s="84"/>
      <c r="AE1782" s="84"/>
      <c r="AF1782" s="84"/>
      <c r="AG1782" s="84"/>
      <c r="AH1782" s="84"/>
      <c r="AI1782" s="85"/>
      <c r="AJ1782" s="86">
        <f t="shared" si="223"/>
        <v>0</v>
      </c>
      <c r="AK1782" s="87">
        <f t="shared" si="224"/>
        <v>30</v>
      </c>
      <c r="AL1782" s="87"/>
      <c r="AM1782" s="87">
        <f t="shared" si="225"/>
        <v>6</v>
      </c>
      <c r="AN1782" s="87">
        <f t="shared" si="221"/>
        <v>0</v>
      </c>
      <c r="AO1782" s="87">
        <f t="shared" si="226"/>
        <v>30</v>
      </c>
      <c r="AP1782" s="87">
        <v>31</v>
      </c>
      <c r="AQ1782" s="87">
        <v>30</v>
      </c>
      <c r="AR1782" s="87">
        <v>28</v>
      </c>
      <c r="AW1782" s="64" t="str">
        <f t="shared" si="227"/>
        <v>HAZİRAN 2026</v>
      </c>
      <c r="AX1782" s="89"/>
      <c r="AY1782" s="90"/>
      <c r="AZ1782" s="90" t="e">
        <f t="shared" si="222"/>
        <v>#N/A</v>
      </c>
    </row>
    <row r="1783" spans="1:52" ht="17.45" customHeight="1" x14ac:dyDescent="0.2">
      <c r="A1783" s="81">
        <v>1777</v>
      </c>
      <c r="B1783" s="82">
        <f>'!!!KATILIMCI LİSTESİ!!!'!C1778</f>
        <v>0</v>
      </c>
      <c r="C1783" s="83">
        <f>'!!!KATILIMCI LİSTESİ!!!'!B1778</f>
        <v>0</v>
      </c>
      <c r="D1783" s="84"/>
      <c r="E1783" s="84"/>
      <c r="F1783" s="84"/>
      <c r="G1783" s="84"/>
      <c r="H1783" s="84"/>
      <c r="I1783" s="84"/>
      <c r="J1783" s="84"/>
      <c r="K1783" s="84"/>
      <c r="L1783" s="84"/>
      <c r="M1783" s="84"/>
      <c r="N1783" s="84"/>
      <c r="O1783" s="84"/>
      <c r="P1783" s="84"/>
      <c r="Q1783" s="84"/>
      <c r="R1783" s="84"/>
      <c r="S1783" s="84"/>
      <c r="T1783" s="84"/>
      <c r="U1783" s="84"/>
      <c r="V1783" s="84"/>
      <c r="W1783" s="84"/>
      <c r="X1783" s="84"/>
      <c r="Y1783" s="84"/>
      <c r="Z1783" s="84"/>
      <c r="AA1783" s="84"/>
      <c r="AB1783" s="84"/>
      <c r="AC1783" s="84"/>
      <c r="AD1783" s="84"/>
      <c r="AE1783" s="84"/>
      <c r="AF1783" s="84"/>
      <c r="AG1783" s="84"/>
      <c r="AH1783" s="84"/>
      <c r="AI1783" s="85"/>
      <c r="AJ1783" s="86">
        <f t="shared" si="223"/>
        <v>0</v>
      </c>
      <c r="AK1783" s="87">
        <f t="shared" si="224"/>
        <v>30</v>
      </c>
      <c r="AL1783" s="87"/>
      <c r="AM1783" s="87">
        <f t="shared" si="225"/>
        <v>6</v>
      </c>
      <c r="AN1783" s="87">
        <f t="shared" si="221"/>
        <v>0</v>
      </c>
      <c r="AO1783" s="87">
        <f t="shared" si="226"/>
        <v>30</v>
      </c>
      <c r="AP1783" s="87">
        <v>31</v>
      </c>
      <c r="AQ1783" s="87">
        <v>30</v>
      </c>
      <c r="AR1783" s="87">
        <v>28</v>
      </c>
      <c r="AW1783" s="64" t="str">
        <f t="shared" si="227"/>
        <v>HAZİRAN 2026</v>
      </c>
      <c r="AX1783" s="89"/>
      <c r="AY1783" s="90"/>
      <c r="AZ1783" s="90" t="e">
        <f t="shared" si="222"/>
        <v>#N/A</v>
      </c>
    </row>
    <row r="1784" spans="1:52" ht="17.45" customHeight="1" x14ac:dyDescent="0.2">
      <c r="A1784" s="81">
        <v>1778</v>
      </c>
      <c r="B1784" s="82">
        <f>'!!!KATILIMCI LİSTESİ!!!'!C1779</f>
        <v>0</v>
      </c>
      <c r="C1784" s="83">
        <f>'!!!KATILIMCI LİSTESİ!!!'!B1779</f>
        <v>0</v>
      </c>
      <c r="D1784" s="84"/>
      <c r="E1784" s="84"/>
      <c r="F1784" s="84"/>
      <c r="G1784" s="84"/>
      <c r="H1784" s="84"/>
      <c r="I1784" s="84"/>
      <c r="J1784" s="84"/>
      <c r="K1784" s="84"/>
      <c r="L1784" s="84"/>
      <c r="M1784" s="84"/>
      <c r="N1784" s="84"/>
      <c r="O1784" s="84"/>
      <c r="P1784" s="84"/>
      <c r="Q1784" s="84"/>
      <c r="R1784" s="84"/>
      <c r="S1784" s="84"/>
      <c r="T1784" s="84"/>
      <c r="U1784" s="84"/>
      <c r="V1784" s="84"/>
      <c r="W1784" s="84"/>
      <c r="X1784" s="84"/>
      <c r="Y1784" s="84"/>
      <c r="Z1784" s="84"/>
      <c r="AA1784" s="84"/>
      <c r="AB1784" s="84"/>
      <c r="AC1784" s="84"/>
      <c r="AD1784" s="84"/>
      <c r="AE1784" s="84"/>
      <c r="AF1784" s="84"/>
      <c r="AG1784" s="84"/>
      <c r="AH1784" s="84"/>
      <c r="AI1784" s="85"/>
      <c r="AJ1784" s="86">
        <f t="shared" si="223"/>
        <v>0</v>
      </c>
      <c r="AK1784" s="87">
        <f t="shared" si="224"/>
        <v>30</v>
      </c>
      <c r="AL1784" s="87"/>
      <c r="AM1784" s="87">
        <f t="shared" si="225"/>
        <v>6</v>
      </c>
      <c r="AN1784" s="87">
        <f t="shared" si="221"/>
        <v>0</v>
      </c>
      <c r="AO1784" s="87">
        <f t="shared" si="226"/>
        <v>30</v>
      </c>
      <c r="AP1784" s="87">
        <v>31</v>
      </c>
      <c r="AQ1784" s="87">
        <v>30</v>
      </c>
      <c r="AR1784" s="87">
        <v>28</v>
      </c>
      <c r="AW1784" s="64" t="str">
        <f t="shared" si="227"/>
        <v>HAZİRAN 2026</v>
      </c>
      <c r="AX1784" s="89"/>
      <c r="AY1784" s="90"/>
      <c r="AZ1784" s="90" t="e">
        <f t="shared" si="222"/>
        <v>#N/A</v>
      </c>
    </row>
    <row r="1785" spans="1:52" ht="17.45" customHeight="1" x14ac:dyDescent="0.2">
      <c r="A1785" s="81">
        <v>1779</v>
      </c>
      <c r="B1785" s="82">
        <f>'!!!KATILIMCI LİSTESİ!!!'!C1780</f>
        <v>0</v>
      </c>
      <c r="C1785" s="83">
        <f>'!!!KATILIMCI LİSTESİ!!!'!B1780</f>
        <v>0</v>
      </c>
      <c r="D1785" s="84"/>
      <c r="E1785" s="84"/>
      <c r="F1785" s="84"/>
      <c r="G1785" s="84"/>
      <c r="H1785" s="84"/>
      <c r="I1785" s="84"/>
      <c r="J1785" s="84"/>
      <c r="K1785" s="84"/>
      <c r="L1785" s="84"/>
      <c r="M1785" s="84"/>
      <c r="N1785" s="84"/>
      <c r="O1785" s="84"/>
      <c r="P1785" s="84"/>
      <c r="Q1785" s="84"/>
      <c r="R1785" s="84"/>
      <c r="S1785" s="84"/>
      <c r="T1785" s="84"/>
      <c r="U1785" s="84"/>
      <c r="V1785" s="84"/>
      <c r="W1785" s="84"/>
      <c r="X1785" s="84"/>
      <c r="Y1785" s="84"/>
      <c r="Z1785" s="84"/>
      <c r="AA1785" s="84"/>
      <c r="AB1785" s="84"/>
      <c r="AC1785" s="84"/>
      <c r="AD1785" s="84"/>
      <c r="AE1785" s="84"/>
      <c r="AF1785" s="84"/>
      <c r="AG1785" s="84"/>
      <c r="AH1785" s="84"/>
      <c r="AI1785" s="85"/>
      <c r="AJ1785" s="86">
        <f t="shared" si="223"/>
        <v>0</v>
      </c>
      <c r="AK1785" s="87">
        <f t="shared" si="224"/>
        <v>30</v>
      </c>
      <c r="AL1785" s="87"/>
      <c r="AM1785" s="87">
        <f t="shared" si="225"/>
        <v>6</v>
      </c>
      <c r="AN1785" s="87">
        <f t="shared" si="221"/>
        <v>0</v>
      </c>
      <c r="AO1785" s="87">
        <f t="shared" si="226"/>
        <v>30</v>
      </c>
      <c r="AP1785" s="87">
        <v>31</v>
      </c>
      <c r="AQ1785" s="87">
        <v>30</v>
      </c>
      <c r="AR1785" s="87">
        <v>28</v>
      </c>
      <c r="AW1785" s="64" t="str">
        <f t="shared" si="227"/>
        <v>HAZİRAN 2026</v>
      </c>
      <c r="AX1785" s="89"/>
      <c r="AY1785" s="90"/>
      <c r="AZ1785" s="90" t="e">
        <f t="shared" si="222"/>
        <v>#N/A</v>
      </c>
    </row>
    <row r="1786" spans="1:52" ht="17.45" customHeight="1" x14ac:dyDescent="0.2">
      <c r="A1786" s="81">
        <v>1780</v>
      </c>
      <c r="B1786" s="82">
        <f>'!!!KATILIMCI LİSTESİ!!!'!C1781</f>
        <v>0</v>
      </c>
      <c r="C1786" s="83">
        <f>'!!!KATILIMCI LİSTESİ!!!'!B1781</f>
        <v>0</v>
      </c>
      <c r="D1786" s="84"/>
      <c r="E1786" s="84"/>
      <c r="F1786" s="84"/>
      <c r="G1786" s="84"/>
      <c r="H1786" s="84"/>
      <c r="I1786" s="84"/>
      <c r="J1786" s="84"/>
      <c r="K1786" s="84"/>
      <c r="L1786" s="84"/>
      <c r="M1786" s="84"/>
      <c r="N1786" s="84"/>
      <c r="O1786" s="84"/>
      <c r="P1786" s="84"/>
      <c r="Q1786" s="84"/>
      <c r="R1786" s="84"/>
      <c r="S1786" s="84"/>
      <c r="T1786" s="84"/>
      <c r="U1786" s="84"/>
      <c r="V1786" s="84"/>
      <c r="W1786" s="84"/>
      <c r="X1786" s="84"/>
      <c r="Y1786" s="84"/>
      <c r="Z1786" s="84"/>
      <c r="AA1786" s="84"/>
      <c r="AB1786" s="84"/>
      <c r="AC1786" s="84"/>
      <c r="AD1786" s="84"/>
      <c r="AE1786" s="84"/>
      <c r="AF1786" s="84"/>
      <c r="AG1786" s="84"/>
      <c r="AH1786" s="84"/>
      <c r="AI1786" s="85"/>
      <c r="AJ1786" s="86">
        <f t="shared" si="223"/>
        <v>0</v>
      </c>
      <c r="AK1786" s="87">
        <f t="shared" si="224"/>
        <v>30</v>
      </c>
      <c r="AL1786" s="87"/>
      <c r="AM1786" s="87">
        <f t="shared" si="225"/>
        <v>6</v>
      </c>
      <c r="AN1786" s="87">
        <f t="shared" si="221"/>
        <v>0</v>
      </c>
      <c r="AO1786" s="87">
        <f t="shared" si="226"/>
        <v>30</v>
      </c>
      <c r="AP1786" s="87">
        <v>31</v>
      </c>
      <c r="AQ1786" s="87">
        <v>30</v>
      </c>
      <c r="AR1786" s="87">
        <v>28</v>
      </c>
      <c r="AW1786" s="64" t="str">
        <f t="shared" si="227"/>
        <v>HAZİRAN 2026</v>
      </c>
      <c r="AX1786" s="89"/>
      <c r="AY1786" s="90"/>
      <c r="AZ1786" s="90" t="e">
        <f t="shared" si="222"/>
        <v>#N/A</v>
      </c>
    </row>
    <row r="1787" spans="1:52" ht="17.45" customHeight="1" x14ac:dyDescent="0.2">
      <c r="A1787" s="81">
        <v>1781</v>
      </c>
      <c r="B1787" s="82">
        <f>'!!!KATILIMCI LİSTESİ!!!'!C1782</f>
        <v>0</v>
      </c>
      <c r="C1787" s="83">
        <f>'!!!KATILIMCI LİSTESİ!!!'!B1782</f>
        <v>0</v>
      </c>
      <c r="D1787" s="84"/>
      <c r="E1787" s="84"/>
      <c r="F1787" s="84"/>
      <c r="G1787" s="84"/>
      <c r="H1787" s="84"/>
      <c r="I1787" s="84"/>
      <c r="J1787" s="84"/>
      <c r="K1787" s="84"/>
      <c r="L1787" s="84"/>
      <c r="M1787" s="84"/>
      <c r="N1787" s="84"/>
      <c r="O1787" s="84"/>
      <c r="P1787" s="84"/>
      <c r="Q1787" s="84"/>
      <c r="R1787" s="84"/>
      <c r="S1787" s="84"/>
      <c r="T1787" s="84"/>
      <c r="U1787" s="84"/>
      <c r="V1787" s="84"/>
      <c r="W1787" s="84"/>
      <c r="X1787" s="84"/>
      <c r="Y1787" s="84"/>
      <c r="Z1787" s="84"/>
      <c r="AA1787" s="84"/>
      <c r="AB1787" s="84"/>
      <c r="AC1787" s="84"/>
      <c r="AD1787" s="84"/>
      <c r="AE1787" s="84"/>
      <c r="AF1787" s="84"/>
      <c r="AG1787" s="84"/>
      <c r="AH1787" s="84"/>
      <c r="AI1787" s="85"/>
      <c r="AJ1787" s="86">
        <f t="shared" si="223"/>
        <v>0</v>
      </c>
      <c r="AK1787" s="87">
        <f t="shared" si="224"/>
        <v>30</v>
      </c>
      <c r="AL1787" s="87"/>
      <c r="AM1787" s="87">
        <f t="shared" si="225"/>
        <v>6</v>
      </c>
      <c r="AN1787" s="87">
        <f t="shared" si="221"/>
        <v>0</v>
      </c>
      <c r="AO1787" s="87">
        <f t="shared" si="226"/>
        <v>30</v>
      </c>
      <c r="AP1787" s="87">
        <v>31</v>
      </c>
      <c r="AQ1787" s="87">
        <v>30</v>
      </c>
      <c r="AR1787" s="87">
        <v>28</v>
      </c>
      <c r="AW1787" s="64" t="str">
        <f t="shared" si="227"/>
        <v>HAZİRAN 2026</v>
      </c>
      <c r="AX1787" s="89"/>
      <c r="AY1787" s="90"/>
      <c r="AZ1787" s="90" t="e">
        <f t="shared" si="222"/>
        <v>#N/A</v>
      </c>
    </row>
    <row r="1788" spans="1:52" ht="17.45" customHeight="1" x14ac:dyDescent="0.2">
      <c r="A1788" s="81">
        <v>1782</v>
      </c>
      <c r="B1788" s="82">
        <f>'!!!KATILIMCI LİSTESİ!!!'!C1783</f>
        <v>0</v>
      </c>
      <c r="C1788" s="83">
        <f>'!!!KATILIMCI LİSTESİ!!!'!B1783</f>
        <v>0</v>
      </c>
      <c r="D1788" s="84"/>
      <c r="E1788" s="84"/>
      <c r="F1788" s="84"/>
      <c r="G1788" s="84"/>
      <c r="H1788" s="84"/>
      <c r="I1788" s="84"/>
      <c r="J1788" s="84"/>
      <c r="K1788" s="84"/>
      <c r="L1788" s="84"/>
      <c r="M1788" s="84"/>
      <c r="N1788" s="84"/>
      <c r="O1788" s="84"/>
      <c r="P1788" s="84"/>
      <c r="Q1788" s="84"/>
      <c r="R1788" s="84"/>
      <c r="S1788" s="84"/>
      <c r="T1788" s="84"/>
      <c r="U1788" s="84"/>
      <c r="V1788" s="84"/>
      <c r="W1788" s="84"/>
      <c r="X1788" s="84"/>
      <c r="Y1788" s="84"/>
      <c r="Z1788" s="84"/>
      <c r="AA1788" s="84"/>
      <c r="AB1788" s="84"/>
      <c r="AC1788" s="84"/>
      <c r="AD1788" s="84"/>
      <c r="AE1788" s="84"/>
      <c r="AF1788" s="84"/>
      <c r="AG1788" s="84"/>
      <c r="AH1788" s="84"/>
      <c r="AI1788" s="85"/>
      <c r="AJ1788" s="86">
        <f t="shared" si="223"/>
        <v>0</v>
      </c>
      <c r="AK1788" s="87">
        <f t="shared" si="224"/>
        <v>30</v>
      </c>
      <c r="AL1788" s="87"/>
      <c r="AM1788" s="87">
        <f t="shared" si="225"/>
        <v>6</v>
      </c>
      <c r="AN1788" s="87">
        <f t="shared" si="221"/>
        <v>0</v>
      </c>
      <c r="AO1788" s="87">
        <f t="shared" si="226"/>
        <v>30</v>
      </c>
      <c r="AP1788" s="87">
        <v>31</v>
      </c>
      <c r="AQ1788" s="87">
        <v>30</v>
      </c>
      <c r="AR1788" s="87">
        <v>28</v>
      </c>
      <c r="AW1788" s="64" t="str">
        <f t="shared" si="227"/>
        <v>HAZİRAN 2026</v>
      </c>
      <c r="AX1788" s="89"/>
      <c r="AY1788" s="90"/>
      <c r="AZ1788" s="90" t="e">
        <f t="shared" si="222"/>
        <v>#N/A</v>
      </c>
    </row>
    <row r="1789" spans="1:52" ht="17.45" customHeight="1" x14ac:dyDescent="0.2">
      <c r="A1789" s="81">
        <v>1783</v>
      </c>
      <c r="B1789" s="82">
        <f>'!!!KATILIMCI LİSTESİ!!!'!C1784</f>
        <v>0</v>
      </c>
      <c r="C1789" s="83">
        <f>'!!!KATILIMCI LİSTESİ!!!'!B1784</f>
        <v>0</v>
      </c>
      <c r="D1789" s="84"/>
      <c r="E1789" s="84"/>
      <c r="F1789" s="84"/>
      <c r="G1789" s="84"/>
      <c r="H1789" s="84"/>
      <c r="I1789" s="84"/>
      <c r="J1789" s="84"/>
      <c r="K1789" s="84"/>
      <c r="L1789" s="84"/>
      <c r="M1789" s="84"/>
      <c r="N1789" s="84"/>
      <c r="O1789" s="84"/>
      <c r="P1789" s="84"/>
      <c r="Q1789" s="84"/>
      <c r="R1789" s="84"/>
      <c r="S1789" s="84"/>
      <c r="T1789" s="84"/>
      <c r="U1789" s="84"/>
      <c r="V1789" s="84"/>
      <c r="W1789" s="84"/>
      <c r="X1789" s="84"/>
      <c r="Y1789" s="84"/>
      <c r="Z1789" s="84"/>
      <c r="AA1789" s="84"/>
      <c r="AB1789" s="84"/>
      <c r="AC1789" s="84"/>
      <c r="AD1789" s="84"/>
      <c r="AE1789" s="84"/>
      <c r="AF1789" s="84"/>
      <c r="AG1789" s="84"/>
      <c r="AH1789" s="84"/>
      <c r="AI1789" s="85"/>
      <c r="AJ1789" s="86">
        <f t="shared" si="223"/>
        <v>0</v>
      </c>
      <c r="AK1789" s="87">
        <f t="shared" si="224"/>
        <v>30</v>
      </c>
      <c r="AL1789" s="87"/>
      <c r="AM1789" s="87">
        <f t="shared" si="225"/>
        <v>6</v>
      </c>
      <c r="AN1789" s="87">
        <f t="shared" si="221"/>
        <v>0</v>
      </c>
      <c r="AO1789" s="87">
        <f t="shared" si="226"/>
        <v>30</v>
      </c>
      <c r="AP1789" s="87">
        <v>31</v>
      </c>
      <c r="AQ1789" s="87">
        <v>30</v>
      </c>
      <c r="AR1789" s="87">
        <v>28</v>
      </c>
      <c r="AW1789" s="64" t="str">
        <f t="shared" si="227"/>
        <v>HAZİRAN 2026</v>
      </c>
      <c r="AX1789" s="89"/>
      <c r="AY1789" s="90"/>
      <c r="AZ1789" s="90" t="e">
        <f t="shared" si="222"/>
        <v>#N/A</v>
      </c>
    </row>
    <row r="1790" spans="1:52" ht="17.45" customHeight="1" x14ac:dyDescent="0.2">
      <c r="A1790" s="81">
        <v>1784</v>
      </c>
      <c r="B1790" s="82">
        <f>'!!!KATILIMCI LİSTESİ!!!'!C1785</f>
        <v>0</v>
      </c>
      <c r="C1790" s="83">
        <f>'!!!KATILIMCI LİSTESİ!!!'!B1785</f>
        <v>0</v>
      </c>
      <c r="D1790" s="84"/>
      <c r="E1790" s="84"/>
      <c r="F1790" s="84"/>
      <c r="G1790" s="84"/>
      <c r="H1790" s="84"/>
      <c r="I1790" s="84"/>
      <c r="J1790" s="84"/>
      <c r="K1790" s="84"/>
      <c r="L1790" s="84"/>
      <c r="M1790" s="84"/>
      <c r="N1790" s="84"/>
      <c r="O1790" s="84"/>
      <c r="P1790" s="84"/>
      <c r="Q1790" s="84"/>
      <c r="R1790" s="84"/>
      <c r="S1790" s="84"/>
      <c r="T1790" s="84"/>
      <c r="U1790" s="84"/>
      <c r="V1790" s="84"/>
      <c r="W1790" s="84"/>
      <c r="X1790" s="84"/>
      <c r="Y1790" s="84"/>
      <c r="Z1790" s="84"/>
      <c r="AA1790" s="84"/>
      <c r="AB1790" s="84"/>
      <c r="AC1790" s="84"/>
      <c r="AD1790" s="84"/>
      <c r="AE1790" s="84"/>
      <c r="AF1790" s="84"/>
      <c r="AG1790" s="84"/>
      <c r="AH1790" s="84"/>
      <c r="AI1790" s="85"/>
      <c r="AJ1790" s="86">
        <f t="shared" si="223"/>
        <v>0</v>
      </c>
      <c r="AK1790" s="87">
        <f t="shared" si="224"/>
        <v>30</v>
      </c>
      <c r="AL1790" s="87"/>
      <c r="AM1790" s="87">
        <f t="shared" si="225"/>
        <v>6</v>
      </c>
      <c r="AN1790" s="87">
        <f t="shared" si="221"/>
        <v>0</v>
      </c>
      <c r="AO1790" s="87">
        <f t="shared" si="226"/>
        <v>30</v>
      </c>
      <c r="AP1790" s="87">
        <v>31</v>
      </c>
      <c r="AQ1790" s="87">
        <v>30</v>
      </c>
      <c r="AR1790" s="87">
        <v>28</v>
      </c>
      <c r="AW1790" s="64" t="str">
        <f t="shared" si="227"/>
        <v>HAZİRAN 2026</v>
      </c>
      <c r="AX1790" s="89"/>
      <c r="AY1790" s="90"/>
      <c r="AZ1790" s="90" t="e">
        <f t="shared" si="222"/>
        <v>#N/A</v>
      </c>
    </row>
    <row r="1791" spans="1:52" ht="17.45" customHeight="1" x14ac:dyDescent="0.2">
      <c r="A1791" s="81">
        <v>1785</v>
      </c>
      <c r="B1791" s="82">
        <f>'!!!KATILIMCI LİSTESİ!!!'!C1786</f>
        <v>0</v>
      </c>
      <c r="C1791" s="83">
        <f>'!!!KATILIMCI LİSTESİ!!!'!B1786</f>
        <v>0</v>
      </c>
      <c r="D1791" s="84"/>
      <c r="E1791" s="84"/>
      <c r="F1791" s="84"/>
      <c r="G1791" s="84"/>
      <c r="H1791" s="84"/>
      <c r="I1791" s="84"/>
      <c r="J1791" s="84"/>
      <c r="K1791" s="84"/>
      <c r="L1791" s="84"/>
      <c r="M1791" s="84"/>
      <c r="N1791" s="84"/>
      <c r="O1791" s="84"/>
      <c r="P1791" s="84"/>
      <c r="Q1791" s="84"/>
      <c r="R1791" s="84"/>
      <c r="S1791" s="84"/>
      <c r="T1791" s="84"/>
      <c r="U1791" s="84"/>
      <c r="V1791" s="84"/>
      <c r="W1791" s="84"/>
      <c r="X1791" s="84"/>
      <c r="Y1791" s="84"/>
      <c r="Z1791" s="84"/>
      <c r="AA1791" s="84"/>
      <c r="AB1791" s="84"/>
      <c r="AC1791" s="84"/>
      <c r="AD1791" s="84"/>
      <c r="AE1791" s="84"/>
      <c r="AF1791" s="84"/>
      <c r="AG1791" s="84"/>
      <c r="AH1791" s="84"/>
      <c r="AI1791" s="85"/>
      <c r="AJ1791" s="86">
        <f t="shared" si="223"/>
        <v>0</v>
      </c>
      <c r="AK1791" s="87">
        <f t="shared" si="224"/>
        <v>30</v>
      </c>
      <c r="AL1791" s="87"/>
      <c r="AM1791" s="87">
        <f t="shared" si="225"/>
        <v>6</v>
      </c>
      <c r="AN1791" s="87">
        <f t="shared" si="221"/>
        <v>0</v>
      </c>
      <c r="AO1791" s="87">
        <f t="shared" si="226"/>
        <v>30</v>
      </c>
      <c r="AP1791" s="87">
        <v>31</v>
      </c>
      <c r="AQ1791" s="87">
        <v>30</v>
      </c>
      <c r="AR1791" s="87">
        <v>28</v>
      </c>
      <c r="AW1791" s="64" t="str">
        <f t="shared" si="227"/>
        <v>HAZİRAN 2026</v>
      </c>
      <c r="AX1791" s="89"/>
      <c r="AY1791" s="90"/>
      <c r="AZ1791" s="90" t="e">
        <f t="shared" si="222"/>
        <v>#N/A</v>
      </c>
    </row>
    <row r="1792" spans="1:52" ht="17.45" customHeight="1" x14ac:dyDescent="0.2">
      <c r="A1792" s="81">
        <v>1786</v>
      </c>
      <c r="B1792" s="82">
        <f>'!!!KATILIMCI LİSTESİ!!!'!C1787</f>
        <v>0</v>
      </c>
      <c r="C1792" s="83">
        <f>'!!!KATILIMCI LİSTESİ!!!'!B1787</f>
        <v>0</v>
      </c>
      <c r="D1792" s="84"/>
      <c r="E1792" s="84"/>
      <c r="F1792" s="84"/>
      <c r="G1792" s="84"/>
      <c r="H1792" s="84"/>
      <c r="I1792" s="84"/>
      <c r="J1792" s="84"/>
      <c r="K1792" s="84"/>
      <c r="L1792" s="84"/>
      <c r="M1792" s="84"/>
      <c r="N1792" s="84"/>
      <c r="O1792" s="84"/>
      <c r="P1792" s="84"/>
      <c r="Q1792" s="84"/>
      <c r="R1792" s="84"/>
      <c r="S1792" s="84"/>
      <c r="T1792" s="84"/>
      <c r="U1792" s="84"/>
      <c r="V1792" s="84"/>
      <c r="W1792" s="84"/>
      <c r="X1792" s="84"/>
      <c r="Y1792" s="84"/>
      <c r="Z1792" s="84"/>
      <c r="AA1792" s="84"/>
      <c r="AB1792" s="84"/>
      <c r="AC1792" s="84"/>
      <c r="AD1792" s="84"/>
      <c r="AE1792" s="84"/>
      <c r="AF1792" s="84"/>
      <c r="AG1792" s="84"/>
      <c r="AH1792" s="84"/>
      <c r="AI1792" s="85"/>
      <c r="AJ1792" s="86">
        <f t="shared" si="223"/>
        <v>0</v>
      </c>
      <c r="AK1792" s="87">
        <f t="shared" si="224"/>
        <v>30</v>
      </c>
      <c r="AL1792" s="87"/>
      <c r="AM1792" s="87">
        <f t="shared" si="225"/>
        <v>6</v>
      </c>
      <c r="AN1792" s="87">
        <f t="shared" si="221"/>
        <v>0</v>
      </c>
      <c r="AO1792" s="87">
        <f t="shared" si="226"/>
        <v>30</v>
      </c>
      <c r="AP1792" s="87">
        <v>31</v>
      </c>
      <c r="AQ1792" s="87">
        <v>30</v>
      </c>
      <c r="AR1792" s="87">
        <v>28</v>
      </c>
      <c r="AW1792" s="64" t="str">
        <f t="shared" si="227"/>
        <v>HAZİRAN 2026</v>
      </c>
      <c r="AX1792" s="89"/>
      <c r="AY1792" s="90"/>
      <c r="AZ1792" s="90" t="e">
        <f t="shared" si="222"/>
        <v>#N/A</v>
      </c>
    </row>
    <row r="1793" spans="1:52" ht="17.45" customHeight="1" x14ac:dyDescent="0.2">
      <c r="A1793" s="81">
        <v>1787</v>
      </c>
      <c r="B1793" s="82">
        <f>'!!!KATILIMCI LİSTESİ!!!'!C1788</f>
        <v>0</v>
      </c>
      <c r="C1793" s="83">
        <f>'!!!KATILIMCI LİSTESİ!!!'!B1788</f>
        <v>0</v>
      </c>
      <c r="D1793" s="84"/>
      <c r="E1793" s="84"/>
      <c r="F1793" s="84"/>
      <c r="G1793" s="84"/>
      <c r="H1793" s="84"/>
      <c r="I1793" s="84"/>
      <c r="J1793" s="84"/>
      <c r="K1793" s="84"/>
      <c r="L1793" s="84"/>
      <c r="M1793" s="84"/>
      <c r="N1793" s="84"/>
      <c r="O1793" s="84"/>
      <c r="P1793" s="84"/>
      <c r="Q1793" s="84"/>
      <c r="R1793" s="84"/>
      <c r="S1793" s="84"/>
      <c r="T1793" s="84"/>
      <c r="U1793" s="84"/>
      <c r="V1793" s="84"/>
      <c r="W1793" s="84"/>
      <c r="X1793" s="84"/>
      <c r="Y1793" s="84"/>
      <c r="Z1793" s="84"/>
      <c r="AA1793" s="84"/>
      <c r="AB1793" s="84"/>
      <c r="AC1793" s="84"/>
      <c r="AD1793" s="84"/>
      <c r="AE1793" s="84"/>
      <c r="AF1793" s="84"/>
      <c r="AG1793" s="84"/>
      <c r="AH1793" s="84"/>
      <c r="AI1793" s="85"/>
      <c r="AJ1793" s="86">
        <f t="shared" si="223"/>
        <v>0</v>
      </c>
      <c r="AK1793" s="87">
        <f t="shared" si="224"/>
        <v>30</v>
      </c>
      <c r="AL1793" s="87"/>
      <c r="AM1793" s="87">
        <f t="shared" si="225"/>
        <v>6</v>
      </c>
      <c r="AN1793" s="87">
        <f t="shared" si="221"/>
        <v>0</v>
      </c>
      <c r="AO1793" s="87">
        <f t="shared" si="226"/>
        <v>30</v>
      </c>
      <c r="AP1793" s="87">
        <v>31</v>
      </c>
      <c r="AQ1793" s="87">
        <v>30</v>
      </c>
      <c r="AR1793" s="87">
        <v>28</v>
      </c>
      <c r="AW1793" s="64" t="str">
        <f t="shared" si="227"/>
        <v>HAZİRAN 2026</v>
      </c>
      <c r="AX1793" s="89"/>
      <c r="AY1793" s="90"/>
      <c r="AZ1793" s="90" t="e">
        <f t="shared" si="222"/>
        <v>#N/A</v>
      </c>
    </row>
    <row r="1794" spans="1:52" ht="17.45" customHeight="1" x14ac:dyDescent="0.2">
      <c r="A1794" s="81">
        <v>1788</v>
      </c>
      <c r="B1794" s="82">
        <f>'!!!KATILIMCI LİSTESİ!!!'!C1789</f>
        <v>0</v>
      </c>
      <c r="C1794" s="83">
        <f>'!!!KATILIMCI LİSTESİ!!!'!B1789</f>
        <v>0</v>
      </c>
      <c r="D1794" s="84"/>
      <c r="E1794" s="84"/>
      <c r="F1794" s="84"/>
      <c r="G1794" s="84"/>
      <c r="H1794" s="84"/>
      <c r="I1794" s="84"/>
      <c r="J1794" s="84"/>
      <c r="K1794" s="84"/>
      <c r="L1794" s="84"/>
      <c r="M1794" s="84"/>
      <c r="N1794" s="84"/>
      <c r="O1794" s="84"/>
      <c r="P1794" s="84"/>
      <c r="Q1794" s="84"/>
      <c r="R1794" s="84"/>
      <c r="S1794" s="84"/>
      <c r="T1794" s="84"/>
      <c r="U1794" s="84"/>
      <c r="V1794" s="84"/>
      <c r="W1794" s="84"/>
      <c r="X1794" s="84"/>
      <c r="Y1794" s="84"/>
      <c r="Z1794" s="84"/>
      <c r="AA1794" s="84"/>
      <c r="AB1794" s="84"/>
      <c r="AC1794" s="84"/>
      <c r="AD1794" s="84"/>
      <c r="AE1794" s="84"/>
      <c r="AF1794" s="84"/>
      <c r="AG1794" s="84"/>
      <c r="AH1794" s="84"/>
      <c r="AI1794" s="85"/>
      <c r="AJ1794" s="86">
        <f t="shared" si="223"/>
        <v>0</v>
      </c>
      <c r="AK1794" s="87">
        <f t="shared" si="224"/>
        <v>30</v>
      </c>
      <c r="AL1794" s="87"/>
      <c r="AM1794" s="87">
        <f t="shared" si="225"/>
        <v>6</v>
      </c>
      <c r="AN1794" s="87">
        <f t="shared" si="221"/>
        <v>0</v>
      </c>
      <c r="AO1794" s="87">
        <f t="shared" si="226"/>
        <v>30</v>
      </c>
      <c r="AP1794" s="87">
        <v>31</v>
      </c>
      <c r="AQ1794" s="87">
        <v>30</v>
      </c>
      <c r="AR1794" s="87">
        <v>28</v>
      </c>
      <c r="AW1794" s="64" t="str">
        <f t="shared" si="227"/>
        <v>HAZİRAN 2026</v>
      </c>
      <c r="AX1794" s="89"/>
      <c r="AY1794" s="90"/>
      <c r="AZ1794" s="90" t="e">
        <f t="shared" si="222"/>
        <v>#N/A</v>
      </c>
    </row>
    <row r="1795" spans="1:52" ht="17.45" customHeight="1" x14ac:dyDescent="0.2">
      <c r="A1795" s="81">
        <v>1789</v>
      </c>
      <c r="B1795" s="82">
        <f>'!!!KATILIMCI LİSTESİ!!!'!C1790</f>
        <v>0</v>
      </c>
      <c r="C1795" s="83">
        <f>'!!!KATILIMCI LİSTESİ!!!'!B1790</f>
        <v>0</v>
      </c>
      <c r="D1795" s="84"/>
      <c r="E1795" s="84"/>
      <c r="F1795" s="84"/>
      <c r="G1795" s="84"/>
      <c r="H1795" s="84"/>
      <c r="I1795" s="84"/>
      <c r="J1795" s="84"/>
      <c r="K1795" s="84"/>
      <c r="L1795" s="84"/>
      <c r="M1795" s="84"/>
      <c r="N1795" s="84"/>
      <c r="O1795" s="84"/>
      <c r="P1795" s="84"/>
      <c r="Q1795" s="84"/>
      <c r="R1795" s="84"/>
      <c r="S1795" s="84"/>
      <c r="T1795" s="84"/>
      <c r="U1795" s="84"/>
      <c r="V1795" s="84"/>
      <c r="W1795" s="84"/>
      <c r="X1795" s="84"/>
      <c r="Y1795" s="84"/>
      <c r="Z1795" s="84"/>
      <c r="AA1795" s="84"/>
      <c r="AB1795" s="84"/>
      <c r="AC1795" s="84"/>
      <c r="AD1795" s="84"/>
      <c r="AE1795" s="84"/>
      <c r="AF1795" s="84"/>
      <c r="AG1795" s="84"/>
      <c r="AH1795" s="84"/>
      <c r="AI1795" s="85"/>
      <c r="AJ1795" s="86">
        <f t="shared" si="223"/>
        <v>0</v>
      </c>
      <c r="AK1795" s="87">
        <f t="shared" si="224"/>
        <v>30</v>
      </c>
      <c r="AL1795" s="87"/>
      <c r="AM1795" s="87">
        <f t="shared" si="225"/>
        <v>6</v>
      </c>
      <c r="AN1795" s="87">
        <f t="shared" si="221"/>
        <v>0</v>
      </c>
      <c r="AO1795" s="87">
        <f t="shared" si="226"/>
        <v>30</v>
      </c>
      <c r="AP1795" s="87">
        <v>31</v>
      </c>
      <c r="AQ1795" s="87">
        <v>30</v>
      </c>
      <c r="AR1795" s="87">
        <v>28</v>
      </c>
      <c r="AW1795" s="64" t="str">
        <f t="shared" si="227"/>
        <v>HAZİRAN 2026</v>
      </c>
      <c r="AX1795" s="89"/>
      <c r="AY1795" s="90"/>
      <c r="AZ1795" s="90" t="e">
        <f t="shared" si="222"/>
        <v>#N/A</v>
      </c>
    </row>
    <row r="1796" spans="1:52" ht="17.45" customHeight="1" x14ac:dyDescent="0.2">
      <c r="A1796" s="81">
        <v>1790</v>
      </c>
      <c r="B1796" s="82">
        <f>'!!!KATILIMCI LİSTESİ!!!'!C1791</f>
        <v>0</v>
      </c>
      <c r="C1796" s="83">
        <f>'!!!KATILIMCI LİSTESİ!!!'!B1791</f>
        <v>0</v>
      </c>
      <c r="D1796" s="84"/>
      <c r="E1796" s="84"/>
      <c r="F1796" s="84"/>
      <c r="G1796" s="84"/>
      <c r="H1796" s="84"/>
      <c r="I1796" s="84"/>
      <c r="J1796" s="84"/>
      <c r="K1796" s="84"/>
      <c r="L1796" s="84"/>
      <c r="M1796" s="84"/>
      <c r="N1796" s="84"/>
      <c r="O1796" s="84"/>
      <c r="P1796" s="84"/>
      <c r="Q1796" s="84"/>
      <c r="R1796" s="84"/>
      <c r="S1796" s="84"/>
      <c r="T1796" s="84"/>
      <c r="U1796" s="84"/>
      <c r="V1796" s="84"/>
      <c r="W1796" s="84"/>
      <c r="X1796" s="84"/>
      <c r="Y1796" s="84"/>
      <c r="Z1796" s="84"/>
      <c r="AA1796" s="84"/>
      <c r="AB1796" s="84"/>
      <c r="AC1796" s="84"/>
      <c r="AD1796" s="84"/>
      <c r="AE1796" s="84"/>
      <c r="AF1796" s="84"/>
      <c r="AG1796" s="84"/>
      <c r="AH1796" s="84"/>
      <c r="AI1796" s="85"/>
      <c r="AJ1796" s="86">
        <f t="shared" si="223"/>
        <v>0</v>
      </c>
      <c r="AK1796" s="87">
        <f t="shared" si="224"/>
        <v>30</v>
      </c>
      <c r="AL1796" s="87"/>
      <c r="AM1796" s="87">
        <f t="shared" si="225"/>
        <v>6</v>
      </c>
      <c r="AN1796" s="87">
        <f t="shared" si="221"/>
        <v>0</v>
      </c>
      <c r="AO1796" s="87">
        <f t="shared" si="226"/>
        <v>30</v>
      </c>
      <c r="AP1796" s="87">
        <v>31</v>
      </c>
      <c r="AQ1796" s="87">
        <v>30</v>
      </c>
      <c r="AR1796" s="87">
        <v>28</v>
      </c>
      <c r="AW1796" s="64" t="str">
        <f t="shared" si="227"/>
        <v>HAZİRAN 2026</v>
      </c>
      <c r="AX1796" s="89"/>
      <c r="AY1796" s="90"/>
      <c r="AZ1796" s="90" t="e">
        <f t="shared" si="222"/>
        <v>#N/A</v>
      </c>
    </row>
    <row r="1797" spans="1:52" ht="17.45" customHeight="1" x14ac:dyDescent="0.2">
      <c r="A1797" s="81">
        <v>1791</v>
      </c>
      <c r="B1797" s="82">
        <f>'!!!KATILIMCI LİSTESİ!!!'!C1792</f>
        <v>0</v>
      </c>
      <c r="C1797" s="83">
        <f>'!!!KATILIMCI LİSTESİ!!!'!B1792</f>
        <v>0</v>
      </c>
      <c r="D1797" s="84"/>
      <c r="E1797" s="84"/>
      <c r="F1797" s="84"/>
      <c r="G1797" s="84"/>
      <c r="H1797" s="84"/>
      <c r="I1797" s="84"/>
      <c r="J1797" s="84"/>
      <c r="K1797" s="84"/>
      <c r="L1797" s="84"/>
      <c r="M1797" s="84"/>
      <c r="N1797" s="84"/>
      <c r="O1797" s="84"/>
      <c r="P1797" s="84"/>
      <c r="Q1797" s="84"/>
      <c r="R1797" s="84"/>
      <c r="S1797" s="84"/>
      <c r="T1797" s="84"/>
      <c r="U1797" s="84"/>
      <c r="V1797" s="84"/>
      <c r="W1797" s="84"/>
      <c r="X1797" s="84"/>
      <c r="Y1797" s="84"/>
      <c r="Z1797" s="84"/>
      <c r="AA1797" s="84"/>
      <c r="AB1797" s="84"/>
      <c r="AC1797" s="84"/>
      <c r="AD1797" s="84"/>
      <c r="AE1797" s="84"/>
      <c r="AF1797" s="84"/>
      <c r="AG1797" s="84"/>
      <c r="AH1797" s="84"/>
      <c r="AI1797" s="85"/>
      <c r="AJ1797" s="86">
        <f t="shared" si="223"/>
        <v>0</v>
      </c>
      <c r="AK1797" s="87">
        <f t="shared" si="224"/>
        <v>30</v>
      </c>
      <c r="AL1797" s="87"/>
      <c r="AM1797" s="87">
        <f t="shared" si="225"/>
        <v>6</v>
      </c>
      <c r="AN1797" s="87">
        <f t="shared" si="221"/>
        <v>0</v>
      </c>
      <c r="AO1797" s="87">
        <f t="shared" si="226"/>
        <v>30</v>
      </c>
      <c r="AP1797" s="87">
        <v>31</v>
      </c>
      <c r="AQ1797" s="87">
        <v>30</v>
      </c>
      <c r="AR1797" s="87">
        <v>28</v>
      </c>
      <c r="AW1797" s="64" t="str">
        <f t="shared" si="227"/>
        <v>HAZİRAN 2026</v>
      </c>
      <c r="AX1797" s="89"/>
      <c r="AY1797" s="90"/>
      <c r="AZ1797" s="90" t="e">
        <f t="shared" si="222"/>
        <v>#N/A</v>
      </c>
    </row>
    <row r="1798" spans="1:52" ht="17.45" customHeight="1" x14ac:dyDescent="0.2">
      <c r="A1798" s="81">
        <v>1792</v>
      </c>
      <c r="B1798" s="82">
        <f>'!!!KATILIMCI LİSTESİ!!!'!C1793</f>
        <v>0</v>
      </c>
      <c r="C1798" s="83">
        <f>'!!!KATILIMCI LİSTESİ!!!'!B1793</f>
        <v>0</v>
      </c>
      <c r="D1798" s="84"/>
      <c r="E1798" s="84"/>
      <c r="F1798" s="84"/>
      <c r="G1798" s="84"/>
      <c r="H1798" s="84"/>
      <c r="I1798" s="84"/>
      <c r="J1798" s="84"/>
      <c r="K1798" s="84"/>
      <c r="L1798" s="84"/>
      <c r="M1798" s="84"/>
      <c r="N1798" s="84"/>
      <c r="O1798" s="84"/>
      <c r="P1798" s="84"/>
      <c r="Q1798" s="84"/>
      <c r="R1798" s="84"/>
      <c r="S1798" s="84"/>
      <c r="T1798" s="84"/>
      <c r="U1798" s="84"/>
      <c r="V1798" s="84"/>
      <c r="W1798" s="84"/>
      <c r="X1798" s="84"/>
      <c r="Y1798" s="84"/>
      <c r="Z1798" s="84"/>
      <c r="AA1798" s="84"/>
      <c r="AB1798" s="84"/>
      <c r="AC1798" s="84"/>
      <c r="AD1798" s="84"/>
      <c r="AE1798" s="84"/>
      <c r="AF1798" s="84"/>
      <c r="AG1798" s="84"/>
      <c r="AH1798" s="84"/>
      <c r="AI1798" s="85"/>
      <c r="AJ1798" s="86">
        <f t="shared" si="223"/>
        <v>0</v>
      </c>
      <c r="AK1798" s="87">
        <f t="shared" si="224"/>
        <v>30</v>
      </c>
      <c r="AL1798" s="87"/>
      <c r="AM1798" s="87">
        <f t="shared" si="225"/>
        <v>6</v>
      </c>
      <c r="AN1798" s="87">
        <f t="shared" si="221"/>
        <v>0</v>
      </c>
      <c r="AO1798" s="87">
        <f t="shared" si="226"/>
        <v>30</v>
      </c>
      <c r="AP1798" s="87">
        <v>31</v>
      </c>
      <c r="AQ1798" s="87">
        <v>30</v>
      </c>
      <c r="AR1798" s="87">
        <v>28</v>
      </c>
      <c r="AW1798" s="64" t="str">
        <f t="shared" si="227"/>
        <v>HAZİRAN 2026</v>
      </c>
      <c r="AX1798" s="89"/>
      <c r="AY1798" s="90"/>
      <c r="AZ1798" s="90" t="e">
        <f t="shared" si="222"/>
        <v>#N/A</v>
      </c>
    </row>
    <row r="1799" spans="1:52" ht="17.45" customHeight="1" x14ac:dyDescent="0.2">
      <c r="A1799" s="81">
        <v>1793</v>
      </c>
      <c r="B1799" s="82">
        <f>'!!!KATILIMCI LİSTESİ!!!'!C1794</f>
        <v>0</v>
      </c>
      <c r="C1799" s="83">
        <f>'!!!KATILIMCI LİSTESİ!!!'!B1794</f>
        <v>0</v>
      </c>
      <c r="D1799" s="84"/>
      <c r="E1799" s="84"/>
      <c r="F1799" s="84"/>
      <c r="G1799" s="84"/>
      <c r="H1799" s="84"/>
      <c r="I1799" s="84"/>
      <c r="J1799" s="84"/>
      <c r="K1799" s="84"/>
      <c r="L1799" s="84"/>
      <c r="M1799" s="84"/>
      <c r="N1799" s="84"/>
      <c r="O1799" s="84"/>
      <c r="P1799" s="84"/>
      <c r="Q1799" s="84"/>
      <c r="R1799" s="84"/>
      <c r="S1799" s="84"/>
      <c r="T1799" s="84"/>
      <c r="U1799" s="84"/>
      <c r="V1799" s="84"/>
      <c r="W1799" s="84"/>
      <c r="X1799" s="84"/>
      <c r="Y1799" s="84"/>
      <c r="Z1799" s="84"/>
      <c r="AA1799" s="84"/>
      <c r="AB1799" s="84"/>
      <c r="AC1799" s="84"/>
      <c r="AD1799" s="84"/>
      <c r="AE1799" s="84"/>
      <c r="AF1799" s="84"/>
      <c r="AG1799" s="84"/>
      <c r="AH1799" s="84"/>
      <c r="AI1799" s="85"/>
      <c r="AJ1799" s="86">
        <f t="shared" si="223"/>
        <v>0</v>
      </c>
      <c r="AK1799" s="87">
        <f t="shared" si="224"/>
        <v>30</v>
      </c>
      <c r="AL1799" s="87"/>
      <c r="AM1799" s="87">
        <f t="shared" si="225"/>
        <v>6</v>
      </c>
      <c r="AN1799" s="87">
        <f t="shared" si="221"/>
        <v>0</v>
      </c>
      <c r="AO1799" s="87">
        <f t="shared" si="226"/>
        <v>30</v>
      </c>
      <c r="AP1799" s="87">
        <v>31</v>
      </c>
      <c r="AQ1799" s="87">
        <v>30</v>
      </c>
      <c r="AR1799" s="87">
        <v>28</v>
      </c>
      <c r="AW1799" s="64" t="str">
        <f t="shared" si="227"/>
        <v>HAZİRAN 2026</v>
      </c>
      <c r="AX1799" s="89"/>
      <c r="AY1799" s="90"/>
      <c r="AZ1799" s="90" t="e">
        <f t="shared" si="222"/>
        <v>#N/A</v>
      </c>
    </row>
    <row r="1800" spans="1:52" ht="17.45" customHeight="1" x14ac:dyDescent="0.2">
      <c r="A1800" s="81">
        <v>1794</v>
      </c>
      <c r="B1800" s="82">
        <f>'!!!KATILIMCI LİSTESİ!!!'!C1795</f>
        <v>0</v>
      </c>
      <c r="C1800" s="83">
        <f>'!!!KATILIMCI LİSTESİ!!!'!B1795</f>
        <v>0</v>
      </c>
      <c r="D1800" s="84"/>
      <c r="E1800" s="84"/>
      <c r="F1800" s="84"/>
      <c r="G1800" s="84"/>
      <c r="H1800" s="84"/>
      <c r="I1800" s="84"/>
      <c r="J1800" s="84"/>
      <c r="K1800" s="84"/>
      <c r="L1800" s="84"/>
      <c r="M1800" s="84"/>
      <c r="N1800" s="84"/>
      <c r="O1800" s="84"/>
      <c r="P1800" s="84"/>
      <c r="Q1800" s="84"/>
      <c r="R1800" s="84"/>
      <c r="S1800" s="84"/>
      <c r="T1800" s="84"/>
      <c r="U1800" s="84"/>
      <c r="V1800" s="84"/>
      <c r="W1800" s="84"/>
      <c r="X1800" s="84"/>
      <c r="Y1800" s="84"/>
      <c r="Z1800" s="84"/>
      <c r="AA1800" s="84"/>
      <c r="AB1800" s="84"/>
      <c r="AC1800" s="84"/>
      <c r="AD1800" s="84"/>
      <c r="AE1800" s="84"/>
      <c r="AF1800" s="84"/>
      <c r="AG1800" s="84"/>
      <c r="AH1800" s="84"/>
      <c r="AI1800" s="85"/>
      <c r="AJ1800" s="86">
        <f t="shared" si="223"/>
        <v>0</v>
      </c>
      <c r="AK1800" s="87">
        <f t="shared" si="224"/>
        <v>30</v>
      </c>
      <c r="AL1800" s="87"/>
      <c r="AM1800" s="87">
        <f t="shared" si="225"/>
        <v>6</v>
      </c>
      <c r="AN1800" s="87">
        <f t="shared" ref="AN1800:AN1863" si="228">COUNTA(D1800:AH1800)</f>
        <v>0</v>
      </c>
      <c r="AO1800" s="87">
        <f t="shared" si="226"/>
        <v>30</v>
      </c>
      <c r="AP1800" s="87">
        <v>31</v>
      </c>
      <c r="AQ1800" s="87">
        <v>30</v>
      </c>
      <c r="AR1800" s="87">
        <v>28</v>
      </c>
      <c r="AW1800" s="64" t="str">
        <f t="shared" si="227"/>
        <v>HAZİRAN 2026</v>
      </c>
      <c r="AX1800" s="89"/>
      <c r="AY1800" s="90"/>
      <c r="AZ1800" s="90" t="e">
        <f t="shared" ref="AZ1800:AZ1863" si="229">VLOOKUP(AX1800,$BK$3:$BL$10,2,FALSE)</f>
        <v>#N/A</v>
      </c>
    </row>
    <row r="1801" spans="1:52" ht="17.45" customHeight="1" x14ac:dyDescent="0.2">
      <c r="A1801" s="81">
        <v>1795</v>
      </c>
      <c r="B1801" s="82">
        <f>'!!!KATILIMCI LİSTESİ!!!'!C1796</f>
        <v>0</v>
      </c>
      <c r="C1801" s="83">
        <f>'!!!KATILIMCI LİSTESİ!!!'!B1796</f>
        <v>0</v>
      </c>
      <c r="D1801" s="84"/>
      <c r="E1801" s="84"/>
      <c r="F1801" s="84"/>
      <c r="G1801" s="84"/>
      <c r="H1801" s="84"/>
      <c r="I1801" s="84"/>
      <c r="J1801" s="84"/>
      <c r="K1801" s="84"/>
      <c r="L1801" s="84"/>
      <c r="M1801" s="84"/>
      <c r="N1801" s="84"/>
      <c r="O1801" s="84"/>
      <c r="P1801" s="84"/>
      <c r="Q1801" s="84"/>
      <c r="R1801" s="84"/>
      <c r="S1801" s="84"/>
      <c r="T1801" s="84"/>
      <c r="U1801" s="84"/>
      <c r="V1801" s="84"/>
      <c r="W1801" s="84"/>
      <c r="X1801" s="84"/>
      <c r="Y1801" s="84"/>
      <c r="Z1801" s="84"/>
      <c r="AA1801" s="84"/>
      <c r="AB1801" s="84"/>
      <c r="AC1801" s="84"/>
      <c r="AD1801" s="84"/>
      <c r="AE1801" s="84"/>
      <c r="AF1801" s="84"/>
      <c r="AG1801" s="84"/>
      <c r="AH1801" s="84"/>
      <c r="AI1801" s="85"/>
      <c r="AJ1801" s="86">
        <f t="shared" si="223"/>
        <v>0</v>
      </c>
      <c r="AK1801" s="87">
        <f t="shared" si="224"/>
        <v>30</v>
      </c>
      <c r="AL1801" s="87"/>
      <c r="AM1801" s="87">
        <f t="shared" si="225"/>
        <v>6</v>
      </c>
      <c r="AN1801" s="87">
        <f t="shared" si="228"/>
        <v>0</v>
      </c>
      <c r="AO1801" s="87">
        <f t="shared" si="226"/>
        <v>30</v>
      </c>
      <c r="AP1801" s="87">
        <v>31</v>
      </c>
      <c r="AQ1801" s="87">
        <v>30</v>
      </c>
      <c r="AR1801" s="87">
        <v>28</v>
      </c>
      <c r="AW1801" s="64" t="str">
        <f t="shared" si="227"/>
        <v>HAZİRAN 2026</v>
      </c>
      <c r="AX1801" s="89"/>
      <c r="AY1801" s="90"/>
      <c r="AZ1801" s="90" t="e">
        <f t="shared" si="229"/>
        <v>#N/A</v>
      </c>
    </row>
    <row r="1802" spans="1:52" ht="17.45" customHeight="1" x14ac:dyDescent="0.2">
      <c r="A1802" s="81">
        <v>1796</v>
      </c>
      <c r="B1802" s="82">
        <f>'!!!KATILIMCI LİSTESİ!!!'!C1797</f>
        <v>0</v>
      </c>
      <c r="C1802" s="83">
        <f>'!!!KATILIMCI LİSTESİ!!!'!B1797</f>
        <v>0</v>
      </c>
      <c r="D1802" s="84"/>
      <c r="E1802" s="84"/>
      <c r="F1802" s="84"/>
      <c r="G1802" s="84"/>
      <c r="H1802" s="84"/>
      <c r="I1802" s="84"/>
      <c r="J1802" s="84"/>
      <c r="K1802" s="84"/>
      <c r="L1802" s="84"/>
      <c r="M1802" s="84"/>
      <c r="N1802" s="84"/>
      <c r="O1802" s="84"/>
      <c r="P1802" s="84"/>
      <c r="Q1802" s="84"/>
      <c r="R1802" s="84"/>
      <c r="S1802" s="84"/>
      <c r="T1802" s="84"/>
      <c r="U1802" s="84"/>
      <c r="V1802" s="84"/>
      <c r="W1802" s="84"/>
      <c r="X1802" s="84"/>
      <c r="Y1802" s="84"/>
      <c r="Z1802" s="84"/>
      <c r="AA1802" s="84"/>
      <c r="AB1802" s="84"/>
      <c r="AC1802" s="84"/>
      <c r="AD1802" s="84"/>
      <c r="AE1802" s="84"/>
      <c r="AF1802" s="84"/>
      <c r="AG1802" s="84"/>
      <c r="AH1802" s="84"/>
      <c r="AI1802" s="85"/>
      <c r="AJ1802" s="86">
        <f t="shared" si="223"/>
        <v>0</v>
      </c>
      <c r="AK1802" s="87">
        <f t="shared" si="224"/>
        <v>30</v>
      </c>
      <c r="AL1802" s="87"/>
      <c r="AM1802" s="87">
        <f t="shared" si="225"/>
        <v>6</v>
      </c>
      <c r="AN1802" s="87">
        <f t="shared" si="228"/>
        <v>0</v>
      </c>
      <c r="AO1802" s="87">
        <f t="shared" si="226"/>
        <v>30</v>
      </c>
      <c r="AP1802" s="87">
        <v>31</v>
      </c>
      <c r="AQ1802" s="87">
        <v>30</v>
      </c>
      <c r="AR1802" s="87">
        <v>28</v>
      </c>
      <c r="AW1802" s="64" t="str">
        <f t="shared" si="227"/>
        <v>HAZİRAN 2026</v>
      </c>
      <c r="AX1802" s="89"/>
      <c r="AY1802" s="90"/>
      <c r="AZ1802" s="90" t="e">
        <f t="shared" si="229"/>
        <v>#N/A</v>
      </c>
    </row>
    <row r="1803" spans="1:52" ht="17.45" customHeight="1" x14ac:dyDescent="0.2">
      <c r="A1803" s="81">
        <v>1797</v>
      </c>
      <c r="B1803" s="82">
        <f>'!!!KATILIMCI LİSTESİ!!!'!C1798</f>
        <v>0</v>
      </c>
      <c r="C1803" s="83">
        <f>'!!!KATILIMCI LİSTESİ!!!'!B1798</f>
        <v>0</v>
      </c>
      <c r="D1803" s="84"/>
      <c r="E1803" s="84"/>
      <c r="F1803" s="84"/>
      <c r="G1803" s="84"/>
      <c r="H1803" s="84"/>
      <c r="I1803" s="84"/>
      <c r="J1803" s="84"/>
      <c r="K1803" s="84"/>
      <c r="L1803" s="84"/>
      <c r="M1803" s="84"/>
      <c r="N1803" s="84"/>
      <c r="O1803" s="84"/>
      <c r="P1803" s="84"/>
      <c r="Q1803" s="84"/>
      <c r="R1803" s="84"/>
      <c r="S1803" s="84"/>
      <c r="T1803" s="84"/>
      <c r="U1803" s="84"/>
      <c r="V1803" s="84"/>
      <c r="W1803" s="84"/>
      <c r="X1803" s="84"/>
      <c r="Y1803" s="84"/>
      <c r="Z1803" s="84"/>
      <c r="AA1803" s="84"/>
      <c r="AB1803" s="84"/>
      <c r="AC1803" s="84"/>
      <c r="AD1803" s="84"/>
      <c r="AE1803" s="84"/>
      <c r="AF1803" s="84"/>
      <c r="AG1803" s="84"/>
      <c r="AH1803" s="84"/>
      <c r="AI1803" s="85"/>
      <c r="AJ1803" s="86">
        <f t="shared" si="223"/>
        <v>0</v>
      </c>
      <c r="AK1803" s="87">
        <f t="shared" si="224"/>
        <v>30</v>
      </c>
      <c r="AL1803" s="87"/>
      <c r="AM1803" s="87">
        <f t="shared" si="225"/>
        <v>6</v>
      </c>
      <c r="AN1803" s="87">
        <f t="shared" si="228"/>
        <v>0</v>
      </c>
      <c r="AO1803" s="87">
        <f t="shared" si="226"/>
        <v>30</v>
      </c>
      <c r="AP1803" s="87">
        <v>31</v>
      </c>
      <c r="AQ1803" s="87">
        <v>30</v>
      </c>
      <c r="AR1803" s="87">
        <v>28</v>
      </c>
      <c r="AW1803" s="64" t="str">
        <f t="shared" si="227"/>
        <v>HAZİRAN 2026</v>
      </c>
      <c r="AX1803" s="89"/>
      <c r="AY1803" s="90"/>
      <c r="AZ1803" s="90" t="e">
        <f t="shared" si="229"/>
        <v>#N/A</v>
      </c>
    </row>
    <row r="1804" spans="1:52" ht="17.45" customHeight="1" x14ac:dyDescent="0.2">
      <c r="A1804" s="81">
        <v>1798</v>
      </c>
      <c r="B1804" s="82">
        <f>'!!!KATILIMCI LİSTESİ!!!'!C1799</f>
        <v>0</v>
      </c>
      <c r="C1804" s="83">
        <f>'!!!KATILIMCI LİSTESİ!!!'!B1799</f>
        <v>0</v>
      </c>
      <c r="D1804" s="84"/>
      <c r="E1804" s="84"/>
      <c r="F1804" s="84"/>
      <c r="G1804" s="84"/>
      <c r="H1804" s="84"/>
      <c r="I1804" s="84"/>
      <c r="J1804" s="84"/>
      <c r="K1804" s="84"/>
      <c r="L1804" s="84"/>
      <c r="M1804" s="84"/>
      <c r="N1804" s="84"/>
      <c r="O1804" s="84"/>
      <c r="P1804" s="84"/>
      <c r="Q1804" s="84"/>
      <c r="R1804" s="84"/>
      <c r="S1804" s="84"/>
      <c r="T1804" s="84"/>
      <c r="U1804" s="84"/>
      <c r="V1804" s="84"/>
      <c r="W1804" s="84"/>
      <c r="X1804" s="84"/>
      <c r="Y1804" s="84"/>
      <c r="Z1804" s="84"/>
      <c r="AA1804" s="84"/>
      <c r="AB1804" s="84"/>
      <c r="AC1804" s="84"/>
      <c r="AD1804" s="84"/>
      <c r="AE1804" s="84"/>
      <c r="AF1804" s="84"/>
      <c r="AG1804" s="84"/>
      <c r="AH1804" s="84"/>
      <c r="AI1804" s="85"/>
      <c r="AJ1804" s="86">
        <f t="shared" si="223"/>
        <v>0</v>
      </c>
      <c r="AK1804" s="87">
        <f t="shared" si="224"/>
        <v>30</v>
      </c>
      <c r="AL1804" s="87"/>
      <c r="AM1804" s="87">
        <f t="shared" si="225"/>
        <v>6</v>
      </c>
      <c r="AN1804" s="87">
        <f t="shared" si="228"/>
        <v>0</v>
      </c>
      <c r="AO1804" s="87">
        <f t="shared" si="226"/>
        <v>30</v>
      </c>
      <c r="AP1804" s="87">
        <v>31</v>
      </c>
      <c r="AQ1804" s="87">
        <v>30</v>
      </c>
      <c r="AR1804" s="87">
        <v>28</v>
      </c>
      <c r="AW1804" s="64" t="str">
        <f t="shared" si="227"/>
        <v>HAZİRAN 2026</v>
      </c>
      <c r="AX1804" s="89"/>
      <c r="AY1804" s="90"/>
      <c r="AZ1804" s="90" t="e">
        <f t="shared" si="229"/>
        <v>#N/A</v>
      </c>
    </row>
    <row r="1805" spans="1:52" ht="17.45" customHeight="1" x14ac:dyDescent="0.2">
      <c r="A1805" s="81">
        <v>1799</v>
      </c>
      <c r="B1805" s="82">
        <f>'!!!KATILIMCI LİSTESİ!!!'!C1800</f>
        <v>0</v>
      </c>
      <c r="C1805" s="83">
        <f>'!!!KATILIMCI LİSTESİ!!!'!B1800</f>
        <v>0</v>
      </c>
      <c r="D1805" s="84"/>
      <c r="E1805" s="84"/>
      <c r="F1805" s="84"/>
      <c r="G1805" s="84"/>
      <c r="H1805" s="84"/>
      <c r="I1805" s="84"/>
      <c r="J1805" s="84"/>
      <c r="K1805" s="84"/>
      <c r="L1805" s="84"/>
      <c r="M1805" s="84"/>
      <c r="N1805" s="84"/>
      <c r="O1805" s="84"/>
      <c r="P1805" s="84"/>
      <c r="Q1805" s="84"/>
      <c r="R1805" s="84"/>
      <c r="S1805" s="84"/>
      <c r="T1805" s="84"/>
      <c r="U1805" s="84"/>
      <c r="V1805" s="84"/>
      <c r="W1805" s="84"/>
      <c r="X1805" s="84"/>
      <c r="Y1805" s="84"/>
      <c r="Z1805" s="84"/>
      <c r="AA1805" s="84"/>
      <c r="AB1805" s="84"/>
      <c r="AC1805" s="84"/>
      <c r="AD1805" s="84"/>
      <c r="AE1805" s="84"/>
      <c r="AF1805" s="84"/>
      <c r="AG1805" s="84"/>
      <c r="AH1805" s="84"/>
      <c r="AI1805" s="85"/>
      <c r="AJ1805" s="86">
        <f t="shared" si="223"/>
        <v>0</v>
      </c>
      <c r="AK1805" s="87">
        <f t="shared" si="224"/>
        <v>30</v>
      </c>
      <c r="AL1805" s="87"/>
      <c r="AM1805" s="87">
        <f t="shared" si="225"/>
        <v>6</v>
      </c>
      <c r="AN1805" s="87">
        <f t="shared" si="228"/>
        <v>0</v>
      </c>
      <c r="AO1805" s="87">
        <f t="shared" si="226"/>
        <v>30</v>
      </c>
      <c r="AP1805" s="87">
        <v>31</v>
      </c>
      <c r="AQ1805" s="87">
        <v>30</v>
      </c>
      <c r="AR1805" s="87">
        <v>28</v>
      </c>
      <c r="AW1805" s="64" t="str">
        <f t="shared" si="227"/>
        <v>HAZİRAN 2026</v>
      </c>
      <c r="AX1805" s="89"/>
      <c r="AY1805" s="90"/>
      <c r="AZ1805" s="90" t="e">
        <f t="shared" si="229"/>
        <v>#N/A</v>
      </c>
    </row>
    <row r="1806" spans="1:52" ht="17.45" customHeight="1" x14ac:dyDescent="0.2">
      <c r="A1806" s="81">
        <v>1800</v>
      </c>
      <c r="B1806" s="82">
        <f>'!!!KATILIMCI LİSTESİ!!!'!C1801</f>
        <v>0</v>
      </c>
      <c r="C1806" s="83">
        <f>'!!!KATILIMCI LİSTESİ!!!'!B1801</f>
        <v>0</v>
      </c>
      <c r="D1806" s="84"/>
      <c r="E1806" s="84"/>
      <c r="F1806" s="84"/>
      <c r="G1806" s="84"/>
      <c r="H1806" s="84"/>
      <c r="I1806" s="84"/>
      <c r="J1806" s="84"/>
      <c r="K1806" s="84"/>
      <c r="L1806" s="84"/>
      <c r="M1806" s="84"/>
      <c r="N1806" s="84"/>
      <c r="O1806" s="84"/>
      <c r="P1806" s="84"/>
      <c r="Q1806" s="84"/>
      <c r="R1806" s="84"/>
      <c r="S1806" s="84"/>
      <c r="T1806" s="84"/>
      <c r="U1806" s="84"/>
      <c r="V1806" s="84"/>
      <c r="W1806" s="84"/>
      <c r="X1806" s="84"/>
      <c r="Y1806" s="84"/>
      <c r="Z1806" s="84"/>
      <c r="AA1806" s="84"/>
      <c r="AB1806" s="84"/>
      <c r="AC1806" s="84"/>
      <c r="AD1806" s="84"/>
      <c r="AE1806" s="84"/>
      <c r="AF1806" s="84"/>
      <c r="AG1806" s="84"/>
      <c r="AH1806" s="84"/>
      <c r="AI1806" s="85"/>
      <c r="AJ1806" s="86">
        <f t="shared" si="223"/>
        <v>0</v>
      </c>
      <c r="AK1806" s="87">
        <f t="shared" si="224"/>
        <v>30</v>
      </c>
      <c r="AL1806" s="87"/>
      <c r="AM1806" s="87">
        <f t="shared" si="225"/>
        <v>6</v>
      </c>
      <c r="AN1806" s="87">
        <f t="shared" si="228"/>
        <v>0</v>
      </c>
      <c r="AO1806" s="87">
        <f t="shared" si="226"/>
        <v>30</v>
      </c>
      <c r="AP1806" s="87">
        <v>31</v>
      </c>
      <c r="AQ1806" s="87">
        <v>30</v>
      </c>
      <c r="AR1806" s="87">
        <v>28</v>
      </c>
      <c r="AW1806" s="64" t="str">
        <f t="shared" si="227"/>
        <v>HAZİRAN 2026</v>
      </c>
      <c r="AX1806" s="89"/>
      <c r="AY1806" s="90"/>
      <c r="AZ1806" s="90" t="e">
        <f t="shared" si="229"/>
        <v>#N/A</v>
      </c>
    </row>
    <row r="1807" spans="1:52" ht="17.45" customHeight="1" x14ac:dyDescent="0.2">
      <c r="A1807" s="81">
        <v>1801</v>
      </c>
      <c r="B1807" s="82">
        <f>'!!!KATILIMCI LİSTESİ!!!'!C1802</f>
        <v>0</v>
      </c>
      <c r="C1807" s="83">
        <f>'!!!KATILIMCI LİSTESİ!!!'!B1802</f>
        <v>0</v>
      </c>
      <c r="D1807" s="84"/>
      <c r="E1807" s="84"/>
      <c r="F1807" s="84"/>
      <c r="G1807" s="84"/>
      <c r="H1807" s="84"/>
      <c r="I1807" s="84"/>
      <c r="J1807" s="84"/>
      <c r="K1807" s="84"/>
      <c r="L1807" s="84"/>
      <c r="M1807" s="84"/>
      <c r="N1807" s="84"/>
      <c r="O1807" s="84"/>
      <c r="P1807" s="84"/>
      <c r="Q1807" s="84"/>
      <c r="R1807" s="84"/>
      <c r="S1807" s="84"/>
      <c r="T1807" s="84"/>
      <c r="U1807" s="84"/>
      <c r="V1807" s="84"/>
      <c r="W1807" s="84"/>
      <c r="X1807" s="84"/>
      <c r="Y1807" s="84"/>
      <c r="Z1807" s="84"/>
      <c r="AA1807" s="84"/>
      <c r="AB1807" s="84"/>
      <c r="AC1807" s="84"/>
      <c r="AD1807" s="84"/>
      <c r="AE1807" s="84"/>
      <c r="AF1807" s="84"/>
      <c r="AG1807" s="84"/>
      <c r="AH1807" s="84"/>
      <c r="AI1807" s="85"/>
      <c r="AJ1807" s="86">
        <f t="shared" si="223"/>
        <v>0</v>
      </c>
      <c r="AK1807" s="87">
        <f t="shared" si="224"/>
        <v>30</v>
      </c>
      <c r="AL1807" s="87"/>
      <c r="AM1807" s="87">
        <f t="shared" si="225"/>
        <v>6</v>
      </c>
      <c r="AN1807" s="87">
        <f t="shared" si="228"/>
        <v>0</v>
      </c>
      <c r="AO1807" s="87">
        <f t="shared" si="226"/>
        <v>30</v>
      </c>
      <c r="AP1807" s="87">
        <v>31</v>
      </c>
      <c r="AQ1807" s="87">
        <v>30</v>
      </c>
      <c r="AR1807" s="87">
        <v>28</v>
      </c>
      <c r="AW1807" s="64" t="str">
        <f t="shared" si="227"/>
        <v>HAZİRAN 2026</v>
      </c>
      <c r="AX1807" s="89"/>
      <c r="AY1807" s="90"/>
      <c r="AZ1807" s="90" t="e">
        <f t="shared" si="229"/>
        <v>#N/A</v>
      </c>
    </row>
    <row r="1808" spans="1:52" ht="17.45" customHeight="1" x14ac:dyDescent="0.2">
      <c r="A1808" s="81">
        <v>1802</v>
      </c>
      <c r="B1808" s="82">
        <f>'!!!KATILIMCI LİSTESİ!!!'!C1803</f>
        <v>0</v>
      </c>
      <c r="C1808" s="83">
        <f>'!!!KATILIMCI LİSTESİ!!!'!B1803</f>
        <v>0</v>
      </c>
      <c r="D1808" s="84"/>
      <c r="E1808" s="84"/>
      <c r="F1808" s="84"/>
      <c r="G1808" s="84"/>
      <c r="H1808" s="84"/>
      <c r="I1808" s="84"/>
      <c r="J1808" s="84"/>
      <c r="K1808" s="84"/>
      <c r="L1808" s="84"/>
      <c r="M1808" s="84"/>
      <c r="N1808" s="84"/>
      <c r="O1808" s="84"/>
      <c r="P1808" s="84"/>
      <c r="Q1808" s="84"/>
      <c r="R1808" s="84"/>
      <c r="S1808" s="84"/>
      <c r="T1808" s="84"/>
      <c r="U1808" s="84"/>
      <c r="V1808" s="84"/>
      <c r="W1808" s="84"/>
      <c r="X1808" s="84"/>
      <c r="Y1808" s="84"/>
      <c r="Z1808" s="84"/>
      <c r="AA1808" s="84"/>
      <c r="AB1808" s="84"/>
      <c r="AC1808" s="84"/>
      <c r="AD1808" s="84"/>
      <c r="AE1808" s="84"/>
      <c r="AF1808" s="84"/>
      <c r="AG1808" s="84"/>
      <c r="AH1808" s="84"/>
      <c r="AI1808" s="85"/>
      <c r="AJ1808" s="86">
        <f t="shared" si="223"/>
        <v>0</v>
      </c>
      <c r="AK1808" s="87">
        <f t="shared" si="224"/>
        <v>30</v>
      </c>
      <c r="AL1808" s="87"/>
      <c r="AM1808" s="87">
        <f t="shared" si="225"/>
        <v>6</v>
      </c>
      <c r="AN1808" s="87">
        <f t="shared" si="228"/>
        <v>0</v>
      </c>
      <c r="AO1808" s="87">
        <f t="shared" si="226"/>
        <v>30</v>
      </c>
      <c r="AP1808" s="87">
        <v>31</v>
      </c>
      <c r="AQ1808" s="87">
        <v>30</v>
      </c>
      <c r="AR1808" s="87">
        <v>28</v>
      </c>
      <c r="AW1808" s="64" t="str">
        <f t="shared" si="227"/>
        <v>HAZİRAN 2026</v>
      </c>
      <c r="AX1808" s="89"/>
      <c r="AY1808" s="90"/>
      <c r="AZ1808" s="90" t="e">
        <f t="shared" si="229"/>
        <v>#N/A</v>
      </c>
    </row>
    <row r="1809" spans="1:52" ht="17.45" customHeight="1" x14ac:dyDescent="0.2">
      <c r="A1809" s="81">
        <v>1803</v>
      </c>
      <c r="B1809" s="82">
        <f>'!!!KATILIMCI LİSTESİ!!!'!C1804</f>
        <v>0</v>
      </c>
      <c r="C1809" s="83">
        <f>'!!!KATILIMCI LİSTESİ!!!'!B1804</f>
        <v>0</v>
      </c>
      <c r="D1809" s="84"/>
      <c r="E1809" s="84"/>
      <c r="F1809" s="84"/>
      <c r="G1809" s="84"/>
      <c r="H1809" s="84"/>
      <c r="I1809" s="84"/>
      <c r="J1809" s="84"/>
      <c r="K1809" s="84"/>
      <c r="L1809" s="84"/>
      <c r="M1809" s="84"/>
      <c r="N1809" s="84"/>
      <c r="O1809" s="84"/>
      <c r="P1809" s="84"/>
      <c r="Q1809" s="84"/>
      <c r="R1809" s="84"/>
      <c r="S1809" s="84"/>
      <c r="T1809" s="84"/>
      <c r="U1809" s="84"/>
      <c r="V1809" s="84"/>
      <c r="W1809" s="84"/>
      <c r="X1809" s="84"/>
      <c r="Y1809" s="84"/>
      <c r="Z1809" s="84"/>
      <c r="AA1809" s="84"/>
      <c r="AB1809" s="84"/>
      <c r="AC1809" s="84"/>
      <c r="AD1809" s="84"/>
      <c r="AE1809" s="84"/>
      <c r="AF1809" s="84"/>
      <c r="AG1809" s="84"/>
      <c r="AH1809" s="84"/>
      <c r="AI1809" s="85"/>
      <c r="AJ1809" s="86">
        <f t="shared" si="223"/>
        <v>0</v>
      </c>
      <c r="AK1809" s="87">
        <f t="shared" si="224"/>
        <v>30</v>
      </c>
      <c r="AL1809" s="87"/>
      <c r="AM1809" s="87">
        <f t="shared" si="225"/>
        <v>6</v>
      </c>
      <c r="AN1809" s="87">
        <f t="shared" si="228"/>
        <v>0</v>
      </c>
      <c r="AO1809" s="87">
        <f t="shared" si="226"/>
        <v>30</v>
      </c>
      <c r="AP1809" s="87">
        <v>31</v>
      </c>
      <c r="AQ1809" s="87">
        <v>30</v>
      </c>
      <c r="AR1809" s="87">
        <v>28</v>
      </c>
      <c r="AW1809" s="64" t="str">
        <f t="shared" si="227"/>
        <v>HAZİRAN 2026</v>
      </c>
      <c r="AX1809" s="89"/>
      <c r="AY1809" s="90"/>
      <c r="AZ1809" s="90" t="e">
        <f t="shared" si="229"/>
        <v>#N/A</v>
      </c>
    </row>
    <row r="1810" spans="1:52" ht="17.45" customHeight="1" x14ac:dyDescent="0.2">
      <c r="A1810" s="81">
        <v>1804</v>
      </c>
      <c r="B1810" s="82">
        <f>'!!!KATILIMCI LİSTESİ!!!'!C1805</f>
        <v>0</v>
      </c>
      <c r="C1810" s="83">
        <f>'!!!KATILIMCI LİSTESİ!!!'!B1805</f>
        <v>0</v>
      </c>
      <c r="D1810" s="84"/>
      <c r="E1810" s="84"/>
      <c r="F1810" s="84"/>
      <c r="G1810" s="84"/>
      <c r="H1810" s="84"/>
      <c r="I1810" s="84"/>
      <c r="J1810" s="84"/>
      <c r="K1810" s="84"/>
      <c r="L1810" s="84"/>
      <c r="M1810" s="84"/>
      <c r="N1810" s="84"/>
      <c r="O1810" s="84"/>
      <c r="P1810" s="84"/>
      <c r="Q1810" s="84"/>
      <c r="R1810" s="84"/>
      <c r="S1810" s="84"/>
      <c r="T1810" s="84"/>
      <c r="U1810" s="84"/>
      <c r="V1810" s="84"/>
      <c r="W1810" s="84"/>
      <c r="X1810" s="84"/>
      <c r="Y1810" s="84"/>
      <c r="Z1810" s="84"/>
      <c r="AA1810" s="84"/>
      <c r="AB1810" s="84"/>
      <c r="AC1810" s="84"/>
      <c r="AD1810" s="84"/>
      <c r="AE1810" s="84"/>
      <c r="AF1810" s="84"/>
      <c r="AG1810" s="84"/>
      <c r="AH1810" s="84"/>
      <c r="AI1810" s="85"/>
      <c r="AJ1810" s="86">
        <f t="shared" si="223"/>
        <v>0</v>
      </c>
      <c r="AK1810" s="87">
        <f t="shared" si="224"/>
        <v>30</v>
      </c>
      <c r="AL1810" s="87"/>
      <c r="AM1810" s="87">
        <f t="shared" si="225"/>
        <v>6</v>
      </c>
      <c r="AN1810" s="87">
        <f t="shared" si="228"/>
        <v>0</v>
      </c>
      <c r="AO1810" s="87">
        <f t="shared" si="226"/>
        <v>30</v>
      </c>
      <c r="AP1810" s="87">
        <v>31</v>
      </c>
      <c r="AQ1810" s="87">
        <v>30</v>
      </c>
      <c r="AR1810" s="87">
        <v>28</v>
      </c>
      <c r="AW1810" s="64" t="str">
        <f t="shared" si="227"/>
        <v>HAZİRAN 2026</v>
      </c>
      <c r="AX1810" s="89"/>
      <c r="AY1810" s="90"/>
      <c r="AZ1810" s="90" t="e">
        <f t="shared" si="229"/>
        <v>#N/A</v>
      </c>
    </row>
    <row r="1811" spans="1:52" ht="17.45" customHeight="1" x14ac:dyDescent="0.2">
      <c r="A1811" s="81">
        <v>1805</v>
      </c>
      <c r="B1811" s="82">
        <f>'!!!KATILIMCI LİSTESİ!!!'!C1806</f>
        <v>0</v>
      </c>
      <c r="C1811" s="83">
        <f>'!!!KATILIMCI LİSTESİ!!!'!B1806</f>
        <v>0</v>
      </c>
      <c r="D1811" s="84"/>
      <c r="E1811" s="84"/>
      <c r="F1811" s="84"/>
      <c r="G1811" s="84"/>
      <c r="H1811" s="84"/>
      <c r="I1811" s="84"/>
      <c r="J1811" s="84"/>
      <c r="K1811" s="84"/>
      <c r="L1811" s="84"/>
      <c r="M1811" s="84"/>
      <c r="N1811" s="84"/>
      <c r="O1811" s="84"/>
      <c r="P1811" s="84"/>
      <c r="Q1811" s="84"/>
      <c r="R1811" s="84"/>
      <c r="S1811" s="84"/>
      <c r="T1811" s="84"/>
      <c r="U1811" s="84"/>
      <c r="V1811" s="84"/>
      <c r="W1811" s="84"/>
      <c r="X1811" s="84"/>
      <c r="Y1811" s="84"/>
      <c r="Z1811" s="84"/>
      <c r="AA1811" s="84"/>
      <c r="AB1811" s="84"/>
      <c r="AC1811" s="84"/>
      <c r="AD1811" s="84"/>
      <c r="AE1811" s="84"/>
      <c r="AF1811" s="84"/>
      <c r="AG1811" s="84"/>
      <c r="AH1811" s="84"/>
      <c r="AI1811" s="85"/>
      <c r="AJ1811" s="86">
        <f t="shared" si="223"/>
        <v>0</v>
      </c>
      <c r="AK1811" s="87">
        <f t="shared" si="224"/>
        <v>30</v>
      </c>
      <c r="AL1811" s="87"/>
      <c r="AM1811" s="87">
        <f t="shared" si="225"/>
        <v>6</v>
      </c>
      <c r="AN1811" s="87">
        <f t="shared" si="228"/>
        <v>0</v>
      </c>
      <c r="AO1811" s="87">
        <f t="shared" si="226"/>
        <v>30</v>
      </c>
      <c r="AP1811" s="87">
        <v>31</v>
      </c>
      <c r="AQ1811" s="87">
        <v>30</v>
      </c>
      <c r="AR1811" s="87">
        <v>28</v>
      </c>
      <c r="AW1811" s="64" t="str">
        <f t="shared" si="227"/>
        <v>HAZİRAN 2026</v>
      </c>
      <c r="AX1811" s="89"/>
      <c r="AY1811" s="90"/>
      <c r="AZ1811" s="90" t="e">
        <f t="shared" si="229"/>
        <v>#N/A</v>
      </c>
    </row>
    <row r="1812" spans="1:52" ht="17.45" customHeight="1" x14ac:dyDescent="0.2">
      <c r="A1812" s="81">
        <v>1806</v>
      </c>
      <c r="B1812" s="82">
        <f>'!!!KATILIMCI LİSTESİ!!!'!C1807</f>
        <v>0</v>
      </c>
      <c r="C1812" s="83">
        <f>'!!!KATILIMCI LİSTESİ!!!'!B1807</f>
        <v>0</v>
      </c>
      <c r="D1812" s="84"/>
      <c r="E1812" s="84"/>
      <c r="F1812" s="84"/>
      <c r="G1812" s="84"/>
      <c r="H1812" s="84"/>
      <c r="I1812" s="84"/>
      <c r="J1812" s="84"/>
      <c r="K1812" s="84"/>
      <c r="L1812" s="84"/>
      <c r="M1812" s="84"/>
      <c r="N1812" s="84"/>
      <c r="O1812" s="84"/>
      <c r="P1812" s="84"/>
      <c r="Q1812" s="84"/>
      <c r="R1812" s="84"/>
      <c r="S1812" s="84"/>
      <c r="T1812" s="84"/>
      <c r="U1812" s="84"/>
      <c r="V1812" s="84"/>
      <c r="W1812" s="84"/>
      <c r="X1812" s="84"/>
      <c r="Y1812" s="84"/>
      <c r="Z1812" s="84"/>
      <c r="AA1812" s="84"/>
      <c r="AB1812" s="84"/>
      <c r="AC1812" s="84"/>
      <c r="AD1812" s="84"/>
      <c r="AE1812" s="84"/>
      <c r="AF1812" s="84"/>
      <c r="AG1812" s="84"/>
      <c r="AH1812" s="84"/>
      <c r="AI1812" s="85"/>
      <c r="AJ1812" s="86">
        <f t="shared" si="223"/>
        <v>0</v>
      </c>
      <c r="AK1812" s="87">
        <f t="shared" si="224"/>
        <v>30</v>
      </c>
      <c r="AL1812" s="87"/>
      <c r="AM1812" s="87">
        <f t="shared" si="225"/>
        <v>6</v>
      </c>
      <c r="AN1812" s="87">
        <f t="shared" si="228"/>
        <v>0</v>
      </c>
      <c r="AO1812" s="87">
        <f t="shared" si="226"/>
        <v>30</v>
      </c>
      <c r="AP1812" s="87">
        <v>31</v>
      </c>
      <c r="AQ1812" s="87">
        <v>30</v>
      </c>
      <c r="AR1812" s="87">
        <v>28</v>
      </c>
      <c r="AW1812" s="64" t="str">
        <f t="shared" si="227"/>
        <v>HAZİRAN 2026</v>
      </c>
      <c r="AX1812" s="89"/>
      <c r="AY1812" s="90"/>
      <c r="AZ1812" s="90" t="e">
        <f t="shared" si="229"/>
        <v>#N/A</v>
      </c>
    </row>
    <row r="1813" spans="1:52" ht="17.45" customHeight="1" x14ac:dyDescent="0.2">
      <c r="A1813" s="81">
        <v>1807</v>
      </c>
      <c r="B1813" s="82">
        <f>'!!!KATILIMCI LİSTESİ!!!'!C1808</f>
        <v>0</v>
      </c>
      <c r="C1813" s="83">
        <f>'!!!KATILIMCI LİSTESİ!!!'!B1808</f>
        <v>0</v>
      </c>
      <c r="D1813" s="84"/>
      <c r="E1813" s="84"/>
      <c r="F1813" s="84"/>
      <c r="G1813" s="84"/>
      <c r="H1813" s="84"/>
      <c r="I1813" s="84"/>
      <c r="J1813" s="84"/>
      <c r="K1813" s="84"/>
      <c r="L1813" s="84"/>
      <c r="M1813" s="84"/>
      <c r="N1813" s="84"/>
      <c r="O1813" s="84"/>
      <c r="P1813" s="84"/>
      <c r="Q1813" s="84"/>
      <c r="R1813" s="84"/>
      <c r="S1813" s="84"/>
      <c r="T1813" s="84"/>
      <c r="U1813" s="84"/>
      <c r="V1813" s="84"/>
      <c r="W1813" s="84"/>
      <c r="X1813" s="84"/>
      <c r="Y1813" s="84"/>
      <c r="Z1813" s="84"/>
      <c r="AA1813" s="84"/>
      <c r="AB1813" s="84"/>
      <c r="AC1813" s="84"/>
      <c r="AD1813" s="84"/>
      <c r="AE1813" s="84"/>
      <c r="AF1813" s="84"/>
      <c r="AG1813" s="84"/>
      <c r="AH1813" s="84"/>
      <c r="AI1813" s="85"/>
      <c r="AJ1813" s="86">
        <f t="shared" si="223"/>
        <v>0</v>
      </c>
      <c r="AK1813" s="87">
        <f t="shared" si="224"/>
        <v>30</v>
      </c>
      <c r="AL1813" s="87"/>
      <c r="AM1813" s="87">
        <f t="shared" si="225"/>
        <v>6</v>
      </c>
      <c r="AN1813" s="87">
        <f t="shared" si="228"/>
        <v>0</v>
      </c>
      <c r="AO1813" s="87">
        <f t="shared" si="226"/>
        <v>30</v>
      </c>
      <c r="AP1813" s="87">
        <v>31</v>
      </c>
      <c r="AQ1813" s="87">
        <v>30</v>
      </c>
      <c r="AR1813" s="87">
        <v>28</v>
      </c>
      <c r="AW1813" s="64" t="str">
        <f t="shared" si="227"/>
        <v>HAZİRAN 2026</v>
      </c>
      <c r="AX1813" s="89"/>
      <c r="AY1813" s="90"/>
      <c r="AZ1813" s="90" t="e">
        <f t="shared" si="229"/>
        <v>#N/A</v>
      </c>
    </row>
    <row r="1814" spans="1:52" ht="17.45" customHeight="1" x14ac:dyDescent="0.2">
      <c r="A1814" s="81">
        <v>1808</v>
      </c>
      <c r="B1814" s="82">
        <f>'!!!KATILIMCI LİSTESİ!!!'!C1809</f>
        <v>0</v>
      </c>
      <c r="C1814" s="83">
        <f>'!!!KATILIMCI LİSTESİ!!!'!B1809</f>
        <v>0</v>
      </c>
      <c r="D1814" s="84"/>
      <c r="E1814" s="84"/>
      <c r="F1814" s="84"/>
      <c r="G1814" s="84"/>
      <c r="H1814" s="84"/>
      <c r="I1814" s="84"/>
      <c r="J1814" s="84"/>
      <c r="K1814" s="84"/>
      <c r="L1814" s="84"/>
      <c r="M1814" s="84"/>
      <c r="N1814" s="84"/>
      <c r="O1814" s="84"/>
      <c r="P1814" s="84"/>
      <c r="Q1814" s="84"/>
      <c r="R1814" s="84"/>
      <c r="S1814" s="84"/>
      <c r="T1814" s="84"/>
      <c r="U1814" s="84"/>
      <c r="V1814" s="84"/>
      <c r="W1814" s="84"/>
      <c r="X1814" s="84"/>
      <c r="Y1814" s="84"/>
      <c r="Z1814" s="84"/>
      <c r="AA1814" s="84"/>
      <c r="AB1814" s="84"/>
      <c r="AC1814" s="84"/>
      <c r="AD1814" s="84"/>
      <c r="AE1814" s="84"/>
      <c r="AF1814" s="84"/>
      <c r="AG1814" s="84"/>
      <c r="AH1814" s="84"/>
      <c r="AI1814" s="85"/>
      <c r="AJ1814" s="86">
        <f t="shared" si="223"/>
        <v>0</v>
      </c>
      <c r="AK1814" s="87">
        <f t="shared" si="224"/>
        <v>30</v>
      </c>
      <c r="AL1814" s="87"/>
      <c r="AM1814" s="87">
        <f t="shared" si="225"/>
        <v>6</v>
      </c>
      <c r="AN1814" s="87">
        <f t="shared" si="228"/>
        <v>0</v>
      </c>
      <c r="AO1814" s="87">
        <f t="shared" si="226"/>
        <v>30</v>
      </c>
      <c r="AP1814" s="87">
        <v>31</v>
      </c>
      <c r="AQ1814" s="87">
        <v>30</v>
      </c>
      <c r="AR1814" s="87">
        <v>28</v>
      </c>
      <c r="AW1814" s="64" t="str">
        <f t="shared" si="227"/>
        <v>HAZİRAN 2026</v>
      </c>
      <c r="AX1814" s="89"/>
      <c r="AY1814" s="90"/>
      <c r="AZ1814" s="90" t="e">
        <f t="shared" si="229"/>
        <v>#N/A</v>
      </c>
    </row>
    <row r="1815" spans="1:52" ht="17.45" customHeight="1" x14ac:dyDescent="0.2">
      <c r="A1815" s="81">
        <v>1809</v>
      </c>
      <c r="B1815" s="82">
        <f>'!!!KATILIMCI LİSTESİ!!!'!C1810</f>
        <v>0</v>
      </c>
      <c r="C1815" s="83">
        <f>'!!!KATILIMCI LİSTESİ!!!'!B1810</f>
        <v>0</v>
      </c>
      <c r="D1815" s="84"/>
      <c r="E1815" s="84"/>
      <c r="F1815" s="84"/>
      <c r="G1815" s="84"/>
      <c r="H1815" s="84"/>
      <c r="I1815" s="84"/>
      <c r="J1815" s="84"/>
      <c r="K1815" s="84"/>
      <c r="L1815" s="84"/>
      <c r="M1815" s="84"/>
      <c r="N1815" s="84"/>
      <c r="O1815" s="84"/>
      <c r="P1815" s="84"/>
      <c r="Q1815" s="84"/>
      <c r="R1815" s="84"/>
      <c r="S1815" s="84"/>
      <c r="T1815" s="84"/>
      <c r="U1815" s="84"/>
      <c r="V1815" s="84"/>
      <c r="W1815" s="84"/>
      <c r="X1815" s="84"/>
      <c r="Y1815" s="84"/>
      <c r="Z1815" s="84"/>
      <c r="AA1815" s="84"/>
      <c r="AB1815" s="84"/>
      <c r="AC1815" s="84"/>
      <c r="AD1815" s="84"/>
      <c r="AE1815" s="84"/>
      <c r="AF1815" s="84"/>
      <c r="AG1815" s="84"/>
      <c r="AH1815" s="84"/>
      <c r="AI1815" s="85"/>
      <c r="AJ1815" s="86">
        <f t="shared" si="223"/>
        <v>0</v>
      </c>
      <c r="AK1815" s="87">
        <f t="shared" si="224"/>
        <v>30</v>
      </c>
      <c r="AL1815" s="87"/>
      <c r="AM1815" s="87">
        <f t="shared" si="225"/>
        <v>6</v>
      </c>
      <c r="AN1815" s="87">
        <f t="shared" si="228"/>
        <v>0</v>
      </c>
      <c r="AO1815" s="87">
        <f t="shared" si="226"/>
        <v>30</v>
      </c>
      <c r="AP1815" s="87">
        <v>31</v>
      </c>
      <c r="AQ1815" s="87">
        <v>30</v>
      </c>
      <c r="AR1815" s="87">
        <v>28</v>
      </c>
      <c r="AW1815" s="64" t="str">
        <f t="shared" si="227"/>
        <v>HAZİRAN 2026</v>
      </c>
      <c r="AX1815" s="89"/>
      <c r="AY1815" s="90"/>
      <c r="AZ1815" s="90" t="e">
        <f t="shared" si="229"/>
        <v>#N/A</v>
      </c>
    </row>
    <row r="1816" spans="1:52" ht="17.45" customHeight="1" x14ac:dyDescent="0.2">
      <c r="A1816" s="81">
        <v>1810</v>
      </c>
      <c r="B1816" s="82">
        <f>'!!!KATILIMCI LİSTESİ!!!'!C1811</f>
        <v>0</v>
      </c>
      <c r="C1816" s="83">
        <f>'!!!KATILIMCI LİSTESİ!!!'!B1811</f>
        <v>0</v>
      </c>
      <c r="D1816" s="84"/>
      <c r="E1816" s="84"/>
      <c r="F1816" s="84"/>
      <c r="G1816" s="84"/>
      <c r="H1816" s="84"/>
      <c r="I1816" s="84"/>
      <c r="J1816" s="84"/>
      <c r="K1816" s="84"/>
      <c r="L1816" s="84"/>
      <c r="M1816" s="84"/>
      <c r="N1816" s="84"/>
      <c r="O1816" s="84"/>
      <c r="P1816" s="84"/>
      <c r="Q1816" s="84"/>
      <c r="R1816" s="84"/>
      <c r="S1816" s="84"/>
      <c r="T1816" s="84"/>
      <c r="U1816" s="84"/>
      <c r="V1816" s="84"/>
      <c r="W1816" s="84"/>
      <c r="X1816" s="84"/>
      <c r="Y1816" s="84"/>
      <c r="Z1816" s="84"/>
      <c r="AA1816" s="84"/>
      <c r="AB1816" s="84"/>
      <c r="AC1816" s="84"/>
      <c r="AD1816" s="84"/>
      <c r="AE1816" s="84"/>
      <c r="AF1816" s="84"/>
      <c r="AG1816" s="84"/>
      <c r="AH1816" s="84"/>
      <c r="AI1816" s="85"/>
      <c r="AJ1816" s="86">
        <f t="shared" si="223"/>
        <v>0</v>
      </c>
      <c r="AK1816" s="87">
        <f t="shared" si="224"/>
        <v>30</v>
      </c>
      <c r="AL1816" s="87"/>
      <c r="AM1816" s="87">
        <f t="shared" si="225"/>
        <v>6</v>
      </c>
      <c r="AN1816" s="87">
        <f t="shared" si="228"/>
        <v>0</v>
      </c>
      <c r="AO1816" s="87">
        <f t="shared" si="226"/>
        <v>30</v>
      </c>
      <c r="AP1816" s="87">
        <v>31</v>
      </c>
      <c r="AQ1816" s="87">
        <v>30</v>
      </c>
      <c r="AR1816" s="87">
        <v>28</v>
      </c>
      <c r="AW1816" s="64" t="str">
        <f t="shared" si="227"/>
        <v>HAZİRAN 2026</v>
      </c>
      <c r="AX1816" s="89"/>
      <c r="AY1816" s="90"/>
      <c r="AZ1816" s="90" t="e">
        <f t="shared" si="229"/>
        <v>#N/A</v>
      </c>
    </row>
    <row r="1817" spans="1:52" ht="17.45" customHeight="1" x14ac:dyDescent="0.2">
      <c r="A1817" s="81">
        <v>1811</v>
      </c>
      <c r="B1817" s="82">
        <f>'!!!KATILIMCI LİSTESİ!!!'!C1812</f>
        <v>0</v>
      </c>
      <c r="C1817" s="83">
        <f>'!!!KATILIMCI LİSTESİ!!!'!B1812</f>
        <v>0</v>
      </c>
      <c r="D1817" s="84"/>
      <c r="E1817" s="84"/>
      <c r="F1817" s="84"/>
      <c r="G1817" s="84"/>
      <c r="H1817" s="84"/>
      <c r="I1817" s="84"/>
      <c r="J1817" s="84"/>
      <c r="K1817" s="84"/>
      <c r="L1817" s="84"/>
      <c r="M1817" s="84"/>
      <c r="N1817" s="84"/>
      <c r="O1817" s="84"/>
      <c r="P1817" s="84"/>
      <c r="Q1817" s="84"/>
      <c r="R1817" s="84"/>
      <c r="S1817" s="84"/>
      <c r="T1817" s="84"/>
      <c r="U1817" s="84"/>
      <c r="V1817" s="84"/>
      <c r="W1817" s="84"/>
      <c r="X1817" s="84"/>
      <c r="Y1817" s="84"/>
      <c r="Z1817" s="84"/>
      <c r="AA1817" s="84"/>
      <c r="AB1817" s="84"/>
      <c r="AC1817" s="84"/>
      <c r="AD1817" s="84"/>
      <c r="AE1817" s="84"/>
      <c r="AF1817" s="84"/>
      <c r="AG1817" s="84"/>
      <c r="AH1817" s="84"/>
      <c r="AI1817" s="85"/>
      <c r="AJ1817" s="86">
        <f t="shared" si="223"/>
        <v>0</v>
      </c>
      <c r="AK1817" s="87">
        <f t="shared" si="224"/>
        <v>30</v>
      </c>
      <c r="AL1817" s="87"/>
      <c r="AM1817" s="87">
        <f t="shared" si="225"/>
        <v>6</v>
      </c>
      <c r="AN1817" s="87">
        <f t="shared" si="228"/>
        <v>0</v>
      </c>
      <c r="AO1817" s="87">
        <f t="shared" si="226"/>
        <v>30</v>
      </c>
      <c r="AP1817" s="87">
        <v>31</v>
      </c>
      <c r="AQ1817" s="87">
        <v>30</v>
      </c>
      <c r="AR1817" s="87">
        <v>28</v>
      </c>
      <c r="AW1817" s="64" t="str">
        <f t="shared" si="227"/>
        <v>HAZİRAN 2026</v>
      </c>
      <c r="AX1817" s="89"/>
      <c r="AY1817" s="90"/>
      <c r="AZ1817" s="90" t="e">
        <f t="shared" si="229"/>
        <v>#N/A</v>
      </c>
    </row>
    <row r="1818" spans="1:52" ht="17.45" customHeight="1" x14ac:dyDescent="0.2">
      <c r="A1818" s="81">
        <v>1812</v>
      </c>
      <c r="B1818" s="82">
        <f>'!!!KATILIMCI LİSTESİ!!!'!C1813</f>
        <v>0</v>
      </c>
      <c r="C1818" s="83">
        <f>'!!!KATILIMCI LİSTESİ!!!'!B1813</f>
        <v>0</v>
      </c>
      <c r="D1818" s="84"/>
      <c r="E1818" s="84"/>
      <c r="F1818" s="84"/>
      <c r="G1818" s="84"/>
      <c r="H1818" s="84"/>
      <c r="I1818" s="84"/>
      <c r="J1818" s="84"/>
      <c r="K1818" s="84"/>
      <c r="L1818" s="84"/>
      <c r="M1818" s="84"/>
      <c r="N1818" s="84"/>
      <c r="O1818" s="84"/>
      <c r="P1818" s="84"/>
      <c r="Q1818" s="84"/>
      <c r="R1818" s="84"/>
      <c r="S1818" s="84"/>
      <c r="T1818" s="84"/>
      <c r="U1818" s="84"/>
      <c r="V1818" s="84"/>
      <c r="W1818" s="84"/>
      <c r="X1818" s="84"/>
      <c r="Y1818" s="84"/>
      <c r="Z1818" s="84"/>
      <c r="AA1818" s="84"/>
      <c r="AB1818" s="84"/>
      <c r="AC1818" s="84"/>
      <c r="AD1818" s="84"/>
      <c r="AE1818" s="84"/>
      <c r="AF1818" s="84"/>
      <c r="AG1818" s="84"/>
      <c r="AH1818" s="84"/>
      <c r="AI1818" s="85"/>
      <c r="AJ1818" s="86">
        <f t="shared" si="223"/>
        <v>0</v>
      </c>
      <c r="AK1818" s="87">
        <f t="shared" si="224"/>
        <v>30</v>
      </c>
      <c r="AL1818" s="87"/>
      <c r="AM1818" s="87">
        <f t="shared" si="225"/>
        <v>6</v>
      </c>
      <c r="AN1818" s="87">
        <f t="shared" si="228"/>
        <v>0</v>
      </c>
      <c r="AO1818" s="87">
        <f t="shared" si="226"/>
        <v>30</v>
      </c>
      <c r="AP1818" s="87">
        <v>31</v>
      </c>
      <c r="AQ1818" s="87">
        <v>30</v>
      </c>
      <c r="AR1818" s="87">
        <v>28</v>
      </c>
      <c r="AW1818" s="64" t="str">
        <f t="shared" si="227"/>
        <v>HAZİRAN 2026</v>
      </c>
      <c r="AX1818" s="89"/>
      <c r="AY1818" s="90"/>
      <c r="AZ1818" s="90" t="e">
        <f t="shared" si="229"/>
        <v>#N/A</v>
      </c>
    </row>
    <row r="1819" spans="1:52" ht="17.45" customHeight="1" x14ac:dyDescent="0.2">
      <c r="A1819" s="81">
        <v>1813</v>
      </c>
      <c r="B1819" s="82">
        <f>'!!!KATILIMCI LİSTESİ!!!'!C1814</f>
        <v>0</v>
      </c>
      <c r="C1819" s="83">
        <f>'!!!KATILIMCI LİSTESİ!!!'!B1814</f>
        <v>0</v>
      </c>
      <c r="D1819" s="84"/>
      <c r="E1819" s="84"/>
      <c r="F1819" s="84"/>
      <c r="G1819" s="84"/>
      <c r="H1819" s="84"/>
      <c r="I1819" s="84"/>
      <c r="J1819" s="84"/>
      <c r="K1819" s="84"/>
      <c r="L1819" s="84"/>
      <c r="M1819" s="84"/>
      <c r="N1819" s="84"/>
      <c r="O1819" s="84"/>
      <c r="P1819" s="84"/>
      <c r="Q1819" s="84"/>
      <c r="R1819" s="84"/>
      <c r="S1819" s="84"/>
      <c r="T1819" s="84"/>
      <c r="U1819" s="84"/>
      <c r="V1819" s="84"/>
      <c r="W1819" s="84"/>
      <c r="X1819" s="84"/>
      <c r="Y1819" s="84"/>
      <c r="Z1819" s="84"/>
      <c r="AA1819" s="84"/>
      <c r="AB1819" s="84"/>
      <c r="AC1819" s="84"/>
      <c r="AD1819" s="84"/>
      <c r="AE1819" s="84"/>
      <c r="AF1819" s="84"/>
      <c r="AG1819" s="84"/>
      <c r="AH1819" s="84"/>
      <c r="AI1819" s="85"/>
      <c r="AJ1819" s="86">
        <f t="shared" si="223"/>
        <v>0</v>
      </c>
      <c r="AK1819" s="87">
        <f t="shared" si="224"/>
        <v>30</v>
      </c>
      <c r="AL1819" s="87"/>
      <c r="AM1819" s="87">
        <f t="shared" si="225"/>
        <v>6</v>
      </c>
      <c r="AN1819" s="87">
        <f t="shared" si="228"/>
        <v>0</v>
      </c>
      <c r="AO1819" s="87">
        <f t="shared" si="226"/>
        <v>30</v>
      </c>
      <c r="AP1819" s="87">
        <v>31</v>
      </c>
      <c r="AQ1819" s="87">
        <v>30</v>
      </c>
      <c r="AR1819" s="87">
        <v>28</v>
      </c>
      <c r="AW1819" s="64" t="str">
        <f t="shared" si="227"/>
        <v>HAZİRAN 2026</v>
      </c>
      <c r="AX1819" s="89"/>
      <c r="AY1819" s="90"/>
      <c r="AZ1819" s="90" t="e">
        <f t="shared" si="229"/>
        <v>#N/A</v>
      </c>
    </row>
    <row r="1820" spans="1:52" ht="17.45" customHeight="1" x14ac:dyDescent="0.2">
      <c r="A1820" s="81">
        <v>1814</v>
      </c>
      <c r="B1820" s="82">
        <f>'!!!KATILIMCI LİSTESİ!!!'!C1815</f>
        <v>0</v>
      </c>
      <c r="C1820" s="83">
        <f>'!!!KATILIMCI LİSTESİ!!!'!B1815</f>
        <v>0</v>
      </c>
      <c r="D1820" s="84"/>
      <c r="E1820" s="84"/>
      <c r="F1820" s="84"/>
      <c r="G1820" s="84"/>
      <c r="H1820" s="84"/>
      <c r="I1820" s="84"/>
      <c r="J1820" s="84"/>
      <c r="K1820" s="84"/>
      <c r="L1820" s="84"/>
      <c r="M1820" s="84"/>
      <c r="N1820" s="84"/>
      <c r="O1820" s="84"/>
      <c r="P1820" s="84"/>
      <c r="Q1820" s="84"/>
      <c r="R1820" s="84"/>
      <c r="S1820" s="84"/>
      <c r="T1820" s="84"/>
      <c r="U1820" s="84"/>
      <c r="V1820" s="84"/>
      <c r="W1820" s="84"/>
      <c r="X1820" s="84"/>
      <c r="Y1820" s="84"/>
      <c r="Z1820" s="84"/>
      <c r="AA1820" s="84"/>
      <c r="AB1820" s="84"/>
      <c r="AC1820" s="84"/>
      <c r="AD1820" s="84"/>
      <c r="AE1820" s="84"/>
      <c r="AF1820" s="84"/>
      <c r="AG1820" s="84"/>
      <c r="AH1820" s="84"/>
      <c r="AI1820" s="85"/>
      <c r="AJ1820" s="86">
        <f t="shared" si="223"/>
        <v>0</v>
      </c>
      <c r="AK1820" s="87">
        <f t="shared" si="224"/>
        <v>30</v>
      </c>
      <c r="AL1820" s="87"/>
      <c r="AM1820" s="87">
        <f t="shared" si="225"/>
        <v>6</v>
      </c>
      <c r="AN1820" s="87">
        <f t="shared" si="228"/>
        <v>0</v>
      </c>
      <c r="AO1820" s="87">
        <f t="shared" si="226"/>
        <v>30</v>
      </c>
      <c r="AP1820" s="87">
        <v>31</v>
      </c>
      <c r="AQ1820" s="87">
        <v>30</v>
      </c>
      <c r="AR1820" s="87">
        <v>28</v>
      </c>
      <c r="AW1820" s="64" t="str">
        <f t="shared" si="227"/>
        <v>HAZİRAN 2026</v>
      </c>
      <c r="AX1820" s="89"/>
      <c r="AY1820" s="90"/>
      <c r="AZ1820" s="90" t="e">
        <f t="shared" si="229"/>
        <v>#N/A</v>
      </c>
    </row>
    <row r="1821" spans="1:52" ht="17.45" customHeight="1" x14ac:dyDescent="0.2">
      <c r="A1821" s="81">
        <v>1815</v>
      </c>
      <c r="B1821" s="82">
        <f>'!!!KATILIMCI LİSTESİ!!!'!C1816</f>
        <v>0</v>
      </c>
      <c r="C1821" s="83">
        <f>'!!!KATILIMCI LİSTESİ!!!'!B1816</f>
        <v>0</v>
      </c>
      <c r="D1821" s="84"/>
      <c r="E1821" s="84"/>
      <c r="F1821" s="84"/>
      <c r="G1821" s="84"/>
      <c r="H1821" s="84"/>
      <c r="I1821" s="84"/>
      <c r="J1821" s="84"/>
      <c r="K1821" s="84"/>
      <c r="L1821" s="84"/>
      <c r="M1821" s="84"/>
      <c r="N1821" s="84"/>
      <c r="O1821" s="84"/>
      <c r="P1821" s="84"/>
      <c r="Q1821" s="84"/>
      <c r="R1821" s="84"/>
      <c r="S1821" s="84"/>
      <c r="T1821" s="84"/>
      <c r="U1821" s="84"/>
      <c r="V1821" s="84"/>
      <c r="W1821" s="84"/>
      <c r="X1821" s="84"/>
      <c r="Y1821" s="84"/>
      <c r="Z1821" s="84"/>
      <c r="AA1821" s="84"/>
      <c r="AB1821" s="84"/>
      <c r="AC1821" s="84"/>
      <c r="AD1821" s="84"/>
      <c r="AE1821" s="84"/>
      <c r="AF1821" s="84"/>
      <c r="AG1821" s="84"/>
      <c r="AH1821" s="84"/>
      <c r="AI1821" s="85"/>
      <c r="AJ1821" s="86">
        <f t="shared" si="223"/>
        <v>0</v>
      </c>
      <c r="AK1821" s="87">
        <f t="shared" si="224"/>
        <v>30</v>
      </c>
      <c r="AL1821" s="87"/>
      <c r="AM1821" s="87">
        <f t="shared" si="225"/>
        <v>6</v>
      </c>
      <c r="AN1821" s="87">
        <f t="shared" si="228"/>
        <v>0</v>
      </c>
      <c r="AO1821" s="87">
        <f t="shared" si="226"/>
        <v>30</v>
      </c>
      <c r="AP1821" s="87">
        <v>31</v>
      </c>
      <c r="AQ1821" s="87">
        <v>30</v>
      </c>
      <c r="AR1821" s="87">
        <v>28</v>
      </c>
      <c r="AW1821" s="64" t="str">
        <f t="shared" si="227"/>
        <v>HAZİRAN 2026</v>
      </c>
      <c r="AX1821" s="89"/>
      <c r="AY1821" s="90"/>
      <c r="AZ1821" s="90" t="e">
        <f t="shared" si="229"/>
        <v>#N/A</v>
      </c>
    </row>
    <row r="1822" spans="1:52" ht="17.45" customHeight="1" x14ac:dyDescent="0.2">
      <c r="A1822" s="81">
        <v>1816</v>
      </c>
      <c r="B1822" s="82">
        <f>'!!!KATILIMCI LİSTESİ!!!'!C1817</f>
        <v>0</v>
      </c>
      <c r="C1822" s="83">
        <f>'!!!KATILIMCI LİSTESİ!!!'!B1817</f>
        <v>0</v>
      </c>
      <c r="D1822" s="84"/>
      <c r="E1822" s="84"/>
      <c r="F1822" s="84"/>
      <c r="G1822" s="84"/>
      <c r="H1822" s="84"/>
      <c r="I1822" s="84"/>
      <c r="J1822" s="84"/>
      <c r="K1822" s="84"/>
      <c r="L1822" s="84"/>
      <c r="M1822" s="84"/>
      <c r="N1822" s="84"/>
      <c r="O1822" s="84"/>
      <c r="P1822" s="84"/>
      <c r="Q1822" s="84"/>
      <c r="R1822" s="84"/>
      <c r="S1822" s="84"/>
      <c r="T1822" s="84"/>
      <c r="U1822" s="84"/>
      <c r="V1822" s="84"/>
      <c r="W1822" s="84"/>
      <c r="X1822" s="84"/>
      <c r="Y1822" s="84"/>
      <c r="Z1822" s="84"/>
      <c r="AA1822" s="84"/>
      <c r="AB1822" s="84"/>
      <c r="AC1822" s="84"/>
      <c r="AD1822" s="84"/>
      <c r="AE1822" s="84"/>
      <c r="AF1822" s="84"/>
      <c r="AG1822" s="84"/>
      <c r="AH1822" s="84"/>
      <c r="AI1822" s="85"/>
      <c r="AJ1822" s="86">
        <f t="shared" si="223"/>
        <v>0</v>
      </c>
      <c r="AK1822" s="87">
        <f t="shared" si="224"/>
        <v>30</v>
      </c>
      <c r="AL1822" s="87"/>
      <c r="AM1822" s="87">
        <f t="shared" si="225"/>
        <v>6</v>
      </c>
      <c r="AN1822" s="87">
        <f t="shared" si="228"/>
        <v>0</v>
      </c>
      <c r="AO1822" s="87">
        <f t="shared" si="226"/>
        <v>30</v>
      </c>
      <c r="AP1822" s="87">
        <v>31</v>
      </c>
      <c r="AQ1822" s="87">
        <v>30</v>
      </c>
      <c r="AR1822" s="87">
        <v>28</v>
      </c>
      <c r="AW1822" s="64" t="str">
        <f t="shared" si="227"/>
        <v>HAZİRAN 2026</v>
      </c>
      <c r="AX1822" s="89"/>
      <c r="AY1822" s="90"/>
      <c r="AZ1822" s="90" t="e">
        <f t="shared" si="229"/>
        <v>#N/A</v>
      </c>
    </row>
    <row r="1823" spans="1:52" ht="17.45" customHeight="1" x14ac:dyDescent="0.2">
      <c r="A1823" s="81">
        <v>1817</v>
      </c>
      <c r="B1823" s="82">
        <f>'!!!KATILIMCI LİSTESİ!!!'!C1818</f>
        <v>0</v>
      </c>
      <c r="C1823" s="83">
        <f>'!!!KATILIMCI LİSTESİ!!!'!B1818</f>
        <v>0</v>
      </c>
      <c r="D1823" s="84"/>
      <c r="E1823" s="84"/>
      <c r="F1823" s="84"/>
      <c r="G1823" s="84"/>
      <c r="H1823" s="84"/>
      <c r="I1823" s="84"/>
      <c r="J1823" s="84"/>
      <c r="K1823" s="84"/>
      <c r="L1823" s="84"/>
      <c r="M1823" s="84"/>
      <c r="N1823" s="84"/>
      <c r="O1823" s="84"/>
      <c r="P1823" s="84"/>
      <c r="Q1823" s="84"/>
      <c r="R1823" s="84"/>
      <c r="S1823" s="84"/>
      <c r="T1823" s="84"/>
      <c r="U1823" s="84"/>
      <c r="V1823" s="84"/>
      <c r="W1823" s="84"/>
      <c r="X1823" s="84"/>
      <c r="Y1823" s="84"/>
      <c r="Z1823" s="84"/>
      <c r="AA1823" s="84"/>
      <c r="AB1823" s="84"/>
      <c r="AC1823" s="84"/>
      <c r="AD1823" s="84"/>
      <c r="AE1823" s="84"/>
      <c r="AF1823" s="84"/>
      <c r="AG1823" s="84"/>
      <c r="AH1823" s="84"/>
      <c r="AI1823" s="85"/>
      <c r="AJ1823" s="86">
        <f t="shared" si="223"/>
        <v>0</v>
      </c>
      <c r="AK1823" s="87">
        <f t="shared" si="224"/>
        <v>30</v>
      </c>
      <c r="AL1823" s="87"/>
      <c r="AM1823" s="87">
        <f t="shared" si="225"/>
        <v>6</v>
      </c>
      <c r="AN1823" s="87">
        <f t="shared" si="228"/>
        <v>0</v>
      </c>
      <c r="AO1823" s="87">
        <f t="shared" si="226"/>
        <v>30</v>
      </c>
      <c r="AP1823" s="87">
        <v>31</v>
      </c>
      <c r="AQ1823" s="87">
        <v>30</v>
      </c>
      <c r="AR1823" s="87">
        <v>28</v>
      </c>
      <c r="AW1823" s="64" t="str">
        <f t="shared" si="227"/>
        <v>HAZİRAN 2026</v>
      </c>
      <c r="AX1823" s="89"/>
      <c r="AY1823" s="90"/>
      <c r="AZ1823" s="90" t="e">
        <f t="shared" si="229"/>
        <v>#N/A</v>
      </c>
    </row>
    <row r="1824" spans="1:52" ht="17.45" customHeight="1" x14ac:dyDescent="0.2">
      <c r="A1824" s="81">
        <v>1818</v>
      </c>
      <c r="B1824" s="82">
        <f>'!!!KATILIMCI LİSTESİ!!!'!C1819</f>
        <v>0</v>
      </c>
      <c r="C1824" s="83">
        <f>'!!!KATILIMCI LİSTESİ!!!'!B1819</f>
        <v>0</v>
      </c>
      <c r="D1824" s="84"/>
      <c r="E1824" s="84"/>
      <c r="F1824" s="84"/>
      <c r="G1824" s="84"/>
      <c r="H1824" s="84"/>
      <c r="I1824" s="84"/>
      <c r="J1824" s="84"/>
      <c r="K1824" s="84"/>
      <c r="L1824" s="84"/>
      <c r="M1824" s="84"/>
      <c r="N1824" s="84"/>
      <c r="O1824" s="84"/>
      <c r="P1824" s="84"/>
      <c r="Q1824" s="84"/>
      <c r="R1824" s="84"/>
      <c r="S1824" s="84"/>
      <c r="T1824" s="84"/>
      <c r="U1824" s="84"/>
      <c r="V1824" s="84"/>
      <c r="W1824" s="84"/>
      <c r="X1824" s="84"/>
      <c r="Y1824" s="84"/>
      <c r="Z1824" s="84"/>
      <c r="AA1824" s="84"/>
      <c r="AB1824" s="84"/>
      <c r="AC1824" s="84"/>
      <c r="AD1824" s="84"/>
      <c r="AE1824" s="84"/>
      <c r="AF1824" s="84"/>
      <c r="AG1824" s="84"/>
      <c r="AH1824" s="84"/>
      <c r="AI1824" s="85"/>
      <c r="AJ1824" s="86">
        <f t="shared" si="223"/>
        <v>0</v>
      </c>
      <c r="AK1824" s="87">
        <f t="shared" si="224"/>
        <v>30</v>
      </c>
      <c r="AL1824" s="87"/>
      <c r="AM1824" s="87">
        <f t="shared" si="225"/>
        <v>6</v>
      </c>
      <c r="AN1824" s="87">
        <f t="shared" si="228"/>
        <v>0</v>
      </c>
      <c r="AO1824" s="87">
        <f t="shared" si="226"/>
        <v>30</v>
      </c>
      <c r="AP1824" s="87">
        <v>31</v>
      </c>
      <c r="AQ1824" s="87">
        <v>30</v>
      </c>
      <c r="AR1824" s="87">
        <v>28</v>
      </c>
      <c r="AW1824" s="64" t="str">
        <f t="shared" si="227"/>
        <v>HAZİRAN 2026</v>
      </c>
      <c r="AX1824" s="89"/>
      <c r="AY1824" s="90"/>
      <c r="AZ1824" s="90" t="e">
        <f t="shared" si="229"/>
        <v>#N/A</v>
      </c>
    </row>
    <row r="1825" spans="1:52" ht="17.45" customHeight="1" x14ac:dyDescent="0.2">
      <c r="A1825" s="81">
        <v>1819</v>
      </c>
      <c r="B1825" s="82">
        <f>'!!!KATILIMCI LİSTESİ!!!'!C1820</f>
        <v>0</v>
      </c>
      <c r="C1825" s="83">
        <f>'!!!KATILIMCI LİSTESİ!!!'!B1820</f>
        <v>0</v>
      </c>
      <c r="D1825" s="84"/>
      <c r="E1825" s="84"/>
      <c r="F1825" s="84"/>
      <c r="G1825" s="84"/>
      <c r="H1825" s="84"/>
      <c r="I1825" s="84"/>
      <c r="J1825" s="84"/>
      <c r="K1825" s="84"/>
      <c r="L1825" s="84"/>
      <c r="M1825" s="84"/>
      <c r="N1825" s="84"/>
      <c r="O1825" s="84"/>
      <c r="P1825" s="84"/>
      <c r="Q1825" s="84"/>
      <c r="R1825" s="84"/>
      <c r="S1825" s="84"/>
      <c r="T1825" s="84"/>
      <c r="U1825" s="84"/>
      <c r="V1825" s="84"/>
      <c r="W1825" s="84"/>
      <c r="X1825" s="84"/>
      <c r="Y1825" s="84"/>
      <c r="Z1825" s="84"/>
      <c r="AA1825" s="84"/>
      <c r="AB1825" s="84"/>
      <c r="AC1825" s="84"/>
      <c r="AD1825" s="84"/>
      <c r="AE1825" s="84"/>
      <c r="AF1825" s="84"/>
      <c r="AG1825" s="84"/>
      <c r="AH1825" s="84"/>
      <c r="AI1825" s="85"/>
      <c r="AJ1825" s="86">
        <f t="shared" si="223"/>
        <v>0</v>
      </c>
      <c r="AK1825" s="87">
        <f t="shared" si="224"/>
        <v>30</v>
      </c>
      <c r="AL1825" s="87"/>
      <c r="AM1825" s="87">
        <f t="shared" si="225"/>
        <v>6</v>
      </c>
      <c r="AN1825" s="87">
        <f t="shared" si="228"/>
        <v>0</v>
      </c>
      <c r="AO1825" s="87">
        <f t="shared" si="226"/>
        <v>30</v>
      </c>
      <c r="AP1825" s="87">
        <v>31</v>
      </c>
      <c r="AQ1825" s="87">
        <v>30</v>
      </c>
      <c r="AR1825" s="87">
        <v>28</v>
      </c>
      <c r="AW1825" s="64" t="str">
        <f t="shared" si="227"/>
        <v>HAZİRAN 2026</v>
      </c>
      <c r="AX1825" s="89"/>
      <c r="AY1825" s="90"/>
      <c r="AZ1825" s="90" t="e">
        <f t="shared" si="229"/>
        <v>#N/A</v>
      </c>
    </row>
    <row r="1826" spans="1:52" ht="17.45" customHeight="1" x14ac:dyDescent="0.2">
      <c r="A1826" s="81">
        <v>1820</v>
      </c>
      <c r="B1826" s="82">
        <f>'!!!KATILIMCI LİSTESİ!!!'!C1821</f>
        <v>0</v>
      </c>
      <c r="C1826" s="83">
        <f>'!!!KATILIMCI LİSTESİ!!!'!B1821</f>
        <v>0</v>
      </c>
      <c r="D1826" s="84"/>
      <c r="E1826" s="84"/>
      <c r="F1826" s="84"/>
      <c r="G1826" s="84"/>
      <c r="H1826" s="84"/>
      <c r="I1826" s="84"/>
      <c r="J1826" s="84"/>
      <c r="K1826" s="84"/>
      <c r="L1826" s="84"/>
      <c r="M1826" s="84"/>
      <c r="N1826" s="84"/>
      <c r="O1826" s="84"/>
      <c r="P1826" s="84"/>
      <c r="Q1826" s="84"/>
      <c r="R1826" s="84"/>
      <c r="S1826" s="84"/>
      <c r="T1826" s="84"/>
      <c r="U1826" s="84"/>
      <c r="V1826" s="84"/>
      <c r="W1826" s="84"/>
      <c r="X1826" s="84"/>
      <c r="Y1826" s="84"/>
      <c r="Z1826" s="84"/>
      <c r="AA1826" s="84"/>
      <c r="AB1826" s="84"/>
      <c r="AC1826" s="84"/>
      <c r="AD1826" s="84"/>
      <c r="AE1826" s="84"/>
      <c r="AF1826" s="84"/>
      <c r="AG1826" s="84"/>
      <c r="AH1826" s="84"/>
      <c r="AI1826" s="85"/>
      <c r="AJ1826" s="86">
        <f t="shared" si="223"/>
        <v>0</v>
      </c>
      <c r="AK1826" s="87">
        <f t="shared" si="224"/>
        <v>30</v>
      </c>
      <c r="AL1826" s="87"/>
      <c r="AM1826" s="87">
        <f t="shared" si="225"/>
        <v>6</v>
      </c>
      <c r="AN1826" s="87">
        <f t="shared" si="228"/>
        <v>0</v>
      </c>
      <c r="AO1826" s="87">
        <f t="shared" si="226"/>
        <v>30</v>
      </c>
      <c r="AP1826" s="87">
        <v>31</v>
      </c>
      <c r="AQ1826" s="87">
        <v>30</v>
      </c>
      <c r="AR1826" s="87">
        <v>28</v>
      </c>
      <c r="AW1826" s="64" t="str">
        <f t="shared" si="227"/>
        <v>HAZİRAN 2026</v>
      </c>
      <c r="AX1826" s="89"/>
      <c r="AY1826" s="90"/>
      <c r="AZ1826" s="90" t="e">
        <f t="shared" si="229"/>
        <v>#N/A</v>
      </c>
    </row>
    <row r="1827" spans="1:52" ht="17.45" customHeight="1" x14ac:dyDescent="0.2">
      <c r="A1827" s="81">
        <v>1821</v>
      </c>
      <c r="B1827" s="82">
        <f>'!!!KATILIMCI LİSTESİ!!!'!C1822</f>
        <v>0</v>
      </c>
      <c r="C1827" s="83">
        <f>'!!!KATILIMCI LİSTESİ!!!'!B1822</f>
        <v>0</v>
      </c>
      <c r="D1827" s="84"/>
      <c r="E1827" s="84"/>
      <c r="F1827" s="84"/>
      <c r="G1827" s="84"/>
      <c r="H1827" s="84"/>
      <c r="I1827" s="84"/>
      <c r="J1827" s="84"/>
      <c r="K1827" s="84"/>
      <c r="L1827" s="84"/>
      <c r="M1827" s="84"/>
      <c r="N1827" s="84"/>
      <c r="O1827" s="84"/>
      <c r="P1827" s="84"/>
      <c r="Q1827" s="84"/>
      <c r="R1827" s="84"/>
      <c r="S1827" s="84"/>
      <c r="T1827" s="84"/>
      <c r="U1827" s="84"/>
      <c r="V1827" s="84"/>
      <c r="W1827" s="84"/>
      <c r="X1827" s="84"/>
      <c r="Y1827" s="84"/>
      <c r="Z1827" s="84"/>
      <c r="AA1827" s="84"/>
      <c r="AB1827" s="84"/>
      <c r="AC1827" s="84"/>
      <c r="AD1827" s="84"/>
      <c r="AE1827" s="84"/>
      <c r="AF1827" s="84"/>
      <c r="AG1827" s="84"/>
      <c r="AH1827" s="84"/>
      <c r="AI1827" s="85"/>
      <c r="AJ1827" s="86">
        <f t="shared" si="223"/>
        <v>0</v>
      </c>
      <c r="AK1827" s="87">
        <f t="shared" si="224"/>
        <v>30</v>
      </c>
      <c r="AL1827" s="87"/>
      <c r="AM1827" s="87">
        <f t="shared" si="225"/>
        <v>6</v>
      </c>
      <c r="AN1827" s="87">
        <f t="shared" si="228"/>
        <v>0</v>
      </c>
      <c r="AO1827" s="87">
        <f t="shared" si="226"/>
        <v>30</v>
      </c>
      <c r="AP1827" s="87">
        <v>31</v>
      </c>
      <c r="AQ1827" s="87">
        <v>30</v>
      </c>
      <c r="AR1827" s="87">
        <v>28</v>
      </c>
      <c r="AW1827" s="64" t="str">
        <f t="shared" si="227"/>
        <v>HAZİRAN 2026</v>
      </c>
      <c r="AX1827" s="89"/>
      <c r="AY1827" s="90"/>
      <c r="AZ1827" s="90" t="e">
        <f t="shared" si="229"/>
        <v>#N/A</v>
      </c>
    </row>
    <row r="1828" spans="1:52" ht="17.45" customHeight="1" x14ac:dyDescent="0.2">
      <c r="A1828" s="81">
        <v>1822</v>
      </c>
      <c r="B1828" s="82">
        <f>'!!!KATILIMCI LİSTESİ!!!'!C1823</f>
        <v>0</v>
      </c>
      <c r="C1828" s="83">
        <f>'!!!KATILIMCI LİSTESİ!!!'!B1823</f>
        <v>0</v>
      </c>
      <c r="D1828" s="84"/>
      <c r="E1828" s="84"/>
      <c r="F1828" s="84"/>
      <c r="G1828" s="84"/>
      <c r="H1828" s="84"/>
      <c r="I1828" s="84"/>
      <c r="J1828" s="84"/>
      <c r="K1828" s="84"/>
      <c r="L1828" s="84"/>
      <c r="M1828" s="84"/>
      <c r="N1828" s="84"/>
      <c r="O1828" s="84"/>
      <c r="P1828" s="84"/>
      <c r="Q1828" s="84"/>
      <c r="R1828" s="84"/>
      <c r="S1828" s="84"/>
      <c r="T1828" s="84"/>
      <c r="U1828" s="84"/>
      <c r="V1828" s="84"/>
      <c r="W1828" s="84"/>
      <c r="X1828" s="84"/>
      <c r="Y1828" s="84"/>
      <c r="Z1828" s="84"/>
      <c r="AA1828" s="84"/>
      <c r="AB1828" s="84"/>
      <c r="AC1828" s="84"/>
      <c r="AD1828" s="84"/>
      <c r="AE1828" s="84"/>
      <c r="AF1828" s="84"/>
      <c r="AG1828" s="84"/>
      <c r="AH1828" s="84"/>
      <c r="AI1828" s="85"/>
      <c r="AJ1828" s="86">
        <f t="shared" si="223"/>
        <v>0</v>
      </c>
      <c r="AK1828" s="87">
        <f t="shared" si="224"/>
        <v>30</v>
      </c>
      <c r="AL1828" s="87"/>
      <c r="AM1828" s="87">
        <f t="shared" si="225"/>
        <v>6</v>
      </c>
      <c r="AN1828" s="87">
        <f t="shared" si="228"/>
        <v>0</v>
      </c>
      <c r="AO1828" s="87">
        <f t="shared" si="226"/>
        <v>30</v>
      </c>
      <c r="AP1828" s="87">
        <v>31</v>
      </c>
      <c r="AQ1828" s="87">
        <v>30</v>
      </c>
      <c r="AR1828" s="87">
        <v>28</v>
      </c>
      <c r="AW1828" s="64" t="str">
        <f t="shared" si="227"/>
        <v>HAZİRAN 2026</v>
      </c>
      <c r="AX1828" s="89"/>
      <c r="AY1828" s="90"/>
      <c r="AZ1828" s="90" t="e">
        <f t="shared" si="229"/>
        <v>#N/A</v>
      </c>
    </row>
    <row r="1829" spans="1:52" ht="17.45" customHeight="1" x14ac:dyDescent="0.2">
      <c r="A1829" s="81">
        <v>1823</v>
      </c>
      <c r="B1829" s="82">
        <f>'!!!KATILIMCI LİSTESİ!!!'!C1824</f>
        <v>0</v>
      </c>
      <c r="C1829" s="83">
        <f>'!!!KATILIMCI LİSTESİ!!!'!B1824</f>
        <v>0</v>
      </c>
      <c r="D1829" s="84"/>
      <c r="E1829" s="84"/>
      <c r="F1829" s="84"/>
      <c r="G1829" s="84"/>
      <c r="H1829" s="84"/>
      <c r="I1829" s="84"/>
      <c r="J1829" s="84"/>
      <c r="K1829" s="84"/>
      <c r="L1829" s="84"/>
      <c r="M1829" s="84"/>
      <c r="N1829" s="84"/>
      <c r="O1829" s="84"/>
      <c r="P1829" s="84"/>
      <c r="Q1829" s="84"/>
      <c r="R1829" s="84"/>
      <c r="S1829" s="84"/>
      <c r="T1829" s="84"/>
      <c r="U1829" s="84"/>
      <c r="V1829" s="84"/>
      <c r="W1829" s="84"/>
      <c r="X1829" s="84"/>
      <c r="Y1829" s="84"/>
      <c r="Z1829" s="84"/>
      <c r="AA1829" s="84"/>
      <c r="AB1829" s="84"/>
      <c r="AC1829" s="84"/>
      <c r="AD1829" s="84"/>
      <c r="AE1829" s="84"/>
      <c r="AF1829" s="84"/>
      <c r="AG1829" s="84"/>
      <c r="AH1829" s="84"/>
      <c r="AI1829" s="85"/>
      <c r="AJ1829" s="86">
        <f t="shared" si="223"/>
        <v>0</v>
      </c>
      <c r="AK1829" s="87">
        <f t="shared" si="224"/>
        <v>30</v>
      </c>
      <c r="AL1829" s="87"/>
      <c r="AM1829" s="87">
        <f t="shared" si="225"/>
        <v>6</v>
      </c>
      <c r="AN1829" s="87">
        <f t="shared" si="228"/>
        <v>0</v>
      </c>
      <c r="AO1829" s="87">
        <f t="shared" si="226"/>
        <v>30</v>
      </c>
      <c r="AP1829" s="87">
        <v>31</v>
      </c>
      <c r="AQ1829" s="87">
        <v>30</v>
      </c>
      <c r="AR1829" s="87">
        <v>28</v>
      </c>
      <c r="AW1829" s="64" t="str">
        <f t="shared" si="227"/>
        <v>HAZİRAN 2026</v>
      </c>
      <c r="AX1829" s="89"/>
      <c r="AY1829" s="90"/>
      <c r="AZ1829" s="90" t="e">
        <f t="shared" si="229"/>
        <v>#N/A</v>
      </c>
    </row>
    <row r="1830" spans="1:52" ht="17.45" customHeight="1" x14ac:dyDescent="0.2">
      <c r="A1830" s="81">
        <v>1824</v>
      </c>
      <c r="B1830" s="82">
        <f>'!!!KATILIMCI LİSTESİ!!!'!C1825</f>
        <v>0</v>
      </c>
      <c r="C1830" s="83">
        <f>'!!!KATILIMCI LİSTESİ!!!'!B1825</f>
        <v>0</v>
      </c>
      <c r="D1830" s="84"/>
      <c r="E1830" s="84"/>
      <c r="F1830" s="84"/>
      <c r="G1830" s="84"/>
      <c r="H1830" s="84"/>
      <c r="I1830" s="84"/>
      <c r="J1830" s="84"/>
      <c r="K1830" s="84"/>
      <c r="L1830" s="84"/>
      <c r="M1830" s="84"/>
      <c r="N1830" s="84"/>
      <c r="O1830" s="84"/>
      <c r="P1830" s="84"/>
      <c r="Q1830" s="84"/>
      <c r="R1830" s="84"/>
      <c r="S1830" s="84"/>
      <c r="T1830" s="84"/>
      <c r="U1830" s="84"/>
      <c r="V1830" s="84"/>
      <c r="W1830" s="84"/>
      <c r="X1830" s="84"/>
      <c r="Y1830" s="84"/>
      <c r="Z1830" s="84"/>
      <c r="AA1830" s="84"/>
      <c r="AB1830" s="84"/>
      <c r="AC1830" s="84"/>
      <c r="AD1830" s="84"/>
      <c r="AE1830" s="84"/>
      <c r="AF1830" s="84"/>
      <c r="AG1830" s="84"/>
      <c r="AH1830" s="84"/>
      <c r="AI1830" s="85"/>
      <c r="AJ1830" s="86">
        <f t="shared" si="223"/>
        <v>0</v>
      </c>
      <c r="AK1830" s="87">
        <f t="shared" si="224"/>
        <v>30</v>
      </c>
      <c r="AL1830" s="87"/>
      <c r="AM1830" s="87">
        <f t="shared" si="225"/>
        <v>6</v>
      </c>
      <c r="AN1830" s="87">
        <f t="shared" si="228"/>
        <v>0</v>
      </c>
      <c r="AO1830" s="87">
        <f t="shared" si="226"/>
        <v>30</v>
      </c>
      <c r="AP1830" s="87">
        <v>31</v>
      </c>
      <c r="AQ1830" s="87">
        <v>30</v>
      </c>
      <c r="AR1830" s="87">
        <v>28</v>
      </c>
      <c r="AW1830" s="64" t="str">
        <f t="shared" si="227"/>
        <v>HAZİRAN 2026</v>
      </c>
      <c r="AX1830" s="89"/>
      <c r="AY1830" s="90"/>
      <c r="AZ1830" s="90" t="e">
        <f t="shared" si="229"/>
        <v>#N/A</v>
      </c>
    </row>
    <row r="1831" spans="1:52" ht="17.45" customHeight="1" x14ac:dyDescent="0.2">
      <c r="A1831" s="81">
        <v>1825</v>
      </c>
      <c r="B1831" s="82">
        <f>'!!!KATILIMCI LİSTESİ!!!'!C1826</f>
        <v>0</v>
      </c>
      <c r="C1831" s="83">
        <f>'!!!KATILIMCI LİSTESİ!!!'!B1826</f>
        <v>0</v>
      </c>
      <c r="D1831" s="84"/>
      <c r="E1831" s="84"/>
      <c r="F1831" s="84"/>
      <c r="G1831" s="84"/>
      <c r="H1831" s="84"/>
      <c r="I1831" s="84"/>
      <c r="J1831" s="84"/>
      <c r="K1831" s="84"/>
      <c r="L1831" s="84"/>
      <c r="M1831" s="84"/>
      <c r="N1831" s="84"/>
      <c r="O1831" s="84"/>
      <c r="P1831" s="84"/>
      <c r="Q1831" s="84"/>
      <c r="R1831" s="84"/>
      <c r="S1831" s="84"/>
      <c r="T1831" s="84"/>
      <c r="U1831" s="84"/>
      <c r="V1831" s="84"/>
      <c r="W1831" s="84"/>
      <c r="X1831" s="84"/>
      <c r="Y1831" s="84"/>
      <c r="Z1831" s="84"/>
      <c r="AA1831" s="84"/>
      <c r="AB1831" s="84"/>
      <c r="AC1831" s="84"/>
      <c r="AD1831" s="84"/>
      <c r="AE1831" s="84"/>
      <c r="AF1831" s="84"/>
      <c r="AG1831" s="84"/>
      <c r="AH1831" s="84"/>
      <c r="AI1831" s="85"/>
      <c r="AJ1831" s="86">
        <f t="shared" si="223"/>
        <v>0</v>
      </c>
      <c r="AK1831" s="87">
        <f t="shared" si="224"/>
        <v>30</v>
      </c>
      <c r="AL1831" s="87"/>
      <c r="AM1831" s="87">
        <f t="shared" si="225"/>
        <v>6</v>
      </c>
      <c r="AN1831" s="87">
        <f t="shared" si="228"/>
        <v>0</v>
      </c>
      <c r="AO1831" s="87">
        <f t="shared" si="226"/>
        <v>30</v>
      </c>
      <c r="AP1831" s="87">
        <v>31</v>
      </c>
      <c r="AQ1831" s="87">
        <v>30</v>
      </c>
      <c r="AR1831" s="87">
        <v>28</v>
      </c>
      <c r="AW1831" s="64" t="str">
        <f t="shared" si="227"/>
        <v>HAZİRAN 2026</v>
      </c>
      <c r="AX1831" s="89"/>
      <c r="AY1831" s="90"/>
      <c r="AZ1831" s="90" t="e">
        <f t="shared" si="229"/>
        <v>#N/A</v>
      </c>
    </row>
    <row r="1832" spans="1:52" ht="17.45" customHeight="1" x14ac:dyDescent="0.2">
      <c r="A1832" s="81">
        <v>1826</v>
      </c>
      <c r="B1832" s="82">
        <f>'!!!KATILIMCI LİSTESİ!!!'!C1827</f>
        <v>0</v>
      </c>
      <c r="C1832" s="83">
        <f>'!!!KATILIMCI LİSTESİ!!!'!B1827</f>
        <v>0</v>
      </c>
      <c r="D1832" s="84"/>
      <c r="E1832" s="84"/>
      <c r="F1832" s="84"/>
      <c r="G1832" s="84"/>
      <c r="H1832" s="84"/>
      <c r="I1832" s="84"/>
      <c r="J1832" s="84"/>
      <c r="K1832" s="84"/>
      <c r="L1832" s="84"/>
      <c r="M1832" s="84"/>
      <c r="N1832" s="84"/>
      <c r="O1832" s="84"/>
      <c r="P1832" s="84"/>
      <c r="Q1832" s="84"/>
      <c r="R1832" s="84"/>
      <c r="S1832" s="84"/>
      <c r="T1832" s="84"/>
      <c r="U1832" s="84"/>
      <c r="V1832" s="84"/>
      <c r="W1832" s="84"/>
      <c r="X1832" s="84"/>
      <c r="Y1832" s="84"/>
      <c r="Z1832" s="84"/>
      <c r="AA1832" s="84"/>
      <c r="AB1832" s="84"/>
      <c r="AC1832" s="84"/>
      <c r="AD1832" s="84"/>
      <c r="AE1832" s="84"/>
      <c r="AF1832" s="84"/>
      <c r="AG1832" s="84"/>
      <c r="AH1832" s="84"/>
      <c r="AI1832" s="85"/>
      <c r="AJ1832" s="86">
        <f t="shared" si="223"/>
        <v>0</v>
      </c>
      <c r="AK1832" s="87">
        <f t="shared" si="224"/>
        <v>30</v>
      </c>
      <c r="AL1832" s="87"/>
      <c r="AM1832" s="87">
        <f t="shared" si="225"/>
        <v>6</v>
      </c>
      <c r="AN1832" s="87">
        <f t="shared" si="228"/>
        <v>0</v>
      </c>
      <c r="AO1832" s="87">
        <f t="shared" si="226"/>
        <v>30</v>
      </c>
      <c r="AP1832" s="87">
        <v>31</v>
      </c>
      <c r="AQ1832" s="87">
        <v>30</v>
      </c>
      <c r="AR1832" s="87">
        <v>28</v>
      </c>
      <c r="AW1832" s="64" t="str">
        <f t="shared" si="227"/>
        <v>HAZİRAN 2026</v>
      </c>
      <c r="AX1832" s="89"/>
      <c r="AY1832" s="90"/>
      <c r="AZ1832" s="90" t="e">
        <f t="shared" si="229"/>
        <v>#N/A</v>
      </c>
    </row>
    <row r="1833" spans="1:52" ht="17.45" customHeight="1" x14ac:dyDescent="0.2">
      <c r="A1833" s="81">
        <v>1827</v>
      </c>
      <c r="B1833" s="82">
        <f>'!!!KATILIMCI LİSTESİ!!!'!C1828</f>
        <v>0</v>
      </c>
      <c r="C1833" s="83">
        <f>'!!!KATILIMCI LİSTESİ!!!'!B1828</f>
        <v>0</v>
      </c>
      <c r="D1833" s="84"/>
      <c r="E1833" s="84"/>
      <c r="F1833" s="84"/>
      <c r="G1833" s="84"/>
      <c r="H1833" s="84"/>
      <c r="I1833" s="84"/>
      <c r="J1833" s="84"/>
      <c r="K1833" s="84"/>
      <c r="L1833" s="84"/>
      <c r="M1833" s="84"/>
      <c r="N1833" s="84"/>
      <c r="O1833" s="84"/>
      <c r="P1833" s="84"/>
      <c r="Q1833" s="84"/>
      <c r="R1833" s="84"/>
      <c r="S1833" s="84"/>
      <c r="T1833" s="84"/>
      <c r="U1833" s="84"/>
      <c r="V1833" s="84"/>
      <c r="W1833" s="84"/>
      <c r="X1833" s="84"/>
      <c r="Y1833" s="84"/>
      <c r="Z1833" s="84"/>
      <c r="AA1833" s="84"/>
      <c r="AB1833" s="84"/>
      <c r="AC1833" s="84"/>
      <c r="AD1833" s="84"/>
      <c r="AE1833" s="84"/>
      <c r="AF1833" s="84"/>
      <c r="AG1833" s="84"/>
      <c r="AH1833" s="84"/>
      <c r="AI1833" s="85"/>
      <c r="AJ1833" s="86">
        <f t="shared" si="223"/>
        <v>0</v>
      </c>
      <c r="AK1833" s="87">
        <f t="shared" si="224"/>
        <v>30</v>
      </c>
      <c r="AL1833" s="87"/>
      <c r="AM1833" s="87">
        <f t="shared" si="225"/>
        <v>6</v>
      </c>
      <c r="AN1833" s="87">
        <f t="shared" si="228"/>
        <v>0</v>
      </c>
      <c r="AO1833" s="87">
        <f t="shared" si="226"/>
        <v>30</v>
      </c>
      <c r="AP1833" s="87">
        <v>31</v>
      </c>
      <c r="AQ1833" s="87">
        <v>30</v>
      </c>
      <c r="AR1833" s="87">
        <v>28</v>
      </c>
      <c r="AW1833" s="64" t="str">
        <f t="shared" si="227"/>
        <v>HAZİRAN 2026</v>
      </c>
      <c r="AX1833" s="89"/>
      <c r="AY1833" s="90"/>
      <c r="AZ1833" s="90" t="e">
        <f t="shared" si="229"/>
        <v>#N/A</v>
      </c>
    </row>
    <row r="1834" spans="1:52" ht="17.45" customHeight="1" x14ac:dyDescent="0.2">
      <c r="A1834" s="81">
        <v>1828</v>
      </c>
      <c r="B1834" s="82">
        <f>'!!!KATILIMCI LİSTESİ!!!'!C1829</f>
        <v>0</v>
      </c>
      <c r="C1834" s="83">
        <f>'!!!KATILIMCI LİSTESİ!!!'!B1829</f>
        <v>0</v>
      </c>
      <c r="D1834" s="84"/>
      <c r="E1834" s="84"/>
      <c r="F1834" s="84"/>
      <c r="G1834" s="84"/>
      <c r="H1834" s="84"/>
      <c r="I1834" s="84"/>
      <c r="J1834" s="84"/>
      <c r="K1834" s="84"/>
      <c r="L1834" s="84"/>
      <c r="M1834" s="84"/>
      <c r="N1834" s="84"/>
      <c r="O1834" s="84"/>
      <c r="P1834" s="84"/>
      <c r="Q1834" s="84"/>
      <c r="R1834" s="84"/>
      <c r="S1834" s="84"/>
      <c r="T1834" s="84"/>
      <c r="U1834" s="84"/>
      <c r="V1834" s="84"/>
      <c r="W1834" s="84"/>
      <c r="X1834" s="84"/>
      <c r="Y1834" s="84"/>
      <c r="Z1834" s="84"/>
      <c r="AA1834" s="84"/>
      <c r="AB1834" s="84"/>
      <c r="AC1834" s="84"/>
      <c r="AD1834" s="84"/>
      <c r="AE1834" s="84"/>
      <c r="AF1834" s="84"/>
      <c r="AG1834" s="84"/>
      <c r="AH1834" s="84"/>
      <c r="AI1834" s="85"/>
      <c r="AJ1834" s="86">
        <f t="shared" si="223"/>
        <v>0</v>
      </c>
      <c r="AK1834" s="87">
        <f t="shared" si="224"/>
        <v>30</v>
      </c>
      <c r="AL1834" s="87"/>
      <c r="AM1834" s="87">
        <f t="shared" si="225"/>
        <v>6</v>
      </c>
      <c r="AN1834" s="87">
        <f t="shared" si="228"/>
        <v>0</v>
      </c>
      <c r="AO1834" s="87">
        <f t="shared" si="226"/>
        <v>30</v>
      </c>
      <c r="AP1834" s="87">
        <v>31</v>
      </c>
      <c r="AQ1834" s="87">
        <v>30</v>
      </c>
      <c r="AR1834" s="87">
        <v>28</v>
      </c>
      <c r="AW1834" s="64" t="str">
        <f t="shared" si="227"/>
        <v>HAZİRAN 2026</v>
      </c>
      <c r="AX1834" s="89"/>
      <c r="AY1834" s="90"/>
      <c r="AZ1834" s="90" t="e">
        <f t="shared" si="229"/>
        <v>#N/A</v>
      </c>
    </row>
    <row r="1835" spans="1:52" ht="17.45" customHeight="1" x14ac:dyDescent="0.2">
      <c r="A1835" s="81">
        <v>1829</v>
      </c>
      <c r="B1835" s="82">
        <f>'!!!KATILIMCI LİSTESİ!!!'!C1830</f>
        <v>0</v>
      </c>
      <c r="C1835" s="83">
        <f>'!!!KATILIMCI LİSTESİ!!!'!B1830</f>
        <v>0</v>
      </c>
      <c r="D1835" s="84"/>
      <c r="E1835" s="84"/>
      <c r="F1835" s="84"/>
      <c r="G1835" s="84"/>
      <c r="H1835" s="84"/>
      <c r="I1835" s="84"/>
      <c r="J1835" s="84"/>
      <c r="K1835" s="84"/>
      <c r="L1835" s="84"/>
      <c r="M1835" s="84"/>
      <c r="N1835" s="84"/>
      <c r="O1835" s="84"/>
      <c r="P1835" s="84"/>
      <c r="Q1835" s="84"/>
      <c r="R1835" s="84"/>
      <c r="S1835" s="84"/>
      <c r="T1835" s="84"/>
      <c r="U1835" s="84"/>
      <c r="V1835" s="84"/>
      <c r="W1835" s="84"/>
      <c r="X1835" s="84"/>
      <c r="Y1835" s="84"/>
      <c r="Z1835" s="84"/>
      <c r="AA1835" s="84"/>
      <c r="AB1835" s="84"/>
      <c r="AC1835" s="84"/>
      <c r="AD1835" s="84"/>
      <c r="AE1835" s="84"/>
      <c r="AF1835" s="84"/>
      <c r="AG1835" s="84"/>
      <c r="AH1835" s="84"/>
      <c r="AI1835" s="85"/>
      <c r="AJ1835" s="86">
        <f t="shared" si="223"/>
        <v>0</v>
      </c>
      <c r="AK1835" s="87">
        <f t="shared" si="224"/>
        <v>30</v>
      </c>
      <c r="AL1835" s="87"/>
      <c r="AM1835" s="87">
        <f t="shared" si="225"/>
        <v>6</v>
      </c>
      <c r="AN1835" s="87">
        <f t="shared" si="228"/>
        <v>0</v>
      </c>
      <c r="AO1835" s="87">
        <f t="shared" si="226"/>
        <v>30</v>
      </c>
      <c r="AP1835" s="87">
        <v>31</v>
      </c>
      <c r="AQ1835" s="87">
        <v>30</v>
      </c>
      <c r="AR1835" s="87">
        <v>28</v>
      </c>
      <c r="AW1835" s="64" t="str">
        <f t="shared" si="227"/>
        <v>HAZİRAN 2026</v>
      </c>
      <c r="AX1835" s="89"/>
      <c r="AY1835" s="90"/>
      <c r="AZ1835" s="90" t="e">
        <f t="shared" si="229"/>
        <v>#N/A</v>
      </c>
    </row>
    <row r="1836" spans="1:52" ht="17.45" customHeight="1" x14ac:dyDescent="0.2">
      <c r="A1836" s="81">
        <v>1830</v>
      </c>
      <c r="B1836" s="82">
        <f>'!!!KATILIMCI LİSTESİ!!!'!C1831</f>
        <v>0</v>
      </c>
      <c r="C1836" s="83">
        <f>'!!!KATILIMCI LİSTESİ!!!'!B1831</f>
        <v>0</v>
      </c>
      <c r="D1836" s="84"/>
      <c r="E1836" s="84"/>
      <c r="F1836" s="84"/>
      <c r="G1836" s="84"/>
      <c r="H1836" s="84"/>
      <c r="I1836" s="84"/>
      <c r="J1836" s="84"/>
      <c r="K1836" s="84"/>
      <c r="L1836" s="84"/>
      <c r="M1836" s="84"/>
      <c r="N1836" s="84"/>
      <c r="O1836" s="84"/>
      <c r="P1836" s="84"/>
      <c r="Q1836" s="84"/>
      <c r="R1836" s="84"/>
      <c r="S1836" s="84"/>
      <c r="T1836" s="84"/>
      <c r="U1836" s="84"/>
      <c r="V1836" s="84"/>
      <c r="W1836" s="84"/>
      <c r="X1836" s="84"/>
      <c r="Y1836" s="84"/>
      <c r="Z1836" s="84"/>
      <c r="AA1836" s="84"/>
      <c r="AB1836" s="84"/>
      <c r="AC1836" s="84"/>
      <c r="AD1836" s="84"/>
      <c r="AE1836" s="84"/>
      <c r="AF1836" s="84"/>
      <c r="AG1836" s="84"/>
      <c r="AH1836" s="84"/>
      <c r="AI1836" s="85"/>
      <c r="AJ1836" s="86">
        <f t="shared" si="223"/>
        <v>0</v>
      </c>
      <c r="AK1836" s="87">
        <f t="shared" si="224"/>
        <v>30</v>
      </c>
      <c r="AL1836" s="87"/>
      <c r="AM1836" s="87">
        <f t="shared" si="225"/>
        <v>6</v>
      </c>
      <c r="AN1836" s="87">
        <f t="shared" si="228"/>
        <v>0</v>
      </c>
      <c r="AO1836" s="87">
        <f t="shared" si="226"/>
        <v>30</v>
      </c>
      <c r="AP1836" s="87">
        <v>31</v>
      </c>
      <c r="AQ1836" s="87">
        <v>30</v>
      </c>
      <c r="AR1836" s="87">
        <v>28</v>
      </c>
      <c r="AW1836" s="64" t="str">
        <f t="shared" si="227"/>
        <v>HAZİRAN 2026</v>
      </c>
      <c r="AX1836" s="89"/>
      <c r="AY1836" s="90"/>
      <c r="AZ1836" s="90" t="e">
        <f t="shared" si="229"/>
        <v>#N/A</v>
      </c>
    </row>
    <row r="1837" spans="1:52" ht="17.45" customHeight="1" x14ac:dyDescent="0.2">
      <c r="A1837" s="81">
        <v>1831</v>
      </c>
      <c r="B1837" s="82">
        <f>'!!!KATILIMCI LİSTESİ!!!'!C1832</f>
        <v>0</v>
      </c>
      <c r="C1837" s="83">
        <f>'!!!KATILIMCI LİSTESİ!!!'!B1832</f>
        <v>0</v>
      </c>
      <c r="D1837" s="84"/>
      <c r="E1837" s="84"/>
      <c r="F1837" s="84"/>
      <c r="G1837" s="84"/>
      <c r="H1837" s="84"/>
      <c r="I1837" s="84"/>
      <c r="J1837" s="84"/>
      <c r="K1837" s="84"/>
      <c r="L1837" s="84"/>
      <c r="M1837" s="84"/>
      <c r="N1837" s="84"/>
      <c r="O1837" s="84"/>
      <c r="P1837" s="84"/>
      <c r="Q1837" s="84"/>
      <c r="R1837" s="84"/>
      <c r="S1837" s="84"/>
      <c r="T1837" s="84"/>
      <c r="U1837" s="84"/>
      <c r="V1837" s="84"/>
      <c r="W1837" s="84"/>
      <c r="X1837" s="84"/>
      <c r="Y1837" s="84"/>
      <c r="Z1837" s="84"/>
      <c r="AA1837" s="84"/>
      <c r="AB1837" s="84"/>
      <c r="AC1837" s="84"/>
      <c r="AD1837" s="84"/>
      <c r="AE1837" s="84"/>
      <c r="AF1837" s="84"/>
      <c r="AG1837" s="84"/>
      <c r="AH1837" s="84"/>
      <c r="AI1837" s="85"/>
      <c r="AJ1837" s="86">
        <f t="shared" si="223"/>
        <v>0</v>
      </c>
      <c r="AK1837" s="87">
        <f t="shared" si="224"/>
        <v>30</v>
      </c>
      <c r="AL1837" s="87"/>
      <c r="AM1837" s="87">
        <f t="shared" si="225"/>
        <v>6</v>
      </c>
      <c r="AN1837" s="87">
        <f t="shared" si="228"/>
        <v>0</v>
      </c>
      <c r="AO1837" s="87">
        <f t="shared" si="226"/>
        <v>30</v>
      </c>
      <c r="AP1837" s="87">
        <v>31</v>
      </c>
      <c r="AQ1837" s="87">
        <v>30</v>
      </c>
      <c r="AR1837" s="87">
        <v>28</v>
      </c>
      <c r="AW1837" s="64" t="str">
        <f t="shared" si="227"/>
        <v>HAZİRAN 2026</v>
      </c>
      <c r="AX1837" s="89"/>
      <c r="AY1837" s="90"/>
      <c r="AZ1837" s="90" t="e">
        <f t="shared" si="229"/>
        <v>#N/A</v>
      </c>
    </row>
    <row r="1838" spans="1:52" ht="17.45" customHeight="1" x14ac:dyDescent="0.2">
      <c r="A1838" s="81">
        <v>1832</v>
      </c>
      <c r="B1838" s="82">
        <f>'!!!KATILIMCI LİSTESİ!!!'!C1833</f>
        <v>0</v>
      </c>
      <c r="C1838" s="83">
        <f>'!!!KATILIMCI LİSTESİ!!!'!B1833</f>
        <v>0</v>
      </c>
      <c r="D1838" s="84"/>
      <c r="E1838" s="84"/>
      <c r="F1838" s="84"/>
      <c r="G1838" s="84"/>
      <c r="H1838" s="84"/>
      <c r="I1838" s="84"/>
      <c r="J1838" s="84"/>
      <c r="K1838" s="84"/>
      <c r="L1838" s="84"/>
      <c r="M1838" s="84"/>
      <c r="N1838" s="84"/>
      <c r="O1838" s="84"/>
      <c r="P1838" s="84"/>
      <c r="Q1838" s="84"/>
      <c r="R1838" s="84"/>
      <c r="S1838" s="84"/>
      <c r="T1838" s="84"/>
      <c r="U1838" s="84"/>
      <c r="V1838" s="84"/>
      <c r="W1838" s="84"/>
      <c r="X1838" s="84"/>
      <c r="Y1838" s="84"/>
      <c r="Z1838" s="84"/>
      <c r="AA1838" s="84"/>
      <c r="AB1838" s="84"/>
      <c r="AC1838" s="84"/>
      <c r="AD1838" s="84"/>
      <c r="AE1838" s="84"/>
      <c r="AF1838" s="84"/>
      <c r="AG1838" s="84"/>
      <c r="AH1838" s="84"/>
      <c r="AI1838" s="85"/>
      <c r="AJ1838" s="86">
        <f t="shared" ref="AJ1838:AJ1901" si="230">IF(B1838&gt;10000000,AI1838,0)</f>
        <v>0</v>
      </c>
      <c r="AK1838" s="87">
        <f t="shared" ref="AK1838:AK1901" si="231">AO1838-AN1838</f>
        <v>30</v>
      </c>
      <c r="AL1838" s="87"/>
      <c r="AM1838" s="87">
        <f t="shared" ref="AM1838:AM1901" si="232">MONTH(AW1838)</f>
        <v>6</v>
      </c>
      <c r="AN1838" s="87">
        <f t="shared" si="228"/>
        <v>0</v>
      </c>
      <c r="AO1838" s="87">
        <f t="shared" ref="AO1838:AO1901" si="233">IF(AM1838=1,AP1838,IF(AM1838=2,AR1838,IF(AM1838=3,AP1838,IF(AM1838=4,AQ1838,IF(AM1838=5,AP1838,IF(AM1838=6,AQ1838,IF(AM1838=7,AP1838,IF(AM1838=8,AP1838,IF(AM1838=9,AQ1838,IF(AM1838=10,AP1838,IF(AM1838=11,AQ1838,IF(AM1838=12,AP1838))))))))))))</f>
        <v>30</v>
      </c>
      <c r="AP1838" s="87">
        <v>31</v>
      </c>
      <c r="AQ1838" s="87">
        <v>30</v>
      </c>
      <c r="AR1838" s="87">
        <v>28</v>
      </c>
      <c r="AW1838" s="64" t="str">
        <f t="shared" ref="AW1838:AW1901" si="234">$AW$7</f>
        <v>HAZİRAN 2026</v>
      </c>
      <c r="AX1838" s="89"/>
      <c r="AY1838" s="90"/>
      <c r="AZ1838" s="90" t="e">
        <f t="shared" si="229"/>
        <v>#N/A</v>
      </c>
    </row>
    <row r="1839" spans="1:52" ht="17.45" customHeight="1" x14ac:dyDescent="0.2">
      <c r="A1839" s="81">
        <v>1833</v>
      </c>
      <c r="B1839" s="82">
        <f>'!!!KATILIMCI LİSTESİ!!!'!C1834</f>
        <v>0</v>
      </c>
      <c r="C1839" s="83">
        <f>'!!!KATILIMCI LİSTESİ!!!'!B1834</f>
        <v>0</v>
      </c>
      <c r="D1839" s="84"/>
      <c r="E1839" s="84"/>
      <c r="F1839" s="84"/>
      <c r="G1839" s="84"/>
      <c r="H1839" s="84"/>
      <c r="I1839" s="84"/>
      <c r="J1839" s="84"/>
      <c r="K1839" s="84"/>
      <c r="L1839" s="84"/>
      <c r="M1839" s="84"/>
      <c r="N1839" s="84"/>
      <c r="O1839" s="84"/>
      <c r="P1839" s="84"/>
      <c r="Q1839" s="84"/>
      <c r="R1839" s="84"/>
      <c r="S1839" s="84"/>
      <c r="T1839" s="84"/>
      <c r="U1839" s="84"/>
      <c r="V1839" s="84"/>
      <c r="W1839" s="84"/>
      <c r="X1839" s="84"/>
      <c r="Y1839" s="84"/>
      <c r="Z1839" s="84"/>
      <c r="AA1839" s="84"/>
      <c r="AB1839" s="84"/>
      <c r="AC1839" s="84"/>
      <c r="AD1839" s="84"/>
      <c r="AE1839" s="84"/>
      <c r="AF1839" s="84"/>
      <c r="AG1839" s="84"/>
      <c r="AH1839" s="84"/>
      <c r="AI1839" s="85"/>
      <c r="AJ1839" s="86">
        <f t="shared" si="230"/>
        <v>0</v>
      </c>
      <c r="AK1839" s="87">
        <f t="shared" si="231"/>
        <v>30</v>
      </c>
      <c r="AL1839" s="87"/>
      <c r="AM1839" s="87">
        <f t="shared" si="232"/>
        <v>6</v>
      </c>
      <c r="AN1839" s="87">
        <f t="shared" si="228"/>
        <v>0</v>
      </c>
      <c r="AO1839" s="87">
        <f t="shared" si="233"/>
        <v>30</v>
      </c>
      <c r="AP1839" s="87">
        <v>31</v>
      </c>
      <c r="AQ1839" s="87">
        <v>30</v>
      </c>
      <c r="AR1839" s="87">
        <v>28</v>
      </c>
      <c r="AW1839" s="64" t="str">
        <f t="shared" si="234"/>
        <v>HAZİRAN 2026</v>
      </c>
      <c r="AX1839" s="89"/>
      <c r="AY1839" s="90"/>
      <c r="AZ1839" s="90" t="e">
        <f t="shared" si="229"/>
        <v>#N/A</v>
      </c>
    </row>
    <row r="1840" spans="1:52" ht="17.45" customHeight="1" x14ac:dyDescent="0.2">
      <c r="A1840" s="81">
        <v>1834</v>
      </c>
      <c r="B1840" s="82">
        <f>'!!!KATILIMCI LİSTESİ!!!'!C1835</f>
        <v>0</v>
      </c>
      <c r="C1840" s="83">
        <f>'!!!KATILIMCI LİSTESİ!!!'!B1835</f>
        <v>0</v>
      </c>
      <c r="D1840" s="84"/>
      <c r="E1840" s="84"/>
      <c r="F1840" s="84"/>
      <c r="G1840" s="84"/>
      <c r="H1840" s="84"/>
      <c r="I1840" s="84"/>
      <c r="J1840" s="84"/>
      <c r="K1840" s="84"/>
      <c r="L1840" s="84"/>
      <c r="M1840" s="84"/>
      <c r="N1840" s="84"/>
      <c r="O1840" s="84"/>
      <c r="P1840" s="84"/>
      <c r="Q1840" s="84"/>
      <c r="R1840" s="84"/>
      <c r="S1840" s="84"/>
      <c r="T1840" s="84"/>
      <c r="U1840" s="84"/>
      <c r="V1840" s="84"/>
      <c r="W1840" s="84"/>
      <c r="X1840" s="84"/>
      <c r="Y1840" s="84"/>
      <c r="Z1840" s="84"/>
      <c r="AA1840" s="84"/>
      <c r="AB1840" s="84"/>
      <c r="AC1840" s="84"/>
      <c r="AD1840" s="84"/>
      <c r="AE1840" s="84"/>
      <c r="AF1840" s="84"/>
      <c r="AG1840" s="84"/>
      <c r="AH1840" s="84"/>
      <c r="AI1840" s="85"/>
      <c r="AJ1840" s="86">
        <f t="shared" si="230"/>
        <v>0</v>
      </c>
      <c r="AK1840" s="87">
        <f t="shared" si="231"/>
        <v>30</v>
      </c>
      <c r="AL1840" s="87"/>
      <c r="AM1840" s="87">
        <f t="shared" si="232"/>
        <v>6</v>
      </c>
      <c r="AN1840" s="87">
        <f t="shared" si="228"/>
        <v>0</v>
      </c>
      <c r="AO1840" s="87">
        <f t="shared" si="233"/>
        <v>30</v>
      </c>
      <c r="AP1840" s="87">
        <v>31</v>
      </c>
      <c r="AQ1840" s="87">
        <v>30</v>
      </c>
      <c r="AR1840" s="87">
        <v>28</v>
      </c>
      <c r="AW1840" s="64" t="str">
        <f t="shared" si="234"/>
        <v>HAZİRAN 2026</v>
      </c>
      <c r="AX1840" s="89"/>
      <c r="AY1840" s="90"/>
      <c r="AZ1840" s="90" t="e">
        <f t="shared" si="229"/>
        <v>#N/A</v>
      </c>
    </row>
    <row r="1841" spans="1:52" ht="17.45" customHeight="1" x14ac:dyDescent="0.2">
      <c r="A1841" s="81">
        <v>1835</v>
      </c>
      <c r="B1841" s="82">
        <f>'!!!KATILIMCI LİSTESİ!!!'!C1836</f>
        <v>0</v>
      </c>
      <c r="C1841" s="83">
        <f>'!!!KATILIMCI LİSTESİ!!!'!B1836</f>
        <v>0</v>
      </c>
      <c r="D1841" s="84"/>
      <c r="E1841" s="84"/>
      <c r="F1841" s="84"/>
      <c r="G1841" s="84"/>
      <c r="H1841" s="84"/>
      <c r="I1841" s="84"/>
      <c r="J1841" s="84"/>
      <c r="K1841" s="84"/>
      <c r="L1841" s="84"/>
      <c r="M1841" s="84"/>
      <c r="N1841" s="84"/>
      <c r="O1841" s="84"/>
      <c r="P1841" s="84"/>
      <c r="Q1841" s="84"/>
      <c r="R1841" s="84"/>
      <c r="S1841" s="84"/>
      <c r="T1841" s="84"/>
      <c r="U1841" s="84"/>
      <c r="V1841" s="84"/>
      <c r="W1841" s="84"/>
      <c r="X1841" s="84"/>
      <c r="Y1841" s="84"/>
      <c r="Z1841" s="84"/>
      <c r="AA1841" s="84"/>
      <c r="AB1841" s="84"/>
      <c r="AC1841" s="84"/>
      <c r="AD1841" s="84"/>
      <c r="AE1841" s="84"/>
      <c r="AF1841" s="84"/>
      <c r="AG1841" s="84"/>
      <c r="AH1841" s="84"/>
      <c r="AI1841" s="85"/>
      <c r="AJ1841" s="86">
        <f t="shared" si="230"/>
        <v>0</v>
      </c>
      <c r="AK1841" s="87">
        <f t="shared" si="231"/>
        <v>30</v>
      </c>
      <c r="AL1841" s="87"/>
      <c r="AM1841" s="87">
        <f t="shared" si="232"/>
        <v>6</v>
      </c>
      <c r="AN1841" s="87">
        <f t="shared" si="228"/>
        <v>0</v>
      </c>
      <c r="AO1841" s="87">
        <f t="shared" si="233"/>
        <v>30</v>
      </c>
      <c r="AP1841" s="87">
        <v>31</v>
      </c>
      <c r="AQ1841" s="87">
        <v>30</v>
      </c>
      <c r="AR1841" s="87">
        <v>28</v>
      </c>
      <c r="AW1841" s="64" t="str">
        <f t="shared" si="234"/>
        <v>HAZİRAN 2026</v>
      </c>
      <c r="AX1841" s="89"/>
      <c r="AY1841" s="90"/>
      <c r="AZ1841" s="90" t="e">
        <f t="shared" si="229"/>
        <v>#N/A</v>
      </c>
    </row>
    <row r="1842" spans="1:52" ht="17.45" customHeight="1" x14ac:dyDescent="0.2">
      <c r="A1842" s="81">
        <v>1836</v>
      </c>
      <c r="B1842" s="82">
        <f>'!!!KATILIMCI LİSTESİ!!!'!C1837</f>
        <v>0</v>
      </c>
      <c r="C1842" s="83">
        <f>'!!!KATILIMCI LİSTESİ!!!'!B1837</f>
        <v>0</v>
      </c>
      <c r="D1842" s="84"/>
      <c r="E1842" s="84"/>
      <c r="F1842" s="84"/>
      <c r="G1842" s="84"/>
      <c r="H1842" s="84"/>
      <c r="I1842" s="84"/>
      <c r="J1842" s="84"/>
      <c r="K1842" s="84"/>
      <c r="L1842" s="84"/>
      <c r="M1842" s="84"/>
      <c r="N1842" s="84"/>
      <c r="O1842" s="84"/>
      <c r="P1842" s="84"/>
      <c r="Q1842" s="84"/>
      <c r="R1842" s="84"/>
      <c r="S1842" s="84"/>
      <c r="T1842" s="84"/>
      <c r="U1842" s="84"/>
      <c r="V1842" s="84"/>
      <c r="W1842" s="84"/>
      <c r="X1842" s="84"/>
      <c r="Y1842" s="84"/>
      <c r="Z1842" s="84"/>
      <c r="AA1842" s="84"/>
      <c r="AB1842" s="84"/>
      <c r="AC1842" s="84"/>
      <c r="AD1842" s="84"/>
      <c r="AE1842" s="84"/>
      <c r="AF1842" s="84"/>
      <c r="AG1842" s="84"/>
      <c r="AH1842" s="84"/>
      <c r="AI1842" s="85"/>
      <c r="AJ1842" s="86">
        <f t="shared" si="230"/>
        <v>0</v>
      </c>
      <c r="AK1842" s="87">
        <f t="shared" si="231"/>
        <v>30</v>
      </c>
      <c r="AL1842" s="87"/>
      <c r="AM1842" s="87">
        <f t="shared" si="232"/>
        <v>6</v>
      </c>
      <c r="AN1842" s="87">
        <f t="shared" si="228"/>
        <v>0</v>
      </c>
      <c r="AO1842" s="87">
        <f t="shared" si="233"/>
        <v>30</v>
      </c>
      <c r="AP1842" s="87">
        <v>31</v>
      </c>
      <c r="AQ1842" s="87">
        <v>30</v>
      </c>
      <c r="AR1842" s="87">
        <v>28</v>
      </c>
      <c r="AW1842" s="64" t="str">
        <f t="shared" si="234"/>
        <v>HAZİRAN 2026</v>
      </c>
      <c r="AX1842" s="89"/>
      <c r="AY1842" s="90"/>
      <c r="AZ1842" s="90" t="e">
        <f t="shared" si="229"/>
        <v>#N/A</v>
      </c>
    </row>
    <row r="1843" spans="1:52" ht="17.45" customHeight="1" x14ac:dyDescent="0.2">
      <c r="A1843" s="81">
        <v>1837</v>
      </c>
      <c r="B1843" s="82">
        <f>'!!!KATILIMCI LİSTESİ!!!'!C1838</f>
        <v>0</v>
      </c>
      <c r="C1843" s="83">
        <f>'!!!KATILIMCI LİSTESİ!!!'!B1838</f>
        <v>0</v>
      </c>
      <c r="D1843" s="84"/>
      <c r="E1843" s="84"/>
      <c r="F1843" s="84"/>
      <c r="G1843" s="84"/>
      <c r="H1843" s="84"/>
      <c r="I1843" s="84"/>
      <c r="J1843" s="84"/>
      <c r="K1843" s="84"/>
      <c r="L1843" s="84"/>
      <c r="M1843" s="84"/>
      <c r="N1843" s="84"/>
      <c r="O1843" s="84"/>
      <c r="P1843" s="84"/>
      <c r="Q1843" s="84"/>
      <c r="R1843" s="84"/>
      <c r="S1843" s="84"/>
      <c r="T1843" s="84"/>
      <c r="U1843" s="84"/>
      <c r="V1843" s="84"/>
      <c r="W1843" s="84"/>
      <c r="X1843" s="84"/>
      <c r="Y1843" s="84"/>
      <c r="Z1843" s="84"/>
      <c r="AA1843" s="84"/>
      <c r="AB1843" s="84"/>
      <c r="AC1843" s="84"/>
      <c r="AD1843" s="84"/>
      <c r="AE1843" s="84"/>
      <c r="AF1843" s="84"/>
      <c r="AG1843" s="84"/>
      <c r="AH1843" s="84"/>
      <c r="AI1843" s="85"/>
      <c r="AJ1843" s="86">
        <f t="shared" si="230"/>
        <v>0</v>
      </c>
      <c r="AK1843" s="87">
        <f t="shared" si="231"/>
        <v>30</v>
      </c>
      <c r="AL1843" s="87"/>
      <c r="AM1843" s="87">
        <f t="shared" si="232"/>
        <v>6</v>
      </c>
      <c r="AN1843" s="87">
        <f t="shared" si="228"/>
        <v>0</v>
      </c>
      <c r="AO1843" s="87">
        <f t="shared" si="233"/>
        <v>30</v>
      </c>
      <c r="AP1843" s="87">
        <v>31</v>
      </c>
      <c r="AQ1843" s="87">
        <v>30</v>
      </c>
      <c r="AR1843" s="87">
        <v>28</v>
      </c>
      <c r="AW1843" s="64" t="str">
        <f t="shared" si="234"/>
        <v>HAZİRAN 2026</v>
      </c>
      <c r="AX1843" s="89"/>
      <c r="AY1843" s="90"/>
      <c r="AZ1843" s="90" t="e">
        <f t="shared" si="229"/>
        <v>#N/A</v>
      </c>
    </row>
    <row r="1844" spans="1:52" ht="17.45" customHeight="1" x14ac:dyDescent="0.2">
      <c r="A1844" s="81">
        <v>1838</v>
      </c>
      <c r="B1844" s="82">
        <f>'!!!KATILIMCI LİSTESİ!!!'!C1839</f>
        <v>0</v>
      </c>
      <c r="C1844" s="83">
        <f>'!!!KATILIMCI LİSTESİ!!!'!B1839</f>
        <v>0</v>
      </c>
      <c r="D1844" s="84"/>
      <c r="E1844" s="84"/>
      <c r="F1844" s="84"/>
      <c r="G1844" s="84"/>
      <c r="H1844" s="84"/>
      <c r="I1844" s="84"/>
      <c r="J1844" s="84"/>
      <c r="K1844" s="84"/>
      <c r="L1844" s="84"/>
      <c r="M1844" s="84"/>
      <c r="N1844" s="84"/>
      <c r="O1844" s="84"/>
      <c r="P1844" s="84"/>
      <c r="Q1844" s="84"/>
      <c r="R1844" s="84"/>
      <c r="S1844" s="84"/>
      <c r="T1844" s="84"/>
      <c r="U1844" s="84"/>
      <c r="V1844" s="84"/>
      <c r="W1844" s="84"/>
      <c r="X1844" s="84"/>
      <c r="Y1844" s="84"/>
      <c r="Z1844" s="84"/>
      <c r="AA1844" s="84"/>
      <c r="AB1844" s="84"/>
      <c r="AC1844" s="84"/>
      <c r="AD1844" s="84"/>
      <c r="AE1844" s="84"/>
      <c r="AF1844" s="84"/>
      <c r="AG1844" s="84"/>
      <c r="AH1844" s="84"/>
      <c r="AI1844" s="85"/>
      <c r="AJ1844" s="86">
        <f t="shared" si="230"/>
        <v>0</v>
      </c>
      <c r="AK1844" s="87">
        <f t="shared" si="231"/>
        <v>30</v>
      </c>
      <c r="AL1844" s="87"/>
      <c r="AM1844" s="87">
        <f t="shared" si="232"/>
        <v>6</v>
      </c>
      <c r="AN1844" s="87">
        <f t="shared" si="228"/>
        <v>0</v>
      </c>
      <c r="AO1844" s="87">
        <f t="shared" si="233"/>
        <v>30</v>
      </c>
      <c r="AP1844" s="87">
        <v>31</v>
      </c>
      <c r="AQ1844" s="87">
        <v>30</v>
      </c>
      <c r="AR1844" s="87">
        <v>28</v>
      </c>
      <c r="AW1844" s="64" t="str">
        <f t="shared" si="234"/>
        <v>HAZİRAN 2026</v>
      </c>
      <c r="AX1844" s="89"/>
      <c r="AY1844" s="90"/>
      <c r="AZ1844" s="90" t="e">
        <f t="shared" si="229"/>
        <v>#N/A</v>
      </c>
    </row>
    <row r="1845" spans="1:52" ht="17.45" customHeight="1" x14ac:dyDescent="0.2">
      <c r="A1845" s="81">
        <v>1839</v>
      </c>
      <c r="B1845" s="82">
        <f>'!!!KATILIMCI LİSTESİ!!!'!C1840</f>
        <v>0</v>
      </c>
      <c r="C1845" s="83">
        <f>'!!!KATILIMCI LİSTESİ!!!'!B1840</f>
        <v>0</v>
      </c>
      <c r="D1845" s="84"/>
      <c r="E1845" s="84"/>
      <c r="F1845" s="84"/>
      <c r="G1845" s="84"/>
      <c r="H1845" s="84"/>
      <c r="I1845" s="84"/>
      <c r="J1845" s="84"/>
      <c r="K1845" s="84"/>
      <c r="L1845" s="84"/>
      <c r="M1845" s="84"/>
      <c r="N1845" s="84"/>
      <c r="O1845" s="84"/>
      <c r="P1845" s="84"/>
      <c r="Q1845" s="84"/>
      <c r="R1845" s="84"/>
      <c r="S1845" s="84"/>
      <c r="T1845" s="84"/>
      <c r="U1845" s="84"/>
      <c r="V1845" s="84"/>
      <c r="W1845" s="84"/>
      <c r="X1845" s="84"/>
      <c r="Y1845" s="84"/>
      <c r="Z1845" s="84"/>
      <c r="AA1845" s="84"/>
      <c r="AB1845" s="84"/>
      <c r="AC1845" s="84"/>
      <c r="AD1845" s="84"/>
      <c r="AE1845" s="84"/>
      <c r="AF1845" s="84"/>
      <c r="AG1845" s="84"/>
      <c r="AH1845" s="84"/>
      <c r="AI1845" s="85"/>
      <c r="AJ1845" s="86">
        <f t="shared" si="230"/>
        <v>0</v>
      </c>
      <c r="AK1845" s="87">
        <f t="shared" si="231"/>
        <v>30</v>
      </c>
      <c r="AL1845" s="87"/>
      <c r="AM1845" s="87">
        <f t="shared" si="232"/>
        <v>6</v>
      </c>
      <c r="AN1845" s="87">
        <f t="shared" si="228"/>
        <v>0</v>
      </c>
      <c r="AO1845" s="87">
        <f t="shared" si="233"/>
        <v>30</v>
      </c>
      <c r="AP1845" s="87">
        <v>31</v>
      </c>
      <c r="AQ1845" s="87">
        <v>30</v>
      </c>
      <c r="AR1845" s="87">
        <v>28</v>
      </c>
      <c r="AW1845" s="64" t="str">
        <f t="shared" si="234"/>
        <v>HAZİRAN 2026</v>
      </c>
      <c r="AX1845" s="89"/>
      <c r="AY1845" s="90"/>
      <c r="AZ1845" s="90" t="e">
        <f t="shared" si="229"/>
        <v>#N/A</v>
      </c>
    </row>
    <row r="1846" spans="1:52" ht="17.45" customHeight="1" x14ac:dyDescent="0.2">
      <c r="A1846" s="81">
        <v>1840</v>
      </c>
      <c r="B1846" s="82">
        <f>'!!!KATILIMCI LİSTESİ!!!'!C1841</f>
        <v>0</v>
      </c>
      <c r="C1846" s="83">
        <f>'!!!KATILIMCI LİSTESİ!!!'!B1841</f>
        <v>0</v>
      </c>
      <c r="D1846" s="84"/>
      <c r="E1846" s="84"/>
      <c r="F1846" s="84"/>
      <c r="G1846" s="84"/>
      <c r="H1846" s="84"/>
      <c r="I1846" s="84"/>
      <c r="J1846" s="84"/>
      <c r="K1846" s="84"/>
      <c r="L1846" s="84"/>
      <c r="M1846" s="84"/>
      <c r="N1846" s="84"/>
      <c r="O1846" s="84"/>
      <c r="P1846" s="84"/>
      <c r="Q1846" s="84"/>
      <c r="R1846" s="84"/>
      <c r="S1846" s="84"/>
      <c r="T1846" s="84"/>
      <c r="U1846" s="84"/>
      <c r="V1846" s="84"/>
      <c r="W1846" s="84"/>
      <c r="X1846" s="84"/>
      <c r="Y1846" s="84"/>
      <c r="Z1846" s="84"/>
      <c r="AA1846" s="84"/>
      <c r="AB1846" s="84"/>
      <c r="AC1846" s="84"/>
      <c r="AD1846" s="84"/>
      <c r="AE1846" s="84"/>
      <c r="AF1846" s="84"/>
      <c r="AG1846" s="84"/>
      <c r="AH1846" s="84"/>
      <c r="AI1846" s="85"/>
      <c r="AJ1846" s="86">
        <f t="shared" si="230"/>
        <v>0</v>
      </c>
      <c r="AK1846" s="87">
        <f t="shared" si="231"/>
        <v>30</v>
      </c>
      <c r="AL1846" s="87"/>
      <c r="AM1846" s="87">
        <f t="shared" si="232"/>
        <v>6</v>
      </c>
      <c r="AN1846" s="87">
        <f t="shared" si="228"/>
        <v>0</v>
      </c>
      <c r="AO1846" s="87">
        <f t="shared" si="233"/>
        <v>30</v>
      </c>
      <c r="AP1846" s="87">
        <v>31</v>
      </c>
      <c r="AQ1846" s="87">
        <v>30</v>
      </c>
      <c r="AR1846" s="87">
        <v>28</v>
      </c>
      <c r="AW1846" s="64" t="str">
        <f t="shared" si="234"/>
        <v>HAZİRAN 2026</v>
      </c>
      <c r="AX1846" s="89"/>
      <c r="AY1846" s="90"/>
      <c r="AZ1846" s="90" t="e">
        <f t="shared" si="229"/>
        <v>#N/A</v>
      </c>
    </row>
    <row r="1847" spans="1:52" ht="17.45" customHeight="1" x14ac:dyDescent="0.2">
      <c r="A1847" s="81">
        <v>1841</v>
      </c>
      <c r="B1847" s="82">
        <f>'!!!KATILIMCI LİSTESİ!!!'!C1842</f>
        <v>0</v>
      </c>
      <c r="C1847" s="83">
        <f>'!!!KATILIMCI LİSTESİ!!!'!B1842</f>
        <v>0</v>
      </c>
      <c r="D1847" s="84"/>
      <c r="E1847" s="84"/>
      <c r="F1847" s="84"/>
      <c r="G1847" s="84"/>
      <c r="H1847" s="84"/>
      <c r="I1847" s="84"/>
      <c r="J1847" s="84"/>
      <c r="K1847" s="84"/>
      <c r="L1847" s="84"/>
      <c r="M1847" s="84"/>
      <c r="N1847" s="84"/>
      <c r="O1847" s="84"/>
      <c r="P1847" s="84"/>
      <c r="Q1847" s="84"/>
      <c r="R1847" s="84"/>
      <c r="S1847" s="84"/>
      <c r="T1847" s="84"/>
      <c r="U1847" s="84"/>
      <c r="V1847" s="84"/>
      <c r="W1847" s="84"/>
      <c r="X1847" s="84"/>
      <c r="Y1847" s="84"/>
      <c r="Z1847" s="84"/>
      <c r="AA1847" s="84"/>
      <c r="AB1847" s="84"/>
      <c r="AC1847" s="84"/>
      <c r="AD1847" s="84"/>
      <c r="AE1847" s="84"/>
      <c r="AF1847" s="84"/>
      <c r="AG1847" s="84"/>
      <c r="AH1847" s="84"/>
      <c r="AI1847" s="85"/>
      <c r="AJ1847" s="86">
        <f t="shared" si="230"/>
        <v>0</v>
      </c>
      <c r="AK1847" s="87">
        <f t="shared" si="231"/>
        <v>30</v>
      </c>
      <c r="AL1847" s="87"/>
      <c r="AM1847" s="87">
        <f t="shared" si="232"/>
        <v>6</v>
      </c>
      <c r="AN1847" s="87">
        <f t="shared" si="228"/>
        <v>0</v>
      </c>
      <c r="AO1847" s="87">
        <f t="shared" si="233"/>
        <v>30</v>
      </c>
      <c r="AP1847" s="87">
        <v>31</v>
      </c>
      <c r="AQ1847" s="87">
        <v>30</v>
      </c>
      <c r="AR1847" s="87">
        <v>28</v>
      </c>
      <c r="AW1847" s="64" t="str">
        <f t="shared" si="234"/>
        <v>HAZİRAN 2026</v>
      </c>
      <c r="AX1847" s="89"/>
      <c r="AY1847" s="90"/>
      <c r="AZ1847" s="90" t="e">
        <f t="shared" si="229"/>
        <v>#N/A</v>
      </c>
    </row>
    <row r="1848" spans="1:52" ht="17.45" customHeight="1" x14ac:dyDescent="0.2">
      <c r="A1848" s="81">
        <v>1842</v>
      </c>
      <c r="B1848" s="82">
        <f>'!!!KATILIMCI LİSTESİ!!!'!C1843</f>
        <v>0</v>
      </c>
      <c r="C1848" s="83">
        <f>'!!!KATILIMCI LİSTESİ!!!'!B1843</f>
        <v>0</v>
      </c>
      <c r="D1848" s="84"/>
      <c r="E1848" s="84"/>
      <c r="F1848" s="84"/>
      <c r="G1848" s="84"/>
      <c r="H1848" s="84"/>
      <c r="I1848" s="84"/>
      <c r="J1848" s="84"/>
      <c r="K1848" s="84"/>
      <c r="L1848" s="84"/>
      <c r="M1848" s="84"/>
      <c r="N1848" s="84"/>
      <c r="O1848" s="84"/>
      <c r="P1848" s="84"/>
      <c r="Q1848" s="84"/>
      <c r="R1848" s="84"/>
      <c r="S1848" s="84"/>
      <c r="T1848" s="84"/>
      <c r="U1848" s="84"/>
      <c r="V1848" s="84"/>
      <c r="W1848" s="84"/>
      <c r="X1848" s="84"/>
      <c r="Y1848" s="84"/>
      <c r="Z1848" s="84"/>
      <c r="AA1848" s="84"/>
      <c r="AB1848" s="84"/>
      <c r="AC1848" s="84"/>
      <c r="AD1848" s="84"/>
      <c r="AE1848" s="84"/>
      <c r="AF1848" s="84"/>
      <c r="AG1848" s="84"/>
      <c r="AH1848" s="84"/>
      <c r="AI1848" s="85"/>
      <c r="AJ1848" s="86">
        <f t="shared" si="230"/>
        <v>0</v>
      </c>
      <c r="AK1848" s="87">
        <f t="shared" si="231"/>
        <v>30</v>
      </c>
      <c r="AL1848" s="87"/>
      <c r="AM1848" s="87">
        <f t="shared" si="232"/>
        <v>6</v>
      </c>
      <c r="AN1848" s="87">
        <f t="shared" si="228"/>
        <v>0</v>
      </c>
      <c r="AO1848" s="87">
        <f t="shared" si="233"/>
        <v>30</v>
      </c>
      <c r="AP1848" s="87">
        <v>31</v>
      </c>
      <c r="AQ1848" s="87">
        <v>30</v>
      </c>
      <c r="AR1848" s="87">
        <v>28</v>
      </c>
      <c r="AW1848" s="64" t="str">
        <f t="shared" si="234"/>
        <v>HAZİRAN 2026</v>
      </c>
      <c r="AX1848" s="89"/>
      <c r="AY1848" s="90"/>
      <c r="AZ1848" s="90" t="e">
        <f t="shared" si="229"/>
        <v>#N/A</v>
      </c>
    </row>
    <row r="1849" spans="1:52" ht="17.45" customHeight="1" x14ac:dyDescent="0.2">
      <c r="A1849" s="81">
        <v>1843</v>
      </c>
      <c r="B1849" s="82">
        <f>'!!!KATILIMCI LİSTESİ!!!'!C1844</f>
        <v>0</v>
      </c>
      <c r="C1849" s="83">
        <f>'!!!KATILIMCI LİSTESİ!!!'!B1844</f>
        <v>0</v>
      </c>
      <c r="D1849" s="84"/>
      <c r="E1849" s="84"/>
      <c r="F1849" s="84"/>
      <c r="G1849" s="84"/>
      <c r="H1849" s="84"/>
      <c r="I1849" s="84"/>
      <c r="J1849" s="84"/>
      <c r="K1849" s="84"/>
      <c r="L1849" s="84"/>
      <c r="M1849" s="84"/>
      <c r="N1849" s="84"/>
      <c r="O1849" s="84"/>
      <c r="P1849" s="84"/>
      <c r="Q1849" s="84"/>
      <c r="R1849" s="84"/>
      <c r="S1849" s="84"/>
      <c r="T1849" s="84"/>
      <c r="U1849" s="84"/>
      <c r="V1849" s="84"/>
      <c r="W1849" s="84"/>
      <c r="X1849" s="84"/>
      <c r="Y1849" s="84"/>
      <c r="Z1849" s="84"/>
      <c r="AA1849" s="84"/>
      <c r="AB1849" s="84"/>
      <c r="AC1849" s="84"/>
      <c r="AD1849" s="84"/>
      <c r="AE1849" s="84"/>
      <c r="AF1849" s="84"/>
      <c r="AG1849" s="84"/>
      <c r="AH1849" s="84"/>
      <c r="AI1849" s="85"/>
      <c r="AJ1849" s="86">
        <f t="shared" si="230"/>
        <v>0</v>
      </c>
      <c r="AK1849" s="87">
        <f t="shared" si="231"/>
        <v>30</v>
      </c>
      <c r="AL1849" s="87"/>
      <c r="AM1849" s="87">
        <f t="shared" si="232"/>
        <v>6</v>
      </c>
      <c r="AN1849" s="87">
        <f t="shared" si="228"/>
        <v>0</v>
      </c>
      <c r="AO1849" s="87">
        <f t="shared" si="233"/>
        <v>30</v>
      </c>
      <c r="AP1849" s="87">
        <v>31</v>
      </c>
      <c r="AQ1849" s="87">
        <v>30</v>
      </c>
      <c r="AR1849" s="87">
        <v>28</v>
      </c>
      <c r="AW1849" s="64" t="str">
        <f t="shared" si="234"/>
        <v>HAZİRAN 2026</v>
      </c>
      <c r="AX1849" s="89"/>
      <c r="AY1849" s="90"/>
      <c r="AZ1849" s="90" t="e">
        <f t="shared" si="229"/>
        <v>#N/A</v>
      </c>
    </row>
    <row r="1850" spans="1:52" ht="17.45" customHeight="1" x14ac:dyDescent="0.2">
      <c r="A1850" s="81">
        <v>1844</v>
      </c>
      <c r="B1850" s="82">
        <f>'!!!KATILIMCI LİSTESİ!!!'!C1845</f>
        <v>0</v>
      </c>
      <c r="C1850" s="83">
        <f>'!!!KATILIMCI LİSTESİ!!!'!B1845</f>
        <v>0</v>
      </c>
      <c r="D1850" s="84"/>
      <c r="E1850" s="84"/>
      <c r="F1850" s="84"/>
      <c r="G1850" s="84"/>
      <c r="H1850" s="84"/>
      <c r="I1850" s="84"/>
      <c r="J1850" s="84"/>
      <c r="K1850" s="84"/>
      <c r="L1850" s="84"/>
      <c r="M1850" s="84"/>
      <c r="N1850" s="84"/>
      <c r="O1850" s="84"/>
      <c r="P1850" s="84"/>
      <c r="Q1850" s="84"/>
      <c r="R1850" s="84"/>
      <c r="S1850" s="84"/>
      <c r="T1850" s="84"/>
      <c r="U1850" s="84"/>
      <c r="V1850" s="84"/>
      <c r="W1850" s="84"/>
      <c r="X1850" s="84"/>
      <c r="Y1850" s="84"/>
      <c r="Z1850" s="84"/>
      <c r="AA1850" s="84"/>
      <c r="AB1850" s="84"/>
      <c r="AC1850" s="84"/>
      <c r="AD1850" s="84"/>
      <c r="AE1850" s="84"/>
      <c r="AF1850" s="84"/>
      <c r="AG1850" s="84"/>
      <c r="AH1850" s="84"/>
      <c r="AI1850" s="85"/>
      <c r="AJ1850" s="86">
        <f t="shared" si="230"/>
        <v>0</v>
      </c>
      <c r="AK1850" s="87">
        <f t="shared" si="231"/>
        <v>30</v>
      </c>
      <c r="AL1850" s="87"/>
      <c r="AM1850" s="87">
        <f t="shared" si="232"/>
        <v>6</v>
      </c>
      <c r="AN1850" s="87">
        <f t="shared" si="228"/>
        <v>0</v>
      </c>
      <c r="AO1850" s="87">
        <f t="shared" si="233"/>
        <v>30</v>
      </c>
      <c r="AP1850" s="87">
        <v>31</v>
      </c>
      <c r="AQ1850" s="87">
        <v>30</v>
      </c>
      <c r="AR1850" s="87">
        <v>28</v>
      </c>
      <c r="AW1850" s="64" t="str">
        <f t="shared" si="234"/>
        <v>HAZİRAN 2026</v>
      </c>
      <c r="AX1850" s="89"/>
      <c r="AY1850" s="90"/>
      <c r="AZ1850" s="90" t="e">
        <f t="shared" si="229"/>
        <v>#N/A</v>
      </c>
    </row>
    <row r="1851" spans="1:52" ht="17.45" customHeight="1" x14ac:dyDescent="0.2">
      <c r="A1851" s="81">
        <v>1845</v>
      </c>
      <c r="B1851" s="82">
        <f>'!!!KATILIMCI LİSTESİ!!!'!C1846</f>
        <v>0</v>
      </c>
      <c r="C1851" s="83">
        <f>'!!!KATILIMCI LİSTESİ!!!'!B1846</f>
        <v>0</v>
      </c>
      <c r="D1851" s="84"/>
      <c r="E1851" s="84"/>
      <c r="F1851" s="84"/>
      <c r="G1851" s="84"/>
      <c r="H1851" s="84"/>
      <c r="I1851" s="84"/>
      <c r="J1851" s="84"/>
      <c r="K1851" s="84"/>
      <c r="L1851" s="84"/>
      <c r="M1851" s="84"/>
      <c r="N1851" s="84"/>
      <c r="O1851" s="84"/>
      <c r="P1851" s="84"/>
      <c r="Q1851" s="84"/>
      <c r="R1851" s="84"/>
      <c r="S1851" s="84"/>
      <c r="T1851" s="84"/>
      <c r="U1851" s="84"/>
      <c r="V1851" s="84"/>
      <c r="W1851" s="84"/>
      <c r="X1851" s="84"/>
      <c r="Y1851" s="84"/>
      <c r="Z1851" s="84"/>
      <c r="AA1851" s="84"/>
      <c r="AB1851" s="84"/>
      <c r="AC1851" s="84"/>
      <c r="AD1851" s="84"/>
      <c r="AE1851" s="84"/>
      <c r="AF1851" s="84"/>
      <c r="AG1851" s="84"/>
      <c r="AH1851" s="84"/>
      <c r="AI1851" s="85"/>
      <c r="AJ1851" s="86">
        <f t="shared" si="230"/>
        <v>0</v>
      </c>
      <c r="AK1851" s="87">
        <f t="shared" si="231"/>
        <v>30</v>
      </c>
      <c r="AL1851" s="87"/>
      <c r="AM1851" s="87">
        <f t="shared" si="232"/>
        <v>6</v>
      </c>
      <c r="AN1851" s="87">
        <f t="shared" si="228"/>
        <v>0</v>
      </c>
      <c r="AO1851" s="87">
        <f t="shared" si="233"/>
        <v>30</v>
      </c>
      <c r="AP1851" s="87">
        <v>31</v>
      </c>
      <c r="AQ1851" s="87">
        <v>30</v>
      </c>
      <c r="AR1851" s="87">
        <v>28</v>
      </c>
      <c r="AW1851" s="64" t="str">
        <f t="shared" si="234"/>
        <v>HAZİRAN 2026</v>
      </c>
      <c r="AX1851" s="89"/>
      <c r="AY1851" s="90"/>
      <c r="AZ1851" s="90" t="e">
        <f t="shared" si="229"/>
        <v>#N/A</v>
      </c>
    </row>
    <row r="1852" spans="1:52" ht="17.45" customHeight="1" x14ac:dyDescent="0.2">
      <c r="A1852" s="81">
        <v>1846</v>
      </c>
      <c r="B1852" s="82">
        <f>'!!!KATILIMCI LİSTESİ!!!'!C1847</f>
        <v>0</v>
      </c>
      <c r="C1852" s="83">
        <f>'!!!KATILIMCI LİSTESİ!!!'!B1847</f>
        <v>0</v>
      </c>
      <c r="D1852" s="84"/>
      <c r="E1852" s="84"/>
      <c r="F1852" s="84"/>
      <c r="G1852" s="84"/>
      <c r="H1852" s="84"/>
      <c r="I1852" s="84"/>
      <c r="J1852" s="84"/>
      <c r="K1852" s="84"/>
      <c r="L1852" s="84"/>
      <c r="M1852" s="84"/>
      <c r="N1852" s="84"/>
      <c r="O1852" s="84"/>
      <c r="P1852" s="84"/>
      <c r="Q1852" s="84"/>
      <c r="R1852" s="84"/>
      <c r="S1852" s="84"/>
      <c r="T1852" s="84"/>
      <c r="U1852" s="84"/>
      <c r="V1852" s="84"/>
      <c r="W1852" s="84"/>
      <c r="X1852" s="84"/>
      <c r="Y1852" s="84"/>
      <c r="Z1852" s="84"/>
      <c r="AA1852" s="84"/>
      <c r="AB1852" s="84"/>
      <c r="AC1852" s="84"/>
      <c r="AD1852" s="84"/>
      <c r="AE1852" s="84"/>
      <c r="AF1852" s="84"/>
      <c r="AG1852" s="84"/>
      <c r="AH1852" s="84"/>
      <c r="AI1852" s="85"/>
      <c r="AJ1852" s="86">
        <f t="shared" si="230"/>
        <v>0</v>
      </c>
      <c r="AK1852" s="87">
        <f t="shared" si="231"/>
        <v>30</v>
      </c>
      <c r="AL1852" s="87"/>
      <c r="AM1852" s="87">
        <f t="shared" si="232"/>
        <v>6</v>
      </c>
      <c r="AN1852" s="87">
        <f t="shared" si="228"/>
        <v>0</v>
      </c>
      <c r="AO1852" s="87">
        <f t="shared" si="233"/>
        <v>30</v>
      </c>
      <c r="AP1852" s="87">
        <v>31</v>
      </c>
      <c r="AQ1852" s="87">
        <v>30</v>
      </c>
      <c r="AR1852" s="87">
        <v>28</v>
      </c>
      <c r="AW1852" s="64" t="str">
        <f t="shared" si="234"/>
        <v>HAZİRAN 2026</v>
      </c>
      <c r="AX1852" s="89"/>
      <c r="AY1852" s="90"/>
      <c r="AZ1852" s="90" t="e">
        <f t="shared" si="229"/>
        <v>#N/A</v>
      </c>
    </row>
    <row r="1853" spans="1:52" ht="17.45" customHeight="1" x14ac:dyDescent="0.2">
      <c r="A1853" s="81">
        <v>1847</v>
      </c>
      <c r="B1853" s="82">
        <f>'!!!KATILIMCI LİSTESİ!!!'!C1848</f>
        <v>0</v>
      </c>
      <c r="C1853" s="83">
        <f>'!!!KATILIMCI LİSTESİ!!!'!B1848</f>
        <v>0</v>
      </c>
      <c r="D1853" s="84"/>
      <c r="E1853" s="84"/>
      <c r="F1853" s="84"/>
      <c r="G1853" s="84"/>
      <c r="H1853" s="84"/>
      <c r="I1853" s="84"/>
      <c r="J1853" s="84"/>
      <c r="K1853" s="84"/>
      <c r="L1853" s="84"/>
      <c r="M1853" s="84"/>
      <c r="N1853" s="84"/>
      <c r="O1853" s="84"/>
      <c r="P1853" s="84"/>
      <c r="Q1853" s="84"/>
      <c r="R1853" s="84"/>
      <c r="S1853" s="84"/>
      <c r="T1853" s="84"/>
      <c r="U1853" s="84"/>
      <c r="V1853" s="84"/>
      <c r="W1853" s="84"/>
      <c r="X1853" s="84"/>
      <c r="Y1853" s="84"/>
      <c r="Z1853" s="84"/>
      <c r="AA1853" s="84"/>
      <c r="AB1853" s="84"/>
      <c r="AC1853" s="84"/>
      <c r="AD1853" s="84"/>
      <c r="AE1853" s="84"/>
      <c r="AF1853" s="84"/>
      <c r="AG1853" s="84"/>
      <c r="AH1853" s="84"/>
      <c r="AI1853" s="85"/>
      <c r="AJ1853" s="86">
        <f t="shared" si="230"/>
        <v>0</v>
      </c>
      <c r="AK1853" s="87">
        <f t="shared" si="231"/>
        <v>30</v>
      </c>
      <c r="AL1853" s="87"/>
      <c r="AM1853" s="87">
        <f t="shared" si="232"/>
        <v>6</v>
      </c>
      <c r="AN1853" s="87">
        <f t="shared" si="228"/>
        <v>0</v>
      </c>
      <c r="AO1853" s="87">
        <f t="shared" si="233"/>
        <v>30</v>
      </c>
      <c r="AP1853" s="87">
        <v>31</v>
      </c>
      <c r="AQ1853" s="87">
        <v>30</v>
      </c>
      <c r="AR1853" s="87">
        <v>28</v>
      </c>
      <c r="AW1853" s="64" t="str">
        <f t="shared" si="234"/>
        <v>HAZİRAN 2026</v>
      </c>
      <c r="AX1853" s="89"/>
      <c r="AY1853" s="90"/>
      <c r="AZ1853" s="90" t="e">
        <f t="shared" si="229"/>
        <v>#N/A</v>
      </c>
    </row>
    <row r="1854" spans="1:52" ht="17.45" customHeight="1" x14ac:dyDescent="0.2">
      <c r="A1854" s="81">
        <v>1848</v>
      </c>
      <c r="B1854" s="82">
        <f>'!!!KATILIMCI LİSTESİ!!!'!C1849</f>
        <v>0</v>
      </c>
      <c r="C1854" s="83">
        <f>'!!!KATILIMCI LİSTESİ!!!'!B1849</f>
        <v>0</v>
      </c>
      <c r="D1854" s="84"/>
      <c r="E1854" s="84"/>
      <c r="F1854" s="84"/>
      <c r="G1854" s="84"/>
      <c r="H1854" s="84"/>
      <c r="I1854" s="84"/>
      <c r="J1854" s="84"/>
      <c r="K1854" s="84"/>
      <c r="L1854" s="84"/>
      <c r="M1854" s="84"/>
      <c r="N1854" s="84"/>
      <c r="O1854" s="84"/>
      <c r="P1854" s="84"/>
      <c r="Q1854" s="84"/>
      <c r="R1854" s="84"/>
      <c r="S1854" s="84"/>
      <c r="T1854" s="84"/>
      <c r="U1854" s="84"/>
      <c r="V1854" s="84"/>
      <c r="W1854" s="84"/>
      <c r="X1854" s="84"/>
      <c r="Y1854" s="84"/>
      <c r="Z1854" s="84"/>
      <c r="AA1854" s="84"/>
      <c r="AB1854" s="84"/>
      <c r="AC1854" s="84"/>
      <c r="AD1854" s="84"/>
      <c r="AE1854" s="84"/>
      <c r="AF1854" s="84"/>
      <c r="AG1854" s="84"/>
      <c r="AH1854" s="84"/>
      <c r="AI1854" s="85"/>
      <c r="AJ1854" s="86">
        <f t="shared" si="230"/>
        <v>0</v>
      </c>
      <c r="AK1854" s="87">
        <f t="shared" si="231"/>
        <v>30</v>
      </c>
      <c r="AL1854" s="87"/>
      <c r="AM1854" s="87">
        <f t="shared" si="232"/>
        <v>6</v>
      </c>
      <c r="AN1854" s="87">
        <f t="shared" si="228"/>
        <v>0</v>
      </c>
      <c r="AO1854" s="87">
        <f t="shared" si="233"/>
        <v>30</v>
      </c>
      <c r="AP1854" s="87">
        <v>31</v>
      </c>
      <c r="AQ1854" s="87">
        <v>30</v>
      </c>
      <c r="AR1854" s="87">
        <v>28</v>
      </c>
      <c r="AW1854" s="64" t="str">
        <f t="shared" si="234"/>
        <v>HAZİRAN 2026</v>
      </c>
      <c r="AX1854" s="89"/>
      <c r="AY1854" s="90"/>
      <c r="AZ1854" s="90" t="e">
        <f t="shared" si="229"/>
        <v>#N/A</v>
      </c>
    </row>
    <row r="1855" spans="1:52" ht="17.45" customHeight="1" x14ac:dyDescent="0.2">
      <c r="A1855" s="81">
        <v>1849</v>
      </c>
      <c r="B1855" s="82">
        <f>'!!!KATILIMCI LİSTESİ!!!'!C1850</f>
        <v>0</v>
      </c>
      <c r="C1855" s="83">
        <f>'!!!KATILIMCI LİSTESİ!!!'!B1850</f>
        <v>0</v>
      </c>
      <c r="D1855" s="84"/>
      <c r="E1855" s="84"/>
      <c r="F1855" s="84"/>
      <c r="G1855" s="84"/>
      <c r="H1855" s="84"/>
      <c r="I1855" s="84"/>
      <c r="J1855" s="84"/>
      <c r="K1855" s="84"/>
      <c r="L1855" s="84"/>
      <c r="M1855" s="84"/>
      <c r="N1855" s="84"/>
      <c r="O1855" s="84"/>
      <c r="P1855" s="84"/>
      <c r="Q1855" s="84"/>
      <c r="R1855" s="84"/>
      <c r="S1855" s="84"/>
      <c r="T1855" s="84"/>
      <c r="U1855" s="84"/>
      <c r="V1855" s="84"/>
      <c r="W1855" s="84"/>
      <c r="X1855" s="84"/>
      <c r="Y1855" s="84"/>
      <c r="Z1855" s="84"/>
      <c r="AA1855" s="84"/>
      <c r="AB1855" s="84"/>
      <c r="AC1855" s="84"/>
      <c r="AD1855" s="84"/>
      <c r="AE1855" s="84"/>
      <c r="AF1855" s="84"/>
      <c r="AG1855" s="84"/>
      <c r="AH1855" s="84"/>
      <c r="AI1855" s="85"/>
      <c r="AJ1855" s="86">
        <f t="shared" si="230"/>
        <v>0</v>
      </c>
      <c r="AK1855" s="87">
        <f t="shared" si="231"/>
        <v>30</v>
      </c>
      <c r="AL1855" s="87"/>
      <c r="AM1855" s="87">
        <f t="shared" si="232"/>
        <v>6</v>
      </c>
      <c r="AN1855" s="87">
        <f t="shared" si="228"/>
        <v>0</v>
      </c>
      <c r="AO1855" s="87">
        <f t="shared" si="233"/>
        <v>30</v>
      </c>
      <c r="AP1855" s="87">
        <v>31</v>
      </c>
      <c r="AQ1855" s="87">
        <v>30</v>
      </c>
      <c r="AR1855" s="87">
        <v>28</v>
      </c>
      <c r="AW1855" s="64" t="str">
        <f t="shared" si="234"/>
        <v>HAZİRAN 2026</v>
      </c>
      <c r="AX1855" s="89"/>
      <c r="AY1855" s="90"/>
      <c r="AZ1855" s="90" t="e">
        <f t="shared" si="229"/>
        <v>#N/A</v>
      </c>
    </row>
    <row r="1856" spans="1:52" ht="17.45" customHeight="1" x14ac:dyDescent="0.2">
      <c r="A1856" s="81">
        <v>1850</v>
      </c>
      <c r="B1856" s="82">
        <f>'!!!KATILIMCI LİSTESİ!!!'!C1851</f>
        <v>0</v>
      </c>
      <c r="C1856" s="83">
        <f>'!!!KATILIMCI LİSTESİ!!!'!B1851</f>
        <v>0</v>
      </c>
      <c r="D1856" s="84"/>
      <c r="E1856" s="84"/>
      <c r="F1856" s="84"/>
      <c r="G1856" s="84"/>
      <c r="H1856" s="84"/>
      <c r="I1856" s="84"/>
      <c r="J1856" s="84"/>
      <c r="K1856" s="84"/>
      <c r="L1856" s="84"/>
      <c r="M1856" s="84"/>
      <c r="N1856" s="84"/>
      <c r="O1856" s="84"/>
      <c r="P1856" s="84"/>
      <c r="Q1856" s="84"/>
      <c r="R1856" s="84"/>
      <c r="S1856" s="84"/>
      <c r="T1856" s="84"/>
      <c r="U1856" s="84"/>
      <c r="V1856" s="84"/>
      <c r="W1856" s="84"/>
      <c r="X1856" s="84"/>
      <c r="Y1856" s="84"/>
      <c r="Z1856" s="84"/>
      <c r="AA1856" s="84"/>
      <c r="AB1856" s="84"/>
      <c r="AC1856" s="84"/>
      <c r="AD1856" s="84"/>
      <c r="AE1856" s="84"/>
      <c r="AF1856" s="84"/>
      <c r="AG1856" s="84"/>
      <c r="AH1856" s="84"/>
      <c r="AI1856" s="85"/>
      <c r="AJ1856" s="86">
        <f t="shared" si="230"/>
        <v>0</v>
      </c>
      <c r="AK1856" s="87">
        <f t="shared" si="231"/>
        <v>30</v>
      </c>
      <c r="AL1856" s="87"/>
      <c r="AM1856" s="87">
        <f t="shared" si="232"/>
        <v>6</v>
      </c>
      <c r="AN1856" s="87">
        <f t="shared" si="228"/>
        <v>0</v>
      </c>
      <c r="AO1856" s="87">
        <f t="shared" si="233"/>
        <v>30</v>
      </c>
      <c r="AP1856" s="87">
        <v>31</v>
      </c>
      <c r="AQ1856" s="87">
        <v>30</v>
      </c>
      <c r="AR1856" s="87">
        <v>28</v>
      </c>
      <c r="AW1856" s="64" t="str">
        <f t="shared" si="234"/>
        <v>HAZİRAN 2026</v>
      </c>
      <c r="AX1856" s="89"/>
      <c r="AY1856" s="90"/>
      <c r="AZ1856" s="90" t="e">
        <f t="shared" si="229"/>
        <v>#N/A</v>
      </c>
    </row>
    <row r="1857" spans="1:52" ht="17.45" customHeight="1" x14ac:dyDescent="0.2">
      <c r="A1857" s="81">
        <v>1851</v>
      </c>
      <c r="B1857" s="82">
        <f>'!!!KATILIMCI LİSTESİ!!!'!C1852</f>
        <v>0</v>
      </c>
      <c r="C1857" s="83">
        <f>'!!!KATILIMCI LİSTESİ!!!'!B1852</f>
        <v>0</v>
      </c>
      <c r="D1857" s="84"/>
      <c r="E1857" s="84"/>
      <c r="F1857" s="84"/>
      <c r="G1857" s="84"/>
      <c r="H1857" s="84"/>
      <c r="I1857" s="84"/>
      <c r="J1857" s="84"/>
      <c r="K1857" s="84"/>
      <c r="L1857" s="84"/>
      <c r="M1857" s="84"/>
      <c r="N1857" s="84"/>
      <c r="O1857" s="84"/>
      <c r="P1857" s="84"/>
      <c r="Q1857" s="84"/>
      <c r="R1857" s="84"/>
      <c r="S1857" s="84"/>
      <c r="T1857" s="84"/>
      <c r="U1857" s="84"/>
      <c r="V1857" s="84"/>
      <c r="W1857" s="84"/>
      <c r="X1857" s="84"/>
      <c r="Y1857" s="84"/>
      <c r="Z1857" s="84"/>
      <c r="AA1857" s="84"/>
      <c r="AB1857" s="84"/>
      <c r="AC1857" s="84"/>
      <c r="AD1857" s="84"/>
      <c r="AE1857" s="84"/>
      <c r="AF1857" s="84"/>
      <c r="AG1857" s="84"/>
      <c r="AH1857" s="84"/>
      <c r="AI1857" s="85"/>
      <c r="AJ1857" s="86">
        <f t="shared" si="230"/>
        <v>0</v>
      </c>
      <c r="AK1857" s="87">
        <f t="shared" si="231"/>
        <v>30</v>
      </c>
      <c r="AL1857" s="87"/>
      <c r="AM1857" s="87">
        <f t="shared" si="232"/>
        <v>6</v>
      </c>
      <c r="AN1857" s="87">
        <f t="shared" si="228"/>
        <v>0</v>
      </c>
      <c r="AO1857" s="87">
        <f t="shared" si="233"/>
        <v>30</v>
      </c>
      <c r="AP1857" s="87">
        <v>31</v>
      </c>
      <c r="AQ1857" s="87">
        <v>30</v>
      </c>
      <c r="AR1857" s="87">
        <v>28</v>
      </c>
      <c r="AW1857" s="64" t="str">
        <f t="shared" si="234"/>
        <v>HAZİRAN 2026</v>
      </c>
      <c r="AX1857" s="89"/>
      <c r="AY1857" s="90"/>
      <c r="AZ1857" s="90" t="e">
        <f t="shared" si="229"/>
        <v>#N/A</v>
      </c>
    </row>
    <row r="1858" spans="1:52" ht="17.45" customHeight="1" x14ac:dyDescent="0.2">
      <c r="A1858" s="81">
        <v>1852</v>
      </c>
      <c r="B1858" s="82">
        <f>'!!!KATILIMCI LİSTESİ!!!'!C1853</f>
        <v>0</v>
      </c>
      <c r="C1858" s="83">
        <f>'!!!KATILIMCI LİSTESİ!!!'!B1853</f>
        <v>0</v>
      </c>
      <c r="D1858" s="84"/>
      <c r="E1858" s="84"/>
      <c r="F1858" s="84"/>
      <c r="G1858" s="84"/>
      <c r="H1858" s="84"/>
      <c r="I1858" s="84"/>
      <c r="J1858" s="84"/>
      <c r="K1858" s="84"/>
      <c r="L1858" s="84"/>
      <c r="M1858" s="84"/>
      <c r="N1858" s="84"/>
      <c r="O1858" s="84"/>
      <c r="P1858" s="84"/>
      <c r="Q1858" s="84"/>
      <c r="R1858" s="84"/>
      <c r="S1858" s="84"/>
      <c r="T1858" s="84"/>
      <c r="U1858" s="84"/>
      <c r="V1858" s="84"/>
      <c r="W1858" s="84"/>
      <c r="X1858" s="84"/>
      <c r="Y1858" s="84"/>
      <c r="Z1858" s="84"/>
      <c r="AA1858" s="84"/>
      <c r="AB1858" s="84"/>
      <c r="AC1858" s="84"/>
      <c r="AD1858" s="84"/>
      <c r="AE1858" s="84"/>
      <c r="AF1858" s="84"/>
      <c r="AG1858" s="84"/>
      <c r="AH1858" s="84"/>
      <c r="AI1858" s="85"/>
      <c r="AJ1858" s="86">
        <f t="shared" si="230"/>
        <v>0</v>
      </c>
      <c r="AK1858" s="87">
        <f t="shared" si="231"/>
        <v>30</v>
      </c>
      <c r="AL1858" s="87"/>
      <c r="AM1858" s="87">
        <f t="shared" si="232"/>
        <v>6</v>
      </c>
      <c r="AN1858" s="87">
        <f t="shared" si="228"/>
        <v>0</v>
      </c>
      <c r="AO1858" s="87">
        <f t="shared" si="233"/>
        <v>30</v>
      </c>
      <c r="AP1858" s="87">
        <v>31</v>
      </c>
      <c r="AQ1858" s="87">
        <v>30</v>
      </c>
      <c r="AR1858" s="87">
        <v>28</v>
      </c>
      <c r="AW1858" s="64" t="str">
        <f t="shared" si="234"/>
        <v>HAZİRAN 2026</v>
      </c>
      <c r="AX1858" s="89"/>
      <c r="AY1858" s="90"/>
      <c r="AZ1858" s="90" t="e">
        <f t="shared" si="229"/>
        <v>#N/A</v>
      </c>
    </row>
    <row r="1859" spans="1:52" ht="17.45" customHeight="1" x14ac:dyDescent="0.2">
      <c r="A1859" s="81">
        <v>1853</v>
      </c>
      <c r="B1859" s="82">
        <f>'!!!KATILIMCI LİSTESİ!!!'!C1854</f>
        <v>0</v>
      </c>
      <c r="C1859" s="83">
        <f>'!!!KATILIMCI LİSTESİ!!!'!B1854</f>
        <v>0</v>
      </c>
      <c r="D1859" s="84"/>
      <c r="E1859" s="84"/>
      <c r="F1859" s="84"/>
      <c r="G1859" s="84"/>
      <c r="H1859" s="84"/>
      <c r="I1859" s="84"/>
      <c r="J1859" s="84"/>
      <c r="K1859" s="84"/>
      <c r="L1859" s="84"/>
      <c r="M1859" s="84"/>
      <c r="N1859" s="84"/>
      <c r="O1859" s="84"/>
      <c r="P1859" s="84"/>
      <c r="Q1859" s="84"/>
      <c r="R1859" s="84"/>
      <c r="S1859" s="84"/>
      <c r="T1859" s="84"/>
      <c r="U1859" s="84"/>
      <c r="V1859" s="84"/>
      <c r="W1859" s="84"/>
      <c r="X1859" s="84"/>
      <c r="Y1859" s="84"/>
      <c r="Z1859" s="84"/>
      <c r="AA1859" s="84"/>
      <c r="AB1859" s="84"/>
      <c r="AC1859" s="84"/>
      <c r="AD1859" s="84"/>
      <c r="AE1859" s="84"/>
      <c r="AF1859" s="84"/>
      <c r="AG1859" s="84"/>
      <c r="AH1859" s="84"/>
      <c r="AI1859" s="85"/>
      <c r="AJ1859" s="86">
        <f t="shared" si="230"/>
        <v>0</v>
      </c>
      <c r="AK1859" s="87">
        <f t="shared" si="231"/>
        <v>30</v>
      </c>
      <c r="AL1859" s="87"/>
      <c r="AM1859" s="87">
        <f t="shared" si="232"/>
        <v>6</v>
      </c>
      <c r="AN1859" s="87">
        <f t="shared" si="228"/>
        <v>0</v>
      </c>
      <c r="AO1859" s="87">
        <f t="shared" si="233"/>
        <v>30</v>
      </c>
      <c r="AP1859" s="87">
        <v>31</v>
      </c>
      <c r="AQ1859" s="87">
        <v>30</v>
      </c>
      <c r="AR1859" s="87">
        <v>28</v>
      </c>
      <c r="AW1859" s="64" t="str">
        <f t="shared" si="234"/>
        <v>HAZİRAN 2026</v>
      </c>
      <c r="AX1859" s="89"/>
      <c r="AY1859" s="90"/>
      <c r="AZ1859" s="90" t="e">
        <f t="shared" si="229"/>
        <v>#N/A</v>
      </c>
    </row>
    <row r="1860" spans="1:52" ht="17.45" customHeight="1" x14ac:dyDescent="0.2">
      <c r="A1860" s="81">
        <v>1854</v>
      </c>
      <c r="B1860" s="82">
        <f>'!!!KATILIMCI LİSTESİ!!!'!C1855</f>
        <v>0</v>
      </c>
      <c r="C1860" s="83">
        <f>'!!!KATILIMCI LİSTESİ!!!'!B1855</f>
        <v>0</v>
      </c>
      <c r="D1860" s="84"/>
      <c r="E1860" s="84"/>
      <c r="F1860" s="84"/>
      <c r="G1860" s="84"/>
      <c r="H1860" s="84"/>
      <c r="I1860" s="84"/>
      <c r="J1860" s="84"/>
      <c r="K1860" s="84"/>
      <c r="L1860" s="84"/>
      <c r="M1860" s="84"/>
      <c r="N1860" s="84"/>
      <c r="O1860" s="84"/>
      <c r="P1860" s="84"/>
      <c r="Q1860" s="84"/>
      <c r="R1860" s="84"/>
      <c r="S1860" s="84"/>
      <c r="T1860" s="84"/>
      <c r="U1860" s="84"/>
      <c r="V1860" s="84"/>
      <c r="W1860" s="84"/>
      <c r="X1860" s="84"/>
      <c r="Y1860" s="84"/>
      <c r="Z1860" s="84"/>
      <c r="AA1860" s="84"/>
      <c r="AB1860" s="84"/>
      <c r="AC1860" s="84"/>
      <c r="AD1860" s="84"/>
      <c r="AE1860" s="84"/>
      <c r="AF1860" s="84"/>
      <c r="AG1860" s="84"/>
      <c r="AH1860" s="84"/>
      <c r="AI1860" s="85"/>
      <c r="AJ1860" s="86">
        <f t="shared" si="230"/>
        <v>0</v>
      </c>
      <c r="AK1860" s="87">
        <f t="shared" si="231"/>
        <v>30</v>
      </c>
      <c r="AL1860" s="87"/>
      <c r="AM1860" s="87">
        <f t="shared" si="232"/>
        <v>6</v>
      </c>
      <c r="AN1860" s="87">
        <f t="shared" si="228"/>
        <v>0</v>
      </c>
      <c r="AO1860" s="87">
        <f t="shared" si="233"/>
        <v>30</v>
      </c>
      <c r="AP1860" s="87">
        <v>31</v>
      </c>
      <c r="AQ1860" s="87">
        <v>30</v>
      </c>
      <c r="AR1860" s="87">
        <v>28</v>
      </c>
      <c r="AW1860" s="64" t="str">
        <f t="shared" si="234"/>
        <v>HAZİRAN 2026</v>
      </c>
      <c r="AX1860" s="89"/>
      <c r="AY1860" s="90"/>
      <c r="AZ1860" s="90" t="e">
        <f t="shared" si="229"/>
        <v>#N/A</v>
      </c>
    </row>
    <row r="1861" spans="1:52" ht="17.45" customHeight="1" x14ac:dyDescent="0.2">
      <c r="A1861" s="81">
        <v>1855</v>
      </c>
      <c r="B1861" s="82">
        <f>'!!!KATILIMCI LİSTESİ!!!'!C1856</f>
        <v>0</v>
      </c>
      <c r="C1861" s="83">
        <f>'!!!KATILIMCI LİSTESİ!!!'!B1856</f>
        <v>0</v>
      </c>
      <c r="D1861" s="84"/>
      <c r="E1861" s="84"/>
      <c r="F1861" s="84"/>
      <c r="G1861" s="84"/>
      <c r="H1861" s="84"/>
      <c r="I1861" s="84"/>
      <c r="J1861" s="84"/>
      <c r="K1861" s="84"/>
      <c r="L1861" s="84"/>
      <c r="M1861" s="84"/>
      <c r="N1861" s="84"/>
      <c r="O1861" s="84"/>
      <c r="P1861" s="84"/>
      <c r="Q1861" s="84"/>
      <c r="R1861" s="84"/>
      <c r="S1861" s="84"/>
      <c r="T1861" s="84"/>
      <c r="U1861" s="84"/>
      <c r="V1861" s="84"/>
      <c r="W1861" s="84"/>
      <c r="X1861" s="84"/>
      <c r="Y1861" s="84"/>
      <c r="Z1861" s="84"/>
      <c r="AA1861" s="84"/>
      <c r="AB1861" s="84"/>
      <c r="AC1861" s="84"/>
      <c r="AD1861" s="84"/>
      <c r="AE1861" s="84"/>
      <c r="AF1861" s="84"/>
      <c r="AG1861" s="84"/>
      <c r="AH1861" s="84"/>
      <c r="AI1861" s="85"/>
      <c r="AJ1861" s="86">
        <f t="shared" si="230"/>
        <v>0</v>
      </c>
      <c r="AK1861" s="87">
        <f t="shared" si="231"/>
        <v>30</v>
      </c>
      <c r="AL1861" s="87"/>
      <c r="AM1861" s="87">
        <f t="shared" si="232"/>
        <v>6</v>
      </c>
      <c r="AN1861" s="87">
        <f t="shared" si="228"/>
        <v>0</v>
      </c>
      <c r="AO1861" s="87">
        <f t="shared" si="233"/>
        <v>30</v>
      </c>
      <c r="AP1861" s="87">
        <v>31</v>
      </c>
      <c r="AQ1861" s="87">
        <v>30</v>
      </c>
      <c r="AR1861" s="87">
        <v>28</v>
      </c>
      <c r="AW1861" s="64" t="str">
        <f t="shared" si="234"/>
        <v>HAZİRAN 2026</v>
      </c>
      <c r="AX1861" s="89"/>
      <c r="AY1861" s="90"/>
      <c r="AZ1861" s="90" t="e">
        <f t="shared" si="229"/>
        <v>#N/A</v>
      </c>
    </row>
    <row r="1862" spans="1:52" ht="17.45" customHeight="1" x14ac:dyDescent="0.2">
      <c r="A1862" s="81">
        <v>1856</v>
      </c>
      <c r="B1862" s="82">
        <f>'!!!KATILIMCI LİSTESİ!!!'!C1857</f>
        <v>0</v>
      </c>
      <c r="C1862" s="83">
        <f>'!!!KATILIMCI LİSTESİ!!!'!B1857</f>
        <v>0</v>
      </c>
      <c r="D1862" s="84"/>
      <c r="E1862" s="84"/>
      <c r="F1862" s="84"/>
      <c r="G1862" s="84"/>
      <c r="H1862" s="84"/>
      <c r="I1862" s="84"/>
      <c r="J1862" s="84"/>
      <c r="K1862" s="84"/>
      <c r="L1862" s="84"/>
      <c r="M1862" s="84"/>
      <c r="N1862" s="84"/>
      <c r="O1862" s="84"/>
      <c r="P1862" s="84"/>
      <c r="Q1862" s="84"/>
      <c r="R1862" s="84"/>
      <c r="S1862" s="84"/>
      <c r="T1862" s="84"/>
      <c r="U1862" s="84"/>
      <c r="V1862" s="84"/>
      <c r="W1862" s="84"/>
      <c r="X1862" s="84"/>
      <c r="Y1862" s="84"/>
      <c r="Z1862" s="84"/>
      <c r="AA1862" s="84"/>
      <c r="AB1862" s="84"/>
      <c r="AC1862" s="84"/>
      <c r="AD1862" s="84"/>
      <c r="AE1862" s="84"/>
      <c r="AF1862" s="84"/>
      <c r="AG1862" s="84"/>
      <c r="AH1862" s="84"/>
      <c r="AI1862" s="85"/>
      <c r="AJ1862" s="86">
        <f t="shared" si="230"/>
        <v>0</v>
      </c>
      <c r="AK1862" s="87">
        <f t="shared" si="231"/>
        <v>30</v>
      </c>
      <c r="AL1862" s="87"/>
      <c r="AM1862" s="87">
        <f t="shared" si="232"/>
        <v>6</v>
      </c>
      <c r="AN1862" s="87">
        <f t="shared" si="228"/>
        <v>0</v>
      </c>
      <c r="AO1862" s="87">
        <f t="shared" si="233"/>
        <v>30</v>
      </c>
      <c r="AP1862" s="87">
        <v>31</v>
      </c>
      <c r="AQ1862" s="87">
        <v>30</v>
      </c>
      <c r="AR1862" s="87">
        <v>28</v>
      </c>
      <c r="AW1862" s="64" t="str">
        <f t="shared" si="234"/>
        <v>HAZİRAN 2026</v>
      </c>
      <c r="AX1862" s="89"/>
      <c r="AY1862" s="90"/>
      <c r="AZ1862" s="90" t="e">
        <f t="shared" si="229"/>
        <v>#N/A</v>
      </c>
    </row>
    <row r="1863" spans="1:52" ht="17.45" customHeight="1" x14ac:dyDescent="0.2">
      <c r="A1863" s="81">
        <v>1857</v>
      </c>
      <c r="B1863" s="82">
        <f>'!!!KATILIMCI LİSTESİ!!!'!C1858</f>
        <v>0</v>
      </c>
      <c r="C1863" s="83">
        <f>'!!!KATILIMCI LİSTESİ!!!'!B1858</f>
        <v>0</v>
      </c>
      <c r="D1863" s="84"/>
      <c r="E1863" s="84"/>
      <c r="F1863" s="84"/>
      <c r="G1863" s="84"/>
      <c r="H1863" s="84"/>
      <c r="I1863" s="84"/>
      <c r="J1863" s="84"/>
      <c r="K1863" s="84"/>
      <c r="L1863" s="84"/>
      <c r="M1863" s="84"/>
      <c r="N1863" s="84"/>
      <c r="O1863" s="84"/>
      <c r="P1863" s="84"/>
      <c r="Q1863" s="84"/>
      <c r="R1863" s="84"/>
      <c r="S1863" s="84"/>
      <c r="T1863" s="84"/>
      <c r="U1863" s="84"/>
      <c r="V1863" s="84"/>
      <c r="W1863" s="84"/>
      <c r="X1863" s="84"/>
      <c r="Y1863" s="84"/>
      <c r="Z1863" s="84"/>
      <c r="AA1863" s="84"/>
      <c r="AB1863" s="84"/>
      <c r="AC1863" s="84"/>
      <c r="AD1863" s="84"/>
      <c r="AE1863" s="84"/>
      <c r="AF1863" s="84"/>
      <c r="AG1863" s="84"/>
      <c r="AH1863" s="84"/>
      <c r="AI1863" s="85"/>
      <c r="AJ1863" s="86">
        <f t="shared" si="230"/>
        <v>0</v>
      </c>
      <c r="AK1863" s="87">
        <f t="shared" si="231"/>
        <v>30</v>
      </c>
      <c r="AL1863" s="87"/>
      <c r="AM1863" s="87">
        <f t="shared" si="232"/>
        <v>6</v>
      </c>
      <c r="AN1863" s="87">
        <f t="shared" si="228"/>
        <v>0</v>
      </c>
      <c r="AO1863" s="87">
        <f t="shared" si="233"/>
        <v>30</v>
      </c>
      <c r="AP1863" s="87">
        <v>31</v>
      </c>
      <c r="AQ1863" s="87">
        <v>30</v>
      </c>
      <c r="AR1863" s="87">
        <v>28</v>
      </c>
      <c r="AW1863" s="64" t="str">
        <f t="shared" si="234"/>
        <v>HAZİRAN 2026</v>
      </c>
      <c r="AX1863" s="89"/>
      <c r="AY1863" s="90"/>
      <c r="AZ1863" s="90" t="e">
        <f t="shared" si="229"/>
        <v>#N/A</v>
      </c>
    </row>
    <row r="1864" spans="1:52" ht="17.45" customHeight="1" x14ac:dyDescent="0.2">
      <c r="A1864" s="81">
        <v>1858</v>
      </c>
      <c r="B1864" s="82">
        <f>'!!!KATILIMCI LİSTESİ!!!'!C1859</f>
        <v>0</v>
      </c>
      <c r="C1864" s="83">
        <f>'!!!KATILIMCI LİSTESİ!!!'!B1859</f>
        <v>0</v>
      </c>
      <c r="D1864" s="84"/>
      <c r="E1864" s="84"/>
      <c r="F1864" s="84"/>
      <c r="G1864" s="84"/>
      <c r="H1864" s="84"/>
      <c r="I1864" s="84"/>
      <c r="J1864" s="84"/>
      <c r="K1864" s="84"/>
      <c r="L1864" s="84"/>
      <c r="M1864" s="84"/>
      <c r="N1864" s="84"/>
      <c r="O1864" s="84"/>
      <c r="P1864" s="84"/>
      <c r="Q1864" s="84"/>
      <c r="R1864" s="84"/>
      <c r="S1864" s="84"/>
      <c r="T1864" s="84"/>
      <c r="U1864" s="84"/>
      <c r="V1864" s="84"/>
      <c r="W1864" s="84"/>
      <c r="X1864" s="84"/>
      <c r="Y1864" s="84"/>
      <c r="Z1864" s="84"/>
      <c r="AA1864" s="84"/>
      <c r="AB1864" s="84"/>
      <c r="AC1864" s="84"/>
      <c r="AD1864" s="84"/>
      <c r="AE1864" s="84"/>
      <c r="AF1864" s="84"/>
      <c r="AG1864" s="84"/>
      <c r="AH1864" s="84"/>
      <c r="AI1864" s="85"/>
      <c r="AJ1864" s="86">
        <f t="shared" si="230"/>
        <v>0</v>
      </c>
      <c r="AK1864" s="87">
        <f t="shared" si="231"/>
        <v>30</v>
      </c>
      <c r="AL1864" s="87"/>
      <c r="AM1864" s="87">
        <f t="shared" si="232"/>
        <v>6</v>
      </c>
      <c r="AN1864" s="87">
        <f t="shared" ref="AN1864:AN1927" si="235">COUNTA(D1864:AH1864)</f>
        <v>0</v>
      </c>
      <c r="AO1864" s="87">
        <f t="shared" si="233"/>
        <v>30</v>
      </c>
      <c r="AP1864" s="87">
        <v>31</v>
      </c>
      <c r="AQ1864" s="87">
        <v>30</v>
      </c>
      <c r="AR1864" s="87">
        <v>28</v>
      </c>
      <c r="AW1864" s="64" t="str">
        <f t="shared" si="234"/>
        <v>HAZİRAN 2026</v>
      </c>
      <c r="AX1864" s="89"/>
      <c r="AY1864" s="90"/>
      <c r="AZ1864" s="90" t="e">
        <f t="shared" ref="AZ1864:AZ1927" si="236">VLOOKUP(AX1864,$BK$3:$BL$10,2,FALSE)</f>
        <v>#N/A</v>
      </c>
    </row>
    <row r="1865" spans="1:52" ht="17.45" customHeight="1" x14ac:dyDescent="0.2">
      <c r="A1865" s="81">
        <v>1859</v>
      </c>
      <c r="B1865" s="82">
        <f>'!!!KATILIMCI LİSTESİ!!!'!C1860</f>
        <v>0</v>
      </c>
      <c r="C1865" s="83">
        <f>'!!!KATILIMCI LİSTESİ!!!'!B1860</f>
        <v>0</v>
      </c>
      <c r="D1865" s="84"/>
      <c r="E1865" s="84"/>
      <c r="F1865" s="84"/>
      <c r="G1865" s="84"/>
      <c r="H1865" s="84"/>
      <c r="I1865" s="84"/>
      <c r="J1865" s="84"/>
      <c r="K1865" s="84"/>
      <c r="L1865" s="84"/>
      <c r="M1865" s="84"/>
      <c r="N1865" s="84"/>
      <c r="O1865" s="84"/>
      <c r="P1865" s="84"/>
      <c r="Q1865" s="84"/>
      <c r="R1865" s="84"/>
      <c r="S1865" s="84"/>
      <c r="T1865" s="84"/>
      <c r="U1865" s="84"/>
      <c r="V1865" s="84"/>
      <c r="W1865" s="84"/>
      <c r="X1865" s="84"/>
      <c r="Y1865" s="84"/>
      <c r="Z1865" s="84"/>
      <c r="AA1865" s="84"/>
      <c r="AB1865" s="84"/>
      <c r="AC1865" s="84"/>
      <c r="AD1865" s="84"/>
      <c r="AE1865" s="84"/>
      <c r="AF1865" s="84"/>
      <c r="AG1865" s="84"/>
      <c r="AH1865" s="84"/>
      <c r="AI1865" s="85"/>
      <c r="AJ1865" s="86">
        <f t="shared" si="230"/>
        <v>0</v>
      </c>
      <c r="AK1865" s="87">
        <f t="shared" si="231"/>
        <v>30</v>
      </c>
      <c r="AL1865" s="87"/>
      <c r="AM1865" s="87">
        <f t="shared" si="232"/>
        <v>6</v>
      </c>
      <c r="AN1865" s="87">
        <f t="shared" si="235"/>
        <v>0</v>
      </c>
      <c r="AO1865" s="87">
        <f t="shared" si="233"/>
        <v>30</v>
      </c>
      <c r="AP1865" s="87">
        <v>31</v>
      </c>
      <c r="AQ1865" s="87">
        <v>30</v>
      </c>
      <c r="AR1865" s="87">
        <v>28</v>
      </c>
      <c r="AW1865" s="64" t="str">
        <f t="shared" si="234"/>
        <v>HAZİRAN 2026</v>
      </c>
      <c r="AX1865" s="89"/>
      <c r="AY1865" s="90"/>
      <c r="AZ1865" s="90" t="e">
        <f t="shared" si="236"/>
        <v>#N/A</v>
      </c>
    </row>
    <row r="1866" spans="1:52" ht="17.45" customHeight="1" x14ac:dyDescent="0.2">
      <c r="A1866" s="81">
        <v>1860</v>
      </c>
      <c r="B1866" s="82">
        <f>'!!!KATILIMCI LİSTESİ!!!'!C1861</f>
        <v>0</v>
      </c>
      <c r="C1866" s="83">
        <f>'!!!KATILIMCI LİSTESİ!!!'!B1861</f>
        <v>0</v>
      </c>
      <c r="D1866" s="84"/>
      <c r="E1866" s="84"/>
      <c r="F1866" s="84"/>
      <c r="G1866" s="84"/>
      <c r="H1866" s="84"/>
      <c r="I1866" s="84"/>
      <c r="J1866" s="84"/>
      <c r="K1866" s="84"/>
      <c r="L1866" s="84"/>
      <c r="M1866" s="84"/>
      <c r="N1866" s="84"/>
      <c r="O1866" s="84"/>
      <c r="P1866" s="84"/>
      <c r="Q1866" s="84"/>
      <c r="R1866" s="84"/>
      <c r="S1866" s="84"/>
      <c r="T1866" s="84"/>
      <c r="U1866" s="84"/>
      <c r="V1866" s="84"/>
      <c r="W1866" s="84"/>
      <c r="X1866" s="84"/>
      <c r="Y1866" s="84"/>
      <c r="Z1866" s="84"/>
      <c r="AA1866" s="84"/>
      <c r="AB1866" s="84"/>
      <c r="AC1866" s="84"/>
      <c r="AD1866" s="84"/>
      <c r="AE1866" s="84"/>
      <c r="AF1866" s="84"/>
      <c r="AG1866" s="84"/>
      <c r="AH1866" s="84"/>
      <c r="AI1866" s="85"/>
      <c r="AJ1866" s="86">
        <f t="shared" si="230"/>
        <v>0</v>
      </c>
      <c r="AK1866" s="87">
        <f t="shared" si="231"/>
        <v>30</v>
      </c>
      <c r="AL1866" s="87"/>
      <c r="AM1866" s="87">
        <f t="shared" si="232"/>
        <v>6</v>
      </c>
      <c r="AN1866" s="87">
        <f t="shared" si="235"/>
        <v>0</v>
      </c>
      <c r="AO1866" s="87">
        <f t="shared" si="233"/>
        <v>30</v>
      </c>
      <c r="AP1866" s="87">
        <v>31</v>
      </c>
      <c r="AQ1866" s="87">
        <v>30</v>
      </c>
      <c r="AR1866" s="87">
        <v>28</v>
      </c>
      <c r="AW1866" s="64" t="str">
        <f t="shared" si="234"/>
        <v>HAZİRAN 2026</v>
      </c>
      <c r="AX1866" s="89"/>
      <c r="AY1866" s="90"/>
      <c r="AZ1866" s="90" t="e">
        <f t="shared" si="236"/>
        <v>#N/A</v>
      </c>
    </row>
    <row r="1867" spans="1:52" ht="17.45" customHeight="1" x14ac:dyDescent="0.2">
      <c r="A1867" s="81">
        <v>1861</v>
      </c>
      <c r="B1867" s="82">
        <f>'!!!KATILIMCI LİSTESİ!!!'!C1862</f>
        <v>0</v>
      </c>
      <c r="C1867" s="83">
        <f>'!!!KATILIMCI LİSTESİ!!!'!B1862</f>
        <v>0</v>
      </c>
      <c r="D1867" s="84"/>
      <c r="E1867" s="84"/>
      <c r="F1867" s="84"/>
      <c r="G1867" s="84"/>
      <c r="H1867" s="84"/>
      <c r="I1867" s="84"/>
      <c r="J1867" s="84"/>
      <c r="K1867" s="84"/>
      <c r="L1867" s="84"/>
      <c r="M1867" s="84"/>
      <c r="N1867" s="84"/>
      <c r="O1867" s="84"/>
      <c r="P1867" s="84"/>
      <c r="Q1867" s="84"/>
      <c r="R1867" s="84"/>
      <c r="S1867" s="84"/>
      <c r="T1867" s="84"/>
      <c r="U1867" s="84"/>
      <c r="V1867" s="84"/>
      <c r="W1867" s="84"/>
      <c r="X1867" s="84"/>
      <c r="Y1867" s="84"/>
      <c r="Z1867" s="84"/>
      <c r="AA1867" s="84"/>
      <c r="AB1867" s="84"/>
      <c r="AC1867" s="84"/>
      <c r="AD1867" s="84"/>
      <c r="AE1867" s="84"/>
      <c r="AF1867" s="84"/>
      <c r="AG1867" s="84"/>
      <c r="AH1867" s="84"/>
      <c r="AI1867" s="85"/>
      <c r="AJ1867" s="86">
        <f t="shared" si="230"/>
        <v>0</v>
      </c>
      <c r="AK1867" s="87">
        <f t="shared" si="231"/>
        <v>30</v>
      </c>
      <c r="AL1867" s="87"/>
      <c r="AM1867" s="87">
        <f t="shared" si="232"/>
        <v>6</v>
      </c>
      <c r="AN1867" s="87">
        <f t="shared" si="235"/>
        <v>0</v>
      </c>
      <c r="AO1867" s="87">
        <f t="shared" si="233"/>
        <v>30</v>
      </c>
      <c r="AP1867" s="87">
        <v>31</v>
      </c>
      <c r="AQ1867" s="87">
        <v>30</v>
      </c>
      <c r="AR1867" s="87">
        <v>28</v>
      </c>
      <c r="AW1867" s="64" t="str">
        <f t="shared" si="234"/>
        <v>HAZİRAN 2026</v>
      </c>
      <c r="AX1867" s="89"/>
      <c r="AY1867" s="90"/>
      <c r="AZ1867" s="90" t="e">
        <f t="shared" si="236"/>
        <v>#N/A</v>
      </c>
    </row>
    <row r="1868" spans="1:52" ht="17.45" customHeight="1" x14ac:dyDescent="0.2">
      <c r="A1868" s="81">
        <v>1862</v>
      </c>
      <c r="B1868" s="82">
        <f>'!!!KATILIMCI LİSTESİ!!!'!C1863</f>
        <v>0</v>
      </c>
      <c r="C1868" s="83">
        <f>'!!!KATILIMCI LİSTESİ!!!'!B1863</f>
        <v>0</v>
      </c>
      <c r="D1868" s="84"/>
      <c r="E1868" s="84"/>
      <c r="F1868" s="84"/>
      <c r="G1868" s="84"/>
      <c r="H1868" s="84"/>
      <c r="I1868" s="84"/>
      <c r="J1868" s="84"/>
      <c r="K1868" s="84"/>
      <c r="L1868" s="84"/>
      <c r="M1868" s="84"/>
      <c r="N1868" s="84"/>
      <c r="O1868" s="84"/>
      <c r="P1868" s="84"/>
      <c r="Q1868" s="84"/>
      <c r="R1868" s="84"/>
      <c r="S1868" s="84"/>
      <c r="T1868" s="84"/>
      <c r="U1868" s="84"/>
      <c r="V1868" s="84"/>
      <c r="W1868" s="84"/>
      <c r="X1868" s="84"/>
      <c r="Y1868" s="84"/>
      <c r="Z1868" s="84"/>
      <c r="AA1868" s="84"/>
      <c r="AB1868" s="84"/>
      <c r="AC1868" s="84"/>
      <c r="AD1868" s="84"/>
      <c r="AE1868" s="84"/>
      <c r="AF1868" s="84"/>
      <c r="AG1868" s="84"/>
      <c r="AH1868" s="84"/>
      <c r="AI1868" s="85"/>
      <c r="AJ1868" s="86">
        <f t="shared" si="230"/>
        <v>0</v>
      </c>
      <c r="AK1868" s="87">
        <f t="shared" si="231"/>
        <v>30</v>
      </c>
      <c r="AL1868" s="87"/>
      <c r="AM1868" s="87">
        <f t="shared" si="232"/>
        <v>6</v>
      </c>
      <c r="AN1868" s="87">
        <f t="shared" si="235"/>
        <v>0</v>
      </c>
      <c r="AO1868" s="87">
        <f t="shared" si="233"/>
        <v>30</v>
      </c>
      <c r="AP1868" s="87">
        <v>31</v>
      </c>
      <c r="AQ1868" s="87">
        <v>30</v>
      </c>
      <c r="AR1868" s="87">
        <v>28</v>
      </c>
      <c r="AW1868" s="64" t="str">
        <f t="shared" si="234"/>
        <v>HAZİRAN 2026</v>
      </c>
      <c r="AX1868" s="89"/>
      <c r="AY1868" s="90"/>
      <c r="AZ1868" s="90" t="e">
        <f t="shared" si="236"/>
        <v>#N/A</v>
      </c>
    </row>
    <row r="1869" spans="1:52" ht="17.45" customHeight="1" x14ac:dyDescent="0.2">
      <c r="A1869" s="81">
        <v>1863</v>
      </c>
      <c r="B1869" s="82">
        <f>'!!!KATILIMCI LİSTESİ!!!'!C1864</f>
        <v>0</v>
      </c>
      <c r="C1869" s="83">
        <f>'!!!KATILIMCI LİSTESİ!!!'!B1864</f>
        <v>0</v>
      </c>
      <c r="D1869" s="84"/>
      <c r="E1869" s="84"/>
      <c r="F1869" s="84"/>
      <c r="G1869" s="84"/>
      <c r="H1869" s="84"/>
      <c r="I1869" s="84"/>
      <c r="J1869" s="84"/>
      <c r="K1869" s="84"/>
      <c r="L1869" s="84"/>
      <c r="M1869" s="84"/>
      <c r="N1869" s="84"/>
      <c r="O1869" s="84"/>
      <c r="P1869" s="84"/>
      <c r="Q1869" s="84"/>
      <c r="R1869" s="84"/>
      <c r="S1869" s="84"/>
      <c r="T1869" s="84"/>
      <c r="U1869" s="84"/>
      <c r="V1869" s="84"/>
      <c r="W1869" s="84"/>
      <c r="X1869" s="84"/>
      <c r="Y1869" s="84"/>
      <c r="Z1869" s="84"/>
      <c r="AA1869" s="84"/>
      <c r="AB1869" s="84"/>
      <c r="AC1869" s="84"/>
      <c r="AD1869" s="84"/>
      <c r="AE1869" s="84"/>
      <c r="AF1869" s="84"/>
      <c r="AG1869" s="84"/>
      <c r="AH1869" s="84"/>
      <c r="AI1869" s="85"/>
      <c r="AJ1869" s="86">
        <f t="shared" si="230"/>
        <v>0</v>
      </c>
      <c r="AK1869" s="87">
        <f t="shared" si="231"/>
        <v>30</v>
      </c>
      <c r="AL1869" s="87"/>
      <c r="AM1869" s="87">
        <f t="shared" si="232"/>
        <v>6</v>
      </c>
      <c r="AN1869" s="87">
        <f t="shared" si="235"/>
        <v>0</v>
      </c>
      <c r="AO1869" s="87">
        <f t="shared" si="233"/>
        <v>30</v>
      </c>
      <c r="AP1869" s="87">
        <v>31</v>
      </c>
      <c r="AQ1869" s="87">
        <v>30</v>
      </c>
      <c r="AR1869" s="87">
        <v>28</v>
      </c>
      <c r="AW1869" s="64" t="str">
        <f t="shared" si="234"/>
        <v>HAZİRAN 2026</v>
      </c>
      <c r="AX1869" s="89"/>
      <c r="AY1869" s="90"/>
      <c r="AZ1869" s="90" t="e">
        <f t="shared" si="236"/>
        <v>#N/A</v>
      </c>
    </row>
    <row r="1870" spans="1:52" ht="17.45" customHeight="1" x14ac:dyDescent="0.2">
      <c r="A1870" s="81">
        <v>1864</v>
      </c>
      <c r="B1870" s="82">
        <f>'!!!KATILIMCI LİSTESİ!!!'!C1865</f>
        <v>0</v>
      </c>
      <c r="C1870" s="83">
        <f>'!!!KATILIMCI LİSTESİ!!!'!B1865</f>
        <v>0</v>
      </c>
      <c r="D1870" s="84"/>
      <c r="E1870" s="84"/>
      <c r="F1870" s="84"/>
      <c r="G1870" s="84"/>
      <c r="H1870" s="84"/>
      <c r="I1870" s="84"/>
      <c r="J1870" s="84"/>
      <c r="K1870" s="84"/>
      <c r="L1870" s="84"/>
      <c r="M1870" s="84"/>
      <c r="N1870" s="84"/>
      <c r="O1870" s="84"/>
      <c r="P1870" s="84"/>
      <c r="Q1870" s="84"/>
      <c r="R1870" s="84"/>
      <c r="S1870" s="84"/>
      <c r="T1870" s="84"/>
      <c r="U1870" s="84"/>
      <c r="V1870" s="84"/>
      <c r="W1870" s="84"/>
      <c r="X1870" s="84"/>
      <c r="Y1870" s="84"/>
      <c r="Z1870" s="84"/>
      <c r="AA1870" s="84"/>
      <c r="AB1870" s="84"/>
      <c r="AC1870" s="84"/>
      <c r="AD1870" s="84"/>
      <c r="AE1870" s="84"/>
      <c r="AF1870" s="84"/>
      <c r="AG1870" s="84"/>
      <c r="AH1870" s="84"/>
      <c r="AI1870" s="85"/>
      <c r="AJ1870" s="86">
        <f t="shared" si="230"/>
        <v>0</v>
      </c>
      <c r="AK1870" s="87">
        <f t="shared" si="231"/>
        <v>30</v>
      </c>
      <c r="AL1870" s="87"/>
      <c r="AM1870" s="87">
        <f t="shared" si="232"/>
        <v>6</v>
      </c>
      <c r="AN1870" s="87">
        <f t="shared" si="235"/>
        <v>0</v>
      </c>
      <c r="AO1870" s="87">
        <f t="shared" si="233"/>
        <v>30</v>
      </c>
      <c r="AP1870" s="87">
        <v>31</v>
      </c>
      <c r="AQ1870" s="87">
        <v>30</v>
      </c>
      <c r="AR1870" s="87">
        <v>28</v>
      </c>
      <c r="AW1870" s="64" t="str">
        <f t="shared" si="234"/>
        <v>HAZİRAN 2026</v>
      </c>
      <c r="AX1870" s="89"/>
      <c r="AY1870" s="90"/>
      <c r="AZ1870" s="90" t="e">
        <f t="shared" si="236"/>
        <v>#N/A</v>
      </c>
    </row>
    <row r="1871" spans="1:52" ht="17.45" customHeight="1" x14ac:dyDescent="0.2">
      <c r="A1871" s="81">
        <v>1865</v>
      </c>
      <c r="B1871" s="82">
        <f>'!!!KATILIMCI LİSTESİ!!!'!C1866</f>
        <v>0</v>
      </c>
      <c r="C1871" s="83">
        <f>'!!!KATILIMCI LİSTESİ!!!'!B1866</f>
        <v>0</v>
      </c>
      <c r="D1871" s="84"/>
      <c r="E1871" s="84"/>
      <c r="F1871" s="84"/>
      <c r="G1871" s="84"/>
      <c r="H1871" s="84"/>
      <c r="I1871" s="84"/>
      <c r="J1871" s="84"/>
      <c r="K1871" s="84"/>
      <c r="L1871" s="84"/>
      <c r="M1871" s="84"/>
      <c r="N1871" s="84"/>
      <c r="O1871" s="84"/>
      <c r="P1871" s="84"/>
      <c r="Q1871" s="84"/>
      <c r="R1871" s="84"/>
      <c r="S1871" s="84"/>
      <c r="T1871" s="84"/>
      <c r="U1871" s="84"/>
      <c r="V1871" s="84"/>
      <c r="W1871" s="84"/>
      <c r="X1871" s="84"/>
      <c r="Y1871" s="84"/>
      <c r="Z1871" s="84"/>
      <c r="AA1871" s="84"/>
      <c r="AB1871" s="84"/>
      <c r="AC1871" s="84"/>
      <c r="AD1871" s="84"/>
      <c r="AE1871" s="84"/>
      <c r="AF1871" s="84"/>
      <c r="AG1871" s="84"/>
      <c r="AH1871" s="84"/>
      <c r="AI1871" s="85"/>
      <c r="AJ1871" s="86">
        <f t="shared" si="230"/>
        <v>0</v>
      </c>
      <c r="AK1871" s="87">
        <f t="shared" si="231"/>
        <v>30</v>
      </c>
      <c r="AL1871" s="87"/>
      <c r="AM1871" s="87">
        <f t="shared" si="232"/>
        <v>6</v>
      </c>
      <c r="AN1871" s="87">
        <f t="shared" si="235"/>
        <v>0</v>
      </c>
      <c r="AO1871" s="87">
        <f t="shared" si="233"/>
        <v>30</v>
      </c>
      <c r="AP1871" s="87">
        <v>31</v>
      </c>
      <c r="AQ1871" s="87">
        <v>30</v>
      </c>
      <c r="AR1871" s="87">
        <v>28</v>
      </c>
      <c r="AW1871" s="64" t="str">
        <f t="shared" si="234"/>
        <v>HAZİRAN 2026</v>
      </c>
      <c r="AX1871" s="89"/>
      <c r="AY1871" s="90"/>
      <c r="AZ1871" s="90" t="e">
        <f t="shared" si="236"/>
        <v>#N/A</v>
      </c>
    </row>
    <row r="1872" spans="1:52" ht="17.45" customHeight="1" x14ac:dyDescent="0.2">
      <c r="A1872" s="81">
        <v>1866</v>
      </c>
      <c r="B1872" s="82">
        <f>'!!!KATILIMCI LİSTESİ!!!'!C1867</f>
        <v>0</v>
      </c>
      <c r="C1872" s="83">
        <f>'!!!KATILIMCI LİSTESİ!!!'!B1867</f>
        <v>0</v>
      </c>
      <c r="D1872" s="84"/>
      <c r="E1872" s="84"/>
      <c r="F1872" s="84"/>
      <c r="G1872" s="84"/>
      <c r="H1872" s="84"/>
      <c r="I1872" s="84"/>
      <c r="J1872" s="84"/>
      <c r="K1872" s="84"/>
      <c r="L1872" s="84"/>
      <c r="M1872" s="84"/>
      <c r="N1872" s="84"/>
      <c r="O1872" s="84"/>
      <c r="P1872" s="84"/>
      <c r="Q1872" s="84"/>
      <c r="R1872" s="84"/>
      <c r="S1872" s="84"/>
      <c r="T1872" s="84"/>
      <c r="U1872" s="84"/>
      <c r="V1872" s="84"/>
      <c r="W1872" s="84"/>
      <c r="X1872" s="84"/>
      <c r="Y1872" s="84"/>
      <c r="Z1872" s="84"/>
      <c r="AA1872" s="84"/>
      <c r="AB1872" s="84"/>
      <c r="AC1872" s="84"/>
      <c r="AD1872" s="84"/>
      <c r="AE1872" s="84"/>
      <c r="AF1872" s="84"/>
      <c r="AG1872" s="84"/>
      <c r="AH1872" s="84"/>
      <c r="AI1872" s="85"/>
      <c r="AJ1872" s="86">
        <f t="shared" si="230"/>
        <v>0</v>
      </c>
      <c r="AK1872" s="87">
        <f t="shared" si="231"/>
        <v>30</v>
      </c>
      <c r="AL1872" s="87"/>
      <c r="AM1872" s="87">
        <f t="shared" si="232"/>
        <v>6</v>
      </c>
      <c r="AN1872" s="87">
        <f t="shared" si="235"/>
        <v>0</v>
      </c>
      <c r="AO1872" s="87">
        <f t="shared" si="233"/>
        <v>30</v>
      </c>
      <c r="AP1872" s="87">
        <v>31</v>
      </c>
      <c r="AQ1872" s="87">
        <v>30</v>
      </c>
      <c r="AR1872" s="87">
        <v>28</v>
      </c>
      <c r="AW1872" s="64" t="str">
        <f t="shared" si="234"/>
        <v>HAZİRAN 2026</v>
      </c>
      <c r="AX1872" s="89"/>
      <c r="AY1872" s="90"/>
      <c r="AZ1872" s="90" t="e">
        <f t="shared" si="236"/>
        <v>#N/A</v>
      </c>
    </row>
    <row r="1873" spans="1:52" ht="17.45" customHeight="1" x14ac:dyDescent="0.2">
      <c r="A1873" s="81">
        <v>1867</v>
      </c>
      <c r="B1873" s="82">
        <f>'!!!KATILIMCI LİSTESİ!!!'!C1868</f>
        <v>0</v>
      </c>
      <c r="C1873" s="83">
        <f>'!!!KATILIMCI LİSTESİ!!!'!B1868</f>
        <v>0</v>
      </c>
      <c r="D1873" s="84"/>
      <c r="E1873" s="84"/>
      <c r="F1873" s="84"/>
      <c r="G1873" s="84"/>
      <c r="H1873" s="84"/>
      <c r="I1873" s="84"/>
      <c r="J1873" s="84"/>
      <c r="K1873" s="84"/>
      <c r="L1873" s="84"/>
      <c r="M1873" s="84"/>
      <c r="N1873" s="84"/>
      <c r="O1873" s="84"/>
      <c r="P1873" s="84"/>
      <c r="Q1873" s="84"/>
      <c r="R1873" s="84"/>
      <c r="S1873" s="84"/>
      <c r="T1873" s="84"/>
      <c r="U1873" s="84"/>
      <c r="V1873" s="84"/>
      <c r="W1873" s="84"/>
      <c r="X1873" s="84"/>
      <c r="Y1873" s="84"/>
      <c r="Z1873" s="84"/>
      <c r="AA1873" s="84"/>
      <c r="AB1873" s="84"/>
      <c r="AC1873" s="84"/>
      <c r="AD1873" s="84"/>
      <c r="AE1873" s="84"/>
      <c r="AF1873" s="84"/>
      <c r="AG1873" s="84"/>
      <c r="AH1873" s="84"/>
      <c r="AI1873" s="85"/>
      <c r="AJ1873" s="86">
        <f t="shared" si="230"/>
        <v>0</v>
      </c>
      <c r="AK1873" s="87">
        <f t="shared" si="231"/>
        <v>30</v>
      </c>
      <c r="AL1873" s="87"/>
      <c r="AM1873" s="87">
        <f t="shared" si="232"/>
        <v>6</v>
      </c>
      <c r="AN1873" s="87">
        <f t="shared" si="235"/>
        <v>0</v>
      </c>
      <c r="AO1873" s="87">
        <f t="shared" si="233"/>
        <v>30</v>
      </c>
      <c r="AP1873" s="87">
        <v>31</v>
      </c>
      <c r="AQ1873" s="87">
        <v>30</v>
      </c>
      <c r="AR1873" s="87">
        <v>28</v>
      </c>
      <c r="AW1873" s="64" t="str">
        <f t="shared" si="234"/>
        <v>HAZİRAN 2026</v>
      </c>
      <c r="AX1873" s="89"/>
      <c r="AY1873" s="90"/>
      <c r="AZ1873" s="90" t="e">
        <f t="shared" si="236"/>
        <v>#N/A</v>
      </c>
    </row>
    <row r="1874" spans="1:52" ht="17.45" customHeight="1" x14ac:dyDescent="0.2">
      <c r="A1874" s="81">
        <v>1868</v>
      </c>
      <c r="B1874" s="82">
        <f>'!!!KATILIMCI LİSTESİ!!!'!C1869</f>
        <v>0</v>
      </c>
      <c r="C1874" s="83">
        <f>'!!!KATILIMCI LİSTESİ!!!'!B1869</f>
        <v>0</v>
      </c>
      <c r="D1874" s="84"/>
      <c r="E1874" s="84"/>
      <c r="F1874" s="84"/>
      <c r="G1874" s="84"/>
      <c r="H1874" s="84"/>
      <c r="I1874" s="84"/>
      <c r="J1874" s="84"/>
      <c r="K1874" s="84"/>
      <c r="L1874" s="84"/>
      <c r="M1874" s="84"/>
      <c r="N1874" s="84"/>
      <c r="O1874" s="84"/>
      <c r="P1874" s="84"/>
      <c r="Q1874" s="84"/>
      <c r="R1874" s="84"/>
      <c r="S1874" s="84"/>
      <c r="T1874" s="84"/>
      <c r="U1874" s="84"/>
      <c r="V1874" s="84"/>
      <c r="W1874" s="84"/>
      <c r="X1874" s="84"/>
      <c r="Y1874" s="84"/>
      <c r="Z1874" s="84"/>
      <c r="AA1874" s="84"/>
      <c r="AB1874" s="84"/>
      <c r="AC1874" s="84"/>
      <c r="AD1874" s="84"/>
      <c r="AE1874" s="84"/>
      <c r="AF1874" s="84"/>
      <c r="AG1874" s="84"/>
      <c r="AH1874" s="84"/>
      <c r="AI1874" s="85"/>
      <c r="AJ1874" s="86">
        <f t="shared" si="230"/>
        <v>0</v>
      </c>
      <c r="AK1874" s="87">
        <f t="shared" si="231"/>
        <v>30</v>
      </c>
      <c r="AL1874" s="87"/>
      <c r="AM1874" s="87">
        <f t="shared" si="232"/>
        <v>6</v>
      </c>
      <c r="AN1874" s="87">
        <f t="shared" si="235"/>
        <v>0</v>
      </c>
      <c r="AO1874" s="87">
        <f t="shared" si="233"/>
        <v>30</v>
      </c>
      <c r="AP1874" s="87">
        <v>31</v>
      </c>
      <c r="AQ1874" s="87">
        <v>30</v>
      </c>
      <c r="AR1874" s="87">
        <v>28</v>
      </c>
      <c r="AW1874" s="64" t="str">
        <f t="shared" si="234"/>
        <v>HAZİRAN 2026</v>
      </c>
      <c r="AX1874" s="89"/>
      <c r="AY1874" s="90"/>
      <c r="AZ1874" s="90" t="e">
        <f t="shared" si="236"/>
        <v>#N/A</v>
      </c>
    </row>
    <row r="1875" spans="1:52" ht="17.45" customHeight="1" x14ac:dyDescent="0.2">
      <c r="A1875" s="81">
        <v>1869</v>
      </c>
      <c r="B1875" s="82">
        <f>'!!!KATILIMCI LİSTESİ!!!'!C1870</f>
        <v>0</v>
      </c>
      <c r="C1875" s="83">
        <f>'!!!KATILIMCI LİSTESİ!!!'!B1870</f>
        <v>0</v>
      </c>
      <c r="D1875" s="84"/>
      <c r="E1875" s="84"/>
      <c r="F1875" s="84"/>
      <c r="G1875" s="84"/>
      <c r="H1875" s="84"/>
      <c r="I1875" s="84"/>
      <c r="J1875" s="84"/>
      <c r="K1875" s="84"/>
      <c r="L1875" s="84"/>
      <c r="M1875" s="84"/>
      <c r="N1875" s="84"/>
      <c r="O1875" s="84"/>
      <c r="P1875" s="84"/>
      <c r="Q1875" s="84"/>
      <c r="R1875" s="84"/>
      <c r="S1875" s="84"/>
      <c r="T1875" s="84"/>
      <c r="U1875" s="84"/>
      <c r="V1875" s="84"/>
      <c r="W1875" s="84"/>
      <c r="X1875" s="84"/>
      <c r="Y1875" s="84"/>
      <c r="Z1875" s="84"/>
      <c r="AA1875" s="84"/>
      <c r="AB1875" s="84"/>
      <c r="AC1875" s="84"/>
      <c r="AD1875" s="84"/>
      <c r="AE1875" s="84"/>
      <c r="AF1875" s="84"/>
      <c r="AG1875" s="84"/>
      <c r="AH1875" s="84"/>
      <c r="AI1875" s="85"/>
      <c r="AJ1875" s="86">
        <f t="shared" si="230"/>
        <v>0</v>
      </c>
      <c r="AK1875" s="87">
        <f t="shared" si="231"/>
        <v>30</v>
      </c>
      <c r="AL1875" s="87"/>
      <c r="AM1875" s="87">
        <f t="shared" si="232"/>
        <v>6</v>
      </c>
      <c r="AN1875" s="87">
        <f t="shared" si="235"/>
        <v>0</v>
      </c>
      <c r="AO1875" s="87">
        <f t="shared" si="233"/>
        <v>30</v>
      </c>
      <c r="AP1875" s="87">
        <v>31</v>
      </c>
      <c r="AQ1875" s="87">
        <v>30</v>
      </c>
      <c r="AR1875" s="87">
        <v>28</v>
      </c>
      <c r="AW1875" s="64" t="str">
        <f t="shared" si="234"/>
        <v>HAZİRAN 2026</v>
      </c>
      <c r="AX1875" s="89"/>
      <c r="AY1875" s="90"/>
      <c r="AZ1875" s="90" t="e">
        <f t="shared" si="236"/>
        <v>#N/A</v>
      </c>
    </row>
    <row r="1876" spans="1:52" ht="17.45" customHeight="1" x14ac:dyDescent="0.2">
      <c r="A1876" s="81">
        <v>1870</v>
      </c>
      <c r="B1876" s="82">
        <f>'!!!KATILIMCI LİSTESİ!!!'!C1871</f>
        <v>0</v>
      </c>
      <c r="C1876" s="83">
        <f>'!!!KATILIMCI LİSTESİ!!!'!B1871</f>
        <v>0</v>
      </c>
      <c r="D1876" s="84"/>
      <c r="E1876" s="84"/>
      <c r="F1876" s="84"/>
      <c r="G1876" s="84"/>
      <c r="H1876" s="84"/>
      <c r="I1876" s="84"/>
      <c r="J1876" s="84"/>
      <c r="K1876" s="84"/>
      <c r="L1876" s="84"/>
      <c r="M1876" s="84"/>
      <c r="N1876" s="84"/>
      <c r="O1876" s="84"/>
      <c r="P1876" s="84"/>
      <c r="Q1876" s="84"/>
      <c r="R1876" s="84"/>
      <c r="S1876" s="84"/>
      <c r="T1876" s="84"/>
      <c r="U1876" s="84"/>
      <c r="V1876" s="84"/>
      <c r="W1876" s="84"/>
      <c r="X1876" s="84"/>
      <c r="Y1876" s="84"/>
      <c r="Z1876" s="84"/>
      <c r="AA1876" s="84"/>
      <c r="AB1876" s="84"/>
      <c r="AC1876" s="84"/>
      <c r="AD1876" s="84"/>
      <c r="AE1876" s="84"/>
      <c r="AF1876" s="84"/>
      <c r="AG1876" s="84"/>
      <c r="AH1876" s="84"/>
      <c r="AI1876" s="85"/>
      <c r="AJ1876" s="86">
        <f t="shared" si="230"/>
        <v>0</v>
      </c>
      <c r="AK1876" s="87">
        <f t="shared" si="231"/>
        <v>30</v>
      </c>
      <c r="AL1876" s="87"/>
      <c r="AM1876" s="87">
        <f t="shared" si="232"/>
        <v>6</v>
      </c>
      <c r="AN1876" s="87">
        <f t="shared" si="235"/>
        <v>0</v>
      </c>
      <c r="AO1876" s="87">
        <f t="shared" si="233"/>
        <v>30</v>
      </c>
      <c r="AP1876" s="87">
        <v>31</v>
      </c>
      <c r="AQ1876" s="87">
        <v>30</v>
      </c>
      <c r="AR1876" s="87">
        <v>28</v>
      </c>
      <c r="AW1876" s="64" t="str">
        <f t="shared" si="234"/>
        <v>HAZİRAN 2026</v>
      </c>
      <c r="AX1876" s="89"/>
      <c r="AY1876" s="90"/>
      <c r="AZ1876" s="90" t="e">
        <f t="shared" si="236"/>
        <v>#N/A</v>
      </c>
    </row>
    <row r="1877" spans="1:52" ht="17.45" customHeight="1" x14ac:dyDescent="0.2">
      <c r="A1877" s="81">
        <v>1871</v>
      </c>
      <c r="B1877" s="82">
        <f>'!!!KATILIMCI LİSTESİ!!!'!C1872</f>
        <v>0</v>
      </c>
      <c r="C1877" s="83">
        <f>'!!!KATILIMCI LİSTESİ!!!'!B1872</f>
        <v>0</v>
      </c>
      <c r="D1877" s="84"/>
      <c r="E1877" s="84"/>
      <c r="F1877" s="84"/>
      <c r="G1877" s="84"/>
      <c r="H1877" s="84"/>
      <c r="I1877" s="84"/>
      <c r="J1877" s="84"/>
      <c r="K1877" s="84"/>
      <c r="L1877" s="84"/>
      <c r="M1877" s="84"/>
      <c r="N1877" s="84"/>
      <c r="O1877" s="84"/>
      <c r="P1877" s="84"/>
      <c r="Q1877" s="84"/>
      <c r="R1877" s="84"/>
      <c r="S1877" s="84"/>
      <c r="T1877" s="84"/>
      <c r="U1877" s="84"/>
      <c r="V1877" s="84"/>
      <c r="W1877" s="84"/>
      <c r="X1877" s="84"/>
      <c r="Y1877" s="84"/>
      <c r="Z1877" s="84"/>
      <c r="AA1877" s="84"/>
      <c r="AB1877" s="84"/>
      <c r="AC1877" s="84"/>
      <c r="AD1877" s="84"/>
      <c r="AE1877" s="84"/>
      <c r="AF1877" s="84"/>
      <c r="AG1877" s="84"/>
      <c r="AH1877" s="84"/>
      <c r="AI1877" s="85"/>
      <c r="AJ1877" s="86">
        <f t="shared" si="230"/>
        <v>0</v>
      </c>
      <c r="AK1877" s="87">
        <f t="shared" si="231"/>
        <v>30</v>
      </c>
      <c r="AL1877" s="87"/>
      <c r="AM1877" s="87">
        <f t="shared" si="232"/>
        <v>6</v>
      </c>
      <c r="AN1877" s="87">
        <f t="shared" si="235"/>
        <v>0</v>
      </c>
      <c r="AO1877" s="87">
        <f t="shared" si="233"/>
        <v>30</v>
      </c>
      <c r="AP1877" s="87">
        <v>31</v>
      </c>
      <c r="AQ1877" s="87">
        <v>30</v>
      </c>
      <c r="AR1877" s="87">
        <v>28</v>
      </c>
      <c r="AW1877" s="64" t="str">
        <f t="shared" si="234"/>
        <v>HAZİRAN 2026</v>
      </c>
      <c r="AX1877" s="89"/>
      <c r="AY1877" s="90"/>
      <c r="AZ1877" s="90" t="e">
        <f t="shared" si="236"/>
        <v>#N/A</v>
      </c>
    </row>
    <row r="1878" spans="1:52" ht="17.45" customHeight="1" x14ac:dyDescent="0.2">
      <c r="A1878" s="81">
        <v>1872</v>
      </c>
      <c r="B1878" s="82">
        <f>'!!!KATILIMCI LİSTESİ!!!'!C1873</f>
        <v>0</v>
      </c>
      <c r="C1878" s="83">
        <f>'!!!KATILIMCI LİSTESİ!!!'!B1873</f>
        <v>0</v>
      </c>
      <c r="D1878" s="84"/>
      <c r="E1878" s="84"/>
      <c r="F1878" s="84"/>
      <c r="G1878" s="84"/>
      <c r="H1878" s="84"/>
      <c r="I1878" s="84"/>
      <c r="J1878" s="84"/>
      <c r="K1878" s="84"/>
      <c r="L1878" s="84"/>
      <c r="M1878" s="84"/>
      <c r="N1878" s="84"/>
      <c r="O1878" s="84"/>
      <c r="P1878" s="84"/>
      <c r="Q1878" s="84"/>
      <c r="R1878" s="84"/>
      <c r="S1878" s="84"/>
      <c r="T1878" s="84"/>
      <c r="U1878" s="84"/>
      <c r="V1878" s="84"/>
      <c r="W1878" s="84"/>
      <c r="X1878" s="84"/>
      <c r="Y1878" s="84"/>
      <c r="Z1878" s="84"/>
      <c r="AA1878" s="84"/>
      <c r="AB1878" s="84"/>
      <c r="AC1878" s="84"/>
      <c r="AD1878" s="84"/>
      <c r="AE1878" s="84"/>
      <c r="AF1878" s="84"/>
      <c r="AG1878" s="84"/>
      <c r="AH1878" s="84"/>
      <c r="AI1878" s="85"/>
      <c r="AJ1878" s="86">
        <f t="shared" si="230"/>
        <v>0</v>
      </c>
      <c r="AK1878" s="87">
        <f t="shared" si="231"/>
        <v>30</v>
      </c>
      <c r="AL1878" s="87"/>
      <c r="AM1878" s="87">
        <f t="shared" si="232"/>
        <v>6</v>
      </c>
      <c r="AN1878" s="87">
        <f t="shared" si="235"/>
        <v>0</v>
      </c>
      <c r="AO1878" s="87">
        <f t="shared" si="233"/>
        <v>30</v>
      </c>
      <c r="AP1878" s="87">
        <v>31</v>
      </c>
      <c r="AQ1878" s="87">
        <v>30</v>
      </c>
      <c r="AR1878" s="87">
        <v>28</v>
      </c>
      <c r="AW1878" s="64" t="str">
        <f t="shared" si="234"/>
        <v>HAZİRAN 2026</v>
      </c>
      <c r="AX1878" s="89"/>
      <c r="AY1878" s="90"/>
      <c r="AZ1878" s="90" t="e">
        <f t="shared" si="236"/>
        <v>#N/A</v>
      </c>
    </row>
    <row r="1879" spans="1:52" ht="17.45" customHeight="1" x14ac:dyDescent="0.2">
      <c r="A1879" s="81">
        <v>1873</v>
      </c>
      <c r="B1879" s="82">
        <f>'!!!KATILIMCI LİSTESİ!!!'!C1874</f>
        <v>0</v>
      </c>
      <c r="C1879" s="83">
        <f>'!!!KATILIMCI LİSTESİ!!!'!B1874</f>
        <v>0</v>
      </c>
      <c r="D1879" s="84"/>
      <c r="E1879" s="84"/>
      <c r="F1879" s="84"/>
      <c r="G1879" s="84"/>
      <c r="H1879" s="84"/>
      <c r="I1879" s="84"/>
      <c r="J1879" s="84"/>
      <c r="K1879" s="84"/>
      <c r="L1879" s="84"/>
      <c r="M1879" s="84"/>
      <c r="N1879" s="84"/>
      <c r="O1879" s="84"/>
      <c r="P1879" s="84"/>
      <c r="Q1879" s="84"/>
      <c r="R1879" s="84"/>
      <c r="S1879" s="84"/>
      <c r="T1879" s="84"/>
      <c r="U1879" s="84"/>
      <c r="V1879" s="84"/>
      <c r="W1879" s="84"/>
      <c r="X1879" s="84"/>
      <c r="Y1879" s="84"/>
      <c r="Z1879" s="84"/>
      <c r="AA1879" s="84"/>
      <c r="AB1879" s="84"/>
      <c r="AC1879" s="84"/>
      <c r="AD1879" s="84"/>
      <c r="AE1879" s="84"/>
      <c r="AF1879" s="84"/>
      <c r="AG1879" s="84"/>
      <c r="AH1879" s="84"/>
      <c r="AI1879" s="85"/>
      <c r="AJ1879" s="86">
        <f t="shared" si="230"/>
        <v>0</v>
      </c>
      <c r="AK1879" s="87">
        <f t="shared" si="231"/>
        <v>30</v>
      </c>
      <c r="AL1879" s="87"/>
      <c r="AM1879" s="87">
        <f t="shared" si="232"/>
        <v>6</v>
      </c>
      <c r="AN1879" s="87">
        <f t="shared" si="235"/>
        <v>0</v>
      </c>
      <c r="AO1879" s="87">
        <f t="shared" si="233"/>
        <v>30</v>
      </c>
      <c r="AP1879" s="87">
        <v>31</v>
      </c>
      <c r="AQ1879" s="87">
        <v>30</v>
      </c>
      <c r="AR1879" s="87">
        <v>28</v>
      </c>
      <c r="AW1879" s="64" t="str">
        <f t="shared" si="234"/>
        <v>HAZİRAN 2026</v>
      </c>
      <c r="AX1879" s="89"/>
      <c r="AY1879" s="90"/>
      <c r="AZ1879" s="90" t="e">
        <f t="shared" si="236"/>
        <v>#N/A</v>
      </c>
    </row>
    <row r="1880" spans="1:52" ht="17.45" customHeight="1" x14ac:dyDescent="0.2">
      <c r="A1880" s="81">
        <v>1874</v>
      </c>
      <c r="B1880" s="82">
        <f>'!!!KATILIMCI LİSTESİ!!!'!C1875</f>
        <v>0</v>
      </c>
      <c r="C1880" s="83">
        <f>'!!!KATILIMCI LİSTESİ!!!'!B1875</f>
        <v>0</v>
      </c>
      <c r="D1880" s="84"/>
      <c r="E1880" s="84"/>
      <c r="F1880" s="84"/>
      <c r="G1880" s="84"/>
      <c r="H1880" s="84"/>
      <c r="I1880" s="84"/>
      <c r="J1880" s="84"/>
      <c r="K1880" s="84"/>
      <c r="L1880" s="84"/>
      <c r="M1880" s="84"/>
      <c r="N1880" s="84"/>
      <c r="O1880" s="84"/>
      <c r="P1880" s="84"/>
      <c r="Q1880" s="84"/>
      <c r="R1880" s="84"/>
      <c r="S1880" s="84"/>
      <c r="T1880" s="84"/>
      <c r="U1880" s="84"/>
      <c r="V1880" s="84"/>
      <c r="W1880" s="84"/>
      <c r="X1880" s="84"/>
      <c r="Y1880" s="84"/>
      <c r="Z1880" s="84"/>
      <c r="AA1880" s="84"/>
      <c r="AB1880" s="84"/>
      <c r="AC1880" s="84"/>
      <c r="AD1880" s="84"/>
      <c r="AE1880" s="84"/>
      <c r="AF1880" s="84"/>
      <c r="AG1880" s="84"/>
      <c r="AH1880" s="84"/>
      <c r="AI1880" s="85"/>
      <c r="AJ1880" s="86">
        <f t="shared" si="230"/>
        <v>0</v>
      </c>
      <c r="AK1880" s="87">
        <f t="shared" si="231"/>
        <v>30</v>
      </c>
      <c r="AL1880" s="87"/>
      <c r="AM1880" s="87">
        <f t="shared" si="232"/>
        <v>6</v>
      </c>
      <c r="AN1880" s="87">
        <f t="shared" si="235"/>
        <v>0</v>
      </c>
      <c r="AO1880" s="87">
        <f t="shared" si="233"/>
        <v>30</v>
      </c>
      <c r="AP1880" s="87">
        <v>31</v>
      </c>
      <c r="AQ1880" s="87">
        <v>30</v>
      </c>
      <c r="AR1880" s="87">
        <v>28</v>
      </c>
      <c r="AW1880" s="64" t="str">
        <f t="shared" si="234"/>
        <v>HAZİRAN 2026</v>
      </c>
      <c r="AX1880" s="89"/>
      <c r="AY1880" s="90"/>
      <c r="AZ1880" s="90" t="e">
        <f t="shared" si="236"/>
        <v>#N/A</v>
      </c>
    </row>
    <row r="1881" spans="1:52" ht="17.45" customHeight="1" x14ac:dyDescent="0.2">
      <c r="A1881" s="81">
        <v>1875</v>
      </c>
      <c r="B1881" s="82">
        <f>'!!!KATILIMCI LİSTESİ!!!'!C1876</f>
        <v>0</v>
      </c>
      <c r="C1881" s="83">
        <f>'!!!KATILIMCI LİSTESİ!!!'!B1876</f>
        <v>0</v>
      </c>
      <c r="D1881" s="84"/>
      <c r="E1881" s="84"/>
      <c r="F1881" s="84"/>
      <c r="G1881" s="84"/>
      <c r="H1881" s="84"/>
      <c r="I1881" s="84"/>
      <c r="J1881" s="84"/>
      <c r="K1881" s="84"/>
      <c r="L1881" s="84"/>
      <c r="M1881" s="84"/>
      <c r="N1881" s="84"/>
      <c r="O1881" s="84"/>
      <c r="P1881" s="84"/>
      <c r="Q1881" s="84"/>
      <c r="R1881" s="84"/>
      <c r="S1881" s="84"/>
      <c r="T1881" s="84"/>
      <c r="U1881" s="84"/>
      <c r="V1881" s="84"/>
      <c r="W1881" s="84"/>
      <c r="X1881" s="84"/>
      <c r="Y1881" s="84"/>
      <c r="Z1881" s="84"/>
      <c r="AA1881" s="84"/>
      <c r="AB1881" s="84"/>
      <c r="AC1881" s="84"/>
      <c r="AD1881" s="84"/>
      <c r="AE1881" s="84"/>
      <c r="AF1881" s="84"/>
      <c r="AG1881" s="84"/>
      <c r="AH1881" s="84"/>
      <c r="AI1881" s="85"/>
      <c r="AJ1881" s="86">
        <f t="shared" si="230"/>
        <v>0</v>
      </c>
      <c r="AK1881" s="87">
        <f t="shared" si="231"/>
        <v>30</v>
      </c>
      <c r="AL1881" s="87"/>
      <c r="AM1881" s="87">
        <f t="shared" si="232"/>
        <v>6</v>
      </c>
      <c r="AN1881" s="87">
        <f t="shared" si="235"/>
        <v>0</v>
      </c>
      <c r="AO1881" s="87">
        <f t="shared" si="233"/>
        <v>30</v>
      </c>
      <c r="AP1881" s="87">
        <v>31</v>
      </c>
      <c r="AQ1881" s="87">
        <v>30</v>
      </c>
      <c r="AR1881" s="87">
        <v>28</v>
      </c>
      <c r="AW1881" s="64" t="str">
        <f t="shared" si="234"/>
        <v>HAZİRAN 2026</v>
      </c>
      <c r="AX1881" s="89"/>
      <c r="AY1881" s="90"/>
      <c r="AZ1881" s="90" t="e">
        <f t="shared" si="236"/>
        <v>#N/A</v>
      </c>
    </row>
    <row r="1882" spans="1:52" ht="17.45" customHeight="1" x14ac:dyDescent="0.2">
      <c r="A1882" s="81">
        <v>1876</v>
      </c>
      <c r="B1882" s="82">
        <f>'!!!KATILIMCI LİSTESİ!!!'!C1877</f>
        <v>0</v>
      </c>
      <c r="C1882" s="83">
        <f>'!!!KATILIMCI LİSTESİ!!!'!B1877</f>
        <v>0</v>
      </c>
      <c r="D1882" s="84"/>
      <c r="E1882" s="84"/>
      <c r="F1882" s="84"/>
      <c r="G1882" s="84"/>
      <c r="H1882" s="84"/>
      <c r="I1882" s="84"/>
      <c r="J1882" s="84"/>
      <c r="K1882" s="84"/>
      <c r="L1882" s="84"/>
      <c r="M1882" s="84"/>
      <c r="N1882" s="84"/>
      <c r="O1882" s="84"/>
      <c r="P1882" s="84"/>
      <c r="Q1882" s="84"/>
      <c r="R1882" s="84"/>
      <c r="S1882" s="84"/>
      <c r="T1882" s="84"/>
      <c r="U1882" s="84"/>
      <c r="V1882" s="84"/>
      <c r="W1882" s="84"/>
      <c r="X1882" s="84"/>
      <c r="Y1882" s="84"/>
      <c r="Z1882" s="84"/>
      <c r="AA1882" s="84"/>
      <c r="AB1882" s="84"/>
      <c r="AC1882" s="84"/>
      <c r="AD1882" s="84"/>
      <c r="AE1882" s="84"/>
      <c r="AF1882" s="84"/>
      <c r="AG1882" s="84"/>
      <c r="AH1882" s="84"/>
      <c r="AI1882" s="85"/>
      <c r="AJ1882" s="86">
        <f t="shared" si="230"/>
        <v>0</v>
      </c>
      <c r="AK1882" s="87">
        <f t="shared" si="231"/>
        <v>30</v>
      </c>
      <c r="AL1882" s="87"/>
      <c r="AM1882" s="87">
        <f t="shared" si="232"/>
        <v>6</v>
      </c>
      <c r="AN1882" s="87">
        <f t="shared" si="235"/>
        <v>0</v>
      </c>
      <c r="AO1882" s="87">
        <f t="shared" si="233"/>
        <v>30</v>
      </c>
      <c r="AP1882" s="87">
        <v>31</v>
      </c>
      <c r="AQ1882" s="87">
        <v>30</v>
      </c>
      <c r="AR1882" s="87">
        <v>28</v>
      </c>
      <c r="AW1882" s="64" t="str">
        <f t="shared" si="234"/>
        <v>HAZİRAN 2026</v>
      </c>
      <c r="AX1882" s="89"/>
      <c r="AY1882" s="90"/>
      <c r="AZ1882" s="90" t="e">
        <f t="shared" si="236"/>
        <v>#N/A</v>
      </c>
    </row>
    <row r="1883" spans="1:52" ht="17.45" customHeight="1" x14ac:dyDescent="0.2">
      <c r="A1883" s="81">
        <v>1877</v>
      </c>
      <c r="B1883" s="82">
        <f>'!!!KATILIMCI LİSTESİ!!!'!C1878</f>
        <v>0</v>
      </c>
      <c r="C1883" s="83">
        <f>'!!!KATILIMCI LİSTESİ!!!'!B1878</f>
        <v>0</v>
      </c>
      <c r="D1883" s="84"/>
      <c r="E1883" s="84"/>
      <c r="F1883" s="84"/>
      <c r="G1883" s="84"/>
      <c r="H1883" s="84"/>
      <c r="I1883" s="84"/>
      <c r="J1883" s="84"/>
      <c r="K1883" s="84"/>
      <c r="L1883" s="84"/>
      <c r="M1883" s="84"/>
      <c r="N1883" s="84"/>
      <c r="O1883" s="84"/>
      <c r="P1883" s="84"/>
      <c r="Q1883" s="84"/>
      <c r="R1883" s="84"/>
      <c r="S1883" s="84"/>
      <c r="T1883" s="84"/>
      <c r="U1883" s="84"/>
      <c r="V1883" s="84"/>
      <c r="W1883" s="84"/>
      <c r="X1883" s="84"/>
      <c r="Y1883" s="84"/>
      <c r="Z1883" s="84"/>
      <c r="AA1883" s="84"/>
      <c r="AB1883" s="84"/>
      <c r="AC1883" s="84"/>
      <c r="AD1883" s="84"/>
      <c r="AE1883" s="84"/>
      <c r="AF1883" s="84"/>
      <c r="AG1883" s="84"/>
      <c r="AH1883" s="84"/>
      <c r="AI1883" s="85"/>
      <c r="AJ1883" s="86">
        <f t="shared" si="230"/>
        <v>0</v>
      </c>
      <c r="AK1883" s="87">
        <f t="shared" si="231"/>
        <v>30</v>
      </c>
      <c r="AL1883" s="87"/>
      <c r="AM1883" s="87">
        <f t="shared" si="232"/>
        <v>6</v>
      </c>
      <c r="AN1883" s="87">
        <f t="shared" si="235"/>
        <v>0</v>
      </c>
      <c r="AO1883" s="87">
        <f t="shared" si="233"/>
        <v>30</v>
      </c>
      <c r="AP1883" s="87">
        <v>31</v>
      </c>
      <c r="AQ1883" s="87">
        <v>30</v>
      </c>
      <c r="AR1883" s="87">
        <v>28</v>
      </c>
      <c r="AW1883" s="64" t="str">
        <f t="shared" si="234"/>
        <v>HAZİRAN 2026</v>
      </c>
      <c r="AX1883" s="89"/>
      <c r="AY1883" s="90"/>
      <c r="AZ1883" s="90" t="e">
        <f t="shared" si="236"/>
        <v>#N/A</v>
      </c>
    </row>
    <row r="1884" spans="1:52" ht="17.45" customHeight="1" x14ac:dyDescent="0.2">
      <c r="A1884" s="81">
        <v>1878</v>
      </c>
      <c r="B1884" s="82">
        <f>'!!!KATILIMCI LİSTESİ!!!'!C1879</f>
        <v>0</v>
      </c>
      <c r="C1884" s="83">
        <f>'!!!KATILIMCI LİSTESİ!!!'!B1879</f>
        <v>0</v>
      </c>
      <c r="D1884" s="84"/>
      <c r="E1884" s="84"/>
      <c r="F1884" s="84"/>
      <c r="G1884" s="84"/>
      <c r="H1884" s="84"/>
      <c r="I1884" s="84"/>
      <c r="J1884" s="84"/>
      <c r="K1884" s="84"/>
      <c r="L1884" s="84"/>
      <c r="M1884" s="84"/>
      <c r="N1884" s="84"/>
      <c r="O1884" s="84"/>
      <c r="P1884" s="84"/>
      <c r="Q1884" s="84"/>
      <c r="R1884" s="84"/>
      <c r="S1884" s="84"/>
      <c r="T1884" s="84"/>
      <c r="U1884" s="84"/>
      <c r="V1884" s="84"/>
      <c r="W1884" s="84"/>
      <c r="X1884" s="84"/>
      <c r="Y1884" s="84"/>
      <c r="Z1884" s="84"/>
      <c r="AA1884" s="84"/>
      <c r="AB1884" s="84"/>
      <c r="AC1884" s="84"/>
      <c r="AD1884" s="84"/>
      <c r="AE1884" s="84"/>
      <c r="AF1884" s="84"/>
      <c r="AG1884" s="84"/>
      <c r="AH1884" s="84"/>
      <c r="AI1884" s="85"/>
      <c r="AJ1884" s="86">
        <f t="shared" si="230"/>
        <v>0</v>
      </c>
      <c r="AK1884" s="87">
        <f t="shared" si="231"/>
        <v>30</v>
      </c>
      <c r="AL1884" s="87"/>
      <c r="AM1884" s="87">
        <f t="shared" si="232"/>
        <v>6</v>
      </c>
      <c r="AN1884" s="87">
        <f t="shared" si="235"/>
        <v>0</v>
      </c>
      <c r="AO1884" s="87">
        <f t="shared" si="233"/>
        <v>30</v>
      </c>
      <c r="AP1884" s="87">
        <v>31</v>
      </c>
      <c r="AQ1884" s="87">
        <v>30</v>
      </c>
      <c r="AR1884" s="87">
        <v>28</v>
      </c>
      <c r="AW1884" s="64" t="str">
        <f t="shared" si="234"/>
        <v>HAZİRAN 2026</v>
      </c>
      <c r="AX1884" s="89"/>
      <c r="AY1884" s="90"/>
      <c r="AZ1884" s="90" t="e">
        <f t="shared" si="236"/>
        <v>#N/A</v>
      </c>
    </row>
    <row r="1885" spans="1:52" ht="17.45" customHeight="1" x14ac:dyDescent="0.2">
      <c r="A1885" s="81">
        <v>1879</v>
      </c>
      <c r="B1885" s="82">
        <f>'!!!KATILIMCI LİSTESİ!!!'!C1880</f>
        <v>0</v>
      </c>
      <c r="C1885" s="83">
        <f>'!!!KATILIMCI LİSTESİ!!!'!B1880</f>
        <v>0</v>
      </c>
      <c r="D1885" s="84"/>
      <c r="E1885" s="84"/>
      <c r="F1885" s="84"/>
      <c r="G1885" s="84"/>
      <c r="H1885" s="84"/>
      <c r="I1885" s="84"/>
      <c r="J1885" s="84"/>
      <c r="K1885" s="84"/>
      <c r="L1885" s="84"/>
      <c r="M1885" s="84"/>
      <c r="N1885" s="84"/>
      <c r="O1885" s="84"/>
      <c r="P1885" s="84"/>
      <c r="Q1885" s="84"/>
      <c r="R1885" s="84"/>
      <c r="S1885" s="84"/>
      <c r="T1885" s="84"/>
      <c r="U1885" s="84"/>
      <c r="V1885" s="84"/>
      <c r="W1885" s="84"/>
      <c r="X1885" s="84"/>
      <c r="Y1885" s="84"/>
      <c r="Z1885" s="84"/>
      <c r="AA1885" s="84"/>
      <c r="AB1885" s="84"/>
      <c r="AC1885" s="84"/>
      <c r="AD1885" s="84"/>
      <c r="AE1885" s="84"/>
      <c r="AF1885" s="84"/>
      <c r="AG1885" s="84"/>
      <c r="AH1885" s="84"/>
      <c r="AI1885" s="85"/>
      <c r="AJ1885" s="86">
        <f t="shared" si="230"/>
        <v>0</v>
      </c>
      <c r="AK1885" s="87">
        <f t="shared" si="231"/>
        <v>30</v>
      </c>
      <c r="AL1885" s="87"/>
      <c r="AM1885" s="87">
        <f t="shared" si="232"/>
        <v>6</v>
      </c>
      <c r="AN1885" s="87">
        <f t="shared" si="235"/>
        <v>0</v>
      </c>
      <c r="AO1885" s="87">
        <f t="shared" si="233"/>
        <v>30</v>
      </c>
      <c r="AP1885" s="87">
        <v>31</v>
      </c>
      <c r="AQ1885" s="87">
        <v>30</v>
      </c>
      <c r="AR1885" s="87">
        <v>28</v>
      </c>
      <c r="AW1885" s="64" t="str">
        <f t="shared" si="234"/>
        <v>HAZİRAN 2026</v>
      </c>
      <c r="AX1885" s="89"/>
      <c r="AY1885" s="90"/>
      <c r="AZ1885" s="90" t="e">
        <f t="shared" si="236"/>
        <v>#N/A</v>
      </c>
    </row>
    <row r="1886" spans="1:52" ht="17.45" customHeight="1" x14ac:dyDescent="0.2">
      <c r="A1886" s="81">
        <v>1880</v>
      </c>
      <c r="B1886" s="82">
        <f>'!!!KATILIMCI LİSTESİ!!!'!C1881</f>
        <v>0</v>
      </c>
      <c r="C1886" s="83">
        <f>'!!!KATILIMCI LİSTESİ!!!'!B1881</f>
        <v>0</v>
      </c>
      <c r="D1886" s="84"/>
      <c r="E1886" s="84"/>
      <c r="F1886" s="84"/>
      <c r="G1886" s="84"/>
      <c r="H1886" s="84"/>
      <c r="I1886" s="84"/>
      <c r="J1886" s="84"/>
      <c r="K1886" s="84"/>
      <c r="L1886" s="84"/>
      <c r="M1886" s="84"/>
      <c r="N1886" s="84"/>
      <c r="O1886" s="84"/>
      <c r="P1886" s="84"/>
      <c r="Q1886" s="84"/>
      <c r="R1886" s="84"/>
      <c r="S1886" s="84"/>
      <c r="T1886" s="84"/>
      <c r="U1886" s="84"/>
      <c r="V1886" s="84"/>
      <c r="W1886" s="84"/>
      <c r="X1886" s="84"/>
      <c r="Y1886" s="84"/>
      <c r="Z1886" s="84"/>
      <c r="AA1886" s="84"/>
      <c r="AB1886" s="84"/>
      <c r="AC1886" s="84"/>
      <c r="AD1886" s="84"/>
      <c r="AE1886" s="84"/>
      <c r="AF1886" s="84"/>
      <c r="AG1886" s="84"/>
      <c r="AH1886" s="84"/>
      <c r="AI1886" s="85"/>
      <c r="AJ1886" s="86">
        <f t="shared" si="230"/>
        <v>0</v>
      </c>
      <c r="AK1886" s="87">
        <f t="shared" si="231"/>
        <v>30</v>
      </c>
      <c r="AL1886" s="87"/>
      <c r="AM1886" s="87">
        <f t="shared" si="232"/>
        <v>6</v>
      </c>
      <c r="AN1886" s="87">
        <f t="shared" si="235"/>
        <v>0</v>
      </c>
      <c r="AO1886" s="87">
        <f t="shared" si="233"/>
        <v>30</v>
      </c>
      <c r="AP1886" s="87">
        <v>31</v>
      </c>
      <c r="AQ1886" s="87">
        <v>30</v>
      </c>
      <c r="AR1886" s="87">
        <v>28</v>
      </c>
      <c r="AW1886" s="64" t="str">
        <f t="shared" si="234"/>
        <v>HAZİRAN 2026</v>
      </c>
      <c r="AX1886" s="89"/>
      <c r="AY1886" s="90"/>
      <c r="AZ1886" s="90" t="e">
        <f t="shared" si="236"/>
        <v>#N/A</v>
      </c>
    </row>
    <row r="1887" spans="1:52" ht="17.45" customHeight="1" x14ac:dyDescent="0.2">
      <c r="A1887" s="81">
        <v>1881</v>
      </c>
      <c r="B1887" s="82">
        <f>'!!!KATILIMCI LİSTESİ!!!'!C1882</f>
        <v>0</v>
      </c>
      <c r="C1887" s="83">
        <f>'!!!KATILIMCI LİSTESİ!!!'!B1882</f>
        <v>0</v>
      </c>
      <c r="D1887" s="84"/>
      <c r="E1887" s="84"/>
      <c r="F1887" s="84"/>
      <c r="G1887" s="84"/>
      <c r="H1887" s="84"/>
      <c r="I1887" s="84"/>
      <c r="J1887" s="84"/>
      <c r="K1887" s="84"/>
      <c r="L1887" s="84"/>
      <c r="M1887" s="84"/>
      <c r="N1887" s="84"/>
      <c r="O1887" s="84"/>
      <c r="P1887" s="84"/>
      <c r="Q1887" s="84"/>
      <c r="R1887" s="84"/>
      <c r="S1887" s="84"/>
      <c r="T1887" s="84"/>
      <c r="U1887" s="84"/>
      <c r="V1887" s="84"/>
      <c r="W1887" s="84"/>
      <c r="X1887" s="84"/>
      <c r="Y1887" s="84"/>
      <c r="Z1887" s="84"/>
      <c r="AA1887" s="84"/>
      <c r="AB1887" s="84"/>
      <c r="AC1887" s="84"/>
      <c r="AD1887" s="84"/>
      <c r="AE1887" s="84"/>
      <c r="AF1887" s="84"/>
      <c r="AG1887" s="84"/>
      <c r="AH1887" s="84"/>
      <c r="AI1887" s="85"/>
      <c r="AJ1887" s="86">
        <f t="shared" si="230"/>
        <v>0</v>
      </c>
      <c r="AK1887" s="87">
        <f t="shared" si="231"/>
        <v>30</v>
      </c>
      <c r="AL1887" s="87"/>
      <c r="AM1887" s="87">
        <f t="shared" si="232"/>
        <v>6</v>
      </c>
      <c r="AN1887" s="87">
        <f t="shared" si="235"/>
        <v>0</v>
      </c>
      <c r="AO1887" s="87">
        <f t="shared" si="233"/>
        <v>30</v>
      </c>
      <c r="AP1887" s="87">
        <v>31</v>
      </c>
      <c r="AQ1887" s="87">
        <v>30</v>
      </c>
      <c r="AR1887" s="87">
        <v>28</v>
      </c>
      <c r="AW1887" s="64" t="str">
        <f t="shared" si="234"/>
        <v>HAZİRAN 2026</v>
      </c>
      <c r="AX1887" s="89"/>
      <c r="AY1887" s="90"/>
      <c r="AZ1887" s="90" t="e">
        <f t="shared" si="236"/>
        <v>#N/A</v>
      </c>
    </row>
    <row r="1888" spans="1:52" ht="17.45" customHeight="1" x14ac:dyDescent="0.2">
      <c r="A1888" s="81">
        <v>1882</v>
      </c>
      <c r="B1888" s="82">
        <f>'!!!KATILIMCI LİSTESİ!!!'!C1883</f>
        <v>0</v>
      </c>
      <c r="C1888" s="83">
        <f>'!!!KATILIMCI LİSTESİ!!!'!B1883</f>
        <v>0</v>
      </c>
      <c r="D1888" s="84"/>
      <c r="E1888" s="84"/>
      <c r="F1888" s="84"/>
      <c r="G1888" s="84"/>
      <c r="H1888" s="84"/>
      <c r="I1888" s="84"/>
      <c r="J1888" s="84"/>
      <c r="K1888" s="84"/>
      <c r="L1888" s="84"/>
      <c r="M1888" s="84"/>
      <c r="N1888" s="84"/>
      <c r="O1888" s="84"/>
      <c r="P1888" s="84"/>
      <c r="Q1888" s="84"/>
      <c r="R1888" s="84"/>
      <c r="S1888" s="84"/>
      <c r="T1888" s="84"/>
      <c r="U1888" s="84"/>
      <c r="V1888" s="84"/>
      <c r="W1888" s="84"/>
      <c r="X1888" s="84"/>
      <c r="Y1888" s="84"/>
      <c r="Z1888" s="84"/>
      <c r="AA1888" s="84"/>
      <c r="AB1888" s="84"/>
      <c r="AC1888" s="84"/>
      <c r="AD1888" s="84"/>
      <c r="AE1888" s="84"/>
      <c r="AF1888" s="84"/>
      <c r="AG1888" s="84"/>
      <c r="AH1888" s="84"/>
      <c r="AI1888" s="85"/>
      <c r="AJ1888" s="86">
        <f t="shared" si="230"/>
        <v>0</v>
      </c>
      <c r="AK1888" s="87">
        <f t="shared" si="231"/>
        <v>30</v>
      </c>
      <c r="AL1888" s="87"/>
      <c r="AM1888" s="87">
        <f t="shared" si="232"/>
        <v>6</v>
      </c>
      <c r="AN1888" s="87">
        <f t="shared" si="235"/>
        <v>0</v>
      </c>
      <c r="AO1888" s="87">
        <f t="shared" si="233"/>
        <v>30</v>
      </c>
      <c r="AP1888" s="87">
        <v>31</v>
      </c>
      <c r="AQ1888" s="87">
        <v>30</v>
      </c>
      <c r="AR1888" s="87">
        <v>28</v>
      </c>
      <c r="AW1888" s="64" t="str">
        <f t="shared" si="234"/>
        <v>HAZİRAN 2026</v>
      </c>
      <c r="AX1888" s="89"/>
      <c r="AY1888" s="90"/>
      <c r="AZ1888" s="90" t="e">
        <f t="shared" si="236"/>
        <v>#N/A</v>
      </c>
    </row>
    <row r="1889" spans="1:52" ht="17.45" customHeight="1" x14ac:dyDescent="0.2">
      <c r="A1889" s="81">
        <v>1883</v>
      </c>
      <c r="B1889" s="82">
        <f>'!!!KATILIMCI LİSTESİ!!!'!C1884</f>
        <v>0</v>
      </c>
      <c r="C1889" s="83">
        <f>'!!!KATILIMCI LİSTESİ!!!'!B1884</f>
        <v>0</v>
      </c>
      <c r="D1889" s="84"/>
      <c r="E1889" s="84"/>
      <c r="F1889" s="84"/>
      <c r="G1889" s="84"/>
      <c r="H1889" s="84"/>
      <c r="I1889" s="84"/>
      <c r="J1889" s="84"/>
      <c r="K1889" s="84"/>
      <c r="L1889" s="84"/>
      <c r="M1889" s="84"/>
      <c r="N1889" s="84"/>
      <c r="O1889" s="84"/>
      <c r="P1889" s="84"/>
      <c r="Q1889" s="84"/>
      <c r="R1889" s="84"/>
      <c r="S1889" s="84"/>
      <c r="T1889" s="84"/>
      <c r="U1889" s="84"/>
      <c r="V1889" s="84"/>
      <c r="W1889" s="84"/>
      <c r="X1889" s="84"/>
      <c r="Y1889" s="84"/>
      <c r="Z1889" s="84"/>
      <c r="AA1889" s="84"/>
      <c r="AB1889" s="84"/>
      <c r="AC1889" s="84"/>
      <c r="AD1889" s="84"/>
      <c r="AE1889" s="84"/>
      <c r="AF1889" s="84"/>
      <c r="AG1889" s="84"/>
      <c r="AH1889" s="84"/>
      <c r="AI1889" s="85"/>
      <c r="AJ1889" s="86">
        <f t="shared" si="230"/>
        <v>0</v>
      </c>
      <c r="AK1889" s="87">
        <f t="shared" si="231"/>
        <v>30</v>
      </c>
      <c r="AL1889" s="87"/>
      <c r="AM1889" s="87">
        <f t="shared" si="232"/>
        <v>6</v>
      </c>
      <c r="AN1889" s="87">
        <f t="shared" si="235"/>
        <v>0</v>
      </c>
      <c r="AO1889" s="87">
        <f t="shared" si="233"/>
        <v>30</v>
      </c>
      <c r="AP1889" s="87">
        <v>31</v>
      </c>
      <c r="AQ1889" s="87">
        <v>30</v>
      </c>
      <c r="AR1889" s="87">
        <v>28</v>
      </c>
      <c r="AW1889" s="64" t="str">
        <f t="shared" si="234"/>
        <v>HAZİRAN 2026</v>
      </c>
      <c r="AX1889" s="89"/>
      <c r="AY1889" s="90"/>
      <c r="AZ1889" s="90" t="e">
        <f t="shared" si="236"/>
        <v>#N/A</v>
      </c>
    </row>
    <row r="1890" spans="1:52" ht="17.45" customHeight="1" x14ac:dyDescent="0.2">
      <c r="A1890" s="81">
        <v>1884</v>
      </c>
      <c r="B1890" s="82">
        <f>'!!!KATILIMCI LİSTESİ!!!'!C1885</f>
        <v>0</v>
      </c>
      <c r="C1890" s="83">
        <f>'!!!KATILIMCI LİSTESİ!!!'!B1885</f>
        <v>0</v>
      </c>
      <c r="D1890" s="84"/>
      <c r="E1890" s="84"/>
      <c r="F1890" s="84"/>
      <c r="G1890" s="84"/>
      <c r="H1890" s="84"/>
      <c r="I1890" s="84"/>
      <c r="J1890" s="84"/>
      <c r="K1890" s="84"/>
      <c r="L1890" s="84"/>
      <c r="M1890" s="84"/>
      <c r="N1890" s="84"/>
      <c r="O1890" s="84"/>
      <c r="P1890" s="84"/>
      <c r="Q1890" s="84"/>
      <c r="R1890" s="84"/>
      <c r="S1890" s="84"/>
      <c r="T1890" s="84"/>
      <c r="U1890" s="84"/>
      <c r="V1890" s="84"/>
      <c r="W1890" s="84"/>
      <c r="X1890" s="84"/>
      <c r="Y1890" s="84"/>
      <c r="Z1890" s="84"/>
      <c r="AA1890" s="84"/>
      <c r="AB1890" s="84"/>
      <c r="AC1890" s="84"/>
      <c r="AD1890" s="84"/>
      <c r="AE1890" s="84"/>
      <c r="AF1890" s="84"/>
      <c r="AG1890" s="84"/>
      <c r="AH1890" s="84"/>
      <c r="AI1890" s="85"/>
      <c r="AJ1890" s="86">
        <f t="shared" si="230"/>
        <v>0</v>
      </c>
      <c r="AK1890" s="87">
        <f t="shared" si="231"/>
        <v>30</v>
      </c>
      <c r="AL1890" s="87"/>
      <c r="AM1890" s="87">
        <f t="shared" si="232"/>
        <v>6</v>
      </c>
      <c r="AN1890" s="87">
        <f t="shared" si="235"/>
        <v>0</v>
      </c>
      <c r="AO1890" s="87">
        <f t="shared" si="233"/>
        <v>30</v>
      </c>
      <c r="AP1890" s="87">
        <v>31</v>
      </c>
      <c r="AQ1890" s="87">
        <v>30</v>
      </c>
      <c r="AR1890" s="87">
        <v>28</v>
      </c>
      <c r="AW1890" s="64" t="str">
        <f t="shared" si="234"/>
        <v>HAZİRAN 2026</v>
      </c>
      <c r="AX1890" s="89"/>
      <c r="AY1890" s="90"/>
      <c r="AZ1890" s="90" t="e">
        <f t="shared" si="236"/>
        <v>#N/A</v>
      </c>
    </row>
    <row r="1891" spans="1:52" ht="17.45" customHeight="1" x14ac:dyDescent="0.2">
      <c r="A1891" s="81">
        <v>1885</v>
      </c>
      <c r="B1891" s="82">
        <f>'!!!KATILIMCI LİSTESİ!!!'!C1886</f>
        <v>0</v>
      </c>
      <c r="C1891" s="83">
        <f>'!!!KATILIMCI LİSTESİ!!!'!B1886</f>
        <v>0</v>
      </c>
      <c r="D1891" s="84"/>
      <c r="E1891" s="84"/>
      <c r="F1891" s="84"/>
      <c r="G1891" s="84"/>
      <c r="H1891" s="84"/>
      <c r="I1891" s="84"/>
      <c r="J1891" s="84"/>
      <c r="K1891" s="84"/>
      <c r="L1891" s="84"/>
      <c r="M1891" s="84"/>
      <c r="N1891" s="84"/>
      <c r="O1891" s="84"/>
      <c r="P1891" s="84"/>
      <c r="Q1891" s="84"/>
      <c r="R1891" s="84"/>
      <c r="S1891" s="84"/>
      <c r="T1891" s="84"/>
      <c r="U1891" s="84"/>
      <c r="V1891" s="84"/>
      <c r="W1891" s="84"/>
      <c r="X1891" s="84"/>
      <c r="Y1891" s="84"/>
      <c r="Z1891" s="84"/>
      <c r="AA1891" s="84"/>
      <c r="AB1891" s="84"/>
      <c r="AC1891" s="84"/>
      <c r="AD1891" s="84"/>
      <c r="AE1891" s="84"/>
      <c r="AF1891" s="84"/>
      <c r="AG1891" s="84"/>
      <c r="AH1891" s="84"/>
      <c r="AI1891" s="85"/>
      <c r="AJ1891" s="86">
        <f t="shared" si="230"/>
        <v>0</v>
      </c>
      <c r="AK1891" s="87">
        <f t="shared" si="231"/>
        <v>30</v>
      </c>
      <c r="AL1891" s="87"/>
      <c r="AM1891" s="87">
        <f t="shared" si="232"/>
        <v>6</v>
      </c>
      <c r="AN1891" s="87">
        <f t="shared" si="235"/>
        <v>0</v>
      </c>
      <c r="AO1891" s="87">
        <f t="shared" si="233"/>
        <v>30</v>
      </c>
      <c r="AP1891" s="87">
        <v>31</v>
      </c>
      <c r="AQ1891" s="87">
        <v>30</v>
      </c>
      <c r="AR1891" s="87">
        <v>28</v>
      </c>
      <c r="AW1891" s="64" t="str">
        <f t="shared" si="234"/>
        <v>HAZİRAN 2026</v>
      </c>
      <c r="AX1891" s="89"/>
      <c r="AY1891" s="90"/>
      <c r="AZ1891" s="90" t="e">
        <f t="shared" si="236"/>
        <v>#N/A</v>
      </c>
    </row>
    <row r="1892" spans="1:52" ht="17.45" customHeight="1" x14ac:dyDescent="0.2">
      <c r="A1892" s="81">
        <v>1886</v>
      </c>
      <c r="B1892" s="82">
        <f>'!!!KATILIMCI LİSTESİ!!!'!C1887</f>
        <v>0</v>
      </c>
      <c r="C1892" s="83">
        <f>'!!!KATILIMCI LİSTESİ!!!'!B1887</f>
        <v>0</v>
      </c>
      <c r="D1892" s="84"/>
      <c r="E1892" s="84"/>
      <c r="F1892" s="84"/>
      <c r="G1892" s="84"/>
      <c r="H1892" s="84"/>
      <c r="I1892" s="84"/>
      <c r="J1892" s="84"/>
      <c r="K1892" s="84"/>
      <c r="L1892" s="84"/>
      <c r="M1892" s="84"/>
      <c r="N1892" s="84"/>
      <c r="O1892" s="84"/>
      <c r="P1892" s="84"/>
      <c r="Q1892" s="84"/>
      <c r="R1892" s="84"/>
      <c r="S1892" s="84"/>
      <c r="T1892" s="84"/>
      <c r="U1892" s="84"/>
      <c r="V1892" s="84"/>
      <c r="W1892" s="84"/>
      <c r="X1892" s="84"/>
      <c r="Y1892" s="84"/>
      <c r="Z1892" s="84"/>
      <c r="AA1892" s="84"/>
      <c r="AB1892" s="84"/>
      <c r="AC1892" s="84"/>
      <c r="AD1892" s="84"/>
      <c r="AE1892" s="84"/>
      <c r="AF1892" s="84"/>
      <c r="AG1892" s="84"/>
      <c r="AH1892" s="84"/>
      <c r="AI1892" s="85"/>
      <c r="AJ1892" s="86">
        <f t="shared" si="230"/>
        <v>0</v>
      </c>
      <c r="AK1892" s="87">
        <f t="shared" si="231"/>
        <v>30</v>
      </c>
      <c r="AL1892" s="87"/>
      <c r="AM1892" s="87">
        <f t="shared" si="232"/>
        <v>6</v>
      </c>
      <c r="AN1892" s="87">
        <f t="shared" si="235"/>
        <v>0</v>
      </c>
      <c r="AO1892" s="87">
        <f t="shared" si="233"/>
        <v>30</v>
      </c>
      <c r="AP1892" s="87">
        <v>31</v>
      </c>
      <c r="AQ1892" s="87">
        <v>30</v>
      </c>
      <c r="AR1892" s="87">
        <v>28</v>
      </c>
      <c r="AW1892" s="64" t="str">
        <f t="shared" si="234"/>
        <v>HAZİRAN 2026</v>
      </c>
      <c r="AX1892" s="89"/>
      <c r="AY1892" s="90"/>
      <c r="AZ1892" s="90" t="e">
        <f t="shared" si="236"/>
        <v>#N/A</v>
      </c>
    </row>
    <row r="1893" spans="1:52" ht="17.45" customHeight="1" x14ac:dyDescent="0.2">
      <c r="A1893" s="81">
        <v>1887</v>
      </c>
      <c r="B1893" s="82">
        <f>'!!!KATILIMCI LİSTESİ!!!'!C1888</f>
        <v>0</v>
      </c>
      <c r="C1893" s="83">
        <f>'!!!KATILIMCI LİSTESİ!!!'!B1888</f>
        <v>0</v>
      </c>
      <c r="D1893" s="84"/>
      <c r="E1893" s="84"/>
      <c r="F1893" s="84"/>
      <c r="G1893" s="84"/>
      <c r="H1893" s="84"/>
      <c r="I1893" s="84"/>
      <c r="J1893" s="84"/>
      <c r="K1893" s="84"/>
      <c r="L1893" s="84"/>
      <c r="M1893" s="84"/>
      <c r="N1893" s="84"/>
      <c r="O1893" s="84"/>
      <c r="P1893" s="84"/>
      <c r="Q1893" s="84"/>
      <c r="R1893" s="84"/>
      <c r="S1893" s="84"/>
      <c r="T1893" s="84"/>
      <c r="U1893" s="84"/>
      <c r="V1893" s="84"/>
      <c r="W1893" s="84"/>
      <c r="X1893" s="84"/>
      <c r="Y1893" s="84"/>
      <c r="Z1893" s="84"/>
      <c r="AA1893" s="84"/>
      <c r="AB1893" s="84"/>
      <c r="AC1893" s="84"/>
      <c r="AD1893" s="84"/>
      <c r="AE1893" s="84"/>
      <c r="AF1893" s="84"/>
      <c r="AG1893" s="84"/>
      <c r="AH1893" s="84"/>
      <c r="AI1893" s="85"/>
      <c r="AJ1893" s="86">
        <f t="shared" si="230"/>
        <v>0</v>
      </c>
      <c r="AK1893" s="87">
        <f t="shared" si="231"/>
        <v>30</v>
      </c>
      <c r="AL1893" s="87"/>
      <c r="AM1893" s="87">
        <f t="shared" si="232"/>
        <v>6</v>
      </c>
      <c r="AN1893" s="87">
        <f t="shared" si="235"/>
        <v>0</v>
      </c>
      <c r="AO1893" s="87">
        <f t="shared" si="233"/>
        <v>30</v>
      </c>
      <c r="AP1893" s="87">
        <v>31</v>
      </c>
      <c r="AQ1893" s="87">
        <v>30</v>
      </c>
      <c r="AR1893" s="87">
        <v>28</v>
      </c>
      <c r="AW1893" s="64" t="str">
        <f t="shared" si="234"/>
        <v>HAZİRAN 2026</v>
      </c>
      <c r="AX1893" s="89"/>
      <c r="AY1893" s="90"/>
      <c r="AZ1893" s="90" t="e">
        <f t="shared" si="236"/>
        <v>#N/A</v>
      </c>
    </row>
    <row r="1894" spans="1:52" ht="17.45" customHeight="1" x14ac:dyDescent="0.2">
      <c r="A1894" s="81">
        <v>1888</v>
      </c>
      <c r="B1894" s="82">
        <f>'!!!KATILIMCI LİSTESİ!!!'!C1889</f>
        <v>0</v>
      </c>
      <c r="C1894" s="83">
        <f>'!!!KATILIMCI LİSTESİ!!!'!B1889</f>
        <v>0</v>
      </c>
      <c r="D1894" s="84"/>
      <c r="E1894" s="84"/>
      <c r="F1894" s="84"/>
      <c r="G1894" s="84"/>
      <c r="H1894" s="84"/>
      <c r="I1894" s="84"/>
      <c r="J1894" s="84"/>
      <c r="K1894" s="84"/>
      <c r="L1894" s="84"/>
      <c r="M1894" s="84"/>
      <c r="N1894" s="84"/>
      <c r="O1894" s="84"/>
      <c r="P1894" s="84"/>
      <c r="Q1894" s="84"/>
      <c r="R1894" s="84"/>
      <c r="S1894" s="84"/>
      <c r="T1894" s="84"/>
      <c r="U1894" s="84"/>
      <c r="V1894" s="84"/>
      <c r="W1894" s="84"/>
      <c r="X1894" s="84"/>
      <c r="Y1894" s="84"/>
      <c r="Z1894" s="84"/>
      <c r="AA1894" s="84"/>
      <c r="AB1894" s="84"/>
      <c r="AC1894" s="84"/>
      <c r="AD1894" s="84"/>
      <c r="AE1894" s="84"/>
      <c r="AF1894" s="84"/>
      <c r="AG1894" s="84"/>
      <c r="AH1894" s="84"/>
      <c r="AI1894" s="85"/>
      <c r="AJ1894" s="86">
        <f t="shared" si="230"/>
        <v>0</v>
      </c>
      <c r="AK1894" s="87">
        <f t="shared" si="231"/>
        <v>30</v>
      </c>
      <c r="AL1894" s="87"/>
      <c r="AM1894" s="87">
        <f t="shared" si="232"/>
        <v>6</v>
      </c>
      <c r="AN1894" s="87">
        <f t="shared" si="235"/>
        <v>0</v>
      </c>
      <c r="AO1894" s="87">
        <f t="shared" si="233"/>
        <v>30</v>
      </c>
      <c r="AP1894" s="87">
        <v>31</v>
      </c>
      <c r="AQ1894" s="87">
        <v>30</v>
      </c>
      <c r="AR1894" s="87">
        <v>28</v>
      </c>
      <c r="AW1894" s="64" t="str">
        <f t="shared" si="234"/>
        <v>HAZİRAN 2026</v>
      </c>
      <c r="AX1894" s="89"/>
      <c r="AY1894" s="90"/>
      <c r="AZ1894" s="90" t="e">
        <f t="shared" si="236"/>
        <v>#N/A</v>
      </c>
    </row>
    <row r="1895" spans="1:52" ht="17.45" customHeight="1" x14ac:dyDescent="0.2">
      <c r="A1895" s="81">
        <v>1889</v>
      </c>
      <c r="B1895" s="82">
        <f>'!!!KATILIMCI LİSTESİ!!!'!C1890</f>
        <v>0</v>
      </c>
      <c r="C1895" s="83">
        <f>'!!!KATILIMCI LİSTESİ!!!'!B1890</f>
        <v>0</v>
      </c>
      <c r="D1895" s="84"/>
      <c r="E1895" s="84"/>
      <c r="F1895" s="84"/>
      <c r="G1895" s="84"/>
      <c r="H1895" s="84"/>
      <c r="I1895" s="84"/>
      <c r="J1895" s="84"/>
      <c r="K1895" s="84"/>
      <c r="L1895" s="84"/>
      <c r="M1895" s="84"/>
      <c r="N1895" s="84"/>
      <c r="O1895" s="84"/>
      <c r="P1895" s="84"/>
      <c r="Q1895" s="84"/>
      <c r="R1895" s="84"/>
      <c r="S1895" s="84"/>
      <c r="T1895" s="84"/>
      <c r="U1895" s="84"/>
      <c r="V1895" s="84"/>
      <c r="W1895" s="84"/>
      <c r="X1895" s="84"/>
      <c r="Y1895" s="84"/>
      <c r="Z1895" s="84"/>
      <c r="AA1895" s="84"/>
      <c r="AB1895" s="84"/>
      <c r="AC1895" s="84"/>
      <c r="AD1895" s="84"/>
      <c r="AE1895" s="84"/>
      <c r="AF1895" s="84"/>
      <c r="AG1895" s="84"/>
      <c r="AH1895" s="84"/>
      <c r="AI1895" s="85"/>
      <c r="AJ1895" s="86">
        <f t="shared" si="230"/>
        <v>0</v>
      </c>
      <c r="AK1895" s="87">
        <f t="shared" si="231"/>
        <v>30</v>
      </c>
      <c r="AL1895" s="87"/>
      <c r="AM1895" s="87">
        <f t="shared" si="232"/>
        <v>6</v>
      </c>
      <c r="AN1895" s="87">
        <f t="shared" si="235"/>
        <v>0</v>
      </c>
      <c r="AO1895" s="87">
        <f t="shared" si="233"/>
        <v>30</v>
      </c>
      <c r="AP1895" s="87">
        <v>31</v>
      </c>
      <c r="AQ1895" s="87">
        <v>30</v>
      </c>
      <c r="AR1895" s="87">
        <v>28</v>
      </c>
      <c r="AW1895" s="64" t="str">
        <f t="shared" si="234"/>
        <v>HAZİRAN 2026</v>
      </c>
      <c r="AX1895" s="89"/>
      <c r="AY1895" s="90"/>
      <c r="AZ1895" s="90" t="e">
        <f t="shared" si="236"/>
        <v>#N/A</v>
      </c>
    </row>
    <row r="1896" spans="1:52" ht="17.45" customHeight="1" x14ac:dyDescent="0.2">
      <c r="A1896" s="81">
        <v>1890</v>
      </c>
      <c r="B1896" s="82">
        <f>'!!!KATILIMCI LİSTESİ!!!'!C1891</f>
        <v>0</v>
      </c>
      <c r="C1896" s="83">
        <f>'!!!KATILIMCI LİSTESİ!!!'!B1891</f>
        <v>0</v>
      </c>
      <c r="D1896" s="84"/>
      <c r="E1896" s="84"/>
      <c r="F1896" s="84"/>
      <c r="G1896" s="84"/>
      <c r="H1896" s="84"/>
      <c r="I1896" s="84"/>
      <c r="J1896" s="84"/>
      <c r="K1896" s="84"/>
      <c r="L1896" s="84"/>
      <c r="M1896" s="84"/>
      <c r="N1896" s="84"/>
      <c r="O1896" s="84"/>
      <c r="P1896" s="84"/>
      <c r="Q1896" s="84"/>
      <c r="R1896" s="84"/>
      <c r="S1896" s="84"/>
      <c r="T1896" s="84"/>
      <c r="U1896" s="84"/>
      <c r="V1896" s="84"/>
      <c r="W1896" s="84"/>
      <c r="X1896" s="84"/>
      <c r="Y1896" s="84"/>
      <c r="Z1896" s="84"/>
      <c r="AA1896" s="84"/>
      <c r="AB1896" s="84"/>
      <c r="AC1896" s="84"/>
      <c r="AD1896" s="84"/>
      <c r="AE1896" s="84"/>
      <c r="AF1896" s="84"/>
      <c r="AG1896" s="84"/>
      <c r="AH1896" s="84"/>
      <c r="AI1896" s="85"/>
      <c r="AJ1896" s="86">
        <f t="shared" si="230"/>
        <v>0</v>
      </c>
      <c r="AK1896" s="87">
        <f t="shared" si="231"/>
        <v>30</v>
      </c>
      <c r="AL1896" s="87"/>
      <c r="AM1896" s="87">
        <f t="shared" si="232"/>
        <v>6</v>
      </c>
      <c r="AN1896" s="87">
        <f t="shared" si="235"/>
        <v>0</v>
      </c>
      <c r="AO1896" s="87">
        <f t="shared" si="233"/>
        <v>30</v>
      </c>
      <c r="AP1896" s="87">
        <v>31</v>
      </c>
      <c r="AQ1896" s="87">
        <v>30</v>
      </c>
      <c r="AR1896" s="87">
        <v>28</v>
      </c>
      <c r="AW1896" s="64" t="str">
        <f t="shared" si="234"/>
        <v>HAZİRAN 2026</v>
      </c>
      <c r="AX1896" s="89"/>
      <c r="AY1896" s="90"/>
      <c r="AZ1896" s="90" t="e">
        <f t="shared" si="236"/>
        <v>#N/A</v>
      </c>
    </row>
    <row r="1897" spans="1:52" ht="17.45" customHeight="1" x14ac:dyDescent="0.2">
      <c r="A1897" s="81">
        <v>1891</v>
      </c>
      <c r="B1897" s="82">
        <f>'!!!KATILIMCI LİSTESİ!!!'!C1892</f>
        <v>0</v>
      </c>
      <c r="C1897" s="83">
        <f>'!!!KATILIMCI LİSTESİ!!!'!B1892</f>
        <v>0</v>
      </c>
      <c r="D1897" s="84"/>
      <c r="E1897" s="84"/>
      <c r="F1897" s="84"/>
      <c r="G1897" s="84"/>
      <c r="H1897" s="84"/>
      <c r="I1897" s="84"/>
      <c r="J1897" s="84"/>
      <c r="K1897" s="84"/>
      <c r="L1897" s="84"/>
      <c r="M1897" s="84"/>
      <c r="N1897" s="84"/>
      <c r="O1897" s="84"/>
      <c r="P1897" s="84"/>
      <c r="Q1897" s="84"/>
      <c r="R1897" s="84"/>
      <c r="S1897" s="84"/>
      <c r="T1897" s="84"/>
      <c r="U1897" s="84"/>
      <c r="V1897" s="84"/>
      <c r="W1897" s="84"/>
      <c r="X1897" s="84"/>
      <c r="Y1897" s="84"/>
      <c r="Z1897" s="84"/>
      <c r="AA1897" s="84"/>
      <c r="AB1897" s="84"/>
      <c r="AC1897" s="84"/>
      <c r="AD1897" s="84"/>
      <c r="AE1897" s="84"/>
      <c r="AF1897" s="84"/>
      <c r="AG1897" s="84"/>
      <c r="AH1897" s="84"/>
      <c r="AI1897" s="85"/>
      <c r="AJ1897" s="86">
        <f t="shared" si="230"/>
        <v>0</v>
      </c>
      <c r="AK1897" s="87">
        <f t="shared" si="231"/>
        <v>30</v>
      </c>
      <c r="AL1897" s="87"/>
      <c r="AM1897" s="87">
        <f t="shared" si="232"/>
        <v>6</v>
      </c>
      <c r="AN1897" s="87">
        <f t="shared" si="235"/>
        <v>0</v>
      </c>
      <c r="AO1897" s="87">
        <f t="shared" si="233"/>
        <v>30</v>
      </c>
      <c r="AP1897" s="87">
        <v>31</v>
      </c>
      <c r="AQ1897" s="87">
        <v>30</v>
      </c>
      <c r="AR1897" s="87">
        <v>28</v>
      </c>
      <c r="AW1897" s="64" t="str">
        <f t="shared" si="234"/>
        <v>HAZİRAN 2026</v>
      </c>
      <c r="AX1897" s="89"/>
      <c r="AY1897" s="90"/>
      <c r="AZ1897" s="90" t="e">
        <f t="shared" si="236"/>
        <v>#N/A</v>
      </c>
    </row>
    <row r="1898" spans="1:52" ht="17.45" customHeight="1" x14ac:dyDescent="0.2">
      <c r="A1898" s="81">
        <v>1892</v>
      </c>
      <c r="B1898" s="82">
        <f>'!!!KATILIMCI LİSTESİ!!!'!C1893</f>
        <v>0</v>
      </c>
      <c r="C1898" s="83">
        <f>'!!!KATILIMCI LİSTESİ!!!'!B1893</f>
        <v>0</v>
      </c>
      <c r="D1898" s="84"/>
      <c r="E1898" s="84"/>
      <c r="F1898" s="84"/>
      <c r="G1898" s="84"/>
      <c r="H1898" s="84"/>
      <c r="I1898" s="84"/>
      <c r="J1898" s="84"/>
      <c r="K1898" s="84"/>
      <c r="L1898" s="84"/>
      <c r="M1898" s="84"/>
      <c r="N1898" s="84"/>
      <c r="O1898" s="84"/>
      <c r="P1898" s="84"/>
      <c r="Q1898" s="84"/>
      <c r="R1898" s="84"/>
      <c r="S1898" s="84"/>
      <c r="T1898" s="84"/>
      <c r="U1898" s="84"/>
      <c r="V1898" s="84"/>
      <c r="W1898" s="84"/>
      <c r="X1898" s="84"/>
      <c r="Y1898" s="84"/>
      <c r="Z1898" s="84"/>
      <c r="AA1898" s="84"/>
      <c r="AB1898" s="84"/>
      <c r="AC1898" s="84"/>
      <c r="AD1898" s="84"/>
      <c r="AE1898" s="84"/>
      <c r="AF1898" s="84"/>
      <c r="AG1898" s="84"/>
      <c r="AH1898" s="84"/>
      <c r="AI1898" s="85"/>
      <c r="AJ1898" s="86">
        <f t="shared" si="230"/>
        <v>0</v>
      </c>
      <c r="AK1898" s="87">
        <f t="shared" si="231"/>
        <v>30</v>
      </c>
      <c r="AL1898" s="87"/>
      <c r="AM1898" s="87">
        <f t="shared" si="232"/>
        <v>6</v>
      </c>
      <c r="AN1898" s="87">
        <f t="shared" si="235"/>
        <v>0</v>
      </c>
      <c r="AO1898" s="87">
        <f t="shared" si="233"/>
        <v>30</v>
      </c>
      <c r="AP1898" s="87">
        <v>31</v>
      </c>
      <c r="AQ1898" s="87">
        <v>30</v>
      </c>
      <c r="AR1898" s="87">
        <v>28</v>
      </c>
      <c r="AW1898" s="64" t="str">
        <f t="shared" si="234"/>
        <v>HAZİRAN 2026</v>
      </c>
      <c r="AX1898" s="89"/>
      <c r="AY1898" s="90"/>
      <c r="AZ1898" s="90" t="e">
        <f t="shared" si="236"/>
        <v>#N/A</v>
      </c>
    </row>
    <row r="1899" spans="1:52" ht="17.45" customHeight="1" x14ac:dyDescent="0.2">
      <c r="A1899" s="81">
        <v>1893</v>
      </c>
      <c r="B1899" s="82">
        <f>'!!!KATILIMCI LİSTESİ!!!'!C1894</f>
        <v>0</v>
      </c>
      <c r="C1899" s="83">
        <f>'!!!KATILIMCI LİSTESİ!!!'!B1894</f>
        <v>0</v>
      </c>
      <c r="D1899" s="84"/>
      <c r="E1899" s="84"/>
      <c r="F1899" s="84"/>
      <c r="G1899" s="84"/>
      <c r="H1899" s="84"/>
      <c r="I1899" s="84"/>
      <c r="J1899" s="84"/>
      <c r="K1899" s="84"/>
      <c r="L1899" s="84"/>
      <c r="M1899" s="84"/>
      <c r="N1899" s="84"/>
      <c r="O1899" s="84"/>
      <c r="P1899" s="84"/>
      <c r="Q1899" s="84"/>
      <c r="R1899" s="84"/>
      <c r="S1899" s="84"/>
      <c r="T1899" s="84"/>
      <c r="U1899" s="84"/>
      <c r="V1899" s="84"/>
      <c r="W1899" s="84"/>
      <c r="X1899" s="84"/>
      <c r="Y1899" s="84"/>
      <c r="Z1899" s="84"/>
      <c r="AA1899" s="84"/>
      <c r="AB1899" s="84"/>
      <c r="AC1899" s="84"/>
      <c r="AD1899" s="84"/>
      <c r="AE1899" s="84"/>
      <c r="AF1899" s="84"/>
      <c r="AG1899" s="84"/>
      <c r="AH1899" s="84"/>
      <c r="AI1899" s="85"/>
      <c r="AJ1899" s="86">
        <f t="shared" si="230"/>
        <v>0</v>
      </c>
      <c r="AK1899" s="87">
        <f t="shared" si="231"/>
        <v>30</v>
      </c>
      <c r="AL1899" s="87"/>
      <c r="AM1899" s="87">
        <f t="shared" si="232"/>
        <v>6</v>
      </c>
      <c r="AN1899" s="87">
        <f t="shared" si="235"/>
        <v>0</v>
      </c>
      <c r="AO1899" s="87">
        <f t="shared" si="233"/>
        <v>30</v>
      </c>
      <c r="AP1899" s="87">
        <v>31</v>
      </c>
      <c r="AQ1899" s="87">
        <v>30</v>
      </c>
      <c r="AR1899" s="87">
        <v>28</v>
      </c>
      <c r="AW1899" s="64" t="str">
        <f t="shared" si="234"/>
        <v>HAZİRAN 2026</v>
      </c>
      <c r="AX1899" s="89"/>
      <c r="AY1899" s="90"/>
      <c r="AZ1899" s="90" t="e">
        <f t="shared" si="236"/>
        <v>#N/A</v>
      </c>
    </row>
    <row r="1900" spans="1:52" ht="17.45" customHeight="1" x14ac:dyDescent="0.2">
      <c r="A1900" s="81">
        <v>1894</v>
      </c>
      <c r="B1900" s="82">
        <f>'!!!KATILIMCI LİSTESİ!!!'!C1895</f>
        <v>0</v>
      </c>
      <c r="C1900" s="83">
        <f>'!!!KATILIMCI LİSTESİ!!!'!B1895</f>
        <v>0</v>
      </c>
      <c r="D1900" s="84"/>
      <c r="E1900" s="84"/>
      <c r="F1900" s="84"/>
      <c r="G1900" s="84"/>
      <c r="H1900" s="84"/>
      <c r="I1900" s="84"/>
      <c r="J1900" s="84"/>
      <c r="K1900" s="84"/>
      <c r="L1900" s="84"/>
      <c r="M1900" s="84"/>
      <c r="N1900" s="84"/>
      <c r="O1900" s="84"/>
      <c r="P1900" s="84"/>
      <c r="Q1900" s="84"/>
      <c r="R1900" s="84"/>
      <c r="S1900" s="84"/>
      <c r="T1900" s="84"/>
      <c r="U1900" s="84"/>
      <c r="V1900" s="84"/>
      <c r="W1900" s="84"/>
      <c r="X1900" s="84"/>
      <c r="Y1900" s="84"/>
      <c r="Z1900" s="84"/>
      <c r="AA1900" s="84"/>
      <c r="AB1900" s="84"/>
      <c r="AC1900" s="84"/>
      <c r="AD1900" s="84"/>
      <c r="AE1900" s="84"/>
      <c r="AF1900" s="84"/>
      <c r="AG1900" s="84"/>
      <c r="AH1900" s="84"/>
      <c r="AI1900" s="85"/>
      <c r="AJ1900" s="86">
        <f t="shared" si="230"/>
        <v>0</v>
      </c>
      <c r="AK1900" s="87">
        <f t="shared" si="231"/>
        <v>30</v>
      </c>
      <c r="AL1900" s="87"/>
      <c r="AM1900" s="87">
        <f t="shared" si="232"/>
        <v>6</v>
      </c>
      <c r="AN1900" s="87">
        <f t="shared" si="235"/>
        <v>0</v>
      </c>
      <c r="AO1900" s="87">
        <f t="shared" si="233"/>
        <v>30</v>
      </c>
      <c r="AP1900" s="87">
        <v>31</v>
      </c>
      <c r="AQ1900" s="87">
        <v>30</v>
      </c>
      <c r="AR1900" s="87">
        <v>28</v>
      </c>
      <c r="AW1900" s="64" t="str">
        <f t="shared" si="234"/>
        <v>HAZİRAN 2026</v>
      </c>
      <c r="AX1900" s="89"/>
      <c r="AY1900" s="90"/>
      <c r="AZ1900" s="90" t="e">
        <f t="shared" si="236"/>
        <v>#N/A</v>
      </c>
    </row>
    <row r="1901" spans="1:52" ht="17.45" customHeight="1" x14ac:dyDescent="0.2">
      <c r="A1901" s="81">
        <v>1895</v>
      </c>
      <c r="B1901" s="82">
        <f>'!!!KATILIMCI LİSTESİ!!!'!C1896</f>
        <v>0</v>
      </c>
      <c r="C1901" s="83">
        <f>'!!!KATILIMCI LİSTESİ!!!'!B1896</f>
        <v>0</v>
      </c>
      <c r="D1901" s="84"/>
      <c r="E1901" s="84"/>
      <c r="F1901" s="84"/>
      <c r="G1901" s="84"/>
      <c r="H1901" s="84"/>
      <c r="I1901" s="84"/>
      <c r="J1901" s="84"/>
      <c r="K1901" s="84"/>
      <c r="L1901" s="84"/>
      <c r="M1901" s="84"/>
      <c r="N1901" s="84"/>
      <c r="O1901" s="84"/>
      <c r="P1901" s="84"/>
      <c r="Q1901" s="84"/>
      <c r="R1901" s="84"/>
      <c r="S1901" s="84"/>
      <c r="T1901" s="84"/>
      <c r="U1901" s="84"/>
      <c r="V1901" s="84"/>
      <c r="W1901" s="84"/>
      <c r="X1901" s="84"/>
      <c r="Y1901" s="84"/>
      <c r="Z1901" s="84"/>
      <c r="AA1901" s="84"/>
      <c r="AB1901" s="84"/>
      <c r="AC1901" s="84"/>
      <c r="AD1901" s="84"/>
      <c r="AE1901" s="84"/>
      <c r="AF1901" s="84"/>
      <c r="AG1901" s="84"/>
      <c r="AH1901" s="84"/>
      <c r="AI1901" s="85"/>
      <c r="AJ1901" s="86">
        <f t="shared" si="230"/>
        <v>0</v>
      </c>
      <c r="AK1901" s="87">
        <f t="shared" si="231"/>
        <v>30</v>
      </c>
      <c r="AL1901" s="87"/>
      <c r="AM1901" s="87">
        <f t="shared" si="232"/>
        <v>6</v>
      </c>
      <c r="AN1901" s="87">
        <f t="shared" si="235"/>
        <v>0</v>
      </c>
      <c r="AO1901" s="87">
        <f t="shared" si="233"/>
        <v>30</v>
      </c>
      <c r="AP1901" s="87">
        <v>31</v>
      </c>
      <c r="AQ1901" s="87">
        <v>30</v>
      </c>
      <c r="AR1901" s="87">
        <v>28</v>
      </c>
      <c r="AW1901" s="64" t="str">
        <f t="shared" si="234"/>
        <v>HAZİRAN 2026</v>
      </c>
      <c r="AX1901" s="89"/>
      <c r="AY1901" s="90"/>
      <c r="AZ1901" s="90" t="e">
        <f t="shared" si="236"/>
        <v>#N/A</v>
      </c>
    </row>
    <row r="1902" spans="1:52" ht="17.45" customHeight="1" x14ac:dyDescent="0.2">
      <c r="A1902" s="81">
        <v>1896</v>
      </c>
      <c r="B1902" s="82">
        <f>'!!!KATILIMCI LİSTESİ!!!'!C1897</f>
        <v>0</v>
      </c>
      <c r="C1902" s="83">
        <f>'!!!KATILIMCI LİSTESİ!!!'!B1897</f>
        <v>0</v>
      </c>
      <c r="D1902" s="84"/>
      <c r="E1902" s="84"/>
      <c r="F1902" s="84"/>
      <c r="G1902" s="84"/>
      <c r="H1902" s="84"/>
      <c r="I1902" s="84"/>
      <c r="J1902" s="84"/>
      <c r="K1902" s="84"/>
      <c r="L1902" s="84"/>
      <c r="M1902" s="84"/>
      <c r="N1902" s="84"/>
      <c r="O1902" s="84"/>
      <c r="P1902" s="84"/>
      <c r="Q1902" s="84"/>
      <c r="R1902" s="84"/>
      <c r="S1902" s="84"/>
      <c r="T1902" s="84"/>
      <c r="U1902" s="84"/>
      <c r="V1902" s="84"/>
      <c r="W1902" s="84"/>
      <c r="X1902" s="84"/>
      <c r="Y1902" s="84"/>
      <c r="Z1902" s="84"/>
      <c r="AA1902" s="84"/>
      <c r="AB1902" s="84"/>
      <c r="AC1902" s="84"/>
      <c r="AD1902" s="84"/>
      <c r="AE1902" s="84"/>
      <c r="AF1902" s="84"/>
      <c r="AG1902" s="84"/>
      <c r="AH1902" s="84"/>
      <c r="AI1902" s="85"/>
      <c r="AJ1902" s="86">
        <f t="shared" ref="AJ1902:AJ1965" si="237">IF(B1902&gt;10000000,AI1902,0)</f>
        <v>0</v>
      </c>
      <c r="AK1902" s="87">
        <f t="shared" ref="AK1902:AK1965" si="238">AO1902-AN1902</f>
        <v>30</v>
      </c>
      <c r="AL1902" s="87"/>
      <c r="AM1902" s="87">
        <f t="shared" ref="AM1902:AM1965" si="239">MONTH(AW1902)</f>
        <v>6</v>
      </c>
      <c r="AN1902" s="87">
        <f t="shared" si="235"/>
        <v>0</v>
      </c>
      <c r="AO1902" s="87">
        <f t="shared" ref="AO1902:AO1965" si="240">IF(AM1902=1,AP1902,IF(AM1902=2,AR1902,IF(AM1902=3,AP1902,IF(AM1902=4,AQ1902,IF(AM1902=5,AP1902,IF(AM1902=6,AQ1902,IF(AM1902=7,AP1902,IF(AM1902=8,AP1902,IF(AM1902=9,AQ1902,IF(AM1902=10,AP1902,IF(AM1902=11,AQ1902,IF(AM1902=12,AP1902))))))))))))</f>
        <v>30</v>
      </c>
      <c r="AP1902" s="87">
        <v>31</v>
      </c>
      <c r="AQ1902" s="87">
        <v>30</v>
      </c>
      <c r="AR1902" s="87">
        <v>28</v>
      </c>
      <c r="AW1902" s="64" t="str">
        <f t="shared" ref="AW1902:AW1965" si="241">$AW$7</f>
        <v>HAZİRAN 2026</v>
      </c>
      <c r="AX1902" s="89"/>
      <c r="AY1902" s="90"/>
      <c r="AZ1902" s="90" t="e">
        <f t="shared" si="236"/>
        <v>#N/A</v>
      </c>
    </row>
    <row r="1903" spans="1:52" ht="17.45" customHeight="1" x14ac:dyDescent="0.2">
      <c r="A1903" s="81">
        <v>1897</v>
      </c>
      <c r="B1903" s="82">
        <f>'!!!KATILIMCI LİSTESİ!!!'!C1898</f>
        <v>0</v>
      </c>
      <c r="C1903" s="83">
        <f>'!!!KATILIMCI LİSTESİ!!!'!B1898</f>
        <v>0</v>
      </c>
      <c r="D1903" s="84"/>
      <c r="E1903" s="84"/>
      <c r="F1903" s="84"/>
      <c r="G1903" s="84"/>
      <c r="H1903" s="84"/>
      <c r="I1903" s="84"/>
      <c r="J1903" s="84"/>
      <c r="K1903" s="84"/>
      <c r="L1903" s="84"/>
      <c r="M1903" s="84"/>
      <c r="N1903" s="84"/>
      <c r="O1903" s="84"/>
      <c r="P1903" s="84"/>
      <c r="Q1903" s="84"/>
      <c r="R1903" s="84"/>
      <c r="S1903" s="84"/>
      <c r="T1903" s="84"/>
      <c r="U1903" s="84"/>
      <c r="V1903" s="84"/>
      <c r="W1903" s="84"/>
      <c r="X1903" s="84"/>
      <c r="Y1903" s="84"/>
      <c r="Z1903" s="84"/>
      <c r="AA1903" s="84"/>
      <c r="AB1903" s="84"/>
      <c r="AC1903" s="84"/>
      <c r="AD1903" s="84"/>
      <c r="AE1903" s="84"/>
      <c r="AF1903" s="84"/>
      <c r="AG1903" s="84"/>
      <c r="AH1903" s="84"/>
      <c r="AI1903" s="85"/>
      <c r="AJ1903" s="86">
        <f t="shared" si="237"/>
        <v>0</v>
      </c>
      <c r="AK1903" s="87">
        <f t="shared" si="238"/>
        <v>30</v>
      </c>
      <c r="AL1903" s="87"/>
      <c r="AM1903" s="87">
        <f t="shared" si="239"/>
        <v>6</v>
      </c>
      <c r="AN1903" s="87">
        <f t="shared" si="235"/>
        <v>0</v>
      </c>
      <c r="AO1903" s="87">
        <f t="shared" si="240"/>
        <v>30</v>
      </c>
      <c r="AP1903" s="87">
        <v>31</v>
      </c>
      <c r="AQ1903" s="87">
        <v>30</v>
      </c>
      <c r="AR1903" s="87">
        <v>28</v>
      </c>
      <c r="AW1903" s="64" t="str">
        <f t="shared" si="241"/>
        <v>HAZİRAN 2026</v>
      </c>
      <c r="AX1903" s="89"/>
      <c r="AY1903" s="90"/>
      <c r="AZ1903" s="90" t="e">
        <f t="shared" si="236"/>
        <v>#N/A</v>
      </c>
    </row>
    <row r="1904" spans="1:52" ht="17.45" customHeight="1" x14ac:dyDescent="0.2">
      <c r="A1904" s="81">
        <v>1898</v>
      </c>
      <c r="B1904" s="82">
        <f>'!!!KATILIMCI LİSTESİ!!!'!C1899</f>
        <v>0</v>
      </c>
      <c r="C1904" s="83">
        <f>'!!!KATILIMCI LİSTESİ!!!'!B1899</f>
        <v>0</v>
      </c>
      <c r="D1904" s="84"/>
      <c r="E1904" s="84"/>
      <c r="F1904" s="84"/>
      <c r="G1904" s="84"/>
      <c r="H1904" s="84"/>
      <c r="I1904" s="84"/>
      <c r="J1904" s="84"/>
      <c r="K1904" s="84"/>
      <c r="L1904" s="84"/>
      <c r="M1904" s="84"/>
      <c r="N1904" s="84"/>
      <c r="O1904" s="84"/>
      <c r="P1904" s="84"/>
      <c r="Q1904" s="84"/>
      <c r="R1904" s="84"/>
      <c r="S1904" s="84"/>
      <c r="T1904" s="84"/>
      <c r="U1904" s="84"/>
      <c r="V1904" s="84"/>
      <c r="W1904" s="84"/>
      <c r="X1904" s="84"/>
      <c r="Y1904" s="84"/>
      <c r="Z1904" s="84"/>
      <c r="AA1904" s="84"/>
      <c r="AB1904" s="84"/>
      <c r="AC1904" s="84"/>
      <c r="AD1904" s="84"/>
      <c r="AE1904" s="84"/>
      <c r="AF1904" s="84"/>
      <c r="AG1904" s="84"/>
      <c r="AH1904" s="84"/>
      <c r="AI1904" s="85"/>
      <c r="AJ1904" s="86">
        <f t="shared" si="237"/>
        <v>0</v>
      </c>
      <c r="AK1904" s="87">
        <f t="shared" si="238"/>
        <v>30</v>
      </c>
      <c r="AL1904" s="87"/>
      <c r="AM1904" s="87">
        <f t="shared" si="239"/>
        <v>6</v>
      </c>
      <c r="AN1904" s="87">
        <f t="shared" si="235"/>
        <v>0</v>
      </c>
      <c r="AO1904" s="87">
        <f t="shared" si="240"/>
        <v>30</v>
      </c>
      <c r="AP1904" s="87">
        <v>31</v>
      </c>
      <c r="AQ1904" s="87">
        <v>30</v>
      </c>
      <c r="AR1904" s="87">
        <v>28</v>
      </c>
      <c r="AW1904" s="64" t="str">
        <f t="shared" si="241"/>
        <v>HAZİRAN 2026</v>
      </c>
      <c r="AX1904" s="89"/>
      <c r="AY1904" s="90"/>
      <c r="AZ1904" s="90" t="e">
        <f t="shared" si="236"/>
        <v>#N/A</v>
      </c>
    </row>
    <row r="1905" spans="1:52" ht="17.45" customHeight="1" x14ac:dyDescent="0.2">
      <c r="A1905" s="81">
        <v>1899</v>
      </c>
      <c r="B1905" s="82">
        <f>'!!!KATILIMCI LİSTESİ!!!'!C1900</f>
        <v>0</v>
      </c>
      <c r="C1905" s="83">
        <f>'!!!KATILIMCI LİSTESİ!!!'!B1900</f>
        <v>0</v>
      </c>
      <c r="D1905" s="84"/>
      <c r="E1905" s="84"/>
      <c r="F1905" s="84"/>
      <c r="G1905" s="84"/>
      <c r="H1905" s="84"/>
      <c r="I1905" s="84"/>
      <c r="J1905" s="84"/>
      <c r="K1905" s="84"/>
      <c r="L1905" s="84"/>
      <c r="M1905" s="84"/>
      <c r="N1905" s="84"/>
      <c r="O1905" s="84"/>
      <c r="P1905" s="84"/>
      <c r="Q1905" s="84"/>
      <c r="R1905" s="84"/>
      <c r="S1905" s="84"/>
      <c r="T1905" s="84"/>
      <c r="U1905" s="84"/>
      <c r="V1905" s="84"/>
      <c r="W1905" s="84"/>
      <c r="X1905" s="84"/>
      <c r="Y1905" s="84"/>
      <c r="Z1905" s="84"/>
      <c r="AA1905" s="84"/>
      <c r="AB1905" s="84"/>
      <c r="AC1905" s="84"/>
      <c r="AD1905" s="84"/>
      <c r="AE1905" s="84"/>
      <c r="AF1905" s="84"/>
      <c r="AG1905" s="84"/>
      <c r="AH1905" s="84"/>
      <c r="AI1905" s="85"/>
      <c r="AJ1905" s="86">
        <f t="shared" si="237"/>
        <v>0</v>
      </c>
      <c r="AK1905" s="87">
        <f t="shared" si="238"/>
        <v>30</v>
      </c>
      <c r="AL1905" s="87"/>
      <c r="AM1905" s="87">
        <f t="shared" si="239"/>
        <v>6</v>
      </c>
      <c r="AN1905" s="87">
        <f t="shared" si="235"/>
        <v>0</v>
      </c>
      <c r="AO1905" s="87">
        <f t="shared" si="240"/>
        <v>30</v>
      </c>
      <c r="AP1905" s="87">
        <v>31</v>
      </c>
      <c r="AQ1905" s="87">
        <v>30</v>
      </c>
      <c r="AR1905" s="87">
        <v>28</v>
      </c>
      <c r="AW1905" s="64" t="str">
        <f t="shared" si="241"/>
        <v>HAZİRAN 2026</v>
      </c>
      <c r="AX1905" s="89"/>
      <c r="AY1905" s="90"/>
      <c r="AZ1905" s="90" t="e">
        <f t="shared" si="236"/>
        <v>#N/A</v>
      </c>
    </row>
    <row r="1906" spans="1:52" ht="17.45" customHeight="1" x14ac:dyDescent="0.2">
      <c r="A1906" s="81">
        <v>1900</v>
      </c>
      <c r="B1906" s="82">
        <f>'!!!KATILIMCI LİSTESİ!!!'!C1901</f>
        <v>0</v>
      </c>
      <c r="C1906" s="83">
        <f>'!!!KATILIMCI LİSTESİ!!!'!B1901</f>
        <v>0</v>
      </c>
      <c r="D1906" s="84"/>
      <c r="E1906" s="84"/>
      <c r="F1906" s="84"/>
      <c r="G1906" s="84"/>
      <c r="H1906" s="84"/>
      <c r="I1906" s="84"/>
      <c r="J1906" s="84"/>
      <c r="K1906" s="84"/>
      <c r="L1906" s="84"/>
      <c r="M1906" s="84"/>
      <c r="N1906" s="84"/>
      <c r="O1906" s="84"/>
      <c r="P1906" s="84"/>
      <c r="Q1906" s="84"/>
      <c r="R1906" s="84"/>
      <c r="S1906" s="84"/>
      <c r="T1906" s="84"/>
      <c r="U1906" s="84"/>
      <c r="V1906" s="84"/>
      <c r="W1906" s="84"/>
      <c r="X1906" s="84"/>
      <c r="Y1906" s="84"/>
      <c r="Z1906" s="84"/>
      <c r="AA1906" s="84"/>
      <c r="AB1906" s="84"/>
      <c r="AC1906" s="84"/>
      <c r="AD1906" s="84"/>
      <c r="AE1906" s="84"/>
      <c r="AF1906" s="84"/>
      <c r="AG1906" s="84"/>
      <c r="AH1906" s="84"/>
      <c r="AI1906" s="85"/>
      <c r="AJ1906" s="86">
        <f t="shared" si="237"/>
        <v>0</v>
      </c>
      <c r="AK1906" s="87">
        <f t="shared" si="238"/>
        <v>30</v>
      </c>
      <c r="AL1906" s="87"/>
      <c r="AM1906" s="87">
        <f t="shared" si="239"/>
        <v>6</v>
      </c>
      <c r="AN1906" s="87">
        <f t="shared" si="235"/>
        <v>0</v>
      </c>
      <c r="AO1906" s="87">
        <f t="shared" si="240"/>
        <v>30</v>
      </c>
      <c r="AP1906" s="87">
        <v>31</v>
      </c>
      <c r="AQ1906" s="87">
        <v>30</v>
      </c>
      <c r="AR1906" s="87">
        <v>28</v>
      </c>
      <c r="AW1906" s="64" t="str">
        <f t="shared" si="241"/>
        <v>HAZİRAN 2026</v>
      </c>
      <c r="AX1906" s="89"/>
      <c r="AY1906" s="90"/>
      <c r="AZ1906" s="90" t="e">
        <f t="shared" si="236"/>
        <v>#N/A</v>
      </c>
    </row>
    <row r="1907" spans="1:52" ht="17.45" customHeight="1" x14ac:dyDescent="0.2">
      <c r="A1907" s="81">
        <v>1901</v>
      </c>
      <c r="B1907" s="82">
        <f>'!!!KATILIMCI LİSTESİ!!!'!C1902</f>
        <v>0</v>
      </c>
      <c r="C1907" s="83">
        <f>'!!!KATILIMCI LİSTESİ!!!'!B1902</f>
        <v>0</v>
      </c>
      <c r="D1907" s="84"/>
      <c r="E1907" s="84"/>
      <c r="F1907" s="84"/>
      <c r="G1907" s="84"/>
      <c r="H1907" s="84"/>
      <c r="I1907" s="84"/>
      <c r="J1907" s="84"/>
      <c r="K1907" s="84"/>
      <c r="L1907" s="84"/>
      <c r="M1907" s="84"/>
      <c r="N1907" s="84"/>
      <c r="O1907" s="84"/>
      <c r="P1907" s="84"/>
      <c r="Q1907" s="84"/>
      <c r="R1907" s="84"/>
      <c r="S1907" s="84"/>
      <c r="T1907" s="84"/>
      <c r="U1907" s="84"/>
      <c r="V1907" s="84"/>
      <c r="W1907" s="84"/>
      <c r="X1907" s="84"/>
      <c r="Y1907" s="84"/>
      <c r="Z1907" s="84"/>
      <c r="AA1907" s="84"/>
      <c r="AB1907" s="84"/>
      <c r="AC1907" s="84"/>
      <c r="AD1907" s="84"/>
      <c r="AE1907" s="84"/>
      <c r="AF1907" s="84"/>
      <c r="AG1907" s="84"/>
      <c r="AH1907" s="84"/>
      <c r="AI1907" s="85"/>
      <c r="AJ1907" s="86">
        <f t="shared" si="237"/>
        <v>0</v>
      </c>
      <c r="AK1907" s="87">
        <f t="shared" si="238"/>
        <v>30</v>
      </c>
      <c r="AL1907" s="87"/>
      <c r="AM1907" s="87">
        <f t="shared" si="239"/>
        <v>6</v>
      </c>
      <c r="AN1907" s="87">
        <f t="shared" si="235"/>
        <v>0</v>
      </c>
      <c r="AO1907" s="87">
        <f t="shared" si="240"/>
        <v>30</v>
      </c>
      <c r="AP1907" s="87">
        <v>31</v>
      </c>
      <c r="AQ1907" s="87">
        <v>30</v>
      </c>
      <c r="AR1907" s="87">
        <v>28</v>
      </c>
      <c r="AW1907" s="64" t="str">
        <f t="shared" si="241"/>
        <v>HAZİRAN 2026</v>
      </c>
      <c r="AX1907" s="89"/>
      <c r="AY1907" s="90"/>
      <c r="AZ1907" s="90" t="e">
        <f t="shared" si="236"/>
        <v>#N/A</v>
      </c>
    </row>
    <row r="1908" spans="1:52" ht="17.45" customHeight="1" x14ac:dyDescent="0.2">
      <c r="A1908" s="81">
        <v>1902</v>
      </c>
      <c r="B1908" s="82">
        <f>'!!!KATILIMCI LİSTESİ!!!'!C1903</f>
        <v>0</v>
      </c>
      <c r="C1908" s="83">
        <f>'!!!KATILIMCI LİSTESİ!!!'!B1903</f>
        <v>0</v>
      </c>
      <c r="D1908" s="84"/>
      <c r="E1908" s="84"/>
      <c r="F1908" s="84"/>
      <c r="G1908" s="84"/>
      <c r="H1908" s="84"/>
      <c r="I1908" s="84"/>
      <c r="J1908" s="84"/>
      <c r="K1908" s="84"/>
      <c r="L1908" s="84"/>
      <c r="M1908" s="84"/>
      <c r="N1908" s="84"/>
      <c r="O1908" s="84"/>
      <c r="P1908" s="84"/>
      <c r="Q1908" s="84"/>
      <c r="R1908" s="84"/>
      <c r="S1908" s="84"/>
      <c r="T1908" s="84"/>
      <c r="U1908" s="84"/>
      <c r="V1908" s="84"/>
      <c r="W1908" s="84"/>
      <c r="X1908" s="84"/>
      <c r="Y1908" s="84"/>
      <c r="Z1908" s="84"/>
      <c r="AA1908" s="84"/>
      <c r="AB1908" s="84"/>
      <c r="AC1908" s="84"/>
      <c r="AD1908" s="84"/>
      <c r="AE1908" s="84"/>
      <c r="AF1908" s="84"/>
      <c r="AG1908" s="84"/>
      <c r="AH1908" s="84"/>
      <c r="AI1908" s="85"/>
      <c r="AJ1908" s="86">
        <f t="shared" si="237"/>
        <v>0</v>
      </c>
      <c r="AK1908" s="87">
        <f t="shared" si="238"/>
        <v>30</v>
      </c>
      <c r="AL1908" s="87"/>
      <c r="AM1908" s="87">
        <f t="shared" si="239"/>
        <v>6</v>
      </c>
      <c r="AN1908" s="87">
        <f t="shared" si="235"/>
        <v>0</v>
      </c>
      <c r="AO1908" s="87">
        <f t="shared" si="240"/>
        <v>30</v>
      </c>
      <c r="AP1908" s="87">
        <v>31</v>
      </c>
      <c r="AQ1908" s="87">
        <v>30</v>
      </c>
      <c r="AR1908" s="87">
        <v>28</v>
      </c>
      <c r="AW1908" s="64" t="str">
        <f t="shared" si="241"/>
        <v>HAZİRAN 2026</v>
      </c>
      <c r="AX1908" s="89"/>
      <c r="AY1908" s="90"/>
      <c r="AZ1908" s="90" t="e">
        <f t="shared" si="236"/>
        <v>#N/A</v>
      </c>
    </row>
    <row r="1909" spans="1:52" ht="17.45" customHeight="1" x14ac:dyDescent="0.2">
      <c r="A1909" s="81">
        <v>1903</v>
      </c>
      <c r="B1909" s="82">
        <f>'!!!KATILIMCI LİSTESİ!!!'!C1904</f>
        <v>0</v>
      </c>
      <c r="C1909" s="83">
        <f>'!!!KATILIMCI LİSTESİ!!!'!B1904</f>
        <v>0</v>
      </c>
      <c r="D1909" s="84"/>
      <c r="E1909" s="84"/>
      <c r="F1909" s="84"/>
      <c r="G1909" s="84"/>
      <c r="H1909" s="84"/>
      <c r="I1909" s="84"/>
      <c r="J1909" s="84"/>
      <c r="K1909" s="84"/>
      <c r="L1909" s="84"/>
      <c r="M1909" s="84"/>
      <c r="N1909" s="84"/>
      <c r="O1909" s="84"/>
      <c r="P1909" s="84"/>
      <c r="Q1909" s="84"/>
      <c r="R1909" s="84"/>
      <c r="S1909" s="84"/>
      <c r="T1909" s="84"/>
      <c r="U1909" s="84"/>
      <c r="V1909" s="84"/>
      <c r="W1909" s="84"/>
      <c r="X1909" s="84"/>
      <c r="Y1909" s="84"/>
      <c r="Z1909" s="84"/>
      <c r="AA1909" s="84"/>
      <c r="AB1909" s="84"/>
      <c r="AC1909" s="84"/>
      <c r="AD1909" s="84"/>
      <c r="AE1909" s="84"/>
      <c r="AF1909" s="84"/>
      <c r="AG1909" s="84"/>
      <c r="AH1909" s="84"/>
      <c r="AI1909" s="85"/>
      <c r="AJ1909" s="86">
        <f t="shared" si="237"/>
        <v>0</v>
      </c>
      <c r="AK1909" s="87">
        <f t="shared" si="238"/>
        <v>30</v>
      </c>
      <c r="AL1909" s="87"/>
      <c r="AM1909" s="87">
        <f t="shared" si="239"/>
        <v>6</v>
      </c>
      <c r="AN1909" s="87">
        <f t="shared" si="235"/>
        <v>0</v>
      </c>
      <c r="AO1909" s="87">
        <f t="shared" si="240"/>
        <v>30</v>
      </c>
      <c r="AP1909" s="87">
        <v>31</v>
      </c>
      <c r="AQ1909" s="87">
        <v>30</v>
      </c>
      <c r="AR1909" s="87">
        <v>28</v>
      </c>
      <c r="AW1909" s="64" t="str">
        <f t="shared" si="241"/>
        <v>HAZİRAN 2026</v>
      </c>
      <c r="AX1909" s="89"/>
      <c r="AY1909" s="90"/>
      <c r="AZ1909" s="90" t="e">
        <f t="shared" si="236"/>
        <v>#N/A</v>
      </c>
    </row>
    <row r="1910" spans="1:52" ht="17.45" customHeight="1" x14ac:dyDescent="0.2">
      <c r="A1910" s="81">
        <v>1904</v>
      </c>
      <c r="B1910" s="82">
        <f>'!!!KATILIMCI LİSTESİ!!!'!C1905</f>
        <v>0</v>
      </c>
      <c r="C1910" s="83">
        <f>'!!!KATILIMCI LİSTESİ!!!'!B1905</f>
        <v>0</v>
      </c>
      <c r="D1910" s="84"/>
      <c r="E1910" s="84"/>
      <c r="F1910" s="84"/>
      <c r="G1910" s="84"/>
      <c r="H1910" s="84"/>
      <c r="I1910" s="84"/>
      <c r="J1910" s="84"/>
      <c r="K1910" s="84"/>
      <c r="L1910" s="84"/>
      <c r="M1910" s="84"/>
      <c r="N1910" s="84"/>
      <c r="O1910" s="84"/>
      <c r="P1910" s="84"/>
      <c r="Q1910" s="84"/>
      <c r="R1910" s="84"/>
      <c r="S1910" s="84"/>
      <c r="T1910" s="84"/>
      <c r="U1910" s="84"/>
      <c r="V1910" s="84"/>
      <c r="W1910" s="84"/>
      <c r="X1910" s="84"/>
      <c r="Y1910" s="84"/>
      <c r="Z1910" s="84"/>
      <c r="AA1910" s="84"/>
      <c r="AB1910" s="84"/>
      <c r="AC1910" s="84"/>
      <c r="AD1910" s="84"/>
      <c r="AE1910" s="84"/>
      <c r="AF1910" s="84"/>
      <c r="AG1910" s="84"/>
      <c r="AH1910" s="84"/>
      <c r="AI1910" s="85"/>
      <c r="AJ1910" s="86">
        <f t="shared" si="237"/>
        <v>0</v>
      </c>
      <c r="AK1910" s="87">
        <f t="shared" si="238"/>
        <v>30</v>
      </c>
      <c r="AL1910" s="87"/>
      <c r="AM1910" s="87">
        <f t="shared" si="239"/>
        <v>6</v>
      </c>
      <c r="AN1910" s="87">
        <f t="shared" si="235"/>
        <v>0</v>
      </c>
      <c r="AO1910" s="87">
        <f t="shared" si="240"/>
        <v>30</v>
      </c>
      <c r="AP1910" s="87">
        <v>31</v>
      </c>
      <c r="AQ1910" s="87">
        <v>30</v>
      </c>
      <c r="AR1910" s="87">
        <v>28</v>
      </c>
      <c r="AW1910" s="64" t="str">
        <f t="shared" si="241"/>
        <v>HAZİRAN 2026</v>
      </c>
      <c r="AX1910" s="89"/>
      <c r="AY1910" s="90"/>
      <c r="AZ1910" s="90" t="e">
        <f t="shared" si="236"/>
        <v>#N/A</v>
      </c>
    </row>
    <row r="1911" spans="1:52" ht="17.45" customHeight="1" x14ac:dyDescent="0.2">
      <c r="A1911" s="81">
        <v>1905</v>
      </c>
      <c r="B1911" s="82">
        <f>'!!!KATILIMCI LİSTESİ!!!'!C1906</f>
        <v>0</v>
      </c>
      <c r="C1911" s="83">
        <f>'!!!KATILIMCI LİSTESİ!!!'!B1906</f>
        <v>0</v>
      </c>
      <c r="D1911" s="84"/>
      <c r="E1911" s="84"/>
      <c r="F1911" s="84"/>
      <c r="G1911" s="84"/>
      <c r="H1911" s="84"/>
      <c r="I1911" s="84"/>
      <c r="J1911" s="84"/>
      <c r="K1911" s="84"/>
      <c r="L1911" s="84"/>
      <c r="M1911" s="84"/>
      <c r="N1911" s="84"/>
      <c r="O1911" s="84"/>
      <c r="P1911" s="84"/>
      <c r="Q1911" s="84"/>
      <c r="R1911" s="84"/>
      <c r="S1911" s="84"/>
      <c r="T1911" s="84"/>
      <c r="U1911" s="84"/>
      <c r="V1911" s="84"/>
      <c r="W1911" s="84"/>
      <c r="X1911" s="84"/>
      <c r="Y1911" s="84"/>
      <c r="Z1911" s="84"/>
      <c r="AA1911" s="84"/>
      <c r="AB1911" s="84"/>
      <c r="AC1911" s="84"/>
      <c r="AD1911" s="84"/>
      <c r="AE1911" s="84"/>
      <c r="AF1911" s="84"/>
      <c r="AG1911" s="84"/>
      <c r="AH1911" s="84"/>
      <c r="AI1911" s="85"/>
      <c r="AJ1911" s="86">
        <f t="shared" si="237"/>
        <v>0</v>
      </c>
      <c r="AK1911" s="87">
        <f t="shared" si="238"/>
        <v>30</v>
      </c>
      <c r="AL1911" s="87"/>
      <c r="AM1911" s="87">
        <f t="shared" si="239"/>
        <v>6</v>
      </c>
      <c r="AN1911" s="87">
        <f t="shared" si="235"/>
        <v>0</v>
      </c>
      <c r="AO1911" s="87">
        <f t="shared" si="240"/>
        <v>30</v>
      </c>
      <c r="AP1911" s="87">
        <v>31</v>
      </c>
      <c r="AQ1911" s="87">
        <v>30</v>
      </c>
      <c r="AR1911" s="87">
        <v>28</v>
      </c>
      <c r="AW1911" s="64" t="str">
        <f t="shared" si="241"/>
        <v>HAZİRAN 2026</v>
      </c>
      <c r="AX1911" s="89"/>
      <c r="AY1911" s="90"/>
      <c r="AZ1911" s="90" t="e">
        <f t="shared" si="236"/>
        <v>#N/A</v>
      </c>
    </row>
    <row r="1912" spans="1:52" ht="17.45" customHeight="1" x14ac:dyDescent="0.2">
      <c r="A1912" s="81">
        <v>1906</v>
      </c>
      <c r="B1912" s="82">
        <f>'!!!KATILIMCI LİSTESİ!!!'!C1907</f>
        <v>0</v>
      </c>
      <c r="C1912" s="83">
        <f>'!!!KATILIMCI LİSTESİ!!!'!B1907</f>
        <v>0</v>
      </c>
      <c r="D1912" s="84"/>
      <c r="E1912" s="84"/>
      <c r="F1912" s="84"/>
      <c r="G1912" s="84"/>
      <c r="H1912" s="84"/>
      <c r="I1912" s="84"/>
      <c r="J1912" s="84"/>
      <c r="K1912" s="84"/>
      <c r="L1912" s="84"/>
      <c r="M1912" s="84"/>
      <c r="N1912" s="84"/>
      <c r="O1912" s="84"/>
      <c r="P1912" s="84"/>
      <c r="Q1912" s="84"/>
      <c r="R1912" s="84"/>
      <c r="S1912" s="84"/>
      <c r="T1912" s="84"/>
      <c r="U1912" s="84"/>
      <c r="V1912" s="84"/>
      <c r="W1912" s="84"/>
      <c r="X1912" s="84"/>
      <c r="Y1912" s="84"/>
      <c r="Z1912" s="84"/>
      <c r="AA1912" s="84"/>
      <c r="AB1912" s="84"/>
      <c r="AC1912" s="84"/>
      <c r="AD1912" s="84"/>
      <c r="AE1912" s="84"/>
      <c r="AF1912" s="84"/>
      <c r="AG1912" s="84"/>
      <c r="AH1912" s="84"/>
      <c r="AI1912" s="85"/>
      <c r="AJ1912" s="86">
        <f t="shared" si="237"/>
        <v>0</v>
      </c>
      <c r="AK1912" s="87">
        <f t="shared" si="238"/>
        <v>30</v>
      </c>
      <c r="AL1912" s="87"/>
      <c r="AM1912" s="87">
        <f t="shared" si="239"/>
        <v>6</v>
      </c>
      <c r="AN1912" s="87">
        <f t="shared" si="235"/>
        <v>0</v>
      </c>
      <c r="AO1912" s="87">
        <f t="shared" si="240"/>
        <v>30</v>
      </c>
      <c r="AP1912" s="87">
        <v>31</v>
      </c>
      <c r="AQ1912" s="87">
        <v>30</v>
      </c>
      <c r="AR1912" s="87">
        <v>28</v>
      </c>
      <c r="AW1912" s="64" t="str">
        <f t="shared" si="241"/>
        <v>HAZİRAN 2026</v>
      </c>
      <c r="AX1912" s="89"/>
      <c r="AY1912" s="90"/>
      <c r="AZ1912" s="90" t="e">
        <f t="shared" si="236"/>
        <v>#N/A</v>
      </c>
    </row>
    <row r="1913" spans="1:52" ht="17.45" customHeight="1" x14ac:dyDescent="0.2">
      <c r="A1913" s="81">
        <v>1907</v>
      </c>
      <c r="B1913" s="82">
        <f>'!!!KATILIMCI LİSTESİ!!!'!C1908</f>
        <v>0</v>
      </c>
      <c r="C1913" s="83">
        <f>'!!!KATILIMCI LİSTESİ!!!'!B1908</f>
        <v>0</v>
      </c>
      <c r="D1913" s="84"/>
      <c r="E1913" s="84"/>
      <c r="F1913" s="84"/>
      <c r="G1913" s="84"/>
      <c r="H1913" s="84"/>
      <c r="I1913" s="84"/>
      <c r="J1913" s="84"/>
      <c r="K1913" s="84"/>
      <c r="L1913" s="84"/>
      <c r="M1913" s="84"/>
      <c r="N1913" s="84"/>
      <c r="O1913" s="84"/>
      <c r="P1913" s="84"/>
      <c r="Q1913" s="84"/>
      <c r="R1913" s="84"/>
      <c r="S1913" s="84"/>
      <c r="T1913" s="84"/>
      <c r="U1913" s="84"/>
      <c r="V1913" s="84"/>
      <c r="W1913" s="84"/>
      <c r="X1913" s="84"/>
      <c r="Y1913" s="84"/>
      <c r="Z1913" s="84"/>
      <c r="AA1913" s="84"/>
      <c r="AB1913" s="84"/>
      <c r="AC1913" s="84"/>
      <c r="AD1913" s="84"/>
      <c r="AE1913" s="84"/>
      <c r="AF1913" s="84"/>
      <c r="AG1913" s="84"/>
      <c r="AH1913" s="84"/>
      <c r="AI1913" s="85"/>
      <c r="AJ1913" s="86">
        <f t="shared" si="237"/>
        <v>0</v>
      </c>
      <c r="AK1913" s="87">
        <f t="shared" si="238"/>
        <v>30</v>
      </c>
      <c r="AL1913" s="87"/>
      <c r="AM1913" s="87">
        <f t="shared" si="239"/>
        <v>6</v>
      </c>
      <c r="AN1913" s="87">
        <f t="shared" si="235"/>
        <v>0</v>
      </c>
      <c r="AO1913" s="87">
        <f t="shared" si="240"/>
        <v>30</v>
      </c>
      <c r="AP1913" s="87">
        <v>31</v>
      </c>
      <c r="AQ1913" s="87">
        <v>30</v>
      </c>
      <c r="AR1913" s="87">
        <v>28</v>
      </c>
      <c r="AW1913" s="64" t="str">
        <f t="shared" si="241"/>
        <v>HAZİRAN 2026</v>
      </c>
      <c r="AX1913" s="89"/>
      <c r="AY1913" s="90"/>
      <c r="AZ1913" s="90" t="e">
        <f t="shared" si="236"/>
        <v>#N/A</v>
      </c>
    </row>
    <row r="1914" spans="1:52" ht="17.45" customHeight="1" x14ac:dyDescent="0.2">
      <c r="A1914" s="81">
        <v>1908</v>
      </c>
      <c r="B1914" s="82">
        <f>'!!!KATILIMCI LİSTESİ!!!'!C1909</f>
        <v>0</v>
      </c>
      <c r="C1914" s="83">
        <f>'!!!KATILIMCI LİSTESİ!!!'!B1909</f>
        <v>0</v>
      </c>
      <c r="D1914" s="84"/>
      <c r="E1914" s="84"/>
      <c r="F1914" s="84"/>
      <c r="G1914" s="84"/>
      <c r="H1914" s="84"/>
      <c r="I1914" s="84"/>
      <c r="J1914" s="84"/>
      <c r="K1914" s="84"/>
      <c r="L1914" s="84"/>
      <c r="M1914" s="84"/>
      <c r="N1914" s="84"/>
      <c r="O1914" s="84"/>
      <c r="P1914" s="84"/>
      <c r="Q1914" s="84"/>
      <c r="R1914" s="84"/>
      <c r="S1914" s="84"/>
      <c r="T1914" s="84"/>
      <c r="U1914" s="84"/>
      <c r="V1914" s="84"/>
      <c r="W1914" s="84"/>
      <c r="X1914" s="84"/>
      <c r="Y1914" s="84"/>
      <c r="Z1914" s="84"/>
      <c r="AA1914" s="84"/>
      <c r="AB1914" s="84"/>
      <c r="AC1914" s="84"/>
      <c r="AD1914" s="84"/>
      <c r="AE1914" s="84"/>
      <c r="AF1914" s="84"/>
      <c r="AG1914" s="84"/>
      <c r="AH1914" s="84"/>
      <c r="AI1914" s="85"/>
      <c r="AJ1914" s="86">
        <f t="shared" si="237"/>
        <v>0</v>
      </c>
      <c r="AK1914" s="87">
        <f t="shared" si="238"/>
        <v>30</v>
      </c>
      <c r="AL1914" s="87"/>
      <c r="AM1914" s="87">
        <f t="shared" si="239"/>
        <v>6</v>
      </c>
      <c r="AN1914" s="87">
        <f t="shared" si="235"/>
        <v>0</v>
      </c>
      <c r="AO1914" s="87">
        <f t="shared" si="240"/>
        <v>30</v>
      </c>
      <c r="AP1914" s="87">
        <v>31</v>
      </c>
      <c r="AQ1914" s="87">
        <v>30</v>
      </c>
      <c r="AR1914" s="87">
        <v>28</v>
      </c>
      <c r="AW1914" s="64" t="str">
        <f t="shared" si="241"/>
        <v>HAZİRAN 2026</v>
      </c>
      <c r="AX1914" s="89"/>
      <c r="AY1914" s="90"/>
      <c r="AZ1914" s="90" t="e">
        <f t="shared" si="236"/>
        <v>#N/A</v>
      </c>
    </row>
    <row r="1915" spans="1:52" ht="17.45" customHeight="1" x14ac:dyDescent="0.2">
      <c r="A1915" s="81">
        <v>1909</v>
      </c>
      <c r="B1915" s="82">
        <f>'!!!KATILIMCI LİSTESİ!!!'!C1910</f>
        <v>0</v>
      </c>
      <c r="C1915" s="83">
        <f>'!!!KATILIMCI LİSTESİ!!!'!B1910</f>
        <v>0</v>
      </c>
      <c r="D1915" s="84"/>
      <c r="E1915" s="84"/>
      <c r="F1915" s="84"/>
      <c r="G1915" s="84"/>
      <c r="H1915" s="84"/>
      <c r="I1915" s="84"/>
      <c r="J1915" s="84"/>
      <c r="K1915" s="84"/>
      <c r="L1915" s="84"/>
      <c r="M1915" s="84"/>
      <c r="N1915" s="84"/>
      <c r="O1915" s="84"/>
      <c r="P1915" s="84"/>
      <c r="Q1915" s="84"/>
      <c r="R1915" s="84"/>
      <c r="S1915" s="84"/>
      <c r="T1915" s="84"/>
      <c r="U1915" s="84"/>
      <c r="V1915" s="84"/>
      <c r="W1915" s="84"/>
      <c r="X1915" s="84"/>
      <c r="Y1915" s="84"/>
      <c r="Z1915" s="84"/>
      <c r="AA1915" s="84"/>
      <c r="AB1915" s="84"/>
      <c r="AC1915" s="84"/>
      <c r="AD1915" s="84"/>
      <c r="AE1915" s="84"/>
      <c r="AF1915" s="84"/>
      <c r="AG1915" s="84"/>
      <c r="AH1915" s="84"/>
      <c r="AI1915" s="85"/>
      <c r="AJ1915" s="86">
        <f t="shared" si="237"/>
        <v>0</v>
      </c>
      <c r="AK1915" s="87">
        <f t="shared" si="238"/>
        <v>30</v>
      </c>
      <c r="AL1915" s="87"/>
      <c r="AM1915" s="87">
        <f t="shared" si="239"/>
        <v>6</v>
      </c>
      <c r="AN1915" s="87">
        <f t="shared" si="235"/>
        <v>0</v>
      </c>
      <c r="AO1915" s="87">
        <f t="shared" si="240"/>
        <v>30</v>
      </c>
      <c r="AP1915" s="87">
        <v>31</v>
      </c>
      <c r="AQ1915" s="87">
        <v>30</v>
      </c>
      <c r="AR1915" s="87">
        <v>28</v>
      </c>
      <c r="AW1915" s="64" t="str">
        <f t="shared" si="241"/>
        <v>HAZİRAN 2026</v>
      </c>
      <c r="AX1915" s="89"/>
      <c r="AY1915" s="90"/>
      <c r="AZ1915" s="90" t="e">
        <f t="shared" si="236"/>
        <v>#N/A</v>
      </c>
    </row>
    <row r="1916" spans="1:52" ht="17.45" customHeight="1" x14ac:dyDescent="0.2">
      <c r="A1916" s="81">
        <v>1910</v>
      </c>
      <c r="B1916" s="82">
        <f>'!!!KATILIMCI LİSTESİ!!!'!C1911</f>
        <v>0</v>
      </c>
      <c r="C1916" s="83">
        <f>'!!!KATILIMCI LİSTESİ!!!'!B1911</f>
        <v>0</v>
      </c>
      <c r="D1916" s="84"/>
      <c r="E1916" s="84"/>
      <c r="F1916" s="84"/>
      <c r="G1916" s="84"/>
      <c r="H1916" s="84"/>
      <c r="I1916" s="84"/>
      <c r="J1916" s="84"/>
      <c r="K1916" s="84"/>
      <c r="L1916" s="84"/>
      <c r="M1916" s="84"/>
      <c r="N1916" s="84"/>
      <c r="O1916" s="84"/>
      <c r="P1916" s="84"/>
      <c r="Q1916" s="84"/>
      <c r="R1916" s="84"/>
      <c r="S1916" s="84"/>
      <c r="T1916" s="84"/>
      <c r="U1916" s="84"/>
      <c r="V1916" s="84"/>
      <c r="W1916" s="84"/>
      <c r="X1916" s="84"/>
      <c r="Y1916" s="84"/>
      <c r="Z1916" s="84"/>
      <c r="AA1916" s="84"/>
      <c r="AB1916" s="84"/>
      <c r="AC1916" s="84"/>
      <c r="AD1916" s="84"/>
      <c r="AE1916" s="84"/>
      <c r="AF1916" s="84"/>
      <c r="AG1916" s="84"/>
      <c r="AH1916" s="84"/>
      <c r="AI1916" s="85"/>
      <c r="AJ1916" s="86">
        <f t="shared" si="237"/>
        <v>0</v>
      </c>
      <c r="AK1916" s="87">
        <f t="shared" si="238"/>
        <v>30</v>
      </c>
      <c r="AL1916" s="87"/>
      <c r="AM1916" s="87">
        <f t="shared" si="239"/>
        <v>6</v>
      </c>
      <c r="AN1916" s="87">
        <f t="shared" si="235"/>
        <v>0</v>
      </c>
      <c r="AO1916" s="87">
        <f t="shared" si="240"/>
        <v>30</v>
      </c>
      <c r="AP1916" s="87">
        <v>31</v>
      </c>
      <c r="AQ1916" s="87">
        <v>30</v>
      </c>
      <c r="AR1916" s="87">
        <v>28</v>
      </c>
      <c r="AW1916" s="64" t="str">
        <f t="shared" si="241"/>
        <v>HAZİRAN 2026</v>
      </c>
      <c r="AX1916" s="89"/>
      <c r="AY1916" s="90"/>
      <c r="AZ1916" s="90" t="e">
        <f t="shared" si="236"/>
        <v>#N/A</v>
      </c>
    </row>
    <row r="1917" spans="1:52" ht="17.45" customHeight="1" x14ac:dyDescent="0.2">
      <c r="A1917" s="81">
        <v>1911</v>
      </c>
      <c r="B1917" s="82">
        <f>'!!!KATILIMCI LİSTESİ!!!'!C1912</f>
        <v>0</v>
      </c>
      <c r="C1917" s="83">
        <f>'!!!KATILIMCI LİSTESİ!!!'!B1912</f>
        <v>0</v>
      </c>
      <c r="D1917" s="84"/>
      <c r="E1917" s="84"/>
      <c r="F1917" s="84"/>
      <c r="G1917" s="84"/>
      <c r="H1917" s="84"/>
      <c r="I1917" s="84"/>
      <c r="J1917" s="84"/>
      <c r="K1917" s="84"/>
      <c r="L1917" s="84"/>
      <c r="M1917" s="84"/>
      <c r="N1917" s="84"/>
      <c r="O1917" s="84"/>
      <c r="P1917" s="84"/>
      <c r="Q1917" s="84"/>
      <c r="R1917" s="84"/>
      <c r="S1917" s="84"/>
      <c r="T1917" s="84"/>
      <c r="U1917" s="84"/>
      <c r="V1917" s="84"/>
      <c r="W1917" s="84"/>
      <c r="X1917" s="84"/>
      <c r="Y1917" s="84"/>
      <c r="Z1917" s="84"/>
      <c r="AA1917" s="84"/>
      <c r="AB1917" s="84"/>
      <c r="AC1917" s="84"/>
      <c r="AD1917" s="84"/>
      <c r="AE1917" s="84"/>
      <c r="AF1917" s="84"/>
      <c r="AG1917" s="84"/>
      <c r="AH1917" s="84"/>
      <c r="AI1917" s="85"/>
      <c r="AJ1917" s="86">
        <f t="shared" si="237"/>
        <v>0</v>
      </c>
      <c r="AK1917" s="87">
        <f t="shared" si="238"/>
        <v>30</v>
      </c>
      <c r="AL1917" s="87"/>
      <c r="AM1917" s="87">
        <f t="shared" si="239"/>
        <v>6</v>
      </c>
      <c r="AN1917" s="87">
        <f t="shared" si="235"/>
        <v>0</v>
      </c>
      <c r="AO1917" s="87">
        <f t="shared" si="240"/>
        <v>30</v>
      </c>
      <c r="AP1917" s="87">
        <v>31</v>
      </c>
      <c r="AQ1917" s="87">
        <v>30</v>
      </c>
      <c r="AR1917" s="87">
        <v>28</v>
      </c>
      <c r="AW1917" s="64" t="str">
        <f t="shared" si="241"/>
        <v>HAZİRAN 2026</v>
      </c>
      <c r="AX1917" s="89"/>
      <c r="AY1917" s="90"/>
      <c r="AZ1917" s="90" t="e">
        <f t="shared" si="236"/>
        <v>#N/A</v>
      </c>
    </row>
    <row r="1918" spans="1:52" ht="17.45" customHeight="1" x14ac:dyDescent="0.2">
      <c r="A1918" s="81">
        <v>1912</v>
      </c>
      <c r="B1918" s="82">
        <f>'!!!KATILIMCI LİSTESİ!!!'!C1913</f>
        <v>0</v>
      </c>
      <c r="C1918" s="83">
        <f>'!!!KATILIMCI LİSTESİ!!!'!B1913</f>
        <v>0</v>
      </c>
      <c r="D1918" s="84"/>
      <c r="E1918" s="84"/>
      <c r="F1918" s="84"/>
      <c r="G1918" s="84"/>
      <c r="H1918" s="84"/>
      <c r="I1918" s="84"/>
      <c r="J1918" s="84"/>
      <c r="K1918" s="84"/>
      <c r="L1918" s="84"/>
      <c r="M1918" s="84"/>
      <c r="N1918" s="84"/>
      <c r="O1918" s="84"/>
      <c r="P1918" s="84"/>
      <c r="Q1918" s="84"/>
      <c r="R1918" s="84"/>
      <c r="S1918" s="84"/>
      <c r="T1918" s="84"/>
      <c r="U1918" s="84"/>
      <c r="V1918" s="84"/>
      <c r="W1918" s="84"/>
      <c r="X1918" s="84"/>
      <c r="Y1918" s="84"/>
      <c r="Z1918" s="84"/>
      <c r="AA1918" s="84"/>
      <c r="AB1918" s="84"/>
      <c r="AC1918" s="84"/>
      <c r="AD1918" s="84"/>
      <c r="AE1918" s="84"/>
      <c r="AF1918" s="84"/>
      <c r="AG1918" s="84"/>
      <c r="AH1918" s="84"/>
      <c r="AI1918" s="85"/>
      <c r="AJ1918" s="86">
        <f t="shared" si="237"/>
        <v>0</v>
      </c>
      <c r="AK1918" s="87">
        <f t="shared" si="238"/>
        <v>30</v>
      </c>
      <c r="AL1918" s="87"/>
      <c r="AM1918" s="87">
        <f t="shared" si="239"/>
        <v>6</v>
      </c>
      <c r="AN1918" s="87">
        <f t="shared" si="235"/>
        <v>0</v>
      </c>
      <c r="AO1918" s="87">
        <f t="shared" si="240"/>
        <v>30</v>
      </c>
      <c r="AP1918" s="87">
        <v>31</v>
      </c>
      <c r="AQ1918" s="87">
        <v>30</v>
      </c>
      <c r="AR1918" s="87">
        <v>28</v>
      </c>
      <c r="AW1918" s="64" t="str">
        <f t="shared" si="241"/>
        <v>HAZİRAN 2026</v>
      </c>
      <c r="AX1918" s="89"/>
      <c r="AY1918" s="90"/>
      <c r="AZ1918" s="90" t="e">
        <f t="shared" si="236"/>
        <v>#N/A</v>
      </c>
    </row>
    <row r="1919" spans="1:52" ht="17.45" customHeight="1" x14ac:dyDescent="0.2">
      <c r="A1919" s="81">
        <v>1913</v>
      </c>
      <c r="B1919" s="82">
        <f>'!!!KATILIMCI LİSTESİ!!!'!C1914</f>
        <v>0</v>
      </c>
      <c r="C1919" s="83">
        <f>'!!!KATILIMCI LİSTESİ!!!'!B1914</f>
        <v>0</v>
      </c>
      <c r="D1919" s="84"/>
      <c r="E1919" s="84"/>
      <c r="F1919" s="84"/>
      <c r="G1919" s="84"/>
      <c r="H1919" s="84"/>
      <c r="I1919" s="84"/>
      <c r="J1919" s="84"/>
      <c r="K1919" s="84"/>
      <c r="L1919" s="84"/>
      <c r="M1919" s="84"/>
      <c r="N1919" s="84"/>
      <c r="O1919" s="84"/>
      <c r="P1919" s="84"/>
      <c r="Q1919" s="84"/>
      <c r="R1919" s="84"/>
      <c r="S1919" s="84"/>
      <c r="T1919" s="84"/>
      <c r="U1919" s="84"/>
      <c r="V1919" s="84"/>
      <c r="W1919" s="84"/>
      <c r="X1919" s="84"/>
      <c r="Y1919" s="84"/>
      <c r="Z1919" s="84"/>
      <c r="AA1919" s="84"/>
      <c r="AB1919" s="84"/>
      <c r="AC1919" s="84"/>
      <c r="AD1919" s="84"/>
      <c r="AE1919" s="84"/>
      <c r="AF1919" s="84"/>
      <c r="AG1919" s="84"/>
      <c r="AH1919" s="84"/>
      <c r="AI1919" s="85"/>
      <c r="AJ1919" s="86">
        <f t="shared" si="237"/>
        <v>0</v>
      </c>
      <c r="AK1919" s="87">
        <f t="shared" si="238"/>
        <v>30</v>
      </c>
      <c r="AL1919" s="87"/>
      <c r="AM1919" s="87">
        <f t="shared" si="239"/>
        <v>6</v>
      </c>
      <c r="AN1919" s="87">
        <f t="shared" si="235"/>
        <v>0</v>
      </c>
      <c r="AO1919" s="87">
        <f t="shared" si="240"/>
        <v>30</v>
      </c>
      <c r="AP1919" s="87">
        <v>31</v>
      </c>
      <c r="AQ1919" s="87">
        <v>30</v>
      </c>
      <c r="AR1919" s="87">
        <v>28</v>
      </c>
      <c r="AW1919" s="64" t="str">
        <f t="shared" si="241"/>
        <v>HAZİRAN 2026</v>
      </c>
      <c r="AX1919" s="89"/>
      <c r="AY1919" s="90"/>
      <c r="AZ1919" s="90" t="e">
        <f t="shared" si="236"/>
        <v>#N/A</v>
      </c>
    </row>
    <row r="1920" spans="1:52" ht="17.45" customHeight="1" x14ac:dyDescent="0.2">
      <c r="A1920" s="81">
        <v>1914</v>
      </c>
      <c r="B1920" s="82">
        <f>'!!!KATILIMCI LİSTESİ!!!'!C1915</f>
        <v>0</v>
      </c>
      <c r="C1920" s="83">
        <f>'!!!KATILIMCI LİSTESİ!!!'!B1915</f>
        <v>0</v>
      </c>
      <c r="D1920" s="84"/>
      <c r="E1920" s="84"/>
      <c r="F1920" s="84"/>
      <c r="G1920" s="84"/>
      <c r="H1920" s="84"/>
      <c r="I1920" s="84"/>
      <c r="J1920" s="84"/>
      <c r="K1920" s="84"/>
      <c r="L1920" s="84"/>
      <c r="M1920" s="84"/>
      <c r="N1920" s="84"/>
      <c r="O1920" s="84"/>
      <c r="P1920" s="84"/>
      <c r="Q1920" s="84"/>
      <c r="R1920" s="84"/>
      <c r="S1920" s="84"/>
      <c r="T1920" s="84"/>
      <c r="U1920" s="84"/>
      <c r="V1920" s="84"/>
      <c r="W1920" s="84"/>
      <c r="X1920" s="84"/>
      <c r="Y1920" s="84"/>
      <c r="Z1920" s="84"/>
      <c r="AA1920" s="84"/>
      <c r="AB1920" s="84"/>
      <c r="AC1920" s="84"/>
      <c r="AD1920" s="84"/>
      <c r="AE1920" s="84"/>
      <c r="AF1920" s="84"/>
      <c r="AG1920" s="84"/>
      <c r="AH1920" s="84"/>
      <c r="AI1920" s="85"/>
      <c r="AJ1920" s="86">
        <f t="shared" si="237"/>
        <v>0</v>
      </c>
      <c r="AK1920" s="87">
        <f t="shared" si="238"/>
        <v>30</v>
      </c>
      <c r="AL1920" s="87"/>
      <c r="AM1920" s="87">
        <f t="shared" si="239"/>
        <v>6</v>
      </c>
      <c r="AN1920" s="87">
        <f t="shared" si="235"/>
        <v>0</v>
      </c>
      <c r="AO1920" s="87">
        <f t="shared" si="240"/>
        <v>30</v>
      </c>
      <c r="AP1920" s="87">
        <v>31</v>
      </c>
      <c r="AQ1920" s="87">
        <v>30</v>
      </c>
      <c r="AR1920" s="87">
        <v>28</v>
      </c>
      <c r="AW1920" s="64" t="str">
        <f t="shared" si="241"/>
        <v>HAZİRAN 2026</v>
      </c>
      <c r="AX1920" s="89"/>
      <c r="AY1920" s="90"/>
      <c r="AZ1920" s="90" t="e">
        <f t="shared" si="236"/>
        <v>#N/A</v>
      </c>
    </row>
    <row r="1921" spans="1:52" ht="17.45" customHeight="1" x14ac:dyDescent="0.2">
      <c r="A1921" s="81">
        <v>1915</v>
      </c>
      <c r="B1921" s="82">
        <f>'!!!KATILIMCI LİSTESİ!!!'!C1916</f>
        <v>0</v>
      </c>
      <c r="C1921" s="83">
        <f>'!!!KATILIMCI LİSTESİ!!!'!B1916</f>
        <v>0</v>
      </c>
      <c r="D1921" s="84"/>
      <c r="E1921" s="84"/>
      <c r="F1921" s="84"/>
      <c r="G1921" s="84"/>
      <c r="H1921" s="84"/>
      <c r="I1921" s="84"/>
      <c r="J1921" s="84"/>
      <c r="K1921" s="84"/>
      <c r="L1921" s="84"/>
      <c r="M1921" s="84"/>
      <c r="N1921" s="84"/>
      <c r="O1921" s="84"/>
      <c r="P1921" s="84"/>
      <c r="Q1921" s="84"/>
      <c r="R1921" s="84"/>
      <c r="S1921" s="84"/>
      <c r="T1921" s="84"/>
      <c r="U1921" s="84"/>
      <c r="V1921" s="84"/>
      <c r="W1921" s="84"/>
      <c r="X1921" s="84"/>
      <c r="Y1921" s="84"/>
      <c r="Z1921" s="84"/>
      <c r="AA1921" s="84"/>
      <c r="AB1921" s="84"/>
      <c r="AC1921" s="84"/>
      <c r="AD1921" s="84"/>
      <c r="AE1921" s="84"/>
      <c r="AF1921" s="84"/>
      <c r="AG1921" s="84"/>
      <c r="AH1921" s="84"/>
      <c r="AI1921" s="85"/>
      <c r="AJ1921" s="86">
        <f t="shared" si="237"/>
        <v>0</v>
      </c>
      <c r="AK1921" s="87">
        <f t="shared" si="238"/>
        <v>30</v>
      </c>
      <c r="AL1921" s="87"/>
      <c r="AM1921" s="87">
        <f t="shared" si="239"/>
        <v>6</v>
      </c>
      <c r="AN1921" s="87">
        <f t="shared" si="235"/>
        <v>0</v>
      </c>
      <c r="AO1921" s="87">
        <f t="shared" si="240"/>
        <v>30</v>
      </c>
      <c r="AP1921" s="87">
        <v>31</v>
      </c>
      <c r="AQ1921" s="87">
        <v>30</v>
      </c>
      <c r="AR1921" s="87">
        <v>28</v>
      </c>
      <c r="AW1921" s="64" t="str">
        <f t="shared" si="241"/>
        <v>HAZİRAN 2026</v>
      </c>
      <c r="AX1921" s="89"/>
      <c r="AY1921" s="90"/>
      <c r="AZ1921" s="90" t="e">
        <f t="shared" si="236"/>
        <v>#N/A</v>
      </c>
    </row>
    <row r="1922" spans="1:52" ht="17.45" customHeight="1" x14ac:dyDescent="0.2">
      <c r="A1922" s="81">
        <v>1916</v>
      </c>
      <c r="B1922" s="82">
        <f>'!!!KATILIMCI LİSTESİ!!!'!C1917</f>
        <v>0</v>
      </c>
      <c r="C1922" s="83">
        <f>'!!!KATILIMCI LİSTESİ!!!'!B1917</f>
        <v>0</v>
      </c>
      <c r="D1922" s="84"/>
      <c r="E1922" s="84"/>
      <c r="F1922" s="84"/>
      <c r="G1922" s="84"/>
      <c r="H1922" s="84"/>
      <c r="I1922" s="84"/>
      <c r="J1922" s="84"/>
      <c r="K1922" s="84"/>
      <c r="L1922" s="84"/>
      <c r="M1922" s="84"/>
      <c r="N1922" s="84"/>
      <c r="O1922" s="84"/>
      <c r="P1922" s="84"/>
      <c r="Q1922" s="84"/>
      <c r="R1922" s="84"/>
      <c r="S1922" s="84"/>
      <c r="T1922" s="84"/>
      <c r="U1922" s="84"/>
      <c r="V1922" s="84"/>
      <c r="W1922" s="84"/>
      <c r="X1922" s="84"/>
      <c r="Y1922" s="84"/>
      <c r="Z1922" s="84"/>
      <c r="AA1922" s="84"/>
      <c r="AB1922" s="84"/>
      <c r="AC1922" s="84"/>
      <c r="AD1922" s="84"/>
      <c r="AE1922" s="84"/>
      <c r="AF1922" s="84"/>
      <c r="AG1922" s="84"/>
      <c r="AH1922" s="84"/>
      <c r="AI1922" s="85"/>
      <c r="AJ1922" s="86">
        <f t="shared" si="237"/>
        <v>0</v>
      </c>
      <c r="AK1922" s="87">
        <f t="shared" si="238"/>
        <v>30</v>
      </c>
      <c r="AL1922" s="87"/>
      <c r="AM1922" s="87">
        <f t="shared" si="239"/>
        <v>6</v>
      </c>
      <c r="AN1922" s="87">
        <f t="shared" si="235"/>
        <v>0</v>
      </c>
      <c r="AO1922" s="87">
        <f t="shared" si="240"/>
        <v>30</v>
      </c>
      <c r="AP1922" s="87">
        <v>31</v>
      </c>
      <c r="AQ1922" s="87">
        <v>30</v>
      </c>
      <c r="AR1922" s="87">
        <v>28</v>
      </c>
      <c r="AW1922" s="64" t="str">
        <f t="shared" si="241"/>
        <v>HAZİRAN 2026</v>
      </c>
      <c r="AX1922" s="89"/>
      <c r="AY1922" s="90"/>
      <c r="AZ1922" s="90" t="e">
        <f t="shared" si="236"/>
        <v>#N/A</v>
      </c>
    </row>
    <row r="1923" spans="1:52" ht="17.45" customHeight="1" x14ac:dyDescent="0.2">
      <c r="A1923" s="81">
        <v>1917</v>
      </c>
      <c r="B1923" s="82">
        <f>'!!!KATILIMCI LİSTESİ!!!'!C1918</f>
        <v>0</v>
      </c>
      <c r="C1923" s="83">
        <f>'!!!KATILIMCI LİSTESİ!!!'!B1918</f>
        <v>0</v>
      </c>
      <c r="D1923" s="84"/>
      <c r="E1923" s="84"/>
      <c r="F1923" s="84"/>
      <c r="G1923" s="84"/>
      <c r="H1923" s="84"/>
      <c r="I1923" s="84"/>
      <c r="J1923" s="84"/>
      <c r="K1923" s="84"/>
      <c r="L1923" s="84"/>
      <c r="M1923" s="84"/>
      <c r="N1923" s="84"/>
      <c r="O1923" s="84"/>
      <c r="P1923" s="84"/>
      <c r="Q1923" s="84"/>
      <c r="R1923" s="84"/>
      <c r="S1923" s="84"/>
      <c r="T1923" s="84"/>
      <c r="U1923" s="84"/>
      <c r="V1923" s="84"/>
      <c r="W1923" s="84"/>
      <c r="X1923" s="84"/>
      <c r="Y1923" s="84"/>
      <c r="Z1923" s="84"/>
      <c r="AA1923" s="84"/>
      <c r="AB1923" s="84"/>
      <c r="AC1923" s="84"/>
      <c r="AD1923" s="84"/>
      <c r="AE1923" s="84"/>
      <c r="AF1923" s="84"/>
      <c r="AG1923" s="84"/>
      <c r="AH1923" s="84"/>
      <c r="AI1923" s="85"/>
      <c r="AJ1923" s="86">
        <f t="shared" si="237"/>
        <v>0</v>
      </c>
      <c r="AK1923" s="87">
        <f t="shared" si="238"/>
        <v>30</v>
      </c>
      <c r="AL1923" s="87"/>
      <c r="AM1923" s="87">
        <f t="shared" si="239"/>
        <v>6</v>
      </c>
      <c r="AN1923" s="87">
        <f t="shared" si="235"/>
        <v>0</v>
      </c>
      <c r="AO1923" s="87">
        <f t="shared" si="240"/>
        <v>30</v>
      </c>
      <c r="AP1923" s="87">
        <v>31</v>
      </c>
      <c r="AQ1923" s="87">
        <v>30</v>
      </c>
      <c r="AR1923" s="87">
        <v>28</v>
      </c>
      <c r="AW1923" s="64" t="str">
        <f t="shared" si="241"/>
        <v>HAZİRAN 2026</v>
      </c>
      <c r="AX1923" s="89"/>
      <c r="AY1923" s="90"/>
      <c r="AZ1923" s="90" t="e">
        <f t="shared" si="236"/>
        <v>#N/A</v>
      </c>
    </row>
    <row r="1924" spans="1:52" ht="17.45" customHeight="1" x14ac:dyDescent="0.2">
      <c r="A1924" s="81">
        <v>1918</v>
      </c>
      <c r="B1924" s="82">
        <f>'!!!KATILIMCI LİSTESİ!!!'!C1919</f>
        <v>0</v>
      </c>
      <c r="C1924" s="83">
        <f>'!!!KATILIMCI LİSTESİ!!!'!B1919</f>
        <v>0</v>
      </c>
      <c r="D1924" s="84"/>
      <c r="E1924" s="84"/>
      <c r="F1924" s="84"/>
      <c r="G1924" s="84"/>
      <c r="H1924" s="84"/>
      <c r="I1924" s="84"/>
      <c r="J1924" s="84"/>
      <c r="K1924" s="84"/>
      <c r="L1924" s="84"/>
      <c r="M1924" s="84"/>
      <c r="N1924" s="84"/>
      <c r="O1924" s="84"/>
      <c r="P1924" s="84"/>
      <c r="Q1924" s="84"/>
      <c r="R1924" s="84"/>
      <c r="S1924" s="84"/>
      <c r="T1924" s="84"/>
      <c r="U1924" s="84"/>
      <c r="V1924" s="84"/>
      <c r="W1924" s="84"/>
      <c r="X1924" s="84"/>
      <c r="Y1924" s="84"/>
      <c r="Z1924" s="84"/>
      <c r="AA1924" s="84"/>
      <c r="AB1924" s="84"/>
      <c r="AC1924" s="84"/>
      <c r="AD1924" s="84"/>
      <c r="AE1924" s="84"/>
      <c r="AF1924" s="84"/>
      <c r="AG1924" s="84"/>
      <c r="AH1924" s="84"/>
      <c r="AI1924" s="85"/>
      <c r="AJ1924" s="86">
        <f t="shared" si="237"/>
        <v>0</v>
      </c>
      <c r="AK1924" s="87">
        <f t="shared" si="238"/>
        <v>30</v>
      </c>
      <c r="AL1924" s="87"/>
      <c r="AM1924" s="87">
        <f t="shared" si="239"/>
        <v>6</v>
      </c>
      <c r="AN1924" s="87">
        <f t="shared" si="235"/>
        <v>0</v>
      </c>
      <c r="AO1924" s="87">
        <f t="shared" si="240"/>
        <v>30</v>
      </c>
      <c r="AP1924" s="87">
        <v>31</v>
      </c>
      <c r="AQ1924" s="87">
        <v>30</v>
      </c>
      <c r="AR1924" s="87">
        <v>28</v>
      </c>
      <c r="AW1924" s="64" t="str">
        <f t="shared" si="241"/>
        <v>HAZİRAN 2026</v>
      </c>
      <c r="AX1924" s="89"/>
      <c r="AY1924" s="90"/>
      <c r="AZ1924" s="90" t="e">
        <f t="shared" si="236"/>
        <v>#N/A</v>
      </c>
    </row>
    <row r="1925" spans="1:52" ht="17.45" customHeight="1" x14ac:dyDescent="0.2">
      <c r="A1925" s="81">
        <v>1919</v>
      </c>
      <c r="B1925" s="82">
        <f>'!!!KATILIMCI LİSTESİ!!!'!C1920</f>
        <v>0</v>
      </c>
      <c r="C1925" s="83">
        <f>'!!!KATILIMCI LİSTESİ!!!'!B1920</f>
        <v>0</v>
      </c>
      <c r="D1925" s="84"/>
      <c r="E1925" s="84"/>
      <c r="F1925" s="84"/>
      <c r="G1925" s="84"/>
      <c r="H1925" s="84"/>
      <c r="I1925" s="84"/>
      <c r="J1925" s="84"/>
      <c r="K1925" s="84"/>
      <c r="L1925" s="84"/>
      <c r="M1925" s="84"/>
      <c r="N1925" s="84"/>
      <c r="O1925" s="84"/>
      <c r="P1925" s="84"/>
      <c r="Q1925" s="84"/>
      <c r="R1925" s="84"/>
      <c r="S1925" s="84"/>
      <c r="T1925" s="84"/>
      <c r="U1925" s="84"/>
      <c r="V1925" s="84"/>
      <c r="W1925" s="84"/>
      <c r="X1925" s="84"/>
      <c r="Y1925" s="84"/>
      <c r="Z1925" s="84"/>
      <c r="AA1925" s="84"/>
      <c r="AB1925" s="84"/>
      <c r="AC1925" s="84"/>
      <c r="AD1925" s="84"/>
      <c r="AE1925" s="84"/>
      <c r="AF1925" s="84"/>
      <c r="AG1925" s="84"/>
      <c r="AH1925" s="84"/>
      <c r="AI1925" s="85"/>
      <c r="AJ1925" s="86">
        <f t="shared" si="237"/>
        <v>0</v>
      </c>
      <c r="AK1925" s="87">
        <f t="shared" si="238"/>
        <v>30</v>
      </c>
      <c r="AL1925" s="87"/>
      <c r="AM1925" s="87">
        <f t="shared" si="239"/>
        <v>6</v>
      </c>
      <c r="AN1925" s="87">
        <f t="shared" si="235"/>
        <v>0</v>
      </c>
      <c r="AO1925" s="87">
        <f t="shared" si="240"/>
        <v>30</v>
      </c>
      <c r="AP1925" s="87">
        <v>31</v>
      </c>
      <c r="AQ1925" s="87">
        <v>30</v>
      </c>
      <c r="AR1925" s="87">
        <v>28</v>
      </c>
      <c r="AW1925" s="64" t="str">
        <f t="shared" si="241"/>
        <v>HAZİRAN 2026</v>
      </c>
      <c r="AX1925" s="89"/>
      <c r="AY1925" s="90"/>
      <c r="AZ1925" s="90" t="e">
        <f t="shared" si="236"/>
        <v>#N/A</v>
      </c>
    </row>
    <row r="1926" spans="1:52" ht="17.45" customHeight="1" x14ac:dyDescent="0.2">
      <c r="A1926" s="81">
        <v>1920</v>
      </c>
      <c r="B1926" s="82">
        <f>'!!!KATILIMCI LİSTESİ!!!'!C1921</f>
        <v>0</v>
      </c>
      <c r="C1926" s="83">
        <f>'!!!KATILIMCI LİSTESİ!!!'!B1921</f>
        <v>0</v>
      </c>
      <c r="D1926" s="84"/>
      <c r="E1926" s="84"/>
      <c r="F1926" s="84"/>
      <c r="G1926" s="84"/>
      <c r="H1926" s="84"/>
      <c r="I1926" s="84"/>
      <c r="J1926" s="84"/>
      <c r="K1926" s="84"/>
      <c r="L1926" s="84"/>
      <c r="M1926" s="84"/>
      <c r="N1926" s="84"/>
      <c r="O1926" s="84"/>
      <c r="P1926" s="84"/>
      <c r="Q1926" s="84"/>
      <c r="R1926" s="84"/>
      <c r="S1926" s="84"/>
      <c r="T1926" s="84"/>
      <c r="U1926" s="84"/>
      <c r="V1926" s="84"/>
      <c r="W1926" s="84"/>
      <c r="X1926" s="84"/>
      <c r="Y1926" s="84"/>
      <c r="Z1926" s="84"/>
      <c r="AA1926" s="84"/>
      <c r="AB1926" s="84"/>
      <c r="AC1926" s="84"/>
      <c r="AD1926" s="84"/>
      <c r="AE1926" s="84"/>
      <c r="AF1926" s="84"/>
      <c r="AG1926" s="84"/>
      <c r="AH1926" s="84"/>
      <c r="AI1926" s="85"/>
      <c r="AJ1926" s="86">
        <f t="shared" si="237"/>
        <v>0</v>
      </c>
      <c r="AK1926" s="87">
        <f t="shared" si="238"/>
        <v>30</v>
      </c>
      <c r="AL1926" s="87"/>
      <c r="AM1926" s="87">
        <f t="shared" si="239"/>
        <v>6</v>
      </c>
      <c r="AN1926" s="87">
        <f t="shared" si="235"/>
        <v>0</v>
      </c>
      <c r="AO1926" s="87">
        <f t="shared" si="240"/>
        <v>30</v>
      </c>
      <c r="AP1926" s="87">
        <v>31</v>
      </c>
      <c r="AQ1926" s="87">
        <v>30</v>
      </c>
      <c r="AR1926" s="87">
        <v>28</v>
      </c>
      <c r="AW1926" s="64" t="str">
        <f t="shared" si="241"/>
        <v>HAZİRAN 2026</v>
      </c>
      <c r="AX1926" s="89"/>
      <c r="AY1926" s="90"/>
      <c r="AZ1926" s="90" t="e">
        <f t="shared" si="236"/>
        <v>#N/A</v>
      </c>
    </row>
    <row r="1927" spans="1:52" ht="17.45" customHeight="1" x14ac:dyDescent="0.2">
      <c r="A1927" s="81">
        <v>1921</v>
      </c>
      <c r="B1927" s="82">
        <f>'!!!KATILIMCI LİSTESİ!!!'!C1922</f>
        <v>0</v>
      </c>
      <c r="C1927" s="83">
        <f>'!!!KATILIMCI LİSTESİ!!!'!B1922</f>
        <v>0</v>
      </c>
      <c r="D1927" s="84"/>
      <c r="E1927" s="84"/>
      <c r="F1927" s="84"/>
      <c r="G1927" s="84"/>
      <c r="H1927" s="84"/>
      <c r="I1927" s="84"/>
      <c r="J1927" s="84"/>
      <c r="K1927" s="84"/>
      <c r="L1927" s="84"/>
      <c r="M1927" s="84"/>
      <c r="N1927" s="84"/>
      <c r="O1927" s="84"/>
      <c r="P1927" s="84"/>
      <c r="Q1927" s="84"/>
      <c r="R1927" s="84"/>
      <c r="S1927" s="84"/>
      <c r="T1927" s="84"/>
      <c r="U1927" s="84"/>
      <c r="V1927" s="84"/>
      <c r="W1927" s="84"/>
      <c r="X1927" s="84"/>
      <c r="Y1927" s="84"/>
      <c r="Z1927" s="84"/>
      <c r="AA1927" s="84"/>
      <c r="AB1927" s="84"/>
      <c r="AC1927" s="84"/>
      <c r="AD1927" s="84"/>
      <c r="AE1927" s="84"/>
      <c r="AF1927" s="84"/>
      <c r="AG1927" s="84"/>
      <c r="AH1927" s="84"/>
      <c r="AI1927" s="85"/>
      <c r="AJ1927" s="86">
        <f t="shared" si="237"/>
        <v>0</v>
      </c>
      <c r="AK1927" s="87">
        <f t="shared" si="238"/>
        <v>30</v>
      </c>
      <c r="AL1927" s="87"/>
      <c r="AM1927" s="87">
        <f t="shared" si="239"/>
        <v>6</v>
      </c>
      <c r="AN1927" s="87">
        <f t="shared" si="235"/>
        <v>0</v>
      </c>
      <c r="AO1927" s="87">
        <f t="shared" si="240"/>
        <v>30</v>
      </c>
      <c r="AP1927" s="87">
        <v>31</v>
      </c>
      <c r="AQ1927" s="87">
        <v>30</v>
      </c>
      <c r="AR1927" s="87">
        <v>28</v>
      </c>
      <c r="AW1927" s="64" t="str">
        <f t="shared" si="241"/>
        <v>HAZİRAN 2026</v>
      </c>
      <c r="AX1927" s="89"/>
      <c r="AY1927" s="90"/>
      <c r="AZ1927" s="90" t="e">
        <f t="shared" si="236"/>
        <v>#N/A</v>
      </c>
    </row>
    <row r="1928" spans="1:52" ht="17.45" customHeight="1" x14ac:dyDescent="0.2">
      <c r="A1928" s="81">
        <v>1922</v>
      </c>
      <c r="B1928" s="82">
        <f>'!!!KATILIMCI LİSTESİ!!!'!C1923</f>
        <v>0</v>
      </c>
      <c r="C1928" s="83">
        <f>'!!!KATILIMCI LİSTESİ!!!'!B1923</f>
        <v>0</v>
      </c>
      <c r="D1928" s="84"/>
      <c r="E1928" s="84"/>
      <c r="F1928" s="84"/>
      <c r="G1928" s="84"/>
      <c r="H1928" s="84"/>
      <c r="I1928" s="84"/>
      <c r="J1928" s="84"/>
      <c r="K1928" s="84"/>
      <c r="L1928" s="84"/>
      <c r="M1928" s="84"/>
      <c r="N1928" s="84"/>
      <c r="O1928" s="84"/>
      <c r="P1928" s="84"/>
      <c r="Q1928" s="84"/>
      <c r="R1928" s="84"/>
      <c r="S1928" s="84"/>
      <c r="T1928" s="84"/>
      <c r="U1928" s="84"/>
      <c r="V1928" s="84"/>
      <c r="W1928" s="84"/>
      <c r="X1928" s="84"/>
      <c r="Y1928" s="84"/>
      <c r="Z1928" s="84"/>
      <c r="AA1928" s="84"/>
      <c r="AB1928" s="84"/>
      <c r="AC1928" s="84"/>
      <c r="AD1928" s="84"/>
      <c r="AE1928" s="84"/>
      <c r="AF1928" s="84"/>
      <c r="AG1928" s="84"/>
      <c r="AH1928" s="84"/>
      <c r="AI1928" s="85"/>
      <c r="AJ1928" s="86">
        <f t="shared" si="237"/>
        <v>0</v>
      </c>
      <c r="AK1928" s="87">
        <f t="shared" si="238"/>
        <v>30</v>
      </c>
      <c r="AL1928" s="87"/>
      <c r="AM1928" s="87">
        <f t="shared" si="239"/>
        <v>6</v>
      </c>
      <c r="AN1928" s="87">
        <f t="shared" ref="AN1928:AN1991" si="242">COUNTA(D1928:AH1928)</f>
        <v>0</v>
      </c>
      <c r="AO1928" s="87">
        <f t="shared" si="240"/>
        <v>30</v>
      </c>
      <c r="AP1928" s="87">
        <v>31</v>
      </c>
      <c r="AQ1928" s="87">
        <v>30</v>
      </c>
      <c r="AR1928" s="87">
        <v>28</v>
      </c>
      <c r="AW1928" s="64" t="str">
        <f t="shared" si="241"/>
        <v>HAZİRAN 2026</v>
      </c>
      <c r="AX1928" s="89"/>
      <c r="AY1928" s="90"/>
      <c r="AZ1928" s="90" t="e">
        <f t="shared" ref="AZ1928:AZ1991" si="243">VLOOKUP(AX1928,$BK$3:$BL$10,2,FALSE)</f>
        <v>#N/A</v>
      </c>
    </row>
    <row r="1929" spans="1:52" ht="17.45" customHeight="1" x14ac:dyDescent="0.2">
      <c r="A1929" s="81">
        <v>1923</v>
      </c>
      <c r="B1929" s="82">
        <f>'!!!KATILIMCI LİSTESİ!!!'!C1924</f>
        <v>0</v>
      </c>
      <c r="C1929" s="83">
        <f>'!!!KATILIMCI LİSTESİ!!!'!B1924</f>
        <v>0</v>
      </c>
      <c r="D1929" s="84"/>
      <c r="E1929" s="84"/>
      <c r="F1929" s="84"/>
      <c r="G1929" s="84"/>
      <c r="H1929" s="84"/>
      <c r="I1929" s="84"/>
      <c r="J1929" s="84"/>
      <c r="K1929" s="84"/>
      <c r="L1929" s="84"/>
      <c r="M1929" s="84"/>
      <c r="N1929" s="84"/>
      <c r="O1929" s="84"/>
      <c r="P1929" s="84"/>
      <c r="Q1929" s="84"/>
      <c r="R1929" s="84"/>
      <c r="S1929" s="84"/>
      <c r="T1929" s="84"/>
      <c r="U1929" s="84"/>
      <c r="V1929" s="84"/>
      <c r="W1929" s="84"/>
      <c r="X1929" s="84"/>
      <c r="Y1929" s="84"/>
      <c r="Z1929" s="84"/>
      <c r="AA1929" s="84"/>
      <c r="AB1929" s="84"/>
      <c r="AC1929" s="84"/>
      <c r="AD1929" s="84"/>
      <c r="AE1929" s="84"/>
      <c r="AF1929" s="84"/>
      <c r="AG1929" s="84"/>
      <c r="AH1929" s="84"/>
      <c r="AI1929" s="85"/>
      <c r="AJ1929" s="86">
        <f t="shared" si="237"/>
        <v>0</v>
      </c>
      <c r="AK1929" s="87">
        <f t="shared" si="238"/>
        <v>30</v>
      </c>
      <c r="AL1929" s="87"/>
      <c r="AM1929" s="87">
        <f t="shared" si="239"/>
        <v>6</v>
      </c>
      <c r="AN1929" s="87">
        <f t="shared" si="242"/>
        <v>0</v>
      </c>
      <c r="AO1929" s="87">
        <f t="shared" si="240"/>
        <v>30</v>
      </c>
      <c r="AP1929" s="87">
        <v>31</v>
      </c>
      <c r="AQ1929" s="87">
        <v>30</v>
      </c>
      <c r="AR1929" s="87">
        <v>28</v>
      </c>
      <c r="AW1929" s="64" t="str">
        <f t="shared" si="241"/>
        <v>HAZİRAN 2026</v>
      </c>
      <c r="AX1929" s="89"/>
      <c r="AY1929" s="90"/>
      <c r="AZ1929" s="90" t="e">
        <f t="shared" si="243"/>
        <v>#N/A</v>
      </c>
    </row>
    <row r="1930" spans="1:52" ht="17.45" customHeight="1" x14ac:dyDescent="0.2">
      <c r="A1930" s="81">
        <v>1924</v>
      </c>
      <c r="B1930" s="82">
        <f>'!!!KATILIMCI LİSTESİ!!!'!C1925</f>
        <v>0</v>
      </c>
      <c r="C1930" s="83">
        <f>'!!!KATILIMCI LİSTESİ!!!'!B1925</f>
        <v>0</v>
      </c>
      <c r="D1930" s="84"/>
      <c r="E1930" s="84"/>
      <c r="F1930" s="84"/>
      <c r="G1930" s="84"/>
      <c r="H1930" s="84"/>
      <c r="I1930" s="84"/>
      <c r="J1930" s="84"/>
      <c r="K1930" s="84"/>
      <c r="L1930" s="84"/>
      <c r="M1930" s="84"/>
      <c r="N1930" s="84"/>
      <c r="O1930" s="84"/>
      <c r="P1930" s="84"/>
      <c r="Q1930" s="84"/>
      <c r="R1930" s="84"/>
      <c r="S1930" s="84"/>
      <c r="T1930" s="84"/>
      <c r="U1930" s="84"/>
      <c r="V1930" s="84"/>
      <c r="W1930" s="84"/>
      <c r="X1930" s="84"/>
      <c r="Y1930" s="84"/>
      <c r="Z1930" s="84"/>
      <c r="AA1930" s="84"/>
      <c r="AB1930" s="84"/>
      <c r="AC1930" s="84"/>
      <c r="AD1930" s="84"/>
      <c r="AE1930" s="84"/>
      <c r="AF1930" s="84"/>
      <c r="AG1930" s="84"/>
      <c r="AH1930" s="84"/>
      <c r="AI1930" s="85"/>
      <c r="AJ1930" s="86">
        <f t="shared" si="237"/>
        <v>0</v>
      </c>
      <c r="AK1930" s="87">
        <f t="shared" si="238"/>
        <v>30</v>
      </c>
      <c r="AL1930" s="87"/>
      <c r="AM1930" s="87">
        <f t="shared" si="239"/>
        <v>6</v>
      </c>
      <c r="AN1930" s="87">
        <f t="shared" si="242"/>
        <v>0</v>
      </c>
      <c r="AO1930" s="87">
        <f t="shared" si="240"/>
        <v>30</v>
      </c>
      <c r="AP1930" s="87">
        <v>31</v>
      </c>
      <c r="AQ1930" s="87">
        <v>30</v>
      </c>
      <c r="AR1930" s="87">
        <v>28</v>
      </c>
      <c r="AW1930" s="64" t="str">
        <f t="shared" si="241"/>
        <v>HAZİRAN 2026</v>
      </c>
      <c r="AX1930" s="89"/>
      <c r="AY1930" s="90"/>
      <c r="AZ1930" s="90" t="e">
        <f t="shared" si="243"/>
        <v>#N/A</v>
      </c>
    </row>
    <row r="1931" spans="1:52" ht="17.45" customHeight="1" x14ac:dyDescent="0.2">
      <c r="A1931" s="81">
        <v>1925</v>
      </c>
      <c r="B1931" s="82">
        <f>'!!!KATILIMCI LİSTESİ!!!'!C1926</f>
        <v>0</v>
      </c>
      <c r="C1931" s="83">
        <f>'!!!KATILIMCI LİSTESİ!!!'!B1926</f>
        <v>0</v>
      </c>
      <c r="D1931" s="84"/>
      <c r="E1931" s="84"/>
      <c r="F1931" s="84"/>
      <c r="G1931" s="84"/>
      <c r="H1931" s="84"/>
      <c r="I1931" s="84"/>
      <c r="J1931" s="84"/>
      <c r="K1931" s="84"/>
      <c r="L1931" s="84"/>
      <c r="M1931" s="84"/>
      <c r="N1931" s="84"/>
      <c r="O1931" s="84"/>
      <c r="P1931" s="84"/>
      <c r="Q1931" s="84"/>
      <c r="R1931" s="84"/>
      <c r="S1931" s="84"/>
      <c r="T1931" s="84"/>
      <c r="U1931" s="84"/>
      <c r="V1931" s="84"/>
      <c r="W1931" s="84"/>
      <c r="X1931" s="84"/>
      <c r="Y1931" s="84"/>
      <c r="Z1931" s="84"/>
      <c r="AA1931" s="84"/>
      <c r="AB1931" s="84"/>
      <c r="AC1931" s="84"/>
      <c r="AD1931" s="84"/>
      <c r="AE1931" s="84"/>
      <c r="AF1931" s="84"/>
      <c r="AG1931" s="84"/>
      <c r="AH1931" s="84"/>
      <c r="AI1931" s="85"/>
      <c r="AJ1931" s="86">
        <f t="shared" si="237"/>
        <v>0</v>
      </c>
      <c r="AK1931" s="87">
        <f t="shared" si="238"/>
        <v>30</v>
      </c>
      <c r="AL1931" s="87"/>
      <c r="AM1931" s="87">
        <f t="shared" si="239"/>
        <v>6</v>
      </c>
      <c r="AN1931" s="87">
        <f t="shared" si="242"/>
        <v>0</v>
      </c>
      <c r="AO1931" s="87">
        <f t="shared" si="240"/>
        <v>30</v>
      </c>
      <c r="AP1931" s="87">
        <v>31</v>
      </c>
      <c r="AQ1931" s="87">
        <v>30</v>
      </c>
      <c r="AR1931" s="87">
        <v>28</v>
      </c>
      <c r="AW1931" s="64" t="str">
        <f t="shared" si="241"/>
        <v>HAZİRAN 2026</v>
      </c>
      <c r="AX1931" s="89"/>
      <c r="AY1931" s="90"/>
      <c r="AZ1931" s="90" t="e">
        <f t="shared" si="243"/>
        <v>#N/A</v>
      </c>
    </row>
    <row r="1932" spans="1:52" ht="17.45" customHeight="1" x14ac:dyDescent="0.2">
      <c r="A1932" s="81">
        <v>1926</v>
      </c>
      <c r="B1932" s="82">
        <f>'!!!KATILIMCI LİSTESİ!!!'!C1927</f>
        <v>0</v>
      </c>
      <c r="C1932" s="83">
        <f>'!!!KATILIMCI LİSTESİ!!!'!B1927</f>
        <v>0</v>
      </c>
      <c r="D1932" s="84"/>
      <c r="E1932" s="84"/>
      <c r="F1932" s="84"/>
      <c r="G1932" s="84"/>
      <c r="H1932" s="84"/>
      <c r="I1932" s="84"/>
      <c r="J1932" s="84"/>
      <c r="K1932" s="84"/>
      <c r="L1932" s="84"/>
      <c r="M1932" s="84"/>
      <c r="N1932" s="84"/>
      <c r="O1932" s="84"/>
      <c r="P1932" s="84"/>
      <c r="Q1932" s="84"/>
      <c r="R1932" s="84"/>
      <c r="S1932" s="84"/>
      <c r="T1932" s="84"/>
      <c r="U1932" s="84"/>
      <c r="V1932" s="84"/>
      <c r="W1932" s="84"/>
      <c r="X1932" s="84"/>
      <c r="Y1932" s="84"/>
      <c r="Z1932" s="84"/>
      <c r="AA1932" s="84"/>
      <c r="AB1932" s="84"/>
      <c r="AC1932" s="84"/>
      <c r="AD1932" s="84"/>
      <c r="AE1932" s="84"/>
      <c r="AF1932" s="84"/>
      <c r="AG1932" s="84"/>
      <c r="AH1932" s="84"/>
      <c r="AI1932" s="85"/>
      <c r="AJ1932" s="86">
        <f t="shared" si="237"/>
        <v>0</v>
      </c>
      <c r="AK1932" s="87">
        <f t="shared" si="238"/>
        <v>30</v>
      </c>
      <c r="AL1932" s="87"/>
      <c r="AM1932" s="87">
        <f t="shared" si="239"/>
        <v>6</v>
      </c>
      <c r="AN1932" s="87">
        <f t="shared" si="242"/>
        <v>0</v>
      </c>
      <c r="AO1932" s="87">
        <f t="shared" si="240"/>
        <v>30</v>
      </c>
      <c r="AP1932" s="87">
        <v>31</v>
      </c>
      <c r="AQ1932" s="87">
        <v>30</v>
      </c>
      <c r="AR1932" s="87">
        <v>28</v>
      </c>
      <c r="AW1932" s="64" t="str">
        <f t="shared" si="241"/>
        <v>HAZİRAN 2026</v>
      </c>
      <c r="AX1932" s="89"/>
      <c r="AY1932" s="90"/>
      <c r="AZ1932" s="90" t="e">
        <f t="shared" si="243"/>
        <v>#N/A</v>
      </c>
    </row>
    <row r="1933" spans="1:52" ht="17.45" customHeight="1" x14ac:dyDescent="0.2">
      <c r="A1933" s="81">
        <v>1927</v>
      </c>
      <c r="B1933" s="82">
        <f>'!!!KATILIMCI LİSTESİ!!!'!C1928</f>
        <v>0</v>
      </c>
      <c r="C1933" s="83">
        <f>'!!!KATILIMCI LİSTESİ!!!'!B1928</f>
        <v>0</v>
      </c>
      <c r="D1933" s="84"/>
      <c r="E1933" s="84"/>
      <c r="F1933" s="84"/>
      <c r="G1933" s="84"/>
      <c r="H1933" s="84"/>
      <c r="I1933" s="84"/>
      <c r="J1933" s="84"/>
      <c r="K1933" s="84"/>
      <c r="L1933" s="84"/>
      <c r="M1933" s="84"/>
      <c r="N1933" s="84"/>
      <c r="O1933" s="84"/>
      <c r="P1933" s="84"/>
      <c r="Q1933" s="84"/>
      <c r="R1933" s="84"/>
      <c r="S1933" s="84"/>
      <c r="T1933" s="84"/>
      <c r="U1933" s="84"/>
      <c r="V1933" s="84"/>
      <c r="W1933" s="84"/>
      <c r="X1933" s="84"/>
      <c r="Y1933" s="84"/>
      <c r="Z1933" s="84"/>
      <c r="AA1933" s="84"/>
      <c r="AB1933" s="84"/>
      <c r="AC1933" s="84"/>
      <c r="AD1933" s="84"/>
      <c r="AE1933" s="84"/>
      <c r="AF1933" s="84"/>
      <c r="AG1933" s="84"/>
      <c r="AH1933" s="84"/>
      <c r="AI1933" s="85"/>
      <c r="AJ1933" s="86">
        <f t="shared" si="237"/>
        <v>0</v>
      </c>
      <c r="AK1933" s="87">
        <f t="shared" si="238"/>
        <v>30</v>
      </c>
      <c r="AL1933" s="87"/>
      <c r="AM1933" s="87">
        <f t="shared" si="239"/>
        <v>6</v>
      </c>
      <c r="AN1933" s="87">
        <f t="shared" si="242"/>
        <v>0</v>
      </c>
      <c r="AO1933" s="87">
        <f t="shared" si="240"/>
        <v>30</v>
      </c>
      <c r="AP1933" s="87">
        <v>31</v>
      </c>
      <c r="AQ1933" s="87">
        <v>30</v>
      </c>
      <c r="AR1933" s="87">
        <v>28</v>
      </c>
      <c r="AW1933" s="64" t="str">
        <f t="shared" si="241"/>
        <v>HAZİRAN 2026</v>
      </c>
      <c r="AX1933" s="89"/>
      <c r="AY1933" s="90"/>
      <c r="AZ1933" s="90" t="e">
        <f t="shared" si="243"/>
        <v>#N/A</v>
      </c>
    </row>
    <row r="1934" spans="1:52" ht="17.45" customHeight="1" x14ac:dyDescent="0.2">
      <c r="A1934" s="81">
        <v>1928</v>
      </c>
      <c r="B1934" s="82">
        <f>'!!!KATILIMCI LİSTESİ!!!'!C1929</f>
        <v>0</v>
      </c>
      <c r="C1934" s="83">
        <f>'!!!KATILIMCI LİSTESİ!!!'!B1929</f>
        <v>0</v>
      </c>
      <c r="D1934" s="84"/>
      <c r="E1934" s="84"/>
      <c r="F1934" s="84"/>
      <c r="G1934" s="84"/>
      <c r="H1934" s="84"/>
      <c r="I1934" s="84"/>
      <c r="J1934" s="84"/>
      <c r="K1934" s="84"/>
      <c r="L1934" s="84"/>
      <c r="M1934" s="84"/>
      <c r="N1934" s="84"/>
      <c r="O1934" s="84"/>
      <c r="P1934" s="84"/>
      <c r="Q1934" s="84"/>
      <c r="R1934" s="84"/>
      <c r="S1934" s="84"/>
      <c r="T1934" s="84"/>
      <c r="U1934" s="84"/>
      <c r="V1934" s="84"/>
      <c r="W1934" s="84"/>
      <c r="X1934" s="84"/>
      <c r="Y1934" s="84"/>
      <c r="Z1934" s="84"/>
      <c r="AA1934" s="84"/>
      <c r="AB1934" s="84"/>
      <c r="AC1934" s="84"/>
      <c r="AD1934" s="84"/>
      <c r="AE1934" s="84"/>
      <c r="AF1934" s="84"/>
      <c r="AG1934" s="84"/>
      <c r="AH1934" s="84"/>
      <c r="AI1934" s="85"/>
      <c r="AJ1934" s="86">
        <f t="shared" si="237"/>
        <v>0</v>
      </c>
      <c r="AK1934" s="87">
        <f t="shared" si="238"/>
        <v>30</v>
      </c>
      <c r="AL1934" s="87"/>
      <c r="AM1934" s="87">
        <f t="shared" si="239"/>
        <v>6</v>
      </c>
      <c r="AN1934" s="87">
        <f t="shared" si="242"/>
        <v>0</v>
      </c>
      <c r="AO1934" s="87">
        <f t="shared" si="240"/>
        <v>30</v>
      </c>
      <c r="AP1934" s="87">
        <v>31</v>
      </c>
      <c r="AQ1934" s="87">
        <v>30</v>
      </c>
      <c r="AR1934" s="87">
        <v>28</v>
      </c>
      <c r="AW1934" s="64" t="str">
        <f t="shared" si="241"/>
        <v>HAZİRAN 2026</v>
      </c>
      <c r="AX1934" s="89"/>
      <c r="AY1934" s="90"/>
      <c r="AZ1934" s="90" t="e">
        <f t="shared" si="243"/>
        <v>#N/A</v>
      </c>
    </row>
    <row r="1935" spans="1:52" ht="17.45" customHeight="1" x14ac:dyDescent="0.2">
      <c r="A1935" s="81">
        <v>1929</v>
      </c>
      <c r="B1935" s="82">
        <f>'!!!KATILIMCI LİSTESİ!!!'!C1930</f>
        <v>0</v>
      </c>
      <c r="C1935" s="83">
        <f>'!!!KATILIMCI LİSTESİ!!!'!B1930</f>
        <v>0</v>
      </c>
      <c r="D1935" s="84"/>
      <c r="E1935" s="84"/>
      <c r="F1935" s="84"/>
      <c r="G1935" s="84"/>
      <c r="H1935" s="84"/>
      <c r="I1935" s="84"/>
      <c r="J1935" s="84"/>
      <c r="K1935" s="84"/>
      <c r="L1935" s="84"/>
      <c r="M1935" s="84"/>
      <c r="N1935" s="84"/>
      <c r="O1935" s="84"/>
      <c r="P1935" s="84"/>
      <c r="Q1935" s="84"/>
      <c r="R1935" s="84"/>
      <c r="S1935" s="84"/>
      <c r="T1935" s="84"/>
      <c r="U1935" s="84"/>
      <c r="V1935" s="84"/>
      <c r="W1935" s="84"/>
      <c r="X1935" s="84"/>
      <c r="Y1935" s="84"/>
      <c r="Z1935" s="84"/>
      <c r="AA1935" s="84"/>
      <c r="AB1935" s="84"/>
      <c r="AC1935" s="84"/>
      <c r="AD1935" s="84"/>
      <c r="AE1935" s="84"/>
      <c r="AF1935" s="84"/>
      <c r="AG1935" s="84"/>
      <c r="AH1935" s="84"/>
      <c r="AI1935" s="85"/>
      <c r="AJ1935" s="86">
        <f t="shared" si="237"/>
        <v>0</v>
      </c>
      <c r="AK1935" s="87">
        <f t="shared" si="238"/>
        <v>30</v>
      </c>
      <c r="AL1935" s="87"/>
      <c r="AM1935" s="87">
        <f t="shared" si="239"/>
        <v>6</v>
      </c>
      <c r="AN1935" s="87">
        <f t="shared" si="242"/>
        <v>0</v>
      </c>
      <c r="AO1935" s="87">
        <f t="shared" si="240"/>
        <v>30</v>
      </c>
      <c r="AP1935" s="87">
        <v>31</v>
      </c>
      <c r="AQ1935" s="87">
        <v>30</v>
      </c>
      <c r="AR1935" s="87">
        <v>28</v>
      </c>
      <c r="AW1935" s="64" t="str">
        <f t="shared" si="241"/>
        <v>HAZİRAN 2026</v>
      </c>
      <c r="AX1935" s="89"/>
      <c r="AY1935" s="90"/>
      <c r="AZ1935" s="90" t="e">
        <f t="shared" si="243"/>
        <v>#N/A</v>
      </c>
    </row>
    <row r="1936" spans="1:52" ht="17.45" customHeight="1" x14ac:dyDescent="0.2">
      <c r="A1936" s="81">
        <v>1930</v>
      </c>
      <c r="B1936" s="82">
        <f>'!!!KATILIMCI LİSTESİ!!!'!C1931</f>
        <v>0</v>
      </c>
      <c r="C1936" s="83">
        <f>'!!!KATILIMCI LİSTESİ!!!'!B1931</f>
        <v>0</v>
      </c>
      <c r="D1936" s="84"/>
      <c r="E1936" s="84"/>
      <c r="F1936" s="84"/>
      <c r="G1936" s="84"/>
      <c r="H1936" s="84"/>
      <c r="I1936" s="84"/>
      <c r="J1936" s="84"/>
      <c r="K1936" s="84"/>
      <c r="L1936" s="84"/>
      <c r="M1936" s="84"/>
      <c r="N1936" s="84"/>
      <c r="O1936" s="84"/>
      <c r="P1936" s="84"/>
      <c r="Q1936" s="84"/>
      <c r="R1936" s="84"/>
      <c r="S1936" s="84"/>
      <c r="T1936" s="84"/>
      <c r="U1936" s="84"/>
      <c r="V1936" s="84"/>
      <c r="W1936" s="84"/>
      <c r="X1936" s="84"/>
      <c r="Y1936" s="84"/>
      <c r="Z1936" s="84"/>
      <c r="AA1936" s="84"/>
      <c r="AB1936" s="84"/>
      <c r="AC1936" s="84"/>
      <c r="AD1936" s="84"/>
      <c r="AE1936" s="84"/>
      <c r="AF1936" s="84"/>
      <c r="AG1936" s="84"/>
      <c r="AH1936" s="84"/>
      <c r="AI1936" s="85"/>
      <c r="AJ1936" s="86">
        <f t="shared" si="237"/>
        <v>0</v>
      </c>
      <c r="AK1936" s="87">
        <f t="shared" si="238"/>
        <v>30</v>
      </c>
      <c r="AL1936" s="87"/>
      <c r="AM1936" s="87">
        <f t="shared" si="239"/>
        <v>6</v>
      </c>
      <c r="AN1936" s="87">
        <f t="shared" si="242"/>
        <v>0</v>
      </c>
      <c r="AO1936" s="87">
        <f t="shared" si="240"/>
        <v>30</v>
      </c>
      <c r="AP1936" s="87">
        <v>31</v>
      </c>
      <c r="AQ1936" s="87">
        <v>30</v>
      </c>
      <c r="AR1936" s="87">
        <v>28</v>
      </c>
      <c r="AW1936" s="64" t="str">
        <f t="shared" si="241"/>
        <v>HAZİRAN 2026</v>
      </c>
      <c r="AX1936" s="89"/>
      <c r="AY1936" s="90"/>
      <c r="AZ1936" s="90" t="e">
        <f t="shared" si="243"/>
        <v>#N/A</v>
      </c>
    </row>
    <row r="1937" spans="1:52" ht="17.45" customHeight="1" x14ac:dyDescent="0.2">
      <c r="A1937" s="81">
        <v>1931</v>
      </c>
      <c r="B1937" s="82">
        <f>'!!!KATILIMCI LİSTESİ!!!'!C1932</f>
        <v>0</v>
      </c>
      <c r="C1937" s="83">
        <f>'!!!KATILIMCI LİSTESİ!!!'!B1932</f>
        <v>0</v>
      </c>
      <c r="D1937" s="84"/>
      <c r="E1937" s="84"/>
      <c r="F1937" s="84"/>
      <c r="G1937" s="84"/>
      <c r="H1937" s="84"/>
      <c r="I1937" s="84"/>
      <c r="J1937" s="84"/>
      <c r="K1937" s="84"/>
      <c r="L1937" s="84"/>
      <c r="M1937" s="84"/>
      <c r="N1937" s="84"/>
      <c r="O1937" s="84"/>
      <c r="P1937" s="84"/>
      <c r="Q1937" s="84"/>
      <c r="R1937" s="84"/>
      <c r="S1937" s="84"/>
      <c r="T1937" s="84"/>
      <c r="U1937" s="84"/>
      <c r="V1937" s="84"/>
      <c r="W1937" s="84"/>
      <c r="X1937" s="84"/>
      <c r="Y1937" s="84"/>
      <c r="Z1937" s="84"/>
      <c r="AA1937" s="84"/>
      <c r="AB1937" s="84"/>
      <c r="AC1937" s="84"/>
      <c r="AD1937" s="84"/>
      <c r="AE1937" s="84"/>
      <c r="AF1937" s="84"/>
      <c r="AG1937" s="84"/>
      <c r="AH1937" s="84"/>
      <c r="AI1937" s="85"/>
      <c r="AJ1937" s="86">
        <f t="shared" si="237"/>
        <v>0</v>
      </c>
      <c r="AK1937" s="87">
        <f t="shared" si="238"/>
        <v>30</v>
      </c>
      <c r="AL1937" s="87"/>
      <c r="AM1937" s="87">
        <f t="shared" si="239"/>
        <v>6</v>
      </c>
      <c r="AN1937" s="87">
        <f t="shared" si="242"/>
        <v>0</v>
      </c>
      <c r="AO1937" s="87">
        <f t="shared" si="240"/>
        <v>30</v>
      </c>
      <c r="AP1937" s="87">
        <v>31</v>
      </c>
      <c r="AQ1937" s="87">
        <v>30</v>
      </c>
      <c r="AR1937" s="87">
        <v>28</v>
      </c>
      <c r="AW1937" s="64" t="str">
        <f t="shared" si="241"/>
        <v>HAZİRAN 2026</v>
      </c>
      <c r="AX1937" s="89"/>
      <c r="AY1937" s="90"/>
      <c r="AZ1937" s="90" t="e">
        <f t="shared" si="243"/>
        <v>#N/A</v>
      </c>
    </row>
    <row r="1938" spans="1:52" ht="17.45" customHeight="1" x14ac:dyDescent="0.2">
      <c r="A1938" s="81">
        <v>1932</v>
      </c>
      <c r="B1938" s="82">
        <f>'!!!KATILIMCI LİSTESİ!!!'!C1933</f>
        <v>0</v>
      </c>
      <c r="C1938" s="83">
        <f>'!!!KATILIMCI LİSTESİ!!!'!B1933</f>
        <v>0</v>
      </c>
      <c r="D1938" s="84"/>
      <c r="E1938" s="84"/>
      <c r="F1938" s="84"/>
      <c r="G1938" s="84"/>
      <c r="H1938" s="84"/>
      <c r="I1938" s="84"/>
      <c r="J1938" s="84"/>
      <c r="K1938" s="84"/>
      <c r="L1938" s="84"/>
      <c r="M1938" s="84"/>
      <c r="N1938" s="84"/>
      <c r="O1938" s="84"/>
      <c r="P1938" s="84"/>
      <c r="Q1938" s="84"/>
      <c r="R1938" s="84"/>
      <c r="S1938" s="84"/>
      <c r="T1938" s="84"/>
      <c r="U1938" s="84"/>
      <c r="V1938" s="84"/>
      <c r="W1938" s="84"/>
      <c r="X1938" s="84"/>
      <c r="Y1938" s="84"/>
      <c r="Z1938" s="84"/>
      <c r="AA1938" s="84"/>
      <c r="AB1938" s="84"/>
      <c r="AC1938" s="84"/>
      <c r="AD1938" s="84"/>
      <c r="AE1938" s="84"/>
      <c r="AF1938" s="84"/>
      <c r="AG1938" s="84"/>
      <c r="AH1938" s="84"/>
      <c r="AI1938" s="85"/>
      <c r="AJ1938" s="86">
        <f t="shared" si="237"/>
        <v>0</v>
      </c>
      <c r="AK1938" s="87">
        <f t="shared" si="238"/>
        <v>30</v>
      </c>
      <c r="AL1938" s="87"/>
      <c r="AM1938" s="87">
        <f t="shared" si="239"/>
        <v>6</v>
      </c>
      <c r="AN1938" s="87">
        <f t="shared" si="242"/>
        <v>0</v>
      </c>
      <c r="AO1938" s="87">
        <f t="shared" si="240"/>
        <v>30</v>
      </c>
      <c r="AP1938" s="87">
        <v>31</v>
      </c>
      <c r="AQ1938" s="87">
        <v>30</v>
      </c>
      <c r="AR1938" s="87">
        <v>28</v>
      </c>
      <c r="AW1938" s="64" t="str">
        <f t="shared" si="241"/>
        <v>HAZİRAN 2026</v>
      </c>
      <c r="AX1938" s="89"/>
      <c r="AY1938" s="90"/>
      <c r="AZ1938" s="90" t="e">
        <f t="shared" si="243"/>
        <v>#N/A</v>
      </c>
    </row>
    <row r="1939" spans="1:52" ht="17.45" customHeight="1" x14ac:dyDescent="0.2">
      <c r="A1939" s="81">
        <v>1933</v>
      </c>
      <c r="B1939" s="82">
        <f>'!!!KATILIMCI LİSTESİ!!!'!C1934</f>
        <v>0</v>
      </c>
      <c r="C1939" s="83">
        <f>'!!!KATILIMCI LİSTESİ!!!'!B1934</f>
        <v>0</v>
      </c>
      <c r="D1939" s="84"/>
      <c r="E1939" s="84"/>
      <c r="F1939" s="84"/>
      <c r="G1939" s="84"/>
      <c r="H1939" s="84"/>
      <c r="I1939" s="84"/>
      <c r="J1939" s="84"/>
      <c r="K1939" s="84"/>
      <c r="L1939" s="84"/>
      <c r="M1939" s="84"/>
      <c r="N1939" s="84"/>
      <c r="O1939" s="84"/>
      <c r="P1939" s="84"/>
      <c r="Q1939" s="84"/>
      <c r="R1939" s="84"/>
      <c r="S1939" s="84"/>
      <c r="T1939" s="84"/>
      <c r="U1939" s="84"/>
      <c r="V1939" s="84"/>
      <c r="W1939" s="84"/>
      <c r="X1939" s="84"/>
      <c r="Y1939" s="84"/>
      <c r="Z1939" s="84"/>
      <c r="AA1939" s="84"/>
      <c r="AB1939" s="84"/>
      <c r="AC1939" s="84"/>
      <c r="AD1939" s="84"/>
      <c r="AE1939" s="84"/>
      <c r="AF1939" s="84"/>
      <c r="AG1939" s="84"/>
      <c r="AH1939" s="84"/>
      <c r="AI1939" s="85"/>
      <c r="AJ1939" s="86">
        <f t="shared" si="237"/>
        <v>0</v>
      </c>
      <c r="AK1939" s="87">
        <f t="shared" si="238"/>
        <v>30</v>
      </c>
      <c r="AL1939" s="87"/>
      <c r="AM1939" s="87">
        <f t="shared" si="239"/>
        <v>6</v>
      </c>
      <c r="AN1939" s="87">
        <f t="shared" si="242"/>
        <v>0</v>
      </c>
      <c r="AO1939" s="87">
        <f t="shared" si="240"/>
        <v>30</v>
      </c>
      <c r="AP1939" s="87">
        <v>31</v>
      </c>
      <c r="AQ1939" s="87">
        <v>30</v>
      </c>
      <c r="AR1939" s="87">
        <v>28</v>
      </c>
      <c r="AW1939" s="64" t="str">
        <f t="shared" si="241"/>
        <v>HAZİRAN 2026</v>
      </c>
      <c r="AX1939" s="89"/>
      <c r="AY1939" s="90"/>
      <c r="AZ1939" s="90" t="e">
        <f t="shared" si="243"/>
        <v>#N/A</v>
      </c>
    </row>
    <row r="1940" spans="1:52" ht="17.45" customHeight="1" x14ac:dyDescent="0.2">
      <c r="A1940" s="81">
        <v>1934</v>
      </c>
      <c r="B1940" s="82">
        <f>'!!!KATILIMCI LİSTESİ!!!'!C1935</f>
        <v>0</v>
      </c>
      <c r="C1940" s="83">
        <f>'!!!KATILIMCI LİSTESİ!!!'!B1935</f>
        <v>0</v>
      </c>
      <c r="D1940" s="84"/>
      <c r="E1940" s="84"/>
      <c r="F1940" s="84"/>
      <c r="G1940" s="84"/>
      <c r="H1940" s="84"/>
      <c r="I1940" s="84"/>
      <c r="J1940" s="84"/>
      <c r="K1940" s="84"/>
      <c r="L1940" s="84"/>
      <c r="M1940" s="84"/>
      <c r="N1940" s="84"/>
      <c r="O1940" s="84"/>
      <c r="P1940" s="84"/>
      <c r="Q1940" s="84"/>
      <c r="R1940" s="84"/>
      <c r="S1940" s="84"/>
      <c r="T1940" s="84"/>
      <c r="U1940" s="84"/>
      <c r="V1940" s="84"/>
      <c r="W1940" s="84"/>
      <c r="X1940" s="84"/>
      <c r="Y1940" s="84"/>
      <c r="Z1940" s="84"/>
      <c r="AA1940" s="84"/>
      <c r="AB1940" s="84"/>
      <c r="AC1940" s="84"/>
      <c r="AD1940" s="84"/>
      <c r="AE1940" s="84"/>
      <c r="AF1940" s="84"/>
      <c r="AG1940" s="84"/>
      <c r="AH1940" s="84"/>
      <c r="AI1940" s="85"/>
      <c r="AJ1940" s="86">
        <f t="shared" si="237"/>
        <v>0</v>
      </c>
      <c r="AK1940" s="87">
        <f t="shared" si="238"/>
        <v>30</v>
      </c>
      <c r="AL1940" s="87"/>
      <c r="AM1940" s="87">
        <f t="shared" si="239"/>
        <v>6</v>
      </c>
      <c r="AN1940" s="87">
        <f t="shared" si="242"/>
        <v>0</v>
      </c>
      <c r="AO1940" s="87">
        <f t="shared" si="240"/>
        <v>30</v>
      </c>
      <c r="AP1940" s="87">
        <v>31</v>
      </c>
      <c r="AQ1940" s="87">
        <v>30</v>
      </c>
      <c r="AR1940" s="87">
        <v>28</v>
      </c>
      <c r="AW1940" s="64" t="str">
        <f t="shared" si="241"/>
        <v>HAZİRAN 2026</v>
      </c>
      <c r="AX1940" s="89"/>
      <c r="AY1940" s="90"/>
      <c r="AZ1940" s="90" t="e">
        <f t="shared" si="243"/>
        <v>#N/A</v>
      </c>
    </row>
    <row r="1941" spans="1:52" ht="17.45" customHeight="1" x14ac:dyDescent="0.2">
      <c r="A1941" s="81">
        <v>1935</v>
      </c>
      <c r="B1941" s="82">
        <f>'!!!KATILIMCI LİSTESİ!!!'!C1936</f>
        <v>0</v>
      </c>
      <c r="C1941" s="83">
        <f>'!!!KATILIMCI LİSTESİ!!!'!B1936</f>
        <v>0</v>
      </c>
      <c r="D1941" s="84"/>
      <c r="E1941" s="84"/>
      <c r="F1941" s="84"/>
      <c r="G1941" s="84"/>
      <c r="H1941" s="84"/>
      <c r="I1941" s="84"/>
      <c r="J1941" s="84"/>
      <c r="K1941" s="84"/>
      <c r="L1941" s="84"/>
      <c r="M1941" s="84"/>
      <c r="N1941" s="84"/>
      <c r="O1941" s="84"/>
      <c r="P1941" s="84"/>
      <c r="Q1941" s="84"/>
      <c r="R1941" s="84"/>
      <c r="S1941" s="84"/>
      <c r="T1941" s="84"/>
      <c r="U1941" s="84"/>
      <c r="V1941" s="84"/>
      <c r="W1941" s="84"/>
      <c r="X1941" s="84"/>
      <c r="Y1941" s="84"/>
      <c r="Z1941" s="84"/>
      <c r="AA1941" s="84"/>
      <c r="AB1941" s="84"/>
      <c r="AC1941" s="84"/>
      <c r="AD1941" s="84"/>
      <c r="AE1941" s="84"/>
      <c r="AF1941" s="84"/>
      <c r="AG1941" s="84"/>
      <c r="AH1941" s="84"/>
      <c r="AI1941" s="85"/>
      <c r="AJ1941" s="86">
        <f t="shared" si="237"/>
        <v>0</v>
      </c>
      <c r="AK1941" s="87">
        <f t="shared" si="238"/>
        <v>30</v>
      </c>
      <c r="AL1941" s="87"/>
      <c r="AM1941" s="87">
        <f t="shared" si="239"/>
        <v>6</v>
      </c>
      <c r="AN1941" s="87">
        <f t="shared" si="242"/>
        <v>0</v>
      </c>
      <c r="AO1941" s="87">
        <f t="shared" si="240"/>
        <v>30</v>
      </c>
      <c r="AP1941" s="87">
        <v>31</v>
      </c>
      <c r="AQ1941" s="87">
        <v>30</v>
      </c>
      <c r="AR1941" s="87">
        <v>28</v>
      </c>
      <c r="AW1941" s="64" t="str">
        <f t="shared" si="241"/>
        <v>HAZİRAN 2026</v>
      </c>
      <c r="AX1941" s="89"/>
      <c r="AY1941" s="90"/>
      <c r="AZ1941" s="90" t="e">
        <f t="shared" si="243"/>
        <v>#N/A</v>
      </c>
    </row>
    <row r="1942" spans="1:52" ht="17.45" customHeight="1" x14ac:dyDescent="0.2">
      <c r="A1942" s="81">
        <v>1936</v>
      </c>
      <c r="B1942" s="82">
        <f>'!!!KATILIMCI LİSTESİ!!!'!C1937</f>
        <v>0</v>
      </c>
      <c r="C1942" s="83">
        <f>'!!!KATILIMCI LİSTESİ!!!'!B1937</f>
        <v>0</v>
      </c>
      <c r="D1942" s="84"/>
      <c r="E1942" s="84"/>
      <c r="F1942" s="84"/>
      <c r="G1942" s="84"/>
      <c r="H1942" s="84"/>
      <c r="I1942" s="84"/>
      <c r="J1942" s="84"/>
      <c r="K1942" s="84"/>
      <c r="L1942" s="84"/>
      <c r="M1942" s="84"/>
      <c r="N1942" s="84"/>
      <c r="O1942" s="84"/>
      <c r="P1942" s="84"/>
      <c r="Q1942" s="84"/>
      <c r="R1942" s="84"/>
      <c r="S1942" s="84"/>
      <c r="T1942" s="84"/>
      <c r="U1942" s="84"/>
      <c r="V1942" s="84"/>
      <c r="W1942" s="84"/>
      <c r="X1942" s="84"/>
      <c r="Y1942" s="84"/>
      <c r="Z1942" s="84"/>
      <c r="AA1942" s="84"/>
      <c r="AB1942" s="84"/>
      <c r="AC1942" s="84"/>
      <c r="AD1942" s="84"/>
      <c r="AE1942" s="84"/>
      <c r="AF1942" s="84"/>
      <c r="AG1942" s="84"/>
      <c r="AH1942" s="84"/>
      <c r="AI1942" s="85"/>
      <c r="AJ1942" s="86">
        <f t="shared" si="237"/>
        <v>0</v>
      </c>
      <c r="AK1942" s="87">
        <f t="shared" si="238"/>
        <v>30</v>
      </c>
      <c r="AL1942" s="87"/>
      <c r="AM1942" s="87">
        <f t="shared" si="239"/>
        <v>6</v>
      </c>
      <c r="AN1942" s="87">
        <f t="shared" si="242"/>
        <v>0</v>
      </c>
      <c r="AO1942" s="87">
        <f t="shared" si="240"/>
        <v>30</v>
      </c>
      <c r="AP1942" s="87">
        <v>31</v>
      </c>
      <c r="AQ1942" s="87">
        <v>30</v>
      </c>
      <c r="AR1942" s="87">
        <v>28</v>
      </c>
      <c r="AW1942" s="64" t="str">
        <f t="shared" si="241"/>
        <v>HAZİRAN 2026</v>
      </c>
      <c r="AX1942" s="89"/>
      <c r="AY1942" s="90"/>
      <c r="AZ1942" s="90" t="e">
        <f t="shared" si="243"/>
        <v>#N/A</v>
      </c>
    </row>
    <row r="1943" spans="1:52" ht="17.45" customHeight="1" x14ac:dyDescent="0.2">
      <c r="A1943" s="81">
        <v>1937</v>
      </c>
      <c r="B1943" s="82">
        <f>'!!!KATILIMCI LİSTESİ!!!'!C1938</f>
        <v>0</v>
      </c>
      <c r="C1943" s="83">
        <f>'!!!KATILIMCI LİSTESİ!!!'!B1938</f>
        <v>0</v>
      </c>
      <c r="D1943" s="84"/>
      <c r="E1943" s="84"/>
      <c r="F1943" s="84"/>
      <c r="G1943" s="84"/>
      <c r="H1943" s="84"/>
      <c r="I1943" s="84"/>
      <c r="J1943" s="84"/>
      <c r="K1943" s="84"/>
      <c r="L1943" s="84"/>
      <c r="M1943" s="84"/>
      <c r="N1943" s="84"/>
      <c r="O1943" s="84"/>
      <c r="P1943" s="84"/>
      <c r="Q1943" s="84"/>
      <c r="R1943" s="84"/>
      <c r="S1943" s="84"/>
      <c r="T1943" s="84"/>
      <c r="U1943" s="84"/>
      <c r="V1943" s="84"/>
      <c r="W1943" s="84"/>
      <c r="X1943" s="84"/>
      <c r="Y1943" s="84"/>
      <c r="Z1943" s="84"/>
      <c r="AA1943" s="84"/>
      <c r="AB1943" s="84"/>
      <c r="AC1943" s="84"/>
      <c r="AD1943" s="84"/>
      <c r="AE1943" s="84"/>
      <c r="AF1943" s="84"/>
      <c r="AG1943" s="84"/>
      <c r="AH1943" s="84"/>
      <c r="AI1943" s="85"/>
      <c r="AJ1943" s="86">
        <f t="shared" si="237"/>
        <v>0</v>
      </c>
      <c r="AK1943" s="87">
        <f t="shared" si="238"/>
        <v>30</v>
      </c>
      <c r="AL1943" s="87"/>
      <c r="AM1943" s="87">
        <f t="shared" si="239"/>
        <v>6</v>
      </c>
      <c r="AN1943" s="87">
        <f t="shared" si="242"/>
        <v>0</v>
      </c>
      <c r="AO1943" s="87">
        <f t="shared" si="240"/>
        <v>30</v>
      </c>
      <c r="AP1943" s="87">
        <v>31</v>
      </c>
      <c r="AQ1943" s="87">
        <v>30</v>
      </c>
      <c r="AR1943" s="87">
        <v>28</v>
      </c>
      <c r="AW1943" s="64" t="str">
        <f t="shared" si="241"/>
        <v>HAZİRAN 2026</v>
      </c>
      <c r="AX1943" s="89"/>
      <c r="AY1943" s="90"/>
      <c r="AZ1943" s="90" t="e">
        <f t="shared" si="243"/>
        <v>#N/A</v>
      </c>
    </row>
    <row r="1944" spans="1:52" ht="17.45" customHeight="1" x14ac:dyDescent="0.2">
      <c r="A1944" s="81">
        <v>1938</v>
      </c>
      <c r="B1944" s="82">
        <f>'!!!KATILIMCI LİSTESİ!!!'!C1939</f>
        <v>0</v>
      </c>
      <c r="C1944" s="83">
        <f>'!!!KATILIMCI LİSTESİ!!!'!B1939</f>
        <v>0</v>
      </c>
      <c r="D1944" s="84"/>
      <c r="E1944" s="84"/>
      <c r="F1944" s="84"/>
      <c r="G1944" s="84"/>
      <c r="H1944" s="84"/>
      <c r="I1944" s="84"/>
      <c r="J1944" s="84"/>
      <c r="K1944" s="84"/>
      <c r="L1944" s="84"/>
      <c r="M1944" s="84"/>
      <c r="N1944" s="84"/>
      <c r="O1944" s="84"/>
      <c r="P1944" s="84"/>
      <c r="Q1944" s="84"/>
      <c r="R1944" s="84"/>
      <c r="S1944" s="84"/>
      <c r="T1944" s="84"/>
      <c r="U1944" s="84"/>
      <c r="V1944" s="84"/>
      <c r="W1944" s="84"/>
      <c r="X1944" s="84"/>
      <c r="Y1944" s="84"/>
      <c r="Z1944" s="84"/>
      <c r="AA1944" s="84"/>
      <c r="AB1944" s="84"/>
      <c r="AC1944" s="84"/>
      <c r="AD1944" s="84"/>
      <c r="AE1944" s="84"/>
      <c r="AF1944" s="84"/>
      <c r="AG1944" s="84"/>
      <c r="AH1944" s="84"/>
      <c r="AI1944" s="85"/>
      <c r="AJ1944" s="86">
        <f t="shared" si="237"/>
        <v>0</v>
      </c>
      <c r="AK1944" s="87">
        <f t="shared" si="238"/>
        <v>30</v>
      </c>
      <c r="AL1944" s="87"/>
      <c r="AM1944" s="87">
        <f t="shared" si="239"/>
        <v>6</v>
      </c>
      <c r="AN1944" s="87">
        <f t="shared" si="242"/>
        <v>0</v>
      </c>
      <c r="AO1944" s="87">
        <f t="shared" si="240"/>
        <v>30</v>
      </c>
      <c r="AP1944" s="87">
        <v>31</v>
      </c>
      <c r="AQ1944" s="87">
        <v>30</v>
      </c>
      <c r="AR1944" s="87">
        <v>28</v>
      </c>
      <c r="AW1944" s="64" t="str">
        <f t="shared" si="241"/>
        <v>HAZİRAN 2026</v>
      </c>
      <c r="AX1944" s="89"/>
      <c r="AY1944" s="90"/>
      <c r="AZ1944" s="90" t="e">
        <f t="shared" si="243"/>
        <v>#N/A</v>
      </c>
    </row>
    <row r="1945" spans="1:52" ht="17.45" customHeight="1" x14ac:dyDescent="0.2">
      <c r="A1945" s="81">
        <v>1939</v>
      </c>
      <c r="B1945" s="82">
        <f>'!!!KATILIMCI LİSTESİ!!!'!C1940</f>
        <v>0</v>
      </c>
      <c r="C1945" s="83">
        <f>'!!!KATILIMCI LİSTESİ!!!'!B1940</f>
        <v>0</v>
      </c>
      <c r="D1945" s="84"/>
      <c r="E1945" s="84"/>
      <c r="F1945" s="84"/>
      <c r="G1945" s="84"/>
      <c r="H1945" s="84"/>
      <c r="I1945" s="84"/>
      <c r="J1945" s="84"/>
      <c r="K1945" s="84"/>
      <c r="L1945" s="84"/>
      <c r="M1945" s="84"/>
      <c r="N1945" s="84"/>
      <c r="O1945" s="84"/>
      <c r="P1945" s="84"/>
      <c r="Q1945" s="84"/>
      <c r="R1945" s="84"/>
      <c r="S1945" s="84"/>
      <c r="T1945" s="84"/>
      <c r="U1945" s="84"/>
      <c r="V1945" s="84"/>
      <c r="W1945" s="84"/>
      <c r="X1945" s="84"/>
      <c r="Y1945" s="84"/>
      <c r="Z1945" s="84"/>
      <c r="AA1945" s="84"/>
      <c r="AB1945" s="84"/>
      <c r="AC1945" s="84"/>
      <c r="AD1945" s="84"/>
      <c r="AE1945" s="84"/>
      <c r="AF1945" s="84"/>
      <c r="AG1945" s="84"/>
      <c r="AH1945" s="84"/>
      <c r="AI1945" s="85"/>
      <c r="AJ1945" s="86">
        <f t="shared" si="237"/>
        <v>0</v>
      </c>
      <c r="AK1945" s="87">
        <f t="shared" si="238"/>
        <v>30</v>
      </c>
      <c r="AL1945" s="87"/>
      <c r="AM1945" s="87">
        <f t="shared" si="239"/>
        <v>6</v>
      </c>
      <c r="AN1945" s="87">
        <f t="shared" si="242"/>
        <v>0</v>
      </c>
      <c r="AO1945" s="87">
        <f t="shared" si="240"/>
        <v>30</v>
      </c>
      <c r="AP1945" s="87">
        <v>31</v>
      </c>
      <c r="AQ1945" s="87">
        <v>30</v>
      </c>
      <c r="AR1945" s="87">
        <v>28</v>
      </c>
      <c r="AW1945" s="64" t="str">
        <f t="shared" si="241"/>
        <v>HAZİRAN 2026</v>
      </c>
      <c r="AX1945" s="89"/>
      <c r="AY1945" s="90"/>
      <c r="AZ1945" s="90" t="e">
        <f t="shared" si="243"/>
        <v>#N/A</v>
      </c>
    </row>
    <row r="1946" spans="1:52" ht="17.45" customHeight="1" x14ac:dyDescent="0.2">
      <c r="A1946" s="81">
        <v>1940</v>
      </c>
      <c r="B1946" s="82">
        <f>'!!!KATILIMCI LİSTESİ!!!'!C1941</f>
        <v>0</v>
      </c>
      <c r="C1946" s="83">
        <f>'!!!KATILIMCI LİSTESİ!!!'!B1941</f>
        <v>0</v>
      </c>
      <c r="D1946" s="84"/>
      <c r="E1946" s="84"/>
      <c r="F1946" s="84"/>
      <c r="G1946" s="84"/>
      <c r="H1946" s="84"/>
      <c r="I1946" s="84"/>
      <c r="J1946" s="84"/>
      <c r="K1946" s="84"/>
      <c r="L1946" s="84"/>
      <c r="M1946" s="84"/>
      <c r="N1946" s="84"/>
      <c r="O1946" s="84"/>
      <c r="P1946" s="84"/>
      <c r="Q1946" s="84"/>
      <c r="R1946" s="84"/>
      <c r="S1946" s="84"/>
      <c r="T1946" s="84"/>
      <c r="U1946" s="84"/>
      <c r="V1946" s="84"/>
      <c r="W1946" s="84"/>
      <c r="X1946" s="84"/>
      <c r="Y1946" s="84"/>
      <c r="Z1946" s="84"/>
      <c r="AA1946" s="84"/>
      <c r="AB1946" s="84"/>
      <c r="AC1946" s="84"/>
      <c r="AD1946" s="84"/>
      <c r="AE1946" s="84"/>
      <c r="AF1946" s="84"/>
      <c r="AG1946" s="84"/>
      <c r="AH1946" s="84"/>
      <c r="AI1946" s="85"/>
      <c r="AJ1946" s="86">
        <f t="shared" si="237"/>
        <v>0</v>
      </c>
      <c r="AK1946" s="87">
        <f t="shared" si="238"/>
        <v>30</v>
      </c>
      <c r="AL1946" s="87"/>
      <c r="AM1946" s="87">
        <f t="shared" si="239"/>
        <v>6</v>
      </c>
      <c r="AN1946" s="87">
        <f t="shared" si="242"/>
        <v>0</v>
      </c>
      <c r="AO1946" s="87">
        <f t="shared" si="240"/>
        <v>30</v>
      </c>
      <c r="AP1946" s="87">
        <v>31</v>
      </c>
      <c r="AQ1946" s="87">
        <v>30</v>
      </c>
      <c r="AR1946" s="87">
        <v>28</v>
      </c>
      <c r="AW1946" s="64" t="str">
        <f t="shared" si="241"/>
        <v>HAZİRAN 2026</v>
      </c>
      <c r="AX1946" s="89"/>
      <c r="AY1946" s="90"/>
      <c r="AZ1946" s="90" t="e">
        <f t="shared" si="243"/>
        <v>#N/A</v>
      </c>
    </row>
    <row r="1947" spans="1:52" ht="17.45" customHeight="1" x14ac:dyDescent="0.2">
      <c r="A1947" s="81">
        <v>1941</v>
      </c>
      <c r="B1947" s="82">
        <f>'!!!KATILIMCI LİSTESİ!!!'!C1942</f>
        <v>0</v>
      </c>
      <c r="C1947" s="83">
        <f>'!!!KATILIMCI LİSTESİ!!!'!B1942</f>
        <v>0</v>
      </c>
      <c r="D1947" s="84"/>
      <c r="E1947" s="84"/>
      <c r="F1947" s="84"/>
      <c r="G1947" s="84"/>
      <c r="H1947" s="84"/>
      <c r="I1947" s="84"/>
      <c r="J1947" s="84"/>
      <c r="K1947" s="84"/>
      <c r="L1947" s="84"/>
      <c r="M1947" s="84"/>
      <c r="N1947" s="84"/>
      <c r="O1947" s="84"/>
      <c r="P1947" s="84"/>
      <c r="Q1947" s="84"/>
      <c r="R1947" s="84"/>
      <c r="S1947" s="84"/>
      <c r="T1947" s="84"/>
      <c r="U1947" s="84"/>
      <c r="V1947" s="84"/>
      <c r="W1947" s="84"/>
      <c r="X1947" s="84"/>
      <c r="Y1947" s="84"/>
      <c r="Z1947" s="84"/>
      <c r="AA1947" s="84"/>
      <c r="AB1947" s="84"/>
      <c r="AC1947" s="84"/>
      <c r="AD1947" s="84"/>
      <c r="AE1947" s="84"/>
      <c r="AF1947" s="84"/>
      <c r="AG1947" s="84"/>
      <c r="AH1947" s="84"/>
      <c r="AI1947" s="85"/>
      <c r="AJ1947" s="86">
        <f t="shared" si="237"/>
        <v>0</v>
      </c>
      <c r="AK1947" s="87">
        <f t="shared" si="238"/>
        <v>30</v>
      </c>
      <c r="AL1947" s="87"/>
      <c r="AM1947" s="87">
        <f t="shared" si="239"/>
        <v>6</v>
      </c>
      <c r="AN1947" s="87">
        <f t="shared" si="242"/>
        <v>0</v>
      </c>
      <c r="AO1947" s="87">
        <f t="shared" si="240"/>
        <v>30</v>
      </c>
      <c r="AP1947" s="87">
        <v>31</v>
      </c>
      <c r="AQ1947" s="87">
        <v>30</v>
      </c>
      <c r="AR1947" s="87">
        <v>28</v>
      </c>
      <c r="AW1947" s="64" t="str">
        <f t="shared" si="241"/>
        <v>HAZİRAN 2026</v>
      </c>
      <c r="AX1947" s="89"/>
      <c r="AY1947" s="90"/>
      <c r="AZ1947" s="90" t="e">
        <f t="shared" si="243"/>
        <v>#N/A</v>
      </c>
    </row>
    <row r="1948" spans="1:52" ht="17.45" customHeight="1" x14ac:dyDescent="0.2">
      <c r="A1948" s="81">
        <v>1942</v>
      </c>
      <c r="B1948" s="82">
        <f>'!!!KATILIMCI LİSTESİ!!!'!C1943</f>
        <v>0</v>
      </c>
      <c r="C1948" s="83">
        <f>'!!!KATILIMCI LİSTESİ!!!'!B1943</f>
        <v>0</v>
      </c>
      <c r="D1948" s="84"/>
      <c r="E1948" s="84"/>
      <c r="F1948" s="84"/>
      <c r="G1948" s="84"/>
      <c r="H1948" s="84"/>
      <c r="I1948" s="84"/>
      <c r="J1948" s="84"/>
      <c r="K1948" s="84"/>
      <c r="L1948" s="84"/>
      <c r="M1948" s="84"/>
      <c r="N1948" s="84"/>
      <c r="O1948" s="84"/>
      <c r="P1948" s="84"/>
      <c r="Q1948" s="84"/>
      <c r="R1948" s="84"/>
      <c r="S1948" s="84"/>
      <c r="T1948" s="84"/>
      <c r="U1948" s="84"/>
      <c r="V1948" s="84"/>
      <c r="W1948" s="84"/>
      <c r="X1948" s="84"/>
      <c r="Y1948" s="84"/>
      <c r="Z1948" s="84"/>
      <c r="AA1948" s="84"/>
      <c r="AB1948" s="84"/>
      <c r="AC1948" s="84"/>
      <c r="AD1948" s="84"/>
      <c r="AE1948" s="84"/>
      <c r="AF1948" s="84"/>
      <c r="AG1948" s="84"/>
      <c r="AH1948" s="84"/>
      <c r="AI1948" s="85"/>
      <c r="AJ1948" s="86">
        <f t="shared" si="237"/>
        <v>0</v>
      </c>
      <c r="AK1948" s="87">
        <f t="shared" si="238"/>
        <v>30</v>
      </c>
      <c r="AL1948" s="87"/>
      <c r="AM1948" s="87">
        <f t="shared" si="239"/>
        <v>6</v>
      </c>
      <c r="AN1948" s="87">
        <f t="shared" si="242"/>
        <v>0</v>
      </c>
      <c r="AO1948" s="87">
        <f t="shared" si="240"/>
        <v>30</v>
      </c>
      <c r="AP1948" s="87">
        <v>31</v>
      </c>
      <c r="AQ1948" s="87">
        <v>30</v>
      </c>
      <c r="AR1948" s="87">
        <v>28</v>
      </c>
      <c r="AW1948" s="64" t="str">
        <f t="shared" si="241"/>
        <v>HAZİRAN 2026</v>
      </c>
      <c r="AX1948" s="89"/>
      <c r="AY1948" s="90"/>
      <c r="AZ1948" s="90" t="e">
        <f t="shared" si="243"/>
        <v>#N/A</v>
      </c>
    </row>
    <row r="1949" spans="1:52" ht="17.45" customHeight="1" x14ac:dyDescent="0.2">
      <c r="A1949" s="81">
        <v>1943</v>
      </c>
      <c r="B1949" s="82">
        <f>'!!!KATILIMCI LİSTESİ!!!'!C1944</f>
        <v>0</v>
      </c>
      <c r="C1949" s="83">
        <f>'!!!KATILIMCI LİSTESİ!!!'!B1944</f>
        <v>0</v>
      </c>
      <c r="D1949" s="84"/>
      <c r="E1949" s="84"/>
      <c r="F1949" s="84"/>
      <c r="G1949" s="84"/>
      <c r="H1949" s="84"/>
      <c r="I1949" s="84"/>
      <c r="J1949" s="84"/>
      <c r="K1949" s="84"/>
      <c r="L1949" s="84"/>
      <c r="M1949" s="84"/>
      <c r="N1949" s="84"/>
      <c r="O1949" s="84"/>
      <c r="P1949" s="84"/>
      <c r="Q1949" s="84"/>
      <c r="R1949" s="84"/>
      <c r="S1949" s="84"/>
      <c r="T1949" s="84"/>
      <c r="U1949" s="84"/>
      <c r="V1949" s="84"/>
      <c r="W1949" s="84"/>
      <c r="X1949" s="84"/>
      <c r="Y1949" s="84"/>
      <c r="Z1949" s="84"/>
      <c r="AA1949" s="84"/>
      <c r="AB1949" s="84"/>
      <c r="AC1949" s="84"/>
      <c r="AD1949" s="84"/>
      <c r="AE1949" s="84"/>
      <c r="AF1949" s="84"/>
      <c r="AG1949" s="84"/>
      <c r="AH1949" s="84"/>
      <c r="AI1949" s="85"/>
      <c r="AJ1949" s="86">
        <f t="shared" si="237"/>
        <v>0</v>
      </c>
      <c r="AK1949" s="87">
        <f t="shared" si="238"/>
        <v>30</v>
      </c>
      <c r="AL1949" s="87"/>
      <c r="AM1949" s="87">
        <f t="shared" si="239"/>
        <v>6</v>
      </c>
      <c r="AN1949" s="87">
        <f t="shared" si="242"/>
        <v>0</v>
      </c>
      <c r="AO1949" s="87">
        <f t="shared" si="240"/>
        <v>30</v>
      </c>
      <c r="AP1949" s="87">
        <v>31</v>
      </c>
      <c r="AQ1949" s="87">
        <v>30</v>
      </c>
      <c r="AR1949" s="87">
        <v>28</v>
      </c>
      <c r="AW1949" s="64" t="str">
        <f t="shared" si="241"/>
        <v>HAZİRAN 2026</v>
      </c>
      <c r="AX1949" s="89"/>
      <c r="AY1949" s="90"/>
      <c r="AZ1949" s="90" t="e">
        <f t="shared" si="243"/>
        <v>#N/A</v>
      </c>
    </row>
    <row r="1950" spans="1:52" ht="17.45" customHeight="1" x14ac:dyDescent="0.2">
      <c r="A1950" s="81">
        <v>1944</v>
      </c>
      <c r="B1950" s="82">
        <f>'!!!KATILIMCI LİSTESİ!!!'!C1945</f>
        <v>0</v>
      </c>
      <c r="C1950" s="83">
        <f>'!!!KATILIMCI LİSTESİ!!!'!B1945</f>
        <v>0</v>
      </c>
      <c r="D1950" s="84"/>
      <c r="E1950" s="84"/>
      <c r="F1950" s="84"/>
      <c r="G1950" s="84"/>
      <c r="H1950" s="84"/>
      <c r="I1950" s="84"/>
      <c r="J1950" s="84"/>
      <c r="K1950" s="84"/>
      <c r="L1950" s="84"/>
      <c r="M1950" s="84"/>
      <c r="N1950" s="84"/>
      <c r="O1950" s="84"/>
      <c r="P1950" s="84"/>
      <c r="Q1950" s="84"/>
      <c r="R1950" s="84"/>
      <c r="S1950" s="84"/>
      <c r="T1950" s="84"/>
      <c r="U1950" s="84"/>
      <c r="V1950" s="84"/>
      <c r="W1950" s="84"/>
      <c r="X1950" s="84"/>
      <c r="Y1950" s="84"/>
      <c r="Z1950" s="84"/>
      <c r="AA1950" s="84"/>
      <c r="AB1950" s="84"/>
      <c r="AC1950" s="84"/>
      <c r="AD1950" s="84"/>
      <c r="AE1950" s="84"/>
      <c r="AF1950" s="84"/>
      <c r="AG1950" s="84"/>
      <c r="AH1950" s="84"/>
      <c r="AI1950" s="85"/>
      <c r="AJ1950" s="86">
        <f t="shared" si="237"/>
        <v>0</v>
      </c>
      <c r="AK1950" s="87">
        <f t="shared" si="238"/>
        <v>30</v>
      </c>
      <c r="AL1950" s="87"/>
      <c r="AM1950" s="87">
        <f t="shared" si="239"/>
        <v>6</v>
      </c>
      <c r="AN1950" s="87">
        <f t="shared" si="242"/>
        <v>0</v>
      </c>
      <c r="AO1950" s="87">
        <f t="shared" si="240"/>
        <v>30</v>
      </c>
      <c r="AP1950" s="87">
        <v>31</v>
      </c>
      <c r="AQ1950" s="87">
        <v>30</v>
      </c>
      <c r="AR1950" s="87">
        <v>28</v>
      </c>
      <c r="AW1950" s="64" t="str">
        <f t="shared" si="241"/>
        <v>HAZİRAN 2026</v>
      </c>
      <c r="AX1950" s="89"/>
      <c r="AY1950" s="90"/>
      <c r="AZ1950" s="90" t="e">
        <f t="shared" si="243"/>
        <v>#N/A</v>
      </c>
    </row>
    <row r="1951" spans="1:52" ht="17.45" customHeight="1" x14ac:dyDescent="0.2">
      <c r="A1951" s="81">
        <v>1945</v>
      </c>
      <c r="B1951" s="82">
        <f>'!!!KATILIMCI LİSTESİ!!!'!C1946</f>
        <v>0</v>
      </c>
      <c r="C1951" s="83">
        <f>'!!!KATILIMCI LİSTESİ!!!'!B1946</f>
        <v>0</v>
      </c>
      <c r="D1951" s="84"/>
      <c r="E1951" s="84"/>
      <c r="F1951" s="84"/>
      <c r="G1951" s="84"/>
      <c r="H1951" s="84"/>
      <c r="I1951" s="84"/>
      <c r="J1951" s="84"/>
      <c r="K1951" s="84"/>
      <c r="L1951" s="84"/>
      <c r="M1951" s="84"/>
      <c r="N1951" s="84"/>
      <c r="O1951" s="84"/>
      <c r="P1951" s="84"/>
      <c r="Q1951" s="84"/>
      <c r="R1951" s="84"/>
      <c r="S1951" s="84"/>
      <c r="T1951" s="84"/>
      <c r="U1951" s="84"/>
      <c r="V1951" s="84"/>
      <c r="W1951" s="84"/>
      <c r="X1951" s="84"/>
      <c r="Y1951" s="84"/>
      <c r="Z1951" s="84"/>
      <c r="AA1951" s="84"/>
      <c r="AB1951" s="84"/>
      <c r="AC1951" s="84"/>
      <c r="AD1951" s="84"/>
      <c r="AE1951" s="84"/>
      <c r="AF1951" s="84"/>
      <c r="AG1951" s="84"/>
      <c r="AH1951" s="84"/>
      <c r="AI1951" s="85"/>
      <c r="AJ1951" s="86">
        <f t="shared" si="237"/>
        <v>0</v>
      </c>
      <c r="AK1951" s="87">
        <f t="shared" si="238"/>
        <v>30</v>
      </c>
      <c r="AL1951" s="87"/>
      <c r="AM1951" s="87">
        <f t="shared" si="239"/>
        <v>6</v>
      </c>
      <c r="AN1951" s="87">
        <f t="shared" si="242"/>
        <v>0</v>
      </c>
      <c r="AO1951" s="87">
        <f t="shared" si="240"/>
        <v>30</v>
      </c>
      <c r="AP1951" s="87">
        <v>31</v>
      </c>
      <c r="AQ1951" s="87">
        <v>30</v>
      </c>
      <c r="AR1951" s="87">
        <v>28</v>
      </c>
      <c r="AW1951" s="64" t="str">
        <f t="shared" si="241"/>
        <v>HAZİRAN 2026</v>
      </c>
      <c r="AX1951" s="89"/>
      <c r="AY1951" s="90"/>
      <c r="AZ1951" s="90" t="e">
        <f t="shared" si="243"/>
        <v>#N/A</v>
      </c>
    </row>
    <row r="1952" spans="1:52" ht="17.45" customHeight="1" x14ac:dyDescent="0.2">
      <c r="A1952" s="81">
        <v>1946</v>
      </c>
      <c r="B1952" s="82">
        <f>'!!!KATILIMCI LİSTESİ!!!'!C1947</f>
        <v>0</v>
      </c>
      <c r="C1952" s="83">
        <f>'!!!KATILIMCI LİSTESİ!!!'!B1947</f>
        <v>0</v>
      </c>
      <c r="D1952" s="84"/>
      <c r="E1952" s="84"/>
      <c r="F1952" s="84"/>
      <c r="G1952" s="84"/>
      <c r="H1952" s="84"/>
      <c r="I1952" s="84"/>
      <c r="J1952" s="84"/>
      <c r="K1952" s="84"/>
      <c r="L1952" s="84"/>
      <c r="M1952" s="84"/>
      <c r="N1952" s="84"/>
      <c r="O1952" s="84"/>
      <c r="P1952" s="84"/>
      <c r="Q1952" s="84"/>
      <c r="R1952" s="84"/>
      <c r="S1952" s="84"/>
      <c r="T1952" s="84"/>
      <c r="U1952" s="84"/>
      <c r="V1952" s="84"/>
      <c r="W1952" s="84"/>
      <c r="X1952" s="84"/>
      <c r="Y1952" s="84"/>
      <c r="Z1952" s="84"/>
      <c r="AA1952" s="84"/>
      <c r="AB1952" s="84"/>
      <c r="AC1952" s="84"/>
      <c r="AD1952" s="84"/>
      <c r="AE1952" s="84"/>
      <c r="AF1952" s="84"/>
      <c r="AG1952" s="84"/>
      <c r="AH1952" s="84"/>
      <c r="AI1952" s="85"/>
      <c r="AJ1952" s="86">
        <f t="shared" si="237"/>
        <v>0</v>
      </c>
      <c r="AK1952" s="87">
        <f t="shared" si="238"/>
        <v>30</v>
      </c>
      <c r="AL1952" s="87"/>
      <c r="AM1952" s="87">
        <f t="shared" si="239"/>
        <v>6</v>
      </c>
      <c r="AN1952" s="87">
        <f t="shared" si="242"/>
        <v>0</v>
      </c>
      <c r="AO1952" s="87">
        <f t="shared" si="240"/>
        <v>30</v>
      </c>
      <c r="AP1952" s="87">
        <v>31</v>
      </c>
      <c r="AQ1952" s="87">
        <v>30</v>
      </c>
      <c r="AR1952" s="87">
        <v>28</v>
      </c>
      <c r="AW1952" s="64" t="str">
        <f t="shared" si="241"/>
        <v>HAZİRAN 2026</v>
      </c>
      <c r="AX1952" s="89"/>
      <c r="AY1952" s="90"/>
      <c r="AZ1952" s="90" t="e">
        <f t="shared" si="243"/>
        <v>#N/A</v>
      </c>
    </row>
    <row r="1953" spans="1:52" ht="17.45" customHeight="1" x14ac:dyDescent="0.2">
      <c r="A1953" s="81">
        <v>1947</v>
      </c>
      <c r="B1953" s="82">
        <f>'!!!KATILIMCI LİSTESİ!!!'!C1948</f>
        <v>0</v>
      </c>
      <c r="C1953" s="83">
        <f>'!!!KATILIMCI LİSTESİ!!!'!B1948</f>
        <v>0</v>
      </c>
      <c r="D1953" s="84"/>
      <c r="E1953" s="84"/>
      <c r="F1953" s="84"/>
      <c r="G1953" s="84"/>
      <c r="H1953" s="84"/>
      <c r="I1953" s="84"/>
      <c r="J1953" s="84"/>
      <c r="K1953" s="84"/>
      <c r="L1953" s="84"/>
      <c r="M1953" s="84"/>
      <c r="N1953" s="84"/>
      <c r="O1953" s="84"/>
      <c r="P1953" s="84"/>
      <c r="Q1953" s="84"/>
      <c r="R1953" s="84"/>
      <c r="S1953" s="84"/>
      <c r="T1953" s="84"/>
      <c r="U1953" s="84"/>
      <c r="V1953" s="84"/>
      <c r="W1953" s="84"/>
      <c r="X1953" s="84"/>
      <c r="Y1953" s="84"/>
      <c r="Z1953" s="84"/>
      <c r="AA1953" s="84"/>
      <c r="AB1953" s="84"/>
      <c r="AC1953" s="84"/>
      <c r="AD1953" s="84"/>
      <c r="AE1953" s="84"/>
      <c r="AF1953" s="84"/>
      <c r="AG1953" s="84"/>
      <c r="AH1953" s="84"/>
      <c r="AI1953" s="85"/>
      <c r="AJ1953" s="86">
        <f t="shared" si="237"/>
        <v>0</v>
      </c>
      <c r="AK1953" s="87">
        <f t="shared" si="238"/>
        <v>30</v>
      </c>
      <c r="AL1953" s="87"/>
      <c r="AM1953" s="87">
        <f t="shared" si="239"/>
        <v>6</v>
      </c>
      <c r="AN1953" s="87">
        <f t="shared" si="242"/>
        <v>0</v>
      </c>
      <c r="AO1953" s="87">
        <f t="shared" si="240"/>
        <v>30</v>
      </c>
      <c r="AP1953" s="87">
        <v>31</v>
      </c>
      <c r="AQ1953" s="87">
        <v>30</v>
      </c>
      <c r="AR1953" s="87">
        <v>28</v>
      </c>
      <c r="AW1953" s="64" t="str">
        <f t="shared" si="241"/>
        <v>HAZİRAN 2026</v>
      </c>
      <c r="AX1953" s="89"/>
      <c r="AY1953" s="90"/>
      <c r="AZ1953" s="90" t="e">
        <f t="shared" si="243"/>
        <v>#N/A</v>
      </c>
    </row>
    <row r="1954" spans="1:52" ht="17.45" customHeight="1" x14ac:dyDescent="0.2">
      <c r="A1954" s="81">
        <v>1948</v>
      </c>
      <c r="B1954" s="82">
        <f>'!!!KATILIMCI LİSTESİ!!!'!C1949</f>
        <v>0</v>
      </c>
      <c r="C1954" s="83">
        <f>'!!!KATILIMCI LİSTESİ!!!'!B1949</f>
        <v>0</v>
      </c>
      <c r="D1954" s="84"/>
      <c r="E1954" s="84"/>
      <c r="F1954" s="84"/>
      <c r="G1954" s="84"/>
      <c r="H1954" s="84"/>
      <c r="I1954" s="84"/>
      <c r="J1954" s="84"/>
      <c r="K1954" s="84"/>
      <c r="L1954" s="84"/>
      <c r="M1954" s="84"/>
      <c r="N1954" s="84"/>
      <c r="O1954" s="84"/>
      <c r="P1954" s="84"/>
      <c r="Q1954" s="84"/>
      <c r="R1954" s="84"/>
      <c r="S1954" s="84"/>
      <c r="T1954" s="84"/>
      <c r="U1954" s="84"/>
      <c r="V1954" s="84"/>
      <c r="W1954" s="84"/>
      <c r="X1954" s="84"/>
      <c r="Y1954" s="84"/>
      <c r="Z1954" s="84"/>
      <c r="AA1954" s="84"/>
      <c r="AB1954" s="84"/>
      <c r="AC1954" s="84"/>
      <c r="AD1954" s="84"/>
      <c r="AE1954" s="84"/>
      <c r="AF1954" s="84"/>
      <c r="AG1954" s="84"/>
      <c r="AH1954" s="84"/>
      <c r="AI1954" s="85"/>
      <c r="AJ1954" s="86">
        <f t="shared" si="237"/>
        <v>0</v>
      </c>
      <c r="AK1954" s="87">
        <f t="shared" si="238"/>
        <v>30</v>
      </c>
      <c r="AL1954" s="87"/>
      <c r="AM1954" s="87">
        <f t="shared" si="239"/>
        <v>6</v>
      </c>
      <c r="AN1954" s="87">
        <f t="shared" si="242"/>
        <v>0</v>
      </c>
      <c r="AO1954" s="87">
        <f t="shared" si="240"/>
        <v>30</v>
      </c>
      <c r="AP1954" s="87">
        <v>31</v>
      </c>
      <c r="AQ1954" s="87">
        <v>30</v>
      </c>
      <c r="AR1954" s="87">
        <v>28</v>
      </c>
      <c r="AW1954" s="64" t="str">
        <f t="shared" si="241"/>
        <v>HAZİRAN 2026</v>
      </c>
      <c r="AX1954" s="89"/>
      <c r="AY1954" s="90"/>
      <c r="AZ1954" s="90" t="e">
        <f t="shared" si="243"/>
        <v>#N/A</v>
      </c>
    </row>
    <row r="1955" spans="1:52" ht="17.45" customHeight="1" x14ac:dyDescent="0.2">
      <c r="A1955" s="81">
        <v>1949</v>
      </c>
      <c r="B1955" s="82">
        <f>'!!!KATILIMCI LİSTESİ!!!'!C1950</f>
        <v>0</v>
      </c>
      <c r="C1955" s="83">
        <f>'!!!KATILIMCI LİSTESİ!!!'!B1950</f>
        <v>0</v>
      </c>
      <c r="D1955" s="84"/>
      <c r="E1955" s="84"/>
      <c r="F1955" s="84"/>
      <c r="G1955" s="84"/>
      <c r="H1955" s="84"/>
      <c r="I1955" s="84"/>
      <c r="J1955" s="84"/>
      <c r="K1955" s="84"/>
      <c r="L1955" s="84"/>
      <c r="M1955" s="84"/>
      <c r="N1955" s="84"/>
      <c r="O1955" s="84"/>
      <c r="P1955" s="84"/>
      <c r="Q1955" s="84"/>
      <c r="R1955" s="84"/>
      <c r="S1955" s="84"/>
      <c r="T1955" s="84"/>
      <c r="U1955" s="84"/>
      <c r="V1955" s="84"/>
      <c r="W1955" s="84"/>
      <c r="X1955" s="84"/>
      <c r="Y1955" s="84"/>
      <c r="Z1955" s="84"/>
      <c r="AA1955" s="84"/>
      <c r="AB1955" s="84"/>
      <c r="AC1955" s="84"/>
      <c r="AD1955" s="84"/>
      <c r="AE1955" s="84"/>
      <c r="AF1955" s="84"/>
      <c r="AG1955" s="84"/>
      <c r="AH1955" s="84"/>
      <c r="AI1955" s="85"/>
      <c r="AJ1955" s="86">
        <f t="shared" si="237"/>
        <v>0</v>
      </c>
      <c r="AK1955" s="87">
        <f t="shared" si="238"/>
        <v>30</v>
      </c>
      <c r="AL1955" s="87"/>
      <c r="AM1955" s="87">
        <f t="shared" si="239"/>
        <v>6</v>
      </c>
      <c r="AN1955" s="87">
        <f t="shared" si="242"/>
        <v>0</v>
      </c>
      <c r="AO1955" s="87">
        <f t="shared" si="240"/>
        <v>30</v>
      </c>
      <c r="AP1955" s="87">
        <v>31</v>
      </c>
      <c r="AQ1955" s="87">
        <v>30</v>
      </c>
      <c r="AR1955" s="87">
        <v>28</v>
      </c>
      <c r="AW1955" s="64" t="str">
        <f t="shared" si="241"/>
        <v>HAZİRAN 2026</v>
      </c>
      <c r="AX1955" s="89"/>
      <c r="AY1955" s="90"/>
      <c r="AZ1955" s="90" t="e">
        <f t="shared" si="243"/>
        <v>#N/A</v>
      </c>
    </row>
    <row r="1956" spans="1:52" ht="17.45" customHeight="1" x14ac:dyDescent="0.2">
      <c r="A1956" s="81">
        <v>1950</v>
      </c>
      <c r="B1956" s="82">
        <f>'!!!KATILIMCI LİSTESİ!!!'!C1951</f>
        <v>0</v>
      </c>
      <c r="C1956" s="83">
        <f>'!!!KATILIMCI LİSTESİ!!!'!B1951</f>
        <v>0</v>
      </c>
      <c r="D1956" s="84"/>
      <c r="E1956" s="84"/>
      <c r="F1956" s="84"/>
      <c r="G1956" s="84"/>
      <c r="H1956" s="84"/>
      <c r="I1956" s="84"/>
      <c r="J1956" s="84"/>
      <c r="K1956" s="84"/>
      <c r="L1956" s="84"/>
      <c r="M1956" s="84"/>
      <c r="N1956" s="84"/>
      <c r="O1956" s="84"/>
      <c r="P1956" s="84"/>
      <c r="Q1956" s="84"/>
      <c r="R1956" s="84"/>
      <c r="S1956" s="84"/>
      <c r="T1956" s="84"/>
      <c r="U1956" s="84"/>
      <c r="V1956" s="84"/>
      <c r="W1956" s="84"/>
      <c r="X1956" s="84"/>
      <c r="Y1956" s="84"/>
      <c r="Z1956" s="84"/>
      <c r="AA1956" s="84"/>
      <c r="AB1956" s="84"/>
      <c r="AC1956" s="84"/>
      <c r="AD1956" s="84"/>
      <c r="AE1956" s="84"/>
      <c r="AF1956" s="84"/>
      <c r="AG1956" s="84"/>
      <c r="AH1956" s="84"/>
      <c r="AI1956" s="85"/>
      <c r="AJ1956" s="86">
        <f t="shared" si="237"/>
        <v>0</v>
      </c>
      <c r="AK1956" s="87">
        <f t="shared" si="238"/>
        <v>30</v>
      </c>
      <c r="AL1956" s="87"/>
      <c r="AM1956" s="87">
        <f t="shared" si="239"/>
        <v>6</v>
      </c>
      <c r="AN1956" s="87">
        <f t="shared" si="242"/>
        <v>0</v>
      </c>
      <c r="AO1956" s="87">
        <f t="shared" si="240"/>
        <v>30</v>
      </c>
      <c r="AP1956" s="87">
        <v>31</v>
      </c>
      <c r="AQ1956" s="87">
        <v>30</v>
      </c>
      <c r="AR1956" s="87">
        <v>28</v>
      </c>
      <c r="AW1956" s="64" t="str">
        <f t="shared" si="241"/>
        <v>HAZİRAN 2026</v>
      </c>
      <c r="AX1956" s="89"/>
      <c r="AY1956" s="90"/>
      <c r="AZ1956" s="90" t="e">
        <f t="shared" si="243"/>
        <v>#N/A</v>
      </c>
    </row>
    <row r="1957" spans="1:52" ht="17.45" customHeight="1" x14ac:dyDescent="0.2">
      <c r="A1957" s="81">
        <v>1951</v>
      </c>
      <c r="B1957" s="82">
        <f>'!!!KATILIMCI LİSTESİ!!!'!C1952</f>
        <v>0</v>
      </c>
      <c r="C1957" s="83">
        <f>'!!!KATILIMCI LİSTESİ!!!'!B1952</f>
        <v>0</v>
      </c>
      <c r="D1957" s="84"/>
      <c r="E1957" s="84"/>
      <c r="F1957" s="84"/>
      <c r="G1957" s="84"/>
      <c r="H1957" s="84"/>
      <c r="I1957" s="84"/>
      <c r="J1957" s="84"/>
      <c r="K1957" s="84"/>
      <c r="L1957" s="84"/>
      <c r="M1957" s="84"/>
      <c r="N1957" s="84"/>
      <c r="O1957" s="84"/>
      <c r="P1957" s="84"/>
      <c r="Q1957" s="84"/>
      <c r="R1957" s="84"/>
      <c r="S1957" s="84"/>
      <c r="T1957" s="84"/>
      <c r="U1957" s="84"/>
      <c r="V1957" s="84"/>
      <c r="W1957" s="84"/>
      <c r="X1957" s="84"/>
      <c r="Y1957" s="84"/>
      <c r="Z1957" s="84"/>
      <c r="AA1957" s="84"/>
      <c r="AB1957" s="84"/>
      <c r="AC1957" s="84"/>
      <c r="AD1957" s="84"/>
      <c r="AE1957" s="84"/>
      <c r="AF1957" s="84"/>
      <c r="AG1957" s="84"/>
      <c r="AH1957" s="84"/>
      <c r="AI1957" s="85"/>
      <c r="AJ1957" s="86">
        <f t="shared" si="237"/>
        <v>0</v>
      </c>
      <c r="AK1957" s="87">
        <f t="shared" si="238"/>
        <v>30</v>
      </c>
      <c r="AL1957" s="87"/>
      <c r="AM1957" s="87">
        <f t="shared" si="239"/>
        <v>6</v>
      </c>
      <c r="AN1957" s="87">
        <f t="shared" si="242"/>
        <v>0</v>
      </c>
      <c r="AO1957" s="87">
        <f t="shared" si="240"/>
        <v>30</v>
      </c>
      <c r="AP1957" s="87">
        <v>31</v>
      </c>
      <c r="AQ1957" s="87">
        <v>30</v>
      </c>
      <c r="AR1957" s="87">
        <v>28</v>
      </c>
      <c r="AW1957" s="64" t="str">
        <f t="shared" si="241"/>
        <v>HAZİRAN 2026</v>
      </c>
      <c r="AX1957" s="89"/>
      <c r="AY1957" s="90"/>
      <c r="AZ1957" s="90" t="e">
        <f t="shared" si="243"/>
        <v>#N/A</v>
      </c>
    </row>
    <row r="1958" spans="1:52" ht="17.45" customHeight="1" x14ac:dyDescent="0.2">
      <c r="A1958" s="81">
        <v>1952</v>
      </c>
      <c r="B1958" s="82">
        <f>'!!!KATILIMCI LİSTESİ!!!'!C1953</f>
        <v>0</v>
      </c>
      <c r="C1958" s="83">
        <f>'!!!KATILIMCI LİSTESİ!!!'!B1953</f>
        <v>0</v>
      </c>
      <c r="D1958" s="84"/>
      <c r="E1958" s="84"/>
      <c r="F1958" s="84"/>
      <c r="G1958" s="84"/>
      <c r="H1958" s="84"/>
      <c r="I1958" s="84"/>
      <c r="J1958" s="84"/>
      <c r="K1958" s="84"/>
      <c r="L1958" s="84"/>
      <c r="M1958" s="84"/>
      <c r="N1958" s="84"/>
      <c r="O1958" s="84"/>
      <c r="P1958" s="84"/>
      <c r="Q1958" s="84"/>
      <c r="R1958" s="84"/>
      <c r="S1958" s="84"/>
      <c r="T1958" s="84"/>
      <c r="U1958" s="84"/>
      <c r="V1958" s="84"/>
      <c r="W1958" s="84"/>
      <c r="X1958" s="84"/>
      <c r="Y1958" s="84"/>
      <c r="Z1958" s="84"/>
      <c r="AA1958" s="84"/>
      <c r="AB1958" s="84"/>
      <c r="AC1958" s="84"/>
      <c r="AD1958" s="84"/>
      <c r="AE1958" s="84"/>
      <c r="AF1958" s="84"/>
      <c r="AG1958" s="84"/>
      <c r="AH1958" s="84"/>
      <c r="AI1958" s="85"/>
      <c r="AJ1958" s="86">
        <f t="shared" si="237"/>
        <v>0</v>
      </c>
      <c r="AK1958" s="87">
        <f t="shared" si="238"/>
        <v>30</v>
      </c>
      <c r="AL1958" s="87"/>
      <c r="AM1958" s="87">
        <f t="shared" si="239"/>
        <v>6</v>
      </c>
      <c r="AN1958" s="87">
        <f t="shared" si="242"/>
        <v>0</v>
      </c>
      <c r="AO1958" s="87">
        <f t="shared" si="240"/>
        <v>30</v>
      </c>
      <c r="AP1958" s="87">
        <v>31</v>
      </c>
      <c r="AQ1958" s="87">
        <v>30</v>
      </c>
      <c r="AR1958" s="87">
        <v>28</v>
      </c>
      <c r="AW1958" s="64" t="str">
        <f t="shared" si="241"/>
        <v>HAZİRAN 2026</v>
      </c>
      <c r="AX1958" s="89"/>
      <c r="AY1958" s="90"/>
      <c r="AZ1958" s="90" t="e">
        <f t="shared" si="243"/>
        <v>#N/A</v>
      </c>
    </row>
    <row r="1959" spans="1:52" ht="17.45" customHeight="1" x14ac:dyDescent="0.2">
      <c r="A1959" s="81">
        <v>1953</v>
      </c>
      <c r="B1959" s="82">
        <f>'!!!KATILIMCI LİSTESİ!!!'!C1954</f>
        <v>0</v>
      </c>
      <c r="C1959" s="83">
        <f>'!!!KATILIMCI LİSTESİ!!!'!B1954</f>
        <v>0</v>
      </c>
      <c r="D1959" s="84"/>
      <c r="E1959" s="84"/>
      <c r="F1959" s="84"/>
      <c r="G1959" s="84"/>
      <c r="H1959" s="84"/>
      <c r="I1959" s="84"/>
      <c r="J1959" s="84"/>
      <c r="K1959" s="84"/>
      <c r="L1959" s="84"/>
      <c r="M1959" s="84"/>
      <c r="N1959" s="84"/>
      <c r="O1959" s="84"/>
      <c r="P1959" s="84"/>
      <c r="Q1959" s="84"/>
      <c r="R1959" s="84"/>
      <c r="S1959" s="84"/>
      <c r="T1959" s="84"/>
      <c r="U1959" s="84"/>
      <c r="V1959" s="84"/>
      <c r="W1959" s="84"/>
      <c r="X1959" s="84"/>
      <c r="Y1959" s="84"/>
      <c r="Z1959" s="84"/>
      <c r="AA1959" s="84"/>
      <c r="AB1959" s="84"/>
      <c r="AC1959" s="84"/>
      <c r="AD1959" s="84"/>
      <c r="AE1959" s="84"/>
      <c r="AF1959" s="84"/>
      <c r="AG1959" s="84"/>
      <c r="AH1959" s="84"/>
      <c r="AI1959" s="85"/>
      <c r="AJ1959" s="86">
        <f t="shared" si="237"/>
        <v>0</v>
      </c>
      <c r="AK1959" s="87">
        <f t="shared" si="238"/>
        <v>30</v>
      </c>
      <c r="AL1959" s="87"/>
      <c r="AM1959" s="87">
        <f t="shared" si="239"/>
        <v>6</v>
      </c>
      <c r="AN1959" s="87">
        <f t="shared" si="242"/>
        <v>0</v>
      </c>
      <c r="AO1959" s="87">
        <f t="shared" si="240"/>
        <v>30</v>
      </c>
      <c r="AP1959" s="87">
        <v>31</v>
      </c>
      <c r="AQ1959" s="87">
        <v>30</v>
      </c>
      <c r="AR1959" s="87">
        <v>28</v>
      </c>
      <c r="AW1959" s="64" t="str">
        <f t="shared" si="241"/>
        <v>HAZİRAN 2026</v>
      </c>
      <c r="AX1959" s="89"/>
      <c r="AY1959" s="90"/>
      <c r="AZ1959" s="90" t="e">
        <f t="shared" si="243"/>
        <v>#N/A</v>
      </c>
    </row>
    <row r="1960" spans="1:52" ht="17.45" customHeight="1" x14ac:dyDescent="0.2">
      <c r="A1960" s="81">
        <v>1954</v>
      </c>
      <c r="B1960" s="82">
        <f>'!!!KATILIMCI LİSTESİ!!!'!C1955</f>
        <v>0</v>
      </c>
      <c r="C1960" s="83">
        <f>'!!!KATILIMCI LİSTESİ!!!'!B1955</f>
        <v>0</v>
      </c>
      <c r="D1960" s="84"/>
      <c r="E1960" s="84"/>
      <c r="F1960" s="84"/>
      <c r="G1960" s="84"/>
      <c r="H1960" s="84"/>
      <c r="I1960" s="84"/>
      <c r="J1960" s="84"/>
      <c r="K1960" s="84"/>
      <c r="L1960" s="84"/>
      <c r="M1960" s="84"/>
      <c r="N1960" s="84"/>
      <c r="O1960" s="84"/>
      <c r="P1960" s="84"/>
      <c r="Q1960" s="84"/>
      <c r="R1960" s="84"/>
      <c r="S1960" s="84"/>
      <c r="T1960" s="84"/>
      <c r="U1960" s="84"/>
      <c r="V1960" s="84"/>
      <c r="W1960" s="84"/>
      <c r="X1960" s="84"/>
      <c r="Y1960" s="84"/>
      <c r="Z1960" s="84"/>
      <c r="AA1960" s="84"/>
      <c r="AB1960" s="84"/>
      <c r="AC1960" s="84"/>
      <c r="AD1960" s="84"/>
      <c r="AE1960" s="84"/>
      <c r="AF1960" s="84"/>
      <c r="AG1960" s="84"/>
      <c r="AH1960" s="84"/>
      <c r="AI1960" s="85"/>
      <c r="AJ1960" s="86">
        <f t="shared" si="237"/>
        <v>0</v>
      </c>
      <c r="AK1960" s="87">
        <f t="shared" si="238"/>
        <v>30</v>
      </c>
      <c r="AL1960" s="87"/>
      <c r="AM1960" s="87">
        <f t="shared" si="239"/>
        <v>6</v>
      </c>
      <c r="AN1960" s="87">
        <f t="shared" si="242"/>
        <v>0</v>
      </c>
      <c r="AO1960" s="87">
        <f t="shared" si="240"/>
        <v>30</v>
      </c>
      <c r="AP1960" s="87">
        <v>31</v>
      </c>
      <c r="AQ1960" s="87">
        <v>30</v>
      </c>
      <c r="AR1960" s="87">
        <v>28</v>
      </c>
      <c r="AW1960" s="64" t="str">
        <f t="shared" si="241"/>
        <v>HAZİRAN 2026</v>
      </c>
      <c r="AX1960" s="89"/>
      <c r="AY1960" s="90"/>
      <c r="AZ1960" s="90" t="e">
        <f t="shared" si="243"/>
        <v>#N/A</v>
      </c>
    </row>
    <row r="1961" spans="1:52" ht="17.45" customHeight="1" x14ac:dyDescent="0.2">
      <c r="A1961" s="81">
        <v>1955</v>
      </c>
      <c r="B1961" s="82">
        <f>'!!!KATILIMCI LİSTESİ!!!'!C1956</f>
        <v>0</v>
      </c>
      <c r="C1961" s="83">
        <f>'!!!KATILIMCI LİSTESİ!!!'!B1956</f>
        <v>0</v>
      </c>
      <c r="D1961" s="84"/>
      <c r="E1961" s="84"/>
      <c r="F1961" s="84"/>
      <c r="G1961" s="84"/>
      <c r="H1961" s="84"/>
      <c r="I1961" s="84"/>
      <c r="J1961" s="84"/>
      <c r="K1961" s="84"/>
      <c r="L1961" s="84"/>
      <c r="M1961" s="84"/>
      <c r="N1961" s="84"/>
      <c r="O1961" s="84"/>
      <c r="P1961" s="84"/>
      <c r="Q1961" s="84"/>
      <c r="R1961" s="84"/>
      <c r="S1961" s="84"/>
      <c r="T1961" s="84"/>
      <c r="U1961" s="84"/>
      <c r="V1961" s="84"/>
      <c r="W1961" s="84"/>
      <c r="X1961" s="84"/>
      <c r="Y1961" s="84"/>
      <c r="Z1961" s="84"/>
      <c r="AA1961" s="84"/>
      <c r="AB1961" s="84"/>
      <c r="AC1961" s="84"/>
      <c r="AD1961" s="84"/>
      <c r="AE1961" s="84"/>
      <c r="AF1961" s="84"/>
      <c r="AG1961" s="84"/>
      <c r="AH1961" s="84"/>
      <c r="AI1961" s="85"/>
      <c r="AJ1961" s="86">
        <f t="shared" si="237"/>
        <v>0</v>
      </c>
      <c r="AK1961" s="87">
        <f t="shared" si="238"/>
        <v>30</v>
      </c>
      <c r="AL1961" s="87"/>
      <c r="AM1961" s="87">
        <f t="shared" si="239"/>
        <v>6</v>
      </c>
      <c r="AN1961" s="87">
        <f t="shared" si="242"/>
        <v>0</v>
      </c>
      <c r="AO1961" s="87">
        <f t="shared" si="240"/>
        <v>30</v>
      </c>
      <c r="AP1961" s="87">
        <v>31</v>
      </c>
      <c r="AQ1961" s="87">
        <v>30</v>
      </c>
      <c r="AR1961" s="87">
        <v>28</v>
      </c>
      <c r="AW1961" s="64" t="str">
        <f t="shared" si="241"/>
        <v>HAZİRAN 2026</v>
      </c>
      <c r="AX1961" s="89"/>
      <c r="AY1961" s="90"/>
      <c r="AZ1961" s="90" t="e">
        <f t="shared" si="243"/>
        <v>#N/A</v>
      </c>
    </row>
    <row r="1962" spans="1:52" ht="17.45" customHeight="1" x14ac:dyDescent="0.2">
      <c r="A1962" s="81">
        <v>1956</v>
      </c>
      <c r="B1962" s="82">
        <f>'!!!KATILIMCI LİSTESİ!!!'!C1957</f>
        <v>0</v>
      </c>
      <c r="C1962" s="83">
        <f>'!!!KATILIMCI LİSTESİ!!!'!B1957</f>
        <v>0</v>
      </c>
      <c r="D1962" s="84"/>
      <c r="E1962" s="84"/>
      <c r="F1962" s="84"/>
      <c r="G1962" s="84"/>
      <c r="H1962" s="84"/>
      <c r="I1962" s="84"/>
      <c r="J1962" s="84"/>
      <c r="K1962" s="84"/>
      <c r="L1962" s="84"/>
      <c r="M1962" s="84"/>
      <c r="N1962" s="84"/>
      <c r="O1962" s="84"/>
      <c r="P1962" s="84"/>
      <c r="Q1962" s="84"/>
      <c r="R1962" s="84"/>
      <c r="S1962" s="84"/>
      <c r="T1962" s="84"/>
      <c r="U1962" s="84"/>
      <c r="V1962" s="84"/>
      <c r="W1962" s="84"/>
      <c r="X1962" s="84"/>
      <c r="Y1962" s="84"/>
      <c r="Z1962" s="84"/>
      <c r="AA1962" s="84"/>
      <c r="AB1962" s="84"/>
      <c r="AC1962" s="84"/>
      <c r="AD1962" s="84"/>
      <c r="AE1962" s="84"/>
      <c r="AF1962" s="84"/>
      <c r="AG1962" s="84"/>
      <c r="AH1962" s="84"/>
      <c r="AI1962" s="85"/>
      <c r="AJ1962" s="86">
        <f t="shared" si="237"/>
        <v>0</v>
      </c>
      <c r="AK1962" s="87">
        <f t="shared" si="238"/>
        <v>30</v>
      </c>
      <c r="AL1962" s="87"/>
      <c r="AM1962" s="87">
        <f t="shared" si="239"/>
        <v>6</v>
      </c>
      <c r="AN1962" s="87">
        <f t="shared" si="242"/>
        <v>0</v>
      </c>
      <c r="AO1962" s="87">
        <f t="shared" si="240"/>
        <v>30</v>
      </c>
      <c r="AP1962" s="87">
        <v>31</v>
      </c>
      <c r="AQ1962" s="87">
        <v>30</v>
      </c>
      <c r="AR1962" s="87">
        <v>28</v>
      </c>
      <c r="AW1962" s="64" t="str">
        <f t="shared" si="241"/>
        <v>HAZİRAN 2026</v>
      </c>
      <c r="AX1962" s="89"/>
      <c r="AY1962" s="90"/>
      <c r="AZ1962" s="90" t="e">
        <f t="shared" si="243"/>
        <v>#N/A</v>
      </c>
    </row>
    <row r="1963" spans="1:52" ht="17.45" customHeight="1" x14ac:dyDescent="0.2">
      <c r="A1963" s="81">
        <v>1957</v>
      </c>
      <c r="B1963" s="82">
        <f>'!!!KATILIMCI LİSTESİ!!!'!C1958</f>
        <v>0</v>
      </c>
      <c r="C1963" s="83">
        <f>'!!!KATILIMCI LİSTESİ!!!'!B1958</f>
        <v>0</v>
      </c>
      <c r="D1963" s="84"/>
      <c r="E1963" s="84"/>
      <c r="F1963" s="84"/>
      <c r="G1963" s="84"/>
      <c r="H1963" s="84"/>
      <c r="I1963" s="84"/>
      <c r="J1963" s="84"/>
      <c r="K1963" s="84"/>
      <c r="L1963" s="84"/>
      <c r="M1963" s="84"/>
      <c r="N1963" s="84"/>
      <c r="O1963" s="84"/>
      <c r="P1963" s="84"/>
      <c r="Q1963" s="84"/>
      <c r="R1963" s="84"/>
      <c r="S1963" s="84"/>
      <c r="T1963" s="84"/>
      <c r="U1963" s="84"/>
      <c r="V1963" s="84"/>
      <c r="W1963" s="84"/>
      <c r="X1963" s="84"/>
      <c r="Y1963" s="84"/>
      <c r="Z1963" s="84"/>
      <c r="AA1963" s="84"/>
      <c r="AB1963" s="84"/>
      <c r="AC1963" s="84"/>
      <c r="AD1963" s="84"/>
      <c r="AE1963" s="84"/>
      <c r="AF1963" s="84"/>
      <c r="AG1963" s="84"/>
      <c r="AH1963" s="84"/>
      <c r="AI1963" s="85"/>
      <c r="AJ1963" s="86">
        <f t="shared" si="237"/>
        <v>0</v>
      </c>
      <c r="AK1963" s="87">
        <f t="shared" si="238"/>
        <v>30</v>
      </c>
      <c r="AL1963" s="87"/>
      <c r="AM1963" s="87">
        <f t="shared" si="239"/>
        <v>6</v>
      </c>
      <c r="AN1963" s="87">
        <f t="shared" si="242"/>
        <v>0</v>
      </c>
      <c r="AO1963" s="87">
        <f t="shared" si="240"/>
        <v>30</v>
      </c>
      <c r="AP1963" s="87">
        <v>31</v>
      </c>
      <c r="AQ1963" s="87">
        <v>30</v>
      </c>
      <c r="AR1963" s="87">
        <v>28</v>
      </c>
      <c r="AW1963" s="64" t="str">
        <f t="shared" si="241"/>
        <v>HAZİRAN 2026</v>
      </c>
      <c r="AX1963" s="89"/>
      <c r="AY1963" s="90"/>
      <c r="AZ1963" s="90" t="e">
        <f t="shared" si="243"/>
        <v>#N/A</v>
      </c>
    </row>
    <row r="1964" spans="1:52" ht="17.45" customHeight="1" x14ac:dyDescent="0.2">
      <c r="A1964" s="81">
        <v>1958</v>
      </c>
      <c r="B1964" s="82">
        <f>'!!!KATILIMCI LİSTESİ!!!'!C1959</f>
        <v>0</v>
      </c>
      <c r="C1964" s="83">
        <f>'!!!KATILIMCI LİSTESİ!!!'!B1959</f>
        <v>0</v>
      </c>
      <c r="D1964" s="84"/>
      <c r="E1964" s="84"/>
      <c r="F1964" s="84"/>
      <c r="G1964" s="84"/>
      <c r="H1964" s="84"/>
      <c r="I1964" s="84"/>
      <c r="J1964" s="84"/>
      <c r="K1964" s="84"/>
      <c r="L1964" s="84"/>
      <c r="M1964" s="84"/>
      <c r="N1964" s="84"/>
      <c r="O1964" s="84"/>
      <c r="P1964" s="84"/>
      <c r="Q1964" s="84"/>
      <c r="R1964" s="84"/>
      <c r="S1964" s="84"/>
      <c r="T1964" s="84"/>
      <c r="U1964" s="84"/>
      <c r="V1964" s="84"/>
      <c r="W1964" s="84"/>
      <c r="X1964" s="84"/>
      <c r="Y1964" s="84"/>
      <c r="Z1964" s="84"/>
      <c r="AA1964" s="84"/>
      <c r="AB1964" s="84"/>
      <c r="AC1964" s="84"/>
      <c r="AD1964" s="84"/>
      <c r="AE1964" s="84"/>
      <c r="AF1964" s="84"/>
      <c r="AG1964" s="84"/>
      <c r="AH1964" s="84"/>
      <c r="AI1964" s="85"/>
      <c r="AJ1964" s="86">
        <f t="shared" si="237"/>
        <v>0</v>
      </c>
      <c r="AK1964" s="87">
        <f t="shared" si="238"/>
        <v>30</v>
      </c>
      <c r="AL1964" s="87"/>
      <c r="AM1964" s="87">
        <f t="shared" si="239"/>
        <v>6</v>
      </c>
      <c r="AN1964" s="87">
        <f t="shared" si="242"/>
        <v>0</v>
      </c>
      <c r="AO1964" s="87">
        <f t="shared" si="240"/>
        <v>30</v>
      </c>
      <c r="AP1964" s="87">
        <v>31</v>
      </c>
      <c r="AQ1964" s="87">
        <v>30</v>
      </c>
      <c r="AR1964" s="87">
        <v>28</v>
      </c>
      <c r="AW1964" s="64" t="str">
        <f t="shared" si="241"/>
        <v>HAZİRAN 2026</v>
      </c>
      <c r="AX1964" s="89"/>
      <c r="AY1964" s="90"/>
      <c r="AZ1964" s="90" t="e">
        <f t="shared" si="243"/>
        <v>#N/A</v>
      </c>
    </row>
    <row r="1965" spans="1:52" ht="17.45" customHeight="1" x14ac:dyDescent="0.2">
      <c r="A1965" s="81">
        <v>1959</v>
      </c>
      <c r="B1965" s="82">
        <f>'!!!KATILIMCI LİSTESİ!!!'!C1960</f>
        <v>0</v>
      </c>
      <c r="C1965" s="83">
        <f>'!!!KATILIMCI LİSTESİ!!!'!B1960</f>
        <v>0</v>
      </c>
      <c r="D1965" s="84"/>
      <c r="E1965" s="84"/>
      <c r="F1965" s="84"/>
      <c r="G1965" s="84"/>
      <c r="H1965" s="84"/>
      <c r="I1965" s="84"/>
      <c r="J1965" s="84"/>
      <c r="K1965" s="84"/>
      <c r="L1965" s="84"/>
      <c r="M1965" s="84"/>
      <c r="N1965" s="84"/>
      <c r="O1965" s="84"/>
      <c r="P1965" s="84"/>
      <c r="Q1965" s="84"/>
      <c r="R1965" s="84"/>
      <c r="S1965" s="84"/>
      <c r="T1965" s="84"/>
      <c r="U1965" s="84"/>
      <c r="V1965" s="84"/>
      <c r="W1965" s="84"/>
      <c r="X1965" s="84"/>
      <c r="Y1965" s="84"/>
      <c r="Z1965" s="84"/>
      <c r="AA1965" s="84"/>
      <c r="AB1965" s="84"/>
      <c r="AC1965" s="84"/>
      <c r="AD1965" s="84"/>
      <c r="AE1965" s="84"/>
      <c r="AF1965" s="84"/>
      <c r="AG1965" s="84"/>
      <c r="AH1965" s="84"/>
      <c r="AI1965" s="85"/>
      <c r="AJ1965" s="86">
        <f t="shared" si="237"/>
        <v>0</v>
      </c>
      <c r="AK1965" s="87">
        <f t="shared" si="238"/>
        <v>30</v>
      </c>
      <c r="AL1965" s="87"/>
      <c r="AM1965" s="87">
        <f t="shared" si="239"/>
        <v>6</v>
      </c>
      <c r="AN1965" s="87">
        <f t="shared" si="242"/>
        <v>0</v>
      </c>
      <c r="AO1965" s="87">
        <f t="shared" si="240"/>
        <v>30</v>
      </c>
      <c r="AP1965" s="87">
        <v>31</v>
      </c>
      <c r="AQ1965" s="87">
        <v>30</v>
      </c>
      <c r="AR1965" s="87">
        <v>28</v>
      </c>
      <c r="AW1965" s="64" t="str">
        <f t="shared" si="241"/>
        <v>HAZİRAN 2026</v>
      </c>
      <c r="AX1965" s="89"/>
      <c r="AY1965" s="90"/>
      <c r="AZ1965" s="90" t="e">
        <f t="shared" si="243"/>
        <v>#N/A</v>
      </c>
    </row>
    <row r="1966" spans="1:52" ht="17.45" customHeight="1" x14ac:dyDescent="0.2">
      <c r="A1966" s="81">
        <v>1960</v>
      </c>
      <c r="B1966" s="82">
        <f>'!!!KATILIMCI LİSTESİ!!!'!C1961</f>
        <v>0</v>
      </c>
      <c r="C1966" s="83">
        <f>'!!!KATILIMCI LİSTESİ!!!'!B1961</f>
        <v>0</v>
      </c>
      <c r="D1966" s="84"/>
      <c r="E1966" s="84"/>
      <c r="F1966" s="84"/>
      <c r="G1966" s="84"/>
      <c r="H1966" s="84"/>
      <c r="I1966" s="84"/>
      <c r="J1966" s="84"/>
      <c r="K1966" s="84"/>
      <c r="L1966" s="84"/>
      <c r="M1966" s="84"/>
      <c r="N1966" s="84"/>
      <c r="O1966" s="84"/>
      <c r="P1966" s="84"/>
      <c r="Q1966" s="84"/>
      <c r="R1966" s="84"/>
      <c r="S1966" s="84"/>
      <c r="T1966" s="84"/>
      <c r="U1966" s="84"/>
      <c r="V1966" s="84"/>
      <c r="W1966" s="84"/>
      <c r="X1966" s="84"/>
      <c r="Y1966" s="84"/>
      <c r="Z1966" s="84"/>
      <c r="AA1966" s="84"/>
      <c r="AB1966" s="84"/>
      <c r="AC1966" s="84"/>
      <c r="AD1966" s="84"/>
      <c r="AE1966" s="84"/>
      <c r="AF1966" s="84"/>
      <c r="AG1966" s="84"/>
      <c r="AH1966" s="84"/>
      <c r="AI1966" s="85"/>
      <c r="AJ1966" s="86">
        <f t="shared" ref="AJ1966:AJ2029" si="244">IF(B1966&gt;10000000,AI1966,0)</f>
        <v>0</v>
      </c>
      <c r="AK1966" s="87">
        <f t="shared" ref="AK1966:AK2006" si="245">AO1966-AN1966</f>
        <v>30</v>
      </c>
      <c r="AL1966" s="87"/>
      <c r="AM1966" s="87">
        <f t="shared" ref="AM1966:AM2006" si="246">MONTH(AW1966)</f>
        <v>6</v>
      </c>
      <c r="AN1966" s="87">
        <f t="shared" si="242"/>
        <v>0</v>
      </c>
      <c r="AO1966" s="87">
        <f t="shared" ref="AO1966:AO2006" si="247">IF(AM1966=1,AP1966,IF(AM1966=2,AR1966,IF(AM1966=3,AP1966,IF(AM1966=4,AQ1966,IF(AM1966=5,AP1966,IF(AM1966=6,AQ1966,IF(AM1966=7,AP1966,IF(AM1966=8,AP1966,IF(AM1966=9,AQ1966,IF(AM1966=10,AP1966,IF(AM1966=11,AQ1966,IF(AM1966=12,AP1966))))))))))))</f>
        <v>30</v>
      </c>
      <c r="AP1966" s="87">
        <v>31</v>
      </c>
      <c r="AQ1966" s="87">
        <v>30</v>
      </c>
      <c r="AR1966" s="87">
        <v>28</v>
      </c>
      <c r="AW1966" s="64" t="str">
        <f t="shared" ref="AW1966:AW2006" si="248">$AW$7</f>
        <v>HAZİRAN 2026</v>
      </c>
      <c r="AX1966" s="89"/>
      <c r="AY1966" s="90"/>
      <c r="AZ1966" s="90" t="e">
        <f t="shared" si="243"/>
        <v>#N/A</v>
      </c>
    </row>
    <row r="1967" spans="1:52" ht="17.45" customHeight="1" x14ac:dyDescent="0.2">
      <c r="A1967" s="81">
        <v>1961</v>
      </c>
      <c r="B1967" s="82">
        <f>'!!!KATILIMCI LİSTESİ!!!'!C1962</f>
        <v>0</v>
      </c>
      <c r="C1967" s="83">
        <f>'!!!KATILIMCI LİSTESİ!!!'!B1962</f>
        <v>0</v>
      </c>
      <c r="D1967" s="84"/>
      <c r="E1967" s="84"/>
      <c r="F1967" s="84"/>
      <c r="G1967" s="84"/>
      <c r="H1967" s="84"/>
      <c r="I1967" s="84"/>
      <c r="J1967" s="84"/>
      <c r="K1967" s="84"/>
      <c r="L1967" s="84"/>
      <c r="M1967" s="84"/>
      <c r="N1967" s="84"/>
      <c r="O1967" s="84"/>
      <c r="P1967" s="84"/>
      <c r="Q1967" s="84"/>
      <c r="R1967" s="84"/>
      <c r="S1967" s="84"/>
      <c r="T1967" s="84"/>
      <c r="U1967" s="84"/>
      <c r="V1967" s="84"/>
      <c r="W1967" s="84"/>
      <c r="X1967" s="84"/>
      <c r="Y1967" s="84"/>
      <c r="Z1967" s="84"/>
      <c r="AA1967" s="84"/>
      <c r="AB1967" s="84"/>
      <c r="AC1967" s="84"/>
      <c r="AD1967" s="84"/>
      <c r="AE1967" s="84"/>
      <c r="AF1967" s="84"/>
      <c r="AG1967" s="84"/>
      <c r="AH1967" s="84"/>
      <c r="AI1967" s="85"/>
      <c r="AJ1967" s="86">
        <f t="shared" si="244"/>
        <v>0</v>
      </c>
      <c r="AK1967" s="87">
        <f t="shared" si="245"/>
        <v>30</v>
      </c>
      <c r="AL1967" s="87"/>
      <c r="AM1967" s="87">
        <f t="shared" si="246"/>
        <v>6</v>
      </c>
      <c r="AN1967" s="87">
        <f t="shared" si="242"/>
        <v>0</v>
      </c>
      <c r="AO1967" s="87">
        <f t="shared" si="247"/>
        <v>30</v>
      </c>
      <c r="AP1967" s="87">
        <v>31</v>
      </c>
      <c r="AQ1967" s="87">
        <v>30</v>
      </c>
      <c r="AR1967" s="87">
        <v>28</v>
      </c>
      <c r="AW1967" s="64" t="str">
        <f t="shared" si="248"/>
        <v>HAZİRAN 2026</v>
      </c>
      <c r="AX1967" s="89"/>
      <c r="AY1967" s="90"/>
      <c r="AZ1967" s="90" t="e">
        <f t="shared" si="243"/>
        <v>#N/A</v>
      </c>
    </row>
    <row r="1968" spans="1:52" ht="17.45" customHeight="1" x14ac:dyDescent="0.2">
      <c r="A1968" s="81">
        <v>1962</v>
      </c>
      <c r="B1968" s="82">
        <f>'!!!KATILIMCI LİSTESİ!!!'!C1963</f>
        <v>0</v>
      </c>
      <c r="C1968" s="83">
        <f>'!!!KATILIMCI LİSTESİ!!!'!B1963</f>
        <v>0</v>
      </c>
      <c r="D1968" s="84"/>
      <c r="E1968" s="84"/>
      <c r="F1968" s="84"/>
      <c r="G1968" s="84"/>
      <c r="H1968" s="84"/>
      <c r="I1968" s="84"/>
      <c r="J1968" s="84"/>
      <c r="K1968" s="84"/>
      <c r="L1968" s="84"/>
      <c r="M1968" s="84"/>
      <c r="N1968" s="84"/>
      <c r="O1968" s="84"/>
      <c r="P1968" s="84"/>
      <c r="Q1968" s="84"/>
      <c r="R1968" s="84"/>
      <c r="S1968" s="84"/>
      <c r="T1968" s="84"/>
      <c r="U1968" s="84"/>
      <c r="V1968" s="84"/>
      <c r="W1968" s="84"/>
      <c r="X1968" s="84"/>
      <c r="Y1968" s="84"/>
      <c r="Z1968" s="84"/>
      <c r="AA1968" s="84"/>
      <c r="AB1968" s="84"/>
      <c r="AC1968" s="84"/>
      <c r="AD1968" s="84"/>
      <c r="AE1968" s="84"/>
      <c r="AF1968" s="84"/>
      <c r="AG1968" s="84"/>
      <c r="AH1968" s="84"/>
      <c r="AI1968" s="85"/>
      <c r="AJ1968" s="86">
        <f t="shared" si="244"/>
        <v>0</v>
      </c>
      <c r="AK1968" s="87">
        <f t="shared" si="245"/>
        <v>30</v>
      </c>
      <c r="AL1968" s="87"/>
      <c r="AM1968" s="87">
        <f t="shared" si="246"/>
        <v>6</v>
      </c>
      <c r="AN1968" s="87">
        <f t="shared" si="242"/>
        <v>0</v>
      </c>
      <c r="AO1968" s="87">
        <f t="shared" si="247"/>
        <v>30</v>
      </c>
      <c r="AP1968" s="87">
        <v>31</v>
      </c>
      <c r="AQ1968" s="87">
        <v>30</v>
      </c>
      <c r="AR1968" s="87">
        <v>28</v>
      </c>
      <c r="AW1968" s="64" t="str">
        <f t="shared" si="248"/>
        <v>HAZİRAN 2026</v>
      </c>
      <c r="AX1968" s="89"/>
      <c r="AY1968" s="90"/>
      <c r="AZ1968" s="90" t="e">
        <f t="shared" si="243"/>
        <v>#N/A</v>
      </c>
    </row>
    <row r="1969" spans="1:52" ht="17.45" customHeight="1" x14ac:dyDescent="0.2">
      <c r="A1969" s="81">
        <v>1963</v>
      </c>
      <c r="B1969" s="82">
        <f>'!!!KATILIMCI LİSTESİ!!!'!C1964</f>
        <v>0</v>
      </c>
      <c r="C1969" s="83">
        <f>'!!!KATILIMCI LİSTESİ!!!'!B1964</f>
        <v>0</v>
      </c>
      <c r="D1969" s="84"/>
      <c r="E1969" s="84"/>
      <c r="F1969" s="84"/>
      <c r="G1969" s="84"/>
      <c r="H1969" s="84"/>
      <c r="I1969" s="84"/>
      <c r="J1969" s="84"/>
      <c r="K1969" s="84"/>
      <c r="L1969" s="84"/>
      <c r="M1969" s="84"/>
      <c r="N1969" s="84"/>
      <c r="O1969" s="84"/>
      <c r="P1969" s="84"/>
      <c r="Q1969" s="84"/>
      <c r="R1969" s="84"/>
      <c r="S1969" s="84"/>
      <c r="T1969" s="84"/>
      <c r="U1969" s="84"/>
      <c r="V1969" s="84"/>
      <c r="W1969" s="84"/>
      <c r="X1969" s="84"/>
      <c r="Y1969" s="84"/>
      <c r="Z1969" s="84"/>
      <c r="AA1969" s="84"/>
      <c r="AB1969" s="84"/>
      <c r="AC1969" s="84"/>
      <c r="AD1969" s="84"/>
      <c r="AE1969" s="84"/>
      <c r="AF1969" s="84"/>
      <c r="AG1969" s="84"/>
      <c r="AH1969" s="84"/>
      <c r="AI1969" s="85"/>
      <c r="AJ1969" s="86">
        <f t="shared" si="244"/>
        <v>0</v>
      </c>
      <c r="AK1969" s="87">
        <f t="shared" si="245"/>
        <v>30</v>
      </c>
      <c r="AL1969" s="87"/>
      <c r="AM1969" s="87">
        <f t="shared" si="246"/>
        <v>6</v>
      </c>
      <c r="AN1969" s="87">
        <f t="shared" si="242"/>
        <v>0</v>
      </c>
      <c r="AO1969" s="87">
        <f t="shared" si="247"/>
        <v>30</v>
      </c>
      <c r="AP1969" s="87">
        <v>31</v>
      </c>
      <c r="AQ1969" s="87">
        <v>30</v>
      </c>
      <c r="AR1969" s="87">
        <v>28</v>
      </c>
      <c r="AW1969" s="64" t="str">
        <f t="shared" si="248"/>
        <v>HAZİRAN 2026</v>
      </c>
      <c r="AX1969" s="89"/>
      <c r="AY1969" s="90"/>
      <c r="AZ1969" s="90" t="e">
        <f t="shared" si="243"/>
        <v>#N/A</v>
      </c>
    </row>
    <row r="1970" spans="1:52" ht="17.45" customHeight="1" x14ac:dyDescent="0.2">
      <c r="A1970" s="81">
        <v>1964</v>
      </c>
      <c r="B1970" s="82">
        <f>'!!!KATILIMCI LİSTESİ!!!'!C1965</f>
        <v>0</v>
      </c>
      <c r="C1970" s="83">
        <f>'!!!KATILIMCI LİSTESİ!!!'!B1965</f>
        <v>0</v>
      </c>
      <c r="D1970" s="84"/>
      <c r="E1970" s="84"/>
      <c r="F1970" s="84"/>
      <c r="G1970" s="84"/>
      <c r="H1970" s="84"/>
      <c r="I1970" s="84"/>
      <c r="J1970" s="84"/>
      <c r="K1970" s="84"/>
      <c r="L1970" s="84"/>
      <c r="M1970" s="84"/>
      <c r="N1970" s="84"/>
      <c r="O1970" s="84"/>
      <c r="P1970" s="84"/>
      <c r="Q1970" s="84"/>
      <c r="R1970" s="84"/>
      <c r="S1970" s="84"/>
      <c r="T1970" s="84"/>
      <c r="U1970" s="84"/>
      <c r="V1970" s="84"/>
      <c r="W1970" s="84"/>
      <c r="X1970" s="84"/>
      <c r="Y1970" s="84"/>
      <c r="Z1970" s="84"/>
      <c r="AA1970" s="84"/>
      <c r="AB1970" s="84"/>
      <c r="AC1970" s="84"/>
      <c r="AD1970" s="84"/>
      <c r="AE1970" s="84"/>
      <c r="AF1970" s="84"/>
      <c r="AG1970" s="84"/>
      <c r="AH1970" s="84"/>
      <c r="AI1970" s="85"/>
      <c r="AJ1970" s="86">
        <f t="shared" si="244"/>
        <v>0</v>
      </c>
      <c r="AK1970" s="87">
        <f t="shared" si="245"/>
        <v>30</v>
      </c>
      <c r="AL1970" s="87"/>
      <c r="AM1970" s="87">
        <f t="shared" si="246"/>
        <v>6</v>
      </c>
      <c r="AN1970" s="87">
        <f t="shared" si="242"/>
        <v>0</v>
      </c>
      <c r="AO1970" s="87">
        <f t="shared" si="247"/>
        <v>30</v>
      </c>
      <c r="AP1970" s="87">
        <v>31</v>
      </c>
      <c r="AQ1970" s="87">
        <v>30</v>
      </c>
      <c r="AR1970" s="87">
        <v>28</v>
      </c>
      <c r="AW1970" s="64" t="str">
        <f t="shared" si="248"/>
        <v>HAZİRAN 2026</v>
      </c>
      <c r="AX1970" s="89"/>
      <c r="AY1970" s="90"/>
      <c r="AZ1970" s="90" t="e">
        <f t="shared" si="243"/>
        <v>#N/A</v>
      </c>
    </row>
    <row r="1971" spans="1:52" ht="17.45" customHeight="1" x14ac:dyDescent="0.2">
      <c r="A1971" s="81">
        <v>1965</v>
      </c>
      <c r="B1971" s="82">
        <f>'!!!KATILIMCI LİSTESİ!!!'!C1966</f>
        <v>0</v>
      </c>
      <c r="C1971" s="83">
        <f>'!!!KATILIMCI LİSTESİ!!!'!B1966</f>
        <v>0</v>
      </c>
      <c r="D1971" s="84"/>
      <c r="E1971" s="84"/>
      <c r="F1971" s="84"/>
      <c r="G1971" s="84"/>
      <c r="H1971" s="84"/>
      <c r="I1971" s="84"/>
      <c r="J1971" s="84"/>
      <c r="K1971" s="84"/>
      <c r="L1971" s="84"/>
      <c r="M1971" s="84"/>
      <c r="N1971" s="84"/>
      <c r="O1971" s="84"/>
      <c r="P1971" s="84"/>
      <c r="Q1971" s="84"/>
      <c r="R1971" s="84"/>
      <c r="S1971" s="84"/>
      <c r="T1971" s="84"/>
      <c r="U1971" s="84"/>
      <c r="V1971" s="84"/>
      <c r="W1971" s="84"/>
      <c r="X1971" s="84"/>
      <c r="Y1971" s="84"/>
      <c r="Z1971" s="84"/>
      <c r="AA1971" s="84"/>
      <c r="AB1971" s="84"/>
      <c r="AC1971" s="84"/>
      <c r="AD1971" s="84"/>
      <c r="AE1971" s="84"/>
      <c r="AF1971" s="84"/>
      <c r="AG1971" s="84"/>
      <c r="AH1971" s="84"/>
      <c r="AI1971" s="85"/>
      <c r="AJ1971" s="86">
        <f t="shared" si="244"/>
        <v>0</v>
      </c>
      <c r="AK1971" s="87">
        <f t="shared" si="245"/>
        <v>30</v>
      </c>
      <c r="AL1971" s="87"/>
      <c r="AM1971" s="87">
        <f t="shared" si="246"/>
        <v>6</v>
      </c>
      <c r="AN1971" s="87">
        <f t="shared" si="242"/>
        <v>0</v>
      </c>
      <c r="AO1971" s="87">
        <f t="shared" si="247"/>
        <v>30</v>
      </c>
      <c r="AP1971" s="87">
        <v>31</v>
      </c>
      <c r="AQ1971" s="87">
        <v>30</v>
      </c>
      <c r="AR1971" s="87">
        <v>28</v>
      </c>
      <c r="AW1971" s="64" t="str">
        <f t="shared" si="248"/>
        <v>HAZİRAN 2026</v>
      </c>
      <c r="AX1971" s="89"/>
      <c r="AY1971" s="90"/>
      <c r="AZ1971" s="90" t="e">
        <f t="shared" si="243"/>
        <v>#N/A</v>
      </c>
    </row>
    <row r="1972" spans="1:52" ht="17.45" customHeight="1" x14ac:dyDescent="0.2">
      <c r="A1972" s="81">
        <v>1966</v>
      </c>
      <c r="B1972" s="82">
        <f>'!!!KATILIMCI LİSTESİ!!!'!C1967</f>
        <v>0</v>
      </c>
      <c r="C1972" s="83">
        <f>'!!!KATILIMCI LİSTESİ!!!'!B1967</f>
        <v>0</v>
      </c>
      <c r="D1972" s="84"/>
      <c r="E1972" s="84"/>
      <c r="F1972" s="84"/>
      <c r="G1972" s="84"/>
      <c r="H1972" s="84"/>
      <c r="I1972" s="84"/>
      <c r="J1972" s="84"/>
      <c r="K1972" s="84"/>
      <c r="L1972" s="84"/>
      <c r="M1972" s="84"/>
      <c r="N1972" s="84"/>
      <c r="O1972" s="84"/>
      <c r="P1972" s="84"/>
      <c r="Q1972" s="84"/>
      <c r="R1972" s="84"/>
      <c r="S1972" s="84"/>
      <c r="T1972" s="84"/>
      <c r="U1972" s="84"/>
      <c r="V1972" s="84"/>
      <c r="W1972" s="84"/>
      <c r="X1972" s="84"/>
      <c r="Y1972" s="84"/>
      <c r="Z1972" s="84"/>
      <c r="AA1972" s="84"/>
      <c r="AB1972" s="84"/>
      <c r="AC1972" s="84"/>
      <c r="AD1972" s="84"/>
      <c r="AE1972" s="84"/>
      <c r="AF1972" s="84"/>
      <c r="AG1972" s="84"/>
      <c r="AH1972" s="84"/>
      <c r="AI1972" s="85"/>
      <c r="AJ1972" s="86">
        <f t="shared" si="244"/>
        <v>0</v>
      </c>
      <c r="AK1972" s="87">
        <f t="shared" si="245"/>
        <v>30</v>
      </c>
      <c r="AL1972" s="87"/>
      <c r="AM1972" s="87">
        <f t="shared" si="246"/>
        <v>6</v>
      </c>
      <c r="AN1972" s="87">
        <f t="shared" si="242"/>
        <v>0</v>
      </c>
      <c r="AO1972" s="87">
        <f t="shared" si="247"/>
        <v>30</v>
      </c>
      <c r="AP1972" s="87">
        <v>31</v>
      </c>
      <c r="AQ1972" s="87">
        <v>30</v>
      </c>
      <c r="AR1972" s="87">
        <v>28</v>
      </c>
      <c r="AW1972" s="64" t="str">
        <f t="shared" si="248"/>
        <v>HAZİRAN 2026</v>
      </c>
      <c r="AX1972" s="89"/>
      <c r="AY1972" s="90"/>
      <c r="AZ1972" s="90" t="e">
        <f t="shared" si="243"/>
        <v>#N/A</v>
      </c>
    </row>
    <row r="1973" spans="1:52" ht="17.45" customHeight="1" x14ac:dyDescent="0.2">
      <c r="A1973" s="81">
        <v>1967</v>
      </c>
      <c r="B1973" s="82">
        <f>'!!!KATILIMCI LİSTESİ!!!'!C1968</f>
        <v>0</v>
      </c>
      <c r="C1973" s="83">
        <f>'!!!KATILIMCI LİSTESİ!!!'!B1968</f>
        <v>0</v>
      </c>
      <c r="D1973" s="84"/>
      <c r="E1973" s="84"/>
      <c r="F1973" s="84"/>
      <c r="G1973" s="84"/>
      <c r="H1973" s="84"/>
      <c r="I1973" s="84"/>
      <c r="J1973" s="84"/>
      <c r="K1973" s="84"/>
      <c r="L1973" s="84"/>
      <c r="M1973" s="84"/>
      <c r="N1973" s="84"/>
      <c r="O1973" s="84"/>
      <c r="P1973" s="84"/>
      <c r="Q1973" s="84"/>
      <c r="R1973" s="84"/>
      <c r="S1973" s="84"/>
      <c r="T1973" s="84"/>
      <c r="U1973" s="84"/>
      <c r="V1973" s="84"/>
      <c r="W1973" s="84"/>
      <c r="X1973" s="84"/>
      <c r="Y1973" s="84"/>
      <c r="Z1973" s="84"/>
      <c r="AA1973" s="84"/>
      <c r="AB1973" s="84"/>
      <c r="AC1973" s="84"/>
      <c r="AD1973" s="84"/>
      <c r="AE1973" s="84"/>
      <c r="AF1973" s="84"/>
      <c r="AG1973" s="84"/>
      <c r="AH1973" s="84"/>
      <c r="AI1973" s="85"/>
      <c r="AJ1973" s="86">
        <f t="shared" si="244"/>
        <v>0</v>
      </c>
      <c r="AK1973" s="87">
        <f t="shared" si="245"/>
        <v>30</v>
      </c>
      <c r="AL1973" s="87"/>
      <c r="AM1973" s="87">
        <f t="shared" si="246"/>
        <v>6</v>
      </c>
      <c r="AN1973" s="87">
        <f t="shared" si="242"/>
        <v>0</v>
      </c>
      <c r="AO1973" s="87">
        <f t="shared" si="247"/>
        <v>30</v>
      </c>
      <c r="AP1973" s="87">
        <v>31</v>
      </c>
      <c r="AQ1973" s="87">
        <v>30</v>
      </c>
      <c r="AR1973" s="87">
        <v>28</v>
      </c>
      <c r="AW1973" s="64" t="str">
        <f t="shared" si="248"/>
        <v>HAZİRAN 2026</v>
      </c>
      <c r="AX1973" s="89"/>
      <c r="AY1973" s="90"/>
      <c r="AZ1973" s="90" t="e">
        <f t="shared" si="243"/>
        <v>#N/A</v>
      </c>
    </row>
    <row r="1974" spans="1:52" ht="17.45" customHeight="1" x14ac:dyDescent="0.2">
      <c r="A1974" s="81">
        <v>1968</v>
      </c>
      <c r="B1974" s="82">
        <f>'!!!KATILIMCI LİSTESİ!!!'!C1969</f>
        <v>0</v>
      </c>
      <c r="C1974" s="83">
        <f>'!!!KATILIMCI LİSTESİ!!!'!B1969</f>
        <v>0</v>
      </c>
      <c r="D1974" s="84"/>
      <c r="E1974" s="84"/>
      <c r="F1974" s="84"/>
      <c r="G1974" s="84"/>
      <c r="H1974" s="84"/>
      <c r="I1974" s="84"/>
      <c r="J1974" s="84"/>
      <c r="K1974" s="84"/>
      <c r="L1974" s="84"/>
      <c r="M1974" s="84"/>
      <c r="N1974" s="84"/>
      <c r="O1974" s="84"/>
      <c r="P1974" s="84"/>
      <c r="Q1974" s="84"/>
      <c r="R1974" s="84"/>
      <c r="S1974" s="84"/>
      <c r="T1974" s="84"/>
      <c r="U1974" s="84"/>
      <c r="V1974" s="84"/>
      <c r="W1974" s="84"/>
      <c r="X1974" s="84"/>
      <c r="Y1974" s="84"/>
      <c r="Z1974" s="84"/>
      <c r="AA1974" s="84"/>
      <c r="AB1974" s="84"/>
      <c r="AC1974" s="84"/>
      <c r="AD1974" s="84"/>
      <c r="AE1974" s="84"/>
      <c r="AF1974" s="84"/>
      <c r="AG1974" s="84"/>
      <c r="AH1974" s="84"/>
      <c r="AI1974" s="85"/>
      <c r="AJ1974" s="86">
        <f t="shared" si="244"/>
        <v>0</v>
      </c>
      <c r="AK1974" s="87">
        <f t="shared" si="245"/>
        <v>30</v>
      </c>
      <c r="AL1974" s="87"/>
      <c r="AM1974" s="87">
        <f t="shared" si="246"/>
        <v>6</v>
      </c>
      <c r="AN1974" s="87">
        <f t="shared" si="242"/>
        <v>0</v>
      </c>
      <c r="AO1974" s="87">
        <f t="shared" si="247"/>
        <v>30</v>
      </c>
      <c r="AP1974" s="87">
        <v>31</v>
      </c>
      <c r="AQ1974" s="87">
        <v>30</v>
      </c>
      <c r="AR1974" s="87">
        <v>28</v>
      </c>
      <c r="AW1974" s="64" t="str">
        <f t="shared" si="248"/>
        <v>HAZİRAN 2026</v>
      </c>
      <c r="AX1974" s="89"/>
      <c r="AY1974" s="90"/>
      <c r="AZ1974" s="90" t="e">
        <f t="shared" si="243"/>
        <v>#N/A</v>
      </c>
    </row>
    <row r="1975" spans="1:52" ht="17.45" customHeight="1" x14ac:dyDescent="0.2">
      <c r="A1975" s="81">
        <v>1969</v>
      </c>
      <c r="B1975" s="82">
        <f>'!!!KATILIMCI LİSTESİ!!!'!C1970</f>
        <v>0</v>
      </c>
      <c r="C1975" s="83">
        <f>'!!!KATILIMCI LİSTESİ!!!'!B1970</f>
        <v>0</v>
      </c>
      <c r="D1975" s="84"/>
      <c r="E1975" s="84"/>
      <c r="F1975" s="84"/>
      <c r="G1975" s="84"/>
      <c r="H1975" s="84"/>
      <c r="I1975" s="84"/>
      <c r="J1975" s="84"/>
      <c r="K1975" s="84"/>
      <c r="L1975" s="84"/>
      <c r="M1975" s="84"/>
      <c r="N1975" s="84"/>
      <c r="O1975" s="84"/>
      <c r="P1975" s="84"/>
      <c r="Q1975" s="84"/>
      <c r="R1975" s="84"/>
      <c r="S1975" s="84"/>
      <c r="T1975" s="84"/>
      <c r="U1975" s="84"/>
      <c r="V1975" s="84"/>
      <c r="W1975" s="84"/>
      <c r="X1975" s="84"/>
      <c r="Y1975" s="84"/>
      <c r="Z1975" s="84"/>
      <c r="AA1975" s="84"/>
      <c r="AB1975" s="84"/>
      <c r="AC1975" s="84"/>
      <c r="AD1975" s="84"/>
      <c r="AE1975" s="84"/>
      <c r="AF1975" s="84"/>
      <c r="AG1975" s="84"/>
      <c r="AH1975" s="84"/>
      <c r="AI1975" s="85"/>
      <c r="AJ1975" s="86">
        <f t="shared" si="244"/>
        <v>0</v>
      </c>
      <c r="AK1975" s="87">
        <f t="shared" si="245"/>
        <v>30</v>
      </c>
      <c r="AL1975" s="87"/>
      <c r="AM1975" s="87">
        <f t="shared" si="246"/>
        <v>6</v>
      </c>
      <c r="AN1975" s="87">
        <f t="shared" si="242"/>
        <v>0</v>
      </c>
      <c r="AO1975" s="87">
        <f t="shared" si="247"/>
        <v>30</v>
      </c>
      <c r="AP1975" s="87">
        <v>31</v>
      </c>
      <c r="AQ1975" s="87">
        <v>30</v>
      </c>
      <c r="AR1975" s="87">
        <v>28</v>
      </c>
      <c r="AW1975" s="64" t="str">
        <f t="shared" si="248"/>
        <v>HAZİRAN 2026</v>
      </c>
      <c r="AX1975" s="89"/>
      <c r="AY1975" s="90"/>
      <c r="AZ1975" s="90" t="e">
        <f t="shared" si="243"/>
        <v>#N/A</v>
      </c>
    </row>
    <row r="1976" spans="1:52" ht="17.45" customHeight="1" x14ac:dyDescent="0.2">
      <c r="A1976" s="81">
        <v>1970</v>
      </c>
      <c r="B1976" s="82">
        <f>'!!!KATILIMCI LİSTESİ!!!'!C1971</f>
        <v>0</v>
      </c>
      <c r="C1976" s="83">
        <f>'!!!KATILIMCI LİSTESİ!!!'!B1971</f>
        <v>0</v>
      </c>
      <c r="D1976" s="84"/>
      <c r="E1976" s="84"/>
      <c r="F1976" s="84"/>
      <c r="G1976" s="84"/>
      <c r="H1976" s="84"/>
      <c r="I1976" s="84"/>
      <c r="J1976" s="84"/>
      <c r="K1976" s="84"/>
      <c r="L1976" s="84"/>
      <c r="M1976" s="84"/>
      <c r="N1976" s="84"/>
      <c r="O1976" s="84"/>
      <c r="P1976" s="84"/>
      <c r="Q1976" s="84"/>
      <c r="R1976" s="84"/>
      <c r="S1976" s="84"/>
      <c r="T1976" s="84"/>
      <c r="U1976" s="84"/>
      <c r="V1976" s="84"/>
      <c r="W1976" s="84"/>
      <c r="X1976" s="84"/>
      <c r="Y1976" s="84"/>
      <c r="Z1976" s="84"/>
      <c r="AA1976" s="84"/>
      <c r="AB1976" s="84"/>
      <c r="AC1976" s="84"/>
      <c r="AD1976" s="84"/>
      <c r="AE1976" s="84"/>
      <c r="AF1976" s="84"/>
      <c r="AG1976" s="84"/>
      <c r="AH1976" s="84"/>
      <c r="AI1976" s="85"/>
      <c r="AJ1976" s="86">
        <f t="shared" si="244"/>
        <v>0</v>
      </c>
      <c r="AK1976" s="87">
        <f t="shared" si="245"/>
        <v>30</v>
      </c>
      <c r="AL1976" s="87"/>
      <c r="AM1976" s="87">
        <f t="shared" si="246"/>
        <v>6</v>
      </c>
      <c r="AN1976" s="87">
        <f t="shared" si="242"/>
        <v>0</v>
      </c>
      <c r="AO1976" s="87">
        <f t="shared" si="247"/>
        <v>30</v>
      </c>
      <c r="AP1976" s="87">
        <v>31</v>
      </c>
      <c r="AQ1976" s="87">
        <v>30</v>
      </c>
      <c r="AR1976" s="87">
        <v>28</v>
      </c>
      <c r="AW1976" s="64" t="str">
        <f t="shared" si="248"/>
        <v>HAZİRAN 2026</v>
      </c>
      <c r="AX1976" s="89"/>
      <c r="AY1976" s="90"/>
      <c r="AZ1976" s="90" t="e">
        <f t="shared" si="243"/>
        <v>#N/A</v>
      </c>
    </row>
    <row r="1977" spans="1:52" ht="17.45" customHeight="1" x14ac:dyDescent="0.2">
      <c r="A1977" s="81">
        <v>1971</v>
      </c>
      <c r="B1977" s="82">
        <f>'!!!KATILIMCI LİSTESİ!!!'!C1972</f>
        <v>0</v>
      </c>
      <c r="C1977" s="83">
        <f>'!!!KATILIMCI LİSTESİ!!!'!B1972</f>
        <v>0</v>
      </c>
      <c r="D1977" s="84"/>
      <c r="E1977" s="84"/>
      <c r="F1977" s="84"/>
      <c r="G1977" s="84"/>
      <c r="H1977" s="84"/>
      <c r="I1977" s="84"/>
      <c r="J1977" s="84"/>
      <c r="K1977" s="84"/>
      <c r="L1977" s="84"/>
      <c r="M1977" s="84"/>
      <c r="N1977" s="84"/>
      <c r="O1977" s="84"/>
      <c r="P1977" s="84"/>
      <c r="Q1977" s="84"/>
      <c r="R1977" s="84"/>
      <c r="S1977" s="84"/>
      <c r="T1977" s="84"/>
      <c r="U1977" s="84"/>
      <c r="V1977" s="84"/>
      <c r="W1977" s="84"/>
      <c r="X1977" s="84"/>
      <c r="Y1977" s="84"/>
      <c r="Z1977" s="84"/>
      <c r="AA1977" s="84"/>
      <c r="AB1977" s="84"/>
      <c r="AC1977" s="84"/>
      <c r="AD1977" s="84"/>
      <c r="AE1977" s="84"/>
      <c r="AF1977" s="84"/>
      <c r="AG1977" s="84"/>
      <c r="AH1977" s="84"/>
      <c r="AI1977" s="85"/>
      <c r="AJ1977" s="86">
        <f t="shared" si="244"/>
        <v>0</v>
      </c>
      <c r="AK1977" s="87">
        <f t="shared" si="245"/>
        <v>30</v>
      </c>
      <c r="AL1977" s="87"/>
      <c r="AM1977" s="87">
        <f t="shared" si="246"/>
        <v>6</v>
      </c>
      <c r="AN1977" s="87">
        <f t="shared" si="242"/>
        <v>0</v>
      </c>
      <c r="AO1977" s="87">
        <f t="shared" si="247"/>
        <v>30</v>
      </c>
      <c r="AP1977" s="87">
        <v>31</v>
      </c>
      <c r="AQ1977" s="87">
        <v>30</v>
      </c>
      <c r="AR1977" s="87">
        <v>28</v>
      </c>
      <c r="AW1977" s="64" t="str">
        <f t="shared" si="248"/>
        <v>HAZİRAN 2026</v>
      </c>
      <c r="AX1977" s="89"/>
      <c r="AY1977" s="90"/>
      <c r="AZ1977" s="90" t="e">
        <f t="shared" si="243"/>
        <v>#N/A</v>
      </c>
    </row>
    <row r="1978" spans="1:52" ht="17.45" customHeight="1" x14ac:dyDescent="0.2">
      <c r="A1978" s="81">
        <v>1972</v>
      </c>
      <c r="B1978" s="82">
        <f>'!!!KATILIMCI LİSTESİ!!!'!C1973</f>
        <v>0</v>
      </c>
      <c r="C1978" s="83">
        <f>'!!!KATILIMCI LİSTESİ!!!'!B1973</f>
        <v>0</v>
      </c>
      <c r="D1978" s="84"/>
      <c r="E1978" s="84"/>
      <c r="F1978" s="84"/>
      <c r="G1978" s="84"/>
      <c r="H1978" s="84"/>
      <c r="I1978" s="84"/>
      <c r="J1978" s="84"/>
      <c r="K1978" s="84"/>
      <c r="L1978" s="84"/>
      <c r="M1978" s="84"/>
      <c r="N1978" s="84"/>
      <c r="O1978" s="84"/>
      <c r="P1978" s="84"/>
      <c r="Q1978" s="84"/>
      <c r="R1978" s="84"/>
      <c r="S1978" s="84"/>
      <c r="T1978" s="84"/>
      <c r="U1978" s="84"/>
      <c r="V1978" s="84"/>
      <c r="W1978" s="84"/>
      <c r="X1978" s="84"/>
      <c r="Y1978" s="84"/>
      <c r="Z1978" s="84"/>
      <c r="AA1978" s="84"/>
      <c r="AB1978" s="84"/>
      <c r="AC1978" s="84"/>
      <c r="AD1978" s="84"/>
      <c r="AE1978" s="84"/>
      <c r="AF1978" s="84"/>
      <c r="AG1978" s="84"/>
      <c r="AH1978" s="84"/>
      <c r="AI1978" s="85"/>
      <c r="AJ1978" s="86">
        <f t="shared" si="244"/>
        <v>0</v>
      </c>
      <c r="AK1978" s="87">
        <f t="shared" si="245"/>
        <v>30</v>
      </c>
      <c r="AL1978" s="87"/>
      <c r="AM1978" s="87">
        <f t="shared" si="246"/>
        <v>6</v>
      </c>
      <c r="AN1978" s="87">
        <f t="shared" si="242"/>
        <v>0</v>
      </c>
      <c r="AO1978" s="87">
        <f t="shared" si="247"/>
        <v>30</v>
      </c>
      <c r="AP1978" s="87">
        <v>31</v>
      </c>
      <c r="AQ1978" s="87">
        <v>30</v>
      </c>
      <c r="AR1978" s="87">
        <v>28</v>
      </c>
      <c r="AW1978" s="64" t="str">
        <f t="shared" si="248"/>
        <v>HAZİRAN 2026</v>
      </c>
      <c r="AX1978" s="89"/>
      <c r="AY1978" s="90"/>
      <c r="AZ1978" s="90" t="e">
        <f t="shared" si="243"/>
        <v>#N/A</v>
      </c>
    </row>
    <row r="1979" spans="1:52" ht="17.45" customHeight="1" x14ac:dyDescent="0.2">
      <c r="A1979" s="81">
        <v>1973</v>
      </c>
      <c r="B1979" s="82">
        <f>'!!!KATILIMCI LİSTESİ!!!'!C1974</f>
        <v>0</v>
      </c>
      <c r="C1979" s="83">
        <f>'!!!KATILIMCI LİSTESİ!!!'!B1974</f>
        <v>0</v>
      </c>
      <c r="D1979" s="84"/>
      <c r="E1979" s="84"/>
      <c r="F1979" s="84"/>
      <c r="G1979" s="84"/>
      <c r="H1979" s="84"/>
      <c r="I1979" s="84"/>
      <c r="J1979" s="84"/>
      <c r="K1979" s="84"/>
      <c r="L1979" s="84"/>
      <c r="M1979" s="84"/>
      <c r="N1979" s="84"/>
      <c r="O1979" s="84"/>
      <c r="P1979" s="84"/>
      <c r="Q1979" s="84"/>
      <c r="R1979" s="84"/>
      <c r="S1979" s="84"/>
      <c r="T1979" s="84"/>
      <c r="U1979" s="84"/>
      <c r="V1979" s="84"/>
      <c r="W1979" s="84"/>
      <c r="X1979" s="84"/>
      <c r="Y1979" s="84"/>
      <c r="Z1979" s="84"/>
      <c r="AA1979" s="84"/>
      <c r="AB1979" s="84"/>
      <c r="AC1979" s="84"/>
      <c r="AD1979" s="84"/>
      <c r="AE1979" s="84"/>
      <c r="AF1979" s="84"/>
      <c r="AG1979" s="84"/>
      <c r="AH1979" s="84"/>
      <c r="AI1979" s="85"/>
      <c r="AJ1979" s="86">
        <f t="shared" si="244"/>
        <v>0</v>
      </c>
      <c r="AK1979" s="87">
        <f t="shared" si="245"/>
        <v>30</v>
      </c>
      <c r="AL1979" s="87"/>
      <c r="AM1979" s="87">
        <f t="shared" si="246"/>
        <v>6</v>
      </c>
      <c r="AN1979" s="87">
        <f t="shared" si="242"/>
        <v>0</v>
      </c>
      <c r="AO1979" s="87">
        <f t="shared" si="247"/>
        <v>30</v>
      </c>
      <c r="AP1979" s="87">
        <v>31</v>
      </c>
      <c r="AQ1979" s="87">
        <v>30</v>
      </c>
      <c r="AR1979" s="87">
        <v>28</v>
      </c>
      <c r="AW1979" s="64" t="str">
        <f t="shared" si="248"/>
        <v>HAZİRAN 2026</v>
      </c>
      <c r="AX1979" s="89"/>
      <c r="AY1979" s="90"/>
      <c r="AZ1979" s="90" t="e">
        <f t="shared" si="243"/>
        <v>#N/A</v>
      </c>
    </row>
    <row r="1980" spans="1:52" ht="17.45" customHeight="1" x14ac:dyDescent="0.2">
      <c r="A1980" s="81">
        <v>1974</v>
      </c>
      <c r="B1980" s="82">
        <f>'!!!KATILIMCI LİSTESİ!!!'!C1975</f>
        <v>0</v>
      </c>
      <c r="C1980" s="83">
        <f>'!!!KATILIMCI LİSTESİ!!!'!B1975</f>
        <v>0</v>
      </c>
      <c r="D1980" s="84"/>
      <c r="E1980" s="84"/>
      <c r="F1980" s="84"/>
      <c r="G1980" s="84"/>
      <c r="H1980" s="84"/>
      <c r="I1980" s="84"/>
      <c r="J1980" s="84"/>
      <c r="K1980" s="84"/>
      <c r="L1980" s="84"/>
      <c r="M1980" s="84"/>
      <c r="N1980" s="84"/>
      <c r="O1980" s="84"/>
      <c r="P1980" s="84"/>
      <c r="Q1980" s="84"/>
      <c r="R1980" s="84"/>
      <c r="S1980" s="84"/>
      <c r="T1980" s="84"/>
      <c r="U1980" s="84"/>
      <c r="V1980" s="84"/>
      <c r="W1980" s="84"/>
      <c r="X1980" s="84"/>
      <c r="Y1980" s="84"/>
      <c r="Z1980" s="84"/>
      <c r="AA1980" s="84"/>
      <c r="AB1980" s="84"/>
      <c r="AC1980" s="84"/>
      <c r="AD1980" s="84"/>
      <c r="AE1980" s="84"/>
      <c r="AF1980" s="84"/>
      <c r="AG1980" s="84"/>
      <c r="AH1980" s="84"/>
      <c r="AI1980" s="85"/>
      <c r="AJ1980" s="86">
        <f t="shared" si="244"/>
        <v>0</v>
      </c>
      <c r="AK1980" s="87">
        <f t="shared" si="245"/>
        <v>30</v>
      </c>
      <c r="AL1980" s="87"/>
      <c r="AM1980" s="87">
        <f t="shared" si="246"/>
        <v>6</v>
      </c>
      <c r="AN1980" s="87">
        <f t="shared" si="242"/>
        <v>0</v>
      </c>
      <c r="AO1980" s="87">
        <f t="shared" si="247"/>
        <v>30</v>
      </c>
      <c r="AP1980" s="87">
        <v>31</v>
      </c>
      <c r="AQ1980" s="87">
        <v>30</v>
      </c>
      <c r="AR1980" s="87">
        <v>28</v>
      </c>
      <c r="AW1980" s="64" t="str">
        <f t="shared" si="248"/>
        <v>HAZİRAN 2026</v>
      </c>
      <c r="AX1980" s="89"/>
      <c r="AY1980" s="90"/>
      <c r="AZ1980" s="90" t="e">
        <f t="shared" si="243"/>
        <v>#N/A</v>
      </c>
    </row>
    <row r="1981" spans="1:52" ht="17.45" customHeight="1" x14ac:dyDescent="0.2">
      <c r="A1981" s="81">
        <v>1975</v>
      </c>
      <c r="B1981" s="82">
        <f>'!!!KATILIMCI LİSTESİ!!!'!C1976</f>
        <v>0</v>
      </c>
      <c r="C1981" s="83">
        <f>'!!!KATILIMCI LİSTESİ!!!'!B1976</f>
        <v>0</v>
      </c>
      <c r="D1981" s="84"/>
      <c r="E1981" s="84"/>
      <c r="F1981" s="84"/>
      <c r="G1981" s="84"/>
      <c r="H1981" s="84"/>
      <c r="I1981" s="84"/>
      <c r="J1981" s="84"/>
      <c r="K1981" s="84"/>
      <c r="L1981" s="84"/>
      <c r="M1981" s="84"/>
      <c r="N1981" s="84"/>
      <c r="O1981" s="84"/>
      <c r="P1981" s="84"/>
      <c r="Q1981" s="84"/>
      <c r="R1981" s="84"/>
      <c r="S1981" s="84"/>
      <c r="T1981" s="84"/>
      <c r="U1981" s="84"/>
      <c r="V1981" s="84"/>
      <c r="W1981" s="84"/>
      <c r="X1981" s="84"/>
      <c r="Y1981" s="84"/>
      <c r="Z1981" s="84"/>
      <c r="AA1981" s="84"/>
      <c r="AB1981" s="84"/>
      <c r="AC1981" s="84"/>
      <c r="AD1981" s="84"/>
      <c r="AE1981" s="84"/>
      <c r="AF1981" s="84"/>
      <c r="AG1981" s="84"/>
      <c r="AH1981" s="84"/>
      <c r="AI1981" s="85"/>
      <c r="AJ1981" s="86">
        <f t="shared" si="244"/>
        <v>0</v>
      </c>
      <c r="AK1981" s="87">
        <f t="shared" si="245"/>
        <v>30</v>
      </c>
      <c r="AL1981" s="87"/>
      <c r="AM1981" s="87">
        <f t="shared" si="246"/>
        <v>6</v>
      </c>
      <c r="AN1981" s="87">
        <f t="shared" si="242"/>
        <v>0</v>
      </c>
      <c r="AO1981" s="87">
        <f t="shared" si="247"/>
        <v>30</v>
      </c>
      <c r="AP1981" s="87">
        <v>31</v>
      </c>
      <c r="AQ1981" s="87">
        <v>30</v>
      </c>
      <c r="AR1981" s="87">
        <v>28</v>
      </c>
      <c r="AW1981" s="64" t="str">
        <f t="shared" si="248"/>
        <v>HAZİRAN 2026</v>
      </c>
      <c r="AX1981" s="89"/>
      <c r="AY1981" s="90"/>
      <c r="AZ1981" s="90" t="e">
        <f t="shared" si="243"/>
        <v>#N/A</v>
      </c>
    </row>
    <row r="1982" spans="1:52" ht="17.45" customHeight="1" x14ac:dyDescent="0.2">
      <c r="A1982" s="81">
        <v>1976</v>
      </c>
      <c r="B1982" s="82">
        <f>'!!!KATILIMCI LİSTESİ!!!'!C1977</f>
        <v>0</v>
      </c>
      <c r="C1982" s="83">
        <f>'!!!KATILIMCI LİSTESİ!!!'!B1977</f>
        <v>0</v>
      </c>
      <c r="D1982" s="84"/>
      <c r="E1982" s="84"/>
      <c r="F1982" s="84"/>
      <c r="G1982" s="84"/>
      <c r="H1982" s="84"/>
      <c r="I1982" s="84"/>
      <c r="J1982" s="84"/>
      <c r="K1982" s="84"/>
      <c r="L1982" s="84"/>
      <c r="M1982" s="84"/>
      <c r="N1982" s="84"/>
      <c r="O1982" s="84"/>
      <c r="P1982" s="84"/>
      <c r="Q1982" s="84"/>
      <c r="R1982" s="84"/>
      <c r="S1982" s="84"/>
      <c r="T1982" s="84"/>
      <c r="U1982" s="84"/>
      <c r="V1982" s="84"/>
      <c r="W1982" s="84"/>
      <c r="X1982" s="84"/>
      <c r="Y1982" s="84"/>
      <c r="Z1982" s="84"/>
      <c r="AA1982" s="84"/>
      <c r="AB1982" s="84"/>
      <c r="AC1982" s="84"/>
      <c r="AD1982" s="84"/>
      <c r="AE1982" s="84"/>
      <c r="AF1982" s="84"/>
      <c r="AG1982" s="84"/>
      <c r="AH1982" s="84"/>
      <c r="AI1982" s="85"/>
      <c r="AJ1982" s="86">
        <f t="shared" si="244"/>
        <v>0</v>
      </c>
      <c r="AK1982" s="87">
        <f t="shared" si="245"/>
        <v>30</v>
      </c>
      <c r="AL1982" s="87"/>
      <c r="AM1982" s="87">
        <f t="shared" si="246"/>
        <v>6</v>
      </c>
      <c r="AN1982" s="87">
        <f t="shared" si="242"/>
        <v>0</v>
      </c>
      <c r="AO1982" s="87">
        <f t="shared" si="247"/>
        <v>30</v>
      </c>
      <c r="AP1982" s="87">
        <v>31</v>
      </c>
      <c r="AQ1982" s="87">
        <v>30</v>
      </c>
      <c r="AR1982" s="87">
        <v>28</v>
      </c>
      <c r="AW1982" s="64" t="str">
        <f t="shared" si="248"/>
        <v>HAZİRAN 2026</v>
      </c>
      <c r="AX1982" s="89"/>
      <c r="AY1982" s="90"/>
      <c r="AZ1982" s="90" t="e">
        <f t="shared" si="243"/>
        <v>#N/A</v>
      </c>
    </row>
    <row r="1983" spans="1:52" ht="17.45" customHeight="1" x14ac:dyDescent="0.2">
      <c r="A1983" s="81">
        <v>1977</v>
      </c>
      <c r="B1983" s="82">
        <f>'!!!KATILIMCI LİSTESİ!!!'!C1978</f>
        <v>0</v>
      </c>
      <c r="C1983" s="83">
        <f>'!!!KATILIMCI LİSTESİ!!!'!B1978</f>
        <v>0</v>
      </c>
      <c r="D1983" s="84"/>
      <c r="E1983" s="84"/>
      <c r="F1983" s="84"/>
      <c r="G1983" s="84"/>
      <c r="H1983" s="84"/>
      <c r="I1983" s="84"/>
      <c r="J1983" s="84"/>
      <c r="K1983" s="84"/>
      <c r="L1983" s="84"/>
      <c r="M1983" s="84"/>
      <c r="N1983" s="84"/>
      <c r="O1983" s="84"/>
      <c r="P1983" s="84"/>
      <c r="Q1983" s="84"/>
      <c r="R1983" s="84"/>
      <c r="S1983" s="84"/>
      <c r="T1983" s="84"/>
      <c r="U1983" s="84"/>
      <c r="V1983" s="84"/>
      <c r="W1983" s="84"/>
      <c r="X1983" s="84"/>
      <c r="Y1983" s="84"/>
      <c r="Z1983" s="84"/>
      <c r="AA1983" s="84"/>
      <c r="AB1983" s="84"/>
      <c r="AC1983" s="84"/>
      <c r="AD1983" s="84"/>
      <c r="AE1983" s="84"/>
      <c r="AF1983" s="84"/>
      <c r="AG1983" s="84"/>
      <c r="AH1983" s="84"/>
      <c r="AI1983" s="85"/>
      <c r="AJ1983" s="86">
        <f t="shared" si="244"/>
        <v>0</v>
      </c>
      <c r="AK1983" s="87">
        <f t="shared" si="245"/>
        <v>30</v>
      </c>
      <c r="AL1983" s="87"/>
      <c r="AM1983" s="87">
        <f t="shared" si="246"/>
        <v>6</v>
      </c>
      <c r="AN1983" s="87">
        <f t="shared" si="242"/>
        <v>0</v>
      </c>
      <c r="AO1983" s="87">
        <f t="shared" si="247"/>
        <v>30</v>
      </c>
      <c r="AP1983" s="87">
        <v>31</v>
      </c>
      <c r="AQ1983" s="87">
        <v>30</v>
      </c>
      <c r="AR1983" s="87">
        <v>28</v>
      </c>
      <c r="AW1983" s="64" t="str">
        <f t="shared" si="248"/>
        <v>HAZİRAN 2026</v>
      </c>
      <c r="AX1983" s="89"/>
      <c r="AY1983" s="90"/>
      <c r="AZ1983" s="90" t="e">
        <f t="shared" si="243"/>
        <v>#N/A</v>
      </c>
    </row>
    <row r="1984" spans="1:52" ht="17.45" customHeight="1" x14ac:dyDescent="0.2">
      <c r="A1984" s="81">
        <v>1978</v>
      </c>
      <c r="B1984" s="82">
        <f>'!!!KATILIMCI LİSTESİ!!!'!C1979</f>
        <v>0</v>
      </c>
      <c r="C1984" s="83">
        <f>'!!!KATILIMCI LİSTESİ!!!'!B1979</f>
        <v>0</v>
      </c>
      <c r="D1984" s="84"/>
      <c r="E1984" s="84"/>
      <c r="F1984" s="84"/>
      <c r="G1984" s="84"/>
      <c r="H1984" s="84"/>
      <c r="I1984" s="84"/>
      <c r="J1984" s="84"/>
      <c r="K1984" s="84"/>
      <c r="L1984" s="84"/>
      <c r="M1984" s="84"/>
      <c r="N1984" s="84"/>
      <c r="O1984" s="84"/>
      <c r="P1984" s="84"/>
      <c r="Q1984" s="84"/>
      <c r="R1984" s="84"/>
      <c r="S1984" s="84"/>
      <c r="T1984" s="84"/>
      <c r="U1984" s="84"/>
      <c r="V1984" s="84"/>
      <c r="W1984" s="84"/>
      <c r="X1984" s="84"/>
      <c r="Y1984" s="84"/>
      <c r="Z1984" s="84"/>
      <c r="AA1984" s="84"/>
      <c r="AB1984" s="84"/>
      <c r="AC1984" s="84"/>
      <c r="AD1984" s="84"/>
      <c r="AE1984" s="84"/>
      <c r="AF1984" s="84"/>
      <c r="AG1984" s="84"/>
      <c r="AH1984" s="84"/>
      <c r="AI1984" s="85"/>
      <c r="AJ1984" s="86">
        <f t="shared" si="244"/>
        <v>0</v>
      </c>
      <c r="AK1984" s="87">
        <f t="shared" si="245"/>
        <v>30</v>
      </c>
      <c r="AL1984" s="87"/>
      <c r="AM1984" s="87">
        <f t="shared" si="246"/>
        <v>6</v>
      </c>
      <c r="AN1984" s="87">
        <f t="shared" si="242"/>
        <v>0</v>
      </c>
      <c r="AO1984" s="87">
        <f t="shared" si="247"/>
        <v>30</v>
      </c>
      <c r="AP1984" s="87">
        <v>31</v>
      </c>
      <c r="AQ1984" s="87">
        <v>30</v>
      </c>
      <c r="AR1984" s="87">
        <v>28</v>
      </c>
      <c r="AW1984" s="64" t="str">
        <f t="shared" si="248"/>
        <v>HAZİRAN 2026</v>
      </c>
      <c r="AX1984" s="89"/>
      <c r="AY1984" s="90"/>
      <c r="AZ1984" s="90" t="e">
        <f t="shared" si="243"/>
        <v>#N/A</v>
      </c>
    </row>
    <row r="1985" spans="1:52" ht="17.45" customHeight="1" x14ac:dyDescent="0.2">
      <c r="A1985" s="81">
        <v>1979</v>
      </c>
      <c r="B1985" s="82">
        <f>'!!!KATILIMCI LİSTESİ!!!'!C1980</f>
        <v>0</v>
      </c>
      <c r="C1985" s="83">
        <f>'!!!KATILIMCI LİSTESİ!!!'!B1980</f>
        <v>0</v>
      </c>
      <c r="D1985" s="84"/>
      <c r="E1985" s="84"/>
      <c r="F1985" s="84"/>
      <c r="G1985" s="84"/>
      <c r="H1985" s="84"/>
      <c r="I1985" s="84"/>
      <c r="J1985" s="84"/>
      <c r="K1985" s="84"/>
      <c r="L1985" s="84"/>
      <c r="M1985" s="84"/>
      <c r="N1985" s="84"/>
      <c r="O1985" s="84"/>
      <c r="P1985" s="84"/>
      <c r="Q1985" s="84"/>
      <c r="R1985" s="84"/>
      <c r="S1985" s="84"/>
      <c r="T1985" s="84"/>
      <c r="U1985" s="84"/>
      <c r="V1985" s="84"/>
      <c r="W1985" s="84"/>
      <c r="X1985" s="84"/>
      <c r="Y1985" s="84"/>
      <c r="Z1985" s="84"/>
      <c r="AA1985" s="84"/>
      <c r="AB1985" s="84"/>
      <c r="AC1985" s="84"/>
      <c r="AD1985" s="84"/>
      <c r="AE1985" s="84"/>
      <c r="AF1985" s="84"/>
      <c r="AG1985" s="84"/>
      <c r="AH1985" s="84"/>
      <c r="AI1985" s="85"/>
      <c r="AJ1985" s="86">
        <f t="shared" si="244"/>
        <v>0</v>
      </c>
      <c r="AK1985" s="87">
        <f t="shared" si="245"/>
        <v>30</v>
      </c>
      <c r="AL1985" s="87"/>
      <c r="AM1985" s="87">
        <f t="shared" si="246"/>
        <v>6</v>
      </c>
      <c r="AN1985" s="87">
        <f t="shared" si="242"/>
        <v>0</v>
      </c>
      <c r="AO1985" s="87">
        <f t="shared" si="247"/>
        <v>30</v>
      </c>
      <c r="AP1985" s="87">
        <v>31</v>
      </c>
      <c r="AQ1985" s="87">
        <v>30</v>
      </c>
      <c r="AR1985" s="87">
        <v>28</v>
      </c>
      <c r="AW1985" s="64" t="str">
        <f t="shared" si="248"/>
        <v>HAZİRAN 2026</v>
      </c>
      <c r="AX1985" s="89"/>
      <c r="AY1985" s="90"/>
      <c r="AZ1985" s="90" t="e">
        <f t="shared" si="243"/>
        <v>#N/A</v>
      </c>
    </row>
    <row r="1986" spans="1:52" ht="17.45" customHeight="1" x14ac:dyDescent="0.2">
      <c r="A1986" s="81">
        <v>1980</v>
      </c>
      <c r="B1986" s="82">
        <f>'!!!KATILIMCI LİSTESİ!!!'!C1981</f>
        <v>0</v>
      </c>
      <c r="C1986" s="83">
        <f>'!!!KATILIMCI LİSTESİ!!!'!B1981</f>
        <v>0</v>
      </c>
      <c r="D1986" s="84"/>
      <c r="E1986" s="84"/>
      <c r="F1986" s="84"/>
      <c r="G1986" s="84"/>
      <c r="H1986" s="84"/>
      <c r="I1986" s="84"/>
      <c r="J1986" s="84"/>
      <c r="K1986" s="84"/>
      <c r="L1986" s="84"/>
      <c r="M1986" s="84"/>
      <c r="N1986" s="84"/>
      <c r="O1986" s="84"/>
      <c r="P1986" s="84"/>
      <c r="Q1986" s="84"/>
      <c r="R1986" s="84"/>
      <c r="S1986" s="84"/>
      <c r="T1986" s="84"/>
      <c r="U1986" s="84"/>
      <c r="V1986" s="84"/>
      <c r="W1986" s="84"/>
      <c r="X1986" s="84"/>
      <c r="Y1986" s="84"/>
      <c r="Z1986" s="84"/>
      <c r="AA1986" s="84"/>
      <c r="AB1986" s="84"/>
      <c r="AC1986" s="84"/>
      <c r="AD1986" s="84"/>
      <c r="AE1986" s="84"/>
      <c r="AF1986" s="84"/>
      <c r="AG1986" s="84"/>
      <c r="AH1986" s="84"/>
      <c r="AI1986" s="85"/>
      <c r="AJ1986" s="86">
        <f t="shared" si="244"/>
        <v>0</v>
      </c>
      <c r="AK1986" s="87">
        <f t="shared" si="245"/>
        <v>30</v>
      </c>
      <c r="AL1986" s="87"/>
      <c r="AM1986" s="87">
        <f t="shared" si="246"/>
        <v>6</v>
      </c>
      <c r="AN1986" s="87">
        <f t="shared" si="242"/>
        <v>0</v>
      </c>
      <c r="AO1986" s="87">
        <f t="shared" si="247"/>
        <v>30</v>
      </c>
      <c r="AP1986" s="87">
        <v>31</v>
      </c>
      <c r="AQ1986" s="87">
        <v>30</v>
      </c>
      <c r="AR1986" s="87">
        <v>28</v>
      </c>
      <c r="AW1986" s="64" t="str">
        <f t="shared" si="248"/>
        <v>HAZİRAN 2026</v>
      </c>
      <c r="AX1986" s="89"/>
      <c r="AY1986" s="90"/>
      <c r="AZ1986" s="90" t="e">
        <f t="shared" si="243"/>
        <v>#N/A</v>
      </c>
    </row>
    <row r="1987" spans="1:52" ht="17.45" customHeight="1" x14ac:dyDescent="0.2">
      <c r="A1987" s="81">
        <v>1981</v>
      </c>
      <c r="B1987" s="82">
        <f>'!!!KATILIMCI LİSTESİ!!!'!C1982</f>
        <v>0</v>
      </c>
      <c r="C1987" s="83">
        <f>'!!!KATILIMCI LİSTESİ!!!'!B1982</f>
        <v>0</v>
      </c>
      <c r="D1987" s="84"/>
      <c r="E1987" s="84"/>
      <c r="F1987" s="84"/>
      <c r="G1987" s="84"/>
      <c r="H1987" s="84"/>
      <c r="I1987" s="84"/>
      <c r="J1987" s="84"/>
      <c r="K1987" s="84"/>
      <c r="L1987" s="84"/>
      <c r="M1987" s="84"/>
      <c r="N1987" s="84"/>
      <c r="O1987" s="84"/>
      <c r="P1987" s="84"/>
      <c r="Q1987" s="84"/>
      <c r="R1987" s="84"/>
      <c r="S1987" s="84"/>
      <c r="T1987" s="84"/>
      <c r="U1987" s="84"/>
      <c r="V1987" s="84"/>
      <c r="W1987" s="84"/>
      <c r="X1987" s="84"/>
      <c r="Y1987" s="84"/>
      <c r="Z1987" s="84"/>
      <c r="AA1987" s="84"/>
      <c r="AB1987" s="84"/>
      <c r="AC1987" s="84"/>
      <c r="AD1987" s="84"/>
      <c r="AE1987" s="84"/>
      <c r="AF1987" s="84"/>
      <c r="AG1987" s="84"/>
      <c r="AH1987" s="84"/>
      <c r="AI1987" s="85"/>
      <c r="AJ1987" s="86">
        <f t="shared" si="244"/>
        <v>0</v>
      </c>
      <c r="AK1987" s="87">
        <f t="shared" si="245"/>
        <v>30</v>
      </c>
      <c r="AL1987" s="87"/>
      <c r="AM1987" s="87">
        <f t="shared" si="246"/>
        <v>6</v>
      </c>
      <c r="AN1987" s="87">
        <f t="shared" si="242"/>
        <v>0</v>
      </c>
      <c r="AO1987" s="87">
        <f t="shared" si="247"/>
        <v>30</v>
      </c>
      <c r="AP1987" s="87">
        <v>31</v>
      </c>
      <c r="AQ1987" s="87">
        <v>30</v>
      </c>
      <c r="AR1987" s="87">
        <v>28</v>
      </c>
      <c r="AW1987" s="64" t="str">
        <f t="shared" si="248"/>
        <v>HAZİRAN 2026</v>
      </c>
      <c r="AX1987" s="89"/>
      <c r="AY1987" s="90"/>
      <c r="AZ1987" s="90" t="e">
        <f t="shared" si="243"/>
        <v>#N/A</v>
      </c>
    </row>
    <row r="1988" spans="1:52" ht="17.45" customHeight="1" x14ac:dyDescent="0.2">
      <c r="A1988" s="81">
        <v>1982</v>
      </c>
      <c r="B1988" s="82">
        <f>'!!!KATILIMCI LİSTESİ!!!'!C1983</f>
        <v>0</v>
      </c>
      <c r="C1988" s="83">
        <f>'!!!KATILIMCI LİSTESİ!!!'!B1983</f>
        <v>0</v>
      </c>
      <c r="D1988" s="84"/>
      <c r="E1988" s="84"/>
      <c r="F1988" s="84"/>
      <c r="G1988" s="84"/>
      <c r="H1988" s="84"/>
      <c r="I1988" s="84"/>
      <c r="J1988" s="84"/>
      <c r="K1988" s="84"/>
      <c r="L1988" s="84"/>
      <c r="M1988" s="84"/>
      <c r="N1988" s="84"/>
      <c r="O1988" s="84"/>
      <c r="P1988" s="84"/>
      <c r="Q1988" s="84"/>
      <c r="R1988" s="84"/>
      <c r="S1988" s="84"/>
      <c r="T1988" s="84"/>
      <c r="U1988" s="84"/>
      <c r="V1988" s="84"/>
      <c r="W1988" s="84"/>
      <c r="X1988" s="84"/>
      <c r="Y1988" s="84"/>
      <c r="Z1988" s="84"/>
      <c r="AA1988" s="84"/>
      <c r="AB1988" s="84"/>
      <c r="AC1988" s="84"/>
      <c r="AD1988" s="84"/>
      <c r="AE1988" s="84"/>
      <c r="AF1988" s="84"/>
      <c r="AG1988" s="84"/>
      <c r="AH1988" s="84"/>
      <c r="AI1988" s="85"/>
      <c r="AJ1988" s="86">
        <f t="shared" si="244"/>
        <v>0</v>
      </c>
      <c r="AK1988" s="87">
        <f t="shared" si="245"/>
        <v>30</v>
      </c>
      <c r="AL1988" s="87"/>
      <c r="AM1988" s="87">
        <f t="shared" si="246"/>
        <v>6</v>
      </c>
      <c r="AN1988" s="87">
        <f t="shared" si="242"/>
        <v>0</v>
      </c>
      <c r="AO1988" s="87">
        <f t="shared" si="247"/>
        <v>30</v>
      </c>
      <c r="AP1988" s="87">
        <v>31</v>
      </c>
      <c r="AQ1988" s="87">
        <v>30</v>
      </c>
      <c r="AR1988" s="87">
        <v>28</v>
      </c>
      <c r="AW1988" s="64" t="str">
        <f t="shared" si="248"/>
        <v>HAZİRAN 2026</v>
      </c>
      <c r="AX1988" s="89"/>
      <c r="AY1988" s="90"/>
      <c r="AZ1988" s="90" t="e">
        <f t="shared" si="243"/>
        <v>#N/A</v>
      </c>
    </row>
    <row r="1989" spans="1:52" ht="17.45" customHeight="1" x14ac:dyDescent="0.2">
      <c r="A1989" s="81">
        <v>1983</v>
      </c>
      <c r="B1989" s="82">
        <f>'!!!KATILIMCI LİSTESİ!!!'!C1984</f>
        <v>0</v>
      </c>
      <c r="C1989" s="83">
        <f>'!!!KATILIMCI LİSTESİ!!!'!B1984</f>
        <v>0</v>
      </c>
      <c r="D1989" s="84"/>
      <c r="E1989" s="84"/>
      <c r="F1989" s="84"/>
      <c r="G1989" s="84"/>
      <c r="H1989" s="84"/>
      <c r="I1989" s="84"/>
      <c r="J1989" s="84"/>
      <c r="K1989" s="84"/>
      <c r="L1989" s="84"/>
      <c r="M1989" s="84"/>
      <c r="N1989" s="84"/>
      <c r="O1989" s="84"/>
      <c r="P1989" s="84"/>
      <c r="Q1989" s="84"/>
      <c r="R1989" s="84"/>
      <c r="S1989" s="84"/>
      <c r="T1989" s="84"/>
      <c r="U1989" s="84"/>
      <c r="V1989" s="84"/>
      <c r="W1989" s="84"/>
      <c r="X1989" s="84"/>
      <c r="Y1989" s="84"/>
      <c r="Z1989" s="84"/>
      <c r="AA1989" s="84"/>
      <c r="AB1989" s="84"/>
      <c r="AC1989" s="84"/>
      <c r="AD1989" s="84"/>
      <c r="AE1989" s="84"/>
      <c r="AF1989" s="84"/>
      <c r="AG1989" s="84"/>
      <c r="AH1989" s="84"/>
      <c r="AI1989" s="85"/>
      <c r="AJ1989" s="86">
        <f t="shared" si="244"/>
        <v>0</v>
      </c>
      <c r="AK1989" s="87">
        <f t="shared" si="245"/>
        <v>30</v>
      </c>
      <c r="AL1989" s="87"/>
      <c r="AM1989" s="87">
        <f t="shared" si="246"/>
        <v>6</v>
      </c>
      <c r="AN1989" s="87">
        <f t="shared" si="242"/>
        <v>0</v>
      </c>
      <c r="AO1989" s="87">
        <f t="shared" si="247"/>
        <v>30</v>
      </c>
      <c r="AP1989" s="87">
        <v>31</v>
      </c>
      <c r="AQ1989" s="87">
        <v>30</v>
      </c>
      <c r="AR1989" s="87">
        <v>28</v>
      </c>
      <c r="AW1989" s="64" t="str">
        <f t="shared" si="248"/>
        <v>HAZİRAN 2026</v>
      </c>
      <c r="AX1989" s="89"/>
      <c r="AY1989" s="90"/>
      <c r="AZ1989" s="90" t="e">
        <f t="shared" si="243"/>
        <v>#N/A</v>
      </c>
    </row>
    <row r="1990" spans="1:52" ht="17.45" customHeight="1" x14ac:dyDescent="0.2">
      <c r="A1990" s="81">
        <v>1984</v>
      </c>
      <c r="B1990" s="82">
        <f>'!!!KATILIMCI LİSTESİ!!!'!C1985</f>
        <v>0</v>
      </c>
      <c r="C1990" s="83">
        <f>'!!!KATILIMCI LİSTESİ!!!'!B1985</f>
        <v>0</v>
      </c>
      <c r="D1990" s="84"/>
      <c r="E1990" s="84"/>
      <c r="F1990" s="84"/>
      <c r="G1990" s="84"/>
      <c r="H1990" s="84"/>
      <c r="I1990" s="84"/>
      <c r="J1990" s="84"/>
      <c r="K1990" s="84"/>
      <c r="L1990" s="84"/>
      <c r="M1990" s="84"/>
      <c r="N1990" s="84"/>
      <c r="O1990" s="84"/>
      <c r="P1990" s="84"/>
      <c r="Q1990" s="84"/>
      <c r="R1990" s="84"/>
      <c r="S1990" s="84"/>
      <c r="T1990" s="84"/>
      <c r="U1990" s="84"/>
      <c r="V1990" s="84"/>
      <c r="W1990" s="84"/>
      <c r="X1990" s="84"/>
      <c r="Y1990" s="84"/>
      <c r="Z1990" s="84"/>
      <c r="AA1990" s="84"/>
      <c r="AB1990" s="84"/>
      <c r="AC1990" s="84"/>
      <c r="AD1990" s="84"/>
      <c r="AE1990" s="84"/>
      <c r="AF1990" s="84"/>
      <c r="AG1990" s="84"/>
      <c r="AH1990" s="84"/>
      <c r="AI1990" s="85"/>
      <c r="AJ1990" s="86">
        <f t="shared" si="244"/>
        <v>0</v>
      </c>
      <c r="AK1990" s="87">
        <f t="shared" si="245"/>
        <v>30</v>
      </c>
      <c r="AL1990" s="87"/>
      <c r="AM1990" s="87">
        <f t="shared" si="246"/>
        <v>6</v>
      </c>
      <c r="AN1990" s="87">
        <f t="shared" si="242"/>
        <v>0</v>
      </c>
      <c r="AO1990" s="87">
        <f t="shared" si="247"/>
        <v>30</v>
      </c>
      <c r="AP1990" s="87">
        <v>31</v>
      </c>
      <c r="AQ1990" s="87">
        <v>30</v>
      </c>
      <c r="AR1990" s="87">
        <v>28</v>
      </c>
      <c r="AW1990" s="64" t="str">
        <f t="shared" si="248"/>
        <v>HAZİRAN 2026</v>
      </c>
      <c r="AX1990" s="89"/>
      <c r="AY1990" s="90"/>
      <c r="AZ1990" s="90" t="e">
        <f t="shared" si="243"/>
        <v>#N/A</v>
      </c>
    </row>
    <row r="1991" spans="1:52" ht="17.45" customHeight="1" x14ac:dyDescent="0.2">
      <c r="A1991" s="81">
        <v>1985</v>
      </c>
      <c r="B1991" s="82">
        <f>'!!!KATILIMCI LİSTESİ!!!'!C1986</f>
        <v>0</v>
      </c>
      <c r="C1991" s="83">
        <f>'!!!KATILIMCI LİSTESİ!!!'!B1986</f>
        <v>0</v>
      </c>
      <c r="D1991" s="84"/>
      <c r="E1991" s="84"/>
      <c r="F1991" s="84"/>
      <c r="G1991" s="84"/>
      <c r="H1991" s="84"/>
      <c r="I1991" s="84"/>
      <c r="J1991" s="84"/>
      <c r="K1991" s="84"/>
      <c r="L1991" s="84"/>
      <c r="M1991" s="84"/>
      <c r="N1991" s="84"/>
      <c r="O1991" s="84"/>
      <c r="P1991" s="84"/>
      <c r="Q1991" s="84"/>
      <c r="R1991" s="84"/>
      <c r="S1991" s="84"/>
      <c r="T1991" s="84"/>
      <c r="U1991" s="84"/>
      <c r="V1991" s="84"/>
      <c r="W1991" s="84"/>
      <c r="X1991" s="84"/>
      <c r="Y1991" s="84"/>
      <c r="Z1991" s="84"/>
      <c r="AA1991" s="84"/>
      <c r="AB1991" s="84"/>
      <c r="AC1991" s="84"/>
      <c r="AD1991" s="84"/>
      <c r="AE1991" s="84"/>
      <c r="AF1991" s="84"/>
      <c r="AG1991" s="84"/>
      <c r="AH1991" s="84"/>
      <c r="AI1991" s="85"/>
      <c r="AJ1991" s="86">
        <f t="shared" si="244"/>
        <v>0</v>
      </c>
      <c r="AK1991" s="87">
        <f t="shared" si="245"/>
        <v>30</v>
      </c>
      <c r="AL1991" s="87"/>
      <c r="AM1991" s="87">
        <f t="shared" si="246"/>
        <v>6</v>
      </c>
      <c r="AN1991" s="87">
        <f t="shared" si="242"/>
        <v>0</v>
      </c>
      <c r="AO1991" s="87">
        <f t="shared" si="247"/>
        <v>30</v>
      </c>
      <c r="AP1991" s="87">
        <v>31</v>
      </c>
      <c r="AQ1991" s="87">
        <v>30</v>
      </c>
      <c r="AR1991" s="87">
        <v>28</v>
      </c>
      <c r="AW1991" s="64" t="str">
        <f t="shared" si="248"/>
        <v>HAZİRAN 2026</v>
      </c>
      <c r="AX1991" s="89"/>
      <c r="AY1991" s="90"/>
      <c r="AZ1991" s="90" t="e">
        <f t="shared" si="243"/>
        <v>#N/A</v>
      </c>
    </row>
    <row r="1992" spans="1:52" ht="17.45" customHeight="1" x14ac:dyDescent="0.2">
      <c r="A1992" s="81">
        <v>1986</v>
      </c>
      <c r="B1992" s="82">
        <f>'!!!KATILIMCI LİSTESİ!!!'!C1987</f>
        <v>0</v>
      </c>
      <c r="C1992" s="83">
        <f>'!!!KATILIMCI LİSTESİ!!!'!B1987</f>
        <v>0</v>
      </c>
      <c r="D1992" s="84"/>
      <c r="E1992" s="84"/>
      <c r="F1992" s="84"/>
      <c r="G1992" s="84"/>
      <c r="H1992" s="84"/>
      <c r="I1992" s="84"/>
      <c r="J1992" s="84"/>
      <c r="K1992" s="84"/>
      <c r="L1992" s="84"/>
      <c r="M1992" s="84"/>
      <c r="N1992" s="84"/>
      <c r="O1992" s="84"/>
      <c r="P1992" s="84"/>
      <c r="Q1992" s="84"/>
      <c r="R1992" s="84"/>
      <c r="S1992" s="84"/>
      <c r="T1992" s="84"/>
      <c r="U1992" s="84"/>
      <c r="V1992" s="84"/>
      <c r="W1992" s="84"/>
      <c r="X1992" s="84"/>
      <c r="Y1992" s="84"/>
      <c r="Z1992" s="84"/>
      <c r="AA1992" s="84"/>
      <c r="AB1992" s="84"/>
      <c r="AC1992" s="84"/>
      <c r="AD1992" s="84"/>
      <c r="AE1992" s="84"/>
      <c r="AF1992" s="84"/>
      <c r="AG1992" s="84"/>
      <c r="AH1992" s="84"/>
      <c r="AI1992" s="85"/>
      <c r="AJ1992" s="86">
        <f t="shared" si="244"/>
        <v>0</v>
      </c>
      <c r="AK1992" s="87">
        <f t="shared" si="245"/>
        <v>30</v>
      </c>
      <c r="AL1992" s="87"/>
      <c r="AM1992" s="87">
        <f t="shared" si="246"/>
        <v>6</v>
      </c>
      <c r="AN1992" s="87">
        <f t="shared" ref="AN1992:AN2055" si="249">COUNTA(D1992:AH1992)</f>
        <v>0</v>
      </c>
      <c r="AO1992" s="87">
        <f t="shared" si="247"/>
        <v>30</v>
      </c>
      <c r="AP1992" s="87">
        <v>31</v>
      </c>
      <c r="AQ1992" s="87">
        <v>30</v>
      </c>
      <c r="AR1992" s="87">
        <v>28</v>
      </c>
      <c r="AW1992" s="64" t="str">
        <f t="shared" si="248"/>
        <v>HAZİRAN 2026</v>
      </c>
      <c r="AX1992" s="89"/>
      <c r="AY1992" s="90"/>
      <c r="AZ1992" s="90" t="e">
        <f t="shared" ref="AZ1992:AZ2055" si="250">VLOOKUP(AX1992,$BK$3:$BL$10,2,FALSE)</f>
        <v>#N/A</v>
      </c>
    </row>
    <row r="1993" spans="1:52" ht="17.45" customHeight="1" x14ac:dyDescent="0.2">
      <c r="A1993" s="81">
        <v>1987</v>
      </c>
      <c r="B1993" s="82">
        <f>'!!!KATILIMCI LİSTESİ!!!'!C1988</f>
        <v>0</v>
      </c>
      <c r="C1993" s="83">
        <f>'!!!KATILIMCI LİSTESİ!!!'!B1988</f>
        <v>0</v>
      </c>
      <c r="D1993" s="84"/>
      <c r="E1993" s="84"/>
      <c r="F1993" s="84"/>
      <c r="G1993" s="84"/>
      <c r="H1993" s="84"/>
      <c r="I1993" s="84"/>
      <c r="J1993" s="84"/>
      <c r="K1993" s="84"/>
      <c r="L1993" s="84"/>
      <c r="M1993" s="84"/>
      <c r="N1993" s="84"/>
      <c r="O1993" s="84"/>
      <c r="P1993" s="84"/>
      <c r="Q1993" s="84"/>
      <c r="R1993" s="84"/>
      <c r="S1993" s="84"/>
      <c r="T1993" s="84"/>
      <c r="U1993" s="84"/>
      <c r="V1993" s="84"/>
      <c r="W1993" s="84"/>
      <c r="X1993" s="84"/>
      <c r="Y1993" s="84"/>
      <c r="Z1993" s="84"/>
      <c r="AA1993" s="84"/>
      <c r="AB1993" s="84"/>
      <c r="AC1993" s="84"/>
      <c r="AD1993" s="84"/>
      <c r="AE1993" s="84"/>
      <c r="AF1993" s="84"/>
      <c r="AG1993" s="84"/>
      <c r="AH1993" s="84"/>
      <c r="AI1993" s="85"/>
      <c r="AJ1993" s="86">
        <f t="shared" si="244"/>
        <v>0</v>
      </c>
      <c r="AK1993" s="87">
        <f t="shared" si="245"/>
        <v>30</v>
      </c>
      <c r="AL1993" s="87"/>
      <c r="AM1993" s="87">
        <f t="shared" si="246"/>
        <v>6</v>
      </c>
      <c r="AN1993" s="87">
        <f t="shared" si="249"/>
        <v>0</v>
      </c>
      <c r="AO1993" s="87">
        <f t="shared" si="247"/>
        <v>30</v>
      </c>
      <c r="AP1993" s="87">
        <v>31</v>
      </c>
      <c r="AQ1993" s="87">
        <v>30</v>
      </c>
      <c r="AR1993" s="87">
        <v>28</v>
      </c>
      <c r="AW1993" s="64" t="str">
        <f t="shared" si="248"/>
        <v>HAZİRAN 2026</v>
      </c>
      <c r="AX1993" s="89"/>
      <c r="AY1993" s="90"/>
      <c r="AZ1993" s="90" t="e">
        <f t="shared" si="250"/>
        <v>#N/A</v>
      </c>
    </row>
    <row r="1994" spans="1:52" ht="17.45" customHeight="1" x14ac:dyDescent="0.2">
      <c r="A1994" s="81">
        <v>1988</v>
      </c>
      <c r="B1994" s="82">
        <f>'!!!KATILIMCI LİSTESİ!!!'!C1989</f>
        <v>0</v>
      </c>
      <c r="C1994" s="83">
        <f>'!!!KATILIMCI LİSTESİ!!!'!B1989</f>
        <v>0</v>
      </c>
      <c r="D1994" s="84"/>
      <c r="E1994" s="84"/>
      <c r="F1994" s="84"/>
      <c r="G1994" s="84"/>
      <c r="H1994" s="84"/>
      <c r="I1994" s="84"/>
      <c r="J1994" s="84"/>
      <c r="K1994" s="84"/>
      <c r="L1994" s="84"/>
      <c r="M1994" s="84"/>
      <c r="N1994" s="84"/>
      <c r="O1994" s="84"/>
      <c r="P1994" s="84"/>
      <c r="Q1994" s="84"/>
      <c r="R1994" s="84"/>
      <c r="S1994" s="84"/>
      <c r="T1994" s="84"/>
      <c r="U1994" s="84"/>
      <c r="V1994" s="84"/>
      <c r="W1994" s="84"/>
      <c r="X1994" s="84"/>
      <c r="Y1994" s="84"/>
      <c r="Z1994" s="84"/>
      <c r="AA1994" s="84"/>
      <c r="AB1994" s="84"/>
      <c r="AC1994" s="84"/>
      <c r="AD1994" s="84"/>
      <c r="AE1994" s="84"/>
      <c r="AF1994" s="84"/>
      <c r="AG1994" s="84"/>
      <c r="AH1994" s="84"/>
      <c r="AI1994" s="85"/>
      <c r="AJ1994" s="86">
        <f t="shared" si="244"/>
        <v>0</v>
      </c>
      <c r="AK1994" s="87">
        <f t="shared" si="245"/>
        <v>30</v>
      </c>
      <c r="AL1994" s="87"/>
      <c r="AM1994" s="87">
        <f t="shared" si="246"/>
        <v>6</v>
      </c>
      <c r="AN1994" s="87">
        <f t="shared" si="249"/>
        <v>0</v>
      </c>
      <c r="AO1994" s="87">
        <f t="shared" si="247"/>
        <v>30</v>
      </c>
      <c r="AP1994" s="87">
        <v>31</v>
      </c>
      <c r="AQ1994" s="87">
        <v>30</v>
      </c>
      <c r="AR1994" s="87">
        <v>28</v>
      </c>
      <c r="AW1994" s="64" t="str">
        <f t="shared" si="248"/>
        <v>HAZİRAN 2026</v>
      </c>
      <c r="AX1994" s="89"/>
      <c r="AY1994" s="90"/>
      <c r="AZ1994" s="90" t="e">
        <f t="shared" si="250"/>
        <v>#N/A</v>
      </c>
    </row>
    <row r="1995" spans="1:52" ht="17.45" customHeight="1" x14ac:dyDescent="0.2">
      <c r="A1995" s="81">
        <v>1989</v>
      </c>
      <c r="B1995" s="82">
        <f>'!!!KATILIMCI LİSTESİ!!!'!C1990</f>
        <v>0</v>
      </c>
      <c r="C1995" s="83">
        <f>'!!!KATILIMCI LİSTESİ!!!'!B1990</f>
        <v>0</v>
      </c>
      <c r="D1995" s="84"/>
      <c r="E1995" s="84"/>
      <c r="F1995" s="84"/>
      <c r="G1995" s="84"/>
      <c r="H1995" s="84"/>
      <c r="I1995" s="84"/>
      <c r="J1995" s="84"/>
      <c r="K1995" s="84"/>
      <c r="L1995" s="84"/>
      <c r="M1995" s="84"/>
      <c r="N1995" s="84"/>
      <c r="O1995" s="84"/>
      <c r="P1995" s="84"/>
      <c r="Q1995" s="84"/>
      <c r="R1995" s="84"/>
      <c r="S1995" s="84"/>
      <c r="T1995" s="84"/>
      <c r="U1995" s="84"/>
      <c r="V1995" s="84"/>
      <c r="W1995" s="84"/>
      <c r="X1995" s="84"/>
      <c r="Y1995" s="84"/>
      <c r="Z1995" s="84"/>
      <c r="AA1995" s="84"/>
      <c r="AB1995" s="84"/>
      <c r="AC1995" s="84"/>
      <c r="AD1995" s="84"/>
      <c r="AE1995" s="84"/>
      <c r="AF1995" s="84"/>
      <c r="AG1995" s="84"/>
      <c r="AH1995" s="84"/>
      <c r="AI1995" s="85"/>
      <c r="AJ1995" s="86">
        <f t="shared" si="244"/>
        <v>0</v>
      </c>
      <c r="AK1995" s="87">
        <f t="shared" si="245"/>
        <v>30</v>
      </c>
      <c r="AL1995" s="87"/>
      <c r="AM1995" s="87">
        <f t="shared" si="246"/>
        <v>6</v>
      </c>
      <c r="AN1995" s="87">
        <f t="shared" si="249"/>
        <v>0</v>
      </c>
      <c r="AO1995" s="87">
        <f t="shared" si="247"/>
        <v>30</v>
      </c>
      <c r="AP1995" s="87">
        <v>31</v>
      </c>
      <c r="AQ1995" s="87">
        <v>30</v>
      </c>
      <c r="AR1995" s="87">
        <v>28</v>
      </c>
      <c r="AW1995" s="64" t="str">
        <f t="shared" si="248"/>
        <v>HAZİRAN 2026</v>
      </c>
      <c r="AX1995" s="89"/>
      <c r="AY1995" s="90"/>
      <c r="AZ1995" s="90" t="e">
        <f t="shared" si="250"/>
        <v>#N/A</v>
      </c>
    </row>
    <row r="1996" spans="1:52" ht="17.45" customHeight="1" x14ac:dyDescent="0.2">
      <c r="A1996" s="81">
        <v>1990</v>
      </c>
      <c r="B1996" s="82">
        <f>'!!!KATILIMCI LİSTESİ!!!'!C1991</f>
        <v>0</v>
      </c>
      <c r="C1996" s="83">
        <f>'!!!KATILIMCI LİSTESİ!!!'!B1991</f>
        <v>0</v>
      </c>
      <c r="D1996" s="84"/>
      <c r="E1996" s="84"/>
      <c r="F1996" s="84"/>
      <c r="G1996" s="84"/>
      <c r="H1996" s="84"/>
      <c r="I1996" s="84"/>
      <c r="J1996" s="84"/>
      <c r="K1996" s="84"/>
      <c r="L1996" s="84"/>
      <c r="M1996" s="84"/>
      <c r="N1996" s="84"/>
      <c r="O1996" s="84"/>
      <c r="P1996" s="84"/>
      <c r="Q1996" s="84"/>
      <c r="R1996" s="84"/>
      <c r="S1996" s="84"/>
      <c r="T1996" s="84"/>
      <c r="U1996" s="84"/>
      <c r="V1996" s="84"/>
      <c r="W1996" s="84"/>
      <c r="X1996" s="84"/>
      <c r="Y1996" s="84"/>
      <c r="Z1996" s="84"/>
      <c r="AA1996" s="84"/>
      <c r="AB1996" s="84"/>
      <c r="AC1996" s="84"/>
      <c r="AD1996" s="84"/>
      <c r="AE1996" s="84"/>
      <c r="AF1996" s="84"/>
      <c r="AG1996" s="84"/>
      <c r="AH1996" s="84"/>
      <c r="AI1996" s="85"/>
      <c r="AJ1996" s="86">
        <f t="shared" si="244"/>
        <v>0</v>
      </c>
      <c r="AK1996" s="87">
        <f t="shared" si="245"/>
        <v>30</v>
      </c>
      <c r="AL1996" s="87"/>
      <c r="AM1996" s="87">
        <f t="shared" si="246"/>
        <v>6</v>
      </c>
      <c r="AN1996" s="87">
        <f t="shared" si="249"/>
        <v>0</v>
      </c>
      <c r="AO1996" s="87">
        <f t="shared" si="247"/>
        <v>30</v>
      </c>
      <c r="AP1996" s="87">
        <v>31</v>
      </c>
      <c r="AQ1996" s="87">
        <v>30</v>
      </c>
      <c r="AR1996" s="87">
        <v>28</v>
      </c>
      <c r="AW1996" s="64" t="str">
        <f t="shared" si="248"/>
        <v>HAZİRAN 2026</v>
      </c>
      <c r="AX1996" s="89"/>
      <c r="AY1996" s="90"/>
      <c r="AZ1996" s="90" t="e">
        <f t="shared" si="250"/>
        <v>#N/A</v>
      </c>
    </row>
    <row r="1997" spans="1:52" ht="17.45" customHeight="1" x14ac:dyDescent="0.2">
      <c r="A1997" s="81">
        <v>1991</v>
      </c>
      <c r="B1997" s="82">
        <f>'!!!KATILIMCI LİSTESİ!!!'!C1992</f>
        <v>0</v>
      </c>
      <c r="C1997" s="83">
        <f>'!!!KATILIMCI LİSTESİ!!!'!B1992</f>
        <v>0</v>
      </c>
      <c r="D1997" s="84"/>
      <c r="E1997" s="84"/>
      <c r="F1997" s="84"/>
      <c r="G1997" s="84"/>
      <c r="H1997" s="84"/>
      <c r="I1997" s="84"/>
      <c r="J1997" s="84"/>
      <c r="K1997" s="84"/>
      <c r="L1997" s="84"/>
      <c r="M1997" s="84"/>
      <c r="N1997" s="84"/>
      <c r="O1997" s="84"/>
      <c r="P1997" s="84"/>
      <c r="Q1997" s="84"/>
      <c r="R1997" s="84"/>
      <c r="S1997" s="84"/>
      <c r="T1997" s="84"/>
      <c r="U1997" s="84"/>
      <c r="V1997" s="84"/>
      <c r="W1997" s="84"/>
      <c r="X1997" s="84"/>
      <c r="Y1997" s="84"/>
      <c r="Z1997" s="84"/>
      <c r="AA1997" s="84"/>
      <c r="AB1997" s="84"/>
      <c r="AC1997" s="84"/>
      <c r="AD1997" s="84"/>
      <c r="AE1997" s="84"/>
      <c r="AF1997" s="84"/>
      <c r="AG1997" s="84"/>
      <c r="AH1997" s="84"/>
      <c r="AI1997" s="85"/>
      <c r="AJ1997" s="86">
        <f t="shared" si="244"/>
        <v>0</v>
      </c>
      <c r="AK1997" s="87">
        <f t="shared" si="245"/>
        <v>30</v>
      </c>
      <c r="AL1997" s="87"/>
      <c r="AM1997" s="87">
        <f t="shared" si="246"/>
        <v>6</v>
      </c>
      <c r="AN1997" s="87">
        <f t="shared" si="249"/>
        <v>0</v>
      </c>
      <c r="AO1997" s="87">
        <f t="shared" si="247"/>
        <v>30</v>
      </c>
      <c r="AP1997" s="87">
        <v>31</v>
      </c>
      <c r="AQ1997" s="87">
        <v>30</v>
      </c>
      <c r="AR1997" s="87">
        <v>28</v>
      </c>
      <c r="AW1997" s="64" t="str">
        <f t="shared" si="248"/>
        <v>HAZİRAN 2026</v>
      </c>
      <c r="AX1997" s="89"/>
      <c r="AY1997" s="90"/>
      <c r="AZ1997" s="90" t="e">
        <f t="shared" si="250"/>
        <v>#N/A</v>
      </c>
    </row>
    <row r="1998" spans="1:52" ht="17.45" customHeight="1" x14ac:dyDescent="0.2">
      <c r="A1998" s="81">
        <v>1992</v>
      </c>
      <c r="B1998" s="82">
        <f>'!!!KATILIMCI LİSTESİ!!!'!C1993</f>
        <v>0</v>
      </c>
      <c r="C1998" s="83">
        <f>'!!!KATILIMCI LİSTESİ!!!'!B1993</f>
        <v>0</v>
      </c>
      <c r="D1998" s="84"/>
      <c r="E1998" s="84"/>
      <c r="F1998" s="84"/>
      <c r="G1998" s="84"/>
      <c r="H1998" s="84"/>
      <c r="I1998" s="84"/>
      <c r="J1998" s="84"/>
      <c r="K1998" s="84"/>
      <c r="L1998" s="84"/>
      <c r="M1998" s="84"/>
      <c r="N1998" s="84"/>
      <c r="O1998" s="84"/>
      <c r="P1998" s="84"/>
      <c r="Q1998" s="84"/>
      <c r="R1998" s="84"/>
      <c r="S1998" s="84"/>
      <c r="T1998" s="84"/>
      <c r="U1998" s="84"/>
      <c r="V1998" s="84"/>
      <c r="W1998" s="84"/>
      <c r="X1998" s="84"/>
      <c r="Y1998" s="84"/>
      <c r="Z1998" s="84"/>
      <c r="AA1998" s="84"/>
      <c r="AB1998" s="84"/>
      <c r="AC1998" s="84"/>
      <c r="AD1998" s="84"/>
      <c r="AE1998" s="84"/>
      <c r="AF1998" s="84"/>
      <c r="AG1998" s="84"/>
      <c r="AH1998" s="84"/>
      <c r="AI1998" s="85"/>
      <c r="AJ1998" s="86">
        <f t="shared" si="244"/>
        <v>0</v>
      </c>
      <c r="AK1998" s="87">
        <f t="shared" si="245"/>
        <v>30</v>
      </c>
      <c r="AL1998" s="87"/>
      <c r="AM1998" s="87">
        <f t="shared" si="246"/>
        <v>6</v>
      </c>
      <c r="AN1998" s="87">
        <f t="shared" si="249"/>
        <v>0</v>
      </c>
      <c r="AO1998" s="87">
        <f t="shared" si="247"/>
        <v>30</v>
      </c>
      <c r="AP1998" s="87">
        <v>31</v>
      </c>
      <c r="AQ1998" s="87">
        <v>30</v>
      </c>
      <c r="AR1998" s="87">
        <v>28</v>
      </c>
      <c r="AW1998" s="64" t="str">
        <f t="shared" si="248"/>
        <v>HAZİRAN 2026</v>
      </c>
      <c r="AX1998" s="89"/>
      <c r="AY1998" s="90"/>
      <c r="AZ1998" s="90" t="e">
        <f t="shared" si="250"/>
        <v>#N/A</v>
      </c>
    </row>
    <row r="1999" spans="1:52" ht="17.45" customHeight="1" x14ac:dyDescent="0.2">
      <c r="A1999" s="81">
        <v>1993</v>
      </c>
      <c r="B1999" s="82">
        <f>'!!!KATILIMCI LİSTESİ!!!'!C1994</f>
        <v>0</v>
      </c>
      <c r="C1999" s="83">
        <f>'!!!KATILIMCI LİSTESİ!!!'!B1994</f>
        <v>0</v>
      </c>
      <c r="D1999" s="84"/>
      <c r="E1999" s="84"/>
      <c r="F1999" s="84"/>
      <c r="G1999" s="84"/>
      <c r="H1999" s="84"/>
      <c r="I1999" s="84"/>
      <c r="J1999" s="84"/>
      <c r="K1999" s="84"/>
      <c r="L1999" s="84"/>
      <c r="M1999" s="84"/>
      <c r="N1999" s="84"/>
      <c r="O1999" s="84"/>
      <c r="P1999" s="84"/>
      <c r="Q1999" s="84"/>
      <c r="R1999" s="84"/>
      <c r="S1999" s="84"/>
      <c r="T1999" s="84"/>
      <c r="U1999" s="84"/>
      <c r="V1999" s="84"/>
      <c r="W1999" s="84"/>
      <c r="X1999" s="84"/>
      <c r="Y1999" s="84"/>
      <c r="Z1999" s="84"/>
      <c r="AA1999" s="84"/>
      <c r="AB1999" s="84"/>
      <c r="AC1999" s="84"/>
      <c r="AD1999" s="84"/>
      <c r="AE1999" s="84"/>
      <c r="AF1999" s="84"/>
      <c r="AG1999" s="84"/>
      <c r="AH1999" s="84"/>
      <c r="AI1999" s="85"/>
      <c r="AJ1999" s="86">
        <f t="shared" si="244"/>
        <v>0</v>
      </c>
      <c r="AK1999" s="87">
        <f t="shared" si="245"/>
        <v>30</v>
      </c>
      <c r="AL1999" s="87"/>
      <c r="AM1999" s="87">
        <f t="shared" si="246"/>
        <v>6</v>
      </c>
      <c r="AN1999" s="87">
        <f t="shared" si="249"/>
        <v>0</v>
      </c>
      <c r="AO1999" s="87">
        <f t="shared" si="247"/>
        <v>30</v>
      </c>
      <c r="AP1999" s="87">
        <v>31</v>
      </c>
      <c r="AQ1999" s="87">
        <v>30</v>
      </c>
      <c r="AR1999" s="87">
        <v>28</v>
      </c>
      <c r="AW1999" s="64" t="str">
        <f t="shared" si="248"/>
        <v>HAZİRAN 2026</v>
      </c>
      <c r="AX1999" s="89"/>
      <c r="AY1999" s="90"/>
      <c r="AZ1999" s="90" t="e">
        <f t="shared" si="250"/>
        <v>#N/A</v>
      </c>
    </row>
    <row r="2000" spans="1:52" ht="17.45" customHeight="1" x14ac:dyDescent="0.2">
      <c r="A2000" s="81">
        <v>1994</v>
      </c>
      <c r="B2000" s="82">
        <f>'!!!KATILIMCI LİSTESİ!!!'!C1995</f>
        <v>0</v>
      </c>
      <c r="C2000" s="83">
        <f>'!!!KATILIMCI LİSTESİ!!!'!B1995</f>
        <v>0</v>
      </c>
      <c r="D2000" s="84"/>
      <c r="E2000" s="84"/>
      <c r="F2000" s="84"/>
      <c r="G2000" s="84"/>
      <c r="H2000" s="84"/>
      <c r="I2000" s="84"/>
      <c r="J2000" s="84"/>
      <c r="K2000" s="84"/>
      <c r="L2000" s="84"/>
      <c r="M2000" s="84"/>
      <c r="N2000" s="84"/>
      <c r="O2000" s="84"/>
      <c r="P2000" s="84"/>
      <c r="Q2000" s="84"/>
      <c r="R2000" s="84"/>
      <c r="S2000" s="84"/>
      <c r="T2000" s="84"/>
      <c r="U2000" s="84"/>
      <c r="V2000" s="84"/>
      <c r="W2000" s="84"/>
      <c r="X2000" s="84"/>
      <c r="Y2000" s="84"/>
      <c r="Z2000" s="84"/>
      <c r="AA2000" s="84"/>
      <c r="AB2000" s="84"/>
      <c r="AC2000" s="84"/>
      <c r="AD2000" s="84"/>
      <c r="AE2000" s="84"/>
      <c r="AF2000" s="84"/>
      <c r="AG2000" s="84"/>
      <c r="AH2000" s="84"/>
      <c r="AI2000" s="85"/>
      <c r="AJ2000" s="86">
        <f t="shared" si="244"/>
        <v>0</v>
      </c>
      <c r="AK2000" s="87">
        <f t="shared" si="245"/>
        <v>30</v>
      </c>
      <c r="AL2000" s="87"/>
      <c r="AM2000" s="87">
        <f t="shared" si="246"/>
        <v>6</v>
      </c>
      <c r="AN2000" s="87">
        <f t="shared" si="249"/>
        <v>0</v>
      </c>
      <c r="AO2000" s="87">
        <f t="shared" si="247"/>
        <v>30</v>
      </c>
      <c r="AP2000" s="87">
        <v>31</v>
      </c>
      <c r="AQ2000" s="87">
        <v>30</v>
      </c>
      <c r="AR2000" s="87">
        <v>28</v>
      </c>
      <c r="AW2000" s="64" t="str">
        <f t="shared" si="248"/>
        <v>HAZİRAN 2026</v>
      </c>
      <c r="AX2000" s="89"/>
      <c r="AY2000" s="90"/>
      <c r="AZ2000" s="90" t="e">
        <f t="shared" si="250"/>
        <v>#N/A</v>
      </c>
    </row>
    <row r="2001" spans="1:52" ht="17.45" customHeight="1" x14ac:dyDescent="0.2">
      <c r="A2001" s="81">
        <v>1995</v>
      </c>
      <c r="B2001" s="82">
        <f>'!!!KATILIMCI LİSTESİ!!!'!C1996</f>
        <v>0</v>
      </c>
      <c r="C2001" s="83">
        <f>'!!!KATILIMCI LİSTESİ!!!'!B1996</f>
        <v>0</v>
      </c>
      <c r="D2001" s="84"/>
      <c r="E2001" s="84"/>
      <c r="F2001" s="84"/>
      <c r="G2001" s="84"/>
      <c r="H2001" s="84"/>
      <c r="I2001" s="84"/>
      <c r="J2001" s="84"/>
      <c r="K2001" s="84"/>
      <c r="L2001" s="84"/>
      <c r="M2001" s="84"/>
      <c r="N2001" s="84"/>
      <c r="O2001" s="84"/>
      <c r="P2001" s="84"/>
      <c r="Q2001" s="84"/>
      <c r="R2001" s="84"/>
      <c r="S2001" s="84"/>
      <c r="T2001" s="84"/>
      <c r="U2001" s="84"/>
      <c r="V2001" s="84"/>
      <c r="W2001" s="84"/>
      <c r="X2001" s="84"/>
      <c r="Y2001" s="84"/>
      <c r="Z2001" s="84"/>
      <c r="AA2001" s="84"/>
      <c r="AB2001" s="84"/>
      <c r="AC2001" s="84"/>
      <c r="AD2001" s="84"/>
      <c r="AE2001" s="84"/>
      <c r="AF2001" s="84"/>
      <c r="AG2001" s="84"/>
      <c r="AH2001" s="84"/>
      <c r="AI2001" s="85"/>
      <c r="AJ2001" s="86">
        <f t="shared" si="244"/>
        <v>0</v>
      </c>
      <c r="AK2001" s="87">
        <f t="shared" si="245"/>
        <v>30</v>
      </c>
      <c r="AL2001" s="87"/>
      <c r="AM2001" s="87">
        <f t="shared" si="246"/>
        <v>6</v>
      </c>
      <c r="AN2001" s="87">
        <f t="shared" si="249"/>
        <v>0</v>
      </c>
      <c r="AO2001" s="87">
        <f t="shared" si="247"/>
        <v>30</v>
      </c>
      <c r="AP2001" s="87">
        <v>31</v>
      </c>
      <c r="AQ2001" s="87">
        <v>30</v>
      </c>
      <c r="AR2001" s="87">
        <v>28</v>
      </c>
      <c r="AW2001" s="64" t="str">
        <f t="shared" si="248"/>
        <v>HAZİRAN 2026</v>
      </c>
      <c r="AX2001" s="89"/>
      <c r="AY2001" s="90"/>
      <c r="AZ2001" s="90" t="e">
        <f t="shared" si="250"/>
        <v>#N/A</v>
      </c>
    </row>
    <row r="2002" spans="1:52" ht="17.45" customHeight="1" x14ac:dyDescent="0.2">
      <c r="A2002" s="81">
        <v>1996</v>
      </c>
      <c r="B2002" s="82">
        <f>'!!!KATILIMCI LİSTESİ!!!'!C1997</f>
        <v>0</v>
      </c>
      <c r="C2002" s="83">
        <f>'!!!KATILIMCI LİSTESİ!!!'!B1997</f>
        <v>0</v>
      </c>
      <c r="D2002" s="84"/>
      <c r="E2002" s="84"/>
      <c r="F2002" s="84"/>
      <c r="G2002" s="84"/>
      <c r="H2002" s="84"/>
      <c r="I2002" s="84"/>
      <c r="J2002" s="84"/>
      <c r="K2002" s="84"/>
      <c r="L2002" s="84"/>
      <c r="M2002" s="84"/>
      <c r="N2002" s="84"/>
      <c r="O2002" s="84"/>
      <c r="P2002" s="84"/>
      <c r="Q2002" s="84"/>
      <c r="R2002" s="84"/>
      <c r="S2002" s="84"/>
      <c r="T2002" s="84"/>
      <c r="U2002" s="84"/>
      <c r="V2002" s="84"/>
      <c r="W2002" s="84"/>
      <c r="X2002" s="84"/>
      <c r="Y2002" s="84"/>
      <c r="Z2002" s="84"/>
      <c r="AA2002" s="84"/>
      <c r="AB2002" s="84"/>
      <c r="AC2002" s="84"/>
      <c r="AD2002" s="84"/>
      <c r="AE2002" s="84"/>
      <c r="AF2002" s="84"/>
      <c r="AG2002" s="84"/>
      <c r="AH2002" s="84"/>
      <c r="AI2002" s="85"/>
      <c r="AJ2002" s="86">
        <f t="shared" si="244"/>
        <v>0</v>
      </c>
      <c r="AK2002" s="87">
        <f t="shared" si="245"/>
        <v>30</v>
      </c>
      <c r="AL2002" s="87"/>
      <c r="AM2002" s="87">
        <f t="shared" si="246"/>
        <v>6</v>
      </c>
      <c r="AN2002" s="87">
        <f t="shared" si="249"/>
        <v>0</v>
      </c>
      <c r="AO2002" s="87">
        <f t="shared" si="247"/>
        <v>30</v>
      </c>
      <c r="AP2002" s="87">
        <v>31</v>
      </c>
      <c r="AQ2002" s="87">
        <v>30</v>
      </c>
      <c r="AR2002" s="87">
        <v>28</v>
      </c>
      <c r="AW2002" s="64" t="str">
        <f t="shared" si="248"/>
        <v>HAZİRAN 2026</v>
      </c>
      <c r="AX2002" s="89"/>
      <c r="AY2002" s="90"/>
      <c r="AZ2002" s="90" t="e">
        <f t="shared" si="250"/>
        <v>#N/A</v>
      </c>
    </row>
    <row r="2003" spans="1:52" ht="17.45" customHeight="1" x14ac:dyDescent="0.2">
      <c r="A2003" s="81">
        <v>1997</v>
      </c>
      <c r="B2003" s="82">
        <f>'!!!KATILIMCI LİSTESİ!!!'!C1998</f>
        <v>0</v>
      </c>
      <c r="C2003" s="83">
        <f>'!!!KATILIMCI LİSTESİ!!!'!B1998</f>
        <v>0</v>
      </c>
      <c r="D2003" s="84"/>
      <c r="E2003" s="84"/>
      <c r="F2003" s="84"/>
      <c r="G2003" s="84"/>
      <c r="H2003" s="84"/>
      <c r="I2003" s="84"/>
      <c r="J2003" s="84"/>
      <c r="K2003" s="84"/>
      <c r="L2003" s="84"/>
      <c r="M2003" s="84"/>
      <c r="N2003" s="84"/>
      <c r="O2003" s="84"/>
      <c r="P2003" s="84"/>
      <c r="Q2003" s="84"/>
      <c r="R2003" s="84"/>
      <c r="S2003" s="84"/>
      <c r="T2003" s="84"/>
      <c r="U2003" s="84"/>
      <c r="V2003" s="84"/>
      <c r="W2003" s="84"/>
      <c r="X2003" s="84"/>
      <c r="Y2003" s="84"/>
      <c r="Z2003" s="84"/>
      <c r="AA2003" s="84"/>
      <c r="AB2003" s="84"/>
      <c r="AC2003" s="84"/>
      <c r="AD2003" s="84"/>
      <c r="AE2003" s="84"/>
      <c r="AF2003" s="84"/>
      <c r="AG2003" s="84"/>
      <c r="AH2003" s="84"/>
      <c r="AI2003" s="85"/>
      <c r="AJ2003" s="86">
        <f t="shared" si="244"/>
        <v>0</v>
      </c>
      <c r="AK2003" s="87">
        <f t="shared" si="245"/>
        <v>30</v>
      </c>
      <c r="AL2003" s="87"/>
      <c r="AM2003" s="87">
        <f t="shared" si="246"/>
        <v>6</v>
      </c>
      <c r="AN2003" s="87">
        <f t="shared" si="249"/>
        <v>0</v>
      </c>
      <c r="AO2003" s="87">
        <f t="shared" si="247"/>
        <v>30</v>
      </c>
      <c r="AP2003" s="87">
        <v>31</v>
      </c>
      <c r="AQ2003" s="87">
        <v>30</v>
      </c>
      <c r="AR2003" s="87">
        <v>28</v>
      </c>
      <c r="AW2003" s="64" t="str">
        <f t="shared" si="248"/>
        <v>HAZİRAN 2026</v>
      </c>
      <c r="AX2003" s="89"/>
      <c r="AY2003" s="90"/>
      <c r="AZ2003" s="90" t="e">
        <f t="shared" si="250"/>
        <v>#N/A</v>
      </c>
    </row>
    <row r="2004" spans="1:52" ht="17.45" customHeight="1" x14ac:dyDescent="0.2">
      <c r="A2004" s="81">
        <v>1998</v>
      </c>
      <c r="B2004" s="82">
        <f>'!!!KATILIMCI LİSTESİ!!!'!C1999</f>
        <v>0</v>
      </c>
      <c r="C2004" s="83">
        <f>'!!!KATILIMCI LİSTESİ!!!'!B1999</f>
        <v>0</v>
      </c>
      <c r="D2004" s="84"/>
      <c r="E2004" s="84"/>
      <c r="F2004" s="84"/>
      <c r="G2004" s="84"/>
      <c r="H2004" s="84"/>
      <c r="I2004" s="84"/>
      <c r="J2004" s="84"/>
      <c r="K2004" s="84"/>
      <c r="L2004" s="84"/>
      <c r="M2004" s="84"/>
      <c r="N2004" s="84"/>
      <c r="O2004" s="84"/>
      <c r="P2004" s="84"/>
      <c r="Q2004" s="84"/>
      <c r="R2004" s="84"/>
      <c r="S2004" s="84"/>
      <c r="T2004" s="84"/>
      <c r="U2004" s="84"/>
      <c r="V2004" s="84"/>
      <c r="W2004" s="84"/>
      <c r="X2004" s="84"/>
      <c r="Y2004" s="84"/>
      <c r="Z2004" s="84"/>
      <c r="AA2004" s="84"/>
      <c r="AB2004" s="84"/>
      <c r="AC2004" s="84"/>
      <c r="AD2004" s="84"/>
      <c r="AE2004" s="84"/>
      <c r="AF2004" s="84"/>
      <c r="AG2004" s="84"/>
      <c r="AH2004" s="84"/>
      <c r="AI2004" s="85"/>
      <c r="AJ2004" s="86">
        <f t="shared" si="244"/>
        <v>0</v>
      </c>
      <c r="AK2004" s="87">
        <f t="shared" si="245"/>
        <v>30</v>
      </c>
      <c r="AL2004" s="87"/>
      <c r="AM2004" s="87">
        <f t="shared" si="246"/>
        <v>6</v>
      </c>
      <c r="AN2004" s="87">
        <f t="shared" si="249"/>
        <v>0</v>
      </c>
      <c r="AO2004" s="87">
        <f t="shared" si="247"/>
        <v>30</v>
      </c>
      <c r="AP2004" s="87">
        <v>31</v>
      </c>
      <c r="AQ2004" s="87">
        <v>30</v>
      </c>
      <c r="AR2004" s="87">
        <v>28</v>
      </c>
      <c r="AW2004" s="64" t="str">
        <f t="shared" si="248"/>
        <v>HAZİRAN 2026</v>
      </c>
      <c r="AX2004" s="89"/>
      <c r="AY2004" s="90"/>
      <c r="AZ2004" s="90" t="e">
        <f t="shared" si="250"/>
        <v>#N/A</v>
      </c>
    </row>
    <row r="2005" spans="1:52" ht="17.45" customHeight="1" x14ac:dyDescent="0.2">
      <c r="A2005" s="81">
        <v>1999</v>
      </c>
      <c r="B2005" s="82">
        <f>'!!!KATILIMCI LİSTESİ!!!'!C2000</f>
        <v>0</v>
      </c>
      <c r="C2005" s="83">
        <f>'!!!KATILIMCI LİSTESİ!!!'!B2000</f>
        <v>0</v>
      </c>
      <c r="D2005" s="84"/>
      <c r="E2005" s="84"/>
      <c r="F2005" s="84"/>
      <c r="G2005" s="84"/>
      <c r="H2005" s="84"/>
      <c r="I2005" s="84"/>
      <c r="J2005" s="84"/>
      <c r="K2005" s="84"/>
      <c r="L2005" s="84"/>
      <c r="M2005" s="84"/>
      <c r="N2005" s="84"/>
      <c r="O2005" s="84"/>
      <c r="P2005" s="84"/>
      <c r="Q2005" s="84"/>
      <c r="R2005" s="84"/>
      <c r="S2005" s="84"/>
      <c r="T2005" s="84"/>
      <c r="U2005" s="84"/>
      <c r="V2005" s="84"/>
      <c r="W2005" s="84"/>
      <c r="X2005" s="84"/>
      <c r="Y2005" s="84"/>
      <c r="Z2005" s="84"/>
      <c r="AA2005" s="84"/>
      <c r="AB2005" s="84"/>
      <c r="AC2005" s="84"/>
      <c r="AD2005" s="84"/>
      <c r="AE2005" s="84"/>
      <c r="AF2005" s="84"/>
      <c r="AG2005" s="84"/>
      <c r="AH2005" s="84"/>
      <c r="AI2005" s="85"/>
      <c r="AJ2005" s="86">
        <f t="shared" si="244"/>
        <v>0</v>
      </c>
      <c r="AK2005" s="87">
        <f t="shared" si="245"/>
        <v>30</v>
      </c>
      <c r="AL2005" s="87"/>
      <c r="AM2005" s="87">
        <f t="shared" si="246"/>
        <v>6</v>
      </c>
      <c r="AN2005" s="87">
        <f t="shared" si="249"/>
        <v>0</v>
      </c>
      <c r="AO2005" s="87">
        <f t="shared" si="247"/>
        <v>30</v>
      </c>
      <c r="AP2005" s="87">
        <v>31</v>
      </c>
      <c r="AQ2005" s="87">
        <v>30</v>
      </c>
      <c r="AR2005" s="87">
        <v>28</v>
      </c>
      <c r="AW2005" s="64" t="str">
        <f t="shared" si="248"/>
        <v>HAZİRAN 2026</v>
      </c>
      <c r="AX2005" s="89"/>
      <c r="AY2005" s="90"/>
      <c r="AZ2005" s="90" t="e">
        <f t="shared" si="250"/>
        <v>#N/A</v>
      </c>
    </row>
    <row r="2006" spans="1:52" ht="17.45" customHeight="1" x14ac:dyDescent="0.2">
      <c r="A2006" s="81">
        <v>2000</v>
      </c>
      <c r="B2006" s="82">
        <f>'!!!KATILIMCI LİSTESİ!!!'!C2001</f>
        <v>0</v>
      </c>
      <c r="C2006" s="83">
        <f>'!!!KATILIMCI LİSTESİ!!!'!B2001</f>
        <v>0</v>
      </c>
      <c r="D2006" s="84"/>
      <c r="E2006" s="84"/>
      <c r="F2006" s="84"/>
      <c r="G2006" s="84"/>
      <c r="H2006" s="84"/>
      <c r="I2006" s="84"/>
      <c r="J2006" s="84"/>
      <c r="K2006" s="84"/>
      <c r="L2006" s="84"/>
      <c r="M2006" s="84"/>
      <c r="N2006" s="84"/>
      <c r="O2006" s="84"/>
      <c r="P2006" s="84"/>
      <c r="Q2006" s="84"/>
      <c r="R2006" s="84"/>
      <c r="S2006" s="84"/>
      <c r="T2006" s="84"/>
      <c r="U2006" s="84"/>
      <c r="V2006" s="84"/>
      <c r="W2006" s="84"/>
      <c r="X2006" s="84"/>
      <c r="Y2006" s="84"/>
      <c r="Z2006" s="84"/>
      <c r="AA2006" s="84"/>
      <c r="AB2006" s="84"/>
      <c r="AC2006" s="84"/>
      <c r="AD2006" s="84"/>
      <c r="AE2006" s="84"/>
      <c r="AF2006" s="84"/>
      <c r="AG2006" s="84"/>
      <c r="AH2006" s="84"/>
      <c r="AI2006" s="85"/>
      <c r="AJ2006" s="86">
        <f t="shared" si="244"/>
        <v>0</v>
      </c>
      <c r="AK2006" s="87">
        <f t="shared" si="245"/>
        <v>30</v>
      </c>
      <c r="AL2006" s="87"/>
      <c r="AM2006" s="87">
        <f t="shared" si="246"/>
        <v>6</v>
      </c>
      <c r="AN2006" s="87">
        <f t="shared" si="249"/>
        <v>0</v>
      </c>
      <c r="AO2006" s="87">
        <f t="shared" si="247"/>
        <v>30</v>
      </c>
      <c r="AP2006" s="87">
        <v>31</v>
      </c>
      <c r="AQ2006" s="87">
        <v>30</v>
      </c>
      <c r="AR2006" s="87">
        <v>28</v>
      </c>
      <c r="AW2006" s="64" t="str">
        <f t="shared" si="248"/>
        <v>HAZİRAN 2026</v>
      </c>
      <c r="AX2006" s="89"/>
      <c r="AY2006" s="90"/>
      <c r="AZ2006" s="90" t="e">
        <f t="shared" si="250"/>
        <v>#N/A</v>
      </c>
    </row>
    <row r="2007" spans="1:52" ht="17.45" customHeight="1" x14ac:dyDescent="0.2">
      <c r="A2007" s="81">
        <v>2001</v>
      </c>
      <c r="B2007" s="82">
        <f>'!!!KATILIMCI LİSTESİ!!!'!C2002</f>
        <v>0</v>
      </c>
      <c r="C2007" s="83">
        <f>'!!!KATILIMCI LİSTESİ!!!'!B2002</f>
        <v>0</v>
      </c>
      <c r="D2007" s="84"/>
      <c r="E2007" s="84"/>
      <c r="F2007" s="84"/>
      <c r="G2007" s="84"/>
      <c r="H2007" s="84"/>
      <c r="I2007" s="84"/>
      <c r="J2007" s="84"/>
      <c r="K2007" s="84"/>
      <c r="L2007" s="84"/>
      <c r="M2007" s="84"/>
      <c r="N2007" s="84"/>
      <c r="O2007" s="84"/>
      <c r="P2007" s="84"/>
      <c r="Q2007" s="84"/>
      <c r="R2007" s="84"/>
      <c r="S2007" s="84"/>
      <c r="T2007" s="84"/>
      <c r="U2007" s="84"/>
      <c r="V2007" s="84"/>
      <c r="W2007" s="84"/>
      <c r="X2007" s="84"/>
      <c r="Y2007" s="84"/>
      <c r="Z2007" s="84"/>
      <c r="AA2007" s="84"/>
      <c r="AB2007" s="84"/>
      <c r="AC2007" s="84"/>
      <c r="AD2007" s="84"/>
      <c r="AE2007" s="84"/>
      <c r="AF2007" s="84"/>
      <c r="AG2007" s="84"/>
      <c r="AH2007" s="84"/>
      <c r="AI2007" s="85"/>
      <c r="AJ2007" s="86">
        <f t="shared" si="244"/>
        <v>0</v>
      </c>
      <c r="AK2007" s="87">
        <f t="shared" si="143"/>
        <v>30</v>
      </c>
      <c r="AL2007" s="87"/>
      <c r="AM2007" s="87">
        <f t="shared" si="144"/>
        <v>6</v>
      </c>
      <c r="AN2007" s="87">
        <f t="shared" si="249"/>
        <v>0</v>
      </c>
      <c r="AO2007" s="87">
        <f t="shared" si="145"/>
        <v>30</v>
      </c>
      <c r="AP2007" s="87">
        <v>31</v>
      </c>
      <c r="AQ2007" s="87">
        <v>30</v>
      </c>
      <c r="AR2007" s="87">
        <v>28</v>
      </c>
      <c r="AW2007" s="64" t="str">
        <f t="shared" si="140"/>
        <v>HAZİRAN 2026</v>
      </c>
      <c r="AX2007" s="89"/>
      <c r="AY2007" s="90"/>
      <c r="AZ2007" s="90" t="e">
        <f t="shared" si="250"/>
        <v>#N/A</v>
      </c>
    </row>
    <row r="2008" spans="1:52" ht="17.45" customHeight="1" x14ac:dyDescent="0.2">
      <c r="A2008" s="81">
        <v>2002</v>
      </c>
      <c r="B2008" s="82">
        <f>'!!!KATILIMCI LİSTESİ!!!'!C2003</f>
        <v>0</v>
      </c>
      <c r="C2008" s="83">
        <f>'!!!KATILIMCI LİSTESİ!!!'!B2003</f>
        <v>0</v>
      </c>
      <c r="D2008" s="84"/>
      <c r="E2008" s="84"/>
      <c r="F2008" s="84"/>
      <c r="G2008" s="84"/>
      <c r="H2008" s="84"/>
      <c r="I2008" s="84"/>
      <c r="J2008" s="84"/>
      <c r="K2008" s="84"/>
      <c r="L2008" s="84"/>
      <c r="M2008" s="84"/>
      <c r="N2008" s="84"/>
      <c r="O2008" s="84"/>
      <c r="P2008" s="84"/>
      <c r="Q2008" s="84"/>
      <c r="R2008" s="84"/>
      <c r="S2008" s="84"/>
      <c r="T2008" s="84"/>
      <c r="U2008" s="84"/>
      <c r="V2008" s="84"/>
      <c r="W2008" s="84"/>
      <c r="X2008" s="84"/>
      <c r="Y2008" s="84"/>
      <c r="Z2008" s="84"/>
      <c r="AA2008" s="84"/>
      <c r="AB2008" s="84"/>
      <c r="AC2008" s="84"/>
      <c r="AD2008" s="84"/>
      <c r="AE2008" s="84"/>
      <c r="AF2008" s="84"/>
      <c r="AG2008" s="84"/>
      <c r="AH2008" s="84"/>
      <c r="AI2008" s="85"/>
      <c r="AJ2008" s="86">
        <f t="shared" si="244"/>
        <v>0</v>
      </c>
      <c r="AK2008" s="87">
        <f t="shared" si="143"/>
        <v>30</v>
      </c>
      <c r="AL2008" s="87"/>
      <c r="AM2008" s="87">
        <f t="shared" si="144"/>
        <v>6</v>
      </c>
      <c r="AN2008" s="87">
        <f t="shared" si="249"/>
        <v>0</v>
      </c>
      <c r="AO2008" s="87">
        <f t="shared" si="145"/>
        <v>30</v>
      </c>
      <c r="AP2008" s="87">
        <v>31</v>
      </c>
      <c r="AQ2008" s="87">
        <v>30</v>
      </c>
      <c r="AR2008" s="87">
        <v>28</v>
      </c>
      <c r="AW2008" s="64" t="str">
        <f t="shared" si="140"/>
        <v>HAZİRAN 2026</v>
      </c>
      <c r="AX2008" s="89"/>
      <c r="AY2008" s="90"/>
      <c r="AZ2008" s="90" t="e">
        <f t="shared" si="250"/>
        <v>#N/A</v>
      </c>
    </row>
    <row r="2009" spans="1:52" ht="17.45" customHeight="1" x14ac:dyDescent="0.2">
      <c r="A2009" s="81">
        <v>2003</v>
      </c>
      <c r="B2009" s="82">
        <f>'!!!KATILIMCI LİSTESİ!!!'!C2004</f>
        <v>0</v>
      </c>
      <c r="C2009" s="83">
        <f>'!!!KATILIMCI LİSTESİ!!!'!B2004</f>
        <v>0</v>
      </c>
      <c r="D2009" s="84"/>
      <c r="E2009" s="84"/>
      <c r="F2009" s="84"/>
      <c r="G2009" s="84"/>
      <c r="H2009" s="84"/>
      <c r="I2009" s="84"/>
      <c r="J2009" s="84"/>
      <c r="K2009" s="84"/>
      <c r="L2009" s="84"/>
      <c r="M2009" s="84"/>
      <c r="N2009" s="84"/>
      <c r="O2009" s="84"/>
      <c r="P2009" s="84"/>
      <c r="Q2009" s="84"/>
      <c r="R2009" s="84"/>
      <c r="S2009" s="84"/>
      <c r="T2009" s="84"/>
      <c r="U2009" s="84"/>
      <c r="V2009" s="84"/>
      <c r="W2009" s="84"/>
      <c r="X2009" s="84"/>
      <c r="Y2009" s="84"/>
      <c r="Z2009" s="84"/>
      <c r="AA2009" s="84"/>
      <c r="AB2009" s="84"/>
      <c r="AC2009" s="84"/>
      <c r="AD2009" s="84"/>
      <c r="AE2009" s="84"/>
      <c r="AF2009" s="84"/>
      <c r="AG2009" s="84"/>
      <c r="AH2009" s="84"/>
      <c r="AI2009" s="85"/>
      <c r="AJ2009" s="86">
        <f t="shared" si="244"/>
        <v>0</v>
      </c>
      <c r="AK2009" s="87">
        <f t="shared" si="143"/>
        <v>30</v>
      </c>
      <c r="AL2009" s="87"/>
      <c r="AM2009" s="87">
        <f t="shared" si="144"/>
        <v>6</v>
      </c>
      <c r="AN2009" s="87">
        <f t="shared" si="249"/>
        <v>0</v>
      </c>
      <c r="AO2009" s="87">
        <f t="shared" si="145"/>
        <v>30</v>
      </c>
      <c r="AP2009" s="87">
        <v>31</v>
      </c>
      <c r="AQ2009" s="87">
        <v>30</v>
      </c>
      <c r="AR2009" s="87">
        <v>28</v>
      </c>
      <c r="AW2009" s="64" t="str">
        <f t="shared" si="140"/>
        <v>HAZİRAN 2026</v>
      </c>
      <c r="AX2009" s="89"/>
      <c r="AY2009" s="90"/>
      <c r="AZ2009" s="90" t="e">
        <f t="shared" si="250"/>
        <v>#N/A</v>
      </c>
    </row>
    <row r="2010" spans="1:52" ht="17.45" customHeight="1" x14ac:dyDescent="0.2">
      <c r="A2010" s="81">
        <v>2004</v>
      </c>
      <c r="B2010" s="82">
        <f>'!!!KATILIMCI LİSTESİ!!!'!C2005</f>
        <v>0</v>
      </c>
      <c r="C2010" s="83">
        <f>'!!!KATILIMCI LİSTESİ!!!'!B2005</f>
        <v>0</v>
      </c>
      <c r="D2010" s="84"/>
      <c r="E2010" s="84"/>
      <c r="F2010" s="84"/>
      <c r="G2010" s="84"/>
      <c r="H2010" s="84"/>
      <c r="I2010" s="84"/>
      <c r="J2010" s="84"/>
      <c r="K2010" s="84"/>
      <c r="L2010" s="84"/>
      <c r="M2010" s="84"/>
      <c r="N2010" s="84"/>
      <c r="O2010" s="84"/>
      <c r="P2010" s="84"/>
      <c r="Q2010" s="84"/>
      <c r="R2010" s="84"/>
      <c r="S2010" s="84"/>
      <c r="T2010" s="84"/>
      <c r="U2010" s="84"/>
      <c r="V2010" s="84"/>
      <c r="W2010" s="84"/>
      <c r="X2010" s="84"/>
      <c r="Y2010" s="84"/>
      <c r="Z2010" s="84"/>
      <c r="AA2010" s="84"/>
      <c r="AB2010" s="84"/>
      <c r="AC2010" s="84"/>
      <c r="AD2010" s="84"/>
      <c r="AE2010" s="84"/>
      <c r="AF2010" s="84"/>
      <c r="AG2010" s="84"/>
      <c r="AH2010" s="84"/>
      <c r="AI2010" s="85"/>
      <c r="AJ2010" s="86">
        <f t="shared" si="244"/>
        <v>0</v>
      </c>
      <c r="AK2010" s="87">
        <f t="shared" si="143"/>
        <v>30</v>
      </c>
      <c r="AL2010" s="87"/>
      <c r="AM2010" s="87">
        <f t="shared" si="144"/>
        <v>6</v>
      </c>
      <c r="AN2010" s="87">
        <f t="shared" si="249"/>
        <v>0</v>
      </c>
      <c r="AO2010" s="87">
        <f t="shared" si="145"/>
        <v>30</v>
      </c>
      <c r="AP2010" s="87">
        <v>31</v>
      </c>
      <c r="AQ2010" s="87">
        <v>30</v>
      </c>
      <c r="AR2010" s="87">
        <v>28</v>
      </c>
      <c r="AW2010" s="64" t="str">
        <f t="shared" si="140"/>
        <v>HAZİRAN 2026</v>
      </c>
      <c r="AX2010" s="89"/>
      <c r="AY2010" s="90"/>
      <c r="AZ2010" s="90" t="e">
        <f t="shared" si="250"/>
        <v>#N/A</v>
      </c>
    </row>
    <row r="2011" spans="1:52" ht="17.45" customHeight="1" x14ac:dyDescent="0.2">
      <c r="A2011" s="81">
        <v>2005</v>
      </c>
      <c r="B2011" s="82">
        <f>'!!!KATILIMCI LİSTESİ!!!'!C2006</f>
        <v>0</v>
      </c>
      <c r="C2011" s="83">
        <f>'!!!KATILIMCI LİSTESİ!!!'!B2006</f>
        <v>0</v>
      </c>
      <c r="D2011" s="84"/>
      <c r="E2011" s="84"/>
      <c r="F2011" s="84"/>
      <c r="G2011" s="84"/>
      <c r="H2011" s="84"/>
      <c r="I2011" s="84"/>
      <c r="J2011" s="84"/>
      <c r="K2011" s="84"/>
      <c r="L2011" s="84"/>
      <c r="M2011" s="84"/>
      <c r="N2011" s="84"/>
      <c r="O2011" s="84"/>
      <c r="P2011" s="84"/>
      <c r="Q2011" s="84"/>
      <c r="R2011" s="84"/>
      <c r="S2011" s="84"/>
      <c r="T2011" s="84"/>
      <c r="U2011" s="84"/>
      <c r="V2011" s="84"/>
      <c r="W2011" s="84"/>
      <c r="X2011" s="84"/>
      <c r="Y2011" s="84"/>
      <c r="Z2011" s="84"/>
      <c r="AA2011" s="84"/>
      <c r="AB2011" s="84"/>
      <c r="AC2011" s="84"/>
      <c r="AD2011" s="84"/>
      <c r="AE2011" s="84"/>
      <c r="AF2011" s="84"/>
      <c r="AG2011" s="84"/>
      <c r="AH2011" s="84"/>
      <c r="AI2011" s="85"/>
      <c r="AJ2011" s="86">
        <f t="shared" si="244"/>
        <v>0</v>
      </c>
      <c r="AK2011" s="87">
        <f t="shared" si="143"/>
        <v>30</v>
      </c>
      <c r="AL2011" s="87"/>
      <c r="AM2011" s="87">
        <f t="shared" si="144"/>
        <v>6</v>
      </c>
      <c r="AN2011" s="87">
        <f t="shared" si="249"/>
        <v>0</v>
      </c>
      <c r="AO2011" s="87">
        <f t="shared" si="145"/>
        <v>30</v>
      </c>
      <c r="AP2011" s="87">
        <v>31</v>
      </c>
      <c r="AQ2011" s="87">
        <v>30</v>
      </c>
      <c r="AR2011" s="87">
        <v>28</v>
      </c>
      <c r="AW2011" s="64" t="str">
        <f t="shared" si="140"/>
        <v>HAZİRAN 2026</v>
      </c>
      <c r="AX2011" s="89"/>
      <c r="AY2011" s="90"/>
      <c r="AZ2011" s="90" t="e">
        <f t="shared" si="250"/>
        <v>#N/A</v>
      </c>
    </row>
    <row r="2012" spans="1:52" ht="17.45" customHeight="1" x14ac:dyDescent="0.2">
      <c r="A2012" s="81">
        <v>2006</v>
      </c>
      <c r="B2012" s="82">
        <f>'!!!KATILIMCI LİSTESİ!!!'!C2007</f>
        <v>0</v>
      </c>
      <c r="C2012" s="83">
        <f>'!!!KATILIMCI LİSTESİ!!!'!B2007</f>
        <v>0</v>
      </c>
      <c r="D2012" s="84"/>
      <c r="E2012" s="84"/>
      <c r="F2012" s="84"/>
      <c r="G2012" s="84"/>
      <c r="H2012" s="84"/>
      <c r="I2012" s="84"/>
      <c r="J2012" s="84"/>
      <c r="K2012" s="84"/>
      <c r="L2012" s="84"/>
      <c r="M2012" s="84"/>
      <c r="N2012" s="84"/>
      <c r="O2012" s="84"/>
      <c r="P2012" s="84"/>
      <c r="Q2012" s="84"/>
      <c r="R2012" s="84"/>
      <c r="S2012" s="84"/>
      <c r="T2012" s="84"/>
      <c r="U2012" s="84"/>
      <c r="V2012" s="84"/>
      <c r="W2012" s="84"/>
      <c r="X2012" s="84"/>
      <c r="Y2012" s="84"/>
      <c r="Z2012" s="84"/>
      <c r="AA2012" s="84"/>
      <c r="AB2012" s="84"/>
      <c r="AC2012" s="84"/>
      <c r="AD2012" s="84"/>
      <c r="AE2012" s="84"/>
      <c r="AF2012" s="84"/>
      <c r="AG2012" s="84"/>
      <c r="AH2012" s="84"/>
      <c r="AI2012" s="85"/>
      <c r="AJ2012" s="86">
        <f t="shared" si="244"/>
        <v>0</v>
      </c>
      <c r="AK2012" s="87">
        <f t="shared" si="143"/>
        <v>30</v>
      </c>
      <c r="AL2012" s="87"/>
      <c r="AM2012" s="87">
        <f t="shared" si="144"/>
        <v>6</v>
      </c>
      <c r="AN2012" s="87">
        <f t="shared" si="249"/>
        <v>0</v>
      </c>
      <c r="AO2012" s="87">
        <f t="shared" si="145"/>
        <v>30</v>
      </c>
      <c r="AP2012" s="87">
        <v>31</v>
      </c>
      <c r="AQ2012" s="87">
        <v>30</v>
      </c>
      <c r="AR2012" s="87">
        <v>28</v>
      </c>
      <c r="AW2012" s="64" t="str">
        <f t="shared" si="140"/>
        <v>HAZİRAN 2026</v>
      </c>
      <c r="AX2012" s="89"/>
      <c r="AY2012" s="90"/>
      <c r="AZ2012" s="90" t="e">
        <f t="shared" si="250"/>
        <v>#N/A</v>
      </c>
    </row>
    <row r="2013" spans="1:52" ht="17.45" customHeight="1" x14ac:dyDescent="0.2">
      <c r="A2013" s="81">
        <v>2007</v>
      </c>
      <c r="B2013" s="82">
        <f>'!!!KATILIMCI LİSTESİ!!!'!C2008</f>
        <v>0</v>
      </c>
      <c r="C2013" s="83">
        <f>'!!!KATILIMCI LİSTESİ!!!'!B2008</f>
        <v>0</v>
      </c>
      <c r="D2013" s="84"/>
      <c r="E2013" s="84"/>
      <c r="F2013" s="84"/>
      <c r="G2013" s="84"/>
      <c r="H2013" s="84"/>
      <c r="I2013" s="84"/>
      <c r="J2013" s="84"/>
      <c r="K2013" s="84"/>
      <c r="L2013" s="84"/>
      <c r="M2013" s="84"/>
      <c r="N2013" s="84"/>
      <c r="O2013" s="84"/>
      <c r="P2013" s="84"/>
      <c r="Q2013" s="84"/>
      <c r="R2013" s="84"/>
      <c r="S2013" s="84"/>
      <c r="T2013" s="84"/>
      <c r="U2013" s="84"/>
      <c r="V2013" s="84"/>
      <c r="W2013" s="84"/>
      <c r="X2013" s="84"/>
      <c r="Y2013" s="84"/>
      <c r="Z2013" s="84"/>
      <c r="AA2013" s="84"/>
      <c r="AB2013" s="84"/>
      <c r="AC2013" s="84"/>
      <c r="AD2013" s="84"/>
      <c r="AE2013" s="84"/>
      <c r="AF2013" s="84"/>
      <c r="AG2013" s="84"/>
      <c r="AH2013" s="84"/>
      <c r="AI2013" s="85"/>
      <c r="AJ2013" s="86">
        <f t="shared" si="244"/>
        <v>0</v>
      </c>
      <c r="AK2013" s="87">
        <f t="shared" si="143"/>
        <v>30</v>
      </c>
      <c r="AL2013" s="87"/>
      <c r="AM2013" s="87">
        <f t="shared" si="144"/>
        <v>6</v>
      </c>
      <c r="AN2013" s="87">
        <f t="shared" si="249"/>
        <v>0</v>
      </c>
      <c r="AO2013" s="87">
        <f t="shared" si="145"/>
        <v>30</v>
      </c>
      <c r="AP2013" s="87">
        <v>31</v>
      </c>
      <c r="AQ2013" s="87">
        <v>30</v>
      </c>
      <c r="AR2013" s="87">
        <v>28</v>
      </c>
      <c r="AW2013" s="64" t="str">
        <f t="shared" si="140"/>
        <v>HAZİRAN 2026</v>
      </c>
      <c r="AX2013" s="89"/>
      <c r="AY2013" s="90"/>
      <c r="AZ2013" s="90" t="e">
        <f t="shared" si="250"/>
        <v>#N/A</v>
      </c>
    </row>
    <row r="2014" spans="1:52" ht="17.45" customHeight="1" x14ac:dyDescent="0.2">
      <c r="A2014" s="81">
        <v>2008</v>
      </c>
      <c r="B2014" s="82">
        <f>'!!!KATILIMCI LİSTESİ!!!'!C2009</f>
        <v>0</v>
      </c>
      <c r="C2014" s="83">
        <f>'!!!KATILIMCI LİSTESİ!!!'!B2009</f>
        <v>0</v>
      </c>
      <c r="D2014" s="84"/>
      <c r="E2014" s="84"/>
      <c r="F2014" s="84"/>
      <c r="G2014" s="84"/>
      <c r="H2014" s="84"/>
      <c r="I2014" s="84"/>
      <c r="J2014" s="84"/>
      <c r="K2014" s="84"/>
      <c r="L2014" s="84"/>
      <c r="M2014" s="84"/>
      <c r="N2014" s="84"/>
      <c r="O2014" s="84"/>
      <c r="P2014" s="84"/>
      <c r="Q2014" s="84"/>
      <c r="R2014" s="84"/>
      <c r="S2014" s="84"/>
      <c r="T2014" s="84"/>
      <c r="U2014" s="84"/>
      <c r="V2014" s="84"/>
      <c r="W2014" s="84"/>
      <c r="X2014" s="84"/>
      <c r="Y2014" s="84"/>
      <c r="Z2014" s="84"/>
      <c r="AA2014" s="84"/>
      <c r="AB2014" s="84"/>
      <c r="AC2014" s="84"/>
      <c r="AD2014" s="84"/>
      <c r="AE2014" s="84"/>
      <c r="AF2014" s="84"/>
      <c r="AG2014" s="84"/>
      <c r="AH2014" s="84"/>
      <c r="AI2014" s="85"/>
      <c r="AJ2014" s="86">
        <f t="shared" si="244"/>
        <v>0</v>
      </c>
      <c r="AK2014" s="87">
        <f t="shared" si="143"/>
        <v>30</v>
      </c>
      <c r="AL2014" s="87"/>
      <c r="AM2014" s="87">
        <f t="shared" si="144"/>
        <v>6</v>
      </c>
      <c r="AN2014" s="87">
        <f t="shared" si="249"/>
        <v>0</v>
      </c>
      <c r="AO2014" s="87">
        <f t="shared" si="145"/>
        <v>30</v>
      </c>
      <c r="AP2014" s="87">
        <v>31</v>
      </c>
      <c r="AQ2014" s="87">
        <v>30</v>
      </c>
      <c r="AR2014" s="87">
        <v>28</v>
      </c>
      <c r="AW2014" s="64" t="str">
        <f t="shared" si="140"/>
        <v>HAZİRAN 2026</v>
      </c>
      <c r="AX2014" s="89"/>
      <c r="AY2014" s="90"/>
      <c r="AZ2014" s="90" t="e">
        <f t="shared" si="250"/>
        <v>#N/A</v>
      </c>
    </row>
    <row r="2015" spans="1:52" ht="17.45" customHeight="1" x14ac:dyDescent="0.2">
      <c r="A2015" s="81">
        <v>2009</v>
      </c>
      <c r="B2015" s="82">
        <f>'!!!KATILIMCI LİSTESİ!!!'!C2010</f>
        <v>0</v>
      </c>
      <c r="C2015" s="83">
        <f>'!!!KATILIMCI LİSTESİ!!!'!B2010</f>
        <v>0</v>
      </c>
      <c r="D2015" s="84"/>
      <c r="E2015" s="84"/>
      <c r="F2015" s="84"/>
      <c r="G2015" s="84"/>
      <c r="H2015" s="84"/>
      <c r="I2015" s="84"/>
      <c r="J2015" s="84"/>
      <c r="K2015" s="84"/>
      <c r="L2015" s="84"/>
      <c r="M2015" s="84"/>
      <c r="N2015" s="84"/>
      <c r="O2015" s="84"/>
      <c r="P2015" s="84"/>
      <c r="Q2015" s="84"/>
      <c r="R2015" s="84"/>
      <c r="S2015" s="84"/>
      <c r="T2015" s="84"/>
      <c r="U2015" s="84"/>
      <c r="V2015" s="84"/>
      <c r="W2015" s="84"/>
      <c r="X2015" s="84"/>
      <c r="Y2015" s="84"/>
      <c r="Z2015" s="84"/>
      <c r="AA2015" s="84"/>
      <c r="AB2015" s="84"/>
      <c r="AC2015" s="84"/>
      <c r="AD2015" s="84"/>
      <c r="AE2015" s="84"/>
      <c r="AF2015" s="84"/>
      <c r="AG2015" s="84"/>
      <c r="AH2015" s="84"/>
      <c r="AI2015" s="85"/>
      <c r="AJ2015" s="86">
        <f t="shared" si="244"/>
        <v>0</v>
      </c>
      <c r="AK2015" s="87">
        <f t="shared" si="143"/>
        <v>30</v>
      </c>
      <c r="AL2015" s="87"/>
      <c r="AM2015" s="87">
        <f t="shared" si="144"/>
        <v>6</v>
      </c>
      <c r="AN2015" s="87">
        <f t="shared" si="249"/>
        <v>0</v>
      </c>
      <c r="AO2015" s="87">
        <f t="shared" si="145"/>
        <v>30</v>
      </c>
      <c r="AP2015" s="87">
        <v>31</v>
      </c>
      <c r="AQ2015" s="87">
        <v>30</v>
      </c>
      <c r="AR2015" s="87">
        <v>28</v>
      </c>
      <c r="AW2015" s="64" t="str">
        <f t="shared" si="140"/>
        <v>HAZİRAN 2026</v>
      </c>
      <c r="AX2015" s="89"/>
      <c r="AY2015" s="90"/>
      <c r="AZ2015" s="90" t="e">
        <f t="shared" si="250"/>
        <v>#N/A</v>
      </c>
    </row>
    <row r="2016" spans="1:52" ht="17.45" customHeight="1" x14ac:dyDescent="0.2">
      <c r="A2016" s="81">
        <v>2010</v>
      </c>
      <c r="B2016" s="82">
        <f>'!!!KATILIMCI LİSTESİ!!!'!C2011</f>
        <v>0</v>
      </c>
      <c r="C2016" s="83">
        <f>'!!!KATILIMCI LİSTESİ!!!'!B2011</f>
        <v>0</v>
      </c>
      <c r="D2016" s="84"/>
      <c r="E2016" s="84"/>
      <c r="F2016" s="84"/>
      <c r="G2016" s="84"/>
      <c r="H2016" s="84"/>
      <c r="I2016" s="84"/>
      <c r="J2016" s="84"/>
      <c r="K2016" s="84"/>
      <c r="L2016" s="84"/>
      <c r="M2016" s="84"/>
      <c r="N2016" s="84"/>
      <c r="O2016" s="84"/>
      <c r="P2016" s="84"/>
      <c r="Q2016" s="84"/>
      <c r="R2016" s="84"/>
      <c r="S2016" s="84"/>
      <c r="T2016" s="84"/>
      <c r="U2016" s="84"/>
      <c r="V2016" s="84"/>
      <c r="W2016" s="84"/>
      <c r="X2016" s="84"/>
      <c r="Y2016" s="84"/>
      <c r="Z2016" s="84"/>
      <c r="AA2016" s="84"/>
      <c r="AB2016" s="84"/>
      <c r="AC2016" s="84"/>
      <c r="AD2016" s="84"/>
      <c r="AE2016" s="84"/>
      <c r="AF2016" s="84"/>
      <c r="AG2016" s="84"/>
      <c r="AH2016" s="84"/>
      <c r="AI2016" s="85"/>
      <c r="AJ2016" s="86">
        <f t="shared" si="244"/>
        <v>0</v>
      </c>
      <c r="AK2016" s="87">
        <f t="shared" si="143"/>
        <v>30</v>
      </c>
      <c r="AL2016" s="87"/>
      <c r="AM2016" s="87">
        <f t="shared" si="144"/>
        <v>6</v>
      </c>
      <c r="AN2016" s="87">
        <f t="shared" si="249"/>
        <v>0</v>
      </c>
      <c r="AO2016" s="87">
        <f t="shared" si="145"/>
        <v>30</v>
      </c>
      <c r="AP2016" s="87">
        <v>31</v>
      </c>
      <c r="AQ2016" s="87">
        <v>30</v>
      </c>
      <c r="AR2016" s="87">
        <v>28</v>
      </c>
      <c r="AW2016" s="64" t="str">
        <f t="shared" si="140"/>
        <v>HAZİRAN 2026</v>
      </c>
      <c r="AX2016" s="89"/>
      <c r="AY2016" s="90"/>
      <c r="AZ2016" s="90" t="e">
        <f t="shared" si="250"/>
        <v>#N/A</v>
      </c>
    </row>
    <row r="2017" spans="1:52" ht="17.45" customHeight="1" x14ac:dyDescent="0.2">
      <c r="A2017" s="81">
        <v>2011</v>
      </c>
      <c r="B2017" s="82">
        <f>'!!!KATILIMCI LİSTESİ!!!'!C2012</f>
        <v>0</v>
      </c>
      <c r="C2017" s="83">
        <f>'!!!KATILIMCI LİSTESİ!!!'!B2012</f>
        <v>0</v>
      </c>
      <c r="D2017" s="84"/>
      <c r="E2017" s="84"/>
      <c r="F2017" s="84"/>
      <c r="G2017" s="84"/>
      <c r="H2017" s="84"/>
      <c r="I2017" s="84"/>
      <c r="J2017" s="84"/>
      <c r="K2017" s="84"/>
      <c r="L2017" s="84"/>
      <c r="M2017" s="84"/>
      <c r="N2017" s="84"/>
      <c r="O2017" s="84"/>
      <c r="P2017" s="84"/>
      <c r="Q2017" s="84"/>
      <c r="R2017" s="84"/>
      <c r="S2017" s="84"/>
      <c r="T2017" s="84"/>
      <c r="U2017" s="84"/>
      <c r="V2017" s="84"/>
      <c r="W2017" s="84"/>
      <c r="X2017" s="84"/>
      <c r="Y2017" s="84"/>
      <c r="Z2017" s="84"/>
      <c r="AA2017" s="84"/>
      <c r="AB2017" s="84"/>
      <c r="AC2017" s="84"/>
      <c r="AD2017" s="84"/>
      <c r="AE2017" s="84"/>
      <c r="AF2017" s="84"/>
      <c r="AG2017" s="84"/>
      <c r="AH2017" s="84"/>
      <c r="AI2017" s="85"/>
      <c r="AJ2017" s="86">
        <f t="shared" si="244"/>
        <v>0</v>
      </c>
      <c r="AK2017" s="87">
        <f t="shared" si="143"/>
        <v>30</v>
      </c>
      <c r="AL2017" s="87"/>
      <c r="AM2017" s="87">
        <f t="shared" si="144"/>
        <v>6</v>
      </c>
      <c r="AN2017" s="87">
        <f t="shared" si="249"/>
        <v>0</v>
      </c>
      <c r="AO2017" s="87">
        <f t="shared" si="145"/>
        <v>30</v>
      </c>
      <c r="AP2017" s="87">
        <v>31</v>
      </c>
      <c r="AQ2017" s="87">
        <v>30</v>
      </c>
      <c r="AR2017" s="87">
        <v>28</v>
      </c>
      <c r="AW2017" s="64" t="str">
        <f t="shared" si="140"/>
        <v>HAZİRAN 2026</v>
      </c>
      <c r="AX2017" s="89"/>
      <c r="AY2017" s="90"/>
      <c r="AZ2017" s="90" t="e">
        <f t="shared" si="250"/>
        <v>#N/A</v>
      </c>
    </row>
    <row r="2018" spans="1:52" ht="17.45" customHeight="1" x14ac:dyDescent="0.2">
      <c r="A2018" s="81">
        <v>2012</v>
      </c>
      <c r="B2018" s="82">
        <f>'!!!KATILIMCI LİSTESİ!!!'!C2013</f>
        <v>0</v>
      </c>
      <c r="C2018" s="83">
        <f>'!!!KATILIMCI LİSTESİ!!!'!B2013</f>
        <v>0</v>
      </c>
      <c r="D2018" s="84"/>
      <c r="E2018" s="84"/>
      <c r="F2018" s="84"/>
      <c r="G2018" s="84"/>
      <c r="H2018" s="84"/>
      <c r="I2018" s="84"/>
      <c r="J2018" s="84"/>
      <c r="K2018" s="84"/>
      <c r="L2018" s="84"/>
      <c r="M2018" s="84"/>
      <c r="N2018" s="84"/>
      <c r="O2018" s="84"/>
      <c r="P2018" s="84"/>
      <c r="Q2018" s="84"/>
      <c r="R2018" s="84"/>
      <c r="S2018" s="84"/>
      <c r="T2018" s="84"/>
      <c r="U2018" s="84"/>
      <c r="V2018" s="84"/>
      <c r="W2018" s="84"/>
      <c r="X2018" s="84"/>
      <c r="Y2018" s="84"/>
      <c r="Z2018" s="84"/>
      <c r="AA2018" s="84"/>
      <c r="AB2018" s="84"/>
      <c r="AC2018" s="84"/>
      <c r="AD2018" s="84"/>
      <c r="AE2018" s="84"/>
      <c r="AF2018" s="84"/>
      <c r="AG2018" s="84"/>
      <c r="AH2018" s="84"/>
      <c r="AI2018" s="85"/>
      <c r="AJ2018" s="86">
        <f t="shared" si="244"/>
        <v>0</v>
      </c>
      <c r="AK2018" s="87">
        <f t="shared" si="143"/>
        <v>30</v>
      </c>
      <c r="AL2018" s="87"/>
      <c r="AM2018" s="87">
        <f t="shared" si="144"/>
        <v>6</v>
      </c>
      <c r="AN2018" s="87">
        <f t="shared" si="249"/>
        <v>0</v>
      </c>
      <c r="AO2018" s="87">
        <f t="shared" si="145"/>
        <v>30</v>
      </c>
      <c r="AP2018" s="87">
        <v>31</v>
      </c>
      <c r="AQ2018" s="87">
        <v>30</v>
      </c>
      <c r="AR2018" s="87">
        <v>28</v>
      </c>
      <c r="AW2018" s="64" t="str">
        <f t="shared" si="140"/>
        <v>HAZİRAN 2026</v>
      </c>
      <c r="AX2018" s="89"/>
      <c r="AY2018" s="90"/>
      <c r="AZ2018" s="90" t="e">
        <f t="shared" si="250"/>
        <v>#N/A</v>
      </c>
    </row>
    <row r="2019" spans="1:52" ht="17.45" customHeight="1" x14ac:dyDescent="0.2">
      <c r="A2019" s="81">
        <v>2013</v>
      </c>
      <c r="B2019" s="82">
        <f>'!!!KATILIMCI LİSTESİ!!!'!C2014</f>
        <v>0</v>
      </c>
      <c r="C2019" s="83">
        <f>'!!!KATILIMCI LİSTESİ!!!'!B2014</f>
        <v>0</v>
      </c>
      <c r="D2019" s="84"/>
      <c r="E2019" s="84"/>
      <c r="F2019" s="84"/>
      <c r="G2019" s="84"/>
      <c r="H2019" s="84"/>
      <c r="I2019" s="84"/>
      <c r="J2019" s="84"/>
      <c r="K2019" s="84"/>
      <c r="L2019" s="84"/>
      <c r="M2019" s="84"/>
      <c r="N2019" s="84"/>
      <c r="O2019" s="84"/>
      <c r="P2019" s="84"/>
      <c r="Q2019" s="84"/>
      <c r="R2019" s="84"/>
      <c r="S2019" s="84"/>
      <c r="T2019" s="84"/>
      <c r="U2019" s="84"/>
      <c r="V2019" s="84"/>
      <c r="W2019" s="84"/>
      <c r="X2019" s="84"/>
      <c r="Y2019" s="84"/>
      <c r="Z2019" s="84"/>
      <c r="AA2019" s="84"/>
      <c r="AB2019" s="84"/>
      <c r="AC2019" s="84"/>
      <c r="AD2019" s="84"/>
      <c r="AE2019" s="84"/>
      <c r="AF2019" s="84"/>
      <c r="AG2019" s="84"/>
      <c r="AH2019" s="84"/>
      <c r="AI2019" s="85"/>
      <c r="AJ2019" s="86">
        <f t="shared" si="244"/>
        <v>0</v>
      </c>
      <c r="AK2019" s="87">
        <f t="shared" si="143"/>
        <v>30</v>
      </c>
      <c r="AL2019" s="87"/>
      <c r="AM2019" s="87">
        <f t="shared" si="144"/>
        <v>6</v>
      </c>
      <c r="AN2019" s="87">
        <f t="shared" si="249"/>
        <v>0</v>
      </c>
      <c r="AO2019" s="87">
        <f t="shared" si="145"/>
        <v>30</v>
      </c>
      <c r="AP2019" s="87">
        <v>31</v>
      </c>
      <c r="AQ2019" s="87">
        <v>30</v>
      </c>
      <c r="AR2019" s="87">
        <v>28</v>
      </c>
      <c r="AW2019" s="64" t="str">
        <f t="shared" si="140"/>
        <v>HAZİRAN 2026</v>
      </c>
      <c r="AX2019" s="89"/>
      <c r="AY2019" s="90"/>
      <c r="AZ2019" s="90" t="e">
        <f t="shared" si="250"/>
        <v>#N/A</v>
      </c>
    </row>
    <row r="2020" spans="1:52" ht="17.45" customHeight="1" x14ac:dyDescent="0.2">
      <c r="A2020" s="81">
        <v>2014</v>
      </c>
      <c r="B2020" s="82">
        <f>'!!!KATILIMCI LİSTESİ!!!'!C2015</f>
        <v>0</v>
      </c>
      <c r="C2020" s="83">
        <f>'!!!KATILIMCI LİSTESİ!!!'!B2015</f>
        <v>0</v>
      </c>
      <c r="D2020" s="84"/>
      <c r="E2020" s="84"/>
      <c r="F2020" s="84"/>
      <c r="G2020" s="84"/>
      <c r="H2020" s="84"/>
      <c r="I2020" s="84"/>
      <c r="J2020" s="84"/>
      <c r="K2020" s="84"/>
      <c r="L2020" s="84"/>
      <c r="M2020" s="84"/>
      <c r="N2020" s="84"/>
      <c r="O2020" s="84"/>
      <c r="P2020" s="84"/>
      <c r="Q2020" s="84"/>
      <c r="R2020" s="84"/>
      <c r="S2020" s="84"/>
      <c r="T2020" s="84"/>
      <c r="U2020" s="84"/>
      <c r="V2020" s="84"/>
      <c r="W2020" s="84"/>
      <c r="X2020" s="84"/>
      <c r="Y2020" s="84"/>
      <c r="Z2020" s="84"/>
      <c r="AA2020" s="84"/>
      <c r="AB2020" s="84"/>
      <c r="AC2020" s="84"/>
      <c r="AD2020" s="84"/>
      <c r="AE2020" s="84"/>
      <c r="AF2020" s="84"/>
      <c r="AG2020" s="84"/>
      <c r="AH2020" s="84"/>
      <c r="AI2020" s="85"/>
      <c r="AJ2020" s="86">
        <f t="shared" si="244"/>
        <v>0</v>
      </c>
      <c r="AK2020" s="87">
        <f t="shared" si="143"/>
        <v>30</v>
      </c>
      <c r="AL2020" s="87"/>
      <c r="AM2020" s="87">
        <f t="shared" si="144"/>
        <v>6</v>
      </c>
      <c r="AN2020" s="87">
        <f t="shared" si="249"/>
        <v>0</v>
      </c>
      <c r="AO2020" s="87">
        <f t="shared" si="145"/>
        <v>30</v>
      </c>
      <c r="AP2020" s="87">
        <v>31</v>
      </c>
      <c r="AQ2020" s="87">
        <v>30</v>
      </c>
      <c r="AR2020" s="87">
        <v>28</v>
      </c>
      <c r="AW2020" s="64" t="str">
        <f t="shared" si="140"/>
        <v>HAZİRAN 2026</v>
      </c>
      <c r="AX2020" s="89"/>
      <c r="AY2020" s="90"/>
      <c r="AZ2020" s="90" t="e">
        <f t="shared" si="250"/>
        <v>#N/A</v>
      </c>
    </row>
    <row r="2021" spans="1:52" ht="17.45" customHeight="1" x14ac:dyDescent="0.2">
      <c r="A2021" s="81">
        <v>2015</v>
      </c>
      <c r="B2021" s="82">
        <f>'!!!KATILIMCI LİSTESİ!!!'!C2016</f>
        <v>0</v>
      </c>
      <c r="C2021" s="83">
        <f>'!!!KATILIMCI LİSTESİ!!!'!B2016</f>
        <v>0</v>
      </c>
      <c r="D2021" s="84"/>
      <c r="E2021" s="84"/>
      <c r="F2021" s="84"/>
      <c r="G2021" s="84"/>
      <c r="H2021" s="84"/>
      <c r="I2021" s="84"/>
      <c r="J2021" s="84"/>
      <c r="K2021" s="84"/>
      <c r="L2021" s="84"/>
      <c r="M2021" s="84"/>
      <c r="N2021" s="84"/>
      <c r="O2021" s="84"/>
      <c r="P2021" s="84"/>
      <c r="Q2021" s="84"/>
      <c r="R2021" s="84"/>
      <c r="S2021" s="84"/>
      <c r="T2021" s="84"/>
      <c r="U2021" s="84"/>
      <c r="V2021" s="84"/>
      <c r="W2021" s="84"/>
      <c r="X2021" s="84"/>
      <c r="Y2021" s="84"/>
      <c r="Z2021" s="84"/>
      <c r="AA2021" s="84"/>
      <c r="AB2021" s="84"/>
      <c r="AC2021" s="84"/>
      <c r="AD2021" s="84"/>
      <c r="AE2021" s="84"/>
      <c r="AF2021" s="84"/>
      <c r="AG2021" s="84"/>
      <c r="AH2021" s="84"/>
      <c r="AI2021" s="85"/>
      <c r="AJ2021" s="86">
        <f t="shared" si="244"/>
        <v>0</v>
      </c>
      <c r="AK2021" s="87">
        <f t="shared" si="143"/>
        <v>30</v>
      </c>
      <c r="AL2021" s="87"/>
      <c r="AM2021" s="87">
        <f t="shared" si="144"/>
        <v>6</v>
      </c>
      <c r="AN2021" s="87">
        <f t="shared" si="249"/>
        <v>0</v>
      </c>
      <c r="AO2021" s="87">
        <f t="shared" si="145"/>
        <v>30</v>
      </c>
      <c r="AP2021" s="87">
        <v>31</v>
      </c>
      <c r="AQ2021" s="87">
        <v>30</v>
      </c>
      <c r="AR2021" s="87">
        <v>28</v>
      </c>
      <c r="AW2021" s="64" t="str">
        <f t="shared" si="140"/>
        <v>HAZİRAN 2026</v>
      </c>
      <c r="AX2021" s="89"/>
      <c r="AY2021" s="90"/>
      <c r="AZ2021" s="90" t="e">
        <f t="shared" si="250"/>
        <v>#N/A</v>
      </c>
    </row>
    <row r="2022" spans="1:52" ht="17.45" customHeight="1" x14ac:dyDescent="0.2">
      <c r="A2022" s="81">
        <v>2016</v>
      </c>
      <c r="B2022" s="82">
        <f>'!!!KATILIMCI LİSTESİ!!!'!C2017</f>
        <v>0</v>
      </c>
      <c r="C2022" s="83">
        <f>'!!!KATILIMCI LİSTESİ!!!'!B2017</f>
        <v>0</v>
      </c>
      <c r="D2022" s="84"/>
      <c r="E2022" s="84"/>
      <c r="F2022" s="84"/>
      <c r="G2022" s="84"/>
      <c r="H2022" s="84"/>
      <c r="I2022" s="84"/>
      <c r="J2022" s="84"/>
      <c r="K2022" s="84"/>
      <c r="L2022" s="84"/>
      <c r="M2022" s="84"/>
      <c r="N2022" s="84"/>
      <c r="O2022" s="84"/>
      <c r="P2022" s="84"/>
      <c r="Q2022" s="84"/>
      <c r="R2022" s="84"/>
      <c r="S2022" s="84"/>
      <c r="T2022" s="84"/>
      <c r="U2022" s="84"/>
      <c r="V2022" s="84"/>
      <c r="W2022" s="84"/>
      <c r="X2022" s="84"/>
      <c r="Y2022" s="84"/>
      <c r="Z2022" s="84"/>
      <c r="AA2022" s="84"/>
      <c r="AB2022" s="84"/>
      <c r="AC2022" s="84"/>
      <c r="AD2022" s="84"/>
      <c r="AE2022" s="84"/>
      <c r="AF2022" s="84"/>
      <c r="AG2022" s="84"/>
      <c r="AH2022" s="84"/>
      <c r="AI2022" s="85"/>
      <c r="AJ2022" s="86">
        <f t="shared" si="244"/>
        <v>0</v>
      </c>
      <c r="AK2022" s="87">
        <f t="shared" si="143"/>
        <v>30</v>
      </c>
      <c r="AL2022" s="87"/>
      <c r="AM2022" s="87">
        <f t="shared" si="144"/>
        <v>6</v>
      </c>
      <c r="AN2022" s="87">
        <f t="shared" si="249"/>
        <v>0</v>
      </c>
      <c r="AO2022" s="87">
        <f t="shared" si="145"/>
        <v>30</v>
      </c>
      <c r="AP2022" s="87">
        <v>31</v>
      </c>
      <c r="AQ2022" s="87">
        <v>30</v>
      </c>
      <c r="AR2022" s="87">
        <v>28</v>
      </c>
      <c r="AW2022" s="64" t="str">
        <f t="shared" si="140"/>
        <v>HAZİRAN 2026</v>
      </c>
      <c r="AX2022" s="89"/>
      <c r="AY2022" s="90"/>
      <c r="AZ2022" s="90" t="e">
        <f t="shared" si="250"/>
        <v>#N/A</v>
      </c>
    </row>
    <row r="2023" spans="1:52" ht="17.45" customHeight="1" x14ac:dyDescent="0.2">
      <c r="A2023" s="81">
        <v>2017</v>
      </c>
      <c r="B2023" s="82">
        <f>'!!!KATILIMCI LİSTESİ!!!'!C2018</f>
        <v>0</v>
      </c>
      <c r="C2023" s="83">
        <f>'!!!KATILIMCI LİSTESİ!!!'!B2018</f>
        <v>0</v>
      </c>
      <c r="D2023" s="84"/>
      <c r="E2023" s="84"/>
      <c r="F2023" s="84"/>
      <c r="G2023" s="84"/>
      <c r="H2023" s="84"/>
      <c r="I2023" s="84"/>
      <c r="J2023" s="84"/>
      <c r="K2023" s="84"/>
      <c r="L2023" s="84"/>
      <c r="M2023" s="84"/>
      <c r="N2023" s="84"/>
      <c r="O2023" s="84"/>
      <c r="P2023" s="84"/>
      <c r="Q2023" s="84"/>
      <c r="R2023" s="84"/>
      <c r="S2023" s="84"/>
      <c r="T2023" s="84"/>
      <c r="U2023" s="84"/>
      <c r="V2023" s="84"/>
      <c r="W2023" s="84"/>
      <c r="X2023" s="84"/>
      <c r="Y2023" s="84"/>
      <c r="Z2023" s="84"/>
      <c r="AA2023" s="84"/>
      <c r="AB2023" s="84"/>
      <c r="AC2023" s="84"/>
      <c r="AD2023" s="84"/>
      <c r="AE2023" s="84"/>
      <c r="AF2023" s="84"/>
      <c r="AG2023" s="84"/>
      <c r="AH2023" s="84"/>
      <c r="AI2023" s="85"/>
      <c r="AJ2023" s="86">
        <f t="shared" si="244"/>
        <v>0</v>
      </c>
      <c r="AK2023" s="87">
        <f t="shared" si="143"/>
        <v>30</v>
      </c>
      <c r="AL2023" s="87"/>
      <c r="AM2023" s="87">
        <f t="shared" si="144"/>
        <v>6</v>
      </c>
      <c r="AN2023" s="87">
        <f t="shared" si="249"/>
        <v>0</v>
      </c>
      <c r="AO2023" s="87">
        <f t="shared" si="145"/>
        <v>30</v>
      </c>
      <c r="AP2023" s="87">
        <v>31</v>
      </c>
      <c r="AQ2023" s="87">
        <v>30</v>
      </c>
      <c r="AR2023" s="87">
        <v>28</v>
      </c>
      <c r="AW2023" s="64" t="str">
        <f t="shared" si="140"/>
        <v>HAZİRAN 2026</v>
      </c>
      <c r="AX2023" s="89"/>
      <c r="AY2023" s="90"/>
      <c r="AZ2023" s="90" t="e">
        <f t="shared" si="250"/>
        <v>#N/A</v>
      </c>
    </row>
    <row r="2024" spans="1:52" ht="17.45" customHeight="1" x14ac:dyDescent="0.2">
      <c r="A2024" s="81">
        <v>2018</v>
      </c>
      <c r="B2024" s="82">
        <f>'!!!KATILIMCI LİSTESİ!!!'!C2019</f>
        <v>0</v>
      </c>
      <c r="C2024" s="83">
        <f>'!!!KATILIMCI LİSTESİ!!!'!B2019</f>
        <v>0</v>
      </c>
      <c r="D2024" s="84"/>
      <c r="E2024" s="84"/>
      <c r="F2024" s="84"/>
      <c r="G2024" s="84"/>
      <c r="H2024" s="84"/>
      <c r="I2024" s="84"/>
      <c r="J2024" s="84"/>
      <c r="K2024" s="84"/>
      <c r="L2024" s="84"/>
      <c r="M2024" s="84"/>
      <c r="N2024" s="84"/>
      <c r="O2024" s="84"/>
      <c r="P2024" s="84"/>
      <c r="Q2024" s="84"/>
      <c r="R2024" s="84"/>
      <c r="S2024" s="84"/>
      <c r="T2024" s="84"/>
      <c r="U2024" s="84"/>
      <c r="V2024" s="84"/>
      <c r="W2024" s="84"/>
      <c r="X2024" s="84"/>
      <c r="Y2024" s="84"/>
      <c r="Z2024" s="84"/>
      <c r="AA2024" s="84"/>
      <c r="AB2024" s="84"/>
      <c r="AC2024" s="84"/>
      <c r="AD2024" s="84"/>
      <c r="AE2024" s="84"/>
      <c r="AF2024" s="84"/>
      <c r="AG2024" s="84"/>
      <c r="AH2024" s="84"/>
      <c r="AI2024" s="85"/>
      <c r="AJ2024" s="86">
        <f t="shared" si="244"/>
        <v>0</v>
      </c>
      <c r="AK2024" s="87">
        <f t="shared" si="143"/>
        <v>30</v>
      </c>
      <c r="AL2024" s="87"/>
      <c r="AM2024" s="87">
        <f t="shared" si="144"/>
        <v>6</v>
      </c>
      <c r="AN2024" s="87">
        <f t="shared" si="249"/>
        <v>0</v>
      </c>
      <c r="AO2024" s="87">
        <f t="shared" si="145"/>
        <v>30</v>
      </c>
      <c r="AP2024" s="87">
        <v>31</v>
      </c>
      <c r="AQ2024" s="87">
        <v>30</v>
      </c>
      <c r="AR2024" s="87">
        <v>28</v>
      </c>
      <c r="AW2024" s="64" t="str">
        <f t="shared" si="140"/>
        <v>HAZİRAN 2026</v>
      </c>
      <c r="AX2024" s="89"/>
      <c r="AY2024" s="90"/>
      <c r="AZ2024" s="90" t="e">
        <f t="shared" si="250"/>
        <v>#N/A</v>
      </c>
    </row>
    <row r="2025" spans="1:52" ht="17.45" customHeight="1" x14ac:dyDescent="0.2">
      <c r="A2025" s="81">
        <v>2019</v>
      </c>
      <c r="B2025" s="82">
        <f>'!!!KATILIMCI LİSTESİ!!!'!C2020</f>
        <v>0</v>
      </c>
      <c r="C2025" s="83">
        <f>'!!!KATILIMCI LİSTESİ!!!'!B2020</f>
        <v>0</v>
      </c>
      <c r="D2025" s="84"/>
      <c r="E2025" s="84"/>
      <c r="F2025" s="84"/>
      <c r="G2025" s="84"/>
      <c r="H2025" s="84"/>
      <c r="I2025" s="84"/>
      <c r="J2025" s="84"/>
      <c r="K2025" s="84"/>
      <c r="L2025" s="84"/>
      <c r="M2025" s="84"/>
      <c r="N2025" s="84"/>
      <c r="O2025" s="84"/>
      <c r="P2025" s="84"/>
      <c r="Q2025" s="84"/>
      <c r="R2025" s="84"/>
      <c r="S2025" s="84"/>
      <c r="T2025" s="84"/>
      <c r="U2025" s="84"/>
      <c r="V2025" s="84"/>
      <c r="W2025" s="84"/>
      <c r="X2025" s="84"/>
      <c r="Y2025" s="84"/>
      <c r="Z2025" s="84"/>
      <c r="AA2025" s="84"/>
      <c r="AB2025" s="84"/>
      <c r="AC2025" s="84"/>
      <c r="AD2025" s="84"/>
      <c r="AE2025" s="84"/>
      <c r="AF2025" s="84"/>
      <c r="AG2025" s="84"/>
      <c r="AH2025" s="84"/>
      <c r="AI2025" s="85"/>
      <c r="AJ2025" s="86">
        <f t="shared" si="244"/>
        <v>0</v>
      </c>
      <c r="AK2025" s="87">
        <f t="shared" si="143"/>
        <v>30</v>
      </c>
      <c r="AL2025" s="87"/>
      <c r="AM2025" s="87">
        <f t="shared" si="144"/>
        <v>6</v>
      </c>
      <c r="AN2025" s="87">
        <f t="shared" si="249"/>
        <v>0</v>
      </c>
      <c r="AO2025" s="87">
        <f t="shared" si="145"/>
        <v>30</v>
      </c>
      <c r="AP2025" s="87">
        <v>31</v>
      </c>
      <c r="AQ2025" s="87">
        <v>30</v>
      </c>
      <c r="AR2025" s="87">
        <v>28</v>
      </c>
      <c r="AW2025" s="64" t="str">
        <f t="shared" si="140"/>
        <v>HAZİRAN 2026</v>
      </c>
      <c r="AX2025" s="89"/>
      <c r="AY2025" s="90"/>
      <c r="AZ2025" s="90" t="e">
        <f t="shared" si="250"/>
        <v>#N/A</v>
      </c>
    </row>
    <row r="2026" spans="1:52" ht="17.45" customHeight="1" x14ac:dyDescent="0.2">
      <c r="A2026" s="81">
        <v>2020</v>
      </c>
      <c r="B2026" s="82">
        <f>'!!!KATILIMCI LİSTESİ!!!'!C2021</f>
        <v>0</v>
      </c>
      <c r="C2026" s="83">
        <f>'!!!KATILIMCI LİSTESİ!!!'!B2021</f>
        <v>0</v>
      </c>
      <c r="D2026" s="84"/>
      <c r="E2026" s="84"/>
      <c r="F2026" s="84"/>
      <c r="G2026" s="84"/>
      <c r="H2026" s="84"/>
      <c r="I2026" s="84"/>
      <c r="J2026" s="84"/>
      <c r="K2026" s="84"/>
      <c r="L2026" s="84"/>
      <c r="M2026" s="84"/>
      <c r="N2026" s="84"/>
      <c r="O2026" s="84"/>
      <c r="P2026" s="84"/>
      <c r="Q2026" s="84"/>
      <c r="R2026" s="84"/>
      <c r="S2026" s="84"/>
      <c r="T2026" s="84"/>
      <c r="U2026" s="84"/>
      <c r="V2026" s="84"/>
      <c r="W2026" s="84"/>
      <c r="X2026" s="84"/>
      <c r="Y2026" s="84"/>
      <c r="Z2026" s="84"/>
      <c r="AA2026" s="84"/>
      <c r="AB2026" s="84"/>
      <c r="AC2026" s="84"/>
      <c r="AD2026" s="84"/>
      <c r="AE2026" s="84"/>
      <c r="AF2026" s="84"/>
      <c r="AG2026" s="84"/>
      <c r="AH2026" s="84"/>
      <c r="AI2026" s="85"/>
      <c r="AJ2026" s="86">
        <f t="shared" si="244"/>
        <v>0</v>
      </c>
      <c r="AK2026" s="87">
        <f t="shared" si="143"/>
        <v>30</v>
      </c>
      <c r="AL2026" s="87"/>
      <c r="AM2026" s="87">
        <f t="shared" si="144"/>
        <v>6</v>
      </c>
      <c r="AN2026" s="87">
        <f t="shared" si="249"/>
        <v>0</v>
      </c>
      <c r="AO2026" s="87">
        <f t="shared" si="145"/>
        <v>30</v>
      </c>
      <c r="AP2026" s="87">
        <v>31</v>
      </c>
      <c r="AQ2026" s="87">
        <v>30</v>
      </c>
      <c r="AR2026" s="87">
        <v>28</v>
      </c>
      <c r="AW2026" s="64" t="str">
        <f t="shared" si="140"/>
        <v>HAZİRAN 2026</v>
      </c>
      <c r="AX2026" s="89"/>
      <c r="AY2026" s="90"/>
      <c r="AZ2026" s="90" t="e">
        <f t="shared" si="250"/>
        <v>#N/A</v>
      </c>
    </row>
    <row r="2027" spans="1:52" ht="17.45" customHeight="1" x14ac:dyDescent="0.2">
      <c r="A2027" s="81">
        <v>2021</v>
      </c>
      <c r="B2027" s="82">
        <f>'!!!KATILIMCI LİSTESİ!!!'!C2022</f>
        <v>0</v>
      </c>
      <c r="C2027" s="83">
        <f>'!!!KATILIMCI LİSTESİ!!!'!B2022</f>
        <v>0</v>
      </c>
      <c r="D2027" s="84"/>
      <c r="E2027" s="84"/>
      <c r="F2027" s="84"/>
      <c r="G2027" s="84"/>
      <c r="H2027" s="84"/>
      <c r="I2027" s="84"/>
      <c r="J2027" s="84"/>
      <c r="K2027" s="84"/>
      <c r="L2027" s="84"/>
      <c r="M2027" s="84"/>
      <c r="N2027" s="84"/>
      <c r="O2027" s="84"/>
      <c r="P2027" s="84"/>
      <c r="Q2027" s="84"/>
      <c r="R2027" s="84"/>
      <c r="S2027" s="84"/>
      <c r="T2027" s="84"/>
      <c r="U2027" s="84"/>
      <c r="V2027" s="84"/>
      <c r="W2027" s="84"/>
      <c r="X2027" s="84"/>
      <c r="Y2027" s="84"/>
      <c r="Z2027" s="84"/>
      <c r="AA2027" s="84"/>
      <c r="AB2027" s="84"/>
      <c r="AC2027" s="84"/>
      <c r="AD2027" s="84"/>
      <c r="AE2027" s="84"/>
      <c r="AF2027" s="84"/>
      <c r="AG2027" s="84"/>
      <c r="AH2027" s="84"/>
      <c r="AI2027" s="85"/>
      <c r="AJ2027" s="86">
        <f t="shared" si="244"/>
        <v>0</v>
      </c>
      <c r="AK2027" s="87">
        <f t="shared" si="143"/>
        <v>30</v>
      </c>
      <c r="AL2027" s="87"/>
      <c r="AM2027" s="87">
        <f t="shared" si="144"/>
        <v>6</v>
      </c>
      <c r="AN2027" s="87">
        <f t="shared" si="249"/>
        <v>0</v>
      </c>
      <c r="AO2027" s="87">
        <f t="shared" si="145"/>
        <v>30</v>
      </c>
      <c r="AP2027" s="87">
        <v>31</v>
      </c>
      <c r="AQ2027" s="87">
        <v>30</v>
      </c>
      <c r="AR2027" s="87">
        <v>28</v>
      </c>
      <c r="AW2027" s="64" t="str">
        <f t="shared" si="140"/>
        <v>HAZİRAN 2026</v>
      </c>
      <c r="AX2027" s="89"/>
      <c r="AY2027" s="90"/>
      <c r="AZ2027" s="90" t="e">
        <f t="shared" si="250"/>
        <v>#N/A</v>
      </c>
    </row>
    <row r="2028" spans="1:52" ht="17.45" customHeight="1" x14ac:dyDescent="0.2">
      <c r="A2028" s="81">
        <v>2022</v>
      </c>
      <c r="B2028" s="82">
        <f>'!!!KATILIMCI LİSTESİ!!!'!C2023</f>
        <v>0</v>
      </c>
      <c r="C2028" s="83">
        <f>'!!!KATILIMCI LİSTESİ!!!'!B2023</f>
        <v>0</v>
      </c>
      <c r="D2028" s="84"/>
      <c r="E2028" s="84"/>
      <c r="F2028" s="84"/>
      <c r="G2028" s="84"/>
      <c r="H2028" s="84"/>
      <c r="I2028" s="84"/>
      <c r="J2028" s="84"/>
      <c r="K2028" s="84"/>
      <c r="L2028" s="84"/>
      <c r="M2028" s="84"/>
      <c r="N2028" s="84"/>
      <c r="O2028" s="84"/>
      <c r="P2028" s="84"/>
      <c r="Q2028" s="84"/>
      <c r="R2028" s="84"/>
      <c r="S2028" s="84"/>
      <c r="T2028" s="84"/>
      <c r="U2028" s="84"/>
      <c r="V2028" s="84"/>
      <c r="W2028" s="84"/>
      <c r="X2028" s="84"/>
      <c r="Y2028" s="84"/>
      <c r="Z2028" s="84"/>
      <c r="AA2028" s="84"/>
      <c r="AB2028" s="84"/>
      <c r="AC2028" s="84"/>
      <c r="AD2028" s="84"/>
      <c r="AE2028" s="84"/>
      <c r="AF2028" s="84"/>
      <c r="AG2028" s="84"/>
      <c r="AH2028" s="84"/>
      <c r="AI2028" s="85"/>
      <c r="AJ2028" s="86">
        <f t="shared" si="244"/>
        <v>0</v>
      </c>
      <c r="AK2028" s="87">
        <f t="shared" si="143"/>
        <v>30</v>
      </c>
      <c r="AL2028" s="87"/>
      <c r="AM2028" s="87">
        <f t="shared" si="144"/>
        <v>6</v>
      </c>
      <c r="AN2028" s="87">
        <f t="shared" si="249"/>
        <v>0</v>
      </c>
      <c r="AO2028" s="87">
        <f t="shared" si="145"/>
        <v>30</v>
      </c>
      <c r="AP2028" s="87">
        <v>31</v>
      </c>
      <c r="AQ2028" s="87">
        <v>30</v>
      </c>
      <c r="AR2028" s="87">
        <v>28</v>
      </c>
      <c r="AW2028" s="64" t="str">
        <f t="shared" si="140"/>
        <v>HAZİRAN 2026</v>
      </c>
      <c r="AX2028" s="89"/>
      <c r="AY2028" s="90"/>
      <c r="AZ2028" s="90" t="e">
        <f t="shared" si="250"/>
        <v>#N/A</v>
      </c>
    </row>
    <row r="2029" spans="1:52" ht="17.45" customHeight="1" x14ac:dyDescent="0.2">
      <c r="A2029" s="81">
        <v>2023</v>
      </c>
      <c r="B2029" s="82">
        <f>'!!!KATILIMCI LİSTESİ!!!'!C2024</f>
        <v>0</v>
      </c>
      <c r="C2029" s="83">
        <f>'!!!KATILIMCI LİSTESİ!!!'!B2024</f>
        <v>0</v>
      </c>
      <c r="D2029" s="84"/>
      <c r="E2029" s="84"/>
      <c r="F2029" s="84"/>
      <c r="G2029" s="84"/>
      <c r="H2029" s="84"/>
      <c r="I2029" s="84"/>
      <c r="J2029" s="84"/>
      <c r="K2029" s="84"/>
      <c r="L2029" s="84"/>
      <c r="M2029" s="84"/>
      <c r="N2029" s="84"/>
      <c r="O2029" s="84"/>
      <c r="P2029" s="84"/>
      <c r="Q2029" s="84"/>
      <c r="R2029" s="84"/>
      <c r="S2029" s="84"/>
      <c r="T2029" s="84"/>
      <c r="U2029" s="84"/>
      <c r="V2029" s="84"/>
      <c r="W2029" s="84"/>
      <c r="X2029" s="84"/>
      <c r="Y2029" s="84"/>
      <c r="Z2029" s="84"/>
      <c r="AA2029" s="84"/>
      <c r="AB2029" s="84"/>
      <c r="AC2029" s="84"/>
      <c r="AD2029" s="84"/>
      <c r="AE2029" s="84"/>
      <c r="AF2029" s="84"/>
      <c r="AG2029" s="84"/>
      <c r="AH2029" s="84"/>
      <c r="AI2029" s="85"/>
      <c r="AJ2029" s="86">
        <f t="shared" si="244"/>
        <v>0</v>
      </c>
      <c r="AK2029" s="87">
        <f t="shared" si="143"/>
        <v>30</v>
      </c>
      <c r="AL2029" s="87"/>
      <c r="AM2029" s="87">
        <f t="shared" si="144"/>
        <v>6</v>
      </c>
      <c r="AN2029" s="87">
        <f t="shared" si="249"/>
        <v>0</v>
      </c>
      <c r="AO2029" s="87">
        <f t="shared" si="145"/>
        <v>30</v>
      </c>
      <c r="AP2029" s="87">
        <v>31</v>
      </c>
      <c r="AQ2029" s="87">
        <v>30</v>
      </c>
      <c r="AR2029" s="87">
        <v>28</v>
      </c>
      <c r="AW2029" s="64" t="str">
        <f t="shared" si="140"/>
        <v>HAZİRAN 2026</v>
      </c>
      <c r="AX2029" s="89"/>
      <c r="AY2029" s="90"/>
      <c r="AZ2029" s="90" t="e">
        <f t="shared" si="250"/>
        <v>#N/A</v>
      </c>
    </row>
    <row r="2030" spans="1:52" ht="17.45" customHeight="1" x14ac:dyDescent="0.2">
      <c r="A2030" s="81">
        <v>2024</v>
      </c>
      <c r="B2030" s="82">
        <f>'!!!KATILIMCI LİSTESİ!!!'!C2025</f>
        <v>0</v>
      </c>
      <c r="C2030" s="83">
        <f>'!!!KATILIMCI LİSTESİ!!!'!B2025</f>
        <v>0</v>
      </c>
      <c r="D2030" s="84"/>
      <c r="E2030" s="84"/>
      <c r="F2030" s="84"/>
      <c r="G2030" s="84"/>
      <c r="H2030" s="84"/>
      <c r="I2030" s="84"/>
      <c r="J2030" s="84"/>
      <c r="K2030" s="84"/>
      <c r="L2030" s="84"/>
      <c r="M2030" s="84"/>
      <c r="N2030" s="84"/>
      <c r="O2030" s="84"/>
      <c r="P2030" s="84"/>
      <c r="Q2030" s="84"/>
      <c r="R2030" s="84"/>
      <c r="S2030" s="84"/>
      <c r="T2030" s="84"/>
      <c r="U2030" s="84"/>
      <c r="V2030" s="84"/>
      <c r="W2030" s="84"/>
      <c r="X2030" s="84"/>
      <c r="Y2030" s="84"/>
      <c r="Z2030" s="84"/>
      <c r="AA2030" s="84"/>
      <c r="AB2030" s="84"/>
      <c r="AC2030" s="84"/>
      <c r="AD2030" s="84"/>
      <c r="AE2030" s="84"/>
      <c r="AF2030" s="84"/>
      <c r="AG2030" s="84"/>
      <c r="AH2030" s="84"/>
      <c r="AI2030" s="85"/>
      <c r="AJ2030" s="86">
        <f t="shared" ref="AJ2030:AJ2093" si="251">IF(B2030&gt;10000000,AI2030,0)</f>
        <v>0</v>
      </c>
      <c r="AK2030" s="87">
        <f t="shared" si="143"/>
        <v>30</v>
      </c>
      <c r="AL2030" s="87"/>
      <c r="AM2030" s="87">
        <f t="shared" si="144"/>
        <v>6</v>
      </c>
      <c r="AN2030" s="87">
        <f t="shared" si="249"/>
        <v>0</v>
      </c>
      <c r="AO2030" s="87">
        <f t="shared" si="145"/>
        <v>30</v>
      </c>
      <c r="AP2030" s="87">
        <v>31</v>
      </c>
      <c r="AQ2030" s="87">
        <v>30</v>
      </c>
      <c r="AR2030" s="87">
        <v>28</v>
      </c>
      <c r="AW2030" s="64" t="str">
        <f t="shared" si="140"/>
        <v>HAZİRAN 2026</v>
      </c>
      <c r="AX2030" s="89"/>
      <c r="AY2030" s="90"/>
      <c r="AZ2030" s="90" t="e">
        <f t="shared" si="250"/>
        <v>#N/A</v>
      </c>
    </row>
    <row r="2031" spans="1:52" ht="17.45" customHeight="1" x14ac:dyDescent="0.2">
      <c r="A2031" s="81">
        <v>2025</v>
      </c>
      <c r="B2031" s="82">
        <f>'!!!KATILIMCI LİSTESİ!!!'!C2026</f>
        <v>0</v>
      </c>
      <c r="C2031" s="83">
        <f>'!!!KATILIMCI LİSTESİ!!!'!B2026</f>
        <v>0</v>
      </c>
      <c r="D2031" s="84"/>
      <c r="E2031" s="84"/>
      <c r="F2031" s="84"/>
      <c r="G2031" s="84"/>
      <c r="H2031" s="84"/>
      <c r="I2031" s="84"/>
      <c r="J2031" s="84"/>
      <c r="K2031" s="84"/>
      <c r="L2031" s="84"/>
      <c r="M2031" s="84"/>
      <c r="N2031" s="84"/>
      <c r="O2031" s="84"/>
      <c r="P2031" s="84"/>
      <c r="Q2031" s="84"/>
      <c r="R2031" s="84"/>
      <c r="S2031" s="84"/>
      <c r="T2031" s="84"/>
      <c r="U2031" s="84"/>
      <c r="V2031" s="84"/>
      <c r="W2031" s="84"/>
      <c r="X2031" s="84"/>
      <c r="Y2031" s="84"/>
      <c r="Z2031" s="84"/>
      <c r="AA2031" s="84"/>
      <c r="AB2031" s="84"/>
      <c r="AC2031" s="84"/>
      <c r="AD2031" s="84"/>
      <c r="AE2031" s="84"/>
      <c r="AF2031" s="84"/>
      <c r="AG2031" s="84"/>
      <c r="AH2031" s="84"/>
      <c r="AI2031" s="85"/>
      <c r="AJ2031" s="86">
        <f t="shared" si="251"/>
        <v>0</v>
      </c>
      <c r="AK2031" s="87">
        <f t="shared" si="143"/>
        <v>30</v>
      </c>
      <c r="AL2031" s="87"/>
      <c r="AM2031" s="87">
        <f t="shared" si="144"/>
        <v>6</v>
      </c>
      <c r="AN2031" s="87">
        <f t="shared" si="249"/>
        <v>0</v>
      </c>
      <c r="AO2031" s="87">
        <f t="shared" si="145"/>
        <v>30</v>
      </c>
      <c r="AP2031" s="87">
        <v>31</v>
      </c>
      <c r="AQ2031" s="87">
        <v>30</v>
      </c>
      <c r="AR2031" s="87">
        <v>28</v>
      </c>
      <c r="AW2031" s="64" t="str">
        <f t="shared" si="140"/>
        <v>HAZİRAN 2026</v>
      </c>
      <c r="AX2031" s="89"/>
      <c r="AY2031" s="90"/>
      <c r="AZ2031" s="90" t="e">
        <f t="shared" si="250"/>
        <v>#N/A</v>
      </c>
    </row>
    <row r="2032" spans="1:52" ht="17.45" customHeight="1" x14ac:dyDescent="0.2">
      <c r="A2032" s="81">
        <v>2026</v>
      </c>
      <c r="B2032" s="82">
        <f>'!!!KATILIMCI LİSTESİ!!!'!C2027</f>
        <v>0</v>
      </c>
      <c r="C2032" s="83">
        <f>'!!!KATILIMCI LİSTESİ!!!'!B2027</f>
        <v>0</v>
      </c>
      <c r="D2032" s="84"/>
      <c r="E2032" s="84"/>
      <c r="F2032" s="84"/>
      <c r="G2032" s="84"/>
      <c r="H2032" s="84"/>
      <c r="I2032" s="84"/>
      <c r="J2032" s="84"/>
      <c r="K2032" s="84"/>
      <c r="L2032" s="84"/>
      <c r="M2032" s="84"/>
      <c r="N2032" s="84"/>
      <c r="O2032" s="84"/>
      <c r="P2032" s="84"/>
      <c r="Q2032" s="84"/>
      <c r="R2032" s="84"/>
      <c r="S2032" s="84"/>
      <c r="T2032" s="84"/>
      <c r="U2032" s="84"/>
      <c r="V2032" s="84"/>
      <c r="W2032" s="84"/>
      <c r="X2032" s="84"/>
      <c r="Y2032" s="84"/>
      <c r="Z2032" s="84"/>
      <c r="AA2032" s="84"/>
      <c r="AB2032" s="84"/>
      <c r="AC2032" s="84"/>
      <c r="AD2032" s="84"/>
      <c r="AE2032" s="84"/>
      <c r="AF2032" s="84"/>
      <c r="AG2032" s="84"/>
      <c r="AH2032" s="84"/>
      <c r="AI2032" s="85"/>
      <c r="AJ2032" s="86">
        <f t="shared" si="251"/>
        <v>0</v>
      </c>
      <c r="AK2032" s="87">
        <f t="shared" si="143"/>
        <v>30</v>
      </c>
      <c r="AL2032" s="87"/>
      <c r="AM2032" s="87">
        <f t="shared" si="144"/>
        <v>6</v>
      </c>
      <c r="AN2032" s="87">
        <f t="shared" si="249"/>
        <v>0</v>
      </c>
      <c r="AO2032" s="87">
        <f t="shared" si="145"/>
        <v>30</v>
      </c>
      <c r="AP2032" s="87">
        <v>31</v>
      </c>
      <c r="AQ2032" s="87">
        <v>30</v>
      </c>
      <c r="AR2032" s="87">
        <v>28</v>
      </c>
      <c r="AW2032" s="64" t="str">
        <f t="shared" ref="AW2032:AW2095" si="252">$AW$7</f>
        <v>HAZİRAN 2026</v>
      </c>
      <c r="AX2032" s="89"/>
      <c r="AY2032" s="90"/>
      <c r="AZ2032" s="90" t="e">
        <f t="shared" si="250"/>
        <v>#N/A</v>
      </c>
    </row>
    <row r="2033" spans="1:52" ht="17.45" customHeight="1" x14ac:dyDescent="0.2">
      <c r="A2033" s="81">
        <v>2027</v>
      </c>
      <c r="B2033" s="82">
        <f>'!!!KATILIMCI LİSTESİ!!!'!C2028</f>
        <v>0</v>
      </c>
      <c r="C2033" s="83">
        <f>'!!!KATILIMCI LİSTESİ!!!'!B2028</f>
        <v>0</v>
      </c>
      <c r="D2033" s="84"/>
      <c r="E2033" s="84"/>
      <c r="F2033" s="84"/>
      <c r="G2033" s="84"/>
      <c r="H2033" s="84"/>
      <c r="I2033" s="84"/>
      <c r="J2033" s="84"/>
      <c r="K2033" s="84"/>
      <c r="L2033" s="84"/>
      <c r="M2033" s="84"/>
      <c r="N2033" s="84"/>
      <c r="O2033" s="84"/>
      <c r="P2033" s="84"/>
      <c r="Q2033" s="84"/>
      <c r="R2033" s="84"/>
      <c r="S2033" s="84"/>
      <c r="T2033" s="84"/>
      <c r="U2033" s="84"/>
      <c r="V2033" s="84"/>
      <c r="W2033" s="84"/>
      <c r="X2033" s="84"/>
      <c r="Y2033" s="84"/>
      <c r="Z2033" s="84"/>
      <c r="AA2033" s="84"/>
      <c r="AB2033" s="84"/>
      <c r="AC2033" s="84"/>
      <c r="AD2033" s="84"/>
      <c r="AE2033" s="84"/>
      <c r="AF2033" s="84"/>
      <c r="AG2033" s="84"/>
      <c r="AH2033" s="84"/>
      <c r="AI2033" s="85"/>
      <c r="AJ2033" s="86">
        <f t="shared" si="251"/>
        <v>0</v>
      </c>
      <c r="AK2033" s="87">
        <f t="shared" si="143"/>
        <v>30</v>
      </c>
      <c r="AL2033" s="87"/>
      <c r="AM2033" s="87">
        <f t="shared" si="144"/>
        <v>6</v>
      </c>
      <c r="AN2033" s="87">
        <f t="shared" si="249"/>
        <v>0</v>
      </c>
      <c r="AO2033" s="87">
        <f t="shared" si="145"/>
        <v>30</v>
      </c>
      <c r="AP2033" s="87">
        <v>31</v>
      </c>
      <c r="AQ2033" s="87">
        <v>30</v>
      </c>
      <c r="AR2033" s="87">
        <v>28</v>
      </c>
      <c r="AW2033" s="64" t="str">
        <f t="shared" si="252"/>
        <v>HAZİRAN 2026</v>
      </c>
      <c r="AX2033" s="89"/>
      <c r="AY2033" s="90"/>
      <c r="AZ2033" s="90" t="e">
        <f t="shared" si="250"/>
        <v>#N/A</v>
      </c>
    </row>
    <row r="2034" spans="1:52" ht="17.45" customHeight="1" x14ac:dyDescent="0.2">
      <c r="A2034" s="81">
        <v>2028</v>
      </c>
      <c r="B2034" s="82">
        <f>'!!!KATILIMCI LİSTESİ!!!'!C2029</f>
        <v>0</v>
      </c>
      <c r="C2034" s="83">
        <f>'!!!KATILIMCI LİSTESİ!!!'!B2029</f>
        <v>0</v>
      </c>
      <c r="D2034" s="84"/>
      <c r="E2034" s="84"/>
      <c r="F2034" s="84"/>
      <c r="G2034" s="84"/>
      <c r="H2034" s="84"/>
      <c r="I2034" s="84"/>
      <c r="J2034" s="84"/>
      <c r="K2034" s="84"/>
      <c r="L2034" s="84"/>
      <c r="M2034" s="84"/>
      <c r="N2034" s="84"/>
      <c r="O2034" s="84"/>
      <c r="P2034" s="84"/>
      <c r="Q2034" s="84"/>
      <c r="R2034" s="84"/>
      <c r="S2034" s="84"/>
      <c r="T2034" s="84"/>
      <c r="U2034" s="84"/>
      <c r="V2034" s="84"/>
      <c r="W2034" s="84"/>
      <c r="X2034" s="84"/>
      <c r="Y2034" s="84"/>
      <c r="Z2034" s="84"/>
      <c r="AA2034" s="84"/>
      <c r="AB2034" s="84"/>
      <c r="AC2034" s="84"/>
      <c r="AD2034" s="84"/>
      <c r="AE2034" s="84"/>
      <c r="AF2034" s="84"/>
      <c r="AG2034" s="84"/>
      <c r="AH2034" s="84"/>
      <c r="AI2034" s="85"/>
      <c r="AJ2034" s="86">
        <f t="shared" si="251"/>
        <v>0</v>
      </c>
      <c r="AK2034" s="87">
        <f t="shared" si="143"/>
        <v>30</v>
      </c>
      <c r="AL2034" s="87"/>
      <c r="AM2034" s="87">
        <f t="shared" si="144"/>
        <v>6</v>
      </c>
      <c r="AN2034" s="87">
        <f t="shared" si="249"/>
        <v>0</v>
      </c>
      <c r="AO2034" s="87">
        <f t="shared" si="145"/>
        <v>30</v>
      </c>
      <c r="AP2034" s="87">
        <v>31</v>
      </c>
      <c r="AQ2034" s="87">
        <v>30</v>
      </c>
      <c r="AR2034" s="87">
        <v>28</v>
      </c>
      <c r="AW2034" s="64" t="str">
        <f t="shared" si="252"/>
        <v>HAZİRAN 2026</v>
      </c>
      <c r="AX2034" s="89"/>
      <c r="AY2034" s="90"/>
      <c r="AZ2034" s="90" t="e">
        <f t="shared" si="250"/>
        <v>#N/A</v>
      </c>
    </row>
    <row r="2035" spans="1:52" ht="17.45" customHeight="1" x14ac:dyDescent="0.2">
      <c r="A2035" s="81">
        <v>2029</v>
      </c>
      <c r="B2035" s="82">
        <f>'!!!KATILIMCI LİSTESİ!!!'!C2030</f>
        <v>0</v>
      </c>
      <c r="C2035" s="83">
        <f>'!!!KATILIMCI LİSTESİ!!!'!B2030</f>
        <v>0</v>
      </c>
      <c r="D2035" s="84"/>
      <c r="E2035" s="84"/>
      <c r="F2035" s="84"/>
      <c r="G2035" s="84"/>
      <c r="H2035" s="84"/>
      <c r="I2035" s="84"/>
      <c r="J2035" s="84"/>
      <c r="K2035" s="84"/>
      <c r="L2035" s="84"/>
      <c r="M2035" s="84"/>
      <c r="N2035" s="84"/>
      <c r="O2035" s="84"/>
      <c r="P2035" s="84"/>
      <c r="Q2035" s="84"/>
      <c r="R2035" s="84"/>
      <c r="S2035" s="84"/>
      <c r="T2035" s="84"/>
      <c r="U2035" s="84"/>
      <c r="V2035" s="84"/>
      <c r="W2035" s="84"/>
      <c r="X2035" s="84"/>
      <c r="Y2035" s="84"/>
      <c r="Z2035" s="84"/>
      <c r="AA2035" s="84"/>
      <c r="AB2035" s="84"/>
      <c r="AC2035" s="84"/>
      <c r="AD2035" s="84"/>
      <c r="AE2035" s="84"/>
      <c r="AF2035" s="84"/>
      <c r="AG2035" s="84"/>
      <c r="AH2035" s="84"/>
      <c r="AI2035" s="85"/>
      <c r="AJ2035" s="86">
        <f t="shared" si="251"/>
        <v>0</v>
      </c>
      <c r="AK2035" s="87">
        <f t="shared" si="143"/>
        <v>30</v>
      </c>
      <c r="AL2035" s="87"/>
      <c r="AM2035" s="87">
        <f t="shared" si="144"/>
        <v>6</v>
      </c>
      <c r="AN2035" s="87">
        <f t="shared" si="249"/>
        <v>0</v>
      </c>
      <c r="AO2035" s="87">
        <f t="shared" si="145"/>
        <v>30</v>
      </c>
      <c r="AP2035" s="87">
        <v>31</v>
      </c>
      <c r="AQ2035" s="87">
        <v>30</v>
      </c>
      <c r="AR2035" s="87">
        <v>28</v>
      </c>
      <c r="AW2035" s="64" t="str">
        <f t="shared" si="252"/>
        <v>HAZİRAN 2026</v>
      </c>
      <c r="AX2035" s="89"/>
      <c r="AY2035" s="90"/>
      <c r="AZ2035" s="90" t="e">
        <f t="shared" si="250"/>
        <v>#N/A</v>
      </c>
    </row>
    <row r="2036" spans="1:52" ht="17.45" customHeight="1" x14ac:dyDescent="0.2">
      <c r="A2036" s="81">
        <v>2030</v>
      </c>
      <c r="B2036" s="82">
        <f>'!!!KATILIMCI LİSTESİ!!!'!C2031</f>
        <v>0</v>
      </c>
      <c r="C2036" s="83">
        <f>'!!!KATILIMCI LİSTESİ!!!'!B2031</f>
        <v>0</v>
      </c>
      <c r="D2036" s="84"/>
      <c r="E2036" s="84"/>
      <c r="F2036" s="84"/>
      <c r="G2036" s="84"/>
      <c r="H2036" s="84"/>
      <c r="I2036" s="84"/>
      <c r="J2036" s="84"/>
      <c r="K2036" s="84"/>
      <c r="L2036" s="84"/>
      <c r="M2036" s="84"/>
      <c r="N2036" s="84"/>
      <c r="O2036" s="84"/>
      <c r="P2036" s="84"/>
      <c r="Q2036" s="84"/>
      <c r="R2036" s="84"/>
      <c r="S2036" s="84"/>
      <c r="T2036" s="84"/>
      <c r="U2036" s="84"/>
      <c r="V2036" s="84"/>
      <c r="W2036" s="84"/>
      <c r="X2036" s="84"/>
      <c r="Y2036" s="84"/>
      <c r="Z2036" s="84"/>
      <c r="AA2036" s="84"/>
      <c r="AB2036" s="84"/>
      <c r="AC2036" s="84"/>
      <c r="AD2036" s="84"/>
      <c r="AE2036" s="84"/>
      <c r="AF2036" s="84"/>
      <c r="AG2036" s="84"/>
      <c r="AH2036" s="84"/>
      <c r="AI2036" s="85"/>
      <c r="AJ2036" s="86">
        <f t="shared" si="251"/>
        <v>0</v>
      </c>
      <c r="AK2036" s="87">
        <f t="shared" si="143"/>
        <v>30</v>
      </c>
      <c r="AL2036" s="87"/>
      <c r="AM2036" s="87">
        <f t="shared" si="144"/>
        <v>6</v>
      </c>
      <c r="AN2036" s="87">
        <f t="shared" si="249"/>
        <v>0</v>
      </c>
      <c r="AO2036" s="87">
        <f t="shared" si="145"/>
        <v>30</v>
      </c>
      <c r="AP2036" s="87">
        <v>31</v>
      </c>
      <c r="AQ2036" s="87">
        <v>30</v>
      </c>
      <c r="AR2036" s="87">
        <v>28</v>
      </c>
      <c r="AW2036" s="64" t="str">
        <f t="shared" si="252"/>
        <v>HAZİRAN 2026</v>
      </c>
      <c r="AX2036" s="89"/>
      <c r="AY2036" s="90"/>
      <c r="AZ2036" s="90" t="e">
        <f t="shared" si="250"/>
        <v>#N/A</v>
      </c>
    </row>
    <row r="2037" spans="1:52" ht="17.45" customHeight="1" x14ac:dyDescent="0.2">
      <c r="A2037" s="81">
        <v>2031</v>
      </c>
      <c r="B2037" s="82">
        <f>'!!!KATILIMCI LİSTESİ!!!'!C2032</f>
        <v>0</v>
      </c>
      <c r="C2037" s="83">
        <f>'!!!KATILIMCI LİSTESİ!!!'!B2032</f>
        <v>0</v>
      </c>
      <c r="D2037" s="84"/>
      <c r="E2037" s="84"/>
      <c r="F2037" s="84"/>
      <c r="G2037" s="84"/>
      <c r="H2037" s="84"/>
      <c r="I2037" s="84"/>
      <c r="J2037" s="84"/>
      <c r="K2037" s="84"/>
      <c r="L2037" s="84"/>
      <c r="M2037" s="84"/>
      <c r="N2037" s="84"/>
      <c r="O2037" s="84"/>
      <c r="P2037" s="84"/>
      <c r="Q2037" s="84"/>
      <c r="R2037" s="84"/>
      <c r="S2037" s="84"/>
      <c r="T2037" s="84"/>
      <c r="U2037" s="84"/>
      <c r="V2037" s="84"/>
      <c r="W2037" s="84"/>
      <c r="X2037" s="84"/>
      <c r="Y2037" s="84"/>
      <c r="Z2037" s="84"/>
      <c r="AA2037" s="84"/>
      <c r="AB2037" s="84"/>
      <c r="AC2037" s="84"/>
      <c r="AD2037" s="84"/>
      <c r="AE2037" s="84"/>
      <c r="AF2037" s="84"/>
      <c r="AG2037" s="84"/>
      <c r="AH2037" s="84"/>
      <c r="AI2037" s="85"/>
      <c r="AJ2037" s="86">
        <f t="shared" si="251"/>
        <v>0</v>
      </c>
      <c r="AK2037" s="87">
        <f t="shared" si="143"/>
        <v>30</v>
      </c>
      <c r="AL2037" s="87"/>
      <c r="AM2037" s="87">
        <f t="shared" si="144"/>
        <v>6</v>
      </c>
      <c r="AN2037" s="87">
        <f t="shared" si="249"/>
        <v>0</v>
      </c>
      <c r="AO2037" s="87">
        <f t="shared" si="145"/>
        <v>30</v>
      </c>
      <c r="AP2037" s="87">
        <v>31</v>
      </c>
      <c r="AQ2037" s="87">
        <v>30</v>
      </c>
      <c r="AR2037" s="87">
        <v>28</v>
      </c>
      <c r="AW2037" s="64" t="str">
        <f t="shared" si="252"/>
        <v>HAZİRAN 2026</v>
      </c>
      <c r="AX2037" s="89"/>
      <c r="AY2037" s="90"/>
      <c r="AZ2037" s="90" t="e">
        <f t="shared" si="250"/>
        <v>#N/A</v>
      </c>
    </row>
    <row r="2038" spans="1:52" ht="17.45" customHeight="1" x14ac:dyDescent="0.2">
      <c r="A2038" s="81">
        <v>2032</v>
      </c>
      <c r="B2038" s="82">
        <f>'!!!KATILIMCI LİSTESİ!!!'!C2033</f>
        <v>0</v>
      </c>
      <c r="C2038" s="83">
        <f>'!!!KATILIMCI LİSTESİ!!!'!B2033</f>
        <v>0</v>
      </c>
      <c r="D2038" s="84"/>
      <c r="E2038" s="84"/>
      <c r="F2038" s="84"/>
      <c r="G2038" s="84"/>
      <c r="H2038" s="84"/>
      <c r="I2038" s="84"/>
      <c r="J2038" s="84"/>
      <c r="K2038" s="84"/>
      <c r="L2038" s="84"/>
      <c r="M2038" s="84"/>
      <c r="N2038" s="84"/>
      <c r="O2038" s="84"/>
      <c r="P2038" s="84"/>
      <c r="Q2038" s="84"/>
      <c r="R2038" s="84"/>
      <c r="S2038" s="84"/>
      <c r="T2038" s="84"/>
      <c r="U2038" s="84"/>
      <c r="V2038" s="84"/>
      <c r="W2038" s="84"/>
      <c r="X2038" s="84"/>
      <c r="Y2038" s="84"/>
      <c r="Z2038" s="84"/>
      <c r="AA2038" s="84"/>
      <c r="AB2038" s="84"/>
      <c r="AC2038" s="84"/>
      <c r="AD2038" s="84"/>
      <c r="AE2038" s="84"/>
      <c r="AF2038" s="84"/>
      <c r="AG2038" s="84"/>
      <c r="AH2038" s="84"/>
      <c r="AI2038" s="85"/>
      <c r="AJ2038" s="86">
        <f t="shared" si="251"/>
        <v>0</v>
      </c>
      <c r="AK2038" s="87">
        <f t="shared" si="143"/>
        <v>30</v>
      </c>
      <c r="AL2038" s="87"/>
      <c r="AM2038" s="87">
        <f t="shared" si="144"/>
        <v>6</v>
      </c>
      <c r="AN2038" s="87">
        <f t="shared" si="249"/>
        <v>0</v>
      </c>
      <c r="AO2038" s="87">
        <f t="shared" si="145"/>
        <v>30</v>
      </c>
      <c r="AP2038" s="87">
        <v>31</v>
      </c>
      <c r="AQ2038" s="87">
        <v>30</v>
      </c>
      <c r="AR2038" s="87">
        <v>28</v>
      </c>
      <c r="AW2038" s="64" t="str">
        <f t="shared" si="252"/>
        <v>HAZİRAN 2026</v>
      </c>
      <c r="AX2038" s="89"/>
      <c r="AY2038" s="90"/>
      <c r="AZ2038" s="90" t="e">
        <f t="shared" si="250"/>
        <v>#N/A</v>
      </c>
    </row>
    <row r="2039" spans="1:52" ht="17.45" customHeight="1" x14ac:dyDescent="0.2">
      <c r="A2039" s="81">
        <v>2033</v>
      </c>
      <c r="B2039" s="82">
        <f>'!!!KATILIMCI LİSTESİ!!!'!C2034</f>
        <v>0</v>
      </c>
      <c r="C2039" s="83">
        <f>'!!!KATILIMCI LİSTESİ!!!'!B2034</f>
        <v>0</v>
      </c>
      <c r="D2039" s="84"/>
      <c r="E2039" s="84"/>
      <c r="F2039" s="84"/>
      <c r="G2039" s="84"/>
      <c r="H2039" s="84"/>
      <c r="I2039" s="84"/>
      <c r="J2039" s="84"/>
      <c r="K2039" s="84"/>
      <c r="L2039" s="84"/>
      <c r="M2039" s="84"/>
      <c r="N2039" s="84"/>
      <c r="O2039" s="84"/>
      <c r="P2039" s="84"/>
      <c r="Q2039" s="84"/>
      <c r="R2039" s="84"/>
      <c r="S2039" s="84"/>
      <c r="T2039" s="84"/>
      <c r="U2039" s="84"/>
      <c r="V2039" s="84"/>
      <c r="W2039" s="84"/>
      <c r="X2039" s="84"/>
      <c r="Y2039" s="84"/>
      <c r="Z2039" s="84"/>
      <c r="AA2039" s="84"/>
      <c r="AB2039" s="84"/>
      <c r="AC2039" s="84"/>
      <c r="AD2039" s="84"/>
      <c r="AE2039" s="84"/>
      <c r="AF2039" s="84"/>
      <c r="AG2039" s="84"/>
      <c r="AH2039" s="84"/>
      <c r="AI2039" s="85"/>
      <c r="AJ2039" s="86">
        <f t="shared" si="251"/>
        <v>0</v>
      </c>
      <c r="AK2039" s="87">
        <f t="shared" si="143"/>
        <v>30</v>
      </c>
      <c r="AL2039" s="87"/>
      <c r="AM2039" s="87">
        <f t="shared" si="144"/>
        <v>6</v>
      </c>
      <c r="AN2039" s="87">
        <f t="shared" si="249"/>
        <v>0</v>
      </c>
      <c r="AO2039" s="87">
        <f t="shared" si="145"/>
        <v>30</v>
      </c>
      <c r="AP2039" s="87">
        <v>31</v>
      </c>
      <c r="AQ2039" s="87">
        <v>30</v>
      </c>
      <c r="AR2039" s="87">
        <v>28</v>
      </c>
      <c r="AW2039" s="64" t="str">
        <f t="shared" si="252"/>
        <v>HAZİRAN 2026</v>
      </c>
      <c r="AX2039" s="89"/>
      <c r="AY2039" s="90"/>
      <c r="AZ2039" s="90" t="e">
        <f t="shared" si="250"/>
        <v>#N/A</v>
      </c>
    </row>
    <row r="2040" spans="1:52" ht="17.45" customHeight="1" x14ac:dyDescent="0.2">
      <c r="A2040" s="81">
        <v>2034</v>
      </c>
      <c r="B2040" s="82">
        <f>'!!!KATILIMCI LİSTESİ!!!'!C2035</f>
        <v>0</v>
      </c>
      <c r="C2040" s="83">
        <f>'!!!KATILIMCI LİSTESİ!!!'!B2035</f>
        <v>0</v>
      </c>
      <c r="D2040" s="84"/>
      <c r="E2040" s="84"/>
      <c r="F2040" s="84"/>
      <c r="G2040" s="84"/>
      <c r="H2040" s="84"/>
      <c r="I2040" s="84"/>
      <c r="J2040" s="84"/>
      <c r="K2040" s="84"/>
      <c r="L2040" s="84"/>
      <c r="M2040" s="84"/>
      <c r="N2040" s="84"/>
      <c r="O2040" s="84"/>
      <c r="P2040" s="84"/>
      <c r="Q2040" s="84"/>
      <c r="R2040" s="84"/>
      <c r="S2040" s="84"/>
      <c r="T2040" s="84"/>
      <c r="U2040" s="84"/>
      <c r="V2040" s="84"/>
      <c r="W2040" s="84"/>
      <c r="X2040" s="84"/>
      <c r="Y2040" s="84"/>
      <c r="Z2040" s="84"/>
      <c r="AA2040" s="84"/>
      <c r="AB2040" s="84"/>
      <c r="AC2040" s="84"/>
      <c r="AD2040" s="84"/>
      <c r="AE2040" s="84"/>
      <c r="AF2040" s="84"/>
      <c r="AG2040" s="84"/>
      <c r="AH2040" s="84"/>
      <c r="AI2040" s="85"/>
      <c r="AJ2040" s="86">
        <f t="shared" si="251"/>
        <v>0</v>
      </c>
      <c r="AK2040" s="87">
        <f t="shared" si="143"/>
        <v>30</v>
      </c>
      <c r="AL2040" s="87"/>
      <c r="AM2040" s="87">
        <f t="shared" si="144"/>
        <v>6</v>
      </c>
      <c r="AN2040" s="87">
        <f t="shared" si="249"/>
        <v>0</v>
      </c>
      <c r="AO2040" s="87">
        <f t="shared" si="145"/>
        <v>30</v>
      </c>
      <c r="AP2040" s="87">
        <v>31</v>
      </c>
      <c r="AQ2040" s="87">
        <v>30</v>
      </c>
      <c r="AR2040" s="87">
        <v>28</v>
      </c>
      <c r="AW2040" s="64" t="str">
        <f t="shared" si="252"/>
        <v>HAZİRAN 2026</v>
      </c>
      <c r="AX2040" s="89"/>
      <c r="AY2040" s="90"/>
      <c r="AZ2040" s="90" t="e">
        <f t="shared" si="250"/>
        <v>#N/A</v>
      </c>
    </row>
    <row r="2041" spans="1:52" ht="17.45" customHeight="1" x14ac:dyDescent="0.2">
      <c r="A2041" s="81">
        <v>2035</v>
      </c>
      <c r="B2041" s="82">
        <f>'!!!KATILIMCI LİSTESİ!!!'!C2036</f>
        <v>0</v>
      </c>
      <c r="C2041" s="83">
        <f>'!!!KATILIMCI LİSTESİ!!!'!B2036</f>
        <v>0</v>
      </c>
      <c r="D2041" s="84"/>
      <c r="E2041" s="84"/>
      <c r="F2041" s="84"/>
      <c r="G2041" s="84"/>
      <c r="H2041" s="84"/>
      <c r="I2041" s="84"/>
      <c r="J2041" s="84"/>
      <c r="K2041" s="84"/>
      <c r="L2041" s="84"/>
      <c r="M2041" s="84"/>
      <c r="N2041" s="84"/>
      <c r="O2041" s="84"/>
      <c r="P2041" s="84"/>
      <c r="Q2041" s="84"/>
      <c r="R2041" s="84"/>
      <c r="S2041" s="84"/>
      <c r="T2041" s="84"/>
      <c r="U2041" s="84"/>
      <c r="V2041" s="84"/>
      <c r="W2041" s="84"/>
      <c r="X2041" s="84"/>
      <c r="Y2041" s="84"/>
      <c r="Z2041" s="84"/>
      <c r="AA2041" s="84"/>
      <c r="AB2041" s="84"/>
      <c r="AC2041" s="84"/>
      <c r="AD2041" s="84"/>
      <c r="AE2041" s="84"/>
      <c r="AF2041" s="84"/>
      <c r="AG2041" s="84"/>
      <c r="AH2041" s="84"/>
      <c r="AI2041" s="85"/>
      <c r="AJ2041" s="86">
        <f t="shared" si="251"/>
        <v>0</v>
      </c>
      <c r="AK2041" s="87">
        <f t="shared" si="143"/>
        <v>30</v>
      </c>
      <c r="AL2041" s="87"/>
      <c r="AM2041" s="87">
        <f t="shared" si="144"/>
        <v>6</v>
      </c>
      <c r="AN2041" s="87">
        <f t="shared" si="249"/>
        <v>0</v>
      </c>
      <c r="AO2041" s="87">
        <f t="shared" si="145"/>
        <v>30</v>
      </c>
      <c r="AP2041" s="87">
        <v>31</v>
      </c>
      <c r="AQ2041" s="87">
        <v>30</v>
      </c>
      <c r="AR2041" s="87">
        <v>28</v>
      </c>
      <c r="AW2041" s="64" t="str">
        <f t="shared" si="252"/>
        <v>HAZİRAN 2026</v>
      </c>
      <c r="AX2041" s="89"/>
      <c r="AY2041" s="90"/>
      <c r="AZ2041" s="90" t="e">
        <f t="shared" si="250"/>
        <v>#N/A</v>
      </c>
    </row>
    <row r="2042" spans="1:52" ht="17.45" customHeight="1" x14ac:dyDescent="0.2">
      <c r="A2042" s="81">
        <v>2036</v>
      </c>
      <c r="B2042" s="82">
        <f>'!!!KATILIMCI LİSTESİ!!!'!C2037</f>
        <v>0</v>
      </c>
      <c r="C2042" s="83">
        <f>'!!!KATILIMCI LİSTESİ!!!'!B2037</f>
        <v>0</v>
      </c>
      <c r="D2042" s="84"/>
      <c r="E2042" s="84"/>
      <c r="F2042" s="84"/>
      <c r="G2042" s="84"/>
      <c r="H2042" s="84"/>
      <c r="I2042" s="84"/>
      <c r="J2042" s="84"/>
      <c r="K2042" s="84"/>
      <c r="L2042" s="84"/>
      <c r="M2042" s="84"/>
      <c r="N2042" s="84"/>
      <c r="O2042" s="84"/>
      <c r="P2042" s="84"/>
      <c r="Q2042" s="84"/>
      <c r="R2042" s="84"/>
      <c r="S2042" s="84"/>
      <c r="T2042" s="84"/>
      <c r="U2042" s="84"/>
      <c r="V2042" s="84"/>
      <c r="W2042" s="84"/>
      <c r="X2042" s="84"/>
      <c r="Y2042" s="84"/>
      <c r="Z2042" s="84"/>
      <c r="AA2042" s="84"/>
      <c r="AB2042" s="84"/>
      <c r="AC2042" s="84"/>
      <c r="AD2042" s="84"/>
      <c r="AE2042" s="84"/>
      <c r="AF2042" s="84"/>
      <c r="AG2042" s="84"/>
      <c r="AH2042" s="84"/>
      <c r="AI2042" s="85"/>
      <c r="AJ2042" s="86">
        <f t="shared" si="251"/>
        <v>0</v>
      </c>
      <c r="AK2042" s="87">
        <f t="shared" si="143"/>
        <v>30</v>
      </c>
      <c r="AL2042" s="87"/>
      <c r="AM2042" s="87">
        <f t="shared" si="144"/>
        <v>6</v>
      </c>
      <c r="AN2042" s="87">
        <f t="shared" si="249"/>
        <v>0</v>
      </c>
      <c r="AO2042" s="87">
        <f t="shared" si="145"/>
        <v>30</v>
      </c>
      <c r="AP2042" s="87">
        <v>31</v>
      </c>
      <c r="AQ2042" s="87">
        <v>30</v>
      </c>
      <c r="AR2042" s="87">
        <v>28</v>
      </c>
      <c r="AW2042" s="64" t="str">
        <f t="shared" si="252"/>
        <v>HAZİRAN 2026</v>
      </c>
      <c r="AX2042" s="89"/>
      <c r="AY2042" s="90"/>
      <c r="AZ2042" s="90" t="e">
        <f t="shared" si="250"/>
        <v>#N/A</v>
      </c>
    </row>
    <row r="2043" spans="1:52" ht="17.45" customHeight="1" x14ac:dyDescent="0.2">
      <c r="A2043" s="81">
        <v>2037</v>
      </c>
      <c r="B2043" s="82">
        <f>'!!!KATILIMCI LİSTESİ!!!'!C2038</f>
        <v>0</v>
      </c>
      <c r="C2043" s="83">
        <f>'!!!KATILIMCI LİSTESİ!!!'!B2038</f>
        <v>0</v>
      </c>
      <c r="D2043" s="84"/>
      <c r="E2043" s="84"/>
      <c r="F2043" s="84"/>
      <c r="G2043" s="84"/>
      <c r="H2043" s="84"/>
      <c r="I2043" s="84"/>
      <c r="J2043" s="84"/>
      <c r="K2043" s="84"/>
      <c r="L2043" s="84"/>
      <c r="M2043" s="84"/>
      <c r="N2043" s="84"/>
      <c r="O2043" s="84"/>
      <c r="P2043" s="84"/>
      <c r="Q2043" s="84"/>
      <c r="R2043" s="84"/>
      <c r="S2043" s="84"/>
      <c r="T2043" s="84"/>
      <c r="U2043" s="84"/>
      <c r="V2043" s="84"/>
      <c r="W2043" s="84"/>
      <c r="X2043" s="84"/>
      <c r="Y2043" s="84"/>
      <c r="Z2043" s="84"/>
      <c r="AA2043" s="84"/>
      <c r="AB2043" s="84"/>
      <c r="AC2043" s="84"/>
      <c r="AD2043" s="84"/>
      <c r="AE2043" s="84"/>
      <c r="AF2043" s="84"/>
      <c r="AG2043" s="84"/>
      <c r="AH2043" s="84"/>
      <c r="AI2043" s="85"/>
      <c r="AJ2043" s="86">
        <f t="shared" si="251"/>
        <v>0</v>
      </c>
      <c r="AK2043" s="87">
        <f t="shared" si="143"/>
        <v>30</v>
      </c>
      <c r="AL2043" s="87"/>
      <c r="AM2043" s="87">
        <f t="shared" si="144"/>
        <v>6</v>
      </c>
      <c r="AN2043" s="87">
        <f t="shared" si="249"/>
        <v>0</v>
      </c>
      <c r="AO2043" s="87">
        <f t="shared" si="145"/>
        <v>30</v>
      </c>
      <c r="AP2043" s="87">
        <v>31</v>
      </c>
      <c r="AQ2043" s="87">
        <v>30</v>
      </c>
      <c r="AR2043" s="87">
        <v>28</v>
      </c>
      <c r="AW2043" s="64" t="str">
        <f t="shared" si="252"/>
        <v>HAZİRAN 2026</v>
      </c>
      <c r="AX2043" s="89"/>
      <c r="AY2043" s="90"/>
      <c r="AZ2043" s="90" t="e">
        <f t="shared" si="250"/>
        <v>#N/A</v>
      </c>
    </row>
    <row r="2044" spans="1:52" ht="17.45" customHeight="1" x14ac:dyDescent="0.2">
      <c r="A2044" s="81">
        <v>2038</v>
      </c>
      <c r="B2044" s="82">
        <f>'!!!KATILIMCI LİSTESİ!!!'!C2039</f>
        <v>0</v>
      </c>
      <c r="C2044" s="83">
        <f>'!!!KATILIMCI LİSTESİ!!!'!B2039</f>
        <v>0</v>
      </c>
      <c r="D2044" s="84"/>
      <c r="E2044" s="84"/>
      <c r="F2044" s="84"/>
      <c r="G2044" s="84"/>
      <c r="H2044" s="84"/>
      <c r="I2044" s="84"/>
      <c r="J2044" s="84"/>
      <c r="K2044" s="84"/>
      <c r="L2044" s="84"/>
      <c r="M2044" s="84"/>
      <c r="N2044" s="84"/>
      <c r="O2044" s="84"/>
      <c r="P2044" s="84"/>
      <c r="Q2044" s="84"/>
      <c r="R2044" s="84"/>
      <c r="S2044" s="84"/>
      <c r="T2044" s="84"/>
      <c r="U2044" s="84"/>
      <c r="V2044" s="84"/>
      <c r="W2044" s="84"/>
      <c r="X2044" s="84"/>
      <c r="Y2044" s="84"/>
      <c r="Z2044" s="84"/>
      <c r="AA2044" s="84"/>
      <c r="AB2044" s="84"/>
      <c r="AC2044" s="84"/>
      <c r="AD2044" s="84"/>
      <c r="AE2044" s="84"/>
      <c r="AF2044" s="84"/>
      <c r="AG2044" s="84"/>
      <c r="AH2044" s="84"/>
      <c r="AI2044" s="85"/>
      <c r="AJ2044" s="86">
        <f t="shared" si="251"/>
        <v>0</v>
      </c>
      <c r="AK2044" s="87">
        <f t="shared" si="143"/>
        <v>30</v>
      </c>
      <c r="AL2044" s="87"/>
      <c r="AM2044" s="87">
        <f t="shared" si="144"/>
        <v>6</v>
      </c>
      <c r="AN2044" s="87">
        <f t="shared" si="249"/>
        <v>0</v>
      </c>
      <c r="AO2044" s="87">
        <f t="shared" si="145"/>
        <v>30</v>
      </c>
      <c r="AP2044" s="87">
        <v>31</v>
      </c>
      <c r="AQ2044" s="87">
        <v>30</v>
      </c>
      <c r="AR2044" s="87">
        <v>28</v>
      </c>
      <c r="AW2044" s="64" t="str">
        <f t="shared" si="252"/>
        <v>HAZİRAN 2026</v>
      </c>
      <c r="AX2044" s="89"/>
      <c r="AY2044" s="90"/>
      <c r="AZ2044" s="90" t="e">
        <f t="shared" si="250"/>
        <v>#N/A</v>
      </c>
    </row>
    <row r="2045" spans="1:52" ht="17.45" customHeight="1" x14ac:dyDescent="0.2">
      <c r="A2045" s="81">
        <v>2039</v>
      </c>
      <c r="B2045" s="82">
        <f>'!!!KATILIMCI LİSTESİ!!!'!C2040</f>
        <v>0</v>
      </c>
      <c r="C2045" s="83">
        <f>'!!!KATILIMCI LİSTESİ!!!'!B2040</f>
        <v>0</v>
      </c>
      <c r="D2045" s="84"/>
      <c r="E2045" s="84"/>
      <c r="F2045" s="84"/>
      <c r="G2045" s="84"/>
      <c r="H2045" s="84"/>
      <c r="I2045" s="84"/>
      <c r="J2045" s="84"/>
      <c r="K2045" s="84"/>
      <c r="L2045" s="84"/>
      <c r="M2045" s="84"/>
      <c r="N2045" s="84"/>
      <c r="O2045" s="84"/>
      <c r="P2045" s="84"/>
      <c r="Q2045" s="84"/>
      <c r="R2045" s="84"/>
      <c r="S2045" s="84"/>
      <c r="T2045" s="84"/>
      <c r="U2045" s="84"/>
      <c r="V2045" s="84"/>
      <c r="W2045" s="84"/>
      <c r="X2045" s="84"/>
      <c r="Y2045" s="84"/>
      <c r="Z2045" s="84"/>
      <c r="AA2045" s="84"/>
      <c r="AB2045" s="84"/>
      <c r="AC2045" s="84"/>
      <c r="AD2045" s="84"/>
      <c r="AE2045" s="84"/>
      <c r="AF2045" s="84"/>
      <c r="AG2045" s="84"/>
      <c r="AH2045" s="84"/>
      <c r="AI2045" s="85"/>
      <c r="AJ2045" s="86">
        <f t="shared" si="251"/>
        <v>0</v>
      </c>
      <c r="AK2045" s="87">
        <f t="shared" si="143"/>
        <v>30</v>
      </c>
      <c r="AL2045" s="87"/>
      <c r="AM2045" s="87">
        <f t="shared" si="144"/>
        <v>6</v>
      </c>
      <c r="AN2045" s="87">
        <f t="shared" si="249"/>
        <v>0</v>
      </c>
      <c r="AO2045" s="87">
        <f t="shared" si="145"/>
        <v>30</v>
      </c>
      <c r="AP2045" s="87">
        <v>31</v>
      </c>
      <c r="AQ2045" s="87">
        <v>30</v>
      </c>
      <c r="AR2045" s="87">
        <v>28</v>
      </c>
      <c r="AW2045" s="64" t="str">
        <f t="shared" si="252"/>
        <v>HAZİRAN 2026</v>
      </c>
      <c r="AX2045" s="89"/>
      <c r="AY2045" s="90"/>
      <c r="AZ2045" s="90" t="e">
        <f t="shared" si="250"/>
        <v>#N/A</v>
      </c>
    </row>
    <row r="2046" spans="1:52" ht="17.45" customHeight="1" x14ac:dyDescent="0.2">
      <c r="A2046" s="81">
        <v>2040</v>
      </c>
      <c r="B2046" s="82">
        <f>'!!!KATILIMCI LİSTESİ!!!'!C2041</f>
        <v>0</v>
      </c>
      <c r="C2046" s="83">
        <f>'!!!KATILIMCI LİSTESİ!!!'!B2041</f>
        <v>0</v>
      </c>
      <c r="D2046" s="84"/>
      <c r="E2046" s="84"/>
      <c r="F2046" s="84"/>
      <c r="G2046" s="84"/>
      <c r="H2046" s="84"/>
      <c r="I2046" s="84"/>
      <c r="J2046" s="84"/>
      <c r="K2046" s="84"/>
      <c r="L2046" s="84"/>
      <c r="M2046" s="84"/>
      <c r="N2046" s="84"/>
      <c r="O2046" s="84"/>
      <c r="P2046" s="84"/>
      <c r="Q2046" s="84"/>
      <c r="R2046" s="84"/>
      <c r="S2046" s="84"/>
      <c r="T2046" s="84"/>
      <c r="U2046" s="84"/>
      <c r="V2046" s="84"/>
      <c r="W2046" s="84"/>
      <c r="X2046" s="84"/>
      <c r="Y2046" s="84"/>
      <c r="Z2046" s="84"/>
      <c r="AA2046" s="84"/>
      <c r="AB2046" s="84"/>
      <c r="AC2046" s="84"/>
      <c r="AD2046" s="84"/>
      <c r="AE2046" s="84"/>
      <c r="AF2046" s="84"/>
      <c r="AG2046" s="84"/>
      <c r="AH2046" s="84"/>
      <c r="AI2046" s="85"/>
      <c r="AJ2046" s="86">
        <f t="shared" si="251"/>
        <v>0</v>
      </c>
      <c r="AK2046" s="87">
        <f t="shared" si="143"/>
        <v>30</v>
      </c>
      <c r="AL2046" s="87"/>
      <c r="AM2046" s="87">
        <f t="shared" si="144"/>
        <v>6</v>
      </c>
      <c r="AN2046" s="87">
        <f t="shared" si="249"/>
        <v>0</v>
      </c>
      <c r="AO2046" s="87">
        <f t="shared" si="145"/>
        <v>30</v>
      </c>
      <c r="AP2046" s="87">
        <v>31</v>
      </c>
      <c r="AQ2046" s="87">
        <v>30</v>
      </c>
      <c r="AR2046" s="87">
        <v>28</v>
      </c>
      <c r="AW2046" s="64" t="str">
        <f t="shared" si="252"/>
        <v>HAZİRAN 2026</v>
      </c>
      <c r="AX2046" s="89"/>
      <c r="AY2046" s="90"/>
      <c r="AZ2046" s="90" t="e">
        <f t="shared" si="250"/>
        <v>#N/A</v>
      </c>
    </row>
    <row r="2047" spans="1:52" ht="17.45" customHeight="1" x14ac:dyDescent="0.2">
      <c r="A2047" s="81">
        <v>2041</v>
      </c>
      <c r="B2047" s="82">
        <f>'!!!KATILIMCI LİSTESİ!!!'!C2042</f>
        <v>0</v>
      </c>
      <c r="C2047" s="83">
        <f>'!!!KATILIMCI LİSTESİ!!!'!B2042</f>
        <v>0</v>
      </c>
      <c r="D2047" s="84"/>
      <c r="E2047" s="84"/>
      <c r="F2047" s="84"/>
      <c r="G2047" s="84"/>
      <c r="H2047" s="84"/>
      <c r="I2047" s="84"/>
      <c r="J2047" s="84"/>
      <c r="K2047" s="84"/>
      <c r="L2047" s="84"/>
      <c r="M2047" s="84"/>
      <c r="N2047" s="84"/>
      <c r="O2047" s="84"/>
      <c r="P2047" s="84"/>
      <c r="Q2047" s="84"/>
      <c r="R2047" s="84"/>
      <c r="S2047" s="84"/>
      <c r="T2047" s="84"/>
      <c r="U2047" s="84"/>
      <c r="V2047" s="84"/>
      <c r="W2047" s="84"/>
      <c r="X2047" s="84"/>
      <c r="Y2047" s="84"/>
      <c r="Z2047" s="84"/>
      <c r="AA2047" s="84"/>
      <c r="AB2047" s="84"/>
      <c r="AC2047" s="84"/>
      <c r="AD2047" s="84"/>
      <c r="AE2047" s="84"/>
      <c r="AF2047" s="84"/>
      <c r="AG2047" s="84"/>
      <c r="AH2047" s="84"/>
      <c r="AI2047" s="85"/>
      <c r="AJ2047" s="86">
        <f t="shared" si="251"/>
        <v>0</v>
      </c>
      <c r="AK2047" s="87">
        <f t="shared" si="143"/>
        <v>30</v>
      </c>
      <c r="AL2047" s="87"/>
      <c r="AM2047" s="87">
        <f t="shared" si="144"/>
        <v>6</v>
      </c>
      <c r="AN2047" s="87">
        <f t="shared" si="249"/>
        <v>0</v>
      </c>
      <c r="AO2047" s="87">
        <f t="shared" si="145"/>
        <v>30</v>
      </c>
      <c r="AP2047" s="87">
        <v>31</v>
      </c>
      <c r="AQ2047" s="87">
        <v>30</v>
      </c>
      <c r="AR2047" s="87">
        <v>28</v>
      </c>
      <c r="AW2047" s="64" t="str">
        <f t="shared" si="252"/>
        <v>HAZİRAN 2026</v>
      </c>
      <c r="AX2047" s="89"/>
      <c r="AY2047" s="90"/>
      <c r="AZ2047" s="90" t="e">
        <f t="shared" si="250"/>
        <v>#N/A</v>
      </c>
    </row>
    <row r="2048" spans="1:52" ht="17.45" customHeight="1" x14ac:dyDescent="0.2">
      <c r="A2048" s="81">
        <v>2042</v>
      </c>
      <c r="B2048" s="82">
        <f>'!!!KATILIMCI LİSTESİ!!!'!C2043</f>
        <v>0</v>
      </c>
      <c r="C2048" s="83">
        <f>'!!!KATILIMCI LİSTESİ!!!'!B2043</f>
        <v>0</v>
      </c>
      <c r="D2048" s="84"/>
      <c r="E2048" s="84"/>
      <c r="F2048" s="84"/>
      <c r="G2048" s="84"/>
      <c r="H2048" s="84"/>
      <c r="I2048" s="84"/>
      <c r="J2048" s="84"/>
      <c r="K2048" s="84"/>
      <c r="L2048" s="84"/>
      <c r="M2048" s="84"/>
      <c r="N2048" s="84"/>
      <c r="O2048" s="84"/>
      <c r="P2048" s="84"/>
      <c r="Q2048" s="84"/>
      <c r="R2048" s="84"/>
      <c r="S2048" s="84"/>
      <c r="T2048" s="84"/>
      <c r="U2048" s="84"/>
      <c r="V2048" s="84"/>
      <c r="W2048" s="84"/>
      <c r="X2048" s="84"/>
      <c r="Y2048" s="84"/>
      <c r="Z2048" s="84"/>
      <c r="AA2048" s="84"/>
      <c r="AB2048" s="84"/>
      <c r="AC2048" s="84"/>
      <c r="AD2048" s="84"/>
      <c r="AE2048" s="84"/>
      <c r="AF2048" s="84"/>
      <c r="AG2048" s="84"/>
      <c r="AH2048" s="84"/>
      <c r="AI2048" s="85"/>
      <c r="AJ2048" s="86">
        <f t="shared" si="251"/>
        <v>0</v>
      </c>
      <c r="AK2048" s="87">
        <f t="shared" si="143"/>
        <v>30</v>
      </c>
      <c r="AL2048" s="87"/>
      <c r="AM2048" s="87">
        <f t="shared" si="144"/>
        <v>6</v>
      </c>
      <c r="AN2048" s="87">
        <f t="shared" si="249"/>
        <v>0</v>
      </c>
      <c r="AO2048" s="87">
        <f t="shared" si="145"/>
        <v>30</v>
      </c>
      <c r="AP2048" s="87">
        <v>31</v>
      </c>
      <c r="AQ2048" s="87">
        <v>30</v>
      </c>
      <c r="AR2048" s="87">
        <v>28</v>
      </c>
      <c r="AW2048" s="64" t="str">
        <f t="shared" si="252"/>
        <v>HAZİRAN 2026</v>
      </c>
      <c r="AX2048" s="89"/>
      <c r="AY2048" s="90"/>
      <c r="AZ2048" s="90" t="e">
        <f t="shared" si="250"/>
        <v>#N/A</v>
      </c>
    </row>
    <row r="2049" spans="1:52" ht="17.45" customHeight="1" x14ac:dyDescent="0.2">
      <c r="A2049" s="81">
        <v>2043</v>
      </c>
      <c r="B2049" s="82">
        <f>'!!!KATILIMCI LİSTESİ!!!'!C2044</f>
        <v>0</v>
      </c>
      <c r="C2049" s="83">
        <f>'!!!KATILIMCI LİSTESİ!!!'!B2044</f>
        <v>0</v>
      </c>
      <c r="D2049" s="84"/>
      <c r="E2049" s="84"/>
      <c r="F2049" s="84"/>
      <c r="G2049" s="84"/>
      <c r="H2049" s="84"/>
      <c r="I2049" s="84"/>
      <c r="J2049" s="84"/>
      <c r="K2049" s="84"/>
      <c r="L2049" s="84"/>
      <c r="M2049" s="84"/>
      <c r="N2049" s="84"/>
      <c r="O2049" s="84"/>
      <c r="P2049" s="84"/>
      <c r="Q2049" s="84"/>
      <c r="R2049" s="84"/>
      <c r="S2049" s="84"/>
      <c r="T2049" s="84"/>
      <c r="U2049" s="84"/>
      <c r="V2049" s="84"/>
      <c r="W2049" s="84"/>
      <c r="X2049" s="84"/>
      <c r="Y2049" s="84"/>
      <c r="Z2049" s="84"/>
      <c r="AA2049" s="84"/>
      <c r="AB2049" s="84"/>
      <c r="AC2049" s="84"/>
      <c r="AD2049" s="84"/>
      <c r="AE2049" s="84"/>
      <c r="AF2049" s="84"/>
      <c r="AG2049" s="84"/>
      <c r="AH2049" s="84"/>
      <c r="AI2049" s="85"/>
      <c r="AJ2049" s="86">
        <f t="shared" si="251"/>
        <v>0</v>
      </c>
      <c r="AK2049" s="87">
        <f t="shared" si="143"/>
        <v>30</v>
      </c>
      <c r="AL2049" s="87"/>
      <c r="AM2049" s="87">
        <f t="shared" si="144"/>
        <v>6</v>
      </c>
      <c r="AN2049" s="87">
        <f t="shared" si="249"/>
        <v>0</v>
      </c>
      <c r="AO2049" s="87">
        <f t="shared" si="145"/>
        <v>30</v>
      </c>
      <c r="AP2049" s="87">
        <v>31</v>
      </c>
      <c r="AQ2049" s="87">
        <v>30</v>
      </c>
      <c r="AR2049" s="87">
        <v>28</v>
      </c>
      <c r="AW2049" s="64" t="str">
        <f t="shared" si="252"/>
        <v>HAZİRAN 2026</v>
      </c>
      <c r="AX2049" s="89"/>
      <c r="AY2049" s="90"/>
      <c r="AZ2049" s="90" t="e">
        <f t="shared" si="250"/>
        <v>#N/A</v>
      </c>
    </row>
    <row r="2050" spans="1:52" ht="17.45" customHeight="1" x14ac:dyDescent="0.2">
      <c r="A2050" s="81">
        <v>2044</v>
      </c>
      <c r="B2050" s="82">
        <f>'!!!KATILIMCI LİSTESİ!!!'!C2045</f>
        <v>0</v>
      </c>
      <c r="C2050" s="83">
        <f>'!!!KATILIMCI LİSTESİ!!!'!B2045</f>
        <v>0</v>
      </c>
      <c r="D2050" s="84"/>
      <c r="E2050" s="84"/>
      <c r="F2050" s="84"/>
      <c r="G2050" s="84"/>
      <c r="H2050" s="84"/>
      <c r="I2050" s="84"/>
      <c r="J2050" s="84"/>
      <c r="K2050" s="84"/>
      <c r="L2050" s="84"/>
      <c r="M2050" s="84"/>
      <c r="N2050" s="84"/>
      <c r="O2050" s="84"/>
      <c r="P2050" s="84"/>
      <c r="Q2050" s="84"/>
      <c r="R2050" s="84"/>
      <c r="S2050" s="84"/>
      <c r="T2050" s="84"/>
      <c r="U2050" s="84"/>
      <c r="V2050" s="84"/>
      <c r="W2050" s="84"/>
      <c r="X2050" s="84"/>
      <c r="Y2050" s="84"/>
      <c r="Z2050" s="84"/>
      <c r="AA2050" s="84"/>
      <c r="AB2050" s="84"/>
      <c r="AC2050" s="84"/>
      <c r="AD2050" s="84"/>
      <c r="AE2050" s="84"/>
      <c r="AF2050" s="84"/>
      <c r="AG2050" s="84"/>
      <c r="AH2050" s="84"/>
      <c r="AI2050" s="85"/>
      <c r="AJ2050" s="86">
        <f t="shared" si="251"/>
        <v>0</v>
      </c>
      <c r="AK2050" s="87">
        <f t="shared" si="143"/>
        <v>30</v>
      </c>
      <c r="AL2050" s="87"/>
      <c r="AM2050" s="87">
        <f t="shared" si="144"/>
        <v>6</v>
      </c>
      <c r="AN2050" s="87">
        <f t="shared" si="249"/>
        <v>0</v>
      </c>
      <c r="AO2050" s="87">
        <f t="shared" si="145"/>
        <v>30</v>
      </c>
      <c r="AP2050" s="87">
        <v>31</v>
      </c>
      <c r="AQ2050" s="87">
        <v>30</v>
      </c>
      <c r="AR2050" s="87">
        <v>28</v>
      </c>
      <c r="AW2050" s="64" t="str">
        <f t="shared" si="252"/>
        <v>HAZİRAN 2026</v>
      </c>
      <c r="AX2050" s="89"/>
      <c r="AY2050" s="90"/>
      <c r="AZ2050" s="90" t="e">
        <f t="shared" si="250"/>
        <v>#N/A</v>
      </c>
    </row>
    <row r="2051" spans="1:52" ht="17.45" customHeight="1" x14ac:dyDescent="0.2">
      <c r="A2051" s="81">
        <v>2045</v>
      </c>
      <c r="B2051" s="82">
        <f>'!!!KATILIMCI LİSTESİ!!!'!C2046</f>
        <v>0</v>
      </c>
      <c r="C2051" s="83">
        <f>'!!!KATILIMCI LİSTESİ!!!'!B2046</f>
        <v>0</v>
      </c>
      <c r="D2051" s="84"/>
      <c r="E2051" s="84"/>
      <c r="F2051" s="84"/>
      <c r="G2051" s="84"/>
      <c r="H2051" s="84"/>
      <c r="I2051" s="84"/>
      <c r="J2051" s="84"/>
      <c r="K2051" s="84"/>
      <c r="L2051" s="84"/>
      <c r="M2051" s="84"/>
      <c r="N2051" s="84"/>
      <c r="O2051" s="84"/>
      <c r="P2051" s="84"/>
      <c r="Q2051" s="84"/>
      <c r="R2051" s="84"/>
      <c r="S2051" s="84"/>
      <c r="T2051" s="84"/>
      <c r="U2051" s="84"/>
      <c r="V2051" s="84"/>
      <c r="W2051" s="84"/>
      <c r="X2051" s="84"/>
      <c r="Y2051" s="84"/>
      <c r="Z2051" s="84"/>
      <c r="AA2051" s="84"/>
      <c r="AB2051" s="84"/>
      <c r="AC2051" s="84"/>
      <c r="AD2051" s="84"/>
      <c r="AE2051" s="84"/>
      <c r="AF2051" s="84"/>
      <c r="AG2051" s="84"/>
      <c r="AH2051" s="84"/>
      <c r="AI2051" s="85"/>
      <c r="AJ2051" s="86">
        <f t="shared" si="251"/>
        <v>0</v>
      </c>
      <c r="AK2051" s="87">
        <f t="shared" si="143"/>
        <v>30</v>
      </c>
      <c r="AL2051" s="87"/>
      <c r="AM2051" s="87">
        <f t="shared" si="144"/>
        <v>6</v>
      </c>
      <c r="AN2051" s="87">
        <f t="shared" si="249"/>
        <v>0</v>
      </c>
      <c r="AO2051" s="87">
        <f t="shared" si="145"/>
        <v>30</v>
      </c>
      <c r="AP2051" s="87">
        <v>31</v>
      </c>
      <c r="AQ2051" s="87">
        <v>30</v>
      </c>
      <c r="AR2051" s="87">
        <v>28</v>
      </c>
      <c r="AW2051" s="64" t="str">
        <f t="shared" si="252"/>
        <v>HAZİRAN 2026</v>
      </c>
      <c r="AX2051" s="89"/>
      <c r="AY2051" s="90"/>
      <c r="AZ2051" s="90" t="e">
        <f t="shared" si="250"/>
        <v>#N/A</v>
      </c>
    </row>
    <row r="2052" spans="1:52" ht="17.45" customHeight="1" x14ac:dyDescent="0.2">
      <c r="A2052" s="81">
        <v>2046</v>
      </c>
      <c r="B2052" s="82">
        <f>'!!!KATILIMCI LİSTESİ!!!'!C2047</f>
        <v>0</v>
      </c>
      <c r="C2052" s="83">
        <f>'!!!KATILIMCI LİSTESİ!!!'!B2047</f>
        <v>0</v>
      </c>
      <c r="D2052" s="84"/>
      <c r="E2052" s="84"/>
      <c r="F2052" s="84"/>
      <c r="G2052" s="84"/>
      <c r="H2052" s="84"/>
      <c r="I2052" s="84"/>
      <c r="J2052" s="84"/>
      <c r="K2052" s="84"/>
      <c r="L2052" s="84"/>
      <c r="M2052" s="84"/>
      <c r="N2052" s="84"/>
      <c r="O2052" s="84"/>
      <c r="P2052" s="84"/>
      <c r="Q2052" s="84"/>
      <c r="R2052" s="84"/>
      <c r="S2052" s="84"/>
      <c r="T2052" s="84"/>
      <c r="U2052" s="84"/>
      <c r="V2052" s="84"/>
      <c r="W2052" s="84"/>
      <c r="X2052" s="84"/>
      <c r="Y2052" s="84"/>
      <c r="Z2052" s="84"/>
      <c r="AA2052" s="84"/>
      <c r="AB2052" s="84"/>
      <c r="AC2052" s="84"/>
      <c r="AD2052" s="84"/>
      <c r="AE2052" s="84"/>
      <c r="AF2052" s="84"/>
      <c r="AG2052" s="84"/>
      <c r="AH2052" s="84"/>
      <c r="AI2052" s="85"/>
      <c r="AJ2052" s="86">
        <f t="shared" si="251"/>
        <v>0</v>
      </c>
      <c r="AK2052" s="87">
        <f t="shared" si="143"/>
        <v>30</v>
      </c>
      <c r="AL2052" s="87"/>
      <c r="AM2052" s="87">
        <f t="shared" si="144"/>
        <v>6</v>
      </c>
      <c r="AN2052" s="87">
        <f t="shared" si="249"/>
        <v>0</v>
      </c>
      <c r="AO2052" s="87">
        <f t="shared" si="145"/>
        <v>30</v>
      </c>
      <c r="AP2052" s="87">
        <v>31</v>
      </c>
      <c r="AQ2052" s="87">
        <v>30</v>
      </c>
      <c r="AR2052" s="87">
        <v>28</v>
      </c>
      <c r="AW2052" s="64" t="str">
        <f t="shared" si="252"/>
        <v>HAZİRAN 2026</v>
      </c>
      <c r="AX2052" s="89"/>
      <c r="AY2052" s="90"/>
      <c r="AZ2052" s="90" t="e">
        <f t="shared" si="250"/>
        <v>#N/A</v>
      </c>
    </row>
    <row r="2053" spans="1:52" ht="17.45" customHeight="1" x14ac:dyDescent="0.2">
      <c r="A2053" s="81">
        <v>2047</v>
      </c>
      <c r="B2053" s="82">
        <f>'!!!KATILIMCI LİSTESİ!!!'!C2048</f>
        <v>0</v>
      </c>
      <c r="C2053" s="83">
        <f>'!!!KATILIMCI LİSTESİ!!!'!B2048</f>
        <v>0</v>
      </c>
      <c r="D2053" s="84"/>
      <c r="E2053" s="84"/>
      <c r="F2053" s="84"/>
      <c r="G2053" s="84"/>
      <c r="H2053" s="84"/>
      <c r="I2053" s="84"/>
      <c r="J2053" s="84"/>
      <c r="K2053" s="84"/>
      <c r="L2053" s="84"/>
      <c r="M2053" s="84"/>
      <c r="N2053" s="84"/>
      <c r="O2053" s="84"/>
      <c r="P2053" s="84"/>
      <c r="Q2053" s="84"/>
      <c r="R2053" s="84"/>
      <c r="S2053" s="84"/>
      <c r="T2053" s="84"/>
      <c r="U2053" s="84"/>
      <c r="V2053" s="84"/>
      <c r="W2053" s="84"/>
      <c r="X2053" s="84"/>
      <c r="Y2053" s="84"/>
      <c r="Z2053" s="84"/>
      <c r="AA2053" s="84"/>
      <c r="AB2053" s="84"/>
      <c r="AC2053" s="84"/>
      <c r="AD2053" s="84"/>
      <c r="AE2053" s="84"/>
      <c r="AF2053" s="84"/>
      <c r="AG2053" s="84"/>
      <c r="AH2053" s="84"/>
      <c r="AI2053" s="85"/>
      <c r="AJ2053" s="86">
        <f t="shared" si="251"/>
        <v>0</v>
      </c>
      <c r="AK2053" s="87">
        <f t="shared" si="143"/>
        <v>30</v>
      </c>
      <c r="AL2053" s="87"/>
      <c r="AM2053" s="87">
        <f t="shared" si="144"/>
        <v>6</v>
      </c>
      <c r="AN2053" s="87">
        <f t="shared" si="249"/>
        <v>0</v>
      </c>
      <c r="AO2053" s="87">
        <f t="shared" si="145"/>
        <v>30</v>
      </c>
      <c r="AP2053" s="87">
        <v>31</v>
      </c>
      <c r="AQ2053" s="87">
        <v>30</v>
      </c>
      <c r="AR2053" s="87">
        <v>28</v>
      </c>
      <c r="AW2053" s="64" t="str">
        <f t="shared" si="252"/>
        <v>HAZİRAN 2026</v>
      </c>
      <c r="AX2053" s="89"/>
      <c r="AY2053" s="90"/>
      <c r="AZ2053" s="90" t="e">
        <f t="shared" si="250"/>
        <v>#N/A</v>
      </c>
    </row>
    <row r="2054" spans="1:52" ht="17.45" customHeight="1" x14ac:dyDescent="0.2">
      <c r="A2054" s="81">
        <v>2048</v>
      </c>
      <c r="B2054" s="82">
        <f>'!!!KATILIMCI LİSTESİ!!!'!C2049</f>
        <v>0</v>
      </c>
      <c r="C2054" s="83">
        <f>'!!!KATILIMCI LİSTESİ!!!'!B2049</f>
        <v>0</v>
      </c>
      <c r="D2054" s="84"/>
      <c r="E2054" s="84"/>
      <c r="F2054" s="84"/>
      <c r="G2054" s="84"/>
      <c r="H2054" s="84"/>
      <c r="I2054" s="84"/>
      <c r="J2054" s="84"/>
      <c r="K2054" s="84"/>
      <c r="L2054" s="84"/>
      <c r="M2054" s="84"/>
      <c r="N2054" s="84"/>
      <c r="O2054" s="84"/>
      <c r="P2054" s="84"/>
      <c r="Q2054" s="84"/>
      <c r="R2054" s="84"/>
      <c r="S2054" s="84"/>
      <c r="T2054" s="84"/>
      <c r="U2054" s="84"/>
      <c r="V2054" s="84"/>
      <c r="W2054" s="84"/>
      <c r="X2054" s="84"/>
      <c r="Y2054" s="84"/>
      <c r="Z2054" s="84"/>
      <c r="AA2054" s="84"/>
      <c r="AB2054" s="84"/>
      <c r="AC2054" s="84"/>
      <c r="AD2054" s="84"/>
      <c r="AE2054" s="84"/>
      <c r="AF2054" s="84"/>
      <c r="AG2054" s="84"/>
      <c r="AH2054" s="84"/>
      <c r="AI2054" s="85"/>
      <c r="AJ2054" s="86">
        <f t="shared" si="251"/>
        <v>0</v>
      </c>
      <c r="AK2054" s="87">
        <f t="shared" si="143"/>
        <v>30</v>
      </c>
      <c r="AL2054" s="87"/>
      <c r="AM2054" s="87">
        <f t="shared" si="144"/>
        <v>6</v>
      </c>
      <c r="AN2054" s="87">
        <f t="shared" si="249"/>
        <v>0</v>
      </c>
      <c r="AO2054" s="87">
        <f t="shared" si="145"/>
        <v>30</v>
      </c>
      <c r="AP2054" s="87">
        <v>31</v>
      </c>
      <c r="AQ2054" s="87">
        <v>30</v>
      </c>
      <c r="AR2054" s="87">
        <v>28</v>
      </c>
      <c r="AW2054" s="64" t="str">
        <f t="shared" si="252"/>
        <v>HAZİRAN 2026</v>
      </c>
      <c r="AX2054" s="89"/>
      <c r="AY2054" s="90"/>
      <c r="AZ2054" s="90" t="e">
        <f t="shared" si="250"/>
        <v>#N/A</v>
      </c>
    </row>
    <row r="2055" spans="1:52" ht="17.45" customHeight="1" x14ac:dyDescent="0.2">
      <c r="A2055" s="81">
        <v>2049</v>
      </c>
      <c r="B2055" s="82">
        <f>'!!!KATILIMCI LİSTESİ!!!'!C2050</f>
        <v>0</v>
      </c>
      <c r="C2055" s="83">
        <f>'!!!KATILIMCI LİSTESİ!!!'!B2050</f>
        <v>0</v>
      </c>
      <c r="D2055" s="84"/>
      <c r="E2055" s="84"/>
      <c r="F2055" s="84"/>
      <c r="G2055" s="84"/>
      <c r="H2055" s="84"/>
      <c r="I2055" s="84"/>
      <c r="J2055" s="84"/>
      <c r="K2055" s="84"/>
      <c r="L2055" s="84"/>
      <c r="M2055" s="84"/>
      <c r="N2055" s="84"/>
      <c r="O2055" s="84"/>
      <c r="P2055" s="84"/>
      <c r="Q2055" s="84"/>
      <c r="R2055" s="84"/>
      <c r="S2055" s="84"/>
      <c r="T2055" s="84"/>
      <c r="U2055" s="84"/>
      <c r="V2055" s="84"/>
      <c r="W2055" s="84"/>
      <c r="X2055" s="84"/>
      <c r="Y2055" s="84"/>
      <c r="Z2055" s="84"/>
      <c r="AA2055" s="84"/>
      <c r="AB2055" s="84"/>
      <c r="AC2055" s="84"/>
      <c r="AD2055" s="84"/>
      <c r="AE2055" s="84"/>
      <c r="AF2055" s="84"/>
      <c r="AG2055" s="84"/>
      <c r="AH2055" s="84"/>
      <c r="AI2055" s="85"/>
      <c r="AJ2055" s="86">
        <f t="shared" si="251"/>
        <v>0</v>
      </c>
      <c r="AK2055" s="87">
        <f t="shared" si="143"/>
        <v>30</v>
      </c>
      <c r="AL2055" s="87"/>
      <c r="AM2055" s="87">
        <f t="shared" si="144"/>
        <v>6</v>
      </c>
      <c r="AN2055" s="87">
        <f t="shared" si="249"/>
        <v>0</v>
      </c>
      <c r="AO2055" s="87">
        <f t="shared" si="145"/>
        <v>30</v>
      </c>
      <c r="AP2055" s="87">
        <v>31</v>
      </c>
      <c r="AQ2055" s="87">
        <v>30</v>
      </c>
      <c r="AR2055" s="87">
        <v>28</v>
      </c>
      <c r="AW2055" s="64" t="str">
        <f t="shared" si="252"/>
        <v>HAZİRAN 2026</v>
      </c>
      <c r="AX2055" s="89"/>
      <c r="AY2055" s="90"/>
      <c r="AZ2055" s="90" t="e">
        <f t="shared" si="250"/>
        <v>#N/A</v>
      </c>
    </row>
    <row r="2056" spans="1:52" ht="17.45" customHeight="1" x14ac:dyDescent="0.2">
      <c r="A2056" s="81">
        <v>2050</v>
      </c>
      <c r="B2056" s="82">
        <f>'!!!KATILIMCI LİSTESİ!!!'!C2051</f>
        <v>0</v>
      </c>
      <c r="C2056" s="83">
        <f>'!!!KATILIMCI LİSTESİ!!!'!B2051</f>
        <v>0</v>
      </c>
      <c r="D2056" s="84"/>
      <c r="E2056" s="84"/>
      <c r="F2056" s="84"/>
      <c r="G2056" s="84"/>
      <c r="H2056" s="84"/>
      <c r="I2056" s="84"/>
      <c r="J2056" s="84"/>
      <c r="K2056" s="84"/>
      <c r="L2056" s="84"/>
      <c r="M2056" s="84"/>
      <c r="N2056" s="84"/>
      <c r="O2056" s="84"/>
      <c r="P2056" s="84"/>
      <c r="Q2056" s="84"/>
      <c r="R2056" s="84"/>
      <c r="S2056" s="84"/>
      <c r="T2056" s="84"/>
      <c r="U2056" s="84"/>
      <c r="V2056" s="84"/>
      <c r="W2056" s="84"/>
      <c r="X2056" s="84"/>
      <c r="Y2056" s="84"/>
      <c r="Z2056" s="84"/>
      <c r="AA2056" s="84"/>
      <c r="AB2056" s="84"/>
      <c r="AC2056" s="84"/>
      <c r="AD2056" s="84"/>
      <c r="AE2056" s="84"/>
      <c r="AF2056" s="84"/>
      <c r="AG2056" s="84"/>
      <c r="AH2056" s="84"/>
      <c r="AI2056" s="85"/>
      <c r="AJ2056" s="86">
        <f t="shared" si="251"/>
        <v>0</v>
      </c>
      <c r="AK2056" s="87">
        <f t="shared" si="143"/>
        <v>30</v>
      </c>
      <c r="AL2056" s="87"/>
      <c r="AM2056" s="87">
        <f t="shared" si="144"/>
        <v>6</v>
      </c>
      <c r="AN2056" s="87">
        <f t="shared" ref="AN2056:AN2119" si="253">COUNTA(D2056:AH2056)</f>
        <v>0</v>
      </c>
      <c r="AO2056" s="87">
        <f t="shared" si="145"/>
        <v>30</v>
      </c>
      <c r="AP2056" s="87">
        <v>31</v>
      </c>
      <c r="AQ2056" s="87">
        <v>30</v>
      </c>
      <c r="AR2056" s="87">
        <v>28</v>
      </c>
      <c r="AW2056" s="64" t="str">
        <f t="shared" si="252"/>
        <v>HAZİRAN 2026</v>
      </c>
      <c r="AX2056" s="89"/>
      <c r="AY2056" s="90"/>
      <c r="AZ2056" s="90" t="e">
        <f t="shared" ref="AZ2056:AZ2119" si="254">VLOOKUP(AX2056,$BK$3:$BL$10,2,FALSE)</f>
        <v>#N/A</v>
      </c>
    </row>
    <row r="2057" spans="1:52" ht="17.45" customHeight="1" x14ac:dyDescent="0.2">
      <c r="A2057" s="81">
        <v>2051</v>
      </c>
      <c r="B2057" s="82">
        <f>'!!!KATILIMCI LİSTESİ!!!'!C2052</f>
        <v>0</v>
      </c>
      <c r="C2057" s="83">
        <f>'!!!KATILIMCI LİSTESİ!!!'!B2052</f>
        <v>0</v>
      </c>
      <c r="D2057" s="84"/>
      <c r="E2057" s="84"/>
      <c r="F2057" s="84"/>
      <c r="G2057" s="84"/>
      <c r="H2057" s="84"/>
      <c r="I2057" s="84"/>
      <c r="J2057" s="84"/>
      <c r="K2057" s="84"/>
      <c r="L2057" s="84"/>
      <c r="M2057" s="84"/>
      <c r="N2057" s="84"/>
      <c r="O2057" s="84"/>
      <c r="P2057" s="84"/>
      <c r="Q2057" s="84"/>
      <c r="R2057" s="84"/>
      <c r="S2057" s="84"/>
      <c r="T2057" s="84"/>
      <c r="U2057" s="84"/>
      <c r="V2057" s="84"/>
      <c r="W2057" s="84"/>
      <c r="X2057" s="84"/>
      <c r="Y2057" s="84"/>
      <c r="Z2057" s="84"/>
      <c r="AA2057" s="84"/>
      <c r="AB2057" s="84"/>
      <c r="AC2057" s="84"/>
      <c r="AD2057" s="84"/>
      <c r="AE2057" s="84"/>
      <c r="AF2057" s="84"/>
      <c r="AG2057" s="84"/>
      <c r="AH2057" s="84"/>
      <c r="AI2057" s="85"/>
      <c r="AJ2057" s="86">
        <f t="shared" si="251"/>
        <v>0</v>
      </c>
      <c r="AK2057" s="87">
        <f t="shared" si="143"/>
        <v>30</v>
      </c>
      <c r="AL2057" s="87"/>
      <c r="AM2057" s="87">
        <f t="shared" si="144"/>
        <v>6</v>
      </c>
      <c r="AN2057" s="87">
        <f t="shared" si="253"/>
        <v>0</v>
      </c>
      <c r="AO2057" s="87">
        <f t="shared" si="145"/>
        <v>30</v>
      </c>
      <c r="AP2057" s="87">
        <v>31</v>
      </c>
      <c r="AQ2057" s="87">
        <v>30</v>
      </c>
      <c r="AR2057" s="87">
        <v>28</v>
      </c>
      <c r="AW2057" s="64" t="str">
        <f t="shared" si="252"/>
        <v>HAZİRAN 2026</v>
      </c>
      <c r="AX2057" s="89"/>
      <c r="AY2057" s="90"/>
      <c r="AZ2057" s="90" t="e">
        <f t="shared" si="254"/>
        <v>#N/A</v>
      </c>
    </row>
    <row r="2058" spans="1:52" ht="17.45" customHeight="1" x14ac:dyDescent="0.2">
      <c r="A2058" s="81">
        <v>2052</v>
      </c>
      <c r="B2058" s="82">
        <f>'!!!KATILIMCI LİSTESİ!!!'!C2053</f>
        <v>0</v>
      </c>
      <c r="C2058" s="83">
        <f>'!!!KATILIMCI LİSTESİ!!!'!B2053</f>
        <v>0</v>
      </c>
      <c r="D2058" s="84"/>
      <c r="E2058" s="84"/>
      <c r="F2058" s="84"/>
      <c r="G2058" s="84"/>
      <c r="H2058" s="84"/>
      <c r="I2058" s="84"/>
      <c r="J2058" s="84"/>
      <c r="K2058" s="84"/>
      <c r="L2058" s="84"/>
      <c r="M2058" s="84"/>
      <c r="N2058" s="84"/>
      <c r="O2058" s="84"/>
      <c r="P2058" s="84"/>
      <c r="Q2058" s="84"/>
      <c r="R2058" s="84"/>
      <c r="S2058" s="84"/>
      <c r="T2058" s="84"/>
      <c r="U2058" s="84"/>
      <c r="V2058" s="84"/>
      <c r="W2058" s="84"/>
      <c r="X2058" s="84"/>
      <c r="Y2058" s="84"/>
      <c r="Z2058" s="84"/>
      <c r="AA2058" s="84"/>
      <c r="AB2058" s="84"/>
      <c r="AC2058" s="84"/>
      <c r="AD2058" s="84"/>
      <c r="AE2058" s="84"/>
      <c r="AF2058" s="84"/>
      <c r="AG2058" s="84"/>
      <c r="AH2058" s="84"/>
      <c r="AI2058" s="85"/>
      <c r="AJ2058" s="86">
        <f t="shared" si="251"/>
        <v>0</v>
      </c>
      <c r="AK2058" s="87">
        <f t="shared" si="143"/>
        <v>30</v>
      </c>
      <c r="AL2058" s="87"/>
      <c r="AM2058" s="87">
        <f t="shared" si="144"/>
        <v>6</v>
      </c>
      <c r="AN2058" s="87">
        <f t="shared" si="253"/>
        <v>0</v>
      </c>
      <c r="AO2058" s="87">
        <f t="shared" si="145"/>
        <v>30</v>
      </c>
      <c r="AP2058" s="87">
        <v>31</v>
      </c>
      <c r="AQ2058" s="87">
        <v>30</v>
      </c>
      <c r="AR2058" s="87">
        <v>28</v>
      </c>
      <c r="AW2058" s="64" t="str">
        <f t="shared" si="252"/>
        <v>HAZİRAN 2026</v>
      </c>
      <c r="AX2058" s="89"/>
      <c r="AY2058" s="90"/>
      <c r="AZ2058" s="90" t="e">
        <f t="shared" si="254"/>
        <v>#N/A</v>
      </c>
    </row>
    <row r="2059" spans="1:52" ht="17.45" customHeight="1" x14ac:dyDescent="0.2">
      <c r="A2059" s="81">
        <v>2053</v>
      </c>
      <c r="B2059" s="82">
        <f>'!!!KATILIMCI LİSTESİ!!!'!C2054</f>
        <v>0</v>
      </c>
      <c r="C2059" s="83">
        <f>'!!!KATILIMCI LİSTESİ!!!'!B2054</f>
        <v>0</v>
      </c>
      <c r="D2059" s="84"/>
      <c r="E2059" s="84"/>
      <c r="F2059" s="84"/>
      <c r="G2059" s="84"/>
      <c r="H2059" s="84"/>
      <c r="I2059" s="84"/>
      <c r="J2059" s="84"/>
      <c r="K2059" s="84"/>
      <c r="L2059" s="84"/>
      <c r="M2059" s="84"/>
      <c r="N2059" s="84"/>
      <c r="O2059" s="84"/>
      <c r="P2059" s="84"/>
      <c r="Q2059" s="84"/>
      <c r="R2059" s="84"/>
      <c r="S2059" s="84"/>
      <c r="T2059" s="84"/>
      <c r="U2059" s="84"/>
      <c r="V2059" s="84"/>
      <c r="W2059" s="84"/>
      <c r="X2059" s="84"/>
      <c r="Y2059" s="84"/>
      <c r="Z2059" s="84"/>
      <c r="AA2059" s="84"/>
      <c r="AB2059" s="84"/>
      <c r="AC2059" s="84"/>
      <c r="AD2059" s="84"/>
      <c r="AE2059" s="84"/>
      <c r="AF2059" s="84"/>
      <c r="AG2059" s="84"/>
      <c r="AH2059" s="84"/>
      <c r="AI2059" s="85"/>
      <c r="AJ2059" s="86">
        <f t="shared" si="251"/>
        <v>0</v>
      </c>
      <c r="AK2059" s="87">
        <f t="shared" ref="AK2059:AK2122" si="255">AO2059-AN2059</f>
        <v>30</v>
      </c>
      <c r="AL2059" s="87"/>
      <c r="AM2059" s="87">
        <f t="shared" ref="AM2059:AM2122" si="256">MONTH(AW2059)</f>
        <v>6</v>
      </c>
      <c r="AN2059" s="87">
        <f t="shared" si="253"/>
        <v>0</v>
      </c>
      <c r="AO2059" s="87">
        <f t="shared" ref="AO2059:AO2122" si="257">IF(AM2059=1,AP2059,IF(AM2059=2,AR2059,IF(AM2059=3,AP2059,IF(AM2059=4,AQ2059,IF(AM2059=5,AP2059,IF(AM2059=6,AQ2059,IF(AM2059=7,AP2059,IF(AM2059=8,AP2059,IF(AM2059=9,AQ2059,IF(AM2059=10,AP2059,IF(AM2059=11,AQ2059,IF(AM2059=12,AP2059))))))))))))</f>
        <v>30</v>
      </c>
      <c r="AP2059" s="87">
        <v>31</v>
      </c>
      <c r="AQ2059" s="87">
        <v>30</v>
      </c>
      <c r="AR2059" s="87">
        <v>28</v>
      </c>
      <c r="AW2059" s="64" t="str">
        <f t="shared" si="252"/>
        <v>HAZİRAN 2026</v>
      </c>
      <c r="AX2059" s="89"/>
      <c r="AY2059" s="90"/>
      <c r="AZ2059" s="90" t="e">
        <f t="shared" si="254"/>
        <v>#N/A</v>
      </c>
    </row>
    <row r="2060" spans="1:52" ht="17.45" customHeight="1" x14ac:dyDescent="0.2">
      <c r="A2060" s="81">
        <v>2054</v>
      </c>
      <c r="B2060" s="82">
        <f>'!!!KATILIMCI LİSTESİ!!!'!C2055</f>
        <v>0</v>
      </c>
      <c r="C2060" s="83">
        <f>'!!!KATILIMCI LİSTESİ!!!'!B2055</f>
        <v>0</v>
      </c>
      <c r="D2060" s="84"/>
      <c r="E2060" s="84"/>
      <c r="F2060" s="84"/>
      <c r="G2060" s="84"/>
      <c r="H2060" s="84"/>
      <c r="I2060" s="84"/>
      <c r="J2060" s="84"/>
      <c r="K2060" s="84"/>
      <c r="L2060" s="84"/>
      <c r="M2060" s="84"/>
      <c r="N2060" s="84"/>
      <c r="O2060" s="84"/>
      <c r="P2060" s="84"/>
      <c r="Q2060" s="84"/>
      <c r="R2060" s="84"/>
      <c r="S2060" s="84"/>
      <c r="T2060" s="84"/>
      <c r="U2060" s="84"/>
      <c r="V2060" s="84"/>
      <c r="W2060" s="84"/>
      <c r="X2060" s="84"/>
      <c r="Y2060" s="84"/>
      <c r="Z2060" s="84"/>
      <c r="AA2060" s="84"/>
      <c r="AB2060" s="84"/>
      <c r="AC2060" s="84"/>
      <c r="AD2060" s="84"/>
      <c r="AE2060" s="84"/>
      <c r="AF2060" s="84"/>
      <c r="AG2060" s="84"/>
      <c r="AH2060" s="84"/>
      <c r="AI2060" s="85"/>
      <c r="AJ2060" s="86">
        <f t="shared" si="251"/>
        <v>0</v>
      </c>
      <c r="AK2060" s="87">
        <f t="shared" si="255"/>
        <v>30</v>
      </c>
      <c r="AL2060" s="87"/>
      <c r="AM2060" s="87">
        <f t="shared" si="256"/>
        <v>6</v>
      </c>
      <c r="AN2060" s="87">
        <f t="shared" si="253"/>
        <v>0</v>
      </c>
      <c r="AO2060" s="87">
        <f t="shared" si="257"/>
        <v>30</v>
      </c>
      <c r="AP2060" s="87">
        <v>31</v>
      </c>
      <c r="AQ2060" s="87">
        <v>30</v>
      </c>
      <c r="AR2060" s="87">
        <v>28</v>
      </c>
      <c r="AW2060" s="64" t="str">
        <f t="shared" si="252"/>
        <v>HAZİRAN 2026</v>
      </c>
      <c r="AX2060" s="89"/>
      <c r="AY2060" s="90"/>
      <c r="AZ2060" s="90" t="e">
        <f t="shared" si="254"/>
        <v>#N/A</v>
      </c>
    </row>
    <row r="2061" spans="1:52" ht="17.45" customHeight="1" x14ac:dyDescent="0.2">
      <c r="A2061" s="81">
        <v>2055</v>
      </c>
      <c r="B2061" s="82">
        <f>'!!!KATILIMCI LİSTESİ!!!'!C2056</f>
        <v>0</v>
      </c>
      <c r="C2061" s="83">
        <f>'!!!KATILIMCI LİSTESİ!!!'!B2056</f>
        <v>0</v>
      </c>
      <c r="D2061" s="84"/>
      <c r="E2061" s="84"/>
      <c r="F2061" s="84"/>
      <c r="G2061" s="84"/>
      <c r="H2061" s="84"/>
      <c r="I2061" s="84"/>
      <c r="J2061" s="84"/>
      <c r="K2061" s="84"/>
      <c r="L2061" s="84"/>
      <c r="M2061" s="84"/>
      <c r="N2061" s="84"/>
      <c r="O2061" s="84"/>
      <c r="P2061" s="84"/>
      <c r="Q2061" s="84"/>
      <c r="R2061" s="84"/>
      <c r="S2061" s="84"/>
      <c r="T2061" s="84"/>
      <c r="U2061" s="84"/>
      <c r="V2061" s="84"/>
      <c r="W2061" s="84"/>
      <c r="X2061" s="84"/>
      <c r="Y2061" s="84"/>
      <c r="Z2061" s="84"/>
      <c r="AA2061" s="84"/>
      <c r="AB2061" s="84"/>
      <c r="AC2061" s="84"/>
      <c r="AD2061" s="84"/>
      <c r="AE2061" s="84"/>
      <c r="AF2061" s="84"/>
      <c r="AG2061" s="84"/>
      <c r="AH2061" s="84"/>
      <c r="AI2061" s="85"/>
      <c r="AJ2061" s="86">
        <f t="shared" si="251"/>
        <v>0</v>
      </c>
      <c r="AK2061" s="87">
        <f t="shared" si="255"/>
        <v>30</v>
      </c>
      <c r="AL2061" s="87"/>
      <c r="AM2061" s="87">
        <f t="shared" si="256"/>
        <v>6</v>
      </c>
      <c r="AN2061" s="87">
        <f t="shared" si="253"/>
        <v>0</v>
      </c>
      <c r="AO2061" s="87">
        <f t="shared" si="257"/>
        <v>30</v>
      </c>
      <c r="AP2061" s="87">
        <v>31</v>
      </c>
      <c r="AQ2061" s="87">
        <v>30</v>
      </c>
      <c r="AR2061" s="87">
        <v>28</v>
      </c>
      <c r="AW2061" s="64" t="str">
        <f t="shared" si="252"/>
        <v>HAZİRAN 2026</v>
      </c>
      <c r="AX2061" s="89"/>
      <c r="AY2061" s="90"/>
      <c r="AZ2061" s="90" t="e">
        <f t="shared" si="254"/>
        <v>#N/A</v>
      </c>
    </row>
    <row r="2062" spans="1:52" ht="17.45" customHeight="1" x14ac:dyDescent="0.2">
      <c r="A2062" s="81">
        <v>2056</v>
      </c>
      <c r="B2062" s="82">
        <f>'!!!KATILIMCI LİSTESİ!!!'!C2057</f>
        <v>0</v>
      </c>
      <c r="C2062" s="83">
        <f>'!!!KATILIMCI LİSTESİ!!!'!B2057</f>
        <v>0</v>
      </c>
      <c r="D2062" s="84"/>
      <c r="E2062" s="84"/>
      <c r="F2062" s="84"/>
      <c r="G2062" s="84"/>
      <c r="H2062" s="84"/>
      <c r="I2062" s="84"/>
      <c r="J2062" s="84"/>
      <c r="K2062" s="84"/>
      <c r="L2062" s="84"/>
      <c r="M2062" s="84"/>
      <c r="N2062" s="84"/>
      <c r="O2062" s="84"/>
      <c r="P2062" s="84"/>
      <c r="Q2062" s="84"/>
      <c r="R2062" s="84"/>
      <c r="S2062" s="84"/>
      <c r="T2062" s="84"/>
      <c r="U2062" s="84"/>
      <c r="V2062" s="84"/>
      <c r="W2062" s="84"/>
      <c r="X2062" s="84"/>
      <c r="Y2062" s="84"/>
      <c r="Z2062" s="84"/>
      <c r="AA2062" s="84"/>
      <c r="AB2062" s="84"/>
      <c r="AC2062" s="84"/>
      <c r="AD2062" s="84"/>
      <c r="AE2062" s="84"/>
      <c r="AF2062" s="84"/>
      <c r="AG2062" s="84"/>
      <c r="AH2062" s="84"/>
      <c r="AI2062" s="85"/>
      <c r="AJ2062" s="86">
        <f t="shared" si="251"/>
        <v>0</v>
      </c>
      <c r="AK2062" s="87">
        <f t="shared" si="255"/>
        <v>30</v>
      </c>
      <c r="AL2062" s="87"/>
      <c r="AM2062" s="87">
        <f t="shared" si="256"/>
        <v>6</v>
      </c>
      <c r="AN2062" s="87">
        <f t="shared" si="253"/>
        <v>0</v>
      </c>
      <c r="AO2062" s="87">
        <f t="shared" si="257"/>
        <v>30</v>
      </c>
      <c r="AP2062" s="87">
        <v>31</v>
      </c>
      <c r="AQ2062" s="87">
        <v>30</v>
      </c>
      <c r="AR2062" s="87">
        <v>28</v>
      </c>
      <c r="AW2062" s="64" t="str">
        <f t="shared" si="252"/>
        <v>HAZİRAN 2026</v>
      </c>
      <c r="AX2062" s="89"/>
      <c r="AY2062" s="90"/>
      <c r="AZ2062" s="90" t="e">
        <f t="shared" si="254"/>
        <v>#N/A</v>
      </c>
    </row>
    <row r="2063" spans="1:52" ht="17.45" customHeight="1" x14ac:dyDescent="0.2">
      <c r="A2063" s="81">
        <v>2057</v>
      </c>
      <c r="B2063" s="82">
        <f>'!!!KATILIMCI LİSTESİ!!!'!C2058</f>
        <v>0</v>
      </c>
      <c r="C2063" s="83">
        <f>'!!!KATILIMCI LİSTESİ!!!'!B2058</f>
        <v>0</v>
      </c>
      <c r="D2063" s="84"/>
      <c r="E2063" s="84"/>
      <c r="F2063" s="84"/>
      <c r="G2063" s="84"/>
      <c r="H2063" s="84"/>
      <c r="I2063" s="84"/>
      <c r="J2063" s="84"/>
      <c r="K2063" s="84"/>
      <c r="L2063" s="84"/>
      <c r="M2063" s="84"/>
      <c r="N2063" s="84"/>
      <c r="O2063" s="84"/>
      <c r="P2063" s="84"/>
      <c r="Q2063" s="84"/>
      <c r="R2063" s="84"/>
      <c r="S2063" s="84"/>
      <c r="T2063" s="84"/>
      <c r="U2063" s="84"/>
      <c r="V2063" s="84"/>
      <c r="W2063" s="84"/>
      <c r="X2063" s="84"/>
      <c r="Y2063" s="84"/>
      <c r="Z2063" s="84"/>
      <c r="AA2063" s="84"/>
      <c r="AB2063" s="84"/>
      <c r="AC2063" s="84"/>
      <c r="AD2063" s="84"/>
      <c r="AE2063" s="84"/>
      <c r="AF2063" s="84"/>
      <c r="AG2063" s="84"/>
      <c r="AH2063" s="84"/>
      <c r="AI2063" s="85"/>
      <c r="AJ2063" s="86">
        <f t="shared" si="251"/>
        <v>0</v>
      </c>
      <c r="AK2063" s="87">
        <f t="shared" si="255"/>
        <v>30</v>
      </c>
      <c r="AL2063" s="87"/>
      <c r="AM2063" s="87">
        <f t="shared" si="256"/>
        <v>6</v>
      </c>
      <c r="AN2063" s="87">
        <f t="shared" si="253"/>
        <v>0</v>
      </c>
      <c r="AO2063" s="87">
        <f t="shared" si="257"/>
        <v>30</v>
      </c>
      <c r="AP2063" s="87">
        <v>31</v>
      </c>
      <c r="AQ2063" s="87">
        <v>30</v>
      </c>
      <c r="AR2063" s="87">
        <v>28</v>
      </c>
      <c r="AW2063" s="64" t="str">
        <f t="shared" si="252"/>
        <v>HAZİRAN 2026</v>
      </c>
      <c r="AX2063" s="89"/>
      <c r="AY2063" s="90"/>
      <c r="AZ2063" s="90" t="e">
        <f t="shared" si="254"/>
        <v>#N/A</v>
      </c>
    </row>
    <row r="2064" spans="1:52" ht="17.45" customHeight="1" x14ac:dyDescent="0.2">
      <c r="A2064" s="81">
        <v>2058</v>
      </c>
      <c r="B2064" s="82">
        <f>'!!!KATILIMCI LİSTESİ!!!'!C2059</f>
        <v>0</v>
      </c>
      <c r="C2064" s="83">
        <f>'!!!KATILIMCI LİSTESİ!!!'!B2059</f>
        <v>0</v>
      </c>
      <c r="D2064" s="84"/>
      <c r="E2064" s="84"/>
      <c r="F2064" s="84"/>
      <c r="G2064" s="84"/>
      <c r="H2064" s="84"/>
      <c r="I2064" s="84"/>
      <c r="J2064" s="84"/>
      <c r="K2064" s="84"/>
      <c r="L2064" s="84"/>
      <c r="M2064" s="84"/>
      <c r="N2064" s="84"/>
      <c r="O2064" s="84"/>
      <c r="P2064" s="84"/>
      <c r="Q2064" s="84"/>
      <c r="R2064" s="84"/>
      <c r="S2064" s="84"/>
      <c r="T2064" s="84"/>
      <c r="U2064" s="84"/>
      <c r="V2064" s="84"/>
      <c r="W2064" s="84"/>
      <c r="X2064" s="84"/>
      <c r="Y2064" s="84"/>
      <c r="Z2064" s="84"/>
      <c r="AA2064" s="84"/>
      <c r="AB2064" s="84"/>
      <c r="AC2064" s="84"/>
      <c r="AD2064" s="84"/>
      <c r="AE2064" s="84"/>
      <c r="AF2064" s="84"/>
      <c r="AG2064" s="84"/>
      <c r="AH2064" s="84"/>
      <c r="AI2064" s="85"/>
      <c r="AJ2064" s="86">
        <f t="shared" si="251"/>
        <v>0</v>
      </c>
      <c r="AK2064" s="87">
        <f t="shared" si="255"/>
        <v>30</v>
      </c>
      <c r="AL2064" s="87"/>
      <c r="AM2064" s="87">
        <f t="shared" si="256"/>
        <v>6</v>
      </c>
      <c r="AN2064" s="87">
        <f t="shared" si="253"/>
        <v>0</v>
      </c>
      <c r="AO2064" s="87">
        <f t="shared" si="257"/>
        <v>30</v>
      </c>
      <c r="AP2064" s="87">
        <v>31</v>
      </c>
      <c r="AQ2064" s="87">
        <v>30</v>
      </c>
      <c r="AR2064" s="87">
        <v>28</v>
      </c>
      <c r="AW2064" s="64" t="str">
        <f t="shared" si="252"/>
        <v>HAZİRAN 2026</v>
      </c>
      <c r="AX2064" s="89"/>
      <c r="AY2064" s="90"/>
      <c r="AZ2064" s="90" t="e">
        <f t="shared" si="254"/>
        <v>#N/A</v>
      </c>
    </row>
    <row r="2065" spans="1:52" ht="17.45" customHeight="1" x14ac:dyDescent="0.2">
      <c r="A2065" s="81">
        <v>2059</v>
      </c>
      <c r="B2065" s="82">
        <f>'!!!KATILIMCI LİSTESİ!!!'!C2060</f>
        <v>0</v>
      </c>
      <c r="C2065" s="83">
        <f>'!!!KATILIMCI LİSTESİ!!!'!B2060</f>
        <v>0</v>
      </c>
      <c r="D2065" s="84"/>
      <c r="E2065" s="84"/>
      <c r="F2065" s="84"/>
      <c r="G2065" s="84"/>
      <c r="H2065" s="84"/>
      <c r="I2065" s="84"/>
      <c r="J2065" s="84"/>
      <c r="K2065" s="84"/>
      <c r="L2065" s="84"/>
      <c r="M2065" s="84"/>
      <c r="N2065" s="84"/>
      <c r="O2065" s="84"/>
      <c r="P2065" s="84"/>
      <c r="Q2065" s="84"/>
      <c r="R2065" s="84"/>
      <c r="S2065" s="84"/>
      <c r="T2065" s="84"/>
      <c r="U2065" s="84"/>
      <c r="V2065" s="84"/>
      <c r="W2065" s="84"/>
      <c r="X2065" s="84"/>
      <c r="Y2065" s="84"/>
      <c r="Z2065" s="84"/>
      <c r="AA2065" s="84"/>
      <c r="AB2065" s="84"/>
      <c r="AC2065" s="84"/>
      <c r="AD2065" s="84"/>
      <c r="AE2065" s="84"/>
      <c r="AF2065" s="84"/>
      <c r="AG2065" s="84"/>
      <c r="AH2065" s="84"/>
      <c r="AI2065" s="85"/>
      <c r="AJ2065" s="86">
        <f t="shared" si="251"/>
        <v>0</v>
      </c>
      <c r="AK2065" s="87">
        <f t="shared" si="255"/>
        <v>30</v>
      </c>
      <c r="AL2065" s="87"/>
      <c r="AM2065" s="87">
        <f t="shared" si="256"/>
        <v>6</v>
      </c>
      <c r="AN2065" s="87">
        <f t="shared" si="253"/>
        <v>0</v>
      </c>
      <c r="AO2065" s="87">
        <f t="shared" si="257"/>
        <v>30</v>
      </c>
      <c r="AP2065" s="87">
        <v>31</v>
      </c>
      <c r="AQ2065" s="87">
        <v>30</v>
      </c>
      <c r="AR2065" s="87">
        <v>28</v>
      </c>
      <c r="AW2065" s="64" t="str">
        <f t="shared" si="252"/>
        <v>HAZİRAN 2026</v>
      </c>
      <c r="AX2065" s="89"/>
      <c r="AY2065" s="90"/>
      <c r="AZ2065" s="90" t="e">
        <f t="shared" si="254"/>
        <v>#N/A</v>
      </c>
    </row>
    <row r="2066" spans="1:52" ht="17.45" customHeight="1" x14ac:dyDescent="0.2">
      <c r="A2066" s="81">
        <v>2060</v>
      </c>
      <c r="B2066" s="82">
        <f>'!!!KATILIMCI LİSTESİ!!!'!C2061</f>
        <v>0</v>
      </c>
      <c r="C2066" s="83">
        <f>'!!!KATILIMCI LİSTESİ!!!'!B2061</f>
        <v>0</v>
      </c>
      <c r="D2066" s="84"/>
      <c r="E2066" s="84"/>
      <c r="F2066" s="84"/>
      <c r="G2066" s="84"/>
      <c r="H2066" s="84"/>
      <c r="I2066" s="84"/>
      <c r="J2066" s="84"/>
      <c r="K2066" s="84"/>
      <c r="L2066" s="84"/>
      <c r="M2066" s="84"/>
      <c r="N2066" s="84"/>
      <c r="O2066" s="84"/>
      <c r="P2066" s="84"/>
      <c r="Q2066" s="84"/>
      <c r="R2066" s="84"/>
      <c r="S2066" s="84"/>
      <c r="T2066" s="84"/>
      <c r="U2066" s="84"/>
      <c r="V2066" s="84"/>
      <c r="W2066" s="84"/>
      <c r="X2066" s="84"/>
      <c r="Y2066" s="84"/>
      <c r="Z2066" s="84"/>
      <c r="AA2066" s="84"/>
      <c r="AB2066" s="84"/>
      <c r="AC2066" s="84"/>
      <c r="AD2066" s="84"/>
      <c r="AE2066" s="84"/>
      <c r="AF2066" s="84"/>
      <c r="AG2066" s="84"/>
      <c r="AH2066" s="84"/>
      <c r="AI2066" s="85"/>
      <c r="AJ2066" s="86">
        <f t="shared" si="251"/>
        <v>0</v>
      </c>
      <c r="AK2066" s="87">
        <f t="shared" si="255"/>
        <v>30</v>
      </c>
      <c r="AL2066" s="87"/>
      <c r="AM2066" s="87">
        <f t="shared" si="256"/>
        <v>6</v>
      </c>
      <c r="AN2066" s="87">
        <f t="shared" si="253"/>
        <v>0</v>
      </c>
      <c r="AO2066" s="87">
        <f t="shared" si="257"/>
        <v>30</v>
      </c>
      <c r="AP2066" s="87">
        <v>31</v>
      </c>
      <c r="AQ2066" s="87">
        <v>30</v>
      </c>
      <c r="AR2066" s="87">
        <v>28</v>
      </c>
      <c r="AW2066" s="64" t="str">
        <f t="shared" si="252"/>
        <v>HAZİRAN 2026</v>
      </c>
      <c r="AX2066" s="89"/>
      <c r="AY2066" s="90"/>
      <c r="AZ2066" s="90" t="e">
        <f t="shared" si="254"/>
        <v>#N/A</v>
      </c>
    </row>
    <row r="2067" spans="1:52" ht="17.45" customHeight="1" x14ac:dyDescent="0.2">
      <c r="A2067" s="81">
        <v>2061</v>
      </c>
      <c r="B2067" s="82">
        <f>'!!!KATILIMCI LİSTESİ!!!'!C2062</f>
        <v>0</v>
      </c>
      <c r="C2067" s="83">
        <f>'!!!KATILIMCI LİSTESİ!!!'!B2062</f>
        <v>0</v>
      </c>
      <c r="D2067" s="84"/>
      <c r="E2067" s="84"/>
      <c r="F2067" s="84"/>
      <c r="G2067" s="84"/>
      <c r="H2067" s="84"/>
      <c r="I2067" s="84"/>
      <c r="J2067" s="84"/>
      <c r="K2067" s="84"/>
      <c r="L2067" s="84"/>
      <c r="M2067" s="84"/>
      <c r="N2067" s="84"/>
      <c r="O2067" s="84"/>
      <c r="P2067" s="84"/>
      <c r="Q2067" s="84"/>
      <c r="R2067" s="84"/>
      <c r="S2067" s="84"/>
      <c r="T2067" s="84"/>
      <c r="U2067" s="84"/>
      <c r="V2067" s="84"/>
      <c r="W2067" s="84"/>
      <c r="X2067" s="84"/>
      <c r="Y2067" s="84"/>
      <c r="Z2067" s="84"/>
      <c r="AA2067" s="84"/>
      <c r="AB2067" s="84"/>
      <c r="AC2067" s="84"/>
      <c r="AD2067" s="84"/>
      <c r="AE2067" s="84"/>
      <c r="AF2067" s="84"/>
      <c r="AG2067" s="84"/>
      <c r="AH2067" s="84"/>
      <c r="AI2067" s="85"/>
      <c r="AJ2067" s="86">
        <f t="shared" si="251"/>
        <v>0</v>
      </c>
      <c r="AK2067" s="87">
        <f t="shared" si="255"/>
        <v>30</v>
      </c>
      <c r="AL2067" s="87"/>
      <c r="AM2067" s="87">
        <f t="shared" si="256"/>
        <v>6</v>
      </c>
      <c r="AN2067" s="87">
        <f t="shared" si="253"/>
        <v>0</v>
      </c>
      <c r="AO2067" s="87">
        <f t="shared" si="257"/>
        <v>30</v>
      </c>
      <c r="AP2067" s="87">
        <v>31</v>
      </c>
      <c r="AQ2067" s="87">
        <v>30</v>
      </c>
      <c r="AR2067" s="87">
        <v>28</v>
      </c>
      <c r="AW2067" s="64" t="str">
        <f t="shared" si="252"/>
        <v>HAZİRAN 2026</v>
      </c>
      <c r="AX2067" s="89"/>
      <c r="AY2067" s="90"/>
      <c r="AZ2067" s="90" t="e">
        <f t="shared" si="254"/>
        <v>#N/A</v>
      </c>
    </row>
    <row r="2068" spans="1:52" ht="17.45" customHeight="1" x14ac:dyDescent="0.2">
      <c r="A2068" s="81">
        <v>2062</v>
      </c>
      <c r="B2068" s="82">
        <f>'!!!KATILIMCI LİSTESİ!!!'!C2063</f>
        <v>0</v>
      </c>
      <c r="C2068" s="83">
        <f>'!!!KATILIMCI LİSTESİ!!!'!B2063</f>
        <v>0</v>
      </c>
      <c r="D2068" s="84"/>
      <c r="E2068" s="84"/>
      <c r="F2068" s="84"/>
      <c r="G2068" s="84"/>
      <c r="H2068" s="84"/>
      <c r="I2068" s="84"/>
      <c r="J2068" s="84"/>
      <c r="K2068" s="84"/>
      <c r="L2068" s="84"/>
      <c r="M2068" s="84"/>
      <c r="N2068" s="84"/>
      <c r="O2068" s="84"/>
      <c r="P2068" s="84"/>
      <c r="Q2068" s="84"/>
      <c r="R2068" s="84"/>
      <c r="S2068" s="84"/>
      <c r="T2068" s="84"/>
      <c r="U2068" s="84"/>
      <c r="V2068" s="84"/>
      <c r="W2068" s="84"/>
      <c r="X2068" s="84"/>
      <c r="Y2068" s="84"/>
      <c r="Z2068" s="84"/>
      <c r="AA2068" s="84"/>
      <c r="AB2068" s="84"/>
      <c r="AC2068" s="84"/>
      <c r="AD2068" s="84"/>
      <c r="AE2068" s="84"/>
      <c r="AF2068" s="84"/>
      <c r="AG2068" s="84"/>
      <c r="AH2068" s="84"/>
      <c r="AI2068" s="85"/>
      <c r="AJ2068" s="86">
        <f t="shared" si="251"/>
        <v>0</v>
      </c>
      <c r="AK2068" s="87">
        <f t="shared" si="255"/>
        <v>30</v>
      </c>
      <c r="AL2068" s="87"/>
      <c r="AM2068" s="87">
        <f t="shared" si="256"/>
        <v>6</v>
      </c>
      <c r="AN2068" s="87">
        <f t="shared" si="253"/>
        <v>0</v>
      </c>
      <c r="AO2068" s="87">
        <f t="shared" si="257"/>
        <v>30</v>
      </c>
      <c r="AP2068" s="87">
        <v>31</v>
      </c>
      <c r="AQ2068" s="87">
        <v>30</v>
      </c>
      <c r="AR2068" s="87">
        <v>28</v>
      </c>
      <c r="AW2068" s="64" t="str">
        <f t="shared" si="252"/>
        <v>HAZİRAN 2026</v>
      </c>
      <c r="AX2068" s="89"/>
      <c r="AY2068" s="90"/>
      <c r="AZ2068" s="90" t="e">
        <f t="shared" si="254"/>
        <v>#N/A</v>
      </c>
    </row>
    <row r="2069" spans="1:52" ht="17.45" customHeight="1" x14ac:dyDescent="0.2">
      <c r="A2069" s="81">
        <v>2063</v>
      </c>
      <c r="B2069" s="82">
        <f>'!!!KATILIMCI LİSTESİ!!!'!C2064</f>
        <v>0</v>
      </c>
      <c r="C2069" s="83">
        <f>'!!!KATILIMCI LİSTESİ!!!'!B2064</f>
        <v>0</v>
      </c>
      <c r="D2069" s="84"/>
      <c r="E2069" s="84"/>
      <c r="F2069" s="84"/>
      <c r="G2069" s="84"/>
      <c r="H2069" s="84"/>
      <c r="I2069" s="84"/>
      <c r="J2069" s="84"/>
      <c r="K2069" s="84"/>
      <c r="L2069" s="84"/>
      <c r="M2069" s="84"/>
      <c r="N2069" s="84"/>
      <c r="O2069" s="84"/>
      <c r="P2069" s="84"/>
      <c r="Q2069" s="84"/>
      <c r="R2069" s="84"/>
      <c r="S2069" s="84"/>
      <c r="T2069" s="84"/>
      <c r="U2069" s="84"/>
      <c r="V2069" s="84"/>
      <c r="W2069" s="84"/>
      <c r="X2069" s="84"/>
      <c r="Y2069" s="84"/>
      <c r="Z2069" s="84"/>
      <c r="AA2069" s="84"/>
      <c r="AB2069" s="84"/>
      <c r="AC2069" s="84"/>
      <c r="AD2069" s="84"/>
      <c r="AE2069" s="84"/>
      <c r="AF2069" s="84"/>
      <c r="AG2069" s="84"/>
      <c r="AH2069" s="84"/>
      <c r="AI2069" s="85"/>
      <c r="AJ2069" s="86">
        <f t="shared" si="251"/>
        <v>0</v>
      </c>
      <c r="AK2069" s="87">
        <f t="shared" si="255"/>
        <v>30</v>
      </c>
      <c r="AL2069" s="87"/>
      <c r="AM2069" s="87">
        <f t="shared" si="256"/>
        <v>6</v>
      </c>
      <c r="AN2069" s="87">
        <f t="shared" si="253"/>
        <v>0</v>
      </c>
      <c r="AO2069" s="87">
        <f t="shared" si="257"/>
        <v>30</v>
      </c>
      <c r="AP2069" s="87">
        <v>31</v>
      </c>
      <c r="AQ2069" s="87">
        <v>30</v>
      </c>
      <c r="AR2069" s="87">
        <v>28</v>
      </c>
      <c r="AW2069" s="64" t="str">
        <f t="shared" si="252"/>
        <v>HAZİRAN 2026</v>
      </c>
      <c r="AX2069" s="89"/>
      <c r="AY2069" s="90"/>
      <c r="AZ2069" s="90" t="e">
        <f t="shared" si="254"/>
        <v>#N/A</v>
      </c>
    </row>
    <row r="2070" spans="1:52" ht="17.45" customHeight="1" x14ac:dyDescent="0.2">
      <c r="A2070" s="81">
        <v>2064</v>
      </c>
      <c r="B2070" s="82">
        <f>'!!!KATILIMCI LİSTESİ!!!'!C2065</f>
        <v>0</v>
      </c>
      <c r="C2070" s="83">
        <f>'!!!KATILIMCI LİSTESİ!!!'!B2065</f>
        <v>0</v>
      </c>
      <c r="D2070" s="84"/>
      <c r="E2070" s="84"/>
      <c r="F2070" s="84"/>
      <c r="G2070" s="84"/>
      <c r="H2070" s="84"/>
      <c r="I2070" s="84"/>
      <c r="J2070" s="84"/>
      <c r="K2070" s="84"/>
      <c r="L2070" s="84"/>
      <c r="M2070" s="84"/>
      <c r="N2070" s="84"/>
      <c r="O2070" s="84"/>
      <c r="P2070" s="84"/>
      <c r="Q2070" s="84"/>
      <c r="R2070" s="84"/>
      <c r="S2070" s="84"/>
      <c r="T2070" s="84"/>
      <c r="U2070" s="84"/>
      <c r="V2070" s="84"/>
      <c r="W2070" s="84"/>
      <c r="X2070" s="84"/>
      <c r="Y2070" s="84"/>
      <c r="Z2070" s="84"/>
      <c r="AA2070" s="84"/>
      <c r="AB2070" s="84"/>
      <c r="AC2070" s="84"/>
      <c r="AD2070" s="84"/>
      <c r="AE2070" s="84"/>
      <c r="AF2070" s="84"/>
      <c r="AG2070" s="84"/>
      <c r="AH2070" s="84"/>
      <c r="AI2070" s="85"/>
      <c r="AJ2070" s="86">
        <f t="shared" si="251"/>
        <v>0</v>
      </c>
      <c r="AK2070" s="87">
        <f t="shared" si="255"/>
        <v>30</v>
      </c>
      <c r="AL2070" s="87"/>
      <c r="AM2070" s="87">
        <f t="shared" si="256"/>
        <v>6</v>
      </c>
      <c r="AN2070" s="87">
        <f t="shared" si="253"/>
        <v>0</v>
      </c>
      <c r="AO2070" s="87">
        <f t="shared" si="257"/>
        <v>30</v>
      </c>
      <c r="AP2070" s="87">
        <v>31</v>
      </c>
      <c r="AQ2070" s="87">
        <v>30</v>
      </c>
      <c r="AR2070" s="87">
        <v>28</v>
      </c>
      <c r="AW2070" s="64" t="str">
        <f t="shared" si="252"/>
        <v>HAZİRAN 2026</v>
      </c>
      <c r="AX2070" s="89"/>
      <c r="AY2070" s="90"/>
      <c r="AZ2070" s="90" t="e">
        <f t="shared" si="254"/>
        <v>#N/A</v>
      </c>
    </row>
    <row r="2071" spans="1:52" ht="17.45" customHeight="1" x14ac:dyDescent="0.2">
      <c r="A2071" s="81">
        <v>2065</v>
      </c>
      <c r="B2071" s="82">
        <f>'!!!KATILIMCI LİSTESİ!!!'!C2066</f>
        <v>0</v>
      </c>
      <c r="C2071" s="83">
        <f>'!!!KATILIMCI LİSTESİ!!!'!B2066</f>
        <v>0</v>
      </c>
      <c r="D2071" s="84"/>
      <c r="E2071" s="84"/>
      <c r="F2071" s="84"/>
      <c r="G2071" s="84"/>
      <c r="H2071" s="84"/>
      <c r="I2071" s="84"/>
      <c r="J2071" s="84"/>
      <c r="K2071" s="84"/>
      <c r="L2071" s="84"/>
      <c r="M2071" s="84"/>
      <c r="N2071" s="84"/>
      <c r="O2071" s="84"/>
      <c r="P2071" s="84"/>
      <c r="Q2071" s="84"/>
      <c r="R2071" s="84"/>
      <c r="S2071" s="84"/>
      <c r="T2071" s="84"/>
      <c r="U2071" s="84"/>
      <c r="V2071" s="84"/>
      <c r="W2071" s="84"/>
      <c r="X2071" s="84"/>
      <c r="Y2071" s="84"/>
      <c r="Z2071" s="84"/>
      <c r="AA2071" s="84"/>
      <c r="AB2071" s="84"/>
      <c r="AC2071" s="84"/>
      <c r="AD2071" s="84"/>
      <c r="AE2071" s="84"/>
      <c r="AF2071" s="84"/>
      <c r="AG2071" s="84"/>
      <c r="AH2071" s="84"/>
      <c r="AI2071" s="85"/>
      <c r="AJ2071" s="86">
        <f t="shared" si="251"/>
        <v>0</v>
      </c>
      <c r="AK2071" s="87">
        <f t="shared" si="255"/>
        <v>30</v>
      </c>
      <c r="AL2071" s="87"/>
      <c r="AM2071" s="87">
        <f t="shared" si="256"/>
        <v>6</v>
      </c>
      <c r="AN2071" s="87">
        <f t="shared" si="253"/>
        <v>0</v>
      </c>
      <c r="AO2071" s="87">
        <f t="shared" si="257"/>
        <v>30</v>
      </c>
      <c r="AP2071" s="87">
        <v>31</v>
      </c>
      <c r="AQ2071" s="87">
        <v>30</v>
      </c>
      <c r="AR2071" s="87">
        <v>28</v>
      </c>
      <c r="AW2071" s="64" t="str">
        <f t="shared" si="252"/>
        <v>HAZİRAN 2026</v>
      </c>
      <c r="AX2071" s="89"/>
      <c r="AY2071" s="90"/>
      <c r="AZ2071" s="90" t="e">
        <f t="shared" si="254"/>
        <v>#N/A</v>
      </c>
    </row>
    <row r="2072" spans="1:52" ht="17.45" customHeight="1" x14ac:dyDescent="0.2">
      <c r="A2072" s="81">
        <v>2066</v>
      </c>
      <c r="B2072" s="82">
        <f>'!!!KATILIMCI LİSTESİ!!!'!C2067</f>
        <v>0</v>
      </c>
      <c r="C2072" s="83">
        <f>'!!!KATILIMCI LİSTESİ!!!'!B2067</f>
        <v>0</v>
      </c>
      <c r="D2072" s="84"/>
      <c r="E2072" s="84"/>
      <c r="F2072" s="84"/>
      <c r="G2072" s="84"/>
      <c r="H2072" s="84"/>
      <c r="I2072" s="84"/>
      <c r="J2072" s="84"/>
      <c r="K2072" s="84"/>
      <c r="L2072" s="84"/>
      <c r="M2072" s="84"/>
      <c r="N2072" s="84"/>
      <c r="O2072" s="84"/>
      <c r="P2072" s="84"/>
      <c r="Q2072" s="84"/>
      <c r="R2072" s="84"/>
      <c r="S2072" s="84"/>
      <c r="T2072" s="84"/>
      <c r="U2072" s="84"/>
      <c r="V2072" s="84"/>
      <c r="W2072" s="84"/>
      <c r="X2072" s="84"/>
      <c r="Y2072" s="84"/>
      <c r="Z2072" s="84"/>
      <c r="AA2072" s="84"/>
      <c r="AB2072" s="84"/>
      <c r="AC2072" s="84"/>
      <c r="AD2072" s="84"/>
      <c r="AE2072" s="84"/>
      <c r="AF2072" s="84"/>
      <c r="AG2072" s="84"/>
      <c r="AH2072" s="84"/>
      <c r="AI2072" s="85"/>
      <c r="AJ2072" s="86">
        <f t="shared" si="251"/>
        <v>0</v>
      </c>
      <c r="AK2072" s="87">
        <f t="shared" si="255"/>
        <v>30</v>
      </c>
      <c r="AL2072" s="87"/>
      <c r="AM2072" s="87">
        <f t="shared" si="256"/>
        <v>6</v>
      </c>
      <c r="AN2072" s="87">
        <f t="shared" si="253"/>
        <v>0</v>
      </c>
      <c r="AO2072" s="87">
        <f t="shared" si="257"/>
        <v>30</v>
      </c>
      <c r="AP2072" s="87">
        <v>31</v>
      </c>
      <c r="AQ2072" s="87">
        <v>30</v>
      </c>
      <c r="AR2072" s="87">
        <v>28</v>
      </c>
      <c r="AW2072" s="64" t="str">
        <f t="shared" si="252"/>
        <v>HAZİRAN 2026</v>
      </c>
      <c r="AX2072" s="89"/>
      <c r="AY2072" s="90"/>
      <c r="AZ2072" s="90" t="e">
        <f t="shared" si="254"/>
        <v>#N/A</v>
      </c>
    </row>
    <row r="2073" spans="1:52" ht="17.45" customHeight="1" x14ac:dyDescent="0.2">
      <c r="A2073" s="81">
        <v>2067</v>
      </c>
      <c r="B2073" s="82">
        <f>'!!!KATILIMCI LİSTESİ!!!'!C2068</f>
        <v>0</v>
      </c>
      <c r="C2073" s="83">
        <f>'!!!KATILIMCI LİSTESİ!!!'!B2068</f>
        <v>0</v>
      </c>
      <c r="D2073" s="84"/>
      <c r="E2073" s="84"/>
      <c r="F2073" s="84"/>
      <c r="G2073" s="84"/>
      <c r="H2073" s="84"/>
      <c r="I2073" s="84"/>
      <c r="J2073" s="84"/>
      <c r="K2073" s="84"/>
      <c r="L2073" s="84"/>
      <c r="M2073" s="84"/>
      <c r="N2073" s="84"/>
      <c r="O2073" s="84"/>
      <c r="P2073" s="84"/>
      <c r="Q2073" s="84"/>
      <c r="R2073" s="84"/>
      <c r="S2073" s="84"/>
      <c r="T2073" s="84"/>
      <c r="U2073" s="84"/>
      <c r="V2073" s="84"/>
      <c r="W2073" s="84"/>
      <c r="X2073" s="84"/>
      <c r="Y2073" s="84"/>
      <c r="Z2073" s="84"/>
      <c r="AA2073" s="84"/>
      <c r="AB2073" s="84"/>
      <c r="AC2073" s="84"/>
      <c r="AD2073" s="84"/>
      <c r="AE2073" s="84"/>
      <c r="AF2073" s="84"/>
      <c r="AG2073" s="84"/>
      <c r="AH2073" s="84"/>
      <c r="AI2073" s="85"/>
      <c r="AJ2073" s="86">
        <f t="shared" si="251"/>
        <v>0</v>
      </c>
      <c r="AK2073" s="87">
        <f t="shared" si="255"/>
        <v>30</v>
      </c>
      <c r="AL2073" s="87"/>
      <c r="AM2073" s="87">
        <f t="shared" si="256"/>
        <v>6</v>
      </c>
      <c r="AN2073" s="87">
        <f t="shared" si="253"/>
        <v>0</v>
      </c>
      <c r="AO2073" s="87">
        <f t="shared" si="257"/>
        <v>30</v>
      </c>
      <c r="AP2073" s="87">
        <v>31</v>
      </c>
      <c r="AQ2073" s="87">
        <v>30</v>
      </c>
      <c r="AR2073" s="87">
        <v>28</v>
      </c>
      <c r="AW2073" s="64" t="str">
        <f t="shared" si="252"/>
        <v>HAZİRAN 2026</v>
      </c>
      <c r="AX2073" s="89"/>
      <c r="AY2073" s="90"/>
      <c r="AZ2073" s="90" t="e">
        <f t="shared" si="254"/>
        <v>#N/A</v>
      </c>
    </row>
    <row r="2074" spans="1:52" ht="17.45" customHeight="1" x14ac:dyDescent="0.2">
      <c r="A2074" s="81">
        <v>2068</v>
      </c>
      <c r="B2074" s="82">
        <f>'!!!KATILIMCI LİSTESİ!!!'!C2069</f>
        <v>0</v>
      </c>
      <c r="C2074" s="83">
        <f>'!!!KATILIMCI LİSTESİ!!!'!B2069</f>
        <v>0</v>
      </c>
      <c r="D2074" s="84"/>
      <c r="E2074" s="84"/>
      <c r="F2074" s="84"/>
      <c r="G2074" s="84"/>
      <c r="H2074" s="84"/>
      <c r="I2074" s="84"/>
      <c r="J2074" s="84"/>
      <c r="K2074" s="84"/>
      <c r="L2074" s="84"/>
      <c r="M2074" s="84"/>
      <c r="N2074" s="84"/>
      <c r="O2074" s="84"/>
      <c r="P2074" s="84"/>
      <c r="Q2074" s="84"/>
      <c r="R2074" s="84"/>
      <c r="S2074" s="84"/>
      <c r="T2074" s="84"/>
      <c r="U2074" s="84"/>
      <c r="V2074" s="84"/>
      <c r="W2074" s="84"/>
      <c r="X2074" s="84"/>
      <c r="Y2074" s="84"/>
      <c r="Z2074" s="84"/>
      <c r="AA2074" s="84"/>
      <c r="AB2074" s="84"/>
      <c r="AC2074" s="84"/>
      <c r="AD2074" s="84"/>
      <c r="AE2074" s="84"/>
      <c r="AF2074" s="84"/>
      <c r="AG2074" s="84"/>
      <c r="AH2074" s="84"/>
      <c r="AI2074" s="85"/>
      <c r="AJ2074" s="86">
        <f t="shared" si="251"/>
        <v>0</v>
      </c>
      <c r="AK2074" s="87">
        <f t="shared" si="255"/>
        <v>30</v>
      </c>
      <c r="AL2074" s="87"/>
      <c r="AM2074" s="87">
        <f t="shared" si="256"/>
        <v>6</v>
      </c>
      <c r="AN2074" s="87">
        <f t="shared" si="253"/>
        <v>0</v>
      </c>
      <c r="AO2074" s="87">
        <f t="shared" si="257"/>
        <v>30</v>
      </c>
      <c r="AP2074" s="87">
        <v>31</v>
      </c>
      <c r="AQ2074" s="87">
        <v>30</v>
      </c>
      <c r="AR2074" s="87">
        <v>28</v>
      </c>
      <c r="AW2074" s="64" t="str">
        <f t="shared" si="252"/>
        <v>HAZİRAN 2026</v>
      </c>
      <c r="AX2074" s="89"/>
      <c r="AY2074" s="90"/>
      <c r="AZ2074" s="90" t="e">
        <f t="shared" si="254"/>
        <v>#N/A</v>
      </c>
    </row>
    <row r="2075" spans="1:52" ht="17.45" customHeight="1" x14ac:dyDescent="0.2">
      <c r="A2075" s="81">
        <v>2069</v>
      </c>
      <c r="B2075" s="82">
        <f>'!!!KATILIMCI LİSTESİ!!!'!C2070</f>
        <v>0</v>
      </c>
      <c r="C2075" s="83">
        <f>'!!!KATILIMCI LİSTESİ!!!'!B2070</f>
        <v>0</v>
      </c>
      <c r="D2075" s="84"/>
      <c r="E2075" s="84"/>
      <c r="F2075" s="84"/>
      <c r="G2075" s="84"/>
      <c r="H2075" s="84"/>
      <c r="I2075" s="84"/>
      <c r="J2075" s="84"/>
      <c r="K2075" s="84"/>
      <c r="L2075" s="84"/>
      <c r="M2075" s="84"/>
      <c r="N2075" s="84"/>
      <c r="O2075" s="84"/>
      <c r="P2075" s="84"/>
      <c r="Q2075" s="84"/>
      <c r="R2075" s="84"/>
      <c r="S2075" s="84"/>
      <c r="T2075" s="84"/>
      <c r="U2075" s="84"/>
      <c r="V2075" s="84"/>
      <c r="W2075" s="84"/>
      <c r="X2075" s="84"/>
      <c r="Y2075" s="84"/>
      <c r="Z2075" s="84"/>
      <c r="AA2075" s="84"/>
      <c r="AB2075" s="84"/>
      <c r="AC2075" s="84"/>
      <c r="AD2075" s="84"/>
      <c r="AE2075" s="84"/>
      <c r="AF2075" s="84"/>
      <c r="AG2075" s="84"/>
      <c r="AH2075" s="84"/>
      <c r="AI2075" s="85"/>
      <c r="AJ2075" s="86">
        <f t="shared" si="251"/>
        <v>0</v>
      </c>
      <c r="AK2075" s="87">
        <f t="shared" si="255"/>
        <v>30</v>
      </c>
      <c r="AL2075" s="87"/>
      <c r="AM2075" s="87">
        <f t="shared" si="256"/>
        <v>6</v>
      </c>
      <c r="AN2075" s="87">
        <f t="shared" si="253"/>
        <v>0</v>
      </c>
      <c r="AO2075" s="87">
        <f t="shared" si="257"/>
        <v>30</v>
      </c>
      <c r="AP2075" s="87">
        <v>31</v>
      </c>
      <c r="AQ2075" s="87">
        <v>30</v>
      </c>
      <c r="AR2075" s="87">
        <v>28</v>
      </c>
      <c r="AW2075" s="64" t="str">
        <f t="shared" si="252"/>
        <v>HAZİRAN 2026</v>
      </c>
      <c r="AX2075" s="89"/>
      <c r="AY2075" s="90"/>
      <c r="AZ2075" s="90" t="e">
        <f t="shared" si="254"/>
        <v>#N/A</v>
      </c>
    </row>
    <row r="2076" spans="1:52" ht="17.45" customHeight="1" x14ac:dyDescent="0.2">
      <c r="A2076" s="81">
        <v>2070</v>
      </c>
      <c r="B2076" s="82">
        <f>'!!!KATILIMCI LİSTESİ!!!'!C2071</f>
        <v>0</v>
      </c>
      <c r="C2076" s="83">
        <f>'!!!KATILIMCI LİSTESİ!!!'!B2071</f>
        <v>0</v>
      </c>
      <c r="D2076" s="84"/>
      <c r="E2076" s="84"/>
      <c r="F2076" s="84"/>
      <c r="G2076" s="84"/>
      <c r="H2076" s="84"/>
      <c r="I2076" s="84"/>
      <c r="J2076" s="84"/>
      <c r="K2076" s="84"/>
      <c r="L2076" s="84"/>
      <c r="M2076" s="84"/>
      <c r="N2076" s="84"/>
      <c r="O2076" s="84"/>
      <c r="P2076" s="84"/>
      <c r="Q2076" s="84"/>
      <c r="R2076" s="84"/>
      <c r="S2076" s="84"/>
      <c r="T2076" s="84"/>
      <c r="U2076" s="84"/>
      <c r="V2076" s="84"/>
      <c r="W2076" s="84"/>
      <c r="X2076" s="84"/>
      <c r="Y2076" s="84"/>
      <c r="Z2076" s="84"/>
      <c r="AA2076" s="84"/>
      <c r="AB2076" s="84"/>
      <c r="AC2076" s="84"/>
      <c r="AD2076" s="84"/>
      <c r="AE2076" s="84"/>
      <c r="AF2076" s="84"/>
      <c r="AG2076" s="84"/>
      <c r="AH2076" s="84"/>
      <c r="AI2076" s="85"/>
      <c r="AJ2076" s="86">
        <f t="shared" si="251"/>
        <v>0</v>
      </c>
      <c r="AK2076" s="87">
        <f t="shared" si="255"/>
        <v>30</v>
      </c>
      <c r="AL2076" s="87"/>
      <c r="AM2076" s="87">
        <f t="shared" si="256"/>
        <v>6</v>
      </c>
      <c r="AN2076" s="87">
        <f t="shared" si="253"/>
        <v>0</v>
      </c>
      <c r="AO2076" s="87">
        <f t="shared" si="257"/>
        <v>30</v>
      </c>
      <c r="AP2076" s="87">
        <v>31</v>
      </c>
      <c r="AQ2076" s="87">
        <v>30</v>
      </c>
      <c r="AR2076" s="87">
        <v>28</v>
      </c>
      <c r="AW2076" s="64" t="str">
        <f t="shared" si="252"/>
        <v>HAZİRAN 2026</v>
      </c>
      <c r="AX2076" s="89"/>
      <c r="AY2076" s="90"/>
      <c r="AZ2076" s="90" t="e">
        <f t="shared" si="254"/>
        <v>#N/A</v>
      </c>
    </row>
    <row r="2077" spans="1:52" ht="17.45" customHeight="1" x14ac:dyDescent="0.2">
      <c r="A2077" s="81">
        <v>2071</v>
      </c>
      <c r="B2077" s="82">
        <f>'!!!KATILIMCI LİSTESİ!!!'!C2072</f>
        <v>0</v>
      </c>
      <c r="C2077" s="83">
        <f>'!!!KATILIMCI LİSTESİ!!!'!B2072</f>
        <v>0</v>
      </c>
      <c r="D2077" s="84"/>
      <c r="E2077" s="84"/>
      <c r="F2077" s="84"/>
      <c r="G2077" s="84"/>
      <c r="H2077" s="84"/>
      <c r="I2077" s="84"/>
      <c r="J2077" s="84"/>
      <c r="K2077" s="84"/>
      <c r="L2077" s="84"/>
      <c r="M2077" s="84"/>
      <c r="N2077" s="84"/>
      <c r="O2077" s="84"/>
      <c r="P2077" s="84"/>
      <c r="Q2077" s="84"/>
      <c r="R2077" s="84"/>
      <c r="S2077" s="84"/>
      <c r="T2077" s="84"/>
      <c r="U2077" s="84"/>
      <c r="V2077" s="84"/>
      <c r="W2077" s="84"/>
      <c r="X2077" s="84"/>
      <c r="Y2077" s="84"/>
      <c r="Z2077" s="84"/>
      <c r="AA2077" s="84"/>
      <c r="AB2077" s="84"/>
      <c r="AC2077" s="84"/>
      <c r="AD2077" s="84"/>
      <c r="AE2077" s="84"/>
      <c r="AF2077" s="84"/>
      <c r="AG2077" s="84"/>
      <c r="AH2077" s="84"/>
      <c r="AI2077" s="85"/>
      <c r="AJ2077" s="86">
        <f t="shared" si="251"/>
        <v>0</v>
      </c>
      <c r="AK2077" s="87">
        <f t="shared" si="255"/>
        <v>30</v>
      </c>
      <c r="AL2077" s="87"/>
      <c r="AM2077" s="87">
        <f t="shared" si="256"/>
        <v>6</v>
      </c>
      <c r="AN2077" s="87">
        <f t="shared" si="253"/>
        <v>0</v>
      </c>
      <c r="AO2077" s="87">
        <f t="shared" si="257"/>
        <v>30</v>
      </c>
      <c r="AP2077" s="87">
        <v>31</v>
      </c>
      <c r="AQ2077" s="87">
        <v>30</v>
      </c>
      <c r="AR2077" s="87">
        <v>28</v>
      </c>
      <c r="AW2077" s="64" t="str">
        <f t="shared" si="252"/>
        <v>HAZİRAN 2026</v>
      </c>
      <c r="AX2077" s="89"/>
      <c r="AY2077" s="90"/>
      <c r="AZ2077" s="90" t="e">
        <f t="shared" si="254"/>
        <v>#N/A</v>
      </c>
    </row>
    <row r="2078" spans="1:52" ht="17.45" customHeight="1" x14ac:dyDescent="0.2">
      <c r="A2078" s="81">
        <v>2072</v>
      </c>
      <c r="B2078" s="82">
        <f>'!!!KATILIMCI LİSTESİ!!!'!C2073</f>
        <v>0</v>
      </c>
      <c r="C2078" s="83">
        <f>'!!!KATILIMCI LİSTESİ!!!'!B2073</f>
        <v>0</v>
      </c>
      <c r="D2078" s="84"/>
      <c r="E2078" s="84"/>
      <c r="F2078" s="84"/>
      <c r="G2078" s="84"/>
      <c r="H2078" s="84"/>
      <c r="I2078" s="84"/>
      <c r="J2078" s="84"/>
      <c r="K2078" s="84"/>
      <c r="L2078" s="84"/>
      <c r="M2078" s="84"/>
      <c r="N2078" s="84"/>
      <c r="O2078" s="84"/>
      <c r="P2078" s="84"/>
      <c r="Q2078" s="84"/>
      <c r="R2078" s="84"/>
      <c r="S2078" s="84"/>
      <c r="T2078" s="84"/>
      <c r="U2078" s="84"/>
      <c r="V2078" s="84"/>
      <c r="W2078" s="84"/>
      <c r="X2078" s="84"/>
      <c r="Y2078" s="84"/>
      <c r="Z2078" s="84"/>
      <c r="AA2078" s="84"/>
      <c r="AB2078" s="84"/>
      <c r="AC2078" s="84"/>
      <c r="AD2078" s="84"/>
      <c r="AE2078" s="84"/>
      <c r="AF2078" s="84"/>
      <c r="AG2078" s="84"/>
      <c r="AH2078" s="84"/>
      <c r="AI2078" s="85"/>
      <c r="AJ2078" s="86">
        <f t="shared" si="251"/>
        <v>0</v>
      </c>
      <c r="AK2078" s="87">
        <f t="shared" si="255"/>
        <v>30</v>
      </c>
      <c r="AL2078" s="87"/>
      <c r="AM2078" s="87">
        <f t="shared" si="256"/>
        <v>6</v>
      </c>
      <c r="AN2078" s="87">
        <f t="shared" si="253"/>
        <v>0</v>
      </c>
      <c r="AO2078" s="87">
        <f t="shared" si="257"/>
        <v>30</v>
      </c>
      <c r="AP2078" s="87">
        <v>31</v>
      </c>
      <c r="AQ2078" s="87">
        <v>30</v>
      </c>
      <c r="AR2078" s="87">
        <v>28</v>
      </c>
      <c r="AW2078" s="64" t="str">
        <f t="shared" si="252"/>
        <v>HAZİRAN 2026</v>
      </c>
      <c r="AX2078" s="89"/>
      <c r="AY2078" s="90"/>
      <c r="AZ2078" s="90" t="e">
        <f t="shared" si="254"/>
        <v>#N/A</v>
      </c>
    </row>
    <row r="2079" spans="1:52" ht="17.45" customHeight="1" x14ac:dyDescent="0.2">
      <c r="A2079" s="81">
        <v>2073</v>
      </c>
      <c r="B2079" s="82">
        <f>'!!!KATILIMCI LİSTESİ!!!'!C2074</f>
        <v>0</v>
      </c>
      <c r="C2079" s="83">
        <f>'!!!KATILIMCI LİSTESİ!!!'!B2074</f>
        <v>0</v>
      </c>
      <c r="D2079" s="84"/>
      <c r="E2079" s="84"/>
      <c r="F2079" s="84"/>
      <c r="G2079" s="84"/>
      <c r="H2079" s="84"/>
      <c r="I2079" s="84"/>
      <c r="J2079" s="84"/>
      <c r="K2079" s="84"/>
      <c r="L2079" s="84"/>
      <c r="M2079" s="84"/>
      <c r="N2079" s="84"/>
      <c r="O2079" s="84"/>
      <c r="P2079" s="84"/>
      <c r="Q2079" s="84"/>
      <c r="R2079" s="84"/>
      <c r="S2079" s="84"/>
      <c r="T2079" s="84"/>
      <c r="U2079" s="84"/>
      <c r="V2079" s="84"/>
      <c r="W2079" s="84"/>
      <c r="X2079" s="84"/>
      <c r="Y2079" s="84"/>
      <c r="Z2079" s="84"/>
      <c r="AA2079" s="84"/>
      <c r="AB2079" s="84"/>
      <c r="AC2079" s="84"/>
      <c r="AD2079" s="84"/>
      <c r="AE2079" s="84"/>
      <c r="AF2079" s="84"/>
      <c r="AG2079" s="84"/>
      <c r="AH2079" s="84"/>
      <c r="AI2079" s="85"/>
      <c r="AJ2079" s="86">
        <f t="shared" si="251"/>
        <v>0</v>
      </c>
      <c r="AK2079" s="87">
        <f t="shared" si="255"/>
        <v>30</v>
      </c>
      <c r="AL2079" s="87"/>
      <c r="AM2079" s="87">
        <f t="shared" si="256"/>
        <v>6</v>
      </c>
      <c r="AN2079" s="87">
        <f t="shared" si="253"/>
        <v>0</v>
      </c>
      <c r="AO2079" s="87">
        <f t="shared" si="257"/>
        <v>30</v>
      </c>
      <c r="AP2079" s="87">
        <v>31</v>
      </c>
      <c r="AQ2079" s="87">
        <v>30</v>
      </c>
      <c r="AR2079" s="87">
        <v>28</v>
      </c>
      <c r="AW2079" s="64" t="str">
        <f t="shared" si="252"/>
        <v>HAZİRAN 2026</v>
      </c>
      <c r="AX2079" s="89"/>
      <c r="AY2079" s="90"/>
      <c r="AZ2079" s="90" t="e">
        <f t="shared" si="254"/>
        <v>#N/A</v>
      </c>
    </row>
    <row r="2080" spans="1:52" ht="17.45" customHeight="1" x14ac:dyDescent="0.2">
      <c r="A2080" s="81">
        <v>2074</v>
      </c>
      <c r="B2080" s="82">
        <f>'!!!KATILIMCI LİSTESİ!!!'!C2075</f>
        <v>0</v>
      </c>
      <c r="C2080" s="83">
        <f>'!!!KATILIMCI LİSTESİ!!!'!B2075</f>
        <v>0</v>
      </c>
      <c r="D2080" s="84"/>
      <c r="E2080" s="84"/>
      <c r="F2080" s="84"/>
      <c r="G2080" s="84"/>
      <c r="H2080" s="84"/>
      <c r="I2080" s="84"/>
      <c r="J2080" s="84"/>
      <c r="K2080" s="84"/>
      <c r="L2080" s="84"/>
      <c r="M2080" s="84"/>
      <c r="N2080" s="84"/>
      <c r="O2080" s="84"/>
      <c r="P2080" s="84"/>
      <c r="Q2080" s="84"/>
      <c r="R2080" s="84"/>
      <c r="S2080" s="84"/>
      <c r="T2080" s="84"/>
      <c r="U2080" s="84"/>
      <c r="V2080" s="84"/>
      <c r="W2080" s="84"/>
      <c r="X2080" s="84"/>
      <c r="Y2080" s="84"/>
      <c r="Z2080" s="84"/>
      <c r="AA2080" s="84"/>
      <c r="AB2080" s="84"/>
      <c r="AC2080" s="84"/>
      <c r="AD2080" s="84"/>
      <c r="AE2080" s="84"/>
      <c r="AF2080" s="84"/>
      <c r="AG2080" s="84"/>
      <c r="AH2080" s="84"/>
      <c r="AI2080" s="85"/>
      <c r="AJ2080" s="86">
        <f t="shared" si="251"/>
        <v>0</v>
      </c>
      <c r="AK2080" s="87">
        <f t="shared" si="255"/>
        <v>30</v>
      </c>
      <c r="AL2080" s="87"/>
      <c r="AM2080" s="87">
        <f t="shared" si="256"/>
        <v>6</v>
      </c>
      <c r="AN2080" s="87">
        <f t="shared" si="253"/>
        <v>0</v>
      </c>
      <c r="AO2080" s="87">
        <f t="shared" si="257"/>
        <v>30</v>
      </c>
      <c r="AP2080" s="87">
        <v>31</v>
      </c>
      <c r="AQ2080" s="87">
        <v>30</v>
      </c>
      <c r="AR2080" s="87">
        <v>28</v>
      </c>
      <c r="AW2080" s="64" t="str">
        <f t="shared" si="252"/>
        <v>HAZİRAN 2026</v>
      </c>
      <c r="AX2080" s="89"/>
      <c r="AY2080" s="90"/>
      <c r="AZ2080" s="90" t="e">
        <f t="shared" si="254"/>
        <v>#N/A</v>
      </c>
    </row>
    <row r="2081" spans="1:52" ht="17.45" customHeight="1" x14ac:dyDescent="0.2">
      <c r="A2081" s="81">
        <v>2075</v>
      </c>
      <c r="B2081" s="82">
        <f>'!!!KATILIMCI LİSTESİ!!!'!C2076</f>
        <v>0</v>
      </c>
      <c r="C2081" s="83">
        <f>'!!!KATILIMCI LİSTESİ!!!'!B2076</f>
        <v>0</v>
      </c>
      <c r="D2081" s="84"/>
      <c r="E2081" s="84"/>
      <c r="F2081" s="84"/>
      <c r="G2081" s="84"/>
      <c r="H2081" s="84"/>
      <c r="I2081" s="84"/>
      <c r="J2081" s="84"/>
      <c r="K2081" s="84"/>
      <c r="L2081" s="84"/>
      <c r="M2081" s="84"/>
      <c r="N2081" s="84"/>
      <c r="O2081" s="84"/>
      <c r="P2081" s="84"/>
      <c r="Q2081" s="84"/>
      <c r="R2081" s="84"/>
      <c r="S2081" s="84"/>
      <c r="T2081" s="84"/>
      <c r="U2081" s="84"/>
      <c r="V2081" s="84"/>
      <c r="W2081" s="84"/>
      <c r="X2081" s="84"/>
      <c r="Y2081" s="84"/>
      <c r="Z2081" s="84"/>
      <c r="AA2081" s="84"/>
      <c r="AB2081" s="84"/>
      <c r="AC2081" s="84"/>
      <c r="AD2081" s="84"/>
      <c r="AE2081" s="84"/>
      <c r="AF2081" s="84"/>
      <c r="AG2081" s="84"/>
      <c r="AH2081" s="84"/>
      <c r="AI2081" s="85"/>
      <c r="AJ2081" s="86">
        <f t="shared" si="251"/>
        <v>0</v>
      </c>
      <c r="AK2081" s="87">
        <f t="shared" si="255"/>
        <v>30</v>
      </c>
      <c r="AL2081" s="87"/>
      <c r="AM2081" s="87">
        <f t="shared" si="256"/>
        <v>6</v>
      </c>
      <c r="AN2081" s="87">
        <f t="shared" si="253"/>
        <v>0</v>
      </c>
      <c r="AO2081" s="87">
        <f t="shared" si="257"/>
        <v>30</v>
      </c>
      <c r="AP2081" s="87">
        <v>31</v>
      </c>
      <c r="AQ2081" s="87">
        <v>30</v>
      </c>
      <c r="AR2081" s="87">
        <v>28</v>
      </c>
      <c r="AW2081" s="64" t="str">
        <f t="shared" si="252"/>
        <v>HAZİRAN 2026</v>
      </c>
      <c r="AX2081" s="89"/>
      <c r="AY2081" s="90"/>
      <c r="AZ2081" s="90" t="e">
        <f t="shared" si="254"/>
        <v>#N/A</v>
      </c>
    </row>
    <row r="2082" spans="1:52" ht="17.45" customHeight="1" x14ac:dyDescent="0.2">
      <c r="A2082" s="81">
        <v>2076</v>
      </c>
      <c r="B2082" s="82">
        <f>'!!!KATILIMCI LİSTESİ!!!'!C2077</f>
        <v>0</v>
      </c>
      <c r="C2082" s="83">
        <f>'!!!KATILIMCI LİSTESİ!!!'!B2077</f>
        <v>0</v>
      </c>
      <c r="D2082" s="84"/>
      <c r="E2082" s="84"/>
      <c r="F2082" s="84"/>
      <c r="G2082" s="84"/>
      <c r="H2082" s="84"/>
      <c r="I2082" s="84"/>
      <c r="J2082" s="84"/>
      <c r="K2082" s="84"/>
      <c r="L2082" s="84"/>
      <c r="M2082" s="84"/>
      <c r="N2082" s="84"/>
      <c r="O2082" s="84"/>
      <c r="P2082" s="84"/>
      <c r="Q2082" s="84"/>
      <c r="R2082" s="84"/>
      <c r="S2082" s="84"/>
      <c r="T2082" s="84"/>
      <c r="U2082" s="84"/>
      <c r="V2082" s="84"/>
      <c r="W2082" s="84"/>
      <c r="X2082" s="84"/>
      <c r="Y2082" s="84"/>
      <c r="Z2082" s="84"/>
      <c r="AA2082" s="84"/>
      <c r="AB2082" s="84"/>
      <c r="AC2082" s="84"/>
      <c r="AD2082" s="84"/>
      <c r="AE2082" s="84"/>
      <c r="AF2082" s="84"/>
      <c r="AG2082" s="84"/>
      <c r="AH2082" s="84"/>
      <c r="AI2082" s="85"/>
      <c r="AJ2082" s="86">
        <f t="shared" si="251"/>
        <v>0</v>
      </c>
      <c r="AK2082" s="87">
        <f t="shared" si="255"/>
        <v>30</v>
      </c>
      <c r="AL2082" s="87"/>
      <c r="AM2082" s="87">
        <f t="shared" si="256"/>
        <v>6</v>
      </c>
      <c r="AN2082" s="87">
        <f t="shared" si="253"/>
        <v>0</v>
      </c>
      <c r="AO2082" s="87">
        <f t="shared" si="257"/>
        <v>30</v>
      </c>
      <c r="AP2082" s="87">
        <v>31</v>
      </c>
      <c r="AQ2082" s="87">
        <v>30</v>
      </c>
      <c r="AR2082" s="87">
        <v>28</v>
      </c>
      <c r="AW2082" s="64" t="str">
        <f t="shared" si="252"/>
        <v>HAZİRAN 2026</v>
      </c>
      <c r="AX2082" s="89"/>
      <c r="AY2082" s="90"/>
      <c r="AZ2082" s="90" t="e">
        <f t="shared" si="254"/>
        <v>#N/A</v>
      </c>
    </row>
    <row r="2083" spans="1:52" ht="17.45" customHeight="1" x14ac:dyDescent="0.2">
      <c r="A2083" s="81">
        <v>2077</v>
      </c>
      <c r="B2083" s="82">
        <f>'!!!KATILIMCI LİSTESİ!!!'!C2078</f>
        <v>0</v>
      </c>
      <c r="C2083" s="83">
        <f>'!!!KATILIMCI LİSTESİ!!!'!B2078</f>
        <v>0</v>
      </c>
      <c r="D2083" s="84"/>
      <c r="E2083" s="84"/>
      <c r="F2083" s="84"/>
      <c r="G2083" s="84"/>
      <c r="H2083" s="84"/>
      <c r="I2083" s="84"/>
      <c r="J2083" s="84"/>
      <c r="K2083" s="84"/>
      <c r="L2083" s="84"/>
      <c r="M2083" s="84"/>
      <c r="N2083" s="84"/>
      <c r="O2083" s="84"/>
      <c r="P2083" s="84"/>
      <c r="Q2083" s="84"/>
      <c r="R2083" s="84"/>
      <c r="S2083" s="84"/>
      <c r="T2083" s="84"/>
      <c r="U2083" s="84"/>
      <c r="V2083" s="84"/>
      <c r="W2083" s="84"/>
      <c r="X2083" s="84"/>
      <c r="Y2083" s="84"/>
      <c r="Z2083" s="84"/>
      <c r="AA2083" s="84"/>
      <c r="AB2083" s="84"/>
      <c r="AC2083" s="84"/>
      <c r="AD2083" s="84"/>
      <c r="AE2083" s="84"/>
      <c r="AF2083" s="84"/>
      <c r="AG2083" s="84"/>
      <c r="AH2083" s="84"/>
      <c r="AI2083" s="85"/>
      <c r="AJ2083" s="86">
        <f t="shared" si="251"/>
        <v>0</v>
      </c>
      <c r="AK2083" s="87">
        <f t="shared" si="255"/>
        <v>30</v>
      </c>
      <c r="AL2083" s="87"/>
      <c r="AM2083" s="87">
        <f t="shared" si="256"/>
        <v>6</v>
      </c>
      <c r="AN2083" s="87">
        <f t="shared" si="253"/>
        <v>0</v>
      </c>
      <c r="AO2083" s="87">
        <f t="shared" si="257"/>
        <v>30</v>
      </c>
      <c r="AP2083" s="87">
        <v>31</v>
      </c>
      <c r="AQ2083" s="87">
        <v>30</v>
      </c>
      <c r="AR2083" s="87">
        <v>28</v>
      </c>
      <c r="AW2083" s="64" t="str">
        <f t="shared" si="252"/>
        <v>HAZİRAN 2026</v>
      </c>
      <c r="AX2083" s="89"/>
      <c r="AY2083" s="90"/>
      <c r="AZ2083" s="90" t="e">
        <f t="shared" si="254"/>
        <v>#N/A</v>
      </c>
    </row>
    <row r="2084" spans="1:52" ht="17.45" customHeight="1" x14ac:dyDescent="0.2">
      <c r="A2084" s="81">
        <v>2078</v>
      </c>
      <c r="B2084" s="82">
        <f>'!!!KATILIMCI LİSTESİ!!!'!C2079</f>
        <v>0</v>
      </c>
      <c r="C2084" s="83">
        <f>'!!!KATILIMCI LİSTESİ!!!'!B2079</f>
        <v>0</v>
      </c>
      <c r="D2084" s="84"/>
      <c r="E2084" s="84"/>
      <c r="F2084" s="84"/>
      <c r="G2084" s="84"/>
      <c r="H2084" s="84"/>
      <c r="I2084" s="84"/>
      <c r="J2084" s="84"/>
      <c r="K2084" s="84"/>
      <c r="L2084" s="84"/>
      <c r="M2084" s="84"/>
      <c r="N2084" s="84"/>
      <c r="O2084" s="84"/>
      <c r="P2084" s="84"/>
      <c r="Q2084" s="84"/>
      <c r="R2084" s="84"/>
      <c r="S2084" s="84"/>
      <c r="T2084" s="84"/>
      <c r="U2084" s="84"/>
      <c r="V2084" s="84"/>
      <c r="W2084" s="84"/>
      <c r="X2084" s="84"/>
      <c r="Y2084" s="84"/>
      <c r="Z2084" s="84"/>
      <c r="AA2084" s="84"/>
      <c r="AB2084" s="84"/>
      <c r="AC2084" s="84"/>
      <c r="AD2084" s="84"/>
      <c r="AE2084" s="84"/>
      <c r="AF2084" s="84"/>
      <c r="AG2084" s="84"/>
      <c r="AH2084" s="84"/>
      <c r="AI2084" s="85"/>
      <c r="AJ2084" s="86">
        <f t="shared" si="251"/>
        <v>0</v>
      </c>
      <c r="AK2084" s="87">
        <f t="shared" si="255"/>
        <v>30</v>
      </c>
      <c r="AL2084" s="87"/>
      <c r="AM2084" s="87">
        <f t="shared" si="256"/>
        <v>6</v>
      </c>
      <c r="AN2084" s="87">
        <f t="shared" si="253"/>
        <v>0</v>
      </c>
      <c r="AO2084" s="87">
        <f t="shared" si="257"/>
        <v>30</v>
      </c>
      <c r="AP2084" s="87">
        <v>31</v>
      </c>
      <c r="AQ2084" s="87">
        <v>30</v>
      </c>
      <c r="AR2084" s="87">
        <v>28</v>
      </c>
      <c r="AW2084" s="64" t="str">
        <f t="shared" si="252"/>
        <v>HAZİRAN 2026</v>
      </c>
      <c r="AX2084" s="89"/>
      <c r="AY2084" s="90"/>
      <c r="AZ2084" s="90" t="e">
        <f t="shared" si="254"/>
        <v>#N/A</v>
      </c>
    </row>
    <row r="2085" spans="1:52" ht="17.45" customHeight="1" x14ac:dyDescent="0.2">
      <c r="A2085" s="81">
        <v>2079</v>
      </c>
      <c r="B2085" s="82">
        <f>'!!!KATILIMCI LİSTESİ!!!'!C2080</f>
        <v>0</v>
      </c>
      <c r="C2085" s="83">
        <f>'!!!KATILIMCI LİSTESİ!!!'!B2080</f>
        <v>0</v>
      </c>
      <c r="D2085" s="84"/>
      <c r="E2085" s="84"/>
      <c r="F2085" s="84"/>
      <c r="G2085" s="84"/>
      <c r="H2085" s="84"/>
      <c r="I2085" s="84"/>
      <c r="J2085" s="84"/>
      <c r="K2085" s="84"/>
      <c r="L2085" s="84"/>
      <c r="M2085" s="84"/>
      <c r="N2085" s="84"/>
      <c r="O2085" s="84"/>
      <c r="P2085" s="84"/>
      <c r="Q2085" s="84"/>
      <c r="R2085" s="84"/>
      <c r="S2085" s="84"/>
      <c r="T2085" s="84"/>
      <c r="U2085" s="84"/>
      <c r="V2085" s="84"/>
      <c r="W2085" s="84"/>
      <c r="X2085" s="84"/>
      <c r="Y2085" s="84"/>
      <c r="Z2085" s="84"/>
      <c r="AA2085" s="84"/>
      <c r="AB2085" s="84"/>
      <c r="AC2085" s="84"/>
      <c r="AD2085" s="84"/>
      <c r="AE2085" s="84"/>
      <c r="AF2085" s="84"/>
      <c r="AG2085" s="84"/>
      <c r="AH2085" s="84"/>
      <c r="AI2085" s="85"/>
      <c r="AJ2085" s="86">
        <f t="shared" si="251"/>
        <v>0</v>
      </c>
      <c r="AK2085" s="87">
        <f t="shared" si="255"/>
        <v>30</v>
      </c>
      <c r="AL2085" s="87"/>
      <c r="AM2085" s="87">
        <f t="shared" si="256"/>
        <v>6</v>
      </c>
      <c r="AN2085" s="87">
        <f t="shared" si="253"/>
        <v>0</v>
      </c>
      <c r="AO2085" s="87">
        <f t="shared" si="257"/>
        <v>30</v>
      </c>
      <c r="AP2085" s="87">
        <v>31</v>
      </c>
      <c r="AQ2085" s="87">
        <v>30</v>
      </c>
      <c r="AR2085" s="87">
        <v>28</v>
      </c>
      <c r="AW2085" s="64" t="str">
        <f t="shared" si="252"/>
        <v>HAZİRAN 2026</v>
      </c>
      <c r="AX2085" s="89"/>
      <c r="AY2085" s="90"/>
      <c r="AZ2085" s="90" t="e">
        <f t="shared" si="254"/>
        <v>#N/A</v>
      </c>
    </row>
    <row r="2086" spans="1:52" ht="17.45" customHeight="1" x14ac:dyDescent="0.2">
      <c r="A2086" s="81">
        <v>2080</v>
      </c>
      <c r="B2086" s="82">
        <f>'!!!KATILIMCI LİSTESİ!!!'!C2081</f>
        <v>0</v>
      </c>
      <c r="C2086" s="83">
        <f>'!!!KATILIMCI LİSTESİ!!!'!B2081</f>
        <v>0</v>
      </c>
      <c r="D2086" s="84"/>
      <c r="E2086" s="84"/>
      <c r="F2086" s="84"/>
      <c r="G2086" s="84"/>
      <c r="H2086" s="84"/>
      <c r="I2086" s="84"/>
      <c r="J2086" s="84"/>
      <c r="K2086" s="84"/>
      <c r="L2086" s="84"/>
      <c r="M2086" s="84"/>
      <c r="N2086" s="84"/>
      <c r="O2086" s="84"/>
      <c r="P2086" s="84"/>
      <c r="Q2086" s="84"/>
      <c r="R2086" s="84"/>
      <c r="S2086" s="84"/>
      <c r="T2086" s="84"/>
      <c r="U2086" s="84"/>
      <c r="V2086" s="84"/>
      <c r="W2086" s="84"/>
      <c r="X2086" s="84"/>
      <c r="Y2086" s="84"/>
      <c r="Z2086" s="84"/>
      <c r="AA2086" s="84"/>
      <c r="AB2086" s="84"/>
      <c r="AC2086" s="84"/>
      <c r="AD2086" s="84"/>
      <c r="AE2086" s="84"/>
      <c r="AF2086" s="84"/>
      <c r="AG2086" s="84"/>
      <c r="AH2086" s="84"/>
      <c r="AI2086" s="85"/>
      <c r="AJ2086" s="86">
        <f t="shared" si="251"/>
        <v>0</v>
      </c>
      <c r="AK2086" s="87">
        <f t="shared" si="255"/>
        <v>30</v>
      </c>
      <c r="AL2086" s="87"/>
      <c r="AM2086" s="87">
        <f t="shared" si="256"/>
        <v>6</v>
      </c>
      <c r="AN2086" s="87">
        <f t="shared" si="253"/>
        <v>0</v>
      </c>
      <c r="AO2086" s="87">
        <f t="shared" si="257"/>
        <v>30</v>
      </c>
      <c r="AP2086" s="87">
        <v>31</v>
      </c>
      <c r="AQ2086" s="87">
        <v>30</v>
      </c>
      <c r="AR2086" s="87">
        <v>28</v>
      </c>
      <c r="AW2086" s="64" t="str">
        <f t="shared" si="252"/>
        <v>HAZİRAN 2026</v>
      </c>
      <c r="AX2086" s="89"/>
      <c r="AY2086" s="90"/>
      <c r="AZ2086" s="90" t="e">
        <f t="shared" si="254"/>
        <v>#N/A</v>
      </c>
    </row>
    <row r="2087" spans="1:52" ht="17.45" customHeight="1" x14ac:dyDescent="0.2">
      <c r="A2087" s="81">
        <v>2081</v>
      </c>
      <c r="B2087" s="82">
        <f>'!!!KATILIMCI LİSTESİ!!!'!C2082</f>
        <v>0</v>
      </c>
      <c r="C2087" s="83">
        <f>'!!!KATILIMCI LİSTESİ!!!'!B2082</f>
        <v>0</v>
      </c>
      <c r="D2087" s="84"/>
      <c r="E2087" s="84"/>
      <c r="F2087" s="84"/>
      <c r="G2087" s="84"/>
      <c r="H2087" s="84"/>
      <c r="I2087" s="84"/>
      <c r="J2087" s="84"/>
      <c r="K2087" s="84"/>
      <c r="L2087" s="84"/>
      <c r="M2087" s="84"/>
      <c r="N2087" s="84"/>
      <c r="O2087" s="84"/>
      <c r="P2087" s="84"/>
      <c r="Q2087" s="84"/>
      <c r="R2087" s="84"/>
      <c r="S2087" s="84"/>
      <c r="T2087" s="84"/>
      <c r="U2087" s="84"/>
      <c r="V2087" s="84"/>
      <c r="W2087" s="84"/>
      <c r="X2087" s="84"/>
      <c r="Y2087" s="84"/>
      <c r="Z2087" s="84"/>
      <c r="AA2087" s="84"/>
      <c r="AB2087" s="84"/>
      <c r="AC2087" s="84"/>
      <c r="AD2087" s="84"/>
      <c r="AE2087" s="84"/>
      <c r="AF2087" s="84"/>
      <c r="AG2087" s="84"/>
      <c r="AH2087" s="84"/>
      <c r="AI2087" s="85"/>
      <c r="AJ2087" s="86">
        <f t="shared" si="251"/>
        <v>0</v>
      </c>
      <c r="AK2087" s="87">
        <f t="shared" si="255"/>
        <v>30</v>
      </c>
      <c r="AL2087" s="87"/>
      <c r="AM2087" s="87">
        <f t="shared" si="256"/>
        <v>6</v>
      </c>
      <c r="AN2087" s="87">
        <f t="shared" si="253"/>
        <v>0</v>
      </c>
      <c r="AO2087" s="87">
        <f t="shared" si="257"/>
        <v>30</v>
      </c>
      <c r="AP2087" s="87">
        <v>31</v>
      </c>
      <c r="AQ2087" s="87">
        <v>30</v>
      </c>
      <c r="AR2087" s="87">
        <v>28</v>
      </c>
      <c r="AW2087" s="64" t="str">
        <f t="shared" si="252"/>
        <v>HAZİRAN 2026</v>
      </c>
      <c r="AX2087" s="89"/>
      <c r="AY2087" s="90"/>
      <c r="AZ2087" s="90" t="e">
        <f t="shared" si="254"/>
        <v>#N/A</v>
      </c>
    </row>
    <row r="2088" spans="1:52" ht="17.45" customHeight="1" x14ac:dyDescent="0.2">
      <c r="A2088" s="81">
        <v>2082</v>
      </c>
      <c r="B2088" s="82">
        <f>'!!!KATILIMCI LİSTESİ!!!'!C2083</f>
        <v>0</v>
      </c>
      <c r="C2088" s="83">
        <f>'!!!KATILIMCI LİSTESİ!!!'!B2083</f>
        <v>0</v>
      </c>
      <c r="D2088" s="84"/>
      <c r="E2088" s="84"/>
      <c r="F2088" s="84"/>
      <c r="G2088" s="84"/>
      <c r="H2088" s="84"/>
      <c r="I2088" s="84"/>
      <c r="J2088" s="84"/>
      <c r="K2088" s="84"/>
      <c r="L2088" s="84"/>
      <c r="M2088" s="84"/>
      <c r="N2088" s="84"/>
      <c r="O2088" s="84"/>
      <c r="P2088" s="84"/>
      <c r="Q2088" s="84"/>
      <c r="R2088" s="84"/>
      <c r="S2088" s="84"/>
      <c r="T2088" s="84"/>
      <c r="U2088" s="84"/>
      <c r="V2088" s="84"/>
      <c r="W2088" s="84"/>
      <c r="X2088" s="84"/>
      <c r="Y2088" s="84"/>
      <c r="Z2088" s="84"/>
      <c r="AA2088" s="84"/>
      <c r="AB2088" s="84"/>
      <c r="AC2088" s="84"/>
      <c r="AD2088" s="84"/>
      <c r="AE2088" s="84"/>
      <c r="AF2088" s="84"/>
      <c r="AG2088" s="84"/>
      <c r="AH2088" s="84"/>
      <c r="AI2088" s="85"/>
      <c r="AJ2088" s="86">
        <f t="shared" si="251"/>
        <v>0</v>
      </c>
      <c r="AK2088" s="87">
        <f t="shared" si="255"/>
        <v>30</v>
      </c>
      <c r="AL2088" s="87"/>
      <c r="AM2088" s="87">
        <f t="shared" si="256"/>
        <v>6</v>
      </c>
      <c r="AN2088" s="87">
        <f t="shared" si="253"/>
        <v>0</v>
      </c>
      <c r="AO2088" s="87">
        <f t="shared" si="257"/>
        <v>30</v>
      </c>
      <c r="AP2088" s="87">
        <v>31</v>
      </c>
      <c r="AQ2088" s="87">
        <v>30</v>
      </c>
      <c r="AR2088" s="87">
        <v>28</v>
      </c>
      <c r="AW2088" s="64" t="str">
        <f t="shared" si="252"/>
        <v>HAZİRAN 2026</v>
      </c>
      <c r="AX2088" s="89"/>
      <c r="AY2088" s="90"/>
      <c r="AZ2088" s="90" t="e">
        <f t="shared" si="254"/>
        <v>#N/A</v>
      </c>
    </row>
    <row r="2089" spans="1:52" ht="17.45" customHeight="1" x14ac:dyDescent="0.2">
      <c r="A2089" s="81">
        <v>2083</v>
      </c>
      <c r="B2089" s="82">
        <f>'!!!KATILIMCI LİSTESİ!!!'!C2084</f>
        <v>0</v>
      </c>
      <c r="C2089" s="83">
        <f>'!!!KATILIMCI LİSTESİ!!!'!B2084</f>
        <v>0</v>
      </c>
      <c r="D2089" s="84"/>
      <c r="E2089" s="84"/>
      <c r="F2089" s="84"/>
      <c r="G2089" s="84"/>
      <c r="H2089" s="84"/>
      <c r="I2089" s="84"/>
      <c r="J2089" s="84"/>
      <c r="K2089" s="84"/>
      <c r="L2089" s="84"/>
      <c r="M2089" s="84"/>
      <c r="N2089" s="84"/>
      <c r="O2089" s="84"/>
      <c r="P2089" s="84"/>
      <c r="Q2089" s="84"/>
      <c r="R2089" s="84"/>
      <c r="S2089" s="84"/>
      <c r="T2089" s="84"/>
      <c r="U2089" s="84"/>
      <c r="V2089" s="84"/>
      <c r="W2089" s="84"/>
      <c r="X2089" s="84"/>
      <c r="Y2089" s="84"/>
      <c r="Z2089" s="84"/>
      <c r="AA2089" s="84"/>
      <c r="AB2089" s="84"/>
      <c r="AC2089" s="84"/>
      <c r="AD2089" s="84"/>
      <c r="AE2089" s="84"/>
      <c r="AF2089" s="84"/>
      <c r="AG2089" s="84"/>
      <c r="AH2089" s="84"/>
      <c r="AI2089" s="85"/>
      <c r="AJ2089" s="86">
        <f t="shared" si="251"/>
        <v>0</v>
      </c>
      <c r="AK2089" s="87">
        <f t="shared" si="255"/>
        <v>30</v>
      </c>
      <c r="AL2089" s="87"/>
      <c r="AM2089" s="87">
        <f t="shared" si="256"/>
        <v>6</v>
      </c>
      <c r="AN2089" s="87">
        <f t="shared" si="253"/>
        <v>0</v>
      </c>
      <c r="AO2089" s="87">
        <f t="shared" si="257"/>
        <v>30</v>
      </c>
      <c r="AP2089" s="87">
        <v>31</v>
      </c>
      <c r="AQ2089" s="87">
        <v>30</v>
      </c>
      <c r="AR2089" s="87">
        <v>28</v>
      </c>
      <c r="AW2089" s="64" t="str">
        <f t="shared" si="252"/>
        <v>HAZİRAN 2026</v>
      </c>
      <c r="AX2089" s="89"/>
      <c r="AY2089" s="90"/>
      <c r="AZ2089" s="90" t="e">
        <f t="shared" si="254"/>
        <v>#N/A</v>
      </c>
    </row>
    <row r="2090" spans="1:52" ht="17.45" customHeight="1" x14ac:dyDescent="0.2">
      <c r="A2090" s="81">
        <v>2084</v>
      </c>
      <c r="B2090" s="82">
        <f>'!!!KATILIMCI LİSTESİ!!!'!C2085</f>
        <v>0</v>
      </c>
      <c r="C2090" s="83">
        <f>'!!!KATILIMCI LİSTESİ!!!'!B2085</f>
        <v>0</v>
      </c>
      <c r="D2090" s="84"/>
      <c r="E2090" s="84"/>
      <c r="F2090" s="84"/>
      <c r="G2090" s="84"/>
      <c r="H2090" s="84"/>
      <c r="I2090" s="84"/>
      <c r="J2090" s="84"/>
      <c r="K2090" s="84"/>
      <c r="L2090" s="84"/>
      <c r="M2090" s="84"/>
      <c r="N2090" s="84"/>
      <c r="O2090" s="84"/>
      <c r="P2090" s="84"/>
      <c r="Q2090" s="84"/>
      <c r="R2090" s="84"/>
      <c r="S2090" s="84"/>
      <c r="T2090" s="84"/>
      <c r="U2090" s="84"/>
      <c r="V2090" s="84"/>
      <c r="W2090" s="84"/>
      <c r="X2090" s="84"/>
      <c r="Y2090" s="84"/>
      <c r="Z2090" s="84"/>
      <c r="AA2090" s="84"/>
      <c r="AB2090" s="84"/>
      <c r="AC2090" s="84"/>
      <c r="AD2090" s="84"/>
      <c r="AE2090" s="84"/>
      <c r="AF2090" s="84"/>
      <c r="AG2090" s="84"/>
      <c r="AH2090" s="84"/>
      <c r="AI2090" s="85"/>
      <c r="AJ2090" s="86">
        <f t="shared" si="251"/>
        <v>0</v>
      </c>
      <c r="AK2090" s="87">
        <f t="shared" si="255"/>
        <v>30</v>
      </c>
      <c r="AL2090" s="87"/>
      <c r="AM2090" s="87">
        <f t="shared" si="256"/>
        <v>6</v>
      </c>
      <c r="AN2090" s="87">
        <f t="shared" si="253"/>
        <v>0</v>
      </c>
      <c r="AO2090" s="87">
        <f t="shared" si="257"/>
        <v>30</v>
      </c>
      <c r="AP2090" s="87">
        <v>31</v>
      </c>
      <c r="AQ2090" s="87">
        <v>30</v>
      </c>
      <c r="AR2090" s="87">
        <v>28</v>
      </c>
      <c r="AW2090" s="64" t="str">
        <f t="shared" si="252"/>
        <v>HAZİRAN 2026</v>
      </c>
      <c r="AX2090" s="89"/>
      <c r="AY2090" s="90"/>
      <c r="AZ2090" s="90" t="e">
        <f t="shared" si="254"/>
        <v>#N/A</v>
      </c>
    </row>
    <row r="2091" spans="1:52" ht="17.45" customHeight="1" x14ac:dyDescent="0.2">
      <c r="A2091" s="81">
        <v>2085</v>
      </c>
      <c r="B2091" s="82">
        <f>'!!!KATILIMCI LİSTESİ!!!'!C2086</f>
        <v>0</v>
      </c>
      <c r="C2091" s="83">
        <f>'!!!KATILIMCI LİSTESİ!!!'!B2086</f>
        <v>0</v>
      </c>
      <c r="D2091" s="84"/>
      <c r="E2091" s="84"/>
      <c r="F2091" s="84"/>
      <c r="G2091" s="84"/>
      <c r="H2091" s="84"/>
      <c r="I2091" s="84"/>
      <c r="J2091" s="84"/>
      <c r="K2091" s="84"/>
      <c r="L2091" s="84"/>
      <c r="M2091" s="84"/>
      <c r="N2091" s="84"/>
      <c r="O2091" s="84"/>
      <c r="P2091" s="84"/>
      <c r="Q2091" s="84"/>
      <c r="R2091" s="84"/>
      <c r="S2091" s="84"/>
      <c r="T2091" s="84"/>
      <c r="U2091" s="84"/>
      <c r="V2091" s="84"/>
      <c r="W2091" s="84"/>
      <c r="X2091" s="84"/>
      <c r="Y2091" s="84"/>
      <c r="Z2091" s="84"/>
      <c r="AA2091" s="84"/>
      <c r="AB2091" s="84"/>
      <c r="AC2091" s="84"/>
      <c r="AD2091" s="84"/>
      <c r="AE2091" s="84"/>
      <c r="AF2091" s="84"/>
      <c r="AG2091" s="84"/>
      <c r="AH2091" s="84"/>
      <c r="AI2091" s="85"/>
      <c r="AJ2091" s="86">
        <f t="shared" si="251"/>
        <v>0</v>
      </c>
      <c r="AK2091" s="87">
        <f t="shared" si="255"/>
        <v>30</v>
      </c>
      <c r="AL2091" s="87"/>
      <c r="AM2091" s="87">
        <f t="shared" si="256"/>
        <v>6</v>
      </c>
      <c r="AN2091" s="87">
        <f t="shared" si="253"/>
        <v>0</v>
      </c>
      <c r="AO2091" s="87">
        <f t="shared" si="257"/>
        <v>30</v>
      </c>
      <c r="AP2091" s="87">
        <v>31</v>
      </c>
      <c r="AQ2091" s="87">
        <v>30</v>
      </c>
      <c r="AR2091" s="87">
        <v>28</v>
      </c>
      <c r="AW2091" s="64" t="str">
        <f t="shared" si="252"/>
        <v>HAZİRAN 2026</v>
      </c>
      <c r="AX2091" s="89"/>
      <c r="AY2091" s="90"/>
      <c r="AZ2091" s="90" t="e">
        <f t="shared" si="254"/>
        <v>#N/A</v>
      </c>
    </row>
    <row r="2092" spans="1:52" ht="17.45" customHeight="1" x14ac:dyDescent="0.2">
      <c r="A2092" s="81">
        <v>2086</v>
      </c>
      <c r="B2092" s="82">
        <f>'!!!KATILIMCI LİSTESİ!!!'!C2087</f>
        <v>0</v>
      </c>
      <c r="C2092" s="83">
        <f>'!!!KATILIMCI LİSTESİ!!!'!B2087</f>
        <v>0</v>
      </c>
      <c r="D2092" s="84"/>
      <c r="E2092" s="84"/>
      <c r="F2092" s="84"/>
      <c r="G2092" s="84"/>
      <c r="H2092" s="84"/>
      <c r="I2092" s="84"/>
      <c r="J2092" s="84"/>
      <c r="K2092" s="84"/>
      <c r="L2092" s="84"/>
      <c r="M2092" s="84"/>
      <c r="N2092" s="84"/>
      <c r="O2092" s="84"/>
      <c r="P2092" s="84"/>
      <c r="Q2092" s="84"/>
      <c r="R2092" s="84"/>
      <c r="S2092" s="84"/>
      <c r="T2092" s="84"/>
      <c r="U2092" s="84"/>
      <c r="V2092" s="84"/>
      <c r="W2092" s="84"/>
      <c r="X2092" s="84"/>
      <c r="Y2092" s="84"/>
      <c r="Z2092" s="84"/>
      <c r="AA2092" s="84"/>
      <c r="AB2092" s="84"/>
      <c r="AC2092" s="84"/>
      <c r="AD2092" s="84"/>
      <c r="AE2092" s="84"/>
      <c r="AF2092" s="84"/>
      <c r="AG2092" s="84"/>
      <c r="AH2092" s="84"/>
      <c r="AI2092" s="85"/>
      <c r="AJ2092" s="86">
        <f t="shared" si="251"/>
        <v>0</v>
      </c>
      <c r="AK2092" s="87">
        <f t="shared" si="255"/>
        <v>30</v>
      </c>
      <c r="AL2092" s="87"/>
      <c r="AM2092" s="87">
        <f t="shared" si="256"/>
        <v>6</v>
      </c>
      <c r="AN2092" s="87">
        <f t="shared" si="253"/>
        <v>0</v>
      </c>
      <c r="AO2092" s="87">
        <f t="shared" si="257"/>
        <v>30</v>
      </c>
      <c r="AP2092" s="87">
        <v>31</v>
      </c>
      <c r="AQ2092" s="87">
        <v>30</v>
      </c>
      <c r="AR2092" s="87">
        <v>28</v>
      </c>
      <c r="AW2092" s="64" t="str">
        <f t="shared" si="252"/>
        <v>HAZİRAN 2026</v>
      </c>
      <c r="AX2092" s="89"/>
      <c r="AY2092" s="90"/>
      <c r="AZ2092" s="90" t="e">
        <f t="shared" si="254"/>
        <v>#N/A</v>
      </c>
    </row>
    <row r="2093" spans="1:52" ht="17.45" customHeight="1" x14ac:dyDescent="0.2">
      <c r="A2093" s="81">
        <v>2087</v>
      </c>
      <c r="B2093" s="82">
        <f>'!!!KATILIMCI LİSTESİ!!!'!C2088</f>
        <v>0</v>
      </c>
      <c r="C2093" s="83">
        <f>'!!!KATILIMCI LİSTESİ!!!'!B2088</f>
        <v>0</v>
      </c>
      <c r="D2093" s="84"/>
      <c r="E2093" s="84"/>
      <c r="F2093" s="84"/>
      <c r="G2093" s="84"/>
      <c r="H2093" s="84"/>
      <c r="I2093" s="84"/>
      <c r="J2093" s="84"/>
      <c r="K2093" s="84"/>
      <c r="L2093" s="84"/>
      <c r="M2093" s="84"/>
      <c r="N2093" s="84"/>
      <c r="O2093" s="84"/>
      <c r="P2093" s="84"/>
      <c r="Q2093" s="84"/>
      <c r="R2093" s="84"/>
      <c r="S2093" s="84"/>
      <c r="T2093" s="84"/>
      <c r="U2093" s="84"/>
      <c r="V2093" s="84"/>
      <c r="W2093" s="84"/>
      <c r="X2093" s="84"/>
      <c r="Y2093" s="84"/>
      <c r="Z2093" s="84"/>
      <c r="AA2093" s="84"/>
      <c r="AB2093" s="84"/>
      <c r="AC2093" s="84"/>
      <c r="AD2093" s="84"/>
      <c r="AE2093" s="84"/>
      <c r="AF2093" s="84"/>
      <c r="AG2093" s="84"/>
      <c r="AH2093" s="84"/>
      <c r="AI2093" s="85"/>
      <c r="AJ2093" s="86">
        <f t="shared" si="251"/>
        <v>0</v>
      </c>
      <c r="AK2093" s="87">
        <f t="shared" si="255"/>
        <v>30</v>
      </c>
      <c r="AL2093" s="87"/>
      <c r="AM2093" s="87">
        <f t="shared" si="256"/>
        <v>6</v>
      </c>
      <c r="AN2093" s="87">
        <f t="shared" si="253"/>
        <v>0</v>
      </c>
      <c r="AO2093" s="87">
        <f t="shared" si="257"/>
        <v>30</v>
      </c>
      <c r="AP2093" s="87">
        <v>31</v>
      </c>
      <c r="AQ2093" s="87">
        <v>30</v>
      </c>
      <c r="AR2093" s="87">
        <v>28</v>
      </c>
      <c r="AW2093" s="64" t="str">
        <f t="shared" si="252"/>
        <v>HAZİRAN 2026</v>
      </c>
      <c r="AX2093" s="89"/>
      <c r="AY2093" s="90"/>
      <c r="AZ2093" s="90" t="e">
        <f t="shared" si="254"/>
        <v>#N/A</v>
      </c>
    </row>
    <row r="2094" spans="1:52" ht="17.45" customHeight="1" x14ac:dyDescent="0.2">
      <c r="A2094" s="81">
        <v>2088</v>
      </c>
      <c r="B2094" s="82">
        <f>'!!!KATILIMCI LİSTESİ!!!'!C2089</f>
        <v>0</v>
      </c>
      <c r="C2094" s="83">
        <f>'!!!KATILIMCI LİSTESİ!!!'!B2089</f>
        <v>0</v>
      </c>
      <c r="D2094" s="84"/>
      <c r="E2094" s="84"/>
      <c r="F2094" s="84"/>
      <c r="G2094" s="84"/>
      <c r="H2094" s="84"/>
      <c r="I2094" s="84"/>
      <c r="J2094" s="84"/>
      <c r="K2094" s="84"/>
      <c r="L2094" s="84"/>
      <c r="M2094" s="84"/>
      <c r="N2094" s="84"/>
      <c r="O2094" s="84"/>
      <c r="P2094" s="84"/>
      <c r="Q2094" s="84"/>
      <c r="R2094" s="84"/>
      <c r="S2094" s="84"/>
      <c r="T2094" s="84"/>
      <c r="U2094" s="84"/>
      <c r="V2094" s="84"/>
      <c r="W2094" s="84"/>
      <c r="X2094" s="84"/>
      <c r="Y2094" s="84"/>
      <c r="Z2094" s="84"/>
      <c r="AA2094" s="84"/>
      <c r="AB2094" s="84"/>
      <c r="AC2094" s="84"/>
      <c r="AD2094" s="84"/>
      <c r="AE2094" s="84"/>
      <c r="AF2094" s="84"/>
      <c r="AG2094" s="84"/>
      <c r="AH2094" s="84"/>
      <c r="AI2094" s="85"/>
      <c r="AJ2094" s="86">
        <f t="shared" ref="AJ2094:AJ2157" si="258">IF(B2094&gt;10000000,AI2094,0)</f>
        <v>0</v>
      </c>
      <c r="AK2094" s="87">
        <f t="shared" si="255"/>
        <v>30</v>
      </c>
      <c r="AL2094" s="87"/>
      <c r="AM2094" s="87">
        <f t="shared" si="256"/>
        <v>6</v>
      </c>
      <c r="AN2094" s="87">
        <f t="shared" si="253"/>
        <v>0</v>
      </c>
      <c r="AO2094" s="87">
        <f t="shared" si="257"/>
        <v>30</v>
      </c>
      <c r="AP2094" s="87">
        <v>31</v>
      </c>
      <c r="AQ2094" s="87">
        <v>30</v>
      </c>
      <c r="AR2094" s="87">
        <v>28</v>
      </c>
      <c r="AW2094" s="64" t="str">
        <f t="shared" si="252"/>
        <v>HAZİRAN 2026</v>
      </c>
      <c r="AX2094" s="89"/>
      <c r="AY2094" s="90"/>
      <c r="AZ2094" s="90" t="e">
        <f t="shared" si="254"/>
        <v>#N/A</v>
      </c>
    </row>
    <row r="2095" spans="1:52" ht="17.45" customHeight="1" x14ac:dyDescent="0.2">
      <c r="A2095" s="81">
        <v>2089</v>
      </c>
      <c r="B2095" s="82">
        <f>'!!!KATILIMCI LİSTESİ!!!'!C2090</f>
        <v>0</v>
      </c>
      <c r="C2095" s="83">
        <f>'!!!KATILIMCI LİSTESİ!!!'!B2090</f>
        <v>0</v>
      </c>
      <c r="D2095" s="84"/>
      <c r="E2095" s="84"/>
      <c r="F2095" s="84"/>
      <c r="G2095" s="84"/>
      <c r="H2095" s="84"/>
      <c r="I2095" s="84"/>
      <c r="J2095" s="84"/>
      <c r="K2095" s="84"/>
      <c r="L2095" s="84"/>
      <c r="M2095" s="84"/>
      <c r="N2095" s="84"/>
      <c r="O2095" s="84"/>
      <c r="P2095" s="84"/>
      <c r="Q2095" s="84"/>
      <c r="R2095" s="84"/>
      <c r="S2095" s="84"/>
      <c r="T2095" s="84"/>
      <c r="U2095" s="84"/>
      <c r="V2095" s="84"/>
      <c r="W2095" s="84"/>
      <c r="X2095" s="84"/>
      <c r="Y2095" s="84"/>
      <c r="Z2095" s="84"/>
      <c r="AA2095" s="84"/>
      <c r="AB2095" s="84"/>
      <c r="AC2095" s="84"/>
      <c r="AD2095" s="84"/>
      <c r="AE2095" s="84"/>
      <c r="AF2095" s="84"/>
      <c r="AG2095" s="84"/>
      <c r="AH2095" s="84"/>
      <c r="AI2095" s="85"/>
      <c r="AJ2095" s="86">
        <f t="shared" si="258"/>
        <v>0</v>
      </c>
      <c r="AK2095" s="87">
        <f t="shared" si="255"/>
        <v>30</v>
      </c>
      <c r="AL2095" s="87"/>
      <c r="AM2095" s="87">
        <f t="shared" si="256"/>
        <v>6</v>
      </c>
      <c r="AN2095" s="87">
        <f t="shared" si="253"/>
        <v>0</v>
      </c>
      <c r="AO2095" s="87">
        <f t="shared" si="257"/>
        <v>30</v>
      </c>
      <c r="AP2095" s="87">
        <v>31</v>
      </c>
      <c r="AQ2095" s="87">
        <v>30</v>
      </c>
      <c r="AR2095" s="87">
        <v>28</v>
      </c>
      <c r="AW2095" s="64" t="str">
        <f t="shared" si="252"/>
        <v>HAZİRAN 2026</v>
      </c>
      <c r="AX2095" s="89"/>
      <c r="AY2095" s="90"/>
      <c r="AZ2095" s="90" t="e">
        <f t="shared" si="254"/>
        <v>#N/A</v>
      </c>
    </row>
    <row r="2096" spans="1:52" ht="17.45" customHeight="1" x14ac:dyDescent="0.2">
      <c r="A2096" s="81">
        <v>2090</v>
      </c>
      <c r="B2096" s="82">
        <f>'!!!KATILIMCI LİSTESİ!!!'!C2091</f>
        <v>0</v>
      </c>
      <c r="C2096" s="83">
        <f>'!!!KATILIMCI LİSTESİ!!!'!B2091</f>
        <v>0</v>
      </c>
      <c r="D2096" s="84"/>
      <c r="E2096" s="84"/>
      <c r="F2096" s="84"/>
      <c r="G2096" s="84"/>
      <c r="H2096" s="84"/>
      <c r="I2096" s="84"/>
      <c r="J2096" s="84"/>
      <c r="K2096" s="84"/>
      <c r="L2096" s="84"/>
      <c r="M2096" s="84"/>
      <c r="N2096" s="84"/>
      <c r="O2096" s="84"/>
      <c r="P2096" s="84"/>
      <c r="Q2096" s="84"/>
      <c r="R2096" s="84"/>
      <c r="S2096" s="84"/>
      <c r="T2096" s="84"/>
      <c r="U2096" s="84"/>
      <c r="V2096" s="84"/>
      <c r="W2096" s="84"/>
      <c r="X2096" s="84"/>
      <c r="Y2096" s="84"/>
      <c r="Z2096" s="84"/>
      <c r="AA2096" s="84"/>
      <c r="AB2096" s="84"/>
      <c r="AC2096" s="84"/>
      <c r="AD2096" s="84"/>
      <c r="AE2096" s="84"/>
      <c r="AF2096" s="84"/>
      <c r="AG2096" s="84"/>
      <c r="AH2096" s="84"/>
      <c r="AI2096" s="85"/>
      <c r="AJ2096" s="86">
        <f t="shared" si="258"/>
        <v>0</v>
      </c>
      <c r="AK2096" s="87">
        <f t="shared" si="255"/>
        <v>30</v>
      </c>
      <c r="AL2096" s="87"/>
      <c r="AM2096" s="87">
        <f t="shared" si="256"/>
        <v>6</v>
      </c>
      <c r="AN2096" s="87">
        <f t="shared" si="253"/>
        <v>0</v>
      </c>
      <c r="AO2096" s="87">
        <f t="shared" si="257"/>
        <v>30</v>
      </c>
      <c r="AP2096" s="87">
        <v>31</v>
      </c>
      <c r="AQ2096" s="87">
        <v>30</v>
      </c>
      <c r="AR2096" s="87">
        <v>28</v>
      </c>
      <c r="AW2096" s="64" t="str">
        <f t="shared" ref="AW2096:AW2159" si="259">$AW$7</f>
        <v>HAZİRAN 2026</v>
      </c>
      <c r="AX2096" s="89"/>
      <c r="AY2096" s="90"/>
      <c r="AZ2096" s="90" t="e">
        <f t="shared" si="254"/>
        <v>#N/A</v>
      </c>
    </row>
    <row r="2097" spans="1:52" ht="17.45" customHeight="1" x14ac:dyDescent="0.2">
      <c r="A2097" s="81">
        <v>2091</v>
      </c>
      <c r="B2097" s="82">
        <f>'!!!KATILIMCI LİSTESİ!!!'!C2092</f>
        <v>0</v>
      </c>
      <c r="C2097" s="83">
        <f>'!!!KATILIMCI LİSTESİ!!!'!B2092</f>
        <v>0</v>
      </c>
      <c r="D2097" s="84"/>
      <c r="E2097" s="84"/>
      <c r="F2097" s="84"/>
      <c r="G2097" s="84"/>
      <c r="H2097" s="84"/>
      <c r="I2097" s="84"/>
      <c r="J2097" s="84"/>
      <c r="K2097" s="84"/>
      <c r="L2097" s="84"/>
      <c r="M2097" s="84"/>
      <c r="N2097" s="84"/>
      <c r="O2097" s="84"/>
      <c r="P2097" s="84"/>
      <c r="Q2097" s="84"/>
      <c r="R2097" s="84"/>
      <c r="S2097" s="84"/>
      <c r="T2097" s="84"/>
      <c r="U2097" s="84"/>
      <c r="V2097" s="84"/>
      <c r="W2097" s="84"/>
      <c r="X2097" s="84"/>
      <c r="Y2097" s="84"/>
      <c r="Z2097" s="84"/>
      <c r="AA2097" s="84"/>
      <c r="AB2097" s="84"/>
      <c r="AC2097" s="84"/>
      <c r="AD2097" s="84"/>
      <c r="AE2097" s="84"/>
      <c r="AF2097" s="84"/>
      <c r="AG2097" s="84"/>
      <c r="AH2097" s="84"/>
      <c r="AI2097" s="85"/>
      <c r="AJ2097" s="86">
        <f t="shared" si="258"/>
        <v>0</v>
      </c>
      <c r="AK2097" s="87">
        <f t="shared" si="255"/>
        <v>30</v>
      </c>
      <c r="AL2097" s="87"/>
      <c r="AM2097" s="87">
        <f t="shared" si="256"/>
        <v>6</v>
      </c>
      <c r="AN2097" s="87">
        <f t="shared" si="253"/>
        <v>0</v>
      </c>
      <c r="AO2097" s="87">
        <f t="shared" si="257"/>
        <v>30</v>
      </c>
      <c r="AP2097" s="87">
        <v>31</v>
      </c>
      <c r="AQ2097" s="87">
        <v>30</v>
      </c>
      <c r="AR2097" s="87">
        <v>28</v>
      </c>
      <c r="AW2097" s="64" t="str">
        <f t="shared" si="259"/>
        <v>HAZİRAN 2026</v>
      </c>
      <c r="AX2097" s="89"/>
      <c r="AY2097" s="90"/>
      <c r="AZ2097" s="90" t="e">
        <f t="shared" si="254"/>
        <v>#N/A</v>
      </c>
    </row>
    <row r="2098" spans="1:52" ht="17.45" customHeight="1" x14ac:dyDescent="0.2">
      <c r="A2098" s="81">
        <v>2092</v>
      </c>
      <c r="B2098" s="82">
        <f>'!!!KATILIMCI LİSTESİ!!!'!C2093</f>
        <v>0</v>
      </c>
      <c r="C2098" s="83">
        <f>'!!!KATILIMCI LİSTESİ!!!'!B2093</f>
        <v>0</v>
      </c>
      <c r="D2098" s="84"/>
      <c r="E2098" s="84"/>
      <c r="F2098" s="84"/>
      <c r="G2098" s="84"/>
      <c r="H2098" s="84"/>
      <c r="I2098" s="84"/>
      <c r="J2098" s="84"/>
      <c r="K2098" s="84"/>
      <c r="L2098" s="84"/>
      <c r="M2098" s="84"/>
      <c r="N2098" s="84"/>
      <c r="O2098" s="84"/>
      <c r="P2098" s="84"/>
      <c r="Q2098" s="84"/>
      <c r="R2098" s="84"/>
      <c r="S2098" s="84"/>
      <c r="T2098" s="84"/>
      <c r="U2098" s="84"/>
      <c r="V2098" s="84"/>
      <c r="W2098" s="84"/>
      <c r="X2098" s="84"/>
      <c r="Y2098" s="84"/>
      <c r="Z2098" s="84"/>
      <c r="AA2098" s="84"/>
      <c r="AB2098" s="84"/>
      <c r="AC2098" s="84"/>
      <c r="AD2098" s="84"/>
      <c r="AE2098" s="84"/>
      <c r="AF2098" s="84"/>
      <c r="AG2098" s="84"/>
      <c r="AH2098" s="84"/>
      <c r="AI2098" s="85"/>
      <c r="AJ2098" s="86">
        <f t="shared" si="258"/>
        <v>0</v>
      </c>
      <c r="AK2098" s="87">
        <f t="shared" si="255"/>
        <v>30</v>
      </c>
      <c r="AL2098" s="87"/>
      <c r="AM2098" s="87">
        <f t="shared" si="256"/>
        <v>6</v>
      </c>
      <c r="AN2098" s="87">
        <f t="shared" si="253"/>
        <v>0</v>
      </c>
      <c r="AO2098" s="87">
        <f t="shared" si="257"/>
        <v>30</v>
      </c>
      <c r="AP2098" s="87">
        <v>31</v>
      </c>
      <c r="AQ2098" s="87">
        <v>30</v>
      </c>
      <c r="AR2098" s="87">
        <v>28</v>
      </c>
      <c r="AW2098" s="64" t="str">
        <f t="shared" si="259"/>
        <v>HAZİRAN 2026</v>
      </c>
      <c r="AX2098" s="89"/>
      <c r="AY2098" s="90"/>
      <c r="AZ2098" s="90" t="e">
        <f t="shared" si="254"/>
        <v>#N/A</v>
      </c>
    </row>
    <row r="2099" spans="1:52" ht="17.45" customHeight="1" x14ac:dyDescent="0.2">
      <c r="A2099" s="81">
        <v>2093</v>
      </c>
      <c r="B2099" s="82">
        <f>'!!!KATILIMCI LİSTESİ!!!'!C2094</f>
        <v>0</v>
      </c>
      <c r="C2099" s="83">
        <f>'!!!KATILIMCI LİSTESİ!!!'!B2094</f>
        <v>0</v>
      </c>
      <c r="D2099" s="84"/>
      <c r="E2099" s="84"/>
      <c r="F2099" s="84"/>
      <c r="G2099" s="84"/>
      <c r="H2099" s="84"/>
      <c r="I2099" s="84"/>
      <c r="J2099" s="84"/>
      <c r="K2099" s="84"/>
      <c r="L2099" s="84"/>
      <c r="M2099" s="84"/>
      <c r="N2099" s="84"/>
      <c r="O2099" s="84"/>
      <c r="P2099" s="84"/>
      <c r="Q2099" s="84"/>
      <c r="R2099" s="84"/>
      <c r="S2099" s="84"/>
      <c r="T2099" s="84"/>
      <c r="U2099" s="84"/>
      <c r="V2099" s="84"/>
      <c r="W2099" s="84"/>
      <c r="X2099" s="84"/>
      <c r="Y2099" s="84"/>
      <c r="Z2099" s="84"/>
      <c r="AA2099" s="84"/>
      <c r="AB2099" s="84"/>
      <c r="AC2099" s="84"/>
      <c r="AD2099" s="84"/>
      <c r="AE2099" s="84"/>
      <c r="AF2099" s="84"/>
      <c r="AG2099" s="84"/>
      <c r="AH2099" s="84"/>
      <c r="AI2099" s="85"/>
      <c r="AJ2099" s="86">
        <f t="shared" si="258"/>
        <v>0</v>
      </c>
      <c r="AK2099" s="87">
        <f t="shared" si="255"/>
        <v>30</v>
      </c>
      <c r="AL2099" s="87"/>
      <c r="AM2099" s="87">
        <f t="shared" si="256"/>
        <v>6</v>
      </c>
      <c r="AN2099" s="87">
        <f t="shared" si="253"/>
        <v>0</v>
      </c>
      <c r="AO2099" s="87">
        <f t="shared" si="257"/>
        <v>30</v>
      </c>
      <c r="AP2099" s="87">
        <v>31</v>
      </c>
      <c r="AQ2099" s="87">
        <v>30</v>
      </c>
      <c r="AR2099" s="87">
        <v>28</v>
      </c>
      <c r="AW2099" s="64" t="str">
        <f t="shared" si="259"/>
        <v>HAZİRAN 2026</v>
      </c>
      <c r="AX2099" s="89"/>
      <c r="AY2099" s="90"/>
      <c r="AZ2099" s="90" t="e">
        <f t="shared" si="254"/>
        <v>#N/A</v>
      </c>
    </row>
    <row r="2100" spans="1:52" ht="17.45" customHeight="1" x14ac:dyDescent="0.2">
      <c r="A2100" s="81">
        <v>2094</v>
      </c>
      <c r="B2100" s="82">
        <f>'!!!KATILIMCI LİSTESİ!!!'!C2095</f>
        <v>0</v>
      </c>
      <c r="C2100" s="83">
        <f>'!!!KATILIMCI LİSTESİ!!!'!B2095</f>
        <v>0</v>
      </c>
      <c r="D2100" s="84"/>
      <c r="E2100" s="84"/>
      <c r="F2100" s="84"/>
      <c r="G2100" s="84"/>
      <c r="H2100" s="84"/>
      <c r="I2100" s="84"/>
      <c r="J2100" s="84"/>
      <c r="K2100" s="84"/>
      <c r="L2100" s="84"/>
      <c r="M2100" s="84"/>
      <c r="N2100" s="84"/>
      <c r="O2100" s="84"/>
      <c r="P2100" s="84"/>
      <c r="Q2100" s="84"/>
      <c r="R2100" s="84"/>
      <c r="S2100" s="84"/>
      <c r="T2100" s="84"/>
      <c r="U2100" s="84"/>
      <c r="V2100" s="84"/>
      <c r="W2100" s="84"/>
      <c r="X2100" s="84"/>
      <c r="Y2100" s="84"/>
      <c r="Z2100" s="84"/>
      <c r="AA2100" s="84"/>
      <c r="AB2100" s="84"/>
      <c r="AC2100" s="84"/>
      <c r="AD2100" s="84"/>
      <c r="AE2100" s="84"/>
      <c r="AF2100" s="84"/>
      <c r="AG2100" s="84"/>
      <c r="AH2100" s="84"/>
      <c r="AI2100" s="85"/>
      <c r="AJ2100" s="86">
        <f t="shared" si="258"/>
        <v>0</v>
      </c>
      <c r="AK2100" s="87">
        <f t="shared" si="255"/>
        <v>30</v>
      </c>
      <c r="AL2100" s="87"/>
      <c r="AM2100" s="87">
        <f t="shared" si="256"/>
        <v>6</v>
      </c>
      <c r="AN2100" s="87">
        <f t="shared" si="253"/>
        <v>0</v>
      </c>
      <c r="AO2100" s="87">
        <f t="shared" si="257"/>
        <v>30</v>
      </c>
      <c r="AP2100" s="87">
        <v>31</v>
      </c>
      <c r="AQ2100" s="87">
        <v>30</v>
      </c>
      <c r="AR2100" s="87">
        <v>28</v>
      </c>
      <c r="AW2100" s="64" t="str">
        <f t="shared" si="259"/>
        <v>HAZİRAN 2026</v>
      </c>
      <c r="AX2100" s="89"/>
      <c r="AY2100" s="90"/>
      <c r="AZ2100" s="90" t="e">
        <f t="shared" si="254"/>
        <v>#N/A</v>
      </c>
    </row>
    <row r="2101" spans="1:52" ht="17.45" customHeight="1" x14ac:dyDescent="0.2">
      <c r="A2101" s="81">
        <v>2095</v>
      </c>
      <c r="B2101" s="82">
        <f>'!!!KATILIMCI LİSTESİ!!!'!C2096</f>
        <v>0</v>
      </c>
      <c r="C2101" s="83">
        <f>'!!!KATILIMCI LİSTESİ!!!'!B2096</f>
        <v>0</v>
      </c>
      <c r="D2101" s="84"/>
      <c r="E2101" s="84"/>
      <c r="F2101" s="84"/>
      <c r="G2101" s="84"/>
      <c r="H2101" s="84"/>
      <c r="I2101" s="84"/>
      <c r="J2101" s="84"/>
      <c r="K2101" s="84"/>
      <c r="L2101" s="84"/>
      <c r="M2101" s="84"/>
      <c r="N2101" s="84"/>
      <c r="O2101" s="84"/>
      <c r="P2101" s="84"/>
      <c r="Q2101" s="84"/>
      <c r="R2101" s="84"/>
      <c r="S2101" s="84"/>
      <c r="T2101" s="84"/>
      <c r="U2101" s="84"/>
      <c r="V2101" s="84"/>
      <c r="W2101" s="84"/>
      <c r="X2101" s="84"/>
      <c r="Y2101" s="84"/>
      <c r="Z2101" s="84"/>
      <c r="AA2101" s="84"/>
      <c r="AB2101" s="84"/>
      <c r="AC2101" s="84"/>
      <c r="AD2101" s="84"/>
      <c r="AE2101" s="84"/>
      <c r="AF2101" s="84"/>
      <c r="AG2101" s="84"/>
      <c r="AH2101" s="84"/>
      <c r="AI2101" s="85"/>
      <c r="AJ2101" s="86">
        <f t="shared" si="258"/>
        <v>0</v>
      </c>
      <c r="AK2101" s="87">
        <f t="shared" si="255"/>
        <v>30</v>
      </c>
      <c r="AL2101" s="87"/>
      <c r="AM2101" s="87">
        <f t="shared" si="256"/>
        <v>6</v>
      </c>
      <c r="AN2101" s="87">
        <f t="shared" si="253"/>
        <v>0</v>
      </c>
      <c r="AO2101" s="87">
        <f t="shared" si="257"/>
        <v>30</v>
      </c>
      <c r="AP2101" s="87">
        <v>31</v>
      </c>
      <c r="AQ2101" s="87">
        <v>30</v>
      </c>
      <c r="AR2101" s="87">
        <v>28</v>
      </c>
      <c r="AW2101" s="64" t="str">
        <f t="shared" si="259"/>
        <v>HAZİRAN 2026</v>
      </c>
      <c r="AX2101" s="89"/>
      <c r="AY2101" s="90"/>
      <c r="AZ2101" s="90" t="e">
        <f t="shared" si="254"/>
        <v>#N/A</v>
      </c>
    </row>
    <row r="2102" spans="1:52" ht="17.45" customHeight="1" x14ac:dyDescent="0.2">
      <c r="A2102" s="81">
        <v>2096</v>
      </c>
      <c r="B2102" s="82">
        <f>'!!!KATILIMCI LİSTESİ!!!'!C2097</f>
        <v>0</v>
      </c>
      <c r="C2102" s="83">
        <f>'!!!KATILIMCI LİSTESİ!!!'!B2097</f>
        <v>0</v>
      </c>
      <c r="D2102" s="84"/>
      <c r="E2102" s="84"/>
      <c r="F2102" s="84"/>
      <c r="G2102" s="84"/>
      <c r="H2102" s="84"/>
      <c r="I2102" s="84"/>
      <c r="J2102" s="84"/>
      <c r="K2102" s="84"/>
      <c r="L2102" s="84"/>
      <c r="M2102" s="84"/>
      <c r="N2102" s="84"/>
      <c r="O2102" s="84"/>
      <c r="P2102" s="84"/>
      <c r="Q2102" s="84"/>
      <c r="R2102" s="84"/>
      <c r="S2102" s="84"/>
      <c r="T2102" s="84"/>
      <c r="U2102" s="84"/>
      <c r="V2102" s="84"/>
      <c r="W2102" s="84"/>
      <c r="X2102" s="84"/>
      <c r="Y2102" s="84"/>
      <c r="Z2102" s="84"/>
      <c r="AA2102" s="84"/>
      <c r="AB2102" s="84"/>
      <c r="AC2102" s="84"/>
      <c r="AD2102" s="84"/>
      <c r="AE2102" s="84"/>
      <c r="AF2102" s="84"/>
      <c r="AG2102" s="84"/>
      <c r="AH2102" s="84"/>
      <c r="AI2102" s="85"/>
      <c r="AJ2102" s="86">
        <f t="shared" si="258"/>
        <v>0</v>
      </c>
      <c r="AK2102" s="87">
        <f t="shared" si="255"/>
        <v>30</v>
      </c>
      <c r="AL2102" s="87"/>
      <c r="AM2102" s="87">
        <f t="shared" si="256"/>
        <v>6</v>
      </c>
      <c r="AN2102" s="87">
        <f t="shared" si="253"/>
        <v>0</v>
      </c>
      <c r="AO2102" s="87">
        <f t="shared" si="257"/>
        <v>30</v>
      </c>
      <c r="AP2102" s="87">
        <v>31</v>
      </c>
      <c r="AQ2102" s="87">
        <v>30</v>
      </c>
      <c r="AR2102" s="87">
        <v>28</v>
      </c>
      <c r="AW2102" s="64" t="str">
        <f t="shared" si="259"/>
        <v>HAZİRAN 2026</v>
      </c>
      <c r="AX2102" s="89"/>
      <c r="AY2102" s="90"/>
      <c r="AZ2102" s="90" t="e">
        <f t="shared" si="254"/>
        <v>#N/A</v>
      </c>
    </row>
    <row r="2103" spans="1:52" ht="17.45" customHeight="1" x14ac:dyDescent="0.2">
      <c r="A2103" s="81">
        <v>2097</v>
      </c>
      <c r="B2103" s="82">
        <f>'!!!KATILIMCI LİSTESİ!!!'!C2098</f>
        <v>0</v>
      </c>
      <c r="C2103" s="83">
        <f>'!!!KATILIMCI LİSTESİ!!!'!B2098</f>
        <v>0</v>
      </c>
      <c r="D2103" s="84"/>
      <c r="E2103" s="84"/>
      <c r="F2103" s="84"/>
      <c r="G2103" s="84"/>
      <c r="H2103" s="84"/>
      <c r="I2103" s="84"/>
      <c r="J2103" s="84"/>
      <c r="K2103" s="84"/>
      <c r="L2103" s="84"/>
      <c r="M2103" s="84"/>
      <c r="N2103" s="84"/>
      <c r="O2103" s="84"/>
      <c r="P2103" s="84"/>
      <c r="Q2103" s="84"/>
      <c r="R2103" s="84"/>
      <c r="S2103" s="84"/>
      <c r="T2103" s="84"/>
      <c r="U2103" s="84"/>
      <c r="V2103" s="84"/>
      <c r="W2103" s="84"/>
      <c r="X2103" s="84"/>
      <c r="Y2103" s="84"/>
      <c r="Z2103" s="84"/>
      <c r="AA2103" s="84"/>
      <c r="AB2103" s="84"/>
      <c r="AC2103" s="84"/>
      <c r="AD2103" s="84"/>
      <c r="AE2103" s="84"/>
      <c r="AF2103" s="84"/>
      <c r="AG2103" s="84"/>
      <c r="AH2103" s="84"/>
      <c r="AI2103" s="85"/>
      <c r="AJ2103" s="86">
        <f t="shared" si="258"/>
        <v>0</v>
      </c>
      <c r="AK2103" s="87">
        <f t="shared" si="255"/>
        <v>30</v>
      </c>
      <c r="AL2103" s="87"/>
      <c r="AM2103" s="87">
        <f t="shared" si="256"/>
        <v>6</v>
      </c>
      <c r="AN2103" s="87">
        <f t="shared" si="253"/>
        <v>0</v>
      </c>
      <c r="AO2103" s="87">
        <f t="shared" si="257"/>
        <v>30</v>
      </c>
      <c r="AP2103" s="87">
        <v>31</v>
      </c>
      <c r="AQ2103" s="87">
        <v>30</v>
      </c>
      <c r="AR2103" s="87">
        <v>28</v>
      </c>
      <c r="AW2103" s="64" t="str">
        <f t="shared" si="259"/>
        <v>HAZİRAN 2026</v>
      </c>
      <c r="AX2103" s="89"/>
      <c r="AY2103" s="90"/>
      <c r="AZ2103" s="90" t="e">
        <f t="shared" si="254"/>
        <v>#N/A</v>
      </c>
    </row>
    <row r="2104" spans="1:52" ht="17.45" customHeight="1" x14ac:dyDescent="0.2">
      <c r="A2104" s="81">
        <v>2098</v>
      </c>
      <c r="B2104" s="82">
        <f>'!!!KATILIMCI LİSTESİ!!!'!C2099</f>
        <v>0</v>
      </c>
      <c r="C2104" s="83">
        <f>'!!!KATILIMCI LİSTESİ!!!'!B2099</f>
        <v>0</v>
      </c>
      <c r="D2104" s="84"/>
      <c r="E2104" s="84"/>
      <c r="F2104" s="84"/>
      <c r="G2104" s="84"/>
      <c r="H2104" s="84"/>
      <c r="I2104" s="84"/>
      <c r="J2104" s="84"/>
      <c r="K2104" s="84"/>
      <c r="L2104" s="84"/>
      <c r="M2104" s="84"/>
      <c r="N2104" s="84"/>
      <c r="O2104" s="84"/>
      <c r="P2104" s="84"/>
      <c r="Q2104" s="84"/>
      <c r="R2104" s="84"/>
      <c r="S2104" s="84"/>
      <c r="T2104" s="84"/>
      <c r="U2104" s="84"/>
      <c r="V2104" s="84"/>
      <c r="W2104" s="84"/>
      <c r="X2104" s="84"/>
      <c r="Y2104" s="84"/>
      <c r="Z2104" s="84"/>
      <c r="AA2104" s="84"/>
      <c r="AB2104" s="84"/>
      <c r="AC2104" s="84"/>
      <c r="AD2104" s="84"/>
      <c r="AE2104" s="84"/>
      <c r="AF2104" s="84"/>
      <c r="AG2104" s="84"/>
      <c r="AH2104" s="84"/>
      <c r="AI2104" s="85"/>
      <c r="AJ2104" s="86">
        <f t="shared" si="258"/>
        <v>0</v>
      </c>
      <c r="AK2104" s="87">
        <f t="shared" si="255"/>
        <v>30</v>
      </c>
      <c r="AL2104" s="87"/>
      <c r="AM2104" s="87">
        <f t="shared" si="256"/>
        <v>6</v>
      </c>
      <c r="AN2104" s="87">
        <f t="shared" si="253"/>
        <v>0</v>
      </c>
      <c r="AO2104" s="87">
        <f t="shared" si="257"/>
        <v>30</v>
      </c>
      <c r="AP2104" s="87">
        <v>31</v>
      </c>
      <c r="AQ2104" s="87">
        <v>30</v>
      </c>
      <c r="AR2104" s="87">
        <v>28</v>
      </c>
      <c r="AW2104" s="64" t="str">
        <f t="shared" si="259"/>
        <v>HAZİRAN 2026</v>
      </c>
      <c r="AX2104" s="89"/>
      <c r="AY2104" s="90"/>
      <c r="AZ2104" s="90" t="e">
        <f t="shared" si="254"/>
        <v>#N/A</v>
      </c>
    </row>
    <row r="2105" spans="1:52" ht="17.45" customHeight="1" x14ac:dyDescent="0.2">
      <c r="A2105" s="81">
        <v>2099</v>
      </c>
      <c r="B2105" s="82">
        <f>'!!!KATILIMCI LİSTESİ!!!'!C2100</f>
        <v>0</v>
      </c>
      <c r="C2105" s="83">
        <f>'!!!KATILIMCI LİSTESİ!!!'!B2100</f>
        <v>0</v>
      </c>
      <c r="D2105" s="84"/>
      <c r="E2105" s="84"/>
      <c r="F2105" s="84"/>
      <c r="G2105" s="84"/>
      <c r="H2105" s="84"/>
      <c r="I2105" s="84"/>
      <c r="J2105" s="84"/>
      <c r="K2105" s="84"/>
      <c r="L2105" s="84"/>
      <c r="M2105" s="84"/>
      <c r="N2105" s="84"/>
      <c r="O2105" s="84"/>
      <c r="P2105" s="84"/>
      <c r="Q2105" s="84"/>
      <c r="R2105" s="84"/>
      <c r="S2105" s="84"/>
      <c r="T2105" s="84"/>
      <c r="U2105" s="84"/>
      <c r="V2105" s="84"/>
      <c r="W2105" s="84"/>
      <c r="X2105" s="84"/>
      <c r="Y2105" s="84"/>
      <c r="Z2105" s="84"/>
      <c r="AA2105" s="84"/>
      <c r="AB2105" s="84"/>
      <c r="AC2105" s="84"/>
      <c r="AD2105" s="84"/>
      <c r="AE2105" s="84"/>
      <c r="AF2105" s="84"/>
      <c r="AG2105" s="84"/>
      <c r="AH2105" s="84"/>
      <c r="AI2105" s="85"/>
      <c r="AJ2105" s="86">
        <f t="shared" si="258"/>
        <v>0</v>
      </c>
      <c r="AK2105" s="87">
        <f t="shared" si="255"/>
        <v>30</v>
      </c>
      <c r="AL2105" s="87"/>
      <c r="AM2105" s="87">
        <f t="shared" si="256"/>
        <v>6</v>
      </c>
      <c r="AN2105" s="87">
        <f t="shared" si="253"/>
        <v>0</v>
      </c>
      <c r="AO2105" s="87">
        <f t="shared" si="257"/>
        <v>30</v>
      </c>
      <c r="AP2105" s="87">
        <v>31</v>
      </c>
      <c r="AQ2105" s="87">
        <v>30</v>
      </c>
      <c r="AR2105" s="87">
        <v>28</v>
      </c>
      <c r="AW2105" s="64" t="str">
        <f t="shared" si="259"/>
        <v>HAZİRAN 2026</v>
      </c>
      <c r="AX2105" s="89"/>
      <c r="AY2105" s="90"/>
      <c r="AZ2105" s="90" t="e">
        <f t="shared" si="254"/>
        <v>#N/A</v>
      </c>
    </row>
    <row r="2106" spans="1:52" ht="17.45" customHeight="1" x14ac:dyDescent="0.2">
      <c r="A2106" s="81">
        <v>2100</v>
      </c>
      <c r="B2106" s="82">
        <f>'!!!KATILIMCI LİSTESİ!!!'!C2101</f>
        <v>0</v>
      </c>
      <c r="C2106" s="83">
        <f>'!!!KATILIMCI LİSTESİ!!!'!B2101</f>
        <v>0</v>
      </c>
      <c r="D2106" s="84"/>
      <c r="E2106" s="84"/>
      <c r="F2106" s="84"/>
      <c r="G2106" s="84"/>
      <c r="H2106" s="84"/>
      <c r="I2106" s="84"/>
      <c r="J2106" s="84"/>
      <c r="K2106" s="84"/>
      <c r="L2106" s="84"/>
      <c r="M2106" s="84"/>
      <c r="N2106" s="84"/>
      <c r="O2106" s="84"/>
      <c r="P2106" s="84"/>
      <c r="Q2106" s="84"/>
      <c r="R2106" s="84"/>
      <c r="S2106" s="84"/>
      <c r="T2106" s="84"/>
      <c r="U2106" s="84"/>
      <c r="V2106" s="84"/>
      <c r="W2106" s="84"/>
      <c r="X2106" s="84"/>
      <c r="Y2106" s="84"/>
      <c r="Z2106" s="84"/>
      <c r="AA2106" s="84"/>
      <c r="AB2106" s="84"/>
      <c r="AC2106" s="84"/>
      <c r="AD2106" s="84"/>
      <c r="AE2106" s="84"/>
      <c r="AF2106" s="84"/>
      <c r="AG2106" s="84"/>
      <c r="AH2106" s="84"/>
      <c r="AI2106" s="85"/>
      <c r="AJ2106" s="86">
        <f t="shared" si="258"/>
        <v>0</v>
      </c>
      <c r="AK2106" s="87">
        <f t="shared" si="255"/>
        <v>30</v>
      </c>
      <c r="AL2106" s="87"/>
      <c r="AM2106" s="87">
        <f t="shared" si="256"/>
        <v>6</v>
      </c>
      <c r="AN2106" s="87">
        <f t="shared" si="253"/>
        <v>0</v>
      </c>
      <c r="AO2106" s="87">
        <f t="shared" si="257"/>
        <v>30</v>
      </c>
      <c r="AP2106" s="87">
        <v>31</v>
      </c>
      <c r="AQ2106" s="87">
        <v>30</v>
      </c>
      <c r="AR2106" s="87">
        <v>28</v>
      </c>
      <c r="AW2106" s="64" t="str">
        <f t="shared" si="259"/>
        <v>HAZİRAN 2026</v>
      </c>
      <c r="AX2106" s="89"/>
      <c r="AY2106" s="90"/>
      <c r="AZ2106" s="90" t="e">
        <f t="shared" si="254"/>
        <v>#N/A</v>
      </c>
    </row>
    <row r="2107" spans="1:52" ht="17.45" customHeight="1" x14ac:dyDescent="0.2">
      <c r="A2107" s="81">
        <v>2101</v>
      </c>
      <c r="B2107" s="82">
        <f>'!!!KATILIMCI LİSTESİ!!!'!C2102</f>
        <v>0</v>
      </c>
      <c r="C2107" s="83">
        <f>'!!!KATILIMCI LİSTESİ!!!'!B2102</f>
        <v>0</v>
      </c>
      <c r="D2107" s="84"/>
      <c r="E2107" s="84"/>
      <c r="F2107" s="84"/>
      <c r="G2107" s="84"/>
      <c r="H2107" s="84"/>
      <c r="I2107" s="84"/>
      <c r="J2107" s="84"/>
      <c r="K2107" s="84"/>
      <c r="L2107" s="84"/>
      <c r="M2107" s="84"/>
      <c r="N2107" s="84"/>
      <c r="O2107" s="84"/>
      <c r="P2107" s="84"/>
      <c r="Q2107" s="84"/>
      <c r="R2107" s="84"/>
      <c r="S2107" s="84"/>
      <c r="T2107" s="84"/>
      <c r="U2107" s="84"/>
      <c r="V2107" s="84"/>
      <c r="W2107" s="84"/>
      <c r="X2107" s="84"/>
      <c r="Y2107" s="84"/>
      <c r="Z2107" s="84"/>
      <c r="AA2107" s="84"/>
      <c r="AB2107" s="84"/>
      <c r="AC2107" s="84"/>
      <c r="AD2107" s="84"/>
      <c r="AE2107" s="84"/>
      <c r="AF2107" s="84"/>
      <c r="AG2107" s="84"/>
      <c r="AH2107" s="84"/>
      <c r="AI2107" s="85"/>
      <c r="AJ2107" s="86">
        <f t="shared" si="258"/>
        <v>0</v>
      </c>
      <c r="AK2107" s="87">
        <f t="shared" si="255"/>
        <v>30</v>
      </c>
      <c r="AL2107" s="87"/>
      <c r="AM2107" s="87">
        <f t="shared" si="256"/>
        <v>6</v>
      </c>
      <c r="AN2107" s="87">
        <f t="shared" si="253"/>
        <v>0</v>
      </c>
      <c r="AO2107" s="87">
        <f t="shared" si="257"/>
        <v>30</v>
      </c>
      <c r="AP2107" s="87">
        <v>31</v>
      </c>
      <c r="AQ2107" s="87">
        <v>30</v>
      </c>
      <c r="AR2107" s="87">
        <v>28</v>
      </c>
      <c r="AW2107" s="64" t="str">
        <f t="shared" si="259"/>
        <v>HAZİRAN 2026</v>
      </c>
      <c r="AX2107" s="89"/>
      <c r="AY2107" s="90"/>
      <c r="AZ2107" s="90" t="e">
        <f t="shared" si="254"/>
        <v>#N/A</v>
      </c>
    </row>
    <row r="2108" spans="1:52" ht="17.45" customHeight="1" x14ac:dyDescent="0.2">
      <c r="A2108" s="81">
        <v>2102</v>
      </c>
      <c r="B2108" s="82">
        <f>'!!!KATILIMCI LİSTESİ!!!'!C2103</f>
        <v>0</v>
      </c>
      <c r="C2108" s="83">
        <f>'!!!KATILIMCI LİSTESİ!!!'!B2103</f>
        <v>0</v>
      </c>
      <c r="D2108" s="84"/>
      <c r="E2108" s="84"/>
      <c r="F2108" s="84"/>
      <c r="G2108" s="84"/>
      <c r="H2108" s="84"/>
      <c r="I2108" s="84"/>
      <c r="J2108" s="84"/>
      <c r="K2108" s="84"/>
      <c r="L2108" s="84"/>
      <c r="M2108" s="84"/>
      <c r="N2108" s="84"/>
      <c r="O2108" s="84"/>
      <c r="P2108" s="84"/>
      <c r="Q2108" s="84"/>
      <c r="R2108" s="84"/>
      <c r="S2108" s="84"/>
      <c r="T2108" s="84"/>
      <c r="U2108" s="84"/>
      <c r="V2108" s="84"/>
      <c r="W2108" s="84"/>
      <c r="X2108" s="84"/>
      <c r="Y2108" s="84"/>
      <c r="Z2108" s="84"/>
      <c r="AA2108" s="84"/>
      <c r="AB2108" s="84"/>
      <c r="AC2108" s="84"/>
      <c r="AD2108" s="84"/>
      <c r="AE2108" s="84"/>
      <c r="AF2108" s="84"/>
      <c r="AG2108" s="84"/>
      <c r="AH2108" s="84"/>
      <c r="AI2108" s="85"/>
      <c r="AJ2108" s="86">
        <f t="shared" si="258"/>
        <v>0</v>
      </c>
      <c r="AK2108" s="87">
        <f t="shared" si="255"/>
        <v>30</v>
      </c>
      <c r="AL2108" s="87"/>
      <c r="AM2108" s="87">
        <f t="shared" si="256"/>
        <v>6</v>
      </c>
      <c r="AN2108" s="87">
        <f t="shared" si="253"/>
        <v>0</v>
      </c>
      <c r="AO2108" s="87">
        <f t="shared" si="257"/>
        <v>30</v>
      </c>
      <c r="AP2108" s="87">
        <v>31</v>
      </c>
      <c r="AQ2108" s="87">
        <v>30</v>
      </c>
      <c r="AR2108" s="87">
        <v>28</v>
      </c>
      <c r="AW2108" s="64" t="str">
        <f t="shared" si="259"/>
        <v>HAZİRAN 2026</v>
      </c>
      <c r="AX2108" s="89"/>
      <c r="AY2108" s="90"/>
      <c r="AZ2108" s="90" t="e">
        <f t="shared" si="254"/>
        <v>#N/A</v>
      </c>
    </row>
    <row r="2109" spans="1:52" ht="17.45" customHeight="1" x14ac:dyDescent="0.2">
      <c r="A2109" s="81">
        <v>2103</v>
      </c>
      <c r="B2109" s="82">
        <f>'!!!KATILIMCI LİSTESİ!!!'!C2104</f>
        <v>0</v>
      </c>
      <c r="C2109" s="83">
        <f>'!!!KATILIMCI LİSTESİ!!!'!B2104</f>
        <v>0</v>
      </c>
      <c r="D2109" s="84"/>
      <c r="E2109" s="84"/>
      <c r="F2109" s="84"/>
      <c r="G2109" s="84"/>
      <c r="H2109" s="84"/>
      <c r="I2109" s="84"/>
      <c r="J2109" s="84"/>
      <c r="K2109" s="84"/>
      <c r="L2109" s="84"/>
      <c r="M2109" s="84"/>
      <c r="N2109" s="84"/>
      <c r="O2109" s="84"/>
      <c r="P2109" s="84"/>
      <c r="Q2109" s="84"/>
      <c r="R2109" s="84"/>
      <c r="S2109" s="84"/>
      <c r="T2109" s="84"/>
      <c r="U2109" s="84"/>
      <c r="V2109" s="84"/>
      <c r="W2109" s="84"/>
      <c r="X2109" s="84"/>
      <c r="Y2109" s="84"/>
      <c r="Z2109" s="84"/>
      <c r="AA2109" s="84"/>
      <c r="AB2109" s="84"/>
      <c r="AC2109" s="84"/>
      <c r="AD2109" s="84"/>
      <c r="AE2109" s="84"/>
      <c r="AF2109" s="84"/>
      <c r="AG2109" s="84"/>
      <c r="AH2109" s="84"/>
      <c r="AI2109" s="85"/>
      <c r="AJ2109" s="86">
        <f t="shared" si="258"/>
        <v>0</v>
      </c>
      <c r="AK2109" s="87">
        <f t="shared" si="255"/>
        <v>30</v>
      </c>
      <c r="AL2109" s="87"/>
      <c r="AM2109" s="87">
        <f t="shared" si="256"/>
        <v>6</v>
      </c>
      <c r="AN2109" s="87">
        <f t="shared" si="253"/>
        <v>0</v>
      </c>
      <c r="AO2109" s="87">
        <f t="shared" si="257"/>
        <v>30</v>
      </c>
      <c r="AP2109" s="87">
        <v>31</v>
      </c>
      <c r="AQ2109" s="87">
        <v>30</v>
      </c>
      <c r="AR2109" s="87">
        <v>28</v>
      </c>
      <c r="AW2109" s="64" t="str">
        <f t="shared" si="259"/>
        <v>HAZİRAN 2026</v>
      </c>
      <c r="AX2109" s="89"/>
      <c r="AY2109" s="90"/>
      <c r="AZ2109" s="90" t="e">
        <f t="shared" si="254"/>
        <v>#N/A</v>
      </c>
    </row>
    <row r="2110" spans="1:52" ht="17.45" customHeight="1" x14ac:dyDescent="0.2">
      <c r="A2110" s="81">
        <v>2104</v>
      </c>
      <c r="B2110" s="82">
        <f>'!!!KATILIMCI LİSTESİ!!!'!C2105</f>
        <v>0</v>
      </c>
      <c r="C2110" s="83">
        <f>'!!!KATILIMCI LİSTESİ!!!'!B2105</f>
        <v>0</v>
      </c>
      <c r="D2110" s="84"/>
      <c r="E2110" s="84"/>
      <c r="F2110" s="84"/>
      <c r="G2110" s="84"/>
      <c r="H2110" s="84"/>
      <c r="I2110" s="84"/>
      <c r="J2110" s="84"/>
      <c r="K2110" s="84"/>
      <c r="L2110" s="84"/>
      <c r="M2110" s="84"/>
      <c r="N2110" s="84"/>
      <c r="O2110" s="84"/>
      <c r="P2110" s="84"/>
      <c r="Q2110" s="84"/>
      <c r="R2110" s="84"/>
      <c r="S2110" s="84"/>
      <c r="T2110" s="84"/>
      <c r="U2110" s="84"/>
      <c r="V2110" s="84"/>
      <c r="W2110" s="84"/>
      <c r="X2110" s="84"/>
      <c r="Y2110" s="84"/>
      <c r="Z2110" s="84"/>
      <c r="AA2110" s="84"/>
      <c r="AB2110" s="84"/>
      <c r="AC2110" s="84"/>
      <c r="AD2110" s="84"/>
      <c r="AE2110" s="84"/>
      <c r="AF2110" s="84"/>
      <c r="AG2110" s="84"/>
      <c r="AH2110" s="84"/>
      <c r="AI2110" s="85"/>
      <c r="AJ2110" s="86">
        <f t="shared" si="258"/>
        <v>0</v>
      </c>
      <c r="AK2110" s="87">
        <f t="shared" si="255"/>
        <v>30</v>
      </c>
      <c r="AL2110" s="87"/>
      <c r="AM2110" s="87">
        <f t="shared" si="256"/>
        <v>6</v>
      </c>
      <c r="AN2110" s="87">
        <f t="shared" si="253"/>
        <v>0</v>
      </c>
      <c r="AO2110" s="87">
        <f t="shared" si="257"/>
        <v>30</v>
      </c>
      <c r="AP2110" s="87">
        <v>31</v>
      </c>
      <c r="AQ2110" s="87">
        <v>30</v>
      </c>
      <c r="AR2110" s="87">
        <v>28</v>
      </c>
      <c r="AW2110" s="64" t="str">
        <f t="shared" si="259"/>
        <v>HAZİRAN 2026</v>
      </c>
      <c r="AX2110" s="89"/>
      <c r="AY2110" s="90"/>
      <c r="AZ2110" s="90" t="e">
        <f t="shared" si="254"/>
        <v>#N/A</v>
      </c>
    </row>
    <row r="2111" spans="1:52" ht="17.45" customHeight="1" x14ac:dyDescent="0.2">
      <c r="A2111" s="81">
        <v>2105</v>
      </c>
      <c r="B2111" s="82">
        <f>'!!!KATILIMCI LİSTESİ!!!'!C2106</f>
        <v>0</v>
      </c>
      <c r="C2111" s="83">
        <f>'!!!KATILIMCI LİSTESİ!!!'!B2106</f>
        <v>0</v>
      </c>
      <c r="D2111" s="84"/>
      <c r="E2111" s="84"/>
      <c r="F2111" s="84"/>
      <c r="G2111" s="84"/>
      <c r="H2111" s="84"/>
      <c r="I2111" s="84"/>
      <c r="J2111" s="84"/>
      <c r="K2111" s="84"/>
      <c r="L2111" s="84"/>
      <c r="M2111" s="84"/>
      <c r="N2111" s="84"/>
      <c r="O2111" s="84"/>
      <c r="P2111" s="84"/>
      <c r="Q2111" s="84"/>
      <c r="R2111" s="84"/>
      <c r="S2111" s="84"/>
      <c r="T2111" s="84"/>
      <c r="U2111" s="84"/>
      <c r="V2111" s="84"/>
      <c r="W2111" s="84"/>
      <c r="X2111" s="84"/>
      <c r="Y2111" s="84"/>
      <c r="Z2111" s="84"/>
      <c r="AA2111" s="84"/>
      <c r="AB2111" s="84"/>
      <c r="AC2111" s="84"/>
      <c r="AD2111" s="84"/>
      <c r="AE2111" s="84"/>
      <c r="AF2111" s="84"/>
      <c r="AG2111" s="84"/>
      <c r="AH2111" s="84"/>
      <c r="AI2111" s="85"/>
      <c r="AJ2111" s="86">
        <f t="shared" si="258"/>
        <v>0</v>
      </c>
      <c r="AK2111" s="87">
        <f t="shared" si="255"/>
        <v>30</v>
      </c>
      <c r="AL2111" s="87"/>
      <c r="AM2111" s="87">
        <f t="shared" si="256"/>
        <v>6</v>
      </c>
      <c r="AN2111" s="87">
        <f t="shared" si="253"/>
        <v>0</v>
      </c>
      <c r="AO2111" s="87">
        <f t="shared" si="257"/>
        <v>30</v>
      </c>
      <c r="AP2111" s="87">
        <v>31</v>
      </c>
      <c r="AQ2111" s="87">
        <v>30</v>
      </c>
      <c r="AR2111" s="87">
        <v>28</v>
      </c>
      <c r="AW2111" s="64" t="str">
        <f t="shared" si="259"/>
        <v>HAZİRAN 2026</v>
      </c>
      <c r="AX2111" s="89"/>
      <c r="AY2111" s="90"/>
      <c r="AZ2111" s="90" t="e">
        <f t="shared" si="254"/>
        <v>#N/A</v>
      </c>
    </row>
    <row r="2112" spans="1:52" ht="17.45" customHeight="1" x14ac:dyDescent="0.2">
      <c r="A2112" s="81">
        <v>2106</v>
      </c>
      <c r="B2112" s="82">
        <f>'!!!KATILIMCI LİSTESİ!!!'!C2107</f>
        <v>0</v>
      </c>
      <c r="C2112" s="83">
        <f>'!!!KATILIMCI LİSTESİ!!!'!B2107</f>
        <v>0</v>
      </c>
      <c r="D2112" s="84"/>
      <c r="E2112" s="84"/>
      <c r="F2112" s="84"/>
      <c r="G2112" s="84"/>
      <c r="H2112" s="84"/>
      <c r="I2112" s="84"/>
      <c r="J2112" s="84"/>
      <c r="K2112" s="84"/>
      <c r="L2112" s="84"/>
      <c r="M2112" s="84"/>
      <c r="N2112" s="84"/>
      <c r="O2112" s="84"/>
      <c r="P2112" s="84"/>
      <c r="Q2112" s="84"/>
      <c r="R2112" s="84"/>
      <c r="S2112" s="84"/>
      <c r="T2112" s="84"/>
      <c r="U2112" s="84"/>
      <c r="V2112" s="84"/>
      <c r="W2112" s="84"/>
      <c r="X2112" s="84"/>
      <c r="Y2112" s="84"/>
      <c r="Z2112" s="84"/>
      <c r="AA2112" s="84"/>
      <c r="AB2112" s="84"/>
      <c r="AC2112" s="84"/>
      <c r="AD2112" s="84"/>
      <c r="AE2112" s="84"/>
      <c r="AF2112" s="84"/>
      <c r="AG2112" s="84"/>
      <c r="AH2112" s="84"/>
      <c r="AI2112" s="85"/>
      <c r="AJ2112" s="86">
        <f t="shared" si="258"/>
        <v>0</v>
      </c>
      <c r="AK2112" s="87">
        <f t="shared" si="255"/>
        <v>30</v>
      </c>
      <c r="AL2112" s="87"/>
      <c r="AM2112" s="87">
        <f t="shared" si="256"/>
        <v>6</v>
      </c>
      <c r="AN2112" s="87">
        <f t="shared" si="253"/>
        <v>0</v>
      </c>
      <c r="AO2112" s="87">
        <f t="shared" si="257"/>
        <v>30</v>
      </c>
      <c r="AP2112" s="87">
        <v>31</v>
      </c>
      <c r="AQ2112" s="87">
        <v>30</v>
      </c>
      <c r="AR2112" s="87">
        <v>28</v>
      </c>
      <c r="AW2112" s="64" t="str">
        <f t="shared" si="259"/>
        <v>HAZİRAN 2026</v>
      </c>
      <c r="AX2112" s="89"/>
      <c r="AY2112" s="90"/>
      <c r="AZ2112" s="90" t="e">
        <f t="shared" si="254"/>
        <v>#N/A</v>
      </c>
    </row>
    <row r="2113" spans="1:52" ht="17.45" customHeight="1" x14ac:dyDescent="0.2">
      <c r="A2113" s="81">
        <v>2107</v>
      </c>
      <c r="B2113" s="82">
        <f>'!!!KATILIMCI LİSTESİ!!!'!C2108</f>
        <v>0</v>
      </c>
      <c r="C2113" s="83">
        <f>'!!!KATILIMCI LİSTESİ!!!'!B2108</f>
        <v>0</v>
      </c>
      <c r="D2113" s="84"/>
      <c r="E2113" s="84"/>
      <c r="F2113" s="84"/>
      <c r="G2113" s="84"/>
      <c r="H2113" s="84"/>
      <c r="I2113" s="84"/>
      <c r="J2113" s="84"/>
      <c r="K2113" s="84"/>
      <c r="L2113" s="84"/>
      <c r="M2113" s="84"/>
      <c r="N2113" s="84"/>
      <c r="O2113" s="84"/>
      <c r="P2113" s="84"/>
      <c r="Q2113" s="84"/>
      <c r="R2113" s="84"/>
      <c r="S2113" s="84"/>
      <c r="T2113" s="84"/>
      <c r="U2113" s="84"/>
      <c r="V2113" s="84"/>
      <c r="W2113" s="84"/>
      <c r="X2113" s="84"/>
      <c r="Y2113" s="84"/>
      <c r="Z2113" s="84"/>
      <c r="AA2113" s="84"/>
      <c r="AB2113" s="84"/>
      <c r="AC2113" s="84"/>
      <c r="AD2113" s="84"/>
      <c r="AE2113" s="84"/>
      <c r="AF2113" s="84"/>
      <c r="AG2113" s="84"/>
      <c r="AH2113" s="84"/>
      <c r="AI2113" s="85"/>
      <c r="AJ2113" s="86">
        <f t="shared" si="258"/>
        <v>0</v>
      </c>
      <c r="AK2113" s="87">
        <f t="shared" si="255"/>
        <v>30</v>
      </c>
      <c r="AL2113" s="87"/>
      <c r="AM2113" s="87">
        <f t="shared" si="256"/>
        <v>6</v>
      </c>
      <c r="AN2113" s="87">
        <f t="shared" si="253"/>
        <v>0</v>
      </c>
      <c r="AO2113" s="87">
        <f t="shared" si="257"/>
        <v>30</v>
      </c>
      <c r="AP2113" s="87">
        <v>31</v>
      </c>
      <c r="AQ2113" s="87">
        <v>30</v>
      </c>
      <c r="AR2113" s="87">
        <v>28</v>
      </c>
      <c r="AW2113" s="64" t="str">
        <f t="shared" si="259"/>
        <v>HAZİRAN 2026</v>
      </c>
      <c r="AX2113" s="89"/>
      <c r="AY2113" s="90"/>
      <c r="AZ2113" s="90" t="e">
        <f t="shared" si="254"/>
        <v>#N/A</v>
      </c>
    </row>
    <row r="2114" spans="1:52" ht="17.45" customHeight="1" x14ac:dyDescent="0.2">
      <c r="A2114" s="81">
        <v>2108</v>
      </c>
      <c r="B2114" s="82">
        <f>'!!!KATILIMCI LİSTESİ!!!'!C2109</f>
        <v>0</v>
      </c>
      <c r="C2114" s="83">
        <f>'!!!KATILIMCI LİSTESİ!!!'!B2109</f>
        <v>0</v>
      </c>
      <c r="D2114" s="84"/>
      <c r="E2114" s="84"/>
      <c r="F2114" s="84"/>
      <c r="G2114" s="84"/>
      <c r="H2114" s="84"/>
      <c r="I2114" s="84"/>
      <c r="J2114" s="84"/>
      <c r="K2114" s="84"/>
      <c r="L2114" s="84"/>
      <c r="M2114" s="84"/>
      <c r="N2114" s="84"/>
      <c r="O2114" s="84"/>
      <c r="P2114" s="84"/>
      <c r="Q2114" s="84"/>
      <c r="R2114" s="84"/>
      <c r="S2114" s="84"/>
      <c r="T2114" s="84"/>
      <c r="U2114" s="84"/>
      <c r="V2114" s="84"/>
      <c r="W2114" s="84"/>
      <c r="X2114" s="84"/>
      <c r="Y2114" s="84"/>
      <c r="Z2114" s="84"/>
      <c r="AA2114" s="84"/>
      <c r="AB2114" s="84"/>
      <c r="AC2114" s="84"/>
      <c r="AD2114" s="84"/>
      <c r="AE2114" s="84"/>
      <c r="AF2114" s="84"/>
      <c r="AG2114" s="84"/>
      <c r="AH2114" s="84"/>
      <c r="AI2114" s="85"/>
      <c r="AJ2114" s="86">
        <f t="shared" si="258"/>
        <v>0</v>
      </c>
      <c r="AK2114" s="87">
        <f t="shared" si="255"/>
        <v>30</v>
      </c>
      <c r="AL2114" s="87"/>
      <c r="AM2114" s="87">
        <f t="shared" si="256"/>
        <v>6</v>
      </c>
      <c r="AN2114" s="87">
        <f t="shared" si="253"/>
        <v>0</v>
      </c>
      <c r="AO2114" s="87">
        <f t="shared" si="257"/>
        <v>30</v>
      </c>
      <c r="AP2114" s="87">
        <v>31</v>
      </c>
      <c r="AQ2114" s="87">
        <v>30</v>
      </c>
      <c r="AR2114" s="87">
        <v>28</v>
      </c>
      <c r="AW2114" s="64" t="str">
        <f t="shared" si="259"/>
        <v>HAZİRAN 2026</v>
      </c>
      <c r="AX2114" s="89"/>
      <c r="AY2114" s="90"/>
      <c r="AZ2114" s="90" t="e">
        <f t="shared" si="254"/>
        <v>#N/A</v>
      </c>
    </row>
    <row r="2115" spans="1:52" ht="17.45" customHeight="1" x14ac:dyDescent="0.2">
      <c r="A2115" s="81">
        <v>2109</v>
      </c>
      <c r="B2115" s="82">
        <f>'!!!KATILIMCI LİSTESİ!!!'!C2110</f>
        <v>0</v>
      </c>
      <c r="C2115" s="83">
        <f>'!!!KATILIMCI LİSTESİ!!!'!B2110</f>
        <v>0</v>
      </c>
      <c r="D2115" s="84"/>
      <c r="E2115" s="84"/>
      <c r="F2115" s="84"/>
      <c r="G2115" s="84"/>
      <c r="H2115" s="84"/>
      <c r="I2115" s="84"/>
      <c r="J2115" s="84"/>
      <c r="K2115" s="84"/>
      <c r="L2115" s="84"/>
      <c r="M2115" s="84"/>
      <c r="N2115" s="84"/>
      <c r="O2115" s="84"/>
      <c r="P2115" s="84"/>
      <c r="Q2115" s="84"/>
      <c r="R2115" s="84"/>
      <c r="S2115" s="84"/>
      <c r="T2115" s="84"/>
      <c r="U2115" s="84"/>
      <c r="V2115" s="84"/>
      <c r="W2115" s="84"/>
      <c r="X2115" s="84"/>
      <c r="Y2115" s="84"/>
      <c r="Z2115" s="84"/>
      <c r="AA2115" s="84"/>
      <c r="AB2115" s="84"/>
      <c r="AC2115" s="84"/>
      <c r="AD2115" s="84"/>
      <c r="AE2115" s="84"/>
      <c r="AF2115" s="84"/>
      <c r="AG2115" s="84"/>
      <c r="AH2115" s="84"/>
      <c r="AI2115" s="85"/>
      <c r="AJ2115" s="86">
        <f t="shared" si="258"/>
        <v>0</v>
      </c>
      <c r="AK2115" s="87">
        <f t="shared" si="255"/>
        <v>30</v>
      </c>
      <c r="AL2115" s="87"/>
      <c r="AM2115" s="87">
        <f t="shared" si="256"/>
        <v>6</v>
      </c>
      <c r="AN2115" s="87">
        <f t="shared" si="253"/>
        <v>0</v>
      </c>
      <c r="AO2115" s="87">
        <f t="shared" si="257"/>
        <v>30</v>
      </c>
      <c r="AP2115" s="87">
        <v>31</v>
      </c>
      <c r="AQ2115" s="87">
        <v>30</v>
      </c>
      <c r="AR2115" s="87">
        <v>28</v>
      </c>
      <c r="AW2115" s="64" t="str">
        <f t="shared" si="259"/>
        <v>HAZİRAN 2026</v>
      </c>
      <c r="AX2115" s="89"/>
      <c r="AY2115" s="90"/>
      <c r="AZ2115" s="90" t="e">
        <f t="shared" si="254"/>
        <v>#N/A</v>
      </c>
    </row>
    <row r="2116" spans="1:52" ht="17.45" customHeight="1" x14ac:dyDescent="0.2">
      <c r="A2116" s="81">
        <v>2110</v>
      </c>
      <c r="B2116" s="82">
        <f>'!!!KATILIMCI LİSTESİ!!!'!C2111</f>
        <v>0</v>
      </c>
      <c r="C2116" s="83">
        <f>'!!!KATILIMCI LİSTESİ!!!'!B2111</f>
        <v>0</v>
      </c>
      <c r="D2116" s="84"/>
      <c r="E2116" s="84"/>
      <c r="F2116" s="84"/>
      <c r="G2116" s="84"/>
      <c r="H2116" s="84"/>
      <c r="I2116" s="84"/>
      <c r="J2116" s="84"/>
      <c r="K2116" s="84"/>
      <c r="L2116" s="84"/>
      <c r="M2116" s="84"/>
      <c r="N2116" s="84"/>
      <c r="O2116" s="84"/>
      <c r="P2116" s="84"/>
      <c r="Q2116" s="84"/>
      <c r="R2116" s="84"/>
      <c r="S2116" s="84"/>
      <c r="T2116" s="84"/>
      <c r="U2116" s="84"/>
      <c r="V2116" s="84"/>
      <c r="W2116" s="84"/>
      <c r="X2116" s="84"/>
      <c r="Y2116" s="84"/>
      <c r="Z2116" s="84"/>
      <c r="AA2116" s="84"/>
      <c r="AB2116" s="84"/>
      <c r="AC2116" s="84"/>
      <c r="AD2116" s="84"/>
      <c r="AE2116" s="84"/>
      <c r="AF2116" s="84"/>
      <c r="AG2116" s="84"/>
      <c r="AH2116" s="84"/>
      <c r="AI2116" s="85"/>
      <c r="AJ2116" s="86">
        <f t="shared" si="258"/>
        <v>0</v>
      </c>
      <c r="AK2116" s="87">
        <f t="shared" si="255"/>
        <v>30</v>
      </c>
      <c r="AL2116" s="87"/>
      <c r="AM2116" s="87">
        <f t="shared" si="256"/>
        <v>6</v>
      </c>
      <c r="AN2116" s="87">
        <f t="shared" si="253"/>
        <v>0</v>
      </c>
      <c r="AO2116" s="87">
        <f t="shared" si="257"/>
        <v>30</v>
      </c>
      <c r="AP2116" s="87">
        <v>31</v>
      </c>
      <c r="AQ2116" s="87">
        <v>30</v>
      </c>
      <c r="AR2116" s="87">
        <v>28</v>
      </c>
      <c r="AW2116" s="64" t="str">
        <f t="shared" si="259"/>
        <v>HAZİRAN 2026</v>
      </c>
      <c r="AX2116" s="89"/>
      <c r="AY2116" s="90"/>
      <c r="AZ2116" s="90" t="e">
        <f t="shared" si="254"/>
        <v>#N/A</v>
      </c>
    </row>
    <row r="2117" spans="1:52" ht="17.45" customHeight="1" x14ac:dyDescent="0.2">
      <c r="A2117" s="81">
        <v>2111</v>
      </c>
      <c r="B2117" s="82">
        <f>'!!!KATILIMCI LİSTESİ!!!'!C2112</f>
        <v>0</v>
      </c>
      <c r="C2117" s="83">
        <f>'!!!KATILIMCI LİSTESİ!!!'!B2112</f>
        <v>0</v>
      </c>
      <c r="D2117" s="84"/>
      <c r="E2117" s="84"/>
      <c r="F2117" s="84"/>
      <c r="G2117" s="84"/>
      <c r="H2117" s="84"/>
      <c r="I2117" s="84"/>
      <c r="J2117" s="84"/>
      <c r="K2117" s="84"/>
      <c r="L2117" s="84"/>
      <c r="M2117" s="84"/>
      <c r="N2117" s="84"/>
      <c r="O2117" s="84"/>
      <c r="P2117" s="84"/>
      <c r="Q2117" s="84"/>
      <c r="R2117" s="84"/>
      <c r="S2117" s="84"/>
      <c r="T2117" s="84"/>
      <c r="U2117" s="84"/>
      <c r="V2117" s="84"/>
      <c r="W2117" s="84"/>
      <c r="X2117" s="84"/>
      <c r="Y2117" s="84"/>
      <c r="Z2117" s="84"/>
      <c r="AA2117" s="84"/>
      <c r="AB2117" s="84"/>
      <c r="AC2117" s="84"/>
      <c r="AD2117" s="84"/>
      <c r="AE2117" s="84"/>
      <c r="AF2117" s="84"/>
      <c r="AG2117" s="84"/>
      <c r="AH2117" s="84"/>
      <c r="AI2117" s="85"/>
      <c r="AJ2117" s="86">
        <f t="shared" si="258"/>
        <v>0</v>
      </c>
      <c r="AK2117" s="87">
        <f t="shared" si="255"/>
        <v>30</v>
      </c>
      <c r="AL2117" s="87"/>
      <c r="AM2117" s="87">
        <f t="shared" si="256"/>
        <v>6</v>
      </c>
      <c r="AN2117" s="87">
        <f t="shared" si="253"/>
        <v>0</v>
      </c>
      <c r="AO2117" s="87">
        <f t="shared" si="257"/>
        <v>30</v>
      </c>
      <c r="AP2117" s="87">
        <v>31</v>
      </c>
      <c r="AQ2117" s="87">
        <v>30</v>
      </c>
      <c r="AR2117" s="87">
        <v>28</v>
      </c>
      <c r="AW2117" s="64" t="str">
        <f t="shared" si="259"/>
        <v>HAZİRAN 2026</v>
      </c>
      <c r="AX2117" s="89"/>
      <c r="AY2117" s="90"/>
      <c r="AZ2117" s="90" t="e">
        <f t="shared" si="254"/>
        <v>#N/A</v>
      </c>
    </row>
    <row r="2118" spans="1:52" ht="17.45" customHeight="1" x14ac:dyDescent="0.2">
      <c r="A2118" s="81">
        <v>2112</v>
      </c>
      <c r="B2118" s="82">
        <f>'!!!KATILIMCI LİSTESİ!!!'!C2113</f>
        <v>0</v>
      </c>
      <c r="C2118" s="83">
        <f>'!!!KATILIMCI LİSTESİ!!!'!B2113</f>
        <v>0</v>
      </c>
      <c r="D2118" s="84"/>
      <c r="E2118" s="84"/>
      <c r="F2118" s="84"/>
      <c r="G2118" s="84"/>
      <c r="H2118" s="84"/>
      <c r="I2118" s="84"/>
      <c r="J2118" s="84"/>
      <c r="K2118" s="84"/>
      <c r="L2118" s="84"/>
      <c r="M2118" s="84"/>
      <c r="N2118" s="84"/>
      <c r="O2118" s="84"/>
      <c r="P2118" s="84"/>
      <c r="Q2118" s="84"/>
      <c r="R2118" s="84"/>
      <c r="S2118" s="84"/>
      <c r="T2118" s="84"/>
      <c r="U2118" s="84"/>
      <c r="V2118" s="84"/>
      <c r="W2118" s="84"/>
      <c r="X2118" s="84"/>
      <c r="Y2118" s="84"/>
      <c r="Z2118" s="84"/>
      <c r="AA2118" s="84"/>
      <c r="AB2118" s="84"/>
      <c r="AC2118" s="84"/>
      <c r="AD2118" s="84"/>
      <c r="AE2118" s="84"/>
      <c r="AF2118" s="84"/>
      <c r="AG2118" s="84"/>
      <c r="AH2118" s="84"/>
      <c r="AI2118" s="85"/>
      <c r="AJ2118" s="86">
        <f t="shared" si="258"/>
        <v>0</v>
      </c>
      <c r="AK2118" s="87">
        <f t="shared" si="255"/>
        <v>30</v>
      </c>
      <c r="AL2118" s="87"/>
      <c r="AM2118" s="87">
        <f t="shared" si="256"/>
        <v>6</v>
      </c>
      <c r="AN2118" s="87">
        <f t="shared" si="253"/>
        <v>0</v>
      </c>
      <c r="AO2118" s="87">
        <f t="shared" si="257"/>
        <v>30</v>
      </c>
      <c r="AP2118" s="87">
        <v>31</v>
      </c>
      <c r="AQ2118" s="87">
        <v>30</v>
      </c>
      <c r="AR2118" s="87">
        <v>28</v>
      </c>
      <c r="AW2118" s="64" t="str">
        <f t="shared" si="259"/>
        <v>HAZİRAN 2026</v>
      </c>
      <c r="AX2118" s="89"/>
      <c r="AY2118" s="90"/>
      <c r="AZ2118" s="90" t="e">
        <f t="shared" si="254"/>
        <v>#N/A</v>
      </c>
    </row>
    <row r="2119" spans="1:52" ht="17.45" customHeight="1" x14ac:dyDescent="0.2">
      <c r="A2119" s="81">
        <v>2113</v>
      </c>
      <c r="B2119" s="82">
        <f>'!!!KATILIMCI LİSTESİ!!!'!C2114</f>
        <v>0</v>
      </c>
      <c r="C2119" s="83">
        <f>'!!!KATILIMCI LİSTESİ!!!'!B2114</f>
        <v>0</v>
      </c>
      <c r="D2119" s="84"/>
      <c r="E2119" s="84"/>
      <c r="F2119" s="84"/>
      <c r="G2119" s="84"/>
      <c r="H2119" s="84"/>
      <c r="I2119" s="84"/>
      <c r="J2119" s="84"/>
      <c r="K2119" s="84"/>
      <c r="L2119" s="84"/>
      <c r="M2119" s="84"/>
      <c r="N2119" s="84"/>
      <c r="O2119" s="84"/>
      <c r="P2119" s="84"/>
      <c r="Q2119" s="84"/>
      <c r="R2119" s="84"/>
      <c r="S2119" s="84"/>
      <c r="T2119" s="84"/>
      <c r="U2119" s="84"/>
      <c r="V2119" s="84"/>
      <c r="W2119" s="84"/>
      <c r="X2119" s="84"/>
      <c r="Y2119" s="84"/>
      <c r="Z2119" s="84"/>
      <c r="AA2119" s="84"/>
      <c r="AB2119" s="84"/>
      <c r="AC2119" s="84"/>
      <c r="AD2119" s="84"/>
      <c r="AE2119" s="84"/>
      <c r="AF2119" s="84"/>
      <c r="AG2119" s="84"/>
      <c r="AH2119" s="84"/>
      <c r="AI2119" s="85"/>
      <c r="AJ2119" s="86">
        <f t="shared" si="258"/>
        <v>0</v>
      </c>
      <c r="AK2119" s="87">
        <f t="shared" si="255"/>
        <v>30</v>
      </c>
      <c r="AL2119" s="87"/>
      <c r="AM2119" s="87">
        <f t="shared" si="256"/>
        <v>6</v>
      </c>
      <c r="AN2119" s="87">
        <f t="shared" si="253"/>
        <v>0</v>
      </c>
      <c r="AO2119" s="87">
        <f t="shared" si="257"/>
        <v>30</v>
      </c>
      <c r="AP2119" s="87">
        <v>31</v>
      </c>
      <c r="AQ2119" s="87">
        <v>30</v>
      </c>
      <c r="AR2119" s="87">
        <v>28</v>
      </c>
      <c r="AW2119" s="64" t="str">
        <f t="shared" si="259"/>
        <v>HAZİRAN 2026</v>
      </c>
      <c r="AX2119" s="89"/>
      <c r="AY2119" s="90"/>
      <c r="AZ2119" s="90" t="e">
        <f t="shared" si="254"/>
        <v>#N/A</v>
      </c>
    </row>
    <row r="2120" spans="1:52" ht="17.45" customHeight="1" x14ac:dyDescent="0.2">
      <c r="A2120" s="81">
        <v>2114</v>
      </c>
      <c r="B2120" s="82">
        <f>'!!!KATILIMCI LİSTESİ!!!'!C2115</f>
        <v>0</v>
      </c>
      <c r="C2120" s="83">
        <f>'!!!KATILIMCI LİSTESİ!!!'!B2115</f>
        <v>0</v>
      </c>
      <c r="D2120" s="84"/>
      <c r="E2120" s="84"/>
      <c r="F2120" s="84"/>
      <c r="G2120" s="84"/>
      <c r="H2120" s="84"/>
      <c r="I2120" s="84"/>
      <c r="J2120" s="84"/>
      <c r="K2120" s="84"/>
      <c r="L2120" s="84"/>
      <c r="M2120" s="84"/>
      <c r="N2120" s="84"/>
      <c r="O2120" s="84"/>
      <c r="P2120" s="84"/>
      <c r="Q2120" s="84"/>
      <c r="R2120" s="84"/>
      <c r="S2120" s="84"/>
      <c r="T2120" s="84"/>
      <c r="U2120" s="84"/>
      <c r="V2120" s="84"/>
      <c r="W2120" s="84"/>
      <c r="X2120" s="84"/>
      <c r="Y2120" s="84"/>
      <c r="Z2120" s="84"/>
      <c r="AA2120" s="84"/>
      <c r="AB2120" s="84"/>
      <c r="AC2120" s="84"/>
      <c r="AD2120" s="84"/>
      <c r="AE2120" s="84"/>
      <c r="AF2120" s="84"/>
      <c r="AG2120" s="84"/>
      <c r="AH2120" s="84"/>
      <c r="AI2120" s="85"/>
      <c r="AJ2120" s="86">
        <f t="shared" si="258"/>
        <v>0</v>
      </c>
      <c r="AK2120" s="87">
        <f t="shared" si="255"/>
        <v>30</v>
      </c>
      <c r="AL2120" s="87"/>
      <c r="AM2120" s="87">
        <f t="shared" si="256"/>
        <v>6</v>
      </c>
      <c r="AN2120" s="87">
        <f t="shared" ref="AN2120:AN2183" si="260">COUNTA(D2120:AH2120)</f>
        <v>0</v>
      </c>
      <c r="AO2120" s="87">
        <f t="shared" si="257"/>
        <v>30</v>
      </c>
      <c r="AP2120" s="87">
        <v>31</v>
      </c>
      <c r="AQ2120" s="87">
        <v>30</v>
      </c>
      <c r="AR2120" s="87">
        <v>28</v>
      </c>
      <c r="AW2120" s="64" t="str">
        <f t="shared" si="259"/>
        <v>HAZİRAN 2026</v>
      </c>
      <c r="AX2120" s="89"/>
      <c r="AY2120" s="90"/>
      <c r="AZ2120" s="90" t="e">
        <f t="shared" ref="AZ2120:AZ2183" si="261">VLOOKUP(AX2120,$BK$3:$BL$10,2,FALSE)</f>
        <v>#N/A</v>
      </c>
    </row>
    <row r="2121" spans="1:52" ht="17.45" customHeight="1" x14ac:dyDescent="0.2">
      <c r="A2121" s="81">
        <v>2115</v>
      </c>
      <c r="B2121" s="82">
        <f>'!!!KATILIMCI LİSTESİ!!!'!C2116</f>
        <v>0</v>
      </c>
      <c r="C2121" s="83">
        <f>'!!!KATILIMCI LİSTESİ!!!'!B2116</f>
        <v>0</v>
      </c>
      <c r="D2121" s="84"/>
      <c r="E2121" s="84"/>
      <c r="F2121" s="84"/>
      <c r="G2121" s="84"/>
      <c r="H2121" s="84"/>
      <c r="I2121" s="84"/>
      <c r="J2121" s="84"/>
      <c r="K2121" s="84"/>
      <c r="L2121" s="84"/>
      <c r="M2121" s="84"/>
      <c r="N2121" s="84"/>
      <c r="O2121" s="84"/>
      <c r="P2121" s="84"/>
      <c r="Q2121" s="84"/>
      <c r="R2121" s="84"/>
      <c r="S2121" s="84"/>
      <c r="T2121" s="84"/>
      <c r="U2121" s="84"/>
      <c r="V2121" s="84"/>
      <c r="W2121" s="84"/>
      <c r="X2121" s="84"/>
      <c r="Y2121" s="84"/>
      <c r="Z2121" s="84"/>
      <c r="AA2121" s="84"/>
      <c r="AB2121" s="84"/>
      <c r="AC2121" s="84"/>
      <c r="AD2121" s="84"/>
      <c r="AE2121" s="84"/>
      <c r="AF2121" s="84"/>
      <c r="AG2121" s="84"/>
      <c r="AH2121" s="84"/>
      <c r="AI2121" s="85"/>
      <c r="AJ2121" s="86">
        <f t="shared" si="258"/>
        <v>0</v>
      </c>
      <c r="AK2121" s="87">
        <f t="shared" si="255"/>
        <v>30</v>
      </c>
      <c r="AL2121" s="87"/>
      <c r="AM2121" s="87">
        <f t="shared" si="256"/>
        <v>6</v>
      </c>
      <c r="AN2121" s="87">
        <f t="shared" si="260"/>
        <v>0</v>
      </c>
      <c r="AO2121" s="87">
        <f t="shared" si="257"/>
        <v>30</v>
      </c>
      <c r="AP2121" s="87">
        <v>31</v>
      </c>
      <c r="AQ2121" s="87">
        <v>30</v>
      </c>
      <c r="AR2121" s="87">
        <v>28</v>
      </c>
      <c r="AW2121" s="64" t="str">
        <f t="shared" si="259"/>
        <v>HAZİRAN 2026</v>
      </c>
      <c r="AX2121" s="89"/>
      <c r="AY2121" s="90"/>
      <c r="AZ2121" s="90" t="e">
        <f t="shared" si="261"/>
        <v>#N/A</v>
      </c>
    </row>
    <row r="2122" spans="1:52" ht="17.45" customHeight="1" x14ac:dyDescent="0.2">
      <c r="A2122" s="81">
        <v>2116</v>
      </c>
      <c r="B2122" s="82">
        <f>'!!!KATILIMCI LİSTESİ!!!'!C2117</f>
        <v>0</v>
      </c>
      <c r="C2122" s="83">
        <f>'!!!KATILIMCI LİSTESİ!!!'!B2117</f>
        <v>0</v>
      </c>
      <c r="D2122" s="84"/>
      <c r="E2122" s="84"/>
      <c r="F2122" s="84"/>
      <c r="G2122" s="84"/>
      <c r="H2122" s="84"/>
      <c r="I2122" s="84"/>
      <c r="J2122" s="84"/>
      <c r="K2122" s="84"/>
      <c r="L2122" s="84"/>
      <c r="M2122" s="84"/>
      <c r="N2122" s="84"/>
      <c r="O2122" s="84"/>
      <c r="P2122" s="84"/>
      <c r="Q2122" s="84"/>
      <c r="R2122" s="84"/>
      <c r="S2122" s="84"/>
      <c r="T2122" s="84"/>
      <c r="U2122" s="84"/>
      <c r="V2122" s="84"/>
      <c r="W2122" s="84"/>
      <c r="X2122" s="84"/>
      <c r="Y2122" s="84"/>
      <c r="Z2122" s="84"/>
      <c r="AA2122" s="84"/>
      <c r="AB2122" s="84"/>
      <c r="AC2122" s="84"/>
      <c r="AD2122" s="84"/>
      <c r="AE2122" s="84"/>
      <c r="AF2122" s="84"/>
      <c r="AG2122" s="84"/>
      <c r="AH2122" s="84"/>
      <c r="AI2122" s="85"/>
      <c r="AJ2122" s="86">
        <f t="shared" si="258"/>
        <v>0</v>
      </c>
      <c r="AK2122" s="87">
        <f t="shared" si="255"/>
        <v>30</v>
      </c>
      <c r="AL2122" s="87"/>
      <c r="AM2122" s="87">
        <f t="shared" si="256"/>
        <v>6</v>
      </c>
      <c r="AN2122" s="87">
        <f t="shared" si="260"/>
        <v>0</v>
      </c>
      <c r="AO2122" s="87">
        <f t="shared" si="257"/>
        <v>30</v>
      </c>
      <c r="AP2122" s="87">
        <v>31</v>
      </c>
      <c r="AQ2122" s="87">
        <v>30</v>
      </c>
      <c r="AR2122" s="87">
        <v>28</v>
      </c>
      <c r="AW2122" s="64" t="str">
        <f t="shared" si="259"/>
        <v>HAZİRAN 2026</v>
      </c>
      <c r="AX2122" s="89"/>
      <c r="AY2122" s="90"/>
      <c r="AZ2122" s="90" t="e">
        <f t="shared" si="261"/>
        <v>#N/A</v>
      </c>
    </row>
    <row r="2123" spans="1:52" ht="17.45" customHeight="1" x14ac:dyDescent="0.2">
      <c r="A2123" s="81">
        <v>2117</v>
      </c>
      <c r="B2123" s="82">
        <f>'!!!KATILIMCI LİSTESİ!!!'!C2118</f>
        <v>0</v>
      </c>
      <c r="C2123" s="83">
        <f>'!!!KATILIMCI LİSTESİ!!!'!B2118</f>
        <v>0</v>
      </c>
      <c r="D2123" s="84"/>
      <c r="E2123" s="84"/>
      <c r="F2123" s="84"/>
      <c r="G2123" s="84"/>
      <c r="H2123" s="84"/>
      <c r="I2123" s="84"/>
      <c r="J2123" s="84"/>
      <c r="K2123" s="84"/>
      <c r="L2123" s="84"/>
      <c r="M2123" s="84"/>
      <c r="N2123" s="84"/>
      <c r="O2123" s="84"/>
      <c r="P2123" s="84"/>
      <c r="Q2123" s="84"/>
      <c r="R2123" s="84"/>
      <c r="S2123" s="84"/>
      <c r="T2123" s="84"/>
      <c r="U2123" s="84"/>
      <c r="V2123" s="84"/>
      <c r="W2123" s="84"/>
      <c r="X2123" s="84"/>
      <c r="Y2123" s="84"/>
      <c r="Z2123" s="84"/>
      <c r="AA2123" s="84"/>
      <c r="AB2123" s="84"/>
      <c r="AC2123" s="84"/>
      <c r="AD2123" s="84"/>
      <c r="AE2123" s="84"/>
      <c r="AF2123" s="84"/>
      <c r="AG2123" s="84"/>
      <c r="AH2123" s="84"/>
      <c r="AI2123" s="85"/>
      <c r="AJ2123" s="86">
        <f t="shared" si="258"/>
        <v>0</v>
      </c>
      <c r="AK2123" s="87">
        <f t="shared" ref="AK2123:AK2186" si="262">AO2123-AN2123</f>
        <v>30</v>
      </c>
      <c r="AL2123" s="87"/>
      <c r="AM2123" s="87">
        <f t="shared" ref="AM2123:AM2186" si="263">MONTH(AW2123)</f>
        <v>6</v>
      </c>
      <c r="AN2123" s="87">
        <f t="shared" si="260"/>
        <v>0</v>
      </c>
      <c r="AO2123" s="87">
        <f t="shared" ref="AO2123:AO2186" si="264">IF(AM2123=1,AP2123,IF(AM2123=2,AR2123,IF(AM2123=3,AP2123,IF(AM2123=4,AQ2123,IF(AM2123=5,AP2123,IF(AM2123=6,AQ2123,IF(AM2123=7,AP2123,IF(AM2123=8,AP2123,IF(AM2123=9,AQ2123,IF(AM2123=10,AP2123,IF(AM2123=11,AQ2123,IF(AM2123=12,AP2123))))))))))))</f>
        <v>30</v>
      </c>
      <c r="AP2123" s="87">
        <v>31</v>
      </c>
      <c r="AQ2123" s="87">
        <v>30</v>
      </c>
      <c r="AR2123" s="87">
        <v>28</v>
      </c>
      <c r="AW2123" s="64" t="str">
        <f t="shared" si="259"/>
        <v>HAZİRAN 2026</v>
      </c>
      <c r="AX2123" s="89"/>
      <c r="AY2123" s="90"/>
      <c r="AZ2123" s="90" t="e">
        <f t="shared" si="261"/>
        <v>#N/A</v>
      </c>
    </row>
    <row r="2124" spans="1:52" ht="17.45" customHeight="1" x14ac:dyDescent="0.2">
      <c r="A2124" s="81">
        <v>2118</v>
      </c>
      <c r="B2124" s="82">
        <f>'!!!KATILIMCI LİSTESİ!!!'!C2119</f>
        <v>0</v>
      </c>
      <c r="C2124" s="83">
        <f>'!!!KATILIMCI LİSTESİ!!!'!B2119</f>
        <v>0</v>
      </c>
      <c r="D2124" s="84"/>
      <c r="E2124" s="84"/>
      <c r="F2124" s="84"/>
      <c r="G2124" s="84"/>
      <c r="H2124" s="84"/>
      <c r="I2124" s="84"/>
      <c r="J2124" s="84"/>
      <c r="K2124" s="84"/>
      <c r="L2124" s="84"/>
      <c r="M2124" s="84"/>
      <c r="N2124" s="84"/>
      <c r="O2124" s="84"/>
      <c r="P2124" s="84"/>
      <c r="Q2124" s="84"/>
      <c r="R2124" s="84"/>
      <c r="S2124" s="84"/>
      <c r="T2124" s="84"/>
      <c r="U2124" s="84"/>
      <c r="V2124" s="84"/>
      <c r="W2124" s="84"/>
      <c r="X2124" s="84"/>
      <c r="Y2124" s="84"/>
      <c r="Z2124" s="84"/>
      <c r="AA2124" s="84"/>
      <c r="AB2124" s="84"/>
      <c r="AC2124" s="84"/>
      <c r="AD2124" s="84"/>
      <c r="AE2124" s="84"/>
      <c r="AF2124" s="84"/>
      <c r="AG2124" s="84"/>
      <c r="AH2124" s="84"/>
      <c r="AI2124" s="85"/>
      <c r="AJ2124" s="86">
        <f t="shared" si="258"/>
        <v>0</v>
      </c>
      <c r="AK2124" s="87">
        <f t="shared" si="262"/>
        <v>30</v>
      </c>
      <c r="AL2124" s="87"/>
      <c r="AM2124" s="87">
        <f t="shared" si="263"/>
        <v>6</v>
      </c>
      <c r="AN2124" s="87">
        <f t="shared" si="260"/>
        <v>0</v>
      </c>
      <c r="AO2124" s="87">
        <f t="shared" si="264"/>
        <v>30</v>
      </c>
      <c r="AP2124" s="87">
        <v>31</v>
      </c>
      <c r="AQ2124" s="87">
        <v>30</v>
      </c>
      <c r="AR2124" s="87">
        <v>28</v>
      </c>
      <c r="AW2124" s="64" t="str">
        <f t="shared" si="259"/>
        <v>HAZİRAN 2026</v>
      </c>
      <c r="AX2124" s="89"/>
      <c r="AY2124" s="90"/>
      <c r="AZ2124" s="90" t="e">
        <f t="shared" si="261"/>
        <v>#N/A</v>
      </c>
    </row>
    <row r="2125" spans="1:52" ht="17.45" customHeight="1" x14ac:dyDescent="0.2">
      <c r="A2125" s="81">
        <v>2119</v>
      </c>
      <c r="B2125" s="82">
        <f>'!!!KATILIMCI LİSTESİ!!!'!C2120</f>
        <v>0</v>
      </c>
      <c r="C2125" s="83">
        <f>'!!!KATILIMCI LİSTESİ!!!'!B2120</f>
        <v>0</v>
      </c>
      <c r="D2125" s="84"/>
      <c r="E2125" s="84"/>
      <c r="F2125" s="84"/>
      <c r="G2125" s="84"/>
      <c r="H2125" s="84"/>
      <c r="I2125" s="84"/>
      <c r="J2125" s="84"/>
      <c r="K2125" s="84"/>
      <c r="L2125" s="84"/>
      <c r="M2125" s="84"/>
      <c r="N2125" s="84"/>
      <c r="O2125" s="84"/>
      <c r="P2125" s="84"/>
      <c r="Q2125" s="84"/>
      <c r="R2125" s="84"/>
      <c r="S2125" s="84"/>
      <c r="T2125" s="84"/>
      <c r="U2125" s="84"/>
      <c r="V2125" s="84"/>
      <c r="W2125" s="84"/>
      <c r="X2125" s="84"/>
      <c r="Y2125" s="84"/>
      <c r="Z2125" s="84"/>
      <c r="AA2125" s="84"/>
      <c r="AB2125" s="84"/>
      <c r="AC2125" s="84"/>
      <c r="AD2125" s="84"/>
      <c r="AE2125" s="84"/>
      <c r="AF2125" s="84"/>
      <c r="AG2125" s="84"/>
      <c r="AH2125" s="84"/>
      <c r="AI2125" s="85"/>
      <c r="AJ2125" s="86">
        <f t="shared" si="258"/>
        <v>0</v>
      </c>
      <c r="AK2125" s="87">
        <f t="shared" si="262"/>
        <v>30</v>
      </c>
      <c r="AL2125" s="87"/>
      <c r="AM2125" s="87">
        <f t="shared" si="263"/>
        <v>6</v>
      </c>
      <c r="AN2125" s="87">
        <f t="shared" si="260"/>
        <v>0</v>
      </c>
      <c r="AO2125" s="87">
        <f t="shared" si="264"/>
        <v>30</v>
      </c>
      <c r="AP2125" s="87">
        <v>31</v>
      </c>
      <c r="AQ2125" s="87">
        <v>30</v>
      </c>
      <c r="AR2125" s="87">
        <v>28</v>
      </c>
      <c r="AW2125" s="64" t="str">
        <f t="shared" si="259"/>
        <v>HAZİRAN 2026</v>
      </c>
      <c r="AX2125" s="89"/>
      <c r="AY2125" s="90"/>
      <c r="AZ2125" s="90" t="e">
        <f t="shared" si="261"/>
        <v>#N/A</v>
      </c>
    </row>
    <row r="2126" spans="1:52" ht="17.45" customHeight="1" x14ac:dyDescent="0.2">
      <c r="A2126" s="81">
        <v>2120</v>
      </c>
      <c r="B2126" s="82">
        <f>'!!!KATILIMCI LİSTESİ!!!'!C2121</f>
        <v>0</v>
      </c>
      <c r="C2126" s="83">
        <f>'!!!KATILIMCI LİSTESİ!!!'!B2121</f>
        <v>0</v>
      </c>
      <c r="D2126" s="84"/>
      <c r="E2126" s="84"/>
      <c r="F2126" s="84"/>
      <c r="G2126" s="84"/>
      <c r="H2126" s="84"/>
      <c r="I2126" s="84"/>
      <c r="J2126" s="84"/>
      <c r="K2126" s="84"/>
      <c r="L2126" s="84"/>
      <c r="M2126" s="84"/>
      <c r="N2126" s="84"/>
      <c r="O2126" s="84"/>
      <c r="P2126" s="84"/>
      <c r="Q2126" s="84"/>
      <c r="R2126" s="84"/>
      <c r="S2126" s="84"/>
      <c r="T2126" s="84"/>
      <c r="U2126" s="84"/>
      <c r="V2126" s="84"/>
      <c r="W2126" s="84"/>
      <c r="X2126" s="84"/>
      <c r="Y2126" s="84"/>
      <c r="Z2126" s="84"/>
      <c r="AA2126" s="84"/>
      <c r="AB2126" s="84"/>
      <c r="AC2126" s="84"/>
      <c r="AD2126" s="84"/>
      <c r="AE2126" s="84"/>
      <c r="AF2126" s="84"/>
      <c r="AG2126" s="84"/>
      <c r="AH2126" s="84"/>
      <c r="AI2126" s="85"/>
      <c r="AJ2126" s="86">
        <f t="shared" si="258"/>
        <v>0</v>
      </c>
      <c r="AK2126" s="87">
        <f t="shared" si="262"/>
        <v>30</v>
      </c>
      <c r="AL2126" s="87"/>
      <c r="AM2126" s="87">
        <f t="shared" si="263"/>
        <v>6</v>
      </c>
      <c r="AN2126" s="87">
        <f t="shared" si="260"/>
        <v>0</v>
      </c>
      <c r="AO2126" s="87">
        <f t="shared" si="264"/>
        <v>30</v>
      </c>
      <c r="AP2126" s="87">
        <v>31</v>
      </c>
      <c r="AQ2126" s="87">
        <v>30</v>
      </c>
      <c r="AR2126" s="87">
        <v>28</v>
      </c>
      <c r="AW2126" s="64" t="str">
        <f t="shared" si="259"/>
        <v>HAZİRAN 2026</v>
      </c>
      <c r="AX2126" s="89"/>
      <c r="AY2126" s="90"/>
      <c r="AZ2126" s="90" t="e">
        <f t="shared" si="261"/>
        <v>#N/A</v>
      </c>
    </row>
    <row r="2127" spans="1:52" ht="17.45" customHeight="1" x14ac:dyDescent="0.2">
      <c r="A2127" s="81">
        <v>2121</v>
      </c>
      <c r="B2127" s="82">
        <f>'!!!KATILIMCI LİSTESİ!!!'!C2122</f>
        <v>0</v>
      </c>
      <c r="C2127" s="83">
        <f>'!!!KATILIMCI LİSTESİ!!!'!B2122</f>
        <v>0</v>
      </c>
      <c r="D2127" s="84"/>
      <c r="E2127" s="84"/>
      <c r="F2127" s="84"/>
      <c r="G2127" s="84"/>
      <c r="H2127" s="84"/>
      <c r="I2127" s="84"/>
      <c r="J2127" s="84"/>
      <c r="K2127" s="84"/>
      <c r="L2127" s="84"/>
      <c r="M2127" s="84"/>
      <c r="N2127" s="84"/>
      <c r="O2127" s="84"/>
      <c r="P2127" s="84"/>
      <c r="Q2127" s="84"/>
      <c r="R2127" s="84"/>
      <c r="S2127" s="84"/>
      <c r="T2127" s="84"/>
      <c r="U2127" s="84"/>
      <c r="V2127" s="84"/>
      <c r="W2127" s="84"/>
      <c r="X2127" s="84"/>
      <c r="Y2127" s="84"/>
      <c r="Z2127" s="84"/>
      <c r="AA2127" s="84"/>
      <c r="AB2127" s="84"/>
      <c r="AC2127" s="84"/>
      <c r="AD2127" s="84"/>
      <c r="AE2127" s="84"/>
      <c r="AF2127" s="84"/>
      <c r="AG2127" s="84"/>
      <c r="AH2127" s="84"/>
      <c r="AI2127" s="85"/>
      <c r="AJ2127" s="86">
        <f t="shared" si="258"/>
        <v>0</v>
      </c>
      <c r="AK2127" s="87">
        <f t="shared" si="262"/>
        <v>30</v>
      </c>
      <c r="AL2127" s="87"/>
      <c r="AM2127" s="87">
        <f t="shared" si="263"/>
        <v>6</v>
      </c>
      <c r="AN2127" s="87">
        <f t="shared" si="260"/>
        <v>0</v>
      </c>
      <c r="AO2127" s="87">
        <f t="shared" si="264"/>
        <v>30</v>
      </c>
      <c r="AP2127" s="87">
        <v>31</v>
      </c>
      <c r="AQ2127" s="87">
        <v>30</v>
      </c>
      <c r="AR2127" s="87">
        <v>28</v>
      </c>
      <c r="AW2127" s="64" t="str">
        <f t="shared" si="259"/>
        <v>HAZİRAN 2026</v>
      </c>
      <c r="AX2127" s="89"/>
      <c r="AY2127" s="90"/>
      <c r="AZ2127" s="90" t="e">
        <f t="shared" si="261"/>
        <v>#N/A</v>
      </c>
    </row>
    <row r="2128" spans="1:52" ht="17.45" customHeight="1" x14ac:dyDescent="0.2">
      <c r="A2128" s="81">
        <v>2122</v>
      </c>
      <c r="B2128" s="82">
        <f>'!!!KATILIMCI LİSTESİ!!!'!C2123</f>
        <v>0</v>
      </c>
      <c r="C2128" s="83">
        <f>'!!!KATILIMCI LİSTESİ!!!'!B2123</f>
        <v>0</v>
      </c>
      <c r="D2128" s="84"/>
      <c r="E2128" s="84"/>
      <c r="F2128" s="84"/>
      <c r="G2128" s="84"/>
      <c r="H2128" s="84"/>
      <c r="I2128" s="84"/>
      <c r="J2128" s="84"/>
      <c r="K2128" s="84"/>
      <c r="L2128" s="84"/>
      <c r="M2128" s="84"/>
      <c r="N2128" s="84"/>
      <c r="O2128" s="84"/>
      <c r="P2128" s="84"/>
      <c r="Q2128" s="84"/>
      <c r="R2128" s="84"/>
      <c r="S2128" s="84"/>
      <c r="T2128" s="84"/>
      <c r="U2128" s="84"/>
      <c r="V2128" s="84"/>
      <c r="W2128" s="84"/>
      <c r="X2128" s="84"/>
      <c r="Y2128" s="84"/>
      <c r="Z2128" s="84"/>
      <c r="AA2128" s="84"/>
      <c r="AB2128" s="84"/>
      <c r="AC2128" s="84"/>
      <c r="AD2128" s="84"/>
      <c r="AE2128" s="84"/>
      <c r="AF2128" s="84"/>
      <c r="AG2128" s="84"/>
      <c r="AH2128" s="84"/>
      <c r="AI2128" s="85"/>
      <c r="AJ2128" s="86">
        <f t="shared" si="258"/>
        <v>0</v>
      </c>
      <c r="AK2128" s="87">
        <f t="shared" si="262"/>
        <v>30</v>
      </c>
      <c r="AL2128" s="87"/>
      <c r="AM2128" s="87">
        <f t="shared" si="263"/>
        <v>6</v>
      </c>
      <c r="AN2128" s="87">
        <f t="shared" si="260"/>
        <v>0</v>
      </c>
      <c r="AO2128" s="87">
        <f t="shared" si="264"/>
        <v>30</v>
      </c>
      <c r="AP2128" s="87">
        <v>31</v>
      </c>
      <c r="AQ2128" s="87">
        <v>30</v>
      </c>
      <c r="AR2128" s="87">
        <v>28</v>
      </c>
      <c r="AW2128" s="64" t="str">
        <f t="shared" si="259"/>
        <v>HAZİRAN 2026</v>
      </c>
      <c r="AX2128" s="89"/>
      <c r="AY2128" s="90"/>
      <c r="AZ2128" s="90" t="e">
        <f t="shared" si="261"/>
        <v>#N/A</v>
      </c>
    </row>
    <row r="2129" spans="1:52" ht="17.45" customHeight="1" x14ac:dyDescent="0.2">
      <c r="A2129" s="81">
        <v>2123</v>
      </c>
      <c r="B2129" s="82">
        <f>'!!!KATILIMCI LİSTESİ!!!'!C2124</f>
        <v>0</v>
      </c>
      <c r="C2129" s="83">
        <f>'!!!KATILIMCI LİSTESİ!!!'!B2124</f>
        <v>0</v>
      </c>
      <c r="D2129" s="84"/>
      <c r="E2129" s="84"/>
      <c r="F2129" s="84"/>
      <c r="G2129" s="84"/>
      <c r="H2129" s="84"/>
      <c r="I2129" s="84"/>
      <c r="J2129" s="84"/>
      <c r="K2129" s="84"/>
      <c r="L2129" s="84"/>
      <c r="M2129" s="84"/>
      <c r="N2129" s="84"/>
      <c r="O2129" s="84"/>
      <c r="P2129" s="84"/>
      <c r="Q2129" s="84"/>
      <c r="R2129" s="84"/>
      <c r="S2129" s="84"/>
      <c r="T2129" s="84"/>
      <c r="U2129" s="84"/>
      <c r="V2129" s="84"/>
      <c r="W2129" s="84"/>
      <c r="X2129" s="84"/>
      <c r="Y2129" s="84"/>
      <c r="Z2129" s="84"/>
      <c r="AA2129" s="84"/>
      <c r="AB2129" s="84"/>
      <c r="AC2129" s="84"/>
      <c r="AD2129" s="84"/>
      <c r="AE2129" s="84"/>
      <c r="AF2129" s="84"/>
      <c r="AG2129" s="84"/>
      <c r="AH2129" s="84"/>
      <c r="AI2129" s="85"/>
      <c r="AJ2129" s="86">
        <f t="shared" si="258"/>
        <v>0</v>
      </c>
      <c r="AK2129" s="87">
        <f t="shared" si="262"/>
        <v>30</v>
      </c>
      <c r="AL2129" s="87"/>
      <c r="AM2129" s="87">
        <f t="shared" si="263"/>
        <v>6</v>
      </c>
      <c r="AN2129" s="87">
        <f t="shared" si="260"/>
        <v>0</v>
      </c>
      <c r="AO2129" s="87">
        <f t="shared" si="264"/>
        <v>30</v>
      </c>
      <c r="AP2129" s="87">
        <v>31</v>
      </c>
      <c r="AQ2129" s="87">
        <v>30</v>
      </c>
      <c r="AR2129" s="87">
        <v>28</v>
      </c>
      <c r="AW2129" s="64" t="str">
        <f t="shared" si="259"/>
        <v>HAZİRAN 2026</v>
      </c>
      <c r="AX2129" s="89"/>
      <c r="AY2129" s="90"/>
      <c r="AZ2129" s="90" t="e">
        <f t="shared" si="261"/>
        <v>#N/A</v>
      </c>
    </row>
    <row r="2130" spans="1:52" ht="17.45" customHeight="1" x14ac:dyDescent="0.2">
      <c r="A2130" s="81">
        <v>2124</v>
      </c>
      <c r="B2130" s="82">
        <f>'!!!KATILIMCI LİSTESİ!!!'!C2125</f>
        <v>0</v>
      </c>
      <c r="C2130" s="83">
        <f>'!!!KATILIMCI LİSTESİ!!!'!B2125</f>
        <v>0</v>
      </c>
      <c r="D2130" s="84"/>
      <c r="E2130" s="84"/>
      <c r="F2130" s="84"/>
      <c r="G2130" s="84"/>
      <c r="H2130" s="84"/>
      <c r="I2130" s="84"/>
      <c r="J2130" s="84"/>
      <c r="K2130" s="84"/>
      <c r="L2130" s="84"/>
      <c r="M2130" s="84"/>
      <c r="N2130" s="84"/>
      <c r="O2130" s="84"/>
      <c r="P2130" s="84"/>
      <c r="Q2130" s="84"/>
      <c r="R2130" s="84"/>
      <c r="S2130" s="84"/>
      <c r="T2130" s="84"/>
      <c r="U2130" s="84"/>
      <c r="V2130" s="84"/>
      <c r="W2130" s="84"/>
      <c r="X2130" s="84"/>
      <c r="Y2130" s="84"/>
      <c r="Z2130" s="84"/>
      <c r="AA2130" s="84"/>
      <c r="AB2130" s="84"/>
      <c r="AC2130" s="84"/>
      <c r="AD2130" s="84"/>
      <c r="AE2130" s="84"/>
      <c r="AF2130" s="84"/>
      <c r="AG2130" s="84"/>
      <c r="AH2130" s="84"/>
      <c r="AI2130" s="85"/>
      <c r="AJ2130" s="86">
        <f t="shared" si="258"/>
        <v>0</v>
      </c>
      <c r="AK2130" s="87">
        <f t="shared" si="262"/>
        <v>30</v>
      </c>
      <c r="AL2130" s="87"/>
      <c r="AM2130" s="87">
        <f t="shared" si="263"/>
        <v>6</v>
      </c>
      <c r="AN2130" s="87">
        <f t="shared" si="260"/>
        <v>0</v>
      </c>
      <c r="AO2130" s="87">
        <f t="shared" si="264"/>
        <v>30</v>
      </c>
      <c r="AP2130" s="87">
        <v>31</v>
      </c>
      <c r="AQ2130" s="87">
        <v>30</v>
      </c>
      <c r="AR2130" s="87">
        <v>28</v>
      </c>
      <c r="AW2130" s="64" t="str">
        <f t="shared" si="259"/>
        <v>HAZİRAN 2026</v>
      </c>
      <c r="AX2130" s="89"/>
      <c r="AY2130" s="90"/>
      <c r="AZ2130" s="90" t="e">
        <f t="shared" si="261"/>
        <v>#N/A</v>
      </c>
    </row>
    <row r="2131" spans="1:52" ht="17.45" customHeight="1" x14ac:dyDescent="0.2">
      <c r="A2131" s="81">
        <v>2125</v>
      </c>
      <c r="B2131" s="82">
        <f>'!!!KATILIMCI LİSTESİ!!!'!C2126</f>
        <v>0</v>
      </c>
      <c r="C2131" s="83">
        <f>'!!!KATILIMCI LİSTESİ!!!'!B2126</f>
        <v>0</v>
      </c>
      <c r="D2131" s="84"/>
      <c r="E2131" s="84"/>
      <c r="F2131" s="84"/>
      <c r="G2131" s="84"/>
      <c r="H2131" s="84"/>
      <c r="I2131" s="84"/>
      <c r="J2131" s="84"/>
      <c r="K2131" s="84"/>
      <c r="L2131" s="84"/>
      <c r="M2131" s="84"/>
      <c r="N2131" s="84"/>
      <c r="O2131" s="84"/>
      <c r="P2131" s="84"/>
      <c r="Q2131" s="84"/>
      <c r="R2131" s="84"/>
      <c r="S2131" s="84"/>
      <c r="T2131" s="84"/>
      <c r="U2131" s="84"/>
      <c r="V2131" s="84"/>
      <c r="W2131" s="84"/>
      <c r="X2131" s="84"/>
      <c r="Y2131" s="84"/>
      <c r="Z2131" s="84"/>
      <c r="AA2131" s="84"/>
      <c r="AB2131" s="84"/>
      <c r="AC2131" s="84"/>
      <c r="AD2131" s="84"/>
      <c r="AE2131" s="84"/>
      <c r="AF2131" s="84"/>
      <c r="AG2131" s="84"/>
      <c r="AH2131" s="84"/>
      <c r="AI2131" s="85"/>
      <c r="AJ2131" s="86">
        <f t="shared" si="258"/>
        <v>0</v>
      </c>
      <c r="AK2131" s="87">
        <f t="shared" si="262"/>
        <v>30</v>
      </c>
      <c r="AL2131" s="87"/>
      <c r="AM2131" s="87">
        <f t="shared" si="263"/>
        <v>6</v>
      </c>
      <c r="AN2131" s="87">
        <f t="shared" si="260"/>
        <v>0</v>
      </c>
      <c r="AO2131" s="87">
        <f t="shared" si="264"/>
        <v>30</v>
      </c>
      <c r="AP2131" s="87">
        <v>31</v>
      </c>
      <c r="AQ2131" s="87">
        <v>30</v>
      </c>
      <c r="AR2131" s="87">
        <v>28</v>
      </c>
      <c r="AW2131" s="64" t="str">
        <f t="shared" si="259"/>
        <v>HAZİRAN 2026</v>
      </c>
      <c r="AX2131" s="89"/>
      <c r="AY2131" s="90"/>
      <c r="AZ2131" s="90" t="e">
        <f t="shared" si="261"/>
        <v>#N/A</v>
      </c>
    </row>
    <row r="2132" spans="1:52" ht="17.45" customHeight="1" x14ac:dyDescent="0.2">
      <c r="A2132" s="81">
        <v>2126</v>
      </c>
      <c r="B2132" s="82">
        <f>'!!!KATILIMCI LİSTESİ!!!'!C2127</f>
        <v>0</v>
      </c>
      <c r="C2132" s="83">
        <f>'!!!KATILIMCI LİSTESİ!!!'!B2127</f>
        <v>0</v>
      </c>
      <c r="D2132" s="84"/>
      <c r="E2132" s="84"/>
      <c r="F2132" s="84"/>
      <c r="G2132" s="84"/>
      <c r="H2132" s="84"/>
      <c r="I2132" s="84"/>
      <c r="J2132" s="84"/>
      <c r="K2132" s="84"/>
      <c r="L2132" s="84"/>
      <c r="M2132" s="84"/>
      <c r="N2132" s="84"/>
      <c r="O2132" s="84"/>
      <c r="P2132" s="84"/>
      <c r="Q2132" s="84"/>
      <c r="R2132" s="84"/>
      <c r="S2132" s="84"/>
      <c r="T2132" s="84"/>
      <c r="U2132" s="84"/>
      <c r="V2132" s="84"/>
      <c r="W2132" s="84"/>
      <c r="X2132" s="84"/>
      <c r="Y2132" s="84"/>
      <c r="Z2132" s="84"/>
      <c r="AA2132" s="84"/>
      <c r="AB2132" s="84"/>
      <c r="AC2132" s="84"/>
      <c r="AD2132" s="84"/>
      <c r="AE2132" s="84"/>
      <c r="AF2132" s="84"/>
      <c r="AG2132" s="84"/>
      <c r="AH2132" s="84"/>
      <c r="AI2132" s="85"/>
      <c r="AJ2132" s="86">
        <f t="shared" si="258"/>
        <v>0</v>
      </c>
      <c r="AK2132" s="87">
        <f t="shared" si="262"/>
        <v>30</v>
      </c>
      <c r="AL2132" s="87"/>
      <c r="AM2132" s="87">
        <f t="shared" si="263"/>
        <v>6</v>
      </c>
      <c r="AN2132" s="87">
        <f t="shared" si="260"/>
        <v>0</v>
      </c>
      <c r="AO2132" s="87">
        <f t="shared" si="264"/>
        <v>30</v>
      </c>
      <c r="AP2132" s="87">
        <v>31</v>
      </c>
      <c r="AQ2132" s="87">
        <v>30</v>
      </c>
      <c r="AR2132" s="87">
        <v>28</v>
      </c>
      <c r="AW2132" s="64" t="str">
        <f t="shared" si="259"/>
        <v>HAZİRAN 2026</v>
      </c>
      <c r="AX2132" s="89"/>
      <c r="AY2132" s="90"/>
      <c r="AZ2132" s="90" t="e">
        <f t="shared" si="261"/>
        <v>#N/A</v>
      </c>
    </row>
    <row r="2133" spans="1:52" ht="17.45" customHeight="1" x14ac:dyDescent="0.2">
      <c r="A2133" s="81">
        <v>2127</v>
      </c>
      <c r="B2133" s="82">
        <f>'!!!KATILIMCI LİSTESİ!!!'!C2128</f>
        <v>0</v>
      </c>
      <c r="C2133" s="83">
        <f>'!!!KATILIMCI LİSTESİ!!!'!B2128</f>
        <v>0</v>
      </c>
      <c r="D2133" s="84"/>
      <c r="E2133" s="84"/>
      <c r="F2133" s="84"/>
      <c r="G2133" s="84"/>
      <c r="H2133" s="84"/>
      <c r="I2133" s="84"/>
      <c r="J2133" s="84"/>
      <c r="K2133" s="84"/>
      <c r="L2133" s="84"/>
      <c r="M2133" s="84"/>
      <c r="N2133" s="84"/>
      <c r="O2133" s="84"/>
      <c r="P2133" s="84"/>
      <c r="Q2133" s="84"/>
      <c r="R2133" s="84"/>
      <c r="S2133" s="84"/>
      <c r="T2133" s="84"/>
      <c r="U2133" s="84"/>
      <c r="V2133" s="84"/>
      <c r="W2133" s="84"/>
      <c r="X2133" s="84"/>
      <c r="Y2133" s="84"/>
      <c r="Z2133" s="84"/>
      <c r="AA2133" s="84"/>
      <c r="AB2133" s="84"/>
      <c r="AC2133" s="84"/>
      <c r="AD2133" s="84"/>
      <c r="AE2133" s="84"/>
      <c r="AF2133" s="84"/>
      <c r="AG2133" s="84"/>
      <c r="AH2133" s="84"/>
      <c r="AI2133" s="85"/>
      <c r="AJ2133" s="86">
        <f t="shared" si="258"/>
        <v>0</v>
      </c>
      <c r="AK2133" s="87">
        <f t="shared" si="262"/>
        <v>30</v>
      </c>
      <c r="AL2133" s="87"/>
      <c r="AM2133" s="87">
        <f t="shared" si="263"/>
        <v>6</v>
      </c>
      <c r="AN2133" s="87">
        <f t="shared" si="260"/>
        <v>0</v>
      </c>
      <c r="AO2133" s="87">
        <f t="shared" si="264"/>
        <v>30</v>
      </c>
      <c r="AP2133" s="87">
        <v>31</v>
      </c>
      <c r="AQ2133" s="87">
        <v>30</v>
      </c>
      <c r="AR2133" s="87">
        <v>28</v>
      </c>
      <c r="AW2133" s="64" t="str">
        <f t="shared" si="259"/>
        <v>HAZİRAN 2026</v>
      </c>
      <c r="AX2133" s="89"/>
      <c r="AY2133" s="90"/>
      <c r="AZ2133" s="90" t="e">
        <f t="shared" si="261"/>
        <v>#N/A</v>
      </c>
    </row>
    <row r="2134" spans="1:52" ht="17.45" customHeight="1" x14ac:dyDescent="0.2">
      <c r="A2134" s="81">
        <v>2128</v>
      </c>
      <c r="B2134" s="82">
        <f>'!!!KATILIMCI LİSTESİ!!!'!C2129</f>
        <v>0</v>
      </c>
      <c r="C2134" s="83">
        <f>'!!!KATILIMCI LİSTESİ!!!'!B2129</f>
        <v>0</v>
      </c>
      <c r="D2134" s="84"/>
      <c r="E2134" s="84"/>
      <c r="F2134" s="84"/>
      <c r="G2134" s="84"/>
      <c r="H2134" s="84"/>
      <c r="I2134" s="84"/>
      <c r="J2134" s="84"/>
      <c r="K2134" s="84"/>
      <c r="L2134" s="84"/>
      <c r="M2134" s="84"/>
      <c r="N2134" s="84"/>
      <c r="O2134" s="84"/>
      <c r="P2134" s="84"/>
      <c r="Q2134" s="84"/>
      <c r="R2134" s="84"/>
      <c r="S2134" s="84"/>
      <c r="T2134" s="84"/>
      <c r="U2134" s="84"/>
      <c r="V2134" s="84"/>
      <c r="W2134" s="84"/>
      <c r="X2134" s="84"/>
      <c r="Y2134" s="84"/>
      <c r="Z2134" s="84"/>
      <c r="AA2134" s="84"/>
      <c r="AB2134" s="84"/>
      <c r="AC2134" s="84"/>
      <c r="AD2134" s="84"/>
      <c r="AE2134" s="84"/>
      <c r="AF2134" s="84"/>
      <c r="AG2134" s="84"/>
      <c r="AH2134" s="84"/>
      <c r="AI2134" s="85"/>
      <c r="AJ2134" s="86">
        <f t="shared" si="258"/>
        <v>0</v>
      </c>
      <c r="AK2134" s="87">
        <f t="shared" si="262"/>
        <v>30</v>
      </c>
      <c r="AL2134" s="87"/>
      <c r="AM2134" s="87">
        <f t="shared" si="263"/>
        <v>6</v>
      </c>
      <c r="AN2134" s="87">
        <f t="shared" si="260"/>
        <v>0</v>
      </c>
      <c r="AO2134" s="87">
        <f t="shared" si="264"/>
        <v>30</v>
      </c>
      <c r="AP2134" s="87">
        <v>31</v>
      </c>
      <c r="AQ2134" s="87">
        <v>30</v>
      </c>
      <c r="AR2134" s="87">
        <v>28</v>
      </c>
      <c r="AW2134" s="64" t="str">
        <f t="shared" si="259"/>
        <v>HAZİRAN 2026</v>
      </c>
      <c r="AX2134" s="89"/>
      <c r="AY2134" s="90"/>
      <c r="AZ2134" s="90" t="e">
        <f t="shared" si="261"/>
        <v>#N/A</v>
      </c>
    </row>
    <row r="2135" spans="1:52" ht="17.45" customHeight="1" x14ac:dyDescent="0.2">
      <c r="A2135" s="81">
        <v>2129</v>
      </c>
      <c r="B2135" s="82">
        <f>'!!!KATILIMCI LİSTESİ!!!'!C2130</f>
        <v>0</v>
      </c>
      <c r="C2135" s="83">
        <f>'!!!KATILIMCI LİSTESİ!!!'!B2130</f>
        <v>0</v>
      </c>
      <c r="D2135" s="84"/>
      <c r="E2135" s="84"/>
      <c r="F2135" s="84"/>
      <c r="G2135" s="84"/>
      <c r="H2135" s="84"/>
      <c r="I2135" s="84"/>
      <c r="J2135" s="84"/>
      <c r="K2135" s="84"/>
      <c r="L2135" s="84"/>
      <c r="M2135" s="84"/>
      <c r="N2135" s="84"/>
      <c r="O2135" s="84"/>
      <c r="P2135" s="84"/>
      <c r="Q2135" s="84"/>
      <c r="R2135" s="84"/>
      <c r="S2135" s="84"/>
      <c r="T2135" s="84"/>
      <c r="U2135" s="84"/>
      <c r="V2135" s="84"/>
      <c r="W2135" s="84"/>
      <c r="X2135" s="84"/>
      <c r="Y2135" s="84"/>
      <c r="Z2135" s="84"/>
      <c r="AA2135" s="84"/>
      <c r="AB2135" s="84"/>
      <c r="AC2135" s="84"/>
      <c r="AD2135" s="84"/>
      <c r="AE2135" s="84"/>
      <c r="AF2135" s="84"/>
      <c r="AG2135" s="84"/>
      <c r="AH2135" s="84"/>
      <c r="AI2135" s="85"/>
      <c r="AJ2135" s="86">
        <f t="shared" si="258"/>
        <v>0</v>
      </c>
      <c r="AK2135" s="87">
        <f t="shared" si="262"/>
        <v>30</v>
      </c>
      <c r="AL2135" s="87"/>
      <c r="AM2135" s="87">
        <f t="shared" si="263"/>
        <v>6</v>
      </c>
      <c r="AN2135" s="87">
        <f t="shared" si="260"/>
        <v>0</v>
      </c>
      <c r="AO2135" s="87">
        <f t="shared" si="264"/>
        <v>30</v>
      </c>
      <c r="AP2135" s="87">
        <v>31</v>
      </c>
      <c r="AQ2135" s="87">
        <v>30</v>
      </c>
      <c r="AR2135" s="87">
        <v>28</v>
      </c>
      <c r="AW2135" s="64" t="str">
        <f t="shared" si="259"/>
        <v>HAZİRAN 2026</v>
      </c>
      <c r="AX2135" s="89"/>
      <c r="AY2135" s="90"/>
      <c r="AZ2135" s="90" t="e">
        <f t="shared" si="261"/>
        <v>#N/A</v>
      </c>
    </row>
    <row r="2136" spans="1:52" ht="17.45" customHeight="1" x14ac:dyDescent="0.2">
      <c r="A2136" s="81">
        <v>2130</v>
      </c>
      <c r="B2136" s="82">
        <f>'!!!KATILIMCI LİSTESİ!!!'!C2131</f>
        <v>0</v>
      </c>
      <c r="C2136" s="83">
        <f>'!!!KATILIMCI LİSTESİ!!!'!B2131</f>
        <v>0</v>
      </c>
      <c r="D2136" s="84"/>
      <c r="E2136" s="84"/>
      <c r="F2136" s="84"/>
      <c r="G2136" s="84"/>
      <c r="H2136" s="84"/>
      <c r="I2136" s="84"/>
      <c r="J2136" s="84"/>
      <c r="K2136" s="84"/>
      <c r="L2136" s="84"/>
      <c r="M2136" s="84"/>
      <c r="N2136" s="84"/>
      <c r="O2136" s="84"/>
      <c r="P2136" s="84"/>
      <c r="Q2136" s="84"/>
      <c r="R2136" s="84"/>
      <c r="S2136" s="84"/>
      <c r="T2136" s="84"/>
      <c r="U2136" s="84"/>
      <c r="V2136" s="84"/>
      <c r="W2136" s="84"/>
      <c r="X2136" s="84"/>
      <c r="Y2136" s="84"/>
      <c r="Z2136" s="84"/>
      <c r="AA2136" s="84"/>
      <c r="AB2136" s="84"/>
      <c r="AC2136" s="84"/>
      <c r="AD2136" s="84"/>
      <c r="AE2136" s="84"/>
      <c r="AF2136" s="84"/>
      <c r="AG2136" s="84"/>
      <c r="AH2136" s="84"/>
      <c r="AI2136" s="85"/>
      <c r="AJ2136" s="86">
        <f t="shared" si="258"/>
        <v>0</v>
      </c>
      <c r="AK2136" s="87">
        <f t="shared" si="262"/>
        <v>30</v>
      </c>
      <c r="AL2136" s="87"/>
      <c r="AM2136" s="87">
        <f t="shared" si="263"/>
        <v>6</v>
      </c>
      <c r="AN2136" s="87">
        <f t="shared" si="260"/>
        <v>0</v>
      </c>
      <c r="AO2136" s="87">
        <f t="shared" si="264"/>
        <v>30</v>
      </c>
      <c r="AP2136" s="87">
        <v>31</v>
      </c>
      <c r="AQ2136" s="87">
        <v>30</v>
      </c>
      <c r="AR2136" s="87">
        <v>28</v>
      </c>
      <c r="AW2136" s="64" t="str">
        <f t="shared" si="259"/>
        <v>HAZİRAN 2026</v>
      </c>
      <c r="AX2136" s="89"/>
      <c r="AY2136" s="90"/>
      <c r="AZ2136" s="90" t="e">
        <f t="shared" si="261"/>
        <v>#N/A</v>
      </c>
    </row>
    <row r="2137" spans="1:52" ht="17.45" customHeight="1" x14ac:dyDescent="0.2">
      <c r="A2137" s="81">
        <v>2131</v>
      </c>
      <c r="B2137" s="82">
        <f>'!!!KATILIMCI LİSTESİ!!!'!C2132</f>
        <v>0</v>
      </c>
      <c r="C2137" s="83">
        <f>'!!!KATILIMCI LİSTESİ!!!'!B2132</f>
        <v>0</v>
      </c>
      <c r="D2137" s="84"/>
      <c r="E2137" s="84"/>
      <c r="F2137" s="84"/>
      <c r="G2137" s="84"/>
      <c r="H2137" s="84"/>
      <c r="I2137" s="84"/>
      <c r="J2137" s="84"/>
      <c r="K2137" s="84"/>
      <c r="L2137" s="84"/>
      <c r="M2137" s="84"/>
      <c r="N2137" s="84"/>
      <c r="O2137" s="84"/>
      <c r="P2137" s="84"/>
      <c r="Q2137" s="84"/>
      <c r="R2137" s="84"/>
      <c r="S2137" s="84"/>
      <c r="T2137" s="84"/>
      <c r="U2137" s="84"/>
      <c r="V2137" s="84"/>
      <c r="W2137" s="84"/>
      <c r="X2137" s="84"/>
      <c r="Y2137" s="84"/>
      <c r="Z2137" s="84"/>
      <c r="AA2137" s="84"/>
      <c r="AB2137" s="84"/>
      <c r="AC2137" s="84"/>
      <c r="AD2137" s="84"/>
      <c r="AE2137" s="84"/>
      <c r="AF2137" s="84"/>
      <c r="AG2137" s="84"/>
      <c r="AH2137" s="84"/>
      <c r="AI2137" s="85"/>
      <c r="AJ2137" s="86">
        <f t="shared" si="258"/>
        <v>0</v>
      </c>
      <c r="AK2137" s="87">
        <f t="shared" si="262"/>
        <v>30</v>
      </c>
      <c r="AL2137" s="87"/>
      <c r="AM2137" s="87">
        <f t="shared" si="263"/>
        <v>6</v>
      </c>
      <c r="AN2137" s="87">
        <f t="shared" si="260"/>
        <v>0</v>
      </c>
      <c r="AO2137" s="87">
        <f t="shared" si="264"/>
        <v>30</v>
      </c>
      <c r="AP2137" s="87">
        <v>31</v>
      </c>
      <c r="AQ2137" s="87">
        <v>30</v>
      </c>
      <c r="AR2137" s="87">
        <v>28</v>
      </c>
      <c r="AW2137" s="64" t="str">
        <f t="shared" si="259"/>
        <v>HAZİRAN 2026</v>
      </c>
      <c r="AX2137" s="89"/>
      <c r="AY2137" s="90"/>
      <c r="AZ2137" s="90" t="e">
        <f t="shared" si="261"/>
        <v>#N/A</v>
      </c>
    </row>
    <row r="2138" spans="1:52" ht="17.45" customHeight="1" x14ac:dyDescent="0.2">
      <c r="A2138" s="81">
        <v>2132</v>
      </c>
      <c r="B2138" s="82">
        <f>'!!!KATILIMCI LİSTESİ!!!'!C2133</f>
        <v>0</v>
      </c>
      <c r="C2138" s="83">
        <f>'!!!KATILIMCI LİSTESİ!!!'!B2133</f>
        <v>0</v>
      </c>
      <c r="D2138" s="84"/>
      <c r="E2138" s="84"/>
      <c r="F2138" s="84"/>
      <c r="G2138" s="84"/>
      <c r="H2138" s="84"/>
      <c r="I2138" s="84"/>
      <c r="J2138" s="84"/>
      <c r="K2138" s="84"/>
      <c r="L2138" s="84"/>
      <c r="M2138" s="84"/>
      <c r="N2138" s="84"/>
      <c r="O2138" s="84"/>
      <c r="P2138" s="84"/>
      <c r="Q2138" s="84"/>
      <c r="R2138" s="84"/>
      <c r="S2138" s="84"/>
      <c r="T2138" s="84"/>
      <c r="U2138" s="84"/>
      <c r="V2138" s="84"/>
      <c r="W2138" s="84"/>
      <c r="X2138" s="84"/>
      <c r="Y2138" s="84"/>
      <c r="Z2138" s="84"/>
      <c r="AA2138" s="84"/>
      <c r="AB2138" s="84"/>
      <c r="AC2138" s="84"/>
      <c r="AD2138" s="84"/>
      <c r="AE2138" s="84"/>
      <c r="AF2138" s="84"/>
      <c r="AG2138" s="84"/>
      <c r="AH2138" s="84"/>
      <c r="AI2138" s="85"/>
      <c r="AJ2138" s="86">
        <f t="shared" si="258"/>
        <v>0</v>
      </c>
      <c r="AK2138" s="87">
        <f t="shared" si="262"/>
        <v>30</v>
      </c>
      <c r="AL2138" s="87"/>
      <c r="AM2138" s="87">
        <f t="shared" si="263"/>
        <v>6</v>
      </c>
      <c r="AN2138" s="87">
        <f t="shared" si="260"/>
        <v>0</v>
      </c>
      <c r="AO2138" s="87">
        <f t="shared" si="264"/>
        <v>30</v>
      </c>
      <c r="AP2138" s="87">
        <v>31</v>
      </c>
      <c r="AQ2138" s="87">
        <v>30</v>
      </c>
      <c r="AR2138" s="87">
        <v>28</v>
      </c>
      <c r="AW2138" s="64" t="str">
        <f t="shared" si="259"/>
        <v>HAZİRAN 2026</v>
      </c>
      <c r="AX2138" s="89"/>
      <c r="AY2138" s="90"/>
      <c r="AZ2138" s="90" t="e">
        <f t="shared" si="261"/>
        <v>#N/A</v>
      </c>
    </row>
    <row r="2139" spans="1:52" ht="17.45" customHeight="1" x14ac:dyDescent="0.2">
      <c r="A2139" s="81">
        <v>2133</v>
      </c>
      <c r="B2139" s="82">
        <f>'!!!KATILIMCI LİSTESİ!!!'!C2134</f>
        <v>0</v>
      </c>
      <c r="C2139" s="83">
        <f>'!!!KATILIMCI LİSTESİ!!!'!B2134</f>
        <v>0</v>
      </c>
      <c r="D2139" s="84"/>
      <c r="E2139" s="84"/>
      <c r="F2139" s="84"/>
      <c r="G2139" s="84"/>
      <c r="H2139" s="84"/>
      <c r="I2139" s="84"/>
      <c r="J2139" s="84"/>
      <c r="K2139" s="84"/>
      <c r="L2139" s="84"/>
      <c r="M2139" s="84"/>
      <c r="N2139" s="84"/>
      <c r="O2139" s="84"/>
      <c r="P2139" s="84"/>
      <c r="Q2139" s="84"/>
      <c r="R2139" s="84"/>
      <c r="S2139" s="84"/>
      <c r="T2139" s="84"/>
      <c r="U2139" s="84"/>
      <c r="V2139" s="84"/>
      <c r="W2139" s="84"/>
      <c r="X2139" s="84"/>
      <c r="Y2139" s="84"/>
      <c r="Z2139" s="84"/>
      <c r="AA2139" s="84"/>
      <c r="AB2139" s="84"/>
      <c r="AC2139" s="84"/>
      <c r="AD2139" s="84"/>
      <c r="AE2139" s="84"/>
      <c r="AF2139" s="84"/>
      <c r="AG2139" s="84"/>
      <c r="AH2139" s="84"/>
      <c r="AI2139" s="85"/>
      <c r="AJ2139" s="86">
        <f t="shared" si="258"/>
        <v>0</v>
      </c>
      <c r="AK2139" s="87">
        <f t="shared" si="262"/>
        <v>30</v>
      </c>
      <c r="AL2139" s="87"/>
      <c r="AM2139" s="87">
        <f t="shared" si="263"/>
        <v>6</v>
      </c>
      <c r="AN2139" s="87">
        <f t="shared" si="260"/>
        <v>0</v>
      </c>
      <c r="AO2139" s="87">
        <f t="shared" si="264"/>
        <v>30</v>
      </c>
      <c r="AP2139" s="87">
        <v>31</v>
      </c>
      <c r="AQ2139" s="87">
        <v>30</v>
      </c>
      <c r="AR2139" s="87">
        <v>28</v>
      </c>
      <c r="AW2139" s="64" t="str">
        <f t="shared" si="259"/>
        <v>HAZİRAN 2026</v>
      </c>
      <c r="AX2139" s="89"/>
      <c r="AY2139" s="90"/>
      <c r="AZ2139" s="90" t="e">
        <f t="shared" si="261"/>
        <v>#N/A</v>
      </c>
    </row>
    <row r="2140" spans="1:52" ht="17.45" customHeight="1" x14ac:dyDescent="0.2">
      <c r="A2140" s="81">
        <v>2134</v>
      </c>
      <c r="B2140" s="82">
        <f>'!!!KATILIMCI LİSTESİ!!!'!C2135</f>
        <v>0</v>
      </c>
      <c r="C2140" s="83">
        <f>'!!!KATILIMCI LİSTESİ!!!'!B2135</f>
        <v>0</v>
      </c>
      <c r="D2140" s="84"/>
      <c r="E2140" s="84"/>
      <c r="F2140" s="84"/>
      <c r="G2140" s="84"/>
      <c r="H2140" s="84"/>
      <c r="I2140" s="84"/>
      <c r="J2140" s="84"/>
      <c r="K2140" s="84"/>
      <c r="L2140" s="84"/>
      <c r="M2140" s="84"/>
      <c r="N2140" s="84"/>
      <c r="O2140" s="84"/>
      <c r="P2140" s="84"/>
      <c r="Q2140" s="84"/>
      <c r="R2140" s="84"/>
      <c r="S2140" s="84"/>
      <c r="T2140" s="84"/>
      <c r="U2140" s="84"/>
      <c r="V2140" s="84"/>
      <c r="W2140" s="84"/>
      <c r="X2140" s="84"/>
      <c r="Y2140" s="84"/>
      <c r="Z2140" s="84"/>
      <c r="AA2140" s="84"/>
      <c r="AB2140" s="84"/>
      <c r="AC2140" s="84"/>
      <c r="AD2140" s="84"/>
      <c r="AE2140" s="84"/>
      <c r="AF2140" s="84"/>
      <c r="AG2140" s="84"/>
      <c r="AH2140" s="84"/>
      <c r="AI2140" s="85"/>
      <c r="AJ2140" s="86">
        <f t="shared" si="258"/>
        <v>0</v>
      </c>
      <c r="AK2140" s="87">
        <f t="shared" si="262"/>
        <v>30</v>
      </c>
      <c r="AL2140" s="87"/>
      <c r="AM2140" s="87">
        <f t="shared" si="263"/>
        <v>6</v>
      </c>
      <c r="AN2140" s="87">
        <f t="shared" si="260"/>
        <v>0</v>
      </c>
      <c r="AO2140" s="87">
        <f t="shared" si="264"/>
        <v>30</v>
      </c>
      <c r="AP2140" s="87">
        <v>31</v>
      </c>
      <c r="AQ2140" s="87">
        <v>30</v>
      </c>
      <c r="AR2140" s="87">
        <v>28</v>
      </c>
      <c r="AW2140" s="64" t="str">
        <f t="shared" si="259"/>
        <v>HAZİRAN 2026</v>
      </c>
      <c r="AX2140" s="89"/>
      <c r="AY2140" s="90"/>
      <c r="AZ2140" s="90" t="e">
        <f t="shared" si="261"/>
        <v>#N/A</v>
      </c>
    </row>
    <row r="2141" spans="1:52" ht="17.45" customHeight="1" x14ac:dyDescent="0.2">
      <c r="A2141" s="81">
        <v>2135</v>
      </c>
      <c r="B2141" s="82">
        <f>'!!!KATILIMCI LİSTESİ!!!'!C2136</f>
        <v>0</v>
      </c>
      <c r="C2141" s="83">
        <f>'!!!KATILIMCI LİSTESİ!!!'!B2136</f>
        <v>0</v>
      </c>
      <c r="D2141" s="84"/>
      <c r="E2141" s="84"/>
      <c r="F2141" s="84"/>
      <c r="G2141" s="84"/>
      <c r="H2141" s="84"/>
      <c r="I2141" s="84"/>
      <c r="J2141" s="84"/>
      <c r="K2141" s="84"/>
      <c r="L2141" s="84"/>
      <c r="M2141" s="84"/>
      <c r="N2141" s="84"/>
      <c r="O2141" s="84"/>
      <c r="P2141" s="84"/>
      <c r="Q2141" s="84"/>
      <c r="R2141" s="84"/>
      <c r="S2141" s="84"/>
      <c r="T2141" s="84"/>
      <c r="U2141" s="84"/>
      <c r="V2141" s="84"/>
      <c r="W2141" s="84"/>
      <c r="X2141" s="84"/>
      <c r="Y2141" s="84"/>
      <c r="Z2141" s="84"/>
      <c r="AA2141" s="84"/>
      <c r="AB2141" s="84"/>
      <c r="AC2141" s="84"/>
      <c r="AD2141" s="84"/>
      <c r="AE2141" s="84"/>
      <c r="AF2141" s="84"/>
      <c r="AG2141" s="84"/>
      <c r="AH2141" s="84"/>
      <c r="AI2141" s="85"/>
      <c r="AJ2141" s="86">
        <f t="shared" si="258"/>
        <v>0</v>
      </c>
      <c r="AK2141" s="87">
        <f t="shared" si="262"/>
        <v>30</v>
      </c>
      <c r="AL2141" s="87"/>
      <c r="AM2141" s="87">
        <f t="shared" si="263"/>
        <v>6</v>
      </c>
      <c r="AN2141" s="87">
        <f t="shared" si="260"/>
        <v>0</v>
      </c>
      <c r="AO2141" s="87">
        <f t="shared" si="264"/>
        <v>30</v>
      </c>
      <c r="AP2141" s="87">
        <v>31</v>
      </c>
      <c r="AQ2141" s="87">
        <v>30</v>
      </c>
      <c r="AR2141" s="87">
        <v>28</v>
      </c>
      <c r="AW2141" s="64" t="str">
        <f t="shared" si="259"/>
        <v>HAZİRAN 2026</v>
      </c>
      <c r="AX2141" s="89"/>
      <c r="AY2141" s="90"/>
      <c r="AZ2141" s="90" t="e">
        <f t="shared" si="261"/>
        <v>#N/A</v>
      </c>
    </row>
    <row r="2142" spans="1:52" ht="17.45" customHeight="1" x14ac:dyDescent="0.2">
      <c r="A2142" s="81">
        <v>2136</v>
      </c>
      <c r="B2142" s="82">
        <f>'!!!KATILIMCI LİSTESİ!!!'!C2137</f>
        <v>0</v>
      </c>
      <c r="C2142" s="83">
        <f>'!!!KATILIMCI LİSTESİ!!!'!B2137</f>
        <v>0</v>
      </c>
      <c r="D2142" s="84"/>
      <c r="E2142" s="84"/>
      <c r="F2142" s="84"/>
      <c r="G2142" s="84"/>
      <c r="H2142" s="84"/>
      <c r="I2142" s="84"/>
      <c r="J2142" s="84"/>
      <c r="K2142" s="84"/>
      <c r="L2142" s="84"/>
      <c r="M2142" s="84"/>
      <c r="N2142" s="84"/>
      <c r="O2142" s="84"/>
      <c r="P2142" s="84"/>
      <c r="Q2142" s="84"/>
      <c r="R2142" s="84"/>
      <c r="S2142" s="84"/>
      <c r="T2142" s="84"/>
      <c r="U2142" s="84"/>
      <c r="V2142" s="84"/>
      <c r="W2142" s="84"/>
      <c r="X2142" s="84"/>
      <c r="Y2142" s="84"/>
      <c r="Z2142" s="84"/>
      <c r="AA2142" s="84"/>
      <c r="AB2142" s="84"/>
      <c r="AC2142" s="84"/>
      <c r="AD2142" s="84"/>
      <c r="AE2142" s="84"/>
      <c r="AF2142" s="84"/>
      <c r="AG2142" s="84"/>
      <c r="AH2142" s="84"/>
      <c r="AI2142" s="85"/>
      <c r="AJ2142" s="86">
        <f t="shared" si="258"/>
        <v>0</v>
      </c>
      <c r="AK2142" s="87">
        <f t="shared" si="262"/>
        <v>30</v>
      </c>
      <c r="AL2142" s="87"/>
      <c r="AM2142" s="87">
        <f t="shared" si="263"/>
        <v>6</v>
      </c>
      <c r="AN2142" s="87">
        <f t="shared" si="260"/>
        <v>0</v>
      </c>
      <c r="AO2142" s="87">
        <f t="shared" si="264"/>
        <v>30</v>
      </c>
      <c r="AP2142" s="87">
        <v>31</v>
      </c>
      <c r="AQ2142" s="87">
        <v>30</v>
      </c>
      <c r="AR2142" s="87">
        <v>28</v>
      </c>
      <c r="AW2142" s="64" t="str">
        <f t="shared" si="259"/>
        <v>HAZİRAN 2026</v>
      </c>
      <c r="AX2142" s="89"/>
      <c r="AY2142" s="90"/>
      <c r="AZ2142" s="90" t="e">
        <f t="shared" si="261"/>
        <v>#N/A</v>
      </c>
    </row>
    <row r="2143" spans="1:52" ht="17.45" customHeight="1" x14ac:dyDescent="0.2">
      <c r="A2143" s="81">
        <v>2137</v>
      </c>
      <c r="B2143" s="82">
        <f>'!!!KATILIMCI LİSTESİ!!!'!C2138</f>
        <v>0</v>
      </c>
      <c r="C2143" s="83">
        <f>'!!!KATILIMCI LİSTESİ!!!'!B2138</f>
        <v>0</v>
      </c>
      <c r="D2143" s="84"/>
      <c r="E2143" s="84"/>
      <c r="F2143" s="84"/>
      <c r="G2143" s="84"/>
      <c r="H2143" s="84"/>
      <c r="I2143" s="84"/>
      <c r="J2143" s="84"/>
      <c r="K2143" s="84"/>
      <c r="L2143" s="84"/>
      <c r="M2143" s="84"/>
      <c r="N2143" s="84"/>
      <c r="O2143" s="84"/>
      <c r="P2143" s="84"/>
      <c r="Q2143" s="84"/>
      <c r="R2143" s="84"/>
      <c r="S2143" s="84"/>
      <c r="T2143" s="84"/>
      <c r="U2143" s="84"/>
      <c r="V2143" s="84"/>
      <c r="W2143" s="84"/>
      <c r="X2143" s="84"/>
      <c r="Y2143" s="84"/>
      <c r="Z2143" s="84"/>
      <c r="AA2143" s="84"/>
      <c r="AB2143" s="84"/>
      <c r="AC2143" s="84"/>
      <c r="AD2143" s="84"/>
      <c r="AE2143" s="84"/>
      <c r="AF2143" s="84"/>
      <c r="AG2143" s="84"/>
      <c r="AH2143" s="84"/>
      <c r="AI2143" s="85"/>
      <c r="AJ2143" s="86">
        <f t="shared" si="258"/>
        <v>0</v>
      </c>
      <c r="AK2143" s="87">
        <f t="shared" si="262"/>
        <v>30</v>
      </c>
      <c r="AL2143" s="87"/>
      <c r="AM2143" s="87">
        <f t="shared" si="263"/>
        <v>6</v>
      </c>
      <c r="AN2143" s="87">
        <f t="shared" si="260"/>
        <v>0</v>
      </c>
      <c r="AO2143" s="87">
        <f t="shared" si="264"/>
        <v>30</v>
      </c>
      <c r="AP2143" s="87">
        <v>31</v>
      </c>
      <c r="AQ2143" s="87">
        <v>30</v>
      </c>
      <c r="AR2143" s="87">
        <v>28</v>
      </c>
      <c r="AW2143" s="64" t="str">
        <f t="shared" si="259"/>
        <v>HAZİRAN 2026</v>
      </c>
      <c r="AX2143" s="89"/>
      <c r="AY2143" s="90"/>
      <c r="AZ2143" s="90" t="e">
        <f t="shared" si="261"/>
        <v>#N/A</v>
      </c>
    </row>
    <row r="2144" spans="1:52" ht="17.45" customHeight="1" x14ac:dyDescent="0.2">
      <c r="A2144" s="81">
        <v>2138</v>
      </c>
      <c r="B2144" s="82">
        <f>'!!!KATILIMCI LİSTESİ!!!'!C2139</f>
        <v>0</v>
      </c>
      <c r="C2144" s="83">
        <f>'!!!KATILIMCI LİSTESİ!!!'!B2139</f>
        <v>0</v>
      </c>
      <c r="D2144" s="84"/>
      <c r="E2144" s="84"/>
      <c r="F2144" s="84"/>
      <c r="G2144" s="84"/>
      <c r="H2144" s="84"/>
      <c r="I2144" s="84"/>
      <c r="J2144" s="84"/>
      <c r="K2144" s="84"/>
      <c r="L2144" s="84"/>
      <c r="M2144" s="84"/>
      <c r="N2144" s="84"/>
      <c r="O2144" s="84"/>
      <c r="P2144" s="84"/>
      <c r="Q2144" s="84"/>
      <c r="R2144" s="84"/>
      <c r="S2144" s="84"/>
      <c r="T2144" s="84"/>
      <c r="U2144" s="84"/>
      <c r="V2144" s="84"/>
      <c r="W2144" s="84"/>
      <c r="X2144" s="84"/>
      <c r="Y2144" s="84"/>
      <c r="Z2144" s="84"/>
      <c r="AA2144" s="84"/>
      <c r="AB2144" s="84"/>
      <c r="AC2144" s="84"/>
      <c r="AD2144" s="84"/>
      <c r="AE2144" s="84"/>
      <c r="AF2144" s="84"/>
      <c r="AG2144" s="84"/>
      <c r="AH2144" s="84"/>
      <c r="AI2144" s="85"/>
      <c r="AJ2144" s="86">
        <f t="shared" si="258"/>
        <v>0</v>
      </c>
      <c r="AK2144" s="87">
        <f t="shared" si="262"/>
        <v>30</v>
      </c>
      <c r="AL2144" s="87"/>
      <c r="AM2144" s="87">
        <f t="shared" si="263"/>
        <v>6</v>
      </c>
      <c r="AN2144" s="87">
        <f t="shared" si="260"/>
        <v>0</v>
      </c>
      <c r="AO2144" s="87">
        <f t="shared" si="264"/>
        <v>30</v>
      </c>
      <c r="AP2144" s="87">
        <v>31</v>
      </c>
      <c r="AQ2144" s="87">
        <v>30</v>
      </c>
      <c r="AR2144" s="87">
        <v>28</v>
      </c>
      <c r="AW2144" s="64" t="str">
        <f t="shared" si="259"/>
        <v>HAZİRAN 2026</v>
      </c>
      <c r="AX2144" s="89"/>
      <c r="AY2144" s="90"/>
      <c r="AZ2144" s="90" t="e">
        <f t="shared" si="261"/>
        <v>#N/A</v>
      </c>
    </row>
    <row r="2145" spans="1:52" ht="17.45" customHeight="1" x14ac:dyDescent="0.2">
      <c r="A2145" s="81">
        <v>2139</v>
      </c>
      <c r="B2145" s="82">
        <f>'!!!KATILIMCI LİSTESİ!!!'!C2140</f>
        <v>0</v>
      </c>
      <c r="C2145" s="83">
        <f>'!!!KATILIMCI LİSTESİ!!!'!B2140</f>
        <v>0</v>
      </c>
      <c r="D2145" s="84"/>
      <c r="E2145" s="84"/>
      <c r="F2145" s="84"/>
      <c r="G2145" s="84"/>
      <c r="H2145" s="84"/>
      <c r="I2145" s="84"/>
      <c r="J2145" s="84"/>
      <c r="K2145" s="84"/>
      <c r="L2145" s="84"/>
      <c r="M2145" s="84"/>
      <c r="N2145" s="84"/>
      <c r="O2145" s="84"/>
      <c r="P2145" s="84"/>
      <c r="Q2145" s="84"/>
      <c r="R2145" s="84"/>
      <c r="S2145" s="84"/>
      <c r="T2145" s="84"/>
      <c r="U2145" s="84"/>
      <c r="V2145" s="84"/>
      <c r="W2145" s="84"/>
      <c r="X2145" s="84"/>
      <c r="Y2145" s="84"/>
      <c r="Z2145" s="84"/>
      <c r="AA2145" s="84"/>
      <c r="AB2145" s="84"/>
      <c r="AC2145" s="84"/>
      <c r="AD2145" s="84"/>
      <c r="AE2145" s="84"/>
      <c r="AF2145" s="84"/>
      <c r="AG2145" s="84"/>
      <c r="AH2145" s="84"/>
      <c r="AI2145" s="85"/>
      <c r="AJ2145" s="86">
        <f t="shared" si="258"/>
        <v>0</v>
      </c>
      <c r="AK2145" s="87">
        <f t="shared" si="262"/>
        <v>30</v>
      </c>
      <c r="AL2145" s="87"/>
      <c r="AM2145" s="87">
        <f t="shared" si="263"/>
        <v>6</v>
      </c>
      <c r="AN2145" s="87">
        <f t="shared" si="260"/>
        <v>0</v>
      </c>
      <c r="AO2145" s="87">
        <f t="shared" si="264"/>
        <v>30</v>
      </c>
      <c r="AP2145" s="87">
        <v>31</v>
      </c>
      <c r="AQ2145" s="87">
        <v>30</v>
      </c>
      <c r="AR2145" s="87">
        <v>28</v>
      </c>
      <c r="AW2145" s="64" t="str">
        <f t="shared" si="259"/>
        <v>HAZİRAN 2026</v>
      </c>
      <c r="AX2145" s="89"/>
      <c r="AY2145" s="90"/>
      <c r="AZ2145" s="90" t="e">
        <f t="shared" si="261"/>
        <v>#N/A</v>
      </c>
    </row>
    <row r="2146" spans="1:52" ht="17.45" customHeight="1" x14ac:dyDescent="0.2">
      <c r="A2146" s="81">
        <v>2140</v>
      </c>
      <c r="B2146" s="82">
        <f>'!!!KATILIMCI LİSTESİ!!!'!C2141</f>
        <v>0</v>
      </c>
      <c r="C2146" s="83">
        <f>'!!!KATILIMCI LİSTESİ!!!'!B2141</f>
        <v>0</v>
      </c>
      <c r="D2146" s="84"/>
      <c r="E2146" s="84"/>
      <c r="F2146" s="84"/>
      <c r="G2146" s="84"/>
      <c r="H2146" s="84"/>
      <c r="I2146" s="84"/>
      <c r="J2146" s="84"/>
      <c r="K2146" s="84"/>
      <c r="L2146" s="84"/>
      <c r="M2146" s="84"/>
      <c r="N2146" s="84"/>
      <c r="O2146" s="84"/>
      <c r="P2146" s="84"/>
      <c r="Q2146" s="84"/>
      <c r="R2146" s="84"/>
      <c r="S2146" s="84"/>
      <c r="T2146" s="84"/>
      <c r="U2146" s="84"/>
      <c r="V2146" s="84"/>
      <c r="W2146" s="84"/>
      <c r="X2146" s="84"/>
      <c r="Y2146" s="84"/>
      <c r="Z2146" s="84"/>
      <c r="AA2146" s="84"/>
      <c r="AB2146" s="84"/>
      <c r="AC2146" s="84"/>
      <c r="AD2146" s="84"/>
      <c r="AE2146" s="84"/>
      <c r="AF2146" s="84"/>
      <c r="AG2146" s="84"/>
      <c r="AH2146" s="84"/>
      <c r="AI2146" s="85"/>
      <c r="AJ2146" s="86">
        <f t="shared" si="258"/>
        <v>0</v>
      </c>
      <c r="AK2146" s="87">
        <f t="shared" si="262"/>
        <v>30</v>
      </c>
      <c r="AL2146" s="87"/>
      <c r="AM2146" s="87">
        <f t="shared" si="263"/>
        <v>6</v>
      </c>
      <c r="AN2146" s="87">
        <f t="shared" si="260"/>
        <v>0</v>
      </c>
      <c r="AO2146" s="87">
        <f t="shared" si="264"/>
        <v>30</v>
      </c>
      <c r="AP2146" s="87">
        <v>31</v>
      </c>
      <c r="AQ2146" s="87">
        <v>30</v>
      </c>
      <c r="AR2146" s="87">
        <v>28</v>
      </c>
      <c r="AW2146" s="64" t="str">
        <f t="shared" si="259"/>
        <v>HAZİRAN 2026</v>
      </c>
      <c r="AX2146" s="89"/>
      <c r="AY2146" s="90"/>
      <c r="AZ2146" s="90" t="e">
        <f t="shared" si="261"/>
        <v>#N/A</v>
      </c>
    </row>
    <row r="2147" spans="1:52" ht="17.45" customHeight="1" x14ac:dyDescent="0.2">
      <c r="A2147" s="81">
        <v>2141</v>
      </c>
      <c r="B2147" s="82">
        <f>'!!!KATILIMCI LİSTESİ!!!'!C2142</f>
        <v>0</v>
      </c>
      <c r="C2147" s="83">
        <f>'!!!KATILIMCI LİSTESİ!!!'!B2142</f>
        <v>0</v>
      </c>
      <c r="D2147" s="84"/>
      <c r="E2147" s="84"/>
      <c r="F2147" s="84"/>
      <c r="G2147" s="84"/>
      <c r="H2147" s="84"/>
      <c r="I2147" s="84"/>
      <c r="J2147" s="84"/>
      <c r="K2147" s="84"/>
      <c r="L2147" s="84"/>
      <c r="M2147" s="84"/>
      <c r="N2147" s="84"/>
      <c r="O2147" s="84"/>
      <c r="P2147" s="84"/>
      <c r="Q2147" s="84"/>
      <c r="R2147" s="84"/>
      <c r="S2147" s="84"/>
      <c r="T2147" s="84"/>
      <c r="U2147" s="84"/>
      <c r="V2147" s="84"/>
      <c r="W2147" s="84"/>
      <c r="X2147" s="84"/>
      <c r="Y2147" s="84"/>
      <c r="Z2147" s="84"/>
      <c r="AA2147" s="84"/>
      <c r="AB2147" s="84"/>
      <c r="AC2147" s="84"/>
      <c r="AD2147" s="84"/>
      <c r="AE2147" s="84"/>
      <c r="AF2147" s="84"/>
      <c r="AG2147" s="84"/>
      <c r="AH2147" s="84"/>
      <c r="AI2147" s="85"/>
      <c r="AJ2147" s="86">
        <f t="shared" si="258"/>
        <v>0</v>
      </c>
      <c r="AK2147" s="87">
        <f t="shared" si="262"/>
        <v>30</v>
      </c>
      <c r="AL2147" s="87"/>
      <c r="AM2147" s="87">
        <f t="shared" si="263"/>
        <v>6</v>
      </c>
      <c r="AN2147" s="87">
        <f t="shared" si="260"/>
        <v>0</v>
      </c>
      <c r="AO2147" s="87">
        <f t="shared" si="264"/>
        <v>30</v>
      </c>
      <c r="AP2147" s="87">
        <v>31</v>
      </c>
      <c r="AQ2147" s="87">
        <v>30</v>
      </c>
      <c r="AR2147" s="87">
        <v>28</v>
      </c>
      <c r="AW2147" s="64" t="str">
        <f t="shared" si="259"/>
        <v>HAZİRAN 2026</v>
      </c>
      <c r="AX2147" s="89"/>
      <c r="AY2147" s="90"/>
      <c r="AZ2147" s="90" t="e">
        <f t="shared" si="261"/>
        <v>#N/A</v>
      </c>
    </row>
    <row r="2148" spans="1:52" ht="17.45" customHeight="1" x14ac:dyDescent="0.2">
      <c r="A2148" s="81">
        <v>2142</v>
      </c>
      <c r="B2148" s="82">
        <f>'!!!KATILIMCI LİSTESİ!!!'!C2143</f>
        <v>0</v>
      </c>
      <c r="C2148" s="83">
        <f>'!!!KATILIMCI LİSTESİ!!!'!B2143</f>
        <v>0</v>
      </c>
      <c r="D2148" s="84"/>
      <c r="E2148" s="84"/>
      <c r="F2148" s="84"/>
      <c r="G2148" s="84"/>
      <c r="H2148" s="84"/>
      <c r="I2148" s="84"/>
      <c r="J2148" s="84"/>
      <c r="K2148" s="84"/>
      <c r="L2148" s="84"/>
      <c r="M2148" s="84"/>
      <c r="N2148" s="84"/>
      <c r="O2148" s="84"/>
      <c r="P2148" s="84"/>
      <c r="Q2148" s="84"/>
      <c r="R2148" s="84"/>
      <c r="S2148" s="84"/>
      <c r="T2148" s="84"/>
      <c r="U2148" s="84"/>
      <c r="V2148" s="84"/>
      <c r="W2148" s="84"/>
      <c r="X2148" s="84"/>
      <c r="Y2148" s="84"/>
      <c r="Z2148" s="84"/>
      <c r="AA2148" s="84"/>
      <c r="AB2148" s="84"/>
      <c r="AC2148" s="84"/>
      <c r="AD2148" s="84"/>
      <c r="AE2148" s="84"/>
      <c r="AF2148" s="84"/>
      <c r="AG2148" s="84"/>
      <c r="AH2148" s="84"/>
      <c r="AI2148" s="85"/>
      <c r="AJ2148" s="86">
        <f t="shared" si="258"/>
        <v>0</v>
      </c>
      <c r="AK2148" s="87">
        <f t="shared" si="262"/>
        <v>30</v>
      </c>
      <c r="AL2148" s="87"/>
      <c r="AM2148" s="87">
        <f t="shared" si="263"/>
        <v>6</v>
      </c>
      <c r="AN2148" s="87">
        <f t="shared" si="260"/>
        <v>0</v>
      </c>
      <c r="AO2148" s="87">
        <f t="shared" si="264"/>
        <v>30</v>
      </c>
      <c r="AP2148" s="87">
        <v>31</v>
      </c>
      <c r="AQ2148" s="87">
        <v>30</v>
      </c>
      <c r="AR2148" s="87">
        <v>28</v>
      </c>
      <c r="AW2148" s="64" t="str">
        <f t="shared" si="259"/>
        <v>HAZİRAN 2026</v>
      </c>
      <c r="AX2148" s="89"/>
      <c r="AY2148" s="90"/>
      <c r="AZ2148" s="90" t="e">
        <f t="shared" si="261"/>
        <v>#N/A</v>
      </c>
    </row>
    <row r="2149" spans="1:52" ht="17.45" customHeight="1" x14ac:dyDescent="0.2">
      <c r="A2149" s="81">
        <v>2143</v>
      </c>
      <c r="B2149" s="82">
        <f>'!!!KATILIMCI LİSTESİ!!!'!C2144</f>
        <v>0</v>
      </c>
      <c r="C2149" s="83">
        <f>'!!!KATILIMCI LİSTESİ!!!'!B2144</f>
        <v>0</v>
      </c>
      <c r="D2149" s="84"/>
      <c r="E2149" s="84"/>
      <c r="F2149" s="84"/>
      <c r="G2149" s="84"/>
      <c r="H2149" s="84"/>
      <c r="I2149" s="84"/>
      <c r="J2149" s="84"/>
      <c r="K2149" s="84"/>
      <c r="L2149" s="84"/>
      <c r="M2149" s="84"/>
      <c r="N2149" s="84"/>
      <c r="O2149" s="84"/>
      <c r="P2149" s="84"/>
      <c r="Q2149" s="84"/>
      <c r="R2149" s="84"/>
      <c r="S2149" s="84"/>
      <c r="T2149" s="84"/>
      <c r="U2149" s="84"/>
      <c r="V2149" s="84"/>
      <c r="W2149" s="84"/>
      <c r="X2149" s="84"/>
      <c r="Y2149" s="84"/>
      <c r="Z2149" s="84"/>
      <c r="AA2149" s="84"/>
      <c r="AB2149" s="84"/>
      <c r="AC2149" s="84"/>
      <c r="AD2149" s="84"/>
      <c r="AE2149" s="84"/>
      <c r="AF2149" s="84"/>
      <c r="AG2149" s="84"/>
      <c r="AH2149" s="84"/>
      <c r="AI2149" s="85"/>
      <c r="AJ2149" s="86">
        <f t="shared" si="258"/>
        <v>0</v>
      </c>
      <c r="AK2149" s="87">
        <f t="shared" si="262"/>
        <v>30</v>
      </c>
      <c r="AL2149" s="87"/>
      <c r="AM2149" s="87">
        <f t="shared" si="263"/>
        <v>6</v>
      </c>
      <c r="AN2149" s="87">
        <f t="shared" si="260"/>
        <v>0</v>
      </c>
      <c r="AO2149" s="87">
        <f t="shared" si="264"/>
        <v>30</v>
      </c>
      <c r="AP2149" s="87">
        <v>31</v>
      </c>
      <c r="AQ2149" s="87">
        <v>30</v>
      </c>
      <c r="AR2149" s="87">
        <v>28</v>
      </c>
      <c r="AW2149" s="64" t="str">
        <f t="shared" si="259"/>
        <v>HAZİRAN 2026</v>
      </c>
      <c r="AX2149" s="89"/>
      <c r="AY2149" s="90"/>
      <c r="AZ2149" s="90" t="e">
        <f t="shared" si="261"/>
        <v>#N/A</v>
      </c>
    </row>
    <row r="2150" spans="1:52" ht="17.45" customHeight="1" x14ac:dyDescent="0.2">
      <c r="A2150" s="81">
        <v>2144</v>
      </c>
      <c r="B2150" s="82">
        <f>'!!!KATILIMCI LİSTESİ!!!'!C2145</f>
        <v>0</v>
      </c>
      <c r="C2150" s="83">
        <f>'!!!KATILIMCI LİSTESİ!!!'!B2145</f>
        <v>0</v>
      </c>
      <c r="D2150" s="84"/>
      <c r="E2150" s="84"/>
      <c r="F2150" s="84"/>
      <c r="G2150" s="84"/>
      <c r="H2150" s="84"/>
      <c r="I2150" s="84"/>
      <c r="J2150" s="84"/>
      <c r="K2150" s="84"/>
      <c r="L2150" s="84"/>
      <c r="M2150" s="84"/>
      <c r="N2150" s="84"/>
      <c r="O2150" s="84"/>
      <c r="P2150" s="84"/>
      <c r="Q2150" s="84"/>
      <c r="R2150" s="84"/>
      <c r="S2150" s="84"/>
      <c r="T2150" s="84"/>
      <c r="U2150" s="84"/>
      <c r="V2150" s="84"/>
      <c r="W2150" s="84"/>
      <c r="X2150" s="84"/>
      <c r="Y2150" s="84"/>
      <c r="Z2150" s="84"/>
      <c r="AA2150" s="84"/>
      <c r="AB2150" s="84"/>
      <c r="AC2150" s="84"/>
      <c r="AD2150" s="84"/>
      <c r="AE2150" s="84"/>
      <c r="AF2150" s="84"/>
      <c r="AG2150" s="84"/>
      <c r="AH2150" s="84"/>
      <c r="AI2150" s="85"/>
      <c r="AJ2150" s="86">
        <f t="shared" si="258"/>
        <v>0</v>
      </c>
      <c r="AK2150" s="87">
        <f t="shared" si="262"/>
        <v>30</v>
      </c>
      <c r="AL2150" s="87"/>
      <c r="AM2150" s="87">
        <f t="shared" si="263"/>
        <v>6</v>
      </c>
      <c r="AN2150" s="87">
        <f t="shared" si="260"/>
        <v>0</v>
      </c>
      <c r="AO2150" s="87">
        <f t="shared" si="264"/>
        <v>30</v>
      </c>
      <c r="AP2150" s="87">
        <v>31</v>
      </c>
      <c r="AQ2150" s="87">
        <v>30</v>
      </c>
      <c r="AR2150" s="87">
        <v>28</v>
      </c>
      <c r="AW2150" s="64" t="str">
        <f t="shared" si="259"/>
        <v>HAZİRAN 2026</v>
      </c>
      <c r="AX2150" s="89"/>
      <c r="AY2150" s="90"/>
      <c r="AZ2150" s="90" t="e">
        <f t="shared" si="261"/>
        <v>#N/A</v>
      </c>
    </row>
    <row r="2151" spans="1:52" ht="17.45" customHeight="1" x14ac:dyDescent="0.2">
      <c r="A2151" s="81">
        <v>2145</v>
      </c>
      <c r="B2151" s="82">
        <f>'!!!KATILIMCI LİSTESİ!!!'!C2146</f>
        <v>0</v>
      </c>
      <c r="C2151" s="83">
        <f>'!!!KATILIMCI LİSTESİ!!!'!B2146</f>
        <v>0</v>
      </c>
      <c r="D2151" s="84"/>
      <c r="E2151" s="84"/>
      <c r="F2151" s="84"/>
      <c r="G2151" s="84"/>
      <c r="H2151" s="84"/>
      <c r="I2151" s="84"/>
      <c r="J2151" s="84"/>
      <c r="K2151" s="84"/>
      <c r="L2151" s="84"/>
      <c r="M2151" s="84"/>
      <c r="N2151" s="84"/>
      <c r="O2151" s="84"/>
      <c r="P2151" s="84"/>
      <c r="Q2151" s="84"/>
      <c r="R2151" s="84"/>
      <c r="S2151" s="84"/>
      <c r="T2151" s="84"/>
      <c r="U2151" s="84"/>
      <c r="V2151" s="84"/>
      <c r="W2151" s="84"/>
      <c r="X2151" s="84"/>
      <c r="Y2151" s="84"/>
      <c r="Z2151" s="84"/>
      <c r="AA2151" s="84"/>
      <c r="AB2151" s="84"/>
      <c r="AC2151" s="84"/>
      <c r="AD2151" s="84"/>
      <c r="AE2151" s="84"/>
      <c r="AF2151" s="84"/>
      <c r="AG2151" s="84"/>
      <c r="AH2151" s="84"/>
      <c r="AI2151" s="85"/>
      <c r="AJ2151" s="86">
        <f t="shared" si="258"/>
        <v>0</v>
      </c>
      <c r="AK2151" s="87">
        <f t="shared" si="262"/>
        <v>30</v>
      </c>
      <c r="AL2151" s="87"/>
      <c r="AM2151" s="87">
        <f t="shared" si="263"/>
        <v>6</v>
      </c>
      <c r="AN2151" s="87">
        <f t="shared" si="260"/>
        <v>0</v>
      </c>
      <c r="AO2151" s="87">
        <f t="shared" si="264"/>
        <v>30</v>
      </c>
      <c r="AP2151" s="87">
        <v>31</v>
      </c>
      <c r="AQ2151" s="87">
        <v>30</v>
      </c>
      <c r="AR2151" s="87">
        <v>28</v>
      </c>
      <c r="AW2151" s="64" t="str">
        <f t="shared" si="259"/>
        <v>HAZİRAN 2026</v>
      </c>
      <c r="AX2151" s="89"/>
      <c r="AY2151" s="90"/>
      <c r="AZ2151" s="90" t="e">
        <f t="shared" si="261"/>
        <v>#N/A</v>
      </c>
    </row>
    <row r="2152" spans="1:52" ht="17.45" customHeight="1" x14ac:dyDescent="0.2">
      <c r="A2152" s="81">
        <v>2146</v>
      </c>
      <c r="B2152" s="82">
        <f>'!!!KATILIMCI LİSTESİ!!!'!C2147</f>
        <v>0</v>
      </c>
      <c r="C2152" s="83">
        <f>'!!!KATILIMCI LİSTESİ!!!'!B2147</f>
        <v>0</v>
      </c>
      <c r="D2152" s="84"/>
      <c r="E2152" s="84"/>
      <c r="F2152" s="84"/>
      <c r="G2152" s="84"/>
      <c r="H2152" s="84"/>
      <c r="I2152" s="84"/>
      <c r="J2152" s="84"/>
      <c r="K2152" s="84"/>
      <c r="L2152" s="84"/>
      <c r="M2152" s="84"/>
      <c r="N2152" s="84"/>
      <c r="O2152" s="84"/>
      <c r="P2152" s="84"/>
      <c r="Q2152" s="84"/>
      <c r="R2152" s="84"/>
      <c r="S2152" s="84"/>
      <c r="T2152" s="84"/>
      <c r="U2152" s="84"/>
      <c r="V2152" s="84"/>
      <c r="W2152" s="84"/>
      <c r="X2152" s="84"/>
      <c r="Y2152" s="84"/>
      <c r="Z2152" s="84"/>
      <c r="AA2152" s="84"/>
      <c r="AB2152" s="84"/>
      <c r="AC2152" s="84"/>
      <c r="AD2152" s="84"/>
      <c r="AE2152" s="84"/>
      <c r="AF2152" s="84"/>
      <c r="AG2152" s="84"/>
      <c r="AH2152" s="84"/>
      <c r="AI2152" s="85"/>
      <c r="AJ2152" s="86">
        <f t="shared" si="258"/>
        <v>0</v>
      </c>
      <c r="AK2152" s="87">
        <f t="shared" si="262"/>
        <v>30</v>
      </c>
      <c r="AL2152" s="87"/>
      <c r="AM2152" s="87">
        <f t="shared" si="263"/>
        <v>6</v>
      </c>
      <c r="AN2152" s="87">
        <f t="shared" si="260"/>
        <v>0</v>
      </c>
      <c r="AO2152" s="87">
        <f t="shared" si="264"/>
        <v>30</v>
      </c>
      <c r="AP2152" s="87">
        <v>31</v>
      </c>
      <c r="AQ2152" s="87">
        <v>30</v>
      </c>
      <c r="AR2152" s="87">
        <v>28</v>
      </c>
      <c r="AW2152" s="64" t="str">
        <f t="shared" si="259"/>
        <v>HAZİRAN 2026</v>
      </c>
      <c r="AX2152" s="89"/>
      <c r="AY2152" s="90"/>
      <c r="AZ2152" s="90" t="e">
        <f t="shared" si="261"/>
        <v>#N/A</v>
      </c>
    </row>
    <row r="2153" spans="1:52" ht="17.45" customHeight="1" x14ac:dyDescent="0.2">
      <c r="A2153" s="81">
        <v>2147</v>
      </c>
      <c r="B2153" s="82">
        <f>'!!!KATILIMCI LİSTESİ!!!'!C2148</f>
        <v>0</v>
      </c>
      <c r="C2153" s="83">
        <f>'!!!KATILIMCI LİSTESİ!!!'!B2148</f>
        <v>0</v>
      </c>
      <c r="D2153" s="84"/>
      <c r="E2153" s="84"/>
      <c r="F2153" s="84"/>
      <c r="G2153" s="84"/>
      <c r="H2153" s="84"/>
      <c r="I2153" s="84"/>
      <c r="J2153" s="84"/>
      <c r="K2153" s="84"/>
      <c r="L2153" s="84"/>
      <c r="M2153" s="84"/>
      <c r="N2153" s="84"/>
      <c r="O2153" s="84"/>
      <c r="P2153" s="84"/>
      <c r="Q2153" s="84"/>
      <c r="R2153" s="84"/>
      <c r="S2153" s="84"/>
      <c r="T2153" s="84"/>
      <c r="U2153" s="84"/>
      <c r="V2153" s="84"/>
      <c r="W2153" s="84"/>
      <c r="X2153" s="84"/>
      <c r="Y2153" s="84"/>
      <c r="Z2153" s="84"/>
      <c r="AA2153" s="84"/>
      <c r="AB2153" s="84"/>
      <c r="AC2153" s="84"/>
      <c r="AD2153" s="84"/>
      <c r="AE2153" s="84"/>
      <c r="AF2153" s="84"/>
      <c r="AG2153" s="84"/>
      <c r="AH2153" s="84"/>
      <c r="AI2153" s="85"/>
      <c r="AJ2153" s="86">
        <f t="shared" si="258"/>
        <v>0</v>
      </c>
      <c r="AK2153" s="87">
        <f t="shared" si="262"/>
        <v>30</v>
      </c>
      <c r="AL2153" s="87"/>
      <c r="AM2153" s="87">
        <f t="shared" si="263"/>
        <v>6</v>
      </c>
      <c r="AN2153" s="87">
        <f t="shared" si="260"/>
        <v>0</v>
      </c>
      <c r="AO2153" s="87">
        <f t="shared" si="264"/>
        <v>30</v>
      </c>
      <c r="AP2153" s="87">
        <v>31</v>
      </c>
      <c r="AQ2153" s="87">
        <v>30</v>
      </c>
      <c r="AR2153" s="87">
        <v>28</v>
      </c>
      <c r="AW2153" s="64" t="str">
        <f t="shared" si="259"/>
        <v>HAZİRAN 2026</v>
      </c>
      <c r="AX2153" s="89"/>
      <c r="AY2153" s="90"/>
      <c r="AZ2153" s="90" t="e">
        <f t="shared" si="261"/>
        <v>#N/A</v>
      </c>
    </row>
    <row r="2154" spans="1:52" ht="17.45" customHeight="1" x14ac:dyDescent="0.2">
      <c r="A2154" s="81">
        <v>2148</v>
      </c>
      <c r="B2154" s="82">
        <f>'!!!KATILIMCI LİSTESİ!!!'!C2149</f>
        <v>0</v>
      </c>
      <c r="C2154" s="83">
        <f>'!!!KATILIMCI LİSTESİ!!!'!B2149</f>
        <v>0</v>
      </c>
      <c r="D2154" s="84"/>
      <c r="E2154" s="84"/>
      <c r="F2154" s="84"/>
      <c r="G2154" s="84"/>
      <c r="H2154" s="84"/>
      <c r="I2154" s="84"/>
      <c r="J2154" s="84"/>
      <c r="K2154" s="84"/>
      <c r="L2154" s="84"/>
      <c r="M2154" s="84"/>
      <c r="N2154" s="84"/>
      <c r="O2154" s="84"/>
      <c r="P2154" s="84"/>
      <c r="Q2154" s="84"/>
      <c r="R2154" s="84"/>
      <c r="S2154" s="84"/>
      <c r="T2154" s="84"/>
      <c r="U2154" s="84"/>
      <c r="V2154" s="84"/>
      <c r="W2154" s="84"/>
      <c r="X2154" s="84"/>
      <c r="Y2154" s="84"/>
      <c r="Z2154" s="84"/>
      <c r="AA2154" s="84"/>
      <c r="AB2154" s="84"/>
      <c r="AC2154" s="84"/>
      <c r="AD2154" s="84"/>
      <c r="AE2154" s="84"/>
      <c r="AF2154" s="84"/>
      <c r="AG2154" s="84"/>
      <c r="AH2154" s="84"/>
      <c r="AI2154" s="85"/>
      <c r="AJ2154" s="86">
        <f t="shared" si="258"/>
        <v>0</v>
      </c>
      <c r="AK2154" s="87">
        <f t="shared" si="262"/>
        <v>30</v>
      </c>
      <c r="AL2154" s="87"/>
      <c r="AM2154" s="87">
        <f t="shared" si="263"/>
        <v>6</v>
      </c>
      <c r="AN2154" s="87">
        <f t="shared" si="260"/>
        <v>0</v>
      </c>
      <c r="AO2154" s="87">
        <f t="shared" si="264"/>
        <v>30</v>
      </c>
      <c r="AP2154" s="87">
        <v>31</v>
      </c>
      <c r="AQ2154" s="87">
        <v>30</v>
      </c>
      <c r="AR2154" s="87">
        <v>28</v>
      </c>
      <c r="AW2154" s="64" t="str">
        <f t="shared" si="259"/>
        <v>HAZİRAN 2026</v>
      </c>
      <c r="AX2154" s="89"/>
      <c r="AY2154" s="90"/>
      <c r="AZ2154" s="90" t="e">
        <f t="shared" si="261"/>
        <v>#N/A</v>
      </c>
    </row>
    <row r="2155" spans="1:52" ht="17.45" customHeight="1" x14ac:dyDescent="0.2">
      <c r="A2155" s="81">
        <v>2149</v>
      </c>
      <c r="B2155" s="82">
        <f>'!!!KATILIMCI LİSTESİ!!!'!C2150</f>
        <v>0</v>
      </c>
      <c r="C2155" s="83">
        <f>'!!!KATILIMCI LİSTESİ!!!'!B2150</f>
        <v>0</v>
      </c>
      <c r="D2155" s="84"/>
      <c r="E2155" s="84"/>
      <c r="F2155" s="84"/>
      <c r="G2155" s="84"/>
      <c r="H2155" s="84"/>
      <c r="I2155" s="84"/>
      <c r="J2155" s="84"/>
      <c r="K2155" s="84"/>
      <c r="L2155" s="84"/>
      <c r="M2155" s="84"/>
      <c r="N2155" s="84"/>
      <c r="O2155" s="84"/>
      <c r="P2155" s="84"/>
      <c r="Q2155" s="84"/>
      <c r="R2155" s="84"/>
      <c r="S2155" s="84"/>
      <c r="T2155" s="84"/>
      <c r="U2155" s="84"/>
      <c r="V2155" s="84"/>
      <c r="W2155" s="84"/>
      <c r="X2155" s="84"/>
      <c r="Y2155" s="84"/>
      <c r="Z2155" s="84"/>
      <c r="AA2155" s="84"/>
      <c r="AB2155" s="84"/>
      <c r="AC2155" s="84"/>
      <c r="AD2155" s="84"/>
      <c r="AE2155" s="84"/>
      <c r="AF2155" s="84"/>
      <c r="AG2155" s="84"/>
      <c r="AH2155" s="84"/>
      <c r="AI2155" s="85"/>
      <c r="AJ2155" s="86">
        <f t="shared" si="258"/>
        <v>0</v>
      </c>
      <c r="AK2155" s="87">
        <f t="shared" si="262"/>
        <v>30</v>
      </c>
      <c r="AL2155" s="87"/>
      <c r="AM2155" s="87">
        <f t="shared" si="263"/>
        <v>6</v>
      </c>
      <c r="AN2155" s="87">
        <f t="shared" si="260"/>
        <v>0</v>
      </c>
      <c r="AO2155" s="87">
        <f t="shared" si="264"/>
        <v>30</v>
      </c>
      <c r="AP2155" s="87">
        <v>31</v>
      </c>
      <c r="AQ2155" s="87">
        <v>30</v>
      </c>
      <c r="AR2155" s="87">
        <v>28</v>
      </c>
      <c r="AW2155" s="64" t="str">
        <f t="shared" si="259"/>
        <v>HAZİRAN 2026</v>
      </c>
      <c r="AX2155" s="89"/>
      <c r="AY2155" s="90"/>
      <c r="AZ2155" s="90" t="e">
        <f t="shared" si="261"/>
        <v>#N/A</v>
      </c>
    </row>
    <row r="2156" spans="1:52" ht="17.45" customHeight="1" x14ac:dyDescent="0.2">
      <c r="A2156" s="81">
        <v>2150</v>
      </c>
      <c r="B2156" s="82">
        <f>'!!!KATILIMCI LİSTESİ!!!'!C2151</f>
        <v>0</v>
      </c>
      <c r="C2156" s="83">
        <f>'!!!KATILIMCI LİSTESİ!!!'!B2151</f>
        <v>0</v>
      </c>
      <c r="D2156" s="84"/>
      <c r="E2156" s="84"/>
      <c r="F2156" s="84"/>
      <c r="G2156" s="84"/>
      <c r="H2156" s="84"/>
      <c r="I2156" s="84"/>
      <c r="J2156" s="84"/>
      <c r="K2156" s="84"/>
      <c r="L2156" s="84"/>
      <c r="M2156" s="84"/>
      <c r="N2156" s="84"/>
      <c r="O2156" s="84"/>
      <c r="P2156" s="84"/>
      <c r="Q2156" s="84"/>
      <c r="R2156" s="84"/>
      <c r="S2156" s="84"/>
      <c r="T2156" s="84"/>
      <c r="U2156" s="84"/>
      <c r="V2156" s="84"/>
      <c r="W2156" s="84"/>
      <c r="X2156" s="84"/>
      <c r="Y2156" s="84"/>
      <c r="Z2156" s="84"/>
      <c r="AA2156" s="84"/>
      <c r="AB2156" s="84"/>
      <c r="AC2156" s="84"/>
      <c r="AD2156" s="84"/>
      <c r="AE2156" s="84"/>
      <c r="AF2156" s="84"/>
      <c r="AG2156" s="84"/>
      <c r="AH2156" s="84"/>
      <c r="AI2156" s="85"/>
      <c r="AJ2156" s="86">
        <f t="shared" si="258"/>
        <v>0</v>
      </c>
      <c r="AK2156" s="87">
        <f t="shared" si="262"/>
        <v>30</v>
      </c>
      <c r="AL2156" s="87"/>
      <c r="AM2156" s="87">
        <f t="shared" si="263"/>
        <v>6</v>
      </c>
      <c r="AN2156" s="87">
        <f t="shared" si="260"/>
        <v>0</v>
      </c>
      <c r="AO2156" s="87">
        <f t="shared" si="264"/>
        <v>30</v>
      </c>
      <c r="AP2156" s="87">
        <v>31</v>
      </c>
      <c r="AQ2156" s="87">
        <v>30</v>
      </c>
      <c r="AR2156" s="87">
        <v>28</v>
      </c>
      <c r="AW2156" s="64" t="str">
        <f t="shared" si="259"/>
        <v>HAZİRAN 2026</v>
      </c>
      <c r="AX2156" s="89"/>
      <c r="AY2156" s="90"/>
      <c r="AZ2156" s="90" t="e">
        <f t="shared" si="261"/>
        <v>#N/A</v>
      </c>
    </row>
    <row r="2157" spans="1:52" ht="17.45" customHeight="1" x14ac:dyDescent="0.2">
      <c r="A2157" s="81">
        <v>2151</v>
      </c>
      <c r="B2157" s="82">
        <f>'!!!KATILIMCI LİSTESİ!!!'!C2152</f>
        <v>0</v>
      </c>
      <c r="C2157" s="83">
        <f>'!!!KATILIMCI LİSTESİ!!!'!B2152</f>
        <v>0</v>
      </c>
      <c r="D2157" s="84"/>
      <c r="E2157" s="84"/>
      <c r="F2157" s="84"/>
      <c r="G2157" s="84"/>
      <c r="H2157" s="84"/>
      <c r="I2157" s="84"/>
      <c r="J2157" s="84"/>
      <c r="K2157" s="84"/>
      <c r="L2157" s="84"/>
      <c r="M2157" s="84"/>
      <c r="N2157" s="84"/>
      <c r="O2157" s="84"/>
      <c r="P2157" s="84"/>
      <c r="Q2157" s="84"/>
      <c r="R2157" s="84"/>
      <c r="S2157" s="84"/>
      <c r="T2157" s="84"/>
      <c r="U2157" s="84"/>
      <c r="V2157" s="84"/>
      <c r="W2157" s="84"/>
      <c r="X2157" s="84"/>
      <c r="Y2157" s="84"/>
      <c r="Z2157" s="84"/>
      <c r="AA2157" s="84"/>
      <c r="AB2157" s="84"/>
      <c r="AC2157" s="84"/>
      <c r="AD2157" s="84"/>
      <c r="AE2157" s="84"/>
      <c r="AF2157" s="84"/>
      <c r="AG2157" s="84"/>
      <c r="AH2157" s="84"/>
      <c r="AI2157" s="85"/>
      <c r="AJ2157" s="86">
        <f t="shared" si="258"/>
        <v>0</v>
      </c>
      <c r="AK2157" s="87">
        <f t="shared" si="262"/>
        <v>30</v>
      </c>
      <c r="AL2157" s="87"/>
      <c r="AM2157" s="87">
        <f t="shared" si="263"/>
        <v>6</v>
      </c>
      <c r="AN2157" s="87">
        <f t="shared" si="260"/>
        <v>0</v>
      </c>
      <c r="AO2157" s="87">
        <f t="shared" si="264"/>
        <v>30</v>
      </c>
      <c r="AP2157" s="87">
        <v>31</v>
      </c>
      <c r="AQ2157" s="87">
        <v>30</v>
      </c>
      <c r="AR2157" s="87">
        <v>28</v>
      </c>
      <c r="AW2157" s="64" t="str">
        <f t="shared" si="259"/>
        <v>HAZİRAN 2026</v>
      </c>
      <c r="AX2157" s="89"/>
      <c r="AY2157" s="90"/>
      <c r="AZ2157" s="90" t="e">
        <f t="shared" si="261"/>
        <v>#N/A</v>
      </c>
    </row>
    <row r="2158" spans="1:52" ht="17.45" customHeight="1" x14ac:dyDescent="0.2">
      <c r="A2158" s="81">
        <v>2152</v>
      </c>
      <c r="B2158" s="82">
        <f>'!!!KATILIMCI LİSTESİ!!!'!C2153</f>
        <v>0</v>
      </c>
      <c r="C2158" s="83">
        <f>'!!!KATILIMCI LİSTESİ!!!'!B2153</f>
        <v>0</v>
      </c>
      <c r="D2158" s="84"/>
      <c r="E2158" s="84"/>
      <c r="F2158" s="84"/>
      <c r="G2158" s="84"/>
      <c r="H2158" s="84"/>
      <c r="I2158" s="84"/>
      <c r="J2158" s="84"/>
      <c r="K2158" s="84"/>
      <c r="L2158" s="84"/>
      <c r="M2158" s="84"/>
      <c r="N2158" s="84"/>
      <c r="O2158" s="84"/>
      <c r="P2158" s="84"/>
      <c r="Q2158" s="84"/>
      <c r="R2158" s="84"/>
      <c r="S2158" s="84"/>
      <c r="T2158" s="84"/>
      <c r="U2158" s="84"/>
      <c r="V2158" s="84"/>
      <c r="W2158" s="84"/>
      <c r="X2158" s="84"/>
      <c r="Y2158" s="84"/>
      <c r="Z2158" s="84"/>
      <c r="AA2158" s="84"/>
      <c r="AB2158" s="84"/>
      <c r="AC2158" s="84"/>
      <c r="AD2158" s="84"/>
      <c r="AE2158" s="84"/>
      <c r="AF2158" s="84"/>
      <c r="AG2158" s="84"/>
      <c r="AH2158" s="84"/>
      <c r="AI2158" s="85"/>
      <c r="AJ2158" s="86">
        <f t="shared" ref="AJ2158:AJ2221" si="265">IF(B2158&gt;10000000,AI2158,0)</f>
        <v>0</v>
      </c>
      <c r="AK2158" s="87">
        <f t="shared" si="262"/>
        <v>30</v>
      </c>
      <c r="AL2158" s="87"/>
      <c r="AM2158" s="87">
        <f t="shared" si="263"/>
        <v>6</v>
      </c>
      <c r="AN2158" s="87">
        <f t="shared" si="260"/>
        <v>0</v>
      </c>
      <c r="AO2158" s="87">
        <f t="shared" si="264"/>
        <v>30</v>
      </c>
      <c r="AP2158" s="87">
        <v>31</v>
      </c>
      <c r="AQ2158" s="87">
        <v>30</v>
      </c>
      <c r="AR2158" s="87">
        <v>28</v>
      </c>
      <c r="AW2158" s="64" t="str">
        <f t="shared" si="259"/>
        <v>HAZİRAN 2026</v>
      </c>
      <c r="AX2158" s="89"/>
      <c r="AY2158" s="90"/>
      <c r="AZ2158" s="90" t="e">
        <f t="shared" si="261"/>
        <v>#N/A</v>
      </c>
    </row>
    <row r="2159" spans="1:52" ht="17.45" customHeight="1" x14ac:dyDescent="0.2">
      <c r="A2159" s="81">
        <v>2153</v>
      </c>
      <c r="B2159" s="82">
        <f>'!!!KATILIMCI LİSTESİ!!!'!C2154</f>
        <v>0</v>
      </c>
      <c r="C2159" s="83">
        <f>'!!!KATILIMCI LİSTESİ!!!'!B2154</f>
        <v>0</v>
      </c>
      <c r="D2159" s="84"/>
      <c r="E2159" s="84"/>
      <c r="F2159" s="84"/>
      <c r="G2159" s="84"/>
      <c r="H2159" s="84"/>
      <c r="I2159" s="84"/>
      <c r="J2159" s="84"/>
      <c r="K2159" s="84"/>
      <c r="L2159" s="84"/>
      <c r="M2159" s="84"/>
      <c r="N2159" s="84"/>
      <c r="O2159" s="84"/>
      <c r="P2159" s="84"/>
      <c r="Q2159" s="84"/>
      <c r="R2159" s="84"/>
      <c r="S2159" s="84"/>
      <c r="T2159" s="84"/>
      <c r="U2159" s="84"/>
      <c r="V2159" s="84"/>
      <c r="W2159" s="84"/>
      <c r="X2159" s="84"/>
      <c r="Y2159" s="84"/>
      <c r="Z2159" s="84"/>
      <c r="AA2159" s="84"/>
      <c r="AB2159" s="84"/>
      <c r="AC2159" s="84"/>
      <c r="AD2159" s="84"/>
      <c r="AE2159" s="84"/>
      <c r="AF2159" s="84"/>
      <c r="AG2159" s="84"/>
      <c r="AH2159" s="84"/>
      <c r="AI2159" s="85"/>
      <c r="AJ2159" s="86">
        <f t="shared" si="265"/>
        <v>0</v>
      </c>
      <c r="AK2159" s="87">
        <f t="shared" si="262"/>
        <v>30</v>
      </c>
      <c r="AL2159" s="87"/>
      <c r="AM2159" s="87">
        <f t="shared" si="263"/>
        <v>6</v>
      </c>
      <c r="AN2159" s="87">
        <f t="shared" si="260"/>
        <v>0</v>
      </c>
      <c r="AO2159" s="87">
        <f t="shared" si="264"/>
        <v>30</v>
      </c>
      <c r="AP2159" s="87">
        <v>31</v>
      </c>
      <c r="AQ2159" s="87">
        <v>30</v>
      </c>
      <c r="AR2159" s="87">
        <v>28</v>
      </c>
      <c r="AW2159" s="64" t="str">
        <f t="shared" si="259"/>
        <v>HAZİRAN 2026</v>
      </c>
      <c r="AX2159" s="89"/>
      <c r="AY2159" s="90"/>
      <c r="AZ2159" s="90" t="e">
        <f t="shared" si="261"/>
        <v>#N/A</v>
      </c>
    </row>
    <row r="2160" spans="1:52" ht="17.45" customHeight="1" x14ac:dyDescent="0.2">
      <c r="A2160" s="81">
        <v>2154</v>
      </c>
      <c r="B2160" s="82">
        <f>'!!!KATILIMCI LİSTESİ!!!'!C2155</f>
        <v>0</v>
      </c>
      <c r="C2160" s="83">
        <f>'!!!KATILIMCI LİSTESİ!!!'!B2155</f>
        <v>0</v>
      </c>
      <c r="D2160" s="84"/>
      <c r="E2160" s="84"/>
      <c r="F2160" s="84"/>
      <c r="G2160" s="84"/>
      <c r="H2160" s="84"/>
      <c r="I2160" s="84"/>
      <c r="J2160" s="84"/>
      <c r="K2160" s="84"/>
      <c r="L2160" s="84"/>
      <c r="M2160" s="84"/>
      <c r="N2160" s="84"/>
      <c r="O2160" s="84"/>
      <c r="P2160" s="84"/>
      <c r="Q2160" s="84"/>
      <c r="R2160" s="84"/>
      <c r="S2160" s="84"/>
      <c r="T2160" s="84"/>
      <c r="U2160" s="84"/>
      <c r="V2160" s="84"/>
      <c r="W2160" s="84"/>
      <c r="X2160" s="84"/>
      <c r="Y2160" s="84"/>
      <c r="Z2160" s="84"/>
      <c r="AA2160" s="84"/>
      <c r="AB2160" s="84"/>
      <c r="AC2160" s="84"/>
      <c r="AD2160" s="84"/>
      <c r="AE2160" s="84"/>
      <c r="AF2160" s="84"/>
      <c r="AG2160" s="84"/>
      <c r="AH2160" s="84"/>
      <c r="AI2160" s="85"/>
      <c r="AJ2160" s="86">
        <f t="shared" si="265"/>
        <v>0</v>
      </c>
      <c r="AK2160" s="87">
        <f t="shared" si="262"/>
        <v>30</v>
      </c>
      <c r="AL2160" s="87"/>
      <c r="AM2160" s="87">
        <f t="shared" si="263"/>
        <v>6</v>
      </c>
      <c r="AN2160" s="87">
        <f t="shared" si="260"/>
        <v>0</v>
      </c>
      <c r="AO2160" s="87">
        <f t="shared" si="264"/>
        <v>30</v>
      </c>
      <c r="AP2160" s="87">
        <v>31</v>
      </c>
      <c r="AQ2160" s="87">
        <v>30</v>
      </c>
      <c r="AR2160" s="87">
        <v>28</v>
      </c>
      <c r="AW2160" s="64" t="str">
        <f t="shared" ref="AW2160:AW2223" si="266">$AW$7</f>
        <v>HAZİRAN 2026</v>
      </c>
      <c r="AX2160" s="89"/>
      <c r="AY2160" s="90"/>
      <c r="AZ2160" s="90" t="e">
        <f t="shared" si="261"/>
        <v>#N/A</v>
      </c>
    </row>
    <row r="2161" spans="1:52" ht="17.45" customHeight="1" x14ac:dyDescent="0.2">
      <c r="A2161" s="81">
        <v>2155</v>
      </c>
      <c r="B2161" s="82">
        <f>'!!!KATILIMCI LİSTESİ!!!'!C2156</f>
        <v>0</v>
      </c>
      <c r="C2161" s="83">
        <f>'!!!KATILIMCI LİSTESİ!!!'!B2156</f>
        <v>0</v>
      </c>
      <c r="D2161" s="84"/>
      <c r="E2161" s="84"/>
      <c r="F2161" s="84"/>
      <c r="G2161" s="84"/>
      <c r="H2161" s="84"/>
      <c r="I2161" s="84"/>
      <c r="J2161" s="84"/>
      <c r="K2161" s="84"/>
      <c r="L2161" s="84"/>
      <c r="M2161" s="84"/>
      <c r="N2161" s="84"/>
      <c r="O2161" s="84"/>
      <c r="P2161" s="84"/>
      <c r="Q2161" s="84"/>
      <c r="R2161" s="84"/>
      <c r="S2161" s="84"/>
      <c r="T2161" s="84"/>
      <c r="U2161" s="84"/>
      <c r="V2161" s="84"/>
      <c r="W2161" s="84"/>
      <c r="X2161" s="84"/>
      <c r="Y2161" s="84"/>
      <c r="Z2161" s="84"/>
      <c r="AA2161" s="84"/>
      <c r="AB2161" s="84"/>
      <c r="AC2161" s="84"/>
      <c r="AD2161" s="84"/>
      <c r="AE2161" s="84"/>
      <c r="AF2161" s="84"/>
      <c r="AG2161" s="84"/>
      <c r="AH2161" s="84"/>
      <c r="AI2161" s="85"/>
      <c r="AJ2161" s="86">
        <f t="shared" si="265"/>
        <v>0</v>
      </c>
      <c r="AK2161" s="87">
        <f t="shared" si="262"/>
        <v>30</v>
      </c>
      <c r="AL2161" s="87"/>
      <c r="AM2161" s="87">
        <f t="shared" si="263"/>
        <v>6</v>
      </c>
      <c r="AN2161" s="87">
        <f t="shared" si="260"/>
        <v>0</v>
      </c>
      <c r="AO2161" s="87">
        <f t="shared" si="264"/>
        <v>30</v>
      </c>
      <c r="AP2161" s="87">
        <v>31</v>
      </c>
      <c r="AQ2161" s="87">
        <v>30</v>
      </c>
      <c r="AR2161" s="87">
        <v>28</v>
      </c>
      <c r="AW2161" s="64" t="str">
        <f t="shared" si="266"/>
        <v>HAZİRAN 2026</v>
      </c>
      <c r="AX2161" s="89"/>
      <c r="AY2161" s="90"/>
      <c r="AZ2161" s="90" t="e">
        <f t="shared" si="261"/>
        <v>#N/A</v>
      </c>
    </row>
    <row r="2162" spans="1:52" ht="17.45" customHeight="1" x14ac:dyDescent="0.2">
      <c r="A2162" s="81">
        <v>2156</v>
      </c>
      <c r="B2162" s="82">
        <f>'!!!KATILIMCI LİSTESİ!!!'!C2157</f>
        <v>0</v>
      </c>
      <c r="C2162" s="83">
        <f>'!!!KATILIMCI LİSTESİ!!!'!B2157</f>
        <v>0</v>
      </c>
      <c r="D2162" s="84"/>
      <c r="E2162" s="84"/>
      <c r="F2162" s="84"/>
      <c r="G2162" s="84"/>
      <c r="H2162" s="84"/>
      <c r="I2162" s="84"/>
      <c r="J2162" s="84"/>
      <c r="K2162" s="84"/>
      <c r="L2162" s="84"/>
      <c r="M2162" s="84"/>
      <c r="N2162" s="84"/>
      <c r="O2162" s="84"/>
      <c r="P2162" s="84"/>
      <c r="Q2162" s="84"/>
      <c r="R2162" s="84"/>
      <c r="S2162" s="84"/>
      <c r="T2162" s="84"/>
      <c r="U2162" s="84"/>
      <c r="V2162" s="84"/>
      <c r="W2162" s="84"/>
      <c r="X2162" s="84"/>
      <c r="Y2162" s="84"/>
      <c r="Z2162" s="84"/>
      <c r="AA2162" s="84"/>
      <c r="AB2162" s="84"/>
      <c r="AC2162" s="84"/>
      <c r="AD2162" s="84"/>
      <c r="AE2162" s="84"/>
      <c r="AF2162" s="84"/>
      <c r="AG2162" s="84"/>
      <c r="AH2162" s="84"/>
      <c r="AI2162" s="85"/>
      <c r="AJ2162" s="86">
        <f t="shared" si="265"/>
        <v>0</v>
      </c>
      <c r="AK2162" s="87">
        <f t="shared" si="262"/>
        <v>30</v>
      </c>
      <c r="AL2162" s="87"/>
      <c r="AM2162" s="87">
        <f t="shared" si="263"/>
        <v>6</v>
      </c>
      <c r="AN2162" s="87">
        <f t="shared" si="260"/>
        <v>0</v>
      </c>
      <c r="AO2162" s="87">
        <f t="shared" si="264"/>
        <v>30</v>
      </c>
      <c r="AP2162" s="87">
        <v>31</v>
      </c>
      <c r="AQ2162" s="87">
        <v>30</v>
      </c>
      <c r="AR2162" s="87">
        <v>28</v>
      </c>
      <c r="AW2162" s="64" t="str">
        <f t="shared" si="266"/>
        <v>HAZİRAN 2026</v>
      </c>
      <c r="AX2162" s="89"/>
      <c r="AY2162" s="90"/>
      <c r="AZ2162" s="90" t="e">
        <f t="shared" si="261"/>
        <v>#N/A</v>
      </c>
    </row>
    <row r="2163" spans="1:52" ht="17.45" customHeight="1" x14ac:dyDescent="0.2">
      <c r="A2163" s="81">
        <v>2157</v>
      </c>
      <c r="B2163" s="82">
        <f>'!!!KATILIMCI LİSTESİ!!!'!C2158</f>
        <v>0</v>
      </c>
      <c r="C2163" s="83">
        <f>'!!!KATILIMCI LİSTESİ!!!'!B2158</f>
        <v>0</v>
      </c>
      <c r="D2163" s="84"/>
      <c r="E2163" s="84"/>
      <c r="F2163" s="84"/>
      <c r="G2163" s="84"/>
      <c r="H2163" s="84"/>
      <c r="I2163" s="84"/>
      <c r="J2163" s="84"/>
      <c r="K2163" s="84"/>
      <c r="L2163" s="84"/>
      <c r="M2163" s="84"/>
      <c r="N2163" s="84"/>
      <c r="O2163" s="84"/>
      <c r="P2163" s="84"/>
      <c r="Q2163" s="84"/>
      <c r="R2163" s="84"/>
      <c r="S2163" s="84"/>
      <c r="T2163" s="84"/>
      <c r="U2163" s="84"/>
      <c r="V2163" s="84"/>
      <c r="W2163" s="84"/>
      <c r="X2163" s="84"/>
      <c r="Y2163" s="84"/>
      <c r="Z2163" s="84"/>
      <c r="AA2163" s="84"/>
      <c r="AB2163" s="84"/>
      <c r="AC2163" s="84"/>
      <c r="AD2163" s="84"/>
      <c r="AE2163" s="84"/>
      <c r="AF2163" s="84"/>
      <c r="AG2163" s="84"/>
      <c r="AH2163" s="84"/>
      <c r="AI2163" s="85"/>
      <c r="AJ2163" s="86">
        <f t="shared" si="265"/>
        <v>0</v>
      </c>
      <c r="AK2163" s="87">
        <f t="shared" si="262"/>
        <v>30</v>
      </c>
      <c r="AL2163" s="87"/>
      <c r="AM2163" s="87">
        <f t="shared" si="263"/>
        <v>6</v>
      </c>
      <c r="AN2163" s="87">
        <f t="shared" si="260"/>
        <v>0</v>
      </c>
      <c r="AO2163" s="87">
        <f t="shared" si="264"/>
        <v>30</v>
      </c>
      <c r="AP2163" s="87">
        <v>31</v>
      </c>
      <c r="AQ2163" s="87">
        <v>30</v>
      </c>
      <c r="AR2163" s="87">
        <v>28</v>
      </c>
      <c r="AW2163" s="64" t="str">
        <f t="shared" si="266"/>
        <v>HAZİRAN 2026</v>
      </c>
      <c r="AX2163" s="89"/>
      <c r="AY2163" s="90"/>
      <c r="AZ2163" s="90" t="e">
        <f t="shared" si="261"/>
        <v>#N/A</v>
      </c>
    </row>
    <row r="2164" spans="1:52" ht="17.45" customHeight="1" x14ac:dyDescent="0.2">
      <c r="A2164" s="81">
        <v>2158</v>
      </c>
      <c r="B2164" s="82">
        <f>'!!!KATILIMCI LİSTESİ!!!'!C2159</f>
        <v>0</v>
      </c>
      <c r="C2164" s="83">
        <f>'!!!KATILIMCI LİSTESİ!!!'!B2159</f>
        <v>0</v>
      </c>
      <c r="D2164" s="84"/>
      <c r="E2164" s="84"/>
      <c r="F2164" s="84"/>
      <c r="G2164" s="84"/>
      <c r="H2164" s="84"/>
      <c r="I2164" s="84"/>
      <c r="J2164" s="84"/>
      <c r="K2164" s="84"/>
      <c r="L2164" s="84"/>
      <c r="M2164" s="84"/>
      <c r="N2164" s="84"/>
      <c r="O2164" s="84"/>
      <c r="P2164" s="84"/>
      <c r="Q2164" s="84"/>
      <c r="R2164" s="84"/>
      <c r="S2164" s="84"/>
      <c r="T2164" s="84"/>
      <c r="U2164" s="84"/>
      <c r="V2164" s="84"/>
      <c r="W2164" s="84"/>
      <c r="X2164" s="84"/>
      <c r="Y2164" s="84"/>
      <c r="Z2164" s="84"/>
      <c r="AA2164" s="84"/>
      <c r="AB2164" s="84"/>
      <c r="AC2164" s="84"/>
      <c r="AD2164" s="84"/>
      <c r="AE2164" s="84"/>
      <c r="AF2164" s="84"/>
      <c r="AG2164" s="84"/>
      <c r="AH2164" s="84"/>
      <c r="AI2164" s="85"/>
      <c r="AJ2164" s="86">
        <f t="shared" si="265"/>
        <v>0</v>
      </c>
      <c r="AK2164" s="87">
        <f t="shared" si="262"/>
        <v>30</v>
      </c>
      <c r="AL2164" s="87"/>
      <c r="AM2164" s="87">
        <f t="shared" si="263"/>
        <v>6</v>
      </c>
      <c r="AN2164" s="87">
        <f t="shared" si="260"/>
        <v>0</v>
      </c>
      <c r="AO2164" s="87">
        <f t="shared" si="264"/>
        <v>30</v>
      </c>
      <c r="AP2164" s="87">
        <v>31</v>
      </c>
      <c r="AQ2164" s="87">
        <v>30</v>
      </c>
      <c r="AR2164" s="87">
        <v>28</v>
      </c>
      <c r="AW2164" s="64" t="str">
        <f t="shared" si="266"/>
        <v>HAZİRAN 2026</v>
      </c>
      <c r="AX2164" s="89"/>
      <c r="AY2164" s="90"/>
      <c r="AZ2164" s="90" t="e">
        <f t="shared" si="261"/>
        <v>#N/A</v>
      </c>
    </row>
    <row r="2165" spans="1:52" ht="17.45" customHeight="1" x14ac:dyDescent="0.2">
      <c r="A2165" s="81">
        <v>2159</v>
      </c>
      <c r="B2165" s="82">
        <f>'!!!KATILIMCI LİSTESİ!!!'!C2160</f>
        <v>0</v>
      </c>
      <c r="C2165" s="83">
        <f>'!!!KATILIMCI LİSTESİ!!!'!B2160</f>
        <v>0</v>
      </c>
      <c r="D2165" s="84"/>
      <c r="E2165" s="84"/>
      <c r="F2165" s="84"/>
      <c r="G2165" s="84"/>
      <c r="H2165" s="84"/>
      <c r="I2165" s="84"/>
      <c r="J2165" s="84"/>
      <c r="K2165" s="84"/>
      <c r="L2165" s="84"/>
      <c r="M2165" s="84"/>
      <c r="N2165" s="84"/>
      <c r="O2165" s="84"/>
      <c r="P2165" s="84"/>
      <c r="Q2165" s="84"/>
      <c r="R2165" s="84"/>
      <c r="S2165" s="84"/>
      <c r="T2165" s="84"/>
      <c r="U2165" s="84"/>
      <c r="V2165" s="84"/>
      <c r="W2165" s="84"/>
      <c r="X2165" s="84"/>
      <c r="Y2165" s="84"/>
      <c r="Z2165" s="84"/>
      <c r="AA2165" s="84"/>
      <c r="AB2165" s="84"/>
      <c r="AC2165" s="84"/>
      <c r="AD2165" s="84"/>
      <c r="AE2165" s="84"/>
      <c r="AF2165" s="84"/>
      <c r="AG2165" s="84"/>
      <c r="AH2165" s="84"/>
      <c r="AI2165" s="85"/>
      <c r="AJ2165" s="86">
        <f t="shared" si="265"/>
        <v>0</v>
      </c>
      <c r="AK2165" s="87">
        <f t="shared" si="262"/>
        <v>30</v>
      </c>
      <c r="AL2165" s="87"/>
      <c r="AM2165" s="87">
        <f t="shared" si="263"/>
        <v>6</v>
      </c>
      <c r="AN2165" s="87">
        <f t="shared" si="260"/>
        <v>0</v>
      </c>
      <c r="AO2165" s="87">
        <f t="shared" si="264"/>
        <v>30</v>
      </c>
      <c r="AP2165" s="87">
        <v>31</v>
      </c>
      <c r="AQ2165" s="87">
        <v>30</v>
      </c>
      <c r="AR2165" s="87">
        <v>28</v>
      </c>
      <c r="AW2165" s="64" t="str">
        <f t="shared" si="266"/>
        <v>HAZİRAN 2026</v>
      </c>
      <c r="AX2165" s="89"/>
      <c r="AY2165" s="90"/>
      <c r="AZ2165" s="90" t="e">
        <f t="shared" si="261"/>
        <v>#N/A</v>
      </c>
    </row>
    <row r="2166" spans="1:52" ht="17.45" customHeight="1" x14ac:dyDescent="0.2">
      <c r="A2166" s="81">
        <v>2160</v>
      </c>
      <c r="B2166" s="82">
        <f>'!!!KATILIMCI LİSTESİ!!!'!C2161</f>
        <v>0</v>
      </c>
      <c r="C2166" s="83">
        <f>'!!!KATILIMCI LİSTESİ!!!'!B2161</f>
        <v>0</v>
      </c>
      <c r="D2166" s="84"/>
      <c r="E2166" s="84"/>
      <c r="F2166" s="84"/>
      <c r="G2166" s="84"/>
      <c r="H2166" s="84"/>
      <c r="I2166" s="84"/>
      <c r="J2166" s="84"/>
      <c r="K2166" s="84"/>
      <c r="L2166" s="84"/>
      <c r="M2166" s="84"/>
      <c r="N2166" s="84"/>
      <c r="O2166" s="84"/>
      <c r="P2166" s="84"/>
      <c r="Q2166" s="84"/>
      <c r="R2166" s="84"/>
      <c r="S2166" s="84"/>
      <c r="T2166" s="84"/>
      <c r="U2166" s="84"/>
      <c r="V2166" s="84"/>
      <c r="W2166" s="84"/>
      <c r="X2166" s="84"/>
      <c r="Y2166" s="84"/>
      <c r="Z2166" s="84"/>
      <c r="AA2166" s="84"/>
      <c r="AB2166" s="84"/>
      <c r="AC2166" s="84"/>
      <c r="AD2166" s="84"/>
      <c r="AE2166" s="84"/>
      <c r="AF2166" s="84"/>
      <c r="AG2166" s="84"/>
      <c r="AH2166" s="84"/>
      <c r="AI2166" s="85"/>
      <c r="AJ2166" s="86">
        <f t="shared" si="265"/>
        <v>0</v>
      </c>
      <c r="AK2166" s="87">
        <f t="shared" si="262"/>
        <v>30</v>
      </c>
      <c r="AL2166" s="87"/>
      <c r="AM2166" s="87">
        <f t="shared" si="263"/>
        <v>6</v>
      </c>
      <c r="AN2166" s="87">
        <f t="shared" si="260"/>
        <v>0</v>
      </c>
      <c r="AO2166" s="87">
        <f t="shared" si="264"/>
        <v>30</v>
      </c>
      <c r="AP2166" s="87">
        <v>31</v>
      </c>
      <c r="AQ2166" s="87">
        <v>30</v>
      </c>
      <c r="AR2166" s="87">
        <v>28</v>
      </c>
      <c r="AW2166" s="64" t="str">
        <f t="shared" si="266"/>
        <v>HAZİRAN 2026</v>
      </c>
      <c r="AX2166" s="89"/>
      <c r="AY2166" s="90"/>
      <c r="AZ2166" s="90" t="e">
        <f t="shared" si="261"/>
        <v>#N/A</v>
      </c>
    </row>
    <row r="2167" spans="1:52" ht="17.45" customHeight="1" x14ac:dyDescent="0.2">
      <c r="A2167" s="81">
        <v>2161</v>
      </c>
      <c r="B2167" s="82">
        <f>'!!!KATILIMCI LİSTESİ!!!'!C2162</f>
        <v>0</v>
      </c>
      <c r="C2167" s="83">
        <f>'!!!KATILIMCI LİSTESİ!!!'!B2162</f>
        <v>0</v>
      </c>
      <c r="D2167" s="84"/>
      <c r="E2167" s="84"/>
      <c r="F2167" s="84"/>
      <c r="G2167" s="84"/>
      <c r="H2167" s="84"/>
      <c r="I2167" s="84"/>
      <c r="J2167" s="84"/>
      <c r="K2167" s="84"/>
      <c r="L2167" s="84"/>
      <c r="M2167" s="84"/>
      <c r="N2167" s="84"/>
      <c r="O2167" s="84"/>
      <c r="P2167" s="84"/>
      <c r="Q2167" s="84"/>
      <c r="R2167" s="84"/>
      <c r="S2167" s="84"/>
      <c r="T2167" s="84"/>
      <c r="U2167" s="84"/>
      <c r="V2167" s="84"/>
      <c r="W2167" s="84"/>
      <c r="X2167" s="84"/>
      <c r="Y2167" s="84"/>
      <c r="Z2167" s="84"/>
      <c r="AA2167" s="84"/>
      <c r="AB2167" s="84"/>
      <c r="AC2167" s="84"/>
      <c r="AD2167" s="84"/>
      <c r="AE2167" s="84"/>
      <c r="AF2167" s="84"/>
      <c r="AG2167" s="84"/>
      <c r="AH2167" s="84"/>
      <c r="AI2167" s="85"/>
      <c r="AJ2167" s="86">
        <f t="shared" si="265"/>
        <v>0</v>
      </c>
      <c r="AK2167" s="87">
        <f t="shared" si="262"/>
        <v>30</v>
      </c>
      <c r="AL2167" s="87"/>
      <c r="AM2167" s="87">
        <f t="shared" si="263"/>
        <v>6</v>
      </c>
      <c r="AN2167" s="87">
        <f t="shared" si="260"/>
        <v>0</v>
      </c>
      <c r="AO2167" s="87">
        <f t="shared" si="264"/>
        <v>30</v>
      </c>
      <c r="AP2167" s="87">
        <v>31</v>
      </c>
      <c r="AQ2167" s="87">
        <v>30</v>
      </c>
      <c r="AR2167" s="87">
        <v>28</v>
      </c>
      <c r="AW2167" s="64" t="str">
        <f t="shared" si="266"/>
        <v>HAZİRAN 2026</v>
      </c>
      <c r="AX2167" s="89"/>
      <c r="AY2167" s="90"/>
      <c r="AZ2167" s="90" t="e">
        <f t="shared" si="261"/>
        <v>#N/A</v>
      </c>
    </row>
    <row r="2168" spans="1:52" ht="17.45" customHeight="1" x14ac:dyDescent="0.2">
      <c r="A2168" s="81">
        <v>2162</v>
      </c>
      <c r="B2168" s="82">
        <f>'!!!KATILIMCI LİSTESİ!!!'!C2163</f>
        <v>0</v>
      </c>
      <c r="C2168" s="83">
        <f>'!!!KATILIMCI LİSTESİ!!!'!B2163</f>
        <v>0</v>
      </c>
      <c r="D2168" s="84"/>
      <c r="E2168" s="84"/>
      <c r="F2168" s="84"/>
      <c r="G2168" s="84"/>
      <c r="H2168" s="84"/>
      <c r="I2168" s="84"/>
      <c r="J2168" s="84"/>
      <c r="K2168" s="84"/>
      <c r="L2168" s="84"/>
      <c r="M2168" s="84"/>
      <c r="N2168" s="84"/>
      <c r="O2168" s="84"/>
      <c r="P2168" s="84"/>
      <c r="Q2168" s="84"/>
      <c r="R2168" s="84"/>
      <c r="S2168" s="84"/>
      <c r="T2168" s="84"/>
      <c r="U2168" s="84"/>
      <c r="V2168" s="84"/>
      <c r="W2168" s="84"/>
      <c r="X2168" s="84"/>
      <c r="Y2168" s="84"/>
      <c r="Z2168" s="84"/>
      <c r="AA2168" s="84"/>
      <c r="AB2168" s="84"/>
      <c r="AC2168" s="84"/>
      <c r="AD2168" s="84"/>
      <c r="AE2168" s="84"/>
      <c r="AF2168" s="84"/>
      <c r="AG2168" s="84"/>
      <c r="AH2168" s="84"/>
      <c r="AI2168" s="85"/>
      <c r="AJ2168" s="86">
        <f t="shared" si="265"/>
        <v>0</v>
      </c>
      <c r="AK2168" s="87">
        <f t="shared" si="262"/>
        <v>30</v>
      </c>
      <c r="AL2168" s="87"/>
      <c r="AM2168" s="87">
        <f t="shared" si="263"/>
        <v>6</v>
      </c>
      <c r="AN2168" s="87">
        <f t="shared" si="260"/>
        <v>0</v>
      </c>
      <c r="AO2168" s="87">
        <f t="shared" si="264"/>
        <v>30</v>
      </c>
      <c r="AP2168" s="87">
        <v>31</v>
      </c>
      <c r="AQ2168" s="87">
        <v>30</v>
      </c>
      <c r="AR2168" s="87">
        <v>28</v>
      </c>
      <c r="AW2168" s="64" t="str">
        <f t="shared" si="266"/>
        <v>HAZİRAN 2026</v>
      </c>
      <c r="AX2168" s="89"/>
      <c r="AY2168" s="90"/>
      <c r="AZ2168" s="90" t="e">
        <f t="shared" si="261"/>
        <v>#N/A</v>
      </c>
    </row>
    <row r="2169" spans="1:52" ht="17.45" customHeight="1" x14ac:dyDescent="0.2">
      <c r="A2169" s="81">
        <v>2163</v>
      </c>
      <c r="B2169" s="82">
        <f>'!!!KATILIMCI LİSTESİ!!!'!C2164</f>
        <v>0</v>
      </c>
      <c r="C2169" s="83">
        <f>'!!!KATILIMCI LİSTESİ!!!'!B2164</f>
        <v>0</v>
      </c>
      <c r="D2169" s="84"/>
      <c r="E2169" s="84"/>
      <c r="F2169" s="84"/>
      <c r="G2169" s="84"/>
      <c r="H2169" s="84"/>
      <c r="I2169" s="84"/>
      <c r="J2169" s="84"/>
      <c r="K2169" s="84"/>
      <c r="L2169" s="84"/>
      <c r="M2169" s="84"/>
      <c r="N2169" s="84"/>
      <c r="O2169" s="84"/>
      <c r="P2169" s="84"/>
      <c r="Q2169" s="84"/>
      <c r="R2169" s="84"/>
      <c r="S2169" s="84"/>
      <c r="T2169" s="84"/>
      <c r="U2169" s="84"/>
      <c r="V2169" s="84"/>
      <c r="W2169" s="84"/>
      <c r="X2169" s="84"/>
      <c r="Y2169" s="84"/>
      <c r="Z2169" s="84"/>
      <c r="AA2169" s="84"/>
      <c r="AB2169" s="84"/>
      <c r="AC2169" s="84"/>
      <c r="AD2169" s="84"/>
      <c r="AE2169" s="84"/>
      <c r="AF2169" s="84"/>
      <c r="AG2169" s="84"/>
      <c r="AH2169" s="84"/>
      <c r="AI2169" s="85"/>
      <c r="AJ2169" s="86">
        <f t="shared" si="265"/>
        <v>0</v>
      </c>
      <c r="AK2169" s="87">
        <f t="shared" si="262"/>
        <v>30</v>
      </c>
      <c r="AL2169" s="87"/>
      <c r="AM2169" s="87">
        <f t="shared" si="263"/>
        <v>6</v>
      </c>
      <c r="AN2169" s="87">
        <f t="shared" si="260"/>
        <v>0</v>
      </c>
      <c r="AO2169" s="87">
        <f t="shared" si="264"/>
        <v>30</v>
      </c>
      <c r="AP2169" s="87">
        <v>31</v>
      </c>
      <c r="AQ2169" s="87">
        <v>30</v>
      </c>
      <c r="AR2169" s="87">
        <v>28</v>
      </c>
      <c r="AW2169" s="64" t="str">
        <f t="shared" si="266"/>
        <v>HAZİRAN 2026</v>
      </c>
      <c r="AX2169" s="89"/>
      <c r="AY2169" s="90"/>
      <c r="AZ2169" s="90" t="e">
        <f t="shared" si="261"/>
        <v>#N/A</v>
      </c>
    </row>
    <row r="2170" spans="1:52" ht="17.45" customHeight="1" x14ac:dyDescent="0.2">
      <c r="A2170" s="81">
        <v>2164</v>
      </c>
      <c r="B2170" s="82">
        <f>'!!!KATILIMCI LİSTESİ!!!'!C2165</f>
        <v>0</v>
      </c>
      <c r="C2170" s="83">
        <f>'!!!KATILIMCI LİSTESİ!!!'!B2165</f>
        <v>0</v>
      </c>
      <c r="D2170" s="84"/>
      <c r="E2170" s="84"/>
      <c r="F2170" s="84"/>
      <c r="G2170" s="84"/>
      <c r="H2170" s="84"/>
      <c r="I2170" s="84"/>
      <c r="J2170" s="84"/>
      <c r="K2170" s="84"/>
      <c r="L2170" s="84"/>
      <c r="M2170" s="84"/>
      <c r="N2170" s="84"/>
      <c r="O2170" s="84"/>
      <c r="P2170" s="84"/>
      <c r="Q2170" s="84"/>
      <c r="R2170" s="84"/>
      <c r="S2170" s="84"/>
      <c r="T2170" s="84"/>
      <c r="U2170" s="84"/>
      <c r="V2170" s="84"/>
      <c r="W2170" s="84"/>
      <c r="X2170" s="84"/>
      <c r="Y2170" s="84"/>
      <c r="Z2170" s="84"/>
      <c r="AA2170" s="84"/>
      <c r="AB2170" s="84"/>
      <c r="AC2170" s="84"/>
      <c r="AD2170" s="84"/>
      <c r="AE2170" s="84"/>
      <c r="AF2170" s="84"/>
      <c r="AG2170" s="84"/>
      <c r="AH2170" s="84"/>
      <c r="AI2170" s="85"/>
      <c r="AJ2170" s="86">
        <f t="shared" si="265"/>
        <v>0</v>
      </c>
      <c r="AK2170" s="87">
        <f t="shared" si="262"/>
        <v>30</v>
      </c>
      <c r="AL2170" s="87"/>
      <c r="AM2170" s="87">
        <f t="shared" si="263"/>
        <v>6</v>
      </c>
      <c r="AN2170" s="87">
        <f t="shared" si="260"/>
        <v>0</v>
      </c>
      <c r="AO2170" s="87">
        <f t="shared" si="264"/>
        <v>30</v>
      </c>
      <c r="AP2170" s="87">
        <v>31</v>
      </c>
      <c r="AQ2170" s="87">
        <v>30</v>
      </c>
      <c r="AR2170" s="87">
        <v>28</v>
      </c>
      <c r="AW2170" s="64" t="str">
        <f t="shared" si="266"/>
        <v>HAZİRAN 2026</v>
      </c>
      <c r="AX2170" s="89"/>
      <c r="AY2170" s="90"/>
      <c r="AZ2170" s="90" t="e">
        <f t="shared" si="261"/>
        <v>#N/A</v>
      </c>
    </row>
    <row r="2171" spans="1:52" ht="17.45" customHeight="1" x14ac:dyDescent="0.2">
      <c r="A2171" s="81">
        <v>2165</v>
      </c>
      <c r="B2171" s="82">
        <f>'!!!KATILIMCI LİSTESİ!!!'!C2166</f>
        <v>0</v>
      </c>
      <c r="C2171" s="83">
        <f>'!!!KATILIMCI LİSTESİ!!!'!B2166</f>
        <v>0</v>
      </c>
      <c r="D2171" s="84"/>
      <c r="E2171" s="84"/>
      <c r="F2171" s="84"/>
      <c r="G2171" s="84"/>
      <c r="H2171" s="84"/>
      <c r="I2171" s="84"/>
      <c r="J2171" s="84"/>
      <c r="K2171" s="84"/>
      <c r="L2171" s="84"/>
      <c r="M2171" s="84"/>
      <c r="N2171" s="84"/>
      <c r="O2171" s="84"/>
      <c r="P2171" s="84"/>
      <c r="Q2171" s="84"/>
      <c r="R2171" s="84"/>
      <c r="S2171" s="84"/>
      <c r="T2171" s="84"/>
      <c r="U2171" s="84"/>
      <c r="V2171" s="84"/>
      <c r="W2171" s="84"/>
      <c r="X2171" s="84"/>
      <c r="Y2171" s="84"/>
      <c r="Z2171" s="84"/>
      <c r="AA2171" s="84"/>
      <c r="AB2171" s="84"/>
      <c r="AC2171" s="84"/>
      <c r="AD2171" s="84"/>
      <c r="AE2171" s="84"/>
      <c r="AF2171" s="84"/>
      <c r="AG2171" s="84"/>
      <c r="AH2171" s="84"/>
      <c r="AI2171" s="85"/>
      <c r="AJ2171" s="86">
        <f t="shared" si="265"/>
        <v>0</v>
      </c>
      <c r="AK2171" s="87">
        <f t="shared" si="262"/>
        <v>30</v>
      </c>
      <c r="AL2171" s="87"/>
      <c r="AM2171" s="87">
        <f t="shared" si="263"/>
        <v>6</v>
      </c>
      <c r="AN2171" s="87">
        <f t="shared" si="260"/>
        <v>0</v>
      </c>
      <c r="AO2171" s="87">
        <f t="shared" si="264"/>
        <v>30</v>
      </c>
      <c r="AP2171" s="87">
        <v>31</v>
      </c>
      <c r="AQ2171" s="87">
        <v>30</v>
      </c>
      <c r="AR2171" s="87">
        <v>28</v>
      </c>
      <c r="AW2171" s="64" t="str">
        <f t="shared" si="266"/>
        <v>HAZİRAN 2026</v>
      </c>
      <c r="AX2171" s="89"/>
      <c r="AY2171" s="90"/>
      <c r="AZ2171" s="90" t="e">
        <f t="shared" si="261"/>
        <v>#N/A</v>
      </c>
    </row>
    <row r="2172" spans="1:52" ht="17.45" customHeight="1" x14ac:dyDescent="0.2">
      <c r="A2172" s="81">
        <v>2166</v>
      </c>
      <c r="B2172" s="82">
        <f>'!!!KATILIMCI LİSTESİ!!!'!C2167</f>
        <v>0</v>
      </c>
      <c r="C2172" s="83">
        <f>'!!!KATILIMCI LİSTESİ!!!'!B2167</f>
        <v>0</v>
      </c>
      <c r="D2172" s="84"/>
      <c r="E2172" s="84"/>
      <c r="F2172" s="84"/>
      <c r="G2172" s="84"/>
      <c r="H2172" s="84"/>
      <c r="I2172" s="84"/>
      <c r="J2172" s="84"/>
      <c r="K2172" s="84"/>
      <c r="L2172" s="84"/>
      <c r="M2172" s="84"/>
      <c r="N2172" s="84"/>
      <c r="O2172" s="84"/>
      <c r="P2172" s="84"/>
      <c r="Q2172" s="84"/>
      <c r="R2172" s="84"/>
      <c r="S2172" s="84"/>
      <c r="T2172" s="84"/>
      <c r="U2172" s="84"/>
      <c r="V2172" s="84"/>
      <c r="W2172" s="84"/>
      <c r="X2172" s="84"/>
      <c r="Y2172" s="84"/>
      <c r="Z2172" s="84"/>
      <c r="AA2172" s="84"/>
      <c r="AB2172" s="84"/>
      <c r="AC2172" s="84"/>
      <c r="AD2172" s="84"/>
      <c r="AE2172" s="84"/>
      <c r="AF2172" s="84"/>
      <c r="AG2172" s="84"/>
      <c r="AH2172" s="84"/>
      <c r="AI2172" s="85"/>
      <c r="AJ2172" s="86">
        <f t="shared" si="265"/>
        <v>0</v>
      </c>
      <c r="AK2172" s="87">
        <f t="shared" si="262"/>
        <v>30</v>
      </c>
      <c r="AL2172" s="87"/>
      <c r="AM2172" s="87">
        <f t="shared" si="263"/>
        <v>6</v>
      </c>
      <c r="AN2172" s="87">
        <f t="shared" si="260"/>
        <v>0</v>
      </c>
      <c r="AO2172" s="87">
        <f t="shared" si="264"/>
        <v>30</v>
      </c>
      <c r="AP2172" s="87">
        <v>31</v>
      </c>
      <c r="AQ2172" s="87">
        <v>30</v>
      </c>
      <c r="AR2172" s="87">
        <v>28</v>
      </c>
      <c r="AW2172" s="64" t="str">
        <f t="shared" si="266"/>
        <v>HAZİRAN 2026</v>
      </c>
      <c r="AX2172" s="89"/>
      <c r="AY2172" s="90"/>
      <c r="AZ2172" s="90" t="e">
        <f t="shared" si="261"/>
        <v>#N/A</v>
      </c>
    </row>
    <row r="2173" spans="1:52" ht="17.45" customHeight="1" x14ac:dyDescent="0.2">
      <c r="A2173" s="81">
        <v>2167</v>
      </c>
      <c r="B2173" s="82">
        <f>'!!!KATILIMCI LİSTESİ!!!'!C2168</f>
        <v>0</v>
      </c>
      <c r="C2173" s="83">
        <f>'!!!KATILIMCI LİSTESİ!!!'!B2168</f>
        <v>0</v>
      </c>
      <c r="D2173" s="84"/>
      <c r="E2173" s="84"/>
      <c r="F2173" s="84"/>
      <c r="G2173" s="84"/>
      <c r="H2173" s="84"/>
      <c r="I2173" s="84"/>
      <c r="J2173" s="84"/>
      <c r="K2173" s="84"/>
      <c r="L2173" s="84"/>
      <c r="M2173" s="84"/>
      <c r="N2173" s="84"/>
      <c r="O2173" s="84"/>
      <c r="P2173" s="84"/>
      <c r="Q2173" s="84"/>
      <c r="R2173" s="84"/>
      <c r="S2173" s="84"/>
      <c r="T2173" s="84"/>
      <c r="U2173" s="84"/>
      <c r="V2173" s="84"/>
      <c r="W2173" s="84"/>
      <c r="X2173" s="84"/>
      <c r="Y2173" s="84"/>
      <c r="Z2173" s="84"/>
      <c r="AA2173" s="84"/>
      <c r="AB2173" s="84"/>
      <c r="AC2173" s="84"/>
      <c r="AD2173" s="84"/>
      <c r="AE2173" s="84"/>
      <c r="AF2173" s="84"/>
      <c r="AG2173" s="84"/>
      <c r="AH2173" s="84"/>
      <c r="AI2173" s="85"/>
      <c r="AJ2173" s="86">
        <f t="shared" si="265"/>
        <v>0</v>
      </c>
      <c r="AK2173" s="87">
        <f t="shared" si="262"/>
        <v>30</v>
      </c>
      <c r="AL2173" s="87"/>
      <c r="AM2173" s="87">
        <f t="shared" si="263"/>
        <v>6</v>
      </c>
      <c r="AN2173" s="87">
        <f t="shared" si="260"/>
        <v>0</v>
      </c>
      <c r="AO2173" s="87">
        <f t="shared" si="264"/>
        <v>30</v>
      </c>
      <c r="AP2173" s="87">
        <v>31</v>
      </c>
      <c r="AQ2173" s="87">
        <v>30</v>
      </c>
      <c r="AR2173" s="87">
        <v>28</v>
      </c>
      <c r="AW2173" s="64" t="str">
        <f t="shared" si="266"/>
        <v>HAZİRAN 2026</v>
      </c>
      <c r="AX2173" s="89"/>
      <c r="AY2173" s="90"/>
      <c r="AZ2173" s="90" t="e">
        <f t="shared" si="261"/>
        <v>#N/A</v>
      </c>
    </row>
    <row r="2174" spans="1:52" ht="17.45" customHeight="1" x14ac:dyDescent="0.2">
      <c r="A2174" s="81">
        <v>2168</v>
      </c>
      <c r="B2174" s="82">
        <f>'!!!KATILIMCI LİSTESİ!!!'!C2169</f>
        <v>0</v>
      </c>
      <c r="C2174" s="83">
        <f>'!!!KATILIMCI LİSTESİ!!!'!B2169</f>
        <v>0</v>
      </c>
      <c r="D2174" s="84"/>
      <c r="E2174" s="84"/>
      <c r="F2174" s="84"/>
      <c r="G2174" s="84"/>
      <c r="H2174" s="84"/>
      <c r="I2174" s="84"/>
      <c r="J2174" s="84"/>
      <c r="K2174" s="84"/>
      <c r="L2174" s="84"/>
      <c r="M2174" s="84"/>
      <c r="N2174" s="84"/>
      <c r="O2174" s="84"/>
      <c r="P2174" s="84"/>
      <c r="Q2174" s="84"/>
      <c r="R2174" s="84"/>
      <c r="S2174" s="84"/>
      <c r="T2174" s="84"/>
      <c r="U2174" s="84"/>
      <c r="V2174" s="84"/>
      <c r="W2174" s="84"/>
      <c r="X2174" s="84"/>
      <c r="Y2174" s="84"/>
      <c r="Z2174" s="84"/>
      <c r="AA2174" s="84"/>
      <c r="AB2174" s="84"/>
      <c r="AC2174" s="84"/>
      <c r="AD2174" s="84"/>
      <c r="AE2174" s="84"/>
      <c r="AF2174" s="84"/>
      <c r="AG2174" s="84"/>
      <c r="AH2174" s="84"/>
      <c r="AI2174" s="85"/>
      <c r="AJ2174" s="86">
        <f t="shared" si="265"/>
        <v>0</v>
      </c>
      <c r="AK2174" s="87">
        <f t="shared" si="262"/>
        <v>30</v>
      </c>
      <c r="AL2174" s="87"/>
      <c r="AM2174" s="87">
        <f t="shared" si="263"/>
        <v>6</v>
      </c>
      <c r="AN2174" s="87">
        <f t="shared" si="260"/>
        <v>0</v>
      </c>
      <c r="AO2174" s="87">
        <f t="shared" si="264"/>
        <v>30</v>
      </c>
      <c r="AP2174" s="87">
        <v>31</v>
      </c>
      <c r="AQ2174" s="87">
        <v>30</v>
      </c>
      <c r="AR2174" s="87">
        <v>28</v>
      </c>
      <c r="AW2174" s="64" t="str">
        <f t="shared" si="266"/>
        <v>HAZİRAN 2026</v>
      </c>
      <c r="AX2174" s="89"/>
      <c r="AY2174" s="90"/>
      <c r="AZ2174" s="90" t="e">
        <f t="shared" si="261"/>
        <v>#N/A</v>
      </c>
    </row>
    <row r="2175" spans="1:52" ht="17.45" customHeight="1" x14ac:dyDescent="0.2">
      <c r="A2175" s="81">
        <v>2169</v>
      </c>
      <c r="B2175" s="82">
        <f>'!!!KATILIMCI LİSTESİ!!!'!C2170</f>
        <v>0</v>
      </c>
      <c r="C2175" s="83">
        <f>'!!!KATILIMCI LİSTESİ!!!'!B2170</f>
        <v>0</v>
      </c>
      <c r="D2175" s="84"/>
      <c r="E2175" s="84"/>
      <c r="F2175" s="84"/>
      <c r="G2175" s="84"/>
      <c r="H2175" s="84"/>
      <c r="I2175" s="84"/>
      <c r="J2175" s="84"/>
      <c r="K2175" s="84"/>
      <c r="L2175" s="84"/>
      <c r="M2175" s="84"/>
      <c r="N2175" s="84"/>
      <c r="O2175" s="84"/>
      <c r="P2175" s="84"/>
      <c r="Q2175" s="84"/>
      <c r="R2175" s="84"/>
      <c r="S2175" s="84"/>
      <c r="T2175" s="84"/>
      <c r="U2175" s="84"/>
      <c r="V2175" s="84"/>
      <c r="W2175" s="84"/>
      <c r="X2175" s="84"/>
      <c r="Y2175" s="84"/>
      <c r="Z2175" s="84"/>
      <c r="AA2175" s="84"/>
      <c r="AB2175" s="84"/>
      <c r="AC2175" s="84"/>
      <c r="AD2175" s="84"/>
      <c r="AE2175" s="84"/>
      <c r="AF2175" s="84"/>
      <c r="AG2175" s="84"/>
      <c r="AH2175" s="84"/>
      <c r="AI2175" s="85"/>
      <c r="AJ2175" s="86">
        <f t="shared" si="265"/>
        <v>0</v>
      </c>
      <c r="AK2175" s="87">
        <f t="shared" si="262"/>
        <v>30</v>
      </c>
      <c r="AL2175" s="87"/>
      <c r="AM2175" s="87">
        <f t="shared" si="263"/>
        <v>6</v>
      </c>
      <c r="AN2175" s="87">
        <f t="shared" si="260"/>
        <v>0</v>
      </c>
      <c r="AO2175" s="87">
        <f t="shared" si="264"/>
        <v>30</v>
      </c>
      <c r="AP2175" s="87">
        <v>31</v>
      </c>
      <c r="AQ2175" s="87">
        <v>30</v>
      </c>
      <c r="AR2175" s="87">
        <v>28</v>
      </c>
      <c r="AW2175" s="64" t="str">
        <f t="shared" si="266"/>
        <v>HAZİRAN 2026</v>
      </c>
      <c r="AX2175" s="89"/>
      <c r="AY2175" s="90"/>
      <c r="AZ2175" s="90" t="e">
        <f t="shared" si="261"/>
        <v>#N/A</v>
      </c>
    </row>
    <row r="2176" spans="1:52" ht="17.45" customHeight="1" x14ac:dyDescent="0.2">
      <c r="A2176" s="81">
        <v>2170</v>
      </c>
      <c r="B2176" s="82">
        <f>'!!!KATILIMCI LİSTESİ!!!'!C2171</f>
        <v>0</v>
      </c>
      <c r="C2176" s="83">
        <f>'!!!KATILIMCI LİSTESİ!!!'!B2171</f>
        <v>0</v>
      </c>
      <c r="D2176" s="84"/>
      <c r="E2176" s="84"/>
      <c r="F2176" s="84"/>
      <c r="G2176" s="84"/>
      <c r="H2176" s="84"/>
      <c r="I2176" s="84"/>
      <c r="J2176" s="84"/>
      <c r="K2176" s="84"/>
      <c r="L2176" s="84"/>
      <c r="M2176" s="84"/>
      <c r="N2176" s="84"/>
      <c r="O2176" s="84"/>
      <c r="P2176" s="84"/>
      <c r="Q2176" s="84"/>
      <c r="R2176" s="84"/>
      <c r="S2176" s="84"/>
      <c r="T2176" s="84"/>
      <c r="U2176" s="84"/>
      <c r="V2176" s="84"/>
      <c r="W2176" s="84"/>
      <c r="X2176" s="84"/>
      <c r="Y2176" s="84"/>
      <c r="Z2176" s="84"/>
      <c r="AA2176" s="84"/>
      <c r="AB2176" s="84"/>
      <c r="AC2176" s="84"/>
      <c r="AD2176" s="84"/>
      <c r="AE2176" s="84"/>
      <c r="AF2176" s="84"/>
      <c r="AG2176" s="84"/>
      <c r="AH2176" s="84"/>
      <c r="AI2176" s="85"/>
      <c r="AJ2176" s="86">
        <f t="shared" si="265"/>
        <v>0</v>
      </c>
      <c r="AK2176" s="87">
        <f t="shared" si="262"/>
        <v>30</v>
      </c>
      <c r="AL2176" s="87"/>
      <c r="AM2176" s="87">
        <f t="shared" si="263"/>
        <v>6</v>
      </c>
      <c r="AN2176" s="87">
        <f t="shared" si="260"/>
        <v>0</v>
      </c>
      <c r="AO2176" s="87">
        <f t="shared" si="264"/>
        <v>30</v>
      </c>
      <c r="AP2176" s="87">
        <v>31</v>
      </c>
      <c r="AQ2176" s="87">
        <v>30</v>
      </c>
      <c r="AR2176" s="87">
        <v>28</v>
      </c>
      <c r="AW2176" s="64" t="str">
        <f t="shared" si="266"/>
        <v>HAZİRAN 2026</v>
      </c>
      <c r="AX2176" s="89"/>
      <c r="AY2176" s="90"/>
      <c r="AZ2176" s="90" t="e">
        <f t="shared" si="261"/>
        <v>#N/A</v>
      </c>
    </row>
    <row r="2177" spans="1:52" ht="17.45" customHeight="1" x14ac:dyDescent="0.2">
      <c r="A2177" s="81">
        <v>2171</v>
      </c>
      <c r="B2177" s="82">
        <f>'!!!KATILIMCI LİSTESİ!!!'!C2172</f>
        <v>0</v>
      </c>
      <c r="C2177" s="83">
        <f>'!!!KATILIMCI LİSTESİ!!!'!B2172</f>
        <v>0</v>
      </c>
      <c r="D2177" s="84"/>
      <c r="E2177" s="84"/>
      <c r="F2177" s="84"/>
      <c r="G2177" s="84"/>
      <c r="H2177" s="84"/>
      <c r="I2177" s="84"/>
      <c r="J2177" s="84"/>
      <c r="K2177" s="84"/>
      <c r="L2177" s="84"/>
      <c r="M2177" s="84"/>
      <c r="N2177" s="84"/>
      <c r="O2177" s="84"/>
      <c r="P2177" s="84"/>
      <c r="Q2177" s="84"/>
      <c r="R2177" s="84"/>
      <c r="S2177" s="84"/>
      <c r="T2177" s="84"/>
      <c r="U2177" s="84"/>
      <c r="V2177" s="84"/>
      <c r="W2177" s="84"/>
      <c r="X2177" s="84"/>
      <c r="Y2177" s="84"/>
      <c r="Z2177" s="84"/>
      <c r="AA2177" s="84"/>
      <c r="AB2177" s="84"/>
      <c r="AC2177" s="84"/>
      <c r="AD2177" s="84"/>
      <c r="AE2177" s="84"/>
      <c r="AF2177" s="84"/>
      <c r="AG2177" s="84"/>
      <c r="AH2177" s="84"/>
      <c r="AI2177" s="85"/>
      <c r="AJ2177" s="86">
        <f t="shared" si="265"/>
        <v>0</v>
      </c>
      <c r="AK2177" s="87">
        <f t="shared" si="262"/>
        <v>30</v>
      </c>
      <c r="AL2177" s="87"/>
      <c r="AM2177" s="87">
        <f t="shared" si="263"/>
        <v>6</v>
      </c>
      <c r="AN2177" s="87">
        <f t="shared" si="260"/>
        <v>0</v>
      </c>
      <c r="AO2177" s="87">
        <f t="shared" si="264"/>
        <v>30</v>
      </c>
      <c r="AP2177" s="87">
        <v>31</v>
      </c>
      <c r="AQ2177" s="87">
        <v>30</v>
      </c>
      <c r="AR2177" s="87">
        <v>28</v>
      </c>
      <c r="AW2177" s="64" t="str">
        <f t="shared" si="266"/>
        <v>HAZİRAN 2026</v>
      </c>
      <c r="AX2177" s="89"/>
      <c r="AY2177" s="90"/>
      <c r="AZ2177" s="90" t="e">
        <f t="shared" si="261"/>
        <v>#N/A</v>
      </c>
    </row>
    <row r="2178" spans="1:52" ht="17.45" customHeight="1" x14ac:dyDescent="0.2">
      <c r="A2178" s="81">
        <v>2172</v>
      </c>
      <c r="B2178" s="82">
        <f>'!!!KATILIMCI LİSTESİ!!!'!C2173</f>
        <v>0</v>
      </c>
      <c r="C2178" s="83">
        <f>'!!!KATILIMCI LİSTESİ!!!'!B2173</f>
        <v>0</v>
      </c>
      <c r="D2178" s="84"/>
      <c r="E2178" s="84"/>
      <c r="F2178" s="84"/>
      <c r="G2178" s="84"/>
      <c r="H2178" s="84"/>
      <c r="I2178" s="84"/>
      <c r="J2178" s="84"/>
      <c r="K2178" s="84"/>
      <c r="L2178" s="84"/>
      <c r="M2178" s="84"/>
      <c r="N2178" s="84"/>
      <c r="O2178" s="84"/>
      <c r="P2178" s="84"/>
      <c r="Q2178" s="84"/>
      <c r="R2178" s="84"/>
      <c r="S2178" s="84"/>
      <c r="T2178" s="84"/>
      <c r="U2178" s="84"/>
      <c r="V2178" s="84"/>
      <c r="W2178" s="84"/>
      <c r="X2178" s="84"/>
      <c r="Y2178" s="84"/>
      <c r="Z2178" s="84"/>
      <c r="AA2178" s="84"/>
      <c r="AB2178" s="84"/>
      <c r="AC2178" s="84"/>
      <c r="AD2178" s="84"/>
      <c r="AE2178" s="84"/>
      <c r="AF2178" s="84"/>
      <c r="AG2178" s="84"/>
      <c r="AH2178" s="84"/>
      <c r="AI2178" s="85"/>
      <c r="AJ2178" s="86">
        <f t="shared" si="265"/>
        <v>0</v>
      </c>
      <c r="AK2178" s="87">
        <f t="shared" si="262"/>
        <v>30</v>
      </c>
      <c r="AL2178" s="87"/>
      <c r="AM2178" s="87">
        <f t="shared" si="263"/>
        <v>6</v>
      </c>
      <c r="AN2178" s="87">
        <f t="shared" si="260"/>
        <v>0</v>
      </c>
      <c r="AO2178" s="87">
        <f t="shared" si="264"/>
        <v>30</v>
      </c>
      <c r="AP2178" s="87">
        <v>31</v>
      </c>
      <c r="AQ2178" s="87">
        <v>30</v>
      </c>
      <c r="AR2178" s="87">
        <v>28</v>
      </c>
      <c r="AW2178" s="64" t="str">
        <f t="shared" si="266"/>
        <v>HAZİRAN 2026</v>
      </c>
      <c r="AX2178" s="89"/>
      <c r="AY2178" s="90"/>
      <c r="AZ2178" s="90" t="e">
        <f t="shared" si="261"/>
        <v>#N/A</v>
      </c>
    </row>
    <row r="2179" spans="1:52" ht="17.45" customHeight="1" x14ac:dyDescent="0.2">
      <c r="A2179" s="81">
        <v>2173</v>
      </c>
      <c r="B2179" s="82">
        <f>'!!!KATILIMCI LİSTESİ!!!'!C2174</f>
        <v>0</v>
      </c>
      <c r="C2179" s="83">
        <f>'!!!KATILIMCI LİSTESİ!!!'!B2174</f>
        <v>0</v>
      </c>
      <c r="D2179" s="84"/>
      <c r="E2179" s="84"/>
      <c r="F2179" s="84"/>
      <c r="G2179" s="84"/>
      <c r="H2179" s="84"/>
      <c r="I2179" s="84"/>
      <c r="J2179" s="84"/>
      <c r="K2179" s="84"/>
      <c r="L2179" s="84"/>
      <c r="M2179" s="84"/>
      <c r="N2179" s="84"/>
      <c r="O2179" s="84"/>
      <c r="P2179" s="84"/>
      <c r="Q2179" s="84"/>
      <c r="R2179" s="84"/>
      <c r="S2179" s="84"/>
      <c r="T2179" s="84"/>
      <c r="U2179" s="84"/>
      <c r="V2179" s="84"/>
      <c r="W2179" s="84"/>
      <c r="X2179" s="84"/>
      <c r="Y2179" s="84"/>
      <c r="Z2179" s="84"/>
      <c r="AA2179" s="84"/>
      <c r="AB2179" s="84"/>
      <c r="AC2179" s="84"/>
      <c r="AD2179" s="84"/>
      <c r="AE2179" s="84"/>
      <c r="AF2179" s="84"/>
      <c r="AG2179" s="84"/>
      <c r="AH2179" s="84"/>
      <c r="AI2179" s="85"/>
      <c r="AJ2179" s="86">
        <f t="shared" si="265"/>
        <v>0</v>
      </c>
      <c r="AK2179" s="87">
        <f t="shared" si="262"/>
        <v>30</v>
      </c>
      <c r="AL2179" s="87"/>
      <c r="AM2179" s="87">
        <f t="shared" si="263"/>
        <v>6</v>
      </c>
      <c r="AN2179" s="87">
        <f t="shared" si="260"/>
        <v>0</v>
      </c>
      <c r="AO2179" s="87">
        <f t="shared" si="264"/>
        <v>30</v>
      </c>
      <c r="AP2179" s="87">
        <v>31</v>
      </c>
      <c r="AQ2179" s="87">
        <v>30</v>
      </c>
      <c r="AR2179" s="87">
        <v>28</v>
      </c>
      <c r="AW2179" s="64" t="str">
        <f t="shared" si="266"/>
        <v>HAZİRAN 2026</v>
      </c>
      <c r="AX2179" s="89"/>
      <c r="AY2179" s="90"/>
      <c r="AZ2179" s="90" t="e">
        <f t="shared" si="261"/>
        <v>#N/A</v>
      </c>
    </row>
    <row r="2180" spans="1:52" ht="17.45" customHeight="1" x14ac:dyDescent="0.2">
      <c r="A2180" s="81">
        <v>2174</v>
      </c>
      <c r="B2180" s="82">
        <f>'!!!KATILIMCI LİSTESİ!!!'!C2175</f>
        <v>0</v>
      </c>
      <c r="C2180" s="83">
        <f>'!!!KATILIMCI LİSTESİ!!!'!B2175</f>
        <v>0</v>
      </c>
      <c r="D2180" s="84"/>
      <c r="E2180" s="84"/>
      <c r="F2180" s="84"/>
      <c r="G2180" s="84"/>
      <c r="H2180" s="84"/>
      <c r="I2180" s="84"/>
      <c r="J2180" s="84"/>
      <c r="K2180" s="84"/>
      <c r="L2180" s="84"/>
      <c r="M2180" s="84"/>
      <c r="N2180" s="84"/>
      <c r="O2180" s="84"/>
      <c r="P2180" s="84"/>
      <c r="Q2180" s="84"/>
      <c r="R2180" s="84"/>
      <c r="S2180" s="84"/>
      <c r="T2180" s="84"/>
      <c r="U2180" s="84"/>
      <c r="V2180" s="84"/>
      <c r="W2180" s="84"/>
      <c r="X2180" s="84"/>
      <c r="Y2180" s="84"/>
      <c r="Z2180" s="84"/>
      <c r="AA2180" s="84"/>
      <c r="AB2180" s="84"/>
      <c r="AC2180" s="84"/>
      <c r="AD2180" s="84"/>
      <c r="AE2180" s="84"/>
      <c r="AF2180" s="84"/>
      <c r="AG2180" s="84"/>
      <c r="AH2180" s="84"/>
      <c r="AI2180" s="85"/>
      <c r="AJ2180" s="86">
        <f t="shared" si="265"/>
        <v>0</v>
      </c>
      <c r="AK2180" s="87">
        <f t="shared" si="262"/>
        <v>30</v>
      </c>
      <c r="AL2180" s="87"/>
      <c r="AM2180" s="87">
        <f t="shared" si="263"/>
        <v>6</v>
      </c>
      <c r="AN2180" s="87">
        <f t="shared" si="260"/>
        <v>0</v>
      </c>
      <c r="AO2180" s="87">
        <f t="shared" si="264"/>
        <v>30</v>
      </c>
      <c r="AP2180" s="87">
        <v>31</v>
      </c>
      <c r="AQ2180" s="87">
        <v>30</v>
      </c>
      <c r="AR2180" s="87">
        <v>28</v>
      </c>
      <c r="AW2180" s="64" t="str">
        <f t="shared" si="266"/>
        <v>HAZİRAN 2026</v>
      </c>
      <c r="AX2180" s="89"/>
      <c r="AY2180" s="90"/>
      <c r="AZ2180" s="90" t="e">
        <f t="shared" si="261"/>
        <v>#N/A</v>
      </c>
    </row>
    <row r="2181" spans="1:52" ht="17.45" customHeight="1" x14ac:dyDescent="0.2">
      <c r="A2181" s="81">
        <v>2175</v>
      </c>
      <c r="B2181" s="82">
        <f>'!!!KATILIMCI LİSTESİ!!!'!C2176</f>
        <v>0</v>
      </c>
      <c r="C2181" s="83">
        <f>'!!!KATILIMCI LİSTESİ!!!'!B2176</f>
        <v>0</v>
      </c>
      <c r="D2181" s="84"/>
      <c r="E2181" s="84"/>
      <c r="F2181" s="84"/>
      <c r="G2181" s="84"/>
      <c r="H2181" s="84"/>
      <c r="I2181" s="84"/>
      <c r="J2181" s="84"/>
      <c r="K2181" s="84"/>
      <c r="L2181" s="84"/>
      <c r="M2181" s="84"/>
      <c r="N2181" s="84"/>
      <c r="O2181" s="84"/>
      <c r="P2181" s="84"/>
      <c r="Q2181" s="84"/>
      <c r="R2181" s="84"/>
      <c r="S2181" s="84"/>
      <c r="T2181" s="84"/>
      <c r="U2181" s="84"/>
      <c r="V2181" s="84"/>
      <c r="W2181" s="84"/>
      <c r="X2181" s="84"/>
      <c r="Y2181" s="84"/>
      <c r="Z2181" s="84"/>
      <c r="AA2181" s="84"/>
      <c r="AB2181" s="84"/>
      <c r="AC2181" s="84"/>
      <c r="AD2181" s="84"/>
      <c r="AE2181" s="84"/>
      <c r="AF2181" s="84"/>
      <c r="AG2181" s="84"/>
      <c r="AH2181" s="84"/>
      <c r="AI2181" s="85"/>
      <c r="AJ2181" s="86">
        <f t="shared" si="265"/>
        <v>0</v>
      </c>
      <c r="AK2181" s="87">
        <f t="shared" si="262"/>
        <v>30</v>
      </c>
      <c r="AL2181" s="87"/>
      <c r="AM2181" s="87">
        <f t="shared" si="263"/>
        <v>6</v>
      </c>
      <c r="AN2181" s="87">
        <f t="shared" si="260"/>
        <v>0</v>
      </c>
      <c r="AO2181" s="87">
        <f t="shared" si="264"/>
        <v>30</v>
      </c>
      <c r="AP2181" s="87">
        <v>31</v>
      </c>
      <c r="AQ2181" s="87">
        <v>30</v>
      </c>
      <c r="AR2181" s="87">
        <v>28</v>
      </c>
      <c r="AW2181" s="64" t="str">
        <f t="shared" si="266"/>
        <v>HAZİRAN 2026</v>
      </c>
      <c r="AX2181" s="89"/>
      <c r="AY2181" s="90"/>
      <c r="AZ2181" s="90" t="e">
        <f t="shared" si="261"/>
        <v>#N/A</v>
      </c>
    </row>
    <row r="2182" spans="1:52" ht="17.45" customHeight="1" x14ac:dyDescent="0.2">
      <c r="A2182" s="81">
        <v>2176</v>
      </c>
      <c r="B2182" s="82">
        <f>'!!!KATILIMCI LİSTESİ!!!'!C2177</f>
        <v>0</v>
      </c>
      <c r="C2182" s="83">
        <f>'!!!KATILIMCI LİSTESİ!!!'!B2177</f>
        <v>0</v>
      </c>
      <c r="D2182" s="84"/>
      <c r="E2182" s="84"/>
      <c r="F2182" s="84"/>
      <c r="G2182" s="84"/>
      <c r="H2182" s="84"/>
      <c r="I2182" s="84"/>
      <c r="J2182" s="84"/>
      <c r="K2182" s="84"/>
      <c r="L2182" s="84"/>
      <c r="M2182" s="84"/>
      <c r="N2182" s="84"/>
      <c r="O2182" s="84"/>
      <c r="P2182" s="84"/>
      <c r="Q2182" s="84"/>
      <c r="R2182" s="84"/>
      <c r="S2182" s="84"/>
      <c r="T2182" s="84"/>
      <c r="U2182" s="84"/>
      <c r="V2182" s="84"/>
      <c r="W2182" s="84"/>
      <c r="X2182" s="84"/>
      <c r="Y2182" s="84"/>
      <c r="Z2182" s="84"/>
      <c r="AA2182" s="84"/>
      <c r="AB2182" s="84"/>
      <c r="AC2182" s="84"/>
      <c r="AD2182" s="84"/>
      <c r="AE2182" s="84"/>
      <c r="AF2182" s="84"/>
      <c r="AG2182" s="84"/>
      <c r="AH2182" s="84"/>
      <c r="AI2182" s="85"/>
      <c r="AJ2182" s="86">
        <f t="shared" si="265"/>
        <v>0</v>
      </c>
      <c r="AK2182" s="87">
        <f t="shared" si="262"/>
        <v>30</v>
      </c>
      <c r="AL2182" s="87"/>
      <c r="AM2182" s="87">
        <f t="shared" si="263"/>
        <v>6</v>
      </c>
      <c r="AN2182" s="87">
        <f t="shared" si="260"/>
        <v>0</v>
      </c>
      <c r="AO2182" s="87">
        <f t="shared" si="264"/>
        <v>30</v>
      </c>
      <c r="AP2182" s="87">
        <v>31</v>
      </c>
      <c r="AQ2182" s="87">
        <v>30</v>
      </c>
      <c r="AR2182" s="87">
        <v>28</v>
      </c>
      <c r="AW2182" s="64" t="str">
        <f t="shared" si="266"/>
        <v>HAZİRAN 2026</v>
      </c>
      <c r="AX2182" s="89"/>
      <c r="AY2182" s="90"/>
      <c r="AZ2182" s="90" t="e">
        <f t="shared" si="261"/>
        <v>#N/A</v>
      </c>
    </row>
    <row r="2183" spans="1:52" ht="17.45" customHeight="1" x14ac:dyDescent="0.2">
      <c r="A2183" s="81">
        <v>2177</v>
      </c>
      <c r="B2183" s="82">
        <f>'!!!KATILIMCI LİSTESİ!!!'!C2178</f>
        <v>0</v>
      </c>
      <c r="C2183" s="83">
        <f>'!!!KATILIMCI LİSTESİ!!!'!B2178</f>
        <v>0</v>
      </c>
      <c r="D2183" s="84"/>
      <c r="E2183" s="84"/>
      <c r="F2183" s="84"/>
      <c r="G2183" s="84"/>
      <c r="H2183" s="84"/>
      <c r="I2183" s="84"/>
      <c r="J2183" s="84"/>
      <c r="K2183" s="84"/>
      <c r="L2183" s="84"/>
      <c r="M2183" s="84"/>
      <c r="N2183" s="84"/>
      <c r="O2183" s="84"/>
      <c r="P2183" s="84"/>
      <c r="Q2183" s="84"/>
      <c r="R2183" s="84"/>
      <c r="S2183" s="84"/>
      <c r="T2183" s="84"/>
      <c r="U2183" s="84"/>
      <c r="V2183" s="84"/>
      <c r="W2183" s="84"/>
      <c r="X2183" s="84"/>
      <c r="Y2183" s="84"/>
      <c r="Z2183" s="84"/>
      <c r="AA2183" s="84"/>
      <c r="AB2183" s="84"/>
      <c r="AC2183" s="84"/>
      <c r="AD2183" s="84"/>
      <c r="AE2183" s="84"/>
      <c r="AF2183" s="84"/>
      <c r="AG2183" s="84"/>
      <c r="AH2183" s="84"/>
      <c r="AI2183" s="85"/>
      <c r="AJ2183" s="86">
        <f t="shared" si="265"/>
        <v>0</v>
      </c>
      <c r="AK2183" s="87">
        <f t="shared" si="262"/>
        <v>30</v>
      </c>
      <c r="AL2183" s="87"/>
      <c r="AM2183" s="87">
        <f t="shared" si="263"/>
        <v>6</v>
      </c>
      <c r="AN2183" s="87">
        <f t="shared" si="260"/>
        <v>0</v>
      </c>
      <c r="AO2183" s="87">
        <f t="shared" si="264"/>
        <v>30</v>
      </c>
      <c r="AP2183" s="87">
        <v>31</v>
      </c>
      <c r="AQ2183" s="87">
        <v>30</v>
      </c>
      <c r="AR2183" s="87">
        <v>28</v>
      </c>
      <c r="AW2183" s="64" t="str">
        <f t="shared" si="266"/>
        <v>HAZİRAN 2026</v>
      </c>
      <c r="AX2183" s="89"/>
      <c r="AY2183" s="90"/>
      <c r="AZ2183" s="90" t="e">
        <f t="shared" si="261"/>
        <v>#N/A</v>
      </c>
    </row>
    <row r="2184" spans="1:52" ht="17.45" customHeight="1" x14ac:dyDescent="0.2">
      <c r="A2184" s="81">
        <v>2178</v>
      </c>
      <c r="B2184" s="82">
        <f>'!!!KATILIMCI LİSTESİ!!!'!C2179</f>
        <v>0</v>
      </c>
      <c r="C2184" s="83">
        <f>'!!!KATILIMCI LİSTESİ!!!'!B2179</f>
        <v>0</v>
      </c>
      <c r="D2184" s="84"/>
      <c r="E2184" s="84"/>
      <c r="F2184" s="84"/>
      <c r="G2184" s="84"/>
      <c r="H2184" s="84"/>
      <c r="I2184" s="84"/>
      <c r="J2184" s="84"/>
      <c r="K2184" s="84"/>
      <c r="L2184" s="84"/>
      <c r="M2184" s="84"/>
      <c r="N2184" s="84"/>
      <c r="O2184" s="84"/>
      <c r="P2184" s="84"/>
      <c r="Q2184" s="84"/>
      <c r="R2184" s="84"/>
      <c r="S2184" s="84"/>
      <c r="T2184" s="84"/>
      <c r="U2184" s="84"/>
      <c r="V2184" s="84"/>
      <c r="W2184" s="84"/>
      <c r="X2184" s="84"/>
      <c r="Y2184" s="84"/>
      <c r="Z2184" s="84"/>
      <c r="AA2184" s="84"/>
      <c r="AB2184" s="84"/>
      <c r="AC2184" s="84"/>
      <c r="AD2184" s="84"/>
      <c r="AE2184" s="84"/>
      <c r="AF2184" s="84"/>
      <c r="AG2184" s="84"/>
      <c r="AH2184" s="84"/>
      <c r="AI2184" s="85"/>
      <c r="AJ2184" s="86">
        <f t="shared" si="265"/>
        <v>0</v>
      </c>
      <c r="AK2184" s="87">
        <f t="shared" si="262"/>
        <v>30</v>
      </c>
      <c r="AL2184" s="87"/>
      <c r="AM2184" s="87">
        <f t="shared" si="263"/>
        <v>6</v>
      </c>
      <c r="AN2184" s="87">
        <f t="shared" ref="AN2184:AN2247" si="267">COUNTA(D2184:AH2184)</f>
        <v>0</v>
      </c>
      <c r="AO2184" s="87">
        <f t="shared" si="264"/>
        <v>30</v>
      </c>
      <c r="AP2184" s="87">
        <v>31</v>
      </c>
      <c r="AQ2184" s="87">
        <v>30</v>
      </c>
      <c r="AR2184" s="87">
        <v>28</v>
      </c>
      <c r="AW2184" s="64" t="str">
        <f t="shared" si="266"/>
        <v>HAZİRAN 2026</v>
      </c>
      <c r="AX2184" s="89"/>
      <c r="AY2184" s="90"/>
      <c r="AZ2184" s="90" t="e">
        <f t="shared" ref="AZ2184:AZ2247" si="268">VLOOKUP(AX2184,$BK$3:$BL$10,2,FALSE)</f>
        <v>#N/A</v>
      </c>
    </row>
    <row r="2185" spans="1:52" ht="17.45" customHeight="1" x14ac:dyDescent="0.2">
      <c r="A2185" s="81">
        <v>2179</v>
      </c>
      <c r="B2185" s="82">
        <f>'!!!KATILIMCI LİSTESİ!!!'!C2180</f>
        <v>0</v>
      </c>
      <c r="C2185" s="83">
        <f>'!!!KATILIMCI LİSTESİ!!!'!B2180</f>
        <v>0</v>
      </c>
      <c r="D2185" s="84"/>
      <c r="E2185" s="84"/>
      <c r="F2185" s="84"/>
      <c r="G2185" s="84"/>
      <c r="H2185" s="84"/>
      <c r="I2185" s="84"/>
      <c r="J2185" s="84"/>
      <c r="K2185" s="84"/>
      <c r="L2185" s="84"/>
      <c r="M2185" s="84"/>
      <c r="N2185" s="84"/>
      <c r="O2185" s="84"/>
      <c r="P2185" s="84"/>
      <c r="Q2185" s="84"/>
      <c r="R2185" s="84"/>
      <c r="S2185" s="84"/>
      <c r="T2185" s="84"/>
      <c r="U2185" s="84"/>
      <c r="V2185" s="84"/>
      <c r="W2185" s="84"/>
      <c r="X2185" s="84"/>
      <c r="Y2185" s="84"/>
      <c r="Z2185" s="84"/>
      <c r="AA2185" s="84"/>
      <c r="AB2185" s="84"/>
      <c r="AC2185" s="84"/>
      <c r="AD2185" s="84"/>
      <c r="AE2185" s="84"/>
      <c r="AF2185" s="84"/>
      <c r="AG2185" s="84"/>
      <c r="AH2185" s="84"/>
      <c r="AI2185" s="85"/>
      <c r="AJ2185" s="86">
        <f t="shared" si="265"/>
        <v>0</v>
      </c>
      <c r="AK2185" s="87">
        <f t="shared" si="262"/>
        <v>30</v>
      </c>
      <c r="AL2185" s="87"/>
      <c r="AM2185" s="87">
        <f t="shared" si="263"/>
        <v>6</v>
      </c>
      <c r="AN2185" s="87">
        <f t="shared" si="267"/>
        <v>0</v>
      </c>
      <c r="AO2185" s="87">
        <f t="shared" si="264"/>
        <v>30</v>
      </c>
      <c r="AP2185" s="87">
        <v>31</v>
      </c>
      <c r="AQ2185" s="87">
        <v>30</v>
      </c>
      <c r="AR2185" s="87">
        <v>28</v>
      </c>
      <c r="AW2185" s="64" t="str">
        <f t="shared" si="266"/>
        <v>HAZİRAN 2026</v>
      </c>
      <c r="AX2185" s="89"/>
      <c r="AY2185" s="90"/>
      <c r="AZ2185" s="90" t="e">
        <f t="shared" si="268"/>
        <v>#N/A</v>
      </c>
    </row>
    <row r="2186" spans="1:52" ht="17.45" customHeight="1" x14ac:dyDescent="0.2">
      <c r="A2186" s="81">
        <v>2180</v>
      </c>
      <c r="B2186" s="82">
        <f>'!!!KATILIMCI LİSTESİ!!!'!C2181</f>
        <v>0</v>
      </c>
      <c r="C2186" s="83">
        <f>'!!!KATILIMCI LİSTESİ!!!'!B2181</f>
        <v>0</v>
      </c>
      <c r="D2186" s="84"/>
      <c r="E2186" s="84"/>
      <c r="F2186" s="84"/>
      <c r="G2186" s="84"/>
      <c r="H2186" s="84"/>
      <c r="I2186" s="84"/>
      <c r="J2186" s="84"/>
      <c r="K2186" s="84"/>
      <c r="L2186" s="84"/>
      <c r="M2186" s="84"/>
      <c r="N2186" s="84"/>
      <c r="O2186" s="84"/>
      <c r="P2186" s="84"/>
      <c r="Q2186" s="84"/>
      <c r="R2186" s="84"/>
      <c r="S2186" s="84"/>
      <c r="T2186" s="84"/>
      <c r="U2186" s="84"/>
      <c r="V2186" s="84"/>
      <c r="W2186" s="84"/>
      <c r="X2186" s="84"/>
      <c r="Y2186" s="84"/>
      <c r="Z2186" s="84"/>
      <c r="AA2186" s="84"/>
      <c r="AB2186" s="84"/>
      <c r="AC2186" s="84"/>
      <c r="AD2186" s="84"/>
      <c r="AE2186" s="84"/>
      <c r="AF2186" s="84"/>
      <c r="AG2186" s="84"/>
      <c r="AH2186" s="84"/>
      <c r="AI2186" s="85"/>
      <c r="AJ2186" s="86">
        <f t="shared" si="265"/>
        <v>0</v>
      </c>
      <c r="AK2186" s="87">
        <f t="shared" si="262"/>
        <v>30</v>
      </c>
      <c r="AL2186" s="87"/>
      <c r="AM2186" s="87">
        <f t="shared" si="263"/>
        <v>6</v>
      </c>
      <c r="AN2186" s="87">
        <f t="shared" si="267"/>
        <v>0</v>
      </c>
      <c r="AO2186" s="87">
        <f t="shared" si="264"/>
        <v>30</v>
      </c>
      <c r="AP2186" s="87">
        <v>31</v>
      </c>
      <c r="AQ2186" s="87">
        <v>30</v>
      </c>
      <c r="AR2186" s="87">
        <v>28</v>
      </c>
      <c r="AW2186" s="64" t="str">
        <f t="shared" si="266"/>
        <v>HAZİRAN 2026</v>
      </c>
      <c r="AX2186" s="89"/>
      <c r="AY2186" s="90"/>
      <c r="AZ2186" s="90" t="e">
        <f t="shared" si="268"/>
        <v>#N/A</v>
      </c>
    </row>
    <row r="2187" spans="1:52" ht="17.45" customHeight="1" x14ac:dyDescent="0.2">
      <c r="A2187" s="81">
        <v>2181</v>
      </c>
      <c r="B2187" s="82">
        <f>'!!!KATILIMCI LİSTESİ!!!'!C2182</f>
        <v>0</v>
      </c>
      <c r="C2187" s="83">
        <f>'!!!KATILIMCI LİSTESİ!!!'!B2182</f>
        <v>0</v>
      </c>
      <c r="D2187" s="84"/>
      <c r="E2187" s="84"/>
      <c r="F2187" s="84"/>
      <c r="G2187" s="84"/>
      <c r="H2187" s="84"/>
      <c r="I2187" s="84"/>
      <c r="J2187" s="84"/>
      <c r="K2187" s="84"/>
      <c r="L2187" s="84"/>
      <c r="M2187" s="84"/>
      <c r="N2187" s="84"/>
      <c r="O2187" s="84"/>
      <c r="P2187" s="84"/>
      <c r="Q2187" s="84"/>
      <c r="R2187" s="84"/>
      <c r="S2187" s="84"/>
      <c r="T2187" s="84"/>
      <c r="U2187" s="84"/>
      <c r="V2187" s="84"/>
      <c r="W2187" s="84"/>
      <c r="X2187" s="84"/>
      <c r="Y2187" s="84"/>
      <c r="Z2187" s="84"/>
      <c r="AA2187" s="84"/>
      <c r="AB2187" s="84"/>
      <c r="AC2187" s="84"/>
      <c r="AD2187" s="84"/>
      <c r="AE2187" s="84"/>
      <c r="AF2187" s="84"/>
      <c r="AG2187" s="84"/>
      <c r="AH2187" s="84"/>
      <c r="AI2187" s="85"/>
      <c r="AJ2187" s="86">
        <f t="shared" si="265"/>
        <v>0</v>
      </c>
      <c r="AK2187" s="87">
        <f t="shared" ref="AK2187:AK2250" si="269">AO2187-AN2187</f>
        <v>30</v>
      </c>
      <c r="AL2187" s="87"/>
      <c r="AM2187" s="87">
        <f t="shared" ref="AM2187:AM2250" si="270">MONTH(AW2187)</f>
        <v>6</v>
      </c>
      <c r="AN2187" s="87">
        <f t="shared" si="267"/>
        <v>0</v>
      </c>
      <c r="AO2187" s="87">
        <f t="shared" ref="AO2187:AO2250" si="271">IF(AM2187=1,AP2187,IF(AM2187=2,AR2187,IF(AM2187=3,AP2187,IF(AM2187=4,AQ2187,IF(AM2187=5,AP2187,IF(AM2187=6,AQ2187,IF(AM2187=7,AP2187,IF(AM2187=8,AP2187,IF(AM2187=9,AQ2187,IF(AM2187=10,AP2187,IF(AM2187=11,AQ2187,IF(AM2187=12,AP2187))))))))))))</f>
        <v>30</v>
      </c>
      <c r="AP2187" s="87">
        <v>31</v>
      </c>
      <c r="AQ2187" s="87">
        <v>30</v>
      </c>
      <c r="AR2187" s="87">
        <v>28</v>
      </c>
      <c r="AW2187" s="64" t="str">
        <f t="shared" si="266"/>
        <v>HAZİRAN 2026</v>
      </c>
      <c r="AX2187" s="89"/>
      <c r="AY2187" s="90"/>
      <c r="AZ2187" s="90" t="e">
        <f t="shared" si="268"/>
        <v>#N/A</v>
      </c>
    </row>
    <row r="2188" spans="1:52" ht="17.45" customHeight="1" x14ac:dyDescent="0.2">
      <c r="A2188" s="81">
        <v>2182</v>
      </c>
      <c r="B2188" s="82">
        <f>'!!!KATILIMCI LİSTESİ!!!'!C2183</f>
        <v>0</v>
      </c>
      <c r="C2188" s="83">
        <f>'!!!KATILIMCI LİSTESİ!!!'!B2183</f>
        <v>0</v>
      </c>
      <c r="D2188" s="84"/>
      <c r="E2188" s="84"/>
      <c r="F2188" s="84"/>
      <c r="G2188" s="84"/>
      <c r="H2188" s="84"/>
      <c r="I2188" s="84"/>
      <c r="J2188" s="84"/>
      <c r="K2188" s="84"/>
      <c r="L2188" s="84"/>
      <c r="M2188" s="84"/>
      <c r="N2188" s="84"/>
      <c r="O2188" s="84"/>
      <c r="P2188" s="84"/>
      <c r="Q2188" s="84"/>
      <c r="R2188" s="84"/>
      <c r="S2188" s="84"/>
      <c r="T2188" s="84"/>
      <c r="U2188" s="84"/>
      <c r="V2188" s="84"/>
      <c r="W2188" s="84"/>
      <c r="X2188" s="84"/>
      <c r="Y2188" s="84"/>
      <c r="Z2188" s="84"/>
      <c r="AA2188" s="84"/>
      <c r="AB2188" s="84"/>
      <c r="AC2188" s="84"/>
      <c r="AD2188" s="84"/>
      <c r="AE2188" s="84"/>
      <c r="AF2188" s="84"/>
      <c r="AG2188" s="84"/>
      <c r="AH2188" s="84"/>
      <c r="AI2188" s="85"/>
      <c r="AJ2188" s="86">
        <f t="shared" si="265"/>
        <v>0</v>
      </c>
      <c r="AK2188" s="87">
        <f t="shared" si="269"/>
        <v>30</v>
      </c>
      <c r="AL2188" s="87"/>
      <c r="AM2188" s="87">
        <f t="shared" si="270"/>
        <v>6</v>
      </c>
      <c r="AN2188" s="87">
        <f t="shared" si="267"/>
        <v>0</v>
      </c>
      <c r="AO2188" s="87">
        <f t="shared" si="271"/>
        <v>30</v>
      </c>
      <c r="AP2188" s="87">
        <v>31</v>
      </c>
      <c r="AQ2188" s="87">
        <v>30</v>
      </c>
      <c r="AR2188" s="87">
        <v>28</v>
      </c>
      <c r="AW2188" s="64" t="str">
        <f t="shared" si="266"/>
        <v>HAZİRAN 2026</v>
      </c>
      <c r="AX2188" s="89"/>
      <c r="AY2188" s="90"/>
      <c r="AZ2188" s="90" t="e">
        <f t="shared" si="268"/>
        <v>#N/A</v>
      </c>
    </row>
    <row r="2189" spans="1:52" ht="17.45" customHeight="1" x14ac:dyDescent="0.2">
      <c r="A2189" s="81">
        <v>2183</v>
      </c>
      <c r="B2189" s="82">
        <f>'!!!KATILIMCI LİSTESİ!!!'!C2184</f>
        <v>0</v>
      </c>
      <c r="C2189" s="83">
        <f>'!!!KATILIMCI LİSTESİ!!!'!B2184</f>
        <v>0</v>
      </c>
      <c r="D2189" s="84"/>
      <c r="E2189" s="84"/>
      <c r="F2189" s="84"/>
      <c r="G2189" s="84"/>
      <c r="H2189" s="84"/>
      <c r="I2189" s="84"/>
      <c r="J2189" s="84"/>
      <c r="K2189" s="84"/>
      <c r="L2189" s="84"/>
      <c r="M2189" s="84"/>
      <c r="N2189" s="84"/>
      <c r="O2189" s="84"/>
      <c r="P2189" s="84"/>
      <c r="Q2189" s="84"/>
      <c r="R2189" s="84"/>
      <c r="S2189" s="84"/>
      <c r="T2189" s="84"/>
      <c r="U2189" s="84"/>
      <c r="V2189" s="84"/>
      <c r="W2189" s="84"/>
      <c r="X2189" s="84"/>
      <c r="Y2189" s="84"/>
      <c r="Z2189" s="84"/>
      <c r="AA2189" s="84"/>
      <c r="AB2189" s="84"/>
      <c r="AC2189" s="84"/>
      <c r="AD2189" s="84"/>
      <c r="AE2189" s="84"/>
      <c r="AF2189" s="84"/>
      <c r="AG2189" s="84"/>
      <c r="AH2189" s="84"/>
      <c r="AI2189" s="85"/>
      <c r="AJ2189" s="86">
        <f t="shared" si="265"/>
        <v>0</v>
      </c>
      <c r="AK2189" s="87">
        <f t="shared" si="269"/>
        <v>30</v>
      </c>
      <c r="AL2189" s="87"/>
      <c r="AM2189" s="87">
        <f t="shared" si="270"/>
        <v>6</v>
      </c>
      <c r="AN2189" s="87">
        <f t="shared" si="267"/>
        <v>0</v>
      </c>
      <c r="AO2189" s="87">
        <f t="shared" si="271"/>
        <v>30</v>
      </c>
      <c r="AP2189" s="87">
        <v>31</v>
      </c>
      <c r="AQ2189" s="87">
        <v>30</v>
      </c>
      <c r="AR2189" s="87">
        <v>28</v>
      </c>
      <c r="AW2189" s="64" t="str">
        <f t="shared" si="266"/>
        <v>HAZİRAN 2026</v>
      </c>
      <c r="AX2189" s="89"/>
      <c r="AY2189" s="90"/>
      <c r="AZ2189" s="90" t="e">
        <f t="shared" si="268"/>
        <v>#N/A</v>
      </c>
    </row>
    <row r="2190" spans="1:52" ht="17.45" customHeight="1" x14ac:dyDescent="0.2">
      <c r="A2190" s="81">
        <v>2184</v>
      </c>
      <c r="B2190" s="82">
        <f>'!!!KATILIMCI LİSTESİ!!!'!C2185</f>
        <v>0</v>
      </c>
      <c r="C2190" s="83">
        <f>'!!!KATILIMCI LİSTESİ!!!'!B2185</f>
        <v>0</v>
      </c>
      <c r="D2190" s="84"/>
      <c r="E2190" s="84"/>
      <c r="F2190" s="84"/>
      <c r="G2190" s="84"/>
      <c r="H2190" s="84"/>
      <c r="I2190" s="84"/>
      <c r="J2190" s="84"/>
      <c r="K2190" s="84"/>
      <c r="L2190" s="84"/>
      <c r="M2190" s="84"/>
      <c r="N2190" s="84"/>
      <c r="O2190" s="84"/>
      <c r="P2190" s="84"/>
      <c r="Q2190" s="84"/>
      <c r="R2190" s="84"/>
      <c r="S2190" s="84"/>
      <c r="T2190" s="84"/>
      <c r="U2190" s="84"/>
      <c r="V2190" s="84"/>
      <c r="W2190" s="84"/>
      <c r="X2190" s="84"/>
      <c r="Y2190" s="84"/>
      <c r="Z2190" s="84"/>
      <c r="AA2190" s="84"/>
      <c r="AB2190" s="84"/>
      <c r="AC2190" s="84"/>
      <c r="AD2190" s="84"/>
      <c r="AE2190" s="84"/>
      <c r="AF2190" s="84"/>
      <c r="AG2190" s="84"/>
      <c r="AH2190" s="84"/>
      <c r="AI2190" s="85"/>
      <c r="AJ2190" s="86">
        <f t="shared" si="265"/>
        <v>0</v>
      </c>
      <c r="AK2190" s="87">
        <f t="shared" si="269"/>
        <v>30</v>
      </c>
      <c r="AL2190" s="87"/>
      <c r="AM2190" s="87">
        <f t="shared" si="270"/>
        <v>6</v>
      </c>
      <c r="AN2190" s="87">
        <f t="shared" si="267"/>
        <v>0</v>
      </c>
      <c r="AO2190" s="87">
        <f t="shared" si="271"/>
        <v>30</v>
      </c>
      <c r="AP2190" s="87">
        <v>31</v>
      </c>
      <c r="AQ2190" s="87">
        <v>30</v>
      </c>
      <c r="AR2190" s="87">
        <v>28</v>
      </c>
      <c r="AW2190" s="64" t="str">
        <f t="shared" si="266"/>
        <v>HAZİRAN 2026</v>
      </c>
      <c r="AX2190" s="89"/>
      <c r="AY2190" s="90"/>
      <c r="AZ2190" s="90" t="e">
        <f t="shared" si="268"/>
        <v>#N/A</v>
      </c>
    </row>
    <row r="2191" spans="1:52" ht="17.45" customHeight="1" x14ac:dyDescent="0.2">
      <c r="A2191" s="81">
        <v>2185</v>
      </c>
      <c r="B2191" s="82">
        <f>'!!!KATILIMCI LİSTESİ!!!'!C2186</f>
        <v>0</v>
      </c>
      <c r="C2191" s="83">
        <f>'!!!KATILIMCI LİSTESİ!!!'!B2186</f>
        <v>0</v>
      </c>
      <c r="D2191" s="84"/>
      <c r="E2191" s="84"/>
      <c r="F2191" s="84"/>
      <c r="G2191" s="84"/>
      <c r="H2191" s="84"/>
      <c r="I2191" s="84"/>
      <c r="J2191" s="84"/>
      <c r="K2191" s="84"/>
      <c r="L2191" s="84"/>
      <c r="M2191" s="84"/>
      <c r="N2191" s="84"/>
      <c r="O2191" s="84"/>
      <c r="P2191" s="84"/>
      <c r="Q2191" s="84"/>
      <c r="R2191" s="84"/>
      <c r="S2191" s="84"/>
      <c r="T2191" s="84"/>
      <c r="U2191" s="84"/>
      <c r="V2191" s="84"/>
      <c r="W2191" s="84"/>
      <c r="X2191" s="84"/>
      <c r="Y2191" s="84"/>
      <c r="Z2191" s="84"/>
      <c r="AA2191" s="84"/>
      <c r="AB2191" s="84"/>
      <c r="AC2191" s="84"/>
      <c r="AD2191" s="84"/>
      <c r="AE2191" s="84"/>
      <c r="AF2191" s="84"/>
      <c r="AG2191" s="84"/>
      <c r="AH2191" s="84"/>
      <c r="AI2191" s="85"/>
      <c r="AJ2191" s="86">
        <f t="shared" si="265"/>
        <v>0</v>
      </c>
      <c r="AK2191" s="87">
        <f t="shared" si="269"/>
        <v>30</v>
      </c>
      <c r="AL2191" s="87"/>
      <c r="AM2191" s="87">
        <f t="shared" si="270"/>
        <v>6</v>
      </c>
      <c r="AN2191" s="87">
        <f t="shared" si="267"/>
        <v>0</v>
      </c>
      <c r="AO2191" s="87">
        <f t="shared" si="271"/>
        <v>30</v>
      </c>
      <c r="AP2191" s="87">
        <v>31</v>
      </c>
      <c r="AQ2191" s="87">
        <v>30</v>
      </c>
      <c r="AR2191" s="87">
        <v>28</v>
      </c>
      <c r="AW2191" s="64" t="str">
        <f t="shared" si="266"/>
        <v>HAZİRAN 2026</v>
      </c>
      <c r="AX2191" s="89"/>
      <c r="AY2191" s="90"/>
      <c r="AZ2191" s="90" t="e">
        <f t="shared" si="268"/>
        <v>#N/A</v>
      </c>
    </row>
    <row r="2192" spans="1:52" ht="17.45" customHeight="1" x14ac:dyDescent="0.2">
      <c r="A2192" s="81">
        <v>2186</v>
      </c>
      <c r="B2192" s="82">
        <f>'!!!KATILIMCI LİSTESİ!!!'!C2187</f>
        <v>0</v>
      </c>
      <c r="C2192" s="83">
        <f>'!!!KATILIMCI LİSTESİ!!!'!B2187</f>
        <v>0</v>
      </c>
      <c r="D2192" s="84"/>
      <c r="E2192" s="84"/>
      <c r="F2192" s="84"/>
      <c r="G2192" s="84"/>
      <c r="H2192" s="84"/>
      <c r="I2192" s="84"/>
      <c r="J2192" s="84"/>
      <c r="K2192" s="84"/>
      <c r="L2192" s="84"/>
      <c r="M2192" s="84"/>
      <c r="N2192" s="84"/>
      <c r="O2192" s="84"/>
      <c r="P2192" s="84"/>
      <c r="Q2192" s="84"/>
      <c r="R2192" s="84"/>
      <c r="S2192" s="84"/>
      <c r="T2192" s="84"/>
      <c r="U2192" s="84"/>
      <c r="V2192" s="84"/>
      <c r="W2192" s="84"/>
      <c r="X2192" s="84"/>
      <c r="Y2192" s="84"/>
      <c r="Z2192" s="84"/>
      <c r="AA2192" s="84"/>
      <c r="AB2192" s="84"/>
      <c r="AC2192" s="84"/>
      <c r="AD2192" s="84"/>
      <c r="AE2192" s="84"/>
      <c r="AF2192" s="84"/>
      <c r="AG2192" s="84"/>
      <c r="AH2192" s="84"/>
      <c r="AI2192" s="85"/>
      <c r="AJ2192" s="86">
        <f t="shared" si="265"/>
        <v>0</v>
      </c>
      <c r="AK2192" s="87">
        <f t="shared" si="269"/>
        <v>30</v>
      </c>
      <c r="AL2192" s="87"/>
      <c r="AM2192" s="87">
        <f t="shared" si="270"/>
        <v>6</v>
      </c>
      <c r="AN2192" s="87">
        <f t="shared" si="267"/>
        <v>0</v>
      </c>
      <c r="AO2192" s="87">
        <f t="shared" si="271"/>
        <v>30</v>
      </c>
      <c r="AP2192" s="87">
        <v>31</v>
      </c>
      <c r="AQ2192" s="87">
        <v>30</v>
      </c>
      <c r="AR2192" s="87">
        <v>28</v>
      </c>
      <c r="AW2192" s="64" t="str">
        <f t="shared" si="266"/>
        <v>HAZİRAN 2026</v>
      </c>
      <c r="AX2192" s="89"/>
      <c r="AY2192" s="90"/>
      <c r="AZ2192" s="90" t="e">
        <f t="shared" si="268"/>
        <v>#N/A</v>
      </c>
    </row>
    <row r="2193" spans="1:52" ht="17.45" customHeight="1" x14ac:dyDescent="0.2">
      <c r="A2193" s="81">
        <v>2187</v>
      </c>
      <c r="B2193" s="82">
        <f>'!!!KATILIMCI LİSTESİ!!!'!C2188</f>
        <v>0</v>
      </c>
      <c r="C2193" s="83">
        <f>'!!!KATILIMCI LİSTESİ!!!'!B2188</f>
        <v>0</v>
      </c>
      <c r="D2193" s="84"/>
      <c r="E2193" s="84"/>
      <c r="F2193" s="84"/>
      <c r="G2193" s="84"/>
      <c r="H2193" s="84"/>
      <c r="I2193" s="84"/>
      <c r="J2193" s="84"/>
      <c r="K2193" s="84"/>
      <c r="L2193" s="84"/>
      <c r="M2193" s="84"/>
      <c r="N2193" s="84"/>
      <c r="O2193" s="84"/>
      <c r="P2193" s="84"/>
      <c r="Q2193" s="84"/>
      <c r="R2193" s="84"/>
      <c r="S2193" s="84"/>
      <c r="T2193" s="84"/>
      <c r="U2193" s="84"/>
      <c r="V2193" s="84"/>
      <c r="W2193" s="84"/>
      <c r="X2193" s="84"/>
      <c r="Y2193" s="84"/>
      <c r="Z2193" s="84"/>
      <c r="AA2193" s="84"/>
      <c r="AB2193" s="84"/>
      <c r="AC2193" s="84"/>
      <c r="AD2193" s="84"/>
      <c r="AE2193" s="84"/>
      <c r="AF2193" s="84"/>
      <c r="AG2193" s="84"/>
      <c r="AH2193" s="84"/>
      <c r="AI2193" s="85"/>
      <c r="AJ2193" s="86">
        <f t="shared" si="265"/>
        <v>0</v>
      </c>
      <c r="AK2193" s="87">
        <f t="shared" si="269"/>
        <v>30</v>
      </c>
      <c r="AL2193" s="87"/>
      <c r="AM2193" s="87">
        <f t="shared" si="270"/>
        <v>6</v>
      </c>
      <c r="AN2193" s="87">
        <f t="shared" si="267"/>
        <v>0</v>
      </c>
      <c r="AO2193" s="87">
        <f t="shared" si="271"/>
        <v>30</v>
      </c>
      <c r="AP2193" s="87">
        <v>31</v>
      </c>
      <c r="AQ2193" s="87">
        <v>30</v>
      </c>
      <c r="AR2193" s="87">
        <v>28</v>
      </c>
      <c r="AW2193" s="64" t="str">
        <f t="shared" si="266"/>
        <v>HAZİRAN 2026</v>
      </c>
      <c r="AX2193" s="89"/>
      <c r="AY2193" s="90"/>
      <c r="AZ2193" s="90" t="e">
        <f t="shared" si="268"/>
        <v>#N/A</v>
      </c>
    </row>
    <row r="2194" spans="1:52" ht="17.45" customHeight="1" x14ac:dyDescent="0.2">
      <c r="A2194" s="81">
        <v>2188</v>
      </c>
      <c r="B2194" s="82">
        <f>'!!!KATILIMCI LİSTESİ!!!'!C2189</f>
        <v>0</v>
      </c>
      <c r="C2194" s="83">
        <f>'!!!KATILIMCI LİSTESİ!!!'!B2189</f>
        <v>0</v>
      </c>
      <c r="D2194" s="84"/>
      <c r="E2194" s="84"/>
      <c r="F2194" s="84"/>
      <c r="G2194" s="84"/>
      <c r="H2194" s="84"/>
      <c r="I2194" s="84"/>
      <c r="J2194" s="84"/>
      <c r="K2194" s="84"/>
      <c r="L2194" s="84"/>
      <c r="M2194" s="84"/>
      <c r="N2194" s="84"/>
      <c r="O2194" s="84"/>
      <c r="P2194" s="84"/>
      <c r="Q2194" s="84"/>
      <c r="R2194" s="84"/>
      <c r="S2194" s="84"/>
      <c r="T2194" s="84"/>
      <c r="U2194" s="84"/>
      <c r="V2194" s="84"/>
      <c r="W2194" s="84"/>
      <c r="X2194" s="84"/>
      <c r="Y2194" s="84"/>
      <c r="Z2194" s="84"/>
      <c r="AA2194" s="84"/>
      <c r="AB2194" s="84"/>
      <c r="AC2194" s="84"/>
      <c r="AD2194" s="84"/>
      <c r="AE2194" s="84"/>
      <c r="AF2194" s="84"/>
      <c r="AG2194" s="84"/>
      <c r="AH2194" s="84"/>
      <c r="AI2194" s="85"/>
      <c r="AJ2194" s="86">
        <f t="shared" si="265"/>
        <v>0</v>
      </c>
      <c r="AK2194" s="87">
        <f t="shared" si="269"/>
        <v>30</v>
      </c>
      <c r="AL2194" s="87"/>
      <c r="AM2194" s="87">
        <f t="shared" si="270"/>
        <v>6</v>
      </c>
      <c r="AN2194" s="87">
        <f t="shared" si="267"/>
        <v>0</v>
      </c>
      <c r="AO2194" s="87">
        <f t="shared" si="271"/>
        <v>30</v>
      </c>
      <c r="AP2194" s="87">
        <v>31</v>
      </c>
      <c r="AQ2194" s="87">
        <v>30</v>
      </c>
      <c r="AR2194" s="87">
        <v>28</v>
      </c>
      <c r="AW2194" s="64" t="str">
        <f t="shared" si="266"/>
        <v>HAZİRAN 2026</v>
      </c>
      <c r="AX2194" s="89"/>
      <c r="AY2194" s="90"/>
      <c r="AZ2194" s="90" t="e">
        <f t="shared" si="268"/>
        <v>#N/A</v>
      </c>
    </row>
    <row r="2195" spans="1:52" ht="17.45" customHeight="1" x14ac:dyDescent="0.2">
      <c r="A2195" s="81">
        <v>2189</v>
      </c>
      <c r="B2195" s="82">
        <f>'!!!KATILIMCI LİSTESİ!!!'!C2190</f>
        <v>0</v>
      </c>
      <c r="C2195" s="83">
        <f>'!!!KATILIMCI LİSTESİ!!!'!B2190</f>
        <v>0</v>
      </c>
      <c r="D2195" s="84"/>
      <c r="E2195" s="84"/>
      <c r="F2195" s="84"/>
      <c r="G2195" s="84"/>
      <c r="H2195" s="84"/>
      <c r="I2195" s="84"/>
      <c r="J2195" s="84"/>
      <c r="K2195" s="84"/>
      <c r="L2195" s="84"/>
      <c r="M2195" s="84"/>
      <c r="N2195" s="84"/>
      <c r="O2195" s="84"/>
      <c r="P2195" s="84"/>
      <c r="Q2195" s="84"/>
      <c r="R2195" s="84"/>
      <c r="S2195" s="84"/>
      <c r="T2195" s="84"/>
      <c r="U2195" s="84"/>
      <c r="V2195" s="84"/>
      <c r="W2195" s="84"/>
      <c r="X2195" s="84"/>
      <c r="Y2195" s="84"/>
      <c r="Z2195" s="84"/>
      <c r="AA2195" s="84"/>
      <c r="AB2195" s="84"/>
      <c r="AC2195" s="84"/>
      <c r="AD2195" s="84"/>
      <c r="AE2195" s="84"/>
      <c r="AF2195" s="84"/>
      <c r="AG2195" s="84"/>
      <c r="AH2195" s="84"/>
      <c r="AI2195" s="85"/>
      <c r="AJ2195" s="86">
        <f t="shared" si="265"/>
        <v>0</v>
      </c>
      <c r="AK2195" s="87">
        <f t="shared" si="269"/>
        <v>30</v>
      </c>
      <c r="AL2195" s="87"/>
      <c r="AM2195" s="87">
        <f t="shared" si="270"/>
        <v>6</v>
      </c>
      <c r="AN2195" s="87">
        <f t="shared" si="267"/>
        <v>0</v>
      </c>
      <c r="AO2195" s="87">
        <f t="shared" si="271"/>
        <v>30</v>
      </c>
      <c r="AP2195" s="87">
        <v>31</v>
      </c>
      <c r="AQ2195" s="87">
        <v>30</v>
      </c>
      <c r="AR2195" s="87">
        <v>28</v>
      </c>
      <c r="AW2195" s="64" t="str">
        <f t="shared" si="266"/>
        <v>HAZİRAN 2026</v>
      </c>
      <c r="AX2195" s="89"/>
      <c r="AY2195" s="90"/>
      <c r="AZ2195" s="90" t="e">
        <f t="shared" si="268"/>
        <v>#N/A</v>
      </c>
    </row>
    <row r="2196" spans="1:52" ht="17.45" customHeight="1" x14ac:dyDescent="0.2">
      <c r="A2196" s="81">
        <v>2190</v>
      </c>
      <c r="B2196" s="82">
        <f>'!!!KATILIMCI LİSTESİ!!!'!C2191</f>
        <v>0</v>
      </c>
      <c r="C2196" s="83">
        <f>'!!!KATILIMCI LİSTESİ!!!'!B2191</f>
        <v>0</v>
      </c>
      <c r="D2196" s="84"/>
      <c r="E2196" s="84"/>
      <c r="F2196" s="84"/>
      <c r="G2196" s="84"/>
      <c r="H2196" s="84"/>
      <c r="I2196" s="84"/>
      <c r="J2196" s="84"/>
      <c r="K2196" s="84"/>
      <c r="L2196" s="84"/>
      <c r="M2196" s="84"/>
      <c r="N2196" s="84"/>
      <c r="O2196" s="84"/>
      <c r="P2196" s="84"/>
      <c r="Q2196" s="84"/>
      <c r="R2196" s="84"/>
      <c r="S2196" s="84"/>
      <c r="T2196" s="84"/>
      <c r="U2196" s="84"/>
      <c r="V2196" s="84"/>
      <c r="W2196" s="84"/>
      <c r="X2196" s="84"/>
      <c r="Y2196" s="84"/>
      <c r="Z2196" s="84"/>
      <c r="AA2196" s="84"/>
      <c r="AB2196" s="84"/>
      <c r="AC2196" s="84"/>
      <c r="AD2196" s="84"/>
      <c r="AE2196" s="84"/>
      <c r="AF2196" s="84"/>
      <c r="AG2196" s="84"/>
      <c r="AH2196" s="84"/>
      <c r="AI2196" s="85"/>
      <c r="AJ2196" s="86">
        <f t="shared" si="265"/>
        <v>0</v>
      </c>
      <c r="AK2196" s="87">
        <f t="shared" si="269"/>
        <v>30</v>
      </c>
      <c r="AL2196" s="87"/>
      <c r="AM2196" s="87">
        <f t="shared" si="270"/>
        <v>6</v>
      </c>
      <c r="AN2196" s="87">
        <f t="shared" si="267"/>
        <v>0</v>
      </c>
      <c r="AO2196" s="87">
        <f t="shared" si="271"/>
        <v>30</v>
      </c>
      <c r="AP2196" s="87">
        <v>31</v>
      </c>
      <c r="AQ2196" s="87">
        <v>30</v>
      </c>
      <c r="AR2196" s="87">
        <v>28</v>
      </c>
      <c r="AW2196" s="64" t="str">
        <f t="shared" si="266"/>
        <v>HAZİRAN 2026</v>
      </c>
      <c r="AX2196" s="89"/>
      <c r="AY2196" s="90"/>
      <c r="AZ2196" s="90" t="e">
        <f t="shared" si="268"/>
        <v>#N/A</v>
      </c>
    </row>
    <row r="2197" spans="1:52" ht="17.45" customHeight="1" x14ac:dyDescent="0.2">
      <c r="A2197" s="81">
        <v>2191</v>
      </c>
      <c r="B2197" s="82">
        <f>'!!!KATILIMCI LİSTESİ!!!'!C2192</f>
        <v>0</v>
      </c>
      <c r="C2197" s="83">
        <f>'!!!KATILIMCI LİSTESİ!!!'!B2192</f>
        <v>0</v>
      </c>
      <c r="D2197" s="84"/>
      <c r="E2197" s="84"/>
      <c r="F2197" s="84"/>
      <c r="G2197" s="84"/>
      <c r="H2197" s="84"/>
      <c r="I2197" s="84"/>
      <c r="J2197" s="84"/>
      <c r="K2197" s="84"/>
      <c r="L2197" s="84"/>
      <c r="M2197" s="84"/>
      <c r="N2197" s="84"/>
      <c r="O2197" s="84"/>
      <c r="P2197" s="84"/>
      <c r="Q2197" s="84"/>
      <c r="R2197" s="84"/>
      <c r="S2197" s="84"/>
      <c r="T2197" s="84"/>
      <c r="U2197" s="84"/>
      <c r="V2197" s="84"/>
      <c r="W2197" s="84"/>
      <c r="X2197" s="84"/>
      <c r="Y2197" s="84"/>
      <c r="Z2197" s="84"/>
      <c r="AA2197" s="84"/>
      <c r="AB2197" s="84"/>
      <c r="AC2197" s="84"/>
      <c r="AD2197" s="84"/>
      <c r="AE2197" s="84"/>
      <c r="AF2197" s="84"/>
      <c r="AG2197" s="84"/>
      <c r="AH2197" s="84"/>
      <c r="AI2197" s="85"/>
      <c r="AJ2197" s="86">
        <f t="shared" si="265"/>
        <v>0</v>
      </c>
      <c r="AK2197" s="87">
        <f t="shared" si="269"/>
        <v>30</v>
      </c>
      <c r="AL2197" s="87"/>
      <c r="AM2197" s="87">
        <f t="shared" si="270"/>
        <v>6</v>
      </c>
      <c r="AN2197" s="87">
        <f t="shared" si="267"/>
        <v>0</v>
      </c>
      <c r="AO2197" s="87">
        <f t="shared" si="271"/>
        <v>30</v>
      </c>
      <c r="AP2197" s="87">
        <v>31</v>
      </c>
      <c r="AQ2197" s="87">
        <v>30</v>
      </c>
      <c r="AR2197" s="87">
        <v>28</v>
      </c>
      <c r="AW2197" s="64" t="str">
        <f t="shared" si="266"/>
        <v>HAZİRAN 2026</v>
      </c>
      <c r="AX2197" s="89"/>
      <c r="AY2197" s="90"/>
      <c r="AZ2197" s="90" t="e">
        <f t="shared" si="268"/>
        <v>#N/A</v>
      </c>
    </row>
    <row r="2198" spans="1:52" ht="17.45" customHeight="1" x14ac:dyDescent="0.2">
      <c r="A2198" s="81">
        <v>2192</v>
      </c>
      <c r="B2198" s="82">
        <f>'!!!KATILIMCI LİSTESİ!!!'!C2193</f>
        <v>0</v>
      </c>
      <c r="C2198" s="83">
        <f>'!!!KATILIMCI LİSTESİ!!!'!B2193</f>
        <v>0</v>
      </c>
      <c r="D2198" s="84"/>
      <c r="E2198" s="84"/>
      <c r="F2198" s="84"/>
      <c r="G2198" s="84"/>
      <c r="H2198" s="84"/>
      <c r="I2198" s="84"/>
      <c r="J2198" s="84"/>
      <c r="K2198" s="84"/>
      <c r="L2198" s="84"/>
      <c r="M2198" s="84"/>
      <c r="N2198" s="84"/>
      <c r="O2198" s="84"/>
      <c r="P2198" s="84"/>
      <c r="Q2198" s="84"/>
      <c r="R2198" s="84"/>
      <c r="S2198" s="84"/>
      <c r="T2198" s="84"/>
      <c r="U2198" s="84"/>
      <c r="V2198" s="84"/>
      <c r="W2198" s="84"/>
      <c r="X2198" s="84"/>
      <c r="Y2198" s="84"/>
      <c r="Z2198" s="84"/>
      <c r="AA2198" s="84"/>
      <c r="AB2198" s="84"/>
      <c r="AC2198" s="84"/>
      <c r="AD2198" s="84"/>
      <c r="AE2198" s="84"/>
      <c r="AF2198" s="84"/>
      <c r="AG2198" s="84"/>
      <c r="AH2198" s="84"/>
      <c r="AI2198" s="85"/>
      <c r="AJ2198" s="86">
        <f t="shared" si="265"/>
        <v>0</v>
      </c>
      <c r="AK2198" s="87">
        <f t="shared" si="269"/>
        <v>30</v>
      </c>
      <c r="AL2198" s="87"/>
      <c r="AM2198" s="87">
        <f t="shared" si="270"/>
        <v>6</v>
      </c>
      <c r="AN2198" s="87">
        <f t="shared" si="267"/>
        <v>0</v>
      </c>
      <c r="AO2198" s="87">
        <f t="shared" si="271"/>
        <v>30</v>
      </c>
      <c r="AP2198" s="87">
        <v>31</v>
      </c>
      <c r="AQ2198" s="87">
        <v>30</v>
      </c>
      <c r="AR2198" s="87">
        <v>28</v>
      </c>
      <c r="AW2198" s="64" t="str">
        <f t="shared" si="266"/>
        <v>HAZİRAN 2026</v>
      </c>
      <c r="AX2198" s="89"/>
      <c r="AY2198" s="90"/>
      <c r="AZ2198" s="90" t="e">
        <f t="shared" si="268"/>
        <v>#N/A</v>
      </c>
    </row>
    <row r="2199" spans="1:52" ht="17.45" customHeight="1" x14ac:dyDescent="0.2">
      <c r="A2199" s="81">
        <v>2193</v>
      </c>
      <c r="B2199" s="82">
        <f>'!!!KATILIMCI LİSTESİ!!!'!C2194</f>
        <v>0</v>
      </c>
      <c r="C2199" s="83">
        <f>'!!!KATILIMCI LİSTESİ!!!'!B2194</f>
        <v>0</v>
      </c>
      <c r="D2199" s="84"/>
      <c r="E2199" s="84"/>
      <c r="F2199" s="84"/>
      <c r="G2199" s="84"/>
      <c r="H2199" s="84"/>
      <c r="I2199" s="84"/>
      <c r="J2199" s="84"/>
      <c r="K2199" s="84"/>
      <c r="L2199" s="84"/>
      <c r="M2199" s="84"/>
      <c r="N2199" s="84"/>
      <c r="O2199" s="84"/>
      <c r="P2199" s="84"/>
      <c r="Q2199" s="84"/>
      <c r="R2199" s="84"/>
      <c r="S2199" s="84"/>
      <c r="T2199" s="84"/>
      <c r="U2199" s="84"/>
      <c r="V2199" s="84"/>
      <c r="W2199" s="84"/>
      <c r="X2199" s="84"/>
      <c r="Y2199" s="84"/>
      <c r="Z2199" s="84"/>
      <c r="AA2199" s="84"/>
      <c r="AB2199" s="84"/>
      <c r="AC2199" s="84"/>
      <c r="AD2199" s="84"/>
      <c r="AE2199" s="84"/>
      <c r="AF2199" s="84"/>
      <c r="AG2199" s="84"/>
      <c r="AH2199" s="84"/>
      <c r="AI2199" s="85"/>
      <c r="AJ2199" s="86">
        <f t="shared" si="265"/>
        <v>0</v>
      </c>
      <c r="AK2199" s="87">
        <f t="shared" si="269"/>
        <v>30</v>
      </c>
      <c r="AL2199" s="87"/>
      <c r="AM2199" s="87">
        <f t="shared" si="270"/>
        <v>6</v>
      </c>
      <c r="AN2199" s="87">
        <f t="shared" si="267"/>
        <v>0</v>
      </c>
      <c r="AO2199" s="87">
        <f t="shared" si="271"/>
        <v>30</v>
      </c>
      <c r="AP2199" s="87">
        <v>31</v>
      </c>
      <c r="AQ2199" s="87">
        <v>30</v>
      </c>
      <c r="AR2199" s="87">
        <v>28</v>
      </c>
      <c r="AW2199" s="64" t="str">
        <f t="shared" si="266"/>
        <v>HAZİRAN 2026</v>
      </c>
      <c r="AX2199" s="89"/>
      <c r="AY2199" s="90"/>
      <c r="AZ2199" s="90" t="e">
        <f t="shared" si="268"/>
        <v>#N/A</v>
      </c>
    </row>
    <row r="2200" spans="1:52" ht="17.45" customHeight="1" x14ac:dyDescent="0.2">
      <c r="A2200" s="81">
        <v>2194</v>
      </c>
      <c r="B2200" s="82">
        <f>'!!!KATILIMCI LİSTESİ!!!'!C2195</f>
        <v>0</v>
      </c>
      <c r="C2200" s="83">
        <f>'!!!KATILIMCI LİSTESİ!!!'!B2195</f>
        <v>0</v>
      </c>
      <c r="D2200" s="84"/>
      <c r="E2200" s="84"/>
      <c r="F2200" s="84"/>
      <c r="G2200" s="84"/>
      <c r="H2200" s="84"/>
      <c r="I2200" s="84"/>
      <c r="J2200" s="84"/>
      <c r="K2200" s="84"/>
      <c r="L2200" s="84"/>
      <c r="M2200" s="84"/>
      <c r="N2200" s="84"/>
      <c r="O2200" s="84"/>
      <c r="P2200" s="84"/>
      <c r="Q2200" s="84"/>
      <c r="R2200" s="84"/>
      <c r="S2200" s="84"/>
      <c r="T2200" s="84"/>
      <c r="U2200" s="84"/>
      <c r="V2200" s="84"/>
      <c r="W2200" s="84"/>
      <c r="X2200" s="84"/>
      <c r="Y2200" s="84"/>
      <c r="Z2200" s="84"/>
      <c r="AA2200" s="84"/>
      <c r="AB2200" s="84"/>
      <c r="AC2200" s="84"/>
      <c r="AD2200" s="84"/>
      <c r="AE2200" s="84"/>
      <c r="AF2200" s="84"/>
      <c r="AG2200" s="84"/>
      <c r="AH2200" s="84"/>
      <c r="AI2200" s="85"/>
      <c r="AJ2200" s="86">
        <f t="shared" si="265"/>
        <v>0</v>
      </c>
      <c r="AK2200" s="87">
        <f t="shared" si="269"/>
        <v>30</v>
      </c>
      <c r="AL2200" s="87"/>
      <c r="AM2200" s="87">
        <f t="shared" si="270"/>
        <v>6</v>
      </c>
      <c r="AN2200" s="87">
        <f t="shared" si="267"/>
        <v>0</v>
      </c>
      <c r="AO2200" s="87">
        <f t="shared" si="271"/>
        <v>30</v>
      </c>
      <c r="AP2200" s="87">
        <v>31</v>
      </c>
      <c r="AQ2200" s="87">
        <v>30</v>
      </c>
      <c r="AR2200" s="87">
        <v>28</v>
      </c>
      <c r="AW2200" s="64" t="str">
        <f t="shared" si="266"/>
        <v>HAZİRAN 2026</v>
      </c>
      <c r="AX2200" s="89"/>
      <c r="AY2200" s="90"/>
      <c r="AZ2200" s="90" t="e">
        <f t="shared" si="268"/>
        <v>#N/A</v>
      </c>
    </row>
    <row r="2201" spans="1:52" ht="17.45" customHeight="1" x14ac:dyDescent="0.2">
      <c r="A2201" s="81">
        <v>2195</v>
      </c>
      <c r="B2201" s="82">
        <f>'!!!KATILIMCI LİSTESİ!!!'!C2196</f>
        <v>0</v>
      </c>
      <c r="C2201" s="83">
        <f>'!!!KATILIMCI LİSTESİ!!!'!B2196</f>
        <v>0</v>
      </c>
      <c r="D2201" s="84"/>
      <c r="E2201" s="84"/>
      <c r="F2201" s="84"/>
      <c r="G2201" s="84"/>
      <c r="H2201" s="84"/>
      <c r="I2201" s="84"/>
      <c r="J2201" s="84"/>
      <c r="K2201" s="84"/>
      <c r="L2201" s="84"/>
      <c r="M2201" s="84"/>
      <c r="N2201" s="84"/>
      <c r="O2201" s="84"/>
      <c r="P2201" s="84"/>
      <c r="Q2201" s="84"/>
      <c r="R2201" s="84"/>
      <c r="S2201" s="84"/>
      <c r="T2201" s="84"/>
      <c r="U2201" s="84"/>
      <c r="V2201" s="84"/>
      <c r="W2201" s="84"/>
      <c r="X2201" s="84"/>
      <c r="Y2201" s="84"/>
      <c r="Z2201" s="84"/>
      <c r="AA2201" s="84"/>
      <c r="AB2201" s="84"/>
      <c r="AC2201" s="84"/>
      <c r="AD2201" s="84"/>
      <c r="AE2201" s="84"/>
      <c r="AF2201" s="84"/>
      <c r="AG2201" s="84"/>
      <c r="AH2201" s="84"/>
      <c r="AI2201" s="85"/>
      <c r="AJ2201" s="86">
        <f t="shared" si="265"/>
        <v>0</v>
      </c>
      <c r="AK2201" s="87">
        <f t="shared" si="269"/>
        <v>30</v>
      </c>
      <c r="AL2201" s="87"/>
      <c r="AM2201" s="87">
        <f t="shared" si="270"/>
        <v>6</v>
      </c>
      <c r="AN2201" s="87">
        <f t="shared" si="267"/>
        <v>0</v>
      </c>
      <c r="AO2201" s="87">
        <f t="shared" si="271"/>
        <v>30</v>
      </c>
      <c r="AP2201" s="87">
        <v>31</v>
      </c>
      <c r="AQ2201" s="87">
        <v>30</v>
      </c>
      <c r="AR2201" s="87">
        <v>28</v>
      </c>
      <c r="AW2201" s="64" t="str">
        <f t="shared" si="266"/>
        <v>HAZİRAN 2026</v>
      </c>
      <c r="AX2201" s="89"/>
      <c r="AY2201" s="90"/>
      <c r="AZ2201" s="90" t="e">
        <f t="shared" si="268"/>
        <v>#N/A</v>
      </c>
    </row>
    <row r="2202" spans="1:52" ht="17.45" customHeight="1" x14ac:dyDescent="0.2">
      <c r="A2202" s="81">
        <v>2196</v>
      </c>
      <c r="B2202" s="82">
        <f>'!!!KATILIMCI LİSTESİ!!!'!C2197</f>
        <v>0</v>
      </c>
      <c r="C2202" s="83">
        <f>'!!!KATILIMCI LİSTESİ!!!'!B2197</f>
        <v>0</v>
      </c>
      <c r="D2202" s="84"/>
      <c r="E2202" s="84"/>
      <c r="F2202" s="84"/>
      <c r="G2202" s="84"/>
      <c r="H2202" s="84"/>
      <c r="I2202" s="84"/>
      <c r="J2202" s="84"/>
      <c r="K2202" s="84"/>
      <c r="L2202" s="84"/>
      <c r="M2202" s="84"/>
      <c r="N2202" s="84"/>
      <c r="O2202" s="84"/>
      <c r="P2202" s="84"/>
      <c r="Q2202" s="84"/>
      <c r="R2202" s="84"/>
      <c r="S2202" s="84"/>
      <c r="T2202" s="84"/>
      <c r="U2202" s="84"/>
      <c r="V2202" s="84"/>
      <c r="W2202" s="84"/>
      <c r="X2202" s="84"/>
      <c r="Y2202" s="84"/>
      <c r="Z2202" s="84"/>
      <c r="AA2202" s="84"/>
      <c r="AB2202" s="84"/>
      <c r="AC2202" s="84"/>
      <c r="AD2202" s="84"/>
      <c r="AE2202" s="84"/>
      <c r="AF2202" s="84"/>
      <c r="AG2202" s="84"/>
      <c r="AH2202" s="84"/>
      <c r="AI2202" s="85"/>
      <c r="AJ2202" s="86">
        <f t="shared" si="265"/>
        <v>0</v>
      </c>
      <c r="AK2202" s="87">
        <f t="shared" si="269"/>
        <v>30</v>
      </c>
      <c r="AL2202" s="87"/>
      <c r="AM2202" s="87">
        <f t="shared" si="270"/>
        <v>6</v>
      </c>
      <c r="AN2202" s="87">
        <f t="shared" si="267"/>
        <v>0</v>
      </c>
      <c r="AO2202" s="87">
        <f t="shared" si="271"/>
        <v>30</v>
      </c>
      <c r="AP2202" s="87">
        <v>31</v>
      </c>
      <c r="AQ2202" s="87">
        <v>30</v>
      </c>
      <c r="AR2202" s="87">
        <v>28</v>
      </c>
      <c r="AW2202" s="64" t="str">
        <f t="shared" si="266"/>
        <v>HAZİRAN 2026</v>
      </c>
      <c r="AX2202" s="89"/>
      <c r="AY2202" s="90"/>
      <c r="AZ2202" s="90" t="e">
        <f t="shared" si="268"/>
        <v>#N/A</v>
      </c>
    </row>
    <row r="2203" spans="1:52" ht="17.45" customHeight="1" x14ac:dyDescent="0.2">
      <c r="A2203" s="81">
        <v>2197</v>
      </c>
      <c r="B2203" s="82">
        <f>'!!!KATILIMCI LİSTESİ!!!'!C2198</f>
        <v>0</v>
      </c>
      <c r="C2203" s="83">
        <f>'!!!KATILIMCI LİSTESİ!!!'!B2198</f>
        <v>0</v>
      </c>
      <c r="D2203" s="84"/>
      <c r="E2203" s="84"/>
      <c r="F2203" s="84"/>
      <c r="G2203" s="84"/>
      <c r="H2203" s="84"/>
      <c r="I2203" s="84"/>
      <c r="J2203" s="84"/>
      <c r="K2203" s="84"/>
      <c r="L2203" s="84"/>
      <c r="M2203" s="84"/>
      <c r="N2203" s="84"/>
      <c r="O2203" s="84"/>
      <c r="P2203" s="84"/>
      <c r="Q2203" s="84"/>
      <c r="R2203" s="84"/>
      <c r="S2203" s="84"/>
      <c r="T2203" s="84"/>
      <c r="U2203" s="84"/>
      <c r="V2203" s="84"/>
      <c r="W2203" s="84"/>
      <c r="X2203" s="84"/>
      <c r="Y2203" s="84"/>
      <c r="Z2203" s="84"/>
      <c r="AA2203" s="84"/>
      <c r="AB2203" s="84"/>
      <c r="AC2203" s="84"/>
      <c r="AD2203" s="84"/>
      <c r="AE2203" s="84"/>
      <c r="AF2203" s="84"/>
      <c r="AG2203" s="84"/>
      <c r="AH2203" s="84"/>
      <c r="AI2203" s="85"/>
      <c r="AJ2203" s="86">
        <f t="shared" si="265"/>
        <v>0</v>
      </c>
      <c r="AK2203" s="87">
        <f t="shared" si="269"/>
        <v>30</v>
      </c>
      <c r="AL2203" s="87"/>
      <c r="AM2203" s="87">
        <f t="shared" si="270"/>
        <v>6</v>
      </c>
      <c r="AN2203" s="87">
        <f t="shared" si="267"/>
        <v>0</v>
      </c>
      <c r="AO2203" s="87">
        <f t="shared" si="271"/>
        <v>30</v>
      </c>
      <c r="AP2203" s="87">
        <v>31</v>
      </c>
      <c r="AQ2203" s="87">
        <v>30</v>
      </c>
      <c r="AR2203" s="87">
        <v>28</v>
      </c>
      <c r="AW2203" s="64" t="str">
        <f t="shared" si="266"/>
        <v>HAZİRAN 2026</v>
      </c>
      <c r="AX2203" s="89"/>
      <c r="AY2203" s="90"/>
      <c r="AZ2203" s="90" t="e">
        <f t="shared" si="268"/>
        <v>#N/A</v>
      </c>
    </row>
    <row r="2204" spans="1:52" ht="17.45" customHeight="1" x14ac:dyDescent="0.2">
      <c r="A2204" s="81">
        <v>2198</v>
      </c>
      <c r="B2204" s="82">
        <f>'!!!KATILIMCI LİSTESİ!!!'!C2199</f>
        <v>0</v>
      </c>
      <c r="C2204" s="83">
        <f>'!!!KATILIMCI LİSTESİ!!!'!B2199</f>
        <v>0</v>
      </c>
      <c r="D2204" s="84"/>
      <c r="E2204" s="84"/>
      <c r="F2204" s="84"/>
      <c r="G2204" s="84"/>
      <c r="H2204" s="84"/>
      <c r="I2204" s="84"/>
      <c r="J2204" s="84"/>
      <c r="K2204" s="84"/>
      <c r="L2204" s="84"/>
      <c r="M2204" s="84"/>
      <c r="N2204" s="84"/>
      <c r="O2204" s="84"/>
      <c r="P2204" s="84"/>
      <c r="Q2204" s="84"/>
      <c r="R2204" s="84"/>
      <c r="S2204" s="84"/>
      <c r="T2204" s="84"/>
      <c r="U2204" s="84"/>
      <c r="V2204" s="84"/>
      <c r="W2204" s="84"/>
      <c r="X2204" s="84"/>
      <c r="Y2204" s="84"/>
      <c r="Z2204" s="84"/>
      <c r="AA2204" s="84"/>
      <c r="AB2204" s="84"/>
      <c r="AC2204" s="84"/>
      <c r="AD2204" s="84"/>
      <c r="AE2204" s="84"/>
      <c r="AF2204" s="84"/>
      <c r="AG2204" s="84"/>
      <c r="AH2204" s="84"/>
      <c r="AI2204" s="85"/>
      <c r="AJ2204" s="86">
        <f t="shared" si="265"/>
        <v>0</v>
      </c>
      <c r="AK2204" s="87">
        <f t="shared" si="269"/>
        <v>30</v>
      </c>
      <c r="AL2204" s="87"/>
      <c r="AM2204" s="87">
        <f t="shared" si="270"/>
        <v>6</v>
      </c>
      <c r="AN2204" s="87">
        <f t="shared" si="267"/>
        <v>0</v>
      </c>
      <c r="AO2204" s="87">
        <f t="shared" si="271"/>
        <v>30</v>
      </c>
      <c r="AP2204" s="87">
        <v>31</v>
      </c>
      <c r="AQ2204" s="87">
        <v>30</v>
      </c>
      <c r="AR2204" s="87">
        <v>28</v>
      </c>
      <c r="AW2204" s="64" t="str">
        <f t="shared" si="266"/>
        <v>HAZİRAN 2026</v>
      </c>
      <c r="AX2204" s="89"/>
      <c r="AY2204" s="90"/>
      <c r="AZ2204" s="90" t="e">
        <f t="shared" si="268"/>
        <v>#N/A</v>
      </c>
    </row>
    <row r="2205" spans="1:52" ht="17.45" customHeight="1" x14ac:dyDescent="0.2">
      <c r="A2205" s="81">
        <v>2199</v>
      </c>
      <c r="B2205" s="82">
        <f>'!!!KATILIMCI LİSTESİ!!!'!C2200</f>
        <v>0</v>
      </c>
      <c r="C2205" s="83">
        <f>'!!!KATILIMCI LİSTESİ!!!'!B2200</f>
        <v>0</v>
      </c>
      <c r="D2205" s="84"/>
      <c r="E2205" s="84"/>
      <c r="F2205" s="84"/>
      <c r="G2205" s="84"/>
      <c r="H2205" s="84"/>
      <c r="I2205" s="84"/>
      <c r="J2205" s="84"/>
      <c r="K2205" s="84"/>
      <c r="L2205" s="84"/>
      <c r="M2205" s="84"/>
      <c r="N2205" s="84"/>
      <c r="O2205" s="84"/>
      <c r="P2205" s="84"/>
      <c r="Q2205" s="84"/>
      <c r="R2205" s="84"/>
      <c r="S2205" s="84"/>
      <c r="T2205" s="84"/>
      <c r="U2205" s="84"/>
      <c r="V2205" s="84"/>
      <c r="W2205" s="84"/>
      <c r="X2205" s="84"/>
      <c r="Y2205" s="84"/>
      <c r="Z2205" s="84"/>
      <c r="AA2205" s="84"/>
      <c r="AB2205" s="84"/>
      <c r="AC2205" s="84"/>
      <c r="AD2205" s="84"/>
      <c r="AE2205" s="84"/>
      <c r="AF2205" s="84"/>
      <c r="AG2205" s="84"/>
      <c r="AH2205" s="84"/>
      <c r="AI2205" s="85"/>
      <c r="AJ2205" s="86">
        <f t="shared" si="265"/>
        <v>0</v>
      </c>
      <c r="AK2205" s="87">
        <f t="shared" si="269"/>
        <v>30</v>
      </c>
      <c r="AL2205" s="87"/>
      <c r="AM2205" s="87">
        <f t="shared" si="270"/>
        <v>6</v>
      </c>
      <c r="AN2205" s="87">
        <f t="shared" si="267"/>
        <v>0</v>
      </c>
      <c r="AO2205" s="87">
        <f t="shared" si="271"/>
        <v>30</v>
      </c>
      <c r="AP2205" s="87">
        <v>31</v>
      </c>
      <c r="AQ2205" s="87">
        <v>30</v>
      </c>
      <c r="AR2205" s="87">
        <v>28</v>
      </c>
      <c r="AW2205" s="64" t="str">
        <f t="shared" si="266"/>
        <v>HAZİRAN 2026</v>
      </c>
      <c r="AX2205" s="89"/>
      <c r="AY2205" s="90"/>
      <c r="AZ2205" s="90" t="e">
        <f t="shared" si="268"/>
        <v>#N/A</v>
      </c>
    </row>
    <row r="2206" spans="1:52" ht="17.45" customHeight="1" x14ac:dyDescent="0.2">
      <c r="A2206" s="81">
        <v>2200</v>
      </c>
      <c r="B2206" s="82">
        <f>'!!!KATILIMCI LİSTESİ!!!'!C2201</f>
        <v>0</v>
      </c>
      <c r="C2206" s="83">
        <f>'!!!KATILIMCI LİSTESİ!!!'!B2201</f>
        <v>0</v>
      </c>
      <c r="D2206" s="84"/>
      <c r="E2206" s="84"/>
      <c r="F2206" s="84"/>
      <c r="G2206" s="84"/>
      <c r="H2206" s="84"/>
      <c r="I2206" s="84"/>
      <c r="J2206" s="84"/>
      <c r="K2206" s="84"/>
      <c r="L2206" s="84"/>
      <c r="M2206" s="84"/>
      <c r="N2206" s="84"/>
      <c r="O2206" s="84"/>
      <c r="P2206" s="84"/>
      <c r="Q2206" s="84"/>
      <c r="R2206" s="84"/>
      <c r="S2206" s="84"/>
      <c r="T2206" s="84"/>
      <c r="U2206" s="84"/>
      <c r="V2206" s="84"/>
      <c r="W2206" s="84"/>
      <c r="X2206" s="84"/>
      <c r="Y2206" s="84"/>
      <c r="Z2206" s="84"/>
      <c r="AA2206" s="84"/>
      <c r="AB2206" s="84"/>
      <c r="AC2206" s="84"/>
      <c r="AD2206" s="84"/>
      <c r="AE2206" s="84"/>
      <c r="AF2206" s="84"/>
      <c r="AG2206" s="84"/>
      <c r="AH2206" s="84"/>
      <c r="AI2206" s="85"/>
      <c r="AJ2206" s="86">
        <f t="shared" si="265"/>
        <v>0</v>
      </c>
      <c r="AK2206" s="87">
        <f t="shared" si="269"/>
        <v>30</v>
      </c>
      <c r="AL2206" s="87"/>
      <c r="AM2206" s="87">
        <f t="shared" si="270"/>
        <v>6</v>
      </c>
      <c r="AN2206" s="87">
        <f t="shared" si="267"/>
        <v>0</v>
      </c>
      <c r="AO2206" s="87">
        <f t="shared" si="271"/>
        <v>30</v>
      </c>
      <c r="AP2206" s="87">
        <v>31</v>
      </c>
      <c r="AQ2206" s="87">
        <v>30</v>
      </c>
      <c r="AR2206" s="87">
        <v>28</v>
      </c>
      <c r="AW2206" s="64" t="str">
        <f t="shared" si="266"/>
        <v>HAZİRAN 2026</v>
      </c>
      <c r="AX2206" s="89"/>
      <c r="AY2206" s="90"/>
      <c r="AZ2206" s="90" t="e">
        <f t="shared" si="268"/>
        <v>#N/A</v>
      </c>
    </row>
    <row r="2207" spans="1:52" ht="17.45" customHeight="1" x14ac:dyDescent="0.2">
      <c r="A2207" s="81">
        <v>2201</v>
      </c>
      <c r="B2207" s="82">
        <f>'!!!KATILIMCI LİSTESİ!!!'!C2202</f>
        <v>0</v>
      </c>
      <c r="C2207" s="83">
        <f>'!!!KATILIMCI LİSTESİ!!!'!B2202</f>
        <v>0</v>
      </c>
      <c r="D2207" s="84"/>
      <c r="E2207" s="84"/>
      <c r="F2207" s="84"/>
      <c r="G2207" s="84"/>
      <c r="H2207" s="84"/>
      <c r="I2207" s="84"/>
      <c r="J2207" s="84"/>
      <c r="K2207" s="84"/>
      <c r="L2207" s="84"/>
      <c r="M2207" s="84"/>
      <c r="N2207" s="84"/>
      <c r="O2207" s="84"/>
      <c r="P2207" s="84"/>
      <c r="Q2207" s="84"/>
      <c r="R2207" s="84"/>
      <c r="S2207" s="84"/>
      <c r="T2207" s="84"/>
      <c r="U2207" s="84"/>
      <c r="V2207" s="84"/>
      <c r="W2207" s="84"/>
      <c r="X2207" s="84"/>
      <c r="Y2207" s="84"/>
      <c r="Z2207" s="84"/>
      <c r="AA2207" s="84"/>
      <c r="AB2207" s="84"/>
      <c r="AC2207" s="84"/>
      <c r="AD2207" s="84"/>
      <c r="AE2207" s="84"/>
      <c r="AF2207" s="84"/>
      <c r="AG2207" s="84"/>
      <c r="AH2207" s="84"/>
      <c r="AI2207" s="85"/>
      <c r="AJ2207" s="86">
        <f t="shared" si="265"/>
        <v>0</v>
      </c>
      <c r="AK2207" s="87">
        <f t="shared" si="269"/>
        <v>30</v>
      </c>
      <c r="AL2207" s="87"/>
      <c r="AM2207" s="87">
        <f t="shared" si="270"/>
        <v>6</v>
      </c>
      <c r="AN2207" s="87">
        <f t="shared" si="267"/>
        <v>0</v>
      </c>
      <c r="AO2207" s="87">
        <f t="shared" si="271"/>
        <v>30</v>
      </c>
      <c r="AP2207" s="87">
        <v>31</v>
      </c>
      <c r="AQ2207" s="87">
        <v>30</v>
      </c>
      <c r="AR2207" s="87">
        <v>28</v>
      </c>
      <c r="AW2207" s="64" t="str">
        <f t="shared" si="266"/>
        <v>HAZİRAN 2026</v>
      </c>
      <c r="AX2207" s="89"/>
      <c r="AY2207" s="90"/>
      <c r="AZ2207" s="90" t="e">
        <f t="shared" si="268"/>
        <v>#N/A</v>
      </c>
    </row>
    <row r="2208" spans="1:52" ht="17.45" customHeight="1" x14ac:dyDescent="0.2">
      <c r="A2208" s="81">
        <v>2202</v>
      </c>
      <c r="B2208" s="82">
        <f>'!!!KATILIMCI LİSTESİ!!!'!C2203</f>
        <v>0</v>
      </c>
      <c r="C2208" s="83">
        <f>'!!!KATILIMCI LİSTESİ!!!'!B2203</f>
        <v>0</v>
      </c>
      <c r="D2208" s="84"/>
      <c r="E2208" s="84"/>
      <c r="F2208" s="84"/>
      <c r="G2208" s="84"/>
      <c r="H2208" s="84"/>
      <c r="I2208" s="84"/>
      <c r="J2208" s="84"/>
      <c r="K2208" s="84"/>
      <c r="L2208" s="84"/>
      <c r="M2208" s="84"/>
      <c r="N2208" s="84"/>
      <c r="O2208" s="84"/>
      <c r="P2208" s="84"/>
      <c r="Q2208" s="84"/>
      <c r="R2208" s="84"/>
      <c r="S2208" s="84"/>
      <c r="T2208" s="84"/>
      <c r="U2208" s="84"/>
      <c r="V2208" s="84"/>
      <c r="W2208" s="84"/>
      <c r="X2208" s="84"/>
      <c r="Y2208" s="84"/>
      <c r="Z2208" s="84"/>
      <c r="AA2208" s="84"/>
      <c r="AB2208" s="84"/>
      <c r="AC2208" s="84"/>
      <c r="AD2208" s="84"/>
      <c r="AE2208" s="84"/>
      <c r="AF2208" s="84"/>
      <c r="AG2208" s="84"/>
      <c r="AH2208" s="84"/>
      <c r="AI2208" s="85"/>
      <c r="AJ2208" s="86">
        <f t="shared" si="265"/>
        <v>0</v>
      </c>
      <c r="AK2208" s="87">
        <f t="shared" si="269"/>
        <v>30</v>
      </c>
      <c r="AL2208" s="87"/>
      <c r="AM2208" s="87">
        <f t="shared" si="270"/>
        <v>6</v>
      </c>
      <c r="AN2208" s="87">
        <f t="shared" si="267"/>
        <v>0</v>
      </c>
      <c r="AO2208" s="87">
        <f t="shared" si="271"/>
        <v>30</v>
      </c>
      <c r="AP2208" s="87">
        <v>31</v>
      </c>
      <c r="AQ2208" s="87">
        <v>30</v>
      </c>
      <c r="AR2208" s="87">
        <v>28</v>
      </c>
      <c r="AW2208" s="64" t="str">
        <f t="shared" si="266"/>
        <v>HAZİRAN 2026</v>
      </c>
      <c r="AX2208" s="89"/>
      <c r="AY2208" s="90"/>
      <c r="AZ2208" s="90" t="e">
        <f t="shared" si="268"/>
        <v>#N/A</v>
      </c>
    </row>
    <row r="2209" spans="1:52" ht="17.45" customHeight="1" x14ac:dyDescent="0.2">
      <c r="A2209" s="81">
        <v>2203</v>
      </c>
      <c r="B2209" s="82">
        <f>'!!!KATILIMCI LİSTESİ!!!'!C2204</f>
        <v>0</v>
      </c>
      <c r="C2209" s="83">
        <f>'!!!KATILIMCI LİSTESİ!!!'!B2204</f>
        <v>0</v>
      </c>
      <c r="D2209" s="84"/>
      <c r="E2209" s="84"/>
      <c r="F2209" s="84"/>
      <c r="G2209" s="84"/>
      <c r="H2209" s="84"/>
      <c r="I2209" s="84"/>
      <c r="J2209" s="84"/>
      <c r="K2209" s="84"/>
      <c r="L2209" s="84"/>
      <c r="M2209" s="84"/>
      <c r="N2209" s="84"/>
      <c r="O2209" s="84"/>
      <c r="P2209" s="84"/>
      <c r="Q2209" s="84"/>
      <c r="R2209" s="84"/>
      <c r="S2209" s="84"/>
      <c r="T2209" s="84"/>
      <c r="U2209" s="84"/>
      <c r="V2209" s="84"/>
      <c r="W2209" s="84"/>
      <c r="X2209" s="84"/>
      <c r="Y2209" s="84"/>
      <c r="Z2209" s="84"/>
      <c r="AA2209" s="84"/>
      <c r="AB2209" s="84"/>
      <c r="AC2209" s="84"/>
      <c r="AD2209" s="84"/>
      <c r="AE2209" s="84"/>
      <c r="AF2209" s="84"/>
      <c r="AG2209" s="84"/>
      <c r="AH2209" s="84"/>
      <c r="AI2209" s="85"/>
      <c r="AJ2209" s="86">
        <f t="shared" si="265"/>
        <v>0</v>
      </c>
      <c r="AK2209" s="87">
        <f t="shared" si="269"/>
        <v>30</v>
      </c>
      <c r="AL2209" s="87"/>
      <c r="AM2209" s="87">
        <f t="shared" si="270"/>
        <v>6</v>
      </c>
      <c r="AN2209" s="87">
        <f t="shared" si="267"/>
        <v>0</v>
      </c>
      <c r="AO2209" s="87">
        <f t="shared" si="271"/>
        <v>30</v>
      </c>
      <c r="AP2209" s="87">
        <v>31</v>
      </c>
      <c r="AQ2209" s="87">
        <v>30</v>
      </c>
      <c r="AR2209" s="87">
        <v>28</v>
      </c>
      <c r="AW2209" s="64" t="str">
        <f t="shared" si="266"/>
        <v>HAZİRAN 2026</v>
      </c>
      <c r="AX2209" s="89"/>
      <c r="AY2209" s="90"/>
      <c r="AZ2209" s="90" t="e">
        <f t="shared" si="268"/>
        <v>#N/A</v>
      </c>
    </row>
    <row r="2210" spans="1:52" ht="17.45" customHeight="1" x14ac:dyDescent="0.2">
      <c r="A2210" s="81">
        <v>2204</v>
      </c>
      <c r="B2210" s="82">
        <f>'!!!KATILIMCI LİSTESİ!!!'!C2205</f>
        <v>0</v>
      </c>
      <c r="C2210" s="83">
        <f>'!!!KATILIMCI LİSTESİ!!!'!B2205</f>
        <v>0</v>
      </c>
      <c r="D2210" s="84"/>
      <c r="E2210" s="84"/>
      <c r="F2210" s="84"/>
      <c r="G2210" s="84"/>
      <c r="H2210" s="84"/>
      <c r="I2210" s="84"/>
      <c r="J2210" s="84"/>
      <c r="K2210" s="84"/>
      <c r="L2210" s="84"/>
      <c r="M2210" s="84"/>
      <c r="N2210" s="84"/>
      <c r="O2210" s="84"/>
      <c r="P2210" s="84"/>
      <c r="Q2210" s="84"/>
      <c r="R2210" s="84"/>
      <c r="S2210" s="84"/>
      <c r="T2210" s="84"/>
      <c r="U2210" s="84"/>
      <c r="V2210" s="84"/>
      <c r="W2210" s="84"/>
      <c r="X2210" s="84"/>
      <c r="Y2210" s="84"/>
      <c r="Z2210" s="84"/>
      <c r="AA2210" s="84"/>
      <c r="AB2210" s="84"/>
      <c r="AC2210" s="84"/>
      <c r="AD2210" s="84"/>
      <c r="AE2210" s="84"/>
      <c r="AF2210" s="84"/>
      <c r="AG2210" s="84"/>
      <c r="AH2210" s="84"/>
      <c r="AI2210" s="85"/>
      <c r="AJ2210" s="86">
        <f t="shared" si="265"/>
        <v>0</v>
      </c>
      <c r="AK2210" s="87">
        <f t="shared" si="269"/>
        <v>30</v>
      </c>
      <c r="AL2210" s="87"/>
      <c r="AM2210" s="87">
        <f t="shared" si="270"/>
        <v>6</v>
      </c>
      <c r="AN2210" s="87">
        <f t="shared" si="267"/>
        <v>0</v>
      </c>
      <c r="AO2210" s="87">
        <f t="shared" si="271"/>
        <v>30</v>
      </c>
      <c r="AP2210" s="87">
        <v>31</v>
      </c>
      <c r="AQ2210" s="87">
        <v>30</v>
      </c>
      <c r="AR2210" s="87">
        <v>28</v>
      </c>
      <c r="AW2210" s="64" t="str">
        <f t="shared" si="266"/>
        <v>HAZİRAN 2026</v>
      </c>
      <c r="AX2210" s="89"/>
      <c r="AY2210" s="90"/>
      <c r="AZ2210" s="90" t="e">
        <f t="shared" si="268"/>
        <v>#N/A</v>
      </c>
    </row>
    <row r="2211" spans="1:52" ht="17.45" customHeight="1" x14ac:dyDescent="0.2">
      <c r="A2211" s="81">
        <v>2205</v>
      </c>
      <c r="B2211" s="82">
        <f>'!!!KATILIMCI LİSTESİ!!!'!C2206</f>
        <v>0</v>
      </c>
      <c r="C2211" s="83">
        <f>'!!!KATILIMCI LİSTESİ!!!'!B2206</f>
        <v>0</v>
      </c>
      <c r="D2211" s="84"/>
      <c r="E2211" s="84"/>
      <c r="F2211" s="84"/>
      <c r="G2211" s="84"/>
      <c r="H2211" s="84"/>
      <c r="I2211" s="84"/>
      <c r="J2211" s="84"/>
      <c r="K2211" s="84"/>
      <c r="L2211" s="84"/>
      <c r="M2211" s="84"/>
      <c r="N2211" s="84"/>
      <c r="O2211" s="84"/>
      <c r="P2211" s="84"/>
      <c r="Q2211" s="84"/>
      <c r="R2211" s="84"/>
      <c r="S2211" s="84"/>
      <c r="T2211" s="84"/>
      <c r="U2211" s="84"/>
      <c r="V2211" s="84"/>
      <c r="W2211" s="84"/>
      <c r="X2211" s="84"/>
      <c r="Y2211" s="84"/>
      <c r="Z2211" s="84"/>
      <c r="AA2211" s="84"/>
      <c r="AB2211" s="84"/>
      <c r="AC2211" s="84"/>
      <c r="AD2211" s="84"/>
      <c r="AE2211" s="84"/>
      <c r="AF2211" s="84"/>
      <c r="AG2211" s="84"/>
      <c r="AH2211" s="84"/>
      <c r="AI2211" s="85"/>
      <c r="AJ2211" s="86">
        <f t="shared" si="265"/>
        <v>0</v>
      </c>
      <c r="AK2211" s="87">
        <f t="shared" si="269"/>
        <v>30</v>
      </c>
      <c r="AL2211" s="87"/>
      <c r="AM2211" s="87">
        <f t="shared" si="270"/>
        <v>6</v>
      </c>
      <c r="AN2211" s="87">
        <f t="shared" si="267"/>
        <v>0</v>
      </c>
      <c r="AO2211" s="87">
        <f t="shared" si="271"/>
        <v>30</v>
      </c>
      <c r="AP2211" s="87">
        <v>31</v>
      </c>
      <c r="AQ2211" s="87">
        <v>30</v>
      </c>
      <c r="AR2211" s="87">
        <v>28</v>
      </c>
      <c r="AW2211" s="64" t="str">
        <f t="shared" si="266"/>
        <v>HAZİRAN 2026</v>
      </c>
      <c r="AX2211" s="89"/>
      <c r="AY2211" s="90"/>
      <c r="AZ2211" s="90" t="e">
        <f t="shared" si="268"/>
        <v>#N/A</v>
      </c>
    </row>
    <row r="2212" spans="1:52" ht="17.45" customHeight="1" x14ac:dyDescent="0.2">
      <c r="A2212" s="81">
        <v>2206</v>
      </c>
      <c r="B2212" s="82">
        <f>'!!!KATILIMCI LİSTESİ!!!'!C2207</f>
        <v>0</v>
      </c>
      <c r="C2212" s="83">
        <f>'!!!KATILIMCI LİSTESİ!!!'!B2207</f>
        <v>0</v>
      </c>
      <c r="D2212" s="84"/>
      <c r="E2212" s="84"/>
      <c r="F2212" s="84"/>
      <c r="G2212" s="84"/>
      <c r="H2212" s="84"/>
      <c r="I2212" s="84"/>
      <c r="J2212" s="84"/>
      <c r="K2212" s="84"/>
      <c r="L2212" s="84"/>
      <c r="M2212" s="84"/>
      <c r="N2212" s="84"/>
      <c r="O2212" s="84"/>
      <c r="P2212" s="84"/>
      <c r="Q2212" s="84"/>
      <c r="R2212" s="84"/>
      <c r="S2212" s="84"/>
      <c r="T2212" s="84"/>
      <c r="U2212" s="84"/>
      <c r="V2212" s="84"/>
      <c r="W2212" s="84"/>
      <c r="X2212" s="84"/>
      <c r="Y2212" s="84"/>
      <c r="Z2212" s="84"/>
      <c r="AA2212" s="84"/>
      <c r="AB2212" s="84"/>
      <c r="AC2212" s="84"/>
      <c r="AD2212" s="84"/>
      <c r="AE2212" s="84"/>
      <c r="AF2212" s="84"/>
      <c r="AG2212" s="84"/>
      <c r="AH2212" s="84"/>
      <c r="AI2212" s="85"/>
      <c r="AJ2212" s="86">
        <f t="shared" si="265"/>
        <v>0</v>
      </c>
      <c r="AK2212" s="87">
        <f t="shared" si="269"/>
        <v>30</v>
      </c>
      <c r="AL2212" s="87"/>
      <c r="AM2212" s="87">
        <f t="shared" si="270"/>
        <v>6</v>
      </c>
      <c r="AN2212" s="87">
        <f t="shared" si="267"/>
        <v>0</v>
      </c>
      <c r="AO2212" s="87">
        <f t="shared" si="271"/>
        <v>30</v>
      </c>
      <c r="AP2212" s="87">
        <v>31</v>
      </c>
      <c r="AQ2212" s="87">
        <v>30</v>
      </c>
      <c r="AR2212" s="87">
        <v>28</v>
      </c>
      <c r="AW2212" s="64" t="str">
        <f t="shared" si="266"/>
        <v>HAZİRAN 2026</v>
      </c>
      <c r="AX2212" s="89"/>
      <c r="AY2212" s="90"/>
      <c r="AZ2212" s="90" t="e">
        <f t="shared" si="268"/>
        <v>#N/A</v>
      </c>
    </row>
    <row r="2213" spans="1:52" ht="17.45" customHeight="1" x14ac:dyDescent="0.2">
      <c r="A2213" s="81">
        <v>2207</v>
      </c>
      <c r="B2213" s="82">
        <f>'!!!KATILIMCI LİSTESİ!!!'!C2208</f>
        <v>0</v>
      </c>
      <c r="C2213" s="83">
        <f>'!!!KATILIMCI LİSTESİ!!!'!B2208</f>
        <v>0</v>
      </c>
      <c r="D2213" s="84"/>
      <c r="E2213" s="84"/>
      <c r="F2213" s="84"/>
      <c r="G2213" s="84"/>
      <c r="H2213" s="84"/>
      <c r="I2213" s="84"/>
      <c r="J2213" s="84"/>
      <c r="K2213" s="84"/>
      <c r="L2213" s="84"/>
      <c r="M2213" s="84"/>
      <c r="N2213" s="84"/>
      <c r="O2213" s="84"/>
      <c r="P2213" s="84"/>
      <c r="Q2213" s="84"/>
      <c r="R2213" s="84"/>
      <c r="S2213" s="84"/>
      <c r="T2213" s="84"/>
      <c r="U2213" s="84"/>
      <c r="V2213" s="84"/>
      <c r="W2213" s="84"/>
      <c r="X2213" s="84"/>
      <c r="Y2213" s="84"/>
      <c r="Z2213" s="84"/>
      <c r="AA2213" s="84"/>
      <c r="AB2213" s="84"/>
      <c r="AC2213" s="84"/>
      <c r="AD2213" s="84"/>
      <c r="AE2213" s="84"/>
      <c r="AF2213" s="84"/>
      <c r="AG2213" s="84"/>
      <c r="AH2213" s="84"/>
      <c r="AI2213" s="85"/>
      <c r="AJ2213" s="86">
        <f t="shared" si="265"/>
        <v>0</v>
      </c>
      <c r="AK2213" s="87">
        <f t="shared" si="269"/>
        <v>30</v>
      </c>
      <c r="AL2213" s="87"/>
      <c r="AM2213" s="87">
        <f t="shared" si="270"/>
        <v>6</v>
      </c>
      <c r="AN2213" s="87">
        <f t="shared" si="267"/>
        <v>0</v>
      </c>
      <c r="AO2213" s="87">
        <f t="shared" si="271"/>
        <v>30</v>
      </c>
      <c r="AP2213" s="87">
        <v>31</v>
      </c>
      <c r="AQ2213" s="87">
        <v>30</v>
      </c>
      <c r="AR2213" s="87">
        <v>28</v>
      </c>
      <c r="AW2213" s="64" t="str">
        <f t="shared" si="266"/>
        <v>HAZİRAN 2026</v>
      </c>
      <c r="AX2213" s="89"/>
      <c r="AY2213" s="90"/>
      <c r="AZ2213" s="90" t="e">
        <f t="shared" si="268"/>
        <v>#N/A</v>
      </c>
    </row>
    <row r="2214" spans="1:52" ht="17.45" customHeight="1" x14ac:dyDescent="0.2">
      <c r="A2214" s="81">
        <v>2208</v>
      </c>
      <c r="B2214" s="82">
        <f>'!!!KATILIMCI LİSTESİ!!!'!C2209</f>
        <v>0</v>
      </c>
      <c r="C2214" s="83">
        <f>'!!!KATILIMCI LİSTESİ!!!'!B2209</f>
        <v>0</v>
      </c>
      <c r="D2214" s="84"/>
      <c r="E2214" s="84"/>
      <c r="F2214" s="84"/>
      <c r="G2214" s="84"/>
      <c r="H2214" s="84"/>
      <c r="I2214" s="84"/>
      <c r="J2214" s="84"/>
      <c r="K2214" s="84"/>
      <c r="L2214" s="84"/>
      <c r="M2214" s="84"/>
      <c r="N2214" s="84"/>
      <c r="O2214" s="84"/>
      <c r="P2214" s="84"/>
      <c r="Q2214" s="84"/>
      <c r="R2214" s="84"/>
      <c r="S2214" s="84"/>
      <c r="T2214" s="84"/>
      <c r="U2214" s="84"/>
      <c r="V2214" s="84"/>
      <c r="W2214" s="84"/>
      <c r="X2214" s="84"/>
      <c r="Y2214" s="84"/>
      <c r="Z2214" s="84"/>
      <c r="AA2214" s="84"/>
      <c r="AB2214" s="84"/>
      <c r="AC2214" s="84"/>
      <c r="AD2214" s="84"/>
      <c r="AE2214" s="84"/>
      <c r="AF2214" s="84"/>
      <c r="AG2214" s="84"/>
      <c r="AH2214" s="84"/>
      <c r="AI2214" s="85"/>
      <c r="AJ2214" s="86">
        <f t="shared" si="265"/>
        <v>0</v>
      </c>
      <c r="AK2214" s="87">
        <f t="shared" si="269"/>
        <v>30</v>
      </c>
      <c r="AL2214" s="87"/>
      <c r="AM2214" s="87">
        <f t="shared" si="270"/>
        <v>6</v>
      </c>
      <c r="AN2214" s="87">
        <f t="shared" si="267"/>
        <v>0</v>
      </c>
      <c r="AO2214" s="87">
        <f t="shared" si="271"/>
        <v>30</v>
      </c>
      <c r="AP2214" s="87">
        <v>31</v>
      </c>
      <c r="AQ2214" s="87">
        <v>30</v>
      </c>
      <c r="AR2214" s="87">
        <v>28</v>
      </c>
      <c r="AW2214" s="64" t="str">
        <f t="shared" si="266"/>
        <v>HAZİRAN 2026</v>
      </c>
      <c r="AX2214" s="89"/>
      <c r="AY2214" s="90"/>
      <c r="AZ2214" s="90" t="e">
        <f t="shared" si="268"/>
        <v>#N/A</v>
      </c>
    </row>
    <row r="2215" spans="1:52" ht="17.45" customHeight="1" x14ac:dyDescent="0.2">
      <c r="A2215" s="81">
        <v>2209</v>
      </c>
      <c r="B2215" s="82">
        <f>'!!!KATILIMCI LİSTESİ!!!'!C2210</f>
        <v>0</v>
      </c>
      <c r="C2215" s="83">
        <f>'!!!KATILIMCI LİSTESİ!!!'!B2210</f>
        <v>0</v>
      </c>
      <c r="D2215" s="84"/>
      <c r="E2215" s="84"/>
      <c r="F2215" s="84"/>
      <c r="G2215" s="84"/>
      <c r="H2215" s="84"/>
      <c r="I2215" s="84"/>
      <c r="J2215" s="84"/>
      <c r="K2215" s="84"/>
      <c r="L2215" s="84"/>
      <c r="M2215" s="84"/>
      <c r="N2215" s="84"/>
      <c r="O2215" s="84"/>
      <c r="P2215" s="84"/>
      <c r="Q2215" s="84"/>
      <c r="R2215" s="84"/>
      <c r="S2215" s="84"/>
      <c r="T2215" s="84"/>
      <c r="U2215" s="84"/>
      <c r="V2215" s="84"/>
      <c r="W2215" s="84"/>
      <c r="X2215" s="84"/>
      <c r="Y2215" s="84"/>
      <c r="Z2215" s="84"/>
      <c r="AA2215" s="84"/>
      <c r="AB2215" s="84"/>
      <c r="AC2215" s="84"/>
      <c r="AD2215" s="84"/>
      <c r="AE2215" s="84"/>
      <c r="AF2215" s="84"/>
      <c r="AG2215" s="84"/>
      <c r="AH2215" s="84"/>
      <c r="AI2215" s="85"/>
      <c r="AJ2215" s="86">
        <f t="shared" si="265"/>
        <v>0</v>
      </c>
      <c r="AK2215" s="87">
        <f t="shared" si="269"/>
        <v>30</v>
      </c>
      <c r="AL2215" s="87"/>
      <c r="AM2215" s="87">
        <f t="shared" si="270"/>
        <v>6</v>
      </c>
      <c r="AN2215" s="87">
        <f t="shared" si="267"/>
        <v>0</v>
      </c>
      <c r="AO2215" s="87">
        <f t="shared" si="271"/>
        <v>30</v>
      </c>
      <c r="AP2215" s="87">
        <v>31</v>
      </c>
      <c r="AQ2215" s="87">
        <v>30</v>
      </c>
      <c r="AR2215" s="87">
        <v>28</v>
      </c>
      <c r="AW2215" s="64" t="str">
        <f t="shared" si="266"/>
        <v>HAZİRAN 2026</v>
      </c>
      <c r="AX2215" s="89"/>
      <c r="AY2215" s="90"/>
      <c r="AZ2215" s="90" t="e">
        <f t="shared" si="268"/>
        <v>#N/A</v>
      </c>
    </row>
    <row r="2216" spans="1:52" ht="17.45" customHeight="1" x14ac:dyDescent="0.2">
      <c r="A2216" s="81">
        <v>2210</v>
      </c>
      <c r="B2216" s="82">
        <f>'!!!KATILIMCI LİSTESİ!!!'!C2211</f>
        <v>0</v>
      </c>
      <c r="C2216" s="83">
        <f>'!!!KATILIMCI LİSTESİ!!!'!B2211</f>
        <v>0</v>
      </c>
      <c r="D2216" s="84"/>
      <c r="E2216" s="84"/>
      <c r="F2216" s="84"/>
      <c r="G2216" s="84"/>
      <c r="H2216" s="84"/>
      <c r="I2216" s="84"/>
      <c r="J2216" s="84"/>
      <c r="K2216" s="84"/>
      <c r="L2216" s="84"/>
      <c r="M2216" s="84"/>
      <c r="N2216" s="84"/>
      <c r="O2216" s="84"/>
      <c r="P2216" s="84"/>
      <c r="Q2216" s="84"/>
      <c r="R2216" s="84"/>
      <c r="S2216" s="84"/>
      <c r="T2216" s="84"/>
      <c r="U2216" s="84"/>
      <c r="V2216" s="84"/>
      <c r="W2216" s="84"/>
      <c r="X2216" s="84"/>
      <c r="Y2216" s="84"/>
      <c r="Z2216" s="84"/>
      <c r="AA2216" s="84"/>
      <c r="AB2216" s="84"/>
      <c r="AC2216" s="84"/>
      <c r="AD2216" s="84"/>
      <c r="AE2216" s="84"/>
      <c r="AF2216" s="84"/>
      <c r="AG2216" s="84"/>
      <c r="AH2216" s="84"/>
      <c r="AI2216" s="85"/>
      <c r="AJ2216" s="86">
        <f t="shared" si="265"/>
        <v>0</v>
      </c>
      <c r="AK2216" s="87">
        <f t="shared" si="269"/>
        <v>30</v>
      </c>
      <c r="AL2216" s="87"/>
      <c r="AM2216" s="87">
        <f t="shared" si="270"/>
        <v>6</v>
      </c>
      <c r="AN2216" s="87">
        <f t="shared" si="267"/>
        <v>0</v>
      </c>
      <c r="AO2216" s="87">
        <f t="shared" si="271"/>
        <v>30</v>
      </c>
      <c r="AP2216" s="87">
        <v>31</v>
      </c>
      <c r="AQ2216" s="87">
        <v>30</v>
      </c>
      <c r="AR2216" s="87">
        <v>28</v>
      </c>
      <c r="AW2216" s="64" t="str">
        <f t="shared" si="266"/>
        <v>HAZİRAN 2026</v>
      </c>
      <c r="AX2216" s="89"/>
      <c r="AY2216" s="90"/>
      <c r="AZ2216" s="90" t="e">
        <f t="shared" si="268"/>
        <v>#N/A</v>
      </c>
    </row>
    <row r="2217" spans="1:52" ht="17.45" customHeight="1" x14ac:dyDescent="0.2">
      <c r="A2217" s="81">
        <v>2211</v>
      </c>
      <c r="B2217" s="82">
        <f>'!!!KATILIMCI LİSTESİ!!!'!C2212</f>
        <v>0</v>
      </c>
      <c r="C2217" s="83">
        <f>'!!!KATILIMCI LİSTESİ!!!'!B2212</f>
        <v>0</v>
      </c>
      <c r="D2217" s="84"/>
      <c r="E2217" s="84"/>
      <c r="F2217" s="84"/>
      <c r="G2217" s="84"/>
      <c r="H2217" s="84"/>
      <c r="I2217" s="84"/>
      <c r="J2217" s="84"/>
      <c r="K2217" s="84"/>
      <c r="L2217" s="84"/>
      <c r="M2217" s="84"/>
      <c r="N2217" s="84"/>
      <c r="O2217" s="84"/>
      <c r="P2217" s="84"/>
      <c r="Q2217" s="84"/>
      <c r="R2217" s="84"/>
      <c r="S2217" s="84"/>
      <c r="T2217" s="84"/>
      <c r="U2217" s="84"/>
      <c r="V2217" s="84"/>
      <c r="W2217" s="84"/>
      <c r="X2217" s="84"/>
      <c r="Y2217" s="84"/>
      <c r="Z2217" s="84"/>
      <c r="AA2217" s="84"/>
      <c r="AB2217" s="84"/>
      <c r="AC2217" s="84"/>
      <c r="AD2217" s="84"/>
      <c r="AE2217" s="84"/>
      <c r="AF2217" s="84"/>
      <c r="AG2217" s="84"/>
      <c r="AH2217" s="84"/>
      <c r="AI2217" s="85"/>
      <c r="AJ2217" s="86">
        <f t="shared" si="265"/>
        <v>0</v>
      </c>
      <c r="AK2217" s="87">
        <f t="shared" si="269"/>
        <v>30</v>
      </c>
      <c r="AL2217" s="87"/>
      <c r="AM2217" s="87">
        <f t="shared" si="270"/>
        <v>6</v>
      </c>
      <c r="AN2217" s="87">
        <f t="shared" si="267"/>
        <v>0</v>
      </c>
      <c r="AO2217" s="87">
        <f t="shared" si="271"/>
        <v>30</v>
      </c>
      <c r="AP2217" s="87">
        <v>31</v>
      </c>
      <c r="AQ2217" s="87">
        <v>30</v>
      </c>
      <c r="AR2217" s="87">
        <v>28</v>
      </c>
      <c r="AW2217" s="64" t="str">
        <f t="shared" si="266"/>
        <v>HAZİRAN 2026</v>
      </c>
      <c r="AX2217" s="89"/>
      <c r="AY2217" s="90"/>
      <c r="AZ2217" s="90" t="e">
        <f t="shared" si="268"/>
        <v>#N/A</v>
      </c>
    </row>
    <row r="2218" spans="1:52" ht="17.45" customHeight="1" x14ac:dyDescent="0.2">
      <c r="A2218" s="81">
        <v>2212</v>
      </c>
      <c r="B2218" s="82">
        <f>'!!!KATILIMCI LİSTESİ!!!'!C2213</f>
        <v>0</v>
      </c>
      <c r="C2218" s="83">
        <f>'!!!KATILIMCI LİSTESİ!!!'!B2213</f>
        <v>0</v>
      </c>
      <c r="D2218" s="84"/>
      <c r="E2218" s="84"/>
      <c r="F2218" s="84"/>
      <c r="G2218" s="84"/>
      <c r="H2218" s="84"/>
      <c r="I2218" s="84"/>
      <c r="J2218" s="84"/>
      <c r="K2218" s="84"/>
      <c r="L2218" s="84"/>
      <c r="M2218" s="84"/>
      <c r="N2218" s="84"/>
      <c r="O2218" s="84"/>
      <c r="P2218" s="84"/>
      <c r="Q2218" s="84"/>
      <c r="R2218" s="84"/>
      <c r="S2218" s="84"/>
      <c r="T2218" s="84"/>
      <c r="U2218" s="84"/>
      <c r="V2218" s="84"/>
      <c r="W2218" s="84"/>
      <c r="X2218" s="84"/>
      <c r="Y2218" s="84"/>
      <c r="Z2218" s="84"/>
      <c r="AA2218" s="84"/>
      <c r="AB2218" s="84"/>
      <c r="AC2218" s="84"/>
      <c r="AD2218" s="84"/>
      <c r="AE2218" s="84"/>
      <c r="AF2218" s="84"/>
      <c r="AG2218" s="84"/>
      <c r="AH2218" s="84"/>
      <c r="AI2218" s="85"/>
      <c r="AJ2218" s="86">
        <f t="shared" si="265"/>
        <v>0</v>
      </c>
      <c r="AK2218" s="87">
        <f t="shared" si="269"/>
        <v>30</v>
      </c>
      <c r="AL2218" s="87"/>
      <c r="AM2218" s="87">
        <f t="shared" si="270"/>
        <v>6</v>
      </c>
      <c r="AN2218" s="87">
        <f t="shared" si="267"/>
        <v>0</v>
      </c>
      <c r="AO2218" s="87">
        <f t="shared" si="271"/>
        <v>30</v>
      </c>
      <c r="AP2218" s="87">
        <v>31</v>
      </c>
      <c r="AQ2218" s="87">
        <v>30</v>
      </c>
      <c r="AR2218" s="87">
        <v>28</v>
      </c>
      <c r="AW2218" s="64" t="str">
        <f t="shared" si="266"/>
        <v>HAZİRAN 2026</v>
      </c>
      <c r="AX2218" s="89"/>
      <c r="AY2218" s="90"/>
      <c r="AZ2218" s="90" t="e">
        <f t="shared" si="268"/>
        <v>#N/A</v>
      </c>
    </row>
    <row r="2219" spans="1:52" ht="17.45" customHeight="1" x14ac:dyDescent="0.2">
      <c r="A2219" s="81">
        <v>2213</v>
      </c>
      <c r="B2219" s="82">
        <f>'!!!KATILIMCI LİSTESİ!!!'!C2214</f>
        <v>0</v>
      </c>
      <c r="C2219" s="83">
        <f>'!!!KATILIMCI LİSTESİ!!!'!B2214</f>
        <v>0</v>
      </c>
      <c r="D2219" s="84"/>
      <c r="E2219" s="84"/>
      <c r="F2219" s="84"/>
      <c r="G2219" s="84"/>
      <c r="H2219" s="84"/>
      <c r="I2219" s="84"/>
      <c r="J2219" s="84"/>
      <c r="K2219" s="84"/>
      <c r="L2219" s="84"/>
      <c r="M2219" s="84"/>
      <c r="N2219" s="84"/>
      <c r="O2219" s="84"/>
      <c r="P2219" s="84"/>
      <c r="Q2219" s="84"/>
      <c r="R2219" s="84"/>
      <c r="S2219" s="84"/>
      <c r="T2219" s="84"/>
      <c r="U2219" s="84"/>
      <c r="V2219" s="84"/>
      <c r="W2219" s="84"/>
      <c r="X2219" s="84"/>
      <c r="Y2219" s="84"/>
      <c r="Z2219" s="84"/>
      <c r="AA2219" s="84"/>
      <c r="AB2219" s="84"/>
      <c r="AC2219" s="84"/>
      <c r="AD2219" s="84"/>
      <c r="AE2219" s="84"/>
      <c r="AF2219" s="84"/>
      <c r="AG2219" s="84"/>
      <c r="AH2219" s="84"/>
      <c r="AI2219" s="85"/>
      <c r="AJ2219" s="86">
        <f t="shared" si="265"/>
        <v>0</v>
      </c>
      <c r="AK2219" s="87">
        <f t="shared" si="269"/>
        <v>30</v>
      </c>
      <c r="AL2219" s="87"/>
      <c r="AM2219" s="87">
        <f t="shared" si="270"/>
        <v>6</v>
      </c>
      <c r="AN2219" s="87">
        <f t="shared" si="267"/>
        <v>0</v>
      </c>
      <c r="AO2219" s="87">
        <f t="shared" si="271"/>
        <v>30</v>
      </c>
      <c r="AP2219" s="87">
        <v>31</v>
      </c>
      <c r="AQ2219" s="87">
        <v>30</v>
      </c>
      <c r="AR2219" s="87">
        <v>28</v>
      </c>
      <c r="AW2219" s="64" t="str">
        <f t="shared" si="266"/>
        <v>HAZİRAN 2026</v>
      </c>
      <c r="AX2219" s="89"/>
      <c r="AY2219" s="90"/>
      <c r="AZ2219" s="90" t="e">
        <f t="shared" si="268"/>
        <v>#N/A</v>
      </c>
    </row>
    <row r="2220" spans="1:52" ht="17.45" customHeight="1" x14ac:dyDescent="0.2">
      <c r="A2220" s="81">
        <v>2214</v>
      </c>
      <c r="B2220" s="82">
        <f>'!!!KATILIMCI LİSTESİ!!!'!C2215</f>
        <v>0</v>
      </c>
      <c r="C2220" s="83">
        <f>'!!!KATILIMCI LİSTESİ!!!'!B2215</f>
        <v>0</v>
      </c>
      <c r="D2220" s="84"/>
      <c r="E2220" s="84"/>
      <c r="F2220" s="84"/>
      <c r="G2220" s="84"/>
      <c r="H2220" s="84"/>
      <c r="I2220" s="84"/>
      <c r="J2220" s="84"/>
      <c r="K2220" s="84"/>
      <c r="L2220" s="84"/>
      <c r="M2220" s="84"/>
      <c r="N2220" s="84"/>
      <c r="O2220" s="84"/>
      <c r="P2220" s="84"/>
      <c r="Q2220" s="84"/>
      <c r="R2220" s="84"/>
      <c r="S2220" s="84"/>
      <c r="T2220" s="84"/>
      <c r="U2220" s="84"/>
      <c r="V2220" s="84"/>
      <c r="W2220" s="84"/>
      <c r="X2220" s="84"/>
      <c r="Y2220" s="84"/>
      <c r="Z2220" s="84"/>
      <c r="AA2220" s="84"/>
      <c r="AB2220" s="84"/>
      <c r="AC2220" s="84"/>
      <c r="AD2220" s="84"/>
      <c r="AE2220" s="84"/>
      <c r="AF2220" s="84"/>
      <c r="AG2220" s="84"/>
      <c r="AH2220" s="84"/>
      <c r="AI2220" s="85"/>
      <c r="AJ2220" s="86">
        <f t="shared" si="265"/>
        <v>0</v>
      </c>
      <c r="AK2220" s="87">
        <f t="shared" si="269"/>
        <v>30</v>
      </c>
      <c r="AL2220" s="87"/>
      <c r="AM2220" s="87">
        <f t="shared" si="270"/>
        <v>6</v>
      </c>
      <c r="AN2220" s="87">
        <f t="shared" si="267"/>
        <v>0</v>
      </c>
      <c r="AO2220" s="87">
        <f t="shared" si="271"/>
        <v>30</v>
      </c>
      <c r="AP2220" s="87">
        <v>31</v>
      </c>
      <c r="AQ2220" s="87">
        <v>30</v>
      </c>
      <c r="AR2220" s="87">
        <v>28</v>
      </c>
      <c r="AW2220" s="64" t="str">
        <f t="shared" si="266"/>
        <v>HAZİRAN 2026</v>
      </c>
      <c r="AX2220" s="89"/>
      <c r="AY2220" s="90"/>
      <c r="AZ2220" s="90" t="e">
        <f t="shared" si="268"/>
        <v>#N/A</v>
      </c>
    </row>
    <row r="2221" spans="1:52" ht="17.45" customHeight="1" x14ac:dyDescent="0.2">
      <c r="A2221" s="81">
        <v>2215</v>
      </c>
      <c r="B2221" s="82">
        <f>'!!!KATILIMCI LİSTESİ!!!'!C2216</f>
        <v>0</v>
      </c>
      <c r="C2221" s="83">
        <f>'!!!KATILIMCI LİSTESİ!!!'!B2216</f>
        <v>0</v>
      </c>
      <c r="D2221" s="84"/>
      <c r="E2221" s="84"/>
      <c r="F2221" s="84"/>
      <c r="G2221" s="84"/>
      <c r="H2221" s="84"/>
      <c r="I2221" s="84"/>
      <c r="J2221" s="84"/>
      <c r="K2221" s="84"/>
      <c r="L2221" s="84"/>
      <c r="M2221" s="84"/>
      <c r="N2221" s="84"/>
      <c r="O2221" s="84"/>
      <c r="P2221" s="84"/>
      <c r="Q2221" s="84"/>
      <c r="R2221" s="84"/>
      <c r="S2221" s="84"/>
      <c r="T2221" s="84"/>
      <c r="U2221" s="84"/>
      <c r="V2221" s="84"/>
      <c r="W2221" s="84"/>
      <c r="X2221" s="84"/>
      <c r="Y2221" s="84"/>
      <c r="Z2221" s="84"/>
      <c r="AA2221" s="84"/>
      <c r="AB2221" s="84"/>
      <c r="AC2221" s="84"/>
      <c r="AD2221" s="84"/>
      <c r="AE2221" s="84"/>
      <c r="AF2221" s="84"/>
      <c r="AG2221" s="84"/>
      <c r="AH2221" s="84"/>
      <c r="AI2221" s="85"/>
      <c r="AJ2221" s="86">
        <f t="shared" si="265"/>
        <v>0</v>
      </c>
      <c r="AK2221" s="87">
        <f t="shared" si="269"/>
        <v>30</v>
      </c>
      <c r="AL2221" s="87"/>
      <c r="AM2221" s="87">
        <f t="shared" si="270"/>
        <v>6</v>
      </c>
      <c r="AN2221" s="87">
        <f t="shared" si="267"/>
        <v>0</v>
      </c>
      <c r="AO2221" s="87">
        <f t="shared" si="271"/>
        <v>30</v>
      </c>
      <c r="AP2221" s="87">
        <v>31</v>
      </c>
      <c r="AQ2221" s="87">
        <v>30</v>
      </c>
      <c r="AR2221" s="87">
        <v>28</v>
      </c>
      <c r="AW2221" s="64" t="str">
        <f t="shared" si="266"/>
        <v>HAZİRAN 2026</v>
      </c>
      <c r="AX2221" s="89"/>
      <c r="AY2221" s="90"/>
      <c r="AZ2221" s="90" t="e">
        <f t="shared" si="268"/>
        <v>#N/A</v>
      </c>
    </row>
    <row r="2222" spans="1:52" ht="17.45" customHeight="1" x14ac:dyDescent="0.2">
      <c r="A2222" s="81">
        <v>2216</v>
      </c>
      <c r="B2222" s="82">
        <f>'!!!KATILIMCI LİSTESİ!!!'!C2217</f>
        <v>0</v>
      </c>
      <c r="C2222" s="83">
        <f>'!!!KATILIMCI LİSTESİ!!!'!B2217</f>
        <v>0</v>
      </c>
      <c r="D2222" s="84"/>
      <c r="E2222" s="84"/>
      <c r="F2222" s="84"/>
      <c r="G2222" s="84"/>
      <c r="H2222" s="84"/>
      <c r="I2222" s="84"/>
      <c r="J2222" s="84"/>
      <c r="K2222" s="84"/>
      <c r="L2222" s="84"/>
      <c r="M2222" s="84"/>
      <c r="N2222" s="84"/>
      <c r="O2222" s="84"/>
      <c r="P2222" s="84"/>
      <c r="Q2222" s="84"/>
      <c r="R2222" s="84"/>
      <c r="S2222" s="84"/>
      <c r="T2222" s="84"/>
      <c r="U2222" s="84"/>
      <c r="V2222" s="84"/>
      <c r="W2222" s="84"/>
      <c r="X2222" s="84"/>
      <c r="Y2222" s="84"/>
      <c r="Z2222" s="84"/>
      <c r="AA2222" s="84"/>
      <c r="AB2222" s="84"/>
      <c r="AC2222" s="84"/>
      <c r="AD2222" s="84"/>
      <c r="AE2222" s="84"/>
      <c r="AF2222" s="84"/>
      <c r="AG2222" s="84"/>
      <c r="AH2222" s="84"/>
      <c r="AI2222" s="85"/>
      <c r="AJ2222" s="86">
        <f t="shared" ref="AJ2222:AJ2285" si="272">IF(B2222&gt;10000000,AI2222,0)</f>
        <v>0</v>
      </c>
      <c r="AK2222" s="87">
        <f t="shared" si="269"/>
        <v>30</v>
      </c>
      <c r="AL2222" s="87"/>
      <c r="AM2222" s="87">
        <f t="shared" si="270"/>
        <v>6</v>
      </c>
      <c r="AN2222" s="87">
        <f t="shared" si="267"/>
        <v>0</v>
      </c>
      <c r="AO2222" s="87">
        <f t="shared" si="271"/>
        <v>30</v>
      </c>
      <c r="AP2222" s="87">
        <v>31</v>
      </c>
      <c r="AQ2222" s="87">
        <v>30</v>
      </c>
      <c r="AR2222" s="87">
        <v>28</v>
      </c>
      <c r="AW2222" s="64" t="str">
        <f t="shared" si="266"/>
        <v>HAZİRAN 2026</v>
      </c>
      <c r="AX2222" s="89"/>
      <c r="AY2222" s="90"/>
      <c r="AZ2222" s="90" t="e">
        <f t="shared" si="268"/>
        <v>#N/A</v>
      </c>
    </row>
    <row r="2223" spans="1:52" ht="17.45" customHeight="1" x14ac:dyDescent="0.2">
      <c r="A2223" s="81">
        <v>2217</v>
      </c>
      <c r="B2223" s="82">
        <f>'!!!KATILIMCI LİSTESİ!!!'!C2218</f>
        <v>0</v>
      </c>
      <c r="C2223" s="83">
        <f>'!!!KATILIMCI LİSTESİ!!!'!B2218</f>
        <v>0</v>
      </c>
      <c r="D2223" s="84"/>
      <c r="E2223" s="84"/>
      <c r="F2223" s="84"/>
      <c r="G2223" s="84"/>
      <c r="H2223" s="84"/>
      <c r="I2223" s="84"/>
      <c r="J2223" s="84"/>
      <c r="K2223" s="84"/>
      <c r="L2223" s="84"/>
      <c r="M2223" s="84"/>
      <c r="N2223" s="84"/>
      <c r="O2223" s="84"/>
      <c r="P2223" s="84"/>
      <c r="Q2223" s="84"/>
      <c r="R2223" s="84"/>
      <c r="S2223" s="84"/>
      <c r="T2223" s="84"/>
      <c r="U2223" s="84"/>
      <c r="V2223" s="84"/>
      <c r="W2223" s="84"/>
      <c r="X2223" s="84"/>
      <c r="Y2223" s="84"/>
      <c r="Z2223" s="84"/>
      <c r="AA2223" s="84"/>
      <c r="AB2223" s="84"/>
      <c r="AC2223" s="84"/>
      <c r="AD2223" s="84"/>
      <c r="AE2223" s="84"/>
      <c r="AF2223" s="84"/>
      <c r="AG2223" s="84"/>
      <c r="AH2223" s="84"/>
      <c r="AI2223" s="85"/>
      <c r="AJ2223" s="86">
        <f t="shared" si="272"/>
        <v>0</v>
      </c>
      <c r="AK2223" s="87">
        <f t="shared" si="269"/>
        <v>30</v>
      </c>
      <c r="AL2223" s="87"/>
      <c r="AM2223" s="87">
        <f t="shared" si="270"/>
        <v>6</v>
      </c>
      <c r="AN2223" s="87">
        <f t="shared" si="267"/>
        <v>0</v>
      </c>
      <c r="AO2223" s="87">
        <f t="shared" si="271"/>
        <v>30</v>
      </c>
      <c r="AP2223" s="87">
        <v>31</v>
      </c>
      <c r="AQ2223" s="87">
        <v>30</v>
      </c>
      <c r="AR2223" s="87">
        <v>28</v>
      </c>
      <c r="AW2223" s="64" t="str">
        <f t="shared" si="266"/>
        <v>HAZİRAN 2026</v>
      </c>
      <c r="AX2223" s="89"/>
      <c r="AY2223" s="90"/>
      <c r="AZ2223" s="90" t="e">
        <f t="shared" si="268"/>
        <v>#N/A</v>
      </c>
    </row>
    <row r="2224" spans="1:52" ht="17.45" customHeight="1" x14ac:dyDescent="0.2">
      <c r="A2224" s="81">
        <v>2218</v>
      </c>
      <c r="B2224" s="82">
        <f>'!!!KATILIMCI LİSTESİ!!!'!C2219</f>
        <v>0</v>
      </c>
      <c r="C2224" s="83">
        <f>'!!!KATILIMCI LİSTESİ!!!'!B2219</f>
        <v>0</v>
      </c>
      <c r="D2224" s="84"/>
      <c r="E2224" s="84"/>
      <c r="F2224" s="84"/>
      <c r="G2224" s="84"/>
      <c r="H2224" s="84"/>
      <c r="I2224" s="84"/>
      <c r="J2224" s="84"/>
      <c r="K2224" s="84"/>
      <c r="L2224" s="84"/>
      <c r="M2224" s="84"/>
      <c r="N2224" s="84"/>
      <c r="O2224" s="84"/>
      <c r="P2224" s="84"/>
      <c r="Q2224" s="84"/>
      <c r="R2224" s="84"/>
      <c r="S2224" s="84"/>
      <c r="T2224" s="84"/>
      <c r="U2224" s="84"/>
      <c r="V2224" s="84"/>
      <c r="W2224" s="84"/>
      <c r="X2224" s="84"/>
      <c r="Y2224" s="84"/>
      <c r="Z2224" s="84"/>
      <c r="AA2224" s="84"/>
      <c r="AB2224" s="84"/>
      <c r="AC2224" s="84"/>
      <c r="AD2224" s="84"/>
      <c r="AE2224" s="84"/>
      <c r="AF2224" s="84"/>
      <c r="AG2224" s="84"/>
      <c r="AH2224" s="84"/>
      <c r="AI2224" s="85"/>
      <c r="AJ2224" s="86">
        <f t="shared" si="272"/>
        <v>0</v>
      </c>
      <c r="AK2224" s="87">
        <f t="shared" si="269"/>
        <v>30</v>
      </c>
      <c r="AL2224" s="87"/>
      <c r="AM2224" s="87">
        <f t="shared" si="270"/>
        <v>6</v>
      </c>
      <c r="AN2224" s="87">
        <f t="shared" si="267"/>
        <v>0</v>
      </c>
      <c r="AO2224" s="87">
        <f t="shared" si="271"/>
        <v>30</v>
      </c>
      <c r="AP2224" s="87">
        <v>31</v>
      </c>
      <c r="AQ2224" s="87">
        <v>30</v>
      </c>
      <c r="AR2224" s="87">
        <v>28</v>
      </c>
      <c r="AW2224" s="64" t="str">
        <f t="shared" ref="AW2224:AW2287" si="273">$AW$7</f>
        <v>HAZİRAN 2026</v>
      </c>
      <c r="AX2224" s="89"/>
      <c r="AY2224" s="90"/>
      <c r="AZ2224" s="90" t="e">
        <f t="shared" si="268"/>
        <v>#N/A</v>
      </c>
    </row>
    <row r="2225" spans="1:52" ht="17.45" customHeight="1" x14ac:dyDescent="0.2">
      <c r="A2225" s="81">
        <v>2219</v>
      </c>
      <c r="B2225" s="82">
        <f>'!!!KATILIMCI LİSTESİ!!!'!C2220</f>
        <v>0</v>
      </c>
      <c r="C2225" s="83">
        <f>'!!!KATILIMCI LİSTESİ!!!'!B2220</f>
        <v>0</v>
      </c>
      <c r="D2225" s="84"/>
      <c r="E2225" s="84"/>
      <c r="F2225" s="84"/>
      <c r="G2225" s="84"/>
      <c r="H2225" s="84"/>
      <c r="I2225" s="84"/>
      <c r="J2225" s="84"/>
      <c r="K2225" s="84"/>
      <c r="L2225" s="84"/>
      <c r="M2225" s="84"/>
      <c r="N2225" s="84"/>
      <c r="O2225" s="84"/>
      <c r="P2225" s="84"/>
      <c r="Q2225" s="84"/>
      <c r="R2225" s="84"/>
      <c r="S2225" s="84"/>
      <c r="T2225" s="84"/>
      <c r="U2225" s="84"/>
      <c r="V2225" s="84"/>
      <c r="W2225" s="84"/>
      <c r="X2225" s="84"/>
      <c r="Y2225" s="84"/>
      <c r="Z2225" s="84"/>
      <c r="AA2225" s="84"/>
      <c r="AB2225" s="84"/>
      <c r="AC2225" s="84"/>
      <c r="AD2225" s="84"/>
      <c r="AE2225" s="84"/>
      <c r="AF2225" s="84"/>
      <c r="AG2225" s="84"/>
      <c r="AH2225" s="84"/>
      <c r="AI2225" s="85"/>
      <c r="AJ2225" s="86">
        <f t="shared" si="272"/>
        <v>0</v>
      </c>
      <c r="AK2225" s="87">
        <f t="shared" si="269"/>
        <v>30</v>
      </c>
      <c r="AL2225" s="87"/>
      <c r="AM2225" s="87">
        <f t="shared" si="270"/>
        <v>6</v>
      </c>
      <c r="AN2225" s="87">
        <f t="shared" si="267"/>
        <v>0</v>
      </c>
      <c r="AO2225" s="87">
        <f t="shared" si="271"/>
        <v>30</v>
      </c>
      <c r="AP2225" s="87">
        <v>31</v>
      </c>
      <c r="AQ2225" s="87">
        <v>30</v>
      </c>
      <c r="AR2225" s="87">
        <v>28</v>
      </c>
      <c r="AW2225" s="64" t="str">
        <f t="shared" si="273"/>
        <v>HAZİRAN 2026</v>
      </c>
      <c r="AX2225" s="89"/>
      <c r="AY2225" s="90"/>
      <c r="AZ2225" s="90" t="e">
        <f t="shared" si="268"/>
        <v>#N/A</v>
      </c>
    </row>
    <row r="2226" spans="1:52" ht="17.45" customHeight="1" x14ac:dyDescent="0.2">
      <c r="A2226" s="81">
        <v>2220</v>
      </c>
      <c r="B2226" s="82">
        <f>'!!!KATILIMCI LİSTESİ!!!'!C2221</f>
        <v>0</v>
      </c>
      <c r="C2226" s="83">
        <f>'!!!KATILIMCI LİSTESİ!!!'!B2221</f>
        <v>0</v>
      </c>
      <c r="D2226" s="84"/>
      <c r="E2226" s="84"/>
      <c r="F2226" s="84"/>
      <c r="G2226" s="84"/>
      <c r="H2226" s="84"/>
      <c r="I2226" s="84"/>
      <c r="J2226" s="84"/>
      <c r="K2226" s="84"/>
      <c r="L2226" s="84"/>
      <c r="M2226" s="84"/>
      <c r="N2226" s="84"/>
      <c r="O2226" s="84"/>
      <c r="P2226" s="84"/>
      <c r="Q2226" s="84"/>
      <c r="R2226" s="84"/>
      <c r="S2226" s="84"/>
      <c r="T2226" s="84"/>
      <c r="U2226" s="84"/>
      <c r="V2226" s="84"/>
      <c r="W2226" s="84"/>
      <c r="X2226" s="84"/>
      <c r="Y2226" s="84"/>
      <c r="Z2226" s="84"/>
      <c r="AA2226" s="84"/>
      <c r="AB2226" s="84"/>
      <c r="AC2226" s="84"/>
      <c r="AD2226" s="84"/>
      <c r="AE2226" s="84"/>
      <c r="AF2226" s="84"/>
      <c r="AG2226" s="84"/>
      <c r="AH2226" s="84"/>
      <c r="AI2226" s="85"/>
      <c r="AJ2226" s="86">
        <f t="shared" si="272"/>
        <v>0</v>
      </c>
      <c r="AK2226" s="87">
        <f t="shared" si="269"/>
        <v>30</v>
      </c>
      <c r="AL2226" s="87"/>
      <c r="AM2226" s="87">
        <f t="shared" si="270"/>
        <v>6</v>
      </c>
      <c r="AN2226" s="87">
        <f t="shared" si="267"/>
        <v>0</v>
      </c>
      <c r="AO2226" s="87">
        <f t="shared" si="271"/>
        <v>30</v>
      </c>
      <c r="AP2226" s="87">
        <v>31</v>
      </c>
      <c r="AQ2226" s="87">
        <v>30</v>
      </c>
      <c r="AR2226" s="87">
        <v>28</v>
      </c>
      <c r="AW2226" s="64" t="str">
        <f t="shared" si="273"/>
        <v>HAZİRAN 2026</v>
      </c>
      <c r="AX2226" s="89"/>
      <c r="AY2226" s="90"/>
      <c r="AZ2226" s="90" t="e">
        <f t="shared" si="268"/>
        <v>#N/A</v>
      </c>
    </row>
    <row r="2227" spans="1:52" ht="17.45" customHeight="1" x14ac:dyDescent="0.2">
      <c r="A2227" s="81">
        <v>2221</v>
      </c>
      <c r="B2227" s="82">
        <f>'!!!KATILIMCI LİSTESİ!!!'!C2222</f>
        <v>0</v>
      </c>
      <c r="C2227" s="83">
        <f>'!!!KATILIMCI LİSTESİ!!!'!B2222</f>
        <v>0</v>
      </c>
      <c r="D2227" s="84"/>
      <c r="E2227" s="84"/>
      <c r="F2227" s="84"/>
      <c r="G2227" s="84"/>
      <c r="H2227" s="84"/>
      <c r="I2227" s="84"/>
      <c r="J2227" s="84"/>
      <c r="K2227" s="84"/>
      <c r="L2227" s="84"/>
      <c r="M2227" s="84"/>
      <c r="N2227" s="84"/>
      <c r="O2227" s="84"/>
      <c r="P2227" s="84"/>
      <c r="Q2227" s="84"/>
      <c r="R2227" s="84"/>
      <c r="S2227" s="84"/>
      <c r="T2227" s="84"/>
      <c r="U2227" s="84"/>
      <c r="V2227" s="84"/>
      <c r="W2227" s="84"/>
      <c r="X2227" s="84"/>
      <c r="Y2227" s="84"/>
      <c r="Z2227" s="84"/>
      <c r="AA2227" s="84"/>
      <c r="AB2227" s="84"/>
      <c r="AC2227" s="84"/>
      <c r="AD2227" s="84"/>
      <c r="AE2227" s="84"/>
      <c r="AF2227" s="84"/>
      <c r="AG2227" s="84"/>
      <c r="AH2227" s="84"/>
      <c r="AI2227" s="85"/>
      <c r="AJ2227" s="86">
        <f t="shared" si="272"/>
        <v>0</v>
      </c>
      <c r="AK2227" s="87">
        <f t="shared" si="269"/>
        <v>30</v>
      </c>
      <c r="AL2227" s="87"/>
      <c r="AM2227" s="87">
        <f t="shared" si="270"/>
        <v>6</v>
      </c>
      <c r="AN2227" s="87">
        <f t="shared" si="267"/>
        <v>0</v>
      </c>
      <c r="AO2227" s="87">
        <f t="shared" si="271"/>
        <v>30</v>
      </c>
      <c r="AP2227" s="87">
        <v>31</v>
      </c>
      <c r="AQ2227" s="87">
        <v>30</v>
      </c>
      <c r="AR2227" s="87">
        <v>28</v>
      </c>
      <c r="AW2227" s="64" t="str">
        <f t="shared" si="273"/>
        <v>HAZİRAN 2026</v>
      </c>
      <c r="AX2227" s="89"/>
      <c r="AY2227" s="90"/>
      <c r="AZ2227" s="90" t="e">
        <f t="shared" si="268"/>
        <v>#N/A</v>
      </c>
    </row>
    <row r="2228" spans="1:52" ht="17.45" customHeight="1" x14ac:dyDescent="0.2">
      <c r="A2228" s="81">
        <v>2222</v>
      </c>
      <c r="B2228" s="82">
        <f>'!!!KATILIMCI LİSTESİ!!!'!C2223</f>
        <v>0</v>
      </c>
      <c r="C2228" s="83">
        <f>'!!!KATILIMCI LİSTESİ!!!'!B2223</f>
        <v>0</v>
      </c>
      <c r="D2228" s="84"/>
      <c r="E2228" s="84"/>
      <c r="F2228" s="84"/>
      <c r="G2228" s="84"/>
      <c r="H2228" s="84"/>
      <c r="I2228" s="84"/>
      <c r="J2228" s="84"/>
      <c r="K2228" s="84"/>
      <c r="L2228" s="84"/>
      <c r="M2228" s="84"/>
      <c r="N2228" s="84"/>
      <c r="O2228" s="84"/>
      <c r="P2228" s="84"/>
      <c r="Q2228" s="84"/>
      <c r="R2228" s="84"/>
      <c r="S2228" s="84"/>
      <c r="T2228" s="84"/>
      <c r="U2228" s="84"/>
      <c r="V2228" s="84"/>
      <c r="W2228" s="84"/>
      <c r="X2228" s="84"/>
      <c r="Y2228" s="84"/>
      <c r="Z2228" s="84"/>
      <c r="AA2228" s="84"/>
      <c r="AB2228" s="84"/>
      <c r="AC2228" s="84"/>
      <c r="AD2228" s="84"/>
      <c r="AE2228" s="84"/>
      <c r="AF2228" s="84"/>
      <c r="AG2228" s="84"/>
      <c r="AH2228" s="84"/>
      <c r="AI2228" s="85"/>
      <c r="AJ2228" s="86">
        <f t="shared" si="272"/>
        <v>0</v>
      </c>
      <c r="AK2228" s="87">
        <f t="shared" si="269"/>
        <v>30</v>
      </c>
      <c r="AL2228" s="87"/>
      <c r="AM2228" s="87">
        <f t="shared" si="270"/>
        <v>6</v>
      </c>
      <c r="AN2228" s="87">
        <f t="shared" si="267"/>
        <v>0</v>
      </c>
      <c r="AO2228" s="87">
        <f t="shared" si="271"/>
        <v>30</v>
      </c>
      <c r="AP2228" s="87">
        <v>31</v>
      </c>
      <c r="AQ2228" s="87">
        <v>30</v>
      </c>
      <c r="AR2228" s="87">
        <v>28</v>
      </c>
      <c r="AW2228" s="64" t="str">
        <f t="shared" si="273"/>
        <v>HAZİRAN 2026</v>
      </c>
      <c r="AX2228" s="89"/>
      <c r="AY2228" s="90"/>
      <c r="AZ2228" s="90" t="e">
        <f t="shared" si="268"/>
        <v>#N/A</v>
      </c>
    </row>
    <row r="2229" spans="1:52" ht="17.45" customHeight="1" x14ac:dyDescent="0.2">
      <c r="A2229" s="81">
        <v>2223</v>
      </c>
      <c r="B2229" s="82">
        <f>'!!!KATILIMCI LİSTESİ!!!'!C2224</f>
        <v>0</v>
      </c>
      <c r="C2229" s="83">
        <f>'!!!KATILIMCI LİSTESİ!!!'!B2224</f>
        <v>0</v>
      </c>
      <c r="D2229" s="84"/>
      <c r="E2229" s="84"/>
      <c r="F2229" s="84"/>
      <c r="G2229" s="84"/>
      <c r="H2229" s="84"/>
      <c r="I2229" s="84"/>
      <c r="J2229" s="84"/>
      <c r="K2229" s="84"/>
      <c r="L2229" s="84"/>
      <c r="M2229" s="84"/>
      <c r="N2229" s="84"/>
      <c r="O2229" s="84"/>
      <c r="P2229" s="84"/>
      <c r="Q2229" s="84"/>
      <c r="R2229" s="84"/>
      <c r="S2229" s="84"/>
      <c r="T2229" s="84"/>
      <c r="U2229" s="84"/>
      <c r="V2229" s="84"/>
      <c r="W2229" s="84"/>
      <c r="X2229" s="84"/>
      <c r="Y2229" s="84"/>
      <c r="Z2229" s="84"/>
      <c r="AA2229" s="84"/>
      <c r="AB2229" s="84"/>
      <c r="AC2229" s="84"/>
      <c r="AD2229" s="84"/>
      <c r="AE2229" s="84"/>
      <c r="AF2229" s="84"/>
      <c r="AG2229" s="84"/>
      <c r="AH2229" s="84"/>
      <c r="AI2229" s="85"/>
      <c r="AJ2229" s="86">
        <f t="shared" si="272"/>
        <v>0</v>
      </c>
      <c r="AK2229" s="87">
        <f t="shared" si="269"/>
        <v>30</v>
      </c>
      <c r="AL2229" s="87"/>
      <c r="AM2229" s="87">
        <f t="shared" si="270"/>
        <v>6</v>
      </c>
      <c r="AN2229" s="87">
        <f t="shared" si="267"/>
        <v>0</v>
      </c>
      <c r="AO2229" s="87">
        <f t="shared" si="271"/>
        <v>30</v>
      </c>
      <c r="AP2229" s="87">
        <v>31</v>
      </c>
      <c r="AQ2229" s="87">
        <v>30</v>
      </c>
      <c r="AR2229" s="87">
        <v>28</v>
      </c>
      <c r="AW2229" s="64" t="str">
        <f t="shared" si="273"/>
        <v>HAZİRAN 2026</v>
      </c>
      <c r="AX2229" s="89"/>
      <c r="AY2229" s="90"/>
      <c r="AZ2229" s="90" t="e">
        <f t="shared" si="268"/>
        <v>#N/A</v>
      </c>
    </row>
    <row r="2230" spans="1:52" ht="17.45" customHeight="1" x14ac:dyDescent="0.2">
      <c r="A2230" s="81">
        <v>2224</v>
      </c>
      <c r="B2230" s="82">
        <f>'!!!KATILIMCI LİSTESİ!!!'!C2225</f>
        <v>0</v>
      </c>
      <c r="C2230" s="83">
        <f>'!!!KATILIMCI LİSTESİ!!!'!B2225</f>
        <v>0</v>
      </c>
      <c r="D2230" s="84"/>
      <c r="E2230" s="84"/>
      <c r="F2230" s="84"/>
      <c r="G2230" s="84"/>
      <c r="H2230" s="84"/>
      <c r="I2230" s="84"/>
      <c r="J2230" s="84"/>
      <c r="K2230" s="84"/>
      <c r="L2230" s="84"/>
      <c r="M2230" s="84"/>
      <c r="N2230" s="84"/>
      <c r="O2230" s="84"/>
      <c r="P2230" s="84"/>
      <c r="Q2230" s="84"/>
      <c r="R2230" s="84"/>
      <c r="S2230" s="84"/>
      <c r="T2230" s="84"/>
      <c r="U2230" s="84"/>
      <c r="V2230" s="84"/>
      <c r="W2230" s="84"/>
      <c r="X2230" s="84"/>
      <c r="Y2230" s="84"/>
      <c r="Z2230" s="84"/>
      <c r="AA2230" s="84"/>
      <c r="AB2230" s="84"/>
      <c r="AC2230" s="84"/>
      <c r="AD2230" s="84"/>
      <c r="AE2230" s="84"/>
      <c r="AF2230" s="84"/>
      <c r="AG2230" s="84"/>
      <c r="AH2230" s="84"/>
      <c r="AI2230" s="85"/>
      <c r="AJ2230" s="86">
        <f t="shared" si="272"/>
        <v>0</v>
      </c>
      <c r="AK2230" s="87">
        <f t="shared" si="269"/>
        <v>30</v>
      </c>
      <c r="AL2230" s="87"/>
      <c r="AM2230" s="87">
        <f t="shared" si="270"/>
        <v>6</v>
      </c>
      <c r="AN2230" s="87">
        <f t="shared" si="267"/>
        <v>0</v>
      </c>
      <c r="AO2230" s="87">
        <f t="shared" si="271"/>
        <v>30</v>
      </c>
      <c r="AP2230" s="87">
        <v>31</v>
      </c>
      <c r="AQ2230" s="87">
        <v>30</v>
      </c>
      <c r="AR2230" s="87">
        <v>28</v>
      </c>
      <c r="AW2230" s="64" t="str">
        <f t="shared" si="273"/>
        <v>HAZİRAN 2026</v>
      </c>
      <c r="AX2230" s="89"/>
      <c r="AY2230" s="90"/>
      <c r="AZ2230" s="90" t="e">
        <f t="shared" si="268"/>
        <v>#N/A</v>
      </c>
    </row>
    <row r="2231" spans="1:52" ht="17.45" customHeight="1" x14ac:dyDescent="0.2">
      <c r="A2231" s="81">
        <v>2225</v>
      </c>
      <c r="B2231" s="82">
        <f>'!!!KATILIMCI LİSTESİ!!!'!C2226</f>
        <v>0</v>
      </c>
      <c r="C2231" s="83">
        <f>'!!!KATILIMCI LİSTESİ!!!'!B2226</f>
        <v>0</v>
      </c>
      <c r="D2231" s="84"/>
      <c r="E2231" s="84"/>
      <c r="F2231" s="84"/>
      <c r="G2231" s="84"/>
      <c r="H2231" s="84"/>
      <c r="I2231" s="84"/>
      <c r="J2231" s="84"/>
      <c r="K2231" s="84"/>
      <c r="L2231" s="84"/>
      <c r="M2231" s="84"/>
      <c r="N2231" s="84"/>
      <c r="O2231" s="84"/>
      <c r="P2231" s="84"/>
      <c r="Q2231" s="84"/>
      <c r="R2231" s="84"/>
      <c r="S2231" s="84"/>
      <c r="T2231" s="84"/>
      <c r="U2231" s="84"/>
      <c r="V2231" s="84"/>
      <c r="W2231" s="84"/>
      <c r="X2231" s="84"/>
      <c r="Y2231" s="84"/>
      <c r="Z2231" s="84"/>
      <c r="AA2231" s="84"/>
      <c r="AB2231" s="84"/>
      <c r="AC2231" s="84"/>
      <c r="AD2231" s="84"/>
      <c r="AE2231" s="84"/>
      <c r="AF2231" s="84"/>
      <c r="AG2231" s="84"/>
      <c r="AH2231" s="84"/>
      <c r="AI2231" s="85"/>
      <c r="AJ2231" s="86">
        <f t="shared" si="272"/>
        <v>0</v>
      </c>
      <c r="AK2231" s="87">
        <f t="shared" si="269"/>
        <v>30</v>
      </c>
      <c r="AL2231" s="87"/>
      <c r="AM2231" s="87">
        <f t="shared" si="270"/>
        <v>6</v>
      </c>
      <c r="AN2231" s="87">
        <f t="shared" si="267"/>
        <v>0</v>
      </c>
      <c r="AO2231" s="87">
        <f t="shared" si="271"/>
        <v>30</v>
      </c>
      <c r="AP2231" s="87">
        <v>31</v>
      </c>
      <c r="AQ2231" s="87">
        <v>30</v>
      </c>
      <c r="AR2231" s="87">
        <v>28</v>
      </c>
      <c r="AW2231" s="64" t="str">
        <f t="shared" si="273"/>
        <v>HAZİRAN 2026</v>
      </c>
      <c r="AX2231" s="89"/>
      <c r="AY2231" s="90"/>
      <c r="AZ2231" s="90" t="e">
        <f t="shared" si="268"/>
        <v>#N/A</v>
      </c>
    </row>
    <row r="2232" spans="1:52" ht="17.45" customHeight="1" x14ac:dyDescent="0.2">
      <c r="A2232" s="81">
        <v>2226</v>
      </c>
      <c r="B2232" s="82">
        <f>'!!!KATILIMCI LİSTESİ!!!'!C2227</f>
        <v>0</v>
      </c>
      <c r="C2232" s="83">
        <f>'!!!KATILIMCI LİSTESİ!!!'!B2227</f>
        <v>0</v>
      </c>
      <c r="D2232" s="84"/>
      <c r="E2232" s="84"/>
      <c r="F2232" s="84"/>
      <c r="G2232" s="84"/>
      <c r="H2232" s="84"/>
      <c r="I2232" s="84"/>
      <c r="J2232" s="84"/>
      <c r="K2232" s="84"/>
      <c r="L2232" s="84"/>
      <c r="M2232" s="84"/>
      <c r="N2232" s="84"/>
      <c r="O2232" s="84"/>
      <c r="P2232" s="84"/>
      <c r="Q2232" s="84"/>
      <c r="R2232" s="84"/>
      <c r="S2232" s="84"/>
      <c r="T2232" s="84"/>
      <c r="U2232" s="84"/>
      <c r="V2232" s="84"/>
      <c r="W2232" s="84"/>
      <c r="X2232" s="84"/>
      <c r="Y2232" s="84"/>
      <c r="Z2232" s="84"/>
      <c r="AA2232" s="84"/>
      <c r="AB2232" s="84"/>
      <c r="AC2232" s="84"/>
      <c r="AD2232" s="84"/>
      <c r="AE2232" s="84"/>
      <c r="AF2232" s="84"/>
      <c r="AG2232" s="84"/>
      <c r="AH2232" s="84"/>
      <c r="AI2232" s="85"/>
      <c r="AJ2232" s="86">
        <f t="shared" si="272"/>
        <v>0</v>
      </c>
      <c r="AK2232" s="87">
        <f t="shared" si="269"/>
        <v>30</v>
      </c>
      <c r="AL2232" s="87"/>
      <c r="AM2232" s="87">
        <f t="shared" si="270"/>
        <v>6</v>
      </c>
      <c r="AN2232" s="87">
        <f t="shared" si="267"/>
        <v>0</v>
      </c>
      <c r="AO2232" s="87">
        <f t="shared" si="271"/>
        <v>30</v>
      </c>
      <c r="AP2232" s="87">
        <v>31</v>
      </c>
      <c r="AQ2232" s="87">
        <v>30</v>
      </c>
      <c r="AR2232" s="87">
        <v>28</v>
      </c>
      <c r="AW2232" s="64" t="str">
        <f t="shared" si="273"/>
        <v>HAZİRAN 2026</v>
      </c>
      <c r="AX2232" s="89"/>
      <c r="AY2232" s="90"/>
      <c r="AZ2232" s="90" t="e">
        <f t="shared" si="268"/>
        <v>#N/A</v>
      </c>
    </row>
    <row r="2233" spans="1:52" ht="17.45" customHeight="1" x14ac:dyDescent="0.2">
      <c r="A2233" s="81">
        <v>2227</v>
      </c>
      <c r="B2233" s="82">
        <f>'!!!KATILIMCI LİSTESİ!!!'!C2228</f>
        <v>0</v>
      </c>
      <c r="C2233" s="83">
        <f>'!!!KATILIMCI LİSTESİ!!!'!B2228</f>
        <v>0</v>
      </c>
      <c r="D2233" s="84"/>
      <c r="E2233" s="84"/>
      <c r="F2233" s="84"/>
      <c r="G2233" s="84"/>
      <c r="H2233" s="84"/>
      <c r="I2233" s="84"/>
      <c r="J2233" s="84"/>
      <c r="K2233" s="84"/>
      <c r="L2233" s="84"/>
      <c r="M2233" s="84"/>
      <c r="N2233" s="84"/>
      <c r="O2233" s="84"/>
      <c r="P2233" s="84"/>
      <c r="Q2233" s="84"/>
      <c r="R2233" s="84"/>
      <c r="S2233" s="84"/>
      <c r="T2233" s="84"/>
      <c r="U2233" s="84"/>
      <c r="V2233" s="84"/>
      <c r="W2233" s="84"/>
      <c r="X2233" s="84"/>
      <c r="Y2233" s="84"/>
      <c r="Z2233" s="84"/>
      <c r="AA2233" s="84"/>
      <c r="AB2233" s="84"/>
      <c r="AC2233" s="84"/>
      <c r="AD2233" s="84"/>
      <c r="AE2233" s="84"/>
      <c r="AF2233" s="84"/>
      <c r="AG2233" s="84"/>
      <c r="AH2233" s="84"/>
      <c r="AI2233" s="85"/>
      <c r="AJ2233" s="86">
        <f t="shared" si="272"/>
        <v>0</v>
      </c>
      <c r="AK2233" s="87">
        <f t="shared" si="269"/>
        <v>30</v>
      </c>
      <c r="AL2233" s="87"/>
      <c r="AM2233" s="87">
        <f t="shared" si="270"/>
        <v>6</v>
      </c>
      <c r="AN2233" s="87">
        <f t="shared" si="267"/>
        <v>0</v>
      </c>
      <c r="AO2233" s="87">
        <f t="shared" si="271"/>
        <v>30</v>
      </c>
      <c r="AP2233" s="87">
        <v>31</v>
      </c>
      <c r="AQ2233" s="87">
        <v>30</v>
      </c>
      <c r="AR2233" s="87">
        <v>28</v>
      </c>
      <c r="AW2233" s="64" t="str">
        <f t="shared" si="273"/>
        <v>HAZİRAN 2026</v>
      </c>
      <c r="AX2233" s="89"/>
      <c r="AY2233" s="90"/>
      <c r="AZ2233" s="90" t="e">
        <f t="shared" si="268"/>
        <v>#N/A</v>
      </c>
    </row>
    <row r="2234" spans="1:52" ht="17.45" customHeight="1" x14ac:dyDescent="0.2">
      <c r="A2234" s="81">
        <v>2228</v>
      </c>
      <c r="B2234" s="82">
        <f>'!!!KATILIMCI LİSTESİ!!!'!C2229</f>
        <v>0</v>
      </c>
      <c r="C2234" s="83">
        <f>'!!!KATILIMCI LİSTESİ!!!'!B2229</f>
        <v>0</v>
      </c>
      <c r="D2234" s="84"/>
      <c r="E2234" s="84"/>
      <c r="F2234" s="84"/>
      <c r="G2234" s="84"/>
      <c r="H2234" s="84"/>
      <c r="I2234" s="84"/>
      <c r="J2234" s="84"/>
      <c r="K2234" s="84"/>
      <c r="L2234" s="84"/>
      <c r="M2234" s="84"/>
      <c r="N2234" s="84"/>
      <c r="O2234" s="84"/>
      <c r="P2234" s="84"/>
      <c r="Q2234" s="84"/>
      <c r="R2234" s="84"/>
      <c r="S2234" s="84"/>
      <c r="T2234" s="84"/>
      <c r="U2234" s="84"/>
      <c r="V2234" s="84"/>
      <c r="W2234" s="84"/>
      <c r="X2234" s="84"/>
      <c r="Y2234" s="84"/>
      <c r="Z2234" s="84"/>
      <c r="AA2234" s="84"/>
      <c r="AB2234" s="84"/>
      <c r="AC2234" s="84"/>
      <c r="AD2234" s="84"/>
      <c r="AE2234" s="84"/>
      <c r="AF2234" s="84"/>
      <c r="AG2234" s="84"/>
      <c r="AH2234" s="84"/>
      <c r="AI2234" s="85"/>
      <c r="AJ2234" s="86">
        <f t="shared" si="272"/>
        <v>0</v>
      </c>
      <c r="AK2234" s="87">
        <f t="shared" si="269"/>
        <v>30</v>
      </c>
      <c r="AL2234" s="87"/>
      <c r="AM2234" s="87">
        <f t="shared" si="270"/>
        <v>6</v>
      </c>
      <c r="AN2234" s="87">
        <f t="shared" si="267"/>
        <v>0</v>
      </c>
      <c r="AO2234" s="87">
        <f t="shared" si="271"/>
        <v>30</v>
      </c>
      <c r="AP2234" s="87">
        <v>31</v>
      </c>
      <c r="AQ2234" s="87">
        <v>30</v>
      </c>
      <c r="AR2234" s="87">
        <v>28</v>
      </c>
      <c r="AW2234" s="64" t="str">
        <f t="shared" si="273"/>
        <v>HAZİRAN 2026</v>
      </c>
      <c r="AX2234" s="89"/>
      <c r="AY2234" s="90"/>
      <c r="AZ2234" s="90" t="e">
        <f t="shared" si="268"/>
        <v>#N/A</v>
      </c>
    </row>
    <row r="2235" spans="1:52" ht="17.45" customHeight="1" x14ac:dyDescent="0.2">
      <c r="A2235" s="81">
        <v>2229</v>
      </c>
      <c r="B2235" s="82">
        <f>'!!!KATILIMCI LİSTESİ!!!'!C2230</f>
        <v>0</v>
      </c>
      <c r="C2235" s="83">
        <f>'!!!KATILIMCI LİSTESİ!!!'!B2230</f>
        <v>0</v>
      </c>
      <c r="D2235" s="84"/>
      <c r="E2235" s="84"/>
      <c r="F2235" s="84"/>
      <c r="G2235" s="84"/>
      <c r="H2235" s="84"/>
      <c r="I2235" s="84"/>
      <c r="J2235" s="84"/>
      <c r="K2235" s="84"/>
      <c r="L2235" s="84"/>
      <c r="M2235" s="84"/>
      <c r="N2235" s="84"/>
      <c r="O2235" s="84"/>
      <c r="P2235" s="84"/>
      <c r="Q2235" s="84"/>
      <c r="R2235" s="84"/>
      <c r="S2235" s="84"/>
      <c r="T2235" s="84"/>
      <c r="U2235" s="84"/>
      <c r="V2235" s="84"/>
      <c r="W2235" s="84"/>
      <c r="X2235" s="84"/>
      <c r="Y2235" s="84"/>
      <c r="Z2235" s="84"/>
      <c r="AA2235" s="84"/>
      <c r="AB2235" s="84"/>
      <c r="AC2235" s="84"/>
      <c r="AD2235" s="84"/>
      <c r="AE2235" s="84"/>
      <c r="AF2235" s="84"/>
      <c r="AG2235" s="84"/>
      <c r="AH2235" s="84"/>
      <c r="AI2235" s="85"/>
      <c r="AJ2235" s="86">
        <f t="shared" si="272"/>
        <v>0</v>
      </c>
      <c r="AK2235" s="87">
        <f t="shared" si="269"/>
        <v>30</v>
      </c>
      <c r="AL2235" s="87"/>
      <c r="AM2235" s="87">
        <f t="shared" si="270"/>
        <v>6</v>
      </c>
      <c r="AN2235" s="87">
        <f t="shared" si="267"/>
        <v>0</v>
      </c>
      <c r="AO2235" s="87">
        <f t="shared" si="271"/>
        <v>30</v>
      </c>
      <c r="AP2235" s="87">
        <v>31</v>
      </c>
      <c r="AQ2235" s="87">
        <v>30</v>
      </c>
      <c r="AR2235" s="87">
        <v>28</v>
      </c>
      <c r="AW2235" s="64" t="str">
        <f t="shared" si="273"/>
        <v>HAZİRAN 2026</v>
      </c>
      <c r="AX2235" s="89"/>
      <c r="AY2235" s="90"/>
      <c r="AZ2235" s="90" t="e">
        <f t="shared" si="268"/>
        <v>#N/A</v>
      </c>
    </row>
    <row r="2236" spans="1:52" ht="17.45" customHeight="1" x14ac:dyDescent="0.2">
      <c r="A2236" s="81">
        <v>2230</v>
      </c>
      <c r="B2236" s="82">
        <f>'!!!KATILIMCI LİSTESİ!!!'!C2231</f>
        <v>0</v>
      </c>
      <c r="C2236" s="83">
        <f>'!!!KATILIMCI LİSTESİ!!!'!B2231</f>
        <v>0</v>
      </c>
      <c r="D2236" s="84"/>
      <c r="E2236" s="84"/>
      <c r="F2236" s="84"/>
      <c r="G2236" s="84"/>
      <c r="H2236" s="84"/>
      <c r="I2236" s="84"/>
      <c r="J2236" s="84"/>
      <c r="K2236" s="84"/>
      <c r="L2236" s="84"/>
      <c r="M2236" s="84"/>
      <c r="N2236" s="84"/>
      <c r="O2236" s="84"/>
      <c r="P2236" s="84"/>
      <c r="Q2236" s="84"/>
      <c r="R2236" s="84"/>
      <c r="S2236" s="84"/>
      <c r="T2236" s="84"/>
      <c r="U2236" s="84"/>
      <c r="V2236" s="84"/>
      <c r="W2236" s="84"/>
      <c r="X2236" s="84"/>
      <c r="Y2236" s="84"/>
      <c r="Z2236" s="84"/>
      <c r="AA2236" s="84"/>
      <c r="AB2236" s="84"/>
      <c r="AC2236" s="84"/>
      <c r="AD2236" s="84"/>
      <c r="AE2236" s="84"/>
      <c r="AF2236" s="84"/>
      <c r="AG2236" s="84"/>
      <c r="AH2236" s="84"/>
      <c r="AI2236" s="85"/>
      <c r="AJ2236" s="86">
        <f t="shared" si="272"/>
        <v>0</v>
      </c>
      <c r="AK2236" s="87">
        <f t="shared" si="269"/>
        <v>30</v>
      </c>
      <c r="AL2236" s="87"/>
      <c r="AM2236" s="87">
        <f t="shared" si="270"/>
        <v>6</v>
      </c>
      <c r="AN2236" s="87">
        <f t="shared" si="267"/>
        <v>0</v>
      </c>
      <c r="AO2236" s="87">
        <f t="shared" si="271"/>
        <v>30</v>
      </c>
      <c r="AP2236" s="87">
        <v>31</v>
      </c>
      <c r="AQ2236" s="87">
        <v>30</v>
      </c>
      <c r="AR2236" s="87">
        <v>28</v>
      </c>
      <c r="AW2236" s="64" t="str">
        <f t="shared" si="273"/>
        <v>HAZİRAN 2026</v>
      </c>
      <c r="AX2236" s="89"/>
      <c r="AY2236" s="90"/>
      <c r="AZ2236" s="90" t="e">
        <f t="shared" si="268"/>
        <v>#N/A</v>
      </c>
    </row>
    <row r="2237" spans="1:52" ht="17.45" customHeight="1" x14ac:dyDescent="0.2">
      <c r="A2237" s="81">
        <v>2231</v>
      </c>
      <c r="B2237" s="82">
        <f>'!!!KATILIMCI LİSTESİ!!!'!C2232</f>
        <v>0</v>
      </c>
      <c r="C2237" s="83">
        <f>'!!!KATILIMCI LİSTESİ!!!'!B2232</f>
        <v>0</v>
      </c>
      <c r="D2237" s="84"/>
      <c r="E2237" s="84"/>
      <c r="F2237" s="84"/>
      <c r="G2237" s="84"/>
      <c r="H2237" s="84"/>
      <c r="I2237" s="84"/>
      <c r="J2237" s="84"/>
      <c r="K2237" s="84"/>
      <c r="L2237" s="84"/>
      <c r="M2237" s="84"/>
      <c r="N2237" s="84"/>
      <c r="O2237" s="84"/>
      <c r="P2237" s="84"/>
      <c r="Q2237" s="84"/>
      <c r="R2237" s="84"/>
      <c r="S2237" s="84"/>
      <c r="T2237" s="84"/>
      <c r="U2237" s="84"/>
      <c r="V2237" s="84"/>
      <c r="W2237" s="84"/>
      <c r="X2237" s="84"/>
      <c r="Y2237" s="84"/>
      <c r="Z2237" s="84"/>
      <c r="AA2237" s="84"/>
      <c r="AB2237" s="84"/>
      <c r="AC2237" s="84"/>
      <c r="AD2237" s="84"/>
      <c r="AE2237" s="84"/>
      <c r="AF2237" s="84"/>
      <c r="AG2237" s="84"/>
      <c r="AH2237" s="84"/>
      <c r="AI2237" s="85"/>
      <c r="AJ2237" s="86">
        <f t="shared" si="272"/>
        <v>0</v>
      </c>
      <c r="AK2237" s="87">
        <f t="shared" si="269"/>
        <v>30</v>
      </c>
      <c r="AL2237" s="87"/>
      <c r="AM2237" s="87">
        <f t="shared" si="270"/>
        <v>6</v>
      </c>
      <c r="AN2237" s="87">
        <f t="shared" si="267"/>
        <v>0</v>
      </c>
      <c r="AO2237" s="87">
        <f t="shared" si="271"/>
        <v>30</v>
      </c>
      <c r="AP2237" s="87">
        <v>31</v>
      </c>
      <c r="AQ2237" s="87">
        <v>30</v>
      </c>
      <c r="AR2237" s="87">
        <v>28</v>
      </c>
      <c r="AW2237" s="64" t="str">
        <f t="shared" si="273"/>
        <v>HAZİRAN 2026</v>
      </c>
      <c r="AX2237" s="89"/>
      <c r="AY2237" s="90"/>
      <c r="AZ2237" s="90" t="e">
        <f t="shared" si="268"/>
        <v>#N/A</v>
      </c>
    </row>
    <row r="2238" spans="1:52" ht="17.45" customHeight="1" x14ac:dyDescent="0.2">
      <c r="A2238" s="81">
        <v>2232</v>
      </c>
      <c r="B2238" s="82">
        <f>'!!!KATILIMCI LİSTESİ!!!'!C2233</f>
        <v>0</v>
      </c>
      <c r="C2238" s="83">
        <f>'!!!KATILIMCI LİSTESİ!!!'!B2233</f>
        <v>0</v>
      </c>
      <c r="D2238" s="84"/>
      <c r="E2238" s="84"/>
      <c r="F2238" s="84"/>
      <c r="G2238" s="84"/>
      <c r="H2238" s="84"/>
      <c r="I2238" s="84"/>
      <c r="J2238" s="84"/>
      <c r="K2238" s="84"/>
      <c r="L2238" s="84"/>
      <c r="M2238" s="84"/>
      <c r="N2238" s="84"/>
      <c r="O2238" s="84"/>
      <c r="P2238" s="84"/>
      <c r="Q2238" s="84"/>
      <c r="R2238" s="84"/>
      <c r="S2238" s="84"/>
      <c r="T2238" s="84"/>
      <c r="U2238" s="84"/>
      <c r="V2238" s="84"/>
      <c r="W2238" s="84"/>
      <c r="X2238" s="84"/>
      <c r="Y2238" s="84"/>
      <c r="Z2238" s="84"/>
      <c r="AA2238" s="84"/>
      <c r="AB2238" s="84"/>
      <c r="AC2238" s="84"/>
      <c r="AD2238" s="84"/>
      <c r="AE2238" s="84"/>
      <c r="AF2238" s="84"/>
      <c r="AG2238" s="84"/>
      <c r="AH2238" s="84"/>
      <c r="AI2238" s="85"/>
      <c r="AJ2238" s="86">
        <f t="shared" si="272"/>
        <v>0</v>
      </c>
      <c r="AK2238" s="87">
        <f t="shared" si="269"/>
        <v>30</v>
      </c>
      <c r="AL2238" s="87"/>
      <c r="AM2238" s="87">
        <f t="shared" si="270"/>
        <v>6</v>
      </c>
      <c r="AN2238" s="87">
        <f t="shared" si="267"/>
        <v>0</v>
      </c>
      <c r="AO2238" s="87">
        <f t="shared" si="271"/>
        <v>30</v>
      </c>
      <c r="AP2238" s="87">
        <v>31</v>
      </c>
      <c r="AQ2238" s="87">
        <v>30</v>
      </c>
      <c r="AR2238" s="87">
        <v>28</v>
      </c>
      <c r="AW2238" s="64" t="str">
        <f t="shared" si="273"/>
        <v>HAZİRAN 2026</v>
      </c>
      <c r="AX2238" s="89"/>
      <c r="AY2238" s="90"/>
      <c r="AZ2238" s="90" t="e">
        <f t="shared" si="268"/>
        <v>#N/A</v>
      </c>
    </row>
    <row r="2239" spans="1:52" ht="17.45" customHeight="1" x14ac:dyDescent="0.2">
      <c r="A2239" s="81">
        <v>2233</v>
      </c>
      <c r="B2239" s="82">
        <f>'!!!KATILIMCI LİSTESİ!!!'!C2234</f>
        <v>0</v>
      </c>
      <c r="C2239" s="83">
        <f>'!!!KATILIMCI LİSTESİ!!!'!B2234</f>
        <v>0</v>
      </c>
      <c r="D2239" s="84"/>
      <c r="E2239" s="84"/>
      <c r="F2239" s="84"/>
      <c r="G2239" s="84"/>
      <c r="H2239" s="84"/>
      <c r="I2239" s="84"/>
      <c r="J2239" s="84"/>
      <c r="K2239" s="84"/>
      <c r="L2239" s="84"/>
      <c r="M2239" s="84"/>
      <c r="N2239" s="84"/>
      <c r="O2239" s="84"/>
      <c r="P2239" s="84"/>
      <c r="Q2239" s="84"/>
      <c r="R2239" s="84"/>
      <c r="S2239" s="84"/>
      <c r="T2239" s="84"/>
      <c r="U2239" s="84"/>
      <c r="V2239" s="84"/>
      <c r="W2239" s="84"/>
      <c r="X2239" s="84"/>
      <c r="Y2239" s="84"/>
      <c r="Z2239" s="84"/>
      <c r="AA2239" s="84"/>
      <c r="AB2239" s="84"/>
      <c r="AC2239" s="84"/>
      <c r="AD2239" s="84"/>
      <c r="AE2239" s="84"/>
      <c r="AF2239" s="84"/>
      <c r="AG2239" s="84"/>
      <c r="AH2239" s="84"/>
      <c r="AI2239" s="85"/>
      <c r="AJ2239" s="86">
        <f t="shared" si="272"/>
        <v>0</v>
      </c>
      <c r="AK2239" s="87">
        <f t="shared" si="269"/>
        <v>30</v>
      </c>
      <c r="AL2239" s="87"/>
      <c r="AM2239" s="87">
        <f t="shared" si="270"/>
        <v>6</v>
      </c>
      <c r="AN2239" s="87">
        <f t="shared" si="267"/>
        <v>0</v>
      </c>
      <c r="AO2239" s="87">
        <f t="shared" si="271"/>
        <v>30</v>
      </c>
      <c r="AP2239" s="87">
        <v>31</v>
      </c>
      <c r="AQ2239" s="87">
        <v>30</v>
      </c>
      <c r="AR2239" s="87">
        <v>28</v>
      </c>
      <c r="AW2239" s="64" t="str">
        <f t="shared" si="273"/>
        <v>HAZİRAN 2026</v>
      </c>
      <c r="AX2239" s="89"/>
      <c r="AY2239" s="90"/>
      <c r="AZ2239" s="90" t="e">
        <f t="shared" si="268"/>
        <v>#N/A</v>
      </c>
    </row>
    <row r="2240" spans="1:52" ht="17.45" customHeight="1" x14ac:dyDescent="0.2">
      <c r="A2240" s="81">
        <v>2234</v>
      </c>
      <c r="B2240" s="82">
        <f>'!!!KATILIMCI LİSTESİ!!!'!C2235</f>
        <v>0</v>
      </c>
      <c r="C2240" s="83">
        <f>'!!!KATILIMCI LİSTESİ!!!'!B2235</f>
        <v>0</v>
      </c>
      <c r="D2240" s="84"/>
      <c r="E2240" s="84"/>
      <c r="F2240" s="84"/>
      <c r="G2240" s="84"/>
      <c r="H2240" s="84"/>
      <c r="I2240" s="84"/>
      <c r="J2240" s="84"/>
      <c r="K2240" s="84"/>
      <c r="L2240" s="84"/>
      <c r="M2240" s="84"/>
      <c r="N2240" s="84"/>
      <c r="O2240" s="84"/>
      <c r="P2240" s="84"/>
      <c r="Q2240" s="84"/>
      <c r="R2240" s="84"/>
      <c r="S2240" s="84"/>
      <c r="T2240" s="84"/>
      <c r="U2240" s="84"/>
      <c r="V2240" s="84"/>
      <c r="W2240" s="84"/>
      <c r="X2240" s="84"/>
      <c r="Y2240" s="84"/>
      <c r="Z2240" s="84"/>
      <c r="AA2240" s="84"/>
      <c r="AB2240" s="84"/>
      <c r="AC2240" s="84"/>
      <c r="AD2240" s="84"/>
      <c r="AE2240" s="84"/>
      <c r="AF2240" s="84"/>
      <c r="AG2240" s="84"/>
      <c r="AH2240" s="84"/>
      <c r="AI2240" s="85"/>
      <c r="AJ2240" s="86">
        <f t="shared" si="272"/>
        <v>0</v>
      </c>
      <c r="AK2240" s="87">
        <f t="shared" si="269"/>
        <v>30</v>
      </c>
      <c r="AL2240" s="87"/>
      <c r="AM2240" s="87">
        <f t="shared" si="270"/>
        <v>6</v>
      </c>
      <c r="AN2240" s="87">
        <f t="shared" si="267"/>
        <v>0</v>
      </c>
      <c r="AO2240" s="87">
        <f t="shared" si="271"/>
        <v>30</v>
      </c>
      <c r="AP2240" s="87">
        <v>31</v>
      </c>
      <c r="AQ2240" s="87">
        <v>30</v>
      </c>
      <c r="AR2240" s="87">
        <v>28</v>
      </c>
      <c r="AW2240" s="64" t="str">
        <f t="shared" si="273"/>
        <v>HAZİRAN 2026</v>
      </c>
      <c r="AX2240" s="89"/>
      <c r="AY2240" s="90"/>
      <c r="AZ2240" s="90" t="e">
        <f t="shared" si="268"/>
        <v>#N/A</v>
      </c>
    </row>
    <row r="2241" spans="1:52" ht="17.45" customHeight="1" x14ac:dyDescent="0.2">
      <c r="A2241" s="81">
        <v>2235</v>
      </c>
      <c r="B2241" s="82">
        <f>'!!!KATILIMCI LİSTESİ!!!'!C2236</f>
        <v>0</v>
      </c>
      <c r="C2241" s="83">
        <f>'!!!KATILIMCI LİSTESİ!!!'!B2236</f>
        <v>0</v>
      </c>
      <c r="D2241" s="84"/>
      <c r="E2241" s="84"/>
      <c r="F2241" s="84"/>
      <c r="G2241" s="84"/>
      <c r="H2241" s="84"/>
      <c r="I2241" s="84"/>
      <c r="J2241" s="84"/>
      <c r="K2241" s="84"/>
      <c r="L2241" s="84"/>
      <c r="M2241" s="84"/>
      <c r="N2241" s="84"/>
      <c r="O2241" s="84"/>
      <c r="P2241" s="84"/>
      <c r="Q2241" s="84"/>
      <c r="R2241" s="84"/>
      <c r="S2241" s="84"/>
      <c r="T2241" s="84"/>
      <c r="U2241" s="84"/>
      <c r="V2241" s="84"/>
      <c r="W2241" s="84"/>
      <c r="X2241" s="84"/>
      <c r="Y2241" s="84"/>
      <c r="Z2241" s="84"/>
      <c r="AA2241" s="84"/>
      <c r="AB2241" s="84"/>
      <c r="AC2241" s="84"/>
      <c r="AD2241" s="84"/>
      <c r="AE2241" s="84"/>
      <c r="AF2241" s="84"/>
      <c r="AG2241" s="84"/>
      <c r="AH2241" s="84"/>
      <c r="AI2241" s="85"/>
      <c r="AJ2241" s="86">
        <f t="shared" si="272"/>
        <v>0</v>
      </c>
      <c r="AK2241" s="87">
        <f t="shared" si="269"/>
        <v>30</v>
      </c>
      <c r="AL2241" s="87"/>
      <c r="AM2241" s="87">
        <f t="shared" si="270"/>
        <v>6</v>
      </c>
      <c r="AN2241" s="87">
        <f t="shared" si="267"/>
        <v>0</v>
      </c>
      <c r="AO2241" s="87">
        <f t="shared" si="271"/>
        <v>30</v>
      </c>
      <c r="AP2241" s="87">
        <v>31</v>
      </c>
      <c r="AQ2241" s="87">
        <v>30</v>
      </c>
      <c r="AR2241" s="87">
        <v>28</v>
      </c>
      <c r="AW2241" s="64" t="str">
        <f t="shared" si="273"/>
        <v>HAZİRAN 2026</v>
      </c>
      <c r="AX2241" s="89"/>
      <c r="AY2241" s="90"/>
      <c r="AZ2241" s="90" t="e">
        <f t="shared" si="268"/>
        <v>#N/A</v>
      </c>
    </row>
    <row r="2242" spans="1:52" ht="17.45" customHeight="1" x14ac:dyDescent="0.2">
      <c r="A2242" s="81">
        <v>2236</v>
      </c>
      <c r="B2242" s="82">
        <f>'!!!KATILIMCI LİSTESİ!!!'!C2237</f>
        <v>0</v>
      </c>
      <c r="C2242" s="83">
        <f>'!!!KATILIMCI LİSTESİ!!!'!B2237</f>
        <v>0</v>
      </c>
      <c r="D2242" s="84"/>
      <c r="E2242" s="84"/>
      <c r="F2242" s="84"/>
      <c r="G2242" s="84"/>
      <c r="H2242" s="84"/>
      <c r="I2242" s="84"/>
      <c r="J2242" s="84"/>
      <c r="K2242" s="84"/>
      <c r="L2242" s="84"/>
      <c r="M2242" s="84"/>
      <c r="N2242" s="84"/>
      <c r="O2242" s="84"/>
      <c r="P2242" s="84"/>
      <c r="Q2242" s="84"/>
      <c r="R2242" s="84"/>
      <c r="S2242" s="84"/>
      <c r="T2242" s="84"/>
      <c r="U2242" s="84"/>
      <c r="V2242" s="84"/>
      <c r="W2242" s="84"/>
      <c r="X2242" s="84"/>
      <c r="Y2242" s="84"/>
      <c r="Z2242" s="84"/>
      <c r="AA2242" s="84"/>
      <c r="AB2242" s="84"/>
      <c r="AC2242" s="84"/>
      <c r="AD2242" s="84"/>
      <c r="AE2242" s="84"/>
      <c r="AF2242" s="84"/>
      <c r="AG2242" s="84"/>
      <c r="AH2242" s="84"/>
      <c r="AI2242" s="85"/>
      <c r="AJ2242" s="86">
        <f t="shared" si="272"/>
        <v>0</v>
      </c>
      <c r="AK2242" s="87">
        <f t="shared" si="269"/>
        <v>30</v>
      </c>
      <c r="AL2242" s="87"/>
      <c r="AM2242" s="87">
        <f t="shared" si="270"/>
        <v>6</v>
      </c>
      <c r="AN2242" s="87">
        <f t="shared" si="267"/>
        <v>0</v>
      </c>
      <c r="AO2242" s="87">
        <f t="shared" si="271"/>
        <v>30</v>
      </c>
      <c r="AP2242" s="87">
        <v>31</v>
      </c>
      <c r="AQ2242" s="87">
        <v>30</v>
      </c>
      <c r="AR2242" s="87">
        <v>28</v>
      </c>
      <c r="AW2242" s="64" t="str">
        <f t="shared" si="273"/>
        <v>HAZİRAN 2026</v>
      </c>
      <c r="AX2242" s="89"/>
      <c r="AY2242" s="90"/>
      <c r="AZ2242" s="90" t="e">
        <f t="shared" si="268"/>
        <v>#N/A</v>
      </c>
    </row>
    <row r="2243" spans="1:52" ht="17.45" customHeight="1" x14ac:dyDescent="0.2">
      <c r="A2243" s="81">
        <v>2237</v>
      </c>
      <c r="B2243" s="82">
        <f>'!!!KATILIMCI LİSTESİ!!!'!C2238</f>
        <v>0</v>
      </c>
      <c r="C2243" s="83">
        <f>'!!!KATILIMCI LİSTESİ!!!'!B2238</f>
        <v>0</v>
      </c>
      <c r="D2243" s="84"/>
      <c r="E2243" s="84"/>
      <c r="F2243" s="84"/>
      <c r="G2243" s="84"/>
      <c r="H2243" s="84"/>
      <c r="I2243" s="84"/>
      <c r="J2243" s="84"/>
      <c r="K2243" s="84"/>
      <c r="L2243" s="84"/>
      <c r="M2243" s="84"/>
      <c r="N2243" s="84"/>
      <c r="O2243" s="84"/>
      <c r="P2243" s="84"/>
      <c r="Q2243" s="84"/>
      <c r="R2243" s="84"/>
      <c r="S2243" s="84"/>
      <c r="T2243" s="84"/>
      <c r="U2243" s="84"/>
      <c r="V2243" s="84"/>
      <c r="W2243" s="84"/>
      <c r="X2243" s="84"/>
      <c r="Y2243" s="84"/>
      <c r="Z2243" s="84"/>
      <c r="AA2243" s="84"/>
      <c r="AB2243" s="84"/>
      <c r="AC2243" s="84"/>
      <c r="AD2243" s="84"/>
      <c r="AE2243" s="84"/>
      <c r="AF2243" s="84"/>
      <c r="AG2243" s="84"/>
      <c r="AH2243" s="84"/>
      <c r="AI2243" s="85"/>
      <c r="AJ2243" s="86">
        <f t="shared" si="272"/>
        <v>0</v>
      </c>
      <c r="AK2243" s="87">
        <f t="shared" si="269"/>
        <v>30</v>
      </c>
      <c r="AL2243" s="87"/>
      <c r="AM2243" s="87">
        <f t="shared" si="270"/>
        <v>6</v>
      </c>
      <c r="AN2243" s="87">
        <f t="shared" si="267"/>
        <v>0</v>
      </c>
      <c r="AO2243" s="87">
        <f t="shared" si="271"/>
        <v>30</v>
      </c>
      <c r="AP2243" s="87">
        <v>31</v>
      </c>
      <c r="AQ2243" s="87">
        <v>30</v>
      </c>
      <c r="AR2243" s="87">
        <v>28</v>
      </c>
      <c r="AW2243" s="64" t="str">
        <f t="shared" si="273"/>
        <v>HAZİRAN 2026</v>
      </c>
      <c r="AX2243" s="89"/>
      <c r="AY2243" s="90"/>
      <c r="AZ2243" s="90" t="e">
        <f t="shared" si="268"/>
        <v>#N/A</v>
      </c>
    </row>
    <row r="2244" spans="1:52" ht="17.45" customHeight="1" x14ac:dyDescent="0.2">
      <c r="A2244" s="81">
        <v>2238</v>
      </c>
      <c r="B2244" s="82">
        <f>'!!!KATILIMCI LİSTESİ!!!'!C2239</f>
        <v>0</v>
      </c>
      <c r="C2244" s="83">
        <f>'!!!KATILIMCI LİSTESİ!!!'!B2239</f>
        <v>0</v>
      </c>
      <c r="D2244" s="84"/>
      <c r="E2244" s="84"/>
      <c r="F2244" s="84"/>
      <c r="G2244" s="84"/>
      <c r="H2244" s="84"/>
      <c r="I2244" s="84"/>
      <c r="J2244" s="84"/>
      <c r="K2244" s="84"/>
      <c r="L2244" s="84"/>
      <c r="M2244" s="84"/>
      <c r="N2244" s="84"/>
      <c r="O2244" s="84"/>
      <c r="P2244" s="84"/>
      <c r="Q2244" s="84"/>
      <c r="R2244" s="84"/>
      <c r="S2244" s="84"/>
      <c r="T2244" s="84"/>
      <c r="U2244" s="84"/>
      <c r="V2244" s="84"/>
      <c r="W2244" s="84"/>
      <c r="X2244" s="84"/>
      <c r="Y2244" s="84"/>
      <c r="Z2244" s="84"/>
      <c r="AA2244" s="84"/>
      <c r="AB2244" s="84"/>
      <c r="AC2244" s="84"/>
      <c r="AD2244" s="84"/>
      <c r="AE2244" s="84"/>
      <c r="AF2244" s="84"/>
      <c r="AG2244" s="84"/>
      <c r="AH2244" s="84"/>
      <c r="AI2244" s="85"/>
      <c r="AJ2244" s="86">
        <f t="shared" si="272"/>
        <v>0</v>
      </c>
      <c r="AK2244" s="87">
        <f t="shared" si="269"/>
        <v>30</v>
      </c>
      <c r="AL2244" s="87"/>
      <c r="AM2244" s="87">
        <f t="shared" si="270"/>
        <v>6</v>
      </c>
      <c r="AN2244" s="87">
        <f t="shared" si="267"/>
        <v>0</v>
      </c>
      <c r="AO2244" s="87">
        <f t="shared" si="271"/>
        <v>30</v>
      </c>
      <c r="AP2244" s="87">
        <v>31</v>
      </c>
      <c r="AQ2244" s="87">
        <v>30</v>
      </c>
      <c r="AR2244" s="87">
        <v>28</v>
      </c>
      <c r="AW2244" s="64" t="str">
        <f t="shared" si="273"/>
        <v>HAZİRAN 2026</v>
      </c>
      <c r="AX2244" s="89"/>
      <c r="AY2244" s="90"/>
      <c r="AZ2244" s="90" t="e">
        <f t="shared" si="268"/>
        <v>#N/A</v>
      </c>
    </row>
    <row r="2245" spans="1:52" ht="17.45" customHeight="1" x14ac:dyDescent="0.2">
      <c r="A2245" s="81">
        <v>2239</v>
      </c>
      <c r="B2245" s="82">
        <f>'!!!KATILIMCI LİSTESİ!!!'!C2240</f>
        <v>0</v>
      </c>
      <c r="C2245" s="83">
        <f>'!!!KATILIMCI LİSTESİ!!!'!B2240</f>
        <v>0</v>
      </c>
      <c r="D2245" s="84"/>
      <c r="E2245" s="84"/>
      <c r="F2245" s="84"/>
      <c r="G2245" s="84"/>
      <c r="H2245" s="84"/>
      <c r="I2245" s="84"/>
      <c r="J2245" s="84"/>
      <c r="K2245" s="84"/>
      <c r="L2245" s="84"/>
      <c r="M2245" s="84"/>
      <c r="N2245" s="84"/>
      <c r="O2245" s="84"/>
      <c r="P2245" s="84"/>
      <c r="Q2245" s="84"/>
      <c r="R2245" s="84"/>
      <c r="S2245" s="84"/>
      <c r="T2245" s="84"/>
      <c r="U2245" s="84"/>
      <c r="V2245" s="84"/>
      <c r="W2245" s="84"/>
      <c r="X2245" s="84"/>
      <c r="Y2245" s="84"/>
      <c r="Z2245" s="84"/>
      <c r="AA2245" s="84"/>
      <c r="AB2245" s="84"/>
      <c r="AC2245" s="84"/>
      <c r="AD2245" s="84"/>
      <c r="AE2245" s="84"/>
      <c r="AF2245" s="84"/>
      <c r="AG2245" s="84"/>
      <c r="AH2245" s="84"/>
      <c r="AI2245" s="85"/>
      <c r="AJ2245" s="86">
        <f t="shared" si="272"/>
        <v>0</v>
      </c>
      <c r="AK2245" s="87">
        <f t="shared" si="269"/>
        <v>30</v>
      </c>
      <c r="AL2245" s="87"/>
      <c r="AM2245" s="87">
        <f t="shared" si="270"/>
        <v>6</v>
      </c>
      <c r="AN2245" s="87">
        <f t="shared" si="267"/>
        <v>0</v>
      </c>
      <c r="AO2245" s="87">
        <f t="shared" si="271"/>
        <v>30</v>
      </c>
      <c r="AP2245" s="87">
        <v>31</v>
      </c>
      <c r="AQ2245" s="87">
        <v>30</v>
      </c>
      <c r="AR2245" s="87">
        <v>28</v>
      </c>
      <c r="AW2245" s="64" t="str">
        <f t="shared" si="273"/>
        <v>HAZİRAN 2026</v>
      </c>
      <c r="AX2245" s="89"/>
      <c r="AY2245" s="90"/>
      <c r="AZ2245" s="90" t="e">
        <f t="shared" si="268"/>
        <v>#N/A</v>
      </c>
    </row>
    <row r="2246" spans="1:52" ht="17.45" customHeight="1" x14ac:dyDescent="0.2">
      <c r="A2246" s="81">
        <v>2240</v>
      </c>
      <c r="B2246" s="82">
        <f>'!!!KATILIMCI LİSTESİ!!!'!C2241</f>
        <v>0</v>
      </c>
      <c r="C2246" s="83">
        <f>'!!!KATILIMCI LİSTESİ!!!'!B2241</f>
        <v>0</v>
      </c>
      <c r="D2246" s="84"/>
      <c r="E2246" s="84"/>
      <c r="F2246" s="84"/>
      <c r="G2246" s="84"/>
      <c r="H2246" s="84"/>
      <c r="I2246" s="84"/>
      <c r="J2246" s="84"/>
      <c r="K2246" s="84"/>
      <c r="L2246" s="84"/>
      <c r="M2246" s="84"/>
      <c r="N2246" s="84"/>
      <c r="O2246" s="84"/>
      <c r="P2246" s="84"/>
      <c r="Q2246" s="84"/>
      <c r="R2246" s="84"/>
      <c r="S2246" s="84"/>
      <c r="T2246" s="84"/>
      <c r="U2246" s="84"/>
      <c r="V2246" s="84"/>
      <c r="W2246" s="84"/>
      <c r="X2246" s="84"/>
      <c r="Y2246" s="84"/>
      <c r="Z2246" s="84"/>
      <c r="AA2246" s="84"/>
      <c r="AB2246" s="84"/>
      <c r="AC2246" s="84"/>
      <c r="AD2246" s="84"/>
      <c r="AE2246" s="84"/>
      <c r="AF2246" s="84"/>
      <c r="AG2246" s="84"/>
      <c r="AH2246" s="84"/>
      <c r="AI2246" s="85"/>
      <c r="AJ2246" s="86">
        <f t="shared" si="272"/>
        <v>0</v>
      </c>
      <c r="AK2246" s="87">
        <f t="shared" si="269"/>
        <v>30</v>
      </c>
      <c r="AL2246" s="87"/>
      <c r="AM2246" s="87">
        <f t="shared" si="270"/>
        <v>6</v>
      </c>
      <c r="AN2246" s="87">
        <f t="shared" si="267"/>
        <v>0</v>
      </c>
      <c r="AO2246" s="87">
        <f t="shared" si="271"/>
        <v>30</v>
      </c>
      <c r="AP2246" s="87">
        <v>31</v>
      </c>
      <c r="AQ2246" s="87">
        <v>30</v>
      </c>
      <c r="AR2246" s="87">
        <v>28</v>
      </c>
      <c r="AW2246" s="64" t="str">
        <f t="shared" si="273"/>
        <v>HAZİRAN 2026</v>
      </c>
      <c r="AX2246" s="89"/>
      <c r="AY2246" s="90"/>
      <c r="AZ2246" s="90" t="e">
        <f t="shared" si="268"/>
        <v>#N/A</v>
      </c>
    </row>
    <row r="2247" spans="1:52" ht="17.45" customHeight="1" x14ac:dyDescent="0.2">
      <c r="A2247" s="81">
        <v>2241</v>
      </c>
      <c r="B2247" s="82">
        <f>'!!!KATILIMCI LİSTESİ!!!'!C2242</f>
        <v>0</v>
      </c>
      <c r="C2247" s="83">
        <f>'!!!KATILIMCI LİSTESİ!!!'!B2242</f>
        <v>0</v>
      </c>
      <c r="D2247" s="84"/>
      <c r="E2247" s="84"/>
      <c r="F2247" s="84"/>
      <c r="G2247" s="84"/>
      <c r="H2247" s="84"/>
      <c r="I2247" s="84"/>
      <c r="J2247" s="84"/>
      <c r="K2247" s="84"/>
      <c r="L2247" s="84"/>
      <c r="M2247" s="84"/>
      <c r="N2247" s="84"/>
      <c r="O2247" s="84"/>
      <c r="P2247" s="84"/>
      <c r="Q2247" s="84"/>
      <c r="R2247" s="84"/>
      <c r="S2247" s="84"/>
      <c r="T2247" s="84"/>
      <c r="U2247" s="84"/>
      <c r="V2247" s="84"/>
      <c r="W2247" s="84"/>
      <c r="X2247" s="84"/>
      <c r="Y2247" s="84"/>
      <c r="Z2247" s="84"/>
      <c r="AA2247" s="84"/>
      <c r="AB2247" s="84"/>
      <c r="AC2247" s="84"/>
      <c r="AD2247" s="84"/>
      <c r="AE2247" s="84"/>
      <c r="AF2247" s="84"/>
      <c r="AG2247" s="84"/>
      <c r="AH2247" s="84"/>
      <c r="AI2247" s="85"/>
      <c r="AJ2247" s="86">
        <f t="shared" si="272"/>
        <v>0</v>
      </c>
      <c r="AK2247" s="87">
        <f t="shared" si="269"/>
        <v>30</v>
      </c>
      <c r="AL2247" s="87"/>
      <c r="AM2247" s="87">
        <f t="shared" si="270"/>
        <v>6</v>
      </c>
      <c r="AN2247" s="87">
        <f t="shared" si="267"/>
        <v>0</v>
      </c>
      <c r="AO2247" s="87">
        <f t="shared" si="271"/>
        <v>30</v>
      </c>
      <c r="AP2247" s="87">
        <v>31</v>
      </c>
      <c r="AQ2247" s="87">
        <v>30</v>
      </c>
      <c r="AR2247" s="87">
        <v>28</v>
      </c>
      <c r="AW2247" s="64" t="str">
        <f t="shared" si="273"/>
        <v>HAZİRAN 2026</v>
      </c>
      <c r="AX2247" s="89"/>
      <c r="AY2247" s="90"/>
      <c r="AZ2247" s="90" t="e">
        <f t="shared" si="268"/>
        <v>#N/A</v>
      </c>
    </row>
    <row r="2248" spans="1:52" ht="17.45" customHeight="1" x14ac:dyDescent="0.2">
      <c r="A2248" s="81">
        <v>2242</v>
      </c>
      <c r="B2248" s="82">
        <f>'!!!KATILIMCI LİSTESİ!!!'!C2243</f>
        <v>0</v>
      </c>
      <c r="C2248" s="83">
        <f>'!!!KATILIMCI LİSTESİ!!!'!B2243</f>
        <v>0</v>
      </c>
      <c r="D2248" s="84"/>
      <c r="E2248" s="84"/>
      <c r="F2248" s="84"/>
      <c r="G2248" s="84"/>
      <c r="H2248" s="84"/>
      <c r="I2248" s="84"/>
      <c r="J2248" s="84"/>
      <c r="K2248" s="84"/>
      <c r="L2248" s="84"/>
      <c r="M2248" s="84"/>
      <c r="N2248" s="84"/>
      <c r="O2248" s="84"/>
      <c r="P2248" s="84"/>
      <c r="Q2248" s="84"/>
      <c r="R2248" s="84"/>
      <c r="S2248" s="84"/>
      <c r="T2248" s="84"/>
      <c r="U2248" s="84"/>
      <c r="V2248" s="84"/>
      <c r="W2248" s="84"/>
      <c r="X2248" s="84"/>
      <c r="Y2248" s="84"/>
      <c r="Z2248" s="84"/>
      <c r="AA2248" s="84"/>
      <c r="AB2248" s="84"/>
      <c r="AC2248" s="84"/>
      <c r="AD2248" s="84"/>
      <c r="AE2248" s="84"/>
      <c r="AF2248" s="84"/>
      <c r="AG2248" s="84"/>
      <c r="AH2248" s="84"/>
      <c r="AI2248" s="85"/>
      <c r="AJ2248" s="86">
        <f t="shared" si="272"/>
        <v>0</v>
      </c>
      <c r="AK2248" s="87">
        <f t="shared" si="269"/>
        <v>30</v>
      </c>
      <c r="AL2248" s="87"/>
      <c r="AM2248" s="87">
        <f t="shared" si="270"/>
        <v>6</v>
      </c>
      <c r="AN2248" s="87">
        <f t="shared" ref="AN2248:AN2311" si="274">COUNTA(D2248:AH2248)</f>
        <v>0</v>
      </c>
      <c r="AO2248" s="87">
        <f t="shared" si="271"/>
        <v>30</v>
      </c>
      <c r="AP2248" s="87">
        <v>31</v>
      </c>
      <c r="AQ2248" s="87">
        <v>30</v>
      </c>
      <c r="AR2248" s="87">
        <v>28</v>
      </c>
      <c r="AW2248" s="64" t="str">
        <f t="shared" si="273"/>
        <v>HAZİRAN 2026</v>
      </c>
      <c r="AX2248" s="89"/>
      <c r="AY2248" s="90"/>
      <c r="AZ2248" s="90" t="e">
        <f t="shared" ref="AZ2248:AZ2311" si="275">VLOOKUP(AX2248,$BK$3:$BL$10,2,FALSE)</f>
        <v>#N/A</v>
      </c>
    </row>
    <row r="2249" spans="1:52" ht="17.45" customHeight="1" x14ac:dyDescent="0.2">
      <c r="A2249" s="81">
        <v>2243</v>
      </c>
      <c r="B2249" s="82">
        <f>'!!!KATILIMCI LİSTESİ!!!'!C2244</f>
        <v>0</v>
      </c>
      <c r="C2249" s="83">
        <f>'!!!KATILIMCI LİSTESİ!!!'!B2244</f>
        <v>0</v>
      </c>
      <c r="D2249" s="84"/>
      <c r="E2249" s="84"/>
      <c r="F2249" s="84"/>
      <c r="G2249" s="84"/>
      <c r="H2249" s="84"/>
      <c r="I2249" s="84"/>
      <c r="J2249" s="84"/>
      <c r="K2249" s="84"/>
      <c r="L2249" s="84"/>
      <c r="M2249" s="84"/>
      <c r="N2249" s="84"/>
      <c r="O2249" s="84"/>
      <c r="P2249" s="84"/>
      <c r="Q2249" s="84"/>
      <c r="R2249" s="84"/>
      <c r="S2249" s="84"/>
      <c r="T2249" s="84"/>
      <c r="U2249" s="84"/>
      <c r="V2249" s="84"/>
      <c r="W2249" s="84"/>
      <c r="X2249" s="84"/>
      <c r="Y2249" s="84"/>
      <c r="Z2249" s="84"/>
      <c r="AA2249" s="84"/>
      <c r="AB2249" s="84"/>
      <c r="AC2249" s="84"/>
      <c r="AD2249" s="84"/>
      <c r="AE2249" s="84"/>
      <c r="AF2249" s="84"/>
      <c r="AG2249" s="84"/>
      <c r="AH2249" s="84"/>
      <c r="AI2249" s="85"/>
      <c r="AJ2249" s="86">
        <f t="shared" si="272"/>
        <v>0</v>
      </c>
      <c r="AK2249" s="87">
        <f t="shared" si="269"/>
        <v>30</v>
      </c>
      <c r="AL2249" s="87"/>
      <c r="AM2249" s="87">
        <f t="shared" si="270"/>
        <v>6</v>
      </c>
      <c r="AN2249" s="87">
        <f t="shared" si="274"/>
        <v>0</v>
      </c>
      <c r="AO2249" s="87">
        <f t="shared" si="271"/>
        <v>30</v>
      </c>
      <c r="AP2249" s="87">
        <v>31</v>
      </c>
      <c r="AQ2249" s="87">
        <v>30</v>
      </c>
      <c r="AR2249" s="87">
        <v>28</v>
      </c>
      <c r="AW2249" s="64" t="str">
        <f t="shared" si="273"/>
        <v>HAZİRAN 2026</v>
      </c>
      <c r="AX2249" s="89"/>
      <c r="AY2249" s="90"/>
      <c r="AZ2249" s="90" t="e">
        <f t="shared" si="275"/>
        <v>#N/A</v>
      </c>
    </row>
    <row r="2250" spans="1:52" ht="17.45" customHeight="1" x14ac:dyDescent="0.2">
      <c r="A2250" s="81">
        <v>2244</v>
      </c>
      <c r="B2250" s="82">
        <f>'!!!KATILIMCI LİSTESİ!!!'!C2245</f>
        <v>0</v>
      </c>
      <c r="C2250" s="83">
        <f>'!!!KATILIMCI LİSTESİ!!!'!B2245</f>
        <v>0</v>
      </c>
      <c r="D2250" s="84"/>
      <c r="E2250" s="84"/>
      <c r="F2250" s="84"/>
      <c r="G2250" s="84"/>
      <c r="H2250" s="84"/>
      <c r="I2250" s="84"/>
      <c r="J2250" s="84"/>
      <c r="K2250" s="84"/>
      <c r="L2250" s="84"/>
      <c r="M2250" s="84"/>
      <c r="N2250" s="84"/>
      <c r="O2250" s="84"/>
      <c r="P2250" s="84"/>
      <c r="Q2250" s="84"/>
      <c r="R2250" s="84"/>
      <c r="S2250" s="84"/>
      <c r="T2250" s="84"/>
      <c r="U2250" s="84"/>
      <c r="V2250" s="84"/>
      <c r="W2250" s="84"/>
      <c r="X2250" s="84"/>
      <c r="Y2250" s="84"/>
      <c r="Z2250" s="84"/>
      <c r="AA2250" s="84"/>
      <c r="AB2250" s="84"/>
      <c r="AC2250" s="84"/>
      <c r="AD2250" s="84"/>
      <c r="AE2250" s="84"/>
      <c r="AF2250" s="84"/>
      <c r="AG2250" s="84"/>
      <c r="AH2250" s="84"/>
      <c r="AI2250" s="85"/>
      <c r="AJ2250" s="86">
        <f t="shared" si="272"/>
        <v>0</v>
      </c>
      <c r="AK2250" s="87">
        <f t="shared" si="269"/>
        <v>30</v>
      </c>
      <c r="AL2250" s="87"/>
      <c r="AM2250" s="87">
        <f t="shared" si="270"/>
        <v>6</v>
      </c>
      <c r="AN2250" s="87">
        <f t="shared" si="274"/>
        <v>0</v>
      </c>
      <c r="AO2250" s="87">
        <f t="shared" si="271"/>
        <v>30</v>
      </c>
      <c r="AP2250" s="87">
        <v>31</v>
      </c>
      <c r="AQ2250" s="87">
        <v>30</v>
      </c>
      <c r="AR2250" s="87">
        <v>28</v>
      </c>
      <c r="AW2250" s="64" t="str">
        <f t="shared" si="273"/>
        <v>HAZİRAN 2026</v>
      </c>
      <c r="AX2250" s="89"/>
      <c r="AY2250" s="90"/>
      <c r="AZ2250" s="90" t="e">
        <f t="shared" si="275"/>
        <v>#N/A</v>
      </c>
    </row>
    <row r="2251" spans="1:52" ht="17.45" customHeight="1" x14ac:dyDescent="0.2">
      <c r="A2251" s="81">
        <v>2245</v>
      </c>
      <c r="B2251" s="82">
        <f>'!!!KATILIMCI LİSTESİ!!!'!C2246</f>
        <v>0</v>
      </c>
      <c r="C2251" s="83">
        <f>'!!!KATILIMCI LİSTESİ!!!'!B2246</f>
        <v>0</v>
      </c>
      <c r="D2251" s="84"/>
      <c r="E2251" s="84"/>
      <c r="F2251" s="84"/>
      <c r="G2251" s="84"/>
      <c r="H2251" s="84"/>
      <c r="I2251" s="84"/>
      <c r="J2251" s="84"/>
      <c r="K2251" s="84"/>
      <c r="L2251" s="84"/>
      <c r="M2251" s="84"/>
      <c r="N2251" s="84"/>
      <c r="O2251" s="84"/>
      <c r="P2251" s="84"/>
      <c r="Q2251" s="84"/>
      <c r="R2251" s="84"/>
      <c r="S2251" s="84"/>
      <c r="T2251" s="84"/>
      <c r="U2251" s="84"/>
      <c r="V2251" s="84"/>
      <c r="W2251" s="84"/>
      <c r="X2251" s="84"/>
      <c r="Y2251" s="84"/>
      <c r="Z2251" s="84"/>
      <c r="AA2251" s="84"/>
      <c r="AB2251" s="84"/>
      <c r="AC2251" s="84"/>
      <c r="AD2251" s="84"/>
      <c r="AE2251" s="84"/>
      <c r="AF2251" s="84"/>
      <c r="AG2251" s="84"/>
      <c r="AH2251" s="84"/>
      <c r="AI2251" s="85"/>
      <c r="AJ2251" s="86">
        <f t="shared" si="272"/>
        <v>0</v>
      </c>
      <c r="AK2251" s="87">
        <f t="shared" ref="AK2251:AK2314" si="276">AO2251-AN2251</f>
        <v>30</v>
      </c>
      <c r="AL2251" s="87"/>
      <c r="AM2251" s="87">
        <f t="shared" ref="AM2251:AM2314" si="277">MONTH(AW2251)</f>
        <v>6</v>
      </c>
      <c r="AN2251" s="87">
        <f t="shared" si="274"/>
        <v>0</v>
      </c>
      <c r="AO2251" s="87">
        <f t="shared" ref="AO2251:AO2314" si="278">IF(AM2251=1,AP2251,IF(AM2251=2,AR2251,IF(AM2251=3,AP2251,IF(AM2251=4,AQ2251,IF(AM2251=5,AP2251,IF(AM2251=6,AQ2251,IF(AM2251=7,AP2251,IF(AM2251=8,AP2251,IF(AM2251=9,AQ2251,IF(AM2251=10,AP2251,IF(AM2251=11,AQ2251,IF(AM2251=12,AP2251))))))))))))</f>
        <v>30</v>
      </c>
      <c r="AP2251" s="87">
        <v>31</v>
      </c>
      <c r="AQ2251" s="87">
        <v>30</v>
      </c>
      <c r="AR2251" s="87">
        <v>28</v>
      </c>
      <c r="AW2251" s="64" t="str">
        <f t="shared" si="273"/>
        <v>HAZİRAN 2026</v>
      </c>
      <c r="AX2251" s="89"/>
      <c r="AY2251" s="90"/>
      <c r="AZ2251" s="90" t="e">
        <f t="shared" si="275"/>
        <v>#N/A</v>
      </c>
    </row>
    <row r="2252" spans="1:52" ht="17.45" customHeight="1" x14ac:dyDescent="0.2">
      <c r="A2252" s="81">
        <v>2246</v>
      </c>
      <c r="B2252" s="82">
        <f>'!!!KATILIMCI LİSTESİ!!!'!C2247</f>
        <v>0</v>
      </c>
      <c r="C2252" s="83">
        <f>'!!!KATILIMCI LİSTESİ!!!'!B2247</f>
        <v>0</v>
      </c>
      <c r="D2252" s="84"/>
      <c r="E2252" s="84"/>
      <c r="F2252" s="84"/>
      <c r="G2252" s="84"/>
      <c r="H2252" s="84"/>
      <c r="I2252" s="84"/>
      <c r="J2252" s="84"/>
      <c r="K2252" s="84"/>
      <c r="L2252" s="84"/>
      <c r="M2252" s="84"/>
      <c r="N2252" s="84"/>
      <c r="O2252" s="84"/>
      <c r="P2252" s="84"/>
      <c r="Q2252" s="84"/>
      <c r="R2252" s="84"/>
      <c r="S2252" s="84"/>
      <c r="T2252" s="84"/>
      <c r="U2252" s="84"/>
      <c r="V2252" s="84"/>
      <c r="W2252" s="84"/>
      <c r="X2252" s="84"/>
      <c r="Y2252" s="84"/>
      <c r="Z2252" s="84"/>
      <c r="AA2252" s="84"/>
      <c r="AB2252" s="84"/>
      <c r="AC2252" s="84"/>
      <c r="AD2252" s="84"/>
      <c r="AE2252" s="84"/>
      <c r="AF2252" s="84"/>
      <c r="AG2252" s="84"/>
      <c r="AH2252" s="84"/>
      <c r="AI2252" s="85"/>
      <c r="AJ2252" s="86">
        <f t="shared" si="272"/>
        <v>0</v>
      </c>
      <c r="AK2252" s="87">
        <f t="shared" si="276"/>
        <v>30</v>
      </c>
      <c r="AL2252" s="87"/>
      <c r="AM2252" s="87">
        <f t="shared" si="277"/>
        <v>6</v>
      </c>
      <c r="AN2252" s="87">
        <f t="shared" si="274"/>
        <v>0</v>
      </c>
      <c r="AO2252" s="87">
        <f t="shared" si="278"/>
        <v>30</v>
      </c>
      <c r="AP2252" s="87">
        <v>31</v>
      </c>
      <c r="AQ2252" s="87">
        <v>30</v>
      </c>
      <c r="AR2252" s="87">
        <v>28</v>
      </c>
      <c r="AW2252" s="64" t="str">
        <f t="shared" si="273"/>
        <v>HAZİRAN 2026</v>
      </c>
      <c r="AX2252" s="89"/>
      <c r="AY2252" s="90"/>
      <c r="AZ2252" s="90" t="e">
        <f t="shared" si="275"/>
        <v>#N/A</v>
      </c>
    </row>
    <row r="2253" spans="1:52" ht="17.45" customHeight="1" x14ac:dyDescent="0.2">
      <c r="A2253" s="81">
        <v>2247</v>
      </c>
      <c r="B2253" s="82">
        <f>'!!!KATILIMCI LİSTESİ!!!'!C2248</f>
        <v>0</v>
      </c>
      <c r="C2253" s="83">
        <f>'!!!KATILIMCI LİSTESİ!!!'!B2248</f>
        <v>0</v>
      </c>
      <c r="D2253" s="84"/>
      <c r="E2253" s="84"/>
      <c r="F2253" s="84"/>
      <c r="G2253" s="84"/>
      <c r="H2253" s="84"/>
      <c r="I2253" s="84"/>
      <c r="J2253" s="84"/>
      <c r="K2253" s="84"/>
      <c r="L2253" s="84"/>
      <c r="M2253" s="84"/>
      <c r="N2253" s="84"/>
      <c r="O2253" s="84"/>
      <c r="P2253" s="84"/>
      <c r="Q2253" s="84"/>
      <c r="R2253" s="84"/>
      <c r="S2253" s="84"/>
      <c r="T2253" s="84"/>
      <c r="U2253" s="84"/>
      <c r="V2253" s="84"/>
      <c r="W2253" s="84"/>
      <c r="X2253" s="84"/>
      <c r="Y2253" s="84"/>
      <c r="Z2253" s="84"/>
      <c r="AA2253" s="84"/>
      <c r="AB2253" s="84"/>
      <c r="AC2253" s="84"/>
      <c r="AD2253" s="84"/>
      <c r="AE2253" s="84"/>
      <c r="AF2253" s="84"/>
      <c r="AG2253" s="84"/>
      <c r="AH2253" s="84"/>
      <c r="AI2253" s="85"/>
      <c r="AJ2253" s="86">
        <f t="shared" si="272"/>
        <v>0</v>
      </c>
      <c r="AK2253" s="87">
        <f t="shared" si="276"/>
        <v>30</v>
      </c>
      <c r="AL2253" s="87"/>
      <c r="AM2253" s="87">
        <f t="shared" si="277"/>
        <v>6</v>
      </c>
      <c r="AN2253" s="87">
        <f t="shared" si="274"/>
        <v>0</v>
      </c>
      <c r="AO2253" s="87">
        <f t="shared" si="278"/>
        <v>30</v>
      </c>
      <c r="AP2253" s="87">
        <v>31</v>
      </c>
      <c r="AQ2253" s="87">
        <v>30</v>
      </c>
      <c r="AR2253" s="87">
        <v>28</v>
      </c>
      <c r="AW2253" s="64" t="str">
        <f t="shared" si="273"/>
        <v>HAZİRAN 2026</v>
      </c>
      <c r="AX2253" s="89"/>
      <c r="AY2253" s="90"/>
      <c r="AZ2253" s="90" t="e">
        <f t="shared" si="275"/>
        <v>#N/A</v>
      </c>
    </row>
    <row r="2254" spans="1:52" ht="17.45" customHeight="1" x14ac:dyDescent="0.2">
      <c r="A2254" s="81">
        <v>2248</v>
      </c>
      <c r="B2254" s="82">
        <f>'!!!KATILIMCI LİSTESİ!!!'!C2249</f>
        <v>0</v>
      </c>
      <c r="C2254" s="83">
        <f>'!!!KATILIMCI LİSTESİ!!!'!B2249</f>
        <v>0</v>
      </c>
      <c r="D2254" s="84"/>
      <c r="E2254" s="84"/>
      <c r="F2254" s="84"/>
      <c r="G2254" s="84"/>
      <c r="H2254" s="84"/>
      <c r="I2254" s="84"/>
      <c r="J2254" s="84"/>
      <c r="K2254" s="84"/>
      <c r="L2254" s="84"/>
      <c r="M2254" s="84"/>
      <c r="N2254" s="84"/>
      <c r="O2254" s="84"/>
      <c r="P2254" s="84"/>
      <c r="Q2254" s="84"/>
      <c r="R2254" s="84"/>
      <c r="S2254" s="84"/>
      <c r="T2254" s="84"/>
      <c r="U2254" s="84"/>
      <c r="V2254" s="84"/>
      <c r="W2254" s="84"/>
      <c r="X2254" s="84"/>
      <c r="Y2254" s="84"/>
      <c r="Z2254" s="84"/>
      <c r="AA2254" s="84"/>
      <c r="AB2254" s="84"/>
      <c r="AC2254" s="84"/>
      <c r="AD2254" s="84"/>
      <c r="AE2254" s="84"/>
      <c r="AF2254" s="84"/>
      <c r="AG2254" s="84"/>
      <c r="AH2254" s="84"/>
      <c r="AI2254" s="85"/>
      <c r="AJ2254" s="86">
        <f t="shared" si="272"/>
        <v>0</v>
      </c>
      <c r="AK2254" s="87">
        <f t="shared" si="276"/>
        <v>30</v>
      </c>
      <c r="AL2254" s="87"/>
      <c r="AM2254" s="87">
        <f t="shared" si="277"/>
        <v>6</v>
      </c>
      <c r="AN2254" s="87">
        <f t="shared" si="274"/>
        <v>0</v>
      </c>
      <c r="AO2254" s="87">
        <f t="shared" si="278"/>
        <v>30</v>
      </c>
      <c r="AP2254" s="87">
        <v>31</v>
      </c>
      <c r="AQ2254" s="87">
        <v>30</v>
      </c>
      <c r="AR2254" s="87">
        <v>28</v>
      </c>
      <c r="AW2254" s="64" t="str">
        <f t="shared" si="273"/>
        <v>HAZİRAN 2026</v>
      </c>
      <c r="AX2254" s="89"/>
      <c r="AY2254" s="90"/>
      <c r="AZ2254" s="90" t="e">
        <f t="shared" si="275"/>
        <v>#N/A</v>
      </c>
    </row>
    <row r="2255" spans="1:52" ht="17.45" customHeight="1" x14ac:dyDescent="0.2">
      <c r="A2255" s="81">
        <v>2249</v>
      </c>
      <c r="B2255" s="82">
        <f>'!!!KATILIMCI LİSTESİ!!!'!C2250</f>
        <v>0</v>
      </c>
      <c r="C2255" s="83">
        <f>'!!!KATILIMCI LİSTESİ!!!'!B2250</f>
        <v>0</v>
      </c>
      <c r="D2255" s="84"/>
      <c r="E2255" s="84"/>
      <c r="F2255" s="84"/>
      <c r="G2255" s="84"/>
      <c r="H2255" s="84"/>
      <c r="I2255" s="84"/>
      <c r="J2255" s="84"/>
      <c r="K2255" s="84"/>
      <c r="L2255" s="84"/>
      <c r="M2255" s="84"/>
      <c r="N2255" s="84"/>
      <c r="O2255" s="84"/>
      <c r="P2255" s="84"/>
      <c r="Q2255" s="84"/>
      <c r="R2255" s="84"/>
      <c r="S2255" s="84"/>
      <c r="T2255" s="84"/>
      <c r="U2255" s="84"/>
      <c r="V2255" s="84"/>
      <c r="W2255" s="84"/>
      <c r="X2255" s="84"/>
      <c r="Y2255" s="84"/>
      <c r="Z2255" s="84"/>
      <c r="AA2255" s="84"/>
      <c r="AB2255" s="84"/>
      <c r="AC2255" s="84"/>
      <c r="AD2255" s="84"/>
      <c r="AE2255" s="84"/>
      <c r="AF2255" s="84"/>
      <c r="AG2255" s="84"/>
      <c r="AH2255" s="84"/>
      <c r="AI2255" s="85"/>
      <c r="AJ2255" s="86">
        <f t="shared" si="272"/>
        <v>0</v>
      </c>
      <c r="AK2255" s="87">
        <f t="shared" si="276"/>
        <v>30</v>
      </c>
      <c r="AL2255" s="87"/>
      <c r="AM2255" s="87">
        <f t="shared" si="277"/>
        <v>6</v>
      </c>
      <c r="AN2255" s="87">
        <f t="shared" si="274"/>
        <v>0</v>
      </c>
      <c r="AO2255" s="87">
        <f t="shared" si="278"/>
        <v>30</v>
      </c>
      <c r="AP2255" s="87">
        <v>31</v>
      </c>
      <c r="AQ2255" s="87">
        <v>30</v>
      </c>
      <c r="AR2255" s="87">
        <v>28</v>
      </c>
      <c r="AW2255" s="64" t="str">
        <f t="shared" si="273"/>
        <v>HAZİRAN 2026</v>
      </c>
      <c r="AX2255" s="89"/>
      <c r="AY2255" s="90"/>
      <c r="AZ2255" s="90" t="e">
        <f t="shared" si="275"/>
        <v>#N/A</v>
      </c>
    </row>
    <row r="2256" spans="1:52" ht="17.45" customHeight="1" x14ac:dyDescent="0.2">
      <c r="A2256" s="81">
        <v>2250</v>
      </c>
      <c r="B2256" s="82">
        <f>'!!!KATILIMCI LİSTESİ!!!'!C2251</f>
        <v>0</v>
      </c>
      <c r="C2256" s="83">
        <f>'!!!KATILIMCI LİSTESİ!!!'!B2251</f>
        <v>0</v>
      </c>
      <c r="D2256" s="84"/>
      <c r="E2256" s="84"/>
      <c r="F2256" s="84"/>
      <c r="G2256" s="84"/>
      <c r="H2256" s="84"/>
      <c r="I2256" s="84"/>
      <c r="J2256" s="84"/>
      <c r="K2256" s="84"/>
      <c r="L2256" s="84"/>
      <c r="M2256" s="84"/>
      <c r="N2256" s="84"/>
      <c r="O2256" s="84"/>
      <c r="P2256" s="84"/>
      <c r="Q2256" s="84"/>
      <c r="R2256" s="84"/>
      <c r="S2256" s="84"/>
      <c r="T2256" s="84"/>
      <c r="U2256" s="84"/>
      <c r="V2256" s="84"/>
      <c r="W2256" s="84"/>
      <c r="X2256" s="84"/>
      <c r="Y2256" s="84"/>
      <c r="Z2256" s="84"/>
      <c r="AA2256" s="84"/>
      <c r="AB2256" s="84"/>
      <c r="AC2256" s="84"/>
      <c r="AD2256" s="84"/>
      <c r="AE2256" s="84"/>
      <c r="AF2256" s="84"/>
      <c r="AG2256" s="84"/>
      <c r="AH2256" s="84"/>
      <c r="AI2256" s="85"/>
      <c r="AJ2256" s="86">
        <f t="shared" si="272"/>
        <v>0</v>
      </c>
      <c r="AK2256" s="87">
        <f t="shared" si="276"/>
        <v>30</v>
      </c>
      <c r="AL2256" s="87"/>
      <c r="AM2256" s="87">
        <f t="shared" si="277"/>
        <v>6</v>
      </c>
      <c r="AN2256" s="87">
        <f t="shared" si="274"/>
        <v>0</v>
      </c>
      <c r="AO2256" s="87">
        <f t="shared" si="278"/>
        <v>30</v>
      </c>
      <c r="AP2256" s="87">
        <v>31</v>
      </c>
      <c r="AQ2256" s="87">
        <v>30</v>
      </c>
      <c r="AR2256" s="87">
        <v>28</v>
      </c>
      <c r="AW2256" s="64" t="str">
        <f t="shared" si="273"/>
        <v>HAZİRAN 2026</v>
      </c>
      <c r="AX2256" s="89"/>
      <c r="AY2256" s="90"/>
      <c r="AZ2256" s="90" t="e">
        <f t="shared" si="275"/>
        <v>#N/A</v>
      </c>
    </row>
    <row r="2257" spans="1:52" ht="17.45" customHeight="1" x14ac:dyDescent="0.2">
      <c r="A2257" s="81">
        <v>2251</v>
      </c>
      <c r="B2257" s="82">
        <f>'!!!KATILIMCI LİSTESİ!!!'!C2252</f>
        <v>0</v>
      </c>
      <c r="C2257" s="83">
        <f>'!!!KATILIMCI LİSTESİ!!!'!B2252</f>
        <v>0</v>
      </c>
      <c r="D2257" s="84"/>
      <c r="E2257" s="84"/>
      <c r="F2257" s="84"/>
      <c r="G2257" s="84"/>
      <c r="H2257" s="84"/>
      <c r="I2257" s="84"/>
      <c r="J2257" s="84"/>
      <c r="K2257" s="84"/>
      <c r="L2257" s="84"/>
      <c r="M2257" s="84"/>
      <c r="N2257" s="84"/>
      <c r="O2257" s="84"/>
      <c r="P2257" s="84"/>
      <c r="Q2257" s="84"/>
      <c r="R2257" s="84"/>
      <c r="S2257" s="84"/>
      <c r="T2257" s="84"/>
      <c r="U2257" s="84"/>
      <c r="V2257" s="84"/>
      <c r="W2257" s="84"/>
      <c r="X2257" s="84"/>
      <c r="Y2257" s="84"/>
      <c r="Z2257" s="84"/>
      <c r="AA2257" s="84"/>
      <c r="AB2257" s="84"/>
      <c r="AC2257" s="84"/>
      <c r="AD2257" s="84"/>
      <c r="AE2257" s="84"/>
      <c r="AF2257" s="84"/>
      <c r="AG2257" s="84"/>
      <c r="AH2257" s="84"/>
      <c r="AI2257" s="85"/>
      <c r="AJ2257" s="86">
        <f t="shared" si="272"/>
        <v>0</v>
      </c>
      <c r="AK2257" s="87">
        <f t="shared" si="276"/>
        <v>30</v>
      </c>
      <c r="AL2257" s="87"/>
      <c r="AM2257" s="87">
        <f t="shared" si="277"/>
        <v>6</v>
      </c>
      <c r="AN2257" s="87">
        <f t="shared" si="274"/>
        <v>0</v>
      </c>
      <c r="AO2257" s="87">
        <f t="shared" si="278"/>
        <v>30</v>
      </c>
      <c r="AP2257" s="87">
        <v>31</v>
      </c>
      <c r="AQ2257" s="87">
        <v>30</v>
      </c>
      <c r="AR2257" s="87">
        <v>28</v>
      </c>
      <c r="AW2257" s="64" t="str">
        <f t="shared" si="273"/>
        <v>HAZİRAN 2026</v>
      </c>
      <c r="AX2257" s="89"/>
      <c r="AY2257" s="90"/>
      <c r="AZ2257" s="90" t="e">
        <f t="shared" si="275"/>
        <v>#N/A</v>
      </c>
    </row>
    <row r="2258" spans="1:52" ht="17.45" customHeight="1" x14ac:dyDescent="0.2">
      <c r="A2258" s="81">
        <v>2252</v>
      </c>
      <c r="B2258" s="82">
        <f>'!!!KATILIMCI LİSTESİ!!!'!C2253</f>
        <v>0</v>
      </c>
      <c r="C2258" s="83">
        <f>'!!!KATILIMCI LİSTESİ!!!'!B2253</f>
        <v>0</v>
      </c>
      <c r="D2258" s="84"/>
      <c r="E2258" s="84"/>
      <c r="F2258" s="84"/>
      <c r="G2258" s="84"/>
      <c r="H2258" s="84"/>
      <c r="I2258" s="84"/>
      <c r="J2258" s="84"/>
      <c r="K2258" s="84"/>
      <c r="L2258" s="84"/>
      <c r="M2258" s="84"/>
      <c r="N2258" s="84"/>
      <c r="O2258" s="84"/>
      <c r="P2258" s="84"/>
      <c r="Q2258" s="84"/>
      <c r="R2258" s="84"/>
      <c r="S2258" s="84"/>
      <c r="T2258" s="84"/>
      <c r="U2258" s="84"/>
      <c r="V2258" s="84"/>
      <c r="W2258" s="84"/>
      <c r="X2258" s="84"/>
      <c r="Y2258" s="84"/>
      <c r="Z2258" s="84"/>
      <c r="AA2258" s="84"/>
      <c r="AB2258" s="84"/>
      <c r="AC2258" s="84"/>
      <c r="AD2258" s="84"/>
      <c r="AE2258" s="84"/>
      <c r="AF2258" s="84"/>
      <c r="AG2258" s="84"/>
      <c r="AH2258" s="84"/>
      <c r="AI2258" s="85"/>
      <c r="AJ2258" s="86">
        <f t="shared" si="272"/>
        <v>0</v>
      </c>
      <c r="AK2258" s="87">
        <f t="shared" si="276"/>
        <v>30</v>
      </c>
      <c r="AL2258" s="87"/>
      <c r="AM2258" s="87">
        <f t="shared" si="277"/>
        <v>6</v>
      </c>
      <c r="AN2258" s="87">
        <f t="shared" si="274"/>
        <v>0</v>
      </c>
      <c r="AO2258" s="87">
        <f t="shared" si="278"/>
        <v>30</v>
      </c>
      <c r="AP2258" s="87">
        <v>31</v>
      </c>
      <c r="AQ2258" s="87">
        <v>30</v>
      </c>
      <c r="AR2258" s="87">
        <v>28</v>
      </c>
      <c r="AW2258" s="64" t="str">
        <f t="shared" si="273"/>
        <v>HAZİRAN 2026</v>
      </c>
      <c r="AX2258" s="89"/>
      <c r="AY2258" s="90"/>
      <c r="AZ2258" s="90" t="e">
        <f t="shared" si="275"/>
        <v>#N/A</v>
      </c>
    </row>
    <row r="2259" spans="1:52" ht="17.45" customHeight="1" x14ac:dyDescent="0.2">
      <c r="A2259" s="81">
        <v>2253</v>
      </c>
      <c r="B2259" s="82">
        <f>'!!!KATILIMCI LİSTESİ!!!'!C2254</f>
        <v>0</v>
      </c>
      <c r="C2259" s="83">
        <f>'!!!KATILIMCI LİSTESİ!!!'!B2254</f>
        <v>0</v>
      </c>
      <c r="D2259" s="84"/>
      <c r="E2259" s="84"/>
      <c r="F2259" s="84"/>
      <c r="G2259" s="84"/>
      <c r="H2259" s="84"/>
      <c r="I2259" s="84"/>
      <c r="J2259" s="84"/>
      <c r="K2259" s="84"/>
      <c r="L2259" s="84"/>
      <c r="M2259" s="84"/>
      <c r="N2259" s="84"/>
      <c r="O2259" s="84"/>
      <c r="P2259" s="84"/>
      <c r="Q2259" s="84"/>
      <c r="R2259" s="84"/>
      <c r="S2259" s="84"/>
      <c r="T2259" s="84"/>
      <c r="U2259" s="84"/>
      <c r="V2259" s="84"/>
      <c r="W2259" s="84"/>
      <c r="X2259" s="84"/>
      <c r="Y2259" s="84"/>
      <c r="Z2259" s="84"/>
      <c r="AA2259" s="84"/>
      <c r="AB2259" s="84"/>
      <c r="AC2259" s="84"/>
      <c r="AD2259" s="84"/>
      <c r="AE2259" s="84"/>
      <c r="AF2259" s="84"/>
      <c r="AG2259" s="84"/>
      <c r="AH2259" s="84"/>
      <c r="AI2259" s="85"/>
      <c r="AJ2259" s="86">
        <f t="shared" si="272"/>
        <v>0</v>
      </c>
      <c r="AK2259" s="87">
        <f t="shared" si="276"/>
        <v>30</v>
      </c>
      <c r="AL2259" s="87"/>
      <c r="AM2259" s="87">
        <f t="shared" si="277"/>
        <v>6</v>
      </c>
      <c r="AN2259" s="87">
        <f t="shared" si="274"/>
        <v>0</v>
      </c>
      <c r="AO2259" s="87">
        <f t="shared" si="278"/>
        <v>30</v>
      </c>
      <c r="AP2259" s="87">
        <v>31</v>
      </c>
      <c r="AQ2259" s="87">
        <v>30</v>
      </c>
      <c r="AR2259" s="87">
        <v>28</v>
      </c>
      <c r="AW2259" s="64" t="str">
        <f t="shared" si="273"/>
        <v>HAZİRAN 2026</v>
      </c>
      <c r="AX2259" s="89"/>
      <c r="AY2259" s="90"/>
      <c r="AZ2259" s="90" t="e">
        <f t="shared" si="275"/>
        <v>#N/A</v>
      </c>
    </row>
    <row r="2260" spans="1:52" ht="17.45" customHeight="1" x14ac:dyDescent="0.2">
      <c r="A2260" s="81">
        <v>2254</v>
      </c>
      <c r="B2260" s="82">
        <f>'!!!KATILIMCI LİSTESİ!!!'!C2255</f>
        <v>0</v>
      </c>
      <c r="C2260" s="83">
        <f>'!!!KATILIMCI LİSTESİ!!!'!B2255</f>
        <v>0</v>
      </c>
      <c r="D2260" s="84"/>
      <c r="E2260" s="84"/>
      <c r="F2260" s="84"/>
      <c r="G2260" s="84"/>
      <c r="H2260" s="84"/>
      <c r="I2260" s="84"/>
      <c r="J2260" s="84"/>
      <c r="K2260" s="84"/>
      <c r="L2260" s="84"/>
      <c r="M2260" s="84"/>
      <c r="N2260" s="84"/>
      <c r="O2260" s="84"/>
      <c r="P2260" s="84"/>
      <c r="Q2260" s="84"/>
      <c r="R2260" s="84"/>
      <c r="S2260" s="84"/>
      <c r="T2260" s="84"/>
      <c r="U2260" s="84"/>
      <c r="V2260" s="84"/>
      <c r="W2260" s="84"/>
      <c r="X2260" s="84"/>
      <c r="Y2260" s="84"/>
      <c r="Z2260" s="84"/>
      <c r="AA2260" s="84"/>
      <c r="AB2260" s="84"/>
      <c r="AC2260" s="84"/>
      <c r="AD2260" s="84"/>
      <c r="AE2260" s="84"/>
      <c r="AF2260" s="84"/>
      <c r="AG2260" s="84"/>
      <c r="AH2260" s="84"/>
      <c r="AI2260" s="85"/>
      <c r="AJ2260" s="86">
        <f t="shared" si="272"/>
        <v>0</v>
      </c>
      <c r="AK2260" s="87">
        <f t="shared" si="276"/>
        <v>30</v>
      </c>
      <c r="AL2260" s="87"/>
      <c r="AM2260" s="87">
        <f t="shared" si="277"/>
        <v>6</v>
      </c>
      <c r="AN2260" s="87">
        <f t="shared" si="274"/>
        <v>0</v>
      </c>
      <c r="AO2260" s="87">
        <f t="shared" si="278"/>
        <v>30</v>
      </c>
      <c r="AP2260" s="87">
        <v>31</v>
      </c>
      <c r="AQ2260" s="87">
        <v>30</v>
      </c>
      <c r="AR2260" s="87">
        <v>28</v>
      </c>
      <c r="AW2260" s="64" t="str">
        <f t="shared" si="273"/>
        <v>HAZİRAN 2026</v>
      </c>
      <c r="AX2260" s="89"/>
      <c r="AY2260" s="90"/>
      <c r="AZ2260" s="90" t="e">
        <f t="shared" si="275"/>
        <v>#N/A</v>
      </c>
    </row>
    <row r="2261" spans="1:52" ht="17.45" customHeight="1" x14ac:dyDescent="0.2">
      <c r="A2261" s="81">
        <v>2255</v>
      </c>
      <c r="B2261" s="82">
        <f>'!!!KATILIMCI LİSTESİ!!!'!C2256</f>
        <v>0</v>
      </c>
      <c r="C2261" s="83">
        <f>'!!!KATILIMCI LİSTESİ!!!'!B2256</f>
        <v>0</v>
      </c>
      <c r="D2261" s="84"/>
      <c r="E2261" s="84"/>
      <c r="F2261" s="84"/>
      <c r="G2261" s="84"/>
      <c r="H2261" s="84"/>
      <c r="I2261" s="84"/>
      <c r="J2261" s="84"/>
      <c r="K2261" s="84"/>
      <c r="L2261" s="84"/>
      <c r="M2261" s="84"/>
      <c r="N2261" s="84"/>
      <c r="O2261" s="84"/>
      <c r="P2261" s="84"/>
      <c r="Q2261" s="84"/>
      <c r="R2261" s="84"/>
      <c r="S2261" s="84"/>
      <c r="T2261" s="84"/>
      <c r="U2261" s="84"/>
      <c r="V2261" s="84"/>
      <c r="W2261" s="84"/>
      <c r="X2261" s="84"/>
      <c r="Y2261" s="84"/>
      <c r="Z2261" s="84"/>
      <c r="AA2261" s="84"/>
      <c r="AB2261" s="84"/>
      <c r="AC2261" s="84"/>
      <c r="AD2261" s="84"/>
      <c r="AE2261" s="84"/>
      <c r="AF2261" s="84"/>
      <c r="AG2261" s="84"/>
      <c r="AH2261" s="84"/>
      <c r="AI2261" s="85"/>
      <c r="AJ2261" s="86">
        <f t="shared" si="272"/>
        <v>0</v>
      </c>
      <c r="AK2261" s="87">
        <f t="shared" si="276"/>
        <v>30</v>
      </c>
      <c r="AL2261" s="87"/>
      <c r="AM2261" s="87">
        <f t="shared" si="277"/>
        <v>6</v>
      </c>
      <c r="AN2261" s="87">
        <f t="shared" si="274"/>
        <v>0</v>
      </c>
      <c r="AO2261" s="87">
        <f t="shared" si="278"/>
        <v>30</v>
      </c>
      <c r="AP2261" s="87">
        <v>31</v>
      </c>
      <c r="AQ2261" s="87">
        <v>30</v>
      </c>
      <c r="AR2261" s="87">
        <v>28</v>
      </c>
      <c r="AW2261" s="64" t="str">
        <f t="shared" si="273"/>
        <v>HAZİRAN 2026</v>
      </c>
      <c r="AX2261" s="89"/>
      <c r="AY2261" s="90"/>
      <c r="AZ2261" s="90" t="e">
        <f t="shared" si="275"/>
        <v>#N/A</v>
      </c>
    </row>
    <row r="2262" spans="1:52" ht="17.45" customHeight="1" x14ac:dyDescent="0.2">
      <c r="A2262" s="81">
        <v>2256</v>
      </c>
      <c r="B2262" s="82">
        <f>'!!!KATILIMCI LİSTESİ!!!'!C2257</f>
        <v>0</v>
      </c>
      <c r="C2262" s="83">
        <f>'!!!KATILIMCI LİSTESİ!!!'!B2257</f>
        <v>0</v>
      </c>
      <c r="D2262" s="84"/>
      <c r="E2262" s="84"/>
      <c r="F2262" s="84"/>
      <c r="G2262" s="84"/>
      <c r="H2262" s="84"/>
      <c r="I2262" s="84"/>
      <c r="J2262" s="84"/>
      <c r="K2262" s="84"/>
      <c r="L2262" s="84"/>
      <c r="M2262" s="84"/>
      <c r="N2262" s="84"/>
      <c r="O2262" s="84"/>
      <c r="P2262" s="84"/>
      <c r="Q2262" s="84"/>
      <c r="R2262" s="84"/>
      <c r="S2262" s="84"/>
      <c r="T2262" s="84"/>
      <c r="U2262" s="84"/>
      <c r="V2262" s="84"/>
      <c r="W2262" s="84"/>
      <c r="X2262" s="84"/>
      <c r="Y2262" s="84"/>
      <c r="Z2262" s="84"/>
      <c r="AA2262" s="84"/>
      <c r="AB2262" s="84"/>
      <c r="AC2262" s="84"/>
      <c r="AD2262" s="84"/>
      <c r="AE2262" s="84"/>
      <c r="AF2262" s="84"/>
      <c r="AG2262" s="84"/>
      <c r="AH2262" s="84"/>
      <c r="AI2262" s="85"/>
      <c r="AJ2262" s="86">
        <f t="shared" si="272"/>
        <v>0</v>
      </c>
      <c r="AK2262" s="87">
        <f t="shared" si="276"/>
        <v>30</v>
      </c>
      <c r="AL2262" s="87"/>
      <c r="AM2262" s="87">
        <f t="shared" si="277"/>
        <v>6</v>
      </c>
      <c r="AN2262" s="87">
        <f t="shared" si="274"/>
        <v>0</v>
      </c>
      <c r="AO2262" s="87">
        <f t="shared" si="278"/>
        <v>30</v>
      </c>
      <c r="AP2262" s="87">
        <v>31</v>
      </c>
      <c r="AQ2262" s="87">
        <v>30</v>
      </c>
      <c r="AR2262" s="87">
        <v>28</v>
      </c>
      <c r="AW2262" s="64" t="str">
        <f t="shared" si="273"/>
        <v>HAZİRAN 2026</v>
      </c>
      <c r="AX2262" s="89"/>
      <c r="AY2262" s="90"/>
      <c r="AZ2262" s="90" t="e">
        <f t="shared" si="275"/>
        <v>#N/A</v>
      </c>
    </row>
    <row r="2263" spans="1:52" ht="17.45" customHeight="1" x14ac:dyDescent="0.2">
      <c r="A2263" s="81">
        <v>2257</v>
      </c>
      <c r="B2263" s="82">
        <f>'!!!KATILIMCI LİSTESİ!!!'!C2258</f>
        <v>0</v>
      </c>
      <c r="C2263" s="83">
        <f>'!!!KATILIMCI LİSTESİ!!!'!B2258</f>
        <v>0</v>
      </c>
      <c r="D2263" s="84"/>
      <c r="E2263" s="84"/>
      <c r="F2263" s="84"/>
      <c r="G2263" s="84"/>
      <c r="H2263" s="84"/>
      <c r="I2263" s="84"/>
      <c r="J2263" s="84"/>
      <c r="K2263" s="84"/>
      <c r="L2263" s="84"/>
      <c r="M2263" s="84"/>
      <c r="N2263" s="84"/>
      <c r="O2263" s="84"/>
      <c r="P2263" s="84"/>
      <c r="Q2263" s="84"/>
      <c r="R2263" s="84"/>
      <c r="S2263" s="84"/>
      <c r="T2263" s="84"/>
      <c r="U2263" s="84"/>
      <c r="V2263" s="84"/>
      <c r="W2263" s="84"/>
      <c r="X2263" s="84"/>
      <c r="Y2263" s="84"/>
      <c r="Z2263" s="84"/>
      <c r="AA2263" s="84"/>
      <c r="AB2263" s="84"/>
      <c r="AC2263" s="84"/>
      <c r="AD2263" s="84"/>
      <c r="AE2263" s="84"/>
      <c r="AF2263" s="84"/>
      <c r="AG2263" s="84"/>
      <c r="AH2263" s="84"/>
      <c r="AI2263" s="85"/>
      <c r="AJ2263" s="86">
        <f t="shared" si="272"/>
        <v>0</v>
      </c>
      <c r="AK2263" s="87">
        <f t="shared" si="276"/>
        <v>30</v>
      </c>
      <c r="AL2263" s="87"/>
      <c r="AM2263" s="87">
        <f t="shared" si="277"/>
        <v>6</v>
      </c>
      <c r="AN2263" s="87">
        <f t="shared" si="274"/>
        <v>0</v>
      </c>
      <c r="AO2263" s="87">
        <f t="shared" si="278"/>
        <v>30</v>
      </c>
      <c r="AP2263" s="87">
        <v>31</v>
      </c>
      <c r="AQ2263" s="87">
        <v>30</v>
      </c>
      <c r="AR2263" s="87">
        <v>28</v>
      </c>
      <c r="AW2263" s="64" t="str">
        <f t="shared" si="273"/>
        <v>HAZİRAN 2026</v>
      </c>
      <c r="AX2263" s="89"/>
      <c r="AY2263" s="90"/>
      <c r="AZ2263" s="90" t="e">
        <f t="shared" si="275"/>
        <v>#N/A</v>
      </c>
    </row>
    <row r="2264" spans="1:52" ht="17.45" customHeight="1" x14ac:dyDescent="0.2">
      <c r="A2264" s="81">
        <v>2258</v>
      </c>
      <c r="B2264" s="82">
        <f>'!!!KATILIMCI LİSTESİ!!!'!C2259</f>
        <v>0</v>
      </c>
      <c r="C2264" s="83">
        <f>'!!!KATILIMCI LİSTESİ!!!'!B2259</f>
        <v>0</v>
      </c>
      <c r="D2264" s="84"/>
      <c r="E2264" s="84"/>
      <c r="F2264" s="84"/>
      <c r="G2264" s="84"/>
      <c r="H2264" s="84"/>
      <c r="I2264" s="84"/>
      <c r="J2264" s="84"/>
      <c r="K2264" s="84"/>
      <c r="L2264" s="84"/>
      <c r="M2264" s="84"/>
      <c r="N2264" s="84"/>
      <c r="O2264" s="84"/>
      <c r="P2264" s="84"/>
      <c r="Q2264" s="84"/>
      <c r="R2264" s="84"/>
      <c r="S2264" s="84"/>
      <c r="T2264" s="84"/>
      <c r="U2264" s="84"/>
      <c r="V2264" s="84"/>
      <c r="W2264" s="84"/>
      <c r="X2264" s="84"/>
      <c r="Y2264" s="84"/>
      <c r="Z2264" s="84"/>
      <c r="AA2264" s="84"/>
      <c r="AB2264" s="84"/>
      <c r="AC2264" s="84"/>
      <c r="AD2264" s="84"/>
      <c r="AE2264" s="84"/>
      <c r="AF2264" s="84"/>
      <c r="AG2264" s="84"/>
      <c r="AH2264" s="84"/>
      <c r="AI2264" s="85"/>
      <c r="AJ2264" s="86">
        <f t="shared" si="272"/>
        <v>0</v>
      </c>
      <c r="AK2264" s="87">
        <f t="shared" si="276"/>
        <v>30</v>
      </c>
      <c r="AL2264" s="87"/>
      <c r="AM2264" s="87">
        <f t="shared" si="277"/>
        <v>6</v>
      </c>
      <c r="AN2264" s="87">
        <f t="shared" si="274"/>
        <v>0</v>
      </c>
      <c r="AO2264" s="87">
        <f t="shared" si="278"/>
        <v>30</v>
      </c>
      <c r="AP2264" s="87">
        <v>31</v>
      </c>
      <c r="AQ2264" s="87">
        <v>30</v>
      </c>
      <c r="AR2264" s="87">
        <v>28</v>
      </c>
      <c r="AW2264" s="64" t="str">
        <f t="shared" si="273"/>
        <v>HAZİRAN 2026</v>
      </c>
      <c r="AX2264" s="89"/>
      <c r="AY2264" s="90"/>
      <c r="AZ2264" s="90" t="e">
        <f t="shared" si="275"/>
        <v>#N/A</v>
      </c>
    </row>
    <row r="2265" spans="1:52" ht="17.45" customHeight="1" x14ac:dyDescent="0.2">
      <c r="A2265" s="81">
        <v>2259</v>
      </c>
      <c r="B2265" s="82">
        <f>'!!!KATILIMCI LİSTESİ!!!'!C2260</f>
        <v>0</v>
      </c>
      <c r="C2265" s="83">
        <f>'!!!KATILIMCI LİSTESİ!!!'!B2260</f>
        <v>0</v>
      </c>
      <c r="D2265" s="84"/>
      <c r="E2265" s="84"/>
      <c r="F2265" s="84"/>
      <c r="G2265" s="84"/>
      <c r="H2265" s="84"/>
      <c r="I2265" s="84"/>
      <c r="J2265" s="84"/>
      <c r="K2265" s="84"/>
      <c r="L2265" s="84"/>
      <c r="M2265" s="84"/>
      <c r="N2265" s="84"/>
      <c r="O2265" s="84"/>
      <c r="P2265" s="84"/>
      <c r="Q2265" s="84"/>
      <c r="R2265" s="84"/>
      <c r="S2265" s="84"/>
      <c r="T2265" s="84"/>
      <c r="U2265" s="84"/>
      <c r="V2265" s="84"/>
      <c r="W2265" s="84"/>
      <c r="X2265" s="84"/>
      <c r="Y2265" s="84"/>
      <c r="Z2265" s="84"/>
      <c r="AA2265" s="84"/>
      <c r="AB2265" s="84"/>
      <c r="AC2265" s="84"/>
      <c r="AD2265" s="84"/>
      <c r="AE2265" s="84"/>
      <c r="AF2265" s="84"/>
      <c r="AG2265" s="84"/>
      <c r="AH2265" s="84"/>
      <c r="AI2265" s="85"/>
      <c r="AJ2265" s="86">
        <f t="shared" si="272"/>
        <v>0</v>
      </c>
      <c r="AK2265" s="87">
        <f t="shared" si="276"/>
        <v>30</v>
      </c>
      <c r="AL2265" s="87"/>
      <c r="AM2265" s="87">
        <f t="shared" si="277"/>
        <v>6</v>
      </c>
      <c r="AN2265" s="87">
        <f t="shared" si="274"/>
        <v>0</v>
      </c>
      <c r="AO2265" s="87">
        <f t="shared" si="278"/>
        <v>30</v>
      </c>
      <c r="AP2265" s="87">
        <v>31</v>
      </c>
      <c r="AQ2265" s="87">
        <v>30</v>
      </c>
      <c r="AR2265" s="87">
        <v>28</v>
      </c>
      <c r="AW2265" s="64" t="str">
        <f t="shared" si="273"/>
        <v>HAZİRAN 2026</v>
      </c>
      <c r="AX2265" s="89"/>
      <c r="AY2265" s="90"/>
      <c r="AZ2265" s="90" t="e">
        <f t="shared" si="275"/>
        <v>#N/A</v>
      </c>
    </row>
    <row r="2266" spans="1:52" ht="17.45" customHeight="1" x14ac:dyDescent="0.2">
      <c r="A2266" s="81">
        <v>2260</v>
      </c>
      <c r="B2266" s="82">
        <f>'!!!KATILIMCI LİSTESİ!!!'!C2261</f>
        <v>0</v>
      </c>
      <c r="C2266" s="83">
        <f>'!!!KATILIMCI LİSTESİ!!!'!B2261</f>
        <v>0</v>
      </c>
      <c r="D2266" s="84"/>
      <c r="E2266" s="84"/>
      <c r="F2266" s="84"/>
      <c r="G2266" s="84"/>
      <c r="H2266" s="84"/>
      <c r="I2266" s="84"/>
      <c r="J2266" s="84"/>
      <c r="K2266" s="84"/>
      <c r="L2266" s="84"/>
      <c r="M2266" s="84"/>
      <c r="N2266" s="84"/>
      <c r="O2266" s="84"/>
      <c r="P2266" s="84"/>
      <c r="Q2266" s="84"/>
      <c r="R2266" s="84"/>
      <c r="S2266" s="84"/>
      <c r="T2266" s="84"/>
      <c r="U2266" s="84"/>
      <c r="V2266" s="84"/>
      <c r="W2266" s="84"/>
      <c r="X2266" s="84"/>
      <c r="Y2266" s="84"/>
      <c r="Z2266" s="84"/>
      <c r="AA2266" s="84"/>
      <c r="AB2266" s="84"/>
      <c r="AC2266" s="84"/>
      <c r="AD2266" s="84"/>
      <c r="AE2266" s="84"/>
      <c r="AF2266" s="84"/>
      <c r="AG2266" s="84"/>
      <c r="AH2266" s="84"/>
      <c r="AI2266" s="85"/>
      <c r="AJ2266" s="86">
        <f t="shared" si="272"/>
        <v>0</v>
      </c>
      <c r="AK2266" s="87">
        <f t="shared" si="276"/>
        <v>30</v>
      </c>
      <c r="AL2266" s="87"/>
      <c r="AM2266" s="87">
        <f t="shared" si="277"/>
        <v>6</v>
      </c>
      <c r="AN2266" s="87">
        <f t="shared" si="274"/>
        <v>0</v>
      </c>
      <c r="AO2266" s="87">
        <f t="shared" si="278"/>
        <v>30</v>
      </c>
      <c r="AP2266" s="87">
        <v>31</v>
      </c>
      <c r="AQ2266" s="87">
        <v>30</v>
      </c>
      <c r="AR2266" s="87">
        <v>28</v>
      </c>
      <c r="AW2266" s="64" t="str">
        <f t="shared" si="273"/>
        <v>HAZİRAN 2026</v>
      </c>
      <c r="AX2266" s="89"/>
      <c r="AY2266" s="90"/>
      <c r="AZ2266" s="90" t="e">
        <f t="shared" si="275"/>
        <v>#N/A</v>
      </c>
    </row>
    <row r="2267" spans="1:52" ht="17.45" customHeight="1" x14ac:dyDescent="0.2">
      <c r="A2267" s="81">
        <v>2261</v>
      </c>
      <c r="B2267" s="82">
        <f>'!!!KATILIMCI LİSTESİ!!!'!C2262</f>
        <v>0</v>
      </c>
      <c r="C2267" s="83">
        <f>'!!!KATILIMCI LİSTESİ!!!'!B2262</f>
        <v>0</v>
      </c>
      <c r="D2267" s="84"/>
      <c r="E2267" s="84"/>
      <c r="F2267" s="84"/>
      <c r="G2267" s="84"/>
      <c r="H2267" s="84"/>
      <c r="I2267" s="84"/>
      <c r="J2267" s="84"/>
      <c r="K2267" s="84"/>
      <c r="L2267" s="84"/>
      <c r="M2267" s="84"/>
      <c r="N2267" s="84"/>
      <c r="O2267" s="84"/>
      <c r="P2267" s="84"/>
      <c r="Q2267" s="84"/>
      <c r="R2267" s="84"/>
      <c r="S2267" s="84"/>
      <c r="T2267" s="84"/>
      <c r="U2267" s="84"/>
      <c r="V2267" s="84"/>
      <c r="W2267" s="84"/>
      <c r="X2267" s="84"/>
      <c r="Y2267" s="84"/>
      <c r="Z2267" s="84"/>
      <c r="AA2267" s="84"/>
      <c r="AB2267" s="84"/>
      <c r="AC2267" s="84"/>
      <c r="AD2267" s="84"/>
      <c r="AE2267" s="84"/>
      <c r="AF2267" s="84"/>
      <c r="AG2267" s="84"/>
      <c r="AH2267" s="84"/>
      <c r="AI2267" s="85"/>
      <c r="AJ2267" s="86">
        <f t="shared" si="272"/>
        <v>0</v>
      </c>
      <c r="AK2267" s="87">
        <f t="shared" si="276"/>
        <v>30</v>
      </c>
      <c r="AL2267" s="87"/>
      <c r="AM2267" s="87">
        <f t="shared" si="277"/>
        <v>6</v>
      </c>
      <c r="AN2267" s="87">
        <f t="shared" si="274"/>
        <v>0</v>
      </c>
      <c r="AO2267" s="87">
        <f t="shared" si="278"/>
        <v>30</v>
      </c>
      <c r="AP2267" s="87">
        <v>31</v>
      </c>
      <c r="AQ2267" s="87">
        <v>30</v>
      </c>
      <c r="AR2267" s="87">
        <v>28</v>
      </c>
      <c r="AW2267" s="64" t="str">
        <f t="shared" si="273"/>
        <v>HAZİRAN 2026</v>
      </c>
      <c r="AX2267" s="89"/>
      <c r="AY2267" s="90"/>
      <c r="AZ2267" s="90" t="e">
        <f t="shared" si="275"/>
        <v>#N/A</v>
      </c>
    </row>
    <row r="2268" spans="1:52" ht="17.45" customHeight="1" x14ac:dyDescent="0.2">
      <c r="A2268" s="81">
        <v>2262</v>
      </c>
      <c r="B2268" s="82">
        <f>'!!!KATILIMCI LİSTESİ!!!'!C2263</f>
        <v>0</v>
      </c>
      <c r="C2268" s="83">
        <f>'!!!KATILIMCI LİSTESİ!!!'!B2263</f>
        <v>0</v>
      </c>
      <c r="D2268" s="84"/>
      <c r="E2268" s="84"/>
      <c r="F2268" s="84"/>
      <c r="G2268" s="84"/>
      <c r="H2268" s="84"/>
      <c r="I2268" s="84"/>
      <c r="J2268" s="84"/>
      <c r="K2268" s="84"/>
      <c r="L2268" s="84"/>
      <c r="M2268" s="84"/>
      <c r="N2268" s="84"/>
      <c r="O2268" s="84"/>
      <c r="P2268" s="84"/>
      <c r="Q2268" s="84"/>
      <c r="R2268" s="84"/>
      <c r="S2268" s="84"/>
      <c r="T2268" s="84"/>
      <c r="U2268" s="84"/>
      <c r="V2268" s="84"/>
      <c r="W2268" s="84"/>
      <c r="X2268" s="84"/>
      <c r="Y2268" s="84"/>
      <c r="Z2268" s="84"/>
      <c r="AA2268" s="84"/>
      <c r="AB2268" s="84"/>
      <c r="AC2268" s="84"/>
      <c r="AD2268" s="84"/>
      <c r="AE2268" s="84"/>
      <c r="AF2268" s="84"/>
      <c r="AG2268" s="84"/>
      <c r="AH2268" s="84"/>
      <c r="AI2268" s="85"/>
      <c r="AJ2268" s="86">
        <f t="shared" si="272"/>
        <v>0</v>
      </c>
      <c r="AK2268" s="87">
        <f t="shared" si="276"/>
        <v>30</v>
      </c>
      <c r="AL2268" s="87"/>
      <c r="AM2268" s="87">
        <f t="shared" si="277"/>
        <v>6</v>
      </c>
      <c r="AN2268" s="87">
        <f t="shared" si="274"/>
        <v>0</v>
      </c>
      <c r="AO2268" s="87">
        <f t="shared" si="278"/>
        <v>30</v>
      </c>
      <c r="AP2268" s="87">
        <v>31</v>
      </c>
      <c r="AQ2268" s="87">
        <v>30</v>
      </c>
      <c r="AR2268" s="87">
        <v>28</v>
      </c>
      <c r="AW2268" s="64" t="str">
        <f t="shared" si="273"/>
        <v>HAZİRAN 2026</v>
      </c>
      <c r="AX2268" s="89"/>
      <c r="AY2268" s="90"/>
      <c r="AZ2268" s="90" t="e">
        <f t="shared" si="275"/>
        <v>#N/A</v>
      </c>
    </row>
    <row r="2269" spans="1:52" ht="17.45" customHeight="1" x14ac:dyDescent="0.2">
      <c r="A2269" s="81">
        <v>2263</v>
      </c>
      <c r="B2269" s="82">
        <f>'!!!KATILIMCI LİSTESİ!!!'!C2264</f>
        <v>0</v>
      </c>
      <c r="C2269" s="83">
        <f>'!!!KATILIMCI LİSTESİ!!!'!B2264</f>
        <v>0</v>
      </c>
      <c r="D2269" s="84"/>
      <c r="E2269" s="84"/>
      <c r="F2269" s="84"/>
      <c r="G2269" s="84"/>
      <c r="H2269" s="84"/>
      <c r="I2269" s="84"/>
      <c r="J2269" s="84"/>
      <c r="K2269" s="84"/>
      <c r="L2269" s="84"/>
      <c r="M2269" s="84"/>
      <c r="N2269" s="84"/>
      <c r="O2269" s="84"/>
      <c r="P2269" s="84"/>
      <c r="Q2269" s="84"/>
      <c r="R2269" s="84"/>
      <c r="S2269" s="84"/>
      <c r="T2269" s="84"/>
      <c r="U2269" s="84"/>
      <c r="V2269" s="84"/>
      <c r="W2269" s="84"/>
      <c r="X2269" s="84"/>
      <c r="Y2269" s="84"/>
      <c r="Z2269" s="84"/>
      <c r="AA2269" s="84"/>
      <c r="AB2269" s="84"/>
      <c r="AC2269" s="84"/>
      <c r="AD2269" s="84"/>
      <c r="AE2269" s="84"/>
      <c r="AF2269" s="84"/>
      <c r="AG2269" s="84"/>
      <c r="AH2269" s="84"/>
      <c r="AI2269" s="85"/>
      <c r="AJ2269" s="86">
        <f t="shared" si="272"/>
        <v>0</v>
      </c>
      <c r="AK2269" s="87">
        <f t="shared" si="276"/>
        <v>30</v>
      </c>
      <c r="AL2269" s="87"/>
      <c r="AM2269" s="87">
        <f t="shared" si="277"/>
        <v>6</v>
      </c>
      <c r="AN2269" s="87">
        <f t="shared" si="274"/>
        <v>0</v>
      </c>
      <c r="AO2269" s="87">
        <f t="shared" si="278"/>
        <v>30</v>
      </c>
      <c r="AP2269" s="87">
        <v>31</v>
      </c>
      <c r="AQ2269" s="87">
        <v>30</v>
      </c>
      <c r="AR2269" s="87">
        <v>28</v>
      </c>
      <c r="AW2269" s="64" t="str">
        <f t="shared" si="273"/>
        <v>HAZİRAN 2026</v>
      </c>
      <c r="AX2269" s="89"/>
      <c r="AY2269" s="90"/>
      <c r="AZ2269" s="90" t="e">
        <f t="shared" si="275"/>
        <v>#N/A</v>
      </c>
    </row>
    <row r="2270" spans="1:52" ht="17.45" customHeight="1" x14ac:dyDescent="0.2">
      <c r="A2270" s="81">
        <v>2264</v>
      </c>
      <c r="B2270" s="82">
        <f>'!!!KATILIMCI LİSTESİ!!!'!C2265</f>
        <v>0</v>
      </c>
      <c r="C2270" s="83">
        <f>'!!!KATILIMCI LİSTESİ!!!'!B2265</f>
        <v>0</v>
      </c>
      <c r="D2270" s="84"/>
      <c r="E2270" s="84"/>
      <c r="F2270" s="84"/>
      <c r="G2270" s="84"/>
      <c r="H2270" s="84"/>
      <c r="I2270" s="84"/>
      <c r="J2270" s="84"/>
      <c r="K2270" s="84"/>
      <c r="L2270" s="84"/>
      <c r="M2270" s="84"/>
      <c r="N2270" s="84"/>
      <c r="O2270" s="84"/>
      <c r="P2270" s="84"/>
      <c r="Q2270" s="84"/>
      <c r="R2270" s="84"/>
      <c r="S2270" s="84"/>
      <c r="T2270" s="84"/>
      <c r="U2270" s="84"/>
      <c r="V2270" s="84"/>
      <c r="W2270" s="84"/>
      <c r="X2270" s="84"/>
      <c r="Y2270" s="84"/>
      <c r="Z2270" s="84"/>
      <c r="AA2270" s="84"/>
      <c r="AB2270" s="84"/>
      <c r="AC2270" s="84"/>
      <c r="AD2270" s="84"/>
      <c r="AE2270" s="84"/>
      <c r="AF2270" s="84"/>
      <c r="AG2270" s="84"/>
      <c r="AH2270" s="84"/>
      <c r="AI2270" s="85"/>
      <c r="AJ2270" s="86">
        <f t="shared" si="272"/>
        <v>0</v>
      </c>
      <c r="AK2270" s="87">
        <f t="shared" si="276"/>
        <v>30</v>
      </c>
      <c r="AL2270" s="87"/>
      <c r="AM2270" s="87">
        <f t="shared" si="277"/>
        <v>6</v>
      </c>
      <c r="AN2270" s="87">
        <f t="shared" si="274"/>
        <v>0</v>
      </c>
      <c r="AO2270" s="87">
        <f t="shared" si="278"/>
        <v>30</v>
      </c>
      <c r="AP2270" s="87">
        <v>31</v>
      </c>
      <c r="AQ2270" s="87">
        <v>30</v>
      </c>
      <c r="AR2270" s="87">
        <v>28</v>
      </c>
      <c r="AW2270" s="64" t="str">
        <f t="shared" si="273"/>
        <v>HAZİRAN 2026</v>
      </c>
      <c r="AX2270" s="89"/>
      <c r="AY2270" s="90"/>
      <c r="AZ2270" s="90" t="e">
        <f t="shared" si="275"/>
        <v>#N/A</v>
      </c>
    </row>
    <row r="2271" spans="1:52" ht="17.45" customHeight="1" x14ac:dyDescent="0.2">
      <c r="A2271" s="81">
        <v>2265</v>
      </c>
      <c r="B2271" s="82">
        <f>'!!!KATILIMCI LİSTESİ!!!'!C2266</f>
        <v>0</v>
      </c>
      <c r="C2271" s="83">
        <f>'!!!KATILIMCI LİSTESİ!!!'!B2266</f>
        <v>0</v>
      </c>
      <c r="D2271" s="84"/>
      <c r="E2271" s="84"/>
      <c r="F2271" s="84"/>
      <c r="G2271" s="84"/>
      <c r="H2271" s="84"/>
      <c r="I2271" s="84"/>
      <c r="J2271" s="84"/>
      <c r="K2271" s="84"/>
      <c r="L2271" s="84"/>
      <c r="M2271" s="84"/>
      <c r="N2271" s="84"/>
      <c r="O2271" s="84"/>
      <c r="P2271" s="84"/>
      <c r="Q2271" s="84"/>
      <c r="R2271" s="84"/>
      <c r="S2271" s="84"/>
      <c r="T2271" s="84"/>
      <c r="U2271" s="84"/>
      <c r="V2271" s="84"/>
      <c r="W2271" s="84"/>
      <c r="X2271" s="84"/>
      <c r="Y2271" s="84"/>
      <c r="Z2271" s="84"/>
      <c r="AA2271" s="84"/>
      <c r="AB2271" s="84"/>
      <c r="AC2271" s="84"/>
      <c r="AD2271" s="84"/>
      <c r="AE2271" s="84"/>
      <c r="AF2271" s="84"/>
      <c r="AG2271" s="84"/>
      <c r="AH2271" s="84"/>
      <c r="AI2271" s="85"/>
      <c r="AJ2271" s="86">
        <f t="shared" si="272"/>
        <v>0</v>
      </c>
      <c r="AK2271" s="87">
        <f t="shared" si="276"/>
        <v>30</v>
      </c>
      <c r="AL2271" s="87"/>
      <c r="AM2271" s="87">
        <f t="shared" si="277"/>
        <v>6</v>
      </c>
      <c r="AN2271" s="87">
        <f t="shared" si="274"/>
        <v>0</v>
      </c>
      <c r="AO2271" s="87">
        <f t="shared" si="278"/>
        <v>30</v>
      </c>
      <c r="AP2271" s="87">
        <v>31</v>
      </c>
      <c r="AQ2271" s="87">
        <v>30</v>
      </c>
      <c r="AR2271" s="87">
        <v>28</v>
      </c>
      <c r="AW2271" s="64" t="str">
        <f t="shared" si="273"/>
        <v>HAZİRAN 2026</v>
      </c>
      <c r="AX2271" s="89"/>
      <c r="AY2271" s="90"/>
      <c r="AZ2271" s="90" t="e">
        <f t="shared" si="275"/>
        <v>#N/A</v>
      </c>
    </row>
    <row r="2272" spans="1:52" ht="17.45" customHeight="1" x14ac:dyDescent="0.2">
      <c r="A2272" s="81">
        <v>2266</v>
      </c>
      <c r="B2272" s="82">
        <f>'!!!KATILIMCI LİSTESİ!!!'!C2267</f>
        <v>0</v>
      </c>
      <c r="C2272" s="83">
        <f>'!!!KATILIMCI LİSTESİ!!!'!B2267</f>
        <v>0</v>
      </c>
      <c r="D2272" s="84"/>
      <c r="E2272" s="84"/>
      <c r="F2272" s="84"/>
      <c r="G2272" s="84"/>
      <c r="H2272" s="84"/>
      <c r="I2272" s="84"/>
      <c r="J2272" s="84"/>
      <c r="K2272" s="84"/>
      <c r="L2272" s="84"/>
      <c r="M2272" s="84"/>
      <c r="N2272" s="84"/>
      <c r="O2272" s="84"/>
      <c r="P2272" s="84"/>
      <c r="Q2272" s="84"/>
      <c r="R2272" s="84"/>
      <c r="S2272" s="84"/>
      <c r="T2272" s="84"/>
      <c r="U2272" s="84"/>
      <c r="V2272" s="84"/>
      <c r="W2272" s="84"/>
      <c r="X2272" s="84"/>
      <c r="Y2272" s="84"/>
      <c r="Z2272" s="84"/>
      <c r="AA2272" s="84"/>
      <c r="AB2272" s="84"/>
      <c r="AC2272" s="84"/>
      <c r="AD2272" s="84"/>
      <c r="AE2272" s="84"/>
      <c r="AF2272" s="84"/>
      <c r="AG2272" s="84"/>
      <c r="AH2272" s="84"/>
      <c r="AI2272" s="85"/>
      <c r="AJ2272" s="86">
        <f t="shared" si="272"/>
        <v>0</v>
      </c>
      <c r="AK2272" s="87">
        <f t="shared" si="276"/>
        <v>30</v>
      </c>
      <c r="AL2272" s="87"/>
      <c r="AM2272" s="87">
        <f t="shared" si="277"/>
        <v>6</v>
      </c>
      <c r="AN2272" s="87">
        <f t="shared" si="274"/>
        <v>0</v>
      </c>
      <c r="AO2272" s="87">
        <f t="shared" si="278"/>
        <v>30</v>
      </c>
      <c r="AP2272" s="87">
        <v>31</v>
      </c>
      <c r="AQ2272" s="87">
        <v>30</v>
      </c>
      <c r="AR2272" s="87">
        <v>28</v>
      </c>
      <c r="AW2272" s="64" t="str">
        <f t="shared" si="273"/>
        <v>HAZİRAN 2026</v>
      </c>
      <c r="AX2272" s="89"/>
      <c r="AY2272" s="90"/>
      <c r="AZ2272" s="90" t="e">
        <f t="shared" si="275"/>
        <v>#N/A</v>
      </c>
    </row>
    <row r="2273" spans="1:52" ht="17.45" customHeight="1" x14ac:dyDescent="0.2">
      <c r="A2273" s="81">
        <v>2267</v>
      </c>
      <c r="B2273" s="82">
        <f>'!!!KATILIMCI LİSTESİ!!!'!C2268</f>
        <v>0</v>
      </c>
      <c r="C2273" s="83">
        <f>'!!!KATILIMCI LİSTESİ!!!'!B2268</f>
        <v>0</v>
      </c>
      <c r="D2273" s="84"/>
      <c r="E2273" s="84"/>
      <c r="F2273" s="84"/>
      <c r="G2273" s="84"/>
      <c r="H2273" s="84"/>
      <c r="I2273" s="84"/>
      <c r="J2273" s="84"/>
      <c r="K2273" s="84"/>
      <c r="L2273" s="84"/>
      <c r="M2273" s="84"/>
      <c r="N2273" s="84"/>
      <c r="O2273" s="84"/>
      <c r="P2273" s="84"/>
      <c r="Q2273" s="84"/>
      <c r="R2273" s="84"/>
      <c r="S2273" s="84"/>
      <c r="T2273" s="84"/>
      <c r="U2273" s="84"/>
      <c r="V2273" s="84"/>
      <c r="W2273" s="84"/>
      <c r="X2273" s="84"/>
      <c r="Y2273" s="84"/>
      <c r="Z2273" s="84"/>
      <c r="AA2273" s="84"/>
      <c r="AB2273" s="84"/>
      <c r="AC2273" s="84"/>
      <c r="AD2273" s="84"/>
      <c r="AE2273" s="84"/>
      <c r="AF2273" s="84"/>
      <c r="AG2273" s="84"/>
      <c r="AH2273" s="84"/>
      <c r="AI2273" s="85"/>
      <c r="AJ2273" s="86">
        <f t="shared" si="272"/>
        <v>0</v>
      </c>
      <c r="AK2273" s="87">
        <f t="shared" si="276"/>
        <v>30</v>
      </c>
      <c r="AL2273" s="87"/>
      <c r="AM2273" s="87">
        <f t="shared" si="277"/>
        <v>6</v>
      </c>
      <c r="AN2273" s="87">
        <f t="shared" si="274"/>
        <v>0</v>
      </c>
      <c r="AO2273" s="87">
        <f t="shared" si="278"/>
        <v>30</v>
      </c>
      <c r="AP2273" s="87">
        <v>31</v>
      </c>
      <c r="AQ2273" s="87">
        <v>30</v>
      </c>
      <c r="AR2273" s="87">
        <v>28</v>
      </c>
      <c r="AW2273" s="64" t="str">
        <f t="shared" si="273"/>
        <v>HAZİRAN 2026</v>
      </c>
      <c r="AX2273" s="89"/>
      <c r="AY2273" s="90"/>
      <c r="AZ2273" s="90" t="e">
        <f t="shared" si="275"/>
        <v>#N/A</v>
      </c>
    </row>
    <row r="2274" spans="1:52" ht="17.45" customHeight="1" x14ac:dyDescent="0.2">
      <c r="A2274" s="81">
        <v>2268</v>
      </c>
      <c r="B2274" s="82">
        <f>'!!!KATILIMCI LİSTESİ!!!'!C2269</f>
        <v>0</v>
      </c>
      <c r="C2274" s="83">
        <f>'!!!KATILIMCI LİSTESİ!!!'!B2269</f>
        <v>0</v>
      </c>
      <c r="D2274" s="84"/>
      <c r="E2274" s="84"/>
      <c r="F2274" s="84"/>
      <c r="G2274" s="84"/>
      <c r="H2274" s="84"/>
      <c r="I2274" s="84"/>
      <c r="J2274" s="84"/>
      <c r="K2274" s="84"/>
      <c r="L2274" s="84"/>
      <c r="M2274" s="84"/>
      <c r="N2274" s="84"/>
      <c r="O2274" s="84"/>
      <c r="P2274" s="84"/>
      <c r="Q2274" s="84"/>
      <c r="R2274" s="84"/>
      <c r="S2274" s="84"/>
      <c r="T2274" s="84"/>
      <c r="U2274" s="84"/>
      <c r="V2274" s="84"/>
      <c r="W2274" s="84"/>
      <c r="X2274" s="84"/>
      <c r="Y2274" s="84"/>
      <c r="Z2274" s="84"/>
      <c r="AA2274" s="84"/>
      <c r="AB2274" s="84"/>
      <c r="AC2274" s="84"/>
      <c r="AD2274" s="84"/>
      <c r="AE2274" s="84"/>
      <c r="AF2274" s="84"/>
      <c r="AG2274" s="84"/>
      <c r="AH2274" s="84"/>
      <c r="AI2274" s="85"/>
      <c r="AJ2274" s="86">
        <f t="shared" si="272"/>
        <v>0</v>
      </c>
      <c r="AK2274" s="87">
        <f t="shared" si="276"/>
        <v>30</v>
      </c>
      <c r="AL2274" s="87"/>
      <c r="AM2274" s="87">
        <f t="shared" si="277"/>
        <v>6</v>
      </c>
      <c r="AN2274" s="87">
        <f t="shared" si="274"/>
        <v>0</v>
      </c>
      <c r="AO2274" s="87">
        <f t="shared" si="278"/>
        <v>30</v>
      </c>
      <c r="AP2274" s="87">
        <v>31</v>
      </c>
      <c r="AQ2274" s="87">
        <v>30</v>
      </c>
      <c r="AR2274" s="87">
        <v>28</v>
      </c>
      <c r="AW2274" s="64" t="str">
        <f t="shared" si="273"/>
        <v>HAZİRAN 2026</v>
      </c>
      <c r="AX2274" s="89"/>
      <c r="AY2274" s="90"/>
      <c r="AZ2274" s="90" t="e">
        <f t="shared" si="275"/>
        <v>#N/A</v>
      </c>
    </row>
    <row r="2275" spans="1:52" ht="17.45" customHeight="1" x14ac:dyDescent="0.2">
      <c r="A2275" s="81">
        <v>2269</v>
      </c>
      <c r="B2275" s="82">
        <f>'!!!KATILIMCI LİSTESİ!!!'!C2270</f>
        <v>0</v>
      </c>
      <c r="C2275" s="83">
        <f>'!!!KATILIMCI LİSTESİ!!!'!B2270</f>
        <v>0</v>
      </c>
      <c r="D2275" s="84"/>
      <c r="E2275" s="84"/>
      <c r="F2275" s="84"/>
      <c r="G2275" s="84"/>
      <c r="H2275" s="84"/>
      <c r="I2275" s="84"/>
      <c r="J2275" s="84"/>
      <c r="K2275" s="84"/>
      <c r="L2275" s="84"/>
      <c r="M2275" s="84"/>
      <c r="N2275" s="84"/>
      <c r="O2275" s="84"/>
      <c r="P2275" s="84"/>
      <c r="Q2275" s="84"/>
      <c r="R2275" s="84"/>
      <c r="S2275" s="84"/>
      <c r="T2275" s="84"/>
      <c r="U2275" s="84"/>
      <c r="V2275" s="84"/>
      <c r="W2275" s="84"/>
      <c r="X2275" s="84"/>
      <c r="Y2275" s="84"/>
      <c r="Z2275" s="84"/>
      <c r="AA2275" s="84"/>
      <c r="AB2275" s="84"/>
      <c r="AC2275" s="84"/>
      <c r="AD2275" s="84"/>
      <c r="AE2275" s="84"/>
      <c r="AF2275" s="84"/>
      <c r="AG2275" s="84"/>
      <c r="AH2275" s="84"/>
      <c r="AI2275" s="85"/>
      <c r="AJ2275" s="86">
        <f t="shared" si="272"/>
        <v>0</v>
      </c>
      <c r="AK2275" s="87">
        <f t="shared" si="276"/>
        <v>30</v>
      </c>
      <c r="AL2275" s="87"/>
      <c r="AM2275" s="87">
        <f t="shared" si="277"/>
        <v>6</v>
      </c>
      <c r="AN2275" s="87">
        <f t="shared" si="274"/>
        <v>0</v>
      </c>
      <c r="AO2275" s="87">
        <f t="shared" si="278"/>
        <v>30</v>
      </c>
      <c r="AP2275" s="87">
        <v>31</v>
      </c>
      <c r="AQ2275" s="87">
        <v>30</v>
      </c>
      <c r="AR2275" s="87">
        <v>28</v>
      </c>
      <c r="AW2275" s="64" t="str">
        <f t="shared" si="273"/>
        <v>HAZİRAN 2026</v>
      </c>
      <c r="AX2275" s="89"/>
      <c r="AY2275" s="90"/>
      <c r="AZ2275" s="90" t="e">
        <f t="shared" si="275"/>
        <v>#N/A</v>
      </c>
    </row>
    <row r="2276" spans="1:52" ht="17.45" customHeight="1" x14ac:dyDescent="0.2">
      <c r="A2276" s="81">
        <v>2270</v>
      </c>
      <c r="B2276" s="82">
        <f>'!!!KATILIMCI LİSTESİ!!!'!C2271</f>
        <v>0</v>
      </c>
      <c r="C2276" s="83">
        <f>'!!!KATILIMCI LİSTESİ!!!'!B2271</f>
        <v>0</v>
      </c>
      <c r="D2276" s="84"/>
      <c r="E2276" s="84"/>
      <c r="F2276" s="84"/>
      <c r="G2276" s="84"/>
      <c r="H2276" s="84"/>
      <c r="I2276" s="84"/>
      <c r="J2276" s="84"/>
      <c r="K2276" s="84"/>
      <c r="L2276" s="84"/>
      <c r="M2276" s="84"/>
      <c r="N2276" s="84"/>
      <c r="O2276" s="84"/>
      <c r="P2276" s="84"/>
      <c r="Q2276" s="84"/>
      <c r="R2276" s="84"/>
      <c r="S2276" s="84"/>
      <c r="T2276" s="84"/>
      <c r="U2276" s="84"/>
      <c r="V2276" s="84"/>
      <c r="W2276" s="84"/>
      <c r="X2276" s="84"/>
      <c r="Y2276" s="84"/>
      <c r="Z2276" s="84"/>
      <c r="AA2276" s="84"/>
      <c r="AB2276" s="84"/>
      <c r="AC2276" s="84"/>
      <c r="AD2276" s="84"/>
      <c r="AE2276" s="84"/>
      <c r="AF2276" s="84"/>
      <c r="AG2276" s="84"/>
      <c r="AH2276" s="84"/>
      <c r="AI2276" s="85"/>
      <c r="AJ2276" s="86">
        <f t="shared" si="272"/>
        <v>0</v>
      </c>
      <c r="AK2276" s="87">
        <f t="shared" si="276"/>
        <v>30</v>
      </c>
      <c r="AL2276" s="87"/>
      <c r="AM2276" s="87">
        <f t="shared" si="277"/>
        <v>6</v>
      </c>
      <c r="AN2276" s="87">
        <f t="shared" si="274"/>
        <v>0</v>
      </c>
      <c r="AO2276" s="87">
        <f t="shared" si="278"/>
        <v>30</v>
      </c>
      <c r="AP2276" s="87">
        <v>31</v>
      </c>
      <c r="AQ2276" s="87">
        <v>30</v>
      </c>
      <c r="AR2276" s="87">
        <v>28</v>
      </c>
      <c r="AW2276" s="64" t="str">
        <f t="shared" si="273"/>
        <v>HAZİRAN 2026</v>
      </c>
      <c r="AX2276" s="89"/>
      <c r="AY2276" s="90"/>
      <c r="AZ2276" s="90" t="e">
        <f t="shared" si="275"/>
        <v>#N/A</v>
      </c>
    </row>
    <row r="2277" spans="1:52" ht="17.45" customHeight="1" x14ac:dyDescent="0.2">
      <c r="A2277" s="81">
        <v>2271</v>
      </c>
      <c r="B2277" s="82">
        <f>'!!!KATILIMCI LİSTESİ!!!'!C2272</f>
        <v>0</v>
      </c>
      <c r="C2277" s="83">
        <f>'!!!KATILIMCI LİSTESİ!!!'!B2272</f>
        <v>0</v>
      </c>
      <c r="D2277" s="84"/>
      <c r="E2277" s="84"/>
      <c r="F2277" s="84"/>
      <c r="G2277" s="84"/>
      <c r="H2277" s="84"/>
      <c r="I2277" s="84"/>
      <c r="J2277" s="84"/>
      <c r="K2277" s="84"/>
      <c r="L2277" s="84"/>
      <c r="M2277" s="84"/>
      <c r="N2277" s="84"/>
      <c r="O2277" s="84"/>
      <c r="P2277" s="84"/>
      <c r="Q2277" s="84"/>
      <c r="R2277" s="84"/>
      <c r="S2277" s="84"/>
      <c r="T2277" s="84"/>
      <c r="U2277" s="84"/>
      <c r="V2277" s="84"/>
      <c r="W2277" s="84"/>
      <c r="X2277" s="84"/>
      <c r="Y2277" s="84"/>
      <c r="Z2277" s="84"/>
      <c r="AA2277" s="84"/>
      <c r="AB2277" s="84"/>
      <c r="AC2277" s="84"/>
      <c r="AD2277" s="84"/>
      <c r="AE2277" s="84"/>
      <c r="AF2277" s="84"/>
      <c r="AG2277" s="84"/>
      <c r="AH2277" s="84"/>
      <c r="AI2277" s="85"/>
      <c r="AJ2277" s="86">
        <f t="shared" si="272"/>
        <v>0</v>
      </c>
      <c r="AK2277" s="87">
        <f t="shared" si="276"/>
        <v>30</v>
      </c>
      <c r="AL2277" s="87"/>
      <c r="AM2277" s="87">
        <f t="shared" si="277"/>
        <v>6</v>
      </c>
      <c r="AN2277" s="87">
        <f t="shared" si="274"/>
        <v>0</v>
      </c>
      <c r="AO2277" s="87">
        <f t="shared" si="278"/>
        <v>30</v>
      </c>
      <c r="AP2277" s="87">
        <v>31</v>
      </c>
      <c r="AQ2277" s="87">
        <v>30</v>
      </c>
      <c r="AR2277" s="87">
        <v>28</v>
      </c>
      <c r="AW2277" s="64" t="str">
        <f t="shared" si="273"/>
        <v>HAZİRAN 2026</v>
      </c>
      <c r="AX2277" s="89"/>
      <c r="AY2277" s="90"/>
      <c r="AZ2277" s="90" t="e">
        <f t="shared" si="275"/>
        <v>#N/A</v>
      </c>
    </row>
    <row r="2278" spans="1:52" ht="17.45" customHeight="1" x14ac:dyDescent="0.2">
      <c r="A2278" s="81">
        <v>2272</v>
      </c>
      <c r="B2278" s="82">
        <f>'!!!KATILIMCI LİSTESİ!!!'!C2273</f>
        <v>0</v>
      </c>
      <c r="C2278" s="83">
        <f>'!!!KATILIMCI LİSTESİ!!!'!B2273</f>
        <v>0</v>
      </c>
      <c r="D2278" s="84"/>
      <c r="E2278" s="84"/>
      <c r="F2278" s="84"/>
      <c r="G2278" s="84"/>
      <c r="H2278" s="84"/>
      <c r="I2278" s="84"/>
      <c r="J2278" s="84"/>
      <c r="K2278" s="84"/>
      <c r="L2278" s="84"/>
      <c r="M2278" s="84"/>
      <c r="N2278" s="84"/>
      <c r="O2278" s="84"/>
      <c r="P2278" s="84"/>
      <c r="Q2278" s="84"/>
      <c r="R2278" s="84"/>
      <c r="S2278" s="84"/>
      <c r="T2278" s="84"/>
      <c r="U2278" s="84"/>
      <c r="V2278" s="84"/>
      <c r="W2278" s="84"/>
      <c r="X2278" s="84"/>
      <c r="Y2278" s="84"/>
      <c r="Z2278" s="84"/>
      <c r="AA2278" s="84"/>
      <c r="AB2278" s="84"/>
      <c r="AC2278" s="84"/>
      <c r="AD2278" s="84"/>
      <c r="AE2278" s="84"/>
      <c r="AF2278" s="84"/>
      <c r="AG2278" s="84"/>
      <c r="AH2278" s="84"/>
      <c r="AI2278" s="85"/>
      <c r="AJ2278" s="86">
        <f t="shared" si="272"/>
        <v>0</v>
      </c>
      <c r="AK2278" s="87">
        <f t="shared" si="276"/>
        <v>30</v>
      </c>
      <c r="AL2278" s="87"/>
      <c r="AM2278" s="87">
        <f t="shared" si="277"/>
        <v>6</v>
      </c>
      <c r="AN2278" s="87">
        <f t="shared" si="274"/>
        <v>0</v>
      </c>
      <c r="AO2278" s="87">
        <f t="shared" si="278"/>
        <v>30</v>
      </c>
      <c r="AP2278" s="87">
        <v>31</v>
      </c>
      <c r="AQ2278" s="87">
        <v>30</v>
      </c>
      <c r="AR2278" s="87">
        <v>28</v>
      </c>
      <c r="AW2278" s="64" t="str">
        <f t="shared" si="273"/>
        <v>HAZİRAN 2026</v>
      </c>
      <c r="AX2278" s="89"/>
      <c r="AY2278" s="90"/>
      <c r="AZ2278" s="90" t="e">
        <f t="shared" si="275"/>
        <v>#N/A</v>
      </c>
    </row>
    <row r="2279" spans="1:52" ht="17.45" customHeight="1" x14ac:dyDescent="0.2">
      <c r="A2279" s="81">
        <v>2273</v>
      </c>
      <c r="B2279" s="82">
        <f>'!!!KATILIMCI LİSTESİ!!!'!C2274</f>
        <v>0</v>
      </c>
      <c r="C2279" s="83">
        <f>'!!!KATILIMCI LİSTESİ!!!'!B2274</f>
        <v>0</v>
      </c>
      <c r="D2279" s="84"/>
      <c r="E2279" s="84"/>
      <c r="F2279" s="84"/>
      <c r="G2279" s="84"/>
      <c r="H2279" s="84"/>
      <c r="I2279" s="84"/>
      <c r="J2279" s="84"/>
      <c r="K2279" s="84"/>
      <c r="L2279" s="84"/>
      <c r="M2279" s="84"/>
      <c r="N2279" s="84"/>
      <c r="O2279" s="84"/>
      <c r="P2279" s="84"/>
      <c r="Q2279" s="84"/>
      <c r="R2279" s="84"/>
      <c r="S2279" s="84"/>
      <c r="T2279" s="84"/>
      <c r="U2279" s="84"/>
      <c r="V2279" s="84"/>
      <c r="W2279" s="84"/>
      <c r="X2279" s="84"/>
      <c r="Y2279" s="84"/>
      <c r="Z2279" s="84"/>
      <c r="AA2279" s="84"/>
      <c r="AB2279" s="84"/>
      <c r="AC2279" s="84"/>
      <c r="AD2279" s="84"/>
      <c r="AE2279" s="84"/>
      <c r="AF2279" s="84"/>
      <c r="AG2279" s="84"/>
      <c r="AH2279" s="84"/>
      <c r="AI2279" s="85"/>
      <c r="AJ2279" s="86">
        <f t="shared" si="272"/>
        <v>0</v>
      </c>
      <c r="AK2279" s="87">
        <f t="shared" si="276"/>
        <v>30</v>
      </c>
      <c r="AL2279" s="87"/>
      <c r="AM2279" s="87">
        <f t="shared" si="277"/>
        <v>6</v>
      </c>
      <c r="AN2279" s="87">
        <f t="shared" si="274"/>
        <v>0</v>
      </c>
      <c r="AO2279" s="87">
        <f t="shared" si="278"/>
        <v>30</v>
      </c>
      <c r="AP2279" s="87">
        <v>31</v>
      </c>
      <c r="AQ2279" s="87">
        <v>30</v>
      </c>
      <c r="AR2279" s="87">
        <v>28</v>
      </c>
      <c r="AW2279" s="64" t="str">
        <f t="shared" si="273"/>
        <v>HAZİRAN 2026</v>
      </c>
      <c r="AX2279" s="89"/>
      <c r="AY2279" s="90"/>
      <c r="AZ2279" s="90" t="e">
        <f t="shared" si="275"/>
        <v>#N/A</v>
      </c>
    </row>
    <row r="2280" spans="1:52" ht="17.45" customHeight="1" x14ac:dyDescent="0.2">
      <c r="A2280" s="81">
        <v>2274</v>
      </c>
      <c r="B2280" s="82">
        <f>'!!!KATILIMCI LİSTESİ!!!'!C2275</f>
        <v>0</v>
      </c>
      <c r="C2280" s="83">
        <f>'!!!KATILIMCI LİSTESİ!!!'!B2275</f>
        <v>0</v>
      </c>
      <c r="D2280" s="84"/>
      <c r="E2280" s="84"/>
      <c r="F2280" s="84"/>
      <c r="G2280" s="84"/>
      <c r="H2280" s="84"/>
      <c r="I2280" s="84"/>
      <c r="J2280" s="84"/>
      <c r="K2280" s="84"/>
      <c r="L2280" s="84"/>
      <c r="M2280" s="84"/>
      <c r="N2280" s="84"/>
      <c r="O2280" s="84"/>
      <c r="P2280" s="84"/>
      <c r="Q2280" s="84"/>
      <c r="R2280" s="84"/>
      <c r="S2280" s="84"/>
      <c r="T2280" s="84"/>
      <c r="U2280" s="84"/>
      <c r="V2280" s="84"/>
      <c r="W2280" s="84"/>
      <c r="X2280" s="84"/>
      <c r="Y2280" s="84"/>
      <c r="Z2280" s="84"/>
      <c r="AA2280" s="84"/>
      <c r="AB2280" s="84"/>
      <c r="AC2280" s="84"/>
      <c r="AD2280" s="84"/>
      <c r="AE2280" s="84"/>
      <c r="AF2280" s="84"/>
      <c r="AG2280" s="84"/>
      <c r="AH2280" s="84"/>
      <c r="AI2280" s="85"/>
      <c r="AJ2280" s="86">
        <f t="shared" si="272"/>
        <v>0</v>
      </c>
      <c r="AK2280" s="87">
        <f t="shared" si="276"/>
        <v>30</v>
      </c>
      <c r="AL2280" s="87"/>
      <c r="AM2280" s="87">
        <f t="shared" si="277"/>
        <v>6</v>
      </c>
      <c r="AN2280" s="87">
        <f t="shared" si="274"/>
        <v>0</v>
      </c>
      <c r="AO2280" s="87">
        <f t="shared" si="278"/>
        <v>30</v>
      </c>
      <c r="AP2280" s="87">
        <v>31</v>
      </c>
      <c r="AQ2280" s="87">
        <v>30</v>
      </c>
      <c r="AR2280" s="87">
        <v>28</v>
      </c>
      <c r="AW2280" s="64" t="str">
        <f t="shared" si="273"/>
        <v>HAZİRAN 2026</v>
      </c>
      <c r="AX2280" s="89"/>
      <c r="AY2280" s="90"/>
      <c r="AZ2280" s="90" t="e">
        <f t="shared" si="275"/>
        <v>#N/A</v>
      </c>
    </row>
    <row r="2281" spans="1:52" ht="17.45" customHeight="1" x14ac:dyDescent="0.2">
      <c r="A2281" s="81">
        <v>2275</v>
      </c>
      <c r="B2281" s="82">
        <f>'!!!KATILIMCI LİSTESİ!!!'!C2276</f>
        <v>0</v>
      </c>
      <c r="C2281" s="83">
        <f>'!!!KATILIMCI LİSTESİ!!!'!B2276</f>
        <v>0</v>
      </c>
      <c r="D2281" s="84"/>
      <c r="E2281" s="84"/>
      <c r="F2281" s="84"/>
      <c r="G2281" s="84"/>
      <c r="H2281" s="84"/>
      <c r="I2281" s="84"/>
      <c r="J2281" s="84"/>
      <c r="K2281" s="84"/>
      <c r="L2281" s="84"/>
      <c r="M2281" s="84"/>
      <c r="N2281" s="84"/>
      <c r="O2281" s="84"/>
      <c r="P2281" s="84"/>
      <c r="Q2281" s="84"/>
      <c r="R2281" s="84"/>
      <c r="S2281" s="84"/>
      <c r="T2281" s="84"/>
      <c r="U2281" s="84"/>
      <c r="V2281" s="84"/>
      <c r="W2281" s="84"/>
      <c r="X2281" s="84"/>
      <c r="Y2281" s="84"/>
      <c r="Z2281" s="84"/>
      <c r="AA2281" s="84"/>
      <c r="AB2281" s="84"/>
      <c r="AC2281" s="84"/>
      <c r="AD2281" s="84"/>
      <c r="AE2281" s="84"/>
      <c r="AF2281" s="84"/>
      <c r="AG2281" s="84"/>
      <c r="AH2281" s="84"/>
      <c r="AI2281" s="85"/>
      <c r="AJ2281" s="86">
        <f t="shared" si="272"/>
        <v>0</v>
      </c>
      <c r="AK2281" s="87">
        <f t="shared" si="276"/>
        <v>30</v>
      </c>
      <c r="AL2281" s="87"/>
      <c r="AM2281" s="87">
        <f t="shared" si="277"/>
        <v>6</v>
      </c>
      <c r="AN2281" s="87">
        <f t="shared" si="274"/>
        <v>0</v>
      </c>
      <c r="AO2281" s="87">
        <f t="shared" si="278"/>
        <v>30</v>
      </c>
      <c r="AP2281" s="87">
        <v>31</v>
      </c>
      <c r="AQ2281" s="87">
        <v>30</v>
      </c>
      <c r="AR2281" s="87">
        <v>28</v>
      </c>
      <c r="AW2281" s="64" t="str">
        <f t="shared" si="273"/>
        <v>HAZİRAN 2026</v>
      </c>
      <c r="AX2281" s="89"/>
      <c r="AY2281" s="90"/>
      <c r="AZ2281" s="90" t="e">
        <f t="shared" si="275"/>
        <v>#N/A</v>
      </c>
    </row>
    <row r="2282" spans="1:52" ht="17.45" customHeight="1" x14ac:dyDescent="0.2">
      <c r="A2282" s="81">
        <v>2276</v>
      </c>
      <c r="B2282" s="82">
        <f>'!!!KATILIMCI LİSTESİ!!!'!C2277</f>
        <v>0</v>
      </c>
      <c r="C2282" s="83">
        <f>'!!!KATILIMCI LİSTESİ!!!'!B2277</f>
        <v>0</v>
      </c>
      <c r="D2282" s="84"/>
      <c r="E2282" s="84"/>
      <c r="F2282" s="84"/>
      <c r="G2282" s="84"/>
      <c r="H2282" s="84"/>
      <c r="I2282" s="84"/>
      <c r="J2282" s="84"/>
      <c r="K2282" s="84"/>
      <c r="L2282" s="84"/>
      <c r="M2282" s="84"/>
      <c r="N2282" s="84"/>
      <c r="O2282" s="84"/>
      <c r="P2282" s="84"/>
      <c r="Q2282" s="84"/>
      <c r="R2282" s="84"/>
      <c r="S2282" s="84"/>
      <c r="T2282" s="84"/>
      <c r="U2282" s="84"/>
      <c r="V2282" s="84"/>
      <c r="W2282" s="84"/>
      <c r="X2282" s="84"/>
      <c r="Y2282" s="84"/>
      <c r="Z2282" s="84"/>
      <c r="AA2282" s="84"/>
      <c r="AB2282" s="84"/>
      <c r="AC2282" s="84"/>
      <c r="AD2282" s="84"/>
      <c r="AE2282" s="84"/>
      <c r="AF2282" s="84"/>
      <c r="AG2282" s="84"/>
      <c r="AH2282" s="84"/>
      <c r="AI2282" s="85"/>
      <c r="AJ2282" s="86">
        <f t="shared" si="272"/>
        <v>0</v>
      </c>
      <c r="AK2282" s="87">
        <f t="shared" si="276"/>
        <v>30</v>
      </c>
      <c r="AL2282" s="87"/>
      <c r="AM2282" s="87">
        <f t="shared" si="277"/>
        <v>6</v>
      </c>
      <c r="AN2282" s="87">
        <f t="shared" si="274"/>
        <v>0</v>
      </c>
      <c r="AO2282" s="87">
        <f t="shared" si="278"/>
        <v>30</v>
      </c>
      <c r="AP2282" s="87">
        <v>31</v>
      </c>
      <c r="AQ2282" s="87">
        <v>30</v>
      </c>
      <c r="AR2282" s="87">
        <v>28</v>
      </c>
      <c r="AW2282" s="64" t="str">
        <f t="shared" si="273"/>
        <v>HAZİRAN 2026</v>
      </c>
      <c r="AX2282" s="89"/>
      <c r="AY2282" s="90"/>
      <c r="AZ2282" s="90" t="e">
        <f t="shared" si="275"/>
        <v>#N/A</v>
      </c>
    </row>
    <row r="2283" spans="1:52" ht="17.45" customHeight="1" x14ac:dyDescent="0.2">
      <c r="A2283" s="81">
        <v>2277</v>
      </c>
      <c r="B2283" s="82">
        <f>'!!!KATILIMCI LİSTESİ!!!'!C2278</f>
        <v>0</v>
      </c>
      <c r="C2283" s="83">
        <f>'!!!KATILIMCI LİSTESİ!!!'!B2278</f>
        <v>0</v>
      </c>
      <c r="D2283" s="84"/>
      <c r="E2283" s="84"/>
      <c r="F2283" s="84"/>
      <c r="G2283" s="84"/>
      <c r="H2283" s="84"/>
      <c r="I2283" s="84"/>
      <c r="J2283" s="84"/>
      <c r="K2283" s="84"/>
      <c r="L2283" s="84"/>
      <c r="M2283" s="84"/>
      <c r="N2283" s="84"/>
      <c r="O2283" s="84"/>
      <c r="P2283" s="84"/>
      <c r="Q2283" s="84"/>
      <c r="R2283" s="84"/>
      <c r="S2283" s="84"/>
      <c r="T2283" s="84"/>
      <c r="U2283" s="84"/>
      <c r="V2283" s="84"/>
      <c r="W2283" s="84"/>
      <c r="X2283" s="84"/>
      <c r="Y2283" s="84"/>
      <c r="Z2283" s="84"/>
      <c r="AA2283" s="84"/>
      <c r="AB2283" s="84"/>
      <c r="AC2283" s="84"/>
      <c r="AD2283" s="84"/>
      <c r="AE2283" s="84"/>
      <c r="AF2283" s="84"/>
      <c r="AG2283" s="84"/>
      <c r="AH2283" s="84"/>
      <c r="AI2283" s="85"/>
      <c r="AJ2283" s="86">
        <f t="shared" si="272"/>
        <v>0</v>
      </c>
      <c r="AK2283" s="87">
        <f t="shared" si="276"/>
        <v>30</v>
      </c>
      <c r="AL2283" s="87"/>
      <c r="AM2283" s="87">
        <f t="shared" si="277"/>
        <v>6</v>
      </c>
      <c r="AN2283" s="87">
        <f t="shared" si="274"/>
        <v>0</v>
      </c>
      <c r="AO2283" s="87">
        <f t="shared" si="278"/>
        <v>30</v>
      </c>
      <c r="AP2283" s="87">
        <v>31</v>
      </c>
      <c r="AQ2283" s="87">
        <v>30</v>
      </c>
      <c r="AR2283" s="87">
        <v>28</v>
      </c>
      <c r="AW2283" s="64" t="str">
        <f t="shared" si="273"/>
        <v>HAZİRAN 2026</v>
      </c>
      <c r="AX2283" s="89"/>
      <c r="AY2283" s="90"/>
      <c r="AZ2283" s="90" t="e">
        <f t="shared" si="275"/>
        <v>#N/A</v>
      </c>
    </row>
    <row r="2284" spans="1:52" ht="17.45" customHeight="1" x14ac:dyDescent="0.2">
      <c r="A2284" s="81">
        <v>2278</v>
      </c>
      <c r="B2284" s="82">
        <f>'!!!KATILIMCI LİSTESİ!!!'!C2279</f>
        <v>0</v>
      </c>
      <c r="C2284" s="83">
        <f>'!!!KATILIMCI LİSTESİ!!!'!B2279</f>
        <v>0</v>
      </c>
      <c r="D2284" s="84"/>
      <c r="E2284" s="84"/>
      <c r="F2284" s="84"/>
      <c r="G2284" s="84"/>
      <c r="H2284" s="84"/>
      <c r="I2284" s="84"/>
      <c r="J2284" s="84"/>
      <c r="K2284" s="84"/>
      <c r="L2284" s="84"/>
      <c r="M2284" s="84"/>
      <c r="N2284" s="84"/>
      <c r="O2284" s="84"/>
      <c r="P2284" s="84"/>
      <c r="Q2284" s="84"/>
      <c r="R2284" s="84"/>
      <c r="S2284" s="84"/>
      <c r="T2284" s="84"/>
      <c r="U2284" s="84"/>
      <c r="V2284" s="84"/>
      <c r="W2284" s="84"/>
      <c r="X2284" s="84"/>
      <c r="Y2284" s="84"/>
      <c r="Z2284" s="84"/>
      <c r="AA2284" s="84"/>
      <c r="AB2284" s="84"/>
      <c r="AC2284" s="84"/>
      <c r="AD2284" s="84"/>
      <c r="AE2284" s="84"/>
      <c r="AF2284" s="84"/>
      <c r="AG2284" s="84"/>
      <c r="AH2284" s="84"/>
      <c r="AI2284" s="85"/>
      <c r="AJ2284" s="86">
        <f t="shared" si="272"/>
        <v>0</v>
      </c>
      <c r="AK2284" s="87">
        <f t="shared" si="276"/>
        <v>30</v>
      </c>
      <c r="AL2284" s="87"/>
      <c r="AM2284" s="87">
        <f t="shared" si="277"/>
        <v>6</v>
      </c>
      <c r="AN2284" s="87">
        <f t="shared" si="274"/>
        <v>0</v>
      </c>
      <c r="AO2284" s="87">
        <f t="shared" si="278"/>
        <v>30</v>
      </c>
      <c r="AP2284" s="87">
        <v>31</v>
      </c>
      <c r="AQ2284" s="87">
        <v>30</v>
      </c>
      <c r="AR2284" s="87">
        <v>28</v>
      </c>
      <c r="AW2284" s="64" t="str">
        <f t="shared" si="273"/>
        <v>HAZİRAN 2026</v>
      </c>
      <c r="AX2284" s="89"/>
      <c r="AY2284" s="90"/>
      <c r="AZ2284" s="90" t="e">
        <f t="shared" si="275"/>
        <v>#N/A</v>
      </c>
    </row>
    <row r="2285" spans="1:52" ht="17.45" customHeight="1" x14ac:dyDescent="0.2">
      <c r="A2285" s="81">
        <v>2279</v>
      </c>
      <c r="B2285" s="82">
        <f>'!!!KATILIMCI LİSTESİ!!!'!C2280</f>
        <v>0</v>
      </c>
      <c r="C2285" s="83">
        <f>'!!!KATILIMCI LİSTESİ!!!'!B2280</f>
        <v>0</v>
      </c>
      <c r="D2285" s="84"/>
      <c r="E2285" s="84"/>
      <c r="F2285" s="84"/>
      <c r="G2285" s="84"/>
      <c r="H2285" s="84"/>
      <c r="I2285" s="84"/>
      <c r="J2285" s="84"/>
      <c r="K2285" s="84"/>
      <c r="L2285" s="84"/>
      <c r="M2285" s="84"/>
      <c r="N2285" s="84"/>
      <c r="O2285" s="84"/>
      <c r="P2285" s="84"/>
      <c r="Q2285" s="84"/>
      <c r="R2285" s="84"/>
      <c r="S2285" s="84"/>
      <c r="T2285" s="84"/>
      <c r="U2285" s="84"/>
      <c r="V2285" s="84"/>
      <c r="W2285" s="84"/>
      <c r="X2285" s="84"/>
      <c r="Y2285" s="84"/>
      <c r="Z2285" s="84"/>
      <c r="AA2285" s="84"/>
      <c r="AB2285" s="84"/>
      <c r="AC2285" s="84"/>
      <c r="AD2285" s="84"/>
      <c r="AE2285" s="84"/>
      <c r="AF2285" s="84"/>
      <c r="AG2285" s="84"/>
      <c r="AH2285" s="84"/>
      <c r="AI2285" s="85"/>
      <c r="AJ2285" s="86">
        <f t="shared" si="272"/>
        <v>0</v>
      </c>
      <c r="AK2285" s="87">
        <f t="shared" si="276"/>
        <v>30</v>
      </c>
      <c r="AL2285" s="87"/>
      <c r="AM2285" s="87">
        <f t="shared" si="277"/>
        <v>6</v>
      </c>
      <c r="AN2285" s="87">
        <f t="shared" si="274"/>
        <v>0</v>
      </c>
      <c r="AO2285" s="87">
        <f t="shared" si="278"/>
        <v>30</v>
      </c>
      <c r="AP2285" s="87">
        <v>31</v>
      </c>
      <c r="AQ2285" s="87">
        <v>30</v>
      </c>
      <c r="AR2285" s="87">
        <v>28</v>
      </c>
      <c r="AW2285" s="64" t="str">
        <f t="shared" si="273"/>
        <v>HAZİRAN 2026</v>
      </c>
      <c r="AX2285" s="89"/>
      <c r="AY2285" s="90"/>
      <c r="AZ2285" s="90" t="e">
        <f t="shared" si="275"/>
        <v>#N/A</v>
      </c>
    </row>
    <row r="2286" spans="1:52" ht="17.45" customHeight="1" x14ac:dyDescent="0.2">
      <c r="A2286" s="81">
        <v>2280</v>
      </c>
      <c r="B2286" s="82">
        <f>'!!!KATILIMCI LİSTESİ!!!'!C2281</f>
        <v>0</v>
      </c>
      <c r="C2286" s="83">
        <f>'!!!KATILIMCI LİSTESİ!!!'!B2281</f>
        <v>0</v>
      </c>
      <c r="D2286" s="84"/>
      <c r="E2286" s="84"/>
      <c r="F2286" s="84"/>
      <c r="G2286" s="84"/>
      <c r="H2286" s="84"/>
      <c r="I2286" s="84"/>
      <c r="J2286" s="84"/>
      <c r="K2286" s="84"/>
      <c r="L2286" s="84"/>
      <c r="M2286" s="84"/>
      <c r="N2286" s="84"/>
      <c r="O2286" s="84"/>
      <c r="P2286" s="84"/>
      <c r="Q2286" s="84"/>
      <c r="R2286" s="84"/>
      <c r="S2286" s="84"/>
      <c r="T2286" s="84"/>
      <c r="U2286" s="84"/>
      <c r="V2286" s="84"/>
      <c r="W2286" s="84"/>
      <c r="X2286" s="84"/>
      <c r="Y2286" s="84"/>
      <c r="Z2286" s="84"/>
      <c r="AA2286" s="84"/>
      <c r="AB2286" s="84"/>
      <c r="AC2286" s="84"/>
      <c r="AD2286" s="84"/>
      <c r="AE2286" s="84"/>
      <c r="AF2286" s="84"/>
      <c r="AG2286" s="84"/>
      <c r="AH2286" s="84"/>
      <c r="AI2286" s="85"/>
      <c r="AJ2286" s="86">
        <f t="shared" ref="AJ2286:AJ2349" si="279">IF(B2286&gt;10000000,AI2286,0)</f>
        <v>0</v>
      </c>
      <c r="AK2286" s="87">
        <f t="shared" si="276"/>
        <v>30</v>
      </c>
      <c r="AL2286" s="87"/>
      <c r="AM2286" s="87">
        <f t="shared" si="277"/>
        <v>6</v>
      </c>
      <c r="AN2286" s="87">
        <f t="shared" si="274"/>
        <v>0</v>
      </c>
      <c r="AO2286" s="87">
        <f t="shared" si="278"/>
        <v>30</v>
      </c>
      <c r="AP2286" s="87">
        <v>31</v>
      </c>
      <c r="AQ2286" s="87">
        <v>30</v>
      </c>
      <c r="AR2286" s="87">
        <v>28</v>
      </c>
      <c r="AW2286" s="64" t="str">
        <f t="shared" si="273"/>
        <v>HAZİRAN 2026</v>
      </c>
      <c r="AX2286" s="89"/>
      <c r="AY2286" s="90"/>
      <c r="AZ2286" s="90" t="e">
        <f t="shared" si="275"/>
        <v>#N/A</v>
      </c>
    </row>
    <row r="2287" spans="1:52" ht="17.45" customHeight="1" x14ac:dyDescent="0.2">
      <c r="A2287" s="81">
        <v>2281</v>
      </c>
      <c r="B2287" s="82">
        <f>'!!!KATILIMCI LİSTESİ!!!'!C2282</f>
        <v>0</v>
      </c>
      <c r="C2287" s="83">
        <f>'!!!KATILIMCI LİSTESİ!!!'!B2282</f>
        <v>0</v>
      </c>
      <c r="D2287" s="84"/>
      <c r="E2287" s="84"/>
      <c r="F2287" s="84"/>
      <c r="G2287" s="84"/>
      <c r="H2287" s="84"/>
      <c r="I2287" s="84"/>
      <c r="J2287" s="84"/>
      <c r="K2287" s="84"/>
      <c r="L2287" s="84"/>
      <c r="M2287" s="84"/>
      <c r="N2287" s="84"/>
      <c r="O2287" s="84"/>
      <c r="P2287" s="84"/>
      <c r="Q2287" s="84"/>
      <c r="R2287" s="84"/>
      <c r="S2287" s="84"/>
      <c r="T2287" s="84"/>
      <c r="U2287" s="84"/>
      <c r="V2287" s="84"/>
      <c r="W2287" s="84"/>
      <c r="X2287" s="84"/>
      <c r="Y2287" s="84"/>
      <c r="Z2287" s="84"/>
      <c r="AA2287" s="84"/>
      <c r="AB2287" s="84"/>
      <c r="AC2287" s="84"/>
      <c r="AD2287" s="84"/>
      <c r="AE2287" s="84"/>
      <c r="AF2287" s="84"/>
      <c r="AG2287" s="84"/>
      <c r="AH2287" s="84"/>
      <c r="AI2287" s="85"/>
      <c r="AJ2287" s="86">
        <f t="shared" si="279"/>
        <v>0</v>
      </c>
      <c r="AK2287" s="87">
        <f t="shared" si="276"/>
        <v>30</v>
      </c>
      <c r="AL2287" s="87"/>
      <c r="AM2287" s="87">
        <f t="shared" si="277"/>
        <v>6</v>
      </c>
      <c r="AN2287" s="87">
        <f t="shared" si="274"/>
        <v>0</v>
      </c>
      <c r="AO2287" s="87">
        <f t="shared" si="278"/>
        <v>30</v>
      </c>
      <c r="AP2287" s="87">
        <v>31</v>
      </c>
      <c r="AQ2287" s="87">
        <v>30</v>
      </c>
      <c r="AR2287" s="87">
        <v>28</v>
      </c>
      <c r="AW2287" s="64" t="str">
        <f t="shared" si="273"/>
        <v>HAZİRAN 2026</v>
      </c>
      <c r="AX2287" s="89"/>
      <c r="AY2287" s="90"/>
      <c r="AZ2287" s="90" t="e">
        <f t="shared" si="275"/>
        <v>#N/A</v>
      </c>
    </row>
    <row r="2288" spans="1:52" ht="17.45" customHeight="1" x14ac:dyDescent="0.2">
      <c r="A2288" s="81">
        <v>2282</v>
      </c>
      <c r="B2288" s="82">
        <f>'!!!KATILIMCI LİSTESİ!!!'!C2283</f>
        <v>0</v>
      </c>
      <c r="C2288" s="83">
        <f>'!!!KATILIMCI LİSTESİ!!!'!B2283</f>
        <v>0</v>
      </c>
      <c r="D2288" s="84"/>
      <c r="E2288" s="84"/>
      <c r="F2288" s="84"/>
      <c r="G2288" s="84"/>
      <c r="H2288" s="84"/>
      <c r="I2288" s="84"/>
      <c r="J2288" s="84"/>
      <c r="K2288" s="84"/>
      <c r="L2288" s="84"/>
      <c r="M2288" s="84"/>
      <c r="N2288" s="84"/>
      <c r="O2288" s="84"/>
      <c r="P2288" s="84"/>
      <c r="Q2288" s="84"/>
      <c r="R2288" s="84"/>
      <c r="S2288" s="84"/>
      <c r="T2288" s="84"/>
      <c r="U2288" s="84"/>
      <c r="V2288" s="84"/>
      <c r="W2288" s="84"/>
      <c r="X2288" s="84"/>
      <c r="Y2288" s="84"/>
      <c r="Z2288" s="84"/>
      <c r="AA2288" s="84"/>
      <c r="AB2288" s="84"/>
      <c r="AC2288" s="84"/>
      <c r="AD2288" s="84"/>
      <c r="AE2288" s="84"/>
      <c r="AF2288" s="84"/>
      <c r="AG2288" s="84"/>
      <c r="AH2288" s="84"/>
      <c r="AI2288" s="85"/>
      <c r="AJ2288" s="86">
        <f t="shared" si="279"/>
        <v>0</v>
      </c>
      <c r="AK2288" s="87">
        <f t="shared" si="276"/>
        <v>30</v>
      </c>
      <c r="AL2288" s="87"/>
      <c r="AM2288" s="87">
        <f t="shared" si="277"/>
        <v>6</v>
      </c>
      <c r="AN2288" s="87">
        <f t="shared" si="274"/>
        <v>0</v>
      </c>
      <c r="AO2288" s="87">
        <f t="shared" si="278"/>
        <v>30</v>
      </c>
      <c r="AP2288" s="87">
        <v>31</v>
      </c>
      <c r="AQ2288" s="87">
        <v>30</v>
      </c>
      <c r="AR2288" s="87">
        <v>28</v>
      </c>
      <c r="AW2288" s="64" t="str">
        <f t="shared" ref="AW2288:AW2351" si="280">$AW$7</f>
        <v>HAZİRAN 2026</v>
      </c>
      <c r="AX2288" s="89"/>
      <c r="AY2288" s="90"/>
      <c r="AZ2288" s="90" t="e">
        <f t="shared" si="275"/>
        <v>#N/A</v>
      </c>
    </row>
    <row r="2289" spans="1:52" ht="17.45" customHeight="1" x14ac:dyDescent="0.2">
      <c r="A2289" s="81">
        <v>2283</v>
      </c>
      <c r="B2289" s="82">
        <f>'!!!KATILIMCI LİSTESİ!!!'!C2284</f>
        <v>0</v>
      </c>
      <c r="C2289" s="83">
        <f>'!!!KATILIMCI LİSTESİ!!!'!B2284</f>
        <v>0</v>
      </c>
      <c r="D2289" s="84"/>
      <c r="E2289" s="84"/>
      <c r="F2289" s="84"/>
      <c r="G2289" s="84"/>
      <c r="H2289" s="84"/>
      <c r="I2289" s="84"/>
      <c r="J2289" s="84"/>
      <c r="K2289" s="84"/>
      <c r="L2289" s="84"/>
      <c r="M2289" s="84"/>
      <c r="N2289" s="84"/>
      <c r="O2289" s="84"/>
      <c r="P2289" s="84"/>
      <c r="Q2289" s="84"/>
      <c r="R2289" s="84"/>
      <c r="S2289" s="84"/>
      <c r="T2289" s="84"/>
      <c r="U2289" s="84"/>
      <c r="V2289" s="84"/>
      <c r="W2289" s="84"/>
      <c r="X2289" s="84"/>
      <c r="Y2289" s="84"/>
      <c r="Z2289" s="84"/>
      <c r="AA2289" s="84"/>
      <c r="AB2289" s="84"/>
      <c r="AC2289" s="84"/>
      <c r="AD2289" s="84"/>
      <c r="AE2289" s="84"/>
      <c r="AF2289" s="84"/>
      <c r="AG2289" s="84"/>
      <c r="AH2289" s="84"/>
      <c r="AI2289" s="85"/>
      <c r="AJ2289" s="86">
        <f t="shared" si="279"/>
        <v>0</v>
      </c>
      <c r="AK2289" s="87">
        <f t="shared" si="276"/>
        <v>30</v>
      </c>
      <c r="AL2289" s="87"/>
      <c r="AM2289" s="87">
        <f t="shared" si="277"/>
        <v>6</v>
      </c>
      <c r="AN2289" s="87">
        <f t="shared" si="274"/>
        <v>0</v>
      </c>
      <c r="AO2289" s="87">
        <f t="shared" si="278"/>
        <v>30</v>
      </c>
      <c r="AP2289" s="87">
        <v>31</v>
      </c>
      <c r="AQ2289" s="87">
        <v>30</v>
      </c>
      <c r="AR2289" s="87">
        <v>28</v>
      </c>
      <c r="AW2289" s="64" t="str">
        <f t="shared" si="280"/>
        <v>HAZİRAN 2026</v>
      </c>
      <c r="AX2289" s="89"/>
      <c r="AY2289" s="90"/>
      <c r="AZ2289" s="90" t="e">
        <f t="shared" si="275"/>
        <v>#N/A</v>
      </c>
    </row>
    <row r="2290" spans="1:52" ht="17.45" customHeight="1" x14ac:dyDescent="0.2">
      <c r="A2290" s="81">
        <v>2284</v>
      </c>
      <c r="B2290" s="82">
        <f>'!!!KATILIMCI LİSTESİ!!!'!C2285</f>
        <v>0</v>
      </c>
      <c r="C2290" s="83">
        <f>'!!!KATILIMCI LİSTESİ!!!'!B2285</f>
        <v>0</v>
      </c>
      <c r="D2290" s="84"/>
      <c r="E2290" s="84"/>
      <c r="F2290" s="84"/>
      <c r="G2290" s="84"/>
      <c r="H2290" s="84"/>
      <c r="I2290" s="84"/>
      <c r="J2290" s="84"/>
      <c r="K2290" s="84"/>
      <c r="L2290" s="84"/>
      <c r="M2290" s="84"/>
      <c r="N2290" s="84"/>
      <c r="O2290" s="84"/>
      <c r="P2290" s="84"/>
      <c r="Q2290" s="84"/>
      <c r="R2290" s="84"/>
      <c r="S2290" s="84"/>
      <c r="T2290" s="84"/>
      <c r="U2290" s="84"/>
      <c r="V2290" s="84"/>
      <c r="W2290" s="84"/>
      <c r="X2290" s="84"/>
      <c r="Y2290" s="84"/>
      <c r="Z2290" s="84"/>
      <c r="AA2290" s="84"/>
      <c r="AB2290" s="84"/>
      <c r="AC2290" s="84"/>
      <c r="AD2290" s="84"/>
      <c r="AE2290" s="84"/>
      <c r="AF2290" s="84"/>
      <c r="AG2290" s="84"/>
      <c r="AH2290" s="84"/>
      <c r="AI2290" s="85"/>
      <c r="AJ2290" s="86">
        <f t="shared" si="279"/>
        <v>0</v>
      </c>
      <c r="AK2290" s="87">
        <f t="shared" si="276"/>
        <v>30</v>
      </c>
      <c r="AL2290" s="87"/>
      <c r="AM2290" s="87">
        <f t="shared" si="277"/>
        <v>6</v>
      </c>
      <c r="AN2290" s="87">
        <f t="shared" si="274"/>
        <v>0</v>
      </c>
      <c r="AO2290" s="87">
        <f t="shared" si="278"/>
        <v>30</v>
      </c>
      <c r="AP2290" s="87">
        <v>31</v>
      </c>
      <c r="AQ2290" s="87">
        <v>30</v>
      </c>
      <c r="AR2290" s="87">
        <v>28</v>
      </c>
      <c r="AW2290" s="64" t="str">
        <f t="shared" si="280"/>
        <v>HAZİRAN 2026</v>
      </c>
      <c r="AX2290" s="89"/>
      <c r="AY2290" s="90"/>
      <c r="AZ2290" s="90" t="e">
        <f t="shared" si="275"/>
        <v>#N/A</v>
      </c>
    </row>
    <row r="2291" spans="1:52" ht="17.45" customHeight="1" x14ac:dyDescent="0.2">
      <c r="A2291" s="81">
        <v>2285</v>
      </c>
      <c r="B2291" s="82">
        <f>'!!!KATILIMCI LİSTESİ!!!'!C2286</f>
        <v>0</v>
      </c>
      <c r="C2291" s="83">
        <f>'!!!KATILIMCI LİSTESİ!!!'!B2286</f>
        <v>0</v>
      </c>
      <c r="D2291" s="84"/>
      <c r="E2291" s="84"/>
      <c r="F2291" s="84"/>
      <c r="G2291" s="84"/>
      <c r="H2291" s="84"/>
      <c r="I2291" s="84"/>
      <c r="J2291" s="84"/>
      <c r="K2291" s="84"/>
      <c r="L2291" s="84"/>
      <c r="M2291" s="84"/>
      <c r="N2291" s="84"/>
      <c r="O2291" s="84"/>
      <c r="P2291" s="84"/>
      <c r="Q2291" s="84"/>
      <c r="R2291" s="84"/>
      <c r="S2291" s="84"/>
      <c r="T2291" s="84"/>
      <c r="U2291" s="84"/>
      <c r="V2291" s="84"/>
      <c r="W2291" s="84"/>
      <c r="X2291" s="84"/>
      <c r="Y2291" s="84"/>
      <c r="Z2291" s="84"/>
      <c r="AA2291" s="84"/>
      <c r="AB2291" s="84"/>
      <c r="AC2291" s="84"/>
      <c r="AD2291" s="84"/>
      <c r="AE2291" s="84"/>
      <c r="AF2291" s="84"/>
      <c r="AG2291" s="84"/>
      <c r="AH2291" s="84"/>
      <c r="AI2291" s="85"/>
      <c r="AJ2291" s="86">
        <f t="shared" si="279"/>
        <v>0</v>
      </c>
      <c r="AK2291" s="87">
        <f t="shared" si="276"/>
        <v>30</v>
      </c>
      <c r="AL2291" s="87"/>
      <c r="AM2291" s="87">
        <f t="shared" si="277"/>
        <v>6</v>
      </c>
      <c r="AN2291" s="87">
        <f t="shared" si="274"/>
        <v>0</v>
      </c>
      <c r="AO2291" s="87">
        <f t="shared" si="278"/>
        <v>30</v>
      </c>
      <c r="AP2291" s="87">
        <v>31</v>
      </c>
      <c r="AQ2291" s="87">
        <v>30</v>
      </c>
      <c r="AR2291" s="87">
        <v>28</v>
      </c>
      <c r="AW2291" s="64" t="str">
        <f t="shared" si="280"/>
        <v>HAZİRAN 2026</v>
      </c>
      <c r="AX2291" s="89"/>
      <c r="AY2291" s="90"/>
      <c r="AZ2291" s="90" t="e">
        <f t="shared" si="275"/>
        <v>#N/A</v>
      </c>
    </row>
    <row r="2292" spans="1:52" ht="17.45" customHeight="1" x14ac:dyDescent="0.2">
      <c r="A2292" s="81">
        <v>2286</v>
      </c>
      <c r="B2292" s="82">
        <f>'!!!KATILIMCI LİSTESİ!!!'!C2287</f>
        <v>0</v>
      </c>
      <c r="C2292" s="83">
        <f>'!!!KATILIMCI LİSTESİ!!!'!B2287</f>
        <v>0</v>
      </c>
      <c r="D2292" s="84"/>
      <c r="E2292" s="84"/>
      <c r="F2292" s="84"/>
      <c r="G2292" s="84"/>
      <c r="H2292" s="84"/>
      <c r="I2292" s="84"/>
      <c r="J2292" s="84"/>
      <c r="K2292" s="84"/>
      <c r="L2292" s="84"/>
      <c r="M2292" s="84"/>
      <c r="N2292" s="84"/>
      <c r="O2292" s="84"/>
      <c r="P2292" s="84"/>
      <c r="Q2292" s="84"/>
      <c r="R2292" s="84"/>
      <c r="S2292" s="84"/>
      <c r="T2292" s="84"/>
      <c r="U2292" s="84"/>
      <c r="V2292" s="84"/>
      <c r="W2292" s="84"/>
      <c r="X2292" s="84"/>
      <c r="Y2292" s="84"/>
      <c r="Z2292" s="84"/>
      <c r="AA2292" s="84"/>
      <c r="AB2292" s="84"/>
      <c r="AC2292" s="84"/>
      <c r="AD2292" s="84"/>
      <c r="AE2292" s="84"/>
      <c r="AF2292" s="84"/>
      <c r="AG2292" s="84"/>
      <c r="AH2292" s="84"/>
      <c r="AI2292" s="85"/>
      <c r="AJ2292" s="86">
        <f t="shared" si="279"/>
        <v>0</v>
      </c>
      <c r="AK2292" s="87">
        <f t="shared" si="276"/>
        <v>30</v>
      </c>
      <c r="AL2292" s="87"/>
      <c r="AM2292" s="87">
        <f t="shared" si="277"/>
        <v>6</v>
      </c>
      <c r="AN2292" s="87">
        <f t="shared" si="274"/>
        <v>0</v>
      </c>
      <c r="AO2292" s="87">
        <f t="shared" si="278"/>
        <v>30</v>
      </c>
      <c r="AP2292" s="87">
        <v>31</v>
      </c>
      <c r="AQ2292" s="87">
        <v>30</v>
      </c>
      <c r="AR2292" s="87">
        <v>28</v>
      </c>
      <c r="AW2292" s="64" t="str">
        <f t="shared" si="280"/>
        <v>HAZİRAN 2026</v>
      </c>
      <c r="AX2292" s="89"/>
      <c r="AY2292" s="90"/>
      <c r="AZ2292" s="90" t="e">
        <f t="shared" si="275"/>
        <v>#N/A</v>
      </c>
    </row>
    <row r="2293" spans="1:52" ht="17.45" customHeight="1" x14ac:dyDescent="0.2">
      <c r="A2293" s="81">
        <v>2287</v>
      </c>
      <c r="B2293" s="82">
        <f>'!!!KATILIMCI LİSTESİ!!!'!C2288</f>
        <v>0</v>
      </c>
      <c r="C2293" s="83">
        <f>'!!!KATILIMCI LİSTESİ!!!'!B2288</f>
        <v>0</v>
      </c>
      <c r="D2293" s="84"/>
      <c r="E2293" s="84"/>
      <c r="F2293" s="84"/>
      <c r="G2293" s="84"/>
      <c r="H2293" s="84"/>
      <c r="I2293" s="84"/>
      <c r="J2293" s="84"/>
      <c r="K2293" s="84"/>
      <c r="L2293" s="84"/>
      <c r="M2293" s="84"/>
      <c r="N2293" s="84"/>
      <c r="O2293" s="84"/>
      <c r="P2293" s="84"/>
      <c r="Q2293" s="84"/>
      <c r="R2293" s="84"/>
      <c r="S2293" s="84"/>
      <c r="T2293" s="84"/>
      <c r="U2293" s="84"/>
      <c r="V2293" s="84"/>
      <c r="W2293" s="84"/>
      <c r="X2293" s="84"/>
      <c r="Y2293" s="84"/>
      <c r="Z2293" s="84"/>
      <c r="AA2293" s="84"/>
      <c r="AB2293" s="84"/>
      <c r="AC2293" s="84"/>
      <c r="AD2293" s="84"/>
      <c r="AE2293" s="84"/>
      <c r="AF2293" s="84"/>
      <c r="AG2293" s="84"/>
      <c r="AH2293" s="84"/>
      <c r="AI2293" s="85"/>
      <c r="AJ2293" s="86">
        <f t="shared" si="279"/>
        <v>0</v>
      </c>
      <c r="AK2293" s="87">
        <f t="shared" si="276"/>
        <v>30</v>
      </c>
      <c r="AL2293" s="87"/>
      <c r="AM2293" s="87">
        <f t="shared" si="277"/>
        <v>6</v>
      </c>
      <c r="AN2293" s="87">
        <f t="shared" si="274"/>
        <v>0</v>
      </c>
      <c r="AO2293" s="87">
        <f t="shared" si="278"/>
        <v>30</v>
      </c>
      <c r="AP2293" s="87">
        <v>31</v>
      </c>
      <c r="AQ2293" s="87">
        <v>30</v>
      </c>
      <c r="AR2293" s="87">
        <v>28</v>
      </c>
      <c r="AW2293" s="64" t="str">
        <f t="shared" si="280"/>
        <v>HAZİRAN 2026</v>
      </c>
      <c r="AX2293" s="89"/>
      <c r="AY2293" s="90"/>
      <c r="AZ2293" s="90" t="e">
        <f t="shared" si="275"/>
        <v>#N/A</v>
      </c>
    </row>
    <row r="2294" spans="1:52" ht="17.45" customHeight="1" x14ac:dyDescent="0.2">
      <c r="A2294" s="81">
        <v>2288</v>
      </c>
      <c r="B2294" s="82">
        <f>'!!!KATILIMCI LİSTESİ!!!'!C2289</f>
        <v>0</v>
      </c>
      <c r="C2294" s="83">
        <f>'!!!KATILIMCI LİSTESİ!!!'!B2289</f>
        <v>0</v>
      </c>
      <c r="D2294" s="84"/>
      <c r="E2294" s="84"/>
      <c r="F2294" s="84"/>
      <c r="G2294" s="84"/>
      <c r="H2294" s="84"/>
      <c r="I2294" s="84"/>
      <c r="J2294" s="84"/>
      <c r="K2294" s="84"/>
      <c r="L2294" s="84"/>
      <c r="M2294" s="84"/>
      <c r="N2294" s="84"/>
      <c r="O2294" s="84"/>
      <c r="P2294" s="84"/>
      <c r="Q2294" s="84"/>
      <c r="R2294" s="84"/>
      <c r="S2294" s="84"/>
      <c r="T2294" s="84"/>
      <c r="U2294" s="84"/>
      <c r="V2294" s="84"/>
      <c r="W2294" s="84"/>
      <c r="X2294" s="84"/>
      <c r="Y2294" s="84"/>
      <c r="Z2294" s="84"/>
      <c r="AA2294" s="84"/>
      <c r="AB2294" s="84"/>
      <c r="AC2294" s="84"/>
      <c r="AD2294" s="84"/>
      <c r="AE2294" s="84"/>
      <c r="AF2294" s="84"/>
      <c r="AG2294" s="84"/>
      <c r="AH2294" s="84"/>
      <c r="AI2294" s="85"/>
      <c r="AJ2294" s="86">
        <f t="shared" si="279"/>
        <v>0</v>
      </c>
      <c r="AK2294" s="87">
        <f t="shared" si="276"/>
        <v>30</v>
      </c>
      <c r="AL2294" s="87"/>
      <c r="AM2294" s="87">
        <f t="shared" si="277"/>
        <v>6</v>
      </c>
      <c r="AN2294" s="87">
        <f t="shared" si="274"/>
        <v>0</v>
      </c>
      <c r="AO2294" s="87">
        <f t="shared" si="278"/>
        <v>30</v>
      </c>
      <c r="AP2294" s="87">
        <v>31</v>
      </c>
      <c r="AQ2294" s="87">
        <v>30</v>
      </c>
      <c r="AR2294" s="87">
        <v>28</v>
      </c>
      <c r="AW2294" s="64" t="str">
        <f t="shared" si="280"/>
        <v>HAZİRAN 2026</v>
      </c>
      <c r="AX2294" s="89"/>
      <c r="AY2294" s="90"/>
      <c r="AZ2294" s="90" t="e">
        <f t="shared" si="275"/>
        <v>#N/A</v>
      </c>
    </row>
    <row r="2295" spans="1:52" ht="17.45" customHeight="1" x14ac:dyDescent="0.2">
      <c r="A2295" s="81">
        <v>2289</v>
      </c>
      <c r="B2295" s="82">
        <f>'!!!KATILIMCI LİSTESİ!!!'!C2290</f>
        <v>0</v>
      </c>
      <c r="C2295" s="83">
        <f>'!!!KATILIMCI LİSTESİ!!!'!B2290</f>
        <v>0</v>
      </c>
      <c r="D2295" s="84"/>
      <c r="E2295" s="84"/>
      <c r="F2295" s="84"/>
      <c r="G2295" s="84"/>
      <c r="H2295" s="84"/>
      <c r="I2295" s="84"/>
      <c r="J2295" s="84"/>
      <c r="K2295" s="84"/>
      <c r="L2295" s="84"/>
      <c r="M2295" s="84"/>
      <c r="N2295" s="84"/>
      <c r="O2295" s="84"/>
      <c r="P2295" s="84"/>
      <c r="Q2295" s="84"/>
      <c r="R2295" s="84"/>
      <c r="S2295" s="84"/>
      <c r="T2295" s="84"/>
      <c r="U2295" s="84"/>
      <c r="V2295" s="84"/>
      <c r="W2295" s="84"/>
      <c r="X2295" s="84"/>
      <c r="Y2295" s="84"/>
      <c r="Z2295" s="84"/>
      <c r="AA2295" s="84"/>
      <c r="AB2295" s="84"/>
      <c r="AC2295" s="84"/>
      <c r="AD2295" s="84"/>
      <c r="AE2295" s="84"/>
      <c r="AF2295" s="84"/>
      <c r="AG2295" s="84"/>
      <c r="AH2295" s="84"/>
      <c r="AI2295" s="85"/>
      <c r="AJ2295" s="86">
        <f t="shared" si="279"/>
        <v>0</v>
      </c>
      <c r="AK2295" s="87">
        <f t="shared" si="276"/>
        <v>30</v>
      </c>
      <c r="AL2295" s="87"/>
      <c r="AM2295" s="87">
        <f t="shared" si="277"/>
        <v>6</v>
      </c>
      <c r="AN2295" s="87">
        <f t="shared" si="274"/>
        <v>0</v>
      </c>
      <c r="AO2295" s="87">
        <f t="shared" si="278"/>
        <v>30</v>
      </c>
      <c r="AP2295" s="87">
        <v>31</v>
      </c>
      <c r="AQ2295" s="87">
        <v>30</v>
      </c>
      <c r="AR2295" s="87">
        <v>28</v>
      </c>
      <c r="AW2295" s="64" t="str">
        <f t="shared" si="280"/>
        <v>HAZİRAN 2026</v>
      </c>
      <c r="AX2295" s="89"/>
      <c r="AY2295" s="90"/>
      <c r="AZ2295" s="90" t="e">
        <f t="shared" si="275"/>
        <v>#N/A</v>
      </c>
    </row>
    <row r="2296" spans="1:52" ht="17.45" customHeight="1" x14ac:dyDescent="0.2">
      <c r="A2296" s="81">
        <v>2290</v>
      </c>
      <c r="B2296" s="82">
        <f>'!!!KATILIMCI LİSTESİ!!!'!C2291</f>
        <v>0</v>
      </c>
      <c r="C2296" s="83">
        <f>'!!!KATILIMCI LİSTESİ!!!'!B2291</f>
        <v>0</v>
      </c>
      <c r="D2296" s="84"/>
      <c r="E2296" s="84"/>
      <c r="F2296" s="84"/>
      <c r="G2296" s="84"/>
      <c r="H2296" s="84"/>
      <c r="I2296" s="84"/>
      <c r="J2296" s="84"/>
      <c r="K2296" s="84"/>
      <c r="L2296" s="84"/>
      <c r="M2296" s="84"/>
      <c r="N2296" s="84"/>
      <c r="O2296" s="84"/>
      <c r="P2296" s="84"/>
      <c r="Q2296" s="84"/>
      <c r="R2296" s="84"/>
      <c r="S2296" s="84"/>
      <c r="T2296" s="84"/>
      <c r="U2296" s="84"/>
      <c r="V2296" s="84"/>
      <c r="W2296" s="84"/>
      <c r="X2296" s="84"/>
      <c r="Y2296" s="84"/>
      <c r="Z2296" s="84"/>
      <c r="AA2296" s="84"/>
      <c r="AB2296" s="84"/>
      <c r="AC2296" s="84"/>
      <c r="AD2296" s="84"/>
      <c r="AE2296" s="84"/>
      <c r="AF2296" s="84"/>
      <c r="AG2296" s="84"/>
      <c r="AH2296" s="84"/>
      <c r="AI2296" s="85"/>
      <c r="AJ2296" s="86">
        <f t="shared" si="279"/>
        <v>0</v>
      </c>
      <c r="AK2296" s="87">
        <f t="shared" si="276"/>
        <v>30</v>
      </c>
      <c r="AL2296" s="87"/>
      <c r="AM2296" s="87">
        <f t="shared" si="277"/>
        <v>6</v>
      </c>
      <c r="AN2296" s="87">
        <f t="shared" si="274"/>
        <v>0</v>
      </c>
      <c r="AO2296" s="87">
        <f t="shared" si="278"/>
        <v>30</v>
      </c>
      <c r="AP2296" s="87">
        <v>31</v>
      </c>
      <c r="AQ2296" s="87">
        <v>30</v>
      </c>
      <c r="AR2296" s="87">
        <v>28</v>
      </c>
      <c r="AW2296" s="64" t="str">
        <f t="shared" si="280"/>
        <v>HAZİRAN 2026</v>
      </c>
      <c r="AX2296" s="89"/>
      <c r="AY2296" s="90"/>
      <c r="AZ2296" s="90" t="e">
        <f t="shared" si="275"/>
        <v>#N/A</v>
      </c>
    </row>
    <row r="2297" spans="1:52" ht="17.45" customHeight="1" x14ac:dyDescent="0.2">
      <c r="A2297" s="81">
        <v>2291</v>
      </c>
      <c r="B2297" s="82">
        <f>'!!!KATILIMCI LİSTESİ!!!'!C2292</f>
        <v>0</v>
      </c>
      <c r="C2297" s="83">
        <f>'!!!KATILIMCI LİSTESİ!!!'!B2292</f>
        <v>0</v>
      </c>
      <c r="D2297" s="84"/>
      <c r="E2297" s="84"/>
      <c r="F2297" s="84"/>
      <c r="G2297" s="84"/>
      <c r="H2297" s="84"/>
      <c r="I2297" s="84"/>
      <c r="J2297" s="84"/>
      <c r="K2297" s="84"/>
      <c r="L2297" s="84"/>
      <c r="M2297" s="84"/>
      <c r="N2297" s="84"/>
      <c r="O2297" s="84"/>
      <c r="P2297" s="84"/>
      <c r="Q2297" s="84"/>
      <c r="R2297" s="84"/>
      <c r="S2297" s="84"/>
      <c r="T2297" s="84"/>
      <c r="U2297" s="84"/>
      <c r="V2297" s="84"/>
      <c r="W2297" s="84"/>
      <c r="X2297" s="84"/>
      <c r="Y2297" s="84"/>
      <c r="Z2297" s="84"/>
      <c r="AA2297" s="84"/>
      <c r="AB2297" s="84"/>
      <c r="AC2297" s="84"/>
      <c r="AD2297" s="84"/>
      <c r="AE2297" s="84"/>
      <c r="AF2297" s="84"/>
      <c r="AG2297" s="84"/>
      <c r="AH2297" s="84"/>
      <c r="AI2297" s="85"/>
      <c r="AJ2297" s="86">
        <f t="shared" si="279"/>
        <v>0</v>
      </c>
      <c r="AK2297" s="87">
        <f t="shared" si="276"/>
        <v>30</v>
      </c>
      <c r="AL2297" s="87"/>
      <c r="AM2297" s="87">
        <f t="shared" si="277"/>
        <v>6</v>
      </c>
      <c r="AN2297" s="87">
        <f t="shared" si="274"/>
        <v>0</v>
      </c>
      <c r="AO2297" s="87">
        <f t="shared" si="278"/>
        <v>30</v>
      </c>
      <c r="AP2297" s="87">
        <v>31</v>
      </c>
      <c r="AQ2297" s="87">
        <v>30</v>
      </c>
      <c r="AR2297" s="87">
        <v>28</v>
      </c>
      <c r="AW2297" s="64" t="str">
        <f t="shared" si="280"/>
        <v>HAZİRAN 2026</v>
      </c>
      <c r="AX2297" s="89"/>
      <c r="AY2297" s="90"/>
      <c r="AZ2297" s="90" t="e">
        <f t="shared" si="275"/>
        <v>#N/A</v>
      </c>
    </row>
    <row r="2298" spans="1:52" ht="17.45" customHeight="1" x14ac:dyDescent="0.2">
      <c r="A2298" s="81">
        <v>2292</v>
      </c>
      <c r="B2298" s="82">
        <f>'!!!KATILIMCI LİSTESİ!!!'!C2293</f>
        <v>0</v>
      </c>
      <c r="C2298" s="83">
        <f>'!!!KATILIMCI LİSTESİ!!!'!B2293</f>
        <v>0</v>
      </c>
      <c r="D2298" s="84"/>
      <c r="E2298" s="84"/>
      <c r="F2298" s="84"/>
      <c r="G2298" s="84"/>
      <c r="H2298" s="84"/>
      <c r="I2298" s="84"/>
      <c r="J2298" s="84"/>
      <c r="K2298" s="84"/>
      <c r="L2298" s="84"/>
      <c r="M2298" s="84"/>
      <c r="N2298" s="84"/>
      <c r="O2298" s="84"/>
      <c r="P2298" s="84"/>
      <c r="Q2298" s="84"/>
      <c r="R2298" s="84"/>
      <c r="S2298" s="84"/>
      <c r="T2298" s="84"/>
      <c r="U2298" s="84"/>
      <c r="V2298" s="84"/>
      <c r="W2298" s="84"/>
      <c r="X2298" s="84"/>
      <c r="Y2298" s="84"/>
      <c r="Z2298" s="84"/>
      <c r="AA2298" s="84"/>
      <c r="AB2298" s="84"/>
      <c r="AC2298" s="84"/>
      <c r="AD2298" s="84"/>
      <c r="AE2298" s="84"/>
      <c r="AF2298" s="84"/>
      <c r="AG2298" s="84"/>
      <c r="AH2298" s="84"/>
      <c r="AI2298" s="85"/>
      <c r="AJ2298" s="86">
        <f t="shared" si="279"/>
        <v>0</v>
      </c>
      <c r="AK2298" s="87">
        <f t="shared" si="276"/>
        <v>30</v>
      </c>
      <c r="AL2298" s="87"/>
      <c r="AM2298" s="87">
        <f t="shared" si="277"/>
        <v>6</v>
      </c>
      <c r="AN2298" s="87">
        <f t="shared" si="274"/>
        <v>0</v>
      </c>
      <c r="AO2298" s="87">
        <f t="shared" si="278"/>
        <v>30</v>
      </c>
      <c r="AP2298" s="87">
        <v>31</v>
      </c>
      <c r="AQ2298" s="87">
        <v>30</v>
      </c>
      <c r="AR2298" s="87">
        <v>28</v>
      </c>
      <c r="AW2298" s="64" t="str">
        <f t="shared" si="280"/>
        <v>HAZİRAN 2026</v>
      </c>
      <c r="AX2298" s="89"/>
      <c r="AY2298" s="90"/>
      <c r="AZ2298" s="90" t="e">
        <f t="shared" si="275"/>
        <v>#N/A</v>
      </c>
    </row>
    <row r="2299" spans="1:52" ht="17.45" customHeight="1" x14ac:dyDescent="0.2">
      <c r="A2299" s="81">
        <v>2293</v>
      </c>
      <c r="B2299" s="82">
        <f>'!!!KATILIMCI LİSTESİ!!!'!C2294</f>
        <v>0</v>
      </c>
      <c r="C2299" s="83">
        <f>'!!!KATILIMCI LİSTESİ!!!'!B2294</f>
        <v>0</v>
      </c>
      <c r="D2299" s="84"/>
      <c r="E2299" s="84"/>
      <c r="F2299" s="84"/>
      <c r="G2299" s="84"/>
      <c r="H2299" s="84"/>
      <c r="I2299" s="84"/>
      <c r="J2299" s="84"/>
      <c r="K2299" s="84"/>
      <c r="L2299" s="84"/>
      <c r="M2299" s="84"/>
      <c r="N2299" s="84"/>
      <c r="O2299" s="84"/>
      <c r="P2299" s="84"/>
      <c r="Q2299" s="84"/>
      <c r="R2299" s="84"/>
      <c r="S2299" s="84"/>
      <c r="T2299" s="84"/>
      <c r="U2299" s="84"/>
      <c r="V2299" s="84"/>
      <c r="W2299" s="84"/>
      <c r="X2299" s="84"/>
      <c r="Y2299" s="84"/>
      <c r="Z2299" s="84"/>
      <c r="AA2299" s="84"/>
      <c r="AB2299" s="84"/>
      <c r="AC2299" s="84"/>
      <c r="AD2299" s="84"/>
      <c r="AE2299" s="84"/>
      <c r="AF2299" s="84"/>
      <c r="AG2299" s="84"/>
      <c r="AH2299" s="84"/>
      <c r="AI2299" s="85"/>
      <c r="AJ2299" s="86">
        <f t="shared" si="279"/>
        <v>0</v>
      </c>
      <c r="AK2299" s="87">
        <f t="shared" si="276"/>
        <v>30</v>
      </c>
      <c r="AL2299" s="87"/>
      <c r="AM2299" s="87">
        <f t="shared" si="277"/>
        <v>6</v>
      </c>
      <c r="AN2299" s="87">
        <f t="shared" si="274"/>
        <v>0</v>
      </c>
      <c r="AO2299" s="87">
        <f t="shared" si="278"/>
        <v>30</v>
      </c>
      <c r="AP2299" s="87">
        <v>31</v>
      </c>
      <c r="AQ2299" s="87">
        <v>30</v>
      </c>
      <c r="AR2299" s="87">
        <v>28</v>
      </c>
      <c r="AW2299" s="64" t="str">
        <f t="shared" si="280"/>
        <v>HAZİRAN 2026</v>
      </c>
      <c r="AX2299" s="89"/>
      <c r="AY2299" s="90"/>
      <c r="AZ2299" s="90" t="e">
        <f t="shared" si="275"/>
        <v>#N/A</v>
      </c>
    </row>
    <row r="2300" spans="1:52" ht="17.45" customHeight="1" x14ac:dyDescent="0.2">
      <c r="A2300" s="81">
        <v>2294</v>
      </c>
      <c r="B2300" s="82">
        <f>'!!!KATILIMCI LİSTESİ!!!'!C2295</f>
        <v>0</v>
      </c>
      <c r="C2300" s="83">
        <f>'!!!KATILIMCI LİSTESİ!!!'!B2295</f>
        <v>0</v>
      </c>
      <c r="D2300" s="84"/>
      <c r="E2300" s="84"/>
      <c r="F2300" s="84"/>
      <c r="G2300" s="84"/>
      <c r="H2300" s="84"/>
      <c r="I2300" s="84"/>
      <c r="J2300" s="84"/>
      <c r="K2300" s="84"/>
      <c r="L2300" s="84"/>
      <c r="M2300" s="84"/>
      <c r="N2300" s="84"/>
      <c r="O2300" s="84"/>
      <c r="P2300" s="84"/>
      <c r="Q2300" s="84"/>
      <c r="R2300" s="84"/>
      <c r="S2300" s="84"/>
      <c r="T2300" s="84"/>
      <c r="U2300" s="84"/>
      <c r="V2300" s="84"/>
      <c r="W2300" s="84"/>
      <c r="X2300" s="84"/>
      <c r="Y2300" s="84"/>
      <c r="Z2300" s="84"/>
      <c r="AA2300" s="84"/>
      <c r="AB2300" s="84"/>
      <c r="AC2300" s="84"/>
      <c r="AD2300" s="84"/>
      <c r="AE2300" s="84"/>
      <c r="AF2300" s="84"/>
      <c r="AG2300" s="84"/>
      <c r="AH2300" s="84"/>
      <c r="AI2300" s="85"/>
      <c r="AJ2300" s="86">
        <f t="shared" si="279"/>
        <v>0</v>
      </c>
      <c r="AK2300" s="87">
        <f t="shared" si="276"/>
        <v>30</v>
      </c>
      <c r="AL2300" s="87"/>
      <c r="AM2300" s="87">
        <f t="shared" si="277"/>
        <v>6</v>
      </c>
      <c r="AN2300" s="87">
        <f t="shared" si="274"/>
        <v>0</v>
      </c>
      <c r="AO2300" s="87">
        <f t="shared" si="278"/>
        <v>30</v>
      </c>
      <c r="AP2300" s="87">
        <v>31</v>
      </c>
      <c r="AQ2300" s="87">
        <v>30</v>
      </c>
      <c r="AR2300" s="87">
        <v>28</v>
      </c>
      <c r="AW2300" s="64" t="str">
        <f t="shared" si="280"/>
        <v>HAZİRAN 2026</v>
      </c>
      <c r="AX2300" s="89"/>
      <c r="AY2300" s="90"/>
      <c r="AZ2300" s="90" t="e">
        <f t="shared" si="275"/>
        <v>#N/A</v>
      </c>
    </row>
    <row r="2301" spans="1:52" ht="17.45" customHeight="1" x14ac:dyDescent="0.2">
      <c r="A2301" s="81">
        <v>2295</v>
      </c>
      <c r="B2301" s="82">
        <f>'!!!KATILIMCI LİSTESİ!!!'!C2296</f>
        <v>0</v>
      </c>
      <c r="C2301" s="83">
        <f>'!!!KATILIMCI LİSTESİ!!!'!B2296</f>
        <v>0</v>
      </c>
      <c r="D2301" s="84"/>
      <c r="E2301" s="84"/>
      <c r="F2301" s="84"/>
      <c r="G2301" s="84"/>
      <c r="H2301" s="84"/>
      <c r="I2301" s="84"/>
      <c r="J2301" s="84"/>
      <c r="K2301" s="84"/>
      <c r="L2301" s="84"/>
      <c r="M2301" s="84"/>
      <c r="N2301" s="84"/>
      <c r="O2301" s="84"/>
      <c r="P2301" s="84"/>
      <c r="Q2301" s="84"/>
      <c r="R2301" s="84"/>
      <c r="S2301" s="84"/>
      <c r="T2301" s="84"/>
      <c r="U2301" s="84"/>
      <c r="V2301" s="84"/>
      <c r="W2301" s="84"/>
      <c r="X2301" s="84"/>
      <c r="Y2301" s="84"/>
      <c r="Z2301" s="84"/>
      <c r="AA2301" s="84"/>
      <c r="AB2301" s="84"/>
      <c r="AC2301" s="84"/>
      <c r="AD2301" s="84"/>
      <c r="AE2301" s="84"/>
      <c r="AF2301" s="84"/>
      <c r="AG2301" s="84"/>
      <c r="AH2301" s="84"/>
      <c r="AI2301" s="85"/>
      <c r="AJ2301" s="86">
        <f t="shared" si="279"/>
        <v>0</v>
      </c>
      <c r="AK2301" s="87">
        <f t="shared" si="276"/>
        <v>30</v>
      </c>
      <c r="AL2301" s="87"/>
      <c r="AM2301" s="87">
        <f t="shared" si="277"/>
        <v>6</v>
      </c>
      <c r="AN2301" s="87">
        <f t="shared" si="274"/>
        <v>0</v>
      </c>
      <c r="AO2301" s="87">
        <f t="shared" si="278"/>
        <v>30</v>
      </c>
      <c r="AP2301" s="87">
        <v>31</v>
      </c>
      <c r="AQ2301" s="87">
        <v>30</v>
      </c>
      <c r="AR2301" s="87">
        <v>28</v>
      </c>
      <c r="AW2301" s="64" t="str">
        <f t="shared" si="280"/>
        <v>HAZİRAN 2026</v>
      </c>
      <c r="AX2301" s="89"/>
      <c r="AY2301" s="90"/>
      <c r="AZ2301" s="90" t="e">
        <f t="shared" si="275"/>
        <v>#N/A</v>
      </c>
    </row>
    <row r="2302" spans="1:52" ht="17.45" customHeight="1" x14ac:dyDescent="0.2">
      <c r="A2302" s="81">
        <v>2296</v>
      </c>
      <c r="B2302" s="82">
        <f>'!!!KATILIMCI LİSTESİ!!!'!C2297</f>
        <v>0</v>
      </c>
      <c r="C2302" s="83">
        <f>'!!!KATILIMCI LİSTESİ!!!'!B2297</f>
        <v>0</v>
      </c>
      <c r="D2302" s="84"/>
      <c r="E2302" s="84"/>
      <c r="F2302" s="84"/>
      <c r="G2302" s="84"/>
      <c r="H2302" s="84"/>
      <c r="I2302" s="84"/>
      <c r="J2302" s="84"/>
      <c r="K2302" s="84"/>
      <c r="L2302" s="84"/>
      <c r="M2302" s="84"/>
      <c r="N2302" s="84"/>
      <c r="O2302" s="84"/>
      <c r="P2302" s="84"/>
      <c r="Q2302" s="84"/>
      <c r="R2302" s="84"/>
      <c r="S2302" s="84"/>
      <c r="T2302" s="84"/>
      <c r="U2302" s="84"/>
      <c r="V2302" s="84"/>
      <c r="W2302" s="84"/>
      <c r="X2302" s="84"/>
      <c r="Y2302" s="84"/>
      <c r="Z2302" s="84"/>
      <c r="AA2302" s="84"/>
      <c r="AB2302" s="84"/>
      <c r="AC2302" s="84"/>
      <c r="AD2302" s="84"/>
      <c r="AE2302" s="84"/>
      <c r="AF2302" s="84"/>
      <c r="AG2302" s="84"/>
      <c r="AH2302" s="84"/>
      <c r="AI2302" s="85"/>
      <c r="AJ2302" s="86">
        <f t="shared" si="279"/>
        <v>0</v>
      </c>
      <c r="AK2302" s="87">
        <f t="shared" si="276"/>
        <v>30</v>
      </c>
      <c r="AL2302" s="87"/>
      <c r="AM2302" s="87">
        <f t="shared" si="277"/>
        <v>6</v>
      </c>
      <c r="AN2302" s="87">
        <f t="shared" si="274"/>
        <v>0</v>
      </c>
      <c r="AO2302" s="87">
        <f t="shared" si="278"/>
        <v>30</v>
      </c>
      <c r="AP2302" s="87">
        <v>31</v>
      </c>
      <c r="AQ2302" s="87">
        <v>30</v>
      </c>
      <c r="AR2302" s="87">
        <v>28</v>
      </c>
      <c r="AW2302" s="64" t="str">
        <f t="shared" si="280"/>
        <v>HAZİRAN 2026</v>
      </c>
      <c r="AX2302" s="89"/>
      <c r="AY2302" s="90"/>
      <c r="AZ2302" s="90" t="e">
        <f t="shared" si="275"/>
        <v>#N/A</v>
      </c>
    </row>
    <row r="2303" spans="1:52" ht="17.45" customHeight="1" x14ac:dyDescent="0.2">
      <c r="A2303" s="81">
        <v>2297</v>
      </c>
      <c r="B2303" s="82">
        <f>'!!!KATILIMCI LİSTESİ!!!'!C2298</f>
        <v>0</v>
      </c>
      <c r="C2303" s="83">
        <f>'!!!KATILIMCI LİSTESİ!!!'!B2298</f>
        <v>0</v>
      </c>
      <c r="D2303" s="84"/>
      <c r="E2303" s="84"/>
      <c r="F2303" s="84"/>
      <c r="G2303" s="84"/>
      <c r="H2303" s="84"/>
      <c r="I2303" s="84"/>
      <c r="J2303" s="84"/>
      <c r="K2303" s="84"/>
      <c r="L2303" s="84"/>
      <c r="M2303" s="84"/>
      <c r="N2303" s="84"/>
      <c r="O2303" s="84"/>
      <c r="P2303" s="84"/>
      <c r="Q2303" s="84"/>
      <c r="R2303" s="84"/>
      <c r="S2303" s="84"/>
      <c r="T2303" s="84"/>
      <c r="U2303" s="84"/>
      <c r="V2303" s="84"/>
      <c r="W2303" s="84"/>
      <c r="X2303" s="84"/>
      <c r="Y2303" s="84"/>
      <c r="Z2303" s="84"/>
      <c r="AA2303" s="84"/>
      <c r="AB2303" s="84"/>
      <c r="AC2303" s="84"/>
      <c r="AD2303" s="84"/>
      <c r="AE2303" s="84"/>
      <c r="AF2303" s="84"/>
      <c r="AG2303" s="84"/>
      <c r="AH2303" s="84"/>
      <c r="AI2303" s="85"/>
      <c r="AJ2303" s="86">
        <f t="shared" si="279"/>
        <v>0</v>
      </c>
      <c r="AK2303" s="87">
        <f t="shared" si="276"/>
        <v>30</v>
      </c>
      <c r="AL2303" s="87"/>
      <c r="AM2303" s="87">
        <f t="shared" si="277"/>
        <v>6</v>
      </c>
      <c r="AN2303" s="87">
        <f t="shared" si="274"/>
        <v>0</v>
      </c>
      <c r="AO2303" s="87">
        <f t="shared" si="278"/>
        <v>30</v>
      </c>
      <c r="AP2303" s="87">
        <v>31</v>
      </c>
      <c r="AQ2303" s="87">
        <v>30</v>
      </c>
      <c r="AR2303" s="87">
        <v>28</v>
      </c>
      <c r="AW2303" s="64" t="str">
        <f t="shared" si="280"/>
        <v>HAZİRAN 2026</v>
      </c>
      <c r="AX2303" s="89"/>
      <c r="AY2303" s="90"/>
      <c r="AZ2303" s="90" t="e">
        <f t="shared" si="275"/>
        <v>#N/A</v>
      </c>
    </row>
    <row r="2304" spans="1:52" ht="17.45" customHeight="1" x14ac:dyDescent="0.2">
      <c r="A2304" s="81">
        <v>2298</v>
      </c>
      <c r="B2304" s="82">
        <f>'!!!KATILIMCI LİSTESİ!!!'!C2299</f>
        <v>0</v>
      </c>
      <c r="C2304" s="83">
        <f>'!!!KATILIMCI LİSTESİ!!!'!B2299</f>
        <v>0</v>
      </c>
      <c r="D2304" s="84"/>
      <c r="E2304" s="84"/>
      <c r="F2304" s="84"/>
      <c r="G2304" s="84"/>
      <c r="H2304" s="84"/>
      <c r="I2304" s="84"/>
      <c r="J2304" s="84"/>
      <c r="K2304" s="84"/>
      <c r="L2304" s="84"/>
      <c r="M2304" s="84"/>
      <c r="N2304" s="84"/>
      <c r="O2304" s="84"/>
      <c r="P2304" s="84"/>
      <c r="Q2304" s="84"/>
      <c r="R2304" s="84"/>
      <c r="S2304" s="84"/>
      <c r="T2304" s="84"/>
      <c r="U2304" s="84"/>
      <c r="V2304" s="84"/>
      <c r="W2304" s="84"/>
      <c r="X2304" s="84"/>
      <c r="Y2304" s="84"/>
      <c r="Z2304" s="84"/>
      <c r="AA2304" s="84"/>
      <c r="AB2304" s="84"/>
      <c r="AC2304" s="84"/>
      <c r="AD2304" s="84"/>
      <c r="AE2304" s="84"/>
      <c r="AF2304" s="84"/>
      <c r="AG2304" s="84"/>
      <c r="AH2304" s="84"/>
      <c r="AI2304" s="85"/>
      <c r="AJ2304" s="86">
        <f t="shared" si="279"/>
        <v>0</v>
      </c>
      <c r="AK2304" s="87">
        <f t="shared" si="276"/>
        <v>30</v>
      </c>
      <c r="AL2304" s="87"/>
      <c r="AM2304" s="87">
        <f t="shared" si="277"/>
        <v>6</v>
      </c>
      <c r="AN2304" s="87">
        <f t="shared" si="274"/>
        <v>0</v>
      </c>
      <c r="AO2304" s="87">
        <f t="shared" si="278"/>
        <v>30</v>
      </c>
      <c r="AP2304" s="87">
        <v>31</v>
      </c>
      <c r="AQ2304" s="87">
        <v>30</v>
      </c>
      <c r="AR2304" s="87">
        <v>28</v>
      </c>
      <c r="AW2304" s="64" t="str">
        <f t="shared" si="280"/>
        <v>HAZİRAN 2026</v>
      </c>
      <c r="AX2304" s="89"/>
      <c r="AY2304" s="90"/>
      <c r="AZ2304" s="90" t="e">
        <f t="shared" si="275"/>
        <v>#N/A</v>
      </c>
    </row>
    <row r="2305" spans="1:52" ht="17.45" customHeight="1" x14ac:dyDescent="0.2">
      <c r="A2305" s="81">
        <v>2299</v>
      </c>
      <c r="B2305" s="82">
        <f>'!!!KATILIMCI LİSTESİ!!!'!C2300</f>
        <v>0</v>
      </c>
      <c r="C2305" s="83">
        <f>'!!!KATILIMCI LİSTESİ!!!'!B2300</f>
        <v>0</v>
      </c>
      <c r="D2305" s="84"/>
      <c r="E2305" s="84"/>
      <c r="F2305" s="84"/>
      <c r="G2305" s="84"/>
      <c r="H2305" s="84"/>
      <c r="I2305" s="84"/>
      <c r="J2305" s="84"/>
      <c r="K2305" s="84"/>
      <c r="L2305" s="84"/>
      <c r="M2305" s="84"/>
      <c r="N2305" s="84"/>
      <c r="O2305" s="84"/>
      <c r="P2305" s="84"/>
      <c r="Q2305" s="84"/>
      <c r="R2305" s="84"/>
      <c r="S2305" s="84"/>
      <c r="T2305" s="84"/>
      <c r="U2305" s="84"/>
      <c r="V2305" s="84"/>
      <c r="W2305" s="84"/>
      <c r="X2305" s="84"/>
      <c r="Y2305" s="84"/>
      <c r="Z2305" s="84"/>
      <c r="AA2305" s="84"/>
      <c r="AB2305" s="84"/>
      <c r="AC2305" s="84"/>
      <c r="AD2305" s="84"/>
      <c r="AE2305" s="84"/>
      <c r="AF2305" s="84"/>
      <c r="AG2305" s="84"/>
      <c r="AH2305" s="84"/>
      <c r="AI2305" s="85"/>
      <c r="AJ2305" s="86">
        <f t="shared" si="279"/>
        <v>0</v>
      </c>
      <c r="AK2305" s="87">
        <f t="shared" si="276"/>
        <v>30</v>
      </c>
      <c r="AL2305" s="87"/>
      <c r="AM2305" s="87">
        <f t="shared" si="277"/>
        <v>6</v>
      </c>
      <c r="AN2305" s="87">
        <f t="shared" si="274"/>
        <v>0</v>
      </c>
      <c r="AO2305" s="87">
        <f t="shared" si="278"/>
        <v>30</v>
      </c>
      <c r="AP2305" s="87">
        <v>31</v>
      </c>
      <c r="AQ2305" s="87">
        <v>30</v>
      </c>
      <c r="AR2305" s="87">
        <v>28</v>
      </c>
      <c r="AW2305" s="64" t="str">
        <f t="shared" si="280"/>
        <v>HAZİRAN 2026</v>
      </c>
      <c r="AX2305" s="89"/>
      <c r="AY2305" s="90"/>
      <c r="AZ2305" s="90" t="e">
        <f t="shared" si="275"/>
        <v>#N/A</v>
      </c>
    </row>
    <row r="2306" spans="1:52" ht="17.45" customHeight="1" x14ac:dyDescent="0.2">
      <c r="A2306" s="81">
        <v>2300</v>
      </c>
      <c r="B2306" s="82">
        <f>'!!!KATILIMCI LİSTESİ!!!'!C2301</f>
        <v>0</v>
      </c>
      <c r="C2306" s="83">
        <f>'!!!KATILIMCI LİSTESİ!!!'!B2301</f>
        <v>0</v>
      </c>
      <c r="D2306" s="84"/>
      <c r="E2306" s="84"/>
      <c r="F2306" s="84"/>
      <c r="G2306" s="84"/>
      <c r="H2306" s="84"/>
      <c r="I2306" s="84"/>
      <c r="J2306" s="84"/>
      <c r="K2306" s="84"/>
      <c r="L2306" s="84"/>
      <c r="M2306" s="84"/>
      <c r="N2306" s="84"/>
      <c r="O2306" s="84"/>
      <c r="P2306" s="84"/>
      <c r="Q2306" s="84"/>
      <c r="R2306" s="84"/>
      <c r="S2306" s="84"/>
      <c r="T2306" s="84"/>
      <c r="U2306" s="84"/>
      <c r="V2306" s="84"/>
      <c r="W2306" s="84"/>
      <c r="X2306" s="84"/>
      <c r="Y2306" s="84"/>
      <c r="Z2306" s="84"/>
      <c r="AA2306" s="84"/>
      <c r="AB2306" s="84"/>
      <c r="AC2306" s="84"/>
      <c r="AD2306" s="84"/>
      <c r="AE2306" s="84"/>
      <c r="AF2306" s="84"/>
      <c r="AG2306" s="84"/>
      <c r="AH2306" s="84"/>
      <c r="AI2306" s="85"/>
      <c r="AJ2306" s="86">
        <f t="shared" si="279"/>
        <v>0</v>
      </c>
      <c r="AK2306" s="87">
        <f t="shared" si="276"/>
        <v>30</v>
      </c>
      <c r="AL2306" s="87"/>
      <c r="AM2306" s="87">
        <f t="shared" si="277"/>
        <v>6</v>
      </c>
      <c r="AN2306" s="87">
        <f t="shared" si="274"/>
        <v>0</v>
      </c>
      <c r="AO2306" s="87">
        <f t="shared" si="278"/>
        <v>30</v>
      </c>
      <c r="AP2306" s="87">
        <v>31</v>
      </c>
      <c r="AQ2306" s="87">
        <v>30</v>
      </c>
      <c r="AR2306" s="87">
        <v>28</v>
      </c>
      <c r="AW2306" s="64" t="str">
        <f t="shared" si="280"/>
        <v>HAZİRAN 2026</v>
      </c>
      <c r="AX2306" s="89"/>
      <c r="AY2306" s="90"/>
      <c r="AZ2306" s="90" t="e">
        <f t="shared" si="275"/>
        <v>#N/A</v>
      </c>
    </row>
    <row r="2307" spans="1:52" ht="17.45" customHeight="1" x14ac:dyDescent="0.2">
      <c r="A2307" s="81">
        <v>2301</v>
      </c>
      <c r="B2307" s="82">
        <f>'!!!KATILIMCI LİSTESİ!!!'!C2302</f>
        <v>0</v>
      </c>
      <c r="C2307" s="83">
        <f>'!!!KATILIMCI LİSTESİ!!!'!B2302</f>
        <v>0</v>
      </c>
      <c r="D2307" s="84"/>
      <c r="E2307" s="84"/>
      <c r="F2307" s="84"/>
      <c r="G2307" s="84"/>
      <c r="H2307" s="84"/>
      <c r="I2307" s="84"/>
      <c r="J2307" s="84"/>
      <c r="K2307" s="84"/>
      <c r="L2307" s="84"/>
      <c r="M2307" s="84"/>
      <c r="N2307" s="84"/>
      <c r="O2307" s="84"/>
      <c r="P2307" s="84"/>
      <c r="Q2307" s="84"/>
      <c r="R2307" s="84"/>
      <c r="S2307" s="84"/>
      <c r="T2307" s="84"/>
      <c r="U2307" s="84"/>
      <c r="V2307" s="84"/>
      <c r="W2307" s="84"/>
      <c r="X2307" s="84"/>
      <c r="Y2307" s="84"/>
      <c r="Z2307" s="84"/>
      <c r="AA2307" s="84"/>
      <c r="AB2307" s="84"/>
      <c r="AC2307" s="84"/>
      <c r="AD2307" s="84"/>
      <c r="AE2307" s="84"/>
      <c r="AF2307" s="84"/>
      <c r="AG2307" s="84"/>
      <c r="AH2307" s="84"/>
      <c r="AI2307" s="85"/>
      <c r="AJ2307" s="86">
        <f t="shared" si="279"/>
        <v>0</v>
      </c>
      <c r="AK2307" s="87">
        <f t="shared" si="276"/>
        <v>30</v>
      </c>
      <c r="AL2307" s="87"/>
      <c r="AM2307" s="87">
        <f t="shared" si="277"/>
        <v>6</v>
      </c>
      <c r="AN2307" s="87">
        <f t="shared" si="274"/>
        <v>0</v>
      </c>
      <c r="AO2307" s="87">
        <f t="shared" si="278"/>
        <v>30</v>
      </c>
      <c r="AP2307" s="87">
        <v>31</v>
      </c>
      <c r="AQ2307" s="87">
        <v>30</v>
      </c>
      <c r="AR2307" s="87">
        <v>28</v>
      </c>
      <c r="AW2307" s="64" t="str">
        <f t="shared" si="280"/>
        <v>HAZİRAN 2026</v>
      </c>
      <c r="AX2307" s="89"/>
      <c r="AY2307" s="90"/>
      <c r="AZ2307" s="90" t="e">
        <f t="shared" si="275"/>
        <v>#N/A</v>
      </c>
    </row>
    <row r="2308" spans="1:52" ht="17.45" customHeight="1" x14ac:dyDescent="0.2">
      <c r="A2308" s="81">
        <v>2302</v>
      </c>
      <c r="B2308" s="82">
        <f>'!!!KATILIMCI LİSTESİ!!!'!C2303</f>
        <v>0</v>
      </c>
      <c r="C2308" s="83">
        <f>'!!!KATILIMCI LİSTESİ!!!'!B2303</f>
        <v>0</v>
      </c>
      <c r="D2308" s="84"/>
      <c r="E2308" s="84"/>
      <c r="F2308" s="84"/>
      <c r="G2308" s="84"/>
      <c r="H2308" s="84"/>
      <c r="I2308" s="84"/>
      <c r="J2308" s="84"/>
      <c r="K2308" s="84"/>
      <c r="L2308" s="84"/>
      <c r="M2308" s="84"/>
      <c r="N2308" s="84"/>
      <c r="O2308" s="84"/>
      <c r="P2308" s="84"/>
      <c r="Q2308" s="84"/>
      <c r="R2308" s="84"/>
      <c r="S2308" s="84"/>
      <c r="T2308" s="84"/>
      <c r="U2308" s="84"/>
      <c r="V2308" s="84"/>
      <c r="W2308" s="84"/>
      <c r="X2308" s="84"/>
      <c r="Y2308" s="84"/>
      <c r="Z2308" s="84"/>
      <c r="AA2308" s="84"/>
      <c r="AB2308" s="84"/>
      <c r="AC2308" s="84"/>
      <c r="AD2308" s="84"/>
      <c r="AE2308" s="84"/>
      <c r="AF2308" s="84"/>
      <c r="AG2308" s="84"/>
      <c r="AH2308" s="84"/>
      <c r="AI2308" s="85"/>
      <c r="AJ2308" s="86">
        <f t="shared" si="279"/>
        <v>0</v>
      </c>
      <c r="AK2308" s="87">
        <f t="shared" si="276"/>
        <v>30</v>
      </c>
      <c r="AL2308" s="87"/>
      <c r="AM2308" s="87">
        <f t="shared" si="277"/>
        <v>6</v>
      </c>
      <c r="AN2308" s="87">
        <f t="shared" si="274"/>
        <v>0</v>
      </c>
      <c r="AO2308" s="87">
        <f t="shared" si="278"/>
        <v>30</v>
      </c>
      <c r="AP2308" s="87">
        <v>31</v>
      </c>
      <c r="AQ2308" s="87">
        <v>30</v>
      </c>
      <c r="AR2308" s="87">
        <v>28</v>
      </c>
      <c r="AW2308" s="64" t="str">
        <f t="shared" si="280"/>
        <v>HAZİRAN 2026</v>
      </c>
      <c r="AX2308" s="89"/>
      <c r="AY2308" s="90"/>
      <c r="AZ2308" s="90" t="e">
        <f t="shared" si="275"/>
        <v>#N/A</v>
      </c>
    </row>
    <row r="2309" spans="1:52" ht="17.45" customHeight="1" x14ac:dyDescent="0.2">
      <c r="A2309" s="81">
        <v>2303</v>
      </c>
      <c r="B2309" s="82">
        <f>'!!!KATILIMCI LİSTESİ!!!'!C2304</f>
        <v>0</v>
      </c>
      <c r="C2309" s="83">
        <f>'!!!KATILIMCI LİSTESİ!!!'!B2304</f>
        <v>0</v>
      </c>
      <c r="D2309" s="84"/>
      <c r="E2309" s="84"/>
      <c r="F2309" s="84"/>
      <c r="G2309" s="84"/>
      <c r="H2309" s="84"/>
      <c r="I2309" s="84"/>
      <c r="J2309" s="84"/>
      <c r="K2309" s="84"/>
      <c r="L2309" s="84"/>
      <c r="M2309" s="84"/>
      <c r="N2309" s="84"/>
      <c r="O2309" s="84"/>
      <c r="P2309" s="84"/>
      <c r="Q2309" s="84"/>
      <c r="R2309" s="84"/>
      <c r="S2309" s="84"/>
      <c r="T2309" s="84"/>
      <c r="U2309" s="84"/>
      <c r="V2309" s="84"/>
      <c r="W2309" s="84"/>
      <c r="X2309" s="84"/>
      <c r="Y2309" s="84"/>
      <c r="Z2309" s="84"/>
      <c r="AA2309" s="84"/>
      <c r="AB2309" s="84"/>
      <c r="AC2309" s="84"/>
      <c r="AD2309" s="84"/>
      <c r="AE2309" s="84"/>
      <c r="AF2309" s="84"/>
      <c r="AG2309" s="84"/>
      <c r="AH2309" s="84"/>
      <c r="AI2309" s="85"/>
      <c r="AJ2309" s="86">
        <f t="shared" si="279"/>
        <v>0</v>
      </c>
      <c r="AK2309" s="87">
        <f t="shared" si="276"/>
        <v>30</v>
      </c>
      <c r="AL2309" s="87"/>
      <c r="AM2309" s="87">
        <f t="shared" si="277"/>
        <v>6</v>
      </c>
      <c r="AN2309" s="87">
        <f t="shared" si="274"/>
        <v>0</v>
      </c>
      <c r="AO2309" s="87">
        <f t="shared" si="278"/>
        <v>30</v>
      </c>
      <c r="AP2309" s="87">
        <v>31</v>
      </c>
      <c r="AQ2309" s="87">
        <v>30</v>
      </c>
      <c r="AR2309" s="87">
        <v>28</v>
      </c>
      <c r="AW2309" s="64" t="str">
        <f t="shared" si="280"/>
        <v>HAZİRAN 2026</v>
      </c>
      <c r="AX2309" s="89"/>
      <c r="AY2309" s="90"/>
      <c r="AZ2309" s="90" t="e">
        <f t="shared" si="275"/>
        <v>#N/A</v>
      </c>
    </row>
    <row r="2310" spans="1:52" ht="17.45" customHeight="1" x14ac:dyDescent="0.2">
      <c r="A2310" s="81">
        <v>2304</v>
      </c>
      <c r="B2310" s="82">
        <f>'!!!KATILIMCI LİSTESİ!!!'!C2305</f>
        <v>0</v>
      </c>
      <c r="C2310" s="83">
        <f>'!!!KATILIMCI LİSTESİ!!!'!B2305</f>
        <v>0</v>
      </c>
      <c r="D2310" s="84"/>
      <c r="E2310" s="84"/>
      <c r="F2310" s="84"/>
      <c r="G2310" s="84"/>
      <c r="H2310" s="84"/>
      <c r="I2310" s="84"/>
      <c r="J2310" s="84"/>
      <c r="K2310" s="84"/>
      <c r="L2310" s="84"/>
      <c r="M2310" s="84"/>
      <c r="N2310" s="84"/>
      <c r="O2310" s="84"/>
      <c r="P2310" s="84"/>
      <c r="Q2310" s="84"/>
      <c r="R2310" s="84"/>
      <c r="S2310" s="84"/>
      <c r="T2310" s="84"/>
      <c r="U2310" s="84"/>
      <c r="V2310" s="84"/>
      <c r="W2310" s="84"/>
      <c r="X2310" s="84"/>
      <c r="Y2310" s="84"/>
      <c r="Z2310" s="84"/>
      <c r="AA2310" s="84"/>
      <c r="AB2310" s="84"/>
      <c r="AC2310" s="84"/>
      <c r="AD2310" s="84"/>
      <c r="AE2310" s="84"/>
      <c r="AF2310" s="84"/>
      <c r="AG2310" s="84"/>
      <c r="AH2310" s="84"/>
      <c r="AI2310" s="85"/>
      <c r="AJ2310" s="86">
        <f t="shared" si="279"/>
        <v>0</v>
      </c>
      <c r="AK2310" s="87">
        <f t="shared" si="276"/>
        <v>30</v>
      </c>
      <c r="AL2310" s="87"/>
      <c r="AM2310" s="87">
        <f t="shared" si="277"/>
        <v>6</v>
      </c>
      <c r="AN2310" s="87">
        <f t="shared" si="274"/>
        <v>0</v>
      </c>
      <c r="AO2310" s="87">
        <f t="shared" si="278"/>
        <v>30</v>
      </c>
      <c r="AP2310" s="87">
        <v>31</v>
      </c>
      <c r="AQ2310" s="87">
        <v>30</v>
      </c>
      <c r="AR2310" s="87">
        <v>28</v>
      </c>
      <c r="AW2310" s="64" t="str">
        <f t="shared" si="280"/>
        <v>HAZİRAN 2026</v>
      </c>
      <c r="AX2310" s="89"/>
      <c r="AY2310" s="90"/>
      <c r="AZ2310" s="90" t="e">
        <f t="shared" si="275"/>
        <v>#N/A</v>
      </c>
    </row>
    <row r="2311" spans="1:52" ht="17.45" customHeight="1" x14ac:dyDescent="0.2">
      <c r="A2311" s="81">
        <v>2305</v>
      </c>
      <c r="B2311" s="82">
        <f>'!!!KATILIMCI LİSTESİ!!!'!C2306</f>
        <v>0</v>
      </c>
      <c r="C2311" s="83">
        <f>'!!!KATILIMCI LİSTESİ!!!'!B2306</f>
        <v>0</v>
      </c>
      <c r="D2311" s="84"/>
      <c r="E2311" s="84"/>
      <c r="F2311" s="84"/>
      <c r="G2311" s="84"/>
      <c r="H2311" s="84"/>
      <c r="I2311" s="84"/>
      <c r="J2311" s="84"/>
      <c r="K2311" s="84"/>
      <c r="L2311" s="84"/>
      <c r="M2311" s="84"/>
      <c r="N2311" s="84"/>
      <c r="O2311" s="84"/>
      <c r="P2311" s="84"/>
      <c r="Q2311" s="84"/>
      <c r="R2311" s="84"/>
      <c r="S2311" s="84"/>
      <c r="T2311" s="84"/>
      <c r="U2311" s="84"/>
      <c r="V2311" s="84"/>
      <c r="W2311" s="84"/>
      <c r="X2311" s="84"/>
      <c r="Y2311" s="84"/>
      <c r="Z2311" s="84"/>
      <c r="AA2311" s="84"/>
      <c r="AB2311" s="84"/>
      <c r="AC2311" s="84"/>
      <c r="AD2311" s="84"/>
      <c r="AE2311" s="84"/>
      <c r="AF2311" s="84"/>
      <c r="AG2311" s="84"/>
      <c r="AH2311" s="84"/>
      <c r="AI2311" s="85"/>
      <c r="AJ2311" s="86">
        <f t="shared" si="279"/>
        <v>0</v>
      </c>
      <c r="AK2311" s="87">
        <f t="shared" si="276"/>
        <v>30</v>
      </c>
      <c r="AL2311" s="87"/>
      <c r="AM2311" s="87">
        <f t="shared" si="277"/>
        <v>6</v>
      </c>
      <c r="AN2311" s="87">
        <f t="shared" si="274"/>
        <v>0</v>
      </c>
      <c r="AO2311" s="87">
        <f t="shared" si="278"/>
        <v>30</v>
      </c>
      <c r="AP2311" s="87">
        <v>31</v>
      </c>
      <c r="AQ2311" s="87">
        <v>30</v>
      </c>
      <c r="AR2311" s="87">
        <v>28</v>
      </c>
      <c r="AW2311" s="64" t="str">
        <f t="shared" si="280"/>
        <v>HAZİRAN 2026</v>
      </c>
      <c r="AX2311" s="89"/>
      <c r="AY2311" s="90"/>
      <c r="AZ2311" s="90" t="e">
        <f t="shared" si="275"/>
        <v>#N/A</v>
      </c>
    </row>
    <row r="2312" spans="1:52" ht="17.45" customHeight="1" x14ac:dyDescent="0.2">
      <c r="A2312" s="81">
        <v>2306</v>
      </c>
      <c r="B2312" s="82">
        <f>'!!!KATILIMCI LİSTESİ!!!'!C2307</f>
        <v>0</v>
      </c>
      <c r="C2312" s="83">
        <f>'!!!KATILIMCI LİSTESİ!!!'!B2307</f>
        <v>0</v>
      </c>
      <c r="D2312" s="84"/>
      <c r="E2312" s="84"/>
      <c r="F2312" s="84"/>
      <c r="G2312" s="84"/>
      <c r="H2312" s="84"/>
      <c r="I2312" s="84"/>
      <c r="J2312" s="84"/>
      <c r="K2312" s="84"/>
      <c r="L2312" s="84"/>
      <c r="M2312" s="84"/>
      <c r="N2312" s="84"/>
      <c r="O2312" s="84"/>
      <c r="P2312" s="84"/>
      <c r="Q2312" s="84"/>
      <c r="R2312" s="84"/>
      <c r="S2312" s="84"/>
      <c r="T2312" s="84"/>
      <c r="U2312" s="84"/>
      <c r="V2312" s="84"/>
      <c r="W2312" s="84"/>
      <c r="X2312" s="84"/>
      <c r="Y2312" s="84"/>
      <c r="Z2312" s="84"/>
      <c r="AA2312" s="84"/>
      <c r="AB2312" s="84"/>
      <c r="AC2312" s="84"/>
      <c r="AD2312" s="84"/>
      <c r="AE2312" s="84"/>
      <c r="AF2312" s="84"/>
      <c r="AG2312" s="84"/>
      <c r="AH2312" s="84"/>
      <c r="AI2312" s="85"/>
      <c r="AJ2312" s="86">
        <f t="shared" si="279"/>
        <v>0</v>
      </c>
      <c r="AK2312" s="87">
        <f t="shared" si="276"/>
        <v>30</v>
      </c>
      <c r="AL2312" s="87"/>
      <c r="AM2312" s="87">
        <f t="shared" si="277"/>
        <v>6</v>
      </c>
      <c r="AN2312" s="87">
        <f t="shared" ref="AN2312:AN2375" si="281">COUNTA(D2312:AH2312)</f>
        <v>0</v>
      </c>
      <c r="AO2312" s="87">
        <f t="shared" si="278"/>
        <v>30</v>
      </c>
      <c r="AP2312" s="87">
        <v>31</v>
      </c>
      <c r="AQ2312" s="87">
        <v>30</v>
      </c>
      <c r="AR2312" s="87">
        <v>28</v>
      </c>
      <c r="AW2312" s="64" t="str">
        <f t="shared" si="280"/>
        <v>HAZİRAN 2026</v>
      </c>
      <c r="AX2312" s="89"/>
      <c r="AY2312" s="90"/>
      <c r="AZ2312" s="90" t="e">
        <f t="shared" ref="AZ2312:AZ2375" si="282">VLOOKUP(AX2312,$BK$3:$BL$10,2,FALSE)</f>
        <v>#N/A</v>
      </c>
    </row>
    <row r="2313" spans="1:52" ht="17.45" customHeight="1" x14ac:dyDescent="0.2">
      <c r="A2313" s="81">
        <v>2307</v>
      </c>
      <c r="B2313" s="82">
        <f>'!!!KATILIMCI LİSTESİ!!!'!C2308</f>
        <v>0</v>
      </c>
      <c r="C2313" s="83">
        <f>'!!!KATILIMCI LİSTESİ!!!'!B2308</f>
        <v>0</v>
      </c>
      <c r="D2313" s="84"/>
      <c r="E2313" s="84"/>
      <c r="F2313" s="84"/>
      <c r="G2313" s="84"/>
      <c r="H2313" s="84"/>
      <c r="I2313" s="84"/>
      <c r="J2313" s="84"/>
      <c r="K2313" s="84"/>
      <c r="L2313" s="84"/>
      <c r="M2313" s="84"/>
      <c r="N2313" s="84"/>
      <c r="O2313" s="84"/>
      <c r="P2313" s="84"/>
      <c r="Q2313" s="84"/>
      <c r="R2313" s="84"/>
      <c r="S2313" s="84"/>
      <c r="T2313" s="84"/>
      <c r="U2313" s="84"/>
      <c r="V2313" s="84"/>
      <c r="W2313" s="84"/>
      <c r="X2313" s="84"/>
      <c r="Y2313" s="84"/>
      <c r="Z2313" s="84"/>
      <c r="AA2313" s="84"/>
      <c r="AB2313" s="84"/>
      <c r="AC2313" s="84"/>
      <c r="AD2313" s="84"/>
      <c r="AE2313" s="84"/>
      <c r="AF2313" s="84"/>
      <c r="AG2313" s="84"/>
      <c r="AH2313" s="84"/>
      <c r="AI2313" s="85"/>
      <c r="AJ2313" s="86">
        <f t="shared" si="279"/>
        <v>0</v>
      </c>
      <c r="AK2313" s="87">
        <f t="shared" si="276"/>
        <v>30</v>
      </c>
      <c r="AL2313" s="87"/>
      <c r="AM2313" s="87">
        <f t="shared" si="277"/>
        <v>6</v>
      </c>
      <c r="AN2313" s="87">
        <f t="shared" si="281"/>
        <v>0</v>
      </c>
      <c r="AO2313" s="87">
        <f t="shared" si="278"/>
        <v>30</v>
      </c>
      <c r="AP2313" s="87">
        <v>31</v>
      </c>
      <c r="AQ2313" s="87">
        <v>30</v>
      </c>
      <c r="AR2313" s="87">
        <v>28</v>
      </c>
      <c r="AW2313" s="64" t="str">
        <f t="shared" si="280"/>
        <v>HAZİRAN 2026</v>
      </c>
      <c r="AX2313" s="89"/>
      <c r="AY2313" s="90"/>
      <c r="AZ2313" s="90" t="e">
        <f t="shared" si="282"/>
        <v>#N/A</v>
      </c>
    </row>
    <row r="2314" spans="1:52" ht="17.45" customHeight="1" x14ac:dyDescent="0.2">
      <c r="A2314" s="81">
        <v>2308</v>
      </c>
      <c r="B2314" s="82">
        <f>'!!!KATILIMCI LİSTESİ!!!'!C2309</f>
        <v>0</v>
      </c>
      <c r="C2314" s="83">
        <f>'!!!KATILIMCI LİSTESİ!!!'!B2309</f>
        <v>0</v>
      </c>
      <c r="D2314" s="84"/>
      <c r="E2314" s="84"/>
      <c r="F2314" s="84"/>
      <c r="G2314" s="84"/>
      <c r="H2314" s="84"/>
      <c r="I2314" s="84"/>
      <c r="J2314" s="84"/>
      <c r="K2314" s="84"/>
      <c r="L2314" s="84"/>
      <c r="M2314" s="84"/>
      <c r="N2314" s="84"/>
      <c r="O2314" s="84"/>
      <c r="P2314" s="84"/>
      <c r="Q2314" s="84"/>
      <c r="R2314" s="84"/>
      <c r="S2314" s="84"/>
      <c r="T2314" s="84"/>
      <c r="U2314" s="84"/>
      <c r="V2314" s="84"/>
      <c r="W2314" s="84"/>
      <c r="X2314" s="84"/>
      <c r="Y2314" s="84"/>
      <c r="Z2314" s="84"/>
      <c r="AA2314" s="84"/>
      <c r="AB2314" s="84"/>
      <c r="AC2314" s="84"/>
      <c r="AD2314" s="84"/>
      <c r="AE2314" s="84"/>
      <c r="AF2314" s="84"/>
      <c r="AG2314" s="84"/>
      <c r="AH2314" s="84"/>
      <c r="AI2314" s="85"/>
      <c r="AJ2314" s="86">
        <f t="shared" si="279"/>
        <v>0</v>
      </c>
      <c r="AK2314" s="87">
        <f t="shared" si="276"/>
        <v>30</v>
      </c>
      <c r="AL2314" s="87"/>
      <c r="AM2314" s="87">
        <f t="shared" si="277"/>
        <v>6</v>
      </c>
      <c r="AN2314" s="87">
        <f t="shared" si="281"/>
        <v>0</v>
      </c>
      <c r="AO2314" s="87">
        <f t="shared" si="278"/>
        <v>30</v>
      </c>
      <c r="AP2314" s="87">
        <v>31</v>
      </c>
      <c r="AQ2314" s="87">
        <v>30</v>
      </c>
      <c r="AR2314" s="87">
        <v>28</v>
      </c>
      <c r="AW2314" s="64" t="str">
        <f t="shared" si="280"/>
        <v>HAZİRAN 2026</v>
      </c>
      <c r="AX2314" s="89"/>
      <c r="AY2314" s="90"/>
      <c r="AZ2314" s="90" t="e">
        <f t="shared" si="282"/>
        <v>#N/A</v>
      </c>
    </row>
    <row r="2315" spans="1:52" ht="17.45" customHeight="1" x14ac:dyDescent="0.2">
      <c r="A2315" s="81">
        <v>2309</v>
      </c>
      <c r="B2315" s="82">
        <f>'!!!KATILIMCI LİSTESİ!!!'!C2310</f>
        <v>0</v>
      </c>
      <c r="C2315" s="83">
        <f>'!!!KATILIMCI LİSTESİ!!!'!B2310</f>
        <v>0</v>
      </c>
      <c r="D2315" s="84"/>
      <c r="E2315" s="84"/>
      <c r="F2315" s="84"/>
      <c r="G2315" s="84"/>
      <c r="H2315" s="84"/>
      <c r="I2315" s="84"/>
      <c r="J2315" s="84"/>
      <c r="K2315" s="84"/>
      <c r="L2315" s="84"/>
      <c r="M2315" s="84"/>
      <c r="N2315" s="84"/>
      <c r="O2315" s="84"/>
      <c r="P2315" s="84"/>
      <c r="Q2315" s="84"/>
      <c r="R2315" s="84"/>
      <c r="S2315" s="84"/>
      <c r="T2315" s="84"/>
      <c r="U2315" s="84"/>
      <c r="V2315" s="84"/>
      <c r="W2315" s="84"/>
      <c r="X2315" s="84"/>
      <c r="Y2315" s="84"/>
      <c r="Z2315" s="84"/>
      <c r="AA2315" s="84"/>
      <c r="AB2315" s="84"/>
      <c r="AC2315" s="84"/>
      <c r="AD2315" s="84"/>
      <c r="AE2315" s="84"/>
      <c r="AF2315" s="84"/>
      <c r="AG2315" s="84"/>
      <c r="AH2315" s="84"/>
      <c r="AI2315" s="85"/>
      <c r="AJ2315" s="86">
        <f t="shared" si="279"/>
        <v>0</v>
      </c>
      <c r="AK2315" s="87">
        <f t="shared" ref="AK2315:AK2378" si="283">AO2315-AN2315</f>
        <v>30</v>
      </c>
      <c r="AL2315" s="87"/>
      <c r="AM2315" s="87">
        <f t="shared" ref="AM2315:AM2378" si="284">MONTH(AW2315)</f>
        <v>6</v>
      </c>
      <c r="AN2315" s="87">
        <f t="shared" si="281"/>
        <v>0</v>
      </c>
      <c r="AO2315" s="87">
        <f t="shared" ref="AO2315:AO2378" si="285">IF(AM2315=1,AP2315,IF(AM2315=2,AR2315,IF(AM2315=3,AP2315,IF(AM2315=4,AQ2315,IF(AM2315=5,AP2315,IF(AM2315=6,AQ2315,IF(AM2315=7,AP2315,IF(AM2315=8,AP2315,IF(AM2315=9,AQ2315,IF(AM2315=10,AP2315,IF(AM2315=11,AQ2315,IF(AM2315=12,AP2315))))))))))))</f>
        <v>30</v>
      </c>
      <c r="AP2315" s="87">
        <v>31</v>
      </c>
      <c r="AQ2315" s="87">
        <v>30</v>
      </c>
      <c r="AR2315" s="87">
        <v>28</v>
      </c>
      <c r="AW2315" s="64" t="str">
        <f t="shared" si="280"/>
        <v>HAZİRAN 2026</v>
      </c>
      <c r="AX2315" s="89"/>
      <c r="AY2315" s="90"/>
      <c r="AZ2315" s="90" t="e">
        <f t="shared" si="282"/>
        <v>#N/A</v>
      </c>
    </row>
    <row r="2316" spans="1:52" ht="17.45" customHeight="1" x14ac:dyDescent="0.2">
      <c r="A2316" s="81">
        <v>2310</v>
      </c>
      <c r="B2316" s="82">
        <f>'!!!KATILIMCI LİSTESİ!!!'!C2311</f>
        <v>0</v>
      </c>
      <c r="C2316" s="83">
        <f>'!!!KATILIMCI LİSTESİ!!!'!B2311</f>
        <v>0</v>
      </c>
      <c r="D2316" s="84"/>
      <c r="E2316" s="84"/>
      <c r="F2316" s="84"/>
      <c r="G2316" s="84"/>
      <c r="H2316" s="84"/>
      <c r="I2316" s="84"/>
      <c r="J2316" s="84"/>
      <c r="K2316" s="84"/>
      <c r="L2316" s="84"/>
      <c r="M2316" s="84"/>
      <c r="N2316" s="84"/>
      <c r="O2316" s="84"/>
      <c r="P2316" s="84"/>
      <c r="Q2316" s="84"/>
      <c r="R2316" s="84"/>
      <c r="S2316" s="84"/>
      <c r="T2316" s="84"/>
      <c r="U2316" s="84"/>
      <c r="V2316" s="84"/>
      <c r="W2316" s="84"/>
      <c r="X2316" s="84"/>
      <c r="Y2316" s="84"/>
      <c r="Z2316" s="84"/>
      <c r="AA2316" s="84"/>
      <c r="AB2316" s="84"/>
      <c r="AC2316" s="84"/>
      <c r="AD2316" s="84"/>
      <c r="AE2316" s="84"/>
      <c r="AF2316" s="84"/>
      <c r="AG2316" s="84"/>
      <c r="AH2316" s="84"/>
      <c r="AI2316" s="85"/>
      <c r="AJ2316" s="86">
        <f t="shared" si="279"/>
        <v>0</v>
      </c>
      <c r="AK2316" s="87">
        <f t="shared" si="283"/>
        <v>30</v>
      </c>
      <c r="AL2316" s="87"/>
      <c r="AM2316" s="87">
        <f t="shared" si="284"/>
        <v>6</v>
      </c>
      <c r="AN2316" s="87">
        <f t="shared" si="281"/>
        <v>0</v>
      </c>
      <c r="AO2316" s="87">
        <f t="shared" si="285"/>
        <v>30</v>
      </c>
      <c r="AP2316" s="87">
        <v>31</v>
      </c>
      <c r="AQ2316" s="87">
        <v>30</v>
      </c>
      <c r="AR2316" s="87">
        <v>28</v>
      </c>
      <c r="AW2316" s="64" t="str">
        <f t="shared" si="280"/>
        <v>HAZİRAN 2026</v>
      </c>
      <c r="AX2316" s="89"/>
      <c r="AY2316" s="90"/>
      <c r="AZ2316" s="90" t="e">
        <f t="shared" si="282"/>
        <v>#N/A</v>
      </c>
    </row>
    <row r="2317" spans="1:52" ht="17.45" customHeight="1" x14ac:dyDescent="0.2">
      <c r="A2317" s="81">
        <v>2311</v>
      </c>
      <c r="B2317" s="82">
        <f>'!!!KATILIMCI LİSTESİ!!!'!C2312</f>
        <v>0</v>
      </c>
      <c r="C2317" s="83">
        <f>'!!!KATILIMCI LİSTESİ!!!'!B2312</f>
        <v>0</v>
      </c>
      <c r="D2317" s="84"/>
      <c r="E2317" s="84"/>
      <c r="F2317" s="84"/>
      <c r="G2317" s="84"/>
      <c r="H2317" s="84"/>
      <c r="I2317" s="84"/>
      <c r="J2317" s="84"/>
      <c r="K2317" s="84"/>
      <c r="L2317" s="84"/>
      <c r="M2317" s="84"/>
      <c r="N2317" s="84"/>
      <c r="O2317" s="84"/>
      <c r="P2317" s="84"/>
      <c r="Q2317" s="84"/>
      <c r="R2317" s="84"/>
      <c r="S2317" s="84"/>
      <c r="T2317" s="84"/>
      <c r="U2317" s="84"/>
      <c r="V2317" s="84"/>
      <c r="W2317" s="84"/>
      <c r="X2317" s="84"/>
      <c r="Y2317" s="84"/>
      <c r="Z2317" s="84"/>
      <c r="AA2317" s="84"/>
      <c r="AB2317" s="84"/>
      <c r="AC2317" s="84"/>
      <c r="AD2317" s="84"/>
      <c r="AE2317" s="84"/>
      <c r="AF2317" s="84"/>
      <c r="AG2317" s="84"/>
      <c r="AH2317" s="84"/>
      <c r="AI2317" s="85"/>
      <c r="AJ2317" s="86">
        <f t="shared" si="279"/>
        <v>0</v>
      </c>
      <c r="AK2317" s="87">
        <f t="shared" si="283"/>
        <v>30</v>
      </c>
      <c r="AL2317" s="87"/>
      <c r="AM2317" s="87">
        <f t="shared" si="284"/>
        <v>6</v>
      </c>
      <c r="AN2317" s="87">
        <f t="shared" si="281"/>
        <v>0</v>
      </c>
      <c r="AO2317" s="87">
        <f t="shared" si="285"/>
        <v>30</v>
      </c>
      <c r="AP2317" s="87">
        <v>31</v>
      </c>
      <c r="AQ2317" s="87">
        <v>30</v>
      </c>
      <c r="AR2317" s="87">
        <v>28</v>
      </c>
      <c r="AW2317" s="64" t="str">
        <f t="shared" si="280"/>
        <v>HAZİRAN 2026</v>
      </c>
      <c r="AX2317" s="89"/>
      <c r="AY2317" s="90"/>
      <c r="AZ2317" s="90" t="e">
        <f t="shared" si="282"/>
        <v>#N/A</v>
      </c>
    </row>
    <row r="2318" spans="1:52" ht="17.45" customHeight="1" x14ac:dyDescent="0.2">
      <c r="A2318" s="81">
        <v>2312</v>
      </c>
      <c r="B2318" s="82">
        <f>'!!!KATILIMCI LİSTESİ!!!'!C2313</f>
        <v>0</v>
      </c>
      <c r="C2318" s="83">
        <f>'!!!KATILIMCI LİSTESİ!!!'!B2313</f>
        <v>0</v>
      </c>
      <c r="D2318" s="84"/>
      <c r="E2318" s="84"/>
      <c r="F2318" s="84"/>
      <c r="G2318" s="84"/>
      <c r="H2318" s="84"/>
      <c r="I2318" s="84"/>
      <c r="J2318" s="84"/>
      <c r="K2318" s="84"/>
      <c r="L2318" s="84"/>
      <c r="M2318" s="84"/>
      <c r="N2318" s="84"/>
      <c r="O2318" s="84"/>
      <c r="P2318" s="84"/>
      <c r="Q2318" s="84"/>
      <c r="R2318" s="84"/>
      <c r="S2318" s="84"/>
      <c r="T2318" s="84"/>
      <c r="U2318" s="84"/>
      <c r="V2318" s="84"/>
      <c r="W2318" s="84"/>
      <c r="X2318" s="84"/>
      <c r="Y2318" s="84"/>
      <c r="Z2318" s="84"/>
      <c r="AA2318" s="84"/>
      <c r="AB2318" s="84"/>
      <c r="AC2318" s="84"/>
      <c r="AD2318" s="84"/>
      <c r="AE2318" s="84"/>
      <c r="AF2318" s="84"/>
      <c r="AG2318" s="84"/>
      <c r="AH2318" s="84"/>
      <c r="AI2318" s="85"/>
      <c r="AJ2318" s="86">
        <f t="shared" si="279"/>
        <v>0</v>
      </c>
      <c r="AK2318" s="87">
        <f t="shared" si="283"/>
        <v>30</v>
      </c>
      <c r="AL2318" s="87"/>
      <c r="AM2318" s="87">
        <f t="shared" si="284"/>
        <v>6</v>
      </c>
      <c r="AN2318" s="87">
        <f t="shared" si="281"/>
        <v>0</v>
      </c>
      <c r="AO2318" s="87">
        <f t="shared" si="285"/>
        <v>30</v>
      </c>
      <c r="AP2318" s="87">
        <v>31</v>
      </c>
      <c r="AQ2318" s="87">
        <v>30</v>
      </c>
      <c r="AR2318" s="87">
        <v>28</v>
      </c>
      <c r="AW2318" s="64" t="str">
        <f t="shared" si="280"/>
        <v>HAZİRAN 2026</v>
      </c>
      <c r="AX2318" s="89"/>
      <c r="AY2318" s="90"/>
      <c r="AZ2318" s="90" t="e">
        <f t="shared" si="282"/>
        <v>#N/A</v>
      </c>
    </row>
    <row r="2319" spans="1:52" ht="17.45" customHeight="1" x14ac:dyDescent="0.2">
      <c r="A2319" s="81">
        <v>2313</v>
      </c>
      <c r="B2319" s="82">
        <f>'!!!KATILIMCI LİSTESİ!!!'!C2314</f>
        <v>0</v>
      </c>
      <c r="C2319" s="83">
        <f>'!!!KATILIMCI LİSTESİ!!!'!B2314</f>
        <v>0</v>
      </c>
      <c r="D2319" s="84"/>
      <c r="E2319" s="84"/>
      <c r="F2319" s="84"/>
      <c r="G2319" s="84"/>
      <c r="H2319" s="84"/>
      <c r="I2319" s="84"/>
      <c r="J2319" s="84"/>
      <c r="K2319" s="84"/>
      <c r="L2319" s="84"/>
      <c r="M2319" s="84"/>
      <c r="N2319" s="84"/>
      <c r="O2319" s="84"/>
      <c r="P2319" s="84"/>
      <c r="Q2319" s="84"/>
      <c r="R2319" s="84"/>
      <c r="S2319" s="84"/>
      <c r="T2319" s="84"/>
      <c r="U2319" s="84"/>
      <c r="V2319" s="84"/>
      <c r="W2319" s="84"/>
      <c r="X2319" s="84"/>
      <c r="Y2319" s="84"/>
      <c r="Z2319" s="84"/>
      <c r="AA2319" s="84"/>
      <c r="AB2319" s="84"/>
      <c r="AC2319" s="84"/>
      <c r="AD2319" s="84"/>
      <c r="AE2319" s="84"/>
      <c r="AF2319" s="84"/>
      <c r="AG2319" s="84"/>
      <c r="AH2319" s="84"/>
      <c r="AI2319" s="85"/>
      <c r="AJ2319" s="86">
        <f t="shared" si="279"/>
        <v>0</v>
      </c>
      <c r="AK2319" s="87">
        <f t="shared" si="283"/>
        <v>30</v>
      </c>
      <c r="AL2319" s="87"/>
      <c r="AM2319" s="87">
        <f t="shared" si="284"/>
        <v>6</v>
      </c>
      <c r="AN2319" s="87">
        <f t="shared" si="281"/>
        <v>0</v>
      </c>
      <c r="AO2319" s="87">
        <f t="shared" si="285"/>
        <v>30</v>
      </c>
      <c r="AP2319" s="87">
        <v>31</v>
      </c>
      <c r="AQ2319" s="87">
        <v>30</v>
      </c>
      <c r="AR2319" s="87">
        <v>28</v>
      </c>
      <c r="AW2319" s="64" t="str">
        <f t="shared" si="280"/>
        <v>HAZİRAN 2026</v>
      </c>
      <c r="AX2319" s="89"/>
      <c r="AY2319" s="90"/>
      <c r="AZ2319" s="90" t="e">
        <f t="shared" si="282"/>
        <v>#N/A</v>
      </c>
    </row>
    <row r="2320" spans="1:52" ht="17.45" customHeight="1" x14ac:dyDescent="0.2">
      <c r="A2320" s="81">
        <v>2314</v>
      </c>
      <c r="B2320" s="82">
        <f>'!!!KATILIMCI LİSTESİ!!!'!C2315</f>
        <v>0</v>
      </c>
      <c r="C2320" s="83">
        <f>'!!!KATILIMCI LİSTESİ!!!'!B2315</f>
        <v>0</v>
      </c>
      <c r="D2320" s="84"/>
      <c r="E2320" s="84"/>
      <c r="F2320" s="84"/>
      <c r="G2320" s="84"/>
      <c r="H2320" s="84"/>
      <c r="I2320" s="84"/>
      <c r="J2320" s="84"/>
      <c r="K2320" s="84"/>
      <c r="L2320" s="84"/>
      <c r="M2320" s="84"/>
      <c r="N2320" s="84"/>
      <c r="O2320" s="84"/>
      <c r="P2320" s="84"/>
      <c r="Q2320" s="84"/>
      <c r="R2320" s="84"/>
      <c r="S2320" s="84"/>
      <c r="T2320" s="84"/>
      <c r="U2320" s="84"/>
      <c r="V2320" s="84"/>
      <c r="W2320" s="84"/>
      <c r="X2320" s="84"/>
      <c r="Y2320" s="84"/>
      <c r="Z2320" s="84"/>
      <c r="AA2320" s="84"/>
      <c r="AB2320" s="84"/>
      <c r="AC2320" s="84"/>
      <c r="AD2320" s="84"/>
      <c r="AE2320" s="84"/>
      <c r="AF2320" s="84"/>
      <c r="AG2320" s="84"/>
      <c r="AH2320" s="84"/>
      <c r="AI2320" s="85"/>
      <c r="AJ2320" s="86">
        <f t="shared" si="279"/>
        <v>0</v>
      </c>
      <c r="AK2320" s="87">
        <f t="shared" si="283"/>
        <v>30</v>
      </c>
      <c r="AL2320" s="87"/>
      <c r="AM2320" s="87">
        <f t="shared" si="284"/>
        <v>6</v>
      </c>
      <c r="AN2320" s="87">
        <f t="shared" si="281"/>
        <v>0</v>
      </c>
      <c r="AO2320" s="87">
        <f t="shared" si="285"/>
        <v>30</v>
      </c>
      <c r="AP2320" s="87">
        <v>31</v>
      </c>
      <c r="AQ2320" s="87">
        <v>30</v>
      </c>
      <c r="AR2320" s="87">
        <v>28</v>
      </c>
      <c r="AW2320" s="64" t="str">
        <f t="shared" si="280"/>
        <v>HAZİRAN 2026</v>
      </c>
      <c r="AX2320" s="89"/>
      <c r="AY2320" s="90"/>
      <c r="AZ2320" s="90" t="e">
        <f t="shared" si="282"/>
        <v>#N/A</v>
      </c>
    </row>
    <row r="2321" spans="1:52" ht="17.45" customHeight="1" x14ac:dyDescent="0.2">
      <c r="A2321" s="81">
        <v>2315</v>
      </c>
      <c r="B2321" s="82">
        <f>'!!!KATILIMCI LİSTESİ!!!'!C2316</f>
        <v>0</v>
      </c>
      <c r="C2321" s="83">
        <f>'!!!KATILIMCI LİSTESİ!!!'!B2316</f>
        <v>0</v>
      </c>
      <c r="D2321" s="84"/>
      <c r="E2321" s="84"/>
      <c r="F2321" s="84"/>
      <c r="G2321" s="84"/>
      <c r="H2321" s="84"/>
      <c r="I2321" s="84"/>
      <c r="J2321" s="84"/>
      <c r="K2321" s="84"/>
      <c r="L2321" s="84"/>
      <c r="M2321" s="84"/>
      <c r="N2321" s="84"/>
      <c r="O2321" s="84"/>
      <c r="P2321" s="84"/>
      <c r="Q2321" s="84"/>
      <c r="R2321" s="84"/>
      <c r="S2321" s="84"/>
      <c r="T2321" s="84"/>
      <c r="U2321" s="84"/>
      <c r="V2321" s="84"/>
      <c r="W2321" s="84"/>
      <c r="X2321" s="84"/>
      <c r="Y2321" s="84"/>
      <c r="Z2321" s="84"/>
      <c r="AA2321" s="84"/>
      <c r="AB2321" s="84"/>
      <c r="AC2321" s="84"/>
      <c r="AD2321" s="84"/>
      <c r="AE2321" s="84"/>
      <c r="AF2321" s="84"/>
      <c r="AG2321" s="84"/>
      <c r="AH2321" s="84"/>
      <c r="AI2321" s="85"/>
      <c r="AJ2321" s="86">
        <f t="shared" si="279"/>
        <v>0</v>
      </c>
      <c r="AK2321" s="87">
        <f t="shared" si="283"/>
        <v>30</v>
      </c>
      <c r="AL2321" s="87"/>
      <c r="AM2321" s="87">
        <f t="shared" si="284"/>
        <v>6</v>
      </c>
      <c r="AN2321" s="87">
        <f t="shared" si="281"/>
        <v>0</v>
      </c>
      <c r="AO2321" s="87">
        <f t="shared" si="285"/>
        <v>30</v>
      </c>
      <c r="AP2321" s="87">
        <v>31</v>
      </c>
      <c r="AQ2321" s="87">
        <v>30</v>
      </c>
      <c r="AR2321" s="87">
        <v>28</v>
      </c>
      <c r="AW2321" s="64" t="str">
        <f t="shared" si="280"/>
        <v>HAZİRAN 2026</v>
      </c>
      <c r="AX2321" s="89"/>
      <c r="AY2321" s="90"/>
      <c r="AZ2321" s="90" t="e">
        <f t="shared" si="282"/>
        <v>#N/A</v>
      </c>
    </row>
    <row r="2322" spans="1:52" ht="17.45" customHeight="1" x14ac:dyDescent="0.2">
      <c r="A2322" s="81">
        <v>2316</v>
      </c>
      <c r="B2322" s="82">
        <f>'!!!KATILIMCI LİSTESİ!!!'!C2317</f>
        <v>0</v>
      </c>
      <c r="C2322" s="83">
        <f>'!!!KATILIMCI LİSTESİ!!!'!B2317</f>
        <v>0</v>
      </c>
      <c r="D2322" s="84"/>
      <c r="E2322" s="84"/>
      <c r="F2322" s="84"/>
      <c r="G2322" s="84"/>
      <c r="H2322" s="84"/>
      <c r="I2322" s="84"/>
      <c r="J2322" s="84"/>
      <c r="K2322" s="84"/>
      <c r="L2322" s="84"/>
      <c r="M2322" s="84"/>
      <c r="N2322" s="84"/>
      <c r="O2322" s="84"/>
      <c r="P2322" s="84"/>
      <c r="Q2322" s="84"/>
      <c r="R2322" s="84"/>
      <c r="S2322" s="84"/>
      <c r="T2322" s="84"/>
      <c r="U2322" s="84"/>
      <c r="V2322" s="84"/>
      <c r="W2322" s="84"/>
      <c r="X2322" s="84"/>
      <c r="Y2322" s="84"/>
      <c r="Z2322" s="84"/>
      <c r="AA2322" s="84"/>
      <c r="AB2322" s="84"/>
      <c r="AC2322" s="84"/>
      <c r="AD2322" s="84"/>
      <c r="AE2322" s="84"/>
      <c r="AF2322" s="84"/>
      <c r="AG2322" s="84"/>
      <c r="AH2322" s="84"/>
      <c r="AI2322" s="85"/>
      <c r="AJ2322" s="86">
        <f t="shared" si="279"/>
        <v>0</v>
      </c>
      <c r="AK2322" s="87">
        <f t="shared" si="283"/>
        <v>30</v>
      </c>
      <c r="AL2322" s="87"/>
      <c r="AM2322" s="87">
        <f t="shared" si="284"/>
        <v>6</v>
      </c>
      <c r="AN2322" s="87">
        <f t="shared" si="281"/>
        <v>0</v>
      </c>
      <c r="AO2322" s="87">
        <f t="shared" si="285"/>
        <v>30</v>
      </c>
      <c r="AP2322" s="87">
        <v>31</v>
      </c>
      <c r="AQ2322" s="87">
        <v>30</v>
      </c>
      <c r="AR2322" s="87">
        <v>28</v>
      </c>
      <c r="AW2322" s="64" t="str">
        <f t="shared" si="280"/>
        <v>HAZİRAN 2026</v>
      </c>
      <c r="AX2322" s="89"/>
      <c r="AY2322" s="90"/>
      <c r="AZ2322" s="90" t="e">
        <f t="shared" si="282"/>
        <v>#N/A</v>
      </c>
    </row>
    <row r="2323" spans="1:52" ht="17.45" customHeight="1" x14ac:dyDescent="0.2">
      <c r="A2323" s="81">
        <v>2317</v>
      </c>
      <c r="B2323" s="82">
        <f>'!!!KATILIMCI LİSTESİ!!!'!C2318</f>
        <v>0</v>
      </c>
      <c r="C2323" s="83">
        <f>'!!!KATILIMCI LİSTESİ!!!'!B2318</f>
        <v>0</v>
      </c>
      <c r="D2323" s="84"/>
      <c r="E2323" s="84"/>
      <c r="F2323" s="84"/>
      <c r="G2323" s="84"/>
      <c r="H2323" s="84"/>
      <c r="I2323" s="84"/>
      <c r="J2323" s="84"/>
      <c r="K2323" s="84"/>
      <c r="L2323" s="84"/>
      <c r="M2323" s="84"/>
      <c r="N2323" s="84"/>
      <c r="O2323" s="84"/>
      <c r="P2323" s="84"/>
      <c r="Q2323" s="84"/>
      <c r="R2323" s="84"/>
      <c r="S2323" s="84"/>
      <c r="T2323" s="84"/>
      <c r="U2323" s="84"/>
      <c r="V2323" s="84"/>
      <c r="W2323" s="84"/>
      <c r="X2323" s="84"/>
      <c r="Y2323" s="84"/>
      <c r="Z2323" s="84"/>
      <c r="AA2323" s="84"/>
      <c r="AB2323" s="84"/>
      <c r="AC2323" s="84"/>
      <c r="AD2323" s="84"/>
      <c r="AE2323" s="84"/>
      <c r="AF2323" s="84"/>
      <c r="AG2323" s="84"/>
      <c r="AH2323" s="84"/>
      <c r="AI2323" s="85"/>
      <c r="AJ2323" s="86">
        <f t="shared" si="279"/>
        <v>0</v>
      </c>
      <c r="AK2323" s="87">
        <f t="shared" si="283"/>
        <v>30</v>
      </c>
      <c r="AL2323" s="87"/>
      <c r="AM2323" s="87">
        <f t="shared" si="284"/>
        <v>6</v>
      </c>
      <c r="AN2323" s="87">
        <f t="shared" si="281"/>
        <v>0</v>
      </c>
      <c r="AO2323" s="87">
        <f t="shared" si="285"/>
        <v>30</v>
      </c>
      <c r="AP2323" s="87">
        <v>31</v>
      </c>
      <c r="AQ2323" s="87">
        <v>30</v>
      </c>
      <c r="AR2323" s="87">
        <v>28</v>
      </c>
      <c r="AW2323" s="64" t="str">
        <f t="shared" si="280"/>
        <v>HAZİRAN 2026</v>
      </c>
      <c r="AX2323" s="89"/>
      <c r="AY2323" s="90"/>
      <c r="AZ2323" s="90" t="e">
        <f t="shared" si="282"/>
        <v>#N/A</v>
      </c>
    </row>
    <row r="2324" spans="1:52" ht="17.45" customHeight="1" x14ac:dyDescent="0.2">
      <c r="A2324" s="81">
        <v>2318</v>
      </c>
      <c r="B2324" s="82">
        <f>'!!!KATILIMCI LİSTESİ!!!'!C2319</f>
        <v>0</v>
      </c>
      <c r="C2324" s="83">
        <f>'!!!KATILIMCI LİSTESİ!!!'!B2319</f>
        <v>0</v>
      </c>
      <c r="D2324" s="84"/>
      <c r="E2324" s="84"/>
      <c r="F2324" s="84"/>
      <c r="G2324" s="84"/>
      <c r="H2324" s="84"/>
      <c r="I2324" s="84"/>
      <c r="J2324" s="84"/>
      <c r="K2324" s="84"/>
      <c r="L2324" s="84"/>
      <c r="M2324" s="84"/>
      <c r="N2324" s="84"/>
      <c r="O2324" s="84"/>
      <c r="P2324" s="84"/>
      <c r="Q2324" s="84"/>
      <c r="R2324" s="84"/>
      <c r="S2324" s="84"/>
      <c r="T2324" s="84"/>
      <c r="U2324" s="84"/>
      <c r="V2324" s="84"/>
      <c r="W2324" s="84"/>
      <c r="X2324" s="84"/>
      <c r="Y2324" s="84"/>
      <c r="Z2324" s="84"/>
      <c r="AA2324" s="84"/>
      <c r="AB2324" s="84"/>
      <c r="AC2324" s="84"/>
      <c r="AD2324" s="84"/>
      <c r="AE2324" s="84"/>
      <c r="AF2324" s="84"/>
      <c r="AG2324" s="84"/>
      <c r="AH2324" s="84"/>
      <c r="AI2324" s="85"/>
      <c r="AJ2324" s="86">
        <f t="shared" si="279"/>
        <v>0</v>
      </c>
      <c r="AK2324" s="87">
        <f t="shared" si="283"/>
        <v>30</v>
      </c>
      <c r="AL2324" s="87"/>
      <c r="AM2324" s="87">
        <f t="shared" si="284"/>
        <v>6</v>
      </c>
      <c r="AN2324" s="87">
        <f t="shared" si="281"/>
        <v>0</v>
      </c>
      <c r="AO2324" s="87">
        <f t="shared" si="285"/>
        <v>30</v>
      </c>
      <c r="AP2324" s="87">
        <v>31</v>
      </c>
      <c r="AQ2324" s="87">
        <v>30</v>
      </c>
      <c r="AR2324" s="87">
        <v>28</v>
      </c>
      <c r="AW2324" s="64" t="str">
        <f t="shared" si="280"/>
        <v>HAZİRAN 2026</v>
      </c>
      <c r="AX2324" s="89"/>
      <c r="AY2324" s="90"/>
      <c r="AZ2324" s="90" t="e">
        <f t="shared" si="282"/>
        <v>#N/A</v>
      </c>
    </row>
    <row r="2325" spans="1:52" ht="17.45" customHeight="1" x14ac:dyDescent="0.2">
      <c r="A2325" s="81">
        <v>2319</v>
      </c>
      <c r="B2325" s="82">
        <f>'!!!KATILIMCI LİSTESİ!!!'!C2320</f>
        <v>0</v>
      </c>
      <c r="C2325" s="83">
        <f>'!!!KATILIMCI LİSTESİ!!!'!B2320</f>
        <v>0</v>
      </c>
      <c r="D2325" s="84"/>
      <c r="E2325" s="84"/>
      <c r="F2325" s="84"/>
      <c r="G2325" s="84"/>
      <c r="H2325" s="84"/>
      <c r="I2325" s="84"/>
      <c r="J2325" s="84"/>
      <c r="K2325" s="84"/>
      <c r="L2325" s="84"/>
      <c r="M2325" s="84"/>
      <c r="N2325" s="84"/>
      <c r="O2325" s="84"/>
      <c r="P2325" s="84"/>
      <c r="Q2325" s="84"/>
      <c r="R2325" s="84"/>
      <c r="S2325" s="84"/>
      <c r="T2325" s="84"/>
      <c r="U2325" s="84"/>
      <c r="V2325" s="84"/>
      <c r="W2325" s="84"/>
      <c r="X2325" s="84"/>
      <c r="Y2325" s="84"/>
      <c r="Z2325" s="84"/>
      <c r="AA2325" s="84"/>
      <c r="AB2325" s="84"/>
      <c r="AC2325" s="84"/>
      <c r="AD2325" s="84"/>
      <c r="AE2325" s="84"/>
      <c r="AF2325" s="84"/>
      <c r="AG2325" s="84"/>
      <c r="AH2325" s="84"/>
      <c r="AI2325" s="85"/>
      <c r="AJ2325" s="86">
        <f t="shared" si="279"/>
        <v>0</v>
      </c>
      <c r="AK2325" s="87">
        <f t="shared" si="283"/>
        <v>30</v>
      </c>
      <c r="AL2325" s="87"/>
      <c r="AM2325" s="87">
        <f t="shared" si="284"/>
        <v>6</v>
      </c>
      <c r="AN2325" s="87">
        <f t="shared" si="281"/>
        <v>0</v>
      </c>
      <c r="AO2325" s="87">
        <f t="shared" si="285"/>
        <v>30</v>
      </c>
      <c r="AP2325" s="87">
        <v>31</v>
      </c>
      <c r="AQ2325" s="87">
        <v>30</v>
      </c>
      <c r="AR2325" s="87">
        <v>28</v>
      </c>
      <c r="AW2325" s="64" t="str">
        <f t="shared" si="280"/>
        <v>HAZİRAN 2026</v>
      </c>
      <c r="AX2325" s="89"/>
      <c r="AY2325" s="90"/>
      <c r="AZ2325" s="90" t="e">
        <f t="shared" si="282"/>
        <v>#N/A</v>
      </c>
    </row>
    <row r="2326" spans="1:52" ht="17.45" customHeight="1" x14ac:dyDescent="0.2">
      <c r="A2326" s="81">
        <v>2320</v>
      </c>
      <c r="B2326" s="82">
        <f>'!!!KATILIMCI LİSTESİ!!!'!C2321</f>
        <v>0</v>
      </c>
      <c r="C2326" s="83">
        <f>'!!!KATILIMCI LİSTESİ!!!'!B2321</f>
        <v>0</v>
      </c>
      <c r="D2326" s="84"/>
      <c r="E2326" s="84"/>
      <c r="F2326" s="84"/>
      <c r="G2326" s="84"/>
      <c r="H2326" s="84"/>
      <c r="I2326" s="84"/>
      <c r="J2326" s="84"/>
      <c r="K2326" s="84"/>
      <c r="L2326" s="84"/>
      <c r="M2326" s="84"/>
      <c r="N2326" s="84"/>
      <c r="O2326" s="84"/>
      <c r="P2326" s="84"/>
      <c r="Q2326" s="84"/>
      <c r="R2326" s="84"/>
      <c r="S2326" s="84"/>
      <c r="T2326" s="84"/>
      <c r="U2326" s="84"/>
      <c r="V2326" s="84"/>
      <c r="W2326" s="84"/>
      <c r="X2326" s="84"/>
      <c r="Y2326" s="84"/>
      <c r="Z2326" s="84"/>
      <c r="AA2326" s="84"/>
      <c r="AB2326" s="84"/>
      <c r="AC2326" s="84"/>
      <c r="AD2326" s="84"/>
      <c r="AE2326" s="84"/>
      <c r="AF2326" s="84"/>
      <c r="AG2326" s="84"/>
      <c r="AH2326" s="84"/>
      <c r="AI2326" s="85"/>
      <c r="AJ2326" s="86">
        <f t="shared" si="279"/>
        <v>0</v>
      </c>
      <c r="AK2326" s="87">
        <f t="shared" si="283"/>
        <v>30</v>
      </c>
      <c r="AL2326" s="87"/>
      <c r="AM2326" s="87">
        <f t="shared" si="284"/>
        <v>6</v>
      </c>
      <c r="AN2326" s="87">
        <f t="shared" si="281"/>
        <v>0</v>
      </c>
      <c r="AO2326" s="87">
        <f t="shared" si="285"/>
        <v>30</v>
      </c>
      <c r="AP2326" s="87">
        <v>31</v>
      </c>
      <c r="AQ2326" s="87">
        <v>30</v>
      </c>
      <c r="AR2326" s="87">
        <v>28</v>
      </c>
      <c r="AW2326" s="64" t="str">
        <f t="shared" si="280"/>
        <v>HAZİRAN 2026</v>
      </c>
      <c r="AX2326" s="89"/>
      <c r="AY2326" s="90"/>
      <c r="AZ2326" s="90" t="e">
        <f t="shared" si="282"/>
        <v>#N/A</v>
      </c>
    </row>
    <row r="2327" spans="1:52" ht="17.45" customHeight="1" x14ac:dyDescent="0.2">
      <c r="A2327" s="81">
        <v>2321</v>
      </c>
      <c r="B2327" s="82">
        <f>'!!!KATILIMCI LİSTESİ!!!'!C2322</f>
        <v>0</v>
      </c>
      <c r="C2327" s="83">
        <f>'!!!KATILIMCI LİSTESİ!!!'!B2322</f>
        <v>0</v>
      </c>
      <c r="D2327" s="84"/>
      <c r="E2327" s="84"/>
      <c r="F2327" s="84"/>
      <c r="G2327" s="84"/>
      <c r="H2327" s="84"/>
      <c r="I2327" s="84"/>
      <c r="J2327" s="84"/>
      <c r="K2327" s="84"/>
      <c r="L2327" s="84"/>
      <c r="M2327" s="84"/>
      <c r="N2327" s="84"/>
      <c r="O2327" s="84"/>
      <c r="P2327" s="84"/>
      <c r="Q2327" s="84"/>
      <c r="R2327" s="84"/>
      <c r="S2327" s="84"/>
      <c r="T2327" s="84"/>
      <c r="U2327" s="84"/>
      <c r="V2327" s="84"/>
      <c r="W2327" s="84"/>
      <c r="X2327" s="84"/>
      <c r="Y2327" s="84"/>
      <c r="Z2327" s="84"/>
      <c r="AA2327" s="84"/>
      <c r="AB2327" s="84"/>
      <c r="AC2327" s="84"/>
      <c r="AD2327" s="84"/>
      <c r="AE2327" s="84"/>
      <c r="AF2327" s="84"/>
      <c r="AG2327" s="84"/>
      <c r="AH2327" s="84"/>
      <c r="AI2327" s="85"/>
      <c r="AJ2327" s="86">
        <f t="shared" si="279"/>
        <v>0</v>
      </c>
      <c r="AK2327" s="87">
        <f t="shared" si="283"/>
        <v>30</v>
      </c>
      <c r="AL2327" s="87"/>
      <c r="AM2327" s="87">
        <f t="shared" si="284"/>
        <v>6</v>
      </c>
      <c r="AN2327" s="87">
        <f t="shared" si="281"/>
        <v>0</v>
      </c>
      <c r="AO2327" s="87">
        <f t="shared" si="285"/>
        <v>30</v>
      </c>
      <c r="AP2327" s="87">
        <v>31</v>
      </c>
      <c r="AQ2327" s="87">
        <v>30</v>
      </c>
      <c r="AR2327" s="87">
        <v>28</v>
      </c>
      <c r="AW2327" s="64" t="str">
        <f t="shared" si="280"/>
        <v>HAZİRAN 2026</v>
      </c>
      <c r="AX2327" s="89"/>
      <c r="AY2327" s="90"/>
      <c r="AZ2327" s="90" t="e">
        <f t="shared" si="282"/>
        <v>#N/A</v>
      </c>
    </row>
    <row r="2328" spans="1:52" ht="17.45" customHeight="1" x14ac:dyDescent="0.2">
      <c r="A2328" s="81">
        <v>2322</v>
      </c>
      <c r="B2328" s="82">
        <f>'!!!KATILIMCI LİSTESİ!!!'!C2323</f>
        <v>0</v>
      </c>
      <c r="C2328" s="83">
        <f>'!!!KATILIMCI LİSTESİ!!!'!B2323</f>
        <v>0</v>
      </c>
      <c r="D2328" s="84"/>
      <c r="E2328" s="84"/>
      <c r="F2328" s="84"/>
      <c r="G2328" s="84"/>
      <c r="H2328" s="84"/>
      <c r="I2328" s="84"/>
      <c r="J2328" s="84"/>
      <c r="K2328" s="84"/>
      <c r="L2328" s="84"/>
      <c r="M2328" s="84"/>
      <c r="N2328" s="84"/>
      <c r="O2328" s="84"/>
      <c r="P2328" s="84"/>
      <c r="Q2328" s="84"/>
      <c r="R2328" s="84"/>
      <c r="S2328" s="84"/>
      <c r="T2328" s="84"/>
      <c r="U2328" s="84"/>
      <c r="V2328" s="84"/>
      <c r="W2328" s="84"/>
      <c r="X2328" s="84"/>
      <c r="Y2328" s="84"/>
      <c r="Z2328" s="84"/>
      <c r="AA2328" s="84"/>
      <c r="AB2328" s="84"/>
      <c r="AC2328" s="84"/>
      <c r="AD2328" s="84"/>
      <c r="AE2328" s="84"/>
      <c r="AF2328" s="84"/>
      <c r="AG2328" s="84"/>
      <c r="AH2328" s="84"/>
      <c r="AI2328" s="85"/>
      <c r="AJ2328" s="86">
        <f t="shared" si="279"/>
        <v>0</v>
      </c>
      <c r="AK2328" s="87">
        <f t="shared" si="283"/>
        <v>30</v>
      </c>
      <c r="AL2328" s="87"/>
      <c r="AM2328" s="87">
        <f t="shared" si="284"/>
        <v>6</v>
      </c>
      <c r="AN2328" s="87">
        <f t="shared" si="281"/>
        <v>0</v>
      </c>
      <c r="AO2328" s="87">
        <f t="shared" si="285"/>
        <v>30</v>
      </c>
      <c r="AP2328" s="87">
        <v>31</v>
      </c>
      <c r="AQ2328" s="87">
        <v>30</v>
      </c>
      <c r="AR2328" s="87">
        <v>28</v>
      </c>
      <c r="AW2328" s="64" t="str">
        <f t="shared" si="280"/>
        <v>HAZİRAN 2026</v>
      </c>
      <c r="AX2328" s="89"/>
      <c r="AY2328" s="90"/>
      <c r="AZ2328" s="90" t="e">
        <f t="shared" si="282"/>
        <v>#N/A</v>
      </c>
    </row>
    <row r="2329" spans="1:52" ht="17.45" customHeight="1" x14ac:dyDescent="0.2">
      <c r="A2329" s="81">
        <v>2323</v>
      </c>
      <c r="B2329" s="82">
        <f>'!!!KATILIMCI LİSTESİ!!!'!C2324</f>
        <v>0</v>
      </c>
      <c r="C2329" s="83">
        <f>'!!!KATILIMCI LİSTESİ!!!'!B2324</f>
        <v>0</v>
      </c>
      <c r="D2329" s="84"/>
      <c r="E2329" s="84"/>
      <c r="F2329" s="84"/>
      <c r="G2329" s="84"/>
      <c r="H2329" s="84"/>
      <c r="I2329" s="84"/>
      <c r="J2329" s="84"/>
      <c r="K2329" s="84"/>
      <c r="L2329" s="84"/>
      <c r="M2329" s="84"/>
      <c r="N2329" s="84"/>
      <c r="O2329" s="84"/>
      <c r="P2329" s="84"/>
      <c r="Q2329" s="84"/>
      <c r="R2329" s="84"/>
      <c r="S2329" s="84"/>
      <c r="T2329" s="84"/>
      <c r="U2329" s="84"/>
      <c r="V2329" s="84"/>
      <c r="W2329" s="84"/>
      <c r="X2329" s="84"/>
      <c r="Y2329" s="84"/>
      <c r="Z2329" s="84"/>
      <c r="AA2329" s="84"/>
      <c r="AB2329" s="84"/>
      <c r="AC2329" s="84"/>
      <c r="AD2329" s="84"/>
      <c r="AE2329" s="84"/>
      <c r="AF2329" s="84"/>
      <c r="AG2329" s="84"/>
      <c r="AH2329" s="84"/>
      <c r="AI2329" s="85"/>
      <c r="AJ2329" s="86">
        <f t="shared" si="279"/>
        <v>0</v>
      </c>
      <c r="AK2329" s="87">
        <f t="shared" si="283"/>
        <v>30</v>
      </c>
      <c r="AL2329" s="87"/>
      <c r="AM2329" s="87">
        <f t="shared" si="284"/>
        <v>6</v>
      </c>
      <c r="AN2329" s="87">
        <f t="shared" si="281"/>
        <v>0</v>
      </c>
      <c r="AO2329" s="87">
        <f t="shared" si="285"/>
        <v>30</v>
      </c>
      <c r="AP2329" s="87">
        <v>31</v>
      </c>
      <c r="AQ2329" s="87">
        <v>30</v>
      </c>
      <c r="AR2329" s="87">
        <v>28</v>
      </c>
      <c r="AW2329" s="64" t="str">
        <f t="shared" si="280"/>
        <v>HAZİRAN 2026</v>
      </c>
      <c r="AX2329" s="89"/>
      <c r="AY2329" s="90"/>
      <c r="AZ2329" s="90" t="e">
        <f t="shared" si="282"/>
        <v>#N/A</v>
      </c>
    </row>
    <row r="2330" spans="1:52" ht="17.45" customHeight="1" x14ac:dyDescent="0.2">
      <c r="A2330" s="81">
        <v>2324</v>
      </c>
      <c r="B2330" s="82">
        <f>'!!!KATILIMCI LİSTESİ!!!'!C2325</f>
        <v>0</v>
      </c>
      <c r="C2330" s="83">
        <f>'!!!KATILIMCI LİSTESİ!!!'!B2325</f>
        <v>0</v>
      </c>
      <c r="D2330" s="84"/>
      <c r="E2330" s="84"/>
      <c r="F2330" s="84"/>
      <c r="G2330" s="84"/>
      <c r="H2330" s="84"/>
      <c r="I2330" s="84"/>
      <c r="J2330" s="84"/>
      <c r="K2330" s="84"/>
      <c r="L2330" s="84"/>
      <c r="M2330" s="84"/>
      <c r="N2330" s="84"/>
      <c r="O2330" s="84"/>
      <c r="P2330" s="84"/>
      <c r="Q2330" s="84"/>
      <c r="R2330" s="84"/>
      <c r="S2330" s="84"/>
      <c r="T2330" s="84"/>
      <c r="U2330" s="84"/>
      <c r="V2330" s="84"/>
      <c r="W2330" s="84"/>
      <c r="X2330" s="84"/>
      <c r="Y2330" s="84"/>
      <c r="Z2330" s="84"/>
      <c r="AA2330" s="84"/>
      <c r="AB2330" s="84"/>
      <c r="AC2330" s="84"/>
      <c r="AD2330" s="84"/>
      <c r="AE2330" s="84"/>
      <c r="AF2330" s="84"/>
      <c r="AG2330" s="84"/>
      <c r="AH2330" s="84"/>
      <c r="AI2330" s="85"/>
      <c r="AJ2330" s="86">
        <f t="shared" si="279"/>
        <v>0</v>
      </c>
      <c r="AK2330" s="87">
        <f t="shared" si="283"/>
        <v>30</v>
      </c>
      <c r="AL2330" s="87"/>
      <c r="AM2330" s="87">
        <f t="shared" si="284"/>
        <v>6</v>
      </c>
      <c r="AN2330" s="87">
        <f t="shared" si="281"/>
        <v>0</v>
      </c>
      <c r="AO2330" s="87">
        <f t="shared" si="285"/>
        <v>30</v>
      </c>
      <c r="AP2330" s="87">
        <v>31</v>
      </c>
      <c r="AQ2330" s="87">
        <v>30</v>
      </c>
      <c r="AR2330" s="87">
        <v>28</v>
      </c>
      <c r="AW2330" s="64" t="str">
        <f t="shared" si="280"/>
        <v>HAZİRAN 2026</v>
      </c>
      <c r="AX2330" s="89"/>
      <c r="AY2330" s="90"/>
      <c r="AZ2330" s="90" t="e">
        <f t="shared" si="282"/>
        <v>#N/A</v>
      </c>
    </row>
    <row r="2331" spans="1:52" ht="17.45" customHeight="1" x14ac:dyDescent="0.2">
      <c r="A2331" s="81">
        <v>2325</v>
      </c>
      <c r="B2331" s="82">
        <f>'!!!KATILIMCI LİSTESİ!!!'!C2326</f>
        <v>0</v>
      </c>
      <c r="C2331" s="83">
        <f>'!!!KATILIMCI LİSTESİ!!!'!B2326</f>
        <v>0</v>
      </c>
      <c r="D2331" s="84"/>
      <c r="E2331" s="84"/>
      <c r="F2331" s="84"/>
      <c r="G2331" s="84"/>
      <c r="H2331" s="84"/>
      <c r="I2331" s="84"/>
      <c r="J2331" s="84"/>
      <c r="K2331" s="84"/>
      <c r="L2331" s="84"/>
      <c r="M2331" s="84"/>
      <c r="N2331" s="84"/>
      <c r="O2331" s="84"/>
      <c r="P2331" s="84"/>
      <c r="Q2331" s="84"/>
      <c r="R2331" s="84"/>
      <c r="S2331" s="84"/>
      <c r="T2331" s="84"/>
      <c r="U2331" s="84"/>
      <c r="V2331" s="84"/>
      <c r="W2331" s="84"/>
      <c r="X2331" s="84"/>
      <c r="Y2331" s="84"/>
      <c r="Z2331" s="84"/>
      <c r="AA2331" s="84"/>
      <c r="AB2331" s="84"/>
      <c r="AC2331" s="84"/>
      <c r="AD2331" s="84"/>
      <c r="AE2331" s="84"/>
      <c r="AF2331" s="84"/>
      <c r="AG2331" s="84"/>
      <c r="AH2331" s="84"/>
      <c r="AI2331" s="85"/>
      <c r="AJ2331" s="86">
        <f t="shared" si="279"/>
        <v>0</v>
      </c>
      <c r="AK2331" s="87">
        <f t="shared" si="283"/>
        <v>30</v>
      </c>
      <c r="AL2331" s="87"/>
      <c r="AM2331" s="87">
        <f t="shared" si="284"/>
        <v>6</v>
      </c>
      <c r="AN2331" s="87">
        <f t="shared" si="281"/>
        <v>0</v>
      </c>
      <c r="AO2331" s="87">
        <f t="shared" si="285"/>
        <v>30</v>
      </c>
      <c r="AP2331" s="87">
        <v>31</v>
      </c>
      <c r="AQ2331" s="87">
        <v>30</v>
      </c>
      <c r="AR2331" s="87">
        <v>28</v>
      </c>
      <c r="AW2331" s="64" t="str">
        <f t="shared" si="280"/>
        <v>HAZİRAN 2026</v>
      </c>
      <c r="AX2331" s="89"/>
      <c r="AY2331" s="90"/>
      <c r="AZ2331" s="90" t="e">
        <f t="shared" si="282"/>
        <v>#N/A</v>
      </c>
    </row>
    <row r="2332" spans="1:52" ht="17.45" customHeight="1" x14ac:dyDescent="0.2">
      <c r="A2332" s="81">
        <v>2326</v>
      </c>
      <c r="B2332" s="82">
        <f>'!!!KATILIMCI LİSTESİ!!!'!C2327</f>
        <v>0</v>
      </c>
      <c r="C2332" s="83">
        <f>'!!!KATILIMCI LİSTESİ!!!'!B2327</f>
        <v>0</v>
      </c>
      <c r="D2332" s="84"/>
      <c r="E2332" s="84"/>
      <c r="F2332" s="84"/>
      <c r="G2332" s="84"/>
      <c r="H2332" s="84"/>
      <c r="I2332" s="84"/>
      <c r="J2332" s="84"/>
      <c r="K2332" s="84"/>
      <c r="L2332" s="84"/>
      <c r="M2332" s="84"/>
      <c r="N2332" s="84"/>
      <c r="O2332" s="84"/>
      <c r="P2332" s="84"/>
      <c r="Q2332" s="84"/>
      <c r="R2332" s="84"/>
      <c r="S2332" s="84"/>
      <c r="T2332" s="84"/>
      <c r="U2332" s="84"/>
      <c r="V2332" s="84"/>
      <c r="W2332" s="84"/>
      <c r="X2332" s="84"/>
      <c r="Y2332" s="84"/>
      <c r="Z2332" s="84"/>
      <c r="AA2332" s="84"/>
      <c r="AB2332" s="84"/>
      <c r="AC2332" s="84"/>
      <c r="AD2332" s="84"/>
      <c r="AE2332" s="84"/>
      <c r="AF2332" s="84"/>
      <c r="AG2332" s="84"/>
      <c r="AH2332" s="84"/>
      <c r="AI2332" s="85"/>
      <c r="AJ2332" s="86">
        <f t="shared" si="279"/>
        <v>0</v>
      </c>
      <c r="AK2332" s="87">
        <f t="shared" si="283"/>
        <v>30</v>
      </c>
      <c r="AL2332" s="87"/>
      <c r="AM2332" s="87">
        <f t="shared" si="284"/>
        <v>6</v>
      </c>
      <c r="AN2332" s="87">
        <f t="shared" si="281"/>
        <v>0</v>
      </c>
      <c r="AO2332" s="87">
        <f t="shared" si="285"/>
        <v>30</v>
      </c>
      <c r="AP2332" s="87">
        <v>31</v>
      </c>
      <c r="AQ2332" s="87">
        <v>30</v>
      </c>
      <c r="AR2332" s="87">
        <v>28</v>
      </c>
      <c r="AW2332" s="64" t="str">
        <f t="shared" si="280"/>
        <v>HAZİRAN 2026</v>
      </c>
      <c r="AX2332" s="89"/>
      <c r="AY2332" s="90"/>
      <c r="AZ2332" s="90" t="e">
        <f t="shared" si="282"/>
        <v>#N/A</v>
      </c>
    </row>
    <row r="2333" spans="1:52" ht="17.45" customHeight="1" x14ac:dyDescent="0.2">
      <c r="A2333" s="81">
        <v>2327</v>
      </c>
      <c r="B2333" s="82">
        <f>'!!!KATILIMCI LİSTESİ!!!'!C2328</f>
        <v>0</v>
      </c>
      <c r="C2333" s="83">
        <f>'!!!KATILIMCI LİSTESİ!!!'!B2328</f>
        <v>0</v>
      </c>
      <c r="D2333" s="84"/>
      <c r="E2333" s="84"/>
      <c r="F2333" s="84"/>
      <c r="G2333" s="84"/>
      <c r="H2333" s="84"/>
      <c r="I2333" s="84"/>
      <c r="J2333" s="84"/>
      <c r="K2333" s="84"/>
      <c r="L2333" s="84"/>
      <c r="M2333" s="84"/>
      <c r="N2333" s="84"/>
      <c r="O2333" s="84"/>
      <c r="P2333" s="84"/>
      <c r="Q2333" s="84"/>
      <c r="R2333" s="84"/>
      <c r="S2333" s="84"/>
      <c r="T2333" s="84"/>
      <c r="U2333" s="84"/>
      <c r="V2333" s="84"/>
      <c r="W2333" s="84"/>
      <c r="X2333" s="84"/>
      <c r="Y2333" s="84"/>
      <c r="Z2333" s="84"/>
      <c r="AA2333" s="84"/>
      <c r="AB2333" s="84"/>
      <c r="AC2333" s="84"/>
      <c r="AD2333" s="84"/>
      <c r="AE2333" s="84"/>
      <c r="AF2333" s="84"/>
      <c r="AG2333" s="84"/>
      <c r="AH2333" s="84"/>
      <c r="AI2333" s="85"/>
      <c r="AJ2333" s="86">
        <f t="shared" si="279"/>
        <v>0</v>
      </c>
      <c r="AK2333" s="87">
        <f t="shared" si="283"/>
        <v>30</v>
      </c>
      <c r="AL2333" s="87"/>
      <c r="AM2333" s="87">
        <f t="shared" si="284"/>
        <v>6</v>
      </c>
      <c r="AN2333" s="87">
        <f t="shared" si="281"/>
        <v>0</v>
      </c>
      <c r="AO2333" s="87">
        <f t="shared" si="285"/>
        <v>30</v>
      </c>
      <c r="AP2333" s="87">
        <v>31</v>
      </c>
      <c r="AQ2333" s="87">
        <v>30</v>
      </c>
      <c r="AR2333" s="87">
        <v>28</v>
      </c>
      <c r="AW2333" s="64" t="str">
        <f t="shared" si="280"/>
        <v>HAZİRAN 2026</v>
      </c>
      <c r="AX2333" s="89"/>
      <c r="AY2333" s="90"/>
      <c r="AZ2333" s="90" t="e">
        <f t="shared" si="282"/>
        <v>#N/A</v>
      </c>
    </row>
    <row r="2334" spans="1:52" ht="17.45" customHeight="1" x14ac:dyDescent="0.2">
      <c r="A2334" s="81">
        <v>2328</v>
      </c>
      <c r="B2334" s="82">
        <f>'!!!KATILIMCI LİSTESİ!!!'!C2329</f>
        <v>0</v>
      </c>
      <c r="C2334" s="83">
        <f>'!!!KATILIMCI LİSTESİ!!!'!B2329</f>
        <v>0</v>
      </c>
      <c r="D2334" s="84"/>
      <c r="E2334" s="84"/>
      <c r="F2334" s="84"/>
      <c r="G2334" s="84"/>
      <c r="H2334" s="84"/>
      <c r="I2334" s="84"/>
      <c r="J2334" s="84"/>
      <c r="K2334" s="84"/>
      <c r="L2334" s="84"/>
      <c r="M2334" s="84"/>
      <c r="N2334" s="84"/>
      <c r="O2334" s="84"/>
      <c r="P2334" s="84"/>
      <c r="Q2334" s="84"/>
      <c r="R2334" s="84"/>
      <c r="S2334" s="84"/>
      <c r="T2334" s="84"/>
      <c r="U2334" s="84"/>
      <c r="V2334" s="84"/>
      <c r="W2334" s="84"/>
      <c r="X2334" s="84"/>
      <c r="Y2334" s="84"/>
      <c r="Z2334" s="84"/>
      <c r="AA2334" s="84"/>
      <c r="AB2334" s="84"/>
      <c r="AC2334" s="84"/>
      <c r="AD2334" s="84"/>
      <c r="AE2334" s="84"/>
      <c r="AF2334" s="84"/>
      <c r="AG2334" s="84"/>
      <c r="AH2334" s="84"/>
      <c r="AI2334" s="85"/>
      <c r="AJ2334" s="86">
        <f t="shared" si="279"/>
        <v>0</v>
      </c>
      <c r="AK2334" s="87">
        <f t="shared" si="283"/>
        <v>30</v>
      </c>
      <c r="AL2334" s="87"/>
      <c r="AM2334" s="87">
        <f t="shared" si="284"/>
        <v>6</v>
      </c>
      <c r="AN2334" s="87">
        <f t="shared" si="281"/>
        <v>0</v>
      </c>
      <c r="AO2334" s="87">
        <f t="shared" si="285"/>
        <v>30</v>
      </c>
      <c r="AP2334" s="87">
        <v>31</v>
      </c>
      <c r="AQ2334" s="87">
        <v>30</v>
      </c>
      <c r="AR2334" s="87">
        <v>28</v>
      </c>
      <c r="AW2334" s="64" t="str">
        <f t="shared" si="280"/>
        <v>HAZİRAN 2026</v>
      </c>
      <c r="AX2334" s="89"/>
      <c r="AY2334" s="90"/>
      <c r="AZ2334" s="90" t="e">
        <f t="shared" si="282"/>
        <v>#N/A</v>
      </c>
    </row>
    <row r="2335" spans="1:52" ht="17.45" customHeight="1" x14ac:dyDescent="0.2">
      <c r="A2335" s="81">
        <v>2329</v>
      </c>
      <c r="B2335" s="82">
        <f>'!!!KATILIMCI LİSTESİ!!!'!C2330</f>
        <v>0</v>
      </c>
      <c r="C2335" s="83">
        <f>'!!!KATILIMCI LİSTESİ!!!'!B2330</f>
        <v>0</v>
      </c>
      <c r="D2335" s="84"/>
      <c r="E2335" s="84"/>
      <c r="F2335" s="84"/>
      <c r="G2335" s="84"/>
      <c r="H2335" s="84"/>
      <c r="I2335" s="84"/>
      <c r="J2335" s="84"/>
      <c r="K2335" s="84"/>
      <c r="L2335" s="84"/>
      <c r="M2335" s="84"/>
      <c r="N2335" s="84"/>
      <c r="O2335" s="84"/>
      <c r="P2335" s="84"/>
      <c r="Q2335" s="84"/>
      <c r="R2335" s="84"/>
      <c r="S2335" s="84"/>
      <c r="T2335" s="84"/>
      <c r="U2335" s="84"/>
      <c r="V2335" s="84"/>
      <c r="W2335" s="84"/>
      <c r="X2335" s="84"/>
      <c r="Y2335" s="84"/>
      <c r="Z2335" s="84"/>
      <c r="AA2335" s="84"/>
      <c r="AB2335" s="84"/>
      <c r="AC2335" s="84"/>
      <c r="AD2335" s="84"/>
      <c r="AE2335" s="84"/>
      <c r="AF2335" s="84"/>
      <c r="AG2335" s="84"/>
      <c r="AH2335" s="84"/>
      <c r="AI2335" s="85"/>
      <c r="AJ2335" s="86">
        <f t="shared" si="279"/>
        <v>0</v>
      </c>
      <c r="AK2335" s="87">
        <f t="shared" si="283"/>
        <v>30</v>
      </c>
      <c r="AL2335" s="87"/>
      <c r="AM2335" s="87">
        <f t="shared" si="284"/>
        <v>6</v>
      </c>
      <c r="AN2335" s="87">
        <f t="shared" si="281"/>
        <v>0</v>
      </c>
      <c r="AO2335" s="87">
        <f t="shared" si="285"/>
        <v>30</v>
      </c>
      <c r="AP2335" s="87">
        <v>31</v>
      </c>
      <c r="AQ2335" s="87">
        <v>30</v>
      </c>
      <c r="AR2335" s="87">
        <v>28</v>
      </c>
      <c r="AW2335" s="64" t="str">
        <f t="shared" si="280"/>
        <v>HAZİRAN 2026</v>
      </c>
      <c r="AX2335" s="89"/>
      <c r="AY2335" s="90"/>
      <c r="AZ2335" s="90" t="e">
        <f t="shared" si="282"/>
        <v>#N/A</v>
      </c>
    </row>
    <row r="2336" spans="1:52" ht="17.45" customHeight="1" x14ac:dyDescent="0.2">
      <c r="A2336" s="81">
        <v>2330</v>
      </c>
      <c r="B2336" s="82">
        <f>'!!!KATILIMCI LİSTESİ!!!'!C2331</f>
        <v>0</v>
      </c>
      <c r="C2336" s="83">
        <f>'!!!KATILIMCI LİSTESİ!!!'!B2331</f>
        <v>0</v>
      </c>
      <c r="D2336" s="84"/>
      <c r="E2336" s="84"/>
      <c r="F2336" s="84"/>
      <c r="G2336" s="84"/>
      <c r="H2336" s="84"/>
      <c r="I2336" s="84"/>
      <c r="J2336" s="84"/>
      <c r="K2336" s="84"/>
      <c r="L2336" s="84"/>
      <c r="M2336" s="84"/>
      <c r="N2336" s="84"/>
      <c r="O2336" s="84"/>
      <c r="P2336" s="84"/>
      <c r="Q2336" s="84"/>
      <c r="R2336" s="84"/>
      <c r="S2336" s="84"/>
      <c r="T2336" s="84"/>
      <c r="U2336" s="84"/>
      <c r="V2336" s="84"/>
      <c r="W2336" s="84"/>
      <c r="X2336" s="84"/>
      <c r="Y2336" s="84"/>
      <c r="Z2336" s="84"/>
      <c r="AA2336" s="84"/>
      <c r="AB2336" s="84"/>
      <c r="AC2336" s="84"/>
      <c r="AD2336" s="84"/>
      <c r="AE2336" s="84"/>
      <c r="AF2336" s="84"/>
      <c r="AG2336" s="84"/>
      <c r="AH2336" s="84"/>
      <c r="AI2336" s="85"/>
      <c r="AJ2336" s="86">
        <f t="shared" si="279"/>
        <v>0</v>
      </c>
      <c r="AK2336" s="87">
        <f t="shared" si="283"/>
        <v>30</v>
      </c>
      <c r="AL2336" s="87"/>
      <c r="AM2336" s="87">
        <f t="shared" si="284"/>
        <v>6</v>
      </c>
      <c r="AN2336" s="87">
        <f t="shared" si="281"/>
        <v>0</v>
      </c>
      <c r="AO2336" s="87">
        <f t="shared" si="285"/>
        <v>30</v>
      </c>
      <c r="AP2336" s="87">
        <v>31</v>
      </c>
      <c r="AQ2336" s="87">
        <v>30</v>
      </c>
      <c r="AR2336" s="87">
        <v>28</v>
      </c>
      <c r="AW2336" s="64" t="str">
        <f t="shared" si="280"/>
        <v>HAZİRAN 2026</v>
      </c>
      <c r="AX2336" s="89"/>
      <c r="AY2336" s="90"/>
      <c r="AZ2336" s="90" t="e">
        <f t="shared" si="282"/>
        <v>#N/A</v>
      </c>
    </row>
    <row r="2337" spans="1:52" ht="17.45" customHeight="1" x14ac:dyDescent="0.2">
      <c r="A2337" s="81">
        <v>2331</v>
      </c>
      <c r="B2337" s="82">
        <f>'!!!KATILIMCI LİSTESİ!!!'!C2332</f>
        <v>0</v>
      </c>
      <c r="C2337" s="83">
        <f>'!!!KATILIMCI LİSTESİ!!!'!B2332</f>
        <v>0</v>
      </c>
      <c r="D2337" s="84"/>
      <c r="E2337" s="84"/>
      <c r="F2337" s="84"/>
      <c r="G2337" s="84"/>
      <c r="H2337" s="84"/>
      <c r="I2337" s="84"/>
      <c r="J2337" s="84"/>
      <c r="K2337" s="84"/>
      <c r="L2337" s="84"/>
      <c r="M2337" s="84"/>
      <c r="N2337" s="84"/>
      <c r="O2337" s="84"/>
      <c r="P2337" s="84"/>
      <c r="Q2337" s="84"/>
      <c r="R2337" s="84"/>
      <c r="S2337" s="84"/>
      <c r="T2337" s="84"/>
      <c r="U2337" s="84"/>
      <c r="V2337" s="84"/>
      <c r="W2337" s="84"/>
      <c r="X2337" s="84"/>
      <c r="Y2337" s="84"/>
      <c r="Z2337" s="84"/>
      <c r="AA2337" s="84"/>
      <c r="AB2337" s="84"/>
      <c r="AC2337" s="84"/>
      <c r="AD2337" s="84"/>
      <c r="AE2337" s="84"/>
      <c r="AF2337" s="84"/>
      <c r="AG2337" s="84"/>
      <c r="AH2337" s="84"/>
      <c r="AI2337" s="85"/>
      <c r="AJ2337" s="86">
        <f t="shared" si="279"/>
        <v>0</v>
      </c>
      <c r="AK2337" s="87">
        <f t="shared" si="283"/>
        <v>30</v>
      </c>
      <c r="AL2337" s="87"/>
      <c r="AM2337" s="87">
        <f t="shared" si="284"/>
        <v>6</v>
      </c>
      <c r="AN2337" s="87">
        <f t="shared" si="281"/>
        <v>0</v>
      </c>
      <c r="AO2337" s="87">
        <f t="shared" si="285"/>
        <v>30</v>
      </c>
      <c r="AP2337" s="87">
        <v>31</v>
      </c>
      <c r="AQ2337" s="87">
        <v>30</v>
      </c>
      <c r="AR2337" s="87">
        <v>28</v>
      </c>
      <c r="AW2337" s="64" t="str">
        <f t="shared" si="280"/>
        <v>HAZİRAN 2026</v>
      </c>
      <c r="AX2337" s="89"/>
      <c r="AY2337" s="90"/>
      <c r="AZ2337" s="90" t="e">
        <f t="shared" si="282"/>
        <v>#N/A</v>
      </c>
    </row>
    <row r="2338" spans="1:52" ht="17.45" customHeight="1" x14ac:dyDescent="0.2">
      <c r="A2338" s="81">
        <v>2332</v>
      </c>
      <c r="B2338" s="82">
        <f>'!!!KATILIMCI LİSTESİ!!!'!C2333</f>
        <v>0</v>
      </c>
      <c r="C2338" s="83">
        <f>'!!!KATILIMCI LİSTESİ!!!'!B2333</f>
        <v>0</v>
      </c>
      <c r="D2338" s="84"/>
      <c r="E2338" s="84"/>
      <c r="F2338" s="84"/>
      <c r="G2338" s="84"/>
      <c r="H2338" s="84"/>
      <c r="I2338" s="84"/>
      <c r="J2338" s="84"/>
      <c r="K2338" s="84"/>
      <c r="L2338" s="84"/>
      <c r="M2338" s="84"/>
      <c r="N2338" s="84"/>
      <c r="O2338" s="84"/>
      <c r="P2338" s="84"/>
      <c r="Q2338" s="84"/>
      <c r="R2338" s="84"/>
      <c r="S2338" s="84"/>
      <c r="T2338" s="84"/>
      <c r="U2338" s="84"/>
      <c r="V2338" s="84"/>
      <c r="W2338" s="84"/>
      <c r="X2338" s="84"/>
      <c r="Y2338" s="84"/>
      <c r="Z2338" s="84"/>
      <c r="AA2338" s="84"/>
      <c r="AB2338" s="84"/>
      <c r="AC2338" s="84"/>
      <c r="AD2338" s="84"/>
      <c r="AE2338" s="84"/>
      <c r="AF2338" s="84"/>
      <c r="AG2338" s="84"/>
      <c r="AH2338" s="84"/>
      <c r="AI2338" s="85"/>
      <c r="AJ2338" s="86">
        <f t="shared" si="279"/>
        <v>0</v>
      </c>
      <c r="AK2338" s="87">
        <f t="shared" si="283"/>
        <v>30</v>
      </c>
      <c r="AL2338" s="87"/>
      <c r="AM2338" s="87">
        <f t="shared" si="284"/>
        <v>6</v>
      </c>
      <c r="AN2338" s="87">
        <f t="shared" si="281"/>
        <v>0</v>
      </c>
      <c r="AO2338" s="87">
        <f t="shared" si="285"/>
        <v>30</v>
      </c>
      <c r="AP2338" s="87">
        <v>31</v>
      </c>
      <c r="AQ2338" s="87">
        <v>30</v>
      </c>
      <c r="AR2338" s="87">
        <v>28</v>
      </c>
      <c r="AW2338" s="64" t="str">
        <f t="shared" si="280"/>
        <v>HAZİRAN 2026</v>
      </c>
      <c r="AX2338" s="89"/>
      <c r="AY2338" s="90"/>
      <c r="AZ2338" s="90" t="e">
        <f t="shared" si="282"/>
        <v>#N/A</v>
      </c>
    </row>
    <row r="2339" spans="1:52" ht="17.45" customHeight="1" x14ac:dyDescent="0.2">
      <c r="A2339" s="81">
        <v>2333</v>
      </c>
      <c r="B2339" s="82">
        <f>'!!!KATILIMCI LİSTESİ!!!'!C2334</f>
        <v>0</v>
      </c>
      <c r="C2339" s="83">
        <f>'!!!KATILIMCI LİSTESİ!!!'!B2334</f>
        <v>0</v>
      </c>
      <c r="D2339" s="84"/>
      <c r="E2339" s="84"/>
      <c r="F2339" s="84"/>
      <c r="G2339" s="84"/>
      <c r="H2339" s="84"/>
      <c r="I2339" s="84"/>
      <c r="J2339" s="84"/>
      <c r="K2339" s="84"/>
      <c r="L2339" s="84"/>
      <c r="M2339" s="84"/>
      <c r="N2339" s="84"/>
      <c r="O2339" s="84"/>
      <c r="P2339" s="84"/>
      <c r="Q2339" s="84"/>
      <c r="R2339" s="84"/>
      <c r="S2339" s="84"/>
      <c r="T2339" s="84"/>
      <c r="U2339" s="84"/>
      <c r="V2339" s="84"/>
      <c r="W2339" s="84"/>
      <c r="X2339" s="84"/>
      <c r="Y2339" s="84"/>
      <c r="Z2339" s="84"/>
      <c r="AA2339" s="84"/>
      <c r="AB2339" s="84"/>
      <c r="AC2339" s="84"/>
      <c r="AD2339" s="84"/>
      <c r="AE2339" s="84"/>
      <c r="AF2339" s="84"/>
      <c r="AG2339" s="84"/>
      <c r="AH2339" s="84"/>
      <c r="AI2339" s="85"/>
      <c r="AJ2339" s="86">
        <f t="shared" si="279"/>
        <v>0</v>
      </c>
      <c r="AK2339" s="87">
        <f t="shared" si="283"/>
        <v>30</v>
      </c>
      <c r="AL2339" s="87"/>
      <c r="AM2339" s="87">
        <f t="shared" si="284"/>
        <v>6</v>
      </c>
      <c r="AN2339" s="87">
        <f t="shared" si="281"/>
        <v>0</v>
      </c>
      <c r="AO2339" s="87">
        <f t="shared" si="285"/>
        <v>30</v>
      </c>
      <c r="AP2339" s="87">
        <v>31</v>
      </c>
      <c r="AQ2339" s="87">
        <v>30</v>
      </c>
      <c r="AR2339" s="87">
        <v>28</v>
      </c>
      <c r="AW2339" s="64" t="str">
        <f t="shared" si="280"/>
        <v>HAZİRAN 2026</v>
      </c>
      <c r="AX2339" s="89"/>
      <c r="AY2339" s="90"/>
      <c r="AZ2339" s="90" t="e">
        <f t="shared" si="282"/>
        <v>#N/A</v>
      </c>
    </row>
    <row r="2340" spans="1:52" ht="17.45" customHeight="1" x14ac:dyDescent="0.2">
      <c r="A2340" s="81">
        <v>2334</v>
      </c>
      <c r="B2340" s="82">
        <f>'!!!KATILIMCI LİSTESİ!!!'!C2335</f>
        <v>0</v>
      </c>
      <c r="C2340" s="83">
        <f>'!!!KATILIMCI LİSTESİ!!!'!B2335</f>
        <v>0</v>
      </c>
      <c r="D2340" s="84"/>
      <c r="E2340" s="84"/>
      <c r="F2340" s="84"/>
      <c r="G2340" s="84"/>
      <c r="H2340" s="84"/>
      <c r="I2340" s="84"/>
      <c r="J2340" s="84"/>
      <c r="K2340" s="84"/>
      <c r="L2340" s="84"/>
      <c r="M2340" s="84"/>
      <c r="N2340" s="84"/>
      <c r="O2340" s="84"/>
      <c r="P2340" s="84"/>
      <c r="Q2340" s="84"/>
      <c r="R2340" s="84"/>
      <c r="S2340" s="84"/>
      <c r="T2340" s="84"/>
      <c r="U2340" s="84"/>
      <c r="V2340" s="84"/>
      <c r="W2340" s="84"/>
      <c r="X2340" s="84"/>
      <c r="Y2340" s="84"/>
      <c r="Z2340" s="84"/>
      <c r="AA2340" s="84"/>
      <c r="AB2340" s="84"/>
      <c r="AC2340" s="84"/>
      <c r="AD2340" s="84"/>
      <c r="AE2340" s="84"/>
      <c r="AF2340" s="84"/>
      <c r="AG2340" s="84"/>
      <c r="AH2340" s="84"/>
      <c r="AI2340" s="85"/>
      <c r="AJ2340" s="86">
        <f t="shared" si="279"/>
        <v>0</v>
      </c>
      <c r="AK2340" s="87">
        <f t="shared" si="283"/>
        <v>30</v>
      </c>
      <c r="AL2340" s="87"/>
      <c r="AM2340" s="87">
        <f t="shared" si="284"/>
        <v>6</v>
      </c>
      <c r="AN2340" s="87">
        <f t="shared" si="281"/>
        <v>0</v>
      </c>
      <c r="AO2340" s="87">
        <f t="shared" si="285"/>
        <v>30</v>
      </c>
      <c r="AP2340" s="87">
        <v>31</v>
      </c>
      <c r="AQ2340" s="87">
        <v>30</v>
      </c>
      <c r="AR2340" s="87">
        <v>28</v>
      </c>
      <c r="AW2340" s="64" t="str">
        <f t="shared" si="280"/>
        <v>HAZİRAN 2026</v>
      </c>
      <c r="AX2340" s="89"/>
      <c r="AY2340" s="90"/>
      <c r="AZ2340" s="90" t="e">
        <f t="shared" si="282"/>
        <v>#N/A</v>
      </c>
    </row>
    <row r="2341" spans="1:52" ht="17.45" customHeight="1" x14ac:dyDescent="0.2">
      <c r="A2341" s="81">
        <v>2335</v>
      </c>
      <c r="B2341" s="82">
        <f>'!!!KATILIMCI LİSTESİ!!!'!C2336</f>
        <v>0</v>
      </c>
      <c r="C2341" s="83">
        <f>'!!!KATILIMCI LİSTESİ!!!'!B2336</f>
        <v>0</v>
      </c>
      <c r="D2341" s="84"/>
      <c r="E2341" s="84"/>
      <c r="F2341" s="84"/>
      <c r="G2341" s="84"/>
      <c r="H2341" s="84"/>
      <c r="I2341" s="84"/>
      <c r="J2341" s="84"/>
      <c r="K2341" s="84"/>
      <c r="L2341" s="84"/>
      <c r="M2341" s="84"/>
      <c r="N2341" s="84"/>
      <c r="O2341" s="84"/>
      <c r="P2341" s="84"/>
      <c r="Q2341" s="84"/>
      <c r="R2341" s="84"/>
      <c r="S2341" s="84"/>
      <c r="T2341" s="84"/>
      <c r="U2341" s="84"/>
      <c r="V2341" s="84"/>
      <c r="W2341" s="84"/>
      <c r="X2341" s="84"/>
      <c r="Y2341" s="84"/>
      <c r="Z2341" s="84"/>
      <c r="AA2341" s="84"/>
      <c r="AB2341" s="84"/>
      <c r="AC2341" s="84"/>
      <c r="AD2341" s="84"/>
      <c r="AE2341" s="84"/>
      <c r="AF2341" s="84"/>
      <c r="AG2341" s="84"/>
      <c r="AH2341" s="84"/>
      <c r="AI2341" s="85"/>
      <c r="AJ2341" s="86">
        <f t="shared" si="279"/>
        <v>0</v>
      </c>
      <c r="AK2341" s="87">
        <f t="shared" si="283"/>
        <v>30</v>
      </c>
      <c r="AL2341" s="87"/>
      <c r="AM2341" s="87">
        <f t="shared" si="284"/>
        <v>6</v>
      </c>
      <c r="AN2341" s="87">
        <f t="shared" si="281"/>
        <v>0</v>
      </c>
      <c r="AO2341" s="87">
        <f t="shared" si="285"/>
        <v>30</v>
      </c>
      <c r="AP2341" s="87">
        <v>31</v>
      </c>
      <c r="AQ2341" s="87">
        <v>30</v>
      </c>
      <c r="AR2341" s="87">
        <v>28</v>
      </c>
      <c r="AW2341" s="64" t="str">
        <f t="shared" si="280"/>
        <v>HAZİRAN 2026</v>
      </c>
      <c r="AX2341" s="89"/>
      <c r="AY2341" s="90"/>
      <c r="AZ2341" s="90" t="e">
        <f t="shared" si="282"/>
        <v>#N/A</v>
      </c>
    </row>
    <row r="2342" spans="1:52" ht="17.45" customHeight="1" x14ac:dyDescent="0.2">
      <c r="A2342" s="81">
        <v>2336</v>
      </c>
      <c r="B2342" s="82">
        <f>'!!!KATILIMCI LİSTESİ!!!'!C2337</f>
        <v>0</v>
      </c>
      <c r="C2342" s="83">
        <f>'!!!KATILIMCI LİSTESİ!!!'!B2337</f>
        <v>0</v>
      </c>
      <c r="D2342" s="84"/>
      <c r="E2342" s="84"/>
      <c r="F2342" s="84"/>
      <c r="G2342" s="84"/>
      <c r="H2342" s="84"/>
      <c r="I2342" s="84"/>
      <c r="J2342" s="84"/>
      <c r="K2342" s="84"/>
      <c r="L2342" s="84"/>
      <c r="M2342" s="84"/>
      <c r="N2342" s="84"/>
      <c r="O2342" s="84"/>
      <c r="P2342" s="84"/>
      <c r="Q2342" s="84"/>
      <c r="R2342" s="84"/>
      <c r="S2342" s="84"/>
      <c r="T2342" s="84"/>
      <c r="U2342" s="84"/>
      <c r="V2342" s="84"/>
      <c r="W2342" s="84"/>
      <c r="X2342" s="84"/>
      <c r="Y2342" s="84"/>
      <c r="Z2342" s="84"/>
      <c r="AA2342" s="84"/>
      <c r="AB2342" s="84"/>
      <c r="AC2342" s="84"/>
      <c r="AD2342" s="84"/>
      <c r="AE2342" s="84"/>
      <c r="AF2342" s="84"/>
      <c r="AG2342" s="84"/>
      <c r="AH2342" s="84"/>
      <c r="AI2342" s="85"/>
      <c r="AJ2342" s="86">
        <f t="shared" si="279"/>
        <v>0</v>
      </c>
      <c r="AK2342" s="87">
        <f t="shared" si="283"/>
        <v>30</v>
      </c>
      <c r="AL2342" s="87"/>
      <c r="AM2342" s="87">
        <f t="shared" si="284"/>
        <v>6</v>
      </c>
      <c r="AN2342" s="87">
        <f t="shared" si="281"/>
        <v>0</v>
      </c>
      <c r="AO2342" s="87">
        <f t="shared" si="285"/>
        <v>30</v>
      </c>
      <c r="AP2342" s="87">
        <v>31</v>
      </c>
      <c r="AQ2342" s="87">
        <v>30</v>
      </c>
      <c r="AR2342" s="87">
        <v>28</v>
      </c>
      <c r="AW2342" s="64" t="str">
        <f t="shared" si="280"/>
        <v>HAZİRAN 2026</v>
      </c>
      <c r="AX2342" s="89"/>
      <c r="AY2342" s="90"/>
      <c r="AZ2342" s="90" t="e">
        <f t="shared" si="282"/>
        <v>#N/A</v>
      </c>
    </row>
    <row r="2343" spans="1:52" ht="17.45" customHeight="1" x14ac:dyDescent="0.2">
      <c r="A2343" s="81">
        <v>2337</v>
      </c>
      <c r="B2343" s="82">
        <f>'!!!KATILIMCI LİSTESİ!!!'!C2338</f>
        <v>0</v>
      </c>
      <c r="C2343" s="83">
        <f>'!!!KATILIMCI LİSTESİ!!!'!B2338</f>
        <v>0</v>
      </c>
      <c r="D2343" s="84"/>
      <c r="E2343" s="84"/>
      <c r="F2343" s="84"/>
      <c r="G2343" s="84"/>
      <c r="H2343" s="84"/>
      <c r="I2343" s="84"/>
      <c r="J2343" s="84"/>
      <c r="K2343" s="84"/>
      <c r="L2343" s="84"/>
      <c r="M2343" s="84"/>
      <c r="N2343" s="84"/>
      <c r="O2343" s="84"/>
      <c r="P2343" s="84"/>
      <c r="Q2343" s="84"/>
      <c r="R2343" s="84"/>
      <c r="S2343" s="84"/>
      <c r="T2343" s="84"/>
      <c r="U2343" s="84"/>
      <c r="V2343" s="84"/>
      <c r="W2343" s="84"/>
      <c r="X2343" s="84"/>
      <c r="Y2343" s="84"/>
      <c r="Z2343" s="84"/>
      <c r="AA2343" s="84"/>
      <c r="AB2343" s="84"/>
      <c r="AC2343" s="84"/>
      <c r="AD2343" s="84"/>
      <c r="AE2343" s="84"/>
      <c r="AF2343" s="84"/>
      <c r="AG2343" s="84"/>
      <c r="AH2343" s="84"/>
      <c r="AI2343" s="85"/>
      <c r="AJ2343" s="86">
        <f t="shared" si="279"/>
        <v>0</v>
      </c>
      <c r="AK2343" s="87">
        <f t="shared" si="283"/>
        <v>30</v>
      </c>
      <c r="AL2343" s="87"/>
      <c r="AM2343" s="87">
        <f t="shared" si="284"/>
        <v>6</v>
      </c>
      <c r="AN2343" s="87">
        <f t="shared" si="281"/>
        <v>0</v>
      </c>
      <c r="AO2343" s="87">
        <f t="shared" si="285"/>
        <v>30</v>
      </c>
      <c r="AP2343" s="87">
        <v>31</v>
      </c>
      <c r="AQ2343" s="87">
        <v>30</v>
      </c>
      <c r="AR2343" s="87">
        <v>28</v>
      </c>
      <c r="AW2343" s="64" t="str">
        <f t="shared" si="280"/>
        <v>HAZİRAN 2026</v>
      </c>
      <c r="AX2343" s="89"/>
      <c r="AY2343" s="90"/>
      <c r="AZ2343" s="90" t="e">
        <f t="shared" si="282"/>
        <v>#N/A</v>
      </c>
    </row>
    <row r="2344" spans="1:52" ht="17.45" customHeight="1" x14ac:dyDescent="0.2">
      <c r="A2344" s="81">
        <v>2338</v>
      </c>
      <c r="B2344" s="82">
        <f>'!!!KATILIMCI LİSTESİ!!!'!C2339</f>
        <v>0</v>
      </c>
      <c r="C2344" s="83">
        <f>'!!!KATILIMCI LİSTESİ!!!'!B2339</f>
        <v>0</v>
      </c>
      <c r="D2344" s="84"/>
      <c r="E2344" s="84"/>
      <c r="F2344" s="84"/>
      <c r="G2344" s="84"/>
      <c r="H2344" s="84"/>
      <c r="I2344" s="84"/>
      <c r="J2344" s="84"/>
      <c r="K2344" s="84"/>
      <c r="L2344" s="84"/>
      <c r="M2344" s="84"/>
      <c r="N2344" s="84"/>
      <c r="O2344" s="84"/>
      <c r="P2344" s="84"/>
      <c r="Q2344" s="84"/>
      <c r="R2344" s="84"/>
      <c r="S2344" s="84"/>
      <c r="T2344" s="84"/>
      <c r="U2344" s="84"/>
      <c r="V2344" s="84"/>
      <c r="W2344" s="84"/>
      <c r="X2344" s="84"/>
      <c r="Y2344" s="84"/>
      <c r="Z2344" s="84"/>
      <c r="AA2344" s="84"/>
      <c r="AB2344" s="84"/>
      <c r="AC2344" s="84"/>
      <c r="AD2344" s="84"/>
      <c r="AE2344" s="84"/>
      <c r="AF2344" s="84"/>
      <c r="AG2344" s="84"/>
      <c r="AH2344" s="84"/>
      <c r="AI2344" s="85"/>
      <c r="AJ2344" s="86">
        <f t="shared" si="279"/>
        <v>0</v>
      </c>
      <c r="AK2344" s="87">
        <f t="shared" si="283"/>
        <v>30</v>
      </c>
      <c r="AL2344" s="87"/>
      <c r="AM2344" s="87">
        <f t="shared" si="284"/>
        <v>6</v>
      </c>
      <c r="AN2344" s="87">
        <f t="shared" si="281"/>
        <v>0</v>
      </c>
      <c r="AO2344" s="87">
        <f t="shared" si="285"/>
        <v>30</v>
      </c>
      <c r="AP2344" s="87">
        <v>31</v>
      </c>
      <c r="AQ2344" s="87">
        <v>30</v>
      </c>
      <c r="AR2344" s="87">
        <v>28</v>
      </c>
      <c r="AW2344" s="64" t="str">
        <f t="shared" si="280"/>
        <v>HAZİRAN 2026</v>
      </c>
      <c r="AX2344" s="89"/>
      <c r="AY2344" s="90"/>
      <c r="AZ2344" s="90" t="e">
        <f t="shared" si="282"/>
        <v>#N/A</v>
      </c>
    </row>
    <row r="2345" spans="1:52" ht="17.45" customHeight="1" x14ac:dyDescent="0.2">
      <c r="A2345" s="81">
        <v>2339</v>
      </c>
      <c r="B2345" s="82">
        <f>'!!!KATILIMCI LİSTESİ!!!'!C2340</f>
        <v>0</v>
      </c>
      <c r="C2345" s="83">
        <f>'!!!KATILIMCI LİSTESİ!!!'!B2340</f>
        <v>0</v>
      </c>
      <c r="D2345" s="84"/>
      <c r="E2345" s="84"/>
      <c r="F2345" s="84"/>
      <c r="G2345" s="84"/>
      <c r="H2345" s="84"/>
      <c r="I2345" s="84"/>
      <c r="J2345" s="84"/>
      <c r="K2345" s="84"/>
      <c r="L2345" s="84"/>
      <c r="M2345" s="84"/>
      <c r="N2345" s="84"/>
      <c r="O2345" s="84"/>
      <c r="P2345" s="84"/>
      <c r="Q2345" s="84"/>
      <c r="R2345" s="84"/>
      <c r="S2345" s="84"/>
      <c r="T2345" s="84"/>
      <c r="U2345" s="84"/>
      <c r="V2345" s="84"/>
      <c r="W2345" s="84"/>
      <c r="X2345" s="84"/>
      <c r="Y2345" s="84"/>
      <c r="Z2345" s="84"/>
      <c r="AA2345" s="84"/>
      <c r="AB2345" s="84"/>
      <c r="AC2345" s="84"/>
      <c r="AD2345" s="84"/>
      <c r="AE2345" s="84"/>
      <c r="AF2345" s="84"/>
      <c r="AG2345" s="84"/>
      <c r="AH2345" s="84"/>
      <c r="AI2345" s="85"/>
      <c r="AJ2345" s="86">
        <f t="shared" si="279"/>
        <v>0</v>
      </c>
      <c r="AK2345" s="87">
        <f t="shared" si="283"/>
        <v>30</v>
      </c>
      <c r="AL2345" s="87"/>
      <c r="AM2345" s="87">
        <f t="shared" si="284"/>
        <v>6</v>
      </c>
      <c r="AN2345" s="87">
        <f t="shared" si="281"/>
        <v>0</v>
      </c>
      <c r="AO2345" s="87">
        <f t="shared" si="285"/>
        <v>30</v>
      </c>
      <c r="AP2345" s="87">
        <v>31</v>
      </c>
      <c r="AQ2345" s="87">
        <v>30</v>
      </c>
      <c r="AR2345" s="87">
        <v>28</v>
      </c>
      <c r="AW2345" s="64" t="str">
        <f t="shared" si="280"/>
        <v>HAZİRAN 2026</v>
      </c>
      <c r="AX2345" s="89"/>
      <c r="AY2345" s="90"/>
      <c r="AZ2345" s="90" t="e">
        <f t="shared" si="282"/>
        <v>#N/A</v>
      </c>
    </row>
    <row r="2346" spans="1:52" ht="17.45" customHeight="1" x14ac:dyDescent="0.2">
      <c r="A2346" s="81">
        <v>2340</v>
      </c>
      <c r="B2346" s="82">
        <f>'!!!KATILIMCI LİSTESİ!!!'!C2341</f>
        <v>0</v>
      </c>
      <c r="C2346" s="83">
        <f>'!!!KATILIMCI LİSTESİ!!!'!B2341</f>
        <v>0</v>
      </c>
      <c r="D2346" s="84"/>
      <c r="E2346" s="84"/>
      <c r="F2346" s="84"/>
      <c r="G2346" s="84"/>
      <c r="H2346" s="84"/>
      <c r="I2346" s="84"/>
      <c r="J2346" s="84"/>
      <c r="K2346" s="84"/>
      <c r="L2346" s="84"/>
      <c r="M2346" s="84"/>
      <c r="N2346" s="84"/>
      <c r="O2346" s="84"/>
      <c r="P2346" s="84"/>
      <c r="Q2346" s="84"/>
      <c r="R2346" s="84"/>
      <c r="S2346" s="84"/>
      <c r="T2346" s="84"/>
      <c r="U2346" s="84"/>
      <c r="V2346" s="84"/>
      <c r="W2346" s="84"/>
      <c r="X2346" s="84"/>
      <c r="Y2346" s="84"/>
      <c r="Z2346" s="84"/>
      <c r="AA2346" s="84"/>
      <c r="AB2346" s="84"/>
      <c r="AC2346" s="84"/>
      <c r="AD2346" s="84"/>
      <c r="AE2346" s="84"/>
      <c r="AF2346" s="84"/>
      <c r="AG2346" s="84"/>
      <c r="AH2346" s="84"/>
      <c r="AI2346" s="85"/>
      <c r="AJ2346" s="86">
        <f t="shared" si="279"/>
        <v>0</v>
      </c>
      <c r="AK2346" s="87">
        <f t="shared" si="283"/>
        <v>30</v>
      </c>
      <c r="AL2346" s="87"/>
      <c r="AM2346" s="87">
        <f t="shared" si="284"/>
        <v>6</v>
      </c>
      <c r="AN2346" s="87">
        <f t="shared" si="281"/>
        <v>0</v>
      </c>
      <c r="AO2346" s="87">
        <f t="shared" si="285"/>
        <v>30</v>
      </c>
      <c r="AP2346" s="87">
        <v>31</v>
      </c>
      <c r="AQ2346" s="87">
        <v>30</v>
      </c>
      <c r="AR2346" s="87">
        <v>28</v>
      </c>
      <c r="AW2346" s="64" t="str">
        <f t="shared" si="280"/>
        <v>HAZİRAN 2026</v>
      </c>
      <c r="AX2346" s="89"/>
      <c r="AY2346" s="90"/>
      <c r="AZ2346" s="90" t="e">
        <f t="shared" si="282"/>
        <v>#N/A</v>
      </c>
    </row>
    <row r="2347" spans="1:52" ht="17.45" customHeight="1" x14ac:dyDescent="0.2">
      <c r="A2347" s="81">
        <v>2341</v>
      </c>
      <c r="B2347" s="82">
        <f>'!!!KATILIMCI LİSTESİ!!!'!C2342</f>
        <v>0</v>
      </c>
      <c r="C2347" s="83">
        <f>'!!!KATILIMCI LİSTESİ!!!'!B2342</f>
        <v>0</v>
      </c>
      <c r="D2347" s="84"/>
      <c r="E2347" s="84"/>
      <c r="F2347" s="84"/>
      <c r="G2347" s="84"/>
      <c r="H2347" s="84"/>
      <c r="I2347" s="84"/>
      <c r="J2347" s="84"/>
      <c r="K2347" s="84"/>
      <c r="L2347" s="84"/>
      <c r="M2347" s="84"/>
      <c r="N2347" s="84"/>
      <c r="O2347" s="84"/>
      <c r="P2347" s="84"/>
      <c r="Q2347" s="84"/>
      <c r="R2347" s="84"/>
      <c r="S2347" s="84"/>
      <c r="T2347" s="84"/>
      <c r="U2347" s="84"/>
      <c r="V2347" s="84"/>
      <c r="W2347" s="84"/>
      <c r="X2347" s="84"/>
      <c r="Y2347" s="84"/>
      <c r="Z2347" s="84"/>
      <c r="AA2347" s="84"/>
      <c r="AB2347" s="84"/>
      <c r="AC2347" s="84"/>
      <c r="AD2347" s="84"/>
      <c r="AE2347" s="84"/>
      <c r="AF2347" s="84"/>
      <c r="AG2347" s="84"/>
      <c r="AH2347" s="84"/>
      <c r="AI2347" s="85"/>
      <c r="AJ2347" s="86">
        <f t="shared" si="279"/>
        <v>0</v>
      </c>
      <c r="AK2347" s="87">
        <f t="shared" si="283"/>
        <v>30</v>
      </c>
      <c r="AL2347" s="87"/>
      <c r="AM2347" s="87">
        <f t="shared" si="284"/>
        <v>6</v>
      </c>
      <c r="AN2347" s="87">
        <f t="shared" si="281"/>
        <v>0</v>
      </c>
      <c r="AO2347" s="87">
        <f t="shared" si="285"/>
        <v>30</v>
      </c>
      <c r="AP2347" s="87">
        <v>31</v>
      </c>
      <c r="AQ2347" s="87">
        <v>30</v>
      </c>
      <c r="AR2347" s="87">
        <v>28</v>
      </c>
      <c r="AW2347" s="64" t="str">
        <f t="shared" si="280"/>
        <v>HAZİRAN 2026</v>
      </c>
      <c r="AX2347" s="89"/>
      <c r="AY2347" s="90"/>
      <c r="AZ2347" s="90" t="e">
        <f t="shared" si="282"/>
        <v>#N/A</v>
      </c>
    </row>
    <row r="2348" spans="1:52" ht="17.45" customHeight="1" x14ac:dyDescent="0.2">
      <c r="A2348" s="81">
        <v>2342</v>
      </c>
      <c r="B2348" s="82">
        <f>'!!!KATILIMCI LİSTESİ!!!'!C2343</f>
        <v>0</v>
      </c>
      <c r="C2348" s="83">
        <f>'!!!KATILIMCI LİSTESİ!!!'!B2343</f>
        <v>0</v>
      </c>
      <c r="D2348" s="84"/>
      <c r="E2348" s="84"/>
      <c r="F2348" s="84"/>
      <c r="G2348" s="84"/>
      <c r="H2348" s="84"/>
      <c r="I2348" s="84"/>
      <c r="J2348" s="84"/>
      <c r="K2348" s="84"/>
      <c r="L2348" s="84"/>
      <c r="M2348" s="84"/>
      <c r="N2348" s="84"/>
      <c r="O2348" s="84"/>
      <c r="P2348" s="84"/>
      <c r="Q2348" s="84"/>
      <c r="R2348" s="84"/>
      <c r="S2348" s="84"/>
      <c r="T2348" s="84"/>
      <c r="U2348" s="84"/>
      <c r="V2348" s="84"/>
      <c r="W2348" s="84"/>
      <c r="X2348" s="84"/>
      <c r="Y2348" s="84"/>
      <c r="Z2348" s="84"/>
      <c r="AA2348" s="84"/>
      <c r="AB2348" s="84"/>
      <c r="AC2348" s="84"/>
      <c r="AD2348" s="84"/>
      <c r="AE2348" s="84"/>
      <c r="AF2348" s="84"/>
      <c r="AG2348" s="84"/>
      <c r="AH2348" s="84"/>
      <c r="AI2348" s="85"/>
      <c r="AJ2348" s="86">
        <f t="shared" si="279"/>
        <v>0</v>
      </c>
      <c r="AK2348" s="87">
        <f t="shared" si="283"/>
        <v>30</v>
      </c>
      <c r="AL2348" s="87"/>
      <c r="AM2348" s="87">
        <f t="shared" si="284"/>
        <v>6</v>
      </c>
      <c r="AN2348" s="87">
        <f t="shared" si="281"/>
        <v>0</v>
      </c>
      <c r="AO2348" s="87">
        <f t="shared" si="285"/>
        <v>30</v>
      </c>
      <c r="AP2348" s="87">
        <v>31</v>
      </c>
      <c r="AQ2348" s="87">
        <v>30</v>
      </c>
      <c r="AR2348" s="87">
        <v>28</v>
      </c>
      <c r="AW2348" s="64" t="str">
        <f t="shared" si="280"/>
        <v>HAZİRAN 2026</v>
      </c>
      <c r="AX2348" s="89"/>
      <c r="AY2348" s="90"/>
      <c r="AZ2348" s="90" t="e">
        <f t="shared" si="282"/>
        <v>#N/A</v>
      </c>
    </row>
    <row r="2349" spans="1:52" ht="17.45" customHeight="1" x14ac:dyDescent="0.2">
      <c r="A2349" s="81">
        <v>2343</v>
      </c>
      <c r="B2349" s="82">
        <f>'!!!KATILIMCI LİSTESİ!!!'!C2344</f>
        <v>0</v>
      </c>
      <c r="C2349" s="83">
        <f>'!!!KATILIMCI LİSTESİ!!!'!B2344</f>
        <v>0</v>
      </c>
      <c r="D2349" s="84"/>
      <c r="E2349" s="84"/>
      <c r="F2349" s="84"/>
      <c r="G2349" s="84"/>
      <c r="H2349" s="84"/>
      <c r="I2349" s="84"/>
      <c r="J2349" s="84"/>
      <c r="K2349" s="84"/>
      <c r="L2349" s="84"/>
      <c r="M2349" s="84"/>
      <c r="N2349" s="84"/>
      <c r="O2349" s="84"/>
      <c r="P2349" s="84"/>
      <c r="Q2349" s="84"/>
      <c r="R2349" s="84"/>
      <c r="S2349" s="84"/>
      <c r="T2349" s="84"/>
      <c r="U2349" s="84"/>
      <c r="V2349" s="84"/>
      <c r="W2349" s="84"/>
      <c r="X2349" s="84"/>
      <c r="Y2349" s="84"/>
      <c r="Z2349" s="84"/>
      <c r="AA2349" s="84"/>
      <c r="AB2349" s="84"/>
      <c r="AC2349" s="84"/>
      <c r="AD2349" s="84"/>
      <c r="AE2349" s="84"/>
      <c r="AF2349" s="84"/>
      <c r="AG2349" s="84"/>
      <c r="AH2349" s="84"/>
      <c r="AI2349" s="85"/>
      <c r="AJ2349" s="86">
        <f t="shared" si="279"/>
        <v>0</v>
      </c>
      <c r="AK2349" s="87">
        <f t="shared" si="283"/>
        <v>30</v>
      </c>
      <c r="AL2349" s="87"/>
      <c r="AM2349" s="87">
        <f t="shared" si="284"/>
        <v>6</v>
      </c>
      <c r="AN2349" s="87">
        <f t="shared" si="281"/>
        <v>0</v>
      </c>
      <c r="AO2349" s="87">
        <f t="shared" si="285"/>
        <v>30</v>
      </c>
      <c r="AP2349" s="87">
        <v>31</v>
      </c>
      <c r="AQ2349" s="87">
        <v>30</v>
      </c>
      <c r="AR2349" s="87">
        <v>28</v>
      </c>
      <c r="AW2349" s="64" t="str">
        <f t="shared" si="280"/>
        <v>HAZİRAN 2026</v>
      </c>
      <c r="AX2349" s="89"/>
      <c r="AY2349" s="90"/>
      <c r="AZ2349" s="90" t="e">
        <f t="shared" si="282"/>
        <v>#N/A</v>
      </c>
    </row>
    <row r="2350" spans="1:52" ht="17.45" customHeight="1" x14ac:dyDescent="0.2">
      <c r="A2350" s="81">
        <v>2344</v>
      </c>
      <c r="B2350" s="82">
        <f>'!!!KATILIMCI LİSTESİ!!!'!C2345</f>
        <v>0</v>
      </c>
      <c r="C2350" s="83">
        <f>'!!!KATILIMCI LİSTESİ!!!'!B2345</f>
        <v>0</v>
      </c>
      <c r="D2350" s="84"/>
      <c r="E2350" s="84"/>
      <c r="F2350" s="84"/>
      <c r="G2350" s="84"/>
      <c r="H2350" s="84"/>
      <c r="I2350" s="84"/>
      <c r="J2350" s="84"/>
      <c r="K2350" s="84"/>
      <c r="L2350" s="84"/>
      <c r="M2350" s="84"/>
      <c r="N2350" s="84"/>
      <c r="O2350" s="84"/>
      <c r="P2350" s="84"/>
      <c r="Q2350" s="84"/>
      <c r="R2350" s="84"/>
      <c r="S2350" s="84"/>
      <c r="T2350" s="84"/>
      <c r="U2350" s="84"/>
      <c r="V2350" s="84"/>
      <c r="W2350" s="84"/>
      <c r="X2350" s="84"/>
      <c r="Y2350" s="84"/>
      <c r="Z2350" s="84"/>
      <c r="AA2350" s="84"/>
      <c r="AB2350" s="84"/>
      <c r="AC2350" s="84"/>
      <c r="AD2350" s="84"/>
      <c r="AE2350" s="84"/>
      <c r="AF2350" s="84"/>
      <c r="AG2350" s="84"/>
      <c r="AH2350" s="84"/>
      <c r="AI2350" s="85"/>
      <c r="AJ2350" s="86">
        <f t="shared" ref="AJ2350:AJ2413" si="286">IF(B2350&gt;10000000,AI2350,0)</f>
        <v>0</v>
      </c>
      <c r="AK2350" s="87">
        <f t="shared" si="283"/>
        <v>30</v>
      </c>
      <c r="AL2350" s="87"/>
      <c r="AM2350" s="87">
        <f t="shared" si="284"/>
        <v>6</v>
      </c>
      <c r="AN2350" s="87">
        <f t="shared" si="281"/>
        <v>0</v>
      </c>
      <c r="AO2350" s="87">
        <f t="shared" si="285"/>
        <v>30</v>
      </c>
      <c r="AP2350" s="87">
        <v>31</v>
      </c>
      <c r="AQ2350" s="87">
        <v>30</v>
      </c>
      <c r="AR2350" s="87">
        <v>28</v>
      </c>
      <c r="AW2350" s="64" t="str">
        <f t="shared" si="280"/>
        <v>HAZİRAN 2026</v>
      </c>
      <c r="AX2350" s="89"/>
      <c r="AY2350" s="90"/>
      <c r="AZ2350" s="90" t="e">
        <f t="shared" si="282"/>
        <v>#N/A</v>
      </c>
    </row>
    <row r="2351" spans="1:52" ht="17.45" customHeight="1" x14ac:dyDescent="0.2">
      <c r="A2351" s="81">
        <v>2345</v>
      </c>
      <c r="B2351" s="82">
        <f>'!!!KATILIMCI LİSTESİ!!!'!C2346</f>
        <v>0</v>
      </c>
      <c r="C2351" s="83">
        <f>'!!!KATILIMCI LİSTESİ!!!'!B2346</f>
        <v>0</v>
      </c>
      <c r="D2351" s="84"/>
      <c r="E2351" s="84"/>
      <c r="F2351" s="84"/>
      <c r="G2351" s="84"/>
      <c r="H2351" s="84"/>
      <c r="I2351" s="84"/>
      <c r="J2351" s="84"/>
      <c r="K2351" s="84"/>
      <c r="L2351" s="84"/>
      <c r="M2351" s="84"/>
      <c r="N2351" s="84"/>
      <c r="O2351" s="84"/>
      <c r="P2351" s="84"/>
      <c r="Q2351" s="84"/>
      <c r="R2351" s="84"/>
      <c r="S2351" s="84"/>
      <c r="T2351" s="84"/>
      <c r="U2351" s="84"/>
      <c r="V2351" s="84"/>
      <c r="W2351" s="84"/>
      <c r="X2351" s="84"/>
      <c r="Y2351" s="84"/>
      <c r="Z2351" s="84"/>
      <c r="AA2351" s="84"/>
      <c r="AB2351" s="84"/>
      <c r="AC2351" s="84"/>
      <c r="AD2351" s="84"/>
      <c r="AE2351" s="84"/>
      <c r="AF2351" s="84"/>
      <c r="AG2351" s="84"/>
      <c r="AH2351" s="84"/>
      <c r="AI2351" s="85"/>
      <c r="AJ2351" s="86">
        <f t="shared" si="286"/>
        <v>0</v>
      </c>
      <c r="AK2351" s="87">
        <f t="shared" si="283"/>
        <v>30</v>
      </c>
      <c r="AL2351" s="87"/>
      <c r="AM2351" s="87">
        <f t="shared" si="284"/>
        <v>6</v>
      </c>
      <c r="AN2351" s="87">
        <f t="shared" si="281"/>
        <v>0</v>
      </c>
      <c r="AO2351" s="87">
        <f t="shared" si="285"/>
        <v>30</v>
      </c>
      <c r="AP2351" s="87">
        <v>31</v>
      </c>
      <c r="AQ2351" s="87">
        <v>30</v>
      </c>
      <c r="AR2351" s="87">
        <v>28</v>
      </c>
      <c r="AW2351" s="64" t="str">
        <f t="shared" si="280"/>
        <v>HAZİRAN 2026</v>
      </c>
      <c r="AX2351" s="89"/>
      <c r="AY2351" s="90"/>
      <c r="AZ2351" s="90" t="e">
        <f t="shared" si="282"/>
        <v>#N/A</v>
      </c>
    </row>
    <row r="2352" spans="1:52" ht="17.45" customHeight="1" x14ac:dyDescent="0.2">
      <c r="A2352" s="81">
        <v>2346</v>
      </c>
      <c r="B2352" s="82">
        <f>'!!!KATILIMCI LİSTESİ!!!'!C2347</f>
        <v>0</v>
      </c>
      <c r="C2352" s="83">
        <f>'!!!KATILIMCI LİSTESİ!!!'!B2347</f>
        <v>0</v>
      </c>
      <c r="D2352" s="84"/>
      <c r="E2352" s="84"/>
      <c r="F2352" s="84"/>
      <c r="G2352" s="84"/>
      <c r="H2352" s="84"/>
      <c r="I2352" s="84"/>
      <c r="J2352" s="84"/>
      <c r="K2352" s="84"/>
      <c r="L2352" s="84"/>
      <c r="M2352" s="84"/>
      <c r="N2352" s="84"/>
      <c r="O2352" s="84"/>
      <c r="P2352" s="84"/>
      <c r="Q2352" s="84"/>
      <c r="R2352" s="84"/>
      <c r="S2352" s="84"/>
      <c r="T2352" s="84"/>
      <c r="U2352" s="84"/>
      <c r="V2352" s="84"/>
      <c r="W2352" s="84"/>
      <c r="X2352" s="84"/>
      <c r="Y2352" s="84"/>
      <c r="Z2352" s="84"/>
      <c r="AA2352" s="84"/>
      <c r="AB2352" s="84"/>
      <c r="AC2352" s="84"/>
      <c r="AD2352" s="84"/>
      <c r="AE2352" s="84"/>
      <c r="AF2352" s="84"/>
      <c r="AG2352" s="84"/>
      <c r="AH2352" s="84"/>
      <c r="AI2352" s="85"/>
      <c r="AJ2352" s="86">
        <f t="shared" si="286"/>
        <v>0</v>
      </c>
      <c r="AK2352" s="87">
        <f t="shared" si="283"/>
        <v>30</v>
      </c>
      <c r="AL2352" s="87"/>
      <c r="AM2352" s="87">
        <f t="shared" si="284"/>
        <v>6</v>
      </c>
      <c r="AN2352" s="87">
        <f t="shared" si="281"/>
        <v>0</v>
      </c>
      <c r="AO2352" s="87">
        <f t="shared" si="285"/>
        <v>30</v>
      </c>
      <c r="AP2352" s="87">
        <v>31</v>
      </c>
      <c r="AQ2352" s="87">
        <v>30</v>
      </c>
      <c r="AR2352" s="87">
        <v>28</v>
      </c>
      <c r="AW2352" s="64" t="str">
        <f t="shared" ref="AW2352:AW2415" si="287">$AW$7</f>
        <v>HAZİRAN 2026</v>
      </c>
      <c r="AX2352" s="89"/>
      <c r="AY2352" s="90"/>
      <c r="AZ2352" s="90" t="e">
        <f t="shared" si="282"/>
        <v>#N/A</v>
      </c>
    </row>
    <row r="2353" spans="1:52" ht="17.45" customHeight="1" x14ac:dyDescent="0.2">
      <c r="A2353" s="81">
        <v>2347</v>
      </c>
      <c r="B2353" s="82">
        <f>'!!!KATILIMCI LİSTESİ!!!'!C2348</f>
        <v>0</v>
      </c>
      <c r="C2353" s="83">
        <f>'!!!KATILIMCI LİSTESİ!!!'!B2348</f>
        <v>0</v>
      </c>
      <c r="D2353" s="84"/>
      <c r="E2353" s="84"/>
      <c r="F2353" s="84"/>
      <c r="G2353" s="84"/>
      <c r="H2353" s="84"/>
      <c r="I2353" s="84"/>
      <c r="J2353" s="84"/>
      <c r="K2353" s="84"/>
      <c r="L2353" s="84"/>
      <c r="M2353" s="84"/>
      <c r="N2353" s="84"/>
      <c r="O2353" s="84"/>
      <c r="P2353" s="84"/>
      <c r="Q2353" s="84"/>
      <c r="R2353" s="84"/>
      <c r="S2353" s="84"/>
      <c r="T2353" s="84"/>
      <c r="U2353" s="84"/>
      <c r="V2353" s="84"/>
      <c r="W2353" s="84"/>
      <c r="X2353" s="84"/>
      <c r="Y2353" s="84"/>
      <c r="Z2353" s="84"/>
      <c r="AA2353" s="84"/>
      <c r="AB2353" s="84"/>
      <c r="AC2353" s="84"/>
      <c r="AD2353" s="84"/>
      <c r="AE2353" s="84"/>
      <c r="AF2353" s="84"/>
      <c r="AG2353" s="84"/>
      <c r="AH2353" s="84"/>
      <c r="AI2353" s="85"/>
      <c r="AJ2353" s="86">
        <f t="shared" si="286"/>
        <v>0</v>
      </c>
      <c r="AK2353" s="87">
        <f t="shared" si="283"/>
        <v>30</v>
      </c>
      <c r="AL2353" s="87"/>
      <c r="AM2353" s="87">
        <f t="shared" si="284"/>
        <v>6</v>
      </c>
      <c r="AN2353" s="87">
        <f t="shared" si="281"/>
        <v>0</v>
      </c>
      <c r="AO2353" s="87">
        <f t="shared" si="285"/>
        <v>30</v>
      </c>
      <c r="AP2353" s="87">
        <v>31</v>
      </c>
      <c r="AQ2353" s="87">
        <v>30</v>
      </c>
      <c r="AR2353" s="87">
        <v>28</v>
      </c>
      <c r="AW2353" s="64" t="str">
        <f t="shared" si="287"/>
        <v>HAZİRAN 2026</v>
      </c>
      <c r="AX2353" s="89"/>
      <c r="AY2353" s="90"/>
      <c r="AZ2353" s="90" t="e">
        <f t="shared" si="282"/>
        <v>#N/A</v>
      </c>
    </row>
    <row r="2354" spans="1:52" ht="17.45" customHeight="1" x14ac:dyDescent="0.2">
      <c r="A2354" s="81">
        <v>2348</v>
      </c>
      <c r="B2354" s="82">
        <f>'!!!KATILIMCI LİSTESİ!!!'!C2349</f>
        <v>0</v>
      </c>
      <c r="C2354" s="83">
        <f>'!!!KATILIMCI LİSTESİ!!!'!B2349</f>
        <v>0</v>
      </c>
      <c r="D2354" s="84"/>
      <c r="E2354" s="84"/>
      <c r="F2354" s="84"/>
      <c r="G2354" s="84"/>
      <c r="H2354" s="84"/>
      <c r="I2354" s="84"/>
      <c r="J2354" s="84"/>
      <c r="K2354" s="84"/>
      <c r="L2354" s="84"/>
      <c r="M2354" s="84"/>
      <c r="N2354" s="84"/>
      <c r="O2354" s="84"/>
      <c r="P2354" s="84"/>
      <c r="Q2354" s="84"/>
      <c r="R2354" s="84"/>
      <c r="S2354" s="84"/>
      <c r="T2354" s="84"/>
      <c r="U2354" s="84"/>
      <c r="V2354" s="84"/>
      <c r="W2354" s="84"/>
      <c r="X2354" s="84"/>
      <c r="Y2354" s="84"/>
      <c r="Z2354" s="84"/>
      <c r="AA2354" s="84"/>
      <c r="AB2354" s="84"/>
      <c r="AC2354" s="84"/>
      <c r="AD2354" s="84"/>
      <c r="AE2354" s="84"/>
      <c r="AF2354" s="84"/>
      <c r="AG2354" s="84"/>
      <c r="AH2354" s="84"/>
      <c r="AI2354" s="85"/>
      <c r="AJ2354" s="86">
        <f t="shared" si="286"/>
        <v>0</v>
      </c>
      <c r="AK2354" s="87">
        <f t="shared" si="283"/>
        <v>30</v>
      </c>
      <c r="AL2354" s="87"/>
      <c r="AM2354" s="87">
        <f t="shared" si="284"/>
        <v>6</v>
      </c>
      <c r="AN2354" s="87">
        <f t="shared" si="281"/>
        <v>0</v>
      </c>
      <c r="AO2354" s="87">
        <f t="shared" si="285"/>
        <v>30</v>
      </c>
      <c r="AP2354" s="87">
        <v>31</v>
      </c>
      <c r="AQ2354" s="87">
        <v>30</v>
      </c>
      <c r="AR2354" s="87">
        <v>28</v>
      </c>
      <c r="AW2354" s="64" t="str">
        <f t="shared" si="287"/>
        <v>HAZİRAN 2026</v>
      </c>
      <c r="AX2354" s="89"/>
      <c r="AY2354" s="90"/>
      <c r="AZ2354" s="90" t="e">
        <f t="shared" si="282"/>
        <v>#N/A</v>
      </c>
    </row>
    <row r="2355" spans="1:52" ht="17.45" customHeight="1" x14ac:dyDescent="0.2">
      <c r="A2355" s="81">
        <v>2349</v>
      </c>
      <c r="B2355" s="82">
        <f>'!!!KATILIMCI LİSTESİ!!!'!C2350</f>
        <v>0</v>
      </c>
      <c r="C2355" s="83">
        <f>'!!!KATILIMCI LİSTESİ!!!'!B2350</f>
        <v>0</v>
      </c>
      <c r="D2355" s="84"/>
      <c r="E2355" s="84"/>
      <c r="F2355" s="84"/>
      <c r="G2355" s="84"/>
      <c r="H2355" s="84"/>
      <c r="I2355" s="84"/>
      <c r="J2355" s="84"/>
      <c r="K2355" s="84"/>
      <c r="L2355" s="84"/>
      <c r="M2355" s="84"/>
      <c r="N2355" s="84"/>
      <c r="O2355" s="84"/>
      <c r="P2355" s="84"/>
      <c r="Q2355" s="84"/>
      <c r="R2355" s="84"/>
      <c r="S2355" s="84"/>
      <c r="T2355" s="84"/>
      <c r="U2355" s="84"/>
      <c r="V2355" s="84"/>
      <c r="W2355" s="84"/>
      <c r="X2355" s="84"/>
      <c r="Y2355" s="84"/>
      <c r="Z2355" s="84"/>
      <c r="AA2355" s="84"/>
      <c r="AB2355" s="84"/>
      <c r="AC2355" s="84"/>
      <c r="AD2355" s="84"/>
      <c r="AE2355" s="84"/>
      <c r="AF2355" s="84"/>
      <c r="AG2355" s="84"/>
      <c r="AH2355" s="84"/>
      <c r="AI2355" s="85"/>
      <c r="AJ2355" s="86">
        <f t="shared" si="286"/>
        <v>0</v>
      </c>
      <c r="AK2355" s="87">
        <f t="shared" si="283"/>
        <v>30</v>
      </c>
      <c r="AL2355" s="87"/>
      <c r="AM2355" s="87">
        <f t="shared" si="284"/>
        <v>6</v>
      </c>
      <c r="AN2355" s="87">
        <f t="shared" si="281"/>
        <v>0</v>
      </c>
      <c r="AO2355" s="87">
        <f t="shared" si="285"/>
        <v>30</v>
      </c>
      <c r="AP2355" s="87">
        <v>31</v>
      </c>
      <c r="AQ2355" s="87">
        <v>30</v>
      </c>
      <c r="AR2355" s="87">
        <v>28</v>
      </c>
      <c r="AW2355" s="64" t="str">
        <f t="shared" si="287"/>
        <v>HAZİRAN 2026</v>
      </c>
      <c r="AX2355" s="89"/>
      <c r="AY2355" s="90"/>
      <c r="AZ2355" s="90" t="e">
        <f t="shared" si="282"/>
        <v>#N/A</v>
      </c>
    </row>
    <row r="2356" spans="1:52" ht="17.45" customHeight="1" x14ac:dyDescent="0.2">
      <c r="A2356" s="81">
        <v>2350</v>
      </c>
      <c r="B2356" s="82">
        <f>'!!!KATILIMCI LİSTESİ!!!'!C2351</f>
        <v>0</v>
      </c>
      <c r="C2356" s="83">
        <f>'!!!KATILIMCI LİSTESİ!!!'!B2351</f>
        <v>0</v>
      </c>
      <c r="D2356" s="84"/>
      <c r="E2356" s="84"/>
      <c r="F2356" s="84"/>
      <c r="G2356" s="84"/>
      <c r="H2356" s="84"/>
      <c r="I2356" s="84"/>
      <c r="J2356" s="84"/>
      <c r="K2356" s="84"/>
      <c r="L2356" s="84"/>
      <c r="M2356" s="84"/>
      <c r="N2356" s="84"/>
      <c r="O2356" s="84"/>
      <c r="P2356" s="84"/>
      <c r="Q2356" s="84"/>
      <c r="R2356" s="84"/>
      <c r="S2356" s="84"/>
      <c r="T2356" s="84"/>
      <c r="U2356" s="84"/>
      <c r="V2356" s="84"/>
      <c r="W2356" s="84"/>
      <c r="X2356" s="84"/>
      <c r="Y2356" s="84"/>
      <c r="Z2356" s="84"/>
      <c r="AA2356" s="84"/>
      <c r="AB2356" s="84"/>
      <c r="AC2356" s="84"/>
      <c r="AD2356" s="84"/>
      <c r="AE2356" s="84"/>
      <c r="AF2356" s="84"/>
      <c r="AG2356" s="84"/>
      <c r="AH2356" s="84"/>
      <c r="AI2356" s="85"/>
      <c r="AJ2356" s="86">
        <f t="shared" si="286"/>
        <v>0</v>
      </c>
      <c r="AK2356" s="87">
        <f t="shared" si="283"/>
        <v>30</v>
      </c>
      <c r="AL2356" s="87"/>
      <c r="AM2356" s="87">
        <f t="shared" si="284"/>
        <v>6</v>
      </c>
      <c r="AN2356" s="87">
        <f t="shared" si="281"/>
        <v>0</v>
      </c>
      <c r="AO2356" s="87">
        <f t="shared" si="285"/>
        <v>30</v>
      </c>
      <c r="AP2356" s="87">
        <v>31</v>
      </c>
      <c r="AQ2356" s="87">
        <v>30</v>
      </c>
      <c r="AR2356" s="87">
        <v>28</v>
      </c>
      <c r="AW2356" s="64" t="str">
        <f t="shared" si="287"/>
        <v>HAZİRAN 2026</v>
      </c>
      <c r="AX2356" s="89"/>
      <c r="AY2356" s="90"/>
      <c r="AZ2356" s="90" t="e">
        <f t="shared" si="282"/>
        <v>#N/A</v>
      </c>
    </row>
    <row r="2357" spans="1:52" ht="17.45" customHeight="1" x14ac:dyDescent="0.2">
      <c r="A2357" s="81">
        <v>2351</v>
      </c>
      <c r="B2357" s="82">
        <f>'!!!KATILIMCI LİSTESİ!!!'!C2352</f>
        <v>0</v>
      </c>
      <c r="C2357" s="83">
        <f>'!!!KATILIMCI LİSTESİ!!!'!B2352</f>
        <v>0</v>
      </c>
      <c r="D2357" s="84"/>
      <c r="E2357" s="84"/>
      <c r="F2357" s="84"/>
      <c r="G2357" s="84"/>
      <c r="H2357" s="84"/>
      <c r="I2357" s="84"/>
      <c r="J2357" s="84"/>
      <c r="K2357" s="84"/>
      <c r="L2357" s="84"/>
      <c r="M2357" s="84"/>
      <c r="N2357" s="84"/>
      <c r="O2357" s="84"/>
      <c r="P2357" s="84"/>
      <c r="Q2357" s="84"/>
      <c r="R2357" s="84"/>
      <c r="S2357" s="84"/>
      <c r="T2357" s="84"/>
      <c r="U2357" s="84"/>
      <c r="V2357" s="84"/>
      <c r="W2357" s="84"/>
      <c r="X2357" s="84"/>
      <c r="Y2357" s="84"/>
      <c r="Z2357" s="84"/>
      <c r="AA2357" s="84"/>
      <c r="AB2357" s="84"/>
      <c r="AC2357" s="84"/>
      <c r="AD2357" s="84"/>
      <c r="AE2357" s="84"/>
      <c r="AF2357" s="84"/>
      <c r="AG2357" s="84"/>
      <c r="AH2357" s="84"/>
      <c r="AI2357" s="85"/>
      <c r="AJ2357" s="86">
        <f t="shared" si="286"/>
        <v>0</v>
      </c>
      <c r="AK2357" s="87">
        <f t="shared" si="283"/>
        <v>30</v>
      </c>
      <c r="AL2357" s="87"/>
      <c r="AM2357" s="87">
        <f t="shared" si="284"/>
        <v>6</v>
      </c>
      <c r="AN2357" s="87">
        <f t="shared" si="281"/>
        <v>0</v>
      </c>
      <c r="AO2357" s="87">
        <f t="shared" si="285"/>
        <v>30</v>
      </c>
      <c r="AP2357" s="87">
        <v>31</v>
      </c>
      <c r="AQ2357" s="87">
        <v>30</v>
      </c>
      <c r="AR2357" s="87">
        <v>28</v>
      </c>
      <c r="AW2357" s="64" t="str">
        <f t="shared" si="287"/>
        <v>HAZİRAN 2026</v>
      </c>
      <c r="AX2357" s="89"/>
      <c r="AY2357" s="90"/>
      <c r="AZ2357" s="90" t="e">
        <f t="shared" si="282"/>
        <v>#N/A</v>
      </c>
    </row>
    <row r="2358" spans="1:52" ht="17.45" customHeight="1" x14ac:dyDescent="0.2">
      <c r="A2358" s="81">
        <v>2352</v>
      </c>
      <c r="B2358" s="82">
        <f>'!!!KATILIMCI LİSTESİ!!!'!C2353</f>
        <v>0</v>
      </c>
      <c r="C2358" s="83">
        <f>'!!!KATILIMCI LİSTESİ!!!'!B2353</f>
        <v>0</v>
      </c>
      <c r="D2358" s="84"/>
      <c r="E2358" s="84"/>
      <c r="F2358" s="84"/>
      <c r="G2358" s="84"/>
      <c r="H2358" s="84"/>
      <c r="I2358" s="84"/>
      <c r="J2358" s="84"/>
      <c r="K2358" s="84"/>
      <c r="L2358" s="84"/>
      <c r="M2358" s="84"/>
      <c r="N2358" s="84"/>
      <c r="O2358" s="84"/>
      <c r="P2358" s="84"/>
      <c r="Q2358" s="84"/>
      <c r="R2358" s="84"/>
      <c r="S2358" s="84"/>
      <c r="T2358" s="84"/>
      <c r="U2358" s="84"/>
      <c r="V2358" s="84"/>
      <c r="W2358" s="84"/>
      <c r="X2358" s="84"/>
      <c r="Y2358" s="84"/>
      <c r="Z2358" s="84"/>
      <c r="AA2358" s="84"/>
      <c r="AB2358" s="84"/>
      <c r="AC2358" s="84"/>
      <c r="AD2358" s="84"/>
      <c r="AE2358" s="84"/>
      <c r="AF2358" s="84"/>
      <c r="AG2358" s="84"/>
      <c r="AH2358" s="84"/>
      <c r="AI2358" s="85"/>
      <c r="AJ2358" s="86">
        <f t="shared" si="286"/>
        <v>0</v>
      </c>
      <c r="AK2358" s="87">
        <f t="shared" si="283"/>
        <v>30</v>
      </c>
      <c r="AL2358" s="87"/>
      <c r="AM2358" s="87">
        <f t="shared" si="284"/>
        <v>6</v>
      </c>
      <c r="AN2358" s="87">
        <f t="shared" si="281"/>
        <v>0</v>
      </c>
      <c r="AO2358" s="87">
        <f t="shared" si="285"/>
        <v>30</v>
      </c>
      <c r="AP2358" s="87">
        <v>31</v>
      </c>
      <c r="AQ2358" s="87">
        <v>30</v>
      </c>
      <c r="AR2358" s="87">
        <v>28</v>
      </c>
      <c r="AW2358" s="64" t="str">
        <f t="shared" si="287"/>
        <v>HAZİRAN 2026</v>
      </c>
      <c r="AX2358" s="89"/>
      <c r="AY2358" s="90"/>
      <c r="AZ2358" s="90" t="e">
        <f t="shared" si="282"/>
        <v>#N/A</v>
      </c>
    </row>
    <row r="2359" spans="1:52" ht="17.45" customHeight="1" x14ac:dyDescent="0.2">
      <c r="A2359" s="81">
        <v>2353</v>
      </c>
      <c r="B2359" s="82">
        <f>'!!!KATILIMCI LİSTESİ!!!'!C2354</f>
        <v>0</v>
      </c>
      <c r="C2359" s="83">
        <f>'!!!KATILIMCI LİSTESİ!!!'!B2354</f>
        <v>0</v>
      </c>
      <c r="D2359" s="84"/>
      <c r="E2359" s="84"/>
      <c r="F2359" s="84"/>
      <c r="G2359" s="84"/>
      <c r="H2359" s="84"/>
      <c r="I2359" s="84"/>
      <c r="J2359" s="84"/>
      <c r="K2359" s="84"/>
      <c r="L2359" s="84"/>
      <c r="M2359" s="84"/>
      <c r="N2359" s="84"/>
      <c r="O2359" s="84"/>
      <c r="P2359" s="84"/>
      <c r="Q2359" s="84"/>
      <c r="R2359" s="84"/>
      <c r="S2359" s="84"/>
      <c r="T2359" s="84"/>
      <c r="U2359" s="84"/>
      <c r="V2359" s="84"/>
      <c r="W2359" s="84"/>
      <c r="X2359" s="84"/>
      <c r="Y2359" s="84"/>
      <c r="Z2359" s="84"/>
      <c r="AA2359" s="84"/>
      <c r="AB2359" s="84"/>
      <c r="AC2359" s="84"/>
      <c r="AD2359" s="84"/>
      <c r="AE2359" s="84"/>
      <c r="AF2359" s="84"/>
      <c r="AG2359" s="84"/>
      <c r="AH2359" s="84"/>
      <c r="AI2359" s="85"/>
      <c r="AJ2359" s="86">
        <f t="shared" si="286"/>
        <v>0</v>
      </c>
      <c r="AK2359" s="87">
        <f t="shared" si="283"/>
        <v>30</v>
      </c>
      <c r="AL2359" s="87"/>
      <c r="AM2359" s="87">
        <f t="shared" si="284"/>
        <v>6</v>
      </c>
      <c r="AN2359" s="87">
        <f t="shared" si="281"/>
        <v>0</v>
      </c>
      <c r="AO2359" s="87">
        <f t="shared" si="285"/>
        <v>30</v>
      </c>
      <c r="AP2359" s="87">
        <v>31</v>
      </c>
      <c r="AQ2359" s="87">
        <v>30</v>
      </c>
      <c r="AR2359" s="87">
        <v>28</v>
      </c>
      <c r="AW2359" s="64" t="str">
        <f t="shared" si="287"/>
        <v>HAZİRAN 2026</v>
      </c>
      <c r="AX2359" s="89"/>
      <c r="AY2359" s="90"/>
      <c r="AZ2359" s="90" t="e">
        <f t="shared" si="282"/>
        <v>#N/A</v>
      </c>
    </row>
    <row r="2360" spans="1:52" ht="17.45" customHeight="1" x14ac:dyDescent="0.2">
      <c r="A2360" s="81">
        <v>2354</v>
      </c>
      <c r="B2360" s="82">
        <f>'!!!KATILIMCI LİSTESİ!!!'!C2355</f>
        <v>0</v>
      </c>
      <c r="C2360" s="83">
        <f>'!!!KATILIMCI LİSTESİ!!!'!B2355</f>
        <v>0</v>
      </c>
      <c r="D2360" s="84"/>
      <c r="E2360" s="84"/>
      <c r="F2360" s="84"/>
      <c r="G2360" s="84"/>
      <c r="H2360" s="84"/>
      <c r="I2360" s="84"/>
      <c r="J2360" s="84"/>
      <c r="K2360" s="84"/>
      <c r="L2360" s="84"/>
      <c r="M2360" s="84"/>
      <c r="N2360" s="84"/>
      <c r="O2360" s="84"/>
      <c r="P2360" s="84"/>
      <c r="Q2360" s="84"/>
      <c r="R2360" s="84"/>
      <c r="S2360" s="84"/>
      <c r="T2360" s="84"/>
      <c r="U2360" s="84"/>
      <c r="V2360" s="84"/>
      <c r="W2360" s="84"/>
      <c r="X2360" s="84"/>
      <c r="Y2360" s="84"/>
      <c r="Z2360" s="84"/>
      <c r="AA2360" s="84"/>
      <c r="AB2360" s="84"/>
      <c r="AC2360" s="84"/>
      <c r="AD2360" s="84"/>
      <c r="AE2360" s="84"/>
      <c r="AF2360" s="84"/>
      <c r="AG2360" s="84"/>
      <c r="AH2360" s="84"/>
      <c r="AI2360" s="85"/>
      <c r="AJ2360" s="86">
        <f t="shared" si="286"/>
        <v>0</v>
      </c>
      <c r="AK2360" s="87">
        <f t="shared" si="283"/>
        <v>30</v>
      </c>
      <c r="AL2360" s="87"/>
      <c r="AM2360" s="87">
        <f t="shared" si="284"/>
        <v>6</v>
      </c>
      <c r="AN2360" s="87">
        <f t="shared" si="281"/>
        <v>0</v>
      </c>
      <c r="AO2360" s="87">
        <f t="shared" si="285"/>
        <v>30</v>
      </c>
      <c r="AP2360" s="87">
        <v>31</v>
      </c>
      <c r="AQ2360" s="87">
        <v>30</v>
      </c>
      <c r="AR2360" s="87">
        <v>28</v>
      </c>
      <c r="AW2360" s="64" t="str">
        <f t="shared" si="287"/>
        <v>HAZİRAN 2026</v>
      </c>
      <c r="AX2360" s="89"/>
      <c r="AY2360" s="90"/>
      <c r="AZ2360" s="90" t="e">
        <f t="shared" si="282"/>
        <v>#N/A</v>
      </c>
    </row>
    <row r="2361" spans="1:52" ht="17.45" customHeight="1" x14ac:dyDescent="0.2">
      <c r="A2361" s="81">
        <v>2355</v>
      </c>
      <c r="B2361" s="82">
        <f>'!!!KATILIMCI LİSTESİ!!!'!C2356</f>
        <v>0</v>
      </c>
      <c r="C2361" s="83">
        <f>'!!!KATILIMCI LİSTESİ!!!'!B2356</f>
        <v>0</v>
      </c>
      <c r="D2361" s="84"/>
      <c r="E2361" s="84"/>
      <c r="F2361" s="84"/>
      <c r="G2361" s="84"/>
      <c r="H2361" s="84"/>
      <c r="I2361" s="84"/>
      <c r="J2361" s="84"/>
      <c r="K2361" s="84"/>
      <c r="L2361" s="84"/>
      <c r="M2361" s="84"/>
      <c r="N2361" s="84"/>
      <c r="O2361" s="84"/>
      <c r="P2361" s="84"/>
      <c r="Q2361" s="84"/>
      <c r="R2361" s="84"/>
      <c r="S2361" s="84"/>
      <c r="T2361" s="84"/>
      <c r="U2361" s="84"/>
      <c r="V2361" s="84"/>
      <c r="W2361" s="84"/>
      <c r="X2361" s="84"/>
      <c r="Y2361" s="84"/>
      <c r="Z2361" s="84"/>
      <c r="AA2361" s="84"/>
      <c r="AB2361" s="84"/>
      <c r="AC2361" s="84"/>
      <c r="AD2361" s="84"/>
      <c r="AE2361" s="84"/>
      <c r="AF2361" s="84"/>
      <c r="AG2361" s="84"/>
      <c r="AH2361" s="84"/>
      <c r="AI2361" s="85"/>
      <c r="AJ2361" s="86">
        <f t="shared" si="286"/>
        <v>0</v>
      </c>
      <c r="AK2361" s="87">
        <f t="shared" si="283"/>
        <v>30</v>
      </c>
      <c r="AL2361" s="87"/>
      <c r="AM2361" s="87">
        <f t="shared" si="284"/>
        <v>6</v>
      </c>
      <c r="AN2361" s="87">
        <f t="shared" si="281"/>
        <v>0</v>
      </c>
      <c r="AO2361" s="87">
        <f t="shared" si="285"/>
        <v>30</v>
      </c>
      <c r="AP2361" s="87">
        <v>31</v>
      </c>
      <c r="AQ2361" s="87">
        <v>30</v>
      </c>
      <c r="AR2361" s="87">
        <v>28</v>
      </c>
      <c r="AW2361" s="64" t="str">
        <f t="shared" si="287"/>
        <v>HAZİRAN 2026</v>
      </c>
      <c r="AX2361" s="89"/>
      <c r="AY2361" s="90"/>
      <c r="AZ2361" s="90" t="e">
        <f t="shared" si="282"/>
        <v>#N/A</v>
      </c>
    </row>
    <row r="2362" spans="1:52" ht="17.45" customHeight="1" x14ac:dyDescent="0.2">
      <c r="A2362" s="81">
        <v>2356</v>
      </c>
      <c r="B2362" s="82">
        <f>'!!!KATILIMCI LİSTESİ!!!'!C2357</f>
        <v>0</v>
      </c>
      <c r="C2362" s="83">
        <f>'!!!KATILIMCI LİSTESİ!!!'!B2357</f>
        <v>0</v>
      </c>
      <c r="D2362" s="84"/>
      <c r="E2362" s="84"/>
      <c r="F2362" s="84"/>
      <c r="G2362" s="84"/>
      <c r="H2362" s="84"/>
      <c r="I2362" s="84"/>
      <c r="J2362" s="84"/>
      <c r="K2362" s="84"/>
      <c r="L2362" s="84"/>
      <c r="M2362" s="84"/>
      <c r="N2362" s="84"/>
      <c r="O2362" s="84"/>
      <c r="P2362" s="84"/>
      <c r="Q2362" s="84"/>
      <c r="R2362" s="84"/>
      <c r="S2362" s="84"/>
      <c r="T2362" s="84"/>
      <c r="U2362" s="84"/>
      <c r="V2362" s="84"/>
      <c r="W2362" s="84"/>
      <c r="X2362" s="84"/>
      <c r="Y2362" s="84"/>
      <c r="Z2362" s="84"/>
      <c r="AA2362" s="84"/>
      <c r="AB2362" s="84"/>
      <c r="AC2362" s="84"/>
      <c r="AD2362" s="84"/>
      <c r="AE2362" s="84"/>
      <c r="AF2362" s="84"/>
      <c r="AG2362" s="84"/>
      <c r="AH2362" s="84"/>
      <c r="AI2362" s="85"/>
      <c r="AJ2362" s="86">
        <f t="shared" si="286"/>
        <v>0</v>
      </c>
      <c r="AK2362" s="87">
        <f t="shared" si="283"/>
        <v>30</v>
      </c>
      <c r="AL2362" s="87"/>
      <c r="AM2362" s="87">
        <f t="shared" si="284"/>
        <v>6</v>
      </c>
      <c r="AN2362" s="87">
        <f t="shared" si="281"/>
        <v>0</v>
      </c>
      <c r="AO2362" s="87">
        <f t="shared" si="285"/>
        <v>30</v>
      </c>
      <c r="AP2362" s="87">
        <v>31</v>
      </c>
      <c r="AQ2362" s="87">
        <v>30</v>
      </c>
      <c r="AR2362" s="87">
        <v>28</v>
      </c>
      <c r="AW2362" s="64" t="str">
        <f t="shared" si="287"/>
        <v>HAZİRAN 2026</v>
      </c>
      <c r="AX2362" s="89"/>
      <c r="AY2362" s="90"/>
      <c r="AZ2362" s="90" t="e">
        <f t="shared" si="282"/>
        <v>#N/A</v>
      </c>
    </row>
    <row r="2363" spans="1:52" ht="17.45" customHeight="1" x14ac:dyDescent="0.2">
      <c r="A2363" s="81">
        <v>2357</v>
      </c>
      <c r="B2363" s="82">
        <f>'!!!KATILIMCI LİSTESİ!!!'!C2358</f>
        <v>0</v>
      </c>
      <c r="C2363" s="83">
        <f>'!!!KATILIMCI LİSTESİ!!!'!B2358</f>
        <v>0</v>
      </c>
      <c r="D2363" s="84"/>
      <c r="E2363" s="84"/>
      <c r="F2363" s="84"/>
      <c r="G2363" s="84"/>
      <c r="H2363" s="84"/>
      <c r="I2363" s="84"/>
      <c r="J2363" s="84"/>
      <c r="K2363" s="84"/>
      <c r="L2363" s="84"/>
      <c r="M2363" s="84"/>
      <c r="N2363" s="84"/>
      <c r="O2363" s="84"/>
      <c r="P2363" s="84"/>
      <c r="Q2363" s="84"/>
      <c r="R2363" s="84"/>
      <c r="S2363" s="84"/>
      <c r="T2363" s="84"/>
      <c r="U2363" s="84"/>
      <c r="V2363" s="84"/>
      <c r="W2363" s="84"/>
      <c r="X2363" s="84"/>
      <c r="Y2363" s="84"/>
      <c r="Z2363" s="84"/>
      <c r="AA2363" s="84"/>
      <c r="AB2363" s="84"/>
      <c r="AC2363" s="84"/>
      <c r="AD2363" s="84"/>
      <c r="AE2363" s="84"/>
      <c r="AF2363" s="84"/>
      <c r="AG2363" s="84"/>
      <c r="AH2363" s="84"/>
      <c r="AI2363" s="85"/>
      <c r="AJ2363" s="86">
        <f t="shared" si="286"/>
        <v>0</v>
      </c>
      <c r="AK2363" s="87">
        <f t="shared" si="283"/>
        <v>30</v>
      </c>
      <c r="AL2363" s="87"/>
      <c r="AM2363" s="87">
        <f t="shared" si="284"/>
        <v>6</v>
      </c>
      <c r="AN2363" s="87">
        <f t="shared" si="281"/>
        <v>0</v>
      </c>
      <c r="AO2363" s="87">
        <f t="shared" si="285"/>
        <v>30</v>
      </c>
      <c r="AP2363" s="87">
        <v>31</v>
      </c>
      <c r="AQ2363" s="87">
        <v>30</v>
      </c>
      <c r="AR2363" s="87">
        <v>28</v>
      </c>
      <c r="AW2363" s="64" t="str">
        <f t="shared" si="287"/>
        <v>HAZİRAN 2026</v>
      </c>
      <c r="AX2363" s="89"/>
      <c r="AY2363" s="90"/>
      <c r="AZ2363" s="90" t="e">
        <f t="shared" si="282"/>
        <v>#N/A</v>
      </c>
    </row>
    <row r="2364" spans="1:52" ht="17.45" customHeight="1" x14ac:dyDescent="0.2">
      <c r="A2364" s="81">
        <v>2358</v>
      </c>
      <c r="B2364" s="82">
        <f>'!!!KATILIMCI LİSTESİ!!!'!C2359</f>
        <v>0</v>
      </c>
      <c r="C2364" s="83">
        <f>'!!!KATILIMCI LİSTESİ!!!'!B2359</f>
        <v>0</v>
      </c>
      <c r="D2364" s="84"/>
      <c r="E2364" s="84"/>
      <c r="F2364" s="84"/>
      <c r="G2364" s="84"/>
      <c r="H2364" s="84"/>
      <c r="I2364" s="84"/>
      <c r="J2364" s="84"/>
      <c r="K2364" s="84"/>
      <c r="L2364" s="84"/>
      <c r="M2364" s="84"/>
      <c r="N2364" s="84"/>
      <c r="O2364" s="84"/>
      <c r="P2364" s="84"/>
      <c r="Q2364" s="84"/>
      <c r="R2364" s="84"/>
      <c r="S2364" s="84"/>
      <c r="T2364" s="84"/>
      <c r="U2364" s="84"/>
      <c r="V2364" s="84"/>
      <c r="W2364" s="84"/>
      <c r="X2364" s="84"/>
      <c r="Y2364" s="84"/>
      <c r="Z2364" s="84"/>
      <c r="AA2364" s="84"/>
      <c r="AB2364" s="84"/>
      <c r="AC2364" s="84"/>
      <c r="AD2364" s="84"/>
      <c r="AE2364" s="84"/>
      <c r="AF2364" s="84"/>
      <c r="AG2364" s="84"/>
      <c r="AH2364" s="84"/>
      <c r="AI2364" s="85"/>
      <c r="AJ2364" s="86">
        <f t="shared" si="286"/>
        <v>0</v>
      </c>
      <c r="AK2364" s="87">
        <f t="shared" si="283"/>
        <v>30</v>
      </c>
      <c r="AL2364" s="87"/>
      <c r="AM2364" s="87">
        <f t="shared" si="284"/>
        <v>6</v>
      </c>
      <c r="AN2364" s="87">
        <f t="shared" si="281"/>
        <v>0</v>
      </c>
      <c r="AO2364" s="87">
        <f t="shared" si="285"/>
        <v>30</v>
      </c>
      <c r="AP2364" s="87">
        <v>31</v>
      </c>
      <c r="AQ2364" s="87">
        <v>30</v>
      </c>
      <c r="AR2364" s="87">
        <v>28</v>
      </c>
      <c r="AW2364" s="64" t="str">
        <f t="shared" si="287"/>
        <v>HAZİRAN 2026</v>
      </c>
      <c r="AX2364" s="89"/>
      <c r="AY2364" s="90"/>
      <c r="AZ2364" s="90" t="e">
        <f t="shared" si="282"/>
        <v>#N/A</v>
      </c>
    </row>
    <row r="2365" spans="1:52" ht="17.45" customHeight="1" x14ac:dyDescent="0.2">
      <c r="A2365" s="81">
        <v>2359</v>
      </c>
      <c r="B2365" s="82">
        <f>'!!!KATILIMCI LİSTESİ!!!'!C2360</f>
        <v>0</v>
      </c>
      <c r="C2365" s="83">
        <f>'!!!KATILIMCI LİSTESİ!!!'!B2360</f>
        <v>0</v>
      </c>
      <c r="D2365" s="84"/>
      <c r="E2365" s="84"/>
      <c r="F2365" s="84"/>
      <c r="G2365" s="84"/>
      <c r="H2365" s="84"/>
      <c r="I2365" s="84"/>
      <c r="J2365" s="84"/>
      <c r="K2365" s="84"/>
      <c r="L2365" s="84"/>
      <c r="M2365" s="84"/>
      <c r="N2365" s="84"/>
      <c r="O2365" s="84"/>
      <c r="P2365" s="84"/>
      <c r="Q2365" s="84"/>
      <c r="R2365" s="84"/>
      <c r="S2365" s="84"/>
      <c r="T2365" s="84"/>
      <c r="U2365" s="84"/>
      <c r="V2365" s="84"/>
      <c r="W2365" s="84"/>
      <c r="X2365" s="84"/>
      <c r="Y2365" s="84"/>
      <c r="Z2365" s="84"/>
      <c r="AA2365" s="84"/>
      <c r="AB2365" s="84"/>
      <c r="AC2365" s="84"/>
      <c r="AD2365" s="84"/>
      <c r="AE2365" s="84"/>
      <c r="AF2365" s="84"/>
      <c r="AG2365" s="84"/>
      <c r="AH2365" s="84"/>
      <c r="AI2365" s="85"/>
      <c r="AJ2365" s="86">
        <f t="shared" si="286"/>
        <v>0</v>
      </c>
      <c r="AK2365" s="87">
        <f t="shared" si="283"/>
        <v>30</v>
      </c>
      <c r="AL2365" s="87"/>
      <c r="AM2365" s="87">
        <f t="shared" si="284"/>
        <v>6</v>
      </c>
      <c r="AN2365" s="87">
        <f t="shared" si="281"/>
        <v>0</v>
      </c>
      <c r="AO2365" s="87">
        <f t="shared" si="285"/>
        <v>30</v>
      </c>
      <c r="AP2365" s="87">
        <v>31</v>
      </c>
      <c r="AQ2365" s="87">
        <v>30</v>
      </c>
      <c r="AR2365" s="87">
        <v>28</v>
      </c>
      <c r="AW2365" s="64" t="str">
        <f t="shared" si="287"/>
        <v>HAZİRAN 2026</v>
      </c>
      <c r="AX2365" s="89"/>
      <c r="AY2365" s="90"/>
      <c r="AZ2365" s="90" t="e">
        <f t="shared" si="282"/>
        <v>#N/A</v>
      </c>
    </row>
    <row r="2366" spans="1:52" ht="17.45" customHeight="1" x14ac:dyDescent="0.2">
      <c r="A2366" s="81">
        <v>2360</v>
      </c>
      <c r="B2366" s="82">
        <f>'!!!KATILIMCI LİSTESİ!!!'!C2361</f>
        <v>0</v>
      </c>
      <c r="C2366" s="83">
        <f>'!!!KATILIMCI LİSTESİ!!!'!B2361</f>
        <v>0</v>
      </c>
      <c r="D2366" s="84"/>
      <c r="E2366" s="84"/>
      <c r="F2366" s="84"/>
      <c r="G2366" s="84"/>
      <c r="H2366" s="84"/>
      <c r="I2366" s="84"/>
      <c r="J2366" s="84"/>
      <c r="K2366" s="84"/>
      <c r="L2366" s="84"/>
      <c r="M2366" s="84"/>
      <c r="N2366" s="84"/>
      <c r="O2366" s="84"/>
      <c r="P2366" s="84"/>
      <c r="Q2366" s="84"/>
      <c r="R2366" s="84"/>
      <c r="S2366" s="84"/>
      <c r="T2366" s="84"/>
      <c r="U2366" s="84"/>
      <c r="V2366" s="84"/>
      <c r="W2366" s="84"/>
      <c r="X2366" s="84"/>
      <c r="Y2366" s="84"/>
      <c r="Z2366" s="84"/>
      <c r="AA2366" s="84"/>
      <c r="AB2366" s="84"/>
      <c r="AC2366" s="84"/>
      <c r="AD2366" s="84"/>
      <c r="AE2366" s="84"/>
      <c r="AF2366" s="84"/>
      <c r="AG2366" s="84"/>
      <c r="AH2366" s="84"/>
      <c r="AI2366" s="85"/>
      <c r="AJ2366" s="86">
        <f t="shared" si="286"/>
        <v>0</v>
      </c>
      <c r="AK2366" s="87">
        <f t="shared" si="283"/>
        <v>30</v>
      </c>
      <c r="AL2366" s="87"/>
      <c r="AM2366" s="87">
        <f t="shared" si="284"/>
        <v>6</v>
      </c>
      <c r="AN2366" s="87">
        <f t="shared" si="281"/>
        <v>0</v>
      </c>
      <c r="AO2366" s="87">
        <f t="shared" si="285"/>
        <v>30</v>
      </c>
      <c r="AP2366" s="87">
        <v>31</v>
      </c>
      <c r="AQ2366" s="87">
        <v>30</v>
      </c>
      <c r="AR2366" s="87">
        <v>28</v>
      </c>
      <c r="AW2366" s="64" t="str">
        <f t="shared" si="287"/>
        <v>HAZİRAN 2026</v>
      </c>
      <c r="AX2366" s="89"/>
      <c r="AY2366" s="90"/>
      <c r="AZ2366" s="90" t="e">
        <f t="shared" si="282"/>
        <v>#N/A</v>
      </c>
    </row>
    <row r="2367" spans="1:52" ht="17.45" customHeight="1" x14ac:dyDescent="0.2">
      <c r="A2367" s="81">
        <v>2361</v>
      </c>
      <c r="B2367" s="82">
        <f>'!!!KATILIMCI LİSTESİ!!!'!C2362</f>
        <v>0</v>
      </c>
      <c r="C2367" s="83">
        <f>'!!!KATILIMCI LİSTESİ!!!'!B2362</f>
        <v>0</v>
      </c>
      <c r="D2367" s="84"/>
      <c r="E2367" s="84"/>
      <c r="F2367" s="84"/>
      <c r="G2367" s="84"/>
      <c r="H2367" s="84"/>
      <c r="I2367" s="84"/>
      <c r="J2367" s="84"/>
      <c r="K2367" s="84"/>
      <c r="L2367" s="84"/>
      <c r="M2367" s="84"/>
      <c r="N2367" s="84"/>
      <c r="O2367" s="84"/>
      <c r="P2367" s="84"/>
      <c r="Q2367" s="84"/>
      <c r="R2367" s="84"/>
      <c r="S2367" s="84"/>
      <c r="T2367" s="84"/>
      <c r="U2367" s="84"/>
      <c r="V2367" s="84"/>
      <c r="W2367" s="84"/>
      <c r="X2367" s="84"/>
      <c r="Y2367" s="84"/>
      <c r="Z2367" s="84"/>
      <c r="AA2367" s="84"/>
      <c r="AB2367" s="84"/>
      <c r="AC2367" s="84"/>
      <c r="AD2367" s="84"/>
      <c r="AE2367" s="84"/>
      <c r="AF2367" s="84"/>
      <c r="AG2367" s="84"/>
      <c r="AH2367" s="84"/>
      <c r="AI2367" s="85"/>
      <c r="AJ2367" s="86">
        <f t="shared" si="286"/>
        <v>0</v>
      </c>
      <c r="AK2367" s="87">
        <f t="shared" si="283"/>
        <v>30</v>
      </c>
      <c r="AL2367" s="87"/>
      <c r="AM2367" s="87">
        <f t="shared" si="284"/>
        <v>6</v>
      </c>
      <c r="AN2367" s="87">
        <f t="shared" si="281"/>
        <v>0</v>
      </c>
      <c r="AO2367" s="87">
        <f t="shared" si="285"/>
        <v>30</v>
      </c>
      <c r="AP2367" s="87">
        <v>31</v>
      </c>
      <c r="AQ2367" s="87">
        <v>30</v>
      </c>
      <c r="AR2367" s="87">
        <v>28</v>
      </c>
      <c r="AW2367" s="64" t="str">
        <f t="shared" si="287"/>
        <v>HAZİRAN 2026</v>
      </c>
      <c r="AX2367" s="89"/>
      <c r="AY2367" s="90"/>
      <c r="AZ2367" s="90" t="e">
        <f t="shared" si="282"/>
        <v>#N/A</v>
      </c>
    </row>
    <row r="2368" spans="1:52" ht="17.45" customHeight="1" x14ac:dyDescent="0.2">
      <c r="A2368" s="81">
        <v>2362</v>
      </c>
      <c r="B2368" s="82">
        <f>'!!!KATILIMCI LİSTESİ!!!'!C2363</f>
        <v>0</v>
      </c>
      <c r="C2368" s="83">
        <f>'!!!KATILIMCI LİSTESİ!!!'!B2363</f>
        <v>0</v>
      </c>
      <c r="D2368" s="84"/>
      <c r="E2368" s="84"/>
      <c r="F2368" s="84"/>
      <c r="G2368" s="84"/>
      <c r="H2368" s="84"/>
      <c r="I2368" s="84"/>
      <c r="J2368" s="84"/>
      <c r="K2368" s="84"/>
      <c r="L2368" s="84"/>
      <c r="M2368" s="84"/>
      <c r="N2368" s="84"/>
      <c r="O2368" s="84"/>
      <c r="P2368" s="84"/>
      <c r="Q2368" s="84"/>
      <c r="R2368" s="84"/>
      <c r="S2368" s="84"/>
      <c r="T2368" s="84"/>
      <c r="U2368" s="84"/>
      <c r="V2368" s="84"/>
      <c r="W2368" s="84"/>
      <c r="X2368" s="84"/>
      <c r="Y2368" s="84"/>
      <c r="Z2368" s="84"/>
      <c r="AA2368" s="84"/>
      <c r="AB2368" s="84"/>
      <c r="AC2368" s="84"/>
      <c r="AD2368" s="84"/>
      <c r="AE2368" s="84"/>
      <c r="AF2368" s="84"/>
      <c r="AG2368" s="84"/>
      <c r="AH2368" s="84"/>
      <c r="AI2368" s="85"/>
      <c r="AJ2368" s="86">
        <f t="shared" si="286"/>
        <v>0</v>
      </c>
      <c r="AK2368" s="87">
        <f t="shared" si="283"/>
        <v>30</v>
      </c>
      <c r="AL2368" s="87"/>
      <c r="AM2368" s="87">
        <f t="shared" si="284"/>
        <v>6</v>
      </c>
      <c r="AN2368" s="87">
        <f t="shared" si="281"/>
        <v>0</v>
      </c>
      <c r="AO2368" s="87">
        <f t="shared" si="285"/>
        <v>30</v>
      </c>
      <c r="AP2368" s="87">
        <v>31</v>
      </c>
      <c r="AQ2368" s="87">
        <v>30</v>
      </c>
      <c r="AR2368" s="87">
        <v>28</v>
      </c>
      <c r="AW2368" s="64" t="str">
        <f t="shared" si="287"/>
        <v>HAZİRAN 2026</v>
      </c>
      <c r="AX2368" s="89"/>
      <c r="AY2368" s="90"/>
      <c r="AZ2368" s="90" t="e">
        <f t="shared" si="282"/>
        <v>#N/A</v>
      </c>
    </row>
    <row r="2369" spans="1:52" ht="17.45" customHeight="1" x14ac:dyDescent="0.2">
      <c r="A2369" s="81">
        <v>2363</v>
      </c>
      <c r="B2369" s="82">
        <f>'!!!KATILIMCI LİSTESİ!!!'!C2364</f>
        <v>0</v>
      </c>
      <c r="C2369" s="83">
        <f>'!!!KATILIMCI LİSTESİ!!!'!B2364</f>
        <v>0</v>
      </c>
      <c r="D2369" s="84"/>
      <c r="E2369" s="84"/>
      <c r="F2369" s="84"/>
      <c r="G2369" s="84"/>
      <c r="H2369" s="84"/>
      <c r="I2369" s="84"/>
      <c r="J2369" s="84"/>
      <c r="K2369" s="84"/>
      <c r="L2369" s="84"/>
      <c r="M2369" s="84"/>
      <c r="N2369" s="84"/>
      <c r="O2369" s="84"/>
      <c r="P2369" s="84"/>
      <c r="Q2369" s="84"/>
      <c r="R2369" s="84"/>
      <c r="S2369" s="84"/>
      <c r="T2369" s="84"/>
      <c r="U2369" s="84"/>
      <c r="V2369" s="84"/>
      <c r="W2369" s="84"/>
      <c r="X2369" s="84"/>
      <c r="Y2369" s="84"/>
      <c r="Z2369" s="84"/>
      <c r="AA2369" s="84"/>
      <c r="AB2369" s="84"/>
      <c r="AC2369" s="84"/>
      <c r="AD2369" s="84"/>
      <c r="AE2369" s="84"/>
      <c r="AF2369" s="84"/>
      <c r="AG2369" s="84"/>
      <c r="AH2369" s="84"/>
      <c r="AI2369" s="85"/>
      <c r="AJ2369" s="86">
        <f t="shared" si="286"/>
        <v>0</v>
      </c>
      <c r="AK2369" s="87">
        <f t="shared" si="283"/>
        <v>30</v>
      </c>
      <c r="AL2369" s="87"/>
      <c r="AM2369" s="87">
        <f t="shared" si="284"/>
        <v>6</v>
      </c>
      <c r="AN2369" s="87">
        <f t="shared" si="281"/>
        <v>0</v>
      </c>
      <c r="AO2369" s="87">
        <f t="shared" si="285"/>
        <v>30</v>
      </c>
      <c r="AP2369" s="87">
        <v>31</v>
      </c>
      <c r="AQ2369" s="87">
        <v>30</v>
      </c>
      <c r="AR2369" s="87">
        <v>28</v>
      </c>
      <c r="AW2369" s="64" t="str">
        <f t="shared" si="287"/>
        <v>HAZİRAN 2026</v>
      </c>
      <c r="AX2369" s="89"/>
      <c r="AY2369" s="90"/>
      <c r="AZ2369" s="90" t="e">
        <f t="shared" si="282"/>
        <v>#N/A</v>
      </c>
    </row>
    <row r="2370" spans="1:52" ht="17.45" customHeight="1" x14ac:dyDescent="0.2">
      <c r="A2370" s="81">
        <v>2364</v>
      </c>
      <c r="B2370" s="82">
        <f>'!!!KATILIMCI LİSTESİ!!!'!C2365</f>
        <v>0</v>
      </c>
      <c r="C2370" s="83">
        <f>'!!!KATILIMCI LİSTESİ!!!'!B2365</f>
        <v>0</v>
      </c>
      <c r="D2370" s="84"/>
      <c r="E2370" s="84"/>
      <c r="F2370" s="84"/>
      <c r="G2370" s="84"/>
      <c r="H2370" s="84"/>
      <c r="I2370" s="84"/>
      <c r="J2370" s="84"/>
      <c r="K2370" s="84"/>
      <c r="L2370" s="84"/>
      <c r="M2370" s="84"/>
      <c r="N2370" s="84"/>
      <c r="O2370" s="84"/>
      <c r="P2370" s="84"/>
      <c r="Q2370" s="84"/>
      <c r="R2370" s="84"/>
      <c r="S2370" s="84"/>
      <c r="T2370" s="84"/>
      <c r="U2370" s="84"/>
      <c r="V2370" s="84"/>
      <c r="W2370" s="84"/>
      <c r="X2370" s="84"/>
      <c r="Y2370" s="84"/>
      <c r="Z2370" s="84"/>
      <c r="AA2370" s="84"/>
      <c r="AB2370" s="84"/>
      <c r="AC2370" s="84"/>
      <c r="AD2370" s="84"/>
      <c r="AE2370" s="84"/>
      <c r="AF2370" s="84"/>
      <c r="AG2370" s="84"/>
      <c r="AH2370" s="84"/>
      <c r="AI2370" s="85"/>
      <c r="AJ2370" s="86">
        <f t="shared" si="286"/>
        <v>0</v>
      </c>
      <c r="AK2370" s="87">
        <f t="shared" si="283"/>
        <v>30</v>
      </c>
      <c r="AL2370" s="87"/>
      <c r="AM2370" s="87">
        <f t="shared" si="284"/>
        <v>6</v>
      </c>
      <c r="AN2370" s="87">
        <f t="shared" si="281"/>
        <v>0</v>
      </c>
      <c r="AO2370" s="87">
        <f t="shared" si="285"/>
        <v>30</v>
      </c>
      <c r="AP2370" s="87">
        <v>31</v>
      </c>
      <c r="AQ2370" s="87">
        <v>30</v>
      </c>
      <c r="AR2370" s="87">
        <v>28</v>
      </c>
      <c r="AW2370" s="64" t="str">
        <f t="shared" si="287"/>
        <v>HAZİRAN 2026</v>
      </c>
      <c r="AX2370" s="89"/>
      <c r="AY2370" s="90"/>
      <c r="AZ2370" s="90" t="e">
        <f t="shared" si="282"/>
        <v>#N/A</v>
      </c>
    </row>
    <row r="2371" spans="1:52" ht="17.45" customHeight="1" x14ac:dyDescent="0.2">
      <c r="A2371" s="81">
        <v>2365</v>
      </c>
      <c r="B2371" s="82">
        <f>'!!!KATILIMCI LİSTESİ!!!'!C2366</f>
        <v>0</v>
      </c>
      <c r="C2371" s="83">
        <f>'!!!KATILIMCI LİSTESİ!!!'!B2366</f>
        <v>0</v>
      </c>
      <c r="D2371" s="84"/>
      <c r="E2371" s="84"/>
      <c r="F2371" s="84"/>
      <c r="G2371" s="84"/>
      <c r="H2371" s="84"/>
      <c r="I2371" s="84"/>
      <c r="J2371" s="84"/>
      <c r="K2371" s="84"/>
      <c r="L2371" s="84"/>
      <c r="M2371" s="84"/>
      <c r="N2371" s="84"/>
      <c r="O2371" s="84"/>
      <c r="P2371" s="84"/>
      <c r="Q2371" s="84"/>
      <c r="R2371" s="84"/>
      <c r="S2371" s="84"/>
      <c r="T2371" s="84"/>
      <c r="U2371" s="84"/>
      <c r="V2371" s="84"/>
      <c r="W2371" s="84"/>
      <c r="X2371" s="84"/>
      <c r="Y2371" s="84"/>
      <c r="Z2371" s="84"/>
      <c r="AA2371" s="84"/>
      <c r="AB2371" s="84"/>
      <c r="AC2371" s="84"/>
      <c r="AD2371" s="84"/>
      <c r="AE2371" s="84"/>
      <c r="AF2371" s="84"/>
      <c r="AG2371" s="84"/>
      <c r="AH2371" s="84"/>
      <c r="AI2371" s="85"/>
      <c r="AJ2371" s="86">
        <f t="shared" si="286"/>
        <v>0</v>
      </c>
      <c r="AK2371" s="87">
        <f t="shared" si="283"/>
        <v>30</v>
      </c>
      <c r="AL2371" s="87"/>
      <c r="AM2371" s="87">
        <f t="shared" si="284"/>
        <v>6</v>
      </c>
      <c r="AN2371" s="87">
        <f t="shared" si="281"/>
        <v>0</v>
      </c>
      <c r="AO2371" s="87">
        <f t="shared" si="285"/>
        <v>30</v>
      </c>
      <c r="AP2371" s="87">
        <v>31</v>
      </c>
      <c r="AQ2371" s="87">
        <v>30</v>
      </c>
      <c r="AR2371" s="87">
        <v>28</v>
      </c>
      <c r="AW2371" s="64" t="str">
        <f t="shared" si="287"/>
        <v>HAZİRAN 2026</v>
      </c>
      <c r="AX2371" s="89"/>
      <c r="AY2371" s="90"/>
      <c r="AZ2371" s="90" t="e">
        <f t="shared" si="282"/>
        <v>#N/A</v>
      </c>
    </row>
    <row r="2372" spans="1:52" ht="17.45" customHeight="1" x14ac:dyDescent="0.2">
      <c r="A2372" s="81">
        <v>2366</v>
      </c>
      <c r="B2372" s="82">
        <f>'!!!KATILIMCI LİSTESİ!!!'!C2367</f>
        <v>0</v>
      </c>
      <c r="C2372" s="83">
        <f>'!!!KATILIMCI LİSTESİ!!!'!B2367</f>
        <v>0</v>
      </c>
      <c r="D2372" s="84"/>
      <c r="E2372" s="84"/>
      <c r="F2372" s="84"/>
      <c r="G2372" s="84"/>
      <c r="H2372" s="84"/>
      <c r="I2372" s="84"/>
      <c r="J2372" s="84"/>
      <c r="K2372" s="84"/>
      <c r="L2372" s="84"/>
      <c r="M2372" s="84"/>
      <c r="N2372" s="84"/>
      <c r="O2372" s="84"/>
      <c r="P2372" s="84"/>
      <c r="Q2372" s="84"/>
      <c r="R2372" s="84"/>
      <c r="S2372" s="84"/>
      <c r="T2372" s="84"/>
      <c r="U2372" s="84"/>
      <c r="V2372" s="84"/>
      <c r="W2372" s="84"/>
      <c r="X2372" s="84"/>
      <c r="Y2372" s="84"/>
      <c r="Z2372" s="84"/>
      <c r="AA2372" s="84"/>
      <c r="AB2372" s="84"/>
      <c r="AC2372" s="84"/>
      <c r="AD2372" s="84"/>
      <c r="AE2372" s="84"/>
      <c r="AF2372" s="84"/>
      <c r="AG2372" s="84"/>
      <c r="AH2372" s="84"/>
      <c r="AI2372" s="85"/>
      <c r="AJ2372" s="86">
        <f t="shared" si="286"/>
        <v>0</v>
      </c>
      <c r="AK2372" s="87">
        <f t="shared" si="283"/>
        <v>30</v>
      </c>
      <c r="AL2372" s="87"/>
      <c r="AM2372" s="87">
        <f t="shared" si="284"/>
        <v>6</v>
      </c>
      <c r="AN2372" s="87">
        <f t="shared" si="281"/>
        <v>0</v>
      </c>
      <c r="AO2372" s="87">
        <f t="shared" si="285"/>
        <v>30</v>
      </c>
      <c r="AP2372" s="87">
        <v>31</v>
      </c>
      <c r="AQ2372" s="87">
        <v>30</v>
      </c>
      <c r="AR2372" s="87">
        <v>28</v>
      </c>
      <c r="AW2372" s="64" t="str">
        <f t="shared" si="287"/>
        <v>HAZİRAN 2026</v>
      </c>
      <c r="AX2372" s="89"/>
      <c r="AY2372" s="90"/>
      <c r="AZ2372" s="90" t="e">
        <f t="shared" si="282"/>
        <v>#N/A</v>
      </c>
    </row>
    <row r="2373" spans="1:52" ht="17.45" customHeight="1" x14ac:dyDescent="0.2">
      <c r="A2373" s="81">
        <v>2367</v>
      </c>
      <c r="B2373" s="82">
        <f>'!!!KATILIMCI LİSTESİ!!!'!C2368</f>
        <v>0</v>
      </c>
      <c r="C2373" s="83">
        <f>'!!!KATILIMCI LİSTESİ!!!'!B2368</f>
        <v>0</v>
      </c>
      <c r="D2373" s="84"/>
      <c r="E2373" s="84"/>
      <c r="F2373" s="84"/>
      <c r="G2373" s="84"/>
      <c r="H2373" s="84"/>
      <c r="I2373" s="84"/>
      <c r="J2373" s="84"/>
      <c r="K2373" s="84"/>
      <c r="L2373" s="84"/>
      <c r="M2373" s="84"/>
      <c r="N2373" s="84"/>
      <c r="O2373" s="84"/>
      <c r="P2373" s="84"/>
      <c r="Q2373" s="84"/>
      <c r="R2373" s="84"/>
      <c r="S2373" s="84"/>
      <c r="T2373" s="84"/>
      <c r="U2373" s="84"/>
      <c r="V2373" s="84"/>
      <c r="W2373" s="84"/>
      <c r="X2373" s="84"/>
      <c r="Y2373" s="84"/>
      <c r="Z2373" s="84"/>
      <c r="AA2373" s="84"/>
      <c r="AB2373" s="84"/>
      <c r="AC2373" s="84"/>
      <c r="AD2373" s="84"/>
      <c r="AE2373" s="84"/>
      <c r="AF2373" s="84"/>
      <c r="AG2373" s="84"/>
      <c r="AH2373" s="84"/>
      <c r="AI2373" s="85"/>
      <c r="AJ2373" s="86">
        <f t="shared" si="286"/>
        <v>0</v>
      </c>
      <c r="AK2373" s="87">
        <f t="shared" si="283"/>
        <v>30</v>
      </c>
      <c r="AL2373" s="87"/>
      <c r="AM2373" s="87">
        <f t="shared" si="284"/>
        <v>6</v>
      </c>
      <c r="AN2373" s="87">
        <f t="shared" si="281"/>
        <v>0</v>
      </c>
      <c r="AO2373" s="87">
        <f t="shared" si="285"/>
        <v>30</v>
      </c>
      <c r="AP2373" s="87">
        <v>31</v>
      </c>
      <c r="AQ2373" s="87">
        <v>30</v>
      </c>
      <c r="AR2373" s="87">
        <v>28</v>
      </c>
      <c r="AW2373" s="64" t="str">
        <f t="shared" si="287"/>
        <v>HAZİRAN 2026</v>
      </c>
      <c r="AX2373" s="89"/>
      <c r="AY2373" s="90"/>
      <c r="AZ2373" s="90" t="e">
        <f t="shared" si="282"/>
        <v>#N/A</v>
      </c>
    </row>
    <row r="2374" spans="1:52" ht="17.45" customHeight="1" x14ac:dyDescent="0.2">
      <c r="A2374" s="81">
        <v>2368</v>
      </c>
      <c r="B2374" s="82">
        <f>'!!!KATILIMCI LİSTESİ!!!'!C2369</f>
        <v>0</v>
      </c>
      <c r="C2374" s="83">
        <f>'!!!KATILIMCI LİSTESİ!!!'!B2369</f>
        <v>0</v>
      </c>
      <c r="D2374" s="84"/>
      <c r="E2374" s="84"/>
      <c r="F2374" s="84"/>
      <c r="G2374" s="84"/>
      <c r="H2374" s="84"/>
      <c r="I2374" s="84"/>
      <c r="J2374" s="84"/>
      <c r="K2374" s="84"/>
      <c r="L2374" s="84"/>
      <c r="M2374" s="84"/>
      <c r="N2374" s="84"/>
      <c r="O2374" s="84"/>
      <c r="P2374" s="84"/>
      <c r="Q2374" s="84"/>
      <c r="R2374" s="84"/>
      <c r="S2374" s="84"/>
      <c r="T2374" s="84"/>
      <c r="U2374" s="84"/>
      <c r="V2374" s="84"/>
      <c r="W2374" s="84"/>
      <c r="X2374" s="84"/>
      <c r="Y2374" s="84"/>
      <c r="Z2374" s="84"/>
      <c r="AA2374" s="84"/>
      <c r="AB2374" s="84"/>
      <c r="AC2374" s="84"/>
      <c r="AD2374" s="84"/>
      <c r="AE2374" s="84"/>
      <c r="AF2374" s="84"/>
      <c r="AG2374" s="84"/>
      <c r="AH2374" s="84"/>
      <c r="AI2374" s="85"/>
      <c r="AJ2374" s="86">
        <f t="shared" si="286"/>
        <v>0</v>
      </c>
      <c r="AK2374" s="87">
        <f t="shared" si="283"/>
        <v>30</v>
      </c>
      <c r="AL2374" s="87"/>
      <c r="AM2374" s="87">
        <f t="shared" si="284"/>
        <v>6</v>
      </c>
      <c r="AN2374" s="87">
        <f t="shared" si="281"/>
        <v>0</v>
      </c>
      <c r="AO2374" s="87">
        <f t="shared" si="285"/>
        <v>30</v>
      </c>
      <c r="AP2374" s="87">
        <v>31</v>
      </c>
      <c r="AQ2374" s="87">
        <v>30</v>
      </c>
      <c r="AR2374" s="87">
        <v>28</v>
      </c>
      <c r="AW2374" s="64" t="str">
        <f t="shared" si="287"/>
        <v>HAZİRAN 2026</v>
      </c>
      <c r="AX2374" s="89"/>
      <c r="AY2374" s="90"/>
      <c r="AZ2374" s="90" t="e">
        <f t="shared" si="282"/>
        <v>#N/A</v>
      </c>
    </row>
    <row r="2375" spans="1:52" ht="17.45" customHeight="1" x14ac:dyDescent="0.2">
      <c r="A2375" s="81">
        <v>2369</v>
      </c>
      <c r="B2375" s="82">
        <f>'!!!KATILIMCI LİSTESİ!!!'!C2370</f>
        <v>0</v>
      </c>
      <c r="C2375" s="83">
        <f>'!!!KATILIMCI LİSTESİ!!!'!B2370</f>
        <v>0</v>
      </c>
      <c r="D2375" s="84"/>
      <c r="E2375" s="84"/>
      <c r="F2375" s="84"/>
      <c r="G2375" s="84"/>
      <c r="H2375" s="84"/>
      <c r="I2375" s="84"/>
      <c r="J2375" s="84"/>
      <c r="K2375" s="84"/>
      <c r="L2375" s="84"/>
      <c r="M2375" s="84"/>
      <c r="N2375" s="84"/>
      <c r="O2375" s="84"/>
      <c r="P2375" s="84"/>
      <c r="Q2375" s="84"/>
      <c r="R2375" s="84"/>
      <c r="S2375" s="84"/>
      <c r="T2375" s="84"/>
      <c r="U2375" s="84"/>
      <c r="V2375" s="84"/>
      <c r="W2375" s="84"/>
      <c r="X2375" s="84"/>
      <c r="Y2375" s="84"/>
      <c r="Z2375" s="84"/>
      <c r="AA2375" s="84"/>
      <c r="AB2375" s="84"/>
      <c r="AC2375" s="84"/>
      <c r="AD2375" s="84"/>
      <c r="AE2375" s="84"/>
      <c r="AF2375" s="84"/>
      <c r="AG2375" s="84"/>
      <c r="AH2375" s="84"/>
      <c r="AI2375" s="85"/>
      <c r="AJ2375" s="86">
        <f t="shared" si="286"/>
        <v>0</v>
      </c>
      <c r="AK2375" s="87">
        <f t="shared" si="283"/>
        <v>30</v>
      </c>
      <c r="AL2375" s="87"/>
      <c r="AM2375" s="87">
        <f t="shared" si="284"/>
        <v>6</v>
      </c>
      <c r="AN2375" s="87">
        <f t="shared" si="281"/>
        <v>0</v>
      </c>
      <c r="AO2375" s="87">
        <f t="shared" si="285"/>
        <v>30</v>
      </c>
      <c r="AP2375" s="87">
        <v>31</v>
      </c>
      <c r="AQ2375" s="87">
        <v>30</v>
      </c>
      <c r="AR2375" s="87">
        <v>28</v>
      </c>
      <c r="AW2375" s="64" t="str">
        <f t="shared" si="287"/>
        <v>HAZİRAN 2026</v>
      </c>
      <c r="AX2375" s="89"/>
      <c r="AY2375" s="90"/>
      <c r="AZ2375" s="90" t="e">
        <f t="shared" si="282"/>
        <v>#N/A</v>
      </c>
    </row>
    <row r="2376" spans="1:52" ht="17.45" customHeight="1" x14ac:dyDescent="0.2">
      <c r="A2376" s="81">
        <v>2370</v>
      </c>
      <c r="B2376" s="82">
        <f>'!!!KATILIMCI LİSTESİ!!!'!C2371</f>
        <v>0</v>
      </c>
      <c r="C2376" s="83">
        <f>'!!!KATILIMCI LİSTESİ!!!'!B2371</f>
        <v>0</v>
      </c>
      <c r="D2376" s="84"/>
      <c r="E2376" s="84"/>
      <c r="F2376" s="84"/>
      <c r="G2376" s="84"/>
      <c r="H2376" s="84"/>
      <c r="I2376" s="84"/>
      <c r="J2376" s="84"/>
      <c r="K2376" s="84"/>
      <c r="L2376" s="84"/>
      <c r="M2376" s="84"/>
      <c r="N2376" s="84"/>
      <c r="O2376" s="84"/>
      <c r="P2376" s="84"/>
      <c r="Q2376" s="84"/>
      <c r="R2376" s="84"/>
      <c r="S2376" s="84"/>
      <c r="T2376" s="84"/>
      <c r="U2376" s="84"/>
      <c r="V2376" s="84"/>
      <c r="W2376" s="84"/>
      <c r="X2376" s="84"/>
      <c r="Y2376" s="84"/>
      <c r="Z2376" s="84"/>
      <c r="AA2376" s="84"/>
      <c r="AB2376" s="84"/>
      <c r="AC2376" s="84"/>
      <c r="AD2376" s="84"/>
      <c r="AE2376" s="84"/>
      <c r="AF2376" s="84"/>
      <c r="AG2376" s="84"/>
      <c r="AH2376" s="84"/>
      <c r="AI2376" s="85"/>
      <c r="AJ2376" s="86">
        <f t="shared" si="286"/>
        <v>0</v>
      </c>
      <c r="AK2376" s="87">
        <f t="shared" si="283"/>
        <v>30</v>
      </c>
      <c r="AL2376" s="87"/>
      <c r="AM2376" s="87">
        <f t="shared" si="284"/>
        <v>6</v>
      </c>
      <c r="AN2376" s="87">
        <f t="shared" ref="AN2376:AN2439" si="288">COUNTA(D2376:AH2376)</f>
        <v>0</v>
      </c>
      <c r="AO2376" s="87">
        <f t="shared" si="285"/>
        <v>30</v>
      </c>
      <c r="AP2376" s="87">
        <v>31</v>
      </c>
      <c r="AQ2376" s="87">
        <v>30</v>
      </c>
      <c r="AR2376" s="87">
        <v>28</v>
      </c>
      <c r="AW2376" s="64" t="str">
        <f t="shared" si="287"/>
        <v>HAZİRAN 2026</v>
      </c>
      <c r="AX2376" s="89"/>
      <c r="AY2376" s="90"/>
      <c r="AZ2376" s="90" t="e">
        <f t="shared" ref="AZ2376:AZ2439" si="289">VLOOKUP(AX2376,$BK$3:$BL$10,2,FALSE)</f>
        <v>#N/A</v>
      </c>
    </row>
    <row r="2377" spans="1:52" ht="17.45" customHeight="1" x14ac:dyDescent="0.2">
      <c r="A2377" s="81">
        <v>2371</v>
      </c>
      <c r="B2377" s="82">
        <f>'!!!KATILIMCI LİSTESİ!!!'!C2372</f>
        <v>0</v>
      </c>
      <c r="C2377" s="83">
        <f>'!!!KATILIMCI LİSTESİ!!!'!B2372</f>
        <v>0</v>
      </c>
      <c r="D2377" s="84"/>
      <c r="E2377" s="84"/>
      <c r="F2377" s="84"/>
      <c r="G2377" s="84"/>
      <c r="H2377" s="84"/>
      <c r="I2377" s="84"/>
      <c r="J2377" s="84"/>
      <c r="K2377" s="84"/>
      <c r="L2377" s="84"/>
      <c r="M2377" s="84"/>
      <c r="N2377" s="84"/>
      <c r="O2377" s="84"/>
      <c r="P2377" s="84"/>
      <c r="Q2377" s="84"/>
      <c r="R2377" s="84"/>
      <c r="S2377" s="84"/>
      <c r="T2377" s="84"/>
      <c r="U2377" s="84"/>
      <c r="V2377" s="84"/>
      <c r="W2377" s="84"/>
      <c r="X2377" s="84"/>
      <c r="Y2377" s="84"/>
      <c r="Z2377" s="84"/>
      <c r="AA2377" s="84"/>
      <c r="AB2377" s="84"/>
      <c r="AC2377" s="84"/>
      <c r="AD2377" s="84"/>
      <c r="AE2377" s="84"/>
      <c r="AF2377" s="84"/>
      <c r="AG2377" s="84"/>
      <c r="AH2377" s="84"/>
      <c r="AI2377" s="85"/>
      <c r="AJ2377" s="86">
        <f t="shared" si="286"/>
        <v>0</v>
      </c>
      <c r="AK2377" s="87">
        <f t="shared" si="283"/>
        <v>30</v>
      </c>
      <c r="AL2377" s="87"/>
      <c r="AM2377" s="87">
        <f t="shared" si="284"/>
        <v>6</v>
      </c>
      <c r="AN2377" s="87">
        <f t="shared" si="288"/>
        <v>0</v>
      </c>
      <c r="AO2377" s="87">
        <f t="shared" si="285"/>
        <v>30</v>
      </c>
      <c r="AP2377" s="87">
        <v>31</v>
      </c>
      <c r="AQ2377" s="87">
        <v>30</v>
      </c>
      <c r="AR2377" s="87">
        <v>28</v>
      </c>
      <c r="AW2377" s="64" t="str">
        <f t="shared" si="287"/>
        <v>HAZİRAN 2026</v>
      </c>
      <c r="AX2377" s="89"/>
      <c r="AY2377" s="90"/>
      <c r="AZ2377" s="90" t="e">
        <f t="shared" si="289"/>
        <v>#N/A</v>
      </c>
    </row>
    <row r="2378" spans="1:52" ht="17.45" customHeight="1" x14ac:dyDescent="0.2">
      <c r="A2378" s="81">
        <v>2372</v>
      </c>
      <c r="B2378" s="82">
        <f>'!!!KATILIMCI LİSTESİ!!!'!C2373</f>
        <v>0</v>
      </c>
      <c r="C2378" s="83">
        <f>'!!!KATILIMCI LİSTESİ!!!'!B2373</f>
        <v>0</v>
      </c>
      <c r="D2378" s="84"/>
      <c r="E2378" s="84"/>
      <c r="F2378" s="84"/>
      <c r="G2378" s="84"/>
      <c r="H2378" s="84"/>
      <c r="I2378" s="84"/>
      <c r="J2378" s="84"/>
      <c r="K2378" s="84"/>
      <c r="L2378" s="84"/>
      <c r="M2378" s="84"/>
      <c r="N2378" s="84"/>
      <c r="O2378" s="84"/>
      <c r="P2378" s="84"/>
      <c r="Q2378" s="84"/>
      <c r="R2378" s="84"/>
      <c r="S2378" s="84"/>
      <c r="T2378" s="84"/>
      <c r="U2378" s="84"/>
      <c r="V2378" s="84"/>
      <c r="W2378" s="84"/>
      <c r="X2378" s="84"/>
      <c r="Y2378" s="84"/>
      <c r="Z2378" s="84"/>
      <c r="AA2378" s="84"/>
      <c r="AB2378" s="84"/>
      <c r="AC2378" s="84"/>
      <c r="AD2378" s="84"/>
      <c r="AE2378" s="84"/>
      <c r="AF2378" s="84"/>
      <c r="AG2378" s="84"/>
      <c r="AH2378" s="84"/>
      <c r="AI2378" s="85"/>
      <c r="AJ2378" s="86">
        <f t="shared" si="286"/>
        <v>0</v>
      </c>
      <c r="AK2378" s="87">
        <f t="shared" si="283"/>
        <v>30</v>
      </c>
      <c r="AL2378" s="87"/>
      <c r="AM2378" s="87">
        <f t="shared" si="284"/>
        <v>6</v>
      </c>
      <c r="AN2378" s="87">
        <f t="shared" si="288"/>
        <v>0</v>
      </c>
      <c r="AO2378" s="87">
        <f t="shared" si="285"/>
        <v>30</v>
      </c>
      <c r="AP2378" s="87">
        <v>31</v>
      </c>
      <c r="AQ2378" s="87">
        <v>30</v>
      </c>
      <c r="AR2378" s="87">
        <v>28</v>
      </c>
      <c r="AW2378" s="64" t="str">
        <f t="shared" si="287"/>
        <v>HAZİRAN 2026</v>
      </c>
      <c r="AX2378" s="89"/>
      <c r="AY2378" s="90"/>
      <c r="AZ2378" s="90" t="e">
        <f t="shared" si="289"/>
        <v>#N/A</v>
      </c>
    </row>
    <row r="2379" spans="1:52" ht="17.45" customHeight="1" x14ac:dyDescent="0.2">
      <c r="A2379" s="81">
        <v>2373</v>
      </c>
      <c r="B2379" s="82">
        <f>'!!!KATILIMCI LİSTESİ!!!'!C2374</f>
        <v>0</v>
      </c>
      <c r="C2379" s="83">
        <f>'!!!KATILIMCI LİSTESİ!!!'!B2374</f>
        <v>0</v>
      </c>
      <c r="D2379" s="84"/>
      <c r="E2379" s="84"/>
      <c r="F2379" s="84"/>
      <c r="G2379" s="84"/>
      <c r="H2379" s="84"/>
      <c r="I2379" s="84"/>
      <c r="J2379" s="84"/>
      <c r="K2379" s="84"/>
      <c r="L2379" s="84"/>
      <c r="M2379" s="84"/>
      <c r="N2379" s="84"/>
      <c r="O2379" s="84"/>
      <c r="P2379" s="84"/>
      <c r="Q2379" s="84"/>
      <c r="R2379" s="84"/>
      <c r="S2379" s="84"/>
      <c r="T2379" s="84"/>
      <c r="U2379" s="84"/>
      <c r="V2379" s="84"/>
      <c r="W2379" s="84"/>
      <c r="X2379" s="84"/>
      <c r="Y2379" s="84"/>
      <c r="Z2379" s="84"/>
      <c r="AA2379" s="84"/>
      <c r="AB2379" s="84"/>
      <c r="AC2379" s="84"/>
      <c r="AD2379" s="84"/>
      <c r="AE2379" s="84"/>
      <c r="AF2379" s="84"/>
      <c r="AG2379" s="84"/>
      <c r="AH2379" s="84"/>
      <c r="AI2379" s="85"/>
      <c r="AJ2379" s="86">
        <f t="shared" si="286"/>
        <v>0</v>
      </c>
      <c r="AK2379" s="87">
        <f t="shared" ref="AK2379:AK2442" si="290">AO2379-AN2379</f>
        <v>30</v>
      </c>
      <c r="AL2379" s="87"/>
      <c r="AM2379" s="87">
        <f t="shared" ref="AM2379:AM2442" si="291">MONTH(AW2379)</f>
        <v>6</v>
      </c>
      <c r="AN2379" s="87">
        <f t="shared" si="288"/>
        <v>0</v>
      </c>
      <c r="AO2379" s="87">
        <f t="shared" ref="AO2379:AO2442" si="292">IF(AM2379=1,AP2379,IF(AM2379=2,AR2379,IF(AM2379=3,AP2379,IF(AM2379=4,AQ2379,IF(AM2379=5,AP2379,IF(AM2379=6,AQ2379,IF(AM2379=7,AP2379,IF(AM2379=8,AP2379,IF(AM2379=9,AQ2379,IF(AM2379=10,AP2379,IF(AM2379=11,AQ2379,IF(AM2379=12,AP2379))))))))))))</f>
        <v>30</v>
      </c>
      <c r="AP2379" s="87">
        <v>31</v>
      </c>
      <c r="AQ2379" s="87">
        <v>30</v>
      </c>
      <c r="AR2379" s="87">
        <v>28</v>
      </c>
      <c r="AW2379" s="64" t="str">
        <f t="shared" si="287"/>
        <v>HAZİRAN 2026</v>
      </c>
      <c r="AX2379" s="89"/>
      <c r="AY2379" s="90"/>
      <c r="AZ2379" s="90" t="e">
        <f t="shared" si="289"/>
        <v>#N/A</v>
      </c>
    </row>
    <row r="2380" spans="1:52" ht="17.45" customHeight="1" x14ac:dyDescent="0.2">
      <c r="A2380" s="81">
        <v>2374</v>
      </c>
      <c r="B2380" s="82">
        <f>'!!!KATILIMCI LİSTESİ!!!'!C2375</f>
        <v>0</v>
      </c>
      <c r="C2380" s="83">
        <f>'!!!KATILIMCI LİSTESİ!!!'!B2375</f>
        <v>0</v>
      </c>
      <c r="D2380" s="84"/>
      <c r="E2380" s="84"/>
      <c r="F2380" s="84"/>
      <c r="G2380" s="84"/>
      <c r="H2380" s="84"/>
      <c r="I2380" s="84"/>
      <c r="J2380" s="84"/>
      <c r="K2380" s="84"/>
      <c r="L2380" s="84"/>
      <c r="M2380" s="84"/>
      <c r="N2380" s="84"/>
      <c r="O2380" s="84"/>
      <c r="P2380" s="84"/>
      <c r="Q2380" s="84"/>
      <c r="R2380" s="84"/>
      <c r="S2380" s="84"/>
      <c r="T2380" s="84"/>
      <c r="U2380" s="84"/>
      <c r="V2380" s="84"/>
      <c r="W2380" s="84"/>
      <c r="X2380" s="84"/>
      <c r="Y2380" s="84"/>
      <c r="Z2380" s="84"/>
      <c r="AA2380" s="84"/>
      <c r="AB2380" s="84"/>
      <c r="AC2380" s="84"/>
      <c r="AD2380" s="84"/>
      <c r="AE2380" s="84"/>
      <c r="AF2380" s="84"/>
      <c r="AG2380" s="84"/>
      <c r="AH2380" s="84"/>
      <c r="AI2380" s="85"/>
      <c r="AJ2380" s="86">
        <f t="shared" si="286"/>
        <v>0</v>
      </c>
      <c r="AK2380" s="87">
        <f t="shared" si="290"/>
        <v>30</v>
      </c>
      <c r="AL2380" s="87"/>
      <c r="AM2380" s="87">
        <f t="shared" si="291"/>
        <v>6</v>
      </c>
      <c r="AN2380" s="87">
        <f t="shared" si="288"/>
        <v>0</v>
      </c>
      <c r="AO2380" s="87">
        <f t="shared" si="292"/>
        <v>30</v>
      </c>
      <c r="AP2380" s="87">
        <v>31</v>
      </c>
      <c r="AQ2380" s="87">
        <v>30</v>
      </c>
      <c r="AR2380" s="87">
        <v>28</v>
      </c>
      <c r="AW2380" s="64" t="str">
        <f t="shared" si="287"/>
        <v>HAZİRAN 2026</v>
      </c>
      <c r="AX2380" s="89"/>
      <c r="AY2380" s="90"/>
      <c r="AZ2380" s="90" t="e">
        <f t="shared" si="289"/>
        <v>#N/A</v>
      </c>
    </row>
    <row r="2381" spans="1:52" ht="17.45" customHeight="1" x14ac:dyDescent="0.2">
      <c r="A2381" s="81">
        <v>2375</v>
      </c>
      <c r="B2381" s="82">
        <f>'!!!KATILIMCI LİSTESİ!!!'!C2376</f>
        <v>0</v>
      </c>
      <c r="C2381" s="83">
        <f>'!!!KATILIMCI LİSTESİ!!!'!B2376</f>
        <v>0</v>
      </c>
      <c r="D2381" s="84"/>
      <c r="E2381" s="84"/>
      <c r="F2381" s="84"/>
      <c r="G2381" s="84"/>
      <c r="H2381" s="84"/>
      <c r="I2381" s="84"/>
      <c r="J2381" s="84"/>
      <c r="K2381" s="84"/>
      <c r="L2381" s="84"/>
      <c r="M2381" s="84"/>
      <c r="N2381" s="84"/>
      <c r="O2381" s="84"/>
      <c r="P2381" s="84"/>
      <c r="Q2381" s="84"/>
      <c r="R2381" s="84"/>
      <c r="S2381" s="84"/>
      <c r="T2381" s="84"/>
      <c r="U2381" s="84"/>
      <c r="V2381" s="84"/>
      <c r="W2381" s="84"/>
      <c r="X2381" s="84"/>
      <c r="Y2381" s="84"/>
      <c r="Z2381" s="84"/>
      <c r="AA2381" s="84"/>
      <c r="AB2381" s="84"/>
      <c r="AC2381" s="84"/>
      <c r="AD2381" s="84"/>
      <c r="AE2381" s="84"/>
      <c r="AF2381" s="84"/>
      <c r="AG2381" s="84"/>
      <c r="AH2381" s="84"/>
      <c r="AI2381" s="85"/>
      <c r="AJ2381" s="86">
        <f t="shared" si="286"/>
        <v>0</v>
      </c>
      <c r="AK2381" s="87">
        <f t="shared" si="290"/>
        <v>30</v>
      </c>
      <c r="AL2381" s="87"/>
      <c r="AM2381" s="87">
        <f t="shared" si="291"/>
        <v>6</v>
      </c>
      <c r="AN2381" s="87">
        <f t="shared" si="288"/>
        <v>0</v>
      </c>
      <c r="AO2381" s="87">
        <f t="shared" si="292"/>
        <v>30</v>
      </c>
      <c r="AP2381" s="87">
        <v>31</v>
      </c>
      <c r="AQ2381" s="87">
        <v>30</v>
      </c>
      <c r="AR2381" s="87">
        <v>28</v>
      </c>
      <c r="AW2381" s="64" t="str">
        <f t="shared" si="287"/>
        <v>HAZİRAN 2026</v>
      </c>
      <c r="AX2381" s="89"/>
      <c r="AY2381" s="90"/>
      <c r="AZ2381" s="90" t="e">
        <f t="shared" si="289"/>
        <v>#N/A</v>
      </c>
    </row>
    <row r="2382" spans="1:52" ht="17.45" customHeight="1" x14ac:dyDescent="0.2">
      <c r="A2382" s="81">
        <v>2376</v>
      </c>
      <c r="B2382" s="82">
        <f>'!!!KATILIMCI LİSTESİ!!!'!C2377</f>
        <v>0</v>
      </c>
      <c r="C2382" s="83">
        <f>'!!!KATILIMCI LİSTESİ!!!'!B2377</f>
        <v>0</v>
      </c>
      <c r="D2382" s="84"/>
      <c r="E2382" s="84"/>
      <c r="F2382" s="84"/>
      <c r="G2382" s="84"/>
      <c r="H2382" s="84"/>
      <c r="I2382" s="84"/>
      <c r="J2382" s="84"/>
      <c r="K2382" s="84"/>
      <c r="L2382" s="84"/>
      <c r="M2382" s="84"/>
      <c r="N2382" s="84"/>
      <c r="O2382" s="84"/>
      <c r="P2382" s="84"/>
      <c r="Q2382" s="84"/>
      <c r="R2382" s="84"/>
      <c r="S2382" s="84"/>
      <c r="T2382" s="84"/>
      <c r="U2382" s="84"/>
      <c r="V2382" s="84"/>
      <c r="W2382" s="84"/>
      <c r="X2382" s="84"/>
      <c r="Y2382" s="84"/>
      <c r="Z2382" s="84"/>
      <c r="AA2382" s="84"/>
      <c r="AB2382" s="84"/>
      <c r="AC2382" s="84"/>
      <c r="AD2382" s="84"/>
      <c r="AE2382" s="84"/>
      <c r="AF2382" s="84"/>
      <c r="AG2382" s="84"/>
      <c r="AH2382" s="84"/>
      <c r="AI2382" s="85"/>
      <c r="AJ2382" s="86">
        <f t="shared" si="286"/>
        <v>0</v>
      </c>
      <c r="AK2382" s="87">
        <f t="shared" si="290"/>
        <v>30</v>
      </c>
      <c r="AL2382" s="87"/>
      <c r="AM2382" s="87">
        <f t="shared" si="291"/>
        <v>6</v>
      </c>
      <c r="AN2382" s="87">
        <f t="shared" si="288"/>
        <v>0</v>
      </c>
      <c r="AO2382" s="87">
        <f t="shared" si="292"/>
        <v>30</v>
      </c>
      <c r="AP2382" s="87">
        <v>31</v>
      </c>
      <c r="AQ2382" s="87">
        <v>30</v>
      </c>
      <c r="AR2382" s="87">
        <v>28</v>
      </c>
      <c r="AW2382" s="64" t="str">
        <f t="shared" si="287"/>
        <v>HAZİRAN 2026</v>
      </c>
      <c r="AX2382" s="89"/>
      <c r="AY2382" s="90"/>
      <c r="AZ2382" s="90" t="e">
        <f t="shared" si="289"/>
        <v>#N/A</v>
      </c>
    </row>
    <row r="2383" spans="1:52" ht="17.45" customHeight="1" x14ac:dyDescent="0.2">
      <c r="A2383" s="81">
        <v>2377</v>
      </c>
      <c r="B2383" s="82">
        <f>'!!!KATILIMCI LİSTESİ!!!'!C2378</f>
        <v>0</v>
      </c>
      <c r="C2383" s="83">
        <f>'!!!KATILIMCI LİSTESİ!!!'!B2378</f>
        <v>0</v>
      </c>
      <c r="D2383" s="84"/>
      <c r="E2383" s="84"/>
      <c r="F2383" s="84"/>
      <c r="G2383" s="84"/>
      <c r="H2383" s="84"/>
      <c r="I2383" s="84"/>
      <c r="J2383" s="84"/>
      <c r="K2383" s="84"/>
      <c r="L2383" s="84"/>
      <c r="M2383" s="84"/>
      <c r="N2383" s="84"/>
      <c r="O2383" s="84"/>
      <c r="P2383" s="84"/>
      <c r="Q2383" s="84"/>
      <c r="R2383" s="84"/>
      <c r="S2383" s="84"/>
      <c r="T2383" s="84"/>
      <c r="U2383" s="84"/>
      <c r="V2383" s="84"/>
      <c r="W2383" s="84"/>
      <c r="X2383" s="84"/>
      <c r="Y2383" s="84"/>
      <c r="Z2383" s="84"/>
      <c r="AA2383" s="84"/>
      <c r="AB2383" s="84"/>
      <c r="AC2383" s="84"/>
      <c r="AD2383" s="84"/>
      <c r="AE2383" s="84"/>
      <c r="AF2383" s="84"/>
      <c r="AG2383" s="84"/>
      <c r="AH2383" s="84"/>
      <c r="AI2383" s="85"/>
      <c r="AJ2383" s="86">
        <f t="shared" si="286"/>
        <v>0</v>
      </c>
      <c r="AK2383" s="87">
        <f t="shared" si="290"/>
        <v>30</v>
      </c>
      <c r="AL2383" s="87"/>
      <c r="AM2383" s="87">
        <f t="shared" si="291"/>
        <v>6</v>
      </c>
      <c r="AN2383" s="87">
        <f t="shared" si="288"/>
        <v>0</v>
      </c>
      <c r="AO2383" s="87">
        <f t="shared" si="292"/>
        <v>30</v>
      </c>
      <c r="AP2383" s="87">
        <v>31</v>
      </c>
      <c r="AQ2383" s="87">
        <v>30</v>
      </c>
      <c r="AR2383" s="87">
        <v>28</v>
      </c>
      <c r="AW2383" s="64" t="str">
        <f t="shared" si="287"/>
        <v>HAZİRAN 2026</v>
      </c>
      <c r="AX2383" s="89"/>
      <c r="AY2383" s="90"/>
      <c r="AZ2383" s="90" t="e">
        <f t="shared" si="289"/>
        <v>#N/A</v>
      </c>
    </row>
    <row r="2384" spans="1:52" ht="17.45" customHeight="1" x14ac:dyDescent="0.2">
      <c r="A2384" s="81">
        <v>2378</v>
      </c>
      <c r="B2384" s="82">
        <f>'!!!KATILIMCI LİSTESİ!!!'!C2379</f>
        <v>0</v>
      </c>
      <c r="C2384" s="83">
        <f>'!!!KATILIMCI LİSTESİ!!!'!B2379</f>
        <v>0</v>
      </c>
      <c r="D2384" s="84"/>
      <c r="E2384" s="84"/>
      <c r="F2384" s="84"/>
      <c r="G2384" s="84"/>
      <c r="H2384" s="84"/>
      <c r="I2384" s="84"/>
      <c r="J2384" s="84"/>
      <c r="K2384" s="84"/>
      <c r="L2384" s="84"/>
      <c r="M2384" s="84"/>
      <c r="N2384" s="84"/>
      <c r="O2384" s="84"/>
      <c r="P2384" s="84"/>
      <c r="Q2384" s="84"/>
      <c r="R2384" s="84"/>
      <c r="S2384" s="84"/>
      <c r="T2384" s="84"/>
      <c r="U2384" s="84"/>
      <c r="V2384" s="84"/>
      <c r="W2384" s="84"/>
      <c r="X2384" s="84"/>
      <c r="Y2384" s="84"/>
      <c r="Z2384" s="84"/>
      <c r="AA2384" s="84"/>
      <c r="AB2384" s="84"/>
      <c r="AC2384" s="84"/>
      <c r="AD2384" s="84"/>
      <c r="AE2384" s="84"/>
      <c r="AF2384" s="84"/>
      <c r="AG2384" s="84"/>
      <c r="AH2384" s="84"/>
      <c r="AI2384" s="85"/>
      <c r="AJ2384" s="86">
        <f t="shared" si="286"/>
        <v>0</v>
      </c>
      <c r="AK2384" s="87">
        <f t="shared" si="290"/>
        <v>30</v>
      </c>
      <c r="AL2384" s="87"/>
      <c r="AM2384" s="87">
        <f t="shared" si="291"/>
        <v>6</v>
      </c>
      <c r="AN2384" s="87">
        <f t="shared" si="288"/>
        <v>0</v>
      </c>
      <c r="AO2384" s="87">
        <f t="shared" si="292"/>
        <v>30</v>
      </c>
      <c r="AP2384" s="87">
        <v>31</v>
      </c>
      <c r="AQ2384" s="87">
        <v>30</v>
      </c>
      <c r="AR2384" s="87">
        <v>28</v>
      </c>
      <c r="AW2384" s="64" t="str">
        <f t="shared" si="287"/>
        <v>HAZİRAN 2026</v>
      </c>
      <c r="AX2384" s="89"/>
      <c r="AY2384" s="90"/>
      <c r="AZ2384" s="90" t="e">
        <f t="shared" si="289"/>
        <v>#N/A</v>
      </c>
    </row>
    <row r="2385" spans="1:52" ht="17.45" customHeight="1" x14ac:dyDescent="0.2">
      <c r="A2385" s="81">
        <v>2379</v>
      </c>
      <c r="B2385" s="82">
        <f>'!!!KATILIMCI LİSTESİ!!!'!C2380</f>
        <v>0</v>
      </c>
      <c r="C2385" s="83">
        <f>'!!!KATILIMCI LİSTESİ!!!'!B2380</f>
        <v>0</v>
      </c>
      <c r="D2385" s="84"/>
      <c r="E2385" s="84"/>
      <c r="F2385" s="84"/>
      <c r="G2385" s="84"/>
      <c r="H2385" s="84"/>
      <c r="I2385" s="84"/>
      <c r="J2385" s="84"/>
      <c r="K2385" s="84"/>
      <c r="L2385" s="84"/>
      <c r="M2385" s="84"/>
      <c r="N2385" s="84"/>
      <c r="O2385" s="84"/>
      <c r="P2385" s="84"/>
      <c r="Q2385" s="84"/>
      <c r="R2385" s="84"/>
      <c r="S2385" s="84"/>
      <c r="T2385" s="84"/>
      <c r="U2385" s="84"/>
      <c r="V2385" s="84"/>
      <c r="W2385" s="84"/>
      <c r="X2385" s="84"/>
      <c r="Y2385" s="84"/>
      <c r="Z2385" s="84"/>
      <c r="AA2385" s="84"/>
      <c r="AB2385" s="84"/>
      <c r="AC2385" s="84"/>
      <c r="AD2385" s="84"/>
      <c r="AE2385" s="84"/>
      <c r="AF2385" s="84"/>
      <c r="AG2385" s="84"/>
      <c r="AH2385" s="84"/>
      <c r="AI2385" s="85"/>
      <c r="AJ2385" s="86">
        <f t="shared" si="286"/>
        <v>0</v>
      </c>
      <c r="AK2385" s="87">
        <f t="shared" si="290"/>
        <v>30</v>
      </c>
      <c r="AL2385" s="87"/>
      <c r="AM2385" s="87">
        <f t="shared" si="291"/>
        <v>6</v>
      </c>
      <c r="AN2385" s="87">
        <f t="shared" si="288"/>
        <v>0</v>
      </c>
      <c r="AO2385" s="87">
        <f t="shared" si="292"/>
        <v>30</v>
      </c>
      <c r="AP2385" s="87">
        <v>31</v>
      </c>
      <c r="AQ2385" s="87">
        <v>30</v>
      </c>
      <c r="AR2385" s="87">
        <v>28</v>
      </c>
      <c r="AW2385" s="64" t="str">
        <f t="shared" si="287"/>
        <v>HAZİRAN 2026</v>
      </c>
      <c r="AX2385" s="89"/>
      <c r="AY2385" s="90"/>
      <c r="AZ2385" s="90" t="e">
        <f t="shared" si="289"/>
        <v>#N/A</v>
      </c>
    </row>
    <row r="2386" spans="1:52" ht="17.45" customHeight="1" x14ac:dyDescent="0.2">
      <c r="A2386" s="81">
        <v>2380</v>
      </c>
      <c r="B2386" s="82">
        <f>'!!!KATILIMCI LİSTESİ!!!'!C2381</f>
        <v>0</v>
      </c>
      <c r="C2386" s="83">
        <f>'!!!KATILIMCI LİSTESİ!!!'!B2381</f>
        <v>0</v>
      </c>
      <c r="D2386" s="84"/>
      <c r="E2386" s="84"/>
      <c r="F2386" s="84"/>
      <c r="G2386" s="84"/>
      <c r="H2386" s="84"/>
      <c r="I2386" s="84"/>
      <c r="J2386" s="84"/>
      <c r="K2386" s="84"/>
      <c r="L2386" s="84"/>
      <c r="M2386" s="84"/>
      <c r="N2386" s="84"/>
      <c r="O2386" s="84"/>
      <c r="P2386" s="84"/>
      <c r="Q2386" s="84"/>
      <c r="R2386" s="84"/>
      <c r="S2386" s="84"/>
      <c r="T2386" s="84"/>
      <c r="U2386" s="84"/>
      <c r="V2386" s="84"/>
      <c r="W2386" s="84"/>
      <c r="X2386" s="84"/>
      <c r="Y2386" s="84"/>
      <c r="Z2386" s="84"/>
      <c r="AA2386" s="84"/>
      <c r="AB2386" s="84"/>
      <c r="AC2386" s="84"/>
      <c r="AD2386" s="84"/>
      <c r="AE2386" s="84"/>
      <c r="AF2386" s="84"/>
      <c r="AG2386" s="84"/>
      <c r="AH2386" s="84"/>
      <c r="AI2386" s="85"/>
      <c r="AJ2386" s="86">
        <f t="shared" si="286"/>
        <v>0</v>
      </c>
      <c r="AK2386" s="87">
        <f t="shared" si="290"/>
        <v>30</v>
      </c>
      <c r="AL2386" s="87"/>
      <c r="AM2386" s="87">
        <f t="shared" si="291"/>
        <v>6</v>
      </c>
      <c r="AN2386" s="87">
        <f t="shared" si="288"/>
        <v>0</v>
      </c>
      <c r="AO2386" s="87">
        <f t="shared" si="292"/>
        <v>30</v>
      </c>
      <c r="AP2386" s="87">
        <v>31</v>
      </c>
      <c r="AQ2386" s="87">
        <v>30</v>
      </c>
      <c r="AR2386" s="87">
        <v>28</v>
      </c>
      <c r="AW2386" s="64" t="str">
        <f t="shared" si="287"/>
        <v>HAZİRAN 2026</v>
      </c>
      <c r="AX2386" s="89"/>
      <c r="AY2386" s="90"/>
      <c r="AZ2386" s="90" t="e">
        <f t="shared" si="289"/>
        <v>#N/A</v>
      </c>
    </row>
    <row r="2387" spans="1:52" ht="17.45" customHeight="1" x14ac:dyDescent="0.2">
      <c r="A2387" s="81">
        <v>2381</v>
      </c>
      <c r="B2387" s="82">
        <f>'!!!KATILIMCI LİSTESİ!!!'!C2382</f>
        <v>0</v>
      </c>
      <c r="C2387" s="83">
        <f>'!!!KATILIMCI LİSTESİ!!!'!B2382</f>
        <v>0</v>
      </c>
      <c r="D2387" s="84"/>
      <c r="E2387" s="84"/>
      <c r="F2387" s="84"/>
      <c r="G2387" s="84"/>
      <c r="H2387" s="84"/>
      <c r="I2387" s="84"/>
      <c r="J2387" s="84"/>
      <c r="K2387" s="84"/>
      <c r="L2387" s="84"/>
      <c r="M2387" s="84"/>
      <c r="N2387" s="84"/>
      <c r="O2387" s="84"/>
      <c r="P2387" s="84"/>
      <c r="Q2387" s="84"/>
      <c r="R2387" s="84"/>
      <c r="S2387" s="84"/>
      <c r="T2387" s="84"/>
      <c r="U2387" s="84"/>
      <c r="V2387" s="84"/>
      <c r="W2387" s="84"/>
      <c r="X2387" s="84"/>
      <c r="Y2387" s="84"/>
      <c r="Z2387" s="84"/>
      <c r="AA2387" s="84"/>
      <c r="AB2387" s="84"/>
      <c r="AC2387" s="84"/>
      <c r="AD2387" s="84"/>
      <c r="AE2387" s="84"/>
      <c r="AF2387" s="84"/>
      <c r="AG2387" s="84"/>
      <c r="AH2387" s="84"/>
      <c r="AI2387" s="85"/>
      <c r="AJ2387" s="86">
        <f t="shared" si="286"/>
        <v>0</v>
      </c>
      <c r="AK2387" s="87">
        <f t="shared" si="290"/>
        <v>30</v>
      </c>
      <c r="AL2387" s="87"/>
      <c r="AM2387" s="87">
        <f t="shared" si="291"/>
        <v>6</v>
      </c>
      <c r="AN2387" s="87">
        <f t="shared" si="288"/>
        <v>0</v>
      </c>
      <c r="AO2387" s="87">
        <f t="shared" si="292"/>
        <v>30</v>
      </c>
      <c r="AP2387" s="87">
        <v>31</v>
      </c>
      <c r="AQ2387" s="87">
        <v>30</v>
      </c>
      <c r="AR2387" s="87">
        <v>28</v>
      </c>
      <c r="AW2387" s="64" t="str">
        <f t="shared" si="287"/>
        <v>HAZİRAN 2026</v>
      </c>
      <c r="AX2387" s="89"/>
      <c r="AY2387" s="90"/>
      <c r="AZ2387" s="90" t="e">
        <f t="shared" si="289"/>
        <v>#N/A</v>
      </c>
    </row>
    <row r="2388" spans="1:52" ht="17.45" customHeight="1" x14ac:dyDescent="0.2">
      <c r="A2388" s="81">
        <v>2382</v>
      </c>
      <c r="B2388" s="82">
        <f>'!!!KATILIMCI LİSTESİ!!!'!C2383</f>
        <v>0</v>
      </c>
      <c r="C2388" s="83">
        <f>'!!!KATILIMCI LİSTESİ!!!'!B2383</f>
        <v>0</v>
      </c>
      <c r="D2388" s="84"/>
      <c r="E2388" s="84"/>
      <c r="F2388" s="84"/>
      <c r="G2388" s="84"/>
      <c r="H2388" s="84"/>
      <c r="I2388" s="84"/>
      <c r="J2388" s="84"/>
      <c r="K2388" s="84"/>
      <c r="L2388" s="84"/>
      <c r="M2388" s="84"/>
      <c r="N2388" s="84"/>
      <c r="O2388" s="84"/>
      <c r="P2388" s="84"/>
      <c r="Q2388" s="84"/>
      <c r="R2388" s="84"/>
      <c r="S2388" s="84"/>
      <c r="T2388" s="84"/>
      <c r="U2388" s="84"/>
      <c r="V2388" s="84"/>
      <c r="W2388" s="84"/>
      <c r="X2388" s="84"/>
      <c r="Y2388" s="84"/>
      <c r="Z2388" s="84"/>
      <c r="AA2388" s="84"/>
      <c r="AB2388" s="84"/>
      <c r="AC2388" s="84"/>
      <c r="AD2388" s="84"/>
      <c r="AE2388" s="84"/>
      <c r="AF2388" s="84"/>
      <c r="AG2388" s="84"/>
      <c r="AH2388" s="84"/>
      <c r="AI2388" s="85"/>
      <c r="AJ2388" s="86">
        <f t="shared" si="286"/>
        <v>0</v>
      </c>
      <c r="AK2388" s="87">
        <f t="shared" si="290"/>
        <v>30</v>
      </c>
      <c r="AL2388" s="87"/>
      <c r="AM2388" s="87">
        <f t="shared" si="291"/>
        <v>6</v>
      </c>
      <c r="AN2388" s="87">
        <f t="shared" si="288"/>
        <v>0</v>
      </c>
      <c r="AO2388" s="87">
        <f t="shared" si="292"/>
        <v>30</v>
      </c>
      <c r="AP2388" s="87">
        <v>31</v>
      </c>
      <c r="AQ2388" s="87">
        <v>30</v>
      </c>
      <c r="AR2388" s="87">
        <v>28</v>
      </c>
      <c r="AW2388" s="64" t="str">
        <f t="shared" si="287"/>
        <v>HAZİRAN 2026</v>
      </c>
      <c r="AX2388" s="89"/>
      <c r="AY2388" s="90"/>
      <c r="AZ2388" s="90" t="e">
        <f t="shared" si="289"/>
        <v>#N/A</v>
      </c>
    </row>
    <row r="2389" spans="1:52" ht="17.45" customHeight="1" x14ac:dyDescent="0.2">
      <c r="A2389" s="81">
        <v>2383</v>
      </c>
      <c r="B2389" s="82">
        <f>'!!!KATILIMCI LİSTESİ!!!'!C2384</f>
        <v>0</v>
      </c>
      <c r="C2389" s="83">
        <f>'!!!KATILIMCI LİSTESİ!!!'!B2384</f>
        <v>0</v>
      </c>
      <c r="D2389" s="84"/>
      <c r="E2389" s="84"/>
      <c r="F2389" s="84"/>
      <c r="G2389" s="84"/>
      <c r="H2389" s="84"/>
      <c r="I2389" s="84"/>
      <c r="J2389" s="84"/>
      <c r="K2389" s="84"/>
      <c r="L2389" s="84"/>
      <c r="M2389" s="84"/>
      <c r="N2389" s="84"/>
      <c r="O2389" s="84"/>
      <c r="P2389" s="84"/>
      <c r="Q2389" s="84"/>
      <c r="R2389" s="84"/>
      <c r="S2389" s="84"/>
      <c r="T2389" s="84"/>
      <c r="U2389" s="84"/>
      <c r="V2389" s="84"/>
      <c r="W2389" s="84"/>
      <c r="X2389" s="84"/>
      <c r="Y2389" s="84"/>
      <c r="Z2389" s="84"/>
      <c r="AA2389" s="84"/>
      <c r="AB2389" s="84"/>
      <c r="AC2389" s="84"/>
      <c r="AD2389" s="84"/>
      <c r="AE2389" s="84"/>
      <c r="AF2389" s="84"/>
      <c r="AG2389" s="84"/>
      <c r="AH2389" s="84"/>
      <c r="AI2389" s="85"/>
      <c r="AJ2389" s="86">
        <f t="shared" si="286"/>
        <v>0</v>
      </c>
      <c r="AK2389" s="87">
        <f t="shared" si="290"/>
        <v>30</v>
      </c>
      <c r="AL2389" s="87"/>
      <c r="AM2389" s="87">
        <f t="shared" si="291"/>
        <v>6</v>
      </c>
      <c r="AN2389" s="87">
        <f t="shared" si="288"/>
        <v>0</v>
      </c>
      <c r="AO2389" s="87">
        <f t="shared" si="292"/>
        <v>30</v>
      </c>
      <c r="AP2389" s="87">
        <v>31</v>
      </c>
      <c r="AQ2389" s="87">
        <v>30</v>
      </c>
      <c r="AR2389" s="87">
        <v>28</v>
      </c>
      <c r="AW2389" s="64" t="str">
        <f t="shared" si="287"/>
        <v>HAZİRAN 2026</v>
      </c>
      <c r="AX2389" s="89"/>
      <c r="AY2389" s="90"/>
      <c r="AZ2389" s="90" t="e">
        <f t="shared" si="289"/>
        <v>#N/A</v>
      </c>
    </row>
    <row r="2390" spans="1:52" ht="17.45" customHeight="1" x14ac:dyDescent="0.2">
      <c r="A2390" s="81">
        <v>2384</v>
      </c>
      <c r="B2390" s="82">
        <f>'!!!KATILIMCI LİSTESİ!!!'!C2385</f>
        <v>0</v>
      </c>
      <c r="C2390" s="83">
        <f>'!!!KATILIMCI LİSTESİ!!!'!B2385</f>
        <v>0</v>
      </c>
      <c r="D2390" s="84"/>
      <c r="E2390" s="84"/>
      <c r="F2390" s="84"/>
      <c r="G2390" s="84"/>
      <c r="H2390" s="84"/>
      <c r="I2390" s="84"/>
      <c r="J2390" s="84"/>
      <c r="K2390" s="84"/>
      <c r="L2390" s="84"/>
      <c r="M2390" s="84"/>
      <c r="N2390" s="84"/>
      <c r="O2390" s="84"/>
      <c r="P2390" s="84"/>
      <c r="Q2390" s="84"/>
      <c r="R2390" s="84"/>
      <c r="S2390" s="84"/>
      <c r="T2390" s="84"/>
      <c r="U2390" s="84"/>
      <c r="V2390" s="84"/>
      <c r="W2390" s="84"/>
      <c r="X2390" s="84"/>
      <c r="Y2390" s="84"/>
      <c r="Z2390" s="84"/>
      <c r="AA2390" s="84"/>
      <c r="AB2390" s="84"/>
      <c r="AC2390" s="84"/>
      <c r="AD2390" s="84"/>
      <c r="AE2390" s="84"/>
      <c r="AF2390" s="84"/>
      <c r="AG2390" s="84"/>
      <c r="AH2390" s="84"/>
      <c r="AI2390" s="85"/>
      <c r="AJ2390" s="86">
        <f t="shared" si="286"/>
        <v>0</v>
      </c>
      <c r="AK2390" s="87">
        <f t="shared" si="290"/>
        <v>30</v>
      </c>
      <c r="AL2390" s="87"/>
      <c r="AM2390" s="87">
        <f t="shared" si="291"/>
        <v>6</v>
      </c>
      <c r="AN2390" s="87">
        <f t="shared" si="288"/>
        <v>0</v>
      </c>
      <c r="AO2390" s="87">
        <f t="shared" si="292"/>
        <v>30</v>
      </c>
      <c r="AP2390" s="87">
        <v>31</v>
      </c>
      <c r="AQ2390" s="87">
        <v>30</v>
      </c>
      <c r="AR2390" s="87">
        <v>28</v>
      </c>
      <c r="AW2390" s="64" t="str">
        <f t="shared" si="287"/>
        <v>HAZİRAN 2026</v>
      </c>
      <c r="AX2390" s="89"/>
      <c r="AY2390" s="90"/>
      <c r="AZ2390" s="90" t="e">
        <f t="shared" si="289"/>
        <v>#N/A</v>
      </c>
    </row>
    <row r="2391" spans="1:52" ht="17.45" customHeight="1" x14ac:dyDescent="0.2">
      <c r="A2391" s="81">
        <v>2385</v>
      </c>
      <c r="B2391" s="82">
        <f>'!!!KATILIMCI LİSTESİ!!!'!C2386</f>
        <v>0</v>
      </c>
      <c r="C2391" s="83">
        <f>'!!!KATILIMCI LİSTESİ!!!'!B2386</f>
        <v>0</v>
      </c>
      <c r="D2391" s="84"/>
      <c r="E2391" s="84"/>
      <c r="F2391" s="84"/>
      <c r="G2391" s="84"/>
      <c r="H2391" s="84"/>
      <c r="I2391" s="84"/>
      <c r="J2391" s="84"/>
      <c r="K2391" s="84"/>
      <c r="L2391" s="84"/>
      <c r="M2391" s="84"/>
      <c r="N2391" s="84"/>
      <c r="O2391" s="84"/>
      <c r="P2391" s="84"/>
      <c r="Q2391" s="84"/>
      <c r="R2391" s="84"/>
      <c r="S2391" s="84"/>
      <c r="T2391" s="84"/>
      <c r="U2391" s="84"/>
      <c r="V2391" s="84"/>
      <c r="W2391" s="84"/>
      <c r="X2391" s="84"/>
      <c r="Y2391" s="84"/>
      <c r="Z2391" s="84"/>
      <c r="AA2391" s="84"/>
      <c r="AB2391" s="84"/>
      <c r="AC2391" s="84"/>
      <c r="AD2391" s="84"/>
      <c r="AE2391" s="84"/>
      <c r="AF2391" s="84"/>
      <c r="AG2391" s="84"/>
      <c r="AH2391" s="84"/>
      <c r="AI2391" s="85"/>
      <c r="AJ2391" s="86">
        <f t="shared" si="286"/>
        <v>0</v>
      </c>
      <c r="AK2391" s="87">
        <f t="shared" si="290"/>
        <v>30</v>
      </c>
      <c r="AL2391" s="87"/>
      <c r="AM2391" s="87">
        <f t="shared" si="291"/>
        <v>6</v>
      </c>
      <c r="AN2391" s="87">
        <f t="shared" si="288"/>
        <v>0</v>
      </c>
      <c r="AO2391" s="87">
        <f t="shared" si="292"/>
        <v>30</v>
      </c>
      <c r="AP2391" s="87">
        <v>31</v>
      </c>
      <c r="AQ2391" s="87">
        <v>30</v>
      </c>
      <c r="AR2391" s="87">
        <v>28</v>
      </c>
      <c r="AW2391" s="64" t="str">
        <f t="shared" si="287"/>
        <v>HAZİRAN 2026</v>
      </c>
      <c r="AX2391" s="89"/>
      <c r="AY2391" s="90"/>
      <c r="AZ2391" s="90" t="e">
        <f t="shared" si="289"/>
        <v>#N/A</v>
      </c>
    </row>
    <row r="2392" spans="1:52" ht="17.45" customHeight="1" x14ac:dyDescent="0.2">
      <c r="A2392" s="81">
        <v>2386</v>
      </c>
      <c r="B2392" s="82">
        <f>'!!!KATILIMCI LİSTESİ!!!'!C2387</f>
        <v>0</v>
      </c>
      <c r="C2392" s="83">
        <f>'!!!KATILIMCI LİSTESİ!!!'!B2387</f>
        <v>0</v>
      </c>
      <c r="D2392" s="84"/>
      <c r="E2392" s="84"/>
      <c r="F2392" s="84"/>
      <c r="G2392" s="84"/>
      <c r="H2392" s="84"/>
      <c r="I2392" s="84"/>
      <c r="J2392" s="84"/>
      <c r="K2392" s="84"/>
      <c r="L2392" s="84"/>
      <c r="M2392" s="84"/>
      <c r="N2392" s="84"/>
      <c r="O2392" s="84"/>
      <c r="P2392" s="84"/>
      <c r="Q2392" s="84"/>
      <c r="R2392" s="84"/>
      <c r="S2392" s="84"/>
      <c r="T2392" s="84"/>
      <c r="U2392" s="84"/>
      <c r="V2392" s="84"/>
      <c r="W2392" s="84"/>
      <c r="X2392" s="84"/>
      <c r="Y2392" s="84"/>
      <c r="Z2392" s="84"/>
      <c r="AA2392" s="84"/>
      <c r="AB2392" s="84"/>
      <c r="AC2392" s="84"/>
      <c r="AD2392" s="84"/>
      <c r="AE2392" s="84"/>
      <c r="AF2392" s="84"/>
      <c r="AG2392" s="84"/>
      <c r="AH2392" s="84"/>
      <c r="AI2392" s="85"/>
      <c r="AJ2392" s="86">
        <f t="shared" si="286"/>
        <v>0</v>
      </c>
      <c r="AK2392" s="87">
        <f t="shared" si="290"/>
        <v>30</v>
      </c>
      <c r="AL2392" s="87"/>
      <c r="AM2392" s="87">
        <f t="shared" si="291"/>
        <v>6</v>
      </c>
      <c r="AN2392" s="87">
        <f t="shared" si="288"/>
        <v>0</v>
      </c>
      <c r="AO2392" s="87">
        <f t="shared" si="292"/>
        <v>30</v>
      </c>
      <c r="AP2392" s="87">
        <v>31</v>
      </c>
      <c r="AQ2392" s="87">
        <v>30</v>
      </c>
      <c r="AR2392" s="87">
        <v>28</v>
      </c>
      <c r="AW2392" s="64" t="str">
        <f t="shared" si="287"/>
        <v>HAZİRAN 2026</v>
      </c>
      <c r="AX2392" s="89"/>
      <c r="AY2392" s="90"/>
      <c r="AZ2392" s="90" t="e">
        <f t="shared" si="289"/>
        <v>#N/A</v>
      </c>
    </row>
    <row r="2393" spans="1:52" ht="17.45" customHeight="1" x14ac:dyDescent="0.2">
      <c r="A2393" s="81">
        <v>2387</v>
      </c>
      <c r="B2393" s="82">
        <f>'!!!KATILIMCI LİSTESİ!!!'!C2388</f>
        <v>0</v>
      </c>
      <c r="C2393" s="83">
        <f>'!!!KATILIMCI LİSTESİ!!!'!B2388</f>
        <v>0</v>
      </c>
      <c r="D2393" s="84"/>
      <c r="E2393" s="84"/>
      <c r="F2393" s="84"/>
      <c r="G2393" s="84"/>
      <c r="H2393" s="84"/>
      <c r="I2393" s="84"/>
      <c r="J2393" s="84"/>
      <c r="K2393" s="84"/>
      <c r="L2393" s="84"/>
      <c r="M2393" s="84"/>
      <c r="N2393" s="84"/>
      <c r="O2393" s="84"/>
      <c r="P2393" s="84"/>
      <c r="Q2393" s="84"/>
      <c r="R2393" s="84"/>
      <c r="S2393" s="84"/>
      <c r="T2393" s="84"/>
      <c r="U2393" s="84"/>
      <c r="V2393" s="84"/>
      <c r="W2393" s="84"/>
      <c r="X2393" s="84"/>
      <c r="Y2393" s="84"/>
      <c r="Z2393" s="84"/>
      <c r="AA2393" s="84"/>
      <c r="AB2393" s="84"/>
      <c r="AC2393" s="84"/>
      <c r="AD2393" s="84"/>
      <c r="AE2393" s="84"/>
      <c r="AF2393" s="84"/>
      <c r="AG2393" s="84"/>
      <c r="AH2393" s="84"/>
      <c r="AI2393" s="85"/>
      <c r="AJ2393" s="86">
        <f t="shared" si="286"/>
        <v>0</v>
      </c>
      <c r="AK2393" s="87">
        <f t="shared" si="290"/>
        <v>30</v>
      </c>
      <c r="AL2393" s="87"/>
      <c r="AM2393" s="87">
        <f t="shared" si="291"/>
        <v>6</v>
      </c>
      <c r="AN2393" s="87">
        <f t="shared" si="288"/>
        <v>0</v>
      </c>
      <c r="AO2393" s="87">
        <f t="shared" si="292"/>
        <v>30</v>
      </c>
      <c r="AP2393" s="87">
        <v>31</v>
      </c>
      <c r="AQ2393" s="87">
        <v>30</v>
      </c>
      <c r="AR2393" s="87">
        <v>28</v>
      </c>
      <c r="AW2393" s="64" t="str">
        <f t="shared" si="287"/>
        <v>HAZİRAN 2026</v>
      </c>
      <c r="AX2393" s="89"/>
      <c r="AY2393" s="90"/>
      <c r="AZ2393" s="90" t="e">
        <f t="shared" si="289"/>
        <v>#N/A</v>
      </c>
    </row>
    <row r="2394" spans="1:52" ht="17.45" customHeight="1" x14ac:dyDescent="0.2">
      <c r="A2394" s="81">
        <v>2388</v>
      </c>
      <c r="B2394" s="82">
        <f>'!!!KATILIMCI LİSTESİ!!!'!C2389</f>
        <v>0</v>
      </c>
      <c r="C2394" s="83">
        <f>'!!!KATILIMCI LİSTESİ!!!'!B2389</f>
        <v>0</v>
      </c>
      <c r="D2394" s="84"/>
      <c r="E2394" s="84"/>
      <c r="F2394" s="84"/>
      <c r="G2394" s="84"/>
      <c r="H2394" s="84"/>
      <c r="I2394" s="84"/>
      <c r="J2394" s="84"/>
      <c r="K2394" s="84"/>
      <c r="L2394" s="84"/>
      <c r="M2394" s="84"/>
      <c r="N2394" s="84"/>
      <c r="O2394" s="84"/>
      <c r="P2394" s="84"/>
      <c r="Q2394" s="84"/>
      <c r="R2394" s="84"/>
      <c r="S2394" s="84"/>
      <c r="T2394" s="84"/>
      <c r="U2394" s="84"/>
      <c r="V2394" s="84"/>
      <c r="W2394" s="84"/>
      <c r="X2394" s="84"/>
      <c r="Y2394" s="84"/>
      <c r="Z2394" s="84"/>
      <c r="AA2394" s="84"/>
      <c r="AB2394" s="84"/>
      <c r="AC2394" s="84"/>
      <c r="AD2394" s="84"/>
      <c r="AE2394" s="84"/>
      <c r="AF2394" s="84"/>
      <c r="AG2394" s="84"/>
      <c r="AH2394" s="84"/>
      <c r="AI2394" s="85"/>
      <c r="AJ2394" s="86">
        <f t="shared" si="286"/>
        <v>0</v>
      </c>
      <c r="AK2394" s="87">
        <f t="shared" si="290"/>
        <v>30</v>
      </c>
      <c r="AL2394" s="87"/>
      <c r="AM2394" s="87">
        <f t="shared" si="291"/>
        <v>6</v>
      </c>
      <c r="AN2394" s="87">
        <f t="shared" si="288"/>
        <v>0</v>
      </c>
      <c r="AO2394" s="87">
        <f t="shared" si="292"/>
        <v>30</v>
      </c>
      <c r="AP2394" s="87">
        <v>31</v>
      </c>
      <c r="AQ2394" s="87">
        <v>30</v>
      </c>
      <c r="AR2394" s="87">
        <v>28</v>
      </c>
      <c r="AW2394" s="64" t="str">
        <f t="shared" si="287"/>
        <v>HAZİRAN 2026</v>
      </c>
      <c r="AX2394" s="89"/>
      <c r="AY2394" s="90"/>
      <c r="AZ2394" s="90" t="e">
        <f t="shared" si="289"/>
        <v>#N/A</v>
      </c>
    </row>
    <row r="2395" spans="1:52" ht="17.45" customHeight="1" x14ac:dyDescent="0.2">
      <c r="A2395" s="81">
        <v>2389</v>
      </c>
      <c r="B2395" s="82">
        <f>'!!!KATILIMCI LİSTESİ!!!'!C2390</f>
        <v>0</v>
      </c>
      <c r="C2395" s="83">
        <f>'!!!KATILIMCI LİSTESİ!!!'!B2390</f>
        <v>0</v>
      </c>
      <c r="D2395" s="84"/>
      <c r="E2395" s="84"/>
      <c r="F2395" s="84"/>
      <c r="G2395" s="84"/>
      <c r="H2395" s="84"/>
      <c r="I2395" s="84"/>
      <c r="J2395" s="84"/>
      <c r="K2395" s="84"/>
      <c r="L2395" s="84"/>
      <c r="M2395" s="84"/>
      <c r="N2395" s="84"/>
      <c r="O2395" s="84"/>
      <c r="P2395" s="84"/>
      <c r="Q2395" s="84"/>
      <c r="R2395" s="84"/>
      <c r="S2395" s="84"/>
      <c r="T2395" s="84"/>
      <c r="U2395" s="84"/>
      <c r="V2395" s="84"/>
      <c r="W2395" s="84"/>
      <c r="X2395" s="84"/>
      <c r="Y2395" s="84"/>
      <c r="Z2395" s="84"/>
      <c r="AA2395" s="84"/>
      <c r="AB2395" s="84"/>
      <c r="AC2395" s="84"/>
      <c r="AD2395" s="84"/>
      <c r="AE2395" s="84"/>
      <c r="AF2395" s="84"/>
      <c r="AG2395" s="84"/>
      <c r="AH2395" s="84"/>
      <c r="AI2395" s="85"/>
      <c r="AJ2395" s="86">
        <f t="shared" si="286"/>
        <v>0</v>
      </c>
      <c r="AK2395" s="87">
        <f t="shared" si="290"/>
        <v>30</v>
      </c>
      <c r="AL2395" s="87"/>
      <c r="AM2395" s="87">
        <f t="shared" si="291"/>
        <v>6</v>
      </c>
      <c r="AN2395" s="87">
        <f t="shared" si="288"/>
        <v>0</v>
      </c>
      <c r="AO2395" s="87">
        <f t="shared" si="292"/>
        <v>30</v>
      </c>
      <c r="AP2395" s="87">
        <v>31</v>
      </c>
      <c r="AQ2395" s="87">
        <v>30</v>
      </c>
      <c r="AR2395" s="87">
        <v>28</v>
      </c>
      <c r="AW2395" s="64" t="str">
        <f t="shared" si="287"/>
        <v>HAZİRAN 2026</v>
      </c>
      <c r="AX2395" s="89"/>
      <c r="AY2395" s="90"/>
      <c r="AZ2395" s="90" t="e">
        <f t="shared" si="289"/>
        <v>#N/A</v>
      </c>
    </row>
    <row r="2396" spans="1:52" ht="17.45" customHeight="1" x14ac:dyDescent="0.2">
      <c r="A2396" s="81">
        <v>2390</v>
      </c>
      <c r="B2396" s="82">
        <f>'!!!KATILIMCI LİSTESİ!!!'!C2391</f>
        <v>0</v>
      </c>
      <c r="C2396" s="83">
        <f>'!!!KATILIMCI LİSTESİ!!!'!B2391</f>
        <v>0</v>
      </c>
      <c r="D2396" s="84"/>
      <c r="E2396" s="84"/>
      <c r="F2396" s="84"/>
      <c r="G2396" s="84"/>
      <c r="H2396" s="84"/>
      <c r="I2396" s="84"/>
      <c r="J2396" s="84"/>
      <c r="K2396" s="84"/>
      <c r="L2396" s="84"/>
      <c r="M2396" s="84"/>
      <c r="N2396" s="84"/>
      <c r="O2396" s="84"/>
      <c r="P2396" s="84"/>
      <c r="Q2396" s="84"/>
      <c r="R2396" s="84"/>
      <c r="S2396" s="84"/>
      <c r="T2396" s="84"/>
      <c r="U2396" s="84"/>
      <c r="V2396" s="84"/>
      <c r="W2396" s="84"/>
      <c r="X2396" s="84"/>
      <c r="Y2396" s="84"/>
      <c r="Z2396" s="84"/>
      <c r="AA2396" s="84"/>
      <c r="AB2396" s="84"/>
      <c r="AC2396" s="84"/>
      <c r="AD2396" s="84"/>
      <c r="AE2396" s="84"/>
      <c r="AF2396" s="84"/>
      <c r="AG2396" s="84"/>
      <c r="AH2396" s="84"/>
      <c r="AI2396" s="85"/>
      <c r="AJ2396" s="86">
        <f t="shared" si="286"/>
        <v>0</v>
      </c>
      <c r="AK2396" s="87">
        <f t="shared" si="290"/>
        <v>30</v>
      </c>
      <c r="AL2396" s="87"/>
      <c r="AM2396" s="87">
        <f t="shared" si="291"/>
        <v>6</v>
      </c>
      <c r="AN2396" s="87">
        <f t="shared" si="288"/>
        <v>0</v>
      </c>
      <c r="AO2396" s="87">
        <f t="shared" si="292"/>
        <v>30</v>
      </c>
      <c r="AP2396" s="87">
        <v>31</v>
      </c>
      <c r="AQ2396" s="87">
        <v>30</v>
      </c>
      <c r="AR2396" s="87">
        <v>28</v>
      </c>
      <c r="AW2396" s="64" t="str">
        <f t="shared" si="287"/>
        <v>HAZİRAN 2026</v>
      </c>
      <c r="AX2396" s="89"/>
      <c r="AY2396" s="90"/>
      <c r="AZ2396" s="90" t="e">
        <f t="shared" si="289"/>
        <v>#N/A</v>
      </c>
    </row>
    <row r="2397" spans="1:52" ht="17.45" customHeight="1" x14ac:dyDescent="0.2">
      <c r="A2397" s="81">
        <v>2391</v>
      </c>
      <c r="B2397" s="82">
        <f>'!!!KATILIMCI LİSTESİ!!!'!C2392</f>
        <v>0</v>
      </c>
      <c r="C2397" s="83">
        <f>'!!!KATILIMCI LİSTESİ!!!'!B2392</f>
        <v>0</v>
      </c>
      <c r="D2397" s="84"/>
      <c r="E2397" s="84"/>
      <c r="F2397" s="84"/>
      <c r="G2397" s="84"/>
      <c r="H2397" s="84"/>
      <c r="I2397" s="84"/>
      <c r="J2397" s="84"/>
      <c r="K2397" s="84"/>
      <c r="L2397" s="84"/>
      <c r="M2397" s="84"/>
      <c r="N2397" s="84"/>
      <c r="O2397" s="84"/>
      <c r="P2397" s="84"/>
      <c r="Q2397" s="84"/>
      <c r="R2397" s="84"/>
      <c r="S2397" s="84"/>
      <c r="T2397" s="84"/>
      <c r="U2397" s="84"/>
      <c r="V2397" s="84"/>
      <c r="W2397" s="84"/>
      <c r="X2397" s="84"/>
      <c r="Y2397" s="84"/>
      <c r="Z2397" s="84"/>
      <c r="AA2397" s="84"/>
      <c r="AB2397" s="84"/>
      <c r="AC2397" s="84"/>
      <c r="AD2397" s="84"/>
      <c r="AE2397" s="84"/>
      <c r="AF2397" s="84"/>
      <c r="AG2397" s="84"/>
      <c r="AH2397" s="84"/>
      <c r="AI2397" s="85"/>
      <c r="AJ2397" s="86">
        <f t="shared" si="286"/>
        <v>0</v>
      </c>
      <c r="AK2397" s="87">
        <f t="shared" si="290"/>
        <v>30</v>
      </c>
      <c r="AL2397" s="87"/>
      <c r="AM2397" s="87">
        <f t="shared" si="291"/>
        <v>6</v>
      </c>
      <c r="AN2397" s="87">
        <f t="shared" si="288"/>
        <v>0</v>
      </c>
      <c r="AO2397" s="87">
        <f t="shared" si="292"/>
        <v>30</v>
      </c>
      <c r="AP2397" s="87">
        <v>31</v>
      </c>
      <c r="AQ2397" s="87">
        <v>30</v>
      </c>
      <c r="AR2397" s="87">
        <v>28</v>
      </c>
      <c r="AW2397" s="64" t="str">
        <f t="shared" si="287"/>
        <v>HAZİRAN 2026</v>
      </c>
      <c r="AX2397" s="89"/>
      <c r="AY2397" s="90"/>
      <c r="AZ2397" s="90" t="e">
        <f t="shared" si="289"/>
        <v>#N/A</v>
      </c>
    </row>
    <row r="2398" spans="1:52" ht="17.45" customHeight="1" x14ac:dyDescent="0.2">
      <c r="A2398" s="81">
        <v>2392</v>
      </c>
      <c r="B2398" s="82">
        <f>'!!!KATILIMCI LİSTESİ!!!'!C2393</f>
        <v>0</v>
      </c>
      <c r="C2398" s="83">
        <f>'!!!KATILIMCI LİSTESİ!!!'!B2393</f>
        <v>0</v>
      </c>
      <c r="D2398" s="84"/>
      <c r="E2398" s="84"/>
      <c r="F2398" s="84"/>
      <c r="G2398" s="84"/>
      <c r="H2398" s="84"/>
      <c r="I2398" s="84"/>
      <c r="J2398" s="84"/>
      <c r="K2398" s="84"/>
      <c r="L2398" s="84"/>
      <c r="M2398" s="84"/>
      <c r="N2398" s="84"/>
      <c r="O2398" s="84"/>
      <c r="P2398" s="84"/>
      <c r="Q2398" s="84"/>
      <c r="R2398" s="84"/>
      <c r="S2398" s="84"/>
      <c r="T2398" s="84"/>
      <c r="U2398" s="84"/>
      <c r="V2398" s="84"/>
      <c r="W2398" s="84"/>
      <c r="X2398" s="84"/>
      <c r="Y2398" s="84"/>
      <c r="Z2398" s="84"/>
      <c r="AA2398" s="84"/>
      <c r="AB2398" s="84"/>
      <c r="AC2398" s="84"/>
      <c r="AD2398" s="84"/>
      <c r="AE2398" s="84"/>
      <c r="AF2398" s="84"/>
      <c r="AG2398" s="84"/>
      <c r="AH2398" s="84"/>
      <c r="AI2398" s="85"/>
      <c r="AJ2398" s="86">
        <f t="shared" si="286"/>
        <v>0</v>
      </c>
      <c r="AK2398" s="87">
        <f t="shared" si="290"/>
        <v>30</v>
      </c>
      <c r="AL2398" s="87"/>
      <c r="AM2398" s="87">
        <f t="shared" si="291"/>
        <v>6</v>
      </c>
      <c r="AN2398" s="87">
        <f t="shared" si="288"/>
        <v>0</v>
      </c>
      <c r="AO2398" s="87">
        <f t="shared" si="292"/>
        <v>30</v>
      </c>
      <c r="AP2398" s="87">
        <v>31</v>
      </c>
      <c r="AQ2398" s="87">
        <v>30</v>
      </c>
      <c r="AR2398" s="87">
        <v>28</v>
      </c>
      <c r="AW2398" s="64" t="str">
        <f t="shared" si="287"/>
        <v>HAZİRAN 2026</v>
      </c>
      <c r="AX2398" s="89"/>
      <c r="AY2398" s="90"/>
      <c r="AZ2398" s="90" t="e">
        <f t="shared" si="289"/>
        <v>#N/A</v>
      </c>
    </row>
    <row r="2399" spans="1:52" ht="17.45" customHeight="1" x14ac:dyDescent="0.2">
      <c r="A2399" s="81">
        <v>2393</v>
      </c>
      <c r="B2399" s="82">
        <f>'!!!KATILIMCI LİSTESİ!!!'!C2394</f>
        <v>0</v>
      </c>
      <c r="C2399" s="83">
        <f>'!!!KATILIMCI LİSTESİ!!!'!B2394</f>
        <v>0</v>
      </c>
      <c r="D2399" s="84"/>
      <c r="E2399" s="84"/>
      <c r="F2399" s="84"/>
      <c r="G2399" s="84"/>
      <c r="H2399" s="84"/>
      <c r="I2399" s="84"/>
      <c r="J2399" s="84"/>
      <c r="K2399" s="84"/>
      <c r="L2399" s="84"/>
      <c r="M2399" s="84"/>
      <c r="N2399" s="84"/>
      <c r="O2399" s="84"/>
      <c r="P2399" s="84"/>
      <c r="Q2399" s="84"/>
      <c r="R2399" s="84"/>
      <c r="S2399" s="84"/>
      <c r="T2399" s="84"/>
      <c r="U2399" s="84"/>
      <c r="V2399" s="84"/>
      <c r="W2399" s="84"/>
      <c r="X2399" s="84"/>
      <c r="Y2399" s="84"/>
      <c r="Z2399" s="84"/>
      <c r="AA2399" s="84"/>
      <c r="AB2399" s="84"/>
      <c r="AC2399" s="84"/>
      <c r="AD2399" s="84"/>
      <c r="AE2399" s="84"/>
      <c r="AF2399" s="84"/>
      <c r="AG2399" s="84"/>
      <c r="AH2399" s="84"/>
      <c r="AI2399" s="85"/>
      <c r="AJ2399" s="86">
        <f t="shared" si="286"/>
        <v>0</v>
      </c>
      <c r="AK2399" s="87">
        <f t="shared" si="290"/>
        <v>30</v>
      </c>
      <c r="AL2399" s="87"/>
      <c r="AM2399" s="87">
        <f t="shared" si="291"/>
        <v>6</v>
      </c>
      <c r="AN2399" s="87">
        <f t="shared" si="288"/>
        <v>0</v>
      </c>
      <c r="AO2399" s="87">
        <f t="shared" si="292"/>
        <v>30</v>
      </c>
      <c r="AP2399" s="87">
        <v>31</v>
      </c>
      <c r="AQ2399" s="87">
        <v>30</v>
      </c>
      <c r="AR2399" s="87">
        <v>28</v>
      </c>
      <c r="AW2399" s="64" t="str">
        <f t="shared" si="287"/>
        <v>HAZİRAN 2026</v>
      </c>
      <c r="AX2399" s="89"/>
      <c r="AY2399" s="90"/>
      <c r="AZ2399" s="90" t="e">
        <f t="shared" si="289"/>
        <v>#N/A</v>
      </c>
    </row>
    <row r="2400" spans="1:52" ht="17.45" customHeight="1" x14ac:dyDescent="0.2">
      <c r="A2400" s="81">
        <v>2394</v>
      </c>
      <c r="B2400" s="82">
        <f>'!!!KATILIMCI LİSTESİ!!!'!C2395</f>
        <v>0</v>
      </c>
      <c r="C2400" s="83">
        <f>'!!!KATILIMCI LİSTESİ!!!'!B2395</f>
        <v>0</v>
      </c>
      <c r="D2400" s="84"/>
      <c r="E2400" s="84"/>
      <c r="F2400" s="84"/>
      <c r="G2400" s="84"/>
      <c r="H2400" s="84"/>
      <c r="I2400" s="84"/>
      <c r="J2400" s="84"/>
      <c r="K2400" s="84"/>
      <c r="L2400" s="84"/>
      <c r="M2400" s="84"/>
      <c r="N2400" s="84"/>
      <c r="O2400" s="84"/>
      <c r="P2400" s="84"/>
      <c r="Q2400" s="84"/>
      <c r="R2400" s="84"/>
      <c r="S2400" s="84"/>
      <c r="T2400" s="84"/>
      <c r="U2400" s="84"/>
      <c r="V2400" s="84"/>
      <c r="W2400" s="84"/>
      <c r="X2400" s="84"/>
      <c r="Y2400" s="84"/>
      <c r="Z2400" s="84"/>
      <c r="AA2400" s="84"/>
      <c r="AB2400" s="84"/>
      <c r="AC2400" s="84"/>
      <c r="AD2400" s="84"/>
      <c r="AE2400" s="84"/>
      <c r="AF2400" s="84"/>
      <c r="AG2400" s="84"/>
      <c r="AH2400" s="84"/>
      <c r="AI2400" s="85"/>
      <c r="AJ2400" s="86">
        <f t="shared" si="286"/>
        <v>0</v>
      </c>
      <c r="AK2400" s="87">
        <f t="shared" si="290"/>
        <v>30</v>
      </c>
      <c r="AL2400" s="87"/>
      <c r="AM2400" s="87">
        <f t="shared" si="291"/>
        <v>6</v>
      </c>
      <c r="AN2400" s="87">
        <f t="shared" si="288"/>
        <v>0</v>
      </c>
      <c r="AO2400" s="87">
        <f t="shared" si="292"/>
        <v>30</v>
      </c>
      <c r="AP2400" s="87">
        <v>31</v>
      </c>
      <c r="AQ2400" s="87">
        <v>30</v>
      </c>
      <c r="AR2400" s="87">
        <v>28</v>
      </c>
      <c r="AW2400" s="64" t="str">
        <f t="shared" si="287"/>
        <v>HAZİRAN 2026</v>
      </c>
      <c r="AX2400" s="89"/>
      <c r="AY2400" s="90"/>
      <c r="AZ2400" s="90" t="e">
        <f t="shared" si="289"/>
        <v>#N/A</v>
      </c>
    </row>
    <row r="2401" spans="1:52" ht="17.45" customHeight="1" x14ac:dyDescent="0.2">
      <c r="A2401" s="81">
        <v>2395</v>
      </c>
      <c r="B2401" s="82">
        <f>'!!!KATILIMCI LİSTESİ!!!'!C2396</f>
        <v>0</v>
      </c>
      <c r="C2401" s="83">
        <f>'!!!KATILIMCI LİSTESİ!!!'!B2396</f>
        <v>0</v>
      </c>
      <c r="D2401" s="84"/>
      <c r="E2401" s="84"/>
      <c r="F2401" s="84"/>
      <c r="G2401" s="84"/>
      <c r="H2401" s="84"/>
      <c r="I2401" s="84"/>
      <c r="J2401" s="84"/>
      <c r="K2401" s="84"/>
      <c r="L2401" s="84"/>
      <c r="M2401" s="84"/>
      <c r="N2401" s="84"/>
      <c r="O2401" s="84"/>
      <c r="P2401" s="84"/>
      <c r="Q2401" s="84"/>
      <c r="R2401" s="84"/>
      <c r="S2401" s="84"/>
      <c r="T2401" s="84"/>
      <c r="U2401" s="84"/>
      <c r="V2401" s="84"/>
      <c r="W2401" s="84"/>
      <c r="X2401" s="84"/>
      <c r="Y2401" s="84"/>
      <c r="Z2401" s="84"/>
      <c r="AA2401" s="84"/>
      <c r="AB2401" s="84"/>
      <c r="AC2401" s="84"/>
      <c r="AD2401" s="84"/>
      <c r="AE2401" s="84"/>
      <c r="AF2401" s="84"/>
      <c r="AG2401" s="84"/>
      <c r="AH2401" s="84"/>
      <c r="AI2401" s="85"/>
      <c r="AJ2401" s="86">
        <f t="shared" si="286"/>
        <v>0</v>
      </c>
      <c r="AK2401" s="87">
        <f t="shared" si="290"/>
        <v>30</v>
      </c>
      <c r="AL2401" s="87"/>
      <c r="AM2401" s="87">
        <f t="shared" si="291"/>
        <v>6</v>
      </c>
      <c r="AN2401" s="87">
        <f t="shared" si="288"/>
        <v>0</v>
      </c>
      <c r="AO2401" s="87">
        <f t="shared" si="292"/>
        <v>30</v>
      </c>
      <c r="AP2401" s="87">
        <v>31</v>
      </c>
      <c r="AQ2401" s="87">
        <v>30</v>
      </c>
      <c r="AR2401" s="87">
        <v>28</v>
      </c>
      <c r="AW2401" s="64" t="str">
        <f t="shared" si="287"/>
        <v>HAZİRAN 2026</v>
      </c>
      <c r="AX2401" s="89"/>
      <c r="AY2401" s="90"/>
      <c r="AZ2401" s="90" t="e">
        <f t="shared" si="289"/>
        <v>#N/A</v>
      </c>
    </row>
    <row r="2402" spans="1:52" ht="17.45" customHeight="1" x14ac:dyDescent="0.2">
      <c r="A2402" s="81">
        <v>2396</v>
      </c>
      <c r="B2402" s="82">
        <f>'!!!KATILIMCI LİSTESİ!!!'!C2397</f>
        <v>0</v>
      </c>
      <c r="C2402" s="83">
        <f>'!!!KATILIMCI LİSTESİ!!!'!B2397</f>
        <v>0</v>
      </c>
      <c r="D2402" s="84"/>
      <c r="E2402" s="84"/>
      <c r="F2402" s="84"/>
      <c r="G2402" s="84"/>
      <c r="H2402" s="84"/>
      <c r="I2402" s="84"/>
      <c r="J2402" s="84"/>
      <c r="K2402" s="84"/>
      <c r="L2402" s="84"/>
      <c r="M2402" s="84"/>
      <c r="N2402" s="84"/>
      <c r="O2402" s="84"/>
      <c r="P2402" s="84"/>
      <c r="Q2402" s="84"/>
      <c r="R2402" s="84"/>
      <c r="S2402" s="84"/>
      <c r="T2402" s="84"/>
      <c r="U2402" s="84"/>
      <c r="V2402" s="84"/>
      <c r="W2402" s="84"/>
      <c r="X2402" s="84"/>
      <c r="Y2402" s="84"/>
      <c r="Z2402" s="84"/>
      <c r="AA2402" s="84"/>
      <c r="AB2402" s="84"/>
      <c r="AC2402" s="84"/>
      <c r="AD2402" s="84"/>
      <c r="AE2402" s="84"/>
      <c r="AF2402" s="84"/>
      <c r="AG2402" s="84"/>
      <c r="AH2402" s="84"/>
      <c r="AI2402" s="85"/>
      <c r="AJ2402" s="86">
        <f t="shared" si="286"/>
        <v>0</v>
      </c>
      <c r="AK2402" s="87">
        <f t="shared" si="290"/>
        <v>30</v>
      </c>
      <c r="AL2402" s="87"/>
      <c r="AM2402" s="87">
        <f t="shared" si="291"/>
        <v>6</v>
      </c>
      <c r="AN2402" s="87">
        <f t="shared" si="288"/>
        <v>0</v>
      </c>
      <c r="AO2402" s="87">
        <f t="shared" si="292"/>
        <v>30</v>
      </c>
      <c r="AP2402" s="87">
        <v>31</v>
      </c>
      <c r="AQ2402" s="87">
        <v>30</v>
      </c>
      <c r="AR2402" s="87">
        <v>28</v>
      </c>
      <c r="AW2402" s="64" t="str">
        <f t="shared" si="287"/>
        <v>HAZİRAN 2026</v>
      </c>
      <c r="AX2402" s="89"/>
      <c r="AY2402" s="90"/>
      <c r="AZ2402" s="90" t="e">
        <f t="shared" si="289"/>
        <v>#N/A</v>
      </c>
    </row>
    <row r="2403" spans="1:52" ht="17.45" customHeight="1" x14ac:dyDescent="0.2">
      <c r="A2403" s="81">
        <v>2397</v>
      </c>
      <c r="B2403" s="82">
        <f>'!!!KATILIMCI LİSTESİ!!!'!C2398</f>
        <v>0</v>
      </c>
      <c r="C2403" s="83">
        <f>'!!!KATILIMCI LİSTESİ!!!'!B2398</f>
        <v>0</v>
      </c>
      <c r="D2403" s="84"/>
      <c r="E2403" s="84"/>
      <c r="F2403" s="84"/>
      <c r="G2403" s="84"/>
      <c r="H2403" s="84"/>
      <c r="I2403" s="84"/>
      <c r="J2403" s="84"/>
      <c r="K2403" s="84"/>
      <c r="L2403" s="84"/>
      <c r="M2403" s="84"/>
      <c r="N2403" s="84"/>
      <c r="O2403" s="84"/>
      <c r="P2403" s="84"/>
      <c r="Q2403" s="84"/>
      <c r="R2403" s="84"/>
      <c r="S2403" s="84"/>
      <c r="T2403" s="84"/>
      <c r="U2403" s="84"/>
      <c r="V2403" s="84"/>
      <c r="W2403" s="84"/>
      <c r="X2403" s="84"/>
      <c r="Y2403" s="84"/>
      <c r="Z2403" s="84"/>
      <c r="AA2403" s="84"/>
      <c r="AB2403" s="84"/>
      <c r="AC2403" s="84"/>
      <c r="AD2403" s="84"/>
      <c r="AE2403" s="84"/>
      <c r="AF2403" s="84"/>
      <c r="AG2403" s="84"/>
      <c r="AH2403" s="84"/>
      <c r="AI2403" s="85"/>
      <c r="AJ2403" s="86">
        <f t="shared" si="286"/>
        <v>0</v>
      </c>
      <c r="AK2403" s="87">
        <f t="shared" si="290"/>
        <v>30</v>
      </c>
      <c r="AL2403" s="87"/>
      <c r="AM2403" s="87">
        <f t="shared" si="291"/>
        <v>6</v>
      </c>
      <c r="AN2403" s="87">
        <f t="shared" si="288"/>
        <v>0</v>
      </c>
      <c r="AO2403" s="87">
        <f t="shared" si="292"/>
        <v>30</v>
      </c>
      <c r="AP2403" s="87">
        <v>31</v>
      </c>
      <c r="AQ2403" s="87">
        <v>30</v>
      </c>
      <c r="AR2403" s="87">
        <v>28</v>
      </c>
      <c r="AW2403" s="64" t="str">
        <f t="shared" si="287"/>
        <v>HAZİRAN 2026</v>
      </c>
      <c r="AX2403" s="89"/>
      <c r="AY2403" s="90"/>
      <c r="AZ2403" s="90" t="e">
        <f t="shared" si="289"/>
        <v>#N/A</v>
      </c>
    </row>
    <row r="2404" spans="1:52" ht="17.45" customHeight="1" x14ac:dyDescent="0.2">
      <c r="A2404" s="81">
        <v>2398</v>
      </c>
      <c r="B2404" s="82">
        <f>'!!!KATILIMCI LİSTESİ!!!'!C2399</f>
        <v>0</v>
      </c>
      <c r="C2404" s="83">
        <f>'!!!KATILIMCI LİSTESİ!!!'!B2399</f>
        <v>0</v>
      </c>
      <c r="D2404" s="84"/>
      <c r="E2404" s="84"/>
      <c r="F2404" s="84"/>
      <c r="G2404" s="84"/>
      <c r="H2404" s="84"/>
      <c r="I2404" s="84"/>
      <c r="J2404" s="84"/>
      <c r="K2404" s="84"/>
      <c r="L2404" s="84"/>
      <c r="M2404" s="84"/>
      <c r="N2404" s="84"/>
      <c r="O2404" s="84"/>
      <c r="P2404" s="84"/>
      <c r="Q2404" s="84"/>
      <c r="R2404" s="84"/>
      <c r="S2404" s="84"/>
      <c r="T2404" s="84"/>
      <c r="U2404" s="84"/>
      <c r="V2404" s="84"/>
      <c r="W2404" s="84"/>
      <c r="X2404" s="84"/>
      <c r="Y2404" s="84"/>
      <c r="Z2404" s="84"/>
      <c r="AA2404" s="84"/>
      <c r="AB2404" s="84"/>
      <c r="AC2404" s="84"/>
      <c r="AD2404" s="84"/>
      <c r="AE2404" s="84"/>
      <c r="AF2404" s="84"/>
      <c r="AG2404" s="84"/>
      <c r="AH2404" s="84"/>
      <c r="AI2404" s="85"/>
      <c r="AJ2404" s="86">
        <f t="shared" si="286"/>
        <v>0</v>
      </c>
      <c r="AK2404" s="87">
        <f t="shared" si="290"/>
        <v>30</v>
      </c>
      <c r="AL2404" s="87"/>
      <c r="AM2404" s="87">
        <f t="shared" si="291"/>
        <v>6</v>
      </c>
      <c r="AN2404" s="87">
        <f t="shared" si="288"/>
        <v>0</v>
      </c>
      <c r="AO2404" s="87">
        <f t="shared" si="292"/>
        <v>30</v>
      </c>
      <c r="AP2404" s="87">
        <v>31</v>
      </c>
      <c r="AQ2404" s="87">
        <v>30</v>
      </c>
      <c r="AR2404" s="87">
        <v>28</v>
      </c>
      <c r="AW2404" s="64" t="str">
        <f t="shared" si="287"/>
        <v>HAZİRAN 2026</v>
      </c>
      <c r="AX2404" s="89"/>
      <c r="AY2404" s="90"/>
      <c r="AZ2404" s="90" t="e">
        <f t="shared" si="289"/>
        <v>#N/A</v>
      </c>
    </row>
    <row r="2405" spans="1:52" ht="17.45" customHeight="1" x14ac:dyDescent="0.2">
      <c r="A2405" s="81">
        <v>2399</v>
      </c>
      <c r="B2405" s="82">
        <f>'!!!KATILIMCI LİSTESİ!!!'!C2400</f>
        <v>0</v>
      </c>
      <c r="C2405" s="83">
        <f>'!!!KATILIMCI LİSTESİ!!!'!B2400</f>
        <v>0</v>
      </c>
      <c r="D2405" s="84"/>
      <c r="E2405" s="84"/>
      <c r="F2405" s="84"/>
      <c r="G2405" s="84"/>
      <c r="H2405" s="84"/>
      <c r="I2405" s="84"/>
      <c r="J2405" s="84"/>
      <c r="K2405" s="84"/>
      <c r="L2405" s="84"/>
      <c r="M2405" s="84"/>
      <c r="N2405" s="84"/>
      <c r="O2405" s="84"/>
      <c r="P2405" s="84"/>
      <c r="Q2405" s="84"/>
      <c r="R2405" s="84"/>
      <c r="S2405" s="84"/>
      <c r="T2405" s="84"/>
      <c r="U2405" s="84"/>
      <c r="V2405" s="84"/>
      <c r="W2405" s="84"/>
      <c r="X2405" s="84"/>
      <c r="Y2405" s="84"/>
      <c r="Z2405" s="84"/>
      <c r="AA2405" s="84"/>
      <c r="AB2405" s="84"/>
      <c r="AC2405" s="84"/>
      <c r="AD2405" s="84"/>
      <c r="AE2405" s="84"/>
      <c r="AF2405" s="84"/>
      <c r="AG2405" s="84"/>
      <c r="AH2405" s="84"/>
      <c r="AI2405" s="85"/>
      <c r="AJ2405" s="86">
        <f t="shared" si="286"/>
        <v>0</v>
      </c>
      <c r="AK2405" s="87">
        <f t="shared" si="290"/>
        <v>30</v>
      </c>
      <c r="AL2405" s="87"/>
      <c r="AM2405" s="87">
        <f t="shared" si="291"/>
        <v>6</v>
      </c>
      <c r="AN2405" s="87">
        <f t="shared" si="288"/>
        <v>0</v>
      </c>
      <c r="AO2405" s="87">
        <f t="shared" si="292"/>
        <v>30</v>
      </c>
      <c r="AP2405" s="87">
        <v>31</v>
      </c>
      <c r="AQ2405" s="87">
        <v>30</v>
      </c>
      <c r="AR2405" s="87">
        <v>28</v>
      </c>
      <c r="AW2405" s="64" t="str">
        <f t="shared" si="287"/>
        <v>HAZİRAN 2026</v>
      </c>
      <c r="AX2405" s="89"/>
      <c r="AY2405" s="90"/>
      <c r="AZ2405" s="90" t="e">
        <f t="shared" si="289"/>
        <v>#N/A</v>
      </c>
    </row>
    <row r="2406" spans="1:52" ht="17.45" customHeight="1" x14ac:dyDescent="0.2">
      <c r="A2406" s="81">
        <v>2400</v>
      </c>
      <c r="B2406" s="82">
        <f>'!!!KATILIMCI LİSTESİ!!!'!C2401</f>
        <v>0</v>
      </c>
      <c r="C2406" s="83">
        <f>'!!!KATILIMCI LİSTESİ!!!'!B2401</f>
        <v>0</v>
      </c>
      <c r="D2406" s="84"/>
      <c r="E2406" s="84"/>
      <c r="F2406" s="84"/>
      <c r="G2406" s="84"/>
      <c r="H2406" s="84"/>
      <c r="I2406" s="84"/>
      <c r="J2406" s="84"/>
      <c r="K2406" s="84"/>
      <c r="L2406" s="84"/>
      <c r="M2406" s="84"/>
      <c r="N2406" s="84"/>
      <c r="O2406" s="84"/>
      <c r="P2406" s="84"/>
      <c r="Q2406" s="84"/>
      <c r="R2406" s="84"/>
      <c r="S2406" s="84"/>
      <c r="T2406" s="84"/>
      <c r="U2406" s="84"/>
      <c r="V2406" s="84"/>
      <c r="W2406" s="84"/>
      <c r="X2406" s="84"/>
      <c r="Y2406" s="84"/>
      <c r="Z2406" s="84"/>
      <c r="AA2406" s="84"/>
      <c r="AB2406" s="84"/>
      <c r="AC2406" s="84"/>
      <c r="AD2406" s="84"/>
      <c r="AE2406" s="84"/>
      <c r="AF2406" s="84"/>
      <c r="AG2406" s="84"/>
      <c r="AH2406" s="84"/>
      <c r="AI2406" s="85"/>
      <c r="AJ2406" s="86">
        <f t="shared" si="286"/>
        <v>0</v>
      </c>
      <c r="AK2406" s="87">
        <f t="shared" si="290"/>
        <v>30</v>
      </c>
      <c r="AL2406" s="87"/>
      <c r="AM2406" s="87">
        <f t="shared" si="291"/>
        <v>6</v>
      </c>
      <c r="AN2406" s="87">
        <f t="shared" si="288"/>
        <v>0</v>
      </c>
      <c r="AO2406" s="87">
        <f t="shared" si="292"/>
        <v>30</v>
      </c>
      <c r="AP2406" s="87">
        <v>31</v>
      </c>
      <c r="AQ2406" s="87">
        <v>30</v>
      </c>
      <c r="AR2406" s="87">
        <v>28</v>
      </c>
      <c r="AW2406" s="64" t="str">
        <f t="shared" si="287"/>
        <v>HAZİRAN 2026</v>
      </c>
      <c r="AX2406" s="89"/>
      <c r="AY2406" s="90"/>
      <c r="AZ2406" s="90" t="e">
        <f t="shared" si="289"/>
        <v>#N/A</v>
      </c>
    </row>
    <row r="2407" spans="1:52" ht="17.45" customHeight="1" x14ac:dyDescent="0.2">
      <c r="A2407" s="81">
        <v>2401</v>
      </c>
      <c r="B2407" s="82">
        <f>'!!!KATILIMCI LİSTESİ!!!'!C2402</f>
        <v>0</v>
      </c>
      <c r="C2407" s="83">
        <f>'!!!KATILIMCI LİSTESİ!!!'!B2402</f>
        <v>0</v>
      </c>
      <c r="D2407" s="84"/>
      <c r="E2407" s="84"/>
      <c r="F2407" s="84"/>
      <c r="G2407" s="84"/>
      <c r="H2407" s="84"/>
      <c r="I2407" s="84"/>
      <c r="J2407" s="84"/>
      <c r="K2407" s="84"/>
      <c r="L2407" s="84"/>
      <c r="M2407" s="84"/>
      <c r="N2407" s="84"/>
      <c r="O2407" s="84"/>
      <c r="P2407" s="84"/>
      <c r="Q2407" s="84"/>
      <c r="R2407" s="84"/>
      <c r="S2407" s="84"/>
      <c r="T2407" s="84"/>
      <c r="U2407" s="84"/>
      <c r="V2407" s="84"/>
      <c r="W2407" s="84"/>
      <c r="X2407" s="84"/>
      <c r="Y2407" s="84"/>
      <c r="Z2407" s="84"/>
      <c r="AA2407" s="84"/>
      <c r="AB2407" s="84"/>
      <c r="AC2407" s="84"/>
      <c r="AD2407" s="84"/>
      <c r="AE2407" s="84"/>
      <c r="AF2407" s="84"/>
      <c r="AG2407" s="84"/>
      <c r="AH2407" s="84"/>
      <c r="AI2407" s="85"/>
      <c r="AJ2407" s="86">
        <f t="shared" si="286"/>
        <v>0</v>
      </c>
      <c r="AK2407" s="87">
        <f t="shared" si="290"/>
        <v>30</v>
      </c>
      <c r="AL2407" s="87"/>
      <c r="AM2407" s="87">
        <f t="shared" si="291"/>
        <v>6</v>
      </c>
      <c r="AN2407" s="87">
        <f t="shared" si="288"/>
        <v>0</v>
      </c>
      <c r="AO2407" s="87">
        <f t="shared" si="292"/>
        <v>30</v>
      </c>
      <c r="AP2407" s="87">
        <v>31</v>
      </c>
      <c r="AQ2407" s="87">
        <v>30</v>
      </c>
      <c r="AR2407" s="87">
        <v>28</v>
      </c>
      <c r="AW2407" s="64" t="str">
        <f t="shared" si="287"/>
        <v>HAZİRAN 2026</v>
      </c>
      <c r="AX2407" s="89"/>
      <c r="AY2407" s="90"/>
      <c r="AZ2407" s="90" t="e">
        <f t="shared" si="289"/>
        <v>#N/A</v>
      </c>
    </row>
    <row r="2408" spans="1:52" ht="17.45" customHeight="1" x14ac:dyDescent="0.2">
      <c r="A2408" s="81">
        <v>2402</v>
      </c>
      <c r="B2408" s="82">
        <f>'!!!KATILIMCI LİSTESİ!!!'!C2403</f>
        <v>0</v>
      </c>
      <c r="C2408" s="83">
        <f>'!!!KATILIMCI LİSTESİ!!!'!B2403</f>
        <v>0</v>
      </c>
      <c r="D2408" s="84"/>
      <c r="E2408" s="84"/>
      <c r="F2408" s="84"/>
      <c r="G2408" s="84"/>
      <c r="H2408" s="84"/>
      <c r="I2408" s="84"/>
      <c r="J2408" s="84"/>
      <c r="K2408" s="84"/>
      <c r="L2408" s="84"/>
      <c r="M2408" s="84"/>
      <c r="N2408" s="84"/>
      <c r="O2408" s="84"/>
      <c r="P2408" s="84"/>
      <c r="Q2408" s="84"/>
      <c r="R2408" s="84"/>
      <c r="S2408" s="84"/>
      <c r="T2408" s="84"/>
      <c r="U2408" s="84"/>
      <c r="V2408" s="84"/>
      <c r="W2408" s="84"/>
      <c r="X2408" s="84"/>
      <c r="Y2408" s="84"/>
      <c r="Z2408" s="84"/>
      <c r="AA2408" s="84"/>
      <c r="AB2408" s="84"/>
      <c r="AC2408" s="84"/>
      <c r="AD2408" s="84"/>
      <c r="AE2408" s="84"/>
      <c r="AF2408" s="84"/>
      <c r="AG2408" s="84"/>
      <c r="AH2408" s="84"/>
      <c r="AI2408" s="85"/>
      <c r="AJ2408" s="86">
        <f t="shared" si="286"/>
        <v>0</v>
      </c>
      <c r="AK2408" s="87">
        <f t="shared" si="290"/>
        <v>30</v>
      </c>
      <c r="AL2408" s="87"/>
      <c r="AM2408" s="87">
        <f t="shared" si="291"/>
        <v>6</v>
      </c>
      <c r="AN2408" s="87">
        <f t="shared" si="288"/>
        <v>0</v>
      </c>
      <c r="AO2408" s="87">
        <f t="shared" si="292"/>
        <v>30</v>
      </c>
      <c r="AP2408" s="87">
        <v>31</v>
      </c>
      <c r="AQ2408" s="87">
        <v>30</v>
      </c>
      <c r="AR2408" s="87">
        <v>28</v>
      </c>
      <c r="AW2408" s="64" t="str">
        <f t="shared" si="287"/>
        <v>HAZİRAN 2026</v>
      </c>
      <c r="AX2408" s="89"/>
      <c r="AY2408" s="90"/>
      <c r="AZ2408" s="90" t="e">
        <f t="shared" si="289"/>
        <v>#N/A</v>
      </c>
    </row>
    <row r="2409" spans="1:52" ht="17.45" customHeight="1" x14ac:dyDescent="0.2">
      <c r="A2409" s="81">
        <v>2403</v>
      </c>
      <c r="B2409" s="82">
        <f>'!!!KATILIMCI LİSTESİ!!!'!C2404</f>
        <v>0</v>
      </c>
      <c r="C2409" s="83">
        <f>'!!!KATILIMCI LİSTESİ!!!'!B2404</f>
        <v>0</v>
      </c>
      <c r="D2409" s="84"/>
      <c r="E2409" s="84"/>
      <c r="F2409" s="84"/>
      <c r="G2409" s="84"/>
      <c r="H2409" s="84"/>
      <c r="I2409" s="84"/>
      <c r="J2409" s="84"/>
      <c r="K2409" s="84"/>
      <c r="L2409" s="84"/>
      <c r="M2409" s="84"/>
      <c r="N2409" s="84"/>
      <c r="O2409" s="84"/>
      <c r="P2409" s="84"/>
      <c r="Q2409" s="84"/>
      <c r="R2409" s="84"/>
      <c r="S2409" s="84"/>
      <c r="T2409" s="84"/>
      <c r="U2409" s="84"/>
      <c r="V2409" s="84"/>
      <c r="W2409" s="84"/>
      <c r="X2409" s="84"/>
      <c r="Y2409" s="84"/>
      <c r="Z2409" s="84"/>
      <c r="AA2409" s="84"/>
      <c r="AB2409" s="84"/>
      <c r="AC2409" s="84"/>
      <c r="AD2409" s="84"/>
      <c r="AE2409" s="84"/>
      <c r="AF2409" s="84"/>
      <c r="AG2409" s="84"/>
      <c r="AH2409" s="84"/>
      <c r="AI2409" s="85"/>
      <c r="AJ2409" s="86">
        <f t="shared" si="286"/>
        <v>0</v>
      </c>
      <c r="AK2409" s="87">
        <f t="shared" si="290"/>
        <v>30</v>
      </c>
      <c r="AL2409" s="87"/>
      <c r="AM2409" s="87">
        <f t="shared" si="291"/>
        <v>6</v>
      </c>
      <c r="AN2409" s="87">
        <f t="shared" si="288"/>
        <v>0</v>
      </c>
      <c r="AO2409" s="87">
        <f t="shared" si="292"/>
        <v>30</v>
      </c>
      <c r="AP2409" s="87">
        <v>31</v>
      </c>
      <c r="AQ2409" s="87">
        <v>30</v>
      </c>
      <c r="AR2409" s="87">
        <v>28</v>
      </c>
      <c r="AW2409" s="64" t="str">
        <f t="shared" si="287"/>
        <v>HAZİRAN 2026</v>
      </c>
      <c r="AX2409" s="89"/>
      <c r="AY2409" s="90"/>
      <c r="AZ2409" s="90" t="e">
        <f t="shared" si="289"/>
        <v>#N/A</v>
      </c>
    </row>
    <row r="2410" spans="1:52" ht="17.45" customHeight="1" x14ac:dyDescent="0.2">
      <c r="A2410" s="81">
        <v>2404</v>
      </c>
      <c r="B2410" s="82">
        <f>'!!!KATILIMCI LİSTESİ!!!'!C2405</f>
        <v>0</v>
      </c>
      <c r="C2410" s="83">
        <f>'!!!KATILIMCI LİSTESİ!!!'!B2405</f>
        <v>0</v>
      </c>
      <c r="D2410" s="84"/>
      <c r="E2410" s="84"/>
      <c r="F2410" s="84"/>
      <c r="G2410" s="84"/>
      <c r="H2410" s="84"/>
      <c r="I2410" s="84"/>
      <c r="J2410" s="84"/>
      <c r="K2410" s="84"/>
      <c r="L2410" s="84"/>
      <c r="M2410" s="84"/>
      <c r="N2410" s="84"/>
      <c r="O2410" s="84"/>
      <c r="P2410" s="84"/>
      <c r="Q2410" s="84"/>
      <c r="R2410" s="84"/>
      <c r="S2410" s="84"/>
      <c r="T2410" s="84"/>
      <c r="U2410" s="84"/>
      <c r="V2410" s="84"/>
      <c r="W2410" s="84"/>
      <c r="X2410" s="84"/>
      <c r="Y2410" s="84"/>
      <c r="Z2410" s="84"/>
      <c r="AA2410" s="84"/>
      <c r="AB2410" s="84"/>
      <c r="AC2410" s="84"/>
      <c r="AD2410" s="84"/>
      <c r="AE2410" s="84"/>
      <c r="AF2410" s="84"/>
      <c r="AG2410" s="84"/>
      <c r="AH2410" s="84"/>
      <c r="AI2410" s="85"/>
      <c r="AJ2410" s="86">
        <f t="shared" si="286"/>
        <v>0</v>
      </c>
      <c r="AK2410" s="87">
        <f t="shared" si="290"/>
        <v>30</v>
      </c>
      <c r="AL2410" s="87"/>
      <c r="AM2410" s="87">
        <f t="shared" si="291"/>
        <v>6</v>
      </c>
      <c r="AN2410" s="87">
        <f t="shared" si="288"/>
        <v>0</v>
      </c>
      <c r="AO2410" s="87">
        <f t="shared" si="292"/>
        <v>30</v>
      </c>
      <c r="AP2410" s="87">
        <v>31</v>
      </c>
      <c r="AQ2410" s="87">
        <v>30</v>
      </c>
      <c r="AR2410" s="87">
        <v>28</v>
      </c>
      <c r="AW2410" s="64" t="str">
        <f t="shared" si="287"/>
        <v>HAZİRAN 2026</v>
      </c>
      <c r="AX2410" s="89"/>
      <c r="AY2410" s="90"/>
      <c r="AZ2410" s="90" t="e">
        <f t="shared" si="289"/>
        <v>#N/A</v>
      </c>
    </row>
    <row r="2411" spans="1:52" ht="17.45" customHeight="1" x14ac:dyDescent="0.2">
      <c r="A2411" s="81">
        <v>2405</v>
      </c>
      <c r="B2411" s="82">
        <f>'!!!KATILIMCI LİSTESİ!!!'!C2406</f>
        <v>0</v>
      </c>
      <c r="C2411" s="83">
        <f>'!!!KATILIMCI LİSTESİ!!!'!B2406</f>
        <v>0</v>
      </c>
      <c r="D2411" s="84"/>
      <c r="E2411" s="84"/>
      <c r="F2411" s="84"/>
      <c r="G2411" s="84"/>
      <c r="H2411" s="84"/>
      <c r="I2411" s="84"/>
      <c r="J2411" s="84"/>
      <c r="K2411" s="84"/>
      <c r="L2411" s="84"/>
      <c r="M2411" s="84"/>
      <c r="N2411" s="84"/>
      <c r="O2411" s="84"/>
      <c r="P2411" s="84"/>
      <c r="Q2411" s="84"/>
      <c r="R2411" s="84"/>
      <c r="S2411" s="84"/>
      <c r="T2411" s="84"/>
      <c r="U2411" s="84"/>
      <c r="V2411" s="84"/>
      <c r="W2411" s="84"/>
      <c r="X2411" s="84"/>
      <c r="Y2411" s="84"/>
      <c r="Z2411" s="84"/>
      <c r="AA2411" s="84"/>
      <c r="AB2411" s="84"/>
      <c r="AC2411" s="84"/>
      <c r="AD2411" s="84"/>
      <c r="AE2411" s="84"/>
      <c r="AF2411" s="84"/>
      <c r="AG2411" s="84"/>
      <c r="AH2411" s="84"/>
      <c r="AI2411" s="85"/>
      <c r="AJ2411" s="86">
        <f t="shared" si="286"/>
        <v>0</v>
      </c>
      <c r="AK2411" s="87">
        <f t="shared" si="290"/>
        <v>30</v>
      </c>
      <c r="AL2411" s="87"/>
      <c r="AM2411" s="87">
        <f t="shared" si="291"/>
        <v>6</v>
      </c>
      <c r="AN2411" s="87">
        <f t="shared" si="288"/>
        <v>0</v>
      </c>
      <c r="AO2411" s="87">
        <f t="shared" si="292"/>
        <v>30</v>
      </c>
      <c r="AP2411" s="87">
        <v>31</v>
      </c>
      <c r="AQ2411" s="87">
        <v>30</v>
      </c>
      <c r="AR2411" s="87">
        <v>28</v>
      </c>
      <c r="AW2411" s="64" t="str">
        <f t="shared" si="287"/>
        <v>HAZİRAN 2026</v>
      </c>
      <c r="AX2411" s="89"/>
      <c r="AY2411" s="90"/>
      <c r="AZ2411" s="90" t="e">
        <f t="shared" si="289"/>
        <v>#N/A</v>
      </c>
    </row>
    <row r="2412" spans="1:52" ht="17.45" customHeight="1" x14ac:dyDescent="0.2">
      <c r="A2412" s="81">
        <v>2406</v>
      </c>
      <c r="B2412" s="82">
        <f>'!!!KATILIMCI LİSTESİ!!!'!C2407</f>
        <v>0</v>
      </c>
      <c r="C2412" s="83">
        <f>'!!!KATILIMCI LİSTESİ!!!'!B2407</f>
        <v>0</v>
      </c>
      <c r="D2412" s="84"/>
      <c r="E2412" s="84"/>
      <c r="F2412" s="84"/>
      <c r="G2412" s="84"/>
      <c r="H2412" s="84"/>
      <c r="I2412" s="84"/>
      <c r="J2412" s="84"/>
      <c r="K2412" s="84"/>
      <c r="L2412" s="84"/>
      <c r="M2412" s="84"/>
      <c r="N2412" s="84"/>
      <c r="O2412" s="84"/>
      <c r="P2412" s="84"/>
      <c r="Q2412" s="84"/>
      <c r="R2412" s="84"/>
      <c r="S2412" s="84"/>
      <c r="T2412" s="84"/>
      <c r="U2412" s="84"/>
      <c r="V2412" s="84"/>
      <c r="W2412" s="84"/>
      <c r="X2412" s="84"/>
      <c r="Y2412" s="84"/>
      <c r="Z2412" s="84"/>
      <c r="AA2412" s="84"/>
      <c r="AB2412" s="84"/>
      <c r="AC2412" s="84"/>
      <c r="AD2412" s="84"/>
      <c r="AE2412" s="84"/>
      <c r="AF2412" s="84"/>
      <c r="AG2412" s="84"/>
      <c r="AH2412" s="84"/>
      <c r="AI2412" s="85"/>
      <c r="AJ2412" s="86">
        <f t="shared" si="286"/>
        <v>0</v>
      </c>
      <c r="AK2412" s="87">
        <f t="shared" si="290"/>
        <v>30</v>
      </c>
      <c r="AL2412" s="87"/>
      <c r="AM2412" s="87">
        <f t="shared" si="291"/>
        <v>6</v>
      </c>
      <c r="AN2412" s="87">
        <f t="shared" si="288"/>
        <v>0</v>
      </c>
      <c r="AO2412" s="87">
        <f t="shared" si="292"/>
        <v>30</v>
      </c>
      <c r="AP2412" s="87">
        <v>31</v>
      </c>
      <c r="AQ2412" s="87">
        <v>30</v>
      </c>
      <c r="AR2412" s="87">
        <v>28</v>
      </c>
      <c r="AW2412" s="64" t="str">
        <f t="shared" si="287"/>
        <v>HAZİRAN 2026</v>
      </c>
      <c r="AX2412" s="89"/>
      <c r="AY2412" s="90"/>
      <c r="AZ2412" s="90" t="e">
        <f t="shared" si="289"/>
        <v>#N/A</v>
      </c>
    </row>
    <row r="2413" spans="1:52" ht="17.45" customHeight="1" x14ac:dyDescent="0.2">
      <c r="A2413" s="81">
        <v>2407</v>
      </c>
      <c r="B2413" s="82">
        <f>'!!!KATILIMCI LİSTESİ!!!'!C2408</f>
        <v>0</v>
      </c>
      <c r="C2413" s="83">
        <f>'!!!KATILIMCI LİSTESİ!!!'!B2408</f>
        <v>0</v>
      </c>
      <c r="D2413" s="84"/>
      <c r="E2413" s="84"/>
      <c r="F2413" s="84"/>
      <c r="G2413" s="84"/>
      <c r="H2413" s="84"/>
      <c r="I2413" s="84"/>
      <c r="J2413" s="84"/>
      <c r="K2413" s="84"/>
      <c r="L2413" s="84"/>
      <c r="M2413" s="84"/>
      <c r="N2413" s="84"/>
      <c r="O2413" s="84"/>
      <c r="P2413" s="84"/>
      <c r="Q2413" s="84"/>
      <c r="R2413" s="84"/>
      <c r="S2413" s="84"/>
      <c r="T2413" s="84"/>
      <c r="U2413" s="84"/>
      <c r="V2413" s="84"/>
      <c r="W2413" s="84"/>
      <c r="X2413" s="84"/>
      <c r="Y2413" s="84"/>
      <c r="Z2413" s="84"/>
      <c r="AA2413" s="84"/>
      <c r="AB2413" s="84"/>
      <c r="AC2413" s="84"/>
      <c r="AD2413" s="84"/>
      <c r="AE2413" s="84"/>
      <c r="AF2413" s="84"/>
      <c r="AG2413" s="84"/>
      <c r="AH2413" s="84"/>
      <c r="AI2413" s="85"/>
      <c r="AJ2413" s="86">
        <f t="shared" si="286"/>
        <v>0</v>
      </c>
      <c r="AK2413" s="87">
        <f t="shared" si="290"/>
        <v>30</v>
      </c>
      <c r="AL2413" s="87"/>
      <c r="AM2413" s="87">
        <f t="shared" si="291"/>
        <v>6</v>
      </c>
      <c r="AN2413" s="87">
        <f t="shared" si="288"/>
        <v>0</v>
      </c>
      <c r="AO2413" s="87">
        <f t="shared" si="292"/>
        <v>30</v>
      </c>
      <c r="AP2413" s="87">
        <v>31</v>
      </c>
      <c r="AQ2413" s="87">
        <v>30</v>
      </c>
      <c r="AR2413" s="87">
        <v>28</v>
      </c>
      <c r="AW2413" s="64" t="str">
        <f t="shared" si="287"/>
        <v>HAZİRAN 2026</v>
      </c>
      <c r="AX2413" s="89"/>
      <c r="AY2413" s="90"/>
      <c r="AZ2413" s="90" t="e">
        <f t="shared" si="289"/>
        <v>#N/A</v>
      </c>
    </row>
    <row r="2414" spans="1:52" ht="17.45" customHeight="1" x14ac:dyDescent="0.2">
      <c r="A2414" s="81">
        <v>2408</v>
      </c>
      <c r="B2414" s="82">
        <f>'!!!KATILIMCI LİSTESİ!!!'!C2409</f>
        <v>0</v>
      </c>
      <c r="C2414" s="83">
        <f>'!!!KATILIMCI LİSTESİ!!!'!B2409</f>
        <v>0</v>
      </c>
      <c r="D2414" s="84"/>
      <c r="E2414" s="84"/>
      <c r="F2414" s="84"/>
      <c r="G2414" s="84"/>
      <c r="H2414" s="84"/>
      <c r="I2414" s="84"/>
      <c r="J2414" s="84"/>
      <c r="K2414" s="84"/>
      <c r="L2414" s="84"/>
      <c r="M2414" s="84"/>
      <c r="N2414" s="84"/>
      <c r="O2414" s="84"/>
      <c r="P2414" s="84"/>
      <c r="Q2414" s="84"/>
      <c r="R2414" s="84"/>
      <c r="S2414" s="84"/>
      <c r="T2414" s="84"/>
      <c r="U2414" s="84"/>
      <c r="V2414" s="84"/>
      <c r="W2414" s="84"/>
      <c r="X2414" s="84"/>
      <c r="Y2414" s="84"/>
      <c r="Z2414" s="84"/>
      <c r="AA2414" s="84"/>
      <c r="AB2414" s="84"/>
      <c r="AC2414" s="84"/>
      <c r="AD2414" s="84"/>
      <c r="AE2414" s="84"/>
      <c r="AF2414" s="84"/>
      <c r="AG2414" s="84"/>
      <c r="AH2414" s="84"/>
      <c r="AI2414" s="85"/>
      <c r="AJ2414" s="86">
        <f t="shared" ref="AJ2414:AJ2477" si="293">IF(B2414&gt;10000000,AI2414,0)</f>
        <v>0</v>
      </c>
      <c r="AK2414" s="87">
        <f t="shared" si="290"/>
        <v>30</v>
      </c>
      <c r="AL2414" s="87"/>
      <c r="AM2414" s="87">
        <f t="shared" si="291"/>
        <v>6</v>
      </c>
      <c r="AN2414" s="87">
        <f t="shared" si="288"/>
        <v>0</v>
      </c>
      <c r="AO2414" s="87">
        <f t="shared" si="292"/>
        <v>30</v>
      </c>
      <c r="AP2414" s="87">
        <v>31</v>
      </c>
      <c r="AQ2414" s="87">
        <v>30</v>
      </c>
      <c r="AR2414" s="87">
        <v>28</v>
      </c>
      <c r="AW2414" s="64" t="str">
        <f t="shared" si="287"/>
        <v>HAZİRAN 2026</v>
      </c>
      <c r="AX2414" s="89"/>
      <c r="AY2414" s="90"/>
      <c r="AZ2414" s="90" t="e">
        <f t="shared" si="289"/>
        <v>#N/A</v>
      </c>
    </row>
    <row r="2415" spans="1:52" ht="17.45" customHeight="1" x14ac:dyDescent="0.2">
      <c r="A2415" s="81">
        <v>2409</v>
      </c>
      <c r="B2415" s="82">
        <f>'!!!KATILIMCI LİSTESİ!!!'!C2410</f>
        <v>0</v>
      </c>
      <c r="C2415" s="83">
        <f>'!!!KATILIMCI LİSTESİ!!!'!B2410</f>
        <v>0</v>
      </c>
      <c r="D2415" s="84"/>
      <c r="E2415" s="84"/>
      <c r="F2415" s="84"/>
      <c r="G2415" s="84"/>
      <c r="H2415" s="84"/>
      <c r="I2415" s="84"/>
      <c r="J2415" s="84"/>
      <c r="K2415" s="84"/>
      <c r="L2415" s="84"/>
      <c r="M2415" s="84"/>
      <c r="N2415" s="84"/>
      <c r="O2415" s="84"/>
      <c r="P2415" s="84"/>
      <c r="Q2415" s="84"/>
      <c r="R2415" s="84"/>
      <c r="S2415" s="84"/>
      <c r="T2415" s="84"/>
      <c r="U2415" s="84"/>
      <c r="V2415" s="84"/>
      <c r="W2415" s="84"/>
      <c r="X2415" s="84"/>
      <c r="Y2415" s="84"/>
      <c r="Z2415" s="84"/>
      <c r="AA2415" s="84"/>
      <c r="AB2415" s="84"/>
      <c r="AC2415" s="84"/>
      <c r="AD2415" s="84"/>
      <c r="AE2415" s="84"/>
      <c r="AF2415" s="84"/>
      <c r="AG2415" s="84"/>
      <c r="AH2415" s="84"/>
      <c r="AI2415" s="85"/>
      <c r="AJ2415" s="86">
        <f t="shared" si="293"/>
        <v>0</v>
      </c>
      <c r="AK2415" s="87">
        <f t="shared" si="290"/>
        <v>30</v>
      </c>
      <c r="AL2415" s="87"/>
      <c r="AM2415" s="87">
        <f t="shared" si="291"/>
        <v>6</v>
      </c>
      <c r="AN2415" s="87">
        <f t="shared" si="288"/>
        <v>0</v>
      </c>
      <c r="AO2415" s="87">
        <f t="shared" si="292"/>
        <v>30</v>
      </c>
      <c r="AP2415" s="87">
        <v>31</v>
      </c>
      <c r="AQ2415" s="87">
        <v>30</v>
      </c>
      <c r="AR2415" s="87">
        <v>28</v>
      </c>
      <c r="AW2415" s="64" t="str">
        <f t="shared" si="287"/>
        <v>HAZİRAN 2026</v>
      </c>
      <c r="AX2415" s="89"/>
      <c r="AY2415" s="90"/>
      <c r="AZ2415" s="90" t="e">
        <f t="shared" si="289"/>
        <v>#N/A</v>
      </c>
    </row>
    <row r="2416" spans="1:52" ht="17.45" customHeight="1" x14ac:dyDescent="0.2">
      <c r="A2416" s="81">
        <v>2410</v>
      </c>
      <c r="B2416" s="82">
        <f>'!!!KATILIMCI LİSTESİ!!!'!C2411</f>
        <v>0</v>
      </c>
      <c r="C2416" s="83">
        <f>'!!!KATILIMCI LİSTESİ!!!'!B2411</f>
        <v>0</v>
      </c>
      <c r="D2416" s="84"/>
      <c r="E2416" s="84"/>
      <c r="F2416" s="84"/>
      <c r="G2416" s="84"/>
      <c r="H2416" s="84"/>
      <c r="I2416" s="84"/>
      <c r="J2416" s="84"/>
      <c r="K2416" s="84"/>
      <c r="L2416" s="84"/>
      <c r="M2416" s="84"/>
      <c r="N2416" s="84"/>
      <c r="O2416" s="84"/>
      <c r="P2416" s="84"/>
      <c r="Q2416" s="84"/>
      <c r="R2416" s="84"/>
      <c r="S2416" s="84"/>
      <c r="T2416" s="84"/>
      <c r="U2416" s="84"/>
      <c r="V2416" s="84"/>
      <c r="W2416" s="84"/>
      <c r="X2416" s="84"/>
      <c r="Y2416" s="84"/>
      <c r="Z2416" s="84"/>
      <c r="AA2416" s="84"/>
      <c r="AB2416" s="84"/>
      <c r="AC2416" s="84"/>
      <c r="AD2416" s="84"/>
      <c r="AE2416" s="84"/>
      <c r="AF2416" s="84"/>
      <c r="AG2416" s="84"/>
      <c r="AH2416" s="84"/>
      <c r="AI2416" s="85"/>
      <c r="AJ2416" s="86">
        <f t="shared" si="293"/>
        <v>0</v>
      </c>
      <c r="AK2416" s="87">
        <f t="shared" si="290"/>
        <v>30</v>
      </c>
      <c r="AL2416" s="87"/>
      <c r="AM2416" s="87">
        <f t="shared" si="291"/>
        <v>6</v>
      </c>
      <c r="AN2416" s="87">
        <f t="shared" si="288"/>
        <v>0</v>
      </c>
      <c r="AO2416" s="87">
        <f t="shared" si="292"/>
        <v>30</v>
      </c>
      <c r="AP2416" s="87">
        <v>31</v>
      </c>
      <c r="AQ2416" s="87">
        <v>30</v>
      </c>
      <c r="AR2416" s="87">
        <v>28</v>
      </c>
      <c r="AW2416" s="64" t="str">
        <f t="shared" ref="AW2416:AW2479" si="294">$AW$7</f>
        <v>HAZİRAN 2026</v>
      </c>
      <c r="AX2416" s="89"/>
      <c r="AY2416" s="90"/>
      <c r="AZ2416" s="90" t="e">
        <f t="shared" si="289"/>
        <v>#N/A</v>
      </c>
    </row>
    <row r="2417" spans="1:52" ht="17.45" customHeight="1" x14ac:dyDescent="0.2">
      <c r="A2417" s="81">
        <v>2411</v>
      </c>
      <c r="B2417" s="82">
        <f>'!!!KATILIMCI LİSTESİ!!!'!C2412</f>
        <v>0</v>
      </c>
      <c r="C2417" s="83">
        <f>'!!!KATILIMCI LİSTESİ!!!'!B2412</f>
        <v>0</v>
      </c>
      <c r="D2417" s="84"/>
      <c r="E2417" s="84"/>
      <c r="F2417" s="84"/>
      <c r="G2417" s="84"/>
      <c r="H2417" s="84"/>
      <c r="I2417" s="84"/>
      <c r="J2417" s="84"/>
      <c r="K2417" s="84"/>
      <c r="L2417" s="84"/>
      <c r="M2417" s="84"/>
      <c r="N2417" s="84"/>
      <c r="O2417" s="84"/>
      <c r="P2417" s="84"/>
      <c r="Q2417" s="84"/>
      <c r="R2417" s="84"/>
      <c r="S2417" s="84"/>
      <c r="T2417" s="84"/>
      <c r="U2417" s="84"/>
      <c r="V2417" s="84"/>
      <c r="W2417" s="84"/>
      <c r="X2417" s="84"/>
      <c r="Y2417" s="84"/>
      <c r="Z2417" s="84"/>
      <c r="AA2417" s="84"/>
      <c r="AB2417" s="84"/>
      <c r="AC2417" s="84"/>
      <c r="AD2417" s="84"/>
      <c r="AE2417" s="84"/>
      <c r="AF2417" s="84"/>
      <c r="AG2417" s="84"/>
      <c r="AH2417" s="84"/>
      <c r="AI2417" s="85"/>
      <c r="AJ2417" s="86">
        <f t="shared" si="293"/>
        <v>0</v>
      </c>
      <c r="AK2417" s="87">
        <f t="shared" si="290"/>
        <v>30</v>
      </c>
      <c r="AL2417" s="87"/>
      <c r="AM2417" s="87">
        <f t="shared" si="291"/>
        <v>6</v>
      </c>
      <c r="AN2417" s="87">
        <f t="shared" si="288"/>
        <v>0</v>
      </c>
      <c r="AO2417" s="87">
        <f t="shared" si="292"/>
        <v>30</v>
      </c>
      <c r="AP2417" s="87">
        <v>31</v>
      </c>
      <c r="AQ2417" s="87">
        <v>30</v>
      </c>
      <c r="AR2417" s="87">
        <v>28</v>
      </c>
      <c r="AW2417" s="64" t="str">
        <f t="shared" si="294"/>
        <v>HAZİRAN 2026</v>
      </c>
      <c r="AX2417" s="89"/>
      <c r="AY2417" s="90"/>
      <c r="AZ2417" s="90" t="e">
        <f t="shared" si="289"/>
        <v>#N/A</v>
      </c>
    </row>
    <row r="2418" spans="1:52" ht="17.45" customHeight="1" x14ac:dyDescent="0.2">
      <c r="A2418" s="81">
        <v>2412</v>
      </c>
      <c r="B2418" s="82">
        <f>'!!!KATILIMCI LİSTESİ!!!'!C2413</f>
        <v>0</v>
      </c>
      <c r="C2418" s="83">
        <f>'!!!KATILIMCI LİSTESİ!!!'!B2413</f>
        <v>0</v>
      </c>
      <c r="D2418" s="84"/>
      <c r="E2418" s="84"/>
      <c r="F2418" s="84"/>
      <c r="G2418" s="84"/>
      <c r="H2418" s="84"/>
      <c r="I2418" s="84"/>
      <c r="J2418" s="84"/>
      <c r="K2418" s="84"/>
      <c r="L2418" s="84"/>
      <c r="M2418" s="84"/>
      <c r="N2418" s="84"/>
      <c r="O2418" s="84"/>
      <c r="P2418" s="84"/>
      <c r="Q2418" s="84"/>
      <c r="R2418" s="84"/>
      <c r="S2418" s="84"/>
      <c r="T2418" s="84"/>
      <c r="U2418" s="84"/>
      <c r="V2418" s="84"/>
      <c r="W2418" s="84"/>
      <c r="X2418" s="84"/>
      <c r="Y2418" s="84"/>
      <c r="Z2418" s="84"/>
      <c r="AA2418" s="84"/>
      <c r="AB2418" s="84"/>
      <c r="AC2418" s="84"/>
      <c r="AD2418" s="84"/>
      <c r="AE2418" s="84"/>
      <c r="AF2418" s="84"/>
      <c r="AG2418" s="84"/>
      <c r="AH2418" s="84"/>
      <c r="AI2418" s="85"/>
      <c r="AJ2418" s="86">
        <f t="shared" si="293"/>
        <v>0</v>
      </c>
      <c r="AK2418" s="87">
        <f t="shared" si="290"/>
        <v>30</v>
      </c>
      <c r="AL2418" s="87"/>
      <c r="AM2418" s="87">
        <f t="shared" si="291"/>
        <v>6</v>
      </c>
      <c r="AN2418" s="87">
        <f t="shared" si="288"/>
        <v>0</v>
      </c>
      <c r="AO2418" s="87">
        <f t="shared" si="292"/>
        <v>30</v>
      </c>
      <c r="AP2418" s="87">
        <v>31</v>
      </c>
      <c r="AQ2418" s="87">
        <v>30</v>
      </c>
      <c r="AR2418" s="87">
        <v>28</v>
      </c>
      <c r="AW2418" s="64" t="str">
        <f t="shared" si="294"/>
        <v>HAZİRAN 2026</v>
      </c>
      <c r="AX2418" s="89"/>
      <c r="AY2418" s="90"/>
      <c r="AZ2418" s="90" t="e">
        <f t="shared" si="289"/>
        <v>#N/A</v>
      </c>
    </row>
    <row r="2419" spans="1:52" ht="17.45" customHeight="1" x14ac:dyDescent="0.2">
      <c r="A2419" s="81">
        <v>2413</v>
      </c>
      <c r="B2419" s="82">
        <f>'!!!KATILIMCI LİSTESİ!!!'!C2414</f>
        <v>0</v>
      </c>
      <c r="C2419" s="83">
        <f>'!!!KATILIMCI LİSTESİ!!!'!B2414</f>
        <v>0</v>
      </c>
      <c r="D2419" s="84"/>
      <c r="E2419" s="84"/>
      <c r="F2419" s="84"/>
      <c r="G2419" s="84"/>
      <c r="H2419" s="84"/>
      <c r="I2419" s="84"/>
      <c r="J2419" s="84"/>
      <c r="K2419" s="84"/>
      <c r="L2419" s="84"/>
      <c r="M2419" s="84"/>
      <c r="N2419" s="84"/>
      <c r="O2419" s="84"/>
      <c r="P2419" s="84"/>
      <c r="Q2419" s="84"/>
      <c r="R2419" s="84"/>
      <c r="S2419" s="84"/>
      <c r="T2419" s="84"/>
      <c r="U2419" s="84"/>
      <c r="V2419" s="84"/>
      <c r="W2419" s="84"/>
      <c r="X2419" s="84"/>
      <c r="Y2419" s="84"/>
      <c r="Z2419" s="84"/>
      <c r="AA2419" s="84"/>
      <c r="AB2419" s="84"/>
      <c r="AC2419" s="84"/>
      <c r="AD2419" s="84"/>
      <c r="AE2419" s="84"/>
      <c r="AF2419" s="84"/>
      <c r="AG2419" s="84"/>
      <c r="AH2419" s="84"/>
      <c r="AI2419" s="85"/>
      <c r="AJ2419" s="86">
        <f t="shared" si="293"/>
        <v>0</v>
      </c>
      <c r="AK2419" s="87">
        <f t="shared" si="290"/>
        <v>30</v>
      </c>
      <c r="AL2419" s="87"/>
      <c r="AM2419" s="87">
        <f t="shared" si="291"/>
        <v>6</v>
      </c>
      <c r="AN2419" s="87">
        <f t="shared" si="288"/>
        <v>0</v>
      </c>
      <c r="AO2419" s="87">
        <f t="shared" si="292"/>
        <v>30</v>
      </c>
      <c r="AP2419" s="87">
        <v>31</v>
      </c>
      <c r="AQ2419" s="87">
        <v>30</v>
      </c>
      <c r="AR2419" s="87">
        <v>28</v>
      </c>
      <c r="AW2419" s="64" t="str">
        <f t="shared" si="294"/>
        <v>HAZİRAN 2026</v>
      </c>
      <c r="AX2419" s="89"/>
      <c r="AY2419" s="90"/>
      <c r="AZ2419" s="90" t="e">
        <f t="shared" si="289"/>
        <v>#N/A</v>
      </c>
    </row>
    <row r="2420" spans="1:52" ht="17.45" customHeight="1" x14ac:dyDescent="0.2">
      <c r="A2420" s="81">
        <v>2414</v>
      </c>
      <c r="B2420" s="82">
        <f>'!!!KATILIMCI LİSTESİ!!!'!C2415</f>
        <v>0</v>
      </c>
      <c r="C2420" s="83">
        <f>'!!!KATILIMCI LİSTESİ!!!'!B2415</f>
        <v>0</v>
      </c>
      <c r="D2420" s="84"/>
      <c r="E2420" s="84"/>
      <c r="F2420" s="84"/>
      <c r="G2420" s="84"/>
      <c r="H2420" s="84"/>
      <c r="I2420" s="84"/>
      <c r="J2420" s="84"/>
      <c r="K2420" s="84"/>
      <c r="L2420" s="84"/>
      <c r="M2420" s="84"/>
      <c r="N2420" s="84"/>
      <c r="O2420" s="84"/>
      <c r="P2420" s="84"/>
      <c r="Q2420" s="84"/>
      <c r="R2420" s="84"/>
      <c r="S2420" s="84"/>
      <c r="T2420" s="84"/>
      <c r="U2420" s="84"/>
      <c r="V2420" s="84"/>
      <c r="W2420" s="84"/>
      <c r="X2420" s="84"/>
      <c r="Y2420" s="84"/>
      <c r="Z2420" s="84"/>
      <c r="AA2420" s="84"/>
      <c r="AB2420" s="84"/>
      <c r="AC2420" s="84"/>
      <c r="AD2420" s="84"/>
      <c r="AE2420" s="84"/>
      <c r="AF2420" s="84"/>
      <c r="AG2420" s="84"/>
      <c r="AH2420" s="84"/>
      <c r="AI2420" s="85"/>
      <c r="AJ2420" s="86">
        <f t="shared" si="293"/>
        <v>0</v>
      </c>
      <c r="AK2420" s="87">
        <f t="shared" si="290"/>
        <v>30</v>
      </c>
      <c r="AL2420" s="87"/>
      <c r="AM2420" s="87">
        <f t="shared" si="291"/>
        <v>6</v>
      </c>
      <c r="AN2420" s="87">
        <f t="shared" si="288"/>
        <v>0</v>
      </c>
      <c r="AO2420" s="87">
        <f t="shared" si="292"/>
        <v>30</v>
      </c>
      <c r="AP2420" s="87">
        <v>31</v>
      </c>
      <c r="AQ2420" s="87">
        <v>30</v>
      </c>
      <c r="AR2420" s="87">
        <v>28</v>
      </c>
      <c r="AW2420" s="64" t="str">
        <f t="shared" si="294"/>
        <v>HAZİRAN 2026</v>
      </c>
      <c r="AX2420" s="89"/>
      <c r="AY2420" s="90"/>
      <c r="AZ2420" s="90" t="e">
        <f t="shared" si="289"/>
        <v>#N/A</v>
      </c>
    </row>
    <row r="2421" spans="1:52" ht="17.45" customHeight="1" x14ac:dyDescent="0.2">
      <c r="A2421" s="81">
        <v>2415</v>
      </c>
      <c r="B2421" s="82">
        <f>'!!!KATILIMCI LİSTESİ!!!'!C2416</f>
        <v>0</v>
      </c>
      <c r="C2421" s="83">
        <f>'!!!KATILIMCI LİSTESİ!!!'!B2416</f>
        <v>0</v>
      </c>
      <c r="D2421" s="84"/>
      <c r="E2421" s="84"/>
      <c r="F2421" s="84"/>
      <c r="G2421" s="84"/>
      <c r="H2421" s="84"/>
      <c r="I2421" s="84"/>
      <c r="J2421" s="84"/>
      <c r="K2421" s="84"/>
      <c r="L2421" s="84"/>
      <c r="M2421" s="84"/>
      <c r="N2421" s="84"/>
      <c r="O2421" s="84"/>
      <c r="P2421" s="84"/>
      <c r="Q2421" s="84"/>
      <c r="R2421" s="84"/>
      <c r="S2421" s="84"/>
      <c r="T2421" s="84"/>
      <c r="U2421" s="84"/>
      <c r="V2421" s="84"/>
      <c r="W2421" s="84"/>
      <c r="X2421" s="84"/>
      <c r="Y2421" s="84"/>
      <c r="Z2421" s="84"/>
      <c r="AA2421" s="84"/>
      <c r="AB2421" s="84"/>
      <c r="AC2421" s="84"/>
      <c r="AD2421" s="84"/>
      <c r="AE2421" s="84"/>
      <c r="AF2421" s="84"/>
      <c r="AG2421" s="84"/>
      <c r="AH2421" s="84"/>
      <c r="AI2421" s="85"/>
      <c r="AJ2421" s="86">
        <f t="shared" si="293"/>
        <v>0</v>
      </c>
      <c r="AK2421" s="87">
        <f t="shared" si="290"/>
        <v>30</v>
      </c>
      <c r="AL2421" s="87"/>
      <c r="AM2421" s="87">
        <f t="shared" si="291"/>
        <v>6</v>
      </c>
      <c r="AN2421" s="87">
        <f t="shared" si="288"/>
        <v>0</v>
      </c>
      <c r="AO2421" s="87">
        <f t="shared" si="292"/>
        <v>30</v>
      </c>
      <c r="AP2421" s="87">
        <v>31</v>
      </c>
      <c r="AQ2421" s="87">
        <v>30</v>
      </c>
      <c r="AR2421" s="87">
        <v>28</v>
      </c>
      <c r="AW2421" s="64" t="str">
        <f t="shared" si="294"/>
        <v>HAZİRAN 2026</v>
      </c>
      <c r="AX2421" s="89"/>
      <c r="AY2421" s="90"/>
      <c r="AZ2421" s="90" t="e">
        <f t="shared" si="289"/>
        <v>#N/A</v>
      </c>
    </row>
    <row r="2422" spans="1:52" ht="17.45" customHeight="1" x14ac:dyDescent="0.2">
      <c r="A2422" s="81">
        <v>2416</v>
      </c>
      <c r="B2422" s="82">
        <f>'!!!KATILIMCI LİSTESİ!!!'!C2417</f>
        <v>0</v>
      </c>
      <c r="C2422" s="83">
        <f>'!!!KATILIMCI LİSTESİ!!!'!B2417</f>
        <v>0</v>
      </c>
      <c r="D2422" s="84"/>
      <c r="E2422" s="84"/>
      <c r="F2422" s="84"/>
      <c r="G2422" s="84"/>
      <c r="H2422" s="84"/>
      <c r="I2422" s="84"/>
      <c r="J2422" s="84"/>
      <c r="K2422" s="84"/>
      <c r="L2422" s="84"/>
      <c r="M2422" s="84"/>
      <c r="N2422" s="84"/>
      <c r="O2422" s="84"/>
      <c r="P2422" s="84"/>
      <c r="Q2422" s="84"/>
      <c r="R2422" s="84"/>
      <c r="S2422" s="84"/>
      <c r="T2422" s="84"/>
      <c r="U2422" s="84"/>
      <c r="V2422" s="84"/>
      <c r="W2422" s="84"/>
      <c r="X2422" s="84"/>
      <c r="Y2422" s="84"/>
      <c r="Z2422" s="84"/>
      <c r="AA2422" s="84"/>
      <c r="AB2422" s="84"/>
      <c r="AC2422" s="84"/>
      <c r="AD2422" s="84"/>
      <c r="AE2422" s="84"/>
      <c r="AF2422" s="84"/>
      <c r="AG2422" s="84"/>
      <c r="AH2422" s="84"/>
      <c r="AI2422" s="85"/>
      <c r="AJ2422" s="86">
        <f t="shared" si="293"/>
        <v>0</v>
      </c>
      <c r="AK2422" s="87">
        <f t="shared" si="290"/>
        <v>30</v>
      </c>
      <c r="AL2422" s="87"/>
      <c r="AM2422" s="87">
        <f t="shared" si="291"/>
        <v>6</v>
      </c>
      <c r="AN2422" s="87">
        <f t="shared" si="288"/>
        <v>0</v>
      </c>
      <c r="AO2422" s="87">
        <f t="shared" si="292"/>
        <v>30</v>
      </c>
      <c r="AP2422" s="87">
        <v>31</v>
      </c>
      <c r="AQ2422" s="87">
        <v>30</v>
      </c>
      <c r="AR2422" s="87">
        <v>28</v>
      </c>
      <c r="AW2422" s="64" t="str">
        <f t="shared" si="294"/>
        <v>HAZİRAN 2026</v>
      </c>
      <c r="AX2422" s="89"/>
      <c r="AY2422" s="90"/>
      <c r="AZ2422" s="90" t="e">
        <f t="shared" si="289"/>
        <v>#N/A</v>
      </c>
    </row>
    <row r="2423" spans="1:52" ht="17.45" customHeight="1" x14ac:dyDescent="0.2">
      <c r="A2423" s="81">
        <v>2417</v>
      </c>
      <c r="B2423" s="82">
        <f>'!!!KATILIMCI LİSTESİ!!!'!C2418</f>
        <v>0</v>
      </c>
      <c r="C2423" s="83">
        <f>'!!!KATILIMCI LİSTESİ!!!'!B2418</f>
        <v>0</v>
      </c>
      <c r="D2423" s="84"/>
      <c r="E2423" s="84"/>
      <c r="F2423" s="84"/>
      <c r="G2423" s="84"/>
      <c r="H2423" s="84"/>
      <c r="I2423" s="84"/>
      <c r="J2423" s="84"/>
      <c r="K2423" s="84"/>
      <c r="L2423" s="84"/>
      <c r="M2423" s="84"/>
      <c r="N2423" s="84"/>
      <c r="O2423" s="84"/>
      <c r="P2423" s="84"/>
      <c r="Q2423" s="84"/>
      <c r="R2423" s="84"/>
      <c r="S2423" s="84"/>
      <c r="T2423" s="84"/>
      <c r="U2423" s="84"/>
      <c r="V2423" s="84"/>
      <c r="W2423" s="84"/>
      <c r="X2423" s="84"/>
      <c r="Y2423" s="84"/>
      <c r="Z2423" s="84"/>
      <c r="AA2423" s="84"/>
      <c r="AB2423" s="84"/>
      <c r="AC2423" s="84"/>
      <c r="AD2423" s="84"/>
      <c r="AE2423" s="84"/>
      <c r="AF2423" s="84"/>
      <c r="AG2423" s="84"/>
      <c r="AH2423" s="84"/>
      <c r="AI2423" s="85"/>
      <c r="AJ2423" s="86">
        <f t="shared" si="293"/>
        <v>0</v>
      </c>
      <c r="AK2423" s="87">
        <f t="shared" si="290"/>
        <v>30</v>
      </c>
      <c r="AL2423" s="87"/>
      <c r="AM2423" s="87">
        <f t="shared" si="291"/>
        <v>6</v>
      </c>
      <c r="AN2423" s="87">
        <f t="shared" si="288"/>
        <v>0</v>
      </c>
      <c r="AO2423" s="87">
        <f t="shared" si="292"/>
        <v>30</v>
      </c>
      <c r="AP2423" s="87">
        <v>31</v>
      </c>
      <c r="AQ2423" s="87">
        <v>30</v>
      </c>
      <c r="AR2423" s="87">
        <v>28</v>
      </c>
      <c r="AW2423" s="64" t="str">
        <f t="shared" si="294"/>
        <v>HAZİRAN 2026</v>
      </c>
      <c r="AX2423" s="89"/>
      <c r="AY2423" s="90"/>
      <c r="AZ2423" s="90" t="e">
        <f t="shared" si="289"/>
        <v>#N/A</v>
      </c>
    </row>
    <row r="2424" spans="1:52" ht="17.45" customHeight="1" x14ac:dyDescent="0.2">
      <c r="A2424" s="81">
        <v>2418</v>
      </c>
      <c r="B2424" s="82">
        <f>'!!!KATILIMCI LİSTESİ!!!'!C2419</f>
        <v>0</v>
      </c>
      <c r="C2424" s="83">
        <f>'!!!KATILIMCI LİSTESİ!!!'!B2419</f>
        <v>0</v>
      </c>
      <c r="D2424" s="84"/>
      <c r="E2424" s="84"/>
      <c r="F2424" s="84"/>
      <c r="G2424" s="84"/>
      <c r="H2424" s="84"/>
      <c r="I2424" s="84"/>
      <c r="J2424" s="84"/>
      <c r="K2424" s="84"/>
      <c r="L2424" s="84"/>
      <c r="M2424" s="84"/>
      <c r="N2424" s="84"/>
      <c r="O2424" s="84"/>
      <c r="P2424" s="84"/>
      <c r="Q2424" s="84"/>
      <c r="R2424" s="84"/>
      <c r="S2424" s="84"/>
      <c r="T2424" s="84"/>
      <c r="U2424" s="84"/>
      <c r="V2424" s="84"/>
      <c r="W2424" s="84"/>
      <c r="X2424" s="84"/>
      <c r="Y2424" s="84"/>
      <c r="Z2424" s="84"/>
      <c r="AA2424" s="84"/>
      <c r="AB2424" s="84"/>
      <c r="AC2424" s="84"/>
      <c r="AD2424" s="84"/>
      <c r="AE2424" s="84"/>
      <c r="AF2424" s="84"/>
      <c r="AG2424" s="84"/>
      <c r="AH2424" s="84"/>
      <c r="AI2424" s="85"/>
      <c r="AJ2424" s="86">
        <f t="shared" si="293"/>
        <v>0</v>
      </c>
      <c r="AK2424" s="87">
        <f t="shared" si="290"/>
        <v>30</v>
      </c>
      <c r="AL2424" s="87"/>
      <c r="AM2424" s="87">
        <f t="shared" si="291"/>
        <v>6</v>
      </c>
      <c r="AN2424" s="87">
        <f t="shared" si="288"/>
        <v>0</v>
      </c>
      <c r="AO2424" s="87">
        <f t="shared" si="292"/>
        <v>30</v>
      </c>
      <c r="AP2424" s="87">
        <v>31</v>
      </c>
      <c r="AQ2424" s="87">
        <v>30</v>
      </c>
      <c r="AR2424" s="87">
        <v>28</v>
      </c>
      <c r="AW2424" s="64" t="str">
        <f t="shared" si="294"/>
        <v>HAZİRAN 2026</v>
      </c>
      <c r="AX2424" s="89"/>
      <c r="AY2424" s="90"/>
      <c r="AZ2424" s="90" t="e">
        <f t="shared" si="289"/>
        <v>#N/A</v>
      </c>
    </row>
    <row r="2425" spans="1:52" ht="17.45" customHeight="1" x14ac:dyDescent="0.2">
      <c r="A2425" s="81">
        <v>2419</v>
      </c>
      <c r="B2425" s="82">
        <f>'!!!KATILIMCI LİSTESİ!!!'!C2420</f>
        <v>0</v>
      </c>
      <c r="C2425" s="83">
        <f>'!!!KATILIMCI LİSTESİ!!!'!B2420</f>
        <v>0</v>
      </c>
      <c r="D2425" s="84"/>
      <c r="E2425" s="84"/>
      <c r="F2425" s="84"/>
      <c r="G2425" s="84"/>
      <c r="H2425" s="84"/>
      <c r="I2425" s="84"/>
      <c r="J2425" s="84"/>
      <c r="K2425" s="84"/>
      <c r="L2425" s="84"/>
      <c r="M2425" s="84"/>
      <c r="N2425" s="84"/>
      <c r="O2425" s="84"/>
      <c r="P2425" s="84"/>
      <c r="Q2425" s="84"/>
      <c r="R2425" s="84"/>
      <c r="S2425" s="84"/>
      <c r="T2425" s="84"/>
      <c r="U2425" s="84"/>
      <c r="V2425" s="84"/>
      <c r="W2425" s="84"/>
      <c r="X2425" s="84"/>
      <c r="Y2425" s="84"/>
      <c r="Z2425" s="84"/>
      <c r="AA2425" s="84"/>
      <c r="AB2425" s="84"/>
      <c r="AC2425" s="84"/>
      <c r="AD2425" s="84"/>
      <c r="AE2425" s="84"/>
      <c r="AF2425" s="84"/>
      <c r="AG2425" s="84"/>
      <c r="AH2425" s="84"/>
      <c r="AI2425" s="85"/>
      <c r="AJ2425" s="86">
        <f t="shared" si="293"/>
        <v>0</v>
      </c>
      <c r="AK2425" s="87">
        <f t="shared" si="290"/>
        <v>30</v>
      </c>
      <c r="AL2425" s="87"/>
      <c r="AM2425" s="87">
        <f t="shared" si="291"/>
        <v>6</v>
      </c>
      <c r="AN2425" s="87">
        <f t="shared" si="288"/>
        <v>0</v>
      </c>
      <c r="AO2425" s="87">
        <f t="shared" si="292"/>
        <v>30</v>
      </c>
      <c r="AP2425" s="87">
        <v>31</v>
      </c>
      <c r="AQ2425" s="87">
        <v>30</v>
      </c>
      <c r="AR2425" s="87">
        <v>28</v>
      </c>
      <c r="AW2425" s="64" t="str">
        <f t="shared" si="294"/>
        <v>HAZİRAN 2026</v>
      </c>
      <c r="AX2425" s="89"/>
      <c r="AY2425" s="90"/>
      <c r="AZ2425" s="90" t="e">
        <f t="shared" si="289"/>
        <v>#N/A</v>
      </c>
    </row>
    <row r="2426" spans="1:52" ht="17.45" customHeight="1" x14ac:dyDescent="0.2">
      <c r="A2426" s="81">
        <v>2420</v>
      </c>
      <c r="B2426" s="82">
        <f>'!!!KATILIMCI LİSTESİ!!!'!C2421</f>
        <v>0</v>
      </c>
      <c r="C2426" s="83">
        <f>'!!!KATILIMCI LİSTESİ!!!'!B2421</f>
        <v>0</v>
      </c>
      <c r="D2426" s="84"/>
      <c r="E2426" s="84"/>
      <c r="F2426" s="84"/>
      <c r="G2426" s="84"/>
      <c r="H2426" s="84"/>
      <c r="I2426" s="84"/>
      <c r="J2426" s="84"/>
      <c r="K2426" s="84"/>
      <c r="L2426" s="84"/>
      <c r="M2426" s="84"/>
      <c r="N2426" s="84"/>
      <c r="O2426" s="84"/>
      <c r="P2426" s="84"/>
      <c r="Q2426" s="84"/>
      <c r="R2426" s="84"/>
      <c r="S2426" s="84"/>
      <c r="T2426" s="84"/>
      <c r="U2426" s="84"/>
      <c r="V2426" s="84"/>
      <c r="W2426" s="84"/>
      <c r="X2426" s="84"/>
      <c r="Y2426" s="84"/>
      <c r="Z2426" s="84"/>
      <c r="AA2426" s="84"/>
      <c r="AB2426" s="84"/>
      <c r="AC2426" s="84"/>
      <c r="AD2426" s="84"/>
      <c r="AE2426" s="84"/>
      <c r="AF2426" s="84"/>
      <c r="AG2426" s="84"/>
      <c r="AH2426" s="84"/>
      <c r="AI2426" s="85"/>
      <c r="AJ2426" s="86">
        <f t="shared" si="293"/>
        <v>0</v>
      </c>
      <c r="AK2426" s="87">
        <f t="shared" si="290"/>
        <v>30</v>
      </c>
      <c r="AL2426" s="87"/>
      <c r="AM2426" s="87">
        <f t="shared" si="291"/>
        <v>6</v>
      </c>
      <c r="AN2426" s="87">
        <f t="shared" si="288"/>
        <v>0</v>
      </c>
      <c r="AO2426" s="87">
        <f t="shared" si="292"/>
        <v>30</v>
      </c>
      <c r="AP2426" s="87">
        <v>31</v>
      </c>
      <c r="AQ2426" s="87">
        <v>30</v>
      </c>
      <c r="AR2426" s="87">
        <v>28</v>
      </c>
      <c r="AW2426" s="64" t="str">
        <f t="shared" si="294"/>
        <v>HAZİRAN 2026</v>
      </c>
      <c r="AX2426" s="89"/>
      <c r="AY2426" s="90"/>
      <c r="AZ2426" s="90" t="e">
        <f t="shared" si="289"/>
        <v>#N/A</v>
      </c>
    </row>
    <row r="2427" spans="1:52" ht="17.45" customHeight="1" x14ac:dyDescent="0.2">
      <c r="A2427" s="81">
        <v>2421</v>
      </c>
      <c r="B2427" s="82">
        <f>'!!!KATILIMCI LİSTESİ!!!'!C2422</f>
        <v>0</v>
      </c>
      <c r="C2427" s="83">
        <f>'!!!KATILIMCI LİSTESİ!!!'!B2422</f>
        <v>0</v>
      </c>
      <c r="D2427" s="84"/>
      <c r="E2427" s="84"/>
      <c r="F2427" s="84"/>
      <c r="G2427" s="84"/>
      <c r="H2427" s="84"/>
      <c r="I2427" s="84"/>
      <c r="J2427" s="84"/>
      <c r="K2427" s="84"/>
      <c r="L2427" s="84"/>
      <c r="M2427" s="84"/>
      <c r="N2427" s="84"/>
      <c r="O2427" s="84"/>
      <c r="P2427" s="84"/>
      <c r="Q2427" s="84"/>
      <c r="R2427" s="84"/>
      <c r="S2427" s="84"/>
      <c r="T2427" s="84"/>
      <c r="U2427" s="84"/>
      <c r="V2427" s="84"/>
      <c r="W2427" s="84"/>
      <c r="X2427" s="84"/>
      <c r="Y2427" s="84"/>
      <c r="Z2427" s="84"/>
      <c r="AA2427" s="84"/>
      <c r="AB2427" s="84"/>
      <c r="AC2427" s="84"/>
      <c r="AD2427" s="84"/>
      <c r="AE2427" s="84"/>
      <c r="AF2427" s="84"/>
      <c r="AG2427" s="84"/>
      <c r="AH2427" s="84"/>
      <c r="AI2427" s="85"/>
      <c r="AJ2427" s="86">
        <f t="shared" si="293"/>
        <v>0</v>
      </c>
      <c r="AK2427" s="87">
        <f t="shared" si="290"/>
        <v>30</v>
      </c>
      <c r="AL2427" s="87"/>
      <c r="AM2427" s="87">
        <f t="shared" si="291"/>
        <v>6</v>
      </c>
      <c r="AN2427" s="87">
        <f t="shared" si="288"/>
        <v>0</v>
      </c>
      <c r="AO2427" s="87">
        <f t="shared" si="292"/>
        <v>30</v>
      </c>
      <c r="AP2427" s="87">
        <v>31</v>
      </c>
      <c r="AQ2427" s="87">
        <v>30</v>
      </c>
      <c r="AR2427" s="87">
        <v>28</v>
      </c>
      <c r="AW2427" s="64" t="str">
        <f t="shared" si="294"/>
        <v>HAZİRAN 2026</v>
      </c>
      <c r="AX2427" s="89"/>
      <c r="AY2427" s="90"/>
      <c r="AZ2427" s="90" t="e">
        <f t="shared" si="289"/>
        <v>#N/A</v>
      </c>
    </row>
    <row r="2428" spans="1:52" ht="17.45" customHeight="1" x14ac:dyDescent="0.2">
      <c r="A2428" s="81">
        <v>2422</v>
      </c>
      <c r="B2428" s="82">
        <f>'!!!KATILIMCI LİSTESİ!!!'!C2423</f>
        <v>0</v>
      </c>
      <c r="C2428" s="83">
        <f>'!!!KATILIMCI LİSTESİ!!!'!B2423</f>
        <v>0</v>
      </c>
      <c r="D2428" s="84"/>
      <c r="E2428" s="84"/>
      <c r="F2428" s="84"/>
      <c r="G2428" s="84"/>
      <c r="H2428" s="84"/>
      <c r="I2428" s="84"/>
      <c r="J2428" s="84"/>
      <c r="K2428" s="84"/>
      <c r="L2428" s="84"/>
      <c r="M2428" s="84"/>
      <c r="N2428" s="84"/>
      <c r="O2428" s="84"/>
      <c r="P2428" s="84"/>
      <c r="Q2428" s="84"/>
      <c r="R2428" s="84"/>
      <c r="S2428" s="84"/>
      <c r="T2428" s="84"/>
      <c r="U2428" s="84"/>
      <c r="V2428" s="84"/>
      <c r="W2428" s="84"/>
      <c r="X2428" s="84"/>
      <c r="Y2428" s="84"/>
      <c r="Z2428" s="84"/>
      <c r="AA2428" s="84"/>
      <c r="AB2428" s="84"/>
      <c r="AC2428" s="84"/>
      <c r="AD2428" s="84"/>
      <c r="AE2428" s="84"/>
      <c r="AF2428" s="84"/>
      <c r="AG2428" s="84"/>
      <c r="AH2428" s="84"/>
      <c r="AI2428" s="85"/>
      <c r="AJ2428" s="86">
        <f t="shared" si="293"/>
        <v>0</v>
      </c>
      <c r="AK2428" s="87">
        <f t="shared" si="290"/>
        <v>30</v>
      </c>
      <c r="AL2428" s="87"/>
      <c r="AM2428" s="87">
        <f t="shared" si="291"/>
        <v>6</v>
      </c>
      <c r="AN2428" s="87">
        <f t="shared" si="288"/>
        <v>0</v>
      </c>
      <c r="AO2428" s="87">
        <f t="shared" si="292"/>
        <v>30</v>
      </c>
      <c r="AP2428" s="87">
        <v>31</v>
      </c>
      <c r="AQ2428" s="87">
        <v>30</v>
      </c>
      <c r="AR2428" s="87">
        <v>28</v>
      </c>
      <c r="AW2428" s="64" t="str">
        <f t="shared" si="294"/>
        <v>HAZİRAN 2026</v>
      </c>
      <c r="AX2428" s="89"/>
      <c r="AY2428" s="90"/>
      <c r="AZ2428" s="90" t="e">
        <f t="shared" si="289"/>
        <v>#N/A</v>
      </c>
    </row>
    <row r="2429" spans="1:52" ht="17.45" customHeight="1" x14ac:dyDescent="0.2">
      <c r="A2429" s="81">
        <v>2423</v>
      </c>
      <c r="B2429" s="82">
        <f>'!!!KATILIMCI LİSTESİ!!!'!C2424</f>
        <v>0</v>
      </c>
      <c r="C2429" s="83">
        <f>'!!!KATILIMCI LİSTESİ!!!'!B2424</f>
        <v>0</v>
      </c>
      <c r="D2429" s="84"/>
      <c r="E2429" s="84"/>
      <c r="F2429" s="84"/>
      <c r="G2429" s="84"/>
      <c r="H2429" s="84"/>
      <c r="I2429" s="84"/>
      <c r="J2429" s="84"/>
      <c r="K2429" s="84"/>
      <c r="L2429" s="84"/>
      <c r="M2429" s="84"/>
      <c r="N2429" s="84"/>
      <c r="O2429" s="84"/>
      <c r="P2429" s="84"/>
      <c r="Q2429" s="84"/>
      <c r="R2429" s="84"/>
      <c r="S2429" s="84"/>
      <c r="T2429" s="84"/>
      <c r="U2429" s="84"/>
      <c r="V2429" s="84"/>
      <c r="W2429" s="84"/>
      <c r="X2429" s="84"/>
      <c r="Y2429" s="84"/>
      <c r="Z2429" s="84"/>
      <c r="AA2429" s="84"/>
      <c r="AB2429" s="84"/>
      <c r="AC2429" s="84"/>
      <c r="AD2429" s="84"/>
      <c r="AE2429" s="84"/>
      <c r="AF2429" s="84"/>
      <c r="AG2429" s="84"/>
      <c r="AH2429" s="84"/>
      <c r="AI2429" s="85"/>
      <c r="AJ2429" s="86">
        <f t="shared" si="293"/>
        <v>0</v>
      </c>
      <c r="AK2429" s="87">
        <f t="shared" si="290"/>
        <v>30</v>
      </c>
      <c r="AL2429" s="87"/>
      <c r="AM2429" s="87">
        <f t="shared" si="291"/>
        <v>6</v>
      </c>
      <c r="AN2429" s="87">
        <f t="shared" si="288"/>
        <v>0</v>
      </c>
      <c r="AO2429" s="87">
        <f t="shared" si="292"/>
        <v>30</v>
      </c>
      <c r="AP2429" s="87">
        <v>31</v>
      </c>
      <c r="AQ2429" s="87">
        <v>30</v>
      </c>
      <c r="AR2429" s="87">
        <v>28</v>
      </c>
      <c r="AW2429" s="64" t="str">
        <f t="shared" si="294"/>
        <v>HAZİRAN 2026</v>
      </c>
      <c r="AX2429" s="89"/>
      <c r="AY2429" s="90"/>
      <c r="AZ2429" s="90" t="e">
        <f t="shared" si="289"/>
        <v>#N/A</v>
      </c>
    </row>
    <row r="2430" spans="1:52" ht="17.45" customHeight="1" x14ac:dyDescent="0.2">
      <c r="A2430" s="81">
        <v>2424</v>
      </c>
      <c r="B2430" s="82">
        <f>'!!!KATILIMCI LİSTESİ!!!'!C2425</f>
        <v>0</v>
      </c>
      <c r="C2430" s="83">
        <f>'!!!KATILIMCI LİSTESİ!!!'!B2425</f>
        <v>0</v>
      </c>
      <c r="D2430" s="84"/>
      <c r="E2430" s="84"/>
      <c r="F2430" s="84"/>
      <c r="G2430" s="84"/>
      <c r="H2430" s="84"/>
      <c r="I2430" s="84"/>
      <c r="J2430" s="84"/>
      <c r="K2430" s="84"/>
      <c r="L2430" s="84"/>
      <c r="M2430" s="84"/>
      <c r="N2430" s="84"/>
      <c r="O2430" s="84"/>
      <c r="P2430" s="84"/>
      <c r="Q2430" s="84"/>
      <c r="R2430" s="84"/>
      <c r="S2430" s="84"/>
      <c r="T2430" s="84"/>
      <c r="U2430" s="84"/>
      <c r="V2430" s="84"/>
      <c r="W2430" s="84"/>
      <c r="X2430" s="84"/>
      <c r="Y2430" s="84"/>
      <c r="Z2430" s="84"/>
      <c r="AA2430" s="84"/>
      <c r="AB2430" s="84"/>
      <c r="AC2430" s="84"/>
      <c r="AD2430" s="84"/>
      <c r="AE2430" s="84"/>
      <c r="AF2430" s="84"/>
      <c r="AG2430" s="84"/>
      <c r="AH2430" s="84"/>
      <c r="AI2430" s="85"/>
      <c r="AJ2430" s="86">
        <f t="shared" si="293"/>
        <v>0</v>
      </c>
      <c r="AK2430" s="87">
        <f t="shared" si="290"/>
        <v>30</v>
      </c>
      <c r="AL2430" s="87"/>
      <c r="AM2430" s="87">
        <f t="shared" si="291"/>
        <v>6</v>
      </c>
      <c r="AN2430" s="87">
        <f t="shared" si="288"/>
        <v>0</v>
      </c>
      <c r="AO2430" s="87">
        <f t="shared" si="292"/>
        <v>30</v>
      </c>
      <c r="AP2430" s="87">
        <v>31</v>
      </c>
      <c r="AQ2430" s="87">
        <v>30</v>
      </c>
      <c r="AR2430" s="87">
        <v>28</v>
      </c>
      <c r="AW2430" s="64" t="str">
        <f t="shared" si="294"/>
        <v>HAZİRAN 2026</v>
      </c>
      <c r="AX2430" s="89"/>
      <c r="AY2430" s="90"/>
      <c r="AZ2430" s="90" t="e">
        <f t="shared" si="289"/>
        <v>#N/A</v>
      </c>
    </row>
    <row r="2431" spans="1:52" ht="17.45" customHeight="1" x14ac:dyDescent="0.2">
      <c r="A2431" s="81">
        <v>2425</v>
      </c>
      <c r="B2431" s="82">
        <f>'!!!KATILIMCI LİSTESİ!!!'!C2426</f>
        <v>0</v>
      </c>
      <c r="C2431" s="83">
        <f>'!!!KATILIMCI LİSTESİ!!!'!B2426</f>
        <v>0</v>
      </c>
      <c r="D2431" s="84"/>
      <c r="E2431" s="84"/>
      <c r="F2431" s="84"/>
      <c r="G2431" s="84"/>
      <c r="H2431" s="84"/>
      <c r="I2431" s="84"/>
      <c r="J2431" s="84"/>
      <c r="K2431" s="84"/>
      <c r="L2431" s="84"/>
      <c r="M2431" s="84"/>
      <c r="N2431" s="84"/>
      <c r="O2431" s="84"/>
      <c r="P2431" s="84"/>
      <c r="Q2431" s="84"/>
      <c r="R2431" s="84"/>
      <c r="S2431" s="84"/>
      <c r="T2431" s="84"/>
      <c r="U2431" s="84"/>
      <c r="V2431" s="84"/>
      <c r="W2431" s="84"/>
      <c r="X2431" s="84"/>
      <c r="Y2431" s="84"/>
      <c r="Z2431" s="84"/>
      <c r="AA2431" s="84"/>
      <c r="AB2431" s="84"/>
      <c r="AC2431" s="84"/>
      <c r="AD2431" s="84"/>
      <c r="AE2431" s="84"/>
      <c r="AF2431" s="84"/>
      <c r="AG2431" s="84"/>
      <c r="AH2431" s="84"/>
      <c r="AI2431" s="85"/>
      <c r="AJ2431" s="86">
        <f t="shared" si="293"/>
        <v>0</v>
      </c>
      <c r="AK2431" s="87">
        <f t="shared" si="290"/>
        <v>30</v>
      </c>
      <c r="AL2431" s="87"/>
      <c r="AM2431" s="87">
        <f t="shared" si="291"/>
        <v>6</v>
      </c>
      <c r="AN2431" s="87">
        <f t="shared" si="288"/>
        <v>0</v>
      </c>
      <c r="AO2431" s="87">
        <f t="shared" si="292"/>
        <v>30</v>
      </c>
      <c r="AP2431" s="87">
        <v>31</v>
      </c>
      <c r="AQ2431" s="87">
        <v>30</v>
      </c>
      <c r="AR2431" s="87">
        <v>28</v>
      </c>
      <c r="AW2431" s="64" t="str">
        <f t="shared" si="294"/>
        <v>HAZİRAN 2026</v>
      </c>
      <c r="AX2431" s="89"/>
      <c r="AY2431" s="90"/>
      <c r="AZ2431" s="90" t="e">
        <f t="shared" si="289"/>
        <v>#N/A</v>
      </c>
    </row>
    <row r="2432" spans="1:52" ht="17.45" customHeight="1" x14ac:dyDescent="0.2">
      <c r="A2432" s="81">
        <v>2426</v>
      </c>
      <c r="B2432" s="82">
        <f>'!!!KATILIMCI LİSTESİ!!!'!C2427</f>
        <v>0</v>
      </c>
      <c r="C2432" s="83">
        <f>'!!!KATILIMCI LİSTESİ!!!'!B2427</f>
        <v>0</v>
      </c>
      <c r="D2432" s="84"/>
      <c r="E2432" s="84"/>
      <c r="F2432" s="84"/>
      <c r="G2432" s="84"/>
      <c r="H2432" s="84"/>
      <c r="I2432" s="84"/>
      <c r="J2432" s="84"/>
      <c r="K2432" s="84"/>
      <c r="L2432" s="84"/>
      <c r="M2432" s="84"/>
      <c r="N2432" s="84"/>
      <c r="O2432" s="84"/>
      <c r="P2432" s="84"/>
      <c r="Q2432" s="84"/>
      <c r="R2432" s="84"/>
      <c r="S2432" s="84"/>
      <c r="T2432" s="84"/>
      <c r="U2432" s="84"/>
      <c r="V2432" s="84"/>
      <c r="W2432" s="84"/>
      <c r="X2432" s="84"/>
      <c r="Y2432" s="84"/>
      <c r="Z2432" s="84"/>
      <c r="AA2432" s="84"/>
      <c r="AB2432" s="84"/>
      <c r="AC2432" s="84"/>
      <c r="AD2432" s="84"/>
      <c r="AE2432" s="84"/>
      <c r="AF2432" s="84"/>
      <c r="AG2432" s="84"/>
      <c r="AH2432" s="84"/>
      <c r="AI2432" s="85"/>
      <c r="AJ2432" s="86">
        <f t="shared" si="293"/>
        <v>0</v>
      </c>
      <c r="AK2432" s="87">
        <f t="shared" si="290"/>
        <v>30</v>
      </c>
      <c r="AL2432" s="87"/>
      <c r="AM2432" s="87">
        <f t="shared" si="291"/>
        <v>6</v>
      </c>
      <c r="AN2432" s="87">
        <f t="shared" si="288"/>
        <v>0</v>
      </c>
      <c r="AO2432" s="87">
        <f t="shared" si="292"/>
        <v>30</v>
      </c>
      <c r="AP2432" s="87">
        <v>31</v>
      </c>
      <c r="AQ2432" s="87">
        <v>30</v>
      </c>
      <c r="AR2432" s="87">
        <v>28</v>
      </c>
      <c r="AW2432" s="64" t="str">
        <f t="shared" si="294"/>
        <v>HAZİRAN 2026</v>
      </c>
      <c r="AX2432" s="89"/>
      <c r="AY2432" s="90"/>
      <c r="AZ2432" s="90" t="e">
        <f t="shared" si="289"/>
        <v>#N/A</v>
      </c>
    </row>
    <row r="2433" spans="1:52" ht="17.45" customHeight="1" x14ac:dyDescent="0.2">
      <c r="A2433" s="81">
        <v>2427</v>
      </c>
      <c r="B2433" s="82">
        <f>'!!!KATILIMCI LİSTESİ!!!'!C2428</f>
        <v>0</v>
      </c>
      <c r="C2433" s="83">
        <f>'!!!KATILIMCI LİSTESİ!!!'!B2428</f>
        <v>0</v>
      </c>
      <c r="D2433" s="84"/>
      <c r="E2433" s="84"/>
      <c r="F2433" s="84"/>
      <c r="G2433" s="84"/>
      <c r="H2433" s="84"/>
      <c r="I2433" s="84"/>
      <c r="J2433" s="84"/>
      <c r="K2433" s="84"/>
      <c r="L2433" s="84"/>
      <c r="M2433" s="84"/>
      <c r="N2433" s="84"/>
      <c r="O2433" s="84"/>
      <c r="P2433" s="84"/>
      <c r="Q2433" s="84"/>
      <c r="R2433" s="84"/>
      <c r="S2433" s="84"/>
      <c r="T2433" s="84"/>
      <c r="U2433" s="84"/>
      <c r="V2433" s="84"/>
      <c r="W2433" s="84"/>
      <c r="X2433" s="84"/>
      <c r="Y2433" s="84"/>
      <c r="Z2433" s="84"/>
      <c r="AA2433" s="84"/>
      <c r="AB2433" s="84"/>
      <c r="AC2433" s="84"/>
      <c r="AD2433" s="84"/>
      <c r="AE2433" s="84"/>
      <c r="AF2433" s="84"/>
      <c r="AG2433" s="84"/>
      <c r="AH2433" s="84"/>
      <c r="AI2433" s="85"/>
      <c r="AJ2433" s="86">
        <f t="shared" si="293"/>
        <v>0</v>
      </c>
      <c r="AK2433" s="87">
        <f t="shared" si="290"/>
        <v>30</v>
      </c>
      <c r="AL2433" s="87"/>
      <c r="AM2433" s="87">
        <f t="shared" si="291"/>
        <v>6</v>
      </c>
      <c r="AN2433" s="87">
        <f t="shared" si="288"/>
        <v>0</v>
      </c>
      <c r="AO2433" s="87">
        <f t="shared" si="292"/>
        <v>30</v>
      </c>
      <c r="AP2433" s="87">
        <v>31</v>
      </c>
      <c r="AQ2433" s="87">
        <v>30</v>
      </c>
      <c r="AR2433" s="87">
        <v>28</v>
      </c>
      <c r="AW2433" s="64" t="str">
        <f t="shared" si="294"/>
        <v>HAZİRAN 2026</v>
      </c>
      <c r="AX2433" s="89"/>
      <c r="AY2433" s="90"/>
      <c r="AZ2433" s="90" t="e">
        <f t="shared" si="289"/>
        <v>#N/A</v>
      </c>
    </row>
    <row r="2434" spans="1:52" ht="17.45" customHeight="1" x14ac:dyDescent="0.2">
      <c r="A2434" s="81">
        <v>2428</v>
      </c>
      <c r="B2434" s="82">
        <f>'!!!KATILIMCI LİSTESİ!!!'!C2429</f>
        <v>0</v>
      </c>
      <c r="C2434" s="83">
        <f>'!!!KATILIMCI LİSTESİ!!!'!B2429</f>
        <v>0</v>
      </c>
      <c r="D2434" s="84"/>
      <c r="E2434" s="84"/>
      <c r="F2434" s="84"/>
      <c r="G2434" s="84"/>
      <c r="H2434" s="84"/>
      <c r="I2434" s="84"/>
      <c r="J2434" s="84"/>
      <c r="K2434" s="84"/>
      <c r="L2434" s="84"/>
      <c r="M2434" s="84"/>
      <c r="N2434" s="84"/>
      <c r="O2434" s="84"/>
      <c r="P2434" s="84"/>
      <c r="Q2434" s="84"/>
      <c r="R2434" s="84"/>
      <c r="S2434" s="84"/>
      <c r="T2434" s="84"/>
      <c r="U2434" s="84"/>
      <c r="V2434" s="84"/>
      <c r="W2434" s="84"/>
      <c r="X2434" s="84"/>
      <c r="Y2434" s="84"/>
      <c r="Z2434" s="84"/>
      <c r="AA2434" s="84"/>
      <c r="AB2434" s="84"/>
      <c r="AC2434" s="84"/>
      <c r="AD2434" s="84"/>
      <c r="AE2434" s="84"/>
      <c r="AF2434" s="84"/>
      <c r="AG2434" s="84"/>
      <c r="AH2434" s="84"/>
      <c r="AI2434" s="85"/>
      <c r="AJ2434" s="86">
        <f t="shared" si="293"/>
        <v>0</v>
      </c>
      <c r="AK2434" s="87">
        <f t="shared" si="290"/>
        <v>30</v>
      </c>
      <c r="AL2434" s="87"/>
      <c r="AM2434" s="87">
        <f t="shared" si="291"/>
        <v>6</v>
      </c>
      <c r="AN2434" s="87">
        <f t="shared" si="288"/>
        <v>0</v>
      </c>
      <c r="AO2434" s="87">
        <f t="shared" si="292"/>
        <v>30</v>
      </c>
      <c r="AP2434" s="87">
        <v>31</v>
      </c>
      <c r="AQ2434" s="87">
        <v>30</v>
      </c>
      <c r="AR2434" s="87">
        <v>28</v>
      </c>
      <c r="AW2434" s="64" t="str">
        <f t="shared" si="294"/>
        <v>HAZİRAN 2026</v>
      </c>
      <c r="AX2434" s="89"/>
      <c r="AY2434" s="90"/>
      <c r="AZ2434" s="90" t="e">
        <f t="shared" si="289"/>
        <v>#N/A</v>
      </c>
    </row>
    <row r="2435" spans="1:52" ht="17.45" customHeight="1" x14ac:dyDescent="0.2">
      <c r="A2435" s="81">
        <v>2429</v>
      </c>
      <c r="B2435" s="82">
        <f>'!!!KATILIMCI LİSTESİ!!!'!C2430</f>
        <v>0</v>
      </c>
      <c r="C2435" s="83">
        <f>'!!!KATILIMCI LİSTESİ!!!'!B2430</f>
        <v>0</v>
      </c>
      <c r="D2435" s="84"/>
      <c r="E2435" s="84"/>
      <c r="F2435" s="84"/>
      <c r="G2435" s="84"/>
      <c r="H2435" s="84"/>
      <c r="I2435" s="84"/>
      <c r="J2435" s="84"/>
      <c r="K2435" s="84"/>
      <c r="L2435" s="84"/>
      <c r="M2435" s="84"/>
      <c r="N2435" s="84"/>
      <c r="O2435" s="84"/>
      <c r="P2435" s="84"/>
      <c r="Q2435" s="84"/>
      <c r="R2435" s="84"/>
      <c r="S2435" s="84"/>
      <c r="T2435" s="84"/>
      <c r="U2435" s="84"/>
      <c r="V2435" s="84"/>
      <c r="W2435" s="84"/>
      <c r="X2435" s="84"/>
      <c r="Y2435" s="84"/>
      <c r="Z2435" s="84"/>
      <c r="AA2435" s="84"/>
      <c r="AB2435" s="84"/>
      <c r="AC2435" s="84"/>
      <c r="AD2435" s="84"/>
      <c r="AE2435" s="84"/>
      <c r="AF2435" s="84"/>
      <c r="AG2435" s="84"/>
      <c r="AH2435" s="84"/>
      <c r="AI2435" s="85"/>
      <c r="AJ2435" s="86">
        <f t="shared" si="293"/>
        <v>0</v>
      </c>
      <c r="AK2435" s="87">
        <f t="shared" si="290"/>
        <v>30</v>
      </c>
      <c r="AL2435" s="87"/>
      <c r="AM2435" s="87">
        <f t="shared" si="291"/>
        <v>6</v>
      </c>
      <c r="AN2435" s="87">
        <f t="shared" si="288"/>
        <v>0</v>
      </c>
      <c r="AO2435" s="87">
        <f t="shared" si="292"/>
        <v>30</v>
      </c>
      <c r="AP2435" s="87">
        <v>31</v>
      </c>
      <c r="AQ2435" s="87">
        <v>30</v>
      </c>
      <c r="AR2435" s="87">
        <v>28</v>
      </c>
      <c r="AW2435" s="64" t="str">
        <f t="shared" si="294"/>
        <v>HAZİRAN 2026</v>
      </c>
      <c r="AX2435" s="89"/>
      <c r="AY2435" s="90"/>
      <c r="AZ2435" s="90" t="e">
        <f t="shared" si="289"/>
        <v>#N/A</v>
      </c>
    </row>
    <row r="2436" spans="1:52" ht="17.45" customHeight="1" x14ac:dyDescent="0.2">
      <c r="A2436" s="81">
        <v>2430</v>
      </c>
      <c r="B2436" s="82">
        <f>'!!!KATILIMCI LİSTESİ!!!'!C2431</f>
        <v>0</v>
      </c>
      <c r="C2436" s="83">
        <f>'!!!KATILIMCI LİSTESİ!!!'!B2431</f>
        <v>0</v>
      </c>
      <c r="D2436" s="84"/>
      <c r="E2436" s="84"/>
      <c r="F2436" s="84"/>
      <c r="G2436" s="84"/>
      <c r="H2436" s="84"/>
      <c r="I2436" s="84"/>
      <c r="J2436" s="84"/>
      <c r="K2436" s="84"/>
      <c r="L2436" s="84"/>
      <c r="M2436" s="84"/>
      <c r="N2436" s="84"/>
      <c r="O2436" s="84"/>
      <c r="P2436" s="84"/>
      <c r="Q2436" s="84"/>
      <c r="R2436" s="84"/>
      <c r="S2436" s="84"/>
      <c r="T2436" s="84"/>
      <c r="U2436" s="84"/>
      <c r="V2436" s="84"/>
      <c r="W2436" s="84"/>
      <c r="X2436" s="84"/>
      <c r="Y2436" s="84"/>
      <c r="Z2436" s="84"/>
      <c r="AA2436" s="84"/>
      <c r="AB2436" s="84"/>
      <c r="AC2436" s="84"/>
      <c r="AD2436" s="84"/>
      <c r="AE2436" s="84"/>
      <c r="AF2436" s="84"/>
      <c r="AG2436" s="84"/>
      <c r="AH2436" s="84"/>
      <c r="AI2436" s="85"/>
      <c r="AJ2436" s="86">
        <f t="shared" si="293"/>
        <v>0</v>
      </c>
      <c r="AK2436" s="87">
        <f t="shared" si="290"/>
        <v>30</v>
      </c>
      <c r="AL2436" s="87"/>
      <c r="AM2436" s="87">
        <f t="shared" si="291"/>
        <v>6</v>
      </c>
      <c r="AN2436" s="87">
        <f t="shared" si="288"/>
        <v>0</v>
      </c>
      <c r="AO2436" s="87">
        <f t="shared" si="292"/>
        <v>30</v>
      </c>
      <c r="AP2436" s="87">
        <v>31</v>
      </c>
      <c r="AQ2436" s="87">
        <v>30</v>
      </c>
      <c r="AR2436" s="87">
        <v>28</v>
      </c>
      <c r="AW2436" s="64" t="str">
        <f t="shared" si="294"/>
        <v>HAZİRAN 2026</v>
      </c>
      <c r="AX2436" s="89"/>
      <c r="AY2436" s="90"/>
      <c r="AZ2436" s="90" t="e">
        <f t="shared" si="289"/>
        <v>#N/A</v>
      </c>
    </row>
    <row r="2437" spans="1:52" ht="17.45" customHeight="1" x14ac:dyDescent="0.2">
      <c r="A2437" s="81">
        <v>2431</v>
      </c>
      <c r="B2437" s="82">
        <f>'!!!KATILIMCI LİSTESİ!!!'!C2432</f>
        <v>0</v>
      </c>
      <c r="C2437" s="83">
        <f>'!!!KATILIMCI LİSTESİ!!!'!B2432</f>
        <v>0</v>
      </c>
      <c r="D2437" s="84"/>
      <c r="E2437" s="84"/>
      <c r="F2437" s="84"/>
      <c r="G2437" s="84"/>
      <c r="H2437" s="84"/>
      <c r="I2437" s="84"/>
      <c r="J2437" s="84"/>
      <c r="K2437" s="84"/>
      <c r="L2437" s="84"/>
      <c r="M2437" s="84"/>
      <c r="N2437" s="84"/>
      <c r="O2437" s="84"/>
      <c r="P2437" s="84"/>
      <c r="Q2437" s="84"/>
      <c r="R2437" s="84"/>
      <c r="S2437" s="84"/>
      <c r="T2437" s="84"/>
      <c r="U2437" s="84"/>
      <c r="V2437" s="84"/>
      <c r="W2437" s="84"/>
      <c r="X2437" s="84"/>
      <c r="Y2437" s="84"/>
      <c r="Z2437" s="84"/>
      <c r="AA2437" s="84"/>
      <c r="AB2437" s="84"/>
      <c r="AC2437" s="84"/>
      <c r="AD2437" s="84"/>
      <c r="AE2437" s="84"/>
      <c r="AF2437" s="84"/>
      <c r="AG2437" s="84"/>
      <c r="AH2437" s="84"/>
      <c r="AI2437" s="85"/>
      <c r="AJ2437" s="86">
        <f t="shared" si="293"/>
        <v>0</v>
      </c>
      <c r="AK2437" s="87">
        <f t="shared" si="290"/>
        <v>30</v>
      </c>
      <c r="AL2437" s="87"/>
      <c r="AM2437" s="87">
        <f t="shared" si="291"/>
        <v>6</v>
      </c>
      <c r="AN2437" s="87">
        <f t="shared" si="288"/>
        <v>0</v>
      </c>
      <c r="AO2437" s="87">
        <f t="shared" si="292"/>
        <v>30</v>
      </c>
      <c r="AP2437" s="87">
        <v>31</v>
      </c>
      <c r="AQ2437" s="87">
        <v>30</v>
      </c>
      <c r="AR2437" s="87">
        <v>28</v>
      </c>
      <c r="AW2437" s="64" t="str">
        <f t="shared" si="294"/>
        <v>HAZİRAN 2026</v>
      </c>
      <c r="AX2437" s="89"/>
      <c r="AY2437" s="90"/>
      <c r="AZ2437" s="90" t="e">
        <f t="shared" si="289"/>
        <v>#N/A</v>
      </c>
    </row>
    <row r="2438" spans="1:52" ht="17.45" customHeight="1" x14ac:dyDescent="0.2">
      <c r="A2438" s="81">
        <v>2432</v>
      </c>
      <c r="B2438" s="82">
        <f>'!!!KATILIMCI LİSTESİ!!!'!C2433</f>
        <v>0</v>
      </c>
      <c r="C2438" s="83">
        <f>'!!!KATILIMCI LİSTESİ!!!'!B2433</f>
        <v>0</v>
      </c>
      <c r="D2438" s="84"/>
      <c r="E2438" s="84"/>
      <c r="F2438" s="84"/>
      <c r="G2438" s="84"/>
      <c r="H2438" s="84"/>
      <c r="I2438" s="84"/>
      <c r="J2438" s="84"/>
      <c r="K2438" s="84"/>
      <c r="L2438" s="84"/>
      <c r="M2438" s="84"/>
      <c r="N2438" s="84"/>
      <c r="O2438" s="84"/>
      <c r="P2438" s="84"/>
      <c r="Q2438" s="84"/>
      <c r="R2438" s="84"/>
      <c r="S2438" s="84"/>
      <c r="T2438" s="84"/>
      <c r="U2438" s="84"/>
      <c r="V2438" s="84"/>
      <c r="W2438" s="84"/>
      <c r="X2438" s="84"/>
      <c r="Y2438" s="84"/>
      <c r="Z2438" s="84"/>
      <c r="AA2438" s="84"/>
      <c r="AB2438" s="84"/>
      <c r="AC2438" s="84"/>
      <c r="AD2438" s="84"/>
      <c r="AE2438" s="84"/>
      <c r="AF2438" s="84"/>
      <c r="AG2438" s="84"/>
      <c r="AH2438" s="84"/>
      <c r="AI2438" s="85"/>
      <c r="AJ2438" s="86">
        <f t="shared" si="293"/>
        <v>0</v>
      </c>
      <c r="AK2438" s="87">
        <f t="shared" si="290"/>
        <v>30</v>
      </c>
      <c r="AL2438" s="87"/>
      <c r="AM2438" s="87">
        <f t="shared" si="291"/>
        <v>6</v>
      </c>
      <c r="AN2438" s="87">
        <f t="shared" si="288"/>
        <v>0</v>
      </c>
      <c r="AO2438" s="87">
        <f t="shared" si="292"/>
        <v>30</v>
      </c>
      <c r="AP2438" s="87">
        <v>31</v>
      </c>
      <c r="AQ2438" s="87">
        <v>30</v>
      </c>
      <c r="AR2438" s="87">
        <v>28</v>
      </c>
      <c r="AW2438" s="64" t="str">
        <f t="shared" si="294"/>
        <v>HAZİRAN 2026</v>
      </c>
      <c r="AX2438" s="89"/>
      <c r="AY2438" s="90"/>
      <c r="AZ2438" s="90" t="e">
        <f t="shared" si="289"/>
        <v>#N/A</v>
      </c>
    </row>
    <row r="2439" spans="1:52" ht="17.45" customHeight="1" x14ac:dyDescent="0.2">
      <c r="A2439" s="81">
        <v>2433</v>
      </c>
      <c r="B2439" s="82">
        <f>'!!!KATILIMCI LİSTESİ!!!'!C2434</f>
        <v>0</v>
      </c>
      <c r="C2439" s="83">
        <f>'!!!KATILIMCI LİSTESİ!!!'!B2434</f>
        <v>0</v>
      </c>
      <c r="D2439" s="84"/>
      <c r="E2439" s="84"/>
      <c r="F2439" s="84"/>
      <c r="G2439" s="84"/>
      <c r="H2439" s="84"/>
      <c r="I2439" s="84"/>
      <c r="J2439" s="84"/>
      <c r="K2439" s="84"/>
      <c r="L2439" s="84"/>
      <c r="M2439" s="84"/>
      <c r="N2439" s="84"/>
      <c r="O2439" s="84"/>
      <c r="P2439" s="84"/>
      <c r="Q2439" s="84"/>
      <c r="R2439" s="84"/>
      <c r="S2439" s="84"/>
      <c r="T2439" s="84"/>
      <c r="U2439" s="84"/>
      <c r="V2439" s="84"/>
      <c r="W2439" s="84"/>
      <c r="X2439" s="84"/>
      <c r="Y2439" s="84"/>
      <c r="Z2439" s="84"/>
      <c r="AA2439" s="84"/>
      <c r="AB2439" s="84"/>
      <c r="AC2439" s="84"/>
      <c r="AD2439" s="84"/>
      <c r="AE2439" s="84"/>
      <c r="AF2439" s="84"/>
      <c r="AG2439" s="84"/>
      <c r="AH2439" s="84"/>
      <c r="AI2439" s="85"/>
      <c r="AJ2439" s="86">
        <f t="shared" si="293"/>
        <v>0</v>
      </c>
      <c r="AK2439" s="87">
        <f t="shared" si="290"/>
        <v>30</v>
      </c>
      <c r="AL2439" s="87"/>
      <c r="AM2439" s="87">
        <f t="shared" si="291"/>
        <v>6</v>
      </c>
      <c r="AN2439" s="87">
        <f t="shared" si="288"/>
        <v>0</v>
      </c>
      <c r="AO2439" s="87">
        <f t="shared" si="292"/>
        <v>30</v>
      </c>
      <c r="AP2439" s="87">
        <v>31</v>
      </c>
      <c r="AQ2439" s="87">
        <v>30</v>
      </c>
      <c r="AR2439" s="87">
        <v>28</v>
      </c>
      <c r="AW2439" s="64" t="str">
        <f t="shared" si="294"/>
        <v>HAZİRAN 2026</v>
      </c>
      <c r="AX2439" s="89"/>
      <c r="AY2439" s="90"/>
      <c r="AZ2439" s="90" t="e">
        <f t="shared" si="289"/>
        <v>#N/A</v>
      </c>
    </row>
    <row r="2440" spans="1:52" ht="17.45" customHeight="1" x14ac:dyDescent="0.2">
      <c r="A2440" s="81">
        <v>2434</v>
      </c>
      <c r="B2440" s="82">
        <f>'!!!KATILIMCI LİSTESİ!!!'!C2435</f>
        <v>0</v>
      </c>
      <c r="C2440" s="83">
        <f>'!!!KATILIMCI LİSTESİ!!!'!B2435</f>
        <v>0</v>
      </c>
      <c r="D2440" s="84"/>
      <c r="E2440" s="84"/>
      <c r="F2440" s="84"/>
      <c r="G2440" s="84"/>
      <c r="H2440" s="84"/>
      <c r="I2440" s="84"/>
      <c r="J2440" s="84"/>
      <c r="K2440" s="84"/>
      <c r="L2440" s="84"/>
      <c r="M2440" s="84"/>
      <c r="N2440" s="84"/>
      <c r="O2440" s="84"/>
      <c r="P2440" s="84"/>
      <c r="Q2440" s="84"/>
      <c r="R2440" s="84"/>
      <c r="S2440" s="84"/>
      <c r="T2440" s="84"/>
      <c r="U2440" s="84"/>
      <c r="V2440" s="84"/>
      <c r="W2440" s="84"/>
      <c r="X2440" s="84"/>
      <c r="Y2440" s="84"/>
      <c r="Z2440" s="84"/>
      <c r="AA2440" s="84"/>
      <c r="AB2440" s="84"/>
      <c r="AC2440" s="84"/>
      <c r="AD2440" s="84"/>
      <c r="AE2440" s="84"/>
      <c r="AF2440" s="84"/>
      <c r="AG2440" s="84"/>
      <c r="AH2440" s="84"/>
      <c r="AI2440" s="85"/>
      <c r="AJ2440" s="86">
        <f t="shared" si="293"/>
        <v>0</v>
      </c>
      <c r="AK2440" s="87">
        <f t="shared" si="290"/>
        <v>30</v>
      </c>
      <c r="AL2440" s="87"/>
      <c r="AM2440" s="87">
        <f t="shared" si="291"/>
        <v>6</v>
      </c>
      <c r="AN2440" s="87">
        <f t="shared" ref="AN2440:AN2503" si="295">COUNTA(D2440:AH2440)</f>
        <v>0</v>
      </c>
      <c r="AO2440" s="87">
        <f t="shared" si="292"/>
        <v>30</v>
      </c>
      <c r="AP2440" s="87">
        <v>31</v>
      </c>
      <c r="AQ2440" s="87">
        <v>30</v>
      </c>
      <c r="AR2440" s="87">
        <v>28</v>
      </c>
      <c r="AW2440" s="64" t="str">
        <f t="shared" si="294"/>
        <v>HAZİRAN 2026</v>
      </c>
      <c r="AX2440" s="89"/>
      <c r="AY2440" s="90"/>
      <c r="AZ2440" s="90" t="e">
        <f t="shared" ref="AZ2440:AZ2503" si="296">VLOOKUP(AX2440,$BK$3:$BL$10,2,FALSE)</f>
        <v>#N/A</v>
      </c>
    </row>
    <row r="2441" spans="1:52" ht="17.45" customHeight="1" x14ac:dyDescent="0.2">
      <c r="A2441" s="81">
        <v>2435</v>
      </c>
      <c r="B2441" s="82">
        <f>'!!!KATILIMCI LİSTESİ!!!'!C2436</f>
        <v>0</v>
      </c>
      <c r="C2441" s="83">
        <f>'!!!KATILIMCI LİSTESİ!!!'!B2436</f>
        <v>0</v>
      </c>
      <c r="D2441" s="84"/>
      <c r="E2441" s="84"/>
      <c r="F2441" s="84"/>
      <c r="G2441" s="84"/>
      <c r="H2441" s="84"/>
      <c r="I2441" s="84"/>
      <c r="J2441" s="84"/>
      <c r="K2441" s="84"/>
      <c r="L2441" s="84"/>
      <c r="M2441" s="84"/>
      <c r="N2441" s="84"/>
      <c r="O2441" s="84"/>
      <c r="P2441" s="84"/>
      <c r="Q2441" s="84"/>
      <c r="R2441" s="84"/>
      <c r="S2441" s="84"/>
      <c r="T2441" s="84"/>
      <c r="U2441" s="84"/>
      <c r="V2441" s="84"/>
      <c r="W2441" s="84"/>
      <c r="X2441" s="84"/>
      <c r="Y2441" s="84"/>
      <c r="Z2441" s="84"/>
      <c r="AA2441" s="84"/>
      <c r="AB2441" s="84"/>
      <c r="AC2441" s="84"/>
      <c r="AD2441" s="84"/>
      <c r="AE2441" s="84"/>
      <c r="AF2441" s="84"/>
      <c r="AG2441" s="84"/>
      <c r="AH2441" s="84"/>
      <c r="AI2441" s="85"/>
      <c r="AJ2441" s="86">
        <f t="shared" si="293"/>
        <v>0</v>
      </c>
      <c r="AK2441" s="87">
        <f t="shared" si="290"/>
        <v>30</v>
      </c>
      <c r="AL2441" s="87"/>
      <c r="AM2441" s="87">
        <f t="shared" si="291"/>
        <v>6</v>
      </c>
      <c r="AN2441" s="87">
        <f t="shared" si="295"/>
        <v>0</v>
      </c>
      <c r="AO2441" s="87">
        <f t="shared" si="292"/>
        <v>30</v>
      </c>
      <c r="AP2441" s="87">
        <v>31</v>
      </c>
      <c r="AQ2441" s="87">
        <v>30</v>
      </c>
      <c r="AR2441" s="87">
        <v>28</v>
      </c>
      <c r="AW2441" s="64" t="str">
        <f t="shared" si="294"/>
        <v>HAZİRAN 2026</v>
      </c>
      <c r="AX2441" s="89"/>
      <c r="AY2441" s="90"/>
      <c r="AZ2441" s="90" t="e">
        <f t="shared" si="296"/>
        <v>#N/A</v>
      </c>
    </row>
    <row r="2442" spans="1:52" ht="17.45" customHeight="1" x14ac:dyDescent="0.2">
      <c r="A2442" s="81">
        <v>2436</v>
      </c>
      <c r="B2442" s="82">
        <f>'!!!KATILIMCI LİSTESİ!!!'!C2437</f>
        <v>0</v>
      </c>
      <c r="C2442" s="83">
        <f>'!!!KATILIMCI LİSTESİ!!!'!B2437</f>
        <v>0</v>
      </c>
      <c r="D2442" s="84"/>
      <c r="E2442" s="84"/>
      <c r="F2442" s="84"/>
      <c r="G2442" s="84"/>
      <c r="H2442" s="84"/>
      <c r="I2442" s="84"/>
      <c r="J2442" s="84"/>
      <c r="K2442" s="84"/>
      <c r="L2442" s="84"/>
      <c r="M2442" s="84"/>
      <c r="N2442" s="84"/>
      <c r="O2442" s="84"/>
      <c r="P2442" s="84"/>
      <c r="Q2442" s="84"/>
      <c r="R2442" s="84"/>
      <c r="S2442" s="84"/>
      <c r="T2442" s="84"/>
      <c r="U2442" s="84"/>
      <c r="V2442" s="84"/>
      <c r="W2442" s="84"/>
      <c r="X2442" s="84"/>
      <c r="Y2442" s="84"/>
      <c r="Z2442" s="84"/>
      <c r="AA2442" s="84"/>
      <c r="AB2442" s="84"/>
      <c r="AC2442" s="84"/>
      <c r="AD2442" s="84"/>
      <c r="AE2442" s="84"/>
      <c r="AF2442" s="84"/>
      <c r="AG2442" s="84"/>
      <c r="AH2442" s="84"/>
      <c r="AI2442" s="85"/>
      <c r="AJ2442" s="86">
        <f t="shared" si="293"/>
        <v>0</v>
      </c>
      <c r="AK2442" s="87">
        <f t="shared" si="290"/>
        <v>30</v>
      </c>
      <c r="AL2442" s="87"/>
      <c r="AM2442" s="87">
        <f t="shared" si="291"/>
        <v>6</v>
      </c>
      <c r="AN2442" s="87">
        <f t="shared" si="295"/>
        <v>0</v>
      </c>
      <c r="AO2442" s="87">
        <f t="shared" si="292"/>
        <v>30</v>
      </c>
      <c r="AP2442" s="87">
        <v>31</v>
      </c>
      <c r="AQ2442" s="87">
        <v>30</v>
      </c>
      <c r="AR2442" s="87">
        <v>28</v>
      </c>
      <c r="AW2442" s="64" t="str">
        <f t="shared" si="294"/>
        <v>HAZİRAN 2026</v>
      </c>
      <c r="AX2442" s="89"/>
      <c r="AY2442" s="90"/>
      <c r="AZ2442" s="90" t="e">
        <f t="shared" si="296"/>
        <v>#N/A</v>
      </c>
    </row>
    <row r="2443" spans="1:52" ht="17.45" customHeight="1" x14ac:dyDescent="0.2">
      <c r="A2443" s="81">
        <v>2437</v>
      </c>
      <c r="B2443" s="82">
        <f>'!!!KATILIMCI LİSTESİ!!!'!C2438</f>
        <v>0</v>
      </c>
      <c r="C2443" s="83">
        <f>'!!!KATILIMCI LİSTESİ!!!'!B2438</f>
        <v>0</v>
      </c>
      <c r="D2443" s="84"/>
      <c r="E2443" s="84"/>
      <c r="F2443" s="84"/>
      <c r="G2443" s="84"/>
      <c r="H2443" s="84"/>
      <c r="I2443" s="84"/>
      <c r="J2443" s="84"/>
      <c r="K2443" s="84"/>
      <c r="L2443" s="84"/>
      <c r="M2443" s="84"/>
      <c r="N2443" s="84"/>
      <c r="O2443" s="84"/>
      <c r="P2443" s="84"/>
      <c r="Q2443" s="84"/>
      <c r="R2443" s="84"/>
      <c r="S2443" s="84"/>
      <c r="T2443" s="84"/>
      <c r="U2443" s="84"/>
      <c r="V2443" s="84"/>
      <c r="W2443" s="84"/>
      <c r="X2443" s="84"/>
      <c r="Y2443" s="84"/>
      <c r="Z2443" s="84"/>
      <c r="AA2443" s="84"/>
      <c r="AB2443" s="84"/>
      <c r="AC2443" s="84"/>
      <c r="AD2443" s="84"/>
      <c r="AE2443" s="84"/>
      <c r="AF2443" s="84"/>
      <c r="AG2443" s="84"/>
      <c r="AH2443" s="84"/>
      <c r="AI2443" s="85"/>
      <c r="AJ2443" s="86">
        <f t="shared" si="293"/>
        <v>0</v>
      </c>
      <c r="AK2443" s="87">
        <f t="shared" ref="AK2443:AK2506" si="297">AO2443-AN2443</f>
        <v>30</v>
      </c>
      <c r="AL2443" s="87"/>
      <c r="AM2443" s="87">
        <f t="shared" ref="AM2443:AM2506" si="298">MONTH(AW2443)</f>
        <v>6</v>
      </c>
      <c r="AN2443" s="87">
        <f t="shared" si="295"/>
        <v>0</v>
      </c>
      <c r="AO2443" s="87">
        <f t="shared" ref="AO2443:AO2506" si="299">IF(AM2443=1,AP2443,IF(AM2443=2,AR2443,IF(AM2443=3,AP2443,IF(AM2443=4,AQ2443,IF(AM2443=5,AP2443,IF(AM2443=6,AQ2443,IF(AM2443=7,AP2443,IF(AM2443=8,AP2443,IF(AM2443=9,AQ2443,IF(AM2443=10,AP2443,IF(AM2443=11,AQ2443,IF(AM2443=12,AP2443))))))))))))</f>
        <v>30</v>
      </c>
      <c r="AP2443" s="87">
        <v>31</v>
      </c>
      <c r="AQ2443" s="87">
        <v>30</v>
      </c>
      <c r="AR2443" s="87">
        <v>28</v>
      </c>
      <c r="AW2443" s="64" t="str">
        <f t="shared" si="294"/>
        <v>HAZİRAN 2026</v>
      </c>
      <c r="AX2443" s="89"/>
      <c r="AY2443" s="90"/>
      <c r="AZ2443" s="90" t="e">
        <f t="shared" si="296"/>
        <v>#N/A</v>
      </c>
    </row>
    <row r="2444" spans="1:52" ht="17.45" customHeight="1" x14ac:dyDescent="0.2">
      <c r="A2444" s="81">
        <v>2438</v>
      </c>
      <c r="B2444" s="82">
        <f>'!!!KATILIMCI LİSTESİ!!!'!C2439</f>
        <v>0</v>
      </c>
      <c r="C2444" s="83">
        <f>'!!!KATILIMCI LİSTESİ!!!'!B2439</f>
        <v>0</v>
      </c>
      <c r="D2444" s="84"/>
      <c r="E2444" s="84"/>
      <c r="F2444" s="84"/>
      <c r="G2444" s="84"/>
      <c r="H2444" s="84"/>
      <c r="I2444" s="84"/>
      <c r="J2444" s="84"/>
      <c r="K2444" s="84"/>
      <c r="L2444" s="84"/>
      <c r="M2444" s="84"/>
      <c r="N2444" s="84"/>
      <c r="O2444" s="84"/>
      <c r="P2444" s="84"/>
      <c r="Q2444" s="84"/>
      <c r="R2444" s="84"/>
      <c r="S2444" s="84"/>
      <c r="T2444" s="84"/>
      <c r="U2444" s="84"/>
      <c r="V2444" s="84"/>
      <c r="W2444" s="84"/>
      <c r="X2444" s="84"/>
      <c r="Y2444" s="84"/>
      <c r="Z2444" s="84"/>
      <c r="AA2444" s="84"/>
      <c r="AB2444" s="84"/>
      <c r="AC2444" s="84"/>
      <c r="AD2444" s="84"/>
      <c r="AE2444" s="84"/>
      <c r="AF2444" s="84"/>
      <c r="AG2444" s="84"/>
      <c r="AH2444" s="84"/>
      <c r="AI2444" s="85"/>
      <c r="AJ2444" s="86">
        <f t="shared" si="293"/>
        <v>0</v>
      </c>
      <c r="AK2444" s="87">
        <f t="shared" si="297"/>
        <v>30</v>
      </c>
      <c r="AL2444" s="87"/>
      <c r="AM2444" s="87">
        <f t="shared" si="298"/>
        <v>6</v>
      </c>
      <c r="AN2444" s="87">
        <f t="shared" si="295"/>
        <v>0</v>
      </c>
      <c r="AO2444" s="87">
        <f t="shared" si="299"/>
        <v>30</v>
      </c>
      <c r="AP2444" s="87">
        <v>31</v>
      </c>
      <c r="AQ2444" s="87">
        <v>30</v>
      </c>
      <c r="AR2444" s="87">
        <v>28</v>
      </c>
      <c r="AW2444" s="64" t="str">
        <f t="shared" si="294"/>
        <v>HAZİRAN 2026</v>
      </c>
      <c r="AX2444" s="89"/>
      <c r="AY2444" s="90"/>
      <c r="AZ2444" s="90" t="e">
        <f t="shared" si="296"/>
        <v>#N/A</v>
      </c>
    </row>
    <row r="2445" spans="1:52" ht="17.45" customHeight="1" x14ac:dyDescent="0.2">
      <c r="A2445" s="81">
        <v>2439</v>
      </c>
      <c r="B2445" s="82">
        <f>'!!!KATILIMCI LİSTESİ!!!'!C2440</f>
        <v>0</v>
      </c>
      <c r="C2445" s="83">
        <f>'!!!KATILIMCI LİSTESİ!!!'!B2440</f>
        <v>0</v>
      </c>
      <c r="D2445" s="84"/>
      <c r="E2445" s="84"/>
      <c r="F2445" s="84"/>
      <c r="G2445" s="84"/>
      <c r="H2445" s="84"/>
      <c r="I2445" s="84"/>
      <c r="J2445" s="84"/>
      <c r="K2445" s="84"/>
      <c r="L2445" s="84"/>
      <c r="M2445" s="84"/>
      <c r="N2445" s="84"/>
      <c r="O2445" s="84"/>
      <c r="P2445" s="84"/>
      <c r="Q2445" s="84"/>
      <c r="R2445" s="84"/>
      <c r="S2445" s="84"/>
      <c r="T2445" s="84"/>
      <c r="U2445" s="84"/>
      <c r="V2445" s="84"/>
      <c r="W2445" s="84"/>
      <c r="X2445" s="84"/>
      <c r="Y2445" s="84"/>
      <c r="Z2445" s="84"/>
      <c r="AA2445" s="84"/>
      <c r="AB2445" s="84"/>
      <c r="AC2445" s="84"/>
      <c r="AD2445" s="84"/>
      <c r="AE2445" s="84"/>
      <c r="AF2445" s="84"/>
      <c r="AG2445" s="84"/>
      <c r="AH2445" s="84"/>
      <c r="AI2445" s="85"/>
      <c r="AJ2445" s="86">
        <f t="shared" si="293"/>
        <v>0</v>
      </c>
      <c r="AK2445" s="87">
        <f t="shared" si="297"/>
        <v>30</v>
      </c>
      <c r="AL2445" s="87"/>
      <c r="AM2445" s="87">
        <f t="shared" si="298"/>
        <v>6</v>
      </c>
      <c r="AN2445" s="87">
        <f t="shared" si="295"/>
        <v>0</v>
      </c>
      <c r="AO2445" s="87">
        <f t="shared" si="299"/>
        <v>30</v>
      </c>
      <c r="AP2445" s="87">
        <v>31</v>
      </c>
      <c r="AQ2445" s="87">
        <v>30</v>
      </c>
      <c r="AR2445" s="87">
        <v>28</v>
      </c>
      <c r="AW2445" s="64" t="str">
        <f t="shared" si="294"/>
        <v>HAZİRAN 2026</v>
      </c>
      <c r="AX2445" s="89"/>
      <c r="AY2445" s="90"/>
      <c r="AZ2445" s="90" t="e">
        <f t="shared" si="296"/>
        <v>#N/A</v>
      </c>
    </row>
    <row r="2446" spans="1:52" ht="17.45" customHeight="1" x14ac:dyDescent="0.2">
      <c r="A2446" s="81">
        <v>2440</v>
      </c>
      <c r="B2446" s="82">
        <f>'!!!KATILIMCI LİSTESİ!!!'!C2441</f>
        <v>0</v>
      </c>
      <c r="C2446" s="83">
        <f>'!!!KATILIMCI LİSTESİ!!!'!B2441</f>
        <v>0</v>
      </c>
      <c r="D2446" s="84"/>
      <c r="E2446" s="84"/>
      <c r="F2446" s="84"/>
      <c r="G2446" s="84"/>
      <c r="H2446" s="84"/>
      <c r="I2446" s="84"/>
      <c r="J2446" s="84"/>
      <c r="K2446" s="84"/>
      <c r="L2446" s="84"/>
      <c r="M2446" s="84"/>
      <c r="N2446" s="84"/>
      <c r="O2446" s="84"/>
      <c r="P2446" s="84"/>
      <c r="Q2446" s="84"/>
      <c r="R2446" s="84"/>
      <c r="S2446" s="84"/>
      <c r="T2446" s="84"/>
      <c r="U2446" s="84"/>
      <c r="V2446" s="84"/>
      <c r="W2446" s="84"/>
      <c r="X2446" s="84"/>
      <c r="Y2446" s="84"/>
      <c r="Z2446" s="84"/>
      <c r="AA2446" s="84"/>
      <c r="AB2446" s="84"/>
      <c r="AC2446" s="84"/>
      <c r="AD2446" s="84"/>
      <c r="AE2446" s="84"/>
      <c r="AF2446" s="84"/>
      <c r="AG2446" s="84"/>
      <c r="AH2446" s="84"/>
      <c r="AI2446" s="85"/>
      <c r="AJ2446" s="86">
        <f t="shared" si="293"/>
        <v>0</v>
      </c>
      <c r="AK2446" s="87">
        <f t="shared" si="297"/>
        <v>30</v>
      </c>
      <c r="AL2446" s="87"/>
      <c r="AM2446" s="87">
        <f t="shared" si="298"/>
        <v>6</v>
      </c>
      <c r="AN2446" s="87">
        <f t="shared" si="295"/>
        <v>0</v>
      </c>
      <c r="AO2446" s="87">
        <f t="shared" si="299"/>
        <v>30</v>
      </c>
      <c r="AP2446" s="87">
        <v>31</v>
      </c>
      <c r="AQ2446" s="87">
        <v>30</v>
      </c>
      <c r="AR2446" s="87">
        <v>28</v>
      </c>
      <c r="AW2446" s="64" t="str">
        <f t="shared" si="294"/>
        <v>HAZİRAN 2026</v>
      </c>
      <c r="AX2446" s="89"/>
      <c r="AY2446" s="90"/>
      <c r="AZ2446" s="90" t="e">
        <f t="shared" si="296"/>
        <v>#N/A</v>
      </c>
    </row>
    <row r="2447" spans="1:52" ht="17.45" customHeight="1" x14ac:dyDescent="0.2">
      <c r="A2447" s="81">
        <v>2441</v>
      </c>
      <c r="B2447" s="82">
        <f>'!!!KATILIMCI LİSTESİ!!!'!C2442</f>
        <v>0</v>
      </c>
      <c r="C2447" s="83">
        <f>'!!!KATILIMCI LİSTESİ!!!'!B2442</f>
        <v>0</v>
      </c>
      <c r="D2447" s="84"/>
      <c r="E2447" s="84"/>
      <c r="F2447" s="84"/>
      <c r="G2447" s="84"/>
      <c r="H2447" s="84"/>
      <c r="I2447" s="84"/>
      <c r="J2447" s="84"/>
      <c r="K2447" s="84"/>
      <c r="L2447" s="84"/>
      <c r="M2447" s="84"/>
      <c r="N2447" s="84"/>
      <c r="O2447" s="84"/>
      <c r="P2447" s="84"/>
      <c r="Q2447" s="84"/>
      <c r="R2447" s="84"/>
      <c r="S2447" s="84"/>
      <c r="T2447" s="84"/>
      <c r="U2447" s="84"/>
      <c r="V2447" s="84"/>
      <c r="W2447" s="84"/>
      <c r="X2447" s="84"/>
      <c r="Y2447" s="84"/>
      <c r="Z2447" s="84"/>
      <c r="AA2447" s="84"/>
      <c r="AB2447" s="84"/>
      <c r="AC2447" s="84"/>
      <c r="AD2447" s="84"/>
      <c r="AE2447" s="84"/>
      <c r="AF2447" s="84"/>
      <c r="AG2447" s="84"/>
      <c r="AH2447" s="84"/>
      <c r="AI2447" s="85"/>
      <c r="AJ2447" s="86">
        <f t="shared" si="293"/>
        <v>0</v>
      </c>
      <c r="AK2447" s="87">
        <f t="shared" si="297"/>
        <v>30</v>
      </c>
      <c r="AL2447" s="87"/>
      <c r="AM2447" s="87">
        <f t="shared" si="298"/>
        <v>6</v>
      </c>
      <c r="AN2447" s="87">
        <f t="shared" si="295"/>
        <v>0</v>
      </c>
      <c r="AO2447" s="87">
        <f t="shared" si="299"/>
        <v>30</v>
      </c>
      <c r="AP2447" s="87">
        <v>31</v>
      </c>
      <c r="AQ2447" s="87">
        <v>30</v>
      </c>
      <c r="AR2447" s="87">
        <v>28</v>
      </c>
      <c r="AW2447" s="64" t="str">
        <f t="shared" si="294"/>
        <v>HAZİRAN 2026</v>
      </c>
      <c r="AX2447" s="89"/>
      <c r="AY2447" s="90"/>
      <c r="AZ2447" s="90" t="e">
        <f t="shared" si="296"/>
        <v>#N/A</v>
      </c>
    </row>
    <row r="2448" spans="1:52" ht="17.45" customHeight="1" x14ac:dyDescent="0.2">
      <c r="A2448" s="81">
        <v>2442</v>
      </c>
      <c r="B2448" s="82">
        <f>'!!!KATILIMCI LİSTESİ!!!'!C2443</f>
        <v>0</v>
      </c>
      <c r="C2448" s="83">
        <f>'!!!KATILIMCI LİSTESİ!!!'!B2443</f>
        <v>0</v>
      </c>
      <c r="D2448" s="84"/>
      <c r="E2448" s="84"/>
      <c r="F2448" s="84"/>
      <c r="G2448" s="84"/>
      <c r="H2448" s="84"/>
      <c r="I2448" s="84"/>
      <c r="J2448" s="84"/>
      <c r="K2448" s="84"/>
      <c r="L2448" s="84"/>
      <c r="M2448" s="84"/>
      <c r="N2448" s="84"/>
      <c r="O2448" s="84"/>
      <c r="P2448" s="84"/>
      <c r="Q2448" s="84"/>
      <c r="R2448" s="84"/>
      <c r="S2448" s="84"/>
      <c r="T2448" s="84"/>
      <c r="U2448" s="84"/>
      <c r="V2448" s="84"/>
      <c r="W2448" s="84"/>
      <c r="X2448" s="84"/>
      <c r="Y2448" s="84"/>
      <c r="Z2448" s="84"/>
      <c r="AA2448" s="84"/>
      <c r="AB2448" s="84"/>
      <c r="AC2448" s="84"/>
      <c r="AD2448" s="84"/>
      <c r="AE2448" s="84"/>
      <c r="AF2448" s="84"/>
      <c r="AG2448" s="84"/>
      <c r="AH2448" s="84"/>
      <c r="AI2448" s="85"/>
      <c r="AJ2448" s="86">
        <f t="shared" si="293"/>
        <v>0</v>
      </c>
      <c r="AK2448" s="87">
        <f t="shared" si="297"/>
        <v>30</v>
      </c>
      <c r="AL2448" s="87"/>
      <c r="AM2448" s="87">
        <f t="shared" si="298"/>
        <v>6</v>
      </c>
      <c r="AN2448" s="87">
        <f t="shared" si="295"/>
        <v>0</v>
      </c>
      <c r="AO2448" s="87">
        <f t="shared" si="299"/>
        <v>30</v>
      </c>
      <c r="AP2448" s="87">
        <v>31</v>
      </c>
      <c r="AQ2448" s="87">
        <v>30</v>
      </c>
      <c r="AR2448" s="87">
        <v>28</v>
      </c>
      <c r="AW2448" s="64" t="str">
        <f t="shared" si="294"/>
        <v>HAZİRAN 2026</v>
      </c>
      <c r="AX2448" s="89"/>
      <c r="AY2448" s="90"/>
      <c r="AZ2448" s="90" t="e">
        <f t="shared" si="296"/>
        <v>#N/A</v>
      </c>
    </row>
    <row r="2449" spans="1:52" ht="17.45" customHeight="1" x14ac:dyDescent="0.2">
      <c r="A2449" s="81">
        <v>2443</v>
      </c>
      <c r="B2449" s="82">
        <f>'!!!KATILIMCI LİSTESİ!!!'!C2444</f>
        <v>0</v>
      </c>
      <c r="C2449" s="83">
        <f>'!!!KATILIMCI LİSTESİ!!!'!B2444</f>
        <v>0</v>
      </c>
      <c r="D2449" s="84"/>
      <c r="E2449" s="84"/>
      <c r="F2449" s="84"/>
      <c r="G2449" s="84"/>
      <c r="H2449" s="84"/>
      <c r="I2449" s="84"/>
      <c r="J2449" s="84"/>
      <c r="K2449" s="84"/>
      <c r="L2449" s="84"/>
      <c r="M2449" s="84"/>
      <c r="N2449" s="84"/>
      <c r="O2449" s="84"/>
      <c r="P2449" s="84"/>
      <c r="Q2449" s="84"/>
      <c r="R2449" s="84"/>
      <c r="S2449" s="84"/>
      <c r="T2449" s="84"/>
      <c r="U2449" s="84"/>
      <c r="V2449" s="84"/>
      <c r="W2449" s="84"/>
      <c r="X2449" s="84"/>
      <c r="Y2449" s="84"/>
      <c r="Z2449" s="84"/>
      <c r="AA2449" s="84"/>
      <c r="AB2449" s="84"/>
      <c r="AC2449" s="84"/>
      <c r="AD2449" s="84"/>
      <c r="AE2449" s="84"/>
      <c r="AF2449" s="84"/>
      <c r="AG2449" s="84"/>
      <c r="AH2449" s="84"/>
      <c r="AI2449" s="85"/>
      <c r="AJ2449" s="86">
        <f t="shared" si="293"/>
        <v>0</v>
      </c>
      <c r="AK2449" s="87">
        <f t="shared" si="297"/>
        <v>30</v>
      </c>
      <c r="AL2449" s="87"/>
      <c r="AM2449" s="87">
        <f t="shared" si="298"/>
        <v>6</v>
      </c>
      <c r="AN2449" s="87">
        <f t="shared" si="295"/>
        <v>0</v>
      </c>
      <c r="AO2449" s="87">
        <f t="shared" si="299"/>
        <v>30</v>
      </c>
      <c r="AP2449" s="87">
        <v>31</v>
      </c>
      <c r="AQ2449" s="87">
        <v>30</v>
      </c>
      <c r="AR2449" s="87">
        <v>28</v>
      </c>
      <c r="AW2449" s="64" t="str">
        <f t="shared" si="294"/>
        <v>HAZİRAN 2026</v>
      </c>
      <c r="AX2449" s="89"/>
      <c r="AY2449" s="90"/>
      <c r="AZ2449" s="90" t="e">
        <f t="shared" si="296"/>
        <v>#N/A</v>
      </c>
    </row>
    <row r="2450" spans="1:52" ht="17.45" customHeight="1" x14ac:dyDescent="0.2">
      <c r="A2450" s="81">
        <v>2444</v>
      </c>
      <c r="B2450" s="82">
        <f>'!!!KATILIMCI LİSTESİ!!!'!C2445</f>
        <v>0</v>
      </c>
      <c r="C2450" s="83">
        <f>'!!!KATILIMCI LİSTESİ!!!'!B2445</f>
        <v>0</v>
      </c>
      <c r="D2450" s="84"/>
      <c r="E2450" s="84"/>
      <c r="F2450" s="84"/>
      <c r="G2450" s="84"/>
      <c r="H2450" s="84"/>
      <c r="I2450" s="84"/>
      <c r="J2450" s="84"/>
      <c r="K2450" s="84"/>
      <c r="L2450" s="84"/>
      <c r="M2450" s="84"/>
      <c r="N2450" s="84"/>
      <c r="O2450" s="84"/>
      <c r="P2450" s="84"/>
      <c r="Q2450" s="84"/>
      <c r="R2450" s="84"/>
      <c r="S2450" s="84"/>
      <c r="T2450" s="84"/>
      <c r="U2450" s="84"/>
      <c r="V2450" s="84"/>
      <c r="W2450" s="84"/>
      <c r="X2450" s="84"/>
      <c r="Y2450" s="84"/>
      <c r="Z2450" s="84"/>
      <c r="AA2450" s="84"/>
      <c r="AB2450" s="84"/>
      <c r="AC2450" s="84"/>
      <c r="AD2450" s="84"/>
      <c r="AE2450" s="84"/>
      <c r="AF2450" s="84"/>
      <c r="AG2450" s="84"/>
      <c r="AH2450" s="84"/>
      <c r="AI2450" s="85"/>
      <c r="AJ2450" s="86">
        <f t="shared" si="293"/>
        <v>0</v>
      </c>
      <c r="AK2450" s="87">
        <f t="shared" si="297"/>
        <v>30</v>
      </c>
      <c r="AL2450" s="87"/>
      <c r="AM2450" s="87">
        <f t="shared" si="298"/>
        <v>6</v>
      </c>
      <c r="AN2450" s="87">
        <f t="shared" si="295"/>
        <v>0</v>
      </c>
      <c r="AO2450" s="87">
        <f t="shared" si="299"/>
        <v>30</v>
      </c>
      <c r="AP2450" s="87">
        <v>31</v>
      </c>
      <c r="AQ2450" s="87">
        <v>30</v>
      </c>
      <c r="AR2450" s="87">
        <v>28</v>
      </c>
      <c r="AW2450" s="64" t="str">
        <f t="shared" si="294"/>
        <v>HAZİRAN 2026</v>
      </c>
      <c r="AX2450" s="89"/>
      <c r="AY2450" s="90"/>
      <c r="AZ2450" s="90" t="e">
        <f t="shared" si="296"/>
        <v>#N/A</v>
      </c>
    </row>
    <row r="2451" spans="1:52" ht="17.45" customHeight="1" x14ac:dyDescent="0.2">
      <c r="A2451" s="81">
        <v>2445</v>
      </c>
      <c r="B2451" s="82">
        <f>'!!!KATILIMCI LİSTESİ!!!'!C2446</f>
        <v>0</v>
      </c>
      <c r="C2451" s="83">
        <f>'!!!KATILIMCI LİSTESİ!!!'!B2446</f>
        <v>0</v>
      </c>
      <c r="D2451" s="84"/>
      <c r="E2451" s="84"/>
      <c r="F2451" s="84"/>
      <c r="G2451" s="84"/>
      <c r="H2451" s="84"/>
      <c r="I2451" s="84"/>
      <c r="J2451" s="84"/>
      <c r="K2451" s="84"/>
      <c r="L2451" s="84"/>
      <c r="M2451" s="84"/>
      <c r="N2451" s="84"/>
      <c r="O2451" s="84"/>
      <c r="P2451" s="84"/>
      <c r="Q2451" s="84"/>
      <c r="R2451" s="84"/>
      <c r="S2451" s="84"/>
      <c r="T2451" s="84"/>
      <c r="U2451" s="84"/>
      <c r="V2451" s="84"/>
      <c r="W2451" s="84"/>
      <c r="X2451" s="84"/>
      <c r="Y2451" s="84"/>
      <c r="Z2451" s="84"/>
      <c r="AA2451" s="84"/>
      <c r="AB2451" s="84"/>
      <c r="AC2451" s="84"/>
      <c r="AD2451" s="84"/>
      <c r="AE2451" s="84"/>
      <c r="AF2451" s="84"/>
      <c r="AG2451" s="84"/>
      <c r="AH2451" s="84"/>
      <c r="AI2451" s="85"/>
      <c r="AJ2451" s="86">
        <f t="shared" si="293"/>
        <v>0</v>
      </c>
      <c r="AK2451" s="87">
        <f t="shared" si="297"/>
        <v>30</v>
      </c>
      <c r="AL2451" s="87"/>
      <c r="AM2451" s="87">
        <f t="shared" si="298"/>
        <v>6</v>
      </c>
      <c r="AN2451" s="87">
        <f t="shared" si="295"/>
        <v>0</v>
      </c>
      <c r="AO2451" s="87">
        <f t="shared" si="299"/>
        <v>30</v>
      </c>
      <c r="AP2451" s="87">
        <v>31</v>
      </c>
      <c r="AQ2451" s="87">
        <v>30</v>
      </c>
      <c r="AR2451" s="87">
        <v>28</v>
      </c>
      <c r="AW2451" s="64" t="str">
        <f t="shared" si="294"/>
        <v>HAZİRAN 2026</v>
      </c>
      <c r="AX2451" s="89"/>
      <c r="AY2451" s="90"/>
      <c r="AZ2451" s="90" t="e">
        <f t="shared" si="296"/>
        <v>#N/A</v>
      </c>
    </row>
    <row r="2452" spans="1:52" ht="17.45" customHeight="1" x14ac:dyDescent="0.2">
      <c r="A2452" s="81">
        <v>2446</v>
      </c>
      <c r="B2452" s="82">
        <f>'!!!KATILIMCI LİSTESİ!!!'!C2447</f>
        <v>0</v>
      </c>
      <c r="C2452" s="83">
        <f>'!!!KATILIMCI LİSTESİ!!!'!B2447</f>
        <v>0</v>
      </c>
      <c r="D2452" s="84"/>
      <c r="E2452" s="84"/>
      <c r="F2452" s="84"/>
      <c r="G2452" s="84"/>
      <c r="H2452" s="84"/>
      <c r="I2452" s="84"/>
      <c r="J2452" s="84"/>
      <c r="K2452" s="84"/>
      <c r="L2452" s="84"/>
      <c r="M2452" s="84"/>
      <c r="N2452" s="84"/>
      <c r="O2452" s="84"/>
      <c r="P2452" s="84"/>
      <c r="Q2452" s="84"/>
      <c r="R2452" s="84"/>
      <c r="S2452" s="84"/>
      <c r="T2452" s="84"/>
      <c r="U2452" s="84"/>
      <c r="V2452" s="84"/>
      <c r="W2452" s="84"/>
      <c r="X2452" s="84"/>
      <c r="Y2452" s="84"/>
      <c r="Z2452" s="84"/>
      <c r="AA2452" s="84"/>
      <c r="AB2452" s="84"/>
      <c r="AC2452" s="84"/>
      <c r="AD2452" s="84"/>
      <c r="AE2452" s="84"/>
      <c r="AF2452" s="84"/>
      <c r="AG2452" s="84"/>
      <c r="AH2452" s="84"/>
      <c r="AI2452" s="85"/>
      <c r="AJ2452" s="86">
        <f t="shared" si="293"/>
        <v>0</v>
      </c>
      <c r="AK2452" s="87">
        <f t="shared" si="297"/>
        <v>30</v>
      </c>
      <c r="AL2452" s="87"/>
      <c r="AM2452" s="87">
        <f t="shared" si="298"/>
        <v>6</v>
      </c>
      <c r="AN2452" s="87">
        <f t="shared" si="295"/>
        <v>0</v>
      </c>
      <c r="AO2452" s="87">
        <f t="shared" si="299"/>
        <v>30</v>
      </c>
      <c r="AP2452" s="87">
        <v>31</v>
      </c>
      <c r="AQ2452" s="87">
        <v>30</v>
      </c>
      <c r="AR2452" s="87">
        <v>28</v>
      </c>
      <c r="AW2452" s="64" t="str">
        <f t="shared" si="294"/>
        <v>HAZİRAN 2026</v>
      </c>
      <c r="AX2452" s="89"/>
      <c r="AY2452" s="90"/>
      <c r="AZ2452" s="90" t="e">
        <f t="shared" si="296"/>
        <v>#N/A</v>
      </c>
    </row>
    <row r="2453" spans="1:52" ht="17.45" customHeight="1" x14ac:dyDescent="0.2">
      <c r="A2453" s="81">
        <v>2447</v>
      </c>
      <c r="B2453" s="82">
        <f>'!!!KATILIMCI LİSTESİ!!!'!C2448</f>
        <v>0</v>
      </c>
      <c r="C2453" s="83">
        <f>'!!!KATILIMCI LİSTESİ!!!'!B2448</f>
        <v>0</v>
      </c>
      <c r="D2453" s="84"/>
      <c r="E2453" s="84"/>
      <c r="F2453" s="84"/>
      <c r="G2453" s="84"/>
      <c r="H2453" s="84"/>
      <c r="I2453" s="84"/>
      <c r="J2453" s="84"/>
      <c r="K2453" s="84"/>
      <c r="L2453" s="84"/>
      <c r="M2453" s="84"/>
      <c r="N2453" s="84"/>
      <c r="O2453" s="84"/>
      <c r="P2453" s="84"/>
      <c r="Q2453" s="84"/>
      <c r="R2453" s="84"/>
      <c r="S2453" s="84"/>
      <c r="T2453" s="84"/>
      <c r="U2453" s="84"/>
      <c r="V2453" s="84"/>
      <c r="W2453" s="84"/>
      <c r="X2453" s="84"/>
      <c r="Y2453" s="84"/>
      <c r="Z2453" s="84"/>
      <c r="AA2453" s="84"/>
      <c r="AB2453" s="84"/>
      <c r="AC2453" s="84"/>
      <c r="AD2453" s="84"/>
      <c r="AE2453" s="84"/>
      <c r="AF2453" s="84"/>
      <c r="AG2453" s="84"/>
      <c r="AH2453" s="84"/>
      <c r="AI2453" s="85"/>
      <c r="AJ2453" s="86">
        <f t="shared" si="293"/>
        <v>0</v>
      </c>
      <c r="AK2453" s="87">
        <f t="shared" si="297"/>
        <v>30</v>
      </c>
      <c r="AL2453" s="87"/>
      <c r="AM2453" s="87">
        <f t="shared" si="298"/>
        <v>6</v>
      </c>
      <c r="AN2453" s="87">
        <f t="shared" si="295"/>
        <v>0</v>
      </c>
      <c r="AO2453" s="87">
        <f t="shared" si="299"/>
        <v>30</v>
      </c>
      <c r="AP2453" s="87">
        <v>31</v>
      </c>
      <c r="AQ2453" s="87">
        <v>30</v>
      </c>
      <c r="AR2453" s="87">
        <v>28</v>
      </c>
      <c r="AW2453" s="64" t="str">
        <f t="shared" si="294"/>
        <v>HAZİRAN 2026</v>
      </c>
      <c r="AX2453" s="89"/>
      <c r="AY2453" s="90"/>
      <c r="AZ2453" s="90" t="e">
        <f t="shared" si="296"/>
        <v>#N/A</v>
      </c>
    </row>
    <row r="2454" spans="1:52" ht="17.45" customHeight="1" x14ac:dyDescent="0.2">
      <c r="A2454" s="81">
        <v>2448</v>
      </c>
      <c r="B2454" s="82">
        <f>'!!!KATILIMCI LİSTESİ!!!'!C2449</f>
        <v>0</v>
      </c>
      <c r="C2454" s="83">
        <f>'!!!KATILIMCI LİSTESİ!!!'!B2449</f>
        <v>0</v>
      </c>
      <c r="D2454" s="84"/>
      <c r="E2454" s="84"/>
      <c r="F2454" s="84"/>
      <c r="G2454" s="84"/>
      <c r="H2454" s="84"/>
      <c r="I2454" s="84"/>
      <c r="J2454" s="84"/>
      <c r="K2454" s="84"/>
      <c r="L2454" s="84"/>
      <c r="M2454" s="84"/>
      <c r="N2454" s="84"/>
      <c r="O2454" s="84"/>
      <c r="P2454" s="84"/>
      <c r="Q2454" s="84"/>
      <c r="R2454" s="84"/>
      <c r="S2454" s="84"/>
      <c r="T2454" s="84"/>
      <c r="U2454" s="84"/>
      <c r="V2454" s="84"/>
      <c r="W2454" s="84"/>
      <c r="X2454" s="84"/>
      <c r="Y2454" s="84"/>
      <c r="Z2454" s="84"/>
      <c r="AA2454" s="84"/>
      <c r="AB2454" s="84"/>
      <c r="AC2454" s="84"/>
      <c r="AD2454" s="84"/>
      <c r="AE2454" s="84"/>
      <c r="AF2454" s="84"/>
      <c r="AG2454" s="84"/>
      <c r="AH2454" s="84"/>
      <c r="AI2454" s="85"/>
      <c r="AJ2454" s="86">
        <f t="shared" si="293"/>
        <v>0</v>
      </c>
      <c r="AK2454" s="87">
        <f t="shared" si="297"/>
        <v>30</v>
      </c>
      <c r="AL2454" s="87"/>
      <c r="AM2454" s="87">
        <f t="shared" si="298"/>
        <v>6</v>
      </c>
      <c r="AN2454" s="87">
        <f t="shared" si="295"/>
        <v>0</v>
      </c>
      <c r="AO2454" s="87">
        <f t="shared" si="299"/>
        <v>30</v>
      </c>
      <c r="AP2454" s="87">
        <v>31</v>
      </c>
      <c r="AQ2454" s="87">
        <v>30</v>
      </c>
      <c r="AR2454" s="87">
        <v>28</v>
      </c>
      <c r="AW2454" s="64" t="str">
        <f t="shared" si="294"/>
        <v>HAZİRAN 2026</v>
      </c>
      <c r="AX2454" s="89"/>
      <c r="AY2454" s="90"/>
      <c r="AZ2454" s="90" t="e">
        <f t="shared" si="296"/>
        <v>#N/A</v>
      </c>
    </row>
    <row r="2455" spans="1:52" ht="17.45" customHeight="1" x14ac:dyDescent="0.2">
      <c r="A2455" s="81">
        <v>2449</v>
      </c>
      <c r="B2455" s="82">
        <f>'!!!KATILIMCI LİSTESİ!!!'!C2450</f>
        <v>0</v>
      </c>
      <c r="C2455" s="83">
        <f>'!!!KATILIMCI LİSTESİ!!!'!B2450</f>
        <v>0</v>
      </c>
      <c r="D2455" s="84"/>
      <c r="E2455" s="84"/>
      <c r="F2455" s="84"/>
      <c r="G2455" s="84"/>
      <c r="H2455" s="84"/>
      <c r="I2455" s="84"/>
      <c r="J2455" s="84"/>
      <c r="K2455" s="84"/>
      <c r="L2455" s="84"/>
      <c r="M2455" s="84"/>
      <c r="N2455" s="84"/>
      <c r="O2455" s="84"/>
      <c r="P2455" s="84"/>
      <c r="Q2455" s="84"/>
      <c r="R2455" s="84"/>
      <c r="S2455" s="84"/>
      <c r="T2455" s="84"/>
      <c r="U2455" s="84"/>
      <c r="V2455" s="84"/>
      <c r="W2455" s="84"/>
      <c r="X2455" s="84"/>
      <c r="Y2455" s="84"/>
      <c r="Z2455" s="84"/>
      <c r="AA2455" s="84"/>
      <c r="AB2455" s="84"/>
      <c r="AC2455" s="84"/>
      <c r="AD2455" s="84"/>
      <c r="AE2455" s="84"/>
      <c r="AF2455" s="84"/>
      <c r="AG2455" s="84"/>
      <c r="AH2455" s="84"/>
      <c r="AI2455" s="85"/>
      <c r="AJ2455" s="86">
        <f t="shared" si="293"/>
        <v>0</v>
      </c>
      <c r="AK2455" s="87">
        <f t="shared" si="297"/>
        <v>30</v>
      </c>
      <c r="AL2455" s="87"/>
      <c r="AM2455" s="87">
        <f t="shared" si="298"/>
        <v>6</v>
      </c>
      <c r="AN2455" s="87">
        <f t="shared" si="295"/>
        <v>0</v>
      </c>
      <c r="AO2455" s="87">
        <f t="shared" si="299"/>
        <v>30</v>
      </c>
      <c r="AP2455" s="87">
        <v>31</v>
      </c>
      <c r="AQ2455" s="87">
        <v>30</v>
      </c>
      <c r="AR2455" s="87">
        <v>28</v>
      </c>
      <c r="AW2455" s="64" t="str">
        <f t="shared" si="294"/>
        <v>HAZİRAN 2026</v>
      </c>
      <c r="AX2455" s="89"/>
      <c r="AY2455" s="90"/>
      <c r="AZ2455" s="90" t="e">
        <f t="shared" si="296"/>
        <v>#N/A</v>
      </c>
    </row>
    <row r="2456" spans="1:52" ht="17.45" customHeight="1" x14ac:dyDescent="0.2">
      <c r="A2456" s="81">
        <v>2450</v>
      </c>
      <c r="B2456" s="82">
        <f>'!!!KATILIMCI LİSTESİ!!!'!C2451</f>
        <v>0</v>
      </c>
      <c r="C2456" s="83">
        <f>'!!!KATILIMCI LİSTESİ!!!'!B2451</f>
        <v>0</v>
      </c>
      <c r="D2456" s="84"/>
      <c r="E2456" s="84"/>
      <c r="F2456" s="84"/>
      <c r="G2456" s="84"/>
      <c r="H2456" s="84"/>
      <c r="I2456" s="84"/>
      <c r="J2456" s="84"/>
      <c r="K2456" s="84"/>
      <c r="L2456" s="84"/>
      <c r="M2456" s="84"/>
      <c r="N2456" s="84"/>
      <c r="O2456" s="84"/>
      <c r="P2456" s="84"/>
      <c r="Q2456" s="84"/>
      <c r="R2456" s="84"/>
      <c r="S2456" s="84"/>
      <c r="T2456" s="84"/>
      <c r="U2456" s="84"/>
      <c r="V2456" s="84"/>
      <c r="W2456" s="84"/>
      <c r="X2456" s="84"/>
      <c r="Y2456" s="84"/>
      <c r="Z2456" s="84"/>
      <c r="AA2456" s="84"/>
      <c r="AB2456" s="84"/>
      <c r="AC2456" s="84"/>
      <c r="AD2456" s="84"/>
      <c r="AE2456" s="84"/>
      <c r="AF2456" s="84"/>
      <c r="AG2456" s="84"/>
      <c r="AH2456" s="84"/>
      <c r="AI2456" s="85"/>
      <c r="AJ2456" s="86">
        <f t="shared" si="293"/>
        <v>0</v>
      </c>
      <c r="AK2456" s="87">
        <f t="shared" si="297"/>
        <v>30</v>
      </c>
      <c r="AL2456" s="87"/>
      <c r="AM2456" s="87">
        <f t="shared" si="298"/>
        <v>6</v>
      </c>
      <c r="AN2456" s="87">
        <f t="shared" si="295"/>
        <v>0</v>
      </c>
      <c r="AO2456" s="87">
        <f t="shared" si="299"/>
        <v>30</v>
      </c>
      <c r="AP2456" s="87">
        <v>31</v>
      </c>
      <c r="AQ2456" s="87">
        <v>30</v>
      </c>
      <c r="AR2456" s="87">
        <v>28</v>
      </c>
      <c r="AW2456" s="64" t="str">
        <f t="shared" si="294"/>
        <v>HAZİRAN 2026</v>
      </c>
      <c r="AX2456" s="89"/>
      <c r="AY2456" s="90"/>
      <c r="AZ2456" s="90" t="e">
        <f t="shared" si="296"/>
        <v>#N/A</v>
      </c>
    </row>
    <row r="2457" spans="1:52" ht="17.45" customHeight="1" x14ac:dyDescent="0.2">
      <c r="A2457" s="81">
        <v>2451</v>
      </c>
      <c r="B2457" s="82">
        <f>'!!!KATILIMCI LİSTESİ!!!'!C2452</f>
        <v>0</v>
      </c>
      <c r="C2457" s="83">
        <f>'!!!KATILIMCI LİSTESİ!!!'!B2452</f>
        <v>0</v>
      </c>
      <c r="D2457" s="84"/>
      <c r="E2457" s="84"/>
      <c r="F2457" s="84"/>
      <c r="G2457" s="84"/>
      <c r="H2457" s="84"/>
      <c r="I2457" s="84"/>
      <c r="J2457" s="84"/>
      <c r="K2457" s="84"/>
      <c r="L2457" s="84"/>
      <c r="M2457" s="84"/>
      <c r="N2457" s="84"/>
      <c r="O2457" s="84"/>
      <c r="P2457" s="84"/>
      <c r="Q2457" s="84"/>
      <c r="R2457" s="84"/>
      <c r="S2457" s="84"/>
      <c r="T2457" s="84"/>
      <c r="U2457" s="84"/>
      <c r="V2457" s="84"/>
      <c r="W2457" s="84"/>
      <c r="X2457" s="84"/>
      <c r="Y2457" s="84"/>
      <c r="Z2457" s="84"/>
      <c r="AA2457" s="84"/>
      <c r="AB2457" s="84"/>
      <c r="AC2457" s="84"/>
      <c r="AD2457" s="84"/>
      <c r="AE2457" s="84"/>
      <c r="AF2457" s="84"/>
      <c r="AG2457" s="84"/>
      <c r="AH2457" s="84"/>
      <c r="AI2457" s="85"/>
      <c r="AJ2457" s="86">
        <f t="shared" si="293"/>
        <v>0</v>
      </c>
      <c r="AK2457" s="87">
        <f t="shared" si="297"/>
        <v>30</v>
      </c>
      <c r="AL2457" s="87"/>
      <c r="AM2457" s="87">
        <f t="shared" si="298"/>
        <v>6</v>
      </c>
      <c r="AN2457" s="87">
        <f t="shared" si="295"/>
        <v>0</v>
      </c>
      <c r="AO2457" s="87">
        <f t="shared" si="299"/>
        <v>30</v>
      </c>
      <c r="AP2457" s="87">
        <v>31</v>
      </c>
      <c r="AQ2457" s="87">
        <v>30</v>
      </c>
      <c r="AR2457" s="87">
        <v>28</v>
      </c>
      <c r="AW2457" s="64" t="str">
        <f t="shared" si="294"/>
        <v>HAZİRAN 2026</v>
      </c>
      <c r="AX2457" s="89"/>
      <c r="AY2457" s="90"/>
      <c r="AZ2457" s="90" t="e">
        <f t="shared" si="296"/>
        <v>#N/A</v>
      </c>
    </row>
    <row r="2458" spans="1:52" ht="17.45" customHeight="1" x14ac:dyDescent="0.2">
      <c r="A2458" s="81">
        <v>2452</v>
      </c>
      <c r="B2458" s="82">
        <f>'!!!KATILIMCI LİSTESİ!!!'!C2453</f>
        <v>0</v>
      </c>
      <c r="C2458" s="83">
        <f>'!!!KATILIMCI LİSTESİ!!!'!B2453</f>
        <v>0</v>
      </c>
      <c r="D2458" s="84"/>
      <c r="E2458" s="84"/>
      <c r="F2458" s="84"/>
      <c r="G2458" s="84"/>
      <c r="H2458" s="84"/>
      <c r="I2458" s="84"/>
      <c r="J2458" s="84"/>
      <c r="K2458" s="84"/>
      <c r="L2458" s="84"/>
      <c r="M2458" s="84"/>
      <c r="N2458" s="84"/>
      <c r="O2458" s="84"/>
      <c r="P2458" s="84"/>
      <c r="Q2458" s="84"/>
      <c r="R2458" s="84"/>
      <c r="S2458" s="84"/>
      <c r="T2458" s="84"/>
      <c r="U2458" s="84"/>
      <c r="V2458" s="84"/>
      <c r="W2458" s="84"/>
      <c r="X2458" s="84"/>
      <c r="Y2458" s="84"/>
      <c r="Z2458" s="84"/>
      <c r="AA2458" s="84"/>
      <c r="AB2458" s="84"/>
      <c r="AC2458" s="84"/>
      <c r="AD2458" s="84"/>
      <c r="AE2458" s="84"/>
      <c r="AF2458" s="84"/>
      <c r="AG2458" s="84"/>
      <c r="AH2458" s="84"/>
      <c r="AI2458" s="85"/>
      <c r="AJ2458" s="86">
        <f t="shared" si="293"/>
        <v>0</v>
      </c>
      <c r="AK2458" s="87">
        <f t="shared" si="297"/>
        <v>30</v>
      </c>
      <c r="AL2458" s="87"/>
      <c r="AM2458" s="87">
        <f t="shared" si="298"/>
        <v>6</v>
      </c>
      <c r="AN2458" s="87">
        <f t="shared" si="295"/>
        <v>0</v>
      </c>
      <c r="AO2458" s="87">
        <f t="shared" si="299"/>
        <v>30</v>
      </c>
      <c r="AP2458" s="87">
        <v>31</v>
      </c>
      <c r="AQ2458" s="87">
        <v>30</v>
      </c>
      <c r="AR2458" s="87">
        <v>28</v>
      </c>
      <c r="AW2458" s="64" t="str">
        <f t="shared" si="294"/>
        <v>HAZİRAN 2026</v>
      </c>
      <c r="AX2458" s="89"/>
      <c r="AY2458" s="90"/>
      <c r="AZ2458" s="90" t="e">
        <f t="shared" si="296"/>
        <v>#N/A</v>
      </c>
    </row>
    <row r="2459" spans="1:52" ht="17.45" customHeight="1" x14ac:dyDescent="0.2">
      <c r="A2459" s="81">
        <v>2453</v>
      </c>
      <c r="B2459" s="82">
        <f>'!!!KATILIMCI LİSTESİ!!!'!C2454</f>
        <v>0</v>
      </c>
      <c r="C2459" s="83">
        <f>'!!!KATILIMCI LİSTESİ!!!'!B2454</f>
        <v>0</v>
      </c>
      <c r="D2459" s="84"/>
      <c r="E2459" s="84"/>
      <c r="F2459" s="84"/>
      <c r="G2459" s="84"/>
      <c r="H2459" s="84"/>
      <c r="I2459" s="84"/>
      <c r="J2459" s="84"/>
      <c r="K2459" s="84"/>
      <c r="L2459" s="84"/>
      <c r="M2459" s="84"/>
      <c r="N2459" s="84"/>
      <c r="O2459" s="84"/>
      <c r="P2459" s="84"/>
      <c r="Q2459" s="84"/>
      <c r="R2459" s="84"/>
      <c r="S2459" s="84"/>
      <c r="T2459" s="84"/>
      <c r="U2459" s="84"/>
      <c r="V2459" s="84"/>
      <c r="W2459" s="84"/>
      <c r="X2459" s="84"/>
      <c r="Y2459" s="84"/>
      <c r="Z2459" s="84"/>
      <c r="AA2459" s="84"/>
      <c r="AB2459" s="84"/>
      <c r="AC2459" s="84"/>
      <c r="AD2459" s="84"/>
      <c r="AE2459" s="84"/>
      <c r="AF2459" s="84"/>
      <c r="AG2459" s="84"/>
      <c r="AH2459" s="84"/>
      <c r="AI2459" s="85"/>
      <c r="AJ2459" s="86">
        <f t="shared" si="293"/>
        <v>0</v>
      </c>
      <c r="AK2459" s="87">
        <f t="shared" si="297"/>
        <v>30</v>
      </c>
      <c r="AL2459" s="87"/>
      <c r="AM2459" s="87">
        <f t="shared" si="298"/>
        <v>6</v>
      </c>
      <c r="AN2459" s="87">
        <f t="shared" si="295"/>
        <v>0</v>
      </c>
      <c r="AO2459" s="87">
        <f t="shared" si="299"/>
        <v>30</v>
      </c>
      <c r="AP2459" s="87">
        <v>31</v>
      </c>
      <c r="AQ2459" s="87">
        <v>30</v>
      </c>
      <c r="AR2459" s="87">
        <v>28</v>
      </c>
      <c r="AW2459" s="64" t="str">
        <f t="shared" si="294"/>
        <v>HAZİRAN 2026</v>
      </c>
      <c r="AX2459" s="89"/>
      <c r="AY2459" s="90"/>
      <c r="AZ2459" s="90" t="e">
        <f t="shared" si="296"/>
        <v>#N/A</v>
      </c>
    </row>
    <row r="2460" spans="1:52" ht="17.45" customHeight="1" x14ac:dyDescent="0.2">
      <c r="A2460" s="81">
        <v>2454</v>
      </c>
      <c r="B2460" s="82">
        <f>'!!!KATILIMCI LİSTESİ!!!'!C2455</f>
        <v>0</v>
      </c>
      <c r="C2460" s="83">
        <f>'!!!KATILIMCI LİSTESİ!!!'!B2455</f>
        <v>0</v>
      </c>
      <c r="D2460" s="84"/>
      <c r="E2460" s="84"/>
      <c r="F2460" s="84"/>
      <c r="G2460" s="84"/>
      <c r="H2460" s="84"/>
      <c r="I2460" s="84"/>
      <c r="J2460" s="84"/>
      <c r="K2460" s="84"/>
      <c r="L2460" s="84"/>
      <c r="M2460" s="84"/>
      <c r="N2460" s="84"/>
      <c r="O2460" s="84"/>
      <c r="P2460" s="84"/>
      <c r="Q2460" s="84"/>
      <c r="R2460" s="84"/>
      <c r="S2460" s="84"/>
      <c r="T2460" s="84"/>
      <c r="U2460" s="84"/>
      <c r="V2460" s="84"/>
      <c r="W2460" s="84"/>
      <c r="X2460" s="84"/>
      <c r="Y2460" s="84"/>
      <c r="Z2460" s="84"/>
      <c r="AA2460" s="84"/>
      <c r="AB2460" s="84"/>
      <c r="AC2460" s="84"/>
      <c r="AD2460" s="84"/>
      <c r="AE2460" s="84"/>
      <c r="AF2460" s="84"/>
      <c r="AG2460" s="84"/>
      <c r="AH2460" s="84"/>
      <c r="AI2460" s="85"/>
      <c r="AJ2460" s="86">
        <f t="shared" si="293"/>
        <v>0</v>
      </c>
      <c r="AK2460" s="87">
        <f t="shared" si="297"/>
        <v>30</v>
      </c>
      <c r="AL2460" s="87"/>
      <c r="AM2460" s="87">
        <f t="shared" si="298"/>
        <v>6</v>
      </c>
      <c r="AN2460" s="87">
        <f t="shared" si="295"/>
        <v>0</v>
      </c>
      <c r="AO2460" s="87">
        <f t="shared" si="299"/>
        <v>30</v>
      </c>
      <c r="AP2460" s="87">
        <v>31</v>
      </c>
      <c r="AQ2460" s="87">
        <v>30</v>
      </c>
      <c r="AR2460" s="87">
        <v>28</v>
      </c>
      <c r="AW2460" s="64" t="str">
        <f t="shared" si="294"/>
        <v>HAZİRAN 2026</v>
      </c>
      <c r="AX2460" s="89"/>
      <c r="AY2460" s="90"/>
      <c r="AZ2460" s="90" t="e">
        <f t="shared" si="296"/>
        <v>#N/A</v>
      </c>
    </row>
    <row r="2461" spans="1:52" ht="17.45" customHeight="1" x14ac:dyDescent="0.2">
      <c r="A2461" s="81">
        <v>2455</v>
      </c>
      <c r="B2461" s="82">
        <f>'!!!KATILIMCI LİSTESİ!!!'!C2456</f>
        <v>0</v>
      </c>
      <c r="C2461" s="83">
        <f>'!!!KATILIMCI LİSTESİ!!!'!B2456</f>
        <v>0</v>
      </c>
      <c r="D2461" s="84"/>
      <c r="E2461" s="84"/>
      <c r="F2461" s="84"/>
      <c r="G2461" s="84"/>
      <c r="H2461" s="84"/>
      <c r="I2461" s="84"/>
      <c r="J2461" s="84"/>
      <c r="K2461" s="84"/>
      <c r="L2461" s="84"/>
      <c r="M2461" s="84"/>
      <c r="N2461" s="84"/>
      <c r="O2461" s="84"/>
      <c r="P2461" s="84"/>
      <c r="Q2461" s="84"/>
      <c r="R2461" s="84"/>
      <c r="S2461" s="84"/>
      <c r="T2461" s="84"/>
      <c r="U2461" s="84"/>
      <c r="V2461" s="84"/>
      <c r="W2461" s="84"/>
      <c r="X2461" s="84"/>
      <c r="Y2461" s="84"/>
      <c r="Z2461" s="84"/>
      <c r="AA2461" s="84"/>
      <c r="AB2461" s="84"/>
      <c r="AC2461" s="84"/>
      <c r="AD2461" s="84"/>
      <c r="AE2461" s="84"/>
      <c r="AF2461" s="84"/>
      <c r="AG2461" s="84"/>
      <c r="AH2461" s="84"/>
      <c r="AI2461" s="85"/>
      <c r="AJ2461" s="86">
        <f t="shared" si="293"/>
        <v>0</v>
      </c>
      <c r="AK2461" s="87">
        <f t="shared" si="297"/>
        <v>30</v>
      </c>
      <c r="AL2461" s="87"/>
      <c r="AM2461" s="87">
        <f t="shared" si="298"/>
        <v>6</v>
      </c>
      <c r="AN2461" s="87">
        <f t="shared" si="295"/>
        <v>0</v>
      </c>
      <c r="AO2461" s="87">
        <f t="shared" si="299"/>
        <v>30</v>
      </c>
      <c r="AP2461" s="87">
        <v>31</v>
      </c>
      <c r="AQ2461" s="87">
        <v>30</v>
      </c>
      <c r="AR2461" s="87">
        <v>28</v>
      </c>
      <c r="AW2461" s="64" t="str">
        <f t="shared" si="294"/>
        <v>HAZİRAN 2026</v>
      </c>
      <c r="AX2461" s="89"/>
      <c r="AY2461" s="90"/>
      <c r="AZ2461" s="90" t="e">
        <f t="shared" si="296"/>
        <v>#N/A</v>
      </c>
    </row>
    <row r="2462" spans="1:52" ht="17.45" customHeight="1" x14ac:dyDescent="0.2">
      <c r="A2462" s="81">
        <v>2456</v>
      </c>
      <c r="B2462" s="82">
        <f>'!!!KATILIMCI LİSTESİ!!!'!C2457</f>
        <v>0</v>
      </c>
      <c r="C2462" s="83">
        <f>'!!!KATILIMCI LİSTESİ!!!'!B2457</f>
        <v>0</v>
      </c>
      <c r="D2462" s="84"/>
      <c r="E2462" s="84"/>
      <c r="F2462" s="84"/>
      <c r="G2462" s="84"/>
      <c r="H2462" s="84"/>
      <c r="I2462" s="84"/>
      <c r="J2462" s="84"/>
      <c r="K2462" s="84"/>
      <c r="L2462" s="84"/>
      <c r="M2462" s="84"/>
      <c r="N2462" s="84"/>
      <c r="O2462" s="84"/>
      <c r="P2462" s="84"/>
      <c r="Q2462" s="84"/>
      <c r="R2462" s="84"/>
      <c r="S2462" s="84"/>
      <c r="T2462" s="84"/>
      <c r="U2462" s="84"/>
      <c r="V2462" s="84"/>
      <c r="W2462" s="84"/>
      <c r="X2462" s="84"/>
      <c r="Y2462" s="84"/>
      <c r="Z2462" s="84"/>
      <c r="AA2462" s="84"/>
      <c r="AB2462" s="84"/>
      <c r="AC2462" s="84"/>
      <c r="AD2462" s="84"/>
      <c r="AE2462" s="84"/>
      <c r="AF2462" s="84"/>
      <c r="AG2462" s="84"/>
      <c r="AH2462" s="84"/>
      <c r="AI2462" s="85"/>
      <c r="AJ2462" s="86">
        <f t="shared" si="293"/>
        <v>0</v>
      </c>
      <c r="AK2462" s="87">
        <f t="shared" si="297"/>
        <v>30</v>
      </c>
      <c r="AL2462" s="87"/>
      <c r="AM2462" s="87">
        <f t="shared" si="298"/>
        <v>6</v>
      </c>
      <c r="AN2462" s="87">
        <f t="shared" si="295"/>
        <v>0</v>
      </c>
      <c r="AO2462" s="87">
        <f t="shared" si="299"/>
        <v>30</v>
      </c>
      <c r="AP2462" s="87">
        <v>31</v>
      </c>
      <c r="AQ2462" s="87">
        <v>30</v>
      </c>
      <c r="AR2462" s="87">
        <v>28</v>
      </c>
      <c r="AW2462" s="64" t="str">
        <f t="shared" si="294"/>
        <v>HAZİRAN 2026</v>
      </c>
      <c r="AX2462" s="89"/>
      <c r="AY2462" s="90"/>
      <c r="AZ2462" s="90" t="e">
        <f t="shared" si="296"/>
        <v>#N/A</v>
      </c>
    </row>
    <row r="2463" spans="1:52" ht="17.45" customHeight="1" x14ac:dyDescent="0.2">
      <c r="A2463" s="81">
        <v>2457</v>
      </c>
      <c r="B2463" s="82">
        <f>'!!!KATILIMCI LİSTESİ!!!'!C2458</f>
        <v>0</v>
      </c>
      <c r="C2463" s="83">
        <f>'!!!KATILIMCI LİSTESİ!!!'!B2458</f>
        <v>0</v>
      </c>
      <c r="D2463" s="84"/>
      <c r="E2463" s="84"/>
      <c r="F2463" s="84"/>
      <c r="G2463" s="84"/>
      <c r="H2463" s="84"/>
      <c r="I2463" s="84"/>
      <c r="J2463" s="84"/>
      <c r="K2463" s="84"/>
      <c r="L2463" s="84"/>
      <c r="M2463" s="84"/>
      <c r="N2463" s="84"/>
      <c r="O2463" s="84"/>
      <c r="P2463" s="84"/>
      <c r="Q2463" s="84"/>
      <c r="R2463" s="84"/>
      <c r="S2463" s="84"/>
      <c r="T2463" s="84"/>
      <c r="U2463" s="84"/>
      <c r="V2463" s="84"/>
      <c r="W2463" s="84"/>
      <c r="X2463" s="84"/>
      <c r="Y2463" s="84"/>
      <c r="Z2463" s="84"/>
      <c r="AA2463" s="84"/>
      <c r="AB2463" s="84"/>
      <c r="AC2463" s="84"/>
      <c r="AD2463" s="84"/>
      <c r="AE2463" s="84"/>
      <c r="AF2463" s="84"/>
      <c r="AG2463" s="84"/>
      <c r="AH2463" s="84"/>
      <c r="AI2463" s="85"/>
      <c r="AJ2463" s="86">
        <f t="shared" si="293"/>
        <v>0</v>
      </c>
      <c r="AK2463" s="87">
        <f t="shared" si="297"/>
        <v>30</v>
      </c>
      <c r="AL2463" s="87"/>
      <c r="AM2463" s="87">
        <f t="shared" si="298"/>
        <v>6</v>
      </c>
      <c r="AN2463" s="87">
        <f t="shared" si="295"/>
        <v>0</v>
      </c>
      <c r="AO2463" s="87">
        <f t="shared" si="299"/>
        <v>30</v>
      </c>
      <c r="AP2463" s="87">
        <v>31</v>
      </c>
      <c r="AQ2463" s="87">
        <v>30</v>
      </c>
      <c r="AR2463" s="87">
        <v>28</v>
      </c>
      <c r="AW2463" s="64" t="str">
        <f t="shared" si="294"/>
        <v>HAZİRAN 2026</v>
      </c>
      <c r="AX2463" s="89"/>
      <c r="AY2463" s="90"/>
      <c r="AZ2463" s="90" t="e">
        <f t="shared" si="296"/>
        <v>#N/A</v>
      </c>
    </row>
    <row r="2464" spans="1:52" ht="17.45" customHeight="1" x14ac:dyDescent="0.2">
      <c r="A2464" s="81">
        <v>2458</v>
      </c>
      <c r="B2464" s="82">
        <f>'!!!KATILIMCI LİSTESİ!!!'!C2459</f>
        <v>0</v>
      </c>
      <c r="C2464" s="83">
        <f>'!!!KATILIMCI LİSTESİ!!!'!B2459</f>
        <v>0</v>
      </c>
      <c r="D2464" s="84"/>
      <c r="E2464" s="84"/>
      <c r="F2464" s="84"/>
      <c r="G2464" s="84"/>
      <c r="H2464" s="84"/>
      <c r="I2464" s="84"/>
      <c r="J2464" s="84"/>
      <c r="K2464" s="84"/>
      <c r="L2464" s="84"/>
      <c r="M2464" s="84"/>
      <c r="N2464" s="84"/>
      <c r="O2464" s="84"/>
      <c r="P2464" s="84"/>
      <c r="Q2464" s="84"/>
      <c r="R2464" s="84"/>
      <c r="S2464" s="84"/>
      <c r="T2464" s="84"/>
      <c r="U2464" s="84"/>
      <c r="V2464" s="84"/>
      <c r="W2464" s="84"/>
      <c r="X2464" s="84"/>
      <c r="Y2464" s="84"/>
      <c r="Z2464" s="84"/>
      <c r="AA2464" s="84"/>
      <c r="AB2464" s="84"/>
      <c r="AC2464" s="84"/>
      <c r="AD2464" s="84"/>
      <c r="AE2464" s="84"/>
      <c r="AF2464" s="84"/>
      <c r="AG2464" s="84"/>
      <c r="AH2464" s="84"/>
      <c r="AI2464" s="85"/>
      <c r="AJ2464" s="86">
        <f t="shared" si="293"/>
        <v>0</v>
      </c>
      <c r="AK2464" s="87">
        <f t="shared" si="297"/>
        <v>30</v>
      </c>
      <c r="AL2464" s="87"/>
      <c r="AM2464" s="87">
        <f t="shared" si="298"/>
        <v>6</v>
      </c>
      <c r="AN2464" s="87">
        <f t="shared" si="295"/>
        <v>0</v>
      </c>
      <c r="AO2464" s="87">
        <f t="shared" si="299"/>
        <v>30</v>
      </c>
      <c r="AP2464" s="87">
        <v>31</v>
      </c>
      <c r="AQ2464" s="87">
        <v>30</v>
      </c>
      <c r="AR2464" s="87">
        <v>28</v>
      </c>
      <c r="AW2464" s="64" t="str">
        <f t="shared" si="294"/>
        <v>HAZİRAN 2026</v>
      </c>
      <c r="AX2464" s="89"/>
      <c r="AY2464" s="90"/>
      <c r="AZ2464" s="90" t="e">
        <f t="shared" si="296"/>
        <v>#N/A</v>
      </c>
    </row>
    <row r="2465" spans="1:52" ht="17.45" customHeight="1" x14ac:dyDescent="0.2">
      <c r="A2465" s="81">
        <v>2459</v>
      </c>
      <c r="B2465" s="82">
        <f>'!!!KATILIMCI LİSTESİ!!!'!C2460</f>
        <v>0</v>
      </c>
      <c r="C2465" s="83">
        <f>'!!!KATILIMCI LİSTESİ!!!'!B2460</f>
        <v>0</v>
      </c>
      <c r="D2465" s="84"/>
      <c r="E2465" s="84"/>
      <c r="F2465" s="84"/>
      <c r="G2465" s="84"/>
      <c r="H2465" s="84"/>
      <c r="I2465" s="84"/>
      <c r="J2465" s="84"/>
      <c r="K2465" s="84"/>
      <c r="L2465" s="84"/>
      <c r="M2465" s="84"/>
      <c r="N2465" s="84"/>
      <c r="O2465" s="84"/>
      <c r="P2465" s="84"/>
      <c r="Q2465" s="84"/>
      <c r="R2465" s="84"/>
      <c r="S2465" s="84"/>
      <c r="T2465" s="84"/>
      <c r="U2465" s="84"/>
      <c r="V2465" s="84"/>
      <c r="W2465" s="84"/>
      <c r="X2465" s="84"/>
      <c r="Y2465" s="84"/>
      <c r="Z2465" s="84"/>
      <c r="AA2465" s="84"/>
      <c r="AB2465" s="84"/>
      <c r="AC2465" s="84"/>
      <c r="AD2465" s="84"/>
      <c r="AE2465" s="84"/>
      <c r="AF2465" s="84"/>
      <c r="AG2465" s="84"/>
      <c r="AH2465" s="84"/>
      <c r="AI2465" s="85"/>
      <c r="AJ2465" s="86">
        <f t="shared" si="293"/>
        <v>0</v>
      </c>
      <c r="AK2465" s="87">
        <f t="shared" si="297"/>
        <v>30</v>
      </c>
      <c r="AL2465" s="87"/>
      <c r="AM2465" s="87">
        <f t="shared" si="298"/>
        <v>6</v>
      </c>
      <c r="AN2465" s="87">
        <f t="shared" si="295"/>
        <v>0</v>
      </c>
      <c r="AO2465" s="87">
        <f t="shared" si="299"/>
        <v>30</v>
      </c>
      <c r="AP2465" s="87">
        <v>31</v>
      </c>
      <c r="AQ2465" s="87">
        <v>30</v>
      </c>
      <c r="AR2465" s="87">
        <v>28</v>
      </c>
      <c r="AW2465" s="64" t="str">
        <f t="shared" si="294"/>
        <v>HAZİRAN 2026</v>
      </c>
      <c r="AX2465" s="89"/>
      <c r="AY2465" s="90"/>
      <c r="AZ2465" s="90" t="e">
        <f t="shared" si="296"/>
        <v>#N/A</v>
      </c>
    </row>
    <row r="2466" spans="1:52" ht="17.45" customHeight="1" x14ac:dyDescent="0.2">
      <c r="A2466" s="81">
        <v>2460</v>
      </c>
      <c r="B2466" s="82">
        <f>'!!!KATILIMCI LİSTESİ!!!'!C2461</f>
        <v>0</v>
      </c>
      <c r="C2466" s="83">
        <f>'!!!KATILIMCI LİSTESİ!!!'!B2461</f>
        <v>0</v>
      </c>
      <c r="D2466" s="84"/>
      <c r="E2466" s="84"/>
      <c r="F2466" s="84"/>
      <c r="G2466" s="84"/>
      <c r="H2466" s="84"/>
      <c r="I2466" s="84"/>
      <c r="J2466" s="84"/>
      <c r="K2466" s="84"/>
      <c r="L2466" s="84"/>
      <c r="M2466" s="84"/>
      <c r="N2466" s="84"/>
      <c r="O2466" s="84"/>
      <c r="P2466" s="84"/>
      <c r="Q2466" s="84"/>
      <c r="R2466" s="84"/>
      <c r="S2466" s="84"/>
      <c r="T2466" s="84"/>
      <c r="U2466" s="84"/>
      <c r="V2466" s="84"/>
      <c r="W2466" s="84"/>
      <c r="X2466" s="84"/>
      <c r="Y2466" s="84"/>
      <c r="Z2466" s="84"/>
      <c r="AA2466" s="84"/>
      <c r="AB2466" s="84"/>
      <c r="AC2466" s="84"/>
      <c r="AD2466" s="84"/>
      <c r="AE2466" s="84"/>
      <c r="AF2466" s="84"/>
      <c r="AG2466" s="84"/>
      <c r="AH2466" s="84"/>
      <c r="AI2466" s="85"/>
      <c r="AJ2466" s="86">
        <f t="shared" si="293"/>
        <v>0</v>
      </c>
      <c r="AK2466" s="87">
        <f t="shared" si="297"/>
        <v>30</v>
      </c>
      <c r="AL2466" s="87"/>
      <c r="AM2466" s="87">
        <f t="shared" si="298"/>
        <v>6</v>
      </c>
      <c r="AN2466" s="87">
        <f t="shared" si="295"/>
        <v>0</v>
      </c>
      <c r="AO2466" s="87">
        <f t="shared" si="299"/>
        <v>30</v>
      </c>
      <c r="AP2466" s="87">
        <v>31</v>
      </c>
      <c r="AQ2466" s="87">
        <v>30</v>
      </c>
      <c r="AR2466" s="87">
        <v>28</v>
      </c>
      <c r="AW2466" s="64" t="str">
        <f t="shared" si="294"/>
        <v>HAZİRAN 2026</v>
      </c>
      <c r="AX2466" s="89"/>
      <c r="AY2466" s="90"/>
      <c r="AZ2466" s="90" t="e">
        <f t="shared" si="296"/>
        <v>#N/A</v>
      </c>
    </row>
    <row r="2467" spans="1:52" ht="17.45" customHeight="1" x14ac:dyDescent="0.2">
      <c r="A2467" s="81">
        <v>2461</v>
      </c>
      <c r="B2467" s="82">
        <f>'!!!KATILIMCI LİSTESİ!!!'!C2462</f>
        <v>0</v>
      </c>
      <c r="C2467" s="83">
        <f>'!!!KATILIMCI LİSTESİ!!!'!B2462</f>
        <v>0</v>
      </c>
      <c r="D2467" s="84"/>
      <c r="E2467" s="84"/>
      <c r="F2467" s="84"/>
      <c r="G2467" s="84"/>
      <c r="H2467" s="84"/>
      <c r="I2467" s="84"/>
      <c r="J2467" s="84"/>
      <c r="K2467" s="84"/>
      <c r="L2467" s="84"/>
      <c r="M2467" s="84"/>
      <c r="N2467" s="84"/>
      <c r="O2467" s="84"/>
      <c r="P2467" s="84"/>
      <c r="Q2467" s="84"/>
      <c r="R2467" s="84"/>
      <c r="S2467" s="84"/>
      <c r="T2467" s="84"/>
      <c r="U2467" s="84"/>
      <c r="V2467" s="84"/>
      <c r="W2467" s="84"/>
      <c r="X2467" s="84"/>
      <c r="Y2467" s="84"/>
      <c r="Z2467" s="84"/>
      <c r="AA2467" s="84"/>
      <c r="AB2467" s="84"/>
      <c r="AC2467" s="84"/>
      <c r="AD2467" s="84"/>
      <c r="AE2467" s="84"/>
      <c r="AF2467" s="84"/>
      <c r="AG2467" s="84"/>
      <c r="AH2467" s="84"/>
      <c r="AI2467" s="85"/>
      <c r="AJ2467" s="86">
        <f t="shared" si="293"/>
        <v>0</v>
      </c>
      <c r="AK2467" s="87">
        <f t="shared" si="297"/>
        <v>30</v>
      </c>
      <c r="AL2467" s="87"/>
      <c r="AM2467" s="87">
        <f t="shared" si="298"/>
        <v>6</v>
      </c>
      <c r="AN2467" s="87">
        <f t="shared" si="295"/>
        <v>0</v>
      </c>
      <c r="AO2467" s="87">
        <f t="shared" si="299"/>
        <v>30</v>
      </c>
      <c r="AP2467" s="87">
        <v>31</v>
      </c>
      <c r="AQ2467" s="87">
        <v>30</v>
      </c>
      <c r="AR2467" s="87">
        <v>28</v>
      </c>
      <c r="AW2467" s="64" t="str">
        <f t="shared" si="294"/>
        <v>HAZİRAN 2026</v>
      </c>
      <c r="AX2467" s="89"/>
      <c r="AY2467" s="90"/>
      <c r="AZ2467" s="90" t="e">
        <f t="shared" si="296"/>
        <v>#N/A</v>
      </c>
    </row>
    <row r="2468" spans="1:52" ht="17.45" customHeight="1" x14ac:dyDescent="0.2">
      <c r="A2468" s="81">
        <v>2462</v>
      </c>
      <c r="B2468" s="82">
        <f>'!!!KATILIMCI LİSTESİ!!!'!C2463</f>
        <v>0</v>
      </c>
      <c r="C2468" s="83">
        <f>'!!!KATILIMCI LİSTESİ!!!'!B2463</f>
        <v>0</v>
      </c>
      <c r="D2468" s="84"/>
      <c r="E2468" s="84"/>
      <c r="F2468" s="84"/>
      <c r="G2468" s="84"/>
      <c r="H2468" s="84"/>
      <c r="I2468" s="84"/>
      <c r="J2468" s="84"/>
      <c r="K2468" s="84"/>
      <c r="L2468" s="84"/>
      <c r="M2468" s="84"/>
      <c r="N2468" s="84"/>
      <c r="O2468" s="84"/>
      <c r="P2468" s="84"/>
      <c r="Q2468" s="84"/>
      <c r="R2468" s="84"/>
      <c r="S2468" s="84"/>
      <c r="T2468" s="84"/>
      <c r="U2468" s="84"/>
      <c r="V2468" s="84"/>
      <c r="W2468" s="84"/>
      <c r="X2468" s="84"/>
      <c r="Y2468" s="84"/>
      <c r="Z2468" s="84"/>
      <c r="AA2468" s="84"/>
      <c r="AB2468" s="84"/>
      <c r="AC2468" s="84"/>
      <c r="AD2468" s="84"/>
      <c r="AE2468" s="84"/>
      <c r="AF2468" s="84"/>
      <c r="AG2468" s="84"/>
      <c r="AH2468" s="84"/>
      <c r="AI2468" s="85"/>
      <c r="AJ2468" s="86">
        <f t="shared" si="293"/>
        <v>0</v>
      </c>
      <c r="AK2468" s="87">
        <f t="shared" si="297"/>
        <v>30</v>
      </c>
      <c r="AL2468" s="87"/>
      <c r="AM2468" s="87">
        <f t="shared" si="298"/>
        <v>6</v>
      </c>
      <c r="AN2468" s="87">
        <f t="shared" si="295"/>
        <v>0</v>
      </c>
      <c r="AO2468" s="87">
        <f t="shared" si="299"/>
        <v>30</v>
      </c>
      <c r="AP2468" s="87">
        <v>31</v>
      </c>
      <c r="AQ2468" s="87">
        <v>30</v>
      </c>
      <c r="AR2468" s="87">
        <v>28</v>
      </c>
      <c r="AW2468" s="64" t="str">
        <f t="shared" si="294"/>
        <v>HAZİRAN 2026</v>
      </c>
      <c r="AX2468" s="89"/>
      <c r="AY2468" s="90"/>
      <c r="AZ2468" s="90" t="e">
        <f t="shared" si="296"/>
        <v>#N/A</v>
      </c>
    </row>
    <row r="2469" spans="1:52" ht="17.45" customHeight="1" x14ac:dyDescent="0.2">
      <c r="A2469" s="81">
        <v>2463</v>
      </c>
      <c r="B2469" s="82">
        <f>'!!!KATILIMCI LİSTESİ!!!'!C2464</f>
        <v>0</v>
      </c>
      <c r="C2469" s="83">
        <f>'!!!KATILIMCI LİSTESİ!!!'!B2464</f>
        <v>0</v>
      </c>
      <c r="D2469" s="84"/>
      <c r="E2469" s="84"/>
      <c r="F2469" s="84"/>
      <c r="G2469" s="84"/>
      <c r="H2469" s="84"/>
      <c r="I2469" s="84"/>
      <c r="J2469" s="84"/>
      <c r="K2469" s="84"/>
      <c r="L2469" s="84"/>
      <c r="M2469" s="84"/>
      <c r="N2469" s="84"/>
      <c r="O2469" s="84"/>
      <c r="P2469" s="84"/>
      <c r="Q2469" s="84"/>
      <c r="R2469" s="84"/>
      <c r="S2469" s="84"/>
      <c r="T2469" s="84"/>
      <c r="U2469" s="84"/>
      <c r="V2469" s="84"/>
      <c r="W2469" s="84"/>
      <c r="X2469" s="84"/>
      <c r="Y2469" s="84"/>
      <c r="Z2469" s="84"/>
      <c r="AA2469" s="84"/>
      <c r="AB2469" s="84"/>
      <c r="AC2469" s="84"/>
      <c r="AD2469" s="84"/>
      <c r="AE2469" s="84"/>
      <c r="AF2469" s="84"/>
      <c r="AG2469" s="84"/>
      <c r="AH2469" s="84"/>
      <c r="AI2469" s="85"/>
      <c r="AJ2469" s="86">
        <f t="shared" si="293"/>
        <v>0</v>
      </c>
      <c r="AK2469" s="87">
        <f t="shared" si="297"/>
        <v>30</v>
      </c>
      <c r="AL2469" s="87"/>
      <c r="AM2469" s="87">
        <f t="shared" si="298"/>
        <v>6</v>
      </c>
      <c r="AN2469" s="87">
        <f t="shared" si="295"/>
        <v>0</v>
      </c>
      <c r="AO2469" s="87">
        <f t="shared" si="299"/>
        <v>30</v>
      </c>
      <c r="AP2469" s="87">
        <v>31</v>
      </c>
      <c r="AQ2469" s="87">
        <v>30</v>
      </c>
      <c r="AR2469" s="87">
        <v>28</v>
      </c>
      <c r="AW2469" s="64" t="str">
        <f t="shared" si="294"/>
        <v>HAZİRAN 2026</v>
      </c>
      <c r="AX2469" s="89"/>
      <c r="AY2469" s="90"/>
      <c r="AZ2469" s="90" t="e">
        <f t="shared" si="296"/>
        <v>#N/A</v>
      </c>
    </row>
    <row r="2470" spans="1:52" ht="17.45" customHeight="1" x14ac:dyDescent="0.2">
      <c r="A2470" s="81">
        <v>2464</v>
      </c>
      <c r="B2470" s="82">
        <f>'!!!KATILIMCI LİSTESİ!!!'!C2465</f>
        <v>0</v>
      </c>
      <c r="C2470" s="83">
        <f>'!!!KATILIMCI LİSTESİ!!!'!B2465</f>
        <v>0</v>
      </c>
      <c r="D2470" s="84"/>
      <c r="E2470" s="84"/>
      <c r="F2470" s="84"/>
      <c r="G2470" s="84"/>
      <c r="H2470" s="84"/>
      <c r="I2470" s="84"/>
      <c r="J2470" s="84"/>
      <c r="K2470" s="84"/>
      <c r="L2470" s="84"/>
      <c r="M2470" s="84"/>
      <c r="N2470" s="84"/>
      <c r="O2470" s="84"/>
      <c r="P2470" s="84"/>
      <c r="Q2470" s="84"/>
      <c r="R2470" s="84"/>
      <c r="S2470" s="84"/>
      <c r="T2470" s="84"/>
      <c r="U2470" s="84"/>
      <c r="V2470" s="84"/>
      <c r="W2470" s="84"/>
      <c r="X2470" s="84"/>
      <c r="Y2470" s="84"/>
      <c r="Z2470" s="84"/>
      <c r="AA2470" s="84"/>
      <c r="AB2470" s="84"/>
      <c r="AC2470" s="84"/>
      <c r="AD2470" s="84"/>
      <c r="AE2470" s="84"/>
      <c r="AF2470" s="84"/>
      <c r="AG2470" s="84"/>
      <c r="AH2470" s="84"/>
      <c r="AI2470" s="85"/>
      <c r="AJ2470" s="86">
        <f t="shared" si="293"/>
        <v>0</v>
      </c>
      <c r="AK2470" s="87">
        <f t="shared" si="297"/>
        <v>30</v>
      </c>
      <c r="AL2470" s="87"/>
      <c r="AM2470" s="87">
        <f t="shared" si="298"/>
        <v>6</v>
      </c>
      <c r="AN2470" s="87">
        <f t="shared" si="295"/>
        <v>0</v>
      </c>
      <c r="AO2470" s="87">
        <f t="shared" si="299"/>
        <v>30</v>
      </c>
      <c r="AP2470" s="87">
        <v>31</v>
      </c>
      <c r="AQ2470" s="87">
        <v>30</v>
      </c>
      <c r="AR2470" s="87">
        <v>28</v>
      </c>
      <c r="AW2470" s="64" t="str">
        <f t="shared" si="294"/>
        <v>HAZİRAN 2026</v>
      </c>
      <c r="AX2470" s="89"/>
      <c r="AY2470" s="90"/>
      <c r="AZ2470" s="90" t="e">
        <f t="shared" si="296"/>
        <v>#N/A</v>
      </c>
    </row>
    <row r="2471" spans="1:52" ht="17.45" customHeight="1" x14ac:dyDescent="0.2">
      <c r="A2471" s="81">
        <v>2465</v>
      </c>
      <c r="B2471" s="82">
        <f>'!!!KATILIMCI LİSTESİ!!!'!C2466</f>
        <v>0</v>
      </c>
      <c r="C2471" s="83">
        <f>'!!!KATILIMCI LİSTESİ!!!'!B2466</f>
        <v>0</v>
      </c>
      <c r="D2471" s="84"/>
      <c r="E2471" s="84"/>
      <c r="F2471" s="84"/>
      <c r="G2471" s="84"/>
      <c r="H2471" s="84"/>
      <c r="I2471" s="84"/>
      <c r="J2471" s="84"/>
      <c r="K2471" s="84"/>
      <c r="L2471" s="84"/>
      <c r="M2471" s="84"/>
      <c r="N2471" s="84"/>
      <c r="O2471" s="84"/>
      <c r="P2471" s="84"/>
      <c r="Q2471" s="84"/>
      <c r="R2471" s="84"/>
      <c r="S2471" s="84"/>
      <c r="T2471" s="84"/>
      <c r="U2471" s="84"/>
      <c r="V2471" s="84"/>
      <c r="W2471" s="84"/>
      <c r="X2471" s="84"/>
      <c r="Y2471" s="84"/>
      <c r="Z2471" s="84"/>
      <c r="AA2471" s="84"/>
      <c r="AB2471" s="84"/>
      <c r="AC2471" s="84"/>
      <c r="AD2471" s="84"/>
      <c r="AE2471" s="84"/>
      <c r="AF2471" s="84"/>
      <c r="AG2471" s="84"/>
      <c r="AH2471" s="84"/>
      <c r="AI2471" s="85"/>
      <c r="AJ2471" s="86">
        <f t="shared" si="293"/>
        <v>0</v>
      </c>
      <c r="AK2471" s="87">
        <f t="shared" si="297"/>
        <v>30</v>
      </c>
      <c r="AL2471" s="87"/>
      <c r="AM2471" s="87">
        <f t="shared" si="298"/>
        <v>6</v>
      </c>
      <c r="AN2471" s="87">
        <f t="shared" si="295"/>
        <v>0</v>
      </c>
      <c r="AO2471" s="87">
        <f t="shared" si="299"/>
        <v>30</v>
      </c>
      <c r="AP2471" s="87">
        <v>31</v>
      </c>
      <c r="AQ2471" s="87">
        <v>30</v>
      </c>
      <c r="AR2471" s="87">
        <v>28</v>
      </c>
      <c r="AW2471" s="64" t="str">
        <f t="shared" si="294"/>
        <v>HAZİRAN 2026</v>
      </c>
      <c r="AX2471" s="89"/>
      <c r="AY2471" s="90"/>
      <c r="AZ2471" s="90" t="e">
        <f t="shared" si="296"/>
        <v>#N/A</v>
      </c>
    </row>
    <row r="2472" spans="1:52" ht="17.45" customHeight="1" x14ac:dyDescent="0.2">
      <c r="A2472" s="81">
        <v>2466</v>
      </c>
      <c r="B2472" s="82">
        <f>'!!!KATILIMCI LİSTESİ!!!'!C2467</f>
        <v>0</v>
      </c>
      <c r="C2472" s="83">
        <f>'!!!KATILIMCI LİSTESİ!!!'!B2467</f>
        <v>0</v>
      </c>
      <c r="D2472" s="84"/>
      <c r="E2472" s="84"/>
      <c r="F2472" s="84"/>
      <c r="G2472" s="84"/>
      <c r="H2472" s="84"/>
      <c r="I2472" s="84"/>
      <c r="J2472" s="84"/>
      <c r="K2472" s="84"/>
      <c r="L2472" s="84"/>
      <c r="M2472" s="84"/>
      <c r="N2472" s="84"/>
      <c r="O2472" s="84"/>
      <c r="P2472" s="84"/>
      <c r="Q2472" s="84"/>
      <c r="R2472" s="84"/>
      <c r="S2472" s="84"/>
      <c r="T2472" s="84"/>
      <c r="U2472" s="84"/>
      <c r="V2472" s="84"/>
      <c r="W2472" s="84"/>
      <c r="X2472" s="84"/>
      <c r="Y2472" s="84"/>
      <c r="Z2472" s="84"/>
      <c r="AA2472" s="84"/>
      <c r="AB2472" s="84"/>
      <c r="AC2472" s="84"/>
      <c r="AD2472" s="84"/>
      <c r="AE2472" s="84"/>
      <c r="AF2472" s="84"/>
      <c r="AG2472" s="84"/>
      <c r="AH2472" s="84"/>
      <c r="AI2472" s="85"/>
      <c r="AJ2472" s="86">
        <f t="shared" si="293"/>
        <v>0</v>
      </c>
      <c r="AK2472" s="87">
        <f t="shared" si="297"/>
        <v>30</v>
      </c>
      <c r="AL2472" s="87"/>
      <c r="AM2472" s="87">
        <f t="shared" si="298"/>
        <v>6</v>
      </c>
      <c r="AN2472" s="87">
        <f t="shared" si="295"/>
        <v>0</v>
      </c>
      <c r="AO2472" s="87">
        <f t="shared" si="299"/>
        <v>30</v>
      </c>
      <c r="AP2472" s="87">
        <v>31</v>
      </c>
      <c r="AQ2472" s="87">
        <v>30</v>
      </c>
      <c r="AR2472" s="87">
        <v>28</v>
      </c>
      <c r="AW2472" s="64" t="str">
        <f t="shared" si="294"/>
        <v>HAZİRAN 2026</v>
      </c>
      <c r="AX2472" s="89"/>
      <c r="AY2472" s="90"/>
      <c r="AZ2472" s="90" t="e">
        <f t="shared" si="296"/>
        <v>#N/A</v>
      </c>
    </row>
    <row r="2473" spans="1:52" ht="17.45" customHeight="1" x14ac:dyDescent="0.2">
      <c r="A2473" s="81">
        <v>2467</v>
      </c>
      <c r="B2473" s="82">
        <f>'!!!KATILIMCI LİSTESİ!!!'!C2468</f>
        <v>0</v>
      </c>
      <c r="C2473" s="83">
        <f>'!!!KATILIMCI LİSTESİ!!!'!B2468</f>
        <v>0</v>
      </c>
      <c r="D2473" s="84"/>
      <c r="E2473" s="84"/>
      <c r="F2473" s="84"/>
      <c r="G2473" s="84"/>
      <c r="H2473" s="84"/>
      <c r="I2473" s="84"/>
      <c r="J2473" s="84"/>
      <c r="K2473" s="84"/>
      <c r="L2473" s="84"/>
      <c r="M2473" s="84"/>
      <c r="N2473" s="84"/>
      <c r="O2473" s="84"/>
      <c r="P2473" s="84"/>
      <c r="Q2473" s="84"/>
      <c r="R2473" s="84"/>
      <c r="S2473" s="84"/>
      <c r="T2473" s="84"/>
      <c r="U2473" s="84"/>
      <c r="V2473" s="84"/>
      <c r="W2473" s="84"/>
      <c r="X2473" s="84"/>
      <c r="Y2473" s="84"/>
      <c r="Z2473" s="84"/>
      <c r="AA2473" s="84"/>
      <c r="AB2473" s="84"/>
      <c r="AC2473" s="84"/>
      <c r="AD2473" s="84"/>
      <c r="AE2473" s="84"/>
      <c r="AF2473" s="84"/>
      <c r="AG2473" s="84"/>
      <c r="AH2473" s="84"/>
      <c r="AI2473" s="85"/>
      <c r="AJ2473" s="86">
        <f t="shared" si="293"/>
        <v>0</v>
      </c>
      <c r="AK2473" s="87">
        <f t="shared" si="297"/>
        <v>30</v>
      </c>
      <c r="AL2473" s="87"/>
      <c r="AM2473" s="87">
        <f t="shared" si="298"/>
        <v>6</v>
      </c>
      <c r="AN2473" s="87">
        <f t="shared" si="295"/>
        <v>0</v>
      </c>
      <c r="AO2473" s="87">
        <f t="shared" si="299"/>
        <v>30</v>
      </c>
      <c r="AP2473" s="87">
        <v>31</v>
      </c>
      <c r="AQ2473" s="87">
        <v>30</v>
      </c>
      <c r="AR2473" s="87">
        <v>28</v>
      </c>
      <c r="AW2473" s="64" t="str">
        <f t="shared" si="294"/>
        <v>HAZİRAN 2026</v>
      </c>
      <c r="AX2473" s="89"/>
      <c r="AY2473" s="90"/>
      <c r="AZ2473" s="90" t="e">
        <f t="shared" si="296"/>
        <v>#N/A</v>
      </c>
    </row>
    <row r="2474" spans="1:52" ht="17.45" customHeight="1" x14ac:dyDescent="0.2">
      <c r="A2474" s="81">
        <v>2468</v>
      </c>
      <c r="B2474" s="82">
        <f>'!!!KATILIMCI LİSTESİ!!!'!C2469</f>
        <v>0</v>
      </c>
      <c r="C2474" s="83">
        <f>'!!!KATILIMCI LİSTESİ!!!'!B2469</f>
        <v>0</v>
      </c>
      <c r="D2474" s="84"/>
      <c r="E2474" s="84"/>
      <c r="F2474" s="84"/>
      <c r="G2474" s="84"/>
      <c r="H2474" s="84"/>
      <c r="I2474" s="84"/>
      <c r="J2474" s="84"/>
      <c r="K2474" s="84"/>
      <c r="L2474" s="84"/>
      <c r="M2474" s="84"/>
      <c r="N2474" s="84"/>
      <c r="O2474" s="84"/>
      <c r="P2474" s="84"/>
      <c r="Q2474" s="84"/>
      <c r="R2474" s="84"/>
      <c r="S2474" s="84"/>
      <c r="T2474" s="84"/>
      <c r="U2474" s="84"/>
      <c r="V2474" s="84"/>
      <c r="W2474" s="84"/>
      <c r="X2474" s="84"/>
      <c r="Y2474" s="84"/>
      <c r="Z2474" s="84"/>
      <c r="AA2474" s="84"/>
      <c r="AB2474" s="84"/>
      <c r="AC2474" s="84"/>
      <c r="AD2474" s="84"/>
      <c r="AE2474" s="84"/>
      <c r="AF2474" s="84"/>
      <c r="AG2474" s="84"/>
      <c r="AH2474" s="84"/>
      <c r="AI2474" s="85"/>
      <c r="AJ2474" s="86">
        <f t="shared" si="293"/>
        <v>0</v>
      </c>
      <c r="AK2474" s="87">
        <f t="shared" si="297"/>
        <v>30</v>
      </c>
      <c r="AL2474" s="87"/>
      <c r="AM2474" s="87">
        <f t="shared" si="298"/>
        <v>6</v>
      </c>
      <c r="AN2474" s="87">
        <f t="shared" si="295"/>
        <v>0</v>
      </c>
      <c r="AO2474" s="87">
        <f t="shared" si="299"/>
        <v>30</v>
      </c>
      <c r="AP2474" s="87">
        <v>31</v>
      </c>
      <c r="AQ2474" s="87">
        <v>30</v>
      </c>
      <c r="AR2474" s="87">
        <v>28</v>
      </c>
      <c r="AW2474" s="64" t="str">
        <f t="shared" si="294"/>
        <v>HAZİRAN 2026</v>
      </c>
      <c r="AX2474" s="89"/>
      <c r="AY2474" s="90"/>
      <c r="AZ2474" s="90" t="e">
        <f t="shared" si="296"/>
        <v>#N/A</v>
      </c>
    </row>
    <row r="2475" spans="1:52" ht="17.45" customHeight="1" x14ac:dyDescent="0.2">
      <c r="A2475" s="81">
        <v>2469</v>
      </c>
      <c r="B2475" s="82">
        <f>'!!!KATILIMCI LİSTESİ!!!'!C2470</f>
        <v>0</v>
      </c>
      <c r="C2475" s="83">
        <f>'!!!KATILIMCI LİSTESİ!!!'!B2470</f>
        <v>0</v>
      </c>
      <c r="D2475" s="84"/>
      <c r="E2475" s="84"/>
      <c r="F2475" s="84"/>
      <c r="G2475" s="84"/>
      <c r="H2475" s="84"/>
      <c r="I2475" s="84"/>
      <c r="J2475" s="84"/>
      <c r="K2475" s="84"/>
      <c r="L2475" s="84"/>
      <c r="M2475" s="84"/>
      <c r="N2475" s="84"/>
      <c r="O2475" s="84"/>
      <c r="P2475" s="84"/>
      <c r="Q2475" s="84"/>
      <c r="R2475" s="84"/>
      <c r="S2475" s="84"/>
      <c r="T2475" s="84"/>
      <c r="U2475" s="84"/>
      <c r="V2475" s="84"/>
      <c r="W2475" s="84"/>
      <c r="X2475" s="84"/>
      <c r="Y2475" s="84"/>
      <c r="Z2475" s="84"/>
      <c r="AA2475" s="84"/>
      <c r="AB2475" s="84"/>
      <c r="AC2475" s="84"/>
      <c r="AD2475" s="84"/>
      <c r="AE2475" s="84"/>
      <c r="AF2475" s="84"/>
      <c r="AG2475" s="84"/>
      <c r="AH2475" s="84"/>
      <c r="AI2475" s="85"/>
      <c r="AJ2475" s="86">
        <f t="shared" si="293"/>
        <v>0</v>
      </c>
      <c r="AK2475" s="87">
        <f t="shared" si="297"/>
        <v>30</v>
      </c>
      <c r="AL2475" s="87"/>
      <c r="AM2475" s="87">
        <f t="shared" si="298"/>
        <v>6</v>
      </c>
      <c r="AN2475" s="87">
        <f t="shared" si="295"/>
        <v>0</v>
      </c>
      <c r="AO2475" s="87">
        <f t="shared" si="299"/>
        <v>30</v>
      </c>
      <c r="AP2475" s="87">
        <v>31</v>
      </c>
      <c r="AQ2475" s="87">
        <v>30</v>
      </c>
      <c r="AR2475" s="87">
        <v>28</v>
      </c>
      <c r="AW2475" s="64" t="str">
        <f t="shared" si="294"/>
        <v>HAZİRAN 2026</v>
      </c>
      <c r="AX2475" s="89"/>
      <c r="AY2475" s="90"/>
      <c r="AZ2475" s="90" t="e">
        <f t="shared" si="296"/>
        <v>#N/A</v>
      </c>
    </row>
    <row r="2476" spans="1:52" ht="17.45" customHeight="1" x14ac:dyDescent="0.2">
      <c r="A2476" s="81">
        <v>2470</v>
      </c>
      <c r="B2476" s="82">
        <f>'!!!KATILIMCI LİSTESİ!!!'!C2471</f>
        <v>0</v>
      </c>
      <c r="C2476" s="83">
        <f>'!!!KATILIMCI LİSTESİ!!!'!B2471</f>
        <v>0</v>
      </c>
      <c r="D2476" s="84"/>
      <c r="E2476" s="84"/>
      <c r="F2476" s="84"/>
      <c r="G2476" s="84"/>
      <c r="H2476" s="84"/>
      <c r="I2476" s="84"/>
      <c r="J2476" s="84"/>
      <c r="K2476" s="84"/>
      <c r="L2476" s="84"/>
      <c r="M2476" s="84"/>
      <c r="N2476" s="84"/>
      <c r="O2476" s="84"/>
      <c r="P2476" s="84"/>
      <c r="Q2476" s="84"/>
      <c r="R2476" s="84"/>
      <c r="S2476" s="84"/>
      <c r="T2476" s="84"/>
      <c r="U2476" s="84"/>
      <c r="V2476" s="84"/>
      <c r="W2476" s="84"/>
      <c r="X2476" s="84"/>
      <c r="Y2476" s="84"/>
      <c r="Z2476" s="84"/>
      <c r="AA2476" s="84"/>
      <c r="AB2476" s="84"/>
      <c r="AC2476" s="84"/>
      <c r="AD2476" s="84"/>
      <c r="AE2476" s="84"/>
      <c r="AF2476" s="84"/>
      <c r="AG2476" s="84"/>
      <c r="AH2476" s="84"/>
      <c r="AI2476" s="85"/>
      <c r="AJ2476" s="86">
        <f t="shared" si="293"/>
        <v>0</v>
      </c>
      <c r="AK2476" s="87">
        <f t="shared" si="297"/>
        <v>30</v>
      </c>
      <c r="AL2476" s="87"/>
      <c r="AM2476" s="87">
        <f t="shared" si="298"/>
        <v>6</v>
      </c>
      <c r="AN2476" s="87">
        <f t="shared" si="295"/>
        <v>0</v>
      </c>
      <c r="AO2476" s="87">
        <f t="shared" si="299"/>
        <v>30</v>
      </c>
      <c r="AP2476" s="87">
        <v>31</v>
      </c>
      <c r="AQ2476" s="87">
        <v>30</v>
      </c>
      <c r="AR2476" s="87">
        <v>28</v>
      </c>
      <c r="AW2476" s="64" t="str">
        <f t="shared" si="294"/>
        <v>HAZİRAN 2026</v>
      </c>
      <c r="AX2476" s="89"/>
      <c r="AY2476" s="90"/>
      <c r="AZ2476" s="90" t="e">
        <f t="shared" si="296"/>
        <v>#N/A</v>
      </c>
    </row>
    <row r="2477" spans="1:52" ht="17.45" customHeight="1" x14ac:dyDescent="0.2">
      <c r="A2477" s="81">
        <v>2471</v>
      </c>
      <c r="B2477" s="82">
        <f>'!!!KATILIMCI LİSTESİ!!!'!C2472</f>
        <v>0</v>
      </c>
      <c r="C2477" s="83">
        <f>'!!!KATILIMCI LİSTESİ!!!'!B2472</f>
        <v>0</v>
      </c>
      <c r="D2477" s="84"/>
      <c r="E2477" s="84"/>
      <c r="F2477" s="84"/>
      <c r="G2477" s="84"/>
      <c r="H2477" s="84"/>
      <c r="I2477" s="84"/>
      <c r="J2477" s="84"/>
      <c r="K2477" s="84"/>
      <c r="L2477" s="84"/>
      <c r="M2477" s="84"/>
      <c r="N2477" s="84"/>
      <c r="O2477" s="84"/>
      <c r="P2477" s="84"/>
      <c r="Q2477" s="84"/>
      <c r="R2477" s="84"/>
      <c r="S2477" s="84"/>
      <c r="T2477" s="84"/>
      <c r="U2477" s="84"/>
      <c r="V2477" s="84"/>
      <c r="W2477" s="84"/>
      <c r="X2477" s="84"/>
      <c r="Y2477" s="84"/>
      <c r="Z2477" s="84"/>
      <c r="AA2477" s="84"/>
      <c r="AB2477" s="84"/>
      <c r="AC2477" s="84"/>
      <c r="AD2477" s="84"/>
      <c r="AE2477" s="84"/>
      <c r="AF2477" s="84"/>
      <c r="AG2477" s="84"/>
      <c r="AH2477" s="84"/>
      <c r="AI2477" s="85"/>
      <c r="AJ2477" s="86">
        <f t="shared" si="293"/>
        <v>0</v>
      </c>
      <c r="AK2477" s="87">
        <f t="shared" si="297"/>
        <v>30</v>
      </c>
      <c r="AL2477" s="87"/>
      <c r="AM2477" s="87">
        <f t="shared" si="298"/>
        <v>6</v>
      </c>
      <c r="AN2477" s="87">
        <f t="shared" si="295"/>
        <v>0</v>
      </c>
      <c r="AO2477" s="87">
        <f t="shared" si="299"/>
        <v>30</v>
      </c>
      <c r="AP2477" s="87">
        <v>31</v>
      </c>
      <c r="AQ2477" s="87">
        <v>30</v>
      </c>
      <c r="AR2477" s="87">
        <v>28</v>
      </c>
      <c r="AW2477" s="64" t="str">
        <f t="shared" si="294"/>
        <v>HAZİRAN 2026</v>
      </c>
      <c r="AX2477" s="89"/>
      <c r="AY2477" s="90"/>
      <c r="AZ2477" s="90" t="e">
        <f t="shared" si="296"/>
        <v>#N/A</v>
      </c>
    </row>
    <row r="2478" spans="1:52" ht="17.45" customHeight="1" x14ac:dyDescent="0.2">
      <c r="A2478" s="81">
        <v>2472</v>
      </c>
      <c r="B2478" s="82">
        <f>'!!!KATILIMCI LİSTESİ!!!'!C2473</f>
        <v>0</v>
      </c>
      <c r="C2478" s="83">
        <f>'!!!KATILIMCI LİSTESİ!!!'!B2473</f>
        <v>0</v>
      </c>
      <c r="D2478" s="84"/>
      <c r="E2478" s="84"/>
      <c r="F2478" s="84"/>
      <c r="G2478" s="84"/>
      <c r="H2478" s="84"/>
      <c r="I2478" s="84"/>
      <c r="J2478" s="84"/>
      <c r="K2478" s="84"/>
      <c r="L2478" s="84"/>
      <c r="M2478" s="84"/>
      <c r="N2478" s="84"/>
      <c r="O2478" s="84"/>
      <c r="P2478" s="84"/>
      <c r="Q2478" s="84"/>
      <c r="R2478" s="84"/>
      <c r="S2478" s="84"/>
      <c r="T2478" s="84"/>
      <c r="U2478" s="84"/>
      <c r="V2478" s="84"/>
      <c r="W2478" s="84"/>
      <c r="X2478" s="84"/>
      <c r="Y2478" s="84"/>
      <c r="Z2478" s="84"/>
      <c r="AA2478" s="84"/>
      <c r="AB2478" s="84"/>
      <c r="AC2478" s="84"/>
      <c r="AD2478" s="84"/>
      <c r="AE2478" s="84"/>
      <c r="AF2478" s="84"/>
      <c r="AG2478" s="84"/>
      <c r="AH2478" s="84"/>
      <c r="AI2478" s="85"/>
      <c r="AJ2478" s="86">
        <f t="shared" ref="AJ2478:AJ2541" si="300">IF(B2478&gt;10000000,AI2478,0)</f>
        <v>0</v>
      </c>
      <c r="AK2478" s="87">
        <f t="shared" si="297"/>
        <v>30</v>
      </c>
      <c r="AL2478" s="87"/>
      <c r="AM2478" s="87">
        <f t="shared" si="298"/>
        <v>6</v>
      </c>
      <c r="AN2478" s="87">
        <f t="shared" si="295"/>
        <v>0</v>
      </c>
      <c r="AO2478" s="87">
        <f t="shared" si="299"/>
        <v>30</v>
      </c>
      <c r="AP2478" s="87">
        <v>31</v>
      </c>
      <c r="AQ2478" s="87">
        <v>30</v>
      </c>
      <c r="AR2478" s="87">
        <v>28</v>
      </c>
      <c r="AW2478" s="64" t="str">
        <f t="shared" si="294"/>
        <v>HAZİRAN 2026</v>
      </c>
      <c r="AX2478" s="89"/>
      <c r="AY2478" s="90"/>
      <c r="AZ2478" s="90" t="e">
        <f t="shared" si="296"/>
        <v>#N/A</v>
      </c>
    </row>
    <row r="2479" spans="1:52" ht="17.45" customHeight="1" x14ac:dyDescent="0.2">
      <c r="A2479" s="81">
        <v>2473</v>
      </c>
      <c r="B2479" s="82">
        <f>'!!!KATILIMCI LİSTESİ!!!'!C2474</f>
        <v>0</v>
      </c>
      <c r="C2479" s="83">
        <f>'!!!KATILIMCI LİSTESİ!!!'!B2474</f>
        <v>0</v>
      </c>
      <c r="D2479" s="84"/>
      <c r="E2479" s="84"/>
      <c r="F2479" s="84"/>
      <c r="G2479" s="84"/>
      <c r="H2479" s="84"/>
      <c r="I2479" s="84"/>
      <c r="J2479" s="84"/>
      <c r="K2479" s="84"/>
      <c r="L2479" s="84"/>
      <c r="M2479" s="84"/>
      <c r="N2479" s="84"/>
      <c r="O2479" s="84"/>
      <c r="P2479" s="84"/>
      <c r="Q2479" s="84"/>
      <c r="R2479" s="84"/>
      <c r="S2479" s="84"/>
      <c r="T2479" s="84"/>
      <c r="U2479" s="84"/>
      <c r="V2479" s="84"/>
      <c r="W2479" s="84"/>
      <c r="X2479" s="84"/>
      <c r="Y2479" s="84"/>
      <c r="Z2479" s="84"/>
      <c r="AA2479" s="84"/>
      <c r="AB2479" s="84"/>
      <c r="AC2479" s="84"/>
      <c r="AD2479" s="84"/>
      <c r="AE2479" s="84"/>
      <c r="AF2479" s="84"/>
      <c r="AG2479" s="84"/>
      <c r="AH2479" s="84"/>
      <c r="AI2479" s="85"/>
      <c r="AJ2479" s="86">
        <f t="shared" si="300"/>
        <v>0</v>
      </c>
      <c r="AK2479" s="87">
        <f t="shared" si="297"/>
        <v>30</v>
      </c>
      <c r="AL2479" s="87"/>
      <c r="AM2479" s="87">
        <f t="shared" si="298"/>
        <v>6</v>
      </c>
      <c r="AN2479" s="87">
        <f t="shared" si="295"/>
        <v>0</v>
      </c>
      <c r="AO2479" s="87">
        <f t="shared" si="299"/>
        <v>30</v>
      </c>
      <c r="AP2479" s="87">
        <v>31</v>
      </c>
      <c r="AQ2479" s="87">
        <v>30</v>
      </c>
      <c r="AR2479" s="87">
        <v>28</v>
      </c>
      <c r="AW2479" s="64" t="str">
        <f t="shared" si="294"/>
        <v>HAZİRAN 2026</v>
      </c>
      <c r="AX2479" s="89"/>
      <c r="AY2479" s="90"/>
      <c r="AZ2479" s="90" t="e">
        <f t="shared" si="296"/>
        <v>#N/A</v>
      </c>
    </row>
    <row r="2480" spans="1:52" ht="17.45" customHeight="1" x14ac:dyDescent="0.2">
      <c r="A2480" s="81">
        <v>2474</v>
      </c>
      <c r="B2480" s="82">
        <f>'!!!KATILIMCI LİSTESİ!!!'!C2475</f>
        <v>0</v>
      </c>
      <c r="C2480" s="83">
        <f>'!!!KATILIMCI LİSTESİ!!!'!B2475</f>
        <v>0</v>
      </c>
      <c r="D2480" s="84"/>
      <c r="E2480" s="84"/>
      <c r="F2480" s="84"/>
      <c r="G2480" s="84"/>
      <c r="H2480" s="84"/>
      <c r="I2480" s="84"/>
      <c r="J2480" s="84"/>
      <c r="K2480" s="84"/>
      <c r="L2480" s="84"/>
      <c r="M2480" s="84"/>
      <c r="N2480" s="84"/>
      <c r="O2480" s="84"/>
      <c r="P2480" s="84"/>
      <c r="Q2480" s="84"/>
      <c r="R2480" s="84"/>
      <c r="S2480" s="84"/>
      <c r="T2480" s="84"/>
      <c r="U2480" s="84"/>
      <c r="V2480" s="84"/>
      <c r="W2480" s="84"/>
      <c r="X2480" s="84"/>
      <c r="Y2480" s="84"/>
      <c r="Z2480" s="84"/>
      <c r="AA2480" s="84"/>
      <c r="AB2480" s="84"/>
      <c r="AC2480" s="84"/>
      <c r="AD2480" s="84"/>
      <c r="AE2480" s="84"/>
      <c r="AF2480" s="84"/>
      <c r="AG2480" s="84"/>
      <c r="AH2480" s="84"/>
      <c r="AI2480" s="85"/>
      <c r="AJ2480" s="86">
        <f t="shared" si="300"/>
        <v>0</v>
      </c>
      <c r="AK2480" s="87">
        <f t="shared" si="297"/>
        <v>30</v>
      </c>
      <c r="AL2480" s="87"/>
      <c r="AM2480" s="87">
        <f t="shared" si="298"/>
        <v>6</v>
      </c>
      <c r="AN2480" s="87">
        <f t="shared" si="295"/>
        <v>0</v>
      </c>
      <c r="AO2480" s="87">
        <f t="shared" si="299"/>
        <v>30</v>
      </c>
      <c r="AP2480" s="87">
        <v>31</v>
      </c>
      <c r="AQ2480" s="87">
        <v>30</v>
      </c>
      <c r="AR2480" s="87">
        <v>28</v>
      </c>
      <c r="AW2480" s="64" t="str">
        <f t="shared" ref="AW2480:AW2543" si="301">$AW$7</f>
        <v>HAZİRAN 2026</v>
      </c>
      <c r="AX2480" s="89"/>
      <c r="AY2480" s="90"/>
      <c r="AZ2480" s="90" t="e">
        <f t="shared" si="296"/>
        <v>#N/A</v>
      </c>
    </row>
    <row r="2481" spans="1:52" ht="17.45" customHeight="1" x14ac:dyDescent="0.2">
      <c r="A2481" s="81">
        <v>2475</v>
      </c>
      <c r="B2481" s="82">
        <f>'!!!KATILIMCI LİSTESİ!!!'!C2476</f>
        <v>0</v>
      </c>
      <c r="C2481" s="83">
        <f>'!!!KATILIMCI LİSTESİ!!!'!B2476</f>
        <v>0</v>
      </c>
      <c r="D2481" s="84"/>
      <c r="E2481" s="84"/>
      <c r="F2481" s="84"/>
      <c r="G2481" s="84"/>
      <c r="H2481" s="84"/>
      <c r="I2481" s="84"/>
      <c r="J2481" s="84"/>
      <c r="K2481" s="84"/>
      <c r="L2481" s="84"/>
      <c r="M2481" s="84"/>
      <c r="N2481" s="84"/>
      <c r="O2481" s="84"/>
      <c r="P2481" s="84"/>
      <c r="Q2481" s="84"/>
      <c r="R2481" s="84"/>
      <c r="S2481" s="84"/>
      <c r="T2481" s="84"/>
      <c r="U2481" s="84"/>
      <c r="V2481" s="84"/>
      <c r="W2481" s="84"/>
      <c r="X2481" s="84"/>
      <c r="Y2481" s="84"/>
      <c r="Z2481" s="84"/>
      <c r="AA2481" s="84"/>
      <c r="AB2481" s="84"/>
      <c r="AC2481" s="84"/>
      <c r="AD2481" s="84"/>
      <c r="AE2481" s="84"/>
      <c r="AF2481" s="84"/>
      <c r="AG2481" s="84"/>
      <c r="AH2481" s="84"/>
      <c r="AI2481" s="85"/>
      <c r="AJ2481" s="86">
        <f t="shared" si="300"/>
        <v>0</v>
      </c>
      <c r="AK2481" s="87">
        <f t="shared" si="297"/>
        <v>30</v>
      </c>
      <c r="AL2481" s="87"/>
      <c r="AM2481" s="87">
        <f t="shared" si="298"/>
        <v>6</v>
      </c>
      <c r="AN2481" s="87">
        <f t="shared" si="295"/>
        <v>0</v>
      </c>
      <c r="AO2481" s="87">
        <f t="shared" si="299"/>
        <v>30</v>
      </c>
      <c r="AP2481" s="87">
        <v>31</v>
      </c>
      <c r="AQ2481" s="87">
        <v>30</v>
      </c>
      <c r="AR2481" s="87">
        <v>28</v>
      </c>
      <c r="AW2481" s="64" t="str">
        <f t="shared" si="301"/>
        <v>HAZİRAN 2026</v>
      </c>
      <c r="AX2481" s="89"/>
      <c r="AY2481" s="90"/>
      <c r="AZ2481" s="90" t="e">
        <f t="shared" si="296"/>
        <v>#N/A</v>
      </c>
    </row>
    <row r="2482" spans="1:52" ht="17.45" customHeight="1" x14ac:dyDescent="0.2">
      <c r="A2482" s="81">
        <v>2476</v>
      </c>
      <c r="B2482" s="82">
        <f>'!!!KATILIMCI LİSTESİ!!!'!C2477</f>
        <v>0</v>
      </c>
      <c r="C2482" s="83">
        <f>'!!!KATILIMCI LİSTESİ!!!'!B2477</f>
        <v>0</v>
      </c>
      <c r="D2482" s="84"/>
      <c r="E2482" s="84"/>
      <c r="F2482" s="84"/>
      <c r="G2482" s="84"/>
      <c r="H2482" s="84"/>
      <c r="I2482" s="84"/>
      <c r="J2482" s="84"/>
      <c r="K2482" s="84"/>
      <c r="L2482" s="84"/>
      <c r="M2482" s="84"/>
      <c r="N2482" s="84"/>
      <c r="O2482" s="84"/>
      <c r="P2482" s="84"/>
      <c r="Q2482" s="84"/>
      <c r="R2482" s="84"/>
      <c r="S2482" s="84"/>
      <c r="T2482" s="84"/>
      <c r="U2482" s="84"/>
      <c r="V2482" s="84"/>
      <c r="W2482" s="84"/>
      <c r="X2482" s="84"/>
      <c r="Y2482" s="84"/>
      <c r="Z2482" s="84"/>
      <c r="AA2482" s="84"/>
      <c r="AB2482" s="84"/>
      <c r="AC2482" s="84"/>
      <c r="AD2482" s="84"/>
      <c r="AE2482" s="84"/>
      <c r="AF2482" s="84"/>
      <c r="AG2482" s="84"/>
      <c r="AH2482" s="84"/>
      <c r="AI2482" s="85"/>
      <c r="AJ2482" s="86">
        <f t="shared" si="300"/>
        <v>0</v>
      </c>
      <c r="AK2482" s="87">
        <f t="shared" si="297"/>
        <v>30</v>
      </c>
      <c r="AL2482" s="87"/>
      <c r="AM2482" s="87">
        <f t="shared" si="298"/>
        <v>6</v>
      </c>
      <c r="AN2482" s="87">
        <f t="shared" si="295"/>
        <v>0</v>
      </c>
      <c r="AO2482" s="87">
        <f t="shared" si="299"/>
        <v>30</v>
      </c>
      <c r="AP2482" s="87">
        <v>31</v>
      </c>
      <c r="AQ2482" s="87">
        <v>30</v>
      </c>
      <c r="AR2482" s="87">
        <v>28</v>
      </c>
      <c r="AW2482" s="64" t="str">
        <f t="shared" si="301"/>
        <v>HAZİRAN 2026</v>
      </c>
      <c r="AX2482" s="89"/>
      <c r="AY2482" s="90"/>
      <c r="AZ2482" s="90" t="e">
        <f t="shared" si="296"/>
        <v>#N/A</v>
      </c>
    </row>
    <row r="2483" spans="1:52" ht="17.45" customHeight="1" x14ac:dyDescent="0.2">
      <c r="A2483" s="81">
        <v>2477</v>
      </c>
      <c r="B2483" s="82">
        <f>'!!!KATILIMCI LİSTESİ!!!'!C2478</f>
        <v>0</v>
      </c>
      <c r="C2483" s="83">
        <f>'!!!KATILIMCI LİSTESİ!!!'!B2478</f>
        <v>0</v>
      </c>
      <c r="D2483" s="84"/>
      <c r="E2483" s="84"/>
      <c r="F2483" s="84"/>
      <c r="G2483" s="84"/>
      <c r="H2483" s="84"/>
      <c r="I2483" s="84"/>
      <c r="J2483" s="84"/>
      <c r="K2483" s="84"/>
      <c r="L2483" s="84"/>
      <c r="M2483" s="84"/>
      <c r="N2483" s="84"/>
      <c r="O2483" s="84"/>
      <c r="P2483" s="84"/>
      <c r="Q2483" s="84"/>
      <c r="R2483" s="84"/>
      <c r="S2483" s="84"/>
      <c r="T2483" s="84"/>
      <c r="U2483" s="84"/>
      <c r="V2483" s="84"/>
      <c r="W2483" s="84"/>
      <c r="X2483" s="84"/>
      <c r="Y2483" s="84"/>
      <c r="Z2483" s="84"/>
      <c r="AA2483" s="84"/>
      <c r="AB2483" s="84"/>
      <c r="AC2483" s="84"/>
      <c r="AD2483" s="84"/>
      <c r="AE2483" s="84"/>
      <c r="AF2483" s="84"/>
      <c r="AG2483" s="84"/>
      <c r="AH2483" s="84"/>
      <c r="AI2483" s="85"/>
      <c r="AJ2483" s="86">
        <f t="shared" si="300"/>
        <v>0</v>
      </c>
      <c r="AK2483" s="87">
        <f t="shared" si="297"/>
        <v>30</v>
      </c>
      <c r="AL2483" s="87"/>
      <c r="AM2483" s="87">
        <f t="shared" si="298"/>
        <v>6</v>
      </c>
      <c r="AN2483" s="87">
        <f t="shared" si="295"/>
        <v>0</v>
      </c>
      <c r="AO2483" s="87">
        <f t="shared" si="299"/>
        <v>30</v>
      </c>
      <c r="AP2483" s="87">
        <v>31</v>
      </c>
      <c r="AQ2483" s="87">
        <v>30</v>
      </c>
      <c r="AR2483" s="87">
        <v>28</v>
      </c>
      <c r="AW2483" s="64" t="str">
        <f t="shared" si="301"/>
        <v>HAZİRAN 2026</v>
      </c>
      <c r="AX2483" s="89"/>
      <c r="AY2483" s="90"/>
      <c r="AZ2483" s="90" t="e">
        <f t="shared" si="296"/>
        <v>#N/A</v>
      </c>
    </row>
    <row r="2484" spans="1:52" ht="17.45" customHeight="1" x14ac:dyDescent="0.2">
      <c r="A2484" s="81">
        <v>2478</v>
      </c>
      <c r="B2484" s="82">
        <f>'!!!KATILIMCI LİSTESİ!!!'!C2479</f>
        <v>0</v>
      </c>
      <c r="C2484" s="83">
        <f>'!!!KATILIMCI LİSTESİ!!!'!B2479</f>
        <v>0</v>
      </c>
      <c r="D2484" s="84"/>
      <c r="E2484" s="84"/>
      <c r="F2484" s="84"/>
      <c r="G2484" s="84"/>
      <c r="H2484" s="84"/>
      <c r="I2484" s="84"/>
      <c r="J2484" s="84"/>
      <c r="K2484" s="84"/>
      <c r="L2484" s="84"/>
      <c r="M2484" s="84"/>
      <c r="N2484" s="84"/>
      <c r="O2484" s="84"/>
      <c r="P2484" s="84"/>
      <c r="Q2484" s="84"/>
      <c r="R2484" s="84"/>
      <c r="S2484" s="84"/>
      <c r="T2484" s="84"/>
      <c r="U2484" s="84"/>
      <c r="V2484" s="84"/>
      <c r="W2484" s="84"/>
      <c r="X2484" s="84"/>
      <c r="Y2484" s="84"/>
      <c r="Z2484" s="84"/>
      <c r="AA2484" s="84"/>
      <c r="AB2484" s="84"/>
      <c r="AC2484" s="84"/>
      <c r="AD2484" s="84"/>
      <c r="AE2484" s="84"/>
      <c r="AF2484" s="84"/>
      <c r="AG2484" s="84"/>
      <c r="AH2484" s="84"/>
      <c r="AI2484" s="85"/>
      <c r="AJ2484" s="86">
        <f t="shared" si="300"/>
        <v>0</v>
      </c>
      <c r="AK2484" s="87">
        <f t="shared" si="297"/>
        <v>30</v>
      </c>
      <c r="AL2484" s="87"/>
      <c r="AM2484" s="87">
        <f t="shared" si="298"/>
        <v>6</v>
      </c>
      <c r="AN2484" s="87">
        <f t="shared" si="295"/>
        <v>0</v>
      </c>
      <c r="AO2484" s="87">
        <f t="shared" si="299"/>
        <v>30</v>
      </c>
      <c r="AP2484" s="87">
        <v>31</v>
      </c>
      <c r="AQ2484" s="87">
        <v>30</v>
      </c>
      <c r="AR2484" s="87">
        <v>28</v>
      </c>
      <c r="AW2484" s="64" t="str">
        <f t="shared" si="301"/>
        <v>HAZİRAN 2026</v>
      </c>
      <c r="AX2484" s="89"/>
      <c r="AY2484" s="90"/>
      <c r="AZ2484" s="90" t="e">
        <f t="shared" si="296"/>
        <v>#N/A</v>
      </c>
    </row>
    <row r="2485" spans="1:52" ht="17.45" customHeight="1" x14ac:dyDescent="0.2">
      <c r="A2485" s="81">
        <v>2479</v>
      </c>
      <c r="B2485" s="82">
        <f>'!!!KATILIMCI LİSTESİ!!!'!C2480</f>
        <v>0</v>
      </c>
      <c r="C2485" s="83">
        <f>'!!!KATILIMCI LİSTESİ!!!'!B2480</f>
        <v>0</v>
      </c>
      <c r="D2485" s="84"/>
      <c r="E2485" s="84"/>
      <c r="F2485" s="84"/>
      <c r="G2485" s="84"/>
      <c r="H2485" s="84"/>
      <c r="I2485" s="84"/>
      <c r="J2485" s="84"/>
      <c r="K2485" s="84"/>
      <c r="L2485" s="84"/>
      <c r="M2485" s="84"/>
      <c r="N2485" s="84"/>
      <c r="O2485" s="84"/>
      <c r="P2485" s="84"/>
      <c r="Q2485" s="84"/>
      <c r="R2485" s="84"/>
      <c r="S2485" s="84"/>
      <c r="T2485" s="84"/>
      <c r="U2485" s="84"/>
      <c r="V2485" s="84"/>
      <c r="W2485" s="84"/>
      <c r="X2485" s="84"/>
      <c r="Y2485" s="84"/>
      <c r="Z2485" s="84"/>
      <c r="AA2485" s="84"/>
      <c r="AB2485" s="84"/>
      <c r="AC2485" s="84"/>
      <c r="AD2485" s="84"/>
      <c r="AE2485" s="84"/>
      <c r="AF2485" s="84"/>
      <c r="AG2485" s="84"/>
      <c r="AH2485" s="84"/>
      <c r="AI2485" s="85"/>
      <c r="AJ2485" s="86">
        <f t="shared" si="300"/>
        <v>0</v>
      </c>
      <c r="AK2485" s="87">
        <f t="shared" si="297"/>
        <v>30</v>
      </c>
      <c r="AL2485" s="87"/>
      <c r="AM2485" s="87">
        <f t="shared" si="298"/>
        <v>6</v>
      </c>
      <c r="AN2485" s="87">
        <f t="shared" si="295"/>
        <v>0</v>
      </c>
      <c r="AO2485" s="87">
        <f t="shared" si="299"/>
        <v>30</v>
      </c>
      <c r="AP2485" s="87">
        <v>31</v>
      </c>
      <c r="AQ2485" s="87">
        <v>30</v>
      </c>
      <c r="AR2485" s="87">
        <v>28</v>
      </c>
      <c r="AW2485" s="64" t="str">
        <f t="shared" si="301"/>
        <v>HAZİRAN 2026</v>
      </c>
      <c r="AX2485" s="89"/>
      <c r="AY2485" s="90"/>
      <c r="AZ2485" s="90" t="e">
        <f t="shared" si="296"/>
        <v>#N/A</v>
      </c>
    </row>
    <row r="2486" spans="1:52" ht="17.45" customHeight="1" x14ac:dyDescent="0.2">
      <c r="A2486" s="81">
        <v>2480</v>
      </c>
      <c r="B2486" s="82">
        <f>'!!!KATILIMCI LİSTESİ!!!'!C2481</f>
        <v>0</v>
      </c>
      <c r="C2486" s="83">
        <f>'!!!KATILIMCI LİSTESİ!!!'!B2481</f>
        <v>0</v>
      </c>
      <c r="D2486" s="84"/>
      <c r="E2486" s="84"/>
      <c r="F2486" s="84"/>
      <c r="G2486" s="84"/>
      <c r="H2486" s="84"/>
      <c r="I2486" s="84"/>
      <c r="J2486" s="84"/>
      <c r="K2486" s="84"/>
      <c r="L2486" s="84"/>
      <c r="M2486" s="84"/>
      <c r="N2486" s="84"/>
      <c r="O2486" s="84"/>
      <c r="P2486" s="84"/>
      <c r="Q2486" s="84"/>
      <c r="R2486" s="84"/>
      <c r="S2486" s="84"/>
      <c r="T2486" s="84"/>
      <c r="U2486" s="84"/>
      <c r="V2486" s="84"/>
      <c r="W2486" s="84"/>
      <c r="X2486" s="84"/>
      <c r="Y2486" s="84"/>
      <c r="Z2486" s="84"/>
      <c r="AA2486" s="84"/>
      <c r="AB2486" s="84"/>
      <c r="AC2486" s="84"/>
      <c r="AD2486" s="84"/>
      <c r="AE2486" s="84"/>
      <c r="AF2486" s="84"/>
      <c r="AG2486" s="84"/>
      <c r="AH2486" s="84"/>
      <c r="AI2486" s="85"/>
      <c r="AJ2486" s="86">
        <f t="shared" si="300"/>
        <v>0</v>
      </c>
      <c r="AK2486" s="87">
        <f t="shared" si="297"/>
        <v>30</v>
      </c>
      <c r="AL2486" s="87"/>
      <c r="AM2486" s="87">
        <f t="shared" si="298"/>
        <v>6</v>
      </c>
      <c r="AN2486" s="87">
        <f t="shared" si="295"/>
        <v>0</v>
      </c>
      <c r="AO2486" s="87">
        <f t="shared" si="299"/>
        <v>30</v>
      </c>
      <c r="AP2486" s="87">
        <v>31</v>
      </c>
      <c r="AQ2486" s="87">
        <v>30</v>
      </c>
      <c r="AR2486" s="87">
        <v>28</v>
      </c>
      <c r="AW2486" s="64" t="str">
        <f t="shared" si="301"/>
        <v>HAZİRAN 2026</v>
      </c>
      <c r="AX2486" s="89"/>
      <c r="AY2486" s="90"/>
      <c r="AZ2486" s="90" t="e">
        <f t="shared" si="296"/>
        <v>#N/A</v>
      </c>
    </row>
    <row r="2487" spans="1:52" ht="17.45" customHeight="1" x14ac:dyDescent="0.2">
      <c r="A2487" s="81">
        <v>2481</v>
      </c>
      <c r="B2487" s="82">
        <f>'!!!KATILIMCI LİSTESİ!!!'!C2482</f>
        <v>0</v>
      </c>
      <c r="C2487" s="83">
        <f>'!!!KATILIMCI LİSTESİ!!!'!B2482</f>
        <v>0</v>
      </c>
      <c r="D2487" s="84"/>
      <c r="E2487" s="84"/>
      <c r="F2487" s="84"/>
      <c r="G2487" s="84"/>
      <c r="H2487" s="84"/>
      <c r="I2487" s="84"/>
      <c r="J2487" s="84"/>
      <c r="K2487" s="84"/>
      <c r="L2487" s="84"/>
      <c r="M2487" s="84"/>
      <c r="N2487" s="84"/>
      <c r="O2487" s="84"/>
      <c r="P2487" s="84"/>
      <c r="Q2487" s="84"/>
      <c r="R2487" s="84"/>
      <c r="S2487" s="84"/>
      <c r="T2487" s="84"/>
      <c r="U2487" s="84"/>
      <c r="V2487" s="84"/>
      <c r="W2487" s="84"/>
      <c r="X2487" s="84"/>
      <c r="Y2487" s="84"/>
      <c r="Z2487" s="84"/>
      <c r="AA2487" s="84"/>
      <c r="AB2487" s="84"/>
      <c r="AC2487" s="84"/>
      <c r="AD2487" s="84"/>
      <c r="AE2487" s="84"/>
      <c r="AF2487" s="84"/>
      <c r="AG2487" s="84"/>
      <c r="AH2487" s="84"/>
      <c r="AI2487" s="85"/>
      <c r="AJ2487" s="86">
        <f t="shared" si="300"/>
        <v>0</v>
      </c>
      <c r="AK2487" s="87">
        <f t="shared" si="297"/>
        <v>30</v>
      </c>
      <c r="AL2487" s="87"/>
      <c r="AM2487" s="87">
        <f t="shared" si="298"/>
        <v>6</v>
      </c>
      <c r="AN2487" s="87">
        <f t="shared" si="295"/>
        <v>0</v>
      </c>
      <c r="AO2487" s="87">
        <f t="shared" si="299"/>
        <v>30</v>
      </c>
      <c r="AP2487" s="87">
        <v>31</v>
      </c>
      <c r="AQ2487" s="87">
        <v>30</v>
      </c>
      <c r="AR2487" s="87">
        <v>28</v>
      </c>
      <c r="AW2487" s="64" t="str">
        <f t="shared" si="301"/>
        <v>HAZİRAN 2026</v>
      </c>
      <c r="AX2487" s="89"/>
      <c r="AY2487" s="90"/>
      <c r="AZ2487" s="90" t="e">
        <f t="shared" si="296"/>
        <v>#N/A</v>
      </c>
    </row>
    <row r="2488" spans="1:52" ht="17.45" customHeight="1" x14ac:dyDescent="0.2">
      <c r="A2488" s="81">
        <v>2482</v>
      </c>
      <c r="B2488" s="82">
        <f>'!!!KATILIMCI LİSTESİ!!!'!C2483</f>
        <v>0</v>
      </c>
      <c r="C2488" s="83">
        <f>'!!!KATILIMCI LİSTESİ!!!'!B2483</f>
        <v>0</v>
      </c>
      <c r="D2488" s="84"/>
      <c r="E2488" s="84"/>
      <c r="F2488" s="84"/>
      <c r="G2488" s="84"/>
      <c r="H2488" s="84"/>
      <c r="I2488" s="84"/>
      <c r="J2488" s="84"/>
      <c r="K2488" s="84"/>
      <c r="L2488" s="84"/>
      <c r="M2488" s="84"/>
      <c r="N2488" s="84"/>
      <c r="O2488" s="84"/>
      <c r="P2488" s="84"/>
      <c r="Q2488" s="84"/>
      <c r="R2488" s="84"/>
      <c r="S2488" s="84"/>
      <c r="T2488" s="84"/>
      <c r="U2488" s="84"/>
      <c r="V2488" s="84"/>
      <c r="W2488" s="84"/>
      <c r="X2488" s="84"/>
      <c r="Y2488" s="84"/>
      <c r="Z2488" s="84"/>
      <c r="AA2488" s="84"/>
      <c r="AB2488" s="84"/>
      <c r="AC2488" s="84"/>
      <c r="AD2488" s="84"/>
      <c r="AE2488" s="84"/>
      <c r="AF2488" s="84"/>
      <c r="AG2488" s="84"/>
      <c r="AH2488" s="84"/>
      <c r="AI2488" s="85"/>
      <c r="AJ2488" s="86">
        <f t="shared" si="300"/>
        <v>0</v>
      </c>
      <c r="AK2488" s="87">
        <f t="shared" si="297"/>
        <v>30</v>
      </c>
      <c r="AL2488" s="87"/>
      <c r="AM2488" s="87">
        <f t="shared" si="298"/>
        <v>6</v>
      </c>
      <c r="AN2488" s="87">
        <f t="shared" si="295"/>
        <v>0</v>
      </c>
      <c r="AO2488" s="87">
        <f t="shared" si="299"/>
        <v>30</v>
      </c>
      <c r="AP2488" s="87">
        <v>31</v>
      </c>
      <c r="AQ2488" s="87">
        <v>30</v>
      </c>
      <c r="AR2488" s="87">
        <v>28</v>
      </c>
      <c r="AW2488" s="64" t="str">
        <f t="shared" si="301"/>
        <v>HAZİRAN 2026</v>
      </c>
      <c r="AX2488" s="89"/>
      <c r="AY2488" s="90"/>
      <c r="AZ2488" s="90" t="e">
        <f t="shared" si="296"/>
        <v>#N/A</v>
      </c>
    </row>
    <row r="2489" spans="1:52" ht="17.45" customHeight="1" x14ac:dyDescent="0.2">
      <c r="A2489" s="81">
        <v>2483</v>
      </c>
      <c r="B2489" s="82">
        <f>'!!!KATILIMCI LİSTESİ!!!'!C2484</f>
        <v>0</v>
      </c>
      <c r="C2489" s="83">
        <f>'!!!KATILIMCI LİSTESİ!!!'!B2484</f>
        <v>0</v>
      </c>
      <c r="D2489" s="84"/>
      <c r="E2489" s="84"/>
      <c r="F2489" s="84"/>
      <c r="G2489" s="84"/>
      <c r="H2489" s="84"/>
      <c r="I2489" s="84"/>
      <c r="J2489" s="84"/>
      <c r="K2489" s="84"/>
      <c r="L2489" s="84"/>
      <c r="M2489" s="84"/>
      <c r="N2489" s="84"/>
      <c r="O2489" s="84"/>
      <c r="P2489" s="84"/>
      <c r="Q2489" s="84"/>
      <c r="R2489" s="84"/>
      <c r="S2489" s="84"/>
      <c r="T2489" s="84"/>
      <c r="U2489" s="84"/>
      <c r="V2489" s="84"/>
      <c r="W2489" s="84"/>
      <c r="X2489" s="84"/>
      <c r="Y2489" s="84"/>
      <c r="Z2489" s="84"/>
      <c r="AA2489" s="84"/>
      <c r="AB2489" s="84"/>
      <c r="AC2489" s="84"/>
      <c r="AD2489" s="84"/>
      <c r="AE2489" s="84"/>
      <c r="AF2489" s="84"/>
      <c r="AG2489" s="84"/>
      <c r="AH2489" s="84"/>
      <c r="AI2489" s="85"/>
      <c r="AJ2489" s="86">
        <f t="shared" si="300"/>
        <v>0</v>
      </c>
      <c r="AK2489" s="87">
        <f t="shared" si="297"/>
        <v>30</v>
      </c>
      <c r="AL2489" s="87"/>
      <c r="AM2489" s="87">
        <f t="shared" si="298"/>
        <v>6</v>
      </c>
      <c r="AN2489" s="87">
        <f t="shared" si="295"/>
        <v>0</v>
      </c>
      <c r="AO2489" s="87">
        <f t="shared" si="299"/>
        <v>30</v>
      </c>
      <c r="AP2489" s="87">
        <v>31</v>
      </c>
      <c r="AQ2489" s="87">
        <v>30</v>
      </c>
      <c r="AR2489" s="87">
        <v>28</v>
      </c>
      <c r="AW2489" s="64" t="str">
        <f t="shared" si="301"/>
        <v>HAZİRAN 2026</v>
      </c>
      <c r="AX2489" s="89"/>
      <c r="AY2489" s="90"/>
      <c r="AZ2489" s="90" t="e">
        <f t="shared" si="296"/>
        <v>#N/A</v>
      </c>
    </row>
    <row r="2490" spans="1:52" ht="17.45" customHeight="1" x14ac:dyDescent="0.2">
      <c r="A2490" s="81">
        <v>2484</v>
      </c>
      <c r="B2490" s="82">
        <f>'!!!KATILIMCI LİSTESİ!!!'!C2485</f>
        <v>0</v>
      </c>
      <c r="C2490" s="83">
        <f>'!!!KATILIMCI LİSTESİ!!!'!B2485</f>
        <v>0</v>
      </c>
      <c r="D2490" s="84"/>
      <c r="E2490" s="84"/>
      <c r="F2490" s="84"/>
      <c r="G2490" s="84"/>
      <c r="H2490" s="84"/>
      <c r="I2490" s="84"/>
      <c r="J2490" s="84"/>
      <c r="K2490" s="84"/>
      <c r="L2490" s="84"/>
      <c r="M2490" s="84"/>
      <c r="N2490" s="84"/>
      <c r="O2490" s="84"/>
      <c r="P2490" s="84"/>
      <c r="Q2490" s="84"/>
      <c r="R2490" s="84"/>
      <c r="S2490" s="84"/>
      <c r="T2490" s="84"/>
      <c r="U2490" s="84"/>
      <c r="V2490" s="84"/>
      <c r="W2490" s="84"/>
      <c r="X2490" s="84"/>
      <c r="Y2490" s="84"/>
      <c r="Z2490" s="84"/>
      <c r="AA2490" s="84"/>
      <c r="AB2490" s="84"/>
      <c r="AC2490" s="84"/>
      <c r="AD2490" s="84"/>
      <c r="AE2490" s="84"/>
      <c r="AF2490" s="84"/>
      <c r="AG2490" s="84"/>
      <c r="AH2490" s="84"/>
      <c r="AI2490" s="85"/>
      <c r="AJ2490" s="86">
        <f t="shared" si="300"/>
        <v>0</v>
      </c>
      <c r="AK2490" s="87">
        <f t="shared" si="297"/>
        <v>30</v>
      </c>
      <c r="AL2490" s="87"/>
      <c r="AM2490" s="87">
        <f t="shared" si="298"/>
        <v>6</v>
      </c>
      <c r="AN2490" s="87">
        <f t="shared" si="295"/>
        <v>0</v>
      </c>
      <c r="AO2490" s="87">
        <f t="shared" si="299"/>
        <v>30</v>
      </c>
      <c r="AP2490" s="87">
        <v>31</v>
      </c>
      <c r="AQ2490" s="87">
        <v>30</v>
      </c>
      <c r="AR2490" s="87">
        <v>28</v>
      </c>
      <c r="AW2490" s="64" t="str">
        <f t="shared" si="301"/>
        <v>HAZİRAN 2026</v>
      </c>
      <c r="AX2490" s="89"/>
      <c r="AY2490" s="90"/>
      <c r="AZ2490" s="90" t="e">
        <f t="shared" si="296"/>
        <v>#N/A</v>
      </c>
    </row>
    <row r="2491" spans="1:52" ht="17.45" customHeight="1" x14ac:dyDescent="0.2">
      <c r="A2491" s="81">
        <v>2485</v>
      </c>
      <c r="B2491" s="82">
        <f>'!!!KATILIMCI LİSTESİ!!!'!C2486</f>
        <v>0</v>
      </c>
      <c r="C2491" s="83">
        <f>'!!!KATILIMCI LİSTESİ!!!'!B2486</f>
        <v>0</v>
      </c>
      <c r="D2491" s="84"/>
      <c r="E2491" s="84"/>
      <c r="F2491" s="84"/>
      <c r="G2491" s="84"/>
      <c r="H2491" s="84"/>
      <c r="I2491" s="84"/>
      <c r="J2491" s="84"/>
      <c r="K2491" s="84"/>
      <c r="L2491" s="84"/>
      <c r="M2491" s="84"/>
      <c r="N2491" s="84"/>
      <c r="O2491" s="84"/>
      <c r="P2491" s="84"/>
      <c r="Q2491" s="84"/>
      <c r="R2491" s="84"/>
      <c r="S2491" s="84"/>
      <c r="T2491" s="84"/>
      <c r="U2491" s="84"/>
      <c r="V2491" s="84"/>
      <c r="W2491" s="84"/>
      <c r="X2491" s="84"/>
      <c r="Y2491" s="84"/>
      <c r="Z2491" s="84"/>
      <c r="AA2491" s="84"/>
      <c r="AB2491" s="84"/>
      <c r="AC2491" s="84"/>
      <c r="AD2491" s="84"/>
      <c r="AE2491" s="84"/>
      <c r="AF2491" s="84"/>
      <c r="AG2491" s="84"/>
      <c r="AH2491" s="84"/>
      <c r="AI2491" s="85"/>
      <c r="AJ2491" s="86">
        <f t="shared" si="300"/>
        <v>0</v>
      </c>
      <c r="AK2491" s="87">
        <f t="shared" si="297"/>
        <v>30</v>
      </c>
      <c r="AL2491" s="87"/>
      <c r="AM2491" s="87">
        <f t="shared" si="298"/>
        <v>6</v>
      </c>
      <c r="AN2491" s="87">
        <f t="shared" si="295"/>
        <v>0</v>
      </c>
      <c r="AO2491" s="87">
        <f t="shared" si="299"/>
        <v>30</v>
      </c>
      <c r="AP2491" s="87">
        <v>31</v>
      </c>
      <c r="AQ2491" s="87">
        <v>30</v>
      </c>
      <c r="AR2491" s="87">
        <v>28</v>
      </c>
      <c r="AW2491" s="64" t="str">
        <f t="shared" si="301"/>
        <v>HAZİRAN 2026</v>
      </c>
      <c r="AX2491" s="89"/>
      <c r="AY2491" s="90"/>
      <c r="AZ2491" s="90" t="e">
        <f t="shared" si="296"/>
        <v>#N/A</v>
      </c>
    </row>
    <row r="2492" spans="1:52" ht="17.45" customHeight="1" x14ac:dyDescent="0.2">
      <c r="A2492" s="81">
        <v>2486</v>
      </c>
      <c r="B2492" s="82">
        <f>'!!!KATILIMCI LİSTESİ!!!'!C2487</f>
        <v>0</v>
      </c>
      <c r="C2492" s="83">
        <f>'!!!KATILIMCI LİSTESİ!!!'!B2487</f>
        <v>0</v>
      </c>
      <c r="D2492" s="84"/>
      <c r="E2492" s="84"/>
      <c r="F2492" s="84"/>
      <c r="G2492" s="84"/>
      <c r="H2492" s="84"/>
      <c r="I2492" s="84"/>
      <c r="J2492" s="84"/>
      <c r="K2492" s="84"/>
      <c r="L2492" s="84"/>
      <c r="M2492" s="84"/>
      <c r="N2492" s="84"/>
      <c r="O2492" s="84"/>
      <c r="P2492" s="84"/>
      <c r="Q2492" s="84"/>
      <c r="R2492" s="84"/>
      <c r="S2492" s="84"/>
      <c r="T2492" s="84"/>
      <c r="U2492" s="84"/>
      <c r="V2492" s="84"/>
      <c r="W2492" s="84"/>
      <c r="X2492" s="84"/>
      <c r="Y2492" s="84"/>
      <c r="Z2492" s="84"/>
      <c r="AA2492" s="84"/>
      <c r="AB2492" s="84"/>
      <c r="AC2492" s="84"/>
      <c r="AD2492" s="84"/>
      <c r="AE2492" s="84"/>
      <c r="AF2492" s="84"/>
      <c r="AG2492" s="84"/>
      <c r="AH2492" s="84"/>
      <c r="AI2492" s="85"/>
      <c r="AJ2492" s="86">
        <f t="shared" si="300"/>
        <v>0</v>
      </c>
      <c r="AK2492" s="87">
        <f t="shared" si="297"/>
        <v>30</v>
      </c>
      <c r="AL2492" s="87"/>
      <c r="AM2492" s="87">
        <f t="shared" si="298"/>
        <v>6</v>
      </c>
      <c r="AN2492" s="87">
        <f t="shared" si="295"/>
        <v>0</v>
      </c>
      <c r="AO2492" s="87">
        <f t="shared" si="299"/>
        <v>30</v>
      </c>
      <c r="AP2492" s="87">
        <v>31</v>
      </c>
      <c r="AQ2492" s="87">
        <v>30</v>
      </c>
      <c r="AR2492" s="87">
        <v>28</v>
      </c>
      <c r="AW2492" s="64" t="str">
        <f t="shared" si="301"/>
        <v>HAZİRAN 2026</v>
      </c>
      <c r="AX2492" s="89"/>
      <c r="AY2492" s="90"/>
      <c r="AZ2492" s="90" t="e">
        <f t="shared" si="296"/>
        <v>#N/A</v>
      </c>
    </row>
    <row r="2493" spans="1:52" ht="17.45" customHeight="1" x14ac:dyDescent="0.2">
      <c r="A2493" s="81">
        <v>2487</v>
      </c>
      <c r="B2493" s="82">
        <f>'!!!KATILIMCI LİSTESİ!!!'!C2488</f>
        <v>0</v>
      </c>
      <c r="C2493" s="83">
        <f>'!!!KATILIMCI LİSTESİ!!!'!B2488</f>
        <v>0</v>
      </c>
      <c r="D2493" s="84"/>
      <c r="E2493" s="84"/>
      <c r="F2493" s="84"/>
      <c r="G2493" s="84"/>
      <c r="H2493" s="84"/>
      <c r="I2493" s="84"/>
      <c r="J2493" s="84"/>
      <c r="K2493" s="84"/>
      <c r="L2493" s="84"/>
      <c r="M2493" s="84"/>
      <c r="N2493" s="84"/>
      <c r="O2493" s="84"/>
      <c r="P2493" s="84"/>
      <c r="Q2493" s="84"/>
      <c r="R2493" s="84"/>
      <c r="S2493" s="84"/>
      <c r="T2493" s="84"/>
      <c r="U2493" s="84"/>
      <c r="V2493" s="84"/>
      <c r="W2493" s="84"/>
      <c r="X2493" s="84"/>
      <c r="Y2493" s="84"/>
      <c r="Z2493" s="84"/>
      <c r="AA2493" s="84"/>
      <c r="AB2493" s="84"/>
      <c r="AC2493" s="84"/>
      <c r="AD2493" s="84"/>
      <c r="AE2493" s="84"/>
      <c r="AF2493" s="84"/>
      <c r="AG2493" s="84"/>
      <c r="AH2493" s="84"/>
      <c r="AI2493" s="85"/>
      <c r="AJ2493" s="86">
        <f t="shared" si="300"/>
        <v>0</v>
      </c>
      <c r="AK2493" s="87">
        <f t="shared" si="297"/>
        <v>30</v>
      </c>
      <c r="AL2493" s="87"/>
      <c r="AM2493" s="87">
        <f t="shared" si="298"/>
        <v>6</v>
      </c>
      <c r="AN2493" s="87">
        <f t="shared" si="295"/>
        <v>0</v>
      </c>
      <c r="AO2493" s="87">
        <f t="shared" si="299"/>
        <v>30</v>
      </c>
      <c r="AP2493" s="87">
        <v>31</v>
      </c>
      <c r="AQ2493" s="87">
        <v>30</v>
      </c>
      <c r="AR2493" s="87">
        <v>28</v>
      </c>
      <c r="AW2493" s="64" t="str">
        <f t="shared" si="301"/>
        <v>HAZİRAN 2026</v>
      </c>
      <c r="AX2493" s="89"/>
      <c r="AY2493" s="90"/>
      <c r="AZ2493" s="90" t="e">
        <f t="shared" si="296"/>
        <v>#N/A</v>
      </c>
    </row>
    <row r="2494" spans="1:52" ht="17.45" customHeight="1" x14ac:dyDescent="0.2">
      <c r="A2494" s="81">
        <v>2488</v>
      </c>
      <c r="B2494" s="82">
        <f>'!!!KATILIMCI LİSTESİ!!!'!C2489</f>
        <v>0</v>
      </c>
      <c r="C2494" s="83">
        <f>'!!!KATILIMCI LİSTESİ!!!'!B2489</f>
        <v>0</v>
      </c>
      <c r="D2494" s="84"/>
      <c r="E2494" s="84"/>
      <c r="F2494" s="84"/>
      <c r="G2494" s="84"/>
      <c r="H2494" s="84"/>
      <c r="I2494" s="84"/>
      <c r="J2494" s="84"/>
      <c r="K2494" s="84"/>
      <c r="L2494" s="84"/>
      <c r="M2494" s="84"/>
      <c r="N2494" s="84"/>
      <c r="O2494" s="84"/>
      <c r="P2494" s="84"/>
      <c r="Q2494" s="84"/>
      <c r="R2494" s="84"/>
      <c r="S2494" s="84"/>
      <c r="T2494" s="84"/>
      <c r="U2494" s="84"/>
      <c r="V2494" s="84"/>
      <c r="W2494" s="84"/>
      <c r="X2494" s="84"/>
      <c r="Y2494" s="84"/>
      <c r="Z2494" s="84"/>
      <c r="AA2494" s="84"/>
      <c r="AB2494" s="84"/>
      <c r="AC2494" s="84"/>
      <c r="AD2494" s="84"/>
      <c r="AE2494" s="84"/>
      <c r="AF2494" s="84"/>
      <c r="AG2494" s="84"/>
      <c r="AH2494" s="84"/>
      <c r="AI2494" s="85"/>
      <c r="AJ2494" s="86">
        <f t="shared" si="300"/>
        <v>0</v>
      </c>
      <c r="AK2494" s="87">
        <f t="shared" si="297"/>
        <v>30</v>
      </c>
      <c r="AL2494" s="87"/>
      <c r="AM2494" s="87">
        <f t="shared" si="298"/>
        <v>6</v>
      </c>
      <c r="AN2494" s="87">
        <f t="shared" si="295"/>
        <v>0</v>
      </c>
      <c r="AO2494" s="87">
        <f t="shared" si="299"/>
        <v>30</v>
      </c>
      <c r="AP2494" s="87">
        <v>31</v>
      </c>
      <c r="AQ2494" s="87">
        <v>30</v>
      </c>
      <c r="AR2494" s="87">
        <v>28</v>
      </c>
      <c r="AW2494" s="64" t="str">
        <f t="shared" si="301"/>
        <v>HAZİRAN 2026</v>
      </c>
      <c r="AX2494" s="89"/>
      <c r="AY2494" s="90"/>
      <c r="AZ2494" s="90" t="e">
        <f t="shared" si="296"/>
        <v>#N/A</v>
      </c>
    </row>
    <row r="2495" spans="1:52" ht="17.45" customHeight="1" x14ac:dyDescent="0.2">
      <c r="A2495" s="81">
        <v>2489</v>
      </c>
      <c r="B2495" s="82">
        <f>'!!!KATILIMCI LİSTESİ!!!'!C2490</f>
        <v>0</v>
      </c>
      <c r="C2495" s="83">
        <f>'!!!KATILIMCI LİSTESİ!!!'!B2490</f>
        <v>0</v>
      </c>
      <c r="D2495" s="84"/>
      <c r="E2495" s="84"/>
      <c r="F2495" s="84"/>
      <c r="G2495" s="84"/>
      <c r="H2495" s="84"/>
      <c r="I2495" s="84"/>
      <c r="J2495" s="84"/>
      <c r="K2495" s="84"/>
      <c r="L2495" s="84"/>
      <c r="M2495" s="84"/>
      <c r="N2495" s="84"/>
      <c r="O2495" s="84"/>
      <c r="P2495" s="84"/>
      <c r="Q2495" s="84"/>
      <c r="R2495" s="84"/>
      <c r="S2495" s="84"/>
      <c r="T2495" s="84"/>
      <c r="U2495" s="84"/>
      <c r="V2495" s="84"/>
      <c r="W2495" s="84"/>
      <c r="X2495" s="84"/>
      <c r="Y2495" s="84"/>
      <c r="Z2495" s="84"/>
      <c r="AA2495" s="84"/>
      <c r="AB2495" s="84"/>
      <c r="AC2495" s="84"/>
      <c r="AD2495" s="84"/>
      <c r="AE2495" s="84"/>
      <c r="AF2495" s="84"/>
      <c r="AG2495" s="84"/>
      <c r="AH2495" s="84"/>
      <c r="AI2495" s="85"/>
      <c r="AJ2495" s="86">
        <f t="shared" si="300"/>
        <v>0</v>
      </c>
      <c r="AK2495" s="87">
        <f t="shared" si="297"/>
        <v>30</v>
      </c>
      <c r="AL2495" s="87"/>
      <c r="AM2495" s="87">
        <f t="shared" si="298"/>
        <v>6</v>
      </c>
      <c r="AN2495" s="87">
        <f t="shared" si="295"/>
        <v>0</v>
      </c>
      <c r="AO2495" s="87">
        <f t="shared" si="299"/>
        <v>30</v>
      </c>
      <c r="AP2495" s="87">
        <v>31</v>
      </c>
      <c r="AQ2495" s="87">
        <v>30</v>
      </c>
      <c r="AR2495" s="87">
        <v>28</v>
      </c>
      <c r="AW2495" s="64" t="str">
        <f t="shared" si="301"/>
        <v>HAZİRAN 2026</v>
      </c>
      <c r="AX2495" s="89"/>
      <c r="AY2495" s="90"/>
      <c r="AZ2495" s="90" t="e">
        <f t="shared" si="296"/>
        <v>#N/A</v>
      </c>
    </row>
    <row r="2496" spans="1:52" ht="17.45" customHeight="1" x14ac:dyDescent="0.2">
      <c r="A2496" s="81">
        <v>2490</v>
      </c>
      <c r="B2496" s="82">
        <f>'!!!KATILIMCI LİSTESİ!!!'!C2491</f>
        <v>0</v>
      </c>
      <c r="C2496" s="83">
        <f>'!!!KATILIMCI LİSTESİ!!!'!B2491</f>
        <v>0</v>
      </c>
      <c r="D2496" s="84"/>
      <c r="E2496" s="84"/>
      <c r="F2496" s="84"/>
      <c r="G2496" s="84"/>
      <c r="H2496" s="84"/>
      <c r="I2496" s="84"/>
      <c r="J2496" s="84"/>
      <c r="K2496" s="84"/>
      <c r="L2496" s="84"/>
      <c r="M2496" s="84"/>
      <c r="N2496" s="84"/>
      <c r="O2496" s="84"/>
      <c r="P2496" s="84"/>
      <c r="Q2496" s="84"/>
      <c r="R2496" s="84"/>
      <c r="S2496" s="84"/>
      <c r="T2496" s="84"/>
      <c r="U2496" s="84"/>
      <c r="V2496" s="84"/>
      <c r="W2496" s="84"/>
      <c r="X2496" s="84"/>
      <c r="Y2496" s="84"/>
      <c r="Z2496" s="84"/>
      <c r="AA2496" s="84"/>
      <c r="AB2496" s="84"/>
      <c r="AC2496" s="84"/>
      <c r="AD2496" s="84"/>
      <c r="AE2496" s="84"/>
      <c r="AF2496" s="84"/>
      <c r="AG2496" s="84"/>
      <c r="AH2496" s="84"/>
      <c r="AI2496" s="85"/>
      <c r="AJ2496" s="86">
        <f t="shared" si="300"/>
        <v>0</v>
      </c>
      <c r="AK2496" s="87">
        <f t="shared" si="297"/>
        <v>30</v>
      </c>
      <c r="AL2496" s="87"/>
      <c r="AM2496" s="87">
        <f t="shared" si="298"/>
        <v>6</v>
      </c>
      <c r="AN2496" s="87">
        <f t="shared" si="295"/>
        <v>0</v>
      </c>
      <c r="AO2496" s="87">
        <f t="shared" si="299"/>
        <v>30</v>
      </c>
      <c r="AP2496" s="87">
        <v>31</v>
      </c>
      <c r="AQ2496" s="87">
        <v>30</v>
      </c>
      <c r="AR2496" s="87">
        <v>28</v>
      </c>
      <c r="AW2496" s="64" t="str">
        <f t="shared" si="301"/>
        <v>HAZİRAN 2026</v>
      </c>
      <c r="AX2496" s="89"/>
      <c r="AY2496" s="90"/>
      <c r="AZ2496" s="90" t="e">
        <f t="shared" si="296"/>
        <v>#N/A</v>
      </c>
    </row>
    <row r="2497" spans="1:52" ht="17.45" customHeight="1" x14ac:dyDescent="0.2">
      <c r="A2497" s="81">
        <v>2491</v>
      </c>
      <c r="B2497" s="82">
        <f>'!!!KATILIMCI LİSTESİ!!!'!C2492</f>
        <v>0</v>
      </c>
      <c r="C2497" s="83">
        <f>'!!!KATILIMCI LİSTESİ!!!'!B2492</f>
        <v>0</v>
      </c>
      <c r="D2497" s="84"/>
      <c r="E2497" s="84"/>
      <c r="F2497" s="84"/>
      <c r="G2497" s="84"/>
      <c r="H2497" s="84"/>
      <c r="I2497" s="84"/>
      <c r="J2497" s="84"/>
      <c r="K2497" s="84"/>
      <c r="L2497" s="84"/>
      <c r="M2497" s="84"/>
      <c r="N2497" s="84"/>
      <c r="O2497" s="84"/>
      <c r="P2497" s="84"/>
      <c r="Q2497" s="84"/>
      <c r="R2497" s="84"/>
      <c r="S2497" s="84"/>
      <c r="T2497" s="84"/>
      <c r="U2497" s="84"/>
      <c r="V2497" s="84"/>
      <c r="W2497" s="84"/>
      <c r="X2497" s="84"/>
      <c r="Y2497" s="84"/>
      <c r="Z2497" s="84"/>
      <c r="AA2497" s="84"/>
      <c r="AB2497" s="84"/>
      <c r="AC2497" s="84"/>
      <c r="AD2497" s="84"/>
      <c r="AE2497" s="84"/>
      <c r="AF2497" s="84"/>
      <c r="AG2497" s="84"/>
      <c r="AH2497" s="84"/>
      <c r="AI2497" s="85"/>
      <c r="AJ2497" s="86">
        <f t="shared" si="300"/>
        <v>0</v>
      </c>
      <c r="AK2497" s="87">
        <f t="shared" si="297"/>
        <v>30</v>
      </c>
      <c r="AL2497" s="87"/>
      <c r="AM2497" s="87">
        <f t="shared" si="298"/>
        <v>6</v>
      </c>
      <c r="AN2497" s="87">
        <f t="shared" si="295"/>
        <v>0</v>
      </c>
      <c r="AO2497" s="87">
        <f t="shared" si="299"/>
        <v>30</v>
      </c>
      <c r="AP2497" s="87">
        <v>31</v>
      </c>
      <c r="AQ2497" s="87">
        <v>30</v>
      </c>
      <c r="AR2497" s="87">
        <v>28</v>
      </c>
      <c r="AW2497" s="64" t="str">
        <f t="shared" si="301"/>
        <v>HAZİRAN 2026</v>
      </c>
      <c r="AX2497" s="89"/>
      <c r="AY2497" s="90"/>
      <c r="AZ2497" s="90" t="e">
        <f t="shared" si="296"/>
        <v>#N/A</v>
      </c>
    </row>
    <row r="2498" spans="1:52" ht="17.45" customHeight="1" x14ac:dyDescent="0.2">
      <c r="A2498" s="81">
        <v>2492</v>
      </c>
      <c r="B2498" s="82">
        <f>'!!!KATILIMCI LİSTESİ!!!'!C2493</f>
        <v>0</v>
      </c>
      <c r="C2498" s="83">
        <f>'!!!KATILIMCI LİSTESİ!!!'!B2493</f>
        <v>0</v>
      </c>
      <c r="D2498" s="84"/>
      <c r="E2498" s="84"/>
      <c r="F2498" s="84"/>
      <c r="G2498" s="84"/>
      <c r="H2498" s="84"/>
      <c r="I2498" s="84"/>
      <c r="J2498" s="84"/>
      <c r="K2498" s="84"/>
      <c r="L2498" s="84"/>
      <c r="M2498" s="84"/>
      <c r="N2498" s="84"/>
      <c r="O2498" s="84"/>
      <c r="P2498" s="84"/>
      <c r="Q2498" s="84"/>
      <c r="R2498" s="84"/>
      <c r="S2498" s="84"/>
      <c r="T2498" s="84"/>
      <c r="U2498" s="84"/>
      <c r="V2498" s="84"/>
      <c r="W2498" s="84"/>
      <c r="X2498" s="84"/>
      <c r="Y2498" s="84"/>
      <c r="Z2498" s="84"/>
      <c r="AA2498" s="84"/>
      <c r="AB2498" s="84"/>
      <c r="AC2498" s="84"/>
      <c r="AD2498" s="84"/>
      <c r="AE2498" s="84"/>
      <c r="AF2498" s="84"/>
      <c r="AG2498" s="84"/>
      <c r="AH2498" s="84"/>
      <c r="AI2498" s="85"/>
      <c r="AJ2498" s="86">
        <f t="shared" si="300"/>
        <v>0</v>
      </c>
      <c r="AK2498" s="87">
        <f t="shared" si="297"/>
        <v>30</v>
      </c>
      <c r="AL2498" s="87"/>
      <c r="AM2498" s="87">
        <f t="shared" si="298"/>
        <v>6</v>
      </c>
      <c r="AN2498" s="87">
        <f t="shared" si="295"/>
        <v>0</v>
      </c>
      <c r="AO2498" s="87">
        <f t="shared" si="299"/>
        <v>30</v>
      </c>
      <c r="AP2498" s="87">
        <v>31</v>
      </c>
      <c r="AQ2498" s="87">
        <v>30</v>
      </c>
      <c r="AR2498" s="87">
        <v>28</v>
      </c>
      <c r="AW2498" s="64" t="str">
        <f t="shared" si="301"/>
        <v>HAZİRAN 2026</v>
      </c>
      <c r="AX2498" s="89"/>
      <c r="AY2498" s="90"/>
      <c r="AZ2498" s="90" t="e">
        <f t="shared" si="296"/>
        <v>#N/A</v>
      </c>
    </row>
    <row r="2499" spans="1:52" ht="17.45" customHeight="1" x14ac:dyDescent="0.2">
      <c r="A2499" s="81">
        <v>2493</v>
      </c>
      <c r="B2499" s="82">
        <f>'!!!KATILIMCI LİSTESİ!!!'!C2494</f>
        <v>0</v>
      </c>
      <c r="C2499" s="83">
        <f>'!!!KATILIMCI LİSTESİ!!!'!B2494</f>
        <v>0</v>
      </c>
      <c r="D2499" s="84"/>
      <c r="E2499" s="84"/>
      <c r="F2499" s="84"/>
      <c r="G2499" s="84"/>
      <c r="H2499" s="84"/>
      <c r="I2499" s="84"/>
      <c r="J2499" s="84"/>
      <c r="K2499" s="84"/>
      <c r="L2499" s="84"/>
      <c r="M2499" s="84"/>
      <c r="N2499" s="84"/>
      <c r="O2499" s="84"/>
      <c r="P2499" s="84"/>
      <c r="Q2499" s="84"/>
      <c r="R2499" s="84"/>
      <c r="S2499" s="84"/>
      <c r="T2499" s="84"/>
      <c r="U2499" s="84"/>
      <c r="V2499" s="84"/>
      <c r="W2499" s="84"/>
      <c r="X2499" s="84"/>
      <c r="Y2499" s="84"/>
      <c r="Z2499" s="84"/>
      <c r="AA2499" s="84"/>
      <c r="AB2499" s="84"/>
      <c r="AC2499" s="84"/>
      <c r="AD2499" s="84"/>
      <c r="AE2499" s="84"/>
      <c r="AF2499" s="84"/>
      <c r="AG2499" s="84"/>
      <c r="AH2499" s="84"/>
      <c r="AI2499" s="85"/>
      <c r="AJ2499" s="86">
        <f t="shared" si="300"/>
        <v>0</v>
      </c>
      <c r="AK2499" s="87">
        <f t="shared" si="297"/>
        <v>30</v>
      </c>
      <c r="AL2499" s="87"/>
      <c r="AM2499" s="87">
        <f t="shared" si="298"/>
        <v>6</v>
      </c>
      <c r="AN2499" s="87">
        <f t="shared" si="295"/>
        <v>0</v>
      </c>
      <c r="AO2499" s="87">
        <f t="shared" si="299"/>
        <v>30</v>
      </c>
      <c r="AP2499" s="87">
        <v>31</v>
      </c>
      <c r="AQ2499" s="87">
        <v>30</v>
      </c>
      <c r="AR2499" s="87">
        <v>28</v>
      </c>
      <c r="AW2499" s="64" t="str">
        <f t="shared" si="301"/>
        <v>HAZİRAN 2026</v>
      </c>
      <c r="AX2499" s="89"/>
      <c r="AY2499" s="90"/>
      <c r="AZ2499" s="90" t="e">
        <f t="shared" si="296"/>
        <v>#N/A</v>
      </c>
    </row>
    <row r="2500" spans="1:52" ht="17.45" customHeight="1" x14ac:dyDescent="0.2">
      <c r="A2500" s="81">
        <v>2494</v>
      </c>
      <c r="B2500" s="82">
        <f>'!!!KATILIMCI LİSTESİ!!!'!C2495</f>
        <v>0</v>
      </c>
      <c r="C2500" s="83">
        <f>'!!!KATILIMCI LİSTESİ!!!'!B2495</f>
        <v>0</v>
      </c>
      <c r="D2500" s="84"/>
      <c r="E2500" s="84"/>
      <c r="F2500" s="84"/>
      <c r="G2500" s="84"/>
      <c r="H2500" s="84"/>
      <c r="I2500" s="84"/>
      <c r="J2500" s="84"/>
      <c r="K2500" s="84"/>
      <c r="L2500" s="84"/>
      <c r="M2500" s="84"/>
      <c r="N2500" s="84"/>
      <c r="O2500" s="84"/>
      <c r="P2500" s="84"/>
      <c r="Q2500" s="84"/>
      <c r="R2500" s="84"/>
      <c r="S2500" s="84"/>
      <c r="T2500" s="84"/>
      <c r="U2500" s="84"/>
      <c r="V2500" s="84"/>
      <c r="W2500" s="84"/>
      <c r="X2500" s="84"/>
      <c r="Y2500" s="84"/>
      <c r="Z2500" s="84"/>
      <c r="AA2500" s="84"/>
      <c r="AB2500" s="84"/>
      <c r="AC2500" s="84"/>
      <c r="AD2500" s="84"/>
      <c r="AE2500" s="84"/>
      <c r="AF2500" s="84"/>
      <c r="AG2500" s="84"/>
      <c r="AH2500" s="84"/>
      <c r="AI2500" s="85"/>
      <c r="AJ2500" s="86">
        <f t="shared" si="300"/>
        <v>0</v>
      </c>
      <c r="AK2500" s="87">
        <f t="shared" si="297"/>
        <v>30</v>
      </c>
      <c r="AL2500" s="87"/>
      <c r="AM2500" s="87">
        <f t="shared" si="298"/>
        <v>6</v>
      </c>
      <c r="AN2500" s="87">
        <f t="shared" si="295"/>
        <v>0</v>
      </c>
      <c r="AO2500" s="87">
        <f t="shared" si="299"/>
        <v>30</v>
      </c>
      <c r="AP2500" s="87">
        <v>31</v>
      </c>
      <c r="AQ2500" s="87">
        <v>30</v>
      </c>
      <c r="AR2500" s="87">
        <v>28</v>
      </c>
      <c r="AW2500" s="64" t="str">
        <f t="shared" si="301"/>
        <v>HAZİRAN 2026</v>
      </c>
      <c r="AX2500" s="89"/>
      <c r="AY2500" s="90"/>
      <c r="AZ2500" s="90" t="e">
        <f t="shared" si="296"/>
        <v>#N/A</v>
      </c>
    </row>
    <row r="2501" spans="1:52" ht="17.45" customHeight="1" x14ac:dyDescent="0.2">
      <c r="A2501" s="81">
        <v>2495</v>
      </c>
      <c r="B2501" s="82">
        <f>'!!!KATILIMCI LİSTESİ!!!'!C2496</f>
        <v>0</v>
      </c>
      <c r="C2501" s="83">
        <f>'!!!KATILIMCI LİSTESİ!!!'!B2496</f>
        <v>0</v>
      </c>
      <c r="D2501" s="84"/>
      <c r="E2501" s="84"/>
      <c r="F2501" s="84"/>
      <c r="G2501" s="84"/>
      <c r="H2501" s="84"/>
      <c r="I2501" s="84"/>
      <c r="J2501" s="84"/>
      <c r="K2501" s="84"/>
      <c r="L2501" s="84"/>
      <c r="M2501" s="84"/>
      <c r="N2501" s="84"/>
      <c r="O2501" s="84"/>
      <c r="P2501" s="84"/>
      <c r="Q2501" s="84"/>
      <c r="R2501" s="84"/>
      <c r="S2501" s="84"/>
      <c r="T2501" s="84"/>
      <c r="U2501" s="84"/>
      <c r="V2501" s="84"/>
      <c r="W2501" s="84"/>
      <c r="X2501" s="84"/>
      <c r="Y2501" s="84"/>
      <c r="Z2501" s="84"/>
      <c r="AA2501" s="84"/>
      <c r="AB2501" s="84"/>
      <c r="AC2501" s="84"/>
      <c r="AD2501" s="84"/>
      <c r="AE2501" s="84"/>
      <c r="AF2501" s="84"/>
      <c r="AG2501" s="84"/>
      <c r="AH2501" s="84"/>
      <c r="AI2501" s="85"/>
      <c r="AJ2501" s="86">
        <f t="shared" si="300"/>
        <v>0</v>
      </c>
      <c r="AK2501" s="87">
        <f t="shared" si="297"/>
        <v>30</v>
      </c>
      <c r="AL2501" s="87"/>
      <c r="AM2501" s="87">
        <f t="shared" si="298"/>
        <v>6</v>
      </c>
      <c r="AN2501" s="87">
        <f t="shared" si="295"/>
        <v>0</v>
      </c>
      <c r="AO2501" s="87">
        <f t="shared" si="299"/>
        <v>30</v>
      </c>
      <c r="AP2501" s="87">
        <v>31</v>
      </c>
      <c r="AQ2501" s="87">
        <v>30</v>
      </c>
      <c r="AR2501" s="87">
        <v>28</v>
      </c>
      <c r="AW2501" s="64" t="str">
        <f t="shared" si="301"/>
        <v>HAZİRAN 2026</v>
      </c>
      <c r="AX2501" s="89"/>
      <c r="AY2501" s="90"/>
      <c r="AZ2501" s="90" t="e">
        <f t="shared" si="296"/>
        <v>#N/A</v>
      </c>
    </row>
    <row r="2502" spans="1:52" ht="17.45" customHeight="1" x14ac:dyDescent="0.2">
      <c r="A2502" s="81">
        <v>2496</v>
      </c>
      <c r="B2502" s="82">
        <f>'!!!KATILIMCI LİSTESİ!!!'!C2497</f>
        <v>0</v>
      </c>
      <c r="C2502" s="83">
        <f>'!!!KATILIMCI LİSTESİ!!!'!B2497</f>
        <v>0</v>
      </c>
      <c r="D2502" s="84"/>
      <c r="E2502" s="84"/>
      <c r="F2502" s="84"/>
      <c r="G2502" s="84"/>
      <c r="H2502" s="84"/>
      <c r="I2502" s="84"/>
      <c r="J2502" s="84"/>
      <c r="K2502" s="84"/>
      <c r="L2502" s="84"/>
      <c r="M2502" s="84"/>
      <c r="N2502" s="84"/>
      <c r="O2502" s="84"/>
      <c r="P2502" s="84"/>
      <c r="Q2502" s="84"/>
      <c r="R2502" s="84"/>
      <c r="S2502" s="84"/>
      <c r="T2502" s="84"/>
      <c r="U2502" s="84"/>
      <c r="V2502" s="84"/>
      <c r="W2502" s="84"/>
      <c r="X2502" s="84"/>
      <c r="Y2502" s="84"/>
      <c r="Z2502" s="84"/>
      <c r="AA2502" s="84"/>
      <c r="AB2502" s="84"/>
      <c r="AC2502" s="84"/>
      <c r="AD2502" s="84"/>
      <c r="AE2502" s="84"/>
      <c r="AF2502" s="84"/>
      <c r="AG2502" s="84"/>
      <c r="AH2502" s="84"/>
      <c r="AI2502" s="85"/>
      <c r="AJ2502" s="86">
        <f t="shared" si="300"/>
        <v>0</v>
      </c>
      <c r="AK2502" s="87">
        <f t="shared" si="297"/>
        <v>30</v>
      </c>
      <c r="AL2502" s="87"/>
      <c r="AM2502" s="87">
        <f t="shared" si="298"/>
        <v>6</v>
      </c>
      <c r="AN2502" s="87">
        <f t="shared" si="295"/>
        <v>0</v>
      </c>
      <c r="AO2502" s="87">
        <f t="shared" si="299"/>
        <v>30</v>
      </c>
      <c r="AP2502" s="87">
        <v>31</v>
      </c>
      <c r="AQ2502" s="87">
        <v>30</v>
      </c>
      <c r="AR2502" s="87">
        <v>28</v>
      </c>
      <c r="AW2502" s="64" t="str">
        <f t="shared" si="301"/>
        <v>HAZİRAN 2026</v>
      </c>
      <c r="AX2502" s="89"/>
      <c r="AY2502" s="90"/>
      <c r="AZ2502" s="90" t="e">
        <f t="shared" si="296"/>
        <v>#N/A</v>
      </c>
    </row>
    <row r="2503" spans="1:52" ht="17.45" customHeight="1" x14ac:dyDescent="0.2">
      <c r="A2503" s="81">
        <v>2497</v>
      </c>
      <c r="B2503" s="82">
        <f>'!!!KATILIMCI LİSTESİ!!!'!C2498</f>
        <v>0</v>
      </c>
      <c r="C2503" s="83">
        <f>'!!!KATILIMCI LİSTESİ!!!'!B2498</f>
        <v>0</v>
      </c>
      <c r="D2503" s="84"/>
      <c r="E2503" s="84"/>
      <c r="F2503" s="84"/>
      <c r="G2503" s="84"/>
      <c r="H2503" s="84"/>
      <c r="I2503" s="84"/>
      <c r="J2503" s="84"/>
      <c r="K2503" s="84"/>
      <c r="L2503" s="84"/>
      <c r="M2503" s="84"/>
      <c r="N2503" s="84"/>
      <c r="O2503" s="84"/>
      <c r="P2503" s="84"/>
      <c r="Q2503" s="84"/>
      <c r="R2503" s="84"/>
      <c r="S2503" s="84"/>
      <c r="T2503" s="84"/>
      <c r="U2503" s="84"/>
      <c r="V2503" s="84"/>
      <c r="W2503" s="84"/>
      <c r="X2503" s="84"/>
      <c r="Y2503" s="84"/>
      <c r="Z2503" s="84"/>
      <c r="AA2503" s="84"/>
      <c r="AB2503" s="84"/>
      <c r="AC2503" s="84"/>
      <c r="AD2503" s="84"/>
      <c r="AE2503" s="84"/>
      <c r="AF2503" s="84"/>
      <c r="AG2503" s="84"/>
      <c r="AH2503" s="84"/>
      <c r="AI2503" s="85"/>
      <c r="AJ2503" s="86">
        <f t="shared" si="300"/>
        <v>0</v>
      </c>
      <c r="AK2503" s="87">
        <f t="shared" si="297"/>
        <v>30</v>
      </c>
      <c r="AL2503" s="87"/>
      <c r="AM2503" s="87">
        <f t="shared" si="298"/>
        <v>6</v>
      </c>
      <c r="AN2503" s="87">
        <f t="shared" si="295"/>
        <v>0</v>
      </c>
      <c r="AO2503" s="87">
        <f t="shared" si="299"/>
        <v>30</v>
      </c>
      <c r="AP2503" s="87">
        <v>31</v>
      </c>
      <c r="AQ2503" s="87">
        <v>30</v>
      </c>
      <c r="AR2503" s="87">
        <v>28</v>
      </c>
      <c r="AW2503" s="64" t="str">
        <f t="shared" si="301"/>
        <v>HAZİRAN 2026</v>
      </c>
      <c r="AX2503" s="89"/>
      <c r="AY2503" s="90"/>
      <c r="AZ2503" s="90" t="e">
        <f t="shared" si="296"/>
        <v>#N/A</v>
      </c>
    </row>
    <row r="2504" spans="1:52" ht="17.45" customHeight="1" x14ac:dyDescent="0.2">
      <c r="A2504" s="81">
        <v>2498</v>
      </c>
      <c r="B2504" s="82">
        <f>'!!!KATILIMCI LİSTESİ!!!'!C2499</f>
        <v>0</v>
      </c>
      <c r="C2504" s="83">
        <f>'!!!KATILIMCI LİSTESİ!!!'!B2499</f>
        <v>0</v>
      </c>
      <c r="D2504" s="84"/>
      <c r="E2504" s="84"/>
      <c r="F2504" s="84"/>
      <c r="G2504" s="84"/>
      <c r="H2504" s="84"/>
      <c r="I2504" s="84"/>
      <c r="J2504" s="84"/>
      <c r="K2504" s="84"/>
      <c r="L2504" s="84"/>
      <c r="M2504" s="84"/>
      <c r="N2504" s="84"/>
      <c r="O2504" s="84"/>
      <c r="P2504" s="84"/>
      <c r="Q2504" s="84"/>
      <c r="R2504" s="84"/>
      <c r="S2504" s="84"/>
      <c r="T2504" s="84"/>
      <c r="U2504" s="84"/>
      <c r="V2504" s="84"/>
      <c r="W2504" s="84"/>
      <c r="X2504" s="84"/>
      <c r="Y2504" s="84"/>
      <c r="Z2504" s="84"/>
      <c r="AA2504" s="84"/>
      <c r="AB2504" s="84"/>
      <c r="AC2504" s="84"/>
      <c r="AD2504" s="84"/>
      <c r="AE2504" s="84"/>
      <c r="AF2504" s="84"/>
      <c r="AG2504" s="84"/>
      <c r="AH2504" s="84"/>
      <c r="AI2504" s="85"/>
      <c r="AJ2504" s="86">
        <f t="shared" si="300"/>
        <v>0</v>
      </c>
      <c r="AK2504" s="87">
        <f t="shared" si="297"/>
        <v>30</v>
      </c>
      <c r="AL2504" s="87"/>
      <c r="AM2504" s="87">
        <f t="shared" si="298"/>
        <v>6</v>
      </c>
      <c r="AN2504" s="87">
        <f t="shared" ref="AN2504:AN2567" si="302">COUNTA(D2504:AH2504)</f>
        <v>0</v>
      </c>
      <c r="AO2504" s="87">
        <f t="shared" si="299"/>
        <v>30</v>
      </c>
      <c r="AP2504" s="87">
        <v>31</v>
      </c>
      <c r="AQ2504" s="87">
        <v>30</v>
      </c>
      <c r="AR2504" s="87">
        <v>28</v>
      </c>
      <c r="AW2504" s="64" t="str">
        <f t="shared" si="301"/>
        <v>HAZİRAN 2026</v>
      </c>
      <c r="AX2504" s="89"/>
      <c r="AY2504" s="90"/>
      <c r="AZ2504" s="90" t="e">
        <f t="shared" ref="AZ2504:AZ2567" si="303">VLOOKUP(AX2504,$BK$3:$BL$10,2,FALSE)</f>
        <v>#N/A</v>
      </c>
    </row>
    <row r="2505" spans="1:52" ht="17.45" customHeight="1" x14ac:dyDescent="0.2">
      <c r="A2505" s="81">
        <v>2499</v>
      </c>
      <c r="B2505" s="82">
        <f>'!!!KATILIMCI LİSTESİ!!!'!C2500</f>
        <v>0</v>
      </c>
      <c r="C2505" s="83">
        <f>'!!!KATILIMCI LİSTESİ!!!'!B2500</f>
        <v>0</v>
      </c>
      <c r="D2505" s="84"/>
      <c r="E2505" s="84"/>
      <c r="F2505" s="84"/>
      <c r="G2505" s="84"/>
      <c r="H2505" s="84"/>
      <c r="I2505" s="84"/>
      <c r="J2505" s="84"/>
      <c r="K2505" s="84"/>
      <c r="L2505" s="84"/>
      <c r="M2505" s="84"/>
      <c r="N2505" s="84"/>
      <c r="O2505" s="84"/>
      <c r="P2505" s="84"/>
      <c r="Q2505" s="84"/>
      <c r="R2505" s="84"/>
      <c r="S2505" s="84"/>
      <c r="T2505" s="84"/>
      <c r="U2505" s="84"/>
      <c r="V2505" s="84"/>
      <c r="W2505" s="84"/>
      <c r="X2505" s="84"/>
      <c r="Y2505" s="84"/>
      <c r="Z2505" s="84"/>
      <c r="AA2505" s="84"/>
      <c r="AB2505" s="84"/>
      <c r="AC2505" s="84"/>
      <c r="AD2505" s="84"/>
      <c r="AE2505" s="84"/>
      <c r="AF2505" s="84"/>
      <c r="AG2505" s="84"/>
      <c r="AH2505" s="84"/>
      <c r="AI2505" s="85"/>
      <c r="AJ2505" s="86">
        <f t="shared" si="300"/>
        <v>0</v>
      </c>
      <c r="AK2505" s="87">
        <f t="shared" si="297"/>
        <v>30</v>
      </c>
      <c r="AL2505" s="87"/>
      <c r="AM2505" s="87">
        <f t="shared" si="298"/>
        <v>6</v>
      </c>
      <c r="AN2505" s="87">
        <f t="shared" si="302"/>
        <v>0</v>
      </c>
      <c r="AO2505" s="87">
        <f t="shared" si="299"/>
        <v>30</v>
      </c>
      <c r="AP2505" s="87">
        <v>31</v>
      </c>
      <c r="AQ2505" s="87">
        <v>30</v>
      </c>
      <c r="AR2505" s="87">
        <v>28</v>
      </c>
      <c r="AW2505" s="64" t="str">
        <f t="shared" si="301"/>
        <v>HAZİRAN 2026</v>
      </c>
      <c r="AX2505" s="89"/>
      <c r="AY2505" s="90"/>
      <c r="AZ2505" s="90" t="e">
        <f t="shared" si="303"/>
        <v>#N/A</v>
      </c>
    </row>
    <row r="2506" spans="1:52" ht="17.45" customHeight="1" x14ac:dyDescent="0.2">
      <c r="A2506" s="81">
        <v>2500</v>
      </c>
      <c r="B2506" s="82">
        <f>'!!!KATILIMCI LİSTESİ!!!'!C2501</f>
        <v>0</v>
      </c>
      <c r="C2506" s="83">
        <f>'!!!KATILIMCI LİSTESİ!!!'!B2501</f>
        <v>0</v>
      </c>
      <c r="D2506" s="84"/>
      <c r="E2506" s="84"/>
      <c r="F2506" s="84"/>
      <c r="G2506" s="84"/>
      <c r="H2506" s="84"/>
      <c r="I2506" s="84"/>
      <c r="J2506" s="84"/>
      <c r="K2506" s="84"/>
      <c r="L2506" s="84"/>
      <c r="M2506" s="84"/>
      <c r="N2506" s="84"/>
      <c r="O2506" s="84"/>
      <c r="P2506" s="84"/>
      <c r="Q2506" s="84"/>
      <c r="R2506" s="84"/>
      <c r="S2506" s="84"/>
      <c r="T2506" s="84"/>
      <c r="U2506" s="84"/>
      <c r="V2506" s="84"/>
      <c r="W2506" s="84"/>
      <c r="X2506" s="84"/>
      <c r="Y2506" s="84"/>
      <c r="Z2506" s="84"/>
      <c r="AA2506" s="84"/>
      <c r="AB2506" s="84"/>
      <c r="AC2506" s="84"/>
      <c r="AD2506" s="84"/>
      <c r="AE2506" s="84"/>
      <c r="AF2506" s="84"/>
      <c r="AG2506" s="84"/>
      <c r="AH2506" s="84"/>
      <c r="AI2506" s="85"/>
      <c r="AJ2506" s="86">
        <f t="shared" si="300"/>
        <v>0</v>
      </c>
      <c r="AK2506" s="87">
        <f t="shared" si="297"/>
        <v>30</v>
      </c>
      <c r="AL2506" s="87"/>
      <c r="AM2506" s="87">
        <f t="shared" si="298"/>
        <v>6</v>
      </c>
      <c r="AN2506" s="87">
        <f t="shared" si="302"/>
        <v>0</v>
      </c>
      <c r="AO2506" s="87">
        <f t="shared" si="299"/>
        <v>30</v>
      </c>
      <c r="AP2506" s="87">
        <v>31</v>
      </c>
      <c r="AQ2506" s="87">
        <v>30</v>
      </c>
      <c r="AR2506" s="87">
        <v>28</v>
      </c>
      <c r="AW2506" s="64" t="str">
        <f t="shared" si="301"/>
        <v>HAZİRAN 2026</v>
      </c>
      <c r="AX2506" s="89"/>
      <c r="AY2506" s="90"/>
      <c r="AZ2506" s="90" t="e">
        <f t="shared" si="303"/>
        <v>#N/A</v>
      </c>
    </row>
    <row r="2507" spans="1:52" ht="17.45" customHeight="1" x14ac:dyDescent="0.2">
      <c r="A2507" s="81">
        <v>2501</v>
      </c>
      <c r="B2507" s="82">
        <f>'!!!KATILIMCI LİSTESİ!!!'!C2502</f>
        <v>0</v>
      </c>
      <c r="C2507" s="83">
        <f>'!!!KATILIMCI LİSTESİ!!!'!B2502</f>
        <v>0</v>
      </c>
      <c r="D2507" s="84"/>
      <c r="E2507" s="84"/>
      <c r="F2507" s="84"/>
      <c r="G2507" s="84"/>
      <c r="H2507" s="84"/>
      <c r="I2507" s="84"/>
      <c r="J2507" s="84"/>
      <c r="K2507" s="84"/>
      <c r="L2507" s="84"/>
      <c r="M2507" s="84"/>
      <c r="N2507" s="84"/>
      <c r="O2507" s="84"/>
      <c r="P2507" s="84"/>
      <c r="Q2507" s="84"/>
      <c r="R2507" s="84"/>
      <c r="S2507" s="84"/>
      <c r="T2507" s="84"/>
      <c r="U2507" s="84"/>
      <c r="V2507" s="84"/>
      <c r="W2507" s="84"/>
      <c r="X2507" s="84"/>
      <c r="Y2507" s="84"/>
      <c r="Z2507" s="84"/>
      <c r="AA2507" s="84"/>
      <c r="AB2507" s="84"/>
      <c r="AC2507" s="84"/>
      <c r="AD2507" s="84"/>
      <c r="AE2507" s="84"/>
      <c r="AF2507" s="84"/>
      <c r="AG2507" s="84"/>
      <c r="AH2507" s="84"/>
      <c r="AI2507" s="85"/>
      <c r="AJ2507" s="86">
        <f t="shared" si="300"/>
        <v>0</v>
      </c>
      <c r="AK2507" s="87">
        <f t="shared" ref="AK2507:AK2570" si="304">AO2507-AN2507</f>
        <v>30</v>
      </c>
      <c r="AL2507" s="87"/>
      <c r="AM2507" s="87">
        <f t="shared" ref="AM2507:AM2570" si="305">MONTH(AW2507)</f>
        <v>6</v>
      </c>
      <c r="AN2507" s="87">
        <f t="shared" si="302"/>
        <v>0</v>
      </c>
      <c r="AO2507" s="87">
        <f t="shared" ref="AO2507:AO2570" si="306">IF(AM2507=1,AP2507,IF(AM2507=2,AR2507,IF(AM2507=3,AP2507,IF(AM2507=4,AQ2507,IF(AM2507=5,AP2507,IF(AM2507=6,AQ2507,IF(AM2507=7,AP2507,IF(AM2507=8,AP2507,IF(AM2507=9,AQ2507,IF(AM2507=10,AP2507,IF(AM2507=11,AQ2507,IF(AM2507=12,AP2507))))))))))))</f>
        <v>30</v>
      </c>
      <c r="AP2507" s="87">
        <v>31</v>
      </c>
      <c r="AQ2507" s="87">
        <v>30</v>
      </c>
      <c r="AR2507" s="87">
        <v>28</v>
      </c>
      <c r="AW2507" s="64" t="str">
        <f t="shared" si="301"/>
        <v>HAZİRAN 2026</v>
      </c>
      <c r="AX2507" s="89"/>
      <c r="AY2507" s="90"/>
      <c r="AZ2507" s="90" t="e">
        <f t="shared" si="303"/>
        <v>#N/A</v>
      </c>
    </row>
    <row r="2508" spans="1:52" ht="17.45" customHeight="1" x14ac:dyDescent="0.2">
      <c r="A2508" s="81">
        <v>2502</v>
      </c>
      <c r="B2508" s="82">
        <f>'!!!KATILIMCI LİSTESİ!!!'!C2503</f>
        <v>0</v>
      </c>
      <c r="C2508" s="83">
        <f>'!!!KATILIMCI LİSTESİ!!!'!B2503</f>
        <v>0</v>
      </c>
      <c r="D2508" s="84"/>
      <c r="E2508" s="84"/>
      <c r="F2508" s="84"/>
      <c r="G2508" s="84"/>
      <c r="H2508" s="84"/>
      <c r="I2508" s="84"/>
      <c r="J2508" s="84"/>
      <c r="K2508" s="84"/>
      <c r="L2508" s="84"/>
      <c r="M2508" s="84"/>
      <c r="N2508" s="84"/>
      <c r="O2508" s="84"/>
      <c r="P2508" s="84"/>
      <c r="Q2508" s="84"/>
      <c r="R2508" s="84"/>
      <c r="S2508" s="84"/>
      <c r="T2508" s="84"/>
      <c r="U2508" s="84"/>
      <c r="V2508" s="84"/>
      <c r="W2508" s="84"/>
      <c r="X2508" s="84"/>
      <c r="Y2508" s="84"/>
      <c r="Z2508" s="84"/>
      <c r="AA2508" s="84"/>
      <c r="AB2508" s="84"/>
      <c r="AC2508" s="84"/>
      <c r="AD2508" s="84"/>
      <c r="AE2508" s="84"/>
      <c r="AF2508" s="84"/>
      <c r="AG2508" s="84"/>
      <c r="AH2508" s="84"/>
      <c r="AI2508" s="85"/>
      <c r="AJ2508" s="86">
        <f t="shared" si="300"/>
        <v>0</v>
      </c>
      <c r="AK2508" s="87">
        <f t="shared" si="304"/>
        <v>30</v>
      </c>
      <c r="AL2508" s="87"/>
      <c r="AM2508" s="87">
        <f t="shared" si="305"/>
        <v>6</v>
      </c>
      <c r="AN2508" s="87">
        <f t="shared" si="302"/>
        <v>0</v>
      </c>
      <c r="AO2508" s="87">
        <f t="shared" si="306"/>
        <v>30</v>
      </c>
      <c r="AP2508" s="87">
        <v>31</v>
      </c>
      <c r="AQ2508" s="87">
        <v>30</v>
      </c>
      <c r="AR2508" s="87">
        <v>28</v>
      </c>
      <c r="AW2508" s="64" t="str">
        <f t="shared" si="301"/>
        <v>HAZİRAN 2026</v>
      </c>
      <c r="AX2508" s="89"/>
      <c r="AY2508" s="90"/>
      <c r="AZ2508" s="90" t="e">
        <f t="shared" si="303"/>
        <v>#N/A</v>
      </c>
    </row>
    <row r="2509" spans="1:52" ht="17.45" customHeight="1" x14ac:dyDescent="0.2">
      <c r="A2509" s="81">
        <v>2503</v>
      </c>
      <c r="B2509" s="82">
        <f>'!!!KATILIMCI LİSTESİ!!!'!C2504</f>
        <v>0</v>
      </c>
      <c r="C2509" s="83">
        <f>'!!!KATILIMCI LİSTESİ!!!'!B2504</f>
        <v>0</v>
      </c>
      <c r="D2509" s="84"/>
      <c r="E2509" s="84"/>
      <c r="F2509" s="84"/>
      <c r="G2509" s="84"/>
      <c r="H2509" s="84"/>
      <c r="I2509" s="84"/>
      <c r="J2509" s="84"/>
      <c r="K2509" s="84"/>
      <c r="L2509" s="84"/>
      <c r="M2509" s="84"/>
      <c r="N2509" s="84"/>
      <c r="O2509" s="84"/>
      <c r="P2509" s="84"/>
      <c r="Q2509" s="84"/>
      <c r="R2509" s="84"/>
      <c r="S2509" s="84"/>
      <c r="T2509" s="84"/>
      <c r="U2509" s="84"/>
      <c r="V2509" s="84"/>
      <c r="W2509" s="84"/>
      <c r="X2509" s="84"/>
      <c r="Y2509" s="84"/>
      <c r="Z2509" s="84"/>
      <c r="AA2509" s="84"/>
      <c r="AB2509" s="84"/>
      <c r="AC2509" s="84"/>
      <c r="AD2509" s="84"/>
      <c r="AE2509" s="84"/>
      <c r="AF2509" s="84"/>
      <c r="AG2509" s="84"/>
      <c r="AH2509" s="84"/>
      <c r="AI2509" s="85"/>
      <c r="AJ2509" s="86">
        <f t="shared" si="300"/>
        <v>0</v>
      </c>
      <c r="AK2509" s="87">
        <f t="shared" si="304"/>
        <v>30</v>
      </c>
      <c r="AL2509" s="87"/>
      <c r="AM2509" s="87">
        <f t="shared" si="305"/>
        <v>6</v>
      </c>
      <c r="AN2509" s="87">
        <f t="shared" si="302"/>
        <v>0</v>
      </c>
      <c r="AO2509" s="87">
        <f t="shared" si="306"/>
        <v>30</v>
      </c>
      <c r="AP2509" s="87">
        <v>31</v>
      </c>
      <c r="AQ2509" s="87">
        <v>30</v>
      </c>
      <c r="AR2509" s="87">
        <v>28</v>
      </c>
      <c r="AW2509" s="64" t="str">
        <f t="shared" si="301"/>
        <v>HAZİRAN 2026</v>
      </c>
      <c r="AX2509" s="89"/>
      <c r="AY2509" s="90"/>
      <c r="AZ2509" s="90" t="e">
        <f t="shared" si="303"/>
        <v>#N/A</v>
      </c>
    </row>
    <row r="2510" spans="1:52" ht="17.45" customHeight="1" x14ac:dyDescent="0.2">
      <c r="A2510" s="81">
        <v>2504</v>
      </c>
      <c r="B2510" s="82">
        <f>'!!!KATILIMCI LİSTESİ!!!'!C2505</f>
        <v>0</v>
      </c>
      <c r="C2510" s="83">
        <f>'!!!KATILIMCI LİSTESİ!!!'!B2505</f>
        <v>0</v>
      </c>
      <c r="D2510" s="84"/>
      <c r="E2510" s="84"/>
      <c r="F2510" s="84"/>
      <c r="G2510" s="84"/>
      <c r="H2510" s="84"/>
      <c r="I2510" s="84"/>
      <c r="J2510" s="84"/>
      <c r="K2510" s="84"/>
      <c r="L2510" s="84"/>
      <c r="M2510" s="84"/>
      <c r="N2510" s="84"/>
      <c r="O2510" s="84"/>
      <c r="P2510" s="84"/>
      <c r="Q2510" s="84"/>
      <c r="R2510" s="84"/>
      <c r="S2510" s="84"/>
      <c r="T2510" s="84"/>
      <c r="U2510" s="84"/>
      <c r="V2510" s="84"/>
      <c r="W2510" s="84"/>
      <c r="X2510" s="84"/>
      <c r="Y2510" s="84"/>
      <c r="Z2510" s="84"/>
      <c r="AA2510" s="84"/>
      <c r="AB2510" s="84"/>
      <c r="AC2510" s="84"/>
      <c r="AD2510" s="84"/>
      <c r="AE2510" s="84"/>
      <c r="AF2510" s="84"/>
      <c r="AG2510" s="84"/>
      <c r="AH2510" s="84"/>
      <c r="AI2510" s="85"/>
      <c r="AJ2510" s="86">
        <f t="shared" si="300"/>
        <v>0</v>
      </c>
      <c r="AK2510" s="87">
        <f t="shared" si="304"/>
        <v>30</v>
      </c>
      <c r="AL2510" s="87"/>
      <c r="AM2510" s="87">
        <f t="shared" si="305"/>
        <v>6</v>
      </c>
      <c r="AN2510" s="87">
        <f t="shared" si="302"/>
        <v>0</v>
      </c>
      <c r="AO2510" s="87">
        <f t="shared" si="306"/>
        <v>30</v>
      </c>
      <c r="AP2510" s="87">
        <v>31</v>
      </c>
      <c r="AQ2510" s="87">
        <v>30</v>
      </c>
      <c r="AR2510" s="87">
        <v>28</v>
      </c>
      <c r="AW2510" s="64" t="str">
        <f t="shared" si="301"/>
        <v>HAZİRAN 2026</v>
      </c>
      <c r="AX2510" s="89"/>
      <c r="AY2510" s="90"/>
      <c r="AZ2510" s="90" t="e">
        <f t="shared" si="303"/>
        <v>#N/A</v>
      </c>
    </row>
    <row r="2511" spans="1:52" ht="17.45" customHeight="1" x14ac:dyDescent="0.2">
      <c r="A2511" s="81">
        <v>2505</v>
      </c>
      <c r="B2511" s="82">
        <f>'!!!KATILIMCI LİSTESİ!!!'!C2506</f>
        <v>0</v>
      </c>
      <c r="C2511" s="83">
        <f>'!!!KATILIMCI LİSTESİ!!!'!B2506</f>
        <v>0</v>
      </c>
      <c r="D2511" s="84"/>
      <c r="E2511" s="84"/>
      <c r="F2511" s="84"/>
      <c r="G2511" s="84"/>
      <c r="H2511" s="84"/>
      <c r="I2511" s="84"/>
      <c r="J2511" s="84"/>
      <c r="K2511" s="84"/>
      <c r="L2511" s="84"/>
      <c r="M2511" s="84"/>
      <c r="N2511" s="84"/>
      <c r="O2511" s="84"/>
      <c r="P2511" s="84"/>
      <c r="Q2511" s="84"/>
      <c r="R2511" s="84"/>
      <c r="S2511" s="84"/>
      <c r="T2511" s="84"/>
      <c r="U2511" s="84"/>
      <c r="V2511" s="84"/>
      <c r="W2511" s="84"/>
      <c r="X2511" s="84"/>
      <c r="Y2511" s="84"/>
      <c r="Z2511" s="84"/>
      <c r="AA2511" s="84"/>
      <c r="AB2511" s="84"/>
      <c r="AC2511" s="84"/>
      <c r="AD2511" s="84"/>
      <c r="AE2511" s="84"/>
      <c r="AF2511" s="84"/>
      <c r="AG2511" s="84"/>
      <c r="AH2511" s="84"/>
      <c r="AI2511" s="85"/>
      <c r="AJ2511" s="86">
        <f t="shared" si="300"/>
        <v>0</v>
      </c>
      <c r="AK2511" s="87">
        <f t="shared" si="304"/>
        <v>30</v>
      </c>
      <c r="AL2511" s="87"/>
      <c r="AM2511" s="87">
        <f t="shared" si="305"/>
        <v>6</v>
      </c>
      <c r="AN2511" s="87">
        <f t="shared" si="302"/>
        <v>0</v>
      </c>
      <c r="AO2511" s="87">
        <f t="shared" si="306"/>
        <v>30</v>
      </c>
      <c r="AP2511" s="87">
        <v>31</v>
      </c>
      <c r="AQ2511" s="87">
        <v>30</v>
      </c>
      <c r="AR2511" s="87">
        <v>28</v>
      </c>
      <c r="AW2511" s="64" t="str">
        <f t="shared" si="301"/>
        <v>HAZİRAN 2026</v>
      </c>
      <c r="AX2511" s="89"/>
      <c r="AY2511" s="90"/>
      <c r="AZ2511" s="90" t="e">
        <f t="shared" si="303"/>
        <v>#N/A</v>
      </c>
    </row>
    <row r="2512" spans="1:52" ht="17.45" customHeight="1" x14ac:dyDescent="0.2">
      <c r="A2512" s="81">
        <v>2506</v>
      </c>
      <c r="B2512" s="82">
        <f>'!!!KATILIMCI LİSTESİ!!!'!C2507</f>
        <v>0</v>
      </c>
      <c r="C2512" s="83">
        <f>'!!!KATILIMCI LİSTESİ!!!'!B2507</f>
        <v>0</v>
      </c>
      <c r="D2512" s="84"/>
      <c r="E2512" s="84"/>
      <c r="F2512" s="84"/>
      <c r="G2512" s="84"/>
      <c r="H2512" s="84"/>
      <c r="I2512" s="84"/>
      <c r="J2512" s="84"/>
      <c r="K2512" s="84"/>
      <c r="L2512" s="84"/>
      <c r="M2512" s="84"/>
      <c r="N2512" s="84"/>
      <c r="O2512" s="84"/>
      <c r="P2512" s="84"/>
      <c r="Q2512" s="84"/>
      <c r="R2512" s="84"/>
      <c r="S2512" s="84"/>
      <c r="T2512" s="84"/>
      <c r="U2512" s="84"/>
      <c r="V2512" s="84"/>
      <c r="W2512" s="84"/>
      <c r="X2512" s="84"/>
      <c r="Y2512" s="84"/>
      <c r="Z2512" s="84"/>
      <c r="AA2512" s="84"/>
      <c r="AB2512" s="84"/>
      <c r="AC2512" s="84"/>
      <c r="AD2512" s="84"/>
      <c r="AE2512" s="84"/>
      <c r="AF2512" s="84"/>
      <c r="AG2512" s="84"/>
      <c r="AH2512" s="84"/>
      <c r="AI2512" s="85"/>
      <c r="AJ2512" s="86">
        <f t="shared" si="300"/>
        <v>0</v>
      </c>
      <c r="AK2512" s="87">
        <f t="shared" si="304"/>
        <v>30</v>
      </c>
      <c r="AL2512" s="87"/>
      <c r="AM2512" s="87">
        <f t="shared" si="305"/>
        <v>6</v>
      </c>
      <c r="AN2512" s="87">
        <f t="shared" si="302"/>
        <v>0</v>
      </c>
      <c r="AO2512" s="87">
        <f t="shared" si="306"/>
        <v>30</v>
      </c>
      <c r="AP2512" s="87">
        <v>31</v>
      </c>
      <c r="AQ2512" s="87">
        <v>30</v>
      </c>
      <c r="AR2512" s="87">
        <v>28</v>
      </c>
      <c r="AW2512" s="64" t="str">
        <f t="shared" si="301"/>
        <v>HAZİRAN 2026</v>
      </c>
      <c r="AX2512" s="89"/>
      <c r="AY2512" s="90"/>
      <c r="AZ2512" s="90" t="e">
        <f t="shared" si="303"/>
        <v>#N/A</v>
      </c>
    </row>
    <row r="2513" spans="1:52" ht="17.45" customHeight="1" x14ac:dyDescent="0.2">
      <c r="A2513" s="81">
        <v>2507</v>
      </c>
      <c r="B2513" s="82">
        <f>'!!!KATILIMCI LİSTESİ!!!'!C2508</f>
        <v>0</v>
      </c>
      <c r="C2513" s="83">
        <f>'!!!KATILIMCI LİSTESİ!!!'!B2508</f>
        <v>0</v>
      </c>
      <c r="D2513" s="84"/>
      <c r="E2513" s="84"/>
      <c r="F2513" s="84"/>
      <c r="G2513" s="84"/>
      <c r="H2513" s="84"/>
      <c r="I2513" s="84"/>
      <c r="J2513" s="84"/>
      <c r="K2513" s="84"/>
      <c r="L2513" s="84"/>
      <c r="M2513" s="84"/>
      <c r="N2513" s="84"/>
      <c r="O2513" s="84"/>
      <c r="P2513" s="84"/>
      <c r="Q2513" s="84"/>
      <c r="R2513" s="84"/>
      <c r="S2513" s="84"/>
      <c r="T2513" s="84"/>
      <c r="U2513" s="84"/>
      <c r="V2513" s="84"/>
      <c r="W2513" s="84"/>
      <c r="X2513" s="84"/>
      <c r="Y2513" s="84"/>
      <c r="Z2513" s="84"/>
      <c r="AA2513" s="84"/>
      <c r="AB2513" s="84"/>
      <c r="AC2513" s="84"/>
      <c r="AD2513" s="84"/>
      <c r="AE2513" s="84"/>
      <c r="AF2513" s="84"/>
      <c r="AG2513" s="84"/>
      <c r="AH2513" s="84"/>
      <c r="AI2513" s="85"/>
      <c r="AJ2513" s="86">
        <f t="shared" si="300"/>
        <v>0</v>
      </c>
      <c r="AK2513" s="87">
        <f t="shared" si="304"/>
        <v>30</v>
      </c>
      <c r="AL2513" s="87"/>
      <c r="AM2513" s="87">
        <f t="shared" si="305"/>
        <v>6</v>
      </c>
      <c r="AN2513" s="87">
        <f t="shared" si="302"/>
        <v>0</v>
      </c>
      <c r="AO2513" s="87">
        <f t="shared" si="306"/>
        <v>30</v>
      </c>
      <c r="AP2513" s="87">
        <v>31</v>
      </c>
      <c r="AQ2513" s="87">
        <v>30</v>
      </c>
      <c r="AR2513" s="87">
        <v>28</v>
      </c>
      <c r="AW2513" s="64" t="str">
        <f t="shared" si="301"/>
        <v>HAZİRAN 2026</v>
      </c>
      <c r="AX2513" s="89"/>
      <c r="AY2513" s="90"/>
      <c r="AZ2513" s="90" t="e">
        <f t="shared" si="303"/>
        <v>#N/A</v>
      </c>
    </row>
    <row r="2514" spans="1:52" ht="17.45" customHeight="1" x14ac:dyDescent="0.2">
      <c r="A2514" s="81">
        <v>2508</v>
      </c>
      <c r="B2514" s="82">
        <f>'!!!KATILIMCI LİSTESİ!!!'!C2509</f>
        <v>0</v>
      </c>
      <c r="C2514" s="83">
        <f>'!!!KATILIMCI LİSTESİ!!!'!B2509</f>
        <v>0</v>
      </c>
      <c r="D2514" s="84"/>
      <c r="E2514" s="84"/>
      <c r="F2514" s="84"/>
      <c r="G2514" s="84"/>
      <c r="H2514" s="84"/>
      <c r="I2514" s="84"/>
      <c r="J2514" s="84"/>
      <c r="K2514" s="84"/>
      <c r="L2514" s="84"/>
      <c r="M2514" s="84"/>
      <c r="N2514" s="84"/>
      <c r="O2514" s="84"/>
      <c r="P2514" s="84"/>
      <c r="Q2514" s="84"/>
      <c r="R2514" s="84"/>
      <c r="S2514" s="84"/>
      <c r="T2514" s="84"/>
      <c r="U2514" s="84"/>
      <c r="V2514" s="84"/>
      <c r="W2514" s="84"/>
      <c r="X2514" s="84"/>
      <c r="Y2514" s="84"/>
      <c r="Z2514" s="84"/>
      <c r="AA2514" s="84"/>
      <c r="AB2514" s="84"/>
      <c r="AC2514" s="84"/>
      <c r="AD2514" s="84"/>
      <c r="AE2514" s="84"/>
      <c r="AF2514" s="84"/>
      <c r="AG2514" s="84"/>
      <c r="AH2514" s="84"/>
      <c r="AI2514" s="85"/>
      <c r="AJ2514" s="86">
        <f t="shared" si="300"/>
        <v>0</v>
      </c>
      <c r="AK2514" s="87">
        <f t="shared" si="304"/>
        <v>30</v>
      </c>
      <c r="AL2514" s="87"/>
      <c r="AM2514" s="87">
        <f t="shared" si="305"/>
        <v>6</v>
      </c>
      <c r="AN2514" s="87">
        <f t="shared" si="302"/>
        <v>0</v>
      </c>
      <c r="AO2514" s="87">
        <f t="shared" si="306"/>
        <v>30</v>
      </c>
      <c r="AP2514" s="87">
        <v>31</v>
      </c>
      <c r="AQ2514" s="87">
        <v>30</v>
      </c>
      <c r="AR2514" s="87">
        <v>28</v>
      </c>
      <c r="AW2514" s="64" t="str">
        <f t="shared" si="301"/>
        <v>HAZİRAN 2026</v>
      </c>
      <c r="AX2514" s="89"/>
      <c r="AY2514" s="90"/>
      <c r="AZ2514" s="90" t="e">
        <f t="shared" si="303"/>
        <v>#N/A</v>
      </c>
    </row>
    <row r="2515" spans="1:52" ht="17.45" customHeight="1" x14ac:dyDescent="0.2">
      <c r="A2515" s="81">
        <v>2509</v>
      </c>
      <c r="B2515" s="82">
        <f>'!!!KATILIMCI LİSTESİ!!!'!C2510</f>
        <v>0</v>
      </c>
      <c r="C2515" s="83">
        <f>'!!!KATILIMCI LİSTESİ!!!'!B2510</f>
        <v>0</v>
      </c>
      <c r="D2515" s="84"/>
      <c r="E2515" s="84"/>
      <c r="F2515" s="84"/>
      <c r="G2515" s="84"/>
      <c r="H2515" s="84"/>
      <c r="I2515" s="84"/>
      <c r="J2515" s="84"/>
      <c r="K2515" s="84"/>
      <c r="L2515" s="84"/>
      <c r="M2515" s="84"/>
      <c r="N2515" s="84"/>
      <c r="O2515" s="84"/>
      <c r="P2515" s="84"/>
      <c r="Q2515" s="84"/>
      <c r="R2515" s="84"/>
      <c r="S2515" s="84"/>
      <c r="T2515" s="84"/>
      <c r="U2515" s="84"/>
      <c r="V2515" s="84"/>
      <c r="W2515" s="84"/>
      <c r="X2515" s="84"/>
      <c r="Y2515" s="84"/>
      <c r="Z2515" s="84"/>
      <c r="AA2515" s="84"/>
      <c r="AB2515" s="84"/>
      <c r="AC2515" s="84"/>
      <c r="AD2515" s="84"/>
      <c r="AE2515" s="84"/>
      <c r="AF2515" s="84"/>
      <c r="AG2515" s="84"/>
      <c r="AH2515" s="84"/>
      <c r="AI2515" s="85"/>
      <c r="AJ2515" s="86">
        <f t="shared" si="300"/>
        <v>0</v>
      </c>
      <c r="AK2515" s="87">
        <f t="shared" si="304"/>
        <v>30</v>
      </c>
      <c r="AL2515" s="87"/>
      <c r="AM2515" s="87">
        <f t="shared" si="305"/>
        <v>6</v>
      </c>
      <c r="AN2515" s="87">
        <f t="shared" si="302"/>
        <v>0</v>
      </c>
      <c r="AO2515" s="87">
        <f t="shared" si="306"/>
        <v>30</v>
      </c>
      <c r="AP2515" s="87">
        <v>31</v>
      </c>
      <c r="AQ2515" s="87">
        <v>30</v>
      </c>
      <c r="AR2515" s="87">
        <v>28</v>
      </c>
      <c r="AW2515" s="64" t="str">
        <f t="shared" si="301"/>
        <v>HAZİRAN 2026</v>
      </c>
      <c r="AX2515" s="89"/>
      <c r="AY2515" s="90"/>
      <c r="AZ2515" s="90" t="e">
        <f t="shared" si="303"/>
        <v>#N/A</v>
      </c>
    </row>
    <row r="2516" spans="1:52" ht="17.45" customHeight="1" x14ac:dyDescent="0.2">
      <c r="A2516" s="81">
        <v>2510</v>
      </c>
      <c r="B2516" s="82">
        <f>'!!!KATILIMCI LİSTESİ!!!'!C2511</f>
        <v>0</v>
      </c>
      <c r="C2516" s="83">
        <f>'!!!KATILIMCI LİSTESİ!!!'!B2511</f>
        <v>0</v>
      </c>
      <c r="D2516" s="84"/>
      <c r="E2516" s="84"/>
      <c r="F2516" s="84"/>
      <c r="G2516" s="84"/>
      <c r="H2516" s="84"/>
      <c r="I2516" s="84"/>
      <c r="J2516" s="84"/>
      <c r="K2516" s="84"/>
      <c r="L2516" s="84"/>
      <c r="M2516" s="84"/>
      <c r="N2516" s="84"/>
      <c r="O2516" s="84"/>
      <c r="P2516" s="84"/>
      <c r="Q2516" s="84"/>
      <c r="R2516" s="84"/>
      <c r="S2516" s="84"/>
      <c r="T2516" s="84"/>
      <c r="U2516" s="84"/>
      <c r="V2516" s="84"/>
      <c r="W2516" s="84"/>
      <c r="X2516" s="84"/>
      <c r="Y2516" s="84"/>
      <c r="Z2516" s="84"/>
      <c r="AA2516" s="84"/>
      <c r="AB2516" s="84"/>
      <c r="AC2516" s="84"/>
      <c r="AD2516" s="84"/>
      <c r="AE2516" s="84"/>
      <c r="AF2516" s="84"/>
      <c r="AG2516" s="84"/>
      <c r="AH2516" s="84"/>
      <c r="AI2516" s="85"/>
      <c r="AJ2516" s="86">
        <f t="shared" si="300"/>
        <v>0</v>
      </c>
      <c r="AK2516" s="87">
        <f t="shared" si="304"/>
        <v>30</v>
      </c>
      <c r="AL2516" s="87"/>
      <c r="AM2516" s="87">
        <f t="shared" si="305"/>
        <v>6</v>
      </c>
      <c r="AN2516" s="87">
        <f t="shared" si="302"/>
        <v>0</v>
      </c>
      <c r="AO2516" s="87">
        <f t="shared" si="306"/>
        <v>30</v>
      </c>
      <c r="AP2516" s="87">
        <v>31</v>
      </c>
      <c r="AQ2516" s="87">
        <v>30</v>
      </c>
      <c r="AR2516" s="87">
        <v>28</v>
      </c>
      <c r="AW2516" s="64" t="str">
        <f t="shared" si="301"/>
        <v>HAZİRAN 2026</v>
      </c>
      <c r="AX2516" s="89"/>
      <c r="AY2516" s="90"/>
      <c r="AZ2516" s="90" t="e">
        <f t="shared" si="303"/>
        <v>#N/A</v>
      </c>
    </row>
    <row r="2517" spans="1:52" ht="17.45" customHeight="1" x14ac:dyDescent="0.2">
      <c r="A2517" s="81">
        <v>2511</v>
      </c>
      <c r="B2517" s="82">
        <f>'!!!KATILIMCI LİSTESİ!!!'!C2512</f>
        <v>0</v>
      </c>
      <c r="C2517" s="83">
        <f>'!!!KATILIMCI LİSTESİ!!!'!B2512</f>
        <v>0</v>
      </c>
      <c r="D2517" s="84"/>
      <c r="E2517" s="84"/>
      <c r="F2517" s="84"/>
      <c r="G2517" s="84"/>
      <c r="H2517" s="84"/>
      <c r="I2517" s="84"/>
      <c r="J2517" s="84"/>
      <c r="K2517" s="84"/>
      <c r="L2517" s="84"/>
      <c r="M2517" s="84"/>
      <c r="N2517" s="84"/>
      <c r="O2517" s="84"/>
      <c r="P2517" s="84"/>
      <c r="Q2517" s="84"/>
      <c r="R2517" s="84"/>
      <c r="S2517" s="84"/>
      <c r="T2517" s="84"/>
      <c r="U2517" s="84"/>
      <c r="V2517" s="84"/>
      <c r="W2517" s="84"/>
      <c r="X2517" s="84"/>
      <c r="Y2517" s="84"/>
      <c r="Z2517" s="84"/>
      <c r="AA2517" s="84"/>
      <c r="AB2517" s="84"/>
      <c r="AC2517" s="84"/>
      <c r="AD2517" s="84"/>
      <c r="AE2517" s="84"/>
      <c r="AF2517" s="84"/>
      <c r="AG2517" s="84"/>
      <c r="AH2517" s="84"/>
      <c r="AI2517" s="85"/>
      <c r="AJ2517" s="86">
        <f t="shared" si="300"/>
        <v>0</v>
      </c>
      <c r="AK2517" s="87">
        <f t="shared" si="304"/>
        <v>30</v>
      </c>
      <c r="AL2517" s="87"/>
      <c r="AM2517" s="87">
        <f t="shared" si="305"/>
        <v>6</v>
      </c>
      <c r="AN2517" s="87">
        <f t="shared" si="302"/>
        <v>0</v>
      </c>
      <c r="AO2517" s="87">
        <f t="shared" si="306"/>
        <v>30</v>
      </c>
      <c r="AP2517" s="87">
        <v>31</v>
      </c>
      <c r="AQ2517" s="87">
        <v>30</v>
      </c>
      <c r="AR2517" s="87">
        <v>28</v>
      </c>
      <c r="AW2517" s="64" t="str">
        <f t="shared" si="301"/>
        <v>HAZİRAN 2026</v>
      </c>
      <c r="AX2517" s="89"/>
      <c r="AY2517" s="90"/>
      <c r="AZ2517" s="90" t="e">
        <f t="shared" si="303"/>
        <v>#N/A</v>
      </c>
    </row>
    <row r="2518" spans="1:52" ht="17.45" customHeight="1" x14ac:dyDescent="0.2">
      <c r="A2518" s="81">
        <v>2512</v>
      </c>
      <c r="B2518" s="82">
        <f>'!!!KATILIMCI LİSTESİ!!!'!C2513</f>
        <v>0</v>
      </c>
      <c r="C2518" s="83">
        <f>'!!!KATILIMCI LİSTESİ!!!'!B2513</f>
        <v>0</v>
      </c>
      <c r="D2518" s="84"/>
      <c r="E2518" s="84"/>
      <c r="F2518" s="84"/>
      <c r="G2518" s="84"/>
      <c r="H2518" s="84"/>
      <c r="I2518" s="84"/>
      <c r="J2518" s="84"/>
      <c r="K2518" s="84"/>
      <c r="L2518" s="84"/>
      <c r="M2518" s="84"/>
      <c r="N2518" s="84"/>
      <c r="O2518" s="84"/>
      <c r="P2518" s="84"/>
      <c r="Q2518" s="84"/>
      <c r="R2518" s="84"/>
      <c r="S2518" s="84"/>
      <c r="T2518" s="84"/>
      <c r="U2518" s="84"/>
      <c r="V2518" s="84"/>
      <c r="W2518" s="84"/>
      <c r="X2518" s="84"/>
      <c r="Y2518" s="84"/>
      <c r="Z2518" s="84"/>
      <c r="AA2518" s="84"/>
      <c r="AB2518" s="84"/>
      <c r="AC2518" s="84"/>
      <c r="AD2518" s="84"/>
      <c r="AE2518" s="84"/>
      <c r="AF2518" s="84"/>
      <c r="AG2518" s="84"/>
      <c r="AH2518" s="84"/>
      <c r="AI2518" s="85"/>
      <c r="AJ2518" s="86">
        <f t="shared" si="300"/>
        <v>0</v>
      </c>
      <c r="AK2518" s="87">
        <f t="shared" si="304"/>
        <v>30</v>
      </c>
      <c r="AL2518" s="87"/>
      <c r="AM2518" s="87">
        <f t="shared" si="305"/>
        <v>6</v>
      </c>
      <c r="AN2518" s="87">
        <f t="shared" si="302"/>
        <v>0</v>
      </c>
      <c r="AO2518" s="87">
        <f t="shared" si="306"/>
        <v>30</v>
      </c>
      <c r="AP2518" s="87">
        <v>31</v>
      </c>
      <c r="AQ2518" s="87">
        <v>30</v>
      </c>
      <c r="AR2518" s="87">
        <v>28</v>
      </c>
      <c r="AW2518" s="64" t="str">
        <f t="shared" si="301"/>
        <v>HAZİRAN 2026</v>
      </c>
      <c r="AX2518" s="89"/>
      <c r="AY2518" s="90"/>
      <c r="AZ2518" s="90" t="e">
        <f t="shared" si="303"/>
        <v>#N/A</v>
      </c>
    </row>
    <row r="2519" spans="1:52" ht="17.45" customHeight="1" x14ac:dyDescent="0.2">
      <c r="A2519" s="81">
        <v>2513</v>
      </c>
      <c r="B2519" s="82">
        <f>'!!!KATILIMCI LİSTESİ!!!'!C2514</f>
        <v>0</v>
      </c>
      <c r="C2519" s="83">
        <f>'!!!KATILIMCI LİSTESİ!!!'!B2514</f>
        <v>0</v>
      </c>
      <c r="D2519" s="84"/>
      <c r="E2519" s="84"/>
      <c r="F2519" s="84"/>
      <c r="G2519" s="84"/>
      <c r="H2519" s="84"/>
      <c r="I2519" s="84"/>
      <c r="J2519" s="84"/>
      <c r="K2519" s="84"/>
      <c r="L2519" s="84"/>
      <c r="M2519" s="84"/>
      <c r="N2519" s="84"/>
      <c r="O2519" s="84"/>
      <c r="P2519" s="84"/>
      <c r="Q2519" s="84"/>
      <c r="R2519" s="84"/>
      <c r="S2519" s="84"/>
      <c r="T2519" s="84"/>
      <c r="U2519" s="84"/>
      <c r="V2519" s="84"/>
      <c r="W2519" s="84"/>
      <c r="X2519" s="84"/>
      <c r="Y2519" s="84"/>
      <c r="Z2519" s="84"/>
      <c r="AA2519" s="84"/>
      <c r="AB2519" s="84"/>
      <c r="AC2519" s="84"/>
      <c r="AD2519" s="84"/>
      <c r="AE2519" s="84"/>
      <c r="AF2519" s="84"/>
      <c r="AG2519" s="84"/>
      <c r="AH2519" s="84"/>
      <c r="AI2519" s="85"/>
      <c r="AJ2519" s="86">
        <f t="shared" si="300"/>
        <v>0</v>
      </c>
      <c r="AK2519" s="87">
        <f t="shared" si="304"/>
        <v>30</v>
      </c>
      <c r="AL2519" s="87"/>
      <c r="AM2519" s="87">
        <f t="shared" si="305"/>
        <v>6</v>
      </c>
      <c r="AN2519" s="87">
        <f t="shared" si="302"/>
        <v>0</v>
      </c>
      <c r="AO2519" s="87">
        <f t="shared" si="306"/>
        <v>30</v>
      </c>
      <c r="AP2519" s="87">
        <v>31</v>
      </c>
      <c r="AQ2519" s="87">
        <v>30</v>
      </c>
      <c r="AR2519" s="87">
        <v>28</v>
      </c>
      <c r="AW2519" s="64" t="str">
        <f t="shared" si="301"/>
        <v>HAZİRAN 2026</v>
      </c>
      <c r="AX2519" s="89"/>
      <c r="AY2519" s="90"/>
      <c r="AZ2519" s="90" t="e">
        <f t="shared" si="303"/>
        <v>#N/A</v>
      </c>
    </row>
    <row r="2520" spans="1:52" ht="17.45" customHeight="1" x14ac:dyDescent="0.2">
      <c r="A2520" s="81">
        <v>2514</v>
      </c>
      <c r="B2520" s="82">
        <f>'!!!KATILIMCI LİSTESİ!!!'!C2515</f>
        <v>0</v>
      </c>
      <c r="C2520" s="83">
        <f>'!!!KATILIMCI LİSTESİ!!!'!B2515</f>
        <v>0</v>
      </c>
      <c r="D2520" s="84"/>
      <c r="E2520" s="84"/>
      <c r="F2520" s="84"/>
      <c r="G2520" s="84"/>
      <c r="H2520" s="84"/>
      <c r="I2520" s="84"/>
      <c r="J2520" s="84"/>
      <c r="K2520" s="84"/>
      <c r="L2520" s="84"/>
      <c r="M2520" s="84"/>
      <c r="N2520" s="84"/>
      <c r="O2520" s="84"/>
      <c r="P2520" s="84"/>
      <c r="Q2520" s="84"/>
      <c r="R2520" s="84"/>
      <c r="S2520" s="84"/>
      <c r="T2520" s="84"/>
      <c r="U2520" s="84"/>
      <c r="V2520" s="84"/>
      <c r="W2520" s="84"/>
      <c r="X2520" s="84"/>
      <c r="Y2520" s="84"/>
      <c r="Z2520" s="84"/>
      <c r="AA2520" s="84"/>
      <c r="AB2520" s="84"/>
      <c r="AC2520" s="84"/>
      <c r="AD2520" s="84"/>
      <c r="AE2520" s="84"/>
      <c r="AF2520" s="84"/>
      <c r="AG2520" s="84"/>
      <c r="AH2520" s="84"/>
      <c r="AI2520" s="85"/>
      <c r="AJ2520" s="86">
        <f t="shared" si="300"/>
        <v>0</v>
      </c>
      <c r="AK2520" s="87">
        <f t="shared" si="304"/>
        <v>30</v>
      </c>
      <c r="AL2520" s="87"/>
      <c r="AM2520" s="87">
        <f t="shared" si="305"/>
        <v>6</v>
      </c>
      <c r="AN2520" s="87">
        <f t="shared" si="302"/>
        <v>0</v>
      </c>
      <c r="AO2520" s="87">
        <f t="shared" si="306"/>
        <v>30</v>
      </c>
      <c r="AP2520" s="87">
        <v>31</v>
      </c>
      <c r="AQ2520" s="87">
        <v>30</v>
      </c>
      <c r="AR2520" s="87">
        <v>28</v>
      </c>
      <c r="AW2520" s="64" t="str">
        <f t="shared" si="301"/>
        <v>HAZİRAN 2026</v>
      </c>
      <c r="AX2520" s="89"/>
      <c r="AY2520" s="90"/>
      <c r="AZ2520" s="90" t="e">
        <f t="shared" si="303"/>
        <v>#N/A</v>
      </c>
    </row>
    <row r="2521" spans="1:52" ht="17.45" customHeight="1" x14ac:dyDescent="0.2">
      <c r="A2521" s="81">
        <v>2515</v>
      </c>
      <c r="B2521" s="82">
        <f>'!!!KATILIMCI LİSTESİ!!!'!C2516</f>
        <v>0</v>
      </c>
      <c r="C2521" s="83">
        <f>'!!!KATILIMCI LİSTESİ!!!'!B2516</f>
        <v>0</v>
      </c>
      <c r="D2521" s="84"/>
      <c r="E2521" s="84"/>
      <c r="F2521" s="84"/>
      <c r="G2521" s="84"/>
      <c r="H2521" s="84"/>
      <c r="I2521" s="84"/>
      <c r="J2521" s="84"/>
      <c r="K2521" s="84"/>
      <c r="L2521" s="84"/>
      <c r="M2521" s="84"/>
      <c r="N2521" s="84"/>
      <c r="O2521" s="84"/>
      <c r="P2521" s="84"/>
      <c r="Q2521" s="84"/>
      <c r="R2521" s="84"/>
      <c r="S2521" s="84"/>
      <c r="T2521" s="84"/>
      <c r="U2521" s="84"/>
      <c r="V2521" s="84"/>
      <c r="W2521" s="84"/>
      <c r="X2521" s="84"/>
      <c r="Y2521" s="84"/>
      <c r="Z2521" s="84"/>
      <c r="AA2521" s="84"/>
      <c r="AB2521" s="84"/>
      <c r="AC2521" s="84"/>
      <c r="AD2521" s="84"/>
      <c r="AE2521" s="84"/>
      <c r="AF2521" s="84"/>
      <c r="AG2521" s="84"/>
      <c r="AH2521" s="84"/>
      <c r="AI2521" s="85"/>
      <c r="AJ2521" s="86">
        <f t="shared" si="300"/>
        <v>0</v>
      </c>
      <c r="AK2521" s="87">
        <f t="shared" si="304"/>
        <v>30</v>
      </c>
      <c r="AL2521" s="87"/>
      <c r="AM2521" s="87">
        <f t="shared" si="305"/>
        <v>6</v>
      </c>
      <c r="AN2521" s="87">
        <f t="shared" si="302"/>
        <v>0</v>
      </c>
      <c r="AO2521" s="87">
        <f t="shared" si="306"/>
        <v>30</v>
      </c>
      <c r="AP2521" s="87">
        <v>31</v>
      </c>
      <c r="AQ2521" s="87">
        <v>30</v>
      </c>
      <c r="AR2521" s="87">
        <v>28</v>
      </c>
      <c r="AW2521" s="64" t="str">
        <f t="shared" si="301"/>
        <v>HAZİRAN 2026</v>
      </c>
      <c r="AX2521" s="89"/>
      <c r="AY2521" s="90"/>
      <c r="AZ2521" s="90" t="e">
        <f t="shared" si="303"/>
        <v>#N/A</v>
      </c>
    </row>
    <row r="2522" spans="1:52" ht="17.45" customHeight="1" x14ac:dyDescent="0.2">
      <c r="A2522" s="81">
        <v>2516</v>
      </c>
      <c r="B2522" s="82">
        <f>'!!!KATILIMCI LİSTESİ!!!'!C2517</f>
        <v>0</v>
      </c>
      <c r="C2522" s="83">
        <f>'!!!KATILIMCI LİSTESİ!!!'!B2517</f>
        <v>0</v>
      </c>
      <c r="D2522" s="84"/>
      <c r="E2522" s="84"/>
      <c r="F2522" s="84"/>
      <c r="G2522" s="84"/>
      <c r="H2522" s="84"/>
      <c r="I2522" s="84"/>
      <c r="J2522" s="84"/>
      <c r="K2522" s="84"/>
      <c r="L2522" s="84"/>
      <c r="M2522" s="84"/>
      <c r="N2522" s="84"/>
      <c r="O2522" s="84"/>
      <c r="P2522" s="84"/>
      <c r="Q2522" s="84"/>
      <c r="R2522" s="84"/>
      <c r="S2522" s="84"/>
      <c r="T2522" s="84"/>
      <c r="U2522" s="84"/>
      <c r="V2522" s="84"/>
      <c r="W2522" s="84"/>
      <c r="X2522" s="84"/>
      <c r="Y2522" s="84"/>
      <c r="Z2522" s="84"/>
      <c r="AA2522" s="84"/>
      <c r="AB2522" s="84"/>
      <c r="AC2522" s="84"/>
      <c r="AD2522" s="84"/>
      <c r="AE2522" s="84"/>
      <c r="AF2522" s="84"/>
      <c r="AG2522" s="84"/>
      <c r="AH2522" s="84"/>
      <c r="AI2522" s="85"/>
      <c r="AJ2522" s="86">
        <f t="shared" si="300"/>
        <v>0</v>
      </c>
      <c r="AK2522" s="87">
        <f t="shared" si="304"/>
        <v>30</v>
      </c>
      <c r="AL2522" s="87"/>
      <c r="AM2522" s="87">
        <f t="shared" si="305"/>
        <v>6</v>
      </c>
      <c r="AN2522" s="87">
        <f t="shared" si="302"/>
        <v>0</v>
      </c>
      <c r="AO2522" s="87">
        <f t="shared" si="306"/>
        <v>30</v>
      </c>
      <c r="AP2522" s="87">
        <v>31</v>
      </c>
      <c r="AQ2522" s="87">
        <v>30</v>
      </c>
      <c r="AR2522" s="87">
        <v>28</v>
      </c>
      <c r="AW2522" s="64" t="str">
        <f t="shared" si="301"/>
        <v>HAZİRAN 2026</v>
      </c>
      <c r="AX2522" s="89"/>
      <c r="AY2522" s="90"/>
      <c r="AZ2522" s="90" t="e">
        <f t="shared" si="303"/>
        <v>#N/A</v>
      </c>
    </row>
    <row r="2523" spans="1:52" ht="17.45" customHeight="1" x14ac:dyDescent="0.2">
      <c r="A2523" s="81">
        <v>2517</v>
      </c>
      <c r="B2523" s="82">
        <f>'!!!KATILIMCI LİSTESİ!!!'!C2518</f>
        <v>0</v>
      </c>
      <c r="C2523" s="83">
        <f>'!!!KATILIMCI LİSTESİ!!!'!B2518</f>
        <v>0</v>
      </c>
      <c r="D2523" s="84"/>
      <c r="E2523" s="84"/>
      <c r="F2523" s="84"/>
      <c r="G2523" s="84"/>
      <c r="H2523" s="84"/>
      <c r="I2523" s="84"/>
      <c r="J2523" s="84"/>
      <c r="K2523" s="84"/>
      <c r="L2523" s="84"/>
      <c r="M2523" s="84"/>
      <c r="N2523" s="84"/>
      <c r="O2523" s="84"/>
      <c r="P2523" s="84"/>
      <c r="Q2523" s="84"/>
      <c r="R2523" s="84"/>
      <c r="S2523" s="84"/>
      <c r="T2523" s="84"/>
      <c r="U2523" s="84"/>
      <c r="V2523" s="84"/>
      <c r="W2523" s="84"/>
      <c r="X2523" s="84"/>
      <c r="Y2523" s="84"/>
      <c r="Z2523" s="84"/>
      <c r="AA2523" s="84"/>
      <c r="AB2523" s="84"/>
      <c r="AC2523" s="84"/>
      <c r="AD2523" s="84"/>
      <c r="AE2523" s="84"/>
      <c r="AF2523" s="84"/>
      <c r="AG2523" s="84"/>
      <c r="AH2523" s="84"/>
      <c r="AI2523" s="85"/>
      <c r="AJ2523" s="86">
        <f t="shared" si="300"/>
        <v>0</v>
      </c>
      <c r="AK2523" s="87">
        <f t="shared" si="304"/>
        <v>30</v>
      </c>
      <c r="AL2523" s="87"/>
      <c r="AM2523" s="87">
        <f t="shared" si="305"/>
        <v>6</v>
      </c>
      <c r="AN2523" s="87">
        <f t="shared" si="302"/>
        <v>0</v>
      </c>
      <c r="AO2523" s="87">
        <f t="shared" si="306"/>
        <v>30</v>
      </c>
      <c r="AP2523" s="87">
        <v>31</v>
      </c>
      <c r="AQ2523" s="87">
        <v>30</v>
      </c>
      <c r="AR2523" s="87">
        <v>28</v>
      </c>
      <c r="AW2523" s="64" t="str">
        <f t="shared" si="301"/>
        <v>HAZİRAN 2026</v>
      </c>
      <c r="AX2523" s="89"/>
      <c r="AY2523" s="90"/>
      <c r="AZ2523" s="90" t="e">
        <f t="shared" si="303"/>
        <v>#N/A</v>
      </c>
    </row>
    <row r="2524" spans="1:52" ht="17.45" customHeight="1" x14ac:dyDescent="0.2">
      <c r="A2524" s="81">
        <v>2518</v>
      </c>
      <c r="B2524" s="82">
        <f>'!!!KATILIMCI LİSTESİ!!!'!C2519</f>
        <v>0</v>
      </c>
      <c r="C2524" s="83">
        <f>'!!!KATILIMCI LİSTESİ!!!'!B2519</f>
        <v>0</v>
      </c>
      <c r="D2524" s="84"/>
      <c r="E2524" s="84"/>
      <c r="F2524" s="84"/>
      <c r="G2524" s="84"/>
      <c r="H2524" s="84"/>
      <c r="I2524" s="84"/>
      <c r="J2524" s="84"/>
      <c r="K2524" s="84"/>
      <c r="L2524" s="84"/>
      <c r="M2524" s="84"/>
      <c r="N2524" s="84"/>
      <c r="O2524" s="84"/>
      <c r="P2524" s="84"/>
      <c r="Q2524" s="84"/>
      <c r="R2524" s="84"/>
      <c r="S2524" s="84"/>
      <c r="T2524" s="84"/>
      <c r="U2524" s="84"/>
      <c r="V2524" s="84"/>
      <c r="W2524" s="84"/>
      <c r="X2524" s="84"/>
      <c r="Y2524" s="84"/>
      <c r="Z2524" s="84"/>
      <c r="AA2524" s="84"/>
      <c r="AB2524" s="84"/>
      <c r="AC2524" s="84"/>
      <c r="AD2524" s="84"/>
      <c r="AE2524" s="84"/>
      <c r="AF2524" s="84"/>
      <c r="AG2524" s="84"/>
      <c r="AH2524" s="84"/>
      <c r="AI2524" s="85"/>
      <c r="AJ2524" s="86">
        <f t="shared" si="300"/>
        <v>0</v>
      </c>
      <c r="AK2524" s="87">
        <f t="shared" si="304"/>
        <v>30</v>
      </c>
      <c r="AL2524" s="87"/>
      <c r="AM2524" s="87">
        <f t="shared" si="305"/>
        <v>6</v>
      </c>
      <c r="AN2524" s="87">
        <f t="shared" si="302"/>
        <v>0</v>
      </c>
      <c r="AO2524" s="87">
        <f t="shared" si="306"/>
        <v>30</v>
      </c>
      <c r="AP2524" s="87">
        <v>31</v>
      </c>
      <c r="AQ2524" s="87">
        <v>30</v>
      </c>
      <c r="AR2524" s="87">
        <v>28</v>
      </c>
      <c r="AW2524" s="64" t="str">
        <f t="shared" si="301"/>
        <v>HAZİRAN 2026</v>
      </c>
      <c r="AX2524" s="89"/>
      <c r="AY2524" s="90"/>
      <c r="AZ2524" s="90" t="e">
        <f t="shared" si="303"/>
        <v>#N/A</v>
      </c>
    </row>
    <row r="2525" spans="1:52" ht="17.45" customHeight="1" x14ac:dyDescent="0.2">
      <c r="A2525" s="81">
        <v>2519</v>
      </c>
      <c r="B2525" s="82">
        <f>'!!!KATILIMCI LİSTESİ!!!'!C2520</f>
        <v>0</v>
      </c>
      <c r="C2525" s="83">
        <f>'!!!KATILIMCI LİSTESİ!!!'!B2520</f>
        <v>0</v>
      </c>
      <c r="D2525" s="84"/>
      <c r="E2525" s="84"/>
      <c r="F2525" s="84"/>
      <c r="G2525" s="84"/>
      <c r="H2525" s="84"/>
      <c r="I2525" s="84"/>
      <c r="J2525" s="84"/>
      <c r="K2525" s="84"/>
      <c r="L2525" s="84"/>
      <c r="M2525" s="84"/>
      <c r="N2525" s="84"/>
      <c r="O2525" s="84"/>
      <c r="P2525" s="84"/>
      <c r="Q2525" s="84"/>
      <c r="R2525" s="84"/>
      <c r="S2525" s="84"/>
      <c r="T2525" s="84"/>
      <c r="U2525" s="84"/>
      <c r="V2525" s="84"/>
      <c r="W2525" s="84"/>
      <c r="X2525" s="84"/>
      <c r="Y2525" s="84"/>
      <c r="Z2525" s="84"/>
      <c r="AA2525" s="84"/>
      <c r="AB2525" s="84"/>
      <c r="AC2525" s="84"/>
      <c r="AD2525" s="84"/>
      <c r="AE2525" s="84"/>
      <c r="AF2525" s="84"/>
      <c r="AG2525" s="84"/>
      <c r="AH2525" s="84"/>
      <c r="AI2525" s="85"/>
      <c r="AJ2525" s="86">
        <f t="shared" si="300"/>
        <v>0</v>
      </c>
      <c r="AK2525" s="87">
        <f t="shared" si="304"/>
        <v>30</v>
      </c>
      <c r="AL2525" s="87"/>
      <c r="AM2525" s="87">
        <f t="shared" si="305"/>
        <v>6</v>
      </c>
      <c r="AN2525" s="87">
        <f t="shared" si="302"/>
        <v>0</v>
      </c>
      <c r="AO2525" s="87">
        <f t="shared" si="306"/>
        <v>30</v>
      </c>
      <c r="AP2525" s="87">
        <v>31</v>
      </c>
      <c r="AQ2525" s="87">
        <v>30</v>
      </c>
      <c r="AR2525" s="87">
        <v>28</v>
      </c>
      <c r="AW2525" s="64" t="str">
        <f t="shared" si="301"/>
        <v>HAZİRAN 2026</v>
      </c>
      <c r="AX2525" s="89"/>
      <c r="AY2525" s="90"/>
      <c r="AZ2525" s="90" t="e">
        <f t="shared" si="303"/>
        <v>#N/A</v>
      </c>
    </row>
    <row r="2526" spans="1:52" ht="17.45" customHeight="1" x14ac:dyDescent="0.2">
      <c r="A2526" s="81">
        <v>2520</v>
      </c>
      <c r="B2526" s="82">
        <f>'!!!KATILIMCI LİSTESİ!!!'!C2521</f>
        <v>0</v>
      </c>
      <c r="C2526" s="83">
        <f>'!!!KATILIMCI LİSTESİ!!!'!B2521</f>
        <v>0</v>
      </c>
      <c r="D2526" s="84"/>
      <c r="E2526" s="84"/>
      <c r="F2526" s="84"/>
      <c r="G2526" s="84"/>
      <c r="H2526" s="84"/>
      <c r="I2526" s="84"/>
      <c r="J2526" s="84"/>
      <c r="K2526" s="84"/>
      <c r="L2526" s="84"/>
      <c r="M2526" s="84"/>
      <c r="N2526" s="84"/>
      <c r="O2526" s="84"/>
      <c r="P2526" s="84"/>
      <c r="Q2526" s="84"/>
      <c r="R2526" s="84"/>
      <c r="S2526" s="84"/>
      <c r="T2526" s="84"/>
      <c r="U2526" s="84"/>
      <c r="V2526" s="84"/>
      <c r="W2526" s="84"/>
      <c r="X2526" s="84"/>
      <c r="Y2526" s="84"/>
      <c r="Z2526" s="84"/>
      <c r="AA2526" s="84"/>
      <c r="AB2526" s="84"/>
      <c r="AC2526" s="84"/>
      <c r="AD2526" s="84"/>
      <c r="AE2526" s="84"/>
      <c r="AF2526" s="84"/>
      <c r="AG2526" s="84"/>
      <c r="AH2526" s="84"/>
      <c r="AI2526" s="85"/>
      <c r="AJ2526" s="86">
        <f t="shared" si="300"/>
        <v>0</v>
      </c>
      <c r="AK2526" s="87">
        <f t="shared" si="304"/>
        <v>30</v>
      </c>
      <c r="AL2526" s="87"/>
      <c r="AM2526" s="87">
        <f t="shared" si="305"/>
        <v>6</v>
      </c>
      <c r="AN2526" s="87">
        <f t="shared" si="302"/>
        <v>0</v>
      </c>
      <c r="AO2526" s="87">
        <f t="shared" si="306"/>
        <v>30</v>
      </c>
      <c r="AP2526" s="87">
        <v>31</v>
      </c>
      <c r="AQ2526" s="87">
        <v>30</v>
      </c>
      <c r="AR2526" s="87">
        <v>28</v>
      </c>
      <c r="AW2526" s="64" t="str">
        <f t="shared" si="301"/>
        <v>HAZİRAN 2026</v>
      </c>
      <c r="AX2526" s="89"/>
      <c r="AY2526" s="90"/>
      <c r="AZ2526" s="90" t="e">
        <f t="shared" si="303"/>
        <v>#N/A</v>
      </c>
    </row>
    <row r="2527" spans="1:52" ht="17.45" customHeight="1" x14ac:dyDescent="0.2">
      <c r="A2527" s="81">
        <v>2521</v>
      </c>
      <c r="B2527" s="82">
        <f>'!!!KATILIMCI LİSTESİ!!!'!C2522</f>
        <v>0</v>
      </c>
      <c r="C2527" s="83">
        <f>'!!!KATILIMCI LİSTESİ!!!'!B2522</f>
        <v>0</v>
      </c>
      <c r="D2527" s="84"/>
      <c r="E2527" s="84"/>
      <c r="F2527" s="84"/>
      <c r="G2527" s="84"/>
      <c r="H2527" s="84"/>
      <c r="I2527" s="84"/>
      <c r="J2527" s="84"/>
      <c r="K2527" s="84"/>
      <c r="L2527" s="84"/>
      <c r="M2527" s="84"/>
      <c r="N2527" s="84"/>
      <c r="O2527" s="84"/>
      <c r="P2527" s="84"/>
      <c r="Q2527" s="84"/>
      <c r="R2527" s="84"/>
      <c r="S2527" s="84"/>
      <c r="T2527" s="84"/>
      <c r="U2527" s="84"/>
      <c r="V2527" s="84"/>
      <c r="W2527" s="84"/>
      <c r="X2527" s="84"/>
      <c r="Y2527" s="84"/>
      <c r="Z2527" s="84"/>
      <c r="AA2527" s="84"/>
      <c r="AB2527" s="84"/>
      <c r="AC2527" s="84"/>
      <c r="AD2527" s="84"/>
      <c r="AE2527" s="84"/>
      <c r="AF2527" s="84"/>
      <c r="AG2527" s="84"/>
      <c r="AH2527" s="84"/>
      <c r="AI2527" s="85"/>
      <c r="AJ2527" s="86">
        <f t="shared" si="300"/>
        <v>0</v>
      </c>
      <c r="AK2527" s="87">
        <f t="shared" si="304"/>
        <v>30</v>
      </c>
      <c r="AL2527" s="87"/>
      <c r="AM2527" s="87">
        <f t="shared" si="305"/>
        <v>6</v>
      </c>
      <c r="AN2527" s="87">
        <f t="shared" si="302"/>
        <v>0</v>
      </c>
      <c r="AO2527" s="87">
        <f t="shared" si="306"/>
        <v>30</v>
      </c>
      <c r="AP2527" s="87">
        <v>31</v>
      </c>
      <c r="AQ2527" s="87">
        <v>30</v>
      </c>
      <c r="AR2527" s="87">
        <v>28</v>
      </c>
      <c r="AW2527" s="64" t="str">
        <f t="shared" si="301"/>
        <v>HAZİRAN 2026</v>
      </c>
      <c r="AX2527" s="89"/>
      <c r="AY2527" s="90"/>
      <c r="AZ2527" s="90" t="e">
        <f t="shared" si="303"/>
        <v>#N/A</v>
      </c>
    </row>
    <row r="2528" spans="1:52" ht="17.45" customHeight="1" x14ac:dyDescent="0.2">
      <c r="A2528" s="81">
        <v>2522</v>
      </c>
      <c r="B2528" s="82">
        <f>'!!!KATILIMCI LİSTESİ!!!'!C2523</f>
        <v>0</v>
      </c>
      <c r="C2528" s="83">
        <f>'!!!KATILIMCI LİSTESİ!!!'!B2523</f>
        <v>0</v>
      </c>
      <c r="D2528" s="84"/>
      <c r="E2528" s="84"/>
      <c r="F2528" s="84"/>
      <c r="G2528" s="84"/>
      <c r="H2528" s="84"/>
      <c r="I2528" s="84"/>
      <c r="J2528" s="84"/>
      <c r="K2528" s="84"/>
      <c r="L2528" s="84"/>
      <c r="M2528" s="84"/>
      <c r="N2528" s="84"/>
      <c r="O2528" s="84"/>
      <c r="P2528" s="84"/>
      <c r="Q2528" s="84"/>
      <c r="R2528" s="84"/>
      <c r="S2528" s="84"/>
      <c r="T2528" s="84"/>
      <c r="U2528" s="84"/>
      <c r="V2528" s="84"/>
      <c r="W2528" s="84"/>
      <c r="X2528" s="84"/>
      <c r="Y2528" s="84"/>
      <c r="Z2528" s="84"/>
      <c r="AA2528" s="84"/>
      <c r="AB2528" s="84"/>
      <c r="AC2528" s="84"/>
      <c r="AD2528" s="84"/>
      <c r="AE2528" s="84"/>
      <c r="AF2528" s="84"/>
      <c r="AG2528" s="84"/>
      <c r="AH2528" s="84"/>
      <c r="AI2528" s="85"/>
      <c r="AJ2528" s="86">
        <f t="shared" si="300"/>
        <v>0</v>
      </c>
      <c r="AK2528" s="87">
        <f t="shared" si="304"/>
        <v>30</v>
      </c>
      <c r="AL2528" s="87"/>
      <c r="AM2528" s="87">
        <f t="shared" si="305"/>
        <v>6</v>
      </c>
      <c r="AN2528" s="87">
        <f t="shared" si="302"/>
        <v>0</v>
      </c>
      <c r="AO2528" s="87">
        <f t="shared" si="306"/>
        <v>30</v>
      </c>
      <c r="AP2528" s="87">
        <v>31</v>
      </c>
      <c r="AQ2528" s="87">
        <v>30</v>
      </c>
      <c r="AR2528" s="87">
        <v>28</v>
      </c>
      <c r="AW2528" s="64" t="str">
        <f t="shared" si="301"/>
        <v>HAZİRAN 2026</v>
      </c>
      <c r="AX2528" s="89"/>
      <c r="AY2528" s="90"/>
      <c r="AZ2528" s="90" t="e">
        <f t="shared" si="303"/>
        <v>#N/A</v>
      </c>
    </row>
    <row r="2529" spans="1:52" ht="17.45" customHeight="1" x14ac:dyDescent="0.2">
      <c r="A2529" s="81">
        <v>2523</v>
      </c>
      <c r="B2529" s="82">
        <f>'!!!KATILIMCI LİSTESİ!!!'!C2524</f>
        <v>0</v>
      </c>
      <c r="C2529" s="83">
        <f>'!!!KATILIMCI LİSTESİ!!!'!B2524</f>
        <v>0</v>
      </c>
      <c r="D2529" s="84"/>
      <c r="E2529" s="84"/>
      <c r="F2529" s="84"/>
      <c r="G2529" s="84"/>
      <c r="H2529" s="84"/>
      <c r="I2529" s="84"/>
      <c r="J2529" s="84"/>
      <c r="K2529" s="84"/>
      <c r="L2529" s="84"/>
      <c r="M2529" s="84"/>
      <c r="N2529" s="84"/>
      <c r="O2529" s="84"/>
      <c r="P2529" s="84"/>
      <c r="Q2529" s="84"/>
      <c r="R2529" s="84"/>
      <c r="S2529" s="84"/>
      <c r="T2529" s="84"/>
      <c r="U2529" s="84"/>
      <c r="V2529" s="84"/>
      <c r="W2529" s="84"/>
      <c r="X2529" s="84"/>
      <c r="Y2529" s="84"/>
      <c r="Z2529" s="84"/>
      <c r="AA2529" s="84"/>
      <c r="AB2529" s="84"/>
      <c r="AC2529" s="84"/>
      <c r="AD2529" s="84"/>
      <c r="AE2529" s="84"/>
      <c r="AF2529" s="84"/>
      <c r="AG2529" s="84"/>
      <c r="AH2529" s="84"/>
      <c r="AI2529" s="85"/>
      <c r="AJ2529" s="86">
        <f t="shared" si="300"/>
        <v>0</v>
      </c>
      <c r="AK2529" s="87">
        <f t="shared" si="304"/>
        <v>30</v>
      </c>
      <c r="AL2529" s="87"/>
      <c r="AM2529" s="87">
        <f t="shared" si="305"/>
        <v>6</v>
      </c>
      <c r="AN2529" s="87">
        <f t="shared" si="302"/>
        <v>0</v>
      </c>
      <c r="AO2529" s="87">
        <f t="shared" si="306"/>
        <v>30</v>
      </c>
      <c r="AP2529" s="87">
        <v>31</v>
      </c>
      <c r="AQ2529" s="87">
        <v>30</v>
      </c>
      <c r="AR2529" s="87">
        <v>28</v>
      </c>
      <c r="AW2529" s="64" t="str">
        <f t="shared" si="301"/>
        <v>HAZİRAN 2026</v>
      </c>
      <c r="AX2529" s="89"/>
      <c r="AY2529" s="90"/>
      <c r="AZ2529" s="90" t="e">
        <f t="shared" si="303"/>
        <v>#N/A</v>
      </c>
    </row>
    <row r="2530" spans="1:52" ht="17.45" customHeight="1" x14ac:dyDescent="0.2">
      <c r="A2530" s="81">
        <v>2524</v>
      </c>
      <c r="B2530" s="82">
        <f>'!!!KATILIMCI LİSTESİ!!!'!C2525</f>
        <v>0</v>
      </c>
      <c r="C2530" s="83">
        <f>'!!!KATILIMCI LİSTESİ!!!'!B2525</f>
        <v>0</v>
      </c>
      <c r="D2530" s="84"/>
      <c r="E2530" s="84"/>
      <c r="F2530" s="84"/>
      <c r="G2530" s="84"/>
      <c r="H2530" s="84"/>
      <c r="I2530" s="84"/>
      <c r="J2530" s="84"/>
      <c r="K2530" s="84"/>
      <c r="L2530" s="84"/>
      <c r="M2530" s="84"/>
      <c r="N2530" s="84"/>
      <c r="O2530" s="84"/>
      <c r="P2530" s="84"/>
      <c r="Q2530" s="84"/>
      <c r="R2530" s="84"/>
      <c r="S2530" s="84"/>
      <c r="T2530" s="84"/>
      <c r="U2530" s="84"/>
      <c r="V2530" s="84"/>
      <c r="W2530" s="84"/>
      <c r="X2530" s="84"/>
      <c r="Y2530" s="84"/>
      <c r="Z2530" s="84"/>
      <c r="AA2530" s="84"/>
      <c r="AB2530" s="84"/>
      <c r="AC2530" s="84"/>
      <c r="AD2530" s="84"/>
      <c r="AE2530" s="84"/>
      <c r="AF2530" s="84"/>
      <c r="AG2530" s="84"/>
      <c r="AH2530" s="84"/>
      <c r="AI2530" s="85"/>
      <c r="AJ2530" s="86">
        <f t="shared" si="300"/>
        <v>0</v>
      </c>
      <c r="AK2530" s="87">
        <f t="shared" si="304"/>
        <v>30</v>
      </c>
      <c r="AL2530" s="87"/>
      <c r="AM2530" s="87">
        <f t="shared" si="305"/>
        <v>6</v>
      </c>
      <c r="AN2530" s="87">
        <f t="shared" si="302"/>
        <v>0</v>
      </c>
      <c r="AO2530" s="87">
        <f t="shared" si="306"/>
        <v>30</v>
      </c>
      <c r="AP2530" s="87">
        <v>31</v>
      </c>
      <c r="AQ2530" s="87">
        <v>30</v>
      </c>
      <c r="AR2530" s="87">
        <v>28</v>
      </c>
      <c r="AW2530" s="64" t="str">
        <f t="shared" si="301"/>
        <v>HAZİRAN 2026</v>
      </c>
      <c r="AX2530" s="89"/>
      <c r="AY2530" s="90"/>
      <c r="AZ2530" s="90" t="e">
        <f t="shared" si="303"/>
        <v>#N/A</v>
      </c>
    </row>
    <row r="2531" spans="1:52" ht="17.45" customHeight="1" x14ac:dyDescent="0.2">
      <c r="A2531" s="81">
        <v>2525</v>
      </c>
      <c r="B2531" s="82">
        <f>'!!!KATILIMCI LİSTESİ!!!'!C2526</f>
        <v>0</v>
      </c>
      <c r="C2531" s="83">
        <f>'!!!KATILIMCI LİSTESİ!!!'!B2526</f>
        <v>0</v>
      </c>
      <c r="D2531" s="84"/>
      <c r="E2531" s="84"/>
      <c r="F2531" s="84"/>
      <c r="G2531" s="84"/>
      <c r="H2531" s="84"/>
      <c r="I2531" s="84"/>
      <c r="J2531" s="84"/>
      <c r="K2531" s="84"/>
      <c r="L2531" s="84"/>
      <c r="M2531" s="84"/>
      <c r="N2531" s="84"/>
      <c r="O2531" s="84"/>
      <c r="P2531" s="84"/>
      <c r="Q2531" s="84"/>
      <c r="R2531" s="84"/>
      <c r="S2531" s="84"/>
      <c r="T2531" s="84"/>
      <c r="U2531" s="84"/>
      <c r="V2531" s="84"/>
      <c r="W2531" s="84"/>
      <c r="X2531" s="84"/>
      <c r="Y2531" s="84"/>
      <c r="Z2531" s="84"/>
      <c r="AA2531" s="84"/>
      <c r="AB2531" s="84"/>
      <c r="AC2531" s="84"/>
      <c r="AD2531" s="84"/>
      <c r="AE2531" s="84"/>
      <c r="AF2531" s="84"/>
      <c r="AG2531" s="84"/>
      <c r="AH2531" s="84"/>
      <c r="AI2531" s="85"/>
      <c r="AJ2531" s="86">
        <f t="shared" si="300"/>
        <v>0</v>
      </c>
      <c r="AK2531" s="87">
        <f t="shared" si="304"/>
        <v>30</v>
      </c>
      <c r="AL2531" s="87"/>
      <c r="AM2531" s="87">
        <f t="shared" si="305"/>
        <v>6</v>
      </c>
      <c r="AN2531" s="87">
        <f t="shared" si="302"/>
        <v>0</v>
      </c>
      <c r="AO2531" s="87">
        <f t="shared" si="306"/>
        <v>30</v>
      </c>
      <c r="AP2531" s="87">
        <v>31</v>
      </c>
      <c r="AQ2531" s="87">
        <v>30</v>
      </c>
      <c r="AR2531" s="87">
        <v>28</v>
      </c>
      <c r="AW2531" s="64" t="str">
        <f t="shared" si="301"/>
        <v>HAZİRAN 2026</v>
      </c>
      <c r="AX2531" s="89"/>
      <c r="AY2531" s="90"/>
      <c r="AZ2531" s="90" t="e">
        <f t="shared" si="303"/>
        <v>#N/A</v>
      </c>
    </row>
    <row r="2532" spans="1:52" ht="17.45" customHeight="1" x14ac:dyDescent="0.2">
      <c r="A2532" s="81">
        <v>2526</v>
      </c>
      <c r="B2532" s="82">
        <f>'!!!KATILIMCI LİSTESİ!!!'!C2527</f>
        <v>0</v>
      </c>
      <c r="C2532" s="83">
        <f>'!!!KATILIMCI LİSTESİ!!!'!B2527</f>
        <v>0</v>
      </c>
      <c r="D2532" s="84"/>
      <c r="E2532" s="84"/>
      <c r="F2532" s="84"/>
      <c r="G2532" s="84"/>
      <c r="H2532" s="84"/>
      <c r="I2532" s="84"/>
      <c r="J2532" s="84"/>
      <c r="K2532" s="84"/>
      <c r="L2532" s="84"/>
      <c r="M2532" s="84"/>
      <c r="N2532" s="84"/>
      <c r="O2532" s="84"/>
      <c r="P2532" s="84"/>
      <c r="Q2532" s="84"/>
      <c r="R2532" s="84"/>
      <c r="S2532" s="84"/>
      <c r="T2532" s="84"/>
      <c r="U2532" s="84"/>
      <c r="V2532" s="84"/>
      <c r="W2532" s="84"/>
      <c r="X2532" s="84"/>
      <c r="Y2532" s="84"/>
      <c r="Z2532" s="84"/>
      <c r="AA2532" s="84"/>
      <c r="AB2532" s="84"/>
      <c r="AC2532" s="84"/>
      <c r="AD2532" s="84"/>
      <c r="AE2532" s="84"/>
      <c r="AF2532" s="84"/>
      <c r="AG2532" s="84"/>
      <c r="AH2532" s="84"/>
      <c r="AI2532" s="85"/>
      <c r="AJ2532" s="86">
        <f t="shared" si="300"/>
        <v>0</v>
      </c>
      <c r="AK2532" s="87">
        <f t="shared" si="304"/>
        <v>30</v>
      </c>
      <c r="AL2532" s="87"/>
      <c r="AM2532" s="87">
        <f t="shared" si="305"/>
        <v>6</v>
      </c>
      <c r="AN2532" s="87">
        <f t="shared" si="302"/>
        <v>0</v>
      </c>
      <c r="AO2532" s="87">
        <f t="shared" si="306"/>
        <v>30</v>
      </c>
      <c r="AP2532" s="87">
        <v>31</v>
      </c>
      <c r="AQ2532" s="87">
        <v>30</v>
      </c>
      <c r="AR2532" s="87">
        <v>28</v>
      </c>
      <c r="AW2532" s="64" t="str">
        <f t="shared" si="301"/>
        <v>HAZİRAN 2026</v>
      </c>
      <c r="AX2532" s="89"/>
      <c r="AY2532" s="90"/>
      <c r="AZ2532" s="90" t="e">
        <f t="shared" si="303"/>
        <v>#N/A</v>
      </c>
    </row>
    <row r="2533" spans="1:52" ht="17.45" customHeight="1" x14ac:dyDescent="0.2">
      <c r="A2533" s="81">
        <v>2527</v>
      </c>
      <c r="B2533" s="82">
        <f>'!!!KATILIMCI LİSTESİ!!!'!C2528</f>
        <v>0</v>
      </c>
      <c r="C2533" s="83">
        <f>'!!!KATILIMCI LİSTESİ!!!'!B2528</f>
        <v>0</v>
      </c>
      <c r="D2533" s="84"/>
      <c r="E2533" s="84"/>
      <c r="F2533" s="84"/>
      <c r="G2533" s="84"/>
      <c r="H2533" s="84"/>
      <c r="I2533" s="84"/>
      <c r="J2533" s="84"/>
      <c r="K2533" s="84"/>
      <c r="L2533" s="84"/>
      <c r="M2533" s="84"/>
      <c r="N2533" s="84"/>
      <c r="O2533" s="84"/>
      <c r="P2533" s="84"/>
      <c r="Q2533" s="84"/>
      <c r="R2533" s="84"/>
      <c r="S2533" s="84"/>
      <c r="T2533" s="84"/>
      <c r="U2533" s="84"/>
      <c r="V2533" s="84"/>
      <c r="W2533" s="84"/>
      <c r="X2533" s="84"/>
      <c r="Y2533" s="84"/>
      <c r="Z2533" s="84"/>
      <c r="AA2533" s="84"/>
      <c r="AB2533" s="84"/>
      <c r="AC2533" s="84"/>
      <c r="AD2533" s="84"/>
      <c r="AE2533" s="84"/>
      <c r="AF2533" s="84"/>
      <c r="AG2533" s="84"/>
      <c r="AH2533" s="84"/>
      <c r="AI2533" s="85"/>
      <c r="AJ2533" s="86">
        <f t="shared" si="300"/>
        <v>0</v>
      </c>
      <c r="AK2533" s="87">
        <f t="shared" si="304"/>
        <v>30</v>
      </c>
      <c r="AL2533" s="87"/>
      <c r="AM2533" s="87">
        <f t="shared" si="305"/>
        <v>6</v>
      </c>
      <c r="AN2533" s="87">
        <f t="shared" si="302"/>
        <v>0</v>
      </c>
      <c r="AO2533" s="87">
        <f t="shared" si="306"/>
        <v>30</v>
      </c>
      <c r="AP2533" s="87">
        <v>31</v>
      </c>
      <c r="AQ2533" s="87">
        <v>30</v>
      </c>
      <c r="AR2533" s="87">
        <v>28</v>
      </c>
      <c r="AW2533" s="64" t="str">
        <f t="shared" si="301"/>
        <v>HAZİRAN 2026</v>
      </c>
      <c r="AX2533" s="89"/>
      <c r="AY2533" s="90"/>
      <c r="AZ2533" s="90" t="e">
        <f t="shared" si="303"/>
        <v>#N/A</v>
      </c>
    </row>
    <row r="2534" spans="1:52" ht="17.45" customHeight="1" x14ac:dyDescent="0.2">
      <c r="A2534" s="81">
        <v>2528</v>
      </c>
      <c r="B2534" s="82">
        <f>'!!!KATILIMCI LİSTESİ!!!'!C2529</f>
        <v>0</v>
      </c>
      <c r="C2534" s="83">
        <f>'!!!KATILIMCI LİSTESİ!!!'!B2529</f>
        <v>0</v>
      </c>
      <c r="D2534" s="84"/>
      <c r="E2534" s="84"/>
      <c r="F2534" s="84"/>
      <c r="G2534" s="84"/>
      <c r="H2534" s="84"/>
      <c r="I2534" s="84"/>
      <c r="J2534" s="84"/>
      <c r="K2534" s="84"/>
      <c r="L2534" s="84"/>
      <c r="M2534" s="84"/>
      <c r="N2534" s="84"/>
      <c r="O2534" s="84"/>
      <c r="P2534" s="84"/>
      <c r="Q2534" s="84"/>
      <c r="R2534" s="84"/>
      <c r="S2534" s="84"/>
      <c r="T2534" s="84"/>
      <c r="U2534" s="84"/>
      <c r="V2534" s="84"/>
      <c r="W2534" s="84"/>
      <c r="X2534" s="84"/>
      <c r="Y2534" s="84"/>
      <c r="Z2534" s="84"/>
      <c r="AA2534" s="84"/>
      <c r="AB2534" s="84"/>
      <c r="AC2534" s="84"/>
      <c r="AD2534" s="84"/>
      <c r="AE2534" s="84"/>
      <c r="AF2534" s="84"/>
      <c r="AG2534" s="84"/>
      <c r="AH2534" s="84"/>
      <c r="AI2534" s="85"/>
      <c r="AJ2534" s="86">
        <f t="shared" si="300"/>
        <v>0</v>
      </c>
      <c r="AK2534" s="87">
        <f t="shared" si="304"/>
        <v>30</v>
      </c>
      <c r="AL2534" s="87"/>
      <c r="AM2534" s="87">
        <f t="shared" si="305"/>
        <v>6</v>
      </c>
      <c r="AN2534" s="87">
        <f t="shared" si="302"/>
        <v>0</v>
      </c>
      <c r="AO2534" s="87">
        <f t="shared" si="306"/>
        <v>30</v>
      </c>
      <c r="AP2534" s="87">
        <v>31</v>
      </c>
      <c r="AQ2534" s="87">
        <v>30</v>
      </c>
      <c r="AR2534" s="87">
        <v>28</v>
      </c>
      <c r="AW2534" s="64" t="str">
        <f t="shared" si="301"/>
        <v>HAZİRAN 2026</v>
      </c>
      <c r="AX2534" s="89"/>
      <c r="AY2534" s="90"/>
      <c r="AZ2534" s="90" t="e">
        <f t="shared" si="303"/>
        <v>#N/A</v>
      </c>
    </row>
    <row r="2535" spans="1:52" ht="17.45" customHeight="1" x14ac:dyDescent="0.2">
      <c r="A2535" s="81">
        <v>2529</v>
      </c>
      <c r="B2535" s="82">
        <f>'!!!KATILIMCI LİSTESİ!!!'!C2530</f>
        <v>0</v>
      </c>
      <c r="C2535" s="83">
        <f>'!!!KATILIMCI LİSTESİ!!!'!B2530</f>
        <v>0</v>
      </c>
      <c r="D2535" s="84"/>
      <c r="E2535" s="84"/>
      <c r="F2535" s="84"/>
      <c r="G2535" s="84"/>
      <c r="H2535" s="84"/>
      <c r="I2535" s="84"/>
      <c r="J2535" s="84"/>
      <c r="K2535" s="84"/>
      <c r="L2535" s="84"/>
      <c r="M2535" s="84"/>
      <c r="N2535" s="84"/>
      <c r="O2535" s="84"/>
      <c r="P2535" s="84"/>
      <c r="Q2535" s="84"/>
      <c r="R2535" s="84"/>
      <c r="S2535" s="84"/>
      <c r="T2535" s="84"/>
      <c r="U2535" s="84"/>
      <c r="V2535" s="84"/>
      <c r="W2535" s="84"/>
      <c r="X2535" s="84"/>
      <c r="Y2535" s="84"/>
      <c r="Z2535" s="84"/>
      <c r="AA2535" s="84"/>
      <c r="AB2535" s="84"/>
      <c r="AC2535" s="84"/>
      <c r="AD2535" s="84"/>
      <c r="AE2535" s="84"/>
      <c r="AF2535" s="84"/>
      <c r="AG2535" s="84"/>
      <c r="AH2535" s="84"/>
      <c r="AI2535" s="85"/>
      <c r="AJ2535" s="86">
        <f t="shared" si="300"/>
        <v>0</v>
      </c>
      <c r="AK2535" s="87">
        <f t="shared" si="304"/>
        <v>30</v>
      </c>
      <c r="AL2535" s="87"/>
      <c r="AM2535" s="87">
        <f t="shared" si="305"/>
        <v>6</v>
      </c>
      <c r="AN2535" s="87">
        <f t="shared" si="302"/>
        <v>0</v>
      </c>
      <c r="AO2535" s="87">
        <f t="shared" si="306"/>
        <v>30</v>
      </c>
      <c r="AP2535" s="87">
        <v>31</v>
      </c>
      <c r="AQ2535" s="87">
        <v>30</v>
      </c>
      <c r="AR2535" s="87">
        <v>28</v>
      </c>
      <c r="AW2535" s="64" t="str">
        <f t="shared" si="301"/>
        <v>HAZİRAN 2026</v>
      </c>
      <c r="AX2535" s="89"/>
      <c r="AY2535" s="90"/>
      <c r="AZ2535" s="90" t="e">
        <f t="shared" si="303"/>
        <v>#N/A</v>
      </c>
    </row>
    <row r="2536" spans="1:52" ht="17.45" customHeight="1" x14ac:dyDescent="0.2">
      <c r="A2536" s="81">
        <v>2530</v>
      </c>
      <c r="B2536" s="82">
        <f>'!!!KATILIMCI LİSTESİ!!!'!C2531</f>
        <v>0</v>
      </c>
      <c r="C2536" s="83">
        <f>'!!!KATILIMCI LİSTESİ!!!'!B2531</f>
        <v>0</v>
      </c>
      <c r="D2536" s="84"/>
      <c r="E2536" s="84"/>
      <c r="F2536" s="84"/>
      <c r="G2536" s="84"/>
      <c r="H2536" s="84"/>
      <c r="I2536" s="84"/>
      <c r="J2536" s="84"/>
      <c r="K2536" s="84"/>
      <c r="L2536" s="84"/>
      <c r="M2536" s="84"/>
      <c r="N2536" s="84"/>
      <c r="O2536" s="84"/>
      <c r="P2536" s="84"/>
      <c r="Q2536" s="84"/>
      <c r="R2536" s="84"/>
      <c r="S2536" s="84"/>
      <c r="T2536" s="84"/>
      <c r="U2536" s="84"/>
      <c r="V2536" s="84"/>
      <c r="W2536" s="84"/>
      <c r="X2536" s="84"/>
      <c r="Y2536" s="84"/>
      <c r="Z2536" s="84"/>
      <c r="AA2536" s="84"/>
      <c r="AB2536" s="84"/>
      <c r="AC2536" s="84"/>
      <c r="AD2536" s="84"/>
      <c r="AE2536" s="84"/>
      <c r="AF2536" s="84"/>
      <c r="AG2536" s="84"/>
      <c r="AH2536" s="84"/>
      <c r="AI2536" s="85"/>
      <c r="AJ2536" s="86">
        <f t="shared" si="300"/>
        <v>0</v>
      </c>
      <c r="AK2536" s="87">
        <f t="shared" si="304"/>
        <v>30</v>
      </c>
      <c r="AL2536" s="87"/>
      <c r="AM2536" s="87">
        <f t="shared" si="305"/>
        <v>6</v>
      </c>
      <c r="AN2536" s="87">
        <f t="shared" si="302"/>
        <v>0</v>
      </c>
      <c r="AO2536" s="87">
        <f t="shared" si="306"/>
        <v>30</v>
      </c>
      <c r="AP2536" s="87">
        <v>31</v>
      </c>
      <c r="AQ2536" s="87">
        <v>30</v>
      </c>
      <c r="AR2536" s="87">
        <v>28</v>
      </c>
      <c r="AW2536" s="64" t="str">
        <f t="shared" si="301"/>
        <v>HAZİRAN 2026</v>
      </c>
      <c r="AX2536" s="89"/>
      <c r="AY2536" s="90"/>
      <c r="AZ2536" s="90" t="e">
        <f t="shared" si="303"/>
        <v>#N/A</v>
      </c>
    </row>
    <row r="2537" spans="1:52" ht="17.45" customHeight="1" x14ac:dyDescent="0.2">
      <c r="A2537" s="81">
        <v>2531</v>
      </c>
      <c r="B2537" s="82">
        <f>'!!!KATILIMCI LİSTESİ!!!'!C2532</f>
        <v>0</v>
      </c>
      <c r="C2537" s="83">
        <f>'!!!KATILIMCI LİSTESİ!!!'!B2532</f>
        <v>0</v>
      </c>
      <c r="D2537" s="84"/>
      <c r="E2537" s="84"/>
      <c r="F2537" s="84"/>
      <c r="G2537" s="84"/>
      <c r="H2537" s="84"/>
      <c r="I2537" s="84"/>
      <c r="J2537" s="84"/>
      <c r="K2537" s="84"/>
      <c r="L2537" s="84"/>
      <c r="M2537" s="84"/>
      <c r="N2537" s="84"/>
      <c r="O2537" s="84"/>
      <c r="P2537" s="84"/>
      <c r="Q2537" s="84"/>
      <c r="R2537" s="84"/>
      <c r="S2537" s="84"/>
      <c r="T2537" s="84"/>
      <c r="U2537" s="84"/>
      <c r="V2537" s="84"/>
      <c r="W2537" s="84"/>
      <c r="X2537" s="84"/>
      <c r="Y2537" s="84"/>
      <c r="Z2537" s="84"/>
      <c r="AA2537" s="84"/>
      <c r="AB2537" s="84"/>
      <c r="AC2537" s="84"/>
      <c r="AD2537" s="84"/>
      <c r="AE2537" s="84"/>
      <c r="AF2537" s="84"/>
      <c r="AG2537" s="84"/>
      <c r="AH2537" s="84"/>
      <c r="AI2537" s="85"/>
      <c r="AJ2537" s="86">
        <f t="shared" si="300"/>
        <v>0</v>
      </c>
      <c r="AK2537" s="87">
        <f t="shared" si="304"/>
        <v>30</v>
      </c>
      <c r="AL2537" s="87"/>
      <c r="AM2537" s="87">
        <f t="shared" si="305"/>
        <v>6</v>
      </c>
      <c r="AN2537" s="87">
        <f t="shared" si="302"/>
        <v>0</v>
      </c>
      <c r="AO2537" s="87">
        <f t="shared" si="306"/>
        <v>30</v>
      </c>
      <c r="AP2537" s="87">
        <v>31</v>
      </c>
      <c r="AQ2537" s="87">
        <v>30</v>
      </c>
      <c r="AR2537" s="87">
        <v>28</v>
      </c>
      <c r="AW2537" s="64" t="str">
        <f t="shared" si="301"/>
        <v>HAZİRAN 2026</v>
      </c>
      <c r="AX2537" s="89"/>
      <c r="AY2537" s="90"/>
      <c r="AZ2537" s="90" t="e">
        <f t="shared" si="303"/>
        <v>#N/A</v>
      </c>
    </row>
    <row r="2538" spans="1:52" ht="17.45" customHeight="1" x14ac:dyDescent="0.2">
      <c r="A2538" s="81">
        <v>2532</v>
      </c>
      <c r="B2538" s="82">
        <f>'!!!KATILIMCI LİSTESİ!!!'!C2533</f>
        <v>0</v>
      </c>
      <c r="C2538" s="83">
        <f>'!!!KATILIMCI LİSTESİ!!!'!B2533</f>
        <v>0</v>
      </c>
      <c r="D2538" s="84"/>
      <c r="E2538" s="84"/>
      <c r="F2538" s="84"/>
      <c r="G2538" s="84"/>
      <c r="H2538" s="84"/>
      <c r="I2538" s="84"/>
      <c r="J2538" s="84"/>
      <c r="K2538" s="84"/>
      <c r="L2538" s="84"/>
      <c r="M2538" s="84"/>
      <c r="N2538" s="84"/>
      <c r="O2538" s="84"/>
      <c r="P2538" s="84"/>
      <c r="Q2538" s="84"/>
      <c r="R2538" s="84"/>
      <c r="S2538" s="84"/>
      <c r="T2538" s="84"/>
      <c r="U2538" s="84"/>
      <c r="V2538" s="84"/>
      <c r="W2538" s="84"/>
      <c r="X2538" s="84"/>
      <c r="Y2538" s="84"/>
      <c r="Z2538" s="84"/>
      <c r="AA2538" s="84"/>
      <c r="AB2538" s="84"/>
      <c r="AC2538" s="84"/>
      <c r="AD2538" s="84"/>
      <c r="AE2538" s="84"/>
      <c r="AF2538" s="84"/>
      <c r="AG2538" s="84"/>
      <c r="AH2538" s="84"/>
      <c r="AI2538" s="85"/>
      <c r="AJ2538" s="86">
        <f t="shared" si="300"/>
        <v>0</v>
      </c>
      <c r="AK2538" s="87">
        <f t="shared" si="304"/>
        <v>30</v>
      </c>
      <c r="AL2538" s="87"/>
      <c r="AM2538" s="87">
        <f t="shared" si="305"/>
        <v>6</v>
      </c>
      <c r="AN2538" s="87">
        <f t="shared" si="302"/>
        <v>0</v>
      </c>
      <c r="AO2538" s="87">
        <f t="shared" si="306"/>
        <v>30</v>
      </c>
      <c r="AP2538" s="87">
        <v>31</v>
      </c>
      <c r="AQ2538" s="87">
        <v>30</v>
      </c>
      <c r="AR2538" s="87">
        <v>28</v>
      </c>
      <c r="AW2538" s="64" t="str">
        <f t="shared" si="301"/>
        <v>HAZİRAN 2026</v>
      </c>
      <c r="AX2538" s="89"/>
      <c r="AY2538" s="90"/>
      <c r="AZ2538" s="90" t="e">
        <f t="shared" si="303"/>
        <v>#N/A</v>
      </c>
    </row>
    <row r="2539" spans="1:52" ht="17.45" customHeight="1" x14ac:dyDescent="0.2">
      <c r="A2539" s="81">
        <v>2533</v>
      </c>
      <c r="B2539" s="82">
        <f>'!!!KATILIMCI LİSTESİ!!!'!C2534</f>
        <v>0</v>
      </c>
      <c r="C2539" s="83">
        <f>'!!!KATILIMCI LİSTESİ!!!'!B2534</f>
        <v>0</v>
      </c>
      <c r="D2539" s="84"/>
      <c r="E2539" s="84"/>
      <c r="F2539" s="84"/>
      <c r="G2539" s="84"/>
      <c r="H2539" s="84"/>
      <c r="I2539" s="84"/>
      <c r="J2539" s="84"/>
      <c r="K2539" s="84"/>
      <c r="L2539" s="84"/>
      <c r="M2539" s="84"/>
      <c r="N2539" s="84"/>
      <c r="O2539" s="84"/>
      <c r="P2539" s="84"/>
      <c r="Q2539" s="84"/>
      <c r="R2539" s="84"/>
      <c r="S2539" s="84"/>
      <c r="T2539" s="84"/>
      <c r="U2539" s="84"/>
      <c r="V2539" s="84"/>
      <c r="W2539" s="84"/>
      <c r="X2539" s="84"/>
      <c r="Y2539" s="84"/>
      <c r="Z2539" s="84"/>
      <c r="AA2539" s="84"/>
      <c r="AB2539" s="84"/>
      <c r="AC2539" s="84"/>
      <c r="AD2539" s="84"/>
      <c r="AE2539" s="84"/>
      <c r="AF2539" s="84"/>
      <c r="AG2539" s="84"/>
      <c r="AH2539" s="84"/>
      <c r="AI2539" s="85"/>
      <c r="AJ2539" s="86">
        <f t="shared" si="300"/>
        <v>0</v>
      </c>
      <c r="AK2539" s="87">
        <f t="shared" si="304"/>
        <v>30</v>
      </c>
      <c r="AL2539" s="87"/>
      <c r="AM2539" s="87">
        <f t="shared" si="305"/>
        <v>6</v>
      </c>
      <c r="AN2539" s="87">
        <f t="shared" si="302"/>
        <v>0</v>
      </c>
      <c r="AO2539" s="87">
        <f t="shared" si="306"/>
        <v>30</v>
      </c>
      <c r="AP2539" s="87">
        <v>31</v>
      </c>
      <c r="AQ2539" s="87">
        <v>30</v>
      </c>
      <c r="AR2539" s="87">
        <v>28</v>
      </c>
      <c r="AW2539" s="64" t="str">
        <f t="shared" si="301"/>
        <v>HAZİRAN 2026</v>
      </c>
      <c r="AX2539" s="89"/>
      <c r="AY2539" s="90"/>
      <c r="AZ2539" s="90" t="e">
        <f t="shared" si="303"/>
        <v>#N/A</v>
      </c>
    </row>
    <row r="2540" spans="1:52" ht="17.45" customHeight="1" x14ac:dyDescent="0.2">
      <c r="A2540" s="81">
        <v>2534</v>
      </c>
      <c r="B2540" s="82">
        <f>'!!!KATILIMCI LİSTESİ!!!'!C2535</f>
        <v>0</v>
      </c>
      <c r="C2540" s="83">
        <f>'!!!KATILIMCI LİSTESİ!!!'!B2535</f>
        <v>0</v>
      </c>
      <c r="D2540" s="84"/>
      <c r="E2540" s="84"/>
      <c r="F2540" s="84"/>
      <c r="G2540" s="84"/>
      <c r="H2540" s="84"/>
      <c r="I2540" s="84"/>
      <c r="J2540" s="84"/>
      <c r="K2540" s="84"/>
      <c r="L2540" s="84"/>
      <c r="M2540" s="84"/>
      <c r="N2540" s="84"/>
      <c r="O2540" s="84"/>
      <c r="P2540" s="84"/>
      <c r="Q2540" s="84"/>
      <c r="R2540" s="84"/>
      <c r="S2540" s="84"/>
      <c r="T2540" s="84"/>
      <c r="U2540" s="84"/>
      <c r="V2540" s="84"/>
      <c r="W2540" s="84"/>
      <c r="X2540" s="84"/>
      <c r="Y2540" s="84"/>
      <c r="Z2540" s="84"/>
      <c r="AA2540" s="84"/>
      <c r="AB2540" s="84"/>
      <c r="AC2540" s="84"/>
      <c r="AD2540" s="84"/>
      <c r="AE2540" s="84"/>
      <c r="AF2540" s="84"/>
      <c r="AG2540" s="84"/>
      <c r="AH2540" s="84"/>
      <c r="AI2540" s="85"/>
      <c r="AJ2540" s="86">
        <f t="shared" si="300"/>
        <v>0</v>
      </c>
      <c r="AK2540" s="87">
        <f t="shared" si="304"/>
        <v>30</v>
      </c>
      <c r="AL2540" s="87"/>
      <c r="AM2540" s="87">
        <f t="shared" si="305"/>
        <v>6</v>
      </c>
      <c r="AN2540" s="87">
        <f t="shared" si="302"/>
        <v>0</v>
      </c>
      <c r="AO2540" s="87">
        <f t="shared" si="306"/>
        <v>30</v>
      </c>
      <c r="AP2540" s="87">
        <v>31</v>
      </c>
      <c r="AQ2540" s="87">
        <v>30</v>
      </c>
      <c r="AR2540" s="87">
        <v>28</v>
      </c>
      <c r="AW2540" s="64" t="str">
        <f t="shared" si="301"/>
        <v>HAZİRAN 2026</v>
      </c>
      <c r="AX2540" s="89"/>
      <c r="AY2540" s="90"/>
      <c r="AZ2540" s="90" t="e">
        <f t="shared" si="303"/>
        <v>#N/A</v>
      </c>
    </row>
    <row r="2541" spans="1:52" ht="17.45" customHeight="1" x14ac:dyDescent="0.2">
      <c r="A2541" s="81">
        <v>2535</v>
      </c>
      <c r="B2541" s="82">
        <f>'!!!KATILIMCI LİSTESİ!!!'!C2536</f>
        <v>0</v>
      </c>
      <c r="C2541" s="83">
        <f>'!!!KATILIMCI LİSTESİ!!!'!B2536</f>
        <v>0</v>
      </c>
      <c r="D2541" s="84"/>
      <c r="E2541" s="84"/>
      <c r="F2541" s="84"/>
      <c r="G2541" s="84"/>
      <c r="H2541" s="84"/>
      <c r="I2541" s="84"/>
      <c r="J2541" s="84"/>
      <c r="K2541" s="84"/>
      <c r="L2541" s="84"/>
      <c r="M2541" s="84"/>
      <c r="N2541" s="84"/>
      <c r="O2541" s="84"/>
      <c r="P2541" s="84"/>
      <c r="Q2541" s="84"/>
      <c r="R2541" s="84"/>
      <c r="S2541" s="84"/>
      <c r="T2541" s="84"/>
      <c r="U2541" s="84"/>
      <c r="V2541" s="84"/>
      <c r="W2541" s="84"/>
      <c r="X2541" s="84"/>
      <c r="Y2541" s="84"/>
      <c r="Z2541" s="84"/>
      <c r="AA2541" s="84"/>
      <c r="AB2541" s="84"/>
      <c r="AC2541" s="84"/>
      <c r="AD2541" s="84"/>
      <c r="AE2541" s="84"/>
      <c r="AF2541" s="84"/>
      <c r="AG2541" s="84"/>
      <c r="AH2541" s="84"/>
      <c r="AI2541" s="85"/>
      <c r="AJ2541" s="86">
        <f t="shared" si="300"/>
        <v>0</v>
      </c>
      <c r="AK2541" s="87">
        <f t="shared" si="304"/>
        <v>30</v>
      </c>
      <c r="AL2541" s="87"/>
      <c r="AM2541" s="87">
        <f t="shared" si="305"/>
        <v>6</v>
      </c>
      <c r="AN2541" s="87">
        <f t="shared" si="302"/>
        <v>0</v>
      </c>
      <c r="AO2541" s="87">
        <f t="shared" si="306"/>
        <v>30</v>
      </c>
      <c r="AP2541" s="87">
        <v>31</v>
      </c>
      <c r="AQ2541" s="87">
        <v>30</v>
      </c>
      <c r="AR2541" s="87">
        <v>28</v>
      </c>
      <c r="AW2541" s="64" t="str">
        <f t="shared" si="301"/>
        <v>HAZİRAN 2026</v>
      </c>
      <c r="AX2541" s="89"/>
      <c r="AY2541" s="90"/>
      <c r="AZ2541" s="90" t="e">
        <f t="shared" si="303"/>
        <v>#N/A</v>
      </c>
    </row>
    <row r="2542" spans="1:52" ht="17.45" customHeight="1" x14ac:dyDescent="0.2">
      <c r="A2542" s="81">
        <v>2536</v>
      </c>
      <c r="B2542" s="82">
        <f>'!!!KATILIMCI LİSTESİ!!!'!C2537</f>
        <v>0</v>
      </c>
      <c r="C2542" s="83">
        <f>'!!!KATILIMCI LİSTESİ!!!'!B2537</f>
        <v>0</v>
      </c>
      <c r="D2542" s="84"/>
      <c r="E2542" s="84"/>
      <c r="F2542" s="84"/>
      <c r="G2542" s="84"/>
      <c r="H2542" s="84"/>
      <c r="I2542" s="84"/>
      <c r="J2542" s="84"/>
      <c r="K2542" s="84"/>
      <c r="L2542" s="84"/>
      <c r="M2542" s="84"/>
      <c r="N2542" s="84"/>
      <c r="O2542" s="84"/>
      <c r="P2542" s="84"/>
      <c r="Q2542" s="84"/>
      <c r="R2542" s="84"/>
      <c r="S2542" s="84"/>
      <c r="T2542" s="84"/>
      <c r="U2542" s="84"/>
      <c r="V2542" s="84"/>
      <c r="W2542" s="84"/>
      <c r="X2542" s="84"/>
      <c r="Y2542" s="84"/>
      <c r="Z2542" s="84"/>
      <c r="AA2542" s="84"/>
      <c r="AB2542" s="84"/>
      <c r="AC2542" s="84"/>
      <c r="AD2542" s="84"/>
      <c r="AE2542" s="84"/>
      <c r="AF2542" s="84"/>
      <c r="AG2542" s="84"/>
      <c r="AH2542" s="84"/>
      <c r="AI2542" s="85"/>
      <c r="AJ2542" s="86">
        <f t="shared" ref="AJ2542:AJ2605" si="307">IF(B2542&gt;10000000,AI2542,0)</f>
        <v>0</v>
      </c>
      <c r="AK2542" s="87">
        <f t="shared" si="304"/>
        <v>30</v>
      </c>
      <c r="AL2542" s="87"/>
      <c r="AM2542" s="87">
        <f t="shared" si="305"/>
        <v>6</v>
      </c>
      <c r="AN2542" s="87">
        <f t="shared" si="302"/>
        <v>0</v>
      </c>
      <c r="AO2542" s="87">
        <f t="shared" si="306"/>
        <v>30</v>
      </c>
      <c r="AP2542" s="87">
        <v>31</v>
      </c>
      <c r="AQ2542" s="87">
        <v>30</v>
      </c>
      <c r="AR2542" s="87">
        <v>28</v>
      </c>
      <c r="AW2542" s="64" t="str">
        <f t="shared" si="301"/>
        <v>HAZİRAN 2026</v>
      </c>
      <c r="AX2542" s="89"/>
      <c r="AY2542" s="90"/>
      <c r="AZ2542" s="90" t="e">
        <f t="shared" si="303"/>
        <v>#N/A</v>
      </c>
    </row>
    <row r="2543" spans="1:52" ht="17.45" customHeight="1" x14ac:dyDescent="0.2">
      <c r="A2543" s="81">
        <v>2537</v>
      </c>
      <c r="B2543" s="82">
        <f>'!!!KATILIMCI LİSTESİ!!!'!C2538</f>
        <v>0</v>
      </c>
      <c r="C2543" s="83">
        <f>'!!!KATILIMCI LİSTESİ!!!'!B2538</f>
        <v>0</v>
      </c>
      <c r="D2543" s="84"/>
      <c r="E2543" s="84"/>
      <c r="F2543" s="84"/>
      <c r="G2543" s="84"/>
      <c r="H2543" s="84"/>
      <c r="I2543" s="84"/>
      <c r="J2543" s="84"/>
      <c r="K2543" s="84"/>
      <c r="L2543" s="84"/>
      <c r="M2543" s="84"/>
      <c r="N2543" s="84"/>
      <c r="O2543" s="84"/>
      <c r="P2543" s="84"/>
      <c r="Q2543" s="84"/>
      <c r="R2543" s="84"/>
      <c r="S2543" s="84"/>
      <c r="T2543" s="84"/>
      <c r="U2543" s="84"/>
      <c r="V2543" s="84"/>
      <c r="W2543" s="84"/>
      <c r="X2543" s="84"/>
      <c r="Y2543" s="84"/>
      <c r="Z2543" s="84"/>
      <c r="AA2543" s="84"/>
      <c r="AB2543" s="84"/>
      <c r="AC2543" s="84"/>
      <c r="AD2543" s="84"/>
      <c r="AE2543" s="84"/>
      <c r="AF2543" s="84"/>
      <c r="AG2543" s="84"/>
      <c r="AH2543" s="84"/>
      <c r="AI2543" s="85"/>
      <c r="AJ2543" s="86">
        <f t="shared" si="307"/>
        <v>0</v>
      </c>
      <c r="AK2543" s="87">
        <f t="shared" si="304"/>
        <v>30</v>
      </c>
      <c r="AL2543" s="87"/>
      <c r="AM2543" s="87">
        <f t="shared" si="305"/>
        <v>6</v>
      </c>
      <c r="AN2543" s="87">
        <f t="shared" si="302"/>
        <v>0</v>
      </c>
      <c r="AO2543" s="87">
        <f t="shared" si="306"/>
        <v>30</v>
      </c>
      <c r="AP2543" s="87">
        <v>31</v>
      </c>
      <c r="AQ2543" s="87">
        <v>30</v>
      </c>
      <c r="AR2543" s="87">
        <v>28</v>
      </c>
      <c r="AW2543" s="64" t="str">
        <f t="shared" si="301"/>
        <v>HAZİRAN 2026</v>
      </c>
      <c r="AX2543" s="89"/>
      <c r="AY2543" s="90"/>
      <c r="AZ2543" s="90" t="e">
        <f t="shared" si="303"/>
        <v>#N/A</v>
      </c>
    </row>
    <row r="2544" spans="1:52" ht="17.45" customHeight="1" x14ac:dyDescent="0.2">
      <c r="A2544" s="81">
        <v>2538</v>
      </c>
      <c r="B2544" s="82">
        <f>'!!!KATILIMCI LİSTESİ!!!'!C2539</f>
        <v>0</v>
      </c>
      <c r="C2544" s="83">
        <f>'!!!KATILIMCI LİSTESİ!!!'!B2539</f>
        <v>0</v>
      </c>
      <c r="D2544" s="84"/>
      <c r="E2544" s="84"/>
      <c r="F2544" s="84"/>
      <c r="G2544" s="84"/>
      <c r="H2544" s="84"/>
      <c r="I2544" s="84"/>
      <c r="J2544" s="84"/>
      <c r="K2544" s="84"/>
      <c r="L2544" s="84"/>
      <c r="M2544" s="84"/>
      <c r="N2544" s="84"/>
      <c r="O2544" s="84"/>
      <c r="P2544" s="84"/>
      <c r="Q2544" s="84"/>
      <c r="R2544" s="84"/>
      <c r="S2544" s="84"/>
      <c r="T2544" s="84"/>
      <c r="U2544" s="84"/>
      <c r="V2544" s="84"/>
      <c r="W2544" s="84"/>
      <c r="X2544" s="84"/>
      <c r="Y2544" s="84"/>
      <c r="Z2544" s="84"/>
      <c r="AA2544" s="84"/>
      <c r="AB2544" s="84"/>
      <c r="AC2544" s="84"/>
      <c r="AD2544" s="84"/>
      <c r="AE2544" s="84"/>
      <c r="AF2544" s="84"/>
      <c r="AG2544" s="84"/>
      <c r="AH2544" s="84"/>
      <c r="AI2544" s="85"/>
      <c r="AJ2544" s="86">
        <f t="shared" si="307"/>
        <v>0</v>
      </c>
      <c r="AK2544" s="87">
        <f t="shared" si="304"/>
        <v>30</v>
      </c>
      <c r="AL2544" s="87"/>
      <c r="AM2544" s="87">
        <f t="shared" si="305"/>
        <v>6</v>
      </c>
      <c r="AN2544" s="87">
        <f t="shared" si="302"/>
        <v>0</v>
      </c>
      <c r="AO2544" s="87">
        <f t="shared" si="306"/>
        <v>30</v>
      </c>
      <c r="AP2544" s="87">
        <v>31</v>
      </c>
      <c r="AQ2544" s="87">
        <v>30</v>
      </c>
      <c r="AR2544" s="87">
        <v>28</v>
      </c>
      <c r="AW2544" s="64" t="str">
        <f t="shared" ref="AW2544:AW2607" si="308">$AW$7</f>
        <v>HAZİRAN 2026</v>
      </c>
      <c r="AX2544" s="89"/>
      <c r="AY2544" s="90"/>
      <c r="AZ2544" s="90" t="e">
        <f t="shared" si="303"/>
        <v>#N/A</v>
      </c>
    </row>
    <row r="2545" spans="1:52" ht="17.45" customHeight="1" x14ac:dyDescent="0.2">
      <c r="A2545" s="81">
        <v>2539</v>
      </c>
      <c r="B2545" s="82">
        <f>'!!!KATILIMCI LİSTESİ!!!'!C2540</f>
        <v>0</v>
      </c>
      <c r="C2545" s="83">
        <f>'!!!KATILIMCI LİSTESİ!!!'!B2540</f>
        <v>0</v>
      </c>
      <c r="D2545" s="84"/>
      <c r="E2545" s="84"/>
      <c r="F2545" s="84"/>
      <c r="G2545" s="84"/>
      <c r="H2545" s="84"/>
      <c r="I2545" s="84"/>
      <c r="J2545" s="84"/>
      <c r="K2545" s="84"/>
      <c r="L2545" s="84"/>
      <c r="M2545" s="84"/>
      <c r="N2545" s="84"/>
      <c r="O2545" s="84"/>
      <c r="P2545" s="84"/>
      <c r="Q2545" s="84"/>
      <c r="R2545" s="84"/>
      <c r="S2545" s="84"/>
      <c r="T2545" s="84"/>
      <c r="U2545" s="84"/>
      <c r="V2545" s="84"/>
      <c r="W2545" s="84"/>
      <c r="X2545" s="84"/>
      <c r="Y2545" s="84"/>
      <c r="Z2545" s="84"/>
      <c r="AA2545" s="84"/>
      <c r="AB2545" s="84"/>
      <c r="AC2545" s="84"/>
      <c r="AD2545" s="84"/>
      <c r="AE2545" s="84"/>
      <c r="AF2545" s="84"/>
      <c r="AG2545" s="84"/>
      <c r="AH2545" s="84"/>
      <c r="AI2545" s="85"/>
      <c r="AJ2545" s="86">
        <f t="shared" si="307"/>
        <v>0</v>
      </c>
      <c r="AK2545" s="87">
        <f t="shared" si="304"/>
        <v>30</v>
      </c>
      <c r="AL2545" s="87"/>
      <c r="AM2545" s="87">
        <f t="shared" si="305"/>
        <v>6</v>
      </c>
      <c r="AN2545" s="87">
        <f t="shared" si="302"/>
        <v>0</v>
      </c>
      <c r="AO2545" s="87">
        <f t="shared" si="306"/>
        <v>30</v>
      </c>
      <c r="AP2545" s="87">
        <v>31</v>
      </c>
      <c r="AQ2545" s="87">
        <v>30</v>
      </c>
      <c r="AR2545" s="87">
        <v>28</v>
      </c>
      <c r="AW2545" s="64" t="str">
        <f t="shared" si="308"/>
        <v>HAZİRAN 2026</v>
      </c>
      <c r="AX2545" s="89"/>
      <c r="AY2545" s="90"/>
      <c r="AZ2545" s="90" t="e">
        <f t="shared" si="303"/>
        <v>#N/A</v>
      </c>
    </row>
    <row r="2546" spans="1:52" ht="17.45" customHeight="1" x14ac:dyDescent="0.2">
      <c r="A2546" s="81">
        <v>2540</v>
      </c>
      <c r="B2546" s="82">
        <f>'!!!KATILIMCI LİSTESİ!!!'!C2541</f>
        <v>0</v>
      </c>
      <c r="C2546" s="83">
        <f>'!!!KATILIMCI LİSTESİ!!!'!B2541</f>
        <v>0</v>
      </c>
      <c r="D2546" s="84"/>
      <c r="E2546" s="84"/>
      <c r="F2546" s="84"/>
      <c r="G2546" s="84"/>
      <c r="H2546" s="84"/>
      <c r="I2546" s="84"/>
      <c r="J2546" s="84"/>
      <c r="K2546" s="84"/>
      <c r="L2546" s="84"/>
      <c r="M2546" s="84"/>
      <c r="N2546" s="84"/>
      <c r="O2546" s="84"/>
      <c r="P2546" s="84"/>
      <c r="Q2546" s="84"/>
      <c r="R2546" s="84"/>
      <c r="S2546" s="84"/>
      <c r="T2546" s="84"/>
      <c r="U2546" s="84"/>
      <c r="V2546" s="84"/>
      <c r="W2546" s="84"/>
      <c r="X2546" s="84"/>
      <c r="Y2546" s="84"/>
      <c r="Z2546" s="84"/>
      <c r="AA2546" s="84"/>
      <c r="AB2546" s="84"/>
      <c r="AC2546" s="84"/>
      <c r="AD2546" s="84"/>
      <c r="AE2546" s="84"/>
      <c r="AF2546" s="84"/>
      <c r="AG2546" s="84"/>
      <c r="AH2546" s="84"/>
      <c r="AI2546" s="85"/>
      <c r="AJ2546" s="86">
        <f t="shared" si="307"/>
        <v>0</v>
      </c>
      <c r="AK2546" s="87">
        <f t="shared" si="304"/>
        <v>30</v>
      </c>
      <c r="AL2546" s="87"/>
      <c r="AM2546" s="87">
        <f t="shared" si="305"/>
        <v>6</v>
      </c>
      <c r="AN2546" s="87">
        <f t="shared" si="302"/>
        <v>0</v>
      </c>
      <c r="AO2546" s="87">
        <f t="shared" si="306"/>
        <v>30</v>
      </c>
      <c r="AP2546" s="87">
        <v>31</v>
      </c>
      <c r="AQ2546" s="87">
        <v>30</v>
      </c>
      <c r="AR2546" s="87">
        <v>28</v>
      </c>
      <c r="AW2546" s="64" t="str">
        <f t="shared" si="308"/>
        <v>HAZİRAN 2026</v>
      </c>
      <c r="AX2546" s="89"/>
      <c r="AY2546" s="90"/>
      <c r="AZ2546" s="90" t="e">
        <f t="shared" si="303"/>
        <v>#N/A</v>
      </c>
    </row>
    <row r="2547" spans="1:52" ht="17.45" customHeight="1" x14ac:dyDescent="0.2">
      <c r="A2547" s="81">
        <v>2541</v>
      </c>
      <c r="B2547" s="82">
        <f>'!!!KATILIMCI LİSTESİ!!!'!C2542</f>
        <v>0</v>
      </c>
      <c r="C2547" s="83">
        <f>'!!!KATILIMCI LİSTESİ!!!'!B2542</f>
        <v>0</v>
      </c>
      <c r="D2547" s="84"/>
      <c r="E2547" s="84"/>
      <c r="F2547" s="84"/>
      <c r="G2547" s="84"/>
      <c r="H2547" s="84"/>
      <c r="I2547" s="84"/>
      <c r="J2547" s="84"/>
      <c r="K2547" s="84"/>
      <c r="L2547" s="84"/>
      <c r="M2547" s="84"/>
      <c r="N2547" s="84"/>
      <c r="O2547" s="84"/>
      <c r="P2547" s="84"/>
      <c r="Q2547" s="84"/>
      <c r="R2547" s="84"/>
      <c r="S2547" s="84"/>
      <c r="T2547" s="84"/>
      <c r="U2547" s="84"/>
      <c r="V2547" s="84"/>
      <c r="W2547" s="84"/>
      <c r="X2547" s="84"/>
      <c r="Y2547" s="84"/>
      <c r="Z2547" s="84"/>
      <c r="AA2547" s="84"/>
      <c r="AB2547" s="84"/>
      <c r="AC2547" s="84"/>
      <c r="AD2547" s="84"/>
      <c r="AE2547" s="84"/>
      <c r="AF2547" s="84"/>
      <c r="AG2547" s="84"/>
      <c r="AH2547" s="84"/>
      <c r="AI2547" s="85"/>
      <c r="AJ2547" s="86">
        <f t="shared" si="307"/>
        <v>0</v>
      </c>
      <c r="AK2547" s="87">
        <f t="shared" si="304"/>
        <v>30</v>
      </c>
      <c r="AL2547" s="87"/>
      <c r="AM2547" s="87">
        <f t="shared" si="305"/>
        <v>6</v>
      </c>
      <c r="AN2547" s="87">
        <f t="shared" si="302"/>
        <v>0</v>
      </c>
      <c r="AO2547" s="87">
        <f t="shared" si="306"/>
        <v>30</v>
      </c>
      <c r="AP2547" s="87">
        <v>31</v>
      </c>
      <c r="AQ2547" s="87">
        <v>30</v>
      </c>
      <c r="AR2547" s="87">
        <v>28</v>
      </c>
      <c r="AW2547" s="64" t="str">
        <f t="shared" si="308"/>
        <v>HAZİRAN 2026</v>
      </c>
      <c r="AX2547" s="89"/>
      <c r="AY2547" s="90"/>
      <c r="AZ2547" s="90" t="e">
        <f t="shared" si="303"/>
        <v>#N/A</v>
      </c>
    </row>
    <row r="2548" spans="1:52" ht="17.45" customHeight="1" x14ac:dyDescent="0.2">
      <c r="A2548" s="81">
        <v>2542</v>
      </c>
      <c r="B2548" s="82">
        <f>'!!!KATILIMCI LİSTESİ!!!'!C2543</f>
        <v>0</v>
      </c>
      <c r="C2548" s="83">
        <f>'!!!KATILIMCI LİSTESİ!!!'!B2543</f>
        <v>0</v>
      </c>
      <c r="D2548" s="84"/>
      <c r="E2548" s="84"/>
      <c r="F2548" s="84"/>
      <c r="G2548" s="84"/>
      <c r="H2548" s="84"/>
      <c r="I2548" s="84"/>
      <c r="J2548" s="84"/>
      <c r="K2548" s="84"/>
      <c r="L2548" s="84"/>
      <c r="M2548" s="84"/>
      <c r="N2548" s="84"/>
      <c r="O2548" s="84"/>
      <c r="P2548" s="84"/>
      <c r="Q2548" s="84"/>
      <c r="R2548" s="84"/>
      <c r="S2548" s="84"/>
      <c r="T2548" s="84"/>
      <c r="U2548" s="84"/>
      <c r="V2548" s="84"/>
      <c r="W2548" s="84"/>
      <c r="X2548" s="84"/>
      <c r="Y2548" s="84"/>
      <c r="Z2548" s="84"/>
      <c r="AA2548" s="84"/>
      <c r="AB2548" s="84"/>
      <c r="AC2548" s="84"/>
      <c r="AD2548" s="84"/>
      <c r="AE2548" s="84"/>
      <c r="AF2548" s="84"/>
      <c r="AG2548" s="84"/>
      <c r="AH2548" s="84"/>
      <c r="AI2548" s="85"/>
      <c r="AJ2548" s="86">
        <f t="shared" si="307"/>
        <v>0</v>
      </c>
      <c r="AK2548" s="87">
        <f t="shared" si="304"/>
        <v>30</v>
      </c>
      <c r="AL2548" s="87"/>
      <c r="AM2548" s="87">
        <f t="shared" si="305"/>
        <v>6</v>
      </c>
      <c r="AN2548" s="87">
        <f t="shared" si="302"/>
        <v>0</v>
      </c>
      <c r="AO2548" s="87">
        <f t="shared" si="306"/>
        <v>30</v>
      </c>
      <c r="AP2548" s="87">
        <v>31</v>
      </c>
      <c r="AQ2548" s="87">
        <v>30</v>
      </c>
      <c r="AR2548" s="87">
        <v>28</v>
      </c>
      <c r="AW2548" s="64" t="str">
        <f t="shared" si="308"/>
        <v>HAZİRAN 2026</v>
      </c>
      <c r="AX2548" s="89"/>
      <c r="AY2548" s="90"/>
      <c r="AZ2548" s="90" t="e">
        <f t="shared" si="303"/>
        <v>#N/A</v>
      </c>
    </row>
    <row r="2549" spans="1:52" ht="17.45" customHeight="1" x14ac:dyDescent="0.2">
      <c r="A2549" s="81">
        <v>2543</v>
      </c>
      <c r="B2549" s="82">
        <f>'!!!KATILIMCI LİSTESİ!!!'!C2544</f>
        <v>0</v>
      </c>
      <c r="C2549" s="83">
        <f>'!!!KATILIMCI LİSTESİ!!!'!B2544</f>
        <v>0</v>
      </c>
      <c r="D2549" s="84"/>
      <c r="E2549" s="84"/>
      <c r="F2549" s="84"/>
      <c r="G2549" s="84"/>
      <c r="H2549" s="84"/>
      <c r="I2549" s="84"/>
      <c r="J2549" s="84"/>
      <c r="K2549" s="84"/>
      <c r="L2549" s="84"/>
      <c r="M2549" s="84"/>
      <c r="N2549" s="84"/>
      <c r="O2549" s="84"/>
      <c r="P2549" s="84"/>
      <c r="Q2549" s="84"/>
      <c r="R2549" s="84"/>
      <c r="S2549" s="84"/>
      <c r="T2549" s="84"/>
      <c r="U2549" s="84"/>
      <c r="V2549" s="84"/>
      <c r="W2549" s="84"/>
      <c r="X2549" s="84"/>
      <c r="Y2549" s="84"/>
      <c r="Z2549" s="84"/>
      <c r="AA2549" s="84"/>
      <c r="AB2549" s="84"/>
      <c r="AC2549" s="84"/>
      <c r="AD2549" s="84"/>
      <c r="AE2549" s="84"/>
      <c r="AF2549" s="84"/>
      <c r="AG2549" s="84"/>
      <c r="AH2549" s="84"/>
      <c r="AI2549" s="85"/>
      <c r="AJ2549" s="86">
        <f t="shared" si="307"/>
        <v>0</v>
      </c>
      <c r="AK2549" s="87">
        <f t="shared" si="304"/>
        <v>30</v>
      </c>
      <c r="AL2549" s="87"/>
      <c r="AM2549" s="87">
        <f t="shared" si="305"/>
        <v>6</v>
      </c>
      <c r="AN2549" s="87">
        <f t="shared" si="302"/>
        <v>0</v>
      </c>
      <c r="AO2549" s="87">
        <f t="shared" si="306"/>
        <v>30</v>
      </c>
      <c r="AP2549" s="87">
        <v>31</v>
      </c>
      <c r="AQ2549" s="87">
        <v>30</v>
      </c>
      <c r="AR2549" s="87">
        <v>28</v>
      </c>
      <c r="AW2549" s="64" t="str">
        <f t="shared" si="308"/>
        <v>HAZİRAN 2026</v>
      </c>
      <c r="AX2549" s="89"/>
      <c r="AY2549" s="90"/>
      <c r="AZ2549" s="90" t="e">
        <f t="shared" si="303"/>
        <v>#N/A</v>
      </c>
    </row>
    <row r="2550" spans="1:52" ht="17.45" customHeight="1" x14ac:dyDescent="0.2">
      <c r="A2550" s="81">
        <v>2544</v>
      </c>
      <c r="B2550" s="82">
        <f>'!!!KATILIMCI LİSTESİ!!!'!C2545</f>
        <v>0</v>
      </c>
      <c r="C2550" s="83">
        <f>'!!!KATILIMCI LİSTESİ!!!'!B2545</f>
        <v>0</v>
      </c>
      <c r="D2550" s="84"/>
      <c r="E2550" s="84"/>
      <c r="F2550" s="84"/>
      <c r="G2550" s="84"/>
      <c r="H2550" s="84"/>
      <c r="I2550" s="84"/>
      <c r="J2550" s="84"/>
      <c r="K2550" s="84"/>
      <c r="L2550" s="84"/>
      <c r="M2550" s="84"/>
      <c r="N2550" s="84"/>
      <c r="O2550" s="84"/>
      <c r="P2550" s="84"/>
      <c r="Q2550" s="84"/>
      <c r="R2550" s="84"/>
      <c r="S2550" s="84"/>
      <c r="T2550" s="84"/>
      <c r="U2550" s="84"/>
      <c r="V2550" s="84"/>
      <c r="W2550" s="84"/>
      <c r="X2550" s="84"/>
      <c r="Y2550" s="84"/>
      <c r="Z2550" s="84"/>
      <c r="AA2550" s="84"/>
      <c r="AB2550" s="84"/>
      <c r="AC2550" s="84"/>
      <c r="AD2550" s="84"/>
      <c r="AE2550" s="84"/>
      <c r="AF2550" s="84"/>
      <c r="AG2550" s="84"/>
      <c r="AH2550" s="84"/>
      <c r="AI2550" s="85"/>
      <c r="AJ2550" s="86">
        <f t="shared" si="307"/>
        <v>0</v>
      </c>
      <c r="AK2550" s="87">
        <f t="shared" si="304"/>
        <v>30</v>
      </c>
      <c r="AL2550" s="87"/>
      <c r="AM2550" s="87">
        <f t="shared" si="305"/>
        <v>6</v>
      </c>
      <c r="AN2550" s="87">
        <f t="shared" si="302"/>
        <v>0</v>
      </c>
      <c r="AO2550" s="87">
        <f t="shared" si="306"/>
        <v>30</v>
      </c>
      <c r="AP2550" s="87">
        <v>31</v>
      </c>
      <c r="AQ2550" s="87">
        <v>30</v>
      </c>
      <c r="AR2550" s="87">
        <v>28</v>
      </c>
      <c r="AW2550" s="64" t="str">
        <f t="shared" si="308"/>
        <v>HAZİRAN 2026</v>
      </c>
      <c r="AX2550" s="89"/>
      <c r="AY2550" s="90"/>
      <c r="AZ2550" s="90" t="e">
        <f t="shared" si="303"/>
        <v>#N/A</v>
      </c>
    </row>
    <row r="2551" spans="1:52" ht="17.45" customHeight="1" x14ac:dyDescent="0.2">
      <c r="A2551" s="81">
        <v>2545</v>
      </c>
      <c r="B2551" s="82">
        <f>'!!!KATILIMCI LİSTESİ!!!'!C2546</f>
        <v>0</v>
      </c>
      <c r="C2551" s="83">
        <f>'!!!KATILIMCI LİSTESİ!!!'!B2546</f>
        <v>0</v>
      </c>
      <c r="D2551" s="84"/>
      <c r="E2551" s="84"/>
      <c r="F2551" s="84"/>
      <c r="G2551" s="84"/>
      <c r="H2551" s="84"/>
      <c r="I2551" s="84"/>
      <c r="J2551" s="84"/>
      <c r="K2551" s="84"/>
      <c r="L2551" s="84"/>
      <c r="M2551" s="84"/>
      <c r="N2551" s="84"/>
      <c r="O2551" s="84"/>
      <c r="P2551" s="84"/>
      <c r="Q2551" s="84"/>
      <c r="R2551" s="84"/>
      <c r="S2551" s="84"/>
      <c r="T2551" s="84"/>
      <c r="U2551" s="84"/>
      <c r="V2551" s="84"/>
      <c r="W2551" s="84"/>
      <c r="X2551" s="84"/>
      <c r="Y2551" s="84"/>
      <c r="Z2551" s="84"/>
      <c r="AA2551" s="84"/>
      <c r="AB2551" s="84"/>
      <c r="AC2551" s="84"/>
      <c r="AD2551" s="84"/>
      <c r="AE2551" s="84"/>
      <c r="AF2551" s="84"/>
      <c r="AG2551" s="84"/>
      <c r="AH2551" s="84"/>
      <c r="AI2551" s="85"/>
      <c r="AJ2551" s="86">
        <f t="shared" si="307"/>
        <v>0</v>
      </c>
      <c r="AK2551" s="87">
        <f t="shared" si="304"/>
        <v>30</v>
      </c>
      <c r="AL2551" s="87"/>
      <c r="AM2551" s="87">
        <f t="shared" si="305"/>
        <v>6</v>
      </c>
      <c r="AN2551" s="87">
        <f t="shared" si="302"/>
        <v>0</v>
      </c>
      <c r="AO2551" s="87">
        <f t="shared" si="306"/>
        <v>30</v>
      </c>
      <c r="AP2551" s="87">
        <v>31</v>
      </c>
      <c r="AQ2551" s="87">
        <v>30</v>
      </c>
      <c r="AR2551" s="87">
        <v>28</v>
      </c>
      <c r="AW2551" s="64" t="str">
        <f t="shared" si="308"/>
        <v>HAZİRAN 2026</v>
      </c>
      <c r="AX2551" s="89"/>
      <c r="AY2551" s="90"/>
      <c r="AZ2551" s="90" t="e">
        <f t="shared" si="303"/>
        <v>#N/A</v>
      </c>
    </row>
    <row r="2552" spans="1:52" ht="17.45" customHeight="1" x14ac:dyDescent="0.2">
      <c r="A2552" s="81">
        <v>2546</v>
      </c>
      <c r="B2552" s="82">
        <f>'!!!KATILIMCI LİSTESİ!!!'!C2547</f>
        <v>0</v>
      </c>
      <c r="C2552" s="83">
        <f>'!!!KATILIMCI LİSTESİ!!!'!B2547</f>
        <v>0</v>
      </c>
      <c r="D2552" s="84"/>
      <c r="E2552" s="84"/>
      <c r="F2552" s="84"/>
      <c r="G2552" s="84"/>
      <c r="H2552" s="84"/>
      <c r="I2552" s="84"/>
      <c r="J2552" s="84"/>
      <c r="K2552" s="84"/>
      <c r="L2552" s="84"/>
      <c r="M2552" s="84"/>
      <c r="N2552" s="84"/>
      <c r="O2552" s="84"/>
      <c r="P2552" s="84"/>
      <c r="Q2552" s="84"/>
      <c r="R2552" s="84"/>
      <c r="S2552" s="84"/>
      <c r="T2552" s="84"/>
      <c r="U2552" s="84"/>
      <c r="V2552" s="84"/>
      <c r="W2552" s="84"/>
      <c r="X2552" s="84"/>
      <c r="Y2552" s="84"/>
      <c r="Z2552" s="84"/>
      <c r="AA2552" s="84"/>
      <c r="AB2552" s="84"/>
      <c r="AC2552" s="84"/>
      <c r="AD2552" s="84"/>
      <c r="AE2552" s="84"/>
      <c r="AF2552" s="84"/>
      <c r="AG2552" s="84"/>
      <c r="AH2552" s="84"/>
      <c r="AI2552" s="85"/>
      <c r="AJ2552" s="86">
        <f t="shared" si="307"/>
        <v>0</v>
      </c>
      <c r="AK2552" s="87">
        <f t="shared" si="304"/>
        <v>30</v>
      </c>
      <c r="AL2552" s="87"/>
      <c r="AM2552" s="87">
        <f t="shared" si="305"/>
        <v>6</v>
      </c>
      <c r="AN2552" s="87">
        <f t="shared" si="302"/>
        <v>0</v>
      </c>
      <c r="AO2552" s="87">
        <f t="shared" si="306"/>
        <v>30</v>
      </c>
      <c r="AP2552" s="87">
        <v>31</v>
      </c>
      <c r="AQ2552" s="87">
        <v>30</v>
      </c>
      <c r="AR2552" s="87">
        <v>28</v>
      </c>
      <c r="AW2552" s="64" t="str">
        <f t="shared" si="308"/>
        <v>HAZİRAN 2026</v>
      </c>
      <c r="AX2552" s="89"/>
      <c r="AY2552" s="90"/>
      <c r="AZ2552" s="90" t="e">
        <f t="shared" si="303"/>
        <v>#N/A</v>
      </c>
    </row>
    <row r="2553" spans="1:52" ht="17.45" customHeight="1" x14ac:dyDescent="0.2">
      <c r="A2553" s="81">
        <v>2547</v>
      </c>
      <c r="B2553" s="82">
        <f>'!!!KATILIMCI LİSTESİ!!!'!C2548</f>
        <v>0</v>
      </c>
      <c r="C2553" s="83">
        <f>'!!!KATILIMCI LİSTESİ!!!'!B2548</f>
        <v>0</v>
      </c>
      <c r="D2553" s="84"/>
      <c r="E2553" s="84"/>
      <c r="F2553" s="84"/>
      <c r="G2553" s="84"/>
      <c r="H2553" s="84"/>
      <c r="I2553" s="84"/>
      <c r="J2553" s="84"/>
      <c r="K2553" s="84"/>
      <c r="L2553" s="84"/>
      <c r="M2553" s="84"/>
      <c r="N2553" s="84"/>
      <c r="O2553" s="84"/>
      <c r="P2553" s="84"/>
      <c r="Q2553" s="84"/>
      <c r="R2553" s="84"/>
      <c r="S2553" s="84"/>
      <c r="T2553" s="84"/>
      <c r="U2553" s="84"/>
      <c r="V2553" s="84"/>
      <c r="W2553" s="84"/>
      <c r="X2553" s="84"/>
      <c r="Y2553" s="84"/>
      <c r="Z2553" s="84"/>
      <c r="AA2553" s="84"/>
      <c r="AB2553" s="84"/>
      <c r="AC2553" s="84"/>
      <c r="AD2553" s="84"/>
      <c r="AE2553" s="84"/>
      <c r="AF2553" s="84"/>
      <c r="AG2553" s="84"/>
      <c r="AH2553" s="84"/>
      <c r="AI2553" s="85"/>
      <c r="AJ2553" s="86">
        <f t="shared" si="307"/>
        <v>0</v>
      </c>
      <c r="AK2553" s="87">
        <f t="shared" si="304"/>
        <v>30</v>
      </c>
      <c r="AL2553" s="87"/>
      <c r="AM2553" s="87">
        <f t="shared" si="305"/>
        <v>6</v>
      </c>
      <c r="AN2553" s="87">
        <f t="shared" si="302"/>
        <v>0</v>
      </c>
      <c r="AO2553" s="87">
        <f t="shared" si="306"/>
        <v>30</v>
      </c>
      <c r="AP2553" s="87">
        <v>31</v>
      </c>
      <c r="AQ2553" s="87">
        <v>30</v>
      </c>
      <c r="AR2553" s="87">
        <v>28</v>
      </c>
      <c r="AW2553" s="64" t="str">
        <f t="shared" si="308"/>
        <v>HAZİRAN 2026</v>
      </c>
      <c r="AX2553" s="89"/>
      <c r="AY2553" s="90"/>
      <c r="AZ2553" s="90" t="e">
        <f t="shared" si="303"/>
        <v>#N/A</v>
      </c>
    </row>
    <row r="2554" spans="1:52" ht="17.45" customHeight="1" x14ac:dyDescent="0.2">
      <c r="A2554" s="81">
        <v>2548</v>
      </c>
      <c r="B2554" s="82">
        <f>'!!!KATILIMCI LİSTESİ!!!'!C2549</f>
        <v>0</v>
      </c>
      <c r="C2554" s="83">
        <f>'!!!KATILIMCI LİSTESİ!!!'!B2549</f>
        <v>0</v>
      </c>
      <c r="D2554" s="84"/>
      <c r="E2554" s="84"/>
      <c r="F2554" s="84"/>
      <c r="G2554" s="84"/>
      <c r="H2554" s="84"/>
      <c r="I2554" s="84"/>
      <c r="J2554" s="84"/>
      <c r="K2554" s="84"/>
      <c r="L2554" s="84"/>
      <c r="M2554" s="84"/>
      <c r="N2554" s="84"/>
      <c r="O2554" s="84"/>
      <c r="P2554" s="84"/>
      <c r="Q2554" s="84"/>
      <c r="R2554" s="84"/>
      <c r="S2554" s="84"/>
      <c r="T2554" s="84"/>
      <c r="U2554" s="84"/>
      <c r="V2554" s="84"/>
      <c r="W2554" s="84"/>
      <c r="X2554" s="84"/>
      <c r="Y2554" s="84"/>
      <c r="Z2554" s="84"/>
      <c r="AA2554" s="84"/>
      <c r="AB2554" s="84"/>
      <c r="AC2554" s="84"/>
      <c r="AD2554" s="84"/>
      <c r="AE2554" s="84"/>
      <c r="AF2554" s="84"/>
      <c r="AG2554" s="84"/>
      <c r="AH2554" s="84"/>
      <c r="AI2554" s="85"/>
      <c r="AJ2554" s="86">
        <f t="shared" si="307"/>
        <v>0</v>
      </c>
      <c r="AK2554" s="87">
        <f t="shared" si="304"/>
        <v>30</v>
      </c>
      <c r="AL2554" s="87"/>
      <c r="AM2554" s="87">
        <f t="shared" si="305"/>
        <v>6</v>
      </c>
      <c r="AN2554" s="87">
        <f t="shared" si="302"/>
        <v>0</v>
      </c>
      <c r="AO2554" s="87">
        <f t="shared" si="306"/>
        <v>30</v>
      </c>
      <c r="AP2554" s="87">
        <v>31</v>
      </c>
      <c r="AQ2554" s="87">
        <v>30</v>
      </c>
      <c r="AR2554" s="87">
        <v>28</v>
      </c>
      <c r="AW2554" s="64" t="str">
        <f t="shared" si="308"/>
        <v>HAZİRAN 2026</v>
      </c>
      <c r="AX2554" s="89"/>
      <c r="AY2554" s="90"/>
      <c r="AZ2554" s="90" t="e">
        <f t="shared" si="303"/>
        <v>#N/A</v>
      </c>
    </row>
    <row r="2555" spans="1:52" ht="17.45" customHeight="1" x14ac:dyDescent="0.2">
      <c r="A2555" s="81">
        <v>2549</v>
      </c>
      <c r="B2555" s="82">
        <f>'!!!KATILIMCI LİSTESİ!!!'!C2550</f>
        <v>0</v>
      </c>
      <c r="C2555" s="83">
        <f>'!!!KATILIMCI LİSTESİ!!!'!B2550</f>
        <v>0</v>
      </c>
      <c r="D2555" s="84"/>
      <c r="E2555" s="84"/>
      <c r="F2555" s="84"/>
      <c r="G2555" s="84"/>
      <c r="H2555" s="84"/>
      <c r="I2555" s="84"/>
      <c r="J2555" s="84"/>
      <c r="K2555" s="84"/>
      <c r="L2555" s="84"/>
      <c r="M2555" s="84"/>
      <c r="N2555" s="84"/>
      <c r="O2555" s="84"/>
      <c r="P2555" s="84"/>
      <c r="Q2555" s="84"/>
      <c r="R2555" s="84"/>
      <c r="S2555" s="84"/>
      <c r="T2555" s="84"/>
      <c r="U2555" s="84"/>
      <c r="V2555" s="84"/>
      <c r="W2555" s="84"/>
      <c r="X2555" s="84"/>
      <c r="Y2555" s="84"/>
      <c r="Z2555" s="84"/>
      <c r="AA2555" s="84"/>
      <c r="AB2555" s="84"/>
      <c r="AC2555" s="84"/>
      <c r="AD2555" s="84"/>
      <c r="AE2555" s="84"/>
      <c r="AF2555" s="84"/>
      <c r="AG2555" s="84"/>
      <c r="AH2555" s="84"/>
      <c r="AI2555" s="85"/>
      <c r="AJ2555" s="86">
        <f t="shared" si="307"/>
        <v>0</v>
      </c>
      <c r="AK2555" s="87">
        <f t="shared" si="304"/>
        <v>30</v>
      </c>
      <c r="AL2555" s="87"/>
      <c r="AM2555" s="87">
        <f t="shared" si="305"/>
        <v>6</v>
      </c>
      <c r="AN2555" s="87">
        <f t="shared" si="302"/>
        <v>0</v>
      </c>
      <c r="AO2555" s="87">
        <f t="shared" si="306"/>
        <v>30</v>
      </c>
      <c r="AP2555" s="87">
        <v>31</v>
      </c>
      <c r="AQ2555" s="87">
        <v>30</v>
      </c>
      <c r="AR2555" s="87">
        <v>28</v>
      </c>
      <c r="AW2555" s="64" t="str">
        <f t="shared" si="308"/>
        <v>HAZİRAN 2026</v>
      </c>
      <c r="AX2555" s="89"/>
      <c r="AY2555" s="90"/>
      <c r="AZ2555" s="90" t="e">
        <f t="shared" si="303"/>
        <v>#N/A</v>
      </c>
    </row>
    <row r="2556" spans="1:52" ht="17.45" customHeight="1" x14ac:dyDescent="0.2">
      <c r="A2556" s="81">
        <v>2550</v>
      </c>
      <c r="B2556" s="82">
        <f>'!!!KATILIMCI LİSTESİ!!!'!C2551</f>
        <v>0</v>
      </c>
      <c r="C2556" s="83">
        <f>'!!!KATILIMCI LİSTESİ!!!'!B2551</f>
        <v>0</v>
      </c>
      <c r="D2556" s="84"/>
      <c r="E2556" s="84"/>
      <c r="F2556" s="84"/>
      <c r="G2556" s="84"/>
      <c r="H2556" s="84"/>
      <c r="I2556" s="84"/>
      <c r="J2556" s="84"/>
      <c r="K2556" s="84"/>
      <c r="L2556" s="84"/>
      <c r="M2556" s="84"/>
      <c r="N2556" s="84"/>
      <c r="O2556" s="84"/>
      <c r="P2556" s="84"/>
      <c r="Q2556" s="84"/>
      <c r="R2556" s="84"/>
      <c r="S2556" s="84"/>
      <c r="T2556" s="84"/>
      <c r="U2556" s="84"/>
      <c r="V2556" s="84"/>
      <c r="W2556" s="84"/>
      <c r="X2556" s="84"/>
      <c r="Y2556" s="84"/>
      <c r="Z2556" s="84"/>
      <c r="AA2556" s="84"/>
      <c r="AB2556" s="84"/>
      <c r="AC2556" s="84"/>
      <c r="AD2556" s="84"/>
      <c r="AE2556" s="84"/>
      <c r="AF2556" s="84"/>
      <c r="AG2556" s="84"/>
      <c r="AH2556" s="84"/>
      <c r="AI2556" s="85"/>
      <c r="AJ2556" s="86">
        <f t="shared" si="307"/>
        <v>0</v>
      </c>
      <c r="AK2556" s="87">
        <f t="shared" si="304"/>
        <v>30</v>
      </c>
      <c r="AL2556" s="87"/>
      <c r="AM2556" s="87">
        <f t="shared" si="305"/>
        <v>6</v>
      </c>
      <c r="AN2556" s="87">
        <f t="shared" si="302"/>
        <v>0</v>
      </c>
      <c r="AO2556" s="87">
        <f t="shared" si="306"/>
        <v>30</v>
      </c>
      <c r="AP2556" s="87">
        <v>31</v>
      </c>
      <c r="AQ2556" s="87">
        <v>30</v>
      </c>
      <c r="AR2556" s="87">
        <v>28</v>
      </c>
      <c r="AW2556" s="64" t="str">
        <f t="shared" si="308"/>
        <v>HAZİRAN 2026</v>
      </c>
      <c r="AX2556" s="89"/>
      <c r="AY2556" s="90"/>
      <c r="AZ2556" s="90" t="e">
        <f t="shared" si="303"/>
        <v>#N/A</v>
      </c>
    </row>
    <row r="2557" spans="1:52" ht="17.45" customHeight="1" x14ac:dyDescent="0.2">
      <c r="A2557" s="81">
        <v>2551</v>
      </c>
      <c r="B2557" s="82">
        <f>'!!!KATILIMCI LİSTESİ!!!'!C2552</f>
        <v>0</v>
      </c>
      <c r="C2557" s="83">
        <f>'!!!KATILIMCI LİSTESİ!!!'!B2552</f>
        <v>0</v>
      </c>
      <c r="D2557" s="84"/>
      <c r="E2557" s="84"/>
      <c r="F2557" s="84"/>
      <c r="G2557" s="84"/>
      <c r="H2557" s="84"/>
      <c r="I2557" s="84"/>
      <c r="J2557" s="84"/>
      <c r="K2557" s="84"/>
      <c r="L2557" s="84"/>
      <c r="M2557" s="84"/>
      <c r="N2557" s="84"/>
      <c r="O2557" s="84"/>
      <c r="P2557" s="84"/>
      <c r="Q2557" s="84"/>
      <c r="R2557" s="84"/>
      <c r="S2557" s="84"/>
      <c r="T2557" s="84"/>
      <c r="U2557" s="84"/>
      <c r="V2557" s="84"/>
      <c r="W2557" s="84"/>
      <c r="X2557" s="84"/>
      <c r="Y2557" s="84"/>
      <c r="Z2557" s="84"/>
      <c r="AA2557" s="84"/>
      <c r="AB2557" s="84"/>
      <c r="AC2557" s="84"/>
      <c r="AD2557" s="84"/>
      <c r="AE2557" s="84"/>
      <c r="AF2557" s="84"/>
      <c r="AG2557" s="84"/>
      <c r="AH2557" s="84"/>
      <c r="AI2557" s="85"/>
      <c r="AJ2557" s="86">
        <f t="shared" si="307"/>
        <v>0</v>
      </c>
      <c r="AK2557" s="87">
        <f t="shared" si="304"/>
        <v>30</v>
      </c>
      <c r="AL2557" s="87"/>
      <c r="AM2557" s="87">
        <f t="shared" si="305"/>
        <v>6</v>
      </c>
      <c r="AN2557" s="87">
        <f t="shared" si="302"/>
        <v>0</v>
      </c>
      <c r="AO2557" s="87">
        <f t="shared" si="306"/>
        <v>30</v>
      </c>
      <c r="AP2557" s="87">
        <v>31</v>
      </c>
      <c r="AQ2557" s="87">
        <v>30</v>
      </c>
      <c r="AR2557" s="87">
        <v>28</v>
      </c>
      <c r="AW2557" s="64" t="str">
        <f t="shared" si="308"/>
        <v>HAZİRAN 2026</v>
      </c>
      <c r="AX2557" s="89"/>
      <c r="AY2557" s="90"/>
      <c r="AZ2557" s="90" t="e">
        <f t="shared" si="303"/>
        <v>#N/A</v>
      </c>
    </row>
    <row r="2558" spans="1:52" ht="17.45" customHeight="1" x14ac:dyDescent="0.2">
      <c r="A2558" s="81">
        <v>2552</v>
      </c>
      <c r="B2558" s="82">
        <f>'!!!KATILIMCI LİSTESİ!!!'!C2553</f>
        <v>0</v>
      </c>
      <c r="C2558" s="83">
        <f>'!!!KATILIMCI LİSTESİ!!!'!B2553</f>
        <v>0</v>
      </c>
      <c r="D2558" s="84"/>
      <c r="E2558" s="84"/>
      <c r="F2558" s="84"/>
      <c r="G2558" s="84"/>
      <c r="H2558" s="84"/>
      <c r="I2558" s="84"/>
      <c r="J2558" s="84"/>
      <c r="K2558" s="84"/>
      <c r="L2558" s="84"/>
      <c r="M2558" s="84"/>
      <c r="N2558" s="84"/>
      <c r="O2558" s="84"/>
      <c r="P2558" s="84"/>
      <c r="Q2558" s="84"/>
      <c r="R2558" s="84"/>
      <c r="S2558" s="84"/>
      <c r="T2558" s="84"/>
      <c r="U2558" s="84"/>
      <c r="V2558" s="84"/>
      <c r="W2558" s="84"/>
      <c r="X2558" s="84"/>
      <c r="Y2558" s="84"/>
      <c r="Z2558" s="84"/>
      <c r="AA2558" s="84"/>
      <c r="AB2558" s="84"/>
      <c r="AC2558" s="84"/>
      <c r="AD2558" s="84"/>
      <c r="AE2558" s="84"/>
      <c r="AF2558" s="84"/>
      <c r="AG2558" s="84"/>
      <c r="AH2558" s="84"/>
      <c r="AI2558" s="85"/>
      <c r="AJ2558" s="86">
        <f t="shared" si="307"/>
        <v>0</v>
      </c>
      <c r="AK2558" s="87">
        <f t="shared" si="304"/>
        <v>30</v>
      </c>
      <c r="AL2558" s="87"/>
      <c r="AM2558" s="87">
        <f t="shared" si="305"/>
        <v>6</v>
      </c>
      <c r="AN2558" s="87">
        <f t="shared" si="302"/>
        <v>0</v>
      </c>
      <c r="AO2558" s="87">
        <f t="shared" si="306"/>
        <v>30</v>
      </c>
      <c r="AP2558" s="87">
        <v>31</v>
      </c>
      <c r="AQ2558" s="87">
        <v>30</v>
      </c>
      <c r="AR2558" s="87">
        <v>28</v>
      </c>
      <c r="AW2558" s="64" t="str">
        <f t="shared" si="308"/>
        <v>HAZİRAN 2026</v>
      </c>
      <c r="AX2558" s="89"/>
      <c r="AY2558" s="90"/>
      <c r="AZ2558" s="90" t="e">
        <f t="shared" si="303"/>
        <v>#N/A</v>
      </c>
    </row>
    <row r="2559" spans="1:52" ht="17.45" customHeight="1" x14ac:dyDescent="0.2">
      <c r="A2559" s="81">
        <v>2553</v>
      </c>
      <c r="B2559" s="82">
        <f>'!!!KATILIMCI LİSTESİ!!!'!C2554</f>
        <v>0</v>
      </c>
      <c r="C2559" s="83">
        <f>'!!!KATILIMCI LİSTESİ!!!'!B2554</f>
        <v>0</v>
      </c>
      <c r="D2559" s="84"/>
      <c r="E2559" s="84"/>
      <c r="F2559" s="84"/>
      <c r="G2559" s="84"/>
      <c r="H2559" s="84"/>
      <c r="I2559" s="84"/>
      <c r="J2559" s="84"/>
      <c r="K2559" s="84"/>
      <c r="L2559" s="84"/>
      <c r="M2559" s="84"/>
      <c r="N2559" s="84"/>
      <c r="O2559" s="84"/>
      <c r="P2559" s="84"/>
      <c r="Q2559" s="84"/>
      <c r="R2559" s="84"/>
      <c r="S2559" s="84"/>
      <c r="T2559" s="84"/>
      <c r="U2559" s="84"/>
      <c r="V2559" s="84"/>
      <c r="W2559" s="84"/>
      <c r="X2559" s="84"/>
      <c r="Y2559" s="84"/>
      <c r="Z2559" s="84"/>
      <c r="AA2559" s="84"/>
      <c r="AB2559" s="84"/>
      <c r="AC2559" s="84"/>
      <c r="AD2559" s="84"/>
      <c r="AE2559" s="84"/>
      <c r="AF2559" s="84"/>
      <c r="AG2559" s="84"/>
      <c r="AH2559" s="84"/>
      <c r="AI2559" s="85"/>
      <c r="AJ2559" s="86">
        <f t="shared" si="307"/>
        <v>0</v>
      </c>
      <c r="AK2559" s="87">
        <f t="shared" si="304"/>
        <v>30</v>
      </c>
      <c r="AL2559" s="87"/>
      <c r="AM2559" s="87">
        <f t="shared" si="305"/>
        <v>6</v>
      </c>
      <c r="AN2559" s="87">
        <f t="shared" si="302"/>
        <v>0</v>
      </c>
      <c r="AO2559" s="87">
        <f t="shared" si="306"/>
        <v>30</v>
      </c>
      <c r="AP2559" s="87">
        <v>31</v>
      </c>
      <c r="AQ2559" s="87">
        <v>30</v>
      </c>
      <c r="AR2559" s="87">
        <v>28</v>
      </c>
      <c r="AW2559" s="64" t="str">
        <f t="shared" si="308"/>
        <v>HAZİRAN 2026</v>
      </c>
      <c r="AX2559" s="89"/>
      <c r="AY2559" s="90"/>
      <c r="AZ2559" s="90" t="e">
        <f t="shared" si="303"/>
        <v>#N/A</v>
      </c>
    </row>
    <row r="2560" spans="1:52" ht="17.45" customHeight="1" x14ac:dyDescent="0.2">
      <c r="A2560" s="81">
        <v>2554</v>
      </c>
      <c r="B2560" s="82">
        <f>'!!!KATILIMCI LİSTESİ!!!'!C2555</f>
        <v>0</v>
      </c>
      <c r="C2560" s="83">
        <f>'!!!KATILIMCI LİSTESİ!!!'!B2555</f>
        <v>0</v>
      </c>
      <c r="D2560" s="84"/>
      <c r="E2560" s="84"/>
      <c r="F2560" s="84"/>
      <c r="G2560" s="84"/>
      <c r="H2560" s="84"/>
      <c r="I2560" s="84"/>
      <c r="J2560" s="84"/>
      <c r="K2560" s="84"/>
      <c r="L2560" s="84"/>
      <c r="M2560" s="84"/>
      <c r="N2560" s="84"/>
      <c r="O2560" s="84"/>
      <c r="P2560" s="84"/>
      <c r="Q2560" s="84"/>
      <c r="R2560" s="84"/>
      <c r="S2560" s="84"/>
      <c r="T2560" s="84"/>
      <c r="U2560" s="84"/>
      <c r="V2560" s="84"/>
      <c r="W2560" s="84"/>
      <c r="X2560" s="84"/>
      <c r="Y2560" s="84"/>
      <c r="Z2560" s="84"/>
      <c r="AA2560" s="84"/>
      <c r="AB2560" s="84"/>
      <c r="AC2560" s="84"/>
      <c r="AD2560" s="84"/>
      <c r="AE2560" s="84"/>
      <c r="AF2560" s="84"/>
      <c r="AG2560" s="84"/>
      <c r="AH2560" s="84"/>
      <c r="AI2560" s="85"/>
      <c r="AJ2560" s="86">
        <f t="shared" si="307"/>
        <v>0</v>
      </c>
      <c r="AK2560" s="87">
        <f t="shared" si="304"/>
        <v>30</v>
      </c>
      <c r="AL2560" s="87"/>
      <c r="AM2560" s="87">
        <f t="shared" si="305"/>
        <v>6</v>
      </c>
      <c r="AN2560" s="87">
        <f t="shared" si="302"/>
        <v>0</v>
      </c>
      <c r="AO2560" s="87">
        <f t="shared" si="306"/>
        <v>30</v>
      </c>
      <c r="AP2560" s="87">
        <v>31</v>
      </c>
      <c r="AQ2560" s="87">
        <v>30</v>
      </c>
      <c r="AR2560" s="87">
        <v>28</v>
      </c>
      <c r="AW2560" s="64" t="str">
        <f t="shared" si="308"/>
        <v>HAZİRAN 2026</v>
      </c>
      <c r="AX2560" s="89"/>
      <c r="AY2560" s="90"/>
      <c r="AZ2560" s="90" t="e">
        <f t="shared" si="303"/>
        <v>#N/A</v>
      </c>
    </row>
    <row r="2561" spans="1:52" ht="17.45" customHeight="1" x14ac:dyDescent="0.2">
      <c r="A2561" s="81">
        <v>2555</v>
      </c>
      <c r="B2561" s="82">
        <f>'!!!KATILIMCI LİSTESİ!!!'!C2556</f>
        <v>0</v>
      </c>
      <c r="C2561" s="83">
        <f>'!!!KATILIMCI LİSTESİ!!!'!B2556</f>
        <v>0</v>
      </c>
      <c r="D2561" s="84"/>
      <c r="E2561" s="84"/>
      <c r="F2561" s="84"/>
      <c r="G2561" s="84"/>
      <c r="H2561" s="84"/>
      <c r="I2561" s="84"/>
      <c r="J2561" s="84"/>
      <c r="K2561" s="84"/>
      <c r="L2561" s="84"/>
      <c r="M2561" s="84"/>
      <c r="N2561" s="84"/>
      <c r="O2561" s="84"/>
      <c r="P2561" s="84"/>
      <c r="Q2561" s="84"/>
      <c r="R2561" s="84"/>
      <c r="S2561" s="84"/>
      <c r="T2561" s="84"/>
      <c r="U2561" s="84"/>
      <c r="V2561" s="84"/>
      <c r="W2561" s="84"/>
      <c r="X2561" s="84"/>
      <c r="Y2561" s="84"/>
      <c r="Z2561" s="84"/>
      <c r="AA2561" s="84"/>
      <c r="AB2561" s="84"/>
      <c r="AC2561" s="84"/>
      <c r="AD2561" s="84"/>
      <c r="AE2561" s="84"/>
      <c r="AF2561" s="84"/>
      <c r="AG2561" s="84"/>
      <c r="AH2561" s="84"/>
      <c r="AI2561" s="85"/>
      <c r="AJ2561" s="86">
        <f t="shared" si="307"/>
        <v>0</v>
      </c>
      <c r="AK2561" s="87">
        <f t="shared" si="304"/>
        <v>30</v>
      </c>
      <c r="AL2561" s="87"/>
      <c r="AM2561" s="87">
        <f t="shared" si="305"/>
        <v>6</v>
      </c>
      <c r="AN2561" s="87">
        <f t="shared" si="302"/>
        <v>0</v>
      </c>
      <c r="AO2561" s="87">
        <f t="shared" si="306"/>
        <v>30</v>
      </c>
      <c r="AP2561" s="87">
        <v>31</v>
      </c>
      <c r="AQ2561" s="87">
        <v>30</v>
      </c>
      <c r="AR2561" s="87">
        <v>28</v>
      </c>
      <c r="AW2561" s="64" t="str">
        <f t="shared" si="308"/>
        <v>HAZİRAN 2026</v>
      </c>
      <c r="AX2561" s="89"/>
      <c r="AY2561" s="90"/>
      <c r="AZ2561" s="90" t="e">
        <f t="shared" si="303"/>
        <v>#N/A</v>
      </c>
    </row>
    <row r="2562" spans="1:52" ht="17.45" customHeight="1" x14ac:dyDescent="0.2">
      <c r="A2562" s="81">
        <v>2556</v>
      </c>
      <c r="B2562" s="82">
        <f>'!!!KATILIMCI LİSTESİ!!!'!C2557</f>
        <v>0</v>
      </c>
      <c r="C2562" s="83">
        <f>'!!!KATILIMCI LİSTESİ!!!'!B2557</f>
        <v>0</v>
      </c>
      <c r="D2562" s="84"/>
      <c r="E2562" s="84"/>
      <c r="F2562" s="84"/>
      <c r="G2562" s="84"/>
      <c r="H2562" s="84"/>
      <c r="I2562" s="84"/>
      <c r="J2562" s="84"/>
      <c r="K2562" s="84"/>
      <c r="L2562" s="84"/>
      <c r="M2562" s="84"/>
      <c r="N2562" s="84"/>
      <c r="O2562" s="84"/>
      <c r="P2562" s="84"/>
      <c r="Q2562" s="84"/>
      <c r="R2562" s="84"/>
      <c r="S2562" s="84"/>
      <c r="T2562" s="84"/>
      <c r="U2562" s="84"/>
      <c r="V2562" s="84"/>
      <c r="W2562" s="84"/>
      <c r="X2562" s="84"/>
      <c r="Y2562" s="84"/>
      <c r="Z2562" s="84"/>
      <c r="AA2562" s="84"/>
      <c r="AB2562" s="84"/>
      <c r="AC2562" s="84"/>
      <c r="AD2562" s="84"/>
      <c r="AE2562" s="84"/>
      <c r="AF2562" s="84"/>
      <c r="AG2562" s="84"/>
      <c r="AH2562" s="84"/>
      <c r="AI2562" s="85"/>
      <c r="AJ2562" s="86">
        <f t="shared" si="307"/>
        <v>0</v>
      </c>
      <c r="AK2562" s="87">
        <f t="shared" si="304"/>
        <v>30</v>
      </c>
      <c r="AL2562" s="87"/>
      <c r="AM2562" s="87">
        <f t="shared" si="305"/>
        <v>6</v>
      </c>
      <c r="AN2562" s="87">
        <f t="shared" si="302"/>
        <v>0</v>
      </c>
      <c r="AO2562" s="87">
        <f t="shared" si="306"/>
        <v>30</v>
      </c>
      <c r="AP2562" s="87">
        <v>31</v>
      </c>
      <c r="AQ2562" s="87">
        <v>30</v>
      </c>
      <c r="AR2562" s="87">
        <v>28</v>
      </c>
      <c r="AW2562" s="64" t="str">
        <f t="shared" si="308"/>
        <v>HAZİRAN 2026</v>
      </c>
      <c r="AX2562" s="89"/>
      <c r="AY2562" s="90"/>
      <c r="AZ2562" s="90" t="e">
        <f t="shared" si="303"/>
        <v>#N/A</v>
      </c>
    </row>
    <row r="2563" spans="1:52" ht="17.45" customHeight="1" x14ac:dyDescent="0.2">
      <c r="A2563" s="81">
        <v>2557</v>
      </c>
      <c r="B2563" s="82">
        <f>'!!!KATILIMCI LİSTESİ!!!'!C2558</f>
        <v>0</v>
      </c>
      <c r="C2563" s="83">
        <f>'!!!KATILIMCI LİSTESİ!!!'!B2558</f>
        <v>0</v>
      </c>
      <c r="D2563" s="84"/>
      <c r="E2563" s="84"/>
      <c r="F2563" s="84"/>
      <c r="G2563" s="84"/>
      <c r="H2563" s="84"/>
      <c r="I2563" s="84"/>
      <c r="J2563" s="84"/>
      <c r="K2563" s="84"/>
      <c r="L2563" s="84"/>
      <c r="M2563" s="84"/>
      <c r="N2563" s="84"/>
      <c r="O2563" s="84"/>
      <c r="P2563" s="84"/>
      <c r="Q2563" s="84"/>
      <c r="R2563" s="84"/>
      <c r="S2563" s="84"/>
      <c r="T2563" s="84"/>
      <c r="U2563" s="84"/>
      <c r="V2563" s="84"/>
      <c r="W2563" s="84"/>
      <c r="X2563" s="84"/>
      <c r="Y2563" s="84"/>
      <c r="Z2563" s="84"/>
      <c r="AA2563" s="84"/>
      <c r="AB2563" s="84"/>
      <c r="AC2563" s="84"/>
      <c r="AD2563" s="84"/>
      <c r="AE2563" s="84"/>
      <c r="AF2563" s="84"/>
      <c r="AG2563" s="84"/>
      <c r="AH2563" s="84"/>
      <c r="AI2563" s="85"/>
      <c r="AJ2563" s="86">
        <f t="shared" si="307"/>
        <v>0</v>
      </c>
      <c r="AK2563" s="87">
        <f t="shared" si="304"/>
        <v>30</v>
      </c>
      <c r="AL2563" s="87"/>
      <c r="AM2563" s="87">
        <f t="shared" si="305"/>
        <v>6</v>
      </c>
      <c r="AN2563" s="87">
        <f t="shared" si="302"/>
        <v>0</v>
      </c>
      <c r="AO2563" s="87">
        <f t="shared" si="306"/>
        <v>30</v>
      </c>
      <c r="AP2563" s="87">
        <v>31</v>
      </c>
      <c r="AQ2563" s="87">
        <v>30</v>
      </c>
      <c r="AR2563" s="87">
        <v>28</v>
      </c>
      <c r="AW2563" s="64" t="str">
        <f t="shared" si="308"/>
        <v>HAZİRAN 2026</v>
      </c>
      <c r="AX2563" s="89"/>
      <c r="AY2563" s="90"/>
      <c r="AZ2563" s="90" t="e">
        <f t="shared" si="303"/>
        <v>#N/A</v>
      </c>
    </row>
    <row r="2564" spans="1:52" ht="17.45" customHeight="1" x14ac:dyDescent="0.2">
      <c r="A2564" s="81">
        <v>2558</v>
      </c>
      <c r="B2564" s="82">
        <f>'!!!KATILIMCI LİSTESİ!!!'!C2559</f>
        <v>0</v>
      </c>
      <c r="C2564" s="83">
        <f>'!!!KATILIMCI LİSTESİ!!!'!B2559</f>
        <v>0</v>
      </c>
      <c r="D2564" s="84"/>
      <c r="E2564" s="84"/>
      <c r="F2564" s="84"/>
      <c r="G2564" s="84"/>
      <c r="H2564" s="84"/>
      <c r="I2564" s="84"/>
      <c r="J2564" s="84"/>
      <c r="K2564" s="84"/>
      <c r="L2564" s="84"/>
      <c r="M2564" s="84"/>
      <c r="N2564" s="84"/>
      <c r="O2564" s="84"/>
      <c r="P2564" s="84"/>
      <c r="Q2564" s="84"/>
      <c r="R2564" s="84"/>
      <c r="S2564" s="84"/>
      <c r="T2564" s="84"/>
      <c r="U2564" s="84"/>
      <c r="V2564" s="84"/>
      <c r="W2564" s="84"/>
      <c r="X2564" s="84"/>
      <c r="Y2564" s="84"/>
      <c r="Z2564" s="84"/>
      <c r="AA2564" s="84"/>
      <c r="AB2564" s="84"/>
      <c r="AC2564" s="84"/>
      <c r="AD2564" s="84"/>
      <c r="AE2564" s="84"/>
      <c r="AF2564" s="84"/>
      <c r="AG2564" s="84"/>
      <c r="AH2564" s="84"/>
      <c r="AI2564" s="85"/>
      <c r="AJ2564" s="86">
        <f t="shared" si="307"/>
        <v>0</v>
      </c>
      <c r="AK2564" s="87">
        <f t="shared" si="304"/>
        <v>30</v>
      </c>
      <c r="AL2564" s="87"/>
      <c r="AM2564" s="87">
        <f t="shared" si="305"/>
        <v>6</v>
      </c>
      <c r="AN2564" s="87">
        <f t="shared" si="302"/>
        <v>0</v>
      </c>
      <c r="AO2564" s="87">
        <f t="shared" si="306"/>
        <v>30</v>
      </c>
      <c r="AP2564" s="87">
        <v>31</v>
      </c>
      <c r="AQ2564" s="87">
        <v>30</v>
      </c>
      <c r="AR2564" s="87">
        <v>28</v>
      </c>
      <c r="AW2564" s="64" t="str">
        <f t="shared" si="308"/>
        <v>HAZİRAN 2026</v>
      </c>
      <c r="AX2564" s="89"/>
      <c r="AY2564" s="90"/>
      <c r="AZ2564" s="90" t="e">
        <f t="shared" si="303"/>
        <v>#N/A</v>
      </c>
    </row>
    <row r="2565" spans="1:52" ht="17.45" customHeight="1" x14ac:dyDescent="0.2">
      <c r="A2565" s="81">
        <v>2559</v>
      </c>
      <c r="B2565" s="82">
        <f>'!!!KATILIMCI LİSTESİ!!!'!C2560</f>
        <v>0</v>
      </c>
      <c r="C2565" s="83">
        <f>'!!!KATILIMCI LİSTESİ!!!'!B2560</f>
        <v>0</v>
      </c>
      <c r="D2565" s="84"/>
      <c r="E2565" s="84"/>
      <c r="F2565" s="84"/>
      <c r="G2565" s="84"/>
      <c r="H2565" s="84"/>
      <c r="I2565" s="84"/>
      <c r="J2565" s="84"/>
      <c r="K2565" s="84"/>
      <c r="L2565" s="84"/>
      <c r="M2565" s="84"/>
      <c r="N2565" s="84"/>
      <c r="O2565" s="84"/>
      <c r="P2565" s="84"/>
      <c r="Q2565" s="84"/>
      <c r="R2565" s="84"/>
      <c r="S2565" s="84"/>
      <c r="T2565" s="84"/>
      <c r="U2565" s="84"/>
      <c r="V2565" s="84"/>
      <c r="W2565" s="84"/>
      <c r="X2565" s="84"/>
      <c r="Y2565" s="84"/>
      <c r="Z2565" s="84"/>
      <c r="AA2565" s="84"/>
      <c r="AB2565" s="84"/>
      <c r="AC2565" s="84"/>
      <c r="AD2565" s="84"/>
      <c r="AE2565" s="84"/>
      <c r="AF2565" s="84"/>
      <c r="AG2565" s="84"/>
      <c r="AH2565" s="84"/>
      <c r="AI2565" s="85"/>
      <c r="AJ2565" s="86">
        <f t="shared" si="307"/>
        <v>0</v>
      </c>
      <c r="AK2565" s="87">
        <f t="shared" si="304"/>
        <v>30</v>
      </c>
      <c r="AL2565" s="87"/>
      <c r="AM2565" s="87">
        <f t="shared" si="305"/>
        <v>6</v>
      </c>
      <c r="AN2565" s="87">
        <f t="shared" si="302"/>
        <v>0</v>
      </c>
      <c r="AO2565" s="87">
        <f t="shared" si="306"/>
        <v>30</v>
      </c>
      <c r="AP2565" s="87">
        <v>31</v>
      </c>
      <c r="AQ2565" s="87">
        <v>30</v>
      </c>
      <c r="AR2565" s="87">
        <v>28</v>
      </c>
      <c r="AW2565" s="64" t="str">
        <f t="shared" si="308"/>
        <v>HAZİRAN 2026</v>
      </c>
      <c r="AX2565" s="89"/>
      <c r="AY2565" s="90"/>
      <c r="AZ2565" s="90" t="e">
        <f t="shared" si="303"/>
        <v>#N/A</v>
      </c>
    </row>
    <row r="2566" spans="1:52" ht="17.45" customHeight="1" x14ac:dyDescent="0.2">
      <c r="A2566" s="81">
        <v>2560</v>
      </c>
      <c r="B2566" s="82">
        <f>'!!!KATILIMCI LİSTESİ!!!'!C2561</f>
        <v>0</v>
      </c>
      <c r="C2566" s="83">
        <f>'!!!KATILIMCI LİSTESİ!!!'!B2561</f>
        <v>0</v>
      </c>
      <c r="D2566" s="84"/>
      <c r="E2566" s="84"/>
      <c r="F2566" s="84"/>
      <c r="G2566" s="84"/>
      <c r="H2566" s="84"/>
      <c r="I2566" s="84"/>
      <c r="J2566" s="84"/>
      <c r="K2566" s="84"/>
      <c r="L2566" s="84"/>
      <c r="M2566" s="84"/>
      <c r="N2566" s="84"/>
      <c r="O2566" s="84"/>
      <c r="P2566" s="84"/>
      <c r="Q2566" s="84"/>
      <c r="R2566" s="84"/>
      <c r="S2566" s="84"/>
      <c r="T2566" s="84"/>
      <c r="U2566" s="84"/>
      <c r="V2566" s="84"/>
      <c r="W2566" s="84"/>
      <c r="X2566" s="84"/>
      <c r="Y2566" s="84"/>
      <c r="Z2566" s="84"/>
      <c r="AA2566" s="84"/>
      <c r="AB2566" s="84"/>
      <c r="AC2566" s="84"/>
      <c r="AD2566" s="84"/>
      <c r="AE2566" s="84"/>
      <c r="AF2566" s="84"/>
      <c r="AG2566" s="84"/>
      <c r="AH2566" s="84"/>
      <c r="AI2566" s="85"/>
      <c r="AJ2566" s="86">
        <f t="shared" si="307"/>
        <v>0</v>
      </c>
      <c r="AK2566" s="87">
        <f t="shared" si="304"/>
        <v>30</v>
      </c>
      <c r="AL2566" s="87"/>
      <c r="AM2566" s="87">
        <f t="shared" si="305"/>
        <v>6</v>
      </c>
      <c r="AN2566" s="87">
        <f t="shared" si="302"/>
        <v>0</v>
      </c>
      <c r="AO2566" s="87">
        <f t="shared" si="306"/>
        <v>30</v>
      </c>
      <c r="AP2566" s="87">
        <v>31</v>
      </c>
      <c r="AQ2566" s="87">
        <v>30</v>
      </c>
      <c r="AR2566" s="87">
        <v>28</v>
      </c>
      <c r="AW2566" s="64" t="str">
        <f t="shared" si="308"/>
        <v>HAZİRAN 2026</v>
      </c>
      <c r="AX2566" s="89"/>
      <c r="AY2566" s="90"/>
      <c r="AZ2566" s="90" t="e">
        <f t="shared" si="303"/>
        <v>#N/A</v>
      </c>
    </row>
    <row r="2567" spans="1:52" ht="17.45" customHeight="1" x14ac:dyDescent="0.2">
      <c r="A2567" s="81">
        <v>2561</v>
      </c>
      <c r="B2567" s="82">
        <f>'!!!KATILIMCI LİSTESİ!!!'!C2562</f>
        <v>0</v>
      </c>
      <c r="C2567" s="83">
        <f>'!!!KATILIMCI LİSTESİ!!!'!B2562</f>
        <v>0</v>
      </c>
      <c r="D2567" s="84"/>
      <c r="E2567" s="84"/>
      <c r="F2567" s="84"/>
      <c r="G2567" s="84"/>
      <c r="H2567" s="84"/>
      <c r="I2567" s="84"/>
      <c r="J2567" s="84"/>
      <c r="K2567" s="84"/>
      <c r="L2567" s="84"/>
      <c r="M2567" s="84"/>
      <c r="N2567" s="84"/>
      <c r="O2567" s="84"/>
      <c r="P2567" s="84"/>
      <c r="Q2567" s="84"/>
      <c r="R2567" s="84"/>
      <c r="S2567" s="84"/>
      <c r="T2567" s="84"/>
      <c r="U2567" s="84"/>
      <c r="V2567" s="84"/>
      <c r="W2567" s="84"/>
      <c r="X2567" s="84"/>
      <c r="Y2567" s="84"/>
      <c r="Z2567" s="84"/>
      <c r="AA2567" s="84"/>
      <c r="AB2567" s="84"/>
      <c r="AC2567" s="84"/>
      <c r="AD2567" s="84"/>
      <c r="AE2567" s="84"/>
      <c r="AF2567" s="84"/>
      <c r="AG2567" s="84"/>
      <c r="AH2567" s="84"/>
      <c r="AI2567" s="85"/>
      <c r="AJ2567" s="86">
        <f t="shared" si="307"/>
        <v>0</v>
      </c>
      <c r="AK2567" s="87">
        <f t="shared" si="304"/>
        <v>30</v>
      </c>
      <c r="AL2567" s="87"/>
      <c r="AM2567" s="87">
        <f t="shared" si="305"/>
        <v>6</v>
      </c>
      <c r="AN2567" s="87">
        <f t="shared" si="302"/>
        <v>0</v>
      </c>
      <c r="AO2567" s="87">
        <f t="shared" si="306"/>
        <v>30</v>
      </c>
      <c r="AP2567" s="87">
        <v>31</v>
      </c>
      <c r="AQ2567" s="87">
        <v>30</v>
      </c>
      <c r="AR2567" s="87">
        <v>28</v>
      </c>
      <c r="AW2567" s="64" t="str">
        <f t="shared" si="308"/>
        <v>HAZİRAN 2026</v>
      </c>
      <c r="AX2567" s="89"/>
      <c r="AY2567" s="90"/>
      <c r="AZ2567" s="90" t="e">
        <f t="shared" si="303"/>
        <v>#N/A</v>
      </c>
    </row>
    <row r="2568" spans="1:52" ht="17.45" customHeight="1" x14ac:dyDescent="0.2">
      <c r="A2568" s="81">
        <v>2562</v>
      </c>
      <c r="B2568" s="82">
        <f>'!!!KATILIMCI LİSTESİ!!!'!C2563</f>
        <v>0</v>
      </c>
      <c r="C2568" s="83">
        <f>'!!!KATILIMCI LİSTESİ!!!'!B2563</f>
        <v>0</v>
      </c>
      <c r="D2568" s="84"/>
      <c r="E2568" s="84"/>
      <c r="F2568" s="84"/>
      <c r="G2568" s="84"/>
      <c r="H2568" s="84"/>
      <c r="I2568" s="84"/>
      <c r="J2568" s="84"/>
      <c r="K2568" s="84"/>
      <c r="L2568" s="84"/>
      <c r="M2568" s="84"/>
      <c r="N2568" s="84"/>
      <c r="O2568" s="84"/>
      <c r="P2568" s="84"/>
      <c r="Q2568" s="84"/>
      <c r="R2568" s="84"/>
      <c r="S2568" s="84"/>
      <c r="T2568" s="84"/>
      <c r="U2568" s="84"/>
      <c r="V2568" s="84"/>
      <c r="W2568" s="84"/>
      <c r="X2568" s="84"/>
      <c r="Y2568" s="84"/>
      <c r="Z2568" s="84"/>
      <c r="AA2568" s="84"/>
      <c r="AB2568" s="84"/>
      <c r="AC2568" s="84"/>
      <c r="AD2568" s="84"/>
      <c r="AE2568" s="84"/>
      <c r="AF2568" s="84"/>
      <c r="AG2568" s="84"/>
      <c r="AH2568" s="84"/>
      <c r="AI2568" s="85"/>
      <c r="AJ2568" s="86">
        <f t="shared" si="307"/>
        <v>0</v>
      </c>
      <c r="AK2568" s="87">
        <f t="shared" si="304"/>
        <v>30</v>
      </c>
      <c r="AL2568" s="87"/>
      <c r="AM2568" s="87">
        <f t="shared" si="305"/>
        <v>6</v>
      </c>
      <c r="AN2568" s="87">
        <f t="shared" ref="AN2568:AN2631" si="309">COUNTA(D2568:AH2568)</f>
        <v>0</v>
      </c>
      <c r="AO2568" s="87">
        <f t="shared" si="306"/>
        <v>30</v>
      </c>
      <c r="AP2568" s="87">
        <v>31</v>
      </c>
      <c r="AQ2568" s="87">
        <v>30</v>
      </c>
      <c r="AR2568" s="87">
        <v>28</v>
      </c>
      <c r="AW2568" s="64" t="str">
        <f t="shared" si="308"/>
        <v>HAZİRAN 2026</v>
      </c>
      <c r="AX2568" s="89"/>
      <c r="AY2568" s="90"/>
      <c r="AZ2568" s="90" t="e">
        <f t="shared" ref="AZ2568:AZ2631" si="310">VLOOKUP(AX2568,$BK$3:$BL$10,2,FALSE)</f>
        <v>#N/A</v>
      </c>
    </row>
    <row r="2569" spans="1:52" ht="17.45" customHeight="1" x14ac:dyDescent="0.2">
      <c r="A2569" s="81">
        <v>2563</v>
      </c>
      <c r="B2569" s="82">
        <f>'!!!KATILIMCI LİSTESİ!!!'!C2564</f>
        <v>0</v>
      </c>
      <c r="C2569" s="83">
        <f>'!!!KATILIMCI LİSTESİ!!!'!B2564</f>
        <v>0</v>
      </c>
      <c r="D2569" s="84"/>
      <c r="E2569" s="84"/>
      <c r="F2569" s="84"/>
      <c r="G2569" s="84"/>
      <c r="H2569" s="84"/>
      <c r="I2569" s="84"/>
      <c r="J2569" s="84"/>
      <c r="K2569" s="84"/>
      <c r="L2569" s="84"/>
      <c r="M2569" s="84"/>
      <c r="N2569" s="84"/>
      <c r="O2569" s="84"/>
      <c r="P2569" s="84"/>
      <c r="Q2569" s="84"/>
      <c r="R2569" s="84"/>
      <c r="S2569" s="84"/>
      <c r="T2569" s="84"/>
      <c r="U2569" s="84"/>
      <c r="V2569" s="84"/>
      <c r="W2569" s="84"/>
      <c r="X2569" s="84"/>
      <c r="Y2569" s="84"/>
      <c r="Z2569" s="84"/>
      <c r="AA2569" s="84"/>
      <c r="AB2569" s="84"/>
      <c r="AC2569" s="84"/>
      <c r="AD2569" s="84"/>
      <c r="AE2569" s="84"/>
      <c r="AF2569" s="84"/>
      <c r="AG2569" s="84"/>
      <c r="AH2569" s="84"/>
      <c r="AI2569" s="85"/>
      <c r="AJ2569" s="86">
        <f t="shared" si="307"/>
        <v>0</v>
      </c>
      <c r="AK2569" s="87">
        <f t="shared" si="304"/>
        <v>30</v>
      </c>
      <c r="AL2569" s="87"/>
      <c r="AM2569" s="87">
        <f t="shared" si="305"/>
        <v>6</v>
      </c>
      <c r="AN2569" s="87">
        <f t="shared" si="309"/>
        <v>0</v>
      </c>
      <c r="AO2569" s="87">
        <f t="shared" si="306"/>
        <v>30</v>
      </c>
      <c r="AP2569" s="87">
        <v>31</v>
      </c>
      <c r="AQ2569" s="87">
        <v>30</v>
      </c>
      <c r="AR2569" s="87">
        <v>28</v>
      </c>
      <c r="AW2569" s="64" t="str">
        <f t="shared" si="308"/>
        <v>HAZİRAN 2026</v>
      </c>
      <c r="AX2569" s="89"/>
      <c r="AY2569" s="90"/>
      <c r="AZ2569" s="90" t="e">
        <f t="shared" si="310"/>
        <v>#N/A</v>
      </c>
    </row>
    <row r="2570" spans="1:52" ht="17.45" customHeight="1" x14ac:dyDescent="0.2">
      <c r="A2570" s="81">
        <v>2564</v>
      </c>
      <c r="B2570" s="82">
        <f>'!!!KATILIMCI LİSTESİ!!!'!C2565</f>
        <v>0</v>
      </c>
      <c r="C2570" s="83">
        <f>'!!!KATILIMCI LİSTESİ!!!'!B2565</f>
        <v>0</v>
      </c>
      <c r="D2570" s="84"/>
      <c r="E2570" s="84"/>
      <c r="F2570" s="84"/>
      <c r="G2570" s="84"/>
      <c r="H2570" s="84"/>
      <c r="I2570" s="84"/>
      <c r="J2570" s="84"/>
      <c r="K2570" s="84"/>
      <c r="L2570" s="84"/>
      <c r="M2570" s="84"/>
      <c r="N2570" s="84"/>
      <c r="O2570" s="84"/>
      <c r="P2570" s="84"/>
      <c r="Q2570" s="84"/>
      <c r="R2570" s="84"/>
      <c r="S2570" s="84"/>
      <c r="T2570" s="84"/>
      <c r="U2570" s="84"/>
      <c r="V2570" s="84"/>
      <c r="W2570" s="84"/>
      <c r="X2570" s="84"/>
      <c r="Y2570" s="84"/>
      <c r="Z2570" s="84"/>
      <c r="AA2570" s="84"/>
      <c r="AB2570" s="84"/>
      <c r="AC2570" s="84"/>
      <c r="AD2570" s="84"/>
      <c r="AE2570" s="84"/>
      <c r="AF2570" s="84"/>
      <c r="AG2570" s="84"/>
      <c r="AH2570" s="84"/>
      <c r="AI2570" s="85"/>
      <c r="AJ2570" s="86">
        <f t="shared" si="307"/>
        <v>0</v>
      </c>
      <c r="AK2570" s="87">
        <f t="shared" si="304"/>
        <v>30</v>
      </c>
      <c r="AL2570" s="87"/>
      <c r="AM2570" s="87">
        <f t="shared" si="305"/>
        <v>6</v>
      </c>
      <c r="AN2570" s="87">
        <f t="shared" si="309"/>
        <v>0</v>
      </c>
      <c r="AO2570" s="87">
        <f t="shared" si="306"/>
        <v>30</v>
      </c>
      <c r="AP2570" s="87">
        <v>31</v>
      </c>
      <c r="AQ2570" s="87">
        <v>30</v>
      </c>
      <c r="AR2570" s="87">
        <v>28</v>
      </c>
      <c r="AW2570" s="64" t="str">
        <f t="shared" si="308"/>
        <v>HAZİRAN 2026</v>
      </c>
      <c r="AX2570" s="89"/>
      <c r="AY2570" s="90"/>
      <c r="AZ2570" s="90" t="e">
        <f t="shared" si="310"/>
        <v>#N/A</v>
      </c>
    </row>
    <row r="2571" spans="1:52" ht="17.45" customHeight="1" x14ac:dyDescent="0.2">
      <c r="A2571" s="81">
        <v>2565</v>
      </c>
      <c r="B2571" s="82">
        <f>'!!!KATILIMCI LİSTESİ!!!'!C2566</f>
        <v>0</v>
      </c>
      <c r="C2571" s="83">
        <f>'!!!KATILIMCI LİSTESİ!!!'!B2566</f>
        <v>0</v>
      </c>
      <c r="D2571" s="84"/>
      <c r="E2571" s="84"/>
      <c r="F2571" s="84"/>
      <c r="G2571" s="84"/>
      <c r="H2571" s="84"/>
      <c r="I2571" s="84"/>
      <c r="J2571" s="84"/>
      <c r="K2571" s="84"/>
      <c r="L2571" s="84"/>
      <c r="M2571" s="84"/>
      <c r="N2571" s="84"/>
      <c r="O2571" s="84"/>
      <c r="P2571" s="84"/>
      <c r="Q2571" s="84"/>
      <c r="R2571" s="84"/>
      <c r="S2571" s="84"/>
      <c r="T2571" s="84"/>
      <c r="U2571" s="84"/>
      <c r="V2571" s="84"/>
      <c r="W2571" s="84"/>
      <c r="X2571" s="84"/>
      <c r="Y2571" s="84"/>
      <c r="Z2571" s="84"/>
      <c r="AA2571" s="84"/>
      <c r="AB2571" s="84"/>
      <c r="AC2571" s="84"/>
      <c r="AD2571" s="84"/>
      <c r="AE2571" s="84"/>
      <c r="AF2571" s="84"/>
      <c r="AG2571" s="84"/>
      <c r="AH2571" s="84"/>
      <c r="AI2571" s="85"/>
      <c r="AJ2571" s="86">
        <f t="shared" si="307"/>
        <v>0</v>
      </c>
      <c r="AK2571" s="87">
        <f t="shared" ref="AK2571:AK2634" si="311">AO2571-AN2571</f>
        <v>30</v>
      </c>
      <c r="AL2571" s="87"/>
      <c r="AM2571" s="87">
        <f t="shared" ref="AM2571:AM2634" si="312">MONTH(AW2571)</f>
        <v>6</v>
      </c>
      <c r="AN2571" s="87">
        <f t="shared" si="309"/>
        <v>0</v>
      </c>
      <c r="AO2571" s="87">
        <f t="shared" ref="AO2571:AO2634" si="313">IF(AM2571=1,AP2571,IF(AM2571=2,AR2571,IF(AM2571=3,AP2571,IF(AM2571=4,AQ2571,IF(AM2571=5,AP2571,IF(AM2571=6,AQ2571,IF(AM2571=7,AP2571,IF(AM2571=8,AP2571,IF(AM2571=9,AQ2571,IF(AM2571=10,AP2571,IF(AM2571=11,AQ2571,IF(AM2571=12,AP2571))))))))))))</f>
        <v>30</v>
      </c>
      <c r="AP2571" s="87">
        <v>31</v>
      </c>
      <c r="AQ2571" s="87">
        <v>30</v>
      </c>
      <c r="AR2571" s="87">
        <v>28</v>
      </c>
      <c r="AW2571" s="64" t="str">
        <f t="shared" si="308"/>
        <v>HAZİRAN 2026</v>
      </c>
      <c r="AX2571" s="89"/>
      <c r="AY2571" s="90"/>
      <c r="AZ2571" s="90" t="e">
        <f t="shared" si="310"/>
        <v>#N/A</v>
      </c>
    </row>
    <row r="2572" spans="1:52" ht="17.45" customHeight="1" x14ac:dyDescent="0.2">
      <c r="A2572" s="81">
        <v>2566</v>
      </c>
      <c r="B2572" s="82">
        <f>'!!!KATILIMCI LİSTESİ!!!'!C2567</f>
        <v>0</v>
      </c>
      <c r="C2572" s="83">
        <f>'!!!KATILIMCI LİSTESİ!!!'!B2567</f>
        <v>0</v>
      </c>
      <c r="D2572" s="84"/>
      <c r="E2572" s="84"/>
      <c r="F2572" s="84"/>
      <c r="G2572" s="84"/>
      <c r="H2572" s="84"/>
      <c r="I2572" s="84"/>
      <c r="J2572" s="84"/>
      <c r="K2572" s="84"/>
      <c r="L2572" s="84"/>
      <c r="M2572" s="84"/>
      <c r="N2572" s="84"/>
      <c r="O2572" s="84"/>
      <c r="P2572" s="84"/>
      <c r="Q2572" s="84"/>
      <c r="R2572" s="84"/>
      <c r="S2572" s="84"/>
      <c r="T2572" s="84"/>
      <c r="U2572" s="84"/>
      <c r="V2572" s="84"/>
      <c r="W2572" s="84"/>
      <c r="X2572" s="84"/>
      <c r="Y2572" s="84"/>
      <c r="Z2572" s="84"/>
      <c r="AA2572" s="84"/>
      <c r="AB2572" s="84"/>
      <c r="AC2572" s="84"/>
      <c r="AD2572" s="84"/>
      <c r="AE2572" s="84"/>
      <c r="AF2572" s="84"/>
      <c r="AG2572" s="84"/>
      <c r="AH2572" s="84"/>
      <c r="AI2572" s="85"/>
      <c r="AJ2572" s="86">
        <f t="shared" si="307"/>
        <v>0</v>
      </c>
      <c r="AK2572" s="87">
        <f t="shared" si="311"/>
        <v>30</v>
      </c>
      <c r="AL2572" s="87"/>
      <c r="AM2572" s="87">
        <f t="shared" si="312"/>
        <v>6</v>
      </c>
      <c r="AN2572" s="87">
        <f t="shared" si="309"/>
        <v>0</v>
      </c>
      <c r="AO2572" s="87">
        <f t="shared" si="313"/>
        <v>30</v>
      </c>
      <c r="AP2572" s="87">
        <v>31</v>
      </c>
      <c r="AQ2572" s="87">
        <v>30</v>
      </c>
      <c r="AR2572" s="87">
        <v>28</v>
      </c>
      <c r="AW2572" s="64" t="str">
        <f t="shared" si="308"/>
        <v>HAZİRAN 2026</v>
      </c>
      <c r="AX2572" s="89"/>
      <c r="AY2572" s="90"/>
      <c r="AZ2572" s="90" t="e">
        <f t="shared" si="310"/>
        <v>#N/A</v>
      </c>
    </row>
    <row r="2573" spans="1:52" ht="17.45" customHeight="1" x14ac:dyDescent="0.2">
      <c r="A2573" s="81">
        <v>2567</v>
      </c>
      <c r="B2573" s="82">
        <f>'!!!KATILIMCI LİSTESİ!!!'!C2568</f>
        <v>0</v>
      </c>
      <c r="C2573" s="83">
        <f>'!!!KATILIMCI LİSTESİ!!!'!B2568</f>
        <v>0</v>
      </c>
      <c r="D2573" s="84"/>
      <c r="E2573" s="84"/>
      <c r="F2573" s="84"/>
      <c r="G2573" s="84"/>
      <c r="H2573" s="84"/>
      <c r="I2573" s="84"/>
      <c r="J2573" s="84"/>
      <c r="K2573" s="84"/>
      <c r="L2573" s="84"/>
      <c r="M2573" s="84"/>
      <c r="N2573" s="84"/>
      <c r="O2573" s="84"/>
      <c r="P2573" s="84"/>
      <c r="Q2573" s="84"/>
      <c r="R2573" s="84"/>
      <c r="S2573" s="84"/>
      <c r="T2573" s="84"/>
      <c r="U2573" s="84"/>
      <c r="V2573" s="84"/>
      <c r="W2573" s="84"/>
      <c r="X2573" s="84"/>
      <c r="Y2573" s="84"/>
      <c r="Z2573" s="84"/>
      <c r="AA2573" s="84"/>
      <c r="AB2573" s="84"/>
      <c r="AC2573" s="84"/>
      <c r="AD2573" s="84"/>
      <c r="AE2573" s="84"/>
      <c r="AF2573" s="84"/>
      <c r="AG2573" s="84"/>
      <c r="AH2573" s="84"/>
      <c r="AI2573" s="85"/>
      <c r="AJ2573" s="86">
        <f t="shared" si="307"/>
        <v>0</v>
      </c>
      <c r="AK2573" s="87">
        <f t="shared" si="311"/>
        <v>30</v>
      </c>
      <c r="AL2573" s="87"/>
      <c r="AM2573" s="87">
        <f t="shared" si="312"/>
        <v>6</v>
      </c>
      <c r="AN2573" s="87">
        <f t="shared" si="309"/>
        <v>0</v>
      </c>
      <c r="AO2573" s="87">
        <f t="shared" si="313"/>
        <v>30</v>
      </c>
      <c r="AP2573" s="87">
        <v>31</v>
      </c>
      <c r="AQ2573" s="87">
        <v>30</v>
      </c>
      <c r="AR2573" s="87">
        <v>28</v>
      </c>
      <c r="AW2573" s="64" t="str">
        <f t="shared" si="308"/>
        <v>HAZİRAN 2026</v>
      </c>
      <c r="AX2573" s="89"/>
      <c r="AY2573" s="90"/>
      <c r="AZ2573" s="90" t="e">
        <f t="shared" si="310"/>
        <v>#N/A</v>
      </c>
    </row>
    <row r="2574" spans="1:52" ht="17.45" customHeight="1" x14ac:dyDescent="0.2">
      <c r="A2574" s="81">
        <v>2568</v>
      </c>
      <c r="B2574" s="82">
        <f>'!!!KATILIMCI LİSTESİ!!!'!C2569</f>
        <v>0</v>
      </c>
      <c r="C2574" s="83">
        <f>'!!!KATILIMCI LİSTESİ!!!'!B2569</f>
        <v>0</v>
      </c>
      <c r="D2574" s="84"/>
      <c r="E2574" s="84"/>
      <c r="F2574" s="84"/>
      <c r="G2574" s="84"/>
      <c r="H2574" s="84"/>
      <c r="I2574" s="84"/>
      <c r="J2574" s="84"/>
      <c r="K2574" s="84"/>
      <c r="L2574" s="84"/>
      <c r="M2574" s="84"/>
      <c r="N2574" s="84"/>
      <c r="O2574" s="84"/>
      <c r="P2574" s="84"/>
      <c r="Q2574" s="84"/>
      <c r="R2574" s="84"/>
      <c r="S2574" s="84"/>
      <c r="T2574" s="84"/>
      <c r="U2574" s="84"/>
      <c r="V2574" s="84"/>
      <c r="W2574" s="84"/>
      <c r="X2574" s="84"/>
      <c r="Y2574" s="84"/>
      <c r="Z2574" s="84"/>
      <c r="AA2574" s="84"/>
      <c r="AB2574" s="84"/>
      <c r="AC2574" s="84"/>
      <c r="AD2574" s="84"/>
      <c r="AE2574" s="84"/>
      <c r="AF2574" s="84"/>
      <c r="AG2574" s="84"/>
      <c r="AH2574" s="84"/>
      <c r="AI2574" s="85"/>
      <c r="AJ2574" s="86">
        <f t="shared" si="307"/>
        <v>0</v>
      </c>
      <c r="AK2574" s="87">
        <f t="shared" si="311"/>
        <v>30</v>
      </c>
      <c r="AL2574" s="87"/>
      <c r="AM2574" s="87">
        <f t="shared" si="312"/>
        <v>6</v>
      </c>
      <c r="AN2574" s="87">
        <f t="shared" si="309"/>
        <v>0</v>
      </c>
      <c r="AO2574" s="87">
        <f t="shared" si="313"/>
        <v>30</v>
      </c>
      <c r="AP2574" s="87">
        <v>31</v>
      </c>
      <c r="AQ2574" s="87">
        <v>30</v>
      </c>
      <c r="AR2574" s="87">
        <v>28</v>
      </c>
      <c r="AW2574" s="64" t="str">
        <f t="shared" si="308"/>
        <v>HAZİRAN 2026</v>
      </c>
      <c r="AX2574" s="89"/>
      <c r="AY2574" s="90"/>
      <c r="AZ2574" s="90" t="e">
        <f t="shared" si="310"/>
        <v>#N/A</v>
      </c>
    </row>
    <row r="2575" spans="1:52" ht="17.45" customHeight="1" x14ac:dyDescent="0.2">
      <c r="A2575" s="81">
        <v>2569</v>
      </c>
      <c r="B2575" s="82">
        <f>'!!!KATILIMCI LİSTESİ!!!'!C2570</f>
        <v>0</v>
      </c>
      <c r="C2575" s="83">
        <f>'!!!KATILIMCI LİSTESİ!!!'!B2570</f>
        <v>0</v>
      </c>
      <c r="D2575" s="84"/>
      <c r="E2575" s="84"/>
      <c r="F2575" s="84"/>
      <c r="G2575" s="84"/>
      <c r="H2575" s="84"/>
      <c r="I2575" s="84"/>
      <c r="J2575" s="84"/>
      <c r="K2575" s="84"/>
      <c r="L2575" s="84"/>
      <c r="M2575" s="84"/>
      <c r="N2575" s="84"/>
      <c r="O2575" s="84"/>
      <c r="P2575" s="84"/>
      <c r="Q2575" s="84"/>
      <c r="R2575" s="84"/>
      <c r="S2575" s="84"/>
      <c r="T2575" s="84"/>
      <c r="U2575" s="84"/>
      <c r="V2575" s="84"/>
      <c r="W2575" s="84"/>
      <c r="X2575" s="84"/>
      <c r="Y2575" s="84"/>
      <c r="Z2575" s="84"/>
      <c r="AA2575" s="84"/>
      <c r="AB2575" s="84"/>
      <c r="AC2575" s="84"/>
      <c r="AD2575" s="84"/>
      <c r="AE2575" s="84"/>
      <c r="AF2575" s="84"/>
      <c r="AG2575" s="84"/>
      <c r="AH2575" s="84"/>
      <c r="AI2575" s="85"/>
      <c r="AJ2575" s="86">
        <f t="shared" si="307"/>
        <v>0</v>
      </c>
      <c r="AK2575" s="87">
        <f t="shared" si="311"/>
        <v>30</v>
      </c>
      <c r="AL2575" s="87"/>
      <c r="AM2575" s="87">
        <f t="shared" si="312"/>
        <v>6</v>
      </c>
      <c r="AN2575" s="87">
        <f t="shared" si="309"/>
        <v>0</v>
      </c>
      <c r="AO2575" s="87">
        <f t="shared" si="313"/>
        <v>30</v>
      </c>
      <c r="AP2575" s="87">
        <v>31</v>
      </c>
      <c r="AQ2575" s="87">
        <v>30</v>
      </c>
      <c r="AR2575" s="87">
        <v>28</v>
      </c>
      <c r="AW2575" s="64" t="str">
        <f t="shared" si="308"/>
        <v>HAZİRAN 2026</v>
      </c>
      <c r="AX2575" s="89"/>
      <c r="AY2575" s="90"/>
      <c r="AZ2575" s="90" t="e">
        <f t="shared" si="310"/>
        <v>#N/A</v>
      </c>
    </row>
    <row r="2576" spans="1:52" ht="17.45" customHeight="1" x14ac:dyDescent="0.2">
      <c r="A2576" s="81">
        <v>2570</v>
      </c>
      <c r="B2576" s="82">
        <f>'!!!KATILIMCI LİSTESİ!!!'!C2571</f>
        <v>0</v>
      </c>
      <c r="C2576" s="83">
        <f>'!!!KATILIMCI LİSTESİ!!!'!B2571</f>
        <v>0</v>
      </c>
      <c r="D2576" s="84"/>
      <c r="E2576" s="84"/>
      <c r="F2576" s="84"/>
      <c r="G2576" s="84"/>
      <c r="H2576" s="84"/>
      <c r="I2576" s="84"/>
      <c r="J2576" s="84"/>
      <c r="K2576" s="84"/>
      <c r="L2576" s="84"/>
      <c r="M2576" s="84"/>
      <c r="N2576" s="84"/>
      <c r="O2576" s="84"/>
      <c r="P2576" s="84"/>
      <c r="Q2576" s="84"/>
      <c r="R2576" s="84"/>
      <c r="S2576" s="84"/>
      <c r="T2576" s="84"/>
      <c r="U2576" s="84"/>
      <c r="V2576" s="84"/>
      <c r="W2576" s="84"/>
      <c r="X2576" s="84"/>
      <c r="Y2576" s="84"/>
      <c r="Z2576" s="84"/>
      <c r="AA2576" s="84"/>
      <c r="AB2576" s="84"/>
      <c r="AC2576" s="84"/>
      <c r="AD2576" s="84"/>
      <c r="AE2576" s="84"/>
      <c r="AF2576" s="84"/>
      <c r="AG2576" s="84"/>
      <c r="AH2576" s="84"/>
      <c r="AI2576" s="85"/>
      <c r="AJ2576" s="86">
        <f t="shared" si="307"/>
        <v>0</v>
      </c>
      <c r="AK2576" s="87">
        <f t="shared" si="311"/>
        <v>30</v>
      </c>
      <c r="AL2576" s="87"/>
      <c r="AM2576" s="87">
        <f t="shared" si="312"/>
        <v>6</v>
      </c>
      <c r="AN2576" s="87">
        <f t="shared" si="309"/>
        <v>0</v>
      </c>
      <c r="AO2576" s="87">
        <f t="shared" si="313"/>
        <v>30</v>
      </c>
      <c r="AP2576" s="87">
        <v>31</v>
      </c>
      <c r="AQ2576" s="87">
        <v>30</v>
      </c>
      <c r="AR2576" s="87">
        <v>28</v>
      </c>
      <c r="AW2576" s="64" t="str">
        <f t="shared" si="308"/>
        <v>HAZİRAN 2026</v>
      </c>
      <c r="AX2576" s="89"/>
      <c r="AY2576" s="90"/>
      <c r="AZ2576" s="90" t="e">
        <f t="shared" si="310"/>
        <v>#N/A</v>
      </c>
    </row>
    <row r="2577" spans="1:52" ht="17.45" customHeight="1" x14ac:dyDescent="0.2">
      <c r="A2577" s="81">
        <v>2571</v>
      </c>
      <c r="B2577" s="82">
        <f>'!!!KATILIMCI LİSTESİ!!!'!C2572</f>
        <v>0</v>
      </c>
      <c r="C2577" s="83">
        <f>'!!!KATILIMCI LİSTESİ!!!'!B2572</f>
        <v>0</v>
      </c>
      <c r="D2577" s="84"/>
      <c r="E2577" s="84"/>
      <c r="F2577" s="84"/>
      <c r="G2577" s="84"/>
      <c r="H2577" s="84"/>
      <c r="I2577" s="84"/>
      <c r="J2577" s="84"/>
      <c r="K2577" s="84"/>
      <c r="L2577" s="84"/>
      <c r="M2577" s="84"/>
      <c r="N2577" s="84"/>
      <c r="O2577" s="84"/>
      <c r="P2577" s="84"/>
      <c r="Q2577" s="84"/>
      <c r="R2577" s="84"/>
      <c r="S2577" s="84"/>
      <c r="T2577" s="84"/>
      <c r="U2577" s="84"/>
      <c r="V2577" s="84"/>
      <c r="W2577" s="84"/>
      <c r="X2577" s="84"/>
      <c r="Y2577" s="84"/>
      <c r="Z2577" s="84"/>
      <c r="AA2577" s="84"/>
      <c r="AB2577" s="84"/>
      <c r="AC2577" s="84"/>
      <c r="AD2577" s="84"/>
      <c r="AE2577" s="84"/>
      <c r="AF2577" s="84"/>
      <c r="AG2577" s="84"/>
      <c r="AH2577" s="84"/>
      <c r="AI2577" s="85"/>
      <c r="AJ2577" s="86">
        <f t="shared" si="307"/>
        <v>0</v>
      </c>
      <c r="AK2577" s="87">
        <f t="shared" si="311"/>
        <v>30</v>
      </c>
      <c r="AL2577" s="87"/>
      <c r="AM2577" s="87">
        <f t="shared" si="312"/>
        <v>6</v>
      </c>
      <c r="AN2577" s="87">
        <f t="shared" si="309"/>
        <v>0</v>
      </c>
      <c r="AO2577" s="87">
        <f t="shared" si="313"/>
        <v>30</v>
      </c>
      <c r="AP2577" s="87">
        <v>31</v>
      </c>
      <c r="AQ2577" s="87">
        <v>30</v>
      </c>
      <c r="AR2577" s="87">
        <v>28</v>
      </c>
      <c r="AW2577" s="64" t="str">
        <f t="shared" si="308"/>
        <v>HAZİRAN 2026</v>
      </c>
      <c r="AX2577" s="89"/>
      <c r="AY2577" s="90"/>
      <c r="AZ2577" s="90" t="e">
        <f t="shared" si="310"/>
        <v>#N/A</v>
      </c>
    </row>
    <row r="2578" spans="1:52" ht="17.45" customHeight="1" x14ac:dyDescent="0.2">
      <c r="A2578" s="81">
        <v>2572</v>
      </c>
      <c r="B2578" s="82">
        <f>'!!!KATILIMCI LİSTESİ!!!'!C2573</f>
        <v>0</v>
      </c>
      <c r="C2578" s="83">
        <f>'!!!KATILIMCI LİSTESİ!!!'!B2573</f>
        <v>0</v>
      </c>
      <c r="D2578" s="84"/>
      <c r="E2578" s="84"/>
      <c r="F2578" s="84"/>
      <c r="G2578" s="84"/>
      <c r="H2578" s="84"/>
      <c r="I2578" s="84"/>
      <c r="J2578" s="84"/>
      <c r="K2578" s="84"/>
      <c r="L2578" s="84"/>
      <c r="M2578" s="84"/>
      <c r="N2578" s="84"/>
      <c r="O2578" s="84"/>
      <c r="P2578" s="84"/>
      <c r="Q2578" s="84"/>
      <c r="R2578" s="84"/>
      <c r="S2578" s="84"/>
      <c r="T2578" s="84"/>
      <c r="U2578" s="84"/>
      <c r="V2578" s="84"/>
      <c r="W2578" s="84"/>
      <c r="X2578" s="84"/>
      <c r="Y2578" s="84"/>
      <c r="Z2578" s="84"/>
      <c r="AA2578" s="84"/>
      <c r="AB2578" s="84"/>
      <c r="AC2578" s="84"/>
      <c r="AD2578" s="84"/>
      <c r="AE2578" s="84"/>
      <c r="AF2578" s="84"/>
      <c r="AG2578" s="84"/>
      <c r="AH2578" s="84"/>
      <c r="AI2578" s="85"/>
      <c r="AJ2578" s="86">
        <f t="shared" si="307"/>
        <v>0</v>
      </c>
      <c r="AK2578" s="87">
        <f t="shared" si="311"/>
        <v>30</v>
      </c>
      <c r="AL2578" s="87"/>
      <c r="AM2578" s="87">
        <f t="shared" si="312"/>
        <v>6</v>
      </c>
      <c r="AN2578" s="87">
        <f t="shared" si="309"/>
        <v>0</v>
      </c>
      <c r="AO2578" s="87">
        <f t="shared" si="313"/>
        <v>30</v>
      </c>
      <c r="AP2578" s="87">
        <v>31</v>
      </c>
      <c r="AQ2578" s="87">
        <v>30</v>
      </c>
      <c r="AR2578" s="87">
        <v>28</v>
      </c>
      <c r="AW2578" s="64" t="str">
        <f t="shared" si="308"/>
        <v>HAZİRAN 2026</v>
      </c>
      <c r="AX2578" s="89"/>
      <c r="AY2578" s="90"/>
      <c r="AZ2578" s="90" t="e">
        <f t="shared" si="310"/>
        <v>#N/A</v>
      </c>
    </row>
    <row r="2579" spans="1:52" ht="17.45" customHeight="1" x14ac:dyDescent="0.2">
      <c r="A2579" s="81">
        <v>2573</v>
      </c>
      <c r="B2579" s="82">
        <f>'!!!KATILIMCI LİSTESİ!!!'!C2574</f>
        <v>0</v>
      </c>
      <c r="C2579" s="83">
        <f>'!!!KATILIMCI LİSTESİ!!!'!B2574</f>
        <v>0</v>
      </c>
      <c r="D2579" s="84"/>
      <c r="E2579" s="84"/>
      <c r="F2579" s="84"/>
      <c r="G2579" s="84"/>
      <c r="H2579" s="84"/>
      <c r="I2579" s="84"/>
      <c r="J2579" s="84"/>
      <c r="K2579" s="84"/>
      <c r="L2579" s="84"/>
      <c r="M2579" s="84"/>
      <c r="N2579" s="84"/>
      <c r="O2579" s="84"/>
      <c r="P2579" s="84"/>
      <c r="Q2579" s="84"/>
      <c r="R2579" s="84"/>
      <c r="S2579" s="84"/>
      <c r="T2579" s="84"/>
      <c r="U2579" s="84"/>
      <c r="V2579" s="84"/>
      <c r="W2579" s="84"/>
      <c r="X2579" s="84"/>
      <c r="Y2579" s="84"/>
      <c r="Z2579" s="84"/>
      <c r="AA2579" s="84"/>
      <c r="AB2579" s="84"/>
      <c r="AC2579" s="84"/>
      <c r="AD2579" s="84"/>
      <c r="AE2579" s="84"/>
      <c r="AF2579" s="84"/>
      <c r="AG2579" s="84"/>
      <c r="AH2579" s="84"/>
      <c r="AI2579" s="85"/>
      <c r="AJ2579" s="86">
        <f t="shared" si="307"/>
        <v>0</v>
      </c>
      <c r="AK2579" s="87">
        <f t="shared" si="311"/>
        <v>30</v>
      </c>
      <c r="AL2579" s="87"/>
      <c r="AM2579" s="87">
        <f t="shared" si="312"/>
        <v>6</v>
      </c>
      <c r="AN2579" s="87">
        <f t="shared" si="309"/>
        <v>0</v>
      </c>
      <c r="AO2579" s="87">
        <f t="shared" si="313"/>
        <v>30</v>
      </c>
      <c r="AP2579" s="87">
        <v>31</v>
      </c>
      <c r="AQ2579" s="87">
        <v>30</v>
      </c>
      <c r="AR2579" s="87">
        <v>28</v>
      </c>
      <c r="AW2579" s="64" t="str">
        <f t="shared" si="308"/>
        <v>HAZİRAN 2026</v>
      </c>
      <c r="AX2579" s="89"/>
      <c r="AY2579" s="90"/>
      <c r="AZ2579" s="90" t="e">
        <f t="shared" si="310"/>
        <v>#N/A</v>
      </c>
    </row>
    <row r="2580" spans="1:52" ht="17.45" customHeight="1" x14ac:dyDescent="0.2">
      <c r="A2580" s="81">
        <v>2574</v>
      </c>
      <c r="B2580" s="82">
        <f>'!!!KATILIMCI LİSTESİ!!!'!C2575</f>
        <v>0</v>
      </c>
      <c r="C2580" s="83">
        <f>'!!!KATILIMCI LİSTESİ!!!'!B2575</f>
        <v>0</v>
      </c>
      <c r="D2580" s="84"/>
      <c r="E2580" s="84"/>
      <c r="F2580" s="84"/>
      <c r="G2580" s="84"/>
      <c r="H2580" s="84"/>
      <c r="I2580" s="84"/>
      <c r="J2580" s="84"/>
      <c r="K2580" s="84"/>
      <c r="L2580" s="84"/>
      <c r="M2580" s="84"/>
      <c r="N2580" s="84"/>
      <c r="O2580" s="84"/>
      <c r="P2580" s="84"/>
      <c r="Q2580" s="84"/>
      <c r="R2580" s="84"/>
      <c r="S2580" s="84"/>
      <c r="T2580" s="84"/>
      <c r="U2580" s="84"/>
      <c r="V2580" s="84"/>
      <c r="W2580" s="84"/>
      <c r="X2580" s="84"/>
      <c r="Y2580" s="84"/>
      <c r="Z2580" s="84"/>
      <c r="AA2580" s="84"/>
      <c r="AB2580" s="84"/>
      <c r="AC2580" s="84"/>
      <c r="AD2580" s="84"/>
      <c r="AE2580" s="84"/>
      <c r="AF2580" s="84"/>
      <c r="AG2580" s="84"/>
      <c r="AH2580" s="84"/>
      <c r="AI2580" s="85"/>
      <c r="AJ2580" s="86">
        <f t="shared" si="307"/>
        <v>0</v>
      </c>
      <c r="AK2580" s="87">
        <f t="shared" si="311"/>
        <v>30</v>
      </c>
      <c r="AL2580" s="87"/>
      <c r="AM2580" s="87">
        <f t="shared" si="312"/>
        <v>6</v>
      </c>
      <c r="AN2580" s="87">
        <f t="shared" si="309"/>
        <v>0</v>
      </c>
      <c r="AO2580" s="87">
        <f t="shared" si="313"/>
        <v>30</v>
      </c>
      <c r="AP2580" s="87">
        <v>31</v>
      </c>
      <c r="AQ2580" s="87">
        <v>30</v>
      </c>
      <c r="AR2580" s="87">
        <v>28</v>
      </c>
      <c r="AW2580" s="64" t="str">
        <f t="shared" si="308"/>
        <v>HAZİRAN 2026</v>
      </c>
      <c r="AX2580" s="89"/>
      <c r="AY2580" s="90"/>
      <c r="AZ2580" s="90" t="e">
        <f t="shared" si="310"/>
        <v>#N/A</v>
      </c>
    </row>
    <row r="2581" spans="1:52" ht="17.45" customHeight="1" x14ac:dyDescent="0.2">
      <c r="A2581" s="81">
        <v>2575</v>
      </c>
      <c r="B2581" s="82">
        <f>'!!!KATILIMCI LİSTESİ!!!'!C2576</f>
        <v>0</v>
      </c>
      <c r="C2581" s="83">
        <f>'!!!KATILIMCI LİSTESİ!!!'!B2576</f>
        <v>0</v>
      </c>
      <c r="D2581" s="84"/>
      <c r="E2581" s="84"/>
      <c r="F2581" s="84"/>
      <c r="G2581" s="84"/>
      <c r="H2581" s="84"/>
      <c r="I2581" s="84"/>
      <c r="J2581" s="84"/>
      <c r="K2581" s="84"/>
      <c r="L2581" s="84"/>
      <c r="M2581" s="84"/>
      <c r="N2581" s="84"/>
      <c r="O2581" s="84"/>
      <c r="P2581" s="84"/>
      <c r="Q2581" s="84"/>
      <c r="R2581" s="84"/>
      <c r="S2581" s="84"/>
      <c r="T2581" s="84"/>
      <c r="U2581" s="84"/>
      <c r="V2581" s="84"/>
      <c r="W2581" s="84"/>
      <c r="X2581" s="84"/>
      <c r="Y2581" s="84"/>
      <c r="Z2581" s="84"/>
      <c r="AA2581" s="84"/>
      <c r="AB2581" s="84"/>
      <c r="AC2581" s="84"/>
      <c r="AD2581" s="84"/>
      <c r="AE2581" s="84"/>
      <c r="AF2581" s="84"/>
      <c r="AG2581" s="84"/>
      <c r="AH2581" s="84"/>
      <c r="AI2581" s="85"/>
      <c r="AJ2581" s="86">
        <f t="shared" si="307"/>
        <v>0</v>
      </c>
      <c r="AK2581" s="87">
        <f t="shared" si="311"/>
        <v>30</v>
      </c>
      <c r="AL2581" s="87"/>
      <c r="AM2581" s="87">
        <f t="shared" si="312"/>
        <v>6</v>
      </c>
      <c r="AN2581" s="87">
        <f t="shared" si="309"/>
        <v>0</v>
      </c>
      <c r="AO2581" s="87">
        <f t="shared" si="313"/>
        <v>30</v>
      </c>
      <c r="AP2581" s="87">
        <v>31</v>
      </c>
      <c r="AQ2581" s="87">
        <v>30</v>
      </c>
      <c r="AR2581" s="87">
        <v>28</v>
      </c>
      <c r="AW2581" s="64" t="str">
        <f t="shared" si="308"/>
        <v>HAZİRAN 2026</v>
      </c>
      <c r="AX2581" s="89"/>
      <c r="AY2581" s="90"/>
      <c r="AZ2581" s="90" t="e">
        <f t="shared" si="310"/>
        <v>#N/A</v>
      </c>
    </row>
    <row r="2582" spans="1:52" ht="17.45" customHeight="1" x14ac:dyDescent="0.2">
      <c r="A2582" s="81">
        <v>2576</v>
      </c>
      <c r="B2582" s="82">
        <f>'!!!KATILIMCI LİSTESİ!!!'!C2577</f>
        <v>0</v>
      </c>
      <c r="C2582" s="83">
        <f>'!!!KATILIMCI LİSTESİ!!!'!B2577</f>
        <v>0</v>
      </c>
      <c r="D2582" s="84"/>
      <c r="E2582" s="84"/>
      <c r="F2582" s="84"/>
      <c r="G2582" s="84"/>
      <c r="H2582" s="84"/>
      <c r="I2582" s="84"/>
      <c r="J2582" s="84"/>
      <c r="K2582" s="84"/>
      <c r="L2582" s="84"/>
      <c r="M2582" s="84"/>
      <c r="N2582" s="84"/>
      <c r="O2582" s="84"/>
      <c r="P2582" s="84"/>
      <c r="Q2582" s="84"/>
      <c r="R2582" s="84"/>
      <c r="S2582" s="84"/>
      <c r="T2582" s="84"/>
      <c r="U2582" s="84"/>
      <c r="V2582" s="84"/>
      <c r="W2582" s="84"/>
      <c r="X2582" s="84"/>
      <c r="Y2582" s="84"/>
      <c r="Z2582" s="84"/>
      <c r="AA2582" s="84"/>
      <c r="AB2582" s="84"/>
      <c r="AC2582" s="84"/>
      <c r="AD2582" s="84"/>
      <c r="AE2582" s="84"/>
      <c r="AF2582" s="84"/>
      <c r="AG2582" s="84"/>
      <c r="AH2582" s="84"/>
      <c r="AI2582" s="85"/>
      <c r="AJ2582" s="86">
        <f t="shared" si="307"/>
        <v>0</v>
      </c>
      <c r="AK2582" s="87">
        <f t="shared" si="311"/>
        <v>30</v>
      </c>
      <c r="AL2582" s="87"/>
      <c r="AM2582" s="87">
        <f t="shared" si="312"/>
        <v>6</v>
      </c>
      <c r="AN2582" s="87">
        <f t="shared" si="309"/>
        <v>0</v>
      </c>
      <c r="AO2582" s="87">
        <f t="shared" si="313"/>
        <v>30</v>
      </c>
      <c r="AP2582" s="87">
        <v>31</v>
      </c>
      <c r="AQ2582" s="87">
        <v>30</v>
      </c>
      <c r="AR2582" s="87">
        <v>28</v>
      </c>
      <c r="AW2582" s="64" t="str">
        <f t="shared" si="308"/>
        <v>HAZİRAN 2026</v>
      </c>
      <c r="AX2582" s="89"/>
      <c r="AY2582" s="90"/>
      <c r="AZ2582" s="90" t="e">
        <f t="shared" si="310"/>
        <v>#N/A</v>
      </c>
    </row>
    <row r="2583" spans="1:52" ht="17.45" customHeight="1" x14ac:dyDescent="0.2">
      <c r="A2583" s="81">
        <v>2577</v>
      </c>
      <c r="B2583" s="82">
        <f>'!!!KATILIMCI LİSTESİ!!!'!C2578</f>
        <v>0</v>
      </c>
      <c r="C2583" s="83">
        <f>'!!!KATILIMCI LİSTESİ!!!'!B2578</f>
        <v>0</v>
      </c>
      <c r="D2583" s="84"/>
      <c r="E2583" s="84"/>
      <c r="F2583" s="84"/>
      <c r="G2583" s="84"/>
      <c r="H2583" s="84"/>
      <c r="I2583" s="84"/>
      <c r="J2583" s="84"/>
      <c r="K2583" s="84"/>
      <c r="L2583" s="84"/>
      <c r="M2583" s="84"/>
      <c r="N2583" s="84"/>
      <c r="O2583" s="84"/>
      <c r="P2583" s="84"/>
      <c r="Q2583" s="84"/>
      <c r="R2583" s="84"/>
      <c r="S2583" s="84"/>
      <c r="T2583" s="84"/>
      <c r="U2583" s="84"/>
      <c r="V2583" s="84"/>
      <c r="W2583" s="84"/>
      <c r="X2583" s="84"/>
      <c r="Y2583" s="84"/>
      <c r="Z2583" s="84"/>
      <c r="AA2583" s="84"/>
      <c r="AB2583" s="84"/>
      <c r="AC2583" s="84"/>
      <c r="AD2583" s="84"/>
      <c r="AE2583" s="84"/>
      <c r="AF2583" s="84"/>
      <c r="AG2583" s="84"/>
      <c r="AH2583" s="84"/>
      <c r="AI2583" s="85"/>
      <c r="AJ2583" s="86">
        <f t="shared" si="307"/>
        <v>0</v>
      </c>
      <c r="AK2583" s="87">
        <f t="shared" si="311"/>
        <v>30</v>
      </c>
      <c r="AL2583" s="87"/>
      <c r="AM2583" s="87">
        <f t="shared" si="312"/>
        <v>6</v>
      </c>
      <c r="AN2583" s="87">
        <f t="shared" si="309"/>
        <v>0</v>
      </c>
      <c r="AO2583" s="87">
        <f t="shared" si="313"/>
        <v>30</v>
      </c>
      <c r="AP2583" s="87">
        <v>31</v>
      </c>
      <c r="AQ2583" s="87">
        <v>30</v>
      </c>
      <c r="AR2583" s="87">
        <v>28</v>
      </c>
      <c r="AW2583" s="64" t="str">
        <f t="shared" si="308"/>
        <v>HAZİRAN 2026</v>
      </c>
      <c r="AX2583" s="89"/>
      <c r="AY2583" s="90"/>
      <c r="AZ2583" s="90" t="e">
        <f t="shared" si="310"/>
        <v>#N/A</v>
      </c>
    </row>
    <row r="2584" spans="1:52" ht="17.45" customHeight="1" x14ac:dyDescent="0.2">
      <c r="A2584" s="81">
        <v>2578</v>
      </c>
      <c r="B2584" s="82">
        <f>'!!!KATILIMCI LİSTESİ!!!'!C2579</f>
        <v>0</v>
      </c>
      <c r="C2584" s="83">
        <f>'!!!KATILIMCI LİSTESİ!!!'!B2579</f>
        <v>0</v>
      </c>
      <c r="D2584" s="84"/>
      <c r="E2584" s="84"/>
      <c r="F2584" s="84"/>
      <c r="G2584" s="84"/>
      <c r="H2584" s="84"/>
      <c r="I2584" s="84"/>
      <c r="J2584" s="84"/>
      <c r="K2584" s="84"/>
      <c r="L2584" s="84"/>
      <c r="M2584" s="84"/>
      <c r="N2584" s="84"/>
      <c r="O2584" s="84"/>
      <c r="P2584" s="84"/>
      <c r="Q2584" s="84"/>
      <c r="R2584" s="84"/>
      <c r="S2584" s="84"/>
      <c r="T2584" s="84"/>
      <c r="U2584" s="84"/>
      <c r="V2584" s="84"/>
      <c r="W2584" s="84"/>
      <c r="X2584" s="84"/>
      <c r="Y2584" s="84"/>
      <c r="Z2584" s="84"/>
      <c r="AA2584" s="84"/>
      <c r="AB2584" s="84"/>
      <c r="AC2584" s="84"/>
      <c r="AD2584" s="84"/>
      <c r="AE2584" s="84"/>
      <c r="AF2584" s="84"/>
      <c r="AG2584" s="84"/>
      <c r="AH2584" s="84"/>
      <c r="AI2584" s="85"/>
      <c r="AJ2584" s="86">
        <f t="shared" si="307"/>
        <v>0</v>
      </c>
      <c r="AK2584" s="87">
        <f t="shared" si="311"/>
        <v>30</v>
      </c>
      <c r="AL2584" s="87"/>
      <c r="AM2584" s="87">
        <f t="shared" si="312"/>
        <v>6</v>
      </c>
      <c r="AN2584" s="87">
        <f t="shared" si="309"/>
        <v>0</v>
      </c>
      <c r="AO2584" s="87">
        <f t="shared" si="313"/>
        <v>30</v>
      </c>
      <c r="AP2584" s="87">
        <v>31</v>
      </c>
      <c r="AQ2584" s="87">
        <v>30</v>
      </c>
      <c r="AR2584" s="87">
        <v>28</v>
      </c>
      <c r="AW2584" s="64" t="str">
        <f t="shared" si="308"/>
        <v>HAZİRAN 2026</v>
      </c>
      <c r="AX2584" s="89"/>
      <c r="AY2584" s="90"/>
      <c r="AZ2584" s="90" t="e">
        <f t="shared" si="310"/>
        <v>#N/A</v>
      </c>
    </row>
    <row r="2585" spans="1:52" ht="17.45" customHeight="1" x14ac:dyDescent="0.2">
      <c r="A2585" s="81">
        <v>2579</v>
      </c>
      <c r="B2585" s="82">
        <f>'!!!KATILIMCI LİSTESİ!!!'!C2580</f>
        <v>0</v>
      </c>
      <c r="C2585" s="83">
        <f>'!!!KATILIMCI LİSTESİ!!!'!B2580</f>
        <v>0</v>
      </c>
      <c r="D2585" s="84"/>
      <c r="E2585" s="84"/>
      <c r="F2585" s="84"/>
      <c r="G2585" s="84"/>
      <c r="H2585" s="84"/>
      <c r="I2585" s="84"/>
      <c r="J2585" s="84"/>
      <c r="K2585" s="84"/>
      <c r="L2585" s="84"/>
      <c r="M2585" s="84"/>
      <c r="N2585" s="84"/>
      <c r="O2585" s="84"/>
      <c r="P2585" s="84"/>
      <c r="Q2585" s="84"/>
      <c r="R2585" s="84"/>
      <c r="S2585" s="84"/>
      <c r="T2585" s="84"/>
      <c r="U2585" s="84"/>
      <c r="V2585" s="84"/>
      <c r="W2585" s="84"/>
      <c r="X2585" s="84"/>
      <c r="Y2585" s="84"/>
      <c r="Z2585" s="84"/>
      <c r="AA2585" s="84"/>
      <c r="AB2585" s="84"/>
      <c r="AC2585" s="84"/>
      <c r="AD2585" s="84"/>
      <c r="AE2585" s="84"/>
      <c r="AF2585" s="84"/>
      <c r="AG2585" s="84"/>
      <c r="AH2585" s="84"/>
      <c r="AI2585" s="85"/>
      <c r="AJ2585" s="86">
        <f t="shared" si="307"/>
        <v>0</v>
      </c>
      <c r="AK2585" s="87">
        <f t="shared" si="311"/>
        <v>30</v>
      </c>
      <c r="AL2585" s="87"/>
      <c r="AM2585" s="87">
        <f t="shared" si="312"/>
        <v>6</v>
      </c>
      <c r="AN2585" s="87">
        <f t="shared" si="309"/>
        <v>0</v>
      </c>
      <c r="AO2585" s="87">
        <f t="shared" si="313"/>
        <v>30</v>
      </c>
      <c r="AP2585" s="87">
        <v>31</v>
      </c>
      <c r="AQ2585" s="87">
        <v>30</v>
      </c>
      <c r="AR2585" s="87">
        <v>28</v>
      </c>
      <c r="AW2585" s="64" t="str">
        <f t="shared" si="308"/>
        <v>HAZİRAN 2026</v>
      </c>
      <c r="AX2585" s="89"/>
      <c r="AY2585" s="90"/>
      <c r="AZ2585" s="90" t="e">
        <f t="shared" si="310"/>
        <v>#N/A</v>
      </c>
    </row>
    <row r="2586" spans="1:52" ht="17.45" customHeight="1" x14ac:dyDescent="0.2">
      <c r="A2586" s="81">
        <v>2580</v>
      </c>
      <c r="B2586" s="82">
        <f>'!!!KATILIMCI LİSTESİ!!!'!C2581</f>
        <v>0</v>
      </c>
      <c r="C2586" s="83">
        <f>'!!!KATILIMCI LİSTESİ!!!'!B2581</f>
        <v>0</v>
      </c>
      <c r="D2586" s="84"/>
      <c r="E2586" s="84"/>
      <c r="F2586" s="84"/>
      <c r="G2586" s="84"/>
      <c r="H2586" s="84"/>
      <c r="I2586" s="84"/>
      <c r="J2586" s="84"/>
      <c r="K2586" s="84"/>
      <c r="L2586" s="84"/>
      <c r="M2586" s="84"/>
      <c r="N2586" s="84"/>
      <c r="O2586" s="84"/>
      <c r="P2586" s="84"/>
      <c r="Q2586" s="84"/>
      <c r="R2586" s="84"/>
      <c r="S2586" s="84"/>
      <c r="T2586" s="84"/>
      <c r="U2586" s="84"/>
      <c r="V2586" s="84"/>
      <c r="W2586" s="84"/>
      <c r="X2586" s="84"/>
      <c r="Y2586" s="84"/>
      <c r="Z2586" s="84"/>
      <c r="AA2586" s="84"/>
      <c r="AB2586" s="84"/>
      <c r="AC2586" s="84"/>
      <c r="AD2586" s="84"/>
      <c r="AE2586" s="84"/>
      <c r="AF2586" s="84"/>
      <c r="AG2586" s="84"/>
      <c r="AH2586" s="84"/>
      <c r="AI2586" s="85"/>
      <c r="AJ2586" s="86">
        <f t="shared" si="307"/>
        <v>0</v>
      </c>
      <c r="AK2586" s="87">
        <f t="shared" si="311"/>
        <v>30</v>
      </c>
      <c r="AL2586" s="87"/>
      <c r="AM2586" s="87">
        <f t="shared" si="312"/>
        <v>6</v>
      </c>
      <c r="AN2586" s="87">
        <f t="shared" si="309"/>
        <v>0</v>
      </c>
      <c r="AO2586" s="87">
        <f t="shared" si="313"/>
        <v>30</v>
      </c>
      <c r="AP2586" s="87">
        <v>31</v>
      </c>
      <c r="AQ2586" s="87">
        <v>30</v>
      </c>
      <c r="AR2586" s="87">
        <v>28</v>
      </c>
      <c r="AW2586" s="64" t="str">
        <f t="shared" si="308"/>
        <v>HAZİRAN 2026</v>
      </c>
      <c r="AX2586" s="89"/>
      <c r="AY2586" s="90"/>
      <c r="AZ2586" s="90" t="e">
        <f t="shared" si="310"/>
        <v>#N/A</v>
      </c>
    </row>
    <row r="2587" spans="1:52" ht="17.45" customHeight="1" x14ac:dyDescent="0.2">
      <c r="A2587" s="81">
        <v>2581</v>
      </c>
      <c r="B2587" s="82">
        <f>'!!!KATILIMCI LİSTESİ!!!'!C2582</f>
        <v>0</v>
      </c>
      <c r="C2587" s="83">
        <f>'!!!KATILIMCI LİSTESİ!!!'!B2582</f>
        <v>0</v>
      </c>
      <c r="D2587" s="84"/>
      <c r="E2587" s="84"/>
      <c r="F2587" s="84"/>
      <c r="G2587" s="84"/>
      <c r="H2587" s="84"/>
      <c r="I2587" s="84"/>
      <c r="J2587" s="84"/>
      <c r="K2587" s="84"/>
      <c r="L2587" s="84"/>
      <c r="M2587" s="84"/>
      <c r="N2587" s="84"/>
      <c r="O2587" s="84"/>
      <c r="P2587" s="84"/>
      <c r="Q2587" s="84"/>
      <c r="R2587" s="84"/>
      <c r="S2587" s="84"/>
      <c r="T2587" s="84"/>
      <c r="U2587" s="84"/>
      <c r="V2587" s="84"/>
      <c r="W2587" s="84"/>
      <c r="X2587" s="84"/>
      <c r="Y2587" s="84"/>
      <c r="Z2587" s="84"/>
      <c r="AA2587" s="84"/>
      <c r="AB2587" s="84"/>
      <c r="AC2587" s="84"/>
      <c r="AD2587" s="84"/>
      <c r="AE2587" s="84"/>
      <c r="AF2587" s="84"/>
      <c r="AG2587" s="84"/>
      <c r="AH2587" s="84"/>
      <c r="AI2587" s="85"/>
      <c r="AJ2587" s="86">
        <f t="shared" si="307"/>
        <v>0</v>
      </c>
      <c r="AK2587" s="87">
        <f t="shared" si="311"/>
        <v>30</v>
      </c>
      <c r="AL2587" s="87"/>
      <c r="AM2587" s="87">
        <f t="shared" si="312"/>
        <v>6</v>
      </c>
      <c r="AN2587" s="87">
        <f t="shared" si="309"/>
        <v>0</v>
      </c>
      <c r="AO2587" s="87">
        <f t="shared" si="313"/>
        <v>30</v>
      </c>
      <c r="AP2587" s="87">
        <v>31</v>
      </c>
      <c r="AQ2587" s="87">
        <v>30</v>
      </c>
      <c r="AR2587" s="87">
        <v>28</v>
      </c>
      <c r="AW2587" s="64" t="str">
        <f t="shared" si="308"/>
        <v>HAZİRAN 2026</v>
      </c>
      <c r="AX2587" s="89"/>
      <c r="AY2587" s="90"/>
      <c r="AZ2587" s="90" t="e">
        <f t="shared" si="310"/>
        <v>#N/A</v>
      </c>
    </row>
    <row r="2588" spans="1:52" ht="17.45" customHeight="1" x14ac:dyDescent="0.2">
      <c r="A2588" s="81">
        <v>2582</v>
      </c>
      <c r="B2588" s="82">
        <f>'!!!KATILIMCI LİSTESİ!!!'!C2583</f>
        <v>0</v>
      </c>
      <c r="C2588" s="83">
        <f>'!!!KATILIMCI LİSTESİ!!!'!B2583</f>
        <v>0</v>
      </c>
      <c r="D2588" s="84"/>
      <c r="E2588" s="84"/>
      <c r="F2588" s="84"/>
      <c r="G2588" s="84"/>
      <c r="H2588" s="84"/>
      <c r="I2588" s="84"/>
      <c r="J2588" s="84"/>
      <c r="K2588" s="84"/>
      <c r="L2588" s="84"/>
      <c r="M2588" s="84"/>
      <c r="N2588" s="84"/>
      <c r="O2588" s="84"/>
      <c r="P2588" s="84"/>
      <c r="Q2588" s="84"/>
      <c r="R2588" s="84"/>
      <c r="S2588" s="84"/>
      <c r="T2588" s="84"/>
      <c r="U2588" s="84"/>
      <c r="V2588" s="84"/>
      <c r="W2588" s="84"/>
      <c r="X2588" s="84"/>
      <c r="Y2588" s="84"/>
      <c r="Z2588" s="84"/>
      <c r="AA2588" s="84"/>
      <c r="AB2588" s="84"/>
      <c r="AC2588" s="84"/>
      <c r="AD2588" s="84"/>
      <c r="AE2588" s="84"/>
      <c r="AF2588" s="84"/>
      <c r="AG2588" s="84"/>
      <c r="AH2588" s="84"/>
      <c r="AI2588" s="85"/>
      <c r="AJ2588" s="86">
        <f t="shared" si="307"/>
        <v>0</v>
      </c>
      <c r="AK2588" s="87">
        <f t="shared" si="311"/>
        <v>30</v>
      </c>
      <c r="AL2588" s="87"/>
      <c r="AM2588" s="87">
        <f t="shared" si="312"/>
        <v>6</v>
      </c>
      <c r="AN2588" s="87">
        <f t="shared" si="309"/>
        <v>0</v>
      </c>
      <c r="AO2588" s="87">
        <f t="shared" si="313"/>
        <v>30</v>
      </c>
      <c r="AP2588" s="87">
        <v>31</v>
      </c>
      <c r="AQ2588" s="87">
        <v>30</v>
      </c>
      <c r="AR2588" s="87">
        <v>28</v>
      </c>
      <c r="AW2588" s="64" t="str">
        <f t="shared" si="308"/>
        <v>HAZİRAN 2026</v>
      </c>
      <c r="AX2588" s="89"/>
      <c r="AY2588" s="90"/>
      <c r="AZ2588" s="90" t="e">
        <f t="shared" si="310"/>
        <v>#N/A</v>
      </c>
    </row>
    <row r="2589" spans="1:52" ht="17.45" customHeight="1" x14ac:dyDescent="0.2">
      <c r="A2589" s="81">
        <v>2583</v>
      </c>
      <c r="B2589" s="82">
        <f>'!!!KATILIMCI LİSTESİ!!!'!C2584</f>
        <v>0</v>
      </c>
      <c r="C2589" s="83">
        <f>'!!!KATILIMCI LİSTESİ!!!'!B2584</f>
        <v>0</v>
      </c>
      <c r="D2589" s="84"/>
      <c r="E2589" s="84"/>
      <c r="F2589" s="84"/>
      <c r="G2589" s="84"/>
      <c r="H2589" s="84"/>
      <c r="I2589" s="84"/>
      <c r="J2589" s="84"/>
      <c r="K2589" s="84"/>
      <c r="L2589" s="84"/>
      <c r="M2589" s="84"/>
      <c r="N2589" s="84"/>
      <c r="O2589" s="84"/>
      <c r="P2589" s="84"/>
      <c r="Q2589" s="84"/>
      <c r="R2589" s="84"/>
      <c r="S2589" s="84"/>
      <c r="T2589" s="84"/>
      <c r="U2589" s="84"/>
      <c r="V2589" s="84"/>
      <c r="W2589" s="84"/>
      <c r="X2589" s="84"/>
      <c r="Y2589" s="84"/>
      <c r="Z2589" s="84"/>
      <c r="AA2589" s="84"/>
      <c r="AB2589" s="84"/>
      <c r="AC2589" s="84"/>
      <c r="AD2589" s="84"/>
      <c r="AE2589" s="84"/>
      <c r="AF2589" s="84"/>
      <c r="AG2589" s="84"/>
      <c r="AH2589" s="84"/>
      <c r="AI2589" s="85"/>
      <c r="AJ2589" s="86">
        <f t="shared" si="307"/>
        <v>0</v>
      </c>
      <c r="AK2589" s="87">
        <f t="shared" si="311"/>
        <v>30</v>
      </c>
      <c r="AL2589" s="87"/>
      <c r="AM2589" s="87">
        <f t="shared" si="312"/>
        <v>6</v>
      </c>
      <c r="AN2589" s="87">
        <f t="shared" si="309"/>
        <v>0</v>
      </c>
      <c r="AO2589" s="87">
        <f t="shared" si="313"/>
        <v>30</v>
      </c>
      <c r="AP2589" s="87">
        <v>31</v>
      </c>
      <c r="AQ2589" s="87">
        <v>30</v>
      </c>
      <c r="AR2589" s="87">
        <v>28</v>
      </c>
      <c r="AW2589" s="64" t="str">
        <f t="shared" si="308"/>
        <v>HAZİRAN 2026</v>
      </c>
      <c r="AX2589" s="89"/>
      <c r="AY2589" s="90"/>
      <c r="AZ2589" s="90" t="e">
        <f t="shared" si="310"/>
        <v>#N/A</v>
      </c>
    </row>
    <row r="2590" spans="1:52" ht="17.45" customHeight="1" x14ac:dyDescent="0.2">
      <c r="A2590" s="81">
        <v>2584</v>
      </c>
      <c r="B2590" s="82">
        <f>'!!!KATILIMCI LİSTESİ!!!'!C2585</f>
        <v>0</v>
      </c>
      <c r="C2590" s="83">
        <f>'!!!KATILIMCI LİSTESİ!!!'!B2585</f>
        <v>0</v>
      </c>
      <c r="D2590" s="84"/>
      <c r="E2590" s="84"/>
      <c r="F2590" s="84"/>
      <c r="G2590" s="84"/>
      <c r="H2590" s="84"/>
      <c r="I2590" s="84"/>
      <c r="J2590" s="84"/>
      <c r="K2590" s="84"/>
      <c r="L2590" s="84"/>
      <c r="M2590" s="84"/>
      <c r="N2590" s="84"/>
      <c r="O2590" s="84"/>
      <c r="P2590" s="84"/>
      <c r="Q2590" s="84"/>
      <c r="R2590" s="84"/>
      <c r="S2590" s="84"/>
      <c r="T2590" s="84"/>
      <c r="U2590" s="84"/>
      <c r="V2590" s="84"/>
      <c r="W2590" s="84"/>
      <c r="X2590" s="84"/>
      <c r="Y2590" s="84"/>
      <c r="Z2590" s="84"/>
      <c r="AA2590" s="84"/>
      <c r="AB2590" s="84"/>
      <c r="AC2590" s="84"/>
      <c r="AD2590" s="84"/>
      <c r="AE2590" s="84"/>
      <c r="AF2590" s="84"/>
      <c r="AG2590" s="84"/>
      <c r="AH2590" s="84"/>
      <c r="AI2590" s="85"/>
      <c r="AJ2590" s="86">
        <f t="shared" si="307"/>
        <v>0</v>
      </c>
      <c r="AK2590" s="87">
        <f t="shared" si="311"/>
        <v>30</v>
      </c>
      <c r="AL2590" s="87"/>
      <c r="AM2590" s="87">
        <f t="shared" si="312"/>
        <v>6</v>
      </c>
      <c r="AN2590" s="87">
        <f t="shared" si="309"/>
        <v>0</v>
      </c>
      <c r="AO2590" s="87">
        <f t="shared" si="313"/>
        <v>30</v>
      </c>
      <c r="AP2590" s="87">
        <v>31</v>
      </c>
      <c r="AQ2590" s="87">
        <v>30</v>
      </c>
      <c r="AR2590" s="87">
        <v>28</v>
      </c>
      <c r="AW2590" s="64" t="str">
        <f t="shared" si="308"/>
        <v>HAZİRAN 2026</v>
      </c>
      <c r="AX2590" s="89"/>
      <c r="AY2590" s="90"/>
      <c r="AZ2590" s="90" t="e">
        <f t="shared" si="310"/>
        <v>#N/A</v>
      </c>
    </row>
    <row r="2591" spans="1:52" ht="17.45" customHeight="1" x14ac:dyDescent="0.2">
      <c r="A2591" s="81">
        <v>2585</v>
      </c>
      <c r="B2591" s="82">
        <f>'!!!KATILIMCI LİSTESİ!!!'!C2586</f>
        <v>0</v>
      </c>
      <c r="C2591" s="83">
        <f>'!!!KATILIMCI LİSTESİ!!!'!B2586</f>
        <v>0</v>
      </c>
      <c r="D2591" s="84"/>
      <c r="E2591" s="84"/>
      <c r="F2591" s="84"/>
      <c r="G2591" s="84"/>
      <c r="H2591" s="84"/>
      <c r="I2591" s="84"/>
      <c r="J2591" s="84"/>
      <c r="K2591" s="84"/>
      <c r="L2591" s="84"/>
      <c r="M2591" s="84"/>
      <c r="N2591" s="84"/>
      <c r="O2591" s="84"/>
      <c r="P2591" s="84"/>
      <c r="Q2591" s="84"/>
      <c r="R2591" s="84"/>
      <c r="S2591" s="84"/>
      <c r="T2591" s="84"/>
      <c r="U2591" s="84"/>
      <c r="V2591" s="84"/>
      <c r="W2591" s="84"/>
      <c r="X2591" s="84"/>
      <c r="Y2591" s="84"/>
      <c r="Z2591" s="84"/>
      <c r="AA2591" s="84"/>
      <c r="AB2591" s="84"/>
      <c r="AC2591" s="84"/>
      <c r="AD2591" s="84"/>
      <c r="AE2591" s="84"/>
      <c r="AF2591" s="84"/>
      <c r="AG2591" s="84"/>
      <c r="AH2591" s="84"/>
      <c r="AI2591" s="85"/>
      <c r="AJ2591" s="86">
        <f t="shared" si="307"/>
        <v>0</v>
      </c>
      <c r="AK2591" s="87">
        <f t="shared" si="311"/>
        <v>30</v>
      </c>
      <c r="AL2591" s="87"/>
      <c r="AM2591" s="87">
        <f t="shared" si="312"/>
        <v>6</v>
      </c>
      <c r="AN2591" s="87">
        <f t="shared" si="309"/>
        <v>0</v>
      </c>
      <c r="AO2591" s="87">
        <f t="shared" si="313"/>
        <v>30</v>
      </c>
      <c r="AP2591" s="87">
        <v>31</v>
      </c>
      <c r="AQ2591" s="87">
        <v>30</v>
      </c>
      <c r="AR2591" s="87">
        <v>28</v>
      </c>
      <c r="AW2591" s="64" t="str">
        <f t="shared" si="308"/>
        <v>HAZİRAN 2026</v>
      </c>
      <c r="AX2591" s="89"/>
      <c r="AY2591" s="90"/>
      <c r="AZ2591" s="90" t="e">
        <f t="shared" si="310"/>
        <v>#N/A</v>
      </c>
    </row>
    <row r="2592" spans="1:52" ht="17.45" customHeight="1" x14ac:dyDescent="0.2">
      <c r="A2592" s="81">
        <v>2586</v>
      </c>
      <c r="B2592" s="82">
        <f>'!!!KATILIMCI LİSTESİ!!!'!C2587</f>
        <v>0</v>
      </c>
      <c r="C2592" s="83">
        <f>'!!!KATILIMCI LİSTESİ!!!'!B2587</f>
        <v>0</v>
      </c>
      <c r="D2592" s="84"/>
      <c r="E2592" s="84"/>
      <c r="F2592" s="84"/>
      <c r="G2592" s="84"/>
      <c r="H2592" s="84"/>
      <c r="I2592" s="84"/>
      <c r="J2592" s="84"/>
      <c r="K2592" s="84"/>
      <c r="L2592" s="84"/>
      <c r="M2592" s="84"/>
      <c r="N2592" s="84"/>
      <c r="O2592" s="84"/>
      <c r="P2592" s="84"/>
      <c r="Q2592" s="84"/>
      <c r="R2592" s="84"/>
      <c r="S2592" s="84"/>
      <c r="T2592" s="84"/>
      <c r="U2592" s="84"/>
      <c r="V2592" s="84"/>
      <c r="W2592" s="84"/>
      <c r="X2592" s="84"/>
      <c r="Y2592" s="84"/>
      <c r="Z2592" s="84"/>
      <c r="AA2592" s="84"/>
      <c r="AB2592" s="84"/>
      <c r="AC2592" s="84"/>
      <c r="AD2592" s="84"/>
      <c r="AE2592" s="84"/>
      <c r="AF2592" s="84"/>
      <c r="AG2592" s="84"/>
      <c r="AH2592" s="84"/>
      <c r="AI2592" s="85"/>
      <c r="AJ2592" s="86">
        <f t="shared" si="307"/>
        <v>0</v>
      </c>
      <c r="AK2592" s="87">
        <f t="shared" si="311"/>
        <v>30</v>
      </c>
      <c r="AL2592" s="87"/>
      <c r="AM2592" s="87">
        <f t="shared" si="312"/>
        <v>6</v>
      </c>
      <c r="AN2592" s="87">
        <f t="shared" si="309"/>
        <v>0</v>
      </c>
      <c r="AO2592" s="87">
        <f t="shared" si="313"/>
        <v>30</v>
      </c>
      <c r="AP2592" s="87">
        <v>31</v>
      </c>
      <c r="AQ2592" s="87">
        <v>30</v>
      </c>
      <c r="AR2592" s="87">
        <v>28</v>
      </c>
      <c r="AW2592" s="64" t="str">
        <f t="shared" si="308"/>
        <v>HAZİRAN 2026</v>
      </c>
      <c r="AX2592" s="89"/>
      <c r="AY2592" s="90"/>
      <c r="AZ2592" s="90" t="e">
        <f t="shared" si="310"/>
        <v>#N/A</v>
      </c>
    </row>
    <row r="2593" spans="1:52" ht="17.45" customHeight="1" x14ac:dyDescent="0.2">
      <c r="A2593" s="81">
        <v>2587</v>
      </c>
      <c r="B2593" s="82">
        <f>'!!!KATILIMCI LİSTESİ!!!'!C2588</f>
        <v>0</v>
      </c>
      <c r="C2593" s="83">
        <f>'!!!KATILIMCI LİSTESİ!!!'!B2588</f>
        <v>0</v>
      </c>
      <c r="D2593" s="84"/>
      <c r="E2593" s="84"/>
      <c r="F2593" s="84"/>
      <c r="G2593" s="84"/>
      <c r="H2593" s="84"/>
      <c r="I2593" s="84"/>
      <c r="J2593" s="84"/>
      <c r="K2593" s="84"/>
      <c r="L2593" s="84"/>
      <c r="M2593" s="84"/>
      <c r="N2593" s="84"/>
      <c r="O2593" s="84"/>
      <c r="P2593" s="84"/>
      <c r="Q2593" s="84"/>
      <c r="R2593" s="84"/>
      <c r="S2593" s="84"/>
      <c r="T2593" s="84"/>
      <c r="U2593" s="84"/>
      <c r="V2593" s="84"/>
      <c r="W2593" s="84"/>
      <c r="X2593" s="84"/>
      <c r="Y2593" s="84"/>
      <c r="Z2593" s="84"/>
      <c r="AA2593" s="84"/>
      <c r="AB2593" s="84"/>
      <c r="AC2593" s="84"/>
      <c r="AD2593" s="84"/>
      <c r="AE2593" s="84"/>
      <c r="AF2593" s="84"/>
      <c r="AG2593" s="84"/>
      <c r="AH2593" s="84"/>
      <c r="AI2593" s="85"/>
      <c r="AJ2593" s="86">
        <f t="shared" si="307"/>
        <v>0</v>
      </c>
      <c r="AK2593" s="87">
        <f t="shared" si="311"/>
        <v>30</v>
      </c>
      <c r="AL2593" s="87"/>
      <c r="AM2593" s="87">
        <f t="shared" si="312"/>
        <v>6</v>
      </c>
      <c r="AN2593" s="87">
        <f t="shared" si="309"/>
        <v>0</v>
      </c>
      <c r="AO2593" s="87">
        <f t="shared" si="313"/>
        <v>30</v>
      </c>
      <c r="AP2593" s="87">
        <v>31</v>
      </c>
      <c r="AQ2593" s="87">
        <v>30</v>
      </c>
      <c r="AR2593" s="87">
        <v>28</v>
      </c>
      <c r="AW2593" s="64" t="str">
        <f t="shared" si="308"/>
        <v>HAZİRAN 2026</v>
      </c>
      <c r="AX2593" s="89"/>
      <c r="AY2593" s="90"/>
      <c r="AZ2593" s="90" t="e">
        <f t="shared" si="310"/>
        <v>#N/A</v>
      </c>
    </row>
    <row r="2594" spans="1:52" ht="17.45" customHeight="1" x14ac:dyDescent="0.2">
      <c r="A2594" s="81">
        <v>2588</v>
      </c>
      <c r="B2594" s="82">
        <f>'!!!KATILIMCI LİSTESİ!!!'!C2589</f>
        <v>0</v>
      </c>
      <c r="C2594" s="83">
        <f>'!!!KATILIMCI LİSTESİ!!!'!B2589</f>
        <v>0</v>
      </c>
      <c r="D2594" s="84"/>
      <c r="E2594" s="84"/>
      <c r="F2594" s="84"/>
      <c r="G2594" s="84"/>
      <c r="H2594" s="84"/>
      <c r="I2594" s="84"/>
      <c r="J2594" s="84"/>
      <c r="K2594" s="84"/>
      <c r="L2594" s="84"/>
      <c r="M2594" s="84"/>
      <c r="N2594" s="84"/>
      <c r="O2594" s="84"/>
      <c r="P2594" s="84"/>
      <c r="Q2594" s="84"/>
      <c r="R2594" s="84"/>
      <c r="S2594" s="84"/>
      <c r="T2594" s="84"/>
      <c r="U2594" s="84"/>
      <c r="V2594" s="84"/>
      <c r="W2594" s="84"/>
      <c r="X2594" s="84"/>
      <c r="Y2594" s="84"/>
      <c r="Z2594" s="84"/>
      <c r="AA2594" s="84"/>
      <c r="AB2594" s="84"/>
      <c r="AC2594" s="84"/>
      <c r="AD2594" s="84"/>
      <c r="AE2594" s="84"/>
      <c r="AF2594" s="84"/>
      <c r="AG2594" s="84"/>
      <c r="AH2594" s="84"/>
      <c r="AI2594" s="85"/>
      <c r="AJ2594" s="86">
        <f t="shared" si="307"/>
        <v>0</v>
      </c>
      <c r="AK2594" s="87">
        <f t="shared" si="311"/>
        <v>30</v>
      </c>
      <c r="AL2594" s="87"/>
      <c r="AM2594" s="87">
        <f t="shared" si="312"/>
        <v>6</v>
      </c>
      <c r="AN2594" s="87">
        <f t="shared" si="309"/>
        <v>0</v>
      </c>
      <c r="AO2594" s="87">
        <f t="shared" si="313"/>
        <v>30</v>
      </c>
      <c r="AP2594" s="87">
        <v>31</v>
      </c>
      <c r="AQ2594" s="87">
        <v>30</v>
      </c>
      <c r="AR2594" s="87">
        <v>28</v>
      </c>
      <c r="AW2594" s="64" t="str">
        <f t="shared" si="308"/>
        <v>HAZİRAN 2026</v>
      </c>
      <c r="AX2594" s="89"/>
      <c r="AY2594" s="90"/>
      <c r="AZ2594" s="90" t="e">
        <f t="shared" si="310"/>
        <v>#N/A</v>
      </c>
    </row>
    <row r="2595" spans="1:52" ht="17.45" customHeight="1" x14ac:dyDescent="0.2">
      <c r="A2595" s="81">
        <v>2589</v>
      </c>
      <c r="B2595" s="82">
        <f>'!!!KATILIMCI LİSTESİ!!!'!C2590</f>
        <v>0</v>
      </c>
      <c r="C2595" s="83">
        <f>'!!!KATILIMCI LİSTESİ!!!'!B2590</f>
        <v>0</v>
      </c>
      <c r="D2595" s="84"/>
      <c r="E2595" s="84"/>
      <c r="F2595" s="84"/>
      <c r="G2595" s="84"/>
      <c r="H2595" s="84"/>
      <c r="I2595" s="84"/>
      <c r="J2595" s="84"/>
      <c r="K2595" s="84"/>
      <c r="L2595" s="84"/>
      <c r="M2595" s="84"/>
      <c r="N2595" s="84"/>
      <c r="O2595" s="84"/>
      <c r="P2595" s="84"/>
      <c r="Q2595" s="84"/>
      <c r="R2595" s="84"/>
      <c r="S2595" s="84"/>
      <c r="T2595" s="84"/>
      <c r="U2595" s="84"/>
      <c r="V2595" s="84"/>
      <c r="W2595" s="84"/>
      <c r="X2595" s="84"/>
      <c r="Y2595" s="84"/>
      <c r="Z2595" s="84"/>
      <c r="AA2595" s="84"/>
      <c r="AB2595" s="84"/>
      <c r="AC2595" s="84"/>
      <c r="AD2595" s="84"/>
      <c r="AE2595" s="84"/>
      <c r="AF2595" s="84"/>
      <c r="AG2595" s="84"/>
      <c r="AH2595" s="84"/>
      <c r="AI2595" s="85"/>
      <c r="AJ2595" s="86">
        <f t="shared" si="307"/>
        <v>0</v>
      </c>
      <c r="AK2595" s="87">
        <f t="shared" si="311"/>
        <v>30</v>
      </c>
      <c r="AL2595" s="87"/>
      <c r="AM2595" s="87">
        <f t="shared" si="312"/>
        <v>6</v>
      </c>
      <c r="AN2595" s="87">
        <f t="shared" si="309"/>
        <v>0</v>
      </c>
      <c r="AO2595" s="87">
        <f t="shared" si="313"/>
        <v>30</v>
      </c>
      <c r="AP2595" s="87">
        <v>31</v>
      </c>
      <c r="AQ2595" s="87">
        <v>30</v>
      </c>
      <c r="AR2595" s="87">
        <v>28</v>
      </c>
      <c r="AW2595" s="64" t="str">
        <f t="shared" si="308"/>
        <v>HAZİRAN 2026</v>
      </c>
      <c r="AX2595" s="89"/>
      <c r="AY2595" s="90"/>
      <c r="AZ2595" s="90" t="e">
        <f t="shared" si="310"/>
        <v>#N/A</v>
      </c>
    </row>
    <row r="2596" spans="1:52" ht="17.45" customHeight="1" x14ac:dyDescent="0.2">
      <c r="A2596" s="81">
        <v>2590</v>
      </c>
      <c r="B2596" s="82">
        <f>'!!!KATILIMCI LİSTESİ!!!'!C2591</f>
        <v>0</v>
      </c>
      <c r="C2596" s="83">
        <f>'!!!KATILIMCI LİSTESİ!!!'!B2591</f>
        <v>0</v>
      </c>
      <c r="D2596" s="84"/>
      <c r="E2596" s="84"/>
      <c r="F2596" s="84"/>
      <c r="G2596" s="84"/>
      <c r="H2596" s="84"/>
      <c r="I2596" s="84"/>
      <c r="J2596" s="84"/>
      <c r="K2596" s="84"/>
      <c r="L2596" s="84"/>
      <c r="M2596" s="84"/>
      <c r="N2596" s="84"/>
      <c r="O2596" s="84"/>
      <c r="P2596" s="84"/>
      <c r="Q2596" s="84"/>
      <c r="R2596" s="84"/>
      <c r="S2596" s="84"/>
      <c r="T2596" s="84"/>
      <c r="U2596" s="84"/>
      <c r="V2596" s="84"/>
      <c r="W2596" s="84"/>
      <c r="X2596" s="84"/>
      <c r="Y2596" s="84"/>
      <c r="Z2596" s="84"/>
      <c r="AA2596" s="84"/>
      <c r="AB2596" s="84"/>
      <c r="AC2596" s="84"/>
      <c r="AD2596" s="84"/>
      <c r="AE2596" s="84"/>
      <c r="AF2596" s="84"/>
      <c r="AG2596" s="84"/>
      <c r="AH2596" s="84"/>
      <c r="AI2596" s="85"/>
      <c r="AJ2596" s="86">
        <f t="shared" si="307"/>
        <v>0</v>
      </c>
      <c r="AK2596" s="87">
        <f t="shared" si="311"/>
        <v>30</v>
      </c>
      <c r="AL2596" s="87"/>
      <c r="AM2596" s="87">
        <f t="shared" si="312"/>
        <v>6</v>
      </c>
      <c r="AN2596" s="87">
        <f t="shared" si="309"/>
        <v>0</v>
      </c>
      <c r="AO2596" s="87">
        <f t="shared" si="313"/>
        <v>30</v>
      </c>
      <c r="AP2596" s="87">
        <v>31</v>
      </c>
      <c r="AQ2596" s="87">
        <v>30</v>
      </c>
      <c r="AR2596" s="87">
        <v>28</v>
      </c>
      <c r="AW2596" s="64" t="str">
        <f t="shared" si="308"/>
        <v>HAZİRAN 2026</v>
      </c>
      <c r="AX2596" s="89"/>
      <c r="AY2596" s="90"/>
      <c r="AZ2596" s="90" t="e">
        <f t="shared" si="310"/>
        <v>#N/A</v>
      </c>
    </row>
    <row r="2597" spans="1:52" ht="17.45" customHeight="1" x14ac:dyDescent="0.2">
      <c r="A2597" s="81">
        <v>2591</v>
      </c>
      <c r="B2597" s="82">
        <f>'!!!KATILIMCI LİSTESİ!!!'!C2592</f>
        <v>0</v>
      </c>
      <c r="C2597" s="83">
        <f>'!!!KATILIMCI LİSTESİ!!!'!B2592</f>
        <v>0</v>
      </c>
      <c r="D2597" s="84"/>
      <c r="E2597" s="84"/>
      <c r="F2597" s="84"/>
      <c r="G2597" s="84"/>
      <c r="H2597" s="84"/>
      <c r="I2597" s="84"/>
      <c r="J2597" s="84"/>
      <c r="K2597" s="84"/>
      <c r="L2597" s="84"/>
      <c r="M2597" s="84"/>
      <c r="N2597" s="84"/>
      <c r="O2597" s="84"/>
      <c r="P2597" s="84"/>
      <c r="Q2597" s="84"/>
      <c r="R2597" s="84"/>
      <c r="S2597" s="84"/>
      <c r="T2597" s="84"/>
      <c r="U2597" s="84"/>
      <c r="V2597" s="84"/>
      <c r="W2597" s="84"/>
      <c r="X2597" s="84"/>
      <c r="Y2597" s="84"/>
      <c r="Z2597" s="84"/>
      <c r="AA2597" s="84"/>
      <c r="AB2597" s="84"/>
      <c r="AC2597" s="84"/>
      <c r="AD2597" s="84"/>
      <c r="AE2597" s="84"/>
      <c r="AF2597" s="84"/>
      <c r="AG2597" s="84"/>
      <c r="AH2597" s="84"/>
      <c r="AI2597" s="85"/>
      <c r="AJ2597" s="86">
        <f t="shared" si="307"/>
        <v>0</v>
      </c>
      <c r="AK2597" s="87">
        <f t="shared" si="311"/>
        <v>30</v>
      </c>
      <c r="AL2597" s="87"/>
      <c r="AM2597" s="87">
        <f t="shared" si="312"/>
        <v>6</v>
      </c>
      <c r="AN2597" s="87">
        <f t="shared" si="309"/>
        <v>0</v>
      </c>
      <c r="AO2597" s="87">
        <f t="shared" si="313"/>
        <v>30</v>
      </c>
      <c r="AP2597" s="87">
        <v>31</v>
      </c>
      <c r="AQ2597" s="87">
        <v>30</v>
      </c>
      <c r="AR2597" s="87">
        <v>28</v>
      </c>
      <c r="AW2597" s="64" t="str">
        <f t="shared" si="308"/>
        <v>HAZİRAN 2026</v>
      </c>
      <c r="AX2597" s="89"/>
      <c r="AY2597" s="90"/>
      <c r="AZ2597" s="90" t="e">
        <f t="shared" si="310"/>
        <v>#N/A</v>
      </c>
    </row>
    <row r="2598" spans="1:52" ht="17.45" customHeight="1" x14ac:dyDescent="0.2">
      <c r="A2598" s="81">
        <v>2592</v>
      </c>
      <c r="B2598" s="82">
        <f>'!!!KATILIMCI LİSTESİ!!!'!C2593</f>
        <v>0</v>
      </c>
      <c r="C2598" s="83">
        <f>'!!!KATILIMCI LİSTESİ!!!'!B2593</f>
        <v>0</v>
      </c>
      <c r="D2598" s="84"/>
      <c r="E2598" s="84"/>
      <c r="F2598" s="84"/>
      <c r="G2598" s="84"/>
      <c r="H2598" s="84"/>
      <c r="I2598" s="84"/>
      <c r="J2598" s="84"/>
      <c r="K2598" s="84"/>
      <c r="L2598" s="84"/>
      <c r="M2598" s="84"/>
      <c r="N2598" s="84"/>
      <c r="O2598" s="84"/>
      <c r="P2598" s="84"/>
      <c r="Q2598" s="84"/>
      <c r="R2598" s="84"/>
      <c r="S2598" s="84"/>
      <c r="T2598" s="84"/>
      <c r="U2598" s="84"/>
      <c r="V2598" s="84"/>
      <c r="W2598" s="84"/>
      <c r="X2598" s="84"/>
      <c r="Y2598" s="84"/>
      <c r="Z2598" s="84"/>
      <c r="AA2598" s="84"/>
      <c r="AB2598" s="84"/>
      <c r="AC2598" s="84"/>
      <c r="AD2598" s="84"/>
      <c r="AE2598" s="84"/>
      <c r="AF2598" s="84"/>
      <c r="AG2598" s="84"/>
      <c r="AH2598" s="84"/>
      <c r="AI2598" s="85"/>
      <c r="AJ2598" s="86">
        <f t="shared" si="307"/>
        <v>0</v>
      </c>
      <c r="AK2598" s="87">
        <f t="shared" si="311"/>
        <v>30</v>
      </c>
      <c r="AL2598" s="87"/>
      <c r="AM2598" s="87">
        <f t="shared" si="312"/>
        <v>6</v>
      </c>
      <c r="AN2598" s="87">
        <f t="shared" si="309"/>
        <v>0</v>
      </c>
      <c r="AO2598" s="87">
        <f t="shared" si="313"/>
        <v>30</v>
      </c>
      <c r="AP2598" s="87">
        <v>31</v>
      </c>
      <c r="AQ2598" s="87">
        <v>30</v>
      </c>
      <c r="AR2598" s="87">
        <v>28</v>
      </c>
      <c r="AW2598" s="64" t="str">
        <f t="shared" si="308"/>
        <v>HAZİRAN 2026</v>
      </c>
      <c r="AX2598" s="89"/>
      <c r="AY2598" s="90"/>
      <c r="AZ2598" s="90" t="e">
        <f t="shared" si="310"/>
        <v>#N/A</v>
      </c>
    </row>
    <row r="2599" spans="1:52" ht="17.45" customHeight="1" x14ac:dyDescent="0.2">
      <c r="A2599" s="81">
        <v>2593</v>
      </c>
      <c r="B2599" s="82">
        <f>'!!!KATILIMCI LİSTESİ!!!'!C2594</f>
        <v>0</v>
      </c>
      <c r="C2599" s="83">
        <f>'!!!KATILIMCI LİSTESİ!!!'!B2594</f>
        <v>0</v>
      </c>
      <c r="D2599" s="84"/>
      <c r="E2599" s="84"/>
      <c r="F2599" s="84"/>
      <c r="G2599" s="84"/>
      <c r="H2599" s="84"/>
      <c r="I2599" s="84"/>
      <c r="J2599" s="84"/>
      <c r="K2599" s="84"/>
      <c r="L2599" s="84"/>
      <c r="M2599" s="84"/>
      <c r="N2599" s="84"/>
      <c r="O2599" s="84"/>
      <c r="P2599" s="84"/>
      <c r="Q2599" s="84"/>
      <c r="R2599" s="84"/>
      <c r="S2599" s="84"/>
      <c r="T2599" s="84"/>
      <c r="U2599" s="84"/>
      <c r="V2599" s="84"/>
      <c r="W2599" s="84"/>
      <c r="X2599" s="84"/>
      <c r="Y2599" s="84"/>
      <c r="Z2599" s="84"/>
      <c r="AA2599" s="84"/>
      <c r="AB2599" s="84"/>
      <c r="AC2599" s="84"/>
      <c r="AD2599" s="84"/>
      <c r="AE2599" s="84"/>
      <c r="AF2599" s="84"/>
      <c r="AG2599" s="84"/>
      <c r="AH2599" s="84"/>
      <c r="AI2599" s="85"/>
      <c r="AJ2599" s="86">
        <f t="shared" si="307"/>
        <v>0</v>
      </c>
      <c r="AK2599" s="87">
        <f t="shared" si="311"/>
        <v>30</v>
      </c>
      <c r="AL2599" s="87"/>
      <c r="AM2599" s="87">
        <f t="shared" si="312"/>
        <v>6</v>
      </c>
      <c r="AN2599" s="87">
        <f t="shared" si="309"/>
        <v>0</v>
      </c>
      <c r="AO2599" s="87">
        <f t="shared" si="313"/>
        <v>30</v>
      </c>
      <c r="AP2599" s="87">
        <v>31</v>
      </c>
      <c r="AQ2599" s="87">
        <v>30</v>
      </c>
      <c r="AR2599" s="87">
        <v>28</v>
      </c>
      <c r="AW2599" s="64" t="str">
        <f t="shared" si="308"/>
        <v>HAZİRAN 2026</v>
      </c>
      <c r="AX2599" s="89"/>
      <c r="AY2599" s="90"/>
      <c r="AZ2599" s="90" t="e">
        <f t="shared" si="310"/>
        <v>#N/A</v>
      </c>
    </row>
    <row r="2600" spans="1:52" ht="17.45" customHeight="1" x14ac:dyDescent="0.2">
      <c r="A2600" s="81">
        <v>2594</v>
      </c>
      <c r="B2600" s="82">
        <f>'!!!KATILIMCI LİSTESİ!!!'!C2595</f>
        <v>0</v>
      </c>
      <c r="C2600" s="83">
        <f>'!!!KATILIMCI LİSTESİ!!!'!B2595</f>
        <v>0</v>
      </c>
      <c r="D2600" s="84"/>
      <c r="E2600" s="84"/>
      <c r="F2600" s="84"/>
      <c r="G2600" s="84"/>
      <c r="H2600" s="84"/>
      <c r="I2600" s="84"/>
      <c r="J2600" s="84"/>
      <c r="K2600" s="84"/>
      <c r="L2600" s="84"/>
      <c r="M2600" s="84"/>
      <c r="N2600" s="84"/>
      <c r="O2600" s="84"/>
      <c r="P2600" s="84"/>
      <c r="Q2600" s="84"/>
      <c r="R2600" s="84"/>
      <c r="S2600" s="84"/>
      <c r="T2600" s="84"/>
      <c r="U2600" s="84"/>
      <c r="V2600" s="84"/>
      <c r="W2600" s="84"/>
      <c r="X2600" s="84"/>
      <c r="Y2600" s="84"/>
      <c r="Z2600" s="84"/>
      <c r="AA2600" s="84"/>
      <c r="AB2600" s="84"/>
      <c r="AC2600" s="84"/>
      <c r="AD2600" s="84"/>
      <c r="AE2600" s="84"/>
      <c r="AF2600" s="84"/>
      <c r="AG2600" s="84"/>
      <c r="AH2600" s="84"/>
      <c r="AI2600" s="85"/>
      <c r="AJ2600" s="86">
        <f t="shared" si="307"/>
        <v>0</v>
      </c>
      <c r="AK2600" s="87">
        <f t="shared" si="311"/>
        <v>30</v>
      </c>
      <c r="AL2600" s="87"/>
      <c r="AM2600" s="87">
        <f t="shared" si="312"/>
        <v>6</v>
      </c>
      <c r="AN2600" s="87">
        <f t="shared" si="309"/>
        <v>0</v>
      </c>
      <c r="AO2600" s="87">
        <f t="shared" si="313"/>
        <v>30</v>
      </c>
      <c r="AP2600" s="87">
        <v>31</v>
      </c>
      <c r="AQ2600" s="87">
        <v>30</v>
      </c>
      <c r="AR2600" s="87">
        <v>28</v>
      </c>
      <c r="AW2600" s="64" t="str">
        <f t="shared" si="308"/>
        <v>HAZİRAN 2026</v>
      </c>
      <c r="AX2600" s="89"/>
      <c r="AY2600" s="90"/>
      <c r="AZ2600" s="90" t="e">
        <f t="shared" si="310"/>
        <v>#N/A</v>
      </c>
    </row>
    <row r="2601" spans="1:52" ht="17.45" customHeight="1" x14ac:dyDescent="0.2">
      <c r="A2601" s="81">
        <v>2595</v>
      </c>
      <c r="B2601" s="82">
        <f>'!!!KATILIMCI LİSTESİ!!!'!C2596</f>
        <v>0</v>
      </c>
      <c r="C2601" s="83">
        <f>'!!!KATILIMCI LİSTESİ!!!'!B2596</f>
        <v>0</v>
      </c>
      <c r="D2601" s="84"/>
      <c r="E2601" s="84"/>
      <c r="F2601" s="84"/>
      <c r="G2601" s="84"/>
      <c r="H2601" s="84"/>
      <c r="I2601" s="84"/>
      <c r="J2601" s="84"/>
      <c r="K2601" s="84"/>
      <c r="L2601" s="84"/>
      <c r="M2601" s="84"/>
      <c r="N2601" s="84"/>
      <c r="O2601" s="84"/>
      <c r="P2601" s="84"/>
      <c r="Q2601" s="84"/>
      <c r="R2601" s="84"/>
      <c r="S2601" s="84"/>
      <c r="T2601" s="84"/>
      <c r="U2601" s="84"/>
      <c r="V2601" s="84"/>
      <c r="W2601" s="84"/>
      <c r="X2601" s="84"/>
      <c r="Y2601" s="84"/>
      <c r="Z2601" s="84"/>
      <c r="AA2601" s="84"/>
      <c r="AB2601" s="84"/>
      <c r="AC2601" s="84"/>
      <c r="AD2601" s="84"/>
      <c r="AE2601" s="84"/>
      <c r="AF2601" s="84"/>
      <c r="AG2601" s="84"/>
      <c r="AH2601" s="84"/>
      <c r="AI2601" s="85"/>
      <c r="AJ2601" s="86">
        <f t="shared" si="307"/>
        <v>0</v>
      </c>
      <c r="AK2601" s="87">
        <f t="shared" si="311"/>
        <v>30</v>
      </c>
      <c r="AL2601" s="87"/>
      <c r="AM2601" s="87">
        <f t="shared" si="312"/>
        <v>6</v>
      </c>
      <c r="AN2601" s="87">
        <f t="shared" si="309"/>
        <v>0</v>
      </c>
      <c r="AO2601" s="87">
        <f t="shared" si="313"/>
        <v>30</v>
      </c>
      <c r="AP2601" s="87">
        <v>31</v>
      </c>
      <c r="AQ2601" s="87">
        <v>30</v>
      </c>
      <c r="AR2601" s="87">
        <v>28</v>
      </c>
      <c r="AW2601" s="64" t="str">
        <f t="shared" si="308"/>
        <v>HAZİRAN 2026</v>
      </c>
      <c r="AX2601" s="89"/>
      <c r="AY2601" s="90"/>
      <c r="AZ2601" s="90" t="e">
        <f t="shared" si="310"/>
        <v>#N/A</v>
      </c>
    </row>
    <row r="2602" spans="1:52" ht="17.45" customHeight="1" x14ac:dyDescent="0.2">
      <c r="A2602" s="81">
        <v>2596</v>
      </c>
      <c r="B2602" s="82">
        <f>'!!!KATILIMCI LİSTESİ!!!'!C2597</f>
        <v>0</v>
      </c>
      <c r="C2602" s="83">
        <f>'!!!KATILIMCI LİSTESİ!!!'!B2597</f>
        <v>0</v>
      </c>
      <c r="D2602" s="84"/>
      <c r="E2602" s="84"/>
      <c r="F2602" s="84"/>
      <c r="G2602" s="84"/>
      <c r="H2602" s="84"/>
      <c r="I2602" s="84"/>
      <c r="J2602" s="84"/>
      <c r="K2602" s="84"/>
      <c r="L2602" s="84"/>
      <c r="M2602" s="84"/>
      <c r="N2602" s="84"/>
      <c r="O2602" s="84"/>
      <c r="P2602" s="84"/>
      <c r="Q2602" s="84"/>
      <c r="R2602" s="84"/>
      <c r="S2602" s="84"/>
      <c r="T2602" s="84"/>
      <c r="U2602" s="84"/>
      <c r="V2602" s="84"/>
      <c r="W2602" s="84"/>
      <c r="X2602" s="84"/>
      <c r="Y2602" s="84"/>
      <c r="Z2602" s="84"/>
      <c r="AA2602" s="84"/>
      <c r="AB2602" s="84"/>
      <c r="AC2602" s="84"/>
      <c r="AD2602" s="84"/>
      <c r="AE2602" s="84"/>
      <c r="AF2602" s="84"/>
      <c r="AG2602" s="84"/>
      <c r="AH2602" s="84"/>
      <c r="AI2602" s="85"/>
      <c r="AJ2602" s="86">
        <f t="shared" si="307"/>
        <v>0</v>
      </c>
      <c r="AK2602" s="87">
        <f t="shared" si="311"/>
        <v>30</v>
      </c>
      <c r="AL2602" s="87"/>
      <c r="AM2602" s="87">
        <f t="shared" si="312"/>
        <v>6</v>
      </c>
      <c r="AN2602" s="87">
        <f t="shared" si="309"/>
        <v>0</v>
      </c>
      <c r="AO2602" s="87">
        <f t="shared" si="313"/>
        <v>30</v>
      </c>
      <c r="AP2602" s="87">
        <v>31</v>
      </c>
      <c r="AQ2602" s="87">
        <v>30</v>
      </c>
      <c r="AR2602" s="87">
        <v>28</v>
      </c>
      <c r="AW2602" s="64" t="str">
        <f t="shared" si="308"/>
        <v>HAZİRAN 2026</v>
      </c>
      <c r="AX2602" s="89"/>
      <c r="AY2602" s="90"/>
      <c r="AZ2602" s="90" t="e">
        <f t="shared" si="310"/>
        <v>#N/A</v>
      </c>
    </row>
    <row r="2603" spans="1:52" ht="17.45" customHeight="1" x14ac:dyDescent="0.2">
      <c r="A2603" s="81">
        <v>2597</v>
      </c>
      <c r="B2603" s="82">
        <f>'!!!KATILIMCI LİSTESİ!!!'!C2598</f>
        <v>0</v>
      </c>
      <c r="C2603" s="83">
        <f>'!!!KATILIMCI LİSTESİ!!!'!B2598</f>
        <v>0</v>
      </c>
      <c r="D2603" s="84"/>
      <c r="E2603" s="84"/>
      <c r="F2603" s="84"/>
      <c r="G2603" s="84"/>
      <c r="H2603" s="84"/>
      <c r="I2603" s="84"/>
      <c r="J2603" s="84"/>
      <c r="K2603" s="84"/>
      <c r="L2603" s="84"/>
      <c r="M2603" s="84"/>
      <c r="N2603" s="84"/>
      <c r="O2603" s="84"/>
      <c r="P2603" s="84"/>
      <c r="Q2603" s="84"/>
      <c r="R2603" s="84"/>
      <c r="S2603" s="84"/>
      <c r="T2603" s="84"/>
      <c r="U2603" s="84"/>
      <c r="V2603" s="84"/>
      <c r="W2603" s="84"/>
      <c r="X2603" s="84"/>
      <c r="Y2603" s="84"/>
      <c r="Z2603" s="84"/>
      <c r="AA2603" s="84"/>
      <c r="AB2603" s="84"/>
      <c r="AC2603" s="84"/>
      <c r="AD2603" s="84"/>
      <c r="AE2603" s="84"/>
      <c r="AF2603" s="84"/>
      <c r="AG2603" s="84"/>
      <c r="AH2603" s="84"/>
      <c r="AI2603" s="85"/>
      <c r="AJ2603" s="86">
        <f t="shared" si="307"/>
        <v>0</v>
      </c>
      <c r="AK2603" s="87">
        <f t="shared" si="311"/>
        <v>30</v>
      </c>
      <c r="AL2603" s="87"/>
      <c r="AM2603" s="87">
        <f t="shared" si="312"/>
        <v>6</v>
      </c>
      <c r="AN2603" s="87">
        <f t="shared" si="309"/>
        <v>0</v>
      </c>
      <c r="AO2603" s="87">
        <f t="shared" si="313"/>
        <v>30</v>
      </c>
      <c r="AP2603" s="87">
        <v>31</v>
      </c>
      <c r="AQ2603" s="87">
        <v>30</v>
      </c>
      <c r="AR2603" s="87">
        <v>28</v>
      </c>
      <c r="AW2603" s="64" t="str">
        <f t="shared" si="308"/>
        <v>HAZİRAN 2026</v>
      </c>
      <c r="AX2603" s="89"/>
      <c r="AY2603" s="90"/>
      <c r="AZ2603" s="90" t="e">
        <f t="shared" si="310"/>
        <v>#N/A</v>
      </c>
    </row>
    <row r="2604" spans="1:52" ht="17.45" customHeight="1" x14ac:dyDescent="0.2">
      <c r="A2604" s="81">
        <v>2598</v>
      </c>
      <c r="B2604" s="82">
        <f>'!!!KATILIMCI LİSTESİ!!!'!C2599</f>
        <v>0</v>
      </c>
      <c r="C2604" s="83">
        <f>'!!!KATILIMCI LİSTESİ!!!'!B2599</f>
        <v>0</v>
      </c>
      <c r="D2604" s="84"/>
      <c r="E2604" s="84"/>
      <c r="F2604" s="84"/>
      <c r="G2604" s="84"/>
      <c r="H2604" s="84"/>
      <c r="I2604" s="84"/>
      <c r="J2604" s="84"/>
      <c r="K2604" s="84"/>
      <c r="L2604" s="84"/>
      <c r="M2604" s="84"/>
      <c r="N2604" s="84"/>
      <c r="O2604" s="84"/>
      <c r="P2604" s="84"/>
      <c r="Q2604" s="84"/>
      <c r="R2604" s="84"/>
      <c r="S2604" s="84"/>
      <c r="T2604" s="84"/>
      <c r="U2604" s="84"/>
      <c r="V2604" s="84"/>
      <c r="W2604" s="84"/>
      <c r="X2604" s="84"/>
      <c r="Y2604" s="84"/>
      <c r="Z2604" s="84"/>
      <c r="AA2604" s="84"/>
      <c r="AB2604" s="84"/>
      <c r="AC2604" s="84"/>
      <c r="AD2604" s="84"/>
      <c r="AE2604" s="84"/>
      <c r="AF2604" s="84"/>
      <c r="AG2604" s="84"/>
      <c r="AH2604" s="84"/>
      <c r="AI2604" s="85"/>
      <c r="AJ2604" s="86">
        <f t="shared" si="307"/>
        <v>0</v>
      </c>
      <c r="AK2604" s="87">
        <f t="shared" si="311"/>
        <v>30</v>
      </c>
      <c r="AL2604" s="87"/>
      <c r="AM2604" s="87">
        <f t="shared" si="312"/>
        <v>6</v>
      </c>
      <c r="AN2604" s="87">
        <f t="shared" si="309"/>
        <v>0</v>
      </c>
      <c r="AO2604" s="87">
        <f t="shared" si="313"/>
        <v>30</v>
      </c>
      <c r="AP2604" s="87">
        <v>31</v>
      </c>
      <c r="AQ2604" s="87">
        <v>30</v>
      </c>
      <c r="AR2604" s="87">
        <v>28</v>
      </c>
      <c r="AW2604" s="64" t="str">
        <f t="shared" si="308"/>
        <v>HAZİRAN 2026</v>
      </c>
      <c r="AX2604" s="89"/>
      <c r="AY2604" s="90"/>
      <c r="AZ2604" s="90" t="e">
        <f t="shared" si="310"/>
        <v>#N/A</v>
      </c>
    </row>
    <row r="2605" spans="1:52" ht="17.45" customHeight="1" x14ac:dyDescent="0.2">
      <c r="A2605" s="81">
        <v>2599</v>
      </c>
      <c r="B2605" s="82">
        <f>'!!!KATILIMCI LİSTESİ!!!'!C2600</f>
        <v>0</v>
      </c>
      <c r="C2605" s="83">
        <f>'!!!KATILIMCI LİSTESİ!!!'!B2600</f>
        <v>0</v>
      </c>
      <c r="D2605" s="84"/>
      <c r="E2605" s="84"/>
      <c r="F2605" s="84"/>
      <c r="G2605" s="84"/>
      <c r="H2605" s="84"/>
      <c r="I2605" s="84"/>
      <c r="J2605" s="84"/>
      <c r="K2605" s="84"/>
      <c r="L2605" s="84"/>
      <c r="M2605" s="84"/>
      <c r="N2605" s="84"/>
      <c r="O2605" s="84"/>
      <c r="P2605" s="84"/>
      <c r="Q2605" s="84"/>
      <c r="R2605" s="84"/>
      <c r="S2605" s="84"/>
      <c r="T2605" s="84"/>
      <c r="U2605" s="84"/>
      <c r="V2605" s="84"/>
      <c r="W2605" s="84"/>
      <c r="X2605" s="84"/>
      <c r="Y2605" s="84"/>
      <c r="Z2605" s="84"/>
      <c r="AA2605" s="84"/>
      <c r="AB2605" s="84"/>
      <c r="AC2605" s="84"/>
      <c r="AD2605" s="84"/>
      <c r="AE2605" s="84"/>
      <c r="AF2605" s="84"/>
      <c r="AG2605" s="84"/>
      <c r="AH2605" s="84"/>
      <c r="AI2605" s="85"/>
      <c r="AJ2605" s="86">
        <f t="shared" si="307"/>
        <v>0</v>
      </c>
      <c r="AK2605" s="87">
        <f t="shared" si="311"/>
        <v>30</v>
      </c>
      <c r="AL2605" s="87"/>
      <c r="AM2605" s="87">
        <f t="shared" si="312"/>
        <v>6</v>
      </c>
      <c r="AN2605" s="87">
        <f t="shared" si="309"/>
        <v>0</v>
      </c>
      <c r="AO2605" s="87">
        <f t="shared" si="313"/>
        <v>30</v>
      </c>
      <c r="AP2605" s="87">
        <v>31</v>
      </c>
      <c r="AQ2605" s="87">
        <v>30</v>
      </c>
      <c r="AR2605" s="87">
        <v>28</v>
      </c>
      <c r="AW2605" s="64" t="str">
        <f t="shared" si="308"/>
        <v>HAZİRAN 2026</v>
      </c>
      <c r="AX2605" s="89"/>
      <c r="AY2605" s="90"/>
      <c r="AZ2605" s="90" t="e">
        <f t="shared" si="310"/>
        <v>#N/A</v>
      </c>
    </row>
    <row r="2606" spans="1:52" ht="17.45" customHeight="1" x14ac:dyDescent="0.2">
      <c r="A2606" s="81">
        <v>2600</v>
      </c>
      <c r="B2606" s="82">
        <f>'!!!KATILIMCI LİSTESİ!!!'!C2601</f>
        <v>0</v>
      </c>
      <c r="C2606" s="83">
        <f>'!!!KATILIMCI LİSTESİ!!!'!B2601</f>
        <v>0</v>
      </c>
      <c r="D2606" s="84"/>
      <c r="E2606" s="84"/>
      <c r="F2606" s="84"/>
      <c r="G2606" s="84"/>
      <c r="H2606" s="84"/>
      <c r="I2606" s="84"/>
      <c r="J2606" s="84"/>
      <c r="K2606" s="84"/>
      <c r="L2606" s="84"/>
      <c r="M2606" s="84"/>
      <c r="N2606" s="84"/>
      <c r="O2606" s="84"/>
      <c r="P2606" s="84"/>
      <c r="Q2606" s="84"/>
      <c r="R2606" s="84"/>
      <c r="S2606" s="84"/>
      <c r="T2606" s="84"/>
      <c r="U2606" s="84"/>
      <c r="V2606" s="84"/>
      <c r="W2606" s="84"/>
      <c r="X2606" s="84"/>
      <c r="Y2606" s="84"/>
      <c r="Z2606" s="84"/>
      <c r="AA2606" s="84"/>
      <c r="AB2606" s="84"/>
      <c r="AC2606" s="84"/>
      <c r="AD2606" s="84"/>
      <c r="AE2606" s="84"/>
      <c r="AF2606" s="84"/>
      <c r="AG2606" s="84"/>
      <c r="AH2606" s="84"/>
      <c r="AI2606" s="85"/>
      <c r="AJ2606" s="86">
        <f t="shared" ref="AJ2606:AJ2669" si="314">IF(B2606&gt;10000000,AI2606,0)</f>
        <v>0</v>
      </c>
      <c r="AK2606" s="87">
        <f t="shared" si="311"/>
        <v>30</v>
      </c>
      <c r="AL2606" s="87"/>
      <c r="AM2606" s="87">
        <f t="shared" si="312"/>
        <v>6</v>
      </c>
      <c r="AN2606" s="87">
        <f t="shared" si="309"/>
        <v>0</v>
      </c>
      <c r="AO2606" s="87">
        <f t="shared" si="313"/>
        <v>30</v>
      </c>
      <c r="AP2606" s="87">
        <v>31</v>
      </c>
      <c r="AQ2606" s="87">
        <v>30</v>
      </c>
      <c r="AR2606" s="87">
        <v>28</v>
      </c>
      <c r="AW2606" s="64" t="str">
        <f t="shared" si="308"/>
        <v>HAZİRAN 2026</v>
      </c>
      <c r="AX2606" s="89"/>
      <c r="AY2606" s="90"/>
      <c r="AZ2606" s="90" t="e">
        <f t="shared" si="310"/>
        <v>#N/A</v>
      </c>
    </row>
    <row r="2607" spans="1:52" ht="17.45" customHeight="1" x14ac:dyDescent="0.2">
      <c r="A2607" s="81">
        <v>2601</v>
      </c>
      <c r="B2607" s="82">
        <f>'!!!KATILIMCI LİSTESİ!!!'!C2602</f>
        <v>0</v>
      </c>
      <c r="C2607" s="83">
        <f>'!!!KATILIMCI LİSTESİ!!!'!B2602</f>
        <v>0</v>
      </c>
      <c r="D2607" s="84"/>
      <c r="E2607" s="84"/>
      <c r="F2607" s="84"/>
      <c r="G2607" s="84"/>
      <c r="H2607" s="84"/>
      <c r="I2607" s="84"/>
      <c r="J2607" s="84"/>
      <c r="K2607" s="84"/>
      <c r="L2607" s="84"/>
      <c r="M2607" s="84"/>
      <c r="N2607" s="84"/>
      <c r="O2607" s="84"/>
      <c r="P2607" s="84"/>
      <c r="Q2607" s="84"/>
      <c r="R2607" s="84"/>
      <c r="S2607" s="84"/>
      <c r="T2607" s="84"/>
      <c r="U2607" s="84"/>
      <c r="V2607" s="84"/>
      <c r="W2607" s="84"/>
      <c r="X2607" s="84"/>
      <c r="Y2607" s="84"/>
      <c r="Z2607" s="84"/>
      <c r="AA2607" s="84"/>
      <c r="AB2607" s="84"/>
      <c r="AC2607" s="84"/>
      <c r="AD2607" s="84"/>
      <c r="AE2607" s="84"/>
      <c r="AF2607" s="84"/>
      <c r="AG2607" s="84"/>
      <c r="AH2607" s="84"/>
      <c r="AI2607" s="85"/>
      <c r="AJ2607" s="86">
        <f t="shared" si="314"/>
        <v>0</v>
      </c>
      <c r="AK2607" s="87">
        <f t="shared" si="311"/>
        <v>30</v>
      </c>
      <c r="AL2607" s="87"/>
      <c r="AM2607" s="87">
        <f t="shared" si="312"/>
        <v>6</v>
      </c>
      <c r="AN2607" s="87">
        <f t="shared" si="309"/>
        <v>0</v>
      </c>
      <c r="AO2607" s="87">
        <f t="shared" si="313"/>
        <v>30</v>
      </c>
      <c r="AP2607" s="87">
        <v>31</v>
      </c>
      <c r="AQ2607" s="87">
        <v>30</v>
      </c>
      <c r="AR2607" s="87">
        <v>28</v>
      </c>
      <c r="AW2607" s="64" t="str">
        <f t="shared" si="308"/>
        <v>HAZİRAN 2026</v>
      </c>
      <c r="AX2607" s="89"/>
      <c r="AY2607" s="90"/>
      <c r="AZ2607" s="90" t="e">
        <f t="shared" si="310"/>
        <v>#N/A</v>
      </c>
    </row>
    <row r="2608" spans="1:52" ht="17.45" customHeight="1" x14ac:dyDescent="0.2">
      <c r="A2608" s="81">
        <v>2602</v>
      </c>
      <c r="B2608" s="82">
        <f>'!!!KATILIMCI LİSTESİ!!!'!C2603</f>
        <v>0</v>
      </c>
      <c r="C2608" s="83">
        <f>'!!!KATILIMCI LİSTESİ!!!'!B2603</f>
        <v>0</v>
      </c>
      <c r="D2608" s="84"/>
      <c r="E2608" s="84"/>
      <c r="F2608" s="84"/>
      <c r="G2608" s="84"/>
      <c r="H2608" s="84"/>
      <c r="I2608" s="84"/>
      <c r="J2608" s="84"/>
      <c r="K2608" s="84"/>
      <c r="L2608" s="84"/>
      <c r="M2608" s="84"/>
      <c r="N2608" s="84"/>
      <c r="O2608" s="84"/>
      <c r="P2608" s="84"/>
      <c r="Q2608" s="84"/>
      <c r="R2608" s="84"/>
      <c r="S2608" s="84"/>
      <c r="T2608" s="84"/>
      <c r="U2608" s="84"/>
      <c r="V2608" s="84"/>
      <c r="W2608" s="84"/>
      <c r="X2608" s="84"/>
      <c r="Y2608" s="84"/>
      <c r="Z2608" s="84"/>
      <c r="AA2608" s="84"/>
      <c r="AB2608" s="84"/>
      <c r="AC2608" s="84"/>
      <c r="AD2608" s="84"/>
      <c r="AE2608" s="84"/>
      <c r="AF2608" s="84"/>
      <c r="AG2608" s="84"/>
      <c r="AH2608" s="84"/>
      <c r="AI2608" s="85"/>
      <c r="AJ2608" s="86">
        <f t="shared" si="314"/>
        <v>0</v>
      </c>
      <c r="AK2608" s="87">
        <f t="shared" si="311"/>
        <v>30</v>
      </c>
      <c r="AL2608" s="87"/>
      <c r="AM2608" s="87">
        <f t="shared" si="312"/>
        <v>6</v>
      </c>
      <c r="AN2608" s="87">
        <f t="shared" si="309"/>
        <v>0</v>
      </c>
      <c r="AO2608" s="87">
        <f t="shared" si="313"/>
        <v>30</v>
      </c>
      <c r="AP2608" s="87">
        <v>31</v>
      </c>
      <c r="AQ2608" s="87">
        <v>30</v>
      </c>
      <c r="AR2608" s="87">
        <v>28</v>
      </c>
      <c r="AW2608" s="64" t="str">
        <f t="shared" ref="AW2608:AW2671" si="315">$AW$7</f>
        <v>HAZİRAN 2026</v>
      </c>
      <c r="AX2608" s="89"/>
      <c r="AY2608" s="90"/>
      <c r="AZ2608" s="90" t="e">
        <f t="shared" si="310"/>
        <v>#N/A</v>
      </c>
    </row>
    <row r="2609" spans="1:52" ht="17.45" customHeight="1" x14ac:dyDescent="0.2">
      <c r="A2609" s="81">
        <v>2603</v>
      </c>
      <c r="B2609" s="82">
        <f>'!!!KATILIMCI LİSTESİ!!!'!C2604</f>
        <v>0</v>
      </c>
      <c r="C2609" s="83">
        <f>'!!!KATILIMCI LİSTESİ!!!'!B2604</f>
        <v>0</v>
      </c>
      <c r="D2609" s="84"/>
      <c r="E2609" s="84"/>
      <c r="F2609" s="84"/>
      <c r="G2609" s="84"/>
      <c r="H2609" s="84"/>
      <c r="I2609" s="84"/>
      <c r="J2609" s="84"/>
      <c r="K2609" s="84"/>
      <c r="L2609" s="84"/>
      <c r="M2609" s="84"/>
      <c r="N2609" s="84"/>
      <c r="O2609" s="84"/>
      <c r="P2609" s="84"/>
      <c r="Q2609" s="84"/>
      <c r="R2609" s="84"/>
      <c r="S2609" s="84"/>
      <c r="T2609" s="84"/>
      <c r="U2609" s="84"/>
      <c r="V2609" s="84"/>
      <c r="W2609" s="84"/>
      <c r="X2609" s="84"/>
      <c r="Y2609" s="84"/>
      <c r="Z2609" s="84"/>
      <c r="AA2609" s="84"/>
      <c r="AB2609" s="84"/>
      <c r="AC2609" s="84"/>
      <c r="AD2609" s="84"/>
      <c r="AE2609" s="84"/>
      <c r="AF2609" s="84"/>
      <c r="AG2609" s="84"/>
      <c r="AH2609" s="84"/>
      <c r="AI2609" s="85"/>
      <c r="AJ2609" s="86">
        <f t="shared" si="314"/>
        <v>0</v>
      </c>
      <c r="AK2609" s="87">
        <f t="shared" si="311"/>
        <v>30</v>
      </c>
      <c r="AL2609" s="87"/>
      <c r="AM2609" s="87">
        <f t="shared" si="312"/>
        <v>6</v>
      </c>
      <c r="AN2609" s="87">
        <f t="shared" si="309"/>
        <v>0</v>
      </c>
      <c r="AO2609" s="87">
        <f t="shared" si="313"/>
        <v>30</v>
      </c>
      <c r="AP2609" s="87">
        <v>31</v>
      </c>
      <c r="AQ2609" s="87">
        <v>30</v>
      </c>
      <c r="AR2609" s="87">
        <v>28</v>
      </c>
      <c r="AW2609" s="64" t="str">
        <f t="shared" si="315"/>
        <v>HAZİRAN 2026</v>
      </c>
      <c r="AX2609" s="89"/>
      <c r="AY2609" s="90"/>
      <c r="AZ2609" s="90" t="e">
        <f t="shared" si="310"/>
        <v>#N/A</v>
      </c>
    </row>
    <row r="2610" spans="1:52" ht="17.45" customHeight="1" x14ac:dyDescent="0.2">
      <c r="A2610" s="81">
        <v>2604</v>
      </c>
      <c r="B2610" s="82">
        <f>'!!!KATILIMCI LİSTESİ!!!'!C2605</f>
        <v>0</v>
      </c>
      <c r="C2610" s="83">
        <f>'!!!KATILIMCI LİSTESİ!!!'!B2605</f>
        <v>0</v>
      </c>
      <c r="D2610" s="84"/>
      <c r="E2610" s="84"/>
      <c r="F2610" s="84"/>
      <c r="G2610" s="84"/>
      <c r="H2610" s="84"/>
      <c r="I2610" s="84"/>
      <c r="J2610" s="84"/>
      <c r="K2610" s="84"/>
      <c r="L2610" s="84"/>
      <c r="M2610" s="84"/>
      <c r="N2610" s="84"/>
      <c r="O2610" s="84"/>
      <c r="P2610" s="84"/>
      <c r="Q2610" s="84"/>
      <c r="R2610" s="84"/>
      <c r="S2610" s="84"/>
      <c r="T2610" s="84"/>
      <c r="U2610" s="84"/>
      <c r="V2610" s="84"/>
      <c r="W2610" s="84"/>
      <c r="X2610" s="84"/>
      <c r="Y2610" s="84"/>
      <c r="Z2610" s="84"/>
      <c r="AA2610" s="84"/>
      <c r="AB2610" s="84"/>
      <c r="AC2610" s="84"/>
      <c r="AD2610" s="84"/>
      <c r="AE2610" s="84"/>
      <c r="AF2610" s="84"/>
      <c r="AG2610" s="84"/>
      <c r="AH2610" s="84"/>
      <c r="AI2610" s="85"/>
      <c r="AJ2610" s="86">
        <f t="shared" si="314"/>
        <v>0</v>
      </c>
      <c r="AK2610" s="87">
        <f t="shared" si="311"/>
        <v>30</v>
      </c>
      <c r="AL2610" s="87"/>
      <c r="AM2610" s="87">
        <f t="shared" si="312"/>
        <v>6</v>
      </c>
      <c r="AN2610" s="87">
        <f t="shared" si="309"/>
        <v>0</v>
      </c>
      <c r="AO2610" s="87">
        <f t="shared" si="313"/>
        <v>30</v>
      </c>
      <c r="AP2610" s="87">
        <v>31</v>
      </c>
      <c r="AQ2610" s="87">
        <v>30</v>
      </c>
      <c r="AR2610" s="87">
        <v>28</v>
      </c>
      <c r="AW2610" s="64" t="str">
        <f t="shared" si="315"/>
        <v>HAZİRAN 2026</v>
      </c>
      <c r="AX2610" s="89"/>
      <c r="AY2610" s="90"/>
      <c r="AZ2610" s="90" t="e">
        <f t="shared" si="310"/>
        <v>#N/A</v>
      </c>
    </row>
    <row r="2611" spans="1:52" ht="17.45" customHeight="1" x14ac:dyDescent="0.2">
      <c r="A2611" s="81">
        <v>2605</v>
      </c>
      <c r="B2611" s="82">
        <f>'!!!KATILIMCI LİSTESİ!!!'!C2606</f>
        <v>0</v>
      </c>
      <c r="C2611" s="83">
        <f>'!!!KATILIMCI LİSTESİ!!!'!B2606</f>
        <v>0</v>
      </c>
      <c r="D2611" s="84"/>
      <c r="E2611" s="84"/>
      <c r="F2611" s="84"/>
      <c r="G2611" s="84"/>
      <c r="H2611" s="84"/>
      <c r="I2611" s="84"/>
      <c r="J2611" s="84"/>
      <c r="K2611" s="84"/>
      <c r="L2611" s="84"/>
      <c r="M2611" s="84"/>
      <c r="N2611" s="84"/>
      <c r="O2611" s="84"/>
      <c r="P2611" s="84"/>
      <c r="Q2611" s="84"/>
      <c r="R2611" s="84"/>
      <c r="S2611" s="84"/>
      <c r="T2611" s="84"/>
      <c r="U2611" s="84"/>
      <c r="V2611" s="84"/>
      <c r="W2611" s="84"/>
      <c r="X2611" s="84"/>
      <c r="Y2611" s="84"/>
      <c r="Z2611" s="84"/>
      <c r="AA2611" s="84"/>
      <c r="AB2611" s="84"/>
      <c r="AC2611" s="84"/>
      <c r="AD2611" s="84"/>
      <c r="AE2611" s="84"/>
      <c r="AF2611" s="84"/>
      <c r="AG2611" s="84"/>
      <c r="AH2611" s="84"/>
      <c r="AI2611" s="85"/>
      <c r="AJ2611" s="86">
        <f t="shared" si="314"/>
        <v>0</v>
      </c>
      <c r="AK2611" s="87">
        <f t="shared" si="311"/>
        <v>30</v>
      </c>
      <c r="AL2611" s="87"/>
      <c r="AM2611" s="87">
        <f t="shared" si="312"/>
        <v>6</v>
      </c>
      <c r="AN2611" s="87">
        <f t="shared" si="309"/>
        <v>0</v>
      </c>
      <c r="AO2611" s="87">
        <f t="shared" si="313"/>
        <v>30</v>
      </c>
      <c r="AP2611" s="87">
        <v>31</v>
      </c>
      <c r="AQ2611" s="87">
        <v>30</v>
      </c>
      <c r="AR2611" s="87">
        <v>28</v>
      </c>
      <c r="AW2611" s="64" t="str">
        <f t="shared" si="315"/>
        <v>HAZİRAN 2026</v>
      </c>
      <c r="AX2611" s="89"/>
      <c r="AY2611" s="90"/>
      <c r="AZ2611" s="90" t="e">
        <f t="shared" si="310"/>
        <v>#N/A</v>
      </c>
    </row>
    <row r="2612" spans="1:52" ht="17.45" customHeight="1" x14ac:dyDescent="0.2">
      <c r="A2612" s="81">
        <v>2606</v>
      </c>
      <c r="B2612" s="82">
        <f>'!!!KATILIMCI LİSTESİ!!!'!C2607</f>
        <v>0</v>
      </c>
      <c r="C2612" s="83">
        <f>'!!!KATILIMCI LİSTESİ!!!'!B2607</f>
        <v>0</v>
      </c>
      <c r="D2612" s="84"/>
      <c r="E2612" s="84"/>
      <c r="F2612" s="84"/>
      <c r="G2612" s="84"/>
      <c r="H2612" s="84"/>
      <c r="I2612" s="84"/>
      <c r="J2612" s="84"/>
      <c r="K2612" s="84"/>
      <c r="L2612" s="84"/>
      <c r="M2612" s="84"/>
      <c r="N2612" s="84"/>
      <c r="O2612" s="84"/>
      <c r="P2612" s="84"/>
      <c r="Q2612" s="84"/>
      <c r="R2612" s="84"/>
      <c r="S2612" s="84"/>
      <c r="T2612" s="84"/>
      <c r="U2612" s="84"/>
      <c r="V2612" s="84"/>
      <c r="W2612" s="84"/>
      <c r="X2612" s="84"/>
      <c r="Y2612" s="84"/>
      <c r="Z2612" s="84"/>
      <c r="AA2612" s="84"/>
      <c r="AB2612" s="84"/>
      <c r="AC2612" s="84"/>
      <c r="AD2612" s="84"/>
      <c r="AE2612" s="84"/>
      <c r="AF2612" s="84"/>
      <c r="AG2612" s="84"/>
      <c r="AH2612" s="84"/>
      <c r="AI2612" s="85"/>
      <c r="AJ2612" s="86">
        <f t="shared" si="314"/>
        <v>0</v>
      </c>
      <c r="AK2612" s="87">
        <f t="shared" si="311"/>
        <v>30</v>
      </c>
      <c r="AL2612" s="87"/>
      <c r="AM2612" s="87">
        <f t="shared" si="312"/>
        <v>6</v>
      </c>
      <c r="AN2612" s="87">
        <f t="shared" si="309"/>
        <v>0</v>
      </c>
      <c r="AO2612" s="87">
        <f t="shared" si="313"/>
        <v>30</v>
      </c>
      <c r="AP2612" s="87">
        <v>31</v>
      </c>
      <c r="AQ2612" s="87">
        <v>30</v>
      </c>
      <c r="AR2612" s="87">
        <v>28</v>
      </c>
      <c r="AW2612" s="64" t="str">
        <f t="shared" si="315"/>
        <v>HAZİRAN 2026</v>
      </c>
      <c r="AX2612" s="89"/>
      <c r="AY2612" s="90"/>
      <c r="AZ2612" s="90" t="e">
        <f t="shared" si="310"/>
        <v>#N/A</v>
      </c>
    </row>
    <row r="2613" spans="1:52" ht="17.45" customHeight="1" x14ac:dyDescent="0.2">
      <c r="A2613" s="81">
        <v>2607</v>
      </c>
      <c r="B2613" s="82">
        <f>'!!!KATILIMCI LİSTESİ!!!'!C2608</f>
        <v>0</v>
      </c>
      <c r="C2613" s="83">
        <f>'!!!KATILIMCI LİSTESİ!!!'!B2608</f>
        <v>0</v>
      </c>
      <c r="D2613" s="84"/>
      <c r="E2613" s="84"/>
      <c r="F2613" s="84"/>
      <c r="G2613" s="84"/>
      <c r="H2613" s="84"/>
      <c r="I2613" s="84"/>
      <c r="J2613" s="84"/>
      <c r="K2613" s="84"/>
      <c r="L2613" s="84"/>
      <c r="M2613" s="84"/>
      <c r="N2613" s="84"/>
      <c r="O2613" s="84"/>
      <c r="P2613" s="84"/>
      <c r="Q2613" s="84"/>
      <c r="R2613" s="84"/>
      <c r="S2613" s="84"/>
      <c r="T2613" s="84"/>
      <c r="U2613" s="84"/>
      <c r="V2613" s="84"/>
      <c r="W2613" s="84"/>
      <c r="X2613" s="84"/>
      <c r="Y2613" s="84"/>
      <c r="Z2613" s="84"/>
      <c r="AA2613" s="84"/>
      <c r="AB2613" s="84"/>
      <c r="AC2613" s="84"/>
      <c r="AD2613" s="84"/>
      <c r="AE2613" s="84"/>
      <c r="AF2613" s="84"/>
      <c r="AG2613" s="84"/>
      <c r="AH2613" s="84"/>
      <c r="AI2613" s="85"/>
      <c r="AJ2613" s="86">
        <f t="shared" si="314"/>
        <v>0</v>
      </c>
      <c r="AK2613" s="87">
        <f t="shared" si="311"/>
        <v>30</v>
      </c>
      <c r="AL2613" s="87"/>
      <c r="AM2613" s="87">
        <f t="shared" si="312"/>
        <v>6</v>
      </c>
      <c r="AN2613" s="87">
        <f t="shared" si="309"/>
        <v>0</v>
      </c>
      <c r="AO2613" s="87">
        <f t="shared" si="313"/>
        <v>30</v>
      </c>
      <c r="AP2613" s="87">
        <v>31</v>
      </c>
      <c r="AQ2613" s="87">
        <v>30</v>
      </c>
      <c r="AR2613" s="87">
        <v>28</v>
      </c>
      <c r="AW2613" s="64" t="str">
        <f t="shared" si="315"/>
        <v>HAZİRAN 2026</v>
      </c>
      <c r="AX2613" s="89"/>
      <c r="AY2613" s="90"/>
      <c r="AZ2613" s="90" t="e">
        <f t="shared" si="310"/>
        <v>#N/A</v>
      </c>
    </row>
    <row r="2614" spans="1:52" ht="17.45" customHeight="1" x14ac:dyDescent="0.2">
      <c r="A2614" s="81">
        <v>2608</v>
      </c>
      <c r="B2614" s="82">
        <f>'!!!KATILIMCI LİSTESİ!!!'!C2609</f>
        <v>0</v>
      </c>
      <c r="C2614" s="83">
        <f>'!!!KATILIMCI LİSTESİ!!!'!B2609</f>
        <v>0</v>
      </c>
      <c r="D2614" s="84"/>
      <c r="E2614" s="84"/>
      <c r="F2614" s="84"/>
      <c r="G2614" s="84"/>
      <c r="H2614" s="84"/>
      <c r="I2614" s="84"/>
      <c r="J2614" s="84"/>
      <c r="K2614" s="84"/>
      <c r="L2614" s="84"/>
      <c r="M2614" s="84"/>
      <c r="N2614" s="84"/>
      <c r="O2614" s="84"/>
      <c r="P2614" s="84"/>
      <c r="Q2614" s="84"/>
      <c r="R2614" s="84"/>
      <c r="S2614" s="84"/>
      <c r="T2614" s="84"/>
      <c r="U2614" s="84"/>
      <c r="V2614" s="84"/>
      <c r="W2614" s="84"/>
      <c r="X2614" s="84"/>
      <c r="Y2614" s="84"/>
      <c r="Z2614" s="84"/>
      <c r="AA2614" s="84"/>
      <c r="AB2614" s="84"/>
      <c r="AC2614" s="84"/>
      <c r="AD2614" s="84"/>
      <c r="AE2614" s="84"/>
      <c r="AF2614" s="84"/>
      <c r="AG2614" s="84"/>
      <c r="AH2614" s="84"/>
      <c r="AI2614" s="85"/>
      <c r="AJ2614" s="86">
        <f t="shared" si="314"/>
        <v>0</v>
      </c>
      <c r="AK2614" s="87">
        <f t="shared" si="311"/>
        <v>30</v>
      </c>
      <c r="AL2614" s="87"/>
      <c r="AM2614" s="87">
        <f t="shared" si="312"/>
        <v>6</v>
      </c>
      <c r="AN2614" s="87">
        <f t="shared" si="309"/>
        <v>0</v>
      </c>
      <c r="AO2614" s="87">
        <f t="shared" si="313"/>
        <v>30</v>
      </c>
      <c r="AP2614" s="87">
        <v>31</v>
      </c>
      <c r="AQ2614" s="87">
        <v>30</v>
      </c>
      <c r="AR2614" s="87">
        <v>28</v>
      </c>
      <c r="AW2614" s="64" t="str">
        <f t="shared" si="315"/>
        <v>HAZİRAN 2026</v>
      </c>
      <c r="AX2614" s="89"/>
      <c r="AY2614" s="90"/>
      <c r="AZ2614" s="90" t="e">
        <f t="shared" si="310"/>
        <v>#N/A</v>
      </c>
    </row>
    <row r="2615" spans="1:52" ht="17.45" customHeight="1" x14ac:dyDescent="0.2">
      <c r="A2615" s="81">
        <v>2609</v>
      </c>
      <c r="B2615" s="82">
        <f>'!!!KATILIMCI LİSTESİ!!!'!C2610</f>
        <v>0</v>
      </c>
      <c r="C2615" s="83">
        <f>'!!!KATILIMCI LİSTESİ!!!'!B2610</f>
        <v>0</v>
      </c>
      <c r="D2615" s="84"/>
      <c r="E2615" s="84"/>
      <c r="F2615" s="84"/>
      <c r="G2615" s="84"/>
      <c r="H2615" s="84"/>
      <c r="I2615" s="84"/>
      <c r="J2615" s="84"/>
      <c r="K2615" s="84"/>
      <c r="L2615" s="84"/>
      <c r="M2615" s="84"/>
      <c r="N2615" s="84"/>
      <c r="O2615" s="84"/>
      <c r="P2615" s="84"/>
      <c r="Q2615" s="84"/>
      <c r="R2615" s="84"/>
      <c r="S2615" s="84"/>
      <c r="T2615" s="84"/>
      <c r="U2615" s="84"/>
      <c r="V2615" s="84"/>
      <c r="W2615" s="84"/>
      <c r="X2615" s="84"/>
      <c r="Y2615" s="84"/>
      <c r="Z2615" s="84"/>
      <c r="AA2615" s="84"/>
      <c r="AB2615" s="84"/>
      <c r="AC2615" s="84"/>
      <c r="AD2615" s="84"/>
      <c r="AE2615" s="84"/>
      <c r="AF2615" s="84"/>
      <c r="AG2615" s="84"/>
      <c r="AH2615" s="84"/>
      <c r="AI2615" s="85"/>
      <c r="AJ2615" s="86">
        <f t="shared" si="314"/>
        <v>0</v>
      </c>
      <c r="AK2615" s="87">
        <f t="shared" si="311"/>
        <v>30</v>
      </c>
      <c r="AL2615" s="87"/>
      <c r="AM2615" s="87">
        <f t="shared" si="312"/>
        <v>6</v>
      </c>
      <c r="AN2615" s="87">
        <f t="shared" si="309"/>
        <v>0</v>
      </c>
      <c r="AO2615" s="87">
        <f t="shared" si="313"/>
        <v>30</v>
      </c>
      <c r="AP2615" s="87">
        <v>31</v>
      </c>
      <c r="AQ2615" s="87">
        <v>30</v>
      </c>
      <c r="AR2615" s="87">
        <v>28</v>
      </c>
      <c r="AW2615" s="64" t="str">
        <f t="shared" si="315"/>
        <v>HAZİRAN 2026</v>
      </c>
      <c r="AX2615" s="89"/>
      <c r="AY2615" s="90"/>
      <c r="AZ2615" s="90" t="e">
        <f t="shared" si="310"/>
        <v>#N/A</v>
      </c>
    </row>
    <row r="2616" spans="1:52" ht="17.45" customHeight="1" x14ac:dyDescent="0.2">
      <c r="A2616" s="81">
        <v>2610</v>
      </c>
      <c r="B2616" s="82">
        <f>'!!!KATILIMCI LİSTESİ!!!'!C2611</f>
        <v>0</v>
      </c>
      <c r="C2616" s="83">
        <f>'!!!KATILIMCI LİSTESİ!!!'!B2611</f>
        <v>0</v>
      </c>
      <c r="D2616" s="84"/>
      <c r="E2616" s="84"/>
      <c r="F2616" s="84"/>
      <c r="G2616" s="84"/>
      <c r="H2616" s="84"/>
      <c r="I2616" s="84"/>
      <c r="J2616" s="84"/>
      <c r="K2616" s="84"/>
      <c r="L2616" s="84"/>
      <c r="M2616" s="84"/>
      <c r="N2616" s="84"/>
      <c r="O2616" s="84"/>
      <c r="P2616" s="84"/>
      <c r="Q2616" s="84"/>
      <c r="R2616" s="84"/>
      <c r="S2616" s="84"/>
      <c r="T2616" s="84"/>
      <c r="U2616" s="84"/>
      <c r="V2616" s="84"/>
      <c r="W2616" s="84"/>
      <c r="X2616" s="84"/>
      <c r="Y2616" s="84"/>
      <c r="Z2616" s="84"/>
      <c r="AA2616" s="84"/>
      <c r="AB2616" s="84"/>
      <c r="AC2616" s="84"/>
      <c r="AD2616" s="84"/>
      <c r="AE2616" s="84"/>
      <c r="AF2616" s="84"/>
      <c r="AG2616" s="84"/>
      <c r="AH2616" s="84"/>
      <c r="AI2616" s="85"/>
      <c r="AJ2616" s="86">
        <f t="shared" si="314"/>
        <v>0</v>
      </c>
      <c r="AK2616" s="87">
        <f t="shared" si="311"/>
        <v>30</v>
      </c>
      <c r="AL2616" s="87"/>
      <c r="AM2616" s="87">
        <f t="shared" si="312"/>
        <v>6</v>
      </c>
      <c r="AN2616" s="87">
        <f t="shared" si="309"/>
        <v>0</v>
      </c>
      <c r="AO2616" s="87">
        <f t="shared" si="313"/>
        <v>30</v>
      </c>
      <c r="AP2616" s="87">
        <v>31</v>
      </c>
      <c r="AQ2616" s="87">
        <v>30</v>
      </c>
      <c r="AR2616" s="87">
        <v>28</v>
      </c>
      <c r="AW2616" s="64" t="str">
        <f t="shared" si="315"/>
        <v>HAZİRAN 2026</v>
      </c>
      <c r="AX2616" s="89"/>
      <c r="AY2616" s="90"/>
      <c r="AZ2616" s="90" t="e">
        <f t="shared" si="310"/>
        <v>#N/A</v>
      </c>
    </row>
    <row r="2617" spans="1:52" ht="17.45" customHeight="1" x14ac:dyDescent="0.2">
      <c r="A2617" s="81">
        <v>2611</v>
      </c>
      <c r="B2617" s="82">
        <f>'!!!KATILIMCI LİSTESİ!!!'!C2612</f>
        <v>0</v>
      </c>
      <c r="C2617" s="83">
        <f>'!!!KATILIMCI LİSTESİ!!!'!B2612</f>
        <v>0</v>
      </c>
      <c r="D2617" s="84"/>
      <c r="E2617" s="84"/>
      <c r="F2617" s="84"/>
      <c r="G2617" s="84"/>
      <c r="H2617" s="84"/>
      <c r="I2617" s="84"/>
      <c r="J2617" s="84"/>
      <c r="K2617" s="84"/>
      <c r="L2617" s="84"/>
      <c r="M2617" s="84"/>
      <c r="N2617" s="84"/>
      <c r="O2617" s="84"/>
      <c r="P2617" s="84"/>
      <c r="Q2617" s="84"/>
      <c r="R2617" s="84"/>
      <c r="S2617" s="84"/>
      <c r="T2617" s="84"/>
      <c r="U2617" s="84"/>
      <c r="V2617" s="84"/>
      <c r="W2617" s="84"/>
      <c r="X2617" s="84"/>
      <c r="Y2617" s="84"/>
      <c r="Z2617" s="84"/>
      <c r="AA2617" s="84"/>
      <c r="AB2617" s="84"/>
      <c r="AC2617" s="84"/>
      <c r="AD2617" s="84"/>
      <c r="AE2617" s="84"/>
      <c r="AF2617" s="84"/>
      <c r="AG2617" s="84"/>
      <c r="AH2617" s="84"/>
      <c r="AI2617" s="85"/>
      <c r="AJ2617" s="86">
        <f t="shared" si="314"/>
        <v>0</v>
      </c>
      <c r="AK2617" s="87">
        <f t="shared" si="311"/>
        <v>30</v>
      </c>
      <c r="AL2617" s="87"/>
      <c r="AM2617" s="87">
        <f t="shared" si="312"/>
        <v>6</v>
      </c>
      <c r="AN2617" s="87">
        <f t="shared" si="309"/>
        <v>0</v>
      </c>
      <c r="AO2617" s="87">
        <f t="shared" si="313"/>
        <v>30</v>
      </c>
      <c r="AP2617" s="87">
        <v>31</v>
      </c>
      <c r="AQ2617" s="87">
        <v>30</v>
      </c>
      <c r="AR2617" s="87">
        <v>28</v>
      </c>
      <c r="AW2617" s="64" t="str">
        <f t="shared" si="315"/>
        <v>HAZİRAN 2026</v>
      </c>
      <c r="AX2617" s="89"/>
      <c r="AY2617" s="90"/>
      <c r="AZ2617" s="90" t="e">
        <f t="shared" si="310"/>
        <v>#N/A</v>
      </c>
    </row>
    <row r="2618" spans="1:52" ht="17.45" customHeight="1" x14ac:dyDescent="0.2">
      <c r="A2618" s="81">
        <v>2612</v>
      </c>
      <c r="B2618" s="82">
        <f>'!!!KATILIMCI LİSTESİ!!!'!C2613</f>
        <v>0</v>
      </c>
      <c r="C2618" s="83">
        <f>'!!!KATILIMCI LİSTESİ!!!'!B2613</f>
        <v>0</v>
      </c>
      <c r="D2618" s="84"/>
      <c r="E2618" s="84"/>
      <c r="F2618" s="84"/>
      <c r="G2618" s="84"/>
      <c r="H2618" s="84"/>
      <c r="I2618" s="84"/>
      <c r="J2618" s="84"/>
      <c r="K2618" s="84"/>
      <c r="L2618" s="84"/>
      <c r="M2618" s="84"/>
      <c r="N2618" s="84"/>
      <c r="O2618" s="84"/>
      <c r="P2618" s="84"/>
      <c r="Q2618" s="84"/>
      <c r="R2618" s="84"/>
      <c r="S2618" s="84"/>
      <c r="T2618" s="84"/>
      <c r="U2618" s="84"/>
      <c r="V2618" s="84"/>
      <c r="W2618" s="84"/>
      <c r="X2618" s="84"/>
      <c r="Y2618" s="84"/>
      <c r="Z2618" s="84"/>
      <c r="AA2618" s="84"/>
      <c r="AB2618" s="84"/>
      <c r="AC2618" s="84"/>
      <c r="AD2618" s="84"/>
      <c r="AE2618" s="84"/>
      <c r="AF2618" s="84"/>
      <c r="AG2618" s="84"/>
      <c r="AH2618" s="84"/>
      <c r="AI2618" s="85"/>
      <c r="AJ2618" s="86">
        <f t="shared" si="314"/>
        <v>0</v>
      </c>
      <c r="AK2618" s="87">
        <f t="shared" si="311"/>
        <v>30</v>
      </c>
      <c r="AL2618" s="87"/>
      <c r="AM2618" s="87">
        <f t="shared" si="312"/>
        <v>6</v>
      </c>
      <c r="AN2618" s="87">
        <f t="shared" si="309"/>
        <v>0</v>
      </c>
      <c r="AO2618" s="87">
        <f t="shared" si="313"/>
        <v>30</v>
      </c>
      <c r="AP2618" s="87">
        <v>31</v>
      </c>
      <c r="AQ2618" s="87">
        <v>30</v>
      </c>
      <c r="AR2618" s="87">
        <v>28</v>
      </c>
      <c r="AW2618" s="64" t="str">
        <f t="shared" si="315"/>
        <v>HAZİRAN 2026</v>
      </c>
      <c r="AX2618" s="89"/>
      <c r="AY2618" s="90"/>
      <c r="AZ2618" s="90" t="e">
        <f t="shared" si="310"/>
        <v>#N/A</v>
      </c>
    </row>
    <row r="2619" spans="1:52" ht="17.45" customHeight="1" x14ac:dyDescent="0.2">
      <c r="A2619" s="81">
        <v>2613</v>
      </c>
      <c r="B2619" s="82">
        <f>'!!!KATILIMCI LİSTESİ!!!'!C2614</f>
        <v>0</v>
      </c>
      <c r="C2619" s="83">
        <f>'!!!KATILIMCI LİSTESİ!!!'!B2614</f>
        <v>0</v>
      </c>
      <c r="D2619" s="84"/>
      <c r="E2619" s="84"/>
      <c r="F2619" s="84"/>
      <c r="G2619" s="84"/>
      <c r="H2619" s="84"/>
      <c r="I2619" s="84"/>
      <c r="J2619" s="84"/>
      <c r="K2619" s="84"/>
      <c r="L2619" s="84"/>
      <c r="M2619" s="84"/>
      <c r="N2619" s="84"/>
      <c r="O2619" s="84"/>
      <c r="P2619" s="84"/>
      <c r="Q2619" s="84"/>
      <c r="R2619" s="84"/>
      <c r="S2619" s="84"/>
      <c r="T2619" s="84"/>
      <c r="U2619" s="84"/>
      <c r="V2619" s="84"/>
      <c r="W2619" s="84"/>
      <c r="X2619" s="84"/>
      <c r="Y2619" s="84"/>
      <c r="Z2619" s="84"/>
      <c r="AA2619" s="84"/>
      <c r="AB2619" s="84"/>
      <c r="AC2619" s="84"/>
      <c r="AD2619" s="84"/>
      <c r="AE2619" s="84"/>
      <c r="AF2619" s="84"/>
      <c r="AG2619" s="84"/>
      <c r="AH2619" s="84"/>
      <c r="AI2619" s="85"/>
      <c r="AJ2619" s="86">
        <f t="shared" si="314"/>
        <v>0</v>
      </c>
      <c r="AK2619" s="87">
        <f t="shared" si="311"/>
        <v>30</v>
      </c>
      <c r="AL2619" s="87"/>
      <c r="AM2619" s="87">
        <f t="shared" si="312"/>
        <v>6</v>
      </c>
      <c r="AN2619" s="87">
        <f t="shared" si="309"/>
        <v>0</v>
      </c>
      <c r="AO2619" s="87">
        <f t="shared" si="313"/>
        <v>30</v>
      </c>
      <c r="AP2619" s="87">
        <v>31</v>
      </c>
      <c r="AQ2619" s="87">
        <v>30</v>
      </c>
      <c r="AR2619" s="87">
        <v>28</v>
      </c>
      <c r="AW2619" s="64" t="str">
        <f t="shared" si="315"/>
        <v>HAZİRAN 2026</v>
      </c>
      <c r="AX2619" s="89"/>
      <c r="AY2619" s="90"/>
      <c r="AZ2619" s="90" t="e">
        <f t="shared" si="310"/>
        <v>#N/A</v>
      </c>
    </row>
    <row r="2620" spans="1:52" ht="17.45" customHeight="1" x14ac:dyDescent="0.2">
      <c r="A2620" s="81">
        <v>2614</v>
      </c>
      <c r="B2620" s="82">
        <f>'!!!KATILIMCI LİSTESİ!!!'!C2615</f>
        <v>0</v>
      </c>
      <c r="C2620" s="83">
        <f>'!!!KATILIMCI LİSTESİ!!!'!B2615</f>
        <v>0</v>
      </c>
      <c r="D2620" s="84"/>
      <c r="E2620" s="84"/>
      <c r="F2620" s="84"/>
      <c r="G2620" s="84"/>
      <c r="H2620" s="84"/>
      <c r="I2620" s="84"/>
      <c r="J2620" s="84"/>
      <c r="K2620" s="84"/>
      <c r="L2620" s="84"/>
      <c r="M2620" s="84"/>
      <c r="N2620" s="84"/>
      <c r="O2620" s="84"/>
      <c r="P2620" s="84"/>
      <c r="Q2620" s="84"/>
      <c r="R2620" s="84"/>
      <c r="S2620" s="84"/>
      <c r="T2620" s="84"/>
      <c r="U2620" s="84"/>
      <c r="V2620" s="84"/>
      <c r="W2620" s="84"/>
      <c r="X2620" s="84"/>
      <c r="Y2620" s="84"/>
      <c r="Z2620" s="84"/>
      <c r="AA2620" s="84"/>
      <c r="AB2620" s="84"/>
      <c r="AC2620" s="84"/>
      <c r="AD2620" s="84"/>
      <c r="AE2620" s="84"/>
      <c r="AF2620" s="84"/>
      <c r="AG2620" s="84"/>
      <c r="AH2620" s="84"/>
      <c r="AI2620" s="85"/>
      <c r="AJ2620" s="86">
        <f t="shared" si="314"/>
        <v>0</v>
      </c>
      <c r="AK2620" s="87">
        <f t="shared" si="311"/>
        <v>30</v>
      </c>
      <c r="AL2620" s="87"/>
      <c r="AM2620" s="87">
        <f t="shared" si="312"/>
        <v>6</v>
      </c>
      <c r="AN2620" s="87">
        <f t="shared" si="309"/>
        <v>0</v>
      </c>
      <c r="AO2620" s="87">
        <f t="shared" si="313"/>
        <v>30</v>
      </c>
      <c r="AP2620" s="87">
        <v>31</v>
      </c>
      <c r="AQ2620" s="87">
        <v>30</v>
      </c>
      <c r="AR2620" s="87">
        <v>28</v>
      </c>
      <c r="AW2620" s="64" t="str">
        <f t="shared" si="315"/>
        <v>HAZİRAN 2026</v>
      </c>
      <c r="AX2620" s="89"/>
      <c r="AY2620" s="90"/>
      <c r="AZ2620" s="90" t="e">
        <f t="shared" si="310"/>
        <v>#N/A</v>
      </c>
    </row>
    <row r="2621" spans="1:52" ht="17.45" customHeight="1" x14ac:dyDescent="0.2">
      <c r="A2621" s="81">
        <v>2615</v>
      </c>
      <c r="B2621" s="82">
        <f>'!!!KATILIMCI LİSTESİ!!!'!C2616</f>
        <v>0</v>
      </c>
      <c r="C2621" s="83">
        <f>'!!!KATILIMCI LİSTESİ!!!'!B2616</f>
        <v>0</v>
      </c>
      <c r="D2621" s="84"/>
      <c r="E2621" s="84"/>
      <c r="F2621" s="84"/>
      <c r="G2621" s="84"/>
      <c r="H2621" s="84"/>
      <c r="I2621" s="84"/>
      <c r="J2621" s="84"/>
      <c r="K2621" s="84"/>
      <c r="L2621" s="84"/>
      <c r="M2621" s="84"/>
      <c r="N2621" s="84"/>
      <c r="O2621" s="84"/>
      <c r="P2621" s="84"/>
      <c r="Q2621" s="84"/>
      <c r="R2621" s="84"/>
      <c r="S2621" s="84"/>
      <c r="T2621" s="84"/>
      <c r="U2621" s="84"/>
      <c r="V2621" s="84"/>
      <c r="W2621" s="84"/>
      <c r="X2621" s="84"/>
      <c r="Y2621" s="84"/>
      <c r="Z2621" s="84"/>
      <c r="AA2621" s="84"/>
      <c r="AB2621" s="84"/>
      <c r="AC2621" s="84"/>
      <c r="AD2621" s="84"/>
      <c r="AE2621" s="84"/>
      <c r="AF2621" s="84"/>
      <c r="AG2621" s="84"/>
      <c r="AH2621" s="84"/>
      <c r="AI2621" s="85"/>
      <c r="AJ2621" s="86">
        <f t="shared" si="314"/>
        <v>0</v>
      </c>
      <c r="AK2621" s="87">
        <f t="shared" si="311"/>
        <v>30</v>
      </c>
      <c r="AL2621" s="87"/>
      <c r="AM2621" s="87">
        <f t="shared" si="312"/>
        <v>6</v>
      </c>
      <c r="AN2621" s="87">
        <f t="shared" si="309"/>
        <v>0</v>
      </c>
      <c r="AO2621" s="87">
        <f t="shared" si="313"/>
        <v>30</v>
      </c>
      <c r="AP2621" s="87">
        <v>31</v>
      </c>
      <c r="AQ2621" s="87">
        <v>30</v>
      </c>
      <c r="AR2621" s="87">
        <v>28</v>
      </c>
      <c r="AW2621" s="64" t="str">
        <f t="shared" si="315"/>
        <v>HAZİRAN 2026</v>
      </c>
      <c r="AX2621" s="89"/>
      <c r="AY2621" s="90"/>
      <c r="AZ2621" s="90" t="e">
        <f t="shared" si="310"/>
        <v>#N/A</v>
      </c>
    </row>
    <row r="2622" spans="1:52" ht="17.45" customHeight="1" x14ac:dyDescent="0.2">
      <c r="A2622" s="81">
        <v>2616</v>
      </c>
      <c r="B2622" s="82">
        <f>'!!!KATILIMCI LİSTESİ!!!'!C2617</f>
        <v>0</v>
      </c>
      <c r="C2622" s="83">
        <f>'!!!KATILIMCI LİSTESİ!!!'!B2617</f>
        <v>0</v>
      </c>
      <c r="D2622" s="84"/>
      <c r="E2622" s="84"/>
      <c r="F2622" s="84"/>
      <c r="G2622" s="84"/>
      <c r="H2622" s="84"/>
      <c r="I2622" s="84"/>
      <c r="J2622" s="84"/>
      <c r="K2622" s="84"/>
      <c r="L2622" s="84"/>
      <c r="M2622" s="84"/>
      <c r="N2622" s="84"/>
      <c r="O2622" s="84"/>
      <c r="P2622" s="84"/>
      <c r="Q2622" s="84"/>
      <c r="R2622" s="84"/>
      <c r="S2622" s="84"/>
      <c r="T2622" s="84"/>
      <c r="U2622" s="84"/>
      <c r="V2622" s="84"/>
      <c r="W2622" s="84"/>
      <c r="X2622" s="84"/>
      <c r="Y2622" s="84"/>
      <c r="Z2622" s="84"/>
      <c r="AA2622" s="84"/>
      <c r="AB2622" s="84"/>
      <c r="AC2622" s="84"/>
      <c r="AD2622" s="84"/>
      <c r="AE2622" s="84"/>
      <c r="AF2622" s="84"/>
      <c r="AG2622" s="84"/>
      <c r="AH2622" s="84"/>
      <c r="AI2622" s="85"/>
      <c r="AJ2622" s="86">
        <f t="shared" si="314"/>
        <v>0</v>
      </c>
      <c r="AK2622" s="87">
        <f t="shared" si="311"/>
        <v>30</v>
      </c>
      <c r="AL2622" s="87"/>
      <c r="AM2622" s="87">
        <f t="shared" si="312"/>
        <v>6</v>
      </c>
      <c r="AN2622" s="87">
        <f t="shared" si="309"/>
        <v>0</v>
      </c>
      <c r="AO2622" s="87">
        <f t="shared" si="313"/>
        <v>30</v>
      </c>
      <c r="AP2622" s="87">
        <v>31</v>
      </c>
      <c r="AQ2622" s="87">
        <v>30</v>
      </c>
      <c r="AR2622" s="87">
        <v>28</v>
      </c>
      <c r="AW2622" s="64" t="str">
        <f t="shared" si="315"/>
        <v>HAZİRAN 2026</v>
      </c>
      <c r="AX2622" s="89"/>
      <c r="AY2622" s="90"/>
      <c r="AZ2622" s="90" t="e">
        <f t="shared" si="310"/>
        <v>#N/A</v>
      </c>
    </row>
    <row r="2623" spans="1:52" ht="17.45" customHeight="1" x14ac:dyDescent="0.2">
      <c r="A2623" s="81">
        <v>2617</v>
      </c>
      <c r="B2623" s="82">
        <f>'!!!KATILIMCI LİSTESİ!!!'!C2618</f>
        <v>0</v>
      </c>
      <c r="C2623" s="83">
        <f>'!!!KATILIMCI LİSTESİ!!!'!B2618</f>
        <v>0</v>
      </c>
      <c r="D2623" s="84"/>
      <c r="E2623" s="84"/>
      <c r="F2623" s="84"/>
      <c r="G2623" s="84"/>
      <c r="H2623" s="84"/>
      <c r="I2623" s="84"/>
      <c r="J2623" s="84"/>
      <c r="K2623" s="84"/>
      <c r="L2623" s="84"/>
      <c r="M2623" s="84"/>
      <c r="N2623" s="84"/>
      <c r="O2623" s="84"/>
      <c r="P2623" s="84"/>
      <c r="Q2623" s="84"/>
      <c r="R2623" s="84"/>
      <c r="S2623" s="84"/>
      <c r="T2623" s="84"/>
      <c r="U2623" s="84"/>
      <c r="V2623" s="84"/>
      <c r="W2623" s="84"/>
      <c r="X2623" s="84"/>
      <c r="Y2623" s="84"/>
      <c r="Z2623" s="84"/>
      <c r="AA2623" s="84"/>
      <c r="AB2623" s="84"/>
      <c r="AC2623" s="84"/>
      <c r="AD2623" s="84"/>
      <c r="AE2623" s="84"/>
      <c r="AF2623" s="84"/>
      <c r="AG2623" s="84"/>
      <c r="AH2623" s="84"/>
      <c r="AI2623" s="85"/>
      <c r="AJ2623" s="86">
        <f t="shared" si="314"/>
        <v>0</v>
      </c>
      <c r="AK2623" s="87">
        <f t="shared" si="311"/>
        <v>30</v>
      </c>
      <c r="AL2623" s="87"/>
      <c r="AM2623" s="87">
        <f t="shared" si="312"/>
        <v>6</v>
      </c>
      <c r="AN2623" s="87">
        <f t="shared" si="309"/>
        <v>0</v>
      </c>
      <c r="AO2623" s="87">
        <f t="shared" si="313"/>
        <v>30</v>
      </c>
      <c r="AP2623" s="87">
        <v>31</v>
      </c>
      <c r="AQ2623" s="87">
        <v>30</v>
      </c>
      <c r="AR2623" s="87">
        <v>28</v>
      </c>
      <c r="AW2623" s="64" t="str">
        <f t="shared" si="315"/>
        <v>HAZİRAN 2026</v>
      </c>
      <c r="AX2623" s="89"/>
      <c r="AY2623" s="90"/>
      <c r="AZ2623" s="90" t="e">
        <f t="shared" si="310"/>
        <v>#N/A</v>
      </c>
    </row>
    <row r="2624" spans="1:52" ht="17.45" customHeight="1" x14ac:dyDescent="0.2">
      <c r="A2624" s="81">
        <v>2618</v>
      </c>
      <c r="B2624" s="82">
        <f>'!!!KATILIMCI LİSTESİ!!!'!C2619</f>
        <v>0</v>
      </c>
      <c r="C2624" s="83">
        <f>'!!!KATILIMCI LİSTESİ!!!'!B2619</f>
        <v>0</v>
      </c>
      <c r="D2624" s="84"/>
      <c r="E2624" s="84"/>
      <c r="F2624" s="84"/>
      <c r="G2624" s="84"/>
      <c r="H2624" s="84"/>
      <c r="I2624" s="84"/>
      <c r="J2624" s="84"/>
      <c r="K2624" s="84"/>
      <c r="L2624" s="84"/>
      <c r="M2624" s="84"/>
      <c r="N2624" s="84"/>
      <c r="O2624" s="84"/>
      <c r="P2624" s="84"/>
      <c r="Q2624" s="84"/>
      <c r="R2624" s="84"/>
      <c r="S2624" s="84"/>
      <c r="T2624" s="84"/>
      <c r="U2624" s="84"/>
      <c r="V2624" s="84"/>
      <c r="W2624" s="84"/>
      <c r="X2624" s="84"/>
      <c r="Y2624" s="84"/>
      <c r="Z2624" s="84"/>
      <c r="AA2624" s="84"/>
      <c r="AB2624" s="84"/>
      <c r="AC2624" s="84"/>
      <c r="AD2624" s="84"/>
      <c r="AE2624" s="84"/>
      <c r="AF2624" s="84"/>
      <c r="AG2624" s="84"/>
      <c r="AH2624" s="84"/>
      <c r="AI2624" s="85"/>
      <c r="AJ2624" s="86">
        <f t="shared" si="314"/>
        <v>0</v>
      </c>
      <c r="AK2624" s="87">
        <f t="shared" si="311"/>
        <v>30</v>
      </c>
      <c r="AL2624" s="87"/>
      <c r="AM2624" s="87">
        <f t="shared" si="312"/>
        <v>6</v>
      </c>
      <c r="AN2624" s="87">
        <f t="shared" si="309"/>
        <v>0</v>
      </c>
      <c r="AO2624" s="87">
        <f t="shared" si="313"/>
        <v>30</v>
      </c>
      <c r="AP2624" s="87">
        <v>31</v>
      </c>
      <c r="AQ2624" s="87">
        <v>30</v>
      </c>
      <c r="AR2624" s="87">
        <v>28</v>
      </c>
      <c r="AW2624" s="64" t="str">
        <f t="shared" si="315"/>
        <v>HAZİRAN 2026</v>
      </c>
      <c r="AX2624" s="89"/>
      <c r="AY2624" s="90"/>
      <c r="AZ2624" s="90" t="e">
        <f t="shared" si="310"/>
        <v>#N/A</v>
      </c>
    </row>
    <row r="2625" spans="1:52" ht="17.45" customHeight="1" x14ac:dyDescent="0.2">
      <c r="A2625" s="81">
        <v>2619</v>
      </c>
      <c r="B2625" s="82">
        <f>'!!!KATILIMCI LİSTESİ!!!'!C2620</f>
        <v>0</v>
      </c>
      <c r="C2625" s="83">
        <f>'!!!KATILIMCI LİSTESİ!!!'!B2620</f>
        <v>0</v>
      </c>
      <c r="D2625" s="84"/>
      <c r="E2625" s="84"/>
      <c r="F2625" s="84"/>
      <c r="G2625" s="84"/>
      <c r="H2625" s="84"/>
      <c r="I2625" s="84"/>
      <c r="J2625" s="84"/>
      <c r="K2625" s="84"/>
      <c r="L2625" s="84"/>
      <c r="M2625" s="84"/>
      <c r="N2625" s="84"/>
      <c r="O2625" s="84"/>
      <c r="P2625" s="84"/>
      <c r="Q2625" s="84"/>
      <c r="R2625" s="84"/>
      <c r="S2625" s="84"/>
      <c r="T2625" s="84"/>
      <c r="U2625" s="84"/>
      <c r="V2625" s="84"/>
      <c r="W2625" s="84"/>
      <c r="X2625" s="84"/>
      <c r="Y2625" s="84"/>
      <c r="Z2625" s="84"/>
      <c r="AA2625" s="84"/>
      <c r="AB2625" s="84"/>
      <c r="AC2625" s="84"/>
      <c r="AD2625" s="84"/>
      <c r="AE2625" s="84"/>
      <c r="AF2625" s="84"/>
      <c r="AG2625" s="84"/>
      <c r="AH2625" s="84"/>
      <c r="AI2625" s="85"/>
      <c r="AJ2625" s="86">
        <f t="shared" si="314"/>
        <v>0</v>
      </c>
      <c r="AK2625" s="87">
        <f t="shared" si="311"/>
        <v>30</v>
      </c>
      <c r="AL2625" s="87"/>
      <c r="AM2625" s="87">
        <f t="shared" si="312"/>
        <v>6</v>
      </c>
      <c r="AN2625" s="87">
        <f t="shared" si="309"/>
        <v>0</v>
      </c>
      <c r="AO2625" s="87">
        <f t="shared" si="313"/>
        <v>30</v>
      </c>
      <c r="AP2625" s="87">
        <v>31</v>
      </c>
      <c r="AQ2625" s="87">
        <v>30</v>
      </c>
      <c r="AR2625" s="87">
        <v>28</v>
      </c>
      <c r="AW2625" s="64" t="str">
        <f t="shared" si="315"/>
        <v>HAZİRAN 2026</v>
      </c>
      <c r="AX2625" s="89"/>
      <c r="AY2625" s="90"/>
      <c r="AZ2625" s="90" t="e">
        <f t="shared" si="310"/>
        <v>#N/A</v>
      </c>
    </row>
    <row r="2626" spans="1:52" ht="17.45" customHeight="1" x14ac:dyDescent="0.2">
      <c r="A2626" s="81">
        <v>2620</v>
      </c>
      <c r="B2626" s="82">
        <f>'!!!KATILIMCI LİSTESİ!!!'!C2621</f>
        <v>0</v>
      </c>
      <c r="C2626" s="83">
        <f>'!!!KATILIMCI LİSTESİ!!!'!B2621</f>
        <v>0</v>
      </c>
      <c r="D2626" s="84"/>
      <c r="E2626" s="84"/>
      <c r="F2626" s="84"/>
      <c r="G2626" s="84"/>
      <c r="H2626" s="84"/>
      <c r="I2626" s="84"/>
      <c r="J2626" s="84"/>
      <c r="K2626" s="84"/>
      <c r="L2626" s="84"/>
      <c r="M2626" s="84"/>
      <c r="N2626" s="84"/>
      <c r="O2626" s="84"/>
      <c r="P2626" s="84"/>
      <c r="Q2626" s="84"/>
      <c r="R2626" s="84"/>
      <c r="S2626" s="84"/>
      <c r="T2626" s="84"/>
      <c r="U2626" s="84"/>
      <c r="V2626" s="84"/>
      <c r="W2626" s="84"/>
      <c r="X2626" s="84"/>
      <c r="Y2626" s="84"/>
      <c r="Z2626" s="84"/>
      <c r="AA2626" s="84"/>
      <c r="AB2626" s="84"/>
      <c r="AC2626" s="84"/>
      <c r="AD2626" s="84"/>
      <c r="AE2626" s="84"/>
      <c r="AF2626" s="84"/>
      <c r="AG2626" s="84"/>
      <c r="AH2626" s="84"/>
      <c r="AI2626" s="85"/>
      <c r="AJ2626" s="86">
        <f t="shared" si="314"/>
        <v>0</v>
      </c>
      <c r="AK2626" s="87">
        <f t="shared" si="311"/>
        <v>30</v>
      </c>
      <c r="AL2626" s="87"/>
      <c r="AM2626" s="87">
        <f t="shared" si="312"/>
        <v>6</v>
      </c>
      <c r="AN2626" s="87">
        <f t="shared" si="309"/>
        <v>0</v>
      </c>
      <c r="AO2626" s="87">
        <f t="shared" si="313"/>
        <v>30</v>
      </c>
      <c r="AP2626" s="87">
        <v>31</v>
      </c>
      <c r="AQ2626" s="87">
        <v>30</v>
      </c>
      <c r="AR2626" s="87">
        <v>28</v>
      </c>
      <c r="AW2626" s="64" t="str">
        <f t="shared" si="315"/>
        <v>HAZİRAN 2026</v>
      </c>
      <c r="AX2626" s="89"/>
      <c r="AY2626" s="90"/>
      <c r="AZ2626" s="90" t="e">
        <f t="shared" si="310"/>
        <v>#N/A</v>
      </c>
    </row>
    <row r="2627" spans="1:52" ht="17.45" customHeight="1" x14ac:dyDescent="0.2">
      <c r="A2627" s="81">
        <v>2621</v>
      </c>
      <c r="B2627" s="82">
        <f>'!!!KATILIMCI LİSTESİ!!!'!C2622</f>
        <v>0</v>
      </c>
      <c r="C2627" s="83">
        <f>'!!!KATILIMCI LİSTESİ!!!'!B2622</f>
        <v>0</v>
      </c>
      <c r="D2627" s="84"/>
      <c r="E2627" s="84"/>
      <c r="F2627" s="84"/>
      <c r="G2627" s="84"/>
      <c r="H2627" s="84"/>
      <c r="I2627" s="84"/>
      <c r="J2627" s="84"/>
      <c r="K2627" s="84"/>
      <c r="L2627" s="84"/>
      <c r="M2627" s="84"/>
      <c r="N2627" s="84"/>
      <c r="O2627" s="84"/>
      <c r="P2627" s="84"/>
      <c r="Q2627" s="84"/>
      <c r="R2627" s="84"/>
      <c r="S2627" s="84"/>
      <c r="T2627" s="84"/>
      <c r="U2627" s="84"/>
      <c r="V2627" s="84"/>
      <c r="W2627" s="84"/>
      <c r="X2627" s="84"/>
      <c r="Y2627" s="84"/>
      <c r="Z2627" s="84"/>
      <c r="AA2627" s="84"/>
      <c r="AB2627" s="84"/>
      <c r="AC2627" s="84"/>
      <c r="AD2627" s="84"/>
      <c r="AE2627" s="84"/>
      <c r="AF2627" s="84"/>
      <c r="AG2627" s="84"/>
      <c r="AH2627" s="84"/>
      <c r="AI2627" s="85"/>
      <c r="AJ2627" s="86">
        <f t="shared" si="314"/>
        <v>0</v>
      </c>
      <c r="AK2627" s="87">
        <f t="shared" si="311"/>
        <v>30</v>
      </c>
      <c r="AL2627" s="87"/>
      <c r="AM2627" s="87">
        <f t="shared" si="312"/>
        <v>6</v>
      </c>
      <c r="AN2627" s="87">
        <f t="shared" si="309"/>
        <v>0</v>
      </c>
      <c r="AO2627" s="87">
        <f t="shared" si="313"/>
        <v>30</v>
      </c>
      <c r="AP2627" s="87">
        <v>31</v>
      </c>
      <c r="AQ2627" s="87">
        <v>30</v>
      </c>
      <c r="AR2627" s="87">
        <v>28</v>
      </c>
      <c r="AW2627" s="64" t="str">
        <f t="shared" si="315"/>
        <v>HAZİRAN 2026</v>
      </c>
      <c r="AX2627" s="89"/>
      <c r="AY2627" s="90"/>
      <c r="AZ2627" s="90" t="e">
        <f t="shared" si="310"/>
        <v>#N/A</v>
      </c>
    </row>
    <row r="2628" spans="1:52" ht="17.45" customHeight="1" x14ac:dyDescent="0.2">
      <c r="A2628" s="81">
        <v>2622</v>
      </c>
      <c r="B2628" s="82">
        <f>'!!!KATILIMCI LİSTESİ!!!'!C2623</f>
        <v>0</v>
      </c>
      <c r="C2628" s="83">
        <f>'!!!KATILIMCI LİSTESİ!!!'!B2623</f>
        <v>0</v>
      </c>
      <c r="D2628" s="84"/>
      <c r="E2628" s="84"/>
      <c r="F2628" s="84"/>
      <c r="G2628" s="84"/>
      <c r="H2628" s="84"/>
      <c r="I2628" s="84"/>
      <c r="J2628" s="84"/>
      <c r="K2628" s="84"/>
      <c r="L2628" s="84"/>
      <c r="M2628" s="84"/>
      <c r="N2628" s="84"/>
      <c r="O2628" s="84"/>
      <c r="P2628" s="84"/>
      <c r="Q2628" s="84"/>
      <c r="R2628" s="84"/>
      <c r="S2628" s="84"/>
      <c r="T2628" s="84"/>
      <c r="U2628" s="84"/>
      <c r="V2628" s="84"/>
      <c r="W2628" s="84"/>
      <c r="X2628" s="84"/>
      <c r="Y2628" s="84"/>
      <c r="Z2628" s="84"/>
      <c r="AA2628" s="84"/>
      <c r="AB2628" s="84"/>
      <c r="AC2628" s="84"/>
      <c r="AD2628" s="84"/>
      <c r="AE2628" s="84"/>
      <c r="AF2628" s="84"/>
      <c r="AG2628" s="84"/>
      <c r="AH2628" s="84"/>
      <c r="AI2628" s="85"/>
      <c r="AJ2628" s="86">
        <f t="shared" si="314"/>
        <v>0</v>
      </c>
      <c r="AK2628" s="87">
        <f t="shared" si="311"/>
        <v>30</v>
      </c>
      <c r="AL2628" s="87"/>
      <c r="AM2628" s="87">
        <f t="shared" si="312"/>
        <v>6</v>
      </c>
      <c r="AN2628" s="87">
        <f t="shared" si="309"/>
        <v>0</v>
      </c>
      <c r="AO2628" s="87">
        <f t="shared" si="313"/>
        <v>30</v>
      </c>
      <c r="AP2628" s="87">
        <v>31</v>
      </c>
      <c r="AQ2628" s="87">
        <v>30</v>
      </c>
      <c r="AR2628" s="87">
        <v>28</v>
      </c>
      <c r="AW2628" s="64" t="str">
        <f t="shared" si="315"/>
        <v>HAZİRAN 2026</v>
      </c>
      <c r="AX2628" s="89"/>
      <c r="AY2628" s="90"/>
      <c r="AZ2628" s="90" t="e">
        <f t="shared" si="310"/>
        <v>#N/A</v>
      </c>
    </row>
    <row r="2629" spans="1:52" ht="17.45" customHeight="1" x14ac:dyDescent="0.2">
      <c r="A2629" s="81">
        <v>2623</v>
      </c>
      <c r="B2629" s="82">
        <f>'!!!KATILIMCI LİSTESİ!!!'!C2624</f>
        <v>0</v>
      </c>
      <c r="C2629" s="83">
        <f>'!!!KATILIMCI LİSTESİ!!!'!B2624</f>
        <v>0</v>
      </c>
      <c r="D2629" s="84"/>
      <c r="E2629" s="84"/>
      <c r="F2629" s="84"/>
      <c r="G2629" s="84"/>
      <c r="H2629" s="84"/>
      <c r="I2629" s="84"/>
      <c r="J2629" s="84"/>
      <c r="K2629" s="84"/>
      <c r="L2629" s="84"/>
      <c r="M2629" s="84"/>
      <c r="N2629" s="84"/>
      <c r="O2629" s="84"/>
      <c r="P2629" s="84"/>
      <c r="Q2629" s="84"/>
      <c r="R2629" s="84"/>
      <c r="S2629" s="84"/>
      <c r="T2629" s="84"/>
      <c r="U2629" s="84"/>
      <c r="V2629" s="84"/>
      <c r="W2629" s="84"/>
      <c r="X2629" s="84"/>
      <c r="Y2629" s="84"/>
      <c r="Z2629" s="84"/>
      <c r="AA2629" s="84"/>
      <c r="AB2629" s="84"/>
      <c r="AC2629" s="84"/>
      <c r="AD2629" s="84"/>
      <c r="AE2629" s="84"/>
      <c r="AF2629" s="84"/>
      <c r="AG2629" s="84"/>
      <c r="AH2629" s="84"/>
      <c r="AI2629" s="85"/>
      <c r="AJ2629" s="86">
        <f t="shared" si="314"/>
        <v>0</v>
      </c>
      <c r="AK2629" s="87">
        <f t="shared" si="311"/>
        <v>30</v>
      </c>
      <c r="AL2629" s="87"/>
      <c r="AM2629" s="87">
        <f t="shared" si="312"/>
        <v>6</v>
      </c>
      <c r="AN2629" s="87">
        <f t="shared" si="309"/>
        <v>0</v>
      </c>
      <c r="AO2629" s="87">
        <f t="shared" si="313"/>
        <v>30</v>
      </c>
      <c r="AP2629" s="87">
        <v>31</v>
      </c>
      <c r="AQ2629" s="87">
        <v>30</v>
      </c>
      <c r="AR2629" s="87">
        <v>28</v>
      </c>
      <c r="AW2629" s="64" t="str">
        <f t="shared" si="315"/>
        <v>HAZİRAN 2026</v>
      </c>
      <c r="AX2629" s="89"/>
      <c r="AY2629" s="90"/>
      <c r="AZ2629" s="90" t="e">
        <f t="shared" si="310"/>
        <v>#N/A</v>
      </c>
    </row>
    <row r="2630" spans="1:52" ht="17.45" customHeight="1" x14ac:dyDescent="0.2">
      <c r="A2630" s="81">
        <v>2624</v>
      </c>
      <c r="B2630" s="82">
        <f>'!!!KATILIMCI LİSTESİ!!!'!C2625</f>
        <v>0</v>
      </c>
      <c r="C2630" s="83">
        <f>'!!!KATILIMCI LİSTESİ!!!'!B2625</f>
        <v>0</v>
      </c>
      <c r="D2630" s="84"/>
      <c r="E2630" s="84"/>
      <c r="F2630" s="84"/>
      <c r="G2630" s="84"/>
      <c r="H2630" s="84"/>
      <c r="I2630" s="84"/>
      <c r="J2630" s="84"/>
      <c r="K2630" s="84"/>
      <c r="L2630" s="84"/>
      <c r="M2630" s="84"/>
      <c r="N2630" s="84"/>
      <c r="O2630" s="84"/>
      <c r="P2630" s="84"/>
      <c r="Q2630" s="84"/>
      <c r="R2630" s="84"/>
      <c r="S2630" s="84"/>
      <c r="T2630" s="84"/>
      <c r="U2630" s="84"/>
      <c r="V2630" s="84"/>
      <c r="W2630" s="84"/>
      <c r="X2630" s="84"/>
      <c r="Y2630" s="84"/>
      <c r="Z2630" s="84"/>
      <c r="AA2630" s="84"/>
      <c r="AB2630" s="84"/>
      <c r="AC2630" s="84"/>
      <c r="AD2630" s="84"/>
      <c r="AE2630" s="84"/>
      <c r="AF2630" s="84"/>
      <c r="AG2630" s="84"/>
      <c r="AH2630" s="84"/>
      <c r="AI2630" s="85"/>
      <c r="AJ2630" s="86">
        <f t="shared" si="314"/>
        <v>0</v>
      </c>
      <c r="AK2630" s="87">
        <f t="shared" si="311"/>
        <v>30</v>
      </c>
      <c r="AL2630" s="87"/>
      <c r="AM2630" s="87">
        <f t="shared" si="312"/>
        <v>6</v>
      </c>
      <c r="AN2630" s="87">
        <f t="shared" si="309"/>
        <v>0</v>
      </c>
      <c r="AO2630" s="87">
        <f t="shared" si="313"/>
        <v>30</v>
      </c>
      <c r="AP2630" s="87">
        <v>31</v>
      </c>
      <c r="AQ2630" s="87">
        <v>30</v>
      </c>
      <c r="AR2630" s="87">
        <v>28</v>
      </c>
      <c r="AW2630" s="64" t="str">
        <f t="shared" si="315"/>
        <v>HAZİRAN 2026</v>
      </c>
      <c r="AX2630" s="89"/>
      <c r="AY2630" s="90"/>
      <c r="AZ2630" s="90" t="e">
        <f t="shared" si="310"/>
        <v>#N/A</v>
      </c>
    </row>
    <row r="2631" spans="1:52" ht="17.45" customHeight="1" x14ac:dyDescent="0.2">
      <c r="A2631" s="81">
        <v>2625</v>
      </c>
      <c r="B2631" s="82">
        <f>'!!!KATILIMCI LİSTESİ!!!'!C2626</f>
        <v>0</v>
      </c>
      <c r="C2631" s="83">
        <f>'!!!KATILIMCI LİSTESİ!!!'!B2626</f>
        <v>0</v>
      </c>
      <c r="D2631" s="84"/>
      <c r="E2631" s="84"/>
      <c r="F2631" s="84"/>
      <c r="G2631" s="84"/>
      <c r="H2631" s="84"/>
      <c r="I2631" s="84"/>
      <c r="J2631" s="84"/>
      <c r="K2631" s="84"/>
      <c r="L2631" s="84"/>
      <c r="M2631" s="84"/>
      <c r="N2631" s="84"/>
      <c r="O2631" s="84"/>
      <c r="P2631" s="84"/>
      <c r="Q2631" s="84"/>
      <c r="R2631" s="84"/>
      <c r="S2631" s="84"/>
      <c r="T2631" s="84"/>
      <c r="U2631" s="84"/>
      <c r="V2631" s="84"/>
      <c r="W2631" s="84"/>
      <c r="X2631" s="84"/>
      <c r="Y2631" s="84"/>
      <c r="Z2631" s="84"/>
      <c r="AA2631" s="84"/>
      <c r="AB2631" s="84"/>
      <c r="AC2631" s="84"/>
      <c r="AD2631" s="84"/>
      <c r="AE2631" s="84"/>
      <c r="AF2631" s="84"/>
      <c r="AG2631" s="84"/>
      <c r="AH2631" s="84"/>
      <c r="AI2631" s="85"/>
      <c r="AJ2631" s="86">
        <f t="shared" si="314"/>
        <v>0</v>
      </c>
      <c r="AK2631" s="87">
        <f t="shared" si="311"/>
        <v>30</v>
      </c>
      <c r="AL2631" s="87"/>
      <c r="AM2631" s="87">
        <f t="shared" si="312"/>
        <v>6</v>
      </c>
      <c r="AN2631" s="87">
        <f t="shared" si="309"/>
        <v>0</v>
      </c>
      <c r="AO2631" s="87">
        <f t="shared" si="313"/>
        <v>30</v>
      </c>
      <c r="AP2631" s="87">
        <v>31</v>
      </c>
      <c r="AQ2631" s="87">
        <v>30</v>
      </c>
      <c r="AR2631" s="87">
        <v>28</v>
      </c>
      <c r="AW2631" s="64" t="str">
        <f t="shared" si="315"/>
        <v>HAZİRAN 2026</v>
      </c>
      <c r="AX2631" s="89"/>
      <c r="AY2631" s="90"/>
      <c r="AZ2631" s="90" t="e">
        <f t="shared" si="310"/>
        <v>#N/A</v>
      </c>
    </row>
    <row r="2632" spans="1:52" ht="17.45" customHeight="1" x14ac:dyDescent="0.2">
      <c r="A2632" s="81">
        <v>2626</v>
      </c>
      <c r="B2632" s="82">
        <f>'!!!KATILIMCI LİSTESİ!!!'!C2627</f>
        <v>0</v>
      </c>
      <c r="C2632" s="83">
        <f>'!!!KATILIMCI LİSTESİ!!!'!B2627</f>
        <v>0</v>
      </c>
      <c r="D2632" s="84"/>
      <c r="E2632" s="84"/>
      <c r="F2632" s="84"/>
      <c r="G2632" s="84"/>
      <c r="H2632" s="84"/>
      <c r="I2632" s="84"/>
      <c r="J2632" s="84"/>
      <c r="K2632" s="84"/>
      <c r="L2632" s="84"/>
      <c r="M2632" s="84"/>
      <c r="N2632" s="84"/>
      <c r="O2632" s="84"/>
      <c r="P2632" s="84"/>
      <c r="Q2632" s="84"/>
      <c r="R2632" s="84"/>
      <c r="S2632" s="84"/>
      <c r="T2632" s="84"/>
      <c r="U2632" s="84"/>
      <c r="V2632" s="84"/>
      <c r="W2632" s="84"/>
      <c r="X2632" s="84"/>
      <c r="Y2632" s="84"/>
      <c r="Z2632" s="84"/>
      <c r="AA2632" s="84"/>
      <c r="AB2632" s="84"/>
      <c r="AC2632" s="84"/>
      <c r="AD2632" s="84"/>
      <c r="AE2632" s="84"/>
      <c r="AF2632" s="84"/>
      <c r="AG2632" s="84"/>
      <c r="AH2632" s="84"/>
      <c r="AI2632" s="85"/>
      <c r="AJ2632" s="86">
        <f t="shared" si="314"/>
        <v>0</v>
      </c>
      <c r="AK2632" s="87">
        <f t="shared" si="311"/>
        <v>30</v>
      </c>
      <c r="AL2632" s="87"/>
      <c r="AM2632" s="87">
        <f t="shared" si="312"/>
        <v>6</v>
      </c>
      <c r="AN2632" s="87">
        <f t="shared" ref="AN2632:AN2695" si="316">COUNTA(D2632:AH2632)</f>
        <v>0</v>
      </c>
      <c r="AO2632" s="87">
        <f t="shared" si="313"/>
        <v>30</v>
      </c>
      <c r="AP2632" s="87">
        <v>31</v>
      </c>
      <c r="AQ2632" s="87">
        <v>30</v>
      </c>
      <c r="AR2632" s="87">
        <v>28</v>
      </c>
      <c r="AW2632" s="64" t="str">
        <f t="shared" si="315"/>
        <v>HAZİRAN 2026</v>
      </c>
      <c r="AX2632" s="89"/>
      <c r="AY2632" s="90"/>
      <c r="AZ2632" s="90" t="e">
        <f t="shared" ref="AZ2632:AZ2695" si="317">VLOOKUP(AX2632,$BK$3:$BL$10,2,FALSE)</f>
        <v>#N/A</v>
      </c>
    </row>
    <row r="2633" spans="1:52" ht="17.45" customHeight="1" x14ac:dyDescent="0.2">
      <c r="A2633" s="81">
        <v>2627</v>
      </c>
      <c r="B2633" s="82">
        <f>'!!!KATILIMCI LİSTESİ!!!'!C2628</f>
        <v>0</v>
      </c>
      <c r="C2633" s="83">
        <f>'!!!KATILIMCI LİSTESİ!!!'!B2628</f>
        <v>0</v>
      </c>
      <c r="D2633" s="84"/>
      <c r="E2633" s="84"/>
      <c r="F2633" s="84"/>
      <c r="G2633" s="84"/>
      <c r="H2633" s="84"/>
      <c r="I2633" s="84"/>
      <c r="J2633" s="84"/>
      <c r="K2633" s="84"/>
      <c r="L2633" s="84"/>
      <c r="M2633" s="84"/>
      <c r="N2633" s="84"/>
      <c r="O2633" s="84"/>
      <c r="P2633" s="84"/>
      <c r="Q2633" s="84"/>
      <c r="R2633" s="84"/>
      <c r="S2633" s="84"/>
      <c r="T2633" s="84"/>
      <c r="U2633" s="84"/>
      <c r="V2633" s="84"/>
      <c r="W2633" s="84"/>
      <c r="X2633" s="84"/>
      <c r="Y2633" s="84"/>
      <c r="Z2633" s="84"/>
      <c r="AA2633" s="84"/>
      <c r="AB2633" s="84"/>
      <c r="AC2633" s="84"/>
      <c r="AD2633" s="84"/>
      <c r="AE2633" s="84"/>
      <c r="AF2633" s="84"/>
      <c r="AG2633" s="84"/>
      <c r="AH2633" s="84"/>
      <c r="AI2633" s="85"/>
      <c r="AJ2633" s="86">
        <f t="shared" si="314"/>
        <v>0</v>
      </c>
      <c r="AK2633" s="87">
        <f t="shared" si="311"/>
        <v>30</v>
      </c>
      <c r="AL2633" s="87"/>
      <c r="AM2633" s="87">
        <f t="shared" si="312"/>
        <v>6</v>
      </c>
      <c r="AN2633" s="87">
        <f t="shared" si="316"/>
        <v>0</v>
      </c>
      <c r="AO2633" s="87">
        <f t="shared" si="313"/>
        <v>30</v>
      </c>
      <c r="AP2633" s="87">
        <v>31</v>
      </c>
      <c r="AQ2633" s="87">
        <v>30</v>
      </c>
      <c r="AR2633" s="87">
        <v>28</v>
      </c>
      <c r="AW2633" s="64" t="str">
        <f t="shared" si="315"/>
        <v>HAZİRAN 2026</v>
      </c>
      <c r="AX2633" s="89"/>
      <c r="AY2633" s="90"/>
      <c r="AZ2633" s="90" t="e">
        <f t="shared" si="317"/>
        <v>#N/A</v>
      </c>
    </row>
    <row r="2634" spans="1:52" ht="17.45" customHeight="1" x14ac:dyDescent="0.2">
      <c r="A2634" s="81">
        <v>2628</v>
      </c>
      <c r="B2634" s="82">
        <f>'!!!KATILIMCI LİSTESİ!!!'!C2629</f>
        <v>0</v>
      </c>
      <c r="C2634" s="83">
        <f>'!!!KATILIMCI LİSTESİ!!!'!B2629</f>
        <v>0</v>
      </c>
      <c r="D2634" s="84"/>
      <c r="E2634" s="84"/>
      <c r="F2634" s="84"/>
      <c r="G2634" s="84"/>
      <c r="H2634" s="84"/>
      <c r="I2634" s="84"/>
      <c r="J2634" s="84"/>
      <c r="K2634" s="84"/>
      <c r="L2634" s="84"/>
      <c r="M2634" s="84"/>
      <c r="N2634" s="84"/>
      <c r="O2634" s="84"/>
      <c r="P2634" s="84"/>
      <c r="Q2634" s="84"/>
      <c r="R2634" s="84"/>
      <c r="S2634" s="84"/>
      <c r="T2634" s="84"/>
      <c r="U2634" s="84"/>
      <c r="V2634" s="84"/>
      <c r="W2634" s="84"/>
      <c r="X2634" s="84"/>
      <c r="Y2634" s="84"/>
      <c r="Z2634" s="84"/>
      <c r="AA2634" s="84"/>
      <c r="AB2634" s="84"/>
      <c r="AC2634" s="84"/>
      <c r="AD2634" s="84"/>
      <c r="AE2634" s="84"/>
      <c r="AF2634" s="84"/>
      <c r="AG2634" s="84"/>
      <c r="AH2634" s="84"/>
      <c r="AI2634" s="85"/>
      <c r="AJ2634" s="86">
        <f t="shared" si="314"/>
        <v>0</v>
      </c>
      <c r="AK2634" s="87">
        <f t="shared" si="311"/>
        <v>30</v>
      </c>
      <c r="AL2634" s="87"/>
      <c r="AM2634" s="87">
        <f t="shared" si="312"/>
        <v>6</v>
      </c>
      <c r="AN2634" s="87">
        <f t="shared" si="316"/>
        <v>0</v>
      </c>
      <c r="AO2634" s="87">
        <f t="shared" si="313"/>
        <v>30</v>
      </c>
      <c r="AP2634" s="87">
        <v>31</v>
      </c>
      <c r="AQ2634" s="87">
        <v>30</v>
      </c>
      <c r="AR2634" s="87">
        <v>28</v>
      </c>
      <c r="AW2634" s="64" t="str">
        <f t="shared" si="315"/>
        <v>HAZİRAN 2026</v>
      </c>
      <c r="AX2634" s="89"/>
      <c r="AY2634" s="90"/>
      <c r="AZ2634" s="90" t="e">
        <f t="shared" si="317"/>
        <v>#N/A</v>
      </c>
    </row>
    <row r="2635" spans="1:52" ht="17.45" customHeight="1" x14ac:dyDescent="0.2">
      <c r="A2635" s="81">
        <v>2629</v>
      </c>
      <c r="B2635" s="82">
        <f>'!!!KATILIMCI LİSTESİ!!!'!C2630</f>
        <v>0</v>
      </c>
      <c r="C2635" s="83">
        <f>'!!!KATILIMCI LİSTESİ!!!'!B2630</f>
        <v>0</v>
      </c>
      <c r="D2635" s="84"/>
      <c r="E2635" s="84"/>
      <c r="F2635" s="84"/>
      <c r="G2635" s="84"/>
      <c r="H2635" s="84"/>
      <c r="I2635" s="84"/>
      <c r="J2635" s="84"/>
      <c r="K2635" s="84"/>
      <c r="L2635" s="84"/>
      <c r="M2635" s="84"/>
      <c r="N2635" s="84"/>
      <c r="O2635" s="84"/>
      <c r="P2635" s="84"/>
      <c r="Q2635" s="84"/>
      <c r="R2635" s="84"/>
      <c r="S2635" s="84"/>
      <c r="T2635" s="84"/>
      <c r="U2635" s="84"/>
      <c r="V2635" s="84"/>
      <c r="W2635" s="84"/>
      <c r="X2635" s="84"/>
      <c r="Y2635" s="84"/>
      <c r="Z2635" s="84"/>
      <c r="AA2635" s="84"/>
      <c r="AB2635" s="84"/>
      <c r="AC2635" s="84"/>
      <c r="AD2635" s="84"/>
      <c r="AE2635" s="84"/>
      <c r="AF2635" s="84"/>
      <c r="AG2635" s="84"/>
      <c r="AH2635" s="84"/>
      <c r="AI2635" s="85"/>
      <c r="AJ2635" s="86">
        <f t="shared" si="314"/>
        <v>0</v>
      </c>
      <c r="AK2635" s="87">
        <f t="shared" ref="AK2635:AK2698" si="318">AO2635-AN2635</f>
        <v>30</v>
      </c>
      <c r="AL2635" s="87"/>
      <c r="AM2635" s="87">
        <f t="shared" ref="AM2635:AM2698" si="319">MONTH(AW2635)</f>
        <v>6</v>
      </c>
      <c r="AN2635" s="87">
        <f t="shared" si="316"/>
        <v>0</v>
      </c>
      <c r="AO2635" s="87">
        <f t="shared" ref="AO2635:AO2698" si="320">IF(AM2635=1,AP2635,IF(AM2635=2,AR2635,IF(AM2635=3,AP2635,IF(AM2635=4,AQ2635,IF(AM2635=5,AP2635,IF(AM2635=6,AQ2635,IF(AM2635=7,AP2635,IF(AM2635=8,AP2635,IF(AM2635=9,AQ2635,IF(AM2635=10,AP2635,IF(AM2635=11,AQ2635,IF(AM2635=12,AP2635))))))))))))</f>
        <v>30</v>
      </c>
      <c r="AP2635" s="87">
        <v>31</v>
      </c>
      <c r="AQ2635" s="87">
        <v>30</v>
      </c>
      <c r="AR2635" s="87">
        <v>28</v>
      </c>
      <c r="AW2635" s="64" t="str">
        <f t="shared" si="315"/>
        <v>HAZİRAN 2026</v>
      </c>
      <c r="AX2635" s="89"/>
      <c r="AY2635" s="90"/>
      <c r="AZ2635" s="90" t="e">
        <f t="shared" si="317"/>
        <v>#N/A</v>
      </c>
    </row>
    <row r="2636" spans="1:52" ht="17.45" customHeight="1" x14ac:dyDescent="0.2">
      <c r="A2636" s="81">
        <v>2630</v>
      </c>
      <c r="B2636" s="82">
        <f>'!!!KATILIMCI LİSTESİ!!!'!C2631</f>
        <v>0</v>
      </c>
      <c r="C2636" s="83">
        <f>'!!!KATILIMCI LİSTESİ!!!'!B2631</f>
        <v>0</v>
      </c>
      <c r="D2636" s="84"/>
      <c r="E2636" s="84"/>
      <c r="F2636" s="84"/>
      <c r="G2636" s="84"/>
      <c r="H2636" s="84"/>
      <c r="I2636" s="84"/>
      <c r="J2636" s="84"/>
      <c r="K2636" s="84"/>
      <c r="L2636" s="84"/>
      <c r="M2636" s="84"/>
      <c r="N2636" s="84"/>
      <c r="O2636" s="84"/>
      <c r="P2636" s="84"/>
      <c r="Q2636" s="84"/>
      <c r="R2636" s="84"/>
      <c r="S2636" s="84"/>
      <c r="T2636" s="84"/>
      <c r="U2636" s="84"/>
      <c r="V2636" s="84"/>
      <c r="W2636" s="84"/>
      <c r="X2636" s="84"/>
      <c r="Y2636" s="84"/>
      <c r="Z2636" s="84"/>
      <c r="AA2636" s="84"/>
      <c r="AB2636" s="84"/>
      <c r="AC2636" s="84"/>
      <c r="AD2636" s="84"/>
      <c r="AE2636" s="84"/>
      <c r="AF2636" s="84"/>
      <c r="AG2636" s="84"/>
      <c r="AH2636" s="84"/>
      <c r="AI2636" s="85"/>
      <c r="AJ2636" s="86">
        <f t="shared" si="314"/>
        <v>0</v>
      </c>
      <c r="AK2636" s="87">
        <f t="shared" si="318"/>
        <v>30</v>
      </c>
      <c r="AL2636" s="87"/>
      <c r="AM2636" s="87">
        <f t="shared" si="319"/>
        <v>6</v>
      </c>
      <c r="AN2636" s="87">
        <f t="shared" si="316"/>
        <v>0</v>
      </c>
      <c r="AO2636" s="87">
        <f t="shared" si="320"/>
        <v>30</v>
      </c>
      <c r="AP2636" s="87">
        <v>31</v>
      </c>
      <c r="AQ2636" s="87">
        <v>30</v>
      </c>
      <c r="AR2636" s="87">
        <v>28</v>
      </c>
      <c r="AW2636" s="64" t="str">
        <f t="shared" si="315"/>
        <v>HAZİRAN 2026</v>
      </c>
      <c r="AX2636" s="89"/>
      <c r="AY2636" s="90"/>
      <c r="AZ2636" s="90" t="e">
        <f t="shared" si="317"/>
        <v>#N/A</v>
      </c>
    </row>
    <row r="2637" spans="1:52" ht="17.45" customHeight="1" x14ac:dyDescent="0.2">
      <c r="A2637" s="81">
        <v>2631</v>
      </c>
      <c r="B2637" s="82">
        <f>'!!!KATILIMCI LİSTESİ!!!'!C2632</f>
        <v>0</v>
      </c>
      <c r="C2637" s="83">
        <f>'!!!KATILIMCI LİSTESİ!!!'!B2632</f>
        <v>0</v>
      </c>
      <c r="D2637" s="84"/>
      <c r="E2637" s="84"/>
      <c r="F2637" s="84"/>
      <c r="G2637" s="84"/>
      <c r="H2637" s="84"/>
      <c r="I2637" s="84"/>
      <c r="J2637" s="84"/>
      <c r="K2637" s="84"/>
      <c r="L2637" s="84"/>
      <c r="M2637" s="84"/>
      <c r="N2637" s="84"/>
      <c r="O2637" s="84"/>
      <c r="P2637" s="84"/>
      <c r="Q2637" s="84"/>
      <c r="R2637" s="84"/>
      <c r="S2637" s="84"/>
      <c r="T2637" s="84"/>
      <c r="U2637" s="84"/>
      <c r="V2637" s="84"/>
      <c r="W2637" s="84"/>
      <c r="X2637" s="84"/>
      <c r="Y2637" s="84"/>
      <c r="Z2637" s="84"/>
      <c r="AA2637" s="84"/>
      <c r="AB2637" s="84"/>
      <c r="AC2637" s="84"/>
      <c r="AD2637" s="84"/>
      <c r="AE2637" s="84"/>
      <c r="AF2637" s="84"/>
      <c r="AG2637" s="84"/>
      <c r="AH2637" s="84"/>
      <c r="AI2637" s="85"/>
      <c r="AJ2637" s="86">
        <f t="shared" si="314"/>
        <v>0</v>
      </c>
      <c r="AK2637" s="87">
        <f t="shared" si="318"/>
        <v>30</v>
      </c>
      <c r="AL2637" s="87"/>
      <c r="AM2637" s="87">
        <f t="shared" si="319"/>
        <v>6</v>
      </c>
      <c r="AN2637" s="87">
        <f t="shared" si="316"/>
        <v>0</v>
      </c>
      <c r="AO2637" s="87">
        <f t="shared" si="320"/>
        <v>30</v>
      </c>
      <c r="AP2637" s="87">
        <v>31</v>
      </c>
      <c r="AQ2637" s="87">
        <v>30</v>
      </c>
      <c r="AR2637" s="87">
        <v>28</v>
      </c>
      <c r="AW2637" s="64" t="str">
        <f t="shared" si="315"/>
        <v>HAZİRAN 2026</v>
      </c>
      <c r="AX2637" s="89"/>
      <c r="AY2637" s="90"/>
      <c r="AZ2637" s="90" t="e">
        <f t="shared" si="317"/>
        <v>#N/A</v>
      </c>
    </row>
    <row r="2638" spans="1:52" ht="17.45" customHeight="1" x14ac:dyDescent="0.2">
      <c r="A2638" s="81">
        <v>2632</v>
      </c>
      <c r="B2638" s="82">
        <f>'!!!KATILIMCI LİSTESİ!!!'!C2633</f>
        <v>0</v>
      </c>
      <c r="C2638" s="83">
        <f>'!!!KATILIMCI LİSTESİ!!!'!B2633</f>
        <v>0</v>
      </c>
      <c r="D2638" s="84"/>
      <c r="E2638" s="84"/>
      <c r="F2638" s="84"/>
      <c r="G2638" s="84"/>
      <c r="H2638" s="84"/>
      <c r="I2638" s="84"/>
      <c r="J2638" s="84"/>
      <c r="K2638" s="84"/>
      <c r="L2638" s="84"/>
      <c r="M2638" s="84"/>
      <c r="N2638" s="84"/>
      <c r="O2638" s="84"/>
      <c r="P2638" s="84"/>
      <c r="Q2638" s="84"/>
      <c r="R2638" s="84"/>
      <c r="S2638" s="84"/>
      <c r="T2638" s="84"/>
      <c r="U2638" s="84"/>
      <c r="V2638" s="84"/>
      <c r="W2638" s="84"/>
      <c r="X2638" s="84"/>
      <c r="Y2638" s="84"/>
      <c r="Z2638" s="84"/>
      <c r="AA2638" s="84"/>
      <c r="AB2638" s="84"/>
      <c r="AC2638" s="84"/>
      <c r="AD2638" s="84"/>
      <c r="AE2638" s="84"/>
      <c r="AF2638" s="84"/>
      <c r="AG2638" s="84"/>
      <c r="AH2638" s="84"/>
      <c r="AI2638" s="85"/>
      <c r="AJ2638" s="86">
        <f t="shared" si="314"/>
        <v>0</v>
      </c>
      <c r="AK2638" s="87">
        <f t="shared" si="318"/>
        <v>30</v>
      </c>
      <c r="AL2638" s="87"/>
      <c r="AM2638" s="87">
        <f t="shared" si="319"/>
        <v>6</v>
      </c>
      <c r="AN2638" s="87">
        <f t="shared" si="316"/>
        <v>0</v>
      </c>
      <c r="AO2638" s="87">
        <f t="shared" si="320"/>
        <v>30</v>
      </c>
      <c r="AP2638" s="87">
        <v>31</v>
      </c>
      <c r="AQ2638" s="87">
        <v>30</v>
      </c>
      <c r="AR2638" s="87">
        <v>28</v>
      </c>
      <c r="AW2638" s="64" t="str">
        <f t="shared" si="315"/>
        <v>HAZİRAN 2026</v>
      </c>
      <c r="AX2638" s="89"/>
      <c r="AY2638" s="90"/>
      <c r="AZ2638" s="90" t="e">
        <f t="shared" si="317"/>
        <v>#N/A</v>
      </c>
    </row>
    <row r="2639" spans="1:52" ht="17.45" customHeight="1" x14ac:dyDescent="0.2">
      <c r="A2639" s="81">
        <v>2633</v>
      </c>
      <c r="B2639" s="82">
        <f>'!!!KATILIMCI LİSTESİ!!!'!C2634</f>
        <v>0</v>
      </c>
      <c r="C2639" s="83">
        <f>'!!!KATILIMCI LİSTESİ!!!'!B2634</f>
        <v>0</v>
      </c>
      <c r="D2639" s="84"/>
      <c r="E2639" s="84"/>
      <c r="F2639" s="84"/>
      <c r="G2639" s="84"/>
      <c r="H2639" s="84"/>
      <c r="I2639" s="84"/>
      <c r="J2639" s="84"/>
      <c r="K2639" s="84"/>
      <c r="L2639" s="84"/>
      <c r="M2639" s="84"/>
      <c r="N2639" s="84"/>
      <c r="O2639" s="84"/>
      <c r="P2639" s="84"/>
      <c r="Q2639" s="84"/>
      <c r="R2639" s="84"/>
      <c r="S2639" s="84"/>
      <c r="T2639" s="84"/>
      <c r="U2639" s="84"/>
      <c r="V2639" s="84"/>
      <c r="W2639" s="84"/>
      <c r="X2639" s="84"/>
      <c r="Y2639" s="84"/>
      <c r="Z2639" s="84"/>
      <c r="AA2639" s="84"/>
      <c r="AB2639" s="84"/>
      <c r="AC2639" s="84"/>
      <c r="AD2639" s="84"/>
      <c r="AE2639" s="84"/>
      <c r="AF2639" s="84"/>
      <c r="AG2639" s="84"/>
      <c r="AH2639" s="84"/>
      <c r="AI2639" s="85"/>
      <c r="AJ2639" s="86">
        <f t="shared" si="314"/>
        <v>0</v>
      </c>
      <c r="AK2639" s="87">
        <f t="shared" si="318"/>
        <v>30</v>
      </c>
      <c r="AL2639" s="87"/>
      <c r="AM2639" s="87">
        <f t="shared" si="319"/>
        <v>6</v>
      </c>
      <c r="AN2639" s="87">
        <f t="shared" si="316"/>
        <v>0</v>
      </c>
      <c r="AO2639" s="87">
        <f t="shared" si="320"/>
        <v>30</v>
      </c>
      <c r="AP2639" s="87">
        <v>31</v>
      </c>
      <c r="AQ2639" s="87">
        <v>30</v>
      </c>
      <c r="AR2639" s="87">
        <v>28</v>
      </c>
      <c r="AW2639" s="64" t="str">
        <f t="shared" si="315"/>
        <v>HAZİRAN 2026</v>
      </c>
      <c r="AX2639" s="89"/>
      <c r="AY2639" s="90"/>
      <c r="AZ2639" s="90" t="e">
        <f t="shared" si="317"/>
        <v>#N/A</v>
      </c>
    </row>
    <row r="2640" spans="1:52" ht="17.45" customHeight="1" x14ac:dyDescent="0.2">
      <c r="A2640" s="81">
        <v>2634</v>
      </c>
      <c r="B2640" s="82">
        <f>'!!!KATILIMCI LİSTESİ!!!'!C2635</f>
        <v>0</v>
      </c>
      <c r="C2640" s="83">
        <f>'!!!KATILIMCI LİSTESİ!!!'!B2635</f>
        <v>0</v>
      </c>
      <c r="D2640" s="84"/>
      <c r="E2640" s="84"/>
      <c r="F2640" s="84"/>
      <c r="G2640" s="84"/>
      <c r="H2640" s="84"/>
      <c r="I2640" s="84"/>
      <c r="J2640" s="84"/>
      <c r="K2640" s="84"/>
      <c r="L2640" s="84"/>
      <c r="M2640" s="84"/>
      <c r="N2640" s="84"/>
      <c r="O2640" s="84"/>
      <c r="P2640" s="84"/>
      <c r="Q2640" s="84"/>
      <c r="R2640" s="84"/>
      <c r="S2640" s="84"/>
      <c r="T2640" s="84"/>
      <c r="U2640" s="84"/>
      <c r="V2640" s="84"/>
      <c r="W2640" s="84"/>
      <c r="X2640" s="84"/>
      <c r="Y2640" s="84"/>
      <c r="Z2640" s="84"/>
      <c r="AA2640" s="84"/>
      <c r="AB2640" s="84"/>
      <c r="AC2640" s="84"/>
      <c r="AD2640" s="84"/>
      <c r="AE2640" s="84"/>
      <c r="AF2640" s="84"/>
      <c r="AG2640" s="84"/>
      <c r="AH2640" s="84"/>
      <c r="AI2640" s="85"/>
      <c r="AJ2640" s="86">
        <f t="shared" si="314"/>
        <v>0</v>
      </c>
      <c r="AK2640" s="87">
        <f t="shared" si="318"/>
        <v>30</v>
      </c>
      <c r="AL2640" s="87"/>
      <c r="AM2640" s="87">
        <f t="shared" si="319"/>
        <v>6</v>
      </c>
      <c r="AN2640" s="87">
        <f t="shared" si="316"/>
        <v>0</v>
      </c>
      <c r="AO2640" s="87">
        <f t="shared" si="320"/>
        <v>30</v>
      </c>
      <c r="AP2640" s="87">
        <v>31</v>
      </c>
      <c r="AQ2640" s="87">
        <v>30</v>
      </c>
      <c r="AR2640" s="87">
        <v>28</v>
      </c>
      <c r="AW2640" s="64" t="str">
        <f t="shared" si="315"/>
        <v>HAZİRAN 2026</v>
      </c>
      <c r="AX2640" s="89"/>
      <c r="AY2640" s="90"/>
      <c r="AZ2640" s="90" t="e">
        <f t="shared" si="317"/>
        <v>#N/A</v>
      </c>
    </row>
    <row r="2641" spans="1:52" ht="17.45" customHeight="1" x14ac:dyDescent="0.2">
      <c r="A2641" s="81">
        <v>2635</v>
      </c>
      <c r="B2641" s="82">
        <f>'!!!KATILIMCI LİSTESİ!!!'!C2636</f>
        <v>0</v>
      </c>
      <c r="C2641" s="83">
        <f>'!!!KATILIMCI LİSTESİ!!!'!B2636</f>
        <v>0</v>
      </c>
      <c r="D2641" s="84"/>
      <c r="E2641" s="84"/>
      <c r="F2641" s="84"/>
      <c r="G2641" s="84"/>
      <c r="H2641" s="84"/>
      <c r="I2641" s="84"/>
      <c r="J2641" s="84"/>
      <c r="K2641" s="84"/>
      <c r="L2641" s="84"/>
      <c r="M2641" s="84"/>
      <c r="N2641" s="84"/>
      <c r="O2641" s="84"/>
      <c r="P2641" s="84"/>
      <c r="Q2641" s="84"/>
      <c r="R2641" s="84"/>
      <c r="S2641" s="84"/>
      <c r="T2641" s="84"/>
      <c r="U2641" s="84"/>
      <c r="V2641" s="84"/>
      <c r="W2641" s="84"/>
      <c r="X2641" s="84"/>
      <c r="Y2641" s="84"/>
      <c r="Z2641" s="84"/>
      <c r="AA2641" s="84"/>
      <c r="AB2641" s="84"/>
      <c r="AC2641" s="84"/>
      <c r="AD2641" s="84"/>
      <c r="AE2641" s="84"/>
      <c r="AF2641" s="84"/>
      <c r="AG2641" s="84"/>
      <c r="AH2641" s="84"/>
      <c r="AI2641" s="85"/>
      <c r="AJ2641" s="86">
        <f t="shared" si="314"/>
        <v>0</v>
      </c>
      <c r="AK2641" s="87">
        <f t="shared" si="318"/>
        <v>30</v>
      </c>
      <c r="AL2641" s="87"/>
      <c r="AM2641" s="87">
        <f t="shared" si="319"/>
        <v>6</v>
      </c>
      <c r="AN2641" s="87">
        <f t="shared" si="316"/>
        <v>0</v>
      </c>
      <c r="AO2641" s="87">
        <f t="shared" si="320"/>
        <v>30</v>
      </c>
      <c r="AP2641" s="87">
        <v>31</v>
      </c>
      <c r="AQ2641" s="87">
        <v>30</v>
      </c>
      <c r="AR2641" s="87">
        <v>28</v>
      </c>
      <c r="AW2641" s="64" t="str">
        <f t="shared" si="315"/>
        <v>HAZİRAN 2026</v>
      </c>
      <c r="AX2641" s="89"/>
      <c r="AY2641" s="90"/>
      <c r="AZ2641" s="90" t="e">
        <f t="shared" si="317"/>
        <v>#N/A</v>
      </c>
    </row>
    <row r="2642" spans="1:52" ht="17.45" customHeight="1" x14ac:dyDescent="0.2">
      <c r="A2642" s="81">
        <v>2636</v>
      </c>
      <c r="B2642" s="82">
        <f>'!!!KATILIMCI LİSTESİ!!!'!C2637</f>
        <v>0</v>
      </c>
      <c r="C2642" s="83">
        <f>'!!!KATILIMCI LİSTESİ!!!'!B2637</f>
        <v>0</v>
      </c>
      <c r="D2642" s="84"/>
      <c r="E2642" s="84"/>
      <c r="F2642" s="84"/>
      <c r="G2642" s="84"/>
      <c r="H2642" s="84"/>
      <c r="I2642" s="84"/>
      <c r="J2642" s="84"/>
      <c r="K2642" s="84"/>
      <c r="L2642" s="84"/>
      <c r="M2642" s="84"/>
      <c r="N2642" s="84"/>
      <c r="O2642" s="84"/>
      <c r="P2642" s="84"/>
      <c r="Q2642" s="84"/>
      <c r="R2642" s="84"/>
      <c r="S2642" s="84"/>
      <c r="T2642" s="84"/>
      <c r="U2642" s="84"/>
      <c r="V2642" s="84"/>
      <c r="W2642" s="84"/>
      <c r="X2642" s="84"/>
      <c r="Y2642" s="84"/>
      <c r="Z2642" s="84"/>
      <c r="AA2642" s="84"/>
      <c r="AB2642" s="84"/>
      <c r="AC2642" s="84"/>
      <c r="AD2642" s="84"/>
      <c r="AE2642" s="84"/>
      <c r="AF2642" s="84"/>
      <c r="AG2642" s="84"/>
      <c r="AH2642" s="84"/>
      <c r="AI2642" s="85"/>
      <c r="AJ2642" s="86">
        <f t="shared" si="314"/>
        <v>0</v>
      </c>
      <c r="AK2642" s="87">
        <f t="shared" si="318"/>
        <v>30</v>
      </c>
      <c r="AL2642" s="87"/>
      <c r="AM2642" s="87">
        <f t="shared" si="319"/>
        <v>6</v>
      </c>
      <c r="AN2642" s="87">
        <f t="shared" si="316"/>
        <v>0</v>
      </c>
      <c r="AO2642" s="87">
        <f t="shared" si="320"/>
        <v>30</v>
      </c>
      <c r="AP2642" s="87">
        <v>31</v>
      </c>
      <c r="AQ2642" s="87">
        <v>30</v>
      </c>
      <c r="AR2642" s="87">
        <v>28</v>
      </c>
      <c r="AW2642" s="64" t="str">
        <f t="shared" si="315"/>
        <v>HAZİRAN 2026</v>
      </c>
      <c r="AX2642" s="89"/>
      <c r="AY2642" s="90"/>
      <c r="AZ2642" s="90" t="e">
        <f t="shared" si="317"/>
        <v>#N/A</v>
      </c>
    </row>
    <row r="2643" spans="1:52" ht="17.45" customHeight="1" x14ac:dyDescent="0.2">
      <c r="A2643" s="81">
        <v>2637</v>
      </c>
      <c r="B2643" s="82">
        <f>'!!!KATILIMCI LİSTESİ!!!'!C2638</f>
        <v>0</v>
      </c>
      <c r="C2643" s="83">
        <f>'!!!KATILIMCI LİSTESİ!!!'!B2638</f>
        <v>0</v>
      </c>
      <c r="D2643" s="84"/>
      <c r="E2643" s="84"/>
      <c r="F2643" s="84"/>
      <c r="G2643" s="84"/>
      <c r="H2643" s="84"/>
      <c r="I2643" s="84"/>
      <c r="J2643" s="84"/>
      <c r="K2643" s="84"/>
      <c r="L2643" s="84"/>
      <c r="M2643" s="84"/>
      <c r="N2643" s="84"/>
      <c r="O2643" s="84"/>
      <c r="P2643" s="84"/>
      <c r="Q2643" s="84"/>
      <c r="R2643" s="84"/>
      <c r="S2643" s="84"/>
      <c r="T2643" s="84"/>
      <c r="U2643" s="84"/>
      <c r="V2643" s="84"/>
      <c r="W2643" s="84"/>
      <c r="X2643" s="84"/>
      <c r="Y2643" s="84"/>
      <c r="Z2643" s="84"/>
      <c r="AA2643" s="84"/>
      <c r="AB2643" s="84"/>
      <c r="AC2643" s="84"/>
      <c r="AD2643" s="84"/>
      <c r="AE2643" s="84"/>
      <c r="AF2643" s="84"/>
      <c r="AG2643" s="84"/>
      <c r="AH2643" s="84"/>
      <c r="AI2643" s="85"/>
      <c r="AJ2643" s="86">
        <f t="shared" si="314"/>
        <v>0</v>
      </c>
      <c r="AK2643" s="87">
        <f t="shared" si="318"/>
        <v>30</v>
      </c>
      <c r="AL2643" s="87"/>
      <c r="AM2643" s="87">
        <f t="shared" si="319"/>
        <v>6</v>
      </c>
      <c r="AN2643" s="87">
        <f t="shared" si="316"/>
        <v>0</v>
      </c>
      <c r="AO2643" s="87">
        <f t="shared" si="320"/>
        <v>30</v>
      </c>
      <c r="AP2643" s="87">
        <v>31</v>
      </c>
      <c r="AQ2643" s="87">
        <v>30</v>
      </c>
      <c r="AR2643" s="87">
        <v>28</v>
      </c>
      <c r="AW2643" s="64" t="str">
        <f t="shared" si="315"/>
        <v>HAZİRAN 2026</v>
      </c>
      <c r="AX2643" s="89"/>
      <c r="AY2643" s="90"/>
      <c r="AZ2643" s="90" t="e">
        <f t="shared" si="317"/>
        <v>#N/A</v>
      </c>
    </row>
    <row r="2644" spans="1:52" ht="17.45" customHeight="1" x14ac:dyDescent="0.2">
      <c r="A2644" s="81">
        <v>2638</v>
      </c>
      <c r="B2644" s="82">
        <f>'!!!KATILIMCI LİSTESİ!!!'!C2639</f>
        <v>0</v>
      </c>
      <c r="C2644" s="83">
        <f>'!!!KATILIMCI LİSTESİ!!!'!B2639</f>
        <v>0</v>
      </c>
      <c r="D2644" s="84"/>
      <c r="E2644" s="84"/>
      <c r="F2644" s="84"/>
      <c r="G2644" s="84"/>
      <c r="H2644" s="84"/>
      <c r="I2644" s="84"/>
      <c r="J2644" s="84"/>
      <c r="K2644" s="84"/>
      <c r="L2644" s="84"/>
      <c r="M2644" s="84"/>
      <c r="N2644" s="84"/>
      <c r="O2644" s="84"/>
      <c r="P2644" s="84"/>
      <c r="Q2644" s="84"/>
      <c r="R2644" s="84"/>
      <c r="S2644" s="84"/>
      <c r="T2644" s="84"/>
      <c r="U2644" s="84"/>
      <c r="V2644" s="84"/>
      <c r="W2644" s="84"/>
      <c r="X2644" s="84"/>
      <c r="Y2644" s="84"/>
      <c r="Z2644" s="84"/>
      <c r="AA2644" s="84"/>
      <c r="AB2644" s="84"/>
      <c r="AC2644" s="84"/>
      <c r="AD2644" s="84"/>
      <c r="AE2644" s="84"/>
      <c r="AF2644" s="84"/>
      <c r="AG2644" s="84"/>
      <c r="AH2644" s="84"/>
      <c r="AI2644" s="85"/>
      <c r="AJ2644" s="86">
        <f t="shared" si="314"/>
        <v>0</v>
      </c>
      <c r="AK2644" s="87">
        <f t="shared" si="318"/>
        <v>30</v>
      </c>
      <c r="AL2644" s="87"/>
      <c r="AM2644" s="87">
        <f t="shared" si="319"/>
        <v>6</v>
      </c>
      <c r="AN2644" s="87">
        <f t="shared" si="316"/>
        <v>0</v>
      </c>
      <c r="AO2644" s="87">
        <f t="shared" si="320"/>
        <v>30</v>
      </c>
      <c r="AP2644" s="87">
        <v>31</v>
      </c>
      <c r="AQ2644" s="87">
        <v>30</v>
      </c>
      <c r="AR2644" s="87">
        <v>28</v>
      </c>
      <c r="AW2644" s="64" t="str">
        <f t="shared" si="315"/>
        <v>HAZİRAN 2026</v>
      </c>
      <c r="AX2644" s="89"/>
      <c r="AY2644" s="90"/>
      <c r="AZ2644" s="90" t="e">
        <f t="shared" si="317"/>
        <v>#N/A</v>
      </c>
    </row>
    <row r="2645" spans="1:52" ht="17.45" customHeight="1" x14ac:dyDescent="0.2">
      <c r="A2645" s="81">
        <v>2639</v>
      </c>
      <c r="B2645" s="82">
        <f>'!!!KATILIMCI LİSTESİ!!!'!C2640</f>
        <v>0</v>
      </c>
      <c r="C2645" s="83">
        <f>'!!!KATILIMCI LİSTESİ!!!'!B2640</f>
        <v>0</v>
      </c>
      <c r="D2645" s="84"/>
      <c r="E2645" s="84"/>
      <c r="F2645" s="84"/>
      <c r="G2645" s="84"/>
      <c r="H2645" s="84"/>
      <c r="I2645" s="84"/>
      <c r="J2645" s="84"/>
      <c r="K2645" s="84"/>
      <c r="L2645" s="84"/>
      <c r="M2645" s="84"/>
      <c r="N2645" s="84"/>
      <c r="O2645" s="84"/>
      <c r="P2645" s="84"/>
      <c r="Q2645" s="84"/>
      <c r="R2645" s="84"/>
      <c r="S2645" s="84"/>
      <c r="T2645" s="84"/>
      <c r="U2645" s="84"/>
      <c r="V2645" s="84"/>
      <c r="W2645" s="84"/>
      <c r="X2645" s="84"/>
      <c r="Y2645" s="84"/>
      <c r="Z2645" s="84"/>
      <c r="AA2645" s="84"/>
      <c r="AB2645" s="84"/>
      <c r="AC2645" s="84"/>
      <c r="AD2645" s="84"/>
      <c r="AE2645" s="84"/>
      <c r="AF2645" s="84"/>
      <c r="AG2645" s="84"/>
      <c r="AH2645" s="84"/>
      <c r="AI2645" s="85"/>
      <c r="AJ2645" s="86">
        <f t="shared" si="314"/>
        <v>0</v>
      </c>
      <c r="AK2645" s="87">
        <f t="shared" si="318"/>
        <v>30</v>
      </c>
      <c r="AL2645" s="87"/>
      <c r="AM2645" s="87">
        <f t="shared" si="319"/>
        <v>6</v>
      </c>
      <c r="AN2645" s="87">
        <f t="shared" si="316"/>
        <v>0</v>
      </c>
      <c r="AO2645" s="87">
        <f t="shared" si="320"/>
        <v>30</v>
      </c>
      <c r="AP2645" s="87">
        <v>31</v>
      </c>
      <c r="AQ2645" s="87">
        <v>30</v>
      </c>
      <c r="AR2645" s="87">
        <v>28</v>
      </c>
      <c r="AW2645" s="64" t="str">
        <f t="shared" si="315"/>
        <v>HAZİRAN 2026</v>
      </c>
      <c r="AX2645" s="89"/>
      <c r="AY2645" s="90"/>
      <c r="AZ2645" s="90" t="e">
        <f t="shared" si="317"/>
        <v>#N/A</v>
      </c>
    </row>
    <row r="2646" spans="1:52" ht="17.45" customHeight="1" x14ac:dyDescent="0.2">
      <c r="A2646" s="81">
        <v>2640</v>
      </c>
      <c r="B2646" s="82">
        <f>'!!!KATILIMCI LİSTESİ!!!'!C2641</f>
        <v>0</v>
      </c>
      <c r="C2646" s="83">
        <f>'!!!KATILIMCI LİSTESİ!!!'!B2641</f>
        <v>0</v>
      </c>
      <c r="D2646" s="84"/>
      <c r="E2646" s="84"/>
      <c r="F2646" s="84"/>
      <c r="G2646" s="84"/>
      <c r="H2646" s="84"/>
      <c r="I2646" s="84"/>
      <c r="J2646" s="84"/>
      <c r="K2646" s="84"/>
      <c r="L2646" s="84"/>
      <c r="M2646" s="84"/>
      <c r="N2646" s="84"/>
      <c r="O2646" s="84"/>
      <c r="P2646" s="84"/>
      <c r="Q2646" s="84"/>
      <c r="R2646" s="84"/>
      <c r="S2646" s="84"/>
      <c r="T2646" s="84"/>
      <c r="U2646" s="84"/>
      <c r="V2646" s="84"/>
      <c r="W2646" s="84"/>
      <c r="X2646" s="84"/>
      <c r="Y2646" s="84"/>
      <c r="Z2646" s="84"/>
      <c r="AA2646" s="84"/>
      <c r="AB2646" s="84"/>
      <c r="AC2646" s="84"/>
      <c r="AD2646" s="84"/>
      <c r="AE2646" s="84"/>
      <c r="AF2646" s="84"/>
      <c r="AG2646" s="84"/>
      <c r="AH2646" s="84"/>
      <c r="AI2646" s="85"/>
      <c r="AJ2646" s="86">
        <f t="shared" si="314"/>
        <v>0</v>
      </c>
      <c r="AK2646" s="87">
        <f t="shared" si="318"/>
        <v>30</v>
      </c>
      <c r="AL2646" s="87"/>
      <c r="AM2646" s="87">
        <f t="shared" si="319"/>
        <v>6</v>
      </c>
      <c r="AN2646" s="87">
        <f t="shared" si="316"/>
        <v>0</v>
      </c>
      <c r="AO2646" s="87">
        <f t="shared" si="320"/>
        <v>30</v>
      </c>
      <c r="AP2646" s="87">
        <v>31</v>
      </c>
      <c r="AQ2646" s="87">
        <v>30</v>
      </c>
      <c r="AR2646" s="87">
        <v>28</v>
      </c>
      <c r="AW2646" s="64" t="str">
        <f t="shared" si="315"/>
        <v>HAZİRAN 2026</v>
      </c>
      <c r="AX2646" s="89"/>
      <c r="AY2646" s="90"/>
      <c r="AZ2646" s="90" t="e">
        <f t="shared" si="317"/>
        <v>#N/A</v>
      </c>
    </row>
    <row r="2647" spans="1:52" ht="17.45" customHeight="1" x14ac:dyDescent="0.2">
      <c r="A2647" s="81">
        <v>2641</v>
      </c>
      <c r="B2647" s="82">
        <f>'!!!KATILIMCI LİSTESİ!!!'!C2642</f>
        <v>0</v>
      </c>
      <c r="C2647" s="83">
        <f>'!!!KATILIMCI LİSTESİ!!!'!B2642</f>
        <v>0</v>
      </c>
      <c r="D2647" s="84"/>
      <c r="E2647" s="84"/>
      <c r="F2647" s="84"/>
      <c r="G2647" s="84"/>
      <c r="H2647" s="84"/>
      <c r="I2647" s="84"/>
      <c r="J2647" s="84"/>
      <c r="K2647" s="84"/>
      <c r="L2647" s="84"/>
      <c r="M2647" s="84"/>
      <c r="N2647" s="84"/>
      <c r="O2647" s="84"/>
      <c r="P2647" s="84"/>
      <c r="Q2647" s="84"/>
      <c r="R2647" s="84"/>
      <c r="S2647" s="84"/>
      <c r="T2647" s="84"/>
      <c r="U2647" s="84"/>
      <c r="V2647" s="84"/>
      <c r="W2647" s="84"/>
      <c r="X2647" s="84"/>
      <c r="Y2647" s="84"/>
      <c r="Z2647" s="84"/>
      <c r="AA2647" s="84"/>
      <c r="AB2647" s="84"/>
      <c r="AC2647" s="84"/>
      <c r="AD2647" s="84"/>
      <c r="AE2647" s="84"/>
      <c r="AF2647" s="84"/>
      <c r="AG2647" s="84"/>
      <c r="AH2647" s="84"/>
      <c r="AI2647" s="85"/>
      <c r="AJ2647" s="86">
        <f t="shared" si="314"/>
        <v>0</v>
      </c>
      <c r="AK2647" s="87">
        <f t="shared" si="318"/>
        <v>30</v>
      </c>
      <c r="AL2647" s="87"/>
      <c r="AM2647" s="87">
        <f t="shared" si="319"/>
        <v>6</v>
      </c>
      <c r="AN2647" s="87">
        <f t="shared" si="316"/>
        <v>0</v>
      </c>
      <c r="AO2647" s="87">
        <f t="shared" si="320"/>
        <v>30</v>
      </c>
      <c r="AP2647" s="87">
        <v>31</v>
      </c>
      <c r="AQ2647" s="87">
        <v>30</v>
      </c>
      <c r="AR2647" s="87">
        <v>28</v>
      </c>
      <c r="AW2647" s="64" t="str">
        <f t="shared" si="315"/>
        <v>HAZİRAN 2026</v>
      </c>
      <c r="AX2647" s="89"/>
      <c r="AY2647" s="90"/>
      <c r="AZ2647" s="90" t="e">
        <f t="shared" si="317"/>
        <v>#N/A</v>
      </c>
    </row>
    <row r="2648" spans="1:52" ht="17.45" customHeight="1" x14ac:dyDescent="0.2">
      <c r="A2648" s="81">
        <v>2642</v>
      </c>
      <c r="B2648" s="82">
        <f>'!!!KATILIMCI LİSTESİ!!!'!C2643</f>
        <v>0</v>
      </c>
      <c r="C2648" s="83">
        <f>'!!!KATILIMCI LİSTESİ!!!'!B2643</f>
        <v>0</v>
      </c>
      <c r="D2648" s="84"/>
      <c r="E2648" s="84"/>
      <c r="F2648" s="84"/>
      <c r="G2648" s="84"/>
      <c r="H2648" s="84"/>
      <c r="I2648" s="84"/>
      <c r="J2648" s="84"/>
      <c r="K2648" s="84"/>
      <c r="L2648" s="84"/>
      <c r="M2648" s="84"/>
      <c r="N2648" s="84"/>
      <c r="O2648" s="84"/>
      <c r="P2648" s="84"/>
      <c r="Q2648" s="84"/>
      <c r="R2648" s="84"/>
      <c r="S2648" s="84"/>
      <c r="T2648" s="84"/>
      <c r="U2648" s="84"/>
      <c r="V2648" s="84"/>
      <c r="W2648" s="84"/>
      <c r="X2648" s="84"/>
      <c r="Y2648" s="84"/>
      <c r="Z2648" s="84"/>
      <c r="AA2648" s="84"/>
      <c r="AB2648" s="84"/>
      <c r="AC2648" s="84"/>
      <c r="AD2648" s="84"/>
      <c r="AE2648" s="84"/>
      <c r="AF2648" s="84"/>
      <c r="AG2648" s="84"/>
      <c r="AH2648" s="84"/>
      <c r="AI2648" s="85"/>
      <c r="AJ2648" s="86">
        <f t="shared" si="314"/>
        <v>0</v>
      </c>
      <c r="AK2648" s="87">
        <f t="shared" si="318"/>
        <v>30</v>
      </c>
      <c r="AL2648" s="87"/>
      <c r="AM2648" s="87">
        <f t="shared" si="319"/>
        <v>6</v>
      </c>
      <c r="AN2648" s="87">
        <f t="shared" si="316"/>
        <v>0</v>
      </c>
      <c r="AO2648" s="87">
        <f t="shared" si="320"/>
        <v>30</v>
      </c>
      <c r="AP2648" s="87">
        <v>31</v>
      </c>
      <c r="AQ2648" s="87">
        <v>30</v>
      </c>
      <c r="AR2648" s="87">
        <v>28</v>
      </c>
      <c r="AW2648" s="64" t="str">
        <f t="shared" si="315"/>
        <v>HAZİRAN 2026</v>
      </c>
      <c r="AX2648" s="89"/>
      <c r="AY2648" s="90"/>
      <c r="AZ2648" s="90" t="e">
        <f t="shared" si="317"/>
        <v>#N/A</v>
      </c>
    </row>
    <row r="2649" spans="1:52" ht="17.45" customHeight="1" x14ac:dyDescent="0.2">
      <c r="A2649" s="81">
        <v>2643</v>
      </c>
      <c r="B2649" s="82">
        <f>'!!!KATILIMCI LİSTESİ!!!'!C2644</f>
        <v>0</v>
      </c>
      <c r="C2649" s="83">
        <f>'!!!KATILIMCI LİSTESİ!!!'!B2644</f>
        <v>0</v>
      </c>
      <c r="D2649" s="84"/>
      <c r="E2649" s="84"/>
      <c r="F2649" s="84"/>
      <c r="G2649" s="84"/>
      <c r="H2649" s="84"/>
      <c r="I2649" s="84"/>
      <c r="J2649" s="84"/>
      <c r="K2649" s="84"/>
      <c r="L2649" s="84"/>
      <c r="M2649" s="84"/>
      <c r="N2649" s="84"/>
      <c r="O2649" s="84"/>
      <c r="P2649" s="84"/>
      <c r="Q2649" s="84"/>
      <c r="R2649" s="84"/>
      <c r="S2649" s="84"/>
      <c r="T2649" s="84"/>
      <c r="U2649" s="84"/>
      <c r="V2649" s="84"/>
      <c r="W2649" s="84"/>
      <c r="X2649" s="84"/>
      <c r="Y2649" s="84"/>
      <c r="Z2649" s="84"/>
      <c r="AA2649" s="84"/>
      <c r="AB2649" s="84"/>
      <c r="AC2649" s="84"/>
      <c r="AD2649" s="84"/>
      <c r="AE2649" s="84"/>
      <c r="AF2649" s="84"/>
      <c r="AG2649" s="84"/>
      <c r="AH2649" s="84"/>
      <c r="AI2649" s="85"/>
      <c r="AJ2649" s="86">
        <f t="shared" si="314"/>
        <v>0</v>
      </c>
      <c r="AK2649" s="87">
        <f t="shared" si="318"/>
        <v>30</v>
      </c>
      <c r="AL2649" s="87"/>
      <c r="AM2649" s="87">
        <f t="shared" si="319"/>
        <v>6</v>
      </c>
      <c r="AN2649" s="87">
        <f t="shared" si="316"/>
        <v>0</v>
      </c>
      <c r="AO2649" s="87">
        <f t="shared" si="320"/>
        <v>30</v>
      </c>
      <c r="AP2649" s="87">
        <v>31</v>
      </c>
      <c r="AQ2649" s="87">
        <v>30</v>
      </c>
      <c r="AR2649" s="87">
        <v>28</v>
      </c>
      <c r="AW2649" s="64" t="str">
        <f t="shared" si="315"/>
        <v>HAZİRAN 2026</v>
      </c>
      <c r="AX2649" s="89"/>
      <c r="AY2649" s="90"/>
      <c r="AZ2649" s="90" t="e">
        <f t="shared" si="317"/>
        <v>#N/A</v>
      </c>
    </row>
    <row r="2650" spans="1:52" ht="17.45" customHeight="1" x14ac:dyDescent="0.2">
      <c r="A2650" s="81">
        <v>2644</v>
      </c>
      <c r="B2650" s="82">
        <f>'!!!KATILIMCI LİSTESİ!!!'!C2645</f>
        <v>0</v>
      </c>
      <c r="C2650" s="83">
        <f>'!!!KATILIMCI LİSTESİ!!!'!B2645</f>
        <v>0</v>
      </c>
      <c r="D2650" s="84"/>
      <c r="E2650" s="84"/>
      <c r="F2650" s="84"/>
      <c r="G2650" s="84"/>
      <c r="H2650" s="84"/>
      <c r="I2650" s="84"/>
      <c r="J2650" s="84"/>
      <c r="K2650" s="84"/>
      <c r="L2650" s="84"/>
      <c r="M2650" s="84"/>
      <c r="N2650" s="84"/>
      <c r="O2650" s="84"/>
      <c r="P2650" s="84"/>
      <c r="Q2650" s="84"/>
      <c r="R2650" s="84"/>
      <c r="S2650" s="84"/>
      <c r="T2650" s="84"/>
      <c r="U2650" s="84"/>
      <c r="V2650" s="84"/>
      <c r="W2650" s="84"/>
      <c r="X2650" s="84"/>
      <c r="Y2650" s="84"/>
      <c r="Z2650" s="84"/>
      <c r="AA2650" s="84"/>
      <c r="AB2650" s="84"/>
      <c r="AC2650" s="84"/>
      <c r="AD2650" s="84"/>
      <c r="AE2650" s="84"/>
      <c r="AF2650" s="84"/>
      <c r="AG2650" s="84"/>
      <c r="AH2650" s="84"/>
      <c r="AI2650" s="85"/>
      <c r="AJ2650" s="86">
        <f t="shared" si="314"/>
        <v>0</v>
      </c>
      <c r="AK2650" s="87">
        <f t="shared" si="318"/>
        <v>30</v>
      </c>
      <c r="AL2650" s="87"/>
      <c r="AM2650" s="87">
        <f t="shared" si="319"/>
        <v>6</v>
      </c>
      <c r="AN2650" s="87">
        <f t="shared" si="316"/>
        <v>0</v>
      </c>
      <c r="AO2650" s="87">
        <f t="shared" si="320"/>
        <v>30</v>
      </c>
      <c r="AP2650" s="87">
        <v>31</v>
      </c>
      <c r="AQ2650" s="87">
        <v>30</v>
      </c>
      <c r="AR2650" s="87">
        <v>28</v>
      </c>
      <c r="AW2650" s="64" t="str">
        <f t="shared" si="315"/>
        <v>HAZİRAN 2026</v>
      </c>
      <c r="AX2650" s="89"/>
      <c r="AY2650" s="90"/>
      <c r="AZ2650" s="90" t="e">
        <f t="shared" si="317"/>
        <v>#N/A</v>
      </c>
    </row>
    <row r="2651" spans="1:52" ht="17.45" customHeight="1" x14ac:dyDescent="0.2">
      <c r="A2651" s="81">
        <v>2645</v>
      </c>
      <c r="B2651" s="82">
        <f>'!!!KATILIMCI LİSTESİ!!!'!C2646</f>
        <v>0</v>
      </c>
      <c r="C2651" s="83">
        <f>'!!!KATILIMCI LİSTESİ!!!'!B2646</f>
        <v>0</v>
      </c>
      <c r="D2651" s="84"/>
      <c r="E2651" s="84"/>
      <c r="F2651" s="84"/>
      <c r="G2651" s="84"/>
      <c r="H2651" s="84"/>
      <c r="I2651" s="84"/>
      <c r="J2651" s="84"/>
      <c r="K2651" s="84"/>
      <c r="L2651" s="84"/>
      <c r="M2651" s="84"/>
      <c r="N2651" s="84"/>
      <c r="O2651" s="84"/>
      <c r="P2651" s="84"/>
      <c r="Q2651" s="84"/>
      <c r="R2651" s="84"/>
      <c r="S2651" s="84"/>
      <c r="T2651" s="84"/>
      <c r="U2651" s="84"/>
      <c r="V2651" s="84"/>
      <c r="W2651" s="84"/>
      <c r="X2651" s="84"/>
      <c r="Y2651" s="84"/>
      <c r="Z2651" s="84"/>
      <c r="AA2651" s="84"/>
      <c r="AB2651" s="84"/>
      <c r="AC2651" s="84"/>
      <c r="AD2651" s="84"/>
      <c r="AE2651" s="84"/>
      <c r="AF2651" s="84"/>
      <c r="AG2651" s="84"/>
      <c r="AH2651" s="84"/>
      <c r="AI2651" s="85"/>
      <c r="AJ2651" s="86">
        <f t="shared" si="314"/>
        <v>0</v>
      </c>
      <c r="AK2651" s="87">
        <f t="shared" si="318"/>
        <v>30</v>
      </c>
      <c r="AL2651" s="87"/>
      <c r="AM2651" s="87">
        <f t="shared" si="319"/>
        <v>6</v>
      </c>
      <c r="AN2651" s="87">
        <f t="shared" si="316"/>
        <v>0</v>
      </c>
      <c r="AO2651" s="87">
        <f t="shared" si="320"/>
        <v>30</v>
      </c>
      <c r="AP2651" s="87">
        <v>31</v>
      </c>
      <c r="AQ2651" s="87">
        <v>30</v>
      </c>
      <c r="AR2651" s="87">
        <v>28</v>
      </c>
      <c r="AW2651" s="64" t="str">
        <f t="shared" si="315"/>
        <v>HAZİRAN 2026</v>
      </c>
      <c r="AX2651" s="89"/>
      <c r="AY2651" s="90"/>
      <c r="AZ2651" s="90" t="e">
        <f t="shared" si="317"/>
        <v>#N/A</v>
      </c>
    </row>
    <row r="2652" spans="1:52" ht="17.45" customHeight="1" x14ac:dyDescent="0.2">
      <c r="A2652" s="81">
        <v>2646</v>
      </c>
      <c r="B2652" s="82">
        <f>'!!!KATILIMCI LİSTESİ!!!'!C2647</f>
        <v>0</v>
      </c>
      <c r="C2652" s="83">
        <f>'!!!KATILIMCI LİSTESİ!!!'!B2647</f>
        <v>0</v>
      </c>
      <c r="D2652" s="84"/>
      <c r="E2652" s="84"/>
      <c r="F2652" s="84"/>
      <c r="G2652" s="84"/>
      <c r="H2652" s="84"/>
      <c r="I2652" s="84"/>
      <c r="J2652" s="84"/>
      <c r="K2652" s="84"/>
      <c r="L2652" s="84"/>
      <c r="M2652" s="84"/>
      <c r="N2652" s="84"/>
      <c r="O2652" s="84"/>
      <c r="P2652" s="84"/>
      <c r="Q2652" s="84"/>
      <c r="R2652" s="84"/>
      <c r="S2652" s="84"/>
      <c r="T2652" s="84"/>
      <c r="U2652" s="84"/>
      <c r="V2652" s="84"/>
      <c r="W2652" s="84"/>
      <c r="X2652" s="84"/>
      <c r="Y2652" s="84"/>
      <c r="Z2652" s="84"/>
      <c r="AA2652" s="84"/>
      <c r="AB2652" s="84"/>
      <c r="AC2652" s="84"/>
      <c r="AD2652" s="84"/>
      <c r="AE2652" s="84"/>
      <c r="AF2652" s="84"/>
      <c r="AG2652" s="84"/>
      <c r="AH2652" s="84"/>
      <c r="AI2652" s="85"/>
      <c r="AJ2652" s="86">
        <f t="shared" si="314"/>
        <v>0</v>
      </c>
      <c r="AK2652" s="87">
        <f t="shared" si="318"/>
        <v>30</v>
      </c>
      <c r="AL2652" s="87"/>
      <c r="AM2652" s="87">
        <f t="shared" si="319"/>
        <v>6</v>
      </c>
      <c r="AN2652" s="87">
        <f t="shared" si="316"/>
        <v>0</v>
      </c>
      <c r="AO2652" s="87">
        <f t="shared" si="320"/>
        <v>30</v>
      </c>
      <c r="AP2652" s="87">
        <v>31</v>
      </c>
      <c r="AQ2652" s="87">
        <v>30</v>
      </c>
      <c r="AR2652" s="87">
        <v>28</v>
      </c>
      <c r="AW2652" s="64" t="str">
        <f t="shared" si="315"/>
        <v>HAZİRAN 2026</v>
      </c>
      <c r="AX2652" s="89"/>
      <c r="AY2652" s="90"/>
      <c r="AZ2652" s="90" t="e">
        <f t="shared" si="317"/>
        <v>#N/A</v>
      </c>
    </row>
    <row r="2653" spans="1:52" ht="17.45" customHeight="1" x14ac:dyDescent="0.2">
      <c r="A2653" s="81">
        <v>2647</v>
      </c>
      <c r="B2653" s="82">
        <f>'!!!KATILIMCI LİSTESİ!!!'!C2648</f>
        <v>0</v>
      </c>
      <c r="C2653" s="83">
        <f>'!!!KATILIMCI LİSTESİ!!!'!B2648</f>
        <v>0</v>
      </c>
      <c r="D2653" s="84"/>
      <c r="E2653" s="84"/>
      <c r="F2653" s="84"/>
      <c r="G2653" s="84"/>
      <c r="H2653" s="84"/>
      <c r="I2653" s="84"/>
      <c r="J2653" s="84"/>
      <c r="K2653" s="84"/>
      <c r="L2653" s="84"/>
      <c r="M2653" s="84"/>
      <c r="N2653" s="84"/>
      <c r="O2653" s="84"/>
      <c r="P2653" s="84"/>
      <c r="Q2653" s="84"/>
      <c r="R2653" s="84"/>
      <c r="S2653" s="84"/>
      <c r="T2653" s="84"/>
      <c r="U2653" s="84"/>
      <c r="V2653" s="84"/>
      <c r="W2653" s="84"/>
      <c r="X2653" s="84"/>
      <c r="Y2653" s="84"/>
      <c r="Z2653" s="84"/>
      <c r="AA2653" s="84"/>
      <c r="AB2653" s="84"/>
      <c r="AC2653" s="84"/>
      <c r="AD2653" s="84"/>
      <c r="AE2653" s="84"/>
      <c r="AF2653" s="84"/>
      <c r="AG2653" s="84"/>
      <c r="AH2653" s="84"/>
      <c r="AI2653" s="85"/>
      <c r="AJ2653" s="86">
        <f t="shared" si="314"/>
        <v>0</v>
      </c>
      <c r="AK2653" s="87">
        <f t="shared" si="318"/>
        <v>30</v>
      </c>
      <c r="AL2653" s="87"/>
      <c r="AM2653" s="87">
        <f t="shared" si="319"/>
        <v>6</v>
      </c>
      <c r="AN2653" s="87">
        <f t="shared" si="316"/>
        <v>0</v>
      </c>
      <c r="AO2653" s="87">
        <f t="shared" si="320"/>
        <v>30</v>
      </c>
      <c r="AP2653" s="87">
        <v>31</v>
      </c>
      <c r="AQ2653" s="87">
        <v>30</v>
      </c>
      <c r="AR2653" s="87">
        <v>28</v>
      </c>
      <c r="AW2653" s="64" t="str">
        <f t="shared" si="315"/>
        <v>HAZİRAN 2026</v>
      </c>
      <c r="AX2653" s="89"/>
      <c r="AY2653" s="90"/>
      <c r="AZ2653" s="90" t="e">
        <f t="shared" si="317"/>
        <v>#N/A</v>
      </c>
    </row>
    <row r="2654" spans="1:52" ht="17.45" customHeight="1" x14ac:dyDescent="0.2">
      <c r="A2654" s="81">
        <v>2648</v>
      </c>
      <c r="B2654" s="82">
        <f>'!!!KATILIMCI LİSTESİ!!!'!C2649</f>
        <v>0</v>
      </c>
      <c r="C2654" s="83">
        <f>'!!!KATILIMCI LİSTESİ!!!'!B2649</f>
        <v>0</v>
      </c>
      <c r="D2654" s="84"/>
      <c r="E2654" s="84"/>
      <c r="F2654" s="84"/>
      <c r="G2654" s="84"/>
      <c r="H2654" s="84"/>
      <c r="I2654" s="84"/>
      <c r="J2654" s="84"/>
      <c r="K2654" s="84"/>
      <c r="L2654" s="84"/>
      <c r="M2654" s="84"/>
      <c r="N2654" s="84"/>
      <c r="O2654" s="84"/>
      <c r="P2654" s="84"/>
      <c r="Q2654" s="84"/>
      <c r="R2654" s="84"/>
      <c r="S2654" s="84"/>
      <c r="T2654" s="84"/>
      <c r="U2654" s="84"/>
      <c r="V2654" s="84"/>
      <c r="W2654" s="84"/>
      <c r="X2654" s="84"/>
      <c r="Y2654" s="84"/>
      <c r="Z2654" s="84"/>
      <c r="AA2654" s="84"/>
      <c r="AB2654" s="84"/>
      <c r="AC2654" s="84"/>
      <c r="AD2654" s="84"/>
      <c r="AE2654" s="84"/>
      <c r="AF2654" s="84"/>
      <c r="AG2654" s="84"/>
      <c r="AH2654" s="84"/>
      <c r="AI2654" s="85"/>
      <c r="AJ2654" s="86">
        <f t="shared" si="314"/>
        <v>0</v>
      </c>
      <c r="AK2654" s="87">
        <f t="shared" si="318"/>
        <v>30</v>
      </c>
      <c r="AL2654" s="87"/>
      <c r="AM2654" s="87">
        <f t="shared" si="319"/>
        <v>6</v>
      </c>
      <c r="AN2654" s="87">
        <f t="shared" si="316"/>
        <v>0</v>
      </c>
      <c r="AO2654" s="87">
        <f t="shared" si="320"/>
        <v>30</v>
      </c>
      <c r="AP2654" s="87">
        <v>31</v>
      </c>
      <c r="AQ2654" s="87">
        <v>30</v>
      </c>
      <c r="AR2654" s="87">
        <v>28</v>
      </c>
      <c r="AW2654" s="64" t="str">
        <f t="shared" si="315"/>
        <v>HAZİRAN 2026</v>
      </c>
      <c r="AX2654" s="89"/>
      <c r="AY2654" s="90"/>
      <c r="AZ2654" s="90" t="e">
        <f t="shared" si="317"/>
        <v>#N/A</v>
      </c>
    </row>
    <row r="2655" spans="1:52" ht="17.45" customHeight="1" x14ac:dyDescent="0.2">
      <c r="A2655" s="81">
        <v>2649</v>
      </c>
      <c r="B2655" s="82">
        <f>'!!!KATILIMCI LİSTESİ!!!'!C2650</f>
        <v>0</v>
      </c>
      <c r="C2655" s="83">
        <f>'!!!KATILIMCI LİSTESİ!!!'!B2650</f>
        <v>0</v>
      </c>
      <c r="D2655" s="84"/>
      <c r="E2655" s="84"/>
      <c r="F2655" s="84"/>
      <c r="G2655" s="84"/>
      <c r="H2655" s="84"/>
      <c r="I2655" s="84"/>
      <c r="J2655" s="84"/>
      <c r="K2655" s="84"/>
      <c r="L2655" s="84"/>
      <c r="M2655" s="84"/>
      <c r="N2655" s="84"/>
      <c r="O2655" s="84"/>
      <c r="P2655" s="84"/>
      <c r="Q2655" s="84"/>
      <c r="R2655" s="84"/>
      <c r="S2655" s="84"/>
      <c r="T2655" s="84"/>
      <c r="U2655" s="84"/>
      <c r="V2655" s="84"/>
      <c r="W2655" s="84"/>
      <c r="X2655" s="84"/>
      <c r="Y2655" s="84"/>
      <c r="Z2655" s="84"/>
      <c r="AA2655" s="84"/>
      <c r="AB2655" s="84"/>
      <c r="AC2655" s="84"/>
      <c r="AD2655" s="84"/>
      <c r="AE2655" s="84"/>
      <c r="AF2655" s="84"/>
      <c r="AG2655" s="84"/>
      <c r="AH2655" s="84"/>
      <c r="AI2655" s="85"/>
      <c r="AJ2655" s="86">
        <f t="shared" si="314"/>
        <v>0</v>
      </c>
      <c r="AK2655" s="87">
        <f t="shared" si="318"/>
        <v>30</v>
      </c>
      <c r="AL2655" s="87"/>
      <c r="AM2655" s="87">
        <f t="shared" si="319"/>
        <v>6</v>
      </c>
      <c r="AN2655" s="87">
        <f t="shared" si="316"/>
        <v>0</v>
      </c>
      <c r="AO2655" s="87">
        <f t="shared" si="320"/>
        <v>30</v>
      </c>
      <c r="AP2655" s="87">
        <v>31</v>
      </c>
      <c r="AQ2655" s="87">
        <v>30</v>
      </c>
      <c r="AR2655" s="87">
        <v>28</v>
      </c>
      <c r="AW2655" s="64" t="str">
        <f t="shared" si="315"/>
        <v>HAZİRAN 2026</v>
      </c>
      <c r="AX2655" s="89"/>
      <c r="AY2655" s="90"/>
      <c r="AZ2655" s="90" t="e">
        <f t="shared" si="317"/>
        <v>#N/A</v>
      </c>
    </row>
    <row r="2656" spans="1:52" ht="17.45" customHeight="1" x14ac:dyDescent="0.2">
      <c r="A2656" s="81">
        <v>2650</v>
      </c>
      <c r="B2656" s="82">
        <f>'!!!KATILIMCI LİSTESİ!!!'!C2651</f>
        <v>0</v>
      </c>
      <c r="C2656" s="83">
        <f>'!!!KATILIMCI LİSTESİ!!!'!B2651</f>
        <v>0</v>
      </c>
      <c r="D2656" s="84"/>
      <c r="E2656" s="84"/>
      <c r="F2656" s="84"/>
      <c r="G2656" s="84"/>
      <c r="H2656" s="84"/>
      <c r="I2656" s="84"/>
      <c r="J2656" s="84"/>
      <c r="K2656" s="84"/>
      <c r="L2656" s="84"/>
      <c r="M2656" s="84"/>
      <c r="N2656" s="84"/>
      <c r="O2656" s="84"/>
      <c r="P2656" s="84"/>
      <c r="Q2656" s="84"/>
      <c r="R2656" s="84"/>
      <c r="S2656" s="84"/>
      <c r="T2656" s="84"/>
      <c r="U2656" s="84"/>
      <c r="V2656" s="84"/>
      <c r="W2656" s="84"/>
      <c r="X2656" s="84"/>
      <c r="Y2656" s="84"/>
      <c r="Z2656" s="84"/>
      <c r="AA2656" s="84"/>
      <c r="AB2656" s="84"/>
      <c r="AC2656" s="84"/>
      <c r="AD2656" s="84"/>
      <c r="AE2656" s="84"/>
      <c r="AF2656" s="84"/>
      <c r="AG2656" s="84"/>
      <c r="AH2656" s="84"/>
      <c r="AI2656" s="85"/>
      <c r="AJ2656" s="86">
        <f t="shared" si="314"/>
        <v>0</v>
      </c>
      <c r="AK2656" s="87">
        <f t="shared" si="318"/>
        <v>30</v>
      </c>
      <c r="AL2656" s="87"/>
      <c r="AM2656" s="87">
        <f t="shared" si="319"/>
        <v>6</v>
      </c>
      <c r="AN2656" s="87">
        <f t="shared" si="316"/>
        <v>0</v>
      </c>
      <c r="AO2656" s="87">
        <f t="shared" si="320"/>
        <v>30</v>
      </c>
      <c r="AP2656" s="87">
        <v>31</v>
      </c>
      <c r="AQ2656" s="87">
        <v>30</v>
      </c>
      <c r="AR2656" s="87">
        <v>28</v>
      </c>
      <c r="AW2656" s="64" t="str">
        <f t="shared" si="315"/>
        <v>HAZİRAN 2026</v>
      </c>
      <c r="AX2656" s="89"/>
      <c r="AY2656" s="90"/>
      <c r="AZ2656" s="90" t="e">
        <f t="shared" si="317"/>
        <v>#N/A</v>
      </c>
    </row>
    <row r="2657" spans="1:52" ht="17.45" customHeight="1" x14ac:dyDescent="0.2">
      <c r="A2657" s="81">
        <v>2651</v>
      </c>
      <c r="B2657" s="82">
        <f>'!!!KATILIMCI LİSTESİ!!!'!C2652</f>
        <v>0</v>
      </c>
      <c r="C2657" s="83">
        <f>'!!!KATILIMCI LİSTESİ!!!'!B2652</f>
        <v>0</v>
      </c>
      <c r="D2657" s="84"/>
      <c r="E2657" s="84"/>
      <c r="F2657" s="84"/>
      <c r="G2657" s="84"/>
      <c r="H2657" s="84"/>
      <c r="I2657" s="84"/>
      <c r="J2657" s="84"/>
      <c r="K2657" s="84"/>
      <c r="L2657" s="84"/>
      <c r="M2657" s="84"/>
      <c r="N2657" s="84"/>
      <c r="O2657" s="84"/>
      <c r="P2657" s="84"/>
      <c r="Q2657" s="84"/>
      <c r="R2657" s="84"/>
      <c r="S2657" s="84"/>
      <c r="T2657" s="84"/>
      <c r="U2657" s="84"/>
      <c r="V2657" s="84"/>
      <c r="W2657" s="84"/>
      <c r="X2657" s="84"/>
      <c r="Y2657" s="84"/>
      <c r="Z2657" s="84"/>
      <c r="AA2657" s="84"/>
      <c r="AB2657" s="84"/>
      <c r="AC2657" s="84"/>
      <c r="AD2657" s="84"/>
      <c r="AE2657" s="84"/>
      <c r="AF2657" s="84"/>
      <c r="AG2657" s="84"/>
      <c r="AH2657" s="84"/>
      <c r="AI2657" s="85"/>
      <c r="AJ2657" s="86">
        <f t="shared" si="314"/>
        <v>0</v>
      </c>
      <c r="AK2657" s="87">
        <f t="shared" si="318"/>
        <v>30</v>
      </c>
      <c r="AL2657" s="87"/>
      <c r="AM2657" s="87">
        <f t="shared" si="319"/>
        <v>6</v>
      </c>
      <c r="AN2657" s="87">
        <f t="shared" si="316"/>
        <v>0</v>
      </c>
      <c r="AO2657" s="87">
        <f t="shared" si="320"/>
        <v>30</v>
      </c>
      <c r="AP2657" s="87">
        <v>31</v>
      </c>
      <c r="AQ2657" s="87">
        <v>30</v>
      </c>
      <c r="AR2657" s="87">
        <v>28</v>
      </c>
      <c r="AW2657" s="64" t="str">
        <f t="shared" si="315"/>
        <v>HAZİRAN 2026</v>
      </c>
      <c r="AX2657" s="89"/>
      <c r="AY2657" s="90"/>
      <c r="AZ2657" s="90" t="e">
        <f t="shared" si="317"/>
        <v>#N/A</v>
      </c>
    </row>
    <row r="2658" spans="1:52" ht="17.45" customHeight="1" x14ac:dyDescent="0.2">
      <c r="A2658" s="81">
        <v>2652</v>
      </c>
      <c r="B2658" s="82">
        <f>'!!!KATILIMCI LİSTESİ!!!'!C2653</f>
        <v>0</v>
      </c>
      <c r="C2658" s="83">
        <f>'!!!KATILIMCI LİSTESİ!!!'!B2653</f>
        <v>0</v>
      </c>
      <c r="D2658" s="84"/>
      <c r="E2658" s="84"/>
      <c r="F2658" s="84"/>
      <c r="G2658" s="84"/>
      <c r="H2658" s="84"/>
      <c r="I2658" s="84"/>
      <c r="J2658" s="84"/>
      <c r="K2658" s="84"/>
      <c r="L2658" s="84"/>
      <c r="M2658" s="84"/>
      <c r="N2658" s="84"/>
      <c r="O2658" s="84"/>
      <c r="P2658" s="84"/>
      <c r="Q2658" s="84"/>
      <c r="R2658" s="84"/>
      <c r="S2658" s="84"/>
      <c r="T2658" s="84"/>
      <c r="U2658" s="84"/>
      <c r="V2658" s="84"/>
      <c r="W2658" s="84"/>
      <c r="X2658" s="84"/>
      <c r="Y2658" s="84"/>
      <c r="Z2658" s="84"/>
      <c r="AA2658" s="84"/>
      <c r="AB2658" s="84"/>
      <c r="AC2658" s="84"/>
      <c r="AD2658" s="84"/>
      <c r="AE2658" s="84"/>
      <c r="AF2658" s="84"/>
      <c r="AG2658" s="84"/>
      <c r="AH2658" s="84"/>
      <c r="AI2658" s="85"/>
      <c r="AJ2658" s="86">
        <f t="shared" si="314"/>
        <v>0</v>
      </c>
      <c r="AK2658" s="87">
        <f t="shared" si="318"/>
        <v>30</v>
      </c>
      <c r="AL2658" s="87"/>
      <c r="AM2658" s="87">
        <f t="shared" si="319"/>
        <v>6</v>
      </c>
      <c r="AN2658" s="87">
        <f t="shared" si="316"/>
        <v>0</v>
      </c>
      <c r="AO2658" s="87">
        <f t="shared" si="320"/>
        <v>30</v>
      </c>
      <c r="AP2658" s="87">
        <v>31</v>
      </c>
      <c r="AQ2658" s="87">
        <v>30</v>
      </c>
      <c r="AR2658" s="87">
        <v>28</v>
      </c>
      <c r="AW2658" s="64" t="str">
        <f t="shared" si="315"/>
        <v>HAZİRAN 2026</v>
      </c>
      <c r="AX2658" s="89"/>
      <c r="AY2658" s="90"/>
      <c r="AZ2658" s="90" t="e">
        <f t="shared" si="317"/>
        <v>#N/A</v>
      </c>
    </row>
    <row r="2659" spans="1:52" ht="17.45" customHeight="1" x14ac:dyDescent="0.2">
      <c r="A2659" s="81">
        <v>2653</v>
      </c>
      <c r="B2659" s="82">
        <f>'!!!KATILIMCI LİSTESİ!!!'!C2654</f>
        <v>0</v>
      </c>
      <c r="C2659" s="83">
        <f>'!!!KATILIMCI LİSTESİ!!!'!B2654</f>
        <v>0</v>
      </c>
      <c r="D2659" s="84"/>
      <c r="E2659" s="84"/>
      <c r="F2659" s="84"/>
      <c r="G2659" s="84"/>
      <c r="H2659" s="84"/>
      <c r="I2659" s="84"/>
      <c r="J2659" s="84"/>
      <c r="K2659" s="84"/>
      <c r="L2659" s="84"/>
      <c r="M2659" s="84"/>
      <c r="N2659" s="84"/>
      <c r="O2659" s="84"/>
      <c r="P2659" s="84"/>
      <c r="Q2659" s="84"/>
      <c r="R2659" s="84"/>
      <c r="S2659" s="84"/>
      <c r="T2659" s="84"/>
      <c r="U2659" s="84"/>
      <c r="V2659" s="84"/>
      <c r="W2659" s="84"/>
      <c r="X2659" s="84"/>
      <c r="Y2659" s="84"/>
      <c r="Z2659" s="84"/>
      <c r="AA2659" s="84"/>
      <c r="AB2659" s="84"/>
      <c r="AC2659" s="84"/>
      <c r="AD2659" s="84"/>
      <c r="AE2659" s="84"/>
      <c r="AF2659" s="84"/>
      <c r="AG2659" s="84"/>
      <c r="AH2659" s="84"/>
      <c r="AI2659" s="85"/>
      <c r="AJ2659" s="86">
        <f t="shared" si="314"/>
        <v>0</v>
      </c>
      <c r="AK2659" s="87">
        <f t="shared" si="318"/>
        <v>30</v>
      </c>
      <c r="AL2659" s="87"/>
      <c r="AM2659" s="87">
        <f t="shared" si="319"/>
        <v>6</v>
      </c>
      <c r="AN2659" s="87">
        <f t="shared" si="316"/>
        <v>0</v>
      </c>
      <c r="AO2659" s="87">
        <f t="shared" si="320"/>
        <v>30</v>
      </c>
      <c r="AP2659" s="87">
        <v>31</v>
      </c>
      <c r="AQ2659" s="87">
        <v>30</v>
      </c>
      <c r="AR2659" s="87">
        <v>28</v>
      </c>
      <c r="AW2659" s="64" t="str">
        <f t="shared" si="315"/>
        <v>HAZİRAN 2026</v>
      </c>
      <c r="AX2659" s="89"/>
      <c r="AY2659" s="90"/>
      <c r="AZ2659" s="90" t="e">
        <f t="shared" si="317"/>
        <v>#N/A</v>
      </c>
    </row>
    <row r="2660" spans="1:52" ht="17.45" customHeight="1" x14ac:dyDescent="0.2">
      <c r="A2660" s="81">
        <v>2654</v>
      </c>
      <c r="B2660" s="82">
        <f>'!!!KATILIMCI LİSTESİ!!!'!C2655</f>
        <v>0</v>
      </c>
      <c r="C2660" s="83">
        <f>'!!!KATILIMCI LİSTESİ!!!'!B2655</f>
        <v>0</v>
      </c>
      <c r="D2660" s="84"/>
      <c r="E2660" s="84"/>
      <c r="F2660" s="84"/>
      <c r="G2660" s="84"/>
      <c r="H2660" s="84"/>
      <c r="I2660" s="84"/>
      <c r="J2660" s="84"/>
      <c r="K2660" s="84"/>
      <c r="L2660" s="84"/>
      <c r="M2660" s="84"/>
      <c r="N2660" s="84"/>
      <c r="O2660" s="84"/>
      <c r="P2660" s="84"/>
      <c r="Q2660" s="84"/>
      <c r="R2660" s="84"/>
      <c r="S2660" s="84"/>
      <c r="T2660" s="84"/>
      <c r="U2660" s="84"/>
      <c r="V2660" s="84"/>
      <c r="W2660" s="84"/>
      <c r="X2660" s="84"/>
      <c r="Y2660" s="84"/>
      <c r="Z2660" s="84"/>
      <c r="AA2660" s="84"/>
      <c r="AB2660" s="84"/>
      <c r="AC2660" s="84"/>
      <c r="AD2660" s="84"/>
      <c r="AE2660" s="84"/>
      <c r="AF2660" s="84"/>
      <c r="AG2660" s="84"/>
      <c r="AH2660" s="84"/>
      <c r="AI2660" s="85"/>
      <c r="AJ2660" s="86">
        <f t="shared" si="314"/>
        <v>0</v>
      </c>
      <c r="AK2660" s="87">
        <f t="shared" si="318"/>
        <v>30</v>
      </c>
      <c r="AL2660" s="87"/>
      <c r="AM2660" s="87">
        <f t="shared" si="319"/>
        <v>6</v>
      </c>
      <c r="AN2660" s="87">
        <f t="shared" si="316"/>
        <v>0</v>
      </c>
      <c r="AO2660" s="87">
        <f t="shared" si="320"/>
        <v>30</v>
      </c>
      <c r="AP2660" s="87">
        <v>31</v>
      </c>
      <c r="AQ2660" s="87">
        <v>30</v>
      </c>
      <c r="AR2660" s="87">
        <v>28</v>
      </c>
      <c r="AW2660" s="64" t="str">
        <f t="shared" si="315"/>
        <v>HAZİRAN 2026</v>
      </c>
      <c r="AX2660" s="89"/>
      <c r="AY2660" s="90"/>
      <c r="AZ2660" s="90" t="e">
        <f t="shared" si="317"/>
        <v>#N/A</v>
      </c>
    </row>
    <row r="2661" spans="1:52" ht="17.45" customHeight="1" x14ac:dyDescent="0.2">
      <c r="A2661" s="81">
        <v>2655</v>
      </c>
      <c r="B2661" s="82">
        <f>'!!!KATILIMCI LİSTESİ!!!'!C2656</f>
        <v>0</v>
      </c>
      <c r="C2661" s="83">
        <f>'!!!KATILIMCI LİSTESİ!!!'!B2656</f>
        <v>0</v>
      </c>
      <c r="D2661" s="84"/>
      <c r="E2661" s="84"/>
      <c r="F2661" s="84"/>
      <c r="G2661" s="84"/>
      <c r="H2661" s="84"/>
      <c r="I2661" s="84"/>
      <c r="J2661" s="84"/>
      <c r="K2661" s="84"/>
      <c r="L2661" s="84"/>
      <c r="M2661" s="84"/>
      <c r="N2661" s="84"/>
      <c r="O2661" s="84"/>
      <c r="P2661" s="84"/>
      <c r="Q2661" s="84"/>
      <c r="R2661" s="84"/>
      <c r="S2661" s="84"/>
      <c r="T2661" s="84"/>
      <c r="U2661" s="84"/>
      <c r="V2661" s="84"/>
      <c r="W2661" s="84"/>
      <c r="X2661" s="84"/>
      <c r="Y2661" s="84"/>
      <c r="Z2661" s="84"/>
      <c r="AA2661" s="84"/>
      <c r="AB2661" s="84"/>
      <c r="AC2661" s="84"/>
      <c r="AD2661" s="84"/>
      <c r="AE2661" s="84"/>
      <c r="AF2661" s="84"/>
      <c r="AG2661" s="84"/>
      <c r="AH2661" s="84"/>
      <c r="AI2661" s="85"/>
      <c r="AJ2661" s="86">
        <f t="shared" si="314"/>
        <v>0</v>
      </c>
      <c r="AK2661" s="87">
        <f t="shared" si="318"/>
        <v>30</v>
      </c>
      <c r="AL2661" s="87"/>
      <c r="AM2661" s="87">
        <f t="shared" si="319"/>
        <v>6</v>
      </c>
      <c r="AN2661" s="87">
        <f t="shared" si="316"/>
        <v>0</v>
      </c>
      <c r="AO2661" s="87">
        <f t="shared" si="320"/>
        <v>30</v>
      </c>
      <c r="AP2661" s="87">
        <v>31</v>
      </c>
      <c r="AQ2661" s="87">
        <v>30</v>
      </c>
      <c r="AR2661" s="87">
        <v>28</v>
      </c>
      <c r="AW2661" s="64" t="str">
        <f t="shared" si="315"/>
        <v>HAZİRAN 2026</v>
      </c>
      <c r="AX2661" s="89"/>
      <c r="AY2661" s="90"/>
      <c r="AZ2661" s="90" t="e">
        <f t="shared" si="317"/>
        <v>#N/A</v>
      </c>
    </row>
    <row r="2662" spans="1:52" ht="17.45" customHeight="1" x14ac:dyDescent="0.2">
      <c r="A2662" s="81">
        <v>2656</v>
      </c>
      <c r="B2662" s="82">
        <f>'!!!KATILIMCI LİSTESİ!!!'!C2657</f>
        <v>0</v>
      </c>
      <c r="C2662" s="83">
        <f>'!!!KATILIMCI LİSTESİ!!!'!B2657</f>
        <v>0</v>
      </c>
      <c r="D2662" s="84"/>
      <c r="E2662" s="84"/>
      <c r="F2662" s="84"/>
      <c r="G2662" s="84"/>
      <c r="H2662" s="84"/>
      <c r="I2662" s="84"/>
      <c r="J2662" s="84"/>
      <c r="K2662" s="84"/>
      <c r="L2662" s="84"/>
      <c r="M2662" s="84"/>
      <c r="N2662" s="84"/>
      <c r="O2662" s="84"/>
      <c r="P2662" s="84"/>
      <c r="Q2662" s="84"/>
      <c r="R2662" s="84"/>
      <c r="S2662" s="84"/>
      <c r="T2662" s="84"/>
      <c r="U2662" s="84"/>
      <c r="V2662" s="84"/>
      <c r="W2662" s="84"/>
      <c r="X2662" s="84"/>
      <c r="Y2662" s="84"/>
      <c r="Z2662" s="84"/>
      <c r="AA2662" s="84"/>
      <c r="AB2662" s="84"/>
      <c r="AC2662" s="84"/>
      <c r="AD2662" s="84"/>
      <c r="AE2662" s="84"/>
      <c r="AF2662" s="84"/>
      <c r="AG2662" s="84"/>
      <c r="AH2662" s="84"/>
      <c r="AI2662" s="85"/>
      <c r="AJ2662" s="86">
        <f t="shared" si="314"/>
        <v>0</v>
      </c>
      <c r="AK2662" s="87">
        <f t="shared" si="318"/>
        <v>30</v>
      </c>
      <c r="AL2662" s="87"/>
      <c r="AM2662" s="87">
        <f t="shared" si="319"/>
        <v>6</v>
      </c>
      <c r="AN2662" s="87">
        <f t="shared" si="316"/>
        <v>0</v>
      </c>
      <c r="AO2662" s="87">
        <f t="shared" si="320"/>
        <v>30</v>
      </c>
      <c r="AP2662" s="87">
        <v>31</v>
      </c>
      <c r="AQ2662" s="87">
        <v>30</v>
      </c>
      <c r="AR2662" s="87">
        <v>28</v>
      </c>
      <c r="AW2662" s="64" t="str">
        <f t="shared" si="315"/>
        <v>HAZİRAN 2026</v>
      </c>
      <c r="AX2662" s="89"/>
      <c r="AY2662" s="90"/>
      <c r="AZ2662" s="90" t="e">
        <f t="shared" si="317"/>
        <v>#N/A</v>
      </c>
    </row>
    <row r="2663" spans="1:52" ht="17.45" customHeight="1" x14ac:dyDescent="0.2">
      <c r="A2663" s="81">
        <v>2657</v>
      </c>
      <c r="B2663" s="82">
        <f>'!!!KATILIMCI LİSTESİ!!!'!C2658</f>
        <v>0</v>
      </c>
      <c r="C2663" s="83">
        <f>'!!!KATILIMCI LİSTESİ!!!'!B2658</f>
        <v>0</v>
      </c>
      <c r="D2663" s="84"/>
      <c r="E2663" s="84"/>
      <c r="F2663" s="84"/>
      <c r="G2663" s="84"/>
      <c r="H2663" s="84"/>
      <c r="I2663" s="84"/>
      <c r="J2663" s="84"/>
      <c r="K2663" s="84"/>
      <c r="L2663" s="84"/>
      <c r="M2663" s="84"/>
      <c r="N2663" s="84"/>
      <c r="O2663" s="84"/>
      <c r="P2663" s="84"/>
      <c r="Q2663" s="84"/>
      <c r="R2663" s="84"/>
      <c r="S2663" s="84"/>
      <c r="T2663" s="84"/>
      <c r="U2663" s="84"/>
      <c r="V2663" s="84"/>
      <c r="W2663" s="84"/>
      <c r="X2663" s="84"/>
      <c r="Y2663" s="84"/>
      <c r="Z2663" s="84"/>
      <c r="AA2663" s="84"/>
      <c r="AB2663" s="84"/>
      <c r="AC2663" s="84"/>
      <c r="AD2663" s="84"/>
      <c r="AE2663" s="84"/>
      <c r="AF2663" s="84"/>
      <c r="AG2663" s="84"/>
      <c r="AH2663" s="84"/>
      <c r="AI2663" s="85"/>
      <c r="AJ2663" s="86">
        <f t="shared" si="314"/>
        <v>0</v>
      </c>
      <c r="AK2663" s="87">
        <f t="shared" si="318"/>
        <v>30</v>
      </c>
      <c r="AL2663" s="87"/>
      <c r="AM2663" s="87">
        <f t="shared" si="319"/>
        <v>6</v>
      </c>
      <c r="AN2663" s="87">
        <f t="shared" si="316"/>
        <v>0</v>
      </c>
      <c r="AO2663" s="87">
        <f t="shared" si="320"/>
        <v>30</v>
      </c>
      <c r="AP2663" s="87">
        <v>31</v>
      </c>
      <c r="AQ2663" s="87">
        <v>30</v>
      </c>
      <c r="AR2663" s="87">
        <v>28</v>
      </c>
      <c r="AW2663" s="64" t="str">
        <f t="shared" si="315"/>
        <v>HAZİRAN 2026</v>
      </c>
      <c r="AX2663" s="89"/>
      <c r="AY2663" s="90"/>
      <c r="AZ2663" s="90" t="e">
        <f t="shared" si="317"/>
        <v>#N/A</v>
      </c>
    </row>
    <row r="2664" spans="1:52" ht="17.45" customHeight="1" x14ac:dyDescent="0.2">
      <c r="A2664" s="81">
        <v>2658</v>
      </c>
      <c r="B2664" s="82">
        <f>'!!!KATILIMCI LİSTESİ!!!'!C2659</f>
        <v>0</v>
      </c>
      <c r="C2664" s="83">
        <f>'!!!KATILIMCI LİSTESİ!!!'!B2659</f>
        <v>0</v>
      </c>
      <c r="D2664" s="84"/>
      <c r="E2664" s="84"/>
      <c r="F2664" s="84"/>
      <c r="G2664" s="84"/>
      <c r="H2664" s="84"/>
      <c r="I2664" s="84"/>
      <c r="J2664" s="84"/>
      <c r="K2664" s="84"/>
      <c r="L2664" s="84"/>
      <c r="M2664" s="84"/>
      <c r="N2664" s="84"/>
      <c r="O2664" s="84"/>
      <c r="P2664" s="84"/>
      <c r="Q2664" s="84"/>
      <c r="R2664" s="84"/>
      <c r="S2664" s="84"/>
      <c r="T2664" s="84"/>
      <c r="U2664" s="84"/>
      <c r="V2664" s="84"/>
      <c r="W2664" s="84"/>
      <c r="X2664" s="84"/>
      <c r="Y2664" s="84"/>
      <c r="Z2664" s="84"/>
      <c r="AA2664" s="84"/>
      <c r="AB2664" s="84"/>
      <c r="AC2664" s="84"/>
      <c r="AD2664" s="84"/>
      <c r="AE2664" s="84"/>
      <c r="AF2664" s="84"/>
      <c r="AG2664" s="84"/>
      <c r="AH2664" s="84"/>
      <c r="AI2664" s="85"/>
      <c r="AJ2664" s="86">
        <f t="shared" si="314"/>
        <v>0</v>
      </c>
      <c r="AK2664" s="87">
        <f t="shared" si="318"/>
        <v>30</v>
      </c>
      <c r="AL2664" s="87"/>
      <c r="AM2664" s="87">
        <f t="shared" si="319"/>
        <v>6</v>
      </c>
      <c r="AN2664" s="87">
        <f t="shared" si="316"/>
        <v>0</v>
      </c>
      <c r="AO2664" s="87">
        <f t="shared" si="320"/>
        <v>30</v>
      </c>
      <c r="AP2664" s="87">
        <v>31</v>
      </c>
      <c r="AQ2664" s="87">
        <v>30</v>
      </c>
      <c r="AR2664" s="87">
        <v>28</v>
      </c>
      <c r="AW2664" s="64" t="str">
        <f t="shared" si="315"/>
        <v>HAZİRAN 2026</v>
      </c>
      <c r="AX2664" s="89"/>
      <c r="AY2664" s="90"/>
      <c r="AZ2664" s="90" t="e">
        <f t="shared" si="317"/>
        <v>#N/A</v>
      </c>
    </row>
    <row r="2665" spans="1:52" ht="17.45" customHeight="1" x14ac:dyDescent="0.2">
      <c r="A2665" s="81">
        <v>2659</v>
      </c>
      <c r="B2665" s="82">
        <f>'!!!KATILIMCI LİSTESİ!!!'!C2660</f>
        <v>0</v>
      </c>
      <c r="C2665" s="83">
        <f>'!!!KATILIMCI LİSTESİ!!!'!B2660</f>
        <v>0</v>
      </c>
      <c r="D2665" s="84"/>
      <c r="E2665" s="84"/>
      <c r="F2665" s="84"/>
      <c r="G2665" s="84"/>
      <c r="H2665" s="84"/>
      <c r="I2665" s="84"/>
      <c r="J2665" s="84"/>
      <c r="K2665" s="84"/>
      <c r="L2665" s="84"/>
      <c r="M2665" s="84"/>
      <c r="N2665" s="84"/>
      <c r="O2665" s="84"/>
      <c r="P2665" s="84"/>
      <c r="Q2665" s="84"/>
      <c r="R2665" s="84"/>
      <c r="S2665" s="84"/>
      <c r="T2665" s="84"/>
      <c r="U2665" s="84"/>
      <c r="V2665" s="84"/>
      <c r="W2665" s="84"/>
      <c r="X2665" s="84"/>
      <c r="Y2665" s="84"/>
      <c r="Z2665" s="84"/>
      <c r="AA2665" s="84"/>
      <c r="AB2665" s="84"/>
      <c r="AC2665" s="84"/>
      <c r="AD2665" s="84"/>
      <c r="AE2665" s="84"/>
      <c r="AF2665" s="84"/>
      <c r="AG2665" s="84"/>
      <c r="AH2665" s="84"/>
      <c r="AI2665" s="85"/>
      <c r="AJ2665" s="86">
        <f t="shared" si="314"/>
        <v>0</v>
      </c>
      <c r="AK2665" s="87">
        <f t="shared" si="318"/>
        <v>30</v>
      </c>
      <c r="AL2665" s="87"/>
      <c r="AM2665" s="87">
        <f t="shared" si="319"/>
        <v>6</v>
      </c>
      <c r="AN2665" s="87">
        <f t="shared" si="316"/>
        <v>0</v>
      </c>
      <c r="AO2665" s="87">
        <f t="shared" si="320"/>
        <v>30</v>
      </c>
      <c r="AP2665" s="87">
        <v>31</v>
      </c>
      <c r="AQ2665" s="87">
        <v>30</v>
      </c>
      <c r="AR2665" s="87">
        <v>28</v>
      </c>
      <c r="AW2665" s="64" t="str">
        <f t="shared" si="315"/>
        <v>HAZİRAN 2026</v>
      </c>
      <c r="AX2665" s="89"/>
      <c r="AY2665" s="90"/>
      <c r="AZ2665" s="90" t="e">
        <f t="shared" si="317"/>
        <v>#N/A</v>
      </c>
    </row>
    <row r="2666" spans="1:52" ht="17.45" customHeight="1" x14ac:dyDescent="0.2">
      <c r="A2666" s="81">
        <v>2660</v>
      </c>
      <c r="B2666" s="82">
        <f>'!!!KATILIMCI LİSTESİ!!!'!C2661</f>
        <v>0</v>
      </c>
      <c r="C2666" s="83">
        <f>'!!!KATILIMCI LİSTESİ!!!'!B2661</f>
        <v>0</v>
      </c>
      <c r="D2666" s="84"/>
      <c r="E2666" s="84"/>
      <c r="F2666" s="84"/>
      <c r="G2666" s="84"/>
      <c r="H2666" s="84"/>
      <c r="I2666" s="84"/>
      <c r="J2666" s="84"/>
      <c r="K2666" s="84"/>
      <c r="L2666" s="84"/>
      <c r="M2666" s="84"/>
      <c r="N2666" s="84"/>
      <c r="O2666" s="84"/>
      <c r="P2666" s="84"/>
      <c r="Q2666" s="84"/>
      <c r="R2666" s="84"/>
      <c r="S2666" s="84"/>
      <c r="T2666" s="84"/>
      <c r="U2666" s="84"/>
      <c r="V2666" s="84"/>
      <c r="W2666" s="84"/>
      <c r="X2666" s="84"/>
      <c r="Y2666" s="84"/>
      <c r="Z2666" s="84"/>
      <c r="AA2666" s="84"/>
      <c r="AB2666" s="84"/>
      <c r="AC2666" s="84"/>
      <c r="AD2666" s="84"/>
      <c r="AE2666" s="84"/>
      <c r="AF2666" s="84"/>
      <c r="AG2666" s="84"/>
      <c r="AH2666" s="84"/>
      <c r="AI2666" s="85"/>
      <c r="AJ2666" s="86">
        <f t="shared" si="314"/>
        <v>0</v>
      </c>
      <c r="AK2666" s="87">
        <f t="shared" si="318"/>
        <v>30</v>
      </c>
      <c r="AL2666" s="87"/>
      <c r="AM2666" s="87">
        <f t="shared" si="319"/>
        <v>6</v>
      </c>
      <c r="AN2666" s="87">
        <f t="shared" si="316"/>
        <v>0</v>
      </c>
      <c r="AO2666" s="87">
        <f t="shared" si="320"/>
        <v>30</v>
      </c>
      <c r="AP2666" s="87">
        <v>31</v>
      </c>
      <c r="AQ2666" s="87">
        <v>30</v>
      </c>
      <c r="AR2666" s="87">
        <v>28</v>
      </c>
      <c r="AW2666" s="64" t="str">
        <f t="shared" si="315"/>
        <v>HAZİRAN 2026</v>
      </c>
      <c r="AX2666" s="89"/>
      <c r="AY2666" s="90"/>
      <c r="AZ2666" s="90" t="e">
        <f t="shared" si="317"/>
        <v>#N/A</v>
      </c>
    </row>
    <row r="2667" spans="1:52" ht="17.45" customHeight="1" x14ac:dyDescent="0.2">
      <c r="A2667" s="81">
        <v>2661</v>
      </c>
      <c r="B2667" s="82">
        <f>'!!!KATILIMCI LİSTESİ!!!'!C2662</f>
        <v>0</v>
      </c>
      <c r="C2667" s="83">
        <f>'!!!KATILIMCI LİSTESİ!!!'!B2662</f>
        <v>0</v>
      </c>
      <c r="D2667" s="84"/>
      <c r="E2667" s="84"/>
      <c r="F2667" s="84"/>
      <c r="G2667" s="84"/>
      <c r="H2667" s="84"/>
      <c r="I2667" s="84"/>
      <c r="J2667" s="84"/>
      <c r="K2667" s="84"/>
      <c r="L2667" s="84"/>
      <c r="M2667" s="84"/>
      <c r="N2667" s="84"/>
      <c r="O2667" s="84"/>
      <c r="P2667" s="84"/>
      <c r="Q2667" s="84"/>
      <c r="R2667" s="84"/>
      <c r="S2667" s="84"/>
      <c r="T2667" s="84"/>
      <c r="U2667" s="84"/>
      <c r="V2667" s="84"/>
      <c r="W2667" s="84"/>
      <c r="X2667" s="84"/>
      <c r="Y2667" s="84"/>
      <c r="Z2667" s="84"/>
      <c r="AA2667" s="84"/>
      <c r="AB2667" s="84"/>
      <c r="AC2667" s="84"/>
      <c r="AD2667" s="84"/>
      <c r="AE2667" s="84"/>
      <c r="AF2667" s="84"/>
      <c r="AG2667" s="84"/>
      <c r="AH2667" s="84"/>
      <c r="AI2667" s="85"/>
      <c r="AJ2667" s="86">
        <f t="shared" si="314"/>
        <v>0</v>
      </c>
      <c r="AK2667" s="87">
        <f t="shared" si="318"/>
        <v>30</v>
      </c>
      <c r="AL2667" s="87"/>
      <c r="AM2667" s="87">
        <f t="shared" si="319"/>
        <v>6</v>
      </c>
      <c r="AN2667" s="87">
        <f t="shared" si="316"/>
        <v>0</v>
      </c>
      <c r="AO2667" s="87">
        <f t="shared" si="320"/>
        <v>30</v>
      </c>
      <c r="AP2667" s="87">
        <v>31</v>
      </c>
      <c r="AQ2667" s="87">
        <v>30</v>
      </c>
      <c r="AR2667" s="87">
        <v>28</v>
      </c>
      <c r="AW2667" s="64" t="str">
        <f t="shared" si="315"/>
        <v>HAZİRAN 2026</v>
      </c>
      <c r="AX2667" s="89"/>
      <c r="AY2667" s="90"/>
      <c r="AZ2667" s="90" t="e">
        <f t="shared" si="317"/>
        <v>#N/A</v>
      </c>
    </row>
    <row r="2668" spans="1:52" ht="17.45" customHeight="1" x14ac:dyDescent="0.2">
      <c r="A2668" s="81">
        <v>2662</v>
      </c>
      <c r="B2668" s="82">
        <f>'!!!KATILIMCI LİSTESİ!!!'!C2663</f>
        <v>0</v>
      </c>
      <c r="C2668" s="83">
        <f>'!!!KATILIMCI LİSTESİ!!!'!B2663</f>
        <v>0</v>
      </c>
      <c r="D2668" s="84"/>
      <c r="E2668" s="84"/>
      <c r="F2668" s="84"/>
      <c r="G2668" s="84"/>
      <c r="H2668" s="84"/>
      <c r="I2668" s="84"/>
      <c r="J2668" s="84"/>
      <c r="K2668" s="84"/>
      <c r="L2668" s="84"/>
      <c r="M2668" s="84"/>
      <c r="N2668" s="84"/>
      <c r="O2668" s="84"/>
      <c r="P2668" s="84"/>
      <c r="Q2668" s="84"/>
      <c r="R2668" s="84"/>
      <c r="S2668" s="84"/>
      <c r="T2668" s="84"/>
      <c r="U2668" s="84"/>
      <c r="V2668" s="84"/>
      <c r="W2668" s="84"/>
      <c r="X2668" s="84"/>
      <c r="Y2668" s="84"/>
      <c r="Z2668" s="84"/>
      <c r="AA2668" s="84"/>
      <c r="AB2668" s="84"/>
      <c r="AC2668" s="84"/>
      <c r="AD2668" s="84"/>
      <c r="AE2668" s="84"/>
      <c r="AF2668" s="84"/>
      <c r="AG2668" s="84"/>
      <c r="AH2668" s="84"/>
      <c r="AI2668" s="85"/>
      <c r="AJ2668" s="86">
        <f t="shared" si="314"/>
        <v>0</v>
      </c>
      <c r="AK2668" s="87">
        <f t="shared" si="318"/>
        <v>30</v>
      </c>
      <c r="AL2668" s="87"/>
      <c r="AM2668" s="87">
        <f t="shared" si="319"/>
        <v>6</v>
      </c>
      <c r="AN2668" s="87">
        <f t="shared" si="316"/>
        <v>0</v>
      </c>
      <c r="AO2668" s="87">
        <f t="shared" si="320"/>
        <v>30</v>
      </c>
      <c r="AP2668" s="87">
        <v>31</v>
      </c>
      <c r="AQ2668" s="87">
        <v>30</v>
      </c>
      <c r="AR2668" s="87">
        <v>28</v>
      </c>
      <c r="AW2668" s="64" t="str">
        <f t="shared" si="315"/>
        <v>HAZİRAN 2026</v>
      </c>
      <c r="AX2668" s="89"/>
      <c r="AY2668" s="90"/>
      <c r="AZ2668" s="90" t="e">
        <f t="shared" si="317"/>
        <v>#N/A</v>
      </c>
    </row>
    <row r="2669" spans="1:52" ht="17.45" customHeight="1" x14ac:dyDescent="0.2">
      <c r="A2669" s="81">
        <v>2663</v>
      </c>
      <c r="B2669" s="82">
        <f>'!!!KATILIMCI LİSTESİ!!!'!C2664</f>
        <v>0</v>
      </c>
      <c r="C2669" s="83">
        <f>'!!!KATILIMCI LİSTESİ!!!'!B2664</f>
        <v>0</v>
      </c>
      <c r="D2669" s="84"/>
      <c r="E2669" s="84"/>
      <c r="F2669" s="84"/>
      <c r="G2669" s="84"/>
      <c r="H2669" s="84"/>
      <c r="I2669" s="84"/>
      <c r="J2669" s="84"/>
      <c r="K2669" s="84"/>
      <c r="L2669" s="84"/>
      <c r="M2669" s="84"/>
      <c r="N2669" s="84"/>
      <c r="O2669" s="84"/>
      <c r="P2669" s="84"/>
      <c r="Q2669" s="84"/>
      <c r="R2669" s="84"/>
      <c r="S2669" s="84"/>
      <c r="T2669" s="84"/>
      <c r="U2669" s="84"/>
      <c r="V2669" s="84"/>
      <c r="W2669" s="84"/>
      <c r="X2669" s="84"/>
      <c r="Y2669" s="84"/>
      <c r="Z2669" s="84"/>
      <c r="AA2669" s="84"/>
      <c r="AB2669" s="84"/>
      <c r="AC2669" s="84"/>
      <c r="AD2669" s="84"/>
      <c r="AE2669" s="84"/>
      <c r="AF2669" s="84"/>
      <c r="AG2669" s="84"/>
      <c r="AH2669" s="84"/>
      <c r="AI2669" s="85"/>
      <c r="AJ2669" s="86">
        <f t="shared" si="314"/>
        <v>0</v>
      </c>
      <c r="AK2669" s="87">
        <f t="shared" si="318"/>
        <v>30</v>
      </c>
      <c r="AL2669" s="87"/>
      <c r="AM2669" s="87">
        <f t="shared" si="319"/>
        <v>6</v>
      </c>
      <c r="AN2669" s="87">
        <f t="shared" si="316"/>
        <v>0</v>
      </c>
      <c r="AO2669" s="87">
        <f t="shared" si="320"/>
        <v>30</v>
      </c>
      <c r="AP2669" s="87">
        <v>31</v>
      </c>
      <c r="AQ2669" s="87">
        <v>30</v>
      </c>
      <c r="AR2669" s="87">
        <v>28</v>
      </c>
      <c r="AW2669" s="64" t="str">
        <f t="shared" si="315"/>
        <v>HAZİRAN 2026</v>
      </c>
      <c r="AX2669" s="89"/>
      <c r="AY2669" s="90"/>
      <c r="AZ2669" s="90" t="e">
        <f t="shared" si="317"/>
        <v>#N/A</v>
      </c>
    </row>
    <row r="2670" spans="1:52" ht="17.45" customHeight="1" x14ac:dyDescent="0.2">
      <c r="A2670" s="81">
        <v>2664</v>
      </c>
      <c r="B2670" s="82">
        <f>'!!!KATILIMCI LİSTESİ!!!'!C2665</f>
        <v>0</v>
      </c>
      <c r="C2670" s="83">
        <f>'!!!KATILIMCI LİSTESİ!!!'!B2665</f>
        <v>0</v>
      </c>
      <c r="D2670" s="84"/>
      <c r="E2670" s="84"/>
      <c r="F2670" s="84"/>
      <c r="G2670" s="84"/>
      <c r="H2670" s="84"/>
      <c r="I2670" s="84"/>
      <c r="J2670" s="84"/>
      <c r="K2670" s="84"/>
      <c r="L2670" s="84"/>
      <c r="M2670" s="84"/>
      <c r="N2670" s="84"/>
      <c r="O2670" s="84"/>
      <c r="P2670" s="84"/>
      <c r="Q2670" s="84"/>
      <c r="R2670" s="84"/>
      <c r="S2670" s="84"/>
      <c r="T2670" s="84"/>
      <c r="U2670" s="84"/>
      <c r="V2670" s="84"/>
      <c r="W2670" s="84"/>
      <c r="X2670" s="84"/>
      <c r="Y2670" s="84"/>
      <c r="Z2670" s="84"/>
      <c r="AA2670" s="84"/>
      <c r="AB2670" s="84"/>
      <c r="AC2670" s="84"/>
      <c r="AD2670" s="84"/>
      <c r="AE2670" s="84"/>
      <c r="AF2670" s="84"/>
      <c r="AG2670" s="84"/>
      <c r="AH2670" s="84"/>
      <c r="AI2670" s="85"/>
      <c r="AJ2670" s="86">
        <f t="shared" ref="AJ2670:AJ2733" si="321">IF(B2670&gt;10000000,AI2670,0)</f>
        <v>0</v>
      </c>
      <c r="AK2670" s="87">
        <f t="shared" si="318"/>
        <v>30</v>
      </c>
      <c r="AL2670" s="87"/>
      <c r="AM2670" s="87">
        <f t="shared" si="319"/>
        <v>6</v>
      </c>
      <c r="AN2670" s="87">
        <f t="shared" si="316"/>
        <v>0</v>
      </c>
      <c r="AO2670" s="87">
        <f t="shared" si="320"/>
        <v>30</v>
      </c>
      <c r="AP2670" s="87">
        <v>31</v>
      </c>
      <c r="AQ2670" s="87">
        <v>30</v>
      </c>
      <c r="AR2670" s="87">
        <v>28</v>
      </c>
      <c r="AW2670" s="64" t="str">
        <f t="shared" si="315"/>
        <v>HAZİRAN 2026</v>
      </c>
      <c r="AX2670" s="89"/>
      <c r="AY2670" s="90"/>
      <c r="AZ2670" s="90" t="e">
        <f t="shared" si="317"/>
        <v>#N/A</v>
      </c>
    </row>
    <row r="2671" spans="1:52" ht="17.45" customHeight="1" x14ac:dyDescent="0.2">
      <c r="A2671" s="81">
        <v>2665</v>
      </c>
      <c r="B2671" s="82">
        <f>'!!!KATILIMCI LİSTESİ!!!'!C2666</f>
        <v>0</v>
      </c>
      <c r="C2671" s="83">
        <f>'!!!KATILIMCI LİSTESİ!!!'!B2666</f>
        <v>0</v>
      </c>
      <c r="D2671" s="84"/>
      <c r="E2671" s="84"/>
      <c r="F2671" s="84"/>
      <c r="G2671" s="84"/>
      <c r="H2671" s="84"/>
      <c r="I2671" s="84"/>
      <c r="J2671" s="84"/>
      <c r="K2671" s="84"/>
      <c r="L2671" s="84"/>
      <c r="M2671" s="84"/>
      <c r="N2671" s="84"/>
      <c r="O2671" s="84"/>
      <c r="P2671" s="84"/>
      <c r="Q2671" s="84"/>
      <c r="R2671" s="84"/>
      <c r="S2671" s="84"/>
      <c r="T2671" s="84"/>
      <c r="U2671" s="84"/>
      <c r="V2671" s="84"/>
      <c r="W2671" s="84"/>
      <c r="X2671" s="84"/>
      <c r="Y2671" s="84"/>
      <c r="Z2671" s="84"/>
      <c r="AA2671" s="84"/>
      <c r="AB2671" s="84"/>
      <c r="AC2671" s="84"/>
      <c r="AD2671" s="84"/>
      <c r="AE2671" s="84"/>
      <c r="AF2671" s="84"/>
      <c r="AG2671" s="84"/>
      <c r="AH2671" s="84"/>
      <c r="AI2671" s="85"/>
      <c r="AJ2671" s="86">
        <f t="shared" si="321"/>
        <v>0</v>
      </c>
      <c r="AK2671" s="87">
        <f t="shared" si="318"/>
        <v>30</v>
      </c>
      <c r="AL2671" s="87"/>
      <c r="AM2671" s="87">
        <f t="shared" si="319"/>
        <v>6</v>
      </c>
      <c r="AN2671" s="87">
        <f t="shared" si="316"/>
        <v>0</v>
      </c>
      <c r="AO2671" s="87">
        <f t="shared" si="320"/>
        <v>30</v>
      </c>
      <c r="AP2671" s="87">
        <v>31</v>
      </c>
      <c r="AQ2671" s="87">
        <v>30</v>
      </c>
      <c r="AR2671" s="87">
        <v>28</v>
      </c>
      <c r="AW2671" s="64" t="str">
        <f t="shared" si="315"/>
        <v>HAZİRAN 2026</v>
      </c>
      <c r="AX2671" s="89"/>
      <c r="AY2671" s="90"/>
      <c r="AZ2671" s="90" t="e">
        <f t="shared" si="317"/>
        <v>#N/A</v>
      </c>
    </row>
    <row r="2672" spans="1:52" ht="17.45" customHeight="1" x14ac:dyDescent="0.2">
      <c r="A2672" s="81">
        <v>2666</v>
      </c>
      <c r="B2672" s="82">
        <f>'!!!KATILIMCI LİSTESİ!!!'!C2667</f>
        <v>0</v>
      </c>
      <c r="C2672" s="83">
        <f>'!!!KATILIMCI LİSTESİ!!!'!B2667</f>
        <v>0</v>
      </c>
      <c r="D2672" s="84"/>
      <c r="E2672" s="84"/>
      <c r="F2672" s="84"/>
      <c r="G2672" s="84"/>
      <c r="H2672" s="84"/>
      <c r="I2672" s="84"/>
      <c r="J2672" s="84"/>
      <c r="K2672" s="84"/>
      <c r="L2672" s="84"/>
      <c r="M2672" s="84"/>
      <c r="N2672" s="84"/>
      <c r="O2672" s="84"/>
      <c r="P2672" s="84"/>
      <c r="Q2672" s="84"/>
      <c r="R2672" s="84"/>
      <c r="S2672" s="84"/>
      <c r="T2672" s="84"/>
      <c r="U2672" s="84"/>
      <c r="V2672" s="84"/>
      <c r="W2672" s="84"/>
      <c r="X2672" s="84"/>
      <c r="Y2672" s="84"/>
      <c r="Z2672" s="84"/>
      <c r="AA2672" s="84"/>
      <c r="AB2672" s="84"/>
      <c r="AC2672" s="84"/>
      <c r="AD2672" s="84"/>
      <c r="AE2672" s="84"/>
      <c r="AF2672" s="84"/>
      <c r="AG2672" s="84"/>
      <c r="AH2672" s="84"/>
      <c r="AI2672" s="85"/>
      <c r="AJ2672" s="86">
        <f t="shared" si="321"/>
        <v>0</v>
      </c>
      <c r="AK2672" s="87">
        <f t="shared" si="318"/>
        <v>30</v>
      </c>
      <c r="AL2672" s="87"/>
      <c r="AM2672" s="87">
        <f t="shared" si="319"/>
        <v>6</v>
      </c>
      <c r="AN2672" s="87">
        <f t="shared" si="316"/>
        <v>0</v>
      </c>
      <c r="AO2672" s="87">
        <f t="shared" si="320"/>
        <v>30</v>
      </c>
      <c r="AP2672" s="87">
        <v>31</v>
      </c>
      <c r="AQ2672" s="87">
        <v>30</v>
      </c>
      <c r="AR2672" s="87">
        <v>28</v>
      </c>
      <c r="AW2672" s="64" t="str">
        <f t="shared" ref="AW2672:AW2735" si="322">$AW$7</f>
        <v>HAZİRAN 2026</v>
      </c>
      <c r="AX2672" s="89"/>
      <c r="AY2672" s="90"/>
      <c r="AZ2672" s="90" t="e">
        <f t="shared" si="317"/>
        <v>#N/A</v>
      </c>
    </row>
    <row r="2673" spans="1:52" ht="17.45" customHeight="1" x14ac:dyDescent="0.2">
      <c r="A2673" s="81">
        <v>2667</v>
      </c>
      <c r="B2673" s="82">
        <f>'!!!KATILIMCI LİSTESİ!!!'!C2668</f>
        <v>0</v>
      </c>
      <c r="C2673" s="83">
        <f>'!!!KATILIMCI LİSTESİ!!!'!B2668</f>
        <v>0</v>
      </c>
      <c r="D2673" s="84"/>
      <c r="E2673" s="84"/>
      <c r="F2673" s="84"/>
      <c r="G2673" s="84"/>
      <c r="H2673" s="84"/>
      <c r="I2673" s="84"/>
      <c r="J2673" s="84"/>
      <c r="K2673" s="84"/>
      <c r="L2673" s="84"/>
      <c r="M2673" s="84"/>
      <c r="N2673" s="84"/>
      <c r="O2673" s="84"/>
      <c r="P2673" s="84"/>
      <c r="Q2673" s="84"/>
      <c r="R2673" s="84"/>
      <c r="S2673" s="84"/>
      <c r="T2673" s="84"/>
      <c r="U2673" s="84"/>
      <c r="V2673" s="84"/>
      <c r="W2673" s="84"/>
      <c r="X2673" s="84"/>
      <c r="Y2673" s="84"/>
      <c r="Z2673" s="84"/>
      <c r="AA2673" s="84"/>
      <c r="AB2673" s="84"/>
      <c r="AC2673" s="84"/>
      <c r="AD2673" s="84"/>
      <c r="AE2673" s="84"/>
      <c r="AF2673" s="84"/>
      <c r="AG2673" s="84"/>
      <c r="AH2673" s="84"/>
      <c r="AI2673" s="85"/>
      <c r="AJ2673" s="86">
        <f t="shared" si="321"/>
        <v>0</v>
      </c>
      <c r="AK2673" s="87">
        <f t="shared" si="318"/>
        <v>30</v>
      </c>
      <c r="AL2673" s="87"/>
      <c r="AM2673" s="87">
        <f t="shared" si="319"/>
        <v>6</v>
      </c>
      <c r="AN2673" s="87">
        <f t="shared" si="316"/>
        <v>0</v>
      </c>
      <c r="AO2673" s="87">
        <f t="shared" si="320"/>
        <v>30</v>
      </c>
      <c r="AP2673" s="87">
        <v>31</v>
      </c>
      <c r="AQ2673" s="87">
        <v>30</v>
      </c>
      <c r="AR2673" s="87">
        <v>28</v>
      </c>
      <c r="AW2673" s="64" t="str">
        <f t="shared" si="322"/>
        <v>HAZİRAN 2026</v>
      </c>
      <c r="AX2673" s="89"/>
      <c r="AY2673" s="90"/>
      <c r="AZ2673" s="90" t="e">
        <f t="shared" si="317"/>
        <v>#N/A</v>
      </c>
    </row>
    <row r="2674" spans="1:52" ht="17.45" customHeight="1" x14ac:dyDescent="0.2">
      <c r="A2674" s="81">
        <v>2668</v>
      </c>
      <c r="B2674" s="82">
        <f>'!!!KATILIMCI LİSTESİ!!!'!C2669</f>
        <v>0</v>
      </c>
      <c r="C2674" s="83">
        <f>'!!!KATILIMCI LİSTESİ!!!'!B2669</f>
        <v>0</v>
      </c>
      <c r="D2674" s="84"/>
      <c r="E2674" s="84"/>
      <c r="F2674" s="84"/>
      <c r="G2674" s="84"/>
      <c r="H2674" s="84"/>
      <c r="I2674" s="84"/>
      <c r="J2674" s="84"/>
      <c r="K2674" s="84"/>
      <c r="L2674" s="84"/>
      <c r="M2674" s="84"/>
      <c r="N2674" s="84"/>
      <c r="O2674" s="84"/>
      <c r="P2674" s="84"/>
      <c r="Q2674" s="84"/>
      <c r="R2674" s="84"/>
      <c r="S2674" s="84"/>
      <c r="T2674" s="84"/>
      <c r="U2674" s="84"/>
      <c r="V2674" s="84"/>
      <c r="W2674" s="84"/>
      <c r="X2674" s="84"/>
      <c r="Y2674" s="84"/>
      <c r="Z2674" s="84"/>
      <c r="AA2674" s="84"/>
      <c r="AB2674" s="84"/>
      <c r="AC2674" s="84"/>
      <c r="AD2674" s="84"/>
      <c r="AE2674" s="84"/>
      <c r="AF2674" s="84"/>
      <c r="AG2674" s="84"/>
      <c r="AH2674" s="84"/>
      <c r="AI2674" s="85"/>
      <c r="AJ2674" s="86">
        <f t="shared" si="321"/>
        <v>0</v>
      </c>
      <c r="AK2674" s="87">
        <f t="shared" si="318"/>
        <v>30</v>
      </c>
      <c r="AL2674" s="87"/>
      <c r="AM2674" s="87">
        <f t="shared" si="319"/>
        <v>6</v>
      </c>
      <c r="AN2674" s="87">
        <f t="shared" si="316"/>
        <v>0</v>
      </c>
      <c r="AO2674" s="87">
        <f t="shared" si="320"/>
        <v>30</v>
      </c>
      <c r="AP2674" s="87">
        <v>31</v>
      </c>
      <c r="AQ2674" s="87">
        <v>30</v>
      </c>
      <c r="AR2674" s="87">
        <v>28</v>
      </c>
      <c r="AW2674" s="64" t="str">
        <f t="shared" si="322"/>
        <v>HAZİRAN 2026</v>
      </c>
      <c r="AX2674" s="89"/>
      <c r="AY2674" s="90"/>
      <c r="AZ2674" s="90" t="e">
        <f t="shared" si="317"/>
        <v>#N/A</v>
      </c>
    </row>
    <row r="2675" spans="1:52" ht="17.45" customHeight="1" x14ac:dyDescent="0.2">
      <c r="A2675" s="81">
        <v>2669</v>
      </c>
      <c r="B2675" s="82">
        <f>'!!!KATILIMCI LİSTESİ!!!'!C2670</f>
        <v>0</v>
      </c>
      <c r="C2675" s="83">
        <f>'!!!KATILIMCI LİSTESİ!!!'!B2670</f>
        <v>0</v>
      </c>
      <c r="D2675" s="84"/>
      <c r="E2675" s="84"/>
      <c r="F2675" s="84"/>
      <c r="G2675" s="84"/>
      <c r="H2675" s="84"/>
      <c r="I2675" s="84"/>
      <c r="J2675" s="84"/>
      <c r="K2675" s="84"/>
      <c r="L2675" s="84"/>
      <c r="M2675" s="84"/>
      <c r="N2675" s="84"/>
      <c r="O2675" s="84"/>
      <c r="P2675" s="84"/>
      <c r="Q2675" s="84"/>
      <c r="R2675" s="84"/>
      <c r="S2675" s="84"/>
      <c r="T2675" s="84"/>
      <c r="U2675" s="84"/>
      <c r="V2675" s="84"/>
      <c r="W2675" s="84"/>
      <c r="X2675" s="84"/>
      <c r="Y2675" s="84"/>
      <c r="Z2675" s="84"/>
      <c r="AA2675" s="84"/>
      <c r="AB2675" s="84"/>
      <c r="AC2675" s="84"/>
      <c r="AD2675" s="84"/>
      <c r="AE2675" s="84"/>
      <c r="AF2675" s="84"/>
      <c r="AG2675" s="84"/>
      <c r="AH2675" s="84"/>
      <c r="AI2675" s="85"/>
      <c r="AJ2675" s="86">
        <f t="shared" si="321"/>
        <v>0</v>
      </c>
      <c r="AK2675" s="87">
        <f t="shared" si="318"/>
        <v>30</v>
      </c>
      <c r="AL2675" s="87"/>
      <c r="AM2675" s="87">
        <f t="shared" si="319"/>
        <v>6</v>
      </c>
      <c r="AN2675" s="87">
        <f t="shared" si="316"/>
        <v>0</v>
      </c>
      <c r="AO2675" s="87">
        <f t="shared" si="320"/>
        <v>30</v>
      </c>
      <c r="AP2675" s="87">
        <v>31</v>
      </c>
      <c r="AQ2675" s="87">
        <v>30</v>
      </c>
      <c r="AR2675" s="87">
        <v>28</v>
      </c>
      <c r="AW2675" s="64" t="str">
        <f t="shared" si="322"/>
        <v>HAZİRAN 2026</v>
      </c>
      <c r="AX2675" s="89"/>
      <c r="AY2675" s="90"/>
      <c r="AZ2675" s="90" t="e">
        <f t="shared" si="317"/>
        <v>#N/A</v>
      </c>
    </row>
    <row r="2676" spans="1:52" ht="17.45" customHeight="1" x14ac:dyDescent="0.2">
      <c r="A2676" s="81">
        <v>2670</v>
      </c>
      <c r="B2676" s="82">
        <f>'!!!KATILIMCI LİSTESİ!!!'!C2671</f>
        <v>0</v>
      </c>
      <c r="C2676" s="83">
        <f>'!!!KATILIMCI LİSTESİ!!!'!B2671</f>
        <v>0</v>
      </c>
      <c r="D2676" s="84"/>
      <c r="E2676" s="84"/>
      <c r="F2676" s="84"/>
      <c r="G2676" s="84"/>
      <c r="H2676" s="84"/>
      <c r="I2676" s="84"/>
      <c r="J2676" s="84"/>
      <c r="K2676" s="84"/>
      <c r="L2676" s="84"/>
      <c r="M2676" s="84"/>
      <c r="N2676" s="84"/>
      <c r="O2676" s="84"/>
      <c r="P2676" s="84"/>
      <c r="Q2676" s="84"/>
      <c r="R2676" s="84"/>
      <c r="S2676" s="84"/>
      <c r="T2676" s="84"/>
      <c r="U2676" s="84"/>
      <c r="V2676" s="84"/>
      <c r="W2676" s="84"/>
      <c r="X2676" s="84"/>
      <c r="Y2676" s="84"/>
      <c r="Z2676" s="84"/>
      <c r="AA2676" s="84"/>
      <c r="AB2676" s="84"/>
      <c r="AC2676" s="84"/>
      <c r="AD2676" s="84"/>
      <c r="AE2676" s="84"/>
      <c r="AF2676" s="84"/>
      <c r="AG2676" s="84"/>
      <c r="AH2676" s="84"/>
      <c r="AI2676" s="85"/>
      <c r="AJ2676" s="86">
        <f t="shared" si="321"/>
        <v>0</v>
      </c>
      <c r="AK2676" s="87">
        <f t="shared" si="318"/>
        <v>30</v>
      </c>
      <c r="AL2676" s="87"/>
      <c r="AM2676" s="87">
        <f t="shared" si="319"/>
        <v>6</v>
      </c>
      <c r="AN2676" s="87">
        <f t="shared" si="316"/>
        <v>0</v>
      </c>
      <c r="AO2676" s="87">
        <f t="shared" si="320"/>
        <v>30</v>
      </c>
      <c r="AP2676" s="87">
        <v>31</v>
      </c>
      <c r="AQ2676" s="87">
        <v>30</v>
      </c>
      <c r="AR2676" s="87">
        <v>28</v>
      </c>
      <c r="AW2676" s="64" t="str">
        <f t="shared" si="322"/>
        <v>HAZİRAN 2026</v>
      </c>
      <c r="AX2676" s="89"/>
      <c r="AY2676" s="90"/>
      <c r="AZ2676" s="90" t="e">
        <f t="shared" si="317"/>
        <v>#N/A</v>
      </c>
    </row>
    <row r="2677" spans="1:52" ht="17.45" customHeight="1" x14ac:dyDescent="0.2">
      <c r="A2677" s="81">
        <v>2671</v>
      </c>
      <c r="B2677" s="82">
        <f>'!!!KATILIMCI LİSTESİ!!!'!C2672</f>
        <v>0</v>
      </c>
      <c r="C2677" s="83">
        <f>'!!!KATILIMCI LİSTESİ!!!'!B2672</f>
        <v>0</v>
      </c>
      <c r="D2677" s="84"/>
      <c r="E2677" s="84"/>
      <c r="F2677" s="84"/>
      <c r="G2677" s="84"/>
      <c r="H2677" s="84"/>
      <c r="I2677" s="84"/>
      <c r="J2677" s="84"/>
      <c r="K2677" s="84"/>
      <c r="L2677" s="84"/>
      <c r="M2677" s="84"/>
      <c r="N2677" s="84"/>
      <c r="O2677" s="84"/>
      <c r="P2677" s="84"/>
      <c r="Q2677" s="84"/>
      <c r="R2677" s="84"/>
      <c r="S2677" s="84"/>
      <c r="T2677" s="84"/>
      <c r="U2677" s="84"/>
      <c r="V2677" s="84"/>
      <c r="W2677" s="84"/>
      <c r="X2677" s="84"/>
      <c r="Y2677" s="84"/>
      <c r="Z2677" s="84"/>
      <c r="AA2677" s="84"/>
      <c r="AB2677" s="84"/>
      <c r="AC2677" s="84"/>
      <c r="AD2677" s="84"/>
      <c r="AE2677" s="84"/>
      <c r="AF2677" s="84"/>
      <c r="AG2677" s="84"/>
      <c r="AH2677" s="84"/>
      <c r="AI2677" s="85"/>
      <c r="AJ2677" s="86">
        <f t="shared" si="321"/>
        <v>0</v>
      </c>
      <c r="AK2677" s="87">
        <f t="shared" si="318"/>
        <v>30</v>
      </c>
      <c r="AL2677" s="87"/>
      <c r="AM2677" s="87">
        <f t="shared" si="319"/>
        <v>6</v>
      </c>
      <c r="AN2677" s="87">
        <f t="shared" si="316"/>
        <v>0</v>
      </c>
      <c r="AO2677" s="87">
        <f t="shared" si="320"/>
        <v>30</v>
      </c>
      <c r="AP2677" s="87">
        <v>31</v>
      </c>
      <c r="AQ2677" s="87">
        <v>30</v>
      </c>
      <c r="AR2677" s="87">
        <v>28</v>
      </c>
      <c r="AW2677" s="64" t="str">
        <f t="shared" si="322"/>
        <v>HAZİRAN 2026</v>
      </c>
      <c r="AX2677" s="89"/>
      <c r="AY2677" s="90"/>
      <c r="AZ2677" s="90" t="e">
        <f t="shared" si="317"/>
        <v>#N/A</v>
      </c>
    </row>
    <row r="2678" spans="1:52" ht="17.45" customHeight="1" x14ac:dyDescent="0.2">
      <c r="A2678" s="81">
        <v>2672</v>
      </c>
      <c r="B2678" s="82">
        <f>'!!!KATILIMCI LİSTESİ!!!'!C2673</f>
        <v>0</v>
      </c>
      <c r="C2678" s="83">
        <f>'!!!KATILIMCI LİSTESİ!!!'!B2673</f>
        <v>0</v>
      </c>
      <c r="D2678" s="84"/>
      <c r="E2678" s="84"/>
      <c r="F2678" s="84"/>
      <c r="G2678" s="84"/>
      <c r="H2678" s="84"/>
      <c r="I2678" s="84"/>
      <c r="J2678" s="84"/>
      <c r="K2678" s="84"/>
      <c r="L2678" s="84"/>
      <c r="M2678" s="84"/>
      <c r="N2678" s="84"/>
      <c r="O2678" s="84"/>
      <c r="P2678" s="84"/>
      <c r="Q2678" s="84"/>
      <c r="R2678" s="84"/>
      <c r="S2678" s="84"/>
      <c r="T2678" s="84"/>
      <c r="U2678" s="84"/>
      <c r="V2678" s="84"/>
      <c r="W2678" s="84"/>
      <c r="X2678" s="84"/>
      <c r="Y2678" s="84"/>
      <c r="Z2678" s="84"/>
      <c r="AA2678" s="84"/>
      <c r="AB2678" s="84"/>
      <c r="AC2678" s="84"/>
      <c r="AD2678" s="84"/>
      <c r="AE2678" s="84"/>
      <c r="AF2678" s="84"/>
      <c r="AG2678" s="84"/>
      <c r="AH2678" s="84"/>
      <c r="AI2678" s="85"/>
      <c r="AJ2678" s="86">
        <f t="shared" si="321"/>
        <v>0</v>
      </c>
      <c r="AK2678" s="87">
        <f t="shared" si="318"/>
        <v>30</v>
      </c>
      <c r="AL2678" s="87"/>
      <c r="AM2678" s="87">
        <f t="shared" si="319"/>
        <v>6</v>
      </c>
      <c r="AN2678" s="87">
        <f t="shared" si="316"/>
        <v>0</v>
      </c>
      <c r="AO2678" s="87">
        <f t="shared" si="320"/>
        <v>30</v>
      </c>
      <c r="AP2678" s="87">
        <v>31</v>
      </c>
      <c r="AQ2678" s="87">
        <v>30</v>
      </c>
      <c r="AR2678" s="87">
        <v>28</v>
      </c>
      <c r="AW2678" s="64" t="str">
        <f t="shared" si="322"/>
        <v>HAZİRAN 2026</v>
      </c>
      <c r="AX2678" s="89"/>
      <c r="AY2678" s="90"/>
      <c r="AZ2678" s="90" t="e">
        <f t="shared" si="317"/>
        <v>#N/A</v>
      </c>
    </row>
    <row r="2679" spans="1:52" ht="17.45" customHeight="1" x14ac:dyDescent="0.2">
      <c r="A2679" s="81">
        <v>2673</v>
      </c>
      <c r="B2679" s="82">
        <f>'!!!KATILIMCI LİSTESİ!!!'!C2674</f>
        <v>0</v>
      </c>
      <c r="C2679" s="83">
        <f>'!!!KATILIMCI LİSTESİ!!!'!B2674</f>
        <v>0</v>
      </c>
      <c r="D2679" s="84"/>
      <c r="E2679" s="84"/>
      <c r="F2679" s="84"/>
      <c r="G2679" s="84"/>
      <c r="H2679" s="84"/>
      <c r="I2679" s="84"/>
      <c r="J2679" s="84"/>
      <c r="K2679" s="84"/>
      <c r="L2679" s="84"/>
      <c r="M2679" s="84"/>
      <c r="N2679" s="84"/>
      <c r="O2679" s="84"/>
      <c r="P2679" s="84"/>
      <c r="Q2679" s="84"/>
      <c r="R2679" s="84"/>
      <c r="S2679" s="84"/>
      <c r="T2679" s="84"/>
      <c r="U2679" s="84"/>
      <c r="V2679" s="84"/>
      <c r="W2679" s="84"/>
      <c r="X2679" s="84"/>
      <c r="Y2679" s="84"/>
      <c r="Z2679" s="84"/>
      <c r="AA2679" s="84"/>
      <c r="AB2679" s="84"/>
      <c r="AC2679" s="84"/>
      <c r="AD2679" s="84"/>
      <c r="AE2679" s="84"/>
      <c r="AF2679" s="84"/>
      <c r="AG2679" s="84"/>
      <c r="AH2679" s="84"/>
      <c r="AI2679" s="85"/>
      <c r="AJ2679" s="86">
        <f t="shared" si="321"/>
        <v>0</v>
      </c>
      <c r="AK2679" s="87">
        <f t="shared" si="318"/>
        <v>30</v>
      </c>
      <c r="AL2679" s="87"/>
      <c r="AM2679" s="87">
        <f t="shared" si="319"/>
        <v>6</v>
      </c>
      <c r="AN2679" s="87">
        <f t="shared" si="316"/>
        <v>0</v>
      </c>
      <c r="AO2679" s="87">
        <f t="shared" si="320"/>
        <v>30</v>
      </c>
      <c r="AP2679" s="87">
        <v>31</v>
      </c>
      <c r="AQ2679" s="87">
        <v>30</v>
      </c>
      <c r="AR2679" s="87">
        <v>28</v>
      </c>
      <c r="AW2679" s="64" t="str">
        <f t="shared" si="322"/>
        <v>HAZİRAN 2026</v>
      </c>
      <c r="AX2679" s="89"/>
      <c r="AY2679" s="90"/>
      <c r="AZ2679" s="90" t="e">
        <f t="shared" si="317"/>
        <v>#N/A</v>
      </c>
    </row>
    <row r="2680" spans="1:52" ht="17.45" customHeight="1" x14ac:dyDescent="0.2">
      <c r="A2680" s="81">
        <v>2674</v>
      </c>
      <c r="B2680" s="82">
        <f>'!!!KATILIMCI LİSTESİ!!!'!C2675</f>
        <v>0</v>
      </c>
      <c r="C2680" s="83">
        <f>'!!!KATILIMCI LİSTESİ!!!'!B2675</f>
        <v>0</v>
      </c>
      <c r="D2680" s="84"/>
      <c r="E2680" s="84"/>
      <c r="F2680" s="84"/>
      <c r="G2680" s="84"/>
      <c r="H2680" s="84"/>
      <c r="I2680" s="84"/>
      <c r="J2680" s="84"/>
      <c r="K2680" s="84"/>
      <c r="L2680" s="84"/>
      <c r="M2680" s="84"/>
      <c r="N2680" s="84"/>
      <c r="O2680" s="84"/>
      <c r="P2680" s="84"/>
      <c r="Q2680" s="84"/>
      <c r="R2680" s="84"/>
      <c r="S2680" s="84"/>
      <c r="T2680" s="84"/>
      <c r="U2680" s="84"/>
      <c r="V2680" s="84"/>
      <c r="W2680" s="84"/>
      <c r="X2680" s="84"/>
      <c r="Y2680" s="84"/>
      <c r="Z2680" s="84"/>
      <c r="AA2680" s="84"/>
      <c r="AB2680" s="84"/>
      <c r="AC2680" s="84"/>
      <c r="AD2680" s="84"/>
      <c r="AE2680" s="84"/>
      <c r="AF2680" s="84"/>
      <c r="AG2680" s="84"/>
      <c r="AH2680" s="84"/>
      <c r="AI2680" s="85"/>
      <c r="AJ2680" s="86">
        <f t="shared" si="321"/>
        <v>0</v>
      </c>
      <c r="AK2680" s="87">
        <f t="shared" si="318"/>
        <v>30</v>
      </c>
      <c r="AL2680" s="87"/>
      <c r="AM2680" s="87">
        <f t="shared" si="319"/>
        <v>6</v>
      </c>
      <c r="AN2680" s="87">
        <f t="shared" si="316"/>
        <v>0</v>
      </c>
      <c r="AO2680" s="87">
        <f t="shared" si="320"/>
        <v>30</v>
      </c>
      <c r="AP2680" s="87">
        <v>31</v>
      </c>
      <c r="AQ2680" s="87">
        <v>30</v>
      </c>
      <c r="AR2680" s="87">
        <v>28</v>
      </c>
      <c r="AW2680" s="64" t="str">
        <f t="shared" si="322"/>
        <v>HAZİRAN 2026</v>
      </c>
      <c r="AX2680" s="89"/>
      <c r="AY2680" s="90"/>
      <c r="AZ2680" s="90" t="e">
        <f t="shared" si="317"/>
        <v>#N/A</v>
      </c>
    </row>
    <row r="2681" spans="1:52" ht="17.45" customHeight="1" x14ac:dyDescent="0.2">
      <c r="A2681" s="81">
        <v>2675</v>
      </c>
      <c r="B2681" s="82">
        <f>'!!!KATILIMCI LİSTESİ!!!'!C2676</f>
        <v>0</v>
      </c>
      <c r="C2681" s="83">
        <f>'!!!KATILIMCI LİSTESİ!!!'!B2676</f>
        <v>0</v>
      </c>
      <c r="D2681" s="84"/>
      <c r="E2681" s="84"/>
      <c r="F2681" s="84"/>
      <c r="G2681" s="84"/>
      <c r="H2681" s="84"/>
      <c r="I2681" s="84"/>
      <c r="J2681" s="84"/>
      <c r="K2681" s="84"/>
      <c r="L2681" s="84"/>
      <c r="M2681" s="84"/>
      <c r="N2681" s="84"/>
      <c r="O2681" s="84"/>
      <c r="P2681" s="84"/>
      <c r="Q2681" s="84"/>
      <c r="R2681" s="84"/>
      <c r="S2681" s="84"/>
      <c r="T2681" s="84"/>
      <c r="U2681" s="84"/>
      <c r="V2681" s="84"/>
      <c r="W2681" s="84"/>
      <c r="X2681" s="84"/>
      <c r="Y2681" s="84"/>
      <c r="Z2681" s="84"/>
      <c r="AA2681" s="84"/>
      <c r="AB2681" s="84"/>
      <c r="AC2681" s="84"/>
      <c r="AD2681" s="84"/>
      <c r="AE2681" s="84"/>
      <c r="AF2681" s="84"/>
      <c r="AG2681" s="84"/>
      <c r="AH2681" s="84"/>
      <c r="AI2681" s="85"/>
      <c r="AJ2681" s="86">
        <f t="shared" si="321"/>
        <v>0</v>
      </c>
      <c r="AK2681" s="87">
        <f t="shared" si="318"/>
        <v>30</v>
      </c>
      <c r="AL2681" s="87"/>
      <c r="AM2681" s="87">
        <f t="shared" si="319"/>
        <v>6</v>
      </c>
      <c r="AN2681" s="87">
        <f t="shared" si="316"/>
        <v>0</v>
      </c>
      <c r="AO2681" s="87">
        <f t="shared" si="320"/>
        <v>30</v>
      </c>
      <c r="AP2681" s="87">
        <v>31</v>
      </c>
      <c r="AQ2681" s="87">
        <v>30</v>
      </c>
      <c r="AR2681" s="87">
        <v>28</v>
      </c>
      <c r="AW2681" s="64" t="str">
        <f t="shared" si="322"/>
        <v>HAZİRAN 2026</v>
      </c>
      <c r="AX2681" s="89"/>
      <c r="AY2681" s="90"/>
      <c r="AZ2681" s="90" t="e">
        <f t="shared" si="317"/>
        <v>#N/A</v>
      </c>
    </row>
    <row r="2682" spans="1:52" ht="17.45" customHeight="1" x14ac:dyDescent="0.2">
      <c r="A2682" s="81">
        <v>2676</v>
      </c>
      <c r="B2682" s="82">
        <f>'!!!KATILIMCI LİSTESİ!!!'!C2677</f>
        <v>0</v>
      </c>
      <c r="C2682" s="83">
        <f>'!!!KATILIMCI LİSTESİ!!!'!B2677</f>
        <v>0</v>
      </c>
      <c r="D2682" s="84"/>
      <c r="E2682" s="84"/>
      <c r="F2682" s="84"/>
      <c r="G2682" s="84"/>
      <c r="H2682" s="84"/>
      <c r="I2682" s="84"/>
      <c r="J2682" s="84"/>
      <c r="K2682" s="84"/>
      <c r="L2682" s="84"/>
      <c r="M2682" s="84"/>
      <c r="N2682" s="84"/>
      <c r="O2682" s="84"/>
      <c r="P2682" s="84"/>
      <c r="Q2682" s="84"/>
      <c r="R2682" s="84"/>
      <c r="S2682" s="84"/>
      <c r="T2682" s="84"/>
      <c r="U2682" s="84"/>
      <c r="V2682" s="84"/>
      <c r="W2682" s="84"/>
      <c r="X2682" s="84"/>
      <c r="Y2682" s="84"/>
      <c r="Z2682" s="84"/>
      <c r="AA2682" s="84"/>
      <c r="AB2682" s="84"/>
      <c r="AC2682" s="84"/>
      <c r="AD2682" s="84"/>
      <c r="AE2682" s="84"/>
      <c r="AF2682" s="84"/>
      <c r="AG2682" s="84"/>
      <c r="AH2682" s="84"/>
      <c r="AI2682" s="85"/>
      <c r="AJ2682" s="86">
        <f t="shared" si="321"/>
        <v>0</v>
      </c>
      <c r="AK2682" s="87">
        <f t="shared" si="318"/>
        <v>30</v>
      </c>
      <c r="AL2682" s="87"/>
      <c r="AM2682" s="87">
        <f t="shared" si="319"/>
        <v>6</v>
      </c>
      <c r="AN2682" s="87">
        <f t="shared" si="316"/>
        <v>0</v>
      </c>
      <c r="AO2682" s="87">
        <f t="shared" si="320"/>
        <v>30</v>
      </c>
      <c r="AP2682" s="87">
        <v>31</v>
      </c>
      <c r="AQ2682" s="87">
        <v>30</v>
      </c>
      <c r="AR2682" s="87">
        <v>28</v>
      </c>
      <c r="AW2682" s="64" t="str">
        <f t="shared" si="322"/>
        <v>HAZİRAN 2026</v>
      </c>
      <c r="AX2682" s="89"/>
      <c r="AY2682" s="90"/>
      <c r="AZ2682" s="90" t="e">
        <f t="shared" si="317"/>
        <v>#N/A</v>
      </c>
    </row>
    <row r="2683" spans="1:52" ht="17.45" customHeight="1" x14ac:dyDescent="0.2">
      <c r="A2683" s="81">
        <v>2677</v>
      </c>
      <c r="B2683" s="82">
        <f>'!!!KATILIMCI LİSTESİ!!!'!C2678</f>
        <v>0</v>
      </c>
      <c r="C2683" s="83">
        <f>'!!!KATILIMCI LİSTESİ!!!'!B2678</f>
        <v>0</v>
      </c>
      <c r="D2683" s="84"/>
      <c r="E2683" s="84"/>
      <c r="F2683" s="84"/>
      <c r="G2683" s="84"/>
      <c r="H2683" s="84"/>
      <c r="I2683" s="84"/>
      <c r="J2683" s="84"/>
      <c r="K2683" s="84"/>
      <c r="L2683" s="84"/>
      <c r="M2683" s="84"/>
      <c r="N2683" s="84"/>
      <c r="O2683" s="84"/>
      <c r="P2683" s="84"/>
      <c r="Q2683" s="84"/>
      <c r="R2683" s="84"/>
      <c r="S2683" s="84"/>
      <c r="T2683" s="84"/>
      <c r="U2683" s="84"/>
      <c r="V2683" s="84"/>
      <c r="W2683" s="84"/>
      <c r="X2683" s="84"/>
      <c r="Y2683" s="84"/>
      <c r="Z2683" s="84"/>
      <c r="AA2683" s="84"/>
      <c r="AB2683" s="84"/>
      <c r="AC2683" s="84"/>
      <c r="AD2683" s="84"/>
      <c r="AE2683" s="84"/>
      <c r="AF2683" s="84"/>
      <c r="AG2683" s="84"/>
      <c r="AH2683" s="84"/>
      <c r="AI2683" s="85"/>
      <c r="AJ2683" s="86">
        <f t="shared" si="321"/>
        <v>0</v>
      </c>
      <c r="AK2683" s="87">
        <f t="shared" si="318"/>
        <v>30</v>
      </c>
      <c r="AL2683" s="87"/>
      <c r="AM2683" s="87">
        <f t="shared" si="319"/>
        <v>6</v>
      </c>
      <c r="AN2683" s="87">
        <f t="shared" si="316"/>
        <v>0</v>
      </c>
      <c r="AO2683" s="87">
        <f t="shared" si="320"/>
        <v>30</v>
      </c>
      <c r="AP2683" s="87">
        <v>31</v>
      </c>
      <c r="AQ2683" s="87">
        <v>30</v>
      </c>
      <c r="AR2683" s="87">
        <v>28</v>
      </c>
      <c r="AW2683" s="64" t="str">
        <f t="shared" si="322"/>
        <v>HAZİRAN 2026</v>
      </c>
      <c r="AX2683" s="89"/>
      <c r="AY2683" s="90"/>
      <c r="AZ2683" s="90" t="e">
        <f t="shared" si="317"/>
        <v>#N/A</v>
      </c>
    </row>
    <row r="2684" spans="1:52" ht="17.45" customHeight="1" x14ac:dyDescent="0.2">
      <c r="A2684" s="81">
        <v>2678</v>
      </c>
      <c r="B2684" s="82">
        <f>'!!!KATILIMCI LİSTESİ!!!'!C2679</f>
        <v>0</v>
      </c>
      <c r="C2684" s="83">
        <f>'!!!KATILIMCI LİSTESİ!!!'!B2679</f>
        <v>0</v>
      </c>
      <c r="D2684" s="84"/>
      <c r="E2684" s="84"/>
      <c r="F2684" s="84"/>
      <c r="G2684" s="84"/>
      <c r="H2684" s="84"/>
      <c r="I2684" s="84"/>
      <c r="J2684" s="84"/>
      <c r="K2684" s="84"/>
      <c r="L2684" s="84"/>
      <c r="M2684" s="84"/>
      <c r="N2684" s="84"/>
      <c r="O2684" s="84"/>
      <c r="P2684" s="84"/>
      <c r="Q2684" s="84"/>
      <c r="R2684" s="84"/>
      <c r="S2684" s="84"/>
      <c r="T2684" s="84"/>
      <c r="U2684" s="84"/>
      <c r="V2684" s="84"/>
      <c r="W2684" s="84"/>
      <c r="X2684" s="84"/>
      <c r="Y2684" s="84"/>
      <c r="Z2684" s="84"/>
      <c r="AA2684" s="84"/>
      <c r="AB2684" s="84"/>
      <c r="AC2684" s="84"/>
      <c r="AD2684" s="84"/>
      <c r="AE2684" s="84"/>
      <c r="AF2684" s="84"/>
      <c r="AG2684" s="84"/>
      <c r="AH2684" s="84"/>
      <c r="AI2684" s="85"/>
      <c r="AJ2684" s="86">
        <f t="shared" si="321"/>
        <v>0</v>
      </c>
      <c r="AK2684" s="87">
        <f t="shared" si="318"/>
        <v>30</v>
      </c>
      <c r="AL2684" s="87"/>
      <c r="AM2684" s="87">
        <f t="shared" si="319"/>
        <v>6</v>
      </c>
      <c r="AN2684" s="87">
        <f t="shared" si="316"/>
        <v>0</v>
      </c>
      <c r="AO2684" s="87">
        <f t="shared" si="320"/>
        <v>30</v>
      </c>
      <c r="AP2684" s="87">
        <v>31</v>
      </c>
      <c r="AQ2684" s="87">
        <v>30</v>
      </c>
      <c r="AR2684" s="87">
        <v>28</v>
      </c>
      <c r="AW2684" s="64" t="str">
        <f t="shared" si="322"/>
        <v>HAZİRAN 2026</v>
      </c>
      <c r="AX2684" s="89"/>
      <c r="AY2684" s="90"/>
      <c r="AZ2684" s="90" t="e">
        <f t="shared" si="317"/>
        <v>#N/A</v>
      </c>
    </row>
    <row r="2685" spans="1:52" ht="17.45" customHeight="1" x14ac:dyDescent="0.2">
      <c r="A2685" s="81">
        <v>2679</v>
      </c>
      <c r="B2685" s="82">
        <f>'!!!KATILIMCI LİSTESİ!!!'!C2680</f>
        <v>0</v>
      </c>
      <c r="C2685" s="83">
        <f>'!!!KATILIMCI LİSTESİ!!!'!B2680</f>
        <v>0</v>
      </c>
      <c r="D2685" s="84"/>
      <c r="E2685" s="84"/>
      <c r="F2685" s="84"/>
      <c r="G2685" s="84"/>
      <c r="H2685" s="84"/>
      <c r="I2685" s="84"/>
      <c r="J2685" s="84"/>
      <c r="K2685" s="84"/>
      <c r="L2685" s="84"/>
      <c r="M2685" s="84"/>
      <c r="N2685" s="84"/>
      <c r="O2685" s="84"/>
      <c r="P2685" s="84"/>
      <c r="Q2685" s="84"/>
      <c r="R2685" s="84"/>
      <c r="S2685" s="84"/>
      <c r="T2685" s="84"/>
      <c r="U2685" s="84"/>
      <c r="V2685" s="84"/>
      <c r="W2685" s="84"/>
      <c r="X2685" s="84"/>
      <c r="Y2685" s="84"/>
      <c r="Z2685" s="84"/>
      <c r="AA2685" s="84"/>
      <c r="AB2685" s="84"/>
      <c r="AC2685" s="84"/>
      <c r="AD2685" s="84"/>
      <c r="AE2685" s="84"/>
      <c r="AF2685" s="84"/>
      <c r="AG2685" s="84"/>
      <c r="AH2685" s="84"/>
      <c r="AI2685" s="85"/>
      <c r="AJ2685" s="86">
        <f t="shared" si="321"/>
        <v>0</v>
      </c>
      <c r="AK2685" s="87">
        <f t="shared" si="318"/>
        <v>30</v>
      </c>
      <c r="AL2685" s="87"/>
      <c r="AM2685" s="87">
        <f t="shared" si="319"/>
        <v>6</v>
      </c>
      <c r="AN2685" s="87">
        <f t="shared" si="316"/>
        <v>0</v>
      </c>
      <c r="AO2685" s="87">
        <f t="shared" si="320"/>
        <v>30</v>
      </c>
      <c r="AP2685" s="87">
        <v>31</v>
      </c>
      <c r="AQ2685" s="87">
        <v>30</v>
      </c>
      <c r="AR2685" s="87">
        <v>28</v>
      </c>
      <c r="AW2685" s="64" t="str">
        <f t="shared" si="322"/>
        <v>HAZİRAN 2026</v>
      </c>
      <c r="AX2685" s="89"/>
      <c r="AY2685" s="90"/>
      <c r="AZ2685" s="90" t="e">
        <f t="shared" si="317"/>
        <v>#N/A</v>
      </c>
    </row>
    <row r="2686" spans="1:52" ht="17.45" customHeight="1" x14ac:dyDescent="0.2">
      <c r="A2686" s="81">
        <v>2680</v>
      </c>
      <c r="B2686" s="82">
        <f>'!!!KATILIMCI LİSTESİ!!!'!C2681</f>
        <v>0</v>
      </c>
      <c r="C2686" s="83">
        <f>'!!!KATILIMCI LİSTESİ!!!'!B2681</f>
        <v>0</v>
      </c>
      <c r="D2686" s="84"/>
      <c r="E2686" s="84"/>
      <c r="F2686" s="84"/>
      <c r="G2686" s="84"/>
      <c r="H2686" s="84"/>
      <c r="I2686" s="84"/>
      <c r="J2686" s="84"/>
      <c r="K2686" s="84"/>
      <c r="L2686" s="84"/>
      <c r="M2686" s="84"/>
      <c r="N2686" s="84"/>
      <c r="O2686" s="84"/>
      <c r="P2686" s="84"/>
      <c r="Q2686" s="84"/>
      <c r="R2686" s="84"/>
      <c r="S2686" s="84"/>
      <c r="T2686" s="84"/>
      <c r="U2686" s="84"/>
      <c r="V2686" s="84"/>
      <c r="W2686" s="84"/>
      <c r="X2686" s="84"/>
      <c r="Y2686" s="84"/>
      <c r="Z2686" s="84"/>
      <c r="AA2686" s="84"/>
      <c r="AB2686" s="84"/>
      <c r="AC2686" s="84"/>
      <c r="AD2686" s="84"/>
      <c r="AE2686" s="84"/>
      <c r="AF2686" s="84"/>
      <c r="AG2686" s="84"/>
      <c r="AH2686" s="84"/>
      <c r="AI2686" s="85"/>
      <c r="AJ2686" s="86">
        <f t="shared" si="321"/>
        <v>0</v>
      </c>
      <c r="AK2686" s="87">
        <f t="shared" si="318"/>
        <v>30</v>
      </c>
      <c r="AL2686" s="87"/>
      <c r="AM2686" s="87">
        <f t="shared" si="319"/>
        <v>6</v>
      </c>
      <c r="AN2686" s="87">
        <f t="shared" si="316"/>
        <v>0</v>
      </c>
      <c r="AO2686" s="87">
        <f t="shared" si="320"/>
        <v>30</v>
      </c>
      <c r="AP2686" s="87">
        <v>31</v>
      </c>
      <c r="AQ2686" s="87">
        <v>30</v>
      </c>
      <c r="AR2686" s="87">
        <v>28</v>
      </c>
      <c r="AW2686" s="64" t="str">
        <f t="shared" si="322"/>
        <v>HAZİRAN 2026</v>
      </c>
      <c r="AX2686" s="89"/>
      <c r="AY2686" s="90"/>
      <c r="AZ2686" s="90" t="e">
        <f t="shared" si="317"/>
        <v>#N/A</v>
      </c>
    </row>
    <row r="2687" spans="1:52" ht="17.45" customHeight="1" x14ac:dyDescent="0.2">
      <c r="A2687" s="81">
        <v>2681</v>
      </c>
      <c r="B2687" s="82">
        <f>'!!!KATILIMCI LİSTESİ!!!'!C2682</f>
        <v>0</v>
      </c>
      <c r="C2687" s="83">
        <f>'!!!KATILIMCI LİSTESİ!!!'!B2682</f>
        <v>0</v>
      </c>
      <c r="D2687" s="84"/>
      <c r="E2687" s="84"/>
      <c r="F2687" s="84"/>
      <c r="G2687" s="84"/>
      <c r="H2687" s="84"/>
      <c r="I2687" s="84"/>
      <c r="J2687" s="84"/>
      <c r="K2687" s="84"/>
      <c r="L2687" s="84"/>
      <c r="M2687" s="84"/>
      <c r="N2687" s="84"/>
      <c r="O2687" s="84"/>
      <c r="P2687" s="84"/>
      <c r="Q2687" s="84"/>
      <c r="R2687" s="84"/>
      <c r="S2687" s="84"/>
      <c r="T2687" s="84"/>
      <c r="U2687" s="84"/>
      <c r="V2687" s="84"/>
      <c r="W2687" s="84"/>
      <c r="X2687" s="84"/>
      <c r="Y2687" s="84"/>
      <c r="Z2687" s="84"/>
      <c r="AA2687" s="84"/>
      <c r="AB2687" s="84"/>
      <c r="AC2687" s="84"/>
      <c r="AD2687" s="84"/>
      <c r="AE2687" s="84"/>
      <c r="AF2687" s="84"/>
      <c r="AG2687" s="84"/>
      <c r="AH2687" s="84"/>
      <c r="AI2687" s="85"/>
      <c r="AJ2687" s="86">
        <f t="shared" si="321"/>
        <v>0</v>
      </c>
      <c r="AK2687" s="87">
        <f t="shared" si="318"/>
        <v>30</v>
      </c>
      <c r="AL2687" s="87"/>
      <c r="AM2687" s="87">
        <f t="shared" si="319"/>
        <v>6</v>
      </c>
      <c r="AN2687" s="87">
        <f t="shared" si="316"/>
        <v>0</v>
      </c>
      <c r="AO2687" s="87">
        <f t="shared" si="320"/>
        <v>30</v>
      </c>
      <c r="AP2687" s="87">
        <v>31</v>
      </c>
      <c r="AQ2687" s="87">
        <v>30</v>
      </c>
      <c r="AR2687" s="87">
        <v>28</v>
      </c>
      <c r="AW2687" s="64" t="str">
        <f t="shared" si="322"/>
        <v>HAZİRAN 2026</v>
      </c>
      <c r="AX2687" s="89"/>
      <c r="AY2687" s="90"/>
      <c r="AZ2687" s="90" t="e">
        <f t="shared" si="317"/>
        <v>#N/A</v>
      </c>
    </row>
    <row r="2688" spans="1:52" ht="17.45" customHeight="1" x14ac:dyDescent="0.2">
      <c r="A2688" s="81">
        <v>2682</v>
      </c>
      <c r="B2688" s="82">
        <f>'!!!KATILIMCI LİSTESİ!!!'!C2683</f>
        <v>0</v>
      </c>
      <c r="C2688" s="83">
        <f>'!!!KATILIMCI LİSTESİ!!!'!B2683</f>
        <v>0</v>
      </c>
      <c r="D2688" s="84"/>
      <c r="E2688" s="84"/>
      <c r="F2688" s="84"/>
      <c r="G2688" s="84"/>
      <c r="H2688" s="84"/>
      <c r="I2688" s="84"/>
      <c r="J2688" s="84"/>
      <c r="K2688" s="84"/>
      <c r="L2688" s="84"/>
      <c r="M2688" s="84"/>
      <c r="N2688" s="84"/>
      <c r="O2688" s="84"/>
      <c r="P2688" s="84"/>
      <c r="Q2688" s="84"/>
      <c r="R2688" s="84"/>
      <c r="S2688" s="84"/>
      <c r="T2688" s="84"/>
      <c r="U2688" s="84"/>
      <c r="V2688" s="84"/>
      <c r="W2688" s="84"/>
      <c r="X2688" s="84"/>
      <c r="Y2688" s="84"/>
      <c r="Z2688" s="84"/>
      <c r="AA2688" s="84"/>
      <c r="AB2688" s="84"/>
      <c r="AC2688" s="84"/>
      <c r="AD2688" s="84"/>
      <c r="AE2688" s="84"/>
      <c r="AF2688" s="84"/>
      <c r="AG2688" s="84"/>
      <c r="AH2688" s="84"/>
      <c r="AI2688" s="85"/>
      <c r="AJ2688" s="86">
        <f t="shared" si="321"/>
        <v>0</v>
      </c>
      <c r="AK2688" s="87">
        <f t="shared" si="318"/>
        <v>30</v>
      </c>
      <c r="AL2688" s="87"/>
      <c r="AM2688" s="87">
        <f t="shared" si="319"/>
        <v>6</v>
      </c>
      <c r="AN2688" s="87">
        <f t="shared" si="316"/>
        <v>0</v>
      </c>
      <c r="AO2688" s="87">
        <f t="shared" si="320"/>
        <v>30</v>
      </c>
      <c r="AP2688" s="87">
        <v>31</v>
      </c>
      <c r="AQ2688" s="87">
        <v>30</v>
      </c>
      <c r="AR2688" s="87">
        <v>28</v>
      </c>
      <c r="AW2688" s="64" t="str">
        <f t="shared" si="322"/>
        <v>HAZİRAN 2026</v>
      </c>
      <c r="AX2688" s="89"/>
      <c r="AY2688" s="90"/>
      <c r="AZ2688" s="90" t="e">
        <f t="shared" si="317"/>
        <v>#N/A</v>
      </c>
    </row>
    <row r="2689" spans="1:52" ht="17.45" customHeight="1" x14ac:dyDescent="0.2">
      <c r="A2689" s="81">
        <v>2683</v>
      </c>
      <c r="B2689" s="82">
        <f>'!!!KATILIMCI LİSTESİ!!!'!C2684</f>
        <v>0</v>
      </c>
      <c r="C2689" s="83">
        <f>'!!!KATILIMCI LİSTESİ!!!'!B2684</f>
        <v>0</v>
      </c>
      <c r="D2689" s="84"/>
      <c r="E2689" s="84"/>
      <c r="F2689" s="84"/>
      <c r="G2689" s="84"/>
      <c r="H2689" s="84"/>
      <c r="I2689" s="84"/>
      <c r="J2689" s="84"/>
      <c r="K2689" s="84"/>
      <c r="L2689" s="84"/>
      <c r="M2689" s="84"/>
      <c r="N2689" s="84"/>
      <c r="O2689" s="84"/>
      <c r="P2689" s="84"/>
      <c r="Q2689" s="84"/>
      <c r="R2689" s="84"/>
      <c r="S2689" s="84"/>
      <c r="T2689" s="84"/>
      <c r="U2689" s="84"/>
      <c r="V2689" s="84"/>
      <c r="W2689" s="84"/>
      <c r="X2689" s="84"/>
      <c r="Y2689" s="84"/>
      <c r="Z2689" s="84"/>
      <c r="AA2689" s="84"/>
      <c r="AB2689" s="84"/>
      <c r="AC2689" s="84"/>
      <c r="AD2689" s="84"/>
      <c r="AE2689" s="84"/>
      <c r="AF2689" s="84"/>
      <c r="AG2689" s="84"/>
      <c r="AH2689" s="84"/>
      <c r="AI2689" s="85"/>
      <c r="AJ2689" s="86">
        <f t="shared" si="321"/>
        <v>0</v>
      </c>
      <c r="AK2689" s="87">
        <f t="shared" si="318"/>
        <v>30</v>
      </c>
      <c r="AL2689" s="87"/>
      <c r="AM2689" s="87">
        <f t="shared" si="319"/>
        <v>6</v>
      </c>
      <c r="AN2689" s="87">
        <f t="shared" si="316"/>
        <v>0</v>
      </c>
      <c r="AO2689" s="87">
        <f t="shared" si="320"/>
        <v>30</v>
      </c>
      <c r="AP2689" s="87">
        <v>31</v>
      </c>
      <c r="AQ2689" s="87">
        <v>30</v>
      </c>
      <c r="AR2689" s="87">
        <v>28</v>
      </c>
      <c r="AW2689" s="64" t="str">
        <f t="shared" si="322"/>
        <v>HAZİRAN 2026</v>
      </c>
      <c r="AX2689" s="89"/>
      <c r="AY2689" s="90"/>
      <c r="AZ2689" s="90" t="e">
        <f t="shared" si="317"/>
        <v>#N/A</v>
      </c>
    </row>
    <row r="2690" spans="1:52" ht="17.45" customHeight="1" x14ac:dyDescent="0.2">
      <c r="A2690" s="81">
        <v>2684</v>
      </c>
      <c r="B2690" s="82">
        <f>'!!!KATILIMCI LİSTESİ!!!'!C2685</f>
        <v>0</v>
      </c>
      <c r="C2690" s="83">
        <f>'!!!KATILIMCI LİSTESİ!!!'!B2685</f>
        <v>0</v>
      </c>
      <c r="D2690" s="84"/>
      <c r="E2690" s="84"/>
      <c r="F2690" s="84"/>
      <c r="G2690" s="84"/>
      <c r="H2690" s="84"/>
      <c r="I2690" s="84"/>
      <c r="J2690" s="84"/>
      <c r="K2690" s="84"/>
      <c r="L2690" s="84"/>
      <c r="M2690" s="84"/>
      <c r="N2690" s="84"/>
      <c r="O2690" s="84"/>
      <c r="P2690" s="84"/>
      <c r="Q2690" s="84"/>
      <c r="R2690" s="84"/>
      <c r="S2690" s="84"/>
      <c r="T2690" s="84"/>
      <c r="U2690" s="84"/>
      <c r="V2690" s="84"/>
      <c r="W2690" s="84"/>
      <c r="X2690" s="84"/>
      <c r="Y2690" s="84"/>
      <c r="Z2690" s="84"/>
      <c r="AA2690" s="84"/>
      <c r="AB2690" s="84"/>
      <c r="AC2690" s="84"/>
      <c r="AD2690" s="84"/>
      <c r="AE2690" s="84"/>
      <c r="AF2690" s="84"/>
      <c r="AG2690" s="84"/>
      <c r="AH2690" s="84"/>
      <c r="AI2690" s="85"/>
      <c r="AJ2690" s="86">
        <f t="shared" si="321"/>
        <v>0</v>
      </c>
      <c r="AK2690" s="87">
        <f t="shared" si="318"/>
        <v>30</v>
      </c>
      <c r="AL2690" s="87"/>
      <c r="AM2690" s="87">
        <f t="shared" si="319"/>
        <v>6</v>
      </c>
      <c r="AN2690" s="87">
        <f t="shared" si="316"/>
        <v>0</v>
      </c>
      <c r="AO2690" s="87">
        <f t="shared" si="320"/>
        <v>30</v>
      </c>
      <c r="AP2690" s="87">
        <v>31</v>
      </c>
      <c r="AQ2690" s="87">
        <v>30</v>
      </c>
      <c r="AR2690" s="87">
        <v>28</v>
      </c>
      <c r="AW2690" s="64" t="str">
        <f t="shared" si="322"/>
        <v>HAZİRAN 2026</v>
      </c>
      <c r="AX2690" s="89"/>
      <c r="AY2690" s="90"/>
      <c r="AZ2690" s="90" t="e">
        <f t="shared" si="317"/>
        <v>#N/A</v>
      </c>
    </row>
    <row r="2691" spans="1:52" ht="17.45" customHeight="1" x14ac:dyDescent="0.2">
      <c r="A2691" s="81">
        <v>2685</v>
      </c>
      <c r="B2691" s="82">
        <f>'!!!KATILIMCI LİSTESİ!!!'!C2686</f>
        <v>0</v>
      </c>
      <c r="C2691" s="83">
        <f>'!!!KATILIMCI LİSTESİ!!!'!B2686</f>
        <v>0</v>
      </c>
      <c r="D2691" s="84"/>
      <c r="E2691" s="84"/>
      <c r="F2691" s="84"/>
      <c r="G2691" s="84"/>
      <c r="H2691" s="84"/>
      <c r="I2691" s="84"/>
      <c r="J2691" s="84"/>
      <c r="K2691" s="84"/>
      <c r="L2691" s="84"/>
      <c r="M2691" s="84"/>
      <c r="N2691" s="84"/>
      <c r="O2691" s="84"/>
      <c r="P2691" s="84"/>
      <c r="Q2691" s="84"/>
      <c r="R2691" s="84"/>
      <c r="S2691" s="84"/>
      <c r="T2691" s="84"/>
      <c r="U2691" s="84"/>
      <c r="V2691" s="84"/>
      <c r="W2691" s="84"/>
      <c r="X2691" s="84"/>
      <c r="Y2691" s="84"/>
      <c r="Z2691" s="84"/>
      <c r="AA2691" s="84"/>
      <c r="AB2691" s="84"/>
      <c r="AC2691" s="84"/>
      <c r="AD2691" s="84"/>
      <c r="AE2691" s="84"/>
      <c r="AF2691" s="84"/>
      <c r="AG2691" s="84"/>
      <c r="AH2691" s="84"/>
      <c r="AI2691" s="85"/>
      <c r="AJ2691" s="86">
        <f t="shared" si="321"/>
        <v>0</v>
      </c>
      <c r="AK2691" s="87">
        <f t="shared" si="318"/>
        <v>30</v>
      </c>
      <c r="AL2691" s="87"/>
      <c r="AM2691" s="87">
        <f t="shared" si="319"/>
        <v>6</v>
      </c>
      <c r="AN2691" s="87">
        <f t="shared" si="316"/>
        <v>0</v>
      </c>
      <c r="AO2691" s="87">
        <f t="shared" si="320"/>
        <v>30</v>
      </c>
      <c r="AP2691" s="87">
        <v>31</v>
      </c>
      <c r="AQ2691" s="87">
        <v>30</v>
      </c>
      <c r="AR2691" s="87">
        <v>28</v>
      </c>
      <c r="AW2691" s="64" t="str">
        <f t="shared" si="322"/>
        <v>HAZİRAN 2026</v>
      </c>
      <c r="AX2691" s="89"/>
      <c r="AY2691" s="90"/>
      <c r="AZ2691" s="90" t="e">
        <f t="shared" si="317"/>
        <v>#N/A</v>
      </c>
    </row>
    <row r="2692" spans="1:52" ht="17.45" customHeight="1" x14ac:dyDescent="0.2">
      <c r="A2692" s="81">
        <v>2686</v>
      </c>
      <c r="B2692" s="82">
        <f>'!!!KATILIMCI LİSTESİ!!!'!C2687</f>
        <v>0</v>
      </c>
      <c r="C2692" s="83">
        <f>'!!!KATILIMCI LİSTESİ!!!'!B2687</f>
        <v>0</v>
      </c>
      <c r="D2692" s="84"/>
      <c r="E2692" s="84"/>
      <c r="F2692" s="84"/>
      <c r="G2692" s="84"/>
      <c r="H2692" s="84"/>
      <c r="I2692" s="84"/>
      <c r="J2692" s="84"/>
      <c r="K2692" s="84"/>
      <c r="L2692" s="84"/>
      <c r="M2692" s="84"/>
      <c r="N2692" s="84"/>
      <c r="O2692" s="84"/>
      <c r="P2692" s="84"/>
      <c r="Q2692" s="84"/>
      <c r="R2692" s="84"/>
      <c r="S2692" s="84"/>
      <c r="T2692" s="84"/>
      <c r="U2692" s="84"/>
      <c r="V2692" s="84"/>
      <c r="W2692" s="84"/>
      <c r="X2692" s="84"/>
      <c r="Y2692" s="84"/>
      <c r="Z2692" s="84"/>
      <c r="AA2692" s="84"/>
      <c r="AB2692" s="84"/>
      <c r="AC2692" s="84"/>
      <c r="AD2692" s="84"/>
      <c r="AE2692" s="84"/>
      <c r="AF2692" s="84"/>
      <c r="AG2692" s="84"/>
      <c r="AH2692" s="84"/>
      <c r="AI2692" s="85"/>
      <c r="AJ2692" s="86">
        <f t="shared" si="321"/>
        <v>0</v>
      </c>
      <c r="AK2692" s="87">
        <f t="shared" si="318"/>
        <v>30</v>
      </c>
      <c r="AL2692" s="87"/>
      <c r="AM2692" s="87">
        <f t="shared" si="319"/>
        <v>6</v>
      </c>
      <c r="AN2692" s="87">
        <f t="shared" si="316"/>
        <v>0</v>
      </c>
      <c r="AO2692" s="87">
        <f t="shared" si="320"/>
        <v>30</v>
      </c>
      <c r="AP2692" s="87">
        <v>31</v>
      </c>
      <c r="AQ2692" s="87">
        <v>30</v>
      </c>
      <c r="AR2692" s="87">
        <v>28</v>
      </c>
      <c r="AW2692" s="64" t="str">
        <f t="shared" si="322"/>
        <v>HAZİRAN 2026</v>
      </c>
      <c r="AX2692" s="89"/>
      <c r="AY2692" s="90"/>
      <c r="AZ2692" s="90" t="e">
        <f t="shared" si="317"/>
        <v>#N/A</v>
      </c>
    </row>
    <row r="2693" spans="1:52" ht="17.45" customHeight="1" x14ac:dyDescent="0.2">
      <c r="A2693" s="81">
        <v>2687</v>
      </c>
      <c r="B2693" s="82">
        <f>'!!!KATILIMCI LİSTESİ!!!'!C2688</f>
        <v>0</v>
      </c>
      <c r="C2693" s="83">
        <f>'!!!KATILIMCI LİSTESİ!!!'!B2688</f>
        <v>0</v>
      </c>
      <c r="D2693" s="84"/>
      <c r="E2693" s="84"/>
      <c r="F2693" s="84"/>
      <c r="G2693" s="84"/>
      <c r="H2693" s="84"/>
      <c r="I2693" s="84"/>
      <c r="J2693" s="84"/>
      <c r="K2693" s="84"/>
      <c r="L2693" s="84"/>
      <c r="M2693" s="84"/>
      <c r="N2693" s="84"/>
      <c r="O2693" s="84"/>
      <c r="P2693" s="84"/>
      <c r="Q2693" s="84"/>
      <c r="R2693" s="84"/>
      <c r="S2693" s="84"/>
      <c r="T2693" s="84"/>
      <c r="U2693" s="84"/>
      <c r="V2693" s="84"/>
      <c r="W2693" s="84"/>
      <c r="X2693" s="84"/>
      <c r="Y2693" s="84"/>
      <c r="Z2693" s="84"/>
      <c r="AA2693" s="84"/>
      <c r="AB2693" s="84"/>
      <c r="AC2693" s="84"/>
      <c r="AD2693" s="84"/>
      <c r="AE2693" s="84"/>
      <c r="AF2693" s="84"/>
      <c r="AG2693" s="84"/>
      <c r="AH2693" s="84"/>
      <c r="AI2693" s="85"/>
      <c r="AJ2693" s="86">
        <f t="shared" si="321"/>
        <v>0</v>
      </c>
      <c r="AK2693" s="87">
        <f t="shared" si="318"/>
        <v>30</v>
      </c>
      <c r="AL2693" s="87"/>
      <c r="AM2693" s="87">
        <f t="shared" si="319"/>
        <v>6</v>
      </c>
      <c r="AN2693" s="87">
        <f t="shared" si="316"/>
        <v>0</v>
      </c>
      <c r="AO2693" s="87">
        <f t="shared" si="320"/>
        <v>30</v>
      </c>
      <c r="AP2693" s="87">
        <v>31</v>
      </c>
      <c r="AQ2693" s="87">
        <v>30</v>
      </c>
      <c r="AR2693" s="87">
        <v>28</v>
      </c>
      <c r="AW2693" s="64" t="str">
        <f t="shared" si="322"/>
        <v>HAZİRAN 2026</v>
      </c>
      <c r="AX2693" s="89"/>
      <c r="AY2693" s="90"/>
      <c r="AZ2693" s="90" t="e">
        <f t="shared" si="317"/>
        <v>#N/A</v>
      </c>
    </row>
    <row r="2694" spans="1:52" ht="17.45" customHeight="1" x14ac:dyDescent="0.2">
      <c r="A2694" s="81">
        <v>2688</v>
      </c>
      <c r="B2694" s="82">
        <f>'!!!KATILIMCI LİSTESİ!!!'!C2689</f>
        <v>0</v>
      </c>
      <c r="C2694" s="83">
        <f>'!!!KATILIMCI LİSTESİ!!!'!B2689</f>
        <v>0</v>
      </c>
      <c r="D2694" s="84"/>
      <c r="E2694" s="84"/>
      <c r="F2694" s="84"/>
      <c r="G2694" s="84"/>
      <c r="H2694" s="84"/>
      <c r="I2694" s="84"/>
      <c r="J2694" s="84"/>
      <c r="K2694" s="84"/>
      <c r="L2694" s="84"/>
      <c r="M2694" s="84"/>
      <c r="N2694" s="84"/>
      <c r="O2694" s="84"/>
      <c r="P2694" s="84"/>
      <c r="Q2694" s="84"/>
      <c r="R2694" s="84"/>
      <c r="S2694" s="84"/>
      <c r="T2694" s="84"/>
      <c r="U2694" s="84"/>
      <c r="V2694" s="84"/>
      <c r="W2694" s="84"/>
      <c r="X2694" s="84"/>
      <c r="Y2694" s="84"/>
      <c r="Z2694" s="84"/>
      <c r="AA2694" s="84"/>
      <c r="AB2694" s="84"/>
      <c r="AC2694" s="84"/>
      <c r="AD2694" s="84"/>
      <c r="AE2694" s="84"/>
      <c r="AF2694" s="84"/>
      <c r="AG2694" s="84"/>
      <c r="AH2694" s="84"/>
      <c r="AI2694" s="85"/>
      <c r="AJ2694" s="86">
        <f t="shared" si="321"/>
        <v>0</v>
      </c>
      <c r="AK2694" s="87">
        <f t="shared" si="318"/>
        <v>30</v>
      </c>
      <c r="AL2694" s="87"/>
      <c r="AM2694" s="87">
        <f t="shared" si="319"/>
        <v>6</v>
      </c>
      <c r="AN2694" s="87">
        <f t="shared" si="316"/>
        <v>0</v>
      </c>
      <c r="AO2694" s="87">
        <f t="shared" si="320"/>
        <v>30</v>
      </c>
      <c r="AP2694" s="87">
        <v>31</v>
      </c>
      <c r="AQ2694" s="87">
        <v>30</v>
      </c>
      <c r="AR2694" s="87">
        <v>28</v>
      </c>
      <c r="AW2694" s="64" t="str">
        <f t="shared" si="322"/>
        <v>HAZİRAN 2026</v>
      </c>
      <c r="AX2694" s="89"/>
      <c r="AY2694" s="90"/>
      <c r="AZ2694" s="90" t="e">
        <f t="shared" si="317"/>
        <v>#N/A</v>
      </c>
    </row>
    <row r="2695" spans="1:52" ht="17.45" customHeight="1" x14ac:dyDescent="0.2">
      <c r="A2695" s="81">
        <v>2689</v>
      </c>
      <c r="B2695" s="82">
        <f>'!!!KATILIMCI LİSTESİ!!!'!C2690</f>
        <v>0</v>
      </c>
      <c r="C2695" s="83">
        <f>'!!!KATILIMCI LİSTESİ!!!'!B2690</f>
        <v>0</v>
      </c>
      <c r="D2695" s="84"/>
      <c r="E2695" s="84"/>
      <c r="F2695" s="84"/>
      <c r="G2695" s="84"/>
      <c r="H2695" s="84"/>
      <c r="I2695" s="84"/>
      <c r="J2695" s="84"/>
      <c r="K2695" s="84"/>
      <c r="L2695" s="84"/>
      <c r="M2695" s="84"/>
      <c r="N2695" s="84"/>
      <c r="O2695" s="84"/>
      <c r="P2695" s="84"/>
      <c r="Q2695" s="84"/>
      <c r="R2695" s="84"/>
      <c r="S2695" s="84"/>
      <c r="T2695" s="84"/>
      <c r="U2695" s="84"/>
      <c r="V2695" s="84"/>
      <c r="W2695" s="84"/>
      <c r="X2695" s="84"/>
      <c r="Y2695" s="84"/>
      <c r="Z2695" s="84"/>
      <c r="AA2695" s="84"/>
      <c r="AB2695" s="84"/>
      <c r="AC2695" s="84"/>
      <c r="AD2695" s="84"/>
      <c r="AE2695" s="84"/>
      <c r="AF2695" s="84"/>
      <c r="AG2695" s="84"/>
      <c r="AH2695" s="84"/>
      <c r="AI2695" s="85"/>
      <c r="AJ2695" s="86">
        <f t="shared" si="321"/>
        <v>0</v>
      </c>
      <c r="AK2695" s="87">
        <f t="shared" si="318"/>
        <v>30</v>
      </c>
      <c r="AL2695" s="87"/>
      <c r="AM2695" s="87">
        <f t="shared" si="319"/>
        <v>6</v>
      </c>
      <c r="AN2695" s="87">
        <f t="shared" si="316"/>
        <v>0</v>
      </c>
      <c r="AO2695" s="87">
        <f t="shared" si="320"/>
        <v>30</v>
      </c>
      <c r="AP2695" s="87">
        <v>31</v>
      </c>
      <c r="AQ2695" s="87">
        <v>30</v>
      </c>
      <c r="AR2695" s="87">
        <v>28</v>
      </c>
      <c r="AW2695" s="64" t="str">
        <f t="shared" si="322"/>
        <v>HAZİRAN 2026</v>
      </c>
      <c r="AX2695" s="89"/>
      <c r="AY2695" s="90"/>
      <c r="AZ2695" s="90" t="e">
        <f t="shared" si="317"/>
        <v>#N/A</v>
      </c>
    </row>
    <row r="2696" spans="1:52" ht="17.45" customHeight="1" x14ac:dyDescent="0.2">
      <c r="A2696" s="81">
        <v>2690</v>
      </c>
      <c r="B2696" s="82">
        <f>'!!!KATILIMCI LİSTESİ!!!'!C2691</f>
        <v>0</v>
      </c>
      <c r="C2696" s="83">
        <f>'!!!KATILIMCI LİSTESİ!!!'!B2691</f>
        <v>0</v>
      </c>
      <c r="D2696" s="84"/>
      <c r="E2696" s="84"/>
      <c r="F2696" s="84"/>
      <c r="G2696" s="84"/>
      <c r="H2696" s="84"/>
      <c r="I2696" s="84"/>
      <c r="J2696" s="84"/>
      <c r="K2696" s="84"/>
      <c r="L2696" s="84"/>
      <c r="M2696" s="84"/>
      <c r="N2696" s="84"/>
      <c r="O2696" s="84"/>
      <c r="P2696" s="84"/>
      <c r="Q2696" s="84"/>
      <c r="R2696" s="84"/>
      <c r="S2696" s="84"/>
      <c r="T2696" s="84"/>
      <c r="U2696" s="84"/>
      <c r="V2696" s="84"/>
      <c r="W2696" s="84"/>
      <c r="X2696" s="84"/>
      <c r="Y2696" s="84"/>
      <c r="Z2696" s="84"/>
      <c r="AA2696" s="84"/>
      <c r="AB2696" s="84"/>
      <c r="AC2696" s="84"/>
      <c r="AD2696" s="84"/>
      <c r="AE2696" s="84"/>
      <c r="AF2696" s="84"/>
      <c r="AG2696" s="84"/>
      <c r="AH2696" s="84"/>
      <c r="AI2696" s="85"/>
      <c r="AJ2696" s="86">
        <f t="shared" si="321"/>
        <v>0</v>
      </c>
      <c r="AK2696" s="87">
        <f t="shared" si="318"/>
        <v>30</v>
      </c>
      <c r="AL2696" s="87"/>
      <c r="AM2696" s="87">
        <f t="shared" si="319"/>
        <v>6</v>
      </c>
      <c r="AN2696" s="87">
        <f t="shared" ref="AN2696:AN2759" si="323">COUNTA(D2696:AH2696)</f>
        <v>0</v>
      </c>
      <c r="AO2696" s="87">
        <f t="shared" si="320"/>
        <v>30</v>
      </c>
      <c r="AP2696" s="87">
        <v>31</v>
      </c>
      <c r="AQ2696" s="87">
        <v>30</v>
      </c>
      <c r="AR2696" s="87">
        <v>28</v>
      </c>
      <c r="AW2696" s="64" t="str">
        <f t="shared" si="322"/>
        <v>HAZİRAN 2026</v>
      </c>
      <c r="AX2696" s="89"/>
      <c r="AY2696" s="90"/>
      <c r="AZ2696" s="90" t="e">
        <f t="shared" ref="AZ2696:AZ2759" si="324">VLOOKUP(AX2696,$BK$3:$BL$10,2,FALSE)</f>
        <v>#N/A</v>
      </c>
    </row>
    <row r="2697" spans="1:52" ht="17.45" customHeight="1" x14ac:dyDescent="0.2">
      <c r="A2697" s="81">
        <v>2691</v>
      </c>
      <c r="B2697" s="82">
        <f>'!!!KATILIMCI LİSTESİ!!!'!C2692</f>
        <v>0</v>
      </c>
      <c r="C2697" s="83">
        <f>'!!!KATILIMCI LİSTESİ!!!'!B2692</f>
        <v>0</v>
      </c>
      <c r="D2697" s="84"/>
      <c r="E2697" s="84"/>
      <c r="F2697" s="84"/>
      <c r="G2697" s="84"/>
      <c r="H2697" s="84"/>
      <c r="I2697" s="84"/>
      <c r="J2697" s="84"/>
      <c r="K2697" s="84"/>
      <c r="L2697" s="84"/>
      <c r="M2697" s="84"/>
      <c r="N2697" s="84"/>
      <c r="O2697" s="84"/>
      <c r="P2697" s="84"/>
      <c r="Q2697" s="84"/>
      <c r="R2697" s="84"/>
      <c r="S2697" s="84"/>
      <c r="T2697" s="84"/>
      <c r="U2697" s="84"/>
      <c r="V2697" s="84"/>
      <c r="W2697" s="84"/>
      <c r="X2697" s="84"/>
      <c r="Y2697" s="84"/>
      <c r="Z2697" s="84"/>
      <c r="AA2697" s="84"/>
      <c r="AB2697" s="84"/>
      <c r="AC2697" s="84"/>
      <c r="AD2697" s="84"/>
      <c r="AE2697" s="84"/>
      <c r="AF2697" s="84"/>
      <c r="AG2697" s="84"/>
      <c r="AH2697" s="84"/>
      <c r="AI2697" s="85"/>
      <c r="AJ2697" s="86">
        <f t="shared" si="321"/>
        <v>0</v>
      </c>
      <c r="AK2697" s="87">
        <f t="shared" si="318"/>
        <v>30</v>
      </c>
      <c r="AL2697" s="87"/>
      <c r="AM2697" s="87">
        <f t="shared" si="319"/>
        <v>6</v>
      </c>
      <c r="AN2697" s="87">
        <f t="shared" si="323"/>
        <v>0</v>
      </c>
      <c r="AO2697" s="87">
        <f t="shared" si="320"/>
        <v>30</v>
      </c>
      <c r="AP2697" s="87">
        <v>31</v>
      </c>
      <c r="AQ2697" s="87">
        <v>30</v>
      </c>
      <c r="AR2697" s="87">
        <v>28</v>
      </c>
      <c r="AW2697" s="64" t="str">
        <f t="shared" si="322"/>
        <v>HAZİRAN 2026</v>
      </c>
      <c r="AX2697" s="89"/>
      <c r="AY2697" s="90"/>
      <c r="AZ2697" s="90" t="e">
        <f t="shared" si="324"/>
        <v>#N/A</v>
      </c>
    </row>
    <row r="2698" spans="1:52" ht="17.45" customHeight="1" x14ac:dyDescent="0.2">
      <c r="A2698" s="81">
        <v>2692</v>
      </c>
      <c r="B2698" s="82">
        <f>'!!!KATILIMCI LİSTESİ!!!'!C2693</f>
        <v>0</v>
      </c>
      <c r="C2698" s="83">
        <f>'!!!KATILIMCI LİSTESİ!!!'!B2693</f>
        <v>0</v>
      </c>
      <c r="D2698" s="84"/>
      <c r="E2698" s="84"/>
      <c r="F2698" s="84"/>
      <c r="G2698" s="84"/>
      <c r="H2698" s="84"/>
      <c r="I2698" s="84"/>
      <c r="J2698" s="84"/>
      <c r="K2698" s="84"/>
      <c r="L2698" s="84"/>
      <c r="M2698" s="84"/>
      <c r="N2698" s="84"/>
      <c r="O2698" s="84"/>
      <c r="P2698" s="84"/>
      <c r="Q2698" s="84"/>
      <c r="R2698" s="84"/>
      <c r="S2698" s="84"/>
      <c r="T2698" s="84"/>
      <c r="U2698" s="84"/>
      <c r="V2698" s="84"/>
      <c r="W2698" s="84"/>
      <c r="X2698" s="84"/>
      <c r="Y2698" s="84"/>
      <c r="Z2698" s="84"/>
      <c r="AA2698" s="84"/>
      <c r="AB2698" s="84"/>
      <c r="AC2698" s="84"/>
      <c r="AD2698" s="84"/>
      <c r="AE2698" s="84"/>
      <c r="AF2698" s="84"/>
      <c r="AG2698" s="84"/>
      <c r="AH2698" s="84"/>
      <c r="AI2698" s="85"/>
      <c r="AJ2698" s="86">
        <f t="shared" si="321"/>
        <v>0</v>
      </c>
      <c r="AK2698" s="87">
        <f t="shared" si="318"/>
        <v>30</v>
      </c>
      <c r="AL2698" s="87"/>
      <c r="AM2698" s="87">
        <f t="shared" si="319"/>
        <v>6</v>
      </c>
      <c r="AN2698" s="87">
        <f t="shared" si="323"/>
        <v>0</v>
      </c>
      <c r="AO2698" s="87">
        <f t="shared" si="320"/>
        <v>30</v>
      </c>
      <c r="AP2698" s="87">
        <v>31</v>
      </c>
      <c r="AQ2698" s="87">
        <v>30</v>
      </c>
      <c r="AR2698" s="87">
        <v>28</v>
      </c>
      <c r="AW2698" s="64" t="str">
        <f t="shared" si="322"/>
        <v>HAZİRAN 2026</v>
      </c>
      <c r="AX2698" s="89"/>
      <c r="AY2698" s="90"/>
      <c r="AZ2698" s="90" t="e">
        <f t="shared" si="324"/>
        <v>#N/A</v>
      </c>
    </row>
    <row r="2699" spans="1:52" ht="17.45" customHeight="1" x14ac:dyDescent="0.2">
      <c r="A2699" s="81">
        <v>2693</v>
      </c>
      <c r="B2699" s="82">
        <f>'!!!KATILIMCI LİSTESİ!!!'!C2694</f>
        <v>0</v>
      </c>
      <c r="C2699" s="83">
        <f>'!!!KATILIMCI LİSTESİ!!!'!B2694</f>
        <v>0</v>
      </c>
      <c r="D2699" s="84"/>
      <c r="E2699" s="84"/>
      <c r="F2699" s="84"/>
      <c r="G2699" s="84"/>
      <c r="H2699" s="84"/>
      <c r="I2699" s="84"/>
      <c r="J2699" s="84"/>
      <c r="K2699" s="84"/>
      <c r="L2699" s="84"/>
      <c r="M2699" s="84"/>
      <c r="N2699" s="84"/>
      <c r="O2699" s="84"/>
      <c r="P2699" s="84"/>
      <c r="Q2699" s="84"/>
      <c r="R2699" s="84"/>
      <c r="S2699" s="84"/>
      <c r="T2699" s="84"/>
      <c r="U2699" s="84"/>
      <c r="V2699" s="84"/>
      <c r="W2699" s="84"/>
      <c r="X2699" s="84"/>
      <c r="Y2699" s="84"/>
      <c r="Z2699" s="84"/>
      <c r="AA2699" s="84"/>
      <c r="AB2699" s="84"/>
      <c r="AC2699" s="84"/>
      <c r="AD2699" s="84"/>
      <c r="AE2699" s="84"/>
      <c r="AF2699" s="84"/>
      <c r="AG2699" s="84"/>
      <c r="AH2699" s="84"/>
      <c r="AI2699" s="85"/>
      <c r="AJ2699" s="86">
        <f t="shared" si="321"/>
        <v>0</v>
      </c>
      <c r="AK2699" s="87">
        <f t="shared" ref="AK2699:AK2762" si="325">AO2699-AN2699</f>
        <v>30</v>
      </c>
      <c r="AL2699" s="87"/>
      <c r="AM2699" s="87">
        <f t="shared" ref="AM2699:AM2762" si="326">MONTH(AW2699)</f>
        <v>6</v>
      </c>
      <c r="AN2699" s="87">
        <f t="shared" si="323"/>
        <v>0</v>
      </c>
      <c r="AO2699" s="87">
        <f t="shared" ref="AO2699:AO2762" si="327">IF(AM2699=1,AP2699,IF(AM2699=2,AR2699,IF(AM2699=3,AP2699,IF(AM2699=4,AQ2699,IF(AM2699=5,AP2699,IF(AM2699=6,AQ2699,IF(AM2699=7,AP2699,IF(AM2699=8,AP2699,IF(AM2699=9,AQ2699,IF(AM2699=10,AP2699,IF(AM2699=11,AQ2699,IF(AM2699=12,AP2699))))))))))))</f>
        <v>30</v>
      </c>
      <c r="AP2699" s="87">
        <v>31</v>
      </c>
      <c r="AQ2699" s="87">
        <v>30</v>
      </c>
      <c r="AR2699" s="87">
        <v>28</v>
      </c>
      <c r="AW2699" s="64" t="str">
        <f t="shared" si="322"/>
        <v>HAZİRAN 2026</v>
      </c>
      <c r="AX2699" s="89"/>
      <c r="AY2699" s="90"/>
      <c r="AZ2699" s="90" t="e">
        <f t="shared" si="324"/>
        <v>#N/A</v>
      </c>
    </row>
    <row r="2700" spans="1:52" ht="17.45" customHeight="1" x14ac:dyDescent="0.2">
      <c r="A2700" s="81">
        <v>2694</v>
      </c>
      <c r="B2700" s="82">
        <f>'!!!KATILIMCI LİSTESİ!!!'!C2695</f>
        <v>0</v>
      </c>
      <c r="C2700" s="83">
        <f>'!!!KATILIMCI LİSTESİ!!!'!B2695</f>
        <v>0</v>
      </c>
      <c r="D2700" s="84"/>
      <c r="E2700" s="84"/>
      <c r="F2700" s="84"/>
      <c r="G2700" s="84"/>
      <c r="H2700" s="84"/>
      <c r="I2700" s="84"/>
      <c r="J2700" s="84"/>
      <c r="K2700" s="84"/>
      <c r="L2700" s="84"/>
      <c r="M2700" s="84"/>
      <c r="N2700" s="84"/>
      <c r="O2700" s="84"/>
      <c r="P2700" s="84"/>
      <c r="Q2700" s="84"/>
      <c r="R2700" s="84"/>
      <c r="S2700" s="84"/>
      <c r="T2700" s="84"/>
      <c r="U2700" s="84"/>
      <c r="V2700" s="84"/>
      <c r="W2700" s="84"/>
      <c r="X2700" s="84"/>
      <c r="Y2700" s="84"/>
      <c r="Z2700" s="84"/>
      <c r="AA2700" s="84"/>
      <c r="AB2700" s="84"/>
      <c r="AC2700" s="84"/>
      <c r="AD2700" s="84"/>
      <c r="AE2700" s="84"/>
      <c r="AF2700" s="84"/>
      <c r="AG2700" s="84"/>
      <c r="AH2700" s="84"/>
      <c r="AI2700" s="85"/>
      <c r="AJ2700" s="86">
        <f t="shared" si="321"/>
        <v>0</v>
      </c>
      <c r="AK2700" s="87">
        <f t="shared" si="325"/>
        <v>30</v>
      </c>
      <c r="AL2700" s="87"/>
      <c r="AM2700" s="87">
        <f t="shared" si="326"/>
        <v>6</v>
      </c>
      <c r="AN2700" s="87">
        <f t="shared" si="323"/>
        <v>0</v>
      </c>
      <c r="AO2700" s="87">
        <f t="shared" si="327"/>
        <v>30</v>
      </c>
      <c r="AP2700" s="87">
        <v>31</v>
      </c>
      <c r="AQ2700" s="87">
        <v>30</v>
      </c>
      <c r="AR2700" s="87">
        <v>28</v>
      </c>
      <c r="AW2700" s="64" t="str">
        <f t="shared" si="322"/>
        <v>HAZİRAN 2026</v>
      </c>
      <c r="AX2700" s="89"/>
      <c r="AY2700" s="90"/>
      <c r="AZ2700" s="90" t="e">
        <f t="shared" si="324"/>
        <v>#N/A</v>
      </c>
    </row>
    <row r="2701" spans="1:52" ht="17.45" customHeight="1" x14ac:dyDescent="0.2">
      <c r="A2701" s="81">
        <v>2695</v>
      </c>
      <c r="B2701" s="82">
        <f>'!!!KATILIMCI LİSTESİ!!!'!C2696</f>
        <v>0</v>
      </c>
      <c r="C2701" s="83">
        <f>'!!!KATILIMCI LİSTESİ!!!'!B2696</f>
        <v>0</v>
      </c>
      <c r="D2701" s="84"/>
      <c r="E2701" s="84"/>
      <c r="F2701" s="84"/>
      <c r="G2701" s="84"/>
      <c r="H2701" s="84"/>
      <c r="I2701" s="84"/>
      <c r="J2701" s="84"/>
      <c r="K2701" s="84"/>
      <c r="L2701" s="84"/>
      <c r="M2701" s="84"/>
      <c r="N2701" s="84"/>
      <c r="O2701" s="84"/>
      <c r="P2701" s="84"/>
      <c r="Q2701" s="84"/>
      <c r="R2701" s="84"/>
      <c r="S2701" s="84"/>
      <c r="T2701" s="84"/>
      <c r="U2701" s="84"/>
      <c r="V2701" s="84"/>
      <c r="W2701" s="84"/>
      <c r="X2701" s="84"/>
      <c r="Y2701" s="84"/>
      <c r="Z2701" s="84"/>
      <c r="AA2701" s="84"/>
      <c r="AB2701" s="84"/>
      <c r="AC2701" s="84"/>
      <c r="AD2701" s="84"/>
      <c r="AE2701" s="84"/>
      <c r="AF2701" s="84"/>
      <c r="AG2701" s="84"/>
      <c r="AH2701" s="84"/>
      <c r="AI2701" s="85"/>
      <c r="AJ2701" s="86">
        <f t="shared" si="321"/>
        <v>0</v>
      </c>
      <c r="AK2701" s="87">
        <f t="shared" si="325"/>
        <v>30</v>
      </c>
      <c r="AL2701" s="87"/>
      <c r="AM2701" s="87">
        <f t="shared" si="326"/>
        <v>6</v>
      </c>
      <c r="AN2701" s="87">
        <f t="shared" si="323"/>
        <v>0</v>
      </c>
      <c r="AO2701" s="87">
        <f t="shared" si="327"/>
        <v>30</v>
      </c>
      <c r="AP2701" s="87">
        <v>31</v>
      </c>
      <c r="AQ2701" s="87">
        <v>30</v>
      </c>
      <c r="AR2701" s="87">
        <v>28</v>
      </c>
      <c r="AW2701" s="64" t="str">
        <f t="shared" si="322"/>
        <v>HAZİRAN 2026</v>
      </c>
      <c r="AX2701" s="89"/>
      <c r="AY2701" s="90"/>
      <c r="AZ2701" s="90" t="e">
        <f t="shared" si="324"/>
        <v>#N/A</v>
      </c>
    </row>
    <row r="2702" spans="1:52" ht="17.45" customHeight="1" x14ac:dyDescent="0.2">
      <c r="A2702" s="81">
        <v>2696</v>
      </c>
      <c r="B2702" s="82">
        <f>'!!!KATILIMCI LİSTESİ!!!'!C2697</f>
        <v>0</v>
      </c>
      <c r="C2702" s="83">
        <f>'!!!KATILIMCI LİSTESİ!!!'!B2697</f>
        <v>0</v>
      </c>
      <c r="D2702" s="84"/>
      <c r="E2702" s="84"/>
      <c r="F2702" s="84"/>
      <c r="G2702" s="84"/>
      <c r="H2702" s="84"/>
      <c r="I2702" s="84"/>
      <c r="J2702" s="84"/>
      <c r="K2702" s="84"/>
      <c r="L2702" s="84"/>
      <c r="M2702" s="84"/>
      <c r="N2702" s="84"/>
      <c r="O2702" s="84"/>
      <c r="P2702" s="84"/>
      <c r="Q2702" s="84"/>
      <c r="R2702" s="84"/>
      <c r="S2702" s="84"/>
      <c r="T2702" s="84"/>
      <c r="U2702" s="84"/>
      <c r="V2702" s="84"/>
      <c r="W2702" s="84"/>
      <c r="X2702" s="84"/>
      <c r="Y2702" s="84"/>
      <c r="Z2702" s="84"/>
      <c r="AA2702" s="84"/>
      <c r="AB2702" s="84"/>
      <c r="AC2702" s="84"/>
      <c r="AD2702" s="84"/>
      <c r="AE2702" s="84"/>
      <c r="AF2702" s="84"/>
      <c r="AG2702" s="84"/>
      <c r="AH2702" s="84"/>
      <c r="AI2702" s="85"/>
      <c r="AJ2702" s="86">
        <f t="shared" si="321"/>
        <v>0</v>
      </c>
      <c r="AK2702" s="87">
        <f t="shared" si="325"/>
        <v>30</v>
      </c>
      <c r="AL2702" s="87"/>
      <c r="AM2702" s="87">
        <f t="shared" si="326"/>
        <v>6</v>
      </c>
      <c r="AN2702" s="87">
        <f t="shared" si="323"/>
        <v>0</v>
      </c>
      <c r="AO2702" s="87">
        <f t="shared" si="327"/>
        <v>30</v>
      </c>
      <c r="AP2702" s="87">
        <v>31</v>
      </c>
      <c r="AQ2702" s="87">
        <v>30</v>
      </c>
      <c r="AR2702" s="87">
        <v>28</v>
      </c>
      <c r="AW2702" s="64" t="str">
        <f t="shared" si="322"/>
        <v>HAZİRAN 2026</v>
      </c>
      <c r="AX2702" s="89"/>
      <c r="AY2702" s="90"/>
      <c r="AZ2702" s="90" t="e">
        <f t="shared" si="324"/>
        <v>#N/A</v>
      </c>
    </row>
    <row r="2703" spans="1:52" ht="17.45" customHeight="1" x14ac:dyDescent="0.2">
      <c r="A2703" s="81">
        <v>2697</v>
      </c>
      <c r="B2703" s="82">
        <f>'!!!KATILIMCI LİSTESİ!!!'!C2698</f>
        <v>0</v>
      </c>
      <c r="C2703" s="83">
        <f>'!!!KATILIMCI LİSTESİ!!!'!B2698</f>
        <v>0</v>
      </c>
      <c r="D2703" s="84"/>
      <c r="E2703" s="84"/>
      <c r="F2703" s="84"/>
      <c r="G2703" s="84"/>
      <c r="H2703" s="84"/>
      <c r="I2703" s="84"/>
      <c r="J2703" s="84"/>
      <c r="K2703" s="84"/>
      <c r="L2703" s="84"/>
      <c r="M2703" s="84"/>
      <c r="N2703" s="84"/>
      <c r="O2703" s="84"/>
      <c r="P2703" s="84"/>
      <c r="Q2703" s="84"/>
      <c r="R2703" s="84"/>
      <c r="S2703" s="84"/>
      <c r="T2703" s="84"/>
      <c r="U2703" s="84"/>
      <c r="V2703" s="84"/>
      <c r="W2703" s="84"/>
      <c r="X2703" s="84"/>
      <c r="Y2703" s="84"/>
      <c r="Z2703" s="84"/>
      <c r="AA2703" s="84"/>
      <c r="AB2703" s="84"/>
      <c r="AC2703" s="84"/>
      <c r="AD2703" s="84"/>
      <c r="AE2703" s="84"/>
      <c r="AF2703" s="84"/>
      <c r="AG2703" s="84"/>
      <c r="AH2703" s="84"/>
      <c r="AI2703" s="85"/>
      <c r="AJ2703" s="86">
        <f t="shared" si="321"/>
        <v>0</v>
      </c>
      <c r="AK2703" s="87">
        <f t="shared" si="325"/>
        <v>30</v>
      </c>
      <c r="AL2703" s="87"/>
      <c r="AM2703" s="87">
        <f t="shared" si="326"/>
        <v>6</v>
      </c>
      <c r="AN2703" s="87">
        <f t="shared" si="323"/>
        <v>0</v>
      </c>
      <c r="AO2703" s="87">
        <f t="shared" si="327"/>
        <v>30</v>
      </c>
      <c r="AP2703" s="87">
        <v>31</v>
      </c>
      <c r="AQ2703" s="87">
        <v>30</v>
      </c>
      <c r="AR2703" s="87">
        <v>28</v>
      </c>
      <c r="AW2703" s="64" t="str">
        <f t="shared" si="322"/>
        <v>HAZİRAN 2026</v>
      </c>
      <c r="AX2703" s="89"/>
      <c r="AY2703" s="90"/>
      <c r="AZ2703" s="90" t="e">
        <f t="shared" si="324"/>
        <v>#N/A</v>
      </c>
    </row>
    <row r="2704" spans="1:52" ht="17.45" customHeight="1" x14ac:dyDescent="0.2">
      <c r="A2704" s="81">
        <v>2698</v>
      </c>
      <c r="B2704" s="82">
        <f>'!!!KATILIMCI LİSTESİ!!!'!C2699</f>
        <v>0</v>
      </c>
      <c r="C2704" s="83">
        <f>'!!!KATILIMCI LİSTESİ!!!'!B2699</f>
        <v>0</v>
      </c>
      <c r="D2704" s="84"/>
      <c r="E2704" s="84"/>
      <c r="F2704" s="84"/>
      <c r="G2704" s="84"/>
      <c r="H2704" s="84"/>
      <c r="I2704" s="84"/>
      <c r="J2704" s="84"/>
      <c r="K2704" s="84"/>
      <c r="L2704" s="84"/>
      <c r="M2704" s="84"/>
      <c r="N2704" s="84"/>
      <c r="O2704" s="84"/>
      <c r="P2704" s="84"/>
      <c r="Q2704" s="84"/>
      <c r="R2704" s="84"/>
      <c r="S2704" s="84"/>
      <c r="T2704" s="84"/>
      <c r="U2704" s="84"/>
      <c r="V2704" s="84"/>
      <c r="W2704" s="84"/>
      <c r="X2704" s="84"/>
      <c r="Y2704" s="84"/>
      <c r="Z2704" s="84"/>
      <c r="AA2704" s="84"/>
      <c r="AB2704" s="84"/>
      <c r="AC2704" s="84"/>
      <c r="AD2704" s="84"/>
      <c r="AE2704" s="84"/>
      <c r="AF2704" s="84"/>
      <c r="AG2704" s="84"/>
      <c r="AH2704" s="84"/>
      <c r="AI2704" s="85"/>
      <c r="AJ2704" s="86">
        <f t="shared" si="321"/>
        <v>0</v>
      </c>
      <c r="AK2704" s="87">
        <f t="shared" si="325"/>
        <v>30</v>
      </c>
      <c r="AL2704" s="87"/>
      <c r="AM2704" s="87">
        <f t="shared" si="326"/>
        <v>6</v>
      </c>
      <c r="AN2704" s="87">
        <f t="shared" si="323"/>
        <v>0</v>
      </c>
      <c r="AO2704" s="87">
        <f t="shared" si="327"/>
        <v>30</v>
      </c>
      <c r="AP2704" s="87">
        <v>31</v>
      </c>
      <c r="AQ2704" s="87">
        <v>30</v>
      </c>
      <c r="AR2704" s="87">
        <v>28</v>
      </c>
      <c r="AW2704" s="64" t="str">
        <f t="shared" si="322"/>
        <v>HAZİRAN 2026</v>
      </c>
      <c r="AX2704" s="89"/>
      <c r="AY2704" s="90"/>
      <c r="AZ2704" s="90" t="e">
        <f t="shared" si="324"/>
        <v>#N/A</v>
      </c>
    </row>
    <row r="2705" spans="1:52" ht="17.45" customHeight="1" x14ac:dyDescent="0.2">
      <c r="A2705" s="81">
        <v>2699</v>
      </c>
      <c r="B2705" s="82">
        <f>'!!!KATILIMCI LİSTESİ!!!'!C2700</f>
        <v>0</v>
      </c>
      <c r="C2705" s="83">
        <f>'!!!KATILIMCI LİSTESİ!!!'!B2700</f>
        <v>0</v>
      </c>
      <c r="D2705" s="84"/>
      <c r="E2705" s="84"/>
      <c r="F2705" s="84"/>
      <c r="G2705" s="84"/>
      <c r="H2705" s="84"/>
      <c r="I2705" s="84"/>
      <c r="J2705" s="84"/>
      <c r="K2705" s="84"/>
      <c r="L2705" s="84"/>
      <c r="M2705" s="84"/>
      <c r="N2705" s="84"/>
      <c r="O2705" s="84"/>
      <c r="P2705" s="84"/>
      <c r="Q2705" s="84"/>
      <c r="R2705" s="84"/>
      <c r="S2705" s="84"/>
      <c r="T2705" s="84"/>
      <c r="U2705" s="84"/>
      <c r="V2705" s="84"/>
      <c r="W2705" s="84"/>
      <c r="X2705" s="84"/>
      <c r="Y2705" s="84"/>
      <c r="Z2705" s="84"/>
      <c r="AA2705" s="84"/>
      <c r="AB2705" s="84"/>
      <c r="AC2705" s="84"/>
      <c r="AD2705" s="84"/>
      <c r="AE2705" s="84"/>
      <c r="AF2705" s="84"/>
      <c r="AG2705" s="84"/>
      <c r="AH2705" s="84"/>
      <c r="AI2705" s="85"/>
      <c r="AJ2705" s="86">
        <f t="shared" si="321"/>
        <v>0</v>
      </c>
      <c r="AK2705" s="87">
        <f t="shared" si="325"/>
        <v>30</v>
      </c>
      <c r="AL2705" s="87"/>
      <c r="AM2705" s="87">
        <f t="shared" si="326"/>
        <v>6</v>
      </c>
      <c r="AN2705" s="87">
        <f t="shared" si="323"/>
        <v>0</v>
      </c>
      <c r="AO2705" s="87">
        <f t="shared" si="327"/>
        <v>30</v>
      </c>
      <c r="AP2705" s="87">
        <v>31</v>
      </c>
      <c r="AQ2705" s="87">
        <v>30</v>
      </c>
      <c r="AR2705" s="87">
        <v>28</v>
      </c>
      <c r="AW2705" s="64" t="str">
        <f t="shared" si="322"/>
        <v>HAZİRAN 2026</v>
      </c>
      <c r="AX2705" s="89"/>
      <c r="AY2705" s="90"/>
      <c r="AZ2705" s="90" t="e">
        <f t="shared" si="324"/>
        <v>#N/A</v>
      </c>
    </row>
    <row r="2706" spans="1:52" ht="17.45" customHeight="1" x14ac:dyDescent="0.2">
      <c r="A2706" s="81">
        <v>2700</v>
      </c>
      <c r="B2706" s="82">
        <f>'!!!KATILIMCI LİSTESİ!!!'!C2701</f>
        <v>0</v>
      </c>
      <c r="C2706" s="83">
        <f>'!!!KATILIMCI LİSTESİ!!!'!B2701</f>
        <v>0</v>
      </c>
      <c r="D2706" s="84"/>
      <c r="E2706" s="84"/>
      <c r="F2706" s="84"/>
      <c r="G2706" s="84"/>
      <c r="H2706" s="84"/>
      <c r="I2706" s="84"/>
      <c r="J2706" s="84"/>
      <c r="K2706" s="84"/>
      <c r="L2706" s="84"/>
      <c r="M2706" s="84"/>
      <c r="N2706" s="84"/>
      <c r="O2706" s="84"/>
      <c r="P2706" s="84"/>
      <c r="Q2706" s="84"/>
      <c r="R2706" s="84"/>
      <c r="S2706" s="84"/>
      <c r="T2706" s="84"/>
      <c r="U2706" s="84"/>
      <c r="V2706" s="84"/>
      <c r="W2706" s="84"/>
      <c r="X2706" s="84"/>
      <c r="Y2706" s="84"/>
      <c r="Z2706" s="84"/>
      <c r="AA2706" s="84"/>
      <c r="AB2706" s="84"/>
      <c r="AC2706" s="84"/>
      <c r="AD2706" s="84"/>
      <c r="AE2706" s="84"/>
      <c r="AF2706" s="84"/>
      <c r="AG2706" s="84"/>
      <c r="AH2706" s="84"/>
      <c r="AI2706" s="85"/>
      <c r="AJ2706" s="86">
        <f t="shared" si="321"/>
        <v>0</v>
      </c>
      <c r="AK2706" s="87">
        <f t="shared" si="325"/>
        <v>30</v>
      </c>
      <c r="AL2706" s="87"/>
      <c r="AM2706" s="87">
        <f t="shared" si="326"/>
        <v>6</v>
      </c>
      <c r="AN2706" s="87">
        <f t="shared" si="323"/>
        <v>0</v>
      </c>
      <c r="AO2706" s="87">
        <f t="shared" si="327"/>
        <v>30</v>
      </c>
      <c r="AP2706" s="87">
        <v>31</v>
      </c>
      <c r="AQ2706" s="87">
        <v>30</v>
      </c>
      <c r="AR2706" s="87">
        <v>28</v>
      </c>
      <c r="AW2706" s="64" t="str">
        <f t="shared" si="322"/>
        <v>HAZİRAN 2026</v>
      </c>
      <c r="AX2706" s="89"/>
      <c r="AY2706" s="90"/>
      <c r="AZ2706" s="90" t="e">
        <f t="shared" si="324"/>
        <v>#N/A</v>
      </c>
    </row>
    <row r="2707" spans="1:52" ht="17.45" customHeight="1" x14ac:dyDescent="0.2">
      <c r="A2707" s="81">
        <v>2701</v>
      </c>
      <c r="B2707" s="82">
        <f>'!!!KATILIMCI LİSTESİ!!!'!C2702</f>
        <v>0</v>
      </c>
      <c r="C2707" s="83">
        <f>'!!!KATILIMCI LİSTESİ!!!'!B2702</f>
        <v>0</v>
      </c>
      <c r="D2707" s="84"/>
      <c r="E2707" s="84"/>
      <c r="F2707" s="84"/>
      <c r="G2707" s="84"/>
      <c r="H2707" s="84"/>
      <c r="I2707" s="84"/>
      <c r="J2707" s="84"/>
      <c r="K2707" s="84"/>
      <c r="L2707" s="84"/>
      <c r="M2707" s="84"/>
      <c r="N2707" s="84"/>
      <c r="O2707" s="84"/>
      <c r="P2707" s="84"/>
      <c r="Q2707" s="84"/>
      <c r="R2707" s="84"/>
      <c r="S2707" s="84"/>
      <c r="T2707" s="84"/>
      <c r="U2707" s="84"/>
      <c r="V2707" s="84"/>
      <c r="W2707" s="84"/>
      <c r="X2707" s="84"/>
      <c r="Y2707" s="84"/>
      <c r="Z2707" s="84"/>
      <c r="AA2707" s="84"/>
      <c r="AB2707" s="84"/>
      <c r="AC2707" s="84"/>
      <c r="AD2707" s="84"/>
      <c r="AE2707" s="84"/>
      <c r="AF2707" s="84"/>
      <c r="AG2707" s="84"/>
      <c r="AH2707" s="84"/>
      <c r="AI2707" s="85"/>
      <c r="AJ2707" s="86">
        <f t="shared" si="321"/>
        <v>0</v>
      </c>
      <c r="AK2707" s="87">
        <f t="shared" si="325"/>
        <v>30</v>
      </c>
      <c r="AL2707" s="87"/>
      <c r="AM2707" s="87">
        <f t="shared" si="326"/>
        <v>6</v>
      </c>
      <c r="AN2707" s="87">
        <f t="shared" si="323"/>
        <v>0</v>
      </c>
      <c r="AO2707" s="87">
        <f t="shared" si="327"/>
        <v>30</v>
      </c>
      <c r="AP2707" s="87">
        <v>31</v>
      </c>
      <c r="AQ2707" s="87">
        <v>30</v>
      </c>
      <c r="AR2707" s="87">
        <v>28</v>
      </c>
      <c r="AW2707" s="64" t="str">
        <f t="shared" si="322"/>
        <v>HAZİRAN 2026</v>
      </c>
      <c r="AX2707" s="89"/>
      <c r="AY2707" s="90"/>
      <c r="AZ2707" s="90" t="e">
        <f t="shared" si="324"/>
        <v>#N/A</v>
      </c>
    </row>
    <row r="2708" spans="1:52" ht="17.45" customHeight="1" x14ac:dyDescent="0.2">
      <c r="A2708" s="81">
        <v>2702</v>
      </c>
      <c r="B2708" s="82">
        <f>'!!!KATILIMCI LİSTESİ!!!'!C2703</f>
        <v>0</v>
      </c>
      <c r="C2708" s="83">
        <f>'!!!KATILIMCI LİSTESİ!!!'!B2703</f>
        <v>0</v>
      </c>
      <c r="D2708" s="84"/>
      <c r="E2708" s="84"/>
      <c r="F2708" s="84"/>
      <c r="G2708" s="84"/>
      <c r="H2708" s="84"/>
      <c r="I2708" s="84"/>
      <c r="J2708" s="84"/>
      <c r="K2708" s="84"/>
      <c r="L2708" s="84"/>
      <c r="M2708" s="84"/>
      <c r="N2708" s="84"/>
      <c r="O2708" s="84"/>
      <c r="P2708" s="84"/>
      <c r="Q2708" s="84"/>
      <c r="R2708" s="84"/>
      <c r="S2708" s="84"/>
      <c r="T2708" s="84"/>
      <c r="U2708" s="84"/>
      <c r="V2708" s="84"/>
      <c r="W2708" s="84"/>
      <c r="X2708" s="84"/>
      <c r="Y2708" s="84"/>
      <c r="Z2708" s="84"/>
      <c r="AA2708" s="84"/>
      <c r="AB2708" s="84"/>
      <c r="AC2708" s="84"/>
      <c r="AD2708" s="84"/>
      <c r="AE2708" s="84"/>
      <c r="AF2708" s="84"/>
      <c r="AG2708" s="84"/>
      <c r="AH2708" s="84"/>
      <c r="AI2708" s="85"/>
      <c r="AJ2708" s="86">
        <f t="shared" si="321"/>
        <v>0</v>
      </c>
      <c r="AK2708" s="87">
        <f t="shared" si="325"/>
        <v>30</v>
      </c>
      <c r="AL2708" s="87"/>
      <c r="AM2708" s="87">
        <f t="shared" si="326"/>
        <v>6</v>
      </c>
      <c r="AN2708" s="87">
        <f t="shared" si="323"/>
        <v>0</v>
      </c>
      <c r="AO2708" s="87">
        <f t="shared" si="327"/>
        <v>30</v>
      </c>
      <c r="AP2708" s="87">
        <v>31</v>
      </c>
      <c r="AQ2708" s="87">
        <v>30</v>
      </c>
      <c r="AR2708" s="87">
        <v>28</v>
      </c>
      <c r="AW2708" s="64" t="str">
        <f t="shared" si="322"/>
        <v>HAZİRAN 2026</v>
      </c>
      <c r="AX2708" s="89"/>
      <c r="AY2708" s="90"/>
      <c r="AZ2708" s="90" t="e">
        <f t="shared" si="324"/>
        <v>#N/A</v>
      </c>
    </row>
    <row r="2709" spans="1:52" ht="17.45" customHeight="1" x14ac:dyDescent="0.2">
      <c r="A2709" s="81">
        <v>2703</v>
      </c>
      <c r="B2709" s="82">
        <f>'!!!KATILIMCI LİSTESİ!!!'!C2704</f>
        <v>0</v>
      </c>
      <c r="C2709" s="83">
        <f>'!!!KATILIMCI LİSTESİ!!!'!B2704</f>
        <v>0</v>
      </c>
      <c r="D2709" s="84"/>
      <c r="E2709" s="84"/>
      <c r="F2709" s="84"/>
      <c r="G2709" s="84"/>
      <c r="H2709" s="84"/>
      <c r="I2709" s="84"/>
      <c r="J2709" s="84"/>
      <c r="K2709" s="84"/>
      <c r="L2709" s="84"/>
      <c r="M2709" s="84"/>
      <c r="N2709" s="84"/>
      <c r="O2709" s="84"/>
      <c r="P2709" s="84"/>
      <c r="Q2709" s="84"/>
      <c r="R2709" s="84"/>
      <c r="S2709" s="84"/>
      <c r="T2709" s="84"/>
      <c r="U2709" s="84"/>
      <c r="V2709" s="84"/>
      <c r="W2709" s="84"/>
      <c r="X2709" s="84"/>
      <c r="Y2709" s="84"/>
      <c r="Z2709" s="84"/>
      <c r="AA2709" s="84"/>
      <c r="AB2709" s="84"/>
      <c r="AC2709" s="84"/>
      <c r="AD2709" s="84"/>
      <c r="AE2709" s="84"/>
      <c r="AF2709" s="84"/>
      <c r="AG2709" s="84"/>
      <c r="AH2709" s="84"/>
      <c r="AI2709" s="85"/>
      <c r="AJ2709" s="86">
        <f t="shared" si="321"/>
        <v>0</v>
      </c>
      <c r="AK2709" s="87">
        <f t="shared" si="325"/>
        <v>30</v>
      </c>
      <c r="AL2709" s="87"/>
      <c r="AM2709" s="87">
        <f t="shared" si="326"/>
        <v>6</v>
      </c>
      <c r="AN2709" s="87">
        <f t="shared" si="323"/>
        <v>0</v>
      </c>
      <c r="AO2709" s="87">
        <f t="shared" si="327"/>
        <v>30</v>
      </c>
      <c r="AP2709" s="87">
        <v>31</v>
      </c>
      <c r="AQ2709" s="87">
        <v>30</v>
      </c>
      <c r="AR2709" s="87">
        <v>28</v>
      </c>
      <c r="AW2709" s="64" t="str">
        <f t="shared" si="322"/>
        <v>HAZİRAN 2026</v>
      </c>
      <c r="AX2709" s="89"/>
      <c r="AY2709" s="90"/>
      <c r="AZ2709" s="90" t="e">
        <f t="shared" si="324"/>
        <v>#N/A</v>
      </c>
    </row>
    <row r="2710" spans="1:52" ht="17.45" customHeight="1" x14ac:dyDescent="0.2">
      <c r="A2710" s="81">
        <v>2704</v>
      </c>
      <c r="B2710" s="82">
        <f>'!!!KATILIMCI LİSTESİ!!!'!C2705</f>
        <v>0</v>
      </c>
      <c r="C2710" s="83">
        <f>'!!!KATILIMCI LİSTESİ!!!'!B2705</f>
        <v>0</v>
      </c>
      <c r="D2710" s="84"/>
      <c r="E2710" s="84"/>
      <c r="F2710" s="84"/>
      <c r="G2710" s="84"/>
      <c r="H2710" s="84"/>
      <c r="I2710" s="84"/>
      <c r="J2710" s="84"/>
      <c r="K2710" s="84"/>
      <c r="L2710" s="84"/>
      <c r="M2710" s="84"/>
      <c r="N2710" s="84"/>
      <c r="O2710" s="84"/>
      <c r="P2710" s="84"/>
      <c r="Q2710" s="84"/>
      <c r="R2710" s="84"/>
      <c r="S2710" s="84"/>
      <c r="T2710" s="84"/>
      <c r="U2710" s="84"/>
      <c r="V2710" s="84"/>
      <c r="W2710" s="84"/>
      <c r="X2710" s="84"/>
      <c r="Y2710" s="84"/>
      <c r="Z2710" s="84"/>
      <c r="AA2710" s="84"/>
      <c r="AB2710" s="84"/>
      <c r="AC2710" s="84"/>
      <c r="AD2710" s="84"/>
      <c r="AE2710" s="84"/>
      <c r="AF2710" s="84"/>
      <c r="AG2710" s="84"/>
      <c r="AH2710" s="84"/>
      <c r="AI2710" s="85"/>
      <c r="AJ2710" s="86">
        <f t="shared" si="321"/>
        <v>0</v>
      </c>
      <c r="AK2710" s="87">
        <f t="shared" si="325"/>
        <v>30</v>
      </c>
      <c r="AL2710" s="87"/>
      <c r="AM2710" s="87">
        <f t="shared" si="326"/>
        <v>6</v>
      </c>
      <c r="AN2710" s="87">
        <f t="shared" si="323"/>
        <v>0</v>
      </c>
      <c r="AO2710" s="87">
        <f t="shared" si="327"/>
        <v>30</v>
      </c>
      <c r="AP2710" s="87">
        <v>31</v>
      </c>
      <c r="AQ2710" s="87">
        <v>30</v>
      </c>
      <c r="AR2710" s="87">
        <v>28</v>
      </c>
      <c r="AW2710" s="64" t="str">
        <f t="shared" si="322"/>
        <v>HAZİRAN 2026</v>
      </c>
      <c r="AX2710" s="89"/>
      <c r="AY2710" s="90"/>
      <c r="AZ2710" s="90" t="e">
        <f t="shared" si="324"/>
        <v>#N/A</v>
      </c>
    </row>
    <row r="2711" spans="1:52" ht="17.45" customHeight="1" x14ac:dyDescent="0.2">
      <c r="A2711" s="81">
        <v>2705</v>
      </c>
      <c r="B2711" s="82">
        <f>'!!!KATILIMCI LİSTESİ!!!'!C2706</f>
        <v>0</v>
      </c>
      <c r="C2711" s="83">
        <f>'!!!KATILIMCI LİSTESİ!!!'!B2706</f>
        <v>0</v>
      </c>
      <c r="D2711" s="84"/>
      <c r="E2711" s="84"/>
      <c r="F2711" s="84"/>
      <c r="G2711" s="84"/>
      <c r="H2711" s="84"/>
      <c r="I2711" s="84"/>
      <c r="J2711" s="84"/>
      <c r="K2711" s="84"/>
      <c r="L2711" s="84"/>
      <c r="M2711" s="84"/>
      <c r="N2711" s="84"/>
      <c r="O2711" s="84"/>
      <c r="P2711" s="84"/>
      <c r="Q2711" s="84"/>
      <c r="R2711" s="84"/>
      <c r="S2711" s="84"/>
      <c r="T2711" s="84"/>
      <c r="U2711" s="84"/>
      <c r="V2711" s="84"/>
      <c r="W2711" s="84"/>
      <c r="X2711" s="84"/>
      <c r="Y2711" s="84"/>
      <c r="Z2711" s="84"/>
      <c r="AA2711" s="84"/>
      <c r="AB2711" s="84"/>
      <c r="AC2711" s="84"/>
      <c r="AD2711" s="84"/>
      <c r="AE2711" s="84"/>
      <c r="AF2711" s="84"/>
      <c r="AG2711" s="84"/>
      <c r="AH2711" s="84"/>
      <c r="AI2711" s="85"/>
      <c r="AJ2711" s="86">
        <f t="shared" si="321"/>
        <v>0</v>
      </c>
      <c r="AK2711" s="87">
        <f t="shared" si="325"/>
        <v>30</v>
      </c>
      <c r="AL2711" s="87"/>
      <c r="AM2711" s="87">
        <f t="shared" si="326"/>
        <v>6</v>
      </c>
      <c r="AN2711" s="87">
        <f t="shared" si="323"/>
        <v>0</v>
      </c>
      <c r="AO2711" s="87">
        <f t="shared" si="327"/>
        <v>30</v>
      </c>
      <c r="AP2711" s="87">
        <v>31</v>
      </c>
      <c r="AQ2711" s="87">
        <v>30</v>
      </c>
      <c r="AR2711" s="87">
        <v>28</v>
      </c>
      <c r="AW2711" s="64" t="str">
        <f t="shared" si="322"/>
        <v>HAZİRAN 2026</v>
      </c>
      <c r="AX2711" s="89"/>
      <c r="AY2711" s="90"/>
      <c r="AZ2711" s="90" t="e">
        <f t="shared" si="324"/>
        <v>#N/A</v>
      </c>
    </row>
    <row r="2712" spans="1:52" ht="17.45" customHeight="1" x14ac:dyDescent="0.2">
      <c r="A2712" s="81">
        <v>2706</v>
      </c>
      <c r="B2712" s="82">
        <f>'!!!KATILIMCI LİSTESİ!!!'!C2707</f>
        <v>0</v>
      </c>
      <c r="C2712" s="83">
        <f>'!!!KATILIMCI LİSTESİ!!!'!B2707</f>
        <v>0</v>
      </c>
      <c r="D2712" s="84"/>
      <c r="E2712" s="84"/>
      <c r="F2712" s="84"/>
      <c r="G2712" s="84"/>
      <c r="H2712" s="84"/>
      <c r="I2712" s="84"/>
      <c r="J2712" s="84"/>
      <c r="K2712" s="84"/>
      <c r="L2712" s="84"/>
      <c r="M2712" s="84"/>
      <c r="N2712" s="84"/>
      <c r="O2712" s="84"/>
      <c r="P2712" s="84"/>
      <c r="Q2712" s="84"/>
      <c r="R2712" s="84"/>
      <c r="S2712" s="84"/>
      <c r="T2712" s="84"/>
      <c r="U2712" s="84"/>
      <c r="V2712" s="84"/>
      <c r="W2712" s="84"/>
      <c r="X2712" s="84"/>
      <c r="Y2712" s="84"/>
      <c r="Z2712" s="84"/>
      <c r="AA2712" s="84"/>
      <c r="AB2712" s="84"/>
      <c r="AC2712" s="84"/>
      <c r="AD2712" s="84"/>
      <c r="AE2712" s="84"/>
      <c r="AF2712" s="84"/>
      <c r="AG2712" s="84"/>
      <c r="AH2712" s="84"/>
      <c r="AI2712" s="85"/>
      <c r="AJ2712" s="86">
        <f t="shared" si="321"/>
        <v>0</v>
      </c>
      <c r="AK2712" s="87">
        <f t="shared" si="325"/>
        <v>30</v>
      </c>
      <c r="AL2712" s="87"/>
      <c r="AM2712" s="87">
        <f t="shared" si="326"/>
        <v>6</v>
      </c>
      <c r="AN2712" s="87">
        <f t="shared" si="323"/>
        <v>0</v>
      </c>
      <c r="AO2712" s="87">
        <f t="shared" si="327"/>
        <v>30</v>
      </c>
      <c r="AP2712" s="87">
        <v>31</v>
      </c>
      <c r="AQ2712" s="87">
        <v>30</v>
      </c>
      <c r="AR2712" s="87">
        <v>28</v>
      </c>
      <c r="AW2712" s="64" t="str">
        <f t="shared" si="322"/>
        <v>HAZİRAN 2026</v>
      </c>
      <c r="AX2712" s="89"/>
      <c r="AY2712" s="90"/>
      <c r="AZ2712" s="90" t="e">
        <f t="shared" si="324"/>
        <v>#N/A</v>
      </c>
    </row>
    <row r="2713" spans="1:52" ht="17.45" customHeight="1" x14ac:dyDescent="0.2">
      <c r="A2713" s="81">
        <v>2707</v>
      </c>
      <c r="B2713" s="82">
        <f>'!!!KATILIMCI LİSTESİ!!!'!C2708</f>
        <v>0</v>
      </c>
      <c r="C2713" s="83">
        <f>'!!!KATILIMCI LİSTESİ!!!'!B2708</f>
        <v>0</v>
      </c>
      <c r="D2713" s="84"/>
      <c r="E2713" s="84"/>
      <c r="F2713" s="84"/>
      <c r="G2713" s="84"/>
      <c r="H2713" s="84"/>
      <c r="I2713" s="84"/>
      <c r="J2713" s="84"/>
      <c r="K2713" s="84"/>
      <c r="L2713" s="84"/>
      <c r="M2713" s="84"/>
      <c r="N2713" s="84"/>
      <c r="O2713" s="84"/>
      <c r="P2713" s="84"/>
      <c r="Q2713" s="84"/>
      <c r="R2713" s="84"/>
      <c r="S2713" s="84"/>
      <c r="T2713" s="84"/>
      <c r="U2713" s="84"/>
      <c r="V2713" s="84"/>
      <c r="W2713" s="84"/>
      <c r="X2713" s="84"/>
      <c r="Y2713" s="84"/>
      <c r="Z2713" s="84"/>
      <c r="AA2713" s="84"/>
      <c r="AB2713" s="84"/>
      <c r="AC2713" s="84"/>
      <c r="AD2713" s="84"/>
      <c r="AE2713" s="84"/>
      <c r="AF2713" s="84"/>
      <c r="AG2713" s="84"/>
      <c r="AH2713" s="84"/>
      <c r="AI2713" s="85"/>
      <c r="AJ2713" s="86">
        <f t="shared" si="321"/>
        <v>0</v>
      </c>
      <c r="AK2713" s="87">
        <f t="shared" si="325"/>
        <v>30</v>
      </c>
      <c r="AL2713" s="87"/>
      <c r="AM2713" s="87">
        <f t="shared" si="326"/>
        <v>6</v>
      </c>
      <c r="AN2713" s="87">
        <f t="shared" si="323"/>
        <v>0</v>
      </c>
      <c r="AO2713" s="87">
        <f t="shared" si="327"/>
        <v>30</v>
      </c>
      <c r="AP2713" s="87">
        <v>31</v>
      </c>
      <c r="AQ2713" s="87">
        <v>30</v>
      </c>
      <c r="AR2713" s="87">
        <v>28</v>
      </c>
      <c r="AW2713" s="64" t="str">
        <f t="shared" si="322"/>
        <v>HAZİRAN 2026</v>
      </c>
      <c r="AX2713" s="89"/>
      <c r="AY2713" s="90"/>
      <c r="AZ2713" s="90" t="e">
        <f t="shared" si="324"/>
        <v>#N/A</v>
      </c>
    </row>
    <row r="2714" spans="1:52" ht="17.45" customHeight="1" x14ac:dyDescent="0.2">
      <c r="A2714" s="81">
        <v>2708</v>
      </c>
      <c r="B2714" s="82">
        <f>'!!!KATILIMCI LİSTESİ!!!'!C2709</f>
        <v>0</v>
      </c>
      <c r="C2714" s="83">
        <f>'!!!KATILIMCI LİSTESİ!!!'!B2709</f>
        <v>0</v>
      </c>
      <c r="D2714" s="84"/>
      <c r="E2714" s="84"/>
      <c r="F2714" s="84"/>
      <c r="G2714" s="84"/>
      <c r="H2714" s="84"/>
      <c r="I2714" s="84"/>
      <c r="J2714" s="84"/>
      <c r="K2714" s="84"/>
      <c r="L2714" s="84"/>
      <c r="M2714" s="84"/>
      <c r="N2714" s="84"/>
      <c r="O2714" s="84"/>
      <c r="P2714" s="84"/>
      <c r="Q2714" s="84"/>
      <c r="R2714" s="84"/>
      <c r="S2714" s="84"/>
      <c r="T2714" s="84"/>
      <c r="U2714" s="84"/>
      <c r="V2714" s="84"/>
      <c r="W2714" s="84"/>
      <c r="X2714" s="84"/>
      <c r="Y2714" s="84"/>
      <c r="Z2714" s="84"/>
      <c r="AA2714" s="84"/>
      <c r="AB2714" s="84"/>
      <c r="AC2714" s="84"/>
      <c r="AD2714" s="84"/>
      <c r="AE2714" s="84"/>
      <c r="AF2714" s="84"/>
      <c r="AG2714" s="84"/>
      <c r="AH2714" s="84"/>
      <c r="AI2714" s="85"/>
      <c r="AJ2714" s="86">
        <f t="shared" si="321"/>
        <v>0</v>
      </c>
      <c r="AK2714" s="87">
        <f t="shared" si="325"/>
        <v>30</v>
      </c>
      <c r="AL2714" s="87"/>
      <c r="AM2714" s="87">
        <f t="shared" si="326"/>
        <v>6</v>
      </c>
      <c r="AN2714" s="87">
        <f t="shared" si="323"/>
        <v>0</v>
      </c>
      <c r="AO2714" s="87">
        <f t="shared" si="327"/>
        <v>30</v>
      </c>
      <c r="AP2714" s="87">
        <v>31</v>
      </c>
      <c r="AQ2714" s="87">
        <v>30</v>
      </c>
      <c r="AR2714" s="87">
        <v>28</v>
      </c>
      <c r="AW2714" s="64" t="str">
        <f t="shared" si="322"/>
        <v>HAZİRAN 2026</v>
      </c>
      <c r="AX2714" s="89"/>
      <c r="AY2714" s="90"/>
      <c r="AZ2714" s="90" t="e">
        <f t="shared" si="324"/>
        <v>#N/A</v>
      </c>
    </row>
    <row r="2715" spans="1:52" ht="17.45" customHeight="1" x14ac:dyDescent="0.2">
      <c r="A2715" s="81">
        <v>2709</v>
      </c>
      <c r="B2715" s="82">
        <f>'!!!KATILIMCI LİSTESİ!!!'!C2710</f>
        <v>0</v>
      </c>
      <c r="C2715" s="83">
        <f>'!!!KATILIMCI LİSTESİ!!!'!B2710</f>
        <v>0</v>
      </c>
      <c r="D2715" s="84"/>
      <c r="E2715" s="84"/>
      <c r="F2715" s="84"/>
      <c r="G2715" s="84"/>
      <c r="H2715" s="84"/>
      <c r="I2715" s="84"/>
      <c r="J2715" s="84"/>
      <c r="K2715" s="84"/>
      <c r="L2715" s="84"/>
      <c r="M2715" s="84"/>
      <c r="N2715" s="84"/>
      <c r="O2715" s="84"/>
      <c r="P2715" s="84"/>
      <c r="Q2715" s="84"/>
      <c r="R2715" s="84"/>
      <c r="S2715" s="84"/>
      <c r="T2715" s="84"/>
      <c r="U2715" s="84"/>
      <c r="V2715" s="84"/>
      <c r="W2715" s="84"/>
      <c r="X2715" s="84"/>
      <c r="Y2715" s="84"/>
      <c r="Z2715" s="84"/>
      <c r="AA2715" s="84"/>
      <c r="AB2715" s="84"/>
      <c r="AC2715" s="84"/>
      <c r="AD2715" s="84"/>
      <c r="AE2715" s="84"/>
      <c r="AF2715" s="84"/>
      <c r="AG2715" s="84"/>
      <c r="AH2715" s="84"/>
      <c r="AI2715" s="85"/>
      <c r="AJ2715" s="86">
        <f t="shared" si="321"/>
        <v>0</v>
      </c>
      <c r="AK2715" s="87">
        <f t="shared" si="325"/>
        <v>30</v>
      </c>
      <c r="AL2715" s="87"/>
      <c r="AM2715" s="87">
        <f t="shared" si="326"/>
        <v>6</v>
      </c>
      <c r="AN2715" s="87">
        <f t="shared" si="323"/>
        <v>0</v>
      </c>
      <c r="AO2715" s="87">
        <f t="shared" si="327"/>
        <v>30</v>
      </c>
      <c r="AP2715" s="87">
        <v>31</v>
      </c>
      <c r="AQ2715" s="87">
        <v>30</v>
      </c>
      <c r="AR2715" s="87">
        <v>28</v>
      </c>
      <c r="AW2715" s="64" t="str">
        <f t="shared" si="322"/>
        <v>HAZİRAN 2026</v>
      </c>
      <c r="AX2715" s="89"/>
      <c r="AY2715" s="90"/>
      <c r="AZ2715" s="90" t="e">
        <f t="shared" si="324"/>
        <v>#N/A</v>
      </c>
    </row>
    <row r="2716" spans="1:52" ht="17.45" customHeight="1" x14ac:dyDescent="0.2">
      <c r="A2716" s="81">
        <v>2710</v>
      </c>
      <c r="B2716" s="82">
        <f>'!!!KATILIMCI LİSTESİ!!!'!C2711</f>
        <v>0</v>
      </c>
      <c r="C2716" s="83">
        <f>'!!!KATILIMCI LİSTESİ!!!'!B2711</f>
        <v>0</v>
      </c>
      <c r="D2716" s="84"/>
      <c r="E2716" s="84"/>
      <c r="F2716" s="84"/>
      <c r="G2716" s="84"/>
      <c r="H2716" s="84"/>
      <c r="I2716" s="84"/>
      <c r="J2716" s="84"/>
      <c r="K2716" s="84"/>
      <c r="L2716" s="84"/>
      <c r="M2716" s="84"/>
      <c r="N2716" s="84"/>
      <c r="O2716" s="84"/>
      <c r="P2716" s="84"/>
      <c r="Q2716" s="84"/>
      <c r="R2716" s="84"/>
      <c r="S2716" s="84"/>
      <c r="T2716" s="84"/>
      <c r="U2716" s="84"/>
      <c r="V2716" s="84"/>
      <c r="W2716" s="84"/>
      <c r="X2716" s="84"/>
      <c r="Y2716" s="84"/>
      <c r="Z2716" s="84"/>
      <c r="AA2716" s="84"/>
      <c r="AB2716" s="84"/>
      <c r="AC2716" s="84"/>
      <c r="AD2716" s="84"/>
      <c r="AE2716" s="84"/>
      <c r="AF2716" s="84"/>
      <c r="AG2716" s="84"/>
      <c r="AH2716" s="84"/>
      <c r="AI2716" s="85"/>
      <c r="AJ2716" s="86">
        <f t="shared" si="321"/>
        <v>0</v>
      </c>
      <c r="AK2716" s="87">
        <f t="shared" si="325"/>
        <v>30</v>
      </c>
      <c r="AL2716" s="87"/>
      <c r="AM2716" s="87">
        <f t="shared" si="326"/>
        <v>6</v>
      </c>
      <c r="AN2716" s="87">
        <f t="shared" si="323"/>
        <v>0</v>
      </c>
      <c r="AO2716" s="87">
        <f t="shared" si="327"/>
        <v>30</v>
      </c>
      <c r="AP2716" s="87">
        <v>31</v>
      </c>
      <c r="AQ2716" s="87">
        <v>30</v>
      </c>
      <c r="AR2716" s="87">
        <v>28</v>
      </c>
      <c r="AW2716" s="64" t="str">
        <f t="shared" si="322"/>
        <v>HAZİRAN 2026</v>
      </c>
      <c r="AX2716" s="89"/>
      <c r="AY2716" s="90"/>
      <c r="AZ2716" s="90" t="e">
        <f t="shared" si="324"/>
        <v>#N/A</v>
      </c>
    </row>
    <row r="2717" spans="1:52" ht="17.45" customHeight="1" x14ac:dyDescent="0.2">
      <c r="A2717" s="81">
        <v>2711</v>
      </c>
      <c r="B2717" s="82">
        <f>'!!!KATILIMCI LİSTESİ!!!'!C2712</f>
        <v>0</v>
      </c>
      <c r="C2717" s="83">
        <f>'!!!KATILIMCI LİSTESİ!!!'!B2712</f>
        <v>0</v>
      </c>
      <c r="D2717" s="84"/>
      <c r="E2717" s="84"/>
      <c r="F2717" s="84"/>
      <c r="G2717" s="84"/>
      <c r="H2717" s="84"/>
      <c r="I2717" s="84"/>
      <c r="J2717" s="84"/>
      <c r="K2717" s="84"/>
      <c r="L2717" s="84"/>
      <c r="M2717" s="84"/>
      <c r="N2717" s="84"/>
      <c r="O2717" s="84"/>
      <c r="P2717" s="84"/>
      <c r="Q2717" s="84"/>
      <c r="R2717" s="84"/>
      <c r="S2717" s="84"/>
      <c r="T2717" s="84"/>
      <c r="U2717" s="84"/>
      <c r="V2717" s="84"/>
      <c r="W2717" s="84"/>
      <c r="X2717" s="84"/>
      <c r="Y2717" s="84"/>
      <c r="Z2717" s="84"/>
      <c r="AA2717" s="84"/>
      <c r="AB2717" s="84"/>
      <c r="AC2717" s="84"/>
      <c r="AD2717" s="84"/>
      <c r="AE2717" s="84"/>
      <c r="AF2717" s="84"/>
      <c r="AG2717" s="84"/>
      <c r="AH2717" s="84"/>
      <c r="AI2717" s="85"/>
      <c r="AJ2717" s="86">
        <f t="shared" si="321"/>
        <v>0</v>
      </c>
      <c r="AK2717" s="87">
        <f t="shared" si="325"/>
        <v>30</v>
      </c>
      <c r="AL2717" s="87"/>
      <c r="AM2717" s="87">
        <f t="shared" si="326"/>
        <v>6</v>
      </c>
      <c r="AN2717" s="87">
        <f t="shared" si="323"/>
        <v>0</v>
      </c>
      <c r="AO2717" s="87">
        <f t="shared" si="327"/>
        <v>30</v>
      </c>
      <c r="AP2717" s="87">
        <v>31</v>
      </c>
      <c r="AQ2717" s="87">
        <v>30</v>
      </c>
      <c r="AR2717" s="87">
        <v>28</v>
      </c>
      <c r="AW2717" s="64" t="str">
        <f t="shared" si="322"/>
        <v>HAZİRAN 2026</v>
      </c>
      <c r="AX2717" s="89"/>
      <c r="AY2717" s="90"/>
      <c r="AZ2717" s="90" t="e">
        <f t="shared" si="324"/>
        <v>#N/A</v>
      </c>
    </row>
    <row r="2718" spans="1:52" ht="17.45" customHeight="1" x14ac:dyDescent="0.2">
      <c r="A2718" s="81">
        <v>2712</v>
      </c>
      <c r="B2718" s="82">
        <f>'!!!KATILIMCI LİSTESİ!!!'!C2713</f>
        <v>0</v>
      </c>
      <c r="C2718" s="83">
        <f>'!!!KATILIMCI LİSTESİ!!!'!B2713</f>
        <v>0</v>
      </c>
      <c r="D2718" s="84"/>
      <c r="E2718" s="84"/>
      <c r="F2718" s="84"/>
      <c r="G2718" s="84"/>
      <c r="H2718" s="84"/>
      <c r="I2718" s="84"/>
      <c r="J2718" s="84"/>
      <c r="K2718" s="84"/>
      <c r="L2718" s="84"/>
      <c r="M2718" s="84"/>
      <c r="N2718" s="84"/>
      <c r="O2718" s="84"/>
      <c r="P2718" s="84"/>
      <c r="Q2718" s="84"/>
      <c r="R2718" s="84"/>
      <c r="S2718" s="84"/>
      <c r="T2718" s="84"/>
      <c r="U2718" s="84"/>
      <c r="V2718" s="84"/>
      <c r="W2718" s="84"/>
      <c r="X2718" s="84"/>
      <c r="Y2718" s="84"/>
      <c r="Z2718" s="84"/>
      <c r="AA2718" s="84"/>
      <c r="AB2718" s="84"/>
      <c r="AC2718" s="84"/>
      <c r="AD2718" s="84"/>
      <c r="AE2718" s="84"/>
      <c r="AF2718" s="84"/>
      <c r="AG2718" s="84"/>
      <c r="AH2718" s="84"/>
      <c r="AI2718" s="85"/>
      <c r="AJ2718" s="86">
        <f t="shared" si="321"/>
        <v>0</v>
      </c>
      <c r="AK2718" s="87">
        <f t="shared" si="325"/>
        <v>30</v>
      </c>
      <c r="AL2718" s="87"/>
      <c r="AM2718" s="87">
        <f t="shared" si="326"/>
        <v>6</v>
      </c>
      <c r="AN2718" s="87">
        <f t="shared" si="323"/>
        <v>0</v>
      </c>
      <c r="AO2718" s="87">
        <f t="shared" si="327"/>
        <v>30</v>
      </c>
      <c r="AP2718" s="87">
        <v>31</v>
      </c>
      <c r="AQ2718" s="87">
        <v>30</v>
      </c>
      <c r="AR2718" s="87">
        <v>28</v>
      </c>
      <c r="AW2718" s="64" t="str">
        <f t="shared" si="322"/>
        <v>HAZİRAN 2026</v>
      </c>
      <c r="AX2718" s="89"/>
      <c r="AY2718" s="90"/>
      <c r="AZ2718" s="90" t="e">
        <f t="shared" si="324"/>
        <v>#N/A</v>
      </c>
    </row>
    <row r="2719" spans="1:52" ht="17.45" customHeight="1" x14ac:dyDescent="0.2">
      <c r="A2719" s="81">
        <v>2713</v>
      </c>
      <c r="B2719" s="82">
        <f>'!!!KATILIMCI LİSTESİ!!!'!C2714</f>
        <v>0</v>
      </c>
      <c r="C2719" s="83">
        <f>'!!!KATILIMCI LİSTESİ!!!'!B2714</f>
        <v>0</v>
      </c>
      <c r="D2719" s="84"/>
      <c r="E2719" s="84"/>
      <c r="F2719" s="84"/>
      <c r="G2719" s="84"/>
      <c r="H2719" s="84"/>
      <c r="I2719" s="84"/>
      <c r="J2719" s="84"/>
      <c r="K2719" s="84"/>
      <c r="L2719" s="84"/>
      <c r="M2719" s="84"/>
      <c r="N2719" s="84"/>
      <c r="O2719" s="84"/>
      <c r="P2719" s="84"/>
      <c r="Q2719" s="84"/>
      <c r="R2719" s="84"/>
      <c r="S2719" s="84"/>
      <c r="T2719" s="84"/>
      <c r="U2719" s="84"/>
      <c r="V2719" s="84"/>
      <c r="W2719" s="84"/>
      <c r="X2719" s="84"/>
      <c r="Y2719" s="84"/>
      <c r="Z2719" s="84"/>
      <c r="AA2719" s="84"/>
      <c r="AB2719" s="84"/>
      <c r="AC2719" s="84"/>
      <c r="AD2719" s="84"/>
      <c r="AE2719" s="84"/>
      <c r="AF2719" s="84"/>
      <c r="AG2719" s="84"/>
      <c r="AH2719" s="84"/>
      <c r="AI2719" s="85"/>
      <c r="AJ2719" s="86">
        <f t="shared" si="321"/>
        <v>0</v>
      </c>
      <c r="AK2719" s="87">
        <f t="shared" si="325"/>
        <v>30</v>
      </c>
      <c r="AL2719" s="87"/>
      <c r="AM2719" s="87">
        <f t="shared" si="326"/>
        <v>6</v>
      </c>
      <c r="AN2719" s="87">
        <f t="shared" si="323"/>
        <v>0</v>
      </c>
      <c r="AO2719" s="87">
        <f t="shared" si="327"/>
        <v>30</v>
      </c>
      <c r="AP2719" s="87">
        <v>31</v>
      </c>
      <c r="AQ2719" s="87">
        <v>30</v>
      </c>
      <c r="AR2719" s="87">
        <v>28</v>
      </c>
      <c r="AW2719" s="64" t="str">
        <f t="shared" si="322"/>
        <v>HAZİRAN 2026</v>
      </c>
      <c r="AX2719" s="89"/>
      <c r="AY2719" s="90"/>
      <c r="AZ2719" s="90" t="e">
        <f t="shared" si="324"/>
        <v>#N/A</v>
      </c>
    </row>
    <row r="2720" spans="1:52" ht="17.45" customHeight="1" x14ac:dyDescent="0.2">
      <c r="A2720" s="81">
        <v>2714</v>
      </c>
      <c r="B2720" s="82">
        <f>'!!!KATILIMCI LİSTESİ!!!'!C2715</f>
        <v>0</v>
      </c>
      <c r="C2720" s="83">
        <f>'!!!KATILIMCI LİSTESİ!!!'!B2715</f>
        <v>0</v>
      </c>
      <c r="D2720" s="84"/>
      <c r="E2720" s="84"/>
      <c r="F2720" s="84"/>
      <c r="G2720" s="84"/>
      <c r="H2720" s="84"/>
      <c r="I2720" s="84"/>
      <c r="J2720" s="84"/>
      <c r="K2720" s="84"/>
      <c r="L2720" s="84"/>
      <c r="M2720" s="84"/>
      <c r="N2720" s="84"/>
      <c r="O2720" s="84"/>
      <c r="P2720" s="84"/>
      <c r="Q2720" s="84"/>
      <c r="R2720" s="84"/>
      <c r="S2720" s="84"/>
      <c r="T2720" s="84"/>
      <c r="U2720" s="84"/>
      <c r="V2720" s="84"/>
      <c r="W2720" s="84"/>
      <c r="X2720" s="84"/>
      <c r="Y2720" s="84"/>
      <c r="Z2720" s="84"/>
      <c r="AA2720" s="84"/>
      <c r="AB2720" s="84"/>
      <c r="AC2720" s="84"/>
      <c r="AD2720" s="84"/>
      <c r="AE2720" s="84"/>
      <c r="AF2720" s="84"/>
      <c r="AG2720" s="84"/>
      <c r="AH2720" s="84"/>
      <c r="AI2720" s="85"/>
      <c r="AJ2720" s="86">
        <f t="shared" si="321"/>
        <v>0</v>
      </c>
      <c r="AK2720" s="87">
        <f t="shared" si="325"/>
        <v>30</v>
      </c>
      <c r="AL2720" s="87"/>
      <c r="AM2720" s="87">
        <f t="shared" si="326"/>
        <v>6</v>
      </c>
      <c r="AN2720" s="87">
        <f t="shared" si="323"/>
        <v>0</v>
      </c>
      <c r="AO2720" s="87">
        <f t="shared" si="327"/>
        <v>30</v>
      </c>
      <c r="AP2720" s="87">
        <v>31</v>
      </c>
      <c r="AQ2720" s="87">
        <v>30</v>
      </c>
      <c r="AR2720" s="87">
        <v>28</v>
      </c>
      <c r="AW2720" s="64" t="str">
        <f t="shared" si="322"/>
        <v>HAZİRAN 2026</v>
      </c>
      <c r="AX2720" s="89"/>
      <c r="AY2720" s="90"/>
      <c r="AZ2720" s="90" t="e">
        <f t="shared" si="324"/>
        <v>#N/A</v>
      </c>
    </row>
    <row r="2721" spans="1:52" ht="17.45" customHeight="1" x14ac:dyDescent="0.2">
      <c r="A2721" s="81">
        <v>2715</v>
      </c>
      <c r="B2721" s="82">
        <f>'!!!KATILIMCI LİSTESİ!!!'!C2716</f>
        <v>0</v>
      </c>
      <c r="C2721" s="83">
        <f>'!!!KATILIMCI LİSTESİ!!!'!B2716</f>
        <v>0</v>
      </c>
      <c r="D2721" s="84"/>
      <c r="E2721" s="84"/>
      <c r="F2721" s="84"/>
      <c r="G2721" s="84"/>
      <c r="H2721" s="84"/>
      <c r="I2721" s="84"/>
      <c r="J2721" s="84"/>
      <c r="K2721" s="84"/>
      <c r="L2721" s="84"/>
      <c r="M2721" s="84"/>
      <c r="N2721" s="84"/>
      <c r="O2721" s="84"/>
      <c r="P2721" s="84"/>
      <c r="Q2721" s="84"/>
      <c r="R2721" s="84"/>
      <c r="S2721" s="84"/>
      <c r="T2721" s="84"/>
      <c r="U2721" s="84"/>
      <c r="V2721" s="84"/>
      <c r="W2721" s="84"/>
      <c r="X2721" s="84"/>
      <c r="Y2721" s="84"/>
      <c r="Z2721" s="84"/>
      <c r="AA2721" s="84"/>
      <c r="AB2721" s="84"/>
      <c r="AC2721" s="84"/>
      <c r="AD2721" s="84"/>
      <c r="AE2721" s="84"/>
      <c r="AF2721" s="84"/>
      <c r="AG2721" s="84"/>
      <c r="AH2721" s="84"/>
      <c r="AI2721" s="85"/>
      <c r="AJ2721" s="86">
        <f t="shared" si="321"/>
        <v>0</v>
      </c>
      <c r="AK2721" s="87">
        <f t="shared" si="325"/>
        <v>30</v>
      </c>
      <c r="AL2721" s="87"/>
      <c r="AM2721" s="87">
        <f t="shared" si="326"/>
        <v>6</v>
      </c>
      <c r="AN2721" s="87">
        <f t="shared" si="323"/>
        <v>0</v>
      </c>
      <c r="AO2721" s="87">
        <f t="shared" si="327"/>
        <v>30</v>
      </c>
      <c r="AP2721" s="87">
        <v>31</v>
      </c>
      <c r="AQ2721" s="87">
        <v>30</v>
      </c>
      <c r="AR2721" s="87">
        <v>28</v>
      </c>
      <c r="AW2721" s="64" t="str">
        <f t="shared" si="322"/>
        <v>HAZİRAN 2026</v>
      </c>
      <c r="AX2721" s="89"/>
      <c r="AY2721" s="90"/>
      <c r="AZ2721" s="90" t="e">
        <f t="shared" si="324"/>
        <v>#N/A</v>
      </c>
    </row>
    <row r="2722" spans="1:52" ht="17.45" customHeight="1" x14ac:dyDescent="0.2">
      <c r="A2722" s="81">
        <v>2716</v>
      </c>
      <c r="B2722" s="82">
        <f>'!!!KATILIMCI LİSTESİ!!!'!C2717</f>
        <v>0</v>
      </c>
      <c r="C2722" s="83">
        <f>'!!!KATILIMCI LİSTESİ!!!'!B2717</f>
        <v>0</v>
      </c>
      <c r="D2722" s="84"/>
      <c r="E2722" s="84"/>
      <c r="F2722" s="84"/>
      <c r="G2722" s="84"/>
      <c r="H2722" s="84"/>
      <c r="I2722" s="84"/>
      <c r="J2722" s="84"/>
      <c r="K2722" s="84"/>
      <c r="L2722" s="84"/>
      <c r="M2722" s="84"/>
      <c r="N2722" s="84"/>
      <c r="O2722" s="84"/>
      <c r="P2722" s="84"/>
      <c r="Q2722" s="84"/>
      <c r="R2722" s="84"/>
      <c r="S2722" s="84"/>
      <c r="T2722" s="84"/>
      <c r="U2722" s="84"/>
      <c r="V2722" s="84"/>
      <c r="W2722" s="84"/>
      <c r="X2722" s="84"/>
      <c r="Y2722" s="84"/>
      <c r="Z2722" s="84"/>
      <c r="AA2722" s="84"/>
      <c r="AB2722" s="84"/>
      <c r="AC2722" s="84"/>
      <c r="AD2722" s="84"/>
      <c r="AE2722" s="84"/>
      <c r="AF2722" s="84"/>
      <c r="AG2722" s="84"/>
      <c r="AH2722" s="84"/>
      <c r="AI2722" s="85"/>
      <c r="AJ2722" s="86">
        <f t="shared" si="321"/>
        <v>0</v>
      </c>
      <c r="AK2722" s="87">
        <f t="shared" si="325"/>
        <v>30</v>
      </c>
      <c r="AL2722" s="87"/>
      <c r="AM2722" s="87">
        <f t="shared" si="326"/>
        <v>6</v>
      </c>
      <c r="AN2722" s="87">
        <f t="shared" si="323"/>
        <v>0</v>
      </c>
      <c r="AO2722" s="87">
        <f t="shared" si="327"/>
        <v>30</v>
      </c>
      <c r="AP2722" s="87">
        <v>31</v>
      </c>
      <c r="AQ2722" s="87">
        <v>30</v>
      </c>
      <c r="AR2722" s="87">
        <v>28</v>
      </c>
      <c r="AW2722" s="64" t="str">
        <f t="shared" si="322"/>
        <v>HAZİRAN 2026</v>
      </c>
      <c r="AX2722" s="89"/>
      <c r="AY2722" s="90"/>
      <c r="AZ2722" s="90" t="e">
        <f t="shared" si="324"/>
        <v>#N/A</v>
      </c>
    </row>
    <row r="2723" spans="1:52" ht="17.45" customHeight="1" x14ac:dyDescent="0.2">
      <c r="A2723" s="81">
        <v>2717</v>
      </c>
      <c r="B2723" s="82">
        <f>'!!!KATILIMCI LİSTESİ!!!'!C2718</f>
        <v>0</v>
      </c>
      <c r="C2723" s="83">
        <f>'!!!KATILIMCI LİSTESİ!!!'!B2718</f>
        <v>0</v>
      </c>
      <c r="D2723" s="84"/>
      <c r="E2723" s="84"/>
      <c r="F2723" s="84"/>
      <c r="G2723" s="84"/>
      <c r="H2723" s="84"/>
      <c r="I2723" s="84"/>
      <c r="J2723" s="84"/>
      <c r="K2723" s="84"/>
      <c r="L2723" s="84"/>
      <c r="M2723" s="84"/>
      <c r="N2723" s="84"/>
      <c r="O2723" s="84"/>
      <c r="P2723" s="84"/>
      <c r="Q2723" s="84"/>
      <c r="R2723" s="84"/>
      <c r="S2723" s="84"/>
      <c r="T2723" s="84"/>
      <c r="U2723" s="84"/>
      <c r="V2723" s="84"/>
      <c r="W2723" s="84"/>
      <c r="X2723" s="84"/>
      <c r="Y2723" s="84"/>
      <c r="Z2723" s="84"/>
      <c r="AA2723" s="84"/>
      <c r="AB2723" s="84"/>
      <c r="AC2723" s="84"/>
      <c r="AD2723" s="84"/>
      <c r="AE2723" s="84"/>
      <c r="AF2723" s="84"/>
      <c r="AG2723" s="84"/>
      <c r="AH2723" s="84"/>
      <c r="AI2723" s="85"/>
      <c r="AJ2723" s="86">
        <f t="shared" si="321"/>
        <v>0</v>
      </c>
      <c r="AK2723" s="87">
        <f t="shared" si="325"/>
        <v>30</v>
      </c>
      <c r="AL2723" s="87"/>
      <c r="AM2723" s="87">
        <f t="shared" si="326"/>
        <v>6</v>
      </c>
      <c r="AN2723" s="87">
        <f t="shared" si="323"/>
        <v>0</v>
      </c>
      <c r="AO2723" s="87">
        <f t="shared" si="327"/>
        <v>30</v>
      </c>
      <c r="AP2723" s="87">
        <v>31</v>
      </c>
      <c r="AQ2723" s="87">
        <v>30</v>
      </c>
      <c r="AR2723" s="87">
        <v>28</v>
      </c>
      <c r="AW2723" s="64" t="str">
        <f t="shared" si="322"/>
        <v>HAZİRAN 2026</v>
      </c>
      <c r="AX2723" s="89"/>
      <c r="AY2723" s="90"/>
      <c r="AZ2723" s="90" t="e">
        <f t="shared" si="324"/>
        <v>#N/A</v>
      </c>
    </row>
    <row r="2724" spans="1:52" ht="17.45" customHeight="1" x14ac:dyDescent="0.2">
      <c r="A2724" s="81">
        <v>2718</v>
      </c>
      <c r="B2724" s="82">
        <f>'!!!KATILIMCI LİSTESİ!!!'!C2719</f>
        <v>0</v>
      </c>
      <c r="C2724" s="83">
        <f>'!!!KATILIMCI LİSTESİ!!!'!B2719</f>
        <v>0</v>
      </c>
      <c r="D2724" s="84"/>
      <c r="E2724" s="84"/>
      <c r="F2724" s="84"/>
      <c r="G2724" s="84"/>
      <c r="H2724" s="84"/>
      <c r="I2724" s="84"/>
      <c r="J2724" s="84"/>
      <c r="K2724" s="84"/>
      <c r="L2724" s="84"/>
      <c r="M2724" s="84"/>
      <c r="N2724" s="84"/>
      <c r="O2724" s="84"/>
      <c r="P2724" s="84"/>
      <c r="Q2724" s="84"/>
      <c r="R2724" s="84"/>
      <c r="S2724" s="84"/>
      <c r="T2724" s="84"/>
      <c r="U2724" s="84"/>
      <c r="V2724" s="84"/>
      <c r="W2724" s="84"/>
      <c r="X2724" s="84"/>
      <c r="Y2724" s="84"/>
      <c r="Z2724" s="84"/>
      <c r="AA2724" s="84"/>
      <c r="AB2724" s="84"/>
      <c r="AC2724" s="84"/>
      <c r="AD2724" s="84"/>
      <c r="AE2724" s="84"/>
      <c r="AF2724" s="84"/>
      <c r="AG2724" s="84"/>
      <c r="AH2724" s="84"/>
      <c r="AI2724" s="85"/>
      <c r="AJ2724" s="86">
        <f t="shared" si="321"/>
        <v>0</v>
      </c>
      <c r="AK2724" s="87">
        <f t="shared" si="325"/>
        <v>30</v>
      </c>
      <c r="AL2724" s="87"/>
      <c r="AM2724" s="87">
        <f t="shared" si="326"/>
        <v>6</v>
      </c>
      <c r="AN2724" s="87">
        <f t="shared" si="323"/>
        <v>0</v>
      </c>
      <c r="AO2724" s="87">
        <f t="shared" si="327"/>
        <v>30</v>
      </c>
      <c r="AP2724" s="87">
        <v>31</v>
      </c>
      <c r="AQ2724" s="87">
        <v>30</v>
      </c>
      <c r="AR2724" s="87">
        <v>28</v>
      </c>
      <c r="AW2724" s="64" t="str">
        <f t="shared" si="322"/>
        <v>HAZİRAN 2026</v>
      </c>
      <c r="AX2724" s="89"/>
      <c r="AY2724" s="90"/>
      <c r="AZ2724" s="90" t="e">
        <f t="shared" si="324"/>
        <v>#N/A</v>
      </c>
    </row>
    <row r="2725" spans="1:52" ht="17.45" customHeight="1" x14ac:dyDescent="0.2">
      <c r="A2725" s="81">
        <v>2719</v>
      </c>
      <c r="B2725" s="82">
        <f>'!!!KATILIMCI LİSTESİ!!!'!C2720</f>
        <v>0</v>
      </c>
      <c r="C2725" s="83">
        <f>'!!!KATILIMCI LİSTESİ!!!'!B2720</f>
        <v>0</v>
      </c>
      <c r="D2725" s="84"/>
      <c r="E2725" s="84"/>
      <c r="F2725" s="84"/>
      <c r="G2725" s="84"/>
      <c r="H2725" s="84"/>
      <c r="I2725" s="84"/>
      <c r="J2725" s="84"/>
      <c r="K2725" s="84"/>
      <c r="L2725" s="84"/>
      <c r="M2725" s="84"/>
      <c r="N2725" s="84"/>
      <c r="O2725" s="84"/>
      <c r="P2725" s="84"/>
      <c r="Q2725" s="84"/>
      <c r="R2725" s="84"/>
      <c r="S2725" s="84"/>
      <c r="T2725" s="84"/>
      <c r="U2725" s="84"/>
      <c r="V2725" s="84"/>
      <c r="W2725" s="84"/>
      <c r="X2725" s="84"/>
      <c r="Y2725" s="84"/>
      <c r="Z2725" s="84"/>
      <c r="AA2725" s="84"/>
      <c r="AB2725" s="84"/>
      <c r="AC2725" s="84"/>
      <c r="AD2725" s="84"/>
      <c r="AE2725" s="84"/>
      <c r="AF2725" s="84"/>
      <c r="AG2725" s="84"/>
      <c r="AH2725" s="84"/>
      <c r="AI2725" s="85"/>
      <c r="AJ2725" s="86">
        <f t="shared" si="321"/>
        <v>0</v>
      </c>
      <c r="AK2725" s="87">
        <f t="shared" si="325"/>
        <v>30</v>
      </c>
      <c r="AL2725" s="87"/>
      <c r="AM2725" s="87">
        <f t="shared" si="326"/>
        <v>6</v>
      </c>
      <c r="AN2725" s="87">
        <f t="shared" si="323"/>
        <v>0</v>
      </c>
      <c r="AO2725" s="87">
        <f t="shared" si="327"/>
        <v>30</v>
      </c>
      <c r="AP2725" s="87">
        <v>31</v>
      </c>
      <c r="AQ2725" s="87">
        <v>30</v>
      </c>
      <c r="AR2725" s="87">
        <v>28</v>
      </c>
      <c r="AW2725" s="64" t="str">
        <f t="shared" si="322"/>
        <v>HAZİRAN 2026</v>
      </c>
      <c r="AX2725" s="89"/>
      <c r="AY2725" s="90"/>
      <c r="AZ2725" s="90" t="e">
        <f t="shared" si="324"/>
        <v>#N/A</v>
      </c>
    </row>
    <row r="2726" spans="1:52" ht="17.45" customHeight="1" x14ac:dyDescent="0.2">
      <c r="A2726" s="81">
        <v>2720</v>
      </c>
      <c r="B2726" s="82">
        <f>'!!!KATILIMCI LİSTESİ!!!'!C2721</f>
        <v>0</v>
      </c>
      <c r="C2726" s="83">
        <f>'!!!KATILIMCI LİSTESİ!!!'!B2721</f>
        <v>0</v>
      </c>
      <c r="D2726" s="84"/>
      <c r="E2726" s="84"/>
      <c r="F2726" s="84"/>
      <c r="G2726" s="84"/>
      <c r="H2726" s="84"/>
      <c r="I2726" s="84"/>
      <c r="J2726" s="84"/>
      <c r="K2726" s="84"/>
      <c r="L2726" s="84"/>
      <c r="M2726" s="84"/>
      <c r="N2726" s="84"/>
      <c r="O2726" s="84"/>
      <c r="P2726" s="84"/>
      <c r="Q2726" s="84"/>
      <c r="R2726" s="84"/>
      <c r="S2726" s="84"/>
      <c r="T2726" s="84"/>
      <c r="U2726" s="84"/>
      <c r="V2726" s="84"/>
      <c r="W2726" s="84"/>
      <c r="X2726" s="84"/>
      <c r="Y2726" s="84"/>
      <c r="Z2726" s="84"/>
      <c r="AA2726" s="84"/>
      <c r="AB2726" s="84"/>
      <c r="AC2726" s="84"/>
      <c r="AD2726" s="84"/>
      <c r="AE2726" s="84"/>
      <c r="AF2726" s="84"/>
      <c r="AG2726" s="84"/>
      <c r="AH2726" s="84"/>
      <c r="AI2726" s="85"/>
      <c r="AJ2726" s="86">
        <f t="shared" si="321"/>
        <v>0</v>
      </c>
      <c r="AK2726" s="87">
        <f t="shared" si="325"/>
        <v>30</v>
      </c>
      <c r="AL2726" s="87"/>
      <c r="AM2726" s="87">
        <f t="shared" si="326"/>
        <v>6</v>
      </c>
      <c r="AN2726" s="87">
        <f t="shared" si="323"/>
        <v>0</v>
      </c>
      <c r="AO2726" s="87">
        <f t="shared" si="327"/>
        <v>30</v>
      </c>
      <c r="AP2726" s="87">
        <v>31</v>
      </c>
      <c r="AQ2726" s="87">
        <v>30</v>
      </c>
      <c r="AR2726" s="87">
        <v>28</v>
      </c>
      <c r="AW2726" s="64" t="str">
        <f t="shared" si="322"/>
        <v>HAZİRAN 2026</v>
      </c>
      <c r="AX2726" s="89"/>
      <c r="AY2726" s="90"/>
      <c r="AZ2726" s="90" t="e">
        <f t="shared" si="324"/>
        <v>#N/A</v>
      </c>
    </row>
    <row r="2727" spans="1:52" ht="17.45" customHeight="1" x14ac:dyDescent="0.2">
      <c r="A2727" s="81">
        <v>2721</v>
      </c>
      <c r="B2727" s="82">
        <f>'!!!KATILIMCI LİSTESİ!!!'!C2722</f>
        <v>0</v>
      </c>
      <c r="C2727" s="83">
        <f>'!!!KATILIMCI LİSTESİ!!!'!B2722</f>
        <v>0</v>
      </c>
      <c r="D2727" s="84"/>
      <c r="E2727" s="84"/>
      <c r="F2727" s="84"/>
      <c r="G2727" s="84"/>
      <c r="H2727" s="84"/>
      <c r="I2727" s="84"/>
      <c r="J2727" s="84"/>
      <c r="K2727" s="84"/>
      <c r="L2727" s="84"/>
      <c r="M2727" s="84"/>
      <c r="N2727" s="84"/>
      <c r="O2727" s="84"/>
      <c r="P2727" s="84"/>
      <c r="Q2727" s="84"/>
      <c r="R2727" s="84"/>
      <c r="S2727" s="84"/>
      <c r="T2727" s="84"/>
      <c r="U2727" s="84"/>
      <c r="V2727" s="84"/>
      <c r="W2727" s="84"/>
      <c r="X2727" s="84"/>
      <c r="Y2727" s="84"/>
      <c r="Z2727" s="84"/>
      <c r="AA2727" s="84"/>
      <c r="AB2727" s="84"/>
      <c r="AC2727" s="84"/>
      <c r="AD2727" s="84"/>
      <c r="AE2727" s="84"/>
      <c r="AF2727" s="84"/>
      <c r="AG2727" s="84"/>
      <c r="AH2727" s="84"/>
      <c r="AI2727" s="85"/>
      <c r="AJ2727" s="86">
        <f t="shared" si="321"/>
        <v>0</v>
      </c>
      <c r="AK2727" s="87">
        <f t="shared" si="325"/>
        <v>30</v>
      </c>
      <c r="AL2727" s="87"/>
      <c r="AM2727" s="87">
        <f t="shared" si="326"/>
        <v>6</v>
      </c>
      <c r="AN2727" s="87">
        <f t="shared" si="323"/>
        <v>0</v>
      </c>
      <c r="AO2727" s="87">
        <f t="shared" si="327"/>
        <v>30</v>
      </c>
      <c r="AP2727" s="87">
        <v>31</v>
      </c>
      <c r="AQ2727" s="87">
        <v>30</v>
      </c>
      <c r="AR2727" s="87">
        <v>28</v>
      </c>
      <c r="AW2727" s="64" t="str">
        <f t="shared" si="322"/>
        <v>HAZİRAN 2026</v>
      </c>
      <c r="AX2727" s="89"/>
      <c r="AY2727" s="90"/>
      <c r="AZ2727" s="90" t="e">
        <f t="shared" si="324"/>
        <v>#N/A</v>
      </c>
    </row>
    <row r="2728" spans="1:52" ht="17.45" customHeight="1" x14ac:dyDescent="0.2">
      <c r="A2728" s="81">
        <v>2722</v>
      </c>
      <c r="B2728" s="82">
        <f>'!!!KATILIMCI LİSTESİ!!!'!C2723</f>
        <v>0</v>
      </c>
      <c r="C2728" s="83">
        <f>'!!!KATILIMCI LİSTESİ!!!'!B2723</f>
        <v>0</v>
      </c>
      <c r="D2728" s="84"/>
      <c r="E2728" s="84"/>
      <c r="F2728" s="84"/>
      <c r="G2728" s="84"/>
      <c r="H2728" s="84"/>
      <c r="I2728" s="84"/>
      <c r="J2728" s="84"/>
      <c r="K2728" s="84"/>
      <c r="L2728" s="84"/>
      <c r="M2728" s="84"/>
      <c r="N2728" s="84"/>
      <c r="O2728" s="84"/>
      <c r="P2728" s="84"/>
      <c r="Q2728" s="84"/>
      <c r="R2728" s="84"/>
      <c r="S2728" s="84"/>
      <c r="T2728" s="84"/>
      <c r="U2728" s="84"/>
      <c r="V2728" s="84"/>
      <c r="W2728" s="84"/>
      <c r="X2728" s="84"/>
      <c r="Y2728" s="84"/>
      <c r="Z2728" s="84"/>
      <c r="AA2728" s="84"/>
      <c r="AB2728" s="84"/>
      <c r="AC2728" s="84"/>
      <c r="AD2728" s="84"/>
      <c r="AE2728" s="84"/>
      <c r="AF2728" s="84"/>
      <c r="AG2728" s="84"/>
      <c r="AH2728" s="84"/>
      <c r="AI2728" s="85"/>
      <c r="AJ2728" s="86">
        <f t="shared" si="321"/>
        <v>0</v>
      </c>
      <c r="AK2728" s="87">
        <f t="shared" si="325"/>
        <v>30</v>
      </c>
      <c r="AL2728" s="87"/>
      <c r="AM2728" s="87">
        <f t="shared" si="326"/>
        <v>6</v>
      </c>
      <c r="AN2728" s="87">
        <f t="shared" si="323"/>
        <v>0</v>
      </c>
      <c r="AO2728" s="87">
        <f t="shared" si="327"/>
        <v>30</v>
      </c>
      <c r="AP2728" s="87">
        <v>31</v>
      </c>
      <c r="AQ2728" s="87">
        <v>30</v>
      </c>
      <c r="AR2728" s="87">
        <v>28</v>
      </c>
      <c r="AW2728" s="64" t="str">
        <f t="shared" si="322"/>
        <v>HAZİRAN 2026</v>
      </c>
      <c r="AX2728" s="89"/>
      <c r="AY2728" s="90"/>
      <c r="AZ2728" s="90" t="e">
        <f t="shared" si="324"/>
        <v>#N/A</v>
      </c>
    </row>
    <row r="2729" spans="1:52" ht="17.45" customHeight="1" x14ac:dyDescent="0.2">
      <c r="A2729" s="81">
        <v>2723</v>
      </c>
      <c r="B2729" s="82">
        <f>'!!!KATILIMCI LİSTESİ!!!'!C2724</f>
        <v>0</v>
      </c>
      <c r="C2729" s="83">
        <f>'!!!KATILIMCI LİSTESİ!!!'!B2724</f>
        <v>0</v>
      </c>
      <c r="D2729" s="84"/>
      <c r="E2729" s="84"/>
      <c r="F2729" s="84"/>
      <c r="G2729" s="84"/>
      <c r="H2729" s="84"/>
      <c r="I2729" s="84"/>
      <c r="J2729" s="84"/>
      <c r="K2729" s="84"/>
      <c r="L2729" s="84"/>
      <c r="M2729" s="84"/>
      <c r="N2729" s="84"/>
      <c r="O2729" s="84"/>
      <c r="P2729" s="84"/>
      <c r="Q2729" s="84"/>
      <c r="R2729" s="84"/>
      <c r="S2729" s="84"/>
      <c r="T2729" s="84"/>
      <c r="U2729" s="84"/>
      <c r="V2729" s="84"/>
      <c r="W2729" s="84"/>
      <c r="X2729" s="84"/>
      <c r="Y2729" s="84"/>
      <c r="Z2729" s="84"/>
      <c r="AA2729" s="84"/>
      <c r="AB2729" s="84"/>
      <c r="AC2729" s="84"/>
      <c r="AD2729" s="84"/>
      <c r="AE2729" s="84"/>
      <c r="AF2729" s="84"/>
      <c r="AG2729" s="84"/>
      <c r="AH2729" s="84"/>
      <c r="AI2729" s="85"/>
      <c r="AJ2729" s="86">
        <f t="shared" si="321"/>
        <v>0</v>
      </c>
      <c r="AK2729" s="87">
        <f t="shared" si="325"/>
        <v>30</v>
      </c>
      <c r="AL2729" s="87"/>
      <c r="AM2729" s="87">
        <f t="shared" si="326"/>
        <v>6</v>
      </c>
      <c r="AN2729" s="87">
        <f t="shared" si="323"/>
        <v>0</v>
      </c>
      <c r="AO2729" s="87">
        <f t="shared" si="327"/>
        <v>30</v>
      </c>
      <c r="AP2729" s="87">
        <v>31</v>
      </c>
      <c r="AQ2729" s="87">
        <v>30</v>
      </c>
      <c r="AR2729" s="87">
        <v>28</v>
      </c>
      <c r="AW2729" s="64" t="str">
        <f t="shared" si="322"/>
        <v>HAZİRAN 2026</v>
      </c>
      <c r="AX2729" s="89"/>
      <c r="AY2729" s="90"/>
      <c r="AZ2729" s="90" t="e">
        <f t="shared" si="324"/>
        <v>#N/A</v>
      </c>
    </row>
    <row r="2730" spans="1:52" ht="17.45" customHeight="1" x14ac:dyDescent="0.2">
      <c r="A2730" s="81">
        <v>2724</v>
      </c>
      <c r="B2730" s="82">
        <f>'!!!KATILIMCI LİSTESİ!!!'!C2725</f>
        <v>0</v>
      </c>
      <c r="C2730" s="83">
        <f>'!!!KATILIMCI LİSTESİ!!!'!B2725</f>
        <v>0</v>
      </c>
      <c r="D2730" s="84"/>
      <c r="E2730" s="84"/>
      <c r="F2730" s="84"/>
      <c r="G2730" s="84"/>
      <c r="H2730" s="84"/>
      <c r="I2730" s="84"/>
      <c r="J2730" s="84"/>
      <c r="K2730" s="84"/>
      <c r="L2730" s="84"/>
      <c r="M2730" s="84"/>
      <c r="N2730" s="84"/>
      <c r="O2730" s="84"/>
      <c r="P2730" s="84"/>
      <c r="Q2730" s="84"/>
      <c r="R2730" s="84"/>
      <c r="S2730" s="84"/>
      <c r="T2730" s="84"/>
      <c r="U2730" s="84"/>
      <c r="V2730" s="84"/>
      <c r="W2730" s="84"/>
      <c r="X2730" s="84"/>
      <c r="Y2730" s="84"/>
      <c r="Z2730" s="84"/>
      <c r="AA2730" s="84"/>
      <c r="AB2730" s="84"/>
      <c r="AC2730" s="84"/>
      <c r="AD2730" s="84"/>
      <c r="AE2730" s="84"/>
      <c r="AF2730" s="84"/>
      <c r="AG2730" s="84"/>
      <c r="AH2730" s="84"/>
      <c r="AI2730" s="85"/>
      <c r="AJ2730" s="86">
        <f t="shared" si="321"/>
        <v>0</v>
      </c>
      <c r="AK2730" s="87">
        <f t="shared" si="325"/>
        <v>30</v>
      </c>
      <c r="AL2730" s="87"/>
      <c r="AM2730" s="87">
        <f t="shared" si="326"/>
        <v>6</v>
      </c>
      <c r="AN2730" s="87">
        <f t="shared" si="323"/>
        <v>0</v>
      </c>
      <c r="AO2730" s="87">
        <f t="shared" si="327"/>
        <v>30</v>
      </c>
      <c r="AP2730" s="87">
        <v>31</v>
      </c>
      <c r="AQ2730" s="87">
        <v>30</v>
      </c>
      <c r="AR2730" s="87">
        <v>28</v>
      </c>
      <c r="AW2730" s="64" t="str">
        <f t="shared" si="322"/>
        <v>HAZİRAN 2026</v>
      </c>
      <c r="AX2730" s="89"/>
      <c r="AY2730" s="90"/>
      <c r="AZ2730" s="90" t="e">
        <f t="shared" si="324"/>
        <v>#N/A</v>
      </c>
    </row>
    <row r="2731" spans="1:52" ht="17.45" customHeight="1" x14ac:dyDescent="0.2">
      <c r="A2731" s="81">
        <v>2725</v>
      </c>
      <c r="B2731" s="82">
        <f>'!!!KATILIMCI LİSTESİ!!!'!C2726</f>
        <v>0</v>
      </c>
      <c r="C2731" s="83">
        <f>'!!!KATILIMCI LİSTESİ!!!'!B2726</f>
        <v>0</v>
      </c>
      <c r="D2731" s="84"/>
      <c r="E2731" s="84"/>
      <c r="F2731" s="84"/>
      <c r="G2731" s="84"/>
      <c r="H2731" s="84"/>
      <c r="I2731" s="84"/>
      <c r="J2731" s="84"/>
      <c r="K2731" s="84"/>
      <c r="L2731" s="84"/>
      <c r="M2731" s="84"/>
      <c r="N2731" s="84"/>
      <c r="O2731" s="84"/>
      <c r="P2731" s="84"/>
      <c r="Q2731" s="84"/>
      <c r="R2731" s="84"/>
      <c r="S2731" s="84"/>
      <c r="T2731" s="84"/>
      <c r="U2731" s="84"/>
      <c r="V2731" s="84"/>
      <c r="W2731" s="84"/>
      <c r="X2731" s="84"/>
      <c r="Y2731" s="84"/>
      <c r="Z2731" s="84"/>
      <c r="AA2731" s="84"/>
      <c r="AB2731" s="84"/>
      <c r="AC2731" s="84"/>
      <c r="AD2731" s="84"/>
      <c r="AE2731" s="84"/>
      <c r="AF2731" s="84"/>
      <c r="AG2731" s="84"/>
      <c r="AH2731" s="84"/>
      <c r="AI2731" s="85"/>
      <c r="AJ2731" s="86">
        <f t="shared" si="321"/>
        <v>0</v>
      </c>
      <c r="AK2731" s="87">
        <f t="shared" si="325"/>
        <v>30</v>
      </c>
      <c r="AL2731" s="87"/>
      <c r="AM2731" s="87">
        <f t="shared" si="326"/>
        <v>6</v>
      </c>
      <c r="AN2731" s="87">
        <f t="shared" si="323"/>
        <v>0</v>
      </c>
      <c r="AO2731" s="87">
        <f t="shared" si="327"/>
        <v>30</v>
      </c>
      <c r="AP2731" s="87">
        <v>31</v>
      </c>
      <c r="AQ2731" s="87">
        <v>30</v>
      </c>
      <c r="AR2731" s="87">
        <v>28</v>
      </c>
      <c r="AW2731" s="64" t="str">
        <f t="shared" si="322"/>
        <v>HAZİRAN 2026</v>
      </c>
      <c r="AX2731" s="89"/>
      <c r="AY2731" s="90"/>
      <c r="AZ2731" s="90" t="e">
        <f t="shared" si="324"/>
        <v>#N/A</v>
      </c>
    </row>
    <row r="2732" spans="1:52" ht="17.45" customHeight="1" x14ac:dyDescent="0.2">
      <c r="A2732" s="81">
        <v>2726</v>
      </c>
      <c r="B2732" s="82">
        <f>'!!!KATILIMCI LİSTESİ!!!'!C2727</f>
        <v>0</v>
      </c>
      <c r="C2732" s="83">
        <f>'!!!KATILIMCI LİSTESİ!!!'!B2727</f>
        <v>0</v>
      </c>
      <c r="D2732" s="84"/>
      <c r="E2732" s="84"/>
      <c r="F2732" s="84"/>
      <c r="G2732" s="84"/>
      <c r="H2732" s="84"/>
      <c r="I2732" s="84"/>
      <c r="J2732" s="84"/>
      <c r="K2732" s="84"/>
      <c r="L2732" s="84"/>
      <c r="M2732" s="84"/>
      <c r="N2732" s="84"/>
      <c r="O2732" s="84"/>
      <c r="P2732" s="84"/>
      <c r="Q2732" s="84"/>
      <c r="R2732" s="84"/>
      <c r="S2732" s="84"/>
      <c r="T2732" s="84"/>
      <c r="U2732" s="84"/>
      <c r="V2732" s="84"/>
      <c r="W2732" s="84"/>
      <c r="X2732" s="84"/>
      <c r="Y2732" s="84"/>
      <c r="Z2732" s="84"/>
      <c r="AA2732" s="84"/>
      <c r="AB2732" s="84"/>
      <c r="AC2732" s="84"/>
      <c r="AD2732" s="84"/>
      <c r="AE2732" s="84"/>
      <c r="AF2732" s="84"/>
      <c r="AG2732" s="84"/>
      <c r="AH2732" s="84"/>
      <c r="AI2732" s="85"/>
      <c r="AJ2732" s="86">
        <f t="shared" si="321"/>
        <v>0</v>
      </c>
      <c r="AK2732" s="87">
        <f t="shared" si="325"/>
        <v>30</v>
      </c>
      <c r="AL2732" s="87"/>
      <c r="AM2732" s="87">
        <f t="shared" si="326"/>
        <v>6</v>
      </c>
      <c r="AN2732" s="87">
        <f t="shared" si="323"/>
        <v>0</v>
      </c>
      <c r="AO2732" s="87">
        <f t="shared" si="327"/>
        <v>30</v>
      </c>
      <c r="AP2732" s="87">
        <v>31</v>
      </c>
      <c r="AQ2732" s="87">
        <v>30</v>
      </c>
      <c r="AR2732" s="87">
        <v>28</v>
      </c>
      <c r="AW2732" s="64" t="str">
        <f t="shared" si="322"/>
        <v>HAZİRAN 2026</v>
      </c>
      <c r="AX2732" s="89"/>
      <c r="AY2732" s="90"/>
      <c r="AZ2732" s="90" t="e">
        <f t="shared" si="324"/>
        <v>#N/A</v>
      </c>
    </row>
    <row r="2733" spans="1:52" ht="17.45" customHeight="1" x14ac:dyDescent="0.2">
      <c r="A2733" s="81">
        <v>2727</v>
      </c>
      <c r="B2733" s="82">
        <f>'!!!KATILIMCI LİSTESİ!!!'!C2728</f>
        <v>0</v>
      </c>
      <c r="C2733" s="83">
        <f>'!!!KATILIMCI LİSTESİ!!!'!B2728</f>
        <v>0</v>
      </c>
      <c r="D2733" s="84"/>
      <c r="E2733" s="84"/>
      <c r="F2733" s="84"/>
      <c r="G2733" s="84"/>
      <c r="H2733" s="84"/>
      <c r="I2733" s="84"/>
      <c r="J2733" s="84"/>
      <c r="K2733" s="84"/>
      <c r="L2733" s="84"/>
      <c r="M2733" s="84"/>
      <c r="N2733" s="84"/>
      <c r="O2733" s="84"/>
      <c r="P2733" s="84"/>
      <c r="Q2733" s="84"/>
      <c r="R2733" s="84"/>
      <c r="S2733" s="84"/>
      <c r="T2733" s="84"/>
      <c r="U2733" s="84"/>
      <c r="V2733" s="84"/>
      <c r="W2733" s="84"/>
      <c r="X2733" s="84"/>
      <c r="Y2733" s="84"/>
      <c r="Z2733" s="84"/>
      <c r="AA2733" s="84"/>
      <c r="AB2733" s="84"/>
      <c r="AC2733" s="84"/>
      <c r="AD2733" s="84"/>
      <c r="AE2733" s="84"/>
      <c r="AF2733" s="84"/>
      <c r="AG2733" s="84"/>
      <c r="AH2733" s="84"/>
      <c r="AI2733" s="85"/>
      <c r="AJ2733" s="86">
        <f t="shared" si="321"/>
        <v>0</v>
      </c>
      <c r="AK2733" s="87">
        <f t="shared" si="325"/>
        <v>30</v>
      </c>
      <c r="AL2733" s="87"/>
      <c r="AM2733" s="87">
        <f t="shared" si="326"/>
        <v>6</v>
      </c>
      <c r="AN2733" s="87">
        <f t="shared" si="323"/>
        <v>0</v>
      </c>
      <c r="AO2733" s="87">
        <f t="shared" si="327"/>
        <v>30</v>
      </c>
      <c r="AP2733" s="87">
        <v>31</v>
      </c>
      <c r="AQ2733" s="87">
        <v>30</v>
      </c>
      <c r="AR2733" s="87">
        <v>28</v>
      </c>
      <c r="AW2733" s="64" t="str">
        <f t="shared" si="322"/>
        <v>HAZİRAN 2026</v>
      </c>
      <c r="AX2733" s="89"/>
      <c r="AY2733" s="90"/>
      <c r="AZ2733" s="90" t="e">
        <f t="shared" si="324"/>
        <v>#N/A</v>
      </c>
    </row>
    <row r="2734" spans="1:52" ht="17.45" customHeight="1" x14ac:dyDescent="0.2">
      <c r="A2734" s="81">
        <v>2728</v>
      </c>
      <c r="B2734" s="82">
        <f>'!!!KATILIMCI LİSTESİ!!!'!C2729</f>
        <v>0</v>
      </c>
      <c r="C2734" s="83">
        <f>'!!!KATILIMCI LİSTESİ!!!'!B2729</f>
        <v>0</v>
      </c>
      <c r="D2734" s="84"/>
      <c r="E2734" s="84"/>
      <c r="F2734" s="84"/>
      <c r="G2734" s="84"/>
      <c r="H2734" s="84"/>
      <c r="I2734" s="84"/>
      <c r="J2734" s="84"/>
      <c r="K2734" s="84"/>
      <c r="L2734" s="84"/>
      <c r="M2734" s="84"/>
      <c r="N2734" s="84"/>
      <c r="O2734" s="84"/>
      <c r="P2734" s="84"/>
      <c r="Q2734" s="84"/>
      <c r="R2734" s="84"/>
      <c r="S2734" s="84"/>
      <c r="T2734" s="84"/>
      <c r="U2734" s="84"/>
      <c r="V2734" s="84"/>
      <c r="W2734" s="84"/>
      <c r="X2734" s="84"/>
      <c r="Y2734" s="84"/>
      <c r="Z2734" s="84"/>
      <c r="AA2734" s="84"/>
      <c r="AB2734" s="84"/>
      <c r="AC2734" s="84"/>
      <c r="AD2734" s="84"/>
      <c r="AE2734" s="84"/>
      <c r="AF2734" s="84"/>
      <c r="AG2734" s="84"/>
      <c r="AH2734" s="84"/>
      <c r="AI2734" s="85"/>
      <c r="AJ2734" s="86">
        <f t="shared" ref="AJ2734:AJ2797" si="328">IF(B2734&gt;10000000,AI2734,0)</f>
        <v>0</v>
      </c>
      <c r="AK2734" s="87">
        <f t="shared" si="325"/>
        <v>30</v>
      </c>
      <c r="AL2734" s="87"/>
      <c r="AM2734" s="87">
        <f t="shared" si="326"/>
        <v>6</v>
      </c>
      <c r="AN2734" s="87">
        <f t="shared" si="323"/>
        <v>0</v>
      </c>
      <c r="AO2734" s="87">
        <f t="shared" si="327"/>
        <v>30</v>
      </c>
      <c r="AP2734" s="87">
        <v>31</v>
      </c>
      <c r="AQ2734" s="87">
        <v>30</v>
      </c>
      <c r="AR2734" s="87">
        <v>28</v>
      </c>
      <c r="AW2734" s="64" t="str">
        <f t="shared" si="322"/>
        <v>HAZİRAN 2026</v>
      </c>
      <c r="AX2734" s="89"/>
      <c r="AY2734" s="90"/>
      <c r="AZ2734" s="90" t="e">
        <f t="shared" si="324"/>
        <v>#N/A</v>
      </c>
    </row>
    <row r="2735" spans="1:52" ht="17.45" customHeight="1" x14ac:dyDescent="0.2">
      <c r="A2735" s="81">
        <v>2729</v>
      </c>
      <c r="B2735" s="82">
        <f>'!!!KATILIMCI LİSTESİ!!!'!C2730</f>
        <v>0</v>
      </c>
      <c r="C2735" s="83">
        <f>'!!!KATILIMCI LİSTESİ!!!'!B2730</f>
        <v>0</v>
      </c>
      <c r="D2735" s="84"/>
      <c r="E2735" s="84"/>
      <c r="F2735" s="84"/>
      <c r="G2735" s="84"/>
      <c r="H2735" s="84"/>
      <c r="I2735" s="84"/>
      <c r="J2735" s="84"/>
      <c r="K2735" s="84"/>
      <c r="L2735" s="84"/>
      <c r="M2735" s="84"/>
      <c r="N2735" s="84"/>
      <c r="O2735" s="84"/>
      <c r="P2735" s="84"/>
      <c r="Q2735" s="84"/>
      <c r="R2735" s="84"/>
      <c r="S2735" s="84"/>
      <c r="T2735" s="84"/>
      <c r="U2735" s="84"/>
      <c r="V2735" s="84"/>
      <c r="W2735" s="84"/>
      <c r="X2735" s="84"/>
      <c r="Y2735" s="84"/>
      <c r="Z2735" s="84"/>
      <c r="AA2735" s="84"/>
      <c r="AB2735" s="84"/>
      <c r="AC2735" s="84"/>
      <c r="AD2735" s="84"/>
      <c r="AE2735" s="84"/>
      <c r="AF2735" s="84"/>
      <c r="AG2735" s="84"/>
      <c r="AH2735" s="84"/>
      <c r="AI2735" s="85"/>
      <c r="AJ2735" s="86">
        <f t="shared" si="328"/>
        <v>0</v>
      </c>
      <c r="AK2735" s="87">
        <f t="shared" si="325"/>
        <v>30</v>
      </c>
      <c r="AL2735" s="87"/>
      <c r="AM2735" s="87">
        <f t="shared" si="326"/>
        <v>6</v>
      </c>
      <c r="AN2735" s="87">
        <f t="shared" si="323"/>
        <v>0</v>
      </c>
      <c r="AO2735" s="87">
        <f t="shared" si="327"/>
        <v>30</v>
      </c>
      <c r="AP2735" s="87">
        <v>31</v>
      </c>
      <c r="AQ2735" s="87">
        <v>30</v>
      </c>
      <c r="AR2735" s="87">
        <v>28</v>
      </c>
      <c r="AW2735" s="64" t="str">
        <f t="shared" si="322"/>
        <v>HAZİRAN 2026</v>
      </c>
      <c r="AX2735" s="89"/>
      <c r="AY2735" s="90"/>
      <c r="AZ2735" s="90" t="e">
        <f t="shared" si="324"/>
        <v>#N/A</v>
      </c>
    </row>
    <row r="2736" spans="1:52" ht="17.45" customHeight="1" x14ac:dyDescent="0.2">
      <c r="A2736" s="81">
        <v>2730</v>
      </c>
      <c r="B2736" s="82">
        <f>'!!!KATILIMCI LİSTESİ!!!'!C2731</f>
        <v>0</v>
      </c>
      <c r="C2736" s="83">
        <f>'!!!KATILIMCI LİSTESİ!!!'!B2731</f>
        <v>0</v>
      </c>
      <c r="D2736" s="84"/>
      <c r="E2736" s="84"/>
      <c r="F2736" s="84"/>
      <c r="G2736" s="84"/>
      <c r="H2736" s="84"/>
      <c r="I2736" s="84"/>
      <c r="J2736" s="84"/>
      <c r="K2736" s="84"/>
      <c r="L2736" s="84"/>
      <c r="M2736" s="84"/>
      <c r="N2736" s="84"/>
      <c r="O2736" s="84"/>
      <c r="P2736" s="84"/>
      <c r="Q2736" s="84"/>
      <c r="R2736" s="84"/>
      <c r="S2736" s="84"/>
      <c r="T2736" s="84"/>
      <c r="U2736" s="84"/>
      <c r="V2736" s="84"/>
      <c r="W2736" s="84"/>
      <c r="X2736" s="84"/>
      <c r="Y2736" s="84"/>
      <c r="Z2736" s="84"/>
      <c r="AA2736" s="84"/>
      <c r="AB2736" s="84"/>
      <c r="AC2736" s="84"/>
      <c r="AD2736" s="84"/>
      <c r="AE2736" s="84"/>
      <c r="AF2736" s="84"/>
      <c r="AG2736" s="84"/>
      <c r="AH2736" s="84"/>
      <c r="AI2736" s="85"/>
      <c r="AJ2736" s="86">
        <f t="shared" si="328"/>
        <v>0</v>
      </c>
      <c r="AK2736" s="87">
        <f t="shared" si="325"/>
        <v>30</v>
      </c>
      <c r="AL2736" s="87"/>
      <c r="AM2736" s="87">
        <f t="shared" si="326"/>
        <v>6</v>
      </c>
      <c r="AN2736" s="87">
        <f t="shared" si="323"/>
        <v>0</v>
      </c>
      <c r="AO2736" s="87">
        <f t="shared" si="327"/>
        <v>30</v>
      </c>
      <c r="AP2736" s="87">
        <v>31</v>
      </c>
      <c r="AQ2736" s="87">
        <v>30</v>
      </c>
      <c r="AR2736" s="87">
        <v>28</v>
      </c>
      <c r="AW2736" s="64" t="str">
        <f t="shared" ref="AW2736:AW2799" si="329">$AW$7</f>
        <v>HAZİRAN 2026</v>
      </c>
      <c r="AX2736" s="89"/>
      <c r="AY2736" s="90"/>
      <c r="AZ2736" s="90" t="e">
        <f t="shared" si="324"/>
        <v>#N/A</v>
      </c>
    </row>
    <row r="2737" spans="1:52" ht="17.45" customHeight="1" x14ac:dyDescent="0.2">
      <c r="A2737" s="81">
        <v>2731</v>
      </c>
      <c r="B2737" s="82">
        <f>'!!!KATILIMCI LİSTESİ!!!'!C2732</f>
        <v>0</v>
      </c>
      <c r="C2737" s="83">
        <f>'!!!KATILIMCI LİSTESİ!!!'!B2732</f>
        <v>0</v>
      </c>
      <c r="D2737" s="84"/>
      <c r="E2737" s="84"/>
      <c r="F2737" s="84"/>
      <c r="G2737" s="84"/>
      <c r="H2737" s="84"/>
      <c r="I2737" s="84"/>
      <c r="J2737" s="84"/>
      <c r="K2737" s="84"/>
      <c r="L2737" s="84"/>
      <c r="M2737" s="84"/>
      <c r="N2737" s="84"/>
      <c r="O2737" s="84"/>
      <c r="P2737" s="84"/>
      <c r="Q2737" s="84"/>
      <c r="R2737" s="84"/>
      <c r="S2737" s="84"/>
      <c r="T2737" s="84"/>
      <c r="U2737" s="84"/>
      <c r="V2737" s="84"/>
      <c r="W2737" s="84"/>
      <c r="X2737" s="84"/>
      <c r="Y2737" s="84"/>
      <c r="Z2737" s="84"/>
      <c r="AA2737" s="84"/>
      <c r="AB2737" s="84"/>
      <c r="AC2737" s="84"/>
      <c r="AD2737" s="84"/>
      <c r="AE2737" s="84"/>
      <c r="AF2737" s="84"/>
      <c r="AG2737" s="84"/>
      <c r="AH2737" s="84"/>
      <c r="AI2737" s="85"/>
      <c r="AJ2737" s="86">
        <f t="shared" si="328"/>
        <v>0</v>
      </c>
      <c r="AK2737" s="87">
        <f t="shared" si="325"/>
        <v>30</v>
      </c>
      <c r="AL2737" s="87"/>
      <c r="AM2737" s="87">
        <f t="shared" si="326"/>
        <v>6</v>
      </c>
      <c r="AN2737" s="87">
        <f t="shared" si="323"/>
        <v>0</v>
      </c>
      <c r="AO2737" s="87">
        <f t="shared" si="327"/>
        <v>30</v>
      </c>
      <c r="AP2737" s="87">
        <v>31</v>
      </c>
      <c r="AQ2737" s="87">
        <v>30</v>
      </c>
      <c r="AR2737" s="87">
        <v>28</v>
      </c>
      <c r="AW2737" s="64" t="str">
        <f t="shared" si="329"/>
        <v>HAZİRAN 2026</v>
      </c>
      <c r="AX2737" s="89"/>
      <c r="AY2737" s="90"/>
      <c r="AZ2737" s="90" t="e">
        <f t="shared" si="324"/>
        <v>#N/A</v>
      </c>
    </row>
    <row r="2738" spans="1:52" ht="17.45" customHeight="1" x14ac:dyDescent="0.2">
      <c r="A2738" s="81">
        <v>2732</v>
      </c>
      <c r="B2738" s="82">
        <f>'!!!KATILIMCI LİSTESİ!!!'!C2733</f>
        <v>0</v>
      </c>
      <c r="C2738" s="83">
        <f>'!!!KATILIMCI LİSTESİ!!!'!B2733</f>
        <v>0</v>
      </c>
      <c r="D2738" s="84"/>
      <c r="E2738" s="84"/>
      <c r="F2738" s="84"/>
      <c r="G2738" s="84"/>
      <c r="H2738" s="84"/>
      <c r="I2738" s="84"/>
      <c r="J2738" s="84"/>
      <c r="K2738" s="84"/>
      <c r="L2738" s="84"/>
      <c r="M2738" s="84"/>
      <c r="N2738" s="84"/>
      <c r="O2738" s="84"/>
      <c r="P2738" s="84"/>
      <c r="Q2738" s="84"/>
      <c r="R2738" s="84"/>
      <c r="S2738" s="84"/>
      <c r="T2738" s="84"/>
      <c r="U2738" s="84"/>
      <c r="V2738" s="84"/>
      <c r="W2738" s="84"/>
      <c r="X2738" s="84"/>
      <c r="Y2738" s="84"/>
      <c r="Z2738" s="84"/>
      <c r="AA2738" s="84"/>
      <c r="AB2738" s="84"/>
      <c r="AC2738" s="84"/>
      <c r="AD2738" s="84"/>
      <c r="AE2738" s="84"/>
      <c r="AF2738" s="84"/>
      <c r="AG2738" s="84"/>
      <c r="AH2738" s="84"/>
      <c r="AI2738" s="85"/>
      <c r="AJ2738" s="86">
        <f t="shared" si="328"/>
        <v>0</v>
      </c>
      <c r="AK2738" s="87">
        <f t="shared" si="325"/>
        <v>30</v>
      </c>
      <c r="AL2738" s="87"/>
      <c r="AM2738" s="87">
        <f t="shared" si="326"/>
        <v>6</v>
      </c>
      <c r="AN2738" s="87">
        <f t="shared" si="323"/>
        <v>0</v>
      </c>
      <c r="AO2738" s="87">
        <f t="shared" si="327"/>
        <v>30</v>
      </c>
      <c r="AP2738" s="87">
        <v>31</v>
      </c>
      <c r="AQ2738" s="87">
        <v>30</v>
      </c>
      <c r="AR2738" s="87">
        <v>28</v>
      </c>
      <c r="AW2738" s="64" t="str">
        <f t="shared" si="329"/>
        <v>HAZİRAN 2026</v>
      </c>
      <c r="AX2738" s="89"/>
      <c r="AY2738" s="90"/>
      <c r="AZ2738" s="90" t="e">
        <f t="shared" si="324"/>
        <v>#N/A</v>
      </c>
    </row>
    <row r="2739" spans="1:52" ht="17.45" customHeight="1" x14ac:dyDescent="0.2">
      <c r="A2739" s="81">
        <v>2733</v>
      </c>
      <c r="B2739" s="82">
        <f>'!!!KATILIMCI LİSTESİ!!!'!C2734</f>
        <v>0</v>
      </c>
      <c r="C2739" s="83">
        <f>'!!!KATILIMCI LİSTESİ!!!'!B2734</f>
        <v>0</v>
      </c>
      <c r="D2739" s="84"/>
      <c r="E2739" s="84"/>
      <c r="F2739" s="84"/>
      <c r="G2739" s="84"/>
      <c r="H2739" s="84"/>
      <c r="I2739" s="84"/>
      <c r="J2739" s="84"/>
      <c r="K2739" s="84"/>
      <c r="L2739" s="84"/>
      <c r="M2739" s="84"/>
      <c r="N2739" s="84"/>
      <c r="O2739" s="84"/>
      <c r="P2739" s="84"/>
      <c r="Q2739" s="84"/>
      <c r="R2739" s="84"/>
      <c r="S2739" s="84"/>
      <c r="T2739" s="84"/>
      <c r="U2739" s="84"/>
      <c r="V2739" s="84"/>
      <c r="W2739" s="84"/>
      <c r="X2739" s="84"/>
      <c r="Y2739" s="84"/>
      <c r="Z2739" s="84"/>
      <c r="AA2739" s="84"/>
      <c r="AB2739" s="84"/>
      <c r="AC2739" s="84"/>
      <c r="AD2739" s="84"/>
      <c r="AE2739" s="84"/>
      <c r="AF2739" s="84"/>
      <c r="AG2739" s="84"/>
      <c r="AH2739" s="84"/>
      <c r="AI2739" s="85"/>
      <c r="AJ2739" s="86">
        <f t="shared" si="328"/>
        <v>0</v>
      </c>
      <c r="AK2739" s="87">
        <f t="shared" si="325"/>
        <v>30</v>
      </c>
      <c r="AL2739" s="87"/>
      <c r="AM2739" s="87">
        <f t="shared" si="326"/>
        <v>6</v>
      </c>
      <c r="AN2739" s="87">
        <f t="shared" si="323"/>
        <v>0</v>
      </c>
      <c r="AO2739" s="87">
        <f t="shared" si="327"/>
        <v>30</v>
      </c>
      <c r="AP2739" s="87">
        <v>31</v>
      </c>
      <c r="AQ2739" s="87">
        <v>30</v>
      </c>
      <c r="AR2739" s="87">
        <v>28</v>
      </c>
      <c r="AW2739" s="64" t="str">
        <f t="shared" si="329"/>
        <v>HAZİRAN 2026</v>
      </c>
      <c r="AX2739" s="89"/>
      <c r="AY2739" s="90"/>
      <c r="AZ2739" s="90" t="e">
        <f t="shared" si="324"/>
        <v>#N/A</v>
      </c>
    </row>
    <row r="2740" spans="1:52" ht="17.45" customHeight="1" x14ac:dyDescent="0.2">
      <c r="A2740" s="81">
        <v>2734</v>
      </c>
      <c r="B2740" s="82">
        <f>'!!!KATILIMCI LİSTESİ!!!'!C2735</f>
        <v>0</v>
      </c>
      <c r="C2740" s="83">
        <f>'!!!KATILIMCI LİSTESİ!!!'!B2735</f>
        <v>0</v>
      </c>
      <c r="D2740" s="84"/>
      <c r="E2740" s="84"/>
      <c r="F2740" s="84"/>
      <c r="G2740" s="84"/>
      <c r="H2740" s="84"/>
      <c r="I2740" s="84"/>
      <c r="J2740" s="84"/>
      <c r="K2740" s="84"/>
      <c r="L2740" s="84"/>
      <c r="M2740" s="84"/>
      <c r="N2740" s="84"/>
      <c r="O2740" s="84"/>
      <c r="P2740" s="84"/>
      <c r="Q2740" s="84"/>
      <c r="R2740" s="84"/>
      <c r="S2740" s="84"/>
      <c r="T2740" s="84"/>
      <c r="U2740" s="84"/>
      <c r="V2740" s="84"/>
      <c r="W2740" s="84"/>
      <c r="X2740" s="84"/>
      <c r="Y2740" s="84"/>
      <c r="Z2740" s="84"/>
      <c r="AA2740" s="84"/>
      <c r="AB2740" s="84"/>
      <c r="AC2740" s="84"/>
      <c r="AD2740" s="84"/>
      <c r="AE2740" s="84"/>
      <c r="AF2740" s="84"/>
      <c r="AG2740" s="84"/>
      <c r="AH2740" s="84"/>
      <c r="AI2740" s="85"/>
      <c r="AJ2740" s="86">
        <f t="shared" si="328"/>
        <v>0</v>
      </c>
      <c r="AK2740" s="87">
        <f t="shared" si="325"/>
        <v>30</v>
      </c>
      <c r="AL2740" s="87"/>
      <c r="AM2740" s="87">
        <f t="shared" si="326"/>
        <v>6</v>
      </c>
      <c r="AN2740" s="87">
        <f t="shared" si="323"/>
        <v>0</v>
      </c>
      <c r="AO2740" s="87">
        <f t="shared" si="327"/>
        <v>30</v>
      </c>
      <c r="AP2740" s="87">
        <v>31</v>
      </c>
      <c r="AQ2740" s="87">
        <v>30</v>
      </c>
      <c r="AR2740" s="87">
        <v>28</v>
      </c>
      <c r="AW2740" s="64" t="str">
        <f t="shared" si="329"/>
        <v>HAZİRAN 2026</v>
      </c>
      <c r="AX2740" s="89"/>
      <c r="AY2740" s="90"/>
      <c r="AZ2740" s="90" t="e">
        <f t="shared" si="324"/>
        <v>#N/A</v>
      </c>
    </row>
    <row r="2741" spans="1:52" ht="17.45" customHeight="1" x14ac:dyDescent="0.2">
      <c r="A2741" s="81">
        <v>2735</v>
      </c>
      <c r="B2741" s="82">
        <f>'!!!KATILIMCI LİSTESİ!!!'!C2736</f>
        <v>0</v>
      </c>
      <c r="C2741" s="83">
        <f>'!!!KATILIMCI LİSTESİ!!!'!B2736</f>
        <v>0</v>
      </c>
      <c r="D2741" s="84"/>
      <c r="E2741" s="84"/>
      <c r="F2741" s="84"/>
      <c r="G2741" s="84"/>
      <c r="H2741" s="84"/>
      <c r="I2741" s="84"/>
      <c r="J2741" s="84"/>
      <c r="K2741" s="84"/>
      <c r="L2741" s="84"/>
      <c r="M2741" s="84"/>
      <c r="N2741" s="84"/>
      <c r="O2741" s="84"/>
      <c r="P2741" s="84"/>
      <c r="Q2741" s="84"/>
      <c r="R2741" s="84"/>
      <c r="S2741" s="84"/>
      <c r="T2741" s="84"/>
      <c r="U2741" s="84"/>
      <c r="V2741" s="84"/>
      <c r="W2741" s="84"/>
      <c r="X2741" s="84"/>
      <c r="Y2741" s="84"/>
      <c r="Z2741" s="84"/>
      <c r="AA2741" s="84"/>
      <c r="AB2741" s="84"/>
      <c r="AC2741" s="84"/>
      <c r="AD2741" s="84"/>
      <c r="AE2741" s="84"/>
      <c r="AF2741" s="84"/>
      <c r="AG2741" s="84"/>
      <c r="AH2741" s="84"/>
      <c r="AI2741" s="85"/>
      <c r="AJ2741" s="86">
        <f t="shared" si="328"/>
        <v>0</v>
      </c>
      <c r="AK2741" s="87">
        <f t="shared" si="325"/>
        <v>30</v>
      </c>
      <c r="AL2741" s="87"/>
      <c r="AM2741" s="87">
        <f t="shared" si="326"/>
        <v>6</v>
      </c>
      <c r="AN2741" s="87">
        <f t="shared" si="323"/>
        <v>0</v>
      </c>
      <c r="AO2741" s="87">
        <f t="shared" si="327"/>
        <v>30</v>
      </c>
      <c r="AP2741" s="87">
        <v>31</v>
      </c>
      <c r="AQ2741" s="87">
        <v>30</v>
      </c>
      <c r="AR2741" s="87">
        <v>28</v>
      </c>
      <c r="AW2741" s="64" t="str">
        <f t="shared" si="329"/>
        <v>HAZİRAN 2026</v>
      </c>
      <c r="AX2741" s="89"/>
      <c r="AY2741" s="90"/>
      <c r="AZ2741" s="90" t="e">
        <f t="shared" si="324"/>
        <v>#N/A</v>
      </c>
    </row>
    <row r="2742" spans="1:52" ht="17.45" customHeight="1" x14ac:dyDescent="0.2">
      <c r="A2742" s="81">
        <v>2736</v>
      </c>
      <c r="B2742" s="82">
        <f>'!!!KATILIMCI LİSTESİ!!!'!C2737</f>
        <v>0</v>
      </c>
      <c r="C2742" s="83">
        <f>'!!!KATILIMCI LİSTESİ!!!'!B2737</f>
        <v>0</v>
      </c>
      <c r="D2742" s="84"/>
      <c r="E2742" s="84"/>
      <c r="F2742" s="84"/>
      <c r="G2742" s="84"/>
      <c r="H2742" s="84"/>
      <c r="I2742" s="84"/>
      <c r="J2742" s="84"/>
      <c r="K2742" s="84"/>
      <c r="L2742" s="84"/>
      <c r="M2742" s="84"/>
      <c r="N2742" s="84"/>
      <c r="O2742" s="84"/>
      <c r="P2742" s="84"/>
      <c r="Q2742" s="84"/>
      <c r="R2742" s="84"/>
      <c r="S2742" s="84"/>
      <c r="T2742" s="84"/>
      <c r="U2742" s="84"/>
      <c r="V2742" s="84"/>
      <c r="W2742" s="84"/>
      <c r="X2742" s="84"/>
      <c r="Y2742" s="84"/>
      <c r="Z2742" s="84"/>
      <c r="AA2742" s="84"/>
      <c r="AB2742" s="84"/>
      <c r="AC2742" s="84"/>
      <c r="AD2742" s="84"/>
      <c r="AE2742" s="84"/>
      <c r="AF2742" s="84"/>
      <c r="AG2742" s="84"/>
      <c r="AH2742" s="84"/>
      <c r="AI2742" s="85"/>
      <c r="AJ2742" s="86">
        <f t="shared" si="328"/>
        <v>0</v>
      </c>
      <c r="AK2742" s="87">
        <f t="shared" si="325"/>
        <v>30</v>
      </c>
      <c r="AL2742" s="87"/>
      <c r="AM2742" s="87">
        <f t="shared" si="326"/>
        <v>6</v>
      </c>
      <c r="AN2742" s="87">
        <f t="shared" si="323"/>
        <v>0</v>
      </c>
      <c r="AO2742" s="87">
        <f t="shared" si="327"/>
        <v>30</v>
      </c>
      <c r="AP2742" s="87">
        <v>31</v>
      </c>
      <c r="AQ2742" s="87">
        <v>30</v>
      </c>
      <c r="AR2742" s="87">
        <v>28</v>
      </c>
      <c r="AW2742" s="64" t="str">
        <f t="shared" si="329"/>
        <v>HAZİRAN 2026</v>
      </c>
      <c r="AX2742" s="89"/>
      <c r="AY2742" s="90"/>
      <c r="AZ2742" s="90" t="e">
        <f t="shared" si="324"/>
        <v>#N/A</v>
      </c>
    </row>
    <row r="2743" spans="1:52" ht="17.45" customHeight="1" x14ac:dyDescent="0.2">
      <c r="A2743" s="81">
        <v>2737</v>
      </c>
      <c r="B2743" s="82">
        <f>'!!!KATILIMCI LİSTESİ!!!'!C2738</f>
        <v>0</v>
      </c>
      <c r="C2743" s="83">
        <f>'!!!KATILIMCI LİSTESİ!!!'!B2738</f>
        <v>0</v>
      </c>
      <c r="D2743" s="84"/>
      <c r="E2743" s="84"/>
      <c r="F2743" s="84"/>
      <c r="G2743" s="84"/>
      <c r="H2743" s="84"/>
      <c r="I2743" s="84"/>
      <c r="J2743" s="84"/>
      <c r="K2743" s="84"/>
      <c r="L2743" s="84"/>
      <c r="M2743" s="84"/>
      <c r="N2743" s="84"/>
      <c r="O2743" s="84"/>
      <c r="P2743" s="84"/>
      <c r="Q2743" s="84"/>
      <c r="R2743" s="84"/>
      <c r="S2743" s="84"/>
      <c r="T2743" s="84"/>
      <c r="U2743" s="84"/>
      <c r="V2743" s="84"/>
      <c r="W2743" s="84"/>
      <c r="X2743" s="84"/>
      <c r="Y2743" s="84"/>
      <c r="Z2743" s="84"/>
      <c r="AA2743" s="84"/>
      <c r="AB2743" s="84"/>
      <c r="AC2743" s="84"/>
      <c r="AD2743" s="84"/>
      <c r="AE2743" s="84"/>
      <c r="AF2743" s="84"/>
      <c r="AG2743" s="84"/>
      <c r="AH2743" s="84"/>
      <c r="AI2743" s="85"/>
      <c r="AJ2743" s="86">
        <f t="shared" si="328"/>
        <v>0</v>
      </c>
      <c r="AK2743" s="87">
        <f t="shared" si="325"/>
        <v>30</v>
      </c>
      <c r="AL2743" s="87"/>
      <c r="AM2743" s="87">
        <f t="shared" si="326"/>
        <v>6</v>
      </c>
      <c r="AN2743" s="87">
        <f t="shared" si="323"/>
        <v>0</v>
      </c>
      <c r="AO2743" s="87">
        <f t="shared" si="327"/>
        <v>30</v>
      </c>
      <c r="AP2743" s="87">
        <v>31</v>
      </c>
      <c r="AQ2743" s="87">
        <v>30</v>
      </c>
      <c r="AR2743" s="87">
        <v>28</v>
      </c>
      <c r="AW2743" s="64" t="str">
        <f t="shared" si="329"/>
        <v>HAZİRAN 2026</v>
      </c>
      <c r="AX2743" s="89"/>
      <c r="AY2743" s="90"/>
      <c r="AZ2743" s="90" t="e">
        <f t="shared" si="324"/>
        <v>#N/A</v>
      </c>
    </row>
    <row r="2744" spans="1:52" ht="17.45" customHeight="1" x14ac:dyDescent="0.2">
      <c r="A2744" s="81">
        <v>2738</v>
      </c>
      <c r="B2744" s="82">
        <f>'!!!KATILIMCI LİSTESİ!!!'!C2739</f>
        <v>0</v>
      </c>
      <c r="C2744" s="83">
        <f>'!!!KATILIMCI LİSTESİ!!!'!B2739</f>
        <v>0</v>
      </c>
      <c r="D2744" s="84"/>
      <c r="E2744" s="84"/>
      <c r="F2744" s="84"/>
      <c r="G2744" s="84"/>
      <c r="H2744" s="84"/>
      <c r="I2744" s="84"/>
      <c r="J2744" s="84"/>
      <c r="K2744" s="84"/>
      <c r="L2744" s="84"/>
      <c r="M2744" s="84"/>
      <c r="N2744" s="84"/>
      <c r="O2744" s="84"/>
      <c r="P2744" s="84"/>
      <c r="Q2744" s="84"/>
      <c r="R2744" s="84"/>
      <c r="S2744" s="84"/>
      <c r="T2744" s="84"/>
      <c r="U2744" s="84"/>
      <c r="V2744" s="84"/>
      <c r="W2744" s="84"/>
      <c r="X2744" s="84"/>
      <c r="Y2744" s="84"/>
      <c r="Z2744" s="84"/>
      <c r="AA2744" s="84"/>
      <c r="AB2744" s="84"/>
      <c r="AC2744" s="84"/>
      <c r="AD2744" s="84"/>
      <c r="AE2744" s="84"/>
      <c r="AF2744" s="84"/>
      <c r="AG2744" s="84"/>
      <c r="AH2744" s="84"/>
      <c r="AI2744" s="85"/>
      <c r="AJ2744" s="86">
        <f t="shared" si="328"/>
        <v>0</v>
      </c>
      <c r="AK2744" s="87">
        <f t="shared" si="325"/>
        <v>30</v>
      </c>
      <c r="AL2744" s="87"/>
      <c r="AM2744" s="87">
        <f t="shared" si="326"/>
        <v>6</v>
      </c>
      <c r="AN2744" s="87">
        <f t="shared" si="323"/>
        <v>0</v>
      </c>
      <c r="AO2744" s="87">
        <f t="shared" si="327"/>
        <v>30</v>
      </c>
      <c r="AP2744" s="87">
        <v>31</v>
      </c>
      <c r="AQ2744" s="87">
        <v>30</v>
      </c>
      <c r="AR2744" s="87">
        <v>28</v>
      </c>
      <c r="AW2744" s="64" t="str">
        <f t="shared" si="329"/>
        <v>HAZİRAN 2026</v>
      </c>
      <c r="AX2744" s="89"/>
      <c r="AY2744" s="90"/>
      <c r="AZ2744" s="90" t="e">
        <f t="shared" si="324"/>
        <v>#N/A</v>
      </c>
    </row>
    <row r="2745" spans="1:52" ht="17.45" customHeight="1" x14ac:dyDescent="0.2">
      <c r="A2745" s="81">
        <v>2739</v>
      </c>
      <c r="B2745" s="82">
        <f>'!!!KATILIMCI LİSTESİ!!!'!C2740</f>
        <v>0</v>
      </c>
      <c r="C2745" s="83">
        <f>'!!!KATILIMCI LİSTESİ!!!'!B2740</f>
        <v>0</v>
      </c>
      <c r="D2745" s="84"/>
      <c r="E2745" s="84"/>
      <c r="F2745" s="84"/>
      <c r="G2745" s="84"/>
      <c r="H2745" s="84"/>
      <c r="I2745" s="84"/>
      <c r="J2745" s="84"/>
      <c r="K2745" s="84"/>
      <c r="L2745" s="84"/>
      <c r="M2745" s="84"/>
      <c r="N2745" s="84"/>
      <c r="O2745" s="84"/>
      <c r="P2745" s="84"/>
      <c r="Q2745" s="84"/>
      <c r="R2745" s="84"/>
      <c r="S2745" s="84"/>
      <c r="T2745" s="84"/>
      <c r="U2745" s="84"/>
      <c r="V2745" s="84"/>
      <c r="W2745" s="84"/>
      <c r="X2745" s="84"/>
      <c r="Y2745" s="84"/>
      <c r="Z2745" s="84"/>
      <c r="AA2745" s="84"/>
      <c r="AB2745" s="84"/>
      <c r="AC2745" s="84"/>
      <c r="AD2745" s="84"/>
      <c r="AE2745" s="84"/>
      <c r="AF2745" s="84"/>
      <c r="AG2745" s="84"/>
      <c r="AH2745" s="84"/>
      <c r="AI2745" s="85"/>
      <c r="AJ2745" s="86">
        <f t="shared" si="328"/>
        <v>0</v>
      </c>
      <c r="AK2745" s="87">
        <f t="shared" si="325"/>
        <v>30</v>
      </c>
      <c r="AL2745" s="87"/>
      <c r="AM2745" s="87">
        <f t="shared" si="326"/>
        <v>6</v>
      </c>
      <c r="AN2745" s="87">
        <f t="shared" si="323"/>
        <v>0</v>
      </c>
      <c r="AO2745" s="87">
        <f t="shared" si="327"/>
        <v>30</v>
      </c>
      <c r="AP2745" s="87">
        <v>31</v>
      </c>
      <c r="AQ2745" s="87">
        <v>30</v>
      </c>
      <c r="AR2745" s="87">
        <v>28</v>
      </c>
      <c r="AW2745" s="64" t="str">
        <f t="shared" si="329"/>
        <v>HAZİRAN 2026</v>
      </c>
      <c r="AX2745" s="89"/>
      <c r="AY2745" s="90"/>
      <c r="AZ2745" s="90" t="e">
        <f t="shared" si="324"/>
        <v>#N/A</v>
      </c>
    </row>
    <row r="2746" spans="1:52" ht="17.45" customHeight="1" x14ac:dyDescent="0.2">
      <c r="A2746" s="81">
        <v>2740</v>
      </c>
      <c r="B2746" s="82">
        <f>'!!!KATILIMCI LİSTESİ!!!'!C2741</f>
        <v>0</v>
      </c>
      <c r="C2746" s="83">
        <f>'!!!KATILIMCI LİSTESİ!!!'!B2741</f>
        <v>0</v>
      </c>
      <c r="D2746" s="84"/>
      <c r="E2746" s="84"/>
      <c r="F2746" s="84"/>
      <c r="G2746" s="84"/>
      <c r="H2746" s="84"/>
      <c r="I2746" s="84"/>
      <c r="J2746" s="84"/>
      <c r="K2746" s="84"/>
      <c r="L2746" s="84"/>
      <c r="M2746" s="84"/>
      <c r="N2746" s="84"/>
      <c r="O2746" s="84"/>
      <c r="P2746" s="84"/>
      <c r="Q2746" s="84"/>
      <c r="R2746" s="84"/>
      <c r="S2746" s="84"/>
      <c r="T2746" s="84"/>
      <c r="U2746" s="84"/>
      <c r="V2746" s="84"/>
      <c r="W2746" s="84"/>
      <c r="X2746" s="84"/>
      <c r="Y2746" s="84"/>
      <c r="Z2746" s="84"/>
      <c r="AA2746" s="84"/>
      <c r="AB2746" s="84"/>
      <c r="AC2746" s="84"/>
      <c r="AD2746" s="84"/>
      <c r="AE2746" s="84"/>
      <c r="AF2746" s="84"/>
      <c r="AG2746" s="84"/>
      <c r="AH2746" s="84"/>
      <c r="AI2746" s="85"/>
      <c r="AJ2746" s="86">
        <f t="shared" si="328"/>
        <v>0</v>
      </c>
      <c r="AK2746" s="87">
        <f t="shared" si="325"/>
        <v>30</v>
      </c>
      <c r="AL2746" s="87"/>
      <c r="AM2746" s="87">
        <f t="shared" si="326"/>
        <v>6</v>
      </c>
      <c r="AN2746" s="87">
        <f t="shared" si="323"/>
        <v>0</v>
      </c>
      <c r="AO2746" s="87">
        <f t="shared" si="327"/>
        <v>30</v>
      </c>
      <c r="AP2746" s="87">
        <v>31</v>
      </c>
      <c r="AQ2746" s="87">
        <v>30</v>
      </c>
      <c r="AR2746" s="87">
        <v>28</v>
      </c>
      <c r="AW2746" s="64" t="str">
        <f t="shared" si="329"/>
        <v>HAZİRAN 2026</v>
      </c>
      <c r="AX2746" s="89"/>
      <c r="AY2746" s="90"/>
      <c r="AZ2746" s="90" t="e">
        <f t="shared" si="324"/>
        <v>#N/A</v>
      </c>
    </row>
    <row r="2747" spans="1:52" ht="17.45" customHeight="1" x14ac:dyDescent="0.2">
      <c r="A2747" s="81">
        <v>2741</v>
      </c>
      <c r="B2747" s="82">
        <f>'!!!KATILIMCI LİSTESİ!!!'!C2742</f>
        <v>0</v>
      </c>
      <c r="C2747" s="83">
        <f>'!!!KATILIMCI LİSTESİ!!!'!B2742</f>
        <v>0</v>
      </c>
      <c r="D2747" s="84"/>
      <c r="E2747" s="84"/>
      <c r="F2747" s="84"/>
      <c r="G2747" s="84"/>
      <c r="H2747" s="84"/>
      <c r="I2747" s="84"/>
      <c r="J2747" s="84"/>
      <c r="K2747" s="84"/>
      <c r="L2747" s="84"/>
      <c r="M2747" s="84"/>
      <c r="N2747" s="84"/>
      <c r="O2747" s="84"/>
      <c r="P2747" s="84"/>
      <c r="Q2747" s="84"/>
      <c r="R2747" s="84"/>
      <c r="S2747" s="84"/>
      <c r="T2747" s="84"/>
      <c r="U2747" s="84"/>
      <c r="V2747" s="84"/>
      <c r="W2747" s="84"/>
      <c r="X2747" s="84"/>
      <c r="Y2747" s="84"/>
      <c r="Z2747" s="84"/>
      <c r="AA2747" s="84"/>
      <c r="AB2747" s="84"/>
      <c r="AC2747" s="84"/>
      <c r="AD2747" s="84"/>
      <c r="AE2747" s="84"/>
      <c r="AF2747" s="84"/>
      <c r="AG2747" s="84"/>
      <c r="AH2747" s="84"/>
      <c r="AI2747" s="85"/>
      <c r="AJ2747" s="86">
        <f t="shared" si="328"/>
        <v>0</v>
      </c>
      <c r="AK2747" s="87">
        <f t="shared" si="325"/>
        <v>30</v>
      </c>
      <c r="AL2747" s="87"/>
      <c r="AM2747" s="87">
        <f t="shared" si="326"/>
        <v>6</v>
      </c>
      <c r="AN2747" s="87">
        <f t="shared" si="323"/>
        <v>0</v>
      </c>
      <c r="AO2747" s="87">
        <f t="shared" si="327"/>
        <v>30</v>
      </c>
      <c r="AP2747" s="87">
        <v>31</v>
      </c>
      <c r="AQ2747" s="87">
        <v>30</v>
      </c>
      <c r="AR2747" s="87">
        <v>28</v>
      </c>
      <c r="AW2747" s="64" t="str">
        <f t="shared" si="329"/>
        <v>HAZİRAN 2026</v>
      </c>
      <c r="AX2747" s="89"/>
      <c r="AY2747" s="90"/>
      <c r="AZ2747" s="90" t="e">
        <f t="shared" si="324"/>
        <v>#N/A</v>
      </c>
    </row>
    <row r="2748" spans="1:52" ht="17.45" customHeight="1" x14ac:dyDescent="0.2">
      <c r="A2748" s="81">
        <v>2742</v>
      </c>
      <c r="B2748" s="82">
        <f>'!!!KATILIMCI LİSTESİ!!!'!C2743</f>
        <v>0</v>
      </c>
      <c r="C2748" s="83">
        <f>'!!!KATILIMCI LİSTESİ!!!'!B2743</f>
        <v>0</v>
      </c>
      <c r="D2748" s="84"/>
      <c r="E2748" s="84"/>
      <c r="F2748" s="84"/>
      <c r="G2748" s="84"/>
      <c r="H2748" s="84"/>
      <c r="I2748" s="84"/>
      <c r="J2748" s="84"/>
      <c r="K2748" s="84"/>
      <c r="L2748" s="84"/>
      <c r="M2748" s="84"/>
      <c r="N2748" s="84"/>
      <c r="O2748" s="84"/>
      <c r="P2748" s="84"/>
      <c r="Q2748" s="84"/>
      <c r="R2748" s="84"/>
      <c r="S2748" s="84"/>
      <c r="T2748" s="84"/>
      <c r="U2748" s="84"/>
      <c r="V2748" s="84"/>
      <c r="W2748" s="84"/>
      <c r="X2748" s="84"/>
      <c r="Y2748" s="84"/>
      <c r="Z2748" s="84"/>
      <c r="AA2748" s="84"/>
      <c r="AB2748" s="84"/>
      <c r="AC2748" s="84"/>
      <c r="AD2748" s="84"/>
      <c r="AE2748" s="84"/>
      <c r="AF2748" s="84"/>
      <c r="AG2748" s="84"/>
      <c r="AH2748" s="84"/>
      <c r="AI2748" s="85"/>
      <c r="AJ2748" s="86">
        <f t="shared" si="328"/>
        <v>0</v>
      </c>
      <c r="AK2748" s="87">
        <f t="shared" si="325"/>
        <v>30</v>
      </c>
      <c r="AL2748" s="87"/>
      <c r="AM2748" s="87">
        <f t="shared" si="326"/>
        <v>6</v>
      </c>
      <c r="AN2748" s="87">
        <f t="shared" si="323"/>
        <v>0</v>
      </c>
      <c r="AO2748" s="87">
        <f t="shared" si="327"/>
        <v>30</v>
      </c>
      <c r="AP2748" s="87">
        <v>31</v>
      </c>
      <c r="AQ2748" s="87">
        <v>30</v>
      </c>
      <c r="AR2748" s="87">
        <v>28</v>
      </c>
      <c r="AW2748" s="64" t="str">
        <f t="shared" si="329"/>
        <v>HAZİRAN 2026</v>
      </c>
      <c r="AX2748" s="89"/>
      <c r="AY2748" s="90"/>
      <c r="AZ2748" s="90" t="e">
        <f t="shared" si="324"/>
        <v>#N/A</v>
      </c>
    </row>
    <row r="2749" spans="1:52" ht="17.45" customHeight="1" x14ac:dyDescent="0.2">
      <c r="A2749" s="81">
        <v>2743</v>
      </c>
      <c r="B2749" s="82">
        <f>'!!!KATILIMCI LİSTESİ!!!'!C2744</f>
        <v>0</v>
      </c>
      <c r="C2749" s="83">
        <f>'!!!KATILIMCI LİSTESİ!!!'!B2744</f>
        <v>0</v>
      </c>
      <c r="D2749" s="84"/>
      <c r="E2749" s="84"/>
      <c r="F2749" s="84"/>
      <c r="G2749" s="84"/>
      <c r="H2749" s="84"/>
      <c r="I2749" s="84"/>
      <c r="J2749" s="84"/>
      <c r="K2749" s="84"/>
      <c r="L2749" s="84"/>
      <c r="M2749" s="84"/>
      <c r="N2749" s="84"/>
      <c r="O2749" s="84"/>
      <c r="P2749" s="84"/>
      <c r="Q2749" s="84"/>
      <c r="R2749" s="84"/>
      <c r="S2749" s="84"/>
      <c r="T2749" s="84"/>
      <c r="U2749" s="84"/>
      <c r="V2749" s="84"/>
      <c r="W2749" s="84"/>
      <c r="X2749" s="84"/>
      <c r="Y2749" s="84"/>
      <c r="Z2749" s="84"/>
      <c r="AA2749" s="84"/>
      <c r="AB2749" s="84"/>
      <c r="AC2749" s="84"/>
      <c r="AD2749" s="84"/>
      <c r="AE2749" s="84"/>
      <c r="AF2749" s="84"/>
      <c r="AG2749" s="84"/>
      <c r="AH2749" s="84"/>
      <c r="AI2749" s="85"/>
      <c r="AJ2749" s="86">
        <f t="shared" si="328"/>
        <v>0</v>
      </c>
      <c r="AK2749" s="87">
        <f t="shared" si="325"/>
        <v>30</v>
      </c>
      <c r="AL2749" s="87"/>
      <c r="AM2749" s="87">
        <f t="shared" si="326"/>
        <v>6</v>
      </c>
      <c r="AN2749" s="87">
        <f t="shared" si="323"/>
        <v>0</v>
      </c>
      <c r="AO2749" s="87">
        <f t="shared" si="327"/>
        <v>30</v>
      </c>
      <c r="AP2749" s="87">
        <v>31</v>
      </c>
      <c r="AQ2749" s="87">
        <v>30</v>
      </c>
      <c r="AR2749" s="87">
        <v>28</v>
      </c>
      <c r="AW2749" s="64" t="str">
        <f t="shared" si="329"/>
        <v>HAZİRAN 2026</v>
      </c>
      <c r="AX2749" s="89"/>
      <c r="AY2749" s="90"/>
      <c r="AZ2749" s="90" t="e">
        <f t="shared" si="324"/>
        <v>#N/A</v>
      </c>
    </row>
    <row r="2750" spans="1:52" ht="17.45" customHeight="1" x14ac:dyDescent="0.2">
      <c r="A2750" s="81">
        <v>2744</v>
      </c>
      <c r="B2750" s="82">
        <f>'!!!KATILIMCI LİSTESİ!!!'!C2745</f>
        <v>0</v>
      </c>
      <c r="C2750" s="83">
        <f>'!!!KATILIMCI LİSTESİ!!!'!B2745</f>
        <v>0</v>
      </c>
      <c r="D2750" s="84"/>
      <c r="E2750" s="84"/>
      <c r="F2750" s="84"/>
      <c r="G2750" s="84"/>
      <c r="H2750" s="84"/>
      <c r="I2750" s="84"/>
      <c r="J2750" s="84"/>
      <c r="K2750" s="84"/>
      <c r="L2750" s="84"/>
      <c r="M2750" s="84"/>
      <c r="N2750" s="84"/>
      <c r="O2750" s="84"/>
      <c r="P2750" s="84"/>
      <c r="Q2750" s="84"/>
      <c r="R2750" s="84"/>
      <c r="S2750" s="84"/>
      <c r="T2750" s="84"/>
      <c r="U2750" s="84"/>
      <c r="V2750" s="84"/>
      <c r="W2750" s="84"/>
      <c r="X2750" s="84"/>
      <c r="Y2750" s="84"/>
      <c r="Z2750" s="84"/>
      <c r="AA2750" s="84"/>
      <c r="AB2750" s="84"/>
      <c r="AC2750" s="84"/>
      <c r="AD2750" s="84"/>
      <c r="AE2750" s="84"/>
      <c r="AF2750" s="84"/>
      <c r="AG2750" s="84"/>
      <c r="AH2750" s="84"/>
      <c r="AI2750" s="85"/>
      <c r="AJ2750" s="86">
        <f t="shared" si="328"/>
        <v>0</v>
      </c>
      <c r="AK2750" s="87">
        <f t="shared" si="325"/>
        <v>30</v>
      </c>
      <c r="AL2750" s="87"/>
      <c r="AM2750" s="87">
        <f t="shared" si="326"/>
        <v>6</v>
      </c>
      <c r="AN2750" s="87">
        <f t="shared" si="323"/>
        <v>0</v>
      </c>
      <c r="AO2750" s="87">
        <f t="shared" si="327"/>
        <v>30</v>
      </c>
      <c r="AP2750" s="87">
        <v>31</v>
      </c>
      <c r="AQ2750" s="87">
        <v>30</v>
      </c>
      <c r="AR2750" s="87">
        <v>28</v>
      </c>
      <c r="AW2750" s="64" t="str">
        <f t="shared" si="329"/>
        <v>HAZİRAN 2026</v>
      </c>
      <c r="AX2750" s="89"/>
      <c r="AY2750" s="90"/>
      <c r="AZ2750" s="90" t="e">
        <f t="shared" si="324"/>
        <v>#N/A</v>
      </c>
    </row>
    <row r="2751" spans="1:52" ht="17.45" customHeight="1" x14ac:dyDescent="0.2">
      <c r="A2751" s="81">
        <v>2745</v>
      </c>
      <c r="B2751" s="82">
        <f>'!!!KATILIMCI LİSTESİ!!!'!C2746</f>
        <v>0</v>
      </c>
      <c r="C2751" s="83">
        <f>'!!!KATILIMCI LİSTESİ!!!'!B2746</f>
        <v>0</v>
      </c>
      <c r="D2751" s="84"/>
      <c r="E2751" s="84"/>
      <c r="F2751" s="84"/>
      <c r="G2751" s="84"/>
      <c r="H2751" s="84"/>
      <c r="I2751" s="84"/>
      <c r="J2751" s="84"/>
      <c r="K2751" s="84"/>
      <c r="L2751" s="84"/>
      <c r="M2751" s="84"/>
      <c r="N2751" s="84"/>
      <c r="O2751" s="84"/>
      <c r="P2751" s="84"/>
      <c r="Q2751" s="84"/>
      <c r="R2751" s="84"/>
      <c r="S2751" s="84"/>
      <c r="T2751" s="84"/>
      <c r="U2751" s="84"/>
      <c r="V2751" s="84"/>
      <c r="W2751" s="84"/>
      <c r="X2751" s="84"/>
      <c r="Y2751" s="84"/>
      <c r="Z2751" s="84"/>
      <c r="AA2751" s="84"/>
      <c r="AB2751" s="84"/>
      <c r="AC2751" s="84"/>
      <c r="AD2751" s="84"/>
      <c r="AE2751" s="84"/>
      <c r="AF2751" s="84"/>
      <c r="AG2751" s="84"/>
      <c r="AH2751" s="84"/>
      <c r="AI2751" s="85"/>
      <c r="AJ2751" s="86">
        <f t="shared" si="328"/>
        <v>0</v>
      </c>
      <c r="AK2751" s="87">
        <f t="shared" si="325"/>
        <v>30</v>
      </c>
      <c r="AL2751" s="87"/>
      <c r="AM2751" s="87">
        <f t="shared" si="326"/>
        <v>6</v>
      </c>
      <c r="AN2751" s="87">
        <f t="shared" si="323"/>
        <v>0</v>
      </c>
      <c r="AO2751" s="87">
        <f t="shared" si="327"/>
        <v>30</v>
      </c>
      <c r="AP2751" s="87">
        <v>31</v>
      </c>
      <c r="AQ2751" s="87">
        <v>30</v>
      </c>
      <c r="AR2751" s="87">
        <v>28</v>
      </c>
      <c r="AW2751" s="64" t="str">
        <f t="shared" si="329"/>
        <v>HAZİRAN 2026</v>
      </c>
      <c r="AX2751" s="89"/>
      <c r="AY2751" s="90"/>
      <c r="AZ2751" s="90" t="e">
        <f t="shared" si="324"/>
        <v>#N/A</v>
      </c>
    </row>
    <row r="2752" spans="1:52" ht="17.45" customHeight="1" x14ac:dyDescent="0.2">
      <c r="A2752" s="81">
        <v>2746</v>
      </c>
      <c r="B2752" s="82">
        <f>'!!!KATILIMCI LİSTESİ!!!'!C2747</f>
        <v>0</v>
      </c>
      <c r="C2752" s="83">
        <f>'!!!KATILIMCI LİSTESİ!!!'!B2747</f>
        <v>0</v>
      </c>
      <c r="D2752" s="84"/>
      <c r="E2752" s="84"/>
      <c r="F2752" s="84"/>
      <c r="G2752" s="84"/>
      <c r="H2752" s="84"/>
      <c r="I2752" s="84"/>
      <c r="J2752" s="84"/>
      <c r="K2752" s="84"/>
      <c r="L2752" s="84"/>
      <c r="M2752" s="84"/>
      <c r="N2752" s="84"/>
      <c r="O2752" s="84"/>
      <c r="P2752" s="84"/>
      <c r="Q2752" s="84"/>
      <c r="R2752" s="84"/>
      <c r="S2752" s="84"/>
      <c r="T2752" s="84"/>
      <c r="U2752" s="84"/>
      <c r="V2752" s="84"/>
      <c r="W2752" s="84"/>
      <c r="X2752" s="84"/>
      <c r="Y2752" s="84"/>
      <c r="Z2752" s="84"/>
      <c r="AA2752" s="84"/>
      <c r="AB2752" s="84"/>
      <c r="AC2752" s="84"/>
      <c r="AD2752" s="84"/>
      <c r="AE2752" s="84"/>
      <c r="AF2752" s="84"/>
      <c r="AG2752" s="84"/>
      <c r="AH2752" s="84"/>
      <c r="AI2752" s="85"/>
      <c r="AJ2752" s="86">
        <f t="shared" si="328"/>
        <v>0</v>
      </c>
      <c r="AK2752" s="87">
        <f t="shared" si="325"/>
        <v>30</v>
      </c>
      <c r="AL2752" s="87"/>
      <c r="AM2752" s="87">
        <f t="shared" si="326"/>
        <v>6</v>
      </c>
      <c r="AN2752" s="87">
        <f t="shared" si="323"/>
        <v>0</v>
      </c>
      <c r="AO2752" s="87">
        <f t="shared" si="327"/>
        <v>30</v>
      </c>
      <c r="AP2752" s="87">
        <v>31</v>
      </c>
      <c r="AQ2752" s="87">
        <v>30</v>
      </c>
      <c r="AR2752" s="87">
        <v>28</v>
      </c>
      <c r="AW2752" s="64" t="str">
        <f t="shared" si="329"/>
        <v>HAZİRAN 2026</v>
      </c>
      <c r="AX2752" s="89"/>
      <c r="AY2752" s="90"/>
      <c r="AZ2752" s="90" t="e">
        <f t="shared" si="324"/>
        <v>#N/A</v>
      </c>
    </row>
    <row r="2753" spans="1:52" ht="17.45" customHeight="1" x14ac:dyDescent="0.2">
      <c r="A2753" s="81">
        <v>2747</v>
      </c>
      <c r="B2753" s="82">
        <f>'!!!KATILIMCI LİSTESİ!!!'!C2748</f>
        <v>0</v>
      </c>
      <c r="C2753" s="83">
        <f>'!!!KATILIMCI LİSTESİ!!!'!B2748</f>
        <v>0</v>
      </c>
      <c r="D2753" s="84"/>
      <c r="E2753" s="84"/>
      <c r="F2753" s="84"/>
      <c r="G2753" s="84"/>
      <c r="H2753" s="84"/>
      <c r="I2753" s="84"/>
      <c r="J2753" s="84"/>
      <c r="K2753" s="84"/>
      <c r="L2753" s="84"/>
      <c r="M2753" s="84"/>
      <c r="N2753" s="84"/>
      <c r="O2753" s="84"/>
      <c r="P2753" s="84"/>
      <c r="Q2753" s="84"/>
      <c r="R2753" s="84"/>
      <c r="S2753" s="84"/>
      <c r="T2753" s="84"/>
      <c r="U2753" s="84"/>
      <c r="V2753" s="84"/>
      <c r="W2753" s="84"/>
      <c r="X2753" s="84"/>
      <c r="Y2753" s="84"/>
      <c r="Z2753" s="84"/>
      <c r="AA2753" s="84"/>
      <c r="AB2753" s="84"/>
      <c r="AC2753" s="84"/>
      <c r="AD2753" s="84"/>
      <c r="AE2753" s="84"/>
      <c r="AF2753" s="84"/>
      <c r="AG2753" s="84"/>
      <c r="AH2753" s="84"/>
      <c r="AI2753" s="85"/>
      <c r="AJ2753" s="86">
        <f t="shared" si="328"/>
        <v>0</v>
      </c>
      <c r="AK2753" s="87">
        <f t="shared" si="325"/>
        <v>30</v>
      </c>
      <c r="AL2753" s="87"/>
      <c r="AM2753" s="87">
        <f t="shared" si="326"/>
        <v>6</v>
      </c>
      <c r="AN2753" s="87">
        <f t="shared" si="323"/>
        <v>0</v>
      </c>
      <c r="AO2753" s="87">
        <f t="shared" si="327"/>
        <v>30</v>
      </c>
      <c r="AP2753" s="87">
        <v>31</v>
      </c>
      <c r="AQ2753" s="87">
        <v>30</v>
      </c>
      <c r="AR2753" s="87">
        <v>28</v>
      </c>
      <c r="AW2753" s="64" t="str">
        <f t="shared" si="329"/>
        <v>HAZİRAN 2026</v>
      </c>
      <c r="AX2753" s="89"/>
      <c r="AY2753" s="90"/>
      <c r="AZ2753" s="90" t="e">
        <f t="shared" si="324"/>
        <v>#N/A</v>
      </c>
    </row>
    <row r="2754" spans="1:52" ht="17.45" customHeight="1" x14ac:dyDescent="0.2">
      <c r="A2754" s="81">
        <v>2748</v>
      </c>
      <c r="B2754" s="82">
        <f>'!!!KATILIMCI LİSTESİ!!!'!C2749</f>
        <v>0</v>
      </c>
      <c r="C2754" s="83">
        <f>'!!!KATILIMCI LİSTESİ!!!'!B2749</f>
        <v>0</v>
      </c>
      <c r="D2754" s="84"/>
      <c r="E2754" s="84"/>
      <c r="F2754" s="84"/>
      <c r="G2754" s="84"/>
      <c r="H2754" s="84"/>
      <c r="I2754" s="84"/>
      <c r="J2754" s="84"/>
      <c r="K2754" s="84"/>
      <c r="L2754" s="84"/>
      <c r="M2754" s="84"/>
      <c r="N2754" s="84"/>
      <c r="O2754" s="84"/>
      <c r="P2754" s="84"/>
      <c r="Q2754" s="84"/>
      <c r="R2754" s="84"/>
      <c r="S2754" s="84"/>
      <c r="T2754" s="84"/>
      <c r="U2754" s="84"/>
      <c r="V2754" s="84"/>
      <c r="W2754" s="84"/>
      <c r="X2754" s="84"/>
      <c r="Y2754" s="84"/>
      <c r="Z2754" s="84"/>
      <c r="AA2754" s="84"/>
      <c r="AB2754" s="84"/>
      <c r="AC2754" s="84"/>
      <c r="AD2754" s="84"/>
      <c r="AE2754" s="84"/>
      <c r="AF2754" s="84"/>
      <c r="AG2754" s="84"/>
      <c r="AH2754" s="84"/>
      <c r="AI2754" s="85"/>
      <c r="AJ2754" s="86">
        <f t="shared" si="328"/>
        <v>0</v>
      </c>
      <c r="AK2754" s="87">
        <f t="shared" si="325"/>
        <v>30</v>
      </c>
      <c r="AL2754" s="87"/>
      <c r="AM2754" s="87">
        <f t="shared" si="326"/>
        <v>6</v>
      </c>
      <c r="AN2754" s="87">
        <f t="shared" si="323"/>
        <v>0</v>
      </c>
      <c r="AO2754" s="87">
        <f t="shared" si="327"/>
        <v>30</v>
      </c>
      <c r="AP2754" s="87">
        <v>31</v>
      </c>
      <c r="AQ2754" s="87">
        <v>30</v>
      </c>
      <c r="AR2754" s="87">
        <v>28</v>
      </c>
      <c r="AW2754" s="64" t="str">
        <f t="shared" si="329"/>
        <v>HAZİRAN 2026</v>
      </c>
      <c r="AX2754" s="89"/>
      <c r="AY2754" s="90"/>
      <c r="AZ2754" s="90" t="e">
        <f t="shared" si="324"/>
        <v>#N/A</v>
      </c>
    </row>
    <row r="2755" spans="1:52" ht="17.45" customHeight="1" x14ac:dyDescent="0.2">
      <c r="A2755" s="81">
        <v>2749</v>
      </c>
      <c r="B2755" s="82">
        <f>'!!!KATILIMCI LİSTESİ!!!'!C2750</f>
        <v>0</v>
      </c>
      <c r="C2755" s="83">
        <f>'!!!KATILIMCI LİSTESİ!!!'!B2750</f>
        <v>0</v>
      </c>
      <c r="D2755" s="84"/>
      <c r="E2755" s="84"/>
      <c r="F2755" s="84"/>
      <c r="G2755" s="84"/>
      <c r="H2755" s="84"/>
      <c r="I2755" s="84"/>
      <c r="J2755" s="84"/>
      <c r="K2755" s="84"/>
      <c r="L2755" s="84"/>
      <c r="M2755" s="84"/>
      <c r="N2755" s="84"/>
      <c r="O2755" s="84"/>
      <c r="P2755" s="84"/>
      <c r="Q2755" s="84"/>
      <c r="R2755" s="84"/>
      <c r="S2755" s="84"/>
      <c r="T2755" s="84"/>
      <c r="U2755" s="84"/>
      <c r="V2755" s="84"/>
      <c r="W2755" s="84"/>
      <c r="X2755" s="84"/>
      <c r="Y2755" s="84"/>
      <c r="Z2755" s="84"/>
      <c r="AA2755" s="84"/>
      <c r="AB2755" s="84"/>
      <c r="AC2755" s="84"/>
      <c r="AD2755" s="84"/>
      <c r="AE2755" s="84"/>
      <c r="AF2755" s="84"/>
      <c r="AG2755" s="84"/>
      <c r="AH2755" s="84"/>
      <c r="AI2755" s="85"/>
      <c r="AJ2755" s="86">
        <f t="shared" si="328"/>
        <v>0</v>
      </c>
      <c r="AK2755" s="87">
        <f t="shared" si="325"/>
        <v>30</v>
      </c>
      <c r="AL2755" s="87"/>
      <c r="AM2755" s="87">
        <f t="shared" si="326"/>
        <v>6</v>
      </c>
      <c r="AN2755" s="87">
        <f t="shared" si="323"/>
        <v>0</v>
      </c>
      <c r="AO2755" s="87">
        <f t="shared" si="327"/>
        <v>30</v>
      </c>
      <c r="AP2755" s="87">
        <v>31</v>
      </c>
      <c r="AQ2755" s="87">
        <v>30</v>
      </c>
      <c r="AR2755" s="87">
        <v>28</v>
      </c>
      <c r="AW2755" s="64" t="str">
        <f t="shared" si="329"/>
        <v>HAZİRAN 2026</v>
      </c>
      <c r="AX2755" s="89"/>
      <c r="AY2755" s="90"/>
      <c r="AZ2755" s="90" t="e">
        <f t="shared" si="324"/>
        <v>#N/A</v>
      </c>
    </row>
    <row r="2756" spans="1:52" ht="17.45" customHeight="1" x14ac:dyDescent="0.2">
      <c r="A2756" s="81">
        <v>2750</v>
      </c>
      <c r="B2756" s="82">
        <f>'!!!KATILIMCI LİSTESİ!!!'!C2751</f>
        <v>0</v>
      </c>
      <c r="C2756" s="83">
        <f>'!!!KATILIMCI LİSTESİ!!!'!B2751</f>
        <v>0</v>
      </c>
      <c r="D2756" s="84"/>
      <c r="E2756" s="84"/>
      <c r="F2756" s="84"/>
      <c r="G2756" s="84"/>
      <c r="H2756" s="84"/>
      <c r="I2756" s="84"/>
      <c r="J2756" s="84"/>
      <c r="K2756" s="84"/>
      <c r="L2756" s="84"/>
      <c r="M2756" s="84"/>
      <c r="N2756" s="84"/>
      <c r="O2756" s="84"/>
      <c r="P2756" s="84"/>
      <c r="Q2756" s="84"/>
      <c r="R2756" s="84"/>
      <c r="S2756" s="84"/>
      <c r="T2756" s="84"/>
      <c r="U2756" s="84"/>
      <c r="V2756" s="84"/>
      <c r="W2756" s="84"/>
      <c r="X2756" s="84"/>
      <c r="Y2756" s="84"/>
      <c r="Z2756" s="84"/>
      <c r="AA2756" s="84"/>
      <c r="AB2756" s="84"/>
      <c r="AC2756" s="84"/>
      <c r="AD2756" s="84"/>
      <c r="AE2756" s="84"/>
      <c r="AF2756" s="84"/>
      <c r="AG2756" s="84"/>
      <c r="AH2756" s="84"/>
      <c r="AI2756" s="85"/>
      <c r="AJ2756" s="86">
        <f t="shared" si="328"/>
        <v>0</v>
      </c>
      <c r="AK2756" s="87">
        <f t="shared" si="325"/>
        <v>30</v>
      </c>
      <c r="AL2756" s="87"/>
      <c r="AM2756" s="87">
        <f t="shared" si="326"/>
        <v>6</v>
      </c>
      <c r="AN2756" s="87">
        <f t="shared" si="323"/>
        <v>0</v>
      </c>
      <c r="AO2756" s="87">
        <f t="shared" si="327"/>
        <v>30</v>
      </c>
      <c r="AP2756" s="87">
        <v>31</v>
      </c>
      <c r="AQ2756" s="87">
        <v>30</v>
      </c>
      <c r="AR2756" s="87">
        <v>28</v>
      </c>
      <c r="AW2756" s="64" t="str">
        <f t="shared" si="329"/>
        <v>HAZİRAN 2026</v>
      </c>
      <c r="AX2756" s="89"/>
      <c r="AY2756" s="90"/>
      <c r="AZ2756" s="90" t="e">
        <f t="shared" si="324"/>
        <v>#N/A</v>
      </c>
    </row>
    <row r="2757" spans="1:52" ht="17.45" customHeight="1" x14ac:dyDescent="0.2">
      <c r="A2757" s="81">
        <v>2751</v>
      </c>
      <c r="B2757" s="82">
        <f>'!!!KATILIMCI LİSTESİ!!!'!C2752</f>
        <v>0</v>
      </c>
      <c r="C2757" s="83">
        <f>'!!!KATILIMCI LİSTESİ!!!'!B2752</f>
        <v>0</v>
      </c>
      <c r="D2757" s="84"/>
      <c r="E2757" s="84"/>
      <c r="F2757" s="84"/>
      <c r="G2757" s="84"/>
      <c r="H2757" s="84"/>
      <c r="I2757" s="84"/>
      <c r="J2757" s="84"/>
      <c r="K2757" s="84"/>
      <c r="L2757" s="84"/>
      <c r="M2757" s="84"/>
      <c r="N2757" s="84"/>
      <c r="O2757" s="84"/>
      <c r="P2757" s="84"/>
      <c r="Q2757" s="84"/>
      <c r="R2757" s="84"/>
      <c r="S2757" s="84"/>
      <c r="T2757" s="84"/>
      <c r="U2757" s="84"/>
      <c r="V2757" s="84"/>
      <c r="W2757" s="84"/>
      <c r="X2757" s="84"/>
      <c r="Y2757" s="84"/>
      <c r="Z2757" s="84"/>
      <c r="AA2757" s="84"/>
      <c r="AB2757" s="84"/>
      <c r="AC2757" s="84"/>
      <c r="AD2757" s="84"/>
      <c r="AE2757" s="84"/>
      <c r="AF2757" s="84"/>
      <c r="AG2757" s="84"/>
      <c r="AH2757" s="84"/>
      <c r="AI2757" s="85"/>
      <c r="AJ2757" s="86">
        <f t="shared" si="328"/>
        <v>0</v>
      </c>
      <c r="AK2757" s="87">
        <f t="shared" si="325"/>
        <v>30</v>
      </c>
      <c r="AL2757" s="87"/>
      <c r="AM2757" s="87">
        <f t="shared" si="326"/>
        <v>6</v>
      </c>
      <c r="AN2757" s="87">
        <f t="shared" si="323"/>
        <v>0</v>
      </c>
      <c r="AO2757" s="87">
        <f t="shared" si="327"/>
        <v>30</v>
      </c>
      <c r="AP2757" s="87">
        <v>31</v>
      </c>
      <c r="AQ2757" s="87">
        <v>30</v>
      </c>
      <c r="AR2757" s="87">
        <v>28</v>
      </c>
      <c r="AW2757" s="64" t="str">
        <f t="shared" si="329"/>
        <v>HAZİRAN 2026</v>
      </c>
      <c r="AX2757" s="89"/>
      <c r="AY2757" s="90"/>
      <c r="AZ2757" s="90" t="e">
        <f t="shared" si="324"/>
        <v>#N/A</v>
      </c>
    </row>
    <row r="2758" spans="1:52" ht="17.45" customHeight="1" x14ac:dyDescent="0.2">
      <c r="A2758" s="81">
        <v>2752</v>
      </c>
      <c r="B2758" s="82">
        <f>'!!!KATILIMCI LİSTESİ!!!'!C2753</f>
        <v>0</v>
      </c>
      <c r="C2758" s="83">
        <f>'!!!KATILIMCI LİSTESİ!!!'!B2753</f>
        <v>0</v>
      </c>
      <c r="D2758" s="84"/>
      <c r="E2758" s="84"/>
      <c r="F2758" s="84"/>
      <c r="G2758" s="84"/>
      <c r="H2758" s="84"/>
      <c r="I2758" s="84"/>
      <c r="J2758" s="84"/>
      <c r="K2758" s="84"/>
      <c r="L2758" s="84"/>
      <c r="M2758" s="84"/>
      <c r="N2758" s="84"/>
      <c r="O2758" s="84"/>
      <c r="P2758" s="84"/>
      <c r="Q2758" s="84"/>
      <c r="R2758" s="84"/>
      <c r="S2758" s="84"/>
      <c r="T2758" s="84"/>
      <c r="U2758" s="84"/>
      <c r="V2758" s="84"/>
      <c r="W2758" s="84"/>
      <c r="X2758" s="84"/>
      <c r="Y2758" s="84"/>
      <c r="Z2758" s="84"/>
      <c r="AA2758" s="84"/>
      <c r="AB2758" s="84"/>
      <c r="AC2758" s="84"/>
      <c r="AD2758" s="84"/>
      <c r="AE2758" s="84"/>
      <c r="AF2758" s="84"/>
      <c r="AG2758" s="84"/>
      <c r="AH2758" s="84"/>
      <c r="AI2758" s="85"/>
      <c r="AJ2758" s="86">
        <f t="shared" si="328"/>
        <v>0</v>
      </c>
      <c r="AK2758" s="87">
        <f t="shared" si="325"/>
        <v>30</v>
      </c>
      <c r="AL2758" s="87"/>
      <c r="AM2758" s="87">
        <f t="shared" si="326"/>
        <v>6</v>
      </c>
      <c r="AN2758" s="87">
        <f t="shared" si="323"/>
        <v>0</v>
      </c>
      <c r="AO2758" s="87">
        <f t="shared" si="327"/>
        <v>30</v>
      </c>
      <c r="AP2758" s="87">
        <v>31</v>
      </c>
      <c r="AQ2758" s="87">
        <v>30</v>
      </c>
      <c r="AR2758" s="87">
        <v>28</v>
      </c>
      <c r="AW2758" s="64" t="str">
        <f t="shared" si="329"/>
        <v>HAZİRAN 2026</v>
      </c>
      <c r="AX2758" s="89"/>
      <c r="AY2758" s="90"/>
      <c r="AZ2758" s="90" t="e">
        <f t="shared" si="324"/>
        <v>#N/A</v>
      </c>
    </row>
    <row r="2759" spans="1:52" ht="17.45" customHeight="1" x14ac:dyDescent="0.2">
      <c r="A2759" s="81">
        <v>2753</v>
      </c>
      <c r="B2759" s="82">
        <f>'!!!KATILIMCI LİSTESİ!!!'!C2754</f>
        <v>0</v>
      </c>
      <c r="C2759" s="83">
        <f>'!!!KATILIMCI LİSTESİ!!!'!B2754</f>
        <v>0</v>
      </c>
      <c r="D2759" s="84"/>
      <c r="E2759" s="84"/>
      <c r="F2759" s="84"/>
      <c r="G2759" s="84"/>
      <c r="H2759" s="84"/>
      <c r="I2759" s="84"/>
      <c r="J2759" s="84"/>
      <c r="K2759" s="84"/>
      <c r="L2759" s="84"/>
      <c r="M2759" s="84"/>
      <c r="N2759" s="84"/>
      <c r="O2759" s="84"/>
      <c r="P2759" s="84"/>
      <c r="Q2759" s="84"/>
      <c r="R2759" s="84"/>
      <c r="S2759" s="84"/>
      <c r="T2759" s="84"/>
      <c r="U2759" s="84"/>
      <c r="V2759" s="84"/>
      <c r="W2759" s="84"/>
      <c r="X2759" s="84"/>
      <c r="Y2759" s="84"/>
      <c r="Z2759" s="84"/>
      <c r="AA2759" s="84"/>
      <c r="AB2759" s="84"/>
      <c r="AC2759" s="84"/>
      <c r="AD2759" s="84"/>
      <c r="AE2759" s="84"/>
      <c r="AF2759" s="84"/>
      <c r="AG2759" s="84"/>
      <c r="AH2759" s="84"/>
      <c r="AI2759" s="85"/>
      <c r="AJ2759" s="86">
        <f t="shared" si="328"/>
        <v>0</v>
      </c>
      <c r="AK2759" s="87">
        <f t="shared" si="325"/>
        <v>30</v>
      </c>
      <c r="AL2759" s="87"/>
      <c r="AM2759" s="87">
        <f t="shared" si="326"/>
        <v>6</v>
      </c>
      <c r="AN2759" s="87">
        <f t="shared" si="323"/>
        <v>0</v>
      </c>
      <c r="AO2759" s="87">
        <f t="shared" si="327"/>
        <v>30</v>
      </c>
      <c r="AP2759" s="87">
        <v>31</v>
      </c>
      <c r="AQ2759" s="87">
        <v>30</v>
      </c>
      <c r="AR2759" s="87">
        <v>28</v>
      </c>
      <c r="AW2759" s="64" t="str">
        <f t="shared" si="329"/>
        <v>HAZİRAN 2026</v>
      </c>
      <c r="AX2759" s="89"/>
      <c r="AY2759" s="90"/>
      <c r="AZ2759" s="90" t="e">
        <f t="shared" si="324"/>
        <v>#N/A</v>
      </c>
    </row>
    <row r="2760" spans="1:52" ht="17.45" customHeight="1" x14ac:dyDescent="0.2">
      <c r="A2760" s="81">
        <v>2754</v>
      </c>
      <c r="B2760" s="82">
        <f>'!!!KATILIMCI LİSTESİ!!!'!C2755</f>
        <v>0</v>
      </c>
      <c r="C2760" s="83">
        <f>'!!!KATILIMCI LİSTESİ!!!'!B2755</f>
        <v>0</v>
      </c>
      <c r="D2760" s="84"/>
      <c r="E2760" s="84"/>
      <c r="F2760" s="84"/>
      <c r="G2760" s="84"/>
      <c r="H2760" s="84"/>
      <c r="I2760" s="84"/>
      <c r="J2760" s="84"/>
      <c r="K2760" s="84"/>
      <c r="L2760" s="84"/>
      <c r="M2760" s="84"/>
      <c r="N2760" s="84"/>
      <c r="O2760" s="84"/>
      <c r="P2760" s="84"/>
      <c r="Q2760" s="84"/>
      <c r="R2760" s="84"/>
      <c r="S2760" s="84"/>
      <c r="T2760" s="84"/>
      <c r="U2760" s="84"/>
      <c r="V2760" s="84"/>
      <c r="W2760" s="84"/>
      <c r="X2760" s="84"/>
      <c r="Y2760" s="84"/>
      <c r="Z2760" s="84"/>
      <c r="AA2760" s="84"/>
      <c r="AB2760" s="84"/>
      <c r="AC2760" s="84"/>
      <c r="AD2760" s="84"/>
      <c r="AE2760" s="84"/>
      <c r="AF2760" s="84"/>
      <c r="AG2760" s="84"/>
      <c r="AH2760" s="84"/>
      <c r="AI2760" s="85"/>
      <c r="AJ2760" s="86">
        <f t="shared" si="328"/>
        <v>0</v>
      </c>
      <c r="AK2760" s="87">
        <f t="shared" si="325"/>
        <v>30</v>
      </c>
      <c r="AL2760" s="87"/>
      <c r="AM2760" s="87">
        <f t="shared" si="326"/>
        <v>6</v>
      </c>
      <c r="AN2760" s="87">
        <f t="shared" ref="AN2760:AN2823" si="330">COUNTA(D2760:AH2760)</f>
        <v>0</v>
      </c>
      <c r="AO2760" s="87">
        <f t="shared" si="327"/>
        <v>30</v>
      </c>
      <c r="AP2760" s="87">
        <v>31</v>
      </c>
      <c r="AQ2760" s="87">
        <v>30</v>
      </c>
      <c r="AR2760" s="87">
        <v>28</v>
      </c>
      <c r="AW2760" s="64" t="str">
        <f t="shared" si="329"/>
        <v>HAZİRAN 2026</v>
      </c>
      <c r="AX2760" s="89"/>
      <c r="AY2760" s="90"/>
      <c r="AZ2760" s="90" t="e">
        <f t="shared" ref="AZ2760:AZ2823" si="331">VLOOKUP(AX2760,$BK$3:$BL$10,2,FALSE)</f>
        <v>#N/A</v>
      </c>
    </row>
    <row r="2761" spans="1:52" ht="17.45" customHeight="1" x14ac:dyDescent="0.2">
      <c r="A2761" s="81">
        <v>2755</v>
      </c>
      <c r="B2761" s="82">
        <f>'!!!KATILIMCI LİSTESİ!!!'!C2756</f>
        <v>0</v>
      </c>
      <c r="C2761" s="83">
        <f>'!!!KATILIMCI LİSTESİ!!!'!B2756</f>
        <v>0</v>
      </c>
      <c r="D2761" s="84"/>
      <c r="E2761" s="84"/>
      <c r="F2761" s="84"/>
      <c r="G2761" s="84"/>
      <c r="H2761" s="84"/>
      <c r="I2761" s="84"/>
      <c r="J2761" s="84"/>
      <c r="K2761" s="84"/>
      <c r="L2761" s="84"/>
      <c r="M2761" s="84"/>
      <c r="N2761" s="84"/>
      <c r="O2761" s="84"/>
      <c r="P2761" s="84"/>
      <c r="Q2761" s="84"/>
      <c r="R2761" s="84"/>
      <c r="S2761" s="84"/>
      <c r="T2761" s="84"/>
      <c r="U2761" s="84"/>
      <c r="V2761" s="84"/>
      <c r="W2761" s="84"/>
      <c r="X2761" s="84"/>
      <c r="Y2761" s="84"/>
      <c r="Z2761" s="84"/>
      <c r="AA2761" s="84"/>
      <c r="AB2761" s="84"/>
      <c r="AC2761" s="84"/>
      <c r="AD2761" s="84"/>
      <c r="AE2761" s="84"/>
      <c r="AF2761" s="84"/>
      <c r="AG2761" s="84"/>
      <c r="AH2761" s="84"/>
      <c r="AI2761" s="85"/>
      <c r="AJ2761" s="86">
        <f t="shared" si="328"/>
        <v>0</v>
      </c>
      <c r="AK2761" s="87">
        <f t="shared" si="325"/>
        <v>30</v>
      </c>
      <c r="AL2761" s="87"/>
      <c r="AM2761" s="87">
        <f t="shared" si="326"/>
        <v>6</v>
      </c>
      <c r="AN2761" s="87">
        <f t="shared" si="330"/>
        <v>0</v>
      </c>
      <c r="AO2761" s="87">
        <f t="shared" si="327"/>
        <v>30</v>
      </c>
      <c r="AP2761" s="87">
        <v>31</v>
      </c>
      <c r="AQ2761" s="87">
        <v>30</v>
      </c>
      <c r="AR2761" s="87">
        <v>28</v>
      </c>
      <c r="AW2761" s="64" t="str">
        <f t="shared" si="329"/>
        <v>HAZİRAN 2026</v>
      </c>
      <c r="AX2761" s="89"/>
      <c r="AY2761" s="90"/>
      <c r="AZ2761" s="90" t="e">
        <f t="shared" si="331"/>
        <v>#N/A</v>
      </c>
    </row>
    <row r="2762" spans="1:52" ht="17.45" customHeight="1" x14ac:dyDescent="0.2">
      <c r="A2762" s="81">
        <v>2756</v>
      </c>
      <c r="B2762" s="82">
        <f>'!!!KATILIMCI LİSTESİ!!!'!C2757</f>
        <v>0</v>
      </c>
      <c r="C2762" s="83">
        <f>'!!!KATILIMCI LİSTESİ!!!'!B2757</f>
        <v>0</v>
      </c>
      <c r="D2762" s="84"/>
      <c r="E2762" s="84"/>
      <c r="F2762" s="84"/>
      <c r="G2762" s="84"/>
      <c r="H2762" s="84"/>
      <c r="I2762" s="84"/>
      <c r="J2762" s="84"/>
      <c r="K2762" s="84"/>
      <c r="L2762" s="84"/>
      <c r="M2762" s="84"/>
      <c r="N2762" s="84"/>
      <c r="O2762" s="84"/>
      <c r="P2762" s="84"/>
      <c r="Q2762" s="84"/>
      <c r="R2762" s="84"/>
      <c r="S2762" s="84"/>
      <c r="T2762" s="84"/>
      <c r="U2762" s="84"/>
      <c r="V2762" s="84"/>
      <c r="W2762" s="84"/>
      <c r="X2762" s="84"/>
      <c r="Y2762" s="84"/>
      <c r="Z2762" s="84"/>
      <c r="AA2762" s="84"/>
      <c r="AB2762" s="84"/>
      <c r="AC2762" s="84"/>
      <c r="AD2762" s="84"/>
      <c r="AE2762" s="84"/>
      <c r="AF2762" s="84"/>
      <c r="AG2762" s="84"/>
      <c r="AH2762" s="84"/>
      <c r="AI2762" s="85"/>
      <c r="AJ2762" s="86">
        <f t="shared" si="328"/>
        <v>0</v>
      </c>
      <c r="AK2762" s="87">
        <f t="shared" si="325"/>
        <v>30</v>
      </c>
      <c r="AL2762" s="87"/>
      <c r="AM2762" s="87">
        <f t="shared" si="326"/>
        <v>6</v>
      </c>
      <c r="AN2762" s="87">
        <f t="shared" si="330"/>
        <v>0</v>
      </c>
      <c r="AO2762" s="87">
        <f t="shared" si="327"/>
        <v>30</v>
      </c>
      <c r="AP2762" s="87">
        <v>31</v>
      </c>
      <c r="AQ2762" s="87">
        <v>30</v>
      </c>
      <c r="AR2762" s="87">
        <v>28</v>
      </c>
      <c r="AW2762" s="64" t="str">
        <f t="shared" si="329"/>
        <v>HAZİRAN 2026</v>
      </c>
      <c r="AX2762" s="89"/>
      <c r="AY2762" s="90"/>
      <c r="AZ2762" s="90" t="e">
        <f t="shared" si="331"/>
        <v>#N/A</v>
      </c>
    </row>
    <row r="2763" spans="1:52" ht="17.45" customHeight="1" x14ac:dyDescent="0.2">
      <c r="A2763" s="81">
        <v>2757</v>
      </c>
      <c r="B2763" s="82">
        <f>'!!!KATILIMCI LİSTESİ!!!'!C2758</f>
        <v>0</v>
      </c>
      <c r="C2763" s="83">
        <f>'!!!KATILIMCI LİSTESİ!!!'!B2758</f>
        <v>0</v>
      </c>
      <c r="D2763" s="84"/>
      <c r="E2763" s="84"/>
      <c r="F2763" s="84"/>
      <c r="G2763" s="84"/>
      <c r="H2763" s="84"/>
      <c r="I2763" s="84"/>
      <c r="J2763" s="84"/>
      <c r="K2763" s="84"/>
      <c r="L2763" s="84"/>
      <c r="M2763" s="84"/>
      <c r="N2763" s="84"/>
      <c r="O2763" s="84"/>
      <c r="P2763" s="84"/>
      <c r="Q2763" s="84"/>
      <c r="R2763" s="84"/>
      <c r="S2763" s="84"/>
      <c r="T2763" s="84"/>
      <c r="U2763" s="84"/>
      <c r="V2763" s="84"/>
      <c r="W2763" s="84"/>
      <c r="X2763" s="84"/>
      <c r="Y2763" s="84"/>
      <c r="Z2763" s="84"/>
      <c r="AA2763" s="84"/>
      <c r="AB2763" s="84"/>
      <c r="AC2763" s="84"/>
      <c r="AD2763" s="84"/>
      <c r="AE2763" s="84"/>
      <c r="AF2763" s="84"/>
      <c r="AG2763" s="84"/>
      <c r="AH2763" s="84"/>
      <c r="AI2763" s="85"/>
      <c r="AJ2763" s="86">
        <f t="shared" si="328"/>
        <v>0</v>
      </c>
      <c r="AK2763" s="87">
        <f t="shared" ref="AK2763:AK2826" si="332">AO2763-AN2763</f>
        <v>30</v>
      </c>
      <c r="AL2763" s="87"/>
      <c r="AM2763" s="87">
        <f t="shared" ref="AM2763:AM2826" si="333">MONTH(AW2763)</f>
        <v>6</v>
      </c>
      <c r="AN2763" s="87">
        <f t="shared" si="330"/>
        <v>0</v>
      </c>
      <c r="AO2763" s="87">
        <f t="shared" ref="AO2763:AO2826" si="334">IF(AM2763=1,AP2763,IF(AM2763=2,AR2763,IF(AM2763=3,AP2763,IF(AM2763=4,AQ2763,IF(AM2763=5,AP2763,IF(AM2763=6,AQ2763,IF(AM2763=7,AP2763,IF(AM2763=8,AP2763,IF(AM2763=9,AQ2763,IF(AM2763=10,AP2763,IF(AM2763=11,AQ2763,IF(AM2763=12,AP2763))))))))))))</f>
        <v>30</v>
      </c>
      <c r="AP2763" s="87">
        <v>31</v>
      </c>
      <c r="AQ2763" s="87">
        <v>30</v>
      </c>
      <c r="AR2763" s="87">
        <v>28</v>
      </c>
      <c r="AW2763" s="64" t="str">
        <f t="shared" si="329"/>
        <v>HAZİRAN 2026</v>
      </c>
      <c r="AX2763" s="89"/>
      <c r="AY2763" s="90"/>
      <c r="AZ2763" s="90" t="e">
        <f t="shared" si="331"/>
        <v>#N/A</v>
      </c>
    </row>
    <row r="2764" spans="1:52" ht="17.45" customHeight="1" x14ac:dyDescent="0.2">
      <c r="A2764" s="81">
        <v>2758</v>
      </c>
      <c r="B2764" s="82">
        <f>'!!!KATILIMCI LİSTESİ!!!'!C2759</f>
        <v>0</v>
      </c>
      <c r="C2764" s="83">
        <f>'!!!KATILIMCI LİSTESİ!!!'!B2759</f>
        <v>0</v>
      </c>
      <c r="D2764" s="84"/>
      <c r="E2764" s="84"/>
      <c r="F2764" s="84"/>
      <c r="G2764" s="84"/>
      <c r="H2764" s="84"/>
      <c r="I2764" s="84"/>
      <c r="J2764" s="84"/>
      <c r="K2764" s="84"/>
      <c r="L2764" s="84"/>
      <c r="M2764" s="84"/>
      <c r="N2764" s="84"/>
      <c r="O2764" s="84"/>
      <c r="P2764" s="84"/>
      <c r="Q2764" s="84"/>
      <c r="R2764" s="84"/>
      <c r="S2764" s="84"/>
      <c r="T2764" s="84"/>
      <c r="U2764" s="84"/>
      <c r="V2764" s="84"/>
      <c r="W2764" s="84"/>
      <c r="X2764" s="84"/>
      <c r="Y2764" s="84"/>
      <c r="Z2764" s="84"/>
      <c r="AA2764" s="84"/>
      <c r="AB2764" s="84"/>
      <c r="AC2764" s="84"/>
      <c r="AD2764" s="84"/>
      <c r="AE2764" s="84"/>
      <c r="AF2764" s="84"/>
      <c r="AG2764" s="84"/>
      <c r="AH2764" s="84"/>
      <c r="AI2764" s="85"/>
      <c r="AJ2764" s="86">
        <f t="shared" si="328"/>
        <v>0</v>
      </c>
      <c r="AK2764" s="87">
        <f t="shared" si="332"/>
        <v>30</v>
      </c>
      <c r="AL2764" s="87"/>
      <c r="AM2764" s="87">
        <f t="shared" si="333"/>
        <v>6</v>
      </c>
      <c r="AN2764" s="87">
        <f t="shared" si="330"/>
        <v>0</v>
      </c>
      <c r="AO2764" s="87">
        <f t="shared" si="334"/>
        <v>30</v>
      </c>
      <c r="AP2764" s="87">
        <v>31</v>
      </c>
      <c r="AQ2764" s="87">
        <v>30</v>
      </c>
      <c r="AR2764" s="87">
        <v>28</v>
      </c>
      <c r="AW2764" s="64" t="str">
        <f t="shared" si="329"/>
        <v>HAZİRAN 2026</v>
      </c>
      <c r="AX2764" s="89"/>
      <c r="AY2764" s="90"/>
      <c r="AZ2764" s="90" t="e">
        <f t="shared" si="331"/>
        <v>#N/A</v>
      </c>
    </row>
    <row r="2765" spans="1:52" ht="17.45" customHeight="1" x14ac:dyDescent="0.2">
      <c r="A2765" s="81">
        <v>2759</v>
      </c>
      <c r="B2765" s="82">
        <f>'!!!KATILIMCI LİSTESİ!!!'!C2760</f>
        <v>0</v>
      </c>
      <c r="C2765" s="83">
        <f>'!!!KATILIMCI LİSTESİ!!!'!B2760</f>
        <v>0</v>
      </c>
      <c r="D2765" s="84"/>
      <c r="E2765" s="84"/>
      <c r="F2765" s="84"/>
      <c r="G2765" s="84"/>
      <c r="H2765" s="84"/>
      <c r="I2765" s="84"/>
      <c r="J2765" s="84"/>
      <c r="K2765" s="84"/>
      <c r="L2765" s="84"/>
      <c r="M2765" s="84"/>
      <c r="N2765" s="84"/>
      <c r="O2765" s="84"/>
      <c r="P2765" s="84"/>
      <c r="Q2765" s="84"/>
      <c r="R2765" s="84"/>
      <c r="S2765" s="84"/>
      <c r="T2765" s="84"/>
      <c r="U2765" s="84"/>
      <c r="V2765" s="84"/>
      <c r="W2765" s="84"/>
      <c r="X2765" s="84"/>
      <c r="Y2765" s="84"/>
      <c r="Z2765" s="84"/>
      <c r="AA2765" s="84"/>
      <c r="AB2765" s="84"/>
      <c r="AC2765" s="84"/>
      <c r="AD2765" s="84"/>
      <c r="AE2765" s="84"/>
      <c r="AF2765" s="84"/>
      <c r="AG2765" s="84"/>
      <c r="AH2765" s="84"/>
      <c r="AI2765" s="85"/>
      <c r="AJ2765" s="86">
        <f t="shared" si="328"/>
        <v>0</v>
      </c>
      <c r="AK2765" s="87">
        <f t="shared" si="332"/>
        <v>30</v>
      </c>
      <c r="AL2765" s="87"/>
      <c r="AM2765" s="87">
        <f t="shared" si="333"/>
        <v>6</v>
      </c>
      <c r="AN2765" s="87">
        <f t="shared" si="330"/>
        <v>0</v>
      </c>
      <c r="AO2765" s="87">
        <f t="shared" si="334"/>
        <v>30</v>
      </c>
      <c r="AP2765" s="87">
        <v>31</v>
      </c>
      <c r="AQ2765" s="87">
        <v>30</v>
      </c>
      <c r="AR2765" s="87">
        <v>28</v>
      </c>
      <c r="AW2765" s="64" t="str">
        <f t="shared" si="329"/>
        <v>HAZİRAN 2026</v>
      </c>
      <c r="AX2765" s="89"/>
      <c r="AY2765" s="90"/>
      <c r="AZ2765" s="90" t="e">
        <f t="shared" si="331"/>
        <v>#N/A</v>
      </c>
    </row>
    <row r="2766" spans="1:52" ht="17.45" customHeight="1" x14ac:dyDescent="0.2">
      <c r="A2766" s="81">
        <v>2760</v>
      </c>
      <c r="B2766" s="82">
        <f>'!!!KATILIMCI LİSTESİ!!!'!C2761</f>
        <v>0</v>
      </c>
      <c r="C2766" s="83">
        <f>'!!!KATILIMCI LİSTESİ!!!'!B2761</f>
        <v>0</v>
      </c>
      <c r="D2766" s="84"/>
      <c r="E2766" s="84"/>
      <c r="F2766" s="84"/>
      <c r="G2766" s="84"/>
      <c r="H2766" s="84"/>
      <c r="I2766" s="84"/>
      <c r="J2766" s="84"/>
      <c r="K2766" s="84"/>
      <c r="L2766" s="84"/>
      <c r="M2766" s="84"/>
      <c r="N2766" s="84"/>
      <c r="O2766" s="84"/>
      <c r="P2766" s="84"/>
      <c r="Q2766" s="84"/>
      <c r="R2766" s="84"/>
      <c r="S2766" s="84"/>
      <c r="T2766" s="84"/>
      <c r="U2766" s="84"/>
      <c r="V2766" s="84"/>
      <c r="W2766" s="84"/>
      <c r="X2766" s="84"/>
      <c r="Y2766" s="84"/>
      <c r="Z2766" s="84"/>
      <c r="AA2766" s="84"/>
      <c r="AB2766" s="84"/>
      <c r="AC2766" s="84"/>
      <c r="AD2766" s="84"/>
      <c r="AE2766" s="84"/>
      <c r="AF2766" s="84"/>
      <c r="AG2766" s="84"/>
      <c r="AH2766" s="84"/>
      <c r="AI2766" s="85"/>
      <c r="AJ2766" s="86">
        <f t="shared" si="328"/>
        <v>0</v>
      </c>
      <c r="AK2766" s="87">
        <f t="shared" si="332"/>
        <v>30</v>
      </c>
      <c r="AL2766" s="87"/>
      <c r="AM2766" s="87">
        <f t="shared" si="333"/>
        <v>6</v>
      </c>
      <c r="AN2766" s="87">
        <f t="shared" si="330"/>
        <v>0</v>
      </c>
      <c r="AO2766" s="87">
        <f t="shared" si="334"/>
        <v>30</v>
      </c>
      <c r="AP2766" s="87">
        <v>31</v>
      </c>
      <c r="AQ2766" s="87">
        <v>30</v>
      </c>
      <c r="AR2766" s="87">
        <v>28</v>
      </c>
      <c r="AW2766" s="64" t="str">
        <f t="shared" si="329"/>
        <v>HAZİRAN 2026</v>
      </c>
      <c r="AX2766" s="89"/>
      <c r="AY2766" s="90"/>
      <c r="AZ2766" s="90" t="e">
        <f t="shared" si="331"/>
        <v>#N/A</v>
      </c>
    </row>
    <row r="2767" spans="1:52" ht="17.45" customHeight="1" x14ac:dyDescent="0.2">
      <c r="A2767" s="81">
        <v>2761</v>
      </c>
      <c r="B2767" s="82">
        <f>'!!!KATILIMCI LİSTESİ!!!'!C2762</f>
        <v>0</v>
      </c>
      <c r="C2767" s="83">
        <f>'!!!KATILIMCI LİSTESİ!!!'!B2762</f>
        <v>0</v>
      </c>
      <c r="D2767" s="84"/>
      <c r="E2767" s="84"/>
      <c r="F2767" s="84"/>
      <c r="G2767" s="84"/>
      <c r="H2767" s="84"/>
      <c r="I2767" s="84"/>
      <c r="J2767" s="84"/>
      <c r="K2767" s="84"/>
      <c r="L2767" s="84"/>
      <c r="M2767" s="84"/>
      <c r="N2767" s="84"/>
      <c r="O2767" s="84"/>
      <c r="P2767" s="84"/>
      <c r="Q2767" s="84"/>
      <c r="R2767" s="84"/>
      <c r="S2767" s="84"/>
      <c r="T2767" s="84"/>
      <c r="U2767" s="84"/>
      <c r="V2767" s="84"/>
      <c r="W2767" s="84"/>
      <c r="X2767" s="84"/>
      <c r="Y2767" s="84"/>
      <c r="Z2767" s="84"/>
      <c r="AA2767" s="84"/>
      <c r="AB2767" s="84"/>
      <c r="AC2767" s="84"/>
      <c r="AD2767" s="84"/>
      <c r="AE2767" s="84"/>
      <c r="AF2767" s="84"/>
      <c r="AG2767" s="84"/>
      <c r="AH2767" s="84"/>
      <c r="AI2767" s="85"/>
      <c r="AJ2767" s="86">
        <f t="shared" si="328"/>
        <v>0</v>
      </c>
      <c r="AK2767" s="87">
        <f t="shared" si="332"/>
        <v>30</v>
      </c>
      <c r="AL2767" s="87"/>
      <c r="AM2767" s="87">
        <f t="shared" si="333"/>
        <v>6</v>
      </c>
      <c r="AN2767" s="87">
        <f t="shared" si="330"/>
        <v>0</v>
      </c>
      <c r="AO2767" s="87">
        <f t="shared" si="334"/>
        <v>30</v>
      </c>
      <c r="AP2767" s="87">
        <v>31</v>
      </c>
      <c r="AQ2767" s="87">
        <v>30</v>
      </c>
      <c r="AR2767" s="87">
        <v>28</v>
      </c>
      <c r="AW2767" s="64" t="str">
        <f t="shared" si="329"/>
        <v>HAZİRAN 2026</v>
      </c>
      <c r="AX2767" s="89"/>
      <c r="AY2767" s="90"/>
      <c r="AZ2767" s="90" t="e">
        <f t="shared" si="331"/>
        <v>#N/A</v>
      </c>
    </row>
    <row r="2768" spans="1:52" ht="17.45" customHeight="1" x14ac:dyDescent="0.2">
      <c r="A2768" s="81">
        <v>2762</v>
      </c>
      <c r="B2768" s="82">
        <f>'!!!KATILIMCI LİSTESİ!!!'!C2763</f>
        <v>0</v>
      </c>
      <c r="C2768" s="83">
        <f>'!!!KATILIMCI LİSTESİ!!!'!B2763</f>
        <v>0</v>
      </c>
      <c r="D2768" s="84"/>
      <c r="E2768" s="84"/>
      <c r="F2768" s="84"/>
      <c r="G2768" s="84"/>
      <c r="H2768" s="84"/>
      <c r="I2768" s="84"/>
      <c r="J2768" s="84"/>
      <c r="K2768" s="84"/>
      <c r="L2768" s="84"/>
      <c r="M2768" s="84"/>
      <c r="N2768" s="84"/>
      <c r="O2768" s="84"/>
      <c r="P2768" s="84"/>
      <c r="Q2768" s="84"/>
      <c r="R2768" s="84"/>
      <c r="S2768" s="84"/>
      <c r="T2768" s="84"/>
      <c r="U2768" s="84"/>
      <c r="V2768" s="84"/>
      <c r="W2768" s="84"/>
      <c r="X2768" s="84"/>
      <c r="Y2768" s="84"/>
      <c r="Z2768" s="84"/>
      <c r="AA2768" s="84"/>
      <c r="AB2768" s="84"/>
      <c r="AC2768" s="84"/>
      <c r="AD2768" s="84"/>
      <c r="AE2768" s="84"/>
      <c r="AF2768" s="84"/>
      <c r="AG2768" s="84"/>
      <c r="AH2768" s="84"/>
      <c r="AI2768" s="85"/>
      <c r="AJ2768" s="86">
        <f t="shared" si="328"/>
        <v>0</v>
      </c>
      <c r="AK2768" s="87">
        <f t="shared" si="332"/>
        <v>30</v>
      </c>
      <c r="AL2768" s="87"/>
      <c r="AM2768" s="87">
        <f t="shared" si="333"/>
        <v>6</v>
      </c>
      <c r="AN2768" s="87">
        <f t="shared" si="330"/>
        <v>0</v>
      </c>
      <c r="AO2768" s="87">
        <f t="shared" si="334"/>
        <v>30</v>
      </c>
      <c r="AP2768" s="87">
        <v>31</v>
      </c>
      <c r="AQ2768" s="87">
        <v>30</v>
      </c>
      <c r="AR2768" s="87">
        <v>28</v>
      </c>
      <c r="AW2768" s="64" t="str">
        <f t="shared" si="329"/>
        <v>HAZİRAN 2026</v>
      </c>
      <c r="AX2768" s="89"/>
      <c r="AY2768" s="90"/>
      <c r="AZ2768" s="90" t="e">
        <f t="shared" si="331"/>
        <v>#N/A</v>
      </c>
    </row>
    <row r="2769" spans="1:52" ht="17.45" customHeight="1" x14ac:dyDescent="0.2">
      <c r="A2769" s="81">
        <v>2763</v>
      </c>
      <c r="B2769" s="82">
        <f>'!!!KATILIMCI LİSTESİ!!!'!C2764</f>
        <v>0</v>
      </c>
      <c r="C2769" s="83">
        <f>'!!!KATILIMCI LİSTESİ!!!'!B2764</f>
        <v>0</v>
      </c>
      <c r="D2769" s="84"/>
      <c r="E2769" s="84"/>
      <c r="F2769" s="84"/>
      <c r="G2769" s="84"/>
      <c r="H2769" s="84"/>
      <c r="I2769" s="84"/>
      <c r="J2769" s="84"/>
      <c r="K2769" s="84"/>
      <c r="L2769" s="84"/>
      <c r="M2769" s="84"/>
      <c r="N2769" s="84"/>
      <c r="O2769" s="84"/>
      <c r="P2769" s="84"/>
      <c r="Q2769" s="84"/>
      <c r="R2769" s="84"/>
      <c r="S2769" s="84"/>
      <c r="T2769" s="84"/>
      <c r="U2769" s="84"/>
      <c r="V2769" s="84"/>
      <c r="W2769" s="84"/>
      <c r="X2769" s="84"/>
      <c r="Y2769" s="84"/>
      <c r="Z2769" s="84"/>
      <c r="AA2769" s="84"/>
      <c r="AB2769" s="84"/>
      <c r="AC2769" s="84"/>
      <c r="AD2769" s="84"/>
      <c r="AE2769" s="84"/>
      <c r="AF2769" s="84"/>
      <c r="AG2769" s="84"/>
      <c r="AH2769" s="84"/>
      <c r="AI2769" s="85"/>
      <c r="AJ2769" s="86">
        <f t="shared" si="328"/>
        <v>0</v>
      </c>
      <c r="AK2769" s="87">
        <f t="shared" si="332"/>
        <v>30</v>
      </c>
      <c r="AL2769" s="87"/>
      <c r="AM2769" s="87">
        <f t="shared" si="333"/>
        <v>6</v>
      </c>
      <c r="AN2769" s="87">
        <f t="shared" si="330"/>
        <v>0</v>
      </c>
      <c r="AO2769" s="87">
        <f t="shared" si="334"/>
        <v>30</v>
      </c>
      <c r="AP2769" s="87">
        <v>31</v>
      </c>
      <c r="AQ2769" s="87">
        <v>30</v>
      </c>
      <c r="AR2769" s="87">
        <v>28</v>
      </c>
      <c r="AW2769" s="64" t="str">
        <f t="shared" si="329"/>
        <v>HAZİRAN 2026</v>
      </c>
      <c r="AX2769" s="89"/>
      <c r="AY2769" s="90"/>
      <c r="AZ2769" s="90" t="e">
        <f t="shared" si="331"/>
        <v>#N/A</v>
      </c>
    </row>
    <row r="2770" spans="1:52" ht="17.45" customHeight="1" x14ac:dyDescent="0.2">
      <c r="A2770" s="81">
        <v>2764</v>
      </c>
      <c r="B2770" s="82">
        <f>'!!!KATILIMCI LİSTESİ!!!'!C2765</f>
        <v>0</v>
      </c>
      <c r="C2770" s="83">
        <f>'!!!KATILIMCI LİSTESİ!!!'!B2765</f>
        <v>0</v>
      </c>
      <c r="D2770" s="84"/>
      <c r="E2770" s="84"/>
      <c r="F2770" s="84"/>
      <c r="G2770" s="84"/>
      <c r="H2770" s="84"/>
      <c r="I2770" s="84"/>
      <c r="J2770" s="84"/>
      <c r="K2770" s="84"/>
      <c r="L2770" s="84"/>
      <c r="M2770" s="84"/>
      <c r="N2770" s="84"/>
      <c r="O2770" s="84"/>
      <c r="P2770" s="84"/>
      <c r="Q2770" s="84"/>
      <c r="R2770" s="84"/>
      <c r="S2770" s="84"/>
      <c r="T2770" s="84"/>
      <c r="U2770" s="84"/>
      <c r="V2770" s="84"/>
      <c r="W2770" s="84"/>
      <c r="X2770" s="84"/>
      <c r="Y2770" s="84"/>
      <c r="Z2770" s="84"/>
      <c r="AA2770" s="84"/>
      <c r="AB2770" s="84"/>
      <c r="AC2770" s="84"/>
      <c r="AD2770" s="84"/>
      <c r="AE2770" s="84"/>
      <c r="AF2770" s="84"/>
      <c r="AG2770" s="84"/>
      <c r="AH2770" s="84"/>
      <c r="AI2770" s="85"/>
      <c r="AJ2770" s="86">
        <f t="shared" si="328"/>
        <v>0</v>
      </c>
      <c r="AK2770" s="87">
        <f t="shared" si="332"/>
        <v>30</v>
      </c>
      <c r="AL2770" s="87"/>
      <c r="AM2770" s="87">
        <f t="shared" si="333"/>
        <v>6</v>
      </c>
      <c r="AN2770" s="87">
        <f t="shared" si="330"/>
        <v>0</v>
      </c>
      <c r="AO2770" s="87">
        <f t="shared" si="334"/>
        <v>30</v>
      </c>
      <c r="AP2770" s="87">
        <v>31</v>
      </c>
      <c r="AQ2770" s="87">
        <v>30</v>
      </c>
      <c r="AR2770" s="87">
        <v>28</v>
      </c>
      <c r="AW2770" s="64" t="str">
        <f t="shared" si="329"/>
        <v>HAZİRAN 2026</v>
      </c>
      <c r="AX2770" s="89"/>
      <c r="AY2770" s="90"/>
      <c r="AZ2770" s="90" t="e">
        <f t="shared" si="331"/>
        <v>#N/A</v>
      </c>
    </row>
    <row r="2771" spans="1:52" ht="17.45" customHeight="1" x14ac:dyDescent="0.2">
      <c r="A2771" s="81">
        <v>2765</v>
      </c>
      <c r="B2771" s="82">
        <f>'!!!KATILIMCI LİSTESİ!!!'!C2766</f>
        <v>0</v>
      </c>
      <c r="C2771" s="83">
        <f>'!!!KATILIMCI LİSTESİ!!!'!B2766</f>
        <v>0</v>
      </c>
      <c r="D2771" s="84"/>
      <c r="E2771" s="84"/>
      <c r="F2771" s="84"/>
      <c r="G2771" s="84"/>
      <c r="H2771" s="84"/>
      <c r="I2771" s="84"/>
      <c r="J2771" s="84"/>
      <c r="K2771" s="84"/>
      <c r="L2771" s="84"/>
      <c r="M2771" s="84"/>
      <c r="N2771" s="84"/>
      <c r="O2771" s="84"/>
      <c r="P2771" s="84"/>
      <c r="Q2771" s="84"/>
      <c r="R2771" s="84"/>
      <c r="S2771" s="84"/>
      <c r="T2771" s="84"/>
      <c r="U2771" s="84"/>
      <c r="V2771" s="84"/>
      <c r="W2771" s="84"/>
      <c r="X2771" s="84"/>
      <c r="Y2771" s="84"/>
      <c r="Z2771" s="84"/>
      <c r="AA2771" s="84"/>
      <c r="AB2771" s="84"/>
      <c r="AC2771" s="84"/>
      <c r="AD2771" s="84"/>
      <c r="AE2771" s="84"/>
      <c r="AF2771" s="84"/>
      <c r="AG2771" s="84"/>
      <c r="AH2771" s="84"/>
      <c r="AI2771" s="85"/>
      <c r="AJ2771" s="86">
        <f t="shared" si="328"/>
        <v>0</v>
      </c>
      <c r="AK2771" s="87">
        <f t="shared" si="332"/>
        <v>30</v>
      </c>
      <c r="AL2771" s="87"/>
      <c r="AM2771" s="87">
        <f t="shared" si="333"/>
        <v>6</v>
      </c>
      <c r="AN2771" s="87">
        <f t="shared" si="330"/>
        <v>0</v>
      </c>
      <c r="AO2771" s="87">
        <f t="shared" si="334"/>
        <v>30</v>
      </c>
      <c r="AP2771" s="87">
        <v>31</v>
      </c>
      <c r="AQ2771" s="87">
        <v>30</v>
      </c>
      <c r="AR2771" s="87">
        <v>28</v>
      </c>
      <c r="AW2771" s="64" t="str">
        <f t="shared" si="329"/>
        <v>HAZİRAN 2026</v>
      </c>
      <c r="AX2771" s="89"/>
      <c r="AY2771" s="90"/>
      <c r="AZ2771" s="90" t="e">
        <f t="shared" si="331"/>
        <v>#N/A</v>
      </c>
    </row>
    <row r="2772" spans="1:52" ht="17.45" customHeight="1" x14ac:dyDescent="0.2">
      <c r="A2772" s="81">
        <v>2766</v>
      </c>
      <c r="B2772" s="82">
        <f>'!!!KATILIMCI LİSTESİ!!!'!C2767</f>
        <v>0</v>
      </c>
      <c r="C2772" s="83">
        <f>'!!!KATILIMCI LİSTESİ!!!'!B2767</f>
        <v>0</v>
      </c>
      <c r="D2772" s="84"/>
      <c r="E2772" s="84"/>
      <c r="F2772" s="84"/>
      <c r="G2772" s="84"/>
      <c r="H2772" s="84"/>
      <c r="I2772" s="84"/>
      <c r="J2772" s="84"/>
      <c r="K2772" s="84"/>
      <c r="L2772" s="84"/>
      <c r="M2772" s="84"/>
      <c r="N2772" s="84"/>
      <c r="O2772" s="84"/>
      <c r="P2772" s="84"/>
      <c r="Q2772" s="84"/>
      <c r="R2772" s="84"/>
      <c r="S2772" s="84"/>
      <c r="T2772" s="84"/>
      <c r="U2772" s="84"/>
      <c r="V2772" s="84"/>
      <c r="W2772" s="84"/>
      <c r="X2772" s="84"/>
      <c r="Y2772" s="84"/>
      <c r="Z2772" s="84"/>
      <c r="AA2772" s="84"/>
      <c r="AB2772" s="84"/>
      <c r="AC2772" s="84"/>
      <c r="AD2772" s="84"/>
      <c r="AE2772" s="84"/>
      <c r="AF2772" s="84"/>
      <c r="AG2772" s="84"/>
      <c r="AH2772" s="84"/>
      <c r="AI2772" s="85"/>
      <c r="AJ2772" s="86">
        <f t="shared" si="328"/>
        <v>0</v>
      </c>
      <c r="AK2772" s="87">
        <f t="shared" si="332"/>
        <v>30</v>
      </c>
      <c r="AL2772" s="87"/>
      <c r="AM2772" s="87">
        <f t="shared" si="333"/>
        <v>6</v>
      </c>
      <c r="AN2772" s="87">
        <f t="shared" si="330"/>
        <v>0</v>
      </c>
      <c r="AO2772" s="87">
        <f t="shared" si="334"/>
        <v>30</v>
      </c>
      <c r="AP2772" s="87">
        <v>31</v>
      </c>
      <c r="AQ2772" s="87">
        <v>30</v>
      </c>
      <c r="AR2772" s="87">
        <v>28</v>
      </c>
      <c r="AW2772" s="64" t="str">
        <f t="shared" si="329"/>
        <v>HAZİRAN 2026</v>
      </c>
      <c r="AX2772" s="89"/>
      <c r="AY2772" s="90"/>
      <c r="AZ2772" s="90" t="e">
        <f t="shared" si="331"/>
        <v>#N/A</v>
      </c>
    </row>
    <row r="2773" spans="1:52" ht="17.45" customHeight="1" x14ac:dyDescent="0.2">
      <c r="A2773" s="81">
        <v>2767</v>
      </c>
      <c r="B2773" s="82">
        <f>'!!!KATILIMCI LİSTESİ!!!'!C2768</f>
        <v>0</v>
      </c>
      <c r="C2773" s="83">
        <f>'!!!KATILIMCI LİSTESİ!!!'!B2768</f>
        <v>0</v>
      </c>
      <c r="D2773" s="84"/>
      <c r="E2773" s="84"/>
      <c r="F2773" s="84"/>
      <c r="G2773" s="84"/>
      <c r="H2773" s="84"/>
      <c r="I2773" s="84"/>
      <c r="J2773" s="84"/>
      <c r="K2773" s="84"/>
      <c r="L2773" s="84"/>
      <c r="M2773" s="84"/>
      <c r="N2773" s="84"/>
      <c r="O2773" s="84"/>
      <c r="P2773" s="84"/>
      <c r="Q2773" s="84"/>
      <c r="R2773" s="84"/>
      <c r="S2773" s="84"/>
      <c r="T2773" s="84"/>
      <c r="U2773" s="84"/>
      <c r="V2773" s="84"/>
      <c r="W2773" s="84"/>
      <c r="X2773" s="84"/>
      <c r="Y2773" s="84"/>
      <c r="Z2773" s="84"/>
      <c r="AA2773" s="84"/>
      <c r="AB2773" s="84"/>
      <c r="AC2773" s="84"/>
      <c r="AD2773" s="84"/>
      <c r="AE2773" s="84"/>
      <c r="AF2773" s="84"/>
      <c r="AG2773" s="84"/>
      <c r="AH2773" s="84"/>
      <c r="AI2773" s="85"/>
      <c r="AJ2773" s="86">
        <f t="shared" si="328"/>
        <v>0</v>
      </c>
      <c r="AK2773" s="87">
        <f t="shared" si="332"/>
        <v>30</v>
      </c>
      <c r="AL2773" s="87"/>
      <c r="AM2773" s="87">
        <f t="shared" si="333"/>
        <v>6</v>
      </c>
      <c r="AN2773" s="87">
        <f t="shared" si="330"/>
        <v>0</v>
      </c>
      <c r="AO2773" s="87">
        <f t="shared" si="334"/>
        <v>30</v>
      </c>
      <c r="AP2773" s="87">
        <v>31</v>
      </c>
      <c r="AQ2773" s="87">
        <v>30</v>
      </c>
      <c r="AR2773" s="87">
        <v>28</v>
      </c>
      <c r="AW2773" s="64" t="str">
        <f t="shared" si="329"/>
        <v>HAZİRAN 2026</v>
      </c>
      <c r="AX2773" s="89"/>
      <c r="AY2773" s="90"/>
      <c r="AZ2773" s="90" t="e">
        <f t="shared" si="331"/>
        <v>#N/A</v>
      </c>
    </row>
    <row r="2774" spans="1:52" ht="17.45" customHeight="1" x14ac:dyDescent="0.2">
      <c r="A2774" s="81">
        <v>2768</v>
      </c>
      <c r="B2774" s="82">
        <f>'!!!KATILIMCI LİSTESİ!!!'!C2769</f>
        <v>0</v>
      </c>
      <c r="C2774" s="83">
        <f>'!!!KATILIMCI LİSTESİ!!!'!B2769</f>
        <v>0</v>
      </c>
      <c r="D2774" s="84"/>
      <c r="E2774" s="84"/>
      <c r="F2774" s="84"/>
      <c r="G2774" s="84"/>
      <c r="H2774" s="84"/>
      <c r="I2774" s="84"/>
      <c r="J2774" s="84"/>
      <c r="K2774" s="84"/>
      <c r="L2774" s="84"/>
      <c r="M2774" s="84"/>
      <c r="N2774" s="84"/>
      <c r="O2774" s="84"/>
      <c r="P2774" s="84"/>
      <c r="Q2774" s="84"/>
      <c r="R2774" s="84"/>
      <c r="S2774" s="84"/>
      <c r="T2774" s="84"/>
      <c r="U2774" s="84"/>
      <c r="V2774" s="84"/>
      <c r="W2774" s="84"/>
      <c r="X2774" s="84"/>
      <c r="Y2774" s="84"/>
      <c r="Z2774" s="84"/>
      <c r="AA2774" s="84"/>
      <c r="AB2774" s="84"/>
      <c r="AC2774" s="84"/>
      <c r="AD2774" s="84"/>
      <c r="AE2774" s="84"/>
      <c r="AF2774" s="84"/>
      <c r="AG2774" s="84"/>
      <c r="AH2774" s="84"/>
      <c r="AI2774" s="85"/>
      <c r="AJ2774" s="86">
        <f t="shared" si="328"/>
        <v>0</v>
      </c>
      <c r="AK2774" s="87">
        <f t="shared" si="332"/>
        <v>30</v>
      </c>
      <c r="AL2774" s="87"/>
      <c r="AM2774" s="87">
        <f t="shared" si="333"/>
        <v>6</v>
      </c>
      <c r="AN2774" s="87">
        <f t="shared" si="330"/>
        <v>0</v>
      </c>
      <c r="AO2774" s="87">
        <f t="shared" si="334"/>
        <v>30</v>
      </c>
      <c r="AP2774" s="87">
        <v>31</v>
      </c>
      <c r="AQ2774" s="87">
        <v>30</v>
      </c>
      <c r="AR2774" s="87">
        <v>28</v>
      </c>
      <c r="AW2774" s="64" t="str">
        <f t="shared" si="329"/>
        <v>HAZİRAN 2026</v>
      </c>
      <c r="AX2774" s="89"/>
      <c r="AY2774" s="90"/>
      <c r="AZ2774" s="90" t="e">
        <f t="shared" si="331"/>
        <v>#N/A</v>
      </c>
    </row>
    <row r="2775" spans="1:52" ht="17.45" customHeight="1" x14ac:dyDescent="0.2">
      <c r="A2775" s="81">
        <v>2769</v>
      </c>
      <c r="B2775" s="82">
        <f>'!!!KATILIMCI LİSTESİ!!!'!C2770</f>
        <v>0</v>
      </c>
      <c r="C2775" s="83">
        <f>'!!!KATILIMCI LİSTESİ!!!'!B2770</f>
        <v>0</v>
      </c>
      <c r="D2775" s="84"/>
      <c r="E2775" s="84"/>
      <c r="F2775" s="84"/>
      <c r="G2775" s="84"/>
      <c r="H2775" s="84"/>
      <c r="I2775" s="84"/>
      <c r="J2775" s="84"/>
      <c r="K2775" s="84"/>
      <c r="L2775" s="84"/>
      <c r="M2775" s="84"/>
      <c r="N2775" s="84"/>
      <c r="O2775" s="84"/>
      <c r="P2775" s="84"/>
      <c r="Q2775" s="84"/>
      <c r="R2775" s="84"/>
      <c r="S2775" s="84"/>
      <c r="T2775" s="84"/>
      <c r="U2775" s="84"/>
      <c r="V2775" s="84"/>
      <c r="W2775" s="84"/>
      <c r="X2775" s="84"/>
      <c r="Y2775" s="84"/>
      <c r="Z2775" s="84"/>
      <c r="AA2775" s="84"/>
      <c r="AB2775" s="84"/>
      <c r="AC2775" s="84"/>
      <c r="AD2775" s="84"/>
      <c r="AE2775" s="84"/>
      <c r="AF2775" s="84"/>
      <c r="AG2775" s="84"/>
      <c r="AH2775" s="84"/>
      <c r="AI2775" s="85"/>
      <c r="AJ2775" s="86">
        <f t="shared" si="328"/>
        <v>0</v>
      </c>
      <c r="AK2775" s="87">
        <f t="shared" si="332"/>
        <v>30</v>
      </c>
      <c r="AL2775" s="87"/>
      <c r="AM2775" s="87">
        <f t="shared" si="333"/>
        <v>6</v>
      </c>
      <c r="AN2775" s="87">
        <f t="shared" si="330"/>
        <v>0</v>
      </c>
      <c r="AO2775" s="87">
        <f t="shared" si="334"/>
        <v>30</v>
      </c>
      <c r="AP2775" s="87">
        <v>31</v>
      </c>
      <c r="AQ2775" s="87">
        <v>30</v>
      </c>
      <c r="AR2775" s="87">
        <v>28</v>
      </c>
      <c r="AW2775" s="64" t="str">
        <f t="shared" si="329"/>
        <v>HAZİRAN 2026</v>
      </c>
      <c r="AX2775" s="89"/>
      <c r="AY2775" s="90"/>
      <c r="AZ2775" s="90" t="e">
        <f t="shared" si="331"/>
        <v>#N/A</v>
      </c>
    </row>
    <row r="2776" spans="1:52" ht="17.45" customHeight="1" x14ac:dyDescent="0.2">
      <c r="A2776" s="81">
        <v>2770</v>
      </c>
      <c r="B2776" s="82">
        <f>'!!!KATILIMCI LİSTESİ!!!'!C2771</f>
        <v>0</v>
      </c>
      <c r="C2776" s="83">
        <f>'!!!KATILIMCI LİSTESİ!!!'!B2771</f>
        <v>0</v>
      </c>
      <c r="D2776" s="84"/>
      <c r="E2776" s="84"/>
      <c r="F2776" s="84"/>
      <c r="G2776" s="84"/>
      <c r="H2776" s="84"/>
      <c r="I2776" s="84"/>
      <c r="J2776" s="84"/>
      <c r="K2776" s="84"/>
      <c r="L2776" s="84"/>
      <c r="M2776" s="84"/>
      <c r="N2776" s="84"/>
      <c r="O2776" s="84"/>
      <c r="P2776" s="84"/>
      <c r="Q2776" s="84"/>
      <c r="R2776" s="84"/>
      <c r="S2776" s="84"/>
      <c r="T2776" s="84"/>
      <c r="U2776" s="84"/>
      <c r="V2776" s="84"/>
      <c r="W2776" s="84"/>
      <c r="X2776" s="84"/>
      <c r="Y2776" s="84"/>
      <c r="Z2776" s="84"/>
      <c r="AA2776" s="84"/>
      <c r="AB2776" s="84"/>
      <c r="AC2776" s="84"/>
      <c r="AD2776" s="84"/>
      <c r="AE2776" s="84"/>
      <c r="AF2776" s="84"/>
      <c r="AG2776" s="84"/>
      <c r="AH2776" s="84"/>
      <c r="AI2776" s="85"/>
      <c r="AJ2776" s="86">
        <f t="shared" si="328"/>
        <v>0</v>
      </c>
      <c r="AK2776" s="87">
        <f t="shared" si="332"/>
        <v>30</v>
      </c>
      <c r="AL2776" s="87"/>
      <c r="AM2776" s="87">
        <f t="shared" si="333"/>
        <v>6</v>
      </c>
      <c r="AN2776" s="87">
        <f t="shared" si="330"/>
        <v>0</v>
      </c>
      <c r="AO2776" s="87">
        <f t="shared" si="334"/>
        <v>30</v>
      </c>
      <c r="AP2776" s="87">
        <v>31</v>
      </c>
      <c r="AQ2776" s="87">
        <v>30</v>
      </c>
      <c r="AR2776" s="87">
        <v>28</v>
      </c>
      <c r="AW2776" s="64" t="str">
        <f t="shared" si="329"/>
        <v>HAZİRAN 2026</v>
      </c>
      <c r="AX2776" s="89"/>
      <c r="AY2776" s="90"/>
      <c r="AZ2776" s="90" t="e">
        <f t="shared" si="331"/>
        <v>#N/A</v>
      </c>
    </row>
    <row r="2777" spans="1:52" ht="17.45" customHeight="1" x14ac:dyDescent="0.2">
      <c r="A2777" s="81">
        <v>2771</v>
      </c>
      <c r="B2777" s="82">
        <f>'!!!KATILIMCI LİSTESİ!!!'!C2772</f>
        <v>0</v>
      </c>
      <c r="C2777" s="83">
        <f>'!!!KATILIMCI LİSTESİ!!!'!B2772</f>
        <v>0</v>
      </c>
      <c r="D2777" s="84"/>
      <c r="E2777" s="84"/>
      <c r="F2777" s="84"/>
      <c r="G2777" s="84"/>
      <c r="H2777" s="84"/>
      <c r="I2777" s="84"/>
      <c r="J2777" s="84"/>
      <c r="K2777" s="84"/>
      <c r="L2777" s="84"/>
      <c r="M2777" s="84"/>
      <c r="N2777" s="84"/>
      <c r="O2777" s="84"/>
      <c r="P2777" s="84"/>
      <c r="Q2777" s="84"/>
      <c r="R2777" s="84"/>
      <c r="S2777" s="84"/>
      <c r="T2777" s="84"/>
      <c r="U2777" s="84"/>
      <c r="V2777" s="84"/>
      <c r="W2777" s="84"/>
      <c r="X2777" s="84"/>
      <c r="Y2777" s="84"/>
      <c r="Z2777" s="84"/>
      <c r="AA2777" s="84"/>
      <c r="AB2777" s="84"/>
      <c r="AC2777" s="84"/>
      <c r="AD2777" s="84"/>
      <c r="AE2777" s="84"/>
      <c r="AF2777" s="84"/>
      <c r="AG2777" s="84"/>
      <c r="AH2777" s="84"/>
      <c r="AI2777" s="85"/>
      <c r="AJ2777" s="86">
        <f t="shared" si="328"/>
        <v>0</v>
      </c>
      <c r="AK2777" s="87">
        <f t="shared" si="332"/>
        <v>30</v>
      </c>
      <c r="AL2777" s="87"/>
      <c r="AM2777" s="87">
        <f t="shared" si="333"/>
        <v>6</v>
      </c>
      <c r="AN2777" s="87">
        <f t="shared" si="330"/>
        <v>0</v>
      </c>
      <c r="AO2777" s="87">
        <f t="shared" si="334"/>
        <v>30</v>
      </c>
      <c r="AP2777" s="87">
        <v>31</v>
      </c>
      <c r="AQ2777" s="87">
        <v>30</v>
      </c>
      <c r="AR2777" s="87">
        <v>28</v>
      </c>
      <c r="AW2777" s="64" t="str">
        <f t="shared" si="329"/>
        <v>HAZİRAN 2026</v>
      </c>
      <c r="AX2777" s="89"/>
      <c r="AY2777" s="90"/>
      <c r="AZ2777" s="90" t="e">
        <f t="shared" si="331"/>
        <v>#N/A</v>
      </c>
    </row>
    <row r="2778" spans="1:52" ht="17.45" customHeight="1" x14ac:dyDescent="0.2">
      <c r="A2778" s="81">
        <v>2772</v>
      </c>
      <c r="B2778" s="82">
        <f>'!!!KATILIMCI LİSTESİ!!!'!C2773</f>
        <v>0</v>
      </c>
      <c r="C2778" s="83">
        <f>'!!!KATILIMCI LİSTESİ!!!'!B2773</f>
        <v>0</v>
      </c>
      <c r="D2778" s="84"/>
      <c r="E2778" s="84"/>
      <c r="F2778" s="84"/>
      <c r="G2778" s="84"/>
      <c r="H2778" s="84"/>
      <c r="I2778" s="84"/>
      <c r="J2778" s="84"/>
      <c r="K2778" s="84"/>
      <c r="L2778" s="84"/>
      <c r="M2778" s="84"/>
      <c r="N2778" s="84"/>
      <c r="O2778" s="84"/>
      <c r="P2778" s="84"/>
      <c r="Q2778" s="84"/>
      <c r="R2778" s="84"/>
      <c r="S2778" s="84"/>
      <c r="T2778" s="84"/>
      <c r="U2778" s="84"/>
      <c r="V2778" s="84"/>
      <c r="W2778" s="84"/>
      <c r="X2778" s="84"/>
      <c r="Y2778" s="84"/>
      <c r="Z2778" s="84"/>
      <c r="AA2778" s="84"/>
      <c r="AB2778" s="84"/>
      <c r="AC2778" s="84"/>
      <c r="AD2778" s="84"/>
      <c r="AE2778" s="84"/>
      <c r="AF2778" s="84"/>
      <c r="AG2778" s="84"/>
      <c r="AH2778" s="84"/>
      <c r="AI2778" s="85"/>
      <c r="AJ2778" s="86">
        <f t="shared" si="328"/>
        <v>0</v>
      </c>
      <c r="AK2778" s="87">
        <f t="shared" si="332"/>
        <v>30</v>
      </c>
      <c r="AL2778" s="87"/>
      <c r="AM2778" s="87">
        <f t="shared" si="333"/>
        <v>6</v>
      </c>
      <c r="AN2778" s="87">
        <f t="shared" si="330"/>
        <v>0</v>
      </c>
      <c r="AO2778" s="87">
        <f t="shared" si="334"/>
        <v>30</v>
      </c>
      <c r="AP2778" s="87">
        <v>31</v>
      </c>
      <c r="AQ2778" s="87">
        <v>30</v>
      </c>
      <c r="AR2778" s="87">
        <v>28</v>
      </c>
      <c r="AW2778" s="64" t="str">
        <f t="shared" si="329"/>
        <v>HAZİRAN 2026</v>
      </c>
      <c r="AX2778" s="89"/>
      <c r="AY2778" s="90"/>
      <c r="AZ2778" s="90" t="e">
        <f t="shared" si="331"/>
        <v>#N/A</v>
      </c>
    </row>
    <row r="2779" spans="1:52" ht="17.45" customHeight="1" x14ac:dyDescent="0.2">
      <c r="A2779" s="81">
        <v>2773</v>
      </c>
      <c r="B2779" s="82">
        <f>'!!!KATILIMCI LİSTESİ!!!'!C2774</f>
        <v>0</v>
      </c>
      <c r="C2779" s="83">
        <f>'!!!KATILIMCI LİSTESİ!!!'!B2774</f>
        <v>0</v>
      </c>
      <c r="D2779" s="84"/>
      <c r="E2779" s="84"/>
      <c r="F2779" s="84"/>
      <c r="G2779" s="84"/>
      <c r="H2779" s="84"/>
      <c r="I2779" s="84"/>
      <c r="J2779" s="84"/>
      <c r="K2779" s="84"/>
      <c r="L2779" s="84"/>
      <c r="M2779" s="84"/>
      <c r="N2779" s="84"/>
      <c r="O2779" s="84"/>
      <c r="P2779" s="84"/>
      <c r="Q2779" s="84"/>
      <c r="R2779" s="84"/>
      <c r="S2779" s="84"/>
      <c r="T2779" s="84"/>
      <c r="U2779" s="84"/>
      <c r="V2779" s="84"/>
      <c r="W2779" s="84"/>
      <c r="X2779" s="84"/>
      <c r="Y2779" s="84"/>
      <c r="Z2779" s="84"/>
      <c r="AA2779" s="84"/>
      <c r="AB2779" s="84"/>
      <c r="AC2779" s="84"/>
      <c r="AD2779" s="84"/>
      <c r="AE2779" s="84"/>
      <c r="AF2779" s="84"/>
      <c r="AG2779" s="84"/>
      <c r="AH2779" s="84"/>
      <c r="AI2779" s="85"/>
      <c r="AJ2779" s="86">
        <f t="shared" si="328"/>
        <v>0</v>
      </c>
      <c r="AK2779" s="87">
        <f t="shared" si="332"/>
        <v>30</v>
      </c>
      <c r="AL2779" s="87"/>
      <c r="AM2779" s="87">
        <f t="shared" si="333"/>
        <v>6</v>
      </c>
      <c r="AN2779" s="87">
        <f t="shared" si="330"/>
        <v>0</v>
      </c>
      <c r="AO2779" s="87">
        <f t="shared" si="334"/>
        <v>30</v>
      </c>
      <c r="AP2779" s="87">
        <v>31</v>
      </c>
      <c r="AQ2779" s="87">
        <v>30</v>
      </c>
      <c r="AR2779" s="87">
        <v>28</v>
      </c>
      <c r="AW2779" s="64" t="str">
        <f t="shared" si="329"/>
        <v>HAZİRAN 2026</v>
      </c>
      <c r="AX2779" s="89"/>
      <c r="AY2779" s="90"/>
      <c r="AZ2779" s="90" t="e">
        <f t="shared" si="331"/>
        <v>#N/A</v>
      </c>
    </row>
    <row r="2780" spans="1:52" ht="17.45" customHeight="1" x14ac:dyDescent="0.2">
      <c r="A2780" s="81">
        <v>2774</v>
      </c>
      <c r="B2780" s="82">
        <f>'!!!KATILIMCI LİSTESİ!!!'!C2775</f>
        <v>0</v>
      </c>
      <c r="C2780" s="83">
        <f>'!!!KATILIMCI LİSTESİ!!!'!B2775</f>
        <v>0</v>
      </c>
      <c r="D2780" s="84"/>
      <c r="E2780" s="84"/>
      <c r="F2780" s="84"/>
      <c r="G2780" s="84"/>
      <c r="H2780" s="84"/>
      <c r="I2780" s="84"/>
      <c r="J2780" s="84"/>
      <c r="K2780" s="84"/>
      <c r="L2780" s="84"/>
      <c r="M2780" s="84"/>
      <c r="N2780" s="84"/>
      <c r="O2780" s="84"/>
      <c r="P2780" s="84"/>
      <c r="Q2780" s="84"/>
      <c r="R2780" s="84"/>
      <c r="S2780" s="84"/>
      <c r="T2780" s="84"/>
      <c r="U2780" s="84"/>
      <c r="V2780" s="84"/>
      <c r="W2780" s="84"/>
      <c r="X2780" s="84"/>
      <c r="Y2780" s="84"/>
      <c r="Z2780" s="84"/>
      <c r="AA2780" s="84"/>
      <c r="AB2780" s="84"/>
      <c r="AC2780" s="84"/>
      <c r="AD2780" s="84"/>
      <c r="AE2780" s="84"/>
      <c r="AF2780" s="84"/>
      <c r="AG2780" s="84"/>
      <c r="AH2780" s="84"/>
      <c r="AI2780" s="85"/>
      <c r="AJ2780" s="86">
        <f t="shared" si="328"/>
        <v>0</v>
      </c>
      <c r="AK2780" s="87">
        <f t="shared" si="332"/>
        <v>30</v>
      </c>
      <c r="AL2780" s="87"/>
      <c r="AM2780" s="87">
        <f t="shared" si="333"/>
        <v>6</v>
      </c>
      <c r="AN2780" s="87">
        <f t="shared" si="330"/>
        <v>0</v>
      </c>
      <c r="AO2780" s="87">
        <f t="shared" si="334"/>
        <v>30</v>
      </c>
      <c r="AP2780" s="87">
        <v>31</v>
      </c>
      <c r="AQ2780" s="87">
        <v>30</v>
      </c>
      <c r="AR2780" s="87">
        <v>28</v>
      </c>
      <c r="AW2780" s="64" t="str">
        <f t="shared" si="329"/>
        <v>HAZİRAN 2026</v>
      </c>
      <c r="AX2780" s="89"/>
      <c r="AY2780" s="90"/>
      <c r="AZ2780" s="90" t="e">
        <f t="shared" si="331"/>
        <v>#N/A</v>
      </c>
    </row>
    <row r="2781" spans="1:52" ht="17.45" customHeight="1" x14ac:dyDescent="0.2">
      <c r="A2781" s="81">
        <v>2775</v>
      </c>
      <c r="B2781" s="82">
        <f>'!!!KATILIMCI LİSTESİ!!!'!C2776</f>
        <v>0</v>
      </c>
      <c r="C2781" s="83">
        <f>'!!!KATILIMCI LİSTESİ!!!'!B2776</f>
        <v>0</v>
      </c>
      <c r="D2781" s="84"/>
      <c r="E2781" s="84"/>
      <c r="F2781" s="84"/>
      <c r="G2781" s="84"/>
      <c r="H2781" s="84"/>
      <c r="I2781" s="84"/>
      <c r="J2781" s="84"/>
      <c r="K2781" s="84"/>
      <c r="L2781" s="84"/>
      <c r="M2781" s="84"/>
      <c r="N2781" s="84"/>
      <c r="O2781" s="84"/>
      <c r="P2781" s="84"/>
      <c r="Q2781" s="84"/>
      <c r="R2781" s="84"/>
      <c r="S2781" s="84"/>
      <c r="T2781" s="84"/>
      <c r="U2781" s="84"/>
      <c r="V2781" s="84"/>
      <c r="W2781" s="84"/>
      <c r="X2781" s="84"/>
      <c r="Y2781" s="84"/>
      <c r="Z2781" s="84"/>
      <c r="AA2781" s="84"/>
      <c r="AB2781" s="84"/>
      <c r="AC2781" s="84"/>
      <c r="AD2781" s="84"/>
      <c r="AE2781" s="84"/>
      <c r="AF2781" s="84"/>
      <c r="AG2781" s="84"/>
      <c r="AH2781" s="84"/>
      <c r="AI2781" s="85"/>
      <c r="AJ2781" s="86">
        <f t="shared" si="328"/>
        <v>0</v>
      </c>
      <c r="AK2781" s="87">
        <f t="shared" si="332"/>
        <v>30</v>
      </c>
      <c r="AL2781" s="87"/>
      <c r="AM2781" s="87">
        <f t="shared" si="333"/>
        <v>6</v>
      </c>
      <c r="AN2781" s="87">
        <f t="shared" si="330"/>
        <v>0</v>
      </c>
      <c r="AO2781" s="87">
        <f t="shared" si="334"/>
        <v>30</v>
      </c>
      <c r="AP2781" s="87">
        <v>31</v>
      </c>
      <c r="AQ2781" s="87">
        <v>30</v>
      </c>
      <c r="AR2781" s="87">
        <v>28</v>
      </c>
      <c r="AW2781" s="64" t="str">
        <f t="shared" si="329"/>
        <v>HAZİRAN 2026</v>
      </c>
      <c r="AX2781" s="89"/>
      <c r="AY2781" s="90"/>
      <c r="AZ2781" s="90" t="e">
        <f t="shared" si="331"/>
        <v>#N/A</v>
      </c>
    </row>
    <row r="2782" spans="1:52" ht="17.45" customHeight="1" x14ac:dyDescent="0.2">
      <c r="A2782" s="81">
        <v>2776</v>
      </c>
      <c r="B2782" s="82">
        <f>'!!!KATILIMCI LİSTESİ!!!'!C2777</f>
        <v>0</v>
      </c>
      <c r="C2782" s="83">
        <f>'!!!KATILIMCI LİSTESİ!!!'!B2777</f>
        <v>0</v>
      </c>
      <c r="D2782" s="84"/>
      <c r="E2782" s="84"/>
      <c r="F2782" s="84"/>
      <c r="G2782" s="84"/>
      <c r="H2782" s="84"/>
      <c r="I2782" s="84"/>
      <c r="J2782" s="84"/>
      <c r="K2782" s="84"/>
      <c r="L2782" s="84"/>
      <c r="M2782" s="84"/>
      <c r="N2782" s="84"/>
      <c r="O2782" s="84"/>
      <c r="P2782" s="84"/>
      <c r="Q2782" s="84"/>
      <c r="R2782" s="84"/>
      <c r="S2782" s="84"/>
      <c r="T2782" s="84"/>
      <c r="U2782" s="84"/>
      <c r="V2782" s="84"/>
      <c r="W2782" s="84"/>
      <c r="X2782" s="84"/>
      <c r="Y2782" s="84"/>
      <c r="Z2782" s="84"/>
      <c r="AA2782" s="84"/>
      <c r="AB2782" s="84"/>
      <c r="AC2782" s="84"/>
      <c r="AD2782" s="84"/>
      <c r="AE2782" s="84"/>
      <c r="AF2782" s="84"/>
      <c r="AG2782" s="84"/>
      <c r="AH2782" s="84"/>
      <c r="AI2782" s="85"/>
      <c r="AJ2782" s="86">
        <f t="shared" si="328"/>
        <v>0</v>
      </c>
      <c r="AK2782" s="87">
        <f t="shared" si="332"/>
        <v>30</v>
      </c>
      <c r="AL2782" s="87"/>
      <c r="AM2782" s="87">
        <f t="shared" si="333"/>
        <v>6</v>
      </c>
      <c r="AN2782" s="87">
        <f t="shared" si="330"/>
        <v>0</v>
      </c>
      <c r="AO2782" s="87">
        <f t="shared" si="334"/>
        <v>30</v>
      </c>
      <c r="AP2782" s="87">
        <v>31</v>
      </c>
      <c r="AQ2782" s="87">
        <v>30</v>
      </c>
      <c r="AR2782" s="87">
        <v>28</v>
      </c>
      <c r="AW2782" s="64" t="str">
        <f t="shared" si="329"/>
        <v>HAZİRAN 2026</v>
      </c>
      <c r="AX2782" s="89"/>
      <c r="AY2782" s="90"/>
      <c r="AZ2782" s="90" t="e">
        <f t="shared" si="331"/>
        <v>#N/A</v>
      </c>
    </row>
    <row r="2783" spans="1:52" ht="17.45" customHeight="1" x14ac:dyDescent="0.2">
      <c r="A2783" s="81">
        <v>2777</v>
      </c>
      <c r="B2783" s="82">
        <f>'!!!KATILIMCI LİSTESİ!!!'!C2778</f>
        <v>0</v>
      </c>
      <c r="C2783" s="83">
        <f>'!!!KATILIMCI LİSTESİ!!!'!B2778</f>
        <v>0</v>
      </c>
      <c r="D2783" s="84"/>
      <c r="E2783" s="84"/>
      <c r="F2783" s="84"/>
      <c r="G2783" s="84"/>
      <c r="H2783" s="84"/>
      <c r="I2783" s="84"/>
      <c r="J2783" s="84"/>
      <c r="K2783" s="84"/>
      <c r="L2783" s="84"/>
      <c r="M2783" s="84"/>
      <c r="N2783" s="84"/>
      <c r="O2783" s="84"/>
      <c r="P2783" s="84"/>
      <c r="Q2783" s="84"/>
      <c r="R2783" s="84"/>
      <c r="S2783" s="84"/>
      <c r="T2783" s="84"/>
      <c r="U2783" s="84"/>
      <c r="V2783" s="84"/>
      <c r="W2783" s="84"/>
      <c r="X2783" s="84"/>
      <c r="Y2783" s="84"/>
      <c r="Z2783" s="84"/>
      <c r="AA2783" s="84"/>
      <c r="AB2783" s="84"/>
      <c r="AC2783" s="84"/>
      <c r="AD2783" s="84"/>
      <c r="AE2783" s="84"/>
      <c r="AF2783" s="84"/>
      <c r="AG2783" s="84"/>
      <c r="AH2783" s="84"/>
      <c r="AI2783" s="85"/>
      <c r="AJ2783" s="86">
        <f t="shared" si="328"/>
        <v>0</v>
      </c>
      <c r="AK2783" s="87">
        <f t="shared" si="332"/>
        <v>30</v>
      </c>
      <c r="AL2783" s="87"/>
      <c r="AM2783" s="87">
        <f t="shared" si="333"/>
        <v>6</v>
      </c>
      <c r="AN2783" s="87">
        <f t="shared" si="330"/>
        <v>0</v>
      </c>
      <c r="AO2783" s="87">
        <f t="shared" si="334"/>
        <v>30</v>
      </c>
      <c r="AP2783" s="87">
        <v>31</v>
      </c>
      <c r="AQ2783" s="87">
        <v>30</v>
      </c>
      <c r="AR2783" s="87">
        <v>28</v>
      </c>
      <c r="AW2783" s="64" t="str">
        <f t="shared" si="329"/>
        <v>HAZİRAN 2026</v>
      </c>
      <c r="AX2783" s="89"/>
      <c r="AY2783" s="90"/>
      <c r="AZ2783" s="90" t="e">
        <f t="shared" si="331"/>
        <v>#N/A</v>
      </c>
    </row>
    <row r="2784" spans="1:52" ht="17.45" customHeight="1" x14ac:dyDescent="0.2">
      <c r="A2784" s="81">
        <v>2778</v>
      </c>
      <c r="B2784" s="82">
        <f>'!!!KATILIMCI LİSTESİ!!!'!C2779</f>
        <v>0</v>
      </c>
      <c r="C2784" s="83">
        <f>'!!!KATILIMCI LİSTESİ!!!'!B2779</f>
        <v>0</v>
      </c>
      <c r="D2784" s="84"/>
      <c r="E2784" s="84"/>
      <c r="F2784" s="84"/>
      <c r="G2784" s="84"/>
      <c r="H2784" s="84"/>
      <c r="I2784" s="84"/>
      <c r="J2784" s="84"/>
      <c r="K2784" s="84"/>
      <c r="L2784" s="84"/>
      <c r="M2784" s="84"/>
      <c r="N2784" s="84"/>
      <c r="O2784" s="84"/>
      <c r="P2784" s="84"/>
      <c r="Q2784" s="84"/>
      <c r="R2784" s="84"/>
      <c r="S2784" s="84"/>
      <c r="T2784" s="84"/>
      <c r="U2784" s="84"/>
      <c r="V2784" s="84"/>
      <c r="W2784" s="84"/>
      <c r="X2784" s="84"/>
      <c r="Y2784" s="84"/>
      <c r="Z2784" s="84"/>
      <c r="AA2784" s="84"/>
      <c r="AB2784" s="84"/>
      <c r="AC2784" s="84"/>
      <c r="AD2784" s="84"/>
      <c r="AE2784" s="84"/>
      <c r="AF2784" s="84"/>
      <c r="AG2784" s="84"/>
      <c r="AH2784" s="84"/>
      <c r="AI2784" s="85"/>
      <c r="AJ2784" s="86">
        <f t="shared" si="328"/>
        <v>0</v>
      </c>
      <c r="AK2784" s="87">
        <f t="shared" si="332"/>
        <v>30</v>
      </c>
      <c r="AL2784" s="87"/>
      <c r="AM2784" s="87">
        <f t="shared" si="333"/>
        <v>6</v>
      </c>
      <c r="AN2784" s="87">
        <f t="shared" si="330"/>
        <v>0</v>
      </c>
      <c r="AO2784" s="87">
        <f t="shared" si="334"/>
        <v>30</v>
      </c>
      <c r="AP2784" s="87">
        <v>31</v>
      </c>
      <c r="AQ2784" s="87">
        <v>30</v>
      </c>
      <c r="AR2784" s="87">
        <v>28</v>
      </c>
      <c r="AW2784" s="64" t="str">
        <f t="shared" si="329"/>
        <v>HAZİRAN 2026</v>
      </c>
      <c r="AX2784" s="89"/>
      <c r="AY2784" s="90"/>
      <c r="AZ2784" s="90" t="e">
        <f t="shared" si="331"/>
        <v>#N/A</v>
      </c>
    </row>
    <row r="2785" spans="1:52" ht="17.45" customHeight="1" x14ac:dyDescent="0.2">
      <c r="A2785" s="81">
        <v>2779</v>
      </c>
      <c r="B2785" s="82">
        <f>'!!!KATILIMCI LİSTESİ!!!'!C2780</f>
        <v>0</v>
      </c>
      <c r="C2785" s="83">
        <f>'!!!KATILIMCI LİSTESİ!!!'!B2780</f>
        <v>0</v>
      </c>
      <c r="D2785" s="84"/>
      <c r="E2785" s="84"/>
      <c r="F2785" s="84"/>
      <c r="G2785" s="84"/>
      <c r="H2785" s="84"/>
      <c r="I2785" s="84"/>
      <c r="J2785" s="84"/>
      <c r="K2785" s="84"/>
      <c r="L2785" s="84"/>
      <c r="M2785" s="84"/>
      <c r="N2785" s="84"/>
      <c r="O2785" s="84"/>
      <c r="P2785" s="84"/>
      <c r="Q2785" s="84"/>
      <c r="R2785" s="84"/>
      <c r="S2785" s="84"/>
      <c r="T2785" s="84"/>
      <c r="U2785" s="84"/>
      <c r="V2785" s="84"/>
      <c r="W2785" s="84"/>
      <c r="X2785" s="84"/>
      <c r="Y2785" s="84"/>
      <c r="Z2785" s="84"/>
      <c r="AA2785" s="84"/>
      <c r="AB2785" s="84"/>
      <c r="AC2785" s="84"/>
      <c r="AD2785" s="84"/>
      <c r="AE2785" s="84"/>
      <c r="AF2785" s="84"/>
      <c r="AG2785" s="84"/>
      <c r="AH2785" s="84"/>
      <c r="AI2785" s="85"/>
      <c r="AJ2785" s="86">
        <f t="shared" si="328"/>
        <v>0</v>
      </c>
      <c r="AK2785" s="87">
        <f t="shared" si="332"/>
        <v>30</v>
      </c>
      <c r="AL2785" s="87"/>
      <c r="AM2785" s="87">
        <f t="shared" si="333"/>
        <v>6</v>
      </c>
      <c r="AN2785" s="87">
        <f t="shared" si="330"/>
        <v>0</v>
      </c>
      <c r="AO2785" s="87">
        <f t="shared" si="334"/>
        <v>30</v>
      </c>
      <c r="AP2785" s="87">
        <v>31</v>
      </c>
      <c r="AQ2785" s="87">
        <v>30</v>
      </c>
      <c r="AR2785" s="87">
        <v>28</v>
      </c>
      <c r="AW2785" s="64" t="str">
        <f t="shared" si="329"/>
        <v>HAZİRAN 2026</v>
      </c>
      <c r="AX2785" s="89"/>
      <c r="AY2785" s="90"/>
      <c r="AZ2785" s="90" t="e">
        <f t="shared" si="331"/>
        <v>#N/A</v>
      </c>
    </row>
    <row r="2786" spans="1:52" ht="17.45" customHeight="1" x14ac:dyDescent="0.2">
      <c r="A2786" s="81">
        <v>2780</v>
      </c>
      <c r="B2786" s="82">
        <f>'!!!KATILIMCI LİSTESİ!!!'!C2781</f>
        <v>0</v>
      </c>
      <c r="C2786" s="83">
        <f>'!!!KATILIMCI LİSTESİ!!!'!B2781</f>
        <v>0</v>
      </c>
      <c r="D2786" s="84"/>
      <c r="E2786" s="84"/>
      <c r="F2786" s="84"/>
      <c r="G2786" s="84"/>
      <c r="H2786" s="84"/>
      <c r="I2786" s="84"/>
      <c r="J2786" s="84"/>
      <c r="K2786" s="84"/>
      <c r="L2786" s="84"/>
      <c r="M2786" s="84"/>
      <c r="N2786" s="84"/>
      <c r="O2786" s="84"/>
      <c r="P2786" s="84"/>
      <c r="Q2786" s="84"/>
      <c r="R2786" s="84"/>
      <c r="S2786" s="84"/>
      <c r="T2786" s="84"/>
      <c r="U2786" s="84"/>
      <c r="V2786" s="84"/>
      <c r="W2786" s="84"/>
      <c r="X2786" s="84"/>
      <c r="Y2786" s="84"/>
      <c r="Z2786" s="84"/>
      <c r="AA2786" s="84"/>
      <c r="AB2786" s="84"/>
      <c r="AC2786" s="84"/>
      <c r="AD2786" s="84"/>
      <c r="AE2786" s="84"/>
      <c r="AF2786" s="84"/>
      <c r="AG2786" s="84"/>
      <c r="AH2786" s="84"/>
      <c r="AI2786" s="85"/>
      <c r="AJ2786" s="86">
        <f t="shared" si="328"/>
        <v>0</v>
      </c>
      <c r="AK2786" s="87">
        <f t="shared" si="332"/>
        <v>30</v>
      </c>
      <c r="AL2786" s="87"/>
      <c r="AM2786" s="87">
        <f t="shared" si="333"/>
        <v>6</v>
      </c>
      <c r="AN2786" s="87">
        <f t="shared" si="330"/>
        <v>0</v>
      </c>
      <c r="AO2786" s="87">
        <f t="shared" si="334"/>
        <v>30</v>
      </c>
      <c r="AP2786" s="87">
        <v>31</v>
      </c>
      <c r="AQ2786" s="87">
        <v>30</v>
      </c>
      <c r="AR2786" s="87">
        <v>28</v>
      </c>
      <c r="AW2786" s="64" t="str">
        <f t="shared" si="329"/>
        <v>HAZİRAN 2026</v>
      </c>
      <c r="AX2786" s="89"/>
      <c r="AY2786" s="90"/>
      <c r="AZ2786" s="90" t="e">
        <f t="shared" si="331"/>
        <v>#N/A</v>
      </c>
    </row>
    <row r="2787" spans="1:52" ht="17.45" customHeight="1" x14ac:dyDescent="0.2">
      <c r="A2787" s="81">
        <v>2781</v>
      </c>
      <c r="B2787" s="82">
        <f>'!!!KATILIMCI LİSTESİ!!!'!C2782</f>
        <v>0</v>
      </c>
      <c r="C2787" s="83">
        <f>'!!!KATILIMCI LİSTESİ!!!'!B2782</f>
        <v>0</v>
      </c>
      <c r="D2787" s="84"/>
      <c r="E2787" s="84"/>
      <c r="F2787" s="84"/>
      <c r="G2787" s="84"/>
      <c r="H2787" s="84"/>
      <c r="I2787" s="84"/>
      <c r="J2787" s="84"/>
      <c r="K2787" s="84"/>
      <c r="L2787" s="84"/>
      <c r="M2787" s="84"/>
      <c r="N2787" s="84"/>
      <c r="O2787" s="84"/>
      <c r="P2787" s="84"/>
      <c r="Q2787" s="84"/>
      <c r="R2787" s="84"/>
      <c r="S2787" s="84"/>
      <c r="T2787" s="84"/>
      <c r="U2787" s="84"/>
      <c r="V2787" s="84"/>
      <c r="W2787" s="84"/>
      <c r="X2787" s="84"/>
      <c r="Y2787" s="84"/>
      <c r="Z2787" s="84"/>
      <c r="AA2787" s="84"/>
      <c r="AB2787" s="84"/>
      <c r="AC2787" s="84"/>
      <c r="AD2787" s="84"/>
      <c r="AE2787" s="84"/>
      <c r="AF2787" s="84"/>
      <c r="AG2787" s="84"/>
      <c r="AH2787" s="84"/>
      <c r="AI2787" s="85"/>
      <c r="AJ2787" s="86">
        <f t="shared" si="328"/>
        <v>0</v>
      </c>
      <c r="AK2787" s="87">
        <f t="shared" si="332"/>
        <v>30</v>
      </c>
      <c r="AL2787" s="87"/>
      <c r="AM2787" s="87">
        <f t="shared" si="333"/>
        <v>6</v>
      </c>
      <c r="AN2787" s="87">
        <f t="shared" si="330"/>
        <v>0</v>
      </c>
      <c r="AO2787" s="87">
        <f t="shared" si="334"/>
        <v>30</v>
      </c>
      <c r="AP2787" s="87">
        <v>31</v>
      </c>
      <c r="AQ2787" s="87">
        <v>30</v>
      </c>
      <c r="AR2787" s="87">
        <v>28</v>
      </c>
      <c r="AW2787" s="64" t="str">
        <f t="shared" si="329"/>
        <v>HAZİRAN 2026</v>
      </c>
      <c r="AX2787" s="89"/>
      <c r="AY2787" s="90"/>
      <c r="AZ2787" s="90" t="e">
        <f t="shared" si="331"/>
        <v>#N/A</v>
      </c>
    </row>
    <row r="2788" spans="1:52" ht="17.45" customHeight="1" x14ac:dyDescent="0.2">
      <c r="A2788" s="81">
        <v>2782</v>
      </c>
      <c r="B2788" s="82">
        <f>'!!!KATILIMCI LİSTESİ!!!'!C2783</f>
        <v>0</v>
      </c>
      <c r="C2788" s="83">
        <f>'!!!KATILIMCI LİSTESİ!!!'!B2783</f>
        <v>0</v>
      </c>
      <c r="D2788" s="84"/>
      <c r="E2788" s="84"/>
      <c r="F2788" s="84"/>
      <c r="G2788" s="84"/>
      <c r="H2788" s="84"/>
      <c r="I2788" s="84"/>
      <c r="J2788" s="84"/>
      <c r="K2788" s="84"/>
      <c r="L2788" s="84"/>
      <c r="M2788" s="84"/>
      <c r="N2788" s="84"/>
      <c r="O2788" s="84"/>
      <c r="P2788" s="84"/>
      <c r="Q2788" s="84"/>
      <c r="R2788" s="84"/>
      <c r="S2788" s="84"/>
      <c r="T2788" s="84"/>
      <c r="U2788" s="84"/>
      <c r="V2788" s="84"/>
      <c r="W2788" s="84"/>
      <c r="X2788" s="84"/>
      <c r="Y2788" s="84"/>
      <c r="Z2788" s="84"/>
      <c r="AA2788" s="84"/>
      <c r="AB2788" s="84"/>
      <c r="AC2788" s="84"/>
      <c r="AD2788" s="84"/>
      <c r="AE2788" s="84"/>
      <c r="AF2788" s="84"/>
      <c r="AG2788" s="84"/>
      <c r="AH2788" s="84"/>
      <c r="AI2788" s="85"/>
      <c r="AJ2788" s="86">
        <f t="shared" si="328"/>
        <v>0</v>
      </c>
      <c r="AK2788" s="87">
        <f t="shared" si="332"/>
        <v>30</v>
      </c>
      <c r="AL2788" s="87"/>
      <c r="AM2788" s="87">
        <f t="shared" si="333"/>
        <v>6</v>
      </c>
      <c r="AN2788" s="87">
        <f t="shared" si="330"/>
        <v>0</v>
      </c>
      <c r="AO2788" s="87">
        <f t="shared" si="334"/>
        <v>30</v>
      </c>
      <c r="AP2788" s="87">
        <v>31</v>
      </c>
      <c r="AQ2788" s="87">
        <v>30</v>
      </c>
      <c r="AR2788" s="87">
        <v>28</v>
      </c>
      <c r="AW2788" s="64" t="str">
        <f t="shared" si="329"/>
        <v>HAZİRAN 2026</v>
      </c>
      <c r="AX2788" s="89"/>
      <c r="AY2788" s="90"/>
      <c r="AZ2788" s="90" t="e">
        <f t="shared" si="331"/>
        <v>#N/A</v>
      </c>
    </row>
    <row r="2789" spans="1:52" ht="17.45" customHeight="1" x14ac:dyDescent="0.2">
      <c r="A2789" s="81">
        <v>2783</v>
      </c>
      <c r="B2789" s="82">
        <f>'!!!KATILIMCI LİSTESİ!!!'!C2784</f>
        <v>0</v>
      </c>
      <c r="C2789" s="83">
        <f>'!!!KATILIMCI LİSTESİ!!!'!B2784</f>
        <v>0</v>
      </c>
      <c r="D2789" s="84"/>
      <c r="E2789" s="84"/>
      <c r="F2789" s="84"/>
      <c r="G2789" s="84"/>
      <c r="H2789" s="84"/>
      <c r="I2789" s="84"/>
      <c r="J2789" s="84"/>
      <c r="K2789" s="84"/>
      <c r="L2789" s="84"/>
      <c r="M2789" s="84"/>
      <c r="N2789" s="84"/>
      <c r="O2789" s="84"/>
      <c r="P2789" s="84"/>
      <c r="Q2789" s="84"/>
      <c r="R2789" s="84"/>
      <c r="S2789" s="84"/>
      <c r="T2789" s="84"/>
      <c r="U2789" s="84"/>
      <c r="V2789" s="84"/>
      <c r="W2789" s="84"/>
      <c r="X2789" s="84"/>
      <c r="Y2789" s="84"/>
      <c r="Z2789" s="84"/>
      <c r="AA2789" s="84"/>
      <c r="AB2789" s="84"/>
      <c r="AC2789" s="84"/>
      <c r="AD2789" s="84"/>
      <c r="AE2789" s="84"/>
      <c r="AF2789" s="84"/>
      <c r="AG2789" s="84"/>
      <c r="AH2789" s="84"/>
      <c r="AI2789" s="85"/>
      <c r="AJ2789" s="86">
        <f t="shared" si="328"/>
        <v>0</v>
      </c>
      <c r="AK2789" s="87">
        <f t="shared" si="332"/>
        <v>30</v>
      </c>
      <c r="AL2789" s="87"/>
      <c r="AM2789" s="87">
        <f t="shared" si="333"/>
        <v>6</v>
      </c>
      <c r="AN2789" s="87">
        <f t="shared" si="330"/>
        <v>0</v>
      </c>
      <c r="AO2789" s="87">
        <f t="shared" si="334"/>
        <v>30</v>
      </c>
      <c r="AP2789" s="87">
        <v>31</v>
      </c>
      <c r="AQ2789" s="87">
        <v>30</v>
      </c>
      <c r="AR2789" s="87">
        <v>28</v>
      </c>
      <c r="AW2789" s="64" t="str">
        <f t="shared" si="329"/>
        <v>HAZİRAN 2026</v>
      </c>
      <c r="AX2789" s="89"/>
      <c r="AY2789" s="90"/>
      <c r="AZ2789" s="90" t="e">
        <f t="shared" si="331"/>
        <v>#N/A</v>
      </c>
    </row>
    <row r="2790" spans="1:52" ht="17.45" customHeight="1" x14ac:dyDescent="0.2">
      <c r="A2790" s="81">
        <v>2784</v>
      </c>
      <c r="B2790" s="82">
        <f>'!!!KATILIMCI LİSTESİ!!!'!C2785</f>
        <v>0</v>
      </c>
      <c r="C2790" s="83">
        <f>'!!!KATILIMCI LİSTESİ!!!'!B2785</f>
        <v>0</v>
      </c>
      <c r="D2790" s="84"/>
      <c r="E2790" s="84"/>
      <c r="F2790" s="84"/>
      <c r="G2790" s="84"/>
      <c r="H2790" s="84"/>
      <c r="I2790" s="84"/>
      <c r="J2790" s="84"/>
      <c r="K2790" s="84"/>
      <c r="L2790" s="84"/>
      <c r="M2790" s="84"/>
      <c r="N2790" s="84"/>
      <c r="O2790" s="84"/>
      <c r="P2790" s="84"/>
      <c r="Q2790" s="84"/>
      <c r="R2790" s="84"/>
      <c r="S2790" s="84"/>
      <c r="T2790" s="84"/>
      <c r="U2790" s="84"/>
      <c r="V2790" s="84"/>
      <c r="W2790" s="84"/>
      <c r="X2790" s="84"/>
      <c r="Y2790" s="84"/>
      <c r="Z2790" s="84"/>
      <c r="AA2790" s="84"/>
      <c r="AB2790" s="84"/>
      <c r="AC2790" s="84"/>
      <c r="AD2790" s="84"/>
      <c r="AE2790" s="84"/>
      <c r="AF2790" s="84"/>
      <c r="AG2790" s="84"/>
      <c r="AH2790" s="84"/>
      <c r="AI2790" s="85"/>
      <c r="AJ2790" s="86">
        <f t="shared" si="328"/>
        <v>0</v>
      </c>
      <c r="AK2790" s="87">
        <f t="shared" si="332"/>
        <v>30</v>
      </c>
      <c r="AL2790" s="87"/>
      <c r="AM2790" s="87">
        <f t="shared" si="333"/>
        <v>6</v>
      </c>
      <c r="AN2790" s="87">
        <f t="shared" si="330"/>
        <v>0</v>
      </c>
      <c r="AO2790" s="87">
        <f t="shared" si="334"/>
        <v>30</v>
      </c>
      <c r="AP2790" s="87">
        <v>31</v>
      </c>
      <c r="AQ2790" s="87">
        <v>30</v>
      </c>
      <c r="AR2790" s="87">
        <v>28</v>
      </c>
      <c r="AW2790" s="64" t="str">
        <f t="shared" si="329"/>
        <v>HAZİRAN 2026</v>
      </c>
      <c r="AX2790" s="89"/>
      <c r="AY2790" s="90"/>
      <c r="AZ2790" s="90" t="e">
        <f t="shared" si="331"/>
        <v>#N/A</v>
      </c>
    </row>
    <row r="2791" spans="1:52" ht="17.45" customHeight="1" x14ac:dyDescent="0.2">
      <c r="A2791" s="81">
        <v>2785</v>
      </c>
      <c r="B2791" s="82">
        <f>'!!!KATILIMCI LİSTESİ!!!'!C2786</f>
        <v>0</v>
      </c>
      <c r="C2791" s="83">
        <f>'!!!KATILIMCI LİSTESİ!!!'!B2786</f>
        <v>0</v>
      </c>
      <c r="D2791" s="84"/>
      <c r="E2791" s="84"/>
      <c r="F2791" s="84"/>
      <c r="G2791" s="84"/>
      <c r="H2791" s="84"/>
      <c r="I2791" s="84"/>
      <c r="J2791" s="84"/>
      <c r="K2791" s="84"/>
      <c r="L2791" s="84"/>
      <c r="M2791" s="84"/>
      <c r="N2791" s="84"/>
      <c r="O2791" s="84"/>
      <c r="P2791" s="84"/>
      <c r="Q2791" s="84"/>
      <c r="R2791" s="84"/>
      <c r="S2791" s="84"/>
      <c r="T2791" s="84"/>
      <c r="U2791" s="84"/>
      <c r="V2791" s="84"/>
      <c r="W2791" s="84"/>
      <c r="X2791" s="84"/>
      <c r="Y2791" s="84"/>
      <c r="Z2791" s="84"/>
      <c r="AA2791" s="84"/>
      <c r="AB2791" s="84"/>
      <c r="AC2791" s="84"/>
      <c r="AD2791" s="84"/>
      <c r="AE2791" s="84"/>
      <c r="AF2791" s="84"/>
      <c r="AG2791" s="84"/>
      <c r="AH2791" s="84"/>
      <c r="AI2791" s="85"/>
      <c r="AJ2791" s="86">
        <f t="shared" si="328"/>
        <v>0</v>
      </c>
      <c r="AK2791" s="87">
        <f t="shared" si="332"/>
        <v>30</v>
      </c>
      <c r="AL2791" s="87"/>
      <c r="AM2791" s="87">
        <f t="shared" si="333"/>
        <v>6</v>
      </c>
      <c r="AN2791" s="87">
        <f t="shared" si="330"/>
        <v>0</v>
      </c>
      <c r="AO2791" s="87">
        <f t="shared" si="334"/>
        <v>30</v>
      </c>
      <c r="AP2791" s="87">
        <v>31</v>
      </c>
      <c r="AQ2791" s="87">
        <v>30</v>
      </c>
      <c r="AR2791" s="87">
        <v>28</v>
      </c>
      <c r="AW2791" s="64" t="str">
        <f t="shared" si="329"/>
        <v>HAZİRAN 2026</v>
      </c>
      <c r="AX2791" s="89"/>
      <c r="AY2791" s="90"/>
      <c r="AZ2791" s="90" t="e">
        <f t="shared" si="331"/>
        <v>#N/A</v>
      </c>
    </row>
    <row r="2792" spans="1:52" ht="17.45" customHeight="1" x14ac:dyDescent="0.2">
      <c r="A2792" s="81">
        <v>2786</v>
      </c>
      <c r="B2792" s="82">
        <f>'!!!KATILIMCI LİSTESİ!!!'!C2787</f>
        <v>0</v>
      </c>
      <c r="C2792" s="83">
        <f>'!!!KATILIMCI LİSTESİ!!!'!B2787</f>
        <v>0</v>
      </c>
      <c r="D2792" s="84"/>
      <c r="E2792" s="84"/>
      <c r="F2792" s="84"/>
      <c r="G2792" s="84"/>
      <c r="H2792" s="84"/>
      <c r="I2792" s="84"/>
      <c r="J2792" s="84"/>
      <c r="K2792" s="84"/>
      <c r="L2792" s="84"/>
      <c r="M2792" s="84"/>
      <c r="N2792" s="84"/>
      <c r="O2792" s="84"/>
      <c r="P2792" s="84"/>
      <c r="Q2792" s="84"/>
      <c r="R2792" s="84"/>
      <c r="S2792" s="84"/>
      <c r="T2792" s="84"/>
      <c r="U2792" s="84"/>
      <c r="V2792" s="84"/>
      <c r="W2792" s="84"/>
      <c r="X2792" s="84"/>
      <c r="Y2792" s="84"/>
      <c r="Z2792" s="84"/>
      <c r="AA2792" s="84"/>
      <c r="AB2792" s="84"/>
      <c r="AC2792" s="84"/>
      <c r="AD2792" s="84"/>
      <c r="AE2792" s="84"/>
      <c r="AF2792" s="84"/>
      <c r="AG2792" s="84"/>
      <c r="AH2792" s="84"/>
      <c r="AI2792" s="85"/>
      <c r="AJ2792" s="86">
        <f t="shared" si="328"/>
        <v>0</v>
      </c>
      <c r="AK2792" s="87">
        <f t="shared" si="332"/>
        <v>30</v>
      </c>
      <c r="AL2792" s="87"/>
      <c r="AM2792" s="87">
        <f t="shared" si="333"/>
        <v>6</v>
      </c>
      <c r="AN2792" s="87">
        <f t="shared" si="330"/>
        <v>0</v>
      </c>
      <c r="AO2792" s="87">
        <f t="shared" si="334"/>
        <v>30</v>
      </c>
      <c r="AP2792" s="87">
        <v>31</v>
      </c>
      <c r="AQ2792" s="87">
        <v>30</v>
      </c>
      <c r="AR2792" s="87">
        <v>28</v>
      </c>
      <c r="AW2792" s="64" t="str">
        <f t="shared" si="329"/>
        <v>HAZİRAN 2026</v>
      </c>
      <c r="AX2792" s="89"/>
      <c r="AY2792" s="90"/>
      <c r="AZ2792" s="90" t="e">
        <f t="shared" si="331"/>
        <v>#N/A</v>
      </c>
    </row>
    <row r="2793" spans="1:52" ht="17.45" customHeight="1" x14ac:dyDescent="0.2">
      <c r="A2793" s="81">
        <v>2787</v>
      </c>
      <c r="B2793" s="82">
        <f>'!!!KATILIMCI LİSTESİ!!!'!C2788</f>
        <v>0</v>
      </c>
      <c r="C2793" s="83">
        <f>'!!!KATILIMCI LİSTESİ!!!'!B2788</f>
        <v>0</v>
      </c>
      <c r="D2793" s="84"/>
      <c r="E2793" s="84"/>
      <c r="F2793" s="84"/>
      <c r="G2793" s="84"/>
      <c r="H2793" s="84"/>
      <c r="I2793" s="84"/>
      <c r="J2793" s="84"/>
      <c r="K2793" s="84"/>
      <c r="L2793" s="84"/>
      <c r="M2793" s="84"/>
      <c r="N2793" s="84"/>
      <c r="O2793" s="84"/>
      <c r="P2793" s="84"/>
      <c r="Q2793" s="84"/>
      <c r="R2793" s="84"/>
      <c r="S2793" s="84"/>
      <c r="T2793" s="84"/>
      <c r="U2793" s="84"/>
      <c r="V2793" s="84"/>
      <c r="W2793" s="84"/>
      <c r="X2793" s="84"/>
      <c r="Y2793" s="84"/>
      <c r="Z2793" s="84"/>
      <c r="AA2793" s="84"/>
      <c r="AB2793" s="84"/>
      <c r="AC2793" s="84"/>
      <c r="AD2793" s="84"/>
      <c r="AE2793" s="84"/>
      <c r="AF2793" s="84"/>
      <c r="AG2793" s="84"/>
      <c r="AH2793" s="84"/>
      <c r="AI2793" s="85"/>
      <c r="AJ2793" s="86">
        <f t="shared" si="328"/>
        <v>0</v>
      </c>
      <c r="AK2793" s="87">
        <f t="shared" si="332"/>
        <v>30</v>
      </c>
      <c r="AL2793" s="87"/>
      <c r="AM2793" s="87">
        <f t="shared" si="333"/>
        <v>6</v>
      </c>
      <c r="AN2793" s="87">
        <f t="shared" si="330"/>
        <v>0</v>
      </c>
      <c r="AO2793" s="87">
        <f t="shared" si="334"/>
        <v>30</v>
      </c>
      <c r="AP2793" s="87">
        <v>31</v>
      </c>
      <c r="AQ2793" s="87">
        <v>30</v>
      </c>
      <c r="AR2793" s="87">
        <v>28</v>
      </c>
      <c r="AW2793" s="64" t="str">
        <f t="shared" si="329"/>
        <v>HAZİRAN 2026</v>
      </c>
      <c r="AX2793" s="89"/>
      <c r="AY2793" s="90"/>
      <c r="AZ2793" s="90" t="e">
        <f t="shared" si="331"/>
        <v>#N/A</v>
      </c>
    </row>
    <row r="2794" spans="1:52" ht="17.45" customHeight="1" x14ac:dyDescent="0.2">
      <c r="A2794" s="81">
        <v>2788</v>
      </c>
      <c r="B2794" s="82">
        <f>'!!!KATILIMCI LİSTESİ!!!'!C2789</f>
        <v>0</v>
      </c>
      <c r="C2794" s="83">
        <f>'!!!KATILIMCI LİSTESİ!!!'!B2789</f>
        <v>0</v>
      </c>
      <c r="D2794" s="84"/>
      <c r="E2794" s="84"/>
      <c r="F2794" s="84"/>
      <c r="G2794" s="84"/>
      <c r="H2794" s="84"/>
      <c r="I2794" s="84"/>
      <c r="J2794" s="84"/>
      <c r="K2794" s="84"/>
      <c r="L2794" s="84"/>
      <c r="M2794" s="84"/>
      <c r="N2794" s="84"/>
      <c r="O2794" s="84"/>
      <c r="P2794" s="84"/>
      <c r="Q2794" s="84"/>
      <c r="R2794" s="84"/>
      <c r="S2794" s="84"/>
      <c r="T2794" s="84"/>
      <c r="U2794" s="84"/>
      <c r="V2794" s="84"/>
      <c r="W2794" s="84"/>
      <c r="X2794" s="84"/>
      <c r="Y2794" s="84"/>
      <c r="Z2794" s="84"/>
      <c r="AA2794" s="84"/>
      <c r="AB2794" s="84"/>
      <c r="AC2794" s="84"/>
      <c r="AD2794" s="84"/>
      <c r="AE2794" s="84"/>
      <c r="AF2794" s="84"/>
      <c r="AG2794" s="84"/>
      <c r="AH2794" s="84"/>
      <c r="AI2794" s="85"/>
      <c r="AJ2794" s="86">
        <f t="shared" si="328"/>
        <v>0</v>
      </c>
      <c r="AK2794" s="87">
        <f t="shared" si="332"/>
        <v>30</v>
      </c>
      <c r="AL2794" s="87"/>
      <c r="AM2794" s="87">
        <f t="shared" si="333"/>
        <v>6</v>
      </c>
      <c r="AN2794" s="87">
        <f t="shared" si="330"/>
        <v>0</v>
      </c>
      <c r="AO2794" s="87">
        <f t="shared" si="334"/>
        <v>30</v>
      </c>
      <c r="AP2794" s="87">
        <v>31</v>
      </c>
      <c r="AQ2794" s="87">
        <v>30</v>
      </c>
      <c r="AR2794" s="87">
        <v>28</v>
      </c>
      <c r="AW2794" s="64" t="str">
        <f t="shared" si="329"/>
        <v>HAZİRAN 2026</v>
      </c>
      <c r="AX2794" s="89"/>
      <c r="AY2794" s="90"/>
      <c r="AZ2794" s="90" t="e">
        <f t="shared" si="331"/>
        <v>#N/A</v>
      </c>
    </row>
    <row r="2795" spans="1:52" ht="17.45" customHeight="1" x14ac:dyDescent="0.2">
      <c r="A2795" s="81">
        <v>2789</v>
      </c>
      <c r="B2795" s="82">
        <f>'!!!KATILIMCI LİSTESİ!!!'!C2790</f>
        <v>0</v>
      </c>
      <c r="C2795" s="83">
        <f>'!!!KATILIMCI LİSTESİ!!!'!B2790</f>
        <v>0</v>
      </c>
      <c r="D2795" s="84"/>
      <c r="E2795" s="84"/>
      <c r="F2795" s="84"/>
      <c r="G2795" s="84"/>
      <c r="H2795" s="84"/>
      <c r="I2795" s="84"/>
      <c r="J2795" s="84"/>
      <c r="K2795" s="84"/>
      <c r="L2795" s="84"/>
      <c r="M2795" s="84"/>
      <c r="N2795" s="84"/>
      <c r="O2795" s="84"/>
      <c r="P2795" s="84"/>
      <c r="Q2795" s="84"/>
      <c r="R2795" s="84"/>
      <c r="S2795" s="84"/>
      <c r="T2795" s="84"/>
      <c r="U2795" s="84"/>
      <c r="V2795" s="84"/>
      <c r="W2795" s="84"/>
      <c r="X2795" s="84"/>
      <c r="Y2795" s="84"/>
      <c r="Z2795" s="84"/>
      <c r="AA2795" s="84"/>
      <c r="AB2795" s="84"/>
      <c r="AC2795" s="84"/>
      <c r="AD2795" s="84"/>
      <c r="AE2795" s="84"/>
      <c r="AF2795" s="84"/>
      <c r="AG2795" s="84"/>
      <c r="AH2795" s="84"/>
      <c r="AI2795" s="85"/>
      <c r="AJ2795" s="86">
        <f t="shared" si="328"/>
        <v>0</v>
      </c>
      <c r="AK2795" s="87">
        <f t="shared" si="332"/>
        <v>30</v>
      </c>
      <c r="AL2795" s="87"/>
      <c r="AM2795" s="87">
        <f t="shared" si="333"/>
        <v>6</v>
      </c>
      <c r="AN2795" s="87">
        <f t="shared" si="330"/>
        <v>0</v>
      </c>
      <c r="AO2795" s="87">
        <f t="shared" si="334"/>
        <v>30</v>
      </c>
      <c r="AP2795" s="87">
        <v>31</v>
      </c>
      <c r="AQ2795" s="87">
        <v>30</v>
      </c>
      <c r="AR2795" s="87">
        <v>28</v>
      </c>
      <c r="AW2795" s="64" t="str">
        <f t="shared" si="329"/>
        <v>HAZİRAN 2026</v>
      </c>
      <c r="AX2795" s="89"/>
      <c r="AY2795" s="90"/>
      <c r="AZ2795" s="90" t="e">
        <f t="shared" si="331"/>
        <v>#N/A</v>
      </c>
    </row>
    <row r="2796" spans="1:52" ht="17.45" customHeight="1" x14ac:dyDescent="0.2">
      <c r="A2796" s="81">
        <v>2790</v>
      </c>
      <c r="B2796" s="82">
        <f>'!!!KATILIMCI LİSTESİ!!!'!C2791</f>
        <v>0</v>
      </c>
      <c r="C2796" s="83">
        <f>'!!!KATILIMCI LİSTESİ!!!'!B2791</f>
        <v>0</v>
      </c>
      <c r="D2796" s="84"/>
      <c r="E2796" s="84"/>
      <c r="F2796" s="84"/>
      <c r="G2796" s="84"/>
      <c r="H2796" s="84"/>
      <c r="I2796" s="84"/>
      <c r="J2796" s="84"/>
      <c r="K2796" s="84"/>
      <c r="L2796" s="84"/>
      <c r="M2796" s="84"/>
      <c r="N2796" s="84"/>
      <c r="O2796" s="84"/>
      <c r="P2796" s="84"/>
      <c r="Q2796" s="84"/>
      <c r="R2796" s="84"/>
      <c r="S2796" s="84"/>
      <c r="T2796" s="84"/>
      <c r="U2796" s="84"/>
      <c r="V2796" s="84"/>
      <c r="W2796" s="84"/>
      <c r="X2796" s="84"/>
      <c r="Y2796" s="84"/>
      <c r="Z2796" s="84"/>
      <c r="AA2796" s="84"/>
      <c r="AB2796" s="84"/>
      <c r="AC2796" s="84"/>
      <c r="AD2796" s="84"/>
      <c r="AE2796" s="84"/>
      <c r="AF2796" s="84"/>
      <c r="AG2796" s="84"/>
      <c r="AH2796" s="84"/>
      <c r="AI2796" s="85"/>
      <c r="AJ2796" s="86">
        <f t="shared" si="328"/>
        <v>0</v>
      </c>
      <c r="AK2796" s="87">
        <f t="shared" si="332"/>
        <v>30</v>
      </c>
      <c r="AL2796" s="87"/>
      <c r="AM2796" s="87">
        <f t="shared" si="333"/>
        <v>6</v>
      </c>
      <c r="AN2796" s="87">
        <f t="shared" si="330"/>
        <v>0</v>
      </c>
      <c r="AO2796" s="87">
        <f t="shared" si="334"/>
        <v>30</v>
      </c>
      <c r="AP2796" s="87">
        <v>31</v>
      </c>
      <c r="AQ2796" s="87">
        <v>30</v>
      </c>
      <c r="AR2796" s="87">
        <v>28</v>
      </c>
      <c r="AW2796" s="64" t="str">
        <f t="shared" si="329"/>
        <v>HAZİRAN 2026</v>
      </c>
      <c r="AX2796" s="89"/>
      <c r="AY2796" s="90"/>
      <c r="AZ2796" s="90" t="e">
        <f t="shared" si="331"/>
        <v>#N/A</v>
      </c>
    </row>
    <row r="2797" spans="1:52" ht="17.45" customHeight="1" x14ac:dyDescent="0.2">
      <c r="A2797" s="81">
        <v>2791</v>
      </c>
      <c r="B2797" s="82">
        <f>'!!!KATILIMCI LİSTESİ!!!'!C2792</f>
        <v>0</v>
      </c>
      <c r="C2797" s="83">
        <f>'!!!KATILIMCI LİSTESİ!!!'!B2792</f>
        <v>0</v>
      </c>
      <c r="D2797" s="84"/>
      <c r="E2797" s="84"/>
      <c r="F2797" s="84"/>
      <c r="G2797" s="84"/>
      <c r="H2797" s="84"/>
      <c r="I2797" s="84"/>
      <c r="J2797" s="84"/>
      <c r="K2797" s="84"/>
      <c r="L2797" s="84"/>
      <c r="M2797" s="84"/>
      <c r="N2797" s="84"/>
      <c r="O2797" s="84"/>
      <c r="P2797" s="84"/>
      <c r="Q2797" s="84"/>
      <c r="R2797" s="84"/>
      <c r="S2797" s="84"/>
      <c r="T2797" s="84"/>
      <c r="U2797" s="84"/>
      <c r="V2797" s="84"/>
      <c r="W2797" s="84"/>
      <c r="X2797" s="84"/>
      <c r="Y2797" s="84"/>
      <c r="Z2797" s="84"/>
      <c r="AA2797" s="84"/>
      <c r="AB2797" s="84"/>
      <c r="AC2797" s="84"/>
      <c r="AD2797" s="84"/>
      <c r="AE2797" s="84"/>
      <c r="AF2797" s="84"/>
      <c r="AG2797" s="84"/>
      <c r="AH2797" s="84"/>
      <c r="AI2797" s="85"/>
      <c r="AJ2797" s="86">
        <f t="shared" si="328"/>
        <v>0</v>
      </c>
      <c r="AK2797" s="87">
        <f t="shared" si="332"/>
        <v>30</v>
      </c>
      <c r="AL2797" s="87"/>
      <c r="AM2797" s="87">
        <f t="shared" si="333"/>
        <v>6</v>
      </c>
      <c r="AN2797" s="87">
        <f t="shared" si="330"/>
        <v>0</v>
      </c>
      <c r="AO2797" s="87">
        <f t="shared" si="334"/>
        <v>30</v>
      </c>
      <c r="AP2797" s="87">
        <v>31</v>
      </c>
      <c r="AQ2797" s="87">
        <v>30</v>
      </c>
      <c r="AR2797" s="87">
        <v>28</v>
      </c>
      <c r="AW2797" s="64" t="str">
        <f t="shared" si="329"/>
        <v>HAZİRAN 2026</v>
      </c>
      <c r="AX2797" s="89"/>
      <c r="AY2797" s="90"/>
      <c r="AZ2797" s="90" t="e">
        <f t="shared" si="331"/>
        <v>#N/A</v>
      </c>
    </row>
    <row r="2798" spans="1:52" ht="17.45" customHeight="1" x14ac:dyDescent="0.2">
      <c r="A2798" s="81">
        <v>2792</v>
      </c>
      <c r="B2798" s="82">
        <f>'!!!KATILIMCI LİSTESİ!!!'!C2793</f>
        <v>0</v>
      </c>
      <c r="C2798" s="83">
        <f>'!!!KATILIMCI LİSTESİ!!!'!B2793</f>
        <v>0</v>
      </c>
      <c r="D2798" s="84"/>
      <c r="E2798" s="84"/>
      <c r="F2798" s="84"/>
      <c r="G2798" s="84"/>
      <c r="H2798" s="84"/>
      <c r="I2798" s="84"/>
      <c r="J2798" s="84"/>
      <c r="K2798" s="84"/>
      <c r="L2798" s="84"/>
      <c r="M2798" s="84"/>
      <c r="N2798" s="84"/>
      <c r="O2798" s="84"/>
      <c r="P2798" s="84"/>
      <c r="Q2798" s="84"/>
      <c r="R2798" s="84"/>
      <c r="S2798" s="84"/>
      <c r="T2798" s="84"/>
      <c r="U2798" s="84"/>
      <c r="V2798" s="84"/>
      <c r="W2798" s="84"/>
      <c r="X2798" s="84"/>
      <c r="Y2798" s="84"/>
      <c r="Z2798" s="84"/>
      <c r="AA2798" s="84"/>
      <c r="AB2798" s="84"/>
      <c r="AC2798" s="84"/>
      <c r="AD2798" s="84"/>
      <c r="AE2798" s="84"/>
      <c r="AF2798" s="84"/>
      <c r="AG2798" s="84"/>
      <c r="AH2798" s="84"/>
      <c r="AI2798" s="85"/>
      <c r="AJ2798" s="86">
        <f t="shared" ref="AJ2798:AJ2861" si="335">IF(B2798&gt;10000000,AI2798,0)</f>
        <v>0</v>
      </c>
      <c r="AK2798" s="87">
        <f t="shared" si="332"/>
        <v>30</v>
      </c>
      <c r="AL2798" s="87"/>
      <c r="AM2798" s="87">
        <f t="shared" si="333"/>
        <v>6</v>
      </c>
      <c r="AN2798" s="87">
        <f t="shared" si="330"/>
        <v>0</v>
      </c>
      <c r="AO2798" s="87">
        <f t="shared" si="334"/>
        <v>30</v>
      </c>
      <c r="AP2798" s="87">
        <v>31</v>
      </c>
      <c r="AQ2798" s="87">
        <v>30</v>
      </c>
      <c r="AR2798" s="87">
        <v>28</v>
      </c>
      <c r="AW2798" s="64" t="str">
        <f t="shared" si="329"/>
        <v>HAZİRAN 2026</v>
      </c>
      <c r="AX2798" s="89"/>
      <c r="AY2798" s="90"/>
      <c r="AZ2798" s="90" t="e">
        <f t="shared" si="331"/>
        <v>#N/A</v>
      </c>
    </row>
    <row r="2799" spans="1:52" ht="17.45" customHeight="1" x14ac:dyDescent="0.2">
      <c r="A2799" s="81">
        <v>2793</v>
      </c>
      <c r="B2799" s="82">
        <f>'!!!KATILIMCI LİSTESİ!!!'!C2794</f>
        <v>0</v>
      </c>
      <c r="C2799" s="83">
        <f>'!!!KATILIMCI LİSTESİ!!!'!B2794</f>
        <v>0</v>
      </c>
      <c r="D2799" s="84"/>
      <c r="E2799" s="84"/>
      <c r="F2799" s="84"/>
      <c r="G2799" s="84"/>
      <c r="H2799" s="84"/>
      <c r="I2799" s="84"/>
      <c r="J2799" s="84"/>
      <c r="K2799" s="84"/>
      <c r="L2799" s="84"/>
      <c r="M2799" s="84"/>
      <c r="N2799" s="84"/>
      <c r="O2799" s="84"/>
      <c r="P2799" s="84"/>
      <c r="Q2799" s="84"/>
      <c r="R2799" s="84"/>
      <c r="S2799" s="84"/>
      <c r="T2799" s="84"/>
      <c r="U2799" s="84"/>
      <c r="V2799" s="84"/>
      <c r="W2799" s="84"/>
      <c r="X2799" s="84"/>
      <c r="Y2799" s="84"/>
      <c r="Z2799" s="84"/>
      <c r="AA2799" s="84"/>
      <c r="AB2799" s="84"/>
      <c r="AC2799" s="84"/>
      <c r="AD2799" s="84"/>
      <c r="AE2799" s="84"/>
      <c r="AF2799" s="84"/>
      <c r="AG2799" s="84"/>
      <c r="AH2799" s="84"/>
      <c r="AI2799" s="85"/>
      <c r="AJ2799" s="86">
        <f t="shared" si="335"/>
        <v>0</v>
      </c>
      <c r="AK2799" s="87">
        <f t="shared" si="332"/>
        <v>30</v>
      </c>
      <c r="AL2799" s="87"/>
      <c r="AM2799" s="87">
        <f t="shared" si="333"/>
        <v>6</v>
      </c>
      <c r="AN2799" s="87">
        <f t="shared" si="330"/>
        <v>0</v>
      </c>
      <c r="AO2799" s="87">
        <f t="shared" si="334"/>
        <v>30</v>
      </c>
      <c r="AP2799" s="87">
        <v>31</v>
      </c>
      <c r="AQ2799" s="87">
        <v>30</v>
      </c>
      <c r="AR2799" s="87">
        <v>28</v>
      </c>
      <c r="AW2799" s="64" t="str">
        <f t="shared" si="329"/>
        <v>HAZİRAN 2026</v>
      </c>
      <c r="AX2799" s="89"/>
      <c r="AY2799" s="90"/>
      <c r="AZ2799" s="90" t="e">
        <f t="shared" si="331"/>
        <v>#N/A</v>
      </c>
    </row>
    <row r="2800" spans="1:52" ht="17.45" customHeight="1" x14ac:dyDescent="0.2">
      <c r="A2800" s="81">
        <v>2794</v>
      </c>
      <c r="B2800" s="82">
        <f>'!!!KATILIMCI LİSTESİ!!!'!C2795</f>
        <v>0</v>
      </c>
      <c r="C2800" s="83">
        <f>'!!!KATILIMCI LİSTESİ!!!'!B2795</f>
        <v>0</v>
      </c>
      <c r="D2800" s="84"/>
      <c r="E2800" s="84"/>
      <c r="F2800" s="84"/>
      <c r="G2800" s="84"/>
      <c r="H2800" s="84"/>
      <c r="I2800" s="84"/>
      <c r="J2800" s="84"/>
      <c r="K2800" s="84"/>
      <c r="L2800" s="84"/>
      <c r="M2800" s="84"/>
      <c r="N2800" s="84"/>
      <c r="O2800" s="84"/>
      <c r="P2800" s="84"/>
      <c r="Q2800" s="84"/>
      <c r="R2800" s="84"/>
      <c r="S2800" s="84"/>
      <c r="T2800" s="84"/>
      <c r="U2800" s="84"/>
      <c r="V2800" s="84"/>
      <c r="W2800" s="84"/>
      <c r="X2800" s="84"/>
      <c r="Y2800" s="84"/>
      <c r="Z2800" s="84"/>
      <c r="AA2800" s="84"/>
      <c r="AB2800" s="84"/>
      <c r="AC2800" s="84"/>
      <c r="AD2800" s="84"/>
      <c r="AE2800" s="84"/>
      <c r="AF2800" s="84"/>
      <c r="AG2800" s="84"/>
      <c r="AH2800" s="84"/>
      <c r="AI2800" s="85"/>
      <c r="AJ2800" s="86">
        <f t="shared" si="335"/>
        <v>0</v>
      </c>
      <c r="AK2800" s="87">
        <f t="shared" si="332"/>
        <v>30</v>
      </c>
      <c r="AL2800" s="87"/>
      <c r="AM2800" s="87">
        <f t="shared" si="333"/>
        <v>6</v>
      </c>
      <c r="AN2800" s="87">
        <f t="shared" si="330"/>
        <v>0</v>
      </c>
      <c r="AO2800" s="87">
        <f t="shared" si="334"/>
        <v>30</v>
      </c>
      <c r="AP2800" s="87">
        <v>31</v>
      </c>
      <c r="AQ2800" s="87">
        <v>30</v>
      </c>
      <c r="AR2800" s="87">
        <v>28</v>
      </c>
      <c r="AW2800" s="64" t="str">
        <f t="shared" ref="AW2800:AW2864" si="336">$AW$7</f>
        <v>HAZİRAN 2026</v>
      </c>
      <c r="AX2800" s="89"/>
      <c r="AY2800" s="90"/>
      <c r="AZ2800" s="90" t="e">
        <f t="shared" si="331"/>
        <v>#N/A</v>
      </c>
    </row>
    <row r="2801" spans="1:52" ht="17.45" customHeight="1" x14ac:dyDescent="0.2">
      <c r="A2801" s="81">
        <v>2795</v>
      </c>
      <c r="B2801" s="82">
        <f>'!!!KATILIMCI LİSTESİ!!!'!C2796</f>
        <v>0</v>
      </c>
      <c r="C2801" s="83">
        <f>'!!!KATILIMCI LİSTESİ!!!'!B2796</f>
        <v>0</v>
      </c>
      <c r="D2801" s="84"/>
      <c r="E2801" s="84"/>
      <c r="F2801" s="84"/>
      <c r="G2801" s="84"/>
      <c r="H2801" s="84"/>
      <c r="I2801" s="84"/>
      <c r="J2801" s="84"/>
      <c r="K2801" s="84"/>
      <c r="L2801" s="84"/>
      <c r="M2801" s="84"/>
      <c r="N2801" s="84"/>
      <c r="O2801" s="84"/>
      <c r="P2801" s="84"/>
      <c r="Q2801" s="84"/>
      <c r="R2801" s="84"/>
      <c r="S2801" s="84"/>
      <c r="T2801" s="84"/>
      <c r="U2801" s="84"/>
      <c r="V2801" s="84"/>
      <c r="W2801" s="84"/>
      <c r="X2801" s="84"/>
      <c r="Y2801" s="84"/>
      <c r="Z2801" s="84"/>
      <c r="AA2801" s="84"/>
      <c r="AB2801" s="84"/>
      <c r="AC2801" s="84"/>
      <c r="AD2801" s="84"/>
      <c r="AE2801" s="84"/>
      <c r="AF2801" s="84"/>
      <c r="AG2801" s="84"/>
      <c r="AH2801" s="84"/>
      <c r="AI2801" s="85"/>
      <c r="AJ2801" s="86">
        <f t="shared" si="335"/>
        <v>0</v>
      </c>
      <c r="AK2801" s="87">
        <f t="shared" si="332"/>
        <v>30</v>
      </c>
      <c r="AL2801" s="87"/>
      <c r="AM2801" s="87">
        <f t="shared" si="333"/>
        <v>6</v>
      </c>
      <c r="AN2801" s="87">
        <f t="shared" si="330"/>
        <v>0</v>
      </c>
      <c r="AO2801" s="87">
        <f t="shared" si="334"/>
        <v>30</v>
      </c>
      <c r="AP2801" s="87">
        <v>31</v>
      </c>
      <c r="AQ2801" s="87">
        <v>30</v>
      </c>
      <c r="AR2801" s="87">
        <v>28</v>
      </c>
      <c r="AW2801" s="64" t="str">
        <f t="shared" si="336"/>
        <v>HAZİRAN 2026</v>
      </c>
      <c r="AX2801" s="89"/>
      <c r="AY2801" s="90"/>
      <c r="AZ2801" s="90" t="e">
        <f t="shared" si="331"/>
        <v>#N/A</v>
      </c>
    </row>
    <row r="2802" spans="1:52" ht="17.45" customHeight="1" x14ac:dyDescent="0.2">
      <c r="A2802" s="81">
        <v>2796</v>
      </c>
      <c r="B2802" s="82">
        <f>'!!!KATILIMCI LİSTESİ!!!'!C2797</f>
        <v>0</v>
      </c>
      <c r="C2802" s="83">
        <f>'!!!KATILIMCI LİSTESİ!!!'!B2797</f>
        <v>0</v>
      </c>
      <c r="D2802" s="84"/>
      <c r="E2802" s="84"/>
      <c r="F2802" s="84"/>
      <c r="G2802" s="84"/>
      <c r="H2802" s="84"/>
      <c r="I2802" s="84"/>
      <c r="J2802" s="84"/>
      <c r="K2802" s="84"/>
      <c r="L2802" s="84"/>
      <c r="M2802" s="84"/>
      <c r="N2802" s="84"/>
      <c r="O2802" s="84"/>
      <c r="P2802" s="84"/>
      <c r="Q2802" s="84"/>
      <c r="R2802" s="84"/>
      <c r="S2802" s="84"/>
      <c r="T2802" s="84"/>
      <c r="U2802" s="84"/>
      <c r="V2802" s="84"/>
      <c r="W2802" s="84"/>
      <c r="X2802" s="84"/>
      <c r="Y2802" s="84"/>
      <c r="Z2802" s="84"/>
      <c r="AA2802" s="84"/>
      <c r="AB2802" s="84"/>
      <c r="AC2802" s="84"/>
      <c r="AD2802" s="84"/>
      <c r="AE2802" s="84"/>
      <c r="AF2802" s="84"/>
      <c r="AG2802" s="84"/>
      <c r="AH2802" s="84"/>
      <c r="AI2802" s="85"/>
      <c r="AJ2802" s="86">
        <f t="shared" si="335"/>
        <v>0</v>
      </c>
      <c r="AK2802" s="87">
        <f t="shared" si="332"/>
        <v>30</v>
      </c>
      <c r="AL2802" s="87"/>
      <c r="AM2802" s="87">
        <f t="shared" si="333"/>
        <v>6</v>
      </c>
      <c r="AN2802" s="87">
        <f t="shared" si="330"/>
        <v>0</v>
      </c>
      <c r="AO2802" s="87">
        <f t="shared" si="334"/>
        <v>30</v>
      </c>
      <c r="AP2802" s="87">
        <v>31</v>
      </c>
      <c r="AQ2802" s="87">
        <v>30</v>
      </c>
      <c r="AR2802" s="87">
        <v>28</v>
      </c>
      <c r="AW2802" s="64" t="str">
        <f t="shared" si="336"/>
        <v>HAZİRAN 2026</v>
      </c>
      <c r="AX2802" s="89"/>
      <c r="AY2802" s="90"/>
      <c r="AZ2802" s="90" t="e">
        <f t="shared" si="331"/>
        <v>#N/A</v>
      </c>
    </row>
    <row r="2803" spans="1:52" ht="17.45" customHeight="1" x14ac:dyDescent="0.2">
      <c r="A2803" s="81">
        <v>2797</v>
      </c>
      <c r="B2803" s="82">
        <f>'!!!KATILIMCI LİSTESİ!!!'!C2798</f>
        <v>0</v>
      </c>
      <c r="C2803" s="83">
        <f>'!!!KATILIMCI LİSTESİ!!!'!B2798</f>
        <v>0</v>
      </c>
      <c r="D2803" s="84"/>
      <c r="E2803" s="84"/>
      <c r="F2803" s="84"/>
      <c r="G2803" s="84"/>
      <c r="H2803" s="84"/>
      <c r="I2803" s="84"/>
      <c r="J2803" s="84"/>
      <c r="K2803" s="84"/>
      <c r="L2803" s="84"/>
      <c r="M2803" s="84"/>
      <c r="N2803" s="84"/>
      <c r="O2803" s="84"/>
      <c r="P2803" s="84"/>
      <c r="Q2803" s="84"/>
      <c r="R2803" s="84"/>
      <c r="S2803" s="84"/>
      <c r="T2803" s="84"/>
      <c r="U2803" s="84"/>
      <c r="V2803" s="84"/>
      <c r="W2803" s="84"/>
      <c r="X2803" s="84"/>
      <c r="Y2803" s="84"/>
      <c r="Z2803" s="84"/>
      <c r="AA2803" s="84"/>
      <c r="AB2803" s="84"/>
      <c r="AC2803" s="84"/>
      <c r="AD2803" s="84"/>
      <c r="AE2803" s="84"/>
      <c r="AF2803" s="84"/>
      <c r="AG2803" s="84"/>
      <c r="AH2803" s="84"/>
      <c r="AI2803" s="85"/>
      <c r="AJ2803" s="86">
        <f t="shared" si="335"/>
        <v>0</v>
      </c>
      <c r="AK2803" s="87">
        <f t="shared" si="332"/>
        <v>30</v>
      </c>
      <c r="AL2803" s="87"/>
      <c r="AM2803" s="87">
        <f t="shared" si="333"/>
        <v>6</v>
      </c>
      <c r="AN2803" s="87">
        <f t="shared" si="330"/>
        <v>0</v>
      </c>
      <c r="AO2803" s="87">
        <f t="shared" si="334"/>
        <v>30</v>
      </c>
      <c r="AP2803" s="87">
        <v>31</v>
      </c>
      <c r="AQ2803" s="87">
        <v>30</v>
      </c>
      <c r="AR2803" s="87">
        <v>28</v>
      </c>
      <c r="AW2803" s="64" t="str">
        <f t="shared" si="336"/>
        <v>HAZİRAN 2026</v>
      </c>
      <c r="AX2803" s="89"/>
      <c r="AY2803" s="90"/>
      <c r="AZ2803" s="90" t="e">
        <f t="shared" si="331"/>
        <v>#N/A</v>
      </c>
    </row>
    <row r="2804" spans="1:52" ht="17.45" customHeight="1" x14ac:dyDescent="0.2">
      <c r="A2804" s="81">
        <v>2798</v>
      </c>
      <c r="B2804" s="82">
        <f>'!!!KATILIMCI LİSTESİ!!!'!C2799</f>
        <v>0</v>
      </c>
      <c r="C2804" s="83">
        <f>'!!!KATILIMCI LİSTESİ!!!'!B2799</f>
        <v>0</v>
      </c>
      <c r="D2804" s="84"/>
      <c r="E2804" s="84"/>
      <c r="F2804" s="84"/>
      <c r="G2804" s="84"/>
      <c r="H2804" s="84"/>
      <c r="I2804" s="84"/>
      <c r="J2804" s="84"/>
      <c r="K2804" s="84"/>
      <c r="L2804" s="84"/>
      <c r="M2804" s="84"/>
      <c r="N2804" s="84"/>
      <c r="O2804" s="84"/>
      <c r="P2804" s="84"/>
      <c r="Q2804" s="84"/>
      <c r="R2804" s="84"/>
      <c r="S2804" s="84"/>
      <c r="T2804" s="84"/>
      <c r="U2804" s="84"/>
      <c r="V2804" s="84"/>
      <c r="W2804" s="84"/>
      <c r="X2804" s="84"/>
      <c r="Y2804" s="84"/>
      <c r="Z2804" s="84"/>
      <c r="AA2804" s="84"/>
      <c r="AB2804" s="84"/>
      <c r="AC2804" s="84"/>
      <c r="AD2804" s="84"/>
      <c r="AE2804" s="84"/>
      <c r="AF2804" s="84"/>
      <c r="AG2804" s="84"/>
      <c r="AH2804" s="84"/>
      <c r="AI2804" s="85"/>
      <c r="AJ2804" s="86">
        <f t="shared" si="335"/>
        <v>0</v>
      </c>
      <c r="AK2804" s="87">
        <f t="shared" si="332"/>
        <v>30</v>
      </c>
      <c r="AL2804" s="87"/>
      <c r="AM2804" s="87">
        <f t="shared" si="333"/>
        <v>6</v>
      </c>
      <c r="AN2804" s="87">
        <f t="shared" si="330"/>
        <v>0</v>
      </c>
      <c r="AO2804" s="87">
        <f t="shared" si="334"/>
        <v>30</v>
      </c>
      <c r="AP2804" s="87">
        <v>31</v>
      </c>
      <c r="AQ2804" s="87">
        <v>30</v>
      </c>
      <c r="AR2804" s="87">
        <v>28</v>
      </c>
      <c r="AW2804" s="64" t="str">
        <f t="shared" si="336"/>
        <v>HAZİRAN 2026</v>
      </c>
      <c r="AX2804" s="89"/>
      <c r="AY2804" s="90"/>
      <c r="AZ2804" s="90" t="e">
        <f t="shared" si="331"/>
        <v>#N/A</v>
      </c>
    </row>
    <row r="2805" spans="1:52" ht="17.45" customHeight="1" x14ac:dyDescent="0.2">
      <c r="A2805" s="81">
        <v>2799</v>
      </c>
      <c r="B2805" s="82">
        <f>'!!!KATILIMCI LİSTESİ!!!'!C2800</f>
        <v>0</v>
      </c>
      <c r="C2805" s="83">
        <f>'!!!KATILIMCI LİSTESİ!!!'!B2800</f>
        <v>0</v>
      </c>
      <c r="D2805" s="84"/>
      <c r="E2805" s="84"/>
      <c r="F2805" s="84"/>
      <c r="G2805" s="84"/>
      <c r="H2805" s="84"/>
      <c r="I2805" s="84"/>
      <c r="J2805" s="84"/>
      <c r="K2805" s="84"/>
      <c r="L2805" s="84"/>
      <c r="M2805" s="84"/>
      <c r="N2805" s="84"/>
      <c r="O2805" s="84"/>
      <c r="P2805" s="84"/>
      <c r="Q2805" s="84"/>
      <c r="R2805" s="84"/>
      <c r="S2805" s="84"/>
      <c r="T2805" s="84"/>
      <c r="U2805" s="84"/>
      <c r="V2805" s="84"/>
      <c r="W2805" s="84"/>
      <c r="X2805" s="84"/>
      <c r="Y2805" s="84"/>
      <c r="Z2805" s="84"/>
      <c r="AA2805" s="84"/>
      <c r="AB2805" s="84"/>
      <c r="AC2805" s="84"/>
      <c r="AD2805" s="84"/>
      <c r="AE2805" s="84"/>
      <c r="AF2805" s="84"/>
      <c r="AG2805" s="84"/>
      <c r="AH2805" s="84"/>
      <c r="AI2805" s="85"/>
      <c r="AJ2805" s="86">
        <f t="shared" si="335"/>
        <v>0</v>
      </c>
      <c r="AK2805" s="87">
        <f t="shared" si="332"/>
        <v>30</v>
      </c>
      <c r="AL2805" s="87"/>
      <c r="AM2805" s="87">
        <f t="shared" si="333"/>
        <v>6</v>
      </c>
      <c r="AN2805" s="87">
        <f t="shared" si="330"/>
        <v>0</v>
      </c>
      <c r="AO2805" s="87">
        <f t="shared" si="334"/>
        <v>30</v>
      </c>
      <c r="AP2805" s="87">
        <v>31</v>
      </c>
      <c r="AQ2805" s="87">
        <v>30</v>
      </c>
      <c r="AR2805" s="87">
        <v>28</v>
      </c>
      <c r="AW2805" s="64" t="str">
        <f t="shared" si="336"/>
        <v>HAZİRAN 2026</v>
      </c>
      <c r="AX2805" s="89"/>
      <c r="AY2805" s="90"/>
      <c r="AZ2805" s="90" t="e">
        <f t="shared" si="331"/>
        <v>#N/A</v>
      </c>
    </row>
    <row r="2806" spans="1:52" ht="17.45" customHeight="1" x14ac:dyDescent="0.2">
      <c r="A2806" s="81">
        <v>2800</v>
      </c>
      <c r="B2806" s="82">
        <f>'!!!KATILIMCI LİSTESİ!!!'!C2801</f>
        <v>0</v>
      </c>
      <c r="C2806" s="83">
        <f>'!!!KATILIMCI LİSTESİ!!!'!B2801</f>
        <v>0</v>
      </c>
      <c r="D2806" s="84"/>
      <c r="E2806" s="84"/>
      <c r="F2806" s="84"/>
      <c r="G2806" s="84"/>
      <c r="H2806" s="84"/>
      <c r="I2806" s="84"/>
      <c r="J2806" s="84"/>
      <c r="K2806" s="84"/>
      <c r="L2806" s="84"/>
      <c r="M2806" s="84"/>
      <c r="N2806" s="84"/>
      <c r="O2806" s="84"/>
      <c r="P2806" s="84"/>
      <c r="Q2806" s="84"/>
      <c r="R2806" s="84"/>
      <c r="S2806" s="84"/>
      <c r="T2806" s="84"/>
      <c r="U2806" s="84"/>
      <c r="V2806" s="84"/>
      <c r="W2806" s="84"/>
      <c r="X2806" s="84"/>
      <c r="Y2806" s="84"/>
      <c r="Z2806" s="84"/>
      <c r="AA2806" s="84"/>
      <c r="AB2806" s="84"/>
      <c r="AC2806" s="84"/>
      <c r="AD2806" s="84"/>
      <c r="AE2806" s="84"/>
      <c r="AF2806" s="84"/>
      <c r="AG2806" s="84"/>
      <c r="AH2806" s="84"/>
      <c r="AI2806" s="85"/>
      <c r="AJ2806" s="86">
        <f t="shared" si="335"/>
        <v>0</v>
      </c>
      <c r="AK2806" s="87">
        <f t="shared" si="332"/>
        <v>30</v>
      </c>
      <c r="AL2806" s="87"/>
      <c r="AM2806" s="87">
        <f t="shared" si="333"/>
        <v>6</v>
      </c>
      <c r="AN2806" s="87">
        <f t="shared" si="330"/>
        <v>0</v>
      </c>
      <c r="AO2806" s="87">
        <f t="shared" si="334"/>
        <v>30</v>
      </c>
      <c r="AP2806" s="87">
        <v>31</v>
      </c>
      <c r="AQ2806" s="87">
        <v>30</v>
      </c>
      <c r="AR2806" s="87">
        <v>28</v>
      </c>
      <c r="AW2806" s="64" t="str">
        <f t="shared" si="336"/>
        <v>HAZİRAN 2026</v>
      </c>
      <c r="AX2806" s="89"/>
      <c r="AY2806" s="90"/>
      <c r="AZ2806" s="90" t="e">
        <f t="shared" si="331"/>
        <v>#N/A</v>
      </c>
    </row>
    <row r="2807" spans="1:52" ht="17.45" customHeight="1" x14ac:dyDescent="0.2">
      <c r="A2807" s="81">
        <v>2801</v>
      </c>
      <c r="B2807" s="82">
        <f>'!!!KATILIMCI LİSTESİ!!!'!C2802</f>
        <v>0</v>
      </c>
      <c r="C2807" s="83">
        <f>'!!!KATILIMCI LİSTESİ!!!'!B2802</f>
        <v>0</v>
      </c>
      <c r="D2807" s="84"/>
      <c r="E2807" s="84"/>
      <c r="F2807" s="84"/>
      <c r="G2807" s="84"/>
      <c r="H2807" s="84"/>
      <c r="I2807" s="84"/>
      <c r="J2807" s="84"/>
      <c r="K2807" s="84"/>
      <c r="L2807" s="84"/>
      <c r="M2807" s="84"/>
      <c r="N2807" s="84"/>
      <c r="O2807" s="84"/>
      <c r="P2807" s="84"/>
      <c r="Q2807" s="84"/>
      <c r="R2807" s="84"/>
      <c r="S2807" s="84"/>
      <c r="T2807" s="84"/>
      <c r="U2807" s="84"/>
      <c r="V2807" s="84"/>
      <c r="W2807" s="84"/>
      <c r="X2807" s="84"/>
      <c r="Y2807" s="84"/>
      <c r="Z2807" s="84"/>
      <c r="AA2807" s="84"/>
      <c r="AB2807" s="84"/>
      <c r="AC2807" s="84"/>
      <c r="AD2807" s="84"/>
      <c r="AE2807" s="84"/>
      <c r="AF2807" s="84"/>
      <c r="AG2807" s="84"/>
      <c r="AH2807" s="84"/>
      <c r="AI2807" s="85"/>
      <c r="AJ2807" s="86">
        <f t="shared" si="335"/>
        <v>0</v>
      </c>
      <c r="AK2807" s="87">
        <f t="shared" si="332"/>
        <v>30</v>
      </c>
      <c r="AL2807" s="87"/>
      <c r="AM2807" s="87">
        <f t="shared" si="333"/>
        <v>6</v>
      </c>
      <c r="AN2807" s="87">
        <f t="shared" si="330"/>
        <v>0</v>
      </c>
      <c r="AO2807" s="87">
        <f t="shared" si="334"/>
        <v>30</v>
      </c>
      <c r="AP2807" s="87">
        <v>31</v>
      </c>
      <c r="AQ2807" s="87">
        <v>30</v>
      </c>
      <c r="AR2807" s="87">
        <v>28</v>
      </c>
      <c r="AW2807" s="64" t="str">
        <f t="shared" si="336"/>
        <v>HAZİRAN 2026</v>
      </c>
      <c r="AX2807" s="89"/>
      <c r="AY2807" s="90"/>
      <c r="AZ2807" s="90" t="e">
        <f t="shared" si="331"/>
        <v>#N/A</v>
      </c>
    </row>
    <row r="2808" spans="1:52" ht="17.45" customHeight="1" x14ac:dyDescent="0.2">
      <c r="A2808" s="81">
        <v>2802</v>
      </c>
      <c r="B2808" s="82">
        <f>'!!!KATILIMCI LİSTESİ!!!'!C2803</f>
        <v>0</v>
      </c>
      <c r="C2808" s="83">
        <f>'!!!KATILIMCI LİSTESİ!!!'!B2803</f>
        <v>0</v>
      </c>
      <c r="D2808" s="84"/>
      <c r="E2808" s="84"/>
      <c r="F2808" s="84"/>
      <c r="G2808" s="84"/>
      <c r="H2808" s="84"/>
      <c r="I2808" s="84"/>
      <c r="J2808" s="84"/>
      <c r="K2808" s="84"/>
      <c r="L2808" s="84"/>
      <c r="M2808" s="84"/>
      <c r="N2808" s="84"/>
      <c r="O2808" s="84"/>
      <c r="P2808" s="84"/>
      <c r="Q2808" s="84"/>
      <c r="R2808" s="84"/>
      <c r="S2808" s="84"/>
      <c r="T2808" s="84"/>
      <c r="U2808" s="84"/>
      <c r="V2808" s="84"/>
      <c r="W2808" s="84"/>
      <c r="X2808" s="84"/>
      <c r="Y2808" s="84"/>
      <c r="Z2808" s="84"/>
      <c r="AA2808" s="84"/>
      <c r="AB2808" s="84"/>
      <c r="AC2808" s="84"/>
      <c r="AD2808" s="84"/>
      <c r="AE2808" s="84"/>
      <c r="AF2808" s="84"/>
      <c r="AG2808" s="84"/>
      <c r="AH2808" s="84"/>
      <c r="AI2808" s="85"/>
      <c r="AJ2808" s="86">
        <f t="shared" si="335"/>
        <v>0</v>
      </c>
      <c r="AK2808" s="87">
        <f t="shared" si="332"/>
        <v>30</v>
      </c>
      <c r="AL2808" s="87"/>
      <c r="AM2808" s="87">
        <f t="shared" si="333"/>
        <v>6</v>
      </c>
      <c r="AN2808" s="87">
        <f t="shared" si="330"/>
        <v>0</v>
      </c>
      <c r="AO2808" s="87">
        <f t="shared" si="334"/>
        <v>30</v>
      </c>
      <c r="AP2808" s="87">
        <v>31</v>
      </c>
      <c r="AQ2808" s="87">
        <v>30</v>
      </c>
      <c r="AR2808" s="87">
        <v>28</v>
      </c>
      <c r="AW2808" s="64" t="str">
        <f t="shared" si="336"/>
        <v>HAZİRAN 2026</v>
      </c>
      <c r="AX2808" s="89"/>
      <c r="AY2808" s="90"/>
      <c r="AZ2808" s="90" t="e">
        <f t="shared" si="331"/>
        <v>#N/A</v>
      </c>
    </row>
    <row r="2809" spans="1:52" ht="17.45" customHeight="1" x14ac:dyDescent="0.2">
      <c r="A2809" s="81">
        <v>2803</v>
      </c>
      <c r="B2809" s="82">
        <f>'!!!KATILIMCI LİSTESİ!!!'!C2804</f>
        <v>0</v>
      </c>
      <c r="C2809" s="83">
        <f>'!!!KATILIMCI LİSTESİ!!!'!B2804</f>
        <v>0</v>
      </c>
      <c r="D2809" s="84"/>
      <c r="E2809" s="84"/>
      <c r="F2809" s="84"/>
      <c r="G2809" s="84"/>
      <c r="H2809" s="84"/>
      <c r="I2809" s="84"/>
      <c r="J2809" s="84"/>
      <c r="K2809" s="84"/>
      <c r="L2809" s="84"/>
      <c r="M2809" s="84"/>
      <c r="N2809" s="84"/>
      <c r="O2809" s="84"/>
      <c r="P2809" s="84"/>
      <c r="Q2809" s="84"/>
      <c r="R2809" s="84"/>
      <c r="S2809" s="84"/>
      <c r="T2809" s="84"/>
      <c r="U2809" s="84"/>
      <c r="V2809" s="84"/>
      <c r="W2809" s="84"/>
      <c r="X2809" s="84"/>
      <c r="Y2809" s="84"/>
      <c r="Z2809" s="84"/>
      <c r="AA2809" s="84"/>
      <c r="AB2809" s="84"/>
      <c r="AC2809" s="84"/>
      <c r="AD2809" s="84"/>
      <c r="AE2809" s="84"/>
      <c r="AF2809" s="84"/>
      <c r="AG2809" s="84"/>
      <c r="AH2809" s="84"/>
      <c r="AI2809" s="85"/>
      <c r="AJ2809" s="86">
        <f t="shared" si="335"/>
        <v>0</v>
      </c>
      <c r="AK2809" s="87">
        <f t="shared" si="332"/>
        <v>30</v>
      </c>
      <c r="AL2809" s="87"/>
      <c r="AM2809" s="87">
        <f t="shared" si="333"/>
        <v>6</v>
      </c>
      <c r="AN2809" s="87">
        <f t="shared" si="330"/>
        <v>0</v>
      </c>
      <c r="AO2809" s="87">
        <f t="shared" si="334"/>
        <v>30</v>
      </c>
      <c r="AP2809" s="87">
        <v>31</v>
      </c>
      <c r="AQ2809" s="87">
        <v>30</v>
      </c>
      <c r="AR2809" s="87">
        <v>28</v>
      </c>
      <c r="AW2809" s="64" t="str">
        <f t="shared" si="336"/>
        <v>HAZİRAN 2026</v>
      </c>
      <c r="AX2809" s="89"/>
      <c r="AY2809" s="90"/>
      <c r="AZ2809" s="90" t="e">
        <f t="shared" si="331"/>
        <v>#N/A</v>
      </c>
    </row>
    <row r="2810" spans="1:52" ht="17.45" customHeight="1" x14ac:dyDescent="0.2">
      <c r="A2810" s="81">
        <v>2804</v>
      </c>
      <c r="B2810" s="82">
        <f>'!!!KATILIMCI LİSTESİ!!!'!C2805</f>
        <v>0</v>
      </c>
      <c r="C2810" s="83">
        <f>'!!!KATILIMCI LİSTESİ!!!'!B2805</f>
        <v>0</v>
      </c>
      <c r="D2810" s="84"/>
      <c r="E2810" s="84"/>
      <c r="F2810" s="84"/>
      <c r="G2810" s="84"/>
      <c r="H2810" s="84"/>
      <c r="I2810" s="84"/>
      <c r="J2810" s="84"/>
      <c r="K2810" s="84"/>
      <c r="L2810" s="84"/>
      <c r="M2810" s="84"/>
      <c r="N2810" s="84"/>
      <c r="O2810" s="84"/>
      <c r="P2810" s="84"/>
      <c r="Q2810" s="84"/>
      <c r="R2810" s="84"/>
      <c r="S2810" s="84"/>
      <c r="T2810" s="84"/>
      <c r="U2810" s="84"/>
      <c r="V2810" s="84"/>
      <c r="W2810" s="84"/>
      <c r="X2810" s="84"/>
      <c r="Y2810" s="84"/>
      <c r="Z2810" s="84"/>
      <c r="AA2810" s="84"/>
      <c r="AB2810" s="84"/>
      <c r="AC2810" s="84"/>
      <c r="AD2810" s="84"/>
      <c r="AE2810" s="84"/>
      <c r="AF2810" s="84"/>
      <c r="AG2810" s="84"/>
      <c r="AH2810" s="84"/>
      <c r="AI2810" s="85"/>
      <c r="AJ2810" s="86">
        <f t="shared" si="335"/>
        <v>0</v>
      </c>
      <c r="AK2810" s="87">
        <f t="shared" si="332"/>
        <v>30</v>
      </c>
      <c r="AL2810" s="87"/>
      <c r="AM2810" s="87">
        <f t="shared" si="333"/>
        <v>6</v>
      </c>
      <c r="AN2810" s="87">
        <f t="shared" si="330"/>
        <v>0</v>
      </c>
      <c r="AO2810" s="87">
        <f t="shared" si="334"/>
        <v>30</v>
      </c>
      <c r="AP2810" s="87">
        <v>31</v>
      </c>
      <c r="AQ2810" s="87">
        <v>30</v>
      </c>
      <c r="AR2810" s="87">
        <v>28</v>
      </c>
      <c r="AW2810" s="64" t="str">
        <f t="shared" si="336"/>
        <v>HAZİRAN 2026</v>
      </c>
      <c r="AX2810" s="89"/>
      <c r="AY2810" s="90"/>
      <c r="AZ2810" s="90" t="e">
        <f t="shared" si="331"/>
        <v>#N/A</v>
      </c>
    </row>
    <row r="2811" spans="1:52" ht="17.45" customHeight="1" x14ac:dyDescent="0.2">
      <c r="A2811" s="81">
        <v>2805</v>
      </c>
      <c r="B2811" s="82">
        <f>'!!!KATILIMCI LİSTESİ!!!'!C2806</f>
        <v>0</v>
      </c>
      <c r="C2811" s="83">
        <f>'!!!KATILIMCI LİSTESİ!!!'!B2806</f>
        <v>0</v>
      </c>
      <c r="D2811" s="84"/>
      <c r="E2811" s="84"/>
      <c r="F2811" s="84"/>
      <c r="G2811" s="84"/>
      <c r="H2811" s="84"/>
      <c r="I2811" s="84"/>
      <c r="J2811" s="84"/>
      <c r="K2811" s="84"/>
      <c r="L2811" s="84"/>
      <c r="M2811" s="84"/>
      <c r="N2811" s="84"/>
      <c r="O2811" s="84"/>
      <c r="P2811" s="84"/>
      <c r="Q2811" s="84"/>
      <c r="R2811" s="84"/>
      <c r="S2811" s="84"/>
      <c r="T2811" s="84"/>
      <c r="U2811" s="84"/>
      <c r="V2811" s="84"/>
      <c r="W2811" s="84"/>
      <c r="X2811" s="84"/>
      <c r="Y2811" s="84"/>
      <c r="Z2811" s="84"/>
      <c r="AA2811" s="84"/>
      <c r="AB2811" s="84"/>
      <c r="AC2811" s="84"/>
      <c r="AD2811" s="84"/>
      <c r="AE2811" s="84"/>
      <c r="AF2811" s="84"/>
      <c r="AG2811" s="84"/>
      <c r="AH2811" s="84"/>
      <c r="AI2811" s="85"/>
      <c r="AJ2811" s="86">
        <f t="shared" si="335"/>
        <v>0</v>
      </c>
      <c r="AK2811" s="87">
        <f t="shared" si="332"/>
        <v>30</v>
      </c>
      <c r="AL2811" s="87"/>
      <c r="AM2811" s="87">
        <f t="shared" si="333"/>
        <v>6</v>
      </c>
      <c r="AN2811" s="87">
        <f t="shared" si="330"/>
        <v>0</v>
      </c>
      <c r="AO2811" s="87">
        <f t="shared" si="334"/>
        <v>30</v>
      </c>
      <c r="AP2811" s="87">
        <v>31</v>
      </c>
      <c r="AQ2811" s="87">
        <v>30</v>
      </c>
      <c r="AR2811" s="87">
        <v>28</v>
      </c>
      <c r="AW2811" s="64" t="str">
        <f t="shared" si="336"/>
        <v>HAZİRAN 2026</v>
      </c>
      <c r="AX2811" s="89"/>
      <c r="AY2811" s="90"/>
      <c r="AZ2811" s="90" t="e">
        <f t="shared" si="331"/>
        <v>#N/A</v>
      </c>
    </row>
    <row r="2812" spans="1:52" ht="17.45" customHeight="1" x14ac:dyDescent="0.2">
      <c r="A2812" s="81">
        <v>2806</v>
      </c>
      <c r="B2812" s="82">
        <f>'!!!KATILIMCI LİSTESİ!!!'!C2807</f>
        <v>0</v>
      </c>
      <c r="C2812" s="83">
        <f>'!!!KATILIMCI LİSTESİ!!!'!B2807</f>
        <v>0</v>
      </c>
      <c r="D2812" s="84"/>
      <c r="E2812" s="84"/>
      <c r="F2812" s="84"/>
      <c r="G2812" s="84"/>
      <c r="H2812" s="84"/>
      <c r="I2812" s="84"/>
      <c r="J2812" s="84"/>
      <c r="K2812" s="84"/>
      <c r="L2812" s="84"/>
      <c r="M2812" s="84"/>
      <c r="N2812" s="84"/>
      <c r="O2812" s="84"/>
      <c r="P2812" s="84"/>
      <c r="Q2812" s="84"/>
      <c r="R2812" s="84"/>
      <c r="S2812" s="84"/>
      <c r="T2812" s="84"/>
      <c r="U2812" s="84"/>
      <c r="V2812" s="84"/>
      <c r="W2812" s="84"/>
      <c r="X2812" s="84"/>
      <c r="Y2812" s="84"/>
      <c r="Z2812" s="84"/>
      <c r="AA2812" s="84"/>
      <c r="AB2812" s="84"/>
      <c r="AC2812" s="84"/>
      <c r="AD2812" s="84"/>
      <c r="AE2812" s="84"/>
      <c r="AF2812" s="84"/>
      <c r="AG2812" s="84"/>
      <c r="AH2812" s="84"/>
      <c r="AI2812" s="85"/>
      <c r="AJ2812" s="86">
        <f t="shared" si="335"/>
        <v>0</v>
      </c>
      <c r="AK2812" s="87">
        <f t="shared" si="332"/>
        <v>30</v>
      </c>
      <c r="AL2812" s="87"/>
      <c r="AM2812" s="87">
        <f t="shared" si="333"/>
        <v>6</v>
      </c>
      <c r="AN2812" s="87">
        <f t="shared" si="330"/>
        <v>0</v>
      </c>
      <c r="AO2812" s="87">
        <f t="shared" si="334"/>
        <v>30</v>
      </c>
      <c r="AP2812" s="87">
        <v>31</v>
      </c>
      <c r="AQ2812" s="87">
        <v>30</v>
      </c>
      <c r="AR2812" s="87">
        <v>28</v>
      </c>
      <c r="AW2812" s="64" t="str">
        <f t="shared" si="336"/>
        <v>HAZİRAN 2026</v>
      </c>
      <c r="AX2812" s="89"/>
      <c r="AY2812" s="90"/>
      <c r="AZ2812" s="90" t="e">
        <f t="shared" si="331"/>
        <v>#N/A</v>
      </c>
    </row>
    <row r="2813" spans="1:52" ht="17.45" customHeight="1" x14ac:dyDescent="0.2">
      <c r="A2813" s="81">
        <v>2807</v>
      </c>
      <c r="B2813" s="82">
        <f>'!!!KATILIMCI LİSTESİ!!!'!C2808</f>
        <v>0</v>
      </c>
      <c r="C2813" s="83">
        <f>'!!!KATILIMCI LİSTESİ!!!'!B2808</f>
        <v>0</v>
      </c>
      <c r="D2813" s="84"/>
      <c r="E2813" s="84"/>
      <c r="F2813" s="84"/>
      <c r="G2813" s="84"/>
      <c r="H2813" s="84"/>
      <c r="I2813" s="84"/>
      <c r="J2813" s="84"/>
      <c r="K2813" s="84"/>
      <c r="L2813" s="84"/>
      <c r="M2813" s="84"/>
      <c r="N2813" s="84"/>
      <c r="O2813" s="84"/>
      <c r="P2813" s="84"/>
      <c r="Q2813" s="84"/>
      <c r="R2813" s="84"/>
      <c r="S2813" s="84"/>
      <c r="T2813" s="84"/>
      <c r="U2813" s="84"/>
      <c r="V2813" s="84"/>
      <c r="W2813" s="84"/>
      <c r="X2813" s="84"/>
      <c r="Y2813" s="84"/>
      <c r="Z2813" s="84"/>
      <c r="AA2813" s="84"/>
      <c r="AB2813" s="84"/>
      <c r="AC2813" s="84"/>
      <c r="AD2813" s="84"/>
      <c r="AE2813" s="84"/>
      <c r="AF2813" s="84"/>
      <c r="AG2813" s="84"/>
      <c r="AH2813" s="84"/>
      <c r="AI2813" s="85"/>
      <c r="AJ2813" s="86">
        <f t="shared" si="335"/>
        <v>0</v>
      </c>
      <c r="AK2813" s="87">
        <f t="shared" si="332"/>
        <v>30</v>
      </c>
      <c r="AL2813" s="87"/>
      <c r="AM2813" s="87">
        <f t="shared" si="333"/>
        <v>6</v>
      </c>
      <c r="AN2813" s="87">
        <f t="shared" si="330"/>
        <v>0</v>
      </c>
      <c r="AO2813" s="87">
        <f t="shared" si="334"/>
        <v>30</v>
      </c>
      <c r="AP2813" s="87">
        <v>31</v>
      </c>
      <c r="AQ2813" s="87">
        <v>30</v>
      </c>
      <c r="AR2813" s="87">
        <v>28</v>
      </c>
      <c r="AW2813" s="64" t="str">
        <f t="shared" si="336"/>
        <v>HAZİRAN 2026</v>
      </c>
      <c r="AX2813" s="89"/>
      <c r="AY2813" s="90"/>
      <c r="AZ2813" s="90" t="e">
        <f t="shared" si="331"/>
        <v>#N/A</v>
      </c>
    </row>
    <row r="2814" spans="1:52" ht="17.45" customHeight="1" x14ac:dyDescent="0.2">
      <c r="A2814" s="81">
        <v>2808</v>
      </c>
      <c r="B2814" s="82">
        <f>'!!!KATILIMCI LİSTESİ!!!'!C2809</f>
        <v>0</v>
      </c>
      <c r="C2814" s="83">
        <f>'!!!KATILIMCI LİSTESİ!!!'!B2809</f>
        <v>0</v>
      </c>
      <c r="D2814" s="84"/>
      <c r="E2814" s="84"/>
      <c r="F2814" s="84"/>
      <c r="G2814" s="84"/>
      <c r="H2814" s="84"/>
      <c r="I2814" s="84"/>
      <c r="J2814" s="84"/>
      <c r="K2814" s="84"/>
      <c r="L2814" s="84"/>
      <c r="M2814" s="84"/>
      <c r="N2814" s="84"/>
      <c r="O2814" s="84"/>
      <c r="P2814" s="84"/>
      <c r="Q2814" s="84"/>
      <c r="R2814" s="84"/>
      <c r="S2814" s="84"/>
      <c r="T2814" s="84"/>
      <c r="U2814" s="84"/>
      <c r="V2814" s="84"/>
      <c r="W2814" s="84"/>
      <c r="X2814" s="84"/>
      <c r="Y2814" s="84"/>
      <c r="Z2814" s="84"/>
      <c r="AA2814" s="84"/>
      <c r="AB2814" s="84"/>
      <c r="AC2814" s="84"/>
      <c r="AD2814" s="84"/>
      <c r="AE2814" s="84"/>
      <c r="AF2814" s="84"/>
      <c r="AG2814" s="84"/>
      <c r="AH2814" s="84"/>
      <c r="AI2814" s="85"/>
      <c r="AJ2814" s="86">
        <f t="shared" si="335"/>
        <v>0</v>
      </c>
      <c r="AK2814" s="87">
        <f t="shared" si="332"/>
        <v>30</v>
      </c>
      <c r="AL2814" s="87"/>
      <c r="AM2814" s="87">
        <f t="shared" si="333"/>
        <v>6</v>
      </c>
      <c r="AN2814" s="87">
        <f t="shared" si="330"/>
        <v>0</v>
      </c>
      <c r="AO2814" s="87">
        <f t="shared" si="334"/>
        <v>30</v>
      </c>
      <c r="AP2814" s="87">
        <v>31</v>
      </c>
      <c r="AQ2814" s="87">
        <v>30</v>
      </c>
      <c r="AR2814" s="87">
        <v>28</v>
      </c>
      <c r="AW2814" s="64" t="str">
        <f t="shared" si="336"/>
        <v>HAZİRAN 2026</v>
      </c>
      <c r="AX2814" s="89"/>
      <c r="AY2814" s="90"/>
      <c r="AZ2814" s="90" t="e">
        <f t="shared" si="331"/>
        <v>#N/A</v>
      </c>
    </row>
    <row r="2815" spans="1:52" ht="17.45" customHeight="1" x14ac:dyDescent="0.2">
      <c r="A2815" s="81">
        <v>2809</v>
      </c>
      <c r="B2815" s="82">
        <f>'!!!KATILIMCI LİSTESİ!!!'!C2810</f>
        <v>0</v>
      </c>
      <c r="C2815" s="83">
        <f>'!!!KATILIMCI LİSTESİ!!!'!B2810</f>
        <v>0</v>
      </c>
      <c r="D2815" s="84"/>
      <c r="E2815" s="84"/>
      <c r="F2815" s="84"/>
      <c r="G2815" s="84"/>
      <c r="H2815" s="84"/>
      <c r="I2815" s="84"/>
      <c r="J2815" s="84"/>
      <c r="K2815" s="84"/>
      <c r="L2815" s="84"/>
      <c r="M2815" s="84"/>
      <c r="N2815" s="84"/>
      <c r="O2815" s="84"/>
      <c r="P2815" s="84"/>
      <c r="Q2815" s="84"/>
      <c r="R2815" s="84"/>
      <c r="S2815" s="84"/>
      <c r="T2815" s="84"/>
      <c r="U2815" s="84"/>
      <c r="V2815" s="84"/>
      <c r="W2815" s="84"/>
      <c r="X2815" s="84"/>
      <c r="Y2815" s="84"/>
      <c r="Z2815" s="84"/>
      <c r="AA2815" s="84"/>
      <c r="AB2815" s="84"/>
      <c r="AC2815" s="84"/>
      <c r="AD2815" s="84"/>
      <c r="AE2815" s="84"/>
      <c r="AF2815" s="84"/>
      <c r="AG2815" s="84"/>
      <c r="AH2815" s="84"/>
      <c r="AI2815" s="85"/>
      <c r="AJ2815" s="86">
        <f t="shared" si="335"/>
        <v>0</v>
      </c>
      <c r="AK2815" s="87">
        <f t="shared" si="332"/>
        <v>30</v>
      </c>
      <c r="AL2815" s="87"/>
      <c r="AM2815" s="87">
        <f t="shared" si="333"/>
        <v>6</v>
      </c>
      <c r="AN2815" s="87">
        <f t="shared" si="330"/>
        <v>0</v>
      </c>
      <c r="AO2815" s="87">
        <f t="shared" si="334"/>
        <v>30</v>
      </c>
      <c r="AP2815" s="87">
        <v>31</v>
      </c>
      <c r="AQ2815" s="87">
        <v>30</v>
      </c>
      <c r="AR2815" s="87">
        <v>28</v>
      </c>
      <c r="AW2815" s="64" t="str">
        <f t="shared" si="336"/>
        <v>HAZİRAN 2026</v>
      </c>
      <c r="AX2815" s="89"/>
      <c r="AY2815" s="90"/>
      <c r="AZ2815" s="90" t="e">
        <f t="shared" si="331"/>
        <v>#N/A</v>
      </c>
    </row>
    <row r="2816" spans="1:52" ht="17.45" customHeight="1" x14ac:dyDescent="0.2">
      <c r="A2816" s="81">
        <v>2810</v>
      </c>
      <c r="B2816" s="82">
        <f>'!!!KATILIMCI LİSTESİ!!!'!C2811</f>
        <v>0</v>
      </c>
      <c r="C2816" s="83">
        <f>'!!!KATILIMCI LİSTESİ!!!'!B2811</f>
        <v>0</v>
      </c>
      <c r="D2816" s="84"/>
      <c r="E2816" s="84"/>
      <c r="F2816" s="84"/>
      <c r="G2816" s="84"/>
      <c r="H2816" s="84"/>
      <c r="I2816" s="84"/>
      <c r="J2816" s="84"/>
      <c r="K2816" s="84"/>
      <c r="L2816" s="84"/>
      <c r="M2816" s="84"/>
      <c r="N2816" s="84"/>
      <c r="O2816" s="84"/>
      <c r="P2816" s="84"/>
      <c r="Q2816" s="84"/>
      <c r="R2816" s="84"/>
      <c r="S2816" s="84"/>
      <c r="T2816" s="84"/>
      <c r="U2816" s="84"/>
      <c r="V2816" s="84"/>
      <c r="W2816" s="84"/>
      <c r="X2816" s="84"/>
      <c r="Y2816" s="84"/>
      <c r="Z2816" s="84"/>
      <c r="AA2816" s="84"/>
      <c r="AB2816" s="84"/>
      <c r="AC2816" s="84"/>
      <c r="AD2816" s="84"/>
      <c r="AE2816" s="84"/>
      <c r="AF2816" s="84"/>
      <c r="AG2816" s="84"/>
      <c r="AH2816" s="84"/>
      <c r="AI2816" s="85"/>
      <c r="AJ2816" s="86">
        <f t="shared" si="335"/>
        <v>0</v>
      </c>
      <c r="AK2816" s="87">
        <f t="shared" si="332"/>
        <v>30</v>
      </c>
      <c r="AL2816" s="87"/>
      <c r="AM2816" s="87">
        <f t="shared" si="333"/>
        <v>6</v>
      </c>
      <c r="AN2816" s="87">
        <f t="shared" si="330"/>
        <v>0</v>
      </c>
      <c r="AO2816" s="87">
        <f t="shared" si="334"/>
        <v>30</v>
      </c>
      <c r="AP2816" s="87">
        <v>31</v>
      </c>
      <c r="AQ2816" s="87">
        <v>30</v>
      </c>
      <c r="AR2816" s="87">
        <v>28</v>
      </c>
      <c r="AW2816" s="64" t="str">
        <f t="shared" si="336"/>
        <v>HAZİRAN 2026</v>
      </c>
      <c r="AX2816" s="89"/>
      <c r="AY2816" s="90"/>
      <c r="AZ2816" s="90" t="e">
        <f t="shared" si="331"/>
        <v>#N/A</v>
      </c>
    </row>
    <row r="2817" spans="1:52" ht="17.45" customHeight="1" x14ac:dyDescent="0.2">
      <c r="A2817" s="81">
        <v>2811</v>
      </c>
      <c r="B2817" s="82">
        <f>'!!!KATILIMCI LİSTESİ!!!'!C2812</f>
        <v>0</v>
      </c>
      <c r="C2817" s="83">
        <f>'!!!KATILIMCI LİSTESİ!!!'!B2812</f>
        <v>0</v>
      </c>
      <c r="D2817" s="84"/>
      <c r="E2817" s="84"/>
      <c r="F2817" s="84"/>
      <c r="G2817" s="84"/>
      <c r="H2817" s="84"/>
      <c r="I2817" s="84"/>
      <c r="J2817" s="84"/>
      <c r="K2817" s="84"/>
      <c r="L2817" s="84"/>
      <c r="M2817" s="84"/>
      <c r="N2817" s="84"/>
      <c r="O2817" s="84"/>
      <c r="P2817" s="84"/>
      <c r="Q2817" s="84"/>
      <c r="R2817" s="84"/>
      <c r="S2817" s="84"/>
      <c r="T2817" s="84"/>
      <c r="U2817" s="84"/>
      <c r="V2817" s="84"/>
      <c r="W2817" s="84"/>
      <c r="X2817" s="84"/>
      <c r="Y2817" s="84"/>
      <c r="Z2817" s="84"/>
      <c r="AA2817" s="84"/>
      <c r="AB2817" s="84"/>
      <c r="AC2817" s="84"/>
      <c r="AD2817" s="84"/>
      <c r="AE2817" s="84"/>
      <c r="AF2817" s="84"/>
      <c r="AG2817" s="84"/>
      <c r="AH2817" s="84"/>
      <c r="AI2817" s="85"/>
      <c r="AJ2817" s="86">
        <f t="shared" si="335"/>
        <v>0</v>
      </c>
      <c r="AK2817" s="87">
        <f t="shared" si="332"/>
        <v>30</v>
      </c>
      <c r="AL2817" s="87"/>
      <c r="AM2817" s="87">
        <f t="shared" si="333"/>
        <v>6</v>
      </c>
      <c r="AN2817" s="87">
        <f t="shared" si="330"/>
        <v>0</v>
      </c>
      <c r="AO2817" s="87">
        <f t="shared" si="334"/>
        <v>30</v>
      </c>
      <c r="AP2817" s="87">
        <v>31</v>
      </c>
      <c r="AQ2817" s="87">
        <v>30</v>
      </c>
      <c r="AR2817" s="87">
        <v>28</v>
      </c>
      <c r="AW2817" s="64" t="str">
        <f t="shared" si="336"/>
        <v>HAZİRAN 2026</v>
      </c>
      <c r="AX2817" s="89"/>
      <c r="AY2817" s="90"/>
      <c r="AZ2817" s="90" t="e">
        <f t="shared" si="331"/>
        <v>#N/A</v>
      </c>
    </row>
    <row r="2818" spans="1:52" ht="17.45" customHeight="1" x14ac:dyDescent="0.2">
      <c r="A2818" s="81">
        <v>2812</v>
      </c>
      <c r="B2818" s="82">
        <f>'!!!KATILIMCI LİSTESİ!!!'!C2813</f>
        <v>0</v>
      </c>
      <c r="C2818" s="83">
        <f>'!!!KATILIMCI LİSTESİ!!!'!B2813</f>
        <v>0</v>
      </c>
      <c r="D2818" s="84"/>
      <c r="E2818" s="84"/>
      <c r="F2818" s="84"/>
      <c r="G2818" s="84"/>
      <c r="H2818" s="84"/>
      <c r="I2818" s="84"/>
      <c r="J2818" s="84"/>
      <c r="K2818" s="84"/>
      <c r="L2818" s="84"/>
      <c r="M2818" s="84"/>
      <c r="N2818" s="84"/>
      <c r="O2818" s="84"/>
      <c r="P2818" s="84"/>
      <c r="Q2818" s="84"/>
      <c r="R2818" s="84"/>
      <c r="S2818" s="84"/>
      <c r="T2818" s="84"/>
      <c r="U2818" s="84"/>
      <c r="V2818" s="84"/>
      <c r="W2818" s="84"/>
      <c r="X2818" s="84"/>
      <c r="Y2818" s="84"/>
      <c r="Z2818" s="84"/>
      <c r="AA2818" s="84"/>
      <c r="AB2818" s="84"/>
      <c r="AC2818" s="84"/>
      <c r="AD2818" s="84"/>
      <c r="AE2818" s="84"/>
      <c r="AF2818" s="84"/>
      <c r="AG2818" s="84"/>
      <c r="AH2818" s="84"/>
      <c r="AI2818" s="85"/>
      <c r="AJ2818" s="86">
        <f t="shared" si="335"/>
        <v>0</v>
      </c>
      <c r="AK2818" s="87">
        <f t="shared" si="332"/>
        <v>30</v>
      </c>
      <c r="AL2818" s="87"/>
      <c r="AM2818" s="87">
        <f t="shared" si="333"/>
        <v>6</v>
      </c>
      <c r="AN2818" s="87">
        <f t="shared" si="330"/>
        <v>0</v>
      </c>
      <c r="AO2818" s="87">
        <f t="shared" si="334"/>
        <v>30</v>
      </c>
      <c r="AP2818" s="87">
        <v>31</v>
      </c>
      <c r="AQ2818" s="87">
        <v>30</v>
      </c>
      <c r="AR2818" s="87">
        <v>28</v>
      </c>
      <c r="AW2818" s="64" t="str">
        <f t="shared" si="336"/>
        <v>HAZİRAN 2026</v>
      </c>
      <c r="AX2818" s="89"/>
      <c r="AY2818" s="90"/>
      <c r="AZ2818" s="90" t="e">
        <f t="shared" si="331"/>
        <v>#N/A</v>
      </c>
    </row>
    <row r="2819" spans="1:52" ht="17.45" customHeight="1" x14ac:dyDescent="0.2">
      <c r="A2819" s="81">
        <v>2813</v>
      </c>
      <c r="B2819" s="82">
        <f>'!!!KATILIMCI LİSTESİ!!!'!C2814</f>
        <v>0</v>
      </c>
      <c r="C2819" s="83">
        <f>'!!!KATILIMCI LİSTESİ!!!'!B2814</f>
        <v>0</v>
      </c>
      <c r="D2819" s="84"/>
      <c r="E2819" s="84"/>
      <c r="F2819" s="84"/>
      <c r="G2819" s="84"/>
      <c r="H2819" s="84"/>
      <c r="I2819" s="84"/>
      <c r="J2819" s="84"/>
      <c r="K2819" s="84"/>
      <c r="L2819" s="84"/>
      <c r="M2819" s="84"/>
      <c r="N2819" s="84"/>
      <c r="O2819" s="84"/>
      <c r="P2819" s="84"/>
      <c r="Q2819" s="84"/>
      <c r="R2819" s="84"/>
      <c r="S2819" s="84"/>
      <c r="T2819" s="84"/>
      <c r="U2819" s="84"/>
      <c r="V2819" s="84"/>
      <c r="W2819" s="84"/>
      <c r="X2819" s="84"/>
      <c r="Y2819" s="84"/>
      <c r="Z2819" s="84"/>
      <c r="AA2819" s="84"/>
      <c r="AB2819" s="84"/>
      <c r="AC2819" s="84"/>
      <c r="AD2819" s="84"/>
      <c r="AE2819" s="84"/>
      <c r="AF2819" s="84"/>
      <c r="AG2819" s="84"/>
      <c r="AH2819" s="84"/>
      <c r="AI2819" s="85"/>
      <c r="AJ2819" s="86">
        <f t="shared" si="335"/>
        <v>0</v>
      </c>
      <c r="AK2819" s="87">
        <f t="shared" si="332"/>
        <v>30</v>
      </c>
      <c r="AL2819" s="87"/>
      <c r="AM2819" s="87">
        <f t="shared" si="333"/>
        <v>6</v>
      </c>
      <c r="AN2819" s="87">
        <f t="shared" si="330"/>
        <v>0</v>
      </c>
      <c r="AO2819" s="87">
        <f t="shared" si="334"/>
        <v>30</v>
      </c>
      <c r="AP2819" s="87">
        <v>31</v>
      </c>
      <c r="AQ2819" s="87">
        <v>30</v>
      </c>
      <c r="AR2819" s="87">
        <v>28</v>
      </c>
      <c r="AW2819" s="64" t="str">
        <f t="shared" si="336"/>
        <v>HAZİRAN 2026</v>
      </c>
      <c r="AX2819" s="89"/>
      <c r="AY2819" s="90"/>
      <c r="AZ2819" s="90" t="e">
        <f t="shared" si="331"/>
        <v>#N/A</v>
      </c>
    </row>
    <row r="2820" spans="1:52" ht="17.45" customHeight="1" x14ac:dyDescent="0.2">
      <c r="A2820" s="81">
        <v>2814</v>
      </c>
      <c r="B2820" s="82">
        <f>'!!!KATILIMCI LİSTESİ!!!'!C2815</f>
        <v>0</v>
      </c>
      <c r="C2820" s="83">
        <f>'!!!KATILIMCI LİSTESİ!!!'!B2815</f>
        <v>0</v>
      </c>
      <c r="D2820" s="84"/>
      <c r="E2820" s="84"/>
      <c r="F2820" s="84"/>
      <c r="G2820" s="84"/>
      <c r="H2820" s="84"/>
      <c r="I2820" s="84"/>
      <c r="J2820" s="84"/>
      <c r="K2820" s="84"/>
      <c r="L2820" s="84"/>
      <c r="M2820" s="84"/>
      <c r="N2820" s="84"/>
      <c r="O2820" s="84"/>
      <c r="P2820" s="84"/>
      <c r="Q2820" s="84"/>
      <c r="R2820" s="84"/>
      <c r="S2820" s="84"/>
      <c r="T2820" s="84"/>
      <c r="U2820" s="84"/>
      <c r="V2820" s="84"/>
      <c r="W2820" s="84"/>
      <c r="X2820" s="84"/>
      <c r="Y2820" s="84"/>
      <c r="Z2820" s="84"/>
      <c r="AA2820" s="84"/>
      <c r="AB2820" s="84"/>
      <c r="AC2820" s="84"/>
      <c r="AD2820" s="84"/>
      <c r="AE2820" s="84"/>
      <c r="AF2820" s="84"/>
      <c r="AG2820" s="84"/>
      <c r="AH2820" s="84"/>
      <c r="AI2820" s="85"/>
      <c r="AJ2820" s="86">
        <f t="shared" si="335"/>
        <v>0</v>
      </c>
      <c r="AK2820" s="87">
        <f t="shared" si="332"/>
        <v>30</v>
      </c>
      <c r="AL2820" s="87"/>
      <c r="AM2820" s="87">
        <f t="shared" si="333"/>
        <v>6</v>
      </c>
      <c r="AN2820" s="87">
        <f t="shared" si="330"/>
        <v>0</v>
      </c>
      <c r="AO2820" s="87">
        <f t="shared" si="334"/>
        <v>30</v>
      </c>
      <c r="AP2820" s="87">
        <v>31</v>
      </c>
      <c r="AQ2820" s="87">
        <v>30</v>
      </c>
      <c r="AR2820" s="87">
        <v>28</v>
      </c>
      <c r="AW2820" s="64" t="str">
        <f t="shared" si="336"/>
        <v>HAZİRAN 2026</v>
      </c>
      <c r="AX2820" s="89"/>
      <c r="AY2820" s="90"/>
      <c r="AZ2820" s="90" t="e">
        <f t="shared" si="331"/>
        <v>#N/A</v>
      </c>
    </row>
    <row r="2821" spans="1:52" ht="17.45" customHeight="1" x14ac:dyDescent="0.2">
      <c r="A2821" s="81">
        <v>2815</v>
      </c>
      <c r="B2821" s="82">
        <f>'!!!KATILIMCI LİSTESİ!!!'!C2816</f>
        <v>0</v>
      </c>
      <c r="C2821" s="83">
        <f>'!!!KATILIMCI LİSTESİ!!!'!B2816</f>
        <v>0</v>
      </c>
      <c r="D2821" s="84"/>
      <c r="E2821" s="84"/>
      <c r="F2821" s="84"/>
      <c r="G2821" s="84"/>
      <c r="H2821" s="84"/>
      <c r="I2821" s="84"/>
      <c r="J2821" s="84"/>
      <c r="K2821" s="84"/>
      <c r="L2821" s="84"/>
      <c r="M2821" s="84"/>
      <c r="N2821" s="84"/>
      <c r="O2821" s="84"/>
      <c r="P2821" s="84"/>
      <c r="Q2821" s="84"/>
      <c r="R2821" s="84"/>
      <c r="S2821" s="84"/>
      <c r="T2821" s="84"/>
      <c r="U2821" s="84"/>
      <c r="V2821" s="84"/>
      <c r="W2821" s="84"/>
      <c r="X2821" s="84"/>
      <c r="Y2821" s="84"/>
      <c r="Z2821" s="84"/>
      <c r="AA2821" s="84"/>
      <c r="AB2821" s="84"/>
      <c r="AC2821" s="84"/>
      <c r="AD2821" s="84"/>
      <c r="AE2821" s="84"/>
      <c r="AF2821" s="84"/>
      <c r="AG2821" s="84"/>
      <c r="AH2821" s="84"/>
      <c r="AI2821" s="85"/>
      <c r="AJ2821" s="86">
        <f t="shared" si="335"/>
        <v>0</v>
      </c>
      <c r="AK2821" s="87">
        <f t="shared" si="332"/>
        <v>30</v>
      </c>
      <c r="AL2821" s="87"/>
      <c r="AM2821" s="87">
        <f t="shared" si="333"/>
        <v>6</v>
      </c>
      <c r="AN2821" s="87">
        <f t="shared" si="330"/>
        <v>0</v>
      </c>
      <c r="AO2821" s="87">
        <f t="shared" si="334"/>
        <v>30</v>
      </c>
      <c r="AP2821" s="87">
        <v>31</v>
      </c>
      <c r="AQ2821" s="87">
        <v>30</v>
      </c>
      <c r="AR2821" s="87">
        <v>28</v>
      </c>
      <c r="AW2821" s="64" t="str">
        <f t="shared" si="336"/>
        <v>HAZİRAN 2026</v>
      </c>
      <c r="AX2821" s="89"/>
      <c r="AY2821" s="90"/>
      <c r="AZ2821" s="90" t="e">
        <f t="shared" si="331"/>
        <v>#N/A</v>
      </c>
    </row>
    <row r="2822" spans="1:52" ht="17.45" customHeight="1" x14ac:dyDescent="0.2">
      <c r="A2822" s="81">
        <v>2816</v>
      </c>
      <c r="B2822" s="82">
        <f>'!!!KATILIMCI LİSTESİ!!!'!C2817</f>
        <v>0</v>
      </c>
      <c r="C2822" s="83">
        <f>'!!!KATILIMCI LİSTESİ!!!'!B2817</f>
        <v>0</v>
      </c>
      <c r="D2822" s="84"/>
      <c r="E2822" s="84"/>
      <c r="F2822" s="84"/>
      <c r="G2822" s="84"/>
      <c r="H2822" s="84"/>
      <c r="I2822" s="84"/>
      <c r="J2822" s="84"/>
      <c r="K2822" s="84"/>
      <c r="L2822" s="84"/>
      <c r="M2822" s="84"/>
      <c r="N2822" s="84"/>
      <c r="O2822" s="84"/>
      <c r="P2822" s="84"/>
      <c r="Q2822" s="84"/>
      <c r="R2822" s="84"/>
      <c r="S2822" s="84"/>
      <c r="T2822" s="84"/>
      <c r="U2822" s="84"/>
      <c r="V2822" s="84"/>
      <c r="W2822" s="84"/>
      <c r="X2822" s="84"/>
      <c r="Y2822" s="84"/>
      <c r="Z2822" s="84"/>
      <c r="AA2822" s="84"/>
      <c r="AB2822" s="84"/>
      <c r="AC2822" s="84"/>
      <c r="AD2822" s="84"/>
      <c r="AE2822" s="84"/>
      <c r="AF2822" s="84"/>
      <c r="AG2822" s="84"/>
      <c r="AH2822" s="84"/>
      <c r="AI2822" s="85"/>
      <c r="AJ2822" s="86">
        <f t="shared" si="335"/>
        <v>0</v>
      </c>
      <c r="AK2822" s="87">
        <f t="shared" si="332"/>
        <v>30</v>
      </c>
      <c r="AL2822" s="87"/>
      <c r="AM2822" s="87">
        <f t="shared" si="333"/>
        <v>6</v>
      </c>
      <c r="AN2822" s="87">
        <f t="shared" si="330"/>
        <v>0</v>
      </c>
      <c r="AO2822" s="87">
        <f t="shared" si="334"/>
        <v>30</v>
      </c>
      <c r="AP2822" s="87">
        <v>31</v>
      </c>
      <c r="AQ2822" s="87">
        <v>30</v>
      </c>
      <c r="AR2822" s="87">
        <v>28</v>
      </c>
      <c r="AW2822" s="64" t="str">
        <f t="shared" si="336"/>
        <v>HAZİRAN 2026</v>
      </c>
      <c r="AX2822" s="89"/>
      <c r="AY2822" s="90"/>
      <c r="AZ2822" s="90" t="e">
        <f t="shared" si="331"/>
        <v>#N/A</v>
      </c>
    </row>
    <row r="2823" spans="1:52" ht="17.45" customHeight="1" x14ac:dyDescent="0.2">
      <c r="A2823" s="81">
        <v>2817</v>
      </c>
      <c r="B2823" s="82">
        <f>'!!!KATILIMCI LİSTESİ!!!'!C2818</f>
        <v>0</v>
      </c>
      <c r="C2823" s="83">
        <f>'!!!KATILIMCI LİSTESİ!!!'!B2818</f>
        <v>0</v>
      </c>
      <c r="D2823" s="84"/>
      <c r="E2823" s="84"/>
      <c r="F2823" s="84"/>
      <c r="G2823" s="84"/>
      <c r="H2823" s="84"/>
      <c r="I2823" s="84"/>
      <c r="J2823" s="84"/>
      <c r="K2823" s="84"/>
      <c r="L2823" s="84"/>
      <c r="M2823" s="84"/>
      <c r="N2823" s="84"/>
      <c r="O2823" s="84"/>
      <c r="P2823" s="84"/>
      <c r="Q2823" s="84"/>
      <c r="R2823" s="84"/>
      <c r="S2823" s="84"/>
      <c r="T2823" s="84"/>
      <c r="U2823" s="84"/>
      <c r="V2823" s="84"/>
      <c r="W2823" s="84"/>
      <c r="X2823" s="84"/>
      <c r="Y2823" s="84"/>
      <c r="Z2823" s="84"/>
      <c r="AA2823" s="84"/>
      <c r="AB2823" s="84"/>
      <c r="AC2823" s="84"/>
      <c r="AD2823" s="84"/>
      <c r="AE2823" s="84"/>
      <c r="AF2823" s="84"/>
      <c r="AG2823" s="84"/>
      <c r="AH2823" s="84"/>
      <c r="AI2823" s="85"/>
      <c r="AJ2823" s="86">
        <f t="shared" si="335"/>
        <v>0</v>
      </c>
      <c r="AK2823" s="87">
        <f t="shared" si="332"/>
        <v>30</v>
      </c>
      <c r="AL2823" s="87"/>
      <c r="AM2823" s="87">
        <f t="shared" si="333"/>
        <v>6</v>
      </c>
      <c r="AN2823" s="87">
        <f t="shared" si="330"/>
        <v>0</v>
      </c>
      <c r="AO2823" s="87">
        <f t="shared" si="334"/>
        <v>30</v>
      </c>
      <c r="AP2823" s="87">
        <v>31</v>
      </c>
      <c r="AQ2823" s="87">
        <v>30</v>
      </c>
      <c r="AR2823" s="87">
        <v>28</v>
      </c>
      <c r="AW2823" s="64" t="str">
        <f t="shared" si="336"/>
        <v>HAZİRAN 2026</v>
      </c>
      <c r="AX2823" s="89"/>
      <c r="AY2823" s="90"/>
      <c r="AZ2823" s="90" t="e">
        <f t="shared" si="331"/>
        <v>#N/A</v>
      </c>
    </row>
    <row r="2824" spans="1:52" ht="17.45" customHeight="1" x14ac:dyDescent="0.2">
      <c r="A2824" s="81">
        <v>2818</v>
      </c>
      <c r="B2824" s="82">
        <f>'!!!KATILIMCI LİSTESİ!!!'!C2819</f>
        <v>0</v>
      </c>
      <c r="C2824" s="83">
        <f>'!!!KATILIMCI LİSTESİ!!!'!B2819</f>
        <v>0</v>
      </c>
      <c r="D2824" s="84"/>
      <c r="E2824" s="84"/>
      <c r="F2824" s="84"/>
      <c r="G2824" s="84"/>
      <c r="H2824" s="84"/>
      <c r="I2824" s="84"/>
      <c r="J2824" s="84"/>
      <c r="K2824" s="84"/>
      <c r="L2824" s="84"/>
      <c r="M2824" s="84"/>
      <c r="N2824" s="84"/>
      <c r="O2824" s="84"/>
      <c r="P2824" s="84"/>
      <c r="Q2824" s="84"/>
      <c r="R2824" s="84"/>
      <c r="S2824" s="84"/>
      <c r="T2824" s="84"/>
      <c r="U2824" s="84"/>
      <c r="V2824" s="84"/>
      <c r="W2824" s="84"/>
      <c r="X2824" s="84"/>
      <c r="Y2824" s="84"/>
      <c r="Z2824" s="84"/>
      <c r="AA2824" s="84"/>
      <c r="AB2824" s="84"/>
      <c r="AC2824" s="84"/>
      <c r="AD2824" s="84"/>
      <c r="AE2824" s="84"/>
      <c r="AF2824" s="84"/>
      <c r="AG2824" s="84"/>
      <c r="AH2824" s="84"/>
      <c r="AI2824" s="85"/>
      <c r="AJ2824" s="86">
        <f t="shared" si="335"/>
        <v>0</v>
      </c>
      <c r="AK2824" s="87">
        <f t="shared" si="332"/>
        <v>30</v>
      </c>
      <c r="AL2824" s="87"/>
      <c r="AM2824" s="87">
        <f t="shared" si="333"/>
        <v>6</v>
      </c>
      <c r="AN2824" s="87">
        <f t="shared" ref="AN2824:AN2959" si="337">COUNTA(D2824:AH2824)</f>
        <v>0</v>
      </c>
      <c r="AO2824" s="87">
        <f t="shared" si="334"/>
        <v>30</v>
      </c>
      <c r="AP2824" s="87">
        <v>31</v>
      </c>
      <c r="AQ2824" s="87">
        <v>30</v>
      </c>
      <c r="AR2824" s="87">
        <v>28</v>
      </c>
      <c r="AW2824" s="64" t="str">
        <f t="shared" si="336"/>
        <v>HAZİRAN 2026</v>
      </c>
      <c r="AX2824" s="89"/>
      <c r="AY2824" s="90"/>
      <c r="AZ2824" s="90" t="e">
        <f t="shared" ref="AZ2824:AZ2887" si="338">VLOOKUP(AX2824,$BK$3:$BL$10,2,FALSE)</f>
        <v>#N/A</v>
      </c>
    </row>
    <row r="2825" spans="1:52" ht="17.45" customHeight="1" x14ac:dyDescent="0.2">
      <c r="A2825" s="81">
        <v>2819</v>
      </c>
      <c r="B2825" s="82">
        <f>'!!!KATILIMCI LİSTESİ!!!'!C2820</f>
        <v>0</v>
      </c>
      <c r="C2825" s="83">
        <f>'!!!KATILIMCI LİSTESİ!!!'!B2820</f>
        <v>0</v>
      </c>
      <c r="D2825" s="84"/>
      <c r="E2825" s="84"/>
      <c r="F2825" s="84"/>
      <c r="G2825" s="84"/>
      <c r="H2825" s="84"/>
      <c r="I2825" s="84"/>
      <c r="J2825" s="84"/>
      <c r="K2825" s="84"/>
      <c r="L2825" s="84"/>
      <c r="M2825" s="84"/>
      <c r="N2825" s="84"/>
      <c r="O2825" s="84"/>
      <c r="P2825" s="84"/>
      <c r="Q2825" s="84"/>
      <c r="R2825" s="84"/>
      <c r="S2825" s="84"/>
      <c r="T2825" s="84"/>
      <c r="U2825" s="84"/>
      <c r="V2825" s="84"/>
      <c r="W2825" s="84"/>
      <c r="X2825" s="84"/>
      <c r="Y2825" s="84"/>
      <c r="Z2825" s="84"/>
      <c r="AA2825" s="84"/>
      <c r="AB2825" s="84"/>
      <c r="AC2825" s="84"/>
      <c r="AD2825" s="84"/>
      <c r="AE2825" s="84"/>
      <c r="AF2825" s="84"/>
      <c r="AG2825" s="84"/>
      <c r="AH2825" s="84"/>
      <c r="AI2825" s="85"/>
      <c r="AJ2825" s="86">
        <f t="shared" si="335"/>
        <v>0</v>
      </c>
      <c r="AK2825" s="87">
        <f t="shared" si="332"/>
        <v>30</v>
      </c>
      <c r="AL2825" s="87"/>
      <c r="AM2825" s="87">
        <f t="shared" si="333"/>
        <v>6</v>
      </c>
      <c r="AN2825" s="87">
        <f t="shared" si="337"/>
        <v>0</v>
      </c>
      <c r="AO2825" s="87">
        <f t="shared" si="334"/>
        <v>30</v>
      </c>
      <c r="AP2825" s="87">
        <v>31</v>
      </c>
      <c r="AQ2825" s="87">
        <v>30</v>
      </c>
      <c r="AR2825" s="87">
        <v>28</v>
      </c>
      <c r="AW2825" s="64" t="str">
        <f t="shared" si="336"/>
        <v>HAZİRAN 2026</v>
      </c>
      <c r="AX2825" s="89"/>
      <c r="AY2825" s="90"/>
      <c r="AZ2825" s="90" t="e">
        <f t="shared" si="338"/>
        <v>#N/A</v>
      </c>
    </row>
    <row r="2826" spans="1:52" ht="17.45" customHeight="1" x14ac:dyDescent="0.2">
      <c r="A2826" s="81">
        <v>2820</v>
      </c>
      <c r="B2826" s="82">
        <f>'!!!KATILIMCI LİSTESİ!!!'!C2821</f>
        <v>0</v>
      </c>
      <c r="C2826" s="83">
        <f>'!!!KATILIMCI LİSTESİ!!!'!B2821</f>
        <v>0</v>
      </c>
      <c r="D2826" s="84"/>
      <c r="E2826" s="84"/>
      <c r="F2826" s="84"/>
      <c r="G2826" s="84"/>
      <c r="H2826" s="84"/>
      <c r="I2826" s="84"/>
      <c r="J2826" s="84"/>
      <c r="K2826" s="84"/>
      <c r="L2826" s="84"/>
      <c r="M2826" s="84"/>
      <c r="N2826" s="84"/>
      <c r="O2826" s="84"/>
      <c r="P2826" s="84"/>
      <c r="Q2826" s="84"/>
      <c r="R2826" s="84"/>
      <c r="S2826" s="84"/>
      <c r="T2826" s="84"/>
      <c r="U2826" s="84"/>
      <c r="V2826" s="84"/>
      <c r="W2826" s="84"/>
      <c r="X2826" s="84"/>
      <c r="Y2826" s="84"/>
      <c r="Z2826" s="84"/>
      <c r="AA2826" s="84"/>
      <c r="AB2826" s="84"/>
      <c r="AC2826" s="84"/>
      <c r="AD2826" s="84"/>
      <c r="AE2826" s="84"/>
      <c r="AF2826" s="84"/>
      <c r="AG2826" s="84"/>
      <c r="AH2826" s="84"/>
      <c r="AI2826" s="85"/>
      <c r="AJ2826" s="86">
        <f t="shared" si="335"/>
        <v>0</v>
      </c>
      <c r="AK2826" s="87">
        <f t="shared" si="332"/>
        <v>30</v>
      </c>
      <c r="AL2826" s="87"/>
      <c r="AM2826" s="87">
        <f t="shared" si="333"/>
        <v>6</v>
      </c>
      <c r="AN2826" s="87">
        <f t="shared" si="337"/>
        <v>0</v>
      </c>
      <c r="AO2826" s="87">
        <f t="shared" si="334"/>
        <v>30</v>
      </c>
      <c r="AP2826" s="87">
        <v>31</v>
      </c>
      <c r="AQ2826" s="87">
        <v>30</v>
      </c>
      <c r="AR2826" s="87">
        <v>28</v>
      </c>
      <c r="AW2826" s="64" t="str">
        <f t="shared" si="336"/>
        <v>HAZİRAN 2026</v>
      </c>
      <c r="AX2826" s="89"/>
      <c r="AY2826" s="90"/>
      <c r="AZ2826" s="90" t="e">
        <f t="shared" si="338"/>
        <v>#N/A</v>
      </c>
    </row>
    <row r="2827" spans="1:52" ht="17.45" customHeight="1" x14ac:dyDescent="0.2">
      <c r="A2827" s="81">
        <v>2821</v>
      </c>
      <c r="B2827" s="82">
        <f>'!!!KATILIMCI LİSTESİ!!!'!C2822</f>
        <v>0</v>
      </c>
      <c r="C2827" s="83">
        <f>'!!!KATILIMCI LİSTESİ!!!'!B2822</f>
        <v>0</v>
      </c>
      <c r="D2827" s="84"/>
      <c r="E2827" s="84"/>
      <c r="F2827" s="84"/>
      <c r="G2827" s="84"/>
      <c r="H2827" s="84"/>
      <c r="I2827" s="84"/>
      <c r="J2827" s="84"/>
      <c r="K2827" s="84"/>
      <c r="L2827" s="84"/>
      <c r="M2827" s="84"/>
      <c r="N2827" s="84"/>
      <c r="O2827" s="84"/>
      <c r="P2827" s="84"/>
      <c r="Q2827" s="84"/>
      <c r="R2827" s="84"/>
      <c r="S2827" s="84"/>
      <c r="T2827" s="84"/>
      <c r="U2827" s="84"/>
      <c r="V2827" s="84"/>
      <c r="W2827" s="84"/>
      <c r="X2827" s="84"/>
      <c r="Y2827" s="84"/>
      <c r="Z2827" s="84"/>
      <c r="AA2827" s="84"/>
      <c r="AB2827" s="84"/>
      <c r="AC2827" s="84"/>
      <c r="AD2827" s="84"/>
      <c r="AE2827" s="84"/>
      <c r="AF2827" s="84"/>
      <c r="AG2827" s="84"/>
      <c r="AH2827" s="84"/>
      <c r="AI2827" s="85"/>
      <c r="AJ2827" s="86">
        <f t="shared" si="335"/>
        <v>0</v>
      </c>
      <c r="AK2827" s="87">
        <f t="shared" ref="AK2827:AK2962" si="339">AO2827-AN2827</f>
        <v>30</v>
      </c>
      <c r="AL2827" s="87"/>
      <c r="AM2827" s="87">
        <f t="shared" ref="AM2827:AM2962" si="340">MONTH(AW2827)</f>
        <v>6</v>
      </c>
      <c r="AN2827" s="87">
        <f t="shared" si="337"/>
        <v>0</v>
      </c>
      <c r="AO2827" s="87">
        <f t="shared" ref="AO2827:AO2962" si="341">IF(AM2827=1,AP2827,IF(AM2827=2,AR2827,IF(AM2827=3,AP2827,IF(AM2827=4,AQ2827,IF(AM2827=5,AP2827,IF(AM2827=6,AQ2827,IF(AM2827=7,AP2827,IF(AM2827=8,AP2827,IF(AM2827=9,AQ2827,IF(AM2827=10,AP2827,IF(AM2827=11,AQ2827,IF(AM2827=12,AP2827))))))))))))</f>
        <v>30</v>
      </c>
      <c r="AP2827" s="87">
        <v>31</v>
      </c>
      <c r="AQ2827" s="87">
        <v>30</v>
      </c>
      <c r="AR2827" s="87">
        <v>28</v>
      </c>
      <c r="AW2827" s="64" t="str">
        <f t="shared" si="336"/>
        <v>HAZİRAN 2026</v>
      </c>
      <c r="AX2827" s="89"/>
      <c r="AY2827" s="90"/>
      <c r="AZ2827" s="90" t="e">
        <f t="shared" si="338"/>
        <v>#N/A</v>
      </c>
    </row>
    <row r="2828" spans="1:52" ht="17.45" customHeight="1" x14ac:dyDescent="0.2">
      <c r="A2828" s="81">
        <v>2822</v>
      </c>
      <c r="B2828" s="82">
        <f>'!!!KATILIMCI LİSTESİ!!!'!C2823</f>
        <v>0</v>
      </c>
      <c r="C2828" s="83">
        <f>'!!!KATILIMCI LİSTESİ!!!'!B2823</f>
        <v>0</v>
      </c>
      <c r="D2828" s="84"/>
      <c r="E2828" s="84"/>
      <c r="F2828" s="84"/>
      <c r="G2828" s="84"/>
      <c r="H2828" s="84"/>
      <c r="I2828" s="84"/>
      <c r="J2828" s="84"/>
      <c r="K2828" s="84"/>
      <c r="L2828" s="84"/>
      <c r="M2828" s="84"/>
      <c r="N2828" s="84"/>
      <c r="O2828" s="84"/>
      <c r="P2828" s="84"/>
      <c r="Q2828" s="84"/>
      <c r="R2828" s="84"/>
      <c r="S2828" s="84"/>
      <c r="T2828" s="84"/>
      <c r="U2828" s="84"/>
      <c r="V2828" s="84"/>
      <c r="W2828" s="84"/>
      <c r="X2828" s="84"/>
      <c r="Y2828" s="84"/>
      <c r="Z2828" s="84"/>
      <c r="AA2828" s="84"/>
      <c r="AB2828" s="84"/>
      <c r="AC2828" s="84"/>
      <c r="AD2828" s="84"/>
      <c r="AE2828" s="84"/>
      <c r="AF2828" s="84"/>
      <c r="AG2828" s="84"/>
      <c r="AH2828" s="84"/>
      <c r="AI2828" s="85"/>
      <c r="AJ2828" s="86">
        <f t="shared" si="335"/>
        <v>0</v>
      </c>
      <c r="AK2828" s="87">
        <f t="shared" si="339"/>
        <v>30</v>
      </c>
      <c r="AL2828" s="87"/>
      <c r="AM2828" s="87">
        <f t="shared" si="340"/>
        <v>6</v>
      </c>
      <c r="AN2828" s="87">
        <f t="shared" si="337"/>
        <v>0</v>
      </c>
      <c r="AO2828" s="87">
        <f t="shared" si="341"/>
        <v>30</v>
      </c>
      <c r="AP2828" s="87">
        <v>31</v>
      </c>
      <c r="AQ2828" s="87">
        <v>30</v>
      </c>
      <c r="AR2828" s="87">
        <v>28</v>
      </c>
      <c r="AW2828" s="64" t="str">
        <f t="shared" si="336"/>
        <v>HAZİRAN 2026</v>
      </c>
      <c r="AX2828" s="89"/>
      <c r="AY2828" s="90"/>
      <c r="AZ2828" s="90" t="e">
        <f t="shared" si="338"/>
        <v>#N/A</v>
      </c>
    </row>
    <row r="2829" spans="1:52" ht="17.45" customHeight="1" x14ac:dyDescent="0.2">
      <c r="A2829" s="81">
        <v>2823</v>
      </c>
      <c r="B2829" s="82">
        <f>'!!!KATILIMCI LİSTESİ!!!'!C2824</f>
        <v>0</v>
      </c>
      <c r="C2829" s="83">
        <f>'!!!KATILIMCI LİSTESİ!!!'!B2824</f>
        <v>0</v>
      </c>
      <c r="D2829" s="84"/>
      <c r="E2829" s="84"/>
      <c r="F2829" s="84"/>
      <c r="G2829" s="84"/>
      <c r="H2829" s="84"/>
      <c r="I2829" s="84"/>
      <c r="J2829" s="84"/>
      <c r="K2829" s="84"/>
      <c r="L2829" s="84"/>
      <c r="M2829" s="84"/>
      <c r="N2829" s="84"/>
      <c r="O2829" s="84"/>
      <c r="P2829" s="84"/>
      <c r="Q2829" s="84"/>
      <c r="R2829" s="84"/>
      <c r="S2829" s="84"/>
      <c r="T2829" s="84"/>
      <c r="U2829" s="84"/>
      <c r="V2829" s="84"/>
      <c r="W2829" s="84"/>
      <c r="X2829" s="84"/>
      <c r="Y2829" s="84"/>
      <c r="Z2829" s="84"/>
      <c r="AA2829" s="84"/>
      <c r="AB2829" s="84"/>
      <c r="AC2829" s="84"/>
      <c r="AD2829" s="84"/>
      <c r="AE2829" s="84"/>
      <c r="AF2829" s="84"/>
      <c r="AG2829" s="84"/>
      <c r="AH2829" s="84"/>
      <c r="AI2829" s="85"/>
      <c r="AJ2829" s="86">
        <f t="shared" si="335"/>
        <v>0</v>
      </c>
      <c r="AK2829" s="87">
        <f t="shared" si="339"/>
        <v>30</v>
      </c>
      <c r="AL2829" s="87"/>
      <c r="AM2829" s="87">
        <f t="shared" si="340"/>
        <v>6</v>
      </c>
      <c r="AN2829" s="87">
        <f t="shared" si="337"/>
        <v>0</v>
      </c>
      <c r="AO2829" s="87">
        <f t="shared" si="341"/>
        <v>30</v>
      </c>
      <c r="AP2829" s="87">
        <v>31</v>
      </c>
      <c r="AQ2829" s="87">
        <v>30</v>
      </c>
      <c r="AR2829" s="87">
        <v>28</v>
      </c>
      <c r="AW2829" s="64" t="str">
        <f t="shared" si="336"/>
        <v>HAZİRAN 2026</v>
      </c>
      <c r="AX2829" s="89"/>
      <c r="AY2829" s="90"/>
      <c r="AZ2829" s="90" t="e">
        <f t="shared" si="338"/>
        <v>#N/A</v>
      </c>
    </row>
    <row r="2830" spans="1:52" ht="17.45" customHeight="1" x14ac:dyDescent="0.2">
      <c r="A2830" s="81">
        <v>2824</v>
      </c>
      <c r="B2830" s="82">
        <f>'!!!KATILIMCI LİSTESİ!!!'!C2825</f>
        <v>0</v>
      </c>
      <c r="C2830" s="83">
        <f>'!!!KATILIMCI LİSTESİ!!!'!B2825</f>
        <v>0</v>
      </c>
      <c r="D2830" s="84"/>
      <c r="E2830" s="84"/>
      <c r="F2830" s="84"/>
      <c r="G2830" s="84"/>
      <c r="H2830" s="84"/>
      <c r="I2830" s="84"/>
      <c r="J2830" s="84"/>
      <c r="K2830" s="84"/>
      <c r="L2830" s="84"/>
      <c r="M2830" s="84"/>
      <c r="N2830" s="84"/>
      <c r="O2830" s="84"/>
      <c r="P2830" s="84"/>
      <c r="Q2830" s="84"/>
      <c r="R2830" s="84"/>
      <c r="S2830" s="84"/>
      <c r="T2830" s="84"/>
      <c r="U2830" s="84"/>
      <c r="V2830" s="84"/>
      <c r="W2830" s="84"/>
      <c r="X2830" s="84"/>
      <c r="Y2830" s="84"/>
      <c r="Z2830" s="84"/>
      <c r="AA2830" s="84"/>
      <c r="AB2830" s="84"/>
      <c r="AC2830" s="84"/>
      <c r="AD2830" s="84"/>
      <c r="AE2830" s="84"/>
      <c r="AF2830" s="84"/>
      <c r="AG2830" s="84"/>
      <c r="AH2830" s="84"/>
      <c r="AI2830" s="85"/>
      <c r="AJ2830" s="86">
        <f t="shared" si="335"/>
        <v>0</v>
      </c>
      <c r="AK2830" s="87">
        <f t="shared" si="339"/>
        <v>30</v>
      </c>
      <c r="AL2830" s="87"/>
      <c r="AM2830" s="87">
        <f t="shared" si="340"/>
        <v>6</v>
      </c>
      <c r="AN2830" s="87">
        <f t="shared" si="337"/>
        <v>0</v>
      </c>
      <c r="AO2830" s="87">
        <f t="shared" si="341"/>
        <v>30</v>
      </c>
      <c r="AP2830" s="87">
        <v>31</v>
      </c>
      <c r="AQ2830" s="87">
        <v>30</v>
      </c>
      <c r="AR2830" s="87">
        <v>28</v>
      </c>
      <c r="AW2830" s="64" t="str">
        <f t="shared" si="336"/>
        <v>HAZİRAN 2026</v>
      </c>
      <c r="AX2830" s="89"/>
      <c r="AY2830" s="90"/>
      <c r="AZ2830" s="90" t="e">
        <f t="shared" si="338"/>
        <v>#N/A</v>
      </c>
    </row>
    <row r="2831" spans="1:52" ht="17.45" customHeight="1" x14ac:dyDescent="0.2">
      <c r="A2831" s="81">
        <v>2825</v>
      </c>
      <c r="B2831" s="82">
        <f>'!!!KATILIMCI LİSTESİ!!!'!C2826</f>
        <v>0</v>
      </c>
      <c r="C2831" s="83">
        <f>'!!!KATILIMCI LİSTESİ!!!'!B2826</f>
        <v>0</v>
      </c>
      <c r="D2831" s="84"/>
      <c r="E2831" s="84"/>
      <c r="F2831" s="84"/>
      <c r="G2831" s="84"/>
      <c r="H2831" s="84"/>
      <c r="I2831" s="84"/>
      <c r="J2831" s="84"/>
      <c r="K2831" s="84"/>
      <c r="L2831" s="84"/>
      <c r="M2831" s="84"/>
      <c r="N2831" s="84"/>
      <c r="O2831" s="84"/>
      <c r="P2831" s="84"/>
      <c r="Q2831" s="84"/>
      <c r="R2831" s="84"/>
      <c r="S2831" s="84"/>
      <c r="T2831" s="84"/>
      <c r="U2831" s="84"/>
      <c r="V2831" s="84"/>
      <c r="W2831" s="84"/>
      <c r="X2831" s="84"/>
      <c r="Y2831" s="84"/>
      <c r="Z2831" s="84"/>
      <c r="AA2831" s="84"/>
      <c r="AB2831" s="84"/>
      <c r="AC2831" s="84"/>
      <c r="AD2831" s="84"/>
      <c r="AE2831" s="84"/>
      <c r="AF2831" s="84"/>
      <c r="AG2831" s="84"/>
      <c r="AH2831" s="84"/>
      <c r="AI2831" s="85"/>
      <c r="AJ2831" s="86">
        <f t="shared" si="335"/>
        <v>0</v>
      </c>
      <c r="AK2831" s="87">
        <f t="shared" si="339"/>
        <v>30</v>
      </c>
      <c r="AL2831" s="87"/>
      <c r="AM2831" s="87">
        <f t="shared" si="340"/>
        <v>6</v>
      </c>
      <c r="AN2831" s="87">
        <f t="shared" si="337"/>
        <v>0</v>
      </c>
      <c r="AO2831" s="87">
        <f t="shared" si="341"/>
        <v>30</v>
      </c>
      <c r="AP2831" s="87">
        <v>31</v>
      </c>
      <c r="AQ2831" s="87">
        <v>30</v>
      </c>
      <c r="AR2831" s="87">
        <v>28</v>
      </c>
      <c r="AW2831" s="64" t="str">
        <f t="shared" si="336"/>
        <v>HAZİRAN 2026</v>
      </c>
      <c r="AX2831" s="89"/>
      <c r="AY2831" s="90"/>
      <c r="AZ2831" s="90" t="e">
        <f t="shared" si="338"/>
        <v>#N/A</v>
      </c>
    </row>
    <row r="2832" spans="1:52" ht="17.45" customHeight="1" x14ac:dyDescent="0.2">
      <c r="A2832" s="81">
        <v>2826</v>
      </c>
      <c r="B2832" s="82">
        <f>'!!!KATILIMCI LİSTESİ!!!'!C2827</f>
        <v>0</v>
      </c>
      <c r="C2832" s="83">
        <f>'!!!KATILIMCI LİSTESİ!!!'!B2827</f>
        <v>0</v>
      </c>
      <c r="D2832" s="84"/>
      <c r="E2832" s="84"/>
      <c r="F2832" s="84"/>
      <c r="G2832" s="84"/>
      <c r="H2832" s="84"/>
      <c r="I2832" s="84"/>
      <c r="J2832" s="84"/>
      <c r="K2832" s="84"/>
      <c r="L2832" s="84"/>
      <c r="M2832" s="84"/>
      <c r="N2832" s="84"/>
      <c r="O2832" s="84"/>
      <c r="P2832" s="84"/>
      <c r="Q2832" s="84"/>
      <c r="R2832" s="84"/>
      <c r="S2832" s="84"/>
      <c r="T2832" s="84"/>
      <c r="U2832" s="84"/>
      <c r="V2832" s="84"/>
      <c r="W2832" s="84"/>
      <c r="X2832" s="84"/>
      <c r="Y2832" s="84"/>
      <c r="Z2832" s="84"/>
      <c r="AA2832" s="84"/>
      <c r="AB2832" s="84"/>
      <c r="AC2832" s="84"/>
      <c r="AD2832" s="84"/>
      <c r="AE2832" s="84"/>
      <c r="AF2832" s="84"/>
      <c r="AG2832" s="84"/>
      <c r="AH2832" s="84"/>
      <c r="AI2832" s="85"/>
      <c r="AJ2832" s="86">
        <f t="shared" si="335"/>
        <v>0</v>
      </c>
      <c r="AK2832" s="87">
        <f t="shared" si="339"/>
        <v>30</v>
      </c>
      <c r="AL2832" s="87"/>
      <c r="AM2832" s="87">
        <f t="shared" si="340"/>
        <v>6</v>
      </c>
      <c r="AN2832" s="87">
        <f t="shared" si="337"/>
        <v>0</v>
      </c>
      <c r="AO2832" s="87">
        <f t="shared" si="341"/>
        <v>30</v>
      </c>
      <c r="AP2832" s="87">
        <v>31</v>
      </c>
      <c r="AQ2832" s="87">
        <v>30</v>
      </c>
      <c r="AR2832" s="87">
        <v>28</v>
      </c>
      <c r="AW2832" s="64" t="str">
        <f t="shared" si="336"/>
        <v>HAZİRAN 2026</v>
      </c>
      <c r="AX2832" s="89"/>
      <c r="AY2832" s="90"/>
      <c r="AZ2832" s="90" t="e">
        <f t="shared" si="338"/>
        <v>#N/A</v>
      </c>
    </row>
    <row r="2833" spans="1:52" ht="17.45" customHeight="1" x14ac:dyDescent="0.2">
      <c r="A2833" s="81">
        <v>2827</v>
      </c>
      <c r="B2833" s="82">
        <f>'!!!KATILIMCI LİSTESİ!!!'!C2828</f>
        <v>0</v>
      </c>
      <c r="C2833" s="83">
        <f>'!!!KATILIMCI LİSTESİ!!!'!B2828</f>
        <v>0</v>
      </c>
      <c r="D2833" s="84"/>
      <c r="E2833" s="84"/>
      <c r="F2833" s="84"/>
      <c r="G2833" s="84"/>
      <c r="H2833" s="84"/>
      <c r="I2833" s="84"/>
      <c r="J2833" s="84"/>
      <c r="K2833" s="84"/>
      <c r="L2833" s="84"/>
      <c r="M2833" s="84"/>
      <c r="N2833" s="84"/>
      <c r="O2833" s="84"/>
      <c r="P2833" s="84"/>
      <c r="Q2833" s="84"/>
      <c r="R2833" s="84"/>
      <c r="S2833" s="84"/>
      <c r="T2833" s="84"/>
      <c r="U2833" s="84"/>
      <c r="V2833" s="84"/>
      <c r="W2833" s="84"/>
      <c r="X2833" s="84"/>
      <c r="Y2833" s="84"/>
      <c r="Z2833" s="84"/>
      <c r="AA2833" s="84"/>
      <c r="AB2833" s="84"/>
      <c r="AC2833" s="84"/>
      <c r="AD2833" s="84"/>
      <c r="AE2833" s="84"/>
      <c r="AF2833" s="84"/>
      <c r="AG2833" s="84"/>
      <c r="AH2833" s="84"/>
      <c r="AI2833" s="85"/>
      <c r="AJ2833" s="86">
        <f t="shared" si="335"/>
        <v>0</v>
      </c>
      <c r="AK2833" s="87">
        <f t="shared" si="339"/>
        <v>30</v>
      </c>
      <c r="AL2833" s="87"/>
      <c r="AM2833" s="87">
        <f t="shared" si="340"/>
        <v>6</v>
      </c>
      <c r="AN2833" s="87">
        <f t="shared" si="337"/>
        <v>0</v>
      </c>
      <c r="AO2833" s="87">
        <f t="shared" si="341"/>
        <v>30</v>
      </c>
      <c r="AP2833" s="87">
        <v>31</v>
      </c>
      <c r="AQ2833" s="87">
        <v>30</v>
      </c>
      <c r="AR2833" s="87">
        <v>28</v>
      </c>
      <c r="AW2833" s="64" t="str">
        <f t="shared" si="336"/>
        <v>HAZİRAN 2026</v>
      </c>
      <c r="AX2833" s="89"/>
      <c r="AY2833" s="90"/>
      <c r="AZ2833" s="90" t="e">
        <f t="shared" si="338"/>
        <v>#N/A</v>
      </c>
    </row>
    <row r="2834" spans="1:52" ht="17.45" customHeight="1" x14ac:dyDescent="0.2">
      <c r="A2834" s="81">
        <v>2828</v>
      </c>
      <c r="B2834" s="82">
        <f>'!!!KATILIMCI LİSTESİ!!!'!C2829</f>
        <v>0</v>
      </c>
      <c r="C2834" s="83">
        <f>'!!!KATILIMCI LİSTESİ!!!'!B2829</f>
        <v>0</v>
      </c>
      <c r="D2834" s="84"/>
      <c r="E2834" s="84"/>
      <c r="F2834" s="84"/>
      <c r="G2834" s="84"/>
      <c r="H2834" s="84"/>
      <c r="I2834" s="84"/>
      <c r="J2834" s="84"/>
      <c r="K2834" s="84"/>
      <c r="L2834" s="84"/>
      <c r="M2834" s="84"/>
      <c r="N2834" s="84"/>
      <c r="O2834" s="84"/>
      <c r="P2834" s="84"/>
      <c r="Q2834" s="84"/>
      <c r="R2834" s="84"/>
      <c r="S2834" s="84"/>
      <c r="T2834" s="84"/>
      <c r="U2834" s="84"/>
      <c r="V2834" s="84"/>
      <c r="W2834" s="84"/>
      <c r="X2834" s="84"/>
      <c r="Y2834" s="84"/>
      <c r="Z2834" s="84"/>
      <c r="AA2834" s="84"/>
      <c r="AB2834" s="84"/>
      <c r="AC2834" s="84"/>
      <c r="AD2834" s="84"/>
      <c r="AE2834" s="84"/>
      <c r="AF2834" s="84"/>
      <c r="AG2834" s="84"/>
      <c r="AH2834" s="84"/>
      <c r="AI2834" s="85"/>
      <c r="AJ2834" s="86">
        <f t="shared" si="335"/>
        <v>0</v>
      </c>
      <c r="AK2834" s="87">
        <f t="shared" si="339"/>
        <v>30</v>
      </c>
      <c r="AL2834" s="87"/>
      <c r="AM2834" s="87">
        <f t="shared" si="340"/>
        <v>6</v>
      </c>
      <c r="AN2834" s="87">
        <f t="shared" si="337"/>
        <v>0</v>
      </c>
      <c r="AO2834" s="87">
        <f t="shared" si="341"/>
        <v>30</v>
      </c>
      <c r="AP2834" s="87">
        <v>31</v>
      </c>
      <c r="AQ2834" s="87">
        <v>30</v>
      </c>
      <c r="AR2834" s="87">
        <v>28</v>
      </c>
      <c r="AW2834" s="64" t="str">
        <f t="shared" si="336"/>
        <v>HAZİRAN 2026</v>
      </c>
      <c r="AX2834" s="89"/>
      <c r="AY2834" s="90"/>
      <c r="AZ2834" s="90" t="e">
        <f t="shared" si="338"/>
        <v>#N/A</v>
      </c>
    </row>
    <row r="2835" spans="1:52" ht="17.45" customHeight="1" x14ac:dyDescent="0.2">
      <c r="A2835" s="81">
        <v>2829</v>
      </c>
      <c r="B2835" s="82">
        <f>'!!!KATILIMCI LİSTESİ!!!'!C2830</f>
        <v>0</v>
      </c>
      <c r="C2835" s="83">
        <f>'!!!KATILIMCI LİSTESİ!!!'!B2830</f>
        <v>0</v>
      </c>
      <c r="D2835" s="84"/>
      <c r="E2835" s="84"/>
      <c r="F2835" s="84"/>
      <c r="G2835" s="84"/>
      <c r="H2835" s="84"/>
      <c r="I2835" s="84"/>
      <c r="J2835" s="84"/>
      <c r="K2835" s="84"/>
      <c r="L2835" s="84"/>
      <c r="M2835" s="84"/>
      <c r="N2835" s="84"/>
      <c r="O2835" s="84"/>
      <c r="P2835" s="84"/>
      <c r="Q2835" s="84"/>
      <c r="R2835" s="84"/>
      <c r="S2835" s="84"/>
      <c r="T2835" s="84"/>
      <c r="U2835" s="84"/>
      <c r="V2835" s="84"/>
      <c r="W2835" s="84"/>
      <c r="X2835" s="84"/>
      <c r="Y2835" s="84"/>
      <c r="Z2835" s="84"/>
      <c r="AA2835" s="84"/>
      <c r="AB2835" s="84"/>
      <c r="AC2835" s="84"/>
      <c r="AD2835" s="84"/>
      <c r="AE2835" s="84"/>
      <c r="AF2835" s="84"/>
      <c r="AG2835" s="84"/>
      <c r="AH2835" s="84"/>
      <c r="AI2835" s="85"/>
      <c r="AJ2835" s="86">
        <f t="shared" si="335"/>
        <v>0</v>
      </c>
      <c r="AK2835" s="87">
        <f t="shared" si="339"/>
        <v>30</v>
      </c>
      <c r="AL2835" s="87"/>
      <c r="AM2835" s="87">
        <f t="shared" si="340"/>
        <v>6</v>
      </c>
      <c r="AN2835" s="87">
        <f t="shared" si="337"/>
        <v>0</v>
      </c>
      <c r="AO2835" s="87">
        <f t="shared" si="341"/>
        <v>30</v>
      </c>
      <c r="AP2835" s="87">
        <v>31</v>
      </c>
      <c r="AQ2835" s="87">
        <v>30</v>
      </c>
      <c r="AR2835" s="87">
        <v>28</v>
      </c>
      <c r="AW2835" s="64" t="str">
        <f t="shared" si="336"/>
        <v>HAZİRAN 2026</v>
      </c>
      <c r="AX2835" s="89"/>
      <c r="AY2835" s="90"/>
      <c r="AZ2835" s="90" t="e">
        <f t="shared" si="338"/>
        <v>#N/A</v>
      </c>
    </row>
    <row r="2836" spans="1:52" ht="17.45" customHeight="1" x14ac:dyDescent="0.2">
      <c r="A2836" s="81">
        <v>2830</v>
      </c>
      <c r="B2836" s="82">
        <f>'!!!KATILIMCI LİSTESİ!!!'!C2831</f>
        <v>0</v>
      </c>
      <c r="C2836" s="83">
        <f>'!!!KATILIMCI LİSTESİ!!!'!B2831</f>
        <v>0</v>
      </c>
      <c r="D2836" s="84"/>
      <c r="E2836" s="84"/>
      <c r="F2836" s="84"/>
      <c r="G2836" s="84"/>
      <c r="H2836" s="84"/>
      <c r="I2836" s="84"/>
      <c r="J2836" s="84"/>
      <c r="K2836" s="84"/>
      <c r="L2836" s="84"/>
      <c r="M2836" s="84"/>
      <c r="N2836" s="84"/>
      <c r="O2836" s="84"/>
      <c r="P2836" s="84"/>
      <c r="Q2836" s="84"/>
      <c r="R2836" s="84"/>
      <c r="S2836" s="84"/>
      <c r="T2836" s="84"/>
      <c r="U2836" s="84"/>
      <c r="V2836" s="84"/>
      <c r="W2836" s="84"/>
      <c r="X2836" s="84"/>
      <c r="Y2836" s="84"/>
      <c r="Z2836" s="84"/>
      <c r="AA2836" s="84"/>
      <c r="AB2836" s="84"/>
      <c r="AC2836" s="84"/>
      <c r="AD2836" s="84"/>
      <c r="AE2836" s="84"/>
      <c r="AF2836" s="84"/>
      <c r="AG2836" s="84"/>
      <c r="AH2836" s="84"/>
      <c r="AI2836" s="85"/>
      <c r="AJ2836" s="86">
        <f t="shared" si="335"/>
        <v>0</v>
      </c>
      <c r="AK2836" s="87">
        <f t="shared" si="339"/>
        <v>30</v>
      </c>
      <c r="AL2836" s="87"/>
      <c r="AM2836" s="87">
        <f t="shared" si="340"/>
        <v>6</v>
      </c>
      <c r="AN2836" s="87">
        <f t="shared" si="337"/>
        <v>0</v>
      </c>
      <c r="AO2836" s="87">
        <f t="shared" si="341"/>
        <v>30</v>
      </c>
      <c r="AP2836" s="87">
        <v>31</v>
      </c>
      <c r="AQ2836" s="87">
        <v>30</v>
      </c>
      <c r="AR2836" s="87">
        <v>28</v>
      </c>
      <c r="AW2836" s="64" t="str">
        <f t="shared" si="336"/>
        <v>HAZİRAN 2026</v>
      </c>
      <c r="AX2836" s="89"/>
      <c r="AY2836" s="90"/>
      <c r="AZ2836" s="90" t="e">
        <f t="shared" si="338"/>
        <v>#N/A</v>
      </c>
    </row>
    <row r="2837" spans="1:52" ht="17.45" customHeight="1" x14ac:dyDescent="0.2">
      <c r="A2837" s="81">
        <v>2831</v>
      </c>
      <c r="B2837" s="82">
        <f>'!!!KATILIMCI LİSTESİ!!!'!C2832</f>
        <v>0</v>
      </c>
      <c r="C2837" s="83">
        <f>'!!!KATILIMCI LİSTESİ!!!'!B2832</f>
        <v>0</v>
      </c>
      <c r="D2837" s="84"/>
      <c r="E2837" s="84"/>
      <c r="F2837" s="84"/>
      <c r="G2837" s="84"/>
      <c r="H2837" s="84"/>
      <c r="I2837" s="84"/>
      <c r="J2837" s="84"/>
      <c r="K2837" s="84"/>
      <c r="L2837" s="84"/>
      <c r="M2837" s="84"/>
      <c r="N2837" s="84"/>
      <c r="O2837" s="84"/>
      <c r="P2837" s="84"/>
      <c r="Q2837" s="84"/>
      <c r="R2837" s="84"/>
      <c r="S2837" s="84"/>
      <c r="T2837" s="84"/>
      <c r="U2837" s="84"/>
      <c r="V2837" s="84"/>
      <c r="W2837" s="84"/>
      <c r="X2837" s="84"/>
      <c r="Y2837" s="84"/>
      <c r="Z2837" s="84"/>
      <c r="AA2837" s="84"/>
      <c r="AB2837" s="84"/>
      <c r="AC2837" s="84"/>
      <c r="AD2837" s="84"/>
      <c r="AE2837" s="84"/>
      <c r="AF2837" s="84"/>
      <c r="AG2837" s="84"/>
      <c r="AH2837" s="84"/>
      <c r="AI2837" s="85"/>
      <c r="AJ2837" s="86">
        <f t="shared" si="335"/>
        <v>0</v>
      </c>
      <c r="AK2837" s="87">
        <f t="shared" si="339"/>
        <v>30</v>
      </c>
      <c r="AL2837" s="87"/>
      <c r="AM2837" s="87">
        <f t="shared" si="340"/>
        <v>6</v>
      </c>
      <c r="AN2837" s="87">
        <f t="shared" si="337"/>
        <v>0</v>
      </c>
      <c r="AO2837" s="87">
        <f t="shared" si="341"/>
        <v>30</v>
      </c>
      <c r="AP2837" s="87">
        <v>31</v>
      </c>
      <c r="AQ2837" s="87">
        <v>30</v>
      </c>
      <c r="AR2837" s="87">
        <v>28</v>
      </c>
      <c r="AW2837" s="64" t="str">
        <f t="shared" si="336"/>
        <v>HAZİRAN 2026</v>
      </c>
      <c r="AX2837" s="89"/>
      <c r="AY2837" s="90"/>
      <c r="AZ2837" s="90" t="e">
        <f t="shared" si="338"/>
        <v>#N/A</v>
      </c>
    </row>
    <row r="2838" spans="1:52" ht="17.45" customHeight="1" x14ac:dyDescent="0.2">
      <c r="A2838" s="81">
        <v>2832</v>
      </c>
      <c r="B2838" s="82">
        <f>'!!!KATILIMCI LİSTESİ!!!'!C2833</f>
        <v>0</v>
      </c>
      <c r="C2838" s="83">
        <f>'!!!KATILIMCI LİSTESİ!!!'!B2833</f>
        <v>0</v>
      </c>
      <c r="D2838" s="84"/>
      <c r="E2838" s="84"/>
      <c r="F2838" s="84"/>
      <c r="G2838" s="84"/>
      <c r="H2838" s="84"/>
      <c r="I2838" s="84"/>
      <c r="J2838" s="84"/>
      <c r="K2838" s="84"/>
      <c r="L2838" s="84"/>
      <c r="M2838" s="84"/>
      <c r="N2838" s="84"/>
      <c r="O2838" s="84"/>
      <c r="P2838" s="84"/>
      <c r="Q2838" s="84"/>
      <c r="R2838" s="84"/>
      <c r="S2838" s="84"/>
      <c r="T2838" s="84"/>
      <c r="U2838" s="84"/>
      <c r="V2838" s="84"/>
      <c r="W2838" s="84"/>
      <c r="X2838" s="84"/>
      <c r="Y2838" s="84"/>
      <c r="Z2838" s="84"/>
      <c r="AA2838" s="84"/>
      <c r="AB2838" s="84"/>
      <c r="AC2838" s="84"/>
      <c r="AD2838" s="84"/>
      <c r="AE2838" s="84"/>
      <c r="AF2838" s="84"/>
      <c r="AG2838" s="84"/>
      <c r="AH2838" s="84"/>
      <c r="AI2838" s="85"/>
      <c r="AJ2838" s="86">
        <f t="shared" si="335"/>
        <v>0</v>
      </c>
      <c r="AK2838" s="87">
        <f t="shared" si="339"/>
        <v>30</v>
      </c>
      <c r="AL2838" s="87"/>
      <c r="AM2838" s="87">
        <f t="shared" si="340"/>
        <v>6</v>
      </c>
      <c r="AN2838" s="87">
        <f t="shared" si="337"/>
        <v>0</v>
      </c>
      <c r="AO2838" s="87">
        <f t="shared" si="341"/>
        <v>30</v>
      </c>
      <c r="AP2838" s="87">
        <v>31</v>
      </c>
      <c r="AQ2838" s="87">
        <v>30</v>
      </c>
      <c r="AR2838" s="87">
        <v>28</v>
      </c>
      <c r="AW2838" s="64" t="str">
        <f t="shared" si="336"/>
        <v>HAZİRAN 2026</v>
      </c>
      <c r="AX2838" s="89"/>
      <c r="AY2838" s="90"/>
      <c r="AZ2838" s="90" t="e">
        <f t="shared" si="338"/>
        <v>#N/A</v>
      </c>
    </row>
    <row r="2839" spans="1:52" ht="17.45" customHeight="1" x14ac:dyDescent="0.2">
      <c r="A2839" s="81">
        <v>2833</v>
      </c>
      <c r="B2839" s="82">
        <f>'!!!KATILIMCI LİSTESİ!!!'!C2834</f>
        <v>0</v>
      </c>
      <c r="C2839" s="83">
        <f>'!!!KATILIMCI LİSTESİ!!!'!B2834</f>
        <v>0</v>
      </c>
      <c r="D2839" s="84"/>
      <c r="E2839" s="84"/>
      <c r="F2839" s="84"/>
      <c r="G2839" s="84"/>
      <c r="H2839" s="84"/>
      <c r="I2839" s="84"/>
      <c r="J2839" s="84"/>
      <c r="K2839" s="84"/>
      <c r="L2839" s="84"/>
      <c r="M2839" s="84"/>
      <c r="N2839" s="84"/>
      <c r="O2839" s="84"/>
      <c r="P2839" s="84"/>
      <c r="Q2839" s="84"/>
      <c r="R2839" s="84"/>
      <c r="S2839" s="84"/>
      <c r="T2839" s="84"/>
      <c r="U2839" s="84"/>
      <c r="V2839" s="84"/>
      <c r="W2839" s="84"/>
      <c r="X2839" s="84"/>
      <c r="Y2839" s="84"/>
      <c r="Z2839" s="84"/>
      <c r="AA2839" s="84"/>
      <c r="AB2839" s="84"/>
      <c r="AC2839" s="84"/>
      <c r="AD2839" s="84"/>
      <c r="AE2839" s="84"/>
      <c r="AF2839" s="84"/>
      <c r="AG2839" s="84"/>
      <c r="AH2839" s="84"/>
      <c r="AI2839" s="85"/>
      <c r="AJ2839" s="86">
        <f t="shared" si="335"/>
        <v>0</v>
      </c>
      <c r="AK2839" s="87">
        <f t="shared" si="339"/>
        <v>30</v>
      </c>
      <c r="AL2839" s="87"/>
      <c r="AM2839" s="87">
        <f t="shared" si="340"/>
        <v>6</v>
      </c>
      <c r="AN2839" s="87">
        <f t="shared" si="337"/>
        <v>0</v>
      </c>
      <c r="AO2839" s="87">
        <f t="shared" si="341"/>
        <v>30</v>
      </c>
      <c r="AP2839" s="87">
        <v>31</v>
      </c>
      <c r="AQ2839" s="87">
        <v>30</v>
      </c>
      <c r="AR2839" s="87">
        <v>28</v>
      </c>
      <c r="AW2839" s="64" t="str">
        <f t="shared" si="336"/>
        <v>HAZİRAN 2026</v>
      </c>
      <c r="AX2839" s="89"/>
      <c r="AY2839" s="90"/>
      <c r="AZ2839" s="90" t="e">
        <f t="shared" si="338"/>
        <v>#N/A</v>
      </c>
    </row>
    <row r="2840" spans="1:52" ht="17.45" customHeight="1" x14ac:dyDescent="0.2">
      <c r="A2840" s="81">
        <v>2834</v>
      </c>
      <c r="B2840" s="82">
        <f>'!!!KATILIMCI LİSTESİ!!!'!C2835</f>
        <v>0</v>
      </c>
      <c r="C2840" s="83">
        <f>'!!!KATILIMCI LİSTESİ!!!'!B2835</f>
        <v>0</v>
      </c>
      <c r="D2840" s="84"/>
      <c r="E2840" s="84"/>
      <c r="F2840" s="84"/>
      <c r="G2840" s="84"/>
      <c r="H2840" s="84"/>
      <c r="I2840" s="84"/>
      <c r="J2840" s="84"/>
      <c r="K2840" s="84"/>
      <c r="L2840" s="84"/>
      <c r="M2840" s="84"/>
      <c r="N2840" s="84"/>
      <c r="O2840" s="84"/>
      <c r="P2840" s="84"/>
      <c r="Q2840" s="84"/>
      <c r="R2840" s="84"/>
      <c r="S2840" s="84"/>
      <c r="T2840" s="84"/>
      <c r="U2840" s="84"/>
      <c r="V2840" s="84"/>
      <c r="W2840" s="84"/>
      <c r="X2840" s="84"/>
      <c r="Y2840" s="84"/>
      <c r="Z2840" s="84"/>
      <c r="AA2840" s="84"/>
      <c r="AB2840" s="84"/>
      <c r="AC2840" s="84"/>
      <c r="AD2840" s="84"/>
      <c r="AE2840" s="84"/>
      <c r="AF2840" s="84"/>
      <c r="AG2840" s="84"/>
      <c r="AH2840" s="84"/>
      <c r="AI2840" s="85"/>
      <c r="AJ2840" s="86">
        <f t="shared" si="335"/>
        <v>0</v>
      </c>
      <c r="AK2840" s="87">
        <f t="shared" si="339"/>
        <v>30</v>
      </c>
      <c r="AL2840" s="87"/>
      <c r="AM2840" s="87">
        <f t="shared" si="340"/>
        <v>6</v>
      </c>
      <c r="AN2840" s="87">
        <f t="shared" si="337"/>
        <v>0</v>
      </c>
      <c r="AO2840" s="87">
        <f t="shared" si="341"/>
        <v>30</v>
      </c>
      <c r="AP2840" s="87">
        <v>31</v>
      </c>
      <c r="AQ2840" s="87">
        <v>30</v>
      </c>
      <c r="AR2840" s="87">
        <v>28</v>
      </c>
      <c r="AW2840" s="64" t="str">
        <f t="shared" si="336"/>
        <v>HAZİRAN 2026</v>
      </c>
      <c r="AX2840" s="89"/>
      <c r="AY2840" s="90"/>
      <c r="AZ2840" s="90" t="e">
        <f t="shared" si="338"/>
        <v>#N/A</v>
      </c>
    </row>
    <row r="2841" spans="1:52" ht="17.45" customHeight="1" x14ac:dyDescent="0.2">
      <c r="A2841" s="81">
        <v>2835</v>
      </c>
      <c r="B2841" s="82">
        <f>'!!!KATILIMCI LİSTESİ!!!'!C2836</f>
        <v>0</v>
      </c>
      <c r="C2841" s="83">
        <f>'!!!KATILIMCI LİSTESİ!!!'!B2836</f>
        <v>0</v>
      </c>
      <c r="D2841" s="84"/>
      <c r="E2841" s="84"/>
      <c r="F2841" s="84"/>
      <c r="G2841" s="84"/>
      <c r="H2841" s="84"/>
      <c r="I2841" s="84"/>
      <c r="J2841" s="84"/>
      <c r="K2841" s="84"/>
      <c r="L2841" s="84"/>
      <c r="M2841" s="84"/>
      <c r="N2841" s="84"/>
      <c r="O2841" s="84"/>
      <c r="P2841" s="84"/>
      <c r="Q2841" s="84"/>
      <c r="R2841" s="84"/>
      <c r="S2841" s="84"/>
      <c r="T2841" s="84"/>
      <c r="U2841" s="84"/>
      <c r="V2841" s="84"/>
      <c r="W2841" s="84"/>
      <c r="X2841" s="84"/>
      <c r="Y2841" s="84"/>
      <c r="Z2841" s="84"/>
      <c r="AA2841" s="84"/>
      <c r="AB2841" s="84"/>
      <c r="AC2841" s="84"/>
      <c r="AD2841" s="84"/>
      <c r="AE2841" s="84"/>
      <c r="AF2841" s="84"/>
      <c r="AG2841" s="84"/>
      <c r="AH2841" s="84"/>
      <c r="AI2841" s="85"/>
      <c r="AJ2841" s="86">
        <f t="shared" si="335"/>
        <v>0</v>
      </c>
      <c r="AK2841" s="87">
        <f t="shared" si="339"/>
        <v>30</v>
      </c>
      <c r="AL2841" s="87"/>
      <c r="AM2841" s="87">
        <f t="shared" si="340"/>
        <v>6</v>
      </c>
      <c r="AN2841" s="87">
        <f t="shared" si="337"/>
        <v>0</v>
      </c>
      <c r="AO2841" s="87">
        <f t="shared" si="341"/>
        <v>30</v>
      </c>
      <c r="AP2841" s="87">
        <v>31</v>
      </c>
      <c r="AQ2841" s="87">
        <v>30</v>
      </c>
      <c r="AR2841" s="87">
        <v>28</v>
      </c>
      <c r="AW2841" s="64" t="str">
        <f t="shared" si="336"/>
        <v>HAZİRAN 2026</v>
      </c>
      <c r="AX2841" s="89"/>
      <c r="AY2841" s="90"/>
      <c r="AZ2841" s="90" t="e">
        <f t="shared" si="338"/>
        <v>#N/A</v>
      </c>
    </row>
    <row r="2842" spans="1:52" ht="17.45" customHeight="1" x14ac:dyDescent="0.2">
      <c r="A2842" s="81">
        <v>2836</v>
      </c>
      <c r="B2842" s="82">
        <f>'!!!KATILIMCI LİSTESİ!!!'!C2837</f>
        <v>0</v>
      </c>
      <c r="C2842" s="83">
        <f>'!!!KATILIMCI LİSTESİ!!!'!B2837</f>
        <v>0</v>
      </c>
      <c r="D2842" s="84"/>
      <c r="E2842" s="84"/>
      <c r="F2842" s="84"/>
      <c r="G2842" s="84"/>
      <c r="H2842" s="84"/>
      <c r="I2842" s="84"/>
      <c r="J2842" s="84"/>
      <c r="K2842" s="84"/>
      <c r="L2842" s="84"/>
      <c r="M2842" s="84"/>
      <c r="N2842" s="84"/>
      <c r="O2842" s="84"/>
      <c r="P2842" s="84"/>
      <c r="Q2842" s="84"/>
      <c r="R2842" s="84"/>
      <c r="S2842" s="84"/>
      <c r="T2842" s="84"/>
      <c r="U2842" s="84"/>
      <c r="V2842" s="84"/>
      <c r="W2842" s="84"/>
      <c r="X2842" s="84"/>
      <c r="Y2842" s="84"/>
      <c r="Z2842" s="84"/>
      <c r="AA2842" s="84"/>
      <c r="AB2842" s="84"/>
      <c r="AC2842" s="84"/>
      <c r="AD2842" s="84"/>
      <c r="AE2842" s="84"/>
      <c r="AF2842" s="84"/>
      <c r="AG2842" s="84"/>
      <c r="AH2842" s="84"/>
      <c r="AI2842" s="85"/>
      <c r="AJ2842" s="86">
        <f t="shared" si="335"/>
        <v>0</v>
      </c>
      <c r="AK2842" s="87">
        <f t="shared" si="339"/>
        <v>30</v>
      </c>
      <c r="AL2842" s="87"/>
      <c r="AM2842" s="87">
        <f t="shared" si="340"/>
        <v>6</v>
      </c>
      <c r="AN2842" s="87">
        <f t="shared" si="337"/>
        <v>0</v>
      </c>
      <c r="AO2842" s="87">
        <f t="shared" si="341"/>
        <v>30</v>
      </c>
      <c r="AP2842" s="87">
        <v>31</v>
      </c>
      <c r="AQ2842" s="87">
        <v>30</v>
      </c>
      <c r="AR2842" s="87">
        <v>28</v>
      </c>
      <c r="AW2842" s="64" t="str">
        <f t="shared" si="336"/>
        <v>HAZİRAN 2026</v>
      </c>
      <c r="AX2842" s="89"/>
      <c r="AY2842" s="90"/>
      <c r="AZ2842" s="90" t="e">
        <f t="shared" si="338"/>
        <v>#N/A</v>
      </c>
    </row>
    <row r="2843" spans="1:52" ht="17.45" customHeight="1" x14ac:dyDescent="0.2">
      <c r="A2843" s="81">
        <v>2837</v>
      </c>
      <c r="B2843" s="82">
        <f>'!!!KATILIMCI LİSTESİ!!!'!C2838</f>
        <v>0</v>
      </c>
      <c r="C2843" s="83">
        <f>'!!!KATILIMCI LİSTESİ!!!'!B2838</f>
        <v>0</v>
      </c>
      <c r="D2843" s="84"/>
      <c r="E2843" s="84"/>
      <c r="F2843" s="84"/>
      <c r="G2843" s="84"/>
      <c r="H2843" s="84"/>
      <c r="I2843" s="84"/>
      <c r="J2843" s="84"/>
      <c r="K2843" s="84"/>
      <c r="L2843" s="84"/>
      <c r="M2843" s="84"/>
      <c r="N2843" s="84"/>
      <c r="O2843" s="84"/>
      <c r="P2843" s="84"/>
      <c r="Q2843" s="84"/>
      <c r="R2843" s="84"/>
      <c r="S2843" s="84"/>
      <c r="T2843" s="84"/>
      <c r="U2843" s="84"/>
      <c r="V2843" s="84"/>
      <c r="W2843" s="84"/>
      <c r="X2843" s="84"/>
      <c r="Y2843" s="84"/>
      <c r="Z2843" s="84"/>
      <c r="AA2843" s="84"/>
      <c r="AB2843" s="84"/>
      <c r="AC2843" s="84"/>
      <c r="AD2843" s="84"/>
      <c r="AE2843" s="84"/>
      <c r="AF2843" s="84"/>
      <c r="AG2843" s="84"/>
      <c r="AH2843" s="84"/>
      <c r="AI2843" s="85"/>
      <c r="AJ2843" s="86">
        <f t="shared" si="335"/>
        <v>0</v>
      </c>
      <c r="AK2843" s="87">
        <f t="shared" si="339"/>
        <v>30</v>
      </c>
      <c r="AL2843" s="87"/>
      <c r="AM2843" s="87">
        <f t="shared" si="340"/>
        <v>6</v>
      </c>
      <c r="AN2843" s="87">
        <f t="shared" si="337"/>
        <v>0</v>
      </c>
      <c r="AO2843" s="87">
        <f t="shared" si="341"/>
        <v>30</v>
      </c>
      <c r="AP2843" s="87">
        <v>31</v>
      </c>
      <c r="AQ2843" s="87">
        <v>30</v>
      </c>
      <c r="AR2843" s="87">
        <v>28</v>
      </c>
      <c r="AW2843" s="64" t="str">
        <f t="shared" si="336"/>
        <v>HAZİRAN 2026</v>
      </c>
      <c r="AX2843" s="89"/>
      <c r="AY2843" s="90"/>
      <c r="AZ2843" s="90" t="e">
        <f t="shared" si="338"/>
        <v>#N/A</v>
      </c>
    </row>
    <row r="2844" spans="1:52" ht="17.45" customHeight="1" x14ac:dyDescent="0.2">
      <c r="A2844" s="81">
        <v>2838</v>
      </c>
      <c r="B2844" s="82">
        <f>'!!!KATILIMCI LİSTESİ!!!'!C2839</f>
        <v>0</v>
      </c>
      <c r="C2844" s="83">
        <f>'!!!KATILIMCI LİSTESİ!!!'!B2839</f>
        <v>0</v>
      </c>
      <c r="D2844" s="84"/>
      <c r="E2844" s="84"/>
      <c r="F2844" s="84"/>
      <c r="G2844" s="84"/>
      <c r="H2844" s="84"/>
      <c r="I2844" s="84"/>
      <c r="J2844" s="84"/>
      <c r="K2844" s="84"/>
      <c r="L2844" s="84"/>
      <c r="M2844" s="84"/>
      <c r="N2844" s="84"/>
      <c r="O2844" s="84"/>
      <c r="P2844" s="84"/>
      <c r="Q2844" s="84"/>
      <c r="R2844" s="84"/>
      <c r="S2844" s="84"/>
      <c r="T2844" s="84"/>
      <c r="U2844" s="84"/>
      <c r="V2844" s="84"/>
      <c r="W2844" s="84"/>
      <c r="X2844" s="84"/>
      <c r="Y2844" s="84"/>
      <c r="Z2844" s="84"/>
      <c r="AA2844" s="84"/>
      <c r="AB2844" s="84"/>
      <c r="AC2844" s="84"/>
      <c r="AD2844" s="84"/>
      <c r="AE2844" s="84"/>
      <c r="AF2844" s="84"/>
      <c r="AG2844" s="84"/>
      <c r="AH2844" s="84"/>
      <c r="AI2844" s="85"/>
      <c r="AJ2844" s="86">
        <f t="shared" si="335"/>
        <v>0</v>
      </c>
      <c r="AK2844" s="87">
        <f t="shared" si="339"/>
        <v>30</v>
      </c>
      <c r="AL2844" s="87"/>
      <c r="AM2844" s="87">
        <f t="shared" si="340"/>
        <v>6</v>
      </c>
      <c r="AN2844" s="87">
        <f t="shared" si="337"/>
        <v>0</v>
      </c>
      <c r="AO2844" s="87">
        <f t="shared" si="341"/>
        <v>30</v>
      </c>
      <c r="AP2844" s="87">
        <v>31</v>
      </c>
      <c r="AQ2844" s="87">
        <v>30</v>
      </c>
      <c r="AR2844" s="87">
        <v>28</v>
      </c>
      <c r="AW2844" s="64" t="str">
        <f t="shared" si="336"/>
        <v>HAZİRAN 2026</v>
      </c>
      <c r="AX2844" s="89"/>
      <c r="AY2844" s="90"/>
      <c r="AZ2844" s="90" t="e">
        <f t="shared" si="338"/>
        <v>#N/A</v>
      </c>
    </row>
    <row r="2845" spans="1:52" ht="17.45" customHeight="1" x14ac:dyDescent="0.2">
      <c r="A2845" s="81">
        <v>2839</v>
      </c>
      <c r="B2845" s="82">
        <f>'!!!KATILIMCI LİSTESİ!!!'!C2840</f>
        <v>0</v>
      </c>
      <c r="C2845" s="83">
        <f>'!!!KATILIMCI LİSTESİ!!!'!B2840</f>
        <v>0</v>
      </c>
      <c r="D2845" s="84"/>
      <c r="E2845" s="84"/>
      <c r="F2845" s="84"/>
      <c r="G2845" s="84"/>
      <c r="H2845" s="84"/>
      <c r="I2845" s="84"/>
      <c r="J2845" s="84"/>
      <c r="K2845" s="84"/>
      <c r="L2845" s="84"/>
      <c r="M2845" s="84"/>
      <c r="N2845" s="84"/>
      <c r="O2845" s="84"/>
      <c r="P2845" s="84"/>
      <c r="Q2845" s="84"/>
      <c r="R2845" s="84"/>
      <c r="S2845" s="84"/>
      <c r="T2845" s="84"/>
      <c r="U2845" s="84"/>
      <c r="V2845" s="84"/>
      <c r="W2845" s="84"/>
      <c r="X2845" s="84"/>
      <c r="Y2845" s="84"/>
      <c r="Z2845" s="84"/>
      <c r="AA2845" s="84"/>
      <c r="AB2845" s="84"/>
      <c r="AC2845" s="84"/>
      <c r="AD2845" s="84"/>
      <c r="AE2845" s="84"/>
      <c r="AF2845" s="84"/>
      <c r="AG2845" s="84"/>
      <c r="AH2845" s="84"/>
      <c r="AI2845" s="85"/>
      <c r="AJ2845" s="86">
        <f t="shared" si="335"/>
        <v>0</v>
      </c>
      <c r="AK2845" s="87">
        <f t="shared" si="339"/>
        <v>30</v>
      </c>
      <c r="AL2845" s="87"/>
      <c r="AM2845" s="87">
        <f t="shared" si="340"/>
        <v>6</v>
      </c>
      <c r="AN2845" s="87">
        <f t="shared" si="337"/>
        <v>0</v>
      </c>
      <c r="AO2845" s="87">
        <f t="shared" si="341"/>
        <v>30</v>
      </c>
      <c r="AP2845" s="87">
        <v>31</v>
      </c>
      <c r="AQ2845" s="87">
        <v>30</v>
      </c>
      <c r="AR2845" s="87">
        <v>28</v>
      </c>
      <c r="AW2845" s="64" t="str">
        <f t="shared" si="336"/>
        <v>HAZİRAN 2026</v>
      </c>
      <c r="AX2845" s="89"/>
      <c r="AY2845" s="90"/>
      <c r="AZ2845" s="90" t="e">
        <f t="shared" si="338"/>
        <v>#N/A</v>
      </c>
    </row>
    <row r="2846" spans="1:52" ht="17.45" customHeight="1" x14ac:dyDescent="0.2">
      <c r="A2846" s="81">
        <v>2840</v>
      </c>
      <c r="B2846" s="82">
        <f>'!!!KATILIMCI LİSTESİ!!!'!C2841</f>
        <v>0</v>
      </c>
      <c r="C2846" s="83">
        <f>'!!!KATILIMCI LİSTESİ!!!'!B2841</f>
        <v>0</v>
      </c>
      <c r="D2846" s="84"/>
      <c r="E2846" s="84"/>
      <c r="F2846" s="84"/>
      <c r="G2846" s="84"/>
      <c r="H2846" s="84"/>
      <c r="I2846" s="84"/>
      <c r="J2846" s="84"/>
      <c r="K2846" s="84"/>
      <c r="L2846" s="84"/>
      <c r="M2846" s="84"/>
      <c r="N2846" s="84"/>
      <c r="O2846" s="84"/>
      <c r="P2846" s="84"/>
      <c r="Q2846" s="84"/>
      <c r="R2846" s="84"/>
      <c r="S2846" s="84"/>
      <c r="T2846" s="84"/>
      <c r="U2846" s="84"/>
      <c r="V2846" s="84"/>
      <c r="W2846" s="84"/>
      <c r="X2846" s="84"/>
      <c r="Y2846" s="84"/>
      <c r="Z2846" s="84"/>
      <c r="AA2846" s="84"/>
      <c r="AB2846" s="84"/>
      <c r="AC2846" s="84"/>
      <c r="AD2846" s="84"/>
      <c r="AE2846" s="84"/>
      <c r="AF2846" s="84"/>
      <c r="AG2846" s="84"/>
      <c r="AH2846" s="84"/>
      <c r="AI2846" s="85"/>
      <c r="AJ2846" s="86">
        <f t="shared" si="335"/>
        <v>0</v>
      </c>
      <c r="AK2846" s="87">
        <f t="shared" si="339"/>
        <v>30</v>
      </c>
      <c r="AL2846" s="87"/>
      <c r="AM2846" s="87">
        <f t="shared" si="340"/>
        <v>6</v>
      </c>
      <c r="AN2846" s="87">
        <f t="shared" si="337"/>
        <v>0</v>
      </c>
      <c r="AO2846" s="87">
        <f t="shared" si="341"/>
        <v>30</v>
      </c>
      <c r="AP2846" s="87">
        <v>31</v>
      </c>
      <c r="AQ2846" s="87">
        <v>30</v>
      </c>
      <c r="AR2846" s="87">
        <v>28</v>
      </c>
      <c r="AW2846" s="64" t="str">
        <f t="shared" si="336"/>
        <v>HAZİRAN 2026</v>
      </c>
      <c r="AX2846" s="89"/>
      <c r="AY2846" s="90"/>
      <c r="AZ2846" s="90" t="e">
        <f t="shared" si="338"/>
        <v>#N/A</v>
      </c>
    </row>
    <row r="2847" spans="1:52" ht="17.45" customHeight="1" x14ac:dyDescent="0.2">
      <c r="A2847" s="81">
        <v>2841</v>
      </c>
      <c r="B2847" s="82">
        <f>'!!!KATILIMCI LİSTESİ!!!'!C2842</f>
        <v>0</v>
      </c>
      <c r="C2847" s="83">
        <f>'!!!KATILIMCI LİSTESİ!!!'!B2842</f>
        <v>0</v>
      </c>
      <c r="D2847" s="84"/>
      <c r="E2847" s="84"/>
      <c r="F2847" s="84"/>
      <c r="G2847" s="84"/>
      <c r="H2847" s="84"/>
      <c r="I2847" s="84"/>
      <c r="J2847" s="84"/>
      <c r="K2847" s="84"/>
      <c r="L2847" s="84"/>
      <c r="M2847" s="84"/>
      <c r="N2847" s="84"/>
      <c r="O2847" s="84"/>
      <c r="P2847" s="84"/>
      <c r="Q2847" s="84"/>
      <c r="R2847" s="84"/>
      <c r="S2847" s="84"/>
      <c r="T2847" s="84"/>
      <c r="U2847" s="84"/>
      <c r="V2847" s="84"/>
      <c r="W2847" s="84"/>
      <c r="X2847" s="84"/>
      <c r="Y2847" s="84"/>
      <c r="Z2847" s="84"/>
      <c r="AA2847" s="84"/>
      <c r="AB2847" s="84"/>
      <c r="AC2847" s="84"/>
      <c r="AD2847" s="84"/>
      <c r="AE2847" s="84"/>
      <c r="AF2847" s="84"/>
      <c r="AG2847" s="84"/>
      <c r="AH2847" s="84"/>
      <c r="AI2847" s="85"/>
      <c r="AJ2847" s="86">
        <f t="shared" si="335"/>
        <v>0</v>
      </c>
      <c r="AK2847" s="87">
        <f t="shared" si="339"/>
        <v>30</v>
      </c>
      <c r="AL2847" s="87"/>
      <c r="AM2847" s="87">
        <f t="shared" si="340"/>
        <v>6</v>
      </c>
      <c r="AN2847" s="87">
        <f t="shared" si="337"/>
        <v>0</v>
      </c>
      <c r="AO2847" s="87">
        <f t="shared" si="341"/>
        <v>30</v>
      </c>
      <c r="AP2847" s="87">
        <v>31</v>
      </c>
      <c r="AQ2847" s="87">
        <v>30</v>
      </c>
      <c r="AR2847" s="87">
        <v>28</v>
      </c>
      <c r="AW2847" s="64" t="str">
        <f t="shared" si="336"/>
        <v>HAZİRAN 2026</v>
      </c>
      <c r="AX2847" s="89"/>
      <c r="AY2847" s="90"/>
      <c r="AZ2847" s="90" t="e">
        <f t="shared" si="338"/>
        <v>#N/A</v>
      </c>
    </row>
    <row r="2848" spans="1:52" ht="17.45" customHeight="1" x14ac:dyDescent="0.2">
      <c r="A2848" s="81">
        <v>2842</v>
      </c>
      <c r="B2848" s="82">
        <f>'!!!KATILIMCI LİSTESİ!!!'!C2843</f>
        <v>0</v>
      </c>
      <c r="C2848" s="83">
        <f>'!!!KATILIMCI LİSTESİ!!!'!B2843</f>
        <v>0</v>
      </c>
      <c r="D2848" s="84"/>
      <c r="E2848" s="84"/>
      <c r="F2848" s="84"/>
      <c r="G2848" s="84"/>
      <c r="H2848" s="84"/>
      <c r="I2848" s="84"/>
      <c r="J2848" s="84"/>
      <c r="K2848" s="84"/>
      <c r="L2848" s="84"/>
      <c r="M2848" s="84"/>
      <c r="N2848" s="84"/>
      <c r="O2848" s="84"/>
      <c r="P2848" s="84"/>
      <c r="Q2848" s="84"/>
      <c r="R2848" s="84"/>
      <c r="S2848" s="84"/>
      <c r="T2848" s="84"/>
      <c r="U2848" s="84"/>
      <c r="V2848" s="84"/>
      <c r="W2848" s="84"/>
      <c r="X2848" s="84"/>
      <c r="Y2848" s="84"/>
      <c r="Z2848" s="84"/>
      <c r="AA2848" s="84"/>
      <c r="AB2848" s="84"/>
      <c r="AC2848" s="84"/>
      <c r="AD2848" s="84"/>
      <c r="AE2848" s="84"/>
      <c r="AF2848" s="84"/>
      <c r="AG2848" s="84"/>
      <c r="AH2848" s="84"/>
      <c r="AI2848" s="85"/>
      <c r="AJ2848" s="86">
        <f t="shared" si="335"/>
        <v>0</v>
      </c>
      <c r="AK2848" s="87">
        <f t="shared" si="339"/>
        <v>30</v>
      </c>
      <c r="AL2848" s="87"/>
      <c r="AM2848" s="87">
        <f t="shared" si="340"/>
        <v>6</v>
      </c>
      <c r="AN2848" s="87">
        <f t="shared" si="337"/>
        <v>0</v>
      </c>
      <c r="AO2848" s="87">
        <f t="shared" si="341"/>
        <v>30</v>
      </c>
      <c r="AP2848" s="87">
        <v>31</v>
      </c>
      <c r="AQ2848" s="87">
        <v>30</v>
      </c>
      <c r="AR2848" s="87">
        <v>28</v>
      </c>
      <c r="AW2848" s="64" t="str">
        <f t="shared" si="336"/>
        <v>HAZİRAN 2026</v>
      </c>
      <c r="AX2848" s="89"/>
      <c r="AY2848" s="90"/>
      <c r="AZ2848" s="90" t="e">
        <f t="shared" si="338"/>
        <v>#N/A</v>
      </c>
    </row>
    <row r="2849" spans="1:52" ht="17.45" customHeight="1" x14ac:dyDescent="0.2">
      <c r="A2849" s="81">
        <v>2843</v>
      </c>
      <c r="B2849" s="82">
        <f>'!!!KATILIMCI LİSTESİ!!!'!C2844</f>
        <v>0</v>
      </c>
      <c r="C2849" s="83">
        <f>'!!!KATILIMCI LİSTESİ!!!'!B2844</f>
        <v>0</v>
      </c>
      <c r="D2849" s="84"/>
      <c r="E2849" s="84"/>
      <c r="F2849" s="84"/>
      <c r="G2849" s="84"/>
      <c r="H2849" s="84"/>
      <c r="I2849" s="84"/>
      <c r="J2849" s="84"/>
      <c r="K2849" s="84"/>
      <c r="L2849" s="84"/>
      <c r="M2849" s="84"/>
      <c r="N2849" s="84"/>
      <c r="O2849" s="84"/>
      <c r="P2849" s="84"/>
      <c r="Q2849" s="84"/>
      <c r="R2849" s="84"/>
      <c r="S2849" s="84"/>
      <c r="T2849" s="84"/>
      <c r="U2849" s="84"/>
      <c r="V2849" s="84"/>
      <c r="W2849" s="84"/>
      <c r="X2849" s="84"/>
      <c r="Y2849" s="84"/>
      <c r="Z2849" s="84"/>
      <c r="AA2849" s="84"/>
      <c r="AB2849" s="84"/>
      <c r="AC2849" s="84"/>
      <c r="AD2849" s="84"/>
      <c r="AE2849" s="84"/>
      <c r="AF2849" s="84"/>
      <c r="AG2849" s="84"/>
      <c r="AH2849" s="84"/>
      <c r="AI2849" s="85"/>
      <c r="AJ2849" s="86">
        <f t="shared" si="335"/>
        <v>0</v>
      </c>
      <c r="AK2849" s="87">
        <f t="shared" si="339"/>
        <v>30</v>
      </c>
      <c r="AL2849" s="87"/>
      <c r="AM2849" s="87">
        <f t="shared" si="340"/>
        <v>6</v>
      </c>
      <c r="AN2849" s="87">
        <f t="shared" si="337"/>
        <v>0</v>
      </c>
      <c r="AO2849" s="87">
        <f t="shared" si="341"/>
        <v>30</v>
      </c>
      <c r="AP2849" s="87">
        <v>31</v>
      </c>
      <c r="AQ2849" s="87">
        <v>30</v>
      </c>
      <c r="AR2849" s="87">
        <v>28</v>
      </c>
      <c r="AW2849" s="64" t="str">
        <f t="shared" si="336"/>
        <v>HAZİRAN 2026</v>
      </c>
      <c r="AX2849" s="89"/>
      <c r="AY2849" s="90"/>
      <c r="AZ2849" s="90" t="e">
        <f t="shared" si="338"/>
        <v>#N/A</v>
      </c>
    </row>
    <row r="2850" spans="1:52" ht="17.45" customHeight="1" x14ac:dyDescent="0.2">
      <c r="A2850" s="81">
        <v>2844</v>
      </c>
      <c r="B2850" s="82">
        <f>'!!!KATILIMCI LİSTESİ!!!'!C2845</f>
        <v>0</v>
      </c>
      <c r="C2850" s="83">
        <f>'!!!KATILIMCI LİSTESİ!!!'!B2845</f>
        <v>0</v>
      </c>
      <c r="D2850" s="84"/>
      <c r="E2850" s="84"/>
      <c r="F2850" s="84"/>
      <c r="G2850" s="84"/>
      <c r="H2850" s="84"/>
      <c r="I2850" s="84"/>
      <c r="J2850" s="84"/>
      <c r="K2850" s="84"/>
      <c r="L2850" s="84"/>
      <c r="M2850" s="84"/>
      <c r="N2850" s="84"/>
      <c r="O2850" s="84"/>
      <c r="P2850" s="84"/>
      <c r="Q2850" s="84"/>
      <c r="R2850" s="84"/>
      <c r="S2850" s="84"/>
      <c r="T2850" s="84"/>
      <c r="U2850" s="84"/>
      <c r="V2850" s="84"/>
      <c r="W2850" s="84"/>
      <c r="X2850" s="84"/>
      <c r="Y2850" s="84"/>
      <c r="Z2850" s="84"/>
      <c r="AA2850" s="84"/>
      <c r="AB2850" s="84"/>
      <c r="AC2850" s="84"/>
      <c r="AD2850" s="84"/>
      <c r="AE2850" s="84"/>
      <c r="AF2850" s="84"/>
      <c r="AG2850" s="84"/>
      <c r="AH2850" s="84"/>
      <c r="AI2850" s="85"/>
      <c r="AJ2850" s="86">
        <f t="shared" si="335"/>
        <v>0</v>
      </c>
      <c r="AK2850" s="87">
        <f t="shared" si="339"/>
        <v>30</v>
      </c>
      <c r="AL2850" s="87"/>
      <c r="AM2850" s="87">
        <f t="shared" si="340"/>
        <v>6</v>
      </c>
      <c r="AN2850" s="87">
        <f t="shared" si="337"/>
        <v>0</v>
      </c>
      <c r="AO2850" s="87">
        <f t="shared" si="341"/>
        <v>30</v>
      </c>
      <c r="AP2850" s="87">
        <v>31</v>
      </c>
      <c r="AQ2850" s="87">
        <v>30</v>
      </c>
      <c r="AR2850" s="87">
        <v>28</v>
      </c>
      <c r="AW2850" s="64" t="str">
        <f t="shared" si="336"/>
        <v>HAZİRAN 2026</v>
      </c>
      <c r="AX2850" s="89"/>
      <c r="AY2850" s="90"/>
      <c r="AZ2850" s="90" t="e">
        <f t="shared" si="338"/>
        <v>#N/A</v>
      </c>
    </row>
    <row r="2851" spans="1:52" ht="17.45" customHeight="1" x14ac:dyDescent="0.2">
      <c r="A2851" s="81">
        <v>2845</v>
      </c>
      <c r="B2851" s="82">
        <f>'!!!KATILIMCI LİSTESİ!!!'!C2846</f>
        <v>0</v>
      </c>
      <c r="C2851" s="83">
        <f>'!!!KATILIMCI LİSTESİ!!!'!B2846</f>
        <v>0</v>
      </c>
      <c r="D2851" s="84"/>
      <c r="E2851" s="84"/>
      <c r="F2851" s="84"/>
      <c r="G2851" s="84"/>
      <c r="H2851" s="84"/>
      <c r="I2851" s="84"/>
      <c r="J2851" s="84"/>
      <c r="K2851" s="84"/>
      <c r="L2851" s="84"/>
      <c r="M2851" s="84"/>
      <c r="N2851" s="84"/>
      <c r="O2851" s="84"/>
      <c r="P2851" s="84"/>
      <c r="Q2851" s="84"/>
      <c r="R2851" s="84"/>
      <c r="S2851" s="84"/>
      <c r="T2851" s="84"/>
      <c r="U2851" s="84"/>
      <c r="V2851" s="84"/>
      <c r="W2851" s="84"/>
      <c r="X2851" s="84"/>
      <c r="Y2851" s="84"/>
      <c r="Z2851" s="84"/>
      <c r="AA2851" s="84"/>
      <c r="AB2851" s="84"/>
      <c r="AC2851" s="84"/>
      <c r="AD2851" s="84"/>
      <c r="AE2851" s="84"/>
      <c r="AF2851" s="84"/>
      <c r="AG2851" s="84"/>
      <c r="AH2851" s="84"/>
      <c r="AI2851" s="85"/>
      <c r="AJ2851" s="86">
        <f t="shared" si="335"/>
        <v>0</v>
      </c>
      <c r="AK2851" s="87">
        <f t="shared" si="339"/>
        <v>30</v>
      </c>
      <c r="AL2851" s="87"/>
      <c r="AM2851" s="87">
        <f t="shared" si="340"/>
        <v>6</v>
      </c>
      <c r="AN2851" s="87">
        <f t="shared" si="337"/>
        <v>0</v>
      </c>
      <c r="AO2851" s="87">
        <f t="shared" si="341"/>
        <v>30</v>
      </c>
      <c r="AP2851" s="87">
        <v>31</v>
      </c>
      <c r="AQ2851" s="87">
        <v>30</v>
      </c>
      <c r="AR2851" s="87">
        <v>28</v>
      </c>
      <c r="AW2851" s="64" t="str">
        <f t="shared" si="336"/>
        <v>HAZİRAN 2026</v>
      </c>
      <c r="AX2851" s="89"/>
      <c r="AY2851" s="90"/>
      <c r="AZ2851" s="90" t="e">
        <f t="shared" si="338"/>
        <v>#N/A</v>
      </c>
    </row>
    <row r="2852" spans="1:52" ht="17.45" customHeight="1" x14ac:dyDescent="0.2">
      <c r="A2852" s="81">
        <v>2846</v>
      </c>
      <c r="B2852" s="82">
        <f>'!!!KATILIMCI LİSTESİ!!!'!C2847</f>
        <v>0</v>
      </c>
      <c r="C2852" s="83">
        <f>'!!!KATILIMCI LİSTESİ!!!'!B2847</f>
        <v>0</v>
      </c>
      <c r="D2852" s="84"/>
      <c r="E2852" s="84"/>
      <c r="F2852" s="84"/>
      <c r="G2852" s="84"/>
      <c r="H2852" s="84"/>
      <c r="I2852" s="84"/>
      <c r="J2852" s="84"/>
      <c r="K2852" s="84"/>
      <c r="L2852" s="84"/>
      <c r="M2852" s="84"/>
      <c r="N2852" s="84"/>
      <c r="O2852" s="84"/>
      <c r="P2852" s="84"/>
      <c r="Q2852" s="84"/>
      <c r="R2852" s="84"/>
      <c r="S2852" s="84"/>
      <c r="T2852" s="84"/>
      <c r="U2852" s="84"/>
      <c r="V2852" s="84"/>
      <c r="W2852" s="84"/>
      <c r="X2852" s="84"/>
      <c r="Y2852" s="84"/>
      <c r="Z2852" s="84"/>
      <c r="AA2852" s="84"/>
      <c r="AB2852" s="84"/>
      <c r="AC2852" s="84"/>
      <c r="AD2852" s="84"/>
      <c r="AE2852" s="84"/>
      <c r="AF2852" s="84"/>
      <c r="AG2852" s="84"/>
      <c r="AH2852" s="84"/>
      <c r="AI2852" s="85"/>
      <c r="AJ2852" s="86">
        <f t="shared" si="335"/>
        <v>0</v>
      </c>
      <c r="AK2852" s="87">
        <f t="shared" si="339"/>
        <v>30</v>
      </c>
      <c r="AL2852" s="87"/>
      <c r="AM2852" s="87">
        <f t="shared" si="340"/>
        <v>6</v>
      </c>
      <c r="AN2852" s="87">
        <f t="shared" si="337"/>
        <v>0</v>
      </c>
      <c r="AO2852" s="87">
        <f t="shared" si="341"/>
        <v>30</v>
      </c>
      <c r="AP2852" s="87">
        <v>31</v>
      </c>
      <c r="AQ2852" s="87">
        <v>30</v>
      </c>
      <c r="AR2852" s="87">
        <v>28</v>
      </c>
      <c r="AW2852" s="64" t="str">
        <f t="shared" si="336"/>
        <v>HAZİRAN 2026</v>
      </c>
      <c r="AX2852" s="89"/>
      <c r="AY2852" s="90"/>
      <c r="AZ2852" s="90" t="e">
        <f t="shared" si="338"/>
        <v>#N/A</v>
      </c>
    </row>
    <row r="2853" spans="1:52" ht="17.45" customHeight="1" x14ac:dyDescent="0.2">
      <c r="A2853" s="81">
        <v>2847</v>
      </c>
      <c r="B2853" s="82">
        <f>'!!!KATILIMCI LİSTESİ!!!'!C2848</f>
        <v>0</v>
      </c>
      <c r="C2853" s="83">
        <f>'!!!KATILIMCI LİSTESİ!!!'!B2848</f>
        <v>0</v>
      </c>
      <c r="D2853" s="84"/>
      <c r="E2853" s="84"/>
      <c r="F2853" s="84"/>
      <c r="G2853" s="84"/>
      <c r="H2853" s="84"/>
      <c r="I2853" s="84"/>
      <c r="J2853" s="84"/>
      <c r="K2853" s="84"/>
      <c r="L2853" s="84"/>
      <c r="M2853" s="84"/>
      <c r="N2853" s="84"/>
      <c r="O2853" s="84"/>
      <c r="P2853" s="84"/>
      <c r="Q2853" s="84"/>
      <c r="R2853" s="84"/>
      <c r="S2853" s="84"/>
      <c r="T2853" s="84"/>
      <c r="U2853" s="84"/>
      <c r="V2853" s="84"/>
      <c r="W2853" s="84"/>
      <c r="X2853" s="84"/>
      <c r="Y2853" s="84"/>
      <c r="Z2853" s="84"/>
      <c r="AA2853" s="84"/>
      <c r="AB2853" s="84"/>
      <c r="AC2853" s="84"/>
      <c r="AD2853" s="84"/>
      <c r="AE2853" s="84"/>
      <c r="AF2853" s="84"/>
      <c r="AG2853" s="84"/>
      <c r="AH2853" s="84"/>
      <c r="AI2853" s="85"/>
      <c r="AJ2853" s="86">
        <f t="shared" si="335"/>
        <v>0</v>
      </c>
      <c r="AK2853" s="87">
        <f t="shared" si="339"/>
        <v>30</v>
      </c>
      <c r="AL2853" s="87"/>
      <c r="AM2853" s="87">
        <f t="shared" si="340"/>
        <v>6</v>
      </c>
      <c r="AN2853" s="87">
        <f t="shared" si="337"/>
        <v>0</v>
      </c>
      <c r="AO2853" s="87">
        <f t="shared" si="341"/>
        <v>30</v>
      </c>
      <c r="AP2853" s="87">
        <v>31</v>
      </c>
      <c r="AQ2853" s="87">
        <v>30</v>
      </c>
      <c r="AR2853" s="87">
        <v>28</v>
      </c>
      <c r="AW2853" s="64" t="str">
        <f t="shared" si="336"/>
        <v>HAZİRAN 2026</v>
      </c>
      <c r="AX2853" s="89"/>
      <c r="AY2853" s="90"/>
      <c r="AZ2853" s="90" t="e">
        <f t="shared" si="338"/>
        <v>#N/A</v>
      </c>
    </row>
    <row r="2854" spans="1:52" ht="17.45" customHeight="1" x14ac:dyDescent="0.2">
      <c r="A2854" s="81">
        <v>2848</v>
      </c>
      <c r="B2854" s="82">
        <f>'!!!KATILIMCI LİSTESİ!!!'!C2849</f>
        <v>0</v>
      </c>
      <c r="C2854" s="83">
        <f>'!!!KATILIMCI LİSTESİ!!!'!B2849</f>
        <v>0</v>
      </c>
      <c r="D2854" s="84"/>
      <c r="E2854" s="84"/>
      <c r="F2854" s="84"/>
      <c r="G2854" s="84"/>
      <c r="H2854" s="84"/>
      <c r="I2854" s="84"/>
      <c r="J2854" s="84"/>
      <c r="K2854" s="84"/>
      <c r="L2854" s="84"/>
      <c r="M2854" s="84"/>
      <c r="N2854" s="84"/>
      <c r="O2854" s="84"/>
      <c r="P2854" s="84"/>
      <c r="Q2854" s="84"/>
      <c r="R2854" s="84"/>
      <c r="S2854" s="84"/>
      <c r="T2854" s="84"/>
      <c r="U2854" s="84"/>
      <c r="V2854" s="84"/>
      <c r="W2854" s="84"/>
      <c r="X2854" s="84"/>
      <c r="Y2854" s="84"/>
      <c r="Z2854" s="84"/>
      <c r="AA2854" s="84"/>
      <c r="AB2854" s="84"/>
      <c r="AC2854" s="84"/>
      <c r="AD2854" s="84"/>
      <c r="AE2854" s="84"/>
      <c r="AF2854" s="84"/>
      <c r="AG2854" s="84"/>
      <c r="AH2854" s="84"/>
      <c r="AI2854" s="85"/>
      <c r="AJ2854" s="86">
        <f t="shared" si="335"/>
        <v>0</v>
      </c>
      <c r="AK2854" s="87">
        <f t="shared" si="339"/>
        <v>30</v>
      </c>
      <c r="AL2854" s="87"/>
      <c r="AM2854" s="87">
        <f t="shared" si="340"/>
        <v>6</v>
      </c>
      <c r="AN2854" s="87">
        <f t="shared" si="337"/>
        <v>0</v>
      </c>
      <c r="AO2854" s="87">
        <f t="shared" si="341"/>
        <v>30</v>
      </c>
      <c r="AP2854" s="87">
        <v>31</v>
      </c>
      <c r="AQ2854" s="87">
        <v>30</v>
      </c>
      <c r="AR2854" s="87">
        <v>28</v>
      </c>
      <c r="AW2854" s="64" t="str">
        <f t="shared" si="336"/>
        <v>HAZİRAN 2026</v>
      </c>
      <c r="AX2854" s="89"/>
      <c r="AY2854" s="90"/>
      <c r="AZ2854" s="90" t="e">
        <f t="shared" si="338"/>
        <v>#N/A</v>
      </c>
    </row>
    <row r="2855" spans="1:52" ht="17.45" customHeight="1" x14ac:dyDescent="0.2">
      <c r="A2855" s="81">
        <v>2849</v>
      </c>
      <c r="B2855" s="82">
        <f>'!!!KATILIMCI LİSTESİ!!!'!C2850</f>
        <v>0</v>
      </c>
      <c r="C2855" s="83">
        <f>'!!!KATILIMCI LİSTESİ!!!'!B2850</f>
        <v>0</v>
      </c>
      <c r="D2855" s="84"/>
      <c r="E2855" s="84"/>
      <c r="F2855" s="84"/>
      <c r="G2855" s="84"/>
      <c r="H2855" s="84"/>
      <c r="I2855" s="84"/>
      <c r="J2855" s="84"/>
      <c r="K2855" s="84"/>
      <c r="L2855" s="84"/>
      <c r="M2855" s="84"/>
      <c r="N2855" s="84"/>
      <c r="O2855" s="84"/>
      <c r="P2855" s="84"/>
      <c r="Q2855" s="84"/>
      <c r="R2855" s="84"/>
      <c r="S2855" s="84"/>
      <c r="T2855" s="84"/>
      <c r="U2855" s="84"/>
      <c r="V2855" s="84"/>
      <c r="W2855" s="84"/>
      <c r="X2855" s="84"/>
      <c r="Y2855" s="84"/>
      <c r="Z2855" s="84"/>
      <c r="AA2855" s="84"/>
      <c r="AB2855" s="84"/>
      <c r="AC2855" s="84"/>
      <c r="AD2855" s="84"/>
      <c r="AE2855" s="84"/>
      <c r="AF2855" s="84"/>
      <c r="AG2855" s="84"/>
      <c r="AH2855" s="84"/>
      <c r="AI2855" s="85"/>
      <c r="AJ2855" s="86">
        <f t="shared" si="335"/>
        <v>0</v>
      </c>
      <c r="AK2855" s="87">
        <f t="shared" si="339"/>
        <v>30</v>
      </c>
      <c r="AL2855" s="87"/>
      <c r="AM2855" s="87">
        <f t="shared" si="340"/>
        <v>6</v>
      </c>
      <c r="AN2855" s="87">
        <f t="shared" si="337"/>
        <v>0</v>
      </c>
      <c r="AO2855" s="87">
        <f t="shared" si="341"/>
        <v>30</v>
      </c>
      <c r="AP2855" s="87">
        <v>31</v>
      </c>
      <c r="AQ2855" s="87">
        <v>30</v>
      </c>
      <c r="AR2855" s="87">
        <v>28</v>
      </c>
      <c r="AW2855" s="64" t="str">
        <f t="shared" si="336"/>
        <v>HAZİRAN 2026</v>
      </c>
      <c r="AX2855" s="89"/>
      <c r="AY2855" s="90"/>
      <c r="AZ2855" s="90" t="e">
        <f t="shared" si="338"/>
        <v>#N/A</v>
      </c>
    </row>
    <row r="2856" spans="1:52" ht="17.45" customHeight="1" x14ac:dyDescent="0.2">
      <c r="A2856" s="81">
        <v>2850</v>
      </c>
      <c r="B2856" s="82">
        <f>'!!!KATILIMCI LİSTESİ!!!'!C2851</f>
        <v>0</v>
      </c>
      <c r="C2856" s="83">
        <f>'!!!KATILIMCI LİSTESİ!!!'!B2851</f>
        <v>0</v>
      </c>
      <c r="D2856" s="84"/>
      <c r="E2856" s="84"/>
      <c r="F2856" s="84"/>
      <c r="G2856" s="84"/>
      <c r="H2856" s="84"/>
      <c r="I2856" s="84"/>
      <c r="J2856" s="84"/>
      <c r="K2856" s="84"/>
      <c r="L2856" s="84"/>
      <c r="M2856" s="84"/>
      <c r="N2856" s="84"/>
      <c r="O2856" s="84"/>
      <c r="P2856" s="84"/>
      <c r="Q2856" s="84"/>
      <c r="R2856" s="84"/>
      <c r="S2856" s="84"/>
      <c r="T2856" s="84"/>
      <c r="U2856" s="84"/>
      <c r="V2856" s="84"/>
      <c r="W2856" s="84"/>
      <c r="X2856" s="84"/>
      <c r="Y2856" s="84"/>
      <c r="Z2856" s="84"/>
      <c r="AA2856" s="84"/>
      <c r="AB2856" s="84"/>
      <c r="AC2856" s="84"/>
      <c r="AD2856" s="84"/>
      <c r="AE2856" s="84"/>
      <c r="AF2856" s="84"/>
      <c r="AG2856" s="84"/>
      <c r="AH2856" s="84"/>
      <c r="AI2856" s="85"/>
      <c r="AJ2856" s="86">
        <f t="shared" si="335"/>
        <v>0</v>
      </c>
      <c r="AK2856" s="87">
        <f t="shared" si="339"/>
        <v>30</v>
      </c>
      <c r="AL2856" s="87"/>
      <c r="AM2856" s="87">
        <f t="shared" si="340"/>
        <v>6</v>
      </c>
      <c r="AN2856" s="87">
        <f t="shared" si="337"/>
        <v>0</v>
      </c>
      <c r="AO2856" s="87">
        <f t="shared" si="341"/>
        <v>30</v>
      </c>
      <c r="AP2856" s="87">
        <v>31</v>
      </c>
      <c r="AQ2856" s="87">
        <v>30</v>
      </c>
      <c r="AR2856" s="87">
        <v>28</v>
      </c>
      <c r="AW2856" s="64" t="str">
        <f t="shared" si="336"/>
        <v>HAZİRAN 2026</v>
      </c>
      <c r="AX2856" s="89"/>
      <c r="AY2856" s="90"/>
      <c r="AZ2856" s="90" t="e">
        <f t="shared" si="338"/>
        <v>#N/A</v>
      </c>
    </row>
    <row r="2857" spans="1:52" ht="17.45" customHeight="1" x14ac:dyDescent="0.2">
      <c r="A2857" s="81">
        <v>2851</v>
      </c>
      <c r="B2857" s="82">
        <f>'!!!KATILIMCI LİSTESİ!!!'!C2852</f>
        <v>0</v>
      </c>
      <c r="C2857" s="83">
        <f>'!!!KATILIMCI LİSTESİ!!!'!B2852</f>
        <v>0</v>
      </c>
      <c r="D2857" s="84"/>
      <c r="E2857" s="84"/>
      <c r="F2857" s="84"/>
      <c r="G2857" s="84"/>
      <c r="H2857" s="84"/>
      <c r="I2857" s="84"/>
      <c r="J2857" s="84"/>
      <c r="K2857" s="84"/>
      <c r="L2857" s="84"/>
      <c r="M2857" s="84"/>
      <c r="N2857" s="84"/>
      <c r="O2857" s="84"/>
      <c r="P2857" s="84"/>
      <c r="Q2857" s="84"/>
      <c r="R2857" s="84"/>
      <c r="S2857" s="84"/>
      <c r="T2857" s="84"/>
      <c r="U2857" s="84"/>
      <c r="V2857" s="84"/>
      <c r="W2857" s="84"/>
      <c r="X2857" s="84"/>
      <c r="Y2857" s="84"/>
      <c r="Z2857" s="84"/>
      <c r="AA2857" s="84"/>
      <c r="AB2857" s="84"/>
      <c r="AC2857" s="84"/>
      <c r="AD2857" s="84"/>
      <c r="AE2857" s="84"/>
      <c r="AF2857" s="84"/>
      <c r="AG2857" s="84"/>
      <c r="AH2857" s="84"/>
      <c r="AI2857" s="85"/>
      <c r="AJ2857" s="86">
        <f t="shared" si="335"/>
        <v>0</v>
      </c>
      <c r="AK2857" s="87">
        <f t="shared" si="339"/>
        <v>30</v>
      </c>
      <c r="AL2857" s="87"/>
      <c r="AM2857" s="87">
        <f t="shared" si="340"/>
        <v>6</v>
      </c>
      <c r="AN2857" s="87">
        <f t="shared" si="337"/>
        <v>0</v>
      </c>
      <c r="AO2857" s="87">
        <f t="shared" si="341"/>
        <v>30</v>
      </c>
      <c r="AP2857" s="87">
        <v>31</v>
      </c>
      <c r="AQ2857" s="87">
        <v>30</v>
      </c>
      <c r="AR2857" s="87">
        <v>28</v>
      </c>
      <c r="AW2857" s="64" t="str">
        <f t="shared" si="336"/>
        <v>HAZİRAN 2026</v>
      </c>
      <c r="AX2857" s="89"/>
      <c r="AY2857" s="90"/>
      <c r="AZ2857" s="90" t="e">
        <f t="shared" si="338"/>
        <v>#N/A</v>
      </c>
    </row>
    <row r="2858" spans="1:52" ht="17.45" customHeight="1" x14ac:dyDescent="0.2">
      <c r="A2858" s="81">
        <v>2852</v>
      </c>
      <c r="B2858" s="82">
        <f>'!!!KATILIMCI LİSTESİ!!!'!C2853</f>
        <v>0</v>
      </c>
      <c r="C2858" s="83">
        <f>'!!!KATILIMCI LİSTESİ!!!'!B2853</f>
        <v>0</v>
      </c>
      <c r="D2858" s="84"/>
      <c r="E2858" s="84"/>
      <c r="F2858" s="84"/>
      <c r="G2858" s="84"/>
      <c r="H2858" s="84"/>
      <c r="I2858" s="84"/>
      <c r="J2858" s="84"/>
      <c r="K2858" s="84"/>
      <c r="L2858" s="84"/>
      <c r="M2858" s="84"/>
      <c r="N2858" s="84"/>
      <c r="O2858" s="84"/>
      <c r="P2858" s="84"/>
      <c r="Q2858" s="84"/>
      <c r="R2858" s="84"/>
      <c r="S2858" s="84"/>
      <c r="T2858" s="84"/>
      <c r="U2858" s="84"/>
      <c r="V2858" s="84"/>
      <c r="W2858" s="84"/>
      <c r="X2858" s="84"/>
      <c r="Y2858" s="84"/>
      <c r="Z2858" s="84"/>
      <c r="AA2858" s="84"/>
      <c r="AB2858" s="84"/>
      <c r="AC2858" s="84"/>
      <c r="AD2858" s="84"/>
      <c r="AE2858" s="84"/>
      <c r="AF2858" s="84"/>
      <c r="AG2858" s="84"/>
      <c r="AH2858" s="84"/>
      <c r="AI2858" s="85"/>
      <c r="AJ2858" s="86">
        <f t="shared" si="335"/>
        <v>0</v>
      </c>
      <c r="AK2858" s="87">
        <f t="shared" si="339"/>
        <v>30</v>
      </c>
      <c r="AL2858" s="87"/>
      <c r="AM2858" s="87">
        <f t="shared" si="340"/>
        <v>6</v>
      </c>
      <c r="AN2858" s="87">
        <f t="shared" si="337"/>
        <v>0</v>
      </c>
      <c r="AO2858" s="87">
        <f t="shared" si="341"/>
        <v>30</v>
      </c>
      <c r="AP2858" s="87">
        <v>31</v>
      </c>
      <c r="AQ2858" s="87">
        <v>30</v>
      </c>
      <c r="AR2858" s="87">
        <v>28</v>
      </c>
      <c r="AW2858" s="64" t="str">
        <f t="shared" si="336"/>
        <v>HAZİRAN 2026</v>
      </c>
      <c r="AX2858" s="89"/>
      <c r="AY2858" s="90"/>
      <c r="AZ2858" s="90" t="e">
        <f t="shared" si="338"/>
        <v>#N/A</v>
      </c>
    </row>
    <row r="2859" spans="1:52" ht="17.45" customHeight="1" x14ac:dyDescent="0.2">
      <c r="A2859" s="81">
        <v>2853</v>
      </c>
      <c r="B2859" s="82">
        <f>'!!!KATILIMCI LİSTESİ!!!'!C2854</f>
        <v>0</v>
      </c>
      <c r="C2859" s="83">
        <f>'!!!KATILIMCI LİSTESİ!!!'!B2854</f>
        <v>0</v>
      </c>
      <c r="D2859" s="84"/>
      <c r="E2859" s="84"/>
      <c r="F2859" s="84"/>
      <c r="G2859" s="84"/>
      <c r="H2859" s="84"/>
      <c r="I2859" s="84"/>
      <c r="J2859" s="84"/>
      <c r="K2859" s="84"/>
      <c r="L2859" s="84"/>
      <c r="M2859" s="84"/>
      <c r="N2859" s="84"/>
      <c r="O2859" s="84"/>
      <c r="P2859" s="84"/>
      <c r="Q2859" s="84"/>
      <c r="R2859" s="84"/>
      <c r="S2859" s="84"/>
      <c r="T2859" s="84"/>
      <c r="U2859" s="84"/>
      <c r="V2859" s="84"/>
      <c r="W2859" s="84"/>
      <c r="X2859" s="84"/>
      <c r="Y2859" s="84"/>
      <c r="Z2859" s="84"/>
      <c r="AA2859" s="84"/>
      <c r="AB2859" s="84"/>
      <c r="AC2859" s="84"/>
      <c r="AD2859" s="84"/>
      <c r="AE2859" s="84"/>
      <c r="AF2859" s="84"/>
      <c r="AG2859" s="84"/>
      <c r="AH2859" s="84"/>
      <c r="AI2859" s="85"/>
      <c r="AJ2859" s="86">
        <f t="shared" si="335"/>
        <v>0</v>
      </c>
      <c r="AK2859" s="87">
        <f t="shared" si="339"/>
        <v>30</v>
      </c>
      <c r="AL2859" s="87"/>
      <c r="AM2859" s="87">
        <f t="shared" si="340"/>
        <v>6</v>
      </c>
      <c r="AN2859" s="87">
        <f t="shared" si="337"/>
        <v>0</v>
      </c>
      <c r="AO2859" s="87">
        <f t="shared" si="341"/>
        <v>30</v>
      </c>
      <c r="AP2859" s="87">
        <v>31</v>
      </c>
      <c r="AQ2859" s="87">
        <v>30</v>
      </c>
      <c r="AR2859" s="87">
        <v>28</v>
      </c>
      <c r="AW2859" s="64" t="str">
        <f t="shared" si="336"/>
        <v>HAZİRAN 2026</v>
      </c>
      <c r="AX2859" s="89"/>
      <c r="AY2859" s="90"/>
      <c r="AZ2859" s="90" t="e">
        <f t="shared" si="338"/>
        <v>#N/A</v>
      </c>
    </row>
    <row r="2860" spans="1:52" ht="17.45" customHeight="1" x14ac:dyDescent="0.2">
      <c r="A2860" s="81">
        <v>2854</v>
      </c>
      <c r="B2860" s="82">
        <f>'!!!KATILIMCI LİSTESİ!!!'!C2855</f>
        <v>0</v>
      </c>
      <c r="C2860" s="83">
        <f>'!!!KATILIMCI LİSTESİ!!!'!B2855</f>
        <v>0</v>
      </c>
      <c r="D2860" s="84"/>
      <c r="E2860" s="84"/>
      <c r="F2860" s="84"/>
      <c r="G2860" s="84"/>
      <c r="H2860" s="84"/>
      <c r="I2860" s="84"/>
      <c r="J2860" s="84"/>
      <c r="K2860" s="84"/>
      <c r="L2860" s="84"/>
      <c r="M2860" s="84"/>
      <c r="N2860" s="84"/>
      <c r="O2860" s="84"/>
      <c r="P2860" s="84"/>
      <c r="Q2860" s="84"/>
      <c r="R2860" s="84"/>
      <c r="S2860" s="84"/>
      <c r="T2860" s="84"/>
      <c r="U2860" s="84"/>
      <c r="V2860" s="84"/>
      <c r="W2860" s="84"/>
      <c r="X2860" s="84"/>
      <c r="Y2860" s="84"/>
      <c r="Z2860" s="84"/>
      <c r="AA2860" s="84"/>
      <c r="AB2860" s="84"/>
      <c r="AC2860" s="84"/>
      <c r="AD2860" s="84"/>
      <c r="AE2860" s="84"/>
      <c r="AF2860" s="84"/>
      <c r="AG2860" s="84"/>
      <c r="AH2860" s="84"/>
      <c r="AI2860" s="85"/>
      <c r="AJ2860" s="86">
        <f t="shared" si="335"/>
        <v>0</v>
      </c>
      <c r="AK2860" s="87">
        <f t="shared" si="339"/>
        <v>30</v>
      </c>
      <c r="AL2860" s="87"/>
      <c r="AM2860" s="87">
        <f t="shared" si="340"/>
        <v>6</v>
      </c>
      <c r="AN2860" s="87">
        <f t="shared" si="337"/>
        <v>0</v>
      </c>
      <c r="AO2860" s="87">
        <f t="shared" si="341"/>
        <v>30</v>
      </c>
      <c r="AP2860" s="87">
        <v>31</v>
      </c>
      <c r="AQ2860" s="87">
        <v>30</v>
      </c>
      <c r="AR2860" s="87">
        <v>28</v>
      </c>
      <c r="AW2860" s="64" t="str">
        <f t="shared" si="336"/>
        <v>HAZİRAN 2026</v>
      </c>
      <c r="AX2860" s="89"/>
      <c r="AY2860" s="90"/>
      <c r="AZ2860" s="90" t="e">
        <f t="shared" si="338"/>
        <v>#N/A</v>
      </c>
    </row>
    <row r="2861" spans="1:52" ht="17.45" customHeight="1" x14ac:dyDescent="0.2">
      <c r="A2861" s="81">
        <v>2855</v>
      </c>
      <c r="B2861" s="82">
        <f>'!!!KATILIMCI LİSTESİ!!!'!C2856</f>
        <v>0</v>
      </c>
      <c r="C2861" s="83">
        <f>'!!!KATILIMCI LİSTESİ!!!'!B2856</f>
        <v>0</v>
      </c>
      <c r="D2861" s="84"/>
      <c r="E2861" s="84"/>
      <c r="F2861" s="84"/>
      <c r="G2861" s="84"/>
      <c r="H2861" s="84"/>
      <c r="I2861" s="84"/>
      <c r="J2861" s="84"/>
      <c r="K2861" s="84"/>
      <c r="L2861" s="84"/>
      <c r="M2861" s="84"/>
      <c r="N2861" s="84"/>
      <c r="O2861" s="84"/>
      <c r="P2861" s="84"/>
      <c r="Q2861" s="84"/>
      <c r="R2861" s="84"/>
      <c r="S2861" s="84"/>
      <c r="T2861" s="84"/>
      <c r="U2861" s="84"/>
      <c r="V2861" s="84"/>
      <c r="W2861" s="84"/>
      <c r="X2861" s="84"/>
      <c r="Y2861" s="84"/>
      <c r="Z2861" s="84"/>
      <c r="AA2861" s="84"/>
      <c r="AB2861" s="84"/>
      <c r="AC2861" s="84"/>
      <c r="AD2861" s="84"/>
      <c r="AE2861" s="84"/>
      <c r="AF2861" s="84"/>
      <c r="AG2861" s="84"/>
      <c r="AH2861" s="84"/>
      <c r="AI2861" s="85"/>
      <c r="AJ2861" s="86">
        <f t="shared" si="335"/>
        <v>0</v>
      </c>
      <c r="AK2861" s="87">
        <f t="shared" si="339"/>
        <v>30</v>
      </c>
      <c r="AL2861" s="87"/>
      <c r="AM2861" s="87">
        <f t="shared" si="340"/>
        <v>6</v>
      </c>
      <c r="AN2861" s="87">
        <f t="shared" si="337"/>
        <v>0</v>
      </c>
      <c r="AO2861" s="87">
        <f t="shared" si="341"/>
        <v>30</v>
      </c>
      <c r="AP2861" s="87">
        <v>31</v>
      </c>
      <c r="AQ2861" s="87">
        <v>30</v>
      </c>
      <c r="AR2861" s="87">
        <v>28</v>
      </c>
      <c r="AW2861" s="64" t="str">
        <f t="shared" si="336"/>
        <v>HAZİRAN 2026</v>
      </c>
      <c r="AX2861" s="89"/>
      <c r="AY2861" s="90"/>
      <c r="AZ2861" s="90" t="e">
        <f t="shared" si="338"/>
        <v>#N/A</v>
      </c>
    </row>
    <row r="2862" spans="1:52" ht="17.45" customHeight="1" x14ac:dyDescent="0.2">
      <c r="A2862" s="81">
        <v>2856</v>
      </c>
      <c r="B2862" s="82">
        <f>'!!!KATILIMCI LİSTESİ!!!'!C2857</f>
        <v>0</v>
      </c>
      <c r="C2862" s="83">
        <f>'!!!KATILIMCI LİSTESİ!!!'!B2857</f>
        <v>0</v>
      </c>
      <c r="D2862" s="84"/>
      <c r="E2862" s="84"/>
      <c r="F2862" s="84"/>
      <c r="G2862" s="84"/>
      <c r="H2862" s="84"/>
      <c r="I2862" s="84"/>
      <c r="J2862" s="84"/>
      <c r="K2862" s="84"/>
      <c r="L2862" s="84"/>
      <c r="M2862" s="84"/>
      <c r="N2862" s="84"/>
      <c r="O2862" s="84"/>
      <c r="P2862" s="84"/>
      <c r="Q2862" s="84"/>
      <c r="R2862" s="84"/>
      <c r="S2862" s="84"/>
      <c r="T2862" s="84"/>
      <c r="U2862" s="84"/>
      <c r="V2862" s="84"/>
      <c r="W2862" s="84"/>
      <c r="X2862" s="84"/>
      <c r="Y2862" s="84"/>
      <c r="Z2862" s="84"/>
      <c r="AA2862" s="84"/>
      <c r="AB2862" s="84"/>
      <c r="AC2862" s="84"/>
      <c r="AD2862" s="84"/>
      <c r="AE2862" s="84"/>
      <c r="AF2862" s="84"/>
      <c r="AG2862" s="84"/>
      <c r="AH2862" s="84"/>
      <c r="AI2862" s="85"/>
      <c r="AJ2862" s="86">
        <f t="shared" ref="AJ2862:AJ2997" si="342">IF(B2862&gt;10000000,AI2862,0)</f>
        <v>0</v>
      </c>
      <c r="AK2862" s="87">
        <f t="shared" si="339"/>
        <v>30</v>
      </c>
      <c r="AL2862" s="87"/>
      <c r="AM2862" s="87">
        <f t="shared" si="340"/>
        <v>6</v>
      </c>
      <c r="AN2862" s="87">
        <f t="shared" si="337"/>
        <v>0</v>
      </c>
      <c r="AO2862" s="87">
        <f t="shared" si="341"/>
        <v>30</v>
      </c>
      <c r="AP2862" s="87">
        <v>31</v>
      </c>
      <c r="AQ2862" s="87">
        <v>30</v>
      </c>
      <c r="AR2862" s="87">
        <v>28</v>
      </c>
      <c r="AW2862" s="64" t="str">
        <f t="shared" si="336"/>
        <v>HAZİRAN 2026</v>
      </c>
      <c r="AX2862" s="89"/>
      <c r="AY2862" s="90"/>
      <c r="AZ2862" s="90" t="e">
        <f t="shared" si="338"/>
        <v>#N/A</v>
      </c>
    </row>
    <row r="2863" spans="1:52" ht="17.45" customHeight="1" x14ac:dyDescent="0.2">
      <c r="A2863" s="81">
        <v>2857</v>
      </c>
      <c r="B2863" s="82">
        <f>'!!!KATILIMCI LİSTESİ!!!'!C2858</f>
        <v>0</v>
      </c>
      <c r="C2863" s="83">
        <f>'!!!KATILIMCI LİSTESİ!!!'!B2858</f>
        <v>0</v>
      </c>
      <c r="D2863" s="84"/>
      <c r="E2863" s="84"/>
      <c r="F2863" s="84"/>
      <c r="G2863" s="84"/>
      <c r="H2863" s="84"/>
      <c r="I2863" s="84"/>
      <c r="J2863" s="84"/>
      <c r="K2863" s="84"/>
      <c r="L2863" s="84"/>
      <c r="M2863" s="84"/>
      <c r="N2863" s="84"/>
      <c r="O2863" s="84"/>
      <c r="P2863" s="84"/>
      <c r="Q2863" s="84"/>
      <c r="R2863" s="84"/>
      <c r="S2863" s="84"/>
      <c r="T2863" s="84"/>
      <c r="U2863" s="84"/>
      <c r="V2863" s="84"/>
      <c r="W2863" s="84"/>
      <c r="X2863" s="84"/>
      <c r="Y2863" s="84"/>
      <c r="Z2863" s="84"/>
      <c r="AA2863" s="84"/>
      <c r="AB2863" s="84"/>
      <c r="AC2863" s="84"/>
      <c r="AD2863" s="84"/>
      <c r="AE2863" s="84"/>
      <c r="AF2863" s="84"/>
      <c r="AG2863" s="84"/>
      <c r="AH2863" s="84"/>
      <c r="AI2863" s="85"/>
      <c r="AJ2863" s="86">
        <f t="shared" si="342"/>
        <v>0</v>
      </c>
      <c r="AK2863" s="87">
        <f t="shared" si="339"/>
        <v>30</v>
      </c>
      <c r="AL2863" s="87"/>
      <c r="AM2863" s="87">
        <f t="shared" si="340"/>
        <v>6</v>
      </c>
      <c r="AN2863" s="87">
        <f t="shared" si="337"/>
        <v>0</v>
      </c>
      <c r="AO2863" s="87">
        <f t="shared" si="341"/>
        <v>30</v>
      </c>
      <c r="AP2863" s="87">
        <v>31</v>
      </c>
      <c r="AQ2863" s="87">
        <v>30</v>
      </c>
      <c r="AR2863" s="87">
        <v>28</v>
      </c>
      <c r="AW2863" s="64" t="str">
        <f t="shared" si="336"/>
        <v>HAZİRAN 2026</v>
      </c>
      <c r="AX2863" s="89"/>
      <c r="AY2863" s="90"/>
      <c r="AZ2863" s="90" t="e">
        <f t="shared" si="338"/>
        <v>#N/A</v>
      </c>
    </row>
    <row r="2864" spans="1:52" ht="17.45" customHeight="1" x14ac:dyDescent="0.2">
      <c r="A2864" s="81">
        <v>2858</v>
      </c>
      <c r="B2864" s="82">
        <f>'!!!KATILIMCI LİSTESİ!!!'!C2859</f>
        <v>0</v>
      </c>
      <c r="C2864" s="83">
        <f>'!!!KATILIMCI LİSTESİ!!!'!B2859</f>
        <v>0</v>
      </c>
      <c r="D2864" s="84"/>
      <c r="E2864" s="84"/>
      <c r="F2864" s="84"/>
      <c r="G2864" s="84"/>
      <c r="H2864" s="84"/>
      <c r="I2864" s="84"/>
      <c r="J2864" s="84"/>
      <c r="K2864" s="84"/>
      <c r="L2864" s="84"/>
      <c r="M2864" s="84"/>
      <c r="N2864" s="84"/>
      <c r="O2864" s="84"/>
      <c r="P2864" s="84"/>
      <c r="Q2864" s="84"/>
      <c r="R2864" s="84"/>
      <c r="S2864" s="84"/>
      <c r="T2864" s="84"/>
      <c r="U2864" s="84"/>
      <c r="V2864" s="84"/>
      <c r="W2864" s="84"/>
      <c r="X2864" s="84"/>
      <c r="Y2864" s="84"/>
      <c r="Z2864" s="84"/>
      <c r="AA2864" s="84"/>
      <c r="AB2864" s="84"/>
      <c r="AC2864" s="84"/>
      <c r="AD2864" s="84"/>
      <c r="AE2864" s="84"/>
      <c r="AF2864" s="84"/>
      <c r="AG2864" s="84"/>
      <c r="AH2864" s="84"/>
      <c r="AI2864" s="85"/>
      <c r="AJ2864" s="86">
        <f t="shared" ref="AJ2864:AJ2927" si="343">IF(B2864&gt;10000000,AI2864,0)</f>
        <v>0</v>
      </c>
      <c r="AK2864" s="87">
        <f t="shared" ref="AK2864:AK2927" si="344">AO2864-AN2864</f>
        <v>30</v>
      </c>
      <c r="AL2864" s="87"/>
      <c r="AM2864" s="87">
        <f t="shared" ref="AM2864:AM2927" si="345">MONTH(AW2864)</f>
        <v>6</v>
      </c>
      <c r="AN2864" s="87">
        <f t="shared" ref="AN2864:AN2927" si="346">COUNTA(D2864:AH2864)</f>
        <v>0</v>
      </c>
      <c r="AO2864" s="87">
        <f t="shared" ref="AO2864:AO2927" si="347">IF(AM2864=1,AP2864,IF(AM2864=2,AR2864,IF(AM2864=3,AP2864,IF(AM2864=4,AQ2864,IF(AM2864=5,AP2864,IF(AM2864=6,AQ2864,IF(AM2864=7,AP2864,IF(AM2864=8,AP2864,IF(AM2864=9,AQ2864,IF(AM2864=10,AP2864,IF(AM2864=11,AQ2864,IF(AM2864=12,AP2864))))))))))))</f>
        <v>30</v>
      </c>
      <c r="AP2864" s="87">
        <v>31</v>
      </c>
      <c r="AQ2864" s="87">
        <v>30</v>
      </c>
      <c r="AR2864" s="87">
        <v>28</v>
      </c>
      <c r="AW2864" s="64" t="str">
        <f t="shared" si="336"/>
        <v>HAZİRAN 2026</v>
      </c>
      <c r="AX2864" s="89"/>
      <c r="AY2864" s="90"/>
      <c r="AZ2864" s="90" t="e">
        <f t="shared" si="338"/>
        <v>#N/A</v>
      </c>
    </row>
    <row r="2865" spans="1:52" ht="17.45" customHeight="1" x14ac:dyDescent="0.2">
      <c r="A2865" s="81">
        <v>2859</v>
      </c>
      <c r="B2865" s="82">
        <f>'!!!KATILIMCI LİSTESİ!!!'!C2860</f>
        <v>0</v>
      </c>
      <c r="C2865" s="83">
        <f>'!!!KATILIMCI LİSTESİ!!!'!B2860</f>
        <v>0</v>
      </c>
      <c r="D2865" s="84"/>
      <c r="E2865" s="84"/>
      <c r="F2865" s="84"/>
      <c r="G2865" s="84"/>
      <c r="H2865" s="84"/>
      <c r="I2865" s="84"/>
      <c r="J2865" s="84"/>
      <c r="K2865" s="84"/>
      <c r="L2865" s="84"/>
      <c r="M2865" s="84"/>
      <c r="N2865" s="84"/>
      <c r="O2865" s="84"/>
      <c r="P2865" s="84"/>
      <c r="Q2865" s="84"/>
      <c r="R2865" s="84"/>
      <c r="S2865" s="84"/>
      <c r="T2865" s="84"/>
      <c r="U2865" s="84"/>
      <c r="V2865" s="84"/>
      <c r="W2865" s="84"/>
      <c r="X2865" s="84"/>
      <c r="Y2865" s="84"/>
      <c r="Z2865" s="84"/>
      <c r="AA2865" s="84"/>
      <c r="AB2865" s="84"/>
      <c r="AC2865" s="84"/>
      <c r="AD2865" s="84"/>
      <c r="AE2865" s="84"/>
      <c r="AF2865" s="84"/>
      <c r="AG2865" s="84"/>
      <c r="AH2865" s="84"/>
      <c r="AI2865" s="85"/>
      <c r="AJ2865" s="86">
        <f t="shared" si="343"/>
        <v>0</v>
      </c>
      <c r="AK2865" s="87">
        <f t="shared" si="344"/>
        <v>30</v>
      </c>
      <c r="AL2865" s="87"/>
      <c r="AM2865" s="87">
        <f t="shared" si="345"/>
        <v>6</v>
      </c>
      <c r="AN2865" s="87">
        <f t="shared" si="346"/>
        <v>0</v>
      </c>
      <c r="AO2865" s="87">
        <f t="shared" si="347"/>
        <v>30</v>
      </c>
      <c r="AP2865" s="87">
        <v>31</v>
      </c>
      <c r="AQ2865" s="87">
        <v>30</v>
      </c>
      <c r="AR2865" s="87">
        <v>28</v>
      </c>
      <c r="AW2865" s="64" t="str">
        <f t="shared" ref="AW2865:AW2928" si="348">$AW$7</f>
        <v>HAZİRAN 2026</v>
      </c>
      <c r="AX2865" s="89"/>
      <c r="AY2865" s="90"/>
      <c r="AZ2865" s="90" t="e">
        <f t="shared" si="338"/>
        <v>#N/A</v>
      </c>
    </row>
    <row r="2866" spans="1:52" ht="17.45" customHeight="1" x14ac:dyDescent="0.2">
      <c r="A2866" s="81">
        <v>2860</v>
      </c>
      <c r="B2866" s="82">
        <f>'!!!KATILIMCI LİSTESİ!!!'!C2861</f>
        <v>0</v>
      </c>
      <c r="C2866" s="83">
        <f>'!!!KATILIMCI LİSTESİ!!!'!B2861</f>
        <v>0</v>
      </c>
      <c r="D2866" s="84"/>
      <c r="E2866" s="84"/>
      <c r="F2866" s="84"/>
      <c r="G2866" s="84"/>
      <c r="H2866" s="84"/>
      <c r="I2866" s="84"/>
      <c r="J2866" s="84"/>
      <c r="K2866" s="84"/>
      <c r="L2866" s="84"/>
      <c r="M2866" s="84"/>
      <c r="N2866" s="84"/>
      <c r="O2866" s="84"/>
      <c r="P2866" s="84"/>
      <c r="Q2866" s="84"/>
      <c r="R2866" s="84"/>
      <c r="S2866" s="84"/>
      <c r="T2866" s="84"/>
      <c r="U2866" s="84"/>
      <c r="V2866" s="84"/>
      <c r="W2866" s="84"/>
      <c r="X2866" s="84"/>
      <c r="Y2866" s="84"/>
      <c r="Z2866" s="84"/>
      <c r="AA2866" s="84"/>
      <c r="AB2866" s="84"/>
      <c r="AC2866" s="84"/>
      <c r="AD2866" s="84"/>
      <c r="AE2866" s="84"/>
      <c r="AF2866" s="84"/>
      <c r="AG2866" s="84"/>
      <c r="AH2866" s="84"/>
      <c r="AI2866" s="85"/>
      <c r="AJ2866" s="86">
        <f t="shared" si="343"/>
        <v>0</v>
      </c>
      <c r="AK2866" s="87">
        <f t="shared" si="344"/>
        <v>30</v>
      </c>
      <c r="AL2866" s="87"/>
      <c r="AM2866" s="87">
        <f t="shared" si="345"/>
        <v>6</v>
      </c>
      <c r="AN2866" s="87">
        <f t="shared" si="346"/>
        <v>0</v>
      </c>
      <c r="AO2866" s="87">
        <f t="shared" si="347"/>
        <v>30</v>
      </c>
      <c r="AP2866" s="87">
        <v>31</v>
      </c>
      <c r="AQ2866" s="87">
        <v>30</v>
      </c>
      <c r="AR2866" s="87">
        <v>28</v>
      </c>
      <c r="AW2866" s="64" t="str">
        <f t="shared" si="348"/>
        <v>HAZİRAN 2026</v>
      </c>
      <c r="AX2866" s="89"/>
      <c r="AY2866" s="90"/>
      <c r="AZ2866" s="90" t="e">
        <f t="shared" si="338"/>
        <v>#N/A</v>
      </c>
    </row>
    <row r="2867" spans="1:52" ht="17.45" customHeight="1" x14ac:dyDescent="0.2">
      <c r="A2867" s="81">
        <v>2861</v>
      </c>
      <c r="B2867" s="82">
        <f>'!!!KATILIMCI LİSTESİ!!!'!C2862</f>
        <v>0</v>
      </c>
      <c r="C2867" s="83">
        <f>'!!!KATILIMCI LİSTESİ!!!'!B2862</f>
        <v>0</v>
      </c>
      <c r="D2867" s="84"/>
      <c r="E2867" s="84"/>
      <c r="F2867" s="84"/>
      <c r="G2867" s="84"/>
      <c r="H2867" s="84"/>
      <c r="I2867" s="84"/>
      <c r="J2867" s="84"/>
      <c r="K2867" s="84"/>
      <c r="L2867" s="84"/>
      <c r="M2867" s="84"/>
      <c r="N2867" s="84"/>
      <c r="O2867" s="84"/>
      <c r="P2867" s="84"/>
      <c r="Q2867" s="84"/>
      <c r="R2867" s="84"/>
      <c r="S2867" s="84"/>
      <c r="T2867" s="84"/>
      <c r="U2867" s="84"/>
      <c r="V2867" s="84"/>
      <c r="W2867" s="84"/>
      <c r="X2867" s="84"/>
      <c r="Y2867" s="84"/>
      <c r="Z2867" s="84"/>
      <c r="AA2867" s="84"/>
      <c r="AB2867" s="84"/>
      <c r="AC2867" s="84"/>
      <c r="AD2867" s="84"/>
      <c r="AE2867" s="84"/>
      <c r="AF2867" s="84"/>
      <c r="AG2867" s="84"/>
      <c r="AH2867" s="84"/>
      <c r="AI2867" s="85"/>
      <c r="AJ2867" s="86">
        <f t="shared" si="343"/>
        <v>0</v>
      </c>
      <c r="AK2867" s="87">
        <f t="shared" si="344"/>
        <v>30</v>
      </c>
      <c r="AL2867" s="87"/>
      <c r="AM2867" s="87">
        <f t="shared" si="345"/>
        <v>6</v>
      </c>
      <c r="AN2867" s="87">
        <f t="shared" si="346"/>
        <v>0</v>
      </c>
      <c r="AO2867" s="87">
        <f t="shared" si="347"/>
        <v>30</v>
      </c>
      <c r="AP2867" s="87">
        <v>31</v>
      </c>
      <c r="AQ2867" s="87">
        <v>30</v>
      </c>
      <c r="AR2867" s="87">
        <v>28</v>
      </c>
      <c r="AW2867" s="64" t="str">
        <f t="shared" si="348"/>
        <v>HAZİRAN 2026</v>
      </c>
      <c r="AX2867" s="89"/>
      <c r="AY2867" s="90"/>
      <c r="AZ2867" s="90" t="e">
        <f t="shared" si="338"/>
        <v>#N/A</v>
      </c>
    </row>
    <row r="2868" spans="1:52" ht="17.45" customHeight="1" x14ac:dyDescent="0.2">
      <c r="A2868" s="81">
        <v>2862</v>
      </c>
      <c r="B2868" s="82">
        <f>'!!!KATILIMCI LİSTESİ!!!'!C2863</f>
        <v>0</v>
      </c>
      <c r="C2868" s="83">
        <f>'!!!KATILIMCI LİSTESİ!!!'!B2863</f>
        <v>0</v>
      </c>
      <c r="D2868" s="84"/>
      <c r="E2868" s="84"/>
      <c r="F2868" s="84"/>
      <c r="G2868" s="84"/>
      <c r="H2868" s="84"/>
      <c r="I2868" s="84"/>
      <c r="J2868" s="84"/>
      <c r="K2868" s="84"/>
      <c r="L2868" s="84"/>
      <c r="M2868" s="84"/>
      <c r="N2868" s="84"/>
      <c r="O2868" s="84"/>
      <c r="P2868" s="84"/>
      <c r="Q2868" s="84"/>
      <c r="R2868" s="84"/>
      <c r="S2868" s="84"/>
      <c r="T2868" s="84"/>
      <c r="U2868" s="84"/>
      <c r="V2868" s="84"/>
      <c r="W2868" s="84"/>
      <c r="X2868" s="84"/>
      <c r="Y2868" s="84"/>
      <c r="Z2868" s="84"/>
      <c r="AA2868" s="84"/>
      <c r="AB2868" s="84"/>
      <c r="AC2868" s="84"/>
      <c r="AD2868" s="84"/>
      <c r="AE2868" s="84"/>
      <c r="AF2868" s="84"/>
      <c r="AG2868" s="84"/>
      <c r="AH2868" s="84"/>
      <c r="AI2868" s="85"/>
      <c r="AJ2868" s="86">
        <f t="shared" si="343"/>
        <v>0</v>
      </c>
      <c r="AK2868" s="87">
        <f t="shared" si="344"/>
        <v>30</v>
      </c>
      <c r="AL2868" s="87"/>
      <c r="AM2868" s="87">
        <f t="shared" si="345"/>
        <v>6</v>
      </c>
      <c r="AN2868" s="87">
        <f t="shared" si="346"/>
        <v>0</v>
      </c>
      <c r="AO2868" s="87">
        <f t="shared" si="347"/>
        <v>30</v>
      </c>
      <c r="AP2868" s="87">
        <v>31</v>
      </c>
      <c r="AQ2868" s="87">
        <v>30</v>
      </c>
      <c r="AR2868" s="87">
        <v>28</v>
      </c>
      <c r="AW2868" s="64" t="str">
        <f t="shared" si="348"/>
        <v>HAZİRAN 2026</v>
      </c>
      <c r="AX2868" s="89"/>
      <c r="AY2868" s="90"/>
      <c r="AZ2868" s="90" t="e">
        <f t="shared" si="338"/>
        <v>#N/A</v>
      </c>
    </row>
    <row r="2869" spans="1:52" ht="17.45" customHeight="1" x14ac:dyDescent="0.2">
      <c r="A2869" s="81">
        <v>2863</v>
      </c>
      <c r="B2869" s="82">
        <f>'!!!KATILIMCI LİSTESİ!!!'!C2864</f>
        <v>0</v>
      </c>
      <c r="C2869" s="83">
        <f>'!!!KATILIMCI LİSTESİ!!!'!B2864</f>
        <v>0</v>
      </c>
      <c r="D2869" s="84"/>
      <c r="E2869" s="84"/>
      <c r="F2869" s="84"/>
      <c r="G2869" s="84"/>
      <c r="H2869" s="84"/>
      <c r="I2869" s="84"/>
      <c r="J2869" s="84"/>
      <c r="K2869" s="84"/>
      <c r="L2869" s="84"/>
      <c r="M2869" s="84"/>
      <c r="N2869" s="84"/>
      <c r="O2869" s="84"/>
      <c r="P2869" s="84"/>
      <c r="Q2869" s="84"/>
      <c r="R2869" s="84"/>
      <c r="S2869" s="84"/>
      <c r="T2869" s="84"/>
      <c r="U2869" s="84"/>
      <c r="V2869" s="84"/>
      <c r="W2869" s="84"/>
      <c r="X2869" s="84"/>
      <c r="Y2869" s="84"/>
      <c r="Z2869" s="84"/>
      <c r="AA2869" s="84"/>
      <c r="AB2869" s="84"/>
      <c r="AC2869" s="84"/>
      <c r="AD2869" s="84"/>
      <c r="AE2869" s="84"/>
      <c r="AF2869" s="84"/>
      <c r="AG2869" s="84"/>
      <c r="AH2869" s="84"/>
      <c r="AI2869" s="85"/>
      <c r="AJ2869" s="86">
        <f t="shared" si="343"/>
        <v>0</v>
      </c>
      <c r="AK2869" s="87">
        <f t="shared" si="344"/>
        <v>30</v>
      </c>
      <c r="AL2869" s="87"/>
      <c r="AM2869" s="87">
        <f t="shared" si="345"/>
        <v>6</v>
      </c>
      <c r="AN2869" s="87">
        <f t="shared" si="346"/>
        <v>0</v>
      </c>
      <c r="AO2869" s="87">
        <f t="shared" si="347"/>
        <v>30</v>
      </c>
      <c r="AP2869" s="87">
        <v>31</v>
      </c>
      <c r="AQ2869" s="87">
        <v>30</v>
      </c>
      <c r="AR2869" s="87">
        <v>28</v>
      </c>
      <c r="AW2869" s="64" t="str">
        <f t="shared" si="348"/>
        <v>HAZİRAN 2026</v>
      </c>
      <c r="AX2869" s="89"/>
      <c r="AY2869" s="90"/>
      <c r="AZ2869" s="90" t="e">
        <f t="shared" si="338"/>
        <v>#N/A</v>
      </c>
    </row>
    <row r="2870" spans="1:52" ht="17.45" customHeight="1" x14ac:dyDescent="0.2">
      <c r="A2870" s="81">
        <v>2864</v>
      </c>
      <c r="B2870" s="82">
        <f>'!!!KATILIMCI LİSTESİ!!!'!C2865</f>
        <v>0</v>
      </c>
      <c r="C2870" s="83">
        <f>'!!!KATILIMCI LİSTESİ!!!'!B2865</f>
        <v>0</v>
      </c>
      <c r="D2870" s="84"/>
      <c r="E2870" s="84"/>
      <c r="F2870" s="84"/>
      <c r="G2870" s="84"/>
      <c r="H2870" s="84"/>
      <c r="I2870" s="84"/>
      <c r="J2870" s="84"/>
      <c r="K2870" s="84"/>
      <c r="L2870" s="84"/>
      <c r="M2870" s="84"/>
      <c r="N2870" s="84"/>
      <c r="O2870" s="84"/>
      <c r="P2870" s="84"/>
      <c r="Q2870" s="84"/>
      <c r="R2870" s="84"/>
      <c r="S2870" s="84"/>
      <c r="T2870" s="84"/>
      <c r="U2870" s="84"/>
      <c r="V2870" s="84"/>
      <c r="W2870" s="84"/>
      <c r="X2870" s="84"/>
      <c r="Y2870" s="84"/>
      <c r="Z2870" s="84"/>
      <c r="AA2870" s="84"/>
      <c r="AB2870" s="84"/>
      <c r="AC2870" s="84"/>
      <c r="AD2870" s="84"/>
      <c r="AE2870" s="84"/>
      <c r="AF2870" s="84"/>
      <c r="AG2870" s="84"/>
      <c r="AH2870" s="84"/>
      <c r="AI2870" s="85"/>
      <c r="AJ2870" s="86">
        <f t="shared" si="343"/>
        <v>0</v>
      </c>
      <c r="AK2870" s="87">
        <f t="shared" si="344"/>
        <v>30</v>
      </c>
      <c r="AL2870" s="87"/>
      <c r="AM2870" s="87">
        <f t="shared" si="345"/>
        <v>6</v>
      </c>
      <c r="AN2870" s="87">
        <f t="shared" si="346"/>
        <v>0</v>
      </c>
      <c r="AO2870" s="87">
        <f t="shared" si="347"/>
        <v>30</v>
      </c>
      <c r="AP2870" s="87">
        <v>31</v>
      </c>
      <c r="AQ2870" s="87">
        <v>30</v>
      </c>
      <c r="AR2870" s="87">
        <v>28</v>
      </c>
      <c r="AW2870" s="64" t="str">
        <f t="shared" si="348"/>
        <v>HAZİRAN 2026</v>
      </c>
      <c r="AX2870" s="89"/>
      <c r="AY2870" s="90"/>
      <c r="AZ2870" s="90" t="e">
        <f t="shared" si="338"/>
        <v>#N/A</v>
      </c>
    </row>
    <row r="2871" spans="1:52" ht="17.45" customHeight="1" x14ac:dyDescent="0.2">
      <c r="A2871" s="81">
        <v>2865</v>
      </c>
      <c r="B2871" s="82">
        <f>'!!!KATILIMCI LİSTESİ!!!'!C2866</f>
        <v>0</v>
      </c>
      <c r="C2871" s="83">
        <f>'!!!KATILIMCI LİSTESİ!!!'!B2866</f>
        <v>0</v>
      </c>
      <c r="D2871" s="84"/>
      <c r="E2871" s="84"/>
      <c r="F2871" s="84"/>
      <c r="G2871" s="84"/>
      <c r="H2871" s="84"/>
      <c r="I2871" s="84"/>
      <c r="J2871" s="84"/>
      <c r="K2871" s="84"/>
      <c r="L2871" s="84"/>
      <c r="M2871" s="84"/>
      <c r="N2871" s="84"/>
      <c r="O2871" s="84"/>
      <c r="P2871" s="84"/>
      <c r="Q2871" s="84"/>
      <c r="R2871" s="84"/>
      <c r="S2871" s="84"/>
      <c r="T2871" s="84"/>
      <c r="U2871" s="84"/>
      <c r="V2871" s="84"/>
      <c r="W2871" s="84"/>
      <c r="X2871" s="84"/>
      <c r="Y2871" s="84"/>
      <c r="Z2871" s="84"/>
      <c r="AA2871" s="84"/>
      <c r="AB2871" s="84"/>
      <c r="AC2871" s="84"/>
      <c r="AD2871" s="84"/>
      <c r="AE2871" s="84"/>
      <c r="AF2871" s="84"/>
      <c r="AG2871" s="84"/>
      <c r="AH2871" s="84"/>
      <c r="AI2871" s="85"/>
      <c r="AJ2871" s="86">
        <f t="shared" si="343"/>
        <v>0</v>
      </c>
      <c r="AK2871" s="87">
        <f t="shared" si="344"/>
        <v>30</v>
      </c>
      <c r="AL2871" s="87"/>
      <c r="AM2871" s="87">
        <f t="shared" si="345"/>
        <v>6</v>
      </c>
      <c r="AN2871" s="87">
        <f t="shared" si="346"/>
        <v>0</v>
      </c>
      <c r="AO2871" s="87">
        <f t="shared" si="347"/>
        <v>30</v>
      </c>
      <c r="AP2871" s="87">
        <v>31</v>
      </c>
      <c r="AQ2871" s="87">
        <v>30</v>
      </c>
      <c r="AR2871" s="87">
        <v>28</v>
      </c>
      <c r="AW2871" s="64" t="str">
        <f t="shared" si="348"/>
        <v>HAZİRAN 2026</v>
      </c>
      <c r="AX2871" s="89"/>
      <c r="AY2871" s="90"/>
      <c r="AZ2871" s="90" t="e">
        <f t="shared" si="338"/>
        <v>#N/A</v>
      </c>
    </row>
    <row r="2872" spans="1:52" ht="17.45" customHeight="1" x14ac:dyDescent="0.2">
      <c r="A2872" s="81">
        <v>2866</v>
      </c>
      <c r="B2872" s="82">
        <f>'!!!KATILIMCI LİSTESİ!!!'!C2867</f>
        <v>0</v>
      </c>
      <c r="C2872" s="83">
        <f>'!!!KATILIMCI LİSTESİ!!!'!B2867</f>
        <v>0</v>
      </c>
      <c r="D2872" s="84"/>
      <c r="E2872" s="84"/>
      <c r="F2872" s="84"/>
      <c r="G2872" s="84"/>
      <c r="H2872" s="84"/>
      <c r="I2872" s="84"/>
      <c r="J2872" s="84"/>
      <c r="K2872" s="84"/>
      <c r="L2872" s="84"/>
      <c r="M2872" s="84"/>
      <c r="N2872" s="84"/>
      <c r="O2872" s="84"/>
      <c r="P2872" s="84"/>
      <c r="Q2872" s="84"/>
      <c r="R2872" s="84"/>
      <c r="S2872" s="84"/>
      <c r="T2872" s="84"/>
      <c r="U2872" s="84"/>
      <c r="V2872" s="84"/>
      <c r="W2872" s="84"/>
      <c r="X2872" s="84"/>
      <c r="Y2872" s="84"/>
      <c r="Z2872" s="84"/>
      <c r="AA2872" s="84"/>
      <c r="AB2872" s="84"/>
      <c r="AC2872" s="84"/>
      <c r="AD2872" s="84"/>
      <c r="AE2872" s="84"/>
      <c r="AF2872" s="84"/>
      <c r="AG2872" s="84"/>
      <c r="AH2872" s="84"/>
      <c r="AI2872" s="85"/>
      <c r="AJ2872" s="86">
        <f t="shared" si="343"/>
        <v>0</v>
      </c>
      <c r="AK2872" s="87">
        <f t="shared" si="344"/>
        <v>30</v>
      </c>
      <c r="AL2872" s="87"/>
      <c r="AM2872" s="87">
        <f t="shared" si="345"/>
        <v>6</v>
      </c>
      <c r="AN2872" s="87">
        <f t="shared" si="346"/>
        <v>0</v>
      </c>
      <c r="AO2872" s="87">
        <f t="shared" si="347"/>
        <v>30</v>
      </c>
      <c r="AP2872" s="87">
        <v>31</v>
      </c>
      <c r="AQ2872" s="87">
        <v>30</v>
      </c>
      <c r="AR2872" s="87">
        <v>28</v>
      </c>
      <c r="AW2872" s="64" t="str">
        <f t="shared" si="348"/>
        <v>HAZİRAN 2026</v>
      </c>
      <c r="AX2872" s="89"/>
      <c r="AY2872" s="90"/>
      <c r="AZ2872" s="90" t="e">
        <f t="shared" si="338"/>
        <v>#N/A</v>
      </c>
    </row>
    <row r="2873" spans="1:52" ht="17.45" customHeight="1" x14ac:dyDescent="0.2">
      <c r="A2873" s="81">
        <v>2867</v>
      </c>
      <c r="B2873" s="82">
        <f>'!!!KATILIMCI LİSTESİ!!!'!C2868</f>
        <v>0</v>
      </c>
      <c r="C2873" s="83">
        <f>'!!!KATILIMCI LİSTESİ!!!'!B2868</f>
        <v>0</v>
      </c>
      <c r="D2873" s="84"/>
      <c r="E2873" s="84"/>
      <c r="F2873" s="84"/>
      <c r="G2873" s="84"/>
      <c r="H2873" s="84"/>
      <c r="I2873" s="84"/>
      <c r="J2873" s="84"/>
      <c r="K2873" s="84"/>
      <c r="L2873" s="84"/>
      <c r="M2873" s="84"/>
      <c r="N2873" s="84"/>
      <c r="O2873" s="84"/>
      <c r="P2873" s="84"/>
      <c r="Q2873" s="84"/>
      <c r="R2873" s="84"/>
      <c r="S2873" s="84"/>
      <c r="T2873" s="84"/>
      <c r="U2873" s="84"/>
      <c r="V2873" s="84"/>
      <c r="W2873" s="84"/>
      <c r="X2873" s="84"/>
      <c r="Y2873" s="84"/>
      <c r="Z2873" s="84"/>
      <c r="AA2873" s="84"/>
      <c r="AB2873" s="84"/>
      <c r="AC2873" s="84"/>
      <c r="AD2873" s="84"/>
      <c r="AE2873" s="84"/>
      <c r="AF2873" s="84"/>
      <c r="AG2873" s="84"/>
      <c r="AH2873" s="84"/>
      <c r="AI2873" s="85"/>
      <c r="AJ2873" s="86">
        <f t="shared" si="343"/>
        <v>0</v>
      </c>
      <c r="AK2873" s="87">
        <f t="shared" si="344"/>
        <v>30</v>
      </c>
      <c r="AL2873" s="87"/>
      <c r="AM2873" s="87">
        <f t="shared" si="345"/>
        <v>6</v>
      </c>
      <c r="AN2873" s="87">
        <f t="shared" si="346"/>
        <v>0</v>
      </c>
      <c r="AO2873" s="87">
        <f t="shared" si="347"/>
        <v>30</v>
      </c>
      <c r="AP2873" s="87">
        <v>31</v>
      </c>
      <c r="AQ2873" s="87">
        <v>30</v>
      </c>
      <c r="AR2873" s="87">
        <v>28</v>
      </c>
      <c r="AW2873" s="64" t="str">
        <f t="shared" si="348"/>
        <v>HAZİRAN 2026</v>
      </c>
      <c r="AX2873" s="89"/>
      <c r="AY2873" s="90"/>
      <c r="AZ2873" s="90" t="e">
        <f t="shared" si="338"/>
        <v>#N/A</v>
      </c>
    </row>
    <row r="2874" spans="1:52" ht="17.45" customHeight="1" x14ac:dyDescent="0.2">
      <c r="A2874" s="81">
        <v>2868</v>
      </c>
      <c r="B2874" s="82">
        <f>'!!!KATILIMCI LİSTESİ!!!'!C2869</f>
        <v>0</v>
      </c>
      <c r="C2874" s="83">
        <f>'!!!KATILIMCI LİSTESİ!!!'!B2869</f>
        <v>0</v>
      </c>
      <c r="D2874" s="84"/>
      <c r="E2874" s="84"/>
      <c r="F2874" s="84"/>
      <c r="G2874" s="84"/>
      <c r="H2874" s="84"/>
      <c r="I2874" s="84"/>
      <c r="J2874" s="84"/>
      <c r="K2874" s="84"/>
      <c r="L2874" s="84"/>
      <c r="M2874" s="84"/>
      <c r="N2874" s="84"/>
      <c r="O2874" s="84"/>
      <c r="P2874" s="84"/>
      <c r="Q2874" s="84"/>
      <c r="R2874" s="84"/>
      <c r="S2874" s="84"/>
      <c r="T2874" s="84"/>
      <c r="U2874" s="84"/>
      <c r="V2874" s="84"/>
      <c r="W2874" s="84"/>
      <c r="X2874" s="84"/>
      <c r="Y2874" s="84"/>
      <c r="Z2874" s="84"/>
      <c r="AA2874" s="84"/>
      <c r="AB2874" s="84"/>
      <c r="AC2874" s="84"/>
      <c r="AD2874" s="84"/>
      <c r="AE2874" s="84"/>
      <c r="AF2874" s="84"/>
      <c r="AG2874" s="84"/>
      <c r="AH2874" s="84"/>
      <c r="AI2874" s="85"/>
      <c r="AJ2874" s="86">
        <f t="shared" si="343"/>
        <v>0</v>
      </c>
      <c r="AK2874" s="87">
        <f t="shared" si="344"/>
        <v>30</v>
      </c>
      <c r="AL2874" s="87"/>
      <c r="AM2874" s="87">
        <f t="shared" si="345"/>
        <v>6</v>
      </c>
      <c r="AN2874" s="87">
        <f t="shared" si="346"/>
        <v>0</v>
      </c>
      <c r="AO2874" s="87">
        <f t="shared" si="347"/>
        <v>30</v>
      </c>
      <c r="AP2874" s="87">
        <v>31</v>
      </c>
      <c r="AQ2874" s="87">
        <v>30</v>
      </c>
      <c r="AR2874" s="87">
        <v>28</v>
      </c>
      <c r="AW2874" s="64" t="str">
        <f t="shared" si="348"/>
        <v>HAZİRAN 2026</v>
      </c>
      <c r="AX2874" s="89"/>
      <c r="AY2874" s="90"/>
      <c r="AZ2874" s="90" t="e">
        <f t="shared" si="338"/>
        <v>#N/A</v>
      </c>
    </row>
    <row r="2875" spans="1:52" ht="17.45" customHeight="1" x14ac:dyDescent="0.2">
      <c r="A2875" s="81">
        <v>2869</v>
      </c>
      <c r="B2875" s="82">
        <f>'!!!KATILIMCI LİSTESİ!!!'!C2870</f>
        <v>0</v>
      </c>
      <c r="C2875" s="83">
        <f>'!!!KATILIMCI LİSTESİ!!!'!B2870</f>
        <v>0</v>
      </c>
      <c r="D2875" s="84"/>
      <c r="E2875" s="84"/>
      <c r="F2875" s="84"/>
      <c r="G2875" s="84"/>
      <c r="H2875" s="84"/>
      <c r="I2875" s="84"/>
      <c r="J2875" s="84"/>
      <c r="K2875" s="84"/>
      <c r="L2875" s="84"/>
      <c r="M2875" s="84"/>
      <c r="N2875" s="84"/>
      <c r="O2875" s="84"/>
      <c r="P2875" s="84"/>
      <c r="Q2875" s="84"/>
      <c r="R2875" s="84"/>
      <c r="S2875" s="84"/>
      <c r="T2875" s="84"/>
      <c r="U2875" s="84"/>
      <c r="V2875" s="84"/>
      <c r="W2875" s="84"/>
      <c r="X2875" s="84"/>
      <c r="Y2875" s="84"/>
      <c r="Z2875" s="84"/>
      <c r="AA2875" s="84"/>
      <c r="AB2875" s="84"/>
      <c r="AC2875" s="84"/>
      <c r="AD2875" s="84"/>
      <c r="AE2875" s="84"/>
      <c r="AF2875" s="84"/>
      <c r="AG2875" s="84"/>
      <c r="AH2875" s="84"/>
      <c r="AI2875" s="85"/>
      <c r="AJ2875" s="86">
        <f t="shared" si="343"/>
        <v>0</v>
      </c>
      <c r="AK2875" s="87">
        <f t="shared" si="344"/>
        <v>30</v>
      </c>
      <c r="AL2875" s="87"/>
      <c r="AM2875" s="87">
        <f t="shared" si="345"/>
        <v>6</v>
      </c>
      <c r="AN2875" s="87">
        <f t="shared" si="346"/>
        <v>0</v>
      </c>
      <c r="AO2875" s="87">
        <f t="shared" si="347"/>
        <v>30</v>
      </c>
      <c r="AP2875" s="87">
        <v>31</v>
      </c>
      <c r="AQ2875" s="87">
        <v>30</v>
      </c>
      <c r="AR2875" s="87">
        <v>28</v>
      </c>
      <c r="AW2875" s="64" t="str">
        <f t="shared" si="348"/>
        <v>HAZİRAN 2026</v>
      </c>
      <c r="AX2875" s="89"/>
      <c r="AY2875" s="90"/>
      <c r="AZ2875" s="90" t="e">
        <f t="shared" si="338"/>
        <v>#N/A</v>
      </c>
    </row>
    <row r="2876" spans="1:52" ht="17.45" customHeight="1" x14ac:dyDescent="0.2">
      <c r="A2876" s="81">
        <v>2870</v>
      </c>
      <c r="B2876" s="82">
        <f>'!!!KATILIMCI LİSTESİ!!!'!C2871</f>
        <v>0</v>
      </c>
      <c r="C2876" s="83">
        <f>'!!!KATILIMCI LİSTESİ!!!'!B2871</f>
        <v>0</v>
      </c>
      <c r="D2876" s="84"/>
      <c r="E2876" s="84"/>
      <c r="F2876" s="84"/>
      <c r="G2876" s="84"/>
      <c r="H2876" s="84"/>
      <c r="I2876" s="84"/>
      <c r="J2876" s="84"/>
      <c r="K2876" s="84"/>
      <c r="L2876" s="84"/>
      <c r="M2876" s="84"/>
      <c r="N2876" s="84"/>
      <c r="O2876" s="84"/>
      <c r="P2876" s="84"/>
      <c r="Q2876" s="84"/>
      <c r="R2876" s="84"/>
      <c r="S2876" s="84"/>
      <c r="T2876" s="84"/>
      <c r="U2876" s="84"/>
      <c r="V2876" s="84"/>
      <c r="W2876" s="84"/>
      <c r="X2876" s="84"/>
      <c r="Y2876" s="84"/>
      <c r="Z2876" s="84"/>
      <c r="AA2876" s="84"/>
      <c r="AB2876" s="84"/>
      <c r="AC2876" s="84"/>
      <c r="AD2876" s="84"/>
      <c r="AE2876" s="84"/>
      <c r="AF2876" s="84"/>
      <c r="AG2876" s="84"/>
      <c r="AH2876" s="84"/>
      <c r="AI2876" s="85"/>
      <c r="AJ2876" s="86">
        <f t="shared" si="343"/>
        <v>0</v>
      </c>
      <c r="AK2876" s="87">
        <f t="shared" si="344"/>
        <v>30</v>
      </c>
      <c r="AL2876" s="87"/>
      <c r="AM2876" s="87">
        <f t="shared" si="345"/>
        <v>6</v>
      </c>
      <c r="AN2876" s="87">
        <f t="shared" si="346"/>
        <v>0</v>
      </c>
      <c r="AO2876" s="87">
        <f t="shared" si="347"/>
        <v>30</v>
      </c>
      <c r="AP2876" s="87">
        <v>31</v>
      </c>
      <c r="AQ2876" s="87">
        <v>30</v>
      </c>
      <c r="AR2876" s="87">
        <v>28</v>
      </c>
      <c r="AW2876" s="64" t="str">
        <f t="shared" si="348"/>
        <v>HAZİRAN 2026</v>
      </c>
      <c r="AX2876" s="89"/>
      <c r="AY2876" s="90"/>
      <c r="AZ2876" s="90" t="e">
        <f t="shared" si="338"/>
        <v>#N/A</v>
      </c>
    </row>
    <row r="2877" spans="1:52" ht="17.45" customHeight="1" x14ac:dyDescent="0.2">
      <c r="A2877" s="81">
        <v>2871</v>
      </c>
      <c r="B2877" s="82">
        <f>'!!!KATILIMCI LİSTESİ!!!'!C2872</f>
        <v>0</v>
      </c>
      <c r="C2877" s="83">
        <f>'!!!KATILIMCI LİSTESİ!!!'!B2872</f>
        <v>0</v>
      </c>
      <c r="D2877" s="84"/>
      <c r="E2877" s="84"/>
      <c r="F2877" s="84"/>
      <c r="G2877" s="84"/>
      <c r="H2877" s="84"/>
      <c r="I2877" s="84"/>
      <c r="J2877" s="84"/>
      <c r="K2877" s="84"/>
      <c r="L2877" s="84"/>
      <c r="M2877" s="84"/>
      <c r="N2877" s="84"/>
      <c r="O2877" s="84"/>
      <c r="P2877" s="84"/>
      <c r="Q2877" s="84"/>
      <c r="R2877" s="84"/>
      <c r="S2877" s="84"/>
      <c r="T2877" s="84"/>
      <c r="U2877" s="84"/>
      <c r="V2877" s="84"/>
      <c r="W2877" s="84"/>
      <c r="X2877" s="84"/>
      <c r="Y2877" s="84"/>
      <c r="Z2877" s="84"/>
      <c r="AA2877" s="84"/>
      <c r="AB2877" s="84"/>
      <c r="AC2877" s="84"/>
      <c r="AD2877" s="84"/>
      <c r="AE2877" s="84"/>
      <c r="AF2877" s="84"/>
      <c r="AG2877" s="84"/>
      <c r="AH2877" s="84"/>
      <c r="AI2877" s="85"/>
      <c r="AJ2877" s="86">
        <f t="shared" si="343"/>
        <v>0</v>
      </c>
      <c r="AK2877" s="87">
        <f t="shared" si="344"/>
        <v>30</v>
      </c>
      <c r="AL2877" s="87"/>
      <c r="AM2877" s="87">
        <f t="shared" si="345"/>
        <v>6</v>
      </c>
      <c r="AN2877" s="87">
        <f t="shared" si="346"/>
        <v>0</v>
      </c>
      <c r="AO2877" s="87">
        <f t="shared" si="347"/>
        <v>30</v>
      </c>
      <c r="AP2877" s="87">
        <v>31</v>
      </c>
      <c r="AQ2877" s="87">
        <v>30</v>
      </c>
      <c r="AR2877" s="87">
        <v>28</v>
      </c>
      <c r="AW2877" s="64" t="str">
        <f t="shared" si="348"/>
        <v>HAZİRAN 2026</v>
      </c>
      <c r="AX2877" s="89"/>
      <c r="AY2877" s="90"/>
      <c r="AZ2877" s="90" t="e">
        <f t="shared" si="338"/>
        <v>#N/A</v>
      </c>
    </row>
    <row r="2878" spans="1:52" ht="17.45" customHeight="1" x14ac:dyDescent="0.2">
      <c r="A2878" s="81">
        <v>2872</v>
      </c>
      <c r="B2878" s="82">
        <f>'!!!KATILIMCI LİSTESİ!!!'!C2873</f>
        <v>0</v>
      </c>
      <c r="C2878" s="83">
        <f>'!!!KATILIMCI LİSTESİ!!!'!B2873</f>
        <v>0</v>
      </c>
      <c r="D2878" s="84"/>
      <c r="E2878" s="84"/>
      <c r="F2878" s="84"/>
      <c r="G2878" s="84"/>
      <c r="H2878" s="84"/>
      <c r="I2878" s="84"/>
      <c r="J2878" s="84"/>
      <c r="K2878" s="84"/>
      <c r="L2878" s="84"/>
      <c r="M2878" s="84"/>
      <c r="N2878" s="84"/>
      <c r="O2878" s="84"/>
      <c r="P2878" s="84"/>
      <c r="Q2878" s="84"/>
      <c r="R2878" s="84"/>
      <c r="S2878" s="84"/>
      <c r="T2878" s="84"/>
      <c r="U2878" s="84"/>
      <c r="V2878" s="84"/>
      <c r="W2878" s="84"/>
      <c r="X2878" s="84"/>
      <c r="Y2878" s="84"/>
      <c r="Z2878" s="84"/>
      <c r="AA2878" s="84"/>
      <c r="AB2878" s="84"/>
      <c r="AC2878" s="84"/>
      <c r="AD2878" s="84"/>
      <c r="AE2878" s="84"/>
      <c r="AF2878" s="84"/>
      <c r="AG2878" s="84"/>
      <c r="AH2878" s="84"/>
      <c r="AI2878" s="85"/>
      <c r="AJ2878" s="86">
        <f t="shared" si="343"/>
        <v>0</v>
      </c>
      <c r="AK2878" s="87">
        <f t="shared" si="344"/>
        <v>30</v>
      </c>
      <c r="AL2878" s="87"/>
      <c r="AM2878" s="87">
        <f t="shared" si="345"/>
        <v>6</v>
      </c>
      <c r="AN2878" s="87">
        <f t="shared" si="346"/>
        <v>0</v>
      </c>
      <c r="AO2878" s="87">
        <f t="shared" si="347"/>
        <v>30</v>
      </c>
      <c r="AP2878" s="87">
        <v>31</v>
      </c>
      <c r="AQ2878" s="87">
        <v>30</v>
      </c>
      <c r="AR2878" s="87">
        <v>28</v>
      </c>
      <c r="AW2878" s="64" t="str">
        <f t="shared" si="348"/>
        <v>HAZİRAN 2026</v>
      </c>
      <c r="AX2878" s="89"/>
      <c r="AY2878" s="90"/>
      <c r="AZ2878" s="90" t="e">
        <f t="shared" si="338"/>
        <v>#N/A</v>
      </c>
    </row>
    <row r="2879" spans="1:52" ht="17.45" customHeight="1" x14ac:dyDescent="0.2">
      <c r="A2879" s="81">
        <v>2873</v>
      </c>
      <c r="B2879" s="82">
        <f>'!!!KATILIMCI LİSTESİ!!!'!C2874</f>
        <v>0</v>
      </c>
      <c r="C2879" s="83">
        <f>'!!!KATILIMCI LİSTESİ!!!'!B2874</f>
        <v>0</v>
      </c>
      <c r="D2879" s="84"/>
      <c r="E2879" s="84"/>
      <c r="F2879" s="84"/>
      <c r="G2879" s="84"/>
      <c r="H2879" s="84"/>
      <c r="I2879" s="84"/>
      <c r="J2879" s="84"/>
      <c r="K2879" s="84"/>
      <c r="L2879" s="84"/>
      <c r="M2879" s="84"/>
      <c r="N2879" s="84"/>
      <c r="O2879" s="84"/>
      <c r="P2879" s="84"/>
      <c r="Q2879" s="84"/>
      <c r="R2879" s="84"/>
      <c r="S2879" s="84"/>
      <c r="T2879" s="84"/>
      <c r="U2879" s="84"/>
      <c r="V2879" s="84"/>
      <c r="W2879" s="84"/>
      <c r="X2879" s="84"/>
      <c r="Y2879" s="84"/>
      <c r="Z2879" s="84"/>
      <c r="AA2879" s="84"/>
      <c r="AB2879" s="84"/>
      <c r="AC2879" s="84"/>
      <c r="AD2879" s="84"/>
      <c r="AE2879" s="84"/>
      <c r="AF2879" s="84"/>
      <c r="AG2879" s="84"/>
      <c r="AH2879" s="84"/>
      <c r="AI2879" s="85"/>
      <c r="AJ2879" s="86">
        <f t="shared" si="343"/>
        <v>0</v>
      </c>
      <c r="AK2879" s="87">
        <f t="shared" si="344"/>
        <v>30</v>
      </c>
      <c r="AL2879" s="87"/>
      <c r="AM2879" s="87">
        <f t="shared" si="345"/>
        <v>6</v>
      </c>
      <c r="AN2879" s="87">
        <f t="shared" si="346"/>
        <v>0</v>
      </c>
      <c r="AO2879" s="87">
        <f t="shared" si="347"/>
        <v>30</v>
      </c>
      <c r="AP2879" s="87">
        <v>31</v>
      </c>
      <c r="AQ2879" s="87">
        <v>30</v>
      </c>
      <c r="AR2879" s="87">
        <v>28</v>
      </c>
      <c r="AW2879" s="64" t="str">
        <f t="shared" si="348"/>
        <v>HAZİRAN 2026</v>
      </c>
      <c r="AX2879" s="89"/>
      <c r="AY2879" s="90"/>
      <c r="AZ2879" s="90" t="e">
        <f t="shared" si="338"/>
        <v>#N/A</v>
      </c>
    </row>
    <row r="2880" spans="1:52" ht="17.45" customHeight="1" x14ac:dyDescent="0.2">
      <c r="A2880" s="81">
        <v>2874</v>
      </c>
      <c r="B2880" s="82">
        <f>'!!!KATILIMCI LİSTESİ!!!'!C2875</f>
        <v>0</v>
      </c>
      <c r="C2880" s="83">
        <f>'!!!KATILIMCI LİSTESİ!!!'!B2875</f>
        <v>0</v>
      </c>
      <c r="D2880" s="84"/>
      <c r="E2880" s="84"/>
      <c r="F2880" s="84"/>
      <c r="G2880" s="84"/>
      <c r="H2880" s="84"/>
      <c r="I2880" s="84"/>
      <c r="J2880" s="84"/>
      <c r="K2880" s="84"/>
      <c r="L2880" s="84"/>
      <c r="M2880" s="84"/>
      <c r="N2880" s="84"/>
      <c r="O2880" s="84"/>
      <c r="P2880" s="84"/>
      <c r="Q2880" s="84"/>
      <c r="R2880" s="84"/>
      <c r="S2880" s="84"/>
      <c r="T2880" s="84"/>
      <c r="U2880" s="84"/>
      <c r="V2880" s="84"/>
      <c r="W2880" s="84"/>
      <c r="X2880" s="84"/>
      <c r="Y2880" s="84"/>
      <c r="Z2880" s="84"/>
      <c r="AA2880" s="84"/>
      <c r="AB2880" s="84"/>
      <c r="AC2880" s="84"/>
      <c r="AD2880" s="84"/>
      <c r="AE2880" s="84"/>
      <c r="AF2880" s="84"/>
      <c r="AG2880" s="84"/>
      <c r="AH2880" s="84"/>
      <c r="AI2880" s="85"/>
      <c r="AJ2880" s="86">
        <f t="shared" si="343"/>
        <v>0</v>
      </c>
      <c r="AK2880" s="87">
        <f t="shared" si="344"/>
        <v>30</v>
      </c>
      <c r="AL2880" s="87"/>
      <c r="AM2880" s="87">
        <f t="shared" si="345"/>
        <v>6</v>
      </c>
      <c r="AN2880" s="87">
        <f t="shared" si="346"/>
        <v>0</v>
      </c>
      <c r="AO2880" s="87">
        <f t="shared" si="347"/>
        <v>30</v>
      </c>
      <c r="AP2880" s="87">
        <v>31</v>
      </c>
      <c r="AQ2880" s="87">
        <v>30</v>
      </c>
      <c r="AR2880" s="87">
        <v>28</v>
      </c>
      <c r="AW2880" s="64" t="str">
        <f t="shared" si="348"/>
        <v>HAZİRAN 2026</v>
      </c>
      <c r="AX2880" s="89"/>
      <c r="AY2880" s="90"/>
      <c r="AZ2880" s="90" t="e">
        <f t="shared" si="338"/>
        <v>#N/A</v>
      </c>
    </row>
    <row r="2881" spans="1:52" ht="17.45" customHeight="1" x14ac:dyDescent="0.2">
      <c r="A2881" s="81">
        <v>2875</v>
      </c>
      <c r="B2881" s="82">
        <f>'!!!KATILIMCI LİSTESİ!!!'!C2876</f>
        <v>0</v>
      </c>
      <c r="C2881" s="83">
        <f>'!!!KATILIMCI LİSTESİ!!!'!B2876</f>
        <v>0</v>
      </c>
      <c r="D2881" s="84"/>
      <c r="E2881" s="84"/>
      <c r="F2881" s="84"/>
      <c r="G2881" s="84"/>
      <c r="H2881" s="84"/>
      <c r="I2881" s="84"/>
      <c r="J2881" s="84"/>
      <c r="K2881" s="84"/>
      <c r="L2881" s="84"/>
      <c r="M2881" s="84"/>
      <c r="N2881" s="84"/>
      <c r="O2881" s="84"/>
      <c r="P2881" s="84"/>
      <c r="Q2881" s="84"/>
      <c r="R2881" s="84"/>
      <c r="S2881" s="84"/>
      <c r="T2881" s="84"/>
      <c r="U2881" s="84"/>
      <c r="V2881" s="84"/>
      <c r="W2881" s="84"/>
      <c r="X2881" s="84"/>
      <c r="Y2881" s="84"/>
      <c r="Z2881" s="84"/>
      <c r="AA2881" s="84"/>
      <c r="AB2881" s="84"/>
      <c r="AC2881" s="84"/>
      <c r="AD2881" s="84"/>
      <c r="AE2881" s="84"/>
      <c r="AF2881" s="84"/>
      <c r="AG2881" s="84"/>
      <c r="AH2881" s="84"/>
      <c r="AI2881" s="85"/>
      <c r="AJ2881" s="86">
        <f t="shared" si="343"/>
        <v>0</v>
      </c>
      <c r="AK2881" s="87">
        <f t="shared" si="344"/>
        <v>30</v>
      </c>
      <c r="AL2881" s="87"/>
      <c r="AM2881" s="87">
        <f t="shared" si="345"/>
        <v>6</v>
      </c>
      <c r="AN2881" s="87">
        <f t="shared" si="346"/>
        <v>0</v>
      </c>
      <c r="AO2881" s="87">
        <f t="shared" si="347"/>
        <v>30</v>
      </c>
      <c r="AP2881" s="87">
        <v>31</v>
      </c>
      <c r="AQ2881" s="87">
        <v>30</v>
      </c>
      <c r="AR2881" s="87">
        <v>28</v>
      </c>
      <c r="AW2881" s="64" t="str">
        <f t="shared" si="348"/>
        <v>HAZİRAN 2026</v>
      </c>
      <c r="AX2881" s="89"/>
      <c r="AY2881" s="90"/>
      <c r="AZ2881" s="90" t="e">
        <f t="shared" si="338"/>
        <v>#N/A</v>
      </c>
    </row>
    <row r="2882" spans="1:52" ht="17.45" customHeight="1" x14ac:dyDescent="0.2">
      <c r="A2882" s="81">
        <v>2876</v>
      </c>
      <c r="B2882" s="82">
        <f>'!!!KATILIMCI LİSTESİ!!!'!C2877</f>
        <v>0</v>
      </c>
      <c r="C2882" s="83">
        <f>'!!!KATILIMCI LİSTESİ!!!'!B2877</f>
        <v>0</v>
      </c>
      <c r="D2882" s="84"/>
      <c r="E2882" s="84"/>
      <c r="F2882" s="84"/>
      <c r="G2882" s="84"/>
      <c r="H2882" s="84"/>
      <c r="I2882" s="84"/>
      <c r="J2882" s="84"/>
      <c r="K2882" s="84"/>
      <c r="L2882" s="84"/>
      <c r="M2882" s="84"/>
      <c r="N2882" s="84"/>
      <c r="O2882" s="84"/>
      <c r="P2882" s="84"/>
      <c r="Q2882" s="84"/>
      <c r="R2882" s="84"/>
      <c r="S2882" s="84"/>
      <c r="T2882" s="84"/>
      <c r="U2882" s="84"/>
      <c r="V2882" s="84"/>
      <c r="W2882" s="84"/>
      <c r="X2882" s="84"/>
      <c r="Y2882" s="84"/>
      <c r="Z2882" s="84"/>
      <c r="AA2882" s="84"/>
      <c r="AB2882" s="84"/>
      <c r="AC2882" s="84"/>
      <c r="AD2882" s="84"/>
      <c r="AE2882" s="84"/>
      <c r="AF2882" s="84"/>
      <c r="AG2882" s="84"/>
      <c r="AH2882" s="84"/>
      <c r="AI2882" s="85"/>
      <c r="AJ2882" s="86">
        <f t="shared" si="343"/>
        <v>0</v>
      </c>
      <c r="AK2882" s="87">
        <f t="shared" si="344"/>
        <v>30</v>
      </c>
      <c r="AL2882" s="87"/>
      <c r="AM2882" s="87">
        <f t="shared" si="345"/>
        <v>6</v>
      </c>
      <c r="AN2882" s="87">
        <f t="shared" si="346"/>
        <v>0</v>
      </c>
      <c r="AO2882" s="87">
        <f t="shared" si="347"/>
        <v>30</v>
      </c>
      <c r="AP2882" s="87">
        <v>31</v>
      </c>
      <c r="AQ2882" s="87">
        <v>30</v>
      </c>
      <c r="AR2882" s="87">
        <v>28</v>
      </c>
      <c r="AW2882" s="64" t="str">
        <f t="shared" si="348"/>
        <v>HAZİRAN 2026</v>
      </c>
      <c r="AX2882" s="89"/>
      <c r="AY2882" s="90"/>
      <c r="AZ2882" s="90" t="e">
        <f t="shared" si="338"/>
        <v>#N/A</v>
      </c>
    </row>
    <row r="2883" spans="1:52" ht="17.45" customHeight="1" x14ac:dyDescent="0.2">
      <c r="A2883" s="81">
        <v>2877</v>
      </c>
      <c r="B2883" s="82">
        <f>'!!!KATILIMCI LİSTESİ!!!'!C2878</f>
        <v>0</v>
      </c>
      <c r="C2883" s="83">
        <f>'!!!KATILIMCI LİSTESİ!!!'!B2878</f>
        <v>0</v>
      </c>
      <c r="D2883" s="84"/>
      <c r="E2883" s="84"/>
      <c r="F2883" s="84"/>
      <c r="G2883" s="84"/>
      <c r="H2883" s="84"/>
      <c r="I2883" s="84"/>
      <c r="J2883" s="84"/>
      <c r="K2883" s="84"/>
      <c r="L2883" s="84"/>
      <c r="M2883" s="84"/>
      <c r="N2883" s="84"/>
      <c r="O2883" s="84"/>
      <c r="P2883" s="84"/>
      <c r="Q2883" s="84"/>
      <c r="R2883" s="84"/>
      <c r="S2883" s="84"/>
      <c r="T2883" s="84"/>
      <c r="U2883" s="84"/>
      <c r="V2883" s="84"/>
      <c r="W2883" s="84"/>
      <c r="X2883" s="84"/>
      <c r="Y2883" s="84"/>
      <c r="Z2883" s="84"/>
      <c r="AA2883" s="84"/>
      <c r="AB2883" s="84"/>
      <c r="AC2883" s="84"/>
      <c r="AD2883" s="84"/>
      <c r="AE2883" s="84"/>
      <c r="AF2883" s="84"/>
      <c r="AG2883" s="84"/>
      <c r="AH2883" s="84"/>
      <c r="AI2883" s="85"/>
      <c r="AJ2883" s="86">
        <f t="shared" si="343"/>
        <v>0</v>
      </c>
      <c r="AK2883" s="87">
        <f t="shared" si="344"/>
        <v>30</v>
      </c>
      <c r="AL2883" s="87"/>
      <c r="AM2883" s="87">
        <f t="shared" si="345"/>
        <v>6</v>
      </c>
      <c r="AN2883" s="87">
        <f t="shared" si="346"/>
        <v>0</v>
      </c>
      <c r="AO2883" s="87">
        <f t="shared" si="347"/>
        <v>30</v>
      </c>
      <c r="AP2883" s="87">
        <v>31</v>
      </c>
      <c r="AQ2883" s="87">
        <v>30</v>
      </c>
      <c r="AR2883" s="87">
        <v>28</v>
      </c>
      <c r="AW2883" s="64" t="str">
        <f t="shared" si="348"/>
        <v>HAZİRAN 2026</v>
      </c>
      <c r="AX2883" s="89"/>
      <c r="AY2883" s="90"/>
      <c r="AZ2883" s="90" t="e">
        <f t="shared" si="338"/>
        <v>#N/A</v>
      </c>
    </row>
    <row r="2884" spans="1:52" ht="17.45" customHeight="1" x14ac:dyDescent="0.2">
      <c r="A2884" s="81">
        <v>2878</v>
      </c>
      <c r="B2884" s="82">
        <f>'!!!KATILIMCI LİSTESİ!!!'!C2879</f>
        <v>0</v>
      </c>
      <c r="C2884" s="83">
        <f>'!!!KATILIMCI LİSTESİ!!!'!B2879</f>
        <v>0</v>
      </c>
      <c r="D2884" s="84"/>
      <c r="E2884" s="84"/>
      <c r="F2884" s="84"/>
      <c r="G2884" s="84"/>
      <c r="H2884" s="84"/>
      <c r="I2884" s="84"/>
      <c r="J2884" s="84"/>
      <c r="K2884" s="84"/>
      <c r="L2884" s="84"/>
      <c r="M2884" s="84"/>
      <c r="N2884" s="84"/>
      <c r="O2884" s="84"/>
      <c r="P2884" s="84"/>
      <c r="Q2884" s="84"/>
      <c r="R2884" s="84"/>
      <c r="S2884" s="84"/>
      <c r="T2884" s="84"/>
      <c r="U2884" s="84"/>
      <c r="V2884" s="84"/>
      <c r="W2884" s="84"/>
      <c r="X2884" s="84"/>
      <c r="Y2884" s="84"/>
      <c r="Z2884" s="84"/>
      <c r="AA2884" s="84"/>
      <c r="AB2884" s="84"/>
      <c r="AC2884" s="84"/>
      <c r="AD2884" s="84"/>
      <c r="AE2884" s="84"/>
      <c r="AF2884" s="84"/>
      <c r="AG2884" s="84"/>
      <c r="AH2884" s="84"/>
      <c r="AI2884" s="85"/>
      <c r="AJ2884" s="86">
        <f t="shared" si="343"/>
        <v>0</v>
      </c>
      <c r="AK2884" s="87">
        <f t="shared" si="344"/>
        <v>30</v>
      </c>
      <c r="AL2884" s="87"/>
      <c r="AM2884" s="87">
        <f t="shared" si="345"/>
        <v>6</v>
      </c>
      <c r="AN2884" s="87">
        <f t="shared" si="346"/>
        <v>0</v>
      </c>
      <c r="AO2884" s="87">
        <f t="shared" si="347"/>
        <v>30</v>
      </c>
      <c r="AP2884" s="87">
        <v>31</v>
      </c>
      <c r="AQ2884" s="87">
        <v>30</v>
      </c>
      <c r="AR2884" s="87">
        <v>28</v>
      </c>
      <c r="AW2884" s="64" t="str">
        <f t="shared" si="348"/>
        <v>HAZİRAN 2026</v>
      </c>
      <c r="AX2884" s="89"/>
      <c r="AY2884" s="90"/>
      <c r="AZ2884" s="90" t="e">
        <f t="shared" si="338"/>
        <v>#N/A</v>
      </c>
    </row>
    <row r="2885" spans="1:52" ht="17.45" customHeight="1" x14ac:dyDescent="0.2">
      <c r="A2885" s="81">
        <v>2879</v>
      </c>
      <c r="B2885" s="82">
        <f>'!!!KATILIMCI LİSTESİ!!!'!C2880</f>
        <v>0</v>
      </c>
      <c r="C2885" s="83">
        <f>'!!!KATILIMCI LİSTESİ!!!'!B2880</f>
        <v>0</v>
      </c>
      <c r="D2885" s="84"/>
      <c r="E2885" s="84"/>
      <c r="F2885" s="84"/>
      <c r="G2885" s="84"/>
      <c r="H2885" s="84"/>
      <c r="I2885" s="84"/>
      <c r="J2885" s="84"/>
      <c r="K2885" s="84"/>
      <c r="L2885" s="84"/>
      <c r="M2885" s="84"/>
      <c r="N2885" s="84"/>
      <c r="O2885" s="84"/>
      <c r="P2885" s="84"/>
      <c r="Q2885" s="84"/>
      <c r="R2885" s="84"/>
      <c r="S2885" s="84"/>
      <c r="T2885" s="84"/>
      <c r="U2885" s="84"/>
      <c r="V2885" s="84"/>
      <c r="W2885" s="84"/>
      <c r="X2885" s="84"/>
      <c r="Y2885" s="84"/>
      <c r="Z2885" s="84"/>
      <c r="AA2885" s="84"/>
      <c r="AB2885" s="84"/>
      <c r="AC2885" s="84"/>
      <c r="AD2885" s="84"/>
      <c r="AE2885" s="84"/>
      <c r="AF2885" s="84"/>
      <c r="AG2885" s="84"/>
      <c r="AH2885" s="84"/>
      <c r="AI2885" s="85"/>
      <c r="AJ2885" s="86">
        <f t="shared" si="343"/>
        <v>0</v>
      </c>
      <c r="AK2885" s="87">
        <f t="shared" si="344"/>
        <v>30</v>
      </c>
      <c r="AL2885" s="87"/>
      <c r="AM2885" s="87">
        <f t="shared" si="345"/>
        <v>6</v>
      </c>
      <c r="AN2885" s="87">
        <f t="shared" si="346"/>
        <v>0</v>
      </c>
      <c r="AO2885" s="87">
        <f t="shared" si="347"/>
        <v>30</v>
      </c>
      <c r="AP2885" s="87">
        <v>31</v>
      </c>
      <c r="AQ2885" s="87">
        <v>30</v>
      </c>
      <c r="AR2885" s="87">
        <v>28</v>
      </c>
      <c r="AW2885" s="64" t="str">
        <f t="shared" si="348"/>
        <v>HAZİRAN 2026</v>
      </c>
      <c r="AX2885" s="89"/>
      <c r="AY2885" s="90"/>
      <c r="AZ2885" s="90" t="e">
        <f t="shared" si="338"/>
        <v>#N/A</v>
      </c>
    </row>
    <row r="2886" spans="1:52" ht="17.45" customHeight="1" x14ac:dyDescent="0.2">
      <c r="A2886" s="81">
        <v>2880</v>
      </c>
      <c r="B2886" s="82">
        <f>'!!!KATILIMCI LİSTESİ!!!'!C2881</f>
        <v>0</v>
      </c>
      <c r="C2886" s="83">
        <f>'!!!KATILIMCI LİSTESİ!!!'!B2881</f>
        <v>0</v>
      </c>
      <c r="D2886" s="84"/>
      <c r="E2886" s="84"/>
      <c r="F2886" s="84"/>
      <c r="G2886" s="84"/>
      <c r="H2886" s="84"/>
      <c r="I2886" s="84"/>
      <c r="J2886" s="84"/>
      <c r="K2886" s="84"/>
      <c r="L2886" s="84"/>
      <c r="M2886" s="84"/>
      <c r="N2886" s="84"/>
      <c r="O2886" s="84"/>
      <c r="P2886" s="84"/>
      <c r="Q2886" s="84"/>
      <c r="R2886" s="84"/>
      <c r="S2886" s="84"/>
      <c r="T2886" s="84"/>
      <c r="U2886" s="84"/>
      <c r="V2886" s="84"/>
      <c r="W2886" s="84"/>
      <c r="X2886" s="84"/>
      <c r="Y2886" s="84"/>
      <c r="Z2886" s="84"/>
      <c r="AA2886" s="84"/>
      <c r="AB2886" s="84"/>
      <c r="AC2886" s="84"/>
      <c r="AD2886" s="84"/>
      <c r="AE2886" s="84"/>
      <c r="AF2886" s="84"/>
      <c r="AG2886" s="84"/>
      <c r="AH2886" s="84"/>
      <c r="AI2886" s="85"/>
      <c r="AJ2886" s="86">
        <f t="shared" si="343"/>
        <v>0</v>
      </c>
      <c r="AK2886" s="87">
        <f t="shared" si="344"/>
        <v>30</v>
      </c>
      <c r="AL2886" s="87"/>
      <c r="AM2886" s="87">
        <f t="shared" si="345"/>
        <v>6</v>
      </c>
      <c r="AN2886" s="87">
        <f t="shared" si="346"/>
        <v>0</v>
      </c>
      <c r="AO2886" s="87">
        <f t="shared" si="347"/>
        <v>30</v>
      </c>
      <c r="AP2886" s="87">
        <v>31</v>
      </c>
      <c r="AQ2886" s="87">
        <v>30</v>
      </c>
      <c r="AR2886" s="87">
        <v>28</v>
      </c>
      <c r="AW2886" s="64" t="str">
        <f t="shared" si="348"/>
        <v>HAZİRAN 2026</v>
      </c>
      <c r="AX2886" s="89"/>
      <c r="AY2886" s="90"/>
      <c r="AZ2886" s="90" t="e">
        <f t="shared" si="338"/>
        <v>#N/A</v>
      </c>
    </row>
    <row r="2887" spans="1:52" ht="17.45" customHeight="1" x14ac:dyDescent="0.2">
      <c r="A2887" s="81">
        <v>2881</v>
      </c>
      <c r="B2887" s="82">
        <f>'!!!KATILIMCI LİSTESİ!!!'!C2882</f>
        <v>0</v>
      </c>
      <c r="C2887" s="83">
        <f>'!!!KATILIMCI LİSTESİ!!!'!B2882</f>
        <v>0</v>
      </c>
      <c r="D2887" s="84"/>
      <c r="E2887" s="84"/>
      <c r="F2887" s="84"/>
      <c r="G2887" s="84"/>
      <c r="H2887" s="84"/>
      <c r="I2887" s="84"/>
      <c r="J2887" s="84"/>
      <c r="K2887" s="84"/>
      <c r="L2887" s="84"/>
      <c r="M2887" s="84"/>
      <c r="N2887" s="84"/>
      <c r="O2887" s="84"/>
      <c r="P2887" s="84"/>
      <c r="Q2887" s="84"/>
      <c r="R2887" s="84"/>
      <c r="S2887" s="84"/>
      <c r="T2887" s="84"/>
      <c r="U2887" s="84"/>
      <c r="V2887" s="84"/>
      <c r="W2887" s="84"/>
      <c r="X2887" s="84"/>
      <c r="Y2887" s="84"/>
      <c r="Z2887" s="84"/>
      <c r="AA2887" s="84"/>
      <c r="AB2887" s="84"/>
      <c r="AC2887" s="84"/>
      <c r="AD2887" s="84"/>
      <c r="AE2887" s="84"/>
      <c r="AF2887" s="84"/>
      <c r="AG2887" s="84"/>
      <c r="AH2887" s="84"/>
      <c r="AI2887" s="85"/>
      <c r="AJ2887" s="86">
        <f t="shared" si="343"/>
        <v>0</v>
      </c>
      <c r="AK2887" s="87">
        <f t="shared" si="344"/>
        <v>30</v>
      </c>
      <c r="AL2887" s="87"/>
      <c r="AM2887" s="87">
        <f t="shared" si="345"/>
        <v>6</v>
      </c>
      <c r="AN2887" s="87">
        <f t="shared" si="346"/>
        <v>0</v>
      </c>
      <c r="AO2887" s="87">
        <f t="shared" si="347"/>
        <v>30</v>
      </c>
      <c r="AP2887" s="87">
        <v>31</v>
      </c>
      <c r="AQ2887" s="87">
        <v>30</v>
      </c>
      <c r="AR2887" s="87">
        <v>28</v>
      </c>
      <c r="AW2887" s="64" t="str">
        <f t="shared" si="348"/>
        <v>HAZİRAN 2026</v>
      </c>
      <c r="AX2887" s="89"/>
      <c r="AY2887" s="90"/>
      <c r="AZ2887" s="90" t="e">
        <f t="shared" si="338"/>
        <v>#N/A</v>
      </c>
    </row>
    <row r="2888" spans="1:52" ht="17.45" customHeight="1" x14ac:dyDescent="0.2">
      <c r="A2888" s="81">
        <v>2882</v>
      </c>
      <c r="B2888" s="82">
        <f>'!!!KATILIMCI LİSTESİ!!!'!C2883</f>
        <v>0</v>
      </c>
      <c r="C2888" s="83">
        <f>'!!!KATILIMCI LİSTESİ!!!'!B2883</f>
        <v>0</v>
      </c>
      <c r="D2888" s="84"/>
      <c r="E2888" s="84"/>
      <c r="F2888" s="84"/>
      <c r="G2888" s="84"/>
      <c r="H2888" s="84"/>
      <c r="I2888" s="84"/>
      <c r="J2888" s="84"/>
      <c r="K2888" s="84"/>
      <c r="L2888" s="84"/>
      <c r="M2888" s="84"/>
      <c r="N2888" s="84"/>
      <c r="O2888" s="84"/>
      <c r="P2888" s="84"/>
      <c r="Q2888" s="84"/>
      <c r="R2888" s="84"/>
      <c r="S2888" s="84"/>
      <c r="T2888" s="84"/>
      <c r="U2888" s="84"/>
      <c r="V2888" s="84"/>
      <c r="W2888" s="84"/>
      <c r="X2888" s="84"/>
      <c r="Y2888" s="84"/>
      <c r="Z2888" s="84"/>
      <c r="AA2888" s="84"/>
      <c r="AB2888" s="84"/>
      <c r="AC2888" s="84"/>
      <c r="AD2888" s="84"/>
      <c r="AE2888" s="84"/>
      <c r="AF2888" s="84"/>
      <c r="AG2888" s="84"/>
      <c r="AH2888" s="84"/>
      <c r="AI2888" s="85"/>
      <c r="AJ2888" s="86">
        <f t="shared" si="343"/>
        <v>0</v>
      </c>
      <c r="AK2888" s="87">
        <f t="shared" si="344"/>
        <v>30</v>
      </c>
      <c r="AL2888" s="87"/>
      <c r="AM2888" s="87">
        <f t="shared" si="345"/>
        <v>6</v>
      </c>
      <c r="AN2888" s="87">
        <f t="shared" si="346"/>
        <v>0</v>
      </c>
      <c r="AO2888" s="87">
        <f t="shared" si="347"/>
        <v>30</v>
      </c>
      <c r="AP2888" s="87">
        <v>31</v>
      </c>
      <c r="AQ2888" s="87">
        <v>30</v>
      </c>
      <c r="AR2888" s="87">
        <v>28</v>
      </c>
      <c r="AW2888" s="64" t="str">
        <f t="shared" si="348"/>
        <v>HAZİRAN 2026</v>
      </c>
      <c r="AX2888" s="89"/>
      <c r="AY2888" s="90"/>
      <c r="AZ2888" s="90" t="e">
        <f t="shared" ref="AZ2888:AZ2951" si="349">VLOOKUP(AX2888,$BK$3:$BL$10,2,FALSE)</f>
        <v>#N/A</v>
      </c>
    </row>
    <row r="2889" spans="1:52" ht="17.45" customHeight="1" x14ac:dyDescent="0.2">
      <c r="A2889" s="81">
        <v>2883</v>
      </c>
      <c r="B2889" s="82">
        <f>'!!!KATILIMCI LİSTESİ!!!'!C2884</f>
        <v>0</v>
      </c>
      <c r="C2889" s="83">
        <f>'!!!KATILIMCI LİSTESİ!!!'!B2884</f>
        <v>0</v>
      </c>
      <c r="D2889" s="84"/>
      <c r="E2889" s="84"/>
      <c r="F2889" s="84"/>
      <c r="G2889" s="84"/>
      <c r="H2889" s="84"/>
      <c r="I2889" s="84"/>
      <c r="J2889" s="84"/>
      <c r="K2889" s="84"/>
      <c r="L2889" s="84"/>
      <c r="M2889" s="84"/>
      <c r="N2889" s="84"/>
      <c r="O2889" s="84"/>
      <c r="P2889" s="84"/>
      <c r="Q2889" s="84"/>
      <c r="R2889" s="84"/>
      <c r="S2889" s="84"/>
      <c r="T2889" s="84"/>
      <c r="U2889" s="84"/>
      <c r="V2889" s="84"/>
      <c r="W2889" s="84"/>
      <c r="X2889" s="84"/>
      <c r="Y2889" s="84"/>
      <c r="Z2889" s="84"/>
      <c r="AA2889" s="84"/>
      <c r="AB2889" s="84"/>
      <c r="AC2889" s="84"/>
      <c r="AD2889" s="84"/>
      <c r="AE2889" s="84"/>
      <c r="AF2889" s="84"/>
      <c r="AG2889" s="84"/>
      <c r="AH2889" s="84"/>
      <c r="AI2889" s="85"/>
      <c r="AJ2889" s="86">
        <f t="shared" si="343"/>
        <v>0</v>
      </c>
      <c r="AK2889" s="87">
        <f t="shared" si="344"/>
        <v>30</v>
      </c>
      <c r="AL2889" s="87"/>
      <c r="AM2889" s="87">
        <f t="shared" si="345"/>
        <v>6</v>
      </c>
      <c r="AN2889" s="87">
        <f t="shared" si="346"/>
        <v>0</v>
      </c>
      <c r="AO2889" s="87">
        <f t="shared" si="347"/>
        <v>30</v>
      </c>
      <c r="AP2889" s="87">
        <v>31</v>
      </c>
      <c r="AQ2889" s="87">
        <v>30</v>
      </c>
      <c r="AR2889" s="87">
        <v>28</v>
      </c>
      <c r="AW2889" s="64" t="str">
        <f t="shared" si="348"/>
        <v>HAZİRAN 2026</v>
      </c>
      <c r="AX2889" s="89"/>
      <c r="AY2889" s="90"/>
      <c r="AZ2889" s="90" t="e">
        <f t="shared" si="349"/>
        <v>#N/A</v>
      </c>
    </row>
    <row r="2890" spans="1:52" ht="17.45" customHeight="1" x14ac:dyDescent="0.2">
      <c r="A2890" s="81">
        <v>2884</v>
      </c>
      <c r="B2890" s="82">
        <f>'!!!KATILIMCI LİSTESİ!!!'!C2885</f>
        <v>0</v>
      </c>
      <c r="C2890" s="83">
        <f>'!!!KATILIMCI LİSTESİ!!!'!B2885</f>
        <v>0</v>
      </c>
      <c r="D2890" s="84"/>
      <c r="E2890" s="84"/>
      <c r="F2890" s="84"/>
      <c r="G2890" s="84"/>
      <c r="H2890" s="84"/>
      <c r="I2890" s="84"/>
      <c r="J2890" s="84"/>
      <c r="K2890" s="84"/>
      <c r="L2890" s="84"/>
      <c r="M2890" s="84"/>
      <c r="N2890" s="84"/>
      <c r="O2890" s="84"/>
      <c r="P2890" s="84"/>
      <c r="Q2890" s="84"/>
      <c r="R2890" s="84"/>
      <c r="S2890" s="84"/>
      <c r="T2890" s="84"/>
      <c r="U2890" s="84"/>
      <c r="V2890" s="84"/>
      <c r="W2890" s="84"/>
      <c r="X2890" s="84"/>
      <c r="Y2890" s="84"/>
      <c r="Z2890" s="84"/>
      <c r="AA2890" s="84"/>
      <c r="AB2890" s="84"/>
      <c r="AC2890" s="84"/>
      <c r="AD2890" s="84"/>
      <c r="AE2890" s="84"/>
      <c r="AF2890" s="84"/>
      <c r="AG2890" s="84"/>
      <c r="AH2890" s="84"/>
      <c r="AI2890" s="85"/>
      <c r="AJ2890" s="86">
        <f t="shared" si="343"/>
        <v>0</v>
      </c>
      <c r="AK2890" s="87">
        <f t="shared" si="344"/>
        <v>30</v>
      </c>
      <c r="AL2890" s="87"/>
      <c r="AM2890" s="87">
        <f t="shared" si="345"/>
        <v>6</v>
      </c>
      <c r="AN2890" s="87">
        <f t="shared" si="346"/>
        <v>0</v>
      </c>
      <c r="AO2890" s="87">
        <f t="shared" si="347"/>
        <v>30</v>
      </c>
      <c r="AP2890" s="87">
        <v>31</v>
      </c>
      <c r="AQ2890" s="87">
        <v>30</v>
      </c>
      <c r="AR2890" s="87">
        <v>28</v>
      </c>
      <c r="AW2890" s="64" t="str">
        <f t="shared" si="348"/>
        <v>HAZİRAN 2026</v>
      </c>
      <c r="AX2890" s="89"/>
      <c r="AY2890" s="90"/>
      <c r="AZ2890" s="90" t="e">
        <f t="shared" si="349"/>
        <v>#N/A</v>
      </c>
    </row>
    <row r="2891" spans="1:52" ht="17.45" customHeight="1" x14ac:dyDescent="0.2">
      <c r="A2891" s="81">
        <v>2885</v>
      </c>
      <c r="B2891" s="82">
        <f>'!!!KATILIMCI LİSTESİ!!!'!C2886</f>
        <v>0</v>
      </c>
      <c r="C2891" s="83">
        <f>'!!!KATILIMCI LİSTESİ!!!'!B2886</f>
        <v>0</v>
      </c>
      <c r="D2891" s="84"/>
      <c r="E2891" s="84"/>
      <c r="F2891" s="84"/>
      <c r="G2891" s="84"/>
      <c r="H2891" s="84"/>
      <c r="I2891" s="84"/>
      <c r="J2891" s="84"/>
      <c r="K2891" s="84"/>
      <c r="L2891" s="84"/>
      <c r="M2891" s="84"/>
      <c r="N2891" s="84"/>
      <c r="O2891" s="84"/>
      <c r="P2891" s="84"/>
      <c r="Q2891" s="84"/>
      <c r="R2891" s="84"/>
      <c r="S2891" s="84"/>
      <c r="T2891" s="84"/>
      <c r="U2891" s="84"/>
      <c r="V2891" s="84"/>
      <c r="W2891" s="84"/>
      <c r="X2891" s="84"/>
      <c r="Y2891" s="84"/>
      <c r="Z2891" s="84"/>
      <c r="AA2891" s="84"/>
      <c r="AB2891" s="84"/>
      <c r="AC2891" s="84"/>
      <c r="AD2891" s="84"/>
      <c r="AE2891" s="84"/>
      <c r="AF2891" s="84"/>
      <c r="AG2891" s="84"/>
      <c r="AH2891" s="84"/>
      <c r="AI2891" s="85"/>
      <c r="AJ2891" s="86">
        <f t="shared" si="343"/>
        <v>0</v>
      </c>
      <c r="AK2891" s="87">
        <f t="shared" si="344"/>
        <v>30</v>
      </c>
      <c r="AL2891" s="87"/>
      <c r="AM2891" s="87">
        <f t="shared" si="345"/>
        <v>6</v>
      </c>
      <c r="AN2891" s="87">
        <f t="shared" si="346"/>
        <v>0</v>
      </c>
      <c r="AO2891" s="87">
        <f t="shared" si="347"/>
        <v>30</v>
      </c>
      <c r="AP2891" s="87">
        <v>31</v>
      </c>
      <c r="AQ2891" s="87">
        <v>30</v>
      </c>
      <c r="AR2891" s="87">
        <v>28</v>
      </c>
      <c r="AW2891" s="64" t="str">
        <f t="shared" si="348"/>
        <v>HAZİRAN 2026</v>
      </c>
      <c r="AX2891" s="89"/>
      <c r="AY2891" s="90"/>
      <c r="AZ2891" s="90" t="e">
        <f t="shared" si="349"/>
        <v>#N/A</v>
      </c>
    </row>
    <row r="2892" spans="1:52" ht="17.45" customHeight="1" x14ac:dyDescent="0.2">
      <c r="A2892" s="81">
        <v>2886</v>
      </c>
      <c r="B2892" s="82">
        <f>'!!!KATILIMCI LİSTESİ!!!'!C2887</f>
        <v>0</v>
      </c>
      <c r="C2892" s="83">
        <f>'!!!KATILIMCI LİSTESİ!!!'!B2887</f>
        <v>0</v>
      </c>
      <c r="D2892" s="84"/>
      <c r="E2892" s="84"/>
      <c r="F2892" s="84"/>
      <c r="G2892" s="84"/>
      <c r="H2892" s="84"/>
      <c r="I2892" s="84"/>
      <c r="J2892" s="84"/>
      <c r="K2892" s="84"/>
      <c r="L2892" s="84"/>
      <c r="M2892" s="84"/>
      <c r="N2892" s="84"/>
      <c r="O2892" s="84"/>
      <c r="P2892" s="84"/>
      <c r="Q2892" s="84"/>
      <c r="R2892" s="84"/>
      <c r="S2892" s="84"/>
      <c r="T2892" s="84"/>
      <c r="U2892" s="84"/>
      <c r="V2892" s="84"/>
      <c r="W2892" s="84"/>
      <c r="X2892" s="84"/>
      <c r="Y2892" s="84"/>
      <c r="Z2892" s="84"/>
      <c r="AA2892" s="84"/>
      <c r="AB2892" s="84"/>
      <c r="AC2892" s="84"/>
      <c r="AD2892" s="84"/>
      <c r="AE2892" s="84"/>
      <c r="AF2892" s="84"/>
      <c r="AG2892" s="84"/>
      <c r="AH2892" s="84"/>
      <c r="AI2892" s="85"/>
      <c r="AJ2892" s="86">
        <f t="shared" si="343"/>
        <v>0</v>
      </c>
      <c r="AK2892" s="87">
        <f t="shared" si="344"/>
        <v>30</v>
      </c>
      <c r="AL2892" s="87"/>
      <c r="AM2892" s="87">
        <f t="shared" si="345"/>
        <v>6</v>
      </c>
      <c r="AN2892" s="87">
        <f t="shared" si="346"/>
        <v>0</v>
      </c>
      <c r="AO2892" s="87">
        <f t="shared" si="347"/>
        <v>30</v>
      </c>
      <c r="AP2892" s="87">
        <v>31</v>
      </c>
      <c r="AQ2892" s="87">
        <v>30</v>
      </c>
      <c r="AR2892" s="87">
        <v>28</v>
      </c>
      <c r="AW2892" s="64" t="str">
        <f t="shared" si="348"/>
        <v>HAZİRAN 2026</v>
      </c>
      <c r="AX2892" s="89"/>
      <c r="AY2892" s="90"/>
      <c r="AZ2892" s="90" t="e">
        <f t="shared" si="349"/>
        <v>#N/A</v>
      </c>
    </row>
    <row r="2893" spans="1:52" ht="17.45" customHeight="1" x14ac:dyDescent="0.2">
      <c r="A2893" s="81">
        <v>2887</v>
      </c>
      <c r="B2893" s="82">
        <f>'!!!KATILIMCI LİSTESİ!!!'!C2888</f>
        <v>0</v>
      </c>
      <c r="C2893" s="83">
        <f>'!!!KATILIMCI LİSTESİ!!!'!B2888</f>
        <v>0</v>
      </c>
      <c r="D2893" s="84"/>
      <c r="E2893" s="84"/>
      <c r="F2893" s="84"/>
      <c r="G2893" s="84"/>
      <c r="H2893" s="84"/>
      <c r="I2893" s="84"/>
      <c r="J2893" s="84"/>
      <c r="K2893" s="84"/>
      <c r="L2893" s="84"/>
      <c r="M2893" s="84"/>
      <c r="N2893" s="84"/>
      <c r="O2893" s="84"/>
      <c r="P2893" s="84"/>
      <c r="Q2893" s="84"/>
      <c r="R2893" s="84"/>
      <c r="S2893" s="84"/>
      <c r="T2893" s="84"/>
      <c r="U2893" s="84"/>
      <c r="V2893" s="84"/>
      <c r="W2893" s="84"/>
      <c r="X2893" s="84"/>
      <c r="Y2893" s="84"/>
      <c r="Z2893" s="84"/>
      <c r="AA2893" s="84"/>
      <c r="AB2893" s="84"/>
      <c r="AC2893" s="84"/>
      <c r="AD2893" s="84"/>
      <c r="AE2893" s="84"/>
      <c r="AF2893" s="84"/>
      <c r="AG2893" s="84"/>
      <c r="AH2893" s="84"/>
      <c r="AI2893" s="85"/>
      <c r="AJ2893" s="86">
        <f t="shared" si="343"/>
        <v>0</v>
      </c>
      <c r="AK2893" s="87">
        <f t="shared" si="344"/>
        <v>30</v>
      </c>
      <c r="AL2893" s="87"/>
      <c r="AM2893" s="87">
        <f t="shared" si="345"/>
        <v>6</v>
      </c>
      <c r="AN2893" s="87">
        <f t="shared" si="346"/>
        <v>0</v>
      </c>
      <c r="AO2893" s="87">
        <f t="shared" si="347"/>
        <v>30</v>
      </c>
      <c r="AP2893" s="87">
        <v>31</v>
      </c>
      <c r="AQ2893" s="87">
        <v>30</v>
      </c>
      <c r="AR2893" s="87">
        <v>28</v>
      </c>
      <c r="AW2893" s="64" t="str">
        <f t="shared" si="348"/>
        <v>HAZİRAN 2026</v>
      </c>
      <c r="AX2893" s="89"/>
      <c r="AY2893" s="90"/>
      <c r="AZ2893" s="90" t="e">
        <f t="shared" si="349"/>
        <v>#N/A</v>
      </c>
    </row>
    <row r="2894" spans="1:52" ht="17.45" customHeight="1" x14ac:dyDescent="0.2">
      <c r="A2894" s="81">
        <v>2888</v>
      </c>
      <c r="B2894" s="82">
        <f>'!!!KATILIMCI LİSTESİ!!!'!C2889</f>
        <v>0</v>
      </c>
      <c r="C2894" s="83">
        <f>'!!!KATILIMCI LİSTESİ!!!'!B2889</f>
        <v>0</v>
      </c>
      <c r="D2894" s="84"/>
      <c r="E2894" s="84"/>
      <c r="F2894" s="84"/>
      <c r="G2894" s="84"/>
      <c r="H2894" s="84"/>
      <c r="I2894" s="84"/>
      <c r="J2894" s="84"/>
      <c r="K2894" s="84"/>
      <c r="L2894" s="84"/>
      <c r="M2894" s="84"/>
      <c r="N2894" s="84"/>
      <c r="O2894" s="84"/>
      <c r="P2894" s="84"/>
      <c r="Q2894" s="84"/>
      <c r="R2894" s="84"/>
      <c r="S2894" s="84"/>
      <c r="T2894" s="84"/>
      <c r="U2894" s="84"/>
      <c r="V2894" s="84"/>
      <c r="W2894" s="84"/>
      <c r="X2894" s="84"/>
      <c r="Y2894" s="84"/>
      <c r="Z2894" s="84"/>
      <c r="AA2894" s="84"/>
      <c r="AB2894" s="84"/>
      <c r="AC2894" s="84"/>
      <c r="AD2894" s="84"/>
      <c r="AE2894" s="84"/>
      <c r="AF2894" s="84"/>
      <c r="AG2894" s="84"/>
      <c r="AH2894" s="84"/>
      <c r="AI2894" s="85"/>
      <c r="AJ2894" s="86">
        <f t="shared" si="343"/>
        <v>0</v>
      </c>
      <c r="AK2894" s="87">
        <f t="shared" si="344"/>
        <v>30</v>
      </c>
      <c r="AL2894" s="87"/>
      <c r="AM2894" s="87">
        <f t="shared" si="345"/>
        <v>6</v>
      </c>
      <c r="AN2894" s="87">
        <f t="shared" si="346"/>
        <v>0</v>
      </c>
      <c r="AO2894" s="87">
        <f t="shared" si="347"/>
        <v>30</v>
      </c>
      <c r="AP2894" s="87">
        <v>31</v>
      </c>
      <c r="AQ2894" s="87">
        <v>30</v>
      </c>
      <c r="AR2894" s="87">
        <v>28</v>
      </c>
      <c r="AW2894" s="64" t="str">
        <f t="shared" si="348"/>
        <v>HAZİRAN 2026</v>
      </c>
      <c r="AX2894" s="89"/>
      <c r="AY2894" s="90"/>
      <c r="AZ2894" s="90" t="e">
        <f t="shared" si="349"/>
        <v>#N/A</v>
      </c>
    </row>
    <row r="2895" spans="1:52" ht="17.45" customHeight="1" x14ac:dyDescent="0.2">
      <c r="A2895" s="81">
        <v>2889</v>
      </c>
      <c r="B2895" s="82">
        <f>'!!!KATILIMCI LİSTESİ!!!'!C2890</f>
        <v>0</v>
      </c>
      <c r="C2895" s="83">
        <f>'!!!KATILIMCI LİSTESİ!!!'!B2890</f>
        <v>0</v>
      </c>
      <c r="D2895" s="84"/>
      <c r="E2895" s="84"/>
      <c r="F2895" s="84"/>
      <c r="G2895" s="84"/>
      <c r="H2895" s="84"/>
      <c r="I2895" s="84"/>
      <c r="J2895" s="84"/>
      <c r="K2895" s="84"/>
      <c r="L2895" s="84"/>
      <c r="M2895" s="84"/>
      <c r="N2895" s="84"/>
      <c r="O2895" s="84"/>
      <c r="P2895" s="84"/>
      <c r="Q2895" s="84"/>
      <c r="R2895" s="84"/>
      <c r="S2895" s="84"/>
      <c r="T2895" s="84"/>
      <c r="U2895" s="84"/>
      <c r="V2895" s="84"/>
      <c r="W2895" s="84"/>
      <c r="X2895" s="84"/>
      <c r="Y2895" s="84"/>
      <c r="Z2895" s="84"/>
      <c r="AA2895" s="84"/>
      <c r="AB2895" s="84"/>
      <c r="AC2895" s="84"/>
      <c r="AD2895" s="84"/>
      <c r="AE2895" s="84"/>
      <c r="AF2895" s="84"/>
      <c r="AG2895" s="84"/>
      <c r="AH2895" s="84"/>
      <c r="AI2895" s="85"/>
      <c r="AJ2895" s="86">
        <f t="shared" si="343"/>
        <v>0</v>
      </c>
      <c r="AK2895" s="87">
        <f t="shared" si="344"/>
        <v>30</v>
      </c>
      <c r="AL2895" s="87"/>
      <c r="AM2895" s="87">
        <f t="shared" si="345"/>
        <v>6</v>
      </c>
      <c r="AN2895" s="87">
        <f t="shared" si="346"/>
        <v>0</v>
      </c>
      <c r="AO2895" s="87">
        <f t="shared" si="347"/>
        <v>30</v>
      </c>
      <c r="AP2895" s="87">
        <v>31</v>
      </c>
      <c r="AQ2895" s="87">
        <v>30</v>
      </c>
      <c r="AR2895" s="87">
        <v>28</v>
      </c>
      <c r="AW2895" s="64" t="str">
        <f t="shared" si="348"/>
        <v>HAZİRAN 2026</v>
      </c>
      <c r="AX2895" s="89"/>
      <c r="AY2895" s="90"/>
      <c r="AZ2895" s="90" t="e">
        <f t="shared" si="349"/>
        <v>#N/A</v>
      </c>
    </row>
    <row r="2896" spans="1:52" ht="17.45" customHeight="1" x14ac:dyDescent="0.2">
      <c r="A2896" s="81">
        <v>2890</v>
      </c>
      <c r="B2896" s="82">
        <f>'!!!KATILIMCI LİSTESİ!!!'!C2891</f>
        <v>0</v>
      </c>
      <c r="C2896" s="83">
        <f>'!!!KATILIMCI LİSTESİ!!!'!B2891</f>
        <v>0</v>
      </c>
      <c r="D2896" s="84"/>
      <c r="E2896" s="84"/>
      <c r="F2896" s="84"/>
      <c r="G2896" s="84"/>
      <c r="H2896" s="84"/>
      <c r="I2896" s="84"/>
      <c r="J2896" s="84"/>
      <c r="K2896" s="84"/>
      <c r="L2896" s="84"/>
      <c r="M2896" s="84"/>
      <c r="N2896" s="84"/>
      <c r="O2896" s="84"/>
      <c r="P2896" s="84"/>
      <c r="Q2896" s="84"/>
      <c r="R2896" s="84"/>
      <c r="S2896" s="84"/>
      <c r="T2896" s="84"/>
      <c r="U2896" s="84"/>
      <c r="V2896" s="84"/>
      <c r="W2896" s="84"/>
      <c r="X2896" s="84"/>
      <c r="Y2896" s="84"/>
      <c r="Z2896" s="84"/>
      <c r="AA2896" s="84"/>
      <c r="AB2896" s="84"/>
      <c r="AC2896" s="84"/>
      <c r="AD2896" s="84"/>
      <c r="AE2896" s="84"/>
      <c r="AF2896" s="84"/>
      <c r="AG2896" s="84"/>
      <c r="AH2896" s="84"/>
      <c r="AI2896" s="85"/>
      <c r="AJ2896" s="86">
        <f t="shared" si="343"/>
        <v>0</v>
      </c>
      <c r="AK2896" s="87">
        <f t="shared" si="344"/>
        <v>30</v>
      </c>
      <c r="AL2896" s="87"/>
      <c r="AM2896" s="87">
        <f t="shared" si="345"/>
        <v>6</v>
      </c>
      <c r="AN2896" s="87">
        <f t="shared" si="346"/>
        <v>0</v>
      </c>
      <c r="AO2896" s="87">
        <f t="shared" si="347"/>
        <v>30</v>
      </c>
      <c r="AP2896" s="87">
        <v>31</v>
      </c>
      <c r="AQ2896" s="87">
        <v>30</v>
      </c>
      <c r="AR2896" s="87">
        <v>28</v>
      </c>
      <c r="AW2896" s="64" t="str">
        <f t="shared" si="348"/>
        <v>HAZİRAN 2026</v>
      </c>
      <c r="AX2896" s="89"/>
      <c r="AY2896" s="90"/>
      <c r="AZ2896" s="90" t="e">
        <f t="shared" si="349"/>
        <v>#N/A</v>
      </c>
    </row>
    <row r="2897" spans="1:52" ht="17.45" customHeight="1" x14ac:dyDescent="0.2">
      <c r="A2897" s="81">
        <v>2891</v>
      </c>
      <c r="B2897" s="82">
        <f>'!!!KATILIMCI LİSTESİ!!!'!C2892</f>
        <v>0</v>
      </c>
      <c r="C2897" s="83">
        <f>'!!!KATILIMCI LİSTESİ!!!'!B2892</f>
        <v>0</v>
      </c>
      <c r="D2897" s="84"/>
      <c r="E2897" s="84"/>
      <c r="F2897" s="84"/>
      <c r="G2897" s="84"/>
      <c r="H2897" s="84"/>
      <c r="I2897" s="84"/>
      <c r="J2897" s="84"/>
      <c r="K2897" s="84"/>
      <c r="L2897" s="84"/>
      <c r="M2897" s="84"/>
      <c r="N2897" s="84"/>
      <c r="O2897" s="84"/>
      <c r="P2897" s="84"/>
      <c r="Q2897" s="84"/>
      <c r="R2897" s="84"/>
      <c r="S2897" s="84"/>
      <c r="T2897" s="84"/>
      <c r="U2897" s="84"/>
      <c r="V2897" s="84"/>
      <c r="W2897" s="84"/>
      <c r="X2897" s="84"/>
      <c r="Y2897" s="84"/>
      <c r="Z2897" s="84"/>
      <c r="AA2897" s="84"/>
      <c r="AB2897" s="84"/>
      <c r="AC2897" s="84"/>
      <c r="AD2897" s="84"/>
      <c r="AE2897" s="84"/>
      <c r="AF2897" s="84"/>
      <c r="AG2897" s="84"/>
      <c r="AH2897" s="84"/>
      <c r="AI2897" s="85"/>
      <c r="AJ2897" s="86">
        <f t="shared" si="343"/>
        <v>0</v>
      </c>
      <c r="AK2897" s="87">
        <f t="shared" si="344"/>
        <v>30</v>
      </c>
      <c r="AL2897" s="87"/>
      <c r="AM2897" s="87">
        <f t="shared" si="345"/>
        <v>6</v>
      </c>
      <c r="AN2897" s="87">
        <f t="shared" si="346"/>
        <v>0</v>
      </c>
      <c r="AO2897" s="87">
        <f t="shared" si="347"/>
        <v>30</v>
      </c>
      <c r="AP2897" s="87">
        <v>31</v>
      </c>
      <c r="AQ2897" s="87">
        <v>30</v>
      </c>
      <c r="AR2897" s="87">
        <v>28</v>
      </c>
      <c r="AW2897" s="64" t="str">
        <f t="shared" si="348"/>
        <v>HAZİRAN 2026</v>
      </c>
      <c r="AX2897" s="89"/>
      <c r="AY2897" s="90"/>
      <c r="AZ2897" s="90" t="e">
        <f t="shared" si="349"/>
        <v>#N/A</v>
      </c>
    </row>
    <row r="2898" spans="1:52" ht="17.45" customHeight="1" x14ac:dyDescent="0.2">
      <c r="A2898" s="81">
        <v>2892</v>
      </c>
      <c r="B2898" s="82">
        <f>'!!!KATILIMCI LİSTESİ!!!'!C2893</f>
        <v>0</v>
      </c>
      <c r="C2898" s="83">
        <f>'!!!KATILIMCI LİSTESİ!!!'!B2893</f>
        <v>0</v>
      </c>
      <c r="D2898" s="84"/>
      <c r="E2898" s="84"/>
      <c r="F2898" s="84"/>
      <c r="G2898" s="84"/>
      <c r="H2898" s="84"/>
      <c r="I2898" s="84"/>
      <c r="J2898" s="84"/>
      <c r="K2898" s="84"/>
      <c r="L2898" s="84"/>
      <c r="M2898" s="84"/>
      <c r="N2898" s="84"/>
      <c r="O2898" s="84"/>
      <c r="P2898" s="84"/>
      <c r="Q2898" s="84"/>
      <c r="R2898" s="84"/>
      <c r="S2898" s="84"/>
      <c r="T2898" s="84"/>
      <c r="U2898" s="84"/>
      <c r="V2898" s="84"/>
      <c r="W2898" s="84"/>
      <c r="X2898" s="84"/>
      <c r="Y2898" s="84"/>
      <c r="Z2898" s="84"/>
      <c r="AA2898" s="84"/>
      <c r="AB2898" s="84"/>
      <c r="AC2898" s="84"/>
      <c r="AD2898" s="84"/>
      <c r="AE2898" s="84"/>
      <c r="AF2898" s="84"/>
      <c r="AG2898" s="84"/>
      <c r="AH2898" s="84"/>
      <c r="AI2898" s="85"/>
      <c r="AJ2898" s="86">
        <f t="shared" si="343"/>
        <v>0</v>
      </c>
      <c r="AK2898" s="87">
        <f t="shared" si="344"/>
        <v>30</v>
      </c>
      <c r="AL2898" s="87"/>
      <c r="AM2898" s="87">
        <f t="shared" si="345"/>
        <v>6</v>
      </c>
      <c r="AN2898" s="87">
        <f t="shared" si="346"/>
        <v>0</v>
      </c>
      <c r="AO2898" s="87">
        <f t="shared" si="347"/>
        <v>30</v>
      </c>
      <c r="AP2898" s="87">
        <v>31</v>
      </c>
      <c r="AQ2898" s="87">
        <v>30</v>
      </c>
      <c r="AR2898" s="87">
        <v>28</v>
      </c>
      <c r="AW2898" s="64" t="str">
        <f t="shared" si="348"/>
        <v>HAZİRAN 2026</v>
      </c>
      <c r="AX2898" s="89"/>
      <c r="AY2898" s="90"/>
      <c r="AZ2898" s="90" t="e">
        <f t="shared" si="349"/>
        <v>#N/A</v>
      </c>
    </row>
    <row r="2899" spans="1:52" ht="17.45" customHeight="1" x14ac:dyDescent="0.2">
      <c r="A2899" s="81">
        <v>2893</v>
      </c>
      <c r="B2899" s="82">
        <f>'!!!KATILIMCI LİSTESİ!!!'!C2894</f>
        <v>0</v>
      </c>
      <c r="C2899" s="83">
        <f>'!!!KATILIMCI LİSTESİ!!!'!B2894</f>
        <v>0</v>
      </c>
      <c r="D2899" s="84"/>
      <c r="E2899" s="84"/>
      <c r="F2899" s="84"/>
      <c r="G2899" s="84"/>
      <c r="H2899" s="84"/>
      <c r="I2899" s="84"/>
      <c r="J2899" s="84"/>
      <c r="K2899" s="84"/>
      <c r="L2899" s="84"/>
      <c r="M2899" s="84"/>
      <c r="N2899" s="84"/>
      <c r="O2899" s="84"/>
      <c r="P2899" s="84"/>
      <c r="Q2899" s="84"/>
      <c r="R2899" s="84"/>
      <c r="S2899" s="84"/>
      <c r="T2899" s="84"/>
      <c r="U2899" s="84"/>
      <c r="V2899" s="84"/>
      <c r="W2899" s="84"/>
      <c r="X2899" s="84"/>
      <c r="Y2899" s="84"/>
      <c r="Z2899" s="84"/>
      <c r="AA2899" s="84"/>
      <c r="AB2899" s="84"/>
      <c r="AC2899" s="84"/>
      <c r="AD2899" s="84"/>
      <c r="AE2899" s="84"/>
      <c r="AF2899" s="84"/>
      <c r="AG2899" s="84"/>
      <c r="AH2899" s="84"/>
      <c r="AI2899" s="85"/>
      <c r="AJ2899" s="86">
        <f t="shared" si="343"/>
        <v>0</v>
      </c>
      <c r="AK2899" s="87">
        <f t="shared" si="344"/>
        <v>30</v>
      </c>
      <c r="AL2899" s="87"/>
      <c r="AM2899" s="87">
        <f t="shared" si="345"/>
        <v>6</v>
      </c>
      <c r="AN2899" s="87">
        <f t="shared" si="346"/>
        <v>0</v>
      </c>
      <c r="AO2899" s="87">
        <f t="shared" si="347"/>
        <v>30</v>
      </c>
      <c r="AP2899" s="87">
        <v>31</v>
      </c>
      <c r="AQ2899" s="87">
        <v>30</v>
      </c>
      <c r="AR2899" s="87">
        <v>28</v>
      </c>
      <c r="AW2899" s="64" t="str">
        <f t="shared" si="348"/>
        <v>HAZİRAN 2026</v>
      </c>
      <c r="AX2899" s="89"/>
      <c r="AY2899" s="90"/>
      <c r="AZ2899" s="90" t="e">
        <f t="shared" si="349"/>
        <v>#N/A</v>
      </c>
    </row>
    <row r="2900" spans="1:52" ht="17.45" customHeight="1" x14ac:dyDescent="0.2">
      <c r="A2900" s="81">
        <v>2894</v>
      </c>
      <c r="B2900" s="82">
        <f>'!!!KATILIMCI LİSTESİ!!!'!C2895</f>
        <v>0</v>
      </c>
      <c r="C2900" s="83">
        <f>'!!!KATILIMCI LİSTESİ!!!'!B2895</f>
        <v>0</v>
      </c>
      <c r="D2900" s="84"/>
      <c r="E2900" s="84"/>
      <c r="F2900" s="84"/>
      <c r="G2900" s="84"/>
      <c r="H2900" s="84"/>
      <c r="I2900" s="84"/>
      <c r="J2900" s="84"/>
      <c r="K2900" s="84"/>
      <c r="L2900" s="84"/>
      <c r="M2900" s="84"/>
      <c r="N2900" s="84"/>
      <c r="O2900" s="84"/>
      <c r="P2900" s="84"/>
      <c r="Q2900" s="84"/>
      <c r="R2900" s="84"/>
      <c r="S2900" s="84"/>
      <c r="T2900" s="84"/>
      <c r="U2900" s="84"/>
      <c r="V2900" s="84"/>
      <c r="W2900" s="84"/>
      <c r="X2900" s="84"/>
      <c r="Y2900" s="84"/>
      <c r="Z2900" s="84"/>
      <c r="AA2900" s="84"/>
      <c r="AB2900" s="84"/>
      <c r="AC2900" s="84"/>
      <c r="AD2900" s="84"/>
      <c r="AE2900" s="84"/>
      <c r="AF2900" s="84"/>
      <c r="AG2900" s="84"/>
      <c r="AH2900" s="84"/>
      <c r="AI2900" s="85"/>
      <c r="AJ2900" s="86">
        <f t="shared" si="343"/>
        <v>0</v>
      </c>
      <c r="AK2900" s="87">
        <f t="shared" si="344"/>
        <v>30</v>
      </c>
      <c r="AL2900" s="87"/>
      <c r="AM2900" s="87">
        <f t="shared" si="345"/>
        <v>6</v>
      </c>
      <c r="AN2900" s="87">
        <f t="shared" si="346"/>
        <v>0</v>
      </c>
      <c r="AO2900" s="87">
        <f t="shared" si="347"/>
        <v>30</v>
      </c>
      <c r="AP2900" s="87">
        <v>31</v>
      </c>
      <c r="AQ2900" s="87">
        <v>30</v>
      </c>
      <c r="AR2900" s="87">
        <v>28</v>
      </c>
      <c r="AW2900" s="64" t="str">
        <f t="shared" si="348"/>
        <v>HAZİRAN 2026</v>
      </c>
      <c r="AX2900" s="89"/>
      <c r="AY2900" s="90"/>
      <c r="AZ2900" s="90" t="e">
        <f t="shared" si="349"/>
        <v>#N/A</v>
      </c>
    </row>
    <row r="2901" spans="1:52" ht="17.45" customHeight="1" x14ac:dyDescent="0.2">
      <c r="A2901" s="81">
        <v>2895</v>
      </c>
      <c r="B2901" s="82">
        <f>'!!!KATILIMCI LİSTESİ!!!'!C2896</f>
        <v>0</v>
      </c>
      <c r="C2901" s="83">
        <f>'!!!KATILIMCI LİSTESİ!!!'!B2896</f>
        <v>0</v>
      </c>
      <c r="D2901" s="84"/>
      <c r="E2901" s="84"/>
      <c r="F2901" s="84"/>
      <c r="G2901" s="84"/>
      <c r="H2901" s="84"/>
      <c r="I2901" s="84"/>
      <c r="J2901" s="84"/>
      <c r="K2901" s="84"/>
      <c r="L2901" s="84"/>
      <c r="M2901" s="84"/>
      <c r="N2901" s="84"/>
      <c r="O2901" s="84"/>
      <c r="P2901" s="84"/>
      <c r="Q2901" s="84"/>
      <c r="R2901" s="84"/>
      <c r="S2901" s="84"/>
      <c r="T2901" s="84"/>
      <c r="U2901" s="84"/>
      <c r="V2901" s="84"/>
      <c r="W2901" s="84"/>
      <c r="X2901" s="84"/>
      <c r="Y2901" s="84"/>
      <c r="Z2901" s="84"/>
      <c r="AA2901" s="84"/>
      <c r="AB2901" s="84"/>
      <c r="AC2901" s="84"/>
      <c r="AD2901" s="84"/>
      <c r="AE2901" s="84"/>
      <c r="AF2901" s="84"/>
      <c r="AG2901" s="84"/>
      <c r="AH2901" s="84"/>
      <c r="AI2901" s="85"/>
      <c r="AJ2901" s="86">
        <f t="shared" si="343"/>
        <v>0</v>
      </c>
      <c r="AK2901" s="87">
        <f t="shared" si="344"/>
        <v>30</v>
      </c>
      <c r="AL2901" s="87"/>
      <c r="AM2901" s="87">
        <f t="shared" si="345"/>
        <v>6</v>
      </c>
      <c r="AN2901" s="87">
        <f t="shared" si="346"/>
        <v>0</v>
      </c>
      <c r="AO2901" s="87">
        <f t="shared" si="347"/>
        <v>30</v>
      </c>
      <c r="AP2901" s="87">
        <v>31</v>
      </c>
      <c r="AQ2901" s="87">
        <v>30</v>
      </c>
      <c r="AR2901" s="87">
        <v>28</v>
      </c>
      <c r="AW2901" s="64" t="str">
        <f t="shared" si="348"/>
        <v>HAZİRAN 2026</v>
      </c>
      <c r="AX2901" s="89"/>
      <c r="AY2901" s="90"/>
      <c r="AZ2901" s="90" t="e">
        <f t="shared" si="349"/>
        <v>#N/A</v>
      </c>
    </row>
    <row r="2902" spans="1:52" ht="17.45" customHeight="1" x14ac:dyDescent="0.2">
      <c r="A2902" s="81">
        <v>2896</v>
      </c>
      <c r="B2902" s="82">
        <f>'!!!KATILIMCI LİSTESİ!!!'!C2897</f>
        <v>0</v>
      </c>
      <c r="C2902" s="83">
        <f>'!!!KATILIMCI LİSTESİ!!!'!B2897</f>
        <v>0</v>
      </c>
      <c r="D2902" s="84"/>
      <c r="E2902" s="84"/>
      <c r="F2902" s="84"/>
      <c r="G2902" s="84"/>
      <c r="H2902" s="84"/>
      <c r="I2902" s="84"/>
      <c r="J2902" s="84"/>
      <c r="K2902" s="84"/>
      <c r="L2902" s="84"/>
      <c r="M2902" s="84"/>
      <c r="N2902" s="84"/>
      <c r="O2902" s="84"/>
      <c r="P2902" s="84"/>
      <c r="Q2902" s="84"/>
      <c r="R2902" s="84"/>
      <c r="S2902" s="84"/>
      <c r="T2902" s="84"/>
      <c r="U2902" s="84"/>
      <c r="V2902" s="84"/>
      <c r="W2902" s="84"/>
      <c r="X2902" s="84"/>
      <c r="Y2902" s="84"/>
      <c r="Z2902" s="84"/>
      <c r="AA2902" s="84"/>
      <c r="AB2902" s="84"/>
      <c r="AC2902" s="84"/>
      <c r="AD2902" s="84"/>
      <c r="AE2902" s="84"/>
      <c r="AF2902" s="84"/>
      <c r="AG2902" s="84"/>
      <c r="AH2902" s="84"/>
      <c r="AI2902" s="85"/>
      <c r="AJ2902" s="86">
        <f t="shared" si="343"/>
        <v>0</v>
      </c>
      <c r="AK2902" s="87">
        <f t="shared" si="344"/>
        <v>30</v>
      </c>
      <c r="AL2902" s="87"/>
      <c r="AM2902" s="87">
        <f t="shared" si="345"/>
        <v>6</v>
      </c>
      <c r="AN2902" s="87">
        <f t="shared" si="346"/>
        <v>0</v>
      </c>
      <c r="AO2902" s="87">
        <f t="shared" si="347"/>
        <v>30</v>
      </c>
      <c r="AP2902" s="87">
        <v>31</v>
      </c>
      <c r="AQ2902" s="87">
        <v>30</v>
      </c>
      <c r="AR2902" s="87">
        <v>28</v>
      </c>
      <c r="AW2902" s="64" t="str">
        <f t="shared" si="348"/>
        <v>HAZİRAN 2026</v>
      </c>
      <c r="AX2902" s="89"/>
      <c r="AY2902" s="90"/>
      <c r="AZ2902" s="90" t="e">
        <f t="shared" si="349"/>
        <v>#N/A</v>
      </c>
    </row>
    <row r="2903" spans="1:52" ht="17.45" customHeight="1" x14ac:dyDescent="0.2">
      <c r="A2903" s="81">
        <v>2897</v>
      </c>
      <c r="B2903" s="82">
        <f>'!!!KATILIMCI LİSTESİ!!!'!C2898</f>
        <v>0</v>
      </c>
      <c r="C2903" s="83">
        <f>'!!!KATILIMCI LİSTESİ!!!'!B2898</f>
        <v>0</v>
      </c>
      <c r="D2903" s="84"/>
      <c r="E2903" s="84"/>
      <c r="F2903" s="84"/>
      <c r="G2903" s="84"/>
      <c r="H2903" s="84"/>
      <c r="I2903" s="84"/>
      <c r="J2903" s="84"/>
      <c r="K2903" s="84"/>
      <c r="L2903" s="84"/>
      <c r="M2903" s="84"/>
      <c r="N2903" s="84"/>
      <c r="O2903" s="84"/>
      <c r="P2903" s="84"/>
      <c r="Q2903" s="84"/>
      <c r="R2903" s="84"/>
      <c r="S2903" s="84"/>
      <c r="T2903" s="84"/>
      <c r="U2903" s="84"/>
      <c r="V2903" s="84"/>
      <c r="W2903" s="84"/>
      <c r="X2903" s="84"/>
      <c r="Y2903" s="84"/>
      <c r="Z2903" s="84"/>
      <c r="AA2903" s="84"/>
      <c r="AB2903" s="84"/>
      <c r="AC2903" s="84"/>
      <c r="AD2903" s="84"/>
      <c r="AE2903" s="84"/>
      <c r="AF2903" s="84"/>
      <c r="AG2903" s="84"/>
      <c r="AH2903" s="84"/>
      <c r="AI2903" s="85"/>
      <c r="AJ2903" s="86">
        <f t="shared" si="343"/>
        <v>0</v>
      </c>
      <c r="AK2903" s="87">
        <f t="shared" si="344"/>
        <v>30</v>
      </c>
      <c r="AL2903" s="87"/>
      <c r="AM2903" s="87">
        <f t="shared" si="345"/>
        <v>6</v>
      </c>
      <c r="AN2903" s="87">
        <f t="shared" si="346"/>
        <v>0</v>
      </c>
      <c r="AO2903" s="87">
        <f t="shared" si="347"/>
        <v>30</v>
      </c>
      <c r="AP2903" s="87">
        <v>31</v>
      </c>
      <c r="AQ2903" s="87">
        <v>30</v>
      </c>
      <c r="AR2903" s="87">
        <v>28</v>
      </c>
      <c r="AW2903" s="64" t="str">
        <f t="shared" si="348"/>
        <v>HAZİRAN 2026</v>
      </c>
      <c r="AX2903" s="89"/>
      <c r="AY2903" s="90"/>
      <c r="AZ2903" s="90" t="e">
        <f t="shared" si="349"/>
        <v>#N/A</v>
      </c>
    </row>
    <row r="2904" spans="1:52" ht="17.45" customHeight="1" x14ac:dyDescent="0.2">
      <c r="A2904" s="81">
        <v>2898</v>
      </c>
      <c r="B2904" s="82">
        <f>'!!!KATILIMCI LİSTESİ!!!'!C2899</f>
        <v>0</v>
      </c>
      <c r="C2904" s="83">
        <f>'!!!KATILIMCI LİSTESİ!!!'!B2899</f>
        <v>0</v>
      </c>
      <c r="D2904" s="84"/>
      <c r="E2904" s="84"/>
      <c r="F2904" s="84"/>
      <c r="G2904" s="84"/>
      <c r="H2904" s="84"/>
      <c r="I2904" s="84"/>
      <c r="J2904" s="84"/>
      <c r="K2904" s="84"/>
      <c r="L2904" s="84"/>
      <c r="M2904" s="84"/>
      <c r="N2904" s="84"/>
      <c r="O2904" s="84"/>
      <c r="P2904" s="84"/>
      <c r="Q2904" s="84"/>
      <c r="R2904" s="84"/>
      <c r="S2904" s="84"/>
      <c r="T2904" s="84"/>
      <c r="U2904" s="84"/>
      <c r="V2904" s="84"/>
      <c r="W2904" s="84"/>
      <c r="X2904" s="84"/>
      <c r="Y2904" s="84"/>
      <c r="Z2904" s="84"/>
      <c r="AA2904" s="84"/>
      <c r="AB2904" s="84"/>
      <c r="AC2904" s="84"/>
      <c r="AD2904" s="84"/>
      <c r="AE2904" s="84"/>
      <c r="AF2904" s="84"/>
      <c r="AG2904" s="84"/>
      <c r="AH2904" s="84"/>
      <c r="AI2904" s="85"/>
      <c r="AJ2904" s="86">
        <f t="shared" si="343"/>
        <v>0</v>
      </c>
      <c r="AK2904" s="87">
        <f t="shared" si="344"/>
        <v>30</v>
      </c>
      <c r="AL2904" s="87"/>
      <c r="AM2904" s="87">
        <f t="shared" si="345"/>
        <v>6</v>
      </c>
      <c r="AN2904" s="87">
        <f t="shared" si="346"/>
        <v>0</v>
      </c>
      <c r="AO2904" s="87">
        <f t="shared" si="347"/>
        <v>30</v>
      </c>
      <c r="AP2904" s="87">
        <v>31</v>
      </c>
      <c r="AQ2904" s="87">
        <v>30</v>
      </c>
      <c r="AR2904" s="87">
        <v>28</v>
      </c>
      <c r="AW2904" s="64" t="str">
        <f t="shared" si="348"/>
        <v>HAZİRAN 2026</v>
      </c>
      <c r="AX2904" s="89"/>
      <c r="AY2904" s="90"/>
      <c r="AZ2904" s="90" t="e">
        <f t="shared" si="349"/>
        <v>#N/A</v>
      </c>
    </row>
    <row r="2905" spans="1:52" ht="17.45" customHeight="1" x14ac:dyDescent="0.2">
      <c r="A2905" s="81">
        <v>2899</v>
      </c>
      <c r="B2905" s="82">
        <f>'!!!KATILIMCI LİSTESİ!!!'!C2900</f>
        <v>0</v>
      </c>
      <c r="C2905" s="83">
        <f>'!!!KATILIMCI LİSTESİ!!!'!B2900</f>
        <v>0</v>
      </c>
      <c r="D2905" s="84"/>
      <c r="E2905" s="84"/>
      <c r="F2905" s="84"/>
      <c r="G2905" s="84"/>
      <c r="H2905" s="84"/>
      <c r="I2905" s="84"/>
      <c r="J2905" s="84"/>
      <c r="K2905" s="84"/>
      <c r="L2905" s="84"/>
      <c r="M2905" s="84"/>
      <c r="N2905" s="84"/>
      <c r="O2905" s="84"/>
      <c r="P2905" s="84"/>
      <c r="Q2905" s="84"/>
      <c r="R2905" s="84"/>
      <c r="S2905" s="84"/>
      <c r="T2905" s="84"/>
      <c r="U2905" s="84"/>
      <c r="V2905" s="84"/>
      <c r="W2905" s="84"/>
      <c r="X2905" s="84"/>
      <c r="Y2905" s="84"/>
      <c r="Z2905" s="84"/>
      <c r="AA2905" s="84"/>
      <c r="AB2905" s="84"/>
      <c r="AC2905" s="84"/>
      <c r="AD2905" s="84"/>
      <c r="AE2905" s="84"/>
      <c r="AF2905" s="84"/>
      <c r="AG2905" s="84"/>
      <c r="AH2905" s="84"/>
      <c r="AI2905" s="85"/>
      <c r="AJ2905" s="86">
        <f t="shared" si="343"/>
        <v>0</v>
      </c>
      <c r="AK2905" s="87">
        <f t="shared" si="344"/>
        <v>30</v>
      </c>
      <c r="AL2905" s="87"/>
      <c r="AM2905" s="87">
        <f t="shared" si="345"/>
        <v>6</v>
      </c>
      <c r="AN2905" s="87">
        <f t="shared" si="346"/>
        <v>0</v>
      </c>
      <c r="AO2905" s="87">
        <f t="shared" si="347"/>
        <v>30</v>
      </c>
      <c r="AP2905" s="87">
        <v>31</v>
      </c>
      <c r="AQ2905" s="87">
        <v>30</v>
      </c>
      <c r="AR2905" s="87">
        <v>28</v>
      </c>
      <c r="AW2905" s="64" t="str">
        <f t="shared" si="348"/>
        <v>HAZİRAN 2026</v>
      </c>
      <c r="AX2905" s="89"/>
      <c r="AY2905" s="90"/>
      <c r="AZ2905" s="90" t="e">
        <f t="shared" si="349"/>
        <v>#N/A</v>
      </c>
    </row>
    <row r="2906" spans="1:52" ht="17.45" customHeight="1" x14ac:dyDescent="0.2">
      <c r="A2906" s="81">
        <v>2900</v>
      </c>
      <c r="B2906" s="82">
        <f>'!!!KATILIMCI LİSTESİ!!!'!C2901</f>
        <v>0</v>
      </c>
      <c r="C2906" s="83">
        <f>'!!!KATILIMCI LİSTESİ!!!'!B2901</f>
        <v>0</v>
      </c>
      <c r="D2906" s="84"/>
      <c r="E2906" s="84"/>
      <c r="F2906" s="84"/>
      <c r="G2906" s="84"/>
      <c r="H2906" s="84"/>
      <c r="I2906" s="84"/>
      <c r="J2906" s="84"/>
      <c r="K2906" s="84"/>
      <c r="L2906" s="84"/>
      <c r="M2906" s="84"/>
      <c r="N2906" s="84"/>
      <c r="O2906" s="84"/>
      <c r="P2906" s="84"/>
      <c r="Q2906" s="84"/>
      <c r="R2906" s="84"/>
      <c r="S2906" s="84"/>
      <c r="T2906" s="84"/>
      <c r="U2906" s="84"/>
      <c r="V2906" s="84"/>
      <c r="W2906" s="84"/>
      <c r="X2906" s="84"/>
      <c r="Y2906" s="84"/>
      <c r="Z2906" s="84"/>
      <c r="AA2906" s="84"/>
      <c r="AB2906" s="84"/>
      <c r="AC2906" s="84"/>
      <c r="AD2906" s="84"/>
      <c r="AE2906" s="84"/>
      <c r="AF2906" s="84"/>
      <c r="AG2906" s="84"/>
      <c r="AH2906" s="84"/>
      <c r="AI2906" s="85"/>
      <c r="AJ2906" s="86">
        <f t="shared" si="343"/>
        <v>0</v>
      </c>
      <c r="AK2906" s="87">
        <f t="shared" si="344"/>
        <v>30</v>
      </c>
      <c r="AL2906" s="87"/>
      <c r="AM2906" s="87">
        <f t="shared" si="345"/>
        <v>6</v>
      </c>
      <c r="AN2906" s="87">
        <f t="shared" si="346"/>
        <v>0</v>
      </c>
      <c r="AO2906" s="87">
        <f t="shared" si="347"/>
        <v>30</v>
      </c>
      <c r="AP2906" s="87">
        <v>31</v>
      </c>
      <c r="AQ2906" s="87">
        <v>30</v>
      </c>
      <c r="AR2906" s="87">
        <v>28</v>
      </c>
      <c r="AW2906" s="64" t="str">
        <f t="shared" si="348"/>
        <v>HAZİRAN 2026</v>
      </c>
      <c r="AX2906" s="89"/>
      <c r="AY2906" s="90"/>
      <c r="AZ2906" s="90" t="e">
        <f t="shared" si="349"/>
        <v>#N/A</v>
      </c>
    </row>
    <row r="2907" spans="1:52" ht="17.45" customHeight="1" x14ac:dyDescent="0.2">
      <c r="A2907" s="81">
        <v>2901</v>
      </c>
      <c r="B2907" s="82">
        <f>'!!!KATILIMCI LİSTESİ!!!'!C2902</f>
        <v>0</v>
      </c>
      <c r="C2907" s="83">
        <f>'!!!KATILIMCI LİSTESİ!!!'!B2902</f>
        <v>0</v>
      </c>
      <c r="D2907" s="84"/>
      <c r="E2907" s="84"/>
      <c r="F2907" s="84"/>
      <c r="G2907" s="84"/>
      <c r="H2907" s="84"/>
      <c r="I2907" s="84"/>
      <c r="J2907" s="84"/>
      <c r="K2907" s="84"/>
      <c r="L2907" s="84"/>
      <c r="M2907" s="84"/>
      <c r="N2907" s="84"/>
      <c r="O2907" s="84"/>
      <c r="P2907" s="84"/>
      <c r="Q2907" s="84"/>
      <c r="R2907" s="84"/>
      <c r="S2907" s="84"/>
      <c r="T2907" s="84"/>
      <c r="U2907" s="84"/>
      <c r="V2907" s="84"/>
      <c r="W2907" s="84"/>
      <c r="X2907" s="84"/>
      <c r="Y2907" s="84"/>
      <c r="Z2907" s="84"/>
      <c r="AA2907" s="84"/>
      <c r="AB2907" s="84"/>
      <c r="AC2907" s="84"/>
      <c r="AD2907" s="84"/>
      <c r="AE2907" s="84"/>
      <c r="AF2907" s="84"/>
      <c r="AG2907" s="84"/>
      <c r="AH2907" s="84"/>
      <c r="AI2907" s="85"/>
      <c r="AJ2907" s="86">
        <f t="shared" si="343"/>
        <v>0</v>
      </c>
      <c r="AK2907" s="87">
        <f t="shared" si="344"/>
        <v>30</v>
      </c>
      <c r="AL2907" s="87"/>
      <c r="AM2907" s="87">
        <f t="shared" si="345"/>
        <v>6</v>
      </c>
      <c r="AN2907" s="87">
        <f t="shared" si="346"/>
        <v>0</v>
      </c>
      <c r="AO2907" s="87">
        <f t="shared" si="347"/>
        <v>30</v>
      </c>
      <c r="AP2907" s="87">
        <v>31</v>
      </c>
      <c r="AQ2907" s="87">
        <v>30</v>
      </c>
      <c r="AR2907" s="87">
        <v>28</v>
      </c>
      <c r="AW2907" s="64" t="str">
        <f t="shared" si="348"/>
        <v>HAZİRAN 2026</v>
      </c>
      <c r="AX2907" s="89"/>
      <c r="AY2907" s="90"/>
      <c r="AZ2907" s="90" t="e">
        <f t="shared" si="349"/>
        <v>#N/A</v>
      </c>
    </row>
    <row r="2908" spans="1:52" ht="17.45" customHeight="1" x14ac:dyDescent="0.2">
      <c r="A2908" s="81">
        <v>2902</v>
      </c>
      <c r="B2908" s="82">
        <f>'!!!KATILIMCI LİSTESİ!!!'!C2903</f>
        <v>0</v>
      </c>
      <c r="C2908" s="83">
        <f>'!!!KATILIMCI LİSTESİ!!!'!B2903</f>
        <v>0</v>
      </c>
      <c r="D2908" s="84"/>
      <c r="E2908" s="84"/>
      <c r="F2908" s="84"/>
      <c r="G2908" s="84"/>
      <c r="H2908" s="84"/>
      <c r="I2908" s="84"/>
      <c r="J2908" s="84"/>
      <c r="K2908" s="84"/>
      <c r="L2908" s="84"/>
      <c r="M2908" s="84"/>
      <c r="N2908" s="84"/>
      <c r="O2908" s="84"/>
      <c r="P2908" s="84"/>
      <c r="Q2908" s="84"/>
      <c r="R2908" s="84"/>
      <c r="S2908" s="84"/>
      <c r="T2908" s="84"/>
      <c r="U2908" s="84"/>
      <c r="V2908" s="84"/>
      <c r="W2908" s="84"/>
      <c r="X2908" s="84"/>
      <c r="Y2908" s="84"/>
      <c r="Z2908" s="84"/>
      <c r="AA2908" s="84"/>
      <c r="AB2908" s="84"/>
      <c r="AC2908" s="84"/>
      <c r="AD2908" s="84"/>
      <c r="AE2908" s="84"/>
      <c r="AF2908" s="84"/>
      <c r="AG2908" s="84"/>
      <c r="AH2908" s="84"/>
      <c r="AI2908" s="85"/>
      <c r="AJ2908" s="86">
        <f t="shared" si="343"/>
        <v>0</v>
      </c>
      <c r="AK2908" s="87">
        <f t="shared" si="344"/>
        <v>30</v>
      </c>
      <c r="AL2908" s="87"/>
      <c r="AM2908" s="87">
        <f t="shared" si="345"/>
        <v>6</v>
      </c>
      <c r="AN2908" s="87">
        <f t="shared" si="346"/>
        <v>0</v>
      </c>
      <c r="AO2908" s="87">
        <f t="shared" si="347"/>
        <v>30</v>
      </c>
      <c r="AP2908" s="87">
        <v>31</v>
      </c>
      <c r="AQ2908" s="87">
        <v>30</v>
      </c>
      <c r="AR2908" s="87">
        <v>28</v>
      </c>
      <c r="AW2908" s="64" t="str">
        <f t="shared" si="348"/>
        <v>HAZİRAN 2026</v>
      </c>
      <c r="AX2908" s="89"/>
      <c r="AY2908" s="90"/>
      <c r="AZ2908" s="90" t="e">
        <f t="shared" si="349"/>
        <v>#N/A</v>
      </c>
    </row>
    <row r="2909" spans="1:52" ht="17.45" customHeight="1" x14ac:dyDescent="0.2">
      <c r="A2909" s="81">
        <v>2903</v>
      </c>
      <c r="B2909" s="82">
        <f>'!!!KATILIMCI LİSTESİ!!!'!C2904</f>
        <v>0</v>
      </c>
      <c r="C2909" s="83">
        <f>'!!!KATILIMCI LİSTESİ!!!'!B2904</f>
        <v>0</v>
      </c>
      <c r="D2909" s="84"/>
      <c r="E2909" s="84"/>
      <c r="F2909" s="84"/>
      <c r="G2909" s="84"/>
      <c r="H2909" s="84"/>
      <c r="I2909" s="84"/>
      <c r="J2909" s="84"/>
      <c r="K2909" s="84"/>
      <c r="L2909" s="84"/>
      <c r="M2909" s="84"/>
      <c r="N2909" s="84"/>
      <c r="O2909" s="84"/>
      <c r="P2909" s="84"/>
      <c r="Q2909" s="84"/>
      <c r="R2909" s="84"/>
      <c r="S2909" s="84"/>
      <c r="T2909" s="84"/>
      <c r="U2909" s="84"/>
      <c r="V2909" s="84"/>
      <c r="W2909" s="84"/>
      <c r="X2909" s="84"/>
      <c r="Y2909" s="84"/>
      <c r="Z2909" s="84"/>
      <c r="AA2909" s="84"/>
      <c r="AB2909" s="84"/>
      <c r="AC2909" s="84"/>
      <c r="AD2909" s="84"/>
      <c r="AE2909" s="84"/>
      <c r="AF2909" s="84"/>
      <c r="AG2909" s="84"/>
      <c r="AH2909" s="84"/>
      <c r="AI2909" s="85"/>
      <c r="AJ2909" s="86">
        <f t="shared" si="343"/>
        <v>0</v>
      </c>
      <c r="AK2909" s="87">
        <f t="shared" si="344"/>
        <v>30</v>
      </c>
      <c r="AL2909" s="87"/>
      <c r="AM2909" s="87">
        <f t="shared" si="345"/>
        <v>6</v>
      </c>
      <c r="AN2909" s="87">
        <f t="shared" si="346"/>
        <v>0</v>
      </c>
      <c r="AO2909" s="87">
        <f t="shared" si="347"/>
        <v>30</v>
      </c>
      <c r="AP2909" s="87">
        <v>31</v>
      </c>
      <c r="AQ2909" s="87">
        <v>30</v>
      </c>
      <c r="AR2909" s="87">
        <v>28</v>
      </c>
      <c r="AW2909" s="64" t="str">
        <f t="shared" si="348"/>
        <v>HAZİRAN 2026</v>
      </c>
      <c r="AX2909" s="89"/>
      <c r="AY2909" s="90"/>
      <c r="AZ2909" s="90" t="e">
        <f t="shared" si="349"/>
        <v>#N/A</v>
      </c>
    </row>
    <row r="2910" spans="1:52" ht="17.45" customHeight="1" x14ac:dyDescent="0.2">
      <c r="A2910" s="81">
        <v>2904</v>
      </c>
      <c r="B2910" s="82">
        <f>'!!!KATILIMCI LİSTESİ!!!'!C2905</f>
        <v>0</v>
      </c>
      <c r="C2910" s="83">
        <f>'!!!KATILIMCI LİSTESİ!!!'!B2905</f>
        <v>0</v>
      </c>
      <c r="D2910" s="84"/>
      <c r="E2910" s="84"/>
      <c r="F2910" s="84"/>
      <c r="G2910" s="84"/>
      <c r="H2910" s="84"/>
      <c r="I2910" s="84"/>
      <c r="J2910" s="84"/>
      <c r="K2910" s="84"/>
      <c r="L2910" s="84"/>
      <c r="M2910" s="84"/>
      <c r="N2910" s="84"/>
      <c r="O2910" s="84"/>
      <c r="P2910" s="84"/>
      <c r="Q2910" s="84"/>
      <c r="R2910" s="84"/>
      <c r="S2910" s="84"/>
      <c r="T2910" s="84"/>
      <c r="U2910" s="84"/>
      <c r="V2910" s="84"/>
      <c r="W2910" s="84"/>
      <c r="X2910" s="84"/>
      <c r="Y2910" s="84"/>
      <c r="Z2910" s="84"/>
      <c r="AA2910" s="84"/>
      <c r="AB2910" s="84"/>
      <c r="AC2910" s="84"/>
      <c r="AD2910" s="84"/>
      <c r="AE2910" s="84"/>
      <c r="AF2910" s="84"/>
      <c r="AG2910" s="84"/>
      <c r="AH2910" s="84"/>
      <c r="AI2910" s="85"/>
      <c r="AJ2910" s="86">
        <f t="shared" si="343"/>
        <v>0</v>
      </c>
      <c r="AK2910" s="87">
        <f t="shared" si="344"/>
        <v>30</v>
      </c>
      <c r="AL2910" s="87"/>
      <c r="AM2910" s="87">
        <f t="shared" si="345"/>
        <v>6</v>
      </c>
      <c r="AN2910" s="87">
        <f t="shared" si="346"/>
        <v>0</v>
      </c>
      <c r="AO2910" s="87">
        <f t="shared" si="347"/>
        <v>30</v>
      </c>
      <c r="AP2910" s="87">
        <v>31</v>
      </c>
      <c r="AQ2910" s="87">
        <v>30</v>
      </c>
      <c r="AR2910" s="87">
        <v>28</v>
      </c>
      <c r="AW2910" s="64" t="str">
        <f t="shared" si="348"/>
        <v>HAZİRAN 2026</v>
      </c>
      <c r="AX2910" s="89"/>
      <c r="AY2910" s="90"/>
      <c r="AZ2910" s="90" t="e">
        <f t="shared" si="349"/>
        <v>#N/A</v>
      </c>
    </row>
    <row r="2911" spans="1:52" ht="17.45" customHeight="1" x14ac:dyDescent="0.2">
      <c r="A2911" s="81">
        <v>2905</v>
      </c>
      <c r="B2911" s="82">
        <f>'!!!KATILIMCI LİSTESİ!!!'!C2906</f>
        <v>0</v>
      </c>
      <c r="C2911" s="83">
        <f>'!!!KATILIMCI LİSTESİ!!!'!B2906</f>
        <v>0</v>
      </c>
      <c r="D2911" s="84"/>
      <c r="E2911" s="84"/>
      <c r="F2911" s="84"/>
      <c r="G2911" s="84"/>
      <c r="H2911" s="84"/>
      <c r="I2911" s="84"/>
      <c r="J2911" s="84"/>
      <c r="K2911" s="84"/>
      <c r="L2911" s="84"/>
      <c r="M2911" s="84"/>
      <c r="N2911" s="84"/>
      <c r="O2911" s="84"/>
      <c r="P2911" s="84"/>
      <c r="Q2911" s="84"/>
      <c r="R2911" s="84"/>
      <c r="S2911" s="84"/>
      <c r="T2911" s="84"/>
      <c r="U2911" s="84"/>
      <c r="V2911" s="84"/>
      <c r="W2911" s="84"/>
      <c r="X2911" s="84"/>
      <c r="Y2911" s="84"/>
      <c r="Z2911" s="84"/>
      <c r="AA2911" s="84"/>
      <c r="AB2911" s="84"/>
      <c r="AC2911" s="84"/>
      <c r="AD2911" s="84"/>
      <c r="AE2911" s="84"/>
      <c r="AF2911" s="84"/>
      <c r="AG2911" s="84"/>
      <c r="AH2911" s="84"/>
      <c r="AI2911" s="85"/>
      <c r="AJ2911" s="86">
        <f t="shared" si="343"/>
        <v>0</v>
      </c>
      <c r="AK2911" s="87">
        <f t="shared" si="344"/>
        <v>30</v>
      </c>
      <c r="AL2911" s="87"/>
      <c r="AM2911" s="87">
        <f t="shared" si="345"/>
        <v>6</v>
      </c>
      <c r="AN2911" s="87">
        <f t="shared" si="346"/>
        <v>0</v>
      </c>
      <c r="AO2911" s="87">
        <f t="shared" si="347"/>
        <v>30</v>
      </c>
      <c r="AP2911" s="87">
        <v>31</v>
      </c>
      <c r="AQ2911" s="87">
        <v>30</v>
      </c>
      <c r="AR2911" s="87">
        <v>28</v>
      </c>
      <c r="AW2911" s="64" t="str">
        <f t="shared" si="348"/>
        <v>HAZİRAN 2026</v>
      </c>
      <c r="AX2911" s="89"/>
      <c r="AY2911" s="90"/>
      <c r="AZ2911" s="90" t="e">
        <f t="shared" si="349"/>
        <v>#N/A</v>
      </c>
    </row>
    <row r="2912" spans="1:52" ht="17.45" customHeight="1" x14ac:dyDescent="0.2">
      <c r="A2912" s="81">
        <v>2906</v>
      </c>
      <c r="B2912" s="82">
        <f>'!!!KATILIMCI LİSTESİ!!!'!C2907</f>
        <v>0</v>
      </c>
      <c r="C2912" s="83">
        <f>'!!!KATILIMCI LİSTESİ!!!'!B2907</f>
        <v>0</v>
      </c>
      <c r="D2912" s="84"/>
      <c r="E2912" s="84"/>
      <c r="F2912" s="84"/>
      <c r="G2912" s="84"/>
      <c r="H2912" s="84"/>
      <c r="I2912" s="84"/>
      <c r="J2912" s="84"/>
      <c r="K2912" s="84"/>
      <c r="L2912" s="84"/>
      <c r="M2912" s="84"/>
      <c r="N2912" s="84"/>
      <c r="O2912" s="84"/>
      <c r="P2912" s="84"/>
      <c r="Q2912" s="84"/>
      <c r="R2912" s="84"/>
      <c r="S2912" s="84"/>
      <c r="T2912" s="84"/>
      <c r="U2912" s="84"/>
      <c r="V2912" s="84"/>
      <c r="W2912" s="84"/>
      <c r="X2912" s="84"/>
      <c r="Y2912" s="84"/>
      <c r="Z2912" s="84"/>
      <c r="AA2912" s="84"/>
      <c r="AB2912" s="84"/>
      <c r="AC2912" s="84"/>
      <c r="AD2912" s="84"/>
      <c r="AE2912" s="84"/>
      <c r="AF2912" s="84"/>
      <c r="AG2912" s="84"/>
      <c r="AH2912" s="84"/>
      <c r="AI2912" s="85"/>
      <c r="AJ2912" s="86">
        <f t="shared" si="343"/>
        <v>0</v>
      </c>
      <c r="AK2912" s="87">
        <f t="shared" si="344"/>
        <v>30</v>
      </c>
      <c r="AL2912" s="87"/>
      <c r="AM2912" s="87">
        <f t="shared" si="345"/>
        <v>6</v>
      </c>
      <c r="AN2912" s="87">
        <f t="shared" si="346"/>
        <v>0</v>
      </c>
      <c r="AO2912" s="87">
        <f t="shared" si="347"/>
        <v>30</v>
      </c>
      <c r="AP2912" s="87">
        <v>31</v>
      </c>
      <c r="AQ2912" s="87">
        <v>30</v>
      </c>
      <c r="AR2912" s="87">
        <v>28</v>
      </c>
      <c r="AW2912" s="64" t="str">
        <f t="shared" si="348"/>
        <v>HAZİRAN 2026</v>
      </c>
      <c r="AX2912" s="89"/>
      <c r="AY2912" s="90"/>
      <c r="AZ2912" s="90" t="e">
        <f t="shared" si="349"/>
        <v>#N/A</v>
      </c>
    </row>
    <row r="2913" spans="1:52" ht="17.45" customHeight="1" x14ac:dyDescent="0.2">
      <c r="A2913" s="81">
        <v>2907</v>
      </c>
      <c r="B2913" s="82">
        <f>'!!!KATILIMCI LİSTESİ!!!'!C2908</f>
        <v>0</v>
      </c>
      <c r="C2913" s="83">
        <f>'!!!KATILIMCI LİSTESİ!!!'!B2908</f>
        <v>0</v>
      </c>
      <c r="D2913" s="84"/>
      <c r="E2913" s="84"/>
      <c r="F2913" s="84"/>
      <c r="G2913" s="84"/>
      <c r="H2913" s="84"/>
      <c r="I2913" s="84"/>
      <c r="J2913" s="84"/>
      <c r="K2913" s="84"/>
      <c r="L2913" s="84"/>
      <c r="M2913" s="84"/>
      <c r="N2913" s="84"/>
      <c r="O2913" s="84"/>
      <c r="P2913" s="84"/>
      <c r="Q2913" s="84"/>
      <c r="R2913" s="84"/>
      <c r="S2913" s="84"/>
      <c r="T2913" s="84"/>
      <c r="U2913" s="84"/>
      <c r="V2913" s="84"/>
      <c r="W2913" s="84"/>
      <c r="X2913" s="84"/>
      <c r="Y2913" s="84"/>
      <c r="Z2913" s="84"/>
      <c r="AA2913" s="84"/>
      <c r="AB2913" s="84"/>
      <c r="AC2913" s="84"/>
      <c r="AD2913" s="84"/>
      <c r="AE2913" s="84"/>
      <c r="AF2913" s="84"/>
      <c r="AG2913" s="84"/>
      <c r="AH2913" s="84"/>
      <c r="AI2913" s="85"/>
      <c r="AJ2913" s="86">
        <f t="shared" si="343"/>
        <v>0</v>
      </c>
      <c r="AK2913" s="87">
        <f t="shared" si="344"/>
        <v>30</v>
      </c>
      <c r="AL2913" s="87"/>
      <c r="AM2913" s="87">
        <f t="shared" si="345"/>
        <v>6</v>
      </c>
      <c r="AN2913" s="87">
        <f t="shared" si="346"/>
        <v>0</v>
      </c>
      <c r="AO2913" s="87">
        <f t="shared" si="347"/>
        <v>30</v>
      </c>
      <c r="AP2913" s="87">
        <v>31</v>
      </c>
      <c r="AQ2913" s="87">
        <v>30</v>
      </c>
      <c r="AR2913" s="87">
        <v>28</v>
      </c>
      <c r="AW2913" s="64" t="str">
        <f t="shared" si="348"/>
        <v>HAZİRAN 2026</v>
      </c>
      <c r="AX2913" s="89"/>
      <c r="AY2913" s="90"/>
      <c r="AZ2913" s="90" t="e">
        <f t="shared" si="349"/>
        <v>#N/A</v>
      </c>
    </row>
    <row r="2914" spans="1:52" ht="17.45" customHeight="1" x14ac:dyDescent="0.2">
      <c r="A2914" s="81">
        <v>2908</v>
      </c>
      <c r="B2914" s="82">
        <f>'!!!KATILIMCI LİSTESİ!!!'!C2909</f>
        <v>0</v>
      </c>
      <c r="C2914" s="83">
        <f>'!!!KATILIMCI LİSTESİ!!!'!B2909</f>
        <v>0</v>
      </c>
      <c r="D2914" s="84"/>
      <c r="E2914" s="84"/>
      <c r="F2914" s="84"/>
      <c r="G2914" s="84"/>
      <c r="H2914" s="84"/>
      <c r="I2914" s="84"/>
      <c r="J2914" s="84"/>
      <c r="K2914" s="84"/>
      <c r="L2914" s="84"/>
      <c r="M2914" s="84"/>
      <c r="N2914" s="84"/>
      <c r="O2914" s="84"/>
      <c r="P2914" s="84"/>
      <c r="Q2914" s="84"/>
      <c r="R2914" s="84"/>
      <c r="S2914" s="84"/>
      <c r="T2914" s="84"/>
      <c r="U2914" s="84"/>
      <c r="V2914" s="84"/>
      <c r="W2914" s="84"/>
      <c r="X2914" s="84"/>
      <c r="Y2914" s="84"/>
      <c r="Z2914" s="84"/>
      <c r="AA2914" s="84"/>
      <c r="AB2914" s="84"/>
      <c r="AC2914" s="84"/>
      <c r="AD2914" s="84"/>
      <c r="AE2914" s="84"/>
      <c r="AF2914" s="84"/>
      <c r="AG2914" s="84"/>
      <c r="AH2914" s="84"/>
      <c r="AI2914" s="85"/>
      <c r="AJ2914" s="86">
        <f t="shared" si="343"/>
        <v>0</v>
      </c>
      <c r="AK2914" s="87">
        <f t="shared" si="344"/>
        <v>30</v>
      </c>
      <c r="AL2914" s="87"/>
      <c r="AM2914" s="87">
        <f t="shared" si="345"/>
        <v>6</v>
      </c>
      <c r="AN2914" s="87">
        <f t="shared" si="346"/>
        <v>0</v>
      </c>
      <c r="AO2914" s="87">
        <f t="shared" si="347"/>
        <v>30</v>
      </c>
      <c r="AP2914" s="87">
        <v>31</v>
      </c>
      <c r="AQ2914" s="87">
        <v>30</v>
      </c>
      <c r="AR2914" s="87">
        <v>28</v>
      </c>
      <c r="AW2914" s="64" t="str">
        <f t="shared" si="348"/>
        <v>HAZİRAN 2026</v>
      </c>
      <c r="AX2914" s="89"/>
      <c r="AY2914" s="90"/>
      <c r="AZ2914" s="90" t="e">
        <f t="shared" si="349"/>
        <v>#N/A</v>
      </c>
    </row>
    <row r="2915" spans="1:52" ht="17.45" customHeight="1" x14ac:dyDescent="0.2">
      <c r="A2915" s="81">
        <v>2909</v>
      </c>
      <c r="B2915" s="82">
        <f>'!!!KATILIMCI LİSTESİ!!!'!C2910</f>
        <v>0</v>
      </c>
      <c r="C2915" s="83">
        <f>'!!!KATILIMCI LİSTESİ!!!'!B2910</f>
        <v>0</v>
      </c>
      <c r="D2915" s="84"/>
      <c r="E2915" s="84"/>
      <c r="F2915" s="84"/>
      <c r="G2915" s="84"/>
      <c r="H2915" s="84"/>
      <c r="I2915" s="84"/>
      <c r="J2915" s="84"/>
      <c r="K2915" s="84"/>
      <c r="L2915" s="84"/>
      <c r="M2915" s="84"/>
      <c r="N2915" s="84"/>
      <c r="O2915" s="84"/>
      <c r="P2915" s="84"/>
      <c r="Q2915" s="84"/>
      <c r="R2915" s="84"/>
      <c r="S2915" s="84"/>
      <c r="T2915" s="84"/>
      <c r="U2915" s="84"/>
      <c r="V2915" s="84"/>
      <c r="W2915" s="84"/>
      <c r="X2915" s="84"/>
      <c r="Y2915" s="84"/>
      <c r="Z2915" s="84"/>
      <c r="AA2915" s="84"/>
      <c r="AB2915" s="84"/>
      <c r="AC2915" s="84"/>
      <c r="AD2915" s="84"/>
      <c r="AE2915" s="84"/>
      <c r="AF2915" s="84"/>
      <c r="AG2915" s="84"/>
      <c r="AH2915" s="84"/>
      <c r="AI2915" s="85"/>
      <c r="AJ2915" s="86">
        <f t="shared" si="343"/>
        <v>0</v>
      </c>
      <c r="AK2915" s="87">
        <f t="shared" si="344"/>
        <v>30</v>
      </c>
      <c r="AL2915" s="87"/>
      <c r="AM2915" s="87">
        <f t="shared" si="345"/>
        <v>6</v>
      </c>
      <c r="AN2915" s="87">
        <f t="shared" si="346"/>
        <v>0</v>
      </c>
      <c r="AO2915" s="87">
        <f t="shared" si="347"/>
        <v>30</v>
      </c>
      <c r="AP2915" s="87">
        <v>31</v>
      </c>
      <c r="AQ2915" s="87">
        <v>30</v>
      </c>
      <c r="AR2915" s="87">
        <v>28</v>
      </c>
      <c r="AW2915" s="64" t="str">
        <f t="shared" si="348"/>
        <v>HAZİRAN 2026</v>
      </c>
      <c r="AX2915" s="89"/>
      <c r="AY2915" s="90"/>
      <c r="AZ2915" s="90" t="e">
        <f t="shared" si="349"/>
        <v>#N/A</v>
      </c>
    </row>
    <row r="2916" spans="1:52" ht="17.45" customHeight="1" x14ac:dyDescent="0.2">
      <c r="A2916" s="81">
        <v>2910</v>
      </c>
      <c r="B2916" s="82">
        <f>'!!!KATILIMCI LİSTESİ!!!'!C2911</f>
        <v>0</v>
      </c>
      <c r="C2916" s="83">
        <f>'!!!KATILIMCI LİSTESİ!!!'!B2911</f>
        <v>0</v>
      </c>
      <c r="D2916" s="84"/>
      <c r="E2916" s="84"/>
      <c r="F2916" s="84"/>
      <c r="G2916" s="84"/>
      <c r="H2916" s="84"/>
      <c r="I2916" s="84"/>
      <c r="J2916" s="84"/>
      <c r="K2916" s="84"/>
      <c r="L2916" s="84"/>
      <c r="M2916" s="84"/>
      <c r="N2916" s="84"/>
      <c r="O2916" s="84"/>
      <c r="P2916" s="84"/>
      <c r="Q2916" s="84"/>
      <c r="R2916" s="84"/>
      <c r="S2916" s="84"/>
      <c r="T2916" s="84"/>
      <c r="U2916" s="84"/>
      <c r="V2916" s="84"/>
      <c r="W2916" s="84"/>
      <c r="X2916" s="84"/>
      <c r="Y2916" s="84"/>
      <c r="Z2916" s="84"/>
      <c r="AA2916" s="84"/>
      <c r="AB2916" s="84"/>
      <c r="AC2916" s="84"/>
      <c r="AD2916" s="84"/>
      <c r="AE2916" s="84"/>
      <c r="AF2916" s="84"/>
      <c r="AG2916" s="84"/>
      <c r="AH2916" s="84"/>
      <c r="AI2916" s="85"/>
      <c r="AJ2916" s="86">
        <f t="shared" si="343"/>
        <v>0</v>
      </c>
      <c r="AK2916" s="87">
        <f t="shared" si="344"/>
        <v>30</v>
      </c>
      <c r="AL2916" s="87"/>
      <c r="AM2916" s="87">
        <f t="shared" si="345"/>
        <v>6</v>
      </c>
      <c r="AN2916" s="87">
        <f t="shared" si="346"/>
        <v>0</v>
      </c>
      <c r="AO2916" s="87">
        <f t="shared" si="347"/>
        <v>30</v>
      </c>
      <c r="AP2916" s="87">
        <v>31</v>
      </c>
      <c r="AQ2916" s="87">
        <v>30</v>
      </c>
      <c r="AR2916" s="87">
        <v>28</v>
      </c>
      <c r="AW2916" s="64" t="str">
        <f t="shared" si="348"/>
        <v>HAZİRAN 2026</v>
      </c>
      <c r="AX2916" s="89"/>
      <c r="AY2916" s="90"/>
      <c r="AZ2916" s="90" t="e">
        <f t="shared" si="349"/>
        <v>#N/A</v>
      </c>
    </row>
    <row r="2917" spans="1:52" ht="17.45" customHeight="1" x14ac:dyDescent="0.2">
      <c r="A2917" s="81">
        <v>2911</v>
      </c>
      <c r="B2917" s="82">
        <f>'!!!KATILIMCI LİSTESİ!!!'!C2912</f>
        <v>0</v>
      </c>
      <c r="C2917" s="83">
        <f>'!!!KATILIMCI LİSTESİ!!!'!B2912</f>
        <v>0</v>
      </c>
      <c r="D2917" s="84"/>
      <c r="E2917" s="84"/>
      <c r="F2917" s="84"/>
      <c r="G2917" s="84"/>
      <c r="H2917" s="84"/>
      <c r="I2917" s="84"/>
      <c r="J2917" s="84"/>
      <c r="K2917" s="84"/>
      <c r="L2917" s="84"/>
      <c r="M2917" s="84"/>
      <c r="N2917" s="84"/>
      <c r="O2917" s="84"/>
      <c r="P2917" s="84"/>
      <c r="Q2917" s="84"/>
      <c r="R2917" s="84"/>
      <c r="S2917" s="84"/>
      <c r="T2917" s="84"/>
      <c r="U2917" s="84"/>
      <c r="V2917" s="84"/>
      <c r="W2917" s="84"/>
      <c r="X2917" s="84"/>
      <c r="Y2917" s="84"/>
      <c r="Z2917" s="84"/>
      <c r="AA2917" s="84"/>
      <c r="AB2917" s="84"/>
      <c r="AC2917" s="84"/>
      <c r="AD2917" s="84"/>
      <c r="AE2917" s="84"/>
      <c r="AF2917" s="84"/>
      <c r="AG2917" s="84"/>
      <c r="AH2917" s="84"/>
      <c r="AI2917" s="85"/>
      <c r="AJ2917" s="86">
        <f t="shared" si="343"/>
        <v>0</v>
      </c>
      <c r="AK2917" s="87">
        <f t="shared" si="344"/>
        <v>30</v>
      </c>
      <c r="AL2917" s="87"/>
      <c r="AM2917" s="87">
        <f t="shared" si="345"/>
        <v>6</v>
      </c>
      <c r="AN2917" s="87">
        <f t="shared" si="346"/>
        <v>0</v>
      </c>
      <c r="AO2917" s="87">
        <f t="shared" si="347"/>
        <v>30</v>
      </c>
      <c r="AP2917" s="87">
        <v>31</v>
      </c>
      <c r="AQ2917" s="87">
        <v>30</v>
      </c>
      <c r="AR2917" s="87">
        <v>28</v>
      </c>
      <c r="AW2917" s="64" t="str">
        <f t="shared" si="348"/>
        <v>HAZİRAN 2026</v>
      </c>
      <c r="AX2917" s="89"/>
      <c r="AY2917" s="90"/>
      <c r="AZ2917" s="90" t="e">
        <f t="shared" si="349"/>
        <v>#N/A</v>
      </c>
    </row>
    <row r="2918" spans="1:52" ht="17.45" customHeight="1" x14ac:dyDescent="0.2">
      <c r="A2918" s="81">
        <v>2912</v>
      </c>
      <c r="B2918" s="82">
        <f>'!!!KATILIMCI LİSTESİ!!!'!C2913</f>
        <v>0</v>
      </c>
      <c r="C2918" s="83">
        <f>'!!!KATILIMCI LİSTESİ!!!'!B2913</f>
        <v>0</v>
      </c>
      <c r="D2918" s="84"/>
      <c r="E2918" s="84"/>
      <c r="F2918" s="84"/>
      <c r="G2918" s="84"/>
      <c r="H2918" s="84"/>
      <c r="I2918" s="84"/>
      <c r="J2918" s="84"/>
      <c r="K2918" s="84"/>
      <c r="L2918" s="84"/>
      <c r="M2918" s="84"/>
      <c r="N2918" s="84"/>
      <c r="O2918" s="84"/>
      <c r="P2918" s="84"/>
      <c r="Q2918" s="84"/>
      <c r="R2918" s="84"/>
      <c r="S2918" s="84"/>
      <c r="T2918" s="84"/>
      <c r="U2918" s="84"/>
      <c r="V2918" s="84"/>
      <c r="W2918" s="84"/>
      <c r="X2918" s="84"/>
      <c r="Y2918" s="84"/>
      <c r="Z2918" s="84"/>
      <c r="AA2918" s="84"/>
      <c r="AB2918" s="84"/>
      <c r="AC2918" s="84"/>
      <c r="AD2918" s="84"/>
      <c r="AE2918" s="84"/>
      <c r="AF2918" s="84"/>
      <c r="AG2918" s="84"/>
      <c r="AH2918" s="84"/>
      <c r="AI2918" s="85"/>
      <c r="AJ2918" s="86">
        <f t="shared" si="343"/>
        <v>0</v>
      </c>
      <c r="AK2918" s="87">
        <f t="shared" si="344"/>
        <v>30</v>
      </c>
      <c r="AL2918" s="87"/>
      <c r="AM2918" s="87">
        <f t="shared" si="345"/>
        <v>6</v>
      </c>
      <c r="AN2918" s="87">
        <f t="shared" si="346"/>
        <v>0</v>
      </c>
      <c r="AO2918" s="87">
        <f t="shared" si="347"/>
        <v>30</v>
      </c>
      <c r="AP2918" s="87">
        <v>31</v>
      </c>
      <c r="AQ2918" s="87">
        <v>30</v>
      </c>
      <c r="AR2918" s="87">
        <v>28</v>
      </c>
      <c r="AW2918" s="64" t="str">
        <f t="shared" si="348"/>
        <v>HAZİRAN 2026</v>
      </c>
      <c r="AX2918" s="89"/>
      <c r="AY2918" s="90"/>
      <c r="AZ2918" s="90" t="e">
        <f t="shared" si="349"/>
        <v>#N/A</v>
      </c>
    </row>
    <row r="2919" spans="1:52" ht="17.45" customHeight="1" x14ac:dyDescent="0.2">
      <c r="A2919" s="81">
        <v>2913</v>
      </c>
      <c r="B2919" s="82">
        <f>'!!!KATILIMCI LİSTESİ!!!'!C2914</f>
        <v>0</v>
      </c>
      <c r="C2919" s="83">
        <f>'!!!KATILIMCI LİSTESİ!!!'!B2914</f>
        <v>0</v>
      </c>
      <c r="D2919" s="84"/>
      <c r="E2919" s="84"/>
      <c r="F2919" s="84"/>
      <c r="G2919" s="84"/>
      <c r="H2919" s="84"/>
      <c r="I2919" s="84"/>
      <c r="J2919" s="84"/>
      <c r="K2919" s="84"/>
      <c r="L2919" s="84"/>
      <c r="M2919" s="84"/>
      <c r="N2919" s="84"/>
      <c r="O2919" s="84"/>
      <c r="P2919" s="84"/>
      <c r="Q2919" s="84"/>
      <c r="R2919" s="84"/>
      <c r="S2919" s="84"/>
      <c r="T2919" s="84"/>
      <c r="U2919" s="84"/>
      <c r="V2919" s="84"/>
      <c r="W2919" s="84"/>
      <c r="X2919" s="84"/>
      <c r="Y2919" s="84"/>
      <c r="Z2919" s="84"/>
      <c r="AA2919" s="84"/>
      <c r="AB2919" s="84"/>
      <c r="AC2919" s="84"/>
      <c r="AD2919" s="84"/>
      <c r="AE2919" s="84"/>
      <c r="AF2919" s="84"/>
      <c r="AG2919" s="84"/>
      <c r="AH2919" s="84"/>
      <c r="AI2919" s="85"/>
      <c r="AJ2919" s="86">
        <f t="shared" si="343"/>
        <v>0</v>
      </c>
      <c r="AK2919" s="87">
        <f t="shared" si="344"/>
        <v>30</v>
      </c>
      <c r="AL2919" s="87"/>
      <c r="AM2919" s="87">
        <f t="shared" si="345"/>
        <v>6</v>
      </c>
      <c r="AN2919" s="87">
        <f t="shared" si="346"/>
        <v>0</v>
      </c>
      <c r="AO2919" s="87">
        <f t="shared" si="347"/>
        <v>30</v>
      </c>
      <c r="AP2919" s="87">
        <v>31</v>
      </c>
      <c r="AQ2919" s="87">
        <v>30</v>
      </c>
      <c r="AR2919" s="87">
        <v>28</v>
      </c>
      <c r="AW2919" s="64" t="str">
        <f t="shared" si="348"/>
        <v>HAZİRAN 2026</v>
      </c>
      <c r="AX2919" s="89"/>
      <c r="AY2919" s="90"/>
      <c r="AZ2919" s="90" t="e">
        <f t="shared" si="349"/>
        <v>#N/A</v>
      </c>
    </row>
    <row r="2920" spans="1:52" ht="17.45" customHeight="1" x14ac:dyDescent="0.2">
      <c r="A2920" s="81">
        <v>2914</v>
      </c>
      <c r="B2920" s="82">
        <f>'!!!KATILIMCI LİSTESİ!!!'!C2915</f>
        <v>0</v>
      </c>
      <c r="C2920" s="83">
        <f>'!!!KATILIMCI LİSTESİ!!!'!B2915</f>
        <v>0</v>
      </c>
      <c r="D2920" s="84"/>
      <c r="E2920" s="84"/>
      <c r="F2920" s="84"/>
      <c r="G2920" s="84"/>
      <c r="H2920" s="84"/>
      <c r="I2920" s="84"/>
      <c r="J2920" s="84"/>
      <c r="K2920" s="84"/>
      <c r="L2920" s="84"/>
      <c r="M2920" s="84"/>
      <c r="N2920" s="84"/>
      <c r="O2920" s="84"/>
      <c r="P2920" s="84"/>
      <c r="Q2920" s="84"/>
      <c r="R2920" s="84"/>
      <c r="S2920" s="84"/>
      <c r="T2920" s="84"/>
      <c r="U2920" s="84"/>
      <c r="V2920" s="84"/>
      <c r="W2920" s="84"/>
      <c r="X2920" s="84"/>
      <c r="Y2920" s="84"/>
      <c r="Z2920" s="84"/>
      <c r="AA2920" s="84"/>
      <c r="AB2920" s="84"/>
      <c r="AC2920" s="84"/>
      <c r="AD2920" s="84"/>
      <c r="AE2920" s="84"/>
      <c r="AF2920" s="84"/>
      <c r="AG2920" s="84"/>
      <c r="AH2920" s="84"/>
      <c r="AI2920" s="85"/>
      <c r="AJ2920" s="86">
        <f t="shared" si="343"/>
        <v>0</v>
      </c>
      <c r="AK2920" s="87">
        <f t="shared" si="344"/>
        <v>30</v>
      </c>
      <c r="AL2920" s="87"/>
      <c r="AM2920" s="87">
        <f t="shared" si="345"/>
        <v>6</v>
      </c>
      <c r="AN2920" s="87">
        <f t="shared" si="346"/>
        <v>0</v>
      </c>
      <c r="AO2920" s="87">
        <f t="shared" si="347"/>
        <v>30</v>
      </c>
      <c r="AP2920" s="87">
        <v>31</v>
      </c>
      <c r="AQ2920" s="87">
        <v>30</v>
      </c>
      <c r="AR2920" s="87">
        <v>28</v>
      </c>
      <c r="AW2920" s="64" t="str">
        <f t="shared" si="348"/>
        <v>HAZİRAN 2026</v>
      </c>
      <c r="AX2920" s="89"/>
      <c r="AY2920" s="90"/>
      <c r="AZ2920" s="90" t="e">
        <f t="shared" si="349"/>
        <v>#N/A</v>
      </c>
    </row>
    <row r="2921" spans="1:52" ht="17.45" customHeight="1" x14ac:dyDescent="0.2">
      <c r="A2921" s="81">
        <v>2915</v>
      </c>
      <c r="B2921" s="82">
        <f>'!!!KATILIMCI LİSTESİ!!!'!C2916</f>
        <v>0</v>
      </c>
      <c r="C2921" s="83">
        <f>'!!!KATILIMCI LİSTESİ!!!'!B2916</f>
        <v>0</v>
      </c>
      <c r="D2921" s="84"/>
      <c r="E2921" s="84"/>
      <c r="F2921" s="84"/>
      <c r="G2921" s="84"/>
      <c r="H2921" s="84"/>
      <c r="I2921" s="84"/>
      <c r="J2921" s="84"/>
      <c r="K2921" s="84"/>
      <c r="L2921" s="84"/>
      <c r="M2921" s="84"/>
      <c r="N2921" s="84"/>
      <c r="O2921" s="84"/>
      <c r="P2921" s="84"/>
      <c r="Q2921" s="84"/>
      <c r="R2921" s="84"/>
      <c r="S2921" s="84"/>
      <c r="T2921" s="84"/>
      <c r="U2921" s="84"/>
      <c r="V2921" s="84"/>
      <c r="W2921" s="84"/>
      <c r="X2921" s="84"/>
      <c r="Y2921" s="84"/>
      <c r="Z2921" s="84"/>
      <c r="AA2921" s="84"/>
      <c r="AB2921" s="84"/>
      <c r="AC2921" s="84"/>
      <c r="AD2921" s="84"/>
      <c r="AE2921" s="84"/>
      <c r="AF2921" s="84"/>
      <c r="AG2921" s="84"/>
      <c r="AH2921" s="84"/>
      <c r="AI2921" s="85"/>
      <c r="AJ2921" s="86">
        <f t="shared" si="343"/>
        <v>0</v>
      </c>
      <c r="AK2921" s="87">
        <f t="shared" si="344"/>
        <v>30</v>
      </c>
      <c r="AL2921" s="87"/>
      <c r="AM2921" s="87">
        <f t="shared" si="345"/>
        <v>6</v>
      </c>
      <c r="AN2921" s="87">
        <f t="shared" si="346"/>
        <v>0</v>
      </c>
      <c r="AO2921" s="87">
        <f t="shared" si="347"/>
        <v>30</v>
      </c>
      <c r="AP2921" s="87">
        <v>31</v>
      </c>
      <c r="AQ2921" s="87">
        <v>30</v>
      </c>
      <c r="AR2921" s="87">
        <v>28</v>
      </c>
      <c r="AW2921" s="64" t="str">
        <f t="shared" si="348"/>
        <v>HAZİRAN 2026</v>
      </c>
      <c r="AX2921" s="89"/>
      <c r="AY2921" s="90"/>
      <c r="AZ2921" s="90" t="e">
        <f t="shared" si="349"/>
        <v>#N/A</v>
      </c>
    </row>
    <row r="2922" spans="1:52" ht="17.45" customHeight="1" x14ac:dyDescent="0.2">
      <c r="A2922" s="81">
        <v>2916</v>
      </c>
      <c r="B2922" s="82">
        <f>'!!!KATILIMCI LİSTESİ!!!'!C2917</f>
        <v>0</v>
      </c>
      <c r="C2922" s="83">
        <f>'!!!KATILIMCI LİSTESİ!!!'!B2917</f>
        <v>0</v>
      </c>
      <c r="D2922" s="84"/>
      <c r="E2922" s="84"/>
      <c r="F2922" s="84"/>
      <c r="G2922" s="84"/>
      <c r="H2922" s="84"/>
      <c r="I2922" s="84"/>
      <c r="J2922" s="84"/>
      <c r="K2922" s="84"/>
      <c r="L2922" s="84"/>
      <c r="M2922" s="84"/>
      <c r="N2922" s="84"/>
      <c r="O2922" s="84"/>
      <c r="P2922" s="84"/>
      <c r="Q2922" s="84"/>
      <c r="R2922" s="84"/>
      <c r="S2922" s="84"/>
      <c r="T2922" s="84"/>
      <c r="U2922" s="84"/>
      <c r="V2922" s="84"/>
      <c r="W2922" s="84"/>
      <c r="X2922" s="84"/>
      <c r="Y2922" s="84"/>
      <c r="Z2922" s="84"/>
      <c r="AA2922" s="84"/>
      <c r="AB2922" s="84"/>
      <c r="AC2922" s="84"/>
      <c r="AD2922" s="84"/>
      <c r="AE2922" s="84"/>
      <c r="AF2922" s="84"/>
      <c r="AG2922" s="84"/>
      <c r="AH2922" s="84"/>
      <c r="AI2922" s="85"/>
      <c r="AJ2922" s="86">
        <f t="shared" si="343"/>
        <v>0</v>
      </c>
      <c r="AK2922" s="87">
        <f t="shared" si="344"/>
        <v>30</v>
      </c>
      <c r="AL2922" s="87"/>
      <c r="AM2922" s="87">
        <f t="shared" si="345"/>
        <v>6</v>
      </c>
      <c r="AN2922" s="87">
        <f t="shared" si="346"/>
        <v>0</v>
      </c>
      <c r="AO2922" s="87">
        <f t="shared" si="347"/>
        <v>30</v>
      </c>
      <c r="AP2922" s="87">
        <v>31</v>
      </c>
      <c r="AQ2922" s="87">
        <v>30</v>
      </c>
      <c r="AR2922" s="87">
        <v>28</v>
      </c>
      <c r="AW2922" s="64" t="str">
        <f t="shared" si="348"/>
        <v>HAZİRAN 2026</v>
      </c>
      <c r="AX2922" s="89"/>
      <c r="AY2922" s="90"/>
      <c r="AZ2922" s="90" t="e">
        <f t="shared" si="349"/>
        <v>#N/A</v>
      </c>
    </row>
    <row r="2923" spans="1:52" ht="17.45" customHeight="1" x14ac:dyDescent="0.2">
      <c r="A2923" s="81">
        <v>2917</v>
      </c>
      <c r="B2923" s="82">
        <f>'!!!KATILIMCI LİSTESİ!!!'!C2918</f>
        <v>0</v>
      </c>
      <c r="C2923" s="83">
        <f>'!!!KATILIMCI LİSTESİ!!!'!B2918</f>
        <v>0</v>
      </c>
      <c r="D2923" s="84"/>
      <c r="E2923" s="84"/>
      <c r="F2923" s="84"/>
      <c r="G2923" s="84"/>
      <c r="H2923" s="84"/>
      <c r="I2923" s="84"/>
      <c r="J2923" s="84"/>
      <c r="K2923" s="84"/>
      <c r="L2923" s="84"/>
      <c r="M2923" s="84"/>
      <c r="N2923" s="84"/>
      <c r="O2923" s="84"/>
      <c r="P2923" s="84"/>
      <c r="Q2923" s="84"/>
      <c r="R2923" s="84"/>
      <c r="S2923" s="84"/>
      <c r="T2923" s="84"/>
      <c r="U2923" s="84"/>
      <c r="V2923" s="84"/>
      <c r="W2923" s="84"/>
      <c r="X2923" s="84"/>
      <c r="Y2923" s="84"/>
      <c r="Z2923" s="84"/>
      <c r="AA2923" s="84"/>
      <c r="AB2923" s="84"/>
      <c r="AC2923" s="84"/>
      <c r="AD2923" s="84"/>
      <c r="AE2923" s="84"/>
      <c r="AF2923" s="84"/>
      <c r="AG2923" s="84"/>
      <c r="AH2923" s="84"/>
      <c r="AI2923" s="85"/>
      <c r="AJ2923" s="86">
        <f t="shared" si="343"/>
        <v>0</v>
      </c>
      <c r="AK2923" s="87">
        <f t="shared" si="344"/>
        <v>30</v>
      </c>
      <c r="AL2923" s="87"/>
      <c r="AM2923" s="87">
        <f t="shared" si="345"/>
        <v>6</v>
      </c>
      <c r="AN2923" s="87">
        <f t="shared" si="346"/>
        <v>0</v>
      </c>
      <c r="AO2923" s="87">
        <f t="shared" si="347"/>
        <v>30</v>
      </c>
      <c r="AP2923" s="87">
        <v>31</v>
      </c>
      <c r="AQ2923" s="87">
        <v>30</v>
      </c>
      <c r="AR2923" s="87">
        <v>28</v>
      </c>
      <c r="AW2923" s="64" t="str">
        <f t="shared" si="348"/>
        <v>HAZİRAN 2026</v>
      </c>
      <c r="AX2923" s="89"/>
      <c r="AY2923" s="90"/>
      <c r="AZ2923" s="90" t="e">
        <f t="shared" si="349"/>
        <v>#N/A</v>
      </c>
    </row>
    <row r="2924" spans="1:52" ht="17.45" customHeight="1" x14ac:dyDescent="0.2">
      <c r="A2924" s="81">
        <v>2918</v>
      </c>
      <c r="B2924" s="82">
        <f>'!!!KATILIMCI LİSTESİ!!!'!C2919</f>
        <v>0</v>
      </c>
      <c r="C2924" s="83">
        <f>'!!!KATILIMCI LİSTESİ!!!'!B2919</f>
        <v>0</v>
      </c>
      <c r="D2924" s="84"/>
      <c r="E2924" s="84"/>
      <c r="F2924" s="84"/>
      <c r="G2924" s="84"/>
      <c r="H2924" s="84"/>
      <c r="I2924" s="84"/>
      <c r="J2924" s="84"/>
      <c r="K2924" s="84"/>
      <c r="L2924" s="84"/>
      <c r="M2924" s="84"/>
      <c r="N2924" s="84"/>
      <c r="O2924" s="84"/>
      <c r="P2924" s="84"/>
      <c r="Q2924" s="84"/>
      <c r="R2924" s="84"/>
      <c r="S2924" s="84"/>
      <c r="T2924" s="84"/>
      <c r="U2924" s="84"/>
      <c r="V2924" s="84"/>
      <c r="W2924" s="84"/>
      <c r="X2924" s="84"/>
      <c r="Y2924" s="84"/>
      <c r="Z2924" s="84"/>
      <c r="AA2924" s="84"/>
      <c r="AB2924" s="84"/>
      <c r="AC2924" s="84"/>
      <c r="AD2924" s="84"/>
      <c r="AE2924" s="84"/>
      <c r="AF2924" s="84"/>
      <c r="AG2924" s="84"/>
      <c r="AH2924" s="84"/>
      <c r="AI2924" s="85"/>
      <c r="AJ2924" s="86">
        <f t="shared" si="343"/>
        <v>0</v>
      </c>
      <c r="AK2924" s="87">
        <f t="shared" si="344"/>
        <v>30</v>
      </c>
      <c r="AL2924" s="87"/>
      <c r="AM2924" s="87">
        <f t="shared" si="345"/>
        <v>6</v>
      </c>
      <c r="AN2924" s="87">
        <f t="shared" si="346"/>
        <v>0</v>
      </c>
      <c r="AO2924" s="87">
        <f t="shared" si="347"/>
        <v>30</v>
      </c>
      <c r="AP2924" s="87">
        <v>31</v>
      </c>
      <c r="AQ2924" s="87">
        <v>30</v>
      </c>
      <c r="AR2924" s="87">
        <v>28</v>
      </c>
      <c r="AW2924" s="64" t="str">
        <f t="shared" si="348"/>
        <v>HAZİRAN 2026</v>
      </c>
      <c r="AX2924" s="89"/>
      <c r="AY2924" s="90"/>
      <c r="AZ2924" s="90" t="e">
        <f t="shared" si="349"/>
        <v>#N/A</v>
      </c>
    </row>
    <row r="2925" spans="1:52" ht="17.45" customHeight="1" x14ac:dyDescent="0.2">
      <c r="A2925" s="81">
        <v>2919</v>
      </c>
      <c r="B2925" s="82">
        <f>'!!!KATILIMCI LİSTESİ!!!'!C2920</f>
        <v>0</v>
      </c>
      <c r="C2925" s="83">
        <f>'!!!KATILIMCI LİSTESİ!!!'!B2920</f>
        <v>0</v>
      </c>
      <c r="D2925" s="84"/>
      <c r="E2925" s="84"/>
      <c r="F2925" s="84"/>
      <c r="G2925" s="84"/>
      <c r="H2925" s="84"/>
      <c r="I2925" s="84"/>
      <c r="J2925" s="84"/>
      <c r="K2925" s="84"/>
      <c r="L2925" s="84"/>
      <c r="M2925" s="84"/>
      <c r="N2925" s="84"/>
      <c r="O2925" s="84"/>
      <c r="P2925" s="84"/>
      <c r="Q2925" s="84"/>
      <c r="R2925" s="84"/>
      <c r="S2925" s="84"/>
      <c r="T2925" s="84"/>
      <c r="U2925" s="84"/>
      <c r="V2925" s="84"/>
      <c r="W2925" s="84"/>
      <c r="X2925" s="84"/>
      <c r="Y2925" s="84"/>
      <c r="Z2925" s="84"/>
      <c r="AA2925" s="84"/>
      <c r="AB2925" s="84"/>
      <c r="AC2925" s="84"/>
      <c r="AD2925" s="84"/>
      <c r="AE2925" s="84"/>
      <c r="AF2925" s="84"/>
      <c r="AG2925" s="84"/>
      <c r="AH2925" s="84"/>
      <c r="AI2925" s="85"/>
      <c r="AJ2925" s="86">
        <f t="shared" si="343"/>
        <v>0</v>
      </c>
      <c r="AK2925" s="87">
        <f t="shared" si="344"/>
        <v>30</v>
      </c>
      <c r="AL2925" s="87"/>
      <c r="AM2925" s="87">
        <f t="shared" si="345"/>
        <v>6</v>
      </c>
      <c r="AN2925" s="87">
        <f t="shared" si="346"/>
        <v>0</v>
      </c>
      <c r="AO2925" s="87">
        <f t="shared" si="347"/>
        <v>30</v>
      </c>
      <c r="AP2925" s="87">
        <v>31</v>
      </c>
      <c r="AQ2925" s="87">
        <v>30</v>
      </c>
      <c r="AR2925" s="87">
        <v>28</v>
      </c>
      <c r="AW2925" s="64" t="str">
        <f t="shared" si="348"/>
        <v>HAZİRAN 2026</v>
      </c>
      <c r="AX2925" s="89"/>
      <c r="AY2925" s="90"/>
      <c r="AZ2925" s="90" t="e">
        <f t="shared" si="349"/>
        <v>#N/A</v>
      </c>
    </row>
    <row r="2926" spans="1:52" ht="17.45" customHeight="1" x14ac:dyDescent="0.2">
      <c r="A2926" s="81">
        <v>2920</v>
      </c>
      <c r="B2926" s="82">
        <f>'!!!KATILIMCI LİSTESİ!!!'!C2921</f>
        <v>0</v>
      </c>
      <c r="C2926" s="83">
        <f>'!!!KATILIMCI LİSTESİ!!!'!B2921</f>
        <v>0</v>
      </c>
      <c r="D2926" s="84"/>
      <c r="E2926" s="84"/>
      <c r="F2926" s="84"/>
      <c r="G2926" s="84"/>
      <c r="H2926" s="84"/>
      <c r="I2926" s="84"/>
      <c r="J2926" s="84"/>
      <c r="K2926" s="84"/>
      <c r="L2926" s="84"/>
      <c r="M2926" s="84"/>
      <c r="N2926" s="84"/>
      <c r="O2926" s="84"/>
      <c r="P2926" s="84"/>
      <c r="Q2926" s="84"/>
      <c r="R2926" s="84"/>
      <c r="S2926" s="84"/>
      <c r="T2926" s="84"/>
      <c r="U2926" s="84"/>
      <c r="V2926" s="84"/>
      <c r="W2926" s="84"/>
      <c r="X2926" s="84"/>
      <c r="Y2926" s="84"/>
      <c r="Z2926" s="84"/>
      <c r="AA2926" s="84"/>
      <c r="AB2926" s="84"/>
      <c r="AC2926" s="84"/>
      <c r="AD2926" s="84"/>
      <c r="AE2926" s="84"/>
      <c r="AF2926" s="84"/>
      <c r="AG2926" s="84"/>
      <c r="AH2926" s="84"/>
      <c r="AI2926" s="85"/>
      <c r="AJ2926" s="86">
        <f t="shared" si="343"/>
        <v>0</v>
      </c>
      <c r="AK2926" s="87">
        <f t="shared" si="344"/>
        <v>30</v>
      </c>
      <c r="AL2926" s="87"/>
      <c r="AM2926" s="87">
        <f t="shared" si="345"/>
        <v>6</v>
      </c>
      <c r="AN2926" s="87">
        <f t="shared" si="346"/>
        <v>0</v>
      </c>
      <c r="AO2926" s="87">
        <f t="shared" si="347"/>
        <v>30</v>
      </c>
      <c r="AP2926" s="87">
        <v>31</v>
      </c>
      <c r="AQ2926" s="87">
        <v>30</v>
      </c>
      <c r="AR2926" s="87">
        <v>28</v>
      </c>
      <c r="AW2926" s="64" t="str">
        <f t="shared" si="348"/>
        <v>HAZİRAN 2026</v>
      </c>
      <c r="AX2926" s="89"/>
      <c r="AY2926" s="90"/>
      <c r="AZ2926" s="90" t="e">
        <f t="shared" si="349"/>
        <v>#N/A</v>
      </c>
    </row>
    <row r="2927" spans="1:52" ht="17.45" customHeight="1" x14ac:dyDescent="0.2">
      <c r="A2927" s="81">
        <v>2921</v>
      </c>
      <c r="B2927" s="82">
        <f>'!!!KATILIMCI LİSTESİ!!!'!C2922</f>
        <v>0</v>
      </c>
      <c r="C2927" s="83">
        <f>'!!!KATILIMCI LİSTESİ!!!'!B2922</f>
        <v>0</v>
      </c>
      <c r="D2927" s="84"/>
      <c r="E2927" s="84"/>
      <c r="F2927" s="84"/>
      <c r="G2927" s="84"/>
      <c r="H2927" s="84"/>
      <c r="I2927" s="84"/>
      <c r="J2927" s="84"/>
      <c r="K2927" s="84"/>
      <c r="L2927" s="84"/>
      <c r="M2927" s="84"/>
      <c r="N2927" s="84"/>
      <c r="O2927" s="84"/>
      <c r="P2927" s="84"/>
      <c r="Q2927" s="84"/>
      <c r="R2927" s="84"/>
      <c r="S2927" s="84"/>
      <c r="T2927" s="84"/>
      <c r="U2927" s="84"/>
      <c r="V2927" s="84"/>
      <c r="W2927" s="84"/>
      <c r="X2927" s="84"/>
      <c r="Y2927" s="84"/>
      <c r="Z2927" s="84"/>
      <c r="AA2927" s="84"/>
      <c r="AB2927" s="84"/>
      <c r="AC2927" s="84"/>
      <c r="AD2927" s="84"/>
      <c r="AE2927" s="84"/>
      <c r="AF2927" s="84"/>
      <c r="AG2927" s="84"/>
      <c r="AH2927" s="84"/>
      <c r="AI2927" s="85"/>
      <c r="AJ2927" s="86">
        <f t="shared" si="343"/>
        <v>0</v>
      </c>
      <c r="AK2927" s="87">
        <f t="shared" si="344"/>
        <v>30</v>
      </c>
      <c r="AL2927" s="87"/>
      <c r="AM2927" s="87">
        <f t="shared" si="345"/>
        <v>6</v>
      </c>
      <c r="AN2927" s="87">
        <f t="shared" si="346"/>
        <v>0</v>
      </c>
      <c r="AO2927" s="87">
        <f t="shared" si="347"/>
        <v>30</v>
      </c>
      <c r="AP2927" s="87">
        <v>31</v>
      </c>
      <c r="AQ2927" s="87">
        <v>30</v>
      </c>
      <c r="AR2927" s="87">
        <v>28</v>
      </c>
      <c r="AW2927" s="64" t="str">
        <f t="shared" si="348"/>
        <v>HAZİRAN 2026</v>
      </c>
      <c r="AX2927" s="89"/>
      <c r="AY2927" s="90"/>
      <c r="AZ2927" s="90" t="e">
        <f t="shared" si="349"/>
        <v>#N/A</v>
      </c>
    </row>
    <row r="2928" spans="1:52" ht="17.45" customHeight="1" x14ac:dyDescent="0.2">
      <c r="A2928" s="81">
        <v>2922</v>
      </c>
      <c r="B2928" s="82">
        <f>'!!!KATILIMCI LİSTESİ!!!'!C2923</f>
        <v>0</v>
      </c>
      <c r="C2928" s="83">
        <f>'!!!KATILIMCI LİSTESİ!!!'!B2923</f>
        <v>0</v>
      </c>
      <c r="D2928" s="84"/>
      <c r="E2928" s="84"/>
      <c r="F2928" s="84"/>
      <c r="G2928" s="84"/>
      <c r="H2928" s="84"/>
      <c r="I2928" s="84"/>
      <c r="J2928" s="84"/>
      <c r="K2928" s="84"/>
      <c r="L2928" s="84"/>
      <c r="M2928" s="84"/>
      <c r="N2928" s="84"/>
      <c r="O2928" s="84"/>
      <c r="P2928" s="84"/>
      <c r="Q2928" s="84"/>
      <c r="R2928" s="84"/>
      <c r="S2928" s="84"/>
      <c r="T2928" s="84"/>
      <c r="U2928" s="84"/>
      <c r="V2928" s="84"/>
      <c r="W2928" s="84"/>
      <c r="X2928" s="84"/>
      <c r="Y2928" s="84"/>
      <c r="Z2928" s="84"/>
      <c r="AA2928" s="84"/>
      <c r="AB2928" s="84"/>
      <c r="AC2928" s="84"/>
      <c r="AD2928" s="84"/>
      <c r="AE2928" s="84"/>
      <c r="AF2928" s="84"/>
      <c r="AG2928" s="84"/>
      <c r="AH2928" s="84"/>
      <c r="AI2928" s="85"/>
      <c r="AJ2928" s="86">
        <f t="shared" ref="AJ2928:AJ2935" si="350">IF(B2928&gt;10000000,AI2928,0)</f>
        <v>0</v>
      </c>
      <c r="AK2928" s="87">
        <f t="shared" ref="AK2928:AK2935" si="351">AO2928-AN2928</f>
        <v>30</v>
      </c>
      <c r="AL2928" s="87"/>
      <c r="AM2928" s="87">
        <f t="shared" ref="AM2928:AM2935" si="352">MONTH(AW2928)</f>
        <v>6</v>
      </c>
      <c r="AN2928" s="87">
        <f t="shared" ref="AN2928:AN2935" si="353">COUNTA(D2928:AH2928)</f>
        <v>0</v>
      </c>
      <c r="AO2928" s="87">
        <f t="shared" ref="AO2928:AO2935" si="354">IF(AM2928=1,AP2928,IF(AM2928=2,AR2928,IF(AM2928=3,AP2928,IF(AM2928=4,AQ2928,IF(AM2928=5,AP2928,IF(AM2928=6,AQ2928,IF(AM2928=7,AP2928,IF(AM2928=8,AP2928,IF(AM2928=9,AQ2928,IF(AM2928=10,AP2928,IF(AM2928=11,AQ2928,IF(AM2928=12,AP2928))))))))))))</f>
        <v>30</v>
      </c>
      <c r="AP2928" s="87">
        <v>31</v>
      </c>
      <c r="AQ2928" s="87">
        <v>30</v>
      </c>
      <c r="AR2928" s="87">
        <v>28</v>
      </c>
      <c r="AW2928" s="64" t="str">
        <f t="shared" si="348"/>
        <v>HAZİRAN 2026</v>
      </c>
      <c r="AX2928" s="89"/>
      <c r="AY2928" s="90"/>
      <c r="AZ2928" s="90" t="e">
        <f t="shared" si="349"/>
        <v>#N/A</v>
      </c>
    </row>
    <row r="2929" spans="1:52" ht="17.45" customHeight="1" x14ac:dyDescent="0.2">
      <c r="A2929" s="81">
        <v>2923</v>
      </c>
      <c r="B2929" s="82">
        <f>'!!!KATILIMCI LİSTESİ!!!'!C2924</f>
        <v>0</v>
      </c>
      <c r="C2929" s="83">
        <f>'!!!KATILIMCI LİSTESİ!!!'!B2924</f>
        <v>0</v>
      </c>
      <c r="D2929" s="84"/>
      <c r="E2929" s="84"/>
      <c r="F2929" s="84"/>
      <c r="G2929" s="84"/>
      <c r="H2929" s="84"/>
      <c r="I2929" s="84"/>
      <c r="J2929" s="84"/>
      <c r="K2929" s="84"/>
      <c r="L2929" s="84"/>
      <c r="M2929" s="84"/>
      <c r="N2929" s="84"/>
      <c r="O2929" s="84"/>
      <c r="P2929" s="84"/>
      <c r="Q2929" s="84"/>
      <c r="R2929" s="84"/>
      <c r="S2929" s="84"/>
      <c r="T2929" s="84"/>
      <c r="U2929" s="84"/>
      <c r="V2929" s="84"/>
      <c r="W2929" s="84"/>
      <c r="X2929" s="84"/>
      <c r="Y2929" s="84"/>
      <c r="Z2929" s="84"/>
      <c r="AA2929" s="84"/>
      <c r="AB2929" s="84"/>
      <c r="AC2929" s="84"/>
      <c r="AD2929" s="84"/>
      <c r="AE2929" s="84"/>
      <c r="AF2929" s="84"/>
      <c r="AG2929" s="84"/>
      <c r="AH2929" s="84"/>
      <c r="AI2929" s="85"/>
      <c r="AJ2929" s="86">
        <f t="shared" si="350"/>
        <v>0</v>
      </c>
      <c r="AK2929" s="87">
        <f t="shared" si="351"/>
        <v>30</v>
      </c>
      <c r="AL2929" s="87"/>
      <c r="AM2929" s="87">
        <f t="shared" si="352"/>
        <v>6</v>
      </c>
      <c r="AN2929" s="87">
        <f t="shared" si="353"/>
        <v>0</v>
      </c>
      <c r="AO2929" s="87">
        <f t="shared" si="354"/>
        <v>30</v>
      </c>
      <c r="AP2929" s="87">
        <v>31</v>
      </c>
      <c r="AQ2929" s="87">
        <v>30</v>
      </c>
      <c r="AR2929" s="87">
        <v>28</v>
      </c>
      <c r="AW2929" s="64" t="str">
        <f t="shared" ref="AW2929:AW2935" si="355">$AW$7</f>
        <v>HAZİRAN 2026</v>
      </c>
      <c r="AX2929" s="89"/>
      <c r="AY2929" s="90"/>
      <c r="AZ2929" s="90" t="e">
        <f t="shared" si="349"/>
        <v>#N/A</v>
      </c>
    </row>
    <row r="2930" spans="1:52" ht="17.45" customHeight="1" x14ac:dyDescent="0.2">
      <c r="A2930" s="81">
        <v>2924</v>
      </c>
      <c r="B2930" s="82">
        <f>'!!!KATILIMCI LİSTESİ!!!'!C2925</f>
        <v>0</v>
      </c>
      <c r="C2930" s="83">
        <f>'!!!KATILIMCI LİSTESİ!!!'!B2925</f>
        <v>0</v>
      </c>
      <c r="D2930" s="84"/>
      <c r="E2930" s="84"/>
      <c r="F2930" s="84"/>
      <c r="G2930" s="84"/>
      <c r="H2930" s="84"/>
      <c r="I2930" s="84"/>
      <c r="J2930" s="84"/>
      <c r="K2930" s="84"/>
      <c r="L2930" s="84"/>
      <c r="M2930" s="84"/>
      <c r="N2930" s="84"/>
      <c r="O2930" s="84"/>
      <c r="P2930" s="84"/>
      <c r="Q2930" s="84"/>
      <c r="R2930" s="84"/>
      <c r="S2930" s="84"/>
      <c r="T2930" s="84"/>
      <c r="U2930" s="84"/>
      <c r="V2930" s="84"/>
      <c r="W2930" s="84"/>
      <c r="X2930" s="84"/>
      <c r="Y2930" s="84"/>
      <c r="Z2930" s="84"/>
      <c r="AA2930" s="84"/>
      <c r="AB2930" s="84"/>
      <c r="AC2930" s="84"/>
      <c r="AD2930" s="84"/>
      <c r="AE2930" s="84"/>
      <c r="AF2930" s="84"/>
      <c r="AG2930" s="84"/>
      <c r="AH2930" s="84"/>
      <c r="AI2930" s="85"/>
      <c r="AJ2930" s="86">
        <f t="shared" si="350"/>
        <v>0</v>
      </c>
      <c r="AK2930" s="87">
        <f t="shared" si="351"/>
        <v>30</v>
      </c>
      <c r="AL2930" s="87"/>
      <c r="AM2930" s="87">
        <f t="shared" si="352"/>
        <v>6</v>
      </c>
      <c r="AN2930" s="87">
        <f t="shared" si="353"/>
        <v>0</v>
      </c>
      <c r="AO2930" s="87">
        <f t="shared" si="354"/>
        <v>30</v>
      </c>
      <c r="AP2930" s="87">
        <v>31</v>
      </c>
      <c r="AQ2930" s="87">
        <v>30</v>
      </c>
      <c r="AR2930" s="87">
        <v>28</v>
      </c>
      <c r="AW2930" s="64" t="str">
        <f t="shared" si="355"/>
        <v>HAZİRAN 2026</v>
      </c>
      <c r="AX2930" s="89"/>
      <c r="AY2930" s="90"/>
      <c r="AZ2930" s="90" t="e">
        <f t="shared" si="349"/>
        <v>#N/A</v>
      </c>
    </row>
    <row r="2931" spans="1:52" ht="17.45" customHeight="1" x14ac:dyDescent="0.2">
      <c r="A2931" s="81">
        <v>2925</v>
      </c>
      <c r="B2931" s="82">
        <f>'!!!KATILIMCI LİSTESİ!!!'!C2926</f>
        <v>0</v>
      </c>
      <c r="C2931" s="83">
        <f>'!!!KATILIMCI LİSTESİ!!!'!B2926</f>
        <v>0</v>
      </c>
      <c r="D2931" s="84"/>
      <c r="E2931" s="84"/>
      <c r="F2931" s="84"/>
      <c r="G2931" s="84"/>
      <c r="H2931" s="84"/>
      <c r="I2931" s="84"/>
      <c r="J2931" s="84"/>
      <c r="K2931" s="84"/>
      <c r="L2931" s="84"/>
      <c r="M2931" s="84"/>
      <c r="N2931" s="84"/>
      <c r="O2931" s="84"/>
      <c r="P2931" s="84"/>
      <c r="Q2931" s="84"/>
      <c r="R2931" s="84"/>
      <c r="S2931" s="84"/>
      <c r="T2931" s="84"/>
      <c r="U2931" s="84"/>
      <c r="V2931" s="84"/>
      <c r="W2931" s="84"/>
      <c r="X2931" s="84"/>
      <c r="Y2931" s="84"/>
      <c r="Z2931" s="84"/>
      <c r="AA2931" s="84"/>
      <c r="AB2931" s="84"/>
      <c r="AC2931" s="84"/>
      <c r="AD2931" s="84"/>
      <c r="AE2931" s="84"/>
      <c r="AF2931" s="84"/>
      <c r="AG2931" s="84"/>
      <c r="AH2931" s="84"/>
      <c r="AI2931" s="85"/>
      <c r="AJ2931" s="86">
        <f t="shared" si="350"/>
        <v>0</v>
      </c>
      <c r="AK2931" s="87">
        <f t="shared" si="351"/>
        <v>30</v>
      </c>
      <c r="AL2931" s="87"/>
      <c r="AM2931" s="87">
        <f t="shared" si="352"/>
        <v>6</v>
      </c>
      <c r="AN2931" s="87">
        <f t="shared" si="353"/>
        <v>0</v>
      </c>
      <c r="AO2931" s="87">
        <f t="shared" si="354"/>
        <v>30</v>
      </c>
      <c r="AP2931" s="87">
        <v>31</v>
      </c>
      <c r="AQ2931" s="87">
        <v>30</v>
      </c>
      <c r="AR2931" s="87">
        <v>28</v>
      </c>
      <c r="AW2931" s="64" t="str">
        <f t="shared" si="355"/>
        <v>HAZİRAN 2026</v>
      </c>
      <c r="AX2931" s="89"/>
      <c r="AY2931" s="90"/>
      <c r="AZ2931" s="90" t="e">
        <f t="shared" si="349"/>
        <v>#N/A</v>
      </c>
    </row>
    <row r="2932" spans="1:52" ht="17.45" customHeight="1" x14ac:dyDescent="0.2">
      <c r="A2932" s="81">
        <v>2926</v>
      </c>
      <c r="B2932" s="82">
        <f>'!!!KATILIMCI LİSTESİ!!!'!C2927</f>
        <v>0</v>
      </c>
      <c r="C2932" s="83">
        <f>'!!!KATILIMCI LİSTESİ!!!'!B2927</f>
        <v>0</v>
      </c>
      <c r="D2932" s="84"/>
      <c r="E2932" s="84"/>
      <c r="F2932" s="84"/>
      <c r="G2932" s="84"/>
      <c r="H2932" s="84"/>
      <c r="I2932" s="84"/>
      <c r="J2932" s="84"/>
      <c r="K2932" s="84"/>
      <c r="L2932" s="84"/>
      <c r="M2932" s="84"/>
      <c r="N2932" s="84"/>
      <c r="O2932" s="84"/>
      <c r="P2932" s="84"/>
      <c r="Q2932" s="84"/>
      <c r="R2932" s="84"/>
      <c r="S2932" s="84"/>
      <c r="T2932" s="84"/>
      <c r="U2932" s="84"/>
      <c r="V2932" s="84"/>
      <c r="W2932" s="84"/>
      <c r="X2932" s="84"/>
      <c r="Y2932" s="84"/>
      <c r="Z2932" s="84"/>
      <c r="AA2932" s="84"/>
      <c r="AB2932" s="84"/>
      <c r="AC2932" s="84"/>
      <c r="AD2932" s="84"/>
      <c r="AE2932" s="84"/>
      <c r="AF2932" s="84"/>
      <c r="AG2932" s="84"/>
      <c r="AH2932" s="84"/>
      <c r="AI2932" s="85"/>
      <c r="AJ2932" s="86">
        <f t="shared" si="350"/>
        <v>0</v>
      </c>
      <c r="AK2932" s="87">
        <f t="shared" si="351"/>
        <v>30</v>
      </c>
      <c r="AL2932" s="87"/>
      <c r="AM2932" s="87">
        <f t="shared" si="352"/>
        <v>6</v>
      </c>
      <c r="AN2932" s="87">
        <f t="shared" si="353"/>
        <v>0</v>
      </c>
      <c r="AO2932" s="87">
        <f t="shared" si="354"/>
        <v>30</v>
      </c>
      <c r="AP2932" s="87">
        <v>31</v>
      </c>
      <c r="AQ2932" s="87">
        <v>30</v>
      </c>
      <c r="AR2932" s="87">
        <v>28</v>
      </c>
      <c r="AW2932" s="64" t="str">
        <f t="shared" si="355"/>
        <v>HAZİRAN 2026</v>
      </c>
      <c r="AX2932" s="89"/>
      <c r="AY2932" s="90"/>
      <c r="AZ2932" s="90" t="e">
        <f t="shared" si="349"/>
        <v>#N/A</v>
      </c>
    </row>
    <row r="2933" spans="1:52" ht="17.45" customHeight="1" x14ac:dyDescent="0.2">
      <c r="A2933" s="81">
        <v>2927</v>
      </c>
      <c r="B2933" s="82">
        <f>'!!!KATILIMCI LİSTESİ!!!'!C2928</f>
        <v>0</v>
      </c>
      <c r="C2933" s="83">
        <f>'!!!KATILIMCI LİSTESİ!!!'!B2928</f>
        <v>0</v>
      </c>
      <c r="D2933" s="84"/>
      <c r="E2933" s="84"/>
      <c r="F2933" s="84"/>
      <c r="G2933" s="84"/>
      <c r="H2933" s="84"/>
      <c r="I2933" s="84"/>
      <c r="J2933" s="84"/>
      <c r="K2933" s="84"/>
      <c r="L2933" s="84"/>
      <c r="M2933" s="84"/>
      <c r="N2933" s="84"/>
      <c r="O2933" s="84"/>
      <c r="P2933" s="84"/>
      <c r="Q2933" s="84"/>
      <c r="R2933" s="84"/>
      <c r="S2933" s="84"/>
      <c r="T2933" s="84"/>
      <c r="U2933" s="84"/>
      <c r="V2933" s="84"/>
      <c r="W2933" s="84"/>
      <c r="X2933" s="84"/>
      <c r="Y2933" s="84"/>
      <c r="Z2933" s="84"/>
      <c r="AA2933" s="84"/>
      <c r="AB2933" s="84"/>
      <c r="AC2933" s="84"/>
      <c r="AD2933" s="84"/>
      <c r="AE2933" s="84"/>
      <c r="AF2933" s="84"/>
      <c r="AG2933" s="84"/>
      <c r="AH2933" s="84"/>
      <c r="AI2933" s="85"/>
      <c r="AJ2933" s="86">
        <f t="shared" si="350"/>
        <v>0</v>
      </c>
      <c r="AK2933" s="87">
        <f t="shared" si="351"/>
        <v>30</v>
      </c>
      <c r="AL2933" s="87"/>
      <c r="AM2933" s="87">
        <f t="shared" si="352"/>
        <v>6</v>
      </c>
      <c r="AN2933" s="87">
        <f t="shared" si="353"/>
        <v>0</v>
      </c>
      <c r="AO2933" s="87">
        <f t="shared" si="354"/>
        <v>30</v>
      </c>
      <c r="AP2933" s="87">
        <v>31</v>
      </c>
      <c r="AQ2933" s="87">
        <v>30</v>
      </c>
      <c r="AR2933" s="87">
        <v>28</v>
      </c>
      <c r="AW2933" s="64" t="str">
        <f t="shared" si="355"/>
        <v>HAZİRAN 2026</v>
      </c>
      <c r="AX2933" s="89"/>
      <c r="AY2933" s="90"/>
      <c r="AZ2933" s="90" t="e">
        <f t="shared" si="349"/>
        <v>#N/A</v>
      </c>
    </row>
    <row r="2934" spans="1:52" ht="17.45" customHeight="1" x14ac:dyDescent="0.2">
      <c r="A2934" s="81">
        <v>2928</v>
      </c>
      <c r="B2934" s="82">
        <f>'!!!KATILIMCI LİSTESİ!!!'!C2929</f>
        <v>0</v>
      </c>
      <c r="C2934" s="83">
        <f>'!!!KATILIMCI LİSTESİ!!!'!B2929</f>
        <v>0</v>
      </c>
      <c r="D2934" s="84"/>
      <c r="E2934" s="84"/>
      <c r="F2934" s="84"/>
      <c r="G2934" s="84"/>
      <c r="H2934" s="84"/>
      <c r="I2934" s="84"/>
      <c r="J2934" s="84"/>
      <c r="K2934" s="84"/>
      <c r="L2934" s="84"/>
      <c r="M2934" s="84"/>
      <c r="N2934" s="84"/>
      <c r="O2934" s="84"/>
      <c r="P2934" s="84"/>
      <c r="Q2934" s="84"/>
      <c r="R2934" s="84"/>
      <c r="S2934" s="84"/>
      <c r="T2934" s="84"/>
      <c r="U2934" s="84"/>
      <c r="V2934" s="84"/>
      <c r="W2934" s="84"/>
      <c r="X2934" s="84"/>
      <c r="Y2934" s="84"/>
      <c r="Z2934" s="84"/>
      <c r="AA2934" s="84"/>
      <c r="AB2934" s="84"/>
      <c r="AC2934" s="84"/>
      <c r="AD2934" s="84"/>
      <c r="AE2934" s="84"/>
      <c r="AF2934" s="84"/>
      <c r="AG2934" s="84"/>
      <c r="AH2934" s="84"/>
      <c r="AI2934" s="85"/>
      <c r="AJ2934" s="86">
        <f t="shared" si="350"/>
        <v>0</v>
      </c>
      <c r="AK2934" s="87">
        <f t="shared" si="351"/>
        <v>30</v>
      </c>
      <c r="AL2934" s="87"/>
      <c r="AM2934" s="87">
        <f t="shared" si="352"/>
        <v>6</v>
      </c>
      <c r="AN2934" s="87">
        <f t="shared" si="353"/>
        <v>0</v>
      </c>
      <c r="AO2934" s="87">
        <f t="shared" si="354"/>
        <v>30</v>
      </c>
      <c r="AP2934" s="87">
        <v>31</v>
      </c>
      <c r="AQ2934" s="87">
        <v>30</v>
      </c>
      <c r="AR2934" s="87">
        <v>28</v>
      </c>
      <c r="AW2934" s="64" t="str">
        <f t="shared" si="355"/>
        <v>HAZİRAN 2026</v>
      </c>
      <c r="AX2934" s="89"/>
      <c r="AY2934" s="90"/>
      <c r="AZ2934" s="90" t="e">
        <f t="shared" si="349"/>
        <v>#N/A</v>
      </c>
    </row>
    <row r="2935" spans="1:52" ht="17.45" customHeight="1" x14ac:dyDescent="0.2">
      <c r="A2935" s="81">
        <v>2929</v>
      </c>
      <c r="B2935" s="82">
        <f>'!!!KATILIMCI LİSTESİ!!!'!C2930</f>
        <v>0</v>
      </c>
      <c r="C2935" s="83">
        <f>'!!!KATILIMCI LİSTESİ!!!'!B2930</f>
        <v>0</v>
      </c>
      <c r="D2935" s="84"/>
      <c r="E2935" s="84"/>
      <c r="F2935" s="84"/>
      <c r="G2935" s="84"/>
      <c r="H2935" s="84"/>
      <c r="I2935" s="84"/>
      <c r="J2935" s="84"/>
      <c r="K2935" s="84"/>
      <c r="L2935" s="84"/>
      <c r="M2935" s="84"/>
      <c r="N2935" s="84"/>
      <c r="O2935" s="84"/>
      <c r="P2935" s="84"/>
      <c r="Q2935" s="84"/>
      <c r="R2935" s="84"/>
      <c r="S2935" s="84"/>
      <c r="T2935" s="84"/>
      <c r="U2935" s="84"/>
      <c r="V2935" s="84"/>
      <c r="W2935" s="84"/>
      <c r="X2935" s="84"/>
      <c r="Y2935" s="84"/>
      <c r="Z2935" s="84"/>
      <c r="AA2935" s="84"/>
      <c r="AB2935" s="84"/>
      <c r="AC2935" s="84"/>
      <c r="AD2935" s="84"/>
      <c r="AE2935" s="84"/>
      <c r="AF2935" s="84"/>
      <c r="AG2935" s="84"/>
      <c r="AH2935" s="84"/>
      <c r="AI2935" s="85"/>
      <c r="AJ2935" s="86">
        <f t="shared" si="350"/>
        <v>0</v>
      </c>
      <c r="AK2935" s="87">
        <f t="shared" si="351"/>
        <v>30</v>
      </c>
      <c r="AL2935" s="87"/>
      <c r="AM2935" s="87">
        <f t="shared" si="352"/>
        <v>6</v>
      </c>
      <c r="AN2935" s="87">
        <f t="shared" si="353"/>
        <v>0</v>
      </c>
      <c r="AO2935" s="87">
        <f t="shared" si="354"/>
        <v>30</v>
      </c>
      <c r="AP2935" s="87">
        <v>31</v>
      </c>
      <c r="AQ2935" s="87">
        <v>30</v>
      </c>
      <c r="AR2935" s="87">
        <v>28</v>
      </c>
      <c r="AW2935" s="64" t="str">
        <f t="shared" si="355"/>
        <v>HAZİRAN 2026</v>
      </c>
      <c r="AX2935" s="89"/>
      <c r="AY2935" s="90"/>
      <c r="AZ2935" s="90" t="e">
        <f t="shared" si="349"/>
        <v>#N/A</v>
      </c>
    </row>
    <row r="2936" spans="1:52" ht="17.45" customHeight="1" x14ac:dyDescent="0.2">
      <c r="A2936" s="81">
        <v>2930</v>
      </c>
      <c r="B2936" s="82">
        <f>'!!!KATILIMCI LİSTESİ!!!'!C2931</f>
        <v>0</v>
      </c>
      <c r="C2936" s="83">
        <f>'!!!KATILIMCI LİSTESİ!!!'!B2931</f>
        <v>0</v>
      </c>
      <c r="D2936" s="84"/>
      <c r="E2936" s="84"/>
      <c r="F2936" s="84"/>
      <c r="G2936" s="84"/>
      <c r="H2936" s="84"/>
      <c r="I2936" s="84"/>
      <c r="J2936" s="84"/>
      <c r="K2936" s="84"/>
      <c r="L2936" s="84"/>
      <c r="M2936" s="84"/>
      <c r="N2936" s="84"/>
      <c r="O2936" s="84"/>
      <c r="P2936" s="84"/>
      <c r="Q2936" s="84"/>
      <c r="R2936" s="84"/>
      <c r="S2936" s="84"/>
      <c r="T2936" s="84"/>
      <c r="U2936" s="84"/>
      <c r="V2936" s="84"/>
      <c r="W2936" s="84"/>
      <c r="X2936" s="84"/>
      <c r="Y2936" s="84"/>
      <c r="Z2936" s="84"/>
      <c r="AA2936" s="84"/>
      <c r="AB2936" s="84"/>
      <c r="AC2936" s="84"/>
      <c r="AD2936" s="84"/>
      <c r="AE2936" s="84"/>
      <c r="AF2936" s="84"/>
      <c r="AG2936" s="84"/>
      <c r="AH2936" s="84"/>
      <c r="AI2936" s="85"/>
      <c r="AJ2936" s="86">
        <f t="shared" si="342"/>
        <v>0</v>
      </c>
      <c r="AK2936" s="87">
        <f t="shared" si="339"/>
        <v>30</v>
      </c>
      <c r="AL2936" s="87"/>
      <c r="AM2936" s="87">
        <f t="shared" si="340"/>
        <v>6</v>
      </c>
      <c r="AN2936" s="87">
        <f t="shared" si="337"/>
        <v>0</v>
      </c>
      <c r="AO2936" s="87">
        <f t="shared" si="341"/>
        <v>30</v>
      </c>
      <c r="AP2936" s="87">
        <v>31</v>
      </c>
      <c r="AQ2936" s="87">
        <v>30</v>
      </c>
      <c r="AR2936" s="87">
        <v>28</v>
      </c>
      <c r="AW2936" s="64" t="str">
        <f t="shared" ref="AW2936:AW2999" si="356">$AW$7</f>
        <v>HAZİRAN 2026</v>
      </c>
      <c r="AX2936" s="89"/>
      <c r="AY2936" s="90"/>
      <c r="AZ2936" s="90" t="e">
        <f t="shared" si="349"/>
        <v>#N/A</v>
      </c>
    </row>
    <row r="2937" spans="1:52" ht="17.45" customHeight="1" x14ac:dyDescent="0.2">
      <c r="A2937" s="81">
        <v>2931</v>
      </c>
      <c r="B2937" s="82">
        <f>'!!!KATILIMCI LİSTESİ!!!'!C2932</f>
        <v>0</v>
      </c>
      <c r="C2937" s="83">
        <f>'!!!KATILIMCI LİSTESİ!!!'!B2932</f>
        <v>0</v>
      </c>
      <c r="D2937" s="84"/>
      <c r="E2937" s="84"/>
      <c r="F2937" s="84"/>
      <c r="G2937" s="84"/>
      <c r="H2937" s="84"/>
      <c r="I2937" s="84"/>
      <c r="J2937" s="84"/>
      <c r="K2937" s="84"/>
      <c r="L2937" s="84"/>
      <c r="M2937" s="84"/>
      <c r="N2937" s="84"/>
      <c r="O2937" s="84"/>
      <c r="P2937" s="84"/>
      <c r="Q2937" s="84"/>
      <c r="R2937" s="84"/>
      <c r="S2937" s="84"/>
      <c r="T2937" s="84"/>
      <c r="U2937" s="84"/>
      <c r="V2937" s="84"/>
      <c r="W2937" s="84"/>
      <c r="X2937" s="84"/>
      <c r="Y2937" s="84"/>
      <c r="Z2937" s="84"/>
      <c r="AA2937" s="84"/>
      <c r="AB2937" s="84"/>
      <c r="AC2937" s="84"/>
      <c r="AD2937" s="84"/>
      <c r="AE2937" s="84"/>
      <c r="AF2937" s="84"/>
      <c r="AG2937" s="84"/>
      <c r="AH2937" s="84"/>
      <c r="AI2937" s="85"/>
      <c r="AJ2937" s="86">
        <f t="shared" si="342"/>
        <v>0</v>
      </c>
      <c r="AK2937" s="87">
        <f t="shared" si="339"/>
        <v>30</v>
      </c>
      <c r="AL2937" s="87"/>
      <c r="AM2937" s="87">
        <f t="shared" si="340"/>
        <v>6</v>
      </c>
      <c r="AN2937" s="87">
        <f t="shared" si="337"/>
        <v>0</v>
      </c>
      <c r="AO2937" s="87">
        <f t="shared" si="341"/>
        <v>30</v>
      </c>
      <c r="AP2937" s="87">
        <v>31</v>
      </c>
      <c r="AQ2937" s="87">
        <v>30</v>
      </c>
      <c r="AR2937" s="87">
        <v>28</v>
      </c>
      <c r="AW2937" s="64" t="str">
        <f t="shared" si="356"/>
        <v>HAZİRAN 2026</v>
      </c>
      <c r="AX2937" s="89"/>
      <c r="AY2937" s="90"/>
      <c r="AZ2937" s="90" t="e">
        <f t="shared" si="349"/>
        <v>#N/A</v>
      </c>
    </row>
    <row r="2938" spans="1:52" ht="17.45" customHeight="1" x14ac:dyDescent="0.2">
      <c r="A2938" s="81">
        <v>2932</v>
      </c>
      <c r="B2938" s="82">
        <f>'!!!KATILIMCI LİSTESİ!!!'!C2933</f>
        <v>0</v>
      </c>
      <c r="C2938" s="83">
        <f>'!!!KATILIMCI LİSTESİ!!!'!B2933</f>
        <v>0</v>
      </c>
      <c r="D2938" s="84"/>
      <c r="E2938" s="84"/>
      <c r="F2938" s="84"/>
      <c r="G2938" s="84"/>
      <c r="H2938" s="84"/>
      <c r="I2938" s="84"/>
      <c r="J2938" s="84"/>
      <c r="K2938" s="84"/>
      <c r="L2938" s="84"/>
      <c r="M2938" s="84"/>
      <c r="N2938" s="84"/>
      <c r="O2938" s="84"/>
      <c r="P2938" s="84"/>
      <c r="Q2938" s="84"/>
      <c r="R2938" s="84"/>
      <c r="S2938" s="84"/>
      <c r="T2938" s="84"/>
      <c r="U2938" s="84"/>
      <c r="V2938" s="84"/>
      <c r="W2938" s="84"/>
      <c r="X2938" s="84"/>
      <c r="Y2938" s="84"/>
      <c r="Z2938" s="84"/>
      <c r="AA2938" s="84"/>
      <c r="AB2938" s="84"/>
      <c r="AC2938" s="84"/>
      <c r="AD2938" s="84"/>
      <c r="AE2938" s="84"/>
      <c r="AF2938" s="84"/>
      <c r="AG2938" s="84"/>
      <c r="AH2938" s="84"/>
      <c r="AI2938" s="85"/>
      <c r="AJ2938" s="86">
        <f t="shared" si="342"/>
        <v>0</v>
      </c>
      <c r="AK2938" s="87">
        <f t="shared" si="339"/>
        <v>30</v>
      </c>
      <c r="AL2938" s="87"/>
      <c r="AM2938" s="87">
        <f t="shared" si="340"/>
        <v>6</v>
      </c>
      <c r="AN2938" s="87">
        <f t="shared" si="337"/>
        <v>0</v>
      </c>
      <c r="AO2938" s="87">
        <f t="shared" si="341"/>
        <v>30</v>
      </c>
      <c r="AP2938" s="87">
        <v>31</v>
      </c>
      <c r="AQ2938" s="87">
        <v>30</v>
      </c>
      <c r="AR2938" s="87">
        <v>28</v>
      </c>
      <c r="AW2938" s="64" t="str">
        <f t="shared" si="356"/>
        <v>HAZİRAN 2026</v>
      </c>
      <c r="AX2938" s="89"/>
      <c r="AY2938" s="90"/>
      <c r="AZ2938" s="90" t="e">
        <f t="shared" si="349"/>
        <v>#N/A</v>
      </c>
    </row>
    <row r="2939" spans="1:52" ht="17.45" customHeight="1" x14ac:dyDescent="0.2">
      <c r="A2939" s="81">
        <v>2933</v>
      </c>
      <c r="B2939" s="82">
        <f>'!!!KATILIMCI LİSTESİ!!!'!C2934</f>
        <v>0</v>
      </c>
      <c r="C2939" s="83">
        <f>'!!!KATILIMCI LİSTESİ!!!'!B2934</f>
        <v>0</v>
      </c>
      <c r="D2939" s="84"/>
      <c r="E2939" s="84"/>
      <c r="F2939" s="84"/>
      <c r="G2939" s="84"/>
      <c r="H2939" s="84"/>
      <c r="I2939" s="84"/>
      <c r="J2939" s="84"/>
      <c r="K2939" s="84"/>
      <c r="L2939" s="84"/>
      <c r="M2939" s="84"/>
      <c r="N2939" s="84"/>
      <c r="O2939" s="84"/>
      <c r="P2939" s="84"/>
      <c r="Q2939" s="84"/>
      <c r="R2939" s="84"/>
      <c r="S2939" s="84"/>
      <c r="T2939" s="84"/>
      <c r="U2939" s="84"/>
      <c r="V2939" s="84"/>
      <c r="W2939" s="84"/>
      <c r="X2939" s="84"/>
      <c r="Y2939" s="84"/>
      <c r="Z2939" s="84"/>
      <c r="AA2939" s="84"/>
      <c r="AB2939" s="84"/>
      <c r="AC2939" s="84"/>
      <c r="AD2939" s="84"/>
      <c r="AE2939" s="84"/>
      <c r="AF2939" s="84"/>
      <c r="AG2939" s="84"/>
      <c r="AH2939" s="84"/>
      <c r="AI2939" s="85"/>
      <c r="AJ2939" s="86">
        <f t="shared" si="342"/>
        <v>0</v>
      </c>
      <c r="AK2939" s="87">
        <f t="shared" si="339"/>
        <v>30</v>
      </c>
      <c r="AL2939" s="87"/>
      <c r="AM2939" s="87">
        <f t="shared" si="340"/>
        <v>6</v>
      </c>
      <c r="AN2939" s="87">
        <f t="shared" si="337"/>
        <v>0</v>
      </c>
      <c r="AO2939" s="87">
        <f t="shared" si="341"/>
        <v>30</v>
      </c>
      <c r="AP2939" s="87">
        <v>31</v>
      </c>
      <c r="AQ2939" s="87">
        <v>30</v>
      </c>
      <c r="AR2939" s="87">
        <v>28</v>
      </c>
      <c r="AW2939" s="64" t="str">
        <f t="shared" si="356"/>
        <v>HAZİRAN 2026</v>
      </c>
      <c r="AX2939" s="89"/>
      <c r="AY2939" s="90"/>
      <c r="AZ2939" s="90" t="e">
        <f t="shared" si="349"/>
        <v>#N/A</v>
      </c>
    </row>
    <row r="2940" spans="1:52" ht="17.45" customHeight="1" x14ac:dyDescent="0.2">
      <c r="A2940" s="81">
        <v>2934</v>
      </c>
      <c r="B2940" s="82">
        <f>'!!!KATILIMCI LİSTESİ!!!'!C2935</f>
        <v>0</v>
      </c>
      <c r="C2940" s="83">
        <f>'!!!KATILIMCI LİSTESİ!!!'!B2935</f>
        <v>0</v>
      </c>
      <c r="D2940" s="84"/>
      <c r="E2940" s="84"/>
      <c r="F2940" s="84"/>
      <c r="G2940" s="84"/>
      <c r="H2940" s="84"/>
      <c r="I2940" s="84"/>
      <c r="J2940" s="84"/>
      <c r="K2940" s="84"/>
      <c r="L2940" s="84"/>
      <c r="M2940" s="84"/>
      <c r="N2940" s="84"/>
      <c r="O2940" s="84"/>
      <c r="P2940" s="84"/>
      <c r="Q2940" s="84"/>
      <c r="R2940" s="84"/>
      <c r="S2940" s="84"/>
      <c r="T2940" s="84"/>
      <c r="U2940" s="84"/>
      <c r="V2940" s="84"/>
      <c r="W2940" s="84"/>
      <c r="X2940" s="84"/>
      <c r="Y2940" s="84"/>
      <c r="Z2940" s="84"/>
      <c r="AA2940" s="84"/>
      <c r="AB2940" s="84"/>
      <c r="AC2940" s="84"/>
      <c r="AD2940" s="84"/>
      <c r="AE2940" s="84"/>
      <c r="AF2940" s="84"/>
      <c r="AG2940" s="84"/>
      <c r="AH2940" s="84"/>
      <c r="AI2940" s="85"/>
      <c r="AJ2940" s="86">
        <f t="shared" si="342"/>
        <v>0</v>
      </c>
      <c r="AK2940" s="87">
        <f t="shared" si="339"/>
        <v>30</v>
      </c>
      <c r="AL2940" s="87"/>
      <c r="AM2940" s="87">
        <f t="shared" si="340"/>
        <v>6</v>
      </c>
      <c r="AN2940" s="87">
        <f t="shared" si="337"/>
        <v>0</v>
      </c>
      <c r="AO2940" s="87">
        <f t="shared" si="341"/>
        <v>30</v>
      </c>
      <c r="AP2940" s="87">
        <v>31</v>
      </c>
      <c r="AQ2940" s="87">
        <v>30</v>
      </c>
      <c r="AR2940" s="87">
        <v>28</v>
      </c>
      <c r="AW2940" s="64" t="str">
        <f t="shared" si="356"/>
        <v>HAZİRAN 2026</v>
      </c>
      <c r="AX2940" s="89"/>
      <c r="AY2940" s="90"/>
      <c r="AZ2940" s="90" t="e">
        <f t="shared" si="349"/>
        <v>#N/A</v>
      </c>
    </row>
    <row r="2941" spans="1:52" ht="17.45" customHeight="1" x14ac:dyDescent="0.2">
      <c r="A2941" s="81">
        <v>2935</v>
      </c>
      <c r="B2941" s="82">
        <f>'!!!KATILIMCI LİSTESİ!!!'!C2936</f>
        <v>0</v>
      </c>
      <c r="C2941" s="83">
        <f>'!!!KATILIMCI LİSTESİ!!!'!B2936</f>
        <v>0</v>
      </c>
      <c r="D2941" s="84"/>
      <c r="E2941" s="84"/>
      <c r="F2941" s="84"/>
      <c r="G2941" s="84"/>
      <c r="H2941" s="84"/>
      <c r="I2941" s="84"/>
      <c r="J2941" s="84"/>
      <c r="K2941" s="84"/>
      <c r="L2941" s="84"/>
      <c r="M2941" s="84"/>
      <c r="N2941" s="84"/>
      <c r="O2941" s="84"/>
      <c r="P2941" s="84"/>
      <c r="Q2941" s="84"/>
      <c r="R2941" s="84"/>
      <c r="S2941" s="84"/>
      <c r="T2941" s="84"/>
      <c r="U2941" s="84"/>
      <c r="V2941" s="84"/>
      <c r="W2941" s="84"/>
      <c r="X2941" s="84"/>
      <c r="Y2941" s="84"/>
      <c r="Z2941" s="84"/>
      <c r="AA2941" s="84"/>
      <c r="AB2941" s="84"/>
      <c r="AC2941" s="84"/>
      <c r="AD2941" s="84"/>
      <c r="AE2941" s="84"/>
      <c r="AF2941" s="84"/>
      <c r="AG2941" s="84"/>
      <c r="AH2941" s="84"/>
      <c r="AI2941" s="85"/>
      <c r="AJ2941" s="86">
        <f t="shared" si="342"/>
        <v>0</v>
      </c>
      <c r="AK2941" s="87">
        <f t="shared" si="339"/>
        <v>30</v>
      </c>
      <c r="AL2941" s="87"/>
      <c r="AM2941" s="87">
        <f t="shared" si="340"/>
        <v>6</v>
      </c>
      <c r="AN2941" s="87">
        <f t="shared" si="337"/>
        <v>0</v>
      </c>
      <c r="AO2941" s="87">
        <f t="shared" si="341"/>
        <v>30</v>
      </c>
      <c r="AP2941" s="87">
        <v>31</v>
      </c>
      <c r="AQ2941" s="87">
        <v>30</v>
      </c>
      <c r="AR2941" s="87">
        <v>28</v>
      </c>
      <c r="AW2941" s="64" t="str">
        <f t="shared" si="356"/>
        <v>HAZİRAN 2026</v>
      </c>
      <c r="AX2941" s="89"/>
      <c r="AY2941" s="90"/>
      <c r="AZ2941" s="90" t="e">
        <f t="shared" si="349"/>
        <v>#N/A</v>
      </c>
    </row>
    <row r="2942" spans="1:52" ht="17.45" customHeight="1" x14ac:dyDescent="0.2">
      <c r="A2942" s="81">
        <v>2936</v>
      </c>
      <c r="B2942" s="82">
        <f>'!!!KATILIMCI LİSTESİ!!!'!C2937</f>
        <v>0</v>
      </c>
      <c r="C2942" s="83">
        <f>'!!!KATILIMCI LİSTESİ!!!'!B2937</f>
        <v>0</v>
      </c>
      <c r="D2942" s="84"/>
      <c r="E2942" s="84"/>
      <c r="F2942" s="84"/>
      <c r="G2942" s="84"/>
      <c r="H2942" s="84"/>
      <c r="I2942" s="84"/>
      <c r="J2942" s="84"/>
      <c r="K2942" s="84"/>
      <c r="L2942" s="84"/>
      <c r="M2942" s="84"/>
      <c r="N2942" s="84"/>
      <c r="O2942" s="84"/>
      <c r="P2942" s="84"/>
      <c r="Q2942" s="84"/>
      <c r="R2942" s="84"/>
      <c r="S2942" s="84"/>
      <c r="T2942" s="84"/>
      <c r="U2942" s="84"/>
      <c r="V2942" s="84"/>
      <c r="W2942" s="84"/>
      <c r="X2942" s="84"/>
      <c r="Y2942" s="84"/>
      <c r="Z2942" s="84"/>
      <c r="AA2942" s="84"/>
      <c r="AB2942" s="84"/>
      <c r="AC2942" s="84"/>
      <c r="AD2942" s="84"/>
      <c r="AE2942" s="84"/>
      <c r="AF2942" s="84"/>
      <c r="AG2942" s="84"/>
      <c r="AH2942" s="84"/>
      <c r="AI2942" s="85"/>
      <c r="AJ2942" s="86">
        <f t="shared" si="342"/>
        <v>0</v>
      </c>
      <c r="AK2942" s="87">
        <f t="shared" si="339"/>
        <v>30</v>
      </c>
      <c r="AL2942" s="87"/>
      <c r="AM2942" s="87">
        <f t="shared" si="340"/>
        <v>6</v>
      </c>
      <c r="AN2942" s="87">
        <f t="shared" si="337"/>
        <v>0</v>
      </c>
      <c r="AO2942" s="87">
        <f t="shared" si="341"/>
        <v>30</v>
      </c>
      <c r="AP2942" s="87">
        <v>31</v>
      </c>
      <c r="AQ2942" s="87">
        <v>30</v>
      </c>
      <c r="AR2942" s="87">
        <v>28</v>
      </c>
      <c r="AW2942" s="64" t="str">
        <f t="shared" si="356"/>
        <v>HAZİRAN 2026</v>
      </c>
      <c r="AX2942" s="89"/>
      <c r="AY2942" s="90"/>
      <c r="AZ2942" s="90" t="e">
        <f t="shared" si="349"/>
        <v>#N/A</v>
      </c>
    </row>
    <row r="2943" spans="1:52" ht="17.45" customHeight="1" x14ac:dyDescent="0.2">
      <c r="A2943" s="81">
        <v>2937</v>
      </c>
      <c r="B2943" s="82">
        <f>'!!!KATILIMCI LİSTESİ!!!'!C2938</f>
        <v>0</v>
      </c>
      <c r="C2943" s="83">
        <f>'!!!KATILIMCI LİSTESİ!!!'!B2938</f>
        <v>0</v>
      </c>
      <c r="D2943" s="84"/>
      <c r="E2943" s="84"/>
      <c r="F2943" s="84"/>
      <c r="G2943" s="84"/>
      <c r="H2943" s="84"/>
      <c r="I2943" s="84"/>
      <c r="J2943" s="84"/>
      <c r="K2943" s="84"/>
      <c r="L2943" s="84"/>
      <c r="M2943" s="84"/>
      <c r="N2943" s="84"/>
      <c r="O2943" s="84"/>
      <c r="P2943" s="84"/>
      <c r="Q2943" s="84"/>
      <c r="R2943" s="84"/>
      <c r="S2943" s="84"/>
      <c r="T2943" s="84"/>
      <c r="U2943" s="84"/>
      <c r="V2943" s="84"/>
      <c r="W2943" s="84"/>
      <c r="X2943" s="84"/>
      <c r="Y2943" s="84"/>
      <c r="Z2943" s="84"/>
      <c r="AA2943" s="84"/>
      <c r="AB2943" s="84"/>
      <c r="AC2943" s="84"/>
      <c r="AD2943" s="84"/>
      <c r="AE2943" s="84"/>
      <c r="AF2943" s="84"/>
      <c r="AG2943" s="84"/>
      <c r="AH2943" s="84"/>
      <c r="AI2943" s="85"/>
      <c r="AJ2943" s="86">
        <f t="shared" si="342"/>
        <v>0</v>
      </c>
      <c r="AK2943" s="87">
        <f t="shared" si="339"/>
        <v>30</v>
      </c>
      <c r="AL2943" s="87"/>
      <c r="AM2943" s="87">
        <f t="shared" si="340"/>
        <v>6</v>
      </c>
      <c r="AN2943" s="87">
        <f t="shared" si="337"/>
        <v>0</v>
      </c>
      <c r="AO2943" s="87">
        <f t="shared" si="341"/>
        <v>30</v>
      </c>
      <c r="AP2943" s="87">
        <v>31</v>
      </c>
      <c r="AQ2943" s="87">
        <v>30</v>
      </c>
      <c r="AR2943" s="87">
        <v>28</v>
      </c>
      <c r="AW2943" s="64" t="str">
        <f t="shared" si="356"/>
        <v>HAZİRAN 2026</v>
      </c>
      <c r="AX2943" s="89"/>
      <c r="AY2943" s="90"/>
      <c r="AZ2943" s="90" t="e">
        <f t="shared" si="349"/>
        <v>#N/A</v>
      </c>
    </row>
    <row r="2944" spans="1:52" ht="17.45" customHeight="1" x14ac:dyDescent="0.2">
      <c r="A2944" s="81">
        <v>2938</v>
      </c>
      <c r="B2944" s="82">
        <f>'!!!KATILIMCI LİSTESİ!!!'!C2939</f>
        <v>0</v>
      </c>
      <c r="C2944" s="83">
        <f>'!!!KATILIMCI LİSTESİ!!!'!B2939</f>
        <v>0</v>
      </c>
      <c r="D2944" s="84"/>
      <c r="E2944" s="84"/>
      <c r="F2944" s="84"/>
      <c r="G2944" s="84"/>
      <c r="H2944" s="84"/>
      <c r="I2944" s="84"/>
      <c r="J2944" s="84"/>
      <c r="K2944" s="84"/>
      <c r="L2944" s="84"/>
      <c r="M2944" s="84"/>
      <c r="N2944" s="84"/>
      <c r="O2944" s="84"/>
      <c r="P2944" s="84"/>
      <c r="Q2944" s="84"/>
      <c r="R2944" s="84"/>
      <c r="S2944" s="84"/>
      <c r="T2944" s="84"/>
      <c r="U2944" s="84"/>
      <c r="V2944" s="84"/>
      <c r="W2944" s="84"/>
      <c r="X2944" s="84"/>
      <c r="Y2944" s="84"/>
      <c r="Z2944" s="84"/>
      <c r="AA2944" s="84"/>
      <c r="AB2944" s="84"/>
      <c r="AC2944" s="84"/>
      <c r="AD2944" s="84"/>
      <c r="AE2944" s="84"/>
      <c r="AF2944" s="84"/>
      <c r="AG2944" s="84"/>
      <c r="AH2944" s="84"/>
      <c r="AI2944" s="85"/>
      <c r="AJ2944" s="86">
        <f t="shared" si="342"/>
        <v>0</v>
      </c>
      <c r="AK2944" s="87">
        <f t="shared" si="339"/>
        <v>30</v>
      </c>
      <c r="AL2944" s="87"/>
      <c r="AM2944" s="87">
        <f t="shared" si="340"/>
        <v>6</v>
      </c>
      <c r="AN2944" s="87">
        <f t="shared" si="337"/>
        <v>0</v>
      </c>
      <c r="AO2944" s="87">
        <f t="shared" si="341"/>
        <v>30</v>
      </c>
      <c r="AP2944" s="87">
        <v>31</v>
      </c>
      <c r="AQ2944" s="87">
        <v>30</v>
      </c>
      <c r="AR2944" s="87">
        <v>28</v>
      </c>
      <c r="AW2944" s="64" t="str">
        <f t="shared" si="356"/>
        <v>HAZİRAN 2026</v>
      </c>
      <c r="AX2944" s="89"/>
      <c r="AY2944" s="90"/>
      <c r="AZ2944" s="90" t="e">
        <f t="shared" si="349"/>
        <v>#N/A</v>
      </c>
    </row>
    <row r="2945" spans="1:52" ht="17.45" customHeight="1" x14ac:dyDescent="0.2">
      <c r="A2945" s="81">
        <v>2939</v>
      </c>
      <c r="B2945" s="82">
        <f>'!!!KATILIMCI LİSTESİ!!!'!C2940</f>
        <v>0</v>
      </c>
      <c r="C2945" s="83">
        <f>'!!!KATILIMCI LİSTESİ!!!'!B2940</f>
        <v>0</v>
      </c>
      <c r="D2945" s="84"/>
      <c r="E2945" s="84"/>
      <c r="F2945" s="84"/>
      <c r="G2945" s="84"/>
      <c r="H2945" s="84"/>
      <c r="I2945" s="84"/>
      <c r="J2945" s="84"/>
      <c r="K2945" s="84"/>
      <c r="L2945" s="84"/>
      <c r="M2945" s="84"/>
      <c r="N2945" s="84"/>
      <c r="O2945" s="84"/>
      <c r="P2945" s="84"/>
      <c r="Q2945" s="84"/>
      <c r="R2945" s="84"/>
      <c r="S2945" s="84"/>
      <c r="T2945" s="84"/>
      <c r="U2945" s="84"/>
      <c r="V2945" s="84"/>
      <c r="W2945" s="84"/>
      <c r="X2945" s="84"/>
      <c r="Y2945" s="84"/>
      <c r="Z2945" s="84"/>
      <c r="AA2945" s="84"/>
      <c r="AB2945" s="84"/>
      <c r="AC2945" s="84"/>
      <c r="AD2945" s="84"/>
      <c r="AE2945" s="84"/>
      <c r="AF2945" s="84"/>
      <c r="AG2945" s="84"/>
      <c r="AH2945" s="84"/>
      <c r="AI2945" s="85"/>
      <c r="AJ2945" s="86">
        <f t="shared" si="342"/>
        <v>0</v>
      </c>
      <c r="AK2945" s="87">
        <f t="shared" si="339"/>
        <v>30</v>
      </c>
      <c r="AL2945" s="87"/>
      <c r="AM2945" s="87">
        <f t="shared" si="340"/>
        <v>6</v>
      </c>
      <c r="AN2945" s="87">
        <f t="shared" si="337"/>
        <v>0</v>
      </c>
      <c r="AO2945" s="87">
        <f t="shared" si="341"/>
        <v>30</v>
      </c>
      <c r="AP2945" s="87">
        <v>31</v>
      </c>
      <c r="AQ2945" s="87">
        <v>30</v>
      </c>
      <c r="AR2945" s="87">
        <v>28</v>
      </c>
      <c r="AW2945" s="64" t="str">
        <f t="shared" si="356"/>
        <v>HAZİRAN 2026</v>
      </c>
      <c r="AX2945" s="89"/>
      <c r="AY2945" s="90"/>
      <c r="AZ2945" s="90" t="e">
        <f t="shared" si="349"/>
        <v>#N/A</v>
      </c>
    </row>
    <row r="2946" spans="1:52" ht="17.45" customHeight="1" x14ac:dyDescent="0.2">
      <c r="A2946" s="81">
        <v>2940</v>
      </c>
      <c r="B2946" s="82">
        <f>'!!!KATILIMCI LİSTESİ!!!'!C2941</f>
        <v>0</v>
      </c>
      <c r="C2946" s="83">
        <f>'!!!KATILIMCI LİSTESİ!!!'!B2941</f>
        <v>0</v>
      </c>
      <c r="D2946" s="84"/>
      <c r="E2946" s="84"/>
      <c r="F2946" s="84"/>
      <c r="G2946" s="84"/>
      <c r="H2946" s="84"/>
      <c r="I2946" s="84"/>
      <c r="J2946" s="84"/>
      <c r="K2946" s="84"/>
      <c r="L2946" s="84"/>
      <c r="M2946" s="84"/>
      <c r="N2946" s="84"/>
      <c r="O2946" s="84"/>
      <c r="P2946" s="84"/>
      <c r="Q2946" s="84"/>
      <c r="R2946" s="84"/>
      <c r="S2946" s="84"/>
      <c r="T2946" s="84"/>
      <c r="U2946" s="84"/>
      <c r="V2946" s="84"/>
      <c r="W2946" s="84"/>
      <c r="X2946" s="84"/>
      <c r="Y2946" s="84"/>
      <c r="Z2946" s="84"/>
      <c r="AA2946" s="84"/>
      <c r="AB2946" s="84"/>
      <c r="AC2946" s="84"/>
      <c r="AD2946" s="84"/>
      <c r="AE2946" s="84"/>
      <c r="AF2946" s="84"/>
      <c r="AG2946" s="84"/>
      <c r="AH2946" s="84"/>
      <c r="AI2946" s="85"/>
      <c r="AJ2946" s="86">
        <f t="shared" si="342"/>
        <v>0</v>
      </c>
      <c r="AK2946" s="87">
        <f t="shared" si="339"/>
        <v>30</v>
      </c>
      <c r="AL2946" s="87"/>
      <c r="AM2946" s="87">
        <f t="shared" si="340"/>
        <v>6</v>
      </c>
      <c r="AN2946" s="87">
        <f t="shared" si="337"/>
        <v>0</v>
      </c>
      <c r="AO2946" s="87">
        <f t="shared" si="341"/>
        <v>30</v>
      </c>
      <c r="AP2946" s="87">
        <v>31</v>
      </c>
      <c r="AQ2946" s="87">
        <v>30</v>
      </c>
      <c r="AR2946" s="87">
        <v>28</v>
      </c>
      <c r="AW2946" s="64" t="str">
        <f t="shared" si="356"/>
        <v>HAZİRAN 2026</v>
      </c>
      <c r="AX2946" s="89"/>
      <c r="AY2946" s="90"/>
      <c r="AZ2946" s="90" t="e">
        <f t="shared" si="349"/>
        <v>#N/A</v>
      </c>
    </row>
    <row r="2947" spans="1:52" ht="17.45" customHeight="1" x14ac:dyDescent="0.2">
      <c r="A2947" s="81">
        <v>2941</v>
      </c>
      <c r="B2947" s="82">
        <f>'!!!KATILIMCI LİSTESİ!!!'!C2942</f>
        <v>0</v>
      </c>
      <c r="C2947" s="83">
        <f>'!!!KATILIMCI LİSTESİ!!!'!B2942</f>
        <v>0</v>
      </c>
      <c r="D2947" s="84"/>
      <c r="E2947" s="84"/>
      <c r="F2947" s="84"/>
      <c r="G2947" s="84"/>
      <c r="H2947" s="84"/>
      <c r="I2947" s="84"/>
      <c r="J2947" s="84"/>
      <c r="K2947" s="84"/>
      <c r="L2947" s="84"/>
      <c r="M2947" s="84"/>
      <c r="N2947" s="84"/>
      <c r="O2947" s="84"/>
      <c r="P2947" s="84"/>
      <c r="Q2947" s="84"/>
      <c r="R2947" s="84"/>
      <c r="S2947" s="84"/>
      <c r="T2947" s="84"/>
      <c r="U2947" s="84"/>
      <c r="V2947" s="84"/>
      <c r="W2947" s="84"/>
      <c r="X2947" s="84"/>
      <c r="Y2947" s="84"/>
      <c r="Z2947" s="84"/>
      <c r="AA2947" s="84"/>
      <c r="AB2947" s="84"/>
      <c r="AC2947" s="84"/>
      <c r="AD2947" s="84"/>
      <c r="AE2947" s="84"/>
      <c r="AF2947" s="84"/>
      <c r="AG2947" s="84"/>
      <c r="AH2947" s="84"/>
      <c r="AI2947" s="85"/>
      <c r="AJ2947" s="86">
        <f t="shared" si="342"/>
        <v>0</v>
      </c>
      <c r="AK2947" s="87">
        <f t="shared" si="339"/>
        <v>30</v>
      </c>
      <c r="AL2947" s="87"/>
      <c r="AM2947" s="87">
        <f t="shared" si="340"/>
        <v>6</v>
      </c>
      <c r="AN2947" s="87">
        <f t="shared" si="337"/>
        <v>0</v>
      </c>
      <c r="AO2947" s="87">
        <f t="shared" si="341"/>
        <v>30</v>
      </c>
      <c r="AP2947" s="87">
        <v>31</v>
      </c>
      <c r="AQ2947" s="87">
        <v>30</v>
      </c>
      <c r="AR2947" s="87">
        <v>28</v>
      </c>
      <c r="AW2947" s="64" t="str">
        <f t="shared" si="356"/>
        <v>HAZİRAN 2026</v>
      </c>
      <c r="AX2947" s="89"/>
      <c r="AY2947" s="90"/>
      <c r="AZ2947" s="90" t="e">
        <f t="shared" si="349"/>
        <v>#N/A</v>
      </c>
    </row>
    <row r="2948" spans="1:52" ht="17.45" customHeight="1" x14ac:dyDescent="0.2">
      <c r="A2948" s="81">
        <v>2942</v>
      </c>
      <c r="B2948" s="82">
        <f>'!!!KATILIMCI LİSTESİ!!!'!C2943</f>
        <v>0</v>
      </c>
      <c r="C2948" s="83">
        <f>'!!!KATILIMCI LİSTESİ!!!'!B2943</f>
        <v>0</v>
      </c>
      <c r="D2948" s="84"/>
      <c r="E2948" s="84"/>
      <c r="F2948" s="84"/>
      <c r="G2948" s="84"/>
      <c r="H2948" s="84"/>
      <c r="I2948" s="84"/>
      <c r="J2948" s="84"/>
      <c r="K2948" s="84"/>
      <c r="L2948" s="84"/>
      <c r="M2948" s="84"/>
      <c r="N2948" s="84"/>
      <c r="O2948" s="84"/>
      <c r="P2948" s="84"/>
      <c r="Q2948" s="84"/>
      <c r="R2948" s="84"/>
      <c r="S2948" s="84"/>
      <c r="T2948" s="84"/>
      <c r="U2948" s="84"/>
      <c r="V2948" s="84"/>
      <c r="W2948" s="84"/>
      <c r="X2948" s="84"/>
      <c r="Y2948" s="84"/>
      <c r="Z2948" s="84"/>
      <c r="AA2948" s="84"/>
      <c r="AB2948" s="84"/>
      <c r="AC2948" s="84"/>
      <c r="AD2948" s="84"/>
      <c r="AE2948" s="84"/>
      <c r="AF2948" s="84"/>
      <c r="AG2948" s="84"/>
      <c r="AH2948" s="84"/>
      <c r="AI2948" s="85"/>
      <c r="AJ2948" s="86">
        <f t="shared" si="342"/>
        <v>0</v>
      </c>
      <c r="AK2948" s="87">
        <f t="shared" si="339"/>
        <v>30</v>
      </c>
      <c r="AL2948" s="87"/>
      <c r="AM2948" s="87">
        <f t="shared" si="340"/>
        <v>6</v>
      </c>
      <c r="AN2948" s="87">
        <f t="shared" si="337"/>
        <v>0</v>
      </c>
      <c r="AO2948" s="87">
        <f t="shared" si="341"/>
        <v>30</v>
      </c>
      <c r="AP2948" s="87">
        <v>31</v>
      </c>
      <c r="AQ2948" s="87">
        <v>30</v>
      </c>
      <c r="AR2948" s="87">
        <v>28</v>
      </c>
      <c r="AW2948" s="64" t="str">
        <f t="shared" si="356"/>
        <v>HAZİRAN 2026</v>
      </c>
      <c r="AX2948" s="89"/>
      <c r="AY2948" s="90"/>
      <c r="AZ2948" s="90" t="e">
        <f t="shared" si="349"/>
        <v>#N/A</v>
      </c>
    </row>
    <row r="2949" spans="1:52" ht="17.45" customHeight="1" x14ac:dyDescent="0.2">
      <c r="A2949" s="81">
        <v>2943</v>
      </c>
      <c r="B2949" s="82">
        <f>'!!!KATILIMCI LİSTESİ!!!'!C2944</f>
        <v>0</v>
      </c>
      <c r="C2949" s="83">
        <f>'!!!KATILIMCI LİSTESİ!!!'!B2944</f>
        <v>0</v>
      </c>
      <c r="D2949" s="84"/>
      <c r="E2949" s="84"/>
      <c r="F2949" s="84"/>
      <c r="G2949" s="84"/>
      <c r="H2949" s="84"/>
      <c r="I2949" s="84"/>
      <c r="J2949" s="84"/>
      <c r="K2949" s="84"/>
      <c r="L2949" s="84"/>
      <c r="M2949" s="84"/>
      <c r="N2949" s="84"/>
      <c r="O2949" s="84"/>
      <c r="P2949" s="84"/>
      <c r="Q2949" s="84"/>
      <c r="R2949" s="84"/>
      <c r="S2949" s="84"/>
      <c r="T2949" s="84"/>
      <c r="U2949" s="84"/>
      <c r="V2949" s="84"/>
      <c r="W2949" s="84"/>
      <c r="X2949" s="84"/>
      <c r="Y2949" s="84"/>
      <c r="Z2949" s="84"/>
      <c r="AA2949" s="84"/>
      <c r="AB2949" s="84"/>
      <c r="AC2949" s="84"/>
      <c r="AD2949" s="84"/>
      <c r="AE2949" s="84"/>
      <c r="AF2949" s="84"/>
      <c r="AG2949" s="84"/>
      <c r="AH2949" s="84"/>
      <c r="AI2949" s="85"/>
      <c r="AJ2949" s="86">
        <f t="shared" si="342"/>
        <v>0</v>
      </c>
      <c r="AK2949" s="87">
        <f t="shared" si="339"/>
        <v>30</v>
      </c>
      <c r="AL2949" s="87"/>
      <c r="AM2949" s="87">
        <f t="shared" si="340"/>
        <v>6</v>
      </c>
      <c r="AN2949" s="87">
        <f t="shared" si="337"/>
        <v>0</v>
      </c>
      <c r="AO2949" s="87">
        <f t="shared" si="341"/>
        <v>30</v>
      </c>
      <c r="AP2949" s="87">
        <v>31</v>
      </c>
      <c r="AQ2949" s="87">
        <v>30</v>
      </c>
      <c r="AR2949" s="87">
        <v>28</v>
      </c>
      <c r="AW2949" s="64" t="str">
        <f t="shared" si="356"/>
        <v>HAZİRAN 2026</v>
      </c>
      <c r="AX2949" s="89"/>
      <c r="AY2949" s="90"/>
      <c r="AZ2949" s="90" t="e">
        <f t="shared" si="349"/>
        <v>#N/A</v>
      </c>
    </row>
    <row r="2950" spans="1:52" ht="17.45" customHeight="1" x14ac:dyDescent="0.2">
      <c r="A2950" s="81">
        <v>2944</v>
      </c>
      <c r="B2950" s="82">
        <f>'!!!KATILIMCI LİSTESİ!!!'!C2945</f>
        <v>0</v>
      </c>
      <c r="C2950" s="83">
        <f>'!!!KATILIMCI LİSTESİ!!!'!B2945</f>
        <v>0</v>
      </c>
      <c r="D2950" s="84"/>
      <c r="E2950" s="84"/>
      <c r="F2950" s="84"/>
      <c r="G2950" s="84"/>
      <c r="H2950" s="84"/>
      <c r="I2950" s="84"/>
      <c r="J2950" s="84"/>
      <c r="K2950" s="84"/>
      <c r="L2950" s="84"/>
      <c r="M2950" s="84"/>
      <c r="N2950" s="84"/>
      <c r="O2950" s="84"/>
      <c r="P2950" s="84"/>
      <c r="Q2950" s="84"/>
      <c r="R2950" s="84"/>
      <c r="S2950" s="84"/>
      <c r="T2950" s="84"/>
      <c r="U2950" s="84"/>
      <c r="V2950" s="84"/>
      <c r="W2950" s="84"/>
      <c r="X2950" s="84"/>
      <c r="Y2950" s="84"/>
      <c r="Z2950" s="84"/>
      <c r="AA2950" s="84"/>
      <c r="AB2950" s="84"/>
      <c r="AC2950" s="84"/>
      <c r="AD2950" s="84"/>
      <c r="AE2950" s="84"/>
      <c r="AF2950" s="84"/>
      <c r="AG2950" s="84"/>
      <c r="AH2950" s="84"/>
      <c r="AI2950" s="85"/>
      <c r="AJ2950" s="86">
        <f t="shared" si="342"/>
        <v>0</v>
      </c>
      <c r="AK2950" s="87">
        <f t="shared" si="339"/>
        <v>30</v>
      </c>
      <c r="AL2950" s="87"/>
      <c r="AM2950" s="87">
        <f t="shared" si="340"/>
        <v>6</v>
      </c>
      <c r="AN2950" s="87">
        <f t="shared" si="337"/>
        <v>0</v>
      </c>
      <c r="AO2950" s="87">
        <f t="shared" si="341"/>
        <v>30</v>
      </c>
      <c r="AP2950" s="87">
        <v>31</v>
      </c>
      <c r="AQ2950" s="87">
        <v>30</v>
      </c>
      <c r="AR2950" s="87">
        <v>28</v>
      </c>
      <c r="AW2950" s="64" t="str">
        <f t="shared" si="356"/>
        <v>HAZİRAN 2026</v>
      </c>
      <c r="AX2950" s="89"/>
      <c r="AY2950" s="90"/>
      <c r="AZ2950" s="90" t="e">
        <f t="shared" si="349"/>
        <v>#N/A</v>
      </c>
    </row>
    <row r="2951" spans="1:52" ht="17.45" customHeight="1" x14ac:dyDescent="0.2">
      <c r="A2951" s="81">
        <v>2945</v>
      </c>
      <c r="B2951" s="82">
        <f>'!!!KATILIMCI LİSTESİ!!!'!C2946</f>
        <v>0</v>
      </c>
      <c r="C2951" s="83">
        <f>'!!!KATILIMCI LİSTESİ!!!'!B2946</f>
        <v>0</v>
      </c>
      <c r="D2951" s="84"/>
      <c r="E2951" s="84"/>
      <c r="F2951" s="84"/>
      <c r="G2951" s="84"/>
      <c r="H2951" s="84"/>
      <c r="I2951" s="84"/>
      <c r="J2951" s="84"/>
      <c r="K2951" s="84"/>
      <c r="L2951" s="84"/>
      <c r="M2951" s="84"/>
      <c r="N2951" s="84"/>
      <c r="O2951" s="84"/>
      <c r="P2951" s="84"/>
      <c r="Q2951" s="84"/>
      <c r="R2951" s="84"/>
      <c r="S2951" s="84"/>
      <c r="T2951" s="84"/>
      <c r="U2951" s="84"/>
      <c r="V2951" s="84"/>
      <c r="W2951" s="84"/>
      <c r="X2951" s="84"/>
      <c r="Y2951" s="84"/>
      <c r="Z2951" s="84"/>
      <c r="AA2951" s="84"/>
      <c r="AB2951" s="84"/>
      <c r="AC2951" s="84"/>
      <c r="AD2951" s="84"/>
      <c r="AE2951" s="84"/>
      <c r="AF2951" s="84"/>
      <c r="AG2951" s="84"/>
      <c r="AH2951" s="84"/>
      <c r="AI2951" s="85"/>
      <c r="AJ2951" s="86">
        <f t="shared" si="342"/>
        <v>0</v>
      </c>
      <c r="AK2951" s="87">
        <f t="shared" si="339"/>
        <v>30</v>
      </c>
      <c r="AL2951" s="87"/>
      <c r="AM2951" s="87">
        <f t="shared" si="340"/>
        <v>6</v>
      </c>
      <c r="AN2951" s="87">
        <f t="shared" si="337"/>
        <v>0</v>
      </c>
      <c r="AO2951" s="87">
        <f t="shared" si="341"/>
        <v>30</v>
      </c>
      <c r="AP2951" s="87">
        <v>31</v>
      </c>
      <c r="AQ2951" s="87">
        <v>30</v>
      </c>
      <c r="AR2951" s="87">
        <v>28</v>
      </c>
      <c r="AW2951" s="64" t="str">
        <f t="shared" si="356"/>
        <v>HAZİRAN 2026</v>
      </c>
      <c r="AX2951" s="89"/>
      <c r="AY2951" s="90"/>
      <c r="AZ2951" s="90" t="e">
        <f t="shared" si="349"/>
        <v>#N/A</v>
      </c>
    </row>
    <row r="2952" spans="1:52" ht="17.45" customHeight="1" x14ac:dyDescent="0.2">
      <c r="A2952" s="81">
        <v>2946</v>
      </c>
      <c r="B2952" s="82">
        <f>'!!!KATILIMCI LİSTESİ!!!'!C2947</f>
        <v>0</v>
      </c>
      <c r="C2952" s="83">
        <f>'!!!KATILIMCI LİSTESİ!!!'!B2947</f>
        <v>0</v>
      </c>
      <c r="D2952" s="84"/>
      <c r="E2952" s="84"/>
      <c r="F2952" s="84"/>
      <c r="G2952" s="84"/>
      <c r="H2952" s="84"/>
      <c r="I2952" s="84"/>
      <c r="J2952" s="84"/>
      <c r="K2952" s="84"/>
      <c r="L2952" s="84"/>
      <c r="M2952" s="84"/>
      <c r="N2952" s="84"/>
      <c r="O2952" s="84"/>
      <c r="P2952" s="84"/>
      <c r="Q2952" s="84"/>
      <c r="R2952" s="84"/>
      <c r="S2952" s="84"/>
      <c r="T2952" s="84"/>
      <c r="U2952" s="84"/>
      <c r="V2952" s="84"/>
      <c r="W2952" s="84"/>
      <c r="X2952" s="84"/>
      <c r="Y2952" s="84"/>
      <c r="Z2952" s="84"/>
      <c r="AA2952" s="84"/>
      <c r="AB2952" s="84"/>
      <c r="AC2952" s="84"/>
      <c r="AD2952" s="84"/>
      <c r="AE2952" s="84"/>
      <c r="AF2952" s="84"/>
      <c r="AG2952" s="84"/>
      <c r="AH2952" s="84"/>
      <c r="AI2952" s="85"/>
      <c r="AJ2952" s="86">
        <f t="shared" si="342"/>
        <v>0</v>
      </c>
      <c r="AK2952" s="87">
        <f t="shared" si="339"/>
        <v>30</v>
      </c>
      <c r="AL2952" s="87"/>
      <c r="AM2952" s="87">
        <f t="shared" si="340"/>
        <v>6</v>
      </c>
      <c r="AN2952" s="87">
        <f t="shared" si="337"/>
        <v>0</v>
      </c>
      <c r="AO2952" s="87">
        <f t="shared" si="341"/>
        <v>30</v>
      </c>
      <c r="AP2952" s="87">
        <v>31</v>
      </c>
      <c r="AQ2952" s="87">
        <v>30</v>
      </c>
      <c r="AR2952" s="87">
        <v>28</v>
      </c>
      <c r="AW2952" s="64" t="str">
        <f t="shared" si="356"/>
        <v>HAZİRAN 2026</v>
      </c>
      <c r="AX2952" s="89"/>
      <c r="AY2952" s="90"/>
      <c r="AZ2952" s="90" t="e">
        <f t="shared" ref="AZ2952:AZ3006" si="357">VLOOKUP(AX2952,$BK$3:$BL$10,2,FALSE)</f>
        <v>#N/A</v>
      </c>
    </row>
    <row r="2953" spans="1:52" ht="17.45" customHeight="1" x14ac:dyDescent="0.2">
      <c r="A2953" s="81">
        <v>2947</v>
      </c>
      <c r="B2953" s="82">
        <f>'!!!KATILIMCI LİSTESİ!!!'!C2948</f>
        <v>0</v>
      </c>
      <c r="C2953" s="83">
        <f>'!!!KATILIMCI LİSTESİ!!!'!B2948</f>
        <v>0</v>
      </c>
      <c r="D2953" s="84"/>
      <c r="E2953" s="84"/>
      <c r="F2953" s="84"/>
      <c r="G2953" s="84"/>
      <c r="H2953" s="84"/>
      <c r="I2953" s="84"/>
      <c r="J2953" s="84"/>
      <c r="K2953" s="84"/>
      <c r="L2953" s="84"/>
      <c r="M2953" s="84"/>
      <c r="N2953" s="84"/>
      <c r="O2953" s="84"/>
      <c r="P2953" s="84"/>
      <c r="Q2953" s="84"/>
      <c r="R2953" s="84"/>
      <c r="S2953" s="84"/>
      <c r="T2953" s="84"/>
      <c r="U2953" s="84"/>
      <c r="V2953" s="84"/>
      <c r="W2953" s="84"/>
      <c r="X2953" s="84"/>
      <c r="Y2953" s="84"/>
      <c r="Z2953" s="84"/>
      <c r="AA2953" s="84"/>
      <c r="AB2953" s="84"/>
      <c r="AC2953" s="84"/>
      <c r="AD2953" s="84"/>
      <c r="AE2953" s="84"/>
      <c r="AF2953" s="84"/>
      <c r="AG2953" s="84"/>
      <c r="AH2953" s="84"/>
      <c r="AI2953" s="85"/>
      <c r="AJ2953" s="86">
        <f t="shared" si="342"/>
        <v>0</v>
      </c>
      <c r="AK2953" s="87">
        <f t="shared" si="339"/>
        <v>30</v>
      </c>
      <c r="AL2953" s="87"/>
      <c r="AM2953" s="87">
        <f t="shared" si="340"/>
        <v>6</v>
      </c>
      <c r="AN2953" s="87">
        <f t="shared" si="337"/>
        <v>0</v>
      </c>
      <c r="AO2953" s="87">
        <f t="shared" si="341"/>
        <v>30</v>
      </c>
      <c r="AP2953" s="87">
        <v>31</v>
      </c>
      <c r="AQ2953" s="87">
        <v>30</v>
      </c>
      <c r="AR2953" s="87">
        <v>28</v>
      </c>
      <c r="AW2953" s="64" t="str">
        <f t="shared" si="356"/>
        <v>HAZİRAN 2026</v>
      </c>
      <c r="AX2953" s="89"/>
      <c r="AY2953" s="90"/>
      <c r="AZ2953" s="90" t="e">
        <f t="shared" si="357"/>
        <v>#N/A</v>
      </c>
    </row>
    <row r="2954" spans="1:52" ht="17.45" customHeight="1" x14ac:dyDescent="0.2">
      <c r="A2954" s="81">
        <v>2948</v>
      </c>
      <c r="B2954" s="82">
        <f>'!!!KATILIMCI LİSTESİ!!!'!C2949</f>
        <v>0</v>
      </c>
      <c r="C2954" s="83">
        <f>'!!!KATILIMCI LİSTESİ!!!'!B2949</f>
        <v>0</v>
      </c>
      <c r="D2954" s="84"/>
      <c r="E2954" s="84"/>
      <c r="F2954" s="84"/>
      <c r="G2954" s="84"/>
      <c r="H2954" s="84"/>
      <c r="I2954" s="84"/>
      <c r="J2954" s="84"/>
      <c r="K2954" s="84"/>
      <c r="L2954" s="84"/>
      <c r="M2954" s="84"/>
      <c r="N2954" s="84"/>
      <c r="O2954" s="84"/>
      <c r="P2954" s="84"/>
      <c r="Q2954" s="84"/>
      <c r="R2954" s="84"/>
      <c r="S2954" s="84"/>
      <c r="T2954" s="84"/>
      <c r="U2954" s="84"/>
      <c r="V2954" s="84"/>
      <c r="W2954" s="84"/>
      <c r="X2954" s="84"/>
      <c r="Y2954" s="84"/>
      <c r="Z2954" s="84"/>
      <c r="AA2954" s="84"/>
      <c r="AB2954" s="84"/>
      <c r="AC2954" s="84"/>
      <c r="AD2954" s="84"/>
      <c r="AE2954" s="84"/>
      <c r="AF2954" s="84"/>
      <c r="AG2954" s="84"/>
      <c r="AH2954" s="84"/>
      <c r="AI2954" s="85"/>
      <c r="AJ2954" s="86">
        <f t="shared" si="342"/>
        <v>0</v>
      </c>
      <c r="AK2954" s="87">
        <f t="shared" si="339"/>
        <v>30</v>
      </c>
      <c r="AL2954" s="87"/>
      <c r="AM2954" s="87">
        <f t="shared" si="340"/>
        <v>6</v>
      </c>
      <c r="AN2954" s="87">
        <f t="shared" si="337"/>
        <v>0</v>
      </c>
      <c r="AO2954" s="87">
        <f t="shared" si="341"/>
        <v>30</v>
      </c>
      <c r="AP2954" s="87">
        <v>31</v>
      </c>
      <c r="AQ2954" s="87">
        <v>30</v>
      </c>
      <c r="AR2954" s="87">
        <v>28</v>
      </c>
      <c r="AW2954" s="64" t="str">
        <f t="shared" si="356"/>
        <v>HAZİRAN 2026</v>
      </c>
      <c r="AX2954" s="89"/>
      <c r="AY2954" s="90"/>
      <c r="AZ2954" s="90" t="e">
        <f t="shared" si="357"/>
        <v>#N/A</v>
      </c>
    </row>
    <row r="2955" spans="1:52" ht="17.45" customHeight="1" x14ac:dyDescent="0.2">
      <c r="A2955" s="81">
        <v>2949</v>
      </c>
      <c r="B2955" s="82">
        <f>'!!!KATILIMCI LİSTESİ!!!'!C2950</f>
        <v>0</v>
      </c>
      <c r="C2955" s="83">
        <f>'!!!KATILIMCI LİSTESİ!!!'!B2950</f>
        <v>0</v>
      </c>
      <c r="D2955" s="84"/>
      <c r="E2955" s="84"/>
      <c r="F2955" s="84"/>
      <c r="G2955" s="84"/>
      <c r="H2955" s="84"/>
      <c r="I2955" s="84"/>
      <c r="J2955" s="84"/>
      <c r="K2955" s="84"/>
      <c r="L2955" s="84"/>
      <c r="M2955" s="84"/>
      <c r="N2955" s="84"/>
      <c r="O2955" s="84"/>
      <c r="P2955" s="84"/>
      <c r="Q2955" s="84"/>
      <c r="R2955" s="84"/>
      <c r="S2955" s="84"/>
      <c r="T2955" s="84"/>
      <c r="U2955" s="84"/>
      <c r="V2955" s="84"/>
      <c r="W2955" s="84"/>
      <c r="X2955" s="84"/>
      <c r="Y2955" s="84"/>
      <c r="Z2955" s="84"/>
      <c r="AA2955" s="84"/>
      <c r="AB2955" s="84"/>
      <c r="AC2955" s="84"/>
      <c r="AD2955" s="84"/>
      <c r="AE2955" s="84"/>
      <c r="AF2955" s="84"/>
      <c r="AG2955" s="84"/>
      <c r="AH2955" s="84"/>
      <c r="AI2955" s="85"/>
      <c r="AJ2955" s="86">
        <f t="shared" si="342"/>
        <v>0</v>
      </c>
      <c r="AK2955" s="87">
        <f t="shared" si="339"/>
        <v>30</v>
      </c>
      <c r="AL2955" s="87"/>
      <c r="AM2955" s="87">
        <f t="shared" si="340"/>
        <v>6</v>
      </c>
      <c r="AN2955" s="87">
        <f t="shared" si="337"/>
        <v>0</v>
      </c>
      <c r="AO2955" s="87">
        <f t="shared" si="341"/>
        <v>30</v>
      </c>
      <c r="AP2955" s="87">
        <v>31</v>
      </c>
      <c r="AQ2955" s="87">
        <v>30</v>
      </c>
      <c r="AR2955" s="87">
        <v>28</v>
      </c>
      <c r="AW2955" s="64" t="str">
        <f t="shared" si="356"/>
        <v>HAZİRAN 2026</v>
      </c>
      <c r="AX2955" s="89"/>
      <c r="AY2955" s="90"/>
      <c r="AZ2955" s="90" t="e">
        <f t="shared" si="357"/>
        <v>#N/A</v>
      </c>
    </row>
    <row r="2956" spans="1:52" ht="17.45" customHeight="1" x14ac:dyDescent="0.2">
      <c r="A2956" s="81">
        <v>2950</v>
      </c>
      <c r="B2956" s="82">
        <f>'!!!KATILIMCI LİSTESİ!!!'!C2951</f>
        <v>0</v>
      </c>
      <c r="C2956" s="83">
        <f>'!!!KATILIMCI LİSTESİ!!!'!B2951</f>
        <v>0</v>
      </c>
      <c r="D2956" s="84"/>
      <c r="E2956" s="84"/>
      <c r="F2956" s="84"/>
      <c r="G2956" s="84"/>
      <c r="H2956" s="84"/>
      <c r="I2956" s="84"/>
      <c r="J2956" s="84"/>
      <c r="K2956" s="84"/>
      <c r="L2956" s="84"/>
      <c r="M2956" s="84"/>
      <c r="N2956" s="84"/>
      <c r="O2956" s="84"/>
      <c r="P2956" s="84"/>
      <c r="Q2956" s="84"/>
      <c r="R2956" s="84"/>
      <c r="S2956" s="84"/>
      <c r="T2956" s="84"/>
      <c r="U2956" s="84"/>
      <c r="V2956" s="84"/>
      <c r="W2956" s="84"/>
      <c r="X2956" s="84"/>
      <c r="Y2956" s="84"/>
      <c r="Z2956" s="84"/>
      <c r="AA2956" s="84"/>
      <c r="AB2956" s="84"/>
      <c r="AC2956" s="84"/>
      <c r="AD2956" s="84"/>
      <c r="AE2956" s="84"/>
      <c r="AF2956" s="84"/>
      <c r="AG2956" s="84"/>
      <c r="AH2956" s="84"/>
      <c r="AI2956" s="85"/>
      <c r="AJ2956" s="86">
        <f t="shared" si="342"/>
        <v>0</v>
      </c>
      <c r="AK2956" s="87">
        <f t="shared" si="339"/>
        <v>30</v>
      </c>
      <c r="AL2956" s="87"/>
      <c r="AM2956" s="87">
        <f t="shared" si="340"/>
        <v>6</v>
      </c>
      <c r="AN2956" s="87">
        <f t="shared" si="337"/>
        <v>0</v>
      </c>
      <c r="AO2956" s="87">
        <f t="shared" si="341"/>
        <v>30</v>
      </c>
      <c r="AP2956" s="87">
        <v>31</v>
      </c>
      <c r="AQ2956" s="87">
        <v>30</v>
      </c>
      <c r="AR2956" s="87">
        <v>28</v>
      </c>
      <c r="AW2956" s="64" t="str">
        <f t="shared" si="356"/>
        <v>HAZİRAN 2026</v>
      </c>
      <c r="AX2956" s="89"/>
      <c r="AY2956" s="90"/>
      <c r="AZ2956" s="90" t="e">
        <f t="shared" si="357"/>
        <v>#N/A</v>
      </c>
    </row>
    <row r="2957" spans="1:52" ht="17.45" customHeight="1" x14ac:dyDescent="0.2">
      <c r="A2957" s="81">
        <v>2951</v>
      </c>
      <c r="B2957" s="82">
        <f>'!!!KATILIMCI LİSTESİ!!!'!C2952</f>
        <v>0</v>
      </c>
      <c r="C2957" s="83">
        <f>'!!!KATILIMCI LİSTESİ!!!'!B2952</f>
        <v>0</v>
      </c>
      <c r="D2957" s="84"/>
      <c r="E2957" s="84"/>
      <c r="F2957" s="84"/>
      <c r="G2957" s="84"/>
      <c r="H2957" s="84"/>
      <c r="I2957" s="84"/>
      <c r="J2957" s="84"/>
      <c r="K2957" s="84"/>
      <c r="L2957" s="84"/>
      <c r="M2957" s="84"/>
      <c r="N2957" s="84"/>
      <c r="O2957" s="84"/>
      <c r="P2957" s="84"/>
      <c r="Q2957" s="84"/>
      <c r="R2957" s="84"/>
      <c r="S2957" s="84"/>
      <c r="T2957" s="84"/>
      <c r="U2957" s="84"/>
      <c r="V2957" s="84"/>
      <c r="W2957" s="84"/>
      <c r="X2957" s="84"/>
      <c r="Y2957" s="84"/>
      <c r="Z2957" s="84"/>
      <c r="AA2957" s="84"/>
      <c r="AB2957" s="84"/>
      <c r="AC2957" s="84"/>
      <c r="AD2957" s="84"/>
      <c r="AE2957" s="84"/>
      <c r="AF2957" s="84"/>
      <c r="AG2957" s="84"/>
      <c r="AH2957" s="84"/>
      <c r="AI2957" s="85"/>
      <c r="AJ2957" s="86">
        <f t="shared" si="342"/>
        <v>0</v>
      </c>
      <c r="AK2957" s="87">
        <f t="shared" si="339"/>
        <v>30</v>
      </c>
      <c r="AL2957" s="87"/>
      <c r="AM2957" s="87">
        <f t="shared" si="340"/>
        <v>6</v>
      </c>
      <c r="AN2957" s="87">
        <f t="shared" si="337"/>
        <v>0</v>
      </c>
      <c r="AO2957" s="87">
        <f t="shared" si="341"/>
        <v>30</v>
      </c>
      <c r="AP2957" s="87">
        <v>31</v>
      </c>
      <c r="AQ2957" s="87">
        <v>30</v>
      </c>
      <c r="AR2957" s="87">
        <v>28</v>
      </c>
      <c r="AW2957" s="64" t="str">
        <f t="shared" si="356"/>
        <v>HAZİRAN 2026</v>
      </c>
      <c r="AX2957" s="89"/>
      <c r="AY2957" s="90"/>
      <c r="AZ2957" s="90" t="e">
        <f t="shared" si="357"/>
        <v>#N/A</v>
      </c>
    </row>
    <row r="2958" spans="1:52" ht="17.45" customHeight="1" x14ac:dyDescent="0.2">
      <c r="A2958" s="81">
        <v>2952</v>
      </c>
      <c r="B2958" s="82">
        <f>'!!!KATILIMCI LİSTESİ!!!'!C2953</f>
        <v>0</v>
      </c>
      <c r="C2958" s="83">
        <f>'!!!KATILIMCI LİSTESİ!!!'!B2953</f>
        <v>0</v>
      </c>
      <c r="D2958" s="84"/>
      <c r="E2958" s="84"/>
      <c r="F2958" s="84"/>
      <c r="G2958" s="84"/>
      <c r="H2958" s="84"/>
      <c r="I2958" s="84"/>
      <c r="J2958" s="84"/>
      <c r="K2958" s="84"/>
      <c r="L2958" s="84"/>
      <c r="M2958" s="84"/>
      <c r="N2958" s="84"/>
      <c r="O2958" s="84"/>
      <c r="P2958" s="84"/>
      <c r="Q2958" s="84"/>
      <c r="R2958" s="84"/>
      <c r="S2958" s="84"/>
      <c r="T2958" s="84"/>
      <c r="U2958" s="84"/>
      <c r="V2958" s="84"/>
      <c r="W2958" s="84"/>
      <c r="X2958" s="84"/>
      <c r="Y2958" s="84"/>
      <c r="Z2958" s="84"/>
      <c r="AA2958" s="84"/>
      <c r="AB2958" s="84"/>
      <c r="AC2958" s="84"/>
      <c r="AD2958" s="84"/>
      <c r="AE2958" s="84"/>
      <c r="AF2958" s="84"/>
      <c r="AG2958" s="84"/>
      <c r="AH2958" s="84"/>
      <c r="AI2958" s="85"/>
      <c r="AJ2958" s="86">
        <f t="shared" si="342"/>
        <v>0</v>
      </c>
      <c r="AK2958" s="87">
        <f t="shared" si="339"/>
        <v>30</v>
      </c>
      <c r="AL2958" s="87"/>
      <c r="AM2958" s="87">
        <f t="shared" si="340"/>
        <v>6</v>
      </c>
      <c r="AN2958" s="87">
        <f t="shared" si="337"/>
        <v>0</v>
      </c>
      <c r="AO2958" s="87">
        <f t="shared" si="341"/>
        <v>30</v>
      </c>
      <c r="AP2958" s="87">
        <v>31</v>
      </c>
      <c r="AQ2958" s="87">
        <v>30</v>
      </c>
      <c r="AR2958" s="87">
        <v>28</v>
      </c>
      <c r="AW2958" s="64" t="str">
        <f t="shared" si="356"/>
        <v>HAZİRAN 2026</v>
      </c>
      <c r="AX2958" s="89"/>
      <c r="AY2958" s="90"/>
      <c r="AZ2958" s="90" t="e">
        <f t="shared" si="357"/>
        <v>#N/A</v>
      </c>
    </row>
    <row r="2959" spans="1:52" ht="17.45" customHeight="1" x14ac:dyDescent="0.2">
      <c r="A2959" s="81">
        <v>2953</v>
      </c>
      <c r="B2959" s="82">
        <f>'!!!KATILIMCI LİSTESİ!!!'!C2954</f>
        <v>0</v>
      </c>
      <c r="C2959" s="83">
        <f>'!!!KATILIMCI LİSTESİ!!!'!B2954</f>
        <v>0</v>
      </c>
      <c r="D2959" s="84"/>
      <c r="E2959" s="84"/>
      <c r="F2959" s="84"/>
      <c r="G2959" s="84"/>
      <c r="H2959" s="84"/>
      <c r="I2959" s="84"/>
      <c r="J2959" s="84"/>
      <c r="K2959" s="84"/>
      <c r="L2959" s="84"/>
      <c r="M2959" s="84"/>
      <c r="N2959" s="84"/>
      <c r="O2959" s="84"/>
      <c r="P2959" s="84"/>
      <c r="Q2959" s="84"/>
      <c r="R2959" s="84"/>
      <c r="S2959" s="84"/>
      <c r="T2959" s="84"/>
      <c r="U2959" s="84"/>
      <c r="V2959" s="84"/>
      <c r="W2959" s="84"/>
      <c r="X2959" s="84"/>
      <c r="Y2959" s="84"/>
      <c r="Z2959" s="84"/>
      <c r="AA2959" s="84"/>
      <c r="AB2959" s="84"/>
      <c r="AC2959" s="84"/>
      <c r="AD2959" s="84"/>
      <c r="AE2959" s="84"/>
      <c r="AF2959" s="84"/>
      <c r="AG2959" s="84"/>
      <c r="AH2959" s="84"/>
      <c r="AI2959" s="85"/>
      <c r="AJ2959" s="86">
        <f t="shared" si="342"/>
        <v>0</v>
      </c>
      <c r="AK2959" s="87">
        <f t="shared" si="339"/>
        <v>30</v>
      </c>
      <c r="AL2959" s="87"/>
      <c r="AM2959" s="87">
        <f t="shared" si="340"/>
        <v>6</v>
      </c>
      <c r="AN2959" s="87">
        <f t="shared" si="337"/>
        <v>0</v>
      </c>
      <c r="AO2959" s="87">
        <f t="shared" si="341"/>
        <v>30</v>
      </c>
      <c r="AP2959" s="87">
        <v>31</v>
      </c>
      <c r="AQ2959" s="87">
        <v>30</v>
      </c>
      <c r="AR2959" s="87">
        <v>28</v>
      </c>
      <c r="AW2959" s="64" t="str">
        <f t="shared" si="356"/>
        <v>HAZİRAN 2026</v>
      </c>
      <c r="AX2959" s="89"/>
      <c r="AY2959" s="90"/>
      <c r="AZ2959" s="90" t="e">
        <f t="shared" si="357"/>
        <v>#N/A</v>
      </c>
    </row>
    <row r="2960" spans="1:52" ht="17.45" customHeight="1" x14ac:dyDescent="0.2">
      <c r="A2960" s="81">
        <v>2954</v>
      </c>
      <c r="B2960" s="82">
        <f>'!!!KATILIMCI LİSTESİ!!!'!C2955</f>
        <v>0</v>
      </c>
      <c r="C2960" s="83">
        <f>'!!!KATILIMCI LİSTESİ!!!'!B2955</f>
        <v>0</v>
      </c>
      <c r="D2960" s="84"/>
      <c r="E2960" s="84"/>
      <c r="F2960" s="84"/>
      <c r="G2960" s="84"/>
      <c r="H2960" s="84"/>
      <c r="I2960" s="84"/>
      <c r="J2960" s="84"/>
      <c r="K2960" s="84"/>
      <c r="L2960" s="84"/>
      <c r="M2960" s="84"/>
      <c r="N2960" s="84"/>
      <c r="O2960" s="84"/>
      <c r="P2960" s="84"/>
      <c r="Q2960" s="84"/>
      <c r="R2960" s="84"/>
      <c r="S2960" s="84"/>
      <c r="T2960" s="84"/>
      <c r="U2960" s="84"/>
      <c r="V2960" s="84"/>
      <c r="W2960" s="84"/>
      <c r="X2960" s="84"/>
      <c r="Y2960" s="84"/>
      <c r="Z2960" s="84"/>
      <c r="AA2960" s="84"/>
      <c r="AB2960" s="84"/>
      <c r="AC2960" s="84"/>
      <c r="AD2960" s="84"/>
      <c r="AE2960" s="84"/>
      <c r="AF2960" s="84"/>
      <c r="AG2960" s="84"/>
      <c r="AH2960" s="84"/>
      <c r="AI2960" s="85"/>
      <c r="AJ2960" s="86">
        <f t="shared" si="342"/>
        <v>0</v>
      </c>
      <c r="AK2960" s="87">
        <f t="shared" si="339"/>
        <v>30</v>
      </c>
      <c r="AL2960" s="87"/>
      <c r="AM2960" s="87">
        <f t="shared" si="340"/>
        <v>6</v>
      </c>
      <c r="AN2960" s="87">
        <f t="shared" ref="AN2960:AN3006" si="358">COUNTA(D2960:AH2960)</f>
        <v>0</v>
      </c>
      <c r="AO2960" s="87">
        <f t="shared" si="341"/>
        <v>30</v>
      </c>
      <c r="AP2960" s="87">
        <v>31</v>
      </c>
      <c r="AQ2960" s="87">
        <v>30</v>
      </c>
      <c r="AR2960" s="87">
        <v>28</v>
      </c>
      <c r="AW2960" s="64" t="str">
        <f t="shared" si="356"/>
        <v>HAZİRAN 2026</v>
      </c>
      <c r="AX2960" s="89"/>
      <c r="AY2960" s="90"/>
      <c r="AZ2960" s="90" t="e">
        <f t="shared" si="357"/>
        <v>#N/A</v>
      </c>
    </row>
    <row r="2961" spans="1:52" ht="17.45" customHeight="1" x14ac:dyDescent="0.2">
      <c r="A2961" s="81">
        <v>2955</v>
      </c>
      <c r="B2961" s="82">
        <f>'!!!KATILIMCI LİSTESİ!!!'!C2956</f>
        <v>0</v>
      </c>
      <c r="C2961" s="83">
        <f>'!!!KATILIMCI LİSTESİ!!!'!B2956</f>
        <v>0</v>
      </c>
      <c r="D2961" s="84"/>
      <c r="E2961" s="84"/>
      <c r="F2961" s="84"/>
      <c r="G2961" s="84"/>
      <c r="H2961" s="84"/>
      <c r="I2961" s="84"/>
      <c r="J2961" s="84"/>
      <c r="K2961" s="84"/>
      <c r="L2961" s="84"/>
      <c r="M2961" s="84"/>
      <c r="N2961" s="84"/>
      <c r="O2961" s="84"/>
      <c r="P2961" s="84"/>
      <c r="Q2961" s="84"/>
      <c r="R2961" s="84"/>
      <c r="S2961" s="84"/>
      <c r="T2961" s="84"/>
      <c r="U2961" s="84"/>
      <c r="V2961" s="84"/>
      <c r="W2961" s="84"/>
      <c r="X2961" s="84"/>
      <c r="Y2961" s="84"/>
      <c r="Z2961" s="84"/>
      <c r="AA2961" s="84"/>
      <c r="AB2961" s="84"/>
      <c r="AC2961" s="84"/>
      <c r="AD2961" s="84"/>
      <c r="AE2961" s="84"/>
      <c r="AF2961" s="84"/>
      <c r="AG2961" s="84"/>
      <c r="AH2961" s="84"/>
      <c r="AI2961" s="85"/>
      <c r="AJ2961" s="86">
        <f t="shared" si="342"/>
        <v>0</v>
      </c>
      <c r="AK2961" s="87">
        <f t="shared" si="339"/>
        <v>30</v>
      </c>
      <c r="AL2961" s="87"/>
      <c r="AM2961" s="87">
        <f t="shared" si="340"/>
        <v>6</v>
      </c>
      <c r="AN2961" s="87">
        <f t="shared" si="358"/>
        <v>0</v>
      </c>
      <c r="AO2961" s="87">
        <f t="shared" si="341"/>
        <v>30</v>
      </c>
      <c r="AP2961" s="87">
        <v>31</v>
      </c>
      <c r="AQ2961" s="87">
        <v>30</v>
      </c>
      <c r="AR2961" s="87">
        <v>28</v>
      </c>
      <c r="AW2961" s="64" t="str">
        <f t="shared" si="356"/>
        <v>HAZİRAN 2026</v>
      </c>
      <c r="AX2961" s="89"/>
      <c r="AY2961" s="90"/>
      <c r="AZ2961" s="90" t="e">
        <f t="shared" si="357"/>
        <v>#N/A</v>
      </c>
    </row>
    <row r="2962" spans="1:52" ht="17.45" customHeight="1" x14ac:dyDescent="0.2">
      <c r="A2962" s="81">
        <v>2956</v>
      </c>
      <c r="B2962" s="82">
        <f>'!!!KATILIMCI LİSTESİ!!!'!C2957</f>
        <v>0</v>
      </c>
      <c r="C2962" s="83">
        <f>'!!!KATILIMCI LİSTESİ!!!'!B2957</f>
        <v>0</v>
      </c>
      <c r="D2962" s="84"/>
      <c r="E2962" s="84"/>
      <c r="F2962" s="84"/>
      <c r="G2962" s="84"/>
      <c r="H2962" s="84"/>
      <c r="I2962" s="84"/>
      <c r="J2962" s="84"/>
      <c r="K2962" s="84"/>
      <c r="L2962" s="84"/>
      <c r="M2962" s="84"/>
      <c r="N2962" s="84"/>
      <c r="O2962" s="84"/>
      <c r="P2962" s="84"/>
      <c r="Q2962" s="84"/>
      <c r="R2962" s="84"/>
      <c r="S2962" s="84"/>
      <c r="T2962" s="84"/>
      <c r="U2962" s="84"/>
      <c r="V2962" s="84"/>
      <c r="W2962" s="84"/>
      <c r="X2962" s="84"/>
      <c r="Y2962" s="84"/>
      <c r="Z2962" s="84"/>
      <c r="AA2962" s="84"/>
      <c r="AB2962" s="84"/>
      <c r="AC2962" s="84"/>
      <c r="AD2962" s="84"/>
      <c r="AE2962" s="84"/>
      <c r="AF2962" s="84"/>
      <c r="AG2962" s="84"/>
      <c r="AH2962" s="84"/>
      <c r="AI2962" s="85"/>
      <c r="AJ2962" s="86">
        <f t="shared" si="342"/>
        <v>0</v>
      </c>
      <c r="AK2962" s="87">
        <f t="shared" si="339"/>
        <v>30</v>
      </c>
      <c r="AL2962" s="87"/>
      <c r="AM2962" s="87">
        <f t="shared" si="340"/>
        <v>6</v>
      </c>
      <c r="AN2962" s="87">
        <f t="shared" si="358"/>
        <v>0</v>
      </c>
      <c r="AO2962" s="87">
        <f t="shared" si="341"/>
        <v>30</v>
      </c>
      <c r="AP2962" s="87">
        <v>31</v>
      </c>
      <c r="AQ2962" s="87">
        <v>30</v>
      </c>
      <c r="AR2962" s="87">
        <v>28</v>
      </c>
      <c r="AW2962" s="64" t="str">
        <f t="shared" si="356"/>
        <v>HAZİRAN 2026</v>
      </c>
      <c r="AX2962" s="89"/>
      <c r="AY2962" s="90"/>
      <c r="AZ2962" s="90" t="e">
        <f t="shared" si="357"/>
        <v>#N/A</v>
      </c>
    </row>
    <row r="2963" spans="1:52" ht="17.45" customHeight="1" x14ac:dyDescent="0.2">
      <c r="A2963" s="81">
        <v>2957</v>
      </c>
      <c r="B2963" s="82">
        <f>'!!!KATILIMCI LİSTESİ!!!'!C2958</f>
        <v>0</v>
      </c>
      <c r="C2963" s="83">
        <f>'!!!KATILIMCI LİSTESİ!!!'!B2958</f>
        <v>0</v>
      </c>
      <c r="D2963" s="84"/>
      <c r="E2963" s="84"/>
      <c r="F2963" s="84"/>
      <c r="G2963" s="84"/>
      <c r="H2963" s="84"/>
      <c r="I2963" s="84"/>
      <c r="J2963" s="84"/>
      <c r="K2963" s="84"/>
      <c r="L2963" s="84"/>
      <c r="M2963" s="84"/>
      <c r="N2963" s="84"/>
      <c r="O2963" s="84"/>
      <c r="P2963" s="84"/>
      <c r="Q2963" s="84"/>
      <c r="R2963" s="84"/>
      <c r="S2963" s="84"/>
      <c r="T2963" s="84"/>
      <c r="U2963" s="84"/>
      <c r="V2963" s="84"/>
      <c r="W2963" s="84"/>
      <c r="X2963" s="84"/>
      <c r="Y2963" s="84"/>
      <c r="Z2963" s="84"/>
      <c r="AA2963" s="84"/>
      <c r="AB2963" s="84"/>
      <c r="AC2963" s="84"/>
      <c r="AD2963" s="84"/>
      <c r="AE2963" s="84"/>
      <c r="AF2963" s="84"/>
      <c r="AG2963" s="84"/>
      <c r="AH2963" s="84"/>
      <c r="AI2963" s="85"/>
      <c r="AJ2963" s="86">
        <f t="shared" si="342"/>
        <v>0</v>
      </c>
      <c r="AK2963" s="87">
        <f t="shared" ref="AK2963:AK3006" si="359">AO2963-AN2963</f>
        <v>30</v>
      </c>
      <c r="AL2963" s="87"/>
      <c r="AM2963" s="87">
        <f t="shared" ref="AM2963:AM3006" si="360">MONTH(AW2963)</f>
        <v>6</v>
      </c>
      <c r="AN2963" s="87">
        <f t="shared" si="358"/>
        <v>0</v>
      </c>
      <c r="AO2963" s="87">
        <f t="shared" ref="AO2963:AO3006" si="361">IF(AM2963=1,AP2963,IF(AM2963=2,AR2963,IF(AM2963=3,AP2963,IF(AM2963=4,AQ2963,IF(AM2963=5,AP2963,IF(AM2963=6,AQ2963,IF(AM2963=7,AP2963,IF(AM2963=8,AP2963,IF(AM2963=9,AQ2963,IF(AM2963=10,AP2963,IF(AM2963=11,AQ2963,IF(AM2963=12,AP2963))))))))))))</f>
        <v>30</v>
      </c>
      <c r="AP2963" s="87">
        <v>31</v>
      </c>
      <c r="AQ2963" s="87">
        <v>30</v>
      </c>
      <c r="AR2963" s="87">
        <v>28</v>
      </c>
      <c r="AW2963" s="64" t="str">
        <f t="shared" si="356"/>
        <v>HAZİRAN 2026</v>
      </c>
      <c r="AX2963" s="89"/>
      <c r="AY2963" s="90"/>
      <c r="AZ2963" s="90" t="e">
        <f t="shared" si="357"/>
        <v>#N/A</v>
      </c>
    </row>
    <row r="2964" spans="1:52" ht="17.45" customHeight="1" x14ac:dyDescent="0.2">
      <c r="A2964" s="81">
        <v>2958</v>
      </c>
      <c r="B2964" s="82">
        <f>'!!!KATILIMCI LİSTESİ!!!'!C2959</f>
        <v>0</v>
      </c>
      <c r="C2964" s="83">
        <f>'!!!KATILIMCI LİSTESİ!!!'!B2959</f>
        <v>0</v>
      </c>
      <c r="D2964" s="84"/>
      <c r="E2964" s="84"/>
      <c r="F2964" s="84"/>
      <c r="G2964" s="84"/>
      <c r="H2964" s="84"/>
      <c r="I2964" s="84"/>
      <c r="J2964" s="84"/>
      <c r="K2964" s="84"/>
      <c r="L2964" s="84"/>
      <c r="M2964" s="84"/>
      <c r="N2964" s="84"/>
      <c r="O2964" s="84"/>
      <c r="P2964" s="84"/>
      <c r="Q2964" s="84"/>
      <c r="R2964" s="84"/>
      <c r="S2964" s="84"/>
      <c r="T2964" s="84"/>
      <c r="U2964" s="84"/>
      <c r="V2964" s="84"/>
      <c r="W2964" s="84"/>
      <c r="X2964" s="84"/>
      <c r="Y2964" s="84"/>
      <c r="Z2964" s="84"/>
      <c r="AA2964" s="84"/>
      <c r="AB2964" s="84"/>
      <c r="AC2964" s="84"/>
      <c r="AD2964" s="84"/>
      <c r="AE2964" s="84"/>
      <c r="AF2964" s="84"/>
      <c r="AG2964" s="84"/>
      <c r="AH2964" s="84"/>
      <c r="AI2964" s="85"/>
      <c r="AJ2964" s="86">
        <f t="shared" si="342"/>
        <v>0</v>
      </c>
      <c r="AK2964" s="87">
        <f t="shared" si="359"/>
        <v>30</v>
      </c>
      <c r="AL2964" s="87"/>
      <c r="AM2964" s="87">
        <f t="shared" si="360"/>
        <v>6</v>
      </c>
      <c r="AN2964" s="87">
        <f t="shared" si="358"/>
        <v>0</v>
      </c>
      <c r="AO2964" s="87">
        <f t="shared" si="361"/>
        <v>30</v>
      </c>
      <c r="AP2964" s="87">
        <v>31</v>
      </c>
      <c r="AQ2964" s="87">
        <v>30</v>
      </c>
      <c r="AR2964" s="87">
        <v>28</v>
      </c>
      <c r="AW2964" s="64" t="str">
        <f t="shared" si="356"/>
        <v>HAZİRAN 2026</v>
      </c>
      <c r="AX2964" s="89"/>
      <c r="AY2964" s="90"/>
      <c r="AZ2964" s="90" t="e">
        <f t="shared" si="357"/>
        <v>#N/A</v>
      </c>
    </row>
    <row r="2965" spans="1:52" ht="17.45" customHeight="1" x14ac:dyDescent="0.2">
      <c r="A2965" s="81">
        <v>2959</v>
      </c>
      <c r="B2965" s="82">
        <f>'!!!KATILIMCI LİSTESİ!!!'!C2960</f>
        <v>0</v>
      </c>
      <c r="C2965" s="83">
        <f>'!!!KATILIMCI LİSTESİ!!!'!B2960</f>
        <v>0</v>
      </c>
      <c r="D2965" s="84"/>
      <c r="E2965" s="84"/>
      <c r="F2965" s="84"/>
      <c r="G2965" s="84"/>
      <c r="H2965" s="84"/>
      <c r="I2965" s="84"/>
      <c r="J2965" s="84"/>
      <c r="K2965" s="84"/>
      <c r="L2965" s="84"/>
      <c r="M2965" s="84"/>
      <c r="N2965" s="84"/>
      <c r="O2965" s="84"/>
      <c r="P2965" s="84"/>
      <c r="Q2965" s="84"/>
      <c r="R2965" s="84"/>
      <c r="S2965" s="84"/>
      <c r="T2965" s="84"/>
      <c r="U2965" s="84"/>
      <c r="V2965" s="84"/>
      <c r="W2965" s="84"/>
      <c r="X2965" s="84"/>
      <c r="Y2965" s="84"/>
      <c r="Z2965" s="84"/>
      <c r="AA2965" s="84"/>
      <c r="AB2965" s="84"/>
      <c r="AC2965" s="84"/>
      <c r="AD2965" s="84"/>
      <c r="AE2965" s="84"/>
      <c r="AF2965" s="84"/>
      <c r="AG2965" s="84"/>
      <c r="AH2965" s="84"/>
      <c r="AI2965" s="85"/>
      <c r="AJ2965" s="86">
        <f t="shared" si="342"/>
        <v>0</v>
      </c>
      <c r="AK2965" s="87">
        <f t="shared" si="359"/>
        <v>30</v>
      </c>
      <c r="AL2965" s="87"/>
      <c r="AM2965" s="87">
        <f t="shared" si="360"/>
        <v>6</v>
      </c>
      <c r="AN2965" s="87">
        <f t="shared" si="358"/>
        <v>0</v>
      </c>
      <c r="AO2965" s="87">
        <f t="shared" si="361"/>
        <v>30</v>
      </c>
      <c r="AP2965" s="87">
        <v>31</v>
      </c>
      <c r="AQ2965" s="87">
        <v>30</v>
      </c>
      <c r="AR2965" s="87">
        <v>28</v>
      </c>
      <c r="AW2965" s="64" t="str">
        <f t="shared" si="356"/>
        <v>HAZİRAN 2026</v>
      </c>
      <c r="AX2965" s="89"/>
      <c r="AY2965" s="90"/>
      <c r="AZ2965" s="90" t="e">
        <f t="shared" si="357"/>
        <v>#N/A</v>
      </c>
    </row>
    <row r="2966" spans="1:52" ht="17.45" customHeight="1" x14ac:dyDescent="0.2">
      <c r="A2966" s="81">
        <v>2960</v>
      </c>
      <c r="B2966" s="82">
        <f>'!!!KATILIMCI LİSTESİ!!!'!C2961</f>
        <v>0</v>
      </c>
      <c r="C2966" s="83">
        <f>'!!!KATILIMCI LİSTESİ!!!'!B2961</f>
        <v>0</v>
      </c>
      <c r="D2966" s="84"/>
      <c r="E2966" s="84"/>
      <c r="F2966" s="84"/>
      <c r="G2966" s="84"/>
      <c r="H2966" s="84"/>
      <c r="I2966" s="84"/>
      <c r="J2966" s="84"/>
      <c r="K2966" s="84"/>
      <c r="L2966" s="84"/>
      <c r="M2966" s="84"/>
      <c r="N2966" s="84"/>
      <c r="O2966" s="84"/>
      <c r="P2966" s="84"/>
      <c r="Q2966" s="84"/>
      <c r="R2966" s="84"/>
      <c r="S2966" s="84"/>
      <c r="T2966" s="84"/>
      <c r="U2966" s="84"/>
      <c r="V2966" s="84"/>
      <c r="W2966" s="84"/>
      <c r="X2966" s="84"/>
      <c r="Y2966" s="84"/>
      <c r="Z2966" s="84"/>
      <c r="AA2966" s="84"/>
      <c r="AB2966" s="84"/>
      <c r="AC2966" s="84"/>
      <c r="AD2966" s="84"/>
      <c r="AE2966" s="84"/>
      <c r="AF2966" s="84"/>
      <c r="AG2966" s="84"/>
      <c r="AH2966" s="84"/>
      <c r="AI2966" s="85"/>
      <c r="AJ2966" s="86">
        <f t="shared" si="342"/>
        <v>0</v>
      </c>
      <c r="AK2966" s="87">
        <f t="shared" si="359"/>
        <v>30</v>
      </c>
      <c r="AL2966" s="87"/>
      <c r="AM2966" s="87">
        <f t="shared" si="360"/>
        <v>6</v>
      </c>
      <c r="AN2966" s="87">
        <f t="shared" si="358"/>
        <v>0</v>
      </c>
      <c r="AO2966" s="87">
        <f t="shared" si="361"/>
        <v>30</v>
      </c>
      <c r="AP2966" s="87">
        <v>31</v>
      </c>
      <c r="AQ2966" s="87">
        <v>30</v>
      </c>
      <c r="AR2966" s="87">
        <v>28</v>
      </c>
      <c r="AW2966" s="64" t="str">
        <f t="shared" si="356"/>
        <v>HAZİRAN 2026</v>
      </c>
      <c r="AX2966" s="89"/>
      <c r="AY2966" s="90"/>
      <c r="AZ2966" s="90" t="e">
        <f t="shared" si="357"/>
        <v>#N/A</v>
      </c>
    </row>
    <row r="2967" spans="1:52" ht="17.45" customHeight="1" x14ac:dyDescent="0.2">
      <c r="A2967" s="81">
        <v>2961</v>
      </c>
      <c r="B2967" s="82">
        <f>'!!!KATILIMCI LİSTESİ!!!'!C2962</f>
        <v>0</v>
      </c>
      <c r="C2967" s="83">
        <f>'!!!KATILIMCI LİSTESİ!!!'!B2962</f>
        <v>0</v>
      </c>
      <c r="D2967" s="84"/>
      <c r="E2967" s="84"/>
      <c r="F2967" s="84"/>
      <c r="G2967" s="84"/>
      <c r="H2967" s="84"/>
      <c r="I2967" s="84"/>
      <c r="J2967" s="84"/>
      <c r="K2967" s="84"/>
      <c r="L2967" s="84"/>
      <c r="M2967" s="84"/>
      <c r="N2967" s="84"/>
      <c r="O2967" s="84"/>
      <c r="P2967" s="84"/>
      <c r="Q2967" s="84"/>
      <c r="R2967" s="84"/>
      <c r="S2967" s="84"/>
      <c r="T2967" s="84"/>
      <c r="U2967" s="84"/>
      <c r="V2967" s="84"/>
      <c r="W2967" s="84"/>
      <c r="X2967" s="84"/>
      <c r="Y2967" s="84"/>
      <c r="Z2967" s="84"/>
      <c r="AA2967" s="84"/>
      <c r="AB2967" s="84"/>
      <c r="AC2967" s="84"/>
      <c r="AD2967" s="84"/>
      <c r="AE2967" s="84"/>
      <c r="AF2967" s="84"/>
      <c r="AG2967" s="84"/>
      <c r="AH2967" s="84"/>
      <c r="AI2967" s="85"/>
      <c r="AJ2967" s="86">
        <f t="shared" si="342"/>
        <v>0</v>
      </c>
      <c r="AK2967" s="87">
        <f t="shared" si="359"/>
        <v>30</v>
      </c>
      <c r="AL2967" s="87"/>
      <c r="AM2967" s="87">
        <f t="shared" si="360"/>
        <v>6</v>
      </c>
      <c r="AN2967" s="87">
        <f t="shared" si="358"/>
        <v>0</v>
      </c>
      <c r="AO2967" s="87">
        <f t="shared" si="361"/>
        <v>30</v>
      </c>
      <c r="AP2967" s="87">
        <v>31</v>
      </c>
      <c r="AQ2967" s="87">
        <v>30</v>
      </c>
      <c r="AR2967" s="87">
        <v>28</v>
      </c>
      <c r="AW2967" s="64" t="str">
        <f t="shared" si="356"/>
        <v>HAZİRAN 2026</v>
      </c>
      <c r="AX2967" s="89"/>
      <c r="AY2967" s="90"/>
      <c r="AZ2967" s="90" t="e">
        <f t="shared" si="357"/>
        <v>#N/A</v>
      </c>
    </row>
    <row r="2968" spans="1:52" ht="17.45" customHeight="1" x14ac:dyDescent="0.2">
      <c r="A2968" s="81">
        <v>2962</v>
      </c>
      <c r="B2968" s="82">
        <f>'!!!KATILIMCI LİSTESİ!!!'!C2963</f>
        <v>0</v>
      </c>
      <c r="C2968" s="83">
        <f>'!!!KATILIMCI LİSTESİ!!!'!B2963</f>
        <v>0</v>
      </c>
      <c r="D2968" s="84"/>
      <c r="E2968" s="84"/>
      <c r="F2968" s="84"/>
      <c r="G2968" s="84"/>
      <c r="H2968" s="84"/>
      <c r="I2968" s="84"/>
      <c r="J2968" s="84"/>
      <c r="K2968" s="84"/>
      <c r="L2968" s="84"/>
      <c r="M2968" s="84"/>
      <c r="N2968" s="84"/>
      <c r="O2968" s="84"/>
      <c r="P2968" s="84"/>
      <c r="Q2968" s="84"/>
      <c r="R2968" s="84"/>
      <c r="S2968" s="84"/>
      <c r="T2968" s="84"/>
      <c r="U2968" s="84"/>
      <c r="V2968" s="84"/>
      <c r="W2968" s="84"/>
      <c r="X2968" s="84"/>
      <c r="Y2968" s="84"/>
      <c r="Z2968" s="84"/>
      <c r="AA2968" s="84"/>
      <c r="AB2968" s="84"/>
      <c r="AC2968" s="84"/>
      <c r="AD2968" s="84"/>
      <c r="AE2968" s="84"/>
      <c r="AF2968" s="84"/>
      <c r="AG2968" s="84"/>
      <c r="AH2968" s="84"/>
      <c r="AI2968" s="85"/>
      <c r="AJ2968" s="86">
        <f t="shared" si="342"/>
        <v>0</v>
      </c>
      <c r="AK2968" s="87">
        <f t="shared" si="359"/>
        <v>30</v>
      </c>
      <c r="AL2968" s="87"/>
      <c r="AM2968" s="87">
        <f t="shared" si="360"/>
        <v>6</v>
      </c>
      <c r="AN2968" s="87">
        <f t="shared" si="358"/>
        <v>0</v>
      </c>
      <c r="AO2968" s="87">
        <f t="shared" si="361"/>
        <v>30</v>
      </c>
      <c r="AP2968" s="87">
        <v>31</v>
      </c>
      <c r="AQ2968" s="87">
        <v>30</v>
      </c>
      <c r="AR2968" s="87">
        <v>28</v>
      </c>
      <c r="AW2968" s="64" t="str">
        <f t="shared" si="356"/>
        <v>HAZİRAN 2026</v>
      </c>
      <c r="AX2968" s="89"/>
      <c r="AY2968" s="90"/>
      <c r="AZ2968" s="90" t="e">
        <f t="shared" si="357"/>
        <v>#N/A</v>
      </c>
    </row>
    <row r="2969" spans="1:52" ht="17.45" customHeight="1" x14ac:dyDescent="0.2">
      <c r="A2969" s="81">
        <v>2963</v>
      </c>
      <c r="B2969" s="82">
        <f>'!!!KATILIMCI LİSTESİ!!!'!C2964</f>
        <v>0</v>
      </c>
      <c r="C2969" s="83">
        <f>'!!!KATILIMCI LİSTESİ!!!'!B2964</f>
        <v>0</v>
      </c>
      <c r="D2969" s="84"/>
      <c r="E2969" s="84"/>
      <c r="F2969" s="84"/>
      <c r="G2969" s="84"/>
      <c r="H2969" s="84"/>
      <c r="I2969" s="84"/>
      <c r="J2969" s="84"/>
      <c r="K2969" s="84"/>
      <c r="L2969" s="84"/>
      <c r="M2969" s="84"/>
      <c r="N2969" s="84"/>
      <c r="O2969" s="84"/>
      <c r="P2969" s="84"/>
      <c r="Q2969" s="84"/>
      <c r="R2969" s="84"/>
      <c r="S2969" s="84"/>
      <c r="T2969" s="84"/>
      <c r="U2969" s="84"/>
      <c r="V2969" s="84"/>
      <c r="W2969" s="84"/>
      <c r="X2969" s="84"/>
      <c r="Y2969" s="84"/>
      <c r="Z2969" s="84"/>
      <c r="AA2969" s="84"/>
      <c r="AB2969" s="84"/>
      <c r="AC2969" s="84"/>
      <c r="AD2969" s="84"/>
      <c r="AE2969" s="84"/>
      <c r="AF2969" s="84"/>
      <c r="AG2969" s="84"/>
      <c r="AH2969" s="84"/>
      <c r="AI2969" s="85"/>
      <c r="AJ2969" s="86">
        <f t="shared" si="342"/>
        <v>0</v>
      </c>
      <c r="AK2969" s="87">
        <f t="shared" si="359"/>
        <v>30</v>
      </c>
      <c r="AL2969" s="87"/>
      <c r="AM2969" s="87">
        <f t="shared" si="360"/>
        <v>6</v>
      </c>
      <c r="AN2969" s="87">
        <f t="shared" si="358"/>
        <v>0</v>
      </c>
      <c r="AO2969" s="87">
        <f t="shared" si="361"/>
        <v>30</v>
      </c>
      <c r="AP2969" s="87">
        <v>31</v>
      </c>
      <c r="AQ2969" s="87">
        <v>30</v>
      </c>
      <c r="AR2969" s="87">
        <v>28</v>
      </c>
      <c r="AW2969" s="64" t="str">
        <f t="shared" si="356"/>
        <v>HAZİRAN 2026</v>
      </c>
      <c r="AX2969" s="89"/>
      <c r="AY2969" s="90"/>
      <c r="AZ2969" s="90" t="e">
        <f t="shared" si="357"/>
        <v>#N/A</v>
      </c>
    </row>
    <row r="2970" spans="1:52" ht="17.45" customHeight="1" x14ac:dyDescent="0.2">
      <c r="A2970" s="81">
        <v>2964</v>
      </c>
      <c r="B2970" s="82">
        <f>'!!!KATILIMCI LİSTESİ!!!'!C2965</f>
        <v>0</v>
      </c>
      <c r="C2970" s="83">
        <f>'!!!KATILIMCI LİSTESİ!!!'!B2965</f>
        <v>0</v>
      </c>
      <c r="D2970" s="84"/>
      <c r="E2970" s="84"/>
      <c r="F2970" s="84"/>
      <c r="G2970" s="84"/>
      <c r="H2970" s="84"/>
      <c r="I2970" s="84"/>
      <c r="J2970" s="84"/>
      <c r="K2970" s="84"/>
      <c r="L2970" s="84"/>
      <c r="M2970" s="84"/>
      <c r="N2970" s="84"/>
      <c r="O2970" s="84"/>
      <c r="P2970" s="84"/>
      <c r="Q2970" s="84"/>
      <c r="R2970" s="84"/>
      <c r="S2970" s="84"/>
      <c r="T2970" s="84"/>
      <c r="U2970" s="84"/>
      <c r="V2970" s="84"/>
      <c r="W2970" s="84"/>
      <c r="X2970" s="84"/>
      <c r="Y2970" s="84"/>
      <c r="Z2970" s="84"/>
      <c r="AA2970" s="84"/>
      <c r="AB2970" s="84"/>
      <c r="AC2970" s="84"/>
      <c r="AD2970" s="84"/>
      <c r="AE2970" s="84"/>
      <c r="AF2970" s="84"/>
      <c r="AG2970" s="84"/>
      <c r="AH2970" s="84"/>
      <c r="AI2970" s="85"/>
      <c r="AJ2970" s="86">
        <f t="shared" si="342"/>
        <v>0</v>
      </c>
      <c r="AK2970" s="87">
        <f t="shared" si="359"/>
        <v>30</v>
      </c>
      <c r="AL2970" s="87"/>
      <c r="AM2970" s="87">
        <f t="shared" si="360"/>
        <v>6</v>
      </c>
      <c r="AN2970" s="87">
        <f t="shared" si="358"/>
        <v>0</v>
      </c>
      <c r="AO2970" s="87">
        <f t="shared" si="361"/>
        <v>30</v>
      </c>
      <c r="AP2970" s="87">
        <v>31</v>
      </c>
      <c r="AQ2970" s="87">
        <v>30</v>
      </c>
      <c r="AR2970" s="87">
        <v>28</v>
      </c>
      <c r="AW2970" s="64" t="str">
        <f t="shared" si="356"/>
        <v>HAZİRAN 2026</v>
      </c>
      <c r="AX2970" s="89"/>
      <c r="AY2970" s="90"/>
      <c r="AZ2970" s="90" t="e">
        <f t="shared" si="357"/>
        <v>#N/A</v>
      </c>
    </row>
    <row r="2971" spans="1:52" ht="17.45" customHeight="1" x14ac:dyDescent="0.2">
      <c r="A2971" s="81">
        <v>2965</v>
      </c>
      <c r="B2971" s="82">
        <f>'!!!KATILIMCI LİSTESİ!!!'!C2966</f>
        <v>0</v>
      </c>
      <c r="C2971" s="83">
        <f>'!!!KATILIMCI LİSTESİ!!!'!B2966</f>
        <v>0</v>
      </c>
      <c r="D2971" s="84"/>
      <c r="E2971" s="84"/>
      <c r="F2971" s="84"/>
      <c r="G2971" s="84"/>
      <c r="H2971" s="84"/>
      <c r="I2971" s="84"/>
      <c r="J2971" s="84"/>
      <c r="K2971" s="84"/>
      <c r="L2971" s="84"/>
      <c r="M2971" s="84"/>
      <c r="N2971" s="84"/>
      <c r="O2971" s="84"/>
      <c r="P2971" s="84"/>
      <c r="Q2971" s="84"/>
      <c r="R2971" s="84"/>
      <c r="S2971" s="84"/>
      <c r="T2971" s="84"/>
      <c r="U2971" s="84"/>
      <c r="V2971" s="84"/>
      <c r="W2971" s="84"/>
      <c r="X2971" s="84"/>
      <c r="Y2971" s="84"/>
      <c r="Z2971" s="84"/>
      <c r="AA2971" s="84"/>
      <c r="AB2971" s="84"/>
      <c r="AC2971" s="84"/>
      <c r="AD2971" s="84"/>
      <c r="AE2971" s="84"/>
      <c r="AF2971" s="84"/>
      <c r="AG2971" s="84"/>
      <c r="AH2971" s="84"/>
      <c r="AI2971" s="85"/>
      <c r="AJ2971" s="86">
        <f t="shared" si="342"/>
        <v>0</v>
      </c>
      <c r="AK2971" s="87">
        <f t="shared" si="359"/>
        <v>30</v>
      </c>
      <c r="AL2971" s="87"/>
      <c r="AM2971" s="87">
        <f t="shared" si="360"/>
        <v>6</v>
      </c>
      <c r="AN2971" s="87">
        <f t="shared" si="358"/>
        <v>0</v>
      </c>
      <c r="AO2971" s="87">
        <f t="shared" si="361"/>
        <v>30</v>
      </c>
      <c r="AP2971" s="87">
        <v>31</v>
      </c>
      <c r="AQ2971" s="87">
        <v>30</v>
      </c>
      <c r="AR2971" s="87">
        <v>28</v>
      </c>
      <c r="AW2971" s="64" t="str">
        <f t="shared" si="356"/>
        <v>HAZİRAN 2026</v>
      </c>
      <c r="AX2971" s="89"/>
      <c r="AY2971" s="90"/>
      <c r="AZ2971" s="90" t="e">
        <f t="shared" si="357"/>
        <v>#N/A</v>
      </c>
    </row>
    <row r="2972" spans="1:52" ht="17.45" customHeight="1" x14ac:dyDescent="0.2">
      <c r="A2972" s="81">
        <v>2966</v>
      </c>
      <c r="B2972" s="82">
        <f>'!!!KATILIMCI LİSTESİ!!!'!C2967</f>
        <v>0</v>
      </c>
      <c r="C2972" s="83">
        <f>'!!!KATILIMCI LİSTESİ!!!'!B2967</f>
        <v>0</v>
      </c>
      <c r="D2972" s="84"/>
      <c r="E2972" s="84"/>
      <c r="F2972" s="84"/>
      <c r="G2972" s="84"/>
      <c r="H2972" s="84"/>
      <c r="I2972" s="84"/>
      <c r="J2972" s="84"/>
      <c r="K2972" s="84"/>
      <c r="L2972" s="84"/>
      <c r="M2972" s="84"/>
      <c r="N2972" s="84"/>
      <c r="O2972" s="84"/>
      <c r="P2972" s="84"/>
      <c r="Q2972" s="84"/>
      <c r="R2972" s="84"/>
      <c r="S2972" s="84"/>
      <c r="T2972" s="84"/>
      <c r="U2972" s="84"/>
      <c r="V2972" s="84"/>
      <c r="W2972" s="84"/>
      <c r="X2972" s="84"/>
      <c r="Y2972" s="84"/>
      <c r="Z2972" s="84"/>
      <c r="AA2972" s="84"/>
      <c r="AB2972" s="84"/>
      <c r="AC2972" s="84"/>
      <c r="AD2972" s="84"/>
      <c r="AE2972" s="84"/>
      <c r="AF2972" s="84"/>
      <c r="AG2972" s="84"/>
      <c r="AH2972" s="84"/>
      <c r="AI2972" s="85"/>
      <c r="AJ2972" s="86">
        <f t="shared" si="342"/>
        <v>0</v>
      </c>
      <c r="AK2972" s="87">
        <f t="shared" si="359"/>
        <v>30</v>
      </c>
      <c r="AL2972" s="87"/>
      <c r="AM2972" s="87">
        <f t="shared" si="360"/>
        <v>6</v>
      </c>
      <c r="AN2972" s="87">
        <f t="shared" si="358"/>
        <v>0</v>
      </c>
      <c r="AO2972" s="87">
        <f t="shared" si="361"/>
        <v>30</v>
      </c>
      <c r="AP2972" s="87">
        <v>31</v>
      </c>
      <c r="AQ2972" s="87">
        <v>30</v>
      </c>
      <c r="AR2972" s="87">
        <v>28</v>
      </c>
      <c r="AW2972" s="64" t="str">
        <f t="shared" si="356"/>
        <v>HAZİRAN 2026</v>
      </c>
      <c r="AX2972" s="89"/>
      <c r="AY2972" s="90"/>
      <c r="AZ2972" s="90" t="e">
        <f t="shared" si="357"/>
        <v>#N/A</v>
      </c>
    </row>
    <row r="2973" spans="1:52" ht="17.45" customHeight="1" x14ac:dyDescent="0.2">
      <c r="A2973" s="81">
        <v>2967</v>
      </c>
      <c r="B2973" s="82">
        <f>'!!!KATILIMCI LİSTESİ!!!'!C2968</f>
        <v>0</v>
      </c>
      <c r="C2973" s="83">
        <f>'!!!KATILIMCI LİSTESİ!!!'!B2968</f>
        <v>0</v>
      </c>
      <c r="D2973" s="84"/>
      <c r="E2973" s="84"/>
      <c r="F2973" s="84"/>
      <c r="G2973" s="84"/>
      <c r="H2973" s="84"/>
      <c r="I2973" s="84"/>
      <c r="J2973" s="84"/>
      <c r="K2973" s="84"/>
      <c r="L2973" s="84"/>
      <c r="M2973" s="84"/>
      <c r="N2973" s="84"/>
      <c r="O2973" s="84"/>
      <c r="P2973" s="84"/>
      <c r="Q2973" s="84"/>
      <c r="R2973" s="84"/>
      <c r="S2973" s="84"/>
      <c r="T2973" s="84"/>
      <c r="U2973" s="84"/>
      <c r="V2973" s="84"/>
      <c r="W2973" s="84"/>
      <c r="X2973" s="84"/>
      <c r="Y2973" s="84"/>
      <c r="Z2973" s="84"/>
      <c r="AA2973" s="84"/>
      <c r="AB2973" s="84"/>
      <c r="AC2973" s="84"/>
      <c r="AD2973" s="84"/>
      <c r="AE2973" s="84"/>
      <c r="AF2973" s="84"/>
      <c r="AG2973" s="84"/>
      <c r="AH2973" s="84"/>
      <c r="AI2973" s="85"/>
      <c r="AJ2973" s="86">
        <f t="shared" si="342"/>
        <v>0</v>
      </c>
      <c r="AK2973" s="87">
        <f t="shared" si="359"/>
        <v>30</v>
      </c>
      <c r="AL2973" s="87"/>
      <c r="AM2973" s="87">
        <f t="shared" si="360"/>
        <v>6</v>
      </c>
      <c r="AN2973" s="87">
        <f t="shared" si="358"/>
        <v>0</v>
      </c>
      <c r="AO2973" s="87">
        <f t="shared" si="361"/>
        <v>30</v>
      </c>
      <c r="AP2973" s="87">
        <v>31</v>
      </c>
      <c r="AQ2973" s="87">
        <v>30</v>
      </c>
      <c r="AR2973" s="87">
        <v>28</v>
      </c>
      <c r="AW2973" s="64" t="str">
        <f t="shared" si="356"/>
        <v>HAZİRAN 2026</v>
      </c>
      <c r="AX2973" s="89"/>
      <c r="AY2973" s="90"/>
      <c r="AZ2973" s="90" t="e">
        <f t="shared" si="357"/>
        <v>#N/A</v>
      </c>
    </row>
    <row r="2974" spans="1:52" ht="17.45" customHeight="1" x14ac:dyDescent="0.2">
      <c r="A2974" s="81">
        <v>2968</v>
      </c>
      <c r="B2974" s="82">
        <f>'!!!KATILIMCI LİSTESİ!!!'!C2969</f>
        <v>0</v>
      </c>
      <c r="C2974" s="83">
        <f>'!!!KATILIMCI LİSTESİ!!!'!B2969</f>
        <v>0</v>
      </c>
      <c r="D2974" s="84"/>
      <c r="E2974" s="84"/>
      <c r="F2974" s="84"/>
      <c r="G2974" s="84"/>
      <c r="H2974" s="84"/>
      <c r="I2974" s="84"/>
      <c r="J2974" s="84"/>
      <c r="K2974" s="84"/>
      <c r="L2974" s="84"/>
      <c r="M2974" s="84"/>
      <c r="N2974" s="84"/>
      <c r="O2974" s="84"/>
      <c r="P2974" s="84"/>
      <c r="Q2974" s="84"/>
      <c r="R2974" s="84"/>
      <c r="S2974" s="84"/>
      <c r="T2974" s="84"/>
      <c r="U2974" s="84"/>
      <c r="V2974" s="84"/>
      <c r="W2974" s="84"/>
      <c r="X2974" s="84"/>
      <c r="Y2974" s="84"/>
      <c r="Z2974" s="84"/>
      <c r="AA2974" s="84"/>
      <c r="AB2974" s="84"/>
      <c r="AC2974" s="84"/>
      <c r="AD2974" s="84"/>
      <c r="AE2974" s="84"/>
      <c r="AF2974" s="84"/>
      <c r="AG2974" s="84"/>
      <c r="AH2974" s="84"/>
      <c r="AI2974" s="85"/>
      <c r="AJ2974" s="86">
        <f t="shared" si="342"/>
        <v>0</v>
      </c>
      <c r="AK2974" s="87">
        <f t="shared" si="359"/>
        <v>30</v>
      </c>
      <c r="AL2974" s="87"/>
      <c r="AM2974" s="87">
        <f t="shared" si="360"/>
        <v>6</v>
      </c>
      <c r="AN2974" s="87">
        <f t="shared" si="358"/>
        <v>0</v>
      </c>
      <c r="AO2974" s="87">
        <f t="shared" si="361"/>
        <v>30</v>
      </c>
      <c r="AP2974" s="87">
        <v>31</v>
      </c>
      <c r="AQ2974" s="87">
        <v>30</v>
      </c>
      <c r="AR2974" s="87">
        <v>28</v>
      </c>
      <c r="AW2974" s="64" t="str">
        <f t="shared" si="356"/>
        <v>HAZİRAN 2026</v>
      </c>
      <c r="AX2974" s="89"/>
      <c r="AY2974" s="90"/>
      <c r="AZ2974" s="90" t="e">
        <f t="shared" si="357"/>
        <v>#N/A</v>
      </c>
    </row>
    <row r="2975" spans="1:52" ht="17.45" customHeight="1" x14ac:dyDescent="0.2">
      <c r="A2975" s="81">
        <v>2969</v>
      </c>
      <c r="B2975" s="82">
        <f>'!!!KATILIMCI LİSTESİ!!!'!C2970</f>
        <v>0</v>
      </c>
      <c r="C2975" s="83">
        <f>'!!!KATILIMCI LİSTESİ!!!'!B2970</f>
        <v>0</v>
      </c>
      <c r="D2975" s="84"/>
      <c r="E2975" s="84"/>
      <c r="F2975" s="84"/>
      <c r="G2975" s="84"/>
      <c r="H2975" s="84"/>
      <c r="I2975" s="84"/>
      <c r="J2975" s="84"/>
      <c r="K2975" s="84"/>
      <c r="L2975" s="84"/>
      <c r="M2975" s="84"/>
      <c r="N2975" s="84"/>
      <c r="O2975" s="84"/>
      <c r="P2975" s="84"/>
      <c r="Q2975" s="84"/>
      <c r="R2975" s="84"/>
      <c r="S2975" s="84"/>
      <c r="T2975" s="84"/>
      <c r="U2975" s="84"/>
      <c r="V2975" s="84"/>
      <c r="W2975" s="84"/>
      <c r="X2975" s="84"/>
      <c r="Y2975" s="84"/>
      <c r="Z2975" s="84"/>
      <c r="AA2975" s="84"/>
      <c r="AB2975" s="84"/>
      <c r="AC2975" s="84"/>
      <c r="AD2975" s="84"/>
      <c r="AE2975" s="84"/>
      <c r="AF2975" s="84"/>
      <c r="AG2975" s="84"/>
      <c r="AH2975" s="84"/>
      <c r="AI2975" s="85"/>
      <c r="AJ2975" s="86">
        <f t="shared" si="342"/>
        <v>0</v>
      </c>
      <c r="AK2975" s="87">
        <f t="shared" si="359"/>
        <v>30</v>
      </c>
      <c r="AL2975" s="87"/>
      <c r="AM2975" s="87">
        <f t="shared" si="360"/>
        <v>6</v>
      </c>
      <c r="AN2975" s="87">
        <f t="shared" si="358"/>
        <v>0</v>
      </c>
      <c r="AO2975" s="87">
        <f t="shared" si="361"/>
        <v>30</v>
      </c>
      <c r="AP2975" s="87">
        <v>31</v>
      </c>
      <c r="AQ2975" s="87">
        <v>30</v>
      </c>
      <c r="AR2975" s="87">
        <v>28</v>
      </c>
      <c r="AW2975" s="64" t="str">
        <f t="shared" si="356"/>
        <v>HAZİRAN 2026</v>
      </c>
      <c r="AX2975" s="89"/>
      <c r="AY2975" s="90"/>
      <c r="AZ2975" s="90" t="e">
        <f t="shared" si="357"/>
        <v>#N/A</v>
      </c>
    </row>
    <row r="2976" spans="1:52" ht="17.45" customHeight="1" x14ac:dyDescent="0.2">
      <c r="A2976" s="81">
        <v>2970</v>
      </c>
      <c r="B2976" s="82">
        <f>'!!!KATILIMCI LİSTESİ!!!'!C2971</f>
        <v>0</v>
      </c>
      <c r="C2976" s="83">
        <f>'!!!KATILIMCI LİSTESİ!!!'!B2971</f>
        <v>0</v>
      </c>
      <c r="D2976" s="84"/>
      <c r="E2976" s="84"/>
      <c r="F2976" s="84"/>
      <c r="G2976" s="84"/>
      <c r="H2976" s="84"/>
      <c r="I2976" s="84"/>
      <c r="J2976" s="84"/>
      <c r="K2976" s="84"/>
      <c r="L2976" s="84"/>
      <c r="M2976" s="84"/>
      <c r="N2976" s="84"/>
      <c r="O2976" s="84"/>
      <c r="P2976" s="84"/>
      <c r="Q2976" s="84"/>
      <c r="R2976" s="84"/>
      <c r="S2976" s="84"/>
      <c r="T2976" s="84"/>
      <c r="U2976" s="84"/>
      <c r="V2976" s="84"/>
      <c r="W2976" s="84"/>
      <c r="X2976" s="84"/>
      <c r="Y2976" s="84"/>
      <c r="Z2976" s="84"/>
      <c r="AA2976" s="84"/>
      <c r="AB2976" s="84"/>
      <c r="AC2976" s="84"/>
      <c r="AD2976" s="84"/>
      <c r="AE2976" s="84"/>
      <c r="AF2976" s="84"/>
      <c r="AG2976" s="84"/>
      <c r="AH2976" s="84"/>
      <c r="AI2976" s="85"/>
      <c r="AJ2976" s="86">
        <f t="shared" si="342"/>
        <v>0</v>
      </c>
      <c r="AK2976" s="87">
        <f t="shared" si="359"/>
        <v>30</v>
      </c>
      <c r="AL2976" s="87"/>
      <c r="AM2976" s="87">
        <f t="shared" si="360"/>
        <v>6</v>
      </c>
      <c r="AN2976" s="87">
        <f t="shared" si="358"/>
        <v>0</v>
      </c>
      <c r="AO2976" s="87">
        <f t="shared" si="361"/>
        <v>30</v>
      </c>
      <c r="AP2976" s="87">
        <v>31</v>
      </c>
      <c r="AQ2976" s="87">
        <v>30</v>
      </c>
      <c r="AR2976" s="87">
        <v>28</v>
      </c>
      <c r="AW2976" s="64" t="str">
        <f t="shared" si="356"/>
        <v>HAZİRAN 2026</v>
      </c>
      <c r="AX2976" s="89"/>
      <c r="AY2976" s="90"/>
      <c r="AZ2976" s="90" t="e">
        <f t="shared" si="357"/>
        <v>#N/A</v>
      </c>
    </row>
    <row r="2977" spans="1:52" ht="17.45" customHeight="1" x14ac:dyDescent="0.2">
      <c r="A2977" s="81">
        <v>2971</v>
      </c>
      <c r="B2977" s="82">
        <f>'!!!KATILIMCI LİSTESİ!!!'!C2972</f>
        <v>0</v>
      </c>
      <c r="C2977" s="83">
        <f>'!!!KATILIMCI LİSTESİ!!!'!B2972</f>
        <v>0</v>
      </c>
      <c r="D2977" s="84"/>
      <c r="E2977" s="84"/>
      <c r="F2977" s="84"/>
      <c r="G2977" s="84"/>
      <c r="H2977" s="84"/>
      <c r="I2977" s="84"/>
      <c r="J2977" s="84"/>
      <c r="K2977" s="84"/>
      <c r="L2977" s="84"/>
      <c r="M2977" s="84"/>
      <c r="N2977" s="84"/>
      <c r="O2977" s="84"/>
      <c r="P2977" s="84"/>
      <c r="Q2977" s="84"/>
      <c r="R2977" s="84"/>
      <c r="S2977" s="84"/>
      <c r="T2977" s="84"/>
      <c r="U2977" s="84"/>
      <c r="V2977" s="84"/>
      <c r="W2977" s="84"/>
      <c r="X2977" s="84"/>
      <c r="Y2977" s="84"/>
      <c r="Z2977" s="84"/>
      <c r="AA2977" s="84"/>
      <c r="AB2977" s="84"/>
      <c r="AC2977" s="84"/>
      <c r="AD2977" s="84"/>
      <c r="AE2977" s="84"/>
      <c r="AF2977" s="84"/>
      <c r="AG2977" s="84"/>
      <c r="AH2977" s="84"/>
      <c r="AI2977" s="85"/>
      <c r="AJ2977" s="86">
        <f t="shared" si="342"/>
        <v>0</v>
      </c>
      <c r="AK2977" s="87">
        <f t="shared" si="359"/>
        <v>30</v>
      </c>
      <c r="AL2977" s="87"/>
      <c r="AM2977" s="87">
        <f t="shared" si="360"/>
        <v>6</v>
      </c>
      <c r="AN2977" s="87">
        <f t="shared" si="358"/>
        <v>0</v>
      </c>
      <c r="AO2977" s="87">
        <f t="shared" si="361"/>
        <v>30</v>
      </c>
      <c r="AP2977" s="87">
        <v>31</v>
      </c>
      <c r="AQ2977" s="87">
        <v>30</v>
      </c>
      <c r="AR2977" s="87">
        <v>28</v>
      </c>
      <c r="AW2977" s="64" t="str">
        <f t="shared" si="356"/>
        <v>HAZİRAN 2026</v>
      </c>
      <c r="AX2977" s="89"/>
      <c r="AY2977" s="90"/>
      <c r="AZ2977" s="90" t="e">
        <f t="shared" si="357"/>
        <v>#N/A</v>
      </c>
    </row>
    <row r="2978" spans="1:52" ht="17.45" customHeight="1" x14ac:dyDescent="0.2">
      <c r="A2978" s="81">
        <v>2972</v>
      </c>
      <c r="B2978" s="82">
        <f>'!!!KATILIMCI LİSTESİ!!!'!C2973</f>
        <v>0</v>
      </c>
      <c r="C2978" s="83">
        <f>'!!!KATILIMCI LİSTESİ!!!'!B2973</f>
        <v>0</v>
      </c>
      <c r="D2978" s="84"/>
      <c r="E2978" s="84"/>
      <c r="F2978" s="84"/>
      <c r="G2978" s="84"/>
      <c r="H2978" s="84"/>
      <c r="I2978" s="84"/>
      <c r="J2978" s="84"/>
      <c r="K2978" s="84"/>
      <c r="L2978" s="84"/>
      <c r="M2978" s="84"/>
      <c r="N2978" s="84"/>
      <c r="O2978" s="84"/>
      <c r="P2978" s="84"/>
      <c r="Q2978" s="84"/>
      <c r="R2978" s="84"/>
      <c r="S2978" s="84"/>
      <c r="T2978" s="84"/>
      <c r="U2978" s="84"/>
      <c r="V2978" s="84"/>
      <c r="W2978" s="84"/>
      <c r="X2978" s="84"/>
      <c r="Y2978" s="84"/>
      <c r="Z2978" s="84"/>
      <c r="AA2978" s="84"/>
      <c r="AB2978" s="84"/>
      <c r="AC2978" s="84"/>
      <c r="AD2978" s="84"/>
      <c r="AE2978" s="84"/>
      <c r="AF2978" s="84"/>
      <c r="AG2978" s="84"/>
      <c r="AH2978" s="84"/>
      <c r="AI2978" s="85"/>
      <c r="AJ2978" s="86">
        <f t="shared" si="342"/>
        <v>0</v>
      </c>
      <c r="AK2978" s="87">
        <f t="shared" si="359"/>
        <v>30</v>
      </c>
      <c r="AL2978" s="87"/>
      <c r="AM2978" s="87">
        <f t="shared" si="360"/>
        <v>6</v>
      </c>
      <c r="AN2978" s="87">
        <f t="shared" si="358"/>
        <v>0</v>
      </c>
      <c r="AO2978" s="87">
        <f t="shared" si="361"/>
        <v>30</v>
      </c>
      <c r="AP2978" s="87">
        <v>31</v>
      </c>
      <c r="AQ2978" s="87">
        <v>30</v>
      </c>
      <c r="AR2978" s="87">
        <v>28</v>
      </c>
      <c r="AW2978" s="64" t="str">
        <f t="shared" si="356"/>
        <v>HAZİRAN 2026</v>
      </c>
      <c r="AX2978" s="89"/>
      <c r="AY2978" s="90"/>
      <c r="AZ2978" s="90" t="e">
        <f t="shared" si="357"/>
        <v>#N/A</v>
      </c>
    </row>
    <row r="2979" spans="1:52" ht="17.45" customHeight="1" x14ac:dyDescent="0.2">
      <c r="A2979" s="81">
        <v>2973</v>
      </c>
      <c r="B2979" s="82">
        <f>'!!!KATILIMCI LİSTESİ!!!'!C2974</f>
        <v>0</v>
      </c>
      <c r="C2979" s="83">
        <f>'!!!KATILIMCI LİSTESİ!!!'!B2974</f>
        <v>0</v>
      </c>
      <c r="D2979" s="84"/>
      <c r="E2979" s="84"/>
      <c r="F2979" s="84"/>
      <c r="G2979" s="84"/>
      <c r="H2979" s="84"/>
      <c r="I2979" s="84"/>
      <c r="J2979" s="84"/>
      <c r="K2979" s="84"/>
      <c r="L2979" s="84"/>
      <c r="M2979" s="84"/>
      <c r="N2979" s="84"/>
      <c r="O2979" s="84"/>
      <c r="P2979" s="84"/>
      <c r="Q2979" s="84"/>
      <c r="R2979" s="84"/>
      <c r="S2979" s="84"/>
      <c r="T2979" s="84"/>
      <c r="U2979" s="84"/>
      <c r="V2979" s="84"/>
      <c r="W2979" s="84"/>
      <c r="X2979" s="84"/>
      <c r="Y2979" s="84"/>
      <c r="Z2979" s="84"/>
      <c r="AA2979" s="84"/>
      <c r="AB2979" s="84"/>
      <c r="AC2979" s="84"/>
      <c r="AD2979" s="84"/>
      <c r="AE2979" s="84"/>
      <c r="AF2979" s="84"/>
      <c r="AG2979" s="84"/>
      <c r="AH2979" s="84"/>
      <c r="AI2979" s="85"/>
      <c r="AJ2979" s="86">
        <f t="shared" si="342"/>
        <v>0</v>
      </c>
      <c r="AK2979" s="87">
        <f t="shared" si="359"/>
        <v>30</v>
      </c>
      <c r="AL2979" s="87"/>
      <c r="AM2979" s="87">
        <f t="shared" si="360"/>
        <v>6</v>
      </c>
      <c r="AN2979" s="87">
        <f t="shared" si="358"/>
        <v>0</v>
      </c>
      <c r="AO2979" s="87">
        <f t="shared" si="361"/>
        <v>30</v>
      </c>
      <c r="AP2979" s="87">
        <v>31</v>
      </c>
      <c r="AQ2979" s="87">
        <v>30</v>
      </c>
      <c r="AR2979" s="87">
        <v>28</v>
      </c>
      <c r="AW2979" s="64" t="str">
        <f t="shared" si="356"/>
        <v>HAZİRAN 2026</v>
      </c>
      <c r="AX2979" s="89"/>
      <c r="AY2979" s="90"/>
      <c r="AZ2979" s="90" t="e">
        <f t="shared" si="357"/>
        <v>#N/A</v>
      </c>
    </row>
    <row r="2980" spans="1:52" ht="17.45" customHeight="1" x14ac:dyDescent="0.2">
      <c r="A2980" s="81">
        <v>2974</v>
      </c>
      <c r="B2980" s="82">
        <f>'!!!KATILIMCI LİSTESİ!!!'!C2975</f>
        <v>0</v>
      </c>
      <c r="C2980" s="83">
        <f>'!!!KATILIMCI LİSTESİ!!!'!B2975</f>
        <v>0</v>
      </c>
      <c r="D2980" s="84"/>
      <c r="E2980" s="84"/>
      <c r="F2980" s="84"/>
      <c r="G2980" s="84"/>
      <c r="H2980" s="84"/>
      <c r="I2980" s="84"/>
      <c r="J2980" s="84"/>
      <c r="K2980" s="84"/>
      <c r="L2980" s="84"/>
      <c r="M2980" s="84"/>
      <c r="N2980" s="84"/>
      <c r="O2980" s="84"/>
      <c r="P2980" s="84"/>
      <c r="Q2980" s="84"/>
      <c r="R2980" s="84"/>
      <c r="S2980" s="84"/>
      <c r="T2980" s="84"/>
      <c r="U2980" s="84"/>
      <c r="V2980" s="84"/>
      <c r="W2980" s="84"/>
      <c r="X2980" s="84"/>
      <c r="Y2980" s="84"/>
      <c r="Z2980" s="84"/>
      <c r="AA2980" s="84"/>
      <c r="AB2980" s="84"/>
      <c r="AC2980" s="84"/>
      <c r="AD2980" s="84"/>
      <c r="AE2980" s="84"/>
      <c r="AF2980" s="84"/>
      <c r="AG2980" s="84"/>
      <c r="AH2980" s="84"/>
      <c r="AI2980" s="85"/>
      <c r="AJ2980" s="86">
        <f t="shared" si="342"/>
        <v>0</v>
      </c>
      <c r="AK2980" s="87">
        <f t="shared" si="359"/>
        <v>30</v>
      </c>
      <c r="AL2980" s="87"/>
      <c r="AM2980" s="87">
        <f t="shared" si="360"/>
        <v>6</v>
      </c>
      <c r="AN2980" s="87">
        <f t="shared" si="358"/>
        <v>0</v>
      </c>
      <c r="AO2980" s="87">
        <f t="shared" si="361"/>
        <v>30</v>
      </c>
      <c r="AP2980" s="87">
        <v>31</v>
      </c>
      <c r="AQ2980" s="87">
        <v>30</v>
      </c>
      <c r="AR2980" s="87">
        <v>28</v>
      </c>
      <c r="AW2980" s="64" t="str">
        <f t="shared" si="356"/>
        <v>HAZİRAN 2026</v>
      </c>
      <c r="AX2980" s="89"/>
      <c r="AY2980" s="90"/>
      <c r="AZ2980" s="90" t="e">
        <f t="shared" si="357"/>
        <v>#N/A</v>
      </c>
    </row>
    <row r="2981" spans="1:52" ht="17.45" customHeight="1" x14ac:dyDescent="0.2">
      <c r="A2981" s="81">
        <v>2975</v>
      </c>
      <c r="B2981" s="82">
        <f>'!!!KATILIMCI LİSTESİ!!!'!C2976</f>
        <v>0</v>
      </c>
      <c r="C2981" s="83">
        <f>'!!!KATILIMCI LİSTESİ!!!'!B2976</f>
        <v>0</v>
      </c>
      <c r="D2981" s="84"/>
      <c r="E2981" s="84"/>
      <c r="F2981" s="84"/>
      <c r="G2981" s="84"/>
      <c r="H2981" s="84"/>
      <c r="I2981" s="84"/>
      <c r="J2981" s="84"/>
      <c r="K2981" s="84"/>
      <c r="L2981" s="84"/>
      <c r="M2981" s="84"/>
      <c r="N2981" s="84"/>
      <c r="O2981" s="84"/>
      <c r="P2981" s="84"/>
      <c r="Q2981" s="84"/>
      <c r="R2981" s="84"/>
      <c r="S2981" s="84"/>
      <c r="T2981" s="84"/>
      <c r="U2981" s="84"/>
      <c r="V2981" s="84"/>
      <c r="W2981" s="84"/>
      <c r="X2981" s="84"/>
      <c r="Y2981" s="84"/>
      <c r="Z2981" s="84"/>
      <c r="AA2981" s="84"/>
      <c r="AB2981" s="84"/>
      <c r="AC2981" s="84"/>
      <c r="AD2981" s="84"/>
      <c r="AE2981" s="84"/>
      <c r="AF2981" s="84"/>
      <c r="AG2981" s="84"/>
      <c r="AH2981" s="84"/>
      <c r="AI2981" s="85"/>
      <c r="AJ2981" s="86">
        <f t="shared" si="342"/>
        <v>0</v>
      </c>
      <c r="AK2981" s="87">
        <f t="shared" si="359"/>
        <v>30</v>
      </c>
      <c r="AL2981" s="87"/>
      <c r="AM2981" s="87">
        <f t="shared" si="360"/>
        <v>6</v>
      </c>
      <c r="AN2981" s="87">
        <f t="shared" si="358"/>
        <v>0</v>
      </c>
      <c r="AO2981" s="87">
        <f t="shared" si="361"/>
        <v>30</v>
      </c>
      <c r="AP2981" s="87">
        <v>31</v>
      </c>
      <c r="AQ2981" s="87">
        <v>30</v>
      </c>
      <c r="AR2981" s="87">
        <v>28</v>
      </c>
      <c r="AW2981" s="64" t="str">
        <f t="shared" si="356"/>
        <v>HAZİRAN 2026</v>
      </c>
      <c r="AX2981" s="89"/>
      <c r="AY2981" s="90"/>
      <c r="AZ2981" s="90" t="e">
        <f t="shared" si="357"/>
        <v>#N/A</v>
      </c>
    </row>
    <row r="2982" spans="1:52" ht="17.45" customHeight="1" x14ac:dyDescent="0.2">
      <c r="A2982" s="81">
        <v>2976</v>
      </c>
      <c r="B2982" s="82">
        <f>'!!!KATILIMCI LİSTESİ!!!'!C2977</f>
        <v>0</v>
      </c>
      <c r="C2982" s="83">
        <f>'!!!KATILIMCI LİSTESİ!!!'!B2977</f>
        <v>0</v>
      </c>
      <c r="D2982" s="84"/>
      <c r="E2982" s="84"/>
      <c r="F2982" s="84"/>
      <c r="G2982" s="84"/>
      <c r="H2982" s="84"/>
      <c r="I2982" s="84"/>
      <c r="J2982" s="84"/>
      <c r="K2982" s="84"/>
      <c r="L2982" s="84"/>
      <c r="M2982" s="84"/>
      <c r="N2982" s="84"/>
      <c r="O2982" s="84"/>
      <c r="P2982" s="84"/>
      <c r="Q2982" s="84"/>
      <c r="R2982" s="84"/>
      <c r="S2982" s="84"/>
      <c r="T2982" s="84"/>
      <c r="U2982" s="84"/>
      <c r="V2982" s="84"/>
      <c r="W2982" s="84"/>
      <c r="X2982" s="84"/>
      <c r="Y2982" s="84"/>
      <c r="Z2982" s="84"/>
      <c r="AA2982" s="84"/>
      <c r="AB2982" s="84"/>
      <c r="AC2982" s="84"/>
      <c r="AD2982" s="84"/>
      <c r="AE2982" s="84"/>
      <c r="AF2982" s="84"/>
      <c r="AG2982" s="84"/>
      <c r="AH2982" s="84"/>
      <c r="AI2982" s="85"/>
      <c r="AJ2982" s="86">
        <f t="shared" si="342"/>
        <v>0</v>
      </c>
      <c r="AK2982" s="87">
        <f t="shared" si="359"/>
        <v>30</v>
      </c>
      <c r="AL2982" s="87"/>
      <c r="AM2982" s="87">
        <f t="shared" si="360"/>
        <v>6</v>
      </c>
      <c r="AN2982" s="87">
        <f t="shared" si="358"/>
        <v>0</v>
      </c>
      <c r="AO2982" s="87">
        <f t="shared" si="361"/>
        <v>30</v>
      </c>
      <c r="AP2982" s="87">
        <v>31</v>
      </c>
      <c r="AQ2982" s="87">
        <v>30</v>
      </c>
      <c r="AR2982" s="87">
        <v>28</v>
      </c>
      <c r="AW2982" s="64" t="str">
        <f t="shared" si="356"/>
        <v>HAZİRAN 2026</v>
      </c>
      <c r="AX2982" s="89"/>
      <c r="AY2982" s="90"/>
      <c r="AZ2982" s="90" t="e">
        <f t="shared" si="357"/>
        <v>#N/A</v>
      </c>
    </row>
    <row r="2983" spans="1:52" ht="17.45" customHeight="1" x14ac:dyDescent="0.2">
      <c r="A2983" s="81">
        <v>2977</v>
      </c>
      <c r="B2983" s="82">
        <f>'!!!KATILIMCI LİSTESİ!!!'!C2978</f>
        <v>0</v>
      </c>
      <c r="C2983" s="83">
        <f>'!!!KATILIMCI LİSTESİ!!!'!B2978</f>
        <v>0</v>
      </c>
      <c r="D2983" s="84"/>
      <c r="E2983" s="84"/>
      <c r="F2983" s="84"/>
      <c r="G2983" s="84"/>
      <c r="H2983" s="84"/>
      <c r="I2983" s="84"/>
      <c r="J2983" s="84"/>
      <c r="K2983" s="84"/>
      <c r="L2983" s="84"/>
      <c r="M2983" s="84"/>
      <c r="N2983" s="84"/>
      <c r="O2983" s="84"/>
      <c r="P2983" s="84"/>
      <c r="Q2983" s="84"/>
      <c r="R2983" s="84"/>
      <c r="S2983" s="84"/>
      <c r="T2983" s="84"/>
      <c r="U2983" s="84"/>
      <c r="V2983" s="84"/>
      <c r="W2983" s="84"/>
      <c r="X2983" s="84"/>
      <c r="Y2983" s="84"/>
      <c r="Z2983" s="84"/>
      <c r="AA2983" s="84"/>
      <c r="AB2983" s="84"/>
      <c r="AC2983" s="84"/>
      <c r="AD2983" s="84"/>
      <c r="AE2983" s="84"/>
      <c r="AF2983" s="84"/>
      <c r="AG2983" s="84"/>
      <c r="AH2983" s="84"/>
      <c r="AI2983" s="85"/>
      <c r="AJ2983" s="86">
        <f t="shared" si="342"/>
        <v>0</v>
      </c>
      <c r="AK2983" s="87">
        <f t="shared" si="359"/>
        <v>30</v>
      </c>
      <c r="AL2983" s="87"/>
      <c r="AM2983" s="87">
        <f t="shared" si="360"/>
        <v>6</v>
      </c>
      <c r="AN2983" s="87">
        <f t="shared" si="358"/>
        <v>0</v>
      </c>
      <c r="AO2983" s="87">
        <f t="shared" si="361"/>
        <v>30</v>
      </c>
      <c r="AP2983" s="87">
        <v>31</v>
      </c>
      <c r="AQ2983" s="87">
        <v>30</v>
      </c>
      <c r="AR2983" s="87">
        <v>28</v>
      </c>
      <c r="AW2983" s="64" t="str">
        <f t="shared" si="356"/>
        <v>HAZİRAN 2026</v>
      </c>
      <c r="AX2983" s="89"/>
      <c r="AY2983" s="90"/>
      <c r="AZ2983" s="90" t="e">
        <f t="shared" si="357"/>
        <v>#N/A</v>
      </c>
    </row>
    <row r="2984" spans="1:52" ht="17.45" customHeight="1" x14ac:dyDescent="0.2">
      <c r="A2984" s="81">
        <v>2978</v>
      </c>
      <c r="B2984" s="82">
        <f>'!!!KATILIMCI LİSTESİ!!!'!C2979</f>
        <v>0</v>
      </c>
      <c r="C2984" s="83">
        <f>'!!!KATILIMCI LİSTESİ!!!'!B2979</f>
        <v>0</v>
      </c>
      <c r="D2984" s="84"/>
      <c r="E2984" s="84"/>
      <c r="F2984" s="84"/>
      <c r="G2984" s="84"/>
      <c r="H2984" s="84"/>
      <c r="I2984" s="84"/>
      <c r="J2984" s="84"/>
      <c r="K2984" s="84"/>
      <c r="L2984" s="84"/>
      <c r="M2984" s="84"/>
      <c r="N2984" s="84"/>
      <c r="O2984" s="84"/>
      <c r="P2984" s="84"/>
      <c r="Q2984" s="84"/>
      <c r="R2984" s="84"/>
      <c r="S2984" s="84"/>
      <c r="T2984" s="84"/>
      <c r="U2984" s="84"/>
      <c r="V2984" s="84"/>
      <c r="W2984" s="84"/>
      <c r="X2984" s="84"/>
      <c r="Y2984" s="84"/>
      <c r="Z2984" s="84"/>
      <c r="AA2984" s="84"/>
      <c r="AB2984" s="84"/>
      <c r="AC2984" s="84"/>
      <c r="AD2984" s="84"/>
      <c r="AE2984" s="84"/>
      <c r="AF2984" s="84"/>
      <c r="AG2984" s="84"/>
      <c r="AH2984" s="84"/>
      <c r="AI2984" s="85"/>
      <c r="AJ2984" s="86">
        <f t="shared" si="342"/>
        <v>0</v>
      </c>
      <c r="AK2984" s="87">
        <f t="shared" si="359"/>
        <v>30</v>
      </c>
      <c r="AL2984" s="87"/>
      <c r="AM2984" s="87">
        <f t="shared" si="360"/>
        <v>6</v>
      </c>
      <c r="AN2984" s="87">
        <f t="shared" si="358"/>
        <v>0</v>
      </c>
      <c r="AO2984" s="87">
        <f t="shared" si="361"/>
        <v>30</v>
      </c>
      <c r="AP2984" s="87">
        <v>31</v>
      </c>
      <c r="AQ2984" s="87">
        <v>30</v>
      </c>
      <c r="AR2984" s="87">
        <v>28</v>
      </c>
      <c r="AW2984" s="64" t="str">
        <f t="shared" si="356"/>
        <v>HAZİRAN 2026</v>
      </c>
      <c r="AX2984" s="89"/>
      <c r="AY2984" s="90"/>
      <c r="AZ2984" s="90" t="e">
        <f t="shared" si="357"/>
        <v>#N/A</v>
      </c>
    </row>
    <row r="2985" spans="1:52" ht="17.45" customHeight="1" x14ac:dyDescent="0.2">
      <c r="A2985" s="81">
        <v>2979</v>
      </c>
      <c r="B2985" s="82">
        <f>'!!!KATILIMCI LİSTESİ!!!'!C2980</f>
        <v>0</v>
      </c>
      <c r="C2985" s="83">
        <f>'!!!KATILIMCI LİSTESİ!!!'!B2980</f>
        <v>0</v>
      </c>
      <c r="D2985" s="84"/>
      <c r="E2985" s="84"/>
      <c r="F2985" s="84"/>
      <c r="G2985" s="84"/>
      <c r="H2985" s="84"/>
      <c r="I2985" s="84"/>
      <c r="J2985" s="84"/>
      <c r="K2985" s="84"/>
      <c r="L2985" s="84"/>
      <c r="M2985" s="84"/>
      <c r="N2985" s="84"/>
      <c r="O2985" s="84"/>
      <c r="P2985" s="84"/>
      <c r="Q2985" s="84"/>
      <c r="R2985" s="84"/>
      <c r="S2985" s="84"/>
      <c r="T2985" s="84"/>
      <c r="U2985" s="84"/>
      <c r="V2985" s="84"/>
      <c r="W2985" s="84"/>
      <c r="X2985" s="84"/>
      <c r="Y2985" s="84"/>
      <c r="Z2985" s="84"/>
      <c r="AA2985" s="84"/>
      <c r="AB2985" s="84"/>
      <c r="AC2985" s="84"/>
      <c r="AD2985" s="84"/>
      <c r="AE2985" s="84"/>
      <c r="AF2985" s="84"/>
      <c r="AG2985" s="84"/>
      <c r="AH2985" s="84"/>
      <c r="AI2985" s="85"/>
      <c r="AJ2985" s="86">
        <f t="shared" si="342"/>
        <v>0</v>
      </c>
      <c r="AK2985" s="87">
        <f t="shared" si="359"/>
        <v>30</v>
      </c>
      <c r="AL2985" s="87"/>
      <c r="AM2985" s="87">
        <f t="shared" si="360"/>
        <v>6</v>
      </c>
      <c r="AN2985" s="87">
        <f t="shared" si="358"/>
        <v>0</v>
      </c>
      <c r="AO2985" s="87">
        <f t="shared" si="361"/>
        <v>30</v>
      </c>
      <c r="AP2985" s="87">
        <v>31</v>
      </c>
      <c r="AQ2985" s="87">
        <v>30</v>
      </c>
      <c r="AR2985" s="87">
        <v>28</v>
      </c>
      <c r="AW2985" s="64" t="str">
        <f t="shared" si="356"/>
        <v>HAZİRAN 2026</v>
      </c>
      <c r="AX2985" s="89"/>
      <c r="AY2985" s="90"/>
      <c r="AZ2985" s="90" t="e">
        <f t="shared" si="357"/>
        <v>#N/A</v>
      </c>
    </row>
    <row r="2986" spans="1:52" ht="17.45" customHeight="1" x14ac:dyDescent="0.2">
      <c r="A2986" s="81">
        <v>2980</v>
      </c>
      <c r="B2986" s="82">
        <f>'!!!KATILIMCI LİSTESİ!!!'!C2981</f>
        <v>0</v>
      </c>
      <c r="C2986" s="83">
        <f>'!!!KATILIMCI LİSTESİ!!!'!B2981</f>
        <v>0</v>
      </c>
      <c r="D2986" s="84"/>
      <c r="E2986" s="84"/>
      <c r="F2986" s="84"/>
      <c r="G2986" s="84"/>
      <c r="H2986" s="84"/>
      <c r="I2986" s="84"/>
      <c r="J2986" s="84"/>
      <c r="K2986" s="84"/>
      <c r="L2986" s="84"/>
      <c r="M2986" s="84"/>
      <c r="N2986" s="84"/>
      <c r="O2986" s="84"/>
      <c r="P2986" s="84"/>
      <c r="Q2986" s="84"/>
      <c r="R2986" s="84"/>
      <c r="S2986" s="84"/>
      <c r="T2986" s="84"/>
      <c r="U2986" s="84"/>
      <c r="V2986" s="84"/>
      <c r="W2986" s="84"/>
      <c r="X2986" s="84"/>
      <c r="Y2986" s="84"/>
      <c r="Z2986" s="84"/>
      <c r="AA2986" s="84"/>
      <c r="AB2986" s="84"/>
      <c r="AC2986" s="84"/>
      <c r="AD2986" s="84"/>
      <c r="AE2986" s="84"/>
      <c r="AF2986" s="84"/>
      <c r="AG2986" s="84"/>
      <c r="AH2986" s="84"/>
      <c r="AI2986" s="85"/>
      <c r="AJ2986" s="86">
        <f t="shared" si="342"/>
        <v>0</v>
      </c>
      <c r="AK2986" s="87">
        <f t="shared" si="359"/>
        <v>30</v>
      </c>
      <c r="AL2986" s="87"/>
      <c r="AM2986" s="87">
        <f t="shared" si="360"/>
        <v>6</v>
      </c>
      <c r="AN2986" s="87">
        <f t="shared" si="358"/>
        <v>0</v>
      </c>
      <c r="AO2986" s="87">
        <f t="shared" si="361"/>
        <v>30</v>
      </c>
      <c r="AP2986" s="87">
        <v>31</v>
      </c>
      <c r="AQ2986" s="87">
        <v>30</v>
      </c>
      <c r="AR2986" s="87">
        <v>28</v>
      </c>
      <c r="AW2986" s="64" t="str">
        <f t="shared" si="356"/>
        <v>HAZİRAN 2026</v>
      </c>
      <c r="AX2986" s="89"/>
      <c r="AY2986" s="90"/>
      <c r="AZ2986" s="90" t="e">
        <f t="shared" si="357"/>
        <v>#N/A</v>
      </c>
    </row>
    <row r="2987" spans="1:52" ht="17.45" customHeight="1" x14ac:dyDescent="0.2">
      <c r="A2987" s="81">
        <v>2981</v>
      </c>
      <c r="B2987" s="82">
        <f>'!!!KATILIMCI LİSTESİ!!!'!C2982</f>
        <v>0</v>
      </c>
      <c r="C2987" s="83">
        <f>'!!!KATILIMCI LİSTESİ!!!'!B2982</f>
        <v>0</v>
      </c>
      <c r="D2987" s="84"/>
      <c r="E2987" s="84"/>
      <c r="F2987" s="84"/>
      <c r="G2987" s="84"/>
      <c r="H2987" s="84"/>
      <c r="I2987" s="84"/>
      <c r="J2987" s="84"/>
      <c r="K2987" s="84"/>
      <c r="L2987" s="84"/>
      <c r="M2987" s="84"/>
      <c r="N2987" s="84"/>
      <c r="O2987" s="84"/>
      <c r="P2987" s="84"/>
      <c r="Q2987" s="84"/>
      <c r="R2987" s="84"/>
      <c r="S2987" s="84"/>
      <c r="T2987" s="84"/>
      <c r="U2987" s="84"/>
      <c r="V2987" s="84"/>
      <c r="W2987" s="84"/>
      <c r="X2987" s="84"/>
      <c r="Y2987" s="84"/>
      <c r="Z2987" s="84"/>
      <c r="AA2987" s="84"/>
      <c r="AB2987" s="84"/>
      <c r="AC2987" s="84"/>
      <c r="AD2987" s="84"/>
      <c r="AE2987" s="84"/>
      <c r="AF2987" s="84"/>
      <c r="AG2987" s="84"/>
      <c r="AH2987" s="84"/>
      <c r="AI2987" s="85"/>
      <c r="AJ2987" s="86">
        <f t="shared" si="342"/>
        <v>0</v>
      </c>
      <c r="AK2987" s="87">
        <f t="shared" si="359"/>
        <v>30</v>
      </c>
      <c r="AL2987" s="87"/>
      <c r="AM2987" s="87">
        <f t="shared" si="360"/>
        <v>6</v>
      </c>
      <c r="AN2987" s="87">
        <f t="shared" si="358"/>
        <v>0</v>
      </c>
      <c r="AO2987" s="87">
        <f t="shared" si="361"/>
        <v>30</v>
      </c>
      <c r="AP2987" s="87">
        <v>31</v>
      </c>
      <c r="AQ2987" s="87">
        <v>30</v>
      </c>
      <c r="AR2987" s="87">
        <v>28</v>
      </c>
      <c r="AW2987" s="64" t="str">
        <f t="shared" si="356"/>
        <v>HAZİRAN 2026</v>
      </c>
      <c r="AX2987" s="89"/>
      <c r="AY2987" s="90"/>
      <c r="AZ2987" s="90" t="e">
        <f t="shared" si="357"/>
        <v>#N/A</v>
      </c>
    </row>
    <row r="2988" spans="1:52" ht="17.45" customHeight="1" x14ac:dyDescent="0.2">
      <c r="A2988" s="81">
        <v>2982</v>
      </c>
      <c r="B2988" s="82">
        <f>'!!!KATILIMCI LİSTESİ!!!'!C2983</f>
        <v>0</v>
      </c>
      <c r="C2988" s="83">
        <f>'!!!KATILIMCI LİSTESİ!!!'!B2983</f>
        <v>0</v>
      </c>
      <c r="D2988" s="84"/>
      <c r="E2988" s="84"/>
      <c r="F2988" s="84"/>
      <c r="G2988" s="84"/>
      <c r="H2988" s="84"/>
      <c r="I2988" s="84"/>
      <c r="J2988" s="84"/>
      <c r="K2988" s="84"/>
      <c r="L2988" s="84"/>
      <c r="M2988" s="84"/>
      <c r="N2988" s="84"/>
      <c r="O2988" s="84"/>
      <c r="P2988" s="84"/>
      <c r="Q2988" s="84"/>
      <c r="R2988" s="84"/>
      <c r="S2988" s="84"/>
      <c r="T2988" s="84"/>
      <c r="U2988" s="84"/>
      <c r="V2988" s="84"/>
      <c r="W2988" s="84"/>
      <c r="X2988" s="84"/>
      <c r="Y2988" s="84"/>
      <c r="Z2988" s="84"/>
      <c r="AA2988" s="84"/>
      <c r="AB2988" s="84"/>
      <c r="AC2988" s="84"/>
      <c r="AD2988" s="84"/>
      <c r="AE2988" s="84"/>
      <c r="AF2988" s="84"/>
      <c r="AG2988" s="84"/>
      <c r="AH2988" s="84"/>
      <c r="AI2988" s="85"/>
      <c r="AJ2988" s="86">
        <f t="shared" si="342"/>
        <v>0</v>
      </c>
      <c r="AK2988" s="87">
        <f t="shared" si="359"/>
        <v>30</v>
      </c>
      <c r="AL2988" s="87"/>
      <c r="AM2988" s="87">
        <f t="shared" si="360"/>
        <v>6</v>
      </c>
      <c r="AN2988" s="87">
        <f t="shared" si="358"/>
        <v>0</v>
      </c>
      <c r="AO2988" s="87">
        <f t="shared" si="361"/>
        <v>30</v>
      </c>
      <c r="AP2988" s="87">
        <v>31</v>
      </c>
      <c r="AQ2988" s="87">
        <v>30</v>
      </c>
      <c r="AR2988" s="87">
        <v>28</v>
      </c>
      <c r="AW2988" s="64" t="str">
        <f t="shared" si="356"/>
        <v>HAZİRAN 2026</v>
      </c>
      <c r="AX2988" s="89"/>
      <c r="AY2988" s="90"/>
      <c r="AZ2988" s="90" t="e">
        <f t="shared" si="357"/>
        <v>#N/A</v>
      </c>
    </row>
    <row r="2989" spans="1:52" ht="17.45" customHeight="1" x14ac:dyDescent="0.2">
      <c r="A2989" s="81">
        <v>2983</v>
      </c>
      <c r="B2989" s="82">
        <f>'!!!KATILIMCI LİSTESİ!!!'!C2984</f>
        <v>0</v>
      </c>
      <c r="C2989" s="83">
        <f>'!!!KATILIMCI LİSTESİ!!!'!B2984</f>
        <v>0</v>
      </c>
      <c r="D2989" s="84"/>
      <c r="E2989" s="84"/>
      <c r="F2989" s="84"/>
      <c r="G2989" s="84"/>
      <c r="H2989" s="84"/>
      <c r="I2989" s="84"/>
      <c r="J2989" s="84"/>
      <c r="K2989" s="84"/>
      <c r="L2989" s="84"/>
      <c r="M2989" s="84"/>
      <c r="N2989" s="84"/>
      <c r="O2989" s="84"/>
      <c r="P2989" s="84"/>
      <c r="Q2989" s="84"/>
      <c r="R2989" s="84"/>
      <c r="S2989" s="84"/>
      <c r="T2989" s="84"/>
      <c r="U2989" s="84"/>
      <c r="V2989" s="84"/>
      <c r="W2989" s="84"/>
      <c r="X2989" s="84"/>
      <c r="Y2989" s="84"/>
      <c r="Z2989" s="84"/>
      <c r="AA2989" s="84"/>
      <c r="AB2989" s="84"/>
      <c r="AC2989" s="84"/>
      <c r="AD2989" s="84"/>
      <c r="AE2989" s="84"/>
      <c r="AF2989" s="84"/>
      <c r="AG2989" s="84"/>
      <c r="AH2989" s="84"/>
      <c r="AI2989" s="85"/>
      <c r="AJ2989" s="86">
        <f t="shared" si="342"/>
        <v>0</v>
      </c>
      <c r="AK2989" s="87">
        <f t="shared" si="359"/>
        <v>30</v>
      </c>
      <c r="AL2989" s="87"/>
      <c r="AM2989" s="87">
        <f t="shared" si="360"/>
        <v>6</v>
      </c>
      <c r="AN2989" s="87">
        <f t="shared" si="358"/>
        <v>0</v>
      </c>
      <c r="AO2989" s="87">
        <f t="shared" si="361"/>
        <v>30</v>
      </c>
      <c r="AP2989" s="87">
        <v>31</v>
      </c>
      <c r="AQ2989" s="87">
        <v>30</v>
      </c>
      <c r="AR2989" s="87">
        <v>28</v>
      </c>
      <c r="AW2989" s="64" t="str">
        <f t="shared" si="356"/>
        <v>HAZİRAN 2026</v>
      </c>
      <c r="AX2989" s="89"/>
      <c r="AY2989" s="90"/>
      <c r="AZ2989" s="90" t="e">
        <f t="shared" si="357"/>
        <v>#N/A</v>
      </c>
    </row>
    <row r="2990" spans="1:52" ht="17.45" customHeight="1" x14ac:dyDescent="0.2">
      <c r="A2990" s="81">
        <v>2984</v>
      </c>
      <c r="B2990" s="82">
        <f>'!!!KATILIMCI LİSTESİ!!!'!C2985</f>
        <v>0</v>
      </c>
      <c r="C2990" s="83">
        <f>'!!!KATILIMCI LİSTESİ!!!'!B2985</f>
        <v>0</v>
      </c>
      <c r="D2990" s="84"/>
      <c r="E2990" s="84"/>
      <c r="F2990" s="84"/>
      <c r="G2990" s="84"/>
      <c r="H2990" s="84"/>
      <c r="I2990" s="84"/>
      <c r="J2990" s="84"/>
      <c r="K2990" s="84"/>
      <c r="L2990" s="84"/>
      <c r="M2990" s="84"/>
      <c r="N2990" s="84"/>
      <c r="O2990" s="84"/>
      <c r="P2990" s="84"/>
      <c r="Q2990" s="84"/>
      <c r="R2990" s="84"/>
      <c r="S2990" s="84"/>
      <c r="T2990" s="84"/>
      <c r="U2990" s="84"/>
      <c r="V2990" s="84"/>
      <c r="W2990" s="84"/>
      <c r="X2990" s="84"/>
      <c r="Y2990" s="84"/>
      <c r="Z2990" s="84"/>
      <c r="AA2990" s="84"/>
      <c r="AB2990" s="84"/>
      <c r="AC2990" s="84"/>
      <c r="AD2990" s="84"/>
      <c r="AE2990" s="84"/>
      <c r="AF2990" s="84"/>
      <c r="AG2990" s="84"/>
      <c r="AH2990" s="84"/>
      <c r="AI2990" s="85"/>
      <c r="AJ2990" s="86">
        <f t="shared" si="342"/>
        <v>0</v>
      </c>
      <c r="AK2990" s="87">
        <f t="shared" si="359"/>
        <v>30</v>
      </c>
      <c r="AL2990" s="87"/>
      <c r="AM2990" s="87">
        <f t="shared" si="360"/>
        <v>6</v>
      </c>
      <c r="AN2990" s="87">
        <f t="shared" si="358"/>
        <v>0</v>
      </c>
      <c r="AO2990" s="87">
        <f t="shared" si="361"/>
        <v>30</v>
      </c>
      <c r="AP2990" s="87">
        <v>31</v>
      </c>
      <c r="AQ2990" s="87">
        <v>30</v>
      </c>
      <c r="AR2990" s="87">
        <v>28</v>
      </c>
      <c r="AW2990" s="64" t="str">
        <f t="shared" si="356"/>
        <v>HAZİRAN 2026</v>
      </c>
      <c r="AX2990" s="89"/>
      <c r="AY2990" s="90"/>
      <c r="AZ2990" s="90" t="e">
        <f t="shared" si="357"/>
        <v>#N/A</v>
      </c>
    </row>
    <row r="2991" spans="1:52" ht="17.45" customHeight="1" x14ac:dyDescent="0.2">
      <c r="A2991" s="81">
        <v>2985</v>
      </c>
      <c r="B2991" s="82">
        <f>'!!!KATILIMCI LİSTESİ!!!'!C2986</f>
        <v>0</v>
      </c>
      <c r="C2991" s="83">
        <f>'!!!KATILIMCI LİSTESİ!!!'!B2986</f>
        <v>0</v>
      </c>
      <c r="D2991" s="84"/>
      <c r="E2991" s="84"/>
      <c r="F2991" s="84"/>
      <c r="G2991" s="84"/>
      <c r="H2991" s="84"/>
      <c r="I2991" s="84"/>
      <c r="J2991" s="84"/>
      <c r="K2991" s="84"/>
      <c r="L2991" s="84"/>
      <c r="M2991" s="84"/>
      <c r="N2991" s="84"/>
      <c r="O2991" s="84"/>
      <c r="P2991" s="84"/>
      <c r="Q2991" s="84"/>
      <c r="R2991" s="84"/>
      <c r="S2991" s="84"/>
      <c r="T2991" s="84"/>
      <c r="U2991" s="84"/>
      <c r="V2991" s="84"/>
      <c r="W2991" s="84"/>
      <c r="X2991" s="84"/>
      <c r="Y2991" s="84"/>
      <c r="Z2991" s="84"/>
      <c r="AA2991" s="84"/>
      <c r="AB2991" s="84"/>
      <c r="AC2991" s="84"/>
      <c r="AD2991" s="84"/>
      <c r="AE2991" s="84"/>
      <c r="AF2991" s="84"/>
      <c r="AG2991" s="84"/>
      <c r="AH2991" s="84"/>
      <c r="AI2991" s="85"/>
      <c r="AJ2991" s="86">
        <f t="shared" si="342"/>
        <v>0</v>
      </c>
      <c r="AK2991" s="87">
        <f t="shared" si="359"/>
        <v>30</v>
      </c>
      <c r="AL2991" s="87"/>
      <c r="AM2991" s="87">
        <f t="shared" si="360"/>
        <v>6</v>
      </c>
      <c r="AN2991" s="87">
        <f t="shared" si="358"/>
        <v>0</v>
      </c>
      <c r="AO2991" s="87">
        <f t="shared" si="361"/>
        <v>30</v>
      </c>
      <c r="AP2991" s="87">
        <v>31</v>
      </c>
      <c r="AQ2991" s="87">
        <v>30</v>
      </c>
      <c r="AR2991" s="87">
        <v>28</v>
      </c>
      <c r="AW2991" s="64" t="str">
        <f t="shared" si="356"/>
        <v>HAZİRAN 2026</v>
      </c>
      <c r="AX2991" s="89"/>
      <c r="AY2991" s="90"/>
      <c r="AZ2991" s="90" t="e">
        <f t="shared" si="357"/>
        <v>#N/A</v>
      </c>
    </row>
    <row r="2992" spans="1:52" ht="17.45" customHeight="1" x14ac:dyDescent="0.2">
      <c r="A2992" s="81">
        <v>2986</v>
      </c>
      <c r="B2992" s="82">
        <f>'!!!KATILIMCI LİSTESİ!!!'!C2987</f>
        <v>0</v>
      </c>
      <c r="C2992" s="83">
        <f>'!!!KATILIMCI LİSTESİ!!!'!B2987</f>
        <v>0</v>
      </c>
      <c r="D2992" s="84"/>
      <c r="E2992" s="84"/>
      <c r="F2992" s="84"/>
      <c r="G2992" s="84"/>
      <c r="H2992" s="84"/>
      <c r="I2992" s="84"/>
      <c r="J2992" s="84"/>
      <c r="K2992" s="84"/>
      <c r="L2992" s="84"/>
      <c r="M2992" s="84"/>
      <c r="N2992" s="84"/>
      <c r="O2992" s="84"/>
      <c r="P2992" s="84"/>
      <c r="Q2992" s="84"/>
      <c r="R2992" s="84"/>
      <c r="S2992" s="84"/>
      <c r="T2992" s="84"/>
      <c r="U2992" s="84"/>
      <c r="V2992" s="84"/>
      <c r="W2992" s="84"/>
      <c r="X2992" s="84"/>
      <c r="Y2992" s="84"/>
      <c r="Z2992" s="84"/>
      <c r="AA2992" s="84"/>
      <c r="AB2992" s="84"/>
      <c r="AC2992" s="84"/>
      <c r="AD2992" s="84"/>
      <c r="AE2992" s="84"/>
      <c r="AF2992" s="84"/>
      <c r="AG2992" s="84"/>
      <c r="AH2992" s="84"/>
      <c r="AI2992" s="85"/>
      <c r="AJ2992" s="86">
        <f t="shared" si="342"/>
        <v>0</v>
      </c>
      <c r="AK2992" s="87">
        <f t="shared" si="359"/>
        <v>30</v>
      </c>
      <c r="AL2992" s="87"/>
      <c r="AM2992" s="87">
        <f t="shared" si="360"/>
        <v>6</v>
      </c>
      <c r="AN2992" s="87">
        <f t="shared" si="358"/>
        <v>0</v>
      </c>
      <c r="AO2992" s="87">
        <f t="shared" si="361"/>
        <v>30</v>
      </c>
      <c r="AP2992" s="87">
        <v>31</v>
      </c>
      <c r="AQ2992" s="87">
        <v>30</v>
      </c>
      <c r="AR2992" s="87">
        <v>28</v>
      </c>
      <c r="AW2992" s="64" t="str">
        <f t="shared" si="356"/>
        <v>HAZİRAN 2026</v>
      </c>
      <c r="AX2992" s="89"/>
      <c r="AY2992" s="90"/>
      <c r="AZ2992" s="90" t="e">
        <f t="shared" si="357"/>
        <v>#N/A</v>
      </c>
    </row>
    <row r="2993" spans="1:52" ht="17.45" customHeight="1" x14ac:dyDescent="0.2">
      <c r="A2993" s="81">
        <v>2987</v>
      </c>
      <c r="B2993" s="82">
        <f>'!!!KATILIMCI LİSTESİ!!!'!C2988</f>
        <v>0</v>
      </c>
      <c r="C2993" s="83">
        <f>'!!!KATILIMCI LİSTESİ!!!'!B2988</f>
        <v>0</v>
      </c>
      <c r="D2993" s="84"/>
      <c r="E2993" s="84"/>
      <c r="F2993" s="84"/>
      <c r="G2993" s="84"/>
      <c r="H2993" s="84"/>
      <c r="I2993" s="84"/>
      <c r="J2993" s="84"/>
      <c r="K2993" s="84"/>
      <c r="L2993" s="84"/>
      <c r="M2993" s="84"/>
      <c r="N2993" s="84"/>
      <c r="O2993" s="84"/>
      <c r="P2993" s="84"/>
      <c r="Q2993" s="84"/>
      <c r="R2993" s="84"/>
      <c r="S2993" s="84"/>
      <c r="T2993" s="84"/>
      <c r="U2993" s="84"/>
      <c r="V2993" s="84"/>
      <c r="W2993" s="84"/>
      <c r="X2993" s="84"/>
      <c r="Y2993" s="84"/>
      <c r="Z2993" s="84"/>
      <c r="AA2993" s="84"/>
      <c r="AB2993" s="84"/>
      <c r="AC2993" s="84"/>
      <c r="AD2993" s="84"/>
      <c r="AE2993" s="84"/>
      <c r="AF2993" s="84"/>
      <c r="AG2993" s="84"/>
      <c r="AH2993" s="84"/>
      <c r="AI2993" s="85"/>
      <c r="AJ2993" s="86">
        <f t="shared" si="342"/>
        <v>0</v>
      </c>
      <c r="AK2993" s="87">
        <f t="shared" si="359"/>
        <v>30</v>
      </c>
      <c r="AL2993" s="87"/>
      <c r="AM2993" s="87">
        <f t="shared" si="360"/>
        <v>6</v>
      </c>
      <c r="AN2993" s="87">
        <f t="shared" si="358"/>
        <v>0</v>
      </c>
      <c r="AO2993" s="87">
        <f t="shared" si="361"/>
        <v>30</v>
      </c>
      <c r="AP2993" s="87">
        <v>31</v>
      </c>
      <c r="AQ2993" s="87">
        <v>30</v>
      </c>
      <c r="AR2993" s="87">
        <v>28</v>
      </c>
      <c r="AW2993" s="64" t="str">
        <f t="shared" si="356"/>
        <v>HAZİRAN 2026</v>
      </c>
      <c r="AX2993" s="89"/>
      <c r="AY2993" s="90"/>
      <c r="AZ2993" s="90" t="e">
        <f t="shared" si="357"/>
        <v>#N/A</v>
      </c>
    </row>
    <row r="2994" spans="1:52" ht="17.45" customHeight="1" x14ac:dyDescent="0.2">
      <c r="A2994" s="81">
        <v>2988</v>
      </c>
      <c r="B2994" s="82">
        <f>'!!!KATILIMCI LİSTESİ!!!'!C2989</f>
        <v>0</v>
      </c>
      <c r="C2994" s="83">
        <f>'!!!KATILIMCI LİSTESİ!!!'!B2989</f>
        <v>0</v>
      </c>
      <c r="D2994" s="84"/>
      <c r="E2994" s="84"/>
      <c r="F2994" s="84"/>
      <c r="G2994" s="84"/>
      <c r="H2994" s="84"/>
      <c r="I2994" s="84"/>
      <c r="J2994" s="84"/>
      <c r="K2994" s="84"/>
      <c r="L2994" s="84"/>
      <c r="M2994" s="84"/>
      <c r="N2994" s="84"/>
      <c r="O2994" s="84"/>
      <c r="P2994" s="84"/>
      <c r="Q2994" s="84"/>
      <c r="R2994" s="84"/>
      <c r="S2994" s="84"/>
      <c r="T2994" s="84"/>
      <c r="U2994" s="84"/>
      <c r="V2994" s="84"/>
      <c r="W2994" s="84"/>
      <c r="X2994" s="84"/>
      <c r="Y2994" s="84"/>
      <c r="Z2994" s="84"/>
      <c r="AA2994" s="84"/>
      <c r="AB2994" s="84"/>
      <c r="AC2994" s="84"/>
      <c r="AD2994" s="84"/>
      <c r="AE2994" s="84"/>
      <c r="AF2994" s="84"/>
      <c r="AG2994" s="84"/>
      <c r="AH2994" s="84"/>
      <c r="AI2994" s="85"/>
      <c r="AJ2994" s="86">
        <f t="shared" si="342"/>
        <v>0</v>
      </c>
      <c r="AK2994" s="87">
        <f t="shared" si="359"/>
        <v>30</v>
      </c>
      <c r="AL2994" s="87"/>
      <c r="AM2994" s="87">
        <f t="shared" si="360"/>
        <v>6</v>
      </c>
      <c r="AN2994" s="87">
        <f t="shared" si="358"/>
        <v>0</v>
      </c>
      <c r="AO2994" s="87">
        <f t="shared" si="361"/>
        <v>30</v>
      </c>
      <c r="AP2994" s="87">
        <v>31</v>
      </c>
      <c r="AQ2994" s="87">
        <v>30</v>
      </c>
      <c r="AR2994" s="87">
        <v>28</v>
      </c>
      <c r="AW2994" s="64" t="str">
        <f t="shared" si="356"/>
        <v>HAZİRAN 2026</v>
      </c>
      <c r="AX2994" s="89"/>
      <c r="AY2994" s="90"/>
      <c r="AZ2994" s="90" t="e">
        <f t="shared" si="357"/>
        <v>#N/A</v>
      </c>
    </row>
    <row r="2995" spans="1:52" ht="17.45" customHeight="1" x14ac:dyDescent="0.2">
      <c r="A2995" s="81">
        <v>2989</v>
      </c>
      <c r="B2995" s="82">
        <f>'!!!KATILIMCI LİSTESİ!!!'!C2990</f>
        <v>0</v>
      </c>
      <c r="C2995" s="83">
        <f>'!!!KATILIMCI LİSTESİ!!!'!B2990</f>
        <v>0</v>
      </c>
      <c r="D2995" s="84"/>
      <c r="E2995" s="84"/>
      <c r="F2995" s="84"/>
      <c r="G2995" s="84"/>
      <c r="H2995" s="84"/>
      <c r="I2995" s="84"/>
      <c r="J2995" s="84"/>
      <c r="K2995" s="84"/>
      <c r="L2995" s="84"/>
      <c r="M2995" s="84"/>
      <c r="N2995" s="84"/>
      <c r="O2995" s="84"/>
      <c r="P2995" s="84"/>
      <c r="Q2995" s="84"/>
      <c r="R2995" s="84"/>
      <c r="S2995" s="84"/>
      <c r="T2995" s="84"/>
      <c r="U2995" s="84"/>
      <c r="V2995" s="84"/>
      <c r="W2995" s="84"/>
      <c r="X2995" s="84"/>
      <c r="Y2995" s="84"/>
      <c r="Z2995" s="84"/>
      <c r="AA2995" s="84"/>
      <c r="AB2995" s="84"/>
      <c r="AC2995" s="84"/>
      <c r="AD2995" s="84"/>
      <c r="AE2995" s="84"/>
      <c r="AF2995" s="84"/>
      <c r="AG2995" s="84"/>
      <c r="AH2995" s="84"/>
      <c r="AI2995" s="85"/>
      <c r="AJ2995" s="86">
        <f t="shared" si="342"/>
        <v>0</v>
      </c>
      <c r="AK2995" s="87">
        <f t="shared" si="359"/>
        <v>30</v>
      </c>
      <c r="AL2995" s="87"/>
      <c r="AM2995" s="87">
        <f t="shared" si="360"/>
        <v>6</v>
      </c>
      <c r="AN2995" s="87">
        <f t="shared" si="358"/>
        <v>0</v>
      </c>
      <c r="AO2995" s="87">
        <f t="shared" si="361"/>
        <v>30</v>
      </c>
      <c r="AP2995" s="87">
        <v>31</v>
      </c>
      <c r="AQ2995" s="87">
        <v>30</v>
      </c>
      <c r="AR2995" s="87">
        <v>28</v>
      </c>
      <c r="AW2995" s="64" t="str">
        <f t="shared" si="356"/>
        <v>HAZİRAN 2026</v>
      </c>
      <c r="AX2995" s="89"/>
      <c r="AY2995" s="90"/>
      <c r="AZ2995" s="90" t="e">
        <f t="shared" si="357"/>
        <v>#N/A</v>
      </c>
    </row>
    <row r="2996" spans="1:52" ht="17.45" customHeight="1" x14ac:dyDescent="0.2">
      <c r="A2996" s="81">
        <v>2990</v>
      </c>
      <c r="B2996" s="82">
        <f>'!!!KATILIMCI LİSTESİ!!!'!C2991</f>
        <v>0</v>
      </c>
      <c r="C2996" s="83">
        <f>'!!!KATILIMCI LİSTESİ!!!'!B2991</f>
        <v>0</v>
      </c>
      <c r="D2996" s="84"/>
      <c r="E2996" s="84"/>
      <c r="F2996" s="84"/>
      <c r="G2996" s="84"/>
      <c r="H2996" s="84"/>
      <c r="I2996" s="84"/>
      <c r="J2996" s="84"/>
      <c r="K2996" s="84"/>
      <c r="L2996" s="84"/>
      <c r="M2996" s="84"/>
      <c r="N2996" s="84"/>
      <c r="O2996" s="84"/>
      <c r="P2996" s="84"/>
      <c r="Q2996" s="84"/>
      <c r="R2996" s="84"/>
      <c r="S2996" s="84"/>
      <c r="T2996" s="84"/>
      <c r="U2996" s="84"/>
      <c r="V2996" s="84"/>
      <c r="W2996" s="84"/>
      <c r="X2996" s="84"/>
      <c r="Y2996" s="84"/>
      <c r="Z2996" s="84"/>
      <c r="AA2996" s="84"/>
      <c r="AB2996" s="84"/>
      <c r="AC2996" s="84"/>
      <c r="AD2996" s="84"/>
      <c r="AE2996" s="84"/>
      <c r="AF2996" s="84"/>
      <c r="AG2996" s="84"/>
      <c r="AH2996" s="84"/>
      <c r="AI2996" s="85"/>
      <c r="AJ2996" s="86">
        <f t="shared" si="342"/>
        <v>0</v>
      </c>
      <c r="AK2996" s="87">
        <f t="shared" si="359"/>
        <v>30</v>
      </c>
      <c r="AL2996" s="87"/>
      <c r="AM2996" s="87">
        <f t="shared" si="360"/>
        <v>6</v>
      </c>
      <c r="AN2996" s="87">
        <f t="shared" si="358"/>
        <v>0</v>
      </c>
      <c r="AO2996" s="87">
        <f t="shared" si="361"/>
        <v>30</v>
      </c>
      <c r="AP2996" s="87">
        <v>31</v>
      </c>
      <c r="AQ2996" s="87">
        <v>30</v>
      </c>
      <c r="AR2996" s="87">
        <v>28</v>
      </c>
      <c r="AW2996" s="64" t="str">
        <f t="shared" si="356"/>
        <v>HAZİRAN 2026</v>
      </c>
      <c r="AX2996" s="89"/>
      <c r="AY2996" s="90"/>
      <c r="AZ2996" s="90" t="e">
        <f t="shared" si="357"/>
        <v>#N/A</v>
      </c>
    </row>
    <row r="2997" spans="1:52" ht="17.45" customHeight="1" x14ac:dyDescent="0.2">
      <c r="A2997" s="81">
        <v>2991</v>
      </c>
      <c r="B2997" s="82">
        <f>'!!!KATILIMCI LİSTESİ!!!'!C2992</f>
        <v>0</v>
      </c>
      <c r="C2997" s="83">
        <f>'!!!KATILIMCI LİSTESİ!!!'!B2992</f>
        <v>0</v>
      </c>
      <c r="D2997" s="84"/>
      <c r="E2997" s="84"/>
      <c r="F2997" s="84"/>
      <c r="G2997" s="84"/>
      <c r="H2997" s="84"/>
      <c r="I2997" s="84"/>
      <c r="J2997" s="84"/>
      <c r="K2997" s="84"/>
      <c r="L2997" s="84"/>
      <c r="M2997" s="84"/>
      <c r="N2997" s="84"/>
      <c r="O2997" s="84"/>
      <c r="P2997" s="84"/>
      <c r="Q2997" s="84"/>
      <c r="R2997" s="84"/>
      <c r="S2997" s="84"/>
      <c r="T2997" s="84"/>
      <c r="U2997" s="84"/>
      <c r="V2997" s="84"/>
      <c r="W2997" s="84"/>
      <c r="X2997" s="84"/>
      <c r="Y2997" s="84"/>
      <c r="Z2997" s="84"/>
      <c r="AA2997" s="84"/>
      <c r="AB2997" s="84"/>
      <c r="AC2997" s="84"/>
      <c r="AD2997" s="84"/>
      <c r="AE2997" s="84"/>
      <c r="AF2997" s="84"/>
      <c r="AG2997" s="84"/>
      <c r="AH2997" s="84"/>
      <c r="AI2997" s="85"/>
      <c r="AJ2997" s="86">
        <f t="shared" si="342"/>
        <v>0</v>
      </c>
      <c r="AK2997" s="87">
        <f t="shared" si="359"/>
        <v>30</v>
      </c>
      <c r="AL2997" s="87"/>
      <c r="AM2997" s="87">
        <f t="shared" si="360"/>
        <v>6</v>
      </c>
      <c r="AN2997" s="87">
        <f t="shared" si="358"/>
        <v>0</v>
      </c>
      <c r="AO2997" s="87">
        <f t="shared" si="361"/>
        <v>30</v>
      </c>
      <c r="AP2997" s="87">
        <v>31</v>
      </c>
      <c r="AQ2997" s="87">
        <v>30</v>
      </c>
      <c r="AR2997" s="87">
        <v>28</v>
      </c>
      <c r="AW2997" s="64" t="str">
        <f t="shared" si="356"/>
        <v>HAZİRAN 2026</v>
      </c>
      <c r="AX2997" s="89"/>
      <c r="AY2997" s="90"/>
      <c r="AZ2997" s="90" t="e">
        <f t="shared" si="357"/>
        <v>#N/A</v>
      </c>
    </row>
    <row r="2998" spans="1:52" ht="17.45" customHeight="1" x14ac:dyDescent="0.2">
      <c r="A2998" s="81">
        <v>2992</v>
      </c>
      <c r="B2998" s="82">
        <f>'!!!KATILIMCI LİSTESİ!!!'!C2993</f>
        <v>0</v>
      </c>
      <c r="C2998" s="83">
        <f>'!!!KATILIMCI LİSTESİ!!!'!B2993</f>
        <v>0</v>
      </c>
      <c r="D2998" s="84"/>
      <c r="E2998" s="84"/>
      <c r="F2998" s="84"/>
      <c r="G2998" s="84"/>
      <c r="H2998" s="84"/>
      <c r="I2998" s="84"/>
      <c r="J2998" s="84"/>
      <c r="K2998" s="84"/>
      <c r="L2998" s="84"/>
      <c r="M2998" s="84"/>
      <c r="N2998" s="84"/>
      <c r="O2998" s="84"/>
      <c r="P2998" s="84"/>
      <c r="Q2998" s="84"/>
      <c r="R2998" s="84"/>
      <c r="S2998" s="84"/>
      <c r="T2998" s="84"/>
      <c r="U2998" s="84"/>
      <c r="V2998" s="84"/>
      <c r="W2998" s="84"/>
      <c r="X2998" s="84"/>
      <c r="Y2998" s="84"/>
      <c r="Z2998" s="84"/>
      <c r="AA2998" s="84"/>
      <c r="AB2998" s="84"/>
      <c r="AC2998" s="84"/>
      <c r="AD2998" s="84"/>
      <c r="AE2998" s="84"/>
      <c r="AF2998" s="84"/>
      <c r="AG2998" s="84"/>
      <c r="AH2998" s="84"/>
      <c r="AI2998" s="85"/>
      <c r="AJ2998" s="86">
        <f t="shared" ref="AJ2998:AJ3006" si="362">IF(B2998&gt;10000000,AI2998,0)</f>
        <v>0</v>
      </c>
      <c r="AK2998" s="87">
        <f t="shared" si="359"/>
        <v>30</v>
      </c>
      <c r="AL2998" s="87"/>
      <c r="AM2998" s="87">
        <f t="shared" si="360"/>
        <v>6</v>
      </c>
      <c r="AN2998" s="87">
        <f t="shared" si="358"/>
        <v>0</v>
      </c>
      <c r="AO2998" s="87">
        <f t="shared" si="361"/>
        <v>30</v>
      </c>
      <c r="AP2998" s="87">
        <v>31</v>
      </c>
      <c r="AQ2998" s="87">
        <v>30</v>
      </c>
      <c r="AR2998" s="87">
        <v>28</v>
      </c>
      <c r="AW2998" s="64" t="str">
        <f t="shared" si="356"/>
        <v>HAZİRAN 2026</v>
      </c>
      <c r="AX2998" s="89"/>
      <c r="AY2998" s="90"/>
      <c r="AZ2998" s="90" t="e">
        <f t="shared" si="357"/>
        <v>#N/A</v>
      </c>
    </row>
    <row r="2999" spans="1:52" ht="17.45" customHeight="1" x14ac:dyDescent="0.2">
      <c r="A2999" s="81">
        <v>2993</v>
      </c>
      <c r="B2999" s="82">
        <f>'!!!KATILIMCI LİSTESİ!!!'!C2994</f>
        <v>0</v>
      </c>
      <c r="C2999" s="83">
        <f>'!!!KATILIMCI LİSTESİ!!!'!B2994</f>
        <v>0</v>
      </c>
      <c r="D2999" s="84"/>
      <c r="E2999" s="84"/>
      <c r="F2999" s="84"/>
      <c r="G2999" s="84"/>
      <c r="H2999" s="84"/>
      <c r="I2999" s="84"/>
      <c r="J2999" s="84"/>
      <c r="K2999" s="84"/>
      <c r="L2999" s="84"/>
      <c r="M2999" s="84"/>
      <c r="N2999" s="84"/>
      <c r="O2999" s="84"/>
      <c r="P2999" s="84"/>
      <c r="Q2999" s="84"/>
      <c r="R2999" s="84"/>
      <c r="S2999" s="84"/>
      <c r="T2999" s="84"/>
      <c r="U2999" s="84"/>
      <c r="V2999" s="84"/>
      <c r="W2999" s="84"/>
      <c r="X2999" s="84"/>
      <c r="Y2999" s="84"/>
      <c r="Z2999" s="84"/>
      <c r="AA2999" s="84"/>
      <c r="AB2999" s="84"/>
      <c r="AC2999" s="84"/>
      <c r="AD2999" s="84"/>
      <c r="AE2999" s="84"/>
      <c r="AF2999" s="84"/>
      <c r="AG2999" s="84"/>
      <c r="AH2999" s="84"/>
      <c r="AI2999" s="85"/>
      <c r="AJ2999" s="86">
        <f t="shared" si="362"/>
        <v>0</v>
      </c>
      <c r="AK2999" s="87">
        <f t="shared" si="359"/>
        <v>30</v>
      </c>
      <c r="AL2999" s="87"/>
      <c r="AM2999" s="87">
        <f t="shared" si="360"/>
        <v>6</v>
      </c>
      <c r="AN2999" s="87">
        <f t="shared" si="358"/>
        <v>0</v>
      </c>
      <c r="AO2999" s="87">
        <f t="shared" si="361"/>
        <v>30</v>
      </c>
      <c r="AP2999" s="87">
        <v>31</v>
      </c>
      <c r="AQ2999" s="87">
        <v>30</v>
      </c>
      <c r="AR2999" s="87">
        <v>28</v>
      </c>
      <c r="AW2999" s="64" t="str">
        <f t="shared" si="356"/>
        <v>HAZİRAN 2026</v>
      </c>
      <c r="AX2999" s="89"/>
      <c r="AY2999" s="90"/>
      <c r="AZ2999" s="90" t="e">
        <f t="shared" si="357"/>
        <v>#N/A</v>
      </c>
    </row>
    <row r="3000" spans="1:52" ht="17.45" customHeight="1" x14ac:dyDescent="0.2">
      <c r="A3000" s="81">
        <v>2994</v>
      </c>
      <c r="B3000" s="82">
        <f>'!!!KATILIMCI LİSTESİ!!!'!C2995</f>
        <v>0</v>
      </c>
      <c r="C3000" s="83">
        <f>'!!!KATILIMCI LİSTESİ!!!'!B2995</f>
        <v>0</v>
      </c>
      <c r="D3000" s="84"/>
      <c r="E3000" s="84"/>
      <c r="F3000" s="84"/>
      <c r="G3000" s="84"/>
      <c r="H3000" s="84"/>
      <c r="I3000" s="84"/>
      <c r="J3000" s="84"/>
      <c r="K3000" s="84"/>
      <c r="L3000" s="84"/>
      <c r="M3000" s="84"/>
      <c r="N3000" s="84"/>
      <c r="O3000" s="84"/>
      <c r="P3000" s="84"/>
      <c r="Q3000" s="84"/>
      <c r="R3000" s="84"/>
      <c r="S3000" s="84"/>
      <c r="T3000" s="84"/>
      <c r="U3000" s="84"/>
      <c r="V3000" s="84"/>
      <c r="W3000" s="84"/>
      <c r="X3000" s="84"/>
      <c r="Y3000" s="84"/>
      <c r="Z3000" s="84"/>
      <c r="AA3000" s="84"/>
      <c r="AB3000" s="84"/>
      <c r="AC3000" s="84"/>
      <c r="AD3000" s="84"/>
      <c r="AE3000" s="84"/>
      <c r="AF3000" s="84"/>
      <c r="AG3000" s="84"/>
      <c r="AH3000" s="84"/>
      <c r="AI3000" s="85"/>
      <c r="AJ3000" s="86">
        <f t="shared" si="362"/>
        <v>0</v>
      </c>
      <c r="AK3000" s="87">
        <f t="shared" si="359"/>
        <v>30</v>
      </c>
      <c r="AL3000" s="87"/>
      <c r="AM3000" s="87">
        <f t="shared" si="360"/>
        <v>6</v>
      </c>
      <c r="AN3000" s="87">
        <f t="shared" si="358"/>
        <v>0</v>
      </c>
      <c r="AO3000" s="87">
        <f t="shared" si="361"/>
        <v>30</v>
      </c>
      <c r="AP3000" s="87">
        <v>31</v>
      </c>
      <c r="AQ3000" s="87">
        <v>30</v>
      </c>
      <c r="AR3000" s="87">
        <v>28</v>
      </c>
      <c r="AW3000" s="64" t="str">
        <f t="shared" ref="AW3000:AW3006" si="363">$AW$7</f>
        <v>HAZİRAN 2026</v>
      </c>
      <c r="AX3000" s="89"/>
      <c r="AY3000" s="90"/>
      <c r="AZ3000" s="90" t="e">
        <f t="shared" si="357"/>
        <v>#N/A</v>
      </c>
    </row>
    <row r="3001" spans="1:52" ht="17.45" customHeight="1" x14ac:dyDescent="0.2">
      <c r="A3001" s="81">
        <v>2995</v>
      </c>
      <c r="B3001" s="82">
        <f>'!!!KATILIMCI LİSTESİ!!!'!C2996</f>
        <v>0</v>
      </c>
      <c r="C3001" s="83">
        <f>'!!!KATILIMCI LİSTESİ!!!'!B2996</f>
        <v>0</v>
      </c>
      <c r="D3001" s="84"/>
      <c r="E3001" s="84"/>
      <c r="F3001" s="84"/>
      <c r="G3001" s="84"/>
      <c r="H3001" s="84"/>
      <c r="I3001" s="84"/>
      <c r="J3001" s="84"/>
      <c r="K3001" s="84"/>
      <c r="L3001" s="84"/>
      <c r="M3001" s="84"/>
      <c r="N3001" s="84"/>
      <c r="O3001" s="84"/>
      <c r="P3001" s="84"/>
      <c r="Q3001" s="84"/>
      <c r="R3001" s="84"/>
      <c r="S3001" s="84"/>
      <c r="T3001" s="84"/>
      <c r="U3001" s="84"/>
      <c r="V3001" s="84"/>
      <c r="W3001" s="84"/>
      <c r="X3001" s="84"/>
      <c r="Y3001" s="84"/>
      <c r="Z3001" s="84"/>
      <c r="AA3001" s="84"/>
      <c r="AB3001" s="84"/>
      <c r="AC3001" s="84"/>
      <c r="AD3001" s="84"/>
      <c r="AE3001" s="84"/>
      <c r="AF3001" s="84"/>
      <c r="AG3001" s="84"/>
      <c r="AH3001" s="84"/>
      <c r="AI3001" s="85"/>
      <c r="AJ3001" s="86">
        <f t="shared" si="362"/>
        <v>0</v>
      </c>
      <c r="AK3001" s="87">
        <f t="shared" si="359"/>
        <v>30</v>
      </c>
      <c r="AL3001" s="87"/>
      <c r="AM3001" s="87">
        <f t="shared" si="360"/>
        <v>6</v>
      </c>
      <c r="AN3001" s="87">
        <f t="shared" si="358"/>
        <v>0</v>
      </c>
      <c r="AO3001" s="87">
        <f t="shared" si="361"/>
        <v>30</v>
      </c>
      <c r="AP3001" s="87">
        <v>31</v>
      </c>
      <c r="AQ3001" s="87">
        <v>30</v>
      </c>
      <c r="AR3001" s="87">
        <v>28</v>
      </c>
      <c r="AW3001" s="64" t="str">
        <f t="shared" si="363"/>
        <v>HAZİRAN 2026</v>
      </c>
      <c r="AX3001" s="89"/>
      <c r="AY3001" s="90"/>
      <c r="AZ3001" s="90" t="e">
        <f t="shared" si="357"/>
        <v>#N/A</v>
      </c>
    </row>
    <row r="3002" spans="1:52" ht="17.45" customHeight="1" x14ac:dyDescent="0.2">
      <c r="A3002" s="81">
        <v>2996</v>
      </c>
      <c r="B3002" s="82">
        <f>'!!!KATILIMCI LİSTESİ!!!'!C2997</f>
        <v>0</v>
      </c>
      <c r="C3002" s="83">
        <f>'!!!KATILIMCI LİSTESİ!!!'!B2997</f>
        <v>0</v>
      </c>
      <c r="D3002" s="84"/>
      <c r="E3002" s="84"/>
      <c r="F3002" s="84"/>
      <c r="G3002" s="84"/>
      <c r="H3002" s="84"/>
      <c r="I3002" s="84"/>
      <c r="J3002" s="84"/>
      <c r="K3002" s="84"/>
      <c r="L3002" s="84"/>
      <c r="M3002" s="84"/>
      <c r="N3002" s="84"/>
      <c r="O3002" s="84"/>
      <c r="P3002" s="84"/>
      <c r="Q3002" s="84"/>
      <c r="R3002" s="84"/>
      <c r="S3002" s="84"/>
      <c r="T3002" s="84"/>
      <c r="U3002" s="84"/>
      <c r="V3002" s="84"/>
      <c r="W3002" s="84"/>
      <c r="X3002" s="84"/>
      <c r="Y3002" s="84"/>
      <c r="Z3002" s="84"/>
      <c r="AA3002" s="84"/>
      <c r="AB3002" s="84"/>
      <c r="AC3002" s="84"/>
      <c r="AD3002" s="84"/>
      <c r="AE3002" s="84"/>
      <c r="AF3002" s="84"/>
      <c r="AG3002" s="84"/>
      <c r="AH3002" s="84"/>
      <c r="AI3002" s="85"/>
      <c r="AJ3002" s="86">
        <f t="shared" si="362"/>
        <v>0</v>
      </c>
      <c r="AK3002" s="87">
        <f t="shared" si="359"/>
        <v>30</v>
      </c>
      <c r="AL3002" s="87"/>
      <c r="AM3002" s="87">
        <f t="shared" si="360"/>
        <v>6</v>
      </c>
      <c r="AN3002" s="87">
        <f t="shared" si="358"/>
        <v>0</v>
      </c>
      <c r="AO3002" s="87">
        <f t="shared" si="361"/>
        <v>30</v>
      </c>
      <c r="AP3002" s="87">
        <v>31</v>
      </c>
      <c r="AQ3002" s="87">
        <v>30</v>
      </c>
      <c r="AR3002" s="87">
        <v>28</v>
      </c>
      <c r="AW3002" s="64" t="str">
        <f t="shared" si="363"/>
        <v>HAZİRAN 2026</v>
      </c>
      <c r="AX3002" s="89"/>
      <c r="AY3002" s="90"/>
      <c r="AZ3002" s="90" t="e">
        <f t="shared" si="357"/>
        <v>#N/A</v>
      </c>
    </row>
    <row r="3003" spans="1:52" ht="17.45" customHeight="1" x14ac:dyDescent="0.2">
      <c r="A3003" s="81">
        <v>2997</v>
      </c>
      <c r="B3003" s="82">
        <f>'!!!KATILIMCI LİSTESİ!!!'!C2998</f>
        <v>0</v>
      </c>
      <c r="C3003" s="83">
        <f>'!!!KATILIMCI LİSTESİ!!!'!B2998</f>
        <v>0</v>
      </c>
      <c r="D3003" s="84"/>
      <c r="E3003" s="84"/>
      <c r="F3003" s="84"/>
      <c r="G3003" s="84"/>
      <c r="H3003" s="84"/>
      <c r="I3003" s="84"/>
      <c r="J3003" s="84"/>
      <c r="K3003" s="84"/>
      <c r="L3003" s="84"/>
      <c r="M3003" s="84"/>
      <c r="N3003" s="84"/>
      <c r="O3003" s="84"/>
      <c r="P3003" s="84"/>
      <c r="Q3003" s="84"/>
      <c r="R3003" s="84"/>
      <c r="S3003" s="84"/>
      <c r="T3003" s="84"/>
      <c r="U3003" s="84"/>
      <c r="V3003" s="84"/>
      <c r="W3003" s="84"/>
      <c r="X3003" s="84"/>
      <c r="Y3003" s="84"/>
      <c r="Z3003" s="84"/>
      <c r="AA3003" s="84"/>
      <c r="AB3003" s="84"/>
      <c r="AC3003" s="84"/>
      <c r="AD3003" s="84"/>
      <c r="AE3003" s="84"/>
      <c r="AF3003" s="84"/>
      <c r="AG3003" s="84"/>
      <c r="AH3003" s="84"/>
      <c r="AI3003" s="85"/>
      <c r="AJ3003" s="86">
        <f t="shared" si="362"/>
        <v>0</v>
      </c>
      <c r="AK3003" s="87">
        <f t="shared" si="359"/>
        <v>30</v>
      </c>
      <c r="AL3003" s="87"/>
      <c r="AM3003" s="87">
        <f t="shared" si="360"/>
        <v>6</v>
      </c>
      <c r="AN3003" s="87">
        <f t="shared" si="358"/>
        <v>0</v>
      </c>
      <c r="AO3003" s="87">
        <f t="shared" si="361"/>
        <v>30</v>
      </c>
      <c r="AP3003" s="87">
        <v>31</v>
      </c>
      <c r="AQ3003" s="87">
        <v>30</v>
      </c>
      <c r="AR3003" s="87">
        <v>28</v>
      </c>
      <c r="AW3003" s="64" t="str">
        <f t="shared" si="363"/>
        <v>HAZİRAN 2026</v>
      </c>
      <c r="AX3003" s="89"/>
      <c r="AY3003" s="90"/>
      <c r="AZ3003" s="90" t="e">
        <f t="shared" si="357"/>
        <v>#N/A</v>
      </c>
    </row>
    <row r="3004" spans="1:52" ht="17.45" customHeight="1" x14ac:dyDescent="0.2">
      <c r="A3004" s="81">
        <v>2998</v>
      </c>
      <c r="B3004" s="82">
        <f>'!!!KATILIMCI LİSTESİ!!!'!C2999</f>
        <v>0</v>
      </c>
      <c r="C3004" s="83">
        <f>'!!!KATILIMCI LİSTESİ!!!'!B2999</f>
        <v>0</v>
      </c>
      <c r="D3004" s="84"/>
      <c r="E3004" s="84"/>
      <c r="F3004" s="84"/>
      <c r="G3004" s="84"/>
      <c r="H3004" s="84"/>
      <c r="I3004" s="84"/>
      <c r="J3004" s="84"/>
      <c r="K3004" s="84"/>
      <c r="L3004" s="84"/>
      <c r="M3004" s="84"/>
      <c r="N3004" s="84"/>
      <c r="O3004" s="84"/>
      <c r="P3004" s="84"/>
      <c r="Q3004" s="84"/>
      <c r="R3004" s="84"/>
      <c r="S3004" s="84"/>
      <c r="T3004" s="84"/>
      <c r="U3004" s="84"/>
      <c r="V3004" s="84"/>
      <c r="W3004" s="84"/>
      <c r="X3004" s="84"/>
      <c r="Y3004" s="84"/>
      <c r="Z3004" s="84"/>
      <c r="AA3004" s="84"/>
      <c r="AB3004" s="84"/>
      <c r="AC3004" s="84"/>
      <c r="AD3004" s="84"/>
      <c r="AE3004" s="84"/>
      <c r="AF3004" s="84"/>
      <c r="AG3004" s="84"/>
      <c r="AH3004" s="84"/>
      <c r="AI3004" s="85"/>
      <c r="AJ3004" s="86">
        <f t="shared" si="362"/>
        <v>0</v>
      </c>
      <c r="AK3004" s="87">
        <f t="shared" si="359"/>
        <v>30</v>
      </c>
      <c r="AL3004" s="87"/>
      <c r="AM3004" s="87">
        <f t="shared" si="360"/>
        <v>6</v>
      </c>
      <c r="AN3004" s="87">
        <f t="shared" si="358"/>
        <v>0</v>
      </c>
      <c r="AO3004" s="87">
        <f t="shared" si="361"/>
        <v>30</v>
      </c>
      <c r="AP3004" s="87">
        <v>31</v>
      </c>
      <c r="AQ3004" s="87">
        <v>30</v>
      </c>
      <c r="AR3004" s="87">
        <v>28</v>
      </c>
      <c r="AW3004" s="64" t="str">
        <f t="shared" si="363"/>
        <v>HAZİRAN 2026</v>
      </c>
      <c r="AX3004" s="89"/>
      <c r="AY3004" s="90"/>
      <c r="AZ3004" s="90" t="e">
        <f t="shared" si="357"/>
        <v>#N/A</v>
      </c>
    </row>
    <row r="3005" spans="1:52" ht="17.45" customHeight="1" x14ac:dyDescent="0.2">
      <c r="A3005" s="81">
        <v>2999</v>
      </c>
      <c r="B3005" s="82">
        <f>'!!!KATILIMCI LİSTESİ!!!'!C3000</f>
        <v>0</v>
      </c>
      <c r="C3005" s="83">
        <f>'!!!KATILIMCI LİSTESİ!!!'!B3000</f>
        <v>0</v>
      </c>
      <c r="D3005" s="84"/>
      <c r="E3005" s="84"/>
      <c r="F3005" s="84"/>
      <c r="G3005" s="84"/>
      <c r="H3005" s="84"/>
      <c r="I3005" s="84"/>
      <c r="J3005" s="84"/>
      <c r="K3005" s="84"/>
      <c r="L3005" s="84"/>
      <c r="M3005" s="84"/>
      <c r="N3005" s="84"/>
      <c r="O3005" s="84"/>
      <c r="P3005" s="84"/>
      <c r="Q3005" s="84"/>
      <c r="R3005" s="84"/>
      <c r="S3005" s="84"/>
      <c r="T3005" s="84"/>
      <c r="U3005" s="84"/>
      <c r="V3005" s="84"/>
      <c r="W3005" s="84"/>
      <c r="X3005" s="84"/>
      <c r="Y3005" s="84"/>
      <c r="Z3005" s="84"/>
      <c r="AA3005" s="84"/>
      <c r="AB3005" s="84"/>
      <c r="AC3005" s="84"/>
      <c r="AD3005" s="84"/>
      <c r="AE3005" s="84"/>
      <c r="AF3005" s="84"/>
      <c r="AG3005" s="84"/>
      <c r="AH3005" s="84"/>
      <c r="AI3005" s="85"/>
      <c r="AJ3005" s="86">
        <f t="shared" si="362"/>
        <v>0</v>
      </c>
      <c r="AK3005" s="87">
        <f t="shared" si="359"/>
        <v>30</v>
      </c>
      <c r="AL3005" s="87"/>
      <c r="AM3005" s="87">
        <f t="shared" si="360"/>
        <v>6</v>
      </c>
      <c r="AN3005" s="87">
        <f t="shared" si="358"/>
        <v>0</v>
      </c>
      <c r="AO3005" s="87">
        <f t="shared" si="361"/>
        <v>30</v>
      </c>
      <c r="AP3005" s="87">
        <v>31</v>
      </c>
      <c r="AQ3005" s="87">
        <v>30</v>
      </c>
      <c r="AR3005" s="87">
        <v>28</v>
      </c>
      <c r="AW3005" s="64" t="str">
        <f t="shared" si="363"/>
        <v>HAZİRAN 2026</v>
      </c>
      <c r="AX3005" s="89"/>
      <c r="AY3005" s="90"/>
      <c r="AZ3005" s="90" t="e">
        <f t="shared" si="357"/>
        <v>#N/A</v>
      </c>
    </row>
    <row r="3006" spans="1:52" ht="17.45" customHeight="1" x14ac:dyDescent="0.2">
      <c r="A3006" s="81">
        <v>3000</v>
      </c>
      <c r="B3006" s="82">
        <f>'!!!KATILIMCI LİSTESİ!!!'!C3001</f>
        <v>0</v>
      </c>
      <c r="C3006" s="83">
        <f>'!!!KATILIMCI LİSTESİ!!!'!B3001</f>
        <v>0</v>
      </c>
      <c r="D3006" s="84"/>
      <c r="E3006" s="84"/>
      <c r="F3006" s="84"/>
      <c r="G3006" s="84"/>
      <c r="H3006" s="84"/>
      <c r="I3006" s="84"/>
      <c r="J3006" s="84"/>
      <c r="K3006" s="84"/>
      <c r="L3006" s="84"/>
      <c r="M3006" s="84"/>
      <c r="N3006" s="84"/>
      <c r="O3006" s="84"/>
      <c r="P3006" s="84"/>
      <c r="Q3006" s="84"/>
      <c r="R3006" s="84"/>
      <c r="S3006" s="84"/>
      <c r="T3006" s="84"/>
      <c r="U3006" s="84"/>
      <c r="V3006" s="84"/>
      <c r="W3006" s="84"/>
      <c r="X3006" s="84"/>
      <c r="Y3006" s="84"/>
      <c r="Z3006" s="84"/>
      <c r="AA3006" s="84"/>
      <c r="AB3006" s="84"/>
      <c r="AC3006" s="84"/>
      <c r="AD3006" s="84"/>
      <c r="AE3006" s="84"/>
      <c r="AF3006" s="84"/>
      <c r="AG3006" s="84"/>
      <c r="AH3006" s="84"/>
      <c r="AI3006" s="85"/>
      <c r="AJ3006" s="86">
        <f t="shared" si="362"/>
        <v>0</v>
      </c>
      <c r="AK3006" s="87">
        <f t="shared" si="359"/>
        <v>30</v>
      </c>
      <c r="AL3006" s="87"/>
      <c r="AM3006" s="87">
        <f t="shared" si="360"/>
        <v>6</v>
      </c>
      <c r="AN3006" s="87">
        <f t="shared" si="358"/>
        <v>0</v>
      </c>
      <c r="AO3006" s="87">
        <f t="shared" si="361"/>
        <v>30</v>
      </c>
      <c r="AP3006" s="87">
        <v>31</v>
      </c>
      <c r="AQ3006" s="87">
        <v>30</v>
      </c>
      <c r="AR3006" s="87">
        <v>28</v>
      </c>
      <c r="AW3006" s="64" t="str">
        <f t="shared" si="363"/>
        <v>HAZİRAN 2026</v>
      </c>
      <c r="AX3006" s="89"/>
      <c r="AY3006" s="90"/>
      <c r="AZ3006" s="90" t="e">
        <f t="shared" si="357"/>
        <v>#N/A</v>
      </c>
    </row>
    <row r="3007" spans="1:52" ht="17.45" customHeight="1" x14ac:dyDescent="0.25">
      <c r="A3007" s="94"/>
      <c r="B3007" s="95"/>
      <c r="C3007" s="96"/>
      <c r="D3007" s="97"/>
      <c r="E3007" s="97"/>
      <c r="F3007" s="97"/>
      <c r="G3007" s="97"/>
      <c r="H3007" s="97"/>
      <c r="I3007" s="97"/>
      <c r="J3007" s="97"/>
      <c r="K3007" s="97"/>
      <c r="L3007" s="97"/>
      <c r="M3007" s="97"/>
      <c r="N3007" s="97"/>
      <c r="O3007" s="97"/>
      <c r="P3007" s="97"/>
      <c r="Q3007" s="97"/>
      <c r="R3007" s="97"/>
      <c r="S3007" s="97"/>
      <c r="T3007" s="97"/>
      <c r="U3007" s="97"/>
      <c r="V3007" s="97"/>
      <c r="W3007" s="97"/>
      <c r="X3007" s="97"/>
      <c r="Y3007" s="97"/>
      <c r="Z3007" s="97"/>
      <c r="AA3007" s="97"/>
      <c r="AB3007" s="97"/>
      <c r="AC3007" s="97"/>
      <c r="AD3007" s="97"/>
      <c r="AE3007" s="97"/>
      <c r="AF3007" s="97"/>
      <c r="AG3007" s="97"/>
      <c r="AH3007" s="97"/>
      <c r="AI3007" s="98"/>
      <c r="AJ3007" s="86"/>
      <c r="AK3007" s="87"/>
      <c r="AL3007" s="87"/>
      <c r="AM3007" s="87"/>
      <c r="AN3007" s="87"/>
      <c r="AO3007" s="87"/>
      <c r="AP3007" s="87"/>
      <c r="AQ3007" s="87"/>
      <c r="AR3007" s="87"/>
    </row>
    <row r="3008" spans="1:52" ht="17.45" customHeight="1" x14ac:dyDescent="0.25">
      <c r="A3008" s="94"/>
      <c r="B3008" s="95"/>
      <c r="C3008" s="96"/>
      <c r="D3008" s="97"/>
      <c r="E3008" s="97"/>
      <c r="F3008" s="97"/>
      <c r="G3008" s="97"/>
      <c r="H3008" s="97"/>
      <c r="I3008" s="97"/>
      <c r="J3008" s="97"/>
      <c r="K3008" s="97"/>
      <c r="L3008" s="97"/>
      <c r="M3008" s="97"/>
      <c r="N3008" s="97"/>
      <c r="O3008" s="97"/>
      <c r="P3008" s="97"/>
      <c r="Q3008" s="97"/>
      <c r="R3008" s="97"/>
      <c r="S3008" s="97"/>
      <c r="T3008" s="97"/>
      <c r="U3008" s="97"/>
      <c r="V3008" s="97"/>
      <c r="W3008" s="97"/>
      <c r="X3008" s="97"/>
      <c r="Y3008" s="97"/>
      <c r="Z3008" s="97"/>
      <c r="AA3008" s="97"/>
      <c r="AB3008" s="97"/>
      <c r="AC3008" s="97"/>
      <c r="AD3008" s="97"/>
      <c r="AE3008" s="97"/>
      <c r="AF3008" s="97"/>
      <c r="AG3008" s="97"/>
      <c r="AH3008" s="97"/>
      <c r="AI3008" s="98"/>
      <c r="AJ3008" s="86"/>
      <c r="AK3008" s="87"/>
      <c r="AL3008" s="87"/>
      <c r="AM3008" s="87"/>
      <c r="AN3008" s="87"/>
      <c r="AO3008" s="87"/>
      <c r="AP3008" s="87"/>
      <c r="AQ3008" s="87"/>
      <c r="AR3008" s="87"/>
    </row>
    <row r="3009" spans="1:49" ht="17.45" customHeight="1" x14ac:dyDescent="0.25">
      <c r="A3009" s="94"/>
      <c r="B3009" s="99"/>
      <c r="C3009" s="99"/>
      <c r="D3009" s="99"/>
      <c r="E3009" s="99"/>
      <c r="F3009" s="99"/>
      <c r="G3009" s="99"/>
      <c r="H3009" s="99"/>
      <c r="I3009" s="99"/>
      <c r="J3009" s="99"/>
      <c r="K3009" s="99"/>
      <c r="L3009" s="99"/>
      <c r="M3009" s="99"/>
      <c r="N3009" s="99"/>
      <c r="O3009" s="99"/>
      <c r="P3009" s="99"/>
      <c r="Q3009" s="99"/>
      <c r="R3009" s="99"/>
      <c r="S3009" s="99"/>
      <c r="T3009" s="99"/>
      <c r="U3009" s="99"/>
      <c r="V3009" s="99"/>
      <c r="W3009" s="99"/>
      <c r="X3009" s="99"/>
      <c r="Y3009" s="99"/>
      <c r="Z3009" s="99"/>
      <c r="AA3009" s="99"/>
      <c r="AB3009" s="99"/>
      <c r="AC3009" s="99"/>
      <c r="AD3009" s="99"/>
      <c r="AE3009" s="99"/>
      <c r="AF3009" s="99"/>
      <c r="AG3009" s="99"/>
      <c r="AH3009" s="99"/>
      <c r="AI3009" s="100"/>
      <c r="AJ3009" s="101"/>
    </row>
    <row r="3010" spans="1:49" ht="17.45" customHeight="1" x14ac:dyDescent="0.25">
      <c r="A3010" s="435" t="s">
        <v>4773</v>
      </c>
      <c r="B3010" s="435"/>
      <c r="C3010" s="435"/>
      <c r="D3010" s="435"/>
      <c r="E3010" s="435"/>
      <c r="F3010" s="435"/>
      <c r="G3010" s="435"/>
      <c r="H3010" s="435"/>
      <c r="I3010" s="435"/>
      <c r="J3010" s="435"/>
      <c r="K3010" s="435"/>
      <c r="L3010" s="435"/>
      <c r="M3010" s="435"/>
      <c r="N3010" s="435"/>
      <c r="O3010" s="435"/>
      <c r="P3010" s="435"/>
      <c r="Q3010" s="435"/>
      <c r="R3010" s="435"/>
      <c r="S3010" s="435"/>
      <c r="T3010" s="435"/>
      <c r="U3010" s="435"/>
      <c r="V3010" s="435"/>
      <c r="W3010" s="435"/>
      <c r="X3010" s="435"/>
      <c r="Y3010" s="435"/>
      <c r="Z3010" s="435"/>
      <c r="AA3010" s="435"/>
      <c r="AB3010" s="435"/>
      <c r="AC3010" s="435"/>
      <c r="AD3010" s="435"/>
      <c r="AE3010" s="435"/>
      <c r="AF3010" s="435"/>
      <c r="AG3010" s="435"/>
      <c r="AH3010" s="435"/>
      <c r="AI3010" s="103"/>
      <c r="AJ3010" s="102"/>
    </row>
    <row r="3011" spans="1:49" ht="17.45" customHeight="1" x14ac:dyDescent="0.25">
      <c r="A3011" s="104" t="s">
        <v>4774</v>
      </c>
      <c r="B3011" s="436" t="s">
        <v>4775</v>
      </c>
      <c r="C3011" s="437"/>
      <c r="D3011" s="437"/>
      <c r="E3011" s="437"/>
      <c r="F3011" s="437"/>
      <c r="G3011" s="437"/>
      <c r="H3011" s="437"/>
      <c r="I3011" s="437"/>
      <c r="J3011" s="437"/>
      <c r="K3011" s="437"/>
      <c r="L3011" s="437"/>
      <c r="M3011" s="437"/>
      <c r="N3011" s="437"/>
      <c r="O3011" s="437"/>
      <c r="P3011" s="437"/>
      <c r="Q3011" s="437"/>
      <c r="R3011" s="437"/>
      <c r="S3011" s="437"/>
      <c r="T3011" s="437"/>
      <c r="U3011" s="437"/>
      <c r="V3011" s="437"/>
      <c r="W3011" s="437"/>
      <c r="X3011" s="437"/>
      <c r="Y3011" s="437"/>
      <c r="Z3011" s="437"/>
      <c r="AA3011" s="437"/>
      <c r="AB3011" s="437"/>
      <c r="AC3011" s="437"/>
      <c r="AD3011" s="437"/>
      <c r="AE3011" s="437"/>
      <c r="AF3011" s="437"/>
      <c r="AG3011" s="437"/>
      <c r="AH3011" s="437"/>
      <c r="AI3011" s="105"/>
      <c r="AJ3011" s="106"/>
    </row>
    <row r="3012" spans="1:49" ht="17.45" customHeight="1" x14ac:dyDescent="0.25">
      <c r="A3012" s="107" t="s">
        <v>4776</v>
      </c>
      <c r="B3012" s="436" t="s">
        <v>4777</v>
      </c>
      <c r="C3012" s="437"/>
      <c r="D3012" s="437"/>
      <c r="E3012" s="437"/>
      <c r="F3012" s="437"/>
      <c r="G3012" s="437"/>
      <c r="H3012" s="437"/>
      <c r="I3012" s="437"/>
      <c r="J3012" s="437"/>
      <c r="K3012" s="437"/>
      <c r="L3012" s="437"/>
      <c r="M3012" s="437"/>
      <c r="N3012" s="437"/>
      <c r="O3012" s="437"/>
      <c r="P3012" s="437"/>
      <c r="Q3012" s="437"/>
      <c r="R3012" s="437"/>
      <c r="S3012" s="437"/>
      <c r="T3012" s="437"/>
      <c r="U3012" s="437"/>
      <c r="V3012" s="437"/>
      <c r="W3012" s="437"/>
      <c r="X3012" s="437"/>
      <c r="Y3012" s="437"/>
      <c r="Z3012" s="437"/>
      <c r="AA3012" s="437"/>
      <c r="AB3012" s="437"/>
      <c r="AC3012" s="437"/>
      <c r="AD3012" s="437"/>
      <c r="AE3012" s="437"/>
      <c r="AF3012" s="437"/>
      <c r="AG3012" s="437"/>
      <c r="AH3012" s="437"/>
      <c r="AI3012" s="105"/>
      <c r="AJ3012" s="106"/>
    </row>
    <row r="3013" spans="1:49" ht="24.75" customHeight="1" x14ac:dyDescent="0.25">
      <c r="A3013" s="108" t="s">
        <v>4778</v>
      </c>
      <c r="B3013" s="438" t="s">
        <v>4779</v>
      </c>
      <c r="C3013" s="439"/>
      <c r="D3013" s="439"/>
      <c r="E3013" s="439"/>
      <c r="F3013" s="439"/>
      <c r="G3013" s="439"/>
      <c r="H3013" s="439"/>
      <c r="I3013" s="439"/>
      <c r="J3013" s="439"/>
      <c r="K3013" s="439"/>
      <c r="L3013" s="439"/>
      <c r="M3013" s="439"/>
      <c r="N3013" s="439"/>
      <c r="O3013" s="439"/>
      <c r="P3013" s="439"/>
      <c r="Q3013" s="439"/>
      <c r="R3013" s="439"/>
      <c r="S3013" s="439"/>
      <c r="T3013" s="439"/>
      <c r="U3013" s="439"/>
      <c r="V3013" s="439"/>
      <c r="W3013" s="439"/>
      <c r="X3013" s="439"/>
      <c r="Y3013" s="439"/>
      <c r="Z3013" s="439"/>
      <c r="AA3013" s="439"/>
      <c r="AB3013" s="439"/>
      <c r="AC3013" s="439"/>
      <c r="AD3013" s="439"/>
      <c r="AE3013" s="439"/>
      <c r="AF3013" s="439"/>
      <c r="AG3013" s="439"/>
      <c r="AH3013" s="439"/>
      <c r="AI3013" s="100"/>
      <c r="AJ3013" s="94"/>
      <c r="AK3013" s="109"/>
      <c r="AL3013" s="109"/>
      <c r="AM3013" s="109"/>
      <c r="AN3013" s="109"/>
      <c r="AO3013" s="109"/>
      <c r="AP3013" s="109"/>
      <c r="AQ3013" s="109"/>
      <c r="AR3013" s="109"/>
    </row>
    <row r="3014" spans="1:49" ht="19.5" customHeight="1" x14ac:dyDescent="0.25">
      <c r="A3014" s="107" t="s">
        <v>4780</v>
      </c>
      <c r="B3014" s="436" t="s">
        <v>4781</v>
      </c>
      <c r="C3014" s="437"/>
      <c r="D3014" s="437"/>
      <c r="E3014" s="437"/>
      <c r="F3014" s="437"/>
      <c r="G3014" s="437"/>
      <c r="H3014" s="437"/>
      <c r="I3014" s="437"/>
      <c r="J3014" s="437"/>
      <c r="K3014" s="437"/>
      <c r="L3014" s="437"/>
      <c r="M3014" s="437"/>
      <c r="N3014" s="437"/>
      <c r="O3014" s="437"/>
      <c r="P3014" s="437"/>
      <c r="Q3014" s="437"/>
      <c r="R3014" s="437"/>
      <c r="S3014" s="437"/>
      <c r="T3014" s="437"/>
      <c r="U3014" s="437"/>
      <c r="V3014" s="437"/>
      <c r="W3014" s="437"/>
      <c r="X3014" s="437"/>
      <c r="Y3014" s="437"/>
      <c r="Z3014" s="437"/>
      <c r="AA3014" s="437"/>
      <c r="AB3014" s="437"/>
      <c r="AC3014" s="437"/>
      <c r="AD3014" s="437"/>
      <c r="AE3014" s="437"/>
      <c r="AF3014" s="437"/>
      <c r="AG3014" s="437"/>
      <c r="AH3014" s="437"/>
      <c r="AI3014" s="105"/>
      <c r="AJ3014" s="106"/>
    </row>
    <row r="3015" spans="1:49" s="109" customFormat="1" ht="40.5" customHeight="1" x14ac:dyDescent="0.2">
      <c r="A3015" s="108" t="s">
        <v>4782</v>
      </c>
      <c r="B3015" s="436" t="s">
        <v>4783</v>
      </c>
      <c r="C3015" s="437"/>
      <c r="D3015" s="437"/>
      <c r="E3015" s="437"/>
      <c r="F3015" s="437"/>
      <c r="G3015" s="437"/>
      <c r="H3015" s="437"/>
      <c r="I3015" s="437"/>
      <c r="J3015" s="437"/>
      <c r="K3015" s="437"/>
      <c r="L3015" s="437"/>
      <c r="M3015" s="437"/>
      <c r="N3015" s="437"/>
      <c r="O3015" s="437"/>
      <c r="P3015" s="437"/>
      <c r="Q3015" s="437"/>
      <c r="R3015" s="437"/>
      <c r="S3015" s="437"/>
      <c r="T3015" s="437"/>
      <c r="U3015" s="437"/>
      <c r="V3015" s="437"/>
      <c r="W3015" s="437"/>
      <c r="X3015" s="437"/>
      <c r="Y3015" s="437"/>
      <c r="Z3015" s="437"/>
      <c r="AA3015" s="437"/>
      <c r="AB3015" s="437"/>
      <c r="AC3015" s="437"/>
      <c r="AD3015" s="437"/>
      <c r="AE3015" s="437"/>
      <c r="AF3015" s="437"/>
      <c r="AG3015" s="437"/>
      <c r="AH3015" s="437"/>
      <c r="AI3015" s="110"/>
      <c r="AJ3015" s="111"/>
      <c r="AK3015" s="61"/>
      <c r="AL3015" s="61"/>
      <c r="AM3015" s="61"/>
      <c r="AN3015" s="61"/>
      <c r="AO3015" s="61"/>
      <c r="AP3015" s="61"/>
      <c r="AQ3015" s="61"/>
      <c r="AR3015" s="61"/>
      <c r="AS3015" s="65"/>
      <c r="AT3015" s="65"/>
      <c r="AU3015" s="65"/>
      <c r="AV3015" s="65"/>
      <c r="AW3015" s="65"/>
    </row>
    <row r="3016" spans="1:49" ht="19.5" customHeight="1" x14ac:dyDescent="0.25">
      <c r="A3016" s="107" t="s">
        <v>4784</v>
      </c>
      <c r="B3016" s="436" t="s">
        <v>4785</v>
      </c>
      <c r="C3016" s="437"/>
      <c r="D3016" s="437"/>
      <c r="E3016" s="437"/>
      <c r="F3016" s="437"/>
      <c r="G3016" s="437"/>
      <c r="H3016" s="437"/>
      <c r="I3016" s="437"/>
      <c r="J3016" s="437"/>
      <c r="K3016" s="437"/>
      <c r="L3016" s="437"/>
      <c r="M3016" s="437"/>
      <c r="N3016" s="437"/>
      <c r="O3016" s="437"/>
      <c r="P3016" s="437"/>
      <c r="Q3016" s="437"/>
      <c r="R3016" s="437"/>
      <c r="S3016" s="437"/>
      <c r="T3016" s="437"/>
      <c r="U3016" s="437"/>
      <c r="V3016" s="437"/>
      <c r="W3016" s="437"/>
      <c r="X3016" s="437"/>
      <c r="Y3016" s="437"/>
      <c r="Z3016" s="437"/>
      <c r="AA3016" s="437"/>
      <c r="AB3016" s="437"/>
      <c r="AC3016" s="437"/>
      <c r="AD3016" s="437"/>
      <c r="AE3016" s="437"/>
      <c r="AF3016" s="437"/>
      <c r="AG3016" s="437"/>
      <c r="AH3016" s="437"/>
      <c r="AI3016" s="105"/>
      <c r="AJ3016" s="106"/>
    </row>
    <row r="3017" spans="1:49" ht="43.5" customHeight="1" x14ac:dyDescent="0.25"/>
    <row r="3018" spans="1:49" ht="19.5" customHeight="1" x14ac:dyDescent="0.25"/>
  </sheetData>
  <mergeCells count="46">
    <mergeCell ref="B3016:AH3016"/>
    <mergeCell ref="B3011:AH3011"/>
    <mergeCell ref="B3012:AH3012"/>
    <mergeCell ref="B3013:AH3013"/>
    <mergeCell ref="B3014:AH3014"/>
    <mergeCell ref="B3015:AH3015"/>
    <mergeCell ref="BB7:BH7"/>
    <mergeCell ref="BB8:BH8"/>
    <mergeCell ref="BB9:BH9"/>
    <mergeCell ref="BB10:BH10"/>
    <mergeCell ref="A3010:AH3010"/>
    <mergeCell ref="AK4:AQ4"/>
    <mergeCell ref="BB4:BH4"/>
    <mergeCell ref="A5:C5"/>
    <mergeCell ref="D5:AH5"/>
    <mergeCell ref="AK5:AQ5"/>
    <mergeCell ref="AX4:AX6"/>
    <mergeCell ref="AY4:AY6"/>
    <mergeCell ref="BB5:BH5"/>
    <mergeCell ref="AK6:AQ6"/>
    <mergeCell ref="BB6:BH6"/>
    <mergeCell ref="AK1:AQ1"/>
    <mergeCell ref="BB1:BH1"/>
    <mergeCell ref="A2:B2"/>
    <mergeCell ref="C2:I2"/>
    <mergeCell ref="J2:O2"/>
    <mergeCell ref="P2:AC2"/>
    <mergeCell ref="AI1:AI6"/>
    <mergeCell ref="AK2:AQ2"/>
    <mergeCell ref="AS2:AT2"/>
    <mergeCell ref="BB2:BH2"/>
    <mergeCell ref="A3:B3"/>
    <mergeCell ref="C3:I3"/>
    <mergeCell ref="J3:O3"/>
    <mergeCell ref="P3:AC3"/>
    <mergeCell ref="AK3:AQ3"/>
    <mergeCell ref="BB3:BH3"/>
    <mergeCell ref="A1:B1"/>
    <mergeCell ref="C1:I1"/>
    <mergeCell ref="J1:O1"/>
    <mergeCell ref="P1:AC1"/>
    <mergeCell ref="AD1:AH4"/>
    <mergeCell ref="A4:B4"/>
    <mergeCell ref="C4:I4"/>
    <mergeCell ref="J4:O4"/>
    <mergeCell ref="P4:AC4"/>
  </mergeCells>
  <dataValidations count="9">
    <dataValidation type="list" allowBlank="1" showInputMessage="1" showErrorMessage="1" errorTitle="Lütfen Doğru Karekteri Giriniz!" sqref="D7:AH3006" xr:uid="{00000000-0002-0000-0300-000000000000}">
      <formula1>$AL$7:$AL$16</formula1>
    </dataValidation>
    <dataValidation type="list" allowBlank="1" showInputMessage="1" showErrorMessage="1" errorTitle="Lütfen Doğru Karekteri Giriniz!" error="Ü: Ücretsiz izin_x000a_S: Rapor_x000a_M: Mazeret İzni_x000a_İ: İş Kazası_x000a_D: Devamsızlık" sqref="D3007:AH3007" xr:uid="{00000000-0002-0000-0300-000001000000}">
      <formula1>$BA$1:$BA$9</formula1>
    </dataValidation>
    <dataValidation type="list" allowBlank="1" showInputMessage="1" showErrorMessage="1" errorTitle="Lütfen Doğru Karekteri Giriniz!" error="Ü: Ücretsiz izin_x000a_S: Rapor_x000a_M: Mazeret İzni_x000a_İ: İş Kazası_x000a_D: Devamsızlık" sqref="D3008:AH3008" xr:uid="{00000000-0002-0000-0300-000002000000}">
      <formula1>$AL$7:$AL$13</formula1>
    </dataValidation>
    <dataValidation type="list" allowBlank="1" showInputMessage="1" showErrorMessage="1" sqref="AT3:AT33" xr:uid="{00000000-0002-0000-0300-000004000000}">
      <formula1>_G</formula1>
    </dataValidation>
    <dataValidation type="list" allowBlank="1" showInputMessage="1" showErrorMessage="1" sqref="AX7:AX3006" xr:uid="{00000000-0002-0000-0300-000006000000}">
      <formula1>$BK$3:$BK$10</formula1>
    </dataValidation>
    <dataValidation type="list" allowBlank="1" showInputMessage="1" showErrorMessage="1" sqref="AY10:AY3006" xr:uid="{00000000-0002-0000-0300-000008000000}">
      <formula1>INDIRECT(AZ7)</formula1>
    </dataValidation>
    <dataValidation type="list" allowBlank="1" showInputMessage="1" showErrorMessage="1" sqref="AY7:AY3006" xr:uid="{00000000-0002-0000-0300-000009000000}">
      <formula1>INDIRECT(AZ7)</formula1>
    </dataValidation>
    <dataValidation type="list" allowBlank="1" showInputMessage="1" showErrorMessage="1" sqref="C1:I1" xr:uid="{00000000-0002-0000-0300-00000A000000}">
      <formula1>$AV$4:$AV$6</formula1>
    </dataValidation>
    <dataValidation type="list" allowBlank="1" showInputMessage="1" showErrorMessage="1" sqref="P1" xr:uid="{00000000-0002-0000-0300-00000F000000}">
      <formula1>$AU$4:$AU$15</formula1>
    </dataValidation>
  </dataValidations>
  <printOptions horizontalCentered="1"/>
  <pageMargins left="0.51181102362204722" right="0.51181102362204722" top="1.2204724409448819" bottom="0.55118110236220474" header="0.31496062992125984" footer="0.31496062992125984"/>
  <pageSetup paperSize="9" scale="49" orientation="landscape" useFirstPageNumber="1" horizontalDpi="4294967295" verticalDpi="4294967295" r:id="rId1"/>
  <headerFooter>
    <oddHeader>&amp;L       &amp;G&amp;CTÜRKİYE İŞ KURUMU GENEL MÜDÜRLÜĞÜ
&amp;"Arial Tur,Kalın".............................. ÇALIŞMA VE İŞ KURUMU İL MÜDÜRLÜĞÜ&amp;"Arial Tur,Normal"
&amp;"-,Kalın"&amp;14&amp;K03+025İŞKUR Gençlik Programı Katılımcı Devamsızlık Formu</oddHeader>
    <oddFooter>&amp;L&amp;U&amp;K03+039Tüm sayfalar imzalanarak mühürlenecek&amp;CSayfa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B1:V3022"/>
  <sheetViews>
    <sheetView view="pageBreakPreview" zoomScale="70" zoomScaleNormal="70" workbookViewId="0">
      <selection activeCell="O2" sqref="O2"/>
    </sheetView>
  </sheetViews>
  <sheetFormatPr defaultColWidth="9.140625" defaultRowHeight="35.1" customHeight="1" x14ac:dyDescent="0.25"/>
  <cols>
    <col min="1" max="1" width="1.85546875" style="46" customWidth="1"/>
    <col min="2" max="2" width="6" style="46" customWidth="1"/>
    <col min="3" max="3" width="40.7109375" style="46" customWidth="1"/>
    <col min="4" max="4" width="19.140625" style="46" customWidth="1"/>
    <col min="5" max="5" width="14.7109375" style="46" customWidth="1"/>
    <col min="6" max="6" width="12" style="112" customWidth="1"/>
    <col min="7" max="7" width="18.7109375" style="46" customWidth="1"/>
    <col min="8" max="8" width="24.85546875" style="46" customWidth="1"/>
    <col min="9" max="9" width="24.42578125" style="46" hidden="1" customWidth="1"/>
    <col min="10" max="10" width="17.7109375" style="46" hidden="1" customWidth="1"/>
    <col min="11" max="12" width="16.28515625" style="46" hidden="1" customWidth="1"/>
    <col min="13" max="13" width="3.5703125" style="113" hidden="1" customWidth="1"/>
    <col min="14" max="14" width="21.85546875" style="46" customWidth="1"/>
    <col min="15" max="15" width="16.28515625" style="46" customWidth="1"/>
    <col min="16" max="16" width="21.28515625" style="112" customWidth="1"/>
    <col min="17" max="17" width="17.7109375" style="46" customWidth="1"/>
    <col min="18" max="18" width="16.28515625" style="46" customWidth="1"/>
    <col min="19" max="19" width="16.28515625" style="46" hidden="1" customWidth="1"/>
    <col min="20" max="20" width="16.5703125" style="46" hidden="1" customWidth="1"/>
    <col min="21" max="21" width="17.7109375" style="46" hidden="1" customWidth="1"/>
    <col min="22" max="22" width="5.85546875" style="46" hidden="1" customWidth="1"/>
    <col min="23" max="23" width="9.140625" style="46" customWidth="1"/>
    <col min="24" max="16384" width="9.140625" style="46"/>
  </cols>
  <sheetData>
    <row r="1" spans="2:22" s="114" customFormat="1" ht="35.1" customHeight="1" x14ac:dyDescent="0.25">
      <c r="B1" s="445" t="s">
        <v>4786</v>
      </c>
      <c r="C1" s="115" t="s">
        <v>4787</v>
      </c>
      <c r="D1" s="440" t="str">
        <f>'!!! VERİLER !!!'!C4</f>
        <v>GAZİANTEP REKTÖRLÜĞÜ</v>
      </c>
      <c r="E1" s="441"/>
      <c r="F1" s="441"/>
      <c r="G1" s="442"/>
      <c r="H1" s="116" t="s">
        <v>4788</v>
      </c>
      <c r="I1" s="116"/>
      <c r="J1" s="117"/>
      <c r="K1" s="117"/>
      <c r="L1" s="117"/>
      <c r="M1" s="118"/>
      <c r="N1" s="443" t="str">
        <f>'!!! VERİLER !!!'!C8</f>
        <v>TR310001200133800004000406</v>
      </c>
      <c r="O1" s="441"/>
      <c r="P1" s="442"/>
      <c r="Q1" s="119"/>
      <c r="R1" s="444"/>
      <c r="S1" s="444"/>
      <c r="T1" s="444"/>
      <c r="U1" s="444"/>
      <c r="V1" s="445" t="s">
        <v>4786</v>
      </c>
    </row>
    <row r="2" spans="2:22" s="114" customFormat="1" ht="35.1" customHeight="1" x14ac:dyDescent="0.25">
      <c r="B2" s="445"/>
      <c r="C2" s="115" t="s">
        <v>4789</v>
      </c>
      <c r="D2" s="446" t="str">
        <f>'!!! VERİLER !!!'!C7</f>
        <v>385400101122832602709-30/000</v>
      </c>
      <c r="E2" s="446"/>
      <c r="F2" s="446"/>
      <c r="G2" s="115" t="s">
        <v>4790</v>
      </c>
      <c r="H2" s="447">
        <f>COUNTIF(F5:F2004,"&gt;=1")</f>
        <v>1482</v>
      </c>
      <c r="I2" s="447"/>
      <c r="J2" s="120"/>
      <c r="K2" s="120"/>
      <c r="L2" s="121"/>
      <c r="M2" s="447" t="s">
        <v>4791</v>
      </c>
      <c r="N2" s="447"/>
      <c r="O2" s="122" t="str">
        <f>'1-Devamsızlık Formu (Ek-4)'!P1</f>
        <v>HAZİRAN</v>
      </c>
      <c r="P2" s="123">
        <f>'1-Devamsızlık Formu (Ek-4)'!C1</f>
        <v>2026</v>
      </c>
      <c r="Q2" s="119"/>
      <c r="R2" s="448"/>
      <c r="S2" s="448"/>
      <c r="T2" s="448"/>
      <c r="U2" s="124"/>
      <c r="V2" s="445"/>
    </row>
    <row r="3" spans="2:22" ht="35.1" customHeight="1" x14ac:dyDescent="0.25">
      <c r="B3" s="445"/>
      <c r="C3" s="449" t="s">
        <v>153</v>
      </c>
      <c r="D3" s="450" t="s">
        <v>4792</v>
      </c>
      <c r="E3" s="450" t="s">
        <v>0</v>
      </c>
      <c r="F3" s="450" t="s">
        <v>4793</v>
      </c>
      <c r="G3" s="126" t="s">
        <v>4794</v>
      </c>
      <c r="H3" s="126" t="s">
        <v>2</v>
      </c>
      <c r="I3" s="127" t="s">
        <v>4795</v>
      </c>
      <c r="J3" s="128" t="s">
        <v>4796</v>
      </c>
      <c r="K3" s="128" t="s">
        <v>4796</v>
      </c>
      <c r="L3" s="128" t="s">
        <v>4797</v>
      </c>
      <c r="M3" s="452" t="s">
        <v>4798</v>
      </c>
      <c r="N3" s="126" t="s">
        <v>3</v>
      </c>
      <c r="O3" s="126" t="s">
        <v>4799</v>
      </c>
      <c r="P3" s="126" t="s">
        <v>4800</v>
      </c>
      <c r="Q3" s="126" t="s">
        <v>4801</v>
      </c>
      <c r="R3" s="126" t="s">
        <v>4802</v>
      </c>
      <c r="S3" s="125" t="s">
        <v>4803</v>
      </c>
      <c r="T3" s="125" t="s">
        <v>4804</v>
      </c>
      <c r="U3" s="454" t="s">
        <v>4805</v>
      </c>
      <c r="V3" s="445"/>
    </row>
    <row r="4" spans="2:22" ht="35.1" customHeight="1" x14ac:dyDescent="0.25">
      <c r="B4" s="445"/>
      <c r="C4" s="449"/>
      <c r="D4" s="451"/>
      <c r="E4" s="451"/>
      <c r="F4" s="451"/>
      <c r="G4" s="126" t="s">
        <v>4806</v>
      </c>
      <c r="H4" s="129">
        <v>0.01</v>
      </c>
      <c r="I4" s="129">
        <v>5.5E-2</v>
      </c>
      <c r="J4" s="125" t="s">
        <v>4807</v>
      </c>
      <c r="K4" s="130">
        <v>0.15</v>
      </c>
      <c r="L4" s="130" t="s">
        <v>4808</v>
      </c>
      <c r="M4" s="453"/>
      <c r="N4" s="129">
        <v>4.4999999999999998E-2</v>
      </c>
      <c r="O4" s="129">
        <v>5.5E-2</v>
      </c>
      <c r="P4" s="126" t="s">
        <v>4809</v>
      </c>
      <c r="Q4" s="126" t="s">
        <v>4810</v>
      </c>
      <c r="R4" s="126" t="s">
        <v>4811</v>
      </c>
      <c r="S4" s="131">
        <v>2.2499999999999999E-2</v>
      </c>
      <c r="T4" s="130">
        <v>0.02</v>
      </c>
      <c r="U4" s="449"/>
      <c r="V4" s="445"/>
    </row>
    <row r="5" spans="2:22" ht="33.950000000000003" customHeight="1" x14ac:dyDescent="0.25">
      <c r="B5" s="132">
        <v>1</v>
      </c>
      <c r="C5" s="133" t="str">
        <f>'!!!KATILIMCI LİSTESİ!!!'!B2</f>
        <v>ABDÜLAZİZ BÜYÜKDEMİR</v>
      </c>
      <c r="D5" s="134" t="str">
        <f>'!!!KATILIMCI LİSTESİ!!!'!C2</f>
        <v>11231264864</v>
      </c>
      <c r="E5" s="135">
        <f>'!!! VERİLER !!!'!C1</f>
        <v>1375</v>
      </c>
      <c r="F5" s="136">
        <f>'1-Devamsızlık Formu (Ek-4)'!AJ7</f>
        <v>14</v>
      </c>
      <c r="G5" s="135">
        <f>IF(AND('1-Devamsızlık Formu (Ek-4)'!D7="",F5&gt;0,'1-Devamsızlık Formu (Ek-4)'!AW7="KASIM 2024"),(E5*(F5-1)+(666.75)),E5*F5)</f>
        <v>19250</v>
      </c>
      <c r="H5" s="135">
        <f>G5*0.01</f>
        <v>192.5</v>
      </c>
      <c r="I5" s="137">
        <f>G5*0.045</f>
        <v>866.25</v>
      </c>
      <c r="J5" s="135">
        <f>IF(G5&gt;20002.5,(G5-H5-I5)-(17002.12),0)</f>
        <v>0</v>
      </c>
      <c r="K5" s="135">
        <f>J5*0.15</f>
        <v>0</v>
      </c>
      <c r="L5" s="135" t="e">
        <f>ROUND(K5-M5,2)</f>
        <v>#REF!</v>
      </c>
      <c r="M5" s="138" t="e">
        <f>IF(K5-'!!!KATILIMCI LİSTESİ!!!'!#REF!&gt;0,'!!!KATILIMCI LİSTESİ!!!'!#REF!,K5)</f>
        <v>#REF!</v>
      </c>
      <c r="N5" s="135">
        <f>G5*0.045</f>
        <v>866.25</v>
      </c>
      <c r="O5" s="135">
        <f>G5*0.055</f>
        <v>1058.75</v>
      </c>
      <c r="P5" s="139">
        <f>G5+O5</f>
        <v>20308.75</v>
      </c>
      <c r="Q5" s="135">
        <f>'5-Banka Listesi'!G6</f>
        <v>0</v>
      </c>
      <c r="R5" s="140">
        <f>G5-Q5</f>
        <v>19250</v>
      </c>
      <c r="S5" s="140">
        <f>ROUND(G5*0.0225,3)</f>
        <v>433.125</v>
      </c>
      <c r="T5" s="140">
        <f>ROUND(G5*0.02,3)</f>
        <v>385</v>
      </c>
      <c r="U5" s="135">
        <f>ROUND(Q5+R5+S5+T5,3)</f>
        <v>20068.125</v>
      </c>
      <c r="V5" s="132">
        <v>1</v>
      </c>
    </row>
    <row r="6" spans="2:22" ht="33.950000000000003" customHeight="1" x14ac:dyDescent="0.25">
      <c r="B6" s="132">
        <v>2</v>
      </c>
      <c r="C6" s="133" t="str">
        <f>'!!!KATILIMCI LİSTESİ!!!'!B3</f>
        <v>ABDULBAKİ DALGIN</v>
      </c>
      <c r="D6" s="134" t="str">
        <f>'!!!KATILIMCI LİSTESİ!!!'!C3</f>
        <v>51664708658</v>
      </c>
      <c r="E6" s="135">
        <f>'!!! VERİLER !!!'!C1</f>
        <v>1375</v>
      </c>
      <c r="F6" s="136">
        <f>'1-Devamsızlık Formu (Ek-4)'!AJ8</f>
        <v>14</v>
      </c>
      <c r="G6" s="135">
        <f>IF(AND('1-Devamsızlık Formu (Ek-4)'!D8="",F6&gt;0,'1-Devamsızlık Formu (Ek-4)'!AW8="KASIM 2024"),(E6*(F6-1)+(666.75)),E6*F6)</f>
        <v>19250</v>
      </c>
      <c r="H6" s="135">
        <f t="shared" ref="H6:H69" si="0">G6*0.01</f>
        <v>192.5</v>
      </c>
      <c r="I6" s="141">
        <f t="shared" ref="I6:I69" si="1">G6*0.01</f>
        <v>192.5</v>
      </c>
      <c r="J6" s="135">
        <f t="shared" ref="J6:J69" si="2">IF(G6&gt;20002.5,(G6-H6-I6)-(17002.12),0)</f>
        <v>0</v>
      </c>
      <c r="K6" s="135">
        <f t="shared" ref="K6:K123" si="3">J6*0.15</f>
        <v>0</v>
      </c>
      <c r="L6" s="135" t="e">
        <f t="shared" ref="L6:L69" si="4">ROUND(K6-M6,2)</f>
        <v>#REF!</v>
      </c>
      <c r="M6" s="138" t="e">
        <f>IF(K6-'!!!KATILIMCI LİSTESİ!!!'!#REF!&gt;0,'!!!KATILIMCI LİSTESİ!!!'!#REF!,K6)</f>
        <v>#REF!</v>
      </c>
      <c r="N6" s="135">
        <f t="shared" ref="N6:N69" si="5">G6*0.045</f>
        <v>866.25</v>
      </c>
      <c r="O6" s="135">
        <f t="shared" ref="O6:O69" si="6">G6*0.055</f>
        <v>1058.75</v>
      </c>
      <c r="P6" s="139">
        <f t="shared" ref="P6:P69" si="7">G6+O6</f>
        <v>20308.75</v>
      </c>
      <c r="Q6" s="135">
        <f>'5-Banka Listesi'!G7</f>
        <v>0</v>
      </c>
      <c r="R6" s="140">
        <f t="shared" ref="R6:R69" si="8">G6-Q6</f>
        <v>19250</v>
      </c>
      <c r="S6" s="140">
        <f t="shared" ref="S6:S69" si="9">ROUND(G6*0.0225,3)</f>
        <v>433.125</v>
      </c>
      <c r="T6" s="140">
        <f t="shared" ref="T6:T69" si="10">ROUND(G6*0.02,3)</f>
        <v>385</v>
      </c>
      <c r="U6" s="135">
        <f t="shared" ref="U6:U69" si="11">ROUND(Q6+R6+S6+T6,3)</f>
        <v>20068.125</v>
      </c>
      <c r="V6" s="132">
        <v>2</v>
      </c>
    </row>
    <row r="7" spans="2:22" ht="33.950000000000003" customHeight="1" x14ac:dyDescent="0.25">
      <c r="B7" s="132">
        <v>3</v>
      </c>
      <c r="C7" s="133" t="str">
        <f>'!!!KATILIMCI LİSTESİ!!!'!B4</f>
        <v>ABDULBASİT YİLMAZ</v>
      </c>
      <c r="D7" s="134" t="str">
        <f>'!!!KATILIMCI LİSTESİ!!!'!C4</f>
        <v>12980258364</v>
      </c>
      <c r="E7" s="135">
        <f>'!!! VERİLER !!!'!C1</f>
        <v>1375</v>
      </c>
      <c r="F7" s="136">
        <f>'1-Devamsızlık Formu (Ek-4)'!AJ9</f>
        <v>11</v>
      </c>
      <c r="G7" s="135">
        <f>IF(AND('1-Devamsızlık Formu (Ek-4)'!D9="",F7&gt;0,'1-Devamsızlık Formu (Ek-4)'!AW9="KASIM 2024"),(E7*(F7-1)+(666.75)),E7*F7)</f>
        <v>15125</v>
      </c>
      <c r="H7" s="135">
        <f t="shared" si="0"/>
        <v>151.25</v>
      </c>
      <c r="I7" s="141">
        <f t="shared" si="1"/>
        <v>151.25</v>
      </c>
      <c r="J7" s="135">
        <f t="shared" si="2"/>
        <v>0</v>
      </c>
      <c r="K7" s="135">
        <f t="shared" si="3"/>
        <v>0</v>
      </c>
      <c r="L7" s="135" t="e">
        <f t="shared" si="4"/>
        <v>#REF!</v>
      </c>
      <c r="M7" s="138" t="e">
        <f>IF(K7-'!!!KATILIMCI LİSTESİ!!!'!#REF!&gt;0,'!!!KATILIMCI LİSTESİ!!!'!#REF!,K7)</f>
        <v>#REF!</v>
      </c>
      <c r="N7" s="135">
        <f t="shared" si="5"/>
        <v>680.625</v>
      </c>
      <c r="O7" s="135">
        <f t="shared" si="6"/>
        <v>831.875</v>
      </c>
      <c r="P7" s="139">
        <f t="shared" si="7"/>
        <v>15956.875</v>
      </c>
      <c r="Q7" s="135">
        <f>'5-Banka Listesi'!G8</f>
        <v>0</v>
      </c>
      <c r="R7" s="140">
        <f t="shared" si="8"/>
        <v>15125</v>
      </c>
      <c r="S7" s="140">
        <f t="shared" si="9"/>
        <v>340.31299999999999</v>
      </c>
      <c r="T7" s="140">
        <f t="shared" si="10"/>
        <v>302.5</v>
      </c>
      <c r="U7" s="135">
        <f t="shared" si="11"/>
        <v>15767.813</v>
      </c>
      <c r="V7" s="132">
        <v>3</v>
      </c>
    </row>
    <row r="8" spans="2:22" ht="33.950000000000003" customHeight="1" x14ac:dyDescent="0.25">
      <c r="B8" s="132">
        <v>4</v>
      </c>
      <c r="C8" s="133" t="str">
        <f>'!!!KATILIMCI LİSTESİ!!!'!B5</f>
        <v>ABDULKADİR AKÇAKOCA</v>
      </c>
      <c r="D8" s="134" t="str">
        <f>'!!!KATILIMCI LİSTESİ!!!'!C5</f>
        <v>10244285118</v>
      </c>
      <c r="E8" s="135">
        <f>'!!! VERİLER !!!'!C1</f>
        <v>1375</v>
      </c>
      <c r="F8" s="136">
        <f>'1-Devamsızlık Formu (Ek-4)'!AJ10</f>
        <v>14</v>
      </c>
      <c r="G8" s="135">
        <f>IF(AND('1-Devamsızlık Formu (Ek-4)'!D10="",F8&gt;0,'1-Devamsızlık Formu (Ek-4)'!AW10="KASIM 2024"),(E8*(F8-1)+(666.75)),E8*F8)</f>
        <v>19250</v>
      </c>
      <c r="H8" s="135">
        <f t="shared" si="0"/>
        <v>192.5</v>
      </c>
      <c r="I8" s="141">
        <f t="shared" si="1"/>
        <v>192.5</v>
      </c>
      <c r="J8" s="135">
        <f t="shared" si="2"/>
        <v>0</v>
      </c>
      <c r="K8" s="135">
        <f t="shared" si="3"/>
        <v>0</v>
      </c>
      <c r="L8" s="135" t="e">
        <f t="shared" si="4"/>
        <v>#REF!</v>
      </c>
      <c r="M8" s="138" t="e">
        <f>IF(K8-'!!!KATILIMCI LİSTESİ!!!'!#REF!&gt;0,'!!!KATILIMCI LİSTESİ!!!'!#REF!,K8)</f>
        <v>#REF!</v>
      </c>
      <c r="N8" s="135">
        <f t="shared" si="5"/>
        <v>866.25</v>
      </c>
      <c r="O8" s="135">
        <f t="shared" si="6"/>
        <v>1058.75</v>
      </c>
      <c r="P8" s="139">
        <f t="shared" si="7"/>
        <v>20308.75</v>
      </c>
      <c r="Q8" s="135">
        <f>'5-Banka Listesi'!G9</f>
        <v>0</v>
      </c>
      <c r="R8" s="140">
        <f t="shared" si="8"/>
        <v>19250</v>
      </c>
      <c r="S8" s="140">
        <f t="shared" si="9"/>
        <v>433.125</v>
      </c>
      <c r="T8" s="140">
        <f t="shared" si="10"/>
        <v>385</v>
      </c>
      <c r="U8" s="135">
        <f t="shared" si="11"/>
        <v>20068.125</v>
      </c>
      <c r="V8" s="132">
        <v>4</v>
      </c>
    </row>
    <row r="9" spans="2:22" ht="33.950000000000003" customHeight="1" x14ac:dyDescent="0.25">
      <c r="B9" s="132">
        <v>5</v>
      </c>
      <c r="C9" s="133" t="str">
        <f>'!!!KATILIMCI LİSTESİ!!!'!B6</f>
        <v>ABDULKADİR ALPASLAN</v>
      </c>
      <c r="D9" s="134" t="str">
        <f>'!!!KATILIMCI LİSTESİ!!!'!C6</f>
        <v>47248051944</v>
      </c>
      <c r="E9" s="135">
        <f>'!!! VERİLER !!!'!C1</f>
        <v>1375</v>
      </c>
      <c r="F9" s="136">
        <f>'1-Devamsızlık Formu (Ek-4)'!AJ11</f>
        <v>14</v>
      </c>
      <c r="G9" s="135">
        <f>IF(AND('1-Devamsızlık Formu (Ek-4)'!D11="",F9&gt;0,'1-Devamsızlık Formu (Ek-4)'!AW11="KASIM 2024"),(E9*(F9-1)+(666.75)),E9*F9)</f>
        <v>19250</v>
      </c>
      <c r="H9" s="135">
        <f t="shared" si="0"/>
        <v>192.5</v>
      </c>
      <c r="I9" s="141">
        <f t="shared" si="1"/>
        <v>192.5</v>
      </c>
      <c r="J9" s="135">
        <f t="shared" si="2"/>
        <v>0</v>
      </c>
      <c r="K9" s="135">
        <f t="shared" si="3"/>
        <v>0</v>
      </c>
      <c r="L9" s="135" t="e">
        <f t="shared" si="4"/>
        <v>#REF!</v>
      </c>
      <c r="M9" s="138" t="e">
        <f>IF(K9-'!!!KATILIMCI LİSTESİ!!!'!#REF!&gt;0,'!!!KATILIMCI LİSTESİ!!!'!#REF!,K9)</f>
        <v>#REF!</v>
      </c>
      <c r="N9" s="135">
        <f t="shared" si="5"/>
        <v>866.25</v>
      </c>
      <c r="O9" s="135">
        <f t="shared" si="6"/>
        <v>1058.75</v>
      </c>
      <c r="P9" s="139">
        <f t="shared" si="7"/>
        <v>20308.75</v>
      </c>
      <c r="Q9" s="135">
        <f>'5-Banka Listesi'!G10</f>
        <v>0</v>
      </c>
      <c r="R9" s="140">
        <f t="shared" si="8"/>
        <v>19250</v>
      </c>
      <c r="S9" s="140">
        <f t="shared" si="9"/>
        <v>433.125</v>
      </c>
      <c r="T9" s="140">
        <f t="shared" si="10"/>
        <v>385</v>
      </c>
      <c r="U9" s="135">
        <f t="shared" si="11"/>
        <v>20068.125</v>
      </c>
      <c r="V9" s="132">
        <v>5</v>
      </c>
    </row>
    <row r="10" spans="2:22" ht="33.950000000000003" customHeight="1" x14ac:dyDescent="0.25">
      <c r="B10" s="132">
        <v>6</v>
      </c>
      <c r="C10" s="133" t="str">
        <f>'!!!KATILIMCI LİSTESİ!!!'!B7</f>
        <v>ABDULKADİR EKİNCİ</v>
      </c>
      <c r="D10" s="134" t="str">
        <f>'!!!KATILIMCI LİSTESİ!!!'!C7</f>
        <v>30554505850</v>
      </c>
      <c r="E10" s="135">
        <f>'!!! VERİLER !!!'!C1</f>
        <v>1375</v>
      </c>
      <c r="F10" s="136">
        <f>'1-Devamsızlık Formu (Ek-4)'!AJ12</f>
        <v>14</v>
      </c>
      <c r="G10" s="135">
        <f>IF(AND('1-Devamsızlık Formu (Ek-4)'!D12="",F10&gt;0,'1-Devamsızlık Formu (Ek-4)'!AW12="KASIM 2024"),(E10*(F10-1)+(666.75)),E10*F10)</f>
        <v>19250</v>
      </c>
      <c r="H10" s="135">
        <f t="shared" si="0"/>
        <v>192.5</v>
      </c>
      <c r="I10" s="141">
        <f t="shared" si="1"/>
        <v>192.5</v>
      </c>
      <c r="J10" s="135">
        <f t="shared" si="2"/>
        <v>0</v>
      </c>
      <c r="K10" s="135">
        <f t="shared" si="3"/>
        <v>0</v>
      </c>
      <c r="L10" s="135" t="e">
        <f t="shared" si="4"/>
        <v>#REF!</v>
      </c>
      <c r="M10" s="138" t="e">
        <f>IF(K10-'!!!KATILIMCI LİSTESİ!!!'!#REF!&gt;0,'!!!KATILIMCI LİSTESİ!!!'!#REF!,K10)</f>
        <v>#REF!</v>
      </c>
      <c r="N10" s="135">
        <f t="shared" si="5"/>
        <v>866.25</v>
      </c>
      <c r="O10" s="135">
        <f t="shared" si="6"/>
        <v>1058.75</v>
      </c>
      <c r="P10" s="139">
        <f t="shared" si="7"/>
        <v>20308.75</v>
      </c>
      <c r="Q10" s="135">
        <f>'5-Banka Listesi'!G11</f>
        <v>0</v>
      </c>
      <c r="R10" s="140">
        <f t="shared" si="8"/>
        <v>19250</v>
      </c>
      <c r="S10" s="140">
        <f t="shared" si="9"/>
        <v>433.125</v>
      </c>
      <c r="T10" s="140">
        <f t="shared" si="10"/>
        <v>385</v>
      </c>
      <c r="U10" s="135">
        <f t="shared" si="11"/>
        <v>20068.125</v>
      </c>
      <c r="V10" s="132">
        <v>6</v>
      </c>
    </row>
    <row r="11" spans="2:22" ht="33.950000000000003" customHeight="1" x14ac:dyDescent="0.25">
      <c r="B11" s="132">
        <v>7</v>
      </c>
      <c r="C11" s="133" t="str">
        <f>'!!!KATILIMCI LİSTESİ!!!'!B8</f>
        <v>ABDULKADİR TAŞPINAR</v>
      </c>
      <c r="D11" s="134" t="str">
        <f>'!!!KATILIMCI LİSTESİ!!!'!C8</f>
        <v>11576369514</v>
      </c>
      <c r="E11" s="135">
        <f>'!!! VERİLER !!!'!C1</f>
        <v>1375</v>
      </c>
      <c r="F11" s="136">
        <f>'1-Devamsızlık Formu (Ek-4)'!AJ13</f>
        <v>6</v>
      </c>
      <c r="G11" s="135">
        <f>IF(AND('1-Devamsızlık Formu (Ek-4)'!D13="",F11&gt;0,'1-Devamsızlık Formu (Ek-4)'!AW13="KASIM 2024"),(E11*(F11-1)+(666.75)),E11*F11)</f>
        <v>8250</v>
      </c>
      <c r="H11" s="135">
        <f t="shared" si="0"/>
        <v>82.5</v>
      </c>
      <c r="I11" s="141">
        <f t="shared" si="1"/>
        <v>82.5</v>
      </c>
      <c r="J11" s="135">
        <f t="shared" si="2"/>
        <v>0</v>
      </c>
      <c r="K11" s="135">
        <f t="shared" si="3"/>
        <v>0</v>
      </c>
      <c r="L11" s="135" t="e">
        <f t="shared" si="4"/>
        <v>#REF!</v>
      </c>
      <c r="M11" s="138" t="e">
        <f>IF(K11-'!!!KATILIMCI LİSTESİ!!!'!#REF!&gt;0,'!!!KATILIMCI LİSTESİ!!!'!#REF!,K11)</f>
        <v>#REF!</v>
      </c>
      <c r="N11" s="135">
        <f t="shared" si="5"/>
        <v>371.25</v>
      </c>
      <c r="O11" s="135">
        <f t="shared" si="6"/>
        <v>453.75</v>
      </c>
      <c r="P11" s="139">
        <f t="shared" si="7"/>
        <v>8703.75</v>
      </c>
      <c r="Q11" s="135">
        <f>'5-Banka Listesi'!G12</f>
        <v>0</v>
      </c>
      <c r="R11" s="140">
        <f t="shared" si="8"/>
        <v>8250</v>
      </c>
      <c r="S11" s="140">
        <f t="shared" si="9"/>
        <v>185.625</v>
      </c>
      <c r="T11" s="140">
        <f t="shared" si="10"/>
        <v>165</v>
      </c>
      <c r="U11" s="135">
        <f t="shared" si="11"/>
        <v>8600.625</v>
      </c>
      <c r="V11" s="132">
        <v>7</v>
      </c>
    </row>
    <row r="12" spans="2:22" ht="33.950000000000003" customHeight="1" x14ac:dyDescent="0.25">
      <c r="B12" s="132">
        <v>8</v>
      </c>
      <c r="C12" s="133" t="str">
        <f>'!!!KATILIMCI LİSTESİ!!!'!B9</f>
        <v>ABDULKADİR ÜSTÜNER</v>
      </c>
      <c r="D12" s="134" t="str">
        <f>'!!!KATILIMCI LİSTESİ!!!'!C9</f>
        <v>32120360108</v>
      </c>
      <c r="E12" s="135">
        <f>'!!! VERİLER !!!'!C1</f>
        <v>1375</v>
      </c>
      <c r="F12" s="136">
        <f>'1-Devamsızlık Formu (Ek-4)'!AJ14</f>
        <v>9</v>
      </c>
      <c r="G12" s="135">
        <f>IF(AND('1-Devamsızlık Formu (Ek-4)'!D14="",F12&gt;0,'1-Devamsızlık Formu (Ek-4)'!AW14="KASIM 2024"),(E12*(F12-1)+(666.75)),E12*F12)</f>
        <v>12375</v>
      </c>
      <c r="H12" s="135">
        <f t="shared" si="0"/>
        <v>123.75</v>
      </c>
      <c r="I12" s="141">
        <f t="shared" si="1"/>
        <v>123.75</v>
      </c>
      <c r="J12" s="135">
        <f t="shared" si="2"/>
        <v>0</v>
      </c>
      <c r="K12" s="135">
        <f t="shared" si="3"/>
        <v>0</v>
      </c>
      <c r="L12" s="135" t="e">
        <f t="shared" si="4"/>
        <v>#REF!</v>
      </c>
      <c r="M12" s="138" t="e">
        <f>IF(K12-'!!!KATILIMCI LİSTESİ!!!'!#REF!&gt;0,'!!!KATILIMCI LİSTESİ!!!'!#REF!,K12)</f>
        <v>#REF!</v>
      </c>
      <c r="N12" s="135">
        <f t="shared" si="5"/>
        <v>556.875</v>
      </c>
      <c r="O12" s="135">
        <f t="shared" si="6"/>
        <v>680.625</v>
      </c>
      <c r="P12" s="139">
        <f t="shared" si="7"/>
        <v>13055.625</v>
      </c>
      <c r="Q12" s="135">
        <f>'5-Banka Listesi'!G13</f>
        <v>0</v>
      </c>
      <c r="R12" s="140">
        <f t="shared" si="8"/>
        <v>12375</v>
      </c>
      <c r="S12" s="140">
        <f t="shared" si="9"/>
        <v>278.43799999999999</v>
      </c>
      <c r="T12" s="140">
        <f t="shared" si="10"/>
        <v>247.5</v>
      </c>
      <c r="U12" s="135">
        <f t="shared" si="11"/>
        <v>12900.938</v>
      </c>
      <c r="V12" s="132">
        <v>8</v>
      </c>
    </row>
    <row r="13" spans="2:22" ht="33.950000000000003" customHeight="1" x14ac:dyDescent="0.25">
      <c r="B13" s="132">
        <v>9</v>
      </c>
      <c r="C13" s="133" t="str">
        <f>'!!!KATILIMCI LİSTESİ!!!'!B10</f>
        <v>ABDÜLKADİR DÜK</v>
      </c>
      <c r="D13" s="134" t="str">
        <f>'!!!KATILIMCI LİSTESİ!!!'!C10</f>
        <v>46378087250</v>
      </c>
      <c r="E13" s="135">
        <f>'!!! VERİLER !!!'!C1</f>
        <v>1375</v>
      </c>
      <c r="F13" s="136">
        <f>'1-Devamsızlık Formu (Ek-4)'!AJ15</f>
        <v>14</v>
      </c>
      <c r="G13" s="135">
        <f>IF(AND('1-Devamsızlık Formu (Ek-4)'!D15="",F13&gt;0,'1-Devamsızlık Formu (Ek-4)'!AW15="KASIM 2024"),(E13*(F13-1)+(666.75)),E13*F13)</f>
        <v>19250</v>
      </c>
      <c r="H13" s="135">
        <f t="shared" si="0"/>
        <v>192.5</v>
      </c>
      <c r="I13" s="141">
        <f t="shared" si="1"/>
        <v>192.5</v>
      </c>
      <c r="J13" s="135">
        <f t="shared" si="2"/>
        <v>0</v>
      </c>
      <c r="K13" s="135">
        <f t="shared" si="3"/>
        <v>0</v>
      </c>
      <c r="L13" s="135" t="e">
        <f t="shared" si="4"/>
        <v>#REF!</v>
      </c>
      <c r="M13" s="138" t="e">
        <f>IF(K13-'!!!KATILIMCI LİSTESİ!!!'!#REF!&gt;0,'!!!KATILIMCI LİSTESİ!!!'!#REF!,K13)</f>
        <v>#REF!</v>
      </c>
      <c r="N13" s="135">
        <f t="shared" si="5"/>
        <v>866.25</v>
      </c>
      <c r="O13" s="135">
        <f t="shared" si="6"/>
        <v>1058.75</v>
      </c>
      <c r="P13" s="139">
        <f t="shared" si="7"/>
        <v>20308.75</v>
      </c>
      <c r="Q13" s="135">
        <f>'5-Banka Listesi'!G14</f>
        <v>0</v>
      </c>
      <c r="R13" s="140">
        <f t="shared" si="8"/>
        <v>19250</v>
      </c>
      <c r="S13" s="140">
        <f t="shared" si="9"/>
        <v>433.125</v>
      </c>
      <c r="T13" s="140">
        <f t="shared" si="10"/>
        <v>385</v>
      </c>
      <c r="U13" s="135">
        <f t="shared" si="11"/>
        <v>20068.125</v>
      </c>
      <c r="V13" s="132">
        <v>9</v>
      </c>
    </row>
    <row r="14" spans="2:22" ht="33.950000000000003" customHeight="1" x14ac:dyDescent="0.25">
      <c r="B14" s="132">
        <v>10</v>
      </c>
      <c r="C14" s="133" t="str">
        <f>'!!!KATILIMCI LİSTESİ!!!'!B11</f>
        <v>ABDULLAH BİNGÖL</v>
      </c>
      <c r="D14" s="134" t="str">
        <f>'!!!KATILIMCI LİSTESİ!!!'!C11</f>
        <v>36059043460</v>
      </c>
      <c r="E14" s="135">
        <f>'!!! VERİLER !!!'!C1</f>
        <v>1375</v>
      </c>
      <c r="F14" s="136">
        <f>'1-Devamsızlık Formu (Ek-4)'!AJ16</f>
        <v>14</v>
      </c>
      <c r="G14" s="135">
        <f>IF(AND('1-Devamsızlık Formu (Ek-4)'!D16="",F14&gt;0,'1-Devamsızlık Formu (Ek-4)'!AW16="KASIM 2024"),(E14*(F14-1)+(666.75)),E14*F14)</f>
        <v>19250</v>
      </c>
      <c r="H14" s="135">
        <f t="shared" si="0"/>
        <v>192.5</v>
      </c>
      <c r="I14" s="141">
        <f t="shared" si="1"/>
        <v>192.5</v>
      </c>
      <c r="J14" s="135">
        <f t="shared" si="2"/>
        <v>0</v>
      </c>
      <c r="K14" s="135">
        <f t="shared" si="3"/>
        <v>0</v>
      </c>
      <c r="L14" s="135" t="e">
        <f t="shared" si="4"/>
        <v>#REF!</v>
      </c>
      <c r="M14" s="138" t="e">
        <f>IF(K14-'!!!KATILIMCI LİSTESİ!!!'!#REF!&gt;0,'!!!KATILIMCI LİSTESİ!!!'!#REF!,K14)</f>
        <v>#REF!</v>
      </c>
      <c r="N14" s="135">
        <f t="shared" si="5"/>
        <v>866.25</v>
      </c>
      <c r="O14" s="135">
        <f t="shared" si="6"/>
        <v>1058.75</v>
      </c>
      <c r="P14" s="139">
        <f t="shared" si="7"/>
        <v>20308.75</v>
      </c>
      <c r="Q14" s="135">
        <f>'5-Banka Listesi'!G15</f>
        <v>0</v>
      </c>
      <c r="R14" s="140">
        <f t="shared" si="8"/>
        <v>19250</v>
      </c>
      <c r="S14" s="140">
        <f t="shared" si="9"/>
        <v>433.125</v>
      </c>
      <c r="T14" s="140">
        <f t="shared" si="10"/>
        <v>385</v>
      </c>
      <c r="U14" s="135">
        <f t="shared" si="11"/>
        <v>20068.125</v>
      </c>
      <c r="V14" s="132">
        <v>10</v>
      </c>
    </row>
    <row r="15" spans="2:22" ht="33.950000000000003" customHeight="1" x14ac:dyDescent="0.25">
      <c r="B15" s="132">
        <v>11</v>
      </c>
      <c r="C15" s="133" t="str">
        <f>'!!!KATILIMCI LİSTESİ!!!'!B12</f>
        <v>ABDULLAH ÇALIŞKAN</v>
      </c>
      <c r="D15" s="134" t="str">
        <f>'!!!KATILIMCI LİSTESİ!!!'!C12</f>
        <v>17987044460</v>
      </c>
      <c r="E15" s="135">
        <f>'!!! VERİLER !!!'!C1</f>
        <v>1375</v>
      </c>
      <c r="F15" s="136">
        <f>'1-Devamsızlık Formu (Ek-4)'!AJ17</f>
        <v>12</v>
      </c>
      <c r="G15" s="135">
        <f>IF(AND('1-Devamsızlık Formu (Ek-4)'!D17="",F15&gt;0,'1-Devamsızlık Formu (Ek-4)'!AW17="KASIM 2024"),(E15*(F15-1)+(666.75)),E15*F15)</f>
        <v>16500</v>
      </c>
      <c r="H15" s="135">
        <f t="shared" si="0"/>
        <v>165</v>
      </c>
      <c r="I15" s="141">
        <f t="shared" si="1"/>
        <v>165</v>
      </c>
      <c r="J15" s="135">
        <f t="shared" si="2"/>
        <v>0</v>
      </c>
      <c r="K15" s="135">
        <f t="shared" si="3"/>
        <v>0</v>
      </c>
      <c r="L15" s="135" t="e">
        <f t="shared" si="4"/>
        <v>#REF!</v>
      </c>
      <c r="M15" s="138" t="e">
        <f>IF(K15-'!!!KATILIMCI LİSTESİ!!!'!#REF!&gt;0,'!!!KATILIMCI LİSTESİ!!!'!#REF!,K15)</f>
        <v>#REF!</v>
      </c>
      <c r="N15" s="135">
        <f t="shared" si="5"/>
        <v>742.5</v>
      </c>
      <c r="O15" s="135">
        <f t="shared" si="6"/>
        <v>907.5</v>
      </c>
      <c r="P15" s="139">
        <f t="shared" si="7"/>
        <v>17407.5</v>
      </c>
      <c r="Q15" s="135">
        <f>'5-Banka Listesi'!G16</f>
        <v>0</v>
      </c>
      <c r="R15" s="140">
        <f t="shared" si="8"/>
        <v>16500</v>
      </c>
      <c r="S15" s="140">
        <f t="shared" si="9"/>
        <v>371.25</v>
      </c>
      <c r="T15" s="140">
        <f t="shared" si="10"/>
        <v>330</v>
      </c>
      <c r="U15" s="135">
        <f t="shared" si="11"/>
        <v>17201.25</v>
      </c>
      <c r="V15" s="132">
        <v>11</v>
      </c>
    </row>
    <row r="16" spans="2:22" ht="33.950000000000003" customHeight="1" x14ac:dyDescent="0.25">
      <c r="B16" s="132">
        <v>12</v>
      </c>
      <c r="C16" s="133" t="str">
        <f>'!!!KATILIMCI LİSTESİ!!!'!B13</f>
        <v>ABDULLAH İŞ</v>
      </c>
      <c r="D16" s="134" t="str">
        <f>'!!!KATILIMCI LİSTESİ!!!'!C13</f>
        <v>47635631308</v>
      </c>
      <c r="E16" s="135">
        <f>'!!! VERİLER !!!'!C1</f>
        <v>1375</v>
      </c>
      <c r="F16" s="136">
        <f>'1-Devamsızlık Formu (Ek-4)'!AJ18</f>
        <v>6</v>
      </c>
      <c r="G16" s="135">
        <f>IF(AND('1-Devamsızlık Formu (Ek-4)'!D18="",F16&gt;0,'1-Devamsızlık Formu (Ek-4)'!AW18="KASIM 2024"),(E16*(F16-1)+(666.75)),E16*F16)</f>
        <v>8250</v>
      </c>
      <c r="H16" s="135">
        <f t="shared" si="0"/>
        <v>82.5</v>
      </c>
      <c r="I16" s="141">
        <f t="shared" si="1"/>
        <v>82.5</v>
      </c>
      <c r="J16" s="135">
        <f t="shared" si="2"/>
        <v>0</v>
      </c>
      <c r="K16" s="135">
        <f t="shared" si="3"/>
        <v>0</v>
      </c>
      <c r="L16" s="135" t="e">
        <f t="shared" si="4"/>
        <v>#REF!</v>
      </c>
      <c r="M16" s="138" t="e">
        <f>IF(K16-'!!!KATILIMCI LİSTESİ!!!'!#REF!&gt;0,'!!!KATILIMCI LİSTESİ!!!'!#REF!,K16)</f>
        <v>#REF!</v>
      </c>
      <c r="N16" s="135">
        <f t="shared" si="5"/>
        <v>371.25</v>
      </c>
      <c r="O16" s="135">
        <f t="shared" si="6"/>
        <v>453.75</v>
      </c>
      <c r="P16" s="139">
        <f t="shared" si="7"/>
        <v>8703.75</v>
      </c>
      <c r="Q16" s="135">
        <f>'5-Banka Listesi'!G17</f>
        <v>0</v>
      </c>
      <c r="R16" s="140">
        <f t="shared" si="8"/>
        <v>8250</v>
      </c>
      <c r="S16" s="140">
        <f t="shared" si="9"/>
        <v>185.625</v>
      </c>
      <c r="T16" s="140">
        <f t="shared" si="10"/>
        <v>165</v>
      </c>
      <c r="U16" s="135">
        <f t="shared" si="11"/>
        <v>8600.625</v>
      </c>
      <c r="V16" s="132">
        <v>12</v>
      </c>
    </row>
    <row r="17" spans="2:22" ht="33.950000000000003" customHeight="1" x14ac:dyDescent="0.25">
      <c r="B17" s="132">
        <v>13</v>
      </c>
      <c r="C17" s="133" t="str">
        <f>'!!!KATILIMCI LİSTESİ!!!'!B14</f>
        <v>ABDULLAH ULUN</v>
      </c>
      <c r="D17" s="134" t="str">
        <f>'!!!KATILIMCI LİSTESİ!!!'!C14</f>
        <v>10850337096</v>
      </c>
      <c r="E17" s="135">
        <f>'!!! VERİLER !!!'!C1</f>
        <v>1375</v>
      </c>
      <c r="F17" s="136">
        <f>'1-Devamsızlık Formu (Ek-4)'!AJ19</f>
        <v>12</v>
      </c>
      <c r="G17" s="135">
        <f>IF(AND('1-Devamsızlık Formu (Ek-4)'!D19="",F17&gt;0,'1-Devamsızlık Formu (Ek-4)'!AW19="KASIM 2024"),(E17*(F17-1)+(666.75)),E17*F17)</f>
        <v>16500</v>
      </c>
      <c r="H17" s="135">
        <f t="shared" si="0"/>
        <v>165</v>
      </c>
      <c r="I17" s="141">
        <f t="shared" si="1"/>
        <v>165</v>
      </c>
      <c r="J17" s="135">
        <f t="shared" si="2"/>
        <v>0</v>
      </c>
      <c r="K17" s="135">
        <f t="shared" si="3"/>
        <v>0</v>
      </c>
      <c r="L17" s="135" t="e">
        <f t="shared" si="4"/>
        <v>#REF!</v>
      </c>
      <c r="M17" s="138" t="e">
        <f>IF(K17-'!!!KATILIMCI LİSTESİ!!!'!#REF!&gt;0,'!!!KATILIMCI LİSTESİ!!!'!#REF!,K17)</f>
        <v>#REF!</v>
      </c>
      <c r="N17" s="135">
        <f t="shared" si="5"/>
        <v>742.5</v>
      </c>
      <c r="O17" s="135">
        <f t="shared" si="6"/>
        <v>907.5</v>
      </c>
      <c r="P17" s="139">
        <f t="shared" si="7"/>
        <v>17407.5</v>
      </c>
      <c r="Q17" s="135">
        <f>'5-Banka Listesi'!G18</f>
        <v>0</v>
      </c>
      <c r="R17" s="140">
        <f t="shared" si="8"/>
        <v>16500</v>
      </c>
      <c r="S17" s="140">
        <f t="shared" si="9"/>
        <v>371.25</v>
      </c>
      <c r="T17" s="140">
        <f t="shared" si="10"/>
        <v>330</v>
      </c>
      <c r="U17" s="135">
        <f t="shared" si="11"/>
        <v>17201.25</v>
      </c>
      <c r="V17" s="132">
        <v>13</v>
      </c>
    </row>
    <row r="18" spans="2:22" ht="33.950000000000003" customHeight="1" x14ac:dyDescent="0.25">
      <c r="B18" s="132">
        <v>14</v>
      </c>
      <c r="C18" s="133" t="str">
        <f>'!!!KATILIMCI LİSTESİ!!!'!B15</f>
        <v>ABDULLAH YÜZGEÇ</v>
      </c>
      <c r="D18" s="134" t="str">
        <f>'!!!KATILIMCI LİSTESİ!!!'!C15</f>
        <v>13802183994</v>
      </c>
      <c r="E18" s="135">
        <f>'!!! VERİLER !!!'!C1</f>
        <v>1375</v>
      </c>
      <c r="F18" s="136">
        <f>'1-Devamsızlık Formu (Ek-4)'!AJ20</f>
        <v>13</v>
      </c>
      <c r="G18" s="135">
        <f>IF(AND('1-Devamsızlık Formu (Ek-4)'!D20="",F18&gt;0,'1-Devamsızlık Formu (Ek-4)'!AW20="KASIM 2024"),(E18*(F18-1)+(666.75)),E18*F18)</f>
        <v>17875</v>
      </c>
      <c r="H18" s="135">
        <f t="shared" si="0"/>
        <v>178.75</v>
      </c>
      <c r="I18" s="141">
        <f t="shared" si="1"/>
        <v>178.75</v>
      </c>
      <c r="J18" s="135">
        <f t="shared" si="2"/>
        <v>0</v>
      </c>
      <c r="K18" s="135">
        <f t="shared" si="3"/>
        <v>0</v>
      </c>
      <c r="L18" s="135" t="e">
        <f t="shared" si="4"/>
        <v>#REF!</v>
      </c>
      <c r="M18" s="138" t="e">
        <f>IF(K18-'!!!KATILIMCI LİSTESİ!!!'!#REF!&gt;0,'!!!KATILIMCI LİSTESİ!!!'!#REF!,K18)</f>
        <v>#REF!</v>
      </c>
      <c r="N18" s="135">
        <f t="shared" si="5"/>
        <v>804.375</v>
      </c>
      <c r="O18" s="135">
        <f t="shared" si="6"/>
        <v>983.125</v>
      </c>
      <c r="P18" s="139">
        <f t="shared" si="7"/>
        <v>18858.125</v>
      </c>
      <c r="Q18" s="135">
        <f>'5-Banka Listesi'!G19</f>
        <v>0</v>
      </c>
      <c r="R18" s="140">
        <f t="shared" si="8"/>
        <v>17875</v>
      </c>
      <c r="S18" s="140">
        <f t="shared" si="9"/>
        <v>402.18799999999999</v>
      </c>
      <c r="T18" s="140">
        <f t="shared" si="10"/>
        <v>357.5</v>
      </c>
      <c r="U18" s="135">
        <f t="shared" si="11"/>
        <v>18634.687999999998</v>
      </c>
      <c r="V18" s="132">
        <v>14</v>
      </c>
    </row>
    <row r="19" spans="2:22" ht="33.950000000000003" customHeight="1" x14ac:dyDescent="0.25">
      <c r="B19" s="132">
        <v>15</v>
      </c>
      <c r="C19" s="133" t="str">
        <f>'!!!KATILIMCI LİSTESİ!!!'!B16</f>
        <v>ABDULSAMET KAYA</v>
      </c>
      <c r="D19" s="134" t="str">
        <f>'!!!KATILIMCI LİSTESİ!!!'!C16</f>
        <v>12734216152</v>
      </c>
      <c r="E19" s="135">
        <f>'!!! VERİLER !!!'!C1</f>
        <v>1375</v>
      </c>
      <c r="F19" s="136">
        <f>'1-Devamsızlık Formu (Ek-4)'!AJ21</f>
        <v>14</v>
      </c>
      <c r="G19" s="135">
        <f>IF(AND('1-Devamsızlık Formu (Ek-4)'!D21="",F19&gt;0,'1-Devamsızlık Formu (Ek-4)'!AW21="KASIM 2024"),(E19*(F19-1)+(666.75)),E19*F19)</f>
        <v>19250</v>
      </c>
      <c r="H19" s="135">
        <f t="shared" si="0"/>
        <v>192.5</v>
      </c>
      <c r="I19" s="141">
        <f t="shared" si="1"/>
        <v>192.5</v>
      </c>
      <c r="J19" s="135">
        <f t="shared" si="2"/>
        <v>0</v>
      </c>
      <c r="K19" s="135">
        <f t="shared" si="3"/>
        <v>0</v>
      </c>
      <c r="L19" s="135" t="e">
        <f t="shared" si="4"/>
        <v>#REF!</v>
      </c>
      <c r="M19" s="138" t="e">
        <f>IF(K19-'!!!KATILIMCI LİSTESİ!!!'!#REF!&gt;0,'!!!KATILIMCI LİSTESİ!!!'!#REF!,K19)</f>
        <v>#REF!</v>
      </c>
      <c r="N19" s="135">
        <f t="shared" si="5"/>
        <v>866.25</v>
      </c>
      <c r="O19" s="135">
        <f t="shared" si="6"/>
        <v>1058.75</v>
      </c>
      <c r="P19" s="139">
        <f t="shared" si="7"/>
        <v>20308.75</v>
      </c>
      <c r="Q19" s="135">
        <f>'5-Banka Listesi'!G20</f>
        <v>0</v>
      </c>
      <c r="R19" s="140">
        <f t="shared" si="8"/>
        <v>19250</v>
      </c>
      <c r="S19" s="140">
        <f t="shared" si="9"/>
        <v>433.125</v>
      </c>
      <c r="T19" s="140">
        <f t="shared" si="10"/>
        <v>385</v>
      </c>
      <c r="U19" s="135">
        <f t="shared" si="11"/>
        <v>20068.125</v>
      </c>
      <c r="V19" s="132">
        <v>15</v>
      </c>
    </row>
    <row r="20" spans="2:22" ht="33.950000000000003" customHeight="1" x14ac:dyDescent="0.25">
      <c r="B20" s="132">
        <v>16</v>
      </c>
      <c r="C20" s="133" t="str">
        <f>'!!!KATILIMCI LİSTESİ!!!'!B17</f>
        <v>ABDULSAMET ÖZDEMİR</v>
      </c>
      <c r="D20" s="134" t="str">
        <f>'!!!KATILIMCI LİSTESİ!!!'!C17</f>
        <v>34354480898</v>
      </c>
      <c r="E20" s="135">
        <f>'!!! VERİLER !!!'!C1</f>
        <v>1375</v>
      </c>
      <c r="F20" s="136">
        <f>'1-Devamsızlık Formu (Ek-4)'!AJ22</f>
        <v>9</v>
      </c>
      <c r="G20" s="135">
        <f>IF(AND('1-Devamsızlık Formu (Ek-4)'!D22="",F20&gt;0,'1-Devamsızlık Formu (Ek-4)'!AW22="KASIM 2024"),(E20*(F20-1)+(666.75)),E20*F20)</f>
        <v>12375</v>
      </c>
      <c r="H20" s="135">
        <f t="shared" si="0"/>
        <v>123.75</v>
      </c>
      <c r="I20" s="141">
        <f t="shared" si="1"/>
        <v>123.75</v>
      </c>
      <c r="J20" s="135">
        <f t="shared" si="2"/>
        <v>0</v>
      </c>
      <c r="K20" s="135">
        <f t="shared" si="3"/>
        <v>0</v>
      </c>
      <c r="L20" s="135" t="e">
        <f t="shared" si="4"/>
        <v>#REF!</v>
      </c>
      <c r="M20" s="138" t="e">
        <f>IF(K20-'!!!KATILIMCI LİSTESİ!!!'!#REF!&gt;0,'!!!KATILIMCI LİSTESİ!!!'!#REF!,K20)</f>
        <v>#REF!</v>
      </c>
      <c r="N20" s="135">
        <f t="shared" si="5"/>
        <v>556.875</v>
      </c>
      <c r="O20" s="135">
        <f t="shared" si="6"/>
        <v>680.625</v>
      </c>
      <c r="P20" s="139">
        <f t="shared" si="7"/>
        <v>13055.625</v>
      </c>
      <c r="Q20" s="135">
        <f>'5-Banka Listesi'!G21</f>
        <v>0</v>
      </c>
      <c r="R20" s="140">
        <f t="shared" si="8"/>
        <v>12375</v>
      </c>
      <c r="S20" s="140">
        <f t="shared" si="9"/>
        <v>278.43799999999999</v>
      </c>
      <c r="T20" s="140">
        <f t="shared" si="10"/>
        <v>247.5</v>
      </c>
      <c r="U20" s="135">
        <f t="shared" si="11"/>
        <v>12900.938</v>
      </c>
      <c r="V20" s="132">
        <v>16</v>
      </c>
    </row>
    <row r="21" spans="2:22" ht="33.950000000000003" customHeight="1" x14ac:dyDescent="0.25">
      <c r="B21" s="132">
        <v>17</v>
      </c>
      <c r="C21" s="133" t="str">
        <f>'!!!KATILIMCI LİSTESİ!!!'!B18</f>
        <v>ABDULSAMET YAŞAR</v>
      </c>
      <c r="D21" s="134" t="str">
        <f>'!!!KATILIMCI LİSTESİ!!!'!C18</f>
        <v>12021022954</v>
      </c>
      <c r="E21" s="135">
        <f>'!!! VERİLER !!!'!C1</f>
        <v>1375</v>
      </c>
      <c r="F21" s="136">
        <f>'1-Devamsızlık Formu (Ek-4)'!AJ23</f>
        <v>11</v>
      </c>
      <c r="G21" s="135">
        <f>IF(AND('1-Devamsızlık Formu (Ek-4)'!D23="",F21&gt;0,'1-Devamsızlık Formu (Ek-4)'!AW23="KASIM 2024"),(E21*(F21-1)+(666.75)),E21*F21)</f>
        <v>15125</v>
      </c>
      <c r="H21" s="135">
        <f t="shared" si="0"/>
        <v>151.25</v>
      </c>
      <c r="I21" s="141">
        <f t="shared" si="1"/>
        <v>151.25</v>
      </c>
      <c r="J21" s="135">
        <f t="shared" si="2"/>
        <v>0</v>
      </c>
      <c r="K21" s="135">
        <f t="shared" si="3"/>
        <v>0</v>
      </c>
      <c r="L21" s="135" t="e">
        <f t="shared" si="4"/>
        <v>#REF!</v>
      </c>
      <c r="M21" s="138" t="e">
        <f>IF(K21-'!!!KATILIMCI LİSTESİ!!!'!#REF!&gt;0,'!!!KATILIMCI LİSTESİ!!!'!#REF!,K21)</f>
        <v>#REF!</v>
      </c>
      <c r="N21" s="135">
        <f t="shared" si="5"/>
        <v>680.625</v>
      </c>
      <c r="O21" s="135">
        <f t="shared" si="6"/>
        <v>831.875</v>
      </c>
      <c r="P21" s="139">
        <f t="shared" si="7"/>
        <v>15956.875</v>
      </c>
      <c r="Q21" s="135">
        <f>'5-Banka Listesi'!G22</f>
        <v>0</v>
      </c>
      <c r="R21" s="140">
        <f t="shared" si="8"/>
        <v>15125</v>
      </c>
      <c r="S21" s="140">
        <f t="shared" si="9"/>
        <v>340.31299999999999</v>
      </c>
      <c r="T21" s="140">
        <f t="shared" si="10"/>
        <v>302.5</v>
      </c>
      <c r="U21" s="135">
        <f t="shared" si="11"/>
        <v>15767.813</v>
      </c>
      <c r="V21" s="132">
        <v>17</v>
      </c>
    </row>
    <row r="22" spans="2:22" ht="33.950000000000003" customHeight="1" x14ac:dyDescent="0.25">
      <c r="B22" s="132">
        <v>18</v>
      </c>
      <c r="C22" s="133" t="str">
        <f>'!!!KATILIMCI LİSTESİ!!!'!B19</f>
        <v>ABDÜLVEKİL GÖK</v>
      </c>
      <c r="D22" s="134" t="str">
        <f>'!!!KATILIMCI LİSTESİ!!!'!C19</f>
        <v>12179215468</v>
      </c>
      <c r="E22" s="135">
        <f>'!!! VERİLER !!!'!C1</f>
        <v>1375</v>
      </c>
      <c r="F22" s="136">
        <f>'1-Devamsızlık Formu (Ek-4)'!AJ24</f>
        <v>6</v>
      </c>
      <c r="G22" s="135">
        <f>IF(AND('1-Devamsızlık Formu (Ek-4)'!D24="",F22&gt;0,'1-Devamsızlık Formu (Ek-4)'!AW24="KASIM 2024"),(E22*(F22-1)+(666.75)),E22*F22)</f>
        <v>8250</v>
      </c>
      <c r="H22" s="135">
        <f t="shared" si="0"/>
        <v>82.5</v>
      </c>
      <c r="I22" s="141">
        <f t="shared" si="1"/>
        <v>82.5</v>
      </c>
      <c r="J22" s="135">
        <f t="shared" si="2"/>
        <v>0</v>
      </c>
      <c r="K22" s="135">
        <f t="shared" si="3"/>
        <v>0</v>
      </c>
      <c r="L22" s="135" t="e">
        <f t="shared" si="4"/>
        <v>#REF!</v>
      </c>
      <c r="M22" s="138" t="e">
        <f>IF(K22-'!!!KATILIMCI LİSTESİ!!!'!#REF!&gt;0,'!!!KATILIMCI LİSTESİ!!!'!#REF!,K22)</f>
        <v>#REF!</v>
      </c>
      <c r="N22" s="135">
        <f t="shared" si="5"/>
        <v>371.25</v>
      </c>
      <c r="O22" s="135">
        <f t="shared" si="6"/>
        <v>453.75</v>
      </c>
      <c r="P22" s="139">
        <f t="shared" si="7"/>
        <v>8703.75</v>
      </c>
      <c r="Q22" s="135">
        <f>'5-Banka Listesi'!G23</f>
        <v>0</v>
      </c>
      <c r="R22" s="140">
        <f t="shared" si="8"/>
        <v>8250</v>
      </c>
      <c r="S22" s="140">
        <f t="shared" si="9"/>
        <v>185.625</v>
      </c>
      <c r="T22" s="140">
        <f t="shared" si="10"/>
        <v>165</v>
      </c>
      <c r="U22" s="135">
        <f t="shared" si="11"/>
        <v>8600.625</v>
      </c>
      <c r="V22" s="132">
        <v>18</v>
      </c>
    </row>
    <row r="23" spans="2:22" ht="33.950000000000003" customHeight="1" x14ac:dyDescent="0.25">
      <c r="B23" s="132">
        <v>19</v>
      </c>
      <c r="C23" s="133" t="str">
        <f>'!!!KATILIMCI LİSTESİ!!!'!B20</f>
        <v>ABDURRAHMAN YAVUZ</v>
      </c>
      <c r="D23" s="134" t="str">
        <f>'!!!KATILIMCI LİSTESİ!!!'!C20</f>
        <v>11516080912</v>
      </c>
      <c r="E23" s="135">
        <f>'!!! VERİLER !!!'!C1</f>
        <v>1375</v>
      </c>
      <c r="F23" s="136">
        <f>'1-Devamsızlık Formu (Ek-4)'!AJ25</f>
        <v>9</v>
      </c>
      <c r="G23" s="135">
        <f>IF(AND('1-Devamsızlık Formu (Ek-4)'!D25="",F23&gt;0,'1-Devamsızlık Formu (Ek-4)'!AW25="KASIM 2024"),(E23*(F23-1)+(666.75)),E23*F23)</f>
        <v>12375</v>
      </c>
      <c r="H23" s="135">
        <f t="shared" si="0"/>
        <v>123.75</v>
      </c>
      <c r="I23" s="141">
        <f t="shared" si="1"/>
        <v>123.75</v>
      </c>
      <c r="J23" s="135">
        <f t="shared" si="2"/>
        <v>0</v>
      </c>
      <c r="K23" s="135">
        <f t="shared" si="3"/>
        <v>0</v>
      </c>
      <c r="L23" s="135" t="e">
        <f t="shared" si="4"/>
        <v>#REF!</v>
      </c>
      <c r="M23" s="138" t="e">
        <f>IF(K23-'!!!KATILIMCI LİSTESİ!!!'!#REF!&gt;0,'!!!KATILIMCI LİSTESİ!!!'!#REF!,K23)</f>
        <v>#REF!</v>
      </c>
      <c r="N23" s="135">
        <f t="shared" si="5"/>
        <v>556.875</v>
      </c>
      <c r="O23" s="135">
        <f t="shared" si="6"/>
        <v>680.625</v>
      </c>
      <c r="P23" s="139">
        <f t="shared" si="7"/>
        <v>13055.625</v>
      </c>
      <c r="Q23" s="135">
        <f>'5-Banka Listesi'!G24</f>
        <v>0</v>
      </c>
      <c r="R23" s="140">
        <f t="shared" si="8"/>
        <v>12375</v>
      </c>
      <c r="S23" s="140">
        <f t="shared" si="9"/>
        <v>278.43799999999999</v>
      </c>
      <c r="T23" s="140">
        <f t="shared" si="10"/>
        <v>247.5</v>
      </c>
      <c r="U23" s="135">
        <f t="shared" si="11"/>
        <v>12900.938</v>
      </c>
      <c r="V23" s="132">
        <v>19</v>
      </c>
    </row>
    <row r="24" spans="2:22" ht="33.950000000000003" customHeight="1" x14ac:dyDescent="0.25">
      <c r="B24" s="132">
        <v>20</v>
      </c>
      <c r="C24" s="133" t="str">
        <f>'!!!KATILIMCI LİSTESİ!!!'!B21</f>
        <v>ABDURRAHMAN EMRE COŞKUN</v>
      </c>
      <c r="D24" s="134" t="str">
        <f>'!!!KATILIMCI LİSTESİ!!!'!C21</f>
        <v>58198589036</v>
      </c>
      <c r="E24" s="135">
        <f>'!!! VERİLER !!!'!C1</f>
        <v>1375</v>
      </c>
      <c r="F24" s="136">
        <f>'1-Devamsızlık Formu (Ek-4)'!AJ26</f>
        <v>12</v>
      </c>
      <c r="G24" s="135">
        <f>IF(AND('1-Devamsızlık Formu (Ek-4)'!D26="",F24&gt;0,'1-Devamsızlık Formu (Ek-4)'!AW26="KASIM 2024"),(E24*(F24-1)+(666.75)),E24*F24)</f>
        <v>16500</v>
      </c>
      <c r="H24" s="135">
        <f t="shared" si="0"/>
        <v>165</v>
      </c>
      <c r="I24" s="141">
        <f t="shared" si="1"/>
        <v>165</v>
      </c>
      <c r="J24" s="135">
        <f t="shared" si="2"/>
        <v>0</v>
      </c>
      <c r="K24" s="135">
        <f t="shared" si="3"/>
        <v>0</v>
      </c>
      <c r="L24" s="135" t="e">
        <f t="shared" si="4"/>
        <v>#REF!</v>
      </c>
      <c r="M24" s="138" t="e">
        <f>IF(K24-'!!!KATILIMCI LİSTESİ!!!'!#REF!&gt;0,'!!!KATILIMCI LİSTESİ!!!'!#REF!,K24)</f>
        <v>#REF!</v>
      </c>
      <c r="N24" s="135">
        <f t="shared" si="5"/>
        <v>742.5</v>
      </c>
      <c r="O24" s="135">
        <f t="shared" si="6"/>
        <v>907.5</v>
      </c>
      <c r="P24" s="139">
        <f t="shared" si="7"/>
        <v>17407.5</v>
      </c>
      <c r="Q24" s="135">
        <f>'5-Banka Listesi'!G25</f>
        <v>0</v>
      </c>
      <c r="R24" s="140">
        <f t="shared" si="8"/>
        <v>16500</v>
      </c>
      <c r="S24" s="140">
        <f t="shared" si="9"/>
        <v>371.25</v>
      </c>
      <c r="T24" s="140">
        <f t="shared" si="10"/>
        <v>330</v>
      </c>
      <c r="U24" s="135">
        <f t="shared" si="11"/>
        <v>17201.25</v>
      </c>
      <c r="V24" s="132">
        <v>20</v>
      </c>
    </row>
    <row r="25" spans="2:22" ht="33.950000000000003" customHeight="1" x14ac:dyDescent="0.25">
      <c r="B25" s="132">
        <v>21</v>
      </c>
      <c r="C25" s="133" t="str">
        <f>'!!!KATILIMCI LİSTESİ!!!'!B22</f>
        <v>ABDURRAHMAN İHSAN ERDEMİR</v>
      </c>
      <c r="D25" s="134" t="str">
        <f>'!!!KATILIMCI LİSTESİ!!!'!C22</f>
        <v>12964210364</v>
      </c>
      <c r="E25" s="135">
        <f>'!!! VERİLER !!!'!C1</f>
        <v>1375</v>
      </c>
      <c r="F25" s="136">
        <f>'1-Devamsızlık Formu (Ek-4)'!AJ27</f>
        <v>9</v>
      </c>
      <c r="G25" s="135">
        <f>IF(AND('1-Devamsızlık Formu (Ek-4)'!D27="",F25&gt;0,'1-Devamsızlık Formu (Ek-4)'!AW27="KASIM 2024"),(E25*(F25-1)+(666.75)),E25*F25)</f>
        <v>12375</v>
      </c>
      <c r="H25" s="135">
        <f t="shared" si="0"/>
        <v>123.75</v>
      </c>
      <c r="I25" s="141">
        <f t="shared" si="1"/>
        <v>123.75</v>
      </c>
      <c r="J25" s="135">
        <f t="shared" si="2"/>
        <v>0</v>
      </c>
      <c r="K25" s="135">
        <f t="shared" si="3"/>
        <v>0</v>
      </c>
      <c r="L25" s="135" t="e">
        <f t="shared" si="4"/>
        <v>#REF!</v>
      </c>
      <c r="M25" s="138" t="e">
        <f>IF(K25-'!!!KATILIMCI LİSTESİ!!!'!#REF!&gt;0,'!!!KATILIMCI LİSTESİ!!!'!#REF!,K25)</f>
        <v>#REF!</v>
      </c>
      <c r="N25" s="135">
        <f t="shared" si="5"/>
        <v>556.875</v>
      </c>
      <c r="O25" s="135">
        <f t="shared" si="6"/>
        <v>680.625</v>
      </c>
      <c r="P25" s="139">
        <f t="shared" si="7"/>
        <v>13055.625</v>
      </c>
      <c r="Q25" s="135">
        <f>'5-Banka Listesi'!G26</f>
        <v>0</v>
      </c>
      <c r="R25" s="140">
        <f t="shared" si="8"/>
        <v>12375</v>
      </c>
      <c r="S25" s="140">
        <f t="shared" si="9"/>
        <v>278.43799999999999</v>
      </c>
      <c r="T25" s="140">
        <f t="shared" si="10"/>
        <v>247.5</v>
      </c>
      <c r="U25" s="135">
        <f t="shared" si="11"/>
        <v>12900.938</v>
      </c>
      <c r="V25" s="132">
        <v>21</v>
      </c>
    </row>
    <row r="26" spans="2:22" ht="33.950000000000003" customHeight="1" x14ac:dyDescent="0.25">
      <c r="B26" s="132">
        <v>22</v>
      </c>
      <c r="C26" s="133" t="str">
        <f>'!!!KATILIMCI LİSTESİ!!!'!B23</f>
        <v>ABDURRAHMAN KADİR ÇETİN</v>
      </c>
      <c r="D26" s="134" t="str">
        <f>'!!!KATILIMCI LİSTESİ!!!'!C23</f>
        <v>15580962310</v>
      </c>
      <c r="E26" s="135">
        <f>'!!! VERİLER !!!'!C1</f>
        <v>1375</v>
      </c>
      <c r="F26" s="136">
        <f>'1-Devamsızlık Formu (Ek-4)'!AJ28</f>
        <v>14</v>
      </c>
      <c r="G26" s="135">
        <f>IF(AND('1-Devamsızlık Formu (Ek-4)'!D28="",F26&gt;0,'1-Devamsızlık Formu (Ek-4)'!AW28="KASIM 2024"),(E26*(F26-1)+(666.75)),E26*F26)</f>
        <v>19250</v>
      </c>
      <c r="H26" s="135">
        <f t="shared" si="0"/>
        <v>192.5</v>
      </c>
      <c r="I26" s="141">
        <f t="shared" si="1"/>
        <v>192.5</v>
      </c>
      <c r="J26" s="135">
        <f t="shared" si="2"/>
        <v>0</v>
      </c>
      <c r="K26" s="135">
        <f t="shared" si="3"/>
        <v>0</v>
      </c>
      <c r="L26" s="135" t="e">
        <f t="shared" si="4"/>
        <v>#REF!</v>
      </c>
      <c r="M26" s="138" t="e">
        <f>IF(K26-'!!!KATILIMCI LİSTESİ!!!'!#REF!&gt;0,'!!!KATILIMCI LİSTESİ!!!'!#REF!,K26)</f>
        <v>#REF!</v>
      </c>
      <c r="N26" s="135">
        <f t="shared" si="5"/>
        <v>866.25</v>
      </c>
      <c r="O26" s="135">
        <f t="shared" si="6"/>
        <v>1058.75</v>
      </c>
      <c r="P26" s="139">
        <f t="shared" si="7"/>
        <v>20308.75</v>
      </c>
      <c r="Q26" s="135">
        <f>'5-Banka Listesi'!G27</f>
        <v>0</v>
      </c>
      <c r="R26" s="140">
        <f t="shared" si="8"/>
        <v>19250</v>
      </c>
      <c r="S26" s="140">
        <f t="shared" si="9"/>
        <v>433.125</v>
      </c>
      <c r="T26" s="140">
        <f t="shared" si="10"/>
        <v>385</v>
      </c>
      <c r="U26" s="135">
        <f t="shared" si="11"/>
        <v>20068.125</v>
      </c>
      <c r="V26" s="132">
        <v>22</v>
      </c>
    </row>
    <row r="27" spans="2:22" ht="33.950000000000003" customHeight="1" x14ac:dyDescent="0.25">
      <c r="B27" s="132">
        <v>23</v>
      </c>
      <c r="C27" s="133" t="str">
        <f>'!!!KATILIMCI LİSTESİ!!!'!B24</f>
        <v>ABDÜSSAMED SARI</v>
      </c>
      <c r="D27" s="134" t="str">
        <f>'!!!KATILIMCI LİSTESİ!!!'!C24</f>
        <v>10435498600</v>
      </c>
      <c r="E27" s="135">
        <f>'!!! VERİLER !!!'!C1</f>
        <v>1375</v>
      </c>
      <c r="F27" s="136">
        <f>'1-Devamsızlık Formu (Ek-4)'!AJ29</f>
        <v>14</v>
      </c>
      <c r="G27" s="135">
        <f>IF(AND('1-Devamsızlık Formu (Ek-4)'!D29="",F27&gt;0,'1-Devamsızlık Formu (Ek-4)'!AW29="KASIM 2024"),(E27*(F27-1)+(666.75)),E27*F27)</f>
        <v>19250</v>
      </c>
      <c r="H27" s="135">
        <f t="shared" si="0"/>
        <v>192.5</v>
      </c>
      <c r="I27" s="141">
        <f t="shared" si="1"/>
        <v>192.5</v>
      </c>
      <c r="J27" s="135">
        <f t="shared" si="2"/>
        <v>0</v>
      </c>
      <c r="K27" s="135">
        <f t="shared" si="3"/>
        <v>0</v>
      </c>
      <c r="L27" s="135" t="e">
        <f t="shared" si="4"/>
        <v>#REF!</v>
      </c>
      <c r="M27" s="138" t="e">
        <f>IF(K27-'!!!KATILIMCI LİSTESİ!!!'!#REF!&gt;0,'!!!KATILIMCI LİSTESİ!!!'!#REF!,K27)</f>
        <v>#REF!</v>
      </c>
      <c r="N27" s="135">
        <f t="shared" si="5"/>
        <v>866.25</v>
      </c>
      <c r="O27" s="135">
        <f t="shared" si="6"/>
        <v>1058.75</v>
      </c>
      <c r="P27" s="139">
        <f t="shared" si="7"/>
        <v>20308.75</v>
      </c>
      <c r="Q27" s="135">
        <f>'5-Banka Listesi'!G28</f>
        <v>0</v>
      </c>
      <c r="R27" s="140">
        <f t="shared" si="8"/>
        <v>19250</v>
      </c>
      <c r="S27" s="140">
        <f t="shared" si="9"/>
        <v>433.125</v>
      </c>
      <c r="T27" s="140">
        <f t="shared" si="10"/>
        <v>385</v>
      </c>
      <c r="U27" s="135">
        <f t="shared" si="11"/>
        <v>20068.125</v>
      </c>
      <c r="V27" s="132">
        <v>23</v>
      </c>
    </row>
    <row r="28" spans="2:22" ht="33.950000000000003" customHeight="1" x14ac:dyDescent="0.25">
      <c r="B28" s="132">
        <v>24</v>
      </c>
      <c r="C28" s="133" t="str">
        <f>'!!!KATILIMCI LİSTESİ!!!'!B25</f>
        <v>ABUZER BOYNUKARA</v>
      </c>
      <c r="D28" s="134" t="str">
        <f>'!!!KATILIMCI LİSTESİ!!!'!C25</f>
        <v>10126514640</v>
      </c>
      <c r="E28" s="135">
        <f>'!!! VERİLER !!!'!C1</f>
        <v>1375</v>
      </c>
      <c r="F28" s="136">
        <f>'1-Devamsızlık Formu (Ek-4)'!AJ30</f>
        <v>9</v>
      </c>
      <c r="G28" s="135">
        <f>IF(AND('1-Devamsızlık Formu (Ek-4)'!D30="",F28&gt;0,'1-Devamsızlık Formu (Ek-4)'!AW30="KASIM 2024"),(E28*(F28-1)+(666.75)),E28*F28)</f>
        <v>12375</v>
      </c>
      <c r="H28" s="135">
        <f t="shared" si="0"/>
        <v>123.75</v>
      </c>
      <c r="I28" s="141">
        <f t="shared" si="1"/>
        <v>123.75</v>
      </c>
      <c r="J28" s="135">
        <f t="shared" si="2"/>
        <v>0</v>
      </c>
      <c r="K28" s="135">
        <f t="shared" si="3"/>
        <v>0</v>
      </c>
      <c r="L28" s="135" t="e">
        <f t="shared" si="4"/>
        <v>#REF!</v>
      </c>
      <c r="M28" s="138" t="e">
        <f>IF(K28-'!!!KATILIMCI LİSTESİ!!!'!#REF!&gt;0,'!!!KATILIMCI LİSTESİ!!!'!#REF!,K28)</f>
        <v>#REF!</v>
      </c>
      <c r="N28" s="135">
        <f t="shared" si="5"/>
        <v>556.875</v>
      </c>
      <c r="O28" s="135">
        <f t="shared" si="6"/>
        <v>680.625</v>
      </c>
      <c r="P28" s="139">
        <f t="shared" si="7"/>
        <v>13055.625</v>
      </c>
      <c r="Q28" s="135">
        <f>'5-Banka Listesi'!G29</f>
        <v>0</v>
      </c>
      <c r="R28" s="140">
        <f t="shared" si="8"/>
        <v>12375</v>
      </c>
      <c r="S28" s="140">
        <f t="shared" si="9"/>
        <v>278.43799999999999</v>
      </c>
      <c r="T28" s="140">
        <f t="shared" si="10"/>
        <v>247.5</v>
      </c>
      <c r="U28" s="135">
        <f t="shared" si="11"/>
        <v>12900.938</v>
      </c>
      <c r="V28" s="132">
        <v>24</v>
      </c>
    </row>
    <row r="29" spans="2:22" ht="33.950000000000003" customHeight="1" x14ac:dyDescent="0.25">
      <c r="B29" s="132">
        <v>25</v>
      </c>
      <c r="C29" s="133" t="str">
        <f>'!!!KATILIMCI LİSTESİ!!!'!B26</f>
        <v>ABUZER ŞAHAN</v>
      </c>
      <c r="D29" s="134" t="str">
        <f>'!!!KATILIMCI LİSTESİ!!!'!C26</f>
        <v>41851235852</v>
      </c>
      <c r="E29" s="135">
        <f>'!!! VERİLER !!!'!C1</f>
        <v>1375</v>
      </c>
      <c r="F29" s="136">
        <f>'1-Devamsızlık Formu (Ek-4)'!AJ31</f>
        <v>14</v>
      </c>
      <c r="G29" s="135">
        <f>IF(AND('1-Devamsızlık Formu (Ek-4)'!D31="",F29&gt;0,'1-Devamsızlık Formu (Ek-4)'!AW31="KASIM 2024"),(E29*(F29-1)+(666.75)),E29*F29)</f>
        <v>19250</v>
      </c>
      <c r="H29" s="135">
        <f t="shared" si="0"/>
        <v>192.5</v>
      </c>
      <c r="I29" s="141">
        <f t="shared" si="1"/>
        <v>192.5</v>
      </c>
      <c r="J29" s="135">
        <f t="shared" si="2"/>
        <v>0</v>
      </c>
      <c r="K29" s="135">
        <f t="shared" si="3"/>
        <v>0</v>
      </c>
      <c r="L29" s="135" t="e">
        <f t="shared" si="4"/>
        <v>#REF!</v>
      </c>
      <c r="M29" s="138" t="e">
        <f>IF(K29-'!!!KATILIMCI LİSTESİ!!!'!#REF!&gt;0,'!!!KATILIMCI LİSTESİ!!!'!#REF!,K29)</f>
        <v>#REF!</v>
      </c>
      <c r="N29" s="135">
        <f t="shared" si="5"/>
        <v>866.25</v>
      </c>
      <c r="O29" s="135">
        <f t="shared" si="6"/>
        <v>1058.75</v>
      </c>
      <c r="P29" s="139">
        <f t="shared" si="7"/>
        <v>20308.75</v>
      </c>
      <c r="Q29" s="135">
        <f>'5-Banka Listesi'!G30</f>
        <v>0</v>
      </c>
      <c r="R29" s="140">
        <f t="shared" si="8"/>
        <v>19250</v>
      </c>
      <c r="S29" s="140">
        <f t="shared" si="9"/>
        <v>433.125</v>
      </c>
      <c r="T29" s="140">
        <f t="shared" si="10"/>
        <v>385</v>
      </c>
      <c r="U29" s="135">
        <f t="shared" si="11"/>
        <v>20068.125</v>
      </c>
      <c r="V29" s="132">
        <v>25</v>
      </c>
    </row>
    <row r="30" spans="2:22" ht="33.950000000000003" customHeight="1" x14ac:dyDescent="0.25">
      <c r="B30" s="132">
        <v>26</v>
      </c>
      <c r="C30" s="133" t="str">
        <f>'!!!KATILIMCI LİSTESİ!!!'!B27</f>
        <v>ADEM AKTA</v>
      </c>
      <c r="D30" s="134" t="str">
        <f>'!!!KATILIMCI LİSTESİ!!!'!C27</f>
        <v>33472284968</v>
      </c>
      <c r="E30" s="135">
        <f>'!!! VERİLER !!!'!C1</f>
        <v>1375</v>
      </c>
      <c r="F30" s="136">
        <f>'1-Devamsızlık Formu (Ek-4)'!AJ32</f>
        <v>9</v>
      </c>
      <c r="G30" s="135">
        <f>IF(AND('1-Devamsızlık Formu (Ek-4)'!D32="",F30&gt;0,'1-Devamsızlık Formu (Ek-4)'!AW32="KASIM 2024"),(E30*(F30-1)+(666.75)),E30*F30)</f>
        <v>12375</v>
      </c>
      <c r="H30" s="135">
        <f t="shared" si="0"/>
        <v>123.75</v>
      </c>
      <c r="I30" s="141">
        <f t="shared" si="1"/>
        <v>123.75</v>
      </c>
      <c r="J30" s="135">
        <f t="shared" si="2"/>
        <v>0</v>
      </c>
      <c r="K30" s="135">
        <f t="shared" si="3"/>
        <v>0</v>
      </c>
      <c r="L30" s="135" t="e">
        <f t="shared" si="4"/>
        <v>#REF!</v>
      </c>
      <c r="M30" s="138" t="e">
        <f>IF(K30-'!!!KATILIMCI LİSTESİ!!!'!#REF!&gt;0,'!!!KATILIMCI LİSTESİ!!!'!#REF!,K30)</f>
        <v>#REF!</v>
      </c>
      <c r="N30" s="135">
        <f t="shared" si="5"/>
        <v>556.875</v>
      </c>
      <c r="O30" s="135">
        <f t="shared" si="6"/>
        <v>680.625</v>
      </c>
      <c r="P30" s="139">
        <f t="shared" si="7"/>
        <v>13055.625</v>
      </c>
      <c r="Q30" s="135">
        <f>'5-Banka Listesi'!G31</f>
        <v>0</v>
      </c>
      <c r="R30" s="140">
        <f t="shared" si="8"/>
        <v>12375</v>
      </c>
      <c r="S30" s="140">
        <f t="shared" si="9"/>
        <v>278.43799999999999</v>
      </c>
      <c r="T30" s="140">
        <f t="shared" si="10"/>
        <v>247.5</v>
      </c>
      <c r="U30" s="135">
        <f t="shared" si="11"/>
        <v>12900.938</v>
      </c>
      <c r="V30" s="132">
        <v>26</v>
      </c>
    </row>
    <row r="31" spans="2:22" ht="33.950000000000003" customHeight="1" x14ac:dyDescent="0.25">
      <c r="B31" s="132">
        <v>27</v>
      </c>
      <c r="C31" s="133" t="str">
        <f>'!!!KATILIMCI LİSTESİ!!!'!B28</f>
        <v>ADİL EMİRHAN AYAZ</v>
      </c>
      <c r="D31" s="134" t="str">
        <f>'!!!KATILIMCI LİSTESİ!!!'!C28</f>
        <v>11276752944</v>
      </c>
      <c r="E31" s="135">
        <f>'!!! VERİLER !!!'!C1</f>
        <v>1375</v>
      </c>
      <c r="F31" s="136">
        <f>'1-Devamsızlık Formu (Ek-4)'!AJ33</f>
        <v>14</v>
      </c>
      <c r="G31" s="135">
        <f>IF(AND('1-Devamsızlık Formu (Ek-4)'!D33="",F31&gt;0,'1-Devamsızlık Formu (Ek-4)'!AW33="KASIM 2024"),(E31*(F31-1)+(666.75)),E31*F31)</f>
        <v>19250</v>
      </c>
      <c r="H31" s="135">
        <f t="shared" si="0"/>
        <v>192.5</v>
      </c>
      <c r="I31" s="141">
        <f t="shared" si="1"/>
        <v>192.5</v>
      </c>
      <c r="J31" s="135">
        <f t="shared" si="2"/>
        <v>0</v>
      </c>
      <c r="K31" s="135">
        <f t="shared" si="3"/>
        <v>0</v>
      </c>
      <c r="L31" s="135" t="e">
        <f t="shared" si="4"/>
        <v>#REF!</v>
      </c>
      <c r="M31" s="138" t="e">
        <f>IF(K31-'!!!KATILIMCI LİSTESİ!!!'!#REF!&gt;0,'!!!KATILIMCI LİSTESİ!!!'!#REF!,K31)</f>
        <v>#REF!</v>
      </c>
      <c r="N31" s="135">
        <f t="shared" si="5"/>
        <v>866.25</v>
      </c>
      <c r="O31" s="135">
        <f t="shared" si="6"/>
        <v>1058.75</v>
      </c>
      <c r="P31" s="139">
        <f t="shared" si="7"/>
        <v>20308.75</v>
      </c>
      <c r="Q31" s="135">
        <f>'5-Banka Listesi'!G32</f>
        <v>0</v>
      </c>
      <c r="R31" s="140">
        <f t="shared" si="8"/>
        <v>19250</v>
      </c>
      <c r="S31" s="140">
        <f t="shared" si="9"/>
        <v>433.125</v>
      </c>
      <c r="T31" s="140">
        <f t="shared" si="10"/>
        <v>385</v>
      </c>
      <c r="U31" s="135">
        <f t="shared" si="11"/>
        <v>20068.125</v>
      </c>
      <c r="V31" s="132">
        <v>27</v>
      </c>
    </row>
    <row r="32" spans="2:22" ht="33.950000000000003" customHeight="1" x14ac:dyDescent="0.25">
      <c r="B32" s="132">
        <v>28</v>
      </c>
      <c r="C32" s="133" t="str">
        <f>'!!!KATILIMCI LİSTESİ!!!'!B29</f>
        <v>AFRA DİLA HASANOĞLU</v>
      </c>
      <c r="D32" s="134" t="str">
        <f>'!!!KATILIMCI LİSTESİ!!!'!C29</f>
        <v>11438104260</v>
      </c>
      <c r="E32" s="135">
        <f>'!!! VERİLER !!!'!C1</f>
        <v>1375</v>
      </c>
      <c r="F32" s="136">
        <f>'1-Devamsızlık Formu (Ek-4)'!AJ34</f>
        <v>13</v>
      </c>
      <c r="G32" s="135">
        <f>IF(AND('1-Devamsızlık Formu (Ek-4)'!D34="",F32&gt;0,'1-Devamsızlık Formu (Ek-4)'!AW34="KASIM 2024"),(E32*(F32-1)+(666.75)),E32*F32)</f>
        <v>17875</v>
      </c>
      <c r="H32" s="135">
        <f t="shared" si="0"/>
        <v>178.75</v>
      </c>
      <c r="I32" s="141">
        <f t="shared" si="1"/>
        <v>178.75</v>
      </c>
      <c r="J32" s="135">
        <f t="shared" si="2"/>
        <v>0</v>
      </c>
      <c r="K32" s="135">
        <f t="shared" si="3"/>
        <v>0</v>
      </c>
      <c r="L32" s="135" t="e">
        <f t="shared" si="4"/>
        <v>#REF!</v>
      </c>
      <c r="M32" s="138" t="e">
        <f>IF(K32-'!!!KATILIMCI LİSTESİ!!!'!#REF!&gt;0,'!!!KATILIMCI LİSTESİ!!!'!#REF!,K32)</f>
        <v>#REF!</v>
      </c>
      <c r="N32" s="135">
        <f t="shared" si="5"/>
        <v>804.375</v>
      </c>
      <c r="O32" s="135">
        <f t="shared" si="6"/>
        <v>983.125</v>
      </c>
      <c r="P32" s="139">
        <f t="shared" si="7"/>
        <v>18858.125</v>
      </c>
      <c r="Q32" s="135">
        <f>'5-Banka Listesi'!G33</f>
        <v>0</v>
      </c>
      <c r="R32" s="140">
        <f t="shared" si="8"/>
        <v>17875</v>
      </c>
      <c r="S32" s="140">
        <f t="shared" si="9"/>
        <v>402.18799999999999</v>
      </c>
      <c r="T32" s="140">
        <f t="shared" si="10"/>
        <v>357.5</v>
      </c>
      <c r="U32" s="135">
        <f t="shared" si="11"/>
        <v>18634.687999999998</v>
      </c>
      <c r="V32" s="132">
        <v>28</v>
      </c>
    </row>
    <row r="33" spans="2:22" ht="33.950000000000003" customHeight="1" x14ac:dyDescent="0.25">
      <c r="B33" s="132">
        <v>29</v>
      </c>
      <c r="C33" s="133" t="str">
        <f>'!!!KATILIMCI LİSTESİ!!!'!B30</f>
        <v>AHMET ADAR</v>
      </c>
      <c r="D33" s="134" t="str">
        <f>'!!!KATILIMCI LİSTESİ!!!'!C30</f>
        <v>10590069448</v>
      </c>
      <c r="E33" s="135">
        <f>'!!! VERİLER !!!'!C1</f>
        <v>1375</v>
      </c>
      <c r="F33" s="136">
        <f>'1-Devamsızlık Formu (Ek-4)'!AJ35</f>
        <v>9</v>
      </c>
      <c r="G33" s="135">
        <f>IF(AND('1-Devamsızlık Formu (Ek-4)'!D35="",F33&gt;0,'1-Devamsızlık Formu (Ek-4)'!AW35="KASIM 2024"),(E33*(F33-1)+(666.75)),E33*F33)</f>
        <v>12375</v>
      </c>
      <c r="H33" s="135">
        <f t="shared" si="0"/>
        <v>123.75</v>
      </c>
      <c r="I33" s="141">
        <f t="shared" si="1"/>
        <v>123.75</v>
      </c>
      <c r="J33" s="135">
        <f t="shared" si="2"/>
        <v>0</v>
      </c>
      <c r="K33" s="135">
        <f t="shared" si="3"/>
        <v>0</v>
      </c>
      <c r="L33" s="135" t="e">
        <f t="shared" si="4"/>
        <v>#REF!</v>
      </c>
      <c r="M33" s="138" t="e">
        <f>IF(K33-'!!!KATILIMCI LİSTESİ!!!'!#REF!&gt;0,'!!!KATILIMCI LİSTESİ!!!'!#REF!,K33)</f>
        <v>#REF!</v>
      </c>
      <c r="N33" s="135">
        <f t="shared" si="5"/>
        <v>556.875</v>
      </c>
      <c r="O33" s="135">
        <f t="shared" si="6"/>
        <v>680.625</v>
      </c>
      <c r="P33" s="139">
        <f t="shared" si="7"/>
        <v>13055.625</v>
      </c>
      <c r="Q33" s="135">
        <f>'5-Banka Listesi'!G34</f>
        <v>0</v>
      </c>
      <c r="R33" s="140">
        <f t="shared" si="8"/>
        <v>12375</v>
      </c>
      <c r="S33" s="140">
        <f t="shared" si="9"/>
        <v>278.43799999999999</v>
      </c>
      <c r="T33" s="140">
        <f t="shared" si="10"/>
        <v>247.5</v>
      </c>
      <c r="U33" s="135">
        <f t="shared" si="11"/>
        <v>12900.938</v>
      </c>
      <c r="V33" s="132">
        <v>29</v>
      </c>
    </row>
    <row r="34" spans="2:22" ht="33.950000000000003" customHeight="1" x14ac:dyDescent="0.25">
      <c r="B34" s="132">
        <v>30</v>
      </c>
      <c r="C34" s="133" t="str">
        <f>'!!!KATILIMCI LİSTESİ!!!'!B31</f>
        <v>AHMET ARCA</v>
      </c>
      <c r="D34" s="134" t="str">
        <f>'!!!KATILIMCI LİSTESİ!!!'!C31</f>
        <v>55543577472</v>
      </c>
      <c r="E34" s="135">
        <f>'!!! VERİLER !!!'!C1</f>
        <v>1375</v>
      </c>
      <c r="F34" s="136">
        <f>'1-Devamsızlık Formu (Ek-4)'!AJ36</f>
        <v>14</v>
      </c>
      <c r="G34" s="135">
        <f>IF(AND('1-Devamsızlık Formu (Ek-4)'!D36="",F34&gt;0,'1-Devamsızlık Formu (Ek-4)'!AW36="KASIM 2024"),(E34*(F34-1)+(666.75)),E34*F34)</f>
        <v>19250</v>
      </c>
      <c r="H34" s="135">
        <f t="shared" si="0"/>
        <v>192.5</v>
      </c>
      <c r="I34" s="141">
        <f t="shared" si="1"/>
        <v>192.5</v>
      </c>
      <c r="J34" s="135">
        <f t="shared" si="2"/>
        <v>0</v>
      </c>
      <c r="K34" s="135">
        <f t="shared" si="3"/>
        <v>0</v>
      </c>
      <c r="L34" s="135" t="e">
        <f t="shared" si="4"/>
        <v>#REF!</v>
      </c>
      <c r="M34" s="138" t="e">
        <f>IF(K34-'!!!KATILIMCI LİSTESİ!!!'!#REF!&gt;0,'!!!KATILIMCI LİSTESİ!!!'!#REF!,K34)</f>
        <v>#REF!</v>
      </c>
      <c r="N34" s="135">
        <f t="shared" si="5"/>
        <v>866.25</v>
      </c>
      <c r="O34" s="135">
        <f t="shared" si="6"/>
        <v>1058.75</v>
      </c>
      <c r="P34" s="139">
        <f t="shared" si="7"/>
        <v>20308.75</v>
      </c>
      <c r="Q34" s="135">
        <f>'5-Banka Listesi'!G35</f>
        <v>0</v>
      </c>
      <c r="R34" s="140">
        <f t="shared" si="8"/>
        <v>19250</v>
      </c>
      <c r="S34" s="140">
        <f t="shared" si="9"/>
        <v>433.125</v>
      </c>
      <c r="T34" s="140">
        <f t="shared" si="10"/>
        <v>385</v>
      </c>
      <c r="U34" s="135">
        <f t="shared" si="11"/>
        <v>20068.125</v>
      </c>
      <c r="V34" s="132">
        <v>30</v>
      </c>
    </row>
    <row r="35" spans="2:22" ht="33.950000000000003" customHeight="1" x14ac:dyDescent="0.25">
      <c r="B35" s="132">
        <v>31</v>
      </c>
      <c r="C35" s="133" t="str">
        <f>'!!!KATILIMCI LİSTESİ!!!'!B32</f>
        <v>AHMET ATASEVEN</v>
      </c>
      <c r="D35" s="134" t="str">
        <f>'!!!KATILIMCI LİSTESİ!!!'!C32</f>
        <v>58825297792</v>
      </c>
      <c r="E35" s="135">
        <f>'!!! VERİLER !!!'!C1</f>
        <v>1375</v>
      </c>
      <c r="F35" s="136">
        <f>'1-Devamsızlık Formu (Ek-4)'!AJ37</f>
        <v>14</v>
      </c>
      <c r="G35" s="135">
        <f>IF(AND('1-Devamsızlık Formu (Ek-4)'!D37="",F35&gt;0,'1-Devamsızlık Formu (Ek-4)'!AW37="KASIM 2024"),(E35*(F35-1)+(666.75)),E35*F35)</f>
        <v>19250</v>
      </c>
      <c r="H35" s="135">
        <f t="shared" si="0"/>
        <v>192.5</v>
      </c>
      <c r="I35" s="141">
        <f t="shared" si="1"/>
        <v>192.5</v>
      </c>
      <c r="J35" s="135">
        <f t="shared" si="2"/>
        <v>0</v>
      </c>
      <c r="K35" s="135">
        <f t="shared" si="3"/>
        <v>0</v>
      </c>
      <c r="L35" s="135" t="e">
        <f t="shared" si="4"/>
        <v>#REF!</v>
      </c>
      <c r="M35" s="138" t="e">
        <f>IF(K35-'!!!KATILIMCI LİSTESİ!!!'!#REF!&gt;0,'!!!KATILIMCI LİSTESİ!!!'!#REF!,K35)</f>
        <v>#REF!</v>
      </c>
      <c r="N35" s="135">
        <f t="shared" si="5"/>
        <v>866.25</v>
      </c>
      <c r="O35" s="135">
        <f t="shared" si="6"/>
        <v>1058.75</v>
      </c>
      <c r="P35" s="139">
        <f t="shared" si="7"/>
        <v>20308.75</v>
      </c>
      <c r="Q35" s="135">
        <f>'5-Banka Listesi'!G36</f>
        <v>0</v>
      </c>
      <c r="R35" s="140">
        <f t="shared" si="8"/>
        <v>19250</v>
      </c>
      <c r="S35" s="140">
        <f t="shared" si="9"/>
        <v>433.125</v>
      </c>
      <c r="T35" s="140">
        <f t="shared" si="10"/>
        <v>385</v>
      </c>
      <c r="U35" s="135">
        <f t="shared" si="11"/>
        <v>20068.125</v>
      </c>
      <c r="V35" s="132">
        <v>31</v>
      </c>
    </row>
    <row r="36" spans="2:22" ht="33.950000000000003" customHeight="1" x14ac:dyDescent="0.25">
      <c r="B36" s="132">
        <v>32</v>
      </c>
      <c r="C36" s="133" t="str">
        <f>'!!!KATILIMCI LİSTESİ!!!'!B33</f>
        <v>AHMET BAYKUŞ</v>
      </c>
      <c r="D36" s="134" t="str">
        <f>'!!!KATILIMCI LİSTESİ!!!'!C33</f>
        <v>30662502284</v>
      </c>
      <c r="E36" s="135">
        <f>'!!! VERİLER !!!'!C1</f>
        <v>1375</v>
      </c>
      <c r="F36" s="136">
        <f>'1-Devamsızlık Formu (Ek-4)'!AJ38</f>
        <v>9</v>
      </c>
      <c r="G36" s="135">
        <f>IF(AND('1-Devamsızlık Formu (Ek-4)'!D38="",F36&gt;0,'1-Devamsızlık Formu (Ek-4)'!AW38="KASIM 2024"),(E36*(F36-1)+(666.75)),E36*F36)</f>
        <v>12375</v>
      </c>
      <c r="H36" s="135">
        <f t="shared" si="0"/>
        <v>123.75</v>
      </c>
      <c r="I36" s="141">
        <f t="shared" si="1"/>
        <v>123.75</v>
      </c>
      <c r="J36" s="135">
        <f t="shared" si="2"/>
        <v>0</v>
      </c>
      <c r="K36" s="135">
        <f t="shared" si="3"/>
        <v>0</v>
      </c>
      <c r="L36" s="135" t="e">
        <f t="shared" si="4"/>
        <v>#REF!</v>
      </c>
      <c r="M36" s="138" t="e">
        <f>IF(K36-'!!!KATILIMCI LİSTESİ!!!'!#REF!&gt;0,'!!!KATILIMCI LİSTESİ!!!'!#REF!,K36)</f>
        <v>#REF!</v>
      </c>
      <c r="N36" s="135">
        <f t="shared" si="5"/>
        <v>556.875</v>
      </c>
      <c r="O36" s="135">
        <f t="shared" si="6"/>
        <v>680.625</v>
      </c>
      <c r="P36" s="139">
        <f t="shared" si="7"/>
        <v>13055.625</v>
      </c>
      <c r="Q36" s="135">
        <f>'5-Banka Listesi'!G37</f>
        <v>0</v>
      </c>
      <c r="R36" s="140">
        <f t="shared" si="8"/>
        <v>12375</v>
      </c>
      <c r="S36" s="140">
        <f t="shared" si="9"/>
        <v>278.43799999999999</v>
      </c>
      <c r="T36" s="140">
        <f t="shared" si="10"/>
        <v>247.5</v>
      </c>
      <c r="U36" s="135">
        <f t="shared" si="11"/>
        <v>12900.938</v>
      </c>
      <c r="V36" s="132">
        <v>32</v>
      </c>
    </row>
    <row r="37" spans="2:22" ht="33.950000000000003" customHeight="1" x14ac:dyDescent="0.25">
      <c r="B37" s="132">
        <v>33</v>
      </c>
      <c r="C37" s="133" t="str">
        <f>'!!!KATILIMCI LİSTESİ!!!'!B34</f>
        <v>AHMET BIRASOĞLU</v>
      </c>
      <c r="D37" s="134" t="str">
        <f>'!!!KATILIMCI LİSTESİ!!!'!C34</f>
        <v>45049880008</v>
      </c>
      <c r="E37" s="135">
        <f>'!!! VERİLER !!!'!C1</f>
        <v>1375</v>
      </c>
      <c r="F37" s="136">
        <f>'1-Devamsızlık Formu (Ek-4)'!AJ39</f>
        <v>6</v>
      </c>
      <c r="G37" s="135">
        <f>IF(AND('1-Devamsızlık Formu (Ek-4)'!D39="",F37&gt;0,'1-Devamsızlık Formu (Ek-4)'!AW39="KASIM 2024"),(E37*(F37-1)+(666.75)),E37*F37)</f>
        <v>8250</v>
      </c>
      <c r="H37" s="135">
        <f t="shared" si="0"/>
        <v>82.5</v>
      </c>
      <c r="I37" s="141">
        <f t="shared" si="1"/>
        <v>82.5</v>
      </c>
      <c r="J37" s="135">
        <f t="shared" si="2"/>
        <v>0</v>
      </c>
      <c r="K37" s="135">
        <f t="shared" si="3"/>
        <v>0</v>
      </c>
      <c r="L37" s="135" t="e">
        <f t="shared" si="4"/>
        <v>#REF!</v>
      </c>
      <c r="M37" s="138" t="e">
        <f>IF(K37-'!!!KATILIMCI LİSTESİ!!!'!#REF!&gt;0,'!!!KATILIMCI LİSTESİ!!!'!#REF!,K37)</f>
        <v>#REF!</v>
      </c>
      <c r="N37" s="135">
        <f t="shared" si="5"/>
        <v>371.25</v>
      </c>
      <c r="O37" s="135">
        <f t="shared" si="6"/>
        <v>453.75</v>
      </c>
      <c r="P37" s="139">
        <f t="shared" si="7"/>
        <v>8703.75</v>
      </c>
      <c r="Q37" s="135">
        <f>'5-Banka Listesi'!G38</f>
        <v>0</v>
      </c>
      <c r="R37" s="140">
        <f t="shared" si="8"/>
        <v>8250</v>
      </c>
      <c r="S37" s="140">
        <f t="shared" si="9"/>
        <v>185.625</v>
      </c>
      <c r="T37" s="140">
        <f t="shared" si="10"/>
        <v>165</v>
      </c>
      <c r="U37" s="135">
        <f t="shared" si="11"/>
        <v>8600.625</v>
      </c>
      <c r="V37" s="132">
        <v>33</v>
      </c>
    </row>
    <row r="38" spans="2:22" ht="33.950000000000003" customHeight="1" x14ac:dyDescent="0.25">
      <c r="B38" s="132">
        <v>34</v>
      </c>
      <c r="C38" s="133" t="str">
        <f>'!!!KATILIMCI LİSTESİ!!!'!B35</f>
        <v>AHMET ÇAĞLAYAN</v>
      </c>
      <c r="D38" s="134" t="str">
        <f>'!!!KATILIMCI LİSTESİ!!!'!C35</f>
        <v>57787292906</v>
      </c>
      <c r="E38" s="135">
        <f>'!!! VERİLER !!!'!C1</f>
        <v>1375</v>
      </c>
      <c r="F38" s="136">
        <f>'1-Devamsızlık Formu (Ek-4)'!AJ40</f>
        <v>13</v>
      </c>
      <c r="G38" s="135">
        <f>IF(AND('1-Devamsızlık Formu (Ek-4)'!D40="",F38&gt;0,'1-Devamsızlık Formu (Ek-4)'!AW40="KASIM 2024"),(E38*(F38-1)+(666.75)),E38*F38)</f>
        <v>17875</v>
      </c>
      <c r="H38" s="135">
        <f t="shared" si="0"/>
        <v>178.75</v>
      </c>
      <c r="I38" s="141">
        <f t="shared" si="1"/>
        <v>178.75</v>
      </c>
      <c r="J38" s="135">
        <f t="shared" si="2"/>
        <v>0</v>
      </c>
      <c r="K38" s="135">
        <f t="shared" si="3"/>
        <v>0</v>
      </c>
      <c r="L38" s="135" t="e">
        <f t="shared" si="4"/>
        <v>#REF!</v>
      </c>
      <c r="M38" s="138" t="e">
        <f>IF(K38-'!!!KATILIMCI LİSTESİ!!!'!#REF!&gt;0,'!!!KATILIMCI LİSTESİ!!!'!#REF!,K38)</f>
        <v>#REF!</v>
      </c>
      <c r="N38" s="135">
        <f t="shared" si="5"/>
        <v>804.375</v>
      </c>
      <c r="O38" s="135">
        <f t="shared" si="6"/>
        <v>983.125</v>
      </c>
      <c r="P38" s="139">
        <f t="shared" si="7"/>
        <v>18858.125</v>
      </c>
      <c r="Q38" s="135">
        <f>'5-Banka Listesi'!G39</f>
        <v>0</v>
      </c>
      <c r="R38" s="140">
        <f t="shared" si="8"/>
        <v>17875</v>
      </c>
      <c r="S38" s="140">
        <f t="shared" si="9"/>
        <v>402.18799999999999</v>
      </c>
      <c r="T38" s="140">
        <f t="shared" si="10"/>
        <v>357.5</v>
      </c>
      <c r="U38" s="135">
        <f t="shared" si="11"/>
        <v>18634.687999999998</v>
      </c>
      <c r="V38" s="132">
        <v>34</v>
      </c>
    </row>
    <row r="39" spans="2:22" ht="33.950000000000003" customHeight="1" x14ac:dyDescent="0.25">
      <c r="B39" s="132">
        <v>35</v>
      </c>
      <c r="C39" s="133" t="str">
        <f>'!!!KATILIMCI LİSTESİ!!!'!B36</f>
        <v>AHMET ÇELİK</v>
      </c>
      <c r="D39" s="134" t="str">
        <f>'!!!KATILIMCI LİSTESİ!!!'!C36</f>
        <v>15902100772</v>
      </c>
      <c r="E39" s="135">
        <f>'!!! VERİLER !!!'!C1</f>
        <v>1375</v>
      </c>
      <c r="F39" s="136">
        <f>'1-Devamsızlık Formu (Ek-4)'!AJ41</f>
        <v>14</v>
      </c>
      <c r="G39" s="135">
        <f>IF(AND('1-Devamsızlık Formu (Ek-4)'!D41="",F39&gt;0,'1-Devamsızlık Formu (Ek-4)'!AW41="KASIM 2024"),(E39*(F39-1)+(666.75)),E39*F39)</f>
        <v>19250</v>
      </c>
      <c r="H39" s="135">
        <f t="shared" si="0"/>
        <v>192.5</v>
      </c>
      <c r="I39" s="141">
        <f t="shared" si="1"/>
        <v>192.5</v>
      </c>
      <c r="J39" s="135">
        <f t="shared" si="2"/>
        <v>0</v>
      </c>
      <c r="K39" s="135">
        <f t="shared" si="3"/>
        <v>0</v>
      </c>
      <c r="L39" s="135" t="e">
        <f t="shared" si="4"/>
        <v>#REF!</v>
      </c>
      <c r="M39" s="138" t="e">
        <f>IF(K39-'!!!KATILIMCI LİSTESİ!!!'!#REF!&gt;0,'!!!KATILIMCI LİSTESİ!!!'!#REF!,K39)</f>
        <v>#REF!</v>
      </c>
      <c r="N39" s="135">
        <f t="shared" si="5"/>
        <v>866.25</v>
      </c>
      <c r="O39" s="135">
        <f t="shared" si="6"/>
        <v>1058.75</v>
      </c>
      <c r="P39" s="139">
        <f t="shared" si="7"/>
        <v>20308.75</v>
      </c>
      <c r="Q39" s="135">
        <f>'5-Banka Listesi'!G40</f>
        <v>0</v>
      </c>
      <c r="R39" s="140">
        <f t="shared" si="8"/>
        <v>19250</v>
      </c>
      <c r="S39" s="140">
        <f t="shared" si="9"/>
        <v>433.125</v>
      </c>
      <c r="T39" s="140">
        <f t="shared" si="10"/>
        <v>385</v>
      </c>
      <c r="U39" s="135">
        <f t="shared" si="11"/>
        <v>20068.125</v>
      </c>
      <c r="V39" s="132">
        <v>35</v>
      </c>
    </row>
    <row r="40" spans="2:22" ht="33.950000000000003" customHeight="1" x14ac:dyDescent="0.25">
      <c r="B40" s="132">
        <v>36</v>
      </c>
      <c r="C40" s="133" t="str">
        <f>'!!!KATILIMCI LİSTESİ!!!'!B37</f>
        <v>AHMET DONBALOĞLU</v>
      </c>
      <c r="D40" s="134" t="str">
        <f>'!!!KATILIMCI LİSTESİ!!!'!C37</f>
        <v>62749437394</v>
      </c>
      <c r="E40" s="135">
        <f>'!!! VERİLER !!!'!C1</f>
        <v>1375</v>
      </c>
      <c r="F40" s="136">
        <f>'1-Devamsızlık Formu (Ek-4)'!AJ42</f>
        <v>11</v>
      </c>
      <c r="G40" s="135">
        <f>IF(AND('1-Devamsızlık Formu (Ek-4)'!D42="",F40&gt;0,'1-Devamsızlık Formu (Ek-4)'!AW42="KASIM 2024"),(E40*(F40-1)+(666.75)),E40*F40)</f>
        <v>15125</v>
      </c>
      <c r="H40" s="135">
        <f t="shared" si="0"/>
        <v>151.25</v>
      </c>
      <c r="I40" s="141">
        <f t="shared" si="1"/>
        <v>151.25</v>
      </c>
      <c r="J40" s="135">
        <f t="shared" si="2"/>
        <v>0</v>
      </c>
      <c r="K40" s="135">
        <f t="shared" si="3"/>
        <v>0</v>
      </c>
      <c r="L40" s="135" t="e">
        <f t="shared" si="4"/>
        <v>#REF!</v>
      </c>
      <c r="M40" s="138" t="e">
        <f>IF(K40-'!!!KATILIMCI LİSTESİ!!!'!#REF!&gt;0,'!!!KATILIMCI LİSTESİ!!!'!#REF!,K40)</f>
        <v>#REF!</v>
      </c>
      <c r="N40" s="135">
        <f t="shared" si="5"/>
        <v>680.625</v>
      </c>
      <c r="O40" s="135">
        <f t="shared" si="6"/>
        <v>831.875</v>
      </c>
      <c r="P40" s="139">
        <f t="shared" si="7"/>
        <v>15956.875</v>
      </c>
      <c r="Q40" s="135">
        <f>'5-Banka Listesi'!G41</f>
        <v>0</v>
      </c>
      <c r="R40" s="140">
        <f t="shared" si="8"/>
        <v>15125</v>
      </c>
      <c r="S40" s="140">
        <f t="shared" si="9"/>
        <v>340.31299999999999</v>
      </c>
      <c r="T40" s="140">
        <f t="shared" si="10"/>
        <v>302.5</v>
      </c>
      <c r="U40" s="135">
        <f t="shared" si="11"/>
        <v>15767.813</v>
      </c>
      <c r="V40" s="132">
        <v>36</v>
      </c>
    </row>
    <row r="41" spans="2:22" ht="33.950000000000003" customHeight="1" x14ac:dyDescent="0.25">
      <c r="B41" s="132">
        <v>37</v>
      </c>
      <c r="C41" s="133" t="str">
        <f>'!!!KATILIMCI LİSTESİ!!!'!B38</f>
        <v>AHMET GENÇTÜRK</v>
      </c>
      <c r="D41" s="134" t="str">
        <f>'!!!KATILIMCI LİSTESİ!!!'!C38</f>
        <v>11521313074</v>
      </c>
      <c r="E41" s="135">
        <f>'!!! VERİLER !!!'!C1</f>
        <v>1375</v>
      </c>
      <c r="F41" s="136">
        <f>'1-Devamsızlık Formu (Ek-4)'!AJ43</f>
        <v>13</v>
      </c>
      <c r="G41" s="135">
        <f>IF(AND('1-Devamsızlık Formu (Ek-4)'!D43="",F41&gt;0,'1-Devamsızlık Formu (Ek-4)'!AW43="KASIM 2024"),(E41*(F41-1)+(666.75)),E41*F41)</f>
        <v>17875</v>
      </c>
      <c r="H41" s="135">
        <f t="shared" si="0"/>
        <v>178.75</v>
      </c>
      <c r="I41" s="141">
        <f t="shared" si="1"/>
        <v>178.75</v>
      </c>
      <c r="J41" s="135">
        <f t="shared" si="2"/>
        <v>0</v>
      </c>
      <c r="K41" s="135">
        <f t="shared" si="3"/>
        <v>0</v>
      </c>
      <c r="L41" s="135" t="e">
        <f t="shared" si="4"/>
        <v>#REF!</v>
      </c>
      <c r="M41" s="138" t="e">
        <f>IF(K41-'!!!KATILIMCI LİSTESİ!!!'!#REF!&gt;0,'!!!KATILIMCI LİSTESİ!!!'!#REF!,K41)</f>
        <v>#REF!</v>
      </c>
      <c r="N41" s="135">
        <f t="shared" si="5"/>
        <v>804.375</v>
      </c>
      <c r="O41" s="135">
        <f t="shared" si="6"/>
        <v>983.125</v>
      </c>
      <c r="P41" s="139">
        <f t="shared" si="7"/>
        <v>18858.125</v>
      </c>
      <c r="Q41" s="135">
        <f>'5-Banka Listesi'!G42</f>
        <v>0</v>
      </c>
      <c r="R41" s="140">
        <f t="shared" si="8"/>
        <v>17875</v>
      </c>
      <c r="S41" s="140">
        <f t="shared" si="9"/>
        <v>402.18799999999999</v>
      </c>
      <c r="T41" s="140">
        <f t="shared" si="10"/>
        <v>357.5</v>
      </c>
      <c r="U41" s="135">
        <f t="shared" si="11"/>
        <v>18634.687999999998</v>
      </c>
      <c r="V41" s="132">
        <v>37</v>
      </c>
    </row>
    <row r="42" spans="2:22" ht="33.950000000000003" customHeight="1" x14ac:dyDescent="0.25">
      <c r="B42" s="132">
        <v>38</v>
      </c>
      <c r="C42" s="133" t="str">
        <f>'!!!KATILIMCI LİSTESİ!!!'!B39</f>
        <v>AHMET KARA</v>
      </c>
      <c r="D42" s="134" t="str">
        <f>'!!!KATILIMCI LİSTESİ!!!'!C39</f>
        <v>55030694620</v>
      </c>
      <c r="E42" s="135">
        <f>'!!! VERİLER !!!'!C1</f>
        <v>1375</v>
      </c>
      <c r="F42" s="136">
        <f>'1-Devamsızlık Formu (Ek-4)'!AJ44</f>
        <v>14</v>
      </c>
      <c r="G42" s="135">
        <f>IF(AND('1-Devamsızlık Formu (Ek-4)'!D44="",F42&gt;0,'1-Devamsızlık Formu (Ek-4)'!AW44="KASIM 2024"),(E42*(F42-1)+(666.75)),E42*F42)</f>
        <v>19250</v>
      </c>
      <c r="H42" s="135">
        <f t="shared" si="0"/>
        <v>192.5</v>
      </c>
      <c r="I42" s="141">
        <f t="shared" si="1"/>
        <v>192.5</v>
      </c>
      <c r="J42" s="135">
        <f t="shared" si="2"/>
        <v>0</v>
      </c>
      <c r="K42" s="135">
        <f t="shared" si="3"/>
        <v>0</v>
      </c>
      <c r="L42" s="135" t="e">
        <f t="shared" si="4"/>
        <v>#REF!</v>
      </c>
      <c r="M42" s="138" t="e">
        <f>IF(K42-'!!!KATILIMCI LİSTESİ!!!'!#REF!&gt;0,'!!!KATILIMCI LİSTESİ!!!'!#REF!,K42)</f>
        <v>#REF!</v>
      </c>
      <c r="N42" s="135">
        <f t="shared" si="5"/>
        <v>866.25</v>
      </c>
      <c r="O42" s="135">
        <f t="shared" si="6"/>
        <v>1058.75</v>
      </c>
      <c r="P42" s="139">
        <f t="shared" si="7"/>
        <v>20308.75</v>
      </c>
      <c r="Q42" s="135">
        <f>'5-Banka Listesi'!G43</f>
        <v>0</v>
      </c>
      <c r="R42" s="140">
        <f t="shared" si="8"/>
        <v>19250</v>
      </c>
      <c r="S42" s="140">
        <f t="shared" si="9"/>
        <v>433.125</v>
      </c>
      <c r="T42" s="140">
        <f t="shared" si="10"/>
        <v>385</v>
      </c>
      <c r="U42" s="135">
        <f t="shared" si="11"/>
        <v>20068.125</v>
      </c>
      <c r="V42" s="132">
        <v>38</v>
      </c>
    </row>
    <row r="43" spans="2:22" ht="33.950000000000003" customHeight="1" x14ac:dyDescent="0.25">
      <c r="B43" s="132">
        <v>39</v>
      </c>
      <c r="C43" s="133" t="str">
        <f>'!!!KATILIMCI LİSTESİ!!!'!B40</f>
        <v>AHMET KARAKAŞ</v>
      </c>
      <c r="D43" s="134" t="str">
        <f>'!!!KATILIMCI LİSTESİ!!!'!C40</f>
        <v>10658102384</v>
      </c>
      <c r="E43" s="135">
        <f>'!!! VERİLER !!!'!C1</f>
        <v>1375</v>
      </c>
      <c r="F43" s="136">
        <f>'1-Devamsızlık Formu (Ek-4)'!AJ45</f>
        <v>12</v>
      </c>
      <c r="G43" s="135">
        <f>IF(AND('1-Devamsızlık Formu (Ek-4)'!D45="",F43&gt;0,'1-Devamsızlık Formu (Ek-4)'!AW45="KASIM 2024"),(E43*(F43-1)+(666.75)),E43*F43)</f>
        <v>16500</v>
      </c>
      <c r="H43" s="135">
        <f t="shared" si="0"/>
        <v>165</v>
      </c>
      <c r="I43" s="141">
        <f t="shared" si="1"/>
        <v>165</v>
      </c>
      <c r="J43" s="135">
        <f t="shared" si="2"/>
        <v>0</v>
      </c>
      <c r="K43" s="135">
        <f t="shared" si="3"/>
        <v>0</v>
      </c>
      <c r="L43" s="135" t="e">
        <f t="shared" si="4"/>
        <v>#REF!</v>
      </c>
      <c r="M43" s="138" t="e">
        <f>IF(K43-'!!!KATILIMCI LİSTESİ!!!'!#REF!&gt;0,'!!!KATILIMCI LİSTESİ!!!'!#REF!,K43)</f>
        <v>#REF!</v>
      </c>
      <c r="N43" s="135">
        <f t="shared" si="5"/>
        <v>742.5</v>
      </c>
      <c r="O43" s="135">
        <f t="shared" si="6"/>
        <v>907.5</v>
      </c>
      <c r="P43" s="139">
        <f t="shared" si="7"/>
        <v>17407.5</v>
      </c>
      <c r="Q43" s="135">
        <f>'5-Banka Listesi'!G44</f>
        <v>0</v>
      </c>
      <c r="R43" s="140">
        <f t="shared" si="8"/>
        <v>16500</v>
      </c>
      <c r="S43" s="140">
        <f t="shared" si="9"/>
        <v>371.25</v>
      </c>
      <c r="T43" s="140">
        <f t="shared" si="10"/>
        <v>330</v>
      </c>
      <c r="U43" s="135">
        <f t="shared" si="11"/>
        <v>17201.25</v>
      </c>
      <c r="V43" s="132">
        <v>39</v>
      </c>
    </row>
    <row r="44" spans="2:22" ht="33.950000000000003" customHeight="1" x14ac:dyDescent="0.25">
      <c r="B44" s="132">
        <v>40</v>
      </c>
      <c r="C44" s="133" t="str">
        <f>'!!!KATILIMCI LİSTESİ!!!'!B41</f>
        <v>AHMET ÖZBEK</v>
      </c>
      <c r="D44" s="134" t="str">
        <f>'!!!KATILIMCI LİSTESİ!!!'!C41</f>
        <v>43837384134</v>
      </c>
      <c r="E44" s="135">
        <f>'!!! VERİLER !!!'!C1</f>
        <v>1375</v>
      </c>
      <c r="F44" s="136">
        <f>'1-Devamsızlık Formu (Ek-4)'!AJ46</f>
        <v>14</v>
      </c>
      <c r="G44" s="135">
        <f>IF(AND('1-Devamsızlık Formu (Ek-4)'!D46="",F44&gt;0,'1-Devamsızlık Formu (Ek-4)'!AW46="KASIM 2024"),(E44*(F44-1)+(666.75)),E44*F44)</f>
        <v>19250</v>
      </c>
      <c r="H44" s="135">
        <f t="shared" si="0"/>
        <v>192.5</v>
      </c>
      <c r="I44" s="141">
        <f t="shared" si="1"/>
        <v>192.5</v>
      </c>
      <c r="J44" s="135">
        <f t="shared" si="2"/>
        <v>0</v>
      </c>
      <c r="K44" s="135">
        <f t="shared" si="3"/>
        <v>0</v>
      </c>
      <c r="L44" s="135" t="e">
        <f t="shared" si="4"/>
        <v>#REF!</v>
      </c>
      <c r="M44" s="138" t="e">
        <f>IF(K44-'!!!KATILIMCI LİSTESİ!!!'!#REF!&gt;0,'!!!KATILIMCI LİSTESİ!!!'!#REF!,K44)</f>
        <v>#REF!</v>
      </c>
      <c r="N44" s="135">
        <f t="shared" si="5"/>
        <v>866.25</v>
      </c>
      <c r="O44" s="135">
        <f t="shared" si="6"/>
        <v>1058.75</v>
      </c>
      <c r="P44" s="139">
        <f t="shared" si="7"/>
        <v>20308.75</v>
      </c>
      <c r="Q44" s="135">
        <f>'5-Banka Listesi'!G45</f>
        <v>0</v>
      </c>
      <c r="R44" s="140">
        <f t="shared" si="8"/>
        <v>19250</v>
      </c>
      <c r="S44" s="140">
        <f t="shared" si="9"/>
        <v>433.125</v>
      </c>
      <c r="T44" s="140">
        <f t="shared" si="10"/>
        <v>385</v>
      </c>
      <c r="U44" s="135">
        <f t="shared" si="11"/>
        <v>20068.125</v>
      </c>
      <c r="V44" s="132">
        <v>40</v>
      </c>
    </row>
    <row r="45" spans="2:22" ht="33.950000000000003" customHeight="1" x14ac:dyDescent="0.25">
      <c r="B45" s="132">
        <v>41</v>
      </c>
      <c r="C45" s="133" t="str">
        <f>'!!!KATILIMCI LİSTESİ!!!'!B42</f>
        <v>AHMET YILDIRIM</v>
      </c>
      <c r="D45" s="134" t="str">
        <f>'!!!KATILIMCI LİSTESİ!!!'!C42</f>
        <v>24341377102</v>
      </c>
      <c r="E45" s="135">
        <f>'!!! VERİLER !!!'!C1</f>
        <v>1375</v>
      </c>
      <c r="F45" s="136">
        <f>'1-Devamsızlık Formu (Ek-4)'!AJ47</f>
        <v>14</v>
      </c>
      <c r="G45" s="135">
        <f>IF(AND('1-Devamsızlık Formu (Ek-4)'!D47="",F45&gt;0,'1-Devamsızlık Formu (Ek-4)'!AW47="KASIM 2024"),(E45*(F45-1)+(666.75)),E45*F45)</f>
        <v>19250</v>
      </c>
      <c r="H45" s="135">
        <f t="shared" si="0"/>
        <v>192.5</v>
      </c>
      <c r="I45" s="141">
        <f t="shared" si="1"/>
        <v>192.5</v>
      </c>
      <c r="J45" s="135">
        <f t="shared" si="2"/>
        <v>0</v>
      </c>
      <c r="K45" s="135">
        <f t="shared" si="3"/>
        <v>0</v>
      </c>
      <c r="L45" s="135" t="e">
        <f t="shared" si="4"/>
        <v>#REF!</v>
      </c>
      <c r="M45" s="138" t="e">
        <f>IF(K45-'!!!KATILIMCI LİSTESİ!!!'!#REF!&gt;0,'!!!KATILIMCI LİSTESİ!!!'!#REF!,K45)</f>
        <v>#REF!</v>
      </c>
      <c r="N45" s="135">
        <f t="shared" si="5"/>
        <v>866.25</v>
      </c>
      <c r="O45" s="135">
        <f t="shared" si="6"/>
        <v>1058.75</v>
      </c>
      <c r="P45" s="139">
        <f t="shared" si="7"/>
        <v>20308.75</v>
      </c>
      <c r="Q45" s="135">
        <f>'5-Banka Listesi'!G46</f>
        <v>0</v>
      </c>
      <c r="R45" s="140">
        <f t="shared" si="8"/>
        <v>19250</v>
      </c>
      <c r="S45" s="140">
        <f t="shared" si="9"/>
        <v>433.125</v>
      </c>
      <c r="T45" s="140">
        <f t="shared" si="10"/>
        <v>385</v>
      </c>
      <c r="U45" s="135">
        <f t="shared" si="11"/>
        <v>20068.125</v>
      </c>
      <c r="V45" s="132">
        <v>41</v>
      </c>
    </row>
    <row r="46" spans="2:22" ht="33.950000000000003" customHeight="1" x14ac:dyDescent="0.25">
      <c r="B46" s="132">
        <v>42</v>
      </c>
      <c r="C46" s="133" t="str">
        <f>'!!!KATILIMCI LİSTESİ!!!'!B43</f>
        <v>AHMET YOLDAŞ</v>
      </c>
      <c r="D46" s="134" t="str">
        <f>'!!!KATILIMCI LİSTESİ!!!'!C43</f>
        <v>12571346852</v>
      </c>
      <c r="E46" s="135">
        <f>'!!! VERİLER !!!'!C1</f>
        <v>1375</v>
      </c>
      <c r="F46" s="136">
        <f>'1-Devamsızlık Formu (Ek-4)'!AJ48</f>
        <v>3</v>
      </c>
      <c r="G46" s="135">
        <f>IF(AND('1-Devamsızlık Formu (Ek-4)'!D48="",F46&gt;0,'1-Devamsızlık Formu (Ek-4)'!AW48="KASIM 2024"),(E46*(F46-1)+(666.75)),E46*F46)</f>
        <v>4125</v>
      </c>
      <c r="H46" s="135">
        <f t="shared" si="0"/>
        <v>41.25</v>
      </c>
      <c r="I46" s="141">
        <f t="shared" si="1"/>
        <v>41.25</v>
      </c>
      <c r="J46" s="135">
        <f t="shared" si="2"/>
        <v>0</v>
      </c>
      <c r="K46" s="135">
        <f t="shared" si="3"/>
        <v>0</v>
      </c>
      <c r="L46" s="135" t="e">
        <f t="shared" si="4"/>
        <v>#REF!</v>
      </c>
      <c r="M46" s="138" t="e">
        <f>IF(K46-'!!!KATILIMCI LİSTESİ!!!'!#REF!&gt;0,'!!!KATILIMCI LİSTESİ!!!'!#REF!,K46)</f>
        <v>#REF!</v>
      </c>
      <c r="N46" s="135">
        <f t="shared" si="5"/>
        <v>185.625</v>
      </c>
      <c r="O46" s="135">
        <f t="shared" si="6"/>
        <v>226.875</v>
      </c>
      <c r="P46" s="139">
        <f t="shared" si="7"/>
        <v>4351.875</v>
      </c>
      <c r="Q46" s="135">
        <f>'5-Banka Listesi'!G47</f>
        <v>0</v>
      </c>
      <c r="R46" s="140">
        <f t="shared" si="8"/>
        <v>4125</v>
      </c>
      <c r="S46" s="140">
        <f t="shared" si="9"/>
        <v>92.813000000000002</v>
      </c>
      <c r="T46" s="140">
        <f t="shared" si="10"/>
        <v>82.5</v>
      </c>
      <c r="U46" s="135">
        <f t="shared" si="11"/>
        <v>4300.3130000000001</v>
      </c>
      <c r="V46" s="132">
        <v>42</v>
      </c>
    </row>
    <row r="47" spans="2:22" ht="33.950000000000003" customHeight="1" x14ac:dyDescent="0.25">
      <c r="B47" s="132">
        <v>43</v>
      </c>
      <c r="C47" s="133" t="str">
        <f>'!!!KATILIMCI LİSTESİ!!!'!B44</f>
        <v>AHMET ALİ İKİZ</v>
      </c>
      <c r="D47" s="134" t="str">
        <f>'!!!KATILIMCI LİSTESİ!!!'!C44</f>
        <v>10550363036</v>
      </c>
      <c r="E47" s="135">
        <f>'!!! VERİLER !!!'!C1</f>
        <v>1375</v>
      </c>
      <c r="F47" s="136">
        <f>'1-Devamsızlık Formu (Ek-4)'!AJ49</f>
        <v>14</v>
      </c>
      <c r="G47" s="135">
        <f>IF(AND('1-Devamsızlık Formu (Ek-4)'!D49="",F47&gt;0,'1-Devamsızlık Formu (Ek-4)'!AW49="KASIM 2024"),(E47*(F47-1)+(666.75)),E47*F47)</f>
        <v>19250</v>
      </c>
      <c r="H47" s="135">
        <f t="shared" si="0"/>
        <v>192.5</v>
      </c>
      <c r="I47" s="141">
        <f t="shared" si="1"/>
        <v>192.5</v>
      </c>
      <c r="J47" s="135">
        <f t="shared" si="2"/>
        <v>0</v>
      </c>
      <c r="K47" s="135">
        <f t="shared" si="3"/>
        <v>0</v>
      </c>
      <c r="L47" s="135" t="e">
        <f t="shared" si="4"/>
        <v>#REF!</v>
      </c>
      <c r="M47" s="138" t="e">
        <f>IF(K47-'!!!KATILIMCI LİSTESİ!!!'!#REF!&gt;0,'!!!KATILIMCI LİSTESİ!!!'!#REF!,K47)</f>
        <v>#REF!</v>
      </c>
      <c r="N47" s="135">
        <f t="shared" si="5"/>
        <v>866.25</v>
      </c>
      <c r="O47" s="135">
        <f t="shared" si="6"/>
        <v>1058.75</v>
      </c>
      <c r="P47" s="139">
        <f t="shared" si="7"/>
        <v>20308.75</v>
      </c>
      <c r="Q47" s="135">
        <f>'5-Banka Listesi'!G48</f>
        <v>0</v>
      </c>
      <c r="R47" s="140">
        <f t="shared" si="8"/>
        <v>19250</v>
      </c>
      <c r="S47" s="140">
        <f t="shared" si="9"/>
        <v>433.125</v>
      </c>
      <c r="T47" s="140">
        <f t="shared" si="10"/>
        <v>385</v>
      </c>
      <c r="U47" s="135">
        <f t="shared" si="11"/>
        <v>20068.125</v>
      </c>
      <c r="V47" s="132">
        <v>43</v>
      </c>
    </row>
    <row r="48" spans="2:22" ht="33.950000000000003" customHeight="1" x14ac:dyDescent="0.25">
      <c r="B48" s="132">
        <v>44</v>
      </c>
      <c r="C48" s="133" t="str">
        <f>'!!!KATILIMCI LİSTESİ!!!'!B45</f>
        <v>AHMET ARDA KARATEPE</v>
      </c>
      <c r="D48" s="134" t="str">
        <f>'!!!KATILIMCI LİSTESİ!!!'!C45</f>
        <v>10012443016</v>
      </c>
      <c r="E48" s="135">
        <f>'!!! VERİLER !!!'!C1</f>
        <v>1375</v>
      </c>
      <c r="F48" s="136">
        <f>'1-Devamsızlık Formu (Ek-4)'!AJ50</f>
        <v>12</v>
      </c>
      <c r="G48" s="135">
        <f>IF(AND('1-Devamsızlık Formu (Ek-4)'!D50="",F48&gt;0,'1-Devamsızlık Formu (Ek-4)'!AW50="KASIM 2024"),(E48*(F48-1)+(666.75)),E48*F48)</f>
        <v>16500</v>
      </c>
      <c r="H48" s="135">
        <f t="shared" si="0"/>
        <v>165</v>
      </c>
      <c r="I48" s="141">
        <f t="shared" si="1"/>
        <v>165</v>
      </c>
      <c r="J48" s="135">
        <f t="shared" si="2"/>
        <v>0</v>
      </c>
      <c r="K48" s="135">
        <f t="shared" si="3"/>
        <v>0</v>
      </c>
      <c r="L48" s="135" t="e">
        <f t="shared" si="4"/>
        <v>#REF!</v>
      </c>
      <c r="M48" s="138" t="e">
        <f>IF(K48-'!!!KATILIMCI LİSTESİ!!!'!#REF!&gt;0,'!!!KATILIMCI LİSTESİ!!!'!#REF!,K48)</f>
        <v>#REF!</v>
      </c>
      <c r="N48" s="135">
        <f t="shared" si="5"/>
        <v>742.5</v>
      </c>
      <c r="O48" s="135">
        <f t="shared" si="6"/>
        <v>907.5</v>
      </c>
      <c r="P48" s="139">
        <f t="shared" si="7"/>
        <v>17407.5</v>
      </c>
      <c r="Q48" s="135">
        <f>'5-Banka Listesi'!G49</f>
        <v>0</v>
      </c>
      <c r="R48" s="140">
        <f t="shared" si="8"/>
        <v>16500</v>
      </c>
      <c r="S48" s="140">
        <f t="shared" si="9"/>
        <v>371.25</v>
      </c>
      <c r="T48" s="140">
        <f t="shared" si="10"/>
        <v>330</v>
      </c>
      <c r="U48" s="135">
        <f t="shared" si="11"/>
        <v>17201.25</v>
      </c>
      <c r="V48" s="132">
        <v>44</v>
      </c>
    </row>
    <row r="49" spans="2:22" ht="33.950000000000003" customHeight="1" x14ac:dyDescent="0.25">
      <c r="B49" s="132">
        <v>45</v>
      </c>
      <c r="C49" s="133" t="str">
        <f>'!!!KATILIMCI LİSTESİ!!!'!B46</f>
        <v>AHMET ÇAĞRI CÖMERT</v>
      </c>
      <c r="D49" s="134" t="str">
        <f>'!!!KATILIMCI LİSTESİ!!!'!C46</f>
        <v>16171258034</v>
      </c>
      <c r="E49" s="135">
        <f>'!!! VERİLER !!!'!C1</f>
        <v>1375</v>
      </c>
      <c r="F49" s="136">
        <f>'1-Devamsızlık Formu (Ek-4)'!AJ51</f>
        <v>14</v>
      </c>
      <c r="G49" s="135">
        <f>IF(AND('1-Devamsızlık Formu (Ek-4)'!D51="",F49&gt;0,'1-Devamsızlık Formu (Ek-4)'!AW51="KASIM 2024"),(E49*(F49-1)+(666.75)),E49*F49)</f>
        <v>19250</v>
      </c>
      <c r="H49" s="135">
        <f t="shared" si="0"/>
        <v>192.5</v>
      </c>
      <c r="I49" s="141">
        <f t="shared" si="1"/>
        <v>192.5</v>
      </c>
      <c r="J49" s="135">
        <f t="shared" si="2"/>
        <v>0</v>
      </c>
      <c r="K49" s="135">
        <f t="shared" si="3"/>
        <v>0</v>
      </c>
      <c r="L49" s="135" t="e">
        <f t="shared" si="4"/>
        <v>#REF!</v>
      </c>
      <c r="M49" s="138" t="e">
        <f>IF(K49-'!!!KATILIMCI LİSTESİ!!!'!#REF!&gt;0,'!!!KATILIMCI LİSTESİ!!!'!#REF!,K49)</f>
        <v>#REF!</v>
      </c>
      <c r="N49" s="135">
        <f t="shared" si="5"/>
        <v>866.25</v>
      </c>
      <c r="O49" s="135">
        <f t="shared" si="6"/>
        <v>1058.75</v>
      </c>
      <c r="P49" s="139">
        <f t="shared" si="7"/>
        <v>20308.75</v>
      </c>
      <c r="Q49" s="135">
        <f>'5-Banka Listesi'!G50</f>
        <v>0</v>
      </c>
      <c r="R49" s="140">
        <f t="shared" si="8"/>
        <v>19250</v>
      </c>
      <c r="S49" s="140">
        <f t="shared" si="9"/>
        <v>433.125</v>
      </c>
      <c r="T49" s="140">
        <f t="shared" si="10"/>
        <v>385</v>
      </c>
      <c r="U49" s="135">
        <f t="shared" si="11"/>
        <v>20068.125</v>
      </c>
      <c r="V49" s="132">
        <v>45</v>
      </c>
    </row>
    <row r="50" spans="2:22" ht="33.950000000000003" customHeight="1" x14ac:dyDescent="0.25">
      <c r="B50" s="132">
        <v>46</v>
      </c>
      <c r="C50" s="133" t="str">
        <f>'!!!KATILIMCI LİSTESİ!!!'!B47</f>
        <v>AHMET CAN ARSLANDAĞ</v>
      </c>
      <c r="D50" s="134" t="str">
        <f>'!!!KATILIMCI LİSTESİ!!!'!C47</f>
        <v>37891358408</v>
      </c>
      <c r="E50" s="135">
        <f>'!!! VERİLER !!!'!C1</f>
        <v>1375</v>
      </c>
      <c r="F50" s="136">
        <f>'1-Devamsızlık Formu (Ek-4)'!AJ52</f>
        <v>14</v>
      </c>
      <c r="G50" s="135">
        <f>IF(AND('1-Devamsızlık Formu (Ek-4)'!D52="",F50&gt;0,'1-Devamsızlık Formu (Ek-4)'!AW52="KASIM 2024"),(E50*(F50-1)+(666.75)),E50*F50)</f>
        <v>19250</v>
      </c>
      <c r="H50" s="135">
        <f t="shared" si="0"/>
        <v>192.5</v>
      </c>
      <c r="I50" s="141">
        <f t="shared" si="1"/>
        <v>192.5</v>
      </c>
      <c r="J50" s="135">
        <f t="shared" si="2"/>
        <v>0</v>
      </c>
      <c r="K50" s="135">
        <f t="shared" si="3"/>
        <v>0</v>
      </c>
      <c r="L50" s="135" t="e">
        <f t="shared" si="4"/>
        <v>#REF!</v>
      </c>
      <c r="M50" s="138" t="e">
        <f>IF(K50-'!!!KATILIMCI LİSTESİ!!!'!#REF!&gt;0,'!!!KATILIMCI LİSTESİ!!!'!#REF!,K50)</f>
        <v>#REF!</v>
      </c>
      <c r="N50" s="135">
        <f t="shared" si="5"/>
        <v>866.25</v>
      </c>
      <c r="O50" s="135">
        <f t="shared" si="6"/>
        <v>1058.75</v>
      </c>
      <c r="P50" s="139">
        <f t="shared" si="7"/>
        <v>20308.75</v>
      </c>
      <c r="Q50" s="135">
        <f>'5-Banka Listesi'!G51</f>
        <v>0</v>
      </c>
      <c r="R50" s="140">
        <f t="shared" si="8"/>
        <v>19250</v>
      </c>
      <c r="S50" s="140">
        <f t="shared" si="9"/>
        <v>433.125</v>
      </c>
      <c r="T50" s="140">
        <f t="shared" si="10"/>
        <v>385</v>
      </c>
      <c r="U50" s="135">
        <f t="shared" si="11"/>
        <v>20068.125</v>
      </c>
      <c r="V50" s="132">
        <v>46</v>
      </c>
    </row>
    <row r="51" spans="2:22" ht="33.950000000000003" customHeight="1" x14ac:dyDescent="0.25">
      <c r="B51" s="132">
        <v>47</v>
      </c>
      <c r="C51" s="133" t="str">
        <f>'!!!KATILIMCI LİSTESİ!!!'!B48</f>
        <v>AHMET ENES ÜÇLER</v>
      </c>
      <c r="D51" s="134" t="str">
        <f>'!!!KATILIMCI LİSTESİ!!!'!C48</f>
        <v>11255342722</v>
      </c>
      <c r="E51" s="135">
        <f>'!!! VERİLER !!!'!C1</f>
        <v>1375</v>
      </c>
      <c r="F51" s="136">
        <f>'1-Devamsızlık Formu (Ek-4)'!AJ53</f>
        <v>14</v>
      </c>
      <c r="G51" s="135">
        <f>IF(AND('1-Devamsızlık Formu (Ek-4)'!D53="",F51&gt;0,'1-Devamsızlık Formu (Ek-4)'!AW53="KASIM 2024"),(E51*(F51-1)+(666.75)),E51*F51)</f>
        <v>19250</v>
      </c>
      <c r="H51" s="135">
        <f t="shared" si="0"/>
        <v>192.5</v>
      </c>
      <c r="I51" s="141">
        <f t="shared" si="1"/>
        <v>192.5</v>
      </c>
      <c r="J51" s="135">
        <f t="shared" si="2"/>
        <v>0</v>
      </c>
      <c r="K51" s="135">
        <f t="shared" si="3"/>
        <v>0</v>
      </c>
      <c r="L51" s="135" t="e">
        <f t="shared" si="4"/>
        <v>#REF!</v>
      </c>
      <c r="M51" s="138" t="e">
        <f>IF(K51-'!!!KATILIMCI LİSTESİ!!!'!#REF!&gt;0,'!!!KATILIMCI LİSTESİ!!!'!#REF!,K51)</f>
        <v>#REF!</v>
      </c>
      <c r="N51" s="135">
        <f t="shared" si="5"/>
        <v>866.25</v>
      </c>
      <c r="O51" s="135">
        <f t="shared" si="6"/>
        <v>1058.75</v>
      </c>
      <c r="P51" s="139">
        <f t="shared" si="7"/>
        <v>20308.75</v>
      </c>
      <c r="Q51" s="135">
        <f>'5-Banka Listesi'!G52</f>
        <v>0</v>
      </c>
      <c r="R51" s="140">
        <f t="shared" si="8"/>
        <v>19250</v>
      </c>
      <c r="S51" s="140">
        <f t="shared" si="9"/>
        <v>433.125</v>
      </c>
      <c r="T51" s="140">
        <f t="shared" si="10"/>
        <v>385</v>
      </c>
      <c r="U51" s="135">
        <f t="shared" si="11"/>
        <v>20068.125</v>
      </c>
      <c r="V51" s="132">
        <v>47</v>
      </c>
    </row>
    <row r="52" spans="2:22" ht="33.950000000000003" customHeight="1" x14ac:dyDescent="0.25">
      <c r="B52" s="132">
        <v>48</v>
      </c>
      <c r="C52" s="133" t="str">
        <f>'!!!KATILIMCI LİSTESİ!!!'!B49</f>
        <v>AHMET ERDEM AĞCA</v>
      </c>
      <c r="D52" s="134" t="str">
        <f>'!!!KATILIMCI LİSTESİ!!!'!C49</f>
        <v>17861048386</v>
      </c>
      <c r="E52" s="135">
        <f>'!!! VERİLER !!!'!C1</f>
        <v>1375</v>
      </c>
      <c r="F52" s="136">
        <f>'1-Devamsızlık Formu (Ek-4)'!AJ54</f>
        <v>14</v>
      </c>
      <c r="G52" s="135">
        <f>IF(AND('1-Devamsızlık Formu (Ek-4)'!D54="",F52&gt;0,'1-Devamsızlık Formu (Ek-4)'!AW54="KASIM 2024"),(E52*(F52-1)+(666.75)),E52*F52)</f>
        <v>19250</v>
      </c>
      <c r="H52" s="135">
        <f t="shared" si="0"/>
        <v>192.5</v>
      </c>
      <c r="I52" s="141">
        <f t="shared" si="1"/>
        <v>192.5</v>
      </c>
      <c r="J52" s="135">
        <f t="shared" si="2"/>
        <v>0</v>
      </c>
      <c r="K52" s="135">
        <f t="shared" si="3"/>
        <v>0</v>
      </c>
      <c r="L52" s="135" t="e">
        <f t="shared" si="4"/>
        <v>#REF!</v>
      </c>
      <c r="M52" s="138" t="e">
        <f>IF(K52-'!!!KATILIMCI LİSTESİ!!!'!#REF!&gt;0,'!!!KATILIMCI LİSTESİ!!!'!#REF!,K52)</f>
        <v>#REF!</v>
      </c>
      <c r="N52" s="135">
        <f t="shared" si="5"/>
        <v>866.25</v>
      </c>
      <c r="O52" s="135">
        <f t="shared" si="6"/>
        <v>1058.75</v>
      </c>
      <c r="P52" s="139">
        <f t="shared" si="7"/>
        <v>20308.75</v>
      </c>
      <c r="Q52" s="135">
        <f>'5-Banka Listesi'!G53</f>
        <v>0</v>
      </c>
      <c r="R52" s="140">
        <f t="shared" si="8"/>
        <v>19250</v>
      </c>
      <c r="S52" s="140">
        <f t="shared" si="9"/>
        <v>433.125</v>
      </c>
      <c r="T52" s="140">
        <f t="shared" si="10"/>
        <v>385</v>
      </c>
      <c r="U52" s="135">
        <f t="shared" si="11"/>
        <v>20068.125</v>
      </c>
      <c r="V52" s="132">
        <v>48</v>
      </c>
    </row>
    <row r="53" spans="2:22" ht="33.950000000000003" customHeight="1" x14ac:dyDescent="0.25">
      <c r="B53" s="132">
        <v>49</v>
      </c>
      <c r="C53" s="133" t="str">
        <f>'!!!KATILIMCI LİSTESİ!!!'!B50</f>
        <v>AHMET EREN ÇAKMAK</v>
      </c>
      <c r="D53" s="134" t="str">
        <f>'!!!KATILIMCI LİSTESİ!!!'!C50</f>
        <v>47677046900</v>
      </c>
      <c r="E53" s="135">
        <f>'!!! VERİLER !!!'!C1</f>
        <v>1375</v>
      </c>
      <c r="F53" s="136">
        <f>'1-Devamsızlık Formu (Ek-4)'!AJ55</f>
        <v>14</v>
      </c>
      <c r="G53" s="135">
        <f>IF(AND('1-Devamsızlık Formu (Ek-4)'!D55="",F53&gt;0,'1-Devamsızlık Formu (Ek-4)'!AW55="KASIM 2024"),(E53*(F53-1)+(666.75)),E53*F53)</f>
        <v>19250</v>
      </c>
      <c r="H53" s="135">
        <f t="shared" si="0"/>
        <v>192.5</v>
      </c>
      <c r="I53" s="141">
        <f t="shared" si="1"/>
        <v>192.5</v>
      </c>
      <c r="J53" s="135">
        <f t="shared" si="2"/>
        <v>0</v>
      </c>
      <c r="K53" s="135">
        <f t="shared" si="3"/>
        <v>0</v>
      </c>
      <c r="L53" s="135" t="e">
        <f t="shared" si="4"/>
        <v>#REF!</v>
      </c>
      <c r="M53" s="138" t="e">
        <f>IF(K53-'!!!KATILIMCI LİSTESİ!!!'!#REF!&gt;0,'!!!KATILIMCI LİSTESİ!!!'!#REF!,K53)</f>
        <v>#REF!</v>
      </c>
      <c r="N53" s="135">
        <f t="shared" si="5"/>
        <v>866.25</v>
      </c>
      <c r="O53" s="135">
        <f t="shared" si="6"/>
        <v>1058.75</v>
      </c>
      <c r="P53" s="139">
        <f t="shared" si="7"/>
        <v>20308.75</v>
      </c>
      <c r="Q53" s="135">
        <f>'5-Banka Listesi'!G54</f>
        <v>0</v>
      </c>
      <c r="R53" s="140">
        <f t="shared" si="8"/>
        <v>19250</v>
      </c>
      <c r="S53" s="140">
        <f t="shared" si="9"/>
        <v>433.125</v>
      </c>
      <c r="T53" s="140">
        <f t="shared" si="10"/>
        <v>385</v>
      </c>
      <c r="U53" s="135">
        <f t="shared" si="11"/>
        <v>20068.125</v>
      </c>
      <c r="V53" s="132">
        <v>49</v>
      </c>
    </row>
    <row r="54" spans="2:22" ht="33.950000000000003" customHeight="1" x14ac:dyDescent="0.25">
      <c r="B54" s="132">
        <v>50</v>
      </c>
      <c r="C54" s="133" t="str">
        <f>'!!!KATILIMCI LİSTESİ!!!'!B51</f>
        <v>AHMET FURKAN KAPTAN</v>
      </c>
      <c r="D54" s="134" t="str">
        <f>'!!!KATILIMCI LİSTESİ!!!'!C51</f>
        <v>10205396860</v>
      </c>
      <c r="E54" s="135">
        <f>'!!! VERİLER !!!'!C1</f>
        <v>1375</v>
      </c>
      <c r="F54" s="136">
        <f>'1-Devamsızlık Formu (Ek-4)'!AJ56</f>
        <v>14</v>
      </c>
      <c r="G54" s="135">
        <f>IF(AND('1-Devamsızlık Formu (Ek-4)'!D56="",F54&gt;0,'1-Devamsızlık Formu (Ek-4)'!AW56="KASIM 2024"),(E54*(F54-1)+(666.75)),E54*F54)</f>
        <v>19250</v>
      </c>
      <c r="H54" s="135">
        <f t="shared" si="0"/>
        <v>192.5</v>
      </c>
      <c r="I54" s="141">
        <f t="shared" si="1"/>
        <v>192.5</v>
      </c>
      <c r="J54" s="135">
        <f t="shared" si="2"/>
        <v>0</v>
      </c>
      <c r="K54" s="135">
        <f t="shared" si="3"/>
        <v>0</v>
      </c>
      <c r="L54" s="135" t="e">
        <f t="shared" si="4"/>
        <v>#REF!</v>
      </c>
      <c r="M54" s="138" t="e">
        <f>IF(K54-'!!!KATILIMCI LİSTESİ!!!'!#REF!&gt;0,'!!!KATILIMCI LİSTESİ!!!'!#REF!,K54)</f>
        <v>#REF!</v>
      </c>
      <c r="N54" s="135">
        <f t="shared" si="5"/>
        <v>866.25</v>
      </c>
      <c r="O54" s="135">
        <f t="shared" si="6"/>
        <v>1058.75</v>
      </c>
      <c r="P54" s="139">
        <f t="shared" si="7"/>
        <v>20308.75</v>
      </c>
      <c r="Q54" s="135">
        <f>'5-Banka Listesi'!G55</f>
        <v>0</v>
      </c>
      <c r="R54" s="140">
        <f t="shared" si="8"/>
        <v>19250</v>
      </c>
      <c r="S54" s="140">
        <f t="shared" si="9"/>
        <v>433.125</v>
      </c>
      <c r="T54" s="140">
        <f t="shared" si="10"/>
        <v>385</v>
      </c>
      <c r="U54" s="135">
        <f t="shared" si="11"/>
        <v>20068.125</v>
      </c>
      <c r="V54" s="132">
        <v>50</v>
      </c>
    </row>
    <row r="55" spans="2:22" ht="33.950000000000003" customHeight="1" x14ac:dyDescent="0.25">
      <c r="B55" s="132">
        <v>51</v>
      </c>
      <c r="C55" s="133" t="str">
        <f>'!!!KATILIMCI LİSTESİ!!!'!B52</f>
        <v>AHMET FURKAN KÖŞKER</v>
      </c>
      <c r="D55" s="134" t="str">
        <f>'!!!KATILIMCI LİSTESİ!!!'!C52</f>
        <v>22474876752</v>
      </c>
      <c r="E55" s="135">
        <f>'!!! VERİLER !!!'!C1</f>
        <v>1375</v>
      </c>
      <c r="F55" s="136">
        <f>'1-Devamsızlık Formu (Ek-4)'!AJ57</f>
        <v>6</v>
      </c>
      <c r="G55" s="135">
        <f>IF(AND('1-Devamsızlık Formu (Ek-4)'!D57="",F55&gt;0,'1-Devamsızlık Formu (Ek-4)'!AW57="KASIM 2024"),(E55*(F55-1)+(666.75)),E55*F55)</f>
        <v>8250</v>
      </c>
      <c r="H55" s="135">
        <f t="shared" si="0"/>
        <v>82.5</v>
      </c>
      <c r="I55" s="141">
        <f t="shared" si="1"/>
        <v>82.5</v>
      </c>
      <c r="J55" s="135">
        <f t="shared" si="2"/>
        <v>0</v>
      </c>
      <c r="K55" s="135">
        <f t="shared" si="3"/>
        <v>0</v>
      </c>
      <c r="L55" s="135" t="e">
        <f t="shared" si="4"/>
        <v>#REF!</v>
      </c>
      <c r="M55" s="138" t="e">
        <f>IF(K55-'!!!KATILIMCI LİSTESİ!!!'!#REF!&gt;0,'!!!KATILIMCI LİSTESİ!!!'!#REF!,K55)</f>
        <v>#REF!</v>
      </c>
      <c r="N55" s="135">
        <f t="shared" si="5"/>
        <v>371.25</v>
      </c>
      <c r="O55" s="135">
        <f t="shared" si="6"/>
        <v>453.75</v>
      </c>
      <c r="P55" s="139">
        <f t="shared" si="7"/>
        <v>8703.75</v>
      </c>
      <c r="Q55" s="135">
        <f>'5-Banka Listesi'!G56</f>
        <v>0</v>
      </c>
      <c r="R55" s="140">
        <f t="shared" si="8"/>
        <v>8250</v>
      </c>
      <c r="S55" s="140">
        <f t="shared" si="9"/>
        <v>185.625</v>
      </c>
      <c r="T55" s="140">
        <f t="shared" si="10"/>
        <v>165</v>
      </c>
      <c r="U55" s="135">
        <f t="shared" si="11"/>
        <v>8600.625</v>
      </c>
      <c r="V55" s="132">
        <v>51</v>
      </c>
    </row>
    <row r="56" spans="2:22" ht="33.950000000000003" customHeight="1" x14ac:dyDescent="0.25">
      <c r="B56" s="132">
        <v>52</v>
      </c>
      <c r="C56" s="133" t="str">
        <f>'!!!KATILIMCI LİSTESİ!!!'!B53</f>
        <v>AHMET NEJLET SEZER</v>
      </c>
      <c r="D56" s="134" t="str">
        <f>'!!!KATILIMCI LİSTESİ!!!'!C53</f>
        <v>39442321558</v>
      </c>
      <c r="E56" s="135">
        <f>'!!! VERİLER !!!'!C1</f>
        <v>1375</v>
      </c>
      <c r="F56" s="136">
        <f>'1-Devamsızlık Formu (Ek-4)'!AJ58</f>
        <v>14</v>
      </c>
      <c r="G56" s="135">
        <f>IF(AND('1-Devamsızlık Formu (Ek-4)'!D58="",F56&gt;0,'1-Devamsızlık Formu (Ek-4)'!AW58="KASIM 2024"),(E56*(F56-1)+(666.75)),E56*F56)</f>
        <v>19250</v>
      </c>
      <c r="H56" s="135">
        <f t="shared" si="0"/>
        <v>192.5</v>
      </c>
      <c r="I56" s="141">
        <f t="shared" si="1"/>
        <v>192.5</v>
      </c>
      <c r="J56" s="135">
        <f t="shared" si="2"/>
        <v>0</v>
      </c>
      <c r="K56" s="135">
        <f t="shared" si="3"/>
        <v>0</v>
      </c>
      <c r="L56" s="135" t="e">
        <f t="shared" si="4"/>
        <v>#REF!</v>
      </c>
      <c r="M56" s="138" t="e">
        <f>IF(K56-'!!!KATILIMCI LİSTESİ!!!'!#REF!&gt;0,'!!!KATILIMCI LİSTESİ!!!'!#REF!,K56)</f>
        <v>#REF!</v>
      </c>
      <c r="N56" s="135">
        <f t="shared" si="5"/>
        <v>866.25</v>
      </c>
      <c r="O56" s="135">
        <f t="shared" si="6"/>
        <v>1058.75</v>
      </c>
      <c r="P56" s="139">
        <f t="shared" si="7"/>
        <v>20308.75</v>
      </c>
      <c r="Q56" s="135">
        <f>'5-Banka Listesi'!G57</f>
        <v>0</v>
      </c>
      <c r="R56" s="140">
        <f t="shared" si="8"/>
        <v>19250</v>
      </c>
      <c r="S56" s="140">
        <f t="shared" si="9"/>
        <v>433.125</v>
      </c>
      <c r="T56" s="140">
        <f t="shared" si="10"/>
        <v>385</v>
      </c>
      <c r="U56" s="135">
        <f t="shared" si="11"/>
        <v>20068.125</v>
      </c>
      <c r="V56" s="132">
        <v>52</v>
      </c>
    </row>
    <row r="57" spans="2:22" ht="33.950000000000003" customHeight="1" x14ac:dyDescent="0.25">
      <c r="B57" s="132">
        <v>53</v>
      </c>
      <c r="C57" s="133" t="str">
        <f>'!!!KATILIMCI LİSTESİ!!!'!B54</f>
        <v>AHMET SAMED ÇAKIR</v>
      </c>
      <c r="D57" s="134" t="str">
        <f>'!!!KATILIMCI LİSTESİ!!!'!C54</f>
        <v>22582873186</v>
      </c>
      <c r="E57" s="135">
        <f>'!!! VERİLER !!!'!C1</f>
        <v>1375</v>
      </c>
      <c r="F57" s="136">
        <f>'1-Devamsızlık Formu (Ek-4)'!AJ59</f>
        <v>12</v>
      </c>
      <c r="G57" s="135">
        <f>IF(AND('1-Devamsızlık Formu (Ek-4)'!D59="",F57&gt;0,'1-Devamsızlık Formu (Ek-4)'!AW59="KASIM 2024"),(E57*(F57-1)+(666.75)),E57*F57)</f>
        <v>16500</v>
      </c>
      <c r="H57" s="135">
        <f t="shared" si="0"/>
        <v>165</v>
      </c>
      <c r="I57" s="141">
        <f t="shared" si="1"/>
        <v>165</v>
      </c>
      <c r="J57" s="135">
        <f t="shared" si="2"/>
        <v>0</v>
      </c>
      <c r="K57" s="135">
        <f t="shared" si="3"/>
        <v>0</v>
      </c>
      <c r="L57" s="135" t="e">
        <f t="shared" si="4"/>
        <v>#REF!</v>
      </c>
      <c r="M57" s="138" t="e">
        <f>IF(K57-'!!!KATILIMCI LİSTESİ!!!'!#REF!&gt;0,'!!!KATILIMCI LİSTESİ!!!'!#REF!,K57)</f>
        <v>#REF!</v>
      </c>
      <c r="N57" s="135">
        <f t="shared" si="5"/>
        <v>742.5</v>
      </c>
      <c r="O57" s="135">
        <f t="shared" si="6"/>
        <v>907.5</v>
      </c>
      <c r="P57" s="139">
        <f t="shared" si="7"/>
        <v>17407.5</v>
      </c>
      <c r="Q57" s="135">
        <f>'5-Banka Listesi'!G58</f>
        <v>0</v>
      </c>
      <c r="R57" s="140">
        <f t="shared" si="8"/>
        <v>16500</v>
      </c>
      <c r="S57" s="140">
        <f t="shared" si="9"/>
        <v>371.25</v>
      </c>
      <c r="T57" s="140">
        <f t="shared" si="10"/>
        <v>330</v>
      </c>
      <c r="U57" s="135">
        <f t="shared" si="11"/>
        <v>17201.25</v>
      </c>
      <c r="V57" s="132">
        <v>53</v>
      </c>
    </row>
    <row r="58" spans="2:22" ht="33.950000000000003" customHeight="1" x14ac:dyDescent="0.25">
      <c r="B58" s="132">
        <v>54</v>
      </c>
      <c r="C58" s="133" t="str">
        <f>'!!!KATILIMCI LİSTESİ!!!'!B55</f>
        <v>AHMET SELİM GÜRBÜZ</v>
      </c>
      <c r="D58" s="134" t="str">
        <f>'!!!KATILIMCI LİSTESİ!!!'!C55</f>
        <v>30070423706</v>
      </c>
      <c r="E58" s="135">
        <f>'!!! VERİLER !!!'!C1</f>
        <v>1375</v>
      </c>
      <c r="F58" s="136">
        <f>'1-Devamsızlık Formu (Ek-4)'!AJ60</f>
        <v>14</v>
      </c>
      <c r="G58" s="135">
        <f>IF(AND('1-Devamsızlık Formu (Ek-4)'!D60="",F58&gt;0,'1-Devamsızlık Formu (Ek-4)'!AW60="KASIM 2024"),(E58*(F58-1)+(666.75)),E58*F58)</f>
        <v>19250</v>
      </c>
      <c r="H58" s="135">
        <f t="shared" si="0"/>
        <v>192.5</v>
      </c>
      <c r="I58" s="141">
        <f t="shared" si="1"/>
        <v>192.5</v>
      </c>
      <c r="J58" s="135">
        <f t="shared" si="2"/>
        <v>0</v>
      </c>
      <c r="K58" s="135">
        <f t="shared" si="3"/>
        <v>0</v>
      </c>
      <c r="L58" s="135" t="e">
        <f t="shared" si="4"/>
        <v>#REF!</v>
      </c>
      <c r="M58" s="138" t="e">
        <f>IF(K58-'!!!KATILIMCI LİSTESİ!!!'!#REF!&gt;0,'!!!KATILIMCI LİSTESİ!!!'!#REF!,K58)</f>
        <v>#REF!</v>
      </c>
      <c r="N58" s="135">
        <f t="shared" si="5"/>
        <v>866.25</v>
      </c>
      <c r="O58" s="135">
        <f t="shared" si="6"/>
        <v>1058.75</v>
      </c>
      <c r="P58" s="139">
        <f t="shared" si="7"/>
        <v>20308.75</v>
      </c>
      <c r="Q58" s="135">
        <f>'5-Banka Listesi'!G59</f>
        <v>0</v>
      </c>
      <c r="R58" s="140">
        <f t="shared" si="8"/>
        <v>19250</v>
      </c>
      <c r="S58" s="140">
        <f t="shared" si="9"/>
        <v>433.125</v>
      </c>
      <c r="T58" s="140">
        <f t="shared" si="10"/>
        <v>385</v>
      </c>
      <c r="U58" s="135">
        <f t="shared" si="11"/>
        <v>20068.125</v>
      </c>
      <c r="V58" s="132">
        <v>54</v>
      </c>
    </row>
    <row r="59" spans="2:22" ht="33.950000000000003" customHeight="1" x14ac:dyDescent="0.25">
      <c r="B59" s="132">
        <v>55</v>
      </c>
      <c r="C59" s="133" t="str">
        <f>'!!!KATILIMCI LİSTESİ!!!'!B56</f>
        <v>AHMET SELİM ŞAHİN</v>
      </c>
      <c r="D59" s="134" t="str">
        <f>'!!!KATILIMCI LİSTESİ!!!'!C56</f>
        <v>29318435410</v>
      </c>
      <c r="E59" s="135">
        <f>'!!! VERİLER !!!'!C1</f>
        <v>1375</v>
      </c>
      <c r="F59" s="136">
        <f>'1-Devamsızlık Formu (Ek-4)'!AJ61</f>
        <v>14</v>
      </c>
      <c r="G59" s="135">
        <f>IF(AND('1-Devamsızlık Formu (Ek-4)'!D61="",F59&gt;0,'1-Devamsızlık Formu (Ek-4)'!AW61="KASIM 2024"),(E59*(F59-1)+(666.75)),E59*F59)</f>
        <v>19250</v>
      </c>
      <c r="H59" s="135">
        <f t="shared" si="0"/>
        <v>192.5</v>
      </c>
      <c r="I59" s="141">
        <f t="shared" si="1"/>
        <v>192.5</v>
      </c>
      <c r="J59" s="135">
        <f t="shared" si="2"/>
        <v>0</v>
      </c>
      <c r="K59" s="135">
        <f t="shared" si="3"/>
        <v>0</v>
      </c>
      <c r="L59" s="135" t="e">
        <f t="shared" si="4"/>
        <v>#REF!</v>
      </c>
      <c r="M59" s="138" t="e">
        <f>IF(K59-'!!!KATILIMCI LİSTESİ!!!'!#REF!&gt;0,'!!!KATILIMCI LİSTESİ!!!'!#REF!,K59)</f>
        <v>#REF!</v>
      </c>
      <c r="N59" s="135">
        <f t="shared" si="5"/>
        <v>866.25</v>
      </c>
      <c r="O59" s="135">
        <f t="shared" si="6"/>
        <v>1058.75</v>
      </c>
      <c r="P59" s="139">
        <f t="shared" si="7"/>
        <v>20308.75</v>
      </c>
      <c r="Q59" s="135">
        <f>'5-Banka Listesi'!G60</f>
        <v>0</v>
      </c>
      <c r="R59" s="140">
        <f t="shared" si="8"/>
        <v>19250</v>
      </c>
      <c r="S59" s="140">
        <f t="shared" si="9"/>
        <v>433.125</v>
      </c>
      <c r="T59" s="140">
        <f t="shared" si="10"/>
        <v>385</v>
      </c>
      <c r="U59" s="135">
        <f t="shared" si="11"/>
        <v>20068.125</v>
      </c>
      <c r="V59" s="132">
        <v>55</v>
      </c>
    </row>
    <row r="60" spans="2:22" ht="33.950000000000003" customHeight="1" x14ac:dyDescent="0.25">
      <c r="B60" s="132">
        <v>56</v>
      </c>
      <c r="C60" s="133" t="str">
        <f>'!!!KATILIMCI LİSTESİ!!!'!B57</f>
        <v>AHMET SİNAN KILINÇ</v>
      </c>
      <c r="D60" s="134" t="str">
        <f>'!!!KATILIMCI LİSTESİ!!!'!C57</f>
        <v>12272215372</v>
      </c>
      <c r="E60" s="135">
        <f>'!!! VERİLER !!!'!C1</f>
        <v>1375</v>
      </c>
      <c r="F60" s="136">
        <f>'1-Devamsızlık Formu (Ek-4)'!AJ62</f>
        <v>12</v>
      </c>
      <c r="G60" s="135">
        <f>IF(AND('1-Devamsızlık Formu (Ek-4)'!D62="",F60&gt;0,'1-Devamsızlık Formu (Ek-4)'!AW62="KASIM 2024"),(E60*(F60-1)+(666.75)),E60*F60)</f>
        <v>16500</v>
      </c>
      <c r="H60" s="135">
        <f t="shared" si="0"/>
        <v>165</v>
      </c>
      <c r="I60" s="141">
        <f t="shared" si="1"/>
        <v>165</v>
      </c>
      <c r="J60" s="135">
        <f t="shared" si="2"/>
        <v>0</v>
      </c>
      <c r="K60" s="135">
        <f t="shared" si="3"/>
        <v>0</v>
      </c>
      <c r="L60" s="135" t="e">
        <f t="shared" si="4"/>
        <v>#REF!</v>
      </c>
      <c r="M60" s="138" t="e">
        <f>IF(K60-'!!!KATILIMCI LİSTESİ!!!'!#REF!&gt;0,'!!!KATILIMCI LİSTESİ!!!'!#REF!,K60)</f>
        <v>#REF!</v>
      </c>
      <c r="N60" s="135">
        <f t="shared" si="5"/>
        <v>742.5</v>
      </c>
      <c r="O60" s="135">
        <f t="shared" si="6"/>
        <v>907.5</v>
      </c>
      <c r="P60" s="139">
        <f t="shared" si="7"/>
        <v>17407.5</v>
      </c>
      <c r="Q60" s="135">
        <f>'5-Banka Listesi'!G61</f>
        <v>0</v>
      </c>
      <c r="R60" s="140">
        <f t="shared" si="8"/>
        <v>16500</v>
      </c>
      <c r="S60" s="140">
        <f t="shared" si="9"/>
        <v>371.25</v>
      </c>
      <c r="T60" s="140">
        <f t="shared" si="10"/>
        <v>330</v>
      </c>
      <c r="U60" s="135">
        <f t="shared" si="11"/>
        <v>17201.25</v>
      </c>
      <c r="V60" s="132">
        <v>56</v>
      </c>
    </row>
    <row r="61" spans="2:22" ht="33.950000000000003" customHeight="1" x14ac:dyDescent="0.25">
      <c r="B61" s="132">
        <v>57</v>
      </c>
      <c r="C61" s="133" t="str">
        <f>'!!!KATILIMCI LİSTESİ!!!'!B58</f>
        <v>AHMET SUNGUR ÖZEL</v>
      </c>
      <c r="D61" s="134" t="str">
        <f>'!!!KATILIMCI LİSTESİ!!!'!C58</f>
        <v>10823285638</v>
      </c>
      <c r="E61" s="135">
        <f>'!!! VERİLER !!!'!C1</f>
        <v>1375</v>
      </c>
      <c r="F61" s="136">
        <f>'1-Devamsızlık Formu (Ek-4)'!AJ63</f>
        <v>14</v>
      </c>
      <c r="G61" s="135">
        <f>IF(AND('1-Devamsızlık Formu (Ek-4)'!D63="",F61&gt;0,'1-Devamsızlık Formu (Ek-4)'!AW63="KASIM 2024"),(E61*(F61-1)+(666.75)),E61*F61)</f>
        <v>19250</v>
      </c>
      <c r="H61" s="135">
        <f t="shared" si="0"/>
        <v>192.5</v>
      </c>
      <c r="I61" s="141">
        <f t="shared" si="1"/>
        <v>192.5</v>
      </c>
      <c r="J61" s="135">
        <f t="shared" si="2"/>
        <v>0</v>
      </c>
      <c r="K61" s="135">
        <f t="shared" si="3"/>
        <v>0</v>
      </c>
      <c r="L61" s="135" t="e">
        <f t="shared" si="4"/>
        <v>#REF!</v>
      </c>
      <c r="M61" s="138" t="e">
        <f>IF(K61-'!!!KATILIMCI LİSTESİ!!!'!#REF!&gt;0,'!!!KATILIMCI LİSTESİ!!!'!#REF!,K61)</f>
        <v>#REF!</v>
      </c>
      <c r="N61" s="135">
        <f t="shared" si="5"/>
        <v>866.25</v>
      </c>
      <c r="O61" s="135">
        <f t="shared" si="6"/>
        <v>1058.75</v>
      </c>
      <c r="P61" s="139">
        <f t="shared" si="7"/>
        <v>20308.75</v>
      </c>
      <c r="Q61" s="135">
        <f>'5-Banka Listesi'!G62</f>
        <v>0</v>
      </c>
      <c r="R61" s="140">
        <f t="shared" si="8"/>
        <v>19250</v>
      </c>
      <c r="S61" s="140">
        <f t="shared" si="9"/>
        <v>433.125</v>
      </c>
      <c r="T61" s="140">
        <f t="shared" si="10"/>
        <v>385</v>
      </c>
      <c r="U61" s="135">
        <f t="shared" si="11"/>
        <v>20068.125</v>
      </c>
      <c r="V61" s="132">
        <v>57</v>
      </c>
    </row>
    <row r="62" spans="2:22" ht="33.950000000000003" customHeight="1" x14ac:dyDescent="0.25">
      <c r="B62" s="132">
        <v>58</v>
      </c>
      <c r="C62" s="133" t="str">
        <f>'!!!KATILIMCI LİSTESİ!!!'!B59</f>
        <v>AHMET TUNAHAN BALIKCI</v>
      </c>
      <c r="D62" s="134" t="str">
        <f>'!!!KATILIMCI LİSTESİ!!!'!C59</f>
        <v>22684819662</v>
      </c>
      <c r="E62" s="135">
        <f>'!!! VERİLER !!!'!C1</f>
        <v>1375</v>
      </c>
      <c r="F62" s="136">
        <f>'1-Devamsızlık Formu (Ek-4)'!AJ64</f>
        <v>4</v>
      </c>
      <c r="G62" s="135">
        <f>IF(AND('1-Devamsızlık Formu (Ek-4)'!D64="",F62&gt;0,'1-Devamsızlık Formu (Ek-4)'!AW64="KASIM 2024"),(E62*(F62-1)+(666.75)),E62*F62)</f>
        <v>5500</v>
      </c>
      <c r="H62" s="135">
        <f t="shared" si="0"/>
        <v>55</v>
      </c>
      <c r="I62" s="141">
        <f t="shared" si="1"/>
        <v>55</v>
      </c>
      <c r="J62" s="135">
        <f t="shared" si="2"/>
        <v>0</v>
      </c>
      <c r="K62" s="135">
        <f t="shared" si="3"/>
        <v>0</v>
      </c>
      <c r="L62" s="135" t="e">
        <f t="shared" si="4"/>
        <v>#REF!</v>
      </c>
      <c r="M62" s="138" t="e">
        <f>IF(K62-'!!!KATILIMCI LİSTESİ!!!'!#REF!&gt;0,'!!!KATILIMCI LİSTESİ!!!'!#REF!,K62)</f>
        <v>#REF!</v>
      </c>
      <c r="N62" s="135">
        <f t="shared" si="5"/>
        <v>247.5</v>
      </c>
      <c r="O62" s="135">
        <f t="shared" si="6"/>
        <v>302.5</v>
      </c>
      <c r="P62" s="139">
        <f t="shared" si="7"/>
        <v>5802.5</v>
      </c>
      <c r="Q62" s="135">
        <f>'5-Banka Listesi'!G63</f>
        <v>0</v>
      </c>
      <c r="R62" s="140">
        <f t="shared" si="8"/>
        <v>5500</v>
      </c>
      <c r="S62" s="140">
        <f t="shared" si="9"/>
        <v>123.75</v>
      </c>
      <c r="T62" s="140">
        <f t="shared" si="10"/>
        <v>110</v>
      </c>
      <c r="U62" s="135">
        <f t="shared" si="11"/>
        <v>5733.75</v>
      </c>
      <c r="V62" s="132">
        <v>58</v>
      </c>
    </row>
    <row r="63" spans="2:22" ht="33.950000000000003" customHeight="1" x14ac:dyDescent="0.25">
      <c r="B63" s="132">
        <v>59</v>
      </c>
      <c r="C63" s="133" t="str">
        <f>'!!!KATILIMCI LİSTESİ!!!'!B60</f>
        <v>AHMET TUNAHAN KILINÇ</v>
      </c>
      <c r="D63" s="134" t="str">
        <f>'!!!KATILIMCI LİSTESİ!!!'!C60</f>
        <v>11702249444</v>
      </c>
      <c r="E63" s="135">
        <f>'!!! VERİLER !!!'!C1</f>
        <v>1375</v>
      </c>
      <c r="F63" s="136">
        <f>'1-Devamsızlık Formu (Ek-4)'!AJ65</f>
        <v>13</v>
      </c>
      <c r="G63" s="135">
        <f>IF(AND('1-Devamsızlık Formu (Ek-4)'!D65="",F63&gt;0,'1-Devamsızlık Formu (Ek-4)'!AW65="KASIM 2024"),(E63*(F63-1)+(666.75)),E63*F63)</f>
        <v>17875</v>
      </c>
      <c r="H63" s="135">
        <f t="shared" si="0"/>
        <v>178.75</v>
      </c>
      <c r="I63" s="141">
        <f t="shared" si="1"/>
        <v>178.75</v>
      </c>
      <c r="J63" s="135">
        <f t="shared" si="2"/>
        <v>0</v>
      </c>
      <c r="K63" s="135">
        <f t="shared" si="3"/>
        <v>0</v>
      </c>
      <c r="L63" s="135" t="e">
        <f t="shared" si="4"/>
        <v>#REF!</v>
      </c>
      <c r="M63" s="138" t="e">
        <f>IF(K63-'!!!KATILIMCI LİSTESİ!!!'!#REF!&gt;0,'!!!KATILIMCI LİSTESİ!!!'!#REF!,K63)</f>
        <v>#REF!</v>
      </c>
      <c r="N63" s="135">
        <f t="shared" si="5"/>
        <v>804.375</v>
      </c>
      <c r="O63" s="135">
        <f t="shared" si="6"/>
        <v>983.125</v>
      </c>
      <c r="P63" s="139">
        <f t="shared" si="7"/>
        <v>18858.125</v>
      </c>
      <c r="Q63" s="135">
        <f>'5-Banka Listesi'!G64</f>
        <v>0</v>
      </c>
      <c r="R63" s="140">
        <f t="shared" si="8"/>
        <v>17875</v>
      </c>
      <c r="S63" s="140">
        <f t="shared" si="9"/>
        <v>402.18799999999999</v>
      </c>
      <c r="T63" s="140">
        <f t="shared" si="10"/>
        <v>357.5</v>
      </c>
      <c r="U63" s="135">
        <f t="shared" si="11"/>
        <v>18634.687999999998</v>
      </c>
      <c r="V63" s="132">
        <v>59</v>
      </c>
    </row>
    <row r="64" spans="2:22" ht="33.950000000000003" customHeight="1" x14ac:dyDescent="0.25">
      <c r="B64" s="132">
        <v>60</v>
      </c>
      <c r="C64" s="133" t="str">
        <f>'!!!KATILIMCI LİSTESİ!!!'!B61</f>
        <v>AHMET YASİN MAVİŞ</v>
      </c>
      <c r="D64" s="134" t="str">
        <f>'!!!KATILIMCI LİSTESİ!!!'!C61</f>
        <v>48013224396</v>
      </c>
      <c r="E64" s="135">
        <f>'!!! VERİLER !!!'!C1</f>
        <v>1375</v>
      </c>
      <c r="F64" s="136">
        <f>'1-Devamsızlık Formu (Ek-4)'!AJ66</f>
        <v>14</v>
      </c>
      <c r="G64" s="135">
        <f>IF(AND('1-Devamsızlık Formu (Ek-4)'!D66="",F64&gt;0,'1-Devamsızlık Formu (Ek-4)'!AW66="KASIM 2024"),(E64*(F64-1)+(666.75)),E64*F64)</f>
        <v>19250</v>
      </c>
      <c r="H64" s="135">
        <f t="shared" si="0"/>
        <v>192.5</v>
      </c>
      <c r="I64" s="141">
        <f t="shared" si="1"/>
        <v>192.5</v>
      </c>
      <c r="J64" s="135">
        <f t="shared" si="2"/>
        <v>0</v>
      </c>
      <c r="K64" s="135">
        <f t="shared" si="3"/>
        <v>0</v>
      </c>
      <c r="L64" s="135" t="e">
        <f t="shared" si="4"/>
        <v>#REF!</v>
      </c>
      <c r="M64" s="138" t="e">
        <f>IF(K64-'!!!KATILIMCI LİSTESİ!!!'!#REF!&gt;0,'!!!KATILIMCI LİSTESİ!!!'!#REF!,K64)</f>
        <v>#REF!</v>
      </c>
      <c r="N64" s="135">
        <f t="shared" si="5"/>
        <v>866.25</v>
      </c>
      <c r="O64" s="135">
        <f t="shared" si="6"/>
        <v>1058.75</v>
      </c>
      <c r="P64" s="139">
        <f t="shared" si="7"/>
        <v>20308.75</v>
      </c>
      <c r="Q64" s="135">
        <f>'5-Banka Listesi'!G65</f>
        <v>0</v>
      </c>
      <c r="R64" s="140">
        <f t="shared" si="8"/>
        <v>19250</v>
      </c>
      <c r="S64" s="140">
        <f t="shared" si="9"/>
        <v>433.125</v>
      </c>
      <c r="T64" s="140">
        <f t="shared" si="10"/>
        <v>385</v>
      </c>
      <c r="U64" s="135">
        <f t="shared" si="11"/>
        <v>20068.125</v>
      </c>
      <c r="V64" s="132">
        <v>60</v>
      </c>
    </row>
    <row r="65" spans="2:22" ht="33.950000000000003" customHeight="1" x14ac:dyDescent="0.25">
      <c r="B65" s="132">
        <v>61</v>
      </c>
      <c r="C65" s="133" t="str">
        <f>'!!!KATILIMCI LİSTESİ!!!'!B62</f>
        <v>AHSEN ASMİN SONGAN</v>
      </c>
      <c r="D65" s="134" t="str">
        <f>'!!!KATILIMCI LİSTESİ!!!'!C62</f>
        <v>28169555506</v>
      </c>
      <c r="E65" s="135">
        <f>'!!! VERİLER !!!'!C1</f>
        <v>1375</v>
      </c>
      <c r="F65" s="136">
        <f>'1-Devamsızlık Formu (Ek-4)'!AJ67</f>
        <v>14</v>
      </c>
      <c r="G65" s="135">
        <f>IF(AND('1-Devamsızlık Formu (Ek-4)'!D67="",F65&gt;0,'1-Devamsızlık Formu (Ek-4)'!AW67="KASIM 2024"),(E65*(F65-1)+(666.75)),E65*F65)</f>
        <v>19250</v>
      </c>
      <c r="H65" s="135">
        <f t="shared" si="0"/>
        <v>192.5</v>
      </c>
      <c r="I65" s="141">
        <f t="shared" si="1"/>
        <v>192.5</v>
      </c>
      <c r="J65" s="135">
        <f t="shared" si="2"/>
        <v>0</v>
      </c>
      <c r="K65" s="135">
        <f t="shared" si="3"/>
        <v>0</v>
      </c>
      <c r="L65" s="135" t="e">
        <f t="shared" si="4"/>
        <v>#REF!</v>
      </c>
      <c r="M65" s="138" t="e">
        <f>IF(K65-'!!!KATILIMCI LİSTESİ!!!'!#REF!&gt;0,'!!!KATILIMCI LİSTESİ!!!'!#REF!,K65)</f>
        <v>#REF!</v>
      </c>
      <c r="N65" s="135">
        <f t="shared" si="5"/>
        <v>866.25</v>
      </c>
      <c r="O65" s="135">
        <f t="shared" si="6"/>
        <v>1058.75</v>
      </c>
      <c r="P65" s="139">
        <f t="shared" si="7"/>
        <v>20308.75</v>
      </c>
      <c r="Q65" s="135">
        <f>'5-Banka Listesi'!G66</f>
        <v>0</v>
      </c>
      <c r="R65" s="140">
        <f t="shared" si="8"/>
        <v>19250</v>
      </c>
      <c r="S65" s="140">
        <f t="shared" si="9"/>
        <v>433.125</v>
      </c>
      <c r="T65" s="140">
        <f t="shared" si="10"/>
        <v>385</v>
      </c>
      <c r="U65" s="135">
        <f t="shared" si="11"/>
        <v>20068.125</v>
      </c>
      <c r="V65" s="132">
        <v>61</v>
      </c>
    </row>
    <row r="66" spans="2:22" ht="33.950000000000003" customHeight="1" x14ac:dyDescent="0.25">
      <c r="B66" s="132">
        <v>62</v>
      </c>
      <c r="C66" s="133" t="str">
        <f>'!!!KATILIMCI LİSTESİ!!!'!B63</f>
        <v>AİŞE PARLAKYILDIZ</v>
      </c>
      <c r="D66" s="134" t="str">
        <f>'!!!KATILIMCI LİSTESİ!!!'!C63</f>
        <v>12284343940</v>
      </c>
      <c r="E66" s="135">
        <f>'!!! VERİLER !!!'!C1</f>
        <v>1375</v>
      </c>
      <c r="F66" s="136">
        <f>'1-Devamsızlık Formu (Ek-4)'!AJ68</f>
        <v>14</v>
      </c>
      <c r="G66" s="135">
        <f>IF(AND('1-Devamsızlık Formu (Ek-4)'!D68="",F66&gt;0,'1-Devamsızlık Formu (Ek-4)'!AW68="KASIM 2024"),(E66*(F66-1)+(666.75)),E66*F66)</f>
        <v>19250</v>
      </c>
      <c r="H66" s="135">
        <f t="shared" si="0"/>
        <v>192.5</v>
      </c>
      <c r="I66" s="141">
        <f t="shared" si="1"/>
        <v>192.5</v>
      </c>
      <c r="J66" s="135">
        <f t="shared" si="2"/>
        <v>0</v>
      </c>
      <c r="K66" s="135">
        <f t="shared" si="3"/>
        <v>0</v>
      </c>
      <c r="L66" s="135" t="e">
        <f t="shared" si="4"/>
        <v>#REF!</v>
      </c>
      <c r="M66" s="138" t="e">
        <f>IF(K66-'!!!KATILIMCI LİSTESİ!!!'!#REF!&gt;0,'!!!KATILIMCI LİSTESİ!!!'!#REF!,K66)</f>
        <v>#REF!</v>
      </c>
      <c r="N66" s="135">
        <f t="shared" si="5"/>
        <v>866.25</v>
      </c>
      <c r="O66" s="135">
        <f t="shared" si="6"/>
        <v>1058.75</v>
      </c>
      <c r="P66" s="139">
        <f t="shared" si="7"/>
        <v>20308.75</v>
      </c>
      <c r="Q66" s="135">
        <f>'5-Banka Listesi'!G67</f>
        <v>0</v>
      </c>
      <c r="R66" s="140">
        <f t="shared" si="8"/>
        <v>19250</v>
      </c>
      <c r="S66" s="140">
        <f t="shared" si="9"/>
        <v>433.125</v>
      </c>
      <c r="T66" s="140">
        <f t="shared" si="10"/>
        <v>385</v>
      </c>
      <c r="U66" s="135">
        <f t="shared" si="11"/>
        <v>20068.125</v>
      </c>
      <c r="V66" s="132">
        <v>62</v>
      </c>
    </row>
    <row r="67" spans="2:22" ht="33.950000000000003" customHeight="1" x14ac:dyDescent="0.25">
      <c r="B67" s="132">
        <v>63</v>
      </c>
      <c r="C67" s="133" t="str">
        <f>'!!!KATILIMCI LİSTESİ!!!'!B64</f>
        <v>AKİF SÜHA LAVKAR</v>
      </c>
      <c r="D67" s="134" t="str">
        <f>'!!!KATILIMCI LİSTESİ!!!'!C64</f>
        <v>10472557506</v>
      </c>
      <c r="E67" s="135">
        <f>'!!! VERİLER !!!'!C1</f>
        <v>1375</v>
      </c>
      <c r="F67" s="136">
        <f>'1-Devamsızlık Formu (Ek-4)'!AJ69</f>
        <v>14</v>
      </c>
      <c r="G67" s="135">
        <f>IF(AND('1-Devamsızlık Formu (Ek-4)'!D69="",F67&gt;0,'1-Devamsızlık Formu (Ek-4)'!AW69="KASIM 2024"),(E67*(F67-1)+(666.75)),E67*F67)</f>
        <v>19250</v>
      </c>
      <c r="H67" s="135">
        <f t="shared" si="0"/>
        <v>192.5</v>
      </c>
      <c r="I67" s="141">
        <f t="shared" si="1"/>
        <v>192.5</v>
      </c>
      <c r="J67" s="135">
        <f t="shared" si="2"/>
        <v>0</v>
      </c>
      <c r="K67" s="135">
        <f t="shared" si="3"/>
        <v>0</v>
      </c>
      <c r="L67" s="135" t="e">
        <f t="shared" si="4"/>
        <v>#REF!</v>
      </c>
      <c r="M67" s="138" t="e">
        <f>IF(K67-'!!!KATILIMCI LİSTESİ!!!'!#REF!&gt;0,'!!!KATILIMCI LİSTESİ!!!'!#REF!,K67)</f>
        <v>#REF!</v>
      </c>
      <c r="N67" s="135">
        <f t="shared" si="5"/>
        <v>866.25</v>
      </c>
      <c r="O67" s="135">
        <f t="shared" si="6"/>
        <v>1058.75</v>
      </c>
      <c r="P67" s="139">
        <f t="shared" si="7"/>
        <v>20308.75</v>
      </c>
      <c r="Q67" s="135">
        <f>'5-Banka Listesi'!G68</f>
        <v>0</v>
      </c>
      <c r="R67" s="140">
        <f t="shared" si="8"/>
        <v>19250</v>
      </c>
      <c r="S67" s="140">
        <f t="shared" si="9"/>
        <v>433.125</v>
      </c>
      <c r="T67" s="140">
        <f t="shared" si="10"/>
        <v>385</v>
      </c>
      <c r="U67" s="135">
        <f t="shared" si="11"/>
        <v>20068.125</v>
      </c>
      <c r="V67" s="132">
        <v>63</v>
      </c>
    </row>
    <row r="68" spans="2:22" ht="33.950000000000003" customHeight="1" x14ac:dyDescent="0.25">
      <c r="B68" s="132">
        <v>64</v>
      </c>
      <c r="C68" s="133" t="str">
        <f>'!!!KATILIMCI LİSTESİ!!!'!B65</f>
        <v>AKIN YAVUZ</v>
      </c>
      <c r="D68" s="134" t="str">
        <f>'!!!KATILIMCI LİSTESİ!!!'!C65</f>
        <v>13964174410</v>
      </c>
      <c r="E68" s="135">
        <f>'!!! VERİLER !!!'!C1</f>
        <v>1375</v>
      </c>
      <c r="F68" s="136">
        <f>'1-Devamsızlık Formu (Ek-4)'!AJ70</f>
        <v>14</v>
      </c>
      <c r="G68" s="135">
        <f>IF(AND('1-Devamsızlık Formu (Ek-4)'!D70="",F68&gt;0,'1-Devamsızlık Formu (Ek-4)'!AW70="KASIM 2024"),(E68*(F68-1)+(666.75)),E68*F68)</f>
        <v>19250</v>
      </c>
      <c r="H68" s="135">
        <f t="shared" si="0"/>
        <v>192.5</v>
      </c>
      <c r="I68" s="141">
        <f t="shared" si="1"/>
        <v>192.5</v>
      </c>
      <c r="J68" s="135">
        <f t="shared" si="2"/>
        <v>0</v>
      </c>
      <c r="K68" s="135">
        <f t="shared" si="3"/>
        <v>0</v>
      </c>
      <c r="L68" s="135" t="e">
        <f t="shared" si="4"/>
        <v>#REF!</v>
      </c>
      <c r="M68" s="138" t="e">
        <f>IF(K68-'!!!KATILIMCI LİSTESİ!!!'!#REF!&gt;0,'!!!KATILIMCI LİSTESİ!!!'!#REF!,K68)</f>
        <v>#REF!</v>
      </c>
      <c r="N68" s="135">
        <f t="shared" si="5"/>
        <v>866.25</v>
      </c>
      <c r="O68" s="135">
        <f t="shared" si="6"/>
        <v>1058.75</v>
      </c>
      <c r="P68" s="139">
        <f t="shared" si="7"/>
        <v>20308.75</v>
      </c>
      <c r="Q68" s="135">
        <f>'5-Banka Listesi'!G69</f>
        <v>0</v>
      </c>
      <c r="R68" s="140">
        <f t="shared" si="8"/>
        <v>19250</v>
      </c>
      <c r="S68" s="140">
        <f t="shared" si="9"/>
        <v>433.125</v>
      </c>
      <c r="T68" s="140">
        <f t="shared" si="10"/>
        <v>385</v>
      </c>
      <c r="U68" s="135">
        <f t="shared" si="11"/>
        <v>20068.125</v>
      </c>
      <c r="V68" s="132">
        <v>64</v>
      </c>
    </row>
    <row r="69" spans="2:22" ht="33.950000000000003" customHeight="1" x14ac:dyDescent="0.25">
      <c r="B69" s="132">
        <v>65</v>
      </c>
      <c r="C69" s="133" t="str">
        <f>'!!!KATILIMCI LİSTESİ!!!'!B66</f>
        <v>ALAADDİN FATİH GÜVENLİER</v>
      </c>
      <c r="D69" s="134" t="str">
        <f>'!!!KATILIMCI LİSTESİ!!!'!C66</f>
        <v>10039814196</v>
      </c>
      <c r="E69" s="135">
        <f>'!!! VERİLER !!!'!C1</f>
        <v>1375</v>
      </c>
      <c r="F69" s="136">
        <f>'1-Devamsızlık Formu (Ek-4)'!AJ71</f>
        <v>14</v>
      </c>
      <c r="G69" s="135">
        <f>IF(AND('1-Devamsızlık Formu (Ek-4)'!D71="",F69&gt;0,'1-Devamsızlık Formu (Ek-4)'!AW71="KASIM 2024"),(E69*(F69-1)+(666.75)),E69*F69)</f>
        <v>19250</v>
      </c>
      <c r="H69" s="135">
        <f t="shared" si="0"/>
        <v>192.5</v>
      </c>
      <c r="I69" s="141">
        <f t="shared" si="1"/>
        <v>192.5</v>
      </c>
      <c r="J69" s="135">
        <f t="shared" si="2"/>
        <v>0</v>
      </c>
      <c r="K69" s="135">
        <f t="shared" si="3"/>
        <v>0</v>
      </c>
      <c r="L69" s="135" t="e">
        <f t="shared" si="4"/>
        <v>#REF!</v>
      </c>
      <c r="M69" s="138" t="e">
        <f>IF(K69-'!!!KATILIMCI LİSTESİ!!!'!#REF!&gt;0,'!!!KATILIMCI LİSTESİ!!!'!#REF!,K69)</f>
        <v>#REF!</v>
      </c>
      <c r="N69" s="135">
        <f t="shared" si="5"/>
        <v>866.25</v>
      </c>
      <c r="O69" s="135">
        <f t="shared" si="6"/>
        <v>1058.75</v>
      </c>
      <c r="P69" s="139">
        <f t="shared" si="7"/>
        <v>20308.75</v>
      </c>
      <c r="Q69" s="135">
        <f>'5-Banka Listesi'!G70</f>
        <v>0</v>
      </c>
      <c r="R69" s="140">
        <f t="shared" si="8"/>
        <v>19250</v>
      </c>
      <c r="S69" s="140">
        <f t="shared" si="9"/>
        <v>433.125</v>
      </c>
      <c r="T69" s="140">
        <f t="shared" si="10"/>
        <v>385</v>
      </c>
      <c r="U69" s="135">
        <f t="shared" si="11"/>
        <v>20068.125</v>
      </c>
      <c r="V69" s="132">
        <v>65</v>
      </c>
    </row>
    <row r="70" spans="2:22" ht="33.950000000000003" customHeight="1" x14ac:dyDescent="0.25">
      <c r="B70" s="132">
        <v>66</v>
      </c>
      <c r="C70" s="133" t="str">
        <f>'!!!KATILIMCI LİSTESİ!!!'!B67</f>
        <v>ALEYNA ADMIŞ</v>
      </c>
      <c r="D70" s="134" t="str">
        <f>'!!!KATILIMCI LİSTESİ!!!'!C67</f>
        <v>10688379428</v>
      </c>
      <c r="E70" s="135">
        <f>'!!! VERİLER !!!'!C1</f>
        <v>1375</v>
      </c>
      <c r="F70" s="136">
        <f>'1-Devamsızlık Formu (Ek-4)'!AJ72</f>
        <v>14</v>
      </c>
      <c r="G70" s="135">
        <f>IF(AND('1-Devamsızlık Formu (Ek-4)'!D72="",F70&gt;0,'1-Devamsızlık Formu (Ek-4)'!AW72="KASIM 2024"),(E70*(F70-1)+(666.75)),E70*F70)</f>
        <v>19250</v>
      </c>
      <c r="H70" s="135">
        <f t="shared" ref="H70:H133" si="12">G70*0.01</f>
        <v>192.5</v>
      </c>
      <c r="I70" s="141">
        <f t="shared" ref="I70:I133" si="13">G70*0.01</f>
        <v>192.5</v>
      </c>
      <c r="J70" s="135">
        <f t="shared" ref="J70:J133" si="14">IF(G70&gt;20002.5,(G70-H70-I70)-(17002.12),0)</f>
        <v>0</v>
      </c>
      <c r="K70" s="135">
        <f t="shared" si="3"/>
        <v>0</v>
      </c>
      <c r="L70" s="135" t="e">
        <f t="shared" ref="L70:L126" si="15">ROUND(K70-M70,2)</f>
        <v>#REF!</v>
      </c>
      <c r="M70" s="138" t="e">
        <f>IF(K70-'!!!KATILIMCI LİSTESİ!!!'!#REF!&gt;0,'!!!KATILIMCI LİSTESİ!!!'!#REF!,K70)</f>
        <v>#REF!</v>
      </c>
      <c r="N70" s="135">
        <f t="shared" ref="N70:N133" si="16">G70*0.045</f>
        <v>866.25</v>
      </c>
      <c r="O70" s="135">
        <f t="shared" ref="O70:O133" si="17">G70*0.055</f>
        <v>1058.75</v>
      </c>
      <c r="P70" s="139">
        <f t="shared" ref="P70:P133" si="18">G70+O70</f>
        <v>20308.75</v>
      </c>
      <c r="Q70" s="135">
        <f>'5-Banka Listesi'!G71</f>
        <v>0</v>
      </c>
      <c r="R70" s="140">
        <f t="shared" ref="R70:R133" si="19">G70-Q70</f>
        <v>19250</v>
      </c>
      <c r="S70" s="140">
        <f t="shared" ref="S70:S133" si="20">ROUND(G70*0.0225,3)</f>
        <v>433.125</v>
      </c>
      <c r="T70" s="140">
        <f t="shared" ref="T70:T133" si="21">ROUND(G70*0.02,3)</f>
        <v>385</v>
      </c>
      <c r="U70" s="135">
        <f t="shared" ref="U70:U133" si="22">ROUND(Q70+R70+S70+T70,3)</f>
        <v>20068.125</v>
      </c>
      <c r="V70" s="132">
        <v>66</v>
      </c>
    </row>
    <row r="71" spans="2:22" ht="33.950000000000003" customHeight="1" x14ac:dyDescent="0.25">
      <c r="B71" s="132">
        <v>67</v>
      </c>
      <c r="C71" s="133" t="str">
        <f>'!!!KATILIMCI LİSTESİ!!!'!B68</f>
        <v>ALEYNA ATAŞ</v>
      </c>
      <c r="D71" s="134" t="str">
        <f>'!!!KATILIMCI LİSTESİ!!!'!C68</f>
        <v>10319391300</v>
      </c>
      <c r="E71" s="135">
        <f>'!!! VERİLER !!!'!C1</f>
        <v>1375</v>
      </c>
      <c r="F71" s="136">
        <f>'1-Devamsızlık Formu (Ek-4)'!AJ73</f>
        <v>0</v>
      </c>
      <c r="G71" s="135">
        <f>IF(AND('1-Devamsızlık Formu (Ek-4)'!D73="",F71&gt;0,'1-Devamsızlık Formu (Ek-4)'!AW73="KASIM 2024"),(E71*(F71-1)+(666.75)),E71*F71)</f>
        <v>0</v>
      </c>
      <c r="H71" s="135">
        <f t="shared" si="12"/>
        <v>0</v>
      </c>
      <c r="I71" s="141">
        <f t="shared" si="13"/>
        <v>0</v>
      </c>
      <c r="J71" s="135">
        <f t="shared" si="14"/>
        <v>0</v>
      </c>
      <c r="K71" s="135">
        <f t="shared" si="3"/>
        <v>0</v>
      </c>
      <c r="L71" s="135" t="e">
        <f t="shared" si="15"/>
        <v>#REF!</v>
      </c>
      <c r="M71" s="138" t="e">
        <f>IF(K71-'!!!KATILIMCI LİSTESİ!!!'!#REF!&gt;0,'!!!KATILIMCI LİSTESİ!!!'!#REF!,K71)</f>
        <v>#REF!</v>
      </c>
      <c r="N71" s="135">
        <f t="shared" si="16"/>
        <v>0</v>
      </c>
      <c r="O71" s="135">
        <f t="shared" si="17"/>
        <v>0</v>
      </c>
      <c r="P71" s="139">
        <f t="shared" si="18"/>
        <v>0</v>
      </c>
      <c r="Q71" s="135">
        <f>'5-Banka Listesi'!G72</f>
        <v>0</v>
      </c>
      <c r="R71" s="140">
        <f t="shared" si="19"/>
        <v>0</v>
      </c>
      <c r="S71" s="140">
        <f t="shared" si="20"/>
        <v>0</v>
      </c>
      <c r="T71" s="140">
        <f t="shared" si="21"/>
        <v>0</v>
      </c>
      <c r="U71" s="135">
        <f t="shared" si="22"/>
        <v>0</v>
      </c>
      <c r="V71" s="132">
        <v>67</v>
      </c>
    </row>
    <row r="72" spans="2:22" ht="33.950000000000003" customHeight="1" x14ac:dyDescent="0.25">
      <c r="B72" s="132">
        <v>68</v>
      </c>
      <c r="C72" s="133" t="str">
        <f>'!!!KATILIMCI LİSTESİ!!!'!B69</f>
        <v>ALEYNA BEKTAŞLI</v>
      </c>
      <c r="D72" s="134" t="str">
        <f>'!!!KATILIMCI LİSTESİ!!!'!C69</f>
        <v>11339325894</v>
      </c>
      <c r="E72" s="135">
        <f>'!!! VERİLER !!!'!C1</f>
        <v>1375</v>
      </c>
      <c r="F72" s="136">
        <f>'1-Devamsızlık Formu (Ek-4)'!AJ74</f>
        <v>9</v>
      </c>
      <c r="G72" s="135">
        <f>IF(AND('1-Devamsızlık Formu (Ek-4)'!D74="",F72&gt;0,'1-Devamsızlık Formu (Ek-4)'!AW74="KASIM 2024"),(E72*(F72-1)+(666.75)),E72*F72)</f>
        <v>12375</v>
      </c>
      <c r="H72" s="135">
        <f t="shared" si="12"/>
        <v>123.75</v>
      </c>
      <c r="I72" s="141">
        <f t="shared" si="13"/>
        <v>123.75</v>
      </c>
      <c r="J72" s="135">
        <f t="shared" si="14"/>
        <v>0</v>
      </c>
      <c r="K72" s="135">
        <f t="shared" si="3"/>
        <v>0</v>
      </c>
      <c r="L72" s="135" t="e">
        <f t="shared" si="15"/>
        <v>#REF!</v>
      </c>
      <c r="M72" s="138" t="e">
        <f>IF(K72-'!!!KATILIMCI LİSTESİ!!!'!#REF!&gt;0,'!!!KATILIMCI LİSTESİ!!!'!#REF!,K72)</f>
        <v>#REF!</v>
      </c>
      <c r="N72" s="135">
        <f t="shared" si="16"/>
        <v>556.875</v>
      </c>
      <c r="O72" s="135">
        <f t="shared" si="17"/>
        <v>680.625</v>
      </c>
      <c r="P72" s="139">
        <f t="shared" si="18"/>
        <v>13055.625</v>
      </c>
      <c r="Q72" s="135">
        <f>'5-Banka Listesi'!G73</f>
        <v>0</v>
      </c>
      <c r="R72" s="140">
        <f t="shared" si="19"/>
        <v>12375</v>
      </c>
      <c r="S72" s="140">
        <f t="shared" si="20"/>
        <v>278.43799999999999</v>
      </c>
      <c r="T72" s="140">
        <f t="shared" si="21"/>
        <v>247.5</v>
      </c>
      <c r="U72" s="135">
        <f t="shared" si="22"/>
        <v>12900.938</v>
      </c>
      <c r="V72" s="132">
        <v>68</v>
      </c>
    </row>
    <row r="73" spans="2:22" ht="33.950000000000003" customHeight="1" x14ac:dyDescent="0.25">
      <c r="B73" s="132">
        <v>69</v>
      </c>
      <c r="C73" s="133" t="str">
        <f>'!!!KATILIMCI LİSTESİ!!!'!B70</f>
        <v>ALEYNA TAŞÇI</v>
      </c>
      <c r="D73" s="134" t="str">
        <f>'!!!KATILIMCI LİSTESİ!!!'!C70</f>
        <v>12899207200</v>
      </c>
      <c r="E73" s="135">
        <f>'!!! VERİLER !!!'!C1</f>
        <v>1375</v>
      </c>
      <c r="F73" s="136">
        <f>'1-Devamsızlık Formu (Ek-4)'!AJ75</f>
        <v>14</v>
      </c>
      <c r="G73" s="135">
        <f>IF(AND('1-Devamsızlık Formu (Ek-4)'!D75="",F73&gt;0,'1-Devamsızlık Formu (Ek-4)'!AW75="KASIM 2024"),(E73*(F73-1)+(666.75)),E73*F73)</f>
        <v>19250</v>
      </c>
      <c r="H73" s="135">
        <f t="shared" si="12"/>
        <v>192.5</v>
      </c>
      <c r="I73" s="141">
        <f t="shared" si="13"/>
        <v>192.5</v>
      </c>
      <c r="J73" s="135">
        <f t="shared" si="14"/>
        <v>0</v>
      </c>
      <c r="K73" s="135">
        <f t="shared" si="3"/>
        <v>0</v>
      </c>
      <c r="L73" s="135" t="e">
        <f t="shared" si="15"/>
        <v>#REF!</v>
      </c>
      <c r="M73" s="138" t="e">
        <f>IF(K73-'!!!KATILIMCI LİSTESİ!!!'!#REF!&gt;0,'!!!KATILIMCI LİSTESİ!!!'!#REF!,K73)</f>
        <v>#REF!</v>
      </c>
      <c r="N73" s="135">
        <f t="shared" si="16"/>
        <v>866.25</v>
      </c>
      <c r="O73" s="135">
        <f t="shared" si="17"/>
        <v>1058.75</v>
      </c>
      <c r="P73" s="139">
        <f t="shared" si="18"/>
        <v>20308.75</v>
      </c>
      <c r="Q73" s="135">
        <f>'5-Banka Listesi'!G74</f>
        <v>0</v>
      </c>
      <c r="R73" s="140">
        <f t="shared" si="19"/>
        <v>19250</v>
      </c>
      <c r="S73" s="140">
        <f t="shared" si="20"/>
        <v>433.125</v>
      </c>
      <c r="T73" s="140">
        <f t="shared" si="21"/>
        <v>385</v>
      </c>
      <c r="U73" s="135">
        <f t="shared" si="22"/>
        <v>20068.125</v>
      </c>
      <c r="V73" s="132">
        <v>69</v>
      </c>
    </row>
    <row r="74" spans="2:22" ht="33.950000000000003" customHeight="1" x14ac:dyDescent="0.25">
      <c r="B74" s="132">
        <v>70</v>
      </c>
      <c r="C74" s="133" t="str">
        <f>'!!!KATILIMCI LİSTESİ!!!'!B71</f>
        <v>ALEYNA ZENCİRLİ</v>
      </c>
      <c r="D74" s="134" t="str">
        <f>'!!!KATILIMCI LİSTESİ!!!'!C71</f>
        <v>47344548706</v>
      </c>
      <c r="E74" s="135">
        <f>'!!! VERİLER !!!'!C1</f>
        <v>1375</v>
      </c>
      <c r="F74" s="136">
        <f>'1-Devamsızlık Formu (Ek-4)'!AJ76</f>
        <v>6</v>
      </c>
      <c r="G74" s="135">
        <f>IF(AND('1-Devamsızlık Formu (Ek-4)'!D76="",F74&gt;0,'1-Devamsızlık Formu (Ek-4)'!AW76="KASIM 2024"),(E74*(F74-1)+(666.75)),E74*F74)</f>
        <v>8250</v>
      </c>
      <c r="H74" s="135">
        <f t="shared" si="12"/>
        <v>82.5</v>
      </c>
      <c r="I74" s="141">
        <f t="shared" si="13"/>
        <v>82.5</v>
      </c>
      <c r="J74" s="135">
        <f t="shared" si="14"/>
        <v>0</v>
      </c>
      <c r="K74" s="135">
        <f t="shared" si="3"/>
        <v>0</v>
      </c>
      <c r="L74" s="135" t="e">
        <f t="shared" si="15"/>
        <v>#REF!</v>
      </c>
      <c r="M74" s="138" t="e">
        <f>IF(K74-'!!!KATILIMCI LİSTESİ!!!'!#REF!&gt;0,'!!!KATILIMCI LİSTESİ!!!'!#REF!,K74)</f>
        <v>#REF!</v>
      </c>
      <c r="N74" s="135">
        <f t="shared" si="16"/>
        <v>371.25</v>
      </c>
      <c r="O74" s="135">
        <f t="shared" si="17"/>
        <v>453.75</v>
      </c>
      <c r="P74" s="139">
        <f t="shared" si="18"/>
        <v>8703.75</v>
      </c>
      <c r="Q74" s="135">
        <f>'5-Banka Listesi'!G75</f>
        <v>0</v>
      </c>
      <c r="R74" s="140">
        <f t="shared" si="19"/>
        <v>8250</v>
      </c>
      <c r="S74" s="140">
        <f t="shared" si="20"/>
        <v>185.625</v>
      </c>
      <c r="T74" s="140">
        <f t="shared" si="21"/>
        <v>165</v>
      </c>
      <c r="U74" s="135">
        <f t="shared" si="22"/>
        <v>8600.625</v>
      </c>
      <c r="V74" s="132">
        <v>70</v>
      </c>
    </row>
    <row r="75" spans="2:22" ht="33.950000000000003" customHeight="1" x14ac:dyDescent="0.25">
      <c r="B75" s="132">
        <v>71</v>
      </c>
      <c r="C75" s="133" t="str">
        <f>'!!!KATILIMCI LİSTESİ!!!'!B72</f>
        <v>ALEYNA NUR ÇEVİK</v>
      </c>
      <c r="D75" s="134" t="str">
        <f>'!!!KATILIMCI LİSTESİ!!!'!C72</f>
        <v>10230158808</v>
      </c>
      <c r="E75" s="135">
        <f>'!!! VERİLER !!!'!C1</f>
        <v>1375</v>
      </c>
      <c r="F75" s="136">
        <f>'1-Devamsızlık Formu (Ek-4)'!AJ77</f>
        <v>10</v>
      </c>
      <c r="G75" s="135">
        <f>IF(AND('1-Devamsızlık Formu (Ek-4)'!D77="",F75&gt;0,'1-Devamsızlık Formu (Ek-4)'!AW77="KASIM 2024"),(E75*(F75-1)+(666.75)),E75*F75)</f>
        <v>13750</v>
      </c>
      <c r="H75" s="135">
        <f t="shared" si="12"/>
        <v>137.5</v>
      </c>
      <c r="I75" s="141">
        <f t="shared" si="13"/>
        <v>137.5</v>
      </c>
      <c r="J75" s="135">
        <f t="shared" si="14"/>
        <v>0</v>
      </c>
      <c r="K75" s="135">
        <f t="shared" si="3"/>
        <v>0</v>
      </c>
      <c r="L75" s="135" t="e">
        <f t="shared" si="15"/>
        <v>#REF!</v>
      </c>
      <c r="M75" s="138" t="e">
        <f>IF(K75-'!!!KATILIMCI LİSTESİ!!!'!#REF!&gt;0,'!!!KATILIMCI LİSTESİ!!!'!#REF!,K75)</f>
        <v>#REF!</v>
      </c>
      <c r="N75" s="135">
        <f t="shared" si="16"/>
        <v>618.75</v>
      </c>
      <c r="O75" s="135">
        <f t="shared" si="17"/>
        <v>756.25</v>
      </c>
      <c r="P75" s="139">
        <f t="shared" si="18"/>
        <v>14506.25</v>
      </c>
      <c r="Q75" s="135">
        <f>'5-Banka Listesi'!G76</f>
        <v>0</v>
      </c>
      <c r="R75" s="140">
        <f t="shared" si="19"/>
        <v>13750</v>
      </c>
      <c r="S75" s="140">
        <f t="shared" si="20"/>
        <v>309.375</v>
      </c>
      <c r="T75" s="140">
        <f t="shared" si="21"/>
        <v>275</v>
      </c>
      <c r="U75" s="135">
        <f t="shared" si="22"/>
        <v>14334.375</v>
      </c>
      <c r="V75" s="132">
        <v>71</v>
      </c>
    </row>
    <row r="76" spans="2:22" ht="33.950000000000003" customHeight="1" x14ac:dyDescent="0.25">
      <c r="B76" s="132">
        <v>72</v>
      </c>
      <c r="C76" s="133" t="str">
        <f>'!!!KATILIMCI LİSTESİ!!!'!B73</f>
        <v>ALİ AKCAN</v>
      </c>
      <c r="D76" s="134" t="str">
        <f>'!!!KATILIMCI LİSTESİ!!!'!C73</f>
        <v>15035913614</v>
      </c>
      <c r="E76" s="135">
        <f>'!!! VERİLER !!!'!C1</f>
        <v>1375</v>
      </c>
      <c r="F76" s="136">
        <f>'1-Devamsızlık Formu (Ek-4)'!AJ78</f>
        <v>14</v>
      </c>
      <c r="G76" s="135">
        <f>IF(AND('1-Devamsızlık Formu (Ek-4)'!D78="",F76&gt;0,'1-Devamsızlık Formu (Ek-4)'!AW78="KASIM 2024"),(E76*(F76-1)+(666.75)),E76*F76)</f>
        <v>19250</v>
      </c>
      <c r="H76" s="135">
        <f t="shared" si="12"/>
        <v>192.5</v>
      </c>
      <c r="I76" s="141">
        <f t="shared" si="13"/>
        <v>192.5</v>
      </c>
      <c r="J76" s="135">
        <f t="shared" si="14"/>
        <v>0</v>
      </c>
      <c r="K76" s="135">
        <f t="shared" si="3"/>
        <v>0</v>
      </c>
      <c r="L76" s="135" t="e">
        <f t="shared" si="15"/>
        <v>#REF!</v>
      </c>
      <c r="M76" s="138" t="e">
        <f>IF(K76-'!!!KATILIMCI LİSTESİ!!!'!#REF!&gt;0,'!!!KATILIMCI LİSTESİ!!!'!#REF!,K76)</f>
        <v>#REF!</v>
      </c>
      <c r="N76" s="135">
        <f t="shared" si="16"/>
        <v>866.25</v>
      </c>
      <c r="O76" s="135">
        <f t="shared" si="17"/>
        <v>1058.75</v>
      </c>
      <c r="P76" s="139">
        <f t="shared" si="18"/>
        <v>20308.75</v>
      </c>
      <c r="Q76" s="135">
        <f>'5-Banka Listesi'!G77</f>
        <v>0</v>
      </c>
      <c r="R76" s="140">
        <f t="shared" si="19"/>
        <v>19250</v>
      </c>
      <c r="S76" s="140">
        <f t="shared" si="20"/>
        <v>433.125</v>
      </c>
      <c r="T76" s="140">
        <f t="shared" si="21"/>
        <v>385</v>
      </c>
      <c r="U76" s="135">
        <f t="shared" si="22"/>
        <v>20068.125</v>
      </c>
      <c r="V76" s="132">
        <v>72</v>
      </c>
    </row>
    <row r="77" spans="2:22" ht="33.950000000000003" customHeight="1" x14ac:dyDescent="0.25">
      <c r="B77" s="132">
        <v>73</v>
      </c>
      <c r="C77" s="133" t="str">
        <f>'!!!KATILIMCI LİSTESİ!!!'!B74</f>
        <v>ALİ ASLAN</v>
      </c>
      <c r="D77" s="134" t="str">
        <f>'!!!KATILIMCI LİSTESİ!!!'!C74</f>
        <v>16460670448</v>
      </c>
      <c r="E77" s="135">
        <f>'!!! VERİLER !!!'!C1</f>
        <v>1375</v>
      </c>
      <c r="F77" s="136">
        <f>'1-Devamsızlık Formu (Ek-4)'!AJ79</f>
        <v>13</v>
      </c>
      <c r="G77" s="135">
        <f>IF(AND('1-Devamsızlık Formu (Ek-4)'!D79="",F77&gt;0,'1-Devamsızlık Formu (Ek-4)'!AW79="KASIM 2024"),(E77*(F77-1)+(666.75)),E77*F77)</f>
        <v>17875</v>
      </c>
      <c r="H77" s="135">
        <f t="shared" si="12"/>
        <v>178.75</v>
      </c>
      <c r="I77" s="141">
        <f t="shared" si="13"/>
        <v>178.75</v>
      </c>
      <c r="J77" s="135">
        <f t="shared" si="14"/>
        <v>0</v>
      </c>
      <c r="K77" s="135">
        <f t="shared" si="3"/>
        <v>0</v>
      </c>
      <c r="L77" s="135" t="e">
        <f t="shared" si="15"/>
        <v>#REF!</v>
      </c>
      <c r="M77" s="138" t="e">
        <f>IF(K77-'!!!KATILIMCI LİSTESİ!!!'!#REF!&gt;0,'!!!KATILIMCI LİSTESİ!!!'!#REF!,K77)</f>
        <v>#REF!</v>
      </c>
      <c r="N77" s="135">
        <f t="shared" si="16"/>
        <v>804.375</v>
      </c>
      <c r="O77" s="135">
        <f t="shared" si="17"/>
        <v>983.125</v>
      </c>
      <c r="P77" s="139">
        <f t="shared" si="18"/>
        <v>18858.125</v>
      </c>
      <c r="Q77" s="135">
        <f>'5-Banka Listesi'!G78</f>
        <v>0</v>
      </c>
      <c r="R77" s="140">
        <f t="shared" si="19"/>
        <v>17875</v>
      </c>
      <c r="S77" s="140">
        <f t="shared" si="20"/>
        <v>402.18799999999999</v>
      </c>
      <c r="T77" s="140">
        <f t="shared" si="21"/>
        <v>357.5</v>
      </c>
      <c r="U77" s="135">
        <f t="shared" si="22"/>
        <v>18634.687999999998</v>
      </c>
      <c r="V77" s="132">
        <v>73</v>
      </c>
    </row>
    <row r="78" spans="2:22" ht="33.950000000000003" customHeight="1" x14ac:dyDescent="0.25">
      <c r="B78" s="132">
        <v>74</v>
      </c>
      <c r="C78" s="133" t="str">
        <f>'!!!KATILIMCI LİSTESİ!!!'!B75</f>
        <v>ALİ BARAN</v>
      </c>
      <c r="D78" s="134" t="str">
        <f>'!!!KATILIMCI LİSTESİ!!!'!C75</f>
        <v>14843151096</v>
      </c>
      <c r="E78" s="135">
        <f>'!!! VERİLER !!!'!C1</f>
        <v>1375</v>
      </c>
      <c r="F78" s="136">
        <f>'1-Devamsızlık Formu (Ek-4)'!AJ80</f>
        <v>14</v>
      </c>
      <c r="G78" s="135">
        <f>IF(AND('1-Devamsızlık Formu (Ek-4)'!D80="",F78&gt;0,'1-Devamsızlık Formu (Ek-4)'!AW80="KASIM 2024"),(E78*(F78-1)+(666.75)),E78*F78)</f>
        <v>19250</v>
      </c>
      <c r="H78" s="135">
        <f t="shared" si="12"/>
        <v>192.5</v>
      </c>
      <c r="I78" s="141">
        <f t="shared" si="13"/>
        <v>192.5</v>
      </c>
      <c r="J78" s="135">
        <f t="shared" si="14"/>
        <v>0</v>
      </c>
      <c r="K78" s="135">
        <f t="shared" si="3"/>
        <v>0</v>
      </c>
      <c r="L78" s="135" t="e">
        <f t="shared" si="15"/>
        <v>#REF!</v>
      </c>
      <c r="M78" s="138" t="e">
        <f>IF(K78-'!!!KATILIMCI LİSTESİ!!!'!#REF!&gt;0,'!!!KATILIMCI LİSTESİ!!!'!#REF!,K78)</f>
        <v>#REF!</v>
      </c>
      <c r="N78" s="135">
        <f t="shared" si="16"/>
        <v>866.25</v>
      </c>
      <c r="O78" s="135">
        <f t="shared" si="17"/>
        <v>1058.75</v>
      </c>
      <c r="P78" s="139">
        <f t="shared" si="18"/>
        <v>20308.75</v>
      </c>
      <c r="Q78" s="135">
        <f>'5-Banka Listesi'!G79</f>
        <v>0</v>
      </c>
      <c r="R78" s="140">
        <f t="shared" si="19"/>
        <v>19250</v>
      </c>
      <c r="S78" s="140">
        <f t="shared" si="20"/>
        <v>433.125</v>
      </c>
      <c r="T78" s="140">
        <f t="shared" si="21"/>
        <v>385</v>
      </c>
      <c r="U78" s="135">
        <f t="shared" si="22"/>
        <v>20068.125</v>
      </c>
      <c r="V78" s="132">
        <v>74</v>
      </c>
    </row>
    <row r="79" spans="2:22" ht="33.950000000000003" customHeight="1" x14ac:dyDescent="0.25">
      <c r="B79" s="132">
        <v>75</v>
      </c>
      <c r="C79" s="133" t="str">
        <f>'!!!KATILIMCI LİSTESİ!!!'!B76</f>
        <v>ALİ BOL</v>
      </c>
      <c r="D79" s="134" t="str">
        <f>'!!!KATILIMCI LİSTESİ!!!'!C76</f>
        <v>20837153526</v>
      </c>
      <c r="E79" s="135">
        <f>'!!! VERİLER !!!'!C1</f>
        <v>1375</v>
      </c>
      <c r="F79" s="136">
        <f>'1-Devamsızlık Formu (Ek-4)'!AJ81</f>
        <v>14</v>
      </c>
      <c r="G79" s="135">
        <f>IF(AND('1-Devamsızlık Formu (Ek-4)'!D81="",F79&gt;0,'1-Devamsızlık Formu (Ek-4)'!AW81="KASIM 2024"),(E79*(F79-1)+(666.75)),E79*F79)</f>
        <v>19250</v>
      </c>
      <c r="H79" s="135">
        <f t="shared" si="12"/>
        <v>192.5</v>
      </c>
      <c r="I79" s="141">
        <f t="shared" si="13"/>
        <v>192.5</v>
      </c>
      <c r="J79" s="135">
        <f t="shared" si="14"/>
        <v>0</v>
      </c>
      <c r="K79" s="135">
        <f t="shared" si="3"/>
        <v>0</v>
      </c>
      <c r="L79" s="135" t="e">
        <f t="shared" si="15"/>
        <v>#REF!</v>
      </c>
      <c r="M79" s="138" t="e">
        <f>IF(K79-'!!!KATILIMCI LİSTESİ!!!'!#REF!&gt;0,'!!!KATILIMCI LİSTESİ!!!'!#REF!,K79)</f>
        <v>#REF!</v>
      </c>
      <c r="N79" s="135">
        <f t="shared" si="16"/>
        <v>866.25</v>
      </c>
      <c r="O79" s="135">
        <f t="shared" si="17"/>
        <v>1058.75</v>
      </c>
      <c r="P79" s="139">
        <f t="shared" si="18"/>
        <v>20308.75</v>
      </c>
      <c r="Q79" s="135">
        <f>'5-Banka Listesi'!G80</f>
        <v>0</v>
      </c>
      <c r="R79" s="140">
        <f t="shared" si="19"/>
        <v>19250</v>
      </c>
      <c r="S79" s="140">
        <f t="shared" si="20"/>
        <v>433.125</v>
      </c>
      <c r="T79" s="140">
        <f t="shared" si="21"/>
        <v>385</v>
      </c>
      <c r="U79" s="135">
        <f t="shared" si="22"/>
        <v>20068.125</v>
      </c>
      <c r="V79" s="132">
        <v>75</v>
      </c>
    </row>
    <row r="80" spans="2:22" ht="33.950000000000003" customHeight="1" x14ac:dyDescent="0.25">
      <c r="B80" s="132">
        <v>76</v>
      </c>
      <c r="C80" s="133" t="str">
        <f>'!!!KATILIMCI LİSTESİ!!!'!B77</f>
        <v>ALİ KILIÇLAR</v>
      </c>
      <c r="D80" s="134" t="str">
        <f>'!!!KATILIMCI LİSTESİ!!!'!C77</f>
        <v>11762324310</v>
      </c>
      <c r="E80" s="135">
        <f>'!!! VERİLER !!!'!C1</f>
        <v>1375</v>
      </c>
      <c r="F80" s="136">
        <f>'1-Devamsızlık Formu (Ek-4)'!AJ82</f>
        <v>0</v>
      </c>
      <c r="G80" s="135">
        <f>IF(AND('1-Devamsızlık Formu (Ek-4)'!D82="",F80&gt;0,'1-Devamsızlık Formu (Ek-4)'!AW82="KASIM 2024"),(E80*(F80-1)+(666.75)),E80*F80)</f>
        <v>0</v>
      </c>
      <c r="H80" s="135">
        <f t="shared" si="12"/>
        <v>0</v>
      </c>
      <c r="I80" s="141">
        <f t="shared" si="13"/>
        <v>0</v>
      </c>
      <c r="J80" s="135">
        <f t="shared" si="14"/>
        <v>0</v>
      </c>
      <c r="K80" s="135">
        <f t="shared" si="3"/>
        <v>0</v>
      </c>
      <c r="L80" s="135" t="e">
        <f t="shared" si="15"/>
        <v>#REF!</v>
      </c>
      <c r="M80" s="138" t="e">
        <f>IF(K80-'!!!KATILIMCI LİSTESİ!!!'!#REF!&gt;0,'!!!KATILIMCI LİSTESİ!!!'!#REF!,K80)</f>
        <v>#REF!</v>
      </c>
      <c r="N80" s="135">
        <f t="shared" si="16"/>
        <v>0</v>
      </c>
      <c r="O80" s="135">
        <f t="shared" si="17"/>
        <v>0</v>
      </c>
      <c r="P80" s="139">
        <f t="shared" si="18"/>
        <v>0</v>
      </c>
      <c r="Q80" s="135">
        <f>'5-Banka Listesi'!G81</f>
        <v>0</v>
      </c>
      <c r="R80" s="140">
        <f t="shared" si="19"/>
        <v>0</v>
      </c>
      <c r="S80" s="140">
        <f t="shared" si="20"/>
        <v>0</v>
      </c>
      <c r="T80" s="140">
        <f t="shared" si="21"/>
        <v>0</v>
      </c>
      <c r="U80" s="135">
        <f t="shared" si="22"/>
        <v>0</v>
      </c>
      <c r="V80" s="132">
        <v>76</v>
      </c>
    </row>
    <row r="81" spans="2:22" ht="33.950000000000003" customHeight="1" x14ac:dyDescent="0.25">
      <c r="B81" s="132">
        <v>77</v>
      </c>
      <c r="C81" s="133" t="str">
        <f>'!!!KATILIMCI LİSTESİ!!!'!B78</f>
        <v>ALİ KOCAOĞLU</v>
      </c>
      <c r="D81" s="134" t="str">
        <f>'!!!KATILIMCI LİSTESİ!!!'!C78</f>
        <v>10667338576</v>
      </c>
      <c r="E81" s="135">
        <f>'!!! VERİLER !!!'!C1</f>
        <v>1375</v>
      </c>
      <c r="F81" s="136">
        <f>'1-Devamsızlık Formu (Ek-4)'!AJ83</f>
        <v>14</v>
      </c>
      <c r="G81" s="135">
        <f>IF(AND('1-Devamsızlık Formu (Ek-4)'!D83="",F81&gt;0,'1-Devamsızlık Formu (Ek-4)'!AW83="KASIM 2024"),(E81*(F81-1)+(666.75)),E81*F81)</f>
        <v>19250</v>
      </c>
      <c r="H81" s="135">
        <f t="shared" si="12"/>
        <v>192.5</v>
      </c>
      <c r="I81" s="141">
        <f t="shared" si="13"/>
        <v>192.5</v>
      </c>
      <c r="J81" s="135">
        <f t="shared" si="14"/>
        <v>0</v>
      </c>
      <c r="K81" s="135">
        <f t="shared" si="3"/>
        <v>0</v>
      </c>
      <c r="L81" s="135" t="e">
        <f t="shared" si="15"/>
        <v>#REF!</v>
      </c>
      <c r="M81" s="138" t="e">
        <f>IF(K81-'!!!KATILIMCI LİSTESİ!!!'!#REF!&gt;0,'!!!KATILIMCI LİSTESİ!!!'!#REF!,K81)</f>
        <v>#REF!</v>
      </c>
      <c r="N81" s="135">
        <f t="shared" si="16"/>
        <v>866.25</v>
      </c>
      <c r="O81" s="135">
        <f t="shared" si="17"/>
        <v>1058.75</v>
      </c>
      <c r="P81" s="139">
        <f t="shared" si="18"/>
        <v>20308.75</v>
      </c>
      <c r="Q81" s="135">
        <f>'5-Banka Listesi'!G82</f>
        <v>0</v>
      </c>
      <c r="R81" s="140">
        <f t="shared" si="19"/>
        <v>19250</v>
      </c>
      <c r="S81" s="140">
        <f t="shared" si="20"/>
        <v>433.125</v>
      </c>
      <c r="T81" s="140">
        <f t="shared" si="21"/>
        <v>385</v>
      </c>
      <c r="U81" s="135">
        <f t="shared" si="22"/>
        <v>20068.125</v>
      </c>
      <c r="V81" s="132">
        <v>77</v>
      </c>
    </row>
    <row r="82" spans="2:22" ht="33.950000000000003" customHeight="1" x14ac:dyDescent="0.25">
      <c r="B82" s="132">
        <v>78</v>
      </c>
      <c r="C82" s="133" t="str">
        <f>'!!!KATILIMCI LİSTESİ!!!'!B79</f>
        <v>ALİ KÖR</v>
      </c>
      <c r="D82" s="134" t="str">
        <f>'!!!KATILIMCI LİSTESİ!!!'!C79</f>
        <v>16048290976</v>
      </c>
      <c r="E82" s="135">
        <f>'!!! VERİLER !!!'!C1</f>
        <v>1375</v>
      </c>
      <c r="F82" s="136">
        <f>'1-Devamsızlık Formu (Ek-4)'!AJ84</f>
        <v>14</v>
      </c>
      <c r="G82" s="135">
        <f>IF(AND('1-Devamsızlık Formu (Ek-4)'!D84="",F82&gt;0,'1-Devamsızlık Formu (Ek-4)'!AW84="KASIM 2024"),(E82*(F82-1)+(666.75)),E82*F82)</f>
        <v>19250</v>
      </c>
      <c r="H82" s="135">
        <f t="shared" si="12"/>
        <v>192.5</v>
      </c>
      <c r="I82" s="141">
        <f t="shared" si="13"/>
        <v>192.5</v>
      </c>
      <c r="J82" s="135">
        <f t="shared" si="14"/>
        <v>0</v>
      </c>
      <c r="K82" s="135">
        <f t="shared" si="3"/>
        <v>0</v>
      </c>
      <c r="L82" s="135" t="e">
        <f t="shared" si="15"/>
        <v>#REF!</v>
      </c>
      <c r="M82" s="138" t="e">
        <f>IF(K82-'!!!KATILIMCI LİSTESİ!!!'!#REF!&gt;0,'!!!KATILIMCI LİSTESİ!!!'!#REF!,K82)</f>
        <v>#REF!</v>
      </c>
      <c r="N82" s="135">
        <f t="shared" si="16"/>
        <v>866.25</v>
      </c>
      <c r="O82" s="135">
        <f t="shared" si="17"/>
        <v>1058.75</v>
      </c>
      <c r="P82" s="139">
        <f t="shared" si="18"/>
        <v>20308.75</v>
      </c>
      <c r="Q82" s="135">
        <f>'5-Banka Listesi'!G83</f>
        <v>0</v>
      </c>
      <c r="R82" s="140">
        <f t="shared" si="19"/>
        <v>19250</v>
      </c>
      <c r="S82" s="140">
        <f t="shared" si="20"/>
        <v>433.125</v>
      </c>
      <c r="T82" s="140">
        <f t="shared" si="21"/>
        <v>385</v>
      </c>
      <c r="U82" s="135">
        <f t="shared" si="22"/>
        <v>20068.125</v>
      </c>
      <c r="V82" s="132">
        <v>78</v>
      </c>
    </row>
    <row r="83" spans="2:22" ht="33.950000000000003" customHeight="1" x14ac:dyDescent="0.25">
      <c r="B83" s="132">
        <v>79</v>
      </c>
      <c r="C83" s="133" t="str">
        <f>'!!!KATILIMCI LİSTESİ!!!'!B80</f>
        <v>ALİ SAKIZCI</v>
      </c>
      <c r="D83" s="134" t="str">
        <f>'!!!KATILIMCI LİSTESİ!!!'!C80</f>
        <v>46879081238</v>
      </c>
      <c r="E83" s="135">
        <f>'!!! VERİLER !!!'!C1</f>
        <v>1375</v>
      </c>
      <c r="F83" s="136">
        <f>'1-Devamsızlık Formu (Ek-4)'!AJ85</f>
        <v>13</v>
      </c>
      <c r="G83" s="135">
        <f>IF(AND('1-Devamsızlık Formu (Ek-4)'!D85="",F83&gt;0,'1-Devamsızlık Formu (Ek-4)'!AW85="KASIM 2024"),(E83*(F83-1)+(666.75)),E83*F83)</f>
        <v>17875</v>
      </c>
      <c r="H83" s="135">
        <f t="shared" si="12"/>
        <v>178.75</v>
      </c>
      <c r="I83" s="141">
        <f t="shared" si="13"/>
        <v>178.75</v>
      </c>
      <c r="J83" s="135">
        <f t="shared" si="14"/>
        <v>0</v>
      </c>
      <c r="K83" s="135">
        <f t="shared" si="3"/>
        <v>0</v>
      </c>
      <c r="L83" s="135" t="e">
        <f t="shared" si="15"/>
        <v>#REF!</v>
      </c>
      <c r="M83" s="138" t="e">
        <f>IF(K83-'!!!KATILIMCI LİSTESİ!!!'!#REF!&gt;0,'!!!KATILIMCI LİSTESİ!!!'!#REF!,K83)</f>
        <v>#REF!</v>
      </c>
      <c r="N83" s="135">
        <f t="shared" si="16"/>
        <v>804.375</v>
      </c>
      <c r="O83" s="135">
        <f t="shared" si="17"/>
        <v>983.125</v>
      </c>
      <c r="P83" s="139">
        <f t="shared" si="18"/>
        <v>18858.125</v>
      </c>
      <c r="Q83" s="135">
        <f>'5-Banka Listesi'!G84</f>
        <v>0</v>
      </c>
      <c r="R83" s="140">
        <f t="shared" si="19"/>
        <v>17875</v>
      </c>
      <c r="S83" s="140">
        <f t="shared" si="20"/>
        <v>402.18799999999999</v>
      </c>
      <c r="T83" s="140">
        <f t="shared" si="21"/>
        <v>357.5</v>
      </c>
      <c r="U83" s="135">
        <f t="shared" si="22"/>
        <v>18634.687999999998</v>
      </c>
      <c r="V83" s="132">
        <v>79</v>
      </c>
    </row>
    <row r="84" spans="2:22" ht="33.950000000000003" customHeight="1" x14ac:dyDescent="0.25">
      <c r="B84" s="132">
        <v>80</v>
      </c>
      <c r="C84" s="133" t="str">
        <f>'!!!KATILIMCI LİSTESİ!!!'!B81</f>
        <v>ALİ BARAN ASLANPAY</v>
      </c>
      <c r="D84" s="134" t="str">
        <f>'!!!KATILIMCI LİSTESİ!!!'!C81</f>
        <v>47401050876</v>
      </c>
      <c r="E84" s="135">
        <f>'!!! VERİLER !!!'!C1</f>
        <v>1375</v>
      </c>
      <c r="F84" s="136">
        <f>'1-Devamsızlık Formu (Ek-4)'!AJ86</f>
        <v>14</v>
      </c>
      <c r="G84" s="135">
        <f>IF(AND('1-Devamsızlık Formu (Ek-4)'!D86="",F84&gt;0,'1-Devamsızlık Formu (Ek-4)'!AW86="KASIM 2024"),(E84*(F84-1)+(666.75)),E84*F84)</f>
        <v>19250</v>
      </c>
      <c r="H84" s="135">
        <f t="shared" si="12"/>
        <v>192.5</v>
      </c>
      <c r="I84" s="141">
        <f t="shared" si="13"/>
        <v>192.5</v>
      </c>
      <c r="J84" s="135">
        <f t="shared" si="14"/>
        <v>0</v>
      </c>
      <c r="K84" s="135">
        <f t="shared" si="3"/>
        <v>0</v>
      </c>
      <c r="L84" s="135" t="e">
        <f t="shared" si="15"/>
        <v>#REF!</v>
      </c>
      <c r="M84" s="138" t="e">
        <f>IF(K84-'!!!KATILIMCI LİSTESİ!!!'!#REF!&gt;0,'!!!KATILIMCI LİSTESİ!!!'!#REF!,K84)</f>
        <v>#REF!</v>
      </c>
      <c r="N84" s="135">
        <f t="shared" si="16"/>
        <v>866.25</v>
      </c>
      <c r="O84" s="135">
        <f t="shared" si="17"/>
        <v>1058.75</v>
      </c>
      <c r="P84" s="139">
        <f t="shared" si="18"/>
        <v>20308.75</v>
      </c>
      <c r="Q84" s="135">
        <f>'5-Banka Listesi'!G85</f>
        <v>0</v>
      </c>
      <c r="R84" s="140">
        <f t="shared" si="19"/>
        <v>19250</v>
      </c>
      <c r="S84" s="140">
        <f t="shared" si="20"/>
        <v>433.125</v>
      </c>
      <c r="T84" s="140">
        <f t="shared" si="21"/>
        <v>385</v>
      </c>
      <c r="U84" s="135">
        <f t="shared" si="22"/>
        <v>20068.125</v>
      </c>
      <c r="V84" s="132">
        <v>80</v>
      </c>
    </row>
    <row r="85" spans="2:22" ht="33.950000000000003" customHeight="1" x14ac:dyDescent="0.25">
      <c r="B85" s="132">
        <v>81</v>
      </c>
      <c r="C85" s="133" t="str">
        <f>'!!!KATILIMCI LİSTESİ!!!'!B82</f>
        <v>ALİCAN KOCA</v>
      </c>
      <c r="D85" s="134" t="str">
        <f>'!!!KATILIMCI LİSTESİ!!!'!C82</f>
        <v>11063269716</v>
      </c>
      <c r="E85" s="135">
        <f>'!!! VERİLER !!!'!C1</f>
        <v>1375</v>
      </c>
      <c r="F85" s="136">
        <f>'1-Devamsızlık Formu (Ek-4)'!AJ87</f>
        <v>14</v>
      </c>
      <c r="G85" s="135">
        <f>IF(AND('1-Devamsızlık Formu (Ek-4)'!D87="",F85&gt;0,'1-Devamsızlık Formu (Ek-4)'!AW87="KASIM 2024"),(E85*(F85-1)+(666.75)),E85*F85)</f>
        <v>19250</v>
      </c>
      <c r="H85" s="135">
        <f t="shared" si="12"/>
        <v>192.5</v>
      </c>
      <c r="I85" s="141">
        <f t="shared" si="13"/>
        <v>192.5</v>
      </c>
      <c r="J85" s="135">
        <f t="shared" si="14"/>
        <v>0</v>
      </c>
      <c r="K85" s="135">
        <f t="shared" si="3"/>
        <v>0</v>
      </c>
      <c r="L85" s="135" t="e">
        <f t="shared" si="15"/>
        <v>#REF!</v>
      </c>
      <c r="M85" s="138" t="e">
        <f>IF(K85-'!!!KATILIMCI LİSTESİ!!!'!#REF!&gt;0,'!!!KATILIMCI LİSTESİ!!!'!#REF!,K85)</f>
        <v>#REF!</v>
      </c>
      <c r="N85" s="135">
        <f t="shared" si="16"/>
        <v>866.25</v>
      </c>
      <c r="O85" s="135">
        <f t="shared" si="17"/>
        <v>1058.75</v>
      </c>
      <c r="P85" s="139">
        <f t="shared" si="18"/>
        <v>20308.75</v>
      </c>
      <c r="Q85" s="135">
        <f>'5-Banka Listesi'!G86</f>
        <v>0</v>
      </c>
      <c r="R85" s="140">
        <f t="shared" si="19"/>
        <v>19250</v>
      </c>
      <c r="S85" s="140">
        <f t="shared" si="20"/>
        <v>433.125</v>
      </c>
      <c r="T85" s="140">
        <f t="shared" si="21"/>
        <v>385</v>
      </c>
      <c r="U85" s="135">
        <f t="shared" si="22"/>
        <v>20068.125</v>
      </c>
      <c r="V85" s="132">
        <v>81</v>
      </c>
    </row>
    <row r="86" spans="2:22" ht="33.950000000000003" customHeight="1" x14ac:dyDescent="0.25">
      <c r="B86" s="132">
        <v>82</v>
      </c>
      <c r="C86" s="133" t="str">
        <f>'!!!KATILIMCI LİSTESİ!!!'!B83</f>
        <v>ALİ ERDEM AYATA</v>
      </c>
      <c r="D86" s="134" t="str">
        <f>'!!!KATILIMCI LİSTESİ!!!'!C83</f>
        <v>10325283644</v>
      </c>
      <c r="E86" s="135">
        <f>'!!! VERİLER !!!'!C1</f>
        <v>1375</v>
      </c>
      <c r="F86" s="136">
        <f>'1-Devamsızlık Formu (Ek-4)'!AJ88</f>
        <v>14</v>
      </c>
      <c r="G86" s="135">
        <f>IF(AND('1-Devamsızlık Formu (Ek-4)'!D88="",F86&gt;0,'1-Devamsızlık Formu (Ek-4)'!AW88="KASIM 2024"),(E86*(F86-1)+(666.75)),E86*F86)</f>
        <v>19250</v>
      </c>
      <c r="H86" s="135">
        <f t="shared" si="12"/>
        <v>192.5</v>
      </c>
      <c r="I86" s="141">
        <f t="shared" si="13"/>
        <v>192.5</v>
      </c>
      <c r="J86" s="135">
        <f t="shared" si="14"/>
        <v>0</v>
      </c>
      <c r="K86" s="135">
        <f t="shared" si="3"/>
        <v>0</v>
      </c>
      <c r="L86" s="135" t="e">
        <f t="shared" si="15"/>
        <v>#REF!</v>
      </c>
      <c r="M86" s="138" t="e">
        <f>IF(K86-'!!!KATILIMCI LİSTESİ!!!'!#REF!&gt;0,'!!!KATILIMCI LİSTESİ!!!'!#REF!,K86)</f>
        <v>#REF!</v>
      </c>
      <c r="N86" s="135">
        <f t="shared" si="16"/>
        <v>866.25</v>
      </c>
      <c r="O86" s="135">
        <f t="shared" si="17"/>
        <v>1058.75</v>
      </c>
      <c r="P86" s="139">
        <f t="shared" si="18"/>
        <v>20308.75</v>
      </c>
      <c r="Q86" s="135">
        <f>'5-Banka Listesi'!G87</f>
        <v>0</v>
      </c>
      <c r="R86" s="140">
        <f t="shared" si="19"/>
        <v>19250</v>
      </c>
      <c r="S86" s="140">
        <f t="shared" si="20"/>
        <v>433.125</v>
      </c>
      <c r="T86" s="140">
        <f t="shared" si="21"/>
        <v>385</v>
      </c>
      <c r="U86" s="135">
        <f t="shared" si="22"/>
        <v>20068.125</v>
      </c>
      <c r="V86" s="132">
        <v>82</v>
      </c>
    </row>
    <row r="87" spans="2:22" ht="33.950000000000003" customHeight="1" x14ac:dyDescent="0.25">
      <c r="B87" s="132">
        <v>83</v>
      </c>
      <c r="C87" s="133" t="str">
        <f>'!!!KATILIMCI LİSTESİ!!!'!B84</f>
        <v>ALİ GÖKDENİZ DEMİR</v>
      </c>
      <c r="D87" s="134" t="str">
        <f>'!!!KATILIMCI LİSTESİ!!!'!C84</f>
        <v>14891150706</v>
      </c>
      <c r="E87" s="135">
        <f>'!!! VERİLER !!!'!C1</f>
        <v>1375</v>
      </c>
      <c r="F87" s="136">
        <f>'1-Devamsızlık Formu (Ek-4)'!AJ89</f>
        <v>14</v>
      </c>
      <c r="G87" s="135">
        <f>IF(AND('1-Devamsızlık Formu (Ek-4)'!D89="",F87&gt;0,'1-Devamsızlık Formu (Ek-4)'!AW89="KASIM 2024"),(E87*(F87-1)+(666.75)),E87*F87)</f>
        <v>19250</v>
      </c>
      <c r="H87" s="135">
        <f t="shared" si="12"/>
        <v>192.5</v>
      </c>
      <c r="I87" s="141">
        <f t="shared" si="13"/>
        <v>192.5</v>
      </c>
      <c r="J87" s="135">
        <f t="shared" si="14"/>
        <v>0</v>
      </c>
      <c r="K87" s="135">
        <f t="shared" si="3"/>
        <v>0</v>
      </c>
      <c r="L87" s="135" t="e">
        <f t="shared" si="15"/>
        <v>#REF!</v>
      </c>
      <c r="M87" s="138" t="e">
        <f>IF(K87-'!!!KATILIMCI LİSTESİ!!!'!#REF!&gt;0,'!!!KATILIMCI LİSTESİ!!!'!#REF!,K87)</f>
        <v>#REF!</v>
      </c>
      <c r="N87" s="135">
        <f t="shared" si="16"/>
        <v>866.25</v>
      </c>
      <c r="O87" s="135">
        <f t="shared" si="17"/>
        <v>1058.75</v>
      </c>
      <c r="P87" s="139">
        <f t="shared" si="18"/>
        <v>20308.75</v>
      </c>
      <c r="Q87" s="135">
        <f>'5-Banka Listesi'!G88</f>
        <v>0</v>
      </c>
      <c r="R87" s="140">
        <f t="shared" si="19"/>
        <v>19250</v>
      </c>
      <c r="S87" s="140">
        <f t="shared" si="20"/>
        <v>433.125</v>
      </c>
      <c r="T87" s="140">
        <f t="shared" si="21"/>
        <v>385</v>
      </c>
      <c r="U87" s="135">
        <f t="shared" si="22"/>
        <v>20068.125</v>
      </c>
      <c r="V87" s="132">
        <v>83</v>
      </c>
    </row>
    <row r="88" spans="2:22" ht="33.950000000000003" customHeight="1" x14ac:dyDescent="0.25">
      <c r="B88" s="132">
        <v>84</v>
      </c>
      <c r="C88" s="133" t="str">
        <f>'!!!KATILIMCI LİSTESİ!!!'!B85</f>
        <v>ALİ İHSAN TURGUT</v>
      </c>
      <c r="D88" s="134" t="str">
        <f>'!!!KATILIMCI LİSTESİ!!!'!C85</f>
        <v>12576002586</v>
      </c>
      <c r="E88" s="135">
        <f>'!!! VERİLER !!!'!C1</f>
        <v>1375</v>
      </c>
      <c r="F88" s="136">
        <f>'1-Devamsızlık Formu (Ek-4)'!AJ90</f>
        <v>14</v>
      </c>
      <c r="G88" s="135">
        <f>IF(AND('1-Devamsızlık Formu (Ek-4)'!D90="",F88&gt;0,'1-Devamsızlık Formu (Ek-4)'!AW90="KASIM 2024"),(E88*(F88-1)+(666.75)),E88*F88)</f>
        <v>19250</v>
      </c>
      <c r="H88" s="135">
        <f t="shared" si="12"/>
        <v>192.5</v>
      </c>
      <c r="I88" s="141">
        <f t="shared" si="13"/>
        <v>192.5</v>
      </c>
      <c r="J88" s="135">
        <f t="shared" si="14"/>
        <v>0</v>
      </c>
      <c r="K88" s="135">
        <f t="shared" si="3"/>
        <v>0</v>
      </c>
      <c r="L88" s="135" t="e">
        <f t="shared" si="15"/>
        <v>#REF!</v>
      </c>
      <c r="M88" s="138" t="e">
        <f>IF(K88-'!!!KATILIMCI LİSTESİ!!!'!#REF!&gt;0,'!!!KATILIMCI LİSTESİ!!!'!#REF!,K88)</f>
        <v>#REF!</v>
      </c>
      <c r="N88" s="135">
        <f t="shared" si="16"/>
        <v>866.25</v>
      </c>
      <c r="O88" s="135">
        <f t="shared" si="17"/>
        <v>1058.75</v>
      </c>
      <c r="P88" s="139">
        <f t="shared" si="18"/>
        <v>20308.75</v>
      </c>
      <c r="Q88" s="135">
        <f>'5-Banka Listesi'!G89</f>
        <v>0</v>
      </c>
      <c r="R88" s="140">
        <f t="shared" si="19"/>
        <v>19250</v>
      </c>
      <c r="S88" s="140">
        <f t="shared" si="20"/>
        <v>433.125</v>
      </c>
      <c r="T88" s="140">
        <f t="shared" si="21"/>
        <v>385</v>
      </c>
      <c r="U88" s="135">
        <f t="shared" si="22"/>
        <v>20068.125</v>
      </c>
      <c r="V88" s="132">
        <v>84</v>
      </c>
    </row>
    <row r="89" spans="2:22" ht="33.950000000000003" customHeight="1" x14ac:dyDescent="0.25">
      <c r="B89" s="132">
        <v>85</v>
      </c>
      <c r="C89" s="133" t="str">
        <f>'!!!KATILIMCI LİSTESİ!!!'!B86</f>
        <v>ALİ İSMAİL KAYA</v>
      </c>
      <c r="D89" s="134" t="str">
        <f>'!!!KATILIMCI LİSTESİ!!!'!C86</f>
        <v>11615251596</v>
      </c>
      <c r="E89" s="135">
        <f>'!!! VERİLER !!!'!C1</f>
        <v>1375</v>
      </c>
      <c r="F89" s="136">
        <f>'1-Devamsızlık Formu (Ek-4)'!AJ91</f>
        <v>5</v>
      </c>
      <c r="G89" s="135">
        <f>IF(AND('1-Devamsızlık Formu (Ek-4)'!D91="",F89&gt;0,'1-Devamsızlık Formu (Ek-4)'!AW91="KASIM 2024"),(E89*(F89-1)+(666.75)),E89*F89)</f>
        <v>6875</v>
      </c>
      <c r="H89" s="135">
        <f t="shared" si="12"/>
        <v>68.75</v>
      </c>
      <c r="I89" s="141">
        <f t="shared" si="13"/>
        <v>68.75</v>
      </c>
      <c r="J89" s="135">
        <f t="shared" si="14"/>
        <v>0</v>
      </c>
      <c r="K89" s="135">
        <f t="shared" si="3"/>
        <v>0</v>
      </c>
      <c r="L89" s="135" t="e">
        <f t="shared" si="15"/>
        <v>#REF!</v>
      </c>
      <c r="M89" s="138" t="e">
        <f>IF(K89-'!!!KATILIMCI LİSTESİ!!!'!#REF!&gt;0,'!!!KATILIMCI LİSTESİ!!!'!#REF!,K89)</f>
        <v>#REF!</v>
      </c>
      <c r="N89" s="135">
        <f t="shared" si="16"/>
        <v>309.375</v>
      </c>
      <c r="O89" s="135">
        <f t="shared" si="17"/>
        <v>378.125</v>
      </c>
      <c r="P89" s="139">
        <f t="shared" si="18"/>
        <v>7253.125</v>
      </c>
      <c r="Q89" s="135">
        <f>'5-Banka Listesi'!G90</f>
        <v>0</v>
      </c>
      <c r="R89" s="140">
        <f t="shared" si="19"/>
        <v>6875</v>
      </c>
      <c r="S89" s="140">
        <f t="shared" si="20"/>
        <v>154.68799999999999</v>
      </c>
      <c r="T89" s="140">
        <f t="shared" si="21"/>
        <v>137.5</v>
      </c>
      <c r="U89" s="135">
        <f t="shared" si="22"/>
        <v>7167.1880000000001</v>
      </c>
      <c r="V89" s="132">
        <v>85</v>
      </c>
    </row>
    <row r="90" spans="2:22" ht="33.950000000000003" customHeight="1" x14ac:dyDescent="0.25">
      <c r="B90" s="132">
        <v>86</v>
      </c>
      <c r="C90" s="133" t="str">
        <f>'!!!KATILIMCI LİSTESİ!!!'!B87</f>
        <v>ALİ KUDRET SARAÇ</v>
      </c>
      <c r="D90" s="134" t="str">
        <f>'!!!KATILIMCI LİSTESİ!!!'!C87</f>
        <v>45148916356</v>
      </c>
      <c r="E90" s="135">
        <f>'!!! VERİLER !!!'!C1</f>
        <v>1375</v>
      </c>
      <c r="F90" s="136">
        <f>'1-Devamsızlık Formu (Ek-4)'!AJ92</f>
        <v>1</v>
      </c>
      <c r="G90" s="135">
        <f>IF(AND('1-Devamsızlık Formu (Ek-4)'!D92="",F90&gt;0,'1-Devamsızlık Formu (Ek-4)'!AW92="KASIM 2024"),(E90*(F90-1)+(666.75)),E90*F90)</f>
        <v>1375</v>
      </c>
      <c r="H90" s="135">
        <f t="shared" si="12"/>
        <v>13.75</v>
      </c>
      <c r="I90" s="141">
        <f t="shared" si="13"/>
        <v>13.75</v>
      </c>
      <c r="J90" s="135">
        <f t="shared" si="14"/>
        <v>0</v>
      </c>
      <c r="K90" s="135">
        <f t="shared" si="3"/>
        <v>0</v>
      </c>
      <c r="L90" s="135" t="e">
        <f t="shared" si="15"/>
        <v>#REF!</v>
      </c>
      <c r="M90" s="138" t="e">
        <f>IF(K90-'!!!KATILIMCI LİSTESİ!!!'!#REF!&gt;0,'!!!KATILIMCI LİSTESİ!!!'!#REF!,K90)</f>
        <v>#REF!</v>
      </c>
      <c r="N90" s="135">
        <f t="shared" si="16"/>
        <v>61.875</v>
      </c>
      <c r="O90" s="135">
        <f t="shared" si="17"/>
        <v>75.625</v>
      </c>
      <c r="P90" s="139">
        <f t="shared" si="18"/>
        <v>1450.625</v>
      </c>
      <c r="Q90" s="135">
        <f>'5-Banka Listesi'!G91</f>
        <v>0</v>
      </c>
      <c r="R90" s="140">
        <f t="shared" si="19"/>
        <v>1375</v>
      </c>
      <c r="S90" s="140">
        <f t="shared" si="20"/>
        <v>30.937999999999999</v>
      </c>
      <c r="T90" s="140">
        <f t="shared" si="21"/>
        <v>27.5</v>
      </c>
      <c r="U90" s="135">
        <f t="shared" si="22"/>
        <v>1433.4380000000001</v>
      </c>
      <c r="V90" s="132">
        <v>86</v>
      </c>
    </row>
    <row r="91" spans="2:22" ht="33.950000000000003" customHeight="1" x14ac:dyDescent="0.25">
      <c r="B91" s="132">
        <v>87</v>
      </c>
      <c r="C91" s="133" t="str">
        <f>'!!!KATILIMCI LİSTESİ!!!'!B88</f>
        <v>ALİ MANSAR ÖZTÜRK</v>
      </c>
      <c r="D91" s="134" t="str">
        <f>'!!!KATILIMCI LİSTESİ!!!'!C88</f>
        <v>10283277594</v>
      </c>
      <c r="E91" s="135">
        <f>'!!! VERİLER !!!'!C1</f>
        <v>1375</v>
      </c>
      <c r="F91" s="136">
        <f>'1-Devamsızlık Formu (Ek-4)'!AJ93</f>
        <v>14</v>
      </c>
      <c r="G91" s="135">
        <f>IF(AND('1-Devamsızlık Formu (Ek-4)'!D93="",F91&gt;0,'1-Devamsızlık Formu (Ek-4)'!AW93="KASIM 2024"),(E91*(F91-1)+(666.75)),E91*F91)</f>
        <v>19250</v>
      </c>
      <c r="H91" s="135">
        <f t="shared" si="12"/>
        <v>192.5</v>
      </c>
      <c r="I91" s="141">
        <f t="shared" si="13"/>
        <v>192.5</v>
      </c>
      <c r="J91" s="135">
        <f t="shared" si="14"/>
        <v>0</v>
      </c>
      <c r="K91" s="135">
        <f t="shared" si="3"/>
        <v>0</v>
      </c>
      <c r="L91" s="135" t="e">
        <f t="shared" si="15"/>
        <v>#REF!</v>
      </c>
      <c r="M91" s="138" t="e">
        <f>IF(K91-'!!!KATILIMCI LİSTESİ!!!'!#REF!&gt;0,'!!!KATILIMCI LİSTESİ!!!'!#REF!,K91)</f>
        <v>#REF!</v>
      </c>
      <c r="N91" s="135">
        <f t="shared" si="16"/>
        <v>866.25</v>
      </c>
      <c r="O91" s="135">
        <f t="shared" si="17"/>
        <v>1058.75</v>
      </c>
      <c r="P91" s="139">
        <f t="shared" si="18"/>
        <v>20308.75</v>
      </c>
      <c r="Q91" s="135">
        <f>'5-Banka Listesi'!G92</f>
        <v>0</v>
      </c>
      <c r="R91" s="140">
        <f t="shared" si="19"/>
        <v>19250</v>
      </c>
      <c r="S91" s="140">
        <f t="shared" si="20"/>
        <v>433.125</v>
      </c>
      <c r="T91" s="140">
        <f t="shared" si="21"/>
        <v>385</v>
      </c>
      <c r="U91" s="135">
        <f t="shared" si="22"/>
        <v>20068.125</v>
      </c>
      <c r="V91" s="132">
        <v>87</v>
      </c>
    </row>
    <row r="92" spans="2:22" ht="33.950000000000003" customHeight="1" x14ac:dyDescent="0.25">
      <c r="B92" s="132">
        <v>88</v>
      </c>
      <c r="C92" s="133" t="str">
        <f>'!!!KATILIMCI LİSTESİ!!!'!B89</f>
        <v>ALİ MURTAZA KARAKOYUN</v>
      </c>
      <c r="D92" s="134" t="str">
        <f>'!!!KATILIMCI LİSTESİ!!!'!C89</f>
        <v>11678237780</v>
      </c>
      <c r="E92" s="135">
        <f>'!!! VERİLER !!!'!C1</f>
        <v>1375</v>
      </c>
      <c r="F92" s="136">
        <f>'1-Devamsızlık Formu (Ek-4)'!AJ94</f>
        <v>14</v>
      </c>
      <c r="G92" s="135">
        <f>IF(AND('1-Devamsızlık Formu (Ek-4)'!D94="",F92&gt;0,'1-Devamsızlık Formu (Ek-4)'!AW94="KASIM 2024"),(E92*(F92-1)+(666.75)),E92*F92)</f>
        <v>19250</v>
      </c>
      <c r="H92" s="135">
        <f t="shared" si="12"/>
        <v>192.5</v>
      </c>
      <c r="I92" s="141">
        <f t="shared" si="13"/>
        <v>192.5</v>
      </c>
      <c r="J92" s="135">
        <f t="shared" si="14"/>
        <v>0</v>
      </c>
      <c r="K92" s="135">
        <f t="shared" si="3"/>
        <v>0</v>
      </c>
      <c r="L92" s="135" t="e">
        <f t="shared" si="15"/>
        <v>#REF!</v>
      </c>
      <c r="M92" s="138" t="e">
        <f>IF(K92-'!!!KATILIMCI LİSTESİ!!!'!#REF!&gt;0,'!!!KATILIMCI LİSTESİ!!!'!#REF!,K92)</f>
        <v>#REF!</v>
      </c>
      <c r="N92" s="135">
        <f t="shared" si="16"/>
        <v>866.25</v>
      </c>
      <c r="O92" s="135">
        <f t="shared" si="17"/>
        <v>1058.75</v>
      </c>
      <c r="P92" s="139">
        <f t="shared" si="18"/>
        <v>20308.75</v>
      </c>
      <c r="Q92" s="135">
        <f>'5-Banka Listesi'!G93</f>
        <v>0</v>
      </c>
      <c r="R92" s="140">
        <f t="shared" si="19"/>
        <v>19250</v>
      </c>
      <c r="S92" s="140">
        <f t="shared" si="20"/>
        <v>433.125</v>
      </c>
      <c r="T92" s="140">
        <f t="shared" si="21"/>
        <v>385</v>
      </c>
      <c r="U92" s="135">
        <f t="shared" si="22"/>
        <v>20068.125</v>
      </c>
      <c r="V92" s="132">
        <v>88</v>
      </c>
    </row>
    <row r="93" spans="2:22" ht="33.950000000000003" customHeight="1" x14ac:dyDescent="0.25">
      <c r="B93" s="132">
        <v>89</v>
      </c>
      <c r="C93" s="133" t="str">
        <f>'!!!KATILIMCI LİSTESİ!!!'!B90</f>
        <v>ALİ OSMAN TANRIVERDİ</v>
      </c>
      <c r="D93" s="134" t="str">
        <f>'!!!KATILIMCI LİSTESİ!!!'!C90</f>
        <v>10831475458</v>
      </c>
      <c r="E93" s="135">
        <f>'!!! VERİLER !!!'!C1</f>
        <v>1375</v>
      </c>
      <c r="F93" s="136">
        <f>'1-Devamsızlık Formu (Ek-4)'!AJ95</f>
        <v>14</v>
      </c>
      <c r="G93" s="135">
        <f>IF(AND('1-Devamsızlık Formu (Ek-4)'!D95="",F93&gt;0,'1-Devamsızlık Formu (Ek-4)'!AW95="KASIM 2024"),(E93*(F93-1)+(666.75)),E93*F93)</f>
        <v>19250</v>
      </c>
      <c r="H93" s="135">
        <f t="shared" si="12"/>
        <v>192.5</v>
      </c>
      <c r="I93" s="141">
        <f t="shared" si="13"/>
        <v>192.5</v>
      </c>
      <c r="J93" s="135">
        <f t="shared" si="14"/>
        <v>0</v>
      </c>
      <c r="K93" s="135">
        <f t="shared" si="3"/>
        <v>0</v>
      </c>
      <c r="L93" s="135" t="e">
        <f t="shared" si="15"/>
        <v>#REF!</v>
      </c>
      <c r="M93" s="138" t="e">
        <f>IF(K93-'!!!KATILIMCI LİSTESİ!!!'!#REF!&gt;0,'!!!KATILIMCI LİSTESİ!!!'!#REF!,K93)</f>
        <v>#REF!</v>
      </c>
      <c r="N93" s="135">
        <f t="shared" si="16"/>
        <v>866.25</v>
      </c>
      <c r="O93" s="135">
        <f t="shared" si="17"/>
        <v>1058.75</v>
      </c>
      <c r="P93" s="139">
        <f t="shared" si="18"/>
        <v>20308.75</v>
      </c>
      <c r="Q93" s="135">
        <f>'5-Banka Listesi'!G94</f>
        <v>0</v>
      </c>
      <c r="R93" s="140">
        <f t="shared" si="19"/>
        <v>19250</v>
      </c>
      <c r="S93" s="140">
        <f t="shared" si="20"/>
        <v>433.125</v>
      </c>
      <c r="T93" s="140">
        <f t="shared" si="21"/>
        <v>385</v>
      </c>
      <c r="U93" s="135">
        <f t="shared" si="22"/>
        <v>20068.125</v>
      </c>
      <c r="V93" s="132">
        <v>89</v>
      </c>
    </row>
    <row r="94" spans="2:22" ht="33.950000000000003" customHeight="1" x14ac:dyDescent="0.25">
      <c r="B94" s="132">
        <v>90</v>
      </c>
      <c r="C94" s="133" t="str">
        <f>'!!!KATILIMCI LİSTESİ!!!'!B91</f>
        <v>ALİ RIZA DURMAZ</v>
      </c>
      <c r="D94" s="134" t="str">
        <f>'!!!KATILIMCI LİSTESİ!!!'!C91</f>
        <v>26557758690</v>
      </c>
      <c r="E94" s="135">
        <f>'!!! VERİLER !!!'!C1</f>
        <v>1375</v>
      </c>
      <c r="F94" s="136">
        <f>'1-Devamsızlık Formu (Ek-4)'!AJ96</f>
        <v>14</v>
      </c>
      <c r="G94" s="135">
        <f>IF(AND('1-Devamsızlık Formu (Ek-4)'!D96="",F94&gt;0,'1-Devamsızlık Formu (Ek-4)'!AW96="KASIM 2024"),(E94*(F94-1)+(666.75)),E94*F94)</f>
        <v>19250</v>
      </c>
      <c r="H94" s="135">
        <f t="shared" si="12"/>
        <v>192.5</v>
      </c>
      <c r="I94" s="141">
        <f t="shared" si="13"/>
        <v>192.5</v>
      </c>
      <c r="J94" s="135">
        <f t="shared" si="14"/>
        <v>0</v>
      </c>
      <c r="K94" s="135">
        <f t="shared" si="3"/>
        <v>0</v>
      </c>
      <c r="L94" s="135" t="e">
        <f t="shared" si="15"/>
        <v>#REF!</v>
      </c>
      <c r="M94" s="138" t="e">
        <f>IF(K94-'!!!KATILIMCI LİSTESİ!!!'!#REF!&gt;0,'!!!KATILIMCI LİSTESİ!!!'!#REF!,K94)</f>
        <v>#REF!</v>
      </c>
      <c r="N94" s="135">
        <f t="shared" si="16"/>
        <v>866.25</v>
      </c>
      <c r="O94" s="135">
        <f t="shared" si="17"/>
        <v>1058.75</v>
      </c>
      <c r="P94" s="139">
        <f t="shared" si="18"/>
        <v>20308.75</v>
      </c>
      <c r="Q94" s="135">
        <f>'5-Banka Listesi'!G95</f>
        <v>0</v>
      </c>
      <c r="R94" s="140">
        <f t="shared" si="19"/>
        <v>19250</v>
      </c>
      <c r="S94" s="140">
        <f t="shared" si="20"/>
        <v>433.125</v>
      </c>
      <c r="T94" s="140">
        <f t="shared" si="21"/>
        <v>385</v>
      </c>
      <c r="U94" s="135">
        <f t="shared" si="22"/>
        <v>20068.125</v>
      </c>
      <c r="V94" s="132">
        <v>90</v>
      </c>
    </row>
    <row r="95" spans="2:22" ht="33.950000000000003" customHeight="1" x14ac:dyDescent="0.25">
      <c r="B95" s="132">
        <v>91</v>
      </c>
      <c r="C95" s="133" t="str">
        <f>'!!!KATILIMCI LİSTESİ!!!'!B92</f>
        <v>ALİSYA TOK</v>
      </c>
      <c r="D95" s="134" t="str">
        <f>'!!!KATILIMCI LİSTESİ!!!'!C92</f>
        <v>10325369706</v>
      </c>
      <c r="E95" s="135">
        <f>'!!! VERİLER !!!'!C1</f>
        <v>1375</v>
      </c>
      <c r="F95" s="136">
        <f>'1-Devamsızlık Formu (Ek-4)'!AJ97</f>
        <v>8</v>
      </c>
      <c r="G95" s="135">
        <f>IF(AND('1-Devamsızlık Formu (Ek-4)'!D97="",F95&gt;0,'1-Devamsızlık Formu (Ek-4)'!AW97="KASIM 2024"),(E95*(F95-1)+(666.75)),E95*F95)</f>
        <v>11000</v>
      </c>
      <c r="H95" s="135">
        <f t="shared" si="12"/>
        <v>110</v>
      </c>
      <c r="I95" s="141">
        <f t="shared" si="13"/>
        <v>110</v>
      </c>
      <c r="J95" s="135">
        <f t="shared" si="14"/>
        <v>0</v>
      </c>
      <c r="K95" s="135">
        <f t="shared" si="3"/>
        <v>0</v>
      </c>
      <c r="L95" s="135" t="e">
        <f t="shared" si="15"/>
        <v>#REF!</v>
      </c>
      <c r="M95" s="138" t="e">
        <f>IF(K95-'!!!KATILIMCI LİSTESİ!!!'!#REF!&gt;0,'!!!KATILIMCI LİSTESİ!!!'!#REF!,K95)</f>
        <v>#REF!</v>
      </c>
      <c r="N95" s="135">
        <f t="shared" si="16"/>
        <v>495</v>
      </c>
      <c r="O95" s="135">
        <f t="shared" si="17"/>
        <v>605</v>
      </c>
      <c r="P95" s="139">
        <f t="shared" si="18"/>
        <v>11605</v>
      </c>
      <c r="Q95" s="135">
        <f>'5-Banka Listesi'!G96</f>
        <v>0</v>
      </c>
      <c r="R95" s="140">
        <f t="shared" si="19"/>
        <v>11000</v>
      </c>
      <c r="S95" s="140">
        <f t="shared" si="20"/>
        <v>247.5</v>
      </c>
      <c r="T95" s="140">
        <f t="shared" si="21"/>
        <v>220</v>
      </c>
      <c r="U95" s="135">
        <f t="shared" si="22"/>
        <v>11467.5</v>
      </c>
      <c r="V95" s="132">
        <v>91</v>
      </c>
    </row>
    <row r="96" spans="2:22" ht="33.950000000000003" customHeight="1" x14ac:dyDescent="0.25">
      <c r="B96" s="132">
        <v>92</v>
      </c>
      <c r="C96" s="133" t="str">
        <f>'!!!KATILIMCI LİSTESİ!!!'!B93</f>
        <v>ALİ TURGAY DEMİR</v>
      </c>
      <c r="D96" s="134" t="str">
        <f>'!!!KATILIMCI LİSTESİ!!!'!C93</f>
        <v>10913282028</v>
      </c>
      <c r="E96" s="135">
        <f>'!!! VERİLER !!!'!C1</f>
        <v>1375</v>
      </c>
      <c r="F96" s="136">
        <f>'1-Devamsızlık Formu (Ek-4)'!AJ98</f>
        <v>14</v>
      </c>
      <c r="G96" s="135">
        <f>IF(AND('1-Devamsızlık Formu (Ek-4)'!D98="",F96&gt;0,'1-Devamsızlık Formu (Ek-4)'!AW98="KASIM 2024"),(E96*(F96-1)+(666.75)),E96*F96)</f>
        <v>19250</v>
      </c>
      <c r="H96" s="135">
        <f t="shared" si="12"/>
        <v>192.5</v>
      </c>
      <c r="I96" s="141">
        <f t="shared" si="13"/>
        <v>192.5</v>
      </c>
      <c r="J96" s="135">
        <f t="shared" si="14"/>
        <v>0</v>
      </c>
      <c r="K96" s="135">
        <f t="shared" si="3"/>
        <v>0</v>
      </c>
      <c r="L96" s="135" t="e">
        <f t="shared" si="15"/>
        <v>#REF!</v>
      </c>
      <c r="M96" s="138" t="e">
        <f>IF(K96-'!!!KATILIMCI LİSTESİ!!!'!#REF!&gt;0,'!!!KATILIMCI LİSTESİ!!!'!#REF!,K96)</f>
        <v>#REF!</v>
      </c>
      <c r="N96" s="135">
        <f t="shared" si="16"/>
        <v>866.25</v>
      </c>
      <c r="O96" s="135">
        <f t="shared" si="17"/>
        <v>1058.75</v>
      </c>
      <c r="P96" s="139">
        <f t="shared" si="18"/>
        <v>20308.75</v>
      </c>
      <c r="Q96" s="135">
        <f>'5-Banka Listesi'!G97</f>
        <v>0</v>
      </c>
      <c r="R96" s="140">
        <f t="shared" si="19"/>
        <v>19250</v>
      </c>
      <c r="S96" s="140">
        <f t="shared" si="20"/>
        <v>433.125</v>
      </c>
      <c r="T96" s="140">
        <f t="shared" si="21"/>
        <v>385</v>
      </c>
      <c r="U96" s="135">
        <f t="shared" si="22"/>
        <v>20068.125</v>
      </c>
      <c r="V96" s="132">
        <v>92</v>
      </c>
    </row>
    <row r="97" spans="2:22" ht="33.950000000000003" customHeight="1" x14ac:dyDescent="0.25">
      <c r="B97" s="132">
        <v>93</v>
      </c>
      <c r="C97" s="133" t="str">
        <f>'!!!KATILIMCI LİSTESİ!!!'!B94</f>
        <v>ALİ YASİN DOĞAN</v>
      </c>
      <c r="D97" s="134" t="str">
        <f>'!!!KATILIMCI LİSTESİ!!!'!C94</f>
        <v>11723246972</v>
      </c>
      <c r="E97" s="135">
        <f>'!!! VERİLER !!!'!C1</f>
        <v>1375</v>
      </c>
      <c r="F97" s="136">
        <f>'1-Devamsızlık Formu (Ek-4)'!AJ99</f>
        <v>14</v>
      </c>
      <c r="G97" s="135">
        <f>IF(AND('1-Devamsızlık Formu (Ek-4)'!D99="",F97&gt;0,'1-Devamsızlık Formu (Ek-4)'!AW99="KASIM 2024"),(E97*(F97-1)+(666.75)),E97*F97)</f>
        <v>19250</v>
      </c>
      <c r="H97" s="135">
        <f t="shared" si="12"/>
        <v>192.5</v>
      </c>
      <c r="I97" s="141">
        <f t="shared" si="13"/>
        <v>192.5</v>
      </c>
      <c r="J97" s="135">
        <f t="shared" si="14"/>
        <v>0</v>
      </c>
      <c r="K97" s="135">
        <f t="shared" si="3"/>
        <v>0</v>
      </c>
      <c r="L97" s="135" t="e">
        <f t="shared" si="15"/>
        <v>#REF!</v>
      </c>
      <c r="M97" s="138" t="e">
        <f>IF(K97-'!!!KATILIMCI LİSTESİ!!!'!#REF!&gt;0,'!!!KATILIMCI LİSTESİ!!!'!#REF!,K97)</f>
        <v>#REF!</v>
      </c>
      <c r="N97" s="135">
        <f t="shared" si="16"/>
        <v>866.25</v>
      </c>
      <c r="O97" s="135">
        <f t="shared" si="17"/>
        <v>1058.75</v>
      </c>
      <c r="P97" s="139">
        <f t="shared" si="18"/>
        <v>20308.75</v>
      </c>
      <c r="Q97" s="135">
        <f>'5-Banka Listesi'!G98</f>
        <v>0</v>
      </c>
      <c r="R97" s="140">
        <f t="shared" si="19"/>
        <v>19250</v>
      </c>
      <c r="S97" s="140">
        <f t="shared" si="20"/>
        <v>433.125</v>
      </c>
      <c r="T97" s="140">
        <f t="shared" si="21"/>
        <v>385</v>
      </c>
      <c r="U97" s="135">
        <f t="shared" si="22"/>
        <v>20068.125</v>
      </c>
      <c r="V97" s="132">
        <v>93</v>
      </c>
    </row>
    <row r="98" spans="2:22" ht="33.950000000000003" customHeight="1" x14ac:dyDescent="0.25">
      <c r="B98" s="132">
        <v>94</v>
      </c>
      <c r="C98" s="133" t="str">
        <f>'!!!KATILIMCI LİSTESİ!!!'!B95</f>
        <v>ALP ARSLAN</v>
      </c>
      <c r="D98" s="134" t="str">
        <f>'!!!KATILIMCI LİSTESİ!!!'!C95</f>
        <v>26345326742</v>
      </c>
      <c r="E98" s="135">
        <f>'!!! VERİLER !!!'!C1</f>
        <v>1375</v>
      </c>
      <c r="F98" s="136">
        <f>'1-Devamsızlık Formu (Ek-4)'!AJ100</f>
        <v>14</v>
      </c>
      <c r="G98" s="135">
        <f>IF(AND('1-Devamsızlık Formu (Ek-4)'!D100="",F98&gt;0,'1-Devamsızlık Formu (Ek-4)'!AW100="KASIM 2024"),(E98*(F98-1)+(666.75)),E98*F98)</f>
        <v>19250</v>
      </c>
      <c r="H98" s="135">
        <f t="shared" si="12"/>
        <v>192.5</v>
      </c>
      <c r="I98" s="141">
        <f t="shared" si="13"/>
        <v>192.5</v>
      </c>
      <c r="J98" s="135">
        <f t="shared" si="14"/>
        <v>0</v>
      </c>
      <c r="K98" s="135">
        <f t="shared" si="3"/>
        <v>0</v>
      </c>
      <c r="L98" s="135" t="e">
        <f t="shared" si="15"/>
        <v>#REF!</v>
      </c>
      <c r="M98" s="138" t="e">
        <f>IF(K98-'!!!KATILIMCI LİSTESİ!!!'!#REF!&gt;0,'!!!KATILIMCI LİSTESİ!!!'!#REF!,K98)</f>
        <v>#REF!</v>
      </c>
      <c r="N98" s="135">
        <f t="shared" si="16"/>
        <v>866.25</v>
      </c>
      <c r="O98" s="135">
        <f t="shared" si="17"/>
        <v>1058.75</v>
      </c>
      <c r="P98" s="139">
        <f t="shared" si="18"/>
        <v>20308.75</v>
      </c>
      <c r="Q98" s="135">
        <f>'5-Banka Listesi'!G99</f>
        <v>0</v>
      </c>
      <c r="R98" s="140">
        <f t="shared" si="19"/>
        <v>19250</v>
      </c>
      <c r="S98" s="140">
        <f t="shared" si="20"/>
        <v>433.125</v>
      </c>
      <c r="T98" s="140">
        <f t="shared" si="21"/>
        <v>385</v>
      </c>
      <c r="U98" s="135">
        <f t="shared" si="22"/>
        <v>20068.125</v>
      </c>
      <c r="V98" s="132">
        <v>94</v>
      </c>
    </row>
    <row r="99" spans="2:22" ht="33.950000000000003" customHeight="1" x14ac:dyDescent="0.25">
      <c r="B99" s="132">
        <v>95</v>
      </c>
      <c r="C99" s="133" t="str">
        <f>'!!!KATILIMCI LİSTESİ!!!'!B96</f>
        <v>ALPAY ELATAŞ</v>
      </c>
      <c r="D99" s="134" t="str">
        <f>'!!!KATILIMCI LİSTESİ!!!'!C96</f>
        <v>29659731080</v>
      </c>
      <c r="E99" s="135">
        <f>'!!! VERİLER !!!'!C1</f>
        <v>1375</v>
      </c>
      <c r="F99" s="136">
        <f>'1-Devamsızlık Formu (Ek-4)'!AJ101</f>
        <v>14</v>
      </c>
      <c r="G99" s="135">
        <f>IF(AND('1-Devamsızlık Formu (Ek-4)'!D101="",F99&gt;0,'1-Devamsızlık Formu (Ek-4)'!AW101="KASIM 2024"),(E99*(F99-1)+(666.75)),E99*F99)</f>
        <v>19250</v>
      </c>
      <c r="H99" s="135">
        <f t="shared" si="12"/>
        <v>192.5</v>
      </c>
      <c r="I99" s="141">
        <f t="shared" si="13"/>
        <v>192.5</v>
      </c>
      <c r="J99" s="135">
        <f t="shared" si="14"/>
        <v>0</v>
      </c>
      <c r="K99" s="135">
        <f t="shared" si="3"/>
        <v>0</v>
      </c>
      <c r="L99" s="135" t="e">
        <f t="shared" si="15"/>
        <v>#REF!</v>
      </c>
      <c r="M99" s="138" t="e">
        <f>IF(K99-'!!!KATILIMCI LİSTESİ!!!'!#REF!&gt;0,'!!!KATILIMCI LİSTESİ!!!'!#REF!,K99)</f>
        <v>#REF!</v>
      </c>
      <c r="N99" s="135">
        <f t="shared" si="16"/>
        <v>866.25</v>
      </c>
      <c r="O99" s="135">
        <f t="shared" si="17"/>
        <v>1058.75</v>
      </c>
      <c r="P99" s="139">
        <f t="shared" si="18"/>
        <v>20308.75</v>
      </c>
      <c r="Q99" s="135">
        <f>'5-Banka Listesi'!G100</f>
        <v>0</v>
      </c>
      <c r="R99" s="140">
        <f t="shared" si="19"/>
        <v>19250</v>
      </c>
      <c r="S99" s="140">
        <f t="shared" si="20"/>
        <v>433.125</v>
      </c>
      <c r="T99" s="140">
        <f t="shared" si="21"/>
        <v>385</v>
      </c>
      <c r="U99" s="135">
        <f t="shared" si="22"/>
        <v>20068.125</v>
      </c>
      <c r="V99" s="132">
        <v>95</v>
      </c>
    </row>
    <row r="100" spans="2:22" ht="33.950000000000003" customHeight="1" x14ac:dyDescent="0.25">
      <c r="B100" s="132">
        <v>96</v>
      </c>
      <c r="C100" s="133" t="str">
        <f>'!!!KATILIMCI LİSTESİ!!!'!B97</f>
        <v>ALPER ALTIN</v>
      </c>
      <c r="D100" s="134" t="str">
        <f>'!!!KATILIMCI LİSTESİ!!!'!C97</f>
        <v>11441263114</v>
      </c>
      <c r="E100" s="135">
        <f>'!!! VERİLER !!!'!C1</f>
        <v>1375</v>
      </c>
      <c r="F100" s="136">
        <f>'1-Devamsızlık Formu (Ek-4)'!AJ102</f>
        <v>6</v>
      </c>
      <c r="G100" s="135">
        <f>IF(AND('1-Devamsızlık Formu (Ek-4)'!D102="",F100&gt;0,'1-Devamsızlık Formu (Ek-4)'!AW102="KASIM 2024"),(E100*(F100-1)+(666.75)),E100*F100)</f>
        <v>8250</v>
      </c>
      <c r="H100" s="135">
        <f t="shared" si="12"/>
        <v>82.5</v>
      </c>
      <c r="I100" s="141">
        <f t="shared" si="13"/>
        <v>82.5</v>
      </c>
      <c r="J100" s="135">
        <f t="shared" si="14"/>
        <v>0</v>
      </c>
      <c r="K100" s="135">
        <f t="shared" si="3"/>
        <v>0</v>
      </c>
      <c r="L100" s="135" t="e">
        <f t="shared" si="15"/>
        <v>#REF!</v>
      </c>
      <c r="M100" s="138" t="e">
        <f>IF(K100-'!!!KATILIMCI LİSTESİ!!!'!#REF!&gt;0,'!!!KATILIMCI LİSTESİ!!!'!#REF!,K100)</f>
        <v>#REF!</v>
      </c>
      <c r="N100" s="135">
        <f t="shared" si="16"/>
        <v>371.25</v>
      </c>
      <c r="O100" s="135">
        <f t="shared" si="17"/>
        <v>453.75</v>
      </c>
      <c r="P100" s="139">
        <f t="shared" si="18"/>
        <v>8703.75</v>
      </c>
      <c r="Q100" s="135">
        <f>'5-Banka Listesi'!G101</f>
        <v>0</v>
      </c>
      <c r="R100" s="140">
        <f t="shared" si="19"/>
        <v>8250</v>
      </c>
      <c r="S100" s="140">
        <f t="shared" si="20"/>
        <v>185.625</v>
      </c>
      <c r="T100" s="140">
        <f t="shared" si="21"/>
        <v>165</v>
      </c>
      <c r="U100" s="135">
        <f t="shared" si="22"/>
        <v>8600.625</v>
      </c>
      <c r="V100" s="132">
        <v>96</v>
      </c>
    </row>
    <row r="101" spans="2:22" ht="33.950000000000003" customHeight="1" x14ac:dyDescent="0.25">
      <c r="B101" s="132">
        <v>97</v>
      </c>
      <c r="C101" s="133" t="str">
        <f>'!!!KATILIMCI LİSTESİ!!!'!B98</f>
        <v>ALPEREN CABİR</v>
      </c>
      <c r="D101" s="134" t="str">
        <f>'!!!KATILIMCI LİSTESİ!!!'!C98</f>
        <v>13442975140</v>
      </c>
      <c r="E101" s="135">
        <f>'!!! VERİLER !!!'!C1</f>
        <v>1375</v>
      </c>
      <c r="F101" s="136">
        <f>'1-Devamsızlık Formu (Ek-4)'!AJ103</f>
        <v>14</v>
      </c>
      <c r="G101" s="135">
        <f>IF(AND('1-Devamsızlık Formu (Ek-4)'!D103="",F101&gt;0,'1-Devamsızlık Formu (Ek-4)'!AW103="KASIM 2024"),(E101*(F101-1)+(666.75)),E101*F101)</f>
        <v>19250</v>
      </c>
      <c r="H101" s="135">
        <f t="shared" si="12"/>
        <v>192.5</v>
      </c>
      <c r="I101" s="141">
        <f t="shared" si="13"/>
        <v>192.5</v>
      </c>
      <c r="J101" s="135">
        <f t="shared" si="14"/>
        <v>0</v>
      </c>
      <c r="K101" s="135">
        <f t="shared" si="3"/>
        <v>0</v>
      </c>
      <c r="L101" s="135" t="e">
        <f t="shared" si="15"/>
        <v>#REF!</v>
      </c>
      <c r="M101" s="138" t="e">
        <f>IF(K101-'!!!KATILIMCI LİSTESİ!!!'!#REF!&gt;0,'!!!KATILIMCI LİSTESİ!!!'!#REF!,K101)</f>
        <v>#REF!</v>
      </c>
      <c r="N101" s="135">
        <f t="shared" si="16"/>
        <v>866.25</v>
      </c>
      <c r="O101" s="135">
        <f t="shared" si="17"/>
        <v>1058.75</v>
      </c>
      <c r="P101" s="139">
        <f t="shared" si="18"/>
        <v>20308.75</v>
      </c>
      <c r="Q101" s="135">
        <f>'5-Banka Listesi'!G102</f>
        <v>0</v>
      </c>
      <c r="R101" s="140">
        <f t="shared" si="19"/>
        <v>19250</v>
      </c>
      <c r="S101" s="140">
        <f t="shared" si="20"/>
        <v>433.125</v>
      </c>
      <c r="T101" s="140">
        <f t="shared" si="21"/>
        <v>385</v>
      </c>
      <c r="U101" s="135">
        <f t="shared" si="22"/>
        <v>20068.125</v>
      </c>
      <c r="V101" s="132">
        <v>97</v>
      </c>
    </row>
    <row r="102" spans="2:22" ht="33.950000000000003" customHeight="1" x14ac:dyDescent="0.25">
      <c r="B102" s="132">
        <v>98</v>
      </c>
      <c r="C102" s="133" t="str">
        <f>'!!!KATILIMCI LİSTESİ!!!'!B99</f>
        <v>AMİNE YAĞLI</v>
      </c>
      <c r="D102" s="134" t="str">
        <f>'!!!KATILIMCI LİSTESİ!!!'!C99</f>
        <v>25759628688</v>
      </c>
      <c r="E102" s="135">
        <f>'!!! VERİLER !!!'!C1</f>
        <v>1375</v>
      </c>
      <c r="F102" s="136">
        <f>'1-Devamsızlık Formu (Ek-4)'!AJ104</f>
        <v>13</v>
      </c>
      <c r="G102" s="135">
        <f>IF(AND('1-Devamsızlık Formu (Ek-4)'!D104="",F102&gt;0,'1-Devamsızlık Formu (Ek-4)'!AW104="KASIM 2024"),(E102*(F102-1)+(666.75)),E102*F102)</f>
        <v>17875</v>
      </c>
      <c r="H102" s="135">
        <f t="shared" si="12"/>
        <v>178.75</v>
      </c>
      <c r="I102" s="141">
        <f t="shared" si="13"/>
        <v>178.75</v>
      </c>
      <c r="J102" s="135">
        <f t="shared" si="14"/>
        <v>0</v>
      </c>
      <c r="K102" s="135">
        <f t="shared" si="3"/>
        <v>0</v>
      </c>
      <c r="L102" s="135" t="e">
        <f t="shared" si="15"/>
        <v>#REF!</v>
      </c>
      <c r="M102" s="138" t="e">
        <f>IF(K102-'!!!KATILIMCI LİSTESİ!!!'!#REF!&gt;0,'!!!KATILIMCI LİSTESİ!!!'!#REF!,K102)</f>
        <v>#REF!</v>
      </c>
      <c r="N102" s="135">
        <f t="shared" si="16"/>
        <v>804.375</v>
      </c>
      <c r="O102" s="135">
        <f t="shared" si="17"/>
        <v>983.125</v>
      </c>
      <c r="P102" s="139">
        <f t="shared" si="18"/>
        <v>18858.125</v>
      </c>
      <c r="Q102" s="135">
        <f>'5-Banka Listesi'!G103</f>
        <v>0</v>
      </c>
      <c r="R102" s="140">
        <f t="shared" si="19"/>
        <v>17875</v>
      </c>
      <c r="S102" s="140">
        <f t="shared" si="20"/>
        <v>402.18799999999999</v>
      </c>
      <c r="T102" s="140">
        <f t="shared" si="21"/>
        <v>357.5</v>
      </c>
      <c r="U102" s="135">
        <f t="shared" si="22"/>
        <v>18634.687999999998</v>
      </c>
      <c r="V102" s="132">
        <v>98</v>
      </c>
    </row>
    <row r="103" spans="2:22" ht="33.950000000000003" customHeight="1" x14ac:dyDescent="0.25">
      <c r="B103" s="132">
        <v>99</v>
      </c>
      <c r="C103" s="133" t="str">
        <f>'!!!KATILIMCI LİSTESİ!!!'!B100</f>
        <v>ANIL BALTACI</v>
      </c>
      <c r="D103" s="134" t="str">
        <f>'!!!KATILIMCI LİSTESİ!!!'!C100</f>
        <v>11861360028</v>
      </c>
      <c r="E103" s="135">
        <f>'!!! VERİLER !!!'!C1</f>
        <v>1375</v>
      </c>
      <c r="F103" s="136">
        <f>'1-Devamsızlık Formu (Ek-4)'!AJ105</f>
        <v>14</v>
      </c>
      <c r="G103" s="135">
        <f>IF(AND('1-Devamsızlık Formu (Ek-4)'!D105="",F103&gt;0,'1-Devamsızlık Formu (Ek-4)'!AW105="KASIM 2024"),(E103*(F103-1)+(666.75)),E103*F103)</f>
        <v>19250</v>
      </c>
      <c r="H103" s="135">
        <f t="shared" si="12"/>
        <v>192.5</v>
      </c>
      <c r="I103" s="141">
        <f t="shared" si="13"/>
        <v>192.5</v>
      </c>
      <c r="J103" s="135">
        <f t="shared" si="14"/>
        <v>0</v>
      </c>
      <c r="K103" s="135">
        <f t="shared" si="3"/>
        <v>0</v>
      </c>
      <c r="L103" s="135" t="e">
        <f t="shared" si="15"/>
        <v>#REF!</v>
      </c>
      <c r="M103" s="138" t="e">
        <f>IF(K103-'!!!KATILIMCI LİSTESİ!!!'!#REF!&gt;0,'!!!KATILIMCI LİSTESİ!!!'!#REF!,K103)</f>
        <v>#REF!</v>
      </c>
      <c r="N103" s="135">
        <f t="shared" si="16"/>
        <v>866.25</v>
      </c>
      <c r="O103" s="135">
        <f t="shared" si="17"/>
        <v>1058.75</v>
      </c>
      <c r="P103" s="139">
        <f t="shared" si="18"/>
        <v>20308.75</v>
      </c>
      <c r="Q103" s="135">
        <f>'5-Banka Listesi'!G104</f>
        <v>0</v>
      </c>
      <c r="R103" s="140">
        <f t="shared" si="19"/>
        <v>19250</v>
      </c>
      <c r="S103" s="140">
        <f t="shared" si="20"/>
        <v>433.125</v>
      </c>
      <c r="T103" s="140">
        <f t="shared" si="21"/>
        <v>385</v>
      </c>
      <c r="U103" s="135">
        <f t="shared" si="22"/>
        <v>20068.125</v>
      </c>
      <c r="V103" s="132">
        <v>99</v>
      </c>
    </row>
    <row r="104" spans="2:22" ht="33.950000000000003" customHeight="1" x14ac:dyDescent="0.25">
      <c r="B104" s="132">
        <v>100</v>
      </c>
      <c r="C104" s="133" t="str">
        <f>'!!!KATILIMCI LİSTESİ!!!'!B101</f>
        <v>ANIL YUSUF ZORLUER</v>
      </c>
      <c r="D104" s="134" t="str">
        <f>'!!!KATILIMCI LİSTESİ!!!'!C101</f>
        <v>16732207334</v>
      </c>
      <c r="E104" s="135">
        <f>'!!! VERİLER !!!'!C1</f>
        <v>1375</v>
      </c>
      <c r="F104" s="136">
        <f>'1-Devamsızlık Formu (Ek-4)'!AJ106</f>
        <v>14</v>
      </c>
      <c r="G104" s="135">
        <f>IF(AND('1-Devamsızlık Formu (Ek-4)'!D106="",F104&gt;0,'1-Devamsızlık Formu (Ek-4)'!AW106="KASIM 2024"),(E104*(F104-1)+(666.75)),E104*F104)</f>
        <v>19250</v>
      </c>
      <c r="H104" s="135">
        <f t="shared" si="12"/>
        <v>192.5</v>
      </c>
      <c r="I104" s="141">
        <f t="shared" si="13"/>
        <v>192.5</v>
      </c>
      <c r="J104" s="135">
        <f t="shared" si="14"/>
        <v>0</v>
      </c>
      <c r="K104" s="135">
        <f t="shared" si="3"/>
        <v>0</v>
      </c>
      <c r="L104" s="135" t="e">
        <f t="shared" si="15"/>
        <v>#REF!</v>
      </c>
      <c r="M104" s="138" t="e">
        <f>IF(K104-'!!!KATILIMCI LİSTESİ!!!'!#REF!&gt;0,'!!!KATILIMCI LİSTESİ!!!'!#REF!,K104)</f>
        <v>#REF!</v>
      </c>
      <c r="N104" s="135">
        <f t="shared" si="16"/>
        <v>866.25</v>
      </c>
      <c r="O104" s="135">
        <f t="shared" si="17"/>
        <v>1058.75</v>
      </c>
      <c r="P104" s="139">
        <f t="shared" si="18"/>
        <v>20308.75</v>
      </c>
      <c r="Q104" s="135">
        <f>'5-Banka Listesi'!G105</f>
        <v>0</v>
      </c>
      <c r="R104" s="140">
        <f t="shared" si="19"/>
        <v>19250</v>
      </c>
      <c r="S104" s="140">
        <f t="shared" si="20"/>
        <v>433.125</v>
      </c>
      <c r="T104" s="140">
        <f t="shared" si="21"/>
        <v>385</v>
      </c>
      <c r="U104" s="135">
        <f t="shared" si="22"/>
        <v>20068.125</v>
      </c>
      <c r="V104" s="132">
        <v>100</v>
      </c>
    </row>
    <row r="105" spans="2:22" ht="33.950000000000003" customHeight="1" x14ac:dyDescent="0.25">
      <c r="B105" s="132">
        <v>101</v>
      </c>
      <c r="C105" s="133" t="str">
        <f>'!!!KATILIMCI LİSTESİ!!!'!B102</f>
        <v>ARDA KARA</v>
      </c>
      <c r="D105" s="134" t="str">
        <f>'!!!KATILIMCI LİSTESİ!!!'!C102</f>
        <v>11006272650</v>
      </c>
      <c r="E105" s="135">
        <f>'!!! VERİLER !!!'!C1</f>
        <v>1375</v>
      </c>
      <c r="F105" s="136">
        <f>'1-Devamsızlık Formu (Ek-4)'!AJ107</f>
        <v>9</v>
      </c>
      <c r="G105" s="135">
        <f>IF(AND('1-Devamsızlık Formu (Ek-4)'!D107="",F105&gt;0,'1-Devamsızlık Formu (Ek-4)'!AW107="KASIM 2024"),(E105*(F105-1)+(666.75)),E105*F105)</f>
        <v>12375</v>
      </c>
      <c r="H105" s="135">
        <f t="shared" si="12"/>
        <v>123.75</v>
      </c>
      <c r="I105" s="141">
        <f t="shared" si="13"/>
        <v>123.75</v>
      </c>
      <c r="J105" s="135">
        <f t="shared" si="14"/>
        <v>0</v>
      </c>
      <c r="K105" s="135">
        <f t="shared" si="3"/>
        <v>0</v>
      </c>
      <c r="L105" s="135" t="e">
        <f t="shared" si="15"/>
        <v>#REF!</v>
      </c>
      <c r="M105" s="138" t="e">
        <f>IF(K105-'!!!KATILIMCI LİSTESİ!!!'!#REF!&gt;0,'!!!KATILIMCI LİSTESİ!!!'!#REF!,K105)</f>
        <v>#REF!</v>
      </c>
      <c r="N105" s="135">
        <f t="shared" si="16"/>
        <v>556.875</v>
      </c>
      <c r="O105" s="135">
        <f t="shared" si="17"/>
        <v>680.625</v>
      </c>
      <c r="P105" s="139">
        <f t="shared" si="18"/>
        <v>13055.625</v>
      </c>
      <c r="Q105" s="135">
        <f>'5-Banka Listesi'!G106</f>
        <v>0</v>
      </c>
      <c r="R105" s="140">
        <f t="shared" si="19"/>
        <v>12375</v>
      </c>
      <c r="S105" s="140">
        <f t="shared" si="20"/>
        <v>278.43799999999999</v>
      </c>
      <c r="T105" s="140">
        <f t="shared" si="21"/>
        <v>247.5</v>
      </c>
      <c r="U105" s="135">
        <f t="shared" si="22"/>
        <v>12900.938</v>
      </c>
      <c r="V105" s="132">
        <v>101</v>
      </c>
    </row>
    <row r="106" spans="2:22" ht="33.950000000000003" customHeight="1" x14ac:dyDescent="0.25">
      <c r="B106" s="132">
        <v>102</v>
      </c>
      <c r="C106" s="133" t="str">
        <f>'!!!KATILIMCI LİSTESİ!!!'!B103</f>
        <v>ARDA MUŞTU</v>
      </c>
      <c r="D106" s="134" t="str">
        <f>'!!!KATILIMCI LİSTESİ!!!'!C103</f>
        <v>27826804490</v>
      </c>
      <c r="E106" s="135">
        <f>'!!! VERİLER !!!'!C1</f>
        <v>1375</v>
      </c>
      <c r="F106" s="136">
        <f>'1-Devamsızlık Formu (Ek-4)'!AJ108</f>
        <v>14</v>
      </c>
      <c r="G106" s="135">
        <f>IF(AND('1-Devamsızlık Formu (Ek-4)'!D108="",F106&gt;0,'1-Devamsızlık Formu (Ek-4)'!AW108="KASIM 2024"),(E106*(F106-1)+(666.75)),E106*F106)</f>
        <v>19250</v>
      </c>
      <c r="H106" s="135">
        <f t="shared" si="12"/>
        <v>192.5</v>
      </c>
      <c r="I106" s="141">
        <f t="shared" si="13"/>
        <v>192.5</v>
      </c>
      <c r="J106" s="135">
        <f t="shared" si="14"/>
        <v>0</v>
      </c>
      <c r="K106" s="135">
        <f t="shared" si="3"/>
        <v>0</v>
      </c>
      <c r="L106" s="135" t="e">
        <f t="shared" si="15"/>
        <v>#REF!</v>
      </c>
      <c r="M106" s="138" t="e">
        <f>IF(K106-'!!!KATILIMCI LİSTESİ!!!'!#REF!&gt;0,'!!!KATILIMCI LİSTESİ!!!'!#REF!,K106)</f>
        <v>#REF!</v>
      </c>
      <c r="N106" s="135">
        <f t="shared" si="16"/>
        <v>866.25</v>
      </c>
      <c r="O106" s="135">
        <f t="shared" si="17"/>
        <v>1058.75</v>
      </c>
      <c r="P106" s="139">
        <f t="shared" si="18"/>
        <v>20308.75</v>
      </c>
      <c r="Q106" s="135">
        <f>'5-Banka Listesi'!G107</f>
        <v>0</v>
      </c>
      <c r="R106" s="140">
        <f t="shared" si="19"/>
        <v>19250</v>
      </c>
      <c r="S106" s="140">
        <f t="shared" si="20"/>
        <v>433.125</v>
      </c>
      <c r="T106" s="140">
        <f t="shared" si="21"/>
        <v>385</v>
      </c>
      <c r="U106" s="135">
        <f t="shared" si="22"/>
        <v>20068.125</v>
      </c>
      <c r="V106" s="132">
        <v>102</v>
      </c>
    </row>
    <row r="107" spans="2:22" ht="33.950000000000003" customHeight="1" x14ac:dyDescent="0.25">
      <c r="B107" s="132">
        <v>103</v>
      </c>
      <c r="C107" s="133" t="str">
        <f>'!!!KATILIMCI LİSTESİ!!!'!B104</f>
        <v>ARDA ÇAĞATAY DEMİR</v>
      </c>
      <c r="D107" s="134" t="str">
        <f>'!!!KATILIMCI LİSTESİ!!!'!C104</f>
        <v>11138265018</v>
      </c>
      <c r="E107" s="135">
        <f>'!!! VERİLER !!!'!C1</f>
        <v>1375</v>
      </c>
      <c r="F107" s="136">
        <f>'1-Devamsızlık Formu (Ek-4)'!AJ109</f>
        <v>14</v>
      </c>
      <c r="G107" s="135">
        <f>IF(AND('1-Devamsızlık Formu (Ek-4)'!D109="",F107&gt;0,'1-Devamsızlık Formu (Ek-4)'!AW109="KASIM 2024"),(E107*(F107-1)+(666.75)),E107*F107)</f>
        <v>19250</v>
      </c>
      <c r="H107" s="135">
        <f t="shared" si="12"/>
        <v>192.5</v>
      </c>
      <c r="I107" s="141">
        <f t="shared" si="13"/>
        <v>192.5</v>
      </c>
      <c r="J107" s="135">
        <f t="shared" si="14"/>
        <v>0</v>
      </c>
      <c r="K107" s="135">
        <f t="shared" si="3"/>
        <v>0</v>
      </c>
      <c r="L107" s="135" t="e">
        <f t="shared" si="15"/>
        <v>#REF!</v>
      </c>
      <c r="M107" s="138" t="e">
        <f>IF(K107-'!!!KATILIMCI LİSTESİ!!!'!#REF!&gt;0,'!!!KATILIMCI LİSTESİ!!!'!#REF!,K107)</f>
        <v>#REF!</v>
      </c>
      <c r="N107" s="135">
        <f t="shared" si="16"/>
        <v>866.25</v>
      </c>
      <c r="O107" s="135">
        <f t="shared" si="17"/>
        <v>1058.75</v>
      </c>
      <c r="P107" s="139">
        <f t="shared" si="18"/>
        <v>20308.75</v>
      </c>
      <c r="Q107" s="135">
        <f>'5-Banka Listesi'!G108</f>
        <v>0</v>
      </c>
      <c r="R107" s="140">
        <f t="shared" si="19"/>
        <v>19250</v>
      </c>
      <c r="S107" s="140">
        <f t="shared" si="20"/>
        <v>433.125</v>
      </c>
      <c r="T107" s="140">
        <f t="shared" si="21"/>
        <v>385</v>
      </c>
      <c r="U107" s="135">
        <f t="shared" si="22"/>
        <v>20068.125</v>
      </c>
      <c r="V107" s="132">
        <v>103</v>
      </c>
    </row>
    <row r="108" spans="2:22" ht="33.950000000000003" customHeight="1" x14ac:dyDescent="0.25">
      <c r="B108" s="132">
        <v>104</v>
      </c>
      <c r="C108" s="133" t="str">
        <f>'!!!KATILIMCI LİSTESİ!!!'!B105</f>
        <v>ARDA CİVAN KAÇMAZ</v>
      </c>
      <c r="D108" s="134" t="str">
        <f>'!!!KATILIMCI LİSTESİ!!!'!C105</f>
        <v>12629790590</v>
      </c>
      <c r="E108" s="135">
        <f>'!!! VERİLER !!!'!C1</f>
        <v>1375</v>
      </c>
      <c r="F108" s="136">
        <f>'1-Devamsızlık Formu (Ek-4)'!AJ110</f>
        <v>11</v>
      </c>
      <c r="G108" s="135">
        <f>IF(AND('1-Devamsızlık Formu (Ek-4)'!D110="",F108&gt;0,'1-Devamsızlık Formu (Ek-4)'!AW110="KASIM 2024"),(E108*(F108-1)+(666.75)),E108*F108)</f>
        <v>15125</v>
      </c>
      <c r="H108" s="135">
        <f t="shared" si="12"/>
        <v>151.25</v>
      </c>
      <c r="I108" s="141">
        <f t="shared" si="13"/>
        <v>151.25</v>
      </c>
      <c r="J108" s="135">
        <f t="shared" si="14"/>
        <v>0</v>
      </c>
      <c r="K108" s="135">
        <f t="shared" si="3"/>
        <v>0</v>
      </c>
      <c r="L108" s="135" t="e">
        <f t="shared" si="15"/>
        <v>#REF!</v>
      </c>
      <c r="M108" s="138" t="e">
        <f>IF(K108-'!!!KATILIMCI LİSTESİ!!!'!#REF!&gt;0,'!!!KATILIMCI LİSTESİ!!!'!#REF!,K108)</f>
        <v>#REF!</v>
      </c>
      <c r="N108" s="135">
        <f t="shared" si="16"/>
        <v>680.625</v>
      </c>
      <c r="O108" s="135">
        <f t="shared" si="17"/>
        <v>831.875</v>
      </c>
      <c r="P108" s="139">
        <f t="shared" si="18"/>
        <v>15956.875</v>
      </c>
      <c r="Q108" s="135">
        <f>'5-Banka Listesi'!G109</f>
        <v>0</v>
      </c>
      <c r="R108" s="140">
        <f t="shared" si="19"/>
        <v>15125</v>
      </c>
      <c r="S108" s="140">
        <f t="shared" si="20"/>
        <v>340.31299999999999</v>
      </c>
      <c r="T108" s="140">
        <f t="shared" si="21"/>
        <v>302.5</v>
      </c>
      <c r="U108" s="135">
        <f t="shared" si="22"/>
        <v>15767.813</v>
      </c>
      <c r="V108" s="132">
        <v>104</v>
      </c>
    </row>
    <row r="109" spans="2:22" ht="33.950000000000003" customHeight="1" x14ac:dyDescent="0.25">
      <c r="B109" s="132">
        <v>105</v>
      </c>
      <c r="C109" s="133" t="str">
        <f>'!!!KATILIMCI LİSTESİ!!!'!B106</f>
        <v>ARİF YILDIRAN</v>
      </c>
      <c r="D109" s="134" t="str">
        <f>'!!!KATILIMCI LİSTESİ!!!'!C106</f>
        <v>45532108176</v>
      </c>
      <c r="E109" s="135">
        <f>'!!! VERİLER !!!'!C1</f>
        <v>1375</v>
      </c>
      <c r="F109" s="136">
        <f>'1-Devamsızlık Formu (Ek-4)'!AJ111</f>
        <v>13</v>
      </c>
      <c r="G109" s="135">
        <f>IF(AND('1-Devamsızlık Formu (Ek-4)'!D111="",F109&gt;0,'1-Devamsızlık Formu (Ek-4)'!AW111="KASIM 2024"),(E109*(F109-1)+(666.75)),E109*F109)</f>
        <v>17875</v>
      </c>
      <c r="H109" s="135">
        <f t="shared" si="12"/>
        <v>178.75</v>
      </c>
      <c r="I109" s="141">
        <f t="shared" si="13"/>
        <v>178.75</v>
      </c>
      <c r="J109" s="135">
        <f t="shared" si="14"/>
        <v>0</v>
      </c>
      <c r="K109" s="135">
        <f t="shared" si="3"/>
        <v>0</v>
      </c>
      <c r="L109" s="135" t="e">
        <f t="shared" si="15"/>
        <v>#REF!</v>
      </c>
      <c r="M109" s="138" t="e">
        <f>IF(K109-'!!!KATILIMCI LİSTESİ!!!'!#REF!&gt;0,'!!!KATILIMCI LİSTESİ!!!'!#REF!,K109)</f>
        <v>#REF!</v>
      </c>
      <c r="N109" s="135">
        <f t="shared" si="16"/>
        <v>804.375</v>
      </c>
      <c r="O109" s="135">
        <f t="shared" si="17"/>
        <v>983.125</v>
      </c>
      <c r="P109" s="139">
        <f t="shared" si="18"/>
        <v>18858.125</v>
      </c>
      <c r="Q109" s="135">
        <f>'5-Banka Listesi'!G110</f>
        <v>0</v>
      </c>
      <c r="R109" s="140">
        <f t="shared" si="19"/>
        <v>17875</v>
      </c>
      <c r="S109" s="140">
        <f t="shared" si="20"/>
        <v>402.18799999999999</v>
      </c>
      <c r="T109" s="140">
        <f t="shared" si="21"/>
        <v>357.5</v>
      </c>
      <c r="U109" s="135">
        <f t="shared" si="22"/>
        <v>18634.687999999998</v>
      </c>
      <c r="V109" s="132">
        <v>105</v>
      </c>
    </row>
    <row r="110" spans="2:22" ht="33.950000000000003" customHeight="1" x14ac:dyDescent="0.25">
      <c r="B110" s="132">
        <v>106</v>
      </c>
      <c r="C110" s="133" t="str">
        <f>'!!!KATILIMCI LİSTESİ!!!'!B107</f>
        <v>ARİF CAN KIZILTAŞ</v>
      </c>
      <c r="D110" s="134" t="str">
        <f>'!!!KATILIMCI LİSTESİ!!!'!C107</f>
        <v>11837358882</v>
      </c>
      <c r="E110" s="135">
        <f>'!!! VERİLER !!!'!C1</f>
        <v>1375</v>
      </c>
      <c r="F110" s="136">
        <f>'1-Devamsızlık Formu (Ek-4)'!AJ112</f>
        <v>14</v>
      </c>
      <c r="G110" s="135">
        <f>IF(AND('1-Devamsızlık Formu (Ek-4)'!D112="",F110&gt;0,'1-Devamsızlık Formu (Ek-4)'!AW112="KASIM 2024"),(E110*(F110-1)+(666.75)),E110*F110)</f>
        <v>19250</v>
      </c>
      <c r="H110" s="135">
        <f t="shared" si="12"/>
        <v>192.5</v>
      </c>
      <c r="I110" s="141">
        <f t="shared" si="13"/>
        <v>192.5</v>
      </c>
      <c r="J110" s="135">
        <f t="shared" si="14"/>
        <v>0</v>
      </c>
      <c r="K110" s="135">
        <f t="shared" si="3"/>
        <v>0</v>
      </c>
      <c r="L110" s="135" t="e">
        <f t="shared" si="15"/>
        <v>#REF!</v>
      </c>
      <c r="M110" s="138" t="e">
        <f>IF(K110-'!!!KATILIMCI LİSTESİ!!!'!#REF!&gt;0,'!!!KATILIMCI LİSTESİ!!!'!#REF!,K110)</f>
        <v>#REF!</v>
      </c>
      <c r="N110" s="135">
        <f t="shared" si="16"/>
        <v>866.25</v>
      </c>
      <c r="O110" s="135">
        <f t="shared" si="17"/>
        <v>1058.75</v>
      </c>
      <c r="P110" s="139">
        <f t="shared" si="18"/>
        <v>20308.75</v>
      </c>
      <c r="Q110" s="135">
        <f>'5-Banka Listesi'!G111</f>
        <v>0</v>
      </c>
      <c r="R110" s="140">
        <f t="shared" si="19"/>
        <v>19250</v>
      </c>
      <c r="S110" s="140">
        <f t="shared" si="20"/>
        <v>433.125</v>
      </c>
      <c r="T110" s="140">
        <f t="shared" si="21"/>
        <v>385</v>
      </c>
      <c r="U110" s="135">
        <f t="shared" si="22"/>
        <v>20068.125</v>
      </c>
      <c r="V110" s="132">
        <v>106</v>
      </c>
    </row>
    <row r="111" spans="2:22" ht="33.950000000000003" customHeight="1" x14ac:dyDescent="0.25">
      <c r="B111" s="132">
        <v>107</v>
      </c>
      <c r="C111" s="133" t="str">
        <f>'!!!KATILIMCI LİSTESİ!!!'!B108</f>
        <v>ARİFE (DENİZ) TATLIDİL</v>
      </c>
      <c r="D111" s="134" t="str">
        <f>'!!!KATILIMCI LİSTESİ!!!'!C108</f>
        <v>11183263724</v>
      </c>
      <c r="E111" s="135">
        <f>'!!! VERİLER !!!'!C1</f>
        <v>1375</v>
      </c>
      <c r="F111" s="136">
        <f>'1-Devamsızlık Formu (Ek-4)'!AJ113</f>
        <v>14</v>
      </c>
      <c r="G111" s="135">
        <f>IF(AND('1-Devamsızlık Formu (Ek-4)'!D113="",F111&gt;0,'1-Devamsızlık Formu (Ek-4)'!AW113="KASIM 2024"),(E111*(F111-1)+(666.75)),E111*F111)</f>
        <v>19250</v>
      </c>
      <c r="H111" s="135">
        <f t="shared" si="12"/>
        <v>192.5</v>
      </c>
      <c r="I111" s="141">
        <f t="shared" si="13"/>
        <v>192.5</v>
      </c>
      <c r="J111" s="135">
        <f t="shared" si="14"/>
        <v>0</v>
      </c>
      <c r="K111" s="135">
        <f t="shared" si="3"/>
        <v>0</v>
      </c>
      <c r="L111" s="135" t="e">
        <f t="shared" si="15"/>
        <v>#REF!</v>
      </c>
      <c r="M111" s="138" t="e">
        <f>IF(K111-'!!!KATILIMCI LİSTESİ!!!'!#REF!&gt;0,'!!!KATILIMCI LİSTESİ!!!'!#REF!,K111)</f>
        <v>#REF!</v>
      </c>
      <c r="N111" s="135">
        <f t="shared" si="16"/>
        <v>866.25</v>
      </c>
      <c r="O111" s="135">
        <f t="shared" si="17"/>
        <v>1058.75</v>
      </c>
      <c r="P111" s="139">
        <f t="shared" si="18"/>
        <v>20308.75</v>
      </c>
      <c r="Q111" s="135">
        <f>'5-Banka Listesi'!G112</f>
        <v>0</v>
      </c>
      <c r="R111" s="140">
        <f t="shared" si="19"/>
        <v>19250</v>
      </c>
      <c r="S111" s="140">
        <f t="shared" si="20"/>
        <v>433.125</v>
      </c>
      <c r="T111" s="140">
        <f t="shared" si="21"/>
        <v>385</v>
      </c>
      <c r="U111" s="135">
        <f t="shared" si="22"/>
        <v>20068.125</v>
      </c>
      <c r="V111" s="132">
        <v>107</v>
      </c>
    </row>
    <row r="112" spans="2:22" ht="33.950000000000003" customHeight="1" x14ac:dyDescent="0.25">
      <c r="B112" s="132">
        <v>108</v>
      </c>
      <c r="C112" s="133" t="str">
        <f>'!!!KATILIMCI LİSTESİ!!!'!B109</f>
        <v>ARİFE GAMZE MEYDAN</v>
      </c>
      <c r="D112" s="134" t="str">
        <f>'!!!KATILIMCI LİSTESİ!!!'!C109</f>
        <v>10061364584</v>
      </c>
      <c r="E112" s="135">
        <f>'!!! VERİLER !!!'!C1</f>
        <v>1375</v>
      </c>
      <c r="F112" s="136">
        <f>'1-Devamsızlık Formu (Ek-4)'!AJ114</f>
        <v>14</v>
      </c>
      <c r="G112" s="135">
        <f>IF(AND('1-Devamsızlık Formu (Ek-4)'!D114="",F112&gt;0,'1-Devamsızlık Formu (Ek-4)'!AW114="KASIM 2024"),(E112*(F112-1)+(666.75)),E112*F112)</f>
        <v>19250</v>
      </c>
      <c r="H112" s="135">
        <f t="shared" si="12"/>
        <v>192.5</v>
      </c>
      <c r="I112" s="141">
        <f t="shared" si="13"/>
        <v>192.5</v>
      </c>
      <c r="J112" s="135">
        <f t="shared" si="14"/>
        <v>0</v>
      </c>
      <c r="K112" s="135">
        <f t="shared" si="3"/>
        <v>0</v>
      </c>
      <c r="L112" s="135" t="e">
        <f t="shared" si="15"/>
        <v>#REF!</v>
      </c>
      <c r="M112" s="138" t="e">
        <f>IF(K112-'!!!KATILIMCI LİSTESİ!!!'!#REF!&gt;0,'!!!KATILIMCI LİSTESİ!!!'!#REF!,K112)</f>
        <v>#REF!</v>
      </c>
      <c r="N112" s="135">
        <f t="shared" si="16"/>
        <v>866.25</v>
      </c>
      <c r="O112" s="135">
        <f t="shared" si="17"/>
        <v>1058.75</v>
      </c>
      <c r="P112" s="139">
        <f t="shared" si="18"/>
        <v>20308.75</v>
      </c>
      <c r="Q112" s="135">
        <f>'5-Banka Listesi'!G113</f>
        <v>0</v>
      </c>
      <c r="R112" s="140">
        <f t="shared" si="19"/>
        <v>19250</v>
      </c>
      <c r="S112" s="140">
        <f t="shared" si="20"/>
        <v>433.125</v>
      </c>
      <c r="T112" s="140">
        <f t="shared" si="21"/>
        <v>385</v>
      </c>
      <c r="U112" s="135">
        <f t="shared" si="22"/>
        <v>20068.125</v>
      </c>
      <c r="V112" s="132">
        <v>108</v>
      </c>
    </row>
    <row r="113" spans="2:22" ht="33.950000000000003" customHeight="1" x14ac:dyDescent="0.25">
      <c r="B113" s="132">
        <v>109</v>
      </c>
      <c r="C113" s="133" t="str">
        <f>'!!!KATILIMCI LİSTESİ!!!'!B110</f>
        <v>ARJİN GÜLEÇ</v>
      </c>
      <c r="D113" s="134" t="str">
        <f>'!!!KATILIMCI LİSTESİ!!!'!C110</f>
        <v>41305104840</v>
      </c>
      <c r="E113" s="135">
        <f>'!!! VERİLER !!!'!C1</f>
        <v>1375</v>
      </c>
      <c r="F113" s="136">
        <f>'1-Devamsızlık Formu (Ek-4)'!AJ115</f>
        <v>9</v>
      </c>
      <c r="G113" s="135">
        <f>IF(AND('1-Devamsızlık Formu (Ek-4)'!D115="",F113&gt;0,'1-Devamsızlık Formu (Ek-4)'!AW115="KASIM 2024"),(E113*(F113-1)+(666.75)),E113*F113)</f>
        <v>12375</v>
      </c>
      <c r="H113" s="135">
        <f t="shared" si="12"/>
        <v>123.75</v>
      </c>
      <c r="I113" s="141">
        <f t="shared" si="13"/>
        <v>123.75</v>
      </c>
      <c r="J113" s="135">
        <f t="shared" si="14"/>
        <v>0</v>
      </c>
      <c r="K113" s="135">
        <f t="shared" si="3"/>
        <v>0</v>
      </c>
      <c r="L113" s="135" t="e">
        <f t="shared" si="15"/>
        <v>#REF!</v>
      </c>
      <c r="M113" s="138" t="e">
        <f>IF(K113-'!!!KATILIMCI LİSTESİ!!!'!#REF!&gt;0,'!!!KATILIMCI LİSTESİ!!!'!#REF!,K113)</f>
        <v>#REF!</v>
      </c>
      <c r="N113" s="135">
        <f t="shared" si="16"/>
        <v>556.875</v>
      </c>
      <c r="O113" s="135">
        <f t="shared" si="17"/>
        <v>680.625</v>
      </c>
      <c r="P113" s="139">
        <f t="shared" si="18"/>
        <v>13055.625</v>
      </c>
      <c r="Q113" s="135">
        <f>'5-Banka Listesi'!G114</f>
        <v>0</v>
      </c>
      <c r="R113" s="140">
        <f t="shared" si="19"/>
        <v>12375</v>
      </c>
      <c r="S113" s="140">
        <f t="shared" si="20"/>
        <v>278.43799999999999</v>
      </c>
      <c r="T113" s="140">
        <f t="shared" si="21"/>
        <v>247.5</v>
      </c>
      <c r="U113" s="135">
        <f t="shared" si="22"/>
        <v>12900.938</v>
      </c>
      <c r="V113" s="132">
        <v>109</v>
      </c>
    </row>
    <row r="114" spans="2:22" ht="33.950000000000003" customHeight="1" x14ac:dyDescent="0.25">
      <c r="B114" s="132">
        <v>110</v>
      </c>
      <c r="C114" s="133" t="str">
        <f>'!!!KATILIMCI LİSTESİ!!!'!B111</f>
        <v>ARZU MOCU</v>
      </c>
      <c r="D114" s="134" t="str">
        <f>'!!!KATILIMCI LİSTESİ!!!'!C111</f>
        <v>10940803296</v>
      </c>
      <c r="E114" s="135">
        <f>'!!! VERİLER !!!'!C1</f>
        <v>1375</v>
      </c>
      <c r="F114" s="136">
        <f>'1-Devamsızlık Formu (Ek-4)'!AJ116</f>
        <v>14</v>
      </c>
      <c r="G114" s="135">
        <f>IF(AND('1-Devamsızlık Formu (Ek-4)'!D116="",F114&gt;0,'1-Devamsızlık Formu (Ek-4)'!AW116="KASIM 2024"),(E114*(F114-1)+(666.75)),E114*F114)</f>
        <v>19250</v>
      </c>
      <c r="H114" s="135">
        <f t="shared" si="12"/>
        <v>192.5</v>
      </c>
      <c r="I114" s="141">
        <f t="shared" si="13"/>
        <v>192.5</v>
      </c>
      <c r="J114" s="135">
        <f t="shared" si="14"/>
        <v>0</v>
      </c>
      <c r="K114" s="135">
        <f t="shared" si="3"/>
        <v>0</v>
      </c>
      <c r="L114" s="135" t="e">
        <f t="shared" si="15"/>
        <v>#REF!</v>
      </c>
      <c r="M114" s="138" t="e">
        <f>IF(K114-'!!!KATILIMCI LİSTESİ!!!'!#REF!&gt;0,'!!!KATILIMCI LİSTESİ!!!'!#REF!,K114)</f>
        <v>#REF!</v>
      </c>
      <c r="N114" s="135">
        <f t="shared" si="16"/>
        <v>866.25</v>
      </c>
      <c r="O114" s="135">
        <f t="shared" si="17"/>
        <v>1058.75</v>
      </c>
      <c r="P114" s="139">
        <f t="shared" si="18"/>
        <v>20308.75</v>
      </c>
      <c r="Q114" s="135">
        <f>'5-Banka Listesi'!G115</f>
        <v>0</v>
      </c>
      <c r="R114" s="140">
        <f t="shared" si="19"/>
        <v>19250</v>
      </c>
      <c r="S114" s="140">
        <f t="shared" si="20"/>
        <v>433.125</v>
      </c>
      <c r="T114" s="140">
        <f t="shared" si="21"/>
        <v>385</v>
      </c>
      <c r="U114" s="135">
        <f t="shared" si="22"/>
        <v>20068.125</v>
      </c>
      <c r="V114" s="132">
        <v>110</v>
      </c>
    </row>
    <row r="115" spans="2:22" ht="33.950000000000003" customHeight="1" x14ac:dyDescent="0.25">
      <c r="B115" s="132">
        <v>111</v>
      </c>
      <c r="C115" s="133" t="str">
        <f>'!!!KATILIMCI LİSTESİ!!!'!B112</f>
        <v>ASIM DURAK</v>
      </c>
      <c r="D115" s="134" t="str">
        <f>'!!!KATILIMCI LİSTESİ!!!'!C112</f>
        <v>10422100202</v>
      </c>
      <c r="E115" s="135">
        <f>'!!! VERİLER !!!'!C1</f>
        <v>1375</v>
      </c>
      <c r="F115" s="136">
        <f>'1-Devamsızlık Formu (Ek-4)'!AJ117</f>
        <v>9</v>
      </c>
      <c r="G115" s="135">
        <f>IF(AND('1-Devamsızlık Formu (Ek-4)'!D117="",F115&gt;0,'1-Devamsızlık Formu (Ek-4)'!AW117="KASIM 2024"),(E115*(F115-1)+(666.75)),E115*F115)</f>
        <v>12375</v>
      </c>
      <c r="H115" s="135">
        <f t="shared" si="12"/>
        <v>123.75</v>
      </c>
      <c r="I115" s="141">
        <f t="shared" si="13"/>
        <v>123.75</v>
      </c>
      <c r="J115" s="135">
        <f t="shared" si="14"/>
        <v>0</v>
      </c>
      <c r="K115" s="135">
        <f t="shared" si="3"/>
        <v>0</v>
      </c>
      <c r="L115" s="135" t="e">
        <f t="shared" si="15"/>
        <v>#REF!</v>
      </c>
      <c r="M115" s="138" t="e">
        <f>IF(K115-'!!!KATILIMCI LİSTESİ!!!'!#REF!&gt;0,'!!!KATILIMCI LİSTESİ!!!'!#REF!,K115)</f>
        <v>#REF!</v>
      </c>
      <c r="N115" s="135">
        <f t="shared" si="16"/>
        <v>556.875</v>
      </c>
      <c r="O115" s="135">
        <f t="shared" si="17"/>
        <v>680.625</v>
      </c>
      <c r="P115" s="139">
        <f t="shared" si="18"/>
        <v>13055.625</v>
      </c>
      <c r="Q115" s="135">
        <f>'5-Banka Listesi'!G116</f>
        <v>0</v>
      </c>
      <c r="R115" s="140">
        <f t="shared" si="19"/>
        <v>12375</v>
      </c>
      <c r="S115" s="140">
        <f t="shared" si="20"/>
        <v>278.43799999999999</v>
      </c>
      <c r="T115" s="140">
        <f t="shared" si="21"/>
        <v>247.5</v>
      </c>
      <c r="U115" s="135">
        <f t="shared" si="22"/>
        <v>12900.938</v>
      </c>
      <c r="V115" s="132">
        <v>111</v>
      </c>
    </row>
    <row r="116" spans="2:22" ht="33.950000000000003" customHeight="1" x14ac:dyDescent="0.25">
      <c r="B116" s="132">
        <v>112</v>
      </c>
      <c r="C116" s="133" t="str">
        <f>'!!!KATILIMCI LİSTESİ!!!'!B113</f>
        <v>ASİYE BAYAZIT</v>
      </c>
      <c r="D116" s="134" t="str">
        <f>'!!!KATILIMCI LİSTESİ!!!'!C113</f>
        <v>12095800724</v>
      </c>
      <c r="E116" s="135">
        <f>'!!! VERİLER !!!'!C1</f>
        <v>1375</v>
      </c>
      <c r="F116" s="136">
        <f>'1-Devamsızlık Formu (Ek-4)'!AJ118</f>
        <v>14</v>
      </c>
      <c r="G116" s="135">
        <f>IF(AND('1-Devamsızlık Formu (Ek-4)'!D118="",F116&gt;0,'1-Devamsızlık Formu (Ek-4)'!AW118="KASIM 2024"),(E116*(F116-1)+(666.75)),E116*F116)</f>
        <v>19250</v>
      </c>
      <c r="H116" s="135">
        <f t="shared" si="12"/>
        <v>192.5</v>
      </c>
      <c r="I116" s="141">
        <f t="shared" si="13"/>
        <v>192.5</v>
      </c>
      <c r="J116" s="135">
        <f t="shared" si="14"/>
        <v>0</v>
      </c>
      <c r="K116" s="135">
        <f t="shared" si="3"/>
        <v>0</v>
      </c>
      <c r="L116" s="135" t="e">
        <f t="shared" si="15"/>
        <v>#REF!</v>
      </c>
      <c r="M116" s="138" t="e">
        <f>IF(K116-'!!!KATILIMCI LİSTESİ!!!'!#REF!&gt;0,'!!!KATILIMCI LİSTESİ!!!'!#REF!,K116)</f>
        <v>#REF!</v>
      </c>
      <c r="N116" s="135">
        <f t="shared" si="16"/>
        <v>866.25</v>
      </c>
      <c r="O116" s="135">
        <f t="shared" si="17"/>
        <v>1058.75</v>
      </c>
      <c r="P116" s="139">
        <f t="shared" si="18"/>
        <v>20308.75</v>
      </c>
      <c r="Q116" s="135">
        <f>'5-Banka Listesi'!G117</f>
        <v>0</v>
      </c>
      <c r="R116" s="140">
        <f t="shared" si="19"/>
        <v>19250</v>
      </c>
      <c r="S116" s="140">
        <f t="shared" si="20"/>
        <v>433.125</v>
      </c>
      <c r="T116" s="140">
        <f t="shared" si="21"/>
        <v>385</v>
      </c>
      <c r="U116" s="135">
        <f t="shared" si="22"/>
        <v>20068.125</v>
      </c>
      <c r="V116" s="132">
        <v>112</v>
      </c>
    </row>
    <row r="117" spans="2:22" ht="33.950000000000003" customHeight="1" x14ac:dyDescent="0.25">
      <c r="B117" s="132">
        <v>113</v>
      </c>
      <c r="C117" s="133" t="str">
        <f>'!!!KATILIMCI LİSTESİ!!!'!B114</f>
        <v>ASLI BOĞDAY</v>
      </c>
      <c r="D117" s="134" t="str">
        <f>'!!!KATILIMCI LİSTESİ!!!'!C114</f>
        <v>13334275266</v>
      </c>
      <c r="E117" s="135">
        <f>'!!! VERİLER !!!'!C1</f>
        <v>1375</v>
      </c>
      <c r="F117" s="136">
        <f>'1-Devamsızlık Formu (Ek-4)'!AJ119</f>
        <v>9</v>
      </c>
      <c r="G117" s="135">
        <f>IF(AND('1-Devamsızlık Formu (Ek-4)'!D119="",F117&gt;0,'1-Devamsızlık Formu (Ek-4)'!AW119="KASIM 2024"),(E117*(F117-1)+(666.75)),E117*F117)</f>
        <v>12375</v>
      </c>
      <c r="H117" s="135">
        <f t="shared" si="12"/>
        <v>123.75</v>
      </c>
      <c r="I117" s="141">
        <f t="shared" si="13"/>
        <v>123.75</v>
      </c>
      <c r="J117" s="135">
        <f t="shared" si="14"/>
        <v>0</v>
      </c>
      <c r="K117" s="135">
        <f t="shared" si="3"/>
        <v>0</v>
      </c>
      <c r="L117" s="135" t="e">
        <f t="shared" si="15"/>
        <v>#REF!</v>
      </c>
      <c r="M117" s="138" t="e">
        <f>IF(K117-'!!!KATILIMCI LİSTESİ!!!'!#REF!&gt;0,'!!!KATILIMCI LİSTESİ!!!'!#REF!,K117)</f>
        <v>#REF!</v>
      </c>
      <c r="N117" s="135">
        <f t="shared" si="16"/>
        <v>556.875</v>
      </c>
      <c r="O117" s="135">
        <f t="shared" si="17"/>
        <v>680.625</v>
      </c>
      <c r="P117" s="139">
        <f t="shared" si="18"/>
        <v>13055.625</v>
      </c>
      <c r="Q117" s="135">
        <f>'5-Banka Listesi'!G118</f>
        <v>0</v>
      </c>
      <c r="R117" s="140">
        <f t="shared" si="19"/>
        <v>12375</v>
      </c>
      <c r="S117" s="140">
        <f t="shared" si="20"/>
        <v>278.43799999999999</v>
      </c>
      <c r="T117" s="140">
        <f t="shared" si="21"/>
        <v>247.5</v>
      </c>
      <c r="U117" s="135">
        <f t="shared" si="22"/>
        <v>12900.938</v>
      </c>
      <c r="V117" s="132">
        <v>113</v>
      </c>
    </row>
    <row r="118" spans="2:22" ht="33.950000000000003" customHeight="1" x14ac:dyDescent="0.25">
      <c r="B118" s="132">
        <v>114</v>
      </c>
      <c r="C118" s="133" t="str">
        <f>'!!!KATILIMCI LİSTESİ!!!'!B115</f>
        <v>ASLI GÜN</v>
      </c>
      <c r="D118" s="134" t="str">
        <f>'!!!KATILIMCI LİSTESİ!!!'!C115</f>
        <v>34990472356</v>
      </c>
      <c r="E118" s="135">
        <f>'!!! VERİLER !!!'!C1</f>
        <v>1375</v>
      </c>
      <c r="F118" s="136">
        <f>'1-Devamsızlık Formu (Ek-4)'!AJ120</f>
        <v>12</v>
      </c>
      <c r="G118" s="135">
        <f>IF(AND('1-Devamsızlık Formu (Ek-4)'!D120="",F118&gt;0,'1-Devamsızlık Formu (Ek-4)'!AW120="KASIM 2024"),(E118*(F118-1)+(666.75)),E118*F118)</f>
        <v>16500</v>
      </c>
      <c r="H118" s="135">
        <f t="shared" si="12"/>
        <v>165</v>
      </c>
      <c r="I118" s="141">
        <f t="shared" si="13"/>
        <v>165</v>
      </c>
      <c r="J118" s="135">
        <f t="shared" si="14"/>
        <v>0</v>
      </c>
      <c r="K118" s="135">
        <f t="shared" si="3"/>
        <v>0</v>
      </c>
      <c r="L118" s="135" t="e">
        <f t="shared" si="15"/>
        <v>#REF!</v>
      </c>
      <c r="M118" s="138" t="e">
        <f>IF(K118-'!!!KATILIMCI LİSTESİ!!!'!#REF!&gt;0,'!!!KATILIMCI LİSTESİ!!!'!#REF!,K118)</f>
        <v>#REF!</v>
      </c>
      <c r="N118" s="135">
        <f t="shared" si="16"/>
        <v>742.5</v>
      </c>
      <c r="O118" s="135">
        <f t="shared" si="17"/>
        <v>907.5</v>
      </c>
      <c r="P118" s="139">
        <f t="shared" si="18"/>
        <v>17407.5</v>
      </c>
      <c r="Q118" s="135">
        <f>'5-Banka Listesi'!G119</f>
        <v>0</v>
      </c>
      <c r="R118" s="140">
        <f t="shared" si="19"/>
        <v>16500</v>
      </c>
      <c r="S118" s="140">
        <f t="shared" si="20"/>
        <v>371.25</v>
      </c>
      <c r="T118" s="140">
        <f t="shared" si="21"/>
        <v>330</v>
      </c>
      <c r="U118" s="135">
        <f t="shared" si="22"/>
        <v>17201.25</v>
      </c>
      <c r="V118" s="132">
        <v>114</v>
      </c>
    </row>
    <row r="119" spans="2:22" ht="33.950000000000003" customHeight="1" x14ac:dyDescent="0.25">
      <c r="B119" s="132">
        <v>115</v>
      </c>
      <c r="C119" s="133" t="str">
        <f>'!!!KATILIMCI LİSTESİ!!!'!B116</f>
        <v>ASLI KARAKOYUN</v>
      </c>
      <c r="D119" s="134" t="str">
        <f>'!!!KATILIMCI LİSTESİ!!!'!C116</f>
        <v>32716754892</v>
      </c>
      <c r="E119" s="135">
        <f>'!!! VERİLER !!!'!C1</f>
        <v>1375</v>
      </c>
      <c r="F119" s="136">
        <f>'1-Devamsızlık Formu (Ek-4)'!AJ121</f>
        <v>14</v>
      </c>
      <c r="G119" s="135">
        <f>IF(AND('1-Devamsızlık Formu (Ek-4)'!D121="",F119&gt;0,'1-Devamsızlık Formu (Ek-4)'!AW121="KASIM 2024"),(E119*(F119-1)+(666.75)),E119*F119)</f>
        <v>19250</v>
      </c>
      <c r="H119" s="135">
        <f t="shared" si="12"/>
        <v>192.5</v>
      </c>
      <c r="I119" s="141">
        <f t="shared" si="13"/>
        <v>192.5</v>
      </c>
      <c r="J119" s="135">
        <f t="shared" si="14"/>
        <v>0</v>
      </c>
      <c r="K119" s="135">
        <f t="shared" si="3"/>
        <v>0</v>
      </c>
      <c r="L119" s="135" t="e">
        <f t="shared" si="15"/>
        <v>#REF!</v>
      </c>
      <c r="M119" s="138" t="e">
        <f>IF(K119-'!!!KATILIMCI LİSTESİ!!!'!#REF!&gt;0,'!!!KATILIMCI LİSTESİ!!!'!#REF!,K119)</f>
        <v>#REF!</v>
      </c>
      <c r="N119" s="135">
        <f t="shared" si="16"/>
        <v>866.25</v>
      </c>
      <c r="O119" s="135">
        <f t="shared" si="17"/>
        <v>1058.75</v>
      </c>
      <c r="P119" s="139">
        <f t="shared" si="18"/>
        <v>20308.75</v>
      </c>
      <c r="Q119" s="135">
        <f>'5-Banka Listesi'!G120</f>
        <v>0</v>
      </c>
      <c r="R119" s="140">
        <f t="shared" si="19"/>
        <v>19250</v>
      </c>
      <c r="S119" s="140">
        <f t="shared" si="20"/>
        <v>433.125</v>
      </c>
      <c r="T119" s="140">
        <f t="shared" si="21"/>
        <v>385</v>
      </c>
      <c r="U119" s="135">
        <f t="shared" si="22"/>
        <v>20068.125</v>
      </c>
      <c r="V119" s="132">
        <v>115</v>
      </c>
    </row>
    <row r="120" spans="2:22" ht="33.950000000000003" customHeight="1" x14ac:dyDescent="0.25">
      <c r="B120" s="132">
        <v>116</v>
      </c>
      <c r="C120" s="133" t="str">
        <f>'!!!KATILIMCI LİSTESİ!!!'!B117</f>
        <v>ASLI KAYAR</v>
      </c>
      <c r="D120" s="134" t="str">
        <f>'!!!KATILIMCI LİSTESİ!!!'!C117</f>
        <v>36712939864</v>
      </c>
      <c r="E120" s="135">
        <f>'!!! VERİLER !!!'!C1</f>
        <v>1375</v>
      </c>
      <c r="F120" s="136">
        <f>'1-Devamsızlık Formu (Ek-4)'!AJ122</f>
        <v>3</v>
      </c>
      <c r="G120" s="135">
        <f>IF(AND('1-Devamsızlık Formu (Ek-4)'!D122="",F120&gt;0,'1-Devamsızlık Formu (Ek-4)'!AW122="KASIM 2024"),(E120*(F120-1)+(666.75)),E120*F120)</f>
        <v>4125</v>
      </c>
      <c r="H120" s="135">
        <f t="shared" si="12"/>
        <v>41.25</v>
      </c>
      <c r="I120" s="141">
        <f t="shared" si="13"/>
        <v>41.25</v>
      </c>
      <c r="J120" s="135">
        <f t="shared" si="14"/>
        <v>0</v>
      </c>
      <c r="K120" s="135">
        <f t="shared" si="3"/>
        <v>0</v>
      </c>
      <c r="L120" s="135" t="e">
        <f t="shared" si="15"/>
        <v>#REF!</v>
      </c>
      <c r="M120" s="138" t="e">
        <f>IF(K120-'!!!KATILIMCI LİSTESİ!!!'!#REF!&gt;0,'!!!KATILIMCI LİSTESİ!!!'!#REF!,K120)</f>
        <v>#REF!</v>
      </c>
      <c r="N120" s="135">
        <f t="shared" si="16"/>
        <v>185.625</v>
      </c>
      <c r="O120" s="135">
        <f t="shared" si="17"/>
        <v>226.875</v>
      </c>
      <c r="P120" s="139">
        <f t="shared" si="18"/>
        <v>4351.875</v>
      </c>
      <c r="Q120" s="135">
        <f>'5-Banka Listesi'!G121</f>
        <v>0</v>
      </c>
      <c r="R120" s="140">
        <f t="shared" si="19"/>
        <v>4125</v>
      </c>
      <c r="S120" s="140">
        <f t="shared" si="20"/>
        <v>92.813000000000002</v>
      </c>
      <c r="T120" s="140">
        <f t="shared" si="21"/>
        <v>82.5</v>
      </c>
      <c r="U120" s="135">
        <f t="shared" si="22"/>
        <v>4300.3130000000001</v>
      </c>
      <c r="V120" s="132">
        <v>116</v>
      </c>
    </row>
    <row r="121" spans="2:22" ht="33.950000000000003" customHeight="1" x14ac:dyDescent="0.25">
      <c r="B121" s="132">
        <v>117</v>
      </c>
      <c r="C121" s="133" t="str">
        <f>'!!!KATILIMCI LİSTESİ!!!'!B118</f>
        <v>ASLI KEKİL</v>
      </c>
      <c r="D121" s="134" t="str">
        <f>'!!!KATILIMCI LİSTESİ!!!'!C118</f>
        <v>10370816804</v>
      </c>
      <c r="E121" s="135">
        <f>'!!! VERİLER !!!'!C1</f>
        <v>1375</v>
      </c>
      <c r="F121" s="136">
        <f>'1-Devamsızlık Formu (Ek-4)'!AJ123</f>
        <v>14</v>
      </c>
      <c r="G121" s="135">
        <f>IF(AND('1-Devamsızlık Formu (Ek-4)'!D123="",F121&gt;0,'1-Devamsızlık Formu (Ek-4)'!AW123="KASIM 2024"),(E121*(F121-1)+(666.75)),E121*F121)</f>
        <v>19250</v>
      </c>
      <c r="H121" s="135">
        <f t="shared" si="12"/>
        <v>192.5</v>
      </c>
      <c r="I121" s="141">
        <f t="shared" si="13"/>
        <v>192.5</v>
      </c>
      <c r="J121" s="135">
        <f t="shared" si="14"/>
        <v>0</v>
      </c>
      <c r="K121" s="135">
        <f t="shared" si="3"/>
        <v>0</v>
      </c>
      <c r="L121" s="135" t="e">
        <f t="shared" si="15"/>
        <v>#REF!</v>
      </c>
      <c r="M121" s="138" t="e">
        <f>IF(K121-'!!!KATILIMCI LİSTESİ!!!'!#REF!&gt;0,'!!!KATILIMCI LİSTESİ!!!'!#REF!,K121)</f>
        <v>#REF!</v>
      </c>
      <c r="N121" s="135">
        <f t="shared" si="16"/>
        <v>866.25</v>
      </c>
      <c r="O121" s="135">
        <f t="shared" si="17"/>
        <v>1058.75</v>
      </c>
      <c r="P121" s="139">
        <f t="shared" si="18"/>
        <v>20308.75</v>
      </c>
      <c r="Q121" s="135">
        <f>'5-Banka Listesi'!G122</f>
        <v>0</v>
      </c>
      <c r="R121" s="140">
        <f t="shared" si="19"/>
        <v>19250</v>
      </c>
      <c r="S121" s="140">
        <f t="shared" si="20"/>
        <v>433.125</v>
      </c>
      <c r="T121" s="140">
        <f t="shared" si="21"/>
        <v>385</v>
      </c>
      <c r="U121" s="135">
        <f t="shared" si="22"/>
        <v>20068.125</v>
      </c>
      <c r="V121" s="132">
        <v>117</v>
      </c>
    </row>
    <row r="122" spans="2:22" ht="33.950000000000003" customHeight="1" x14ac:dyDescent="0.25">
      <c r="B122" s="132">
        <v>118</v>
      </c>
      <c r="C122" s="133" t="str">
        <f>'!!!KATILIMCI LİSTESİ!!!'!B119</f>
        <v>ASLI KORKMAZ</v>
      </c>
      <c r="D122" s="134" t="str">
        <f>'!!!KATILIMCI LİSTESİ!!!'!C119</f>
        <v>10859266298</v>
      </c>
      <c r="E122" s="135">
        <f>'!!! VERİLER !!!'!C1</f>
        <v>1375</v>
      </c>
      <c r="F122" s="136">
        <f>'1-Devamsızlık Formu (Ek-4)'!AJ124</f>
        <v>12</v>
      </c>
      <c r="G122" s="135">
        <f>IF(AND('1-Devamsızlık Formu (Ek-4)'!D124="",F122&gt;0,'1-Devamsızlık Formu (Ek-4)'!AW124="KASIM 2024"),(E122*(F122-1)+(666.75)),E122*F122)</f>
        <v>16500</v>
      </c>
      <c r="H122" s="135">
        <f t="shared" si="12"/>
        <v>165</v>
      </c>
      <c r="I122" s="141">
        <f t="shared" si="13"/>
        <v>165</v>
      </c>
      <c r="J122" s="135">
        <f t="shared" si="14"/>
        <v>0</v>
      </c>
      <c r="K122" s="135">
        <f t="shared" si="3"/>
        <v>0</v>
      </c>
      <c r="L122" s="135" t="e">
        <f t="shared" si="15"/>
        <v>#REF!</v>
      </c>
      <c r="M122" s="138" t="e">
        <f>IF(K122-'!!!KATILIMCI LİSTESİ!!!'!#REF!&gt;0,'!!!KATILIMCI LİSTESİ!!!'!#REF!,K122)</f>
        <v>#REF!</v>
      </c>
      <c r="N122" s="135">
        <f t="shared" si="16"/>
        <v>742.5</v>
      </c>
      <c r="O122" s="135">
        <f t="shared" si="17"/>
        <v>907.5</v>
      </c>
      <c r="P122" s="139">
        <f t="shared" si="18"/>
        <v>17407.5</v>
      </c>
      <c r="Q122" s="135">
        <f>'5-Banka Listesi'!G123</f>
        <v>0</v>
      </c>
      <c r="R122" s="140">
        <f t="shared" si="19"/>
        <v>16500</v>
      </c>
      <c r="S122" s="140">
        <f t="shared" si="20"/>
        <v>371.25</v>
      </c>
      <c r="T122" s="140">
        <f t="shared" si="21"/>
        <v>330</v>
      </c>
      <c r="U122" s="135">
        <f t="shared" si="22"/>
        <v>17201.25</v>
      </c>
      <c r="V122" s="132">
        <v>118</v>
      </c>
    </row>
    <row r="123" spans="2:22" ht="33.950000000000003" customHeight="1" x14ac:dyDescent="0.25">
      <c r="B123" s="132">
        <v>119</v>
      </c>
      <c r="C123" s="133" t="str">
        <f>'!!!KATILIMCI LİSTESİ!!!'!B120</f>
        <v>ASLI SİLLE</v>
      </c>
      <c r="D123" s="134" t="str">
        <f>'!!!KATILIMCI LİSTESİ!!!'!C120</f>
        <v>10196539734</v>
      </c>
      <c r="E123" s="135">
        <f>'!!! VERİLER !!!'!C1</f>
        <v>1375</v>
      </c>
      <c r="F123" s="136">
        <f>'1-Devamsızlık Formu (Ek-4)'!AJ125</f>
        <v>9</v>
      </c>
      <c r="G123" s="135">
        <f>IF(AND('1-Devamsızlık Formu (Ek-4)'!D125="",F123&gt;0,'1-Devamsızlık Formu (Ek-4)'!AW125="KASIM 2024"),(E123*(F123-1)+(666.75)),E123*F123)</f>
        <v>12375</v>
      </c>
      <c r="H123" s="135">
        <f t="shared" si="12"/>
        <v>123.75</v>
      </c>
      <c r="I123" s="141">
        <f t="shared" si="13"/>
        <v>123.75</v>
      </c>
      <c r="J123" s="135">
        <f t="shared" si="14"/>
        <v>0</v>
      </c>
      <c r="K123" s="135">
        <f t="shared" si="3"/>
        <v>0</v>
      </c>
      <c r="L123" s="135" t="e">
        <f t="shared" si="15"/>
        <v>#REF!</v>
      </c>
      <c r="M123" s="138" t="e">
        <f>IF(K123-'!!!KATILIMCI LİSTESİ!!!'!#REF!&gt;0,'!!!KATILIMCI LİSTESİ!!!'!#REF!,K123)</f>
        <v>#REF!</v>
      </c>
      <c r="N123" s="135">
        <f t="shared" si="16"/>
        <v>556.875</v>
      </c>
      <c r="O123" s="135">
        <f t="shared" si="17"/>
        <v>680.625</v>
      </c>
      <c r="P123" s="139">
        <f t="shared" si="18"/>
        <v>13055.625</v>
      </c>
      <c r="Q123" s="135">
        <f>'5-Banka Listesi'!G124</f>
        <v>0</v>
      </c>
      <c r="R123" s="140">
        <f t="shared" si="19"/>
        <v>12375</v>
      </c>
      <c r="S123" s="140">
        <f t="shared" si="20"/>
        <v>278.43799999999999</v>
      </c>
      <c r="T123" s="140">
        <f t="shared" si="21"/>
        <v>247.5</v>
      </c>
      <c r="U123" s="135">
        <f t="shared" si="22"/>
        <v>12900.938</v>
      </c>
      <c r="V123" s="132">
        <v>119</v>
      </c>
    </row>
    <row r="124" spans="2:22" ht="33.950000000000003" customHeight="1" x14ac:dyDescent="0.25">
      <c r="B124" s="132">
        <v>120</v>
      </c>
      <c r="C124" s="133" t="str">
        <f>'!!!KATILIMCI LİSTESİ!!!'!B121</f>
        <v>ASLI YILDIRIM</v>
      </c>
      <c r="D124" s="134" t="str">
        <f>'!!!KATILIMCI LİSTESİ!!!'!C121</f>
        <v>15428131038</v>
      </c>
      <c r="E124" s="135">
        <f>'!!! VERİLER !!!'!C1</f>
        <v>1375</v>
      </c>
      <c r="F124" s="136">
        <f>'1-Devamsızlık Formu (Ek-4)'!AJ126</f>
        <v>14</v>
      </c>
      <c r="G124" s="135">
        <f>IF(AND('1-Devamsızlık Formu (Ek-4)'!D126="",F124&gt;0,'1-Devamsızlık Formu (Ek-4)'!AW126="KASIM 2024"),(E124*(F124-1)+(666.75)),E124*F124)</f>
        <v>19250</v>
      </c>
      <c r="H124" s="135">
        <f t="shared" si="12"/>
        <v>192.5</v>
      </c>
      <c r="I124" s="141">
        <f t="shared" si="13"/>
        <v>192.5</v>
      </c>
      <c r="J124" s="135">
        <f t="shared" si="14"/>
        <v>0</v>
      </c>
      <c r="K124" s="135">
        <f t="shared" ref="K124:K126" si="23">J124*0.15</f>
        <v>0</v>
      </c>
      <c r="L124" s="135" t="e">
        <f t="shared" si="15"/>
        <v>#REF!</v>
      </c>
      <c r="M124" s="138" t="e">
        <f>IF(K124-'!!!KATILIMCI LİSTESİ!!!'!#REF!&gt;0,'!!!KATILIMCI LİSTESİ!!!'!#REF!,K124)</f>
        <v>#REF!</v>
      </c>
      <c r="N124" s="135">
        <f t="shared" si="16"/>
        <v>866.25</v>
      </c>
      <c r="O124" s="135">
        <f t="shared" si="17"/>
        <v>1058.75</v>
      </c>
      <c r="P124" s="139">
        <f t="shared" si="18"/>
        <v>20308.75</v>
      </c>
      <c r="Q124" s="135">
        <f>'5-Banka Listesi'!G125</f>
        <v>0</v>
      </c>
      <c r="R124" s="140">
        <f t="shared" si="19"/>
        <v>19250</v>
      </c>
      <c r="S124" s="140">
        <f t="shared" si="20"/>
        <v>433.125</v>
      </c>
      <c r="T124" s="140">
        <f t="shared" si="21"/>
        <v>385</v>
      </c>
      <c r="U124" s="135">
        <f t="shared" si="22"/>
        <v>20068.125</v>
      </c>
      <c r="V124" s="132">
        <v>120</v>
      </c>
    </row>
    <row r="125" spans="2:22" ht="33.950000000000003" customHeight="1" x14ac:dyDescent="0.25">
      <c r="B125" s="132">
        <v>121</v>
      </c>
      <c r="C125" s="133" t="str">
        <f>'!!!KATILIMCI LİSTESİ!!!'!B122</f>
        <v>ASLI RÜMEYSA TAŞTAN</v>
      </c>
      <c r="D125" s="134" t="str">
        <f>'!!!KATILIMCI LİSTESİ!!!'!C122</f>
        <v>11147835684</v>
      </c>
      <c r="E125" s="135">
        <f>'!!! VERİLER !!!'!C1</f>
        <v>1375</v>
      </c>
      <c r="F125" s="136">
        <f>'1-Devamsızlık Formu (Ek-4)'!AJ127</f>
        <v>13</v>
      </c>
      <c r="G125" s="135">
        <f>IF(AND('1-Devamsızlık Formu (Ek-4)'!D127="",F125&gt;0,'1-Devamsızlık Formu (Ek-4)'!AW127="KASIM 2024"),(E125*(F125-1)+(666.75)),E125*F125)</f>
        <v>17875</v>
      </c>
      <c r="H125" s="135">
        <f t="shared" si="12"/>
        <v>178.75</v>
      </c>
      <c r="I125" s="141">
        <f t="shared" si="13"/>
        <v>178.75</v>
      </c>
      <c r="J125" s="135">
        <f t="shared" si="14"/>
        <v>0</v>
      </c>
      <c r="K125" s="135">
        <f t="shared" si="23"/>
        <v>0</v>
      </c>
      <c r="L125" s="135" t="e">
        <f t="shared" si="15"/>
        <v>#REF!</v>
      </c>
      <c r="M125" s="138" t="e">
        <f>IF(K125-'!!!KATILIMCI LİSTESİ!!!'!#REF!&gt;0,'!!!KATILIMCI LİSTESİ!!!'!#REF!,K125)</f>
        <v>#REF!</v>
      </c>
      <c r="N125" s="135">
        <f t="shared" si="16"/>
        <v>804.375</v>
      </c>
      <c r="O125" s="135">
        <f t="shared" si="17"/>
        <v>983.125</v>
      </c>
      <c r="P125" s="139">
        <f t="shared" si="18"/>
        <v>18858.125</v>
      </c>
      <c r="Q125" s="135">
        <f>'5-Banka Listesi'!G126</f>
        <v>0</v>
      </c>
      <c r="R125" s="140">
        <f t="shared" si="19"/>
        <v>17875</v>
      </c>
      <c r="S125" s="140">
        <f t="shared" si="20"/>
        <v>402.18799999999999</v>
      </c>
      <c r="T125" s="140">
        <f t="shared" si="21"/>
        <v>357.5</v>
      </c>
      <c r="U125" s="135">
        <f t="shared" si="22"/>
        <v>18634.687999999998</v>
      </c>
      <c r="V125" s="132">
        <v>121</v>
      </c>
    </row>
    <row r="126" spans="2:22" ht="33.950000000000003" customHeight="1" x14ac:dyDescent="0.25">
      <c r="B126" s="132">
        <v>122</v>
      </c>
      <c r="C126" s="133" t="str">
        <f>'!!!KATILIMCI LİSTESİ!!!'!B123</f>
        <v>ASYA NUR SARI</v>
      </c>
      <c r="D126" s="134" t="str">
        <f>'!!!KATILIMCI LİSTESİ!!!'!C123</f>
        <v>14540160988</v>
      </c>
      <c r="E126" s="135">
        <f>'!!! VERİLER !!!'!C1</f>
        <v>1375</v>
      </c>
      <c r="F126" s="136">
        <f>'1-Devamsızlık Formu (Ek-4)'!AJ128</f>
        <v>13</v>
      </c>
      <c r="G126" s="135">
        <f>IF(AND('1-Devamsızlık Formu (Ek-4)'!D128="",F126&gt;0,'1-Devamsızlık Formu (Ek-4)'!AW128="KASIM 2024"),(E126*(F126-1)+(666.75)),E126*F126)</f>
        <v>17875</v>
      </c>
      <c r="H126" s="135">
        <f t="shared" si="12"/>
        <v>178.75</v>
      </c>
      <c r="I126" s="141">
        <f t="shared" si="13"/>
        <v>178.75</v>
      </c>
      <c r="J126" s="135">
        <f t="shared" si="14"/>
        <v>0</v>
      </c>
      <c r="K126" s="135">
        <f t="shared" si="23"/>
        <v>0</v>
      </c>
      <c r="L126" s="135" t="e">
        <f t="shared" si="15"/>
        <v>#REF!</v>
      </c>
      <c r="M126" s="138" t="e">
        <f>IF(K126-'!!!KATILIMCI LİSTESİ!!!'!#REF!&gt;0,'!!!KATILIMCI LİSTESİ!!!'!#REF!,K126)</f>
        <v>#REF!</v>
      </c>
      <c r="N126" s="135">
        <f t="shared" si="16"/>
        <v>804.375</v>
      </c>
      <c r="O126" s="135">
        <f t="shared" si="17"/>
        <v>983.125</v>
      </c>
      <c r="P126" s="139">
        <f t="shared" si="18"/>
        <v>18858.125</v>
      </c>
      <c r="Q126" s="135">
        <f>'5-Banka Listesi'!G127</f>
        <v>0</v>
      </c>
      <c r="R126" s="140">
        <f t="shared" si="19"/>
        <v>17875</v>
      </c>
      <c r="S126" s="140">
        <f t="shared" si="20"/>
        <v>402.18799999999999</v>
      </c>
      <c r="T126" s="140">
        <f t="shared" si="21"/>
        <v>357.5</v>
      </c>
      <c r="U126" s="135">
        <f t="shared" si="22"/>
        <v>18634.687999999998</v>
      </c>
      <c r="V126" s="132">
        <v>122</v>
      </c>
    </row>
    <row r="127" spans="2:22" ht="33.950000000000003" customHeight="1" x14ac:dyDescent="0.25">
      <c r="B127" s="132">
        <v>123</v>
      </c>
      <c r="C127" s="133" t="str">
        <f>'!!!KATILIMCI LİSTESİ!!!'!B124</f>
        <v>ATAHAN AKKUŞ</v>
      </c>
      <c r="D127" s="134" t="str">
        <f>'!!!KATILIMCI LİSTESİ!!!'!C124</f>
        <v>13531169818</v>
      </c>
      <c r="E127" s="135">
        <f>'!!! VERİLER !!!'!C1</f>
        <v>1375</v>
      </c>
      <c r="F127" s="136">
        <f>'1-Devamsızlık Formu (Ek-4)'!AJ129</f>
        <v>14</v>
      </c>
      <c r="G127" s="135">
        <f>IF(AND('1-Devamsızlık Formu (Ek-4)'!D129="",F127&gt;0,'1-Devamsızlık Formu (Ek-4)'!AW129="KASIM 2024"),(E127*(F127-1)+(666.75)),E127*F127)</f>
        <v>19250</v>
      </c>
      <c r="H127" s="135">
        <f t="shared" si="12"/>
        <v>192.5</v>
      </c>
      <c r="I127" s="141">
        <f t="shared" si="13"/>
        <v>192.5</v>
      </c>
      <c r="J127" s="135">
        <f t="shared" si="14"/>
        <v>0</v>
      </c>
      <c r="K127" s="135">
        <f t="shared" ref="K127:K190" si="24">J127*0.15</f>
        <v>0</v>
      </c>
      <c r="L127" s="135" t="e">
        <f t="shared" ref="L127:L190" si="25">ROUND(K127-M127,2)</f>
        <v>#REF!</v>
      </c>
      <c r="M127" s="138" t="e">
        <f>IF(K127-'!!!KATILIMCI LİSTESİ!!!'!#REF!&gt;0,'!!!KATILIMCI LİSTESİ!!!'!#REF!,K127)</f>
        <v>#REF!</v>
      </c>
      <c r="N127" s="135">
        <f t="shared" si="16"/>
        <v>866.25</v>
      </c>
      <c r="O127" s="135">
        <f t="shared" si="17"/>
        <v>1058.75</v>
      </c>
      <c r="P127" s="139">
        <f t="shared" si="18"/>
        <v>20308.75</v>
      </c>
      <c r="Q127" s="135">
        <f>'5-Banka Listesi'!G128</f>
        <v>0</v>
      </c>
      <c r="R127" s="140">
        <f t="shared" si="19"/>
        <v>19250</v>
      </c>
      <c r="S127" s="140">
        <f t="shared" si="20"/>
        <v>433.125</v>
      </c>
      <c r="T127" s="140">
        <f t="shared" si="21"/>
        <v>385</v>
      </c>
      <c r="U127" s="135">
        <f t="shared" si="22"/>
        <v>20068.125</v>
      </c>
      <c r="V127" s="132">
        <v>123</v>
      </c>
    </row>
    <row r="128" spans="2:22" ht="33.950000000000003" customHeight="1" x14ac:dyDescent="0.25">
      <c r="B128" s="132">
        <v>124</v>
      </c>
      <c r="C128" s="133" t="str">
        <f>'!!!KATILIMCI LİSTESİ!!!'!B125</f>
        <v>ATAKAN ÇAĞLAR</v>
      </c>
      <c r="D128" s="134" t="str">
        <f>'!!!KATILIMCI LİSTESİ!!!'!C125</f>
        <v>16175105556</v>
      </c>
      <c r="E128" s="135">
        <f>'!!! VERİLER !!!'!C1</f>
        <v>1375</v>
      </c>
      <c r="F128" s="136">
        <f>'1-Devamsızlık Formu (Ek-4)'!AJ130</f>
        <v>9</v>
      </c>
      <c r="G128" s="135">
        <f>IF(AND('1-Devamsızlık Formu (Ek-4)'!D130="",F128&gt;0,'1-Devamsızlık Formu (Ek-4)'!AW130="KASIM 2024"),(E128*(F128-1)+(666.75)),E128*F128)</f>
        <v>12375</v>
      </c>
      <c r="H128" s="135">
        <f t="shared" si="12"/>
        <v>123.75</v>
      </c>
      <c r="I128" s="141">
        <f t="shared" si="13"/>
        <v>123.75</v>
      </c>
      <c r="J128" s="135">
        <f t="shared" si="14"/>
        <v>0</v>
      </c>
      <c r="K128" s="135">
        <f t="shared" si="24"/>
        <v>0</v>
      </c>
      <c r="L128" s="135" t="e">
        <f t="shared" si="25"/>
        <v>#REF!</v>
      </c>
      <c r="M128" s="138" t="e">
        <f>IF(K128-'!!!KATILIMCI LİSTESİ!!!'!#REF!&gt;0,'!!!KATILIMCI LİSTESİ!!!'!#REF!,K128)</f>
        <v>#REF!</v>
      </c>
      <c r="N128" s="135">
        <f t="shared" si="16"/>
        <v>556.875</v>
      </c>
      <c r="O128" s="135">
        <f t="shared" si="17"/>
        <v>680.625</v>
      </c>
      <c r="P128" s="139">
        <f t="shared" si="18"/>
        <v>13055.625</v>
      </c>
      <c r="Q128" s="135">
        <f>'5-Banka Listesi'!G129</f>
        <v>0</v>
      </c>
      <c r="R128" s="140">
        <f t="shared" si="19"/>
        <v>12375</v>
      </c>
      <c r="S128" s="140">
        <f t="shared" si="20"/>
        <v>278.43799999999999</v>
      </c>
      <c r="T128" s="140">
        <f t="shared" si="21"/>
        <v>247.5</v>
      </c>
      <c r="U128" s="135">
        <f t="shared" si="22"/>
        <v>12900.938</v>
      </c>
      <c r="V128" s="132">
        <v>124</v>
      </c>
    </row>
    <row r="129" spans="2:22" ht="33.950000000000003" customHeight="1" x14ac:dyDescent="0.25">
      <c r="B129" s="132">
        <v>125</v>
      </c>
      <c r="C129" s="133" t="str">
        <f>'!!!KATILIMCI LİSTESİ!!!'!B126</f>
        <v>ATAKAN VURAL</v>
      </c>
      <c r="D129" s="134" t="str">
        <f>'!!!KATILIMCI LİSTESİ!!!'!C126</f>
        <v>10136303456</v>
      </c>
      <c r="E129" s="135">
        <f>'!!! VERİLER !!!'!C1</f>
        <v>1375</v>
      </c>
      <c r="F129" s="136">
        <f>'1-Devamsızlık Formu (Ek-4)'!AJ131</f>
        <v>13</v>
      </c>
      <c r="G129" s="135">
        <f>IF(AND('1-Devamsızlık Formu (Ek-4)'!D131="",F129&gt;0,'1-Devamsızlık Formu (Ek-4)'!AW131="KASIM 2024"),(E129*(F129-1)+(666.75)),E129*F129)</f>
        <v>17875</v>
      </c>
      <c r="H129" s="135">
        <f t="shared" si="12"/>
        <v>178.75</v>
      </c>
      <c r="I129" s="141">
        <f t="shared" si="13"/>
        <v>178.75</v>
      </c>
      <c r="J129" s="135">
        <f t="shared" si="14"/>
        <v>0</v>
      </c>
      <c r="K129" s="135">
        <f t="shared" si="24"/>
        <v>0</v>
      </c>
      <c r="L129" s="135" t="e">
        <f t="shared" si="25"/>
        <v>#REF!</v>
      </c>
      <c r="M129" s="138" t="e">
        <f>IF(K129-'!!!KATILIMCI LİSTESİ!!!'!#REF!&gt;0,'!!!KATILIMCI LİSTESİ!!!'!#REF!,K129)</f>
        <v>#REF!</v>
      </c>
      <c r="N129" s="135">
        <f t="shared" si="16"/>
        <v>804.375</v>
      </c>
      <c r="O129" s="135">
        <f t="shared" si="17"/>
        <v>983.125</v>
      </c>
      <c r="P129" s="139">
        <f t="shared" si="18"/>
        <v>18858.125</v>
      </c>
      <c r="Q129" s="135">
        <f>'5-Banka Listesi'!G130</f>
        <v>0</v>
      </c>
      <c r="R129" s="140">
        <f t="shared" si="19"/>
        <v>17875</v>
      </c>
      <c r="S129" s="140">
        <f t="shared" si="20"/>
        <v>402.18799999999999</v>
      </c>
      <c r="T129" s="140">
        <f t="shared" si="21"/>
        <v>357.5</v>
      </c>
      <c r="U129" s="135">
        <f t="shared" si="22"/>
        <v>18634.687999999998</v>
      </c>
      <c r="V129" s="132">
        <v>125</v>
      </c>
    </row>
    <row r="130" spans="2:22" ht="33.950000000000003" customHeight="1" x14ac:dyDescent="0.25">
      <c r="B130" s="132">
        <v>126</v>
      </c>
      <c r="C130" s="133" t="str">
        <f>'!!!KATILIMCI LİSTESİ!!!'!B127</f>
        <v>AYBÜKE EMRE</v>
      </c>
      <c r="D130" s="134" t="str">
        <f>'!!!KATILIMCI LİSTESİ!!!'!C127</f>
        <v>38821350066</v>
      </c>
      <c r="E130" s="135">
        <f>'!!! VERİLER !!!'!C1</f>
        <v>1375</v>
      </c>
      <c r="F130" s="136">
        <f>'1-Devamsızlık Formu (Ek-4)'!AJ132</f>
        <v>14</v>
      </c>
      <c r="G130" s="135">
        <f>IF(AND('1-Devamsızlık Formu (Ek-4)'!D132="",F130&gt;0,'1-Devamsızlık Formu (Ek-4)'!AW132="KASIM 2024"),(E130*(F130-1)+(666.75)),E130*F130)</f>
        <v>19250</v>
      </c>
      <c r="H130" s="135">
        <f t="shared" si="12"/>
        <v>192.5</v>
      </c>
      <c r="I130" s="141">
        <f t="shared" si="13"/>
        <v>192.5</v>
      </c>
      <c r="J130" s="135">
        <f t="shared" si="14"/>
        <v>0</v>
      </c>
      <c r="K130" s="135">
        <f t="shared" si="24"/>
        <v>0</v>
      </c>
      <c r="L130" s="135" t="e">
        <f t="shared" si="25"/>
        <v>#REF!</v>
      </c>
      <c r="M130" s="138" t="e">
        <f>IF(K130-'!!!KATILIMCI LİSTESİ!!!'!#REF!&gt;0,'!!!KATILIMCI LİSTESİ!!!'!#REF!,K130)</f>
        <v>#REF!</v>
      </c>
      <c r="N130" s="135">
        <f t="shared" si="16"/>
        <v>866.25</v>
      </c>
      <c r="O130" s="135">
        <f t="shared" si="17"/>
        <v>1058.75</v>
      </c>
      <c r="P130" s="139">
        <f t="shared" si="18"/>
        <v>20308.75</v>
      </c>
      <c r="Q130" s="135">
        <f>'5-Banka Listesi'!G131</f>
        <v>0</v>
      </c>
      <c r="R130" s="140">
        <f t="shared" si="19"/>
        <v>19250</v>
      </c>
      <c r="S130" s="140">
        <f t="shared" si="20"/>
        <v>433.125</v>
      </c>
      <c r="T130" s="140">
        <f t="shared" si="21"/>
        <v>385</v>
      </c>
      <c r="U130" s="135">
        <f t="shared" si="22"/>
        <v>20068.125</v>
      </c>
      <c r="V130" s="132">
        <v>126</v>
      </c>
    </row>
    <row r="131" spans="2:22" ht="33.950000000000003" customHeight="1" x14ac:dyDescent="0.25">
      <c r="B131" s="132">
        <v>127</v>
      </c>
      <c r="C131" s="133" t="str">
        <f>'!!!KATILIMCI LİSTESİ!!!'!B128</f>
        <v>AYDIN ZENCİR</v>
      </c>
      <c r="D131" s="134" t="str">
        <f>'!!!KATILIMCI LİSTESİ!!!'!C128</f>
        <v>17378851820</v>
      </c>
      <c r="E131" s="135">
        <f>'!!! VERİLER !!!'!C1</f>
        <v>1375</v>
      </c>
      <c r="F131" s="136">
        <f>'1-Devamsızlık Formu (Ek-4)'!AJ133</f>
        <v>7</v>
      </c>
      <c r="G131" s="135">
        <f>IF(AND('1-Devamsızlık Formu (Ek-4)'!D133="",F131&gt;0,'1-Devamsızlık Formu (Ek-4)'!AW133="KASIM 2024"),(E131*(F131-1)+(666.75)),E131*F131)</f>
        <v>9625</v>
      </c>
      <c r="H131" s="135">
        <f t="shared" si="12"/>
        <v>96.25</v>
      </c>
      <c r="I131" s="141">
        <f t="shared" si="13"/>
        <v>96.25</v>
      </c>
      <c r="J131" s="135">
        <f t="shared" si="14"/>
        <v>0</v>
      </c>
      <c r="K131" s="135">
        <f t="shared" si="24"/>
        <v>0</v>
      </c>
      <c r="L131" s="135" t="e">
        <f t="shared" si="25"/>
        <v>#REF!</v>
      </c>
      <c r="M131" s="138" t="e">
        <f>IF(K131-'!!!KATILIMCI LİSTESİ!!!'!#REF!&gt;0,'!!!KATILIMCI LİSTESİ!!!'!#REF!,K131)</f>
        <v>#REF!</v>
      </c>
      <c r="N131" s="135">
        <f t="shared" si="16"/>
        <v>433.125</v>
      </c>
      <c r="O131" s="135">
        <f t="shared" si="17"/>
        <v>529.375</v>
      </c>
      <c r="P131" s="139">
        <f t="shared" si="18"/>
        <v>10154.375</v>
      </c>
      <c r="Q131" s="135">
        <f>'5-Banka Listesi'!G132</f>
        <v>0</v>
      </c>
      <c r="R131" s="140">
        <f t="shared" si="19"/>
        <v>9625</v>
      </c>
      <c r="S131" s="140">
        <f t="shared" si="20"/>
        <v>216.56299999999999</v>
      </c>
      <c r="T131" s="140">
        <f t="shared" si="21"/>
        <v>192.5</v>
      </c>
      <c r="U131" s="135">
        <f t="shared" si="22"/>
        <v>10034.063</v>
      </c>
      <c r="V131" s="132">
        <v>127</v>
      </c>
    </row>
    <row r="132" spans="2:22" ht="33.950000000000003" customHeight="1" x14ac:dyDescent="0.25">
      <c r="B132" s="132">
        <v>128</v>
      </c>
      <c r="C132" s="133" t="str">
        <f>'!!!KATILIMCI LİSTESİ!!!'!B129</f>
        <v>AYDIN CAN BÜYÜKKARAKUŞ</v>
      </c>
      <c r="D132" s="134" t="str">
        <f>'!!!KATILIMCI LİSTESİ!!!'!C129</f>
        <v>10123440386</v>
      </c>
      <c r="E132" s="135">
        <f>'!!! VERİLER !!!'!C1</f>
        <v>1375</v>
      </c>
      <c r="F132" s="136">
        <f>'1-Devamsızlık Formu (Ek-4)'!AJ134</f>
        <v>3</v>
      </c>
      <c r="G132" s="135">
        <f>IF(AND('1-Devamsızlık Formu (Ek-4)'!D134="",F132&gt;0,'1-Devamsızlık Formu (Ek-4)'!AW134="KASIM 2024"),(E132*(F132-1)+(666.75)),E132*F132)</f>
        <v>4125</v>
      </c>
      <c r="H132" s="135">
        <f t="shared" si="12"/>
        <v>41.25</v>
      </c>
      <c r="I132" s="141">
        <f t="shared" si="13"/>
        <v>41.25</v>
      </c>
      <c r="J132" s="135">
        <f t="shared" si="14"/>
        <v>0</v>
      </c>
      <c r="K132" s="135">
        <f t="shared" si="24"/>
        <v>0</v>
      </c>
      <c r="L132" s="135" t="e">
        <f t="shared" si="25"/>
        <v>#REF!</v>
      </c>
      <c r="M132" s="138" t="e">
        <f>IF(K132-'!!!KATILIMCI LİSTESİ!!!'!#REF!&gt;0,'!!!KATILIMCI LİSTESİ!!!'!#REF!,K132)</f>
        <v>#REF!</v>
      </c>
      <c r="N132" s="135">
        <f t="shared" si="16"/>
        <v>185.625</v>
      </c>
      <c r="O132" s="135">
        <f t="shared" si="17"/>
        <v>226.875</v>
      </c>
      <c r="P132" s="139">
        <f t="shared" si="18"/>
        <v>4351.875</v>
      </c>
      <c r="Q132" s="135">
        <f>'5-Banka Listesi'!G133</f>
        <v>0</v>
      </c>
      <c r="R132" s="140">
        <f t="shared" si="19"/>
        <v>4125</v>
      </c>
      <c r="S132" s="140">
        <f t="shared" si="20"/>
        <v>92.813000000000002</v>
      </c>
      <c r="T132" s="140">
        <f t="shared" si="21"/>
        <v>82.5</v>
      </c>
      <c r="U132" s="135">
        <f t="shared" si="22"/>
        <v>4300.3130000000001</v>
      </c>
      <c r="V132" s="132">
        <v>128</v>
      </c>
    </row>
    <row r="133" spans="2:22" ht="33.950000000000003" customHeight="1" x14ac:dyDescent="0.25">
      <c r="B133" s="132">
        <v>129</v>
      </c>
      <c r="C133" s="133" t="str">
        <f>'!!!KATILIMCI LİSTESİ!!!'!B130</f>
        <v>AYDIN TARIK AKARSU</v>
      </c>
      <c r="D133" s="134" t="str">
        <f>'!!!KATILIMCI LİSTESİ!!!'!C130</f>
        <v>55297276508</v>
      </c>
      <c r="E133" s="135">
        <f>'!!! VERİLER !!!'!C1</f>
        <v>1375</v>
      </c>
      <c r="F133" s="136">
        <f>'1-Devamsızlık Formu (Ek-4)'!AJ135</f>
        <v>14</v>
      </c>
      <c r="G133" s="135">
        <f>IF(AND('1-Devamsızlık Formu (Ek-4)'!D135="",F133&gt;0,'1-Devamsızlık Formu (Ek-4)'!AW135="KASIM 2024"),(E133*(F133-1)+(666.75)),E133*F133)</f>
        <v>19250</v>
      </c>
      <c r="H133" s="135">
        <f t="shared" si="12"/>
        <v>192.5</v>
      </c>
      <c r="I133" s="141">
        <f t="shared" si="13"/>
        <v>192.5</v>
      </c>
      <c r="J133" s="135">
        <f t="shared" si="14"/>
        <v>0</v>
      </c>
      <c r="K133" s="135">
        <f t="shared" si="24"/>
        <v>0</v>
      </c>
      <c r="L133" s="135" t="e">
        <f t="shared" si="25"/>
        <v>#REF!</v>
      </c>
      <c r="M133" s="138" t="e">
        <f>IF(K133-'!!!KATILIMCI LİSTESİ!!!'!#REF!&gt;0,'!!!KATILIMCI LİSTESİ!!!'!#REF!,K133)</f>
        <v>#REF!</v>
      </c>
      <c r="N133" s="135">
        <f t="shared" si="16"/>
        <v>866.25</v>
      </c>
      <c r="O133" s="135">
        <f t="shared" si="17"/>
        <v>1058.75</v>
      </c>
      <c r="P133" s="139">
        <f t="shared" si="18"/>
        <v>20308.75</v>
      </c>
      <c r="Q133" s="135">
        <f>'5-Banka Listesi'!G134</f>
        <v>0</v>
      </c>
      <c r="R133" s="140">
        <f t="shared" si="19"/>
        <v>19250</v>
      </c>
      <c r="S133" s="140">
        <f t="shared" si="20"/>
        <v>433.125</v>
      </c>
      <c r="T133" s="140">
        <f t="shared" si="21"/>
        <v>385</v>
      </c>
      <c r="U133" s="135">
        <f t="shared" si="22"/>
        <v>20068.125</v>
      </c>
      <c r="V133" s="132">
        <v>129</v>
      </c>
    </row>
    <row r="134" spans="2:22" ht="33.950000000000003" customHeight="1" x14ac:dyDescent="0.25">
      <c r="B134" s="132">
        <v>130</v>
      </c>
      <c r="C134" s="133" t="str">
        <f>'!!!KATILIMCI LİSTESİ!!!'!B131</f>
        <v>AYFER AKTAŞ</v>
      </c>
      <c r="D134" s="134" t="str">
        <f>'!!!KATILIMCI LİSTESİ!!!'!C131</f>
        <v>11588472264</v>
      </c>
      <c r="E134" s="135">
        <f>'!!! VERİLER !!!'!C1</f>
        <v>1375</v>
      </c>
      <c r="F134" s="136">
        <f>'1-Devamsızlık Formu (Ek-4)'!AJ136</f>
        <v>6</v>
      </c>
      <c r="G134" s="135">
        <f>IF(AND('1-Devamsızlık Formu (Ek-4)'!D136="",F134&gt;0,'1-Devamsızlık Formu (Ek-4)'!AW136="KASIM 2024"),(E134*(F134-1)+(666.75)),E134*F134)</f>
        <v>8250</v>
      </c>
      <c r="H134" s="135">
        <f t="shared" ref="H134:H197" si="26">G134*0.01</f>
        <v>82.5</v>
      </c>
      <c r="I134" s="141">
        <f t="shared" ref="I134:I197" si="27">G134*0.01</f>
        <v>82.5</v>
      </c>
      <c r="J134" s="135">
        <f t="shared" ref="J134:J197" si="28">IF(G134&gt;20002.5,(G134-H134-I134)-(17002.12),0)</f>
        <v>0</v>
      </c>
      <c r="K134" s="135">
        <f t="shared" si="24"/>
        <v>0</v>
      </c>
      <c r="L134" s="135" t="e">
        <f t="shared" si="25"/>
        <v>#REF!</v>
      </c>
      <c r="M134" s="138" t="e">
        <f>IF(K134-'!!!KATILIMCI LİSTESİ!!!'!#REF!&gt;0,'!!!KATILIMCI LİSTESİ!!!'!#REF!,K134)</f>
        <v>#REF!</v>
      </c>
      <c r="N134" s="135">
        <f t="shared" ref="N134:N197" si="29">G134*0.045</f>
        <v>371.25</v>
      </c>
      <c r="O134" s="135">
        <f t="shared" ref="O134:O197" si="30">G134*0.055</f>
        <v>453.75</v>
      </c>
      <c r="P134" s="139">
        <f t="shared" ref="P134:P197" si="31">G134+O134</f>
        <v>8703.75</v>
      </c>
      <c r="Q134" s="135">
        <f>'5-Banka Listesi'!G135</f>
        <v>0</v>
      </c>
      <c r="R134" s="140">
        <f t="shared" ref="R134:R197" si="32">G134-Q134</f>
        <v>8250</v>
      </c>
      <c r="S134" s="140">
        <f t="shared" ref="S134:S197" si="33">ROUND(G134*0.0225,3)</f>
        <v>185.625</v>
      </c>
      <c r="T134" s="140">
        <f t="shared" ref="T134:T197" si="34">ROUND(G134*0.02,3)</f>
        <v>165</v>
      </c>
      <c r="U134" s="135">
        <f t="shared" ref="U134:U197" si="35">ROUND(Q134+R134+S134+T134,3)</f>
        <v>8600.625</v>
      </c>
      <c r="V134" s="132">
        <v>130</v>
      </c>
    </row>
    <row r="135" spans="2:22" ht="33.950000000000003" customHeight="1" x14ac:dyDescent="0.25">
      <c r="B135" s="132">
        <v>131</v>
      </c>
      <c r="C135" s="133" t="str">
        <f>'!!!KATILIMCI LİSTESİ!!!'!B132</f>
        <v>AYFER İMERT</v>
      </c>
      <c r="D135" s="134" t="str">
        <f>'!!!KATILIMCI LİSTESİ!!!'!C132</f>
        <v>11231339722</v>
      </c>
      <c r="E135" s="135">
        <f>'!!! VERİLER !!!'!C1</f>
        <v>1375</v>
      </c>
      <c r="F135" s="136">
        <f>'1-Devamsızlık Formu (Ek-4)'!AJ137</f>
        <v>14</v>
      </c>
      <c r="G135" s="135">
        <f>IF(AND('1-Devamsızlık Formu (Ek-4)'!D137="",F135&gt;0,'1-Devamsızlık Formu (Ek-4)'!AW137="KASIM 2024"),(E135*(F135-1)+(666.75)),E135*F135)</f>
        <v>19250</v>
      </c>
      <c r="H135" s="135">
        <f t="shared" si="26"/>
        <v>192.5</v>
      </c>
      <c r="I135" s="141">
        <f t="shared" si="27"/>
        <v>192.5</v>
      </c>
      <c r="J135" s="135">
        <f t="shared" si="28"/>
        <v>0</v>
      </c>
      <c r="K135" s="135">
        <f t="shared" si="24"/>
        <v>0</v>
      </c>
      <c r="L135" s="135" t="e">
        <f t="shared" si="25"/>
        <v>#REF!</v>
      </c>
      <c r="M135" s="138" t="e">
        <f>IF(K135-'!!!KATILIMCI LİSTESİ!!!'!#REF!&gt;0,'!!!KATILIMCI LİSTESİ!!!'!#REF!,K135)</f>
        <v>#REF!</v>
      </c>
      <c r="N135" s="135">
        <f t="shared" si="29"/>
        <v>866.25</v>
      </c>
      <c r="O135" s="135">
        <f t="shared" si="30"/>
        <v>1058.75</v>
      </c>
      <c r="P135" s="139">
        <f t="shared" si="31"/>
        <v>20308.75</v>
      </c>
      <c r="Q135" s="135">
        <f>'5-Banka Listesi'!G136</f>
        <v>0</v>
      </c>
      <c r="R135" s="140">
        <f t="shared" si="32"/>
        <v>19250</v>
      </c>
      <c r="S135" s="140">
        <f t="shared" si="33"/>
        <v>433.125</v>
      </c>
      <c r="T135" s="140">
        <f t="shared" si="34"/>
        <v>385</v>
      </c>
      <c r="U135" s="135">
        <f t="shared" si="35"/>
        <v>20068.125</v>
      </c>
      <c r="V135" s="132">
        <v>131</v>
      </c>
    </row>
    <row r="136" spans="2:22" ht="33.950000000000003" customHeight="1" x14ac:dyDescent="0.25">
      <c r="B136" s="132">
        <v>132</v>
      </c>
      <c r="C136" s="133" t="str">
        <f>'!!!KATILIMCI LİSTESİ!!!'!B133</f>
        <v>AYLİN YILDIZ</v>
      </c>
      <c r="D136" s="134" t="str">
        <f>'!!!KATILIMCI LİSTESİ!!!'!C133</f>
        <v>11021156782</v>
      </c>
      <c r="E136" s="135">
        <f>'!!! VERİLER !!!'!C1</f>
        <v>1375</v>
      </c>
      <c r="F136" s="136">
        <f>'1-Devamsızlık Formu (Ek-4)'!AJ138</f>
        <v>14</v>
      </c>
      <c r="G136" s="135">
        <f>IF(AND('1-Devamsızlık Formu (Ek-4)'!D138="",F136&gt;0,'1-Devamsızlık Formu (Ek-4)'!AW138="KASIM 2024"),(E136*(F136-1)+(666.75)),E136*F136)</f>
        <v>19250</v>
      </c>
      <c r="H136" s="135">
        <f t="shared" si="26"/>
        <v>192.5</v>
      </c>
      <c r="I136" s="141">
        <f t="shared" si="27"/>
        <v>192.5</v>
      </c>
      <c r="J136" s="135">
        <f t="shared" si="28"/>
        <v>0</v>
      </c>
      <c r="K136" s="135">
        <f t="shared" si="24"/>
        <v>0</v>
      </c>
      <c r="L136" s="135" t="e">
        <f t="shared" si="25"/>
        <v>#REF!</v>
      </c>
      <c r="M136" s="138" t="e">
        <f>IF(K136-'!!!KATILIMCI LİSTESİ!!!'!#REF!&gt;0,'!!!KATILIMCI LİSTESİ!!!'!#REF!,K136)</f>
        <v>#REF!</v>
      </c>
      <c r="N136" s="135">
        <f t="shared" si="29"/>
        <v>866.25</v>
      </c>
      <c r="O136" s="135">
        <f t="shared" si="30"/>
        <v>1058.75</v>
      </c>
      <c r="P136" s="139">
        <f t="shared" si="31"/>
        <v>20308.75</v>
      </c>
      <c r="Q136" s="135">
        <f>'5-Banka Listesi'!G137</f>
        <v>0</v>
      </c>
      <c r="R136" s="140">
        <f t="shared" si="32"/>
        <v>19250</v>
      </c>
      <c r="S136" s="140">
        <f t="shared" si="33"/>
        <v>433.125</v>
      </c>
      <c r="T136" s="140">
        <f t="shared" si="34"/>
        <v>385</v>
      </c>
      <c r="U136" s="135">
        <f t="shared" si="35"/>
        <v>20068.125</v>
      </c>
      <c r="V136" s="132">
        <v>132</v>
      </c>
    </row>
    <row r="137" spans="2:22" ht="33.950000000000003" customHeight="1" x14ac:dyDescent="0.25">
      <c r="B137" s="132">
        <v>133</v>
      </c>
      <c r="C137" s="133" t="str">
        <f>'!!!KATILIMCI LİSTESİ!!!'!B134</f>
        <v>AYNUR KAYA</v>
      </c>
      <c r="D137" s="134" t="str">
        <f>'!!!KATILIMCI LİSTESİ!!!'!C134</f>
        <v>44506206344</v>
      </c>
      <c r="E137" s="135">
        <f>'!!! VERİLER !!!'!C1</f>
        <v>1375</v>
      </c>
      <c r="F137" s="136">
        <f>'1-Devamsızlık Formu (Ek-4)'!AJ139</f>
        <v>14</v>
      </c>
      <c r="G137" s="135">
        <f>IF(AND('1-Devamsızlık Formu (Ek-4)'!D139="",F137&gt;0,'1-Devamsızlık Formu (Ek-4)'!AW139="KASIM 2024"),(E137*(F137-1)+(666.75)),E137*F137)</f>
        <v>19250</v>
      </c>
      <c r="H137" s="135">
        <f t="shared" si="26"/>
        <v>192.5</v>
      </c>
      <c r="I137" s="141">
        <f t="shared" si="27"/>
        <v>192.5</v>
      </c>
      <c r="J137" s="135">
        <f t="shared" si="28"/>
        <v>0</v>
      </c>
      <c r="K137" s="135">
        <f t="shared" si="24"/>
        <v>0</v>
      </c>
      <c r="L137" s="135" t="e">
        <f t="shared" si="25"/>
        <v>#REF!</v>
      </c>
      <c r="M137" s="138" t="e">
        <f>IF(K137-'!!!KATILIMCI LİSTESİ!!!'!#REF!&gt;0,'!!!KATILIMCI LİSTESİ!!!'!#REF!,K137)</f>
        <v>#REF!</v>
      </c>
      <c r="N137" s="135">
        <f t="shared" si="29"/>
        <v>866.25</v>
      </c>
      <c r="O137" s="135">
        <f t="shared" si="30"/>
        <v>1058.75</v>
      </c>
      <c r="P137" s="139">
        <f t="shared" si="31"/>
        <v>20308.75</v>
      </c>
      <c r="Q137" s="135">
        <f>'5-Banka Listesi'!G138</f>
        <v>0</v>
      </c>
      <c r="R137" s="140">
        <f t="shared" si="32"/>
        <v>19250</v>
      </c>
      <c r="S137" s="140">
        <f t="shared" si="33"/>
        <v>433.125</v>
      </c>
      <c r="T137" s="140">
        <f t="shared" si="34"/>
        <v>385</v>
      </c>
      <c r="U137" s="135">
        <f t="shared" si="35"/>
        <v>20068.125</v>
      </c>
      <c r="V137" s="132">
        <v>133</v>
      </c>
    </row>
    <row r="138" spans="2:22" ht="33.950000000000003" customHeight="1" x14ac:dyDescent="0.25">
      <c r="B138" s="132">
        <v>134</v>
      </c>
      <c r="C138" s="133" t="str">
        <f>'!!!KATILIMCI LİSTESİ!!!'!B135</f>
        <v>AYŞE BARIŞ</v>
      </c>
      <c r="D138" s="134" t="str">
        <f>'!!!KATILIMCI LİSTESİ!!!'!C135</f>
        <v>63466313350</v>
      </c>
      <c r="E138" s="135">
        <f>'!!! VERİLER !!!'!C1</f>
        <v>1375</v>
      </c>
      <c r="F138" s="136">
        <f>'1-Devamsızlık Formu (Ek-4)'!AJ140</f>
        <v>6</v>
      </c>
      <c r="G138" s="135">
        <f>IF(AND('1-Devamsızlık Formu (Ek-4)'!D140="",F138&gt;0,'1-Devamsızlık Formu (Ek-4)'!AW140="KASIM 2024"),(E138*(F138-1)+(666.75)),E138*F138)</f>
        <v>8250</v>
      </c>
      <c r="H138" s="135">
        <f t="shared" si="26"/>
        <v>82.5</v>
      </c>
      <c r="I138" s="141">
        <f t="shared" si="27"/>
        <v>82.5</v>
      </c>
      <c r="J138" s="135">
        <f t="shared" si="28"/>
        <v>0</v>
      </c>
      <c r="K138" s="135">
        <f t="shared" si="24"/>
        <v>0</v>
      </c>
      <c r="L138" s="135" t="e">
        <f t="shared" si="25"/>
        <v>#REF!</v>
      </c>
      <c r="M138" s="138" t="e">
        <f>IF(K138-'!!!KATILIMCI LİSTESİ!!!'!#REF!&gt;0,'!!!KATILIMCI LİSTESİ!!!'!#REF!,K138)</f>
        <v>#REF!</v>
      </c>
      <c r="N138" s="135">
        <f t="shared" si="29"/>
        <v>371.25</v>
      </c>
      <c r="O138" s="135">
        <f t="shared" si="30"/>
        <v>453.75</v>
      </c>
      <c r="P138" s="139">
        <f t="shared" si="31"/>
        <v>8703.75</v>
      </c>
      <c r="Q138" s="135">
        <f>'5-Banka Listesi'!G139</f>
        <v>0</v>
      </c>
      <c r="R138" s="140">
        <f t="shared" si="32"/>
        <v>8250</v>
      </c>
      <c r="S138" s="140">
        <f t="shared" si="33"/>
        <v>185.625</v>
      </c>
      <c r="T138" s="140">
        <f t="shared" si="34"/>
        <v>165</v>
      </c>
      <c r="U138" s="135">
        <f t="shared" si="35"/>
        <v>8600.625</v>
      </c>
      <c r="V138" s="132">
        <v>134</v>
      </c>
    </row>
    <row r="139" spans="2:22" ht="33.950000000000003" customHeight="1" x14ac:dyDescent="0.25">
      <c r="B139" s="132">
        <v>135</v>
      </c>
      <c r="C139" s="133" t="str">
        <f>'!!!KATILIMCI LİSTESİ!!!'!B136</f>
        <v>AYŞE CEVİZ</v>
      </c>
      <c r="D139" s="134" t="str">
        <f>'!!!KATILIMCI LİSTESİ!!!'!C136</f>
        <v>10267485700</v>
      </c>
      <c r="E139" s="135">
        <f>'!!! VERİLER !!!'!C1</f>
        <v>1375</v>
      </c>
      <c r="F139" s="136">
        <f>'1-Devamsızlık Formu (Ek-4)'!AJ141</f>
        <v>14</v>
      </c>
      <c r="G139" s="135">
        <f>IF(AND('1-Devamsızlık Formu (Ek-4)'!D141="",F139&gt;0,'1-Devamsızlık Formu (Ek-4)'!AW141="KASIM 2024"),(E139*(F139-1)+(666.75)),E139*F139)</f>
        <v>19250</v>
      </c>
      <c r="H139" s="135">
        <f t="shared" si="26"/>
        <v>192.5</v>
      </c>
      <c r="I139" s="141">
        <f t="shared" si="27"/>
        <v>192.5</v>
      </c>
      <c r="J139" s="135">
        <f t="shared" si="28"/>
        <v>0</v>
      </c>
      <c r="K139" s="135">
        <f t="shared" si="24"/>
        <v>0</v>
      </c>
      <c r="L139" s="135" t="e">
        <f t="shared" si="25"/>
        <v>#REF!</v>
      </c>
      <c r="M139" s="138" t="e">
        <f>IF(K139-'!!!KATILIMCI LİSTESİ!!!'!#REF!&gt;0,'!!!KATILIMCI LİSTESİ!!!'!#REF!,K139)</f>
        <v>#REF!</v>
      </c>
      <c r="N139" s="135">
        <f t="shared" si="29"/>
        <v>866.25</v>
      </c>
      <c r="O139" s="135">
        <f t="shared" si="30"/>
        <v>1058.75</v>
      </c>
      <c r="P139" s="139">
        <f t="shared" si="31"/>
        <v>20308.75</v>
      </c>
      <c r="Q139" s="135">
        <f>'5-Banka Listesi'!G140</f>
        <v>0</v>
      </c>
      <c r="R139" s="140">
        <f t="shared" si="32"/>
        <v>19250</v>
      </c>
      <c r="S139" s="140">
        <f t="shared" si="33"/>
        <v>433.125</v>
      </c>
      <c r="T139" s="140">
        <f t="shared" si="34"/>
        <v>385</v>
      </c>
      <c r="U139" s="135">
        <f t="shared" si="35"/>
        <v>20068.125</v>
      </c>
      <c r="V139" s="132">
        <v>135</v>
      </c>
    </row>
    <row r="140" spans="2:22" ht="33.950000000000003" customHeight="1" x14ac:dyDescent="0.25">
      <c r="B140" s="132">
        <v>136</v>
      </c>
      <c r="C140" s="133" t="str">
        <f>'!!!KATILIMCI LİSTESİ!!!'!B137</f>
        <v>AYŞE ERDEM</v>
      </c>
      <c r="D140" s="134" t="str">
        <f>'!!!KATILIMCI LİSTESİ!!!'!C137</f>
        <v>10838393960</v>
      </c>
      <c r="E140" s="135">
        <f>'!!! VERİLER !!!'!C1</f>
        <v>1375</v>
      </c>
      <c r="F140" s="136">
        <f>'1-Devamsızlık Formu (Ek-4)'!AJ142</f>
        <v>14</v>
      </c>
      <c r="G140" s="135">
        <f>IF(AND('1-Devamsızlık Formu (Ek-4)'!D142="",F140&gt;0,'1-Devamsızlık Formu (Ek-4)'!AW142="KASIM 2024"),(E140*(F140-1)+(666.75)),E140*F140)</f>
        <v>19250</v>
      </c>
      <c r="H140" s="135">
        <f t="shared" si="26"/>
        <v>192.5</v>
      </c>
      <c r="I140" s="141">
        <f t="shared" si="27"/>
        <v>192.5</v>
      </c>
      <c r="J140" s="135">
        <f t="shared" si="28"/>
        <v>0</v>
      </c>
      <c r="K140" s="135">
        <f t="shared" si="24"/>
        <v>0</v>
      </c>
      <c r="L140" s="135" t="e">
        <f t="shared" si="25"/>
        <v>#REF!</v>
      </c>
      <c r="M140" s="138" t="e">
        <f>IF(K140-'!!!KATILIMCI LİSTESİ!!!'!#REF!&gt;0,'!!!KATILIMCI LİSTESİ!!!'!#REF!,K140)</f>
        <v>#REF!</v>
      </c>
      <c r="N140" s="135">
        <f t="shared" si="29"/>
        <v>866.25</v>
      </c>
      <c r="O140" s="135">
        <f t="shared" si="30"/>
        <v>1058.75</v>
      </c>
      <c r="P140" s="139">
        <f t="shared" si="31"/>
        <v>20308.75</v>
      </c>
      <c r="Q140" s="135">
        <f>'5-Banka Listesi'!G141</f>
        <v>0</v>
      </c>
      <c r="R140" s="140">
        <f t="shared" si="32"/>
        <v>19250</v>
      </c>
      <c r="S140" s="140">
        <f t="shared" si="33"/>
        <v>433.125</v>
      </c>
      <c r="T140" s="140">
        <f t="shared" si="34"/>
        <v>385</v>
      </c>
      <c r="U140" s="135">
        <f t="shared" si="35"/>
        <v>20068.125</v>
      </c>
      <c r="V140" s="132">
        <v>136</v>
      </c>
    </row>
    <row r="141" spans="2:22" ht="33.950000000000003" customHeight="1" x14ac:dyDescent="0.25">
      <c r="B141" s="132">
        <v>137</v>
      </c>
      <c r="C141" s="133" t="str">
        <f>'!!!KATILIMCI LİSTESİ!!!'!B138</f>
        <v>AYŞE KÜNDEŞ</v>
      </c>
      <c r="D141" s="134" t="str">
        <f>'!!!KATILIMCI LİSTESİ!!!'!C138</f>
        <v>10673291650</v>
      </c>
      <c r="E141" s="135">
        <f>'!!! VERİLER !!!'!C1</f>
        <v>1375</v>
      </c>
      <c r="F141" s="136">
        <f>'1-Devamsızlık Formu (Ek-4)'!AJ143</f>
        <v>13</v>
      </c>
      <c r="G141" s="135">
        <f>IF(AND('1-Devamsızlık Formu (Ek-4)'!D143="",F141&gt;0,'1-Devamsızlık Formu (Ek-4)'!AW143="KASIM 2024"),(E141*(F141-1)+(666.75)),E141*F141)</f>
        <v>17875</v>
      </c>
      <c r="H141" s="135">
        <f t="shared" si="26"/>
        <v>178.75</v>
      </c>
      <c r="I141" s="141">
        <f t="shared" si="27"/>
        <v>178.75</v>
      </c>
      <c r="J141" s="135">
        <f t="shared" si="28"/>
        <v>0</v>
      </c>
      <c r="K141" s="135">
        <f t="shared" si="24"/>
        <v>0</v>
      </c>
      <c r="L141" s="135" t="e">
        <f t="shared" si="25"/>
        <v>#REF!</v>
      </c>
      <c r="M141" s="138" t="e">
        <f>IF(K141-'!!!KATILIMCI LİSTESİ!!!'!#REF!&gt;0,'!!!KATILIMCI LİSTESİ!!!'!#REF!,K141)</f>
        <v>#REF!</v>
      </c>
      <c r="N141" s="135">
        <f t="shared" si="29"/>
        <v>804.375</v>
      </c>
      <c r="O141" s="135">
        <f t="shared" si="30"/>
        <v>983.125</v>
      </c>
      <c r="P141" s="139">
        <f t="shared" si="31"/>
        <v>18858.125</v>
      </c>
      <c r="Q141" s="135">
        <f>'5-Banka Listesi'!G142</f>
        <v>0</v>
      </c>
      <c r="R141" s="140">
        <f t="shared" si="32"/>
        <v>17875</v>
      </c>
      <c r="S141" s="140">
        <f t="shared" si="33"/>
        <v>402.18799999999999</v>
      </c>
      <c r="T141" s="140">
        <f t="shared" si="34"/>
        <v>357.5</v>
      </c>
      <c r="U141" s="135">
        <f t="shared" si="35"/>
        <v>18634.687999999998</v>
      </c>
      <c r="V141" s="132">
        <v>137</v>
      </c>
    </row>
    <row r="142" spans="2:22" ht="33.950000000000003" customHeight="1" x14ac:dyDescent="0.25">
      <c r="B142" s="132">
        <v>138</v>
      </c>
      <c r="C142" s="133" t="str">
        <f>'!!!KATILIMCI LİSTESİ!!!'!B139</f>
        <v>AYŞE KUŞTEPE</v>
      </c>
      <c r="D142" s="134" t="str">
        <f>'!!!KATILIMCI LİSTESİ!!!'!C139</f>
        <v>17428272902</v>
      </c>
      <c r="E142" s="135">
        <f>'!!! VERİLER !!!'!C1</f>
        <v>1375</v>
      </c>
      <c r="F142" s="136">
        <f>'1-Devamsızlık Formu (Ek-4)'!AJ144</f>
        <v>9</v>
      </c>
      <c r="G142" s="135">
        <f>IF(AND('1-Devamsızlık Formu (Ek-4)'!D144="",F142&gt;0,'1-Devamsızlık Formu (Ek-4)'!AW144="KASIM 2024"),(E142*(F142-1)+(666.75)),E142*F142)</f>
        <v>12375</v>
      </c>
      <c r="H142" s="135">
        <f t="shared" si="26"/>
        <v>123.75</v>
      </c>
      <c r="I142" s="141">
        <f t="shared" si="27"/>
        <v>123.75</v>
      </c>
      <c r="J142" s="135">
        <f t="shared" si="28"/>
        <v>0</v>
      </c>
      <c r="K142" s="135">
        <f t="shared" si="24"/>
        <v>0</v>
      </c>
      <c r="L142" s="135" t="e">
        <f t="shared" si="25"/>
        <v>#REF!</v>
      </c>
      <c r="M142" s="138" t="e">
        <f>IF(K142-'!!!KATILIMCI LİSTESİ!!!'!#REF!&gt;0,'!!!KATILIMCI LİSTESİ!!!'!#REF!,K142)</f>
        <v>#REF!</v>
      </c>
      <c r="N142" s="135">
        <f t="shared" si="29"/>
        <v>556.875</v>
      </c>
      <c r="O142" s="135">
        <f t="shared" si="30"/>
        <v>680.625</v>
      </c>
      <c r="P142" s="139">
        <f t="shared" si="31"/>
        <v>13055.625</v>
      </c>
      <c r="Q142" s="135">
        <f>'5-Banka Listesi'!G143</f>
        <v>0</v>
      </c>
      <c r="R142" s="140">
        <f t="shared" si="32"/>
        <v>12375</v>
      </c>
      <c r="S142" s="140">
        <f t="shared" si="33"/>
        <v>278.43799999999999</v>
      </c>
      <c r="T142" s="140">
        <f t="shared" si="34"/>
        <v>247.5</v>
      </c>
      <c r="U142" s="135">
        <f t="shared" si="35"/>
        <v>12900.938</v>
      </c>
      <c r="V142" s="132">
        <v>138</v>
      </c>
    </row>
    <row r="143" spans="2:22" ht="33.950000000000003" customHeight="1" x14ac:dyDescent="0.25">
      <c r="B143" s="132">
        <v>139</v>
      </c>
      <c r="C143" s="133" t="str">
        <f>'!!!KATILIMCI LİSTESİ!!!'!B140</f>
        <v>AYŞE ORAK</v>
      </c>
      <c r="D143" s="134" t="str">
        <f>'!!!KATILIMCI LİSTESİ!!!'!C140</f>
        <v>13100978964</v>
      </c>
      <c r="E143" s="135">
        <f>'!!! VERİLER !!!'!C1</f>
        <v>1375</v>
      </c>
      <c r="F143" s="136">
        <f>'1-Devamsızlık Formu (Ek-4)'!AJ145</f>
        <v>14</v>
      </c>
      <c r="G143" s="135">
        <f>IF(AND('1-Devamsızlık Formu (Ek-4)'!D145="",F143&gt;0,'1-Devamsızlık Formu (Ek-4)'!AW145="KASIM 2024"),(E143*(F143-1)+(666.75)),E143*F143)</f>
        <v>19250</v>
      </c>
      <c r="H143" s="135">
        <f t="shared" si="26"/>
        <v>192.5</v>
      </c>
      <c r="I143" s="141">
        <f t="shared" si="27"/>
        <v>192.5</v>
      </c>
      <c r="J143" s="135">
        <f t="shared" si="28"/>
        <v>0</v>
      </c>
      <c r="K143" s="135">
        <f t="shared" si="24"/>
        <v>0</v>
      </c>
      <c r="L143" s="135" t="e">
        <f t="shared" si="25"/>
        <v>#REF!</v>
      </c>
      <c r="M143" s="138" t="e">
        <f>IF(K143-'!!!KATILIMCI LİSTESİ!!!'!#REF!&gt;0,'!!!KATILIMCI LİSTESİ!!!'!#REF!,K143)</f>
        <v>#REF!</v>
      </c>
      <c r="N143" s="135">
        <f t="shared" si="29"/>
        <v>866.25</v>
      </c>
      <c r="O143" s="135">
        <f t="shared" si="30"/>
        <v>1058.75</v>
      </c>
      <c r="P143" s="139">
        <f t="shared" si="31"/>
        <v>20308.75</v>
      </c>
      <c r="Q143" s="135">
        <f>'5-Banka Listesi'!G144</f>
        <v>0</v>
      </c>
      <c r="R143" s="140">
        <f t="shared" si="32"/>
        <v>19250</v>
      </c>
      <c r="S143" s="140">
        <f t="shared" si="33"/>
        <v>433.125</v>
      </c>
      <c r="T143" s="140">
        <f t="shared" si="34"/>
        <v>385</v>
      </c>
      <c r="U143" s="135">
        <f t="shared" si="35"/>
        <v>20068.125</v>
      </c>
      <c r="V143" s="132">
        <v>139</v>
      </c>
    </row>
    <row r="144" spans="2:22" ht="33.950000000000003" customHeight="1" x14ac:dyDescent="0.25">
      <c r="B144" s="132">
        <v>140</v>
      </c>
      <c r="C144" s="133" t="str">
        <f>'!!!KATILIMCI LİSTESİ!!!'!B141</f>
        <v>AYŞE ÖZDEMİR</v>
      </c>
      <c r="D144" s="134" t="str">
        <f>'!!!KATILIMCI LİSTESİ!!!'!C141</f>
        <v>15188140806</v>
      </c>
      <c r="E144" s="135">
        <f>'!!! VERİLER !!!'!C1</f>
        <v>1375</v>
      </c>
      <c r="F144" s="136">
        <f>'1-Devamsızlık Formu (Ek-4)'!AJ146</f>
        <v>14</v>
      </c>
      <c r="G144" s="135">
        <f>IF(AND('1-Devamsızlık Formu (Ek-4)'!D146="",F144&gt;0,'1-Devamsızlık Formu (Ek-4)'!AW146="KASIM 2024"),(E144*(F144-1)+(666.75)),E144*F144)</f>
        <v>19250</v>
      </c>
      <c r="H144" s="135">
        <f t="shared" si="26"/>
        <v>192.5</v>
      </c>
      <c r="I144" s="141">
        <f t="shared" si="27"/>
        <v>192.5</v>
      </c>
      <c r="J144" s="135">
        <f t="shared" si="28"/>
        <v>0</v>
      </c>
      <c r="K144" s="135">
        <f t="shared" si="24"/>
        <v>0</v>
      </c>
      <c r="L144" s="135" t="e">
        <f t="shared" si="25"/>
        <v>#REF!</v>
      </c>
      <c r="M144" s="138" t="e">
        <f>IF(K144-'!!!KATILIMCI LİSTESİ!!!'!#REF!&gt;0,'!!!KATILIMCI LİSTESİ!!!'!#REF!,K144)</f>
        <v>#REF!</v>
      </c>
      <c r="N144" s="135">
        <f t="shared" si="29"/>
        <v>866.25</v>
      </c>
      <c r="O144" s="135">
        <f t="shared" si="30"/>
        <v>1058.75</v>
      </c>
      <c r="P144" s="139">
        <f t="shared" si="31"/>
        <v>20308.75</v>
      </c>
      <c r="Q144" s="135">
        <f>'5-Banka Listesi'!G145</f>
        <v>0</v>
      </c>
      <c r="R144" s="140">
        <f t="shared" si="32"/>
        <v>19250</v>
      </c>
      <c r="S144" s="140">
        <f t="shared" si="33"/>
        <v>433.125</v>
      </c>
      <c r="T144" s="140">
        <f t="shared" si="34"/>
        <v>385</v>
      </c>
      <c r="U144" s="135">
        <f t="shared" si="35"/>
        <v>20068.125</v>
      </c>
      <c r="V144" s="132">
        <v>140</v>
      </c>
    </row>
    <row r="145" spans="2:22" ht="33.950000000000003" customHeight="1" x14ac:dyDescent="0.25">
      <c r="B145" s="132">
        <v>141</v>
      </c>
      <c r="C145" s="133" t="str">
        <f>'!!!KATILIMCI LİSTESİ!!!'!B142</f>
        <v>AYŞE ÖZKAYA</v>
      </c>
      <c r="D145" s="134" t="str">
        <f>'!!!KATILIMCI LİSTESİ!!!'!C142</f>
        <v>47833025046</v>
      </c>
      <c r="E145" s="135">
        <f>'!!! VERİLER !!!'!C1</f>
        <v>1375</v>
      </c>
      <c r="F145" s="136">
        <f>'1-Devamsızlık Formu (Ek-4)'!AJ147</f>
        <v>14</v>
      </c>
      <c r="G145" s="135">
        <f>IF(AND('1-Devamsızlık Formu (Ek-4)'!D147="",F145&gt;0,'1-Devamsızlık Formu (Ek-4)'!AW147="KASIM 2024"),(E145*(F145-1)+(666.75)),E145*F145)</f>
        <v>19250</v>
      </c>
      <c r="H145" s="135">
        <f t="shared" si="26"/>
        <v>192.5</v>
      </c>
      <c r="I145" s="141">
        <f t="shared" si="27"/>
        <v>192.5</v>
      </c>
      <c r="J145" s="135">
        <f t="shared" si="28"/>
        <v>0</v>
      </c>
      <c r="K145" s="135">
        <f t="shared" si="24"/>
        <v>0</v>
      </c>
      <c r="L145" s="135" t="e">
        <f t="shared" si="25"/>
        <v>#REF!</v>
      </c>
      <c r="M145" s="138" t="e">
        <f>IF(K145-'!!!KATILIMCI LİSTESİ!!!'!#REF!&gt;0,'!!!KATILIMCI LİSTESİ!!!'!#REF!,K145)</f>
        <v>#REF!</v>
      </c>
      <c r="N145" s="135">
        <f t="shared" si="29"/>
        <v>866.25</v>
      </c>
      <c r="O145" s="135">
        <f t="shared" si="30"/>
        <v>1058.75</v>
      </c>
      <c r="P145" s="139">
        <f t="shared" si="31"/>
        <v>20308.75</v>
      </c>
      <c r="Q145" s="135">
        <f>'5-Banka Listesi'!G146</f>
        <v>0</v>
      </c>
      <c r="R145" s="140">
        <f t="shared" si="32"/>
        <v>19250</v>
      </c>
      <c r="S145" s="140">
        <f t="shared" si="33"/>
        <v>433.125</v>
      </c>
      <c r="T145" s="140">
        <f t="shared" si="34"/>
        <v>385</v>
      </c>
      <c r="U145" s="135">
        <f t="shared" si="35"/>
        <v>20068.125</v>
      </c>
      <c r="V145" s="132">
        <v>141</v>
      </c>
    </row>
    <row r="146" spans="2:22" ht="33.950000000000003" customHeight="1" x14ac:dyDescent="0.25">
      <c r="B146" s="132">
        <v>142</v>
      </c>
      <c r="C146" s="133" t="str">
        <f>'!!!KATILIMCI LİSTESİ!!!'!B143</f>
        <v>AYŞE ÖZTÜRK</v>
      </c>
      <c r="D146" s="134" t="str">
        <f>'!!!KATILIMCI LİSTESİ!!!'!C143</f>
        <v>42943793922</v>
      </c>
      <c r="E146" s="135">
        <f>'!!! VERİLER !!!'!C1</f>
        <v>1375</v>
      </c>
      <c r="F146" s="136">
        <f>'1-Devamsızlık Formu (Ek-4)'!AJ148</f>
        <v>12</v>
      </c>
      <c r="G146" s="135">
        <f>IF(AND('1-Devamsızlık Formu (Ek-4)'!D148="",F146&gt;0,'1-Devamsızlık Formu (Ek-4)'!AW148="KASIM 2024"),(E146*(F146-1)+(666.75)),E146*F146)</f>
        <v>16500</v>
      </c>
      <c r="H146" s="135">
        <f t="shared" si="26"/>
        <v>165</v>
      </c>
      <c r="I146" s="141">
        <f t="shared" si="27"/>
        <v>165</v>
      </c>
      <c r="J146" s="135">
        <f t="shared" si="28"/>
        <v>0</v>
      </c>
      <c r="K146" s="135">
        <f t="shared" si="24"/>
        <v>0</v>
      </c>
      <c r="L146" s="135" t="e">
        <f t="shared" si="25"/>
        <v>#REF!</v>
      </c>
      <c r="M146" s="138" t="e">
        <f>IF(K146-'!!!KATILIMCI LİSTESİ!!!'!#REF!&gt;0,'!!!KATILIMCI LİSTESİ!!!'!#REF!,K146)</f>
        <v>#REF!</v>
      </c>
      <c r="N146" s="135">
        <f t="shared" si="29"/>
        <v>742.5</v>
      </c>
      <c r="O146" s="135">
        <f t="shared" si="30"/>
        <v>907.5</v>
      </c>
      <c r="P146" s="139">
        <f t="shared" si="31"/>
        <v>17407.5</v>
      </c>
      <c r="Q146" s="135">
        <f>'5-Banka Listesi'!G147</f>
        <v>0</v>
      </c>
      <c r="R146" s="140">
        <f t="shared" si="32"/>
        <v>16500</v>
      </c>
      <c r="S146" s="140">
        <f t="shared" si="33"/>
        <v>371.25</v>
      </c>
      <c r="T146" s="140">
        <f t="shared" si="34"/>
        <v>330</v>
      </c>
      <c r="U146" s="135">
        <f t="shared" si="35"/>
        <v>17201.25</v>
      </c>
      <c r="V146" s="132">
        <v>142</v>
      </c>
    </row>
    <row r="147" spans="2:22" ht="33.950000000000003" customHeight="1" x14ac:dyDescent="0.25">
      <c r="B147" s="132">
        <v>143</v>
      </c>
      <c r="C147" s="133" t="str">
        <f>'!!!KATILIMCI LİSTESİ!!!'!B144</f>
        <v>AYŞE SERTKAYA</v>
      </c>
      <c r="D147" s="134" t="str">
        <f>'!!!KATILIMCI LİSTESİ!!!'!C144</f>
        <v>10462417094</v>
      </c>
      <c r="E147" s="135">
        <f>'!!! VERİLER !!!'!C1</f>
        <v>1375</v>
      </c>
      <c r="F147" s="136">
        <f>'1-Devamsızlık Formu (Ek-4)'!AJ149</f>
        <v>14</v>
      </c>
      <c r="G147" s="135">
        <f>IF(AND('1-Devamsızlık Formu (Ek-4)'!D149="",F147&gt;0,'1-Devamsızlık Formu (Ek-4)'!AW149="KASIM 2024"),(E147*(F147-1)+(666.75)),E147*F147)</f>
        <v>19250</v>
      </c>
      <c r="H147" s="135">
        <f t="shared" si="26"/>
        <v>192.5</v>
      </c>
      <c r="I147" s="141">
        <f t="shared" si="27"/>
        <v>192.5</v>
      </c>
      <c r="J147" s="135">
        <f t="shared" si="28"/>
        <v>0</v>
      </c>
      <c r="K147" s="135">
        <f t="shared" si="24"/>
        <v>0</v>
      </c>
      <c r="L147" s="135" t="e">
        <f t="shared" si="25"/>
        <v>#REF!</v>
      </c>
      <c r="M147" s="138" t="e">
        <f>IF(K147-'!!!KATILIMCI LİSTESİ!!!'!#REF!&gt;0,'!!!KATILIMCI LİSTESİ!!!'!#REF!,K147)</f>
        <v>#REF!</v>
      </c>
      <c r="N147" s="135">
        <f t="shared" si="29"/>
        <v>866.25</v>
      </c>
      <c r="O147" s="135">
        <f t="shared" si="30"/>
        <v>1058.75</v>
      </c>
      <c r="P147" s="139">
        <f t="shared" si="31"/>
        <v>20308.75</v>
      </c>
      <c r="Q147" s="135">
        <f>'5-Banka Listesi'!G148</f>
        <v>0</v>
      </c>
      <c r="R147" s="140">
        <f t="shared" si="32"/>
        <v>19250</v>
      </c>
      <c r="S147" s="140">
        <f t="shared" si="33"/>
        <v>433.125</v>
      </c>
      <c r="T147" s="140">
        <f t="shared" si="34"/>
        <v>385</v>
      </c>
      <c r="U147" s="135">
        <f t="shared" si="35"/>
        <v>20068.125</v>
      </c>
      <c r="V147" s="132">
        <v>143</v>
      </c>
    </row>
    <row r="148" spans="2:22" ht="33.950000000000003" customHeight="1" x14ac:dyDescent="0.25">
      <c r="B148" s="132">
        <v>144</v>
      </c>
      <c r="C148" s="133" t="str">
        <f>'!!!KATILIMCI LİSTESİ!!!'!B145</f>
        <v>AYŞE SESİGÜZEL</v>
      </c>
      <c r="D148" s="134" t="str">
        <f>'!!!KATILIMCI LİSTESİ!!!'!C145</f>
        <v>38656332916</v>
      </c>
      <c r="E148" s="135">
        <f>'!!! VERİLER !!!'!C1</f>
        <v>1375</v>
      </c>
      <c r="F148" s="136">
        <f>'1-Devamsızlık Formu (Ek-4)'!AJ150</f>
        <v>14</v>
      </c>
      <c r="G148" s="135">
        <f>IF(AND('1-Devamsızlık Formu (Ek-4)'!D150="",F148&gt;0,'1-Devamsızlık Formu (Ek-4)'!AW150="KASIM 2024"),(E148*(F148-1)+(666.75)),E148*F148)</f>
        <v>19250</v>
      </c>
      <c r="H148" s="135">
        <f t="shared" si="26"/>
        <v>192.5</v>
      </c>
      <c r="I148" s="141">
        <f t="shared" si="27"/>
        <v>192.5</v>
      </c>
      <c r="J148" s="135">
        <f t="shared" si="28"/>
        <v>0</v>
      </c>
      <c r="K148" s="135">
        <f t="shared" si="24"/>
        <v>0</v>
      </c>
      <c r="L148" s="135" t="e">
        <f t="shared" si="25"/>
        <v>#REF!</v>
      </c>
      <c r="M148" s="138" t="e">
        <f>IF(K148-'!!!KATILIMCI LİSTESİ!!!'!#REF!&gt;0,'!!!KATILIMCI LİSTESİ!!!'!#REF!,K148)</f>
        <v>#REF!</v>
      </c>
      <c r="N148" s="135">
        <f t="shared" si="29"/>
        <v>866.25</v>
      </c>
      <c r="O148" s="135">
        <f t="shared" si="30"/>
        <v>1058.75</v>
      </c>
      <c r="P148" s="139">
        <f t="shared" si="31"/>
        <v>20308.75</v>
      </c>
      <c r="Q148" s="135">
        <f>'5-Banka Listesi'!G149</f>
        <v>0</v>
      </c>
      <c r="R148" s="140">
        <f t="shared" si="32"/>
        <v>19250</v>
      </c>
      <c r="S148" s="140">
        <f t="shared" si="33"/>
        <v>433.125</v>
      </c>
      <c r="T148" s="140">
        <f t="shared" si="34"/>
        <v>385</v>
      </c>
      <c r="U148" s="135">
        <f t="shared" si="35"/>
        <v>20068.125</v>
      </c>
      <c r="V148" s="132">
        <v>144</v>
      </c>
    </row>
    <row r="149" spans="2:22" ht="33.950000000000003" customHeight="1" x14ac:dyDescent="0.25">
      <c r="B149" s="132">
        <v>145</v>
      </c>
      <c r="C149" s="133" t="str">
        <f>'!!!KATILIMCI LİSTESİ!!!'!B146</f>
        <v>AYŞE YAZAR</v>
      </c>
      <c r="D149" s="134" t="str">
        <f>'!!!KATILIMCI LİSTESİ!!!'!C146</f>
        <v>14456164056</v>
      </c>
      <c r="E149" s="135">
        <f>'!!! VERİLER !!!'!C1</f>
        <v>1375</v>
      </c>
      <c r="F149" s="136">
        <f>'1-Devamsızlık Formu (Ek-4)'!AJ151</f>
        <v>8</v>
      </c>
      <c r="G149" s="135">
        <f>IF(AND('1-Devamsızlık Formu (Ek-4)'!D151="",F149&gt;0,'1-Devamsızlık Formu (Ek-4)'!AW151="KASIM 2024"),(E149*(F149-1)+(666.75)),E149*F149)</f>
        <v>11000</v>
      </c>
      <c r="H149" s="135">
        <f t="shared" si="26"/>
        <v>110</v>
      </c>
      <c r="I149" s="141">
        <f t="shared" si="27"/>
        <v>110</v>
      </c>
      <c r="J149" s="135">
        <f t="shared" si="28"/>
        <v>0</v>
      </c>
      <c r="K149" s="135">
        <f t="shared" si="24"/>
        <v>0</v>
      </c>
      <c r="L149" s="135" t="e">
        <f t="shared" si="25"/>
        <v>#REF!</v>
      </c>
      <c r="M149" s="138" t="e">
        <f>IF(K149-'!!!KATILIMCI LİSTESİ!!!'!#REF!&gt;0,'!!!KATILIMCI LİSTESİ!!!'!#REF!,K149)</f>
        <v>#REF!</v>
      </c>
      <c r="N149" s="135">
        <f t="shared" si="29"/>
        <v>495</v>
      </c>
      <c r="O149" s="135">
        <f t="shared" si="30"/>
        <v>605</v>
      </c>
      <c r="P149" s="139">
        <f t="shared" si="31"/>
        <v>11605</v>
      </c>
      <c r="Q149" s="135">
        <f>'5-Banka Listesi'!G150</f>
        <v>0</v>
      </c>
      <c r="R149" s="140">
        <f t="shared" si="32"/>
        <v>11000</v>
      </c>
      <c r="S149" s="140">
        <f t="shared" si="33"/>
        <v>247.5</v>
      </c>
      <c r="T149" s="140">
        <f t="shared" si="34"/>
        <v>220</v>
      </c>
      <c r="U149" s="135">
        <f t="shared" si="35"/>
        <v>11467.5</v>
      </c>
      <c r="V149" s="132">
        <v>145</v>
      </c>
    </row>
    <row r="150" spans="2:22" ht="33.950000000000003" customHeight="1" x14ac:dyDescent="0.25">
      <c r="B150" s="132">
        <v>146</v>
      </c>
      <c r="C150" s="133" t="str">
        <f>'!!!KATILIMCI LİSTESİ!!!'!B147</f>
        <v>AYŞE BEYZA DEVECİ</v>
      </c>
      <c r="D150" s="134" t="str">
        <f>'!!!KATILIMCI LİSTESİ!!!'!C147</f>
        <v>10568269276</v>
      </c>
      <c r="E150" s="135">
        <f>'!!! VERİLER !!!'!C1</f>
        <v>1375</v>
      </c>
      <c r="F150" s="136">
        <f>'1-Devamsızlık Formu (Ek-4)'!AJ152</f>
        <v>14</v>
      </c>
      <c r="G150" s="135">
        <f>IF(AND('1-Devamsızlık Formu (Ek-4)'!D152="",F150&gt;0,'1-Devamsızlık Formu (Ek-4)'!AW152="KASIM 2024"),(E150*(F150-1)+(666.75)),E150*F150)</f>
        <v>19250</v>
      </c>
      <c r="H150" s="135">
        <f t="shared" si="26"/>
        <v>192.5</v>
      </c>
      <c r="I150" s="141">
        <f t="shared" si="27"/>
        <v>192.5</v>
      </c>
      <c r="J150" s="135">
        <f t="shared" si="28"/>
        <v>0</v>
      </c>
      <c r="K150" s="135">
        <f t="shared" si="24"/>
        <v>0</v>
      </c>
      <c r="L150" s="135" t="e">
        <f t="shared" si="25"/>
        <v>#REF!</v>
      </c>
      <c r="M150" s="138" t="e">
        <f>IF(K150-'!!!KATILIMCI LİSTESİ!!!'!#REF!&gt;0,'!!!KATILIMCI LİSTESİ!!!'!#REF!,K150)</f>
        <v>#REF!</v>
      </c>
      <c r="N150" s="135">
        <f t="shared" si="29"/>
        <v>866.25</v>
      </c>
      <c r="O150" s="135">
        <f t="shared" si="30"/>
        <v>1058.75</v>
      </c>
      <c r="P150" s="139">
        <f t="shared" si="31"/>
        <v>20308.75</v>
      </c>
      <c r="Q150" s="135">
        <f>'5-Banka Listesi'!G151</f>
        <v>0</v>
      </c>
      <c r="R150" s="140">
        <f t="shared" si="32"/>
        <v>19250</v>
      </c>
      <c r="S150" s="140">
        <f t="shared" si="33"/>
        <v>433.125</v>
      </c>
      <c r="T150" s="140">
        <f t="shared" si="34"/>
        <v>385</v>
      </c>
      <c r="U150" s="135">
        <f t="shared" si="35"/>
        <v>20068.125</v>
      </c>
      <c r="V150" s="132">
        <v>146</v>
      </c>
    </row>
    <row r="151" spans="2:22" ht="33.950000000000003" customHeight="1" x14ac:dyDescent="0.25">
      <c r="B151" s="132">
        <v>147</v>
      </c>
      <c r="C151" s="133" t="str">
        <f>'!!!KATILIMCI LİSTESİ!!!'!B148</f>
        <v>AYŞE BUSE UĞURLU</v>
      </c>
      <c r="D151" s="134" t="str">
        <f>'!!!KATILIMCI LİSTESİ!!!'!C148</f>
        <v>13587080068</v>
      </c>
      <c r="E151" s="135">
        <f>'!!! VERİLER !!!'!C1</f>
        <v>1375</v>
      </c>
      <c r="F151" s="136">
        <f>'1-Devamsızlık Formu (Ek-4)'!AJ153</f>
        <v>9</v>
      </c>
      <c r="G151" s="135">
        <f>IF(AND('1-Devamsızlık Formu (Ek-4)'!D153="",F151&gt;0,'1-Devamsızlık Formu (Ek-4)'!AW153="KASIM 2024"),(E151*(F151-1)+(666.75)),E151*F151)</f>
        <v>12375</v>
      </c>
      <c r="H151" s="135">
        <f t="shared" si="26"/>
        <v>123.75</v>
      </c>
      <c r="I151" s="141">
        <f t="shared" si="27"/>
        <v>123.75</v>
      </c>
      <c r="J151" s="135">
        <f t="shared" si="28"/>
        <v>0</v>
      </c>
      <c r="K151" s="135">
        <f t="shared" si="24"/>
        <v>0</v>
      </c>
      <c r="L151" s="135" t="e">
        <f t="shared" si="25"/>
        <v>#REF!</v>
      </c>
      <c r="M151" s="138" t="e">
        <f>IF(K151-'!!!KATILIMCI LİSTESİ!!!'!#REF!&gt;0,'!!!KATILIMCI LİSTESİ!!!'!#REF!,K151)</f>
        <v>#REF!</v>
      </c>
      <c r="N151" s="135">
        <f t="shared" si="29"/>
        <v>556.875</v>
      </c>
      <c r="O151" s="135">
        <f t="shared" si="30"/>
        <v>680.625</v>
      </c>
      <c r="P151" s="139">
        <f t="shared" si="31"/>
        <v>13055.625</v>
      </c>
      <c r="Q151" s="135">
        <f>'5-Banka Listesi'!G152</f>
        <v>0</v>
      </c>
      <c r="R151" s="140">
        <f t="shared" si="32"/>
        <v>12375</v>
      </c>
      <c r="S151" s="140">
        <f t="shared" si="33"/>
        <v>278.43799999999999</v>
      </c>
      <c r="T151" s="140">
        <f t="shared" si="34"/>
        <v>247.5</v>
      </c>
      <c r="U151" s="135">
        <f t="shared" si="35"/>
        <v>12900.938</v>
      </c>
      <c r="V151" s="132">
        <v>147</v>
      </c>
    </row>
    <row r="152" spans="2:22" ht="33.950000000000003" customHeight="1" x14ac:dyDescent="0.25">
      <c r="B152" s="132">
        <v>148</v>
      </c>
      <c r="C152" s="133" t="str">
        <f>'!!!KATILIMCI LİSTESİ!!!'!B149</f>
        <v>AYŞE FATMA ERBENZER</v>
      </c>
      <c r="D152" s="134" t="str">
        <f>'!!!KATILIMCI LİSTESİ!!!'!C149</f>
        <v>44962132102</v>
      </c>
      <c r="E152" s="135">
        <f>'!!! VERİLER !!!'!C1</f>
        <v>1375</v>
      </c>
      <c r="F152" s="136">
        <f>'1-Devamsızlık Formu (Ek-4)'!AJ154</f>
        <v>9</v>
      </c>
      <c r="G152" s="135">
        <f>IF(AND('1-Devamsızlık Formu (Ek-4)'!D154="",F152&gt;0,'1-Devamsızlık Formu (Ek-4)'!AW154="KASIM 2024"),(E152*(F152-1)+(666.75)),E152*F152)</f>
        <v>12375</v>
      </c>
      <c r="H152" s="135">
        <f t="shared" si="26"/>
        <v>123.75</v>
      </c>
      <c r="I152" s="141">
        <f t="shared" si="27"/>
        <v>123.75</v>
      </c>
      <c r="J152" s="135">
        <f t="shared" si="28"/>
        <v>0</v>
      </c>
      <c r="K152" s="135">
        <f t="shared" si="24"/>
        <v>0</v>
      </c>
      <c r="L152" s="135" t="e">
        <f t="shared" si="25"/>
        <v>#REF!</v>
      </c>
      <c r="M152" s="138" t="e">
        <f>IF(K152-'!!!KATILIMCI LİSTESİ!!!'!#REF!&gt;0,'!!!KATILIMCI LİSTESİ!!!'!#REF!,K152)</f>
        <v>#REF!</v>
      </c>
      <c r="N152" s="135">
        <f t="shared" si="29"/>
        <v>556.875</v>
      </c>
      <c r="O152" s="135">
        <f t="shared" si="30"/>
        <v>680.625</v>
      </c>
      <c r="P152" s="139">
        <f t="shared" si="31"/>
        <v>13055.625</v>
      </c>
      <c r="Q152" s="135">
        <f>'5-Banka Listesi'!G153</f>
        <v>0</v>
      </c>
      <c r="R152" s="140">
        <f t="shared" si="32"/>
        <v>12375</v>
      </c>
      <c r="S152" s="140">
        <f t="shared" si="33"/>
        <v>278.43799999999999</v>
      </c>
      <c r="T152" s="140">
        <f t="shared" si="34"/>
        <v>247.5</v>
      </c>
      <c r="U152" s="135">
        <f t="shared" si="35"/>
        <v>12900.938</v>
      </c>
      <c r="V152" s="132">
        <v>148</v>
      </c>
    </row>
    <row r="153" spans="2:22" ht="33.950000000000003" customHeight="1" x14ac:dyDescent="0.25">
      <c r="B153" s="132">
        <v>149</v>
      </c>
      <c r="C153" s="133" t="str">
        <f>'!!!KATILIMCI LİSTESİ!!!'!B150</f>
        <v>AYŞE GÜL ARSLAN</v>
      </c>
      <c r="D153" s="134" t="str">
        <f>'!!!KATILIMCI LİSTESİ!!!'!C150</f>
        <v>11162833184</v>
      </c>
      <c r="E153" s="135">
        <f>'!!! VERİLER !!!'!C1</f>
        <v>1375</v>
      </c>
      <c r="F153" s="136">
        <f>'1-Devamsızlık Formu (Ek-4)'!AJ155</f>
        <v>14</v>
      </c>
      <c r="G153" s="135">
        <f>IF(AND('1-Devamsızlık Formu (Ek-4)'!D155="",F153&gt;0,'1-Devamsızlık Formu (Ek-4)'!AW155="KASIM 2024"),(E153*(F153-1)+(666.75)),E153*F153)</f>
        <v>19250</v>
      </c>
      <c r="H153" s="135">
        <f t="shared" si="26"/>
        <v>192.5</v>
      </c>
      <c r="I153" s="141">
        <f t="shared" si="27"/>
        <v>192.5</v>
      </c>
      <c r="J153" s="135">
        <f t="shared" si="28"/>
        <v>0</v>
      </c>
      <c r="K153" s="135">
        <f t="shared" si="24"/>
        <v>0</v>
      </c>
      <c r="L153" s="135" t="e">
        <f t="shared" si="25"/>
        <v>#REF!</v>
      </c>
      <c r="M153" s="138" t="e">
        <f>IF(K153-'!!!KATILIMCI LİSTESİ!!!'!#REF!&gt;0,'!!!KATILIMCI LİSTESİ!!!'!#REF!,K153)</f>
        <v>#REF!</v>
      </c>
      <c r="N153" s="135">
        <f t="shared" si="29"/>
        <v>866.25</v>
      </c>
      <c r="O153" s="135">
        <f t="shared" si="30"/>
        <v>1058.75</v>
      </c>
      <c r="P153" s="139">
        <f t="shared" si="31"/>
        <v>20308.75</v>
      </c>
      <c r="Q153" s="135">
        <f>'5-Banka Listesi'!G154</f>
        <v>0</v>
      </c>
      <c r="R153" s="140">
        <f t="shared" si="32"/>
        <v>19250</v>
      </c>
      <c r="S153" s="140">
        <f t="shared" si="33"/>
        <v>433.125</v>
      </c>
      <c r="T153" s="140">
        <f t="shared" si="34"/>
        <v>385</v>
      </c>
      <c r="U153" s="135">
        <f t="shared" si="35"/>
        <v>20068.125</v>
      </c>
      <c r="V153" s="132">
        <v>149</v>
      </c>
    </row>
    <row r="154" spans="2:22" ht="33.950000000000003" customHeight="1" x14ac:dyDescent="0.25">
      <c r="B154" s="132">
        <v>150</v>
      </c>
      <c r="C154" s="133" t="str">
        <f>'!!!KATILIMCI LİSTESİ!!!'!B151</f>
        <v>AYŞE GÜL AYCI</v>
      </c>
      <c r="D154" s="134" t="str">
        <f>'!!!KATILIMCI LİSTESİ!!!'!C151</f>
        <v>10751846888</v>
      </c>
      <c r="E154" s="135">
        <f>'!!! VERİLER !!!'!C1</f>
        <v>1375</v>
      </c>
      <c r="F154" s="136">
        <f>'1-Devamsızlık Formu (Ek-4)'!AJ156</f>
        <v>14</v>
      </c>
      <c r="G154" s="135">
        <f>IF(AND('1-Devamsızlık Formu (Ek-4)'!D156="",F154&gt;0,'1-Devamsızlık Formu (Ek-4)'!AW156="KASIM 2024"),(E154*(F154-1)+(666.75)),E154*F154)</f>
        <v>19250</v>
      </c>
      <c r="H154" s="135">
        <f t="shared" si="26"/>
        <v>192.5</v>
      </c>
      <c r="I154" s="141">
        <f t="shared" si="27"/>
        <v>192.5</v>
      </c>
      <c r="J154" s="135">
        <f t="shared" si="28"/>
        <v>0</v>
      </c>
      <c r="K154" s="135">
        <f t="shared" si="24"/>
        <v>0</v>
      </c>
      <c r="L154" s="135" t="e">
        <f t="shared" si="25"/>
        <v>#REF!</v>
      </c>
      <c r="M154" s="138" t="e">
        <f>IF(K154-'!!!KATILIMCI LİSTESİ!!!'!#REF!&gt;0,'!!!KATILIMCI LİSTESİ!!!'!#REF!,K154)</f>
        <v>#REF!</v>
      </c>
      <c r="N154" s="135">
        <f t="shared" si="29"/>
        <v>866.25</v>
      </c>
      <c r="O154" s="135">
        <f t="shared" si="30"/>
        <v>1058.75</v>
      </c>
      <c r="P154" s="139">
        <f t="shared" si="31"/>
        <v>20308.75</v>
      </c>
      <c r="Q154" s="135">
        <f>'5-Banka Listesi'!G155</f>
        <v>0</v>
      </c>
      <c r="R154" s="140">
        <f t="shared" si="32"/>
        <v>19250</v>
      </c>
      <c r="S154" s="140">
        <f t="shared" si="33"/>
        <v>433.125</v>
      </c>
      <c r="T154" s="140">
        <f t="shared" si="34"/>
        <v>385</v>
      </c>
      <c r="U154" s="135">
        <f t="shared" si="35"/>
        <v>20068.125</v>
      </c>
      <c r="V154" s="132">
        <v>150</v>
      </c>
    </row>
    <row r="155" spans="2:22" ht="33.950000000000003" customHeight="1" x14ac:dyDescent="0.25">
      <c r="B155" s="132">
        <v>151</v>
      </c>
      <c r="C155" s="133" t="str">
        <f>'!!!KATILIMCI LİSTESİ!!!'!B152</f>
        <v>AYŞEGÜL AKKAYA</v>
      </c>
      <c r="D155" s="134" t="str">
        <f>'!!!KATILIMCI LİSTESİ!!!'!C152</f>
        <v>10550286434</v>
      </c>
      <c r="E155" s="135">
        <f>'!!! VERİLER !!!'!C1</f>
        <v>1375</v>
      </c>
      <c r="F155" s="136">
        <f>'1-Devamsızlık Formu (Ek-4)'!AJ157</f>
        <v>14</v>
      </c>
      <c r="G155" s="135">
        <f>IF(AND('1-Devamsızlık Formu (Ek-4)'!D157="",F155&gt;0,'1-Devamsızlık Formu (Ek-4)'!AW157="KASIM 2024"),(E155*(F155-1)+(666.75)),E155*F155)</f>
        <v>19250</v>
      </c>
      <c r="H155" s="135">
        <f t="shared" si="26"/>
        <v>192.5</v>
      </c>
      <c r="I155" s="141">
        <f t="shared" si="27"/>
        <v>192.5</v>
      </c>
      <c r="J155" s="135">
        <f t="shared" si="28"/>
        <v>0</v>
      </c>
      <c r="K155" s="135">
        <f t="shared" si="24"/>
        <v>0</v>
      </c>
      <c r="L155" s="135" t="e">
        <f t="shared" si="25"/>
        <v>#REF!</v>
      </c>
      <c r="M155" s="138" t="e">
        <f>IF(K155-'!!!KATILIMCI LİSTESİ!!!'!#REF!&gt;0,'!!!KATILIMCI LİSTESİ!!!'!#REF!,K155)</f>
        <v>#REF!</v>
      </c>
      <c r="N155" s="135">
        <f t="shared" si="29"/>
        <v>866.25</v>
      </c>
      <c r="O155" s="135">
        <f t="shared" si="30"/>
        <v>1058.75</v>
      </c>
      <c r="P155" s="139">
        <f t="shared" si="31"/>
        <v>20308.75</v>
      </c>
      <c r="Q155" s="135">
        <f>'5-Banka Listesi'!G156</f>
        <v>0</v>
      </c>
      <c r="R155" s="140">
        <f t="shared" si="32"/>
        <v>19250</v>
      </c>
      <c r="S155" s="140">
        <f t="shared" si="33"/>
        <v>433.125</v>
      </c>
      <c r="T155" s="140">
        <f t="shared" si="34"/>
        <v>385</v>
      </c>
      <c r="U155" s="135">
        <f t="shared" si="35"/>
        <v>20068.125</v>
      </c>
      <c r="V155" s="132">
        <v>151</v>
      </c>
    </row>
    <row r="156" spans="2:22" ht="33.950000000000003" customHeight="1" x14ac:dyDescent="0.25">
      <c r="B156" s="132">
        <v>152</v>
      </c>
      <c r="C156" s="133" t="str">
        <f>'!!!KATILIMCI LİSTESİ!!!'!B153</f>
        <v>AYŞEGÜL ARICAK</v>
      </c>
      <c r="D156" s="134" t="str">
        <f>'!!!KATILIMCI LİSTESİ!!!'!C153</f>
        <v>31873581488</v>
      </c>
      <c r="E156" s="135">
        <f>'!!! VERİLER !!!'!C1</f>
        <v>1375</v>
      </c>
      <c r="F156" s="136">
        <f>'1-Devamsızlık Formu (Ek-4)'!AJ158</f>
        <v>14</v>
      </c>
      <c r="G156" s="135">
        <f>IF(AND('1-Devamsızlık Formu (Ek-4)'!D158="",F156&gt;0,'1-Devamsızlık Formu (Ek-4)'!AW158="KASIM 2024"),(E156*(F156-1)+(666.75)),E156*F156)</f>
        <v>19250</v>
      </c>
      <c r="H156" s="135">
        <f t="shared" si="26"/>
        <v>192.5</v>
      </c>
      <c r="I156" s="141">
        <f t="shared" si="27"/>
        <v>192.5</v>
      </c>
      <c r="J156" s="135">
        <f t="shared" si="28"/>
        <v>0</v>
      </c>
      <c r="K156" s="135">
        <f t="shared" si="24"/>
        <v>0</v>
      </c>
      <c r="L156" s="135" t="e">
        <f t="shared" si="25"/>
        <v>#REF!</v>
      </c>
      <c r="M156" s="138" t="e">
        <f>IF(K156-'!!!KATILIMCI LİSTESİ!!!'!#REF!&gt;0,'!!!KATILIMCI LİSTESİ!!!'!#REF!,K156)</f>
        <v>#REF!</v>
      </c>
      <c r="N156" s="135">
        <f t="shared" si="29"/>
        <v>866.25</v>
      </c>
      <c r="O156" s="135">
        <f t="shared" si="30"/>
        <v>1058.75</v>
      </c>
      <c r="P156" s="139">
        <f t="shared" si="31"/>
        <v>20308.75</v>
      </c>
      <c r="Q156" s="135">
        <f>'5-Banka Listesi'!G157</f>
        <v>0</v>
      </c>
      <c r="R156" s="140">
        <f t="shared" si="32"/>
        <v>19250</v>
      </c>
      <c r="S156" s="140">
        <f t="shared" si="33"/>
        <v>433.125</v>
      </c>
      <c r="T156" s="140">
        <f t="shared" si="34"/>
        <v>385</v>
      </c>
      <c r="U156" s="135">
        <f t="shared" si="35"/>
        <v>20068.125</v>
      </c>
      <c r="V156" s="132">
        <v>152</v>
      </c>
    </row>
    <row r="157" spans="2:22" ht="33.950000000000003" customHeight="1" x14ac:dyDescent="0.25">
      <c r="B157" s="132">
        <v>153</v>
      </c>
      <c r="C157" s="133" t="str">
        <f>'!!!KATILIMCI LİSTESİ!!!'!B154</f>
        <v>AYŞEGÜL ATİLA</v>
      </c>
      <c r="D157" s="134" t="str">
        <f>'!!!KATILIMCI LİSTESİ!!!'!C154</f>
        <v>11168268744</v>
      </c>
      <c r="E157" s="135">
        <f>'!!! VERİLER !!!'!C1</f>
        <v>1375</v>
      </c>
      <c r="F157" s="136">
        <f>'1-Devamsızlık Formu (Ek-4)'!AJ159</f>
        <v>11</v>
      </c>
      <c r="G157" s="135">
        <f>IF(AND('1-Devamsızlık Formu (Ek-4)'!D159="",F157&gt;0,'1-Devamsızlık Formu (Ek-4)'!AW159="KASIM 2024"),(E157*(F157-1)+(666.75)),E157*F157)</f>
        <v>15125</v>
      </c>
      <c r="H157" s="135">
        <f t="shared" si="26"/>
        <v>151.25</v>
      </c>
      <c r="I157" s="141">
        <f t="shared" si="27"/>
        <v>151.25</v>
      </c>
      <c r="J157" s="135">
        <f t="shared" si="28"/>
        <v>0</v>
      </c>
      <c r="K157" s="135">
        <f t="shared" si="24"/>
        <v>0</v>
      </c>
      <c r="L157" s="135" t="e">
        <f t="shared" si="25"/>
        <v>#REF!</v>
      </c>
      <c r="M157" s="138" t="e">
        <f>IF(K157-'!!!KATILIMCI LİSTESİ!!!'!#REF!&gt;0,'!!!KATILIMCI LİSTESİ!!!'!#REF!,K157)</f>
        <v>#REF!</v>
      </c>
      <c r="N157" s="135">
        <f t="shared" si="29"/>
        <v>680.625</v>
      </c>
      <c r="O157" s="135">
        <f t="shared" si="30"/>
        <v>831.875</v>
      </c>
      <c r="P157" s="139">
        <f t="shared" si="31"/>
        <v>15956.875</v>
      </c>
      <c r="Q157" s="135">
        <f>'5-Banka Listesi'!G158</f>
        <v>0</v>
      </c>
      <c r="R157" s="140">
        <f t="shared" si="32"/>
        <v>15125</v>
      </c>
      <c r="S157" s="140">
        <f t="shared" si="33"/>
        <v>340.31299999999999</v>
      </c>
      <c r="T157" s="140">
        <f t="shared" si="34"/>
        <v>302.5</v>
      </c>
      <c r="U157" s="135">
        <f t="shared" si="35"/>
        <v>15767.813</v>
      </c>
      <c r="V157" s="132">
        <v>153</v>
      </c>
    </row>
    <row r="158" spans="2:22" ht="33.950000000000003" customHeight="1" x14ac:dyDescent="0.25">
      <c r="B158" s="132">
        <v>154</v>
      </c>
      <c r="C158" s="133" t="str">
        <f>'!!!KATILIMCI LİSTESİ!!!'!B155</f>
        <v>AYŞEGÜL BOZKURT</v>
      </c>
      <c r="D158" s="134" t="str">
        <f>'!!!KATILIMCI LİSTESİ!!!'!C155</f>
        <v>20398943468</v>
      </c>
      <c r="E158" s="135">
        <f>'!!! VERİLER !!!'!C1</f>
        <v>1375</v>
      </c>
      <c r="F158" s="136">
        <f>'1-Devamsızlık Formu (Ek-4)'!AJ160</f>
        <v>13</v>
      </c>
      <c r="G158" s="135">
        <f>IF(AND('1-Devamsızlık Formu (Ek-4)'!D160="",F158&gt;0,'1-Devamsızlık Formu (Ek-4)'!AW160="KASIM 2024"),(E158*(F158-1)+(666.75)),E158*F158)</f>
        <v>17875</v>
      </c>
      <c r="H158" s="135">
        <f t="shared" si="26"/>
        <v>178.75</v>
      </c>
      <c r="I158" s="141">
        <f t="shared" si="27"/>
        <v>178.75</v>
      </c>
      <c r="J158" s="135">
        <f t="shared" si="28"/>
        <v>0</v>
      </c>
      <c r="K158" s="135">
        <f t="shared" si="24"/>
        <v>0</v>
      </c>
      <c r="L158" s="135" t="e">
        <f t="shared" si="25"/>
        <v>#REF!</v>
      </c>
      <c r="M158" s="138" t="e">
        <f>IF(K158-'!!!KATILIMCI LİSTESİ!!!'!#REF!&gt;0,'!!!KATILIMCI LİSTESİ!!!'!#REF!,K158)</f>
        <v>#REF!</v>
      </c>
      <c r="N158" s="135">
        <f t="shared" si="29"/>
        <v>804.375</v>
      </c>
      <c r="O158" s="135">
        <f t="shared" si="30"/>
        <v>983.125</v>
      </c>
      <c r="P158" s="139">
        <f t="shared" si="31"/>
        <v>18858.125</v>
      </c>
      <c r="Q158" s="135">
        <f>'5-Banka Listesi'!G159</f>
        <v>0</v>
      </c>
      <c r="R158" s="140">
        <f t="shared" si="32"/>
        <v>17875</v>
      </c>
      <c r="S158" s="140">
        <f t="shared" si="33"/>
        <v>402.18799999999999</v>
      </c>
      <c r="T158" s="140">
        <f t="shared" si="34"/>
        <v>357.5</v>
      </c>
      <c r="U158" s="135">
        <f t="shared" si="35"/>
        <v>18634.687999999998</v>
      </c>
      <c r="V158" s="132">
        <v>154</v>
      </c>
    </row>
    <row r="159" spans="2:22" ht="33.950000000000003" customHeight="1" x14ac:dyDescent="0.25">
      <c r="B159" s="132">
        <v>155</v>
      </c>
      <c r="C159" s="133" t="str">
        <f>'!!!KATILIMCI LİSTESİ!!!'!B156</f>
        <v>AYŞEGÜL GELEN</v>
      </c>
      <c r="D159" s="134" t="str">
        <f>'!!!KATILIMCI LİSTESİ!!!'!C156</f>
        <v>56518542310</v>
      </c>
      <c r="E159" s="135">
        <f>'!!! VERİLER !!!'!C1</f>
        <v>1375</v>
      </c>
      <c r="F159" s="136">
        <f>'1-Devamsızlık Formu (Ek-4)'!AJ161</f>
        <v>14</v>
      </c>
      <c r="G159" s="135">
        <f>IF(AND('1-Devamsızlık Formu (Ek-4)'!D161="",F159&gt;0,'1-Devamsızlık Formu (Ek-4)'!AW161="KASIM 2024"),(E159*(F159-1)+(666.75)),E159*F159)</f>
        <v>19250</v>
      </c>
      <c r="H159" s="135">
        <f t="shared" si="26"/>
        <v>192.5</v>
      </c>
      <c r="I159" s="141">
        <f t="shared" si="27"/>
        <v>192.5</v>
      </c>
      <c r="J159" s="135">
        <f t="shared" si="28"/>
        <v>0</v>
      </c>
      <c r="K159" s="135">
        <f t="shared" si="24"/>
        <v>0</v>
      </c>
      <c r="L159" s="135" t="e">
        <f t="shared" si="25"/>
        <v>#REF!</v>
      </c>
      <c r="M159" s="138" t="e">
        <f>IF(K159-'!!!KATILIMCI LİSTESİ!!!'!#REF!&gt;0,'!!!KATILIMCI LİSTESİ!!!'!#REF!,K159)</f>
        <v>#REF!</v>
      </c>
      <c r="N159" s="135">
        <f t="shared" si="29"/>
        <v>866.25</v>
      </c>
      <c r="O159" s="135">
        <f t="shared" si="30"/>
        <v>1058.75</v>
      </c>
      <c r="P159" s="139">
        <f t="shared" si="31"/>
        <v>20308.75</v>
      </c>
      <c r="Q159" s="135">
        <f>'5-Banka Listesi'!G160</f>
        <v>0</v>
      </c>
      <c r="R159" s="140">
        <f t="shared" si="32"/>
        <v>19250</v>
      </c>
      <c r="S159" s="140">
        <f t="shared" si="33"/>
        <v>433.125</v>
      </c>
      <c r="T159" s="140">
        <f t="shared" si="34"/>
        <v>385</v>
      </c>
      <c r="U159" s="135">
        <f t="shared" si="35"/>
        <v>20068.125</v>
      </c>
      <c r="V159" s="132">
        <v>155</v>
      </c>
    </row>
    <row r="160" spans="2:22" ht="33.950000000000003" customHeight="1" x14ac:dyDescent="0.25">
      <c r="B160" s="132">
        <v>156</v>
      </c>
      <c r="C160" s="133" t="str">
        <f>'!!!KATILIMCI LİSTESİ!!!'!B157</f>
        <v>AYŞEGÜL PİLLA</v>
      </c>
      <c r="D160" s="134" t="str">
        <f>'!!!KATILIMCI LİSTESİ!!!'!C157</f>
        <v>10802340334</v>
      </c>
      <c r="E160" s="135">
        <f>'!!! VERİLER !!!'!C1</f>
        <v>1375</v>
      </c>
      <c r="F160" s="136">
        <f>'1-Devamsızlık Formu (Ek-4)'!AJ162</f>
        <v>14</v>
      </c>
      <c r="G160" s="135">
        <f>IF(AND('1-Devamsızlık Formu (Ek-4)'!D162="",F160&gt;0,'1-Devamsızlık Formu (Ek-4)'!AW162="KASIM 2024"),(E160*(F160-1)+(666.75)),E160*F160)</f>
        <v>19250</v>
      </c>
      <c r="H160" s="135">
        <f t="shared" si="26"/>
        <v>192.5</v>
      </c>
      <c r="I160" s="141">
        <f t="shared" si="27"/>
        <v>192.5</v>
      </c>
      <c r="J160" s="135">
        <f t="shared" si="28"/>
        <v>0</v>
      </c>
      <c r="K160" s="135">
        <f t="shared" si="24"/>
        <v>0</v>
      </c>
      <c r="L160" s="135" t="e">
        <f t="shared" si="25"/>
        <v>#REF!</v>
      </c>
      <c r="M160" s="138" t="e">
        <f>IF(K160-'!!!KATILIMCI LİSTESİ!!!'!#REF!&gt;0,'!!!KATILIMCI LİSTESİ!!!'!#REF!,K160)</f>
        <v>#REF!</v>
      </c>
      <c r="N160" s="135">
        <f t="shared" si="29"/>
        <v>866.25</v>
      </c>
      <c r="O160" s="135">
        <f t="shared" si="30"/>
        <v>1058.75</v>
      </c>
      <c r="P160" s="139">
        <f t="shared" si="31"/>
        <v>20308.75</v>
      </c>
      <c r="Q160" s="135">
        <f>'5-Banka Listesi'!G161</f>
        <v>0</v>
      </c>
      <c r="R160" s="140">
        <f t="shared" si="32"/>
        <v>19250</v>
      </c>
      <c r="S160" s="140">
        <f t="shared" si="33"/>
        <v>433.125</v>
      </c>
      <c r="T160" s="140">
        <f t="shared" si="34"/>
        <v>385</v>
      </c>
      <c r="U160" s="135">
        <f t="shared" si="35"/>
        <v>20068.125</v>
      </c>
      <c r="V160" s="132">
        <v>156</v>
      </c>
    </row>
    <row r="161" spans="2:22" ht="33.950000000000003" customHeight="1" x14ac:dyDescent="0.25">
      <c r="B161" s="132">
        <v>157</v>
      </c>
      <c r="C161" s="133" t="str">
        <f>'!!!KATILIMCI LİSTESİ!!!'!B158</f>
        <v>AYŞEGÜL SERT</v>
      </c>
      <c r="D161" s="134" t="str">
        <f>'!!!KATILIMCI LİSTESİ!!!'!C158</f>
        <v>16490095396</v>
      </c>
      <c r="E161" s="135">
        <f>'!!! VERİLER !!!'!C1</f>
        <v>1375</v>
      </c>
      <c r="F161" s="136">
        <f>'1-Devamsızlık Formu (Ek-4)'!AJ163</f>
        <v>14</v>
      </c>
      <c r="G161" s="135">
        <f>IF(AND('1-Devamsızlık Formu (Ek-4)'!D163="",F161&gt;0,'1-Devamsızlık Formu (Ek-4)'!AW163="KASIM 2024"),(E161*(F161-1)+(666.75)),E161*F161)</f>
        <v>19250</v>
      </c>
      <c r="H161" s="135">
        <f t="shared" si="26"/>
        <v>192.5</v>
      </c>
      <c r="I161" s="141">
        <f t="shared" si="27"/>
        <v>192.5</v>
      </c>
      <c r="J161" s="135">
        <f t="shared" si="28"/>
        <v>0</v>
      </c>
      <c r="K161" s="135">
        <f t="shared" si="24"/>
        <v>0</v>
      </c>
      <c r="L161" s="135" t="e">
        <f t="shared" si="25"/>
        <v>#REF!</v>
      </c>
      <c r="M161" s="138" t="e">
        <f>IF(K161-'!!!KATILIMCI LİSTESİ!!!'!#REF!&gt;0,'!!!KATILIMCI LİSTESİ!!!'!#REF!,K161)</f>
        <v>#REF!</v>
      </c>
      <c r="N161" s="135">
        <f t="shared" si="29"/>
        <v>866.25</v>
      </c>
      <c r="O161" s="135">
        <f t="shared" si="30"/>
        <v>1058.75</v>
      </c>
      <c r="P161" s="139">
        <f t="shared" si="31"/>
        <v>20308.75</v>
      </c>
      <c r="Q161" s="135">
        <f>'5-Banka Listesi'!G162</f>
        <v>0</v>
      </c>
      <c r="R161" s="140">
        <f t="shared" si="32"/>
        <v>19250</v>
      </c>
      <c r="S161" s="140">
        <f t="shared" si="33"/>
        <v>433.125</v>
      </c>
      <c r="T161" s="140">
        <f t="shared" si="34"/>
        <v>385</v>
      </c>
      <c r="U161" s="135">
        <f t="shared" si="35"/>
        <v>20068.125</v>
      </c>
      <c r="V161" s="132">
        <v>157</v>
      </c>
    </row>
    <row r="162" spans="2:22" ht="33.950000000000003" customHeight="1" x14ac:dyDescent="0.25">
      <c r="B162" s="132">
        <v>158</v>
      </c>
      <c r="C162" s="133" t="str">
        <f>'!!!KATILIMCI LİSTESİ!!!'!B159</f>
        <v>AYŞEGÜL UZUN</v>
      </c>
      <c r="D162" s="134" t="str">
        <f>'!!!KATILIMCI LİSTESİ!!!'!C159</f>
        <v>13307202794</v>
      </c>
      <c r="E162" s="135">
        <f>'!!! VERİLER !!!'!C1</f>
        <v>1375</v>
      </c>
      <c r="F162" s="136">
        <f>'1-Devamsızlık Formu (Ek-4)'!AJ164</f>
        <v>14</v>
      </c>
      <c r="G162" s="135">
        <f>IF(AND('1-Devamsızlık Formu (Ek-4)'!D164="",F162&gt;0,'1-Devamsızlık Formu (Ek-4)'!AW164="KASIM 2024"),(E162*(F162-1)+(666.75)),E162*F162)</f>
        <v>19250</v>
      </c>
      <c r="H162" s="135">
        <f t="shared" si="26"/>
        <v>192.5</v>
      </c>
      <c r="I162" s="141">
        <f t="shared" si="27"/>
        <v>192.5</v>
      </c>
      <c r="J162" s="135">
        <f t="shared" si="28"/>
        <v>0</v>
      </c>
      <c r="K162" s="135">
        <f t="shared" si="24"/>
        <v>0</v>
      </c>
      <c r="L162" s="135" t="e">
        <f t="shared" si="25"/>
        <v>#REF!</v>
      </c>
      <c r="M162" s="138" t="e">
        <f>IF(K162-'!!!KATILIMCI LİSTESİ!!!'!#REF!&gt;0,'!!!KATILIMCI LİSTESİ!!!'!#REF!,K162)</f>
        <v>#REF!</v>
      </c>
      <c r="N162" s="135">
        <f t="shared" si="29"/>
        <v>866.25</v>
      </c>
      <c r="O162" s="135">
        <f t="shared" si="30"/>
        <v>1058.75</v>
      </c>
      <c r="P162" s="139">
        <f t="shared" si="31"/>
        <v>20308.75</v>
      </c>
      <c r="Q162" s="135">
        <f>'5-Banka Listesi'!G163</f>
        <v>0</v>
      </c>
      <c r="R162" s="140">
        <f t="shared" si="32"/>
        <v>19250</v>
      </c>
      <c r="S162" s="140">
        <f t="shared" si="33"/>
        <v>433.125</v>
      </c>
      <c r="T162" s="140">
        <f t="shared" si="34"/>
        <v>385</v>
      </c>
      <c r="U162" s="135">
        <f t="shared" si="35"/>
        <v>20068.125</v>
      </c>
      <c r="V162" s="132">
        <v>158</v>
      </c>
    </row>
    <row r="163" spans="2:22" ht="33.950000000000003" customHeight="1" x14ac:dyDescent="0.25">
      <c r="B163" s="132">
        <v>159</v>
      </c>
      <c r="C163" s="133" t="str">
        <f>'!!!KATILIMCI LİSTESİ!!!'!B160</f>
        <v>AYŞE IŞIL SEVEROĞLU</v>
      </c>
      <c r="D163" s="134" t="str">
        <f>'!!!KATILIMCI LİSTESİ!!!'!C160</f>
        <v>13703180788</v>
      </c>
      <c r="E163" s="135">
        <f>'!!! VERİLER !!!'!C1</f>
        <v>1375</v>
      </c>
      <c r="F163" s="136">
        <f>'1-Devamsızlık Formu (Ek-4)'!AJ165</f>
        <v>13</v>
      </c>
      <c r="G163" s="135">
        <f>IF(AND('1-Devamsızlık Formu (Ek-4)'!D165="",F163&gt;0,'1-Devamsızlık Formu (Ek-4)'!AW165="KASIM 2024"),(E163*(F163-1)+(666.75)),E163*F163)</f>
        <v>17875</v>
      </c>
      <c r="H163" s="135">
        <f t="shared" si="26"/>
        <v>178.75</v>
      </c>
      <c r="I163" s="141">
        <f t="shared" si="27"/>
        <v>178.75</v>
      </c>
      <c r="J163" s="135">
        <f t="shared" si="28"/>
        <v>0</v>
      </c>
      <c r="K163" s="135">
        <f t="shared" si="24"/>
        <v>0</v>
      </c>
      <c r="L163" s="135" t="e">
        <f t="shared" si="25"/>
        <v>#REF!</v>
      </c>
      <c r="M163" s="138" t="e">
        <f>IF(K163-'!!!KATILIMCI LİSTESİ!!!'!#REF!&gt;0,'!!!KATILIMCI LİSTESİ!!!'!#REF!,K163)</f>
        <v>#REF!</v>
      </c>
      <c r="N163" s="135">
        <f t="shared" si="29"/>
        <v>804.375</v>
      </c>
      <c r="O163" s="135">
        <f t="shared" si="30"/>
        <v>983.125</v>
      </c>
      <c r="P163" s="139">
        <f t="shared" si="31"/>
        <v>18858.125</v>
      </c>
      <c r="Q163" s="135">
        <f>'5-Banka Listesi'!G164</f>
        <v>0</v>
      </c>
      <c r="R163" s="140">
        <f t="shared" si="32"/>
        <v>17875</v>
      </c>
      <c r="S163" s="140">
        <f t="shared" si="33"/>
        <v>402.18799999999999</v>
      </c>
      <c r="T163" s="140">
        <f t="shared" si="34"/>
        <v>357.5</v>
      </c>
      <c r="U163" s="135">
        <f t="shared" si="35"/>
        <v>18634.687999999998</v>
      </c>
      <c r="V163" s="132">
        <v>159</v>
      </c>
    </row>
    <row r="164" spans="2:22" ht="33.950000000000003" customHeight="1" x14ac:dyDescent="0.25">
      <c r="B164" s="132">
        <v>160</v>
      </c>
      <c r="C164" s="133" t="str">
        <f>'!!!KATILIMCI LİSTESİ!!!'!B161</f>
        <v>AYSEL DAĞ</v>
      </c>
      <c r="D164" s="134" t="str">
        <f>'!!!KATILIMCI LİSTESİ!!!'!C161</f>
        <v>12875985870</v>
      </c>
      <c r="E164" s="135">
        <f>'!!! VERİLER !!!'!C1</f>
        <v>1375</v>
      </c>
      <c r="F164" s="136">
        <f>'1-Devamsızlık Formu (Ek-4)'!AJ166</f>
        <v>13</v>
      </c>
      <c r="G164" s="135">
        <f>IF(AND('1-Devamsızlık Formu (Ek-4)'!D166="",F164&gt;0,'1-Devamsızlık Formu (Ek-4)'!AW166="KASIM 2024"),(E164*(F164-1)+(666.75)),E164*F164)</f>
        <v>17875</v>
      </c>
      <c r="H164" s="135">
        <f t="shared" si="26"/>
        <v>178.75</v>
      </c>
      <c r="I164" s="141">
        <f t="shared" si="27"/>
        <v>178.75</v>
      </c>
      <c r="J164" s="135">
        <f t="shared" si="28"/>
        <v>0</v>
      </c>
      <c r="K164" s="135">
        <f t="shared" si="24"/>
        <v>0</v>
      </c>
      <c r="L164" s="135" t="e">
        <f t="shared" si="25"/>
        <v>#REF!</v>
      </c>
      <c r="M164" s="138" t="e">
        <f>IF(K164-'!!!KATILIMCI LİSTESİ!!!'!#REF!&gt;0,'!!!KATILIMCI LİSTESİ!!!'!#REF!,K164)</f>
        <v>#REF!</v>
      </c>
      <c r="N164" s="135">
        <f t="shared" si="29"/>
        <v>804.375</v>
      </c>
      <c r="O164" s="135">
        <f t="shared" si="30"/>
        <v>983.125</v>
      </c>
      <c r="P164" s="139">
        <f t="shared" si="31"/>
        <v>18858.125</v>
      </c>
      <c r="Q164" s="135">
        <f>'5-Banka Listesi'!G165</f>
        <v>0</v>
      </c>
      <c r="R164" s="140">
        <f t="shared" si="32"/>
        <v>17875</v>
      </c>
      <c r="S164" s="140">
        <f t="shared" si="33"/>
        <v>402.18799999999999</v>
      </c>
      <c r="T164" s="140">
        <f t="shared" si="34"/>
        <v>357.5</v>
      </c>
      <c r="U164" s="135">
        <f t="shared" si="35"/>
        <v>18634.687999999998</v>
      </c>
      <c r="V164" s="132">
        <v>160</v>
      </c>
    </row>
    <row r="165" spans="2:22" ht="33.950000000000003" customHeight="1" x14ac:dyDescent="0.25">
      <c r="B165" s="132">
        <v>161</v>
      </c>
      <c r="C165" s="133" t="str">
        <f>'!!!KATILIMCI LİSTESİ!!!'!B162</f>
        <v>AYŞE NUR DEMİR</v>
      </c>
      <c r="D165" s="134" t="str">
        <f>'!!!KATILIMCI LİSTESİ!!!'!C162</f>
        <v>12255004740</v>
      </c>
      <c r="E165" s="135">
        <f>'!!! VERİLER !!!'!C1</f>
        <v>1375</v>
      </c>
      <c r="F165" s="136">
        <f>'1-Devamsızlık Formu (Ek-4)'!AJ167</f>
        <v>13</v>
      </c>
      <c r="G165" s="135">
        <f>IF(AND('1-Devamsızlık Formu (Ek-4)'!D167="",F165&gt;0,'1-Devamsızlık Formu (Ek-4)'!AW167="KASIM 2024"),(E165*(F165-1)+(666.75)),E165*F165)</f>
        <v>17875</v>
      </c>
      <c r="H165" s="135">
        <f t="shared" si="26"/>
        <v>178.75</v>
      </c>
      <c r="I165" s="141">
        <f t="shared" si="27"/>
        <v>178.75</v>
      </c>
      <c r="J165" s="135">
        <f t="shared" si="28"/>
        <v>0</v>
      </c>
      <c r="K165" s="135">
        <f t="shared" si="24"/>
        <v>0</v>
      </c>
      <c r="L165" s="135" t="e">
        <f t="shared" si="25"/>
        <v>#REF!</v>
      </c>
      <c r="M165" s="138" t="e">
        <f>IF(K165-'!!!KATILIMCI LİSTESİ!!!'!#REF!&gt;0,'!!!KATILIMCI LİSTESİ!!!'!#REF!,K165)</f>
        <v>#REF!</v>
      </c>
      <c r="N165" s="135">
        <f t="shared" si="29"/>
        <v>804.375</v>
      </c>
      <c r="O165" s="135">
        <f t="shared" si="30"/>
        <v>983.125</v>
      </c>
      <c r="P165" s="139">
        <f t="shared" si="31"/>
        <v>18858.125</v>
      </c>
      <c r="Q165" s="135">
        <f>'5-Banka Listesi'!G166</f>
        <v>0</v>
      </c>
      <c r="R165" s="140">
        <f t="shared" si="32"/>
        <v>17875</v>
      </c>
      <c r="S165" s="140">
        <f t="shared" si="33"/>
        <v>402.18799999999999</v>
      </c>
      <c r="T165" s="140">
        <f t="shared" si="34"/>
        <v>357.5</v>
      </c>
      <c r="U165" s="135">
        <f t="shared" si="35"/>
        <v>18634.687999999998</v>
      </c>
      <c r="V165" s="132">
        <v>161</v>
      </c>
    </row>
    <row r="166" spans="2:22" ht="33.950000000000003" customHeight="1" x14ac:dyDescent="0.25">
      <c r="B166" s="132">
        <v>162</v>
      </c>
      <c r="C166" s="133" t="str">
        <f>'!!!KATILIMCI LİSTESİ!!!'!B163</f>
        <v>AYŞE NUR ŞİMŞEK</v>
      </c>
      <c r="D166" s="134" t="str">
        <f>'!!!KATILIMCI LİSTESİ!!!'!C163</f>
        <v>16460684476</v>
      </c>
      <c r="E166" s="135">
        <f>'!!! VERİLER !!!'!C1</f>
        <v>1375</v>
      </c>
      <c r="F166" s="136">
        <f>'1-Devamsızlık Formu (Ek-4)'!AJ168</f>
        <v>11</v>
      </c>
      <c r="G166" s="135">
        <f>IF(AND('1-Devamsızlık Formu (Ek-4)'!D168="",F166&gt;0,'1-Devamsızlık Formu (Ek-4)'!AW168="KASIM 2024"),(E166*(F166-1)+(666.75)),E166*F166)</f>
        <v>15125</v>
      </c>
      <c r="H166" s="135">
        <f t="shared" si="26"/>
        <v>151.25</v>
      </c>
      <c r="I166" s="141">
        <f t="shared" si="27"/>
        <v>151.25</v>
      </c>
      <c r="J166" s="135">
        <f t="shared" si="28"/>
        <v>0</v>
      </c>
      <c r="K166" s="135">
        <f t="shared" si="24"/>
        <v>0</v>
      </c>
      <c r="L166" s="135" t="e">
        <f t="shared" si="25"/>
        <v>#REF!</v>
      </c>
      <c r="M166" s="138" t="e">
        <f>IF(K166-'!!!KATILIMCI LİSTESİ!!!'!#REF!&gt;0,'!!!KATILIMCI LİSTESİ!!!'!#REF!,K166)</f>
        <v>#REF!</v>
      </c>
      <c r="N166" s="135">
        <f t="shared" si="29"/>
        <v>680.625</v>
      </c>
      <c r="O166" s="135">
        <f t="shared" si="30"/>
        <v>831.875</v>
      </c>
      <c r="P166" s="139">
        <f t="shared" si="31"/>
        <v>15956.875</v>
      </c>
      <c r="Q166" s="135">
        <f>'5-Banka Listesi'!G167</f>
        <v>0</v>
      </c>
      <c r="R166" s="140">
        <f t="shared" si="32"/>
        <v>15125</v>
      </c>
      <c r="S166" s="140">
        <f t="shared" si="33"/>
        <v>340.31299999999999</v>
      </c>
      <c r="T166" s="140">
        <f t="shared" si="34"/>
        <v>302.5</v>
      </c>
      <c r="U166" s="135">
        <f t="shared" si="35"/>
        <v>15767.813</v>
      </c>
      <c r="V166" s="132">
        <v>162</v>
      </c>
    </row>
    <row r="167" spans="2:22" ht="33.950000000000003" customHeight="1" x14ac:dyDescent="0.25">
      <c r="B167" s="132">
        <v>163</v>
      </c>
      <c r="C167" s="133" t="str">
        <f>'!!!KATILIMCI LİSTESİ!!!'!B164</f>
        <v>AYŞENUR AKYOL</v>
      </c>
      <c r="D167" s="134" t="str">
        <f>'!!!KATILIMCI LİSTESİ!!!'!C164</f>
        <v>10715281038</v>
      </c>
      <c r="E167" s="135">
        <f>'!!! VERİLER !!!'!C1</f>
        <v>1375</v>
      </c>
      <c r="F167" s="136">
        <f>'1-Devamsızlık Formu (Ek-4)'!AJ169</f>
        <v>14</v>
      </c>
      <c r="G167" s="135">
        <f>IF(AND('1-Devamsızlık Formu (Ek-4)'!D169="",F167&gt;0,'1-Devamsızlık Formu (Ek-4)'!AW169="KASIM 2024"),(E167*(F167-1)+(666.75)),E167*F167)</f>
        <v>19250</v>
      </c>
      <c r="H167" s="135">
        <f t="shared" si="26"/>
        <v>192.5</v>
      </c>
      <c r="I167" s="141">
        <f t="shared" si="27"/>
        <v>192.5</v>
      </c>
      <c r="J167" s="135">
        <f t="shared" si="28"/>
        <v>0</v>
      </c>
      <c r="K167" s="135">
        <f t="shared" si="24"/>
        <v>0</v>
      </c>
      <c r="L167" s="135" t="e">
        <f t="shared" si="25"/>
        <v>#REF!</v>
      </c>
      <c r="M167" s="138" t="e">
        <f>IF(K167-'!!!KATILIMCI LİSTESİ!!!'!#REF!&gt;0,'!!!KATILIMCI LİSTESİ!!!'!#REF!,K167)</f>
        <v>#REF!</v>
      </c>
      <c r="N167" s="135">
        <f t="shared" si="29"/>
        <v>866.25</v>
      </c>
      <c r="O167" s="135">
        <f t="shared" si="30"/>
        <v>1058.75</v>
      </c>
      <c r="P167" s="139">
        <f t="shared" si="31"/>
        <v>20308.75</v>
      </c>
      <c r="Q167" s="135">
        <f>'5-Banka Listesi'!G168</f>
        <v>0</v>
      </c>
      <c r="R167" s="140">
        <f t="shared" si="32"/>
        <v>19250</v>
      </c>
      <c r="S167" s="140">
        <f t="shared" si="33"/>
        <v>433.125</v>
      </c>
      <c r="T167" s="140">
        <f t="shared" si="34"/>
        <v>385</v>
      </c>
      <c r="U167" s="135">
        <f t="shared" si="35"/>
        <v>20068.125</v>
      </c>
      <c r="V167" s="132">
        <v>163</v>
      </c>
    </row>
    <row r="168" spans="2:22" ht="33.950000000000003" customHeight="1" x14ac:dyDescent="0.25">
      <c r="B168" s="132">
        <v>164</v>
      </c>
      <c r="C168" s="133" t="str">
        <f>'!!!KATILIMCI LİSTESİ!!!'!B165</f>
        <v>AYŞENUR ATILGAN</v>
      </c>
      <c r="D168" s="134" t="str">
        <f>'!!!KATILIMCI LİSTESİ!!!'!C165</f>
        <v>11354265366</v>
      </c>
      <c r="E168" s="135">
        <f>'!!! VERİLER !!!'!C1</f>
        <v>1375</v>
      </c>
      <c r="F168" s="136">
        <f>'1-Devamsızlık Formu (Ek-4)'!AJ170</f>
        <v>14</v>
      </c>
      <c r="G168" s="135">
        <f>IF(AND('1-Devamsızlık Formu (Ek-4)'!D170="",F168&gt;0,'1-Devamsızlık Formu (Ek-4)'!AW170="KASIM 2024"),(E168*(F168-1)+(666.75)),E168*F168)</f>
        <v>19250</v>
      </c>
      <c r="H168" s="135">
        <f t="shared" si="26"/>
        <v>192.5</v>
      </c>
      <c r="I168" s="141">
        <f t="shared" si="27"/>
        <v>192.5</v>
      </c>
      <c r="J168" s="135">
        <f t="shared" si="28"/>
        <v>0</v>
      </c>
      <c r="K168" s="135">
        <f t="shared" si="24"/>
        <v>0</v>
      </c>
      <c r="L168" s="135" t="e">
        <f t="shared" si="25"/>
        <v>#REF!</v>
      </c>
      <c r="M168" s="138" t="e">
        <f>IF(K168-'!!!KATILIMCI LİSTESİ!!!'!#REF!&gt;0,'!!!KATILIMCI LİSTESİ!!!'!#REF!,K168)</f>
        <v>#REF!</v>
      </c>
      <c r="N168" s="135">
        <f t="shared" si="29"/>
        <v>866.25</v>
      </c>
      <c r="O168" s="135">
        <f t="shared" si="30"/>
        <v>1058.75</v>
      </c>
      <c r="P168" s="139">
        <f t="shared" si="31"/>
        <v>20308.75</v>
      </c>
      <c r="Q168" s="135">
        <f>'5-Banka Listesi'!G169</f>
        <v>0</v>
      </c>
      <c r="R168" s="140">
        <f t="shared" si="32"/>
        <v>19250</v>
      </c>
      <c r="S168" s="140">
        <f t="shared" si="33"/>
        <v>433.125</v>
      </c>
      <c r="T168" s="140">
        <f t="shared" si="34"/>
        <v>385</v>
      </c>
      <c r="U168" s="135">
        <f t="shared" si="35"/>
        <v>20068.125</v>
      </c>
      <c r="V168" s="132">
        <v>164</v>
      </c>
    </row>
    <row r="169" spans="2:22" ht="33.950000000000003" customHeight="1" x14ac:dyDescent="0.25">
      <c r="B169" s="132">
        <v>165</v>
      </c>
      <c r="C169" s="133" t="str">
        <f>'!!!KATILIMCI LİSTESİ!!!'!B166</f>
        <v>AYŞENUR CAN</v>
      </c>
      <c r="D169" s="134" t="str">
        <f>'!!!KATILIMCI LİSTESİ!!!'!C166</f>
        <v>10187305454</v>
      </c>
      <c r="E169" s="135">
        <f>'!!! VERİLER !!!'!C1</f>
        <v>1375</v>
      </c>
      <c r="F169" s="136">
        <f>'1-Devamsızlık Formu (Ek-4)'!AJ171</f>
        <v>9</v>
      </c>
      <c r="G169" s="135">
        <f>IF(AND('1-Devamsızlık Formu (Ek-4)'!D171="",F169&gt;0,'1-Devamsızlık Formu (Ek-4)'!AW171="KASIM 2024"),(E169*(F169-1)+(666.75)),E169*F169)</f>
        <v>12375</v>
      </c>
      <c r="H169" s="135">
        <f t="shared" si="26"/>
        <v>123.75</v>
      </c>
      <c r="I169" s="141">
        <f t="shared" si="27"/>
        <v>123.75</v>
      </c>
      <c r="J169" s="135">
        <f t="shared" si="28"/>
        <v>0</v>
      </c>
      <c r="K169" s="135">
        <f t="shared" si="24"/>
        <v>0</v>
      </c>
      <c r="L169" s="135" t="e">
        <f t="shared" si="25"/>
        <v>#REF!</v>
      </c>
      <c r="M169" s="138" t="e">
        <f>IF(K169-'!!!KATILIMCI LİSTESİ!!!'!#REF!&gt;0,'!!!KATILIMCI LİSTESİ!!!'!#REF!,K169)</f>
        <v>#REF!</v>
      </c>
      <c r="N169" s="135">
        <f t="shared" si="29"/>
        <v>556.875</v>
      </c>
      <c r="O169" s="135">
        <f t="shared" si="30"/>
        <v>680.625</v>
      </c>
      <c r="P169" s="139">
        <f t="shared" si="31"/>
        <v>13055.625</v>
      </c>
      <c r="Q169" s="135">
        <f>'5-Banka Listesi'!G170</f>
        <v>0</v>
      </c>
      <c r="R169" s="140">
        <f t="shared" si="32"/>
        <v>12375</v>
      </c>
      <c r="S169" s="140">
        <f t="shared" si="33"/>
        <v>278.43799999999999</v>
      </c>
      <c r="T169" s="140">
        <f t="shared" si="34"/>
        <v>247.5</v>
      </c>
      <c r="U169" s="135">
        <f t="shared" si="35"/>
        <v>12900.938</v>
      </c>
      <c r="V169" s="132">
        <v>165</v>
      </c>
    </row>
    <row r="170" spans="2:22" ht="33.950000000000003" customHeight="1" x14ac:dyDescent="0.25">
      <c r="B170" s="132">
        <v>166</v>
      </c>
      <c r="C170" s="133" t="str">
        <f>'!!!KATILIMCI LİSTESİ!!!'!B167</f>
        <v>AYŞENUR TARAKÇİ</v>
      </c>
      <c r="D170" s="134" t="str">
        <f>'!!!KATILIMCI LİSTESİ!!!'!C167</f>
        <v>50023157182</v>
      </c>
      <c r="E170" s="135">
        <f>'!!! VERİLER !!!'!C1</f>
        <v>1375</v>
      </c>
      <c r="F170" s="136">
        <f>'1-Devamsızlık Formu (Ek-4)'!AJ172</f>
        <v>9</v>
      </c>
      <c r="G170" s="135">
        <f>IF(AND('1-Devamsızlık Formu (Ek-4)'!D172="",F170&gt;0,'1-Devamsızlık Formu (Ek-4)'!AW172="KASIM 2024"),(E170*(F170-1)+(666.75)),E170*F170)</f>
        <v>12375</v>
      </c>
      <c r="H170" s="135">
        <f t="shared" si="26"/>
        <v>123.75</v>
      </c>
      <c r="I170" s="141">
        <f t="shared" si="27"/>
        <v>123.75</v>
      </c>
      <c r="J170" s="135">
        <f t="shared" si="28"/>
        <v>0</v>
      </c>
      <c r="K170" s="135">
        <f t="shared" si="24"/>
        <v>0</v>
      </c>
      <c r="L170" s="135" t="e">
        <f t="shared" si="25"/>
        <v>#REF!</v>
      </c>
      <c r="M170" s="138" t="e">
        <f>IF(K170-'!!!KATILIMCI LİSTESİ!!!'!#REF!&gt;0,'!!!KATILIMCI LİSTESİ!!!'!#REF!,K170)</f>
        <v>#REF!</v>
      </c>
      <c r="N170" s="135">
        <f t="shared" si="29"/>
        <v>556.875</v>
      </c>
      <c r="O170" s="135">
        <f t="shared" si="30"/>
        <v>680.625</v>
      </c>
      <c r="P170" s="139">
        <f t="shared" si="31"/>
        <v>13055.625</v>
      </c>
      <c r="Q170" s="135">
        <f>'5-Banka Listesi'!G171</f>
        <v>0</v>
      </c>
      <c r="R170" s="140">
        <f t="shared" si="32"/>
        <v>12375</v>
      </c>
      <c r="S170" s="140">
        <f t="shared" si="33"/>
        <v>278.43799999999999</v>
      </c>
      <c r="T170" s="140">
        <f t="shared" si="34"/>
        <v>247.5</v>
      </c>
      <c r="U170" s="135">
        <f t="shared" si="35"/>
        <v>12900.938</v>
      </c>
      <c r="V170" s="132">
        <v>166</v>
      </c>
    </row>
    <row r="171" spans="2:22" ht="33.950000000000003" customHeight="1" x14ac:dyDescent="0.25">
      <c r="B171" s="132">
        <v>167</v>
      </c>
      <c r="C171" s="133" t="str">
        <f>'!!!KATILIMCI LİSTESİ!!!'!B168</f>
        <v>AYSİMA YÜCEL</v>
      </c>
      <c r="D171" s="134" t="str">
        <f>'!!!KATILIMCI LİSTESİ!!!'!C168</f>
        <v>43786666770</v>
      </c>
      <c r="E171" s="135">
        <f>'!!! VERİLER !!!'!C1</f>
        <v>1375</v>
      </c>
      <c r="F171" s="136">
        <f>'1-Devamsızlık Formu (Ek-4)'!AJ173</f>
        <v>14</v>
      </c>
      <c r="G171" s="135">
        <f>IF(AND('1-Devamsızlık Formu (Ek-4)'!D173="",F171&gt;0,'1-Devamsızlık Formu (Ek-4)'!AW173="KASIM 2024"),(E171*(F171-1)+(666.75)),E171*F171)</f>
        <v>19250</v>
      </c>
      <c r="H171" s="135">
        <f t="shared" si="26"/>
        <v>192.5</v>
      </c>
      <c r="I171" s="141">
        <f t="shared" si="27"/>
        <v>192.5</v>
      </c>
      <c r="J171" s="135">
        <f t="shared" si="28"/>
        <v>0</v>
      </c>
      <c r="K171" s="135">
        <f t="shared" si="24"/>
        <v>0</v>
      </c>
      <c r="L171" s="135" t="e">
        <f t="shared" si="25"/>
        <v>#REF!</v>
      </c>
      <c r="M171" s="138" t="e">
        <f>IF(K171-'!!!KATILIMCI LİSTESİ!!!'!#REF!&gt;0,'!!!KATILIMCI LİSTESİ!!!'!#REF!,K171)</f>
        <v>#REF!</v>
      </c>
      <c r="N171" s="135">
        <f t="shared" si="29"/>
        <v>866.25</v>
      </c>
      <c r="O171" s="135">
        <f t="shared" si="30"/>
        <v>1058.75</v>
      </c>
      <c r="P171" s="139">
        <f t="shared" si="31"/>
        <v>20308.75</v>
      </c>
      <c r="Q171" s="135">
        <f>'5-Banka Listesi'!G172</f>
        <v>0</v>
      </c>
      <c r="R171" s="140">
        <f t="shared" si="32"/>
        <v>19250</v>
      </c>
      <c r="S171" s="140">
        <f t="shared" si="33"/>
        <v>433.125</v>
      </c>
      <c r="T171" s="140">
        <f t="shared" si="34"/>
        <v>385</v>
      </c>
      <c r="U171" s="135">
        <f t="shared" si="35"/>
        <v>20068.125</v>
      </c>
      <c r="V171" s="132">
        <v>167</v>
      </c>
    </row>
    <row r="172" spans="2:22" ht="33.950000000000003" customHeight="1" x14ac:dyDescent="0.25">
      <c r="B172" s="132">
        <v>168</v>
      </c>
      <c r="C172" s="133" t="str">
        <f>'!!!KATILIMCI LİSTESİ!!!'!B169</f>
        <v>AYSİMA NUR AKGÜL</v>
      </c>
      <c r="D172" s="134" t="str">
        <f>'!!!KATILIMCI LİSTESİ!!!'!C169</f>
        <v>10817956186</v>
      </c>
      <c r="E172" s="135">
        <f>'!!! VERİLER !!!'!C1</f>
        <v>1375</v>
      </c>
      <c r="F172" s="136">
        <f>'1-Devamsızlık Formu (Ek-4)'!AJ174</f>
        <v>12</v>
      </c>
      <c r="G172" s="135">
        <f>IF(AND('1-Devamsızlık Formu (Ek-4)'!D174="",F172&gt;0,'1-Devamsızlık Formu (Ek-4)'!AW174="KASIM 2024"),(E172*(F172-1)+(666.75)),E172*F172)</f>
        <v>16500</v>
      </c>
      <c r="H172" s="135">
        <f t="shared" si="26"/>
        <v>165</v>
      </c>
      <c r="I172" s="141">
        <f t="shared" si="27"/>
        <v>165</v>
      </c>
      <c r="J172" s="135">
        <f t="shared" si="28"/>
        <v>0</v>
      </c>
      <c r="K172" s="135">
        <f t="shared" si="24"/>
        <v>0</v>
      </c>
      <c r="L172" s="135" t="e">
        <f t="shared" si="25"/>
        <v>#REF!</v>
      </c>
      <c r="M172" s="138" t="e">
        <f>IF(K172-'!!!KATILIMCI LİSTESİ!!!'!#REF!&gt;0,'!!!KATILIMCI LİSTESİ!!!'!#REF!,K172)</f>
        <v>#REF!</v>
      </c>
      <c r="N172" s="135">
        <f t="shared" si="29"/>
        <v>742.5</v>
      </c>
      <c r="O172" s="135">
        <f t="shared" si="30"/>
        <v>907.5</v>
      </c>
      <c r="P172" s="139">
        <f t="shared" si="31"/>
        <v>17407.5</v>
      </c>
      <c r="Q172" s="135">
        <f>'5-Banka Listesi'!G173</f>
        <v>0</v>
      </c>
      <c r="R172" s="140">
        <f t="shared" si="32"/>
        <v>16500</v>
      </c>
      <c r="S172" s="140">
        <f t="shared" si="33"/>
        <v>371.25</v>
      </c>
      <c r="T172" s="140">
        <f t="shared" si="34"/>
        <v>330</v>
      </c>
      <c r="U172" s="135">
        <f t="shared" si="35"/>
        <v>17201.25</v>
      </c>
      <c r="V172" s="132">
        <v>168</v>
      </c>
    </row>
    <row r="173" spans="2:22" ht="33.950000000000003" customHeight="1" x14ac:dyDescent="0.25">
      <c r="B173" s="132">
        <v>169</v>
      </c>
      <c r="C173" s="133" t="str">
        <f>'!!!KATILIMCI LİSTESİ!!!'!B170</f>
        <v>AYSU KARAHAN</v>
      </c>
      <c r="D173" s="134" t="str">
        <f>'!!!KATILIMCI LİSTESİ!!!'!C170</f>
        <v>13532193232</v>
      </c>
      <c r="E173" s="135">
        <f>'!!! VERİLER !!!'!C1</f>
        <v>1375</v>
      </c>
      <c r="F173" s="136">
        <f>'1-Devamsızlık Formu (Ek-4)'!AJ175</f>
        <v>14</v>
      </c>
      <c r="G173" s="135">
        <f>IF(AND('1-Devamsızlık Formu (Ek-4)'!D175="",F173&gt;0,'1-Devamsızlık Formu (Ek-4)'!AW175="KASIM 2024"),(E173*(F173-1)+(666.75)),E173*F173)</f>
        <v>19250</v>
      </c>
      <c r="H173" s="135">
        <f t="shared" si="26"/>
        <v>192.5</v>
      </c>
      <c r="I173" s="141">
        <f t="shared" si="27"/>
        <v>192.5</v>
      </c>
      <c r="J173" s="135">
        <f t="shared" si="28"/>
        <v>0</v>
      </c>
      <c r="K173" s="135">
        <f t="shared" si="24"/>
        <v>0</v>
      </c>
      <c r="L173" s="135" t="e">
        <f t="shared" si="25"/>
        <v>#REF!</v>
      </c>
      <c r="M173" s="138" t="e">
        <f>IF(K173-'!!!KATILIMCI LİSTESİ!!!'!#REF!&gt;0,'!!!KATILIMCI LİSTESİ!!!'!#REF!,K173)</f>
        <v>#REF!</v>
      </c>
      <c r="N173" s="135">
        <f t="shared" si="29"/>
        <v>866.25</v>
      </c>
      <c r="O173" s="135">
        <f t="shared" si="30"/>
        <v>1058.75</v>
      </c>
      <c r="P173" s="139">
        <f t="shared" si="31"/>
        <v>20308.75</v>
      </c>
      <c r="Q173" s="135">
        <f>'5-Banka Listesi'!G174</f>
        <v>0</v>
      </c>
      <c r="R173" s="140">
        <f t="shared" si="32"/>
        <v>19250</v>
      </c>
      <c r="S173" s="140">
        <f t="shared" si="33"/>
        <v>433.125</v>
      </c>
      <c r="T173" s="140">
        <f t="shared" si="34"/>
        <v>385</v>
      </c>
      <c r="U173" s="135">
        <f t="shared" si="35"/>
        <v>20068.125</v>
      </c>
      <c r="V173" s="132">
        <v>169</v>
      </c>
    </row>
    <row r="174" spans="2:22" ht="33.950000000000003" customHeight="1" x14ac:dyDescent="0.25">
      <c r="B174" s="132">
        <v>170</v>
      </c>
      <c r="C174" s="133" t="str">
        <f>'!!!KATILIMCI LİSTESİ!!!'!B171</f>
        <v>AYSUN DOĞAN</v>
      </c>
      <c r="D174" s="134" t="str">
        <f>'!!!KATILIMCI LİSTESİ!!!'!C171</f>
        <v>44119160286</v>
      </c>
      <c r="E174" s="135">
        <f>'!!! VERİLER !!!'!C1</f>
        <v>1375</v>
      </c>
      <c r="F174" s="136">
        <f>'1-Devamsızlık Formu (Ek-4)'!AJ176</f>
        <v>14</v>
      </c>
      <c r="G174" s="135">
        <f>IF(AND('1-Devamsızlık Formu (Ek-4)'!D176="",F174&gt;0,'1-Devamsızlık Formu (Ek-4)'!AW176="KASIM 2024"),(E174*(F174-1)+(666.75)),E174*F174)</f>
        <v>19250</v>
      </c>
      <c r="H174" s="135">
        <f t="shared" si="26"/>
        <v>192.5</v>
      </c>
      <c r="I174" s="141">
        <f t="shared" si="27"/>
        <v>192.5</v>
      </c>
      <c r="J174" s="135">
        <f t="shared" si="28"/>
        <v>0</v>
      </c>
      <c r="K174" s="135">
        <f t="shared" si="24"/>
        <v>0</v>
      </c>
      <c r="L174" s="135" t="e">
        <f t="shared" si="25"/>
        <v>#REF!</v>
      </c>
      <c r="M174" s="138" t="e">
        <f>IF(K174-'!!!KATILIMCI LİSTESİ!!!'!#REF!&gt;0,'!!!KATILIMCI LİSTESİ!!!'!#REF!,K174)</f>
        <v>#REF!</v>
      </c>
      <c r="N174" s="135">
        <f t="shared" si="29"/>
        <v>866.25</v>
      </c>
      <c r="O174" s="135">
        <f t="shared" si="30"/>
        <v>1058.75</v>
      </c>
      <c r="P174" s="139">
        <f t="shared" si="31"/>
        <v>20308.75</v>
      </c>
      <c r="Q174" s="135">
        <f>'5-Banka Listesi'!G175</f>
        <v>0</v>
      </c>
      <c r="R174" s="140">
        <f t="shared" si="32"/>
        <v>19250</v>
      </c>
      <c r="S174" s="140">
        <f t="shared" si="33"/>
        <v>433.125</v>
      </c>
      <c r="T174" s="140">
        <f t="shared" si="34"/>
        <v>385</v>
      </c>
      <c r="U174" s="135">
        <f t="shared" si="35"/>
        <v>20068.125</v>
      </c>
      <c r="V174" s="132">
        <v>170</v>
      </c>
    </row>
    <row r="175" spans="2:22" ht="33.950000000000003" customHeight="1" x14ac:dyDescent="0.25">
      <c r="B175" s="132">
        <v>171</v>
      </c>
      <c r="C175" s="133" t="str">
        <f>'!!!KATILIMCI LİSTESİ!!!'!B172</f>
        <v>AYSUN KILIÇ</v>
      </c>
      <c r="D175" s="134" t="str">
        <f>'!!!KATILIMCI LİSTESİ!!!'!C172</f>
        <v>10761153914</v>
      </c>
      <c r="E175" s="135">
        <f>'!!! VERİLER !!!'!C1</f>
        <v>1375</v>
      </c>
      <c r="F175" s="136">
        <f>'1-Devamsızlık Formu (Ek-4)'!AJ177</f>
        <v>8</v>
      </c>
      <c r="G175" s="135">
        <f>IF(AND('1-Devamsızlık Formu (Ek-4)'!D177="",F175&gt;0,'1-Devamsızlık Formu (Ek-4)'!AW177="KASIM 2024"),(E175*(F175-1)+(666.75)),E175*F175)</f>
        <v>11000</v>
      </c>
      <c r="H175" s="135">
        <f t="shared" si="26"/>
        <v>110</v>
      </c>
      <c r="I175" s="141">
        <f t="shared" si="27"/>
        <v>110</v>
      </c>
      <c r="J175" s="135">
        <f t="shared" si="28"/>
        <v>0</v>
      </c>
      <c r="K175" s="135">
        <f t="shared" si="24"/>
        <v>0</v>
      </c>
      <c r="L175" s="135" t="e">
        <f t="shared" si="25"/>
        <v>#REF!</v>
      </c>
      <c r="M175" s="138" t="e">
        <f>IF(K175-'!!!KATILIMCI LİSTESİ!!!'!#REF!&gt;0,'!!!KATILIMCI LİSTESİ!!!'!#REF!,K175)</f>
        <v>#REF!</v>
      </c>
      <c r="N175" s="135">
        <f t="shared" si="29"/>
        <v>495</v>
      </c>
      <c r="O175" s="135">
        <f t="shared" si="30"/>
        <v>605</v>
      </c>
      <c r="P175" s="139">
        <f t="shared" si="31"/>
        <v>11605</v>
      </c>
      <c r="Q175" s="135">
        <f>'5-Banka Listesi'!G176</f>
        <v>0</v>
      </c>
      <c r="R175" s="140">
        <f t="shared" si="32"/>
        <v>11000</v>
      </c>
      <c r="S175" s="140">
        <f t="shared" si="33"/>
        <v>247.5</v>
      </c>
      <c r="T175" s="140">
        <f t="shared" si="34"/>
        <v>220</v>
      </c>
      <c r="U175" s="135">
        <f t="shared" si="35"/>
        <v>11467.5</v>
      </c>
      <c r="V175" s="132">
        <v>171</v>
      </c>
    </row>
    <row r="176" spans="2:22" ht="33.950000000000003" customHeight="1" x14ac:dyDescent="0.25">
      <c r="B176" s="132">
        <v>172</v>
      </c>
      <c r="C176" s="133" t="str">
        <f>'!!!KATILIMCI LİSTESİ!!!'!B173</f>
        <v>AYTEN BAYSÖZ</v>
      </c>
      <c r="D176" s="134" t="str">
        <f>'!!!KATILIMCI LİSTESİ!!!'!C173</f>
        <v>46153877472</v>
      </c>
      <c r="E176" s="135">
        <f>'!!! VERİLER !!!'!C1</f>
        <v>1375</v>
      </c>
      <c r="F176" s="136">
        <f>'1-Devamsızlık Formu (Ek-4)'!AJ178</f>
        <v>14</v>
      </c>
      <c r="G176" s="135">
        <f>IF(AND('1-Devamsızlık Formu (Ek-4)'!D178="",F176&gt;0,'1-Devamsızlık Formu (Ek-4)'!AW178="KASIM 2024"),(E176*(F176-1)+(666.75)),E176*F176)</f>
        <v>19250</v>
      </c>
      <c r="H176" s="135">
        <f t="shared" si="26"/>
        <v>192.5</v>
      </c>
      <c r="I176" s="141">
        <f t="shared" si="27"/>
        <v>192.5</v>
      </c>
      <c r="J176" s="135">
        <f t="shared" si="28"/>
        <v>0</v>
      </c>
      <c r="K176" s="135">
        <f t="shared" si="24"/>
        <v>0</v>
      </c>
      <c r="L176" s="135" t="e">
        <f t="shared" si="25"/>
        <v>#REF!</v>
      </c>
      <c r="M176" s="138" t="e">
        <f>IF(K176-'!!!KATILIMCI LİSTESİ!!!'!#REF!&gt;0,'!!!KATILIMCI LİSTESİ!!!'!#REF!,K176)</f>
        <v>#REF!</v>
      </c>
      <c r="N176" s="135">
        <f t="shared" si="29"/>
        <v>866.25</v>
      </c>
      <c r="O176" s="135">
        <f t="shared" si="30"/>
        <v>1058.75</v>
      </c>
      <c r="P176" s="139">
        <f t="shared" si="31"/>
        <v>20308.75</v>
      </c>
      <c r="Q176" s="135">
        <f>'5-Banka Listesi'!G177</f>
        <v>0</v>
      </c>
      <c r="R176" s="140">
        <f t="shared" si="32"/>
        <v>19250</v>
      </c>
      <c r="S176" s="140">
        <f t="shared" si="33"/>
        <v>433.125</v>
      </c>
      <c r="T176" s="140">
        <f t="shared" si="34"/>
        <v>385</v>
      </c>
      <c r="U176" s="135">
        <f t="shared" si="35"/>
        <v>20068.125</v>
      </c>
      <c r="V176" s="132">
        <v>172</v>
      </c>
    </row>
    <row r="177" spans="2:22" ht="33.950000000000003" customHeight="1" x14ac:dyDescent="0.25">
      <c r="B177" s="132">
        <v>173</v>
      </c>
      <c r="C177" s="133" t="str">
        <f>'!!!KATILIMCI LİSTESİ!!!'!B174</f>
        <v>AYVAZ YILDIRIM</v>
      </c>
      <c r="D177" s="134" t="str">
        <f>'!!!KATILIMCI LİSTESİ!!!'!C174</f>
        <v>14072175276</v>
      </c>
      <c r="E177" s="135">
        <f>'!!! VERİLER !!!'!C1</f>
        <v>1375</v>
      </c>
      <c r="F177" s="136">
        <f>'1-Devamsızlık Formu (Ek-4)'!AJ179</f>
        <v>14</v>
      </c>
      <c r="G177" s="135">
        <f>IF(AND('1-Devamsızlık Formu (Ek-4)'!D179="",F177&gt;0,'1-Devamsızlık Formu (Ek-4)'!AW179="KASIM 2024"),(E177*(F177-1)+(666.75)),E177*F177)</f>
        <v>19250</v>
      </c>
      <c r="H177" s="135">
        <f t="shared" si="26"/>
        <v>192.5</v>
      </c>
      <c r="I177" s="141">
        <f t="shared" si="27"/>
        <v>192.5</v>
      </c>
      <c r="J177" s="135">
        <f t="shared" si="28"/>
        <v>0</v>
      </c>
      <c r="K177" s="135">
        <f t="shared" si="24"/>
        <v>0</v>
      </c>
      <c r="L177" s="135" t="e">
        <f t="shared" si="25"/>
        <v>#REF!</v>
      </c>
      <c r="M177" s="138" t="e">
        <f>IF(K177-'!!!KATILIMCI LİSTESİ!!!'!#REF!&gt;0,'!!!KATILIMCI LİSTESİ!!!'!#REF!,K177)</f>
        <v>#REF!</v>
      </c>
      <c r="N177" s="135">
        <f t="shared" si="29"/>
        <v>866.25</v>
      </c>
      <c r="O177" s="135">
        <f t="shared" si="30"/>
        <v>1058.75</v>
      </c>
      <c r="P177" s="139">
        <f t="shared" si="31"/>
        <v>20308.75</v>
      </c>
      <c r="Q177" s="135">
        <f>'5-Banka Listesi'!G178</f>
        <v>0</v>
      </c>
      <c r="R177" s="140">
        <f t="shared" si="32"/>
        <v>19250</v>
      </c>
      <c r="S177" s="140">
        <f t="shared" si="33"/>
        <v>433.125</v>
      </c>
      <c r="T177" s="140">
        <f t="shared" si="34"/>
        <v>385</v>
      </c>
      <c r="U177" s="135">
        <f t="shared" si="35"/>
        <v>20068.125</v>
      </c>
      <c r="V177" s="132">
        <v>173</v>
      </c>
    </row>
    <row r="178" spans="2:22" ht="33.950000000000003" customHeight="1" x14ac:dyDescent="0.25">
      <c r="B178" s="132">
        <v>174</v>
      </c>
      <c r="C178" s="133" t="str">
        <f>'!!!KATILIMCI LİSTESİ!!!'!B175</f>
        <v>AZİZ CAN OLĞAÇ</v>
      </c>
      <c r="D178" s="134" t="str">
        <f>'!!!KATILIMCI LİSTESİ!!!'!C175</f>
        <v>10145878846</v>
      </c>
      <c r="E178" s="135">
        <f>'!!! VERİLER !!!'!C1</f>
        <v>1375</v>
      </c>
      <c r="F178" s="136">
        <f>'1-Devamsızlık Formu (Ek-4)'!AJ180</f>
        <v>14</v>
      </c>
      <c r="G178" s="135">
        <f>IF(AND('1-Devamsızlık Formu (Ek-4)'!D180="",F178&gt;0,'1-Devamsızlık Formu (Ek-4)'!AW180="KASIM 2024"),(E178*(F178-1)+(666.75)),E178*F178)</f>
        <v>19250</v>
      </c>
      <c r="H178" s="135">
        <f t="shared" si="26"/>
        <v>192.5</v>
      </c>
      <c r="I178" s="141">
        <f t="shared" si="27"/>
        <v>192.5</v>
      </c>
      <c r="J178" s="135">
        <f t="shared" si="28"/>
        <v>0</v>
      </c>
      <c r="K178" s="135">
        <f t="shared" si="24"/>
        <v>0</v>
      </c>
      <c r="L178" s="135" t="e">
        <f t="shared" si="25"/>
        <v>#REF!</v>
      </c>
      <c r="M178" s="138" t="e">
        <f>IF(K178-'!!!KATILIMCI LİSTESİ!!!'!#REF!&gt;0,'!!!KATILIMCI LİSTESİ!!!'!#REF!,K178)</f>
        <v>#REF!</v>
      </c>
      <c r="N178" s="135">
        <f t="shared" si="29"/>
        <v>866.25</v>
      </c>
      <c r="O178" s="135">
        <f t="shared" si="30"/>
        <v>1058.75</v>
      </c>
      <c r="P178" s="139">
        <f t="shared" si="31"/>
        <v>20308.75</v>
      </c>
      <c r="Q178" s="135">
        <f>'5-Banka Listesi'!G179</f>
        <v>0</v>
      </c>
      <c r="R178" s="140">
        <f t="shared" si="32"/>
        <v>19250</v>
      </c>
      <c r="S178" s="140">
        <f t="shared" si="33"/>
        <v>433.125</v>
      </c>
      <c r="T178" s="140">
        <f t="shared" si="34"/>
        <v>385</v>
      </c>
      <c r="U178" s="135">
        <f t="shared" si="35"/>
        <v>20068.125</v>
      </c>
      <c r="V178" s="132">
        <v>174</v>
      </c>
    </row>
    <row r="179" spans="2:22" ht="33.950000000000003" customHeight="1" x14ac:dyDescent="0.25">
      <c r="B179" s="132">
        <v>175</v>
      </c>
      <c r="C179" s="133" t="str">
        <f>'!!!KATILIMCI LİSTESİ!!!'!B176</f>
        <v>AZİZ MERT GAYIR</v>
      </c>
      <c r="D179" s="134" t="str">
        <f>'!!!KATILIMCI LİSTESİ!!!'!C176</f>
        <v>13187424774</v>
      </c>
      <c r="E179" s="135">
        <f>'!!! VERİLER !!!'!C1</f>
        <v>1375</v>
      </c>
      <c r="F179" s="136">
        <f>'1-Devamsızlık Formu (Ek-4)'!AJ181</f>
        <v>6</v>
      </c>
      <c r="G179" s="135">
        <f>IF(AND('1-Devamsızlık Formu (Ek-4)'!D181="",F179&gt;0,'1-Devamsızlık Formu (Ek-4)'!AW181="KASIM 2024"),(E179*(F179-1)+(666.75)),E179*F179)</f>
        <v>8250</v>
      </c>
      <c r="H179" s="135">
        <f t="shared" si="26"/>
        <v>82.5</v>
      </c>
      <c r="I179" s="141">
        <f t="shared" si="27"/>
        <v>82.5</v>
      </c>
      <c r="J179" s="135">
        <f t="shared" si="28"/>
        <v>0</v>
      </c>
      <c r="K179" s="135">
        <f t="shared" si="24"/>
        <v>0</v>
      </c>
      <c r="L179" s="135" t="e">
        <f t="shared" si="25"/>
        <v>#REF!</v>
      </c>
      <c r="M179" s="138" t="e">
        <f>IF(K179-'!!!KATILIMCI LİSTESİ!!!'!#REF!&gt;0,'!!!KATILIMCI LİSTESİ!!!'!#REF!,K179)</f>
        <v>#REF!</v>
      </c>
      <c r="N179" s="135">
        <f t="shared" si="29"/>
        <v>371.25</v>
      </c>
      <c r="O179" s="135">
        <f t="shared" si="30"/>
        <v>453.75</v>
      </c>
      <c r="P179" s="139">
        <f t="shared" si="31"/>
        <v>8703.75</v>
      </c>
      <c r="Q179" s="135">
        <f>'5-Banka Listesi'!G180</f>
        <v>0</v>
      </c>
      <c r="R179" s="140">
        <f t="shared" si="32"/>
        <v>8250</v>
      </c>
      <c r="S179" s="140">
        <f t="shared" si="33"/>
        <v>185.625</v>
      </c>
      <c r="T179" s="140">
        <f t="shared" si="34"/>
        <v>165</v>
      </c>
      <c r="U179" s="135">
        <f t="shared" si="35"/>
        <v>8600.625</v>
      </c>
      <c r="V179" s="132">
        <v>175</v>
      </c>
    </row>
    <row r="180" spans="2:22" ht="33.950000000000003" customHeight="1" x14ac:dyDescent="0.25">
      <c r="B180" s="132">
        <v>176</v>
      </c>
      <c r="C180" s="133" t="str">
        <f>'!!!KATILIMCI LİSTESİ!!!'!B177</f>
        <v>AZRA AS</v>
      </c>
      <c r="D180" s="134" t="str">
        <f>'!!!KATILIMCI LİSTESİ!!!'!C177</f>
        <v>16298878290</v>
      </c>
      <c r="E180" s="135">
        <f>'!!! VERİLER !!!'!C1</f>
        <v>1375</v>
      </c>
      <c r="F180" s="136">
        <f>'1-Devamsızlık Formu (Ek-4)'!AJ182</f>
        <v>14</v>
      </c>
      <c r="G180" s="135">
        <f>IF(AND('1-Devamsızlık Formu (Ek-4)'!D182="",F180&gt;0,'1-Devamsızlık Formu (Ek-4)'!AW182="KASIM 2024"),(E180*(F180-1)+(666.75)),E180*F180)</f>
        <v>19250</v>
      </c>
      <c r="H180" s="135">
        <f t="shared" si="26"/>
        <v>192.5</v>
      </c>
      <c r="I180" s="141">
        <f t="shared" si="27"/>
        <v>192.5</v>
      </c>
      <c r="J180" s="135">
        <f t="shared" si="28"/>
        <v>0</v>
      </c>
      <c r="K180" s="135">
        <f t="shared" si="24"/>
        <v>0</v>
      </c>
      <c r="L180" s="135" t="e">
        <f t="shared" si="25"/>
        <v>#REF!</v>
      </c>
      <c r="M180" s="138" t="e">
        <f>IF(K180-'!!!KATILIMCI LİSTESİ!!!'!#REF!&gt;0,'!!!KATILIMCI LİSTESİ!!!'!#REF!,K180)</f>
        <v>#REF!</v>
      </c>
      <c r="N180" s="135">
        <f t="shared" si="29"/>
        <v>866.25</v>
      </c>
      <c r="O180" s="135">
        <f t="shared" si="30"/>
        <v>1058.75</v>
      </c>
      <c r="P180" s="139">
        <f t="shared" si="31"/>
        <v>20308.75</v>
      </c>
      <c r="Q180" s="135">
        <f>'5-Banka Listesi'!G181</f>
        <v>0</v>
      </c>
      <c r="R180" s="140">
        <f t="shared" si="32"/>
        <v>19250</v>
      </c>
      <c r="S180" s="140">
        <f t="shared" si="33"/>
        <v>433.125</v>
      </c>
      <c r="T180" s="140">
        <f t="shared" si="34"/>
        <v>385</v>
      </c>
      <c r="U180" s="135">
        <f t="shared" si="35"/>
        <v>20068.125</v>
      </c>
      <c r="V180" s="132">
        <v>176</v>
      </c>
    </row>
    <row r="181" spans="2:22" ht="33.950000000000003" customHeight="1" x14ac:dyDescent="0.25">
      <c r="B181" s="132">
        <v>177</v>
      </c>
      <c r="C181" s="133" t="str">
        <f>'!!!KATILIMCI LİSTESİ!!!'!B178</f>
        <v>AZRA GÜNEŞ</v>
      </c>
      <c r="D181" s="134" t="str">
        <f>'!!!KATILIMCI LİSTESİ!!!'!C178</f>
        <v>11435262970</v>
      </c>
      <c r="E181" s="135">
        <f>'!!! VERİLER !!!'!C1</f>
        <v>1375</v>
      </c>
      <c r="F181" s="136">
        <f>'1-Devamsızlık Formu (Ek-4)'!AJ183</f>
        <v>9</v>
      </c>
      <c r="G181" s="135">
        <f>IF(AND('1-Devamsızlık Formu (Ek-4)'!D183="",F181&gt;0,'1-Devamsızlık Formu (Ek-4)'!AW183="KASIM 2024"),(E181*(F181-1)+(666.75)),E181*F181)</f>
        <v>12375</v>
      </c>
      <c r="H181" s="135">
        <f t="shared" si="26"/>
        <v>123.75</v>
      </c>
      <c r="I181" s="141">
        <f t="shared" si="27"/>
        <v>123.75</v>
      </c>
      <c r="J181" s="135">
        <f t="shared" si="28"/>
        <v>0</v>
      </c>
      <c r="K181" s="135">
        <f t="shared" si="24"/>
        <v>0</v>
      </c>
      <c r="L181" s="135" t="e">
        <f t="shared" si="25"/>
        <v>#REF!</v>
      </c>
      <c r="M181" s="138" t="e">
        <f>IF(K181-'!!!KATILIMCI LİSTESİ!!!'!#REF!&gt;0,'!!!KATILIMCI LİSTESİ!!!'!#REF!,K181)</f>
        <v>#REF!</v>
      </c>
      <c r="N181" s="135">
        <f t="shared" si="29"/>
        <v>556.875</v>
      </c>
      <c r="O181" s="135">
        <f t="shared" si="30"/>
        <v>680.625</v>
      </c>
      <c r="P181" s="139">
        <f t="shared" si="31"/>
        <v>13055.625</v>
      </c>
      <c r="Q181" s="135">
        <f>'5-Banka Listesi'!G182</f>
        <v>0</v>
      </c>
      <c r="R181" s="140">
        <f t="shared" si="32"/>
        <v>12375</v>
      </c>
      <c r="S181" s="140">
        <f t="shared" si="33"/>
        <v>278.43799999999999</v>
      </c>
      <c r="T181" s="140">
        <f t="shared" si="34"/>
        <v>247.5</v>
      </c>
      <c r="U181" s="135">
        <f t="shared" si="35"/>
        <v>12900.938</v>
      </c>
      <c r="V181" s="132">
        <v>177</v>
      </c>
    </row>
    <row r="182" spans="2:22" ht="33.950000000000003" customHeight="1" x14ac:dyDescent="0.25">
      <c r="B182" s="132">
        <v>178</v>
      </c>
      <c r="C182" s="133" t="str">
        <f>'!!!KATILIMCI LİSTESİ!!!'!B179</f>
        <v>AZRA RANA YAŞAR</v>
      </c>
      <c r="D182" s="134" t="str">
        <f>'!!!KATILIMCI LİSTESİ!!!'!C179</f>
        <v>41236269564</v>
      </c>
      <c r="E182" s="135">
        <f>'!!! VERİLER !!!'!C1</f>
        <v>1375</v>
      </c>
      <c r="F182" s="136">
        <f>'1-Devamsızlık Formu (Ek-4)'!AJ184</f>
        <v>9</v>
      </c>
      <c r="G182" s="135">
        <f>IF(AND('1-Devamsızlık Formu (Ek-4)'!D184="",F182&gt;0,'1-Devamsızlık Formu (Ek-4)'!AW184="KASIM 2024"),(E182*(F182-1)+(666.75)),E182*F182)</f>
        <v>12375</v>
      </c>
      <c r="H182" s="135">
        <f t="shared" si="26"/>
        <v>123.75</v>
      </c>
      <c r="I182" s="141">
        <f t="shared" si="27"/>
        <v>123.75</v>
      </c>
      <c r="J182" s="135">
        <f t="shared" si="28"/>
        <v>0</v>
      </c>
      <c r="K182" s="135">
        <f t="shared" si="24"/>
        <v>0</v>
      </c>
      <c r="L182" s="135" t="e">
        <f t="shared" si="25"/>
        <v>#REF!</v>
      </c>
      <c r="M182" s="138" t="e">
        <f>IF(K182-'!!!KATILIMCI LİSTESİ!!!'!#REF!&gt;0,'!!!KATILIMCI LİSTESİ!!!'!#REF!,K182)</f>
        <v>#REF!</v>
      </c>
      <c r="N182" s="135">
        <f t="shared" si="29"/>
        <v>556.875</v>
      </c>
      <c r="O182" s="135">
        <f t="shared" si="30"/>
        <v>680.625</v>
      </c>
      <c r="P182" s="139">
        <f t="shared" si="31"/>
        <v>13055.625</v>
      </c>
      <c r="Q182" s="135">
        <f>'5-Banka Listesi'!G183</f>
        <v>0</v>
      </c>
      <c r="R182" s="140">
        <f t="shared" si="32"/>
        <v>12375</v>
      </c>
      <c r="S182" s="140">
        <f t="shared" si="33"/>
        <v>278.43799999999999</v>
      </c>
      <c r="T182" s="140">
        <f t="shared" si="34"/>
        <v>247.5</v>
      </c>
      <c r="U182" s="135">
        <f t="shared" si="35"/>
        <v>12900.938</v>
      </c>
      <c r="V182" s="132">
        <v>178</v>
      </c>
    </row>
    <row r="183" spans="2:22" ht="33.950000000000003" customHeight="1" x14ac:dyDescent="0.25">
      <c r="B183" s="132">
        <v>179</v>
      </c>
      <c r="C183" s="133" t="str">
        <f>'!!!KATILIMCI LİSTESİ!!!'!B180</f>
        <v>BAHAR ÇELİK</v>
      </c>
      <c r="D183" s="134" t="str">
        <f>'!!!KATILIMCI LİSTESİ!!!'!C180</f>
        <v>60031496234</v>
      </c>
      <c r="E183" s="135">
        <f>'!!! VERİLER !!!'!C1</f>
        <v>1375</v>
      </c>
      <c r="F183" s="136">
        <f>'1-Devamsızlık Formu (Ek-4)'!AJ185</f>
        <v>14</v>
      </c>
      <c r="G183" s="135">
        <f>IF(AND('1-Devamsızlık Formu (Ek-4)'!D185="",F183&gt;0,'1-Devamsızlık Formu (Ek-4)'!AW185="KASIM 2024"),(E183*(F183-1)+(666.75)),E183*F183)</f>
        <v>19250</v>
      </c>
      <c r="H183" s="135">
        <f t="shared" si="26"/>
        <v>192.5</v>
      </c>
      <c r="I183" s="141">
        <f t="shared" si="27"/>
        <v>192.5</v>
      </c>
      <c r="J183" s="135">
        <f t="shared" si="28"/>
        <v>0</v>
      </c>
      <c r="K183" s="135">
        <f t="shared" si="24"/>
        <v>0</v>
      </c>
      <c r="L183" s="135" t="e">
        <f t="shared" si="25"/>
        <v>#REF!</v>
      </c>
      <c r="M183" s="138" t="e">
        <f>IF(K183-'!!!KATILIMCI LİSTESİ!!!'!#REF!&gt;0,'!!!KATILIMCI LİSTESİ!!!'!#REF!,K183)</f>
        <v>#REF!</v>
      </c>
      <c r="N183" s="135">
        <f t="shared" si="29"/>
        <v>866.25</v>
      </c>
      <c r="O183" s="135">
        <f t="shared" si="30"/>
        <v>1058.75</v>
      </c>
      <c r="P183" s="139">
        <f t="shared" si="31"/>
        <v>20308.75</v>
      </c>
      <c r="Q183" s="135">
        <f>'5-Banka Listesi'!G184</f>
        <v>0</v>
      </c>
      <c r="R183" s="140">
        <f t="shared" si="32"/>
        <v>19250</v>
      </c>
      <c r="S183" s="140">
        <f t="shared" si="33"/>
        <v>433.125</v>
      </c>
      <c r="T183" s="140">
        <f t="shared" si="34"/>
        <v>385</v>
      </c>
      <c r="U183" s="135">
        <f t="shared" si="35"/>
        <v>20068.125</v>
      </c>
      <c r="V183" s="132">
        <v>179</v>
      </c>
    </row>
    <row r="184" spans="2:22" ht="33.950000000000003" customHeight="1" x14ac:dyDescent="0.25">
      <c r="B184" s="132">
        <v>180</v>
      </c>
      <c r="C184" s="133" t="str">
        <f>'!!!KATILIMCI LİSTESİ!!!'!B181</f>
        <v>BAHAR GÜNDER</v>
      </c>
      <c r="D184" s="134" t="str">
        <f>'!!!KATILIMCI LİSTESİ!!!'!C181</f>
        <v>10403870070</v>
      </c>
      <c r="E184" s="135">
        <f>'!!! VERİLER !!!'!C1</f>
        <v>1375</v>
      </c>
      <c r="F184" s="136">
        <f>'1-Devamsızlık Formu (Ek-4)'!AJ186</f>
        <v>12</v>
      </c>
      <c r="G184" s="135">
        <f>IF(AND('1-Devamsızlık Formu (Ek-4)'!D186="",F184&gt;0,'1-Devamsızlık Formu (Ek-4)'!AW186="KASIM 2024"),(E184*(F184-1)+(666.75)),E184*F184)</f>
        <v>16500</v>
      </c>
      <c r="H184" s="135">
        <f t="shared" si="26"/>
        <v>165</v>
      </c>
      <c r="I184" s="141">
        <f t="shared" si="27"/>
        <v>165</v>
      </c>
      <c r="J184" s="135">
        <f t="shared" si="28"/>
        <v>0</v>
      </c>
      <c r="K184" s="135">
        <f t="shared" si="24"/>
        <v>0</v>
      </c>
      <c r="L184" s="135" t="e">
        <f t="shared" si="25"/>
        <v>#REF!</v>
      </c>
      <c r="M184" s="138" t="e">
        <f>IF(K184-'!!!KATILIMCI LİSTESİ!!!'!#REF!&gt;0,'!!!KATILIMCI LİSTESİ!!!'!#REF!,K184)</f>
        <v>#REF!</v>
      </c>
      <c r="N184" s="135">
        <f t="shared" si="29"/>
        <v>742.5</v>
      </c>
      <c r="O184" s="135">
        <f t="shared" si="30"/>
        <v>907.5</v>
      </c>
      <c r="P184" s="139">
        <f t="shared" si="31"/>
        <v>17407.5</v>
      </c>
      <c r="Q184" s="135">
        <f>'5-Banka Listesi'!G185</f>
        <v>0</v>
      </c>
      <c r="R184" s="140">
        <f t="shared" si="32"/>
        <v>16500</v>
      </c>
      <c r="S184" s="140">
        <f t="shared" si="33"/>
        <v>371.25</v>
      </c>
      <c r="T184" s="140">
        <f t="shared" si="34"/>
        <v>330</v>
      </c>
      <c r="U184" s="135">
        <f t="shared" si="35"/>
        <v>17201.25</v>
      </c>
      <c r="V184" s="132">
        <v>180</v>
      </c>
    </row>
    <row r="185" spans="2:22" ht="33.950000000000003" customHeight="1" x14ac:dyDescent="0.25">
      <c r="B185" s="132">
        <v>181</v>
      </c>
      <c r="C185" s="133" t="str">
        <f>'!!!KATILIMCI LİSTESİ!!!'!B182</f>
        <v>BAHAR UÇAR</v>
      </c>
      <c r="D185" s="134" t="str">
        <f>'!!!KATILIMCI LİSTESİ!!!'!C182</f>
        <v>12856381936</v>
      </c>
      <c r="E185" s="135">
        <f>'!!! VERİLER !!!'!C1</f>
        <v>1375</v>
      </c>
      <c r="F185" s="136">
        <f>'1-Devamsızlık Formu (Ek-4)'!AJ187</f>
        <v>13</v>
      </c>
      <c r="G185" s="135">
        <f>IF(AND('1-Devamsızlık Formu (Ek-4)'!D187="",F185&gt;0,'1-Devamsızlık Formu (Ek-4)'!AW187="KASIM 2024"),(E185*(F185-1)+(666.75)),E185*F185)</f>
        <v>17875</v>
      </c>
      <c r="H185" s="135">
        <f t="shared" si="26"/>
        <v>178.75</v>
      </c>
      <c r="I185" s="141">
        <f t="shared" si="27"/>
        <v>178.75</v>
      </c>
      <c r="J185" s="135">
        <f t="shared" si="28"/>
        <v>0</v>
      </c>
      <c r="K185" s="135">
        <f t="shared" si="24"/>
        <v>0</v>
      </c>
      <c r="L185" s="135" t="e">
        <f t="shared" si="25"/>
        <v>#REF!</v>
      </c>
      <c r="M185" s="138" t="e">
        <f>IF(K185-'!!!KATILIMCI LİSTESİ!!!'!#REF!&gt;0,'!!!KATILIMCI LİSTESİ!!!'!#REF!,K185)</f>
        <v>#REF!</v>
      </c>
      <c r="N185" s="135">
        <f t="shared" si="29"/>
        <v>804.375</v>
      </c>
      <c r="O185" s="135">
        <f t="shared" si="30"/>
        <v>983.125</v>
      </c>
      <c r="P185" s="139">
        <f t="shared" si="31"/>
        <v>18858.125</v>
      </c>
      <c r="Q185" s="135">
        <f>'5-Banka Listesi'!G186</f>
        <v>0</v>
      </c>
      <c r="R185" s="140">
        <f t="shared" si="32"/>
        <v>17875</v>
      </c>
      <c r="S185" s="140">
        <f t="shared" si="33"/>
        <v>402.18799999999999</v>
      </c>
      <c r="T185" s="140">
        <f t="shared" si="34"/>
        <v>357.5</v>
      </c>
      <c r="U185" s="135">
        <f t="shared" si="35"/>
        <v>18634.687999999998</v>
      </c>
      <c r="V185" s="132">
        <v>181</v>
      </c>
    </row>
    <row r="186" spans="2:22" ht="33.950000000000003" customHeight="1" x14ac:dyDescent="0.25">
      <c r="B186" s="132">
        <v>182</v>
      </c>
      <c r="C186" s="133" t="str">
        <f>'!!!KATILIMCI LİSTESİ!!!'!B183</f>
        <v>BAHAR GÖKÇE TUNCER</v>
      </c>
      <c r="D186" s="134" t="str">
        <f>'!!!KATILIMCI LİSTESİ!!!'!C183</f>
        <v>14480153422</v>
      </c>
      <c r="E186" s="135">
        <f>'!!! VERİLER !!!'!C1</f>
        <v>1375</v>
      </c>
      <c r="F186" s="136">
        <f>'1-Devamsızlık Formu (Ek-4)'!AJ188</f>
        <v>14</v>
      </c>
      <c r="G186" s="135">
        <f>IF(AND('1-Devamsızlık Formu (Ek-4)'!D188="",F186&gt;0,'1-Devamsızlık Formu (Ek-4)'!AW188="KASIM 2024"),(E186*(F186-1)+(666.75)),E186*F186)</f>
        <v>19250</v>
      </c>
      <c r="H186" s="135">
        <f t="shared" si="26"/>
        <v>192.5</v>
      </c>
      <c r="I186" s="141">
        <f t="shared" si="27"/>
        <v>192.5</v>
      </c>
      <c r="J186" s="135">
        <f t="shared" si="28"/>
        <v>0</v>
      </c>
      <c r="K186" s="135">
        <f t="shared" si="24"/>
        <v>0</v>
      </c>
      <c r="L186" s="135" t="e">
        <f t="shared" si="25"/>
        <v>#REF!</v>
      </c>
      <c r="M186" s="138" t="e">
        <f>IF(K186-'!!!KATILIMCI LİSTESİ!!!'!#REF!&gt;0,'!!!KATILIMCI LİSTESİ!!!'!#REF!,K186)</f>
        <v>#REF!</v>
      </c>
      <c r="N186" s="135">
        <f t="shared" si="29"/>
        <v>866.25</v>
      </c>
      <c r="O186" s="135">
        <f t="shared" si="30"/>
        <v>1058.75</v>
      </c>
      <c r="P186" s="139">
        <f t="shared" si="31"/>
        <v>20308.75</v>
      </c>
      <c r="Q186" s="135">
        <f>'5-Banka Listesi'!G187</f>
        <v>0</v>
      </c>
      <c r="R186" s="140">
        <f t="shared" si="32"/>
        <v>19250</v>
      </c>
      <c r="S186" s="140">
        <f t="shared" si="33"/>
        <v>433.125</v>
      </c>
      <c r="T186" s="140">
        <f t="shared" si="34"/>
        <v>385</v>
      </c>
      <c r="U186" s="135">
        <f t="shared" si="35"/>
        <v>20068.125</v>
      </c>
      <c r="V186" s="132">
        <v>182</v>
      </c>
    </row>
    <row r="187" spans="2:22" ht="33.950000000000003" customHeight="1" x14ac:dyDescent="0.25">
      <c r="B187" s="132">
        <v>183</v>
      </c>
      <c r="C187" s="133" t="str">
        <f>'!!!KATILIMCI LİSTESİ!!!'!B184</f>
        <v>BARAN YILDIRIM</v>
      </c>
      <c r="D187" s="134" t="str">
        <f>'!!!KATILIMCI LİSTESİ!!!'!C184</f>
        <v>14321463116</v>
      </c>
      <c r="E187" s="135">
        <f>'!!! VERİLER !!!'!C1</f>
        <v>1375</v>
      </c>
      <c r="F187" s="136">
        <f>'1-Devamsızlık Formu (Ek-4)'!AJ189</f>
        <v>12</v>
      </c>
      <c r="G187" s="135">
        <f>IF(AND('1-Devamsızlık Formu (Ek-4)'!D189="",F187&gt;0,'1-Devamsızlık Formu (Ek-4)'!AW189="KASIM 2024"),(E187*(F187-1)+(666.75)),E187*F187)</f>
        <v>16500</v>
      </c>
      <c r="H187" s="135">
        <f t="shared" si="26"/>
        <v>165</v>
      </c>
      <c r="I187" s="141">
        <f t="shared" si="27"/>
        <v>165</v>
      </c>
      <c r="J187" s="135">
        <f t="shared" si="28"/>
        <v>0</v>
      </c>
      <c r="K187" s="135">
        <f t="shared" si="24"/>
        <v>0</v>
      </c>
      <c r="L187" s="135" t="e">
        <f t="shared" si="25"/>
        <v>#REF!</v>
      </c>
      <c r="M187" s="138" t="e">
        <f>IF(K187-'!!!KATILIMCI LİSTESİ!!!'!#REF!&gt;0,'!!!KATILIMCI LİSTESİ!!!'!#REF!,K187)</f>
        <v>#REF!</v>
      </c>
      <c r="N187" s="135">
        <f t="shared" si="29"/>
        <v>742.5</v>
      </c>
      <c r="O187" s="135">
        <f t="shared" si="30"/>
        <v>907.5</v>
      </c>
      <c r="P187" s="139">
        <f t="shared" si="31"/>
        <v>17407.5</v>
      </c>
      <c r="Q187" s="135">
        <f>'5-Banka Listesi'!G188</f>
        <v>0</v>
      </c>
      <c r="R187" s="140">
        <f t="shared" si="32"/>
        <v>16500</v>
      </c>
      <c r="S187" s="140">
        <f t="shared" si="33"/>
        <v>371.25</v>
      </c>
      <c r="T187" s="140">
        <f t="shared" si="34"/>
        <v>330</v>
      </c>
      <c r="U187" s="135">
        <f t="shared" si="35"/>
        <v>17201.25</v>
      </c>
      <c r="V187" s="132">
        <v>183</v>
      </c>
    </row>
    <row r="188" spans="2:22" ht="33.950000000000003" customHeight="1" x14ac:dyDescent="0.25">
      <c r="B188" s="132">
        <v>184</v>
      </c>
      <c r="C188" s="133" t="str">
        <f>'!!!KATILIMCI LİSTESİ!!!'!B185</f>
        <v>BARIŞ ÇİÇEK</v>
      </c>
      <c r="D188" s="134" t="str">
        <f>'!!!KATILIMCI LİSTESİ!!!'!C185</f>
        <v>42395007998</v>
      </c>
      <c r="E188" s="135">
        <f>'!!! VERİLER !!!'!C1</f>
        <v>1375</v>
      </c>
      <c r="F188" s="136">
        <f>'1-Devamsızlık Formu (Ek-4)'!AJ190</f>
        <v>14</v>
      </c>
      <c r="G188" s="135">
        <f>IF(AND('1-Devamsızlık Formu (Ek-4)'!D190="",F188&gt;0,'1-Devamsızlık Formu (Ek-4)'!AW190="KASIM 2024"),(E188*(F188-1)+(666.75)),E188*F188)</f>
        <v>19250</v>
      </c>
      <c r="H188" s="135">
        <f t="shared" si="26"/>
        <v>192.5</v>
      </c>
      <c r="I188" s="141">
        <f t="shared" si="27"/>
        <v>192.5</v>
      </c>
      <c r="J188" s="135">
        <f t="shared" si="28"/>
        <v>0</v>
      </c>
      <c r="K188" s="135">
        <f t="shared" si="24"/>
        <v>0</v>
      </c>
      <c r="L188" s="135" t="e">
        <f t="shared" si="25"/>
        <v>#REF!</v>
      </c>
      <c r="M188" s="138" t="e">
        <f>IF(K188-'!!!KATILIMCI LİSTESİ!!!'!#REF!&gt;0,'!!!KATILIMCI LİSTESİ!!!'!#REF!,K188)</f>
        <v>#REF!</v>
      </c>
      <c r="N188" s="135">
        <f t="shared" si="29"/>
        <v>866.25</v>
      </c>
      <c r="O188" s="135">
        <f t="shared" si="30"/>
        <v>1058.75</v>
      </c>
      <c r="P188" s="139">
        <f t="shared" si="31"/>
        <v>20308.75</v>
      </c>
      <c r="Q188" s="135">
        <f>'5-Banka Listesi'!G189</f>
        <v>0</v>
      </c>
      <c r="R188" s="140">
        <f t="shared" si="32"/>
        <v>19250</v>
      </c>
      <c r="S188" s="140">
        <f t="shared" si="33"/>
        <v>433.125</v>
      </c>
      <c r="T188" s="140">
        <f t="shared" si="34"/>
        <v>385</v>
      </c>
      <c r="U188" s="135">
        <f t="shared" si="35"/>
        <v>20068.125</v>
      </c>
      <c r="V188" s="132">
        <v>184</v>
      </c>
    </row>
    <row r="189" spans="2:22" ht="33.950000000000003" customHeight="1" x14ac:dyDescent="0.25">
      <c r="B189" s="132">
        <v>185</v>
      </c>
      <c r="C189" s="133" t="str">
        <f>'!!!KATILIMCI LİSTESİ!!!'!B186</f>
        <v>BARIŞ GÖKSU</v>
      </c>
      <c r="D189" s="134" t="str">
        <f>'!!!KATILIMCI LİSTESİ!!!'!C186</f>
        <v>10228507274</v>
      </c>
      <c r="E189" s="135">
        <f>'!!! VERİLER !!!'!C1</f>
        <v>1375</v>
      </c>
      <c r="F189" s="136">
        <f>'1-Devamsızlık Formu (Ek-4)'!AJ191</f>
        <v>4</v>
      </c>
      <c r="G189" s="135">
        <f>IF(AND('1-Devamsızlık Formu (Ek-4)'!D191="",F189&gt;0,'1-Devamsızlık Formu (Ek-4)'!AW191="KASIM 2024"),(E189*(F189-1)+(666.75)),E189*F189)</f>
        <v>5500</v>
      </c>
      <c r="H189" s="135">
        <f t="shared" si="26"/>
        <v>55</v>
      </c>
      <c r="I189" s="141">
        <f t="shared" si="27"/>
        <v>55</v>
      </c>
      <c r="J189" s="135">
        <f t="shared" si="28"/>
        <v>0</v>
      </c>
      <c r="K189" s="135">
        <f t="shared" si="24"/>
        <v>0</v>
      </c>
      <c r="L189" s="135" t="e">
        <f t="shared" si="25"/>
        <v>#REF!</v>
      </c>
      <c r="M189" s="138" t="e">
        <f>IF(K189-'!!!KATILIMCI LİSTESİ!!!'!#REF!&gt;0,'!!!KATILIMCI LİSTESİ!!!'!#REF!,K189)</f>
        <v>#REF!</v>
      </c>
      <c r="N189" s="135">
        <f t="shared" si="29"/>
        <v>247.5</v>
      </c>
      <c r="O189" s="135">
        <f t="shared" si="30"/>
        <v>302.5</v>
      </c>
      <c r="P189" s="139">
        <f t="shared" si="31"/>
        <v>5802.5</v>
      </c>
      <c r="Q189" s="135">
        <f>'5-Banka Listesi'!G190</f>
        <v>0</v>
      </c>
      <c r="R189" s="140">
        <f t="shared" si="32"/>
        <v>5500</v>
      </c>
      <c r="S189" s="140">
        <f t="shared" si="33"/>
        <v>123.75</v>
      </c>
      <c r="T189" s="140">
        <f t="shared" si="34"/>
        <v>110</v>
      </c>
      <c r="U189" s="135">
        <f t="shared" si="35"/>
        <v>5733.75</v>
      </c>
      <c r="V189" s="132">
        <v>185</v>
      </c>
    </row>
    <row r="190" spans="2:22" ht="33.950000000000003" customHeight="1" x14ac:dyDescent="0.25">
      <c r="B190" s="132">
        <v>186</v>
      </c>
      <c r="C190" s="133" t="str">
        <f>'!!!KATILIMCI LİSTESİ!!!'!B187</f>
        <v>BARIŞCAN AKBAŞ</v>
      </c>
      <c r="D190" s="134" t="str">
        <f>'!!!KATILIMCI LİSTESİ!!!'!C187</f>
        <v>10643291376</v>
      </c>
      <c r="E190" s="135">
        <f>'!!! VERİLER !!!'!C1</f>
        <v>1375</v>
      </c>
      <c r="F190" s="136">
        <f>'1-Devamsızlık Formu (Ek-4)'!AJ192</f>
        <v>12</v>
      </c>
      <c r="G190" s="135">
        <f>IF(AND('1-Devamsızlık Formu (Ek-4)'!D192="",F190&gt;0,'1-Devamsızlık Formu (Ek-4)'!AW192="KASIM 2024"),(E190*(F190-1)+(666.75)),E190*F190)</f>
        <v>16500</v>
      </c>
      <c r="H190" s="135">
        <f t="shared" si="26"/>
        <v>165</v>
      </c>
      <c r="I190" s="141">
        <f t="shared" si="27"/>
        <v>165</v>
      </c>
      <c r="J190" s="135">
        <f t="shared" si="28"/>
        <v>0</v>
      </c>
      <c r="K190" s="135">
        <f t="shared" si="24"/>
        <v>0</v>
      </c>
      <c r="L190" s="135" t="e">
        <f t="shared" si="25"/>
        <v>#REF!</v>
      </c>
      <c r="M190" s="138" t="e">
        <f>IF(K190-'!!!KATILIMCI LİSTESİ!!!'!#REF!&gt;0,'!!!KATILIMCI LİSTESİ!!!'!#REF!,K190)</f>
        <v>#REF!</v>
      </c>
      <c r="N190" s="135">
        <f t="shared" si="29"/>
        <v>742.5</v>
      </c>
      <c r="O190" s="135">
        <f t="shared" si="30"/>
        <v>907.5</v>
      </c>
      <c r="P190" s="139">
        <f t="shared" si="31"/>
        <v>17407.5</v>
      </c>
      <c r="Q190" s="135">
        <f>'5-Banka Listesi'!G191</f>
        <v>0</v>
      </c>
      <c r="R190" s="140">
        <f t="shared" si="32"/>
        <v>16500</v>
      </c>
      <c r="S190" s="140">
        <f t="shared" si="33"/>
        <v>371.25</v>
      </c>
      <c r="T190" s="140">
        <f t="shared" si="34"/>
        <v>330</v>
      </c>
      <c r="U190" s="135">
        <f t="shared" si="35"/>
        <v>17201.25</v>
      </c>
      <c r="V190" s="132">
        <v>186</v>
      </c>
    </row>
    <row r="191" spans="2:22" ht="33.950000000000003" customHeight="1" x14ac:dyDescent="0.25">
      <c r="B191" s="132">
        <v>187</v>
      </c>
      <c r="C191" s="133" t="str">
        <f>'!!!KATILIMCI LİSTESİ!!!'!B188</f>
        <v>BASİL ELCABİRİ</v>
      </c>
      <c r="D191" s="134" t="str">
        <f>'!!!KATILIMCI LİSTESİ!!!'!C188</f>
        <v>18602968178</v>
      </c>
      <c r="E191" s="135">
        <f>'!!! VERİLER !!!'!C1</f>
        <v>1375</v>
      </c>
      <c r="F191" s="136">
        <f>'1-Devamsızlık Formu (Ek-4)'!AJ193</f>
        <v>0</v>
      </c>
      <c r="G191" s="135">
        <f>IF(AND('1-Devamsızlık Formu (Ek-4)'!D193="",F191&gt;0,'1-Devamsızlık Formu (Ek-4)'!AW193="KASIM 2024"),(E191*(F191-1)+(666.75)),E191*F191)</f>
        <v>0</v>
      </c>
      <c r="H191" s="135">
        <f t="shared" si="26"/>
        <v>0</v>
      </c>
      <c r="I191" s="141">
        <f t="shared" si="27"/>
        <v>0</v>
      </c>
      <c r="J191" s="135">
        <f t="shared" si="28"/>
        <v>0</v>
      </c>
      <c r="K191" s="135">
        <f t="shared" ref="K191:K229" si="36">J191*0.15</f>
        <v>0</v>
      </c>
      <c r="L191" s="135" t="e">
        <f t="shared" ref="L191:L229" si="37">ROUND(K191-M191,2)</f>
        <v>#REF!</v>
      </c>
      <c r="M191" s="138" t="e">
        <f>IF(K191-'!!!KATILIMCI LİSTESİ!!!'!#REF!&gt;0,'!!!KATILIMCI LİSTESİ!!!'!#REF!,K191)</f>
        <v>#REF!</v>
      </c>
      <c r="N191" s="135">
        <f t="shared" si="29"/>
        <v>0</v>
      </c>
      <c r="O191" s="135">
        <f t="shared" si="30"/>
        <v>0</v>
      </c>
      <c r="P191" s="139">
        <f t="shared" si="31"/>
        <v>0</v>
      </c>
      <c r="Q191" s="135">
        <f>'5-Banka Listesi'!G192</f>
        <v>0</v>
      </c>
      <c r="R191" s="140">
        <f t="shared" si="32"/>
        <v>0</v>
      </c>
      <c r="S191" s="140">
        <f t="shared" si="33"/>
        <v>0</v>
      </c>
      <c r="T191" s="140">
        <f t="shared" si="34"/>
        <v>0</v>
      </c>
      <c r="U191" s="135">
        <f t="shared" si="35"/>
        <v>0</v>
      </c>
      <c r="V191" s="132">
        <v>187</v>
      </c>
    </row>
    <row r="192" spans="2:22" ht="33.950000000000003" customHeight="1" x14ac:dyDescent="0.25">
      <c r="B192" s="132">
        <v>188</v>
      </c>
      <c r="C192" s="133" t="str">
        <f>'!!!KATILIMCI LİSTESİ!!!'!B189</f>
        <v>BATUHAN MERT ÇAĞIR</v>
      </c>
      <c r="D192" s="134" t="str">
        <f>'!!!KATILIMCI LİSTESİ!!!'!C189</f>
        <v>36151507266</v>
      </c>
      <c r="E192" s="135">
        <f>'!!! VERİLER !!!'!C1</f>
        <v>1375</v>
      </c>
      <c r="F192" s="136">
        <f>'1-Devamsızlık Formu (Ek-4)'!AJ194</f>
        <v>12</v>
      </c>
      <c r="G192" s="135">
        <f>IF(AND('1-Devamsızlık Formu (Ek-4)'!D194="",F192&gt;0,'1-Devamsızlık Formu (Ek-4)'!AW194="KASIM 2024"),(E192*(F192-1)+(666.75)),E192*F192)</f>
        <v>16500</v>
      </c>
      <c r="H192" s="135">
        <f t="shared" si="26"/>
        <v>165</v>
      </c>
      <c r="I192" s="141">
        <f t="shared" si="27"/>
        <v>165</v>
      </c>
      <c r="J192" s="135">
        <f t="shared" si="28"/>
        <v>0</v>
      </c>
      <c r="K192" s="135">
        <f t="shared" si="36"/>
        <v>0</v>
      </c>
      <c r="L192" s="135" t="e">
        <f t="shared" si="37"/>
        <v>#REF!</v>
      </c>
      <c r="M192" s="138" t="e">
        <f>IF(K192-'!!!KATILIMCI LİSTESİ!!!'!#REF!&gt;0,'!!!KATILIMCI LİSTESİ!!!'!#REF!,K192)</f>
        <v>#REF!</v>
      </c>
      <c r="N192" s="135">
        <f t="shared" si="29"/>
        <v>742.5</v>
      </c>
      <c r="O192" s="135">
        <f t="shared" si="30"/>
        <v>907.5</v>
      </c>
      <c r="P192" s="139">
        <f t="shared" si="31"/>
        <v>17407.5</v>
      </c>
      <c r="Q192" s="135">
        <f>'5-Banka Listesi'!G193</f>
        <v>0</v>
      </c>
      <c r="R192" s="140">
        <f t="shared" si="32"/>
        <v>16500</v>
      </c>
      <c r="S192" s="140">
        <f t="shared" si="33"/>
        <v>371.25</v>
      </c>
      <c r="T192" s="140">
        <f t="shared" si="34"/>
        <v>330</v>
      </c>
      <c r="U192" s="135">
        <f t="shared" si="35"/>
        <v>17201.25</v>
      </c>
      <c r="V192" s="132">
        <v>188</v>
      </c>
    </row>
    <row r="193" spans="2:22" ht="33.950000000000003" customHeight="1" x14ac:dyDescent="0.25">
      <c r="B193" s="132">
        <v>189</v>
      </c>
      <c r="C193" s="133" t="str">
        <f>'!!!KATILIMCI LİSTESİ!!!'!B190</f>
        <v>BATUHAN TALHA GÜL</v>
      </c>
      <c r="D193" s="134" t="str">
        <f>'!!!KATILIMCI LİSTESİ!!!'!C190</f>
        <v>11003270284</v>
      </c>
      <c r="E193" s="135">
        <f>'!!! VERİLER !!!'!C1</f>
        <v>1375</v>
      </c>
      <c r="F193" s="136">
        <f>'1-Devamsızlık Formu (Ek-4)'!AJ195</f>
        <v>14</v>
      </c>
      <c r="G193" s="135">
        <f>IF(AND('1-Devamsızlık Formu (Ek-4)'!D195="",F193&gt;0,'1-Devamsızlık Formu (Ek-4)'!AW195="KASIM 2024"),(E193*(F193-1)+(666.75)),E193*F193)</f>
        <v>19250</v>
      </c>
      <c r="H193" s="135">
        <f t="shared" si="26"/>
        <v>192.5</v>
      </c>
      <c r="I193" s="141">
        <f t="shared" si="27"/>
        <v>192.5</v>
      </c>
      <c r="J193" s="135">
        <f t="shared" si="28"/>
        <v>0</v>
      </c>
      <c r="K193" s="135">
        <f t="shared" si="36"/>
        <v>0</v>
      </c>
      <c r="L193" s="135" t="e">
        <f t="shared" si="37"/>
        <v>#REF!</v>
      </c>
      <c r="M193" s="138" t="e">
        <f>IF(K193-'!!!KATILIMCI LİSTESİ!!!'!#REF!&gt;0,'!!!KATILIMCI LİSTESİ!!!'!#REF!,K193)</f>
        <v>#REF!</v>
      </c>
      <c r="N193" s="135">
        <f t="shared" si="29"/>
        <v>866.25</v>
      </c>
      <c r="O193" s="135">
        <f t="shared" si="30"/>
        <v>1058.75</v>
      </c>
      <c r="P193" s="139">
        <f t="shared" si="31"/>
        <v>20308.75</v>
      </c>
      <c r="Q193" s="135">
        <f>'5-Banka Listesi'!G194</f>
        <v>0</v>
      </c>
      <c r="R193" s="140">
        <f t="shared" si="32"/>
        <v>19250</v>
      </c>
      <c r="S193" s="140">
        <f t="shared" si="33"/>
        <v>433.125</v>
      </c>
      <c r="T193" s="140">
        <f t="shared" si="34"/>
        <v>385</v>
      </c>
      <c r="U193" s="135">
        <f t="shared" si="35"/>
        <v>20068.125</v>
      </c>
      <c r="V193" s="132">
        <v>189</v>
      </c>
    </row>
    <row r="194" spans="2:22" ht="33.950000000000003" customHeight="1" x14ac:dyDescent="0.25">
      <c r="B194" s="132">
        <v>190</v>
      </c>
      <c r="C194" s="133" t="str">
        <f>'!!!KATILIMCI LİSTESİ!!!'!B191</f>
        <v>BAYRAM DİKYER</v>
      </c>
      <c r="D194" s="134" t="str">
        <f>'!!!KATILIMCI LİSTESİ!!!'!C191</f>
        <v>10396876684</v>
      </c>
      <c r="E194" s="135">
        <f>'!!! VERİLER !!!'!C1</f>
        <v>1375</v>
      </c>
      <c r="F194" s="136">
        <f>'1-Devamsızlık Formu (Ek-4)'!AJ196</f>
        <v>14</v>
      </c>
      <c r="G194" s="135">
        <f>IF(AND('1-Devamsızlık Formu (Ek-4)'!D196="",F194&gt;0,'1-Devamsızlık Formu (Ek-4)'!AW196="KASIM 2024"),(E194*(F194-1)+(666.75)),E194*F194)</f>
        <v>19250</v>
      </c>
      <c r="H194" s="135">
        <f t="shared" si="26"/>
        <v>192.5</v>
      </c>
      <c r="I194" s="141">
        <f t="shared" si="27"/>
        <v>192.5</v>
      </c>
      <c r="J194" s="135">
        <f t="shared" si="28"/>
        <v>0</v>
      </c>
      <c r="K194" s="135">
        <f t="shared" si="36"/>
        <v>0</v>
      </c>
      <c r="L194" s="135" t="e">
        <f t="shared" si="37"/>
        <v>#REF!</v>
      </c>
      <c r="M194" s="138" t="e">
        <f>IF(K194-'!!!KATILIMCI LİSTESİ!!!'!#REF!&gt;0,'!!!KATILIMCI LİSTESİ!!!'!#REF!,K194)</f>
        <v>#REF!</v>
      </c>
      <c r="N194" s="135">
        <f t="shared" si="29"/>
        <v>866.25</v>
      </c>
      <c r="O194" s="135">
        <f t="shared" si="30"/>
        <v>1058.75</v>
      </c>
      <c r="P194" s="139">
        <f t="shared" si="31"/>
        <v>20308.75</v>
      </c>
      <c r="Q194" s="135">
        <f>'5-Banka Listesi'!G195</f>
        <v>0</v>
      </c>
      <c r="R194" s="140">
        <f t="shared" si="32"/>
        <v>19250</v>
      </c>
      <c r="S194" s="140">
        <f t="shared" si="33"/>
        <v>433.125</v>
      </c>
      <c r="T194" s="140">
        <f t="shared" si="34"/>
        <v>385</v>
      </c>
      <c r="U194" s="135">
        <f t="shared" si="35"/>
        <v>20068.125</v>
      </c>
      <c r="V194" s="132">
        <v>190</v>
      </c>
    </row>
    <row r="195" spans="2:22" ht="33.950000000000003" customHeight="1" x14ac:dyDescent="0.25">
      <c r="B195" s="132">
        <v>191</v>
      </c>
      <c r="C195" s="133" t="str">
        <f>'!!!KATILIMCI LİSTESİ!!!'!B192</f>
        <v>BAYRAM OĞUZ AYAZ</v>
      </c>
      <c r="D195" s="134" t="str">
        <f>'!!!KATILIMCI LİSTESİ!!!'!C192</f>
        <v>35221462184</v>
      </c>
      <c r="E195" s="135">
        <f>'!!! VERİLER !!!'!C1</f>
        <v>1375</v>
      </c>
      <c r="F195" s="136">
        <f>'1-Devamsızlık Formu (Ek-4)'!AJ197</f>
        <v>14</v>
      </c>
      <c r="G195" s="135">
        <f>IF(AND('1-Devamsızlık Formu (Ek-4)'!D197="",F195&gt;0,'1-Devamsızlık Formu (Ek-4)'!AW197="KASIM 2024"),(E195*(F195-1)+(666.75)),E195*F195)</f>
        <v>19250</v>
      </c>
      <c r="H195" s="135">
        <f t="shared" si="26"/>
        <v>192.5</v>
      </c>
      <c r="I195" s="141">
        <f t="shared" si="27"/>
        <v>192.5</v>
      </c>
      <c r="J195" s="135">
        <f t="shared" si="28"/>
        <v>0</v>
      </c>
      <c r="K195" s="135">
        <f t="shared" si="36"/>
        <v>0</v>
      </c>
      <c r="L195" s="135" t="e">
        <f t="shared" si="37"/>
        <v>#REF!</v>
      </c>
      <c r="M195" s="138" t="e">
        <f>IF(K195-'!!!KATILIMCI LİSTESİ!!!'!#REF!&gt;0,'!!!KATILIMCI LİSTESİ!!!'!#REF!,K195)</f>
        <v>#REF!</v>
      </c>
      <c r="N195" s="135">
        <f t="shared" si="29"/>
        <v>866.25</v>
      </c>
      <c r="O195" s="135">
        <f t="shared" si="30"/>
        <v>1058.75</v>
      </c>
      <c r="P195" s="139">
        <f t="shared" si="31"/>
        <v>20308.75</v>
      </c>
      <c r="Q195" s="135">
        <f>'5-Banka Listesi'!G196</f>
        <v>0</v>
      </c>
      <c r="R195" s="140">
        <f t="shared" si="32"/>
        <v>19250</v>
      </c>
      <c r="S195" s="140">
        <f t="shared" si="33"/>
        <v>433.125</v>
      </c>
      <c r="T195" s="140">
        <f t="shared" si="34"/>
        <v>385</v>
      </c>
      <c r="U195" s="135">
        <f t="shared" si="35"/>
        <v>20068.125</v>
      </c>
      <c r="V195" s="132">
        <v>191</v>
      </c>
    </row>
    <row r="196" spans="2:22" ht="33.950000000000003" customHeight="1" x14ac:dyDescent="0.25">
      <c r="B196" s="132">
        <v>192</v>
      </c>
      <c r="C196" s="133" t="str">
        <f>'!!!KATILIMCI LİSTESİ!!!'!B193</f>
        <v>BEDİHA GÖÇER</v>
      </c>
      <c r="D196" s="134" t="str">
        <f>'!!!KATILIMCI LİSTESİ!!!'!C193</f>
        <v>10544274546</v>
      </c>
      <c r="E196" s="135">
        <f>'!!! VERİLER !!!'!C1</f>
        <v>1375</v>
      </c>
      <c r="F196" s="136">
        <f>'1-Devamsızlık Formu (Ek-4)'!AJ198</f>
        <v>14</v>
      </c>
      <c r="G196" s="135">
        <f>IF(AND('1-Devamsızlık Formu (Ek-4)'!D198="",F196&gt;0,'1-Devamsızlık Formu (Ek-4)'!AW198="KASIM 2024"),(E196*(F196-1)+(666.75)),E196*F196)</f>
        <v>19250</v>
      </c>
      <c r="H196" s="135">
        <f t="shared" si="26"/>
        <v>192.5</v>
      </c>
      <c r="I196" s="141">
        <f t="shared" si="27"/>
        <v>192.5</v>
      </c>
      <c r="J196" s="135">
        <f t="shared" si="28"/>
        <v>0</v>
      </c>
      <c r="K196" s="135">
        <f t="shared" si="36"/>
        <v>0</v>
      </c>
      <c r="L196" s="135" t="e">
        <f t="shared" si="37"/>
        <v>#REF!</v>
      </c>
      <c r="M196" s="138" t="e">
        <f>IF(K196-'!!!KATILIMCI LİSTESİ!!!'!#REF!&gt;0,'!!!KATILIMCI LİSTESİ!!!'!#REF!,K196)</f>
        <v>#REF!</v>
      </c>
      <c r="N196" s="135">
        <f t="shared" si="29"/>
        <v>866.25</v>
      </c>
      <c r="O196" s="135">
        <f t="shared" si="30"/>
        <v>1058.75</v>
      </c>
      <c r="P196" s="139">
        <f t="shared" si="31"/>
        <v>20308.75</v>
      </c>
      <c r="Q196" s="135">
        <f>'5-Banka Listesi'!G197</f>
        <v>0</v>
      </c>
      <c r="R196" s="140">
        <f t="shared" si="32"/>
        <v>19250</v>
      </c>
      <c r="S196" s="140">
        <f t="shared" si="33"/>
        <v>433.125</v>
      </c>
      <c r="T196" s="140">
        <f t="shared" si="34"/>
        <v>385</v>
      </c>
      <c r="U196" s="135">
        <f t="shared" si="35"/>
        <v>20068.125</v>
      </c>
      <c r="V196" s="132">
        <v>192</v>
      </c>
    </row>
    <row r="197" spans="2:22" ht="33.950000000000003" customHeight="1" x14ac:dyDescent="0.25">
      <c r="B197" s="132">
        <v>193</v>
      </c>
      <c r="C197" s="133" t="str">
        <f>'!!!KATILIMCI LİSTESİ!!!'!B194</f>
        <v>BEDİRHAN AYDIN</v>
      </c>
      <c r="D197" s="134" t="str">
        <f>'!!!KATILIMCI LİSTESİ!!!'!C194</f>
        <v>10306455442</v>
      </c>
      <c r="E197" s="135">
        <f>'!!! VERİLER !!!'!C1</f>
        <v>1375</v>
      </c>
      <c r="F197" s="136">
        <f>'1-Devamsızlık Formu (Ek-4)'!AJ199</f>
        <v>14</v>
      </c>
      <c r="G197" s="135">
        <f>IF(AND('1-Devamsızlık Formu (Ek-4)'!D199="",F197&gt;0,'1-Devamsızlık Formu (Ek-4)'!AW199="KASIM 2024"),(E197*(F197-1)+(666.75)),E197*F197)</f>
        <v>19250</v>
      </c>
      <c r="H197" s="135">
        <f t="shared" si="26"/>
        <v>192.5</v>
      </c>
      <c r="I197" s="141">
        <f t="shared" si="27"/>
        <v>192.5</v>
      </c>
      <c r="J197" s="135">
        <f t="shared" si="28"/>
        <v>0</v>
      </c>
      <c r="K197" s="135">
        <f t="shared" si="36"/>
        <v>0</v>
      </c>
      <c r="L197" s="135" t="e">
        <f t="shared" si="37"/>
        <v>#REF!</v>
      </c>
      <c r="M197" s="138" t="e">
        <f>IF(K197-'!!!KATILIMCI LİSTESİ!!!'!#REF!&gt;0,'!!!KATILIMCI LİSTESİ!!!'!#REF!,K197)</f>
        <v>#REF!</v>
      </c>
      <c r="N197" s="135">
        <f t="shared" si="29"/>
        <v>866.25</v>
      </c>
      <c r="O197" s="135">
        <f t="shared" si="30"/>
        <v>1058.75</v>
      </c>
      <c r="P197" s="139">
        <f t="shared" si="31"/>
        <v>20308.75</v>
      </c>
      <c r="Q197" s="135">
        <f>'5-Banka Listesi'!G198</f>
        <v>0</v>
      </c>
      <c r="R197" s="140">
        <f t="shared" si="32"/>
        <v>19250</v>
      </c>
      <c r="S197" s="140">
        <f t="shared" si="33"/>
        <v>433.125</v>
      </c>
      <c r="T197" s="140">
        <f t="shared" si="34"/>
        <v>385</v>
      </c>
      <c r="U197" s="135">
        <f t="shared" si="35"/>
        <v>20068.125</v>
      </c>
      <c r="V197" s="132">
        <v>193</v>
      </c>
    </row>
    <row r="198" spans="2:22" ht="33.950000000000003" customHeight="1" x14ac:dyDescent="0.25">
      <c r="B198" s="132">
        <v>194</v>
      </c>
      <c r="C198" s="133" t="str">
        <f>'!!!KATILIMCI LİSTESİ!!!'!B195</f>
        <v>BEDİRHAN BAYRAM</v>
      </c>
      <c r="D198" s="134" t="str">
        <f>'!!!KATILIMCI LİSTESİ!!!'!C195</f>
        <v>12669077514</v>
      </c>
      <c r="E198" s="135">
        <f>'!!! VERİLER !!!'!C1</f>
        <v>1375</v>
      </c>
      <c r="F198" s="136">
        <f>'1-Devamsızlık Formu (Ek-4)'!AJ200</f>
        <v>12</v>
      </c>
      <c r="G198" s="135">
        <f>IF(AND('1-Devamsızlık Formu (Ek-4)'!D200="",F198&gt;0,'1-Devamsızlık Formu (Ek-4)'!AW200="KASIM 2024"),(E198*(F198-1)+(666.75)),E198*F198)</f>
        <v>16500</v>
      </c>
      <c r="H198" s="135">
        <f t="shared" ref="H198:H261" si="38">G198*0.01</f>
        <v>165</v>
      </c>
      <c r="I198" s="141">
        <f t="shared" ref="I198:I261" si="39">G198*0.01</f>
        <v>165</v>
      </c>
      <c r="J198" s="135">
        <f t="shared" ref="J198:J261" si="40">IF(G198&gt;20002.5,(G198-H198-I198)-(17002.12),0)</f>
        <v>0</v>
      </c>
      <c r="K198" s="135">
        <f t="shared" si="36"/>
        <v>0</v>
      </c>
      <c r="L198" s="135" t="e">
        <f t="shared" si="37"/>
        <v>#REF!</v>
      </c>
      <c r="M198" s="138" t="e">
        <f>IF(K198-'!!!KATILIMCI LİSTESİ!!!'!#REF!&gt;0,'!!!KATILIMCI LİSTESİ!!!'!#REF!,K198)</f>
        <v>#REF!</v>
      </c>
      <c r="N198" s="135">
        <f t="shared" ref="N198:N261" si="41">G198*0.045</f>
        <v>742.5</v>
      </c>
      <c r="O198" s="135">
        <f t="shared" ref="O198:O261" si="42">G198*0.055</f>
        <v>907.5</v>
      </c>
      <c r="P198" s="139">
        <f t="shared" ref="P198:P261" si="43">G198+O198</f>
        <v>17407.5</v>
      </c>
      <c r="Q198" s="135">
        <f>'5-Banka Listesi'!G199</f>
        <v>0</v>
      </c>
      <c r="R198" s="140">
        <f t="shared" ref="R198:R261" si="44">G198-Q198</f>
        <v>16500</v>
      </c>
      <c r="S198" s="140">
        <f t="shared" ref="S198:S261" si="45">ROUND(G198*0.0225,3)</f>
        <v>371.25</v>
      </c>
      <c r="T198" s="140">
        <f t="shared" ref="T198:T261" si="46">ROUND(G198*0.02,3)</f>
        <v>330</v>
      </c>
      <c r="U198" s="135">
        <f t="shared" ref="U198:U261" si="47">ROUND(Q198+R198+S198+T198,3)</f>
        <v>17201.25</v>
      </c>
      <c r="V198" s="132">
        <v>194</v>
      </c>
    </row>
    <row r="199" spans="2:22" ht="33.950000000000003" customHeight="1" x14ac:dyDescent="0.25">
      <c r="B199" s="132">
        <v>195</v>
      </c>
      <c r="C199" s="133" t="str">
        <f>'!!!KATILIMCI LİSTESİ!!!'!B196</f>
        <v>BEDRİYE İREM NAİFOĞLU</v>
      </c>
      <c r="D199" s="134" t="str">
        <f>'!!!KATILIMCI LİSTESİ!!!'!C196</f>
        <v>36290001854</v>
      </c>
      <c r="E199" s="135">
        <f>'!!! VERİLER !!!'!C1</f>
        <v>1375</v>
      </c>
      <c r="F199" s="136">
        <f>'1-Devamsızlık Formu (Ek-4)'!AJ201</f>
        <v>14</v>
      </c>
      <c r="G199" s="135">
        <f>IF(AND('1-Devamsızlık Formu (Ek-4)'!D201="",F199&gt;0,'1-Devamsızlık Formu (Ek-4)'!AW201="KASIM 2024"),(E199*(F199-1)+(666.75)),E199*F199)</f>
        <v>19250</v>
      </c>
      <c r="H199" s="135">
        <f t="shared" si="38"/>
        <v>192.5</v>
      </c>
      <c r="I199" s="141">
        <f t="shared" si="39"/>
        <v>192.5</v>
      </c>
      <c r="J199" s="135">
        <f t="shared" si="40"/>
        <v>0</v>
      </c>
      <c r="K199" s="135">
        <f t="shared" si="36"/>
        <v>0</v>
      </c>
      <c r="L199" s="135" t="e">
        <f t="shared" si="37"/>
        <v>#REF!</v>
      </c>
      <c r="M199" s="138" t="e">
        <f>IF(K199-'!!!KATILIMCI LİSTESİ!!!'!#REF!&gt;0,'!!!KATILIMCI LİSTESİ!!!'!#REF!,K199)</f>
        <v>#REF!</v>
      </c>
      <c r="N199" s="135">
        <f t="shared" si="41"/>
        <v>866.25</v>
      </c>
      <c r="O199" s="135">
        <f t="shared" si="42"/>
        <v>1058.75</v>
      </c>
      <c r="P199" s="139">
        <f t="shared" si="43"/>
        <v>20308.75</v>
      </c>
      <c r="Q199" s="135">
        <f>'5-Banka Listesi'!G200</f>
        <v>0</v>
      </c>
      <c r="R199" s="140">
        <f t="shared" si="44"/>
        <v>19250</v>
      </c>
      <c r="S199" s="140">
        <f t="shared" si="45"/>
        <v>433.125</v>
      </c>
      <c r="T199" s="140">
        <f t="shared" si="46"/>
        <v>385</v>
      </c>
      <c r="U199" s="135">
        <f t="shared" si="47"/>
        <v>20068.125</v>
      </c>
      <c r="V199" s="132">
        <v>195</v>
      </c>
    </row>
    <row r="200" spans="2:22" ht="33.950000000000003" customHeight="1" x14ac:dyDescent="0.25">
      <c r="B200" s="132">
        <v>196</v>
      </c>
      <c r="C200" s="133" t="str">
        <f>'!!!KATILIMCI LİSTESİ!!!'!B197</f>
        <v>BEHİYE KILINÇ</v>
      </c>
      <c r="D200" s="134" t="str">
        <f>'!!!KATILIMCI LİSTESİ!!!'!C197</f>
        <v>35459230708</v>
      </c>
      <c r="E200" s="135">
        <f>'!!! VERİLER !!!'!C1</f>
        <v>1375</v>
      </c>
      <c r="F200" s="136">
        <f>'1-Devamsızlık Formu (Ek-4)'!AJ202</f>
        <v>14</v>
      </c>
      <c r="G200" s="135">
        <f>IF(AND('1-Devamsızlık Formu (Ek-4)'!D202="",F200&gt;0,'1-Devamsızlık Formu (Ek-4)'!AW202="KASIM 2024"),(E200*(F200-1)+(666.75)),E200*F200)</f>
        <v>19250</v>
      </c>
      <c r="H200" s="135">
        <f t="shared" si="38"/>
        <v>192.5</v>
      </c>
      <c r="I200" s="141">
        <f t="shared" si="39"/>
        <v>192.5</v>
      </c>
      <c r="J200" s="135">
        <f t="shared" si="40"/>
        <v>0</v>
      </c>
      <c r="K200" s="135">
        <f t="shared" si="36"/>
        <v>0</v>
      </c>
      <c r="L200" s="135" t="e">
        <f t="shared" si="37"/>
        <v>#REF!</v>
      </c>
      <c r="M200" s="138" t="e">
        <f>IF(K200-'!!!KATILIMCI LİSTESİ!!!'!#REF!&gt;0,'!!!KATILIMCI LİSTESİ!!!'!#REF!,K200)</f>
        <v>#REF!</v>
      </c>
      <c r="N200" s="135">
        <f t="shared" si="41"/>
        <v>866.25</v>
      </c>
      <c r="O200" s="135">
        <f t="shared" si="42"/>
        <v>1058.75</v>
      </c>
      <c r="P200" s="139">
        <f t="shared" si="43"/>
        <v>20308.75</v>
      </c>
      <c r="Q200" s="135">
        <f>'5-Banka Listesi'!G201</f>
        <v>0</v>
      </c>
      <c r="R200" s="140">
        <f t="shared" si="44"/>
        <v>19250</v>
      </c>
      <c r="S200" s="140">
        <f t="shared" si="45"/>
        <v>433.125</v>
      </c>
      <c r="T200" s="140">
        <f t="shared" si="46"/>
        <v>385</v>
      </c>
      <c r="U200" s="135">
        <f t="shared" si="47"/>
        <v>20068.125</v>
      </c>
      <c r="V200" s="132">
        <v>196</v>
      </c>
    </row>
    <row r="201" spans="2:22" ht="33.950000000000003" customHeight="1" x14ac:dyDescent="0.25">
      <c r="B201" s="132">
        <v>197</v>
      </c>
      <c r="C201" s="133" t="str">
        <f>'!!!KATILIMCI LİSTESİ!!!'!B198</f>
        <v>BEHİYE NUR KARATAŞ</v>
      </c>
      <c r="D201" s="134" t="str">
        <f>'!!!KATILIMCI LİSTESİ!!!'!C198</f>
        <v>27466728316</v>
      </c>
      <c r="E201" s="135">
        <f>'!!! VERİLER !!!'!C1</f>
        <v>1375</v>
      </c>
      <c r="F201" s="136">
        <f>'1-Devamsızlık Formu (Ek-4)'!AJ203</f>
        <v>14</v>
      </c>
      <c r="G201" s="135">
        <f>IF(AND('1-Devamsızlık Formu (Ek-4)'!D203="",F201&gt;0,'1-Devamsızlık Formu (Ek-4)'!AW203="KASIM 2024"),(E201*(F201-1)+(666.75)),E201*F201)</f>
        <v>19250</v>
      </c>
      <c r="H201" s="135">
        <f t="shared" si="38"/>
        <v>192.5</v>
      </c>
      <c r="I201" s="141">
        <f t="shared" si="39"/>
        <v>192.5</v>
      </c>
      <c r="J201" s="135">
        <f t="shared" si="40"/>
        <v>0</v>
      </c>
      <c r="K201" s="135">
        <f t="shared" si="36"/>
        <v>0</v>
      </c>
      <c r="L201" s="135" t="e">
        <f t="shared" si="37"/>
        <v>#REF!</v>
      </c>
      <c r="M201" s="138" t="e">
        <f>IF(K201-'!!!KATILIMCI LİSTESİ!!!'!#REF!&gt;0,'!!!KATILIMCI LİSTESİ!!!'!#REF!,K201)</f>
        <v>#REF!</v>
      </c>
      <c r="N201" s="135">
        <f t="shared" si="41"/>
        <v>866.25</v>
      </c>
      <c r="O201" s="135">
        <f t="shared" si="42"/>
        <v>1058.75</v>
      </c>
      <c r="P201" s="139">
        <f t="shared" si="43"/>
        <v>20308.75</v>
      </c>
      <c r="Q201" s="135">
        <f>'5-Banka Listesi'!G202</f>
        <v>0</v>
      </c>
      <c r="R201" s="140">
        <f t="shared" si="44"/>
        <v>19250</v>
      </c>
      <c r="S201" s="140">
        <f t="shared" si="45"/>
        <v>433.125</v>
      </c>
      <c r="T201" s="140">
        <f t="shared" si="46"/>
        <v>385</v>
      </c>
      <c r="U201" s="135">
        <f t="shared" si="47"/>
        <v>20068.125</v>
      </c>
      <c r="V201" s="132">
        <v>197</v>
      </c>
    </row>
    <row r="202" spans="2:22" ht="33.950000000000003" customHeight="1" x14ac:dyDescent="0.25">
      <c r="B202" s="132">
        <v>198</v>
      </c>
      <c r="C202" s="133" t="str">
        <f>'!!!KATILIMCI LİSTESİ!!!'!B199</f>
        <v>BEKİR GÖKALP</v>
      </c>
      <c r="D202" s="134" t="str">
        <f>'!!!KATILIMCI LİSTESİ!!!'!C199</f>
        <v>12575710772</v>
      </c>
      <c r="E202" s="135">
        <f>'!!! VERİLER !!!'!C1</f>
        <v>1375</v>
      </c>
      <c r="F202" s="136">
        <f>'1-Devamsızlık Formu (Ek-4)'!AJ204</f>
        <v>14</v>
      </c>
      <c r="G202" s="135">
        <f>IF(AND('1-Devamsızlık Formu (Ek-4)'!D204="",F202&gt;0,'1-Devamsızlık Formu (Ek-4)'!AW204="KASIM 2024"),(E202*(F202-1)+(666.75)),E202*F202)</f>
        <v>19250</v>
      </c>
      <c r="H202" s="135">
        <f t="shared" si="38"/>
        <v>192.5</v>
      </c>
      <c r="I202" s="141">
        <f t="shared" si="39"/>
        <v>192.5</v>
      </c>
      <c r="J202" s="135">
        <f t="shared" si="40"/>
        <v>0</v>
      </c>
      <c r="K202" s="135">
        <f t="shared" si="36"/>
        <v>0</v>
      </c>
      <c r="L202" s="135" t="e">
        <f t="shared" si="37"/>
        <v>#REF!</v>
      </c>
      <c r="M202" s="138" t="e">
        <f>IF(K202-'!!!KATILIMCI LİSTESİ!!!'!#REF!&gt;0,'!!!KATILIMCI LİSTESİ!!!'!#REF!,K202)</f>
        <v>#REF!</v>
      </c>
      <c r="N202" s="135">
        <f t="shared" si="41"/>
        <v>866.25</v>
      </c>
      <c r="O202" s="135">
        <f t="shared" si="42"/>
        <v>1058.75</v>
      </c>
      <c r="P202" s="139">
        <f t="shared" si="43"/>
        <v>20308.75</v>
      </c>
      <c r="Q202" s="135">
        <f>'5-Banka Listesi'!G203</f>
        <v>0</v>
      </c>
      <c r="R202" s="140">
        <f t="shared" si="44"/>
        <v>19250</v>
      </c>
      <c r="S202" s="140">
        <f t="shared" si="45"/>
        <v>433.125</v>
      </c>
      <c r="T202" s="140">
        <f t="shared" si="46"/>
        <v>385</v>
      </c>
      <c r="U202" s="135">
        <f t="shared" si="47"/>
        <v>20068.125</v>
      </c>
      <c r="V202" s="132">
        <v>198</v>
      </c>
    </row>
    <row r="203" spans="2:22" ht="33.950000000000003" customHeight="1" x14ac:dyDescent="0.25">
      <c r="B203" s="132">
        <v>199</v>
      </c>
      <c r="C203" s="133" t="str">
        <f>'!!!KATILIMCI LİSTESİ!!!'!B200</f>
        <v>BEKİR CAN KÖSE</v>
      </c>
      <c r="D203" s="134" t="str">
        <f>'!!!KATILIMCI LİSTESİ!!!'!C200</f>
        <v>12899216110</v>
      </c>
      <c r="E203" s="135">
        <f>'!!! VERİLER !!!'!C1</f>
        <v>1375</v>
      </c>
      <c r="F203" s="136">
        <f>'1-Devamsızlık Formu (Ek-4)'!AJ205</f>
        <v>14</v>
      </c>
      <c r="G203" s="135">
        <f>IF(AND('1-Devamsızlık Formu (Ek-4)'!D205="",F203&gt;0,'1-Devamsızlık Formu (Ek-4)'!AW205="KASIM 2024"),(E203*(F203-1)+(666.75)),E203*F203)</f>
        <v>19250</v>
      </c>
      <c r="H203" s="135">
        <f t="shared" si="38"/>
        <v>192.5</v>
      </c>
      <c r="I203" s="141">
        <f t="shared" si="39"/>
        <v>192.5</v>
      </c>
      <c r="J203" s="135">
        <f t="shared" si="40"/>
        <v>0</v>
      </c>
      <c r="K203" s="135">
        <f t="shared" si="36"/>
        <v>0</v>
      </c>
      <c r="L203" s="135" t="e">
        <f t="shared" si="37"/>
        <v>#REF!</v>
      </c>
      <c r="M203" s="138" t="e">
        <f>IF(K203-'!!!KATILIMCI LİSTESİ!!!'!#REF!&gt;0,'!!!KATILIMCI LİSTESİ!!!'!#REF!,K203)</f>
        <v>#REF!</v>
      </c>
      <c r="N203" s="135">
        <f t="shared" si="41"/>
        <v>866.25</v>
      </c>
      <c r="O203" s="135">
        <f t="shared" si="42"/>
        <v>1058.75</v>
      </c>
      <c r="P203" s="139">
        <f t="shared" si="43"/>
        <v>20308.75</v>
      </c>
      <c r="Q203" s="135">
        <f>'5-Banka Listesi'!G204</f>
        <v>0</v>
      </c>
      <c r="R203" s="140">
        <f t="shared" si="44"/>
        <v>19250</v>
      </c>
      <c r="S203" s="140">
        <f t="shared" si="45"/>
        <v>433.125</v>
      </c>
      <c r="T203" s="140">
        <f t="shared" si="46"/>
        <v>385</v>
      </c>
      <c r="U203" s="135">
        <f t="shared" si="47"/>
        <v>20068.125</v>
      </c>
      <c r="V203" s="132">
        <v>199</v>
      </c>
    </row>
    <row r="204" spans="2:22" ht="33.950000000000003" customHeight="1" x14ac:dyDescent="0.25">
      <c r="B204" s="132">
        <v>200</v>
      </c>
      <c r="C204" s="133" t="str">
        <f>'!!!KATILIMCI LİSTESİ!!!'!B201</f>
        <v>BELİNAY GÜLLÜ</v>
      </c>
      <c r="D204" s="134" t="str">
        <f>'!!!KATILIMCI LİSTESİ!!!'!C201</f>
        <v>11225324796</v>
      </c>
      <c r="E204" s="135">
        <f>'!!! VERİLER !!!'!C1</f>
        <v>1375</v>
      </c>
      <c r="F204" s="136">
        <f>'1-Devamsızlık Formu (Ek-4)'!AJ206</f>
        <v>12</v>
      </c>
      <c r="G204" s="135">
        <f>IF(AND('1-Devamsızlık Formu (Ek-4)'!D206="",F204&gt;0,'1-Devamsızlık Formu (Ek-4)'!AW206="KASIM 2024"),(E204*(F204-1)+(666.75)),E204*F204)</f>
        <v>16500</v>
      </c>
      <c r="H204" s="135">
        <f t="shared" si="38"/>
        <v>165</v>
      </c>
      <c r="I204" s="141">
        <f t="shared" si="39"/>
        <v>165</v>
      </c>
      <c r="J204" s="135">
        <f t="shared" si="40"/>
        <v>0</v>
      </c>
      <c r="K204" s="135">
        <f t="shared" si="36"/>
        <v>0</v>
      </c>
      <c r="L204" s="135" t="e">
        <f t="shared" si="37"/>
        <v>#REF!</v>
      </c>
      <c r="M204" s="138" t="e">
        <f>IF(K204-'!!!KATILIMCI LİSTESİ!!!'!#REF!&gt;0,'!!!KATILIMCI LİSTESİ!!!'!#REF!,K204)</f>
        <v>#REF!</v>
      </c>
      <c r="N204" s="135">
        <f t="shared" si="41"/>
        <v>742.5</v>
      </c>
      <c r="O204" s="135">
        <f t="shared" si="42"/>
        <v>907.5</v>
      </c>
      <c r="P204" s="139">
        <f t="shared" si="43"/>
        <v>17407.5</v>
      </c>
      <c r="Q204" s="135">
        <f>'5-Banka Listesi'!G205</f>
        <v>0</v>
      </c>
      <c r="R204" s="140">
        <f t="shared" si="44"/>
        <v>16500</v>
      </c>
      <c r="S204" s="140">
        <f t="shared" si="45"/>
        <v>371.25</v>
      </c>
      <c r="T204" s="140">
        <f t="shared" si="46"/>
        <v>330</v>
      </c>
      <c r="U204" s="135">
        <f t="shared" si="47"/>
        <v>17201.25</v>
      </c>
      <c r="V204" s="132">
        <v>200</v>
      </c>
    </row>
    <row r="205" spans="2:22" ht="33.950000000000003" customHeight="1" x14ac:dyDescent="0.25">
      <c r="B205" s="132">
        <v>201</v>
      </c>
      <c r="C205" s="133" t="str">
        <f>'!!!KATILIMCI LİSTESİ!!!'!B202</f>
        <v>BERAT ERDOĞAN</v>
      </c>
      <c r="D205" s="134" t="str">
        <f>'!!!KATILIMCI LİSTESİ!!!'!C202</f>
        <v>27142637642</v>
      </c>
      <c r="E205" s="135">
        <f>'!!! VERİLER !!!'!C1</f>
        <v>1375</v>
      </c>
      <c r="F205" s="136">
        <f>'1-Devamsızlık Formu (Ek-4)'!AJ207</f>
        <v>14</v>
      </c>
      <c r="G205" s="135">
        <f>IF(AND('1-Devamsızlık Formu (Ek-4)'!D207="",F205&gt;0,'1-Devamsızlık Formu (Ek-4)'!AW207="KASIM 2024"),(E205*(F205-1)+(666.75)),E205*F205)</f>
        <v>19250</v>
      </c>
      <c r="H205" s="135">
        <f t="shared" si="38"/>
        <v>192.5</v>
      </c>
      <c r="I205" s="141">
        <f t="shared" si="39"/>
        <v>192.5</v>
      </c>
      <c r="J205" s="135">
        <f t="shared" si="40"/>
        <v>0</v>
      </c>
      <c r="K205" s="135">
        <f t="shared" si="36"/>
        <v>0</v>
      </c>
      <c r="L205" s="135" t="e">
        <f t="shared" si="37"/>
        <v>#REF!</v>
      </c>
      <c r="M205" s="138" t="e">
        <f>IF(K205-'!!!KATILIMCI LİSTESİ!!!'!#REF!&gt;0,'!!!KATILIMCI LİSTESİ!!!'!#REF!,K205)</f>
        <v>#REF!</v>
      </c>
      <c r="N205" s="135">
        <f t="shared" si="41"/>
        <v>866.25</v>
      </c>
      <c r="O205" s="135">
        <f t="shared" si="42"/>
        <v>1058.75</v>
      </c>
      <c r="P205" s="139">
        <f t="shared" si="43"/>
        <v>20308.75</v>
      </c>
      <c r="Q205" s="135">
        <f>'5-Banka Listesi'!G206</f>
        <v>0</v>
      </c>
      <c r="R205" s="140">
        <f t="shared" si="44"/>
        <v>19250</v>
      </c>
      <c r="S205" s="140">
        <f t="shared" si="45"/>
        <v>433.125</v>
      </c>
      <c r="T205" s="140">
        <f t="shared" si="46"/>
        <v>385</v>
      </c>
      <c r="U205" s="135">
        <f t="shared" si="47"/>
        <v>20068.125</v>
      </c>
      <c r="V205" s="132">
        <v>201</v>
      </c>
    </row>
    <row r="206" spans="2:22" ht="33.950000000000003" customHeight="1" x14ac:dyDescent="0.25">
      <c r="B206" s="132">
        <v>202</v>
      </c>
      <c r="C206" s="133" t="str">
        <f>'!!!KATILIMCI LİSTESİ!!!'!B203</f>
        <v>BERAT KARABULUT</v>
      </c>
      <c r="D206" s="134" t="str">
        <f>'!!!KATILIMCI LİSTESİ!!!'!C203</f>
        <v>10121302112</v>
      </c>
      <c r="E206" s="135">
        <f>'!!! VERİLER !!!'!C1</f>
        <v>1375</v>
      </c>
      <c r="F206" s="136">
        <f>'1-Devamsızlık Formu (Ek-4)'!AJ208</f>
        <v>14</v>
      </c>
      <c r="G206" s="135">
        <f>IF(AND('1-Devamsızlık Formu (Ek-4)'!D208="",F206&gt;0,'1-Devamsızlık Formu (Ek-4)'!AW208="KASIM 2024"),(E206*(F206-1)+(666.75)),E206*F206)</f>
        <v>19250</v>
      </c>
      <c r="H206" s="135">
        <f t="shared" si="38"/>
        <v>192.5</v>
      </c>
      <c r="I206" s="141">
        <f t="shared" si="39"/>
        <v>192.5</v>
      </c>
      <c r="J206" s="135">
        <f t="shared" si="40"/>
        <v>0</v>
      </c>
      <c r="K206" s="135">
        <f t="shared" si="36"/>
        <v>0</v>
      </c>
      <c r="L206" s="135" t="e">
        <f t="shared" si="37"/>
        <v>#REF!</v>
      </c>
      <c r="M206" s="138" t="e">
        <f>IF(K206-'!!!KATILIMCI LİSTESİ!!!'!#REF!&gt;0,'!!!KATILIMCI LİSTESİ!!!'!#REF!,K206)</f>
        <v>#REF!</v>
      </c>
      <c r="N206" s="135">
        <f t="shared" si="41"/>
        <v>866.25</v>
      </c>
      <c r="O206" s="135">
        <f t="shared" si="42"/>
        <v>1058.75</v>
      </c>
      <c r="P206" s="139">
        <f t="shared" si="43"/>
        <v>20308.75</v>
      </c>
      <c r="Q206" s="135">
        <f>'5-Banka Listesi'!G207</f>
        <v>0</v>
      </c>
      <c r="R206" s="140">
        <f t="shared" si="44"/>
        <v>19250</v>
      </c>
      <c r="S206" s="140">
        <f t="shared" si="45"/>
        <v>433.125</v>
      </c>
      <c r="T206" s="140">
        <f t="shared" si="46"/>
        <v>385</v>
      </c>
      <c r="U206" s="135">
        <f t="shared" si="47"/>
        <v>20068.125</v>
      </c>
      <c r="V206" s="132">
        <v>202</v>
      </c>
    </row>
    <row r="207" spans="2:22" ht="33.950000000000003" customHeight="1" x14ac:dyDescent="0.25">
      <c r="B207" s="132">
        <v>203</v>
      </c>
      <c r="C207" s="133" t="str">
        <f>'!!!KATILIMCI LİSTESİ!!!'!B204</f>
        <v>BERAT UYANIK</v>
      </c>
      <c r="D207" s="134" t="str">
        <f>'!!!KATILIMCI LİSTESİ!!!'!C204</f>
        <v>11838138384</v>
      </c>
      <c r="E207" s="135">
        <f>'!!! VERİLER !!!'!C1</f>
        <v>1375</v>
      </c>
      <c r="F207" s="136">
        <f>'1-Devamsızlık Formu (Ek-4)'!AJ209</f>
        <v>14</v>
      </c>
      <c r="G207" s="135">
        <f>IF(AND('1-Devamsızlık Formu (Ek-4)'!D209="",F207&gt;0,'1-Devamsızlık Formu (Ek-4)'!AW209="KASIM 2024"),(E207*(F207-1)+(666.75)),E207*F207)</f>
        <v>19250</v>
      </c>
      <c r="H207" s="135">
        <f t="shared" si="38"/>
        <v>192.5</v>
      </c>
      <c r="I207" s="141">
        <f t="shared" si="39"/>
        <v>192.5</v>
      </c>
      <c r="J207" s="135">
        <f t="shared" si="40"/>
        <v>0</v>
      </c>
      <c r="K207" s="135">
        <f t="shared" si="36"/>
        <v>0</v>
      </c>
      <c r="L207" s="135" t="e">
        <f t="shared" si="37"/>
        <v>#REF!</v>
      </c>
      <c r="M207" s="138" t="e">
        <f>IF(K207-'!!!KATILIMCI LİSTESİ!!!'!#REF!&gt;0,'!!!KATILIMCI LİSTESİ!!!'!#REF!,K207)</f>
        <v>#REF!</v>
      </c>
      <c r="N207" s="135">
        <f t="shared" si="41"/>
        <v>866.25</v>
      </c>
      <c r="O207" s="135">
        <f t="shared" si="42"/>
        <v>1058.75</v>
      </c>
      <c r="P207" s="139">
        <f t="shared" si="43"/>
        <v>20308.75</v>
      </c>
      <c r="Q207" s="135">
        <f>'5-Banka Listesi'!G208</f>
        <v>0</v>
      </c>
      <c r="R207" s="140">
        <f t="shared" si="44"/>
        <v>19250</v>
      </c>
      <c r="S207" s="140">
        <f t="shared" si="45"/>
        <v>433.125</v>
      </c>
      <c r="T207" s="140">
        <f t="shared" si="46"/>
        <v>385</v>
      </c>
      <c r="U207" s="135">
        <f t="shared" si="47"/>
        <v>20068.125</v>
      </c>
      <c r="V207" s="132">
        <v>203</v>
      </c>
    </row>
    <row r="208" spans="2:22" ht="33.950000000000003" customHeight="1" x14ac:dyDescent="0.25">
      <c r="B208" s="132">
        <v>204</v>
      </c>
      <c r="C208" s="133" t="str">
        <f>'!!!KATILIMCI LİSTESİ!!!'!B205</f>
        <v>BERAT BEKİR DOĞAN</v>
      </c>
      <c r="D208" s="134" t="str">
        <f>'!!!KATILIMCI LİSTESİ!!!'!C205</f>
        <v>18469081546</v>
      </c>
      <c r="E208" s="135">
        <f>'!!! VERİLER !!!'!C1</f>
        <v>1375</v>
      </c>
      <c r="F208" s="136">
        <f>'1-Devamsızlık Formu (Ek-4)'!AJ210</f>
        <v>14</v>
      </c>
      <c r="G208" s="135">
        <f>IF(AND('1-Devamsızlık Formu (Ek-4)'!D210="",F208&gt;0,'1-Devamsızlık Formu (Ek-4)'!AW210="KASIM 2024"),(E208*(F208-1)+(666.75)),E208*F208)</f>
        <v>19250</v>
      </c>
      <c r="H208" s="135">
        <f t="shared" si="38"/>
        <v>192.5</v>
      </c>
      <c r="I208" s="141">
        <f t="shared" si="39"/>
        <v>192.5</v>
      </c>
      <c r="J208" s="135">
        <f t="shared" si="40"/>
        <v>0</v>
      </c>
      <c r="K208" s="135">
        <f t="shared" si="36"/>
        <v>0</v>
      </c>
      <c r="L208" s="135" t="e">
        <f t="shared" si="37"/>
        <v>#REF!</v>
      </c>
      <c r="M208" s="138" t="e">
        <f>IF(K208-'!!!KATILIMCI LİSTESİ!!!'!#REF!&gt;0,'!!!KATILIMCI LİSTESİ!!!'!#REF!,K208)</f>
        <v>#REF!</v>
      </c>
      <c r="N208" s="135">
        <f t="shared" si="41"/>
        <v>866.25</v>
      </c>
      <c r="O208" s="135">
        <f t="shared" si="42"/>
        <v>1058.75</v>
      </c>
      <c r="P208" s="139">
        <f t="shared" si="43"/>
        <v>20308.75</v>
      </c>
      <c r="Q208" s="135">
        <f>'5-Banka Listesi'!G209</f>
        <v>0</v>
      </c>
      <c r="R208" s="140">
        <f t="shared" si="44"/>
        <v>19250</v>
      </c>
      <c r="S208" s="140">
        <f t="shared" si="45"/>
        <v>433.125</v>
      </c>
      <c r="T208" s="140">
        <f t="shared" si="46"/>
        <v>385</v>
      </c>
      <c r="U208" s="135">
        <f t="shared" si="47"/>
        <v>20068.125</v>
      </c>
      <c r="V208" s="132">
        <v>204</v>
      </c>
    </row>
    <row r="209" spans="2:22" ht="33.950000000000003" customHeight="1" x14ac:dyDescent="0.25">
      <c r="B209" s="132">
        <v>205</v>
      </c>
      <c r="C209" s="133" t="str">
        <f>'!!!KATILIMCI LİSTESİ!!!'!B206</f>
        <v>BERÇEM GÜNEŞ</v>
      </c>
      <c r="D209" s="134" t="str">
        <f>'!!!KATILIMCI LİSTESİ!!!'!C206</f>
        <v>22187686594</v>
      </c>
      <c r="E209" s="135">
        <f>'!!! VERİLER !!!'!C1</f>
        <v>1375</v>
      </c>
      <c r="F209" s="136">
        <f>'1-Devamsızlık Formu (Ek-4)'!AJ211</f>
        <v>9</v>
      </c>
      <c r="G209" s="135">
        <f>IF(AND('1-Devamsızlık Formu (Ek-4)'!D211="",F209&gt;0,'1-Devamsızlık Formu (Ek-4)'!AW211="KASIM 2024"),(E209*(F209-1)+(666.75)),E209*F209)</f>
        <v>12375</v>
      </c>
      <c r="H209" s="135">
        <f t="shared" si="38"/>
        <v>123.75</v>
      </c>
      <c r="I209" s="141">
        <f t="shared" si="39"/>
        <v>123.75</v>
      </c>
      <c r="J209" s="135">
        <f t="shared" si="40"/>
        <v>0</v>
      </c>
      <c r="K209" s="135">
        <f t="shared" si="36"/>
        <v>0</v>
      </c>
      <c r="L209" s="135" t="e">
        <f t="shared" si="37"/>
        <v>#REF!</v>
      </c>
      <c r="M209" s="138" t="e">
        <f>IF(K209-'!!!KATILIMCI LİSTESİ!!!'!#REF!&gt;0,'!!!KATILIMCI LİSTESİ!!!'!#REF!,K209)</f>
        <v>#REF!</v>
      </c>
      <c r="N209" s="135">
        <f t="shared" si="41"/>
        <v>556.875</v>
      </c>
      <c r="O209" s="135">
        <f t="shared" si="42"/>
        <v>680.625</v>
      </c>
      <c r="P209" s="139">
        <f t="shared" si="43"/>
        <v>13055.625</v>
      </c>
      <c r="Q209" s="135">
        <f>'5-Banka Listesi'!G210</f>
        <v>0</v>
      </c>
      <c r="R209" s="140">
        <f t="shared" si="44"/>
        <v>12375</v>
      </c>
      <c r="S209" s="140">
        <f t="shared" si="45"/>
        <v>278.43799999999999</v>
      </c>
      <c r="T209" s="140">
        <f t="shared" si="46"/>
        <v>247.5</v>
      </c>
      <c r="U209" s="135">
        <f t="shared" si="47"/>
        <v>12900.938</v>
      </c>
      <c r="V209" s="132">
        <v>205</v>
      </c>
    </row>
    <row r="210" spans="2:22" ht="33.950000000000003" customHeight="1" x14ac:dyDescent="0.25">
      <c r="B210" s="132">
        <v>206</v>
      </c>
      <c r="C210" s="133" t="str">
        <f>'!!!KATILIMCI LİSTESİ!!!'!B207</f>
        <v>BERFİN ATİLA</v>
      </c>
      <c r="D210" s="134" t="str">
        <f>'!!!KATILIMCI LİSTESİ!!!'!C207</f>
        <v>32737545028</v>
      </c>
      <c r="E210" s="135">
        <f>'!!! VERİLER !!!'!C1</f>
        <v>1375</v>
      </c>
      <c r="F210" s="136">
        <f>'1-Devamsızlık Formu (Ek-4)'!AJ212</f>
        <v>14</v>
      </c>
      <c r="G210" s="135">
        <f>IF(AND('1-Devamsızlık Formu (Ek-4)'!D212="",F210&gt;0,'1-Devamsızlık Formu (Ek-4)'!AW212="KASIM 2024"),(E210*(F210-1)+(666.75)),E210*F210)</f>
        <v>19250</v>
      </c>
      <c r="H210" s="135">
        <f t="shared" si="38"/>
        <v>192.5</v>
      </c>
      <c r="I210" s="141">
        <f t="shared" si="39"/>
        <v>192.5</v>
      </c>
      <c r="J210" s="135">
        <f t="shared" si="40"/>
        <v>0</v>
      </c>
      <c r="K210" s="135">
        <f t="shared" si="36"/>
        <v>0</v>
      </c>
      <c r="L210" s="135" t="e">
        <f t="shared" si="37"/>
        <v>#REF!</v>
      </c>
      <c r="M210" s="138" t="e">
        <f>IF(K210-'!!!KATILIMCI LİSTESİ!!!'!#REF!&gt;0,'!!!KATILIMCI LİSTESİ!!!'!#REF!,K210)</f>
        <v>#REF!</v>
      </c>
      <c r="N210" s="135">
        <f t="shared" si="41"/>
        <v>866.25</v>
      </c>
      <c r="O210" s="135">
        <f t="shared" si="42"/>
        <v>1058.75</v>
      </c>
      <c r="P210" s="139">
        <f t="shared" si="43"/>
        <v>20308.75</v>
      </c>
      <c r="Q210" s="135">
        <f>'5-Banka Listesi'!G211</f>
        <v>0</v>
      </c>
      <c r="R210" s="140">
        <f t="shared" si="44"/>
        <v>19250</v>
      </c>
      <c r="S210" s="140">
        <f t="shared" si="45"/>
        <v>433.125</v>
      </c>
      <c r="T210" s="140">
        <f t="shared" si="46"/>
        <v>385</v>
      </c>
      <c r="U210" s="135">
        <f t="shared" si="47"/>
        <v>20068.125</v>
      </c>
      <c r="V210" s="132">
        <v>206</v>
      </c>
    </row>
    <row r="211" spans="2:22" ht="33.950000000000003" customHeight="1" x14ac:dyDescent="0.25">
      <c r="B211" s="132">
        <v>207</v>
      </c>
      <c r="C211" s="133" t="str">
        <f>'!!!KATILIMCI LİSTESİ!!!'!B208</f>
        <v>BERFİN ÇİFTÇİ</v>
      </c>
      <c r="D211" s="134" t="str">
        <f>'!!!KATILIMCI LİSTESİ!!!'!C208</f>
        <v>11595037630</v>
      </c>
      <c r="E211" s="135">
        <f>'!!! VERİLER !!!'!C1</f>
        <v>1375</v>
      </c>
      <c r="F211" s="136">
        <f>'1-Devamsızlık Formu (Ek-4)'!AJ213</f>
        <v>8</v>
      </c>
      <c r="G211" s="135">
        <f>IF(AND('1-Devamsızlık Formu (Ek-4)'!D213="",F211&gt;0,'1-Devamsızlık Formu (Ek-4)'!AW213="KASIM 2024"),(E211*(F211-1)+(666.75)),E211*F211)</f>
        <v>11000</v>
      </c>
      <c r="H211" s="135">
        <f t="shared" si="38"/>
        <v>110</v>
      </c>
      <c r="I211" s="141">
        <f t="shared" si="39"/>
        <v>110</v>
      </c>
      <c r="J211" s="135">
        <f t="shared" si="40"/>
        <v>0</v>
      </c>
      <c r="K211" s="135">
        <f t="shared" si="36"/>
        <v>0</v>
      </c>
      <c r="L211" s="135" t="e">
        <f t="shared" si="37"/>
        <v>#REF!</v>
      </c>
      <c r="M211" s="138" t="e">
        <f>IF(K211-'!!!KATILIMCI LİSTESİ!!!'!#REF!&gt;0,'!!!KATILIMCI LİSTESİ!!!'!#REF!,K211)</f>
        <v>#REF!</v>
      </c>
      <c r="N211" s="135">
        <f t="shared" si="41"/>
        <v>495</v>
      </c>
      <c r="O211" s="135">
        <f t="shared" si="42"/>
        <v>605</v>
      </c>
      <c r="P211" s="139">
        <f t="shared" si="43"/>
        <v>11605</v>
      </c>
      <c r="Q211" s="135">
        <f>'5-Banka Listesi'!G212</f>
        <v>0</v>
      </c>
      <c r="R211" s="140">
        <f t="shared" si="44"/>
        <v>11000</v>
      </c>
      <c r="S211" s="140">
        <f t="shared" si="45"/>
        <v>247.5</v>
      </c>
      <c r="T211" s="140">
        <f t="shared" si="46"/>
        <v>220</v>
      </c>
      <c r="U211" s="135">
        <f t="shared" si="47"/>
        <v>11467.5</v>
      </c>
      <c r="V211" s="132">
        <v>207</v>
      </c>
    </row>
    <row r="212" spans="2:22" ht="33.950000000000003" customHeight="1" x14ac:dyDescent="0.25">
      <c r="B212" s="132">
        <v>208</v>
      </c>
      <c r="C212" s="133" t="str">
        <f>'!!!KATILIMCI LİSTESİ!!!'!B209</f>
        <v>BERFİN DEMİR</v>
      </c>
      <c r="D212" s="134" t="str">
        <f>'!!!KATILIMCI LİSTESİ!!!'!C209</f>
        <v>10871278576</v>
      </c>
      <c r="E212" s="135">
        <f>'!!! VERİLER !!!'!C1</f>
        <v>1375</v>
      </c>
      <c r="F212" s="136">
        <f>'1-Devamsızlık Formu (Ek-4)'!AJ214</f>
        <v>11</v>
      </c>
      <c r="G212" s="135">
        <f>IF(AND('1-Devamsızlık Formu (Ek-4)'!D214="",F212&gt;0,'1-Devamsızlık Formu (Ek-4)'!AW214="KASIM 2024"),(E212*(F212-1)+(666.75)),E212*F212)</f>
        <v>15125</v>
      </c>
      <c r="H212" s="135">
        <f t="shared" si="38"/>
        <v>151.25</v>
      </c>
      <c r="I212" s="141">
        <f t="shared" si="39"/>
        <v>151.25</v>
      </c>
      <c r="J212" s="135">
        <f t="shared" si="40"/>
        <v>0</v>
      </c>
      <c r="K212" s="135">
        <f t="shared" si="36"/>
        <v>0</v>
      </c>
      <c r="L212" s="135" t="e">
        <f t="shared" si="37"/>
        <v>#REF!</v>
      </c>
      <c r="M212" s="138" t="e">
        <f>IF(K212-'!!!KATILIMCI LİSTESİ!!!'!#REF!&gt;0,'!!!KATILIMCI LİSTESİ!!!'!#REF!,K212)</f>
        <v>#REF!</v>
      </c>
      <c r="N212" s="135">
        <f t="shared" si="41"/>
        <v>680.625</v>
      </c>
      <c r="O212" s="135">
        <f t="shared" si="42"/>
        <v>831.875</v>
      </c>
      <c r="P212" s="139">
        <f t="shared" si="43"/>
        <v>15956.875</v>
      </c>
      <c r="Q212" s="135">
        <f>'5-Banka Listesi'!G213</f>
        <v>0</v>
      </c>
      <c r="R212" s="140">
        <f t="shared" si="44"/>
        <v>15125</v>
      </c>
      <c r="S212" s="140">
        <f t="shared" si="45"/>
        <v>340.31299999999999</v>
      </c>
      <c r="T212" s="140">
        <f t="shared" si="46"/>
        <v>302.5</v>
      </c>
      <c r="U212" s="135">
        <f t="shared" si="47"/>
        <v>15767.813</v>
      </c>
      <c r="V212" s="132">
        <v>208</v>
      </c>
    </row>
    <row r="213" spans="2:22" ht="33.950000000000003" customHeight="1" x14ac:dyDescent="0.25">
      <c r="B213" s="132">
        <v>209</v>
      </c>
      <c r="C213" s="133" t="str">
        <f>'!!!KATILIMCI LİSTESİ!!!'!B210</f>
        <v>BERFİN DEMİRALP</v>
      </c>
      <c r="D213" s="134" t="str">
        <f>'!!!KATILIMCI LİSTESİ!!!'!C210</f>
        <v>10241125400</v>
      </c>
      <c r="E213" s="135">
        <f>'!!! VERİLER !!!'!C1</f>
        <v>1375</v>
      </c>
      <c r="F213" s="136">
        <f>'1-Devamsızlık Formu (Ek-4)'!AJ215</f>
        <v>14</v>
      </c>
      <c r="G213" s="135">
        <f>IF(AND('1-Devamsızlık Formu (Ek-4)'!D215="",F213&gt;0,'1-Devamsızlık Formu (Ek-4)'!AW215="KASIM 2024"),(E213*(F213-1)+(666.75)),E213*F213)</f>
        <v>19250</v>
      </c>
      <c r="H213" s="135">
        <f t="shared" si="38"/>
        <v>192.5</v>
      </c>
      <c r="I213" s="141">
        <f t="shared" si="39"/>
        <v>192.5</v>
      </c>
      <c r="J213" s="135">
        <f t="shared" si="40"/>
        <v>0</v>
      </c>
      <c r="K213" s="135">
        <f t="shared" si="36"/>
        <v>0</v>
      </c>
      <c r="L213" s="135" t="e">
        <f t="shared" si="37"/>
        <v>#REF!</v>
      </c>
      <c r="M213" s="138" t="e">
        <f>IF(K213-'!!!KATILIMCI LİSTESİ!!!'!#REF!&gt;0,'!!!KATILIMCI LİSTESİ!!!'!#REF!,K213)</f>
        <v>#REF!</v>
      </c>
      <c r="N213" s="135">
        <f t="shared" si="41"/>
        <v>866.25</v>
      </c>
      <c r="O213" s="135">
        <f t="shared" si="42"/>
        <v>1058.75</v>
      </c>
      <c r="P213" s="139">
        <f t="shared" si="43"/>
        <v>20308.75</v>
      </c>
      <c r="Q213" s="135">
        <f>'5-Banka Listesi'!G214</f>
        <v>0</v>
      </c>
      <c r="R213" s="140">
        <f t="shared" si="44"/>
        <v>19250</v>
      </c>
      <c r="S213" s="140">
        <f t="shared" si="45"/>
        <v>433.125</v>
      </c>
      <c r="T213" s="140">
        <f t="shared" si="46"/>
        <v>385</v>
      </c>
      <c r="U213" s="135">
        <f t="shared" si="47"/>
        <v>20068.125</v>
      </c>
      <c r="V213" s="132">
        <v>209</v>
      </c>
    </row>
    <row r="214" spans="2:22" ht="33.950000000000003" customHeight="1" x14ac:dyDescent="0.25">
      <c r="B214" s="132">
        <v>210</v>
      </c>
      <c r="C214" s="133" t="str">
        <f>'!!!KATILIMCI LİSTESİ!!!'!B211</f>
        <v>BERFİN EKİNCİ</v>
      </c>
      <c r="D214" s="134" t="str">
        <f>'!!!KATILIMCI LİSTESİ!!!'!C211</f>
        <v>11553030604</v>
      </c>
      <c r="E214" s="135">
        <f>'!!! VERİLER !!!'!C1</f>
        <v>1375</v>
      </c>
      <c r="F214" s="136">
        <f>'1-Devamsızlık Formu (Ek-4)'!AJ216</f>
        <v>9</v>
      </c>
      <c r="G214" s="135">
        <f>IF(AND('1-Devamsızlık Formu (Ek-4)'!D216="",F214&gt;0,'1-Devamsızlık Formu (Ek-4)'!AW216="KASIM 2024"),(E214*(F214-1)+(666.75)),E214*F214)</f>
        <v>12375</v>
      </c>
      <c r="H214" s="135">
        <f t="shared" si="38"/>
        <v>123.75</v>
      </c>
      <c r="I214" s="141">
        <f t="shared" si="39"/>
        <v>123.75</v>
      </c>
      <c r="J214" s="135">
        <f t="shared" si="40"/>
        <v>0</v>
      </c>
      <c r="K214" s="135">
        <f t="shared" si="36"/>
        <v>0</v>
      </c>
      <c r="L214" s="135" t="e">
        <f t="shared" si="37"/>
        <v>#REF!</v>
      </c>
      <c r="M214" s="138" t="e">
        <f>IF(K214-'!!!KATILIMCI LİSTESİ!!!'!#REF!&gt;0,'!!!KATILIMCI LİSTESİ!!!'!#REF!,K214)</f>
        <v>#REF!</v>
      </c>
      <c r="N214" s="135">
        <f t="shared" si="41"/>
        <v>556.875</v>
      </c>
      <c r="O214" s="135">
        <f t="shared" si="42"/>
        <v>680.625</v>
      </c>
      <c r="P214" s="139">
        <f t="shared" si="43"/>
        <v>13055.625</v>
      </c>
      <c r="Q214" s="135">
        <f>'5-Banka Listesi'!G215</f>
        <v>0</v>
      </c>
      <c r="R214" s="140">
        <f t="shared" si="44"/>
        <v>12375</v>
      </c>
      <c r="S214" s="140">
        <f t="shared" si="45"/>
        <v>278.43799999999999</v>
      </c>
      <c r="T214" s="140">
        <f t="shared" si="46"/>
        <v>247.5</v>
      </c>
      <c r="U214" s="135">
        <f t="shared" si="47"/>
        <v>12900.938</v>
      </c>
      <c r="V214" s="132">
        <v>210</v>
      </c>
    </row>
    <row r="215" spans="2:22" ht="33.950000000000003" customHeight="1" x14ac:dyDescent="0.25">
      <c r="B215" s="132">
        <v>211</v>
      </c>
      <c r="C215" s="133" t="str">
        <f>'!!!KATILIMCI LİSTESİ!!!'!B212</f>
        <v>BERFİN ERGÜN</v>
      </c>
      <c r="D215" s="134" t="str">
        <f>'!!!KATILIMCI LİSTESİ!!!'!C212</f>
        <v>13019211626</v>
      </c>
      <c r="E215" s="135">
        <f>'!!! VERİLER !!!'!C1</f>
        <v>1375</v>
      </c>
      <c r="F215" s="136">
        <f>'1-Devamsızlık Formu (Ek-4)'!AJ217</f>
        <v>14</v>
      </c>
      <c r="G215" s="135">
        <f>IF(AND('1-Devamsızlık Formu (Ek-4)'!D217="",F215&gt;0,'1-Devamsızlık Formu (Ek-4)'!AW217="KASIM 2024"),(E215*(F215-1)+(666.75)),E215*F215)</f>
        <v>19250</v>
      </c>
      <c r="H215" s="135">
        <f t="shared" si="38"/>
        <v>192.5</v>
      </c>
      <c r="I215" s="141">
        <f t="shared" si="39"/>
        <v>192.5</v>
      </c>
      <c r="J215" s="135">
        <f t="shared" si="40"/>
        <v>0</v>
      </c>
      <c r="K215" s="135">
        <f t="shared" si="36"/>
        <v>0</v>
      </c>
      <c r="L215" s="135" t="e">
        <f t="shared" si="37"/>
        <v>#REF!</v>
      </c>
      <c r="M215" s="138" t="e">
        <f>IF(K215-'!!!KATILIMCI LİSTESİ!!!'!#REF!&gt;0,'!!!KATILIMCI LİSTESİ!!!'!#REF!,K215)</f>
        <v>#REF!</v>
      </c>
      <c r="N215" s="135">
        <f t="shared" si="41"/>
        <v>866.25</v>
      </c>
      <c r="O215" s="135">
        <f t="shared" si="42"/>
        <v>1058.75</v>
      </c>
      <c r="P215" s="139">
        <f t="shared" si="43"/>
        <v>20308.75</v>
      </c>
      <c r="Q215" s="135">
        <f>'5-Banka Listesi'!G216</f>
        <v>0</v>
      </c>
      <c r="R215" s="140">
        <f t="shared" si="44"/>
        <v>19250</v>
      </c>
      <c r="S215" s="140">
        <f t="shared" si="45"/>
        <v>433.125</v>
      </c>
      <c r="T215" s="140">
        <f t="shared" si="46"/>
        <v>385</v>
      </c>
      <c r="U215" s="135">
        <f t="shared" si="47"/>
        <v>20068.125</v>
      </c>
      <c r="V215" s="132">
        <v>211</v>
      </c>
    </row>
    <row r="216" spans="2:22" ht="33.950000000000003" customHeight="1" x14ac:dyDescent="0.25">
      <c r="B216" s="132">
        <v>212</v>
      </c>
      <c r="C216" s="133" t="str">
        <f>'!!!KATILIMCI LİSTESİ!!!'!B213</f>
        <v>BERFİN EROĞLU</v>
      </c>
      <c r="D216" s="134" t="str">
        <f>'!!!KATILIMCI LİSTESİ!!!'!C213</f>
        <v>10667282978</v>
      </c>
      <c r="E216" s="135">
        <f>'!!! VERİLER !!!'!C1</f>
        <v>1375</v>
      </c>
      <c r="F216" s="136">
        <f>'1-Devamsızlık Formu (Ek-4)'!AJ218</f>
        <v>14</v>
      </c>
      <c r="G216" s="135">
        <f>IF(AND('1-Devamsızlık Formu (Ek-4)'!D218="",F216&gt;0,'1-Devamsızlık Formu (Ek-4)'!AW218="KASIM 2024"),(E216*(F216-1)+(666.75)),E216*F216)</f>
        <v>19250</v>
      </c>
      <c r="H216" s="135">
        <f t="shared" si="38"/>
        <v>192.5</v>
      </c>
      <c r="I216" s="141">
        <f t="shared" si="39"/>
        <v>192.5</v>
      </c>
      <c r="J216" s="135">
        <f t="shared" si="40"/>
        <v>0</v>
      </c>
      <c r="K216" s="135">
        <f t="shared" si="36"/>
        <v>0</v>
      </c>
      <c r="L216" s="135" t="e">
        <f t="shared" si="37"/>
        <v>#REF!</v>
      </c>
      <c r="M216" s="138" t="e">
        <f>IF(K216-'!!!KATILIMCI LİSTESİ!!!'!#REF!&gt;0,'!!!KATILIMCI LİSTESİ!!!'!#REF!,K216)</f>
        <v>#REF!</v>
      </c>
      <c r="N216" s="135">
        <f t="shared" si="41"/>
        <v>866.25</v>
      </c>
      <c r="O216" s="135">
        <f t="shared" si="42"/>
        <v>1058.75</v>
      </c>
      <c r="P216" s="139">
        <f t="shared" si="43"/>
        <v>20308.75</v>
      </c>
      <c r="Q216" s="135">
        <f>'5-Banka Listesi'!G217</f>
        <v>0</v>
      </c>
      <c r="R216" s="140">
        <f t="shared" si="44"/>
        <v>19250</v>
      </c>
      <c r="S216" s="140">
        <f t="shared" si="45"/>
        <v>433.125</v>
      </c>
      <c r="T216" s="140">
        <f t="shared" si="46"/>
        <v>385</v>
      </c>
      <c r="U216" s="135">
        <f t="shared" si="47"/>
        <v>20068.125</v>
      </c>
      <c r="V216" s="132">
        <v>212</v>
      </c>
    </row>
    <row r="217" spans="2:22" ht="33.950000000000003" customHeight="1" x14ac:dyDescent="0.25">
      <c r="B217" s="132">
        <v>213</v>
      </c>
      <c r="C217" s="133" t="str">
        <f>'!!!KATILIMCI LİSTESİ!!!'!B214</f>
        <v>BERFİN ERSEVER</v>
      </c>
      <c r="D217" s="134" t="str">
        <f>'!!!KATILIMCI LİSTESİ!!!'!C214</f>
        <v>21349133488</v>
      </c>
      <c r="E217" s="135">
        <f>'!!! VERİLER !!!'!C1</f>
        <v>1375</v>
      </c>
      <c r="F217" s="136">
        <f>'1-Devamsızlık Formu (Ek-4)'!AJ219</f>
        <v>2</v>
      </c>
      <c r="G217" s="135">
        <f>IF(AND('1-Devamsızlık Formu (Ek-4)'!D219="",F217&gt;0,'1-Devamsızlık Formu (Ek-4)'!AW219="KASIM 2024"),(E217*(F217-1)+(666.75)),E217*F217)</f>
        <v>2750</v>
      </c>
      <c r="H217" s="135">
        <f t="shared" si="38"/>
        <v>27.5</v>
      </c>
      <c r="I217" s="141">
        <f t="shared" si="39"/>
        <v>27.5</v>
      </c>
      <c r="J217" s="135">
        <f t="shared" si="40"/>
        <v>0</v>
      </c>
      <c r="K217" s="135">
        <f t="shared" si="36"/>
        <v>0</v>
      </c>
      <c r="L217" s="135" t="e">
        <f t="shared" si="37"/>
        <v>#REF!</v>
      </c>
      <c r="M217" s="138" t="e">
        <f>IF(K217-'!!!KATILIMCI LİSTESİ!!!'!#REF!&gt;0,'!!!KATILIMCI LİSTESİ!!!'!#REF!,K217)</f>
        <v>#REF!</v>
      </c>
      <c r="N217" s="135">
        <f t="shared" si="41"/>
        <v>123.75</v>
      </c>
      <c r="O217" s="135">
        <f t="shared" si="42"/>
        <v>151.25</v>
      </c>
      <c r="P217" s="139">
        <f t="shared" si="43"/>
        <v>2901.25</v>
      </c>
      <c r="Q217" s="135">
        <f>'5-Banka Listesi'!G218</f>
        <v>0</v>
      </c>
      <c r="R217" s="140">
        <f t="shared" si="44"/>
        <v>2750</v>
      </c>
      <c r="S217" s="140">
        <f t="shared" si="45"/>
        <v>61.875</v>
      </c>
      <c r="T217" s="140">
        <f t="shared" si="46"/>
        <v>55</v>
      </c>
      <c r="U217" s="135">
        <f t="shared" si="47"/>
        <v>2866.875</v>
      </c>
      <c r="V217" s="132">
        <v>213</v>
      </c>
    </row>
    <row r="218" spans="2:22" ht="33.950000000000003" customHeight="1" x14ac:dyDescent="0.25">
      <c r="B218" s="132">
        <v>214</v>
      </c>
      <c r="C218" s="133" t="str">
        <f>'!!!KATILIMCI LİSTESİ!!!'!B215</f>
        <v>BERFİN KAPLAN</v>
      </c>
      <c r="D218" s="134" t="str">
        <f>'!!!KATILIMCI LİSTESİ!!!'!C215</f>
        <v>10117500836</v>
      </c>
      <c r="E218" s="135">
        <f>'!!! VERİLER !!!'!C1</f>
        <v>1375</v>
      </c>
      <c r="F218" s="136">
        <f>'1-Devamsızlık Formu (Ek-4)'!AJ220</f>
        <v>14</v>
      </c>
      <c r="G218" s="135">
        <f>IF(AND('1-Devamsızlık Formu (Ek-4)'!D220="",F218&gt;0,'1-Devamsızlık Formu (Ek-4)'!AW220="KASIM 2024"),(E218*(F218-1)+(666.75)),E218*F218)</f>
        <v>19250</v>
      </c>
      <c r="H218" s="135">
        <f t="shared" si="38"/>
        <v>192.5</v>
      </c>
      <c r="I218" s="141">
        <f t="shared" si="39"/>
        <v>192.5</v>
      </c>
      <c r="J218" s="135">
        <f t="shared" si="40"/>
        <v>0</v>
      </c>
      <c r="K218" s="135">
        <f t="shared" si="36"/>
        <v>0</v>
      </c>
      <c r="L218" s="135" t="e">
        <f t="shared" si="37"/>
        <v>#REF!</v>
      </c>
      <c r="M218" s="138" t="e">
        <f>IF(K218-'!!!KATILIMCI LİSTESİ!!!'!#REF!&gt;0,'!!!KATILIMCI LİSTESİ!!!'!#REF!,K218)</f>
        <v>#REF!</v>
      </c>
      <c r="N218" s="135">
        <f t="shared" si="41"/>
        <v>866.25</v>
      </c>
      <c r="O218" s="135">
        <f t="shared" si="42"/>
        <v>1058.75</v>
      </c>
      <c r="P218" s="139">
        <f t="shared" si="43"/>
        <v>20308.75</v>
      </c>
      <c r="Q218" s="135">
        <f>'5-Banka Listesi'!G219</f>
        <v>0</v>
      </c>
      <c r="R218" s="140">
        <f t="shared" si="44"/>
        <v>19250</v>
      </c>
      <c r="S218" s="140">
        <f t="shared" si="45"/>
        <v>433.125</v>
      </c>
      <c r="T218" s="140">
        <f t="shared" si="46"/>
        <v>385</v>
      </c>
      <c r="U218" s="135">
        <f t="shared" si="47"/>
        <v>20068.125</v>
      </c>
      <c r="V218" s="132">
        <v>214</v>
      </c>
    </row>
    <row r="219" spans="2:22" ht="33.950000000000003" customHeight="1" x14ac:dyDescent="0.25">
      <c r="B219" s="132">
        <v>215</v>
      </c>
      <c r="C219" s="133" t="str">
        <f>'!!!KATILIMCI LİSTESİ!!!'!B216</f>
        <v>BERFİN YILMAZ</v>
      </c>
      <c r="D219" s="134" t="str">
        <f>'!!!KATILIMCI LİSTESİ!!!'!C216</f>
        <v>10356181544</v>
      </c>
      <c r="E219" s="135">
        <f>'!!! VERİLER !!!'!C1</f>
        <v>1375</v>
      </c>
      <c r="F219" s="136">
        <f>'1-Devamsızlık Formu (Ek-4)'!AJ221</f>
        <v>14</v>
      </c>
      <c r="G219" s="135">
        <f>IF(AND('1-Devamsızlık Formu (Ek-4)'!D221="",F219&gt;0,'1-Devamsızlık Formu (Ek-4)'!AW221="KASIM 2024"),(E219*(F219-1)+(666.75)),E219*F219)</f>
        <v>19250</v>
      </c>
      <c r="H219" s="135">
        <f t="shared" si="38"/>
        <v>192.5</v>
      </c>
      <c r="I219" s="141">
        <f t="shared" si="39"/>
        <v>192.5</v>
      </c>
      <c r="J219" s="135">
        <f t="shared" si="40"/>
        <v>0</v>
      </c>
      <c r="K219" s="135">
        <f t="shared" si="36"/>
        <v>0</v>
      </c>
      <c r="L219" s="135" t="e">
        <f t="shared" si="37"/>
        <v>#REF!</v>
      </c>
      <c r="M219" s="138" t="e">
        <f>IF(K219-'!!!KATILIMCI LİSTESİ!!!'!#REF!&gt;0,'!!!KATILIMCI LİSTESİ!!!'!#REF!,K219)</f>
        <v>#REF!</v>
      </c>
      <c r="N219" s="135">
        <f t="shared" si="41"/>
        <v>866.25</v>
      </c>
      <c r="O219" s="135">
        <f t="shared" si="42"/>
        <v>1058.75</v>
      </c>
      <c r="P219" s="139">
        <f t="shared" si="43"/>
        <v>20308.75</v>
      </c>
      <c r="Q219" s="135">
        <f>'5-Banka Listesi'!G220</f>
        <v>0</v>
      </c>
      <c r="R219" s="140">
        <f t="shared" si="44"/>
        <v>19250</v>
      </c>
      <c r="S219" s="140">
        <f t="shared" si="45"/>
        <v>433.125</v>
      </c>
      <c r="T219" s="140">
        <f t="shared" si="46"/>
        <v>385</v>
      </c>
      <c r="U219" s="135">
        <f t="shared" si="47"/>
        <v>20068.125</v>
      </c>
      <c r="V219" s="132">
        <v>215</v>
      </c>
    </row>
    <row r="220" spans="2:22" ht="33.950000000000003" customHeight="1" x14ac:dyDescent="0.25">
      <c r="B220" s="132">
        <v>216</v>
      </c>
      <c r="C220" s="133" t="str">
        <f>'!!!KATILIMCI LİSTESİ!!!'!B217</f>
        <v>BERİKA BEYAZGÜL</v>
      </c>
      <c r="D220" s="134" t="str">
        <f>'!!!KATILIMCI LİSTESİ!!!'!C217</f>
        <v>14197265364</v>
      </c>
      <c r="E220" s="135">
        <f>'!!! VERİLER !!!'!C1</f>
        <v>1375</v>
      </c>
      <c r="F220" s="136">
        <f>'1-Devamsızlık Formu (Ek-4)'!AJ222</f>
        <v>7</v>
      </c>
      <c r="G220" s="135">
        <f>IF(AND('1-Devamsızlık Formu (Ek-4)'!D222="",F220&gt;0,'1-Devamsızlık Formu (Ek-4)'!AW222="KASIM 2024"),(E220*(F220-1)+(666.75)),E220*F220)</f>
        <v>9625</v>
      </c>
      <c r="H220" s="135">
        <f t="shared" si="38"/>
        <v>96.25</v>
      </c>
      <c r="I220" s="141">
        <f t="shared" si="39"/>
        <v>96.25</v>
      </c>
      <c r="J220" s="135">
        <f t="shared" si="40"/>
        <v>0</v>
      </c>
      <c r="K220" s="135">
        <f t="shared" si="36"/>
        <v>0</v>
      </c>
      <c r="L220" s="135" t="e">
        <f t="shared" si="37"/>
        <v>#REF!</v>
      </c>
      <c r="M220" s="138" t="e">
        <f>IF(K220-'!!!KATILIMCI LİSTESİ!!!'!#REF!&gt;0,'!!!KATILIMCI LİSTESİ!!!'!#REF!,K220)</f>
        <v>#REF!</v>
      </c>
      <c r="N220" s="135">
        <f t="shared" si="41"/>
        <v>433.125</v>
      </c>
      <c r="O220" s="135">
        <f t="shared" si="42"/>
        <v>529.375</v>
      </c>
      <c r="P220" s="139">
        <f t="shared" si="43"/>
        <v>10154.375</v>
      </c>
      <c r="Q220" s="135">
        <f>'5-Banka Listesi'!G221</f>
        <v>0</v>
      </c>
      <c r="R220" s="140">
        <f t="shared" si="44"/>
        <v>9625</v>
      </c>
      <c r="S220" s="140">
        <f t="shared" si="45"/>
        <v>216.56299999999999</v>
      </c>
      <c r="T220" s="140">
        <f t="shared" si="46"/>
        <v>192.5</v>
      </c>
      <c r="U220" s="135">
        <f t="shared" si="47"/>
        <v>10034.063</v>
      </c>
      <c r="V220" s="132">
        <v>216</v>
      </c>
    </row>
    <row r="221" spans="2:22" ht="33.950000000000003" customHeight="1" x14ac:dyDescent="0.25">
      <c r="B221" s="132">
        <v>217</v>
      </c>
      <c r="C221" s="133" t="str">
        <f>'!!!KATILIMCI LİSTESİ!!!'!B218</f>
        <v>BERİVAN KANAT</v>
      </c>
      <c r="D221" s="134" t="str">
        <f>'!!!KATILIMCI LİSTESİ!!!'!C218</f>
        <v>23164025474</v>
      </c>
      <c r="E221" s="135">
        <f>'!!! VERİLER !!!'!C1</f>
        <v>1375</v>
      </c>
      <c r="F221" s="136">
        <f>'1-Devamsızlık Formu (Ek-4)'!AJ223</f>
        <v>9</v>
      </c>
      <c r="G221" s="135">
        <f>IF(AND('1-Devamsızlık Formu (Ek-4)'!D223="",F221&gt;0,'1-Devamsızlık Formu (Ek-4)'!AW223="KASIM 2024"),(E221*(F221-1)+(666.75)),E221*F221)</f>
        <v>12375</v>
      </c>
      <c r="H221" s="135">
        <f t="shared" si="38"/>
        <v>123.75</v>
      </c>
      <c r="I221" s="141">
        <f t="shared" si="39"/>
        <v>123.75</v>
      </c>
      <c r="J221" s="135">
        <f t="shared" si="40"/>
        <v>0</v>
      </c>
      <c r="K221" s="135">
        <f t="shared" si="36"/>
        <v>0</v>
      </c>
      <c r="L221" s="135" t="e">
        <f t="shared" si="37"/>
        <v>#REF!</v>
      </c>
      <c r="M221" s="138" t="e">
        <f>IF(K221-'!!!KATILIMCI LİSTESİ!!!'!#REF!&gt;0,'!!!KATILIMCI LİSTESİ!!!'!#REF!,K221)</f>
        <v>#REF!</v>
      </c>
      <c r="N221" s="135">
        <f t="shared" si="41"/>
        <v>556.875</v>
      </c>
      <c r="O221" s="135">
        <f t="shared" si="42"/>
        <v>680.625</v>
      </c>
      <c r="P221" s="139">
        <f t="shared" si="43"/>
        <v>13055.625</v>
      </c>
      <c r="Q221" s="135">
        <f>'5-Banka Listesi'!G222</f>
        <v>0</v>
      </c>
      <c r="R221" s="140">
        <f t="shared" si="44"/>
        <v>12375</v>
      </c>
      <c r="S221" s="140">
        <f t="shared" si="45"/>
        <v>278.43799999999999</v>
      </c>
      <c r="T221" s="140">
        <f t="shared" si="46"/>
        <v>247.5</v>
      </c>
      <c r="U221" s="135">
        <f t="shared" si="47"/>
        <v>12900.938</v>
      </c>
      <c r="V221" s="132">
        <v>217</v>
      </c>
    </row>
    <row r="222" spans="2:22" ht="33.950000000000003" customHeight="1" x14ac:dyDescent="0.25">
      <c r="B222" s="132">
        <v>218</v>
      </c>
      <c r="C222" s="133" t="str">
        <f>'!!!KATILIMCI LİSTESİ!!!'!B219</f>
        <v>BERİVAN SAF</v>
      </c>
      <c r="D222" s="134" t="str">
        <f>'!!!KATILIMCI LİSTESİ!!!'!C219</f>
        <v>62815327420</v>
      </c>
      <c r="E222" s="135">
        <f>'!!! VERİLER !!!'!C1</f>
        <v>1375</v>
      </c>
      <c r="F222" s="136">
        <f>'1-Devamsızlık Formu (Ek-4)'!AJ224</f>
        <v>10</v>
      </c>
      <c r="G222" s="135">
        <f>IF(AND('1-Devamsızlık Formu (Ek-4)'!D224="",F222&gt;0,'1-Devamsızlık Formu (Ek-4)'!AW224="KASIM 2024"),(E222*(F222-1)+(666.75)),E222*F222)</f>
        <v>13750</v>
      </c>
      <c r="H222" s="135">
        <f t="shared" si="38"/>
        <v>137.5</v>
      </c>
      <c r="I222" s="141">
        <f t="shared" si="39"/>
        <v>137.5</v>
      </c>
      <c r="J222" s="135">
        <f t="shared" si="40"/>
        <v>0</v>
      </c>
      <c r="K222" s="135">
        <f t="shared" si="36"/>
        <v>0</v>
      </c>
      <c r="L222" s="135" t="e">
        <f t="shared" si="37"/>
        <v>#REF!</v>
      </c>
      <c r="M222" s="138" t="e">
        <f>IF(K222-'!!!KATILIMCI LİSTESİ!!!'!#REF!&gt;0,'!!!KATILIMCI LİSTESİ!!!'!#REF!,K222)</f>
        <v>#REF!</v>
      </c>
      <c r="N222" s="135">
        <f t="shared" si="41"/>
        <v>618.75</v>
      </c>
      <c r="O222" s="135">
        <f t="shared" si="42"/>
        <v>756.25</v>
      </c>
      <c r="P222" s="139">
        <f t="shared" si="43"/>
        <v>14506.25</v>
      </c>
      <c r="Q222" s="135">
        <f>'5-Banka Listesi'!G223</f>
        <v>0</v>
      </c>
      <c r="R222" s="140">
        <f t="shared" si="44"/>
        <v>13750</v>
      </c>
      <c r="S222" s="140">
        <f t="shared" si="45"/>
        <v>309.375</v>
      </c>
      <c r="T222" s="140">
        <f t="shared" si="46"/>
        <v>275</v>
      </c>
      <c r="U222" s="135">
        <f t="shared" si="47"/>
        <v>14334.375</v>
      </c>
      <c r="V222" s="132">
        <v>218</v>
      </c>
    </row>
    <row r="223" spans="2:22" ht="33.950000000000003" customHeight="1" x14ac:dyDescent="0.25">
      <c r="B223" s="132">
        <v>219</v>
      </c>
      <c r="C223" s="133" t="str">
        <f>'!!!KATILIMCI LİSTESİ!!!'!B220</f>
        <v>BERİVAN ŞAHİN</v>
      </c>
      <c r="D223" s="134" t="str">
        <f>'!!!KATILIMCI LİSTESİ!!!'!C220</f>
        <v>10273484728</v>
      </c>
      <c r="E223" s="135">
        <f>'!!! VERİLER !!!'!C1</f>
        <v>1375</v>
      </c>
      <c r="F223" s="136">
        <f>'1-Devamsızlık Formu (Ek-4)'!AJ225</f>
        <v>14</v>
      </c>
      <c r="G223" s="135">
        <f>IF(AND('1-Devamsızlık Formu (Ek-4)'!D225="",F223&gt;0,'1-Devamsızlık Formu (Ek-4)'!AW225="KASIM 2024"),(E223*(F223-1)+(666.75)),E223*F223)</f>
        <v>19250</v>
      </c>
      <c r="H223" s="135">
        <f t="shared" si="38"/>
        <v>192.5</v>
      </c>
      <c r="I223" s="141">
        <f t="shared" si="39"/>
        <v>192.5</v>
      </c>
      <c r="J223" s="135">
        <f t="shared" si="40"/>
        <v>0</v>
      </c>
      <c r="K223" s="135">
        <f t="shared" si="36"/>
        <v>0</v>
      </c>
      <c r="L223" s="135" t="e">
        <f t="shared" si="37"/>
        <v>#REF!</v>
      </c>
      <c r="M223" s="138" t="e">
        <f>IF(K223-'!!!KATILIMCI LİSTESİ!!!'!#REF!&gt;0,'!!!KATILIMCI LİSTESİ!!!'!#REF!,K223)</f>
        <v>#REF!</v>
      </c>
      <c r="N223" s="135">
        <f t="shared" si="41"/>
        <v>866.25</v>
      </c>
      <c r="O223" s="135">
        <f t="shared" si="42"/>
        <v>1058.75</v>
      </c>
      <c r="P223" s="139">
        <f t="shared" si="43"/>
        <v>20308.75</v>
      </c>
      <c r="Q223" s="135">
        <f>'5-Banka Listesi'!G224</f>
        <v>0</v>
      </c>
      <c r="R223" s="140">
        <f t="shared" si="44"/>
        <v>19250</v>
      </c>
      <c r="S223" s="140">
        <f t="shared" si="45"/>
        <v>433.125</v>
      </c>
      <c r="T223" s="140">
        <f t="shared" si="46"/>
        <v>385</v>
      </c>
      <c r="U223" s="135">
        <f t="shared" si="47"/>
        <v>20068.125</v>
      </c>
      <c r="V223" s="132">
        <v>219</v>
      </c>
    </row>
    <row r="224" spans="2:22" ht="33.950000000000003" customHeight="1" x14ac:dyDescent="0.25">
      <c r="B224" s="132">
        <v>220</v>
      </c>
      <c r="C224" s="133" t="str">
        <f>'!!!KATILIMCI LİSTESİ!!!'!B221</f>
        <v>BERİVAN TÜRKOĞLU</v>
      </c>
      <c r="D224" s="134" t="str">
        <f>'!!!KATILIMCI LİSTESİ!!!'!C221</f>
        <v>13268988454</v>
      </c>
      <c r="E224" s="135">
        <f>'!!! VERİLER !!!'!C1</f>
        <v>1375</v>
      </c>
      <c r="F224" s="136">
        <f>'1-Devamsızlık Formu (Ek-4)'!AJ226</f>
        <v>14</v>
      </c>
      <c r="G224" s="135">
        <f>IF(AND('1-Devamsızlık Formu (Ek-4)'!D226="",F224&gt;0,'1-Devamsızlık Formu (Ek-4)'!AW226="KASIM 2024"),(E224*(F224-1)+(666.75)),E224*F224)</f>
        <v>19250</v>
      </c>
      <c r="H224" s="135">
        <f t="shared" si="38"/>
        <v>192.5</v>
      </c>
      <c r="I224" s="141">
        <f t="shared" si="39"/>
        <v>192.5</v>
      </c>
      <c r="J224" s="135">
        <f t="shared" si="40"/>
        <v>0</v>
      </c>
      <c r="K224" s="135">
        <f t="shared" si="36"/>
        <v>0</v>
      </c>
      <c r="L224" s="135" t="e">
        <f t="shared" si="37"/>
        <v>#REF!</v>
      </c>
      <c r="M224" s="138" t="e">
        <f>IF(K224-'!!!KATILIMCI LİSTESİ!!!'!#REF!&gt;0,'!!!KATILIMCI LİSTESİ!!!'!#REF!,K224)</f>
        <v>#REF!</v>
      </c>
      <c r="N224" s="135">
        <f t="shared" si="41"/>
        <v>866.25</v>
      </c>
      <c r="O224" s="135">
        <f t="shared" si="42"/>
        <v>1058.75</v>
      </c>
      <c r="P224" s="139">
        <f t="shared" si="43"/>
        <v>20308.75</v>
      </c>
      <c r="Q224" s="135">
        <f>'5-Banka Listesi'!G225</f>
        <v>0</v>
      </c>
      <c r="R224" s="140">
        <f t="shared" si="44"/>
        <v>19250</v>
      </c>
      <c r="S224" s="140">
        <f t="shared" si="45"/>
        <v>433.125</v>
      </c>
      <c r="T224" s="140">
        <f t="shared" si="46"/>
        <v>385</v>
      </c>
      <c r="U224" s="135">
        <f t="shared" si="47"/>
        <v>20068.125</v>
      </c>
      <c r="V224" s="132">
        <v>220</v>
      </c>
    </row>
    <row r="225" spans="2:22" ht="33.950000000000003" customHeight="1" x14ac:dyDescent="0.25">
      <c r="B225" s="132">
        <v>221</v>
      </c>
      <c r="C225" s="133" t="str">
        <f>'!!!KATILIMCI LİSTESİ!!!'!B222</f>
        <v>BERİVAN YAVUZ</v>
      </c>
      <c r="D225" s="134" t="str">
        <f>'!!!KATILIMCI LİSTESİ!!!'!C222</f>
        <v>11369091370</v>
      </c>
      <c r="E225" s="135">
        <f>'!!! VERİLER !!!'!C1</f>
        <v>1375</v>
      </c>
      <c r="F225" s="136">
        <f>'1-Devamsızlık Formu (Ek-4)'!AJ227</f>
        <v>12</v>
      </c>
      <c r="G225" s="135">
        <f>IF(AND('1-Devamsızlık Formu (Ek-4)'!D227="",F225&gt;0,'1-Devamsızlık Formu (Ek-4)'!AW227="KASIM 2024"),(E225*(F225-1)+(666.75)),E225*F225)</f>
        <v>16500</v>
      </c>
      <c r="H225" s="135">
        <f t="shared" si="38"/>
        <v>165</v>
      </c>
      <c r="I225" s="141">
        <f t="shared" si="39"/>
        <v>165</v>
      </c>
      <c r="J225" s="135">
        <f t="shared" si="40"/>
        <v>0</v>
      </c>
      <c r="K225" s="135">
        <f t="shared" si="36"/>
        <v>0</v>
      </c>
      <c r="L225" s="135" t="e">
        <f t="shared" si="37"/>
        <v>#REF!</v>
      </c>
      <c r="M225" s="138" t="e">
        <f>IF(K225-'!!!KATILIMCI LİSTESİ!!!'!#REF!&gt;0,'!!!KATILIMCI LİSTESİ!!!'!#REF!,K225)</f>
        <v>#REF!</v>
      </c>
      <c r="N225" s="135">
        <f t="shared" si="41"/>
        <v>742.5</v>
      </c>
      <c r="O225" s="135">
        <f t="shared" si="42"/>
        <v>907.5</v>
      </c>
      <c r="P225" s="139">
        <f t="shared" si="43"/>
        <v>17407.5</v>
      </c>
      <c r="Q225" s="135">
        <f>'5-Banka Listesi'!G226</f>
        <v>0</v>
      </c>
      <c r="R225" s="140">
        <f t="shared" si="44"/>
        <v>16500</v>
      </c>
      <c r="S225" s="140">
        <f t="shared" si="45"/>
        <v>371.25</v>
      </c>
      <c r="T225" s="140">
        <f t="shared" si="46"/>
        <v>330</v>
      </c>
      <c r="U225" s="135">
        <f t="shared" si="47"/>
        <v>17201.25</v>
      </c>
      <c r="V225" s="132">
        <v>221</v>
      </c>
    </row>
    <row r="226" spans="2:22" ht="33.950000000000003" customHeight="1" x14ac:dyDescent="0.25">
      <c r="B226" s="132">
        <v>222</v>
      </c>
      <c r="C226" s="133" t="str">
        <f>'!!!KATILIMCI LİSTESİ!!!'!B223</f>
        <v>BERİVAN FERİDE UÇAR</v>
      </c>
      <c r="D226" s="134" t="str">
        <f>'!!!KATILIMCI LİSTESİ!!!'!C223</f>
        <v>22990877554</v>
      </c>
      <c r="E226" s="135">
        <f>'!!! VERİLER !!!'!C1</f>
        <v>1375</v>
      </c>
      <c r="F226" s="136">
        <f>'1-Devamsızlık Formu (Ek-4)'!AJ228</f>
        <v>14</v>
      </c>
      <c r="G226" s="135">
        <f>IF(AND('1-Devamsızlık Formu (Ek-4)'!D228="",F226&gt;0,'1-Devamsızlık Formu (Ek-4)'!AW228="KASIM 2024"),(E226*(F226-1)+(666.75)),E226*F226)</f>
        <v>19250</v>
      </c>
      <c r="H226" s="135">
        <f t="shared" si="38"/>
        <v>192.5</v>
      </c>
      <c r="I226" s="141">
        <f t="shared" si="39"/>
        <v>192.5</v>
      </c>
      <c r="J226" s="135">
        <f t="shared" si="40"/>
        <v>0</v>
      </c>
      <c r="K226" s="135">
        <f t="shared" si="36"/>
        <v>0</v>
      </c>
      <c r="L226" s="135" t="e">
        <f t="shared" si="37"/>
        <v>#REF!</v>
      </c>
      <c r="M226" s="138" t="e">
        <f>IF(K226-'!!!KATILIMCI LİSTESİ!!!'!#REF!&gt;0,'!!!KATILIMCI LİSTESİ!!!'!#REF!,K226)</f>
        <v>#REF!</v>
      </c>
      <c r="N226" s="135">
        <f t="shared" si="41"/>
        <v>866.25</v>
      </c>
      <c r="O226" s="135">
        <f t="shared" si="42"/>
        <v>1058.75</v>
      </c>
      <c r="P226" s="139">
        <f t="shared" si="43"/>
        <v>20308.75</v>
      </c>
      <c r="Q226" s="135">
        <f>'5-Banka Listesi'!G227</f>
        <v>0</v>
      </c>
      <c r="R226" s="140">
        <f t="shared" si="44"/>
        <v>19250</v>
      </c>
      <c r="S226" s="140">
        <f t="shared" si="45"/>
        <v>433.125</v>
      </c>
      <c r="T226" s="140">
        <f t="shared" si="46"/>
        <v>385</v>
      </c>
      <c r="U226" s="135">
        <f t="shared" si="47"/>
        <v>20068.125</v>
      </c>
      <c r="V226" s="132">
        <v>222</v>
      </c>
    </row>
    <row r="227" spans="2:22" ht="33.950000000000003" customHeight="1" x14ac:dyDescent="0.25">
      <c r="B227" s="132">
        <v>223</v>
      </c>
      <c r="C227" s="133" t="str">
        <f>'!!!KATILIMCI LİSTESİ!!!'!B224</f>
        <v>BERKAY BAŞAR</v>
      </c>
      <c r="D227" s="134" t="str">
        <f>'!!!KATILIMCI LİSTESİ!!!'!C224</f>
        <v>10940280318</v>
      </c>
      <c r="E227" s="135">
        <f>'!!! VERİLER !!!'!C1</f>
        <v>1375</v>
      </c>
      <c r="F227" s="136">
        <f>'1-Devamsızlık Formu (Ek-4)'!AJ229</f>
        <v>14</v>
      </c>
      <c r="G227" s="135">
        <f>IF(AND('1-Devamsızlık Formu (Ek-4)'!D229="",F227&gt;0,'1-Devamsızlık Formu (Ek-4)'!AW229="KASIM 2024"),(E227*(F227-1)+(666.75)),E227*F227)</f>
        <v>19250</v>
      </c>
      <c r="H227" s="135">
        <f t="shared" si="38"/>
        <v>192.5</v>
      </c>
      <c r="I227" s="141">
        <f t="shared" si="39"/>
        <v>192.5</v>
      </c>
      <c r="J227" s="135">
        <f t="shared" si="40"/>
        <v>0</v>
      </c>
      <c r="K227" s="135">
        <f t="shared" si="36"/>
        <v>0</v>
      </c>
      <c r="L227" s="135" t="e">
        <f t="shared" si="37"/>
        <v>#REF!</v>
      </c>
      <c r="M227" s="138" t="e">
        <f>IF(K227-'!!!KATILIMCI LİSTESİ!!!'!#REF!&gt;0,'!!!KATILIMCI LİSTESİ!!!'!#REF!,K227)</f>
        <v>#REF!</v>
      </c>
      <c r="N227" s="135">
        <f t="shared" si="41"/>
        <v>866.25</v>
      </c>
      <c r="O227" s="135">
        <f t="shared" si="42"/>
        <v>1058.75</v>
      </c>
      <c r="P227" s="139">
        <f t="shared" si="43"/>
        <v>20308.75</v>
      </c>
      <c r="Q227" s="135">
        <f>'5-Banka Listesi'!G228</f>
        <v>0</v>
      </c>
      <c r="R227" s="140">
        <f t="shared" si="44"/>
        <v>19250</v>
      </c>
      <c r="S227" s="140">
        <f t="shared" si="45"/>
        <v>433.125</v>
      </c>
      <c r="T227" s="140">
        <f t="shared" si="46"/>
        <v>385</v>
      </c>
      <c r="U227" s="135">
        <f t="shared" si="47"/>
        <v>20068.125</v>
      </c>
      <c r="V227" s="132">
        <v>223</v>
      </c>
    </row>
    <row r="228" spans="2:22" ht="33.950000000000003" customHeight="1" x14ac:dyDescent="0.25">
      <c r="B228" s="132">
        <v>224</v>
      </c>
      <c r="C228" s="133" t="str">
        <f>'!!!KATILIMCI LİSTESİ!!!'!B225</f>
        <v>BERKAY CAN ÖZDEMİR</v>
      </c>
      <c r="D228" s="134" t="str">
        <f>'!!!KATILIMCI LİSTESİ!!!'!C225</f>
        <v>27301715624</v>
      </c>
      <c r="E228" s="135">
        <f>'!!! VERİLER !!!'!C1</f>
        <v>1375</v>
      </c>
      <c r="F228" s="136">
        <f>'1-Devamsızlık Formu (Ek-4)'!AJ230</f>
        <v>14</v>
      </c>
      <c r="G228" s="135">
        <f>IF(AND('1-Devamsızlık Formu (Ek-4)'!D230="",F228&gt;0,'1-Devamsızlık Formu (Ek-4)'!AW230="KASIM 2024"),(E228*(F228-1)+(666.75)),E228*F228)</f>
        <v>19250</v>
      </c>
      <c r="H228" s="135">
        <f t="shared" si="38"/>
        <v>192.5</v>
      </c>
      <c r="I228" s="141">
        <f t="shared" si="39"/>
        <v>192.5</v>
      </c>
      <c r="J228" s="135">
        <f t="shared" si="40"/>
        <v>0</v>
      </c>
      <c r="K228" s="135">
        <f t="shared" si="36"/>
        <v>0</v>
      </c>
      <c r="L228" s="135" t="e">
        <f t="shared" si="37"/>
        <v>#REF!</v>
      </c>
      <c r="M228" s="138" t="e">
        <f>IF(K228-'!!!KATILIMCI LİSTESİ!!!'!#REF!&gt;0,'!!!KATILIMCI LİSTESİ!!!'!#REF!,K228)</f>
        <v>#REF!</v>
      </c>
      <c r="N228" s="135">
        <f t="shared" si="41"/>
        <v>866.25</v>
      </c>
      <c r="O228" s="135">
        <f t="shared" si="42"/>
        <v>1058.75</v>
      </c>
      <c r="P228" s="139">
        <f t="shared" si="43"/>
        <v>20308.75</v>
      </c>
      <c r="Q228" s="135">
        <f>'5-Banka Listesi'!G229</f>
        <v>0</v>
      </c>
      <c r="R228" s="140">
        <f t="shared" si="44"/>
        <v>19250</v>
      </c>
      <c r="S228" s="140">
        <f t="shared" si="45"/>
        <v>433.125</v>
      </c>
      <c r="T228" s="140">
        <f t="shared" si="46"/>
        <v>385</v>
      </c>
      <c r="U228" s="135">
        <f t="shared" si="47"/>
        <v>20068.125</v>
      </c>
      <c r="V228" s="132">
        <v>224</v>
      </c>
    </row>
    <row r="229" spans="2:22" ht="33.950000000000003" customHeight="1" x14ac:dyDescent="0.25">
      <c r="B229" s="132">
        <v>225</v>
      </c>
      <c r="C229" s="133" t="str">
        <f>'!!!KATILIMCI LİSTESİ!!!'!B226</f>
        <v>BERK CAN KARAKURUMER</v>
      </c>
      <c r="D229" s="134" t="str">
        <f>'!!!KATILIMCI LİSTESİ!!!'!C226</f>
        <v>11249323454</v>
      </c>
      <c r="E229" s="135">
        <f>'!!! VERİLER !!!'!C1</f>
        <v>1375</v>
      </c>
      <c r="F229" s="136">
        <f>'1-Devamsızlık Formu (Ek-4)'!AJ231</f>
        <v>14</v>
      </c>
      <c r="G229" s="135">
        <f>IF(AND('1-Devamsızlık Formu (Ek-4)'!D231="",F229&gt;0,'1-Devamsızlık Formu (Ek-4)'!AW231="KASIM 2024"),(E229*(F229-1)+(666.75)),E229*F229)</f>
        <v>19250</v>
      </c>
      <c r="H229" s="135">
        <f t="shared" si="38"/>
        <v>192.5</v>
      </c>
      <c r="I229" s="141">
        <f t="shared" si="39"/>
        <v>192.5</v>
      </c>
      <c r="J229" s="135">
        <f t="shared" si="40"/>
        <v>0</v>
      </c>
      <c r="K229" s="135">
        <f t="shared" si="36"/>
        <v>0</v>
      </c>
      <c r="L229" s="135" t="e">
        <f t="shared" si="37"/>
        <v>#REF!</v>
      </c>
      <c r="M229" s="138" t="e">
        <f>IF(K229-'!!!KATILIMCI LİSTESİ!!!'!#REF!&gt;0,'!!!KATILIMCI LİSTESİ!!!'!#REF!,K229)</f>
        <v>#REF!</v>
      </c>
      <c r="N229" s="135">
        <f t="shared" si="41"/>
        <v>866.25</v>
      </c>
      <c r="O229" s="135">
        <f t="shared" si="42"/>
        <v>1058.75</v>
      </c>
      <c r="P229" s="139">
        <f t="shared" si="43"/>
        <v>20308.75</v>
      </c>
      <c r="Q229" s="135">
        <f>'5-Banka Listesi'!G230</f>
        <v>0</v>
      </c>
      <c r="R229" s="140">
        <f t="shared" si="44"/>
        <v>19250</v>
      </c>
      <c r="S229" s="140">
        <f t="shared" si="45"/>
        <v>433.125</v>
      </c>
      <c r="T229" s="140">
        <f t="shared" si="46"/>
        <v>385</v>
      </c>
      <c r="U229" s="135">
        <f t="shared" si="47"/>
        <v>20068.125</v>
      </c>
      <c r="V229" s="132">
        <v>225</v>
      </c>
    </row>
    <row r="230" spans="2:22" ht="33.950000000000003" customHeight="1" x14ac:dyDescent="0.25">
      <c r="B230" s="132">
        <v>226</v>
      </c>
      <c r="C230" s="133" t="str">
        <f>'!!!KATILIMCI LİSTESİ!!!'!B227</f>
        <v>BERNA ÇETİNTAŞ</v>
      </c>
      <c r="D230" s="134" t="str">
        <f>'!!!KATILIMCI LİSTESİ!!!'!C227</f>
        <v>29798421170</v>
      </c>
      <c r="E230" s="135">
        <f>'!!! VERİLER !!!'!C1</f>
        <v>1375</v>
      </c>
      <c r="F230" s="136">
        <f>'1-Devamsızlık Formu (Ek-4)'!AJ232</f>
        <v>9</v>
      </c>
      <c r="G230" s="135">
        <f>IF(AND('1-Devamsızlık Formu (Ek-4)'!D232="",F230&gt;0,'1-Devamsızlık Formu (Ek-4)'!AW232="KASIM 2024"),(E230*(F230-1)+(666.75)),E230*F230)</f>
        <v>12375</v>
      </c>
      <c r="H230" s="135">
        <f t="shared" si="38"/>
        <v>123.75</v>
      </c>
      <c r="I230" s="141">
        <f t="shared" si="39"/>
        <v>123.75</v>
      </c>
      <c r="J230" s="135">
        <f t="shared" si="40"/>
        <v>0</v>
      </c>
      <c r="K230" s="135">
        <f t="shared" ref="K230:K254" si="48">J230*0.15</f>
        <v>0</v>
      </c>
      <c r="L230" s="135" t="e">
        <f t="shared" ref="L230:L254" si="49">ROUND(K230-M230,2)</f>
        <v>#REF!</v>
      </c>
      <c r="M230" s="138" t="e">
        <f>IF(K230-'!!!KATILIMCI LİSTESİ!!!'!#REF!&gt;0,'!!!KATILIMCI LİSTESİ!!!'!#REF!,K230)</f>
        <v>#REF!</v>
      </c>
      <c r="N230" s="135">
        <f t="shared" si="41"/>
        <v>556.875</v>
      </c>
      <c r="O230" s="135">
        <f t="shared" si="42"/>
        <v>680.625</v>
      </c>
      <c r="P230" s="139">
        <f t="shared" si="43"/>
        <v>13055.625</v>
      </c>
      <c r="Q230" s="135">
        <f>'5-Banka Listesi'!G231</f>
        <v>0</v>
      </c>
      <c r="R230" s="140">
        <f t="shared" si="44"/>
        <v>12375</v>
      </c>
      <c r="S230" s="140">
        <f t="shared" si="45"/>
        <v>278.43799999999999</v>
      </c>
      <c r="T230" s="140">
        <f t="shared" si="46"/>
        <v>247.5</v>
      </c>
      <c r="U230" s="135">
        <f t="shared" si="47"/>
        <v>12900.938</v>
      </c>
      <c r="V230" s="132">
        <v>226</v>
      </c>
    </row>
    <row r="231" spans="2:22" ht="33.950000000000003" customHeight="1" x14ac:dyDescent="0.25">
      <c r="B231" s="132">
        <v>227</v>
      </c>
      <c r="C231" s="133" t="str">
        <f>'!!!KATILIMCI LİSTESİ!!!'!B228</f>
        <v>BERRA ÇALGAMLI</v>
      </c>
      <c r="D231" s="134" t="str">
        <f>'!!!KATILIMCI LİSTESİ!!!'!C228</f>
        <v>13934172910</v>
      </c>
      <c r="E231" s="135">
        <f>'!!! VERİLER !!!'!C1</f>
        <v>1375</v>
      </c>
      <c r="F231" s="136">
        <f>'1-Devamsızlık Formu (Ek-4)'!AJ233</f>
        <v>14</v>
      </c>
      <c r="G231" s="135">
        <f>IF(AND('1-Devamsızlık Formu (Ek-4)'!D233="",F231&gt;0,'1-Devamsızlık Formu (Ek-4)'!AW233="KASIM 2024"),(E231*(F231-1)+(666.75)),E231*F231)</f>
        <v>19250</v>
      </c>
      <c r="H231" s="135">
        <f t="shared" si="38"/>
        <v>192.5</v>
      </c>
      <c r="I231" s="141">
        <f t="shared" si="39"/>
        <v>192.5</v>
      </c>
      <c r="J231" s="135">
        <f t="shared" si="40"/>
        <v>0</v>
      </c>
      <c r="K231" s="135">
        <f t="shared" si="48"/>
        <v>0</v>
      </c>
      <c r="L231" s="135" t="e">
        <f t="shared" si="49"/>
        <v>#REF!</v>
      </c>
      <c r="M231" s="138" t="e">
        <f>IF(K231-'!!!KATILIMCI LİSTESİ!!!'!#REF!&gt;0,'!!!KATILIMCI LİSTESİ!!!'!#REF!,K231)</f>
        <v>#REF!</v>
      </c>
      <c r="N231" s="135">
        <f t="shared" si="41"/>
        <v>866.25</v>
      </c>
      <c r="O231" s="135">
        <f t="shared" si="42"/>
        <v>1058.75</v>
      </c>
      <c r="P231" s="139">
        <f t="shared" si="43"/>
        <v>20308.75</v>
      </c>
      <c r="Q231" s="135">
        <f>'5-Banka Listesi'!G232</f>
        <v>0</v>
      </c>
      <c r="R231" s="140">
        <f t="shared" si="44"/>
        <v>19250</v>
      </c>
      <c r="S231" s="140">
        <f t="shared" si="45"/>
        <v>433.125</v>
      </c>
      <c r="T231" s="140">
        <f t="shared" si="46"/>
        <v>385</v>
      </c>
      <c r="U231" s="135">
        <f t="shared" si="47"/>
        <v>20068.125</v>
      </c>
      <c r="V231" s="132">
        <v>227</v>
      </c>
    </row>
    <row r="232" spans="2:22" ht="33.950000000000003" customHeight="1" x14ac:dyDescent="0.25">
      <c r="B232" s="132">
        <v>228</v>
      </c>
      <c r="C232" s="133" t="str">
        <f>'!!!KATILIMCI LİSTESİ!!!'!B229</f>
        <v>BERRİN AYDIN</v>
      </c>
      <c r="D232" s="134" t="str">
        <f>'!!!KATILIMCI LİSTESİ!!!'!C229</f>
        <v>10556406928</v>
      </c>
      <c r="E232" s="135">
        <f>'!!! VERİLER !!!'!C1</f>
        <v>1375</v>
      </c>
      <c r="F232" s="136">
        <f>'1-Devamsızlık Formu (Ek-4)'!AJ234</f>
        <v>12</v>
      </c>
      <c r="G232" s="135">
        <f>IF(AND('1-Devamsızlık Formu (Ek-4)'!D234="",F232&gt;0,'1-Devamsızlık Formu (Ek-4)'!AW234="KASIM 2024"),(E232*(F232-1)+(666.75)),E232*F232)</f>
        <v>16500</v>
      </c>
      <c r="H232" s="135">
        <f t="shared" si="38"/>
        <v>165</v>
      </c>
      <c r="I232" s="141">
        <f t="shared" si="39"/>
        <v>165</v>
      </c>
      <c r="J232" s="135">
        <f t="shared" si="40"/>
        <v>0</v>
      </c>
      <c r="K232" s="135">
        <f t="shared" si="48"/>
        <v>0</v>
      </c>
      <c r="L232" s="135" t="e">
        <f t="shared" si="49"/>
        <v>#REF!</v>
      </c>
      <c r="M232" s="138" t="e">
        <f>IF(K232-'!!!KATILIMCI LİSTESİ!!!'!#REF!&gt;0,'!!!KATILIMCI LİSTESİ!!!'!#REF!,K232)</f>
        <v>#REF!</v>
      </c>
      <c r="N232" s="135">
        <f t="shared" si="41"/>
        <v>742.5</v>
      </c>
      <c r="O232" s="135">
        <f t="shared" si="42"/>
        <v>907.5</v>
      </c>
      <c r="P232" s="139">
        <f t="shared" si="43"/>
        <v>17407.5</v>
      </c>
      <c r="Q232" s="135">
        <f>'5-Banka Listesi'!G233</f>
        <v>0</v>
      </c>
      <c r="R232" s="140">
        <f t="shared" si="44"/>
        <v>16500</v>
      </c>
      <c r="S232" s="140">
        <f t="shared" si="45"/>
        <v>371.25</v>
      </c>
      <c r="T232" s="140">
        <f t="shared" si="46"/>
        <v>330</v>
      </c>
      <c r="U232" s="135">
        <f t="shared" si="47"/>
        <v>17201.25</v>
      </c>
      <c r="V232" s="132">
        <v>228</v>
      </c>
    </row>
    <row r="233" spans="2:22" ht="33.950000000000003" customHeight="1" x14ac:dyDescent="0.25">
      <c r="B233" s="132">
        <v>229</v>
      </c>
      <c r="C233" s="133" t="str">
        <f>'!!!KATILIMCI LİSTESİ!!!'!B230</f>
        <v>BERSU AYDINGÜLER</v>
      </c>
      <c r="D233" s="134" t="str">
        <f>'!!!KATILIMCI LİSTESİ!!!'!C230</f>
        <v>12779210122</v>
      </c>
      <c r="E233" s="135">
        <f>'!!! VERİLER !!!'!C1</f>
        <v>1375</v>
      </c>
      <c r="F233" s="136">
        <f>'1-Devamsızlık Formu (Ek-4)'!AJ235</f>
        <v>14</v>
      </c>
      <c r="G233" s="135">
        <f>IF(AND('1-Devamsızlık Formu (Ek-4)'!D235="",F233&gt;0,'1-Devamsızlık Formu (Ek-4)'!AW235="KASIM 2024"),(E233*(F233-1)+(666.75)),E233*F233)</f>
        <v>19250</v>
      </c>
      <c r="H233" s="135">
        <f t="shared" si="38"/>
        <v>192.5</v>
      </c>
      <c r="I233" s="141">
        <f t="shared" si="39"/>
        <v>192.5</v>
      </c>
      <c r="J233" s="135">
        <f t="shared" si="40"/>
        <v>0</v>
      </c>
      <c r="K233" s="135">
        <f t="shared" si="48"/>
        <v>0</v>
      </c>
      <c r="L233" s="135" t="e">
        <f t="shared" si="49"/>
        <v>#REF!</v>
      </c>
      <c r="M233" s="138" t="e">
        <f>IF(K233-'!!!KATILIMCI LİSTESİ!!!'!#REF!&gt;0,'!!!KATILIMCI LİSTESİ!!!'!#REF!,K233)</f>
        <v>#REF!</v>
      </c>
      <c r="N233" s="135">
        <f t="shared" si="41"/>
        <v>866.25</v>
      </c>
      <c r="O233" s="135">
        <f t="shared" si="42"/>
        <v>1058.75</v>
      </c>
      <c r="P233" s="139">
        <f t="shared" si="43"/>
        <v>20308.75</v>
      </c>
      <c r="Q233" s="135">
        <f>'5-Banka Listesi'!G234</f>
        <v>0</v>
      </c>
      <c r="R233" s="140">
        <f t="shared" si="44"/>
        <v>19250</v>
      </c>
      <c r="S233" s="140">
        <f t="shared" si="45"/>
        <v>433.125</v>
      </c>
      <c r="T233" s="140">
        <f t="shared" si="46"/>
        <v>385</v>
      </c>
      <c r="U233" s="135">
        <f t="shared" si="47"/>
        <v>20068.125</v>
      </c>
      <c r="V233" s="132">
        <v>229</v>
      </c>
    </row>
    <row r="234" spans="2:22" ht="33.950000000000003" customHeight="1" x14ac:dyDescent="0.25">
      <c r="B234" s="132">
        <v>230</v>
      </c>
      <c r="C234" s="133" t="str">
        <f>'!!!KATILIMCI LİSTESİ!!!'!B231</f>
        <v>BESİM AKAY</v>
      </c>
      <c r="D234" s="134" t="str">
        <f>'!!!KATILIMCI LİSTESİ!!!'!C231</f>
        <v>10444877656</v>
      </c>
      <c r="E234" s="135">
        <f>'!!! VERİLER !!!'!C1</f>
        <v>1375</v>
      </c>
      <c r="F234" s="136">
        <f>'1-Devamsızlık Formu (Ek-4)'!AJ236</f>
        <v>3</v>
      </c>
      <c r="G234" s="135">
        <f>IF(AND('1-Devamsızlık Formu (Ek-4)'!D236="",F234&gt;0,'1-Devamsızlık Formu (Ek-4)'!AW236="KASIM 2024"),(E234*(F234-1)+(666.75)),E234*F234)</f>
        <v>4125</v>
      </c>
      <c r="H234" s="135">
        <f t="shared" si="38"/>
        <v>41.25</v>
      </c>
      <c r="I234" s="141">
        <f t="shared" si="39"/>
        <v>41.25</v>
      </c>
      <c r="J234" s="135">
        <f t="shared" si="40"/>
        <v>0</v>
      </c>
      <c r="K234" s="135">
        <f t="shared" si="48"/>
        <v>0</v>
      </c>
      <c r="L234" s="135" t="e">
        <f t="shared" si="49"/>
        <v>#REF!</v>
      </c>
      <c r="M234" s="138" t="e">
        <f>IF(K234-'!!!KATILIMCI LİSTESİ!!!'!#REF!&gt;0,'!!!KATILIMCI LİSTESİ!!!'!#REF!,K234)</f>
        <v>#REF!</v>
      </c>
      <c r="N234" s="135">
        <f t="shared" si="41"/>
        <v>185.625</v>
      </c>
      <c r="O234" s="135">
        <f t="shared" si="42"/>
        <v>226.875</v>
      </c>
      <c r="P234" s="139">
        <f t="shared" si="43"/>
        <v>4351.875</v>
      </c>
      <c r="Q234" s="135">
        <f>'5-Banka Listesi'!G235</f>
        <v>0</v>
      </c>
      <c r="R234" s="140">
        <f t="shared" si="44"/>
        <v>4125</v>
      </c>
      <c r="S234" s="140">
        <f t="shared" si="45"/>
        <v>92.813000000000002</v>
      </c>
      <c r="T234" s="140">
        <f t="shared" si="46"/>
        <v>82.5</v>
      </c>
      <c r="U234" s="135">
        <f t="shared" si="47"/>
        <v>4300.3130000000001</v>
      </c>
      <c r="V234" s="132">
        <v>230</v>
      </c>
    </row>
    <row r="235" spans="2:22" ht="33.950000000000003" customHeight="1" x14ac:dyDescent="0.25">
      <c r="B235" s="132">
        <v>231</v>
      </c>
      <c r="C235" s="133" t="str">
        <f>'!!!KATILIMCI LİSTESİ!!!'!B232</f>
        <v>BESİME AKGÖZ</v>
      </c>
      <c r="D235" s="134" t="str">
        <f>'!!!KATILIMCI LİSTESİ!!!'!C232</f>
        <v>16007888480</v>
      </c>
      <c r="E235" s="135">
        <f>'!!! VERİLER !!!'!C1</f>
        <v>1375</v>
      </c>
      <c r="F235" s="136">
        <f>'1-Devamsızlık Formu (Ek-4)'!AJ237</f>
        <v>14</v>
      </c>
      <c r="G235" s="135">
        <f>IF(AND('1-Devamsızlık Formu (Ek-4)'!D237="",F235&gt;0,'1-Devamsızlık Formu (Ek-4)'!AW237="KASIM 2024"),(E235*(F235-1)+(666.75)),E235*F235)</f>
        <v>19250</v>
      </c>
      <c r="H235" s="135">
        <f t="shared" si="38"/>
        <v>192.5</v>
      </c>
      <c r="I235" s="141">
        <f t="shared" si="39"/>
        <v>192.5</v>
      </c>
      <c r="J235" s="135">
        <f t="shared" si="40"/>
        <v>0</v>
      </c>
      <c r="K235" s="135">
        <f t="shared" si="48"/>
        <v>0</v>
      </c>
      <c r="L235" s="135" t="e">
        <f t="shared" si="49"/>
        <v>#REF!</v>
      </c>
      <c r="M235" s="138" t="e">
        <f>IF(K235-'!!!KATILIMCI LİSTESİ!!!'!#REF!&gt;0,'!!!KATILIMCI LİSTESİ!!!'!#REF!,K235)</f>
        <v>#REF!</v>
      </c>
      <c r="N235" s="135">
        <f t="shared" si="41"/>
        <v>866.25</v>
      </c>
      <c r="O235" s="135">
        <f t="shared" si="42"/>
        <v>1058.75</v>
      </c>
      <c r="P235" s="139">
        <f t="shared" si="43"/>
        <v>20308.75</v>
      </c>
      <c r="Q235" s="135">
        <f>'5-Banka Listesi'!G236</f>
        <v>0</v>
      </c>
      <c r="R235" s="140">
        <f t="shared" si="44"/>
        <v>19250</v>
      </c>
      <c r="S235" s="140">
        <f t="shared" si="45"/>
        <v>433.125</v>
      </c>
      <c r="T235" s="140">
        <f t="shared" si="46"/>
        <v>385</v>
      </c>
      <c r="U235" s="135">
        <f t="shared" si="47"/>
        <v>20068.125</v>
      </c>
      <c r="V235" s="132">
        <v>231</v>
      </c>
    </row>
    <row r="236" spans="2:22" ht="33.950000000000003" customHeight="1" x14ac:dyDescent="0.25">
      <c r="B236" s="132">
        <v>232</v>
      </c>
      <c r="C236" s="133" t="str">
        <f>'!!!KATILIMCI LİSTESİ!!!'!B233</f>
        <v>BESRA ELKATMIŞ</v>
      </c>
      <c r="D236" s="134" t="str">
        <f>'!!!KATILIMCI LİSTESİ!!!'!C233</f>
        <v>17606839842</v>
      </c>
      <c r="E236" s="135">
        <f>'!!! VERİLER !!!'!C1</f>
        <v>1375</v>
      </c>
      <c r="F236" s="136">
        <f>'1-Devamsızlık Formu (Ek-4)'!AJ238</f>
        <v>14</v>
      </c>
      <c r="G236" s="135">
        <f>IF(AND('1-Devamsızlık Formu (Ek-4)'!D238="",F236&gt;0,'1-Devamsızlık Formu (Ek-4)'!AW238="KASIM 2024"),(E236*(F236-1)+(666.75)),E236*F236)</f>
        <v>19250</v>
      </c>
      <c r="H236" s="135">
        <f t="shared" si="38"/>
        <v>192.5</v>
      </c>
      <c r="I236" s="141">
        <f t="shared" si="39"/>
        <v>192.5</v>
      </c>
      <c r="J236" s="135">
        <f t="shared" si="40"/>
        <v>0</v>
      </c>
      <c r="K236" s="135">
        <f t="shared" si="48"/>
        <v>0</v>
      </c>
      <c r="L236" s="135" t="e">
        <f t="shared" si="49"/>
        <v>#REF!</v>
      </c>
      <c r="M236" s="138" t="e">
        <f>IF(K236-'!!!KATILIMCI LİSTESİ!!!'!#REF!&gt;0,'!!!KATILIMCI LİSTESİ!!!'!#REF!,K236)</f>
        <v>#REF!</v>
      </c>
      <c r="N236" s="135">
        <f t="shared" si="41"/>
        <v>866.25</v>
      </c>
      <c r="O236" s="135">
        <f t="shared" si="42"/>
        <v>1058.75</v>
      </c>
      <c r="P236" s="139">
        <f t="shared" si="43"/>
        <v>20308.75</v>
      </c>
      <c r="Q236" s="135">
        <f>'5-Banka Listesi'!G237</f>
        <v>0</v>
      </c>
      <c r="R236" s="140">
        <f t="shared" si="44"/>
        <v>19250</v>
      </c>
      <c r="S236" s="140">
        <f t="shared" si="45"/>
        <v>433.125</v>
      </c>
      <c r="T236" s="140">
        <f t="shared" si="46"/>
        <v>385</v>
      </c>
      <c r="U236" s="135">
        <f t="shared" si="47"/>
        <v>20068.125</v>
      </c>
      <c r="V236" s="132">
        <v>232</v>
      </c>
    </row>
    <row r="237" spans="2:22" ht="33.950000000000003" customHeight="1" x14ac:dyDescent="0.25">
      <c r="B237" s="132">
        <v>233</v>
      </c>
      <c r="C237" s="133" t="str">
        <f>'!!!KATILIMCI LİSTESİ!!!'!B234</f>
        <v>BESTAMİ SAĞIR</v>
      </c>
      <c r="D237" s="134" t="str">
        <f>'!!!KATILIMCI LİSTESİ!!!'!C234</f>
        <v>48643078314</v>
      </c>
      <c r="E237" s="135">
        <f>'!!! VERİLER !!!'!C1</f>
        <v>1375</v>
      </c>
      <c r="F237" s="136">
        <f>'1-Devamsızlık Formu (Ek-4)'!AJ239</f>
        <v>13</v>
      </c>
      <c r="G237" s="135">
        <f>IF(AND('1-Devamsızlık Formu (Ek-4)'!D239="",F237&gt;0,'1-Devamsızlık Formu (Ek-4)'!AW239="KASIM 2024"),(E237*(F237-1)+(666.75)),E237*F237)</f>
        <v>17875</v>
      </c>
      <c r="H237" s="135">
        <f t="shared" si="38"/>
        <v>178.75</v>
      </c>
      <c r="I237" s="141">
        <f t="shared" si="39"/>
        <v>178.75</v>
      </c>
      <c r="J237" s="135">
        <f t="shared" si="40"/>
        <v>0</v>
      </c>
      <c r="K237" s="135">
        <f t="shared" si="48"/>
        <v>0</v>
      </c>
      <c r="L237" s="135" t="e">
        <f t="shared" si="49"/>
        <v>#REF!</v>
      </c>
      <c r="M237" s="138" t="e">
        <f>IF(K237-'!!!KATILIMCI LİSTESİ!!!'!#REF!&gt;0,'!!!KATILIMCI LİSTESİ!!!'!#REF!,K237)</f>
        <v>#REF!</v>
      </c>
      <c r="N237" s="135">
        <f t="shared" si="41"/>
        <v>804.375</v>
      </c>
      <c r="O237" s="135">
        <f t="shared" si="42"/>
        <v>983.125</v>
      </c>
      <c r="P237" s="139">
        <f t="shared" si="43"/>
        <v>18858.125</v>
      </c>
      <c r="Q237" s="135">
        <f>'5-Banka Listesi'!G238</f>
        <v>0</v>
      </c>
      <c r="R237" s="140">
        <f t="shared" si="44"/>
        <v>17875</v>
      </c>
      <c r="S237" s="140">
        <f t="shared" si="45"/>
        <v>402.18799999999999</v>
      </c>
      <c r="T237" s="140">
        <f t="shared" si="46"/>
        <v>357.5</v>
      </c>
      <c r="U237" s="135">
        <f t="shared" si="47"/>
        <v>18634.687999999998</v>
      </c>
      <c r="V237" s="132">
        <v>233</v>
      </c>
    </row>
    <row r="238" spans="2:22" ht="33.950000000000003" customHeight="1" x14ac:dyDescent="0.25">
      <c r="B238" s="132">
        <v>234</v>
      </c>
      <c r="C238" s="133" t="str">
        <f>'!!!KATILIMCI LİSTESİ!!!'!B235</f>
        <v>BETÜL ARIKAN</v>
      </c>
      <c r="D238" s="134" t="str">
        <f>'!!!KATILIMCI LİSTESİ!!!'!C235</f>
        <v>22693940364</v>
      </c>
      <c r="E238" s="135">
        <f>'!!! VERİLER !!!'!C1</f>
        <v>1375</v>
      </c>
      <c r="F238" s="136">
        <f>'1-Devamsızlık Formu (Ek-4)'!AJ240</f>
        <v>9</v>
      </c>
      <c r="G238" s="135">
        <f>IF(AND('1-Devamsızlık Formu (Ek-4)'!D240="",F238&gt;0,'1-Devamsızlık Formu (Ek-4)'!AW240="KASIM 2024"),(E238*(F238-1)+(666.75)),E238*F238)</f>
        <v>12375</v>
      </c>
      <c r="H238" s="135">
        <f t="shared" si="38"/>
        <v>123.75</v>
      </c>
      <c r="I238" s="141">
        <f t="shared" si="39"/>
        <v>123.75</v>
      </c>
      <c r="J238" s="135">
        <f t="shared" si="40"/>
        <v>0</v>
      </c>
      <c r="K238" s="135">
        <f t="shared" si="48"/>
        <v>0</v>
      </c>
      <c r="L238" s="135" t="e">
        <f t="shared" si="49"/>
        <v>#REF!</v>
      </c>
      <c r="M238" s="138" t="e">
        <f>IF(K238-'!!!KATILIMCI LİSTESİ!!!'!#REF!&gt;0,'!!!KATILIMCI LİSTESİ!!!'!#REF!,K238)</f>
        <v>#REF!</v>
      </c>
      <c r="N238" s="135">
        <f t="shared" si="41"/>
        <v>556.875</v>
      </c>
      <c r="O238" s="135">
        <f t="shared" si="42"/>
        <v>680.625</v>
      </c>
      <c r="P238" s="139">
        <f t="shared" si="43"/>
        <v>13055.625</v>
      </c>
      <c r="Q238" s="135">
        <f>'5-Banka Listesi'!G239</f>
        <v>0</v>
      </c>
      <c r="R238" s="140">
        <f t="shared" si="44"/>
        <v>12375</v>
      </c>
      <c r="S238" s="140">
        <f t="shared" si="45"/>
        <v>278.43799999999999</v>
      </c>
      <c r="T238" s="140">
        <f t="shared" si="46"/>
        <v>247.5</v>
      </c>
      <c r="U238" s="135">
        <f t="shared" si="47"/>
        <v>12900.938</v>
      </c>
      <c r="V238" s="132">
        <v>234</v>
      </c>
    </row>
    <row r="239" spans="2:22" ht="33.950000000000003" customHeight="1" x14ac:dyDescent="0.25">
      <c r="B239" s="132">
        <v>235</v>
      </c>
      <c r="C239" s="133" t="str">
        <f>'!!!KATILIMCI LİSTESİ!!!'!B236</f>
        <v>BETÜL ATEŞ</v>
      </c>
      <c r="D239" s="134" t="str">
        <f>'!!!KATILIMCI LİSTESİ!!!'!C236</f>
        <v>10307856606</v>
      </c>
      <c r="E239" s="135">
        <f>'!!! VERİLER !!!'!C1</f>
        <v>1375</v>
      </c>
      <c r="F239" s="136">
        <f>'1-Devamsızlık Formu (Ek-4)'!AJ241</f>
        <v>6</v>
      </c>
      <c r="G239" s="135">
        <f>IF(AND('1-Devamsızlık Formu (Ek-4)'!D241="",F239&gt;0,'1-Devamsızlık Formu (Ek-4)'!AW241="KASIM 2024"),(E239*(F239-1)+(666.75)),E239*F239)</f>
        <v>8250</v>
      </c>
      <c r="H239" s="135">
        <f t="shared" si="38"/>
        <v>82.5</v>
      </c>
      <c r="I239" s="141">
        <f t="shared" si="39"/>
        <v>82.5</v>
      </c>
      <c r="J239" s="135">
        <f t="shared" si="40"/>
        <v>0</v>
      </c>
      <c r="K239" s="135">
        <f t="shared" si="48"/>
        <v>0</v>
      </c>
      <c r="L239" s="135" t="e">
        <f t="shared" si="49"/>
        <v>#REF!</v>
      </c>
      <c r="M239" s="138" t="e">
        <f>IF(K239-'!!!KATILIMCI LİSTESİ!!!'!#REF!&gt;0,'!!!KATILIMCI LİSTESİ!!!'!#REF!,K239)</f>
        <v>#REF!</v>
      </c>
      <c r="N239" s="135">
        <f t="shared" si="41"/>
        <v>371.25</v>
      </c>
      <c r="O239" s="135">
        <f t="shared" si="42"/>
        <v>453.75</v>
      </c>
      <c r="P239" s="139">
        <f t="shared" si="43"/>
        <v>8703.75</v>
      </c>
      <c r="Q239" s="135">
        <f>'5-Banka Listesi'!G240</f>
        <v>0</v>
      </c>
      <c r="R239" s="140">
        <f t="shared" si="44"/>
        <v>8250</v>
      </c>
      <c r="S239" s="140">
        <f t="shared" si="45"/>
        <v>185.625</v>
      </c>
      <c r="T239" s="140">
        <f t="shared" si="46"/>
        <v>165</v>
      </c>
      <c r="U239" s="135">
        <f t="shared" si="47"/>
        <v>8600.625</v>
      </c>
      <c r="V239" s="132">
        <v>235</v>
      </c>
    </row>
    <row r="240" spans="2:22" ht="33.950000000000003" customHeight="1" x14ac:dyDescent="0.25">
      <c r="B240" s="132">
        <v>236</v>
      </c>
      <c r="C240" s="133" t="str">
        <f>'!!!KATILIMCI LİSTESİ!!!'!B237</f>
        <v>BETÜL İNAL</v>
      </c>
      <c r="D240" s="134" t="str">
        <f>'!!!KATILIMCI LİSTESİ!!!'!C237</f>
        <v>25195891998</v>
      </c>
      <c r="E240" s="135">
        <f>'!!! VERİLER !!!'!C1</f>
        <v>1375</v>
      </c>
      <c r="F240" s="136">
        <f>'1-Devamsızlık Formu (Ek-4)'!AJ242</f>
        <v>14</v>
      </c>
      <c r="G240" s="135">
        <f>IF(AND('1-Devamsızlık Formu (Ek-4)'!D242="",F240&gt;0,'1-Devamsızlık Formu (Ek-4)'!AW242="KASIM 2024"),(E240*(F240-1)+(666.75)),E240*F240)</f>
        <v>19250</v>
      </c>
      <c r="H240" s="135">
        <f t="shared" si="38"/>
        <v>192.5</v>
      </c>
      <c r="I240" s="141">
        <f t="shared" si="39"/>
        <v>192.5</v>
      </c>
      <c r="J240" s="135">
        <f t="shared" si="40"/>
        <v>0</v>
      </c>
      <c r="K240" s="135">
        <f t="shared" si="48"/>
        <v>0</v>
      </c>
      <c r="L240" s="135" t="e">
        <f t="shared" si="49"/>
        <v>#REF!</v>
      </c>
      <c r="M240" s="138" t="e">
        <f>IF(K240-'!!!KATILIMCI LİSTESİ!!!'!#REF!&gt;0,'!!!KATILIMCI LİSTESİ!!!'!#REF!,K240)</f>
        <v>#REF!</v>
      </c>
      <c r="N240" s="135">
        <f t="shared" si="41"/>
        <v>866.25</v>
      </c>
      <c r="O240" s="135">
        <f t="shared" si="42"/>
        <v>1058.75</v>
      </c>
      <c r="P240" s="139">
        <f t="shared" si="43"/>
        <v>20308.75</v>
      </c>
      <c r="Q240" s="135">
        <f>'5-Banka Listesi'!G241</f>
        <v>0</v>
      </c>
      <c r="R240" s="140">
        <f t="shared" si="44"/>
        <v>19250</v>
      </c>
      <c r="S240" s="140">
        <f t="shared" si="45"/>
        <v>433.125</v>
      </c>
      <c r="T240" s="140">
        <f t="shared" si="46"/>
        <v>385</v>
      </c>
      <c r="U240" s="135">
        <f t="shared" si="47"/>
        <v>20068.125</v>
      </c>
      <c r="V240" s="132">
        <v>236</v>
      </c>
    </row>
    <row r="241" spans="2:22" ht="33.950000000000003" customHeight="1" x14ac:dyDescent="0.25">
      <c r="B241" s="132">
        <v>237</v>
      </c>
      <c r="C241" s="133" t="str">
        <f>'!!!KATILIMCI LİSTESİ!!!'!B238</f>
        <v>BETÜL KIRGİL</v>
      </c>
      <c r="D241" s="134" t="str">
        <f>'!!!KATILIMCI LİSTESİ!!!'!C238</f>
        <v>13025210958</v>
      </c>
      <c r="E241" s="135">
        <f>'!!! VERİLER !!!'!C1</f>
        <v>1375</v>
      </c>
      <c r="F241" s="136">
        <f>'1-Devamsızlık Formu (Ek-4)'!AJ243</f>
        <v>6</v>
      </c>
      <c r="G241" s="135">
        <f>IF(AND('1-Devamsızlık Formu (Ek-4)'!D243="",F241&gt;0,'1-Devamsızlık Formu (Ek-4)'!AW243="KASIM 2024"),(E241*(F241-1)+(666.75)),E241*F241)</f>
        <v>8250</v>
      </c>
      <c r="H241" s="135">
        <f t="shared" si="38"/>
        <v>82.5</v>
      </c>
      <c r="I241" s="141">
        <f t="shared" si="39"/>
        <v>82.5</v>
      </c>
      <c r="J241" s="135">
        <f t="shared" si="40"/>
        <v>0</v>
      </c>
      <c r="K241" s="135">
        <f t="shared" si="48"/>
        <v>0</v>
      </c>
      <c r="L241" s="135" t="e">
        <f t="shared" si="49"/>
        <v>#REF!</v>
      </c>
      <c r="M241" s="138" t="e">
        <f>IF(K241-'!!!KATILIMCI LİSTESİ!!!'!#REF!&gt;0,'!!!KATILIMCI LİSTESİ!!!'!#REF!,K241)</f>
        <v>#REF!</v>
      </c>
      <c r="N241" s="135">
        <f t="shared" si="41"/>
        <v>371.25</v>
      </c>
      <c r="O241" s="135">
        <f t="shared" si="42"/>
        <v>453.75</v>
      </c>
      <c r="P241" s="139">
        <f t="shared" si="43"/>
        <v>8703.75</v>
      </c>
      <c r="Q241" s="135">
        <f>'5-Banka Listesi'!G242</f>
        <v>0</v>
      </c>
      <c r="R241" s="140">
        <f t="shared" si="44"/>
        <v>8250</v>
      </c>
      <c r="S241" s="140">
        <f t="shared" si="45"/>
        <v>185.625</v>
      </c>
      <c r="T241" s="140">
        <f t="shared" si="46"/>
        <v>165</v>
      </c>
      <c r="U241" s="135">
        <f t="shared" si="47"/>
        <v>8600.625</v>
      </c>
      <c r="V241" s="132">
        <v>237</v>
      </c>
    </row>
    <row r="242" spans="2:22" ht="33.950000000000003" customHeight="1" x14ac:dyDescent="0.25">
      <c r="B242" s="132">
        <v>238</v>
      </c>
      <c r="C242" s="133" t="str">
        <f>'!!!KATILIMCI LİSTESİ!!!'!B239</f>
        <v>BETÜL YAVAŞ</v>
      </c>
      <c r="D242" s="134" t="str">
        <f>'!!!KATILIMCI LİSTESİ!!!'!C239</f>
        <v>43531768186</v>
      </c>
      <c r="E242" s="135">
        <f>'!!! VERİLER !!!'!C1</f>
        <v>1375</v>
      </c>
      <c r="F242" s="136">
        <f>'1-Devamsızlık Formu (Ek-4)'!AJ244</f>
        <v>12</v>
      </c>
      <c r="G242" s="135">
        <f>IF(AND('1-Devamsızlık Formu (Ek-4)'!D244="",F242&gt;0,'1-Devamsızlık Formu (Ek-4)'!AW244="KASIM 2024"),(E242*(F242-1)+(666.75)),E242*F242)</f>
        <v>16500</v>
      </c>
      <c r="H242" s="135">
        <f t="shared" si="38"/>
        <v>165</v>
      </c>
      <c r="I242" s="141">
        <f t="shared" si="39"/>
        <v>165</v>
      </c>
      <c r="J242" s="135">
        <f t="shared" si="40"/>
        <v>0</v>
      </c>
      <c r="K242" s="135">
        <f t="shared" si="48"/>
        <v>0</v>
      </c>
      <c r="L242" s="135" t="e">
        <f t="shared" si="49"/>
        <v>#REF!</v>
      </c>
      <c r="M242" s="138" t="e">
        <f>IF(K242-'!!!KATILIMCI LİSTESİ!!!'!#REF!&gt;0,'!!!KATILIMCI LİSTESİ!!!'!#REF!,K242)</f>
        <v>#REF!</v>
      </c>
      <c r="N242" s="135">
        <f t="shared" si="41"/>
        <v>742.5</v>
      </c>
      <c r="O242" s="135">
        <f t="shared" si="42"/>
        <v>907.5</v>
      </c>
      <c r="P242" s="139">
        <f t="shared" si="43"/>
        <v>17407.5</v>
      </c>
      <c r="Q242" s="135">
        <f>'5-Banka Listesi'!G243</f>
        <v>0</v>
      </c>
      <c r="R242" s="140">
        <f t="shared" si="44"/>
        <v>16500</v>
      </c>
      <c r="S242" s="140">
        <f t="shared" si="45"/>
        <v>371.25</v>
      </c>
      <c r="T242" s="140">
        <f t="shared" si="46"/>
        <v>330</v>
      </c>
      <c r="U242" s="135">
        <f t="shared" si="47"/>
        <v>17201.25</v>
      </c>
      <c r="V242" s="132">
        <v>238</v>
      </c>
    </row>
    <row r="243" spans="2:22" ht="33.950000000000003" customHeight="1" x14ac:dyDescent="0.25">
      <c r="B243" s="132">
        <v>239</v>
      </c>
      <c r="C243" s="133" t="str">
        <f>'!!!KATILIMCI LİSTESİ!!!'!B240</f>
        <v>BETÜL ZEHRA KILINÇ</v>
      </c>
      <c r="D243" s="134" t="str">
        <f>'!!!KATILIMCI LİSTESİ!!!'!C240</f>
        <v>11058047466</v>
      </c>
      <c r="E243" s="135">
        <f>'!!! VERİLER !!!'!C1</f>
        <v>1375</v>
      </c>
      <c r="F243" s="136">
        <f>'1-Devamsızlık Formu (Ek-4)'!AJ245</f>
        <v>14</v>
      </c>
      <c r="G243" s="135">
        <f>IF(AND('1-Devamsızlık Formu (Ek-4)'!D245="",F243&gt;0,'1-Devamsızlık Formu (Ek-4)'!AW245="KASIM 2024"),(E243*(F243-1)+(666.75)),E243*F243)</f>
        <v>19250</v>
      </c>
      <c r="H243" s="135">
        <f t="shared" si="38"/>
        <v>192.5</v>
      </c>
      <c r="I243" s="141">
        <f t="shared" si="39"/>
        <v>192.5</v>
      </c>
      <c r="J243" s="135">
        <f t="shared" si="40"/>
        <v>0</v>
      </c>
      <c r="K243" s="135">
        <f t="shared" si="48"/>
        <v>0</v>
      </c>
      <c r="L243" s="135" t="e">
        <f t="shared" si="49"/>
        <v>#REF!</v>
      </c>
      <c r="M243" s="138" t="e">
        <f>IF(K243-'!!!KATILIMCI LİSTESİ!!!'!#REF!&gt;0,'!!!KATILIMCI LİSTESİ!!!'!#REF!,K243)</f>
        <v>#REF!</v>
      </c>
      <c r="N243" s="135">
        <f t="shared" si="41"/>
        <v>866.25</v>
      </c>
      <c r="O243" s="135">
        <f t="shared" si="42"/>
        <v>1058.75</v>
      </c>
      <c r="P243" s="139">
        <f t="shared" si="43"/>
        <v>20308.75</v>
      </c>
      <c r="Q243" s="135">
        <f>'5-Banka Listesi'!G244</f>
        <v>0</v>
      </c>
      <c r="R243" s="140">
        <f t="shared" si="44"/>
        <v>19250</v>
      </c>
      <c r="S243" s="140">
        <f t="shared" si="45"/>
        <v>433.125</v>
      </c>
      <c r="T243" s="140">
        <f t="shared" si="46"/>
        <v>385</v>
      </c>
      <c r="U243" s="135">
        <f t="shared" si="47"/>
        <v>20068.125</v>
      </c>
      <c r="V243" s="132">
        <v>239</v>
      </c>
    </row>
    <row r="244" spans="2:22" ht="33.950000000000003" customHeight="1" x14ac:dyDescent="0.25">
      <c r="B244" s="132">
        <v>240</v>
      </c>
      <c r="C244" s="133" t="str">
        <f>'!!!KATILIMCI LİSTESİ!!!'!B241</f>
        <v>BEYZA BEYAZASLAN</v>
      </c>
      <c r="D244" s="134" t="str">
        <f>'!!!KATILIMCI LİSTESİ!!!'!C241</f>
        <v>20473953610</v>
      </c>
      <c r="E244" s="135">
        <f>'!!! VERİLER !!!'!C1</f>
        <v>1375</v>
      </c>
      <c r="F244" s="136">
        <f>'1-Devamsızlık Formu (Ek-4)'!AJ246</f>
        <v>13</v>
      </c>
      <c r="G244" s="135">
        <f>IF(AND('1-Devamsızlık Formu (Ek-4)'!D246="",F244&gt;0,'1-Devamsızlık Formu (Ek-4)'!AW246="KASIM 2024"),(E244*(F244-1)+(666.75)),E244*F244)</f>
        <v>17875</v>
      </c>
      <c r="H244" s="135">
        <f t="shared" si="38"/>
        <v>178.75</v>
      </c>
      <c r="I244" s="141">
        <f t="shared" si="39"/>
        <v>178.75</v>
      </c>
      <c r="J244" s="135">
        <f t="shared" si="40"/>
        <v>0</v>
      </c>
      <c r="K244" s="135">
        <f t="shared" si="48"/>
        <v>0</v>
      </c>
      <c r="L244" s="135" t="e">
        <f t="shared" si="49"/>
        <v>#REF!</v>
      </c>
      <c r="M244" s="138" t="e">
        <f>IF(K244-'!!!KATILIMCI LİSTESİ!!!'!#REF!&gt;0,'!!!KATILIMCI LİSTESİ!!!'!#REF!,K244)</f>
        <v>#REF!</v>
      </c>
      <c r="N244" s="135">
        <f t="shared" si="41"/>
        <v>804.375</v>
      </c>
      <c r="O244" s="135">
        <f t="shared" si="42"/>
        <v>983.125</v>
      </c>
      <c r="P244" s="139">
        <f t="shared" si="43"/>
        <v>18858.125</v>
      </c>
      <c r="Q244" s="135">
        <f>'5-Banka Listesi'!G245</f>
        <v>0</v>
      </c>
      <c r="R244" s="140">
        <f t="shared" si="44"/>
        <v>17875</v>
      </c>
      <c r="S244" s="140">
        <f t="shared" si="45"/>
        <v>402.18799999999999</v>
      </c>
      <c r="T244" s="140">
        <f t="shared" si="46"/>
        <v>357.5</v>
      </c>
      <c r="U244" s="135">
        <f t="shared" si="47"/>
        <v>18634.687999999998</v>
      </c>
      <c r="V244" s="132">
        <v>240</v>
      </c>
    </row>
    <row r="245" spans="2:22" ht="33.950000000000003" customHeight="1" x14ac:dyDescent="0.25">
      <c r="B245" s="132">
        <v>241</v>
      </c>
      <c r="C245" s="133" t="str">
        <f>'!!!KATILIMCI LİSTESİ!!!'!B242</f>
        <v>BEYZA BOYNO</v>
      </c>
      <c r="D245" s="134" t="str">
        <f>'!!!KATILIMCI LİSTESİ!!!'!C242</f>
        <v>43705187218</v>
      </c>
      <c r="E245" s="135">
        <f>'!!! VERİLER !!!'!C1</f>
        <v>1375</v>
      </c>
      <c r="F245" s="136">
        <f>'1-Devamsızlık Formu (Ek-4)'!AJ247</f>
        <v>14</v>
      </c>
      <c r="G245" s="135">
        <f>IF(AND('1-Devamsızlık Formu (Ek-4)'!D247="",F245&gt;0,'1-Devamsızlık Formu (Ek-4)'!AW247="KASIM 2024"),(E245*(F245-1)+(666.75)),E245*F245)</f>
        <v>19250</v>
      </c>
      <c r="H245" s="135">
        <f t="shared" si="38"/>
        <v>192.5</v>
      </c>
      <c r="I245" s="141">
        <f t="shared" si="39"/>
        <v>192.5</v>
      </c>
      <c r="J245" s="135">
        <f t="shared" si="40"/>
        <v>0</v>
      </c>
      <c r="K245" s="135">
        <f t="shared" si="48"/>
        <v>0</v>
      </c>
      <c r="L245" s="135" t="e">
        <f t="shared" si="49"/>
        <v>#REF!</v>
      </c>
      <c r="M245" s="138" t="e">
        <f>IF(K245-'!!!KATILIMCI LİSTESİ!!!'!#REF!&gt;0,'!!!KATILIMCI LİSTESİ!!!'!#REF!,K245)</f>
        <v>#REF!</v>
      </c>
      <c r="N245" s="135">
        <f t="shared" si="41"/>
        <v>866.25</v>
      </c>
      <c r="O245" s="135">
        <f t="shared" si="42"/>
        <v>1058.75</v>
      </c>
      <c r="P245" s="139">
        <f t="shared" si="43"/>
        <v>20308.75</v>
      </c>
      <c r="Q245" s="135">
        <f>'5-Banka Listesi'!G246</f>
        <v>0</v>
      </c>
      <c r="R245" s="140">
        <f t="shared" si="44"/>
        <v>19250</v>
      </c>
      <c r="S245" s="140">
        <f t="shared" si="45"/>
        <v>433.125</v>
      </c>
      <c r="T245" s="140">
        <f t="shared" si="46"/>
        <v>385</v>
      </c>
      <c r="U245" s="135">
        <f t="shared" si="47"/>
        <v>20068.125</v>
      </c>
      <c r="V245" s="132">
        <v>241</v>
      </c>
    </row>
    <row r="246" spans="2:22" ht="33.950000000000003" customHeight="1" x14ac:dyDescent="0.25">
      <c r="B246" s="132">
        <v>242</v>
      </c>
      <c r="C246" s="133" t="str">
        <f>'!!!KATILIMCI LİSTESİ!!!'!B243</f>
        <v>BEYZA ÇELİK</v>
      </c>
      <c r="D246" s="134" t="str">
        <f>'!!!KATILIMCI LİSTESİ!!!'!C243</f>
        <v>10175358820</v>
      </c>
      <c r="E246" s="135">
        <f>'!!! VERİLER !!!'!C1</f>
        <v>1375</v>
      </c>
      <c r="F246" s="136">
        <f>'1-Devamsızlık Formu (Ek-4)'!AJ248</f>
        <v>14</v>
      </c>
      <c r="G246" s="135">
        <f>IF(AND('1-Devamsızlık Formu (Ek-4)'!D248="",F246&gt;0,'1-Devamsızlık Formu (Ek-4)'!AW248="KASIM 2024"),(E246*(F246-1)+(666.75)),E246*F246)</f>
        <v>19250</v>
      </c>
      <c r="H246" s="135">
        <f t="shared" si="38"/>
        <v>192.5</v>
      </c>
      <c r="I246" s="141">
        <f t="shared" si="39"/>
        <v>192.5</v>
      </c>
      <c r="J246" s="135">
        <f t="shared" si="40"/>
        <v>0</v>
      </c>
      <c r="K246" s="135">
        <f t="shared" si="48"/>
        <v>0</v>
      </c>
      <c r="L246" s="135" t="e">
        <f t="shared" si="49"/>
        <v>#REF!</v>
      </c>
      <c r="M246" s="138" t="e">
        <f>IF(K246-'!!!KATILIMCI LİSTESİ!!!'!#REF!&gt;0,'!!!KATILIMCI LİSTESİ!!!'!#REF!,K246)</f>
        <v>#REF!</v>
      </c>
      <c r="N246" s="135">
        <f t="shared" si="41"/>
        <v>866.25</v>
      </c>
      <c r="O246" s="135">
        <f t="shared" si="42"/>
        <v>1058.75</v>
      </c>
      <c r="P246" s="139">
        <f t="shared" si="43"/>
        <v>20308.75</v>
      </c>
      <c r="Q246" s="135">
        <f>'5-Banka Listesi'!G247</f>
        <v>0</v>
      </c>
      <c r="R246" s="140">
        <f t="shared" si="44"/>
        <v>19250</v>
      </c>
      <c r="S246" s="140">
        <f t="shared" si="45"/>
        <v>433.125</v>
      </c>
      <c r="T246" s="140">
        <f t="shared" si="46"/>
        <v>385</v>
      </c>
      <c r="U246" s="135">
        <f t="shared" si="47"/>
        <v>20068.125</v>
      </c>
      <c r="V246" s="132">
        <v>242</v>
      </c>
    </row>
    <row r="247" spans="2:22" ht="33.950000000000003" customHeight="1" x14ac:dyDescent="0.25">
      <c r="B247" s="132">
        <v>243</v>
      </c>
      <c r="C247" s="133" t="str">
        <f>'!!!KATILIMCI LİSTESİ!!!'!B244</f>
        <v>BEYZA ÇELİK</v>
      </c>
      <c r="D247" s="134" t="str">
        <f>'!!!KATILIMCI LİSTESİ!!!'!C244</f>
        <v>13460036250</v>
      </c>
      <c r="E247" s="135">
        <f>'!!! VERİLER !!!'!C1</f>
        <v>1375</v>
      </c>
      <c r="F247" s="136">
        <f>'1-Devamsızlık Formu (Ek-4)'!AJ249</f>
        <v>5</v>
      </c>
      <c r="G247" s="135">
        <f>IF(AND('1-Devamsızlık Formu (Ek-4)'!D249="",F247&gt;0,'1-Devamsızlık Formu (Ek-4)'!AW249="KASIM 2024"),(E247*(F247-1)+(666.75)),E247*F247)</f>
        <v>6875</v>
      </c>
      <c r="H247" s="135">
        <f t="shared" si="38"/>
        <v>68.75</v>
      </c>
      <c r="I247" s="141">
        <f t="shared" si="39"/>
        <v>68.75</v>
      </c>
      <c r="J247" s="135">
        <f t="shared" si="40"/>
        <v>0</v>
      </c>
      <c r="K247" s="135">
        <f t="shared" si="48"/>
        <v>0</v>
      </c>
      <c r="L247" s="135" t="e">
        <f t="shared" si="49"/>
        <v>#REF!</v>
      </c>
      <c r="M247" s="138" t="e">
        <f>IF(K247-'!!!KATILIMCI LİSTESİ!!!'!#REF!&gt;0,'!!!KATILIMCI LİSTESİ!!!'!#REF!,K247)</f>
        <v>#REF!</v>
      </c>
      <c r="N247" s="135">
        <f t="shared" si="41"/>
        <v>309.375</v>
      </c>
      <c r="O247" s="135">
        <f t="shared" si="42"/>
        <v>378.125</v>
      </c>
      <c r="P247" s="139">
        <f t="shared" si="43"/>
        <v>7253.125</v>
      </c>
      <c r="Q247" s="135">
        <f>'5-Banka Listesi'!G248</f>
        <v>0</v>
      </c>
      <c r="R247" s="140">
        <f t="shared" si="44"/>
        <v>6875</v>
      </c>
      <c r="S247" s="140">
        <f t="shared" si="45"/>
        <v>154.68799999999999</v>
      </c>
      <c r="T247" s="140">
        <f t="shared" si="46"/>
        <v>137.5</v>
      </c>
      <c r="U247" s="135">
        <f t="shared" si="47"/>
        <v>7167.1880000000001</v>
      </c>
      <c r="V247" s="132">
        <v>243</v>
      </c>
    </row>
    <row r="248" spans="2:22" ht="33.950000000000003" customHeight="1" x14ac:dyDescent="0.25">
      <c r="B248" s="132">
        <v>244</v>
      </c>
      <c r="C248" s="133" t="str">
        <f>'!!!KATILIMCI LİSTESİ!!!'!B245</f>
        <v>BEYZA KELEŞ</v>
      </c>
      <c r="D248" s="134" t="str">
        <f>'!!!KATILIMCI LİSTESİ!!!'!C245</f>
        <v>13508193662</v>
      </c>
      <c r="E248" s="135">
        <f>'!!! VERİLER !!!'!C1</f>
        <v>1375</v>
      </c>
      <c r="F248" s="136">
        <f>'1-Devamsızlık Formu (Ek-4)'!AJ250</f>
        <v>14</v>
      </c>
      <c r="G248" s="135">
        <f>IF(AND('1-Devamsızlık Formu (Ek-4)'!D250="",F248&gt;0,'1-Devamsızlık Formu (Ek-4)'!AW250="KASIM 2024"),(E248*(F248-1)+(666.75)),E248*F248)</f>
        <v>19250</v>
      </c>
      <c r="H248" s="135">
        <f t="shared" si="38"/>
        <v>192.5</v>
      </c>
      <c r="I248" s="141">
        <f t="shared" si="39"/>
        <v>192.5</v>
      </c>
      <c r="J248" s="135">
        <f t="shared" si="40"/>
        <v>0</v>
      </c>
      <c r="K248" s="135">
        <f t="shared" si="48"/>
        <v>0</v>
      </c>
      <c r="L248" s="135" t="e">
        <f t="shared" si="49"/>
        <v>#REF!</v>
      </c>
      <c r="M248" s="138" t="e">
        <f>IF(K248-'!!!KATILIMCI LİSTESİ!!!'!#REF!&gt;0,'!!!KATILIMCI LİSTESİ!!!'!#REF!,K248)</f>
        <v>#REF!</v>
      </c>
      <c r="N248" s="135">
        <f t="shared" si="41"/>
        <v>866.25</v>
      </c>
      <c r="O248" s="135">
        <f t="shared" si="42"/>
        <v>1058.75</v>
      </c>
      <c r="P248" s="139">
        <f t="shared" si="43"/>
        <v>20308.75</v>
      </c>
      <c r="Q248" s="135">
        <f>'5-Banka Listesi'!G249</f>
        <v>0</v>
      </c>
      <c r="R248" s="140">
        <f t="shared" si="44"/>
        <v>19250</v>
      </c>
      <c r="S248" s="140">
        <f t="shared" si="45"/>
        <v>433.125</v>
      </c>
      <c r="T248" s="140">
        <f t="shared" si="46"/>
        <v>385</v>
      </c>
      <c r="U248" s="135">
        <f t="shared" si="47"/>
        <v>20068.125</v>
      </c>
      <c r="V248" s="132">
        <v>244</v>
      </c>
    </row>
    <row r="249" spans="2:22" ht="33.950000000000003" customHeight="1" x14ac:dyDescent="0.25">
      <c r="B249" s="132">
        <v>245</v>
      </c>
      <c r="C249" s="133" t="str">
        <f>'!!!KATILIMCI LİSTESİ!!!'!B246</f>
        <v>BEYZA ÖZDEMİR</v>
      </c>
      <c r="D249" s="134" t="str">
        <f>'!!!KATILIMCI LİSTESİ!!!'!C246</f>
        <v>11021260564</v>
      </c>
      <c r="E249" s="135">
        <f>'!!! VERİLER !!!'!C1</f>
        <v>1375</v>
      </c>
      <c r="F249" s="136">
        <f>'1-Devamsızlık Formu (Ek-4)'!AJ251</f>
        <v>11</v>
      </c>
      <c r="G249" s="135">
        <f>IF(AND('1-Devamsızlık Formu (Ek-4)'!D251="",F249&gt;0,'1-Devamsızlık Formu (Ek-4)'!AW251="KASIM 2024"),(E249*(F249-1)+(666.75)),E249*F249)</f>
        <v>15125</v>
      </c>
      <c r="H249" s="135">
        <f t="shared" si="38"/>
        <v>151.25</v>
      </c>
      <c r="I249" s="141">
        <f t="shared" si="39"/>
        <v>151.25</v>
      </c>
      <c r="J249" s="135">
        <f t="shared" si="40"/>
        <v>0</v>
      </c>
      <c r="K249" s="135">
        <f t="shared" si="48"/>
        <v>0</v>
      </c>
      <c r="L249" s="135" t="e">
        <f t="shared" si="49"/>
        <v>#REF!</v>
      </c>
      <c r="M249" s="138" t="e">
        <f>IF(K249-'!!!KATILIMCI LİSTESİ!!!'!#REF!&gt;0,'!!!KATILIMCI LİSTESİ!!!'!#REF!,K249)</f>
        <v>#REF!</v>
      </c>
      <c r="N249" s="135">
        <f t="shared" si="41"/>
        <v>680.625</v>
      </c>
      <c r="O249" s="135">
        <f t="shared" si="42"/>
        <v>831.875</v>
      </c>
      <c r="P249" s="139">
        <f t="shared" si="43"/>
        <v>15956.875</v>
      </c>
      <c r="Q249" s="135">
        <f>'5-Banka Listesi'!G250</f>
        <v>0</v>
      </c>
      <c r="R249" s="140">
        <f t="shared" si="44"/>
        <v>15125</v>
      </c>
      <c r="S249" s="140">
        <f t="shared" si="45"/>
        <v>340.31299999999999</v>
      </c>
      <c r="T249" s="140">
        <f t="shared" si="46"/>
        <v>302.5</v>
      </c>
      <c r="U249" s="135">
        <f t="shared" si="47"/>
        <v>15767.813</v>
      </c>
      <c r="V249" s="132">
        <v>245</v>
      </c>
    </row>
    <row r="250" spans="2:22" ht="33.950000000000003" customHeight="1" x14ac:dyDescent="0.25">
      <c r="B250" s="132">
        <v>246</v>
      </c>
      <c r="C250" s="133" t="str">
        <f>'!!!KATILIMCI LİSTESİ!!!'!B247</f>
        <v>BEYZA SERT</v>
      </c>
      <c r="D250" s="134" t="str">
        <f>'!!!KATILIMCI LİSTESİ!!!'!C247</f>
        <v>16507294644</v>
      </c>
      <c r="E250" s="135">
        <f>'!!! VERİLER !!!'!C1</f>
        <v>1375</v>
      </c>
      <c r="F250" s="136">
        <f>'1-Devamsızlık Formu (Ek-4)'!AJ252</f>
        <v>9</v>
      </c>
      <c r="G250" s="135">
        <f>IF(AND('1-Devamsızlık Formu (Ek-4)'!D252="",F250&gt;0,'1-Devamsızlık Formu (Ek-4)'!AW252="KASIM 2024"),(E250*(F250-1)+(666.75)),E250*F250)</f>
        <v>12375</v>
      </c>
      <c r="H250" s="135">
        <f t="shared" si="38"/>
        <v>123.75</v>
      </c>
      <c r="I250" s="141">
        <f t="shared" si="39"/>
        <v>123.75</v>
      </c>
      <c r="J250" s="135">
        <f t="shared" si="40"/>
        <v>0</v>
      </c>
      <c r="K250" s="135">
        <f t="shared" si="48"/>
        <v>0</v>
      </c>
      <c r="L250" s="135" t="e">
        <f t="shared" si="49"/>
        <v>#REF!</v>
      </c>
      <c r="M250" s="138" t="e">
        <f>IF(K250-'!!!KATILIMCI LİSTESİ!!!'!#REF!&gt;0,'!!!KATILIMCI LİSTESİ!!!'!#REF!,K250)</f>
        <v>#REF!</v>
      </c>
      <c r="N250" s="135">
        <f t="shared" si="41"/>
        <v>556.875</v>
      </c>
      <c r="O250" s="135">
        <f t="shared" si="42"/>
        <v>680.625</v>
      </c>
      <c r="P250" s="139">
        <f t="shared" si="43"/>
        <v>13055.625</v>
      </c>
      <c r="Q250" s="135">
        <f>'5-Banka Listesi'!G251</f>
        <v>0</v>
      </c>
      <c r="R250" s="140">
        <f t="shared" si="44"/>
        <v>12375</v>
      </c>
      <c r="S250" s="140">
        <f t="shared" si="45"/>
        <v>278.43799999999999</v>
      </c>
      <c r="T250" s="140">
        <f t="shared" si="46"/>
        <v>247.5</v>
      </c>
      <c r="U250" s="135">
        <f t="shared" si="47"/>
        <v>12900.938</v>
      </c>
      <c r="V250" s="132">
        <v>246</v>
      </c>
    </row>
    <row r="251" spans="2:22" ht="33.950000000000003" customHeight="1" x14ac:dyDescent="0.25">
      <c r="B251" s="132">
        <v>247</v>
      </c>
      <c r="C251" s="133" t="str">
        <f>'!!!KATILIMCI LİSTESİ!!!'!B248</f>
        <v>BEYZA ÜSTÜNDAĞ</v>
      </c>
      <c r="D251" s="134" t="str">
        <f>'!!!KATILIMCI LİSTESİ!!!'!C248</f>
        <v>18647240024</v>
      </c>
      <c r="E251" s="135">
        <f>'!!! VERİLER !!!'!C1</f>
        <v>1375</v>
      </c>
      <c r="F251" s="136">
        <f>'1-Devamsızlık Formu (Ek-4)'!AJ253</f>
        <v>8</v>
      </c>
      <c r="G251" s="135">
        <f>IF(AND('1-Devamsızlık Formu (Ek-4)'!D253="",F251&gt;0,'1-Devamsızlık Formu (Ek-4)'!AW253="KASIM 2024"),(E251*(F251-1)+(666.75)),E251*F251)</f>
        <v>11000</v>
      </c>
      <c r="H251" s="135">
        <f t="shared" si="38"/>
        <v>110</v>
      </c>
      <c r="I251" s="141">
        <f t="shared" si="39"/>
        <v>110</v>
      </c>
      <c r="J251" s="135">
        <f t="shared" si="40"/>
        <v>0</v>
      </c>
      <c r="K251" s="135">
        <f t="shared" si="48"/>
        <v>0</v>
      </c>
      <c r="L251" s="135" t="e">
        <f t="shared" si="49"/>
        <v>#REF!</v>
      </c>
      <c r="M251" s="138" t="e">
        <f>IF(K251-'!!!KATILIMCI LİSTESİ!!!'!#REF!&gt;0,'!!!KATILIMCI LİSTESİ!!!'!#REF!,K251)</f>
        <v>#REF!</v>
      </c>
      <c r="N251" s="135">
        <f t="shared" si="41"/>
        <v>495</v>
      </c>
      <c r="O251" s="135">
        <f t="shared" si="42"/>
        <v>605</v>
      </c>
      <c r="P251" s="139">
        <f t="shared" si="43"/>
        <v>11605</v>
      </c>
      <c r="Q251" s="135">
        <f>'5-Banka Listesi'!G252</f>
        <v>0</v>
      </c>
      <c r="R251" s="140">
        <f t="shared" si="44"/>
        <v>11000</v>
      </c>
      <c r="S251" s="140">
        <f t="shared" si="45"/>
        <v>247.5</v>
      </c>
      <c r="T251" s="140">
        <f t="shared" si="46"/>
        <v>220</v>
      </c>
      <c r="U251" s="135">
        <f t="shared" si="47"/>
        <v>11467.5</v>
      </c>
      <c r="V251" s="132">
        <v>247</v>
      </c>
    </row>
    <row r="252" spans="2:22" ht="33.950000000000003" customHeight="1" x14ac:dyDescent="0.25">
      <c r="B252" s="132">
        <v>248</v>
      </c>
      <c r="C252" s="133" t="str">
        <f>'!!!KATILIMCI LİSTESİ!!!'!B249</f>
        <v>BEYZA İREM ÜNAL</v>
      </c>
      <c r="D252" s="134" t="str">
        <f>'!!!KATILIMCI LİSTESİ!!!'!C249</f>
        <v>22174887256</v>
      </c>
      <c r="E252" s="135">
        <f>'!!! VERİLER !!!'!C1</f>
        <v>1375</v>
      </c>
      <c r="F252" s="136">
        <f>'1-Devamsızlık Formu (Ek-4)'!AJ254</f>
        <v>14</v>
      </c>
      <c r="G252" s="135">
        <f>IF(AND('1-Devamsızlık Formu (Ek-4)'!D254="",F252&gt;0,'1-Devamsızlık Formu (Ek-4)'!AW254="KASIM 2024"),(E252*(F252-1)+(666.75)),E252*F252)</f>
        <v>19250</v>
      </c>
      <c r="H252" s="135">
        <f t="shared" si="38"/>
        <v>192.5</v>
      </c>
      <c r="I252" s="141">
        <f t="shared" si="39"/>
        <v>192.5</v>
      </c>
      <c r="J252" s="135">
        <f t="shared" si="40"/>
        <v>0</v>
      </c>
      <c r="K252" s="135">
        <f t="shared" si="48"/>
        <v>0</v>
      </c>
      <c r="L252" s="135" t="e">
        <f t="shared" si="49"/>
        <v>#REF!</v>
      </c>
      <c r="M252" s="138" t="e">
        <f>IF(K252-'!!!KATILIMCI LİSTESİ!!!'!#REF!&gt;0,'!!!KATILIMCI LİSTESİ!!!'!#REF!,K252)</f>
        <v>#REF!</v>
      </c>
      <c r="N252" s="135">
        <f t="shared" si="41"/>
        <v>866.25</v>
      </c>
      <c r="O252" s="135">
        <f t="shared" si="42"/>
        <v>1058.75</v>
      </c>
      <c r="P252" s="139">
        <f t="shared" si="43"/>
        <v>20308.75</v>
      </c>
      <c r="Q252" s="135">
        <f>'5-Banka Listesi'!G253</f>
        <v>0</v>
      </c>
      <c r="R252" s="140">
        <f t="shared" si="44"/>
        <v>19250</v>
      </c>
      <c r="S252" s="140">
        <f t="shared" si="45"/>
        <v>433.125</v>
      </c>
      <c r="T252" s="140">
        <f t="shared" si="46"/>
        <v>385</v>
      </c>
      <c r="U252" s="135">
        <f t="shared" si="47"/>
        <v>20068.125</v>
      </c>
      <c r="V252" s="132">
        <v>248</v>
      </c>
    </row>
    <row r="253" spans="2:22" ht="33.950000000000003" customHeight="1" x14ac:dyDescent="0.25">
      <c r="B253" s="132">
        <v>249</v>
      </c>
      <c r="C253" s="133" t="str">
        <f>'!!!KATILIMCI LİSTESİ!!!'!B250</f>
        <v>BEYZA NUR BAYSA</v>
      </c>
      <c r="D253" s="134" t="str">
        <f>'!!!KATILIMCI LİSTESİ!!!'!C250</f>
        <v>11943031136</v>
      </c>
      <c r="E253" s="135">
        <f>'!!! VERİLER !!!'!C1</f>
        <v>1375</v>
      </c>
      <c r="F253" s="136">
        <f>'1-Devamsızlık Formu (Ek-4)'!AJ255</f>
        <v>5</v>
      </c>
      <c r="G253" s="135">
        <f>IF(AND('1-Devamsızlık Formu (Ek-4)'!D255="",F253&gt;0,'1-Devamsızlık Formu (Ek-4)'!AW255="KASIM 2024"),(E253*(F253-1)+(666.75)),E253*F253)</f>
        <v>6875</v>
      </c>
      <c r="H253" s="135">
        <f t="shared" si="38"/>
        <v>68.75</v>
      </c>
      <c r="I253" s="141">
        <f t="shared" si="39"/>
        <v>68.75</v>
      </c>
      <c r="J253" s="135">
        <f t="shared" si="40"/>
        <v>0</v>
      </c>
      <c r="K253" s="135">
        <f t="shared" si="48"/>
        <v>0</v>
      </c>
      <c r="L253" s="135" t="e">
        <f t="shared" si="49"/>
        <v>#REF!</v>
      </c>
      <c r="M253" s="138" t="e">
        <f>IF(K253-'!!!KATILIMCI LİSTESİ!!!'!#REF!&gt;0,'!!!KATILIMCI LİSTESİ!!!'!#REF!,K253)</f>
        <v>#REF!</v>
      </c>
      <c r="N253" s="135">
        <f t="shared" si="41"/>
        <v>309.375</v>
      </c>
      <c r="O253" s="135">
        <f t="shared" si="42"/>
        <v>378.125</v>
      </c>
      <c r="P253" s="139">
        <f t="shared" si="43"/>
        <v>7253.125</v>
      </c>
      <c r="Q253" s="135">
        <f>'5-Banka Listesi'!G254</f>
        <v>0</v>
      </c>
      <c r="R253" s="140">
        <f t="shared" si="44"/>
        <v>6875</v>
      </c>
      <c r="S253" s="140">
        <f t="shared" si="45"/>
        <v>154.68799999999999</v>
      </c>
      <c r="T253" s="140">
        <f t="shared" si="46"/>
        <v>137.5</v>
      </c>
      <c r="U253" s="135">
        <f t="shared" si="47"/>
        <v>7167.1880000000001</v>
      </c>
      <c r="V253" s="132">
        <v>249</v>
      </c>
    </row>
    <row r="254" spans="2:22" ht="33.950000000000003" customHeight="1" x14ac:dyDescent="0.25">
      <c r="B254" s="132">
        <v>250</v>
      </c>
      <c r="C254" s="133" t="str">
        <f>'!!!KATILIMCI LİSTESİ!!!'!B251</f>
        <v>BEYZANUR AKIN</v>
      </c>
      <c r="D254" s="134" t="str">
        <f>'!!!KATILIMCI LİSTESİ!!!'!C251</f>
        <v>10877345128</v>
      </c>
      <c r="E254" s="135">
        <f>'!!! VERİLER !!!'!C1</f>
        <v>1375</v>
      </c>
      <c r="F254" s="136">
        <f>'1-Devamsızlık Formu (Ek-4)'!AJ256</f>
        <v>6</v>
      </c>
      <c r="G254" s="135">
        <f>IF(AND('1-Devamsızlık Formu (Ek-4)'!D256="",F254&gt;0,'1-Devamsızlık Formu (Ek-4)'!AW256="KASIM 2024"),(E254*(F254-1)+(666.75)),E254*F254)</f>
        <v>8250</v>
      </c>
      <c r="H254" s="135">
        <f t="shared" si="38"/>
        <v>82.5</v>
      </c>
      <c r="I254" s="141">
        <f t="shared" si="39"/>
        <v>82.5</v>
      </c>
      <c r="J254" s="135">
        <f t="shared" si="40"/>
        <v>0</v>
      </c>
      <c r="K254" s="135">
        <f t="shared" si="48"/>
        <v>0</v>
      </c>
      <c r="L254" s="135" t="e">
        <f t="shared" si="49"/>
        <v>#REF!</v>
      </c>
      <c r="M254" s="138" t="e">
        <f>IF(K254-'!!!KATILIMCI LİSTESİ!!!'!#REF!&gt;0,'!!!KATILIMCI LİSTESİ!!!'!#REF!,K254)</f>
        <v>#REF!</v>
      </c>
      <c r="N254" s="135">
        <f t="shared" si="41"/>
        <v>371.25</v>
      </c>
      <c r="O254" s="135">
        <f t="shared" si="42"/>
        <v>453.75</v>
      </c>
      <c r="P254" s="139">
        <f t="shared" si="43"/>
        <v>8703.75</v>
      </c>
      <c r="Q254" s="135">
        <f>'5-Banka Listesi'!G255</f>
        <v>0</v>
      </c>
      <c r="R254" s="140">
        <f t="shared" si="44"/>
        <v>8250</v>
      </c>
      <c r="S254" s="140">
        <f t="shared" si="45"/>
        <v>185.625</v>
      </c>
      <c r="T254" s="140">
        <f t="shared" si="46"/>
        <v>165</v>
      </c>
      <c r="U254" s="135">
        <f t="shared" si="47"/>
        <v>8600.625</v>
      </c>
      <c r="V254" s="132">
        <v>250</v>
      </c>
    </row>
    <row r="255" spans="2:22" ht="33.950000000000003" customHeight="1" x14ac:dyDescent="0.25">
      <c r="B255" s="132">
        <v>251</v>
      </c>
      <c r="C255" s="133" t="str">
        <f>'!!!KATILIMCI LİSTESİ!!!'!B252</f>
        <v>BEYZANUR AKYÜZ</v>
      </c>
      <c r="D255" s="134" t="str">
        <f>'!!!KATILIMCI LİSTESİ!!!'!C252</f>
        <v>38623356624</v>
      </c>
      <c r="E255" s="135">
        <f>'!!! VERİLER !!!'!C1</f>
        <v>1375</v>
      </c>
      <c r="F255" s="136">
        <f>'1-Devamsızlık Formu (Ek-4)'!AJ257</f>
        <v>14</v>
      </c>
      <c r="G255" s="135">
        <f>IF(AND('1-Devamsızlık Formu (Ek-4)'!D257="",F255&gt;0,'1-Devamsızlık Formu (Ek-4)'!AW257="KASIM 2024"),(E255*(F255-1)+(666.75)),E255*F255)</f>
        <v>19250</v>
      </c>
      <c r="H255" s="135">
        <f t="shared" si="38"/>
        <v>192.5</v>
      </c>
      <c r="I255" s="141">
        <f t="shared" si="39"/>
        <v>192.5</v>
      </c>
      <c r="J255" s="135">
        <f t="shared" si="40"/>
        <v>0</v>
      </c>
      <c r="K255" s="135">
        <f t="shared" ref="K255:K318" si="50">J255*0.15</f>
        <v>0</v>
      </c>
      <c r="L255" s="135" t="e">
        <f t="shared" ref="L255:L318" si="51">ROUND(K255-M255,2)</f>
        <v>#REF!</v>
      </c>
      <c r="M255" s="138" t="e">
        <f>IF(K255-'!!!KATILIMCI LİSTESİ!!!'!#REF!&gt;0,'!!!KATILIMCI LİSTESİ!!!'!#REF!,K255)</f>
        <v>#REF!</v>
      </c>
      <c r="N255" s="135">
        <f t="shared" si="41"/>
        <v>866.25</v>
      </c>
      <c r="O255" s="135">
        <f t="shared" si="42"/>
        <v>1058.75</v>
      </c>
      <c r="P255" s="139">
        <f t="shared" si="43"/>
        <v>20308.75</v>
      </c>
      <c r="Q255" s="135">
        <f>'5-Banka Listesi'!G256</f>
        <v>0</v>
      </c>
      <c r="R255" s="140">
        <f t="shared" si="44"/>
        <v>19250</v>
      </c>
      <c r="S255" s="140">
        <f t="shared" si="45"/>
        <v>433.125</v>
      </c>
      <c r="T255" s="140">
        <f t="shared" si="46"/>
        <v>385</v>
      </c>
      <c r="U255" s="135">
        <f t="shared" si="47"/>
        <v>20068.125</v>
      </c>
      <c r="V255" s="132">
        <v>251</v>
      </c>
    </row>
    <row r="256" spans="2:22" ht="33.950000000000003" customHeight="1" x14ac:dyDescent="0.25">
      <c r="B256" s="132">
        <v>252</v>
      </c>
      <c r="C256" s="133" t="str">
        <f>'!!!KATILIMCI LİSTESİ!!!'!B253</f>
        <v>BEYZANUR ERDOĞAN</v>
      </c>
      <c r="D256" s="134" t="str">
        <f>'!!!KATILIMCI LİSTESİ!!!'!C253</f>
        <v>10246476774</v>
      </c>
      <c r="E256" s="135">
        <f>'!!! VERİLER !!!'!C1</f>
        <v>1375</v>
      </c>
      <c r="F256" s="136">
        <f>'1-Devamsızlık Formu (Ek-4)'!AJ258</f>
        <v>9</v>
      </c>
      <c r="G256" s="135">
        <f>IF(AND('1-Devamsızlık Formu (Ek-4)'!D258="",F256&gt;0,'1-Devamsızlık Formu (Ek-4)'!AW258="KASIM 2024"),(E256*(F256-1)+(666.75)),E256*F256)</f>
        <v>12375</v>
      </c>
      <c r="H256" s="135">
        <f t="shared" si="38"/>
        <v>123.75</v>
      </c>
      <c r="I256" s="141">
        <f t="shared" si="39"/>
        <v>123.75</v>
      </c>
      <c r="J256" s="135">
        <f t="shared" si="40"/>
        <v>0</v>
      </c>
      <c r="K256" s="135">
        <f t="shared" si="50"/>
        <v>0</v>
      </c>
      <c r="L256" s="135" t="e">
        <f t="shared" si="51"/>
        <v>#REF!</v>
      </c>
      <c r="M256" s="138" t="e">
        <f>IF(K256-'!!!KATILIMCI LİSTESİ!!!'!#REF!&gt;0,'!!!KATILIMCI LİSTESİ!!!'!#REF!,K256)</f>
        <v>#REF!</v>
      </c>
      <c r="N256" s="135">
        <f t="shared" si="41"/>
        <v>556.875</v>
      </c>
      <c r="O256" s="135">
        <f t="shared" si="42"/>
        <v>680.625</v>
      </c>
      <c r="P256" s="139">
        <f t="shared" si="43"/>
        <v>13055.625</v>
      </c>
      <c r="Q256" s="135">
        <f>'5-Banka Listesi'!G257</f>
        <v>0</v>
      </c>
      <c r="R256" s="140">
        <f t="shared" si="44"/>
        <v>12375</v>
      </c>
      <c r="S256" s="140">
        <f t="shared" si="45"/>
        <v>278.43799999999999</v>
      </c>
      <c r="T256" s="140">
        <f t="shared" si="46"/>
        <v>247.5</v>
      </c>
      <c r="U256" s="135">
        <f t="shared" si="47"/>
        <v>12900.938</v>
      </c>
      <c r="V256" s="132">
        <v>252</v>
      </c>
    </row>
    <row r="257" spans="2:22" ht="33.950000000000003" customHeight="1" x14ac:dyDescent="0.25">
      <c r="B257" s="132">
        <v>253</v>
      </c>
      <c r="C257" s="133" t="str">
        <f>'!!!KATILIMCI LİSTESİ!!!'!B254</f>
        <v>BEYZANUR GÜNEŞ</v>
      </c>
      <c r="D257" s="134" t="str">
        <f>'!!!KATILIMCI LİSTESİ!!!'!C254</f>
        <v>11412041802</v>
      </c>
      <c r="E257" s="135">
        <f>'!!! VERİLER !!!'!C1</f>
        <v>1375</v>
      </c>
      <c r="F257" s="136">
        <f>'1-Devamsızlık Formu (Ek-4)'!AJ259</f>
        <v>14</v>
      </c>
      <c r="G257" s="135">
        <f>IF(AND('1-Devamsızlık Formu (Ek-4)'!D259="",F257&gt;0,'1-Devamsızlık Formu (Ek-4)'!AW259="KASIM 2024"),(E257*(F257-1)+(666.75)),E257*F257)</f>
        <v>19250</v>
      </c>
      <c r="H257" s="135">
        <f t="shared" si="38"/>
        <v>192.5</v>
      </c>
      <c r="I257" s="141">
        <f t="shared" si="39"/>
        <v>192.5</v>
      </c>
      <c r="J257" s="135">
        <f t="shared" si="40"/>
        <v>0</v>
      </c>
      <c r="K257" s="135">
        <f t="shared" si="50"/>
        <v>0</v>
      </c>
      <c r="L257" s="135" t="e">
        <f t="shared" si="51"/>
        <v>#REF!</v>
      </c>
      <c r="M257" s="138" t="e">
        <f>IF(K257-'!!!KATILIMCI LİSTESİ!!!'!#REF!&gt;0,'!!!KATILIMCI LİSTESİ!!!'!#REF!,K257)</f>
        <v>#REF!</v>
      </c>
      <c r="N257" s="135">
        <f t="shared" si="41"/>
        <v>866.25</v>
      </c>
      <c r="O257" s="135">
        <f t="shared" si="42"/>
        <v>1058.75</v>
      </c>
      <c r="P257" s="139">
        <f t="shared" si="43"/>
        <v>20308.75</v>
      </c>
      <c r="Q257" s="135">
        <f>'5-Banka Listesi'!G258</f>
        <v>0</v>
      </c>
      <c r="R257" s="140">
        <f t="shared" si="44"/>
        <v>19250</v>
      </c>
      <c r="S257" s="140">
        <f t="shared" si="45"/>
        <v>433.125</v>
      </c>
      <c r="T257" s="140">
        <f t="shared" si="46"/>
        <v>385</v>
      </c>
      <c r="U257" s="135">
        <f t="shared" si="47"/>
        <v>20068.125</v>
      </c>
      <c r="V257" s="132">
        <v>253</v>
      </c>
    </row>
    <row r="258" spans="2:22" ht="33.950000000000003" customHeight="1" x14ac:dyDescent="0.25">
      <c r="B258" s="132">
        <v>254</v>
      </c>
      <c r="C258" s="133" t="str">
        <f>'!!!KATILIMCI LİSTESİ!!!'!B255</f>
        <v>BİLAL BAKIRCI</v>
      </c>
      <c r="D258" s="134" t="str">
        <f>'!!!KATILIMCI LİSTESİ!!!'!C255</f>
        <v>11153269312</v>
      </c>
      <c r="E258" s="135">
        <f>'!!! VERİLER !!!'!C1</f>
        <v>1375</v>
      </c>
      <c r="F258" s="136">
        <f>'1-Devamsızlık Formu (Ek-4)'!AJ260</f>
        <v>12</v>
      </c>
      <c r="G258" s="135">
        <f>IF(AND('1-Devamsızlık Formu (Ek-4)'!D260="",F258&gt;0,'1-Devamsızlık Formu (Ek-4)'!AW260="KASIM 2024"),(E258*(F258-1)+(666.75)),E258*F258)</f>
        <v>16500</v>
      </c>
      <c r="H258" s="135">
        <f t="shared" si="38"/>
        <v>165</v>
      </c>
      <c r="I258" s="141">
        <f t="shared" si="39"/>
        <v>165</v>
      </c>
      <c r="J258" s="135">
        <f t="shared" si="40"/>
        <v>0</v>
      </c>
      <c r="K258" s="135">
        <f t="shared" si="50"/>
        <v>0</v>
      </c>
      <c r="L258" s="135" t="e">
        <f t="shared" si="51"/>
        <v>#REF!</v>
      </c>
      <c r="M258" s="138" t="e">
        <f>IF(K258-'!!!KATILIMCI LİSTESİ!!!'!#REF!&gt;0,'!!!KATILIMCI LİSTESİ!!!'!#REF!,K258)</f>
        <v>#REF!</v>
      </c>
      <c r="N258" s="135">
        <f t="shared" si="41"/>
        <v>742.5</v>
      </c>
      <c r="O258" s="135">
        <f t="shared" si="42"/>
        <v>907.5</v>
      </c>
      <c r="P258" s="139">
        <f t="shared" si="43"/>
        <v>17407.5</v>
      </c>
      <c r="Q258" s="135">
        <f>'5-Banka Listesi'!G259</f>
        <v>0</v>
      </c>
      <c r="R258" s="140">
        <f t="shared" si="44"/>
        <v>16500</v>
      </c>
      <c r="S258" s="140">
        <f t="shared" si="45"/>
        <v>371.25</v>
      </c>
      <c r="T258" s="140">
        <f t="shared" si="46"/>
        <v>330</v>
      </c>
      <c r="U258" s="135">
        <f t="shared" si="47"/>
        <v>17201.25</v>
      </c>
      <c r="V258" s="132">
        <v>254</v>
      </c>
    </row>
    <row r="259" spans="2:22" ht="33.950000000000003" customHeight="1" x14ac:dyDescent="0.25">
      <c r="B259" s="132">
        <v>255</v>
      </c>
      <c r="C259" s="133" t="str">
        <f>'!!!KATILIMCI LİSTESİ!!!'!B256</f>
        <v>BİLAL ERDEM</v>
      </c>
      <c r="D259" s="134" t="str">
        <f>'!!!KATILIMCI LİSTESİ!!!'!C256</f>
        <v>14015341706</v>
      </c>
      <c r="E259" s="135">
        <f>'!!! VERİLER !!!'!C1</f>
        <v>1375</v>
      </c>
      <c r="F259" s="136">
        <f>'1-Devamsızlık Formu (Ek-4)'!AJ261</f>
        <v>12</v>
      </c>
      <c r="G259" s="135">
        <f>IF(AND('1-Devamsızlık Formu (Ek-4)'!D261="",F259&gt;0,'1-Devamsızlık Formu (Ek-4)'!AW261="KASIM 2024"),(E259*(F259-1)+(666.75)),E259*F259)</f>
        <v>16500</v>
      </c>
      <c r="H259" s="135">
        <f t="shared" si="38"/>
        <v>165</v>
      </c>
      <c r="I259" s="141">
        <f t="shared" si="39"/>
        <v>165</v>
      </c>
      <c r="J259" s="135">
        <f t="shared" si="40"/>
        <v>0</v>
      </c>
      <c r="K259" s="135">
        <f t="shared" si="50"/>
        <v>0</v>
      </c>
      <c r="L259" s="135" t="e">
        <f t="shared" si="51"/>
        <v>#REF!</v>
      </c>
      <c r="M259" s="138" t="e">
        <f>IF(K259-'!!!KATILIMCI LİSTESİ!!!'!#REF!&gt;0,'!!!KATILIMCI LİSTESİ!!!'!#REF!,K259)</f>
        <v>#REF!</v>
      </c>
      <c r="N259" s="135">
        <f t="shared" si="41"/>
        <v>742.5</v>
      </c>
      <c r="O259" s="135">
        <f t="shared" si="42"/>
        <v>907.5</v>
      </c>
      <c r="P259" s="139">
        <f t="shared" si="43"/>
        <v>17407.5</v>
      </c>
      <c r="Q259" s="135">
        <f>'5-Banka Listesi'!G260</f>
        <v>0</v>
      </c>
      <c r="R259" s="140">
        <f t="shared" si="44"/>
        <v>16500</v>
      </c>
      <c r="S259" s="140">
        <f t="shared" si="45"/>
        <v>371.25</v>
      </c>
      <c r="T259" s="140">
        <f t="shared" si="46"/>
        <v>330</v>
      </c>
      <c r="U259" s="135">
        <f t="shared" si="47"/>
        <v>17201.25</v>
      </c>
      <c r="V259" s="132">
        <v>255</v>
      </c>
    </row>
    <row r="260" spans="2:22" ht="33.950000000000003" customHeight="1" x14ac:dyDescent="0.25">
      <c r="B260" s="132">
        <v>256</v>
      </c>
      <c r="C260" s="133" t="str">
        <f>'!!!KATILIMCI LİSTESİ!!!'!B257</f>
        <v>BİLAL ÖZASLAN</v>
      </c>
      <c r="D260" s="134" t="str">
        <f>'!!!KATILIMCI LİSTESİ!!!'!C257</f>
        <v>33682521280</v>
      </c>
      <c r="E260" s="135">
        <f>'!!! VERİLER !!!'!C1</f>
        <v>1375</v>
      </c>
      <c r="F260" s="136">
        <f>'1-Devamsızlık Formu (Ek-4)'!AJ262</f>
        <v>14</v>
      </c>
      <c r="G260" s="135">
        <f>IF(AND('1-Devamsızlık Formu (Ek-4)'!D262="",F260&gt;0,'1-Devamsızlık Formu (Ek-4)'!AW262="KASIM 2024"),(E260*(F260-1)+(666.75)),E260*F260)</f>
        <v>19250</v>
      </c>
      <c r="H260" s="135">
        <f t="shared" si="38"/>
        <v>192.5</v>
      </c>
      <c r="I260" s="141">
        <f t="shared" si="39"/>
        <v>192.5</v>
      </c>
      <c r="J260" s="135">
        <f t="shared" si="40"/>
        <v>0</v>
      </c>
      <c r="K260" s="135">
        <f t="shared" si="50"/>
        <v>0</v>
      </c>
      <c r="L260" s="135" t="e">
        <f t="shared" si="51"/>
        <v>#REF!</v>
      </c>
      <c r="M260" s="138" t="e">
        <f>IF(K260-'!!!KATILIMCI LİSTESİ!!!'!#REF!&gt;0,'!!!KATILIMCI LİSTESİ!!!'!#REF!,K260)</f>
        <v>#REF!</v>
      </c>
      <c r="N260" s="135">
        <f t="shared" si="41"/>
        <v>866.25</v>
      </c>
      <c r="O260" s="135">
        <f t="shared" si="42"/>
        <v>1058.75</v>
      </c>
      <c r="P260" s="139">
        <f t="shared" si="43"/>
        <v>20308.75</v>
      </c>
      <c r="Q260" s="135">
        <f>'5-Banka Listesi'!G261</f>
        <v>0</v>
      </c>
      <c r="R260" s="140">
        <f t="shared" si="44"/>
        <v>19250</v>
      </c>
      <c r="S260" s="140">
        <f t="shared" si="45"/>
        <v>433.125</v>
      </c>
      <c r="T260" s="140">
        <f t="shared" si="46"/>
        <v>385</v>
      </c>
      <c r="U260" s="135">
        <f t="shared" si="47"/>
        <v>20068.125</v>
      </c>
      <c r="V260" s="132">
        <v>256</v>
      </c>
    </row>
    <row r="261" spans="2:22" ht="33.950000000000003" customHeight="1" x14ac:dyDescent="0.25">
      <c r="B261" s="132">
        <v>257</v>
      </c>
      <c r="C261" s="133" t="str">
        <f>'!!!KATILIMCI LİSTESİ!!!'!B258</f>
        <v>BİLGE KORKMAZ</v>
      </c>
      <c r="D261" s="134" t="str">
        <f>'!!!KATILIMCI LİSTESİ!!!'!C258</f>
        <v>10292379104</v>
      </c>
      <c r="E261" s="135">
        <f>'!!! VERİLER !!!'!C1</f>
        <v>1375</v>
      </c>
      <c r="F261" s="136">
        <f>'1-Devamsızlık Formu (Ek-4)'!AJ263</f>
        <v>12</v>
      </c>
      <c r="G261" s="135">
        <f>IF(AND('1-Devamsızlık Formu (Ek-4)'!D263="",F261&gt;0,'1-Devamsızlık Formu (Ek-4)'!AW263="KASIM 2024"),(E261*(F261-1)+(666.75)),E261*F261)</f>
        <v>16500</v>
      </c>
      <c r="H261" s="135">
        <f t="shared" si="38"/>
        <v>165</v>
      </c>
      <c r="I261" s="141">
        <f t="shared" si="39"/>
        <v>165</v>
      </c>
      <c r="J261" s="135">
        <f t="shared" si="40"/>
        <v>0</v>
      </c>
      <c r="K261" s="135">
        <f t="shared" si="50"/>
        <v>0</v>
      </c>
      <c r="L261" s="135" t="e">
        <f t="shared" si="51"/>
        <v>#REF!</v>
      </c>
      <c r="M261" s="138" t="e">
        <f>IF(K261-'!!!KATILIMCI LİSTESİ!!!'!#REF!&gt;0,'!!!KATILIMCI LİSTESİ!!!'!#REF!,K261)</f>
        <v>#REF!</v>
      </c>
      <c r="N261" s="135">
        <f t="shared" si="41"/>
        <v>742.5</v>
      </c>
      <c r="O261" s="135">
        <f t="shared" si="42"/>
        <v>907.5</v>
      </c>
      <c r="P261" s="139">
        <f t="shared" si="43"/>
        <v>17407.5</v>
      </c>
      <c r="Q261" s="135">
        <f>'5-Banka Listesi'!G262</f>
        <v>0</v>
      </c>
      <c r="R261" s="140">
        <f t="shared" si="44"/>
        <v>16500</v>
      </c>
      <c r="S261" s="140">
        <f t="shared" si="45"/>
        <v>371.25</v>
      </c>
      <c r="T261" s="140">
        <f t="shared" si="46"/>
        <v>330</v>
      </c>
      <c r="U261" s="135">
        <f t="shared" si="47"/>
        <v>17201.25</v>
      </c>
      <c r="V261" s="132">
        <v>257</v>
      </c>
    </row>
    <row r="262" spans="2:22" ht="33.950000000000003" customHeight="1" x14ac:dyDescent="0.25">
      <c r="B262" s="132">
        <v>258</v>
      </c>
      <c r="C262" s="133" t="str">
        <f>'!!!KATILIMCI LİSTESİ!!!'!B259</f>
        <v>BORAN ALİ KARAÇAY</v>
      </c>
      <c r="D262" s="134" t="str">
        <f>'!!!KATILIMCI LİSTESİ!!!'!C259</f>
        <v>10835352120</v>
      </c>
      <c r="E262" s="135">
        <f>'!!! VERİLER !!!'!C1</f>
        <v>1375</v>
      </c>
      <c r="F262" s="136">
        <f>'1-Devamsızlık Formu (Ek-4)'!AJ264</f>
        <v>6</v>
      </c>
      <c r="G262" s="135">
        <f>IF(AND('1-Devamsızlık Formu (Ek-4)'!D264="",F262&gt;0,'1-Devamsızlık Formu (Ek-4)'!AW264="KASIM 2024"),(E262*(F262-1)+(666.75)),E262*F262)</f>
        <v>8250</v>
      </c>
      <c r="H262" s="135">
        <f t="shared" ref="H262:H325" si="52">G262*0.01</f>
        <v>82.5</v>
      </c>
      <c r="I262" s="141">
        <f t="shared" ref="I262:I325" si="53">G262*0.01</f>
        <v>82.5</v>
      </c>
      <c r="J262" s="135">
        <f t="shared" ref="J262:J325" si="54">IF(G262&gt;20002.5,(G262-H262-I262)-(17002.12),0)</f>
        <v>0</v>
      </c>
      <c r="K262" s="135">
        <f t="shared" si="50"/>
        <v>0</v>
      </c>
      <c r="L262" s="135" t="e">
        <f t="shared" si="51"/>
        <v>#REF!</v>
      </c>
      <c r="M262" s="138" t="e">
        <f>IF(K262-'!!!KATILIMCI LİSTESİ!!!'!#REF!&gt;0,'!!!KATILIMCI LİSTESİ!!!'!#REF!,K262)</f>
        <v>#REF!</v>
      </c>
      <c r="N262" s="135">
        <f t="shared" ref="N262:N325" si="55">G262*0.045</f>
        <v>371.25</v>
      </c>
      <c r="O262" s="135">
        <f t="shared" ref="O262:O325" si="56">G262*0.055</f>
        <v>453.75</v>
      </c>
      <c r="P262" s="139">
        <f t="shared" ref="P262:P325" si="57">G262+O262</f>
        <v>8703.75</v>
      </c>
      <c r="Q262" s="135">
        <f>'5-Banka Listesi'!G263</f>
        <v>0</v>
      </c>
      <c r="R262" s="140">
        <f t="shared" ref="R262:R325" si="58">G262-Q262</f>
        <v>8250</v>
      </c>
      <c r="S262" s="140">
        <f t="shared" ref="S262:S325" si="59">ROUND(G262*0.0225,3)</f>
        <v>185.625</v>
      </c>
      <c r="T262" s="140">
        <f t="shared" ref="T262:T325" si="60">ROUND(G262*0.02,3)</f>
        <v>165</v>
      </c>
      <c r="U262" s="135">
        <f t="shared" ref="U262:U325" si="61">ROUND(Q262+R262+S262+T262,3)</f>
        <v>8600.625</v>
      </c>
      <c r="V262" s="132">
        <v>258</v>
      </c>
    </row>
    <row r="263" spans="2:22" ht="33.950000000000003" customHeight="1" x14ac:dyDescent="0.25">
      <c r="B263" s="132">
        <v>259</v>
      </c>
      <c r="C263" s="133" t="str">
        <f>'!!!KATILIMCI LİSTESİ!!!'!B260</f>
        <v>BUKET ARPAGUŞ</v>
      </c>
      <c r="D263" s="134" t="str">
        <f>'!!!KATILIMCI LİSTESİ!!!'!C260</f>
        <v>10021653468</v>
      </c>
      <c r="E263" s="135">
        <f>'!!! VERİLER !!!'!C1</f>
        <v>1375</v>
      </c>
      <c r="F263" s="136">
        <f>'1-Devamsızlık Formu (Ek-4)'!AJ265</f>
        <v>14</v>
      </c>
      <c r="G263" s="135">
        <f>IF(AND('1-Devamsızlık Formu (Ek-4)'!D265="",F263&gt;0,'1-Devamsızlık Formu (Ek-4)'!AW265="KASIM 2024"),(E263*(F263-1)+(666.75)),E263*F263)</f>
        <v>19250</v>
      </c>
      <c r="H263" s="135">
        <f t="shared" si="52"/>
        <v>192.5</v>
      </c>
      <c r="I263" s="141">
        <f t="shared" si="53"/>
        <v>192.5</v>
      </c>
      <c r="J263" s="135">
        <f t="shared" si="54"/>
        <v>0</v>
      </c>
      <c r="K263" s="135">
        <f t="shared" si="50"/>
        <v>0</v>
      </c>
      <c r="L263" s="135" t="e">
        <f t="shared" si="51"/>
        <v>#REF!</v>
      </c>
      <c r="M263" s="138" t="e">
        <f>IF(K263-'!!!KATILIMCI LİSTESİ!!!'!#REF!&gt;0,'!!!KATILIMCI LİSTESİ!!!'!#REF!,K263)</f>
        <v>#REF!</v>
      </c>
      <c r="N263" s="135">
        <f t="shared" si="55"/>
        <v>866.25</v>
      </c>
      <c r="O263" s="135">
        <f t="shared" si="56"/>
        <v>1058.75</v>
      </c>
      <c r="P263" s="139">
        <f t="shared" si="57"/>
        <v>20308.75</v>
      </c>
      <c r="Q263" s="135">
        <f>'5-Banka Listesi'!G264</f>
        <v>0</v>
      </c>
      <c r="R263" s="140">
        <f t="shared" si="58"/>
        <v>19250</v>
      </c>
      <c r="S263" s="140">
        <f t="shared" si="59"/>
        <v>433.125</v>
      </c>
      <c r="T263" s="140">
        <f t="shared" si="60"/>
        <v>385</v>
      </c>
      <c r="U263" s="135">
        <f t="shared" si="61"/>
        <v>20068.125</v>
      </c>
      <c r="V263" s="132">
        <v>259</v>
      </c>
    </row>
    <row r="264" spans="2:22" ht="33.950000000000003" customHeight="1" x14ac:dyDescent="0.25">
      <c r="B264" s="132">
        <v>260</v>
      </c>
      <c r="C264" s="133" t="str">
        <f>'!!!KATILIMCI LİSTESİ!!!'!B261</f>
        <v>BÜLENT BURAK GÜLAY</v>
      </c>
      <c r="D264" s="134" t="str">
        <f>'!!!KATILIMCI LİSTESİ!!!'!C261</f>
        <v>11021273434</v>
      </c>
      <c r="E264" s="135">
        <f>'!!! VERİLER !!!'!C1</f>
        <v>1375</v>
      </c>
      <c r="F264" s="136">
        <f>'1-Devamsızlık Formu (Ek-4)'!AJ266</f>
        <v>14</v>
      </c>
      <c r="G264" s="135">
        <f>IF(AND('1-Devamsızlık Formu (Ek-4)'!D266="",F264&gt;0,'1-Devamsızlık Formu (Ek-4)'!AW266="KASIM 2024"),(E264*(F264-1)+(666.75)),E264*F264)</f>
        <v>19250</v>
      </c>
      <c r="H264" s="135">
        <f t="shared" si="52"/>
        <v>192.5</v>
      </c>
      <c r="I264" s="141">
        <f t="shared" si="53"/>
        <v>192.5</v>
      </c>
      <c r="J264" s="135">
        <f t="shared" si="54"/>
        <v>0</v>
      </c>
      <c r="K264" s="135">
        <f t="shared" si="50"/>
        <v>0</v>
      </c>
      <c r="L264" s="135" t="e">
        <f t="shared" si="51"/>
        <v>#REF!</v>
      </c>
      <c r="M264" s="138" t="e">
        <f>IF(K264-'!!!KATILIMCI LİSTESİ!!!'!#REF!&gt;0,'!!!KATILIMCI LİSTESİ!!!'!#REF!,K264)</f>
        <v>#REF!</v>
      </c>
      <c r="N264" s="135">
        <f t="shared" si="55"/>
        <v>866.25</v>
      </c>
      <c r="O264" s="135">
        <f t="shared" si="56"/>
        <v>1058.75</v>
      </c>
      <c r="P264" s="139">
        <f t="shared" si="57"/>
        <v>20308.75</v>
      </c>
      <c r="Q264" s="135">
        <f>'5-Banka Listesi'!G265</f>
        <v>0</v>
      </c>
      <c r="R264" s="140">
        <f t="shared" si="58"/>
        <v>19250</v>
      </c>
      <c r="S264" s="140">
        <f t="shared" si="59"/>
        <v>433.125</v>
      </c>
      <c r="T264" s="140">
        <f t="shared" si="60"/>
        <v>385</v>
      </c>
      <c r="U264" s="135">
        <f t="shared" si="61"/>
        <v>20068.125</v>
      </c>
      <c r="V264" s="132">
        <v>260</v>
      </c>
    </row>
    <row r="265" spans="2:22" ht="33.950000000000003" customHeight="1" x14ac:dyDescent="0.25">
      <c r="B265" s="132">
        <v>261</v>
      </c>
      <c r="C265" s="133" t="str">
        <f>'!!!KATILIMCI LİSTESİ!!!'!B262</f>
        <v>BÜNYAMİN BAZ</v>
      </c>
      <c r="D265" s="134" t="str">
        <f>'!!!KATILIMCI LİSTESİ!!!'!C262</f>
        <v>45241699088</v>
      </c>
      <c r="E265" s="135">
        <f>'!!! VERİLER !!!'!C1</f>
        <v>1375</v>
      </c>
      <c r="F265" s="136">
        <f>'1-Devamsızlık Formu (Ek-4)'!AJ267</f>
        <v>14</v>
      </c>
      <c r="G265" s="135">
        <f>IF(AND('1-Devamsızlık Formu (Ek-4)'!D267="",F265&gt;0,'1-Devamsızlık Formu (Ek-4)'!AW267="KASIM 2024"),(E265*(F265-1)+(666.75)),E265*F265)</f>
        <v>19250</v>
      </c>
      <c r="H265" s="135">
        <f t="shared" si="52"/>
        <v>192.5</v>
      </c>
      <c r="I265" s="141">
        <f t="shared" si="53"/>
        <v>192.5</v>
      </c>
      <c r="J265" s="135">
        <f t="shared" si="54"/>
        <v>0</v>
      </c>
      <c r="K265" s="135">
        <f t="shared" si="50"/>
        <v>0</v>
      </c>
      <c r="L265" s="135" t="e">
        <f t="shared" si="51"/>
        <v>#REF!</v>
      </c>
      <c r="M265" s="138" t="e">
        <f>IF(K265-'!!!KATILIMCI LİSTESİ!!!'!#REF!&gt;0,'!!!KATILIMCI LİSTESİ!!!'!#REF!,K265)</f>
        <v>#REF!</v>
      </c>
      <c r="N265" s="135">
        <f t="shared" si="55"/>
        <v>866.25</v>
      </c>
      <c r="O265" s="135">
        <f t="shared" si="56"/>
        <v>1058.75</v>
      </c>
      <c r="P265" s="139">
        <f t="shared" si="57"/>
        <v>20308.75</v>
      </c>
      <c r="Q265" s="135">
        <f>'5-Banka Listesi'!G266</f>
        <v>0</v>
      </c>
      <c r="R265" s="140">
        <f t="shared" si="58"/>
        <v>19250</v>
      </c>
      <c r="S265" s="140">
        <f t="shared" si="59"/>
        <v>433.125</v>
      </c>
      <c r="T265" s="140">
        <f t="shared" si="60"/>
        <v>385</v>
      </c>
      <c r="U265" s="135">
        <f t="shared" si="61"/>
        <v>20068.125</v>
      </c>
      <c r="V265" s="132">
        <v>261</v>
      </c>
    </row>
    <row r="266" spans="2:22" ht="33.950000000000003" customHeight="1" x14ac:dyDescent="0.25">
      <c r="B266" s="132">
        <v>262</v>
      </c>
      <c r="C266" s="133" t="str">
        <f>'!!!KATILIMCI LİSTESİ!!!'!B263</f>
        <v>BÜNYAMİN DENİZ</v>
      </c>
      <c r="D266" s="134" t="str">
        <f>'!!!KATILIMCI LİSTESİ!!!'!C263</f>
        <v>50587525298</v>
      </c>
      <c r="E266" s="135">
        <f>'!!! VERİLER !!!'!C1</f>
        <v>1375</v>
      </c>
      <c r="F266" s="136">
        <f>'1-Devamsızlık Formu (Ek-4)'!AJ268</f>
        <v>14</v>
      </c>
      <c r="G266" s="135">
        <f>IF(AND('1-Devamsızlık Formu (Ek-4)'!D268="",F266&gt;0,'1-Devamsızlık Formu (Ek-4)'!AW268="KASIM 2024"),(E266*(F266-1)+(666.75)),E266*F266)</f>
        <v>19250</v>
      </c>
      <c r="H266" s="135">
        <f t="shared" si="52"/>
        <v>192.5</v>
      </c>
      <c r="I266" s="141">
        <f t="shared" si="53"/>
        <v>192.5</v>
      </c>
      <c r="J266" s="135">
        <f t="shared" si="54"/>
        <v>0</v>
      </c>
      <c r="K266" s="135">
        <f t="shared" si="50"/>
        <v>0</v>
      </c>
      <c r="L266" s="135" t="e">
        <f t="shared" si="51"/>
        <v>#REF!</v>
      </c>
      <c r="M266" s="138" t="e">
        <f>IF(K266-'!!!KATILIMCI LİSTESİ!!!'!#REF!&gt;0,'!!!KATILIMCI LİSTESİ!!!'!#REF!,K266)</f>
        <v>#REF!</v>
      </c>
      <c r="N266" s="135">
        <f t="shared" si="55"/>
        <v>866.25</v>
      </c>
      <c r="O266" s="135">
        <f t="shared" si="56"/>
        <v>1058.75</v>
      </c>
      <c r="P266" s="139">
        <f t="shared" si="57"/>
        <v>20308.75</v>
      </c>
      <c r="Q266" s="135">
        <f>'5-Banka Listesi'!G267</f>
        <v>0</v>
      </c>
      <c r="R266" s="140">
        <f t="shared" si="58"/>
        <v>19250</v>
      </c>
      <c r="S266" s="140">
        <f t="shared" si="59"/>
        <v>433.125</v>
      </c>
      <c r="T266" s="140">
        <f t="shared" si="60"/>
        <v>385</v>
      </c>
      <c r="U266" s="135">
        <f t="shared" si="61"/>
        <v>20068.125</v>
      </c>
      <c r="V266" s="132">
        <v>262</v>
      </c>
    </row>
    <row r="267" spans="2:22" ht="33.950000000000003" customHeight="1" x14ac:dyDescent="0.25">
      <c r="B267" s="132">
        <v>263</v>
      </c>
      <c r="C267" s="133" t="str">
        <f>'!!!KATILIMCI LİSTESİ!!!'!B264</f>
        <v>BÜNYAMİN KÖMÜRCÜ</v>
      </c>
      <c r="D267" s="134" t="str">
        <f>'!!!KATILIMCI LİSTESİ!!!'!C264</f>
        <v>26642026222</v>
      </c>
      <c r="E267" s="135">
        <f>'!!! VERİLER !!!'!C1</f>
        <v>1375</v>
      </c>
      <c r="F267" s="136">
        <f>'1-Devamsızlık Formu (Ek-4)'!AJ269</f>
        <v>14</v>
      </c>
      <c r="G267" s="135">
        <f>IF(AND('1-Devamsızlık Formu (Ek-4)'!D269="",F267&gt;0,'1-Devamsızlık Formu (Ek-4)'!AW269="KASIM 2024"),(E267*(F267-1)+(666.75)),E267*F267)</f>
        <v>19250</v>
      </c>
      <c r="H267" s="135">
        <f t="shared" si="52"/>
        <v>192.5</v>
      </c>
      <c r="I267" s="141">
        <f t="shared" si="53"/>
        <v>192.5</v>
      </c>
      <c r="J267" s="135">
        <f t="shared" si="54"/>
        <v>0</v>
      </c>
      <c r="K267" s="135">
        <f t="shared" si="50"/>
        <v>0</v>
      </c>
      <c r="L267" s="135" t="e">
        <f t="shared" si="51"/>
        <v>#REF!</v>
      </c>
      <c r="M267" s="138" t="e">
        <f>IF(K267-'!!!KATILIMCI LİSTESİ!!!'!#REF!&gt;0,'!!!KATILIMCI LİSTESİ!!!'!#REF!,K267)</f>
        <v>#REF!</v>
      </c>
      <c r="N267" s="135">
        <f t="shared" si="55"/>
        <v>866.25</v>
      </c>
      <c r="O267" s="135">
        <f t="shared" si="56"/>
        <v>1058.75</v>
      </c>
      <c r="P267" s="139">
        <f t="shared" si="57"/>
        <v>20308.75</v>
      </c>
      <c r="Q267" s="135">
        <f>'5-Banka Listesi'!G268</f>
        <v>0</v>
      </c>
      <c r="R267" s="140">
        <f t="shared" si="58"/>
        <v>19250</v>
      </c>
      <c r="S267" s="140">
        <f t="shared" si="59"/>
        <v>433.125</v>
      </c>
      <c r="T267" s="140">
        <f t="shared" si="60"/>
        <v>385</v>
      </c>
      <c r="U267" s="135">
        <f t="shared" si="61"/>
        <v>20068.125</v>
      </c>
      <c r="V267" s="132">
        <v>263</v>
      </c>
    </row>
    <row r="268" spans="2:22" ht="33.950000000000003" customHeight="1" x14ac:dyDescent="0.25">
      <c r="B268" s="132">
        <v>264</v>
      </c>
      <c r="C268" s="133" t="str">
        <f>'!!!KATILIMCI LİSTESİ!!!'!B265</f>
        <v>BÜNYAMİN KUDRET</v>
      </c>
      <c r="D268" s="134" t="str">
        <f>'!!!KATILIMCI LİSTESİ!!!'!C265</f>
        <v>33325608842</v>
      </c>
      <c r="E268" s="135">
        <f>'!!! VERİLER !!!'!C1</f>
        <v>1375</v>
      </c>
      <c r="F268" s="136">
        <f>'1-Devamsızlık Formu (Ek-4)'!AJ270</f>
        <v>1</v>
      </c>
      <c r="G268" s="135">
        <f>IF(AND('1-Devamsızlık Formu (Ek-4)'!D270="",F268&gt;0,'1-Devamsızlık Formu (Ek-4)'!AW270="KASIM 2024"),(E268*(F268-1)+(666.75)),E268*F268)</f>
        <v>1375</v>
      </c>
      <c r="H268" s="135">
        <f t="shared" si="52"/>
        <v>13.75</v>
      </c>
      <c r="I268" s="141">
        <f t="shared" si="53"/>
        <v>13.75</v>
      </c>
      <c r="J268" s="135">
        <f t="shared" si="54"/>
        <v>0</v>
      </c>
      <c r="K268" s="135">
        <f t="shared" si="50"/>
        <v>0</v>
      </c>
      <c r="L268" s="135" t="e">
        <f t="shared" si="51"/>
        <v>#REF!</v>
      </c>
      <c r="M268" s="138" t="e">
        <f>IF(K268-'!!!KATILIMCI LİSTESİ!!!'!#REF!&gt;0,'!!!KATILIMCI LİSTESİ!!!'!#REF!,K268)</f>
        <v>#REF!</v>
      </c>
      <c r="N268" s="135">
        <f t="shared" si="55"/>
        <v>61.875</v>
      </c>
      <c r="O268" s="135">
        <f t="shared" si="56"/>
        <v>75.625</v>
      </c>
      <c r="P268" s="139">
        <f t="shared" si="57"/>
        <v>1450.625</v>
      </c>
      <c r="Q268" s="135">
        <f>'5-Banka Listesi'!G269</f>
        <v>0</v>
      </c>
      <c r="R268" s="140">
        <f t="shared" si="58"/>
        <v>1375</v>
      </c>
      <c r="S268" s="140">
        <f t="shared" si="59"/>
        <v>30.937999999999999</v>
      </c>
      <c r="T268" s="140">
        <f t="shared" si="60"/>
        <v>27.5</v>
      </c>
      <c r="U268" s="135">
        <f t="shared" si="61"/>
        <v>1433.4380000000001</v>
      </c>
      <c r="V268" s="132">
        <v>264</v>
      </c>
    </row>
    <row r="269" spans="2:22" ht="33.950000000000003" customHeight="1" x14ac:dyDescent="0.25">
      <c r="B269" s="132">
        <v>265</v>
      </c>
      <c r="C269" s="133" t="str">
        <f>'!!!KATILIMCI LİSTESİ!!!'!B266</f>
        <v>BURAK DOĞAN</v>
      </c>
      <c r="D269" s="134" t="str">
        <f>'!!!KATILIMCI LİSTESİ!!!'!C266</f>
        <v>10114478770</v>
      </c>
      <c r="E269" s="135">
        <f>'!!! VERİLER !!!'!C1</f>
        <v>1375</v>
      </c>
      <c r="F269" s="136">
        <f>'1-Devamsızlık Formu (Ek-4)'!AJ271</f>
        <v>2</v>
      </c>
      <c r="G269" s="135">
        <f>IF(AND('1-Devamsızlık Formu (Ek-4)'!D271="",F269&gt;0,'1-Devamsızlık Formu (Ek-4)'!AW271="KASIM 2024"),(E269*(F269-1)+(666.75)),E269*F269)</f>
        <v>2750</v>
      </c>
      <c r="H269" s="135">
        <f t="shared" si="52"/>
        <v>27.5</v>
      </c>
      <c r="I269" s="141">
        <f t="shared" si="53"/>
        <v>27.5</v>
      </c>
      <c r="J269" s="135">
        <f t="shared" si="54"/>
        <v>0</v>
      </c>
      <c r="K269" s="135">
        <f t="shared" si="50"/>
        <v>0</v>
      </c>
      <c r="L269" s="135" t="e">
        <f t="shared" si="51"/>
        <v>#REF!</v>
      </c>
      <c r="M269" s="138" t="e">
        <f>IF(K269-'!!!KATILIMCI LİSTESİ!!!'!#REF!&gt;0,'!!!KATILIMCI LİSTESİ!!!'!#REF!,K269)</f>
        <v>#REF!</v>
      </c>
      <c r="N269" s="135">
        <f t="shared" si="55"/>
        <v>123.75</v>
      </c>
      <c r="O269" s="135">
        <f t="shared" si="56"/>
        <v>151.25</v>
      </c>
      <c r="P269" s="139">
        <f t="shared" si="57"/>
        <v>2901.25</v>
      </c>
      <c r="Q269" s="135">
        <f>'5-Banka Listesi'!G270</f>
        <v>0</v>
      </c>
      <c r="R269" s="140">
        <f t="shared" si="58"/>
        <v>2750</v>
      </c>
      <c r="S269" s="140">
        <f t="shared" si="59"/>
        <v>61.875</v>
      </c>
      <c r="T269" s="140">
        <f t="shared" si="60"/>
        <v>55</v>
      </c>
      <c r="U269" s="135">
        <f t="shared" si="61"/>
        <v>2866.875</v>
      </c>
      <c r="V269" s="132">
        <v>265</v>
      </c>
    </row>
    <row r="270" spans="2:22" ht="33.950000000000003" customHeight="1" x14ac:dyDescent="0.25">
      <c r="B270" s="132">
        <v>266</v>
      </c>
      <c r="C270" s="133" t="str">
        <f>'!!!KATILIMCI LİSTESİ!!!'!B267</f>
        <v>BURAK DOĞUÇ</v>
      </c>
      <c r="D270" s="134" t="str">
        <f>'!!!KATILIMCI LİSTESİ!!!'!C267</f>
        <v>11150333580</v>
      </c>
      <c r="E270" s="135">
        <f>'!!! VERİLER !!!'!C1</f>
        <v>1375</v>
      </c>
      <c r="F270" s="136">
        <f>'1-Devamsızlık Formu (Ek-4)'!AJ272</f>
        <v>14</v>
      </c>
      <c r="G270" s="135">
        <f>IF(AND('1-Devamsızlık Formu (Ek-4)'!D272="",F270&gt;0,'1-Devamsızlık Formu (Ek-4)'!AW272="KASIM 2024"),(E270*(F270-1)+(666.75)),E270*F270)</f>
        <v>19250</v>
      </c>
      <c r="H270" s="135">
        <f t="shared" si="52"/>
        <v>192.5</v>
      </c>
      <c r="I270" s="141">
        <f t="shared" si="53"/>
        <v>192.5</v>
      </c>
      <c r="J270" s="135">
        <f t="shared" si="54"/>
        <v>0</v>
      </c>
      <c r="K270" s="135">
        <f t="shared" si="50"/>
        <v>0</v>
      </c>
      <c r="L270" s="135" t="e">
        <f t="shared" si="51"/>
        <v>#REF!</v>
      </c>
      <c r="M270" s="138" t="e">
        <f>IF(K270-'!!!KATILIMCI LİSTESİ!!!'!#REF!&gt;0,'!!!KATILIMCI LİSTESİ!!!'!#REF!,K270)</f>
        <v>#REF!</v>
      </c>
      <c r="N270" s="135">
        <f t="shared" si="55"/>
        <v>866.25</v>
      </c>
      <c r="O270" s="135">
        <f t="shared" si="56"/>
        <v>1058.75</v>
      </c>
      <c r="P270" s="139">
        <f t="shared" si="57"/>
        <v>20308.75</v>
      </c>
      <c r="Q270" s="135">
        <f>'5-Banka Listesi'!G271</f>
        <v>0</v>
      </c>
      <c r="R270" s="140">
        <f t="shared" si="58"/>
        <v>19250</v>
      </c>
      <c r="S270" s="140">
        <f t="shared" si="59"/>
        <v>433.125</v>
      </c>
      <c r="T270" s="140">
        <f t="shared" si="60"/>
        <v>385</v>
      </c>
      <c r="U270" s="135">
        <f t="shared" si="61"/>
        <v>20068.125</v>
      </c>
      <c r="V270" s="132">
        <v>266</v>
      </c>
    </row>
    <row r="271" spans="2:22" ht="33.950000000000003" customHeight="1" x14ac:dyDescent="0.25">
      <c r="B271" s="132">
        <v>267</v>
      </c>
      <c r="C271" s="133" t="str">
        <f>'!!!KATILIMCI LİSTESİ!!!'!B268</f>
        <v>BURÇİN ÖZOYLUMLU</v>
      </c>
      <c r="D271" s="134" t="str">
        <f>'!!!KATILIMCI LİSTESİ!!!'!C268</f>
        <v>23554851126</v>
      </c>
      <c r="E271" s="135">
        <f>'!!! VERİLER !!!'!C1</f>
        <v>1375</v>
      </c>
      <c r="F271" s="136">
        <f>'1-Devamsızlık Formu (Ek-4)'!AJ273</f>
        <v>14</v>
      </c>
      <c r="G271" s="135">
        <f>IF(AND('1-Devamsızlık Formu (Ek-4)'!D273="",F271&gt;0,'1-Devamsızlık Formu (Ek-4)'!AW273="KASIM 2024"),(E271*(F271-1)+(666.75)),E271*F271)</f>
        <v>19250</v>
      </c>
      <c r="H271" s="135">
        <f t="shared" si="52"/>
        <v>192.5</v>
      </c>
      <c r="I271" s="141">
        <f t="shared" si="53"/>
        <v>192.5</v>
      </c>
      <c r="J271" s="135">
        <f t="shared" si="54"/>
        <v>0</v>
      </c>
      <c r="K271" s="135">
        <f t="shared" si="50"/>
        <v>0</v>
      </c>
      <c r="L271" s="135" t="e">
        <f t="shared" si="51"/>
        <v>#REF!</v>
      </c>
      <c r="M271" s="138" t="e">
        <f>IF(K271-'!!!KATILIMCI LİSTESİ!!!'!#REF!&gt;0,'!!!KATILIMCI LİSTESİ!!!'!#REF!,K271)</f>
        <v>#REF!</v>
      </c>
      <c r="N271" s="135">
        <f t="shared" si="55"/>
        <v>866.25</v>
      </c>
      <c r="O271" s="135">
        <f t="shared" si="56"/>
        <v>1058.75</v>
      </c>
      <c r="P271" s="139">
        <f t="shared" si="57"/>
        <v>20308.75</v>
      </c>
      <c r="Q271" s="135">
        <f>'5-Banka Listesi'!G272</f>
        <v>0</v>
      </c>
      <c r="R271" s="140">
        <f t="shared" si="58"/>
        <v>19250</v>
      </c>
      <c r="S271" s="140">
        <f t="shared" si="59"/>
        <v>433.125</v>
      </c>
      <c r="T271" s="140">
        <f t="shared" si="60"/>
        <v>385</v>
      </c>
      <c r="U271" s="135">
        <f t="shared" si="61"/>
        <v>20068.125</v>
      </c>
      <c r="V271" s="132">
        <v>267</v>
      </c>
    </row>
    <row r="272" spans="2:22" ht="33.950000000000003" customHeight="1" x14ac:dyDescent="0.25">
      <c r="B272" s="132">
        <v>268</v>
      </c>
      <c r="C272" s="133" t="str">
        <f>'!!!KATILIMCI LİSTESİ!!!'!B269</f>
        <v>BURCU ELİF ÖZDEMİR</v>
      </c>
      <c r="D272" s="134" t="str">
        <f>'!!!KATILIMCI LİSTESİ!!!'!C269</f>
        <v>53356642790</v>
      </c>
      <c r="E272" s="135">
        <f>'!!! VERİLER !!!'!C1</f>
        <v>1375</v>
      </c>
      <c r="F272" s="136">
        <f>'1-Devamsızlık Formu (Ek-4)'!AJ274</f>
        <v>14</v>
      </c>
      <c r="G272" s="135">
        <f>IF(AND('1-Devamsızlık Formu (Ek-4)'!D274="",F272&gt;0,'1-Devamsızlık Formu (Ek-4)'!AW274="KASIM 2024"),(E272*(F272-1)+(666.75)),E272*F272)</f>
        <v>19250</v>
      </c>
      <c r="H272" s="135">
        <f t="shared" si="52"/>
        <v>192.5</v>
      </c>
      <c r="I272" s="141">
        <f t="shared" si="53"/>
        <v>192.5</v>
      </c>
      <c r="J272" s="135">
        <f t="shared" si="54"/>
        <v>0</v>
      </c>
      <c r="K272" s="135">
        <f t="shared" si="50"/>
        <v>0</v>
      </c>
      <c r="L272" s="135" t="e">
        <f t="shared" si="51"/>
        <v>#REF!</v>
      </c>
      <c r="M272" s="138" t="e">
        <f>IF(K272-'!!!KATILIMCI LİSTESİ!!!'!#REF!&gt;0,'!!!KATILIMCI LİSTESİ!!!'!#REF!,K272)</f>
        <v>#REF!</v>
      </c>
      <c r="N272" s="135">
        <f t="shared" si="55"/>
        <v>866.25</v>
      </c>
      <c r="O272" s="135">
        <f t="shared" si="56"/>
        <v>1058.75</v>
      </c>
      <c r="P272" s="139">
        <f t="shared" si="57"/>
        <v>20308.75</v>
      </c>
      <c r="Q272" s="135">
        <f>'5-Banka Listesi'!G273</f>
        <v>0</v>
      </c>
      <c r="R272" s="140">
        <f t="shared" si="58"/>
        <v>19250</v>
      </c>
      <c r="S272" s="140">
        <f t="shared" si="59"/>
        <v>433.125</v>
      </c>
      <c r="T272" s="140">
        <f t="shared" si="60"/>
        <v>385</v>
      </c>
      <c r="U272" s="135">
        <f t="shared" si="61"/>
        <v>20068.125</v>
      </c>
      <c r="V272" s="132">
        <v>268</v>
      </c>
    </row>
    <row r="273" spans="2:22" ht="33.950000000000003" customHeight="1" x14ac:dyDescent="0.25">
      <c r="B273" s="132">
        <v>269</v>
      </c>
      <c r="C273" s="133" t="str">
        <f>'!!!KATILIMCI LİSTESİ!!!'!B270</f>
        <v>BURHAN PAKSOY</v>
      </c>
      <c r="D273" s="134" t="str">
        <f>'!!!KATILIMCI LİSTESİ!!!'!C270</f>
        <v>11864357308</v>
      </c>
      <c r="E273" s="135">
        <f>'!!! VERİLER !!!'!C1</f>
        <v>1375</v>
      </c>
      <c r="F273" s="136">
        <f>'1-Devamsızlık Formu (Ek-4)'!AJ275</f>
        <v>14</v>
      </c>
      <c r="G273" s="135">
        <f>IF(AND('1-Devamsızlık Formu (Ek-4)'!D275="",F273&gt;0,'1-Devamsızlık Formu (Ek-4)'!AW275="KASIM 2024"),(E273*(F273-1)+(666.75)),E273*F273)</f>
        <v>19250</v>
      </c>
      <c r="H273" s="135">
        <f t="shared" si="52"/>
        <v>192.5</v>
      </c>
      <c r="I273" s="141">
        <f t="shared" si="53"/>
        <v>192.5</v>
      </c>
      <c r="J273" s="135">
        <f t="shared" si="54"/>
        <v>0</v>
      </c>
      <c r="K273" s="135">
        <f t="shared" si="50"/>
        <v>0</v>
      </c>
      <c r="L273" s="135" t="e">
        <f t="shared" si="51"/>
        <v>#REF!</v>
      </c>
      <c r="M273" s="138" t="e">
        <f>IF(K273-'!!!KATILIMCI LİSTESİ!!!'!#REF!&gt;0,'!!!KATILIMCI LİSTESİ!!!'!#REF!,K273)</f>
        <v>#REF!</v>
      </c>
      <c r="N273" s="135">
        <f t="shared" si="55"/>
        <v>866.25</v>
      </c>
      <c r="O273" s="135">
        <f t="shared" si="56"/>
        <v>1058.75</v>
      </c>
      <c r="P273" s="139">
        <f t="shared" si="57"/>
        <v>20308.75</v>
      </c>
      <c r="Q273" s="135">
        <f>'5-Banka Listesi'!G274</f>
        <v>0</v>
      </c>
      <c r="R273" s="140">
        <f t="shared" si="58"/>
        <v>19250</v>
      </c>
      <c r="S273" s="140">
        <f t="shared" si="59"/>
        <v>433.125</v>
      </c>
      <c r="T273" s="140">
        <f t="shared" si="60"/>
        <v>385</v>
      </c>
      <c r="U273" s="135">
        <f t="shared" si="61"/>
        <v>20068.125</v>
      </c>
      <c r="V273" s="132">
        <v>269</v>
      </c>
    </row>
    <row r="274" spans="2:22" ht="33.950000000000003" customHeight="1" x14ac:dyDescent="0.25">
      <c r="B274" s="132">
        <v>270</v>
      </c>
      <c r="C274" s="133" t="str">
        <f>'!!!KATILIMCI LİSTESİ!!!'!B271</f>
        <v>BUSE ANACUR</v>
      </c>
      <c r="D274" s="134" t="str">
        <f>'!!!KATILIMCI LİSTESİ!!!'!C271</f>
        <v>10417867240</v>
      </c>
      <c r="E274" s="135">
        <f>'!!! VERİLER !!!'!C1</f>
        <v>1375</v>
      </c>
      <c r="F274" s="136">
        <f>'1-Devamsızlık Formu (Ek-4)'!AJ276</f>
        <v>9</v>
      </c>
      <c r="G274" s="135">
        <f>IF(AND('1-Devamsızlık Formu (Ek-4)'!D276="",F274&gt;0,'1-Devamsızlık Formu (Ek-4)'!AW276="KASIM 2024"),(E274*(F274-1)+(666.75)),E274*F274)</f>
        <v>12375</v>
      </c>
      <c r="H274" s="135">
        <f t="shared" si="52"/>
        <v>123.75</v>
      </c>
      <c r="I274" s="141">
        <f t="shared" si="53"/>
        <v>123.75</v>
      </c>
      <c r="J274" s="135">
        <f t="shared" si="54"/>
        <v>0</v>
      </c>
      <c r="K274" s="135">
        <f t="shared" si="50"/>
        <v>0</v>
      </c>
      <c r="L274" s="135" t="e">
        <f t="shared" si="51"/>
        <v>#REF!</v>
      </c>
      <c r="M274" s="138" t="e">
        <f>IF(K274-'!!!KATILIMCI LİSTESİ!!!'!#REF!&gt;0,'!!!KATILIMCI LİSTESİ!!!'!#REF!,K274)</f>
        <v>#REF!</v>
      </c>
      <c r="N274" s="135">
        <f t="shared" si="55"/>
        <v>556.875</v>
      </c>
      <c r="O274" s="135">
        <f t="shared" si="56"/>
        <v>680.625</v>
      </c>
      <c r="P274" s="139">
        <f t="shared" si="57"/>
        <v>13055.625</v>
      </c>
      <c r="Q274" s="135">
        <f>'5-Banka Listesi'!G275</f>
        <v>0</v>
      </c>
      <c r="R274" s="140">
        <f t="shared" si="58"/>
        <v>12375</v>
      </c>
      <c r="S274" s="140">
        <f t="shared" si="59"/>
        <v>278.43799999999999</v>
      </c>
      <c r="T274" s="140">
        <f t="shared" si="60"/>
        <v>247.5</v>
      </c>
      <c r="U274" s="135">
        <f t="shared" si="61"/>
        <v>12900.938</v>
      </c>
      <c r="V274" s="132">
        <v>270</v>
      </c>
    </row>
    <row r="275" spans="2:22" ht="33.950000000000003" customHeight="1" x14ac:dyDescent="0.25">
      <c r="B275" s="132">
        <v>271</v>
      </c>
      <c r="C275" s="133" t="str">
        <f>'!!!KATILIMCI LİSTESİ!!!'!B272</f>
        <v>BUSENUR KOCALAR</v>
      </c>
      <c r="D275" s="134" t="str">
        <f>'!!!KATILIMCI LİSTESİ!!!'!C272</f>
        <v>32314559158</v>
      </c>
      <c r="E275" s="135">
        <f>'!!! VERİLER !!!'!C1</f>
        <v>1375</v>
      </c>
      <c r="F275" s="136">
        <f>'1-Devamsızlık Formu (Ek-4)'!AJ277</f>
        <v>14</v>
      </c>
      <c r="G275" s="135">
        <f>IF(AND('1-Devamsızlık Formu (Ek-4)'!D277="",F275&gt;0,'1-Devamsızlık Formu (Ek-4)'!AW277="KASIM 2024"),(E275*(F275-1)+(666.75)),E275*F275)</f>
        <v>19250</v>
      </c>
      <c r="H275" s="135">
        <f t="shared" si="52"/>
        <v>192.5</v>
      </c>
      <c r="I275" s="141">
        <f t="shared" si="53"/>
        <v>192.5</v>
      </c>
      <c r="J275" s="135">
        <f t="shared" si="54"/>
        <v>0</v>
      </c>
      <c r="K275" s="135">
        <f t="shared" si="50"/>
        <v>0</v>
      </c>
      <c r="L275" s="135" t="e">
        <f t="shared" si="51"/>
        <v>#REF!</v>
      </c>
      <c r="M275" s="138" t="e">
        <f>IF(K275-'!!!KATILIMCI LİSTESİ!!!'!#REF!&gt;0,'!!!KATILIMCI LİSTESİ!!!'!#REF!,K275)</f>
        <v>#REF!</v>
      </c>
      <c r="N275" s="135">
        <f t="shared" si="55"/>
        <v>866.25</v>
      </c>
      <c r="O275" s="135">
        <f t="shared" si="56"/>
        <v>1058.75</v>
      </c>
      <c r="P275" s="139">
        <f t="shared" si="57"/>
        <v>20308.75</v>
      </c>
      <c r="Q275" s="135">
        <f>'5-Banka Listesi'!G276</f>
        <v>0</v>
      </c>
      <c r="R275" s="140">
        <f t="shared" si="58"/>
        <v>19250</v>
      </c>
      <c r="S275" s="140">
        <f t="shared" si="59"/>
        <v>433.125</v>
      </c>
      <c r="T275" s="140">
        <f t="shared" si="60"/>
        <v>385</v>
      </c>
      <c r="U275" s="135">
        <f t="shared" si="61"/>
        <v>20068.125</v>
      </c>
      <c r="V275" s="132">
        <v>271</v>
      </c>
    </row>
    <row r="276" spans="2:22" ht="33.950000000000003" customHeight="1" x14ac:dyDescent="0.25">
      <c r="B276" s="132">
        <v>272</v>
      </c>
      <c r="C276" s="133" t="str">
        <f>'!!!KATILIMCI LİSTESİ!!!'!B273</f>
        <v>BÜŞRA AÇAR</v>
      </c>
      <c r="D276" s="134" t="str">
        <f>'!!!KATILIMCI LİSTESİ!!!'!C273</f>
        <v>29950645628</v>
      </c>
      <c r="E276" s="135">
        <f>'!!! VERİLER !!!'!C1</f>
        <v>1375</v>
      </c>
      <c r="F276" s="136">
        <f>'1-Devamsızlık Formu (Ek-4)'!AJ278</f>
        <v>12</v>
      </c>
      <c r="G276" s="135">
        <f>IF(AND('1-Devamsızlık Formu (Ek-4)'!D278="",F276&gt;0,'1-Devamsızlık Formu (Ek-4)'!AW278="KASIM 2024"),(E276*(F276-1)+(666.75)),E276*F276)</f>
        <v>16500</v>
      </c>
      <c r="H276" s="135">
        <f t="shared" si="52"/>
        <v>165</v>
      </c>
      <c r="I276" s="141">
        <f t="shared" si="53"/>
        <v>165</v>
      </c>
      <c r="J276" s="135">
        <f t="shared" si="54"/>
        <v>0</v>
      </c>
      <c r="K276" s="135">
        <f t="shared" si="50"/>
        <v>0</v>
      </c>
      <c r="L276" s="135" t="e">
        <f t="shared" si="51"/>
        <v>#REF!</v>
      </c>
      <c r="M276" s="138" t="e">
        <f>IF(K276-'!!!KATILIMCI LİSTESİ!!!'!#REF!&gt;0,'!!!KATILIMCI LİSTESİ!!!'!#REF!,K276)</f>
        <v>#REF!</v>
      </c>
      <c r="N276" s="135">
        <f t="shared" si="55"/>
        <v>742.5</v>
      </c>
      <c r="O276" s="135">
        <f t="shared" si="56"/>
        <v>907.5</v>
      </c>
      <c r="P276" s="139">
        <f t="shared" si="57"/>
        <v>17407.5</v>
      </c>
      <c r="Q276" s="135">
        <f>'5-Banka Listesi'!G277</f>
        <v>0</v>
      </c>
      <c r="R276" s="140">
        <f t="shared" si="58"/>
        <v>16500</v>
      </c>
      <c r="S276" s="140">
        <f t="shared" si="59"/>
        <v>371.25</v>
      </c>
      <c r="T276" s="140">
        <f t="shared" si="60"/>
        <v>330</v>
      </c>
      <c r="U276" s="135">
        <f t="shared" si="61"/>
        <v>17201.25</v>
      </c>
      <c r="V276" s="132">
        <v>272</v>
      </c>
    </row>
    <row r="277" spans="2:22" ht="33.950000000000003" customHeight="1" x14ac:dyDescent="0.25">
      <c r="B277" s="132">
        <v>273</v>
      </c>
      <c r="C277" s="133" t="str">
        <f>'!!!KATILIMCI LİSTESİ!!!'!B274</f>
        <v>BÜŞRA BİLİK</v>
      </c>
      <c r="D277" s="134" t="str">
        <f>'!!!KATILIMCI LİSTESİ!!!'!C274</f>
        <v>11051968270</v>
      </c>
      <c r="E277" s="135">
        <f>'!!! VERİLER !!!'!C1</f>
        <v>1375</v>
      </c>
      <c r="F277" s="136">
        <f>'1-Devamsızlık Formu (Ek-4)'!AJ279</f>
        <v>12</v>
      </c>
      <c r="G277" s="135">
        <f>IF(AND('1-Devamsızlık Formu (Ek-4)'!D279="",F277&gt;0,'1-Devamsızlık Formu (Ek-4)'!AW279="KASIM 2024"),(E277*(F277-1)+(666.75)),E277*F277)</f>
        <v>16500</v>
      </c>
      <c r="H277" s="135">
        <f t="shared" si="52"/>
        <v>165</v>
      </c>
      <c r="I277" s="141">
        <f t="shared" si="53"/>
        <v>165</v>
      </c>
      <c r="J277" s="135">
        <f t="shared" si="54"/>
        <v>0</v>
      </c>
      <c r="K277" s="135">
        <f t="shared" si="50"/>
        <v>0</v>
      </c>
      <c r="L277" s="135" t="e">
        <f t="shared" si="51"/>
        <v>#REF!</v>
      </c>
      <c r="M277" s="138" t="e">
        <f>IF(K277-'!!!KATILIMCI LİSTESİ!!!'!#REF!&gt;0,'!!!KATILIMCI LİSTESİ!!!'!#REF!,K277)</f>
        <v>#REF!</v>
      </c>
      <c r="N277" s="135">
        <f t="shared" si="55"/>
        <v>742.5</v>
      </c>
      <c r="O277" s="135">
        <f t="shared" si="56"/>
        <v>907.5</v>
      </c>
      <c r="P277" s="139">
        <f t="shared" si="57"/>
        <v>17407.5</v>
      </c>
      <c r="Q277" s="135">
        <f>'5-Banka Listesi'!G278</f>
        <v>0</v>
      </c>
      <c r="R277" s="140">
        <f t="shared" si="58"/>
        <v>16500</v>
      </c>
      <c r="S277" s="140">
        <f t="shared" si="59"/>
        <v>371.25</v>
      </c>
      <c r="T277" s="140">
        <f t="shared" si="60"/>
        <v>330</v>
      </c>
      <c r="U277" s="135">
        <f t="shared" si="61"/>
        <v>17201.25</v>
      </c>
      <c r="V277" s="132">
        <v>273</v>
      </c>
    </row>
    <row r="278" spans="2:22" ht="33.950000000000003" customHeight="1" x14ac:dyDescent="0.25">
      <c r="B278" s="132">
        <v>274</v>
      </c>
      <c r="C278" s="133" t="str">
        <f>'!!!KATILIMCI LİSTESİ!!!'!B275</f>
        <v>BÜŞRA ÇEÇE</v>
      </c>
      <c r="D278" s="134" t="str">
        <f>'!!!KATILIMCI LİSTESİ!!!'!C275</f>
        <v>14999911766</v>
      </c>
      <c r="E278" s="135">
        <f>'!!! VERİLER !!!'!C1</f>
        <v>1375</v>
      </c>
      <c r="F278" s="136">
        <f>'1-Devamsızlık Formu (Ek-4)'!AJ280</f>
        <v>12</v>
      </c>
      <c r="G278" s="135">
        <f>IF(AND('1-Devamsızlık Formu (Ek-4)'!D280="",F278&gt;0,'1-Devamsızlık Formu (Ek-4)'!AW280="KASIM 2024"),(E278*(F278-1)+(666.75)),E278*F278)</f>
        <v>16500</v>
      </c>
      <c r="H278" s="135">
        <f t="shared" si="52"/>
        <v>165</v>
      </c>
      <c r="I278" s="141">
        <f t="shared" si="53"/>
        <v>165</v>
      </c>
      <c r="J278" s="135">
        <f t="shared" si="54"/>
        <v>0</v>
      </c>
      <c r="K278" s="135">
        <f t="shared" si="50"/>
        <v>0</v>
      </c>
      <c r="L278" s="135" t="e">
        <f t="shared" si="51"/>
        <v>#REF!</v>
      </c>
      <c r="M278" s="138" t="e">
        <f>IF(K278-'!!!KATILIMCI LİSTESİ!!!'!#REF!&gt;0,'!!!KATILIMCI LİSTESİ!!!'!#REF!,K278)</f>
        <v>#REF!</v>
      </c>
      <c r="N278" s="135">
        <f t="shared" si="55"/>
        <v>742.5</v>
      </c>
      <c r="O278" s="135">
        <f t="shared" si="56"/>
        <v>907.5</v>
      </c>
      <c r="P278" s="139">
        <f t="shared" si="57"/>
        <v>17407.5</v>
      </c>
      <c r="Q278" s="135">
        <f>'5-Banka Listesi'!G279</f>
        <v>0</v>
      </c>
      <c r="R278" s="140">
        <f t="shared" si="58"/>
        <v>16500</v>
      </c>
      <c r="S278" s="140">
        <f t="shared" si="59"/>
        <v>371.25</v>
      </c>
      <c r="T278" s="140">
        <f t="shared" si="60"/>
        <v>330</v>
      </c>
      <c r="U278" s="135">
        <f t="shared" si="61"/>
        <v>17201.25</v>
      </c>
      <c r="V278" s="132">
        <v>274</v>
      </c>
    </row>
    <row r="279" spans="2:22" ht="33.950000000000003" customHeight="1" x14ac:dyDescent="0.25">
      <c r="B279" s="132">
        <v>275</v>
      </c>
      <c r="C279" s="133" t="str">
        <f>'!!!KATILIMCI LİSTESİ!!!'!B276</f>
        <v>BÜŞRA CURA</v>
      </c>
      <c r="D279" s="134" t="str">
        <f>'!!!KATILIMCI LİSTESİ!!!'!C276</f>
        <v>11369318866</v>
      </c>
      <c r="E279" s="135">
        <f>'!!! VERİLER !!!'!C1</f>
        <v>1375</v>
      </c>
      <c r="F279" s="136">
        <f>'1-Devamsızlık Formu (Ek-4)'!AJ281</f>
        <v>7</v>
      </c>
      <c r="G279" s="135">
        <f>IF(AND('1-Devamsızlık Formu (Ek-4)'!D281="",F279&gt;0,'1-Devamsızlık Formu (Ek-4)'!AW281="KASIM 2024"),(E279*(F279-1)+(666.75)),E279*F279)</f>
        <v>9625</v>
      </c>
      <c r="H279" s="135">
        <f t="shared" si="52"/>
        <v>96.25</v>
      </c>
      <c r="I279" s="141">
        <f t="shared" si="53"/>
        <v>96.25</v>
      </c>
      <c r="J279" s="135">
        <f t="shared" si="54"/>
        <v>0</v>
      </c>
      <c r="K279" s="135">
        <f t="shared" si="50"/>
        <v>0</v>
      </c>
      <c r="L279" s="135" t="e">
        <f t="shared" si="51"/>
        <v>#REF!</v>
      </c>
      <c r="M279" s="138" t="e">
        <f>IF(K279-'!!!KATILIMCI LİSTESİ!!!'!#REF!&gt;0,'!!!KATILIMCI LİSTESİ!!!'!#REF!,K279)</f>
        <v>#REF!</v>
      </c>
      <c r="N279" s="135">
        <f t="shared" si="55"/>
        <v>433.125</v>
      </c>
      <c r="O279" s="135">
        <f t="shared" si="56"/>
        <v>529.375</v>
      </c>
      <c r="P279" s="139">
        <f t="shared" si="57"/>
        <v>10154.375</v>
      </c>
      <c r="Q279" s="135">
        <f>'5-Banka Listesi'!G280</f>
        <v>0</v>
      </c>
      <c r="R279" s="140">
        <f t="shared" si="58"/>
        <v>9625</v>
      </c>
      <c r="S279" s="140">
        <f t="shared" si="59"/>
        <v>216.56299999999999</v>
      </c>
      <c r="T279" s="140">
        <f t="shared" si="60"/>
        <v>192.5</v>
      </c>
      <c r="U279" s="135">
        <f t="shared" si="61"/>
        <v>10034.063</v>
      </c>
      <c r="V279" s="132">
        <v>275</v>
      </c>
    </row>
    <row r="280" spans="2:22" ht="33.950000000000003" customHeight="1" x14ac:dyDescent="0.25">
      <c r="B280" s="132">
        <v>276</v>
      </c>
      <c r="C280" s="133" t="str">
        <f>'!!!KATILIMCI LİSTESİ!!!'!B277</f>
        <v>BÜŞRA DÖNMEZ</v>
      </c>
      <c r="D280" s="134" t="str">
        <f>'!!!KATILIMCI LİSTESİ!!!'!C277</f>
        <v>36565623736</v>
      </c>
      <c r="E280" s="135">
        <f>'!!! VERİLER !!!'!C1</f>
        <v>1375</v>
      </c>
      <c r="F280" s="136">
        <f>'1-Devamsızlık Formu (Ek-4)'!AJ282</f>
        <v>13</v>
      </c>
      <c r="G280" s="135">
        <f>IF(AND('1-Devamsızlık Formu (Ek-4)'!D282="",F280&gt;0,'1-Devamsızlık Formu (Ek-4)'!AW282="KASIM 2024"),(E280*(F280-1)+(666.75)),E280*F280)</f>
        <v>17875</v>
      </c>
      <c r="H280" s="135">
        <f t="shared" si="52"/>
        <v>178.75</v>
      </c>
      <c r="I280" s="141">
        <f t="shared" si="53"/>
        <v>178.75</v>
      </c>
      <c r="J280" s="135">
        <f t="shared" si="54"/>
        <v>0</v>
      </c>
      <c r="K280" s="135">
        <f t="shared" si="50"/>
        <v>0</v>
      </c>
      <c r="L280" s="135" t="e">
        <f t="shared" si="51"/>
        <v>#REF!</v>
      </c>
      <c r="M280" s="138" t="e">
        <f>IF(K280-'!!!KATILIMCI LİSTESİ!!!'!#REF!&gt;0,'!!!KATILIMCI LİSTESİ!!!'!#REF!,K280)</f>
        <v>#REF!</v>
      </c>
      <c r="N280" s="135">
        <f t="shared" si="55"/>
        <v>804.375</v>
      </c>
      <c r="O280" s="135">
        <f t="shared" si="56"/>
        <v>983.125</v>
      </c>
      <c r="P280" s="139">
        <f t="shared" si="57"/>
        <v>18858.125</v>
      </c>
      <c r="Q280" s="135">
        <f>'5-Banka Listesi'!G281</f>
        <v>0</v>
      </c>
      <c r="R280" s="140">
        <f t="shared" si="58"/>
        <v>17875</v>
      </c>
      <c r="S280" s="140">
        <f t="shared" si="59"/>
        <v>402.18799999999999</v>
      </c>
      <c r="T280" s="140">
        <f t="shared" si="60"/>
        <v>357.5</v>
      </c>
      <c r="U280" s="135">
        <f t="shared" si="61"/>
        <v>18634.687999999998</v>
      </c>
      <c r="V280" s="132">
        <v>276</v>
      </c>
    </row>
    <row r="281" spans="2:22" ht="33.950000000000003" customHeight="1" x14ac:dyDescent="0.25">
      <c r="B281" s="132">
        <v>277</v>
      </c>
      <c r="C281" s="133" t="str">
        <f>'!!!KATILIMCI LİSTESİ!!!'!B278</f>
        <v>BÜŞRA ERDEM</v>
      </c>
      <c r="D281" s="134" t="str">
        <f>'!!!KATILIMCI LİSTESİ!!!'!C278</f>
        <v>14312952186</v>
      </c>
      <c r="E281" s="135">
        <f>'!!! VERİLER !!!'!C1</f>
        <v>1375</v>
      </c>
      <c r="F281" s="136">
        <f>'1-Devamsızlık Formu (Ek-4)'!AJ283</f>
        <v>14</v>
      </c>
      <c r="G281" s="135">
        <f>IF(AND('1-Devamsızlık Formu (Ek-4)'!D283="",F281&gt;0,'1-Devamsızlık Formu (Ek-4)'!AW283="KASIM 2024"),(E281*(F281-1)+(666.75)),E281*F281)</f>
        <v>19250</v>
      </c>
      <c r="H281" s="135">
        <f t="shared" si="52"/>
        <v>192.5</v>
      </c>
      <c r="I281" s="141">
        <f t="shared" si="53"/>
        <v>192.5</v>
      </c>
      <c r="J281" s="135">
        <f t="shared" si="54"/>
        <v>0</v>
      </c>
      <c r="K281" s="135">
        <f t="shared" si="50"/>
        <v>0</v>
      </c>
      <c r="L281" s="135" t="e">
        <f t="shared" si="51"/>
        <v>#REF!</v>
      </c>
      <c r="M281" s="138" t="e">
        <f>IF(K281-'!!!KATILIMCI LİSTESİ!!!'!#REF!&gt;0,'!!!KATILIMCI LİSTESİ!!!'!#REF!,K281)</f>
        <v>#REF!</v>
      </c>
      <c r="N281" s="135">
        <f t="shared" si="55"/>
        <v>866.25</v>
      </c>
      <c r="O281" s="135">
        <f t="shared" si="56"/>
        <v>1058.75</v>
      </c>
      <c r="P281" s="139">
        <f t="shared" si="57"/>
        <v>20308.75</v>
      </c>
      <c r="Q281" s="135">
        <f>'5-Banka Listesi'!G282</f>
        <v>0</v>
      </c>
      <c r="R281" s="140">
        <f t="shared" si="58"/>
        <v>19250</v>
      </c>
      <c r="S281" s="140">
        <f t="shared" si="59"/>
        <v>433.125</v>
      </c>
      <c r="T281" s="140">
        <f t="shared" si="60"/>
        <v>385</v>
      </c>
      <c r="U281" s="135">
        <f t="shared" si="61"/>
        <v>20068.125</v>
      </c>
      <c r="V281" s="132">
        <v>277</v>
      </c>
    </row>
    <row r="282" spans="2:22" ht="33.950000000000003" customHeight="1" x14ac:dyDescent="0.25">
      <c r="B282" s="132">
        <v>278</v>
      </c>
      <c r="C282" s="133" t="str">
        <f>'!!!KATILIMCI LİSTESİ!!!'!B279</f>
        <v>BÜŞRA KAYA</v>
      </c>
      <c r="D282" s="134" t="str">
        <f>'!!!KATILIMCI LİSTESİ!!!'!C279</f>
        <v>15188139466</v>
      </c>
      <c r="E282" s="135">
        <f>'!!! VERİLER !!!'!C1</f>
        <v>1375</v>
      </c>
      <c r="F282" s="136">
        <f>'1-Devamsızlık Formu (Ek-4)'!AJ284</f>
        <v>14</v>
      </c>
      <c r="G282" s="135">
        <f>IF(AND('1-Devamsızlık Formu (Ek-4)'!D284="",F282&gt;0,'1-Devamsızlık Formu (Ek-4)'!AW284="KASIM 2024"),(E282*(F282-1)+(666.75)),E282*F282)</f>
        <v>19250</v>
      </c>
      <c r="H282" s="135">
        <f t="shared" si="52"/>
        <v>192.5</v>
      </c>
      <c r="I282" s="141">
        <f t="shared" si="53"/>
        <v>192.5</v>
      </c>
      <c r="J282" s="135">
        <f t="shared" si="54"/>
        <v>0</v>
      </c>
      <c r="K282" s="135">
        <f t="shared" si="50"/>
        <v>0</v>
      </c>
      <c r="L282" s="135" t="e">
        <f t="shared" si="51"/>
        <v>#REF!</v>
      </c>
      <c r="M282" s="138" t="e">
        <f>IF(K282-'!!!KATILIMCI LİSTESİ!!!'!#REF!&gt;0,'!!!KATILIMCI LİSTESİ!!!'!#REF!,K282)</f>
        <v>#REF!</v>
      </c>
      <c r="N282" s="135">
        <f t="shared" si="55"/>
        <v>866.25</v>
      </c>
      <c r="O282" s="135">
        <f t="shared" si="56"/>
        <v>1058.75</v>
      </c>
      <c r="P282" s="139">
        <f t="shared" si="57"/>
        <v>20308.75</v>
      </c>
      <c r="Q282" s="135">
        <f>'5-Banka Listesi'!G283</f>
        <v>0</v>
      </c>
      <c r="R282" s="140">
        <f t="shared" si="58"/>
        <v>19250</v>
      </c>
      <c r="S282" s="140">
        <f t="shared" si="59"/>
        <v>433.125</v>
      </c>
      <c r="T282" s="140">
        <f t="shared" si="60"/>
        <v>385</v>
      </c>
      <c r="U282" s="135">
        <f t="shared" si="61"/>
        <v>20068.125</v>
      </c>
      <c r="V282" s="132">
        <v>278</v>
      </c>
    </row>
    <row r="283" spans="2:22" ht="33.950000000000003" customHeight="1" x14ac:dyDescent="0.25">
      <c r="B283" s="132">
        <v>279</v>
      </c>
      <c r="C283" s="133" t="str">
        <f>'!!!KATILIMCI LİSTESİ!!!'!B280</f>
        <v>BÜŞRA ORHAN</v>
      </c>
      <c r="D283" s="134" t="str">
        <f>'!!!KATILIMCI LİSTESİ!!!'!C280</f>
        <v>10069490964</v>
      </c>
      <c r="E283" s="135">
        <f>'!!! VERİLER !!!'!C1</f>
        <v>1375</v>
      </c>
      <c r="F283" s="136">
        <f>'1-Devamsızlık Formu (Ek-4)'!AJ285</f>
        <v>14</v>
      </c>
      <c r="G283" s="135">
        <f>IF(AND('1-Devamsızlık Formu (Ek-4)'!D285="",F283&gt;0,'1-Devamsızlık Formu (Ek-4)'!AW285="KASIM 2024"),(E283*(F283-1)+(666.75)),E283*F283)</f>
        <v>19250</v>
      </c>
      <c r="H283" s="135">
        <f t="shared" si="52"/>
        <v>192.5</v>
      </c>
      <c r="I283" s="141">
        <f t="shared" si="53"/>
        <v>192.5</v>
      </c>
      <c r="J283" s="135">
        <f t="shared" si="54"/>
        <v>0</v>
      </c>
      <c r="K283" s="135">
        <f t="shared" si="50"/>
        <v>0</v>
      </c>
      <c r="L283" s="135" t="e">
        <f t="shared" si="51"/>
        <v>#REF!</v>
      </c>
      <c r="M283" s="138" t="e">
        <f>IF(K283-'!!!KATILIMCI LİSTESİ!!!'!#REF!&gt;0,'!!!KATILIMCI LİSTESİ!!!'!#REF!,K283)</f>
        <v>#REF!</v>
      </c>
      <c r="N283" s="135">
        <f t="shared" si="55"/>
        <v>866.25</v>
      </c>
      <c r="O283" s="135">
        <f t="shared" si="56"/>
        <v>1058.75</v>
      </c>
      <c r="P283" s="139">
        <f t="shared" si="57"/>
        <v>20308.75</v>
      </c>
      <c r="Q283" s="135">
        <f>'5-Banka Listesi'!G284</f>
        <v>0</v>
      </c>
      <c r="R283" s="140">
        <f t="shared" si="58"/>
        <v>19250</v>
      </c>
      <c r="S283" s="140">
        <f t="shared" si="59"/>
        <v>433.125</v>
      </c>
      <c r="T283" s="140">
        <f t="shared" si="60"/>
        <v>385</v>
      </c>
      <c r="U283" s="135">
        <f t="shared" si="61"/>
        <v>20068.125</v>
      </c>
      <c r="V283" s="132">
        <v>279</v>
      </c>
    </row>
    <row r="284" spans="2:22" ht="33.950000000000003" customHeight="1" x14ac:dyDescent="0.25">
      <c r="B284" s="132">
        <v>280</v>
      </c>
      <c r="C284" s="133" t="str">
        <f>'!!!KATILIMCI LİSTESİ!!!'!B281</f>
        <v>BÜŞRA ŞİMŞEK</v>
      </c>
      <c r="D284" s="134" t="str">
        <f>'!!!KATILIMCI LİSTESİ!!!'!C281</f>
        <v>31268387244</v>
      </c>
      <c r="E284" s="135">
        <f>'!!! VERİLER !!!'!C1</f>
        <v>1375</v>
      </c>
      <c r="F284" s="136">
        <f>'1-Devamsızlık Formu (Ek-4)'!AJ286</f>
        <v>14</v>
      </c>
      <c r="G284" s="135">
        <f>IF(AND('1-Devamsızlık Formu (Ek-4)'!D286="",F284&gt;0,'1-Devamsızlık Formu (Ek-4)'!AW286="KASIM 2024"),(E284*(F284-1)+(666.75)),E284*F284)</f>
        <v>19250</v>
      </c>
      <c r="H284" s="135">
        <f t="shared" si="52"/>
        <v>192.5</v>
      </c>
      <c r="I284" s="141">
        <f t="shared" si="53"/>
        <v>192.5</v>
      </c>
      <c r="J284" s="135">
        <f t="shared" si="54"/>
        <v>0</v>
      </c>
      <c r="K284" s="135">
        <f t="shared" si="50"/>
        <v>0</v>
      </c>
      <c r="L284" s="135" t="e">
        <f t="shared" si="51"/>
        <v>#REF!</v>
      </c>
      <c r="M284" s="138" t="e">
        <f>IF(K284-'!!!KATILIMCI LİSTESİ!!!'!#REF!&gt;0,'!!!KATILIMCI LİSTESİ!!!'!#REF!,K284)</f>
        <v>#REF!</v>
      </c>
      <c r="N284" s="135">
        <f t="shared" si="55"/>
        <v>866.25</v>
      </c>
      <c r="O284" s="135">
        <f t="shared" si="56"/>
        <v>1058.75</v>
      </c>
      <c r="P284" s="139">
        <f t="shared" si="57"/>
        <v>20308.75</v>
      </c>
      <c r="Q284" s="135">
        <f>'5-Banka Listesi'!G285</f>
        <v>0</v>
      </c>
      <c r="R284" s="140">
        <f t="shared" si="58"/>
        <v>19250</v>
      </c>
      <c r="S284" s="140">
        <f t="shared" si="59"/>
        <v>433.125</v>
      </c>
      <c r="T284" s="140">
        <f t="shared" si="60"/>
        <v>385</v>
      </c>
      <c r="U284" s="135">
        <f t="shared" si="61"/>
        <v>20068.125</v>
      </c>
      <c r="V284" s="132">
        <v>280</v>
      </c>
    </row>
    <row r="285" spans="2:22" ht="33.950000000000003" customHeight="1" x14ac:dyDescent="0.25">
      <c r="B285" s="132">
        <v>281</v>
      </c>
      <c r="C285" s="133" t="str">
        <f>'!!!KATILIMCI LİSTESİ!!!'!B282</f>
        <v>BÜŞRA ŞİMŞEK</v>
      </c>
      <c r="D285" s="134" t="str">
        <f>'!!!KATILIMCI LİSTESİ!!!'!C282</f>
        <v>34681479978</v>
      </c>
      <c r="E285" s="135">
        <f>'!!! VERİLER !!!'!C1</f>
        <v>1375</v>
      </c>
      <c r="F285" s="136">
        <f>'1-Devamsızlık Formu (Ek-4)'!AJ287</f>
        <v>6</v>
      </c>
      <c r="G285" s="135">
        <f>IF(AND('1-Devamsızlık Formu (Ek-4)'!D287="",F285&gt;0,'1-Devamsızlık Formu (Ek-4)'!AW287="KASIM 2024"),(E285*(F285-1)+(666.75)),E285*F285)</f>
        <v>8250</v>
      </c>
      <c r="H285" s="135">
        <f t="shared" si="52"/>
        <v>82.5</v>
      </c>
      <c r="I285" s="141">
        <f t="shared" si="53"/>
        <v>82.5</v>
      </c>
      <c r="J285" s="135">
        <f t="shared" si="54"/>
        <v>0</v>
      </c>
      <c r="K285" s="135">
        <f t="shared" si="50"/>
        <v>0</v>
      </c>
      <c r="L285" s="135" t="e">
        <f t="shared" si="51"/>
        <v>#REF!</v>
      </c>
      <c r="M285" s="138" t="e">
        <f>IF(K285-'!!!KATILIMCI LİSTESİ!!!'!#REF!&gt;0,'!!!KATILIMCI LİSTESİ!!!'!#REF!,K285)</f>
        <v>#REF!</v>
      </c>
      <c r="N285" s="135">
        <f t="shared" si="55"/>
        <v>371.25</v>
      </c>
      <c r="O285" s="135">
        <f t="shared" si="56"/>
        <v>453.75</v>
      </c>
      <c r="P285" s="139">
        <f t="shared" si="57"/>
        <v>8703.75</v>
      </c>
      <c r="Q285" s="135">
        <f>'5-Banka Listesi'!G286</f>
        <v>0</v>
      </c>
      <c r="R285" s="140">
        <f t="shared" si="58"/>
        <v>8250</v>
      </c>
      <c r="S285" s="140">
        <f t="shared" si="59"/>
        <v>185.625</v>
      </c>
      <c r="T285" s="140">
        <f t="shared" si="60"/>
        <v>165</v>
      </c>
      <c r="U285" s="135">
        <f t="shared" si="61"/>
        <v>8600.625</v>
      </c>
      <c r="V285" s="132">
        <v>281</v>
      </c>
    </row>
    <row r="286" spans="2:22" ht="33.950000000000003" customHeight="1" x14ac:dyDescent="0.25">
      <c r="B286" s="132">
        <v>282</v>
      </c>
      <c r="C286" s="133" t="str">
        <f>'!!!KATILIMCI LİSTESİ!!!'!B283</f>
        <v>BÜŞRA TEMİRBOĞA</v>
      </c>
      <c r="D286" s="134" t="str">
        <f>'!!!KATILIMCI LİSTESİ!!!'!C283</f>
        <v>40577198304</v>
      </c>
      <c r="E286" s="135">
        <f>'!!! VERİLER !!!'!C1</f>
        <v>1375</v>
      </c>
      <c r="F286" s="136">
        <f>'1-Devamsızlık Formu (Ek-4)'!AJ288</f>
        <v>9</v>
      </c>
      <c r="G286" s="135">
        <f>IF(AND('1-Devamsızlık Formu (Ek-4)'!D288="",F286&gt;0,'1-Devamsızlık Formu (Ek-4)'!AW288="KASIM 2024"),(E286*(F286-1)+(666.75)),E286*F286)</f>
        <v>12375</v>
      </c>
      <c r="H286" s="135">
        <f t="shared" si="52"/>
        <v>123.75</v>
      </c>
      <c r="I286" s="141">
        <f t="shared" si="53"/>
        <v>123.75</v>
      </c>
      <c r="J286" s="135">
        <f t="shared" si="54"/>
        <v>0</v>
      </c>
      <c r="K286" s="135">
        <f t="shared" si="50"/>
        <v>0</v>
      </c>
      <c r="L286" s="135" t="e">
        <f t="shared" si="51"/>
        <v>#REF!</v>
      </c>
      <c r="M286" s="138" t="e">
        <f>IF(K286-'!!!KATILIMCI LİSTESİ!!!'!#REF!&gt;0,'!!!KATILIMCI LİSTESİ!!!'!#REF!,K286)</f>
        <v>#REF!</v>
      </c>
      <c r="N286" s="135">
        <f t="shared" si="55"/>
        <v>556.875</v>
      </c>
      <c r="O286" s="135">
        <f t="shared" si="56"/>
        <v>680.625</v>
      </c>
      <c r="P286" s="139">
        <f t="shared" si="57"/>
        <v>13055.625</v>
      </c>
      <c r="Q286" s="135">
        <f>'5-Banka Listesi'!G287</f>
        <v>0</v>
      </c>
      <c r="R286" s="140">
        <f t="shared" si="58"/>
        <v>12375</v>
      </c>
      <c r="S286" s="140">
        <f t="shared" si="59"/>
        <v>278.43799999999999</v>
      </c>
      <c r="T286" s="140">
        <f t="shared" si="60"/>
        <v>247.5</v>
      </c>
      <c r="U286" s="135">
        <f t="shared" si="61"/>
        <v>12900.938</v>
      </c>
      <c r="V286" s="132">
        <v>282</v>
      </c>
    </row>
    <row r="287" spans="2:22" ht="33.950000000000003" customHeight="1" x14ac:dyDescent="0.25">
      <c r="B287" s="132">
        <v>283</v>
      </c>
      <c r="C287" s="133" t="str">
        <f>'!!!KATILIMCI LİSTESİ!!!'!B284</f>
        <v>BÜŞRA TOSUN</v>
      </c>
      <c r="D287" s="134" t="str">
        <f>'!!!KATILIMCI LİSTESİ!!!'!C284</f>
        <v>71329155160</v>
      </c>
      <c r="E287" s="135">
        <f>'!!! VERİLER !!!'!C1</f>
        <v>1375</v>
      </c>
      <c r="F287" s="136">
        <f>'1-Devamsızlık Formu (Ek-4)'!AJ289</f>
        <v>13</v>
      </c>
      <c r="G287" s="135">
        <f>IF(AND('1-Devamsızlık Formu (Ek-4)'!D289="",F287&gt;0,'1-Devamsızlık Formu (Ek-4)'!AW289="KASIM 2024"),(E287*(F287-1)+(666.75)),E287*F287)</f>
        <v>17875</v>
      </c>
      <c r="H287" s="135">
        <f t="shared" si="52"/>
        <v>178.75</v>
      </c>
      <c r="I287" s="141">
        <f t="shared" si="53"/>
        <v>178.75</v>
      </c>
      <c r="J287" s="135">
        <f t="shared" si="54"/>
        <v>0</v>
      </c>
      <c r="K287" s="135">
        <f t="shared" si="50"/>
        <v>0</v>
      </c>
      <c r="L287" s="135" t="e">
        <f t="shared" si="51"/>
        <v>#REF!</v>
      </c>
      <c r="M287" s="138" t="e">
        <f>IF(K287-'!!!KATILIMCI LİSTESİ!!!'!#REF!&gt;0,'!!!KATILIMCI LİSTESİ!!!'!#REF!,K287)</f>
        <v>#REF!</v>
      </c>
      <c r="N287" s="135">
        <f t="shared" si="55"/>
        <v>804.375</v>
      </c>
      <c r="O287" s="135">
        <f t="shared" si="56"/>
        <v>983.125</v>
      </c>
      <c r="P287" s="139">
        <f t="shared" si="57"/>
        <v>18858.125</v>
      </c>
      <c r="Q287" s="135">
        <f>'5-Banka Listesi'!G288</f>
        <v>0</v>
      </c>
      <c r="R287" s="140">
        <f t="shared" si="58"/>
        <v>17875</v>
      </c>
      <c r="S287" s="140">
        <f t="shared" si="59"/>
        <v>402.18799999999999</v>
      </c>
      <c r="T287" s="140">
        <f t="shared" si="60"/>
        <v>357.5</v>
      </c>
      <c r="U287" s="135">
        <f t="shared" si="61"/>
        <v>18634.687999999998</v>
      </c>
      <c r="V287" s="132">
        <v>283</v>
      </c>
    </row>
    <row r="288" spans="2:22" ht="33.950000000000003" customHeight="1" x14ac:dyDescent="0.25">
      <c r="B288" s="132">
        <v>284</v>
      </c>
      <c r="C288" s="133" t="str">
        <f>'!!!KATILIMCI LİSTESİ!!!'!B285</f>
        <v>BÜŞRA YILMAZ</v>
      </c>
      <c r="D288" s="134" t="str">
        <f>'!!!KATILIMCI LİSTESİ!!!'!C285</f>
        <v>11324260650</v>
      </c>
      <c r="E288" s="135">
        <f>'!!! VERİLER !!!'!C1</f>
        <v>1375</v>
      </c>
      <c r="F288" s="136">
        <f>'1-Devamsızlık Formu (Ek-4)'!AJ290</f>
        <v>14</v>
      </c>
      <c r="G288" s="135">
        <f>IF(AND('1-Devamsızlık Formu (Ek-4)'!D290="",F288&gt;0,'1-Devamsızlık Formu (Ek-4)'!AW290="KASIM 2024"),(E288*(F288-1)+(666.75)),E288*F288)</f>
        <v>19250</v>
      </c>
      <c r="H288" s="135">
        <f t="shared" si="52"/>
        <v>192.5</v>
      </c>
      <c r="I288" s="141">
        <f t="shared" si="53"/>
        <v>192.5</v>
      </c>
      <c r="J288" s="135">
        <f t="shared" si="54"/>
        <v>0</v>
      </c>
      <c r="K288" s="135">
        <f t="shared" si="50"/>
        <v>0</v>
      </c>
      <c r="L288" s="135" t="e">
        <f t="shared" si="51"/>
        <v>#REF!</v>
      </c>
      <c r="M288" s="138" t="e">
        <f>IF(K288-'!!!KATILIMCI LİSTESİ!!!'!#REF!&gt;0,'!!!KATILIMCI LİSTESİ!!!'!#REF!,K288)</f>
        <v>#REF!</v>
      </c>
      <c r="N288" s="135">
        <f t="shared" si="55"/>
        <v>866.25</v>
      </c>
      <c r="O288" s="135">
        <f t="shared" si="56"/>
        <v>1058.75</v>
      </c>
      <c r="P288" s="139">
        <f t="shared" si="57"/>
        <v>20308.75</v>
      </c>
      <c r="Q288" s="135">
        <f>'5-Banka Listesi'!G289</f>
        <v>0</v>
      </c>
      <c r="R288" s="140">
        <f t="shared" si="58"/>
        <v>19250</v>
      </c>
      <c r="S288" s="140">
        <f t="shared" si="59"/>
        <v>433.125</v>
      </c>
      <c r="T288" s="140">
        <f t="shared" si="60"/>
        <v>385</v>
      </c>
      <c r="U288" s="135">
        <f t="shared" si="61"/>
        <v>20068.125</v>
      </c>
      <c r="V288" s="132">
        <v>284</v>
      </c>
    </row>
    <row r="289" spans="2:22" ht="33.950000000000003" customHeight="1" x14ac:dyDescent="0.25">
      <c r="B289" s="132">
        <v>285</v>
      </c>
      <c r="C289" s="133" t="str">
        <f>'!!!KATILIMCI LİSTESİ!!!'!B286</f>
        <v>BÜŞRA YOLCU</v>
      </c>
      <c r="D289" s="134" t="str">
        <f>'!!!KATILIMCI LİSTESİ!!!'!C286</f>
        <v>12152403974</v>
      </c>
      <c r="E289" s="135">
        <f>'!!! VERİLER !!!'!C1</f>
        <v>1375</v>
      </c>
      <c r="F289" s="136">
        <f>'1-Devamsızlık Formu (Ek-4)'!AJ291</f>
        <v>14</v>
      </c>
      <c r="G289" s="135">
        <f>IF(AND('1-Devamsızlık Formu (Ek-4)'!D291="",F289&gt;0,'1-Devamsızlık Formu (Ek-4)'!AW291="KASIM 2024"),(E289*(F289-1)+(666.75)),E289*F289)</f>
        <v>19250</v>
      </c>
      <c r="H289" s="135">
        <f t="shared" si="52"/>
        <v>192.5</v>
      </c>
      <c r="I289" s="141">
        <f t="shared" si="53"/>
        <v>192.5</v>
      </c>
      <c r="J289" s="135">
        <f t="shared" si="54"/>
        <v>0</v>
      </c>
      <c r="K289" s="135">
        <f t="shared" si="50"/>
        <v>0</v>
      </c>
      <c r="L289" s="135" t="e">
        <f t="shared" si="51"/>
        <v>#REF!</v>
      </c>
      <c r="M289" s="138" t="e">
        <f>IF(K289-'!!!KATILIMCI LİSTESİ!!!'!#REF!&gt;0,'!!!KATILIMCI LİSTESİ!!!'!#REF!,K289)</f>
        <v>#REF!</v>
      </c>
      <c r="N289" s="135">
        <f t="shared" si="55"/>
        <v>866.25</v>
      </c>
      <c r="O289" s="135">
        <f t="shared" si="56"/>
        <v>1058.75</v>
      </c>
      <c r="P289" s="139">
        <f t="shared" si="57"/>
        <v>20308.75</v>
      </c>
      <c r="Q289" s="135">
        <f>'5-Banka Listesi'!G290</f>
        <v>0</v>
      </c>
      <c r="R289" s="140">
        <f t="shared" si="58"/>
        <v>19250</v>
      </c>
      <c r="S289" s="140">
        <f t="shared" si="59"/>
        <v>433.125</v>
      </c>
      <c r="T289" s="140">
        <f t="shared" si="60"/>
        <v>385</v>
      </c>
      <c r="U289" s="135">
        <f t="shared" si="61"/>
        <v>20068.125</v>
      </c>
      <c r="V289" s="132">
        <v>285</v>
      </c>
    </row>
    <row r="290" spans="2:22" ht="33.950000000000003" customHeight="1" x14ac:dyDescent="0.25">
      <c r="B290" s="132">
        <v>286</v>
      </c>
      <c r="C290" s="133" t="str">
        <f>'!!!KATILIMCI LİSTESİ!!!'!B287</f>
        <v>BÜŞRA BETÜL KUNU</v>
      </c>
      <c r="D290" s="134" t="str">
        <f>'!!!KATILIMCI LİSTESİ!!!'!C287</f>
        <v>36592416264</v>
      </c>
      <c r="E290" s="135">
        <f>'!!! VERİLER !!!'!C1</f>
        <v>1375</v>
      </c>
      <c r="F290" s="136">
        <f>'1-Devamsızlık Formu (Ek-4)'!AJ292</f>
        <v>14</v>
      </c>
      <c r="G290" s="135">
        <f>IF(AND('1-Devamsızlık Formu (Ek-4)'!D292="",F290&gt;0,'1-Devamsızlık Formu (Ek-4)'!AW292="KASIM 2024"),(E290*(F290-1)+(666.75)),E290*F290)</f>
        <v>19250</v>
      </c>
      <c r="H290" s="135">
        <f t="shared" si="52"/>
        <v>192.5</v>
      </c>
      <c r="I290" s="141">
        <f t="shared" si="53"/>
        <v>192.5</v>
      </c>
      <c r="J290" s="135">
        <f t="shared" si="54"/>
        <v>0</v>
      </c>
      <c r="K290" s="135">
        <f t="shared" si="50"/>
        <v>0</v>
      </c>
      <c r="L290" s="135" t="e">
        <f t="shared" si="51"/>
        <v>#REF!</v>
      </c>
      <c r="M290" s="138" t="e">
        <f>IF(K290-'!!!KATILIMCI LİSTESİ!!!'!#REF!&gt;0,'!!!KATILIMCI LİSTESİ!!!'!#REF!,K290)</f>
        <v>#REF!</v>
      </c>
      <c r="N290" s="135">
        <f t="shared" si="55"/>
        <v>866.25</v>
      </c>
      <c r="O290" s="135">
        <f t="shared" si="56"/>
        <v>1058.75</v>
      </c>
      <c r="P290" s="139">
        <f t="shared" si="57"/>
        <v>20308.75</v>
      </c>
      <c r="Q290" s="135">
        <f>'5-Banka Listesi'!G291</f>
        <v>0</v>
      </c>
      <c r="R290" s="140">
        <f t="shared" si="58"/>
        <v>19250</v>
      </c>
      <c r="S290" s="140">
        <f t="shared" si="59"/>
        <v>433.125</v>
      </c>
      <c r="T290" s="140">
        <f t="shared" si="60"/>
        <v>385</v>
      </c>
      <c r="U290" s="135">
        <f t="shared" si="61"/>
        <v>20068.125</v>
      </c>
      <c r="V290" s="132">
        <v>286</v>
      </c>
    </row>
    <row r="291" spans="2:22" ht="33.950000000000003" customHeight="1" x14ac:dyDescent="0.25">
      <c r="B291" s="132">
        <v>287</v>
      </c>
      <c r="C291" s="133" t="str">
        <f>'!!!KATILIMCI LİSTESİ!!!'!B288</f>
        <v>BÜŞRA NEHİR ÖZKARAMAN</v>
      </c>
      <c r="D291" s="134" t="str">
        <f>'!!!KATILIMCI LİSTESİ!!!'!C288</f>
        <v>11291252160</v>
      </c>
      <c r="E291" s="135">
        <f>'!!! VERİLER !!!'!C1</f>
        <v>1375</v>
      </c>
      <c r="F291" s="136">
        <f>'1-Devamsızlık Formu (Ek-4)'!AJ293</f>
        <v>13</v>
      </c>
      <c r="G291" s="135">
        <f>IF(AND('1-Devamsızlık Formu (Ek-4)'!D293="",F291&gt;0,'1-Devamsızlık Formu (Ek-4)'!AW293="KASIM 2024"),(E291*(F291-1)+(666.75)),E291*F291)</f>
        <v>17875</v>
      </c>
      <c r="H291" s="135">
        <f t="shared" si="52"/>
        <v>178.75</v>
      </c>
      <c r="I291" s="141">
        <f t="shared" si="53"/>
        <v>178.75</v>
      </c>
      <c r="J291" s="135">
        <f t="shared" si="54"/>
        <v>0</v>
      </c>
      <c r="K291" s="135">
        <f t="shared" si="50"/>
        <v>0</v>
      </c>
      <c r="L291" s="135" t="e">
        <f t="shared" si="51"/>
        <v>#REF!</v>
      </c>
      <c r="M291" s="138" t="e">
        <f>IF(K291-'!!!KATILIMCI LİSTESİ!!!'!#REF!&gt;0,'!!!KATILIMCI LİSTESİ!!!'!#REF!,K291)</f>
        <v>#REF!</v>
      </c>
      <c r="N291" s="135">
        <f t="shared" si="55"/>
        <v>804.375</v>
      </c>
      <c r="O291" s="135">
        <f t="shared" si="56"/>
        <v>983.125</v>
      </c>
      <c r="P291" s="139">
        <f t="shared" si="57"/>
        <v>18858.125</v>
      </c>
      <c r="Q291" s="135">
        <f>'5-Banka Listesi'!G292</f>
        <v>0</v>
      </c>
      <c r="R291" s="140">
        <f t="shared" si="58"/>
        <v>17875</v>
      </c>
      <c r="S291" s="140">
        <f t="shared" si="59"/>
        <v>402.18799999999999</v>
      </c>
      <c r="T291" s="140">
        <f t="shared" si="60"/>
        <v>357.5</v>
      </c>
      <c r="U291" s="135">
        <f t="shared" si="61"/>
        <v>18634.687999999998</v>
      </c>
      <c r="V291" s="132">
        <v>287</v>
      </c>
    </row>
    <row r="292" spans="2:22" ht="33.950000000000003" customHeight="1" x14ac:dyDescent="0.25">
      <c r="B292" s="132">
        <v>288</v>
      </c>
      <c r="C292" s="133" t="str">
        <f>'!!!KATILIMCI LİSTESİ!!!'!B289</f>
        <v>BÜŞRA NUR KALKAN</v>
      </c>
      <c r="D292" s="134" t="str">
        <f>'!!!KATILIMCI LİSTESİ!!!'!C289</f>
        <v>34931261896</v>
      </c>
      <c r="E292" s="135">
        <f>'!!! VERİLER !!!'!C1</f>
        <v>1375</v>
      </c>
      <c r="F292" s="136">
        <f>'1-Devamsızlık Formu (Ek-4)'!AJ294</f>
        <v>6</v>
      </c>
      <c r="G292" s="135">
        <f>IF(AND('1-Devamsızlık Formu (Ek-4)'!D294="",F292&gt;0,'1-Devamsızlık Formu (Ek-4)'!AW294="KASIM 2024"),(E292*(F292-1)+(666.75)),E292*F292)</f>
        <v>8250</v>
      </c>
      <c r="H292" s="135">
        <f t="shared" si="52"/>
        <v>82.5</v>
      </c>
      <c r="I292" s="141">
        <f t="shared" si="53"/>
        <v>82.5</v>
      </c>
      <c r="J292" s="135">
        <f t="shared" si="54"/>
        <v>0</v>
      </c>
      <c r="K292" s="135">
        <f t="shared" si="50"/>
        <v>0</v>
      </c>
      <c r="L292" s="135" t="e">
        <f t="shared" si="51"/>
        <v>#REF!</v>
      </c>
      <c r="M292" s="138" t="e">
        <f>IF(K292-'!!!KATILIMCI LİSTESİ!!!'!#REF!&gt;0,'!!!KATILIMCI LİSTESİ!!!'!#REF!,K292)</f>
        <v>#REF!</v>
      </c>
      <c r="N292" s="135">
        <f t="shared" si="55"/>
        <v>371.25</v>
      </c>
      <c r="O292" s="135">
        <f t="shared" si="56"/>
        <v>453.75</v>
      </c>
      <c r="P292" s="139">
        <f t="shared" si="57"/>
        <v>8703.75</v>
      </c>
      <c r="Q292" s="135">
        <f>'5-Banka Listesi'!G293</f>
        <v>0</v>
      </c>
      <c r="R292" s="140">
        <f t="shared" si="58"/>
        <v>8250</v>
      </c>
      <c r="S292" s="140">
        <f t="shared" si="59"/>
        <v>185.625</v>
      </c>
      <c r="T292" s="140">
        <f t="shared" si="60"/>
        <v>165</v>
      </c>
      <c r="U292" s="135">
        <f t="shared" si="61"/>
        <v>8600.625</v>
      </c>
      <c r="V292" s="132">
        <v>288</v>
      </c>
    </row>
    <row r="293" spans="2:22" ht="33.950000000000003" customHeight="1" x14ac:dyDescent="0.25">
      <c r="B293" s="132">
        <v>289</v>
      </c>
      <c r="C293" s="133" t="str">
        <f>'!!!KATILIMCI LİSTESİ!!!'!B290</f>
        <v>BÜŞRA NUR KÖRCÜK</v>
      </c>
      <c r="D293" s="134" t="str">
        <f>'!!!KATILIMCI LİSTESİ!!!'!C290</f>
        <v>12467222444</v>
      </c>
      <c r="E293" s="135">
        <f>'!!! VERİLER !!!'!C1</f>
        <v>1375</v>
      </c>
      <c r="F293" s="136">
        <f>'1-Devamsızlık Formu (Ek-4)'!AJ295</f>
        <v>14</v>
      </c>
      <c r="G293" s="135">
        <f>IF(AND('1-Devamsızlık Formu (Ek-4)'!D295="",F293&gt;0,'1-Devamsızlık Formu (Ek-4)'!AW295="KASIM 2024"),(E293*(F293-1)+(666.75)),E293*F293)</f>
        <v>19250</v>
      </c>
      <c r="H293" s="135">
        <f t="shared" si="52"/>
        <v>192.5</v>
      </c>
      <c r="I293" s="141">
        <f t="shared" si="53"/>
        <v>192.5</v>
      </c>
      <c r="J293" s="135">
        <f t="shared" si="54"/>
        <v>0</v>
      </c>
      <c r="K293" s="135">
        <f t="shared" si="50"/>
        <v>0</v>
      </c>
      <c r="L293" s="135" t="e">
        <f t="shared" si="51"/>
        <v>#REF!</v>
      </c>
      <c r="M293" s="138" t="e">
        <f>IF(K293-'!!!KATILIMCI LİSTESİ!!!'!#REF!&gt;0,'!!!KATILIMCI LİSTESİ!!!'!#REF!,K293)</f>
        <v>#REF!</v>
      </c>
      <c r="N293" s="135">
        <f t="shared" si="55"/>
        <v>866.25</v>
      </c>
      <c r="O293" s="135">
        <f t="shared" si="56"/>
        <v>1058.75</v>
      </c>
      <c r="P293" s="139">
        <f t="shared" si="57"/>
        <v>20308.75</v>
      </c>
      <c r="Q293" s="135">
        <f>'5-Banka Listesi'!G294</f>
        <v>0</v>
      </c>
      <c r="R293" s="140">
        <f t="shared" si="58"/>
        <v>19250</v>
      </c>
      <c r="S293" s="140">
        <f t="shared" si="59"/>
        <v>433.125</v>
      </c>
      <c r="T293" s="140">
        <f t="shared" si="60"/>
        <v>385</v>
      </c>
      <c r="U293" s="135">
        <f t="shared" si="61"/>
        <v>20068.125</v>
      </c>
      <c r="V293" s="132">
        <v>289</v>
      </c>
    </row>
    <row r="294" spans="2:22" ht="33.950000000000003" customHeight="1" x14ac:dyDescent="0.25">
      <c r="B294" s="132">
        <v>290</v>
      </c>
      <c r="C294" s="133" t="str">
        <f>'!!!KATILIMCI LİSTESİ!!!'!B291</f>
        <v>BÜŞRA NUR ÖZEN</v>
      </c>
      <c r="D294" s="134" t="str">
        <f>'!!!KATILIMCI LİSTESİ!!!'!C291</f>
        <v>10091292116</v>
      </c>
      <c r="E294" s="135">
        <f>'!!! VERİLER !!!'!C1</f>
        <v>1375</v>
      </c>
      <c r="F294" s="136">
        <f>'1-Devamsızlık Formu (Ek-4)'!AJ296</f>
        <v>14</v>
      </c>
      <c r="G294" s="135">
        <f>IF(AND('1-Devamsızlık Formu (Ek-4)'!D296="",F294&gt;0,'1-Devamsızlık Formu (Ek-4)'!AW296="KASIM 2024"),(E294*(F294-1)+(666.75)),E294*F294)</f>
        <v>19250</v>
      </c>
      <c r="H294" s="135">
        <f t="shared" si="52"/>
        <v>192.5</v>
      </c>
      <c r="I294" s="141">
        <f t="shared" si="53"/>
        <v>192.5</v>
      </c>
      <c r="J294" s="135">
        <f t="shared" si="54"/>
        <v>0</v>
      </c>
      <c r="K294" s="135">
        <f t="shared" si="50"/>
        <v>0</v>
      </c>
      <c r="L294" s="135" t="e">
        <f t="shared" si="51"/>
        <v>#REF!</v>
      </c>
      <c r="M294" s="138" t="e">
        <f>IF(K294-'!!!KATILIMCI LİSTESİ!!!'!#REF!&gt;0,'!!!KATILIMCI LİSTESİ!!!'!#REF!,K294)</f>
        <v>#REF!</v>
      </c>
      <c r="N294" s="135">
        <f t="shared" si="55"/>
        <v>866.25</v>
      </c>
      <c r="O294" s="135">
        <f t="shared" si="56"/>
        <v>1058.75</v>
      </c>
      <c r="P294" s="139">
        <f t="shared" si="57"/>
        <v>20308.75</v>
      </c>
      <c r="Q294" s="135">
        <f>'5-Banka Listesi'!G295</f>
        <v>0</v>
      </c>
      <c r="R294" s="140">
        <f t="shared" si="58"/>
        <v>19250</v>
      </c>
      <c r="S294" s="140">
        <f t="shared" si="59"/>
        <v>433.125</v>
      </c>
      <c r="T294" s="140">
        <f t="shared" si="60"/>
        <v>385</v>
      </c>
      <c r="U294" s="135">
        <f t="shared" si="61"/>
        <v>20068.125</v>
      </c>
      <c r="V294" s="132">
        <v>290</v>
      </c>
    </row>
    <row r="295" spans="2:22" ht="33.950000000000003" customHeight="1" x14ac:dyDescent="0.25">
      <c r="B295" s="132">
        <v>291</v>
      </c>
      <c r="C295" s="133" t="str">
        <f>'!!!KATILIMCI LİSTESİ!!!'!B292</f>
        <v>BÜŞRANUR ACAR</v>
      </c>
      <c r="D295" s="134" t="str">
        <f>'!!!KATILIMCI LİSTESİ!!!'!C292</f>
        <v>48544019218</v>
      </c>
      <c r="E295" s="135">
        <f>'!!! VERİLER !!!'!C1</f>
        <v>1375</v>
      </c>
      <c r="F295" s="136">
        <f>'1-Devamsızlık Formu (Ek-4)'!AJ297</f>
        <v>14</v>
      </c>
      <c r="G295" s="135">
        <f>IF(AND('1-Devamsızlık Formu (Ek-4)'!D297="",F295&gt;0,'1-Devamsızlık Formu (Ek-4)'!AW297="KASIM 2024"),(E295*(F295-1)+(666.75)),E295*F295)</f>
        <v>19250</v>
      </c>
      <c r="H295" s="135">
        <f t="shared" si="52"/>
        <v>192.5</v>
      </c>
      <c r="I295" s="141">
        <f t="shared" si="53"/>
        <v>192.5</v>
      </c>
      <c r="J295" s="135">
        <f t="shared" si="54"/>
        <v>0</v>
      </c>
      <c r="K295" s="135">
        <f t="shared" si="50"/>
        <v>0</v>
      </c>
      <c r="L295" s="135" t="e">
        <f t="shared" si="51"/>
        <v>#REF!</v>
      </c>
      <c r="M295" s="138" t="e">
        <f>IF(K295-'!!!KATILIMCI LİSTESİ!!!'!#REF!&gt;0,'!!!KATILIMCI LİSTESİ!!!'!#REF!,K295)</f>
        <v>#REF!</v>
      </c>
      <c r="N295" s="135">
        <f t="shared" si="55"/>
        <v>866.25</v>
      </c>
      <c r="O295" s="135">
        <f t="shared" si="56"/>
        <v>1058.75</v>
      </c>
      <c r="P295" s="139">
        <f t="shared" si="57"/>
        <v>20308.75</v>
      </c>
      <c r="Q295" s="135">
        <f>'5-Banka Listesi'!G296</f>
        <v>0</v>
      </c>
      <c r="R295" s="140">
        <f t="shared" si="58"/>
        <v>19250</v>
      </c>
      <c r="S295" s="140">
        <f t="shared" si="59"/>
        <v>433.125</v>
      </c>
      <c r="T295" s="140">
        <f t="shared" si="60"/>
        <v>385</v>
      </c>
      <c r="U295" s="135">
        <f t="shared" si="61"/>
        <v>20068.125</v>
      </c>
      <c r="V295" s="132">
        <v>291</v>
      </c>
    </row>
    <row r="296" spans="2:22" ht="33.950000000000003" customHeight="1" x14ac:dyDescent="0.25">
      <c r="B296" s="132">
        <v>292</v>
      </c>
      <c r="C296" s="133" t="str">
        <f>'!!!KATILIMCI LİSTESİ!!!'!B293</f>
        <v>CABBAR EMİN EVYAPAR</v>
      </c>
      <c r="D296" s="134" t="str">
        <f>'!!!KATILIMCI LİSTESİ!!!'!C293</f>
        <v>15334254524</v>
      </c>
      <c r="E296" s="135">
        <f>'!!! VERİLER !!!'!C1</f>
        <v>1375</v>
      </c>
      <c r="F296" s="136">
        <f>'1-Devamsızlık Formu (Ek-4)'!AJ298</f>
        <v>9</v>
      </c>
      <c r="G296" s="135">
        <f>IF(AND('1-Devamsızlık Formu (Ek-4)'!D298="",F296&gt;0,'1-Devamsızlık Formu (Ek-4)'!AW298="KASIM 2024"),(E296*(F296-1)+(666.75)),E296*F296)</f>
        <v>12375</v>
      </c>
      <c r="H296" s="135">
        <f t="shared" si="52"/>
        <v>123.75</v>
      </c>
      <c r="I296" s="141">
        <f t="shared" si="53"/>
        <v>123.75</v>
      </c>
      <c r="J296" s="135">
        <f t="shared" si="54"/>
        <v>0</v>
      </c>
      <c r="K296" s="135">
        <f t="shared" si="50"/>
        <v>0</v>
      </c>
      <c r="L296" s="135" t="e">
        <f t="shared" si="51"/>
        <v>#REF!</v>
      </c>
      <c r="M296" s="138" t="e">
        <f>IF(K296-'!!!KATILIMCI LİSTESİ!!!'!#REF!&gt;0,'!!!KATILIMCI LİSTESİ!!!'!#REF!,K296)</f>
        <v>#REF!</v>
      </c>
      <c r="N296" s="135">
        <f t="shared" si="55"/>
        <v>556.875</v>
      </c>
      <c r="O296" s="135">
        <f t="shared" si="56"/>
        <v>680.625</v>
      </c>
      <c r="P296" s="139">
        <f t="shared" si="57"/>
        <v>13055.625</v>
      </c>
      <c r="Q296" s="135">
        <f>'5-Banka Listesi'!G297</f>
        <v>0</v>
      </c>
      <c r="R296" s="140">
        <f t="shared" si="58"/>
        <v>12375</v>
      </c>
      <c r="S296" s="140">
        <f t="shared" si="59"/>
        <v>278.43799999999999</v>
      </c>
      <c r="T296" s="140">
        <f t="shared" si="60"/>
        <v>247.5</v>
      </c>
      <c r="U296" s="135">
        <f t="shared" si="61"/>
        <v>12900.938</v>
      </c>
      <c r="V296" s="132">
        <v>292</v>
      </c>
    </row>
    <row r="297" spans="2:22" ht="33.950000000000003" customHeight="1" x14ac:dyDescent="0.25">
      <c r="B297" s="132">
        <v>293</v>
      </c>
      <c r="C297" s="133" t="str">
        <f>'!!!KATILIMCI LİSTESİ!!!'!B294</f>
        <v>ÇAĞATAY ÇAKKAN</v>
      </c>
      <c r="D297" s="134" t="str">
        <f>'!!!KATILIMCI LİSTESİ!!!'!C294</f>
        <v>10232397052</v>
      </c>
      <c r="E297" s="135">
        <f>'!!! VERİLER !!!'!C1</f>
        <v>1375</v>
      </c>
      <c r="F297" s="136">
        <f>'1-Devamsızlık Formu (Ek-4)'!AJ299</f>
        <v>12</v>
      </c>
      <c r="G297" s="135">
        <f>IF(AND('1-Devamsızlık Formu (Ek-4)'!D299="",F297&gt;0,'1-Devamsızlık Formu (Ek-4)'!AW299="KASIM 2024"),(E297*(F297-1)+(666.75)),E297*F297)</f>
        <v>16500</v>
      </c>
      <c r="H297" s="135">
        <f t="shared" si="52"/>
        <v>165</v>
      </c>
      <c r="I297" s="141">
        <f t="shared" si="53"/>
        <v>165</v>
      </c>
      <c r="J297" s="135">
        <f t="shared" si="54"/>
        <v>0</v>
      </c>
      <c r="K297" s="135">
        <f t="shared" si="50"/>
        <v>0</v>
      </c>
      <c r="L297" s="135" t="e">
        <f t="shared" si="51"/>
        <v>#REF!</v>
      </c>
      <c r="M297" s="138" t="e">
        <f>IF(K297-'!!!KATILIMCI LİSTESİ!!!'!#REF!&gt;0,'!!!KATILIMCI LİSTESİ!!!'!#REF!,K297)</f>
        <v>#REF!</v>
      </c>
      <c r="N297" s="135">
        <f t="shared" si="55"/>
        <v>742.5</v>
      </c>
      <c r="O297" s="135">
        <f t="shared" si="56"/>
        <v>907.5</v>
      </c>
      <c r="P297" s="139">
        <f t="shared" si="57"/>
        <v>17407.5</v>
      </c>
      <c r="Q297" s="135">
        <f>'5-Banka Listesi'!G298</f>
        <v>0</v>
      </c>
      <c r="R297" s="140">
        <f t="shared" si="58"/>
        <v>16500</v>
      </c>
      <c r="S297" s="140">
        <f t="shared" si="59"/>
        <v>371.25</v>
      </c>
      <c r="T297" s="140">
        <f t="shared" si="60"/>
        <v>330</v>
      </c>
      <c r="U297" s="135">
        <f t="shared" si="61"/>
        <v>17201.25</v>
      </c>
      <c r="V297" s="132">
        <v>293</v>
      </c>
    </row>
    <row r="298" spans="2:22" ht="33.950000000000003" customHeight="1" x14ac:dyDescent="0.25">
      <c r="B298" s="132">
        <v>294</v>
      </c>
      <c r="C298" s="133" t="str">
        <f>'!!!KATILIMCI LİSTESİ!!!'!B295</f>
        <v>ÇAĞLA ÇALAR</v>
      </c>
      <c r="D298" s="134" t="str">
        <f>'!!!KATILIMCI LİSTESİ!!!'!C295</f>
        <v>10346358796</v>
      </c>
      <c r="E298" s="135">
        <f>'!!! VERİLER !!!'!C1</f>
        <v>1375</v>
      </c>
      <c r="F298" s="136">
        <f>'1-Devamsızlık Formu (Ek-4)'!AJ300</f>
        <v>4</v>
      </c>
      <c r="G298" s="135">
        <f>IF(AND('1-Devamsızlık Formu (Ek-4)'!D300="",F298&gt;0,'1-Devamsızlık Formu (Ek-4)'!AW300="KASIM 2024"),(E298*(F298-1)+(666.75)),E298*F298)</f>
        <v>5500</v>
      </c>
      <c r="H298" s="135">
        <f t="shared" si="52"/>
        <v>55</v>
      </c>
      <c r="I298" s="141">
        <f t="shared" si="53"/>
        <v>55</v>
      </c>
      <c r="J298" s="135">
        <f t="shared" si="54"/>
        <v>0</v>
      </c>
      <c r="K298" s="135">
        <f t="shared" si="50"/>
        <v>0</v>
      </c>
      <c r="L298" s="135" t="e">
        <f t="shared" si="51"/>
        <v>#REF!</v>
      </c>
      <c r="M298" s="138" t="e">
        <f>IF(K298-'!!!KATILIMCI LİSTESİ!!!'!#REF!&gt;0,'!!!KATILIMCI LİSTESİ!!!'!#REF!,K298)</f>
        <v>#REF!</v>
      </c>
      <c r="N298" s="135">
        <f t="shared" si="55"/>
        <v>247.5</v>
      </c>
      <c r="O298" s="135">
        <f t="shared" si="56"/>
        <v>302.5</v>
      </c>
      <c r="P298" s="139">
        <f t="shared" si="57"/>
        <v>5802.5</v>
      </c>
      <c r="Q298" s="135">
        <f>'5-Banka Listesi'!G299</f>
        <v>0</v>
      </c>
      <c r="R298" s="140">
        <f t="shared" si="58"/>
        <v>5500</v>
      </c>
      <c r="S298" s="140">
        <f t="shared" si="59"/>
        <v>123.75</v>
      </c>
      <c r="T298" s="140">
        <f t="shared" si="60"/>
        <v>110</v>
      </c>
      <c r="U298" s="135">
        <f t="shared" si="61"/>
        <v>5733.75</v>
      </c>
      <c r="V298" s="132">
        <v>294</v>
      </c>
    </row>
    <row r="299" spans="2:22" ht="33.950000000000003" customHeight="1" x14ac:dyDescent="0.25">
      <c r="B299" s="132">
        <v>295</v>
      </c>
      <c r="C299" s="133" t="str">
        <f>'!!!KATILIMCI LİSTESİ!!!'!B296</f>
        <v>CAHİT HAKAN AKARÇAY</v>
      </c>
      <c r="D299" s="134" t="str">
        <f>'!!!KATILIMCI LİSTESİ!!!'!C296</f>
        <v>12410224242</v>
      </c>
      <c r="E299" s="135">
        <f>'!!! VERİLER !!!'!C1</f>
        <v>1375</v>
      </c>
      <c r="F299" s="136">
        <f>'1-Devamsızlık Formu (Ek-4)'!AJ301</f>
        <v>12</v>
      </c>
      <c r="G299" s="135">
        <f>IF(AND('1-Devamsızlık Formu (Ek-4)'!D301="",F299&gt;0,'1-Devamsızlık Formu (Ek-4)'!AW301="KASIM 2024"),(E299*(F299-1)+(666.75)),E299*F299)</f>
        <v>16500</v>
      </c>
      <c r="H299" s="135">
        <f t="shared" si="52"/>
        <v>165</v>
      </c>
      <c r="I299" s="141">
        <f t="shared" si="53"/>
        <v>165</v>
      </c>
      <c r="J299" s="135">
        <f t="shared" si="54"/>
        <v>0</v>
      </c>
      <c r="K299" s="135">
        <f t="shared" si="50"/>
        <v>0</v>
      </c>
      <c r="L299" s="135" t="e">
        <f t="shared" si="51"/>
        <v>#REF!</v>
      </c>
      <c r="M299" s="138" t="e">
        <f>IF(K299-'!!!KATILIMCI LİSTESİ!!!'!#REF!&gt;0,'!!!KATILIMCI LİSTESİ!!!'!#REF!,K299)</f>
        <v>#REF!</v>
      </c>
      <c r="N299" s="135">
        <f t="shared" si="55"/>
        <v>742.5</v>
      </c>
      <c r="O299" s="135">
        <f t="shared" si="56"/>
        <v>907.5</v>
      </c>
      <c r="P299" s="139">
        <f t="shared" si="57"/>
        <v>17407.5</v>
      </c>
      <c r="Q299" s="135">
        <f>'5-Banka Listesi'!G300</f>
        <v>0</v>
      </c>
      <c r="R299" s="140">
        <f t="shared" si="58"/>
        <v>16500</v>
      </c>
      <c r="S299" s="140">
        <f t="shared" si="59"/>
        <v>371.25</v>
      </c>
      <c r="T299" s="140">
        <f t="shared" si="60"/>
        <v>330</v>
      </c>
      <c r="U299" s="135">
        <f t="shared" si="61"/>
        <v>17201.25</v>
      </c>
      <c r="V299" s="132">
        <v>295</v>
      </c>
    </row>
    <row r="300" spans="2:22" ht="33.950000000000003" customHeight="1" x14ac:dyDescent="0.25">
      <c r="B300" s="132">
        <v>296</v>
      </c>
      <c r="C300" s="133" t="str">
        <f>'!!!KATILIMCI LİSTESİ!!!'!B297</f>
        <v>CANSU ERENGİL</v>
      </c>
      <c r="D300" s="134" t="str">
        <f>'!!!KATILIMCI LİSTESİ!!!'!C297</f>
        <v>11360325450</v>
      </c>
      <c r="E300" s="135">
        <f>'!!! VERİLER !!!'!C1</f>
        <v>1375</v>
      </c>
      <c r="F300" s="136">
        <f>'1-Devamsızlık Formu (Ek-4)'!AJ302</f>
        <v>14</v>
      </c>
      <c r="G300" s="135">
        <f>IF(AND('1-Devamsızlık Formu (Ek-4)'!D302="",F300&gt;0,'1-Devamsızlık Formu (Ek-4)'!AW302="KASIM 2024"),(E300*(F300-1)+(666.75)),E300*F300)</f>
        <v>19250</v>
      </c>
      <c r="H300" s="135">
        <f t="shared" si="52"/>
        <v>192.5</v>
      </c>
      <c r="I300" s="141">
        <f t="shared" si="53"/>
        <v>192.5</v>
      </c>
      <c r="J300" s="135">
        <f t="shared" si="54"/>
        <v>0</v>
      </c>
      <c r="K300" s="135">
        <f t="shared" si="50"/>
        <v>0</v>
      </c>
      <c r="L300" s="135" t="e">
        <f t="shared" si="51"/>
        <v>#REF!</v>
      </c>
      <c r="M300" s="138" t="e">
        <f>IF(K300-'!!!KATILIMCI LİSTESİ!!!'!#REF!&gt;0,'!!!KATILIMCI LİSTESİ!!!'!#REF!,K300)</f>
        <v>#REF!</v>
      </c>
      <c r="N300" s="135">
        <f t="shared" si="55"/>
        <v>866.25</v>
      </c>
      <c r="O300" s="135">
        <f t="shared" si="56"/>
        <v>1058.75</v>
      </c>
      <c r="P300" s="139">
        <f t="shared" si="57"/>
        <v>20308.75</v>
      </c>
      <c r="Q300" s="135">
        <f>'5-Banka Listesi'!G301</f>
        <v>0</v>
      </c>
      <c r="R300" s="140">
        <f t="shared" si="58"/>
        <v>19250</v>
      </c>
      <c r="S300" s="140">
        <f t="shared" si="59"/>
        <v>433.125</v>
      </c>
      <c r="T300" s="140">
        <f t="shared" si="60"/>
        <v>385</v>
      </c>
      <c r="U300" s="135">
        <f t="shared" si="61"/>
        <v>20068.125</v>
      </c>
      <c r="V300" s="132">
        <v>296</v>
      </c>
    </row>
    <row r="301" spans="2:22" ht="33.950000000000003" customHeight="1" x14ac:dyDescent="0.25">
      <c r="B301" s="132">
        <v>297</v>
      </c>
      <c r="C301" s="133" t="str">
        <f>'!!!KATILIMCI LİSTESİ!!!'!B298</f>
        <v>CANSU GÜLLÜ</v>
      </c>
      <c r="D301" s="134" t="str">
        <f>'!!!KATILIMCI LİSTESİ!!!'!C298</f>
        <v>59038453388</v>
      </c>
      <c r="E301" s="135">
        <f>'!!! VERİLER !!!'!C1</f>
        <v>1375</v>
      </c>
      <c r="F301" s="136">
        <f>'1-Devamsızlık Formu (Ek-4)'!AJ303</f>
        <v>14</v>
      </c>
      <c r="G301" s="135">
        <f>IF(AND('1-Devamsızlık Formu (Ek-4)'!D303="",F301&gt;0,'1-Devamsızlık Formu (Ek-4)'!AW303="KASIM 2024"),(E301*(F301-1)+(666.75)),E301*F301)</f>
        <v>19250</v>
      </c>
      <c r="H301" s="135">
        <f t="shared" si="52"/>
        <v>192.5</v>
      </c>
      <c r="I301" s="141">
        <f t="shared" si="53"/>
        <v>192.5</v>
      </c>
      <c r="J301" s="135">
        <f t="shared" si="54"/>
        <v>0</v>
      </c>
      <c r="K301" s="135">
        <f t="shared" si="50"/>
        <v>0</v>
      </c>
      <c r="L301" s="135" t="e">
        <f t="shared" si="51"/>
        <v>#REF!</v>
      </c>
      <c r="M301" s="138" t="e">
        <f>IF(K301-'!!!KATILIMCI LİSTESİ!!!'!#REF!&gt;0,'!!!KATILIMCI LİSTESİ!!!'!#REF!,K301)</f>
        <v>#REF!</v>
      </c>
      <c r="N301" s="135">
        <f t="shared" si="55"/>
        <v>866.25</v>
      </c>
      <c r="O301" s="135">
        <f t="shared" si="56"/>
        <v>1058.75</v>
      </c>
      <c r="P301" s="139">
        <f t="shared" si="57"/>
        <v>20308.75</v>
      </c>
      <c r="Q301" s="135">
        <f>'5-Banka Listesi'!G302</f>
        <v>0</v>
      </c>
      <c r="R301" s="140">
        <f t="shared" si="58"/>
        <v>19250</v>
      </c>
      <c r="S301" s="140">
        <f t="shared" si="59"/>
        <v>433.125</v>
      </c>
      <c r="T301" s="140">
        <f t="shared" si="60"/>
        <v>385</v>
      </c>
      <c r="U301" s="135">
        <f t="shared" si="61"/>
        <v>20068.125</v>
      </c>
      <c r="V301" s="132">
        <v>297</v>
      </c>
    </row>
    <row r="302" spans="2:22" ht="33.950000000000003" customHeight="1" x14ac:dyDescent="0.25">
      <c r="B302" s="132">
        <v>298</v>
      </c>
      <c r="C302" s="133" t="str">
        <f>'!!!KATILIMCI LİSTESİ!!!'!B299</f>
        <v>CANSU KARLIOĞLU</v>
      </c>
      <c r="D302" s="134" t="str">
        <f>'!!!KATILIMCI LİSTESİ!!!'!C299</f>
        <v>10265295684</v>
      </c>
      <c r="E302" s="135">
        <f>'!!! VERİLER !!!'!C1</f>
        <v>1375</v>
      </c>
      <c r="F302" s="136">
        <f>'1-Devamsızlık Formu (Ek-4)'!AJ304</f>
        <v>14</v>
      </c>
      <c r="G302" s="135">
        <f>IF(AND('1-Devamsızlık Formu (Ek-4)'!D304="",F302&gt;0,'1-Devamsızlık Formu (Ek-4)'!AW304="KASIM 2024"),(E302*(F302-1)+(666.75)),E302*F302)</f>
        <v>19250</v>
      </c>
      <c r="H302" s="135">
        <f t="shared" si="52"/>
        <v>192.5</v>
      </c>
      <c r="I302" s="141">
        <f t="shared" si="53"/>
        <v>192.5</v>
      </c>
      <c r="J302" s="135">
        <f t="shared" si="54"/>
        <v>0</v>
      </c>
      <c r="K302" s="135">
        <f t="shared" si="50"/>
        <v>0</v>
      </c>
      <c r="L302" s="135" t="e">
        <f t="shared" si="51"/>
        <v>#REF!</v>
      </c>
      <c r="M302" s="138" t="e">
        <f>IF(K302-'!!!KATILIMCI LİSTESİ!!!'!#REF!&gt;0,'!!!KATILIMCI LİSTESİ!!!'!#REF!,K302)</f>
        <v>#REF!</v>
      </c>
      <c r="N302" s="135">
        <f t="shared" si="55"/>
        <v>866.25</v>
      </c>
      <c r="O302" s="135">
        <f t="shared" si="56"/>
        <v>1058.75</v>
      </c>
      <c r="P302" s="139">
        <f t="shared" si="57"/>
        <v>20308.75</v>
      </c>
      <c r="Q302" s="135">
        <f>'5-Banka Listesi'!G303</f>
        <v>0</v>
      </c>
      <c r="R302" s="140">
        <f t="shared" si="58"/>
        <v>19250</v>
      </c>
      <c r="S302" s="140">
        <f t="shared" si="59"/>
        <v>433.125</v>
      </c>
      <c r="T302" s="140">
        <f t="shared" si="60"/>
        <v>385</v>
      </c>
      <c r="U302" s="135">
        <f t="shared" si="61"/>
        <v>20068.125</v>
      </c>
      <c r="V302" s="132">
        <v>298</v>
      </c>
    </row>
    <row r="303" spans="2:22" ht="33.950000000000003" customHeight="1" x14ac:dyDescent="0.25">
      <c r="B303" s="132">
        <v>299</v>
      </c>
      <c r="C303" s="133" t="str">
        <f>'!!!KATILIMCI LİSTESİ!!!'!B300</f>
        <v>CELAL HÖSÜKLER</v>
      </c>
      <c r="D303" s="134" t="str">
        <f>'!!!KATILIMCI LİSTESİ!!!'!C300</f>
        <v>16289093176</v>
      </c>
      <c r="E303" s="135">
        <f>'!!! VERİLER !!!'!C1</f>
        <v>1375</v>
      </c>
      <c r="F303" s="136">
        <f>'1-Devamsızlık Formu (Ek-4)'!AJ305</f>
        <v>14</v>
      </c>
      <c r="G303" s="135">
        <f>IF(AND('1-Devamsızlık Formu (Ek-4)'!D305="",F303&gt;0,'1-Devamsızlık Formu (Ek-4)'!AW305="KASIM 2024"),(E303*(F303-1)+(666.75)),E303*F303)</f>
        <v>19250</v>
      </c>
      <c r="H303" s="135">
        <f t="shared" si="52"/>
        <v>192.5</v>
      </c>
      <c r="I303" s="141">
        <f t="shared" si="53"/>
        <v>192.5</v>
      </c>
      <c r="J303" s="135">
        <f t="shared" si="54"/>
        <v>0</v>
      </c>
      <c r="K303" s="135">
        <f t="shared" si="50"/>
        <v>0</v>
      </c>
      <c r="L303" s="135" t="e">
        <f t="shared" si="51"/>
        <v>#REF!</v>
      </c>
      <c r="M303" s="138" t="e">
        <f>IF(K303-'!!!KATILIMCI LİSTESİ!!!'!#REF!&gt;0,'!!!KATILIMCI LİSTESİ!!!'!#REF!,K303)</f>
        <v>#REF!</v>
      </c>
      <c r="N303" s="135">
        <f t="shared" si="55"/>
        <v>866.25</v>
      </c>
      <c r="O303" s="135">
        <f t="shared" si="56"/>
        <v>1058.75</v>
      </c>
      <c r="P303" s="139">
        <f t="shared" si="57"/>
        <v>20308.75</v>
      </c>
      <c r="Q303" s="135">
        <f>'5-Banka Listesi'!G304</f>
        <v>0</v>
      </c>
      <c r="R303" s="140">
        <f t="shared" si="58"/>
        <v>19250</v>
      </c>
      <c r="S303" s="140">
        <f t="shared" si="59"/>
        <v>433.125</v>
      </c>
      <c r="T303" s="140">
        <f t="shared" si="60"/>
        <v>385</v>
      </c>
      <c r="U303" s="135">
        <f t="shared" si="61"/>
        <v>20068.125</v>
      </c>
      <c r="V303" s="132">
        <v>299</v>
      </c>
    </row>
    <row r="304" spans="2:22" ht="33.950000000000003" customHeight="1" x14ac:dyDescent="0.25">
      <c r="B304" s="132">
        <v>300</v>
      </c>
      <c r="C304" s="133" t="str">
        <f>'!!!KATILIMCI LİSTESİ!!!'!B301</f>
        <v>CELAL YAVUZEL</v>
      </c>
      <c r="D304" s="134" t="str">
        <f>'!!!KATILIMCI LİSTESİ!!!'!C301</f>
        <v>64966263350</v>
      </c>
      <c r="E304" s="135">
        <f>'!!! VERİLER !!!'!C1</f>
        <v>1375</v>
      </c>
      <c r="F304" s="136">
        <f>'1-Devamsızlık Formu (Ek-4)'!AJ306</f>
        <v>11</v>
      </c>
      <c r="G304" s="135">
        <f>IF(AND('1-Devamsızlık Formu (Ek-4)'!D306="",F304&gt;0,'1-Devamsızlık Formu (Ek-4)'!AW306="KASIM 2024"),(E304*(F304-1)+(666.75)),E304*F304)</f>
        <v>15125</v>
      </c>
      <c r="H304" s="135">
        <f t="shared" si="52"/>
        <v>151.25</v>
      </c>
      <c r="I304" s="141">
        <f t="shared" si="53"/>
        <v>151.25</v>
      </c>
      <c r="J304" s="135">
        <f t="shared" si="54"/>
        <v>0</v>
      </c>
      <c r="K304" s="135">
        <f t="shared" si="50"/>
        <v>0</v>
      </c>
      <c r="L304" s="135" t="e">
        <f t="shared" si="51"/>
        <v>#REF!</v>
      </c>
      <c r="M304" s="138" t="e">
        <f>IF(K304-'!!!KATILIMCI LİSTESİ!!!'!#REF!&gt;0,'!!!KATILIMCI LİSTESİ!!!'!#REF!,K304)</f>
        <v>#REF!</v>
      </c>
      <c r="N304" s="135">
        <f t="shared" si="55"/>
        <v>680.625</v>
      </c>
      <c r="O304" s="135">
        <f t="shared" si="56"/>
        <v>831.875</v>
      </c>
      <c r="P304" s="139">
        <f t="shared" si="57"/>
        <v>15956.875</v>
      </c>
      <c r="Q304" s="135">
        <f>'5-Banka Listesi'!G305</f>
        <v>0</v>
      </c>
      <c r="R304" s="140">
        <f t="shared" si="58"/>
        <v>15125</v>
      </c>
      <c r="S304" s="140">
        <f t="shared" si="59"/>
        <v>340.31299999999999</v>
      </c>
      <c r="T304" s="140">
        <f t="shared" si="60"/>
        <v>302.5</v>
      </c>
      <c r="U304" s="135">
        <f t="shared" si="61"/>
        <v>15767.813</v>
      </c>
      <c r="V304" s="132">
        <v>300</v>
      </c>
    </row>
    <row r="305" spans="2:22" ht="33.950000000000003" customHeight="1" x14ac:dyDescent="0.25">
      <c r="B305" s="132">
        <v>301</v>
      </c>
      <c r="C305" s="133" t="str">
        <f>'!!!KATILIMCI LİSTESİ!!!'!B302</f>
        <v>CEM AKIN</v>
      </c>
      <c r="D305" s="134" t="str">
        <f>'!!!KATILIMCI LİSTESİ!!!'!C302</f>
        <v>10454772156</v>
      </c>
      <c r="E305" s="135">
        <f>'!!! VERİLER !!!'!C1</f>
        <v>1375</v>
      </c>
      <c r="F305" s="136">
        <f>'1-Devamsızlık Formu (Ek-4)'!AJ307</f>
        <v>14</v>
      </c>
      <c r="G305" s="135">
        <f>IF(AND('1-Devamsızlık Formu (Ek-4)'!D307="",F305&gt;0,'1-Devamsızlık Formu (Ek-4)'!AW307="KASIM 2024"),(E305*(F305-1)+(666.75)),E305*F305)</f>
        <v>19250</v>
      </c>
      <c r="H305" s="135">
        <f t="shared" si="52"/>
        <v>192.5</v>
      </c>
      <c r="I305" s="141">
        <f t="shared" si="53"/>
        <v>192.5</v>
      </c>
      <c r="J305" s="135">
        <f t="shared" si="54"/>
        <v>0</v>
      </c>
      <c r="K305" s="135">
        <f t="shared" si="50"/>
        <v>0</v>
      </c>
      <c r="L305" s="135" t="e">
        <f t="shared" si="51"/>
        <v>#REF!</v>
      </c>
      <c r="M305" s="138" t="e">
        <f>IF(K305-'!!!KATILIMCI LİSTESİ!!!'!#REF!&gt;0,'!!!KATILIMCI LİSTESİ!!!'!#REF!,K305)</f>
        <v>#REF!</v>
      </c>
      <c r="N305" s="135">
        <f t="shared" si="55"/>
        <v>866.25</v>
      </c>
      <c r="O305" s="135">
        <f t="shared" si="56"/>
        <v>1058.75</v>
      </c>
      <c r="P305" s="139">
        <f t="shared" si="57"/>
        <v>20308.75</v>
      </c>
      <c r="Q305" s="135">
        <f>'5-Banka Listesi'!G306</f>
        <v>0</v>
      </c>
      <c r="R305" s="140">
        <f t="shared" si="58"/>
        <v>19250</v>
      </c>
      <c r="S305" s="140">
        <f t="shared" si="59"/>
        <v>433.125</v>
      </c>
      <c r="T305" s="140">
        <f t="shared" si="60"/>
        <v>385</v>
      </c>
      <c r="U305" s="135">
        <f t="shared" si="61"/>
        <v>20068.125</v>
      </c>
      <c r="V305" s="132">
        <v>301</v>
      </c>
    </row>
    <row r="306" spans="2:22" ht="33.950000000000003" customHeight="1" x14ac:dyDescent="0.25">
      <c r="B306" s="132">
        <v>302</v>
      </c>
      <c r="C306" s="133" t="str">
        <f>'!!!KATILIMCI LİSTESİ!!!'!B303</f>
        <v>CEM ESENKÖYLÜ</v>
      </c>
      <c r="D306" s="134" t="str">
        <f>'!!!KATILIMCI LİSTESİ!!!'!C303</f>
        <v>19546063172</v>
      </c>
      <c r="E306" s="135">
        <f>'!!! VERİLER !!!'!C1</f>
        <v>1375</v>
      </c>
      <c r="F306" s="136">
        <f>'1-Devamsızlık Formu (Ek-4)'!AJ308</f>
        <v>14</v>
      </c>
      <c r="G306" s="135">
        <f>IF(AND('1-Devamsızlık Formu (Ek-4)'!D308="",F306&gt;0,'1-Devamsızlık Formu (Ek-4)'!AW308="KASIM 2024"),(E306*(F306-1)+(666.75)),E306*F306)</f>
        <v>19250</v>
      </c>
      <c r="H306" s="135">
        <f t="shared" si="52"/>
        <v>192.5</v>
      </c>
      <c r="I306" s="141">
        <f t="shared" si="53"/>
        <v>192.5</v>
      </c>
      <c r="J306" s="135">
        <f t="shared" si="54"/>
        <v>0</v>
      </c>
      <c r="K306" s="135">
        <f t="shared" si="50"/>
        <v>0</v>
      </c>
      <c r="L306" s="135" t="e">
        <f t="shared" si="51"/>
        <v>#REF!</v>
      </c>
      <c r="M306" s="138" t="e">
        <f>IF(K306-'!!!KATILIMCI LİSTESİ!!!'!#REF!&gt;0,'!!!KATILIMCI LİSTESİ!!!'!#REF!,K306)</f>
        <v>#REF!</v>
      </c>
      <c r="N306" s="135">
        <f t="shared" si="55"/>
        <v>866.25</v>
      </c>
      <c r="O306" s="135">
        <f t="shared" si="56"/>
        <v>1058.75</v>
      </c>
      <c r="P306" s="139">
        <f t="shared" si="57"/>
        <v>20308.75</v>
      </c>
      <c r="Q306" s="135">
        <f>'5-Banka Listesi'!G307</f>
        <v>0</v>
      </c>
      <c r="R306" s="140">
        <f t="shared" si="58"/>
        <v>19250</v>
      </c>
      <c r="S306" s="140">
        <f t="shared" si="59"/>
        <v>433.125</v>
      </c>
      <c r="T306" s="140">
        <f t="shared" si="60"/>
        <v>385</v>
      </c>
      <c r="U306" s="135">
        <f t="shared" si="61"/>
        <v>20068.125</v>
      </c>
      <c r="V306" s="132">
        <v>302</v>
      </c>
    </row>
    <row r="307" spans="2:22" ht="33.950000000000003" customHeight="1" x14ac:dyDescent="0.25">
      <c r="B307" s="132">
        <v>303</v>
      </c>
      <c r="C307" s="133" t="str">
        <f>'!!!KATILIMCI LİSTESİ!!!'!B304</f>
        <v>CEM GÖBELEK</v>
      </c>
      <c r="D307" s="134" t="str">
        <f>'!!!KATILIMCI LİSTESİ!!!'!C304</f>
        <v>23596933156</v>
      </c>
      <c r="E307" s="135">
        <f>'!!! VERİLER !!!'!C1</f>
        <v>1375</v>
      </c>
      <c r="F307" s="136">
        <f>'1-Devamsızlık Formu (Ek-4)'!AJ309</f>
        <v>12</v>
      </c>
      <c r="G307" s="135">
        <f>IF(AND('1-Devamsızlık Formu (Ek-4)'!D309="",F307&gt;0,'1-Devamsızlık Formu (Ek-4)'!AW309="KASIM 2024"),(E307*(F307-1)+(666.75)),E307*F307)</f>
        <v>16500</v>
      </c>
      <c r="H307" s="135">
        <f t="shared" si="52"/>
        <v>165</v>
      </c>
      <c r="I307" s="141">
        <f t="shared" si="53"/>
        <v>165</v>
      </c>
      <c r="J307" s="135">
        <f t="shared" si="54"/>
        <v>0</v>
      </c>
      <c r="K307" s="135">
        <f t="shared" si="50"/>
        <v>0</v>
      </c>
      <c r="L307" s="135" t="e">
        <f t="shared" si="51"/>
        <v>#REF!</v>
      </c>
      <c r="M307" s="138" t="e">
        <f>IF(K307-'!!!KATILIMCI LİSTESİ!!!'!#REF!&gt;0,'!!!KATILIMCI LİSTESİ!!!'!#REF!,K307)</f>
        <v>#REF!</v>
      </c>
      <c r="N307" s="135">
        <f t="shared" si="55"/>
        <v>742.5</v>
      </c>
      <c r="O307" s="135">
        <f t="shared" si="56"/>
        <v>907.5</v>
      </c>
      <c r="P307" s="139">
        <f t="shared" si="57"/>
        <v>17407.5</v>
      </c>
      <c r="Q307" s="135">
        <f>'5-Banka Listesi'!G308</f>
        <v>0</v>
      </c>
      <c r="R307" s="140">
        <f t="shared" si="58"/>
        <v>16500</v>
      </c>
      <c r="S307" s="140">
        <f t="shared" si="59"/>
        <v>371.25</v>
      </c>
      <c r="T307" s="140">
        <f t="shared" si="60"/>
        <v>330</v>
      </c>
      <c r="U307" s="135">
        <f t="shared" si="61"/>
        <v>17201.25</v>
      </c>
      <c r="V307" s="132">
        <v>303</v>
      </c>
    </row>
    <row r="308" spans="2:22" ht="33.950000000000003" customHeight="1" x14ac:dyDescent="0.25">
      <c r="B308" s="132">
        <v>304</v>
      </c>
      <c r="C308" s="133" t="str">
        <f>'!!!KATILIMCI LİSTESİ!!!'!B305</f>
        <v>CEM TOKGÖZOĞLU</v>
      </c>
      <c r="D308" s="134" t="str">
        <f>'!!!KATILIMCI LİSTESİ!!!'!C305</f>
        <v>40234352766</v>
      </c>
      <c r="E308" s="135">
        <f>'!!! VERİLER !!!'!C1</f>
        <v>1375</v>
      </c>
      <c r="F308" s="136">
        <f>'1-Devamsızlık Formu (Ek-4)'!AJ310</f>
        <v>14</v>
      </c>
      <c r="G308" s="135">
        <f>IF(AND('1-Devamsızlık Formu (Ek-4)'!D310="",F308&gt;0,'1-Devamsızlık Formu (Ek-4)'!AW310="KASIM 2024"),(E308*(F308-1)+(666.75)),E308*F308)</f>
        <v>19250</v>
      </c>
      <c r="H308" s="135">
        <f t="shared" si="52"/>
        <v>192.5</v>
      </c>
      <c r="I308" s="141">
        <f t="shared" si="53"/>
        <v>192.5</v>
      </c>
      <c r="J308" s="135">
        <f t="shared" si="54"/>
        <v>0</v>
      </c>
      <c r="K308" s="135">
        <f t="shared" si="50"/>
        <v>0</v>
      </c>
      <c r="L308" s="135" t="e">
        <f t="shared" si="51"/>
        <v>#REF!</v>
      </c>
      <c r="M308" s="138" t="e">
        <f>IF(K308-'!!!KATILIMCI LİSTESİ!!!'!#REF!&gt;0,'!!!KATILIMCI LİSTESİ!!!'!#REF!,K308)</f>
        <v>#REF!</v>
      </c>
      <c r="N308" s="135">
        <f t="shared" si="55"/>
        <v>866.25</v>
      </c>
      <c r="O308" s="135">
        <f t="shared" si="56"/>
        <v>1058.75</v>
      </c>
      <c r="P308" s="139">
        <f t="shared" si="57"/>
        <v>20308.75</v>
      </c>
      <c r="Q308" s="135">
        <f>'5-Banka Listesi'!G309</f>
        <v>0</v>
      </c>
      <c r="R308" s="140">
        <f t="shared" si="58"/>
        <v>19250</v>
      </c>
      <c r="S308" s="140">
        <f t="shared" si="59"/>
        <v>433.125</v>
      </c>
      <c r="T308" s="140">
        <f t="shared" si="60"/>
        <v>385</v>
      </c>
      <c r="U308" s="135">
        <f t="shared" si="61"/>
        <v>20068.125</v>
      </c>
      <c r="V308" s="132">
        <v>304</v>
      </c>
    </row>
    <row r="309" spans="2:22" ht="33.950000000000003" customHeight="1" x14ac:dyDescent="0.25">
      <c r="B309" s="132">
        <v>305</v>
      </c>
      <c r="C309" s="133" t="str">
        <f>'!!!KATILIMCI LİSTESİ!!!'!B306</f>
        <v>CEMİLE LEVENT</v>
      </c>
      <c r="D309" s="134" t="str">
        <f>'!!!KATILIMCI LİSTESİ!!!'!C306</f>
        <v>26627001206</v>
      </c>
      <c r="E309" s="135">
        <f>'!!! VERİLER !!!'!C1</f>
        <v>1375</v>
      </c>
      <c r="F309" s="136">
        <f>'1-Devamsızlık Formu (Ek-4)'!AJ311</f>
        <v>9</v>
      </c>
      <c r="G309" s="135">
        <f>IF(AND('1-Devamsızlık Formu (Ek-4)'!D311="",F309&gt;0,'1-Devamsızlık Formu (Ek-4)'!AW311="KASIM 2024"),(E309*(F309-1)+(666.75)),E309*F309)</f>
        <v>12375</v>
      </c>
      <c r="H309" s="135">
        <f t="shared" si="52"/>
        <v>123.75</v>
      </c>
      <c r="I309" s="141">
        <f t="shared" si="53"/>
        <v>123.75</v>
      </c>
      <c r="J309" s="135">
        <f t="shared" si="54"/>
        <v>0</v>
      </c>
      <c r="K309" s="135">
        <f t="shared" si="50"/>
        <v>0</v>
      </c>
      <c r="L309" s="135" t="e">
        <f t="shared" si="51"/>
        <v>#REF!</v>
      </c>
      <c r="M309" s="138" t="e">
        <f>IF(K309-'!!!KATILIMCI LİSTESİ!!!'!#REF!&gt;0,'!!!KATILIMCI LİSTESİ!!!'!#REF!,K309)</f>
        <v>#REF!</v>
      </c>
      <c r="N309" s="135">
        <f t="shared" si="55"/>
        <v>556.875</v>
      </c>
      <c r="O309" s="135">
        <f t="shared" si="56"/>
        <v>680.625</v>
      </c>
      <c r="P309" s="139">
        <f t="shared" si="57"/>
        <v>13055.625</v>
      </c>
      <c r="Q309" s="135">
        <f>'5-Banka Listesi'!G310</f>
        <v>0</v>
      </c>
      <c r="R309" s="140">
        <f t="shared" si="58"/>
        <v>12375</v>
      </c>
      <c r="S309" s="140">
        <f t="shared" si="59"/>
        <v>278.43799999999999</v>
      </c>
      <c r="T309" s="140">
        <f t="shared" si="60"/>
        <v>247.5</v>
      </c>
      <c r="U309" s="135">
        <f t="shared" si="61"/>
        <v>12900.938</v>
      </c>
      <c r="V309" s="132">
        <v>305</v>
      </c>
    </row>
    <row r="310" spans="2:22" ht="33.950000000000003" customHeight="1" x14ac:dyDescent="0.25">
      <c r="B310" s="132">
        <v>306</v>
      </c>
      <c r="C310" s="133" t="str">
        <f>'!!!KATILIMCI LİSTESİ!!!'!B307</f>
        <v>CEMİLE YUVARLAK</v>
      </c>
      <c r="D310" s="134" t="str">
        <f>'!!!KATILIMCI LİSTESİ!!!'!C307</f>
        <v>22733666612</v>
      </c>
      <c r="E310" s="135">
        <f>'!!! VERİLER !!!'!C1</f>
        <v>1375</v>
      </c>
      <c r="F310" s="136">
        <f>'1-Devamsızlık Formu (Ek-4)'!AJ312</f>
        <v>9</v>
      </c>
      <c r="G310" s="135">
        <f>IF(AND('1-Devamsızlık Formu (Ek-4)'!D312="",F310&gt;0,'1-Devamsızlık Formu (Ek-4)'!AW312="KASIM 2024"),(E310*(F310-1)+(666.75)),E310*F310)</f>
        <v>12375</v>
      </c>
      <c r="H310" s="135">
        <f t="shared" si="52"/>
        <v>123.75</v>
      </c>
      <c r="I310" s="141">
        <f t="shared" si="53"/>
        <v>123.75</v>
      </c>
      <c r="J310" s="135">
        <f t="shared" si="54"/>
        <v>0</v>
      </c>
      <c r="K310" s="135">
        <f t="shared" si="50"/>
        <v>0</v>
      </c>
      <c r="L310" s="135" t="e">
        <f t="shared" si="51"/>
        <v>#REF!</v>
      </c>
      <c r="M310" s="138" t="e">
        <f>IF(K310-'!!!KATILIMCI LİSTESİ!!!'!#REF!&gt;0,'!!!KATILIMCI LİSTESİ!!!'!#REF!,K310)</f>
        <v>#REF!</v>
      </c>
      <c r="N310" s="135">
        <f t="shared" si="55"/>
        <v>556.875</v>
      </c>
      <c r="O310" s="135">
        <f t="shared" si="56"/>
        <v>680.625</v>
      </c>
      <c r="P310" s="139">
        <f t="shared" si="57"/>
        <v>13055.625</v>
      </c>
      <c r="Q310" s="135">
        <f>'5-Banka Listesi'!G311</f>
        <v>0</v>
      </c>
      <c r="R310" s="140">
        <f t="shared" si="58"/>
        <v>12375</v>
      </c>
      <c r="S310" s="140">
        <f t="shared" si="59"/>
        <v>278.43799999999999</v>
      </c>
      <c r="T310" s="140">
        <f t="shared" si="60"/>
        <v>247.5</v>
      </c>
      <c r="U310" s="135">
        <f t="shared" si="61"/>
        <v>12900.938</v>
      </c>
      <c r="V310" s="132">
        <v>306</v>
      </c>
    </row>
    <row r="311" spans="2:22" ht="33.950000000000003" customHeight="1" x14ac:dyDescent="0.25">
      <c r="B311" s="132">
        <v>307</v>
      </c>
      <c r="C311" s="133" t="str">
        <f>'!!!KATILIMCI LİSTESİ!!!'!B308</f>
        <v>CEMRE GÜNGÖREN</v>
      </c>
      <c r="D311" s="134" t="str">
        <f>'!!!KATILIMCI LİSTESİ!!!'!C308</f>
        <v>11116401162</v>
      </c>
      <c r="E311" s="135">
        <f>'!!! VERİLER !!!'!C1</f>
        <v>1375</v>
      </c>
      <c r="F311" s="136">
        <f>'1-Devamsızlık Formu (Ek-4)'!AJ313</f>
        <v>12</v>
      </c>
      <c r="G311" s="135">
        <f>IF(AND('1-Devamsızlık Formu (Ek-4)'!D313="",F311&gt;0,'1-Devamsızlık Formu (Ek-4)'!AW313="KASIM 2024"),(E311*(F311-1)+(666.75)),E311*F311)</f>
        <v>16500</v>
      </c>
      <c r="H311" s="135">
        <f t="shared" si="52"/>
        <v>165</v>
      </c>
      <c r="I311" s="141">
        <f t="shared" si="53"/>
        <v>165</v>
      </c>
      <c r="J311" s="135">
        <f t="shared" si="54"/>
        <v>0</v>
      </c>
      <c r="K311" s="135">
        <f t="shared" si="50"/>
        <v>0</v>
      </c>
      <c r="L311" s="135" t="e">
        <f t="shared" si="51"/>
        <v>#REF!</v>
      </c>
      <c r="M311" s="138" t="e">
        <f>IF(K311-'!!!KATILIMCI LİSTESİ!!!'!#REF!&gt;0,'!!!KATILIMCI LİSTESİ!!!'!#REF!,K311)</f>
        <v>#REF!</v>
      </c>
      <c r="N311" s="135">
        <f t="shared" si="55"/>
        <v>742.5</v>
      </c>
      <c r="O311" s="135">
        <f t="shared" si="56"/>
        <v>907.5</v>
      </c>
      <c r="P311" s="139">
        <f t="shared" si="57"/>
        <v>17407.5</v>
      </c>
      <c r="Q311" s="135">
        <f>'5-Banka Listesi'!G312</f>
        <v>0</v>
      </c>
      <c r="R311" s="140">
        <f t="shared" si="58"/>
        <v>16500</v>
      </c>
      <c r="S311" s="140">
        <f t="shared" si="59"/>
        <v>371.25</v>
      </c>
      <c r="T311" s="140">
        <f t="shared" si="60"/>
        <v>330</v>
      </c>
      <c r="U311" s="135">
        <f t="shared" si="61"/>
        <v>17201.25</v>
      </c>
      <c r="V311" s="132">
        <v>307</v>
      </c>
    </row>
    <row r="312" spans="2:22" ht="33.950000000000003" customHeight="1" x14ac:dyDescent="0.25">
      <c r="B312" s="132">
        <v>308</v>
      </c>
      <c r="C312" s="133" t="str">
        <f>'!!!KATILIMCI LİSTESİ!!!'!B309</f>
        <v>CEMRE ÖZDÜZEN</v>
      </c>
      <c r="D312" s="134" t="str">
        <f>'!!!KATILIMCI LİSTESİ!!!'!C309</f>
        <v>25126007542</v>
      </c>
      <c r="E312" s="135">
        <f>'!!! VERİLER !!!'!C1</f>
        <v>1375</v>
      </c>
      <c r="F312" s="136">
        <f>'1-Devamsızlık Formu (Ek-4)'!AJ314</f>
        <v>14</v>
      </c>
      <c r="G312" s="135">
        <f>IF(AND('1-Devamsızlık Formu (Ek-4)'!D314="",F312&gt;0,'1-Devamsızlık Formu (Ek-4)'!AW314="KASIM 2024"),(E312*(F312-1)+(666.75)),E312*F312)</f>
        <v>19250</v>
      </c>
      <c r="H312" s="135">
        <f t="shared" si="52"/>
        <v>192.5</v>
      </c>
      <c r="I312" s="141">
        <f t="shared" si="53"/>
        <v>192.5</v>
      </c>
      <c r="J312" s="135">
        <f t="shared" si="54"/>
        <v>0</v>
      </c>
      <c r="K312" s="135">
        <f t="shared" si="50"/>
        <v>0</v>
      </c>
      <c r="L312" s="135" t="e">
        <f t="shared" si="51"/>
        <v>#REF!</v>
      </c>
      <c r="M312" s="138" t="e">
        <f>IF(K312-'!!!KATILIMCI LİSTESİ!!!'!#REF!&gt;0,'!!!KATILIMCI LİSTESİ!!!'!#REF!,K312)</f>
        <v>#REF!</v>
      </c>
      <c r="N312" s="135">
        <f t="shared" si="55"/>
        <v>866.25</v>
      </c>
      <c r="O312" s="135">
        <f t="shared" si="56"/>
        <v>1058.75</v>
      </c>
      <c r="P312" s="139">
        <f t="shared" si="57"/>
        <v>20308.75</v>
      </c>
      <c r="Q312" s="135">
        <f>'5-Banka Listesi'!G313</f>
        <v>0</v>
      </c>
      <c r="R312" s="140">
        <f t="shared" si="58"/>
        <v>19250</v>
      </c>
      <c r="S312" s="140">
        <f t="shared" si="59"/>
        <v>433.125</v>
      </c>
      <c r="T312" s="140">
        <f t="shared" si="60"/>
        <v>385</v>
      </c>
      <c r="U312" s="135">
        <f t="shared" si="61"/>
        <v>20068.125</v>
      </c>
      <c r="V312" s="132">
        <v>308</v>
      </c>
    </row>
    <row r="313" spans="2:22" ht="33.950000000000003" customHeight="1" x14ac:dyDescent="0.25">
      <c r="B313" s="132">
        <v>309</v>
      </c>
      <c r="C313" s="133" t="str">
        <f>'!!!KATILIMCI LİSTESİ!!!'!B310</f>
        <v>CENNET KILIÇ</v>
      </c>
      <c r="D313" s="134" t="str">
        <f>'!!!KATILIMCI LİSTESİ!!!'!C310</f>
        <v>13345241946</v>
      </c>
      <c r="E313" s="135">
        <f>'!!! VERİLER !!!'!C1</f>
        <v>1375</v>
      </c>
      <c r="F313" s="136">
        <f>'1-Devamsızlık Formu (Ek-4)'!AJ315</f>
        <v>12</v>
      </c>
      <c r="G313" s="135">
        <f>IF(AND('1-Devamsızlık Formu (Ek-4)'!D315="",F313&gt;0,'1-Devamsızlık Formu (Ek-4)'!AW315="KASIM 2024"),(E313*(F313-1)+(666.75)),E313*F313)</f>
        <v>16500</v>
      </c>
      <c r="H313" s="135">
        <f t="shared" si="52"/>
        <v>165</v>
      </c>
      <c r="I313" s="141">
        <f t="shared" si="53"/>
        <v>165</v>
      </c>
      <c r="J313" s="135">
        <f t="shared" si="54"/>
        <v>0</v>
      </c>
      <c r="K313" s="135">
        <f t="shared" si="50"/>
        <v>0</v>
      </c>
      <c r="L313" s="135" t="e">
        <f t="shared" si="51"/>
        <v>#REF!</v>
      </c>
      <c r="M313" s="138" t="e">
        <f>IF(K313-'!!!KATILIMCI LİSTESİ!!!'!#REF!&gt;0,'!!!KATILIMCI LİSTESİ!!!'!#REF!,K313)</f>
        <v>#REF!</v>
      </c>
      <c r="N313" s="135">
        <f t="shared" si="55"/>
        <v>742.5</v>
      </c>
      <c r="O313" s="135">
        <f t="shared" si="56"/>
        <v>907.5</v>
      </c>
      <c r="P313" s="139">
        <f t="shared" si="57"/>
        <v>17407.5</v>
      </c>
      <c r="Q313" s="135">
        <f>'5-Banka Listesi'!G314</f>
        <v>0</v>
      </c>
      <c r="R313" s="140">
        <f t="shared" si="58"/>
        <v>16500</v>
      </c>
      <c r="S313" s="140">
        <f t="shared" si="59"/>
        <v>371.25</v>
      </c>
      <c r="T313" s="140">
        <f t="shared" si="60"/>
        <v>330</v>
      </c>
      <c r="U313" s="135">
        <f t="shared" si="61"/>
        <v>17201.25</v>
      </c>
      <c r="V313" s="132">
        <v>309</v>
      </c>
    </row>
    <row r="314" spans="2:22" ht="33.950000000000003" customHeight="1" x14ac:dyDescent="0.25">
      <c r="B314" s="132">
        <v>310</v>
      </c>
      <c r="C314" s="133" t="str">
        <f>'!!!KATILIMCI LİSTESİ!!!'!B311</f>
        <v>CEREN GÜDENLER</v>
      </c>
      <c r="D314" s="134" t="str">
        <f>'!!!KATILIMCI LİSTESİ!!!'!C311</f>
        <v>42436221666</v>
      </c>
      <c r="E314" s="135">
        <f>'!!! VERİLER !!!'!C1</f>
        <v>1375</v>
      </c>
      <c r="F314" s="136">
        <f>'1-Devamsızlık Formu (Ek-4)'!AJ316</f>
        <v>14</v>
      </c>
      <c r="G314" s="135">
        <f>IF(AND('1-Devamsızlık Formu (Ek-4)'!D316="",F314&gt;0,'1-Devamsızlık Formu (Ek-4)'!AW316="KASIM 2024"),(E314*(F314-1)+(666.75)),E314*F314)</f>
        <v>19250</v>
      </c>
      <c r="H314" s="135">
        <f t="shared" si="52"/>
        <v>192.5</v>
      </c>
      <c r="I314" s="141">
        <f t="shared" si="53"/>
        <v>192.5</v>
      </c>
      <c r="J314" s="135">
        <f t="shared" si="54"/>
        <v>0</v>
      </c>
      <c r="K314" s="135">
        <f t="shared" si="50"/>
        <v>0</v>
      </c>
      <c r="L314" s="135" t="e">
        <f t="shared" si="51"/>
        <v>#REF!</v>
      </c>
      <c r="M314" s="138" t="e">
        <f>IF(K314-'!!!KATILIMCI LİSTESİ!!!'!#REF!&gt;0,'!!!KATILIMCI LİSTESİ!!!'!#REF!,K314)</f>
        <v>#REF!</v>
      </c>
      <c r="N314" s="135">
        <f t="shared" si="55"/>
        <v>866.25</v>
      </c>
      <c r="O314" s="135">
        <f t="shared" si="56"/>
        <v>1058.75</v>
      </c>
      <c r="P314" s="139">
        <f t="shared" si="57"/>
        <v>20308.75</v>
      </c>
      <c r="Q314" s="135">
        <f>'5-Banka Listesi'!G315</f>
        <v>0</v>
      </c>
      <c r="R314" s="140">
        <f t="shared" si="58"/>
        <v>19250</v>
      </c>
      <c r="S314" s="140">
        <f t="shared" si="59"/>
        <v>433.125</v>
      </c>
      <c r="T314" s="140">
        <f t="shared" si="60"/>
        <v>385</v>
      </c>
      <c r="U314" s="135">
        <f t="shared" si="61"/>
        <v>20068.125</v>
      </c>
      <c r="V314" s="132">
        <v>310</v>
      </c>
    </row>
    <row r="315" spans="2:22" ht="33.950000000000003" customHeight="1" x14ac:dyDescent="0.25">
      <c r="B315" s="132">
        <v>311</v>
      </c>
      <c r="C315" s="133" t="str">
        <f>'!!!KATILIMCI LİSTESİ!!!'!B312</f>
        <v>CEREN KAYA</v>
      </c>
      <c r="D315" s="134" t="str">
        <f>'!!!KATILIMCI LİSTESİ!!!'!C312</f>
        <v>14840149270</v>
      </c>
      <c r="E315" s="135">
        <f>'!!! VERİLER !!!'!C1</f>
        <v>1375</v>
      </c>
      <c r="F315" s="136">
        <f>'1-Devamsızlık Formu (Ek-4)'!AJ317</f>
        <v>9</v>
      </c>
      <c r="G315" s="135">
        <f>IF(AND('1-Devamsızlık Formu (Ek-4)'!D317="",F315&gt;0,'1-Devamsızlık Formu (Ek-4)'!AW317="KASIM 2024"),(E315*(F315-1)+(666.75)),E315*F315)</f>
        <v>12375</v>
      </c>
      <c r="H315" s="135">
        <f t="shared" si="52"/>
        <v>123.75</v>
      </c>
      <c r="I315" s="141">
        <f t="shared" si="53"/>
        <v>123.75</v>
      </c>
      <c r="J315" s="135">
        <f t="shared" si="54"/>
        <v>0</v>
      </c>
      <c r="K315" s="135">
        <f t="shared" si="50"/>
        <v>0</v>
      </c>
      <c r="L315" s="135" t="e">
        <f t="shared" si="51"/>
        <v>#REF!</v>
      </c>
      <c r="M315" s="138" t="e">
        <f>IF(K315-'!!!KATILIMCI LİSTESİ!!!'!#REF!&gt;0,'!!!KATILIMCI LİSTESİ!!!'!#REF!,K315)</f>
        <v>#REF!</v>
      </c>
      <c r="N315" s="135">
        <f t="shared" si="55"/>
        <v>556.875</v>
      </c>
      <c r="O315" s="135">
        <f t="shared" si="56"/>
        <v>680.625</v>
      </c>
      <c r="P315" s="139">
        <f t="shared" si="57"/>
        <v>13055.625</v>
      </c>
      <c r="Q315" s="135">
        <f>'5-Banka Listesi'!G316</f>
        <v>0</v>
      </c>
      <c r="R315" s="140">
        <f t="shared" si="58"/>
        <v>12375</v>
      </c>
      <c r="S315" s="140">
        <f t="shared" si="59"/>
        <v>278.43799999999999</v>
      </c>
      <c r="T315" s="140">
        <f t="shared" si="60"/>
        <v>247.5</v>
      </c>
      <c r="U315" s="135">
        <f t="shared" si="61"/>
        <v>12900.938</v>
      </c>
      <c r="V315" s="132">
        <v>311</v>
      </c>
    </row>
    <row r="316" spans="2:22" ht="33.950000000000003" customHeight="1" x14ac:dyDescent="0.25">
      <c r="B316" s="132">
        <v>312</v>
      </c>
      <c r="C316" s="133" t="str">
        <f>'!!!KATILIMCI LİSTESİ!!!'!B313</f>
        <v>CEREN KİRAZ</v>
      </c>
      <c r="D316" s="134" t="str">
        <f>'!!!KATILIMCI LİSTESİ!!!'!C313</f>
        <v>12050239484</v>
      </c>
      <c r="E316" s="135">
        <f>'!!! VERİLER !!!'!C1</f>
        <v>1375</v>
      </c>
      <c r="F316" s="136">
        <f>'1-Devamsızlık Formu (Ek-4)'!AJ318</f>
        <v>14</v>
      </c>
      <c r="G316" s="135">
        <f>IF(AND('1-Devamsızlık Formu (Ek-4)'!D318="",F316&gt;0,'1-Devamsızlık Formu (Ek-4)'!AW318="KASIM 2024"),(E316*(F316-1)+(666.75)),E316*F316)</f>
        <v>19250</v>
      </c>
      <c r="H316" s="135">
        <f t="shared" si="52"/>
        <v>192.5</v>
      </c>
      <c r="I316" s="141">
        <f t="shared" si="53"/>
        <v>192.5</v>
      </c>
      <c r="J316" s="135">
        <f t="shared" si="54"/>
        <v>0</v>
      </c>
      <c r="K316" s="135">
        <f t="shared" si="50"/>
        <v>0</v>
      </c>
      <c r="L316" s="135" t="e">
        <f t="shared" si="51"/>
        <v>#REF!</v>
      </c>
      <c r="M316" s="138" t="e">
        <f>IF(K316-'!!!KATILIMCI LİSTESİ!!!'!#REF!&gt;0,'!!!KATILIMCI LİSTESİ!!!'!#REF!,K316)</f>
        <v>#REF!</v>
      </c>
      <c r="N316" s="135">
        <f t="shared" si="55"/>
        <v>866.25</v>
      </c>
      <c r="O316" s="135">
        <f t="shared" si="56"/>
        <v>1058.75</v>
      </c>
      <c r="P316" s="139">
        <f t="shared" si="57"/>
        <v>20308.75</v>
      </c>
      <c r="Q316" s="135">
        <f>'5-Banka Listesi'!G317</f>
        <v>0</v>
      </c>
      <c r="R316" s="140">
        <f t="shared" si="58"/>
        <v>19250</v>
      </c>
      <c r="S316" s="140">
        <f t="shared" si="59"/>
        <v>433.125</v>
      </c>
      <c r="T316" s="140">
        <f t="shared" si="60"/>
        <v>385</v>
      </c>
      <c r="U316" s="135">
        <f t="shared" si="61"/>
        <v>20068.125</v>
      </c>
      <c r="V316" s="132">
        <v>312</v>
      </c>
    </row>
    <row r="317" spans="2:22" ht="33.950000000000003" customHeight="1" x14ac:dyDescent="0.25">
      <c r="B317" s="132">
        <v>313</v>
      </c>
      <c r="C317" s="133" t="str">
        <f>'!!!KATILIMCI LİSTESİ!!!'!B314</f>
        <v>CEREN ÖZKER</v>
      </c>
      <c r="D317" s="134" t="str">
        <f>'!!!KATILIMCI LİSTESİ!!!'!C314</f>
        <v>12173233710</v>
      </c>
      <c r="E317" s="135">
        <f>'!!! VERİLER !!!'!C1</f>
        <v>1375</v>
      </c>
      <c r="F317" s="136">
        <f>'1-Devamsızlık Formu (Ek-4)'!AJ319</f>
        <v>13</v>
      </c>
      <c r="G317" s="135">
        <f>IF(AND('1-Devamsızlık Formu (Ek-4)'!D319="",F317&gt;0,'1-Devamsızlık Formu (Ek-4)'!AW319="KASIM 2024"),(E317*(F317-1)+(666.75)),E317*F317)</f>
        <v>17875</v>
      </c>
      <c r="H317" s="135">
        <f t="shared" si="52"/>
        <v>178.75</v>
      </c>
      <c r="I317" s="141">
        <f t="shared" si="53"/>
        <v>178.75</v>
      </c>
      <c r="J317" s="135">
        <f t="shared" si="54"/>
        <v>0</v>
      </c>
      <c r="K317" s="135">
        <f t="shared" si="50"/>
        <v>0</v>
      </c>
      <c r="L317" s="135" t="e">
        <f t="shared" si="51"/>
        <v>#REF!</v>
      </c>
      <c r="M317" s="138" t="e">
        <f>IF(K317-'!!!KATILIMCI LİSTESİ!!!'!#REF!&gt;0,'!!!KATILIMCI LİSTESİ!!!'!#REF!,K317)</f>
        <v>#REF!</v>
      </c>
      <c r="N317" s="135">
        <f t="shared" si="55"/>
        <v>804.375</v>
      </c>
      <c r="O317" s="135">
        <f t="shared" si="56"/>
        <v>983.125</v>
      </c>
      <c r="P317" s="139">
        <f t="shared" si="57"/>
        <v>18858.125</v>
      </c>
      <c r="Q317" s="135">
        <f>'5-Banka Listesi'!G318</f>
        <v>0</v>
      </c>
      <c r="R317" s="140">
        <f t="shared" si="58"/>
        <v>17875</v>
      </c>
      <c r="S317" s="140">
        <f t="shared" si="59"/>
        <v>402.18799999999999</v>
      </c>
      <c r="T317" s="140">
        <f t="shared" si="60"/>
        <v>357.5</v>
      </c>
      <c r="U317" s="135">
        <f t="shared" si="61"/>
        <v>18634.687999999998</v>
      </c>
      <c r="V317" s="132">
        <v>313</v>
      </c>
    </row>
    <row r="318" spans="2:22" ht="33.950000000000003" customHeight="1" x14ac:dyDescent="0.25">
      <c r="B318" s="132">
        <v>314</v>
      </c>
      <c r="C318" s="133" t="str">
        <f>'!!!KATILIMCI LİSTESİ!!!'!B315</f>
        <v>CEREN BERRA KARAGÖL</v>
      </c>
      <c r="D318" s="134" t="str">
        <f>'!!!KATILIMCI LİSTESİ!!!'!C315</f>
        <v>10256930624</v>
      </c>
      <c r="E318" s="135">
        <f>'!!! VERİLER !!!'!C1</f>
        <v>1375</v>
      </c>
      <c r="F318" s="136">
        <f>'1-Devamsızlık Formu (Ek-4)'!AJ320</f>
        <v>8</v>
      </c>
      <c r="G318" s="135">
        <f>IF(AND('1-Devamsızlık Formu (Ek-4)'!D320="",F318&gt;0,'1-Devamsızlık Formu (Ek-4)'!AW320="KASIM 2024"),(E318*(F318-1)+(666.75)),E318*F318)</f>
        <v>11000</v>
      </c>
      <c r="H318" s="135">
        <f t="shared" si="52"/>
        <v>110</v>
      </c>
      <c r="I318" s="141">
        <f t="shared" si="53"/>
        <v>110</v>
      </c>
      <c r="J318" s="135">
        <f t="shared" si="54"/>
        <v>0</v>
      </c>
      <c r="K318" s="135">
        <f t="shared" si="50"/>
        <v>0</v>
      </c>
      <c r="L318" s="135" t="e">
        <f t="shared" si="51"/>
        <v>#REF!</v>
      </c>
      <c r="M318" s="138" t="e">
        <f>IF(K318-'!!!KATILIMCI LİSTESİ!!!'!#REF!&gt;0,'!!!KATILIMCI LİSTESİ!!!'!#REF!,K318)</f>
        <v>#REF!</v>
      </c>
      <c r="N318" s="135">
        <f t="shared" si="55"/>
        <v>495</v>
      </c>
      <c r="O318" s="135">
        <f t="shared" si="56"/>
        <v>605</v>
      </c>
      <c r="P318" s="139">
        <f t="shared" si="57"/>
        <v>11605</v>
      </c>
      <c r="Q318" s="135">
        <f>'5-Banka Listesi'!G319</f>
        <v>0</v>
      </c>
      <c r="R318" s="140">
        <f t="shared" si="58"/>
        <v>11000</v>
      </c>
      <c r="S318" s="140">
        <f t="shared" si="59"/>
        <v>247.5</v>
      </c>
      <c r="T318" s="140">
        <f t="shared" si="60"/>
        <v>220</v>
      </c>
      <c r="U318" s="135">
        <f t="shared" si="61"/>
        <v>11467.5</v>
      </c>
      <c r="V318" s="132">
        <v>314</v>
      </c>
    </row>
    <row r="319" spans="2:22" ht="33.950000000000003" customHeight="1" x14ac:dyDescent="0.25">
      <c r="B319" s="132">
        <v>315</v>
      </c>
      <c r="C319" s="133" t="str">
        <f>'!!!KATILIMCI LİSTESİ!!!'!B316</f>
        <v>CEVDET RESUL GÜZEY</v>
      </c>
      <c r="D319" s="134" t="str">
        <f>'!!!KATILIMCI LİSTESİ!!!'!C316</f>
        <v>10295278756</v>
      </c>
      <c r="E319" s="135">
        <f>'!!! VERİLER !!!'!C1</f>
        <v>1375</v>
      </c>
      <c r="F319" s="136">
        <f>'1-Devamsızlık Formu (Ek-4)'!AJ321</f>
        <v>14</v>
      </c>
      <c r="G319" s="135">
        <f>IF(AND('1-Devamsızlık Formu (Ek-4)'!D321="",F319&gt;0,'1-Devamsızlık Formu (Ek-4)'!AW321="KASIM 2024"),(E319*(F319-1)+(666.75)),E319*F319)</f>
        <v>19250</v>
      </c>
      <c r="H319" s="135">
        <f t="shared" si="52"/>
        <v>192.5</v>
      </c>
      <c r="I319" s="141">
        <f t="shared" si="53"/>
        <v>192.5</v>
      </c>
      <c r="J319" s="135">
        <f t="shared" si="54"/>
        <v>0</v>
      </c>
      <c r="K319" s="135">
        <f t="shared" ref="K319:K382" si="62">J319*0.15</f>
        <v>0</v>
      </c>
      <c r="L319" s="135" t="e">
        <f t="shared" ref="L319:L382" si="63">ROUND(K319-M319,2)</f>
        <v>#REF!</v>
      </c>
      <c r="M319" s="138" t="e">
        <f>IF(K319-'!!!KATILIMCI LİSTESİ!!!'!#REF!&gt;0,'!!!KATILIMCI LİSTESİ!!!'!#REF!,K319)</f>
        <v>#REF!</v>
      </c>
      <c r="N319" s="135">
        <f t="shared" si="55"/>
        <v>866.25</v>
      </c>
      <c r="O319" s="135">
        <f t="shared" si="56"/>
        <v>1058.75</v>
      </c>
      <c r="P319" s="139">
        <f t="shared" si="57"/>
        <v>20308.75</v>
      </c>
      <c r="Q319" s="135">
        <f>'5-Banka Listesi'!G320</f>
        <v>0</v>
      </c>
      <c r="R319" s="140">
        <f t="shared" si="58"/>
        <v>19250</v>
      </c>
      <c r="S319" s="140">
        <f t="shared" si="59"/>
        <v>433.125</v>
      </c>
      <c r="T319" s="140">
        <f t="shared" si="60"/>
        <v>385</v>
      </c>
      <c r="U319" s="135">
        <f t="shared" si="61"/>
        <v>20068.125</v>
      </c>
      <c r="V319" s="132">
        <v>315</v>
      </c>
    </row>
    <row r="320" spans="2:22" ht="33.950000000000003" customHeight="1" x14ac:dyDescent="0.25">
      <c r="B320" s="132">
        <v>316</v>
      </c>
      <c r="C320" s="133" t="str">
        <f>'!!!KATILIMCI LİSTESİ!!!'!B317</f>
        <v>CEYDA PAK</v>
      </c>
      <c r="D320" s="134" t="str">
        <f>'!!!KATILIMCI LİSTESİ!!!'!C317</f>
        <v>21896022426</v>
      </c>
      <c r="E320" s="135">
        <f>'!!! VERİLER !!!'!C1</f>
        <v>1375</v>
      </c>
      <c r="F320" s="136">
        <f>'1-Devamsızlık Formu (Ek-4)'!AJ322</f>
        <v>9</v>
      </c>
      <c r="G320" s="135">
        <f>IF(AND('1-Devamsızlık Formu (Ek-4)'!D322="",F320&gt;0,'1-Devamsızlık Formu (Ek-4)'!AW322="KASIM 2024"),(E320*(F320-1)+(666.75)),E320*F320)</f>
        <v>12375</v>
      </c>
      <c r="H320" s="135">
        <f t="shared" si="52"/>
        <v>123.75</v>
      </c>
      <c r="I320" s="141">
        <f t="shared" si="53"/>
        <v>123.75</v>
      </c>
      <c r="J320" s="135">
        <f t="shared" si="54"/>
        <v>0</v>
      </c>
      <c r="K320" s="135">
        <f t="shared" si="62"/>
        <v>0</v>
      </c>
      <c r="L320" s="135" t="e">
        <f t="shared" si="63"/>
        <v>#REF!</v>
      </c>
      <c r="M320" s="138" t="e">
        <f>IF(K320-'!!!KATILIMCI LİSTESİ!!!'!#REF!&gt;0,'!!!KATILIMCI LİSTESİ!!!'!#REF!,K320)</f>
        <v>#REF!</v>
      </c>
      <c r="N320" s="135">
        <f t="shared" si="55"/>
        <v>556.875</v>
      </c>
      <c r="O320" s="135">
        <f t="shared" si="56"/>
        <v>680.625</v>
      </c>
      <c r="P320" s="139">
        <f t="shared" si="57"/>
        <v>13055.625</v>
      </c>
      <c r="Q320" s="135">
        <f>'5-Banka Listesi'!G321</f>
        <v>0</v>
      </c>
      <c r="R320" s="140">
        <f t="shared" si="58"/>
        <v>12375</v>
      </c>
      <c r="S320" s="140">
        <f t="shared" si="59"/>
        <v>278.43799999999999</v>
      </c>
      <c r="T320" s="140">
        <f t="shared" si="60"/>
        <v>247.5</v>
      </c>
      <c r="U320" s="135">
        <f t="shared" si="61"/>
        <v>12900.938</v>
      </c>
      <c r="V320" s="132">
        <v>316</v>
      </c>
    </row>
    <row r="321" spans="2:22" ht="33.950000000000003" customHeight="1" x14ac:dyDescent="0.25">
      <c r="B321" s="132">
        <v>317</v>
      </c>
      <c r="C321" s="133" t="str">
        <f>'!!!KATILIMCI LİSTESİ!!!'!B318</f>
        <v>CEYDA TAŞKAN</v>
      </c>
      <c r="D321" s="134" t="str">
        <f>'!!!KATILIMCI LİSTESİ!!!'!C318</f>
        <v>10093439694</v>
      </c>
      <c r="E321" s="135">
        <f>'!!! VERİLER !!!'!C1</f>
        <v>1375</v>
      </c>
      <c r="F321" s="136">
        <f>'1-Devamsızlık Formu (Ek-4)'!AJ323</f>
        <v>14</v>
      </c>
      <c r="G321" s="135">
        <f>IF(AND('1-Devamsızlık Formu (Ek-4)'!D323="",F321&gt;0,'1-Devamsızlık Formu (Ek-4)'!AW323="KASIM 2024"),(E321*(F321-1)+(666.75)),E321*F321)</f>
        <v>19250</v>
      </c>
      <c r="H321" s="135">
        <f t="shared" si="52"/>
        <v>192.5</v>
      </c>
      <c r="I321" s="141">
        <f t="shared" si="53"/>
        <v>192.5</v>
      </c>
      <c r="J321" s="135">
        <f t="shared" si="54"/>
        <v>0</v>
      </c>
      <c r="K321" s="135">
        <f t="shared" si="62"/>
        <v>0</v>
      </c>
      <c r="L321" s="135" t="e">
        <f t="shared" si="63"/>
        <v>#REF!</v>
      </c>
      <c r="M321" s="138" t="e">
        <f>IF(K321-'!!!KATILIMCI LİSTESİ!!!'!#REF!&gt;0,'!!!KATILIMCI LİSTESİ!!!'!#REF!,K321)</f>
        <v>#REF!</v>
      </c>
      <c r="N321" s="135">
        <f t="shared" si="55"/>
        <v>866.25</v>
      </c>
      <c r="O321" s="135">
        <f t="shared" si="56"/>
        <v>1058.75</v>
      </c>
      <c r="P321" s="139">
        <f t="shared" si="57"/>
        <v>20308.75</v>
      </c>
      <c r="Q321" s="135">
        <f>'5-Banka Listesi'!G322</f>
        <v>0</v>
      </c>
      <c r="R321" s="140">
        <f t="shared" si="58"/>
        <v>19250</v>
      </c>
      <c r="S321" s="140">
        <f t="shared" si="59"/>
        <v>433.125</v>
      </c>
      <c r="T321" s="140">
        <f t="shared" si="60"/>
        <v>385</v>
      </c>
      <c r="U321" s="135">
        <f t="shared" si="61"/>
        <v>20068.125</v>
      </c>
      <c r="V321" s="132">
        <v>317</v>
      </c>
    </row>
    <row r="322" spans="2:22" ht="33.950000000000003" customHeight="1" x14ac:dyDescent="0.25">
      <c r="B322" s="132">
        <v>318</v>
      </c>
      <c r="C322" s="133" t="str">
        <f>'!!!KATILIMCI LİSTESİ!!!'!B319</f>
        <v>ÇİĞDEM SULAK</v>
      </c>
      <c r="D322" s="134" t="str">
        <f>'!!!KATILIMCI LİSTESİ!!!'!C319</f>
        <v>43393625948</v>
      </c>
      <c r="E322" s="135">
        <f>'!!! VERİLER !!!'!C1</f>
        <v>1375</v>
      </c>
      <c r="F322" s="136">
        <f>'1-Devamsızlık Formu (Ek-4)'!AJ324</f>
        <v>14</v>
      </c>
      <c r="G322" s="135">
        <f>IF(AND('1-Devamsızlık Formu (Ek-4)'!D324="",F322&gt;0,'1-Devamsızlık Formu (Ek-4)'!AW324="KASIM 2024"),(E322*(F322-1)+(666.75)),E322*F322)</f>
        <v>19250</v>
      </c>
      <c r="H322" s="135">
        <f t="shared" si="52"/>
        <v>192.5</v>
      </c>
      <c r="I322" s="141">
        <f t="shared" si="53"/>
        <v>192.5</v>
      </c>
      <c r="J322" s="135">
        <f t="shared" si="54"/>
        <v>0</v>
      </c>
      <c r="K322" s="135">
        <f t="shared" si="62"/>
        <v>0</v>
      </c>
      <c r="L322" s="135" t="e">
        <f t="shared" si="63"/>
        <v>#REF!</v>
      </c>
      <c r="M322" s="138" t="e">
        <f>IF(K322-'!!!KATILIMCI LİSTESİ!!!'!#REF!&gt;0,'!!!KATILIMCI LİSTESİ!!!'!#REF!,K322)</f>
        <v>#REF!</v>
      </c>
      <c r="N322" s="135">
        <f t="shared" si="55"/>
        <v>866.25</v>
      </c>
      <c r="O322" s="135">
        <f t="shared" si="56"/>
        <v>1058.75</v>
      </c>
      <c r="P322" s="139">
        <f t="shared" si="57"/>
        <v>20308.75</v>
      </c>
      <c r="Q322" s="135">
        <f>'5-Banka Listesi'!G323</f>
        <v>0</v>
      </c>
      <c r="R322" s="140">
        <f t="shared" si="58"/>
        <v>19250</v>
      </c>
      <c r="S322" s="140">
        <f t="shared" si="59"/>
        <v>433.125</v>
      </c>
      <c r="T322" s="140">
        <f t="shared" si="60"/>
        <v>385</v>
      </c>
      <c r="U322" s="135">
        <f t="shared" si="61"/>
        <v>20068.125</v>
      </c>
      <c r="V322" s="132">
        <v>318</v>
      </c>
    </row>
    <row r="323" spans="2:22" ht="33.950000000000003" customHeight="1" x14ac:dyDescent="0.25">
      <c r="B323" s="132">
        <v>319</v>
      </c>
      <c r="C323" s="133" t="str">
        <f>'!!!KATILIMCI LİSTESİ!!!'!B320</f>
        <v>CİHAN ŞAHAN</v>
      </c>
      <c r="D323" s="134" t="str">
        <f>'!!!KATILIMCI LİSTESİ!!!'!C320</f>
        <v>10958391242</v>
      </c>
      <c r="E323" s="135">
        <f>'!!! VERİLER !!!'!C1</f>
        <v>1375</v>
      </c>
      <c r="F323" s="136">
        <f>'1-Devamsızlık Formu (Ek-4)'!AJ325</f>
        <v>14</v>
      </c>
      <c r="G323" s="135">
        <f>IF(AND('1-Devamsızlık Formu (Ek-4)'!D325="",F323&gt;0,'1-Devamsızlık Formu (Ek-4)'!AW325="KASIM 2024"),(E323*(F323-1)+(666.75)),E323*F323)</f>
        <v>19250</v>
      </c>
      <c r="H323" s="135">
        <f t="shared" si="52"/>
        <v>192.5</v>
      </c>
      <c r="I323" s="141">
        <f t="shared" si="53"/>
        <v>192.5</v>
      </c>
      <c r="J323" s="135">
        <f t="shared" si="54"/>
        <v>0</v>
      </c>
      <c r="K323" s="135">
        <f t="shared" si="62"/>
        <v>0</v>
      </c>
      <c r="L323" s="135" t="e">
        <f t="shared" si="63"/>
        <v>#REF!</v>
      </c>
      <c r="M323" s="138" t="e">
        <f>IF(K323-'!!!KATILIMCI LİSTESİ!!!'!#REF!&gt;0,'!!!KATILIMCI LİSTESİ!!!'!#REF!,K323)</f>
        <v>#REF!</v>
      </c>
      <c r="N323" s="135">
        <f t="shared" si="55"/>
        <v>866.25</v>
      </c>
      <c r="O323" s="135">
        <f t="shared" si="56"/>
        <v>1058.75</v>
      </c>
      <c r="P323" s="139">
        <f t="shared" si="57"/>
        <v>20308.75</v>
      </c>
      <c r="Q323" s="135">
        <f>'5-Banka Listesi'!G324</f>
        <v>0</v>
      </c>
      <c r="R323" s="140">
        <f t="shared" si="58"/>
        <v>19250</v>
      </c>
      <c r="S323" s="140">
        <f t="shared" si="59"/>
        <v>433.125</v>
      </c>
      <c r="T323" s="140">
        <f t="shared" si="60"/>
        <v>385</v>
      </c>
      <c r="U323" s="135">
        <f t="shared" si="61"/>
        <v>20068.125</v>
      </c>
      <c r="V323" s="132">
        <v>319</v>
      </c>
    </row>
    <row r="324" spans="2:22" ht="33.950000000000003" customHeight="1" x14ac:dyDescent="0.25">
      <c r="B324" s="132">
        <v>320</v>
      </c>
      <c r="C324" s="133" t="str">
        <f>'!!!KATILIMCI LİSTESİ!!!'!B321</f>
        <v>CİHANGİR ÖZKAYA</v>
      </c>
      <c r="D324" s="134" t="str">
        <f>'!!!KATILIMCI LİSTESİ!!!'!C321</f>
        <v>10277517156</v>
      </c>
      <c r="E324" s="135">
        <f>'!!! VERİLER !!!'!C1</f>
        <v>1375</v>
      </c>
      <c r="F324" s="136">
        <f>'1-Devamsızlık Formu (Ek-4)'!AJ326</f>
        <v>11</v>
      </c>
      <c r="G324" s="135">
        <f>IF(AND('1-Devamsızlık Formu (Ek-4)'!D326="",F324&gt;0,'1-Devamsızlık Formu (Ek-4)'!AW326="KASIM 2024"),(E324*(F324-1)+(666.75)),E324*F324)</f>
        <v>15125</v>
      </c>
      <c r="H324" s="135">
        <f t="shared" si="52"/>
        <v>151.25</v>
      </c>
      <c r="I324" s="141">
        <f t="shared" si="53"/>
        <v>151.25</v>
      </c>
      <c r="J324" s="135">
        <f t="shared" si="54"/>
        <v>0</v>
      </c>
      <c r="K324" s="135">
        <f t="shared" si="62"/>
        <v>0</v>
      </c>
      <c r="L324" s="135" t="e">
        <f t="shared" si="63"/>
        <v>#REF!</v>
      </c>
      <c r="M324" s="138" t="e">
        <f>IF(K324-'!!!KATILIMCI LİSTESİ!!!'!#REF!&gt;0,'!!!KATILIMCI LİSTESİ!!!'!#REF!,K324)</f>
        <v>#REF!</v>
      </c>
      <c r="N324" s="135">
        <f t="shared" si="55"/>
        <v>680.625</v>
      </c>
      <c r="O324" s="135">
        <f t="shared" si="56"/>
        <v>831.875</v>
      </c>
      <c r="P324" s="139">
        <f t="shared" si="57"/>
        <v>15956.875</v>
      </c>
      <c r="Q324" s="135">
        <f>'5-Banka Listesi'!G325</f>
        <v>0</v>
      </c>
      <c r="R324" s="140">
        <f t="shared" si="58"/>
        <v>15125</v>
      </c>
      <c r="S324" s="140">
        <f t="shared" si="59"/>
        <v>340.31299999999999</v>
      </c>
      <c r="T324" s="140">
        <f t="shared" si="60"/>
        <v>302.5</v>
      </c>
      <c r="U324" s="135">
        <f t="shared" si="61"/>
        <v>15767.813</v>
      </c>
      <c r="V324" s="132">
        <v>320</v>
      </c>
    </row>
    <row r="325" spans="2:22" ht="33.950000000000003" customHeight="1" x14ac:dyDescent="0.25">
      <c r="B325" s="132">
        <v>321</v>
      </c>
      <c r="C325" s="133" t="str">
        <f>'!!!KATILIMCI LİSTESİ!!!'!B322</f>
        <v>CUMA GÖK</v>
      </c>
      <c r="D325" s="134" t="str">
        <f>'!!!KATILIMCI LİSTESİ!!!'!C322</f>
        <v>11534408804</v>
      </c>
      <c r="E325" s="135">
        <f>'!!! VERİLER !!!'!C1</f>
        <v>1375</v>
      </c>
      <c r="F325" s="136">
        <f>'1-Devamsızlık Formu (Ek-4)'!AJ327</f>
        <v>14</v>
      </c>
      <c r="G325" s="135">
        <f>IF(AND('1-Devamsızlık Formu (Ek-4)'!D327="",F325&gt;0,'1-Devamsızlık Formu (Ek-4)'!AW327="KASIM 2024"),(E325*(F325-1)+(666.75)),E325*F325)</f>
        <v>19250</v>
      </c>
      <c r="H325" s="135">
        <f t="shared" si="52"/>
        <v>192.5</v>
      </c>
      <c r="I325" s="141">
        <f t="shared" si="53"/>
        <v>192.5</v>
      </c>
      <c r="J325" s="135">
        <f t="shared" si="54"/>
        <v>0</v>
      </c>
      <c r="K325" s="135">
        <f t="shared" si="62"/>
        <v>0</v>
      </c>
      <c r="L325" s="135" t="e">
        <f t="shared" si="63"/>
        <v>#REF!</v>
      </c>
      <c r="M325" s="138" t="e">
        <f>IF(K325-'!!!KATILIMCI LİSTESİ!!!'!#REF!&gt;0,'!!!KATILIMCI LİSTESİ!!!'!#REF!,K325)</f>
        <v>#REF!</v>
      </c>
      <c r="N325" s="135">
        <f t="shared" si="55"/>
        <v>866.25</v>
      </c>
      <c r="O325" s="135">
        <f t="shared" si="56"/>
        <v>1058.75</v>
      </c>
      <c r="P325" s="139">
        <f t="shared" si="57"/>
        <v>20308.75</v>
      </c>
      <c r="Q325" s="135">
        <f>'5-Banka Listesi'!G326</f>
        <v>0</v>
      </c>
      <c r="R325" s="140">
        <f t="shared" si="58"/>
        <v>19250</v>
      </c>
      <c r="S325" s="140">
        <f t="shared" si="59"/>
        <v>433.125</v>
      </c>
      <c r="T325" s="140">
        <f t="shared" si="60"/>
        <v>385</v>
      </c>
      <c r="U325" s="135">
        <f t="shared" si="61"/>
        <v>20068.125</v>
      </c>
      <c r="V325" s="132">
        <v>321</v>
      </c>
    </row>
    <row r="326" spans="2:22" ht="33.950000000000003" customHeight="1" x14ac:dyDescent="0.25">
      <c r="B326" s="132">
        <v>322</v>
      </c>
      <c r="C326" s="133" t="str">
        <f>'!!!KATILIMCI LİSTESİ!!!'!B323</f>
        <v>CUMA PAYMAN</v>
      </c>
      <c r="D326" s="134" t="str">
        <f>'!!!KATILIMCI LİSTESİ!!!'!C323</f>
        <v>12638218146</v>
      </c>
      <c r="E326" s="135">
        <f>'!!! VERİLER !!!'!C1</f>
        <v>1375</v>
      </c>
      <c r="F326" s="136">
        <f>'1-Devamsızlık Formu (Ek-4)'!AJ328</f>
        <v>14</v>
      </c>
      <c r="G326" s="135">
        <f>IF(AND('1-Devamsızlık Formu (Ek-4)'!D328="",F326&gt;0,'1-Devamsızlık Formu (Ek-4)'!AW328="KASIM 2024"),(E326*(F326-1)+(666.75)),E326*F326)</f>
        <v>19250</v>
      </c>
      <c r="H326" s="135">
        <f t="shared" ref="H326:H389" si="64">G326*0.01</f>
        <v>192.5</v>
      </c>
      <c r="I326" s="141">
        <f t="shared" ref="I326:I389" si="65">G326*0.01</f>
        <v>192.5</v>
      </c>
      <c r="J326" s="135">
        <f t="shared" ref="J326:J389" si="66">IF(G326&gt;20002.5,(G326-H326-I326)-(17002.12),0)</f>
        <v>0</v>
      </c>
      <c r="K326" s="135">
        <f t="shared" si="62"/>
        <v>0</v>
      </c>
      <c r="L326" s="135" t="e">
        <f t="shared" si="63"/>
        <v>#REF!</v>
      </c>
      <c r="M326" s="138" t="e">
        <f>IF(K326-'!!!KATILIMCI LİSTESİ!!!'!#REF!&gt;0,'!!!KATILIMCI LİSTESİ!!!'!#REF!,K326)</f>
        <v>#REF!</v>
      </c>
      <c r="N326" s="135">
        <f t="shared" ref="N326:N389" si="67">G326*0.045</f>
        <v>866.25</v>
      </c>
      <c r="O326" s="135">
        <f t="shared" ref="O326:O389" si="68">G326*0.055</f>
        <v>1058.75</v>
      </c>
      <c r="P326" s="139">
        <f t="shared" ref="P326:P389" si="69">G326+O326</f>
        <v>20308.75</v>
      </c>
      <c r="Q326" s="135">
        <f>'5-Banka Listesi'!G327</f>
        <v>0</v>
      </c>
      <c r="R326" s="140">
        <f t="shared" ref="R326:R389" si="70">G326-Q326</f>
        <v>19250</v>
      </c>
      <c r="S326" s="140">
        <f t="shared" ref="S326:S389" si="71">ROUND(G326*0.0225,3)</f>
        <v>433.125</v>
      </c>
      <c r="T326" s="140">
        <f t="shared" ref="T326:T389" si="72">ROUND(G326*0.02,3)</f>
        <v>385</v>
      </c>
      <c r="U326" s="135">
        <f t="shared" ref="U326:U389" si="73">ROUND(Q326+R326+S326+T326,3)</f>
        <v>20068.125</v>
      </c>
      <c r="V326" s="132">
        <v>322</v>
      </c>
    </row>
    <row r="327" spans="2:22" ht="33.950000000000003" customHeight="1" x14ac:dyDescent="0.25">
      <c r="B327" s="132">
        <v>323</v>
      </c>
      <c r="C327" s="133" t="str">
        <f>'!!!KATILIMCI LİSTESİ!!!'!B324</f>
        <v>CUMA SAMET ÖZDEMİR</v>
      </c>
      <c r="D327" s="134" t="str">
        <f>'!!!KATILIMCI LİSTESİ!!!'!C324</f>
        <v>47767033704</v>
      </c>
      <c r="E327" s="135">
        <f>'!!! VERİLER !!!'!C1</f>
        <v>1375</v>
      </c>
      <c r="F327" s="136">
        <f>'1-Devamsızlık Formu (Ek-4)'!AJ329</f>
        <v>14</v>
      </c>
      <c r="G327" s="135">
        <f>IF(AND('1-Devamsızlık Formu (Ek-4)'!D329="",F327&gt;0,'1-Devamsızlık Formu (Ek-4)'!AW329="KASIM 2024"),(E327*(F327-1)+(666.75)),E327*F327)</f>
        <v>19250</v>
      </c>
      <c r="H327" s="135">
        <f t="shared" si="64"/>
        <v>192.5</v>
      </c>
      <c r="I327" s="141">
        <f t="shared" si="65"/>
        <v>192.5</v>
      </c>
      <c r="J327" s="135">
        <f t="shared" si="66"/>
        <v>0</v>
      </c>
      <c r="K327" s="135">
        <f t="shared" si="62"/>
        <v>0</v>
      </c>
      <c r="L327" s="135" t="e">
        <f t="shared" si="63"/>
        <v>#REF!</v>
      </c>
      <c r="M327" s="138" t="e">
        <f>IF(K327-'!!!KATILIMCI LİSTESİ!!!'!#REF!&gt;0,'!!!KATILIMCI LİSTESİ!!!'!#REF!,K327)</f>
        <v>#REF!</v>
      </c>
      <c r="N327" s="135">
        <f t="shared" si="67"/>
        <v>866.25</v>
      </c>
      <c r="O327" s="135">
        <f t="shared" si="68"/>
        <v>1058.75</v>
      </c>
      <c r="P327" s="139">
        <f t="shared" si="69"/>
        <v>20308.75</v>
      </c>
      <c r="Q327" s="135">
        <f>'5-Banka Listesi'!G328</f>
        <v>0</v>
      </c>
      <c r="R327" s="140">
        <f t="shared" si="70"/>
        <v>19250</v>
      </c>
      <c r="S327" s="140">
        <f t="shared" si="71"/>
        <v>433.125</v>
      </c>
      <c r="T327" s="140">
        <f t="shared" si="72"/>
        <v>385</v>
      </c>
      <c r="U327" s="135">
        <f t="shared" si="73"/>
        <v>20068.125</v>
      </c>
      <c r="V327" s="132">
        <v>323</v>
      </c>
    </row>
    <row r="328" spans="2:22" ht="33.950000000000003" customHeight="1" x14ac:dyDescent="0.25">
      <c r="B328" s="132">
        <v>324</v>
      </c>
      <c r="C328" s="133" t="str">
        <f>'!!!KATILIMCI LİSTESİ!!!'!B325</f>
        <v>DAMLA IŞIK</v>
      </c>
      <c r="D328" s="134" t="str">
        <f>'!!!KATILIMCI LİSTESİ!!!'!C325</f>
        <v>13958181028</v>
      </c>
      <c r="E328" s="135">
        <f>'!!! VERİLER !!!'!C1</f>
        <v>1375</v>
      </c>
      <c r="F328" s="136">
        <f>'1-Devamsızlık Formu (Ek-4)'!AJ330</f>
        <v>6</v>
      </c>
      <c r="G328" s="135">
        <f>IF(AND('1-Devamsızlık Formu (Ek-4)'!D330="",F328&gt;0,'1-Devamsızlık Formu (Ek-4)'!AW330="KASIM 2024"),(E328*(F328-1)+(666.75)),E328*F328)</f>
        <v>8250</v>
      </c>
      <c r="H328" s="135">
        <f t="shared" si="64"/>
        <v>82.5</v>
      </c>
      <c r="I328" s="141">
        <f t="shared" si="65"/>
        <v>82.5</v>
      </c>
      <c r="J328" s="135">
        <f t="shared" si="66"/>
        <v>0</v>
      </c>
      <c r="K328" s="135">
        <f t="shared" si="62"/>
        <v>0</v>
      </c>
      <c r="L328" s="135" t="e">
        <f t="shared" si="63"/>
        <v>#REF!</v>
      </c>
      <c r="M328" s="138" t="e">
        <f>IF(K328-'!!!KATILIMCI LİSTESİ!!!'!#REF!&gt;0,'!!!KATILIMCI LİSTESİ!!!'!#REF!,K328)</f>
        <v>#REF!</v>
      </c>
      <c r="N328" s="135">
        <f t="shared" si="67"/>
        <v>371.25</v>
      </c>
      <c r="O328" s="135">
        <f t="shared" si="68"/>
        <v>453.75</v>
      </c>
      <c r="P328" s="139">
        <f t="shared" si="69"/>
        <v>8703.75</v>
      </c>
      <c r="Q328" s="135">
        <f>'5-Banka Listesi'!G329</f>
        <v>0</v>
      </c>
      <c r="R328" s="140">
        <f t="shared" si="70"/>
        <v>8250</v>
      </c>
      <c r="S328" s="140">
        <f t="shared" si="71"/>
        <v>185.625</v>
      </c>
      <c r="T328" s="140">
        <f t="shared" si="72"/>
        <v>165</v>
      </c>
      <c r="U328" s="135">
        <f t="shared" si="73"/>
        <v>8600.625</v>
      </c>
      <c r="V328" s="132">
        <v>324</v>
      </c>
    </row>
    <row r="329" spans="2:22" ht="33.950000000000003" customHeight="1" x14ac:dyDescent="0.25">
      <c r="B329" s="132">
        <v>325</v>
      </c>
      <c r="C329" s="133" t="str">
        <f>'!!!KATILIMCI LİSTESİ!!!'!B326</f>
        <v>DAMLA MAVİŞ</v>
      </c>
      <c r="D329" s="134" t="str">
        <f>'!!!KATILIMCI LİSTESİ!!!'!C326</f>
        <v>17081868818</v>
      </c>
      <c r="E329" s="135">
        <f>'!!! VERİLER !!!'!C1</f>
        <v>1375</v>
      </c>
      <c r="F329" s="136">
        <f>'1-Devamsızlık Formu (Ek-4)'!AJ331</f>
        <v>14</v>
      </c>
      <c r="G329" s="135">
        <f>IF(AND('1-Devamsızlık Formu (Ek-4)'!D331="",F329&gt;0,'1-Devamsızlık Formu (Ek-4)'!AW331="KASIM 2024"),(E329*(F329-1)+(666.75)),E329*F329)</f>
        <v>19250</v>
      </c>
      <c r="H329" s="135">
        <f t="shared" si="64"/>
        <v>192.5</v>
      </c>
      <c r="I329" s="141">
        <f t="shared" si="65"/>
        <v>192.5</v>
      </c>
      <c r="J329" s="135">
        <f t="shared" si="66"/>
        <v>0</v>
      </c>
      <c r="K329" s="135">
        <f t="shared" si="62"/>
        <v>0</v>
      </c>
      <c r="L329" s="135" t="e">
        <f t="shared" si="63"/>
        <v>#REF!</v>
      </c>
      <c r="M329" s="138" t="e">
        <f>IF(K329-'!!!KATILIMCI LİSTESİ!!!'!#REF!&gt;0,'!!!KATILIMCI LİSTESİ!!!'!#REF!,K329)</f>
        <v>#REF!</v>
      </c>
      <c r="N329" s="135">
        <f t="shared" si="67"/>
        <v>866.25</v>
      </c>
      <c r="O329" s="135">
        <f t="shared" si="68"/>
        <v>1058.75</v>
      </c>
      <c r="P329" s="139">
        <f t="shared" si="69"/>
        <v>20308.75</v>
      </c>
      <c r="Q329" s="135">
        <f>'5-Banka Listesi'!G330</f>
        <v>0</v>
      </c>
      <c r="R329" s="140">
        <f t="shared" si="70"/>
        <v>19250</v>
      </c>
      <c r="S329" s="140">
        <f t="shared" si="71"/>
        <v>433.125</v>
      </c>
      <c r="T329" s="140">
        <f t="shared" si="72"/>
        <v>385</v>
      </c>
      <c r="U329" s="135">
        <f t="shared" si="73"/>
        <v>20068.125</v>
      </c>
      <c r="V329" s="132">
        <v>325</v>
      </c>
    </row>
    <row r="330" spans="2:22" ht="33.950000000000003" customHeight="1" x14ac:dyDescent="0.25">
      <c r="B330" s="132">
        <v>326</v>
      </c>
      <c r="C330" s="133" t="str">
        <f>'!!!KATILIMCI LİSTESİ!!!'!B327</f>
        <v>DEMET KOCA</v>
      </c>
      <c r="D330" s="134" t="str">
        <f>'!!!KATILIMCI LİSTESİ!!!'!C327</f>
        <v>23047042192</v>
      </c>
      <c r="E330" s="135">
        <f>'!!! VERİLER !!!'!C1</f>
        <v>1375</v>
      </c>
      <c r="F330" s="136">
        <f>'1-Devamsızlık Formu (Ek-4)'!AJ332</f>
        <v>13</v>
      </c>
      <c r="G330" s="135">
        <f>IF(AND('1-Devamsızlık Formu (Ek-4)'!D332="",F330&gt;0,'1-Devamsızlık Formu (Ek-4)'!AW332="KASIM 2024"),(E330*(F330-1)+(666.75)),E330*F330)</f>
        <v>17875</v>
      </c>
      <c r="H330" s="135">
        <f t="shared" si="64"/>
        <v>178.75</v>
      </c>
      <c r="I330" s="141">
        <f t="shared" si="65"/>
        <v>178.75</v>
      </c>
      <c r="J330" s="135">
        <f t="shared" si="66"/>
        <v>0</v>
      </c>
      <c r="K330" s="135">
        <f t="shared" si="62"/>
        <v>0</v>
      </c>
      <c r="L330" s="135" t="e">
        <f t="shared" si="63"/>
        <v>#REF!</v>
      </c>
      <c r="M330" s="138" t="e">
        <f>IF(K330-'!!!KATILIMCI LİSTESİ!!!'!#REF!&gt;0,'!!!KATILIMCI LİSTESİ!!!'!#REF!,K330)</f>
        <v>#REF!</v>
      </c>
      <c r="N330" s="135">
        <f t="shared" si="67"/>
        <v>804.375</v>
      </c>
      <c r="O330" s="135">
        <f t="shared" si="68"/>
        <v>983.125</v>
      </c>
      <c r="P330" s="139">
        <f t="shared" si="69"/>
        <v>18858.125</v>
      </c>
      <c r="Q330" s="135">
        <f>'5-Banka Listesi'!G331</f>
        <v>0</v>
      </c>
      <c r="R330" s="140">
        <f t="shared" si="70"/>
        <v>17875</v>
      </c>
      <c r="S330" s="140">
        <f t="shared" si="71"/>
        <v>402.18799999999999</v>
      </c>
      <c r="T330" s="140">
        <f t="shared" si="72"/>
        <v>357.5</v>
      </c>
      <c r="U330" s="135">
        <f t="shared" si="73"/>
        <v>18634.687999999998</v>
      </c>
      <c r="V330" s="132">
        <v>326</v>
      </c>
    </row>
    <row r="331" spans="2:22" ht="33.950000000000003" customHeight="1" x14ac:dyDescent="0.25">
      <c r="B331" s="132">
        <v>327</v>
      </c>
      <c r="C331" s="133" t="str">
        <f>'!!!KATILIMCI LİSTESİ!!!'!B328</f>
        <v>DENİZ CANIMOĞLU</v>
      </c>
      <c r="D331" s="134" t="str">
        <f>'!!!KATILIMCI LİSTESİ!!!'!C328</f>
        <v>24757877692</v>
      </c>
      <c r="E331" s="135">
        <f>'!!! VERİLER !!!'!C1</f>
        <v>1375</v>
      </c>
      <c r="F331" s="136">
        <f>'1-Devamsızlık Formu (Ek-4)'!AJ333</f>
        <v>14</v>
      </c>
      <c r="G331" s="135">
        <f>IF(AND('1-Devamsızlık Formu (Ek-4)'!D333="",F331&gt;0,'1-Devamsızlık Formu (Ek-4)'!AW333="KASIM 2024"),(E331*(F331-1)+(666.75)),E331*F331)</f>
        <v>19250</v>
      </c>
      <c r="H331" s="135">
        <f t="shared" si="64"/>
        <v>192.5</v>
      </c>
      <c r="I331" s="141">
        <f t="shared" si="65"/>
        <v>192.5</v>
      </c>
      <c r="J331" s="135">
        <f t="shared" si="66"/>
        <v>0</v>
      </c>
      <c r="K331" s="135">
        <f t="shared" si="62"/>
        <v>0</v>
      </c>
      <c r="L331" s="135" t="e">
        <f t="shared" si="63"/>
        <v>#REF!</v>
      </c>
      <c r="M331" s="138" t="e">
        <f>IF(K331-'!!!KATILIMCI LİSTESİ!!!'!#REF!&gt;0,'!!!KATILIMCI LİSTESİ!!!'!#REF!,K331)</f>
        <v>#REF!</v>
      </c>
      <c r="N331" s="135">
        <f t="shared" si="67"/>
        <v>866.25</v>
      </c>
      <c r="O331" s="135">
        <f t="shared" si="68"/>
        <v>1058.75</v>
      </c>
      <c r="P331" s="139">
        <f t="shared" si="69"/>
        <v>20308.75</v>
      </c>
      <c r="Q331" s="135">
        <f>'5-Banka Listesi'!G332</f>
        <v>0</v>
      </c>
      <c r="R331" s="140">
        <f t="shared" si="70"/>
        <v>19250</v>
      </c>
      <c r="S331" s="140">
        <f t="shared" si="71"/>
        <v>433.125</v>
      </c>
      <c r="T331" s="140">
        <f t="shared" si="72"/>
        <v>385</v>
      </c>
      <c r="U331" s="135">
        <f t="shared" si="73"/>
        <v>20068.125</v>
      </c>
      <c r="V331" s="132">
        <v>327</v>
      </c>
    </row>
    <row r="332" spans="2:22" ht="33.950000000000003" customHeight="1" x14ac:dyDescent="0.25">
      <c r="B332" s="132">
        <v>328</v>
      </c>
      <c r="C332" s="133" t="str">
        <f>'!!!KATILIMCI LİSTESİ!!!'!B329</f>
        <v>DENİZ FIRAT</v>
      </c>
      <c r="D332" s="134" t="str">
        <f>'!!!KATILIMCI LİSTESİ!!!'!C329</f>
        <v>11756249308</v>
      </c>
      <c r="E332" s="135">
        <f>'!!! VERİLER !!!'!C1</f>
        <v>1375</v>
      </c>
      <c r="F332" s="136">
        <f>'1-Devamsızlık Formu (Ek-4)'!AJ334</f>
        <v>13</v>
      </c>
      <c r="G332" s="135">
        <f>IF(AND('1-Devamsızlık Formu (Ek-4)'!D334="",F332&gt;0,'1-Devamsızlık Formu (Ek-4)'!AW334="KASIM 2024"),(E332*(F332-1)+(666.75)),E332*F332)</f>
        <v>17875</v>
      </c>
      <c r="H332" s="135">
        <f t="shared" si="64"/>
        <v>178.75</v>
      </c>
      <c r="I332" s="141">
        <f t="shared" si="65"/>
        <v>178.75</v>
      </c>
      <c r="J332" s="135">
        <f t="shared" si="66"/>
        <v>0</v>
      </c>
      <c r="K332" s="135">
        <f t="shared" si="62"/>
        <v>0</v>
      </c>
      <c r="L332" s="135" t="e">
        <f t="shared" si="63"/>
        <v>#REF!</v>
      </c>
      <c r="M332" s="138" t="e">
        <f>IF(K332-'!!!KATILIMCI LİSTESİ!!!'!#REF!&gt;0,'!!!KATILIMCI LİSTESİ!!!'!#REF!,K332)</f>
        <v>#REF!</v>
      </c>
      <c r="N332" s="135">
        <f t="shared" si="67"/>
        <v>804.375</v>
      </c>
      <c r="O332" s="135">
        <f t="shared" si="68"/>
        <v>983.125</v>
      </c>
      <c r="P332" s="139">
        <f t="shared" si="69"/>
        <v>18858.125</v>
      </c>
      <c r="Q332" s="135">
        <f>'5-Banka Listesi'!G333</f>
        <v>0</v>
      </c>
      <c r="R332" s="140">
        <f t="shared" si="70"/>
        <v>17875</v>
      </c>
      <c r="S332" s="140">
        <f t="shared" si="71"/>
        <v>402.18799999999999</v>
      </c>
      <c r="T332" s="140">
        <f t="shared" si="72"/>
        <v>357.5</v>
      </c>
      <c r="U332" s="135">
        <f t="shared" si="73"/>
        <v>18634.687999999998</v>
      </c>
      <c r="V332" s="132">
        <v>328</v>
      </c>
    </row>
    <row r="333" spans="2:22" ht="33.950000000000003" customHeight="1" x14ac:dyDescent="0.25">
      <c r="B333" s="132">
        <v>329</v>
      </c>
      <c r="C333" s="133" t="str">
        <f>'!!!KATILIMCI LİSTESİ!!!'!B330</f>
        <v>DENİZ KEREM KOYUNCU</v>
      </c>
      <c r="D333" s="134" t="str">
        <f>'!!!KATILIMCI LİSTESİ!!!'!C330</f>
        <v>11141251152</v>
      </c>
      <c r="E333" s="135">
        <f>'!!! VERİLER !!!'!C1</f>
        <v>1375</v>
      </c>
      <c r="F333" s="136">
        <f>'1-Devamsızlık Formu (Ek-4)'!AJ335</f>
        <v>11</v>
      </c>
      <c r="G333" s="135">
        <f>IF(AND('1-Devamsızlık Formu (Ek-4)'!D335="",F333&gt;0,'1-Devamsızlık Formu (Ek-4)'!AW335="KASIM 2024"),(E333*(F333-1)+(666.75)),E333*F333)</f>
        <v>15125</v>
      </c>
      <c r="H333" s="135">
        <f t="shared" si="64"/>
        <v>151.25</v>
      </c>
      <c r="I333" s="141">
        <f t="shared" si="65"/>
        <v>151.25</v>
      </c>
      <c r="J333" s="135">
        <f t="shared" si="66"/>
        <v>0</v>
      </c>
      <c r="K333" s="135">
        <f t="shared" si="62"/>
        <v>0</v>
      </c>
      <c r="L333" s="135" t="e">
        <f t="shared" si="63"/>
        <v>#REF!</v>
      </c>
      <c r="M333" s="138" t="e">
        <f>IF(K333-'!!!KATILIMCI LİSTESİ!!!'!#REF!&gt;0,'!!!KATILIMCI LİSTESİ!!!'!#REF!,K333)</f>
        <v>#REF!</v>
      </c>
      <c r="N333" s="135">
        <f t="shared" si="67"/>
        <v>680.625</v>
      </c>
      <c r="O333" s="135">
        <f t="shared" si="68"/>
        <v>831.875</v>
      </c>
      <c r="P333" s="139">
        <f t="shared" si="69"/>
        <v>15956.875</v>
      </c>
      <c r="Q333" s="135">
        <f>'5-Banka Listesi'!G334</f>
        <v>0</v>
      </c>
      <c r="R333" s="140">
        <f t="shared" si="70"/>
        <v>15125</v>
      </c>
      <c r="S333" s="140">
        <f t="shared" si="71"/>
        <v>340.31299999999999</v>
      </c>
      <c r="T333" s="140">
        <f t="shared" si="72"/>
        <v>302.5</v>
      </c>
      <c r="U333" s="135">
        <f t="shared" si="73"/>
        <v>15767.813</v>
      </c>
      <c r="V333" s="132">
        <v>329</v>
      </c>
    </row>
    <row r="334" spans="2:22" ht="33.950000000000003" customHeight="1" x14ac:dyDescent="0.25">
      <c r="B334" s="132">
        <v>330</v>
      </c>
      <c r="C334" s="133" t="str">
        <f>'!!!KATILIMCI LİSTESİ!!!'!B331</f>
        <v>DENİZ MERT YÖRÜK</v>
      </c>
      <c r="D334" s="134" t="str">
        <f>'!!!KATILIMCI LİSTESİ!!!'!C331</f>
        <v>21004163614</v>
      </c>
      <c r="E334" s="135">
        <f>'!!! VERİLER !!!'!C1</f>
        <v>1375</v>
      </c>
      <c r="F334" s="136">
        <f>'1-Devamsızlık Formu (Ek-4)'!AJ336</f>
        <v>14</v>
      </c>
      <c r="G334" s="135">
        <f>IF(AND('1-Devamsızlık Formu (Ek-4)'!D336="",F334&gt;0,'1-Devamsızlık Formu (Ek-4)'!AW336="KASIM 2024"),(E334*(F334-1)+(666.75)),E334*F334)</f>
        <v>19250</v>
      </c>
      <c r="H334" s="135">
        <f t="shared" si="64"/>
        <v>192.5</v>
      </c>
      <c r="I334" s="141">
        <f t="shared" si="65"/>
        <v>192.5</v>
      </c>
      <c r="J334" s="135">
        <f t="shared" si="66"/>
        <v>0</v>
      </c>
      <c r="K334" s="135">
        <f t="shared" si="62"/>
        <v>0</v>
      </c>
      <c r="L334" s="135" t="e">
        <f t="shared" si="63"/>
        <v>#REF!</v>
      </c>
      <c r="M334" s="138" t="e">
        <f>IF(K334-'!!!KATILIMCI LİSTESİ!!!'!#REF!&gt;0,'!!!KATILIMCI LİSTESİ!!!'!#REF!,K334)</f>
        <v>#REF!</v>
      </c>
      <c r="N334" s="135">
        <f t="shared" si="67"/>
        <v>866.25</v>
      </c>
      <c r="O334" s="135">
        <f t="shared" si="68"/>
        <v>1058.75</v>
      </c>
      <c r="P334" s="139">
        <f t="shared" si="69"/>
        <v>20308.75</v>
      </c>
      <c r="Q334" s="135">
        <f>'5-Banka Listesi'!G335</f>
        <v>0</v>
      </c>
      <c r="R334" s="140">
        <f t="shared" si="70"/>
        <v>19250</v>
      </c>
      <c r="S334" s="140">
        <f t="shared" si="71"/>
        <v>433.125</v>
      </c>
      <c r="T334" s="140">
        <f t="shared" si="72"/>
        <v>385</v>
      </c>
      <c r="U334" s="135">
        <f t="shared" si="73"/>
        <v>20068.125</v>
      </c>
      <c r="V334" s="132">
        <v>330</v>
      </c>
    </row>
    <row r="335" spans="2:22" ht="33.950000000000003" customHeight="1" x14ac:dyDescent="0.25">
      <c r="B335" s="132">
        <v>331</v>
      </c>
      <c r="C335" s="133" t="str">
        <f>'!!!KATILIMCI LİSTESİ!!!'!B332</f>
        <v>DİCLE BAYDAN</v>
      </c>
      <c r="D335" s="134" t="str">
        <f>'!!!KATILIMCI LİSTESİ!!!'!C332</f>
        <v>12567011092</v>
      </c>
      <c r="E335" s="135">
        <f>'!!! VERİLER !!!'!C1</f>
        <v>1375</v>
      </c>
      <c r="F335" s="136">
        <f>'1-Devamsızlık Formu (Ek-4)'!AJ337</f>
        <v>14</v>
      </c>
      <c r="G335" s="135">
        <f>IF(AND('1-Devamsızlık Formu (Ek-4)'!D337="",F335&gt;0,'1-Devamsızlık Formu (Ek-4)'!AW337="KASIM 2024"),(E335*(F335-1)+(666.75)),E335*F335)</f>
        <v>19250</v>
      </c>
      <c r="H335" s="135">
        <f t="shared" si="64"/>
        <v>192.5</v>
      </c>
      <c r="I335" s="141">
        <f t="shared" si="65"/>
        <v>192.5</v>
      </c>
      <c r="J335" s="135">
        <f t="shared" si="66"/>
        <v>0</v>
      </c>
      <c r="K335" s="135">
        <f t="shared" si="62"/>
        <v>0</v>
      </c>
      <c r="L335" s="135" t="e">
        <f t="shared" si="63"/>
        <v>#REF!</v>
      </c>
      <c r="M335" s="138" t="e">
        <f>IF(K335-'!!!KATILIMCI LİSTESİ!!!'!#REF!&gt;0,'!!!KATILIMCI LİSTESİ!!!'!#REF!,K335)</f>
        <v>#REF!</v>
      </c>
      <c r="N335" s="135">
        <f t="shared" si="67"/>
        <v>866.25</v>
      </c>
      <c r="O335" s="135">
        <f t="shared" si="68"/>
        <v>1058.75</v>
      </c>
      <c r="P335" s="139">
        <f t="shared" si="69"/>
        <v>20308.75</v>
      </c>
      <c r="Q335" s="135">
        <f>'5-Banka Listesi'!G336</f>
        <v>0</v>
      </c>
      <c r="R335" s="140">
        <f t="shared" si="70"/>
        <v>19250</v>
      </c>
      <c r="S335" s="140">
        <f t="shared" si="71"/>
        <v>433.125</v>
      </c>
      <c r="T335" s="140">
        <f t="shared" si="72"/>
        <v>385</v>
      </c>
      <c r="U335" s="135">
        <f t="shared" si="73"/>
        <v>20068.125</v>
      </c>
      <c r="V335" s="132">
        <v>331</v>
      </c>
    </row>
    <row r="336" spans="2:22" ht="33.950000000000003" customHeight="1" x14ac:dyDescent="0.25">
      <c r="B336" s="132">
        <v>332</v>
      </c>
      <c r="C336" s="133" t="str">
        <f>'!!!KATILIMCI LİSTESİ!!!'!B333</f>
        <v>DİDEM İCLAL ÇELİK</v>
      </c>
      <c r="D336" s="134" t="str">
        <f>'!!!KATILIMCI LİSTESİ!!!'!C333</f>
        <v>11102758140</v>
      </c>
      <c r="E336" s="135">
        <f>'!!! VERİLER !!!'!C1</f>
        <v>1375</v>
      </c>
      <c r="F336" s="136">
        <f>'1-Devamsızlık Formu (Ek-4)'!AJ338</f>
        <v>12</v>
      </c>
      <c r="G336" s="135">
        <f>IF(AND('1-Devamsızlık Formu (Ek-4)'!D338="",F336&gt;0,'1-Devamsızlık Formu (Ek-4)'!AW338="KASIM 2024"),(E336*(F336-1)+(666.75)),E336*F336)</f>
        <v>16500</v>
      </c>
      <c r="H336" s="135">
        <f t="shared" si="64"/>
        <v>165</v>
      </c>
      <c r="I336" s="141">
        <f t="shared" si="65"/>
        <v>165</v>
      </c>
      <c r="J336" s="135">
        <f t="shared" si="66"/>
        <v>0</v>
      </c>
      <c r="K336" s="135">
        <f t="shared" si="62"/>
        <v>0</v>
      </c>
      <c r="L336" s="135" t="e">
        <f t="shared" si="63"/>
        <v>#REF!</v>
      </c>
      <c r="M336" s="138" t="e">
        <f>IF(K336-'!!!KATILIMCI LİSTESİ!!!'!#REF!&gt;0,'!!!KATILIMCI LİSTESİ!!!'!#REF!,K336)</f>
        <v>#REF!</v>
      </c>
      <c r="N336" s="135">
        <f t="shared" si="67"/>
        <v>742.5</v>
      </c>
      <c r="O336" s="135">
        <f t="shared" si="68"/>
        <v>907.5</v>
      </c>
      <c r="P336" s="139">
        <f t="shared" si="69"/>
        <v>17407.5</v>
      </c>
      <c r="Q336" s="135">
        <f>'5-Banka Listesi'!G337</f>
        <v>0</v>
      </c>
      <c r="R336" s="140">
        <f t="shared" si="70"/>
        <v>16500</v>
      </c>
      <c r="S336" s="140">
        <f t="shared" si="71"/>
        <v>371.25</v>
      </c>
      <c r="T336" s="140">
        <f t="shared" si="72"/>
        <v>330</v>
      </c>
      <c r="U336" s="135">
        <f t="shared" si="73"/>
        <v>17201.25</v>
      </c>
      <c r="V336" s="132">
        <v>332</v>
      </c>
    </row>
    <row r="337" spans="2:22" ht="33.950000000000003" customHeight="1" x14ac:dyDescent="0.25">
      <c r="B337" s="132">
        <v>333</v>
      </c>
      <c r="C337" s="133" t="str">
        <f>'!!!KATILIMCI LİSTESİ!!!'!B334</f>
        <v>DİLAN AKKUŞ</v>
      </c>
      <c r="D337" s="134" t="str">
        <f>'!!!KATILIMCI LİSTESİ!!!'!C334</f>
        <v>11794541518</v>
      </c>
      <c r="E337" s="135">
        <f>'!!! VERİLER !!!'!C1</f>
        <v>1375</v>
      </c>
      <c r="F337" s="136">
        <f>'1-Devamsızlık Formu (Ek-4)'!AJ339</f>
        <v>14</v>
      </c>
      <c r="G337" s="135">
        <f>IF(AND('1-Devamsızlık Formu (Ek-4)'!D339="",F337&gt;0,'1-Devamsızlık Formu (Ek-4)'!AW339="KASIM 2024"),(E337*(F337-1)+(666.75)),E337*F337)</f>
        <v>19250</v>
      </c>
      <c r="H337" s="135">
        <f t="shared" si="64"/>
        <v>192.5</v>
      </c>
      <c r="I337" s="141">
        <f t="shared" si="65"/>
        <v>192.5</v>
      </c>
      <c r="J337" s="135">
        <f t="shared" si="66"/>
        <v>0</v>
      </c>
      <c r="K337" s="135">
        <f t="shared" si="62"/>
        <v>0</v>
      </c>
      <c r="L337" s="135" t="e">
        <f t="shared" si="63"/>
        <v>#REF!</v>
      </c>
      <c r="M337" s="138" t="e">
        <f>IF(K337-'!!!KATILIMCI LİSTESİ!!!'!#REF!&gt;0,'!!!KATILIMCI LİSTESİ!!!'!#REF!,K337)</f>
        <v>#REF!</v>
      </c>
      <c r="N337" s="135">
        <f t="shared" si="67"/>
        <v>866.25</v>
      </c>
      <c r="O337" s="135">
        <f t="shared" si="68"/>
        <v>1058.75</v>
      </c>
      <c r="P337" s="139">
        <f t="shared" si="69"/>
        <v>20308.75</v>
      </c>
      <c r="Q337" s="135">
        <f>'5-Banka Listesi'!G338</f>
        <v>0</v>
      </c>
      <c r="R337" s="140">
        <f t="shared" si="70"/>
        <v>19250</v>
      </c>
      <c r="S337" s="140">
        <f t="shared" si="71"/>
        <v>433.125</v>
      </c>
      <c r="T337" s="140">
        <f t="shared" si="72"/>
        <v>385</v>
      </c>
      <c r="U337" s="135">
        <f t="shared" si="73"/>
        <v>20068.125</v>
      </c>
      <c r="V337" s="132">
        <v>333</v>
      </c>
    </row>
    <row r="338" spans="2:22" ht="33.950000000000003" customHeight="1" x14ac:dyDescent="0.25">
      <c r="B338" s="132">
        <v>334</v>
      </c>
      <c r="C338" s="133" t="str">
        <f>'!!!KATILIMCI LİSTESİ!!!'!B335</f>
        <v>DİLAN ASLAN</v>
      </c>
      <c r="D338" s="134" t="str">
        <f>'!!!KATILIMCI LİSTESİ!!!'!C335</f>
        <v>13736180212</v>
      </c>
      <c r="E338" s="135">
        <f>'!!! VERİLER !!!'!C1</f>
        <v>1375</v>
      </c>
      <c r="F338" s="136">
        <f>'1-Devamsızlık Formu (Ek-4)'!AJ340</f>
        <v>13</v>
      </c>
      <c r="G338" s="135">
        <f>IF(AND('1-Devamsızlık Formu (Ek-4)'!D340="",F338&gt;0,'1-Devamsızlık Formu (Ek-4)'!AW340="KASIM 2024"),(E338*(F338-1)+(666.75)),E338*F338)</f>
        <v>17875</v>
      </c>
      <c r="H338" s="135">
        <f t="shared" si="64"/>
        <v>178.75</v>
      </c>
      <c r="I338" s="141">
        <f t="shared" si="65"/>
        <v>178.75</v>
      </c>
      <c r="J338" s="135">
        <f t="shared" si="66"/>
        <v>0</v>
      </c>
      <c r="K338" s="135">
        <f t="shared" si="62"/>
        <v>0</v>
      </c>
      <c r="L338" s="135" t="e">
        <f t="shared" si="63"/>
        <v>#REF!</v>
      </c>
      <c r="M338" s="138" t="e">
        <f>IF(K338-'!!!KATILIMCI LİSTESİ!!!'!#REF!&gt;0,'!!!KATILIMCI LİSTESİ!!!'!#REF!,K338)</f>
        <v>#REF!</v>
      </c>
      <c r="N338" s="135">
        <f t="shared" si="67"/>
        <v>804.375</v>
      </c>
      <c r="O338" s="135">
        <f t="shared" si="68"/>
        <v>983.125</v>
      </c>
      <c r="P338" s="139">
        <f t="shared" si="69"/>
        <v>18858.125</v>
      </c>
      <c r="Q338" s="135">
        <f>'5-Banka Listesi'!G339</f>
        <v>0</v>
      </c>
      <c r="R338" s="140">
        <f t="shared" si="70"/>
        <v>17875</v>
      </c>
      <c r="S338" s="140">
        <f t="shared" si="71"/>
        <v>402.18799999999999</v>
      </c>
      <c r="T338" s="140">
        <f t="shared" si="72"/>
        <v>357.5</v>
      </c>
      <c r="U338" s="135">
        <f t="shared" si="73"/>
        <v>18634.687999999998</v>
      </c>
      <c r="V338" s="132">
        <v>334</v>
      </c>
    </row>
    <row r="339" spans="2:22" ht="33.950000000000003" customHeight="1" x14ac:dyDescent="0.25">
      <c r="B339" s="132">
        <v>335</v>
      </c>
      <c r="C339" s="133" t="str">
        <f>'!!!KATILIMCI LİSTESİ!!!'!B336</f>
        <v>DİLAN ERTENE</v>
      </c>
      <c r="D339" s="134" t="str">
        <f>'!!!KATILIMCI LİSTESİ!!!'!C336</f>
        <v>73795039968</v>
      </c>
      <c r="E339" s="135">
        <f>'!!! VERİLER !!!'!C1</f>
        <v>1375</v>
      </c>
      <c r="F339" s="136">
        <f>'1-Devamsızlık Formu (Ek-4)'!AJ341</f>
        <v>6</v>
      </c>
      <c r="G339" s="135">
        <f>IF(AND('1-Devamsızlık Formu (Ek-4)'!D341="",F339&gt;0,'1-Devamsızlık Formu (Ek-4)'!AW341="KASIM 2024"),(E339*(F339-1)+(666.75)),E339*F339)</f>
        <v>8250</v>
      </c>
      <c r="H339" s="135">
        <f t="shared" si="64"/>
        <v>82.5</v>
      </c>
      <c r="I339" s="141">
        <f t="shared" si="65"/>
        <v>82.5</v>
      </c>
      <c r="J339" s="135">
        <f t="shared" si="66"/>
        <v>0</v>
      </c>
      <c r="K339" s="135">
        <f t="shared" si="62"/>
        <v>0</v>
      </c>
      <c r="L339" s="135" t="e">
        <f t="shared" si="63"/>
        <v>#REF!</v>
      </c>
      <c r="M339" s="138" t="e">
        <f>IF(K339-'!!!KATILIMCI LİSTESİ!!!'!#REF!&gt;0,'!!!KATILIMCI LİSTESİ!!!'!#REF!,K339)</f>
        <v>#REF!</v>
      </c>
      <c r="N339" s="135">
        <f t="shared" si="67"/>
        <v>371.25</v>
      </c>
      <c r="O339" s="135">
        <f t="shared" si="68"/>
        <v>453.75</v>
      </c>
      <c r="P339" s="139">
        <f t="shared" si="69"/>
        <v>8703.75</v>
      </c>
      <c r="Q339" s="135">
        <f>'5-Banka Listesi'!G340</f>
        <v>0</v>
      </c>
      <c r="R339" s="140">
        <f t="shared" si="70"/>
        <v>8250</v>
      </c>
      <c r="S339" s="140">
        <f t="shared" si="71"/>
        <v>185.625</v>
      </c>
      <c r="T339" s="140">
        <f t="shared" si="72"/>
        <v>165</v>
      </c>
      <c r="U339" s="135">
        <f t="shared" si="73"/>
        <v>8600.625</v>
      </c>
      <c r="V339" s="132">
        <v>335</v>
      </c>
    </row>
    <row r="340" spans="2:22" ht="33.950000000000003" customHeight="1" x14ac:dyDescent="0.25">
      <c r="B340" s="132">
        <v>336</v>
      </c>
      <c r="C340" s="133" t="str">
        <f>'!!!KATILIMCI LİSTESİ!!!'!B337</f>
        <v>DİLAN KILIÇ</v>
      </c>
      <c r="D340" s="134" t="str">
        <f>'!!!KATILIMCI LİSTESİ!!!'!C337</f>
        <v>37394166234</v>
      </c>
      <c r="E340" s="135">
        <f>'!!! VERİLER !!!'!C1</f>
        <v>1375</v>
      </c>
      <c r="F340" s="136">
        <f>'1-Devamsızlık Formu (Ek-4)'!AJ342</f>
        <v>14</v>
      </c>
      <c r="G340" s="135">
        <f>IF(AND('1-Devamsızlık Formu (Ek-4)'!D342="",F340&gt;0,'1-Devamsızlık Formu (Ek-4)'!AW342="KASIM 2024"),(E340*(F340-1)+(666.75)),E340*F340)</f>
        <v>19250</v>
      </c>
      <c r="H340" s="135">
        <f t="shared" si="64"/>
        <v>192.5</v>
      </c>
      <c r="I340" s="141">
        <f t="shared" si="65"/>
        <v>192.5</v>
      </c>
      <c r="J340" s="135">
        <f t="shared" si="66"/>
        <v>0</v>
      </c>
      <c r="K340" s="135">
        <f t="shared" si="62"/>
        <v>0</v>
      </c>
      <c r="L340" s="135" t="e">
        <f t="shared" si="63"/>
        <v>#REF!</v>
      </c>
      <c r="M340" s="138" t="e">
        <f>IF(K340-'!!!KATILIMCI LİSTESİ!!!'!#REF!&gt;0,'!!!KATILIMCI LİSTESİ!!!'!#REF!,K340)</f>
        <v>#REF!</v>
      </c>
      <c r="N340" s="135">
        <f t="shared" si="67"/>
        <v>866.25</v>
      </c>
      <c r="O340" s="135">
        <f t="shared" si="68"/>
        <v>1058.75</v>
      </c>
      <c r="P340" s="139">
        <f t="shared" si="69"/>
        <v>20308.75</v>
      </c>
      <c r="Q340" s="135">
        <f>'5-Banka Listesi'!G341</f>
        <v>0</v>
      </c>
      <c r="R340" s="140">
        <f t="shared" si="70"/>
        <v>19250</v>
      </c>
      <c r="S340" s="140">
        <f t="shared" si="71"/>
        <v>433.125</v>
      </c>
      <c r="T340" s="140">
        <f t="shared" si="72"/>
        <v>385</v>
      </c>
      <c r="U340" s="135">
        <f t="shared" si="73"/>
        <v>20068.125</v>
      </c>
      <c r="V340" s="132">
        <v>336</v>
      </c>
    </row>
    <row r="341" spans="2:22" ht="33.950000000000003" customHeight="1" x14ac:dyDescent="0.25">
      <c r="B341" s="132">
        <v>337</v>
      </c>
      <c r="C341" s="133" t="str">
        <f>'!!!KATILIMCI LİSTESİ!!!'!B338</f>
        <v>DİLAN YAPICI</v>
      </c>
      <c r="D341" s="134" t="str">
        <f>'!!!KATILIMCI LİSTESİ!!!'!C338</f>
        <v>21355132956</v>
      </c>
      <c r="E341" s="135">
        <f>'!!! VERİLER !!!'!C1</f>
        <v>1375</v>
      </c>
      <c r="F341" s="136">
        <f>'1-Devamsızlık Formu (Ek-4)'!AJ343</f>
        <v>6</v>
      </c>
      <c r="G341" s="135">
        <f>IF(AND('1-Devamsızlık Formu (Ek-4)'!D343="",F341&gt;0,'1-Devamsızlık Formu (Ek-4)'!AW343="KASIM 2024"),(E341*(F341-1)+(666.75)),E341*F341)</f>
        <v>8250</v>
      </c>
      <c r="H341" s="135">
        <f t="shared" si="64"/>
        <v>82.5</v>
      </c>
      <c r="I341" s="141">
        <f t="shared" si="65"/>
        <v>82.5</v>
      </c>
      <c r="J341" s="135">
        <f t="shared" si="66"/>
        <v>0</v>
      </c>
      <c r="K341" s="135">
        <f t="shared" si="62"/>
        <v>0</v>
      </c>
      <c r="L341" s="135" t="e">
        <f t="shared" si="63"/>
        <v>#REF!</v>
      </c>
      <c r="M341" s="138" t="e">
        <f>IF(K341-'!!!KATILIMCI LİSTESİ!!!'!#REF!&gt;0,'!!!KATILIMCI LİSTESİ!!!'!#REF!,K341)</f>
        <v>#REF!</v>
      </c>
      <c r="N341" s="135">
        <f t="shared" si="67"/>
        <v>371.25</v>
      </c>
      <c r="O341" s="135">
        <f t="shared" si="68"/>
        <v>453.75</v>
      </c>
      <c r="P341" s="139">
        <f t="shared" si="69"/>
        <v>8703.75</v>
      </c>
      <c r="Q341" s="135">
        <f>'5-Banka Listesi'!G342</f>
        <v>0</v>
      </c>
      <c r="R341" s="140">
        <f t="shared" si="70"/>
        <v>8250</v>
      </c>
      <c r="S341" s="140">
        <f t="shared" si="71"/>
        <v>185.625</v>
      </c>
      <c r="T341" s="140">
        <f t="shared" si="72"/>
        <v>165</v>
      </c>
      <c r="U341" s="135">
        <f t="shared" si="73"/>
        <v>8600.625</v>
      </c>
      <c r="V341" s="132">
        <v>337</v>
      </c>
    </row>
    <row r="342" spans="2:22" ht="33.950000000000003" customHeight="1" x14ac:dyDescent="0.25">
      <c r="B342" s="132">
        <v>338</v>
      </c>
      <c r="C342" s="133" t="str">
        <f>'!!!KATILIMCI LİSTESİ!!!'!B339</f>
        <v>DİLAN YEL</v>
      </c>
      <c r="D342" s="134" t="str">
        <f>'!!!KATILIMCI LİSTESİ!!!'!C339</f>
        <v>12614825054</v>
      </c>
      <c r="E342" s="135">
        <f>'!!! VERİLER !!!'!C1</f>
        <v>1375</v>
      </c>
      <c r="F342" s="136">
        <f>'1-Devamsızlık Formu (Ek-4)'!AJ344</f>
        <v>14</v>
      </c>
      <c r="G342" s="135">
        <f>IF(AND('1-Devamsızlık Formu (Ek-4)'!D344="",F342&gt;0,'1-Devamsızlık Formu (Ek-4)'!AW344="KASIM 2024"),(E342*(F342-1)+(666.75)),E342*F342)</f>
        <v>19250</v>
      </c>
      <c r="H342" s="135">
        <f t="shared" si="64"/>
        <v>192.5</v>
      </c>
      <c r="I342" s="141">
        <f t="shared" si="65"/>
        <v>192.5</v>
      </c>
      <c r="J342" s="135">
        <f t="shared" si="66"/>
        <v>0</v>
      </c>
      <c r="K342" s="135">
        <f t="shared" si="62"/>
        <v>0</v>
      </c>
      <c r="L342" s="135" t="e">
        <f t="shared" si="63"/>
        <v>#REF!</v>
      </c>
      <c r="M342" s="138" t="e">
        <f>IF(K342-'!!!KATILIMCI LİSTESİ!!!'!#REF!&gt;0,'!!!KATILIMCI LİSTESİ!!!'!#REF!,K342)</f>
        <v>#REF!</v>
      </c>
      <c r="N342" s="135">
        <f t="shared" si="67"/>
        <v>866.25</v>
      </c>
      <c r="O342" s="135">
        <f t="shared" si="68"/>
        <v>1058.75</v>
      </c>
      <c r="P342" s="139">
        <f t="shared" si="69"/>
        <v>20308.75</v>
      </c>
      <c r="Q342" s="135">
        <f>'5-Banka Listesi'!G343</f>
        <v>0</v>
      </c>
      <c r="R342" s="140">
        <f t="shared" si="70"/>
        <v>19250</v>
      </c>
      <c r="S342" s="140">
        <f t="shared" si="71"/>
        <v>433.125</v>
      </c>
      <c r="T342" s="140">
        <f t="shared" si="72"/>
        <v>385</v>
      </c>
      <c r="U342" s="135">
        <f t="shared" si="73"/>
        <v>20068.125</v>
      </c>
      <c r="V342" s="132">
        <v>338</v>
      </c>
    </row>
    <row r="343" spans="2:22" ht="33.950000000000003" customHeight="1" x14ac:dyDescent="0.25">
      <c r="B343" s="132">
        <v>339</v>
      </c>
      <c r="C343" s="133" t="str">
        <f>'!!!KATILIMCI LİSTESİ!!!'!B340</f>
        <v>DİLARA BORAZAN</v>
      </c>
      <c r="D343" s="134" t="str">
        <f>'!!!KATILIMCI LİSTESİ!!!'!C340</f>
        <v>10856801874</v>
      </c>
      <c r="E343" s="135">
        <f>'!!! VERİLER !!!'!C1</f>
        <v>1375</v>
      </c>
      <c r="F343" s="136">
        <f>'1-Devamsızlık Formu (Ek-4)'!AJ345</f>
        <v>14</v>
      </c>
      <c r="G343" s="135">
        <f>IF(AND('1-Devamsızlık Formu (Ek-4)'!D345="",F343&gt;0,'1-Devamsızlık Formu (Ek-4)'!AW345="KASIM 2024"),(E343*(F343-1)+(666.75)),E343*F343)</f>
        <v>19250</v>
      </c>
      <c r="H343" s="135">
        <f t="shared" si="64"/>
        <v>192.5</v>
      </c>
      <c r="I343" s="141">
        <f t="shared" si="65"/>
        <v>192.5</v>
      </c>
      <c r="J343" s="135">
        <f t="shared" si="66"/>
        <v>0</v>
      </c>
      <c r="K343" s="135">
        <f t="shared" si="62"/>
        <v>0</v>
      </c>
      <c r="L343" s="135" t="e">
        <f t="shared" si="63"/>
        <v>#REF!</v>
      </c>
      <c r="M343" s="138" t="e">
        <f>IF(K343-'!!!KATILIMCI LİSTESİ!!!'!#REF!&gt;0,'!!!KATILIMCI LİSTESİ!!!'!#REF!,K343)</f>
        <v>#REF!</v>
      </c>
      <c r="N343" s="135">
        <f t="shared" si="67"/>
        <v>866.25</v>
      </c>
      <c r="O343" s="135">
        <f t="shared" si="68"/>
        <v>1058.75</v>
      </c>
      <c r="P343" s="139">
        <f t="shared" si="69"/>
        <v>20308.75</v>
      </c>
      <c r="Q343" s="135">
        <f>'5-Banka Listesi'!G344</f>
        <v>0</v>
      </c>
      <c r="R343" s="140">
        <f t="shared" si="70"/>
        <v>19250</v>
      </c>
      <c r="S343" s="140">
        <f t="shared" si="71"/>
        <v>433.125</v>
      </c>
      <c r="T343" s="140">
        <f t="shared" si="72"/>
        <v>385</v>
      </c>
      <c r="U343" s="135">
        <f t="shared" si="73"/>
        <v>20068.125</v>
      </c>
      <c r="V343" s="132">
        <v>339</v>
      </c>
    </row>
    <row r="344" spans="2:22" ht="33.950000000000003" customHeight="1" x14ac:dyDescent="0.25">
      <c r="B344" s="132">
        <v>340</v>
      </c>
      <c r="C344" s="133" t="str">
        <f>'!!!KATILIMCI LİSTESİ!!!'!B341</f>
        <v>DİLARA ÇINKIR</v>
      </c>
      <c r="D344" s="134" t="str">
        <f>'!!!KATILIMCI LİSTESİ!!!'!C341</f>
        <v>21227491952</v>
      </c>
      <c r="E344" s="135">
        <f>'!!! VERİLER !!!'!C1</f>
        <v>1375</v>
      </c>
      <c r="F344" s="136">
        <f>'1-Devamsızlık Formu (Ek-4)'!AJ346</f>
        <v>14</v>
      </c>
      <c r="G344" s="135">
        <f>IF(AND('1-Devamsızlık Formu (Ek-4)'!D346="",F344&gt;0,'1-Devamsızlık Formu (Ek-4)'!AW346="KASIM 2024"),(E344*(F344-1)+(666.75)),E344*F344)</f>
        <v>19250</v>
      </c>
      <c r="H344" s="135">
        <f t="shared" si="64"/>
        <v>192.5</v>
      </c>
      <c r="I344" s="141">
        <f t="shared" si="65"/>
        <v>192.5</v>
      </c>
      <c r="J344" s="135">
        <f t="shared" si="66"/>
        <v>0</v>
      </c>
      <c r="K344" s="135">
        <f t="shared" si="62"/>
        <v>0</v>
      </c>
      <c r="L344" s="135" t="e">
        <f t="shared" si="63"/>
        <v>#REF!</v>
      </c>
      <c r="M344" s="138" t="e">
        <f>IF(K344-'!!!KATILIMCI LİSTESİ!!!'!#REF!&gt;0,'!!!KATILIMCI LİSTESİ!!!'!#REF!,K344)</f>
        <v>#REF!</v>
      </c>
      <c r="N344" s="135">
        <f t="shared" si="67"/>
        <v>866.25</v>
      </c>
      <c r="O344" s="135">
        <f t="shared" si="68"/>
        <v>1058.75</v>
      </c>
      <c r="P344" s="139">
        <f t="shared" si="69"/>
        <v>20308.75</v>
      </c>
      <c r="Q344" s="135">
        <f>'5-Banka Listesi'!G345</f>
        <v>0</v>
      </c>
      <c r="R344" s="140">
        <f t="shared" si="70"/>
        <v>19250</v>
      </c>
      <c r="S344" s="140">
        <f t="shared" si="71"/>
        <v>433.125</v>
      </c>
      <c r="T344" s="140">
        <f t="shared" si="72"/>
        <v>385</v>
      </c>
      <c r="U344" s="135">
        <f t="shared" si="73"/>
        <v>20068.125</v>
      </c>
      <c r="V344" s="132">
        <v>340</v>
      </c>
    </row>
    <row r="345" spans="2:22" ht="33.950000000000003" customHeight="1" x14ac:dyDescent="0.25">
      <c r="B345" s="132">
        <v>341</v>
      </c>
      <c r="C345" s="133" t="str">
        <f>'!!!KATILIMCI LİSTESİ!!!'!B342</f>
        <v>DİLARA İNCİ</v>
      </c>
      <c r="D345" s="134" t="str">
        <f>'!!!KATILIMCI LİSTESİ!!!'!C342</f>
        <v>13628190336</v>
      </c>
      <c r="E345" s="135">
        <f>'!!! VERİLER !!!'!C1</f>
        <v>1375</v>
      </c>
      <c r="F345" s="136">
        <f>'1-Devamsızlık Formu (Ek-4)'!AJ347</f>
        <v>14</v>
      </c>
      <c r="G345" s="135">
        <f>IF(AND('1-Devamsızlık Formu (Ek-4)'!D347="",F345&gt;0,'1-Devamsızlık Formu (Ek-4)'!AW347="KASIM 2024"),(E345*(F345-1)+(666.75)),E345*F345)</f>
        <v>19250</v>
      </c>
      <c r="H345" s="135">
        <f t="shared" si="64"/>
        <v>192.5</v>
      </c>
      <c r="I345" s="141">
        <f t="shared" si="65"/>
        <v>192.5</v>
      </c>
      <c r="J345" s="135">
        <f t="shared" si="66"/>
        <v>0</v>
      </c>
      <c r="K345" s="135">
        <f t="shared" si="62"/>
        <v>0</v>
      </c>
      <c r="L345" s="135" t="e">
        <f t="shared" si="63"/>
        <v>#REF!</v>
      </c>
      <c r="M345" s="138" t="e">
        <f>IF(K345-'!!!KATILIMCI LİSTESİ!!!'!#REF!&gt;0,'!!!KATILIMCI LİSTESİ!!!'!#REF!,K345)</f>
        <v>#REF!</v>
      </c>
      <c r="N345" s="135">
        <f t="shared" si="67"/>
        <v>866.25</v>
      </c>
      <c r="O345" s="135">
        <f t="shared" si="68"/>
        <v>1058.75</v>
      </c>
      <c r="P345" s="139">
        <f t="shared" si="69"/>
        <v>20308.75</v>
      </c>
      <c r="Q345" s="135">
        <f>'5-Banka Listesi'!G346</f>
        <v>0</v>
      </c>
      <c r="R345" s="140">
        <f t="shared" si="70"/>
        <v>19250</v>
      </c>
      <c r="S345" s="140">
        <f t="shared" si="71"/>
        <v>433.125</v>
      </c>
      <c r="T345" s="140">
        <f t="shared" si="72"/>
        <v>385</v>
      </c>
      <c r="U345" s="135">
        <f t="shared" si="73"/>
        <v>20068.125</v>
      </c>
      <c r="V345" s="132">
        <v>341</v>
      </c>
    </row>
    <row r="346" spans="2:22" ht="33.950000000000003" customHeight="1" x14ac:dyDescent="0.25">
      <c r="B346" s="132">
        <v>342</v>
      </c>
      <c r="C346" s="133" t="str">
        <f>'!!!KATILIMCI LİSTESİ!!!'!B343</f>
        <v>DİLARA KOLAĞASIOĞLU</v>
      </c>
      <c r="D346" s="134" t="str">
        <f>'!!!KATILIMCI LİSTESİ!!!'!C343</f>
        <v>32588344580</v>
      </c>
      <c r="E346" s="135">
        <f>'!!! VERİLER !!!'!C1</f>
        <v>1375</v>
      </c>
      <c r="F346" s="136">
        <f>'1-Devamsızlık Formu (Ek-4)'!AJ348</f>
        <v>13</v>
      </c>
      <c r="G346" s="135">
        <f>IF(AND('1-Devamsızlık Formu (Ek-4)'!D348="",F346&gt;0,'1-Devamsızlık Formu (Ek-4)'!AW348="KASIM 2024"),(E346*(F346-1)+(666.75)),E346*F346)</f>
        <v>17875</v>
      </c>
      <c r="H346" s="135">
        <f t="shared" si="64"/>
        <v>178.75</v>
      </c>
      <c r="I346" s="141">
        <f t="shared" si="65"/>
        <v>178.75</v>
      </c>
      <c r="J346" s="135">
        <f t="shared" si="66"/>
        <v>0</v>
      </c>
      <c r="K346" s="135">
        <f t="shared" si="62"/>
        <v>0</v>
      </c>
      <c r="L346" s="135" t="e">
        <f t="shared" si="63"/>
        <v>#REF!</v>
      </c>
      <c r="M346" s="138" t="e">
        <f>IF(K346-'!!!KATILIMCI LİSTESİ!!!'!#REF!&gt;0,'!!!KATILIMCI LİSTESİ!!!'!#REF!,K346)</f>
        <v>#REF!</v>
      </c>
      <c r="N346" s="135">
        <f t="shared" si="67"/>
        <v>804.375</v>
      </c>
      <c r="O346" s="135">
        <f t="shared" si="68"/>
        <v>983.125</v>
      </c>
      <c r="P346" s="139">
        <f t="shared" si="69"/>
        <v>18858.125</v>
      </c>
      <c r="Q346" s="135">
        <f>'5-Banka Listesi'!G347</f>
        <v>0</v>
      </c>
      <c r="R346" s="140">
        <f t="shared" si="70"/>
        <v>17875</v>
      </c>
      <c r="S346" s="140">
        <f t="shared" si="71"/>
        <v>402.18799999999999</v>
      </c>
      <c r="T346" s="140">
        <f t="shared" si="72"/>
        <v>357.5</v>
      </c>
      <c r="U346" s="135">
        <f t="shared" si="73"/>
        <v>18634.687999999998</v>
      </c>
      <c r="V346" s="132">
        <v>342</v>
      </c>
    </row>
    <row r="347" spans="2:22" ht="33.950000000000003" customHeight="1" x14ac:dyDescent="0.25">
      <c r="B347" s="132">
        <v>343</v>
      </c>
      <c r="C347" s="133" t="str">
        <f>'!!!KATILIMCI LİSTESİ!!!'!B344</f>
        <v>DİLARA SAHİLLİOĞLU</v>
      </c>
      <c r="D347" s="134" t="str">
        <f>'!!!KATILIMCI LİSTESİ!!!'!C344</f>
        <v>23362933540</v>
      </c>
      <c r="E347" s="135">
        <f>'!!! VERİLER !!!'!C1</f>
        <v>1375</v>
      </c>
      <c r="F347" s="136">
        <f>'1-Devamsızlık Formu (Ek-4)'!AJ349</f>
        <v>14</v>
      </c>
      <c r="G347" s="135">
        <f>IF(AND('1-Devamsızlık Formu (Ek-4)'!D349="",F347&gt;0,'1-Devamsızlık Formu (Ek-4)'!AW349="KASIM 2024"),(E347*(F347-1)+(666.75)),E347*F347)</f>
        <v>19250</v>
      </c>
      <c r="H347" s="135">
        <f t="shared" si="64"/>
        <v>192.5</v>
      </c>
      <c r="I347" s="141">
        <f t="shared" si="65"/>
        <v>192.5</v>
      </c>
      <c r="J347" s="135">
        <f t="shared" si="66"/>
        <v>0</v>
      </c>
      <c r="K347" s="135">
        <f t="shared" si="62"/>
        <v>0</v>
      </c>
      <c r="L347" s="135" t="e">
        <f t="shared" si="63"/>
        <v>#REF!</v>
      </c>
      <c r="M347" s="138" t="e">
        <f>IF(K347-'!!!KATILIMCI LİSTESİ!!!'!#REF!&gt;0,'!!!KATILIMCI LİSTESİ!!!'!#REF!,K347)</f>
        <v>#REF!</v>
      </c>
      <c r="N347" s="135">
        <f t="shared" si="67"/>
        <v>866.25</v>
      </c>
      <c r="O347" s="135">
        <f t="shared" si="68"/>
        <v>1058.75</v>
      </c>
      <c r="P347" s="139">
        <f t="shared" si="69"/>
        <v>20308.75</v>
      </c>
      <c r="Q347" s="135">
        <f>'5-Banka Listesi'!G348</f>
        <v>0</v>
      </c>
      <c r="R347" s="140">
        <f t="shared" si="70"/>
        <v>19250</v>
      </c>
      <c r="S347" s="140">
        <f t="shared" si="71"/>
        <v>433.125</v>
      </c>
      <c r="T347" s="140">
        <f t="shared" si="72"/>
        <v>385</v>
      </c>
      <c r="U347" s="135">
        <f t="shared" si="73"/>
        <v>20068.125</v>
      </c>
      <c r="V347" s="132">
        <v>343</v>
      </c>
    </row>
    <row r="348" spans="2:22" ht="33.950000000000003" customHeight="1" x14ac:dyDescent="0.25">
      <c r="B348" s="132">
        <v>344</v>
      </c>
      <c r="C348" s="133" t="str">
        <f>'!!!KATILIMCI LİSTESİ!!!'!B345</f>
        <v>DİLARA ŞAHİN</v>
      </c>
      <c r="D348" s="134" t="str">
        <f>'!!!KATILIMCI LİSTESİ!!!'!C345</f>
        <v>15530911184</v>
      </c>
      <c r="E348" s="135">
        <f>'!!! VERİLER !!!'!C1</f>
        <v>1375</v>
      </c>
      <c r="F348" s="136">
        <f>'1-Devamsızlık Formu (Ek-4)'!AJ350</f>
        <v>14</v>
      </c>
      <c r="G348" s="135">
        <f>IF(AND('1-Devamsızlık Formu (Ek-4)'!D350="",F348&gt;0,'1-Devamsızlık Formu (Ek-4)'!AW350="KASIM 2024"),(E348*(F348-1)+(666.75)),E348*F348)</f>
        <v>19250</v>
      </c>
      <c r="H348" s="135">
        <f t="shared" si="64"/>
        <v>192.5</v>
      </c>
      <c r="I348" s="141">
        <f t="shared" si="65"/>
        <v>192.5</v>
      </c>
      <c r="J348" s="135">
        <f t="shared" si="66"/>
        <v>0</v>
      </c>
      <c r="K348" s="135">
        <f t="shared" si="62"/>
        <v>0</v>
      </c>
      <c r="L348" s="135" t="e">
        <f t="shared" si="63"/>
        <v>#REF!</v>
      </c>
      <c r="M348" s="138" t="e">
        <f>IF(K348-'!!!KATILIMCI LİSTESİ!!!'!#REF!&gt;0,'!!!KATILIMCI LİSTESİ!!!'!#REF!,K348)</f>
        <v>#REF!</v>
      </c>
      <c r="N348" s="135">
        <f t="shared" si="67"/>
        <v>866.25</v>
      </c>
      <c r="O348" s="135">
        <f t="shared" si="68"/>
        <v>1058.75</v>
      </c>
      <c r="P348" s="139">
        <f t="shared" si="69"/>
        <v>20308.75</v>
      </c>
      <c r="Q348" s="135">
        <f>'5-Banka Listesi'!G349</f>
        <v>0</v>
      </c>
      <c r="R348" s="140">
        <f t="shared" si="70"/>
        <v>19250</v>
      </c>
      <c r="S348" s="140">
        <f t="shared" si="71"/>
        <v>433.125</v>
      </c>
      <c r="T348" s="140">
        <f t="shared" si="72"/>
        <v>385</v>
      </c>
      <c r="U348" s="135">
        <f t="shared" si="73"/>
        <v>20068.125</v>
      </c>
      <c r="V348" s="132">
        <v>344</v>
      </c>
    </row>
    <row r="349" spans="2:22" ht="33.950000000000003" customHeight="1" x14ac:dyDescent="0.25">
      <c r="B349" s="132">
        <v>345</v>
      </c>
      <c r="C349" s="133" t="str">
        <f>'!!!KATILIMCI LİSTESİ!!!'!B346</f>
        <v>DİLARA SEVER</v>
      </c>
      <c r="D349" s="134" t="str">
        <f>'!!!KATILIMCI LİSTESİ!!!'!C346</f>
        <v>34393167286</v>
      </c>
      <c r="E349" s="135">
        <f>'!!! VERİLER !!!'!C1</f>
        <v>1375</v>
      </c>
      <c r="F349" s="136">
        <f>'1-Devamsızlık Formu (Ek-4)'!AJ351</f>
        <v>14</v>
      </c>
      <c r="G349" s="135">
        <f>IF(AND('1-Devamsızlık Formu (Ek-4)'!D351="",F349&gt;0,'1-Devamsızlık Formu (Ek-4)'!AW351="KASIM 2024"),(E349*(F349-1)+(666.75)),E349*F349)</f>
        <v>19250</v>
      </c>
      <c r="H349" s="135">
        <f t="shared" si="64"/>
        <v>192.5</v>
      </c>
      <c r="I349" s="141">
        <f t="shared" si="65"/>
        <v>192.5</v>
      </c>
      <c r="J349" s="135">
        <f t="shared" si="66"/>
        <v>0</v>
      </c>
      <c r="K349" s="135">
        <f t="shared" si="62"/>
        <v>0</v>
      </c>
      <c r="L349" s="135" t="e">
        <f t="shared" si="63"/>
        <v>#REF!</v>
      </c>
      <c r="M349" s="138" t="e">
        <f>IF(K349-'!!!KATILIMCI LİSTESİ!!!'!#REF!&gt;0,'!!!KATILIMCI LİSTESİ!!!'!#REF!,K349)</f>
        <v>#REF!</v>
      </c>
      <c r="N349" s="135">
        <f t="shared" si="67"/>
        <v>866.25</v>
      </c>
      <c r="O349" s="135">
        <f t="shared" si="68"/>
        <v>1058.75</v>
      </c>
      <c r="P349" s="139">
        <f t="shared" si="69"/>
        <v>20308.75</v>
      </c>
      <c r="Q349" s="135">
        <f>'5-Banka Listesi'!G350</f>
        <v>0</v>
      </c>
      <c r="R349" s="140">
        <f t="shared" si="70"/>
        <v>19250</v>
      </c>
      <c r="S349" s="140">
        <f t="shared" si="71"/>
        <v>433.125</v>
      </c>
      <c r="T349" s="140">
        <f t="shared" si="72"/>
        <v>385</v>
      </c>
      <c r="U349" s="135">
        <f t="shared" si="73"/>
        <v>20068.125</v>
      </c>
      <c r="V349" s="132">
        <v>345</v>
      </c>
    </row>
    <row r="350" spans="2:22" ht="33.950000000000003" customHeight="1" x14ac:dyDescent="0.25">
      <c r="B350" s="132">
        <v>346</v>
      </c>
      <c r="C350" s="133" t="str">
        <f>'!!!KATILIMCI LİSTESİ!!!'!B347</f>
        <v>DİLA ROJİN TEMİZER</v>
      </c>
      <c r="D350" s="134" t="str">
        <f>'!!!KATILIMCI LİSTESİ!!!'!C347</f>
        <v>11969245210</v>
      </c>
      <c r="E350" s="135">
        <f>'!!! VERİLER !!!'!C1</f>
        <v>1375</v>
      </c>
      <c r="F350" s="136">
        <f>'1-Devamsızlık Formu (Ek-4)'!AJ352</f>
        <v>14</v>
      </c>
      <c r="G350" s="135">
        <f>IF(AND('1-Devamsızlık Formu (Ek-4)'!D352="",F350&gt;0,'1-Devamsızlık Formu (Ek-4)'!AW352="KASIM 2024"),(E350*(F350-1)+(666.75)),E350*F350)</f>
        <v>19250</v>
      </c>
      <c r="H350" s="135">
        <f t="shared" si="64"/>
        <v>192.5</v>
      </c>
      <c r="I350" s="141">
        <f t="shared" si="65"/>
        <v>192.5</v>
      </c>
      <c r="J350" s="135">
        <f t="shared" si="66"/>
        <v>0</v>
      </c>
      <c r="K350" s="135">
        <f t="shared" si="62"/>
        <v>0</v>
      </c>
      <c r="L350" s="135" t="e">
        <f t="shared" si="63"/>
        <v>#REF!</v>
      </c>
      <c r="M350" s="138" t="e">
        <f>IF(K350-'!!!KATILIMCI LİSTESİ!!!'!#REF!&gt;0,'!!!KATILIMCI LİSTESİ!!!'!#REF!,K350)</f>
        <v>#REF!</v>
      </c>
      <c r="N350" s="135">
        <f t="shared" si="67"/>
        <v>866.25</v>
      </c>
      <c r="O350" s="135">
        <f t="shared" si="68"/>
        <v>1058.75</v>
      </c>
      <c r="P350" s="139">
        <f t="shared" si="69"/>
        <v>20308.75</v>
      </c>
      <c r="Q350" s="135">
        <f>'5-Banka Listesi'!G351</f>
        <v>0</v>
      </c>
      <c r="R350" s="140">
        <f t="shared" si="70"/>
        <v>19250</v>
      </c>
      <c r="S350" s="140">
        <f t="shared" si="71"/>
        <v>433.125</v>
      </c>
      <c r="T350" s="140">
        <f t="shared" si="72"/>
        <v>385</v>
      </c>
      <c r="U350" s="135">
        <f t="shared" si="73"/>
        <v>20068.125</v>
      </c>
      <c r="V350" s="132">
        <v>346</v>
      </c>
    </row>
    <row r="351" spans="2:22" ht="33.950000000000003" customHeight="1" x14ac:dyDescent="0.25">
      <c r="B351" s="132">
        <v>347</v>
      </c>
      <c r="C351" s="133" t="str">
        <f>'!!!KATILIMCI LİSTESİ!!!'!B348</f>
        <v>DİLAY AÇIKGÖZ</v>
      </c>
      <c r="D351" s="134" t="str">
        <f>'!!!KATILIMCI LİSTESİ!!!'!C348</f>
        <v>69673098738</v>
      </c>
      <c r="E351" s="135">
        <f>'!!! VERİLER !!!'!C1</f>
        <v>1375</v>
      </c>
      <c r="F351" s="136">
        <f>'1-Devamsızlık Formu (Ek-4)'!AJ353</f>
        <v>14</v>
      </c>
      <c r="G351" s="135">
        <f>IF(AND('1-Devamsızlık Formu (Ek-4)'!D353="",F351&gt;0,'1-Devamsızlık Formu (Ek-4)'!AW353="KASIM 2024"),(E351*(F351-1)+(666.75)),E351*F351)</f>
        <v>19250</v>
      </c>
      <c r="H351" s="135">
        <f t="shared" si="64"/>
        <v>192.5</v>
      </c>
      <c r="I351" s="141">
        <f t="shared" si="65"/>
        <v>192.5</v>
      </c>
      <c r="J351" s="135">
        <f t="shared" si="66"/>
        <v>0</v>
      </c>
      <c r="K351" s="135">
        <f t="shared" si="62"/>
        <v>0</v>
      </c>
      <c r="L351" s="135" t="e">
        <f t="shared" si="63"/>
        <v>#REF!</v>
      </c>
      <c r="M351" s="138" t="e">
        <f>IF(K351-'!!!KATILIMCI LİSTESİ!!!'!#REF!&gt;0,'!!!KATILIMCI LİSTESİ!!!'!#REF!,K351)</f>
        <v>#REF!</v>
      </c>
      <c r="N351" s="135">
        <f t="shared" si="67"/>
        <v>866.25</v>
      </c>
      <c r="O351" s="135">
        <f t="shared" si="68"/>
        <v>1058.75</v>
      </c>
      <c r="P351" s="139">
        <f t="shared" si="69"/>
        <v>20308.75</v>
      </c>
      <c r="Q351" s="135">
        <f>'5-Banka Listesi'!G352</f>
        <v>0</v>
      </c>
      <c r="R351" s="140">
        <f t="shared" si="70"/>
        <v>19250</v>
      </c>
      <c r="S351" s="140">
        <f t="shared" si="71"/>
        <v>433.125</v>
      </c>
      <c r="T351" s="140">
        <f t="shared" si="72"/>
        <v>385</v>
      </c>
      <c r="U351" s="135">
        <f t="shared" si="73"/>
        <v>20068.125</v>
      </c>
      <c r="V351" s="132">
        <v>347</v>
      </c>
    </row>
    <row r="352" spans="2:22" ht="33.950000000000003" customHeight="1" x14ac:dyDescent="0.25">
      <c r="B352" s="132">
        <v>348</v>
      </c>
      <c r="C352" s="133" t="str">
        <f>'!!!KATILIMCI LİSTESİ!!!'!B349</f>
        <v>DİLBİN BABAT</v>
      </c>
      <c r="D352" s="134" t="str">
        <f>'!!!KATILIMCI LİSTESİ!!!'!C349</f>
        <v>11460052560</v>
      </c>
      <c r="E352" s="135">
        <f>'!!! VERİLER !!!'!C1</f>
        <v>1375</v>
      </c>
      <c r="F352" s="136">
        <f>'1-Devamsızlık Formu (Ek-4)'!AJ354</f>
        <v>13</v>
      </c>
      <c r="G352" s="135">
        <f>IF(AND('1-Devamsızlık Formu (Ek-4)'!D354="",F352&gt;0,'1-Devamsızlık Formu (Ek-4)'!AW354="KASIM 2024"),(E352*(F352-1)+(666.75)),E352*F352)</f>
        <v>17875</v>
      </c>
      <c r="H352" s="135">
        <f t="shared" si="64"/>
        <v>178.75</v>
      </c>
      <c r="I352" s="141">
        <f t="shared" si="65"/>
        <v>178.75</v>
      </c>
      <c r="J352" s="135">
        <f t="shared" si="66"/>
        <v>0</v>
      </c>
      <c r="K352" s="135">
        <f t="shared" si="62"/>
        <v>0</v>
      </c>
      <c r="L352" s="135" t="e">
        <f t="shared" si="63"/>
        <v>#REF!</v>
      </c>
      <c r="M352" s="138" t="e">
        <f>IF(K352-'!!!KATILIMCI LİSTESİ!!!'!#REF!&gt;0,'!!!KATILIMCI LİSTESİ!!!'!#REF!,K352)</f>
        <v>#REF!</v>
      </c>
      <c r="N352" s="135">
        <f t="shared" si="67"/>
        <v>804.375</v>
      </c>
      <c r="O352" s="135">
        <f t="shared" si="68"/>
        <v>983.125</v>
      </c>
      <c r="P352" s="139">
        <f t="shared" si="69"/>
        <v>18858.125</v>
      </c>
      <c r="Q352" s="135">
        <f>'5-Banka Listesi'!G353</f>
        <v>0</v>
      </c>
      <c r="R352" s="140">
        <f t="shared" si="70"/>
        <v>17875</v>
      </c>
      <c r="S352" s="140">
        <f t="shared" si="71"/>
        <v>402.18799999999999</v>
      </c>
      <c r="T352" s="140">
        <f t="shared" si="72"/>
        <v>357.5</v>
      </c>
      <c r="U352" s="135">
        <f t="shared" si="73"/>
        <v>18634.687999999998</v>
      </c>
      <c r="V352" s="132">
        <v>348</v>
      </c>
    </row>
    <row r="353" spans="2:22" ht="33.950000000000003" customHeight="1" x14ac:dyDescent="0.25">
      <c r="B353" s="132">
        <v>349</v>
      </c>
      <c r="C353" s="133" t="str">
        <f>'!!!KATILIMCI LİSTESİ!!!'!B350</f>
        <v>DİYAR YILDIZ ATEŞ</v>
      </c>
      <c r="D353" s="134" t="str">
        <f>'!!!KATILIMCI LİSTESİ!!!'!C350</f>
        <v>12035235258</v>
      </c>
      <c r="E353" s="135">
        <f>'!!! VERİLER !!!'!C1</f>
        <v>1375</v>
      </c>
      <c r="F353" s="136">
        <f>'1-Devamsızlık Formu (Ek-4)'!AJ355</f>
        <v>14</v>
      </c>
      <c r="G353" s="135">
        <f>IF(AND('1-Devamsızlık Formu (Ek-4)'!D355="",F353&gt;0,'1-Devamsızlık Formu (Ek-4)'!AW355="KASIM 2024"),(E353*(F353-1)+(666.75)),E353*F353)</f>
        <v>19250</v>
      </c>
      <c r="H353" s="135">
        <f t="shared" si="64"/>
        <v>192.5</v>
      </c>
      <c r="I353" s="141">
        <f t="shared" si="65"/>
        <v>192.5</v>
      </c>
      <c r="J353" s="135">
        <f t="shared" si="66"/>
        <v>0</v>
      </c>
      <c r="K353" s="135">
        <f t="shared" si="62"/>
        <v>0</v>
      </c>
      <c r="L353" s="135" t="e">
        <f t="shared" si="63"/>
        <v>#REF!</v>
      </c>
      <c r="M353" s="138" t="e">
        <f>IF(K353-'!!!KATILIMCI LİSTESİ!!!'!#REF!&gt;0,'!!!KATILIMCI LİSTESİ!!!'!#REF!,K353)</f>
        <v>#REF!</v>
      </c>
      <c r="N353" s="135">
        <f t="shared" si="67"/>
        <v>866.25</v>
      </c>
      <c r="O353" s="135">
        <f t="shared" si="68"/>
        <v>1058.75</v>
      </c>
      <c r="P353" s="139">
        <f t="shared" si="69"/>
        <v>20308.75</v>
      </c>
      <c r="Q353" s="135">
        <f>'5-Banka Listesi'!G354</f>
        <v>0</v>
      </c>
      <c r="R353" s="140">
        <f t="shared" si="70"/>
        <v>19250</v>
      </c>
      <c r="S353" s="140">
        <f t="shared" si="71"/>
        <v>433.125</v>
      </c>
      <c r="T353" s="140">
        <f t="shared" si="72"/>
        <v>385</v>
      </c>
      <c r="U353" s="135">
        <f t="shared" si="73"/>
        <v>20068.125</v>
      </c>
      <c r="V353" s="132">
        <v>349</v>
      </c>
    </row>
    <row r="354" spans="2:22" ht="33.950000000000003" customHeight="1" x14ac:dyDescent="0.25">
      <c r="B354" s="132">
        <v>350</v>
      </c>
      <c r="C354" s="133" t="str">
        <f>'!!!KATILIMCI LİSTESİ!!!'!B351</f>
        <v>DOĞA CEYLAN</v>
      </c>
      <c r="D354" s="134" t="str">
        <f>'!!!KATILIMCI LİSTESİ!!!'!C351</f>
        <v>10187373910</v>
      </c>
      <c r="E354" s="135">
        <f>'!!! VERİLER !!!'!C1</f>
        <v>1375</v>
      </c>
      <c r="F354" s="136">
        <f>'1-Devamsızlık Formu (Ek-4)'!AJ356</f>
        <v>14</v>
      </c>
      <c r="G354" s="135">
        <f>IF(AND('1-Devamsızlık Formu (Ek-4)'!D356="",F354&gt;0,'1-Devamsızlık Formu (Ek-4)'!AW356="KASIM 2024"),(E354*(F354-1)+(666.75)),E354*F354)</f>
        <v>19250</v>
      </c>
      <c r="H354" s="135">
        <f t="shared" si="64"/>
        <v>192.5</v>
      </c>
      <c r="I354" s="141">
        <f t="shared" si="65"/>
        <v>192.5</v>
      </c>
      <c r="J354" s="135">
        <f t="shared" si="66"/>
        <v>0</v>
      </c>
      <c r="K354" s="135">
        <f t="shared" si="62"/>
        <v>0</v>
      </c>
      <c r="L354" s="135" t="e">
        <f t="shared" si="63"/>
        <v>#REF!</v>
      </c>
      <c r="M354" s="138" t="e">
        <f>IF(K354-'!!!KATILIMCI LİSTESİ!!!'!#REF!&gt;0,'!!!KATILIMCI LİSTESİ!!!'!#REF!,K354)</f>
        <v>#REF!</v>
      </c>
      <c r="N354" s="135">
        <f t="shared" si="67"/>
        <v>866.25</v>
      </c>
      <c r="O354" s="135">
        <f t="shared" si="68"/>
        <v>1058.75</v>
      </c>
      <c r="P354" s="139">
        <f t="shared" si="69"/>
        <v>20308.75</v>
      </c>
      <c r="Q354" s="135">
        <f>'5-Banka Listesi'!G355</f>
        <v>0</v>
      </c>
      <c r="R354" s="140">
        <f t="shared" si="70"/>
        <v>19250</v>
      </c>
      <c r="S354" s="140">
        <f t="shared" si="71"/>
        <v>433.125</v>
      </c>
      <c r="T354" s="140">
        <f t="shared" si="72"/>
        <v>385</v>
      </c>
      <c r="U354" s="135">
        <f t="shared" si="73"/>
        <v>20068.125</v>
      </c>
      <c r="V354" s="132">
        <v>350</v>
      </c>
    </row>
    <row r="355" spans="2:22" ht="33.950000000000003" customHeight="1" x14ac:dyDescent="0.25">
      <c r="B355" s="132">
        <v>351</v>
      </c>
      <c r="C355" s="133" t="str">
        <f>'!!!KATILIMCI LİSTESİ!!!'!B352</f>
        <v>DOĞAN ÇETİNKAYA</v>
      </c>
      <c r="D355" s="134" t="str">
        <f>'!!!KATILIMCI LİSTESİ!!!'!C352</f>
        <v>10153509442</v>
      </c>
      <c r="E355" s="135">
        <f>'!!! VERİLER !!!'!C1</f>
        <v>1375</v>
      </c>
      <c r="F355" s="136">
        <f>'1-Devamsızlık Formu (Ek-4)'!AJ357</f>
        <v>14</v>
      </c>
      <c r="G355" s="135">
        <f>IF(AND('1-Devamsızlık Formu (Ek-4)'!D357="",F355&gt;0,'1-Devamsızlık Formu (Ek-4)'!AW357="KASIM 2024"),(E355*(F355-1)+(666.75)),E355*F355)</f>
        <v>19250</v>
      </c>
      <c r="H355" s="135">
        <f t="shared" si="64"/>
        <v>192.5</v>
      </c>
      <c r="I355" s="141">
        <f t="shared" si="65"/>
        <v>192.5</v>
      </c>
      <c r="J355" s="135">
        <f t="shared" si="66"/>
        <v>0</v>
      </c>
      <c r="K355" s="135">
        <f t="shared" si="62"/>
        <v>0</v>
      </c>
      <c r="L355" s="135" t="e">
        <f t="shared" si="63"/>
        <v>#REF!</v>
      </c>
      <c r="M355" s="138" t="e">
        <f>IF(K355-'!!!KATILIMCI LİSTESİ!!!'!#REF!&gt;0,'!!!KATILIMCI LİSTESİ!!!'!#REF!,K355)</f>
        <v>#REF!</v>
      </c>
      <c r="N355" s="135">
        <f t="shared" si="67"/>
        <v>866.25</v>
      </c>
      <c r="O355" s="135">
        <f t="shared" si="68"/>
        <v>1058.75</v>
      </c>
      <c r="P355" s="139">
        <f t="shared" si="69"/>
        <v>20308.75</v>
      </c>
      <c r="Q355" s="135">
        <f>'5-Banka Listesi'!G356</f>
        <v>0</v>
      </c>
      <c r="R355" s="140">
        <f t="shared" si="70"/>
        <v>19250</v>
      </c>
      <c r="S355" s="140">
        <f t="shared" si="71"/>
        <v>433.125</v>
      </c>
      <c r="T355" s="140">
        <f t="shared" si="72"/>
        <v>385</v>
      </c>
      <c r="U355" s="135">
        <f t="shared" si="73"/>
        <v>20068.125</v>
      </c>
      <c r="V355" s="132">
        <v>351</v>
      </c>
    </row>
    <row r="356" spans="2:22" ht="33.950000000000003" customHeight="1" x14ac:dyDescent="0.25">
      <c r="B356" s="132">
        <v>352</v>
      </c>
      <c r="C356" s="133" t="str">
        <f>'!!!KATILIMCI LİSTESİ!!!'!B353</f>
        <v>DOĞAN KÜÇÜK</v>
      </c>
      <c r="D356" s="134" t="str">
        <f>'!!!KATILIMCI LİSTESİ!!!'!C353</f>
        <v>17956781778</v>
      </c>
      <c r="E356" s="135">
        <f>'!!! VERİLER !!!'!C1</f>
        <v>1375</v>
      </c>
      <c r="F356" s="136">
        <f>'1-Devamsızlık Formu (Ek-4)'!AJ358</f>
        <v>0</v>
      </c>
      <c r="G356" s="135">
        <f>IF(AND('1-Devamsızlık Formu (Ek-4)'!D358="",F356&gt;0,'1-Devamsızlık Formu (Ek-4)'!AW358="KASIM 2024"),(E356*(F356-1)+(666.75)),E356*F356)</f>
        <v>0</v>
      </c>
      <c r="H356" s="135">
        <f t="shared" si="64"/>
        <v>0</v>
      </c>
      <c r="I356" s="141">
        <f t="shared" si="65"/>
        <v>0</v>
      </c>
      <c r="J356" s="135">
        <f t="shared" si="66"/>
        <v>0</v>
      </c>
      <c r="K356" s="135">
        <f t="shared" si="62"/>
        <v>0</v>
      </c>
      <c r="L356" s="135" t="e">
        <f t="shared" si="63"/>
        <v>#REF!</v>
      </c>
      <c r="M356" s="138" t="e">
        <f>IF(K356-'!!!KATILIMCI LİSTESİ!!!'!#REF!&gt;0,'!!!KATILIMCI LİSTESİ!!!'!#REF!,K356)</f>
        <v>#REF!</v>
      </c>
      <c r="N356" s="135">
        <f t="shared" si="67"/>
        <v>0</v>
      </c>
      <c r="O356" s="135">
        <f t="shared" si="68"/>
        <v>0</v>
      </c>
      <c r="P356" s="139">
        <f t="shared" si="69"/>
        <v>0</v>
      </c>
      <c r="Q356" s="135">
        <f>'5-Banka Listesi'!G357</f>
        <v>0</v>
      </c>
      <c r="R356" s="140">
        <f t="shared" si="70"/>
        <v>0</v>
      </c>
      <c r="S356" s="140">
        <f t="shared" si="71"/>
        <v>0</v>
      </c>
      <c r="T356" s="140">
        <f t="shared" si="72"/>
        <v>0</v>
      </c>
      <c r="U356" s="135">
        <f t="shared" si="73"/>
        <v>0</v>
      </c>
      <c r="V356" s="132">
        <v>352</v>
      </c>
    </row>
    <row r="357" spans="2:22" ht="33.950000000000003" customHeight="1" x14ac:dyDescent="0.25">
      <c r="B357" s="132">
        <v>353</v>
      </c>
      <c r="C357" s="133" t="str">
        <f>'!!!KATILIMCI LİSTESİ!!!'!B354</f>
        <v>DOĞAN ÇAĞRI ALKAYA</v>
      </c>
      <c r="D357" s="134" t="str">
        <f>'!!!KATILIMCI LİSTESİ!!!'!C354</f>
        <v>11141268532</v>
      </c>
      <c r="E357" s="135">
        <f>'!!! VERİLER !!!'!C1</f>
        <v>1375</v>
      </c>
      <c r="F357" s="136">
        <f>'1-Devamsızlık Formu (Ek-4)'!AJ359</f>
        <v>14</v>
      </c>
      <c r="G357" s="135">
        <f>IF(AND('1-Devamsızlık Formu (Ek-4)'!D359="",F357&gt;0,'1-Devamsızlık Formu (Ek-4)'!AW359="KASIM 2024"),(E357*(F357-1)+(666.75)),E357*F357)</f>
        <v>19250</v>
      </c>
      <c r="H357" s="135">
        <f t="shared" si="64"/>
        <v>192.5</v>
      </c>
      <c r="I357" s="141">
        <f t="shared" si="65"/>
        <v>192.5</v>
      </c>
      <c r="J357" s="135">
        <f t="shared" si="66"/>
        <v>0</v>
      </c>
      <c r="K357" s="135">
        <f t="shared" si="62"/>
        <v>0</v>
      </c>
      <c r="L357" s="135" t="e">
        <f t="shared" si="63"/>
        <v>#REF!</v>
      </c>
      <c r="M357" s="138" t="e">
        <f>IF(K357-'!!!KATILIMCI LİSTESİ!!!'!#REF!&gt;0,'!!!KATILIMCI LİSTESİ!!!'!#REF!,K357)</f>
        <v>#REF!</v>
      </c>
      <c r="N357" s="135">
        <f t="shared" si="67"/>
        <v>866.25</v>
      </c>
      <c r="O357" s="135">
        <f t="shared" si="68"/>
        <v>1058.75</v>
      </c>
      <c r="P357" s="139">
        <f t="shared" si="69"/>
        <v>20308.75</v>
      </c>
      <c r="Q357" s="135">
        <f>'5-Banka Listesi'!G358</f>
        <v>0</v>
      </c>
      <c r="R357" s="140">
        <f t="shared" si="70"/>
        <v>19250</v>
      </c>
      <c r="S357" s="140">
        <f t="shared" si="71"/>
        <v>433.125</v>
      </c>
      <c r="T357" s="140">
        <f t="shared" si="72"/>
        <v>385</v>
      </c>
      <c r="U357" s="135">
        <f t="shared" si="73"/>
        <v>20068.125</v>
      </c>
      <c r="V357" s="132">
        <v>353</v>
      </c>
    </row>
    <row r="358" spans="2:22" ht="33.950000000000003" customHeight="1" x14ac:dyDescent="0.25">
      <c r="B358" s="132">
        <v>354</v>
      </c>
      <c r="C358" s="133" t="str">
        <f>'!!!KATILIMCI LİSTESİ!!!'!B355</f>
        <v>DÖNDÜ BÜŞRA KAYA</v>
      </c>
      <c r="D358" s="134" t="str">
        <f>'!!!KATILIMCI LİSTESİ!!!'!C355</f>
        <v>13716076528</v>
      </c>
      <c r="E358" s="135">
        <f>'!!! VERİLER !!!'!C1</f>
        <v>1375</v>
      </c>
      <c r="F358" s="136">
        <f>'1-Devamsızlık Formu (Ek-4)'!AJ360</f>
        <v>14</v>
      </c>
      <c r="G358" s="135">
        <f>IF(AND('1-Devamsızlık Formu (Ek-4)'!D360="",F358&gt;0,'1-Devamsızlık Formu (Ek-4)'!AW360="KASIM 2024"),(E358*(F358-1)+(666.75)),E358*F358)</f>
        <v>19250</v>
      </c>
      <c r="H358" s="135">
        <f t="shared" si="64"/>
        <v>192.5</v>
      </c>
      <c r="I358" s="141">
        <f t="shared" si="65"/>
        <v>192.5</v>
      </c>
      <c r="J358" s="135">
        <f t="shared" si="66"/>
        <v>0</v>
      </c>
      <c r="K358" s="135">
        <f t="shared" si="62"/>
        <v>0</v>
      </c>
      <c r="L358" s="135" t="e">
        <f t="shared" si="63"/>
        <v>#REF!</v>
      </c>
      <c r="M358" s="138" t="e">
        <f>IF(K358-'!!!KATILIMCI LİSTESİ!!!'!#REF!&gt;0,'!!!KATILIMCI LİSTESİ!!!'!#REF!,K358)</f>
        <v>#REF!</v>
      </c>
      <c r="N358" s="135">
        <f t="shared" si="67"/>
        <v>866.25</v>
      </c>
      <c r="O358" s="135">
        <f t="shared" si="68"/>
        <v>1058.75</v>
      </c>
      <c r="P358" s="139">
        <f t="shared" si="69"/>
        <v>20308.75</v>
      </c>
      <c r="Q358" s="135">
        <f>'5-Banka Listesi'!G359</f>
        <v>0</v>
      </c>
      <c r="R358" s="140">
        <f t="shared" si="70"/>
        <v>19250</v>
      </c>
      <c r="S358" s="140">
        <f t="shared" si="71"/>
        <v>433.125</v>
      </c>
      <c r="T358" s="140">
        <f t="shared" si="72"/>
        <v>385</v>
      </c>
      <c r="U358" s="135">
        <f t="shared" si="73"/>
        <v>20068.125</v>
      </c>
      <c r="V358" s="132">
        <v>354</v>
      </c>
    </row>
    <row r="359" spans="2:22" ht="33.950000000000003" customHeight="1" x14ac:dyDescent="0.25">
      <c r="B359" s="132">
        <v>355</v>
      </c>
      <c r="C359" s="133" t="str">
        <f>'!!!KATILIMCI LİSTESİ!!!'!B356</f>
        <v>DÖNE ESMANUR GÖKTAŞ</v>
      </c>
      <c r="D359" s="134" t="str">
        <f>'!!!KATILIMCI LİSTESİ!!!'!C356</f>
        <v>10288508518</v>
      </c>
      <c r="E359" s="135">
        <f>'!!! VERİLER !!!'!C1</f>
        <v>1375</v>
      </c>
      <c r="F359" s="136">
        <f>'1-Devamsızlık Formu (Ek-4)'!AJ361</f>
        <v>14</v>
      </c>
      <c r="G359" s="135">
        <f>IF(AND('1-Devamsızlık Formu (Ek-4)'!D361="",F359&gt;0,'1-Devamsızlık Formu (Ek-4)'!AW361="KASIM 2024"),(E359*(F359-1)+(666.75)),E359*F359)</f>
        <v>19250</v>
      </c>
      <c r="H359" s="135">
        <f t="shared" si="64"/>
        <v>192.5</v>
      </c>
      <c r="I359" s="141">
        <f t="shared" si="65"/>
        <v>192.5</v>
      </c>
      <c r="J359" s="135">
        <f t="shared" si="66"/>
        <v>0</v>
      </c>
      <c r="K359" s="135">
        <f t="shared" si="62"/>
        <v>0</v>
      </c>
      <c r="L359" s="135" t="e">
        <f t="shared" si="63"/>
        <v>#REF!</v>
      </c>
      <c r="M359" s="138" t="e">
        <f>IF(K359-'!!!KATILIMCI LİSTESİ!!!'!#REF!&gt;0,'!!!KATILIMCI LİSTESİ!!!'!#REF!,K359)</f>
        <v>#REF!</v>
      </c>
      <c r="N359" s="135">
        <f t="shared" si="67"/>
        <v>866.25</v>
      </c>
      <c r="O359" s="135">
        <f t="shared" si="68"/>
        <v>1058.75</v>
      </c>
      <c r="P359" s="139">
        <f t="shared" si="69"/>
        <v>20308.75</v>
      </c>
      <c r="Q359" s="135">
        <f>'5-Banka Listesi'!G360</f>
        <v>0</v>
      </c>
      <c r="R359" s="140">
        <f t="shared" si="70"/>
        <v>19250</v>
      </c>
      <c r="S359" s="140">
        <f t="shared" si="71"/>
        <v>433.125</v>
      </c>
      <c r="T359" s="140">
        <f t="shared" si="72"/>
        <v>385</v>
      </c>
      <c r="U359" s="135">
        <f t="shared" si="73"/>
        <v>20068.125</v>
      </c>
      <c r="V359" s="132">
        <v>355</v>
      </c>
    </row>
    <row r="360" spans="2:22" ht="33.950000000000003" customHeight="1" x14ac:dyDescent="0.25">
      <c r="B360" s="132">
        <v>356</v>
      </c>
      <c r="C360" s="133" t="str">
        <f>'!!!KATILIMCI LİSTESİ!!!'!B357</f>
        <v>DURDU SAMET YILDIRIM</v>
      </c>
      <c r="D360" s="134" t="str">
        <f>'!!!KATILIMCI LİSTESİ!!!'!C357</f>
        <v>12854217954</v>
      </c>
      <c r="E360" s="135">
        <f>'!!! VERİLER !!!'!C1</f>
        <v>1375</v>
      </c>
      <c r="F360" s="136">
        <f>'1-Devamsızlık Formu (Ek-4)'!AJ362</f>
        <v>13</v>
      </c>
      <c r="G360" s="135">
        <f>IF(AND('1-Devamsızlık Formu (Ek-4)'!D362="",F360&gt;0,'1-Devamsızlık Formu (Ek-4)'!AW362="KASIM 2024"),(E360*(F360-1)+(666.75)),E360*F360)</f>
        <v>17875</v>
      </c>
      <c r="H360" s="135">
        <f t="shared" si="64"/>
        <v>178.75</v>
      </c>
      <c r="I360" s="141">
        <f t="shared" si="65"/>
        <v>178.75</v>
      </c>
      <c r="J360" s="135">
        <f t="shared" si="66"/>
        <v>0</v>
      </c>
      <c r="K360" s="135">
        <f t="shared" si="62"/>
        <v>0</v>
      </c>
      <c r="L360" s="135" t="e">
        <f t="shared" si="63"/>
        <v>#REF!</v>
      </c>
      <c r="M360" s="138" t="e">
        <f>IF(K360-'!!!KATILIMCI LİSTESİ!!!'!#REF!&gt;0,'!!!KATILIMCI LİSTESİ!!!'!#REF!,K360)</f>
        <v>#REF!</v>
      </c>
      <c r="N360" s="135">
        <f t="shared" si="67"/>
        <v>804.375</v>
      </c>
      <c r="O360" s="135">
        <f t="shared" si="68"/>
        <v>983.125</v>
      </c>
      <c r="P360" s="139">
        <f t="shared" si="69"/>
        <v>18858.125</v>
      </c>
      <c r="Q360" s="135">
        <f>'5-Banka Listesi'!G361</f>
        <v>0</v>
      </c>
      <c r="R360" s="140">
        <f t="shared" si="70"/>
        <v>17875</v>
      </c>
      <c r="S360" s="140">
        <f t="shared" si="71"/>
        <v>402.18799999999999</v>
      </c>
      <c r="T360" s="140">
        <f t="shared" si="72"/>
        <v>357.5</v>
      </c>
      <c r="U360" s="135">
        <f t="shared" si="73"/>
        <v>18634.687999999998</v>
      </c>
      <c r="V360" s="132">
        <v>356</v>
      </c>
    </row>
    <row r="361" spans="2:22" ht="33.950000000000003" customHeight="1" x14ac:dyDescent="0.25">
      <c r="B361" s="132">
        <v>357</v>
      </c>
      <c r="C361" s="133" t="str">
        <f>'!!!KATILIMCI LİSTESİ!!!'!B358</f>
        <v>DURU AYDIN</v>
      </c>
      <c r="D361" s="134" t="str">
        <f>'!!!KATILIMCI LİSTESİ!!!'!C358</f>
        <v>13778185640</v>
      </c>
      <c r="E361" s="135">
        <f>'!!! VERİLER !!!'!C1</f>
        <v>1375</v>
      </c>
      <c r="F361" s="136">
        <f>'1-Devamsızlık Formu (Ek-4)'!AJ363</f>
        <v>5</v>
      </c>
      <c r="G361" s="135">
        <f>IF(AND('1-Devamsızlık Formu (Ek-4)'!D363="",F361&gt;0,'1-Devamsızlık Formu (Ek-4)'!AW363="KASIM 2024"),(E361*(F361-1)+(666.75)),E361*F361)</f>
        <v>6875</v>
      </c>
      <c r="H361" s="135">
        <f t="shared" si="64"/>
        <v>68.75</v>
      </c>
      <c r="I361" s="141">
        <f t="shared" si="65"/>
        <v>68.75</v>
      </c>
      <c r="J361" s="135">
        <f t="shared" si="66"/>
        <v>0</v>
      </c>
      <c r="K361" s="135">
        <f t="shared" si="62"/>
        <v>0</v>
      </c>
      <c r="L361" s="135" t="e">
        <f t="shared" si="63"/>
        <v>#REF!</v>
      </c>
      <c r="M361" s="138" t="e">
        <f>IF(K361-'!!!KATILIMCI LİSTESİ!!!'!#REF!&gt;0,'!!!KATILIMCI LİSTESİ!!!'!#REF!,K361)</f>
        <v>#REF!</v>
      </c>
      <c r="N361" s="135">
        <f t="shared" si="67"/>
        <v>309.375</v>
      </c>
      <c r="O361" s="135">
        <f t="shared" si="68"/>
        <v>378.125</v>
      </c>
      <c r="P361" s="139">
        <f t="shared" si="69"/>
        <v>7253.125</v>
      </c>
      <c r="Q361" s="135">
        <f>'5-Banka Listesi'!G362</f>
        <v>0</v>
      </c>
      <c r="R361" s="140">
        <f t="shared" si="70"/>
        <v>6875</v>
      </c>
      <c r="S361" s="140">
        <f t="shared" si="71"/>
        <v>154.68799999999999</v>
      </c>
      <c r="T361" s="140">
        <f t="shared" si="72"/>
        <v>137.5</v>
      </c>
      <c r="U361" s="135">
        <f t="shared" si="73"/>
        <v>7167.1880000000001</v>
      </c>
      <c r="V361" s="132">
        <v>357</v>
      </c>
    </row>
    <row r="362" spans="2:22" ht="33.950000000000003" customHeight="1" x14ac:dyDescent="0.25">
      <c r="B362" s="132">
        <v>358</v>
      </c>
      <c r="C362" s="133" t="str">
        <f>'!!!KATILIMCI LİSTESİ!!!'!B359</f>
        <v>DUYGU BUDAN</v>
      </c>
      <c r="D362" s="134" t="str">
        <f>'!!!KATILIMCI LİSTESİ!!!'!C359</f>
        <v>17965614234</v>
      </c>
      <c r="E362" s="135">
        <f>'!!! VERİLER !!!'!C1</f>
        <v>1375</v>
      </c>
      <c r="F362" s="136">
        <f>'1-Devamsızlık Formu (Ek-4)'!AJ364</f>
        <v>6</v>
      </c>
      <c r="G362" s="135">
        <f>IF(AND('1-Devamsızlık Formu (Ek-4)'!D364="",F362&gt;0,'1-Devamsızlık Formu (Ek-4)'!AW364="KASIM 2024"),(E362*(F362-1)+(666.75)),E362*F362)</f>
        <v>8250</v>
      </c>
      <c r="H362" s="135">
        <f t="shared" si="64"/>
        <v>82.5</v>
      </c>
      <c r="I362" s="141">
        <f t="shared" si="65"/>
        <v>82.5</v>
      </c>
      <c r="J362" s="135">
        <f t="shared" si="66"/>
        <v>0</v>
      </c>
      <c r="K362" s="135">
        <f t="shared" si="62"/>
        <v>0</v>
      </c>
      <c r="L362" s="135" t="e">
        <f t="shared" si="63"/>
        <v>#REF!</v>
      </c>
      <c r="M362" s="138" t="e">
        <f>IF(K362-'!!!KATILIMCI LİSTESİ!!!'!#REF!&gt;0,'!!!KATILIMCI LİSTESİ!!!'!#REF!,K362)</f>
        <v>#REF!</v>
      </c>
      <c r="N362" s="135">
        <f t="shared" si="67"/>
        <v>371.25</v>
      </c>
      <c r="O362" s="135">
        <f t="shared" si="68"/>
        <v>453.75</v>
      </c>
      <c r="P362" s="139">
        <f t="shared" si="69"/>
        <v>8703.75</v>
      </c>
      <c r="Q362" s="135">
        <f>'5-Banka Listesi'!G363</f>
        <v>0</v>
      </c>
      <c r="R362" s="140">
        <f t="shared" si="70"/>
        <v>8250</v>
      </c>
      <c r="S362" s="140">
        <f t="shared" si="71"/>
        <v>185.625</v>
      </c>
      <c r="T362" s="140">
        <f t="shared" si="72"/>
        <v>165</v>
      </c>
      <c r="U362" s="135">
        <f t="shared" si="73"/>
        <v>8600.625</v>
      </c>
      <c r="V362" s="132">
        <v>358</v>
      </c>
    </row>
    <row r="363" spans="2:22" ht="33.950000000000003" customHeight="1" x14ac:dyDescent="0.25">
      <c r="B363" s="132">
        <v>359</v>
      </c>
      <c r="C363" s="133" t="str">
        <f>'!!!KATILIMCI LİSTESİ!!!'!B360</f>
        <v>DUYGU ÖZDEMİR</v>
      </c>
      <c r="D363" s="134" t="str">
        <f>'!!!KATILIMCI LİSTESİ!!!'!C360</f>
        <v>11321253570</v>
      </c>
      <c r="E363" s="135">
        <f>'!!! VERİLER !!!'!C1</f>
        <v>1375</v>
      </c>
      <c r="F363" s="136">
        <f>'1-Devamsızlık Formu (Ek-4)'!AJ365</f>
        <v>13</v>
      </c>
      <c r="G363" s="135">
        <f>IF(AND('1-Devamsızlık Formu (Ek-4)'!D365="",F363&gt;0,'1-Devamsızlık Formu (Ek-4)'!AW365="KASIM 2024"),(E363*(F363-1)+(666.75)),E363*F363)</f>
        <v>17875</v>
      </c>
      <c r="H363" s="135">
        <f t="shared" si="64"/>
        <v>178.75</v>
      </c>
      <c r="I363" s="141">
        <f t="shared" si="65"/>
        <v>178.75</v>
      </c>
      <c r="J363" s="135">
        <f t="shared" si="66"/>
        <v>0</v>
      </c>
      <c r="K363" s="135">
        <f t="shared" si="62"/>
        <v>0</v>
      </c>
      <c r="L363" s="135" t="e">
        <f t="shared" si="63"/>
        <v>#REF!</v>
      </c>
      <c r="M363" s="138" t="e">
        <f>IF(K363-'!!!KATILIMCI LİSTESİ!!!'!#REF!&gt;0,'!!!KATILIMCI LİSTESİ!!!'!#REF!,K363)</f>
        <v>#REF!</v>
      </c>
      <c r="N363" s="135">
        <f t="shared" si="67"/>
        <v>804.375</v>
      </c>
      <c r="O363" s="135">
        <f t="shared" si="68"/>
        <v>983.125</v>
      </c>
      <c r="P363" s="139">
        <f t="shared" si="69"/>
        <v>18858.125</v>
      </c>
      <c r="Q363" s="135">
        <f>'5-Banka Listesi'!G364</f>
        <v>0</v>
      </c>
      <c r="R363" s="140">
        <f t="shared" si="70"/>
        <v>17875</v>
      </c>
      <c r="S363" s="140">
        <f t="shared" si="71"/>
        <v>402.18799999999999</v>
      </c>
      <c r="T363" s="140">
        <f t="shared" si="72"/>
        <v>357.5</v>
      </c>
      <c r="U363" s="135">
        <f t="shared" si="73"/>
        <v>18634.687999999998</v>
      </c>
      <c r="V363" s="132">
        <v>359</v>
      </c>
    </row>
    <row r="364" spans="2:22" ht="33.950000000000003" customHeight="1" x14ac:dyDescent="0.25">
      <c r="B364" s="132">
        <v>360</v>
      </c>
      <c r="C364" s="133" t="str">
        <f>'!!!KATILIMCI LİSTESİ!!!'!B361</f>
        <v>DUYGU UYAN</v>
      </c>
      <c r="D364" s="134" t="str">
        <f>'!!!KATILIMCI LİSTESİ!!!'!C361</f>
        <v>22756958824</v>
      </c>
      <c r="E364" s="135">
        <f>'!!! VERİLER !!!'!C1</f>
        <v>1375</v>
      </c>
      <c r="F364" s="136">
        <f>'1-Devamsızlık Formu (Ek-4)'!AJ366</f>
        <v>14</v>
      </c>
      <c r="G364" s="135">
        <f>IF(AND('1-Devamsızlık Formu (Ek-4)'!D366="",F364&gt;0,'1-Devamsızlık Formu (Ek-4)'!AW366="KASIM 2024"),(E364*(F364-1)+(666.75)),E364*F364)</f>
        <v>19250</v>
      </c>
      <c r="H364" s="135">
        <f t="shared" si="64"/>
        <v>192.5</v>
      </c>
      <c r="I364" s="141">
        <f t="shared" si="65"/>
        <v>192.5</v>
      </c>
      <c r="J364" s="135">
        <f t="shared" si="66"/>
        <v>0</v>
      </c>
      <c r="K364" s="135">
        <f t="shared" si="62"/>
        <v>0</v>
      </c>
      <c r="L364" s="135" t="e">
        <f t="shared" si="63"/>
        <v>#REF!</v>
      </c>
      <c r="M364" s="138" t="e">
        <f>IF(K364-'!!!KATILIMCI LİSTESİ!!!'!#REF!&gt;0,'!!!KATILIMCI LİSTESİ!!!'!#REF!,K364)</f>
        <v>#REF!</v>
      </c>
      <c r="N364" s="135">
        <f t="shared" si="67"/>
        <v>866.25</v>
      </c>
      <c r="O364" s="135">
        <f t="shared" si="68"/>
        <v>1058.75</v>
      </c>
      <c r="P364" s="139">
        <f t="shared" si="69"/>
        <v>20308.75</v>
      </c>
      <c r="Q364" s="135">
        <f>'5-Banka Listesi'!G365</f>
        <v>0</v>
      </c>
      <c r="R364" s="140">
        <f t="shared" si="70"/>
        <v>19250</v>
      </c>
      <c r="S364" s="140">
        <f t="shared" si="71"/>
        <v>433.125</v>
      </c>
      <c r="T364" s="140">
        <f t="shared" si="72"/>
        <v>385</v>
      </c>
      <c r="U364" s="135">
        <f t="shared" si="73"/>
        <v>20068.125</v>
      </c>
      <c r="V364" s="132">
        <v>360</v>
      </c>
    </row>
    <row r="365" spans="2:22" ht="33.950000000000003" customHeight="1" x14ac:dyDescent="0.25">
      <c r="B365" s="132">
        <v>361</v>
      </c>
      <c r="C365" s="133" t="str">
        <f>'!!!KATILIMCI LİSTESİ!!!'!B362</f>
        <v>DUYGU IŞILAY IŞIK</v>
      </c>
      <c r="D365" s="134" t="str">
        <f>'!!!KATILIMCI LİSTESİ!!!'!C362</f>
        <v>20623157646</v>
      </c>
      <c r="E365" s="135">
        <f>'!!! VERİLER !!!'!C1</f>
        <v>1375</v>
      </c>
      <c r="F365" s="136">
        <f>'1-Devamsızlık Formu (Ek-4)'!AJ367</f>
        <v>9</v>
      </c>
      <c r="G365" s="135">
        <f>IF(AND('1-Devamsızlık Formu (Ek-4)'!D367="",F365&gt;0,'1-Devamsızlık Formu (Ek-4)'!AW367="KASIM 2024"),(E365*(F365-1)+(666.75)),E365*F365)</f>
        <v>12375</v>
      </c>
      <c r="H365" s="135">
        <f t="shared" si="64"/>
        <v>123.75</v>
      </c>
      <c r="I365" s="141">
        <f t="shared" si="65"/>
        <v>123.75</v>
      </c>
      <c r="J365" s="135">
        <f t="shared" si="66"/>
        <v>0</v>
      </c>
      <c r="K365" s="135">
        <f t="shared" si="62"/>
        <v>0</v>
      </c>
      <c r="L365" s="135" t="e">
        <f t="shared" si="63"/>
        <v>#REF!</v>
      </c>
      <c r="M365" s="138" t="e">
        <f>IF(K365-'!!!KATILIMCI LİSTESİ!!!'!#REF!&gt;0,'!!!KATILIMCI LİSTESİ!!!'!#REF!,K365)</f>
        <v>#REF!</v>
      </c>
      <c r="N365" s="135">
        <f t="shared" si="67"/>
        <v>556.875</v>
      </c>
      <c r="O365" s="135">
        <f t="shared" si="68"/>
        <v>680.625</v>
      </c>
      <c r="P365" s="139">
        <f t="shared" si="69"/>
        <v>13055.625</v>
      </c>
      <c r="Q365" s="135">
        <f>'5-Banka Listesi'!G366</f>
        <v>0</v>
      </c>
      <c r="R365" s="140">
        <f t="shared" si="70"/>
        <v>12375</v>
      </c>
      <c r="S365" s="140">
        <f t="shared" si="71"/>
        <v>278.43799999999999</v>
      </c>
      <c r="T365" s="140">
        <f t="shared" si="72"/>
        <v>247.5</v>
      </c>
      <c r="U365" s="135">
        <f t="shared" si="73"/>
        <v>12900.938</v>
      </c>
      <c r="V365" s="132">
        <v>361</v>
      </c>
    </row>
    <row r="366" spans="2:22" ht="33.950000000000003" customHeight="1" x14ac:dyDescent="0.25">
      <c r="B366" s="132">
        <v>362</v>
      </c>
      <c r="C366" s="133" t="str">
        <f>'!!!KATILIMCI LİSTESİ!!!'!B363</f>
        <v>EBRAR BİLİCİ</v>
      </c>
      <c r="D366" s="134" t="str">
        <f>'!!!KATILIMCI LİSTESİ!!!'!C363</f>
        <v>13667185478</v>
      </c>
      <c r="E366" s="135">
        <f>'!!! VERİLER !!!'!C1</f>
        <v>1375</v>
      </c>
      <c r="F366" s="136">
        <f>'1-Devamsızlık Formu (Ek-4)'!AJ368</f>
        <v>14</v>
      </c>
      <c r="G366" s="135">
        <f>IF(AND('1-Devamsızlık Formu (Ek-4)'!D368="",F366&gt;0,'1-Devamsızlık Formu (Ek-4)'!AW368="KASIM 2024"),(E366*(F366-1)+(666.75)),E366*F366)</f>
        <v>19250</v>
      </c>
      <c r="H366" s="135">
        <f t="shared" si="64"/>
        <v>192.5</v>
      </c>
      <c r="I366" s="141">
        <f t="shared" si="65"/>
        <v>192.5</v>
      </c>
      <c r="J366" s="135">
        <f t="shared" si="66"/>
        <v>0</v>
      </c>
      <c r="K366" s="135">
        <f t="shared" si="62"/>
        <v>0</v>
      </c>
      <c r="L366" s="135" t="e">
        <f t="shared" si="63"/>
        <v>#REF!</v>
      </c>
      <c r="M366" s="138" t="e">
        <f>IF(K366-'!!!KATILIMCI LİSTESİ!!!'!#REF!&gt;0,'!!!KATILIMCI LİSTESİ!!!'!#REF!,K366)</f>
        <v>#REF!</v>
      </c>
      <c r="N366" s="135">
        <f t="shared" si="67"/>
        <v>866.25</v>
      </c>
      <c r="O366" s="135">
        <f t="shared" si="68"/>
        <v>1058.75</v>
      </c>
      <c r="P366" s="139">
        <f t="shared" si="69"/>
        <v>20308.75</v>
      </c>
      <c r="Q366" s="135">
        <f>'5-Banka Listesi'!G367</f>
        <v>0</v>
      </c>
      <c r="R366" s="140">
        <f t="shared" si="70"/>
        <v>19250</v>
      </c>
      <c r="S366" s="140">
        <f t="shared" si="71"/>
        <v>433.125</v>
      </c>
      <c r="T366" s="140">
        <f t="shared" si="72"/>
        <v>385</v>
      </c>
      <c r="U366" s="135">
        <f t="shared" si="73"/>
        <v>20068.125</v>
      </c>
      <c r="V366" s="132">
        <v>362</v>
      </c>
    </row>
    <row r="367" spans="2:22" ht="33.950000000000003" customHeight="1" x14ac:dyDescent="0.25">
      <c r="B367" s="132">
        <v>363</v>
      </c>
      <c r="C367" s="133" t="str">
        <f>'!!!KATILIMCI LİSTESİ!!!'!B364</f>
        <v>EBRU CAN</v>
      </c>
      <c r="D367" s="134" t="str">
        <f>'!!!KATILIMCI LİSTESİ!!!'!C364</f>
        <v>22624881902</v>
      </c>
      <c r="E367" s="135">
        <f>'!!! VERİLER !!!'!C1</f>
        <v>1375</v>
      </c>
      <c r="F367" s="136">
        <f>'1-Devamsızlık Formu (Ek-4)'!AJ369</f>
        <v>14</v>
      </c>
      <c r="G367" s="135">
        <f>IF(AND('1-Devamsızlık Formu (Ek-4)'!D369="",F367&gt;0,'1-Devamsızlık Formu (Ek-4)'!AW369="KASIM 2024"),(E367*(F367-1)+(666.75)),E367*F367)</f>
        <v>19250</v>
      </c>
      <c r="H367" s="135">
        <f t="shared" si="64"/>
        <v>192.5</v>
      </c>
      <c r="I367" s="141">
        <f t="shared" si="65"/>
        <v>192.5</v>
      </c>
      <c r="J367" s="135">
        <f t="shared" si="66"/>
        <v>0</v>
      </c>
      <c r="K367" s="135">
        <f t="shared" si="62"/>
        <v>0</v>
      </c>
      <c r="L367" s="135" t="e">
        <f t="shared" si="63"/>
        <v>#REF!</v>
      </c>
      <c r="M367" s="138" t="e">
        <f>IF(K367-'!!!KATILIMCI LİSTESİ!!!'!#REF!&gt;0,'!!!KATILIMCI LİSTESİ!!!'!#REF!,K367)</f>
        <v>#REF!</v>
      </c>
      <c r="N367" s="135">
        <f t="shared" si="67"/>
        <v>866.25</v>
      </c>
      <c r="O367" s="135">
        <f t="shared" si="68"/>
        <v>1058.75</v>
      </c>
      <c r="P367" s="139">
        <f t="shared" si="69"/>
        <v>20308.75</v>
      </c>
      <c r="Q367" s="135">
        <f>'5-Banka Listesi'!G368</f>
        <v>0</v>
      </c>
      <c r="R367" s="140">
        <f t="shared" si="70"/>
        <v>19250</v>
      </c>
      <c r="S367" s="140">
        <f t="shared" si="71"/>
        <v>433.125</v>
      </c>
      <c r="T367" s="140">
        <f t="shared" si="72"/>
        <v>385</v>
      </c>
      <c r="U367" s="135">
        <f t="shared" si="73"/>
        <v>20068.125</v>
      </c>
      <c r="V367" s="132">
        <v>363</v>
      </c>
    </row>
    <row r="368" spans="2:22" ht="33.950000000000003" customHeight="1" x14ac:dyDescent="0.25">
      <c r="B368" s="132">
        <v>364</v>
      </c>
      <c r="C368" s="133" t="str">
        <f>'!!!KATILIMCI LİSTESİ!!!'!B365</f>
        <v>EBRU ERİŞ</v>
      </c>
      <c r="D368" s="134" t="str">
        <f>'!!!KATILIMCI LİSTESİ!!!'!C365</f>
        <v>10421279084</v>
      </c>
      <c r="E368" s="135">
        <f>'!!! VERİLER !!!'!C1</f>
        <v>1375</v>
      </c>
      <c r="F368" s="136">
        <f>'1-Devamsızlık Formu (Ek-4)'!AJ370</f>
        <v>13</v>
      </c>
      <c r="G368" s="135">
        <f>IF(AND('1-Devamsızlık Formu (Ek-4)'!D370="",F368&gt;0,'1-Devamsızlık Formu (Ek-4)'!AW370="KASIM 2024"),(E368*(F368-1)+(666.75)),E368*F368)</f>
        <v>17875</v>
      </c>
      <c r="H368" s="135">
        <f t="shared" si="64"/>
        <v>178.75</v>
      </c>
      <c r="I368" s="141">
        <f t="shared" si="65"/>
        <v>178.75</v>
      </c>
      <c r="J368" s="135">
        <f t="shared" si="66"/>
        <v>0</v>
      </c>
      <c r="K368" s="135">
        <f t="shared" si="62"/>
        <v>0</v>
      </c>
      <c r="L368" s="135" t="e">
        <f t="shared" si="63"/>
        <v>#REF!</v>
      </c>
      <c r="M368" s="138" t="e">
        <f>IF(K368-'!!!KATILIMCI LİSTESİ!!!'!#REF!&gt;0,'!!!KATILIMCI LİSTESİ!!!'!#REF!,K368)</f>
        <v>#REF!</v>
      </c>
      <c r="N368" s="135">
        <f t="shared" si="67"/>
        <v>804.375</v>
      </c>
      <c r="O368" s="135">
        <f t="shared" si="68"/>
        <v>983.125</v>
      </c>
      <c r="P368" s="139">
        <f t="shared" si="69"/>
        <v>18858.125</v>
      </c>
      <c r="Q368" s="135">
        <f>'5-Banka Listesi'!G369</f>
        <v>0</v>
      </c>
      <c r="R368" s="140">
        <f t="shared" si="70"/>
        <v>17875</v>
      </c>
      <c r="S368" s="140">
        <f t="shared" si="71"/>
        <v>402.18799999999999</v>
      </c>
      <c r="T368" s="140">
        <f t="shared" si="72"/>
        <v>357.5</v>
      </c>
      <c r="U368" s="135">
        <f t="shared" si="73"/>
        <v>18634.687999999998</v>
      </c>
      <c r="V368" s="132">
        <v>364</v>
      </c>
    </row>
    <row r="369" spans="2:22" ht="33.950000000000003" customHeight="1" x14ac:dyDescent="0.25">
      <c r="B369" s="132">
        <v>365</v>
      </c>
      <c r="C369" s="133" t="str">
        <f>'!!!KATILIMCI LİSTESİ!!!'!B366</f>
        <v>EBRU İÇYER</v>
      </c>
      <c r="D369" s="134" t="str">
        <f>'!!!KATILIMCI LİSTESİ!!!'!C366</f>
        <v>11615253330</v>
      </c>
      <c r="E369" s="135">
        <f>'!!! VERİLER !!!'!C1</f>
        <v>1375</v>
      </c>
      <c r="F369" s="136">
        <f>'1-Devamsızlık Formu (Ek-4)'!AJ371</f>
        <v>14</v>
      </c>
      <c r="G369" s="135">
        <f>IF(AND('1-Devamsızlık Formu (Ek-4)'!D371="",F369&gt;0,'1-Devamsızlık Formu (Ek-4)'!AW371="KASIM 2024"),(E369*(F369-1)+(666.75)),E369*F369)</f>
        <v>19250</v>
      </c>
      <c r="H369" s="135">
        <f t="shared" si="64"/>
        <v>192.5</v>
      </c>
      <c r="I369" s="141">
        <f t="shared" si="65"/>
        <v>192.5</v>
      </c>
      <c r="J369" s="135">
        <f t="shared" si="66"/>
        <v>0</v>
      </c>
      <c r="K369" s="135">
        <f t="shared" si="62"/>
        <v>0</v>
      </c>
      <c r="L369" s="135" t="e">
        <f t="shared" si="63"/>
        <v>#REF!</v>
      </c>
      <c r="M369" s="138" t="e">
        <f>IF(K369-'!!!KATILIMCI LİSTESİ!!!'!#REF!&gt;0,'!!!KATILIMCI LİSTESİ!!!'!#REF!,K369)</f>
        <v>#REF!</v>
      </c>
      <c r="N369" s="135">
        <f t="shared" si="67"/>
        <v>866.25</v>
      </c>
      <c r="O369" s="135">
        <f t="shared" si="68"/>
        <v>1058.75</v>
      </c>
      <c r="P369" s="139">
        <f t="shared" si="69"/>
        <v>20308.75</v>
      </c>
      <c r="Q369" s="135">
        <f>'5-Banka Listesi'!G370</f>
        <v>0</v>
      </c>
      <c r="R369" s="140">
        <f t="shared" si="70"/>
        <v>19250</v>
      </c>
      <c r="S369" s="140">
        <f t="shared" si="71"/>
        <v>433.125</v>
      </c>
      <c r="T369" s="140">
        <f t="shared" si="72"/>
        <v>385</v>
      </c>
      <c r="U369" s="135">
        <f t="shared" si="73"/>
        <v>20068.125</v>
      </c>
      <c r="V369" s="132">
        <v>365</v>
      </c>
    </row>
    <row r="370" spans="2:22" ht="33.950000000000003" customHeight="1" x14ac:dyDescent="0.25">
      <c r="B370" s="132">
        <v>366</v>
      </c>
      <c r="C370" s="133" t="str">
        <f>'!!!KATILIMCI LİSTESİ!!!'!B367</f>
        <v>EBRU ÖZDİL</v>
      </c>
      <c r="D370" s="134" t="str">
        <f>'!!!KATILIMCI LİSTESİ!!!'!C367</f>
        <v>10132490044</v>
      </c>
      <c r="E370" s="135">
        <f>'!!! VERİLER !!!'!C1</f>
        <v>1375</v>
      </c>
      <c r="F370" s="136">
        <f>'1-Devamsızlık Formu (Ek-4)'!AJ372</f>
        <v>14</v>
      </c>
      <c r="G370" s="135">
        <f>IF(AND('1-Devamsızlık Formu (Ek-4)'!D372="",F370&gt;0,'1-Devamsızlık Formu (Ek-4)'!AW372="KASIM 2024"),(E370*(F370-1)+(666.75)),E370*F370)</f>
        <v>19250</v>
      </c>
      <c r="H370" s="135">
        <f t="shared" si="64"/>
        <v>192.5</v>
      </c>
      <c r="I370" s="141">
        <f t="shared" si="65"/>
        <v>192.5</v>
      </c>
      <c r="J370" s="135">
        <f t="shared" si="66"/>
        <v>0</v>
      </c>
      <c r="K370" s="135">
        <f t="shared" si="62"/>
        <v>0</v>
      </c>
      <c r="L370" s="135" t="e">
        <f t="shared" si="63"/>
        <v>#REF!</v>
      </c>
      <c r="M370" s="138" t="e">
        <f>IF(K370-'!!!KATILIMCI LİSTESİ!!!'!#REF!&gt;0,'!!!KATILIMCI LİSTESİ!!!'!#REF!,K370)</f>
        <v>#REF!</v>
      </c>
      <c r="N370" s="135">
        <f t="shared" si="67"/>
        <v>866.25</v>
      </c>
      <c r="O370" s="135">
        <f t="shared" si="68"/>
        <v>1058.75</v>
      </c>
      <c r="P370" s="139">
        <f t="shared" si="69"/>
        <v>20308.75</v>
      </c>
      <c r="Q370" s="135">
        <f>'5-Banka Listesi'!G371</f>
        <v>0</v>
      </c>
      <c r="R370" s="140">
        <f t="shared" si="70"/>
        <v>19250</v>
      </c>
      <c r="S370" s="140">
        <f t="shared" si="71"/>
        <v>433.125</v>
      </c>
      <c r="T370" s="140">
        <f t="shared" si="72"/>
        <v>385</v>
      </c>
      <c r="U370" s="135">
        <f t="shared" si="73"/>
        <v>20068.125</v>
      </c>
      <c r="V370" s="132">
        <v>366</v>
      </c>
    </row>
    <row r="371" spans="2:22" ht="33.950000000000003" customHeight="1" x14ac:dyDescent="0.25">
      <c r="B371" s="132">
        <v>367</v>
      </c>
      <c r="C371" s="133" t="str">
        <f>'!!!KATILIMCI LİSTESİ!!!'!B368</f>
        <v>EBRU ECE ULUKAN</v>
      </c>
      <c r="D371" s="134" t="str">
        <f>'!!!KATILIMCI LİSTESİ!!!'!C368</f>
        <v>10838076474</v>
      </c>
      <c r="E371" s="135">
        <f>'!!! VERİLER !!!'!C1</f>
        <v>1375</v>
      </c>
      <c r="F371" s="136">
        <f>'1-Devamsızlık Formu (Ek-4)'!AJ373</f>
        <v>9</v>
      </c>
      <c r="G371" s="135">
        <f>IF(AND('1-Devamsızlık Formu (Ek-4)'!D373="",F371&gt;0,'1-Devamsızlık Formu (Ek-4)'!AW373="KASIM 2024"),(E371*(F371-1)+(666.75)),E371*F371)</f>
        <v>12375</v>
      </c>
      <c r="H371" s="135">
        <f t="shared" si="64"/>
        <v>123.75</v>
      </c>
      <c r="I371" s="141">
        <f t="shared" si="65"/>
        <v>123.75</v>
      </c>
      <c r="J371" s="135">
        <f t="shared" si="66"/>
        <v>0</v>
      </c>
      <c r="K371" s="135">
        <f t="shared" si="62"/>
        <v>0</v>
      </c>
      <c r="L371" s="135" t="e">
        <f t="shared" si="63"/>
        <v>#REF!</v>
      </c>
      <c r="M371" s="138" t="e">
        <f>IF(K371-'!!!KATILIMCI LİSTESİ!!!'!#REF!&gt;0,'!!!KATILIMCI LİSTESİ!!!'!#REF!,K371)</f>
        <v>#REF!</v>
      </c>
      <c r="N371" s="135">
        <f t="shared" si="67"/>
        <v>556.875</v>
      </c>
      <c r="O371" s="135">
        <f t="shared" si="68"/>
        <v>680.625</v>
      </c>
      <c r="P371" s="139">
        <f t="shared" si="69"/>
        <v>13055.625</v>
      </c>
      <c r="Q371" s="135">
        <f>'5-Banka Listesi'!G372</f>
        <v>0</v>
      </c>
      <c r="R371" s="140">
        <f t="shared" si="70"/>
        <v>12375</v>
      </c>
      <c r="S371" s="140">
        <f t="shared" si="71"/>
        <v>278.43799999999999</v>
      </c>
      <c r="T371" s="140">
        <f t="shared" si="72"/>
        <v>247.5</v>
      </c>
      <c r="U371" s="135">
        <f t="shared" si="73"/>
        <v>12900.938</v>
      </c>
      <c r="V371" s="132">
        <v>367</v>
      </c>
    </row>
    <row r="372" spans="2:22" ht="33.950000000000003" customHeight="1" x14ac:dyDescent="0.25">
      <c r="B372" s="132">
        <v>368</v>
      </c>
      <c r="C372" s="133" t="str">
        <f>'!!!KATILIMCI LİSTESİ!!!'!B369</f>
        <v>EBUBEKİR GÖRGEL</v>
      </c>
      <c r="D372" s="134" t="str">
        <f>'!!!KATILIMCI LİSTESİ!!!'!C369</f>
        <v>10679263880</v>
      </c>
      <c r="E372" s="135">
        <f>'!!! VERİLER !!!'!C1</f>
        <v>1375</v>
      </c>
      <c r="F372" s="136">
        <f>'1-Devamsızlık Formu (Ek-4)'!AJ374</f>
        <v>2</v>
      </c>
      <c r="G372" s="135">
        <f>IF(AND('1-Devamsızlık Formu (Ek-4)'!D374="",F372&gt;0,'1-Devamsızlık Formu (Ek-4)'!AW374="KASIM 2024"),(E372*(F372-1)+(666.75)),E372*F372)</f>
        <v>2750</v>
      </c>
      <c r="H372" s="135">
        <f t="shared" si="64"/>
        <v>27.5</v>
      </c>
      <c r="I372" s="141">
        <f t="shared" si="65"/>
        <v>27.5</v>
      </c>
      <c r="J372" s="135">
        <f t="shared" si="66"/>
        <v>0</v>
      </c>
      <c r="K372" s="135">
        <f t="shared" si="62"/>
        <v>0</v>
      </c>
      <c r="L372" s="135" t="e">
        <f t="shared" si="63"/>
        <v>#REF!</v>
      </c>
      <c r="M372" s="138" t="e">
        <f>IF(K372-'!!!KATILIMCI LİSTESİ!!!'!#REF!&gt;0,'!!!KATILIMCI LİSTESİ!!!'!#REF!,K372)</f>
        <v>#REF!</v>
      </c>
      <c r="N372" s="135">
        <f t="shared" si="67"/>
        <v>123.75</v>
      </c>
      <c r="O372" s="135">
        <f t="shared" si="68"/>
        <v>151.25</v>
      </c>
      <c r="P372" s="139">
        <f t="shared" si="69"/>
        <v>2901.25</v>
      </c>
      <c r="Q372" s="135">
        <f>'5-Banka Listesi'!G373</f>
        <v>0</v>
      </c>
      <c r="R372" s="140">
        <f t="shared" si="70"/>
        <v>2750</v>
      </c>
      <c r="S372" s="140">
        <f t="shared" si="71"/>
        <v>61.875</v>
      </c>
      <c r="T372" s="140">
        <f t="shared" si="72"/>
        <v>55</v>
      </c>
      <c r="U372" s="135">
        <f t="shared" si="73"/>
        <v>2866.875</v>
      </c>
      <c r="V372" s="132">
        <v>368</v>
      </c>
    </row>
    <row r="373" spans="2:22" ht="33.950000000000003" customHeight="1" x14ac:dyDescent="0.25">
      <c r="B373" s="132">
        <v>369</v>
      </c>
      <c r="C373" s="133" t="str">
        <f>'!!!KATILIMCI LİSTESİ!!!'!B370</f>
        <v>ECE GEDİK</v>
      </c>
      <c r="D373" s="134" t="str">
        <f>'!!!KATILIMCI LİSTESİ!!!'!C370</f>
        <v>10337360968</v>
      </c>
      <c r="E373" s="135">
        <f>'!!! VERİLER !!!'!C1</f>
        <v>1375</v>
      </c>
      <c r="F373" s="136">
        <f>'1-Devamsızlık Formu (Ek-4)'!AJ375</f>
        <v>14</v>
      </c>
      <c r="G373" s="135">
        <f>IF(AND('1-Devamsızlık Formu (Ek-4)'!D375="",F373&gt;0,'1-Devamsızlık Formu (Ek-4)'!AW375="KASIM 2024"),(E373*(F373-1)+(666.75)),E373*F373)</f>
        <v>19250</v>
      </c>
      <c r="H373" s="135">
        <f t="shared" si="64"/>
        <v>192.5</v>
      </c>
      <c r="I373" s="141">
        <f t="shared" si="65"/>
        <v>192.5</v>
      </c>
      <c r="J373" s="135">
        <f t="shared" si="66"/>
        <v>0</v>
      </c>
      <c r="K373" s="135">
        <f t="shared" si="62"/>
        <v>0</v>
      </c>
      <c r="L373" s="135" t="e">
        <f t="shared" si="63"/>
        <v>#REF!</v>
      </c>
      <c r="M373" s="138" t="e">
        <f>IF(K373-'!!!KATILIMCI LİSTESİ!!!'!#REF!&gt;0,'!!!KATILIMCI LİSTESİ!!!'!#REF!,K373)</f>
        <v>#REF!</v>
      </c>
      <c r="N373" s="135">
        <f t="shared" si="67"/>
        <v>866.25</v>
      </c>
      <c r="O373" s="135">
        <f t="shared" si="68"/>
        <v>1058.75</v>
      </c>
      <c r="P373" s="139">
        <f t="shared" si="69"/>
        <v>20308.75</v>
      </c>
      <c r="Q373" s="135">
        <f>'5-Banka Listesi'!G374</f>
        <v>0</v>
      </c>
      <c r="R373" s="140">
        <f t="shared" si="70"/>
        <v>19250</v>
      </c>
      <c r="S373" s="140">
        <f t="shared" si="71"/>
        <v>433.125</v>
      </c>
      <c r="T373" s="140">
        <f t="shared" si="72"/>
        <v>385</v>
      </c>
      <c r="U373" s="135">
        <f t="shared" si="73"/>
        <v>20068.125</v>
      </c>
      <c r="V373" s="132">
        <v>369</v>
      </c>
    </row>
    <row r="374" spans="2:22" ht="33.950000000000003" customHeight="1" x14ac:dyDescent="0.25">
      <c r="B374" s="132">
        <v>370</v>
      </c>
      <c r="C374" s="133" t="str">
        <f>'!!!KATILIMCI LİSTESİ!!!'!B371</f>
        <v>ECEM UYGURÇETİN</v>
      </c>
      <c r="D374" s="134" t="str">
        <f>'!!!KATILIMCI LİSTESİ!!!'!C371</f>
        <v>10736282380</v>
      </c>
      <c r="E374" s="135">
        <f>'!!! VERİLER !!!'!C1</f>
        <v>1375</v>
      </c>
      <c r="F374" s="136">
        <f>'1-Devamsızlık Formu (Ek-4)'!AJ376</f>
        <v>13</v>
      </c>
      <c r="G374" s="135">
        <f>IF(AND('1-Devamsızlık Formu (Ek-4)'!D376="",F374&gt;0,'1-Devamsızlık Formu (Ek-4)'!AW376="KASIM 2024"),(E374*(F374-1)+(666.75)),E374*F374)</f>
        <v>17875</v>
      </c>
      <c r="H374" s="135">
        <f t="shared" si="64"/>
        <v>178.75</v>
      </c>
      <c r="I374" s="141">
        <f t="shared" si="65"/>
        <v>178.75</v>
      </c>
      <c r="J374" s="135">
        <f t="shared" si="66"/>
        <v>0</v>
      </c>
      <c r="K374" s="135">
        <f t="shared" si="62"/>
        <v>0</v>
      </c>
      <c r="L374" s="135" t="e">
        <f t="shared" si="63"/>
        <v>#REF!</v>
      </c>
      <c r="M374" s="138" t="e">
        <f>IF(K374-'!!!KATILIMCI LİSTESİ!!!'!#REF!&gt;0,'!!!KATILIMCI LİSTESİ!!!'!#REF!,K374)</f>
        <v>#REF!</v>
      </c>
      <c r="N374" s="135">
        <f t="shared" si="67"/>
        <v>804.375</v>
      </c>
      <c r="O374" s="135">
        <f t="shared" si="68"/>
        <v>983.125</v>
      </c>
      <c r="P374" s="139">
        <f t="shared" si="69"/>
        <v>18858.125</v>
      </c>
      <c r="Q374" s="135">
        <f>'5-Banka Listesi'!G375</f>
        <v>0</v>
      </c>
      <c r="R374" s="140">
        <f t="shared" si="70"/>
        <v>17875</v>
      </c>
      <c r="S374" s="140">
        <f t="shared" si="71"/>
        <v>402.18799999999999</v>
      </c>
      <c r="T374" s="140">
        <f t="shared" si="72"/>
        <v>357.5</v>
      </c>
      <c r="U374" s="135">
        <f t="shared" si="73"/>
        <v>18634.687999999998</v>
      </c>
      <c r="V374" s="132">
        <v>370</v>
      </c>
    </row>
    <row r="375" spans="2:22" ht="33.950000000000003" customHeight="1" x14ac:dyDescent="0.25">
      <c r="B375" s="132">
        <v>371</v>
      </c>
      <c r="C375" s="133" t="str">
        <f>'!!!KATILIMCI LİSTESİ!!!'!B372</f>
        <v>ECENUR ŞENYER</v>
      </c>
      <c r="D375" s="134" t="str">
        <f>'!!!KATILIMCI LİSTESİ!!!'!C372</f>
        <v>12539221948</v>
      </c>
      <c r="E375" s="135">
        <f>'!!! VERİLER !!!'!C1</f>
        <v>1375</v>
      </c>
      <c r="F375" s="136">
        <f>'1-Devamsızlık Formu (Ek-4)'!AJ377</f>
        <v>13</v>
      </c>
      <c r="G375" s="135">
        <f>IF(AND('1-Devamsızlık Formu (Ek-4)'!D377="",F375&gt;0,'1-Devamsızlık Formu (Ek-4)'!AW377="KASIM 2024"),(E375*(F375-1)+(666.75)),E375*F375)</f>
        <v>17875</v>
      </c>
      <c r="H375" s="135">
        <f t="shared" si="64"/>
        <v>178.75</v>
      </c>
      <c r="I375" s="141">
        <f t="shared" si="65"/>
        <v>178.75</v>
      </c>
      <c r="J375" s="135">
        <f t="shared" si="66"/>
        <v>0</v>
      </c>
      <c r="K375" s="135">
        <f t="shared" si="62"/>
        <v>0</v>
      </c>
      <c r="L375" s="135" t="e">
        <f t="shared" si="63"/>
        <v>#REF!</v>
      </c>
      <c r="M375" s="138" t="e">
        <f>IF(K375-'!!!KATILIMCI LİSTESİ!!!'!#REF!&gt;0,'!!!KATILIMCI LİSTESİ!!!'!#REF!,K375)</f>
        <v>#REF!</v>
      </c>
      <c r="N375" s="135">
        <f t="shared" si="67"/>
        <v>804.375</v>
      </c>
      <c r="O375" s="135">
        <f t="shared" si="68"/>
        <v>983.125</v>
      </c>
      <c r="P375" s="139">
        <f t="shared" si="69"/>
        <v>18858.125</v>
      </c>
      <c r="Q375" s="135">
        <f>'5-Banka Listesi'!G376</f>
        <v>0</v>
      </c>
      <c r="R375" s="140">
        <f t="shared" si="70"/>
        <v>17875</v>
      </c>
      <c r="S375" s="140">
        <f t="shared" si="71"/>
        <v>402.18799999999999</v>
      </c>
      <c r="T375" s="140">
        <f t="shared" si="72"/>
        <v>357.5</v>
      </c>
      <c r="U375" s="135">
        <f t="shared" si="73"/>
        <v>18634.687999999998</v>
      </c>
      <c r="V375" s="132">
        <v>371</v>
      </c>
    </row>
    <row r="376" spans="2:22" ht="33.950000000000003" customHeight="1" x14ac:dyDescent="0.25">
      <c r="B376" s="132">
        <v>372</v>
      </c>
      <c r="C376" s="133" t="str">
        <f>'!!!KATILIMCI LİSTESİ!!!'!B373</f>
        <v>ECMEL GEYİK</v>
      </c>
      <c r="D376" s="134" t="str">
        <f>'!!!KATILIMCI LİSTESİ!!!'!C373</f>
        <v>21101836114</v>
      </c>
      <c r="E376" s="135">
        <f>'!!! VERİLER !!!'!C1</f>
        <v>1375</v>
      </c>
      <c r="F376" s="136">
        <f>'1-Devamsızlık Formu (Ek-4)'!AJ378</f>
        <v>14</v>
      </c>
      <c r="G376" s="135">
        <f>IF(AND('1-Devamsızlık Formu (Ek-4)'!D378="",F376&gt;0,'1-Devamsızlık Formu (Ek-4)'!AW378="KASIM 2024"),(E376*(F376-1)+(666.75)),E376*F376)</f>
        <v>19250</v>
      </c>
      <c r="H376" s="135">
        <f t="shared" si="64"/>
        <v>192.5</v>
      </c>
      <c r="I376" s="141">
        <f t="shared" si="65"/>
        <v>192.5</v>
      </c>
      <c r="J376" s="135">
        <f t="shared" si="66"/>
        <v>0</v>
      </c>
      <c r="K376" s="135">
        <f t="shared" si="62"/>
        <v>0</v>
      </c>
      <c r="L376" s="135" t="e">
        <f t="shared" si="63"/>
        <v>#REF!</v>
      </c>
      <c r="M376" s="138" t="e">
        <f>IF(K376-'!!!KATILIMCI LİSTESİ!!!'!#REF!&gt;0,'!!!KATILIMCI LİSTESİ!!!'!#REF!,K376)</f>
        <v>#REF!</v>
      </c>
      <c r="N376" s="135">
        <f t="shared" si="67"/>
        <v>866.25</v>
      </c>
      <c r="O376" s="135">
        <f t="shared" si="68"/>
        <v>1058.75</v>
      </c>
      <c r="P376" s="139">
        <f t="shared" si="69"/>
        <v>20308.75</v>
      </c>
      <c r="Q376" s="135">
        <f>'5-Banka Listesi'!G377</f>
        <v>0</v>
      </c>
      <c r="R376" s="140">
        <f t="shared" si="70"/>
        <v>19250</v>
      </c>
      <c r="S376" s="140">
        <f t="shared" si="71"/>
        <v>433.125</v>
      </c>
      <c r="T376" s="140">
        <f t="shared" si="72"/>
        <v>385</v>
      </c>
      <c r="U376" s="135">
        <f t="shared" si="73"/>
        <v>20068.125</v>
      </c>
      <c r="V376" s="132">
        <v>372</v>
      </c>
    </row>
    <row r="377" spans="2:22" ht="33.950000000000003" customHeight="1" x14ac:dyDescent="0.25">
      <c r="B377" s="132">
        <v>373</v>
      </c>
      <c r="C377" s="133" t="str">
        <f>'!!!KATILIMCI LİSTESİ!!!'!B374</f>
        <v>ECRİN HAVİN ORAK</v>
      </c>
      <c r="D377" s="134" t="str">
        <f>'!!!KATILIMCI LİSTESİ!!!'!C374</f>
        <v>12603074968</v>
      </c>
      <c r="E377" s="135">
        <f>'!!! VERİLER !!!'!C1</f>
        <v>1375</v>
      </c>
      <c r="F377" s="136">
        <f>'1-Devamsızlık Formu (Ek-4)'!AJ379</f>
        <v>8</v>
      </c>
      <c r="G377" s="135">
        <f>IF(AND('1-Devamsızlık Formu (Ek-4)'!D379="",F377&gt;0,'1-Devamsızlık Formu (Ek-4)'!AW379="KASIM 2024"),(E377*(F377-1)+(666.75)),E377*F377)</f>
        <v>11000</v>
      </c>
      <c r="H377" s="135">
        <f t="shared" si="64"/>
        <v>110</v>
      </c>
      <c r="I377" s="141">
        <f t="shared" si="65"/>
        <v>110</v>
      </c>
      <c r="J377" s="135">
        <f t="shared" si="66"/>
        <v>0</v>
      </c>
      <c r="K377" s="135">
        <f t="shared" si="62"/>
        <v>0</v>
      </c>
      <c r="L377" s="135" t="e">
        <f t="shared" si="63"/>
        <v>#REF!</v>
      </c>
      <c r="M377" s="138" t="e">
        <f>IF(K377-'!!!KATILIMCI LİSTESİ!!!'!#REF!&gt;0,'!!!KATILIMCI LİSTESİ!!!'!#REF!,K377)</f>
        <v>#REF!</v>
      </c>
      <c r="N377" s="135">
        <f t="shared" si="67"/>
        <v>495</v>
      </c>
      <c r="O377" s="135">
        <f t="shared" si="68"/>
        <v>605</v>
      </c>
      <c r="P377" s="139">
        <f t="shared" si="69"/>
        <v>11605</v>
      </c>
      <c r="Q377" s="135">
        <f>'5-Banka Listesi'!G378</f>
        <v>0</v>
      </c>
      <c r="R377" s="140">
        <f t="shared" si="70"/>
        <v>11000</v>
      </c>
      <c r="S377" s="140">
        <f t="shared" si="71"/>
        <v>247.5</v>
      </c>
      <c r="T377" s="140">
        <f t="shared" si="72"/>
        <v>220</v>
      </c>
      <c r="U377" s="135">
        <f t="shared" si="73"/>
        <v>11467.5</v>
      </c>
      <c r="V377" s="132">
        <v>373</v>
      </c>
    </row>
    <row r="378" spans="2:22" ht="33.950000000000003" customHeight="1" x14ac:dyDescent="0.25">
      <c r="B378" s="132">
        <v>374</v>
      </c>
      <c r="C378" s="133" t="str">
        <f>'!!!KATILIMCI LİSTESİ!!!'!B375</f>
        <v>EDA YAYICI</v>
      </c>
      <c r="D378" s="134" t="str">
        <f>'!!!KATILIMCI LİSTESİ!!!'!C375</f>
        <v>10505294422</v>
      </c>
      <c r="E378" s="135">
        <f>'!!! VERİLER !!!'!C1</f>
        <v>1375</v>
      </c>
      <c r="F378" s="136">
        <f>'1-Devamsızlık Formu (Ek-4)'!AJ380</f>
        <v>13</v>
      </c>
      <c r="G378" s="135">
        <f>IF(AND('1-Devamsızlık Formu (Ek-4)'!D380="",F378&gt;0,'1-Devamsızlık Formu (Ek-4)'!AW380="KASIM 2024"),(E378*(F378-1)+(666.75)),E378*F378)</f>
        <v>17875</v>
      </c>
      <c r="H378" s="135">
        <f t="shared" si="64"/>
        <v>178.75</v>
      </c>
      <c r="I378" s="141">
        <f t="shared" si="65"/>
        <v>178.75</v>
      </c>
      <c r="J378" s="135">
        <f t="shared" si="66"/>
        <v>0</v>
      </c>
      <c r="K378" s="135">
        <f t="shared" si="62"/>
        <v>0</v>
      </c>
      <c r="L378" s="135" t="e">
        <f t="shared" si="63"/>
        <v>#REF!</v>
      </c>
      <c r="M378" s="138" t="e">
        <f>IF(K378-'!!!KATILIMCI LİSTESİ!!!'!#REF!&gt;0,'!!!KATILIMCI LİSTESİ!!!'!#REF!,K378)</f>
        <v>#REF!</v>
      </c>
      <c r="N378" s="135">
        <f t="shared" si="67"/>
        <v>804.375</v>
      </c>
      <c r="O378" s="135">
        <f t="shared" si="68"/>
        <v>983.125</v>
      </c>
      <c r="P378" s="139">
        <f t="shared" si="69"/>
        <v>18858.125</v>
      </c>
      <c r="Q378" s="135">
        <f>'5-Banka Listesi'!G379</f>
        <v>0</v>
      </c>
      <c r="R378" s="140">
        <f t="shared" si="70"/>
        <v>17875</v>
      </c>
      <c r="S378" s="140">
        <f t="shared" si="71"/>
        <v>402.18799999999999</v>
      </c>
      <c r="T378" s="140">
        <f t="shared" si="72"/>
        <v>357.5</v>
      </c>
      <c r="U378" s="135">
        <f t="shared" si="73"/>
        <v>18634.687999999998</v>
      </c>
      <c r="V378" s="132">
        <v>374</v>
      </c>
    </row>
    <row r="379" spans="2:22" ht="33.950000000000003" customHeight="1" x14ac:dyDescent="0.25">
      <c r="B379" s="132">
        <v>375</v>
      </c>
      <c r="C379" s="133" t="str">
        <f>'!!!KATILIMCI LİSTESİ!!!'!B376</f>
        <v>EDA NUR KOZAK</v>
      </c>
      <c r="D379" s="134" t="str">
        <f>'!!!KATILIMCI LİSTESİ!!!'!C376</f>
        <v>10700805652</v>
      </c>
      <c r="E379" s="135">
        <f>'!!! VERİLER !!!'!C1</f>
        <v>1375</v>
      </c>
      <c r="F379" s="136">
        <f>'1-Devamsızlık Formu (Ek-4)'!AJ381</f>
        <v>12</v>
      </c>
      <c r="G379" s="135">
        <f>IF(AND('1-Devamsızlık Formu (Ek-4)'!D381="",F379&gt;0,'1-Devamsızlık Formu (Ek-4)'!AW381="KASIM 2024"),(E379*(F379-1)+(666.75)),E379*F379)</f>
        <v>16500</v>
      </c>
      <c r="H379" s="135">
        <f t="shared" si="64"/>
        <v>165</v>
      </c>
      <c r="I379" s="141">
        <f t="shared" si="65"/>
        <v>165</v>
      </c>
      <c r="J379" s="135">
        <f t="shared" si="66"/>
        <v>0</v>
      </c>
      <c r="K379" s="135">
        <f t="shared" si="62"/>
        <v>0</v>
      </c>
      <c r="L379" s="135" t="e">
        <f t="shared" si="63"/>
        <v>#REF!</v>
      </c>
      <c r="M379" s="138" t="e">
        <f>IF(K379-'!!!KATILIMCI LİSTESİ!!!'!#REF!&gt;0,'!!!KATILIMCI LİSTESİ!!!'!#REF!,K379)</f>
        <v>#REF!</v>
      </c>
      <c r="N379" s="135">
        <f t="shared" si="67"/>
        <v>742.5</v>
      </c>
      <c r="O379" s="135">
        <f t="shared" si="68"/>
        <v>907.5</v>
      </c>
      <c r="P379" s="139">
        <f t="shared" si="69"/>
        <v>17407.5</v>
      </c>
      <c r="Q379" s="135">
        <f>'5-Banka Listesi'!G380</f>
        <v>0</v>
      </c>
      <c r="R379" s="140">
        <f t="shared" si="70"/>
        <v>16500</v>
      </c>
      <c r="S379" s="140">
        <f t="shared" si="71"/>
        <v>371.25</v>
      </c>
      <c r="T379" s="140">
        <f t="shared" si="72"/>
        <v>330</v>
      </c>
      <c r="U379" s="135">
        <f t="shared" si="73"/>
        <v>17201.25</v>
      </c>
      <c r="V379" s="132">
        <v>375</v>
      </c>
    </row>
    <row r="380" spans="2:22" ht="33.950000000000003" customHeight="1" x14ac:dyDescent="0.25">
      <c r="B380" s="132">
        <v>376</v>
      </c>
      <c r="C380" s="133" t="str">
        <f>'!!!KATILIMCI LİSTESİ!!!'!B377</f>
        <v>EDA NUR OKUTAN</v>
      </c>
      <c r="D380" s="134" t="str">
        <f>'!!!KATILIMCI LİSTESİ!!!'!C377</f>
        <v>10122084918</v>
      </c>
      <c r="E380" s="135">
        <f>'!!! VERİLER !!!'!C1</f>
        <v>1375</v>
      </c>
      <c r="F380" s="136">
        <f>'1-Devamsızlık Formu (Ek-4)'!AJ382</f>
        <v>9</v>
      </c>
      <c r="G380" s="135">
        <f>IF(AND('1-Devamsızlık Formu (Ek-4)'!D382="",F380&gt;0,'1-Devamsızlık Formu (Ek-4)'!AW382="KASIM 2024"),(E380*(F380-1)+(666.75)),E380*F380)</f>
        <v>12375</v>
      </c>
      <c r="H380" s="135">
        <f t="shared" si="64"/>
        <v>123.75</v>
      </c>
      <c r="I380" s="141">
        <f t="shared" si="65"/>
        <v>123.75</v>
      </c>
      <c r="J380" s="135">
        <f t="shared" si="66"/>
        <v>0</v>
      </c>
      <c r="K380" s="135">
        <f t="shared" si="62"/>
        <v>0</v>
      </c>
      <c r="L380" s="135" t="e">
        <f t="shared" si="63"/>
        <v>#REF!</v>
      </c>
      <c r="M380" s="138" t="e">
        <f>IF(K380-'!!!KATILIMCI LİSTESİ!!!'!#REF!&gt;0,'!!!KATILIMCI LİSTESİ!!!'!#REF!,K380)</f>
        <v>#REF!</v>
      </c>
      <c r="N380" s="135">
        <f t="shared" si="67"/>
        <v>556.875</v>
      </c>
      <c r="O380" s="135">
        <f t="shared" si="68"/>
        <v>680.625</v>
      </c>
      <c r="P380" s="139">
        <f t="shared" si="69"/>
        <v>13055.625</v>
      </c>
      <c r="Q380" s="135">
        <f>'5-Banka Listesi'!G381</f>
        <v>0</v>
      </c>
      <c r="R380" s="140">
        <f t="shared" si="70"/>
        <v>12375</v>
      </c>
      <c r="S380" s="140">
        <f t="shared" si="71"/>
        <v>278.43799999999999</v>
      </c>
      <c r="T380" s="140">
        <f t="shared" si="72"/>
        <v>247.5</v>
      </c>
      <c r="U380" s="135">
        <f t="shared" si="73"/>
        <v>12900.938</v>
      </c>
      <c r="V380" s="132">
        <v>376</v>
      </c>
    </row>
    <row r="381" spans="2:22" ht="33.950000000000003" customHeight="1" x14ac:dyDescent="0.25">
      <c r="B381" s="132">
        <v>377</v>
      </c>
      <c r="C381" s="133" t="str">
        <f>'!!!KATILIMCI LİSTESİ!!!'!B378</f>
        <v>EDANUR ÇETİN</v>
      </c>
      <c r="D381" s="134" t="str">
        <f>'!!!KATILIMCI LİSTESİ!!!'!C378</f>
        <v>24667814008</v>
      </c>
      <c r="E381" s="135">
        <f>'!!! VERİLER !!!'!C1</f>
        <v>1375</v>
      </c>
      <c r="F381" s="136">
        <f>'1-Devamsızlık Formu (Ek-4)'!AJ383</f>
        <v>13</v>
      </c>
      <c r="G381" s="135">
        <f>IF(AND('1-Devamsızlık Formu (Ek-4)'!D383="",F381&gt;0,'1-Devamsızlık Formu (Ek-4)'!AW383="KASIM 2024"),(E381*(F381-1)+(666.75)),E381*F381)</f>
        <v>17875</v>
      </c>
      <c r="H381" s="135">
        <f t="shared" si="64"/>
        <v>178.75</v>
      </c>
      <c r="I381" s="141">
        <f t="shared" si="65"/>
        <v>178.75</v>
      </c>
      <c r="J381" s="135">
        <f t="shared" si="66"/>
        <v>0</v>
      </c>
      <c r="K381" s="135">
        <f t="shared" si="62"/>
        <v>0</v>
      </c>
      <c r="L381" s="135" t="e">
        <f t="shared" si="63"/>
        <v>#REF!</v>
      </c>
      <c r="M381" s="138" t="e">
        <f>IF(K381-'!!!KATILIMCI LİSTESİ!!!'!#REF!&gt;0,'!!!KATILIMCI LİSTESİ!!!'!#REF!,K381)</f>
        <v>#REF!</v>
      </c>
      <c r="N381" s="135">
        <f t="shared" si="67"/>
        <v>804.375</v>
      </c>
      <c r="O381" s="135">
        <f t="shared" si="68"/>
        <v>983.125</v>
      </c>
      <c r="P381" s="139">
        <f t="shared" si="69"/>
        <v>18858.125</v>
      </c>
      <c r="Q381" s="135">
        <f>'5-Banka Listesi'!G382</f>
        <v>0</v>
      </c>
      <c r="R381" s="140">
        <f t="shared" si="70"/>
        <v>17875</v>
      </c>
      <c r="S381" s="140">
        <f t="shared" si="71"/>
        <v>402.18799999999999</v>
      </c>
      <c r="T381" s="140">
        <f t="shared" si="72"/>
        <v>357.5</v>
      </c>
      <c r="U381" s="135">
        <f t="shared" si="73"/>
        <v>18634.687999999998</v>
      </c>
      <c r="V381" s="132">
        <v>377</v>
      </c>
    </row>
    <row r="382" spans="2:22" ht="33.950000000000003" customHeight="1" x14ac:dyDescent="0.25">
      <c r="B382" s="132">
        <v>378</v>
      </c>
      <c r="C382" s="133" t="str">
        <f>'!!!KATILIMCI LİSTESİ!!!'!B379</f>
        <v>EDİP EMEKTAŞ</v>
      </c>
      <c r="D382" s="134" t="str">
        <f>'!!!KATILIMCI LİSTESİ!!!'!C379</f>
        <v>10070385228</v>
      </c>
      <c r="E382" s="135">
        <f>'!!! VERİLER !!!'!C1</f>
        <v>1375</v>
      </c>
      <c r="F382" s="136">
        <f>'1-Devamsızlık Formu (Ek-4)'!AJ384</f>
        <v>6</v>
      </c>
      <c r="G382" s="135">
        <f>IF(AND('1-Devamsızlık Formu (Ek-4)'!D384="",F382&gt;0,'1-Devamsızlık Formu (Ek-4)'!AW384="KASIM 2024"),(E382*(F382-1)+(666.75)),E382*F382)</f>
        <v>8250</v>
      </c>
      <c r="H382" s="135">
        <f t="shared" si="64"/>
        <v>82.5</v>
      </c>
      <c r="I382" s="141">
        <f t="shared" si="65"/>
        <v>82.5</v>
      </c>
      <c r="J382" s="135">
        <f t="shared" si="66"/>
        <v>0</v>
      </c>
      <c r="K382" s="135">
        <f t="shared" si="62"/>
        <v>0</v>
      </c>
      <c r="L382" s="135" t="e">
        <f t="shared" si="63"/>
        <v>#REF!</v>
      </c>
      <c r="M382" s="138" t="e">
        <f>IF(K382-'!!!KATILIMCI LİSTESİ!!!'!#REF!&gt;0,'!!!KATILIMCI LİSTESİ!!!'!#REF!,K382)</f>
        <v>#REF!</v>
      </c>
      <c r="N382" s="135">
        <f t="shared" si="67"/>
        <v>371.25</v>
      </c>
      <c r="O382" s="135">
        <f t="shared" si="68"/>
        <v>453.75</v>
      </c>
      <c r="P382" s="139">
        <f t="shared" si="69"/>
        <v>8703.75</v>
      </c>
      <c r="Q382" s="135">
        <f>'5-Banka Listesi'!G383</f>
        <v>0</v>
      </c>
      <c r="R382" s="140">
        <f t="shared" si="70"/>
        <v>8250</v>
      </c>
      <c r="S382" s="140">
        <f t="shared" si="71"/>
        <v>185.625</v>
      </c>
      <c r="T382" s="140">
        <f t="shared" si="72"/>
        <v>165</v>
      </c>
      <c r="U382" s="135">
        <f t="shared" si="73"/>
        <v>8600.625</v>
      </c>
      <c r="V382" s="132">
        <v>378</v>
      </c>
    </row>
    <row r="383" spans="2:22" ht="33.950000000000003" customHeight="1" x14ac:dyDescent="0.25">
      <c r="B383" s="132">
        <v>379</v>
      </c>
      <c r="C383" s="133" t="str">
        <f>'!!!KATILIMCI LİSTESİ!!!'!B380</f>
        <v>EDİP FARUK KOÇDEMİR</v>
      </c>
      <c r="D383" s="134" t="str">
        <f>'!!!KATILIMCI LİSTESİ!!!'!C380</f>
        <v>10437078404</v>
      </c>
      <c r="E383" s="135">
        <f>'!!! VERİLER !!!'!C1</f>
        <v>1375</v>
      </c>
      <c r="F383" s="136">
        <f>'1-Devamsızlık Formu (Ek-4)'!AJ385</f>
        <v>14</v>
      </c>
      <c r="G383" s="135">
        <f>IF(AND('1-Devamsızlık Formu (Ek-4)'!D385="",F383&gt;0,'1-Devamsızlık Formu (Ek-4)'!AW385="KASIM 2024"),(E383*(F383-1)+(666.75)),E383*F383)</f>
        <v>19250</v>
      </c>
      <c r="H383" s="135">
        <f t="shared" si="64"/>
        <v>192.5</v>
      </c>
      <c r="I383" s="141">
        <f t="shared" si="65"/>
        <v>192.5</v>
      </c>
      <c r="J383" s="135">
        <f t="shared" si="66"/>
        <v>0</v>
      </c>
      <c r="K383" s="135">
        <f t="shared" ref="K383:K404" si="74">J383*0.15</f>
        <v>0</v>
      </c>
      <c r="L383" s="135" t="e">
        <f t="shared" ref="L383:L404" si="75">ROUND(K383-M383,2)</f>
        <v>#REF!</v>
      </c>
      <c r="M383" s="138" t="e">
        <f>IF(K383-'!!!KATILIMCI LİSTESİ!!!'!#REF!&gt;0,'!!!KATILIMCI LİSTESİ!!!'!#REF!,K383)</f>
        <v>#REF!</v>
      </c>
      <c r="N383" s="135">
        <f t="shared" si="67"/>
        <v>866.25</v>
      </c>
      <c r="O383" s="135">
        <f t="shared" si="68"/>
        <v>1058.75</v>
      </c>
      <c r="P383" s="139">
        <f t="shared" si="69"/>
        <v>20308.75</v>
      </c>
      <c r="Q383" s="135">
        <f>'5-Banka Listesi'!G384</f>
        <v>0</v>
      </c>
      <c r="R383" s="140">
        <f t="shared" si="70"/>
        <v>19250</v>
      </c>
      <c r="S383" s="140">
        <f t="shared" si="71"/>
        <v>433.125</v>
      </c>
      <c r="T383" s="140">
        <f t="shared" si="72"/>
        <v>385</v>
      </c>
      <c r="U383" s="135">
        <f t="shared" si="73"/>
        <v>20068.125</v>
      </c>
      <c r="V383" s="132">
        <v>379</v>
      </c>
    </row>
    <row r="384" spans="2:22" ht="33.950000000000003" customHeight="1" x14ac:dyDescent="0.25">
      <c r="B384" s="132">
        <v>380</v>
      </c>
      <c r="C384" s="133" t="str">
        <f>'!!!KATILIMCI LİSTESİ!!!'!B381</f>
        <v>EFE AYDOĞAN</v>
      </c>
      <c r="D384" s="134" t="str">
        <f>'!!!KATILIMCI LİSTESİ!!!'!C381</f>
        <v>10949895094</v>
      </c>
      <c r="E384" s="135">
        <f>'!!! VERİLER !!!'!C1</f>
        <v>1375</v>
      </c>
      <c r="F384" s="136">
        <f>'1-Devamsızlık Formu (Ek-4)'!AJ386</f>
        <v>6</v>
      </c>
      <c r="G384" s="135">
        <f>IF(AND('1-Devamsızlık Formu (Ek-4)'!D386="",F384&gt;0,'1-Devamsızlık Formu (Ek-4)'!AW386="KASIM 2024"),(E384*(F384-1)+(666.75)),E384*F384)</f>
        <v>8250</v>
      </c>
      <c r="H384" s="135">
        <f t="shared" si="64"/>
        <v>82.5</v>
      </c>
      <c r="I384" s="141">
        <f t="shared" si="65"/>
        <v>82.5</v>
      </c>
      <c r="J384" s="135">
        <f t="shared" si="66"/>
        <v>0</v>
      </c>
      <c r="K384" s="135">
        <f t="shared" si="74"/>
        <v>0</v>
      </c>
      <c r="L384" s="135" t="e">
        <f t="shared" si="75"/>
        <v>#REF!</v>
      </c>
      <c r="M384" s="138" t="e">
        <f>IF(K384-'!!!KATILIMCI LİSTESİ!!!'!#REF!&gt;0,'!!!KATILIMCI LİSTESİ!!!'!#REF!,K384)</f>
        <v>#REF!</v>
      </c>
      <c r="N384" s="135">
        <f t="shared" si="67"/>
        <v>371.25</v>
      </c>
      <c r="O384" s="135">
        <f t="shared" si="68"/>
        <v>453.75</v>
      </c>
      <c r="P384" s="139">
        <f t="shared" si="69"/>
        <v>8703.75</v>
      </c>
      <c r="Q384" s="135">
        <f>'5-Banka Listesi'!G385</f>
        <v>0</v>
      </c>
      <c r="R384" s="140">
        <f t="shared" si="70"/>
        <v>8250</v>
      </c>
      <c r="S384" s="140">
        <f t="shared" si="71"/>
        <v>185.625</v>
      </c>
      <c r="T384" s="140">
        <f t="shared" si="72"/>
        <v>165</v>
      </c>
      <c r="U384" s="135">
        <f t="shared" si="73"/>
        <v>8600.625</v>
      </c>
      <c r="V384" s="132">
        <v>380</v>
      </c>
    </row>
    <row r="385" spans="2:22" ht="33.950000000000003" customHeight="1" x14ac:dyDescent="0.25">
      <c r="B385" s="132">
        <v>381</v>
      </c>
      <c r="C385" s="133" t="str">
        <f>'!!!KATILIMCI LİSTESİ!!!'!B382</f>
        <v>EFE BÜNYAMİN AKTAŞ</v>
      </c>
      <c r="D385" s="134" t="str">
        <f>'!!!KATILIMCI LİSTESİ!!!'!C382</f>
        <v>13982754144</v>
      </c>
      <c r="E385" s="135">
        <f>'!!! VERİLER !!!'!C1</f>
        <v>1375</v>
      </c>
      <c r="F385" s="136">
        <f>'1-Devamsızlık Formu (Ek-4)'!AJ387</f>
        <v>12</v>
      </c>
      <c r="G385" s="135">
        <f>IF(AND('1-Devamsızlık Formu (Ek-4)'!D387="",F385&gt;0,'1-Devamsızlık Formu (Ek-4)'!AW387="KASIM 2024"),(E385*(F385-1)+(666.75)),E385*F385)</f>
        <v>16500</v>
      </c>
      <c r="H385" s="135">
        <f t="shared" si="64"/>
        <v>165</v>
      </c>
      <c r="I385" s="141">
        <f t="shared" si="65"/>
        <v>165</v>
      </c>
      <c r="J385" s="135">
        <f t="shared" si="66"/>
        <v>0</v>
      </c>
      <c r="K385" s="135">
        <f t="shared" si="74"/>
        <v>0</v>
      </c>
      <c r="L385" s="135" t="e">
        <f t="shared" si="75"/>
        <v>#REF!</v>
      </c>
      <c r="M385" s="138" t="e">
        <f>IF(K385-'!!!KATILIMCI LİSTESİ!!!'!#REF!&gt;0,'!!!KATILIMCI LİSTESİ!!!'!#REF!,K385)</f>
        <v>#REF!</v>
      </c>
      <c r="N385" s="135">
        <f t="shared" si="67"/>
        <v>742.5</v>
      </c>
      <c r="O385" s="135">
        <f t="shared" si="68"/>
        <v>907.5</v>
      </c>
      <c r="P385" s="139">
        <f t="shared" si="69"/>
        <v>17407.5</v>
      </c>
      <c r="Q385" s="135">
        <f>'5-Banka Listesi'!G386</f>
        <v>0</v>
      </c>
      <c r="R385" s="140">
        <f t="shared" si="70"/>
        <v>16500</v>
      </c>
      <c r="S385" s="140">
        <f t="shared" si="71"/>
        <v>371.25</v>
      </c>
      <c r="T385" s="140">
        <f t="shared" si="72"/>
        <v>330</v>
      </c>
      <c r="U385" s="135">
        <f t="shared" si="73"/>
        <v>17201.25</v>
      </c>
      <c r="V385" s="132">
        <v>381</v>
      </c>
    </row>
    <row r="386" spans="2:22" ht="33.950000000000003" customHeight="1" x14ac:dyDescent="0.25">
      <c r="B386" s="132">
        <v>382</v>
      </c>
      <c r="C386" s="133" t="str">
        <f>'!!!KATILIMCI LİSTESİ!!!'!B383</f>
        <v>EFE CAN EKER</v>
      </c>
      <c r="D386" s="134" t="str">
        <f>'!!!KATILIMCI LİSTESİ!!!'!C383</f>
        <v>11144333886</v>
      </c>
      <c r="E386" s="135">
        <f>'!!! VERİLER !!!'!C1</f>
        <v>1375</v>
      </c>
      <c r="F386" s="136">
        <f>'1-Devamsızlık Formu (Ek-4)'!AJ388</f>
        <v>9</v>
      </c>
      <c r="G386" s="135">
        <f>IF(AND('1-Devamsızlık Formu (Ek-4)'!D388="",F386&gt;0,'1-Devamsızlık Formu (Ek-4)'!AW388="KASIM 2024"),(E386*(F386-1)+(666.75)),E386*F386)</f>
        <v>12375</v>
      </c>
      <c r="H386" s="135">
        <f t="shared" si="64"/>
        <v>123.75</v>
      </c>
      <c r="I386" s="141">
        <f t="shared" si="65"/>
        <v>123.75</v>
      </c>
      <c r="J386" s="135">
        <f t="shared" si="66"/>
        <v>0</v>
      </c>
      <c r="K386" s="135">
        <f t="shared" si="74"/>
        <v>0</v>
      </c>
      <c r="L386" s="135" t="e">
        <f t="shared" si="75"/>
        <v>#REF!</v>
      </c>
      <c r="M386" s="138" t="e">
        <f>IF(K386-'!!!KATILIMCI LİSTESİ!!!'!#REF!&gt;0,'!!!KATILIMCI LİSTESİ!!!'!#REF!,K386)</f>
        <v>#REF!</v>
      </c>
      <c r="N386" s="135">
        <f t="shared" si="67"/>
        <v>556.875</v>
      </c>
      <c r="O386" s="135">
        <f t="shared" si="68"/>
        <v>680.625</v>
      </c>
      <c r="P386" s="139">
        <f t="shared" si="69"/>
        <v>13055.625</v>
      </c>
      <c r="Q386" s="135">
        <f>'5-Banka Listesi'!G387</f>
        <v>0</v>
      </c>
      <c r="R386" s="140">
        <f t="shared" si="70"/>
        <v>12375</v>
      </c>
      <c r="S386" s="140">
        <f t="shared" si="71"/>
        <v>278.43799999999999</v>
      </c>
      <c r="T386" s="140">
        <f t="shared" si="72"/>
        <v>247.5</v>
      </c>
      <c r="U386" s="135">
        <f t="shared" si="73"/>
        <v>12900.938</v>
      </c>
      <c r="V386" s="132">
        <v>382</v>
      </c>
    </row>
    <row r="387" spans="2:22" ht="33.950000000000003" customHeight="1" x14ac:dyDescent="0.25">
      <c r="B387" s="132">
        <v>383</v>
      </c>
      <c r="C387" s="133" t="str">
        <f>'!!!KATILIMCI LİSTESİ!!!'!B384</f>
        <v>EGE BERAT KARCIOĞLU</v>
      </c>
      <c r="D387" s="134" t="str">
        <f>'!!!KATILIMCI LİSTESİ!!!'!C384</f>
        <v>11642250258</v>
      </c>
      <c r="E387" s="135">
        <f>'!!! VERİLER !!!'!C1</f>
        <v>1375</v>
      </c>
      <c r="F387" s="136">
        <f>'1-Devamsızlık Formu (Ek-4)'!AJ389</f>
        <v>11</v>
      </c>
      <c r="G387" s="135">
        <f>IF(AND('1-Devamsızlık Formu (Ek-4)'!D389="",F387&gt;0,'1-Devamsızlık Formu (Ek-4)'!AW389="KASIM 2024"),(E387*(F387-1)+(666.75)),E387*F387)</f>
        <v>15125</v>
      </c>
      <c r="H387" s="135">
        <f t="shared" si="64"/>
        <v>151.25</v>
      </c>
      <c r="I387" s="141">
        <f t="shared" si="65"/>
        <v>151.25</v>
      </c>
      <c r="J387" s="135">
        <f t="shared" si="66"/>
        <v>0</v>
      </c>
      <c r="K387" s="135">
        <f t="shared" si="74"/>
        <v>0</v>
      </c>
      <c r="L387" s="135" t="e">
        <f t="shared" si="75"/>
        <v>#REF!</v>
      </c>
      <c r="M387" s="138" t="e">
        <f>IF(K387-'!!!KATILIMCI LİSTESİ!!!'!#REF!&gt;0,'!!!KATILIMCI LİSTESİ!!!'!#REF!,K387)</f>
        <v>#REF!</v>
      </c>
      <c r="N387" s="135">
        <f t="shared" si="67"/>
        <v>680.625</v>
      </c>
      <c r="O387" s="135">
        <f t="shared" si="68"/>
        <v>831.875</v>
      </c>
      <c r="P387" s="139">
        <f t="shared" si="69"/>
        <v>15956.875</v>
      </c>
      <c r="Q387" s="135">
        <f>'5-Banka Listesi'!G388</f>
        <v>0</v>
      </c>
      <c r="R387" s="140">
        <f t="shared" si="70"/>
        <v>15125</v>
      </c>
      <c r="S387" s="140">
        <f t="shared" si="71"/>
        <v>340.31299999999999</v>
      </c>
      <c r="T387" s="140">
        <f t="shared" si="72"/>
        <v>302.5</v>
      </c>
      <c r="U387" s="135">
        <f t="shared" si="73"/>
        <v>15767.813</v>
      </c>
      <c r="V387" s="132">
        <v>383</v>
      </c>
    </row>
    <row r="388" spans="2:22" ht="33.950000000000003" customHeight="1" x14ac:dyDescent="0.25">
      <c r="B388" s="132">
        <v>384</v>
      </c>
      <c r="C388" s="133" t="str">
        <f>'!!!KATILIMCI LİSTESİ!!!'!B385</f>
        <v>EKİN KOÇ</v>
      </c>
      <c r="D388" s="134" t="str">
        <f>'!!!KATILIMCI LİSTESİ!!!'!C385</f>
        <v>59992404068</v>
      </c>
      <c r="E388" s="135">
        <f>'!!! VERİLER !!!'!C1</f>
        <v>1375</v>
      </c>
      <c r="F388" s="136">
        <f>'1-Devamsızlık Formu (Ek-4)'!AJ390</f>
        <v>6</v>
      </c>
      <c r="G388" s="135">
        <f>IF(AND('1-Devamsızlık Formu (Ek-4)'!D390="",F388&gt;0,'1-Devamsızlık Formu (Ek-4)'!AW390="KASIM 2024"),(E388*(F388-1)+(666.75)),E388*F388)</f>
        <v>8250</v>
      </c>
      <c r="H388" s="135">
        <f t="shared" si="64"/>
        <v>82.5</v>
      </c>
      <c r="I388" s="141">
        <f t="shared" si="65"/>
        <v>82.5</v>
      </c>
      <c r="J388" s="135">
        <f t="shared" si="66"/>
        <v>0</v>
      </c>
      <c r="K388" s="135">
        <f t="shared" si="74"/>
        <v>0</v>
      </c>
      <c r="L388" s="135" t="e">
        <f t="shared" si="75"/>
        <v>#REF!</v>
      </c>
      <c r="M388" s="138" t="e">
        <f>IF(K388-'!!!KATILIMCI LİSTESİ!!!'!#REF!&gt;0,'!!!KATILIMCI LİSTESİ!!!'!#REF!,K388)</f>
        <v>#REF!</v>
      </c>
      <c r="N388" s="135">
        <f t="shared" si="67"/>
        <v>371.25</v>
      </c>
      <c r="O388" s="135">
        <f t="shared" si="68"/>
        <v>453.75</v>
      </c>
      <c r="P388" s="139">
        <f t="shared" si="69"/>
        <v>8703.75</v>
      </c>
      <c r="Q388" s="135">
        <f>'5-Banka Listesi'!G389</f>
        <v>0</v>
      </c>
      <c r="R388" s="140">
        <f t="shared" si="70"/>
        <v>8250</v>
      </c>
      <c r="S388" s="140">
        <f t="shared" si="71"/>
        <v>185.625</v>
      </c>
      <c r="T388" s="140">
        <f t="shared" si="72"/>
        <v>165</v>
      </c>
      <c r="U388" s="135">
        <f t="shared" si="73"/>
        <v>8600.625</v>
      </c>
      <c r="V388" s="132">
        <v>384</v>
      </c>
    </row>
    <row r="389" spans="2:22" ht="33.950000000000003" customHeight="1" x14ac:dyDescent="0.25">
      <c r="B389" s="132">
        <v>385</v>
      </c>
      <c r="C389" s="133" t="str">
        <f>'!!!KATILIMCI LİSTESİ!!!'!B386</f>
        <v>ELANUR ÇAKIR</v>
      </c>
      <c r="D389" s="134" t="str">
        <f>'!!!KATILIMCI LİSTESİ!!!'!C386</f>
        <v>15208214968</v>
      </c>
      <c r="E389" s="135">
        <f>'!!! VERİLER !!!'!C1</f>
        <v>1375</v>
      </c>
      <c r="F389" s="136">
        <f>'1-Devamsızlık Formu (Ek-4)'!AJ391</f>
        <v>14</v>
      </c>
      <c r="G389" s="135">
        <f>IF(AND('1-Devamsızlık Formu (Ek-4)'!D391="",F389&gt;0,'1-Devamsızlık Formu (Ek-4)'!AW391="KASIM 2024"),(E389*(F389-1)+(666.75)),E389*F389)</f>
        <v>19250</v>
      </c>
      <c r="H389" s="135">
        <f t="shared" si="64"/>
        <v>192.5</v>
      </c>
      <c r="I389" s="141">
        <f t="shared" si="65"/>
        <v>192.5</v>
      </c>
      <c r="J389" s="135">
        <f t="shared" si="66"/>
        <v>0</v>
      </c>
      <c r="K389" s="135">
        <f t="shared" si="74"/>
        <v>0</v>
      </c>
      <c r="L389" s="135" t="e">
        <f t="shared" si="75"/>
        <v>#REF!</v>
      </c>
      <c r="M389" s="138" t="e">
        <f>IF(K389-'!!!KATILIMCI LİSTESİ!!!'!#REF!&gt;0,'!!!KATILIMCI LİSTESİ!!!'!#REF!,K389)</f>
        <v>#REF!</v>
      </c>
      <c r="N389" s="135">
        <f t="shared" si="67"/>
        <v>866.25</v>
      </c>
      <c r="O389" s="135">
        <f t="shared" si="68"/>
        <v>1058.75</v>
      </c>
      <c r="P389" s="139">
        <f t="shared" si="69"/>
        <v>20308.75</v>
      </c>
      <c r="Q389" s="135">
        <f>'5-Banka Listesi'!G390</f>
        <v>0</v>
      </c>
      <c r="R389" s="140">
        <f t="shared" si="70"/>
        <v>19250</v>
      </c>
      <c r="S389" s="140">
        <f t="shared" si="71"/>
        <v>433.125</v>
      </c>
      <c r="T389" s="140">
        <f t="shared" si="72"/>
        <v>385</v>
      </c>
      <c r="U389" s="135">
        <f t="shared" si="73"/>
        <v>20068.125</v>
      </c>
      <c r="V389" s="132">
        <v>385</v>
      </c>
    </row>
    <row r="390" spans="2:22" ht="33.950000000000003" customHeight="1" x14ac:dyDescent="0.25">
      <c r="B390" s="132">
        <v>386</v>
      </c>
      <c r="C390" s="133" t="str">
        <f>'!!!KATILIMCI LİSTESİ!!!'!B387</f>
        <v>ELANUR FATMA AKÇALI</v>
      </c>
      <c r="D390" s="134" t="str">
        <f>'!!!KATILIMCI LİSTESİ!!!'!C387</f>
        <v>11041402104</v>
      </c>
      <c r="E390" s="135">
        <f>'!!! VERİLER !!!'!C1</f>
        <v>1375</v>
      </c>
      <c r="F390" s="136">
        <f>'1-Devamsızlık Formu (Ek-4)'!AJ392</f>
        <v>6</v>
      </c>
      <c r="G390" s="135">
        <f>IF(AND('1-Devamsızlık Formu (Ek-4)'!D392="",F390&gt;0,'1-Devamsızlık Formu (Ek-4)'!AW392="KASIM 2024"),(E390*(F390-1)+(666.75)),E390*F390)</f>
        <v>8250</v>
      </c>
      <c r="H390" s="135">
        <f t="shared" ref="H390:H453" si="76">G390*0.01</f>
        <v>82.5</v>
      </c>
      <c r="I390" s="141">
        <f t="shared" ref="I390:I453" si="77">G390*0.01</f>
        <v>82.5</v>
      </c>
      <c r="J390" s="135">
        <f t="shared" ref="J390:J453" si="78">IF(G390&gt;20002.5,(G390-H390-I390)-(17002.12),0)</f>
        <v>0</v>
      </c>
      <c r="K390" s="135">
        <f t="shared" si="74"/>
        <v>0</v>
      </c>
      <c r="L390" s="135" t="e">
        <f t="shared" si="75"/>
        <v>#REF!</v>
      </c>
      <c r="M390" s="138" t="e">
        <f>IF(K390-'!!!KATILIMCI LİSTESİ!!!'!#REF!&gt;0,'!!!KATILIMCI LİSTESİ!!!'!#REF!,K390)</f>
        <v>#REF!</v>
      </c>
      <c r="N390" s="135">
        <f t="shared" ref="N390:N453" si="79">G390*0.045</f>
        <v>371.25</v>
      </c>
      <c r="O390" s="135">
        <f t="shared" ref="O390:O453" si="80">G390*0.055</f>
        <v>453.75</v>
      </c>
      <c r="P390" s="139">
        <f t="shared" ref="P390:P453" si="81">G390+O390</f>
        <v>8703.75</v>
      </c>
      <c r="Q390" s="135">
        <f>'5-Banka Listesi'!G391</f>
        <v>0</v>
      </c>
      <c r="R390" s="140">
        <f t="shared" ref="R390:R453" si="82">G390-Q390</f>
        <v>8250</v>
      </c>
      <c r="S390" s="140">
        <f t="shared" ref="S390:S453" si="83">ROUND(G390*0.0225,3)</f>
        <v>185.625</v>
      </c>
      <c r="T390" s="140">
        <f t="shared" ref="T390:T453" si="84">ROUND(G390*0.02,3)</f>
        <v>165</v>
      </c>
      <c r="U390" s="135">
        <f t="shared" ref="U390:U453" si="85">ROUND(Q390+R390+S390+T390,3)</f>
        <v>8600.625</v>
      </c>
      <c r="V390" s="132">
        <v>386</v>
      </c>
    </row>
    <row r="391" spans="2:22" ht="33.950000000000003" customHeight="1" x14ac:dyDescent="0.25">
      <c r="B391" s="132">
        <v>387</v>
      </c>
      <c r="C391" s="133" t="str">
        <f>'!!!KATILIMCI LİSTESİ!!!'!B388</f>
        <v>ELBİ SİMAY ÖZSEVEN</v>
      </c>
      <c r="D391" s="134" t="str">
        <f>'!!!KATILIMCI LİSTESİ!!!'!C388</f>
        <v>36415430118</v>
      </c>
      <c r="E391" s="135">
        <f>'!!! VERİLER !!!'!C1</f>
        <v>1375</v>
      </c>
      <c r="F391" s="136">
        <f>'1-Devamsızlık Formu (Ek-4)'!AJ393</f>
        <v>13</v>
      </c>
      <c r="G391" s="135">
        <f>IF(AND('1-Devamsızlık Formu (Ek-4)'!D393="",F391&gt;0,'1-Devamsızlık Formu (Ek-4)'!AW393="KASIM 2024"),(E391*(F391-1)+(666.75)),E391*F391)</f>
        <v>17875</v>
      </c>
      <c r="H391" s="135">
        <f t="shared" si="76"/>
        <v>178.75</v>
      </c>
      <c r="I391" s="141">
        <f t="shared" si="77"/>
        <v>178.75</v>
      </c>
      <c r="J391" s="135">
        <f t="shared" si="78"/>
        <v>0</v>
      </c>
      <c r="K391" s="135">
        <f t="shared" si="74"/>
        <v>0</v>
      </c>
      <c r="L391" s="135" t="e">
        <f t="shared" si="75"/>
        <v>#REF!</v>
      </c>
      <c r="M391" s="138" t="e">
        <f>IF(K391-'!!!KATILIMCI LİSTESİ!!!'!#REF!&gt;0,'!!!KATILIMCI LİSTESİ!!!'!#REF!,K391)</f>
        <v>#REF!</v>
      </c>
      <c r="N391" s="135">
        <f t="shared" si="79"/>
        <v>804.375</v>
      </c>
      <c r="O391" s="135">
        <f t="shared" si="80"/>
        <v>983.125</v>
      </c>
      <c r="P391" s="139">
        <f t="shared" si="81"/>
        <v>18858.125</v>
      </c>
      <c r="Q391" s="135">
        <f>'5-Banka Listesi'!G392</f>
        <v>0</v>
      </c>
      <c r="R391" s="140">
        <f t="shared" si="82"/>
        <v>17875</v>
      </c>
      <c r="S391" s="140">
        <f t="shared" si="83"/>
        <v>402.18799999999999</v>
      </c>
      <c r="T391" s="140">
        <f t="shared" si="84"/>
        <v>357.5</v>
      </c>
      <c r="U391" s="135">
        <f t="shared" si="85"/>
        <v>18634.687999999998</v>
      </c>
      <c r="V391" s="132">
        <v>387</v>
      </c>
    </row>
    <row r="392" spans="2:22" ht="33.950000000000003" customHeight="1" x14ac:dyDescent="0.25">
      <c r="B392" s="132">
        <v>388</v>
      </c>
      <c r="C392" s="133" t="str">
        <f>'!!!KATILIMCI LİSTESİ!!!'!B389</f>
        <v>ELBRUZ BERAT SEVİMLİ</v>
      </c>
      <c r="D392" s="134" t="str">
        <f>'!!!KATILIMCI LİSTESİ!!!'!C389</f>
        <v>48376099860</v>
      </c>
      <c r="E392" s="135">
        <f>'!!! VERİLER !!!'!C1</f>
        <v>1375</v>
      </c>
      <c r="F392" s="136">
        <f>'1-Devamsızlık Formu (Ek-4)'!AJ394</f>
        <v>14</v>
      </c>
      <c r="G392" s="135">
        <f>IF(AND('1-Devamsızlık Formu (Ek-4)'!D394="",F392&gt;0,'1-Devamsızlık Formu (Ek-4)'!AW394="KASIM 2024"),(E392*(F392-1)+(666.75)),E392*F392)</f>
        <v>19250</v>
      </c>
      <c r="H392" s="135">
        <f t="shared" si="76"/>
        <v>192.5</v>
      </c>
      <c r="I392" s="141">
        <f t="shared" si="77"/>
        <v>192.5</v>
      </c>
      <c r="J392" s="135">
        <f t="shared" si="78"/>
        <v>0</v>
      </c>
      <c r="K392" s="135">
        <f t="shared" si="74"/>
        <v>0</v>
      </c>
      <c r="L392" s="135" t="e">
        <f t="shared" si="75"/>
        <v>#REF!</v>
      </c>
      <c r="M392" s="138" t="e">
        <f>IF(K392-'!!!KATILIMCI LİSTESİ!!!'!#REF!&gt;0,'!!!KATILIMCI LİSTESİ!!!'!#REF!,K392)</f>
        <v>#REF!</v>
      </c>
      <c r="N392" s="135">
        <f t="shared" si="79"/>
        <v>866.25</v>
      </c>
      <c r="O392" s="135">
        <f t="shared" si="80"/>
        <v>1058.75</v>
      </c>
      <c r="P392" s="139">
        <f t="shared" si="81"/>
        <v>20308.75</v>
      </c>
      <c r="Q392" s="135">
        <f>'5-Banka Listesi'!G393</f>
        <v>0</v>
      </c>
      <c r="R392" s="140">
        <f t="shared" si="82"/>
        <v>19250</v>
      </c>
      <c r="S392" s="140">
        <f t="shared" si="83"/>
        <v>433.125</v>
      </c>
      <c r="T392" s="140">
        <f t="shared" si="84"/>
        <v>385</v>
      </c>
      <c r="U392" s="135">
        <f t="shared" si="85"/>
        <v>20068.125</v>
      </c>
      <c r="V392" s="132">
        <v>388</v>
      </c>
    </row>
    <row r="393" spans="2:22" ht="33.950000000000003" customHeight="1" x14ac:dyDescent="0.25">
      <c r="B393" s="132">
        <v>389</v>
      </c>
      <c r="C393" s="133" t="str">
        <f>'!!!KATILIMCI LİSTESİ!!!'!B390</f>
        <v>ELİF ALIÇ</v>
      </c>
      <c r="D393" s="134" t="str">
        <f>'!!!KATILIMCI LİSTESİ!!!'!C390</f>
        <v>10999371920</v>
      </c>
      <c r="E393" s="135">
        <f>'!!! VERİLER !!!'!C1</f>
        <v>1375</v>
      </c>
      <c r="F393" s="136">
        <f>'1-Devamsızlık Formu (Ek-4)'!AJ395</f>
        <v>9</v>
      </c>
      <c r="G393" s="135">
        <f>IF(AND('1-Devamsızlık Formu (Ek-4)'!D395="",F393&gt;0,'1-Devamsızlık Formu (Ek-4)'!AW395="KASIM 2024"),(E393*(F393-1)+(666.75)),E393*F393)</f>
        <v>12375</v>
      </c>
      <c r="H393" s="135">
        <f t="shared" si="76"/>
        <v>123.75</v>
      </c>
      <c r="I393" s="141">
        <f t="shared" si="77"/>
        <v>123.75</v>
      </c>
      <c r="J393" s="135">
        <f t="shared" si="78"/>
        <v>0</v>
      </c>
      <c r="K393" s="135">
        <f t="shared" si="74"/>
        <v>0</v>
      </c>
      <c r="L393" s="135" t="e">
        <f t="shared" si="75"/>
        <v>#REF!</v>
      </c>
      <c r="M393" s="138" t="e">
        <f>IF(K393-'!!!KATILIMCI LİSTESİ!!!'!#REF!&gt;0,'!!!KATILIMCI LİSTESİ!!!'!#REF!,K393)</f>
        <v>#REF!</v>
      </c>
      <c r="N393" s="135">
        <f t="shared" si="79"/>
        <v>556.875</v>
      </c>
      <c r="O393" s="135">
        <f t="shared" si="80"/>
        <v>680.625</v>
      </c>
      <c r="P393" s="139">
        <f t="shared" si="81"/>
        <v>13055.625</v>
      </c>
      <c r="Q393" s="135">
        <f>'5-Banka Listesi'!G394</f>
        <v>0</v>
      </c>
      <c r="R393" s="140">
        <f t="shared" si="82"/>
        <v>12375</v>
      </c>
      <c r="S393" s="140">
        <f t="shared" si="83"/>
        <v>278.43799999999999</v>
      </c>
      <c r="T393" s="140">
        <f t="shared" si="84"/>
        <v>247.5</v>
      </c>
      <c r="U393" s="135">
        <f t="shared" si="85"/>
        <v>12900.938</v>
      </c>
      <c r="V393" s="132">
        <v>389</v>
      </c>
    </row>
    <row r="394" spans="2:22" ht="33.950000000000003" customHeight="1" x14ac:dyDescent="0.25">
      <c r="B394" s="132">
        <v>390</v>
      </c>
      <c r="C394" s="133" t="str">
        <f>'!!!KATILIMCI LİSTESİ!!!'!B391</f>
        <v>ELİF BİLGİÇ</v>
      </c>
      <c r="D394" s="134" t="str">
        <f>'!!!KATILIMCI LİSTESİ!!!'!C391</f>
        <v>34643343910</v>
      </c>
      <c r="E394" s="135">
        <f>'!!! VERİLER !!!'!C1</f>
        <v>1375</v>
      </c>
      <c r="F394" s="136">
        <f>'1-Devamsızlık Formu (Ek-4)'!AJ396</f>
        <v>14</v>
      </c>
      <c r="G394" s="135">
        <f>IF(AND('1-Devamsızlık Formu (Ek-4)'!D396="",F394&gt;0,'1-Devamsızlık Formu (Ek-4)'!AW396="KASIM 2024"),(E394*(F394-1)+(666.75)),E394*F394)</f>
        <v>19250</v>
      </c>
      <c r="H394" s="135">
        <f t="shared" si="76"/>
        <v>192.5</v>
      </c>
      <c r="I394" s="141">
        <f t="shared" si="77"/>
        <v>192.5</v>
      </c>
      <c r="J394" s="135">
        <f t="shared" si="78"/>
        <v>0</v>
      </c>
      <c r="K394" s="135">
        <f t="shared" si="74"/>
        <v>0</v>
      </c>
      <c r="L394" s="135" t="e">
        <f t="shared" si="75"/>
        <v>#REF!</v>
      </c>
      <c r="M394" s="138" t="e">
        <f>IF(K394-'!!!KATILIMCI LİSTESİ!!!'!#REF!&gt;0,'!!!KATILIMCI LİSTESİ!!!'!#REF!,K394)</f>
        <v>#REF!</v>
      </c>
      <c r="N394" s="135">
        <f t="shared" si="79"/>
        <v>866.25</v>
      </c>
      <c r="O394" s="135">
        <f t="shared" si="80"/>
        <v>1058.75</v>
      </c>
      <c r="P394" s="139">
        <f t="shared" si="81"/>
        <v>20308.75</v>
      </c>
      <c r="Q394" s="135">
        <f>'5-Banka Listesi'!G395</f>
        <v>0</v>
      </c>
      <c r="R394" s="140">
        <f t="shared" si="82"/>
        <v>19250</v>
      </c>
      <c r="S394" s="140">
        <f t="shared" si="83"/>
        <v>433.125</v>
      </c>
      <c r="T394" s="140">
        <f t="shared" si="84"/>
        <v>385</v>
      </c>
      <c r="U394" s="135">
        <f t="shared" si="85"/>
        <v>20068.125</v>
      </c>
      <c r="V394" s="132">
        <v>390</v>
      </c>
    </row>
    <row r="395" spans="2:22" ht="33.950000000000003" customHeight="1" x14ac:dyDescent="0.25">
      <c r="B395" s="132">
        <v>391</v>
      </c>
      <c r="C395" s="133" t="str">
        <f>'!!!KATILIMCI LİSTESİ!!!'!B392</f>
        <v>ELİF ÇAĞAN</v>
      </c>
      <c r="D395" s="134" t="str">
        <f>'!!!KATILIMCI LİSTESİ!!!'!C392</f>
        <v>11003850042</v>
      </c>
      <c r="E395" s="135">
        <f>'!!! VERİLER !!!'!C1</f>
        <v>1375</v>
      </c>
      <c r="F395" s="136">
        <f>'1-Devamsızlık Formu (Ek-4)'!AJ397</f>
        <v>14</v>
      </c>
      <c r="G395" s="135">
        <f>IF(AND('1-Devamsızlık Formu (Ek-4)'!D397="",F395&gt;0,'1-Devamsızlık Formu (Ek-4)'!AW397="KASIM 2024"),(E395*(F395-1)+(666.75)),E395*F395)</f>
        <v>19250</v>
      </c>
      <c r="H395" s="135">
        <f t="shared" si="76"/>
        <v>192.5</v>
      </c>
      <c r="I395" s="141">
        <f t="shared" si="77"/>
        <v>192.5</v>
      </c>
      <c r="J395" s="135">
        <f t="shared" si="78"/>
        <v>0</v>
      </c>
      <c r="K395" s="135">
        <f t="shared" si="74"/>
        <v>0</v>
      </c>
      <c r="L395" s="135" t="e">
        <f t="shared" si="75"/>
        <v>#REF!</v>
      </c>
      <c r="M395" s="138" t="e">
        <f>IF(K395-'!!!KATILIMCI LİSTESİ!!!'!#REF!&gt;0,'!!!KATILIMCI LİSTESİ!!!'!#REF!,K395)</f>
        <v>#REF!</v>
      </c>
      <c r="N395" s="135">
        <f t="shared" si="79"/>
        <v>866.25</v>
      </c>
      <c r="O395" s="135">
        <f t="shared" si="80"/>
        <v>1058.75</v>
      </c>
      <c r="P395" s="139">
        <f t="shared" si="81"/>
        <v>20308.75</v>
      </c>
      <c r="Q395" s="135">
        <f>'5-Banka Listesi'!G396</f>
        <v>0</v>
      </c>
      <c r="R395" s="140">
        <f t="shared" si="82"/>
        <v>19250</v>
      </c>
      <c r="S395" s="140">
        <f t="shared" si="83"/>
        <v>433.125</v>
      </c>
      <c r="T395" s="140">
        <f t="shared" si="84"/>
        <v>385</v>
      </c>
      <c r="U395" s="135">
        <f t="shared" si="85"/>
        <v>20068.125</v>
      </c>
      <c r="V395" s="132">
        <v>391</v>
      </c>
    </row>
    <row r="396" spans="2:22" ht="33.950000000000003" customHeight="1" x14ac:dyDescent="0.25">
      <c r="B396" s="132">
        <v>392</v>
      </c>
      <c r="C396" s="133" t="str">
        <f>'!!!KATILIMCI LİSTESİ!!!'!B393</f>
        <v>ELİF GÜNTEKİN</v>
      </c>
      <c r="D396" s="134" t="str">
        <f>'!!!KATILIMCI LİSTESİ!!!'!C393</f>
        <v>43915344968</v>
      </c>
      <c r="E396" s="135">
        <f>'!!! VERİLER !!!'!C1</f>
        <v>1375</v>
      </c>
      <c r="F396" s="136">
        <f>'1-Devamsızlık Formu (Ek-4)'!AJ398</f>
        <v>3</v>
      </c>
      <c r="G396" s="135">
        <f>IF(AND('1-Devamsızlık Formu (Ek-4)'!D398="",F396&gt;0,'1-Devamsızlık Formu (Ek-4)'!AW398="KASIM 2024"),(E396*(F396-1)+(666.75)),E396*F396)</f>
        <v>4125</v>
      </c>
      <c r="H396" s="135">
        <f t="shared" si="76"/>
        <v>41.25</v>
      </c>
      <c r="I396" s="141">
        <f t="shared" si="77"/>
        <v>41.25</v>
      </c>
      <c r="J396" s="135">
        <f t="shared" si="78"/>
        <v>0</v>
      </c>
      <c r="K396" s="135">
        <f t="shared" si="74"/>
        <v>0</v>
      </c>
      <c r="L396" s="135" t="e">
        <f t="shared" si="75"/>
        <v>#REF!</v>
      </c>
      <c r="M396" s="138" t="e">
        <f>IF(K396-'!!!KATILIMCI LİSTESİ!!!'!#REF!&gt;0,'!!!KATILIMCI LİSTESİ!!!'!#REF!,K396)</f>
        <v>#REF!</v>
      </c>
      <c r="N396" s="135">
        <f t="shared" si="79"/>
        <v>185.625</v>
      </c>
      <c r="O396" s="135">
        <f t="shared" si="80"/>
        <v>226.875</v>
      </c>
      <c r="P396" s="139">
        <f t="shared" si="81"/>
        <v>4351.875</v>
      </c>
      <c r="Q396" s="135">
        <f>'5-Banka Listesi'!G397</f>
        <v>0</v>
      </c>
      <c r="R396" s="140">
        <f t="shared" si="82"/>
        <v>4125</v>
      </c>
      <c r="S396" s="140">
        <f t="shared" si="83"/>
        <v>92.813000000000002</v>
      </c>
      <c r="T396" s="140">
        <f t="shared" si="84"/>
        <v>82.5</v>
      </c>
      <c r="U396" s="135">
        <f t="shared" si="85"/>
        <v>4300.3130000000001</v>
      </c>
      <c r="V396" s="132">
        <v>392</v>
      </c>
    </row>
    <row r="397" spans="2:22" ht="33.950000000000003" customHeight="1" x14ac:dyDescent="0.25">
      <c r="B397" s="132">
        <v>393</v>
      </c>
      <c r="C397" s="133" t="str">
        <f>'!!!KATILIMCI LİSTESİ!!!'!B394</f>
        <v>ELİF KARAKUŞ</v>
      </c>
      <c r="D397" s="134" t="str">
        <f>'!!!KATILIMCI LİSTESİ!!!'!C394</f>
        <v>12464230978</v>
      </c>
      <c r="E397" s="135">
        <f>'!!! VERİLER !!!'!C1</f>
        <v>1375</v>
      </c>
      <c r="F397" s="136">
        <f>'1-Devamsızlık Formu (Ek-4)'!AJ399</f>
        <v>7</v>
      </c>
      <c r="G397" s="135">
        <f>IF(AND('1-Devamsızlık Formu (Ek-4)'!D399="",F397&gt;0,'1-Devamsızlık Formu (Ek-4)'!AW399="KASIM 2024"),(E397*(F397-1)+(666.75)),E397*F397)</f>
        <v>9625</v>
      </c>
      <c r="H397" s="135">
        <f t="shared" si="76"/>
        <v>96.25</v>
      </c>
      <c r="I397" s="141">
        <f t="shared" si="77"/>
        <v>96.25</v>
      </c>
      <c r="J397" s="135">
        <f t="shared" si="78"/>
        <v>0</v>
      </c>
      <c r="K397" s="135">
        <f t="shared" si="74"/>
        <v>0</v>
      </c>
      <c r="L397" s="135" t="e">
        <f t="shared" si="75"/>
        <v>#REF!</v>
      </c>
      <c r="M397" s="138" t="e">
        <f>IF(K397-'!!!KATILIMCI LİSTESİ!!!'!#REF!&gt;0,'!!!KATILIMCI LİSTESİ!!!'!#REF!,K397)</f>
        <v>#REF!</v>
      </c>
      <c r="N397" s="135">
        <f t="shared" si="79"/>
        <v>433.125</v>
      </c>
      <c r="O397" s="135">
        <f t="shared" si="80"/>
        <v>529.375</v>
      </c>
      <c r="P397" s="139">
        <f t="shared" si="81"/>
        <v>10154.375</v>
      </c>
      <c r="Q397" s="135">
        <f>'5-Banka Listesi'!G398</f>
        <v>0</v>
      </c>
      <c r="R397" s="140">
        <f t="shared" si="82"/>
        <v>9625</v>
      </c>
      <c r="S397" s="140">
        <f t="shared" si="83"/>
        <v>216.56299999999999</v>
      </c>
      <c r="T397" s="140">
        <f t="shared" si="84"/>
        <v>192.5</v>
      </c>
      <c r="U397" s="135">
        <f t="shared" si="85"/>
        <v>10034.063</v>
      </c>
      <c r="V397" s="132">
        <v>393</v>
      </c>
    </row>
    <row r="398" spans="2:22" ht="33.950000000000003" customHeight="1" x14ac:dyDescent="0.25">
      <c r="B398" s="132">
        <v>394</v>
      </c>
      <c r="C398" s="133" t="str">
        <f>'!!!KATILIMCI LİSTESİ!!!'!B395</f>
        <v>ELİF KIZILDELİ</v>
      </c>
      <c r="D398" s="134" t="str">
        <f>'!!!KATILIMCI LİSTESİ!!!'!C395</f>
        <v>44659147426</v>
      </c>
      <c r="E398" s="135">
        <f>'!!! VERİLER !!!'!C1</f>
        <v>1375</v>
      </c>
      <c r="F398" s="136">
        <f>'1-Devamsızlık Formu (Ek-4)'!AJ400</f>
        <v>14</v>
      </c>
      <c r="G398" s="135">
        <f>IF(AND('1-Devamsızlık Formu (Ek-4)'!D400="",F398&gt;0,'1-Devamsızlık Formu (Ek-4)'!AW400="KASIM 2024"),(E398*(F398-1)+(666.75)),E398*F398)</f>
        <v>19250</v>
      </c>
      <c r="H398" s="135">
        <f t="shared" si="76"/>
        <v>192.5</v>
      </c>
      <c r="I398" s="141">
        <f t="shared" si="77"/>
        <v>192.5</v>
      </c>
      <c r="J398" s="135">
        <f t="shared" si="78"/>
        <v>0</v>
      </c>
      <c r="K398" s="135">
        <f t="shared" si="74"/>
        <v>0</v>
      </c>
      <c r="L398" s="135" t="e">
        <f t="shared" si="75"/>
        <v>#REF!</v>
      </c>
      <c r="M398" s="138" t="e">
        <f>IF(K398-'!!!KATILIMCI LİSTESİ!!!'!#REF!&gt;0,'!!!KATILIMCI LİSTESİ!!!'!#REF!,K398)</f>
        <v>#REF!</v>
      </c>
      <c r="N398" s="135">
        <f t="shared" si="79"/>
        <v>866.25</v>
      </c>
      <c r="O398" s="135">
        <f t="shared" si="80"/>
        <v>1058.75</v>
      </c>
      <c r="P398" s="139">
        <f t="shared" si="81"/>
        <v>20308.75</v>
      </c>
      <c r="Q398" s="135">
        <f>'5-Banka Listesi'!G399</f>
        <v>0</v>
      </c>
      <c r="R398" s="140">
        <f t="shared" si="82"/>
        <v>19250</v>
      </c>
      <c r="S398" s="140">
        <f t="shared" si="83"/>
        <v>433.125</v>
      </c>
      <c r="T398" s="140">
        <f t="shared" si="84"/>
        <v>385</v>
      </c>
      <c r="U398" s="135">
        <f t="shared" si="85"/>
        <v>20068.125</v>
      </c>
      <c r="V398" s="132">
        <v>394</v>
      </c>
    </row>
    <row r="399" spans="2:22" ht="33.950000000000003" customHeight="1" x14ac:dyDescent="0.25">
      <c r="B399" s="132">
        <v>395</v>
      </c>
      <c r="C399" s="133" t="str">
        <f>'!!!KATILIMCI LİSTESİ!!!'!B396</f>
        <v>ELİF KUZKAYA</v>
      </c>
      <c r="D399" s="134" t="str">
        <f>'!!!KATILIMCI LİSTESİ!!!'!C396</f>
        <v>11090792560</v>
      </c>
      <c r="E399" s="135">
        <f>'!!! VERİLER !!!'!C$1</f>
        <v>1375</v>
      </c>
      <c r="F399" s="136">
        <f>'1-Devamsızlık Formu (Ek-4)'!AJ401</f>
        <v>12</v>
      </c>
      <c r="G399" s="135">
        <f>IF(AND('1-Devamsızlık Formu (Ek-4)'!D401="",F399&gt;0,'1-Devamsızlık Formu (Ek-4)'!AW401="KASIM 2024"),(E399*(F399-1)+(666.75)),E399*F399)</f>
        <v>16500</v>
      </c>
      <c r="H399" s="135">
        <f t="shared" si="76"/>
        <v>165</v>
      </c>
      <c r="I399" s="141">
        <f t="shared" si="77"/>
        <v>165</v>
      </c>
      <c r="J399" s="135">
        <f t="shared" si="78"/>
        <v>0</v>
      </c>
      <c r="K399" s="135">
        <f t="shared" si="74"/>
        <v>0</v>
      </c>
      <c r="L399" s="135" t="e">
        <f t="shared" si="75"/>
        <v>#REF!</v>
      </c>
      <c r="M399" s="138" t="e">
        <f>IF(K399-'!!!KATILIMCI LİSTESİ!!!'!#REF!&gt;0,'!!!KATILIMCI LİSTESİ!!!'!#REF!,K399)</f>
        <v>#REF!</v>
      </c>
      <c r="N399" s="135">
        <f t="shared" si="79"/>
        <v>742.5</v>
      </c>
      <c r="O399" s="135">
        <f t="shared" si="80"/>
        <v>907.5</v>
      </c>
      <c r="P399" s="139">
        <f t="shared" si="81"/>
        <v>17407.5</v>
      </c>
      <c r="Q399" s="135">
        <f>'5-Banka Listesi'!G400</f>
        <v>0</v>
      </c>
      <c r="R399" s="140">
        <f t="shared" si="82"/>
        <v>16500</v>
      </c>
      <c r="S399" s="140">
        <f t="shared" si="83"/>
        <v>371.25</v>
      </c>
      <c r="T399" s="140">
        <f t="shared" si="84"/>
        <v>330</v>
      </c>
      <c r="U399" s="135">
        <f t="shared" si="85"/>
        <v>17201.25</v>
      </c>
      <c r="V399" s="132">
        <v>395</v>
      </c>
    </row>
    <row r="400" spans="2:22" ht="33.950000000000003" customHeight="1" x14ac:dyDescent="0.25">
      <c r="B400" s="132">
        <v>396</v>
      </c>
      <c r="C400" s="133" t="str">
        <f>'!!!KATILIMCI LİSTESİ!!!'!B397</f>
        <v>ELİF OĞUZ</v>
      </c>
      <c r="D400" s="134" t="str">
        <f>'!!!KATILIMCI LİSTESİ!!!'!C397</f>
        <v>11414313952</v>
      </c>
      <c r="E400" s="135">
        <f>'!!! VERİLER !!!'!C$1</f>
        <v>1375</v>
      </c>
      <c r="F400" s="136">
        <f>'1-Devamsızlık Formu (Ek-4)'!AJ402</f>
        <v>14</v>
      </c>
      <c r="G400" s="135">
        <f>IF(AND('1-Devamsızlık Formu (Ek-4)'!D402="",F400&gt;0,'1-Devamsızlık Formu (Ek-4)'!AW402="KASIM 2024"),(E400*(F400-1)+(666.75)),E400*F400)</f>
        <v>19250</v>
      </c>
      <c r="H400" s="135">
        <f t="shared" si="76"/>
        <v>192.5</v>
      </c>
      <c r="I400" s="141">
        <f t="shared" si="77"/>
        <v>192.5</v>
      </c>
      <c r="J400" s="135">
        <f t="shared" si="78"/>
        <v>0</v>
      </c>
      <c r="K400" s="135">
        <f t="shared" si="74"/>
        <v>0</v>
      </c>
      <c r="L400" s="135" t="e">
        <f t="shared" si="75"/>
        <v>#REF!</v>
      </c>
      <c r="M400" s="138" t="e">
        <f>IF(K400-'!!!KATILIMCI LİSTESİ!!!'!#REF!&gt;0,'!!!KATILIMCI LİSTESİ!!!'!#REF!,K400)</f>
        <v>#REF!</v>
      </c>
      <c r="N400" s="135">
        <f t="shared" si="79"/>
        <v>866.25</v>
      </c>
      <c r="O400" s="135">
        <f t="shared" si="80"/>
        <v>1058.75</v>
      </c>
      <c r="P400" s="139">
        <f t="shared" si="81"/>
        <v>20308.75</v>
      </c>
      <c r="Q400" s="135">
        <f>'5-Banka Listesi'!G401</f>
        <v>0</v>
      </c>
      <c r="R400" s="140">
        <f t="shared" si="82"/>
        <v>19250</v>
      </c>
      <c r="S400" s="140">
        <f t="shared" si="83"/>
        <v>433.125</v>
      </c>
      <c r="T400" s="140">
        <f t="shared" si="84"/>
        <v>385</v>
      </c>
      <c r="U400" s="135">
        <f t="shared" si="85"/>
        <v>20068.125</v>
      </c>
      <c r="V400" s="132">
        <v>396</v>
      </c>
    </row>
    <row r="401" spans="2:22" ht="33.950000000000003" customHeight="1" x14ac:dyDescent="0.25">
      <c r="B401" s="132">
        <v>397</v>
      </c>
      <c r="C401" s="133" t="str">
        <f>'!!!KATILIMCI LİSTESİ!!!'!B398</f>
        <v>ELİF POLAT</v>
      </c>
      <c r="D401" s="134" t="str">
        <f>'!!!KATILIMCI LİSTESİ!!!'!C398</f>
        <v>17444050072</v>
      </c>
      <c r="E401" s="135">
        <f>'!!! VERİLER !!!'!C$1</f>
        <v>1375</v>
      </c>
      <c r="F401" s="136">
        <f>'1-Devamsızlık Formu (Ek-4)'!AJ403</f>
        <v>13</v>
      </c>
      <c r="G401" s="135">
        <f>IF(AND('1-Devamsızlık Formu (Ek-4)'!D403="",F401&gt;0,'1-Devamsızlık Formu (Ek-4)'!AW403="KASIM 2024"),(E401*(F401-1)+(666.75)),E401*F401)</f>
        <v>17875</v>
      </c>
      <c r="H401" s="135">
        <f t="shared" si="76"/>
        <v>178.75</v>
      </c>
      <c r="I401" s="141">
        <f t="shared" si="77"/>
        <v>178.75</v>
      </c>
      <c r="J401" s="135">
        <f t="shared" si="78"/>
        <v>0</v>
      </c>
      <c r="K401" s="135">
        <f t="shared" si="74"/>
        <v>0</v>
      </c>
      <c r="L401" s="135" t="e">
        <f t="shared" si="75"/>
        <v>#REF!</v>
      </c>
      <c r="M401" s="138" t="e">
        <f>IF(K401-'!!!KATILIMCI LİSTESİ!!!'!#REF!&gt;0,'!!!KATILIMCI LİSTESİ!!!'!#REF!,K401)</f>
        <v>#REF!</v>
      </c>
      <c r="N401" s="135">
        <f t="shared" si="79"/>
        <v>804.375</v>
      </c>
      <c r="O401" s="135">
        <f t="shared" si="80"/>
        <v>983.125</v>
      </c>
      <c r="P401" s="139">
        <f t="shared" si="81"/>
        <v>18858.125</v>
      </c>
      <c r="Q401" s="135">
        <f>'5-Banka Listesi'!G402</f>
        <v>0</v>
      </c>
      <c r="R401" s="140">
        <f t="shared" si="82"/>
        <v>17875</v>
      </c>
      <c r="S401" s="140">
        <f t="shared" si="83"/>
        <v>402.18799999999999</v>
      </c>
      <c r="T401" s="140">
        <f t="shared" si="84"/>
        <v>357.5</v>
      </c>
      <c r="U401" s="135">
        <f t="shared" si="85"/>
        <v>18634.687999999998</v>
      </c>
      <c r="V401" s="132">
        <v>397</v>
      </c>
    </row>
    <row r="402" spans="2:22" ht="33.950000000000003" customHeight="1" x14ac:dyDescent="0.25">
      <c r="B402" s="132">
        <v>398</v>
      </c>
      <c r="C402" s="133" t="str">
        <f>'!!!KATILIMCI LİSTESİ!!!'!B399</f>
        <v>ELİF SEÇME</v>
      </c>
      <c r="D402" s="134" t="str">
        <f>'!!!KATILIMCI LİSTESİ!!!'!C399</f>
        <v>12800217854</v>
      </c>
      <c r="E402" s="135">
        <f>'!!! VERİLER !!!'!C$1</f>
        <v>1375</v>
      </c>
      <c r="F402" s="136">
        <f>'1-Devamsızlık Formu (Ek-4)'!AJ404</f>
        <v>14</v>
      </c>
      <c r="G402" s="135">
        <f>IF(AND('1-Devamsızlık Formu (Ek-4)'!D404="",F402&gt;0,'1-Devamsızlık Formu (Ek-4)'!AW404="KASIM 2024"),(E402*(F402-1)+(666.75)),E402*F402)</f>
        <v>19250</v>
      </c>
      <c r="H402" s="135">
        <f t="shared" si="76"/>
        <v>192.5</v>
      </c>
      <c r="I402" s="141">
        <f t="shared" si="77"/>
        <v>192.5</v>
      </c>
      <c r="J402" s="135">
        <f t="shared" si="78"/>
        <v>0</v>
      </c>
      <c r="K402" s="135">
        <f t="shared" si="74"/>
        <v>0</v>
      </c>
      <c r="L402" s="135" t="e">
        <f t="shared" si="75"/>
        <v>#REF!</v>
      </c>
      <c r="M402" s="138" t="e">
        <f>IF(K402-'!!!KATILIMCI LİSTESİ!!!'!#REF!&gt;0,'!!!KATILIMCI LİSTESİ!!!'!#REF!,K402)</f>
        <v>#REF!</v>
      </c>
      <c r="N402" s="135">
        <f t="shared" si="79"/>
        <v>866.25</v>
      </c>
      <c r="O402" s="135">
        <f t="shared" si="80"/>
        <v>1058.75</v>
      </c>
      <c r="P402" s="139">
        <f t="shared" si="81"/>
        <v>20308.75</v>
      </c>
      <c r="Q402" s="135">
        <f>'5-Banka Listesi'!G403</f>
        <v>0</v>
      </c>
      <c r="R402" s="140">
        <f t="shared" si="82"/>
        <v>19250</v>
      </c>
      <c r="S402" s="140">
        <f t="shared" si="83"/>
        <v>433.125</v>
      </c>
      <c r="T402" s="140">
        <f t="shared" si="84"/>
        <v>385</v>
      </c>
      <c r="U402" s="135">
        <f t="shared" si="85"/>
        <v>20068.125</v>
      </c>
      <c r="V402" s="132">
        <v>398</v>
      </c>
    </row>
    <row r="403" spans="2:22" ht="33.950000000000003" customHeight="1" x14ac:dyDescent="0.25">
      <c r="B403" s="132">
        <v>399</v>
      </c>
      <c r="C403" s="133" t="str">
        <f>'!!!KATILIMCI LİSTESİ!!!'!B400</f>
        <v>ELİF TÜRKASLAN</v>
      </c>
      <c r="D403" s="134" t="str">
        <f>'!!!KATILIMCI LİSTESİ!!!'!C400</f>
        <v>10967281688</v>
      </c>
      <c r="E403" s="135">
        <f>'!!! VERİLER !!!'!C$1</f>
        <v>1375</v>
      </c>
      <c r="F403" s="136">
        <f>'1-Devamsızlık Formu (Ek-4)'!AJ405</f>
        <v>14</v>
      </c>
      <c r="G403" s="135">
        <f>IF(AND('1-Devamsızlık Formu (Ek-4)'!D405="",F403&gt;0,'1-Devamsızlık Formu (Ek-4)'!AW405="KASIM 2024"),(E403*(F403-1)+(666.75)),E403*F403)</f>
        <v>19250</v>
      </c>
      <c r="H403" s="135">
        <f t="shared" si="76"/>
        <v>192.5</v>
      </c>
      <c r="I403" s="141">
        <f t="shared" si="77"/>
        <v>192.5</v>
      </c>
      <c r="J403" s="135">
        <f t="shared" si="78"/>
        <v>0</v>
      </c>
      <c r="K403" s="135">
        <f t="shared" si="74"/>
        <v>0</v>
      </c>
      <c r="L403" s="135" t="e">
        <f t="shared" si="75"/>
        <v>#REF!</v>
      </c>
      <c r="M403" s="138" t="e">
        <f>IF(K403-'!!!KATILIMCI LİSTESİ!!!'!#REF!&gt;0,'!!!KATILIMCI LİSTESİ!!!'!#REF!,K403)</f>
        <v>#REF!</v>
      </c>
      <c r="N403" s="135">
        <f t="shared" si="79"/>
        <v>866.25</v>
      </c>
      <c r="O403" s="135">
        <f t="shared" si="80"/>
        <v>1058.75</v>
      </c>
      <c r="P403" s="139">
        <f t="shared" si="81"/>
        <v>20308.75</v>
      </c>
      <c r="Q403" s="135">
        <f>'5-Banka Listesi'!G404</f>
        <v>0</v>
      </c>
      <c r="R403" s="140">
        <f t="shared" si="82"/>
        <v>19250</v>
      </c>
      <c r="S403" s="140">
        <f t="shared" si="83"/>
        <v>433.125</v>
      </c>
      <c r="T403" s="140">
        <f t="shared" si="84"/>
        <v>385</v>
      </c>
      <c r="U403" s="135">
        <f t="shared" si="85"/>
        <v>20068.125</v>
      </c>
      <c r="V403" s="132">
        <v>399</v>
      </c>
    </row>
    <row r="404" spans="2:22" ht="33.950000000000003" customHeight="1" x14ac:dyDescent="0.25">
      <c r="B404" s="132">
        <v>400</v>
      </c>
      <c r="C404" s="133" t="str">
        <f>'!!!KATILIMCI LİSTESİ!!!'!B401</f>
        <v>ELİF YAMAN</v>
      </c>
      <c r="D404" s="134" t="str">
        <f>'!!!KATILIMCI LİSTESİ!!!'!C401</f>
        <v>10386149934</v>
      </c>
      <c r="E404" s="135">
        <f>'!!! VERİLER !!!'!C$1</f>
        <v>1375</v>
      </c>
      <c r="F404" s="136">
        <f>'1-Devamsızlık Formu (Ek-4)'!AJ406</f>
        <v>12</v>
      </c>
      <c r="G404" s="135">
        <f>IF(AND('1-Devamsızlık Formu (Ek-4)'!D406="",F404&gt;0,'1-Devamsızlık Formu (Ek-4)'!AW406="KASIM 2024"),(E404*(F404-1)+(666.75)),E404*F404)</f>
        <v>16500</v>
      </c>
      <c r="H404" s="135">
        <f t="shared" si="76"/>
        <v>165</v>
      </c>
      <c r="I404" s="141">
        <f t="shared" si="77"/>
        <v>165</v>
      </c>
      <c r="J404" s="135">
        <f t="shared" si="78"/>
        <v>0</v>
      </c>
      <c r="K404" s="135">
        <f t="shared" si="74"/>
        <v>0</v>
      </c>
      <c r="L404" s="135" t="e">
        <f t="shared" si="75"/>
        <v>#REF!</v>
      </c>
      <c r="M404" s="138" t="e">
        <f>IF(K404-'!!!KATILIMCI LİSTESİ!!!'!#REF!&gt;0,'!!!KATILIMCI LİSTESİ!!!'!#REF!,K404)</f>
        <v>#REF!</v>
      </c>
      <c r="N404" s="135">
        <f t="shared" si="79"/>
        <v>742.5</v>
      </c>
      <c r="O404" s="135">
        <f t="shared" si="80"/>
        <v>907.5</v>
      </c>
      <c r="P404" s="139">
        <f t="shared" si="81"/>
        <v>17407.5</v>
      </c>
      <c r="Q404" s="135">
        <f>'5-Banka Listesi'!G405</f>
        <v>0</v>
      </c>
      <c r="R404" s="140">
        <f t="shared" si="82"/>
        <v>16500</v>
      </c>
      <c r="S404" s="140">
        <f t="shared" si="83"/>
        <v>371.25</v>
      </c>
      <c r="T404" s="140">
        <f t="shared" si="84"/>
        <v>330</v>
      </c>
      <c r="U404" s="135">
        <f t="shared" si="85"/>
        <v>17201.25</v>
      </c>
      <c r="V404" s="132">
        <v>400</v>
      </c>
    </row>
    <row r="405" spans="2:22" ht="33.950000000000003" customHeight="1" x14ac:dyDescent="0.25">
      <c r="B405" s="132">
        <v>401</v>
      </c>
      <c r="C405" s="133" t="str">
        <f>'!!!KATILIMCI LİSTESİ!!!'!B402</f>
        <v>ELİF YILDIRIM</v>
      </c>
      <c r="D405" s="134" t="str">
        <f>'!!!KATILIMCI LİSTESİ!!!'!C402</f>
        <v>10468487862</v>
      </c>
      <c r="E405" s="135">
        <f>'!!! VERİLER !!!'!C$1</f>
        <v>1375</v>
      </c>
      <c r="F405" s="136">
        <f>'1-Devamsızlık Formu (Ek-4)'!AJ407</f>
        <v>14</v>
      </c>
      <c r="G405" s="135">
        <f>IF(AND('1-Devamsızlık Formu (Ek-4)'!D407="",F405&gt;0,'1-Devamsızlık Formu (Ek-4)'!AW407="KASIM 2024"),(E405*(F405-1)+(666.75)),E405*F405)</f>
        <v>19250</v>
      </c>
      <c r="H405" s="135">
        <f t="shared" si="76"/>
        <v>192.5</v>
      </c>
      <c r="I405" s="141">
        <f t="shared" si="77"/>
        <v>192.5</v>
      </c>
      <c r="J405" s="135">
        <f t="shared" si="78"/>
        <v>0</v>
      </c>
      <c r="K405" s="135">
        <f t="shared" ref="K405:K410" si="86">J405*0.15</f>
        <v>0</v>
      </c>
      <c r="L405" s="135" t="e">
        <f t="shared" ref="L405:L410" si="87">ROUND(K405-M405,2)</f>
        <v>#REF!</v>
      </c>
      <c r="M405" s="138" t="e">
        <f>IF(K405-'!!!KATILIMCI LİSTESİ!!!'!#REF!&gt;0,'!!!KATILIMCI LİSTESİ!!!'!#REF!,K405)</f>
        <v>#REF!</v>
      </c>
      <c r="N405" s="135">
        <f t="shared" si="79"/>
        <v>866.25</v>
      </c>
      <c r="O405" s="135">
        <f t="shared" si="80"/>
        <v>1058.75</v>
      </c>
      <c r="P405" s="139">
        <f t="shared" si="81"/>
        <v>20308.75</v>
      </c>
      <c r="Q405" s="135">
        <f>'5-Banka Listesi'!G406</f>
        <v>0</v>
      </c>
      <c r="R405" s="140">
        <f t="shared" si="82"/>
        <v>19250</v>
      </c>
      <c r="S405" s="140">
        <f t="shared" si="83"/>
        <v>433.125</v>
      </c>
      <c r="T405" s="140">
        <f t="shared" si="84"/>
        <v>385</v>
      </c>
      <c r="U405" s="135">
        <f t="shared" si="85"/>
        <v>20068.125</v>
      </c>
      <c r="V405" s="132">
        <v>401</v>
      </c>
    </row>
    <row r="406" spans="2:22" ht="33.950000000000003" customHeight="1" x14ac:dyDescent="0.25">
      <c r="B406" s="132">
        <v>402</v>
      </c>
      <c r="C406" s="133" t="str">
        <f>'!!!KATILIMCI LİSTESİ!!!'!B403</f>
        <v>ELİF BEYZA MUTLU</v>
      </c>
      <c r="D406" s="134" t="str">
        <f>'!!!KATILIMCI LİSTESİ!!!'!C403</f>
        <v>10168439710</v>
      </c>
      <c r="E406" s="135">
        <f>'!!! VERİLER !!!'!C$1</f>
        <v>1375</v>
      </c>
      <c r="F406" s="136">
        <f>'1-Devamsızlık Formu (Ek-4)'!AJ408</f>
        <v>14</v>
      </c>
      <c r="G406" s="135">
        <f>IF(AND('1-Devamsızlık Formu (Ek-4)'!D408="",F406&gt;0,'1-Devamsızlık Formu (Ek-4)'!AW408="KASIM 2024"),(E406*(F406-1)+(666.75)),E406*F406)</f>
        <v>19250</v>
      </c>
      <c r="H406" s="135">
        <f t="shared" si="76"/>
        <v>192.5</v>
      </c>
      <c r="I406" s="141">
        <f t="shared" si="77"/>
        <v>192.5</v>
      </c>
      <c r="J406" s="135">
        <f t="shared" si="78"/>
        <v>0</v>
      </c>
      <c r="K406" s="135">
        <f t="shared" si="86"/>
        <v>0</v>
      </c>
      <c r="L406" s="135" t="e">
        <f t="shared" si="87"/>
        <v>#REF!</v>
      </c>
      <c r="M406" s="138" t="e">
        <f>IF(K406-'!!!KATILIMCI LİSTESİ!!!'!#REF!&gt;0,'!!!KATILIMCI LİSTESİ!!!'!#REF!,K406)</f>
        <v>#REF!</v>
      </c>
      <c r="N406" s="135">
        <f t="shared" si="79"/>
        <v>866.25</v>
      </c>
      <c r="O406" s="135">
        <f t="shared" si="80"/>
        <v>1058.75</v>
      </c>
      <c r="P406" s="139">
        <f t="shared" si="81"/>
        <v>20308.75</v>
      </c>
      <c r="Q406" s="135">
        <f>'5-Banka Listesi'!G407</f>
        <v>0</v>
      </c>
      <c r="R406" s="140">
        <f t="shared" si="82"/>
        <v>19250</v>
      </c>
      <c r="S406" s="140">
        <f t="shared" si="83"/>
        <v>433.125</v>
      </c>
      <c r="T406" s="140">
        <f t="shared" si="84"/>
        <v>385</v>
      </c>
      <c r="U406" s="135">
        <f t="shared" si="85"/>
        <v>20068.125</v>
      </c>
      <c r="V406" s="132">
        <v>402</v>
      </c>
    </row>
    <row r="407" spans="2:22" ht="33.950000000000003" customHeight="1" x14ac:dyDescent="0.25">
      <c r="B407" s="132">
        <v>403</v>
      </c>
      <c r="C407" s="133" t="str">
        <f>'!!!KATILIMCI LİSTESİ!!!'!B404</f>
        <v>ELİFE NARLI</v>
      </c>
      <c r="D407" s="134" t="str">
        <f>'!!!KATILIMCI LİSTESİ!!!'!C404</f>
        <v>35909010164</v>
      </c>
      <c r="E407" s="135">
        <f>'!!! VERİLER !!!'!C$1</f>
        <v>1375</v>
      </c>
      <c r="F407" s="136">
        <f>'1-Devamsızlık Formu (Ek-4)'!AJ409</f>
        <v>13</v>
      </c>
      <c r="G407" s="135">
        <f>IF(AND('1-Devamsızlık Formu (Ek-4)'!D409="",F407&gt;0,'1-Devamsızlık Formu (Ek-4)'!AW409="KASIM 2024"),(E407*(F407-1)+(666.75)),E407*F407)</f>
        <v>17875</v>
      </c>
      <c r="H407" s="135">
        <f t="shared" si="76"/>
        <v>178.75</v>
      </c>
      <c r="I407" s="141">
        <f t="shared" si="77"/>
        <v>178.75</v>
      </c>
      <c r="J407" s="135">
        <f t="shared" si="78"/>
        <v>0</v>
      </c>
      <c r="K407" s="135">
        <f t="shared" si="86"/>
        <v>0</v>
      </c>
      <c r="L407" s="135" t="e">
        <f t="shared" si="87"/>
        <v>#REF!</v>
      </c>
      <c r="M407" s="138" t="e">
        <f>IF(K407-'!!!KATILIMCI LİSTESİ!!!'!#REF!&gt;0,'!!!KATILIMCI LİSTESİ!!!'!#REF!,K407)</f>
        <v>#REF!</v>
      </c>
      <c r="N407" s="135">
        <f t="shared" si="79"/>
        <v>804.375</v>
      </c>
      <c r="O407" s="135">
        <f t="shared" si="80"/>
        <v>983.125</v>
      </c>
      <c r="P407" s="139">
        <f t="shared" si="81"/>
        <v>18858.125</v>
      </c>
      <c r="Q407" s="135">
        <f>'5-Banka Listesi'!G408</f>
        <v>0</v>
      </c>
      <c r="R407" s="140">
        <f t="shared" si="82"/>
        <v>17875</v>
      </c>
      <c r="S407" s="140">
        <f t="shared" si="83"/>
        <v>402.18799999999999</v>
      </c>
      <c r="T407" s="140">
        <f t="shared" si="84"/>
        <v>357.5</v>
      </c>
      <c r="U407" s="135">
        <f t="shared" si="85"/>
        <v>18634.687999999998</v>
      </c>
      <c r="V407" s="132">
        <v>403</v>
      </c>
    </row>
    <row r="408" spans="2:22" ht="33.950000000000003" customHeight="1" x14ac:dyDescent="0.25">
      <c r="B408" s="132">
        <v>404</v>
      </c>
      <c r="C408" s="133" t="str">
        <f>'!!!KATILIMCI LİSTESİ!!!'!B405</f>
        <v>ELİF EGE TEKELİ</v>
      </c>
      <c r="D408" s="134" t="str">
        <f>'!!!KATILIMCI LİSTESİ!!!'!C405</f>
        <v>14911675554</v>
      </c>
      <c r="E408" s="135">
        <f>'!!! VERİLER !!!'!C$1</f>
        <v>1375</v>
      </c>
      <c r="F408" s="136">
        <f>'1-Devamsızlık Formu (Ek-4)'!AJ410</f>
        <v>13</v>
      </c>
      <c r="G408" s="135">
        <f>IF(AND('1-Devamsızlık Formu (Ek-4)'!D410="",F408&gt;0,'1-Devamsızlık Formu (Ek-4)'!AW410="KASIM 2024"),(E408*(F408-1)+(666.75)),E408*F408)</f>
        <v>17875</v>
      </c>
      <c r="H408" s="135">
        <f t="shared" si="76"/>
        <v>178.75</v>
      </c>
      <c r="I408" s="141">
        <f t="shared" si="77"/>
        <v>178.75</v>
      </c>
      <c r="J408" s="135">
        <f t="shared" si="78"/>
        <v>0</v>
      </c>
      <c r="K408" s="135">
        <f t="shared" si="86"/>
        <v>0</v>
      </c>
      <c r="L408" s="135" t="e">
        <f t="shared" si="87"/>
        <v>#REF!</v>
      </c>
      <c r="M408" s="138" t="e">
        <f>IF(K408-'!!!KATILIMCI LİSTESİ!!!'!#REF!&gt;0,'!!!KATILIMCI LİSTESİ!!!'!#REF!,K408)</f>
        <v>#REF!</v>
      </c>
      <c r="N408" s="135">
        <f t="shared" si="79"/>
        <v>804.375</v>
      </c>
      <c r="O408" s="135">
        <f t="shared" si="80"/>
        <v>983.125</v>
      </c>
      <c r="P408" s="139">
        <f t="shared" si="81"/>
        <v>18858.125</v>
      </c>
      <c r="Q408" s="135">
        <f>'5-Banka Listesi'!G409</f>
        <v>0</v>
      </c>
      <c r="R408" s="140">
        <f t="shared" si="82"/>
        <v>17875</v>
      </c>
      <c r="S408" s="140">
        <f t="shared" si="83"/>
        <v>402.18799999999999</v>
      </c>
      <c r="T408" s="140">
        <f t="shared" si="84"/>
        <v>357.5</v>
      </c>
      <c r="U408" s="135">
        <f t="shared" si="85"/>
        <v>18634.687999999998</v>
      </c>
      <c r="V408" s="132">
        <v>404</v>
      </c>
    </row>
    <row r="409" spans="2:22" ht="33.950000000000003" customHeight="1" x14ac:dyDescent="0.25">
      <c r="B409" s="132">
        <v>405</v>
      </c>
      <c r="C409" s="133" t="str">
        <f>'!!!KATILIMCI LİSTESİ!!!'!B406</f>
        <v>ELİF İREM CANBEK</v>
      </c>
      <c r="D409" s="134" t="str">
        <f>'!!!KATILIMCI LİSTESİ!!!'!C406</f>
        <v>11001054664</v>
      </c>
      <c r="E409" s="135">
        <f>'!!! VERİLER !!!'!C$1</f>
        <v>1375</v>
      </c>
      <c r="F409" s="136">
        <f>'1-Devamsızlık Formu (Ek-4)'!AJ411</f>
        <v>14</v>
      </c>
      <c r="G409" s="135">
        <f>IF(AND('1-Devamsızlık Formu (Ek-4)'!D411="",F409&gt;0,'1-Devamsızlık Formu (Ek-4)'!AW411="KASIM 2024"),(E409*(F409-1)+(666.75)),E409*F409)</f>
        <v>19250</v>
      </c>
      <c r="H409" s="135">
        <f t="shared" si="76"/>
        <v>192.5</v>
      </c>
      <c r="I409" s="141">
        <f t="shared" si="77"/>
        <v>192.5</v>
      </c>
      <c r="J409" s="135">
        <f t="shared" si="78"/>
        <v>0</v>
      </c>
      <c r="K409" s="135">
        <f t="shared" si="86"/>
        <v>0</v>
      </c>
      <c r="L409" s="135" t="e">
        <f t="shared" si="87"/>
        <v>#REF!</v>
      </c>
      <c r="M409" s="138" t="e">
        <f>IF(K409-'!!!KATILIMCI LİSTESİ!!!'!#REF!&gt;0,'!!!KATILIMCI LİSTESİ!!!'!#REF!,K409)</f>
        <v>#REF!</v>
      </c>
      <c r="N409" s="135">
        <f t="shared" si="79"/>
        <v>866.25</v>
      </c>
      <c r="O409" s="135">
        <f t="shared" si="80"/>
        <v>1058.75</v>
      </c>
      <c r="P409" s="139">
        <f t="shared" si="81"/>
        <v>20308.75</v>
      </c>
      <c r="Q409" s="135">
        <f>'5-Banka Listesi'!G410</f>
        <v>0</v>
      </c>
      <c r="R409" s="140">
        <f t="shared" si="82"/>
        <v>19250</v>
      </c>
      <c r="S409" s="140">
        <f t="shared" si="83"/>
        <v>433.125</v>
      </c>
      <c r="T409" s="140">
        <f t="shared" si="84"/>
        <v>385</v>
      </c>
      <c r="U409" s="135">
        <f t="shared" si="85"/>
        <v>20068.125</v>
      </c>
      <c r="V409" s="132">
        <v>405</v>
      </c>
    </row>
    <row r="410" spans="2:22" ht="33.950000000000003" customHeight="1" x14ac:dyDescent="0.25">
      <c r="B410" s="132">
        <v>406</v>
      </c>
      <c r="C410" s="133" t="str">
        <f>'!!!KATILIMCI LİSTESİ!!!'!B407</f>
        <v>ELİF İREM USLU</v>
      </c>
      <c r="D410" s="134" t="str">
        <f>'!!!KATILIMCI LİSTESİ!!!'!C407</f>
        <v>43798176342</v>
      </c>
      <c r="E410" s="135">
        <f>'!!! VERİLER !!!'!C$1</f>
        <v>1375</v>
      </c>
      <c r="F410" s="136">
        <f>'1-Devamsızlık Formu (Ek-4)'!AJ412</f>
        <v>14</v>
      </c>
      <c r="G410" s="135">
        <f>IF(AND('1-Devamsızlık Formu (Ek-4)'!D412="",F410&gt;0,'1-Devamsızlık Formu (Ek-4)'!AW412="KASIM 2024"),(E410*(F410-1)+(666.75)),E410*F410)</f>
        <v>19250</v>
      </c>
      <c r="H410" s="135">
        <f t="shared" si="76"/>
        <v>192.5</v>
      </c>
      <c r="I410" s="141">
        <f t="shared" si="77"/>
        <v>192.5</v>
      </c>
      <c r="J410" s="135">
        <f t="shared" si="78"/>
        <v>0</v>
      </c>
      <c r="K410" s="135">
        <f t="shared" si="86"/>
        <v>0</v>
      </c>
      <c r="L410" s="135" t="e">
        <f t="shared" si="87"/>
        <v>#REF!</v>
      </c>
      <c r="M410" s="138" t="e">
        <f>IF(K410-'!!!KATILIMCI LİSTESİ!!!'!#REF!&gt;0,'!!!KATILIMCI LİSTESİ!!!'!#REF!,K410)</f>
        <v>#REF!</v>
      </c>
      <c r="N410" s="135">
        <f t="shared" si="79"/>
        <v>866.25</v>
      </c>
      <c r="O410" s="135">
        <f t="shared" si="80"/>
        <v>1058.75</v>
      </c>
      <c r="P410" s="139">
        <f t="shared" si="81"/>
        <v>20308.75</v>
      </c>
      <c r="Q410" s="135">
        <f>'5-Banka Listesi'!G411</f>
        <v>0</v>
      </c>
      <c r="R410" s="140">
        <f t="shared" si="82"/>
        <v>19250</v>
      </c>
      <c r="S410" s="140">
        <f t="shared" si="83"/>
        <v>433.125</v>
      </c>
      <c r="T410" s="140">
        <f t="shared" si="84"/>
        <v>385</v>
      </c>
      <c r="U410" s="135">
        <f t="shared" si="85"/>
        <v>20068.125</v>
      </c>
      <c r="V410" s="132">
        <v>406</v>
      </c>
    </row>
    <row r="411" spans="2:22" ht="33.950000000000003" customHeight="1" x14ac:dyDescent="0.25">
      <c r="B411" s="132">
        <v>407</v>
      </c>
      <c r="C411" s="133" t="str">
        <f>'!!!KATILIMCI LİSTESİ!!!'!B408</f>
        <v>ELİF NİSA KUMMUZ</v>
      </c>
      <c r="D411" s="134" t="str">
        <f>'!!!KATILIMCI LİSTESİ!!!'!C408</f>
        <v>10154300598</v>
      </c>
      <c r="E411" s="135">
        <f>'!!! VERİLER !!!'!C$1</f>
        <v>1375</v>
      </c>
      <c r="F411" s="136">
        <f>'1-Devamsızlık Formu (Ek-4)'!AJ413</f>
        <v>14</v>
      </c>
      <c r="G411" s="135">
        <f>IF(AND('1-Devamsızlık Formu (Ek-4)'!D413="",F411&gt;0,'1-Devamsızlık Formu (Ek-4)'!AW413="KASIM 2024"),(E411*(F411-1)+(666.75)),E411*F411)</f>
        <v>19250</v>
      </c>
      <c r="H411" s="135">
        <f t="shared" si="76"/>
        <v>192.5</v>
      </c>
      <c r="I411" s="141">
        <f t="shared" si="77"/>
        <v>192.5</v>
      </c>
      <c r="J411" s="135">
        <f t="shared" si="78"/>
        <v>0</v>
      </c>
      <c r="K411" s="135">
        <f t="shared" ref="K411:K474" si="88">J411*0.15</f>
        <v>0</v>
      </c>
      <c r="L411" s="135" t="e">
        <f t="shared" ref="L411:L474" si="89">ROUND(K411-M411,2)</f>
        <v>#REF!</v>
      </c>
      <c r="M411" s="138" t="e">
        <f>IF(K411-'!!!KATILIMCI LİSTESİ!!!'!#REF!&gt;0,'!!!KATILIMCI LİSTESİ!!!'!#REF!,K411)</f>
        <v>#REF!</v>
      </c>
      <c r="N411" s="135">
        <f t="shared" si="79"/>
        <v>866.25</v>
      </c>
      <c r="O411" s="135">
        <f t="shared" si="80"/>
        <v>1058.75</v>
      </c>
      <c r="P411" s="139">
        <f t="shared" si="81"/>
        <v>20308.75</v>
      </c>
      <c r="Q411" s="135">
        <f>'5-Banka Listesi'!G412</f>
        <v>0</v>
      </c>
      <c r="R411" s="140">
        <f t="shared" si="82"/>
        <v>19250</v>
      </c>
      <c r="S411" s="140">
        <f t="shared" si="83"/>
        <v>433.125</v>
      </c>
      <c r="T411" s="140">
        <f t="shared" si="84"/>
        <v>385</v>
      </c>
      <c r="U411" s="135">
        <f t="shared" si="85"/>
        <v>20068.125</v>
      </c>
      <c r="V411" s="132">
        <v>407</v>
      </c>
    </row>
    <row r="412" spans="2:22" ht="33.950000000000003" customHeight="1" x14ac:dyDescent="0.25">
      <c r="B412" s="132">
        <v>408</v>
      </c>
      <c r="C412" s="133" t="str">
        <f>'!!!KATILIMCI LİSTESİ!!!'!B409</f>
        <v>ELİF NUR KAYA</v>
      </c>
      <c r="D412" s="134" t="str">
        <f>'!!!KATILIMCI LİSTESİ!!!'!C409</f>
        <v>12111125824</v>
      </c>
      <c r="E412" s="135">
        <f>'!!! VERİLER !!!'!C$1</f>
        <v>1375</v>
      </c>
      <c r="F412" s="136">
        <f>'1-Devamsızlık Formu (Ek-4)'!AJ414</f>
        <v>9</v>
      </c>
      <c r="G412" s="135">
        <f>IF(AND('1-Devamsızlık Formu (Ek-4)'!D414="",F412&gt;0,'1-Devamsızlık Formu (Ek-4)'!AW414="KASIM 2024"),(E412*(F412-1)+(666.75)),E412*F412)</f>
        <v>12375</v>
      </c>
      <c r="H412" s="135">
        <f t="shared" si="76"/>
        <v>123.75</v>
      </c>
      <c r="I412" s="141">
        <f t="shared" si="77"/>
        <v>123.75</v>
      </c>
      <c r="J412" s="135">
        <f t="shared" si="78"/>
        <v>0</v>
      </c>
      <c r="K412" s="135">
        <f t="shared" si="88"/>
        <v>0</v>
      </c>
      <c r="L412" s="135" t="e">
        <f t="shared" si="89"/>
        <v>#REF!</v>
      </c>
      <c r="M412" s="138" t="e">
        <f>IF(K412-'!!!KATILIMCI LİSTESİ!!!'!#REF!&gt;0,'!!!KATILIMCI LİSTESİ!!!'!#REF!,K412)</f>
        <v>#REF!</v>
      </c>
      <c r="N412" s="135">
        <f t="shared" si="79"/>
        <v>556.875</v>
      </c>
      <c r="O412" s="135">
        <f t="shared" si="80"/>
        <v>680.625</v>
      </c>
      <c r="P412" s="139">
        <f t="shared" si="81"/>
        <v>13055.625</v>
      </c>
      <c r="Q412" s="135">
        <f>'5-Banka Listesi'!G413</f>
        <v>0</v>
      </c>
      <c r="R412" s="140">
        <f t="shared" si="82"/>
        <v>12375</v>
      </c>
      <c r="S412" s="140">
        <f t="shared" si="83"/>
        <v>278.43799999999999</v>
      </c>
      <c r="T412" s="140">
        <f t="shared" si="84"/>
        <v>247.5</v>
      </c>
      <c r="U412" s="135">
        <f t="shared" si="85"/>
        <v>12900.938</v>
      </c>
      <c r="V412" s="132">
        <v>408</v>
      </c>
    </row>
    <row r="413" spans="2:22" ht="33.950000000000003" customHeight="1" x14ac:dyDescent="0.25">
      <c r="B413" s="132">
        <v>409</v>
      </c>
      <c r="C413" s="133" t="str">
        <f>'!!!KATILIMCI LİSTESİ!!!'!B410</f>
        <v>ELİF NUR ÖLCÜM</v>
      </c>
      <c r="D413" s="134" t="str">
        <f>'!!!KATILIMCI LİSTESİ!!!'!C410</f>
        <v>10838284510</v>
      </c>
      <c r="E413" s="135">
        <f>'!!! VERİLER !!!'!C$1</f>
        <v>1375</v>
      </c>
      <c r="F413" s="136">
        <f>'1-Devamsızlık Formu (Ek-4)'!AJ415</f>
        <v>7</v>
      </c>
      <c r="G413" s="135">
        <f>IF(AND('1-Devamsızlık Formu (Ek-4)'!D415="",F413&gt;0,'1-Devamsızlık Formu (Ek-4)'!AW415="KASIM 2024"),(E413*(F413-1)+(666.75)),E413*F413)</f>
        <v>9625</v>
      </c>
      <c r="H413" s="135">
        <f t="shared" si="76"/>
        <v>96.25</v>
      </c>
      <c r="I413" s="141">
        <f t="shared" si="77"/>
        <v>96.25</v>
      </c>
      <c r="J413" s="135">
        <f t="shared" si="78"/>
        <v>0</v>
      </c>
      <c r="K413" s="135">
        <f t="shared" si="88"/>
        <v>0</v>
      </c>
      <c r="L413" s="135" t="e">
        <f t="shared" si="89"/>
        <v>#REF!</v>
      </c>
      <c r="M413" s="138" t="e">
        <f>IF(K413-'!!!KATILIMCI LİSTESİ!!!'!#REF!&gt;0,'!!!KATILIMCI LİSTESİ!!!'!#REF!,K413)</f>
        <v>#REF!</v>
      </c>
      <c r="N413" s="135">
        <f t="shared" si="79"/>
        <v>433.125</v>
      </c>
      <c r="O413" s="135">
        <f t="shared" si="80"/>
        <v>529.375</v>
      </c>
      <c r="P413" s="139">
        <f t="shared" si="81"/>
        <v>10154.375</v>
      </c>
      <c r="Q413" s="135">
        <f>'5-Banka Listesi'!G414</f>
        <v>0</v>
      </c>
      <c r="R413" s="140">
        <f t="shared" si="82"/>
        <v>9625</v>
      </c>
      <c r="S413" s="140">
        <f t="shared" si="83"/>
        <v>216.56299999999999</v>
      </c>
      <c r="T413" s="140">
        <f t="shared" si="84"/>
        <v>192.5</v>
      </c>
      <c r="U413" s="135">
        <f t="shared" si="85"/>
        <v>10034.063</v>
      </c>
      <c r="V413" s="132">
        <v>409</v>
      </c>
    </row>
    <row r="414" spans="2:22" ht="33.950000000000003" customHeight="1" x14ac:dyDescent="0.25">
      <c r="B414" s="132">
        <v>410</v>
      </c>
      <c r="C414" s="133" t="str">
        <f>'!!!KATILIMCI LİSTESİ!!!'!B411</f>
        <v>ELİF SELİN KÜÇÜKER</v>
      </c>
      <c r="D414" s="134" t="str">
        <f>'!!!KATILIMCI LİSTESİ!!!'!C411</f>
        <v>44914279336</v>
      </c>
      <c r="E414" s="135">
        <f>'!!! VERİLER !!!'!C$1</f>
        <v>1375</v>
      </c>
      <c r="F414" s="136">
        <f>'1-Devamsızlık Formu (Ek-4)'!AJ416</f>
        <v>0</v>
      </c>
      <c r="G414" s="135">
        <f>IF(AND('1-Devamsızlık Formu (Ek-4)'!D416="",F414&gt;0,'1-Devamsızlık Formu (Ek-4)'!AW416="KASIM 2024"),(E414*(F414-1)+(666.75)),E414*F414)</f>
        <v>0</v>
      </c>
      <c r="H414" s="135">
        <f t="shared" si="76"/>
        <v>0</v>
      </c>
      <c r="I414" s="141">
        <f t="shared" si="77"/>
        <v>0</v>
      </c>
      <c r="J414" s="135">
        <f t="shared" si="78"/>
        <v>0</v>
      </c>
      <c r="K414" s="135">
        <f t="shared" si="88"/>
        <v>0</v>
      </c>
      <c r="L414" s="135" t="e">
        <f t="shared" si="89"/>
        <v>#REF!</v>
      </c>
      <c r="M414" s="138" t="e">
        <f>IF(K414-'!!!KATILIMCI LİSTESİ!!!'!#REF!&gt;0,'!!!KATILIMCI LİSTESİ!!!'!#REF!,K414)</f>
        <v>#REF!</v>
      </c>
      <c r="N414" s="135">
        <f t="shared" si="79"/>
        <v>0</v>
      </c>
      <c r="O414" s="135">
        <f t="shared" si="80"/>
        <v>0</v>
      </c>
      <c r="P414" s="139">
        <f t="shared" si="81"/>
        <v>0</v>
      </c>
      <c r="Q414" s="135">
        <f>'5-Banka Listesi'!G415</f>
        <v>0</v>
      </c>
      <c r="R414" s="140">
        <f t="shared" si="82"/>
        <v>0</v>
      </c>
      <c r="S414" s="140">
        <f t="shared" si="83"/>
        <v>0</v>
      </c>
      <c r="T414" s="140">
        <f t="shared" si="84"/>
        <v>0</v>
      </c>
      <c r="U414" s="135">
        <f t="shared" si="85"/>
        <v>0</v>
      </c>
      <c r="V414" s="132">
        <v>410</v>
      </c>
    </row>
    <row r="415" spans="2:22" ht="33.950000000000003" customHeight="1" x14ac:dyDescent="0.25">
      <c r="B415" s="132">
        <v>411</v>
      </c>
      <c r="C415" s="133" t="str">
        <f>'!!!KATILIMCI LİSTESİ!!!'!B412</f>
        <v>ELİFSU ALTUN</v>
      </c>
      <c r="D415" s="134" t="str">
        <f>'!!!KATILIMCI LİSTESİ!!!'!C412</f>
        <v>47584039842</v>
      </c>
      <c r="E415" s="135">
        <f>'!!! VERİLER !!!'!C$1</f>
        <v>1375</v>
      </c>
      <c r="F415" s="136">
        <f>'1-Devamsızlık Formu (Ek-4)'!AJ417</f>
        <v>12</v>
      </c>
      <c r="G415" s="135">
        <f>IF(AND('1-Devamsızlık Formu (Ek-4)'!D417="",F415&gt;0,'1-Devamsızlık Formu (Ek-4)'!AW417="KASIM 2024"),(E415*(F415-1)+(666.75)),E415*F415)</f>
        <v>16500</v>
      </c>
      <c r="H415" s="135">
        <f t="shared" si="76"/>
        <v>165</v>
      </c>
      <c r="I415" s="141">
        <f t="shared" si="77"/>
        <v>165</v>
      </c>
      <c r="J415" s="135">
        <f t="shared" si="78"/>
        <v>0</v>
      </c>
      <c r="K415" s="135">
        <f t="shared" si="88"/>
        <v>0</v>
      </c>
      <c r="L415" s="135" t="e">
        <f t="shared" si="89"/>
        <v>#REF!</v>
      </c>
      <c r="M415" s="138" t="e">
        <f>IF(K415-'!!!KATILIMCI LİSTESİ!!!'!#REF!&gt;0,'!!!KATILIMCI LİSTESİ!!!'!#REF!,K415)</f>
        <v>#REF!</v>
      </c>
      <c r="N415" s="135">
        <f t="shared" si="79"/>
        <v>742.5</v>
      </c>
      <c r="O415" s="135">
        <f t="shared" si="80"/>
        <v>907.5</v>
      </c>
      <c r="P415" s="139">
        <f t="shared" si="81"/>
        <v>17407.5</v>
      </c>
      <c r="Q415" s="135">
        <f>'5-Banka Listesi'!G416</f>
        <v>0</v>
      </c>
      <c r="R415" s="140">
        <f t="shared" si="82"/>
        <v>16500</v>
      </c>
      <c r="S415" s="140">
        <f t="shared" si="83"/>
        <v>371.25</v>
      </c>
      <c r="T415" s="140">
        <f t="shared" si="84"/>
        <v>330</v>
      </c>
      <c r="U415" s="135">
        <f t="shared" si="85"/>
        <v>17201.25</v>
      </c>
      <c r="V415" s="132">
        <v>411</v>
      </c>
    </row>
    <row r="416" spans="2:22" ht="33.950000000000003" customHeight="1" x14ac:dyDescent="0.25">
      <c r="B416" s="132">
        <v>412</v>
      </c>
      <c r="C416" s="133" t="str">
        <f>'!!!KATILIMCI LİSTESİ!!!'!B413</f>
        <v>EMİNE ACAR</v>
      </c>
      <c r="D416" s="134" t="str">
        <f>'!!!KATILIMCI LİSTESİ!!!'!C413</f>
        <v>11144849226</v>
      </c>
      <c r="E416" s="135">
        <f>'!!! VERİLER !!!'!C$1</f>
        <v>1375</v>
      </c>
      <c r="F416" s="136">
        <f>'1-Devamsızlık Formu (Ek-4)'!AJ418</f>
        <v>14</v>
      </c>
      <c r="G416" s="135">
        <f>IF(AND('1-Devamsızlık Formu (Ek-4)'!D418="",F416&gt;0,'1-Devamsızlık Formu (Ek-4)'!AW418="KASIM 2024"),(E416*(F416-1)+(666.75)),E416*F416)</f>
        <v>19250</v>
      </c>
      <c r="H416" s="135">
        <f t="shared" si="76"/>
        <v>192.5</v>
      </c>
      <c r="I416" s="141">
        <f t="shared" si="77"/>
        <v>192.5</v>
      </c>
      <c r="J416" s="135">
        <f t="shared" si="78"/>
        <v>0</v>
      </c>
      <c r="K416" s="135">
        <f t="shared" si="88"/>
        <v>0</v>
      </c>
      <c r="L416" s="135" t="e">
        <f t="shared" si="89"/>
        <v>#REF!</v>
      </c>
      <c r="M416" s="138" t="e">
        <f>IF(K416-'!!!KATILIMCI LİSTESİ!!!'!#REF!&gt;0,'!!!KATILIMCI LİSTESİ!!!'!#REF!,K416)</f>
        <v>#REF!</v>
      </c>
      <c r="N416" s="135">
        <f t="shared" si="79"/>
        <v>866.25</v>
      </c>
      <c r="O416" s="135">
        <f t="shared" si="80"/>
        <v>1058.75</v>
      </c>
      <c r="P416" s="139">
        <f t="shared" si="81"/>
        <v>20308.75</v>
      </c>
      <c r="Q416" s="135">
        <f>'5-Banka Listesi'!G417</f>
        <v>0</v>
      </c>
      <c r="R416" s="140">
        <f t="shared" si="82"/>
        <v>19250</v>
      </c>
      <c r="S416" s="140">
        <f t="shared" si="83"/>
        <v>433.125</v>
      </c>
      <c r="T416" s="140">
        <f t="shared" si="84"/>
        <v>385</v>
      </c>
      <c r="U416" s="135">
        <f t="shared" si="85"/>
        <v>20068.125</v>
      </c>
      <c r="V416" s="132">
        <v>412</v>
      </c>
    </row>
    <row r="417" spans="2:22" ht="33.950000000000003" customHeight="1" x14ac:dyDescent="0.25">
      <c r="B417" s="132">
        <v>413</v>
      </c>
      <c r="C417" s="133" t="str">
        <f>'!!!KATILIMCI LİSTESİ!!!'!B414</f>
        <v>EMİNE ALIÇ</v>
      </c>
      <c r="D417" s="134" t="str">
        <f>'!!!KATILIMCI LİSTESİ!!!'!C414</f>
        <v>52216012278</v>
      </c>
      <c r="E417" s="135">
        <f>'!!! VERİLER !!!'!C$1</f>
        <v>1375</v>
      </c>
      <c r="F417" s="136">
        <f>'1-Devamsızlık Formu (Ek-4)'!AJ419</f>
        <v>6</v>
      </c>
      <c r="G417" s="135">
        <f>IF(AND('1-Devamsızlık Formu (Ek-4)'!D419="",F417&gt;0,'1-Devamsızlık Formu (Ek-4)'!AW419="KASIM 2024"),(E417*(F417-1)+(666.75)),E417*F417)</f>
        <v>8250</v>
      </c>
      <c r="H417" s="135">
        <f t="shared" si="76"/>
        <v>82.5</v>
      </c>
      <c r="I417" s="141">
        <f t="shared" si="77"/>
        <v>82.5</v>
      </c>
      <c r="J417" s="135">
        <f t="shared" si="78"/>
        <v>0</v>
      </c>
      <c r="K417" s="135">
        <f t="shared" si="88"/>
        <v>0</v>
      </c>
      <c r="L417" s="135" t="e">
        <f t="shared" si="89"/>
        <v>#REF!</v>
      </c>
      <c r="M417" s="138" t="e">
        <f>IF(K417-'!!!KATILIMCI LİSTESİ!!!'!#REF!&gt;0,'!!!KATILIMCI LİSTESİ!!!'!#REF!,K417)</f>
        <v>#REF!</v>
      </c>
      <c r="N417" s="135">
        <f t="shared" si="79"/>
        <v>371.25</v>
      </c>
      <c r="O417" s="135">
        <f t="shared" si="80"/>
        <v>453.75</v>
      </c>
      <c r="P417" s="139">
        <f t="shared" si="81"/>
        <v>8703.75</v>
      </c>
      <c r="Q417" s="135">
        <f>'5-Banka Listesi'!G418</f>
        <v>0</v>
      </c>
      <c r="R417" s="140">
        <f t="shared" si="82"/>
        <v>8250</v>
      </c>
      <c r="S417" s="140">
        <f t="shared" si="83"/>
        <v>185.625</v>
      </c>
      <c r="T417" s="140">
        <f t="shared" si="84"/>
        <v>165</v>
      </c>
      <c r="U417" s="135">
        <f t="shared" si="85"/>
        <v>8600.625</v>
      </c>
      <c r="V417" s="132">
        <v>413</v>
      </c>
    </row>
    <row r="418" spans="2:22" ht="33.950000000000003" customHeight="1" x14ac:dyDescent="0.25">
      <c r="B418" s="132">
        <v>414</v>
      </c>
      <c r="C418" s="133" t="str">
        <f>'!!!KATILIMCI LİSTESİ!!!'!B415</f>
        <v>EMİNE ÇAPA</v>
      </c>
      <c r="D418" s="134" t="str">
        <f>'!!!KATILIMCI LİSTESİ!!!'!C415</f>
        <v>46417883584</v>
      </c>
      <c r="E418" s="135">
        <f>'!!! VERİLER !!!'!C$1</f>
        <v>1375</v>
      </c>
      <c r="F418" s="136">
        <f>'1-Devamsızlık Formu (Ek-4)'!AJ420</f>
        <v>8</v>
      </c>
      <c r="G418" s="135">
        <f>IF(AND('1-Devamsızlık Formu (Ek-4)'!D420="",F418&gt;0,'1-Devamsızlık Formu (Ek-4)'!AW420="KASIM 2024"),(E418*(F418-1)+(666.75)),E418*F418)</f>
        <v>11000</v>
      </c>
      <c r="H418" s="135">
        <f t="shared" si="76"/>
        <v>110</v>
      </c>
      <c r="I418" s="141">
        <f t="shared" si="77"/>
        <v>110</v>
      </c>
      <c r="J418" s="135">
        <f t="shared" si="78"/>
        <v>0</v>
      </c>
      <c r="K418" s="135">
        <f t="shared" si="88"/>
        <v>0</v>
      </c>
      <c r="L418" s="135" t="e">
        <f t="shared" si="89"/>
        <v>#REF!</v>
      </c>
      <c r="M418" s="138" t="e">
        <f>IF(K418-'!!!KATILIMCI LİSTESİ!!!'!#REF!&gt;0,'!!!KATILIMCI LİSTESİ!!!'!#REF!,K418)</f>
        <v>#REF!</v>
      </c>
      <c r="N418" s="135">
        <f t="shared" si="79"/>
        <v>495</v>
      </c>
      <c r="O418" s="135">
        <f t="shared" si="80"/>
        <v>605</v>
      </c>
      <c r="P418" s="139">
        <f t="shared" si="81"/>
        <v>11605</v>
      </c>
      <c r="Q418" s="135">
        <f>'5-Banka Listesi'!G419</f>
        <v>0</v>
      </c>
      <c r="R418" s="140">
        <f t="shared" si="82"/>
        <v>11000</v>
      </c>
      <c r="S418" s="140">
        <f t="shared" si="83"/>
        <v>247.5</v>
      </c>
      <c r="T418" s="140">
        <f t="shared" si="84"/>
        <v>220</v>
      </c>
      <c r="U418" s="135">
        <f t="shared" si="85"/>
        <v>11467.5</v>
      </c>
      <c r="V418" s="132">
        <v>414</v>
      </c>
    </row>
    <row r="419" spans="2:22" ht="33.950000000000003" customHeight="1" x14ac:dyDescent="0.25">
      <c r="B419" s="132">
        <v>415</v>
      </c>
      <c r="C419" s="133" t="str">
        <f>'!!!KATILIMCI LİSTESİ!!!'!B416</f>
        <v>EMİNE ÇİFÇİ</v>
      </c>
      <c r="D419" s="134" t="str">
        <f>'!!!KATILIMCI LİSTESİ!!!'!C416</f>
        <v>15992898450</v>
      </c>
      <c r="E419" s="135">
        <f>'!!! VERİLER !!!'!C$1</f>
        <v>1375</v>
      </c>
      <c r="F419" s="136">
        <f>'1-Devamsızlık Formu (Ek-4)'!AJ421</f>
        <v>12</v>
      </c>
      <c r="G419" s="135">
        <f>IF(AND('1-Devamsızlık Formu (Ek-4)'!D421="",F419&gt;0,'1-Devamsızlık Formu (Ek-4)'!AW421="KASIM 2024"),(E419*(F419-1)+(666.75)),E419*F419)</f>
        <v>16500</v>
      </c>
      <c r="H419" s="135">
        <f t="shared" si="76"/>
        <v>165</v>
      </c>
      <c r="I419" s="141">
        <f t="shared" si="77"/>
        <v>165</v>
      </c>
      <c r="J419" s="135">
        <f t="shared" si="78"/>
        <v>0</v>
      </c>
      <c r="K419" s="135">
        <f t="shared" si="88"/>
        <v>0</v>
      </c>
      <c r="L419" s="135" t="e">
        <f t="shared" si="89"/>
        <v>#REF!</v>
      </c>
      <c r="M419" s="138" t="e">
        <f>IF(K419-'!!!KATILIMCI LİSTESİ!!!'!#REF!&gt;0,'!!!KATILIMCI LİSTESİ!!!'!#REF!,K419)</f>
        <v>#REF!</v>
      </c>
      <c r="N419" s="135">
        <f t="shared" si="79"/>
        <v>742.5</v>
      </c>
      <c r="O419" s="135">
        <f t="shared" si="80"/>
        <v>907.5</v>
      </c>
      <c r="P419" s="139">
        <f t="shared" si="81"/>
        <v>17407.5</v>
      </c>
      <c r="Q419" s="135">
        <f>'5-Banka Listesi'!G420</f>
        <v>0</v>
      </c>
      <c r="R419" s="140">
        <f t="shared" si="82"/>
        <v>16500</v>
      </c>
      <c r="S419" s="140">
        <f t="shared" si="83"/>
        <v>371.25</v>
      </c>
      <c r="T419" s="140">
        <f t="shared" si="84"/>
        <v>330</v>
      </c>
      <c r="U419" s="135">
        <f t="shared" si="85"/>
        <v>17201.25</v>
      </c>
      <c r="V419" s="132">
        <v>415</v>
      </c>
    </row>
    <row r="420" spans="2:22" ht="33.950000000000003" customHeight="1" x14ac:dyDescent="0.25">
      <c r="B420" s="132">
        <v>416</v>
      </c>
      <c r="C420" s="133" t="str">
        <f>'!!!KATILIMCI LİSTESİ!!!'!B417</f>
        <v>EMİNE EBREN</v>
      </c>
      <c r="D420" s="134" t="str">
        <f>'!!!KATILIMCI LİSTESİ!!!'!C417</f>
        <v>44368936632</v>
      </c>
      <c r="E420" s="135">
        <f>'!!! VERİLER !!!'!C$1</f>
        <v>1375</v>
      </c>
      <c r="F420" s="136">
        <f>'1-Devamsızlık Formu (Ek-4)'!AJ422</f>
        <v>12</v>
      </c>
      <c r="G420" s="135">
        <f>IF(AND('1-Devamsızlık Formu (Ek-4)'!D422="",F420&gt;0,'1-Devamsızlık Formu (Ek-4)'!AW422="KASIM 2024"),(E420*(F420-1)+(666.75)),E420*F420)</f>
        <v>16500</v>
      </c>
      <c r="H420" s="135">
        <f t="shared" si="76"/>
        <v>165</v>
      </c>
      <c r="I420" s="141">
        <f t="shared" si="77"/>
        <v>165</v>
      </c>
      <c r="J420" s="135">
        <f t="shared" si="78"/>
        <v>0</v>
      </c>
      <c r="K420" s="135">
        <f t="shared" si="88"/>
        <v>0</v>
      </c>
      <c r="L420" s="135" t="e">
        <f t="shared" si="89"/>
        <v>#REF!</v>
      </c>
      <c r="M420" s="138" t="e">
        <f>IF(K420-'!!!KATILIMCI LİSTESİ!!!'!#REF!&gt;0,'!!!KATILIMCI LİSTESİ!!!'!#REF!,K420)</f>
        <v>#REF!</v>
      </c>
      <c r="N420" s="135">
        <f t="shared" si="79"/>
        <v>742.5</v>
      </c>
      <c r="O420" s="135">
        <f t="shared" si="80"/>
        <v>907.5</v>
      </c>
      <c r="P420" s="139">
        <f t="shared" si="81"/>
        <v>17407.5</v>
      </c>
      <c r="Q420" s="135">
        <f>'5-Banka Listesi'!G421</f>
        <v>0</v>
      </c>
      <c r="R420" s="140">
        <f t="shared" si="82"/>
        <v>16500</v>
      </c>
      <c r="S420" s="140">
        <f t="shared" si="83"/>
        <v>371.25</v>
      </c>
      <c r="T420" s="140">
        <f t="shared" si="84"/>
        <v>330</v>
      </c>
      <c r="U420" s="135">
        <f t="shared" si="85"/>
        <v>17201.25</v>
      </c>
      <c r="V420" s="132">
        <v>416</v>
      </c>
    </row>
    <row r="421" spans="2:22" ht="33.950000000000003" customHeight="1" x14ac:dyDescent="0.25">
      <c r="B421" s="132">
        <v>417</v>
      </c>
      <c r="C421" s="133" t="str">
        <f>'!!!KATILIMCI LİSTESİ!!!'!B418</f>
        <v>EMİNE GÖKDOĞAN</v>
      </c>
      <c r="D421" s="134" t="str">
        <f>'!!!KATILIMCI LİSTESİ!!!'!C418</f>
        <v>11045830002</v>
      </c>
      <c r="E421" s="135">
        <f>'!!! VERİLER !!!'!C$1</f>
        <v>1375</v>
      </c>
      <c r="F421" s="136">
        <f>'1-Devamsızlık Formu (Ek-4)'!AJ423</f>
        <v>6</v>
      </c>
      <c r="G421" s="135">
        <f>IF(AND('1-Devamsızlık Formu (Ek-4)'!D423="",F421&gt;0,'1-Devamsızlık Formu (Ek-4)'!AW423="KASIM 2024"),(E421*(F421-1)+(666.75)),E421*F421)</f>
        <v>8250</v>
      </c>
      <c r="H421" s="135">
        <f t="shared" si="76"/>
        <v>82.5</v>
      </c>
      <c r="I421" s="141">
        <f t="shared" si="77"/>
        <v>82.5</v>
      </c>
      <c r="J421" s="135">
        <f t="shared" si="78"/>
        <v>0</v>
      </c>
      <c r="K421" s="135">
        <f t="shared" si="88"/>
        <v>0</v>
      </c>
      <c r="L421" s="135" t="e">
        <f t="shared" si="89"/>
        <v>#REF!</v>
      </c>
      <c r="M421" s="138" t="e">
        <f>IF(K421-'!!!KATILIMCI LİSTESİ!!!'!#REF!&gt;0,'!!!KATILIMCI LİSTESİ!!!'!#REF!,K421)</f>
        <v>#REF!</v>
      </c>
      <c r="N421" s="135">
        <f t="shared" si="79"/>
        <v>371.25</v>
      </c>
      <c r="O421" s="135">
        <f t="shared" si="80"/>
        <v>453.75</v>
      </c>
      <c r="P421" s="139">
        <f t="shared" si="81"/>
        <v>8703.75</v>
      </c>
      <c r="Q421" s="135">
        <f>'5-Banka Listesi'!G422</f>
        <v>0</v>
      </c>
      <c r="R421" s="140">
        <f t="shared" si="82"/>
        <v>8250</v>
      </c>
      <c r="S421" s="140">
        <f t="shared" si="83"/>
        <v>185.625</v>
      </c>
      <c r="T421" s="140">
        <f t="shared" si="84"/>
        <v>165</v>
      </c>
      <c r="U421" s="135">
        <f t="shared" si="85"/>
        <v>8600.625</v>
      </c>
      <c r="V421" s="132">
        <v>417</v>
      </c>
    </row>
    <row r="422" spans="2:22" ht="33.950000000000003" customHeight="1" x14ac:dyDescent="0.25">
      <c r="B422" s="132">
        <v>418</v>
      </c>
      <c r="C422" s="133" t="str">
        <f>'!!!KATILIMCI LİSTESİ!!!'!B419</f>
        <v>EMİNE KANAT</v>
      </c>
      <c r="D422" s="134" t="str">
        <f>'!!!KATILIMCI LİSTESİ!!!'!C419</f>
        <v>17114074780</v>
      </c>
      <c r="E422" s="135">
        <f>'!!! VERİLER !!!'!C$1</f>
        <v>1375</v>
      </c>
      <c r="F422" s="136">
        <f>'1-Devamsızlık Formu (Ek-4)'!AJ424</f>
        <v>3</v>
      </c>
      <c r="G422" s="135">
        <f>IF(AND('1-Devamsızlık Formu (Ek-4)'!D424="",F422&gt;0,'1-Devamsızlık Formu (Ek-4)'!AW424="KASIM 2024"),(E422*(F422-1)+(666.75)),E422*F422)</f>
        <v>4125</v>
      </c>
      <c r="H422" s="135">
        <f t="shared" si="76"/>
        <v>41.25</v>
      </c>
      <c r="I422" s="141">
        <f t="shared" si="77"/>
        <v>41.25</v>
      </c>
      <c r="J422" s="135">
        <f t="shared" si="78"/>
        <v>0</v>
      </c>
      <c r="K422" s="135">
        <f t="shared" si="88"/>
        <v>0</v>
      </c>
      <c r="L422" s="135" t="e">
        <f t="shared" si="89"/>
        <v>#REF!</v>
      </c>
      <c r="M422" s="138" t="e">
        <f>IF(K422-'!!!KATILIMCI LİSTESİ!!!'!#REF!&gt;0,'!!!KATILIMCI LİSTESİ!!!'!#REF!,K422)</f>
        <v>#REF!</v>
      </c>
      <c r="N422" s="135">
        <f t="shared" si="79"/>
        <v>185.625</v>
      </c>
      <c r="O422" s="135">
        <f t="shared" si="80"/>
        <v>226.875</v>
      </c>
      <c r="P422" s="139">
        <f t="shared" si="81"/>
        <v>4351.875</v>
      </c>
      <c r="Q422" s="135">
        <f>'5-Banka Listesi'!G423</f>
        <v>0</v>
      </c>
      <c r="R422" s="140">
        <f t="shared" si="82"/>
        <v>4125</v>
      </c>
      <c r="S422" s="140">
        <f t="shared" si="83"/>
        <v>92.813000000000002</v>
      </c>
      <c r="T422" s="140">
        <f t="shared" si="84"/>
        <v>82.5</v>
      </c>
      <c r="U422" s="135">
        <f t="shared" si="85"/>
        <v>4300.3130000000001</v>
      </c>
      <c r="V422" s="132">
        <v>418</v>
      </c>
    </row>
    <row r="423" spans="2:22" ht="33.950000000000003" customHeight="1" x14ac:dyDescent="0.25">
      <c r="B423" s="132">
        <v>419</v>
      </c>
      <c r="C423" s="133" t="str">
        <f>'!!!KATILIMCI LİSTESİ!!!'!B420</f>
        <v>EMİNE KAŞIKÇIOĞLU</v>
      </c>
      <c r="D423" s="134" t="str">
        <f>'!!!KATILIMCI LİSTESİ!!!'!C420</f>
        <v>34391017200</v>
      </c>
      <c r="E423" s="135">
        <f>'!!! VERİLER !!!'!C$1</f>
        <v>1375</v>
      </c>
      <c r="F423" s="136">
        <f>'1-Devamsızlık Formu (Ek-4)'!AJ425</f>
        <v>9</v>
      </c>
      <c r="G423" s="135">
        <f>IF(AND('1-Devamsızlık Formu (Ek-4)'!D425="",F423&gt;0,'1-Devamsızlık Formu (Ek-4)'!AW425="KASIM 2024"),(E423*(F423-1)+(666.75)),E423*F423)</f>
        <v>12375</v>
      </c>
      <c r="H423" s="135">
        <f t="shared" si="76"/>
        <v>123.75</v>
      </c>
      <c r="I423" s="141">
        <f t="shared" si="77"/>
        <v>123.75</v>
      </c>
      <c r="J423" s="135">
        <f t="shared" si="78"/>
        <v>0</v>
      </c>
      <c r="K423" s="135">
        <f t="shared" si="88"/>
        <v>0</v>
      </c>
      <c r="L423" s="135" t="e">
        <f t="shared" si="89"/>
        <v>#REF!</v>
      </c>
      <c r="M423" s="138" t="e">
        <f>IF(K423-'!!!KATILIMCI LİSTESİ!!!'!#REF!&gt;0,'!!!KATILIMCI LİSTESİ!!!'!#REF!,K423)</f>
        <v>#REF!</v>
      </c>
      <c r="N423" s="135">
        <f t="shared" si="79"/>
        <v>556.875</v>
      </c>
      <c r="O423" s="135">
        <f t="shared" si="80"/>
        <v>680.625</v>
      </c>
      <c r="P423" s="139">
        <f t="shared" si="81"/>
        <v>13055.625</v>
      </c>
      <c r="Q423" s="135">
        <f>'5-Banka Listesi'!G424</f>
        <v>0</v>
      </c>
      <c r="R423" s="140">
        <f t="shared" si="82"/>
        <v>12375</v>
      </c>
      <c r="S423" s="140">
        <f t="shared" si="83"/>
        <v>278.43799999999999</v>
      </c>
      <c r="T423" s="140">
        <f t="shared" si="84"/>
        <v>247.5</v>
      </c>
      <c r="U423" s="135">
        <f t="shared" si="85"/>
        <v>12900.938</v>
      </c>
      <c r="V423" s="132">
        <v>419</v>
      </c>
    </row>
    <row r="424" spans="2:22" ht="33.950000000000003" customHeight="1" x14ac:dyDescent="0.25">
      <c r="B424" s="132">
        <v>420</v>
      </c>
      <c r="C424" s="133" t="str">
        <f>'!!!KATILIMCI LİSTESİ!!!'!B421</f>
        <v>EMİNE KAYA</v>
      </c>
      <c r="D424" s="134" t="str">
        <f>'!!!KATILIMCI LİSTESİ!!!'!C421</f>
        <v>30385704538</v>
      </c>
      <c r="E424" s="135">
        <f>'!!! VERİLER !!!'!C$1</f>
        <v>1375</v>
      </c>
      <c r="F424" s="136">
        <f>'1-Devamsızlık Formu (Ek-4)'!AJ426</f>
        <v>12</v>
      </c>
      <c r="G424" s="135">
        <f>IF(AND('1-Devamsızlık Formu (Ek-4)'!D426="",F424&gt;0,'1-Devamsızlık Formu (Ek-4)'!AW426="KASIM 2024"),(E424*(F424-1)+(666.75)),E424*F424)</f>
        <v>16500</v>
      </c>
      <c r="H424" s="135">
        <f t="shared" si="76"/>
        <v>165</v>
      </c>
      <c r="I424" s="141">
        <f t="shared" si="77"/>
        <v>165</v>
      </c>
      <c r="J424" s="135">
        <f t="shared" si="78"/>
        <v>0</v>
      </c>
      <c r="K424" s="135">
        <f t="shared" si="88"/>
        <v>0</v>
      </c>
      <c r="L424" s="135" t="e">
        <f t="shared" si="89"/>
        <v>#REF!</v>
      </c>
      <c r="M424" s="138" t="e">
        <f>IF(K424-'!!!KATILIMCI LİSTESİ!!!'!#REF!&gt;0,'!!!KATILIMCI LİSTESİ!!!'!#REF!,K424)</f>
        <v>#REF!</v>
      </c>
      <c r="N424" s="135">
        <f t="shared" si="79"/>
        <v>742.5</v>
      </c>
      <c r="O424" s="135">
        <f t="shared" si="80"/>
        <v>907.5</v>
      </c>
      <c r="P424" s="139">
        <f t="shared" si="81"/>
        <v>17407.5</v>
      </c>
      <c r="Q424" s="135">
        <f>'5-Banka Listesi'!G425</f>
        <v>0</v>
      </c>
      <c r="R424" s="140">
        <f t="shared" si="82"/>
        <v>16500</v>
      </c>
      <c r="S424" s="140">
        <f t="shared" si="83"/>
        <v>371.25</v>
      </c>
      <c r="T424" s="140">
        <f t="shared" si="84"/>
        <v>330</v>
      </c>
      <c r="U424" s="135">
        <f t="shared" si="85"/>
        <v>17201.25</v>
      </c>
      <c r="V424" s="132">
        <v>420</v>
      </c>
    </row>
    <row r="425" spans="2:22" ht="33.950000000000003" customHeight="1" x14ac:dyDescent="0.25">
      <c r="B425" s="132">
        <v>421</v>
      </c>
      <c r="C425" s="133" t="str">
        <f>'!!!KATILIMCI LİSTESİ!!!'!B422</f>
        <v>EMİNE ÖZER</v>
      </c>
      <c r="D425" s="134" t="str">
        <f>'!!!KATILIMCI LİSTESİ!!!'!C422</f>
        <v>11739023376</v>
      </c>
      <c r="E425" s="135">
        <f>'!!! VERİLER !!!'!C$1</f>
        <v>1375</v>
      </c>
      <c r="F425" s="136">
        <f>'1-Devamsızlık Formu (Ek-4)'!AJ427</f>
        <v>14</v>
      </c>
      <c r="G425" s="135">
        <f>IF(AND('1-Devamsızlık Formu (Ek-4)'!D427="",F425&gt;0,'1-Devamsızlık Formu (Ek-4)'!AW427="KASIM 2024"),(E425*(F425-1)+(666.75)),E425*F425)</f>
        <v>19250</v>
      </c>
      <c r="H425" s="135">
        <f t="shared" si="76"/>
        <v>192.5</v>
      </c>
      <c r="I425" s="141">
        <f t="shared" si="77"/>
        <v>192.5</v>
      </c>
      <c r="J425" s="135">
        <f t="shared" si="78"/>
        <v>0</v>
      </c>
      <c r="K425" s="135">
        <f t="shared" si="88"/>
        <v>0</v>
      </c>
      <c r="L425" s="135" t="e">
        <f t="shared" si="89"/>
        <v>#REF!</v>
      </c>
      <c r="M425" s="138" t="e">
        <f>IF(K425-'!!!KATILIMCI LİSTESİ!!!'!#REF!&gt;0,'!!!KATILIMCI LİSTESİ!!!'!#REF!,K425)</f>
        <v>#REF!</v>
      </c>
      <c r="N425" s="135">
        <f t="shared" si="79"/>
        <v>866.25</v>
      </c>
      <c r="O425" s="135">
        <f t="shared" si="80"/>
        <v>1058.75</v>
      </c>
      <c r="P425" s="139">
        <f t="shared" si="81"/>
        <v>20308.75</v>
      </c>
      <c r="Q425" s="135">
        <f>'5-Banka Listesi'!G426</f>
        <v>0</v>
      </c>
      <c r="R425" s="140">
        <f t="shared" si="82"/>
        <v>19250</v>
      </c>
      <c r="S425" s="140">
        <f t="shared" si="83"/>
        <v>433.125</v>
      </c>
      <c r="T425" s="140">
        <f t="shared" si="84"/>
        <v>385</v>
      </c>
      <c r="U425" s="135">
        <f t="shared" si="85"/>
        <v>20068.125</v>
      </c>
      <c r="V425" s="132">
        <v>421</v>
      </c>
    </row>
    <row r="426" spans="2:22" ht="33.950000000000003" customHeight="1" x14ac:dyDescent="0.25">
      <c r="B426" s="132">
        <v>422</v>
      </c>
      <c r="C426" s="133" t="str">
        <f>'!!!KATILIMCI LİSTESİ!!!'!B423</f>
        <v>EMİNE ÖZKAN</v>
      </c>
      <c r="D426" s="134" t="str">
        <f>'!!!KATILIMCI LİSTESİ!!!'!C423</f>
        <v>44593144420</v>
      </c>
      <c r="E426" s="135">
        <f>'!!! VERİLER !!!'!C$1</f>
        <v>1375</v>
      </c>
      <c r="F426" s="136">
        <f>'1-Devamsızlık Formu (Ek-4)'!AJ428</f>
        <v>13</v>
      </c>
      <c r="G426" s="135">
        <f>IF(AND('1-Devamsızlık Formu (Ek-4)'!D428="",F426&gt;0,'1-Devamsızlık Formu (Ek-4)'!AW428="KASIM 2024"),(E426*(F426-1)+(666.75)),E426*F426)</f>
        <v>17875</v>
      </c>
      <c r="H426" s="135">
        <f t="shared" si="76"/>
        <v>178.75</v>
      </c>
      <c r="I426" s="141">
        <f t="shared" si="77"/>
        <v>178.75</v>
      </c>
      <c r="J426" s="135">
        <f t="shared" si="78"/>
        <v>0</v>
      </c>
      <c r="K426" s="135">
        <f t="shared" si="88"/>
        <v>0</v>
      </c>
      <c r="L426" s="135" t="e">
        <f t="shared" si="89"/>
        <v>#REF!</v>
      </c>
      <c r="M426" s="138" t="e">
        <f>IF(K426-'!!!KATILIMCI LİSTESİ!!!'!#REF!&gt;0,'!!!KATILIMCI LİSTESİ!!!'!#REF!,K426)</f>
        <v>#REF!</v>
      </c>
      <c r="N426" s="135">
        <f t="shared" si="79"/>
        <v>804.375</v>
      </c>
      <c r="O426" s="135">
        <f t="shared" si="80"/>
        <v>983.125</v>
      </c>
      <c r="P426" s="139">
        <f t="shared" si="81"/>
        <v>18858.125</v>
      </c>
      <c r="Q426" s="135">
        <f>'5-Banka Listesi'!G427</f>
        <v>0</v>
      </c>
      <c r="R426" s="140">
        <f t="shared" si="82"/>
        <v>17875</v>
      </c>
      <c r="S426" s="140">
        <f t="shared" si="83"/>
        <v>402.18799999999999</v>
      </c>
      <c r="T426" s="140">
        <f t="shared" si="84"/>
        <v>357.5</v>
      </c>
      <c r="U426" s="135">
        <f t="shared" si="85"/>
        <v>18634.687999999998</v>
      </c>
      <c r="V426" s="132">
        <v>422</v>
      </c>
    </row>
    <row r="427" spans="2:22" ht="33.950000000000003" customHeight="1" x14ac:dyDescent="0.25">
      <c r="B427" s="132">
        <v>423</v>
      </c>
      <c r="C427" s="133" t="str">
        <f>'!!!KATILIMCI LİSTESİ!!!'!B424</f>
        <v>EMİNE ÖZKOÇ</v>
      </c>
      <c r="D427" s="134" t="str">
        <f>'!!!KATILIMCI LİSTESİ!!!'!C424</f>
        <v>11321260714</v>
      </c>
      <c r="E427" s="135">
        <f>'!!! VERİLER !!!'!C$1</f>
        <v>1375</v>
      </c>
      <c r="F427" s="136">
        <f>'1-Devamsızlık Formu (Ek-4)'!AJ429</f>
        <v>12</v>
      </c>
      <c r="G427" s="135">
        <f>IF(AND('1-Devamsızlık Formu (Ek-4)'!D429="",F427&gt;0,'1-Devamsızlık Formu (Ek-4)'!AW429="KASIM 2024"),(E427*(F427-1)+(666.75)),E427*F427)</f>
        <v>16500</v>
      </c>
      <c r="H427" s="135">
        <f t="shared" si="76"/>
        <v>165</v>
      </c>
      <c r="I427" s="141">
        <f t="shared" si="77"/>
        <v>165</v>
      </c>
      <c r="J427" s="135">
        <f t="shared" si="78"/>
        <v>0</v>
      </c>
      <c r="K427" s="135">
        <f t="shared" si="88"/>
        <v>0</v>
      </c>
      <c r="L427" s="135" t="e">
        <f t="shared" si="89"/>
        <v>#REF!</v>
      </c>
      <c r="M427" s="138" t="e">
        <f>IF(K427-'!!!KATILIMCI LİSTESİ!!!'!#REF!&gt;0,'!!!KATILIMCI LİSTESİ!!!'!#REF!,K427)</f>
        <v>#REF!</v>
      </c>
      <c r="N427" s="135">
        <f t="shared" si="79"/>
        <v>742.5</v>
      </c>
      <c r="O427" s="135">
        <f t="shared" si="80"/>
        <v>907.5</v>
      </c>
      <c r="P427" s="139">
        <f t="shared" si="81"/>
        <v>17407.5</v>
      </c>
      <c r="Q427" s="135">
        <f>'5-Banka Listesi'!G428</f>
        <v>0</v>
      </c>
      <c r="R427" s="140">
        <f t="shared" si="82"/>
        <v>16500</v>
      </c>
      <c r="S427" s="140">
        <f t="shared" si="83"/>
        <v>371.25</v>
      </c>
      <c r="T427" s="140">
        <f t="shared" si="84"/>
        <v>330</v>
      </c>
      <c r="U427" s="135">
        <f t="shared" si="85"/>
        <v>17201.25</v>
      </c>
      <c r="V427" s="132">
        <v>423</v>
      </c>
    </row>
    <row r="428" spans="2:22" ht="33.950000000000003" customHeight="1" x14ac:dyDescent="0.25">
      <c r="B428" s="132">
        <v>424</v>
      </c>
      <c r="C428" s="133" t="str">
        <f>'!!!KATILIMCI LİSTESİ!!!'!B425</f>
        <v>EMİNE ŞAMARAL</v>
      </c>
      <c r="D428" s="134" t="str">
        <f>'!!!KATILIMCI LİSTESİ!!!'!C425</f>
        <v>10746171254</v>
      </c>
      <c r="E428" s="135">
        <f>'!!! VERİLER !!!'!C$1</f>
        <v>1375</v>
      </c>
      <c r="F428" s="136">
        <f>'1-Devamsızlık Formu (Ek-4)'!AJ430</f>
        <v>14</v>
      </c>
      <c r="G428" s="135">
        <f>IF(AND('1-Devamsızlık Formu (Ek-4)'!D430="",F428&gt;0,'1-Devamsızlık Formu (Ek-4)'!AW430="KASIM 2024"),(E428*(F428-1)+(666.75)),E428*F428)</f>
        <v>19250</v>
      </c>
      <c r="H428" s="135">
        <f t="shared" si="76"/>
        <v>192.5</v>
      </c>
      <c r="I428" s="141">
        <f t="shared" si="77"/>
        <v>192.5</v>
      </c>
      <c r="J428" s="135">
        <f t="shared" si="78"/>
        <v>0</v>
      </c>
      <c r="K428" s="135">
        <f t="shared" si="88"/>
        <v>0</v>
      </c>
      <c r="L428" s="135" t="e">
        <f t="shared" si="89"/>
        <v>#REF!</v>
      </c>
      <c r="M428" s="138" t="e">
        <f>IF(K428-'!!!KATILIMCI LİSTESİ!!!'!#REF!&gt;0,'!!!KATILIMCI LİSTESİ!!!'!#REF!,K428)</f>
        <v>#REF!</v>
      </c>
      <c r="N428" s="135">
        <f t="shared" si="79"/>
        <v>866.25</v>
      </c>
      <c r="O428" s="135">
        <f t="shared" si="80"/>
        <v>1058.75</v>
      </c>
      <c r="P428" s="139">
        <f t="shared" si="81"/>
        <v>20308.75</v>
      </c>
      <c r="Q428" s="135">
        <f>'5-Banka Listesi'!G429</f>
        <v>0</v>
      </c>
      <c r="R428" s="140">
        <f t="shared" si="82"/>
        <v>19250</v>
      </c>
      <c r="S428" s="140">
        <f t="shared" si="83"/>
        <v>433.125</v>
      </c>
      <c r="T428" s="140">
        <f t="shared" si="84"/>
        <v>385</v>
      </c>
      <c r="U428" s="135">
        <f t="shared" si="85"/>
        <v>20068.125</v>
      </c>
      <c r="V428" s="132">
        <v>424</v>
      </c>
    </row>
    <row r="429" spans="2:22" ht="33.950000000000003" customHeight="1" x14ac:dyDescent="0.25">
      <c r="B429" s="132">
        <v>425</v>
      </c>
      <c r="C429" s="133" t="str">
        <f>'!!!KATILIMCI LİSTESİ!!!'!B426</f>
        <v>EMİNE ŞUMRAOĞLU</v>
      </c>
      <c r="D429" s="134" t="str">
        <f>'!!!KATILIMCI LİSTESİ!!!'!C426</f>
        <v>10550352764</v>
      </c>
      <c r="E429" s="135">
        <f>'!!! VERİLER !!!'!C$1</f>
        <v>1375</v>
      </c>
      <c r="F429" s="136">
        <f>'1-Devamsızlık Formu (Ek-4)'!AJ431</f>
        <v>13</v>
      </c>
      <c r="G429" s="135">
        <f>IF(AND('1-Devamsızlık Formu (Ek-4)'!D431="",F429&gt;0,'1-Devamsızlık Formu (Ek-4)'!AW431="KASIM 2024"),(E429*(F429-1)+(666.75)),E429*F429)</f>
        <v>17875</v>
      </c>
      <c r="H429" s="135">
        <f t="shared" si="76"/>
        <v>178.75</v>
      </c>
      <c r="I429" s="141">
        <f t="shared" si="77"/>
        <v>178.75</v>
      </c>
      <c r="J429" s="135">
        <f t="shared" si="78"/>
        <v>0</v>
      </c>
      <c r="K429" s="135">
        <f t="shared" si="88"/>
        <v>0</v>
      </c>
      <c r="L429" s="135" t="e">
        <f t="shared" si="89"/>
        <v>#REF!</v>
      </c>
      <c r="M429" s="138" t="e">
        <f>IF(K429-'!!!KATILIMCI LİSTESİ!!!'!#REF!&gt;0,'!!!KATILIMCI LİSTESİ!!!'!#REF!,K429)</f>
        <v>#REF!</v>
      </c>
      <c r="N429" s="135">
        <f t="shared" si="79"/>
        <v>804.375</v>
      </c>
      <c r="O429" s="135">
        <f t="shared" si="80"/>
        <v>983.125</v>
      </c>
      <c r="P429" s="139">
        <f t="shared" si="81"/>
        <v>18858.125</v>
      </c>
      <c r="Q429" s="135">
        <f>'5-Banka Listesi'!G430</f>
        <v>0</v>
      </c>
      <c r="R429" s="140">
        <f t="shared" si="82"/>
        <v>17875</v>
      </c>
      <c r="S429" s="140">
        <f t="shared" si="83"/>
        <v>402.18799999999999</v>
      </c>
      <c r="T429" s="140">
        <f t="shared" si="84"/>
        <v>357.5</v>
      </c>
      <c r="U429" s="135">
        <f t="shared" si="85"/>
        <v>18634.687999999998</v>
      </c>
      <c r="V429" s="132">
        <v>425</v>
      </c>
    </row>
    <row r="430" spans="2:22" ht="33.950000000000003" customHeight="1" x14ac:dyDescent="0.25">
      <c r="B430" s="132">
        <v>426</v>
      </c>
      <c r="C430" s="133" t="str">
        <f>'!!!KATILIMCI LİSTESİ!!!'!B427</f>
        <v>EMİNE ÜNAL</v>
      </c>
      <c r="D430" s="134" t="str">
        <f>'!!!KATILIMCI LİSTESİ!!!'!C427</f>
        <v>10664340206</v>
      </c>
      <c r="E430" s="135">
        <f>'!!! VERİLER !!!'!C$1</f>
        <v>1375</v>
      </c>
      <c r="F430" s="136">
        <f>'1-Devamsızlık Formu (Ek-4)'!AJ432</f>
        <v>6</v>
      </c>
      <c r="G430" s="135">
        <f>IF(AND('1-Devamsızlık Formu (Ek-4)'!D432="",F430&gt;0,'1-Devamsızlık Formu (Ek-4)'!AW432="KASIM 2024"),(E430*(F430-1)+(666.75)),E430*F430)</f>
        <v>8250</v>
      </c>
      <c r="H430" s="135">
        <f t="shared" si="76"/>
        <v>82.5</v>
      </c>
      <c r="I430" s="141">
        <f t="shared" si="77"/>
        <v>82.5</v>
      </c>
      <c r="J430" s="135">
        <f t="shared" si="78"/>
        <v>0</v>
      </c>
      <c r="K430" s="135">
        <f t="shared" si="88"/>
        <v>0</v>
      </c>
      <c r="L430" s="135" t="e">
        <f t="shared" si="89"/>
        <v>#REF!</v>
      </c>
      <c r="M430" s="138" t="e">
        <f>IF(K430-'!!!KATILIMCI LİSTESİ!!!'!#REF!&gt;0,'!!!KATILIMCI LİSTESİ!!!'!#REF!,K430)</f>
        <v>#REF!</v>
      </c>
      <c r="N430" s="135">
        <f t="shared" si="79"/>
        <v>371.25</v>
      </c>
      <c r="O430" s="135">
        <f t="shared" si="80"/>
        <v>453.75</v>
      </c>
      <c r="P430" s="139">
        <f t="shared" si="81"/>
        <v>8703.75</v>
      </c>
      <c r="Q430" s="135">
        <f>'5-Banka Listesi'!G431</f>
        <v>0</v>
      </c>
      <c r="R430" s="140">
        <f t="shared" si="82"/>
        <v>8250</v>
      </c>
      <c r="S430" s="140">
        <f t="shared" si="83"/>
        <v>185.625</v>
      </c>
      <c r="T430" s="140">
        <f t="shared" si="84"/>
        <v>165</v>
      </c>
      <c r="U430" s="135">
        <f t="shared" si="85"/>
        <v>8600.625</v>
      </c>
      <c r="V430" s="132">
        <v>426</v>
      </c>
    </row>
    <row r="431" spans="2:22" ht="33.950000000000003" customHeight="1" x14ac:dyDescent="0.25">
      <c r="B431" s="132">
        <v>427</v>
      </c>
      <c r="C431" s="133" t="str">
        <f>'!!!KATILIMCI LİSTESİ!!!'!B428</f>
        <v>EMİNE BÜŞRA TEMUÇİN</v>
      </c>
      <c r="D431" s="134" t="str">
        <f>'!!!KATILIMCI LİSTESİ!!!'!C428</f>
        <v>12962206468</v>
      </c>
      <c r="E431" s="135">
        <f>'!!! VERİLER !!!'!C$1</f>
        <v>1375</v>
      </c>
      <c r="F431" s="136">
        <f>'1-Devamsızlık Formu (Ek-4)'!AJ433</f>
        <v>8</v>
      </c>
      <c r="G431" s="135">
        <f>IF(AND('1-Devamsızlık Formu (Ek-4)'!D433="",F431&gt;0,'1-Devamsızlık Formu (Ek-4)'!AW433="KASIM 2024"),(E431*(F431-1)+(666.75)),E431*F431)</f>
        <v>11000</v>
      </c>
      <c r="H431" s="135">
        <f t="shared" si="76"/>
        <v>110</v>
      </c>
      <c r="I431" s="141">
        <f t="shared" si="77"/>
        <v>110</v>
      </c>
      <c r="J431" s="135">
        <f t="shared" si="78"/>
        <v>0</v>
      </c>
      <c r="K431" s="135">
        <f t="shared" si="88"/>
        <v>0</v>
      </c>
      <c r="L431" s="135" t="e">
        <f t="shared" si="89"/>
        <v>#REF!</v>
      </c>
      <c r="M431" s="138" t="e">
        <f>IF(K431-'!!!KATILIMCI LİSTESİ!!!'!#REF!&gt;0,'!!!KATILIMCI LİSTESİ!!!'!#REF!,K431)</f>
        <v>#REF!</v>
      </c>
      <c r="N431" s="135">
        <f t="shared" si="79"/>
        <v>495</v>
      </c>
      <c r="O431" s="135">
        <f t="shared" si="80"/>
        <v>605</v>
      </c>
      <c r="P431" s="139">
        <f t="shared" si="81"/>
        <v>11605</v>
      </c>
      <c r="Q431" s="135">
        <f>'5-Banka Listesi'!G432</f>
        <v>0</v>
      </c>
      <c r="R431" s="140">
        <f t="shared" si="82"/>
        <v>11000</v>
      </c>
      <c r="S431" s="140">
        <f t="shared" si="83"/>
        <v>247.5</v>
      </c>
      <c r="T431" s="140">
        <f t="shared" si="84"/>
        <v>220</v>
      </c>
      <c r="U431" s="135">
        <f t="shared" si="85"/>
        <v>11467.5</v>
      </c>
      <c r="V431" s="132">
        <v>427</v>
      </c>
    </row>
    <row r="432" spans="2:22" ht="33.950000000000003" customHeight="1" x14ac:dyDescent="0.25">
      <c r="B432" s="132">
        <v>428</v>
      </c>
      <c r="C432" s="133" t="str">
        <f>'!!!KATILIMCI LİSTESİ!!!'!B429</f>
        <v>EMİNE KÜBRA KALKAN</v>
      </c>
      <c r="D432" s="134" t="str">
        <f>'!!!KATILIMCI LİSTESİ!!!'!C429</f>
        <v>10922280510</v>
      </c>
      <c r="E432" s="135">
        <f>'!!! VERİLER !!!'!C$1</f>
        <v>1375</v>
      </c>
      <c r="F432" s="136">
        <f>'1-Devamsızlık Formu (Ek-4)'!AJ434</f>
        <v>9</v>
      </c>
      <c r="G432" s="135">
        <f>IF(AND('1-Devamsızlık Formu (Ek-4)'!D434="",F432&gt;0,'1-Devamsızlık Formu (Ek-4)'!AW434="KASIM 2024"),(E432*(F432-1)+(666.75)),E432*F432)</f>
        <v>12375</v>
      </c>
      <c r="H432" s="135">
        <f t="shared" si="76"/>
        <v>123.75</v>
      </c>
      <c r="I432" s="141">
        <f t="shared" si="77"/>
        <v>123.75</v>
      </c>
      <c r="J432" s="135">
        <f t="shared" si="78"/>
        <v>0</v>
      </c>
      <c r="K432" s="135">
        <f t="shared" si="88"/>
        <v>0</v>
      </c>
      <c r="L432" s="135" t="e">
        <f t="shared" si="89"/>
        <v>#REF!</v>
      </c>
      <c r="M432" s="138" t="e">
        <f>IF(K432-'!!!KATILIMCI LİSTESİ!!!'!#REF!&gt;0,'!!!KATILIMCI LİSTESİ!!!'!#REF!,K432)</f>
        <v>#REF!</v>
      </c>
      <c r="N432" s="135">
        <f t="shared" si="79"/>
        <v>556.875</v>
      </c>
      <c r="O432" s="135">
        <f t="shared" si="80"/>
        <v>680.625</v>
      </c>
      <c r="P432" s="139">
        <f t="shared" si="81"/>
        <v>13055.625</v>
      </c>
      <c r="Q432" s="135">
        <f>'5-Banka Listesi'!G433</f>
        <v>0</v>
      </c>
      <c r="R432" s="140">
        <f t="shared" si="82"/>
        <v>12375</v>
      </c>
      <c r="S432" s="140">
        <f t="shared" si="83"/>
        <v>278.43799999999999</v>
      </c>
      <c r="T432" s="140">
        <f t="shared" si="84"/>
        <v>247.5</v>
      </c>
      <c r="U432" s="135">
        <f t="shared" si="85"/>
        <v>12900.938</v>
      </c>
      <c r="V432" s="132">
        <v>428</v>
      </c>
    </row>
    <row r="433" spans="2:22" ht="33.950000000000003" customHeight="1" x14ac:dyDescent="0.25">
      <c r="B433" s="132">
        <v>429</v>
      </c>
      <c r="C433" s="133" t="str">
        <f>'!!!KATILIMCI LİSTESİ!!!'!B430</f>
        <v>EMİNE NAZLI ONKUR</v>
      </c>
      <c r="D433" s="134" t="str">
        <f>'!!!KATILIMCI LİSTESİ!!!'!C430</f>
        <v>20501494634</v>
      </c>
      <c r="E433" s="135">
        <f>'!!! VERİLER !!!'!C$1</f>
        <v>1375</v>
      </c>
      <c r="F433" s="136">
        <f>'1-Devamsızlık Formu (Ek-4)'!AJ435</f>
        <v>14</v>
      </c>
      <c r="G433" s="135">
        <f>IF(AND('1-Devamsızlık Formu (Ek-4)'!D435="",F433&gt;0,'1-Devamsızlık Formu (Ek-4)'!AW435="KASIM 2024"),(E433*(F433-1)+(666.75)),E433*F433)</f>
        <v>19250</v>
      </c>
      <c r="H433" s="135">
        <f t="shared" si="76"/>
        <v>192.5</v>
      </c>
      <c r="I433" s="141">
        <f t="shared" si="77"/>
        <v>192.5</v>
      </c>
      <c r="J433" s="135">
        <f t="shared" si="78"/>
        <v>0</v>
      </c>
      <c r="K433" s="135">
        <f t="shared" si="88"/>
        <v>0</v>
      </c>
      <c r="L433" s="135" t="e">
        <f t="shared" si="89"/>
        <v>#REF!</v>
      </c>
      <c r="M433" s="138" t="e">
        <f>IF(K433-'!!!KATILIMCI LİSTESİ!!!'!#REF!&gt;0,'!!!KATILIMCI LİSTESİ!!!'!#REF!,K433)</f>
        <v>#REF!</v>
      </c>
      <c r="N433" s="135">
        <f t="shared" si="79"/>
        <v>866.25</v>
      </c>
      <c r="O433" s="135">
        <f t="shared" si="80"/>
        <v>1058.75</v>
      </c>
      <c r="P433" s="139">
        <f t="shared" si="81"/>
        <v>20308.75</v>
      </c>
      <c r="Q433" s="135">
        <f>'5-Banka Listesi'!G434</f>
        <v>0</v>
      </c>
      <c r="R433" s="140">
        <f t="shared" si="82"/>
        <v>19250</v>
      </c>
      <c r="S433" s="140">
        <f t="shared" si="83"/>
        <v>433.125</v>
      </c>
      <c r="T433" s="140">
        <f t="shared" si="84"/>
        <v>385</v>
      </c>
      <c r="U433" s="135">
        <f t="shared" si="85"/>
        <v>20068.125</v>
      </c>
      <c r="V433" s="132">
        <v>429</v>
      </c>
    </row>
    <row r="434" spans="2:22" ht="33.950000000000003" customHeight="1" x14ac:dyDescent="0.25">
      <c r="B434" s="132">
        <v>430</v>
      </c>
      <c r="C434" s="133" t="str">
        <f>'!!!KATILIMCI LİSTESİ!!!'!B431</f>
        <v>EMİNE NUR ASLAN</v>
      </c>
      <c r="D434" s="134" t="str">
        <f>'!!!KATILIMCI LİSTESİ!!!'!C431</f>
        <v>10229297686</v>
      </c>
      <c r="E434" s="135">
        <f>'!!! VERİLER !!!'!C$1</f>
        <v>1375</v>
      </c>
      <c r="F434" s="136">
        <f>'1-Devamsızlık Formu (Ek-4)'!AJ436</f>
        <v>13</v>
      </c>
      <c r="G434" s="135">
        <f>IF(AND('1-Devamsızlık Formu (Ek-4)'!D436="",F434&gt;0,'1-Devamsızlık Formu (Ek-4)'!AW436="KASIM 2024"),(E434*(F434-1)+(666.75)),E434*F434)</f>
        <v>17875</v>
      </c>
      <c r="H434" s="135">
        <f t="shared" si="76"/>
        <v>178.75</v>
      </c>
      <c r="I434" s="141">
        <f t="shared" si="77"/>
        <v>178.75</v>
      </c>
      <c r="J434" s="135">
        <f t="shared" si="78"/>
        <v>0</v>
      </c>
      <c r="K434" s="135">
        <f t="shared" si="88"/>
        <v>0</v>
      </c>
      <c r="L434" s="135" t="e">
        <f t="shared" si="89"/>
        <v>#REF!</v>
      </c>
      <c r="M434" s="138" t="e">
        <f>IF(K434-'!!!KATILIMCI LİSTESİ!!!'!#REF!&gt;0,'!!!KATILIMCI LİSTESİ!!!'!#REF!,K434)</f>
        <v>#REF!</v>
      </c>
      <c r="N434" s="135">
        <f t="shared" si="79"/>
        <v>804.375</v>
      </c>
      <c r="O434" s="135">
        <f t="shared" si="80"/>
        <v>983.125</v>
      </c>
      <c r="P434" s="139">
        <f t="shared" si="81"/>
        <v>18858.125</v>
      </c>
      <c r="Q434" s="135">
        <f>'5-Banka Listesi'!G435</f>
        <v>0</v>
      </c>
      <c r="R434" s="140">
        <f t="shared" si="82"/>
        <v>17875</v>
      </c>
      <c r="S434" s="140">
        <f t="shared" si="83"/>
        <v>402.18799999999999</v>
      </c>
      <c r="T434" s="140">
        <f t="shared" si="84"/>
        <v>357.5</v>
      </c>
      <c r="U434" s="135">
        <f t="shared" si="85"/>
        <v>18634.687999999998</v>
      </c>
      <c r="V434" s="132">
        <v>430</v>
      </c>
    </row>
    <row r="435" spans="2:22" ht="33.950000000000003" customHeight="1" x14ac:dyDescent="0.25">
      <c r="B435" s="132">
        <v>431</v>
      </c>
      <c r="C435" s="133" t="str">
        <f>'!!!KATILIMCI LİSTESİ!!!'!B432</f>
        <v>EMİNE NUR DAŞ</v>
      </c>
      <c r="D435" s="134" t="str">
        <f>'!!!KATILIMCI LİSTESİ!!!'!C432</f>
        <v>11547140890</v>
      </c>
      <c r="E435" s="135">
        <f>'!!! VERİLER !!!'!C$1</f>
        <v>1375</v>
      </c>
      <c r="F435" s="136">
        <f>'1-Devamsızlık Formu (Ek-4)'!AJ437</f>
        <v>9</v>
      </c>
      <c r="G435" s="135">
        <f>IF(AND('1-Devamsızlık Formu (Ek-4)'!D437="",F435&gt;0,'1-Devamsızlık Formu (Ek-4)'!AW437="KASIM 2024"),(E435*(F435-1)+(666.75)),E435*F435)</f>
        <v>12375</v>
      </c>
      <c r="H435" s="135">
        <f t="shared" si="76"/>
        <v>123.75</v>
      </c>
      <c r="I435" s="141">
        <f t="shared" si="77"/>
        <v>123.75</v>
      </c>
      <c r="J435" s="135">
        <f t="shared" si="78"/>
        <v>0</v>
      </c>
      <c r="K435" s="135">
        <f t="shared" si="88"/>
        <v>0</v>
      </c>
      <c r="L435" s="135" t="e">
        <f t="shared" si="89"/>
        <v>#REF!</v>
      </c>
      <c r="M435" s="138" t="e">
        <f>IF(K435-'!!!KATILIMCI LİSTESİ!!!'!#REF!&gt;0,'!!!KATILIMCI LİSTESİ!!!'!#REF!,K435)</f>
        <v>#REF!</v>
      </c>
      <c r="N435" s="135">
        <f t="shared" si="79"/>
        <v>556.875</v>
      </c>
      <c r="O435" s="135">
        <f t="shared" si="80"/>
        <v>680.625</v>
      </c>
      <c r="P435" s="139">
        <f t="shared" si="81"/>
        <v>13055.625</v>
      </c>
      <c r="Q435" s="135">
        <f>'5-Banka Listesi'!G436</f>
        <v>0</v>
      </c>
      <c r="R435" s="140">
        <f t="shared" si="82"/>
        <v>12375</v>
      </c>
      <c r="S435" s="140">
        <f t="shared" si="83"/>
        <v>278.43799999999999</v>
      </c>
      <c r="T435" s="140">
        <f t="shared" si="84"/>
        <v>247.5</v>
      </c>
      <c r="U435" s="135">
        <f t="shared" si="85"/>
        <v>12900.938</v>
      </c>
      <c r="V435" s="132">
        <v>431</v>
      </c>
    </row>
    <row r="436" spans="2:22" ht="33.950000000000003" customHeight="1" x14ac:dyDescent="0.25">
      <c r="B436" s="132">
        <v>432</v>
      </c>
      <c r="C436" s="133" t="str">
        <f>'!!!KATILIMCI LİSTESİ!!!'!B433</f>
        <v>EMİR ASLAN</v>
      </c>
      <c r="D436" s="134" t="str">
        <f>'!!!KATILIMCI LİSTESİ!!!'!C433</f>
        <v>10580285414</v>
      </c>
      <c r="E436" s="135">
        <f>'!!! VERİLER !!!'!C$1</f>
        <v>1375</v>
      </c>
      <c r="F436" s="136">
        <f>'1-Devamsızlık Formu (Ek-4)'!AJ438</f>
        <v>14</v>
      </c>
      <c r="G436" s="135">
        <f>IF(AND('1-Devamsızlık Formu (Ek-4)'!D438="",F436&gt;0,'1-Devamsızlık Formu (Ek-4)'!AW438="KASIM 2024"),(E436*(F436-1)+(666.75)),E436*F436)</f>
        <v>19250</v>
      </c>
      <c r="H436" s="135">
        <f t="shared" si="76"/>
        <v>192.5</v>
      </c>
      <c r="I436" s="141">
        <f t="shared" si="77"/>
        <v>192.5</v>
      </c>
      <c r="J436" s="135">
        <f t="shared" si="78"/>
        <v>0</v>
      </c>
      <c r="K436" s="135">
        <f t="shared" si="88"/>
        <v>0</v>
      </c>
      <c r="L436" s="135" t="e">
        <f t="shared" si="89"/>
        <v>#REF!</v>
      </c>
      <c r="M436" s="138" t="e">
        <f>IF(K436-'!!!KATILIMCI LİSTESİ!!!'!#REF!&gt;0,'!!!KATILIMCI LİSTESİ!!!'!#REF!,K436)</f>
        <v>#REF!</v>
      </c>
      <c r="N436" s="135">
        <f t="shared" si="79"/>
        <v>866.25</v>
      </c>
      <c r="O436" s="135">
        <f t="shared" si="80"/>
        <v>1058.75</v>
      </c>
      <c r="P436" s="139">
        <f t="shared" si="81"/>
        <v>20308.75</v>
      </c>
      <c r="Q436" s="135">
        <f>'5-Banka Listesi'!G437</f>
        <v>0</v>
      </c>
      <c r="R436" s="140">
        <f t="shared" si="82"/>
        <v>19250</v>
      </c>
      <c r="S436" s="140">
        <f t="shared" si="83"/>
        <v>433.125</v>
      </c>
      <c r="T436" s="140">
        <f t="shared" si="84"/>
        <v>385</v>
      </c>
      <c r="U436" s="135">
        <f t="shared" si="85"/>
        <v>20068.125</v>
      </c>
      <c r="V436" s="132">
        <v>432</v>
      </c>
    </row>
    <row r="437" spans="2:22" ht="33.950000000000003" customHeight="1" x14ac:dyDescent="0.25">
      <c r="B437" s="132">
        <v>433</v>
      </c>
      <c r="C437" s="133" t="str">
        <f>'!!!KATILIMCI LİSTESİ!!!'!B434</f>
        <v>EMİR CANBOLAT</v>
      </c>
      <c r="D437" s="134" t="str">
        <f>'!!!KATILIMCI LİSTESİ!!!'!C434</f>
        <v>33607735846</v>
      </c>
      <c r="E437" s="135">
        <f>'!!! VERİLER !!!'!C$1</f>
        <v>1375</v>
      </c>
      <c r="F437" s="136">
        <f>'1-Devamsızlık Formu (Ek-4)'!AJ439</f>
        <v>14</v>
      </c>
      <c r="G437" s="135">
        <f>IF(AND('1-Devamsızlık Formu (Ek-4)'!D439="",F437&gt;0,'1-Devamsızlık Formu (Ek-4)'!AW439="KASIM 2024"),(E437*(F437-1)+(666.75)),E437*F437)</f>
        <v>19250</v>
      </c>
      <c r="H437" s="135">
        <f t="shared" si="76"/>
        <v>192.5</v>
      </c>
      <c r="I437" s="141">
        <f t="shared" si="77"/>
        <v>192.5</v>
      </c>
      <c r="J437" s="135">
        <f t="shared" si="78"/>
        <v>0</v>
      </c>
      <c r="K437" s="135">
        <f t="shared" si="88"/>
        <v>0</v>
      </c>
      <c r="L437" s="135" t="e">
        <f t="shared" si="89"/>
        <v>#REF!</v>
      </c>
      <c r="M437" s="138" t="e">
        <f>IF(K437-'!!!KATILIMCI LİSTESİ!!!'!#REF!&gt;0,'!!!KATILIMCI LİSTESİ!!!'!#REF!,K437)</f>
        <v>#REF!</v>
      </c>
      <c r="N437" s="135">
        <f t="shared" si="79"/>
        <v>866.25</v>
      </c>
      <c r="O437" s="135">
        <f t="shared" si="80"/>
        <v>1058.75</v>
      </c>
      <c r="P437" s="139">
        <f t="shared" si="81"/>
        <v>20308.75</v>
      </c>
      <c r="Q437" s="135">
        <f>'5-Banka Listesi'!G438</f>
        <v>0</v>
      </c>
      <c r="R437" s="140">
        <f t="shared" si="82"/>
        <v>19250</v>
      </c>
      <c r="S437" s="140">
        <f t="shared" si="83"/>
        <v>433.125</v>
      </c>
      <c r="T437" s="140">
        <f t="shared" si="84"/>
        <v>385</v>
      </c>
      <c r="U437" s="135">
        <f t="shared" si="85"/>
        <v>20068.125</v>
      </c>
      <c r="V437" s="132">
        <v>433</v>
      </c>
    </row>
    <row r="438" spans="2:22" ht="33.950000000000003" customHeight="1" x14ac:dyDescent="0.25">
      <c r="B438" s="132">
        <v>434</v>
      </c>
      <c r="C438" s="133" t="str">
        <f>'!!!KATILIMCI LİSTESİ!!!'!B435</f>
        <v>EMİR CAN DEMİR</v>
      </c>
      <c r="D438" s="134" t="str">
        <f>'!!!KATILIMCI LİSTESİ!!!'!C435</f>
        <v>35287277944</v>
      </c>
      <c r="E438" s="135">
        <f>'!!! VERİLER !!!'!C$1</f>
        <v>1375</v>
      </c>
      <c r="F438" s="136">
        <f>'1-Devamsızlık Formu (Ek-4)'!AJ440</f>
        <v>12</v>
      </c>
      <c r="G438" s="135">
        <f>IF(AND('1-Devamsızlık Formu (Ek-4)'!D440="",F438&gt;0,'1-Devamsızlık Formu (Ek-4)'!AW440="KASIM 2024"),(E438*(F438-1)+(666.75)),E438*F438)</f>
        <v>16500</v>
      </c>
      <c r="H438" s="135">
        <f t="shared" si="76"/>
        <v>165</v>
      </c>
      <c r="I438" s="141">
        <f t="shared" si="77"/>
        <v>165</v>
      </c>
      <c r="J438" s="135">
        <f t="shared" si="78"/>
        <v>0</v>
      </c>
      <c r="K438" s="135">
        <f t="shared" si="88"/>
        <v>0</v>
      </c>
      <c r="L438" s="135" t="e">
        <f t="shared" si="89"/>
        <v>#REF!</v>
      </c>
      <c r="M438" s="138" t="e">
        <f>IF(K438-'!!!KATILIMCI LİSTESİ!!!'!#REF!&gt;0,'!!!KATILIMCI LİSTESİ!!!'!#REF!,K438)</f>
        <v>#REF!</v>
      </c>
      <c r="N438" s="135">
        <f t="shared" si="79"/>
        <v>742.5</v>
      </c>
      <c r="O438" s="135">
        <f t="shared" si="80"/>
        <v>907.5</v>
      </c>
      <c r="P438" s="139">
        <f t="shared" si="81"/>
        <v>17407.5</v>
      </c>
      <c r="Q438" s="135">
        <f>'5-Banka Listesi'!G439</f>
        <v>0</v>
      </c>
      <c r="R438" s="140">
        <f t="shared" si="82"/>
        <v>16500</v>
      </c>
      <c r="S438" s="140">
        <f t="shared" si="83"/>
        <v>371.25</v>
      </c>
      <c r="T438" s="140">
        <f t="shared" si="84"/>
        <v>330</v>
      </c>
      <c r="U438" s="135">
        <f t="shared" si="85"/>
        <v>17201.25</v>
      </c>
      <c r="V438" s="132">
        <v>434</v>
      </c>
    </row>
    <row r="439" spans="2:22" ht="33.950000000000003" customHeight="1" x14ac:dyDescent="0.25">
      <c r="B439" s="132">
        <v>435</v>
      </c>
      <c r="C439" s="133" t="str">
        <f>'!!!KATILIMCI LİSTESİ!!!'!B436</f>
        <v>EMİR FIRAT ACAR</v>
      </c>
      <c r="D439" s="134" t="str">
        <f>'!!!KATILIMCI LİSTESİ!!!'!C436</f>
        <v>28793255988</v>
      </c>
      <c r="E439" s="135">
        <f>'!!! VERİLER !!!'!C$1</f>
        <v>1375</v>
      </c>
      <c r="F439" s="136">
        <f>'1-Devamsızlık Formu (Ek-4)'!AJ441</f>
        <v>14</v>
      </c>
      <c r="G439" s="135">
        <f>IF(AND('1-Devamsızlık Formu (Ek-4)'!D441="",F439&gt;0,'1-Devamsızlık Formu (Ek-4)'!AW441="KASIM 2024"),(E439*(F439-1)+(666.75)),E439*F439)</f>
        <v>19250</v>
      </c>
      <c r="H439" s="135">
        <f t="shared" si="76"/>
        <v>192.5</v>
      </c>
      <c r="I439" s="141">
        <f t="shared" si="77"/>
        <v>192.5</v>
      </c>
      <c r="J439" s="135">
        <f t="shared" si="78"/>
        <v>0</v>
      </c>
      <c r="K439" s="135">
        <f t="shared" si="88"/>
        <v>0</v>
      </c>
      <c r="L439" s="135" t="e">
        <f t="shared" si="89"/>
        <v>#REF!</v>
      </c>
      <c r="M439" s="138" t="e">
        <f>IF(K439-'!!!KATILIMCI LİSTESİ!!!'!#REF!&gt;0,'!!!KATILIMCI LİSTESİ!!!'!#REF!,K439)</f>
        <v>#REF!</v>
      </c>
      <c r="N439" s="135">
        <f t="shared" si="79"/>
        <v>866.25</v>
      </c>
      <c r="O439" s="135">
        <f t="shared" si="80"/>
        <v>1058.75</v>
      </c>
      <c r="P439" s="139">
        <f t="shared" si="81"/>
        <v>20308.75</v>
      </c>
      <c r="Q439" s="135">
        <f>'5-Banka Listesi'!G440</f>
        <v>0</v>
      </c>
      <c r="R439" s="140">
        <f t="shared" si="82"/>
        <v>19250</v>
      </c>
      <c r="S439" s="140">
        <f t="shared" si="83"/>
        <v>433.125</v>
      </c>
      <c r="T439" s="140">
        <f t="shared" si="84"/>
        <v>385</v>
      </c>
      <c r="U439" s="135">
        <f t="shared" si="85"/>
        <v>20068.125</v>
      </c>
      <c r="V439" s="132">
        <v>435</v>
      </c>
    </row>
    <row r="440" spans="2:22" ht="33.950000000000003" customHeight="1" x14ac:dyDescent="0.25">
      <c r="B440" s="132">
        <v>436</v>
      </c>
      <c r="C440" s="133" t="str">
        <f>'!!!KATILIMCI LİSTESİ!!!'!B437</f>
        <v>EMİRHAN ARPASATAN</v>
      </c>
      <c r="D440" s="134" t="str">
        <f>'!!!KATILIMCI LİSTESİ!!!'!C437</f>
        <v>11021388374</v>
      </c>
      <c r="E440" s="135">
        <f>'!!! VERİLER !!!'!C$1</f>
        <v>1375</v>
      </c>
      <c r="F440" s="136">
        <f>'1-Devamsızlık Formu (Ek-4)'!AJ442</f>
        <v>14</v>
      </c>
      <c r="G440" s="135">
        <f>IF(AND('1-Devamsızlık Formu (Ek-4)'!D442="",F440&gt;0,'1-Devamsızlık Formu (Ek-4)'!AW442="KASIM 2024"),(E440*(F440-1)+(666.75)),E440*F440)</f>
        <v>19250</v>
      </c>
      <c r="H440" s="135">
        <f t="shared" si="76"/>
        <v>192.5</v>
      </c>
      <c r="I440" s="141">
        <f t="shared" si="77"/>
        <v>192.5</v>
      </c>
      <c r="J440" s="135">
        <f t="shared" si="78"/>
        <v>0</v>
      </c>
      <c r="K440" s="135">
        <f t="shared" si="88"/>
        <v>0</v>
      </c>
      <c r="L440" s="135" t="e">
        <f t="shared" si="89"/>
        <v>#REF!</v>
      </c>
      <c r="M440" s="138" t="e">
        <f>IF(K440-'!!!KATILIMCI LİSTESİ!!!'!#REF!&gt;0,'!!!KATILIMCI LİSTESİ!!!'!#REF!,K440)</f>
        <v>#REF!</v>
      </c>
      <c r="N440" s="135">
        <f t="shared" si="79"/>
        <v>866.25</v>
      </c>
      <c r="O440" s="135">
        <f t="shared" si="80"/>
        <v>1058.75</v>
      </c>
      <c r="P440" s="139">
        <f t="shared" si="81"/>
        <v>20308.75</v>
      </c>
      <c r="Q440" s="135">
        <f>'5-Banka Listesi'!G441</f>
        <v>0</v>
      </c>
      <c r="R440" s="140">
        <f t="shared" si="82"/>
        <v>19250</v>
      </c>
      <c r="S440" s="140">
        <f t="shared" si="83"/>
        <v>433.125</v>
      </c>
      <c r="T440" s="140">
        <f t="shared" si="84"/>
        <v>385</v>
      </c>
      <c r="U440" s="135">
        <f t="shared" si="85"/>
        <v>20068.125</v>
      </c>
      <c r="V440" s="132">
        <v>436</v>
      </c>
    </row>
    <row r="441" spans="2:22" ht="33.950000000000003" customHeight="1" x14ac:dyDescent="0.25">
      <c r="B441" s="132">
        <v>437</v>
      </c>
      <c r="C441" s="133" t="str">
        <f>'!!!KATILIMCI LİSTESİ!!!'!B438</f>
        <v>EMİRHAN ELKİT</v>
      </c>
      <c r="D441" s="134" t="str">
        <f>'!!!KATILIMCI LİSTESİ!!!'!C438</f>
        <v>15152191780</v>
      </c>
      <c r="E441" s="135">
        <f>'!!! VERİLER !!!'!C$1</f>
        <v>1375</v>
      </c>
      <c r="F441" s="136">
        <f>'1-Devamsızlık Formu (Ek-4)'!AJ443</f>
        <v>6</v>
      </c>
      <c r="G441" s="135">
        <f>IF(AND('1-Devamsızlık Formu (Ek-4)'!D443="",F441&gt;0,'1-Devamsızlık Formu (Ek-4)'!AW443="KASIM 2024"),(E441*(F441-1)+(666.75)),E441*F441)</f>
        <v>8250</v>
      </c>
      <c r="H441" s="135">
        <f t="shared" si="76"/>
        <v>82.5</v>
      </c>
      <c r="I441" s="141">
        <f t="shared" si="77"/>
        <v>82.5</v>
      </c>
      <c r="J441" s="135">
        <f t="shared" si="78"/>
        <v>0</v>
      </c>
      <c r="K441" s="135">
        <f t="shared" si="88"/>
        <v>0</v>
      </c>
      <c r="L441" s="135" t="e">
        <f t="shared" si="89"/>
        <v>#REF!</v>
      </c>
      <c r="M441" s="138" t="e">
        <f>IF(K441-'!!!KATILIMCI LİSTESİ!!!'!#REF!&gt;0,'!!!KATILIMCI LİSTESİ!!!'!#REF!,K441)</f>
        <v>#REF!</v>
      </c>
      <c r="N441" s="135">
        <f t="shared" si="79"/>
        <v>371.25</v>
      </c>
      <c r="O441" s="135">
        <f t="shared" si="80"/>
        <v>453.75</v>
      </c>
      <c r="P441" s="139">
        <f t="shared" si="81"/>
        <v>8703.75</v>
      </c>
      <c r="Q441" s="135">
        <f>'5-Banka Listesi'!G442</f>
        <v>0</v>
      </c>
      <c r="R441" s="140">
        <f t="shared" si="82"/>
        <v>8250</v>
      </c>
      <c r="S441" s="140">
        <f t="shared" si="83"/>
        <v>185.625</v>
      </c>
      <c r="T441" s="140">
        <f t="shared" si="84"/>
        <v>165</v>
      </c>
      <c r="U441" s="135">
        <f t="shared" si="85"/>
        <v>8600.625</v>
      </c>
      <c r="V441" s="132">
        <v>437</v>
      </c>
    </row>
    <row r="442" spans="2:22" ht="33.950000000000003" customHeight="1" x14ac:dyDescent="0.25">
      <c r="B442" s="132">
        <v>438</v>
      </c>
      <c r="C442" s="133" t="str">
        <f>'!!!KATILIMCI LİSTESİ!!!'!B439</f>
        <v>EMİRHAN GÜNEŞ</v>
      </c>
      <c r="D442" s="134" t="str">
        <f>'!!!KATILIMCI LİSTESİ!!!'!C439</f>
        <v>10280775482</v>
      </c>
      <c r="E442" s="135">
        <f>'!!! VERİLER !!!'!C$1</f>
        <v>1375</v>
      </c>
      <c r="F442" s="136">
        <f>'1-Devamsızlık Formu (Ek-4)'!AJ444</f>
        <v>6</v>
      </c>
      <c r="G442" s="135">
        <f>IF(AND('1-Devamsızlık Formu (Ek-4)'!D444="",F442&gt;0,'1-Devamsızlık Formu (Ek-4)'!AW444="KASIM 2024"),(E442*(F442-1)+(666.75)),E442*F442)</f>
        <v>8250</v>
      </c>
      <c r="H442" s="135">
        <f t="shared" si="76"/>
        <v>82.5</v>
      </c>
      <c r="I442" s="141">
        <f t="shared" si="77"/>
        <v>82.5</v>
      </c>
      <c r="J442" s="135">
        <f t="shared" si="78"/>
        <v>0</v>
      </c>
      <c r="K442" s="135">
        <f t="shared" si="88"/>
        <v>0</v>
      </c>
      <c r="L442" s="135" t="e">
        <f t="shared" si="89"/>
        <v>#REF!</v>
      </c>
      <c r="M442" s="138" t="e">
        <f>IF(K442-'!!!KATILIMCI LİSTESİ!!!'!#REF!&gt;0,'!!!KATILIMCI LİSTESİ!!!'!#REF!,K442)</f>
        <v>#REF!</v>
      </c>
      <c r="N442" s="135">
        <f t="shared" si="79"/>
        <v>371.25</v>
      </c>
      <c r="O442" s="135">
        <f t="shared" si="80"/>
        <v>453.75</v>
      </c>
      <c r="P442" s="139">
        <f t="shared" si="81"/>
        <v>8703.75</v>
      </c>
      <c r="Q442" s="135">
        <f>'5-Banka Listesi'!G443</f>
        <v>0</v>
      </c>
      <c r="R442" s="140">
        <f t="shared" si="82"/>
        <v>8250</v>
      </c>
      <c r="S442" s="140">
        <f t="shared" si="83"/>
        <v>185.625</v>
      </c>
      <c r="T442" s="140">
        <f t="shared" si="84"/>
        <v>165</v>
      </c>
      <c r="U442" s="135">
        <f t="shared" si="85"/>
        <v>8600.625</v>
      </c>
      <c r="V442" s="132">
        <v>438</v>
      </c>
    </row>
    <row r="443" spans="2:22" ht="33.950000000000003" customHeight="1" x14ac:dyDescent="0.25">
      <c r="B443" s="132">
        <v>439</v>
      </c>
      <c r="C443" s="133" t="str">
        <f>'!!!KATILIMCI LİSTESİ!!!'!B440</f>
        <v>EMİRHAN KAYA</v>
      </c>
      <c r="D443" s="134" t="str">
        <f>'!!!KATILIMCI LİSTESİ!!!'!C440</f>
        <v>10448277766</v>
      </c>
      <c r="E443" s="135">
        <f>'!!! VERİLER !!!'!C$1</f>
        <v>1375</v>
      </c>
      <c r="F443" s="136">
        <f>'1-Devamsızlık Formu (Ek-4)'!AJ445</f>
        <v>14</v>
      </c>
      <c r="G443" s="135">
        <f>IF(AND('1-Devamsızlık Formu (Ek-4)'!D445="",F443&gt;0,'1-Devamsızlık Formu (Ek-4)'!AW445="KASIM 2024"),(E443*(F443-1)+(666.75)),E443*F443)</f>
        <v>19250</v>
      </c>
      <c r="H443" s="135">
        <f t="shared" si="76"/>
        <v>192.5</v>
      </c>
      <c r="I443" s="141">
        <f t="shared" si="77"/>
        <v>192.5</v>
      </c>
      <c r="J443" s="135">
        <f t="shared" si="78"/>
        <v>0</v>
      </c>
      <c r="K443" s="135">
        <f t="shared" si="88"/>
        <v>0</v>
      </c>
      <c r="L443" s="135" t="e">
        <f t="shared" si="89"/>
        <v>#REF!</v>
      </c>
      <c r="M443" s="138" t="e">
        <f>IF(K443-'!!!KATILIMCI LİSTESİ!!!'!#REF!&gt;0,'!!!KATILIMCI LİSTESİ!!!'!#REF!,K443)</f>
        <v>#REF!</v>
      </c>
      <c r="N443" s="135">
        <f t="shared" si="79"/>
        <v>866.25</v>
      </c>
      <c r="O443" s="135">
        <f t="shared" si="80"/>
        <v>1058.75</v>
      </c>
      <c r="P443" s="139">
        <f t="shared" si="81"/>
        <v>20308.75</v>
      </c>
      <c r="Q443" s="135">
        <f>'5-Banka Listesi'!G444</f>
        <v>0</v>
      </c>
      <c r="R443" s="140">
        <f t="shared" si="82"/>
        <v>19250</v>
      </c>
      <c r="S443" s="140">
        <f t="shared" si="83"/>
        <v>433.125</v>
      </c>
      <c r="T443" s="140">
        <f t="shared" si="84"/>
        <v>385</v>
      </c>
      <c r="U443" s="135">
        <f t="shared" si="85"/>
        <v>20068.125</v>
      </c>
      <c r="V443" s="132">
        <v>439</v>
      </c>
    </row>
    <row r="444" spans="2:22" ht="33.950000000000003" customHeight="1" x14ac:dyDescent="0.25">
      <c r="B444" s="132">
        <v>440</v>
      </c>
      <c r="C444" s="133" t="str">
        <f>'!!!KATILIMCI LİSTESİ!!!'!B441</f>
        <v>EMİRHAN KAYRA</v>
      </c>
      <c r="D444" s="134" t="str">
        <f>'!!!KATILIMCI LİSTESİ!!!'!C441</f>
        <v>52855416130</v>
      </c>
      <c r="E444" s="135">
        <f>'!!! VERİLER !!!'!C$1</f>
        <v>1375</v>
      </c>
      <c r="F444" s="136">
        <f>'1-Devamsızlık Formu (Ek-4)'!AJ446</f>
        <v>1</v>
      </c>
      <c r="G444" s="135">
        <f>IF(AND('1-Devamsızlık Formu (Ek-4)'!D446="",F444&gt;0,'1-Devamsızlık Formu (Ek-4)'!AW446="KASIM 2024"),(E444*(F444-1)+(666.75)),E444*F444)</f>
        <v>1375</v>
      </c>
      <c r="H444" s="135">
        <f t="shared" si="76"/>
        <v>13.75</v>
      </c>
      <c r="I444" s="141">
        <f t="shared" si="77"/>
        <v>13.75</v>
      </c>
      <c r="J444" s="135">
        <f t="shared" si="78"/>
        <v>0</v>
      </c>
      <c r="K444" s="135">
        <f t="shared" si="88"/>
        <v>0</v>
      </c>
      <c r="L444" s="135" t="e">
        <f t="shared" si="89"/>
        <v>#REF!</v>
      </c>
      <c r="M444" s="138" t="e">
        <f>IF(K444-'!!!KATILIMCI LİSTESİ!!!'!#REF!&gt;0,'!!!KATILIMCI LİSTESİ!!!'!#REF!,K444)</f>
        <v>#REF!</v>
      </c>
      <c r="N444" s="135">
        <f t="shared" si="79"/>
        <v>61.875</v>
      </c>
      <c r="O444" s="135">
        <f t="shared" si="80"/>
        <v>75.625</v>
      </c>
      <c r="P444" s="139">
        <f t="shared" si="81"/>
        <v>1450.625</v>
      </c>
      <c r="Q444" s="135">
        <f>'5-Banka Listesi'!G445</f>
        <v>0</v>
      </c>
      <c r="R444" s="140">
        <f t="shared" si="82"/>
        <v>1375</v>
      </c>
      <c r="S444" s="140">
        <f t="shared" si="83"/>
        <v>30.937999999999999</v>
      </c>
      <c r="T444" s="140">
        <f t="shared" si="84"/>
        <v>27.5</v>
      </c>
      <c r="U444" s="135">
        <f t="shared" si="85"/>
        <v>1433.4380000000001</v>
      </c>
      <c r="V444" s="132">
        <v>440</v>
      </c>
    </row>
    <row r="445" spans="2:22" ht="33.950000000000003" customHeight="1" x14ac:dyDescent="0.25">
      <c r="B445" s="132">
        <v>441</v>
      </c>
      <c r="C445" s="133" t="str">
        <f>'!!!KATILIMCI LİSTESİ!!!'!B442</f>
        <v>EMİRHAN KURT</v>
      </c>
      <c r="D445" s="134" t="str">
        <f>'!!!KATILIMCI LİSTESİ!!!'!C442</f>
        <v>10237504608</v>
      </c>
      <c r="E445" s="135">
        <f>'!!! VERİLER !!!'!C$1</f>
        <v>1375</v>
      </c>
      <c r="F445" s="136">
        <f>'1-Devamsızlık Formu (Ek-4)'!AJ447</f>
        <v>9</v>
      </c>
      <c r="G445" s="135">
        <f>IF(AND('1-Devamsızlık Formu (Ek-4)'!D447="",F445&gt;0,'1-Devamsızlık Formu (Ek-4)'!AW447="KASIM 2024"),(E445*(F445-1)+(666.75)),E445*F445)</f>
        <v>12375</v>
      </c>
      <c r="H445" s="135">
        <f t="shared" si="76"/>
        <v>123.75</v>
      </c>
      <c r="I445" s="141">
        <f t="shared" si="77"/>
        <v>123.75</v>
      </c>
      <c r="J445" s="135">
        <f t="shared" si="78"/>
        <v>0</v>
      </c>
      <c r="K445" s="135">
        <f t="shared" si="88"/>
        <v>0</v>
      </c>
      <c r="L445" s="135" t="e">
        <f t="shared" si="89"/>
        <v>#REF!</v>
      </c>
      <c r="M445" s="138" t="e">
        <f>IF(K445-'!!!KATILIMCI LİSTESİ!!!'!#REF!&gt;0,'!!!KATILIMCI LİSTESİ!!!'!#REF!,K445)</f>
        <v>#REF!</v>
      </c>
      <c r="N445" s="135">
        <f t="shared" si="79"/>
        <v>556.875</v>
      </c>
      <c r="O445" s="135">
        <f t="shared" si="80"/>
        <v>680.625</v>
      </c>
      <c r="P445" s="139">
        <f t="shared" si="81"/>
        <v>13055.625</v>
      </c>
      <c r="Q445" s="135">
        <f>'5-Banka Listesi'!G446</f>
        <v>0</v>
      </c>
      <c r="R445" s="140">
        <f t="shared" si="82"/>
        <v>12375</v>
      </c>
      <c r="S445" s="140">
        <f t="shared" si="83"/>
        <v>278.43799999999999</v>
      </c>
      <c r="T445" s="140">
        <f t="shared" si="84"/>
        <v>247.5</v>
      </c>
      <c r="U445" s="135">
        <f t="shared" si="85"/>
        <v>12900.938</v>
      </c>
      <c r="V445" s="132">
        <v>441</v>
      </c>
    </row>
    <row r="446" spans="2:22" ht="33.950000000000003" customHeight="1" x14ac:dyDescent="0.25">
      <c r="B446" s="132">
        <v>442</v>
      </c>
      <c r="C446" s="133" t="str">
        <f>'!!!KATILIMCI LİSTESİ!!!'!B443</f>
        <v>EMİRHAN ÖĞÜT</v>
      </c>
      <c r="D446" s="134" t="str">
        <f>'!!!KATILIMCI LİSTESİ!!!'!C443</f>
        <v>12311235514</v>
      </c>
      <c r="E446" s="135">
        <f>'!!! VERİLER !!!'!C$1</f>
        <v>1375</v>
      </c>
      <c r="F446" s="136">
        <f>'1-Devamsızlık Formu (Ek-4)'!AJ448</f>
        <v>14</v>
      </c>
      <c r="G446" s="135">
        <f>IF(AND('1-Devamsızlık Formu (Ek-4)'!D448="",F446&gt;0,'1-Devamsızlık Formu (Ek-4)'!AW448="KASIM 2024"),(E446*(F446-1)+(666.75)),E446*F446)</f>
        <v>19250</v>
      </c>
      <c r="H446" s="135">
        <f t="shared" si="76"/>
        <v>192.5</v>
      </c>
      <c r="I446" s="141">
        <f t="shared" si="77"/>
        <v>192.5</v>
      </c>
      <c r="J446" s="135">
        <f t="shared" si="78"/>
        <v>0</v>
      </c>
      <c r="K446" s="135">
        <f t="shared" si="88"/>
        <v>0</v>
      </c>
      <c r="L446" s="135" t="e">
        <f t="shared" si="89"/>
        <v>#REF!</v>
      </c>
      <c r="M446" s="138" t="e">
        <f>IF(K446-'!!!KATILIMCI LİSTESİ!!!'!#REF!&gt;0,'!!!KATILIMCI LİSTESİ!!!'!#REF!,K446)</f>
        <v>#REF!</v>
      </c>
      <c r="N446" s="135">
        <f t="shared" si="79"/>
        <v>866.25</v>
      </c>
      <c r="O446" s="135">
        <f t="shared" si="80"/>
        <v>1058.75</v>
      </c>
      <c r="P446" s="139">
        <f t="shared" si="81"/>
        <v>20308.75</v>
      </c>
      <c r="Q446" s="135">
        <f>'5-Banka Listesi'!G447</f>
        <v>0</v>
      </c>
      <c r="R446" s="140">
        <f t="shared" si="82"/>
        <v>19250</v>
      </c>
      <c r="S446" s="140">
        <f t="shared" si="83"/>
        <v>433.125</v>
      </c>
      <c r="T446" s="140">
        <f t="shared" si="84"/>
        <v>385</v>
      </c>
      <c r="U446" s="135">
        <f t="shared" si="85"/>
        <v>20068.125</v>
      </c>
      <c r="V446" s="132">
        <v>442</v>
      </c>
    </row>
    <row r="447" spans="2:22" ht="33.950000000000003" customHeight="1" x14ac:dyDescent="0.25">
      <c r="B447" s="132">
        <v>443</v>
      </c>
      <c r="C447" s="133" t="str">
        <f>'!!!KATILIMCI LİSTESİ!!!'!B444</f>
        <v>EMİRHAN ÖZTÜRK</v>
      </c>
      <c r="D447" s="134" t="str">
        <f>'!!!KATILIMCI LİSTESİ!!!'!C444</f>
        <v>10379654780</v>
      </c>
      <c r="E447" s="135">
        <f>'!!! VERİLER !!!'!C$1</f>
        <v>1375</v>
      </c>
      <c r="F447" s="136">
        <f>'1-Devamsızlık Formu (Ek-4)'!AJ449</f>
        <v>9</v>
      </c>
      <c r="G447" s="135">
        <f>IF(AND('1-Devamsızlık Formu (Ek-4)'!D449="",F447&gt;0,'1-Devamsızlık Formu (Ek-4)'!AW449="KASIM 2024"),(E447*(F447-1)+(666.75)),E447*F447)</f>
        <v>12375</v>
      </c>
      <c r="H447" s="135">
        <f t="shared" si="76"/>
        <v>123.75</v>
      </c>
      <c r="I447" s="141">
        <f t="shared" si="77"/>
        <v>123.75</v>
      </c>
      <c r="J447" s="135">
        <f t="shared" si="78"/>
        <v>0</v>
      </c>
      <c r="K447" s="135">
        <f t="shared" si="88"/>
        <v>0</v>
      </c>
      <c r="L447" s="135" t="e">
        <f t="shared" si="89"/>
        <v>#REF!</v>
      </c>
      <c r="M447" s="138" t="e">
        <f>IF(K447-'!!!KATILIMCI LİSTESİ!!!'!#REF!&gt;0,'!!!KATILIMCI LİSTESİ!!!'!#REF!,K447)</f>
        <v>#REF!</v>
      </c>
      <c r="N447" s="135">
        <f t="shared" si="79"/>
        <v>556.875</v>
      </c>
      <c r="O447" s="135">
        <f t="shared" si="80"/>
        <v>680.625</v>
      </c>
      <c r="P447" s="139">
        <f t="shared" si="81"/>
        <v>13055.625</v>
      </c>
      <c r="Q447" s="135">
        <f>'5-Banka Listesi'!G448</f>
        <v>0</v>
      </c>
      <c r="R447" s="140">
        <f t="shared" si="82"/>
        <v>12375</v>
      </c>
      <c r="S447" s="140">
        <f t="shared" si="83"/>
        <v>278.43799999999999</v>
      </c>
      <c r="T447" s="140">
        <f t="shared" si="84"/>
        <v>247.5</v>
      </c>
      <c r="U447" s="135">
        <f t="shared" si="85"/>
        <v>12900.938</v>
      </c>
      <c r="V447" s="132">
        <v>443</v>
      </c>
    </row>
    <row r="448" spans="2:22" ht="33.950000000000003" customHeight="1" x14ac:dyDescent="0.25">
      <c r="B448" s="132">
        <v>444</v>
      </c>
      <c r="C448" s="133" t="str">
        <f>'!!!KATILIMCI LİSTESİ!!!'!B445</f>
        <v>EMİRHAN ŞAVKILI</v>
      </c>
      <c r="D448" s="134" t="str">
        <f>'!!!KATILIMCI LİSTESİ!!!'!C445</f>
        <v>20450070446</v>
      </c>
      <c r="E448" s="135">
        <f>'!!! VERİLER !!!'!C$1</f>
        <v>1375</v>
      </c>
      <c r="F448" s="136">
        <f>'1-Devamsızlık Formu (Ek-4)'!AJ450</f>
        <v>14</v>
      </c>
      <c r="G448" s="135">
        <f>IF(AND('1-Devamsızlık Formu (Ek-4)'!D450="",F448&gt;0,'1-Devamsızlık Formu (Ek-4)'!AW450="KASIM 2024"),(E448*(F448-1)+(666.75)),E448*F448)</f>
        <v>19250</v>
      </c>
      <c r="H448" s="135">
        <f t="shared" si="76"/>
        <v>192.5</v>
      </c>
      <c r="I448" s="141">
        <f t="shared" si="77"/>
        <v>192.5</v>
      </c>
      <c r="J448" s="135">
        <f t="shared" si="78"/>
        <v>0</v>
      </c>
      <c r="K448" s="135">
        <f t="shared" si="88"/>
        <v>0</v>
      </c>
      <c r="L448" s="135" t="e">
        <f t="shared" si="89"/>
        <v>#REF!</v>
      </c>
      <c r="M448" s="138" t="e">
        <f>IF(K448-'!!!KATILIMCI LİSTESİ!!!'!#REF!&gt;0,'!!!KATILIMCI LİSTESİ!!!'!#REF!,K448)</f>
        <v>#REF!</v>
      </c>
      <c r="N448" s="135">
        <f t="shared" si="79"/>
        <v>866.25</v>
      </c>
      <c r="O448" s="135">
        <f t="shared" si="80"/>
        <v>1058.75</v>
      </c>
      <c r="P448" s="139">
        <f t="shared" si="81"/>
        <v>20308.75</v>
      </c>
      <c r="Q448" s="135">
        <f>'5-Banka Listesi'!G449</f>
        <v>0</v>
      </c>
      <c r="R448" s="140">
        <f t="shared" si="82"/>
        <v>19250</v>
      </c>
      <c r="S448" s="140">
        <f t="shared" si="83"/>
        <v>433.125</v>
      </c>
      <c r="T448" s="140">
        <f t="shared" si="84"/>
        <v>385</v>
      </c>
      <c r="U448" s="135">
        <f t="shared" si="85"/>
        <v>20068.125</v>
      </c>
      <c r="V448" s="132">
        <v>444</v>
      </c>
    </row>
    <row r="449" spans="2:22" ht="33.950000000000003" customHeight="1" x14ac:dyDescent="0.25">
      <c r="B449" s="132">
        <v>445</v>
      </c>
      <c r="C449" s="133" t="str">
        <f>'!!!KATILIMCI LİSTESİ!!!'!B446</f>
        <v>EMİRHAN YALÇINDAĞ</v>
      </c>
      <c r="D449" s="134" t="str">
        <f>'!!!KATILIMCI LİSTESİ!!!'!C446</f>
        <v>11150266406</v>
      </c>
      <c r="E449" s="135">
        <f>'!!! VERİLER !!!'!C$1</f>
        <v>1375</v>
      </c>
      <c r="F449" s="136">
        <f>'1-Devamsızlık Formu (Ek-4)'!AJ451</f>
        <v>14</v>
      </c>
      <c r="G449" s="135">
        <f>IF(AND('1-Devamsızlık Formu (Ek-4)'!D451="",F449&gt;0,'1-Devamsızlık Formu (Ek-4)'!AW451="KASIM 2024"),(E449*(F449-1)+(666.75)),E449*F449)</f>
        <v>19250</v>
      </c>
      <c r="H449" s="135">
        <f t="shared" si="76"/>
        <v>192.5</v>
      </c>
      <c r="I449" s="141">
        <f t="shared" si="77"/>
        <v>192.5</v>
      </c>
      <c r="J449" s="135">
        <f t="shared" si="78"/>
        <v>0</v>
      </c>
      <c r="K449" s="135">
        <f t="shared" si="88"/>
        <v>0</v>
      </c>
      <c r="L449" s="135" t="e">
        <f t="shared" si="89"/>
        <v>#REF!</v>
      </c>
      <c r="M449" s="138" t="e">
        <f>IF(K449-'!!!KATILIMCI LİSTESİ!!!'!#REF!&gt;0,'!!!KATILIMCI LİSTESİ!!!'!#REF!,K449)</f>
        <v>#REF!</v>
      </c>
      <c r="N449" s="135">
        <f t="shared" si="79"/>
        <v>866.25</v>
      </c>
      <c r="O449" s="135">
        <f t="shared" si="80"/>
        <v>1058.75</v>
      </c>
      <c r="P449" s="139">
        <f t="shared" si="81"/>
        <v>20308.75</v>
      </c>
      <c r="Q449" s="135">
        <f>'5-Banka Listesi'!G450</f>
        <v>0</v>
      </c>
      <c r="R449" s="140">
        <f t="shared" si="82"/>
        <v>19250</v>
      </c>
      <c r="S449" s="140">
        <f t="shared" si="83"/>
        <v>433.125</v>
      </c>
      <c r="T449" s="140">
        <f t="shared" si="84"/>
        <v>385</v>
      </c>
      <c r="U449" s="135">
        <f t="shared" si="85"/>
        <v>20068.125</v>
      </c>
      <c r="V449" s="132">
        <v>445</v>
      </c>
    </row>
    <row r="450" spans="2:22" ht="33.950000000000003" customHeight="1" x14ac:dyDescent="0.25">
      <c r="B450" s="132">
        <v>446</v>
      </c>
      <c r="C450" s="133" t="str">
        <f>'!!!KATILIMCI LİSTESİ!!!'!B447</f>
        <v>EMMUN SEVGİ ÖKSÜZ</v>
      </c>
      <c r="D450" s="134" t="str">
        <f>'!!!KATILIMCI LİSTESİ!!!'!C447</f>
        <v>53026318772</v>
      </c>
      <c r="E450" s="135">
        <f>'!!! VERİLER !!!'!C$1</f>
        <v>1375</v>
      </c>
      <c r="F450" s="136">
        <f>'1-Devamsızlık Formu (Ek-4)'!AJ452</f>
        <v>14</v>
      </c>
      <c r="G450" s="135">
        <f>IF(AND('1-Devamsızlık Formu (Ek-4)'!D452="",F450&gt;0,'1-Devamsızlık Formu (Ek-4)'!AW452="KASIM 2024"),(E450*(F450-1)+(666.75)),E450*F450)</f>
        <v>19250</v>
      </c>
      <c r="H450" s="135">
        <f t="shared" si="76"/>
        <v>192.5</v>
      </c>
      <c r="I450" s="141">
        <f t="shared" si="77"/>
        <v>192.5</v>
      </c>
      <c r="J450" s="135">
        <f t="shared" si="78"/>
        <v>0</v>
      </c>
      <c r="K450" s="135">
        <f t="shared" si="88"/>
        <v>0</v>
      </c>
      <c r="L450" s="135" t="e">
        <f t="shared" si="89"/>
        <v>#REF!</v>
      </c>
      <c r="M450" s="138" t="e">
        <f>IF(K450-'!!!KATILIMCI LİSTESİ!!!'!#REF!&gt;0,'!!!KATILIMCI LİSTESİ!!!'!#REF!,K450)</f>
        <v>#REF!</v>
      </c>
      <c r="N450" s="135">
        <f t="shared" si="79"/>
        <v>866.25</v>
      </c>
      <c r="O450" s="135">
        <f t="shared" si="80"/>
        <v>1058.75</v>
      </c>
      <c r="P450" s="139">
        <f t="shared" si="81"/>
        <v>20308.75</v>
      </c>
      <c r="Q450" s="135">
        <f>'5-Banka Listesi'!G451</f>
        <v>0</v>
      </c>
      <c r="R450" s="140">
        <f t="shared" si="82"/>
        <v>19250</v>
      </c>
      <c r="S450" s="140">
        <f t="shared" si="83"/>
        <v>433.125</v>
      </c>
      <c r="T450" s="140">
        <f t="shared" si="84"/>
        <v>385</v>
      </c>
      <c r="U450" s="135">
        <f t="shared" si="85"/>
        <v>20068.125</v>
      </c>
      <c r="V450" s="132">
        <v>446</v>
      </c>
    </row>
    <row r="451" spans="2:22" ht="33.950000000000003" customHeight="1" x14ac:dyDescent="0.25">
      <c r="B451" s="132">
        <v>447</v>
      </c>
      <c r="C451" s="133" t="str">
        <f>'!!!KATILIMCI LİSTESİ!!!'!B448</f>
        <v>EMRE AÇAR</v>
      </c>
      <c r="D451" s="134" t="str">
        <f>'!!!KATILIMCI LİSTESİ!!!'!C448</f>
        <v>38188319966</v>
      </c>
      <c r="E451" s="135">
        <f>'!!! VERİLER !!!'!C$1</f>
        <v>1375</v>
      </c>
      <c r="F451" s="136">
        <f>'1-Devamsızlık Formu (Ek-4)'!AJ453</f>
        <v>14</v>
      </c>
      <c r="G451" s="135">
        <f>IF(AND('1-Devamsızlık Formu (Ek-4)'!D453="",F451&gt;0,'1-Devamsızlık Formu (Ek-4)'!AW453="KASIM 2024"),(E451*(F451-1)+(666.75)),E451*F451)</f>
        <v>19250</v>
      </c>
      <c r="H451" s="135">
        <f t="shared" si="76"/>
        <v>192.5</v>
      </c>
      <c r="I451" s="141">
        <f t="shared" si="77"/>
        <v>192.5</v>
      </c>
      <c r="J451" s="135">
        <f t="shared" si="78"/>
        <v>0</v>
      </c>
      <c r="K451" s="135">
        <f t="shared" si="88"/>
        <v>0</v>
      </c>
      <c r="L451" s="135" t="e">
        <f t="shared" si="89"/>
        <v>#REF!</v>
      </c>
      <c r="M451" s="138" t="e">
        <f>IF(K451-'!!!KATILIMCI LİSTESİ!!!'!#REF!&gt;0,'!!!KATILIMCI LİSTESİ!!!'!#REF!,K451)</f>
        <v>#REF!</v>
      </c>
      <c r="N451" s="135">
        <f t="shared" si="79"/>
        <v>866.25</v>
      </c>
      <c r="O451" s="135">
        <f t="shared" si="80"/>
        <v>1058.75</v>
      </c>
      <c r="P451" s="139">
        <f t="shared" si="81"/>
        <v>20308.75</v>
      </c>
      <c r="Q451" s="135">
        <f>'5-Banka Listesi'!G452</f>
        <v>0</v>
      </c>
      <c r="R451" s="140">
        <f t="shared" si="82"/>
        <v>19250</v>
      </c>
      <c r="S451" s="140">
        <f t="shared" si="83"/>
        <v>433.125</v>
      </c>
      <c r="T451" s="140">
        <f t="shared" si="84"/>
        <v>385</v>
      </c>
      <c r="U451" s="135">
        <f t="shared" si="85"/>
        <v>20068.125</v>
      </c>
      <c r="V451" s="132">
        <v>447</v>
      </c>
    </row>
    <row r="452" spans="2:22" ht="33.950000000000003" customHeight="1" x14ac:dyDescent="0.25">
      <c r="B452" s="132">
        <v>448</v>
      </c>
      <c r="C452" s="133" t="str">
        <f>'!!!KATILIMCI LİSTESİ!!!'!B449</f>
        <v>EMRE BOZKURT</v>
      </c>
      <c r="D452" s="134" t="str">
        <f>'!!!KATILIMCI LİSTESİ!!!'!C449</f>
        <v>25948778910</v>
      </c>
      <c r="E452" s="135">
        <f>'!!! VERİLER !!!'!C$1</f>
        <v>1375</v>
      </c>
      <c r="F452" s="136">
        <f>'1-Devamsızlık Formu (Ek-4)'!AJ454</f>
        <v>12</v>
      </c>
      <c r="G452" s="135">
        <f>IF(AND('1-Devamsızlık Formu (Ek-4)'!D454="",F452&gt;0,'1-Devamsızlık Formu (Ek-4)'!AW454="KASIM 2024"),(E452*(F452-1)+(666.75)),E452*F452)</f>
        <v>16500</v>
      </c>
      <c r="H452" s="135">
        <f t="shared" si="76"/>
        <v>165</v>
      </c>
      <c r="I452" s="141">
        <f t="shared" si="77"/>
        <v>165</v>
      </c>
      <c r="J452" s="135">
        <f t="shared" si="78"/>
        <v>0</v>
      </c>
      <c r="K452" s="135">
        <f t="shared" si="88"/>
        <v>0</v>
      </c>
      <c r="L452" s="135" t="e">
        <f t="shared" si="89"/>
        <v>#REF!</v>
      </c>
      <c r="M452" s="138" t="e">
        <f>IF(K452-'!!!KATILIMCI LİSTESİ!!!'!#REF!&gt;0,'!!!KATILIMCI LİSTESİ!!!'!#REF!,K452)</f>
        <v>#REF!</v>
      </c>
      <c r="N452" s="135">
        <f t="shared" si="79"/>
        <v>742.5</v>
      </c>
      <c r="O452" s="135">
        <f t="shared" si="80"/>
        <v>907.5</v>
      </c>
      <c r="P452" s="139">
        <f t="shared" si="81"/>
        <v>17407.5</v>
      </c>
      <c r="Q452" s="135">
        <f>'5-Banka Listesi'!G453</f>
        <v>0</v>
      </c>
      <c r="R452" s="140">
        <f t="shared" si="82"/>
        <v>16500</v>
      </c>
      <c r="S452" s="140">
        <f t="shared" si="83"/>
        <v>371.25</v>
      </c>
      <c r="T452" s="140">
        <f t="shared" si="84"/>
        <v>330</v>
      </c>
      <c r="U452" s="135">
        <f t="shared" si="85"/>
        <v>17201.25</v>
      </c>
      <c r="V452" s="132">
        <v>448</v>
      </c>
    </row>
    <row r="453" spans="2:22" ht="33.950000000000003" customHeight="1" x14ac:dyDescent="0.25">
      <c r="B453" s="132">
        <v>449</v>
      </c>
      <c r="C453" s="133" t="str">
        <f>'!!!KATILIMCI LİSTESİ!!!'!B450</f>
        <v>EMRE DOĞAN</v>
      </c>
      <c r="D453" s="134" t="str">
        <f>'!!!KATILIMCI LİSTESİ!!!'!C450</f>
        <v>14749273434</v>
      </c>
      <c r="E453" s="135">
        <f>'!!! VERİLER !!!'!C$1</f>
        <v>1375</v>
      </c>
      <c r="F453" s="136">
        <f>'1-Devamsızlık Formu (Ek-4)'!AJ455</f>
        <v>14</v>
      </c>
      <c r="G453" s="135">
        <f>IF(AND('1-Devamsızlık Formu (Ek-4)'!D455="",F453&gt;0,'1-Devamsızlık Formu (Ek-4)'!AW455="KASIM 2024"),(E453*(F453-1)+(666.75)),E453*F453)</f>
        <v>19250</v>
      </c>
      <c r="H453" s="135">
        <f t="shared" si="76"/>
        <v>192.5</v>
      </c>
      <c r="I453" s="141">
        <f t="shared" si="77"/>
        <v>192.5</v>
      </c>
      <c r="J453" s="135">
        <f t="shared" si="78"/>
        <v>0</v>
      </c>
      <c r="K453" s="135">
        <f t="shared" si="88"/>
        <v>0</v>
      </c>
      <c r="L453" s="135" t="e">
        <f t="shared" si="89"/>
        <v>#REF!</v>
      </c>
      <c r="M453" s="138" t="e">
        <f>IF(K453-'!!!KATILIMCI LİSTESİ!!!'!#REF!&gt;0,'!!!KATILIMCI LİSTESİ!!!'!#REF!,K453)</f>
        <v>#REF!</v>
      </c>
      <c r="N453" s="135">
        <f t="shared" si="79"/>
        <v>866.25</v>
      </c>
      <c r="O453" s="135">
        <f t="shared" si="80"/>
        <v>1058.75</v>
      </c>
      <c r="P453" s="139">
        <f t="shared" si="81"/>
        <v>20308.75</v>
      </c>
      <c r="Q453" s="135">
        <f>'5-Banka Listesi'!G454</f>
        <v>0</v>
      </c>
      <c r="R453" s="140">
        <f t="shared" si="82"/>
        <v>19250</v>
      </c>
      <c r="S453" s="140">
        <f t="shared" si="83"/>
        <v>433.125</v>
      </c>
      <c r="T453" s="140">
        <f t="shared" si="84"/>
        <v>385</v>
      </c>
      <c r="U453" s="135">
        <f t="shared" si="85"/>
        <v>20068.125</v>
      </c>
      <c r="V453" s="132">
        <v>449</v>
      </c>
    </row>
    <row r="454" spans="2:22" ht="33.950000000000003" customHeight="1" x14ac:dyDescent="0.25">
      <c r="B454" s="132">
        <v>450</v>
      </c>
      <c r="C454" s="133" t="str">
        <f>'!!!KATILIMCI LİSTESİ!!!'!B451</f>
        <v>EMRE HAKVERDİ</v>
      </c>
      <c r="D454" s="134" t="str">
        <f>'!!!KATILIMCI LİSTESİ!!!'!C451</f>
        <v>11720736186</v>
      </c>
      <c r="E454" s="135">
        <f>'!!! VERİLER !!!'!C$1</f>
        <v>1375</v>
      </c>
      <c r="F454" s="136">
        <f>'1-Devamsızlık Formu (Ek-4)'!AJ456</f>
        <v>9</v>
      </c>
      <c r="G454" s="135">
        <f>IF(AND('1-Devamsızlık Formu (Ek-4)'!D456="",F454&gt;0,'1-Devamsızlık Formu (Ek-4)'!AW456="KASIM 2024"),(E454*(F454-1)+(666.75)),E454*F454)</f>
        <v>12375</v>
      </c>
      <c r="H454" s="135">
        <f t="shared" ref="H454:H517" si="90">G454*0.01</f>
        <v>123.75</v>
      </c>
      <c r="I454" s="141">
        <f t="shared" ref="I454:I517" si="91">G454*0.01</f>
        <v>123.75</v>
      </c>
      <c r="J454" s="135">
        <f t="shared" ref="J454:J517" si="92">IF(G454&gt;20002.5,(G454-H454-I454)-(17002.12),0)</f>
        <v>0</v>
      </c>
      <c r="K454" s="135">
        <f t="shared" si="88"/>
        <v>0</v>
      </c>
      <c r="L454" s="135" t="e">
        <f t="shared" si="89"/>
        <v>#REF!</v>
      </c>
      <c r="M454" s="138" t="e">
        <f>IF(K454-'!!!KATILIMCI LİSTESİ!!!'!#REF!&gt;0,'!!!KATILIMCI LİSTESİ!!!'!#REF!,K454)</f>
        <v>#REF!</v>
      </c>
      <c r="N454" s="135">
        <f t="shared" ref="N454:N517" si="93">G454*0.045</f>
        <v>556.875</v>
      </c>
      <c r="O454" s="135">
        <f t="shared" ref="O454:O517" si="94">G454*0.055</f>
        <v>680.625</v>
      </c>
      <c r="P454" s="139">
        <f t="shared" ref="P454:P517" si="95">G454+O454</f>
        <v>13055.625</v>
      </c>
      <c r="Q454" s="135">
        <f>'5-Banka Listesi'!G455</f>
        <v>0</v>
      </c>
      <c r="R454" s="140">
        <f t="shared" ref="R454:R517" si="96">G454-Q454</f>
        <v>12375</v>
      </c>
      <c r="S454" s="140">
        <f t="shared" ref="S454:S517" si="97">ROUND(G454*0.0225,3)</f>
        <v>278.43799999999999</v>
      </c>
      <c r="T454" s="140">
        <f t="shared" ref="T454:T517" si="98">ROUND(G454*0.02,3)</f>
        <v>247.5</v>
      </c>
      <c r="U454" s="135">
        <f t="shared" ref="U454:U517" si="99">ROUND(Q454+R454+S454+T454,3)</f>
        <v>12900.938</v>
      </c>
      <c r="V454" s="132">
        <v>450</v>
      </c>
    </row>
    <row r="455" spans="2:22" ht="33.950000000000003" customHeight="1" x14ac:dyDescent="0.25">
      <c r="B455" s="132">
        <v>451</v>
      </c>
      <c r="C455" s="133" t="str">
        <f>'!!!KATILIMCI LİSTESİ!!!'!B452</f>
        <v>EMRE HELVACIKARA</v>
      </c>
      <c r="D455" s="134" t="str">
        <f>'!!!KATILIMCI LİSTESİ!!!'!C452</f>
        <v>10046306202</v>
      </c>
      <c r="E455" s="135">
        <f>'!!! VERİLER !!!'!C$1</f>
        <v>1375</v>
      </c>
      <c r="F455" s="136">
        <f>'1-Devamsızlık Formu (Ek-4)'!AJ457</f>
        <v>14</v>
      </c>
      <c r="G455" s="135">
        <f>IF(AND('1-Devamsızlık Formu (Ek-4)'!D457="",F455&gt;0,'1-Devamsızlık Formu (Ek-4)'!AW457="KASIM 2024"),(E455*(F455-1)+(666.75)),E455*F455)</f>
        <v>19250</v>
      </c>
      <c r="H455" s="135">
        <f t="shared" si="90"/>
        <v>192.5</v>
      </c>
      <c r="I455" s="141">
        <f t="shared" si="91"/>
        <v>192.5</v>
      </c>
      <c r="J455" s="135">
        <f t="shared" si="92"/>
        <v>0</v>
      </c>
      <c r="K455" s="135">
        <f t="shared" si="88"/>
        <v>0</v>
      </c>
      <c r="L455" s="135" t="e">
        <f t="shared" si="89"/>
        <v>#REF!</v>
      </c>
      <c r="M455" s="138" t="e">
        <f>IF(K455-'!!!KATILIMCI LİSTESİ!!!'!#REF!&gt;0,'!!!KATILIMCI LİSTESİ!!!'!#REF!,K455)</f>
        <v>#REF!</v>
      </c>
      <c r="N455" s="135">
        <f t="shared" si="93"/>
        <v>866.25</v>
      </c>
      <c r="O455" s="135">
        <f t="shared" si="94"/>
        <v>1058.75</v>
      </c>
      <c r="P455" s="139">
        <f t="shared" si="95"/>
        <v>20308.75</v>
      </c>
      <c r="Q455" s="135">
        <f>'5-Banka Listesi'!G456</f>
        <v>0</v>
      </c>
      <c r="R455" s="140">
        <f t="shared" si="96"/>
        <v>19250</v>
      </c>
      <c r="S455" s="140">
        <f t="shared" si="97"/>
        <v>433.125</v>
      </c>
      <c r="T455" s="140">
        <f t="shared" si="98"/>
        <v>385</v>
      </c>
      <c r="U455" s="135">
        <f t="shared" si="99"/>
        <v>20068.125</v>
      </c>
      <c r="V455" s="132">
        <v>451</v>
      </c>
    </row>
    <row r="456" spans="2:22" ht="33.950000000000003" customHeight="1" x14ac:dyDescent="0.25">
      <c r="B456" s="132">
        <v>452</v>
      </c>
      <c r="C456" s="133" t="str">
        <f>'!!!KATILIMCI LİSTESİ!!!'!B453</f>
        <v>EMRE KILIÇ</v>
      </c>
      <c r="D456" s="134" t="str">
        <f>'!!!KATILIMCI LİSTESİ!!!'!C453</f>
        <v>20986923728</v>
      </c>
      <c r="E456" s="135">
        <f>'!!! VERİLER !!!'!C$1</f>
        <v>1375</v>
      </c>
      <c r="F456" s="136">
        <f>'1-Devamsızlık Formu (Ek-4)'!AJ458</f>
        <v>14</v>
      </c>
      <c r="G456" s="135">
        <f>IF(AND('1-Devamsızlık Formu (Ek-4)'!D458="",F456&gt;0,'1-Devamsızlık Formu (Ek-4)'!AW458="KASIM 2024"),(E456*(F456-1)+(666.75)),E456*F456)</f>
        <v>19250</v>
      </c>
      <c r="H456" s="135">
        <f t="shared" si="90"/>
        <v>192.5</v>
      </c>
      <c r="I456" s="141">
        <f t="shared" si="91"/>
        <v>192.5</v>
      </c>
      <c r="J456" s="135">
        <f t="shared" si="92"/>
        <v>0</v>
      </c>
      <c r="K456" s="135">
        <f t="shared" si="88"/>
        <v>0</v>
      </c>
      <c r="L456" s="135" t="e">
        <f t="shared" si="89"/>
        <v>#REF!</v>
      </c>
      <c r="M456" s="138" t="e">
        <f>IF(K456-'!!!KATILIMCI LİSTESİ!!!'!#REF!&gt;0,'!!!KATILIMCI LİSTESİ!!!'!#REF!,K456)</f>
        <v>#REF!</v>
      </c>
      <c r="N456" s="135">
        <f t="shared" si="93"/>
        <v>866.25</v>
      </c>
      <c r="O456" s="135">
        <f t="shared" si="94"/>
        <v>1058.75</v>
      </c>
      <c r="P456" s="139">
        <f t="shared" si="95"/>
        <v>20308.75</v>
      </c>
      <c r="Q456" s="135">
        <f>'5-Banka Listesi'!G457</f>
        <v>0</v>
      </c>
      <c r="R456" s="140">
        <f t="shared" si="96"/>
        <v>19250</v>
      </c>
      <c r="S456" s="140">
        <f t="shared" si="97"/>
        <v>433.125</v>
      </c>
      <c r="T456" s="140">
        <f t="shared" si="98"/>
        <v>385</v>
      </c>
      <c r="U456" s="135">
        <f t="shared" si="99"/>
        <v>20068.125</v>
      </c>
      <c r="V456" s="132">
        <v>452</v>
      </c>
    </row>
    <row r="457" spans="2:22" ht="33.950000000000003" customHeight="1" x14ac:dyDescent="0.25">
      <c r="B457" s="132">
        <v>453</v>
      </c>
      <c r="C457" s="133" t="str">
        <f>'!!!KATILIMCI LİSTESİ!!!'!B454</f>
        <v>EMRE NECCAR</v>
      </c>
      <c r="D457" s="134" t="str">
        <f>'!!!KATILIMCI LİSTESİ!!!'!C454</f>
        <v>40783352866</v>
      </c>
      <c r="E457" s="135">
        <f>'!!! VERİLER !!!'!C$1</f>
        <v>1375</v>
      </c>
      <c r="F457" s="136">
        <f>'1-Devamsızlık Formu (Ek-4)'!AJ459</f>
        <v>14</v>
      </c>
      <c r="G457" s="135">
        <f>IF(AND('1-Devamsızlık Formu (Ek-4)'!D459="",F457&gt;0,'1-Devamsızlık Formu (Ek-4)'!AW459="KASIM 2024"),(E457*(F457-1)+(666.75)),E457*F457)</f>
        <v>19250</v>
      </c>
      <c r="H457" s="135">
        <f t="shared" si="90"/>
        <v>192.5</v>
      </c>
      <c r="I457" s="141">
        <f t="shared" si="91"/>
        <v>192.5</v>
      </c>
      <c r="J457" s="135">
        <f t="shared" si="92"/>
        <v>0</v>
      </c>
      <c r="K457" s="135">
        <f t="shared" si="88"/>
        <v>0</v>
      </c>
      <c r="L457" s="135" t="e">
        <f t="shared" si="89"/>
        <v>#REF!</v>
      </c>
      <c r="M457" s="138" t="e">
        <f>IF(K457-'!!!KATILIMCI LİSTESİ!!!'!#REF!&gt;0,'!!!KATILIMCI LİSTESİ!!!'!#REF!,K457)</f>
        <v>#REF!</v>
      </c>
      <c r="N457" s="135">
        <f t="shared" si="93"/>
        <v>866.25</v>
      </c>
      <c r="O457" s="135">
        <f t="shared" si="94"/>
        <v>1058.75</v>
      </c>
      <c r="P457" s="139">
        <f t="shared" si="95"/>
        <v>20308.75</v>
      </c>
      <c r="Q457" s="135">
        <f>'5-Banka Listesi'!G458</f>
        <v>0</v>
      </c>
      <c r="R457" s="140">
        <f t="shared" si="96"/>
        <v>19250</v>
      </c>
      <c r="S457" s="140">
        <f t="shared" si="97"/>
        <v>433.125</v>
      </c>
      <c r="T457" s="140">
        <f t="shared" si="98"/>
        <v>385</v>
      </c>
      <c r="U457" s="135">
        <f t="shared" si="99"/>
        <v>20068.125</v>
      </c>
      <c r="V457" s="132">
        <v>453</v>
      </c>
    </row>
    <row r="458" spans="2:22" ht="33.950000000000003" customHeight="1" x14ac:dyDescent="0.25">
      <c r="B458" s="132">
        <v>454</v>
      </c>
      <c r="C458" s="133" t="str">
        <f>'!!!KATILIMCI LİSTESİ!!!'!B455</f>
        <v>EMRE ŞENYILMAZ</v>
      </c>
      <c r="D458" s="134" t="str">
        <f>'!!!KATILIMCI LİSTESİ!!!'!C455</f>
        <v>10036394882</v>
      </c>
      <c r="E458" s="135">
        <f>'!!! VERİLER !!!'!C$1</f>
        <v>1375</v>
      </c>
      <c r="F458" s="136">
        <f>'1-Devamsızlık Formu (Ek-4)'!AJ460</f>
        <v>14</v>
      </c>
      <c r="G458" s="135">
        <f>IF(AND('1-Devamsızlık Formu (Ek-4)'!D460="",F458&gt;0,'1-Devamsızlık Formu (Ek-4)'!AW460="KASIM 2024"),(E458*(F458-1)+(666.75)),E458*F458)</f>
        <v>19250</v>
      </c>
      <c r="H458" s="135">
        <f t="shared" si="90"/>
        <v>192.5</v>
      </c>
      <c r="I458" s="141">
        <f t="shared" si="91"/>
        <v>192.5</v>
      </c>
      <c r="J458" s="135">
        <f t="shared" si="92"/>
        <v>0</v>
      </c>
      <c r="K458" s="135">
        <f t="shared" si="88"/>
        <v>0</v>
      </c>
      <c r="L458" s="135" t="e">
        <f t="shared" si="89"/>
        <v>#REF!</v>
      </c>
      <c r="M458" s="138" t="e">
        <f>IF(K458-'!!!KATILIMCI LİSTESİ!!!'!#REF!&gt;0,'!!!KATILIMCI LİSTESİ!!!'!#REF!,K458)</f>
        <v>#REF!</v>
      </c>
      <c r="N458" s="135">
        <f t="shared" si="93"/>
        <v>866.25</v>
      </c>
      <c r="O458" s="135">
        <f t="shared" si="94"/>
        <v>1058.75</v>
      </c>
      <c r="P458" s="139">
        <f t="shared" si="95"/>
        <v>20308.75</v>
      </c>
      <c r="Q458" s="135">
        <f>'5-Banka Listesi'!G459</f>
        <v>0</v>
      </c>
      <c r="R458" s="140">
        <f t="shared" si="96"/>
        <v>19250</v>
      </c>
      <c r="S458" s="140">
        <f t="shared" si="97"/>
        <v>433.125</v>
      </c>
      <c r="T458" s="140">
        <f t="shared" si="98"/>
        <v>385</v>
      </c>
      <c r="U458" s="135">
        <f t="shared" si="99"/>
        <v>20068.125</v>
      </c>
      <c r="V458" s="132">
        <v>454</v>
      </c>
    </row>
    <row r="459" spans="2:22" ht="33.950000000000003" customHeight="1" x14ac:dyDescent="0.25">
      <c r="B459" s="132">
        <v>455</v>
      </c>
      <c r="C459" s="133" t="str">
        <f>'!!!KATILIMCI LİSTESİ!!!'!B456</f>
        <v>EMRE YÜKSELER</v>
      </c>
      <c r="D459" s="134" t="str">
        <f>'!!!KATILIMCI LİSTESİ!!!'!C456</f>
        <v>42262915180</v>
      </c>
      <c r="E459" s="135">
        <f>'!!! VERİLER !!!'!C$1</f>
        <v>1375</v>
      </c>
      <c r="F459" s="136">
        <f>'1-Devamsızlık Formu (Ek-4)'!AJ461</f>
        <v>14</v>
      </c>
      <c r="G459" s="135">
        <f>IF(AND('1-Devamsızlık Formu (Ek-4)'!D461="",F459&gt;0,'1-Devamsızlık Formu (Ek-4)'!AW461="KASIM 2024"),(E459*(F459-1)+(666.75)),E459*F459)</f>
        <v>19250</v>
      </c>
      <c r="H459" s="135">
        <f t="shared" si="90"/>
        <v>192.5</v>
      </c>
      <c r="I459" s="141">
        <f t="shared" si="91"/>
        <v>192.5</v>
      </c>
      <c r="J459" s="135">
        <f t="shared" si="92"/>
        <v>0</v>
      </c>
      <c r="K459" s="135">
        <f t="shared" si="88"/>
        <v>0</v>
      </c>
      <c r="L459" s="135" t="e">
        <f t="shared" si="89"/>
        <v>#REF!</v>
      </c>
      <c r="M459" s="138" t="e">
        <f>IF(K459-'!!!KATILIMCI LİSTESİ!!!'!#REF!&gt;0,'!!!KATILIMCI LİSTESİ!!!'!#REF!,K459)</f>
        <v>#REF!</v>
      </c>
      <c r="N459" s="135">
        <f t="shared" si="93"/>
        <v>866.25</v>
      </c>
      <c r="O459" s="135">
        <f t="shared" si="94"/>
        <v>1058.75</v>
      </c>
      <c r="P459" s="139">
        <f t="shared" si="95"/>
        <v>20308.75</v>
      </c>
      <c r="Q459" s="135">
        <f>'5-Banka Listesi'!G460</f>
        <v>0</v>
      </c>
      <c r="R459" s="140">
        <f t="shared" si="96"/>
        <v>19250</v>
      </c>
      <c r="S459" s="140">
        <f t="shared" si="97"/>
        <v>433.125</v>
      </c>
      <c r="T459" s="140">
        <f t="shared" si="98"/>
        <v>385</v>
      </c>
      <c r="U459" s="135">
        <f t="shared" si="99"/>
        <v>20068.125</v>
      </c>
      <c r="V459" s="132">
        <v>455</v>
      </c>
    </row>
    <row r="460" spans="2:22" ht="33.950000000000003" customHeight="1" x14ac:dyDescent="0.25">
      <c r="B460" s="132">
        <v>456</v>
      </c>
      <c r="C460" s="133" t="str">
        <f>'!!!KATILIMCI LİSTESİ!!!'!B457</f>
        <v>EMRE ALTAN GÖKŞEN</v>
      </c>
      <c r="D460" s="134" t="str">
        <f>'!!!KATILIMCI LİSTESİ!!!'!C457</f>
        <v>52465000316</v>
      </c>
      <c r="E460" s="135">
        <f>'!!! VERİLER !!!'!C$1</f>
        <v>1375</v>
      </c>
      <c r="F460" s="136">
        <f>'1-Devamsızlık Formu (Ek-4)'!AJ462</f>
        <v>14</v>
      </c>
      <c r="G460" s="135">
        <f>IF(AND('1-Devamsızlık Formu (Ek-4)'!D462="",F460&gt;0,'1-Devamsızlık Formu (Ek-4)'!AW462="KASIM 2024"),(E460*(F460-1)+(666.75)),E460*F460)</f>
        <v>19250</v>
      </c>
      <c r="H460" s="135">
        <f t="shared" si="90"/>
        <v>192.5</v>
      </c>
      <c r="I460" s="141">
        <f t="shared" si="91"/>
        <v>192.5</v>
      </c>
      <c r="J460" s="135">
        <f t="shared" si="92"/>
        <v>0</v>
      </c>
      <c r="K460" s="135">
        <f t="shared" si="88"/>
        <v>0</v>
      </c>
      <c r="L460" s="135" t="e">
        <f t="shared" si="89"/>
        <v>#REF!</v>
      </c>
      <c r="M460" s="138" t="e">
        <f>IF(K460-'!!!KATILIMCI LİSTESİ!!!'!#REF!&gt;0,'!!!KATILIMCI LİSTESİ!!!'!#REF!,K460)</f>
        <v>#REF!</v>
      </c>
      <c r="N460" s="135">
        <f t="shared" si="93"/>
        <v>866.25</v>
      </c>
      <c r="O460" s="135">
        <f t="shared" si="94"/>
        <v>1058.75</v>
      </c>
      <c r="P460" s="139">
        <f t="shared" si="95"/>
        <v>20308.75</v>
      </c>
      <c r="Q460" s="135">
        <f>'5-Banka Listesi'!G461</f>
        <v>0</v>
      </c>
      <c r="R460" s="140">
        <f t="shared" si="96"/>
        <v>19250</v>
      </c>
      <c r="S460" s="140">
        <f t="shared" si="97"/>
        <v>433.125</v>
      </c>
      <c r="T460" s="140">
        <f t="shared" si="98"/>
        <v>385</v>
      </c>
      <c r="U460" s="135">
        <f t="shared" si="99"/>
        <v>20068.125</v>
      </c>
      <c r="V460" s="132">
        <v>456</v>
      </c>
    </row>
    <row r="461" spans="2:22" ht="33.950000000000003" customHeight="1" x14ac:dyDescent="0.25">
      <c r="B461" s="132">
        <v>457</v>
      </c>
      <c r="C461" s="133" t="str">
        <f>'!!!KATILIMCI LİSTESİ!!!'!B458</f>
        <v>EMRULLAH TOPAKGÖZ</v>
      </c>
      <c r="D461" s="134" t="str">
        <f>'!!!KATILIMCI LİSTESİ!!!'!C458</f>
        <v>10532356476</v>
      </c>
      <c r="E461" s="135">
        <f>'!!! VERİLER !!!'!C$1</f>
        <v>1375</v>
      </c>
      <c r="F461" s="136">
        <f>'1-Devamsızlık Formu (Ek-4)'!AJ463</f>
        <v>14</v>
      </c>
      <c r="G461" s="135">
        <f>IF(AND('1-Devamsızlık Formu (Ek-4)'!D463="",F461&gt;0,'1-Devamsızlık Formu (Ek-4)'!AW463="KASIM 2024"),(E461*(F461-1)+(666.75)),E461*F461)</f>
        <v>19250</v>
      </c>
      <c r="H461" s="135">
        <f t="shared" si="90"/>
        <v>192.5</v>
      </c>
      <c r="I461" s="141">
        <f t="shared" si="91"/>
        <v>192.5</v>
      </c>
      <c r="J461" s="135">
        <f t="shared" si="92"/>
        <v>0</v>
      </c>
      <c r="K461" s="135">
        <f t="shared" si="88"/>
        <v>0</v>
      </c>
      <c r="L461" s="135" t="e">
        <f t="shared" si="89"/>
        <v>#REF!</v>
      </c>
      <c r="M461" s="138" t="e">
        <f>IF(K461-'!!!KATILIMCI LİSTESİ!!!'!#REF!&gt;0,'!!!KATILIMCI LİSTESİ!!!'!#REF!,K461)</f>
        <v>#REF!</v>
      </c>
      <c r="N461" s="135">
        <f t="shared" si="93"/>
        <v>866.25</v>
      </c>
      <c r="O461" s="135">
        <f t="shared" si="94"/>
        <v>1058.75</v>
      </c>
      <c r="P461" s="139">
        <f t="shared" si="95"/>
        <v>20308.75</v>
      </c>
      <c r="Q461" s="135">
        <f>'5-Banka Listesi'!G462</f>
        <v>0</v>
      </c>
      <c r="R461" s="140">
        <f t="shared" si="96"/>
        <v>19250</v>
      </c>
      <c r="S461" s="140">
        <f t="shared" si="97"/>
        <v>433.125</v>
      </c>
      <c r="T461" s="140">
        <f t="shared" si="98"/>
        <v>385</v>
      </c>
      <c r="U461" s="135">
        <f t="shared" si="99"/>
        <v>20068.125</v>
      </c>
      <c r="V461" s="132">
        <v>457</v>
      </c>
    </row>
    <row r="462" spans="2:22" ht="33.950000000000003" customHeight="1" x14ac:dyDescent="0.25">
      <c r="B462" s="132">
        <v>458</v>
      </c>
      <c r="C462" s="133" t="str">
        <f>'!!!KATILIMCI LİSTESİ!!!'!B459</f>
        <v>ENES DEMİR</v>
      </c>
      <c r="D462" s="134" t="str">
        <f>'!!!KATILIMCI LİSTESİ!!!'!C459</f>
        <v>12437223228</v>
      </c>
      <c r="E462" s="135">
        <f>'!!! VERİLER !!!'!C$1</f>
        <v>1375</v>
      </c>
      <c r="F462" s="136">
        <f>'1-Devamsızlık Formu (Ek-4)'!AJ464</f>
        <v>9</v>
      </c>
      <c r="G462" s="135">
        <f>IF(AND('1-Devamsızlık Formu (Ek-4)'!D464="",F462&gt;0,'1-Devamsızlık Formu (Ek-4)'!AW464="KASIM 2024"),(E462*(F462-1)+(666.75)),E462*F462)</f>
        <v>12375</v>
      </c>
      <c r="H462" s="135">
        <f t="shared" si="90"/>
        <v>123.75</v>
      </c>
      <c r="I462" s="141">
        <f t="shared" si="91"/>
        <v>123.75</v>
      </c>
      <c r="J462" s="135">
        <f t="shared" si="92"/>
        <v>0</v>
      </c>
      <c r="K462" s="135">
        <f t="shared" si="88"/>
        <v>0</v>
      </c>
      <c r="L462" s="135" t="e">
        <f t="shared" si="89"/>
        <v>#REF!</v>
      </c>
      <c r="M462" s="138" t="e">
        <f>IF(K462-'!!!KATILIMCI LİSTESİ!!!'!#REF!&gt;0,'!!!KATILIMCI LİSTESİ!!!'!#REF!,K462)</f>
        <v>#REF!</v>
      </c>
      <c r="N462" s="135">
        <f t="shared" si="93"/>
        <v>556.875</v>
      </c>
      <c r="O462" s="135">
        <f t="shared" si="94"/>
        <v>680.625</v>
      </c>
      <c r="P462" s="139">
        <f t="shared" si="95"/>
        <v>13055.625</v>
      </c>
      <c r="Q462" s="135">
        <f>'5-Banka Listesi'!G463</f>
        <v>0</v>
      </c>
      <c r="R462" s="140">
        <f t="shared" si="96"/>
        <v>12375</v>
      </c>
      <c r="S462" s="140">
        <f t="shared" si="97"/>
        <v>278.43799999999999</v>
      </c>
      <c r="T462" s="140">
        <f t="shared" si="98"/>
        <v>247.5</v>
      </c>
      <c r="U462" s="135">
        <f t="shared" si="99"/>
        <v>12900.938</v>
      </c>
      <c r="V462" s="132">
        <v>458</v>
      </c>
    </row>
    <row r="463" spans="2:22" ht="33.950000000000003" customHeight="1" x14ac:dyDescent="0.25">
      <c r="B463" s="132">
        <v>459</v>
      </c>
      <c r="C463" s="133" t="str">
        <f>'!!!KATILIMCI LİSTESİ!!!'!B460</f>
        <v>ENES EYİNACAR</v>
      </c>
      <c r="D463" s="134" t="str">
        <f>'!!!KATILIMCI LİSTESİ!!!'!C460</f>
        <v>12335227038</v>
      </c>
      <c r="E463" s="135">
        <f>'!!! VERİLER !!!'!C$1</f>
        <v>1375</v>
      </c>
      <c r="F463" s="136">
        <f>'1-Devamsızlık Formu (Ek-4)'!AJ465</f>
        <v>11</v>
      </c>
      <c r="G463" s="135">
        <f>IF(AND('1-Devamsızlık Formu (Ek-4)'!D465="",F463&gt;0,'1-Devamsızlık Formu (Ek-4)'!AW465="KASIM 2024"),(E463*(F463-1)+(666.75)),E463*F463)</f>
        <v>15125</v>
      </c>
      <c r="H463" s="135">
        <f t="shared" si="90"/>
        <v>151.25</v>
      </c>
      <c r="I463" s="141">
        <f t="shared" si="91"/>
        <v>151.25</v>
      </c>
      <c r="J463" s="135">
        <f t="shared" si="92"/>
        <v>0</v>
      </c>
      <c r="K463" s="135">
        <f t="shared" si="88"/>
        <v>0</v>
      </c>
      <c r="L463" s="135" t="e">
        <f t="shared" si="89"/>
        <v>#REF!</v>
      </c>
      <c r="M463" s="138" t="e">
        <f>IF(K463-'!!!KATILIMCI LİSTESİ!!!'!#REF!&gt;0,'!!!KATILIMCI LİSTESİ!!!'!#REF!,K463)</f>
        <v>#REF!</v>
      </c>
      <c r="N463" s="135">
        <f t="shared" si="93"/>
        <v>680.625</v>
      </c>
      <c r="O463" s="135">
        <f t="shared" si="94"/>
        <v>831.875</v>
      </c>
      <c r="P463" s="139">
        <f t="shared" si="95"/>
        <v>15956.875</v>
      </c>
      <c r="Q463" s="135">
        <f>'5-Banka Listesi'!G464</f>
        <v>0</v>
      </c>
      <c r="R463" s="140">
        <f t="shared" si="96"/>
        <v>15125</v>
      </c>
      <c r="S463" s="140">
        <f t="shared" si="97"/>
        <v>340.31299999999999</v>
      </c>
      <c r="T463" s="140">
        <f t="shared" si="98"/>
        <v>302.5</v>
      </c>
      <c r="U463" s="135">
        <f t="shared" si="99"/>
        <v>15767.813</v>
      </c>
      <c r="V463" s="132">
        <v>459</v>
      </c>
    </row>
    <row r="464" spans="2:22" ht="33.950000000000003" customHeight="1" x14ac:dyDescent="0.25">
      <c r="B464" s="132">
        <v>460</v>
      </c>
      <c r="C464" s="133" t="str">
        <f>'!!!KATILIMCI LİSTESİ!!!'!B461</f>
        <v>ENES GELEÇ</v>
      </c>
      <c r="D464" s="134" t="str">
        <f>'!!!KATILIMCI LİSTESİ!!!'!C461</f>
        <v>15998112376</v>
      </c>
      <c r="E464" s="135">
        <f>'!!! VERİLER !!!'!C$1</f>
        <v>1375</v>
      </c>
      <c r="F464" s="136">
        <f>'1-Devamsızlık Formu (Ek-4)'!AJ466</f>
        <v>14</v>
      </c>
      <c r="G464" s="135">
        <f>IF(AND('1-Devamsızlık Formu (Ek-4)'!D466="",F464&gt;0,'1-Devamsızlık Formu (Ek-4)'!AW466="KASIM 2024"),(E464*(F464-1)+(666.75)),E464*F464)</f>
        <v>19250</v>
      </c>
      <c r="H464" s="135">
        <f t="shared" si="90"/>
        <v>192.5</v>
      </c>
      <c r="I464" s="141">
        <f t="shared" si="91"/>
        <v>192.5</v>
      </c>
      <c r="J464" s="135">
        <f t="shared" si="92"/>
        <v>0</v>
      </c>
      <c r="K464" s="135">
        <f t="shared" si="88"/>
        <v>0</v>
      </c>
      <c r="L464" s="135" t="e">
        <f t="shared" si="89"/>
        <v>#REF!</v>
      </c>
      <c r="M464" s="138" t="e">
        <f>IF(K464-'!!!KATILIMCI LİSTESİ!!!'!#REF!&gt;0,'!!!KATILIMCI LİSTESİ!!!'!#REF!,K464)</f>
        <v>#REF!</v>
      </c>
      <c r="N464" s="135">
        <f t="shared" si="93"/>
        <v>866.25</v>
      </c>
      <c r="O464" s="135">
        <f t="shared" si="94"/>
        <v>1058.75</v>
      </c>
      <c r="P464" s="139">
        <f t="shared" si="95"/>
        <v>20308.75</v>
      </c>
      <c r="Q464" s="135">
        <f>'5-Banka Listesi'!G465</f>
        <v>0</v>
      </c>
      <c r="R464" s="140">
        <f t="shared" si="96"/>
        <v>19250</v>
      </c>
      <c r="S464" s="140">
        <f t="shared" si="97"/>
        <v>433.125</v>
      </c>
      <c r="T464" s="140">
        <f t="shared" si="98"/>
        <v>385</v>
      </c>
      <c r="U464" s="135">
        <f t="shared" si="99"/>
        <v>20068.125</v>
      </c>
      <c r="V464" s="132">
        <v>460</v>
      </c>
    </row>
    <row r="465" spans="2:22" ht="33.950000000000003" customHeight="1" x14ac:dyDescent="0.25">
      <c r="B465" s="132">
        <v>461</v>
      </c>
      <c r="C465" s="133" t="str">
        <f>'!!!KATILIMCI LİSTESİ!!!'!B462</f>
        <v>ENES SANCAR</v>
      </c>
      <c r="D465" s="134" t="str">
        <f>'!!!KATILIMCI LİSTESİ!!!'!C462</f>
        <v>10471451676</v>
      </c>
      <c r="E465" s="135">
        <f>'!!! VERİLER !!!'!C$1</f>
        <v>1375</v>
      </c>
      <c r="F465" s="136">
        <f>'1-Devamsızlık Formu (Ek-4)'!AJ467</f>
        <v>11</v>
      </c>
      <c r="G465" s="135">
        <f>IF(AND('1-Devamsızlık Formu (Ek-4)'!D467="",F465&gt;0,'1-Devamsızlık Formu (Ek-4)'!AW467="KASIM 2024"),(E465*(F465-1)+(666.75)),E465*F465)</f>
        <v>15125</v>
      </c>
      <c r="H465" s="135">
        <f t="shared" si="90"/>
        <v>151.25</v>
      </c>
      <c r="I465" s="141">
        <f t="shared" si="91"/>
        <v>151.25</v>
      </c>
      <c r="J465" s="135">
        <f t="shared" si="92"/>
        <v>0</v>
      </c>
      <c r="K465" s="135">
        <f t="shared" si="88"/>
        <v>0</v>
      </c>
      <c r="L465" s="135" t="e">
        <f t="shared" si="89"/>
        <v>#REF!</v>
      </c>
      <c r="M465" s="138" t="e">
        <f>IF(K465-'!!!KATILIMCI LİSTESİ!!!'!#REF!&gt;0,'!!!KATILIMCI LİSTESİ!!!'!#REF!,K465)</f>
        <v>#REF!</v>
      </c>
      <c r="N465" s="135">
        <f t="shared" si="93"/>
        <v>680.625</v>
      </c>
      <c r="O465" s="135">
        <f t="shared" si="94"/>
        <v>831.875</v>
      </c>
      <c r="P465" s="139">
        <f t="shared" si="95"/>
        <v>15956.875</v>
      </c>
      <c r="Q465" s="135">
        <f>'5-Banka Listesi'!G466</f>
        <v>0</v>
      </c>
      <c r="R465" s="140">
        <f t="shared" si="96"/>
        <v>15125</v>
      </c>
      <c r="S465" s="140">
        <f t="shared" si="97"/>
        <v>340.31299999999999</v>
      </c>
      <c r="T465" s="140">
        <f t="shared" si="98"/>
        <v>302.5</v>
      </c>
      <c r="U465" s="135">
        <f t="shared" si="99"/>
        <v>15767.813</v>
      </c>
      <c r="V465" s="132">
        <v>461</v>
      </c>
    </row>
    <row r="466" spans="2:22" ht="33.950000000000003" customHeight="1" x14ac:dyDescent="0.25">
      <c r="B466" s="132">
        <v>462</v>
      </c>
      <c r="C466" s="133" t="str">
        <f>'!!!KATILIMCI LİSTESİ!!!'!B463</f>
        <v>ENES BERKAY YİLDİZ</v>
      </c>
      <c r="D466" s="134" t="str">
        <f>'!!!KATILIMCI LİSTESİ!!!'!C463</f>
        <v>48100358638</v>
      </c>
      <c r="E466" s="135">
        <f>'!!! VERİLER !!!'!C$1</f>
        <v>1375</v>
      </c>
      <c r="F466" s="136">
        <f>'1-Devamsızlık Formu (Ek-4)'!AJ468</f>
        <v>9</v>
      </c>
      <c r="G466" s="135">
        <f>IF(AND('1-Devamsızlık Formu (Ek-4)'!D468="",F466&gt;0,'1-Devamsızlık Formu (Ek-4)'!AW468="KASIM 2024"),(E466*(F466-1)+(666.75)),E466*F466)</f>
        <v>12375</v>
      </c>
      <c r="H466" s="135">
        <f t="shared" si="90"/>
        <v>123.75</v>
      </c>
      <c r="I466" s="141">
        <f t="shared" si="91"/>
        <v>123.75</v>
      </c>
      <c r="J466" s="135">
        <f t="shared" si="92"/>
        <v>0</v>
      </c>
      <c r="K466" s="135">
        <f t="shared" si="88"/>
        <v>0</v>
      </c>
      <c r="L466" s="135" t="e">
        <f t="shared" si="89"/>
        <v>#REF!</v>
      </c>
      <c r="M466" s="138" t="e">
        <f>IF(K466-'!!!KATILIMCI LİSTESİ!!!'!#REF!&gt;0,'!!!KATILIMCI LİSTESİ!!!'!#REF!,K466)</f>
        <v>#REF!</v>
      </c>
      <c r="N466" s="135">
        <f t="shared" si="93"/>
        <v>556.875</v>
      </c>
      <c r="O466" s="135">
        <f t="shared" si="94"/>
        <v>680.625</v>
      </c>
      <c r="P466" s="139">
        <f t="shared" si="95"/>
        <v>13055.625</v>
      </c>
      <c r="Q466" s="135">
        <f>'5-Banka Listesi'!G467</f>
        <v>0</v>
      </c>
      <c r="R466" s="140">
        <f t="shared" si="96"/>
        <v>12375</v>
      </c>
      <c r="S466" s="140">
        <f t="shared" si="97"/>
        <v>278.43799999999999</v>
      </c>
      <c r="T466" s="140">
        <f t="shared" si="98"/>
        <v>247.5</v>
      </c>
      <c r="U466" s="135">
        <f t="shared" si="99"/>
        <v>12900.938</v>
      </c>
      <c r="V466" s="132">
        <v>462</v>
      </c>
    </row>
    <row r="467" spans="2:22" ht="33.950000000000003" customHeight="1" x14ac:dyDescent="0.25">
      <c r="B467" s="132">
        <v>463</v>
      </c>
      <c r="C467" s="133" t="str">
        <f>'!!!KATILIMCI LİSTESİ!!!'!B464</f>
        <v>ENES FURKAN KARAKAN</v>
      </c>
      <c r="D467" s="134" t="str">
        <f>'!!!KATILIMCI LİSTESİ!!!'!C464</f>
        <v>16261026048</v>
      </c>
      <c r="E467" s="135">
        <f>'!!! VERİLER !!!'!C$1</f>
        <v>1375</v>
      </c>
      <c r="F467" s="136">
        <f>'1-Devamsızlık Formu (Ek-4)'!AJ469</f>
        <v>14</v>
      </c>
      <c r="G467" s="135">
        <f>IF(AND('1-Devamsızlık Formu (Ek-4)'!D469="",F467&gt;0,'1-Devamsızlık Formu (Ek-4)'!AW469="KASIM 2024"),(E467*(F467-1)+(666.75)),E467*F467)</f>
        <v>19250</v>
      </c>
      <c r="H467" s="135">
        <f t="shared" si="90"/>
        <v>192.5</v>
      </c>
      <c r="I467" s="141">
        <f t="shared" si="91"/>
        <v>192.5</v>
      </c>
      <c r="J467" s="135">
        <f t="shared" si="92"/>
        <v>0</v>
      </c>
      <c r="K467" s="135">
        <f t="shared" si="88"/>
        <v>0</v>
      </c>
      <c r="L467" s="135" t="e">
        <f t="shared" si="89"/>
        <v>#REF!</v>
      </c>
      <c r="M467" s="138" t="e">
        <f>IF(K467-'!!!KATILIMCI LİSTESİ!!!'!#REF!&gt;0,'!!!KATILIMCI LİSTESİ!!!'!#REF!,K467)</f>
        <v>#REF!</v>
      </c>
      <c r="N467" s="135">
        <f t="shared" si="93"/>
        <v>866.25</v>
      </c>
      <c r="O467" s="135">
        <f t="shared" si="94"/>
        <v>1058.75</v>
      </c>
      <c r="P467" s="139">
        <f t="shared" si="95"/>
        <v>20308.75</v>
      </c>
      <c r="Q467" s="135">
        <f>'5-Banka Listesi'!G468</f>
        <v>0</v>
      </c>
      <c r="R467" s="140">
        <f t="shared" si="96"/>
        <v>19250</v>
      </c>
      <c r="S467" s="140">
        <f t="shared" si="97"/>
        <v>433.125</v>
      </c>
      <c r="T467" s="140">
        <f t="shared" si="98"/>
        <v>385</v>
      </c>
      <c r="U467" s="135">
        <f t="shared" si="99"/>
        <v>20068.125</v>
      </c>
      <c r="V467" s="132">
        <v>463</v>
      </c>
    </row>
    <row r="468" spans="2:22" ht="33.950000000000003" customHeight="1" x14ac:dyDescent="0.25">
      <c r="B468" s="132">
        <v>464</v>
      </c>
      <c r="C468" s="133" t="str">
        <f>'!!!KATILIMCI LİSTESİ!!!'!B465</f>
        <v>ENİS KOÇ</v>
      </c>
      <c r="D468" s="134" t="str">
        <f>'!!!KATILIMCI LİSTESİ!!!'!C465</f>
        <v>19258293492</v>
      </c>
      <c r="E468" s="135">
        <f>'!!! VERİLER !!!'!C$1</f>
        <v>1375</v>
      </c>
      <c r="F468" s="136">
        <f>'1-Devamsızlık Formu (Ek-4)'!AJ470</f>
        <v>14</v>
      </c>
      <c r="G468" s="135">
        <f>IF(AND('1-Devamsızlık Formu (Ek-4)'!D470="",F468&gt;0,'1-Devamsızlık Formu (Ek-4)'!AW470="KASIM 2024"),(E468*(F468-1)+(666.75)),E468*F468)</f>
        <v>19250</v>
      </c>
      <c r="H468" s="135">
        <f t="shared" si="90"/>
        <v>192.5</v>
      </c>
      <c r="I468" s="141">
        <f t="shared" si="91"/>
        <v>192.5</v>
      </c>
      <c r="J468" s="135">
        <f t="shared" si="92"/>
        <v>0</v>
      </c>
      <c r="K468" s="135">
        <f t="shared" si="88"/>
        <v>0</v>
      </c>
      <c r="L468" s="135" t="e">
        <f t="shared" si="89"/>
        <v>#REF!</v>
      </c>
      <c r="M468" s="138" t="e">
        <f>IF(K468-'!!!KATILIMCI LİSTESİ!!!'!#REF!&gt;0,'!!!KATILIMCI LİSTESİ!!!'!#REF!,K468)</f>
        <v>#REF!</v>
      </c>
      <c r="N468" s="135">
        <f t="shared" si="93"/>
        <v>866.25</v>
      </c>
      <c r="O468" s="135">
        <f t="shared" si="94"/>
        <v>1058.75</v>
      </c>
      <c r="P468" s="139">
        <f t="shared" si="95"/>
        <v>20308.75</v>
      </c>
      <c r="Q468" s="135">
        <f>'5-Banka Listesi'!G469</f>
        <v>0</v>
      </c>
      <c r="R468" s="140">
        <f t="shared" si="96"/>
        <v>19250</v>
      </c>
      <c r="S468" s="140">
        <f t="shared" si="97"/>
        <v>433.125</v>
      </c>
      <c r="T468" s="140">
        <f t="shared" si="98"/>
        <v>385</v>
      </c>
      <c r="U468" s="135">
        <f t="shared" si="99"/>
        <v>20068.125</v>
      </c>
      <c r="V468" s="132">
        <v>464</v>
      </c>
    </row>
    <row r="469" spans="2:22" ht="33.950000000000003" customHeight="1" x14ac:dyDescent="0.25">
      <c r="B469" s="132">
        <v>465</v>
      </c>
      <c r="C469" s="133" t="str">
        <f>'!!!KATILIMCI LİSTESİ!!!'!B466</f>
        <v>ENSAR UĞUR DAĞ</v>
      </c>
      <c r="D469" s="134" t="str">
        <f>'!!!KATILIMCI LİSTESİ!!!'!C466</f>
        <v>14579159922</v>
      </c>
      <c r="E469" s="135">
        <f>'!!! VERİLER !!!'!C$1</f>
        <v>1375</v>
      </c>
      <c r="F469" s="136">
        <f>'1-Devamsızlık Formu (Ek-4)'!AJ471</f>
        <v>14</v>
      </c>
      <c r="G469" s="135">
        <f>IF(AND('1-Devamsızlık Formu (Ek-4)'!D471="",F469&gt;0,'1-Devamsızlık Formu (Ek-4)'!AW471="KASIM 2024"),(E469*(F469-1)+(666.75)),E469*F469)</f>
        <v>19250</v>
      </c>
      <c r="H469" s="135">
        <f t="shared" si="90"/>
        <v>192.5</v>
      </c>
      <c r="I469" s="141">
        <f t="shared" si="91"/>
        <v>192.5</v>
      </c>
      <c r="J469" s="135">
        <f t="shared" si="92"/>
        <v>0</v>
      </c>
      <c r="K469" s="135">
        <f t="shared" si="88"/>
        <v>0</v>
      </c>
      <c r="L469" s="135" t="e">
        <f t="shared" si="89"/>
        <v>#REF!</v>
      </c>
      <c r="M469" s="138" t="e">
        <f>IF(K469-'!!!KATILIMCI LİSTESİ!!!'!#REF!&gt;0,'!!!KATILIMCI LİSTESİ!!!'!#REF!,K469)</f>
        <v>#REF!</v>
      </c>
      <c r="N469" s="135">
        <f t="shared" si="93"/>
        <v>866.25</v>
      </c>
      <c r="O469" s="135">
        <f t="shared" si="94"/>
        <v>1058.75</v>
      </c>
      <c r="P469" s="139">
        <f t="shared" si="95"/>
        <v>20308.75</v>
      </c>
      <c r="Q469" s="135">
        <f>'5-Banka Listesi'!G470</f>
        <v>0</v>
      </c>
      <c r="R469" s="140">
        <f t="shared" si="96"/>
        <v>19250</v>
      </c>
      <c r="S469" s="140">
        <f t="shared" si="97"/>
        <v>433.125</v>
      </c>
      <c r="T469" s="140">
        <f t="shared" si="98"/>
        <v>385</v>
      </c>
      <c r="U469" s="135">
        <f t="shared" si="99"/>
        <v>20068.125</v>
      </c>
      <c r="V469" s="132">
        <v>465</v>
      </c>
    </row>
    <row r="470" spans="2:22" ht="33.950000000000003" customHeight="1" x14ac:dyDescent="0.25">
      <c r="B470" s="132">
        <v>466</v>
      </c>
      <c r="C470" s="133" t="str">
        <f>'!!!KATILIMCI LİSTESİ!!!'!B467</f>
        <v>ENVER EFE ÖZER</v>
      </c>
      <c r="D470" s="134" t="str">
        <f>'!!!KATILIMCI LİSTESİ!!!'!C467</f>
        <v>10889345468</v>
      </c>
      <c r="E470" s="135">
        <f>'!!! VERİLER !!!'!C$1</f>
        <v>1375</v>
      </c>
      <c r="F470" s="136">
        <f>'1-Devamsızlık Formu (Ek-4)'!AJ472</f>
        <v>13</v>
      </c>
      <c r="G470" s="135">
        <f>IF(AND('1-Devamsızlık Formu (Ek-4)'!D472="",F470&gt;0,'1-Devamsızlık Formu (Ek-4)'!AW472="KASIM 2024"),(E470*(F470-1)+(666.75)),E470*F470)</f>
        <v>17875</v>
      </c>
      <c r="H470" s="135">
        <f t="shared" si="90"/>
        <v>178.75</v>
      </c>
      <c r="I470" s="141">
        <f t="shared" si="91"/>
        <v>178.75</v>
      </c>
      <c r="J470" s="135">
        <f t="shared" si="92"/>
        <v>0</v>
      </c>
      <c r="K470" s="135">
        <f t="shared" si="88"/>
        <v>0</v>
      </c>
      <c r="L470" s="135" t="e">
        <f t="shared" si="89"/>
        <v>#REF!</v>
      </c>
      <c r="M470" s="138" t="e">
        <f>IF(K470-'!!!KATILIMCI LİSTESİ!!!'!#REF!&gt;0,'!!!KATILIMCI LİSTESİ!!!'!#REF!,K470)</f>
        <v>#REF!</v>
      </c>
      <c r="N470" s="135">
        <f t="shared" si="93"/>
        <v>804.375</v>
      </c>
      <c r="O470" s="135">
        <f t="shared" si="94"/>
        <v>983.125</v>
      </c>
      <c r="P470" s="139">
        <f t="shared" si="95"/>
        <v>18858.125</v>
      </c>
      <c r="Q470" s="135">
        <f>'5-Banka Listesi'!G471</f>
        <v>0</v>
      </c>
      <c r="R470" s="140">
        <f t="shared" si="96"/>
        <v>17875</v>
      </c>
      <c r="S470" s="140">
        <f t="shared" si="97"/>
        <v>402.18799999999999</v>
      </c>
      <c r="T470" s="140">
        <f t="shared" si="98"/>
        <v>357.5</v>
      </c>
      <c r="U470" s="135">
        <f t="shared" si="99"/>
        <v>18634.687999999998</v>
      </c>
      <c r="V470" s="132">
        <v>466</v>
      </c>
    </row>
    <row r="471" spans="2:22" ht="33.950000000000003" customHeight="1" x14ac:dyDescent="0.25">
      <c r="B471" s="132">
        <v>467</v>
      </c>
      <c r="C471" s="133" t="str">
        <f>'!!!KATILIMCI LİSTESİ!!!'!B468</f>
        <v>ERDAL ÖZÇETİN</v>
      </c>
      <c r="D471" s="134" t="str">
        <f>'!!!KATILIMCI LİSTESİ!!!'!C468</f>
        <v>11405260616</v>
      </c>
      <c r="E471" s="135">
        <f>'!!! VERİLER !!!'!C$1</f>
        <v>1375</v>
      </c>
      <c r="F471" s="136">
        <f>'1-Devamsızlık Formu (Ek-4)'!AJ473</f>
        <v>14</v>
      </c>
      <c r="G471" s="135">
        <f>IF(AND('1-Devamsızlık Formu (Ek-4)'!D473="",F471&gt;0,'1-Devamsızlık Formu (Ek-4)'!AW473="KASIM 2024"),(E471*(F471-1)+(666.75)),E471*F471)</f>
        <v>19250</v>
      </c>
      <c r="H471" s="135">
        <f t="shared" si="90"/>
        <v>192.5</v>
      </c>
      <c r="I471" s="141">
        <f t="shared" si="91"/>
        <v>192.5</v>
      </c>
      <c r="J471" s="135">
        <f t="shared" si="92"/>
        <v>0</v>
      </c>
      <c r="K471" s="135">
        <f t="shared" si="88"/>
        <v>0</v>
      </c>
      <c r="L471" s="135" t="e">
        <f t="shared" si="89"/>
        <v>#REF!</v>
      </c>
      <c r="M471" s="138" t="e">
        <f>IF(K471-'!!!KATILIMCI LİSTESİ!!!'!#REF!&gt;0,'!!!KATILIMCI LİSTESİ!!!'!#REF!,K471)</f>
        <v>#REF!</v>
      </c>
      <c r="N471" s="135">
        <f t="shared" si="93"/>
        <v>866.25</v>
      </c>
      <c r="O471" s="135">
        <f t="shared" si="94"/>
        <v>1058.75</v>
      </c>
      <c r="P471" s="139">
        <f t="shared" si="95"/>
        <v>20308.75</v>
      </c>
      <c r="Q471" s="135">
        <f>'5-Banka Listesi'!G472</f>
        <v>0</v>
      </c>
      <c r="R471" s="140">
        <f t="shared" si="96"/>
        <v>19250</v>
      </c>
      <c r="S471" s="140">
        <f t="shared" si="97"/>
        <v>433.125</v>
      </c>
      <c r="T471" s="140">
        <f t="shared" si="98"/>
        <v>385</v>
      </c>
      <c r="U471" s="135">
        <f t="shared" si="99"/>
        <v>20068.125</v>
      </c>
      <c r="V471" s="132">
        <v>467</v>
      </c>
    </row>
    <row r="472" spans="2:22" ht="33.950000000000003" customHeight="1" x14ac:dyDescent="0.25">
      <c r="B472" s="132">
        <v>468</v>
      </c>
      <c r="C472" s="133" t="str">
        <f>'!!!KATILIMCI LİSTESİ!!!'!B469</f>
        <v>EREN BALKARKAYA</v>
      </c>
      <c r="D472" s="134" t="str">
        <f>'!!!KATILIMCI LİSTESİ!!!'!C469</f>
        <v>14324168964</v>
      </c>
      <c r="E472" s="135">
        <f>'!!! VERİLER !!!'!C$1</f>
        <v>1375</v>
      </c>
      <c r="F472" s="136">
        <f>'1-Devamsızlık Formu (Ek-4)'!AJ474</f>
        <v>14</v>
      </c>
      <c r="G472" s="135">
        <f>IF(AND('1-Devamsızlık Formu (Ek-4)'!D474="",F472&gt;0,'1-Devamsızlık Formu (Ek-4)'!AW474="KASIM 2024"),(E472*(F472-1)+(666.75)),E472*F472)</f>
        <v>19250</v>
      </c>
      <c r="H472" s="135">
        <f t="shared" si="90"/>
        <v>192.5</v>
      </c>
      <c r="I472" s="141">
        <f t="shared" si="91"/>
        <v>192.5</v>
      </c>
      <c r="J472" s="135">
        <f t="shared" si="92"/>
        <v>0</v>
      </c>
      <c r="K472" s="135">
        <f t="shared" si="88"/>
        <v>0</v>
      </c>
      <c r="L472" s="135" t="e">
        <f t="shared" si="89"/>
        <v>#REF!</v>
      </c>
      <c r="M472" s="138" t="e">
        <f>IF(K472-'!!!KATILIMCI LİSTESİ!!!'!#REF!&gt;0,'!!!KATILIMCI LİSTESİ!!!'!#REF!,K472)</f>
        <v>#REF!</v>
      </c>
      <c r="N472" s="135">
        <f t="shared" si="93"/>
        <v>866.25</v>
      </c>
      <c r="O472" s="135">
        <f t="shared" si="94"/>
        <v>1058.75</v>
      </c>
      <c r="P472" s="139">
        <f t="shared" si="95"/>
        <v>20308.75</v>
      </c>
      <c r="Q472" s="135">
        <f>'5-Banka Listesi'!G473</f>
        <v>0</v>
      </c>
      <c r="R472" s="140">
        <f t="shared" si="96"/>
        <v>19250</v>
      </c>
      <c r="S472" s="140">
        <f t="shared" si="97"/>
        <v>433.125</v>
      </c>
      <c r="T472" s="140">
        <f t="shared" si="98"/>
        <v>385</v>
      </c>
      <c r="U472" s="135">
        <f t="shared" si="99"/>
        <v>20068.125</v>
      </c>
      <c r="V472" s="132">
        <v>468</v>
      </c>
    </row>
    <row r="473" spans="2:22" ht="33.950000000000003" customHeight="1" x14ac:dyDescent="0.25">
      <c r="B473" s="132">
        <v>469</v>
      </c>
      <c r="C473" s="133" t="str">
        <f>'!!!KATILIMCI LİSTESİ!!!'!B470</f>
        <v>EREN ÇULDAN</v>
      </c>
      <c r="D473" s="134" t="str">
        <f>'!!!KATILIMCI LİSTESİ!!!'!C470</f>
        <v>16499306042</v>
      </c>
      <c r="E473" s="135">
        <f>'!!! VERİLER !!!'!C$1</f>
        <v>1375</v>
      </c>
      <c r="F473" s="136">
        <f>'1-Devamsızlık Formu (Ek-4)'!AJ475</f>
        <v>6</v>
      </c>
      <c r="G473" s="135">
        <f>IF(AND('1-Devamsızlık Formu (Ek-4)'!D475="",F473&gt;0,'1-Devamsızlık Formu (Ek-4)'!AW475="KASIM 2024"),(E473*(F473-1)+(666.75)),E473*F473)</f>
        <v>8250</v>
      </c>
      <c r="H473" s="135">
        <f t="shared" si="90"/>
        <v>82.5</v>
      </c>
      <c r="I473" s="141">
        <f t="shared" si="91"/>
        <v>82.5</v>
      </c>
      <c r="J473" s="135">
        <f t="shared" si="92"/>
        <v>0</v>
      </c>
      <c r="K473" s="135">
        <f t="shared" si="88"/>
        <v>0</v>
      </c>
      <c r="L473" s="135" t="e">
        <f t="shared" si="89"/>
        <v>#REF!</v>
      </c>
      <c r="M473" s="138" t="e">
        <f>IF(K473-'!!!KATILIMCI LİSTESİ!!!'!#REF!&gt;0,'!!!KATILIMCI LİSTESİ!!!'!#REF!,K473)</f>
        <v>#REF!</v>
      </c>
      <c r="N473" s="135">
        <f t="shared" si="93"/>
        <v>371.25</v>
      </c>
      <c r="O473" s="135">
        <f t="shared" si="94"/>
        <v>453.75</v>
      </c>
      <c r="P473" s="139">
        <f t="shared" si="95"/>
        <v>8703.75</v>
      </c>
      <c r="Q473" s="135">
        <f>'5-Banka Listesi'!G474</f>
        <v>0</v>
      </c>
      <c r="R473" s="140">
        <f t="shared" si="96"/>
        <v>8250</v>
      </c>
      <c r="S473" s="140">
        <f t="shared" si="97"/>
        <v>185.625</v>
      </c>
      <c r="T473" s="140">
        <f t="shared" si="98"/>
        <v>165</v>
      </c>
      <c r="U473" s="135">
        <f t="shared" si="99"/>
        <v>8600.625</v>
      </c>
      <c r="V473" s="132">
        <v>469</v>
      </c>
    </row>
    <row r="474" spans="2:22" ht="33.950000000000003" customHeight="1" x14ac:dyDescent="0.25">
      <c r="B474" s="132">
        <v>470</v>
      </c>
      <c r="C474" s="133" t="str">
        <f>'!!!KATILIMCI LİSTESİ!!!'!B471</f>
        <v>EREN CEM ÇELEBİ</v>
      </c>
      <c r="D474" s="134" t="str">
        <f>'!!!KATILIMCI LİSTESİ!!!'!C471</f>
        <v>19978099428</v>
      </c>
      <c r="E474" s="135">
        <f>'!!! VERİLER !!!'!C$1</f>
        <v>1375</v>
      </c>
      <c r="F474" s="136">
        <f>'1-Devamsızlık Formu (Ek-4)'!AJ476</f>
        <v>14</v>
      </c>
      <c r="G474" s="135">
        <f>IF(AND('1-Devamsızlık Formu (Ek-4)'!D476="",F474&gt;0,'1-Devamsızlık Formu (Ek-4)'!AW476="KASIM 2024"),(E474*(F474-1)+(666.75)),E474*F474)</f>
        <v>19250</v>
      </c>
      <c r="H474" s="135">
        <f t="shared" si="90"/>
        <v>192.5</v>
      </c>
      <c r="I474" s="141">
        <f t="shared" si="91"/>
        <v>192.5</v>
      </c>
      <c r="J474" s="135">
        <f t="shared" si="92"/>
        <v>0</v>
      </c>
      <c r="K474" s="135">
        <f t="shared" si="88"/>
        <v>0</v>
      </c>
      <c r="L474" s="135" t="e">
        <f t="shared" si="89"/>
        <v>#REF!</v>
      </c>
      <c r="M474" s="138" t="e">
        <f>IF(K474-'!!!KATILIMCI LİSTESİ!!!'!#REF!&gt;0,'!!!KATILIMCI LİSTESİ!!!'!#REF!,K474)</f>
        <v>#REF!</v>
      </c>
      <c r="N474" s="135">
        <f t="shared" si="93"/>
        <v>866.25</v>
      </c>
      <c r="O474" s="135">
        <f t="shared" si="94"/>
        <v>1058.75</v>
      </c>
      <c r="P474" s="139">
        <f t="shared" si="95"/>
        <v>20308.75</v>
      </c>
      <c r="Q474" s="135">
        <f>'5-Banka Listesi'!G475</f>
        <v>0</v>
      </c>
      <c r="R474" s="140">
        <f t="shared" si="96"/>
        <v>19250</v>
      </c>
      <c r="S474" s="140">
        <f t="shared" si="97"/>
        <v>433.125</v>
      </c>
      <c r="T474" s="140">
        <f t="shared" si="98"/>
        <v>385</v>
      </c>
      <c r="U474" s="135">
        <f t="shared" si="99"/>
        <v>20068.125</v>
      </c>
      <c r="V474" s="132">
        <v>470</v>
      </c>
    </row>
    <row r="475" spans="2:22" ht="33.950000000000003" customHeight="1" x14ac:dyDescent="0.25">
      <c r="B475" s="132">
        <v>471</v>
      </c>
      <c r="C475" s="133" t="str">
        <f>'!!!KATILIMCI LİSTESİ!!!'!B472</f>
        <v>ERGÜN ŞAHİN</v>
      </c>
      <c r="D475" s="134" t="str">
        <f>'!!!KATILIMCI LİSTESİ!!!'!C472</f>
        <v>10517123550</v>
      </c>
      <c r="E475" s="135">
        <f>'!!! VERİLER !!!'!C$1</f>
        <v>1375</v>
      </c>
      <c r="F475" s="136">
        <f>'1-Devamsızlık Formu (Ek-4)'!AJ477</f>
        <v>13</v>
      </c>
      <c r="G475" s="135">
        <f>IF(AND('1-Devamsızlık Formu (Ek-4)'!D477="",F475&gt;0,'1-Devamsızlık Formu (Ek-4)'!AW477="KASIM 2024"),(E475*(F475-1)+(666.75)),E475*F475)</f>
        <v>17875</v>
      </c>
      <c r="H475" s="135">
        <f t="shared" si="90"/>
        <v>178.75</v>
      </c>
      <c r="I475" s="141">
        <f t="shared" si="91"/>
        <v>178.75</v>
      </c>
      <c r="J475" s="135">
        <f t="shared" si="92"/>
        <v>0</v>
      </c>
      <c r="K475" s="135">
        <f t="shared" ref="K475:K538" si="100">J475*0.15</f>
        <v>0</v>
      </c>
      <c r="L475" s="135" t="e">
        <f t="shared" ref="L475:L538" si="101">ROUND(K475-M475,2)</f>
        <v>#REF!</v>
      </c>
      <c r="M475" s="138" t="e">
        <f>IF(K475-'!!!KATILIMCI LİSTESİ!!!'!#REF!&gt;0,'!!!KATILIMCI LİSTESİ!!!'!#REF!,K475)</f>
        <v>#REF!</v>
      </c>
      <c r="N475" s="135">
        <f t="shared" si="93"/>
        <v>804.375</v>
      </c>
      <c r="O475" s="135">
        <f t="shared" si="94"/>
        <v>983.125</v>
      </c>
      <c r="P475" s="139">
        <f t="shared" si="95"/>
        <v>18858.125</v>
      </c>
      <c r="Q475" s="135">
        <f>'5-Banka Listesi'!G476</f>
        <v>0</v>
      </c>
      <c r="R475" s="140">
        <f t="shared" si="96"/>
        <v>17875</v>
      </c>
      <c r="S475" s="140">
        <f t="shared" si="97"/>
        <v>402.18799999999999</v>
      </c>
      <c r="T475" s="140">
        <f t="shared" si="98"/>
        <v>357.5</v>
      </c>
      <c r="U475" s="135">
        <f t="shared" si="99"/>
        <v>18634.687999999998</v>
      </c>
      <c r="V475" s="132">
        <v>471</v>
      </c>
    </row>
    <row r="476" spans="2:22" ht="33.950000000000003" customHeight="1" x14ac:dyDescent="0.25">
      <c r="B476" s="132">
        <v>472</v>
      </c>
      <c r="C476" s="133" t="str">
        <f>'!!!KATILIMCI LİSTESİ!!!'!B473</f>
        <v>ERTUĞRUL SAMED KARATUT</v>
      </c>
      <c r="D476" s="134" t="str">
        <f>'!!!KATILIMCI LİSTESİ!!!'!C473</f>
        <v>45859634914</v>
      </c>
      <c r="E476" s="135">
        <f>'!!! VERİLER !!!'!C$1</f>
        <v>1375</v>
      </c>
      <c r="F476" s="136">
        <f>'1-Devamsızlık Formu (Ek-4)'!AJ478</f>
        <v>14</v>
      </c>
      <c r="G476" s="135">
        <f>IF(AND('1-Devamsızlık Formu (Ek-4)'!D478="",F476&gt;0,'1-Devamsızlık Formu (Ek-4)'!AW478="KASIM 2024"),(E476*(F476-1)+(666.75)),E476*F476)</f>
        <v>19250</v>
      </c>
      <c r="H476" s="135">
        <f t="shared" si="90"/>
        <v>192.5</v>
      </c>
      <c r="I476" s="141">
        <f t="shared" si="91"/>
        <v>192.5</v>
      </c>
      <c r="J476" s="135">
        <f t="shared" si="92"/>
        <v>0</v>
      </c>
      <c r="K476" s="135">
        <f t="shared" si="100"/>
        <v>0</v>
      </c>
      <c r="L476" s="135" t="e">
        <f t="shared" si="101"/>
        <v>#REF!</v>
      </c>
      <c r="M476" s="138" t="e">
        <f>IF(K476-'!!!KATILIMCI LİSTESİ!!!'!#REF!&gt;0,'!!!KATILIMCI LİSTESİ!!!'!#REF!,K476)</f>
        <v>#REF!</v>
      </c>
      <c r="N476" s="135">
        <f t="shared" si="93"/>
        <v>866.25</v>
      </c>
      <c r="O476" s="135">
        <f t="shared" si="94"/>
        <v>1058.75</v>
      </c>
      <c r="P476" s="139">
        <f t="shared" si="95"/>
        <v>20308.75</v>
      </c>
      <c r="Q476" s="135">
        <f>'5-Banka Listesi'!G477</f>
        <v>0</v>
      </c>
      <c r="R476" s="140">
        <f t="shared" si="96"/>
        <v>19250</v>
      </c>
      <c r="S476" s="140">
        <f t="shared" si="97"/>
        <v>433.125</v>
      </c>
      <c r="T476" s="140">
        <f t="shared" si="98"/>
        <v>385</v>
      </c>
      <c r="U476" s="135">
        <f t="shared" si="99"/>
        <v>20068.125</v>
      </c>
      <c r="V476" s="132">
        <v>472</v>
      </c>
    </row>
    <row r="477" spans="2:22" ht="33.950000000000003" customHeight="1" x14ac:dyDescent="0.25">
      <c r="B477" s="132">
        <v>473</v>
      </c>
      <c r="C477" s="133" t="str">
        <f>'!!!KATILIMCI LİSTESİ!!!'!B474</f>
        <v>ERVA BAY</v>
      </c>
      <c r="D477" s="134" t="str">
        <f>'!!!KATILIMCI LİSTESİ!!!'!C474</f>
        <v>11276263648</v>
      </c>
      <c r="E477" s="135">
        <f>'!!! VERİLER !!!'!C$1</f>
        <v>1375</v>
      </c>
      <c r="F477" s="136">
        <f>'1-Devamsızlık Formu (Ek-4)'!AJ479</f>
        <v>8</v>
      </c>
      <c r="G477" s="135">
        <f>IF(AND('1-Devamsızlık Formu (Ek-4)'!D479="",F477&gt;0,'1-Devamsızlık Formu (Ek-4)'!AW479="KASIM 2024"),(E477*(F477-1)+(666.75)),E477*F477)</f>
        <v>11000</v>
      </c>
      <c r="H477" s="135">
        <f t="shared" si="90"/>
        <v>110</v>
      </c>
      <c r="I477" s="141">
        <f t="shared" si="91"/>
        <v>110</v>
      </c>
      <c r="J477" s="135">
        <f t="shared" si="92"/>
        <v>0</v>
      </c>
      <c r="K477" s="135">
        <f t="shared" si="100"/>
        <v>0</v>
      </c>
      <c r="L477" s="135" t="e">
        <f t="shared" si="101"/>
        <v>#REF!</v>
      </c>
      <c r="M477" s="138" t="e">
        <f>IF(K477-'!!!KATILIMCI LİSTESİ!!!'!#REF!&gt;0,'!!!KATILIMCI LİSTESİ!!!'!#REF!,K477)</f>
        <v>#REF!</v>
      </c>
      <c r="N477" s="135">
        <f t="shared" si="93"/>
        <v>495</v>
      </c>
      <c r="O477" s="135">
        <f t="shared" si="94"/>
        <v>605</v>
      </c>
      <c r="P477" s="139">
        <f t="shared" si="95"/>
        <v>11605</v>
      </c>
      <c r="Q477" s="135">
        <f>'5-Banka Listesi'!G478</f>
        <v>0</v>
      </c>
      <c r="R477" s="140">
        <f t="shared" si="96"/>
        <v>11000</v>
      </c>
      <c r="S477" s="140">
        <f t="shared" si="97"/>
        <v>247.5</v>
      </c>
      <c r="T477" s="140">
        <f t="shared" si="98"/>
        <v>220</v>
      </c>
      <c r="U477" s="135">
        <f t="shared" si="99"/>
        <v>11467.5</v>
      </c>
      <c r="V477" s="132">
        <v>473</v>
      </c>
    </row>
    <row r="478" spans="2:22" ht="33.950000000000003" customHeight="1" x14ac:dyDescent="0.25">
      <c r="B478" s="132">
        <v>474</v>
      </c>
      <c r="C478" s="133" t="str">
        <f>'!!!KATILIMCI LİSTESİ!!!'!B475</f>
        <v>ERVA HAYTA</v>
      </c>
      <c r="D478" s="134" t="str">
        <f>'!!!KATILIMCI LİSTESİ!!!'!C475</f>
        <v>22165897134</v>
      </c>
      <c r="E478" s="135">
        <f>'!!! VERİLER !!!'!C$1</f>
        <v>1375</v>
      </c>
      <c r="F478" s="136">
        <f>'1-Devamsızlık Formu (Ek-4)'!AJ480</f>
        <v>14</v>
      </c>
      <c r="G478" s="135">
        <f>IF(AND('1-Devamsızlık Formu (Ek-4)'!D480="",F478&gt;0,'1-Devamsızlık Formu (Ek-4)'!AW480="KASIM 2024"),(E478*(F478-1)+(666.75)),E478*F478)</f>
        <v>19250</v>
      </c>
      <c r="H478" s="135">
        <f t="shared" si="90"/>
        <v>192.5</v>
      </c>
      <c r="I478" s="141">
        <f t="shared" si="91"/>
        <v>192.5</v>
      </c>
      <c r="J478" s="135">
        <f t="shared" si="92"/>
        <v>0</v>
      </c>
      <c r="K478" s="135">
        <f t="shared" si="100"/>
        <v>0</v>
      </c>
      <c r="L478" s="135" t="e">
        <f t="shared" si="101"/>
        <v>#REF!</v>
      </c>
      <c r="M478" s="138" t="e">
        <f>IF(K478-'!!!KATILIMCI LİSTESİ!!!'!#REF!&gt;0,'!!!KATILIMCI LİSTESİ!!!'!#REF!,K478)</f>
        <v>#REF!</v>
      </c>
      <c r="N478" s="135">
        <f t="shared" si="93"/>
        <v>866.25</v>
      </c>
      <c r="O478" s="135">
        <f t="shared" si="94"/>
        <v>1058.75</v>
      </c>
      <c r="P478" s="139">
        <f t="shared" si="95"/>
        <v>20308.75</v>
      </c>
      <c r="Q478" s="135">
        <f>'5-Banka Listesi'!G479</f>
        <v>0</v>
      </c>
      <c r="R478" s="140">
        <f t="shared" si="96"/>
        <v>19250</v>
      </c>
      <c r="S478" s="140">
        <f t="shared" si="97"/>
        <v>433.125</v>
      </c>
      <c r="T478" s="140">
        <f t="shared" si="98"/>
        <v>385</v>
      </c>
      <c r="U478" s="135">
        <f t="shared" si="99"/>
        <v>20068.125</v>
      </c>
      <c r="V478" s="132">
        <v>474</v>
      </c>
    </row>
    <row r="479" spans="2:22" ht="33.950000000000003" customHeight="1" x14ac:dyDescent="0.25">
      <c r="B479" s="132">
        <v>475</v>
      </c>
      <c r="C479" s="133" t="str">
        <f>'!!!KATILIMCI LİSTESİ!!!'!B476</f>
        <v>ESMA AĞBAŞ</v>
      </c>
      <c r="D479" s="134" t="str">
        <f>'!!!KATILIMCI LİSTESİ!!!'!C476</f>
        <v>70870170448</v>
      </c>
      <c r="E479" s="135">
        <f>'!!! VERİLER !!!'!C$1</f>
        <v>1375</v>
      </c>
      <c r="F479" s="136">
        <f>'1-Devamsızlık Formu (Ek-4)'!AJ481</f>
        <v>9</v>
      </c>
      <c r="G479" s="135">
        <f>IF(AND('1-Devamsızlık Formu (Ek-4)'!D481="",F479&gt;0,'1-Devamsızlık Formu (Ek-4)'!AW481="KASIM 2024"),(E479*(F479-1)+(666.75)),E479*F479)</f>
        <v>12375</v>
      </c>
      <c r="H479" s="135">
        <f t="shared" si="90"/>
        <v>123.75</v>
      </c>
      <c r="I479" s="141">
        <f t="shared" si="91"/>
        <v>123.75</v>
      </c>
      <c r="J479" s="135">
        <f t="shared" si="92"/>
        <v>0</v>
      </c>
      <c r="K479" s="135">
        <f t="shared" si="100"/>
        <v>0</v>
      </c>
      <c r="L479" s="135" t="e">
        <f t="shared" si="101"/>
        <v>#REF!</v>
      </c>
      <c r="M479" s="138" t="e">
        <f>IF(K479-'!!!KATILIMCI LİSTESİ!!!'!#REF!&gt;0,'!!!KATILIMCI LİSTESİ!!!'!#REF!,K479)</f>
        <v>#REF!</v>
      </c>
      <c r="N479" s="135">
        <f t="shared" si="93"/>
        <v>556.875</v>
      </c>
      <c r="O479" s="135">
        <f t="shared" si="94"/>
        <v>680.625</v>
      </c>
      <c r="P479" s="139">
        <f t="shared" si="95"/>
        <v>13055.625</v>
      </c>
      <c r="Q479" s="135">
        <f>'5-Banka Listesi'!G480</f>
        <v>0</v>
      </c>
      <c r="R479" s="140">
        <f t="shared" si="96"/>
        <v>12375</v>
      </c>
      <c r="S479" s="140">
        <f t="shared" si="97"/>
        <v>278.43799999999999</v>
      </c>
      <c r="T479" s="140">
        <f t="shared" si="98"/>
        <v>247.5</v>
      </c>
      <c r="U479" s="135">
        <f t="shared" si="99"/>
        <v>12900.938</v>
      </c>
      <c r="V479" s="132">
        <v>475</v>
      </c>
    </row>
    <row r="480" spans="2:22" ht="33.950000000000003" customHeight="1" x14ac:dyDescent="0.25">
      <c r="B480" s="132">
        <v>476</v>
      </c>
      <c r="C480" s="133" t="str">
        <f>'!!!KATILIMCI LİSTESİ!!!'!B477</f>
        <v>ESMA İLERİ</v>
      </c>
      <c r="D480" s="134" t="str">
        <f>'!!!KATILIMCI LİSTESİ!!!'!C477</f>
        <v>10564328458</v>
      </c>
      <c r="E480" s="135">
        <f>'!!! VERİLER !!!'!C$1</f>
        <v>1375</v>
      </c>
      <c r="F480" s="136">
        <f>'1-Devamsızlık Formu (Ek-4)'!AJ482</f>
        <v>9</v>
      </c>
      <c r="G480" s="135">
        <f>IF(AND('1-Devamsızlık Formu (Ek-4)'!D482="",F480&gt;0,'1-Devamsızlık Formu (Ek-4)'!AW482="KASIM 2024"),(E480*(F480-1)+(666.75)),E480*F480)</f>
        <v>12375</v>
      </c>
      <c r="H480" s="135">
        <f t="shared" si="90"/>
        <v>123.75</v>
      </c>
      <c r="I480" s="141">
        <f t="shared" si="91"/>
        <v>123.75</v>
      </c>
      <c r="J480" s="135">
        <f t="shared" si="92"/>
        <v>0</v>
      </c>
      <c r="K480" s="135">
        <f t="shared" si="100"/>
        <v>0</v>
      </c>
      <c r="L480" s="135" t="e">
        <f t="shared" si="101"/>
        <v>#REF!</v>
      </c>
      <c r="M480" s="138" t="e">
        <f>IF(K480-'!!!KATILIMCI LİSTESİ!!!'!#REF!&gt;0,'!!!KATILIMCI LİSTESİ!!!'!#REF!,K480)</f>
        <v>#REF!</v>
      </c>
      <c r="N480" s="135">
        <f t="shared" si="93"/>
        <v>556.875</v>
      </c>
      <c r="O480" s="135">
        <f t="shared" si="94"/>
        <v>680.625</v>
      </c>
      <c r="P480" s="139">
        <f t="shared" si="95"/>
        <v>13055.625</v>
      </c>
      <c r="Q480" s="135">
        <f>'5-Banka Listesi'!G481</f>
        <v>0</v>
      </c>
      <c r="R480" s="140">
        <f t="shared" si="96"/>
        <v>12375</v>
      </c>
      <c r="S480" s="140">
        <f t="shared" si="97"/>
        <v>278.43799999999999</v>
      </c>
      <c r="T480" s="140">
        <f t="shared" si="98"/>
        <v>247.5</v>
      </c>
      <c r="U480" s="135">
        <f t="shared" si="99"/>
        <v>12900.938</v>
      </c>
      <c r="V480" s="132">
        <v>476</v>
      </c>
    </row>
    <row r="481" spans="2:22" ht="33.950000000000003" customHeight="1" x14ac:dyDescent="0.25">
      <c r="B481" s="132">
        <v>477</v>
      </c>
      <c r="C481" s="133" t="str">
        <f>'!!!KATILIMCI LİSTESİ!!!'!B478</f>
        <v>ESMA KICIKOĞLU</v>
      </c>
      <c r="D481" s="134" t="str">
        <f>'!!!KATILIMCI LİSTESİ!!!'!C478</f>
        <v>10571284198</v>
      </c>
      <c r="E481" s="135">
        <f>'!!! VERİLER !!!'!C$1</f>
        <v>1375</v>
      </c>
      <c r="F481" s="136">
        <f>'1-Devamsızlık Formu (Ek-4)'!AJ483</f>
        <v>14</v>
      </c>
      <c r="G481" s="135">
        <f>IF(AND('1-Devamsızlık Formu (Ek-4)'!D483="",F481&gt;0,'1-Devamsızlık Formu (Ek-4)'!AW483="KASIM 2024"),(E481*(F481-1)+(666.75)),E481*F481)</f>
        <v>19250</v>
      </c>
      <c r="H481" s="135">
        <f t="shared" si="90"/>
        <v>192.5</v>
      </c>
      <c r="I481" s="141">
        <f t="shared" si="91"/>
        <v>192.5</v>
      </c>
      <c r="J481" s="135">
        <f t="shared" si="92"/>
        <v>0</v>
      </c>
      <c r="K481" s="135">
        <f t="shared" si="100"/>
        <v>0</v>
      </c>
      <c r="L481" s="135" t="e">
        <f t="shared" si="101"/>
        <v>#REF!</v>
      </c>
      <c r="M481" s="138" t="e">
        <f>IF(K481-'!!!KATILIMCI LİSTESİ!!!'!#REF!&gt;0,'!!!KATILIMCI LİSTESİ!!!'!#REF!,K481)</f>
        <v>#REF!</v>
      </c>
      <c r="N481" s="135">
        <f t="shared" si="93"/>
        <v>866.25</v>
      </c>
      <c r="O481" s="135">
        <f t="shared" si="94"/>
        <v>1058.75</v>
      </c>
      <c r="P481" s="139">
        <f t="shared" si="95"/>
        <v>20308.75</v>
      </c>
      <c r="Q481" s="135">
        <f>'5-Banka Listesi'!G482</f>
        <v>0</v>
      </c>
      <c r="R481" s="140">
        <f t="shared" si="96"/>
        <v>19250</v>
      </c>
      <c r="S481" s="140">
        <f t="shared" si="97"/>
        <v>433.125</v>
      </c>
      <c r="T481" s="140">
        <f t="shared" si="98"/>
        <v>385</v>
      </c>
      <c r="U481" s="135">
        <f t="shared" si="99"/>
        <v>20068.125</v>
      </c>
      <c r="V481" s="132">
        <v>477</v>
      </c>
    </row>
    <row r="482" spans="2:22" ht="33.950000000000003" customHeight="1" x14ac:dyDescent="0.25">
      <c r="B482" s="132">
        <v>478</v>
      </c>
      <c r="C482" s="133" t="str">
        <f>'!!!KATILIMCI LİSTESİ!!!'!B479</f>
        <v>ESMA ÖNCEL</v>
      </c>
      <c r="D482" s="134" t="str">
        <f>'!!!KATILIMCI LİSTESİ!!!'!C479</f>
        <v>10162476704</v>
      </c>
      <c r="E482" s="135">
        <f>'!!! VERİLER !!!'!C$1</f>
        <v>1375</v>
      </c>
      <c r="F482" s="136">
        <f>'1-Devamsızlık Formu (Ek-4)'!AJ484</f>
        <v>14</v>
      </c>
      <c r="G482" s="135">
        <f>IF(AND('1-Devamsızlık Formu (Ek-4)'!D484="",F482&gt;0,'1-Devamsızlık Formu (Ek-4)'!AW484="KASIM 2024"),(E482*(F482-1)+(666.75)),E482*F482)</f>
        <v>19250</v>
      </c>
      <c r="H482" s="135">
        <f t="shared" si="90"/>
        <v>192.5</v>
      </c>
      <c r="I482" s="141">
        <f t="shared" si="91"/>
        <v>192.5</v>
      </c>
      <c r="J482" s="135">
        <f t="shared" si="92"/>
        <v>0</v>
      </c>
      <c r="K482" s="135">
        <f t="shared" si="100"/>
        <v>0</v>
      </c>
      <c r="L482" s="135" t="e">
        <f t="shared" si="101"/>
        <v>#REF!</v>
      </c>
      <c r="M482" s="138" t="e">
        <f>IF(K482-'!!!KATILIMCI LİSTESİ!!!'!#REF!&gt;0,'!!!KATILIMCI LİSTESİ!!!'!#REF!,K482)</f>
        <v>#REF!</v>
      </c>
      <c r="N482" s="135">
        <f t="shared" si="93"/>
        <v>866.25</v>
      </c>
      <c r="O482" s="135">
        <f t="shared" si="94"/>
        <v>1058.75</v>
      </c>
      <c r="P482" s="139">
        <f t="shared" si="95"/>
        <v>20308.75</v>
      </c>
      <c r="Q482" s="135">
        <f>'5-Banka Listesi'!G483</f>
        <v>0</v>
      </c>
      <c r="R482" s="140">
        <f t="shared" si="96"/>
        <v>19250</v>
      </c>
      <c r="S482" s="140">
        <f t="shared" si="97"/>
        <v>433.125</v>
      </c>
      <c r="T482" s="140">
        <f t="shared" si="98"/>
        <v>385</v>
      </c>
      <c r="U482" s="135">
        <f t="shared" si="99"/>
        <v>20068.125</v>
      </c>
      <c r="V482" s="132">
        <v>478</v>
      </c>
    </row>
    <row r="483" spans="2:22" ht="33.950000000000003" customHeight="1" x14ac:dyDescent="0.25">
      <c r="B483" s="132">
        <v>479</v>
      </c>
      <c r="C483" s="133" t="str">
        <f>'!!!KATILIMCI LİSTESİ!!!'!B480</f>
        <v>ESMA ÖRNEK</v>
      </c>
      <c r="D483" s="134" t="str">
        <f>'!!!KATILIMCI LİSTESİ!!!'!C480</f>
        <v>22720945584</v>
      </c>
      <c r="E483" s="135">
        <f>'!!! VERİLER !!!'!C$1</f>
        <v>1375</v>
      </c>
      <c r="F483" s="136">
        <f>'1-Devamsızlık Formu (Ek-4)'!AJ485</f>
        <v>14</v>
      </c>
      <c r="G483" s="135">
        <f>IF(AND('1-Devamsızlık Formu (Ek-4)'!D485="",F483&gt;0,'1-Devamsızlık Formu (Ek-4)'!AW485="KASIM 2024"),(E483*(F483-1)+(666.75)),E483*F483)</f>
        <v>19250</v>
      </c>
      <c r="H483" s="135">
        <f t="shared" si="90"/>
        <v>192.5</v>
      </c>
      <c r="I483" s="141">
        <f t="shared" si="91"/>
        <v>192.5</v>
      </c>
      <c r="J483" s="135">
        <f t="shared" si="92"/>
        <v>0</v>
      </c>
      <c r="K483" s="135">
        <f t="shared" si="100"/>
        <v>0</v>
      </c>
      <c r="L483" s="135" t="e">
        <f t="shared" si="101"/>
        <v>#REF!</v>
      </c>
      <c r="M483" s="138" t="e">
        <f>IF(K483-'!!!KATILIMCI LİSTESİ!!!'!#REF!&gt;0,'!!!KATILIMCI LİSTESİ!!!'!#REF!,K483)</f>
        <v>#REF!</v>
      </c>
      <c r="N483" s="135">
        <f t="shared" si="93"/>
        <v>866.25</v>
      </c>
      <c r="O483" s="135">
        <f t="shared" si="94"/>
        <v>1058.75</v>
      </c>
      <c r="P483" s="139">
        <f t="shared" si="95"/>
        <v>20308.75</v>
      </c>
      <c r="Q483" s="135">
        <f>'5-Banka Listesi'!G484</f>
        <v>0</v>
      </c>
      <c r="R483" s="140">
        <f t="shared" si="96"/>
        <v>19250</v>
      </c>
      <c r="S483" s="140">
        <f t="shared" si="97"/>
        <v>433.125</v>
      </c>
      <c r="T483" s="140">
        <f t="shared" si="98"/>
        <v>385</v>
      </c>
      <c r="U483" s="135">
        <f t="shared" si="99"/>
        <v>20068.125</v>
      </c>
      <c r="V483" s="132">
        <v>479</v>
      </c>
    </row>
    <row r="484" spans="2:22" ht="33.950000000000003" customHeight="1" x14ac:dyDescent="0.25">
      <c r="B484" s="132">
        <v>480</v>
      </c>
      <c r="C484" s="133" t="str">
        <f>'!!!KATILIMCI LİSTESİ!!!'!B481</f>
        <v>ESMA YILMAZ</v>
      </c>
      <c r="D484" s="134" t="str">
        <f>'!!!KATILIMCI LİSTESİ!!!'!C481</f>
        <v>10543498004</v>
      </c>
      <c r="E484" s="135">
        <f>'!!! VERİLER !!!'!C$1</f>
        <v>1375</v>
      </c>
      <c r="F484" s="136">
        <f>'1-Devamsızlık Formu (Ek-4)'!AJ486</f>
        <v>9</v>
      </c>
      <c r="G484" s="135">
        <f>IF(AND('1-Devamsızlık Formu (Ek-4)'!D486="",F484&gt;0,'1-Devamsızlık Formu (Ek-4)'!AW486="KASIM 2024"),(E484*(F484-1)+(666.75)),E484*F484)</f>
        <v>12375</v>
      </c>
      <c r="H484" s="135">
        <f t="shared" si="90"/>
        <v>123.75</v>
      </c>
      <c r="I484" s="141">
        <f t="shared" si="91"/>
        <v>123.75</v>
      </c>
      <c r="J484" s="135">
        <f t="shared" si="92"/>
        <v>0</v>
      </c>
      <c r="K484" s="135">
        <f t="shared" si="100"/>
        <v>0</v>
      </c>
      <c r="L484" s="135" t="e">
        <f t="shared" si="101"/>
        <v>#REF!</v>
      </c>
      <c r="M484" s="138" t="e">
        <f>IF(K484-'!!!KATILIMCI LİSTESİ!!!'!#REF!&gt;0,'!!!KATILIMCI LİSTESİ!!!'!#REF!,K484)</f>
        <v>#REF!</v>
      </c>
      <c r="N484" s="135">
        <f t="shared" si="93"/>
        <v>556.875</v>
      </c>
      <c r="O484" s="135">
        <f t="shared" si="94"/>
        <v>680.625</v>
      </c>
      <c r="P484" s="139">
        <f t="shared" si="95"/>
        <v>13055.625</v>
      </c>
      <c r="Q484" s="135">
        <f>'5-Banka Listesi'!G485</f>
        <v>0</v>
      </c>
      <c r="R484" s="140">
        <f t="shared" si="96"/>
        <v>12375</v>
      </c>
      <c r="S484" s="140">
        <f t="shared" si="97"/>
        <v>278.43799999999999</v>
      </c>
      <c r="T484" s="140">
        <f t="shared" si="98"/>
        <v>247.5</v>
      </c>
      <c r="U484" s="135">
        <f t="shared" si="99"/>
        <v>12900.938</v>
      </c>
      <c r="V484" s="132">
        <v>480</v>
      </c>
    </row>
    <row r="485" spans="2:22" ht="33.950000000000003" customHeight="1" x14ac:dyDescent="0.25">
      <c r="B485" s="132">
        <v>481</v>
      </c>
      <c r="C485" s="133" t="str">
        <f>'!!!KATILIMCI LİSTESİ!!!'!B482</f>
        <v>ESMA NUR KILINÇ</v>
      </c>
      <c r="D485" s="134" t="str">
        <f>'!!!KATILIMCI LİSTESİ!!!'!C482</f>
        <v>11361045944</v>
      </c>
      <c r="E485" s="135">
        <f>'!!! VERİLER !!!'!C$1</f>
        <v>1375</v>
      </c>
      <c r="F485" s="136">
        <f>'1-Devamsızlık Formu (Ek-4)'!AJ487</f>
        <v>3</v>
      </c>
      <c r="G485" s="135">
        <f>IF(AND('1-Devamsızlık Formu (Ek-4)'!D487="",F485&gt;0,'1-Devamsızlık Formu (Ek-4)'!AW487="KASIM 2024"),(E485*(F485-1)+(666.75)),E485*F485)</f>
        <v>4125</v>
      </c>
      <c r="H485" s="135">
        <f t="shared" si="90"/>
        <v>41.25</v>
      </c>
      <c r="I485" s="141">
        <f t="shared" si="91"/>
        <v>41.25</v>
      </c>
      <c r="J485" s="135">
        <f t="shared" si="92"/>
        <v>0</v>
      </c>
      <c r="K485" s="135">
        <f t="shared" si="100"/>
        <v>0</v>
      </c>
      <c r="L485" s="135" t="e">
        <f t="shared" si="101"/>
        <v>#REF!</v>
      </c>
      <c r="M485" s="138" t="e">
        <f>IF(K485-'!!!KATILIMCI LİSTESİ!!!'!#REF!&gt;0,'!!!KATILIMCI LİSTESİ!!!'!#REF!,K485)</f>
        <v>#REF!</v>
      </c>
      <c r="N485" s="135">
        <f t="shared" si="93"/>
        <v>185.625</v>
      </c>
      <c r="O485" s="135">
        <f t="shared" si="94"/>
        <v>226.875</v>
      </c>
      <c r="P485" s="139">
        <f t="shared" si="95"/>
        <v>4351.875</v>
      </c>
      <c r="Q485" s="135">
        <f>'5-Banka Listesi'!G486</f>
        <v>0</v>
      </c>
      <c r="R485" s="140">
        <f t="shared" si="96"/>
        <v>4125</v>
      </c>
      <c r="S485" s="140">
        <f t="shared" si="97"/>
        <v>92.813000000000002</v>
      </c>
      <c r="T485" s="140">
        <f t="shared" si="98"/>
        <v>82.5</v>
      </c>
      <c r="U485" s="135">
        <f t="shared" si="99"/>
        <v>4300.3130000000001</v>
      </c>
      <c r="V485" s="132">
        <v>481</v>
      </c>
    </row>
    <row r="486" spans="2:22" ht="33.950000000000003" customHeight="1" x14ac:dyDescent="0.25">
      <c r="B486" s="132">
        <v>482</v>
      </c>
      <c r="C486" s="133" t="str">
        <f>'!!!KATILIMCI LİSTESİ!!!'!B483</f>
        <v>ESMA NUR ÖZTEKİN</v>
      </c>
      <c r="D486" s="134" t="str">
        <f>'!!!KATILIMCI LİSTESİ!!!'!C483</f>
        <v>43471181830</v>
      </c>
      <c r="E486" s="135">
        <f>'!!! VERİLER !!!'!C$1</f>
        <v>1375</v>
      </c>
      <c r="F486" s="136">
        <f>'1-Devamsızlık Formu (Ek-4)'!AJ488</f>
        <v>14</v>
      </c>
      <c r="G486" s="135">
        <f>IF(AND('1-Devamsızlık Formu (Ek-4)'!D488="",F486&gt;0,'1-Devamsızlık Formu (Ek-4)'!AW488="KASIM 2024"),(E486*(F486-1)+(666.75)),E486*F486)</f>
        <v>19250</v>
      </c>
      <c r="H486" s="135">
        <f t="shared" si="90"/>
        <v>192.5</v>
      </c>
      <c r="I486" s="141">
        <f t="shared" si="91"/>
        <v>192.5</v>
      </c>
      <c r="J486" s="135">
        <f t="shared" si="92"/>
        <v>0</v>
      </c>
      <c r="K486" s="135">
        <f t="shared" si="100"/>
        <v>0</v>
      </c>
      <c r="L486" s="135" t="e">
        <f t="shared" si="101"/>
        <v>#REF!</v>
      </c>
      <c r="M486" s="138" t="e">
        <f>IF(K486-'!!!KATILIMCI LİSTESİ!!!'!#REF!&gt;0,'!!!KATILIMCI LİSTESİ!!!'!#REF!,K486)</f>
        <v>#REF!</v>
      </c>
      <c r="N486" s="135">
        <f t="shared" si="93"/>
        <v>866.25</v>
      </c>
      <c r="O486" s="135">
        <f t="shared" si="94"/>
        <v>1058.75</v>
      </c>
      <c r="P486" s="139">
        <f t="shared" si="95"/>
        <v>20308.75</v>
      </c>
      <c r="Q486" s="135">
        <f>'5-Banka Listesi'!G487</f>
        <v>0</v>
      </c>
      <c r="R486" s="140">
        <f t="shared" si="96"/>
        <v>19250</v>
      </c>
      <c r="S486" s="140">
        <f t="shared" si="97"/>
        <v>433.125</v>
      </c>
      <c r="T486" s="140">
        <f t="shared" si="98"/>
        <v>385</v>
      </c>
      <c r="U486" s="135">
        <f t="shared" si="99"/>
        <v>20068.125</v>
      </c>
      <c r="V486" s="132">
        <v>482</v>
      </c>
    </row>
    <row r="487" spans="2:22" ht="33.950000000000003" customHeight="1" x14ac:dyDescent="0.25">
      <c r="B487" s="132">
        <v>483</v>
      </c>
      <c r="C487" s="133" t="str">
        <f>'!!!KATILIMCI LİSTESİ!!!'!B484</f>
        <v>ESMA NUR PARLAK</v>
      </c>
      <c r="D487" s="134" t="str">
        <f>'!!!KATILIMCI LİSTESİ!!!'!C484</f>
        <v>12074355276</v>
      </c>
      <c r="E487" s="135">
        <f>'!!! VERİLER !!!'!C$1</f>
        <v>1375</v>
      </c>
      <c r="F487" s="136">
        <f>'1-Devamsızlık Formu (Ek-4)'!AJ489</f>
        <v>12</v>
      </c>
      <c r="G487" s="135">
        <f>IF(AND('1-Devamsızlık Formu (Ek-4)'!D489="",F487&gt;0,'1-Devamsızlık Formu (Ek-4)'!AW489="KASIM 2024"),(E487*(F487-1)+(666.75)),E487*F487)</f>
        <v>16500</v>
      </c>
      <c r="H487" s="135">
        <f t="shared" si="90"/>
        <v>165</v>
      </c>
      <c r="I487" s="141">
        <f t="shared" si="91"/>
        <v>165</v>
      </c>
      <c r="J487" s="135">
        <f t="shared" si="92"/>
        <v>0</v>
      </c>
      <c r="K487" s="135">
        <f t="shared" si="100"/>
        <v>0</v>
      </c>
      <c r="L487" s="135" t="e">
        <f t="shared" si="101"/>
        <v>#REF!</v>
      </c>
      <c r="M487" s="138" t="e">
        <f>IF(K487-'!!!KATILIMCI LİSTESİ!!!'!#REF!&gt;0,'!!!KATILIMCI LİSTESİ!!!'!#REF!,K487)</f>
        <v>#REF!</v>
      </c>
      <c r="N487" s="135">
        <f t="shared" si="93"/>
        <v>742.5</v>
      </c>
      <c r="O487" s="135">
        <f t="shared" si="94"/>
        <v>907.5</v>
      </c>
      <c r="P487" s="139">
        <f t="shared" si="95"/>
        <v>17407.5</v>
      </c>
      <c r="Q487" s="135">
        <f>'5-Banka Listesi'!G488</f>
        <v>0</v>
      </c>
      <c r="R487" s="140">
        <f t="shared" si="96"/>
        <v>16500</v>
      </c>
      <c r="S487" s="140">
        <f t="shared" si="97"/>
        <v>371.25</v>
      </c>
      <c r="T487" s="140">
        <f t="shared" si="98"/>
        <v>330</v>
      </c>
      <c r="U487" s="135">
        <f t="shared" si="99"/>
        <v>17201.25</v>
      </c>
      <c r="V487" s="132">
        <v>483</v>
      </c>
    </row>
    <row r="488" spans="2:22" ht="33.950000000000003" customHeight="1" x14ac:dyDescent="0.25">
      <c r="B488" s="132">
        <v>484</v>
      </c>
      <c r="C488" s="133" t="str">
        <f>'!!!KATILIMCI LİSTESİ!!!'!B485</f>
        <v>ESMA NUR UÇAR</v>
      </c>
      <c r="D488" s="134" t="str">
        <f>'!!!KATILIMCI LİSTESİ!!!'!C485</f>
        <v>11235149938</v>
      </c>
      <c r="E488" s="135">
        <f>'!!! VERİLER !!!'!C$1</f>
        <v>1375</v>
      </c>
      <c r="F488" s="136">
        <f>'1-Devamsızlık Formu (Ek-4)'!AJ490</f>
        <v>14</v>
      </c>
      <c r="G488" s="135">
        <f>IF(AND('1-Devamsızlık Formu (Ek-4)'!D490="",F488&gt;0,'1-Devamsızlık Formu (Ek-4)'!AW490="KASIM 2024"),(E488*(F488-1)+(666.75)),E488*F488)</f>
        <v>19250</v>
      </c>
      <c r="H488" s="135">
        <f t="shared" si="90"/>
        <v>192.5</v>
      </c>
      <c r="I488" s="141">
        <f t="shared" si="91"/>
        <v>192.5</v>
      </c>
      <c r="J488" s="135">
        <f t="shared" si="92"/>
        <v>0</v>
      </c>
      <c r="K488" s="135">
        <f t="shared" si="100"/>
        <v>0</v>
      </c>
      <c r="L488" s="135" t="e">
        <f t="shared" si="101"/>
        <v>#REF!</v>
      </c>
      <c r="M488" s="138" t="e">
        <f>IF(K488-'!!!KATILIMCI LİSTESİ!!!'!#REF!&gt;0,'!!!KATILIMCI LİSTESİ!!!'!#REF!,K488)</f>
        <v>#REF!</v>
      </c>
      <c r="N488" s="135">
        <f t="shared" si="93"/>
        <v>866.25</v>
      </c>
      <c r="O488" s="135">
        <f t="shared" si="94"/>
        <v>1058.75</v>
      </c>
      <c r="P488" s="139">
        <f t="shared" si="95"/>
        <v>20308.75</v>
      </c>
      <c r="Q488" s="135">
        <f>'5-Banka Listesi'!G489</f>
        <v>0</v>
      </c>
      <c r="R488" s="140">
        <f t="shared" si="96"/>
        <v>19250</v>
      </c>
      <c r="S488" s="140">
        <f t="shared" si="97"/>
        <v>433.125</v>
      </c>
      <c r="T488" s="140">
        <f t="shared" si="98"/>
        <v>385</v>
      </c>
      <c r="U488" s="135">
        <f t="shared" si="99"/>
        <v>20068.125</v>
      </c>
      <c r="V488" s="132">
        <v>484</v>
      </c>
    </row>
    <row r="489" spans="2:22" ht="33.950000000000003" customHeight="1" x14ac:dyDescent="0.25">
      <c r="B489" s="132">
        <v>485</v>
      </c>
      <c r="C489" s="133" t="str">
        <f>'!!!KATILIMCI LİSTESİ!!!'!B486</f>
        <v>ESMANUR GÖZÜKARA</v>
      </c>
      <c r="D489" s="134" t="str">
        <f>'!!!KATILIMCI LİSTESİ!!!'!C486</f>
        <v>10736280850</v>
      </c>
      <c r="E489" s="135">
        <f>'!!! VERİLER !!!'!C$1</f>
        <v>1375</v>
      </c>
      <c r="F489" s="136">
        <f>'1-Devamsızlık Formu (Ek-4)'!AJ491</f>
        <v>14</v>
      </c>
      <c r="G489" s="135">
        <f>IF(AND('1-Devamsızlık Formu (Ek-4)'!D491="",F489&gt;0,'1-Devamsızlık Formu (Ek-4)'!AW491="KASIM 2024"),(E489*(F489-1)+(666.75)),E489*F489)</f>
        <v>19250</v>
      </c>
      <c r="H489" s="135">
        <f t="shared" si="90"/>
        <v>192.5</v>
      </c>
      <c r="I489" s="141">
        <f t="shared" si="91"/>
        <v>192.5</v>
      </c>
      <c r="J489" s="135">
        <f t="shared" si="92"/>
        <v>0</v>
      </c>
      <c r="K489" s="135">
        <f t="shared" si="100"/>
        <v>0</v>
      </c>
      <c r="L489" s="135" t="e">
        <f t="shared" si="101"/>
        <v>#REF!</v>
      </c>
      <c r="M489" s="138" t="e">
        <f>IF(K489-'!!!KATILIMCI LİSTESİ!!!'!#REF!&gt;0,'!!!KATILIMCI LİSTESİ!!!'!#REF!,K489)</f>
        <v>#REF!</v>
      </c>
      <c r="N489" s="135">
        <f t="shared" si="93"/>
        <v>866.25</v>
      </c>
      <c r="O489" s="135">
        <f t="shared" si="94"/>
        <v>1058.75</v>
      </c>
      <c r="P489" s="139">
        <f t="shared" si="95"/>
        <v>20308.75</v>
      </c>
      <c r="Q489" s="135">
        <f>'5-Banka Listesi'!G490</f>
        <v>0</v>
      </c>
      <c r="R489" s="140">
        <f t="shared" si="96"/>
        <v>19250</v>
      </c>
      <c r="S489" s="140">
        <f t="shared" si="97"/>
        <v>433.125</v>
      </c>
      <c r="T489" s="140">
        <f t="shared" si="98"/>
        <v>385</v>
      </c>
      <c r="U489" s="135">
        <f t="shared" si="99"/>
        <v>20068.125</v>
      </c>
      <c r="V489" s="132">
        <v>485</v>
      </c>
    </row>
    <row r="490" spans="2:22" ht="33.950000000000003" customHeight="1" x14ac:dyDescent="0.25">
      <c r="B490" s="132">
        <v>486</v>
      </c>
      <c r="C490" s="133" t="str">
        <f>'!!!KATILIMCI LİSTESİ!!!'!B487</f>
        <v>ESMANUR KIYMAZ</v>
      </c>
      <c r="D490" s="134" t="str">
        <f>'!!!KATILIMCI LİSTESİ!!!'!C487</f>
        <v>14441963046</v>
      </c>
      <c r="E490" s="135">
        <f>'!!! VERİLER !!!'!C$1</f>
        <v>1375</v>
      </c>
      <c r="F490" s="136">
        <f>'1-Devamsızlık Formu (Ek-4)'!AJ492</f>
        <v>14</v>
      </c>
      <c r="G490" s="135">
        <f>IF(AND('1-Devamsızlık Formu (Ek-4)'!D492="",F490&gt;0,'1-Devamsızlık Formu (Ek-4)'!AW492="KASIM 2024"),(E490*(F490-1)+(666.75)),E490*F490)</f>
        <v>19250</v>
      </c>
      <c r="H490" s="135">
        <f t="shared" si="90"/>
        <v>192.5</v>
      </c>
      <c r="I490" s="141">
        <f t="shared" si="91"/>
        <v>192.5</v>
      </c>
      <c r="J490" s="135">
        <f t="shared" si="92"/>
        <v>0</v>
      </c>
      <c r="K490" s="135">
        <f t="shared" si="100"/>
        <v>0</v>
      </c>
      <c r="L490" s="135" t="e">
        <f t="shared" si="101"/>
        <v>#REF!</v>
      </c>
      <c r="M490" s="138" t="e">
        <f>IF(K490-'!!!KATILIMCI LİSTESİ!!!'!#REF!&gt;0,'!!!KATILIMCI LİSTESİ!!!'!#REF!,K490)</f>
        <v>#REF!</v>
      </c>
      <c r="N490" s="135">
        <f t="shared" si="93"/>
        <v>866.25</v>
      </c>
      <c r="O490" s="135">
        <f t="shared" si="94"/>
        <v>1058.75</v>
      </c>
      <c r="P490" s="139">
        <f t="shared" si="95"/>
        <v>20308.75</v>
      </c>
      <c r="Q490" s="135">
        <f>'5-Banka Listesi'!G491</f>
        <v>0</v>
      </c>
      <c r="R490" s="140">
        <f t="shared" si="96"/>
        <v>19250</v>
      </c>
      <c r="S490" s="140">
        <f t="shared" si="97"/>
        <v>433.125</v>
      </c>
      <c r="T490" s="140">
        <f t="shared" si="98"/>
        <v>385</v>
      </c>
      <c r="U490" s="135">
        <f t="shared" si="99"/>
        <v>20068.125</v>
      </c>
      <c r="V490" s="132">
        <v>486</v>
      </c>
    </row>
    <row r="491" spans="2:22" ht="33.950000000000003" customHeight="1" x14ac:dyDescent="0.25">
      <c r="B491" s="132">
        <v>487</v>
      </c>
      <c r="C491" s="133" t="str">
        <f>'!!!KATILIMCI LİSTESİ!!!'!B488</f>
        <v>ESMANUR NAMANGAN</v>
      </c>
      <c r="D491" s="134" t="str">
        <f>'!!!KATILIMCI LİSTESİ!!!'!C488</f>
        <v>10555450960</v>
      </c>
      <c r="E491" s="135">
        <f>'!!! VERİLER !!!'!C$1</f>
        <v>1375</v>
      </c>
      <c r="F491" s="136">
        <f>'1-Devamsızlık Formu (Ek-4)'!AJ493</f>
        <v>9</v>
      </c>
      <c r="G491" s="135">
        <f>IF(AND('1-Devamsızlık Formu (Ek-4)'!D493="",F491&gt;0,'1-Devamsızlık Formu (Ek-4)'!AW493="KASIM 2024"),(E491*(F491-1)+(666.75)),E491*F491)</f>
        <v>12375</v>
      </c>
      <c r="H491" s="135">
        <f t="shared" si="90"/>
        <v>123.75</v>
      </c>
      <c r="I491" s="141">
        <f t="shared" si="91"/>
        <v>123.75</v>
      </c>
      <c r="J491" s="135">
        <f t="shared" si="92"/>
        <v>0</v>
      </c>
      <c r="K491" s="135">
        <f t="shared" si="100"/>
        <v>0</v>
      </c>
      <c r="L491" s="135" t="e">
        <f t="shared" si="101"/>
        <v>#REF!</v>
      </c>
      <c r="M491" s="138" t="e">
        <f>IF(K491-'!!!KATILIMCI LİSTESİ!!!'!#REF!&gt;0,'!!!KATILIMCI LİSTESİ!!!'!#REF!,K491)</f>
        <v>#REF!</v>
      </c>
      <c r="N491" s="135">
        <f t="shared" si="93"/>
        <v>556.875</v>
      </c>
      <c r="O491" s="135">
        <f t="shared" si="94"/>
        <v>680.625</v>
      </c>
      <c r="P491" s="139">
        <f t="shared" si="95"/>
        <v>13055.625</v>
      </c>
      <c r="Q491" s="135">
        <f>'5-Banka Listesi'!G492</f>
        <v>0</v>
      </c>
      <c r="R491" s="140">
        <f t="shared" si="96"/>
        <v>12375</v>
      </c>
      <c r="S491" s="140">
        <f t="shared" si="97"/>
        <v>278.43799999999999</v>
      </c>
      <c r="T491" s="140">
        <f t="shared" si="98"/>
        <v>247.5</v>
      </c>
      <c r="U491" s="135">
        <f t="shared" si="99"/>
        <v>12900.938</v>
      </c>
      <c r="V491" s="132">
        <v>487</v>
      </c>
    </row>
    <row r="492" spans="2:22" ht="33.950000000000003" customHeight="1" x14ac:dyDescent="0.25">
      <c r="B492" s="132">
        <v>488</v>
      </c>
      <c r="C492" s="133" t="str">
        <f>'!!!KATILIMCI LİSTESİ!!!'!B489</f>
        <v>ESRA AKTÜRK</v>
      </c>
      <c r="D492" s="134" t="str">
        <f>'!!!KATILIMCI LİSTESİ!!!'!C489</f>
        <v>11042100436</v>
      </c>
      <c r="E492" s="135">
        <f>'!!! VERİLER !!!'!C$1</f>
        <v>1375</v>
      </c>
      <c r="F492" s="136">
        <f>'1-Devamsızlık Formu (Ek-4)'!AJ494</f>
        <v>6</v>
      </c>
      <c r="G492" s="135">
        <f>IF(AND('1-Devamsızlık Formu (Ek-4)'!D494="",F492&gt;0,'1-Devamsızlık Formu (Ek-4)'!AW494="KASIM 2024"),(E492*(F492-1)+(666.75)),E492*F492)</f>
        <v>8250</v>
      </c>
      <c r="H492" s="135">
        <f t="shared" si="90"/>
        <v>82.5</v>
      </c>
      <c r="I492" s="141">
        <f t="shared" si="91"/>
        <v>82.5</v>
      </c>
      <c r="J492" s="135">
        <f t="shared" si="92"/>
        <v>0</v>
      </c>
      <c r="K492" s="135">
        <f t="shared" si="100"/>
        <v>0</v>
      </c>
      <c r="L492" s="135" t="e">
        <f t="shared" si="101"/>
        <v>#REF!</v>
      </c>
      <c r="M492" s="138" t="e">
        <f>IF(K492-'!!!KATILIMCI LİSTESİ!!!'!#REF!&gt;0,'!!!KATILIMCI LİSTESİ!!!'!#REF!,K492)</f>
        <v>#REF!</v>
      </c>
      <c r="N492" s="135">
        <f t="shared" si="93"/>
        <v>371.25</v>
      </c>
      <c r="O492" s="135">
        <f t="shared" si="94"/>
        <v>453.75</v>
      </c>
      <c r="P492" s="139">
        <f t="shared" si="95"/>
        <v>8703.75</v>
      </c>
      <c r="Q492" s="135">
        <f>'5-Banka Listesi'!G493</f>
        <v>0</v>
      </c>
      <c r="R492" s="140">
        <f t="shared" si="96"/>
        <v>8250</v>
      </c>
      <c r="S492" s="140">
        <f t="shared" si="97"/>
        <v>185.625</v>
      </c>
      <c r="T492" s="140">
        <f t="shared" si="98"/>
        <v>165</v>
      </c>
      <c r="U492" s="135">
        <f t="shared" si="99"/>
        <v>8600.625</v>
      </c>
      <c r="V492" s="132">
        <v>488</v>
      </c>
    </row>
    <row r="493" spans="2:22" ht="33.950000000000003" customHeight="1" x14ac:dyDescent="0.25">
      <c r="B493" s="132">
        <v>489</v>
      </c>
      <c r="C493" s="133" t="str">
        <f>'!!!KATILIMCI LİSTESİ!!!'!B490</f>
        <v>ESRA ÇELİK</v>
      </c>
      <c r="D493" s="134" t="str">
        <f>'!!!KATILIMCI LİSTESİ!!!'!C490</f>
        <v>10901266498</v>
      </c>
      <c r="E493" s="135">
        <f>'!!! VERİLER !!!'!C$1</f>
        <v>1375</v>
      </c>
      <c r="F493" s="136">
        <f>'1-Devamsızlık Formu (Ek-4)'!AJ495</f>
        <v>14</v>
      </c>
      <c r="G493" s="135">
        <f>IF(AND('1-Devamsızlık Formu (Ek-4)'!D495="",F493&gt;0,'1-Devamsızlık Formu (Ek-4)'!AW495="KASIM 2024"),(E493*(F493-1)+(666.75)),E493*F493)</f>
        <v>19250</v>
      </c>
      <c r="H493" s="135">
        <f t="shared" si="90"/>
        <v>192.5</v>
      </c>
      <c r="I493" s="141">
        <f t="shared" si="91"/>
        <v>192.5</v>
      </c>
      <c r="J493" s="135">
        <f t="shared" si="92"/>
        <v>0</v>
      </c>
      <c r="K493" s="135">
        <f t="shared" si="100"/>
        <v>0</v>
      </c>
      <c r="L493" s="135" t="e">
        <f t="shared" si="101"/>
        <v>#REF!</v>
      </c>
      <c r="M493" s="138" t="e">
        <f>IF(K493-'!!!KATILIMCI LİSTESİ!!!'!#REF!&gt;0,'!!!KATILIMCI LİSTESİ!!!'!#REF!,K493)</f>
        <v>#REF!</v>
      </c>
      <c r="N493" s="135">
        <f t="shared" si="93"/>
        <v>866.25</v>
      </c>
      <c r="O493" s="135">
        <f t="shared" si="94"/>
        <v>1058.75</v>
      </c>
      <c r="P493" s="139">
        <f t="shared" si="95"/>
        <v>20308.75</v>
      </c>
      <c r="Q493" s="135">
        <f>'5-Banka Listesi'!G494</f>
        <v>0</v>
      </c>
      <c r="R493" s="140">
        <f t="shared" si="96"/>
        <v>19250</v>
      </c>
      <c r="S493" s="140">
        <f t="shared" si="97"/>
        <v>433.125</v>
      </c>
      <c r="T493" s="140">
        <f t="shared" si="98"/>
        <v>385</v>
      </c>
      <c r="U493" s="135">
        <f t="shared" si="99"/>
        <v>20068.125</v>
      </c>
      <c r="V493" s="132">
        <v>489</v>
      </c>
    </row>
    <row r="494" spans="2:22" ht="33.950000000000003" customHeight="1" x14ac:dyDescent="0.25">
      <c r="B494" s="132">
        <v>490</v>
      </c>
      <c r="C494" s="133" t="str">
        <f>'!!!KATILIMCI LİSTESİ!!!'!B491</f>
        <v>ESRA ÇELİK</v>
      </c>
      <c r="D494" s="134" t="str">
        <f>'!!!KATILIMCI LİSTESİ!!!'!C491</f>
        <v>20696529234</v>
      </c>
      <c r="E494" s="135">
        <f>'!!! VERİLER !!!'!C$1</f>
        <v>1375</v>
      </c>
      <c r="F494" s="136">
        <f>'1-Devamsızlık Formu (Ek-4)'!AJ496</f>
        <v>14</v>
      </c>
      <c r="G494" s="135">
        <f>IF(AND('1-Devamsızlık Formu (Ek-4)'!D496="",F494&gt;0,'1-Devamsızlık Formu (Ek-4)'!AW496="KASIM 2024"),(E494*(F494-1)+(666.75)),E494*F494)</f>
        <v>19250</v>
      </c>
      <c r="H494" s="135">
        <f t="shared" si="90"/>
        <v>192.5</v>
      </c>
      <c r="I494" s="141">
        <f t="shared" si="91"/>
        <v>192.5</v>
      </c>
      <c r="J494" s="135">
        <f t="shared" si="92"/>
        <v>0</v>
      </c>
      <c r="K494" s="135">
        <f t="shared" si="100"/>
        <v>0</v>
      </c>
      <c r="L494" s="135" t="e">
        <f t="shared" si="101"/>
        <v>#REF!</v>
      </c>
      <c r="M494" s="138" t="e">
        <f>IF(K494-'!!!KATILIMCI LİSTESİ!!!'!#REF!&gt;0,'!!!KATILIMCI LİSTESİ!!!'!#REF!,K494)</f>
        <v>#REF!</v>
      </c>
      <c r="N494" s="135">
        <f t="shared" si="93"/>
        <v>866.25</v>
      </c>
      <c r="O494" s="135">
        <f t="shared" si="94"/>
        <v>1058.75</v>
      </c>
      <c r="P494" s="139">
        <f t="shared" si="95"/>
        <v>20308.75</v>
      </c>
      <c r="Q494" s="135">
        <f>'5-Banka Listesi'!G495</f>
        <v>0</v>
      </c>
      <c r="R494" s="140">
        <f t="shared" si="96"/>
        <v>19250</v>
      </c>
      <c r="S494" s="140">
        <f t="shared" si="97"/>
        <v>433.125</v>
      </c>
      <c r="T494" s="140">
        <f t="shared" si="98"/>
        <v>385</v>
      </c>
      <c r="U494" s="135">
        <f t="shared" si="99"/>
        <v>20068.125</v>
      </c>
      <c r="V494" s="132">
        <v>490</v>
      </c>
    </row>
    <row r="495" spans="2:22" ht="33.950000000000003" customHeight="1" x14ac:dyDescent="0.25">
      <c r="B495" s="132">
        <v>491</v>
      </c>
      <c r="C495" s="133" t="str">
        <f>'!!!KATILIMCI LİSTESİ!!!'!B492</f>
        <v>ESRA KARKIN</v>
      </c>
      <c r="D495" s="134" t="str">
        <f>'!!!KATILIMCI LİSTESİ!!!'!C492</f>
        <v>35245461460</v>
      </c>
      <c r="E495" s="135">
        <f>'!!! VERİLER !!!'!C$1</f>
        <v>1375</v>
      </c>
      <c r="F495" s="136">
        <f>'1-Devamsızlık Formu (Ek-4)'!AJ497</f>
        <v>14</v>
      </c>
      <c r="G495" s="135">
        <f>IF(AND('1-Devamsızlık Formu (Ek-4)'!D497="",F495&gt;0,'1-Devamsızlık Formu (Ek-4)'!AW497="KASIM 2024"),(E495*(F495-1)+(666.75)),E495*F495)</f>
        <v>19250</v>
      </c>
      <c r="H495" s="135">
        <f t="shared" si="90"/>
        <v>192.5</v>
      </c>
      <c r="I495" s="141">
        <f t="shared" si="91"/>
        <v>192.5</v>
      </c>
      <c r="J495" s="135">
        <f t="shared" si="92"/>
        <v>0</v>
      </c>
      <c r="K495" s="135">
        <f t="shared" si="100"/>
        <v>0</v>
      </c>
      <c r="L495" s="135" t="e">
        <f t="shared" si="101"/>
        <v>#REF!</v>
      </c>
      <c r="M495" s="138" t="e">
        <f>IF(K495-'!!!KATILIMCI LİSTESİ!!!'!#REF!&gt;0,'!!!KATILIMCI LİSTESİ!!!'!#REF!,K495)</f>
        <v>#REF!</v>
      </c>
      <c r="N495" s="135">
        <f t="shared" si="93"/>
        <v>866.25</v>
      </c>
      <c r="O495" s="135">
        <f t="shared" si="94"/>
        <v>1058.75</v>
      </c>
      <c r="P495" s="139">
        <f t="shared" si="95"/>
        <v>20308.75</v>
      </c>
      <c r="Q495" s="135">
        <f>'5-Banka Listesi'!G496</f>
        <v>0</v>
      </c>
      <c r="R495" s="140">
        <f t="shared" si="96"/>
        <v>19250</v>
      </c>
      <c r="S495" s="140">
        <f t="shared" si="97"/>
        <v>433.125</v>
      </c>
      <c r="T495" s="140">
        <f t="shared" si="98"/>
        <v>385</v>
      </c>
      <c r="U495" s="135">
        <f t="shared" si="99"/>
        <v>20068.125</v>
      </c>
      <c r="V495" s="132">
        <v>491</v>
      </c>
    </row>
    <row r="496" spans="2:22" ht="33.950000000000003" customHeight="1" x14ac:dyDescent="0.25">
      <c r="B496" s="132">
        <v>492</v>
      </c>
      <c r="C496" s="133" t="str">
        <f>'!!!KATILIMCI LİSTESİ!!!'!B493</f>
        <v>ESRA YILDIZ</v>
      </c>
      <c r="D496" s="134" t="str">
        <f>'!!!KATILIMCI LİSTESİ!!!'!C493</f>
        <v>14301018008</v>
      </c>
      <c r="E496" s="135">
        <f>'!!! VERİLER !!!'!C$1</f>
        <v>1375</v>
      </c>
      <c r="F496" s="136">
        <f>'1-Devamsızlık Formu (Ek-4)'!AJ498</f>
        <v>14</v>
      </c>
      <c r="G496" s="135">
        <f>IF(AND('1-Devamsızlık Formu (Ek-4)'!D498="",F496&gt;0,'1-Devamsızlık Formu (Ek-4)'!AW498="KASIM 2024"),(E496*(F496-1)+(666.75)),E496*F496)</f>
        <v>19250</v>
      </c>
      <c r="H496" s="135">
        <f t="shared" si="90"/>
        <v>192.5</v>
      </c>
      <c r="I496" s="141">
        <f t="shared" si="91"/>
        <v>192.5</v>
      </c>
      <c r="J496" s="135">
        <f t="shared" si="92"/>
        <v>0</v>
      </c>
      <c r="K496" s="135">
        <f t="shared" si="100"/>
        <v>0</v>
      </c>
      <c r="L496" s="135" t="e">
        <f t="shared" si="101"/>
        <v>#REF!</v>
      </c>
      <c r="M496" s="138" t="e">
        <f>IF(K496-'!!!KATILIMCI LİSTESİ!!!'!#REF!&gt;0,'!!!KATILIMCI LİSTESİ!!!'!#REF!,K496)</f>
        <v>#REF!</v>
      </c>
      <c r="N496" s="135">
        <f t="shared" si="93"/>
        <v>866.25</v>
      </c>
      <c r="O496" s="135">
        <f t="shared" si="94"/>
        <v>1058.75</v>
      </c>
      <c r="P496" s="139">
        <f t="shared" si="95"/>
        <v>20308.75</v>
      </c>
      <c r="Q496" s="135">
        <f>'5-Banka Listesi'!G497</f>
        <v>0</v>
      </c>
      <c r="R496" s="140">
        <f t="shared" si="96"/>
        <v>19250</v>
      </c>
      <c r="S496" s="140">
        <f t="shared" si="97"/>
        <v>433.125</v>
      </c>
      <c r="T496" s="140">
        <f t="shared" si="98"/>
        <v>385</v>
      </c>
      <c r="U496" s="135">
        <f t="shared" si="99"/>
        <v>20068.125</v>
      </c>
      <c r="V496" s="132">
        <v>492</v>
      </c>
    </row>
    <row r="497" spans="2:22" ht="33.950000000000003" customHeight="1" x14ac:dyDescent="0.25">
      <c r="B497" s="132">
        <v>493</v>
      </c>
      <c r="C497" s="133" t="str">
        <f>'!!!KATILIMCI LİSTESİ!!!'!B494</f>
        <v>ESRA YILMAZ</v>
      </c>
      <c r="D497" s="134" t="str">
        <f>'!!!KATILIMCI LİSTESİ!!!'!C494</f>
        <v>18209029180</v>
      </c>
      <c r="E497" s="135">
        <f>'!!! VERİLER !!!'!C$1</f>
        <v>1375</v>
      </c>
      <c r="F497" s="136">
        <f>'1-Devamsızlık Formu (Ek-4)'!AJ499</f>
        <v>14</v>
      </c>
      <c r="G497" s="135">
        <f>IF(AND('1-Devamsızlık Formu (Ek-4)'!D499="",F497&gt;0,'1-Devamsızlık Formu (Ek-4)'!AW499="KASIM 2024"),(E497*(F497-1)+(666.75)),E497*F497)</f>
        <v>19250</v>
      </c>
      <c r="H497" s="135">
        <f t="shared" si="90"/>
        <v>192.5</v>
      </c>
      <c r="I497" s="141">
        <f t="shared" si="91"/>
        <v>192.5</v>
      </c>
      <c r="J497" s="135">
        <f t="shared" si="92"/>
        <v>0</v>
      </c>
      <c r="K497" s="135">
        <f t="shared" si="100"/>
        <v>0</v>
      </c>
      <c r="L497" s="135" t="e">
        <f t="shared" si="101"/>
        <v>#REF!</v>
      </c>
      <c r="M497" s="138" t="e">
        <f>IF(K497-'!!!KATILIMCI LİSTESİ!!!'!#REF!&gt;0,'!!!KATILIMCI LİSTESİ!!!'!#REF!,K497)</f>
        <v>#REF!</v>
      </c>
      <c r="N497" s="135">
        <f t="shared" si="93"/>
        <v>866.25</v>
      </c>
      <c r="O497" s="135">
        <f t="shared" si="94"/>
        <v>1058.75</v>
      </c>
      <c r="P497" s="139">
        <f t="shared" si="95"/>
        <v>20308.75</v>
      </c>
      <c r="Q497" s="135">
        <f>'5-Banka Listesi'!G498</f>
        <v>0</v>
      </c>
      <c r="R497" s="140">
        <f t="shared" si="96"/>
        <v>19250</v>
      </c>
      <c r="S497" s="140">
        <f t="shared" si="97"/>
        <v>433.125</v>
      </c>
      <c r="T497" s="140">
        <f t="shared" si="98"/>
        <v>385</v>
      </c>
      <c r="U497" s="135">
        <f t="shared" si="99"/>
        <v>20068.125</v>
      </c>
      <c r="V497" s="132">
        <v>493</v>
      </c>
    </row>
    <row r="498" spans="2:22" ht="33.950000000000003" customHeight="1" x14ac:dyDescent="0.25">
      <c r="B498" s="132">
        <v>494</v>
      </c>
      <c r="C498" s="133" t="str">
        <f>'!!!KATILIMCI LİSTESİ!!!'!B495</f>
        <v>EYLEM ŞAHİN</v>
      </c>
      <c r="D498" s="134" t="str">
        <f>'!!!KATILIMCI LİSTESİ!!!'!C495</f>
        <v>42118240046</v>
      </c>
      <c r="E498" s="135">
        <f>'!!! VERİLER !!!'!C$1</f>
        <v>1375</v>
      </c>
      <c r="F498" s="136">
        <f>'1-Devamsızlık Formu (Ek-4)'!AJ500</f>
        <v>13</v>
      </c>
      <c r="G498" s="135">
        <f>IF(AND('1-Devamsızlık Formu (Ek-4)'!D500="",F498&gt;0,'1-Devamsızlık Formu (Ek-4)'!AW500="KASIM 2024"),(E498*(F498-1)+(666.75)),E498*F498)</f>
        <v>17875</v>
      </c>
      <c r="H498" s="135">
        <f t="shared" si="90"/>
        <v>178.75</v>
      </c>
      <c r="I498" s="141">
        <f t="shared" si="91"/>
        <v>178.75</v>
      </c>
      <c r="J498" s="135">
        <f t="shared" si="92"/>
        <v>0</v>
      </c>
      <c r="K498" s="135">
        <f t="shared" si="100"/>
        <v>0</v>
      </c>
      <c r="L498" s="135" t="e">
        <f t="shared" si="101"/>
        <v>#REF!</v>
      </c>
      <c r="M498" s="138" t="e">
        <f>IF(K498-'!!!KATILIMCI LİSTESİ!!!'!#REF!&gt;0,'!!!KATILIMCI LİSTESİ!!!'!#REF!,K498)</f>
        <v>#REF!</v>
      </c>
      <c r="N498" s="135">
        <f t="shared" si="93"/>
        <v>804.375</v>
      </c>
      <c r="O498" s="135">
        <f t="shared" si="94"/>
        <v>983.125</v>
      </c>
      <c r="P498" s="139">
        <f t="shared" si="95"/>
        <v>18858.125</v>
      </c>
      <c r="Q498" s="135">
        <f>'5-Banka Listesi'!G499</f>
        <v>0</v>
      </c>
      <c r="R498" s="140">
        <f t="shared" si="96"/>
        <v>17875</v>
      </c>
      <c r="S498" s="140">
        <f t="shared" si="97"/>
        <v>402.18799999999999</v>
      </c>
      <c r="T498" s="140">
        <f t="shared" si="98"/>
        <v>357.5</v>
      </c>
      <c r="U498" s="135">
        <f t="shared" si="99"/>
        <v>18634.687999999998</v>
      </c>
      <c r="V498" s="132">
        <v>494</v>
      </c>
    </row>
    <row r="499" spans="2:22" ht="33.950000000000003" customHeight="1" x14ac:dyDescent="0.25">
      <c r="B499" s="132">
        <v>495</v>
      </c>
      <c r="C499" s="133" t="str">
        <f>'!!!KATILIMCI LİSTESİ!!!'!B496</f>
        <v>EYLEM İREM KOYUNCU</v>
      </c>
      <c r="D499" s="134" t="str">
        <f>'!!!KATILIMCI LİSTESİ!!!'!C496</f>
        <v>41989474758</v>
      </c>
      <c r="E499" s="135">
        <f>'!!! VERİLER !!!'!C$1</f>
        <v>1375</v>
      </c>
      <c r="F499" s="136">
        <f>'1-Devamsızlık Formu (Ek-4)'!AJ501</f>
        <v>6</v>
      </c>
      <c r="G499" s="135">
        <f>IF(AND('1-Devamsızlık Formu (Ek-4)'!D501="",F499&gt;0,'1-Devamsızlık Formu (Ek-4)'!AW501="KASIM 2024"),(E499*(F499-1)+(666.75)),E499*F499)</f>
        <v>8250</v>
      </c>
      <c r="H499" s="135">
        <f t="shared" si="90"/>
        <v>82.5</v>
      </c>
      <c r="I499" s="141">
        <f t="shared" si="91"/>
        <v>82.5</v>
      </c>
      <c r="J499" s="135">
        <f t="shared" si="92"/>
        <v>0</v>
      </c>
      <c r="K499" s="135">
        <f t="shared" si="100"/>
        <v>0</v>
      </c>
      <c r="L499" s="135" t="e">
        <f t="shared" si="101"/>
        <v>#REF!</v>
      </c>
      <c r="M499" s="138" t="e">
        <f>IF(K499-'!!!KATILIMCI LİSTESİ!!!'!#REF!&gt;0,'!!!KATILIMCI LİSTESİ!!!'!#REF!,K499)</f>
        <v>#REF!</v>
      </c>
      <c r="N499" s="135">
        <f t="shared" si="93"/>
        <v>371.25</v>
      </c>
      <c r="O499" s="135">
        <f t="shared" si="94"/>
        <v>453.75</v>
      </c>
      <c r="P499" s="139">
        <f t="shared" si="95"/>
        <v>8703.75</v>
      </c>
      <c r="Q499" s="135">
        <f>'5-Banka Listesi'!G500</f>
        <v>0</v>
      </c>
      <c r="R499" s="140">
        <f t="shared" si="96"/>
        <v>8250</v>
      </c>
      <c r="S499" s="140">
        <f t="shared" si="97"/>
        <v>185.625</v>
      </c>
      <c r="T499" s="140">
        <f t="shared" si="98"/>
        <v>165</v>
      </c>
      <c r="U499" s="135">
        <f t="shared" si="99"/>
        <v>8600.625</v>
      </c>
      <c r="V499" s="132">
        <v>495</v>
      </c>
    </row>
    <row r="500" spans="2:22" ht="33.950000000000003" customHeight="1" x14ac:dyDescent="0.25">
      <c r="B500" s="132">
        <v>496</v>
      </c>
      <c r="C500" s="133" t="str">
        <f>'!!!KATILIMCI LİSTESİ!!!'!B497</f>
        <v>EYLÜL AKDEMİR</v>
      </c>
      <c r="D500" s="134" t="str">
        <f>'!!!KATILIMCI LİSTESİ!!!'!C497</f>
        <v>40685169548</v>
      </c>
      <c r="E500" s="135">
        <f>'!!! VERİLER !!!'!C$1</f>
        <v>1375</v>
      </c>
      <c r="F500" s="136">
        <f>'1-Devamsızlık Formu (Ek-4)'!AJ502</f>
        <v>13</v>
      </c>
      <c r="G500" s="135">
        <f>IF(AND('1-Devamsızlık Formu (Ek-4)'!D502="",F500&gt;0,'1-Devamsızlık Formu (Ek-4)'!AW502="KASIM 2024"),(E500*(F500-1)+(666.75)),E500*F500)</f>
        <v>17875</v>
      </c>
      <c r="H500" s="135">
        <f t="shared" si="90"/>
        <v>178.75</v>
      </c>
      <c r="I500" s="141">
        <f t="shared" si="91"/>
        <v>178.75</v>
      </c>
      <c r="J500" s="135">
        <f t="shared" si="92"/>
        <v>0</v>
      </c>
      <c r="K500" s="135">
        <f t="shared" si="100"/>
        <v>0</v>
      </c>
      <c r="L500" s="135" t="e">
        <f t="shared" si="101"/>
        <v>#REF!</v>
      </c>
      <c r="M500" s="138" t="e">
        <f>IF(K500-'!!!KATILIMCI LİSTESİ!!!'!#REF!&gt;0,'!!!KATILIMCI LİSTESİ!!!'!#REF!,K500)</f>
        <v>#REF!</v>
      </c>
      <c r="N500" s="135">
        <f t="shared" si="93"/>
        <v>804.375</v>
      </c>
      <c r="O500" s="135">
        <f t="shared" si="94"/>
        <v>983.125</v>
      </c>
      <c r="P500" s="139">
        <f t="shared" si="95"/>
        <v>18858.125</v>
      </c>
      <c r="Q500" s="135">
        <f>'5-Banka Listesi'!G501</f>
        <v>0</v>
      </c>
      <c r="R500" s="140">
        <f t="shared" si="96"/>
        <v>17875</v>
      </c>
      <c r="S500" s="140">
        <f t="shared" si="97"/>
        <v>402.18799999999999</v>
      </c>
      <c r="T500" s="140">
        <f t="shared" si="98"/>
        <v>357.5</v>
      </c>
      <c r="U500" s="135">
        <f t="shared" si="99"/>
        <v>18634.687999999998</v>
      </c>
      <c r="V500" s="132">
        <v>496</v>
      </c>
    </row>
    <row r="501" spans="2:22" ht="33.950000000000003" customHeight="1" x14ac:dyDescent="0.25">
      <c r="B501" s="132">
        <v>497</v>
      </c>
      <c r="C501" s="133" t="str">
        <f>'!!!KATILIMCI LİSTESİ!!!'!B498</f>
        <v>EYLÜL DEMİR</v>
      </c>
      <c r="D501" s="134" t="str">
        <f>'!!!KATILIMCI LİSTESİ!!!'!C498</f>
        <v>52660673476</v>
      </c>
      <c r="E501" s="135">
        <f>'!!! VERİLER !!!'!C$1</f>
        <v>1375</v>
      </c>
      <c r="F501" s="136">
        <f>'1-Devamsızlık Formu (Ek-4)'!AJ503</f>
        <v>14</v>
      </c>
      <c r="G501" s="135">
        <f>IF(AND('1-Devamsızlık Formu (Ek-4)'!D503="",F501&gt;0,'1-Devamsızlık Formu (Ek-4)'!AW503="KASIM 2024"),(E501*(F501-1)+(666.75)),E501*F501)</f>
        <v>19250</v>
      </c>
      <c r="H501" s="135">
        <f t="shared" si="90"/>
        <v>192.5</v>
      </c>
      <c r="I501" s="141">
        <f t="shared" si="91"/>
        <v>192.5</v>
      </c>
      <c r="J501" s="135">
        <f t="shared" si="92"/>
        <v>0</v>
      </c>
      <c r="K501" s="135">
        <f t="shared" si="100"/>
        <v>0</v>
      </c>
      <c r="L501" s="135" t="e">
        <f t="shared" si="101"/>
        <v>#REF!</v>
      </c>
      <c r="M501" s="138" t="e">
        <f>IF(K501-'!!!KATILIMCI LİSTESİ!!!'!#REF!&gt;0,'!!!KATILIMCI LİSTESİ!!!'!#REF!,K501)</f>
        <v>#REF!</v>
      </c>
      <c r="N501" s="135">
        <f t="shared" si="93"/>
        <v>866.25</v>
      </c>
      <c r="O501" s="135">
        <f t="shared" si="94"/>
        <v>1058.75</v>
      </c>
      <c r="P501" s="139">
        <f t="shared" si="95"/>
        <v>20308.75</v>
      </c>
      <c r="Q501" s="135">
        <f>'5-Banka Listesi'!G502</f>
        <v>0</v>
      </c>
      <c r="R501" s="140">
        <f t="shared" si="96"/>
        <v>19250</v>
      </c>
      <c r="S501" s="140">
        <f t="shared" si="97"/>
        <v>433.125</v>
      </c>
      <c r="T501" s="140">
        <f t="shared" si="98"/>
        <v>385</v>
      </c>
      <c r="U501" s="135">
        <f t="shared" si="99"/>
        <v>20068.125</v>
      </c>
      <c r="V501" s="132">
        <v>497</v>
      </c>
    </row>
    <row r="502" spans="2:22" ht="33.950000000000003" customHeight="1" x14ac:dyDescent="0.25">
      <c r="B502" s="132">
        <v>498</v>
      </c>
      <c r="C502" s="133" t="str">
        <f>'!!!KATILIMCI LİSTESİ!!!'!B499</f>
        <v>EYLÜL TÜMER</v>
      </c>
      <c r="D502" s="134" t="str">
        <f>'!!!KATILIMCI LİSTESİ!!!'!C499</f>
        <v>10520362212</v>
      </c>
      <c r="E502" s="135">
        <f>'!!! VERİLER !!!'!C$1</f>
        <v>1375</v>
      </c>
      <c r="F502" s="136">
        <f>'1-Devamsızlık Formu (Ek-4)'!AJ504</f>
        <v>14</v>
      </c>
      <c r="G502" s="135">
        <f>IF(AND('1-Devamsızlık Formu (Ek-4)'!D504="",F502&gt;0,'1-Devamsızlık Formu (Ek-4)'!AW504="KASIM 2024"),(E502*(F502-1)+(666.75)),E502*F502)</f>
        <v>19250</v>
      </c>
      <c r="H502" s="135">
        <f t="shared" si="90"/>
        <v>192.5</v>
      </c>
      <c r="I502" s="141">
        <f t="shared" si="91"/>
        <v>192.5</v>
      </c>
      <c r="J502" s="135">
        <f t="shared" si="92"/>
        <v>0</v>
      </c>
      <c r="K502" s="135">
        <f t="shared" si="100"/>
        <v>0</v>
      </c>
      <c r="L502" s="135" t="e">
        <f t="shared" si="101"/>
        <v>#REF!</v>
      </c>
      <c r="M502" s="138" t="e">
        <f>IF(K502-'!!!KATILIMCI LİSTESİ!!!'!#REF!&gt;0,'!!!KATILIMCI LİSTESİ!!!'!#REF!,K502)</f>
        <v>#REF!</v>
      </c>
      <c r="N502" s="135">
        <f t="shared" si="93"/>
        <v>866.25</v>
      </c>
      <c r="O502" s="135">
        <f t="shared" si="94"/>
        <v>1058.75</v>
      </c>
      <c r="P502" s="139">
        <f t="shared" si="95"/>
        <v>20308.75</v>
      </c>
      <c r="Q502" s="135">
        <f>'5-Banka Listesi'!G503</f>
        <v>0</v>
      </c>
      <c r="R502" s="140">
        <f t="shared" si="96"/>
        <v>19250</v>
      </c>
      <c r="S502" s="140">
        <f t="shared" si="97"/>
        <v>433.125</v>
      </c>
      <c r="T502" s="140">
        <f t="shared" si="98"/>
        <v>385</v>
      </c>
      <c r="U502" s="135">
        <f t="shared" si="99"/>
        <v>20068.125</v>
      </c>
      <c r="V502" s="132">
        <v>498</v>
      </c>
    </row>
    <row r="503" spans="2:22" ht="33.950000000000003" customHeight="1" x14ac:dyDescent="0.25">
      <c r="B503" s="132">
        <v>499</v>
      </c>
      <c r="C503" s="133" t="str">
        <f>'!!!KATILIMCI LİSTESİ!!!'!B500</f>
        <v>EYLÜL DOĞA UÇAR</v>
      </c>
      <c r="D503" s="134" t="str">
        <f>'!!!KATILIMCI LİSTESİ!!!'!C500</f>
        <v>10735421216</v>
      </c>
      <c r="E503" s="135">
        <f>'!!! VERİLER !!!'!C$1</f>
        <v>1375</v>
      </c>
      <c r="F503" s="136">
        <f>'1-Devamsızlık Formu (Ek-4)'!AJ505</f>
        <v>9</v>
      </c>
      <c r="G503" s="135">
        <f>IF(AND('1-Devamsızlık Formu (Ek-4)'!D505="",F503&gt;0,'1-Devamsızlık Formu (Ek-4)'!AW505="KASIM 2024"),(E503*(F503-1)+(666.75)),E503*F503)</f>
        <v>12375</v>
      </c>
      <c r="H503" s="135">
        <f t="shared" si="90"/>
        <v>123.75</v>
      </c>
      <c r="I503" s="141">
        <f t="shared" si="91"/>
        <v>123.75</v>
      </c>
      <c r="J503" s="135">
        <f t="shared" si="92"/>
        <v>0</v>
      </c>
      <c r="K503" s="135">
        <f t="shared" si="100"/>
        <v>0</v>
      </c>
      <c r="L503" s="135" t="e">
        <f t="shared" si="101"/>
        <v>#REF!</v>
      </c>
      <c r="M503" s="138" t="e">
        <f>IF(K503-'!!!KATILIMCI LİSTESİ!!!'!#REF!&gt;0,'!!!KATILIMCI LİSTESİ!!!'!#REF!,K503)</f>
        <v>#REF!</v>
      </c>
      <c r="N503" s="135">
        <f t="shared" si="93"/>
        <v>556.875</v>
      </c>
      <c r="O503" s="135">
        <f t="shared" si="94"/>
        <v>680.625</v>
      </c>
      <c r="P503" s="139">
        <f t="shared" si="95"/>
        <v>13055.625</v>
      </c>
      <c r="Q503" s="135">
        <f>'5-Banka Listesi'!G504</f>
        <v>0</v>
      </c>
      <c r="R503" s="140">
        <f t="shared" si="96"/>
        <v>12375</v>
      </c>
      <c r="S503" s="140">
        <f t="shared" si="97"/>
        <v>278.43799999999999</v>
      </c>
      <c r="T503" s="140">
        <f t="shared" si="98"/>
        <v>247.5</v>
      </c>
      <c r="U503" s="135">
        <f t="shared" si="99"/>
        <v>12900.938</v>
      </c>
      <c r="V503" s="132">
        <v>499</v>
      </c>
    </row>
    <row r="504" spans="2:22" ht="33.950000000000003" customHeight="1" x14ac:dyDescent="0.25">
      <c r="B504" s="132">
        <v>500</v>
      </c>
      <c r="C504" s="133" t="str">
        <f>'!!!KATILIMCI LİSTESİ!!!'!B501</f>
        <v>EYÜP YILMAZ</v>
      </c>
      <c r="D504" s="134" t="str">
        <f>'!!!KATILIMCI LİSTESİ!!!'!C501</f>
        <v>26483550788</v>
      </c>
      <c r="E504" s="135">
        <f>'!!! VERİLER !!!'!C$1</f>
        <v>1375</v>
      </c>
      <c r="F504" s="136">
        <f>'1-Devamsızlık Formu (Ek-4)'!AJ506</f>
        <v>14</v>
      </c>
      <c r="G504" s="135">
        <f>IF(AND('1-Devamsızlık Formu (Ek-4)'!D506="",F504&gt;0,'1-Devamsızlık Formu (Ek-4)'!AW506="KASIM 2024"),(E504*(F504-1)+(666.75)),E504*F504)</f>
        <v>19250</v>
      </c>
      <c r="H504" s="135">
        <f t="shared" si="90"/>
        <v>192.5</v>
      </c>
      <c r="I504" s="141">
        <f t="shared" si="91"/>
        <v>192.5</v>
      </c>
      <c r="J504" s="135">
        <f t="shared" si="92"/>
        <v>0</v>
      </c>
      <c r="K504" s="135">
        <f t="shared" si="100"/>
        <v>0</v>
      </c>
      <c r="L504" s="135" t="e">
        <f t="shared" si="101"/>
        <v>#REF!</v>
      </c>
      <c r="M504" s="138" t="e">
        <f>IF(K504-'!!!KATILIMCI LİSTESİ!!!'!#REF!&gt;0,'!!!KATILIMCI LİSTESİ!!!'!#REF!,K504)</f>
        <v>#REF!</v>
      </c>
      <c r="N504" s="135">
        <f t="shared" si="93"/>
        <v>866.25</v>
      </c>
      <c r="O504" s="135">
        <f t="shared" si="94"/>
        <v>1058.75</v>
      </c>
      <c r="P504" s="139">
        <f t="shared" si="95"/>
        <v>20308.75</v>
      </c>
      <c r="Q504" s="135">
        <f>'5-Banka Listesi'!G505</f>
        <v>0</v>
      </c>
      <c r="R504" s="140">
        <f t="shared" si="96"/>
        <v>19250</v>
      </c>
      <c r="S504" s="140">
        <f t="shared" si="97"/>
        <v>433.125</v>
      </c>
      <c r="T504" s="140">
        <f t="shared" si="98"/>
        <v>385</v>
      </c>
      <c r="U504" s="135">
        <f t="shared" si="99"/>
        <v>20068.125</v>
      </c>
      <c r="V504" s="132">
        <v>500</v>
      </c>
    </row>
    <row r="505" spans="2:22" ht="33.950000000000003" customHeight="1" x14ac:dyDescent="0.25">
      <c r="B505" s="132">
        <v>501</v>
      </c>
      <c r="C505" s="133" t="str">
        <f>'!!!KATILIMCI LİSTESİ!!!'!B502</f>
        <v>EZGİ AKALIN</v>
      </c>
      <c r="D505" s="134" t="str">
        <f>'!!!KATILIMCI LİSTESİ!!!'!C502</f>
        <v>10928275824</v>
      </c>
      <c r="E505" s="135">
        <f>'!!! VERİLER !!!'!C$1</f>
        <v>1375</v>
      </c>
      <c r="F505" s="136">
        <f>'1-Devamsızlık Formu (Ek-4)'!AJ507</f>
        <v>14</v>
      </c>
      <c r="G505" s="135">
        <f>IF(AND('1-Devamsızlık Formu (Ek-4)'!D507="",F505&gt;0,'1-Devamsızlık Formu (Ek-4)'!AW507="KASIM 2024"),(E505*(F505-1)+(666.75)),E505*F505)</f>
        <v>19250</v>
      </c>
      <c r="H505" s="135">
        <f t="shared" si="90"/>
        <v>192.5</v>
      </c>
      <c r="I505" s="141">
        <f t="shared" si="91"/>
        <v>192.5</v>
      </c>
      <c r="J505" s="135">
        <f t="shared" si="92"/>
        <v>0</v>
      </c>
      <c r="K505" s="135">
        <f t="shared" si="100"/>
        <v>0</v>
      </c>
      <c r="L505" s="135" t="e">
        <f t="shared" si="101"/>
        <v>#REF!</v>
      </c>
      <c r="M505" s="138" t="e">
        <f>IF(K505-'!!!KATILIMCI LİSTESİ!!!'!#REF!&gt;0,'!!!KATILIMCI LİSTESİ!!!'!#REF!,K505)</f>
        <v>#REF!</v>
      </c>
      <c r="N505" s="135">
        <f t="shared" si="93"/>
        <v>866.25</v>
      </c>
      <c r="O505" s="135">
        <f t="shared" si="94"/>
        <v>1058.75</v>
      </c>
      <c r="P505" s="139">
        <f t="shared" si="95"/>
        <v>20308.75</v>
      </c>
      <c r="Q505" s="135">
        <f>'5-Banka Listesi'!G506</f>
        <v>0</v>
      </c>
      <c r="R505" s="140">
        <f t="shared" si="96"/>
        <v>19250</v>
      </c>
      <c r="S505" s="140">
        <f t="shared" si="97"/>
        <v>433.125</v>
      </c>
      <c r="T505" s="140">
        <f t="shared" si="98"/>
        <v>385</v>
      </c>
      <c r="U505" s="135">
        <f t="shared" si="99"/>
        <v>20068.125</v>
      </c>
      <c r="V505" s="132">
        <v>501</v>
      </c>
    </row>
    <row r="506" spans="2:22" ht="33.950000000000003" customHeight="1" x14ac:dyDescent="0.25">
      <c r="B506" s="132">
        <v>502</v>
      </c>
      <c r="C506" s="133" t="str">
        <f>'!!!KATILIMCI LİSTESİ!!!'!B503</f>
        <v>EZGİ BİRBİÇER</v>
      </c>
      <c r="D506" s="134" t="str">
        <f>'!!!KATILIMCI LİSTESİ!!!'!C503</f>
        <v>11209397754</v>
      </c>
      <c r="E506" s="135">
        <f>'!!! VERİLER !!!'!C$1</f>
        <v>1375</v>
      </c>
      <c r="F506" s="136">
        <f>'1-Devamsızlık Formu (Ek-4)'!AJ508</f>
        <v>1</v>
      </c>
      <c r="G506" s="135">
        <f>IF(AND('1-Devamsızlık Formu (Ek-4)'!D508="",F506&gt;0,'1-Devamsızlık Formu (Ek-4)'!AW508="KASIM 2024"),(E506*(F506-1)+(666.75)),E506*F506)</f>
        <v>1375</v>
      </c>
      <c r="H506" s="135">
        <f t="shared" si="90"/>
        <v>13.75</v>
      </c>
      <c r="I506" s="141">
        <f t="shared" si="91"/>
        <v>13.75</v>
      </c>
      <c r="J506" s="135">
        <f t="shared" si="92"/>
        <v>0</v>
      </c>
      <c r="K506" s="135">
        <f t="shared" si="100"/>
        <v>0</v>
      </c>
      <c r="L506" s="135" t="e">
        <f t="shared" si="101"/>
        <v>#REF!</v>
      </c>
      <c r="M506" s="138" t="e">
        <f>IF(K506-'!!!KATILIMCI LİSTESİ!!!'!#REF!&gt;0,'!!!KATILIMCI LİSTESİ!!!'!#REF!,K506)</f>
        <v>#REF!</v>
      </c>
      <c r="N506" s="135">
        <f t="shared" si="93"/>
        <v>61.875</v>
      </c>
      <c r="O506" s="135">
        <f t="shared" si="94"/>
        <v>75.625</v>
      </c>
      <c r="P506" s="139">
        <f t="shared" si="95"/>
        <v>1450.625</v>
      </c>
      <c r="Q506" s="135">
        <f>'5-Banka Listesi'!G507</f>
        <v>0</v>
      </c>
      <c r="R506" s="140">
        <f t="shared" si="96"/>
        <v>1375</v>
      </c>
      <c r="S506" s="140">
        <f t="shared" si="97"/>
        <v>30.937999999999999</v>
      </c>
      <c r="T506" s="140">
        <f t="shared" si="98"/>
        <v>27.5</v>
      </c>
      <c r="U506" s="135">
        <f t="shared" si="99"/>
        <v>1433.4380000000001</v>
      </c>
      <c r="V506" s="132">
        <v>502</v>
      </c>
    </row>
    <row r="507" spans="2:22" ht="33.950000000000003" customHeight="1" x14ac:dyDescent="0.25">
      <c r="B507" s="132">
        <v>503</v>
      </c>
      <c r="C507" s="133" t="str">
        <f>'!!!KATILIMCI LİSTESİ!!!'!B504</f>
        <v>EZGİ KEREMOĞLU</v>
      </c>
      <c r="D507" s="134" t="str">
        <f>'!!!KATILIMCI LİSTESİ!!!'!C504</f>
        <v>42832284654</v>
      </c>
      <c r="E507" s="135">
        <f>'!!! VERİLER !!!'!C$1</f>
        <v>1375</v>
      </c>
      <c r="F507" s="136">
        <f>'1-Devamsızlık Formu (Ek-4)'!AJ509</f>
        <v>6</v>
      </c>
      <c r="G507" s="135">
        <f>IF(AND('1-Devamsızlık Formu (Ek-4)'!D509="",F507&gt;0,'1-Devamsızlık Formu (Ek-4)'!AW509="KASIM 2024"),(E507*(F507-1)+(666.75)),E507*F507)</f>
        <v>8250</v>
      </c>
      <c r="H507" s="135">
        <f t="shared" si="90"/>
        <v>82.5</v>
      </c>
      <c r="I507" s="141">
        <f t="shared" si="91"/>
        <v>82.5</v>
      </c>
      <c r="J507" s="135">
        <f t="shared" si="92"/>
        <v>0</v>
      </c>
      <c r="K507" s="135">
        <f t="shared" si="100"/>
        <v>0</v>
      </c>
      <c r="L507" s="135" t="e">
        <f t="shared" si="101"/>
        <v>#REF!</v>
      </c>
      <c r="M507" s="138" t="e">
        <f>IF(K507-'!!!KATILIMCI LİSTESİ!!!'!#REF!&gt;0,'!!!KATILIMCI LİSTESİ!!!'!#REF!,K507)</f>
        <v>#REF!</v>
      </c>
      <c r="N507" s="135">
        <f t="shared" si="93"/>
        <v>371.25</v>
      </c>
      <c r="O507" s="135">
        <f t="shared" si="94"/>
        <v>453.75</v>
      </c>
      <c r="P507" s="139">
        <f t="shared" si="95"/>
        <v>8703.75</v>
      </c>
      <c r="Q507" s="135">
        <f>'5-Banka Listesi'!G508</f>
        <v>0</v>
      </c>
      <c r="R507" s="140">
        <f t="shared" si="96"/>
        <v>8250</v>
      </c>
      <c r="S507" s="140">
        <f t="shared" si="97"/>
        <v>185.625</v>
      </c>
      <c r="T507" s="140">
        <f t="shared" si="98"/>
        <v>165</v>
      </c>
      <c r="U507" s="135">
        <f t="shared" si="99"/>
        <v>8600.625</v>
      </c>
      <c r="V507" s="132">
        <v>503</v>
      </c>
    </row>
    <row r="508" spans="2:22" ht="33.950000000000003" customHeight="1" x14ac:dyDescent="0.25">
      <c r="B508" s="132">
        <v>504</v>
      </c>
      <c r="C508" s="133" t="str">
        <f>'!!!KATILIMCI LİSTESİ!!!'!B505</f>
        <v>EZGİ ÜLGER</v>
      </c>
      <c r="D508" s="134" t="str">
        <f>'!!!KATILIMCI LİSTESİ!!!'!C505</f>
        <v>10424352562</v>
      </c>
      <c r="E508" s="135">
        <f>'!!! VERİLER !!!'!C$1</f>
        <v>1375</v>
      </c>
      <c r="F508" s="136">
        <f>'1-Devamsızlık Formu (Ek-4)'!AJ510</f>
        <v>9</v>
      </c>
      <c r="G508" s="135">
        <f>IF(AND('1-Devamsızlık Formu (Ek-4)'!D510="",F508&gt;0,'1-Devamsızlık Formu (Ek-4)'!AW510="KASIM 2024"),(E508*(F508-1)+(666.75)),E508*F508)</f>
        <v>12375</v>
      </c>
      <c r="H508" s="135">
        <f t="shared" si="90"/>
        <v>123.75</v>
      </c>
      <c r="I508" s="141">
        <f t="shared" si="91"/>
        <v>123.75</v>
      </c>
      <c r="J508" s="135">
        <f t="shared" si="92"/>
        <v>0</v>
      </c>
      <c r="K508" s="135">
        <f t="shared" si="100"/>
        <v>0</v>
      </c>
      <c r="L508" s="135" t="e">
        <f t="shared" si="101"/>
        <v>#REF!</v>
      </c>
      <c r="M508" s="138" t="e">
        <f>IF(K508-'!!!KATILIMCI LİSTESİ!!!'!#REF!&gt;0,'!!!KATILIMCI LİSTESİ!!!'!#REF!,K508)</f>
        <v>#REF!</v>
      </c>
      <c r="N508" s="135">
        <f t="shared" si="93"/>
        <v>556.875</v>
      </c>
      <c r="O508" s="135">
        <f t="shared" si="94"/>
        <v>680.625</v>
      </c>
      <c r="P508" s="139">
        <f t="shared" si="95"/>
        <v>13055.625</v>
      </c>
      <c r="Q508" s="135">
        <f>'5-Banka Listesi'!G509</f>
        <v>0</v>
      </c>
      <c r="R508" s="140">
        <f t="shared" si="96"/>
        <v>12375</v>
      </c>
      <c r="S508" s="140">
        <f t="shared" si="97"/>
        <v>278.43799999999999</v>
      </c>
      <c r="T508" s="140">
        <f t="shared" si="98"/>
        <v>247.5</v>
      </c>
      <c r="U508" s="135">
        <f t="shared" si="99"/>
        <v>12900.938</v>
      </c>
      <c r="V508" s="132">
        <v>504</v>
      </c>
    </row>
    <row r="509" spans="2:22" ht="33.950000000000003" customHeight="1" x14ac:dyDescent="0.25">
      <c r="B509" s="132">
        <v>505</v>
      </c>
      <c r="C509" s="133" t="str">
        <f>'!!!KATILIMCI LİSTESİ!!!'!B506</f>
        <v>EZGİ NUR GÜNAY</v>
      </c>
      <c r="D509" s="134" t="str">
        <f>'!!!KATILIMCI LİSTESİ!!!'!C506</f>
        <v>11582310708</v>
      </c>
      <c r="E509" s="135">
        <f>'!!! VERİLER !!!'!C$1</f>
        <v>1375</v>
      </c>
      <c r="F509" s="136">
        <f>'1-Devamsızlık Formu (Ek-4)'!AJ511</f>
        <v>14</v>
      </c>
      <c r="G509" s="135">
        <f>IF(AND('1-Devamsızlık Formu (Ek-4)'!D511="",F509&gt;0,'1-Devamsızlık Formu (Ek-4)'!AW511="KASIM 2024"),(E509*(F509-1)+(666.75)),E509*F509)</f>
        <v>19250</v>
      </c>
      <c r="H509" s="135">
        <f t="shared" si="90"/>
        <v>192.5</v>
      </c>
      <c r="I509" s="141">
        <f t="shared" si="91"/>
        <v>192.5</v>
      </c>
      <c r="J509" s="135">
        <f t="shared" si="92"/>
        <v>0</v>
      </c>
      <c r="K509" s="135">
        <f t="shared" si="100"/>
        <v>0</v>
      </c>
      <c r="L509" s="135" t="e">
        <f t="shared" si="101"/>
        <v>#REF!</v>
      </c>
      <c r="M509" s="138" t="e">
        <f>IF(K509-'!!!KATILIMCI LİSTESİ!!!'!#REF!&gt;0,'!!!KATILIMCI LİSTESİ!!!'!#REF!,K509)</f>
        <v>#REF!</v>
      </c>
      <c r="N509" s="135">
        <f t="shared" si="93"/>
        <v>866.25</v>
      </c>
      <c r="O509" s="135">
        <f t="shared" si="94"/>
        <v>1058.75</v>
      </c>
      <c r="P509" s="139">
        <f t="shared" si="95"/>
        <v>20308.75</v>
      </c>
      <c r="Q509" s="135">
        <f>'5-Banka Listesi'!G510</f>
        <v>0</v>
      </c>
      <c r="R509" s="140">
        <f t="shared" si="96"/>
        <v>19250</v>
      </c>
      <c r="S509" s="140">
        <f t="shared" si="97"/>
        <v>433.125</v>
      </c>
      <c r="T509" s="140">
        <f t="shared" si="98"/>
        <v>385</v>
      </c>
      <c r="U509" s="135">
        <f t="shared" si="99"/>
        <v>20068.125</v>
      </c>
      <c r="V509" s="132">
        <v>505</v>
      </c>
    </row>
    <row r="510" spans="2:22" ht="33.950000000000003" customHeight="1" x14ac:dyDescent="0.25">
      <c r="B510" s="132">
        <v>506</v>
      </c>
      <c r="C510" s="133" t="str">
        <f>'!!!KATILIMCI LİSTESİ!!!'!B507</f>
        <v>EZGİ YAĞMUR SATIL</v>
      </c>
      <c r="D510" s="134" t="str">
        <f>'!!!KATILIMCI LİSTESİ!!!'!C507</f>
        <v>11042271884</v>
      </c>
      <c r="E510" s="135">
        <f>'!!! VERİLER !!!'!C$1</f>
        <v>1375</v>
      </c>
      <c r="F510" s="136">
        <f>'1-Devamsızlık Formu (Ek-4)'!AJ512</f>
        <v>14</v>
      </c>
      <c r="G510" s="135">
        <f>IF(AND('1-Devamsızlık Formu (Ek-4)'!D512="",F510&gt;0,'1-Devamsızlık Formu (Ek-4)'!AW512="KASIM 2024"),(E510*(F510-1)+(666.75)),E510*F510)</f>
        <v>19250</v>
      </c>
      <c r="H510" s="135">
        <f t="shared" si="90"/>
        <v>192.5</v>
      </c>
      <c r="I510" s="141">
        <f t="shared" si="91"/>
        <v>192.5</v>
      </c>
      <c r="J510" s="135">
        <f t="shared" si="92"/>
        <v>0</v>
      </c>
      <c r="K510" s="135">
        <f t="shared" si="100"/>
        <v>0</v>
      </c>
      <c r="L510" s="135" t="e">
        <f t="shared" si="101"/>
        <v>#REF!</v>
      </c>
      <c r="M510" s="138" t="e">
        <f>IF(K510-'!!!KATILIMCI LİSTESİ!!!'!#REF!&gt;0,'!!!KATILIMCI LİSTESİ!!!'!#REF!,K510)</f>
        <v>#REF!</v>
      </c>
      <c r="N510" s="135">
        <f t="shared" si="93"/>
        <v>866.25</v>
      </c>
      <c r="O510" s="135">
        <f t="shared" si="94"/>
        <v>1058.75</v>
      </c>
      <c r="P510" s="139">
        <f t="shared" si="95"/>
        <v>20308.75</v>
      </c>
      <c r="Q510" s="135">
        <f>'5-Banka Listesi'!G511</f>
        <v>0</v>
      </c>
      <c r="R510" s="140">
        <f t="shared" si="96"/>
        <v>19250</v>
      </c>
      <c r="S510" s="140">
        <f t="shared" si="97"/>
        <v>433.125</v>
      </c>
      <c r="T510" s="140">
        <f t="shared" si="98"/>
        <v>385</v>
      </c>
      <c r="U510" s="135">
        <f t="shared" si="99"/>
        <v>20068.125</v>
      </c>
      <c r="V510" s="132">
        <v>506</v>
      </c>
    </row>
    <row r="511" spans="2:22" ht="33.950000000000003" customHeight="1" x14ac:dyDescent="0.25">
      <c r="B511" s="132">
        <v>507</v>
      </c>
      <c r="C511" s="133" t="str">
        <f>'!!!KATILIMCI LİSTESİ!!!'!B508</f>
        <v>FADİLE TEKALTUN</v>
      </c>
      <c r="D511" s="134" t="str">
        <f>'!!!KATILIMCI LİSTESİ!!!'!C508</f>
        <v>67243179436</v>
      </c>
      <c r="E511" s="135">
        <f>'!!! VERİLER !!!'!C$1</f>
        <v>1375</v>
      </c>
      <c r="F511" s="136">
        <f>'1-Devamsızlık Formu (Ek-4)'!AJ513</f>
        <v>13</v>
      </c>
      <c r="G511" s="135">
        <f>IF(AND('1-Devamsızlık Formu (Ek-4)'!D513="",F511&gt;0,'1-Devamsızlık Formu (Ek-4)'!AW513="KASIM 2024"),(E511*(F511-1)+(666.75)),E511*F511)</f>
        <v>17875</v>
      </c>
      <c r="H511" s="135">
        <f t="shared" si="90"/>
        <v>178.75</v>
      </c>
      <c r="I511" s="141">
        <f t="shared" si="91"/>
        <v>178.75</v>
      </c>
      <c r="J511" s="135">
        <f t="shared" si="92"/>
        <v>0</v>
      </c>
      <c r="K511" s="135">
        <f t="shared" si="100"/>
        <v>0</v>
      </c>
      <c r="L511" s="135" t="e">
        <f t="shared" si="101"/>
        <v>#REF!</v>
      </c>
      <c r="M511" s="138" t="e">
        <f>IF(K511-'!!!KATILIMCI LİSTESİ!!!'!#REF!&gt;0,'!!!KATILIMCI LİSTESİ!!!'!#REF!,K511)</f>
        <v>#REF!</v>
      </c>
      <c r="N511" s="135">
        <f t="shared" si="93"/>
        <v>804.375</v>
      </c>
      <c r="O511" s="135">
        <f t="shared" si="94"/>
        <v>983.125</v>
      </c>
      <c r="P511" s="139">
        <f t="shared" si="95"/>
        <v>18858.125</v>
      </c>
      <c r="Q511" s="135">
        <f>'5-Banka Listesi'!G512</f>
        <v>0</v>
      </c>
      <c r="R511" s="140">
        <f t="shared" si="96"/>
        <v>17875</v>
      </c>
      <c r="S511" s="140">
        <f t="shared" si="97"/>
        <v>402.18799999999999</v>
      </c>
      <c r="T511" s="140">
        <f t="shared" si="98"/>
        <v>357.5</v>
      </c>
      <c r="U511" s="135">
        <f t="shared" si="99"/>
        <v>18634.687999999998</v>
      </c>
      <c r="V511" s="132">
        <v>507</v>
      </c>
    </row>
    <row r="512" spans="2:22" ht="33.950000000000003" customHeight="1" x14ac:dyDescent="0.25">
      <c r="B512" s="132">
        <v>508</v>
      </c>
      <c r="C512" s="133" t="str">
        <f>'!!!KATILIMCI LİSTESİ!!!'!B509</f>
        <v>FARAÇ ALGAN</v>
      </c>
      <c r="D512" s="134" t="str">
        <f>'!!!KATILIMCI LİSTESİ!!!'!C509</f>
        <v>10979849838</v>
      </c>
      <c r="E512" s="135">
        <f>'!!! VERİLER !!!'!C$1</f>
        <v>1375</v>
      </c>
      <c r="F512" s="136">
        <f>'1-Devamsızlık Formu (Ek-4)'!AJ514</f>
        <v>12</v>
      </c>
      <c r="G512" s="135">
        <f>IF(AND('1-Devamsızlık Formu (Ek-4)'!D514="",F512&gt;0,'1-Devamsızlık Formu (Ek-4)'!AW514="KASIM 2024"),(E512*(F512-1)+(666.75)),E512*F512)</f>
        <v>16500</v>
      </c>
      <c r="H512" s="135">
        <f t="shared" si="90"/>
        <v>165</v>
      </c>
      <c r="I512" s="141">
        <f t="shared" si="91"/>
        <v>165</v>
      </c>
      <c r="J512" s="135">
        <f t="shared" si="92"/>
        <v>0</v>
      </c>
      <c r="K512" s="135">
        <f t="shared" si="100"/>
        <v>0</v>
      </c>
      <c r="L512" s="135" t="e">
        <f t="shared" si="101"/>
        <v>#REF!</v>
      </c>
      <c r="M512" s="138" t="e">
        <f>IF(K512-'!!!KATILIMCI LİSTESİ!!!'!#REF!&gt;0,'!!!KATILIMCI LİSTESİ!!!'!#REF!,K512)</f>
        <v>#REF!</v>
      </c>
      <c r="N512" s="135">
        <f t="shared" si="93"/>
        <v>742.5</v>
      </c>
      <c r="O512" s="135">
        <f t="shared" si="94"/>
        <v>907.5</v>
      </c>
      <c r="P512" s="139">
        <f t="shared" si="95"/>
        <v>17407.5</v>
      </c>
      <c r="Q512" s="135">
        <f>'5-Banka Listesi'!G513</f>
        <v>0</v>
      </c>
      <c r="R512" s="140">
        <f t="shared" si="96"/>
        <v>16500</v>
      </c>
      <c r="S512" s="140">
        <f t="shared" si="97"/>
        <v>371.25</v>
      </c>
      <c r="T512" s="140">
        <f t="shared" si="98"/>
        <v>330</v>
      </c>
      <c r="U512" s="135">
        <f t="shared" si="99"/>
        <v>17201.25</v>
      </c>
      <c r="V512" s="132">
        <v>508</v>
      </c>
    </row>
    <row r="513" spans="2:22" ht="33.950000000000003" customHeight="1" x14ac:dyDescent="0.25">
      <c r="B513" s="132">
        <v>509</v>
      </c>
      <c r="C513" s="133" t="str">
        <f>'!!!KATILIMCI LİSTESİ!!!'!B510</f>
        <v>FARUK ERZEN</v>
      </c>
      <c r="D513" s="134" t="str">
        <f>'!!!KATILIMCI LİSTESİ!!!'!C510</f>
        <v>30643614692</v>
      </c>
      <c r="E513" s="135">
        <f>'!!! VERİLER !!!'!C$1</f>
        <v>1375</v>
      </c>
      <c r="F513" s="136">
        <f>'1-Devamsızlık Formu (Ek-4)'!AJ515</f>
        <v>14</v>
      </c>
      <c r="G513" s="135">
        <f>IF(AND('1-Devamsızlık Formu (Ek-4)'!D515="",F513&gt;0,'1-Devamsızlık Formu (Ek-4)'!AW515="KASIM 2024"),(E513*(F513-1)+(666.75)),E513*F513)</f>
        <v>19250</v>
      </c>
      <c r="H513" s="135">
        <f t="shared" si="90"/>
        <v>192.5</v>
      </c>
      <c r="I513" s="141">
        <f t="shared" si="91"/>
        <v>192.5</v>
      </c>
      <c r="J513" s="135">
        <f t="shared" si="92"/>
        <v>0</v>
      </c>
      <c r="K513" s="135">
        <f t="shared" si="100"/>
        <v>0</v>
      </c>
      <c r="L513" s="135" t="e">
        <f t="shared" si="101"/>
        <v>#REF!</v>
      </c>
      <c r="M513" s="138" t="e">
        <f>IF(K513-'!!!KATILIMCI LİSTESİ!!!'!#REF!&gt;0,'!!!KATILIMCI LİSTESİ!!!'!#REF!,K513)</f>
        <v>#REF!</v>
      </c>
      <c r="N513" s="135">
        <f t="shared" si="93"/>
        <v>866.25</v>
      </c>
      <c r="O513" s="135">
        <f t="shared" si="94"/>
        <v>1058.75</v>
      </c>
      <c r="P513" s="139">
        <f t="shared" si="95"/>
        <v>20308.75</v>
      </c>
      <c r="Q513" s="135">
        <f>'5-Banka Listesi'!G514</f>
        <v>0</v>
      </c>
      <c r="R513" s="140">
        <f t="shared" si="96"/>
        <v>19250</v>
      </c>
      <c r="S513" s="140">
        <f t="shared" si="97"/>
        <v>433.125</v>
      </c>
      <c r="T513" s="140">
        <f t="shared" si="98"/>
        <v>385</v>
      </c>
      <c r="U513" s="135">
        <f t="shared" si="99"/>
        <v>20068.125</v>
      </c>
      <c r="V513" s="132">
        <v>509</v>
      </c>
    </row>
    <row r="514" spans="2:22" ht="33.950000000000003" customHeight="1" x14ac:dyDescent="0.25">
      <c r="B514" s="132">
        <v>510</v>
      </c>
      <c r="C514" s="133" t="str">
        <f>'!!!KATILIMCI LİSTESİ!!!'!B511</f>
        <v>FATİME BETÜL DEMİRBAŞ</v>
      </c>
      <c r="D514" s="134" t="str">
        <f>'!!!KATILIMCI LİSTESİ!!!'!C511</f>
        <v>44836136342</v>
      </c>
      <c r="E514" s="135">
        <f>'!!! VERİLER !!!'!C$1</f>
        <v>1375</v>
      </c>
      <c r="F514" s="136">
        <f>'1-Devamsızlık Formu (Ek-4)'!AJ516</f>
        <v>9</v>
      </c>
      <c r="G514" s="135">
        <f>IF(AND('1-Devamsızlık Formu (Ek-4)'!D516="",F514&gt;0,'1-Devamsızlık Formu (Ek-4)'!AW516="KASIM 2024"),(E514*(F514-1)+(666.75)),E514*F514)</f>
        <v>12375</v>
      </c>
      <c r="H514" s="135">
        <f t="shared" si="90"/>
        <v>123.75</v>
      </c>
      <c r="I514" s="141">
        <f t="shared" si="91"/>
        <v>123.75</v>
      </c>
      <c r="J514" s="135">
        <f t="shared" si="92"/>
        <v>0</v>
      </c>
      <c r="K514" s="135">
        <f t="shared" si="100"/>
        <v>0</v>
      </c>
      <c r="L514" s="135" t="e">
        <f t="shared" si="101"/>
        <v>#REF!</v>
      </c>
      <c r="M514" s="138" t="e">
        <f>IF(K514-'!!!KATILIMCI LİSTESİ!!!'!#REF!&gt;0,'!!!KATILIMCI LİSTESİ!!!'!#REF!,K514)</f>
        <v>#REF!</v>
      </c>
      <c r="N514" s="135">
        <f t="shared" si="93"/>
        <v>556.875</v>
      </c>
      <c r="O514" s="135">
        <f t="shared" si="94"/>
        <v>680.625</v>
      </c>
      <c r="P514" s="139">
        <f t="shared" si="95"/>
        <v>13055.625</v>
      </c>
      <c r="Q514" s="135">
        <f>'5-Banka Listesi'!G515</f>
        <v>0</v>
      </c>
      <c r="R514" s="140">
        <f t="shared" si="96"/>
        <v>12375</v>
      </c>
      <c r="S514" s="140">
        <f t="shared" si="97"/>
        <v>278.43799999999999</v>
      </c>
      <c r="T514" s="140">
        <f t="shared" si="98"/>
        <v>247.5</v>
      </c>
      <c r="U514" s="135">
        <f t="shared" si="99"/>
        <v>12900.938</v>
      </c>
      <c r="V514" s="132">
        <v>510</v>
      </c>
    </row>
    <row r="515" spans="2:22" ht="33.950000000000003" customHeight="1" x14ac:dyDescent="0.25">
      <c r="B515" s="132">
        <v>511</v>
      </c>
      <c r="C515" s="133" t="str">
        <f>'!!!KATILIMCI LİSTESİ!!!'!B512</f>
        <v>FATİME BETÜL TAMKOÇ</v>
      </c>
      <c r="D515" s="134" t="str">
        <f>'!!!KATILIMCI LİSTESİ!!!'!C512</f>
        <v>12788996550</v>
      </c>
      <c r="E515" s="135">
        <f>'!!! VERİLER !!!'!C$1</f>
        <v>1375</v>
      </c>
      <c r="F515" s="136">
        <f>'1-Devamsızlık Formu (Ek-4)'!AJ517</f>
        <v>13</v>
      </c>
      <c r="G515" s="135">
        <f>IF(AND('1-Devamsızlık Formu (Ek-4)'!D517="",F515&gt;0,'1-Devamsızlık Formu (Ek-4)'!AW517="KASIM 2024"),(E515*(F515-1)+(666.75)),E515*F515)</f>
        <v>17875</v>
      </c>
      <c r="H515" s="135">
        <f t="shared" si="90"/>
        <v>178.75</v>
      </c>
      <c r="I515" s="141">
        <f t="shared" si="91"/>
        <v>178.75</v>
      </c>
      <c r="J515" s="135">
        <f t="shared" si="92"/>
        <v>0</v>
      </c>
      <c r="K515" s="135">
        <f t="shared" si="100"/>
        <v>0</v>
      </c>
      <c r="L515" s="135" t="e">
        <f t="shared" si="101"/>
        <v>#REF!</v>
      </c>
      <c r="M515" s="138" t="e">
        <f>IF(K515-'!!!KATILIMCI LİSTESİ!!!'!#REF!&gt;0,'!!!KATILIMCI LİSTESİ!!!'!#REF!,K515)</f>
        <v>#REF!</v>
      </c>
      <c r="N515" s="135">
        <f t="shared" si="93"/>
        <v>804.375</v>
      </c>
      <c r="O515" s="135">
        <f t="shared" si="94"/>
        <v>983.125</v>
      </c>
      <c r="P515" s="139">
        <f t="shared" si="95"/>
        <v>18858.125</v>
      </c>
      <c r="Q515" s="135">
        <f>'5-Banka Listesi'!G516</f>
        <v>0</v>
      </c>
      <c r="R515" s="140">
        <f t="shared" si="96"/>
        <v>17875</v>
      </c>
      <c r="S515" s="140">
        <f t="shared" si="97"/>
        <v>402.18799999999999</v>
      </c>
      <c r="T515" s="140">
        <f t="shared" si="98"/>
        <v>357.5</v>
      </c>
      <c r="U515" s="135">
        <f t="shared" si="99"/>
        <v>18634.687999999998</v>
      </c>
      <c r="V515" s="132">
        <v>511</v>
      </c>
    </row>
    <row r="516" spans="2:22" ht="33.950000000000003" customHeight="1" x14ac:dyDescent="0.25">
      <c r="B516" s="132">
        <v>512</v>
      </c>
      <c r="C516" s="133" t="str">
        <f>'!!!KATILIMCI LİSTESİ!!!'!B513</f>
        <v>FATMA ALTIN</v>
      </c>
      <c r="D516" s="134" t="str">
        <f>'!!!KATILIMCI LİSTESİ!!!'!C513</f>
        <v>14033953592</v>
      </c>
      <c r="E516" s="135">
        <f>'!!! VERİLER !!!'!C$1</f>
        <v>1375</v>
      </c>
      <c r="F516" s="136">
        <f>'1-Devamsızlık Formu (Ek-4)'!AJ518</f>
        <v>6</v>
      </c>
      <c r="G516" s="135">
        <f>IF(AND('1-Devamsızlık Formu (Ek-4)'!D518="",F516&gt;0,'1-Devamsızlık Formu (Ek-4)'!AW518="KASIM 2024"),(E516*(F516-1)+(666.75)),E516*F516)</f>
        <v>8250</v>
      </c>
      <c r="H516" s="135">
        <f t="shared" si="90"/>
        <v>82.5</v>
      </c>
      <c r="I516" s="141">
        <f t="shared" si="91"/>
        <v>82.5</v>
      </c>
      <c r="J516" s="135">
        <f t="shared" si="92"/>
        <v>0</v>
      </c>
      <c r="K516" s="135">
        <f t="shared" si="100"/>
        <v>0</v>
      </c>
      <c r="L516" s="135" t="e">
        <f t="shared" si="101"/>
        <v>#REF!</v>
      </c>
      <c r="M516" s="138" t="e">
        <f>IF(K516-'!!!KATILIMCI LİSTESİ!!!'!#REF!&gt;0,'!!!KATILIMCI LİSTESİ!!!'!#REF!,K516)</f>
        <v>#REF!</v>
      </c>
      <c r="N516" s="135">
        <f t="shared" si="93"/>
        <v>371.25</v>
      </c>
      <c r="O516" s="135">
        <f t="shared" si="94"/>
        <v>453.75</v>
      </c>
      <c r="P516" s="139">
        <f t="shared" si="95"/>
        <v>8703.75</v>
      </c>
      <c r="Q516" s="135">
        <f>'5-Banka Listesi'!G517</f>
        <v>0</v>
      </c>
      <c r="R516" s="140">
        <f t="shared" si="96"/>
        <v>8250</v>
      </c>
      <c r="S516" s="140">
        <f t="shared" si="97"/>
        <v>185.625</v>
      </c>
      <c r="T516" s="140">
        <f t="shared" si="98"/>
        <v>165</v>
      </c>
      <c r="U516" s="135">
        <f t="shared" si="99"/>
        <v>8600.625</v>
      </c>
      <c r="V516" s="132">
        <v>512</v>
      </c>
    </row>
    <row r="517" spans="2:22" ht="33.950000000000003" customHeight="1" x14ac:dyDescent="0.25">
      <c r="B517" s="132">
        <v>513</v>
      </c>
      <c r="C517" s="133" t="str">
        <f>'!!!KATILIMCI LİSTESİ!!!'!B514</f>
        <v>FATMA ASLAN</v>
      </c>
      <c r="D517" s="134" t="str">
        <f>'!!!KATILIMCI LİSTESİ!!!'!C514</f>
        <v>34784336918</v>
      </c>
      <c r="E517" s="135">
        <f>'!!! VERİLER !!!'!C$1</f>
        <v>1375</v>
      </c>
      <c r="F517" s="136">
        <f>'1-Devamsızlık Formu (Ek-4)'!AJ519</f>
        <v>12</v>
      </c>
      <c r="G517" s="135">
        <f>IF(AND('1-Devamsızlık Formu (Ek-4)'!D519="",F517&gt;0,'1-Devamsızlık Formu (Ek-4)'!AW519="KASIM 2024"),(E517*(F517-1)+(666.75)),E517*F517)</f>
        <v>16500</v>
      </c>
      <c r="H517" s="135">
        <f t="shared" si="90"/>
        <v>165</v>
      </c>
      <c r="I517" s="141">
        <f t="shared" si="91"/>
        <v>165</v>
      </c>
      <c r="J517" s="135">
        <f t="shared" si="92"/>
        <v>0</v>
      </c>
      <c r="K517" s="135">
        <f t="shared" si="100"/>
        <v>0</v>
      </c>
      <c r="L517" s="135" t="e">
        <f t="shared" si="101"/>
        <v>#REF!</v>
      </c>
      <c r="M517" s="138" t="e">
        <f>IF(K517-'!!!KATILIMCI LİSTESİ!!!'!#REF!&gt;0,'!!!KATILIMCI LİSTESİ!!!'!#REF!,K517)</f>
        <v>#REF!</v>
      </c>
      <c r="N517" s="135">
        <f t="shared" si="93"/>
        <v>742.5</v>
      </c>
      <c r="O517" s="135">
        <f t="shared" si="94"/>
        <v>907.5</v>
      </c>
      <c r="P517" s="139">
        <f t="shared" si="95"/>
        <v>17407.5</v>
      </c>
      <c r="Q517" s="135">
        <f>'5-Banka Listesi'!G518</f>
        <v>0</v>
      </c>
      <c r="R517" s="140">
        <f t="shared" si="96"/>
        <v>16500</v>
      </c>
      <c r="S517" s="140">
        <f t="shared" si="97"/>
        <v>371.25</v>
      </c>
      <c r="T517" s="140">
        <f t="shared" si="98"/>
        <v>330</v>
      </c>
      <c r="U517" s="135">
        <f t="shared" si="99"/>
        <v>17201.25</v>
      </c>
      <c r="V517" s="132">
        <v>513</v>
      </c>
    </row>
    <row r="518" spans="2:22" ht="33.950000000000003" customHeight="1" x14ac:dyDescent="0.25">
      <c r="B518" s="132">
        <v>514</v>
      </c>
      <c r="C518" s="133" t="str">
        <f>'!!!KATILIMCI LİSTESİ!!!'!B515</f>
        <v>FATMA ATILGAN</v>
      </c>
      <c r="D518" s="134" t="str">
        <f>'!!!KATILIMCI LİSTESİ!!!'!C515</f>
        <v>42059019190</v>
      </c>
      <c r="E518" s="135">
        <f>'!!! VERİLER !!!'!C$1</f>
        <v>1375</v>
      </c>
      <c r="F518" s="136">
        <f>'1-Devamsızlık Formu (Ek-4)'!AJ520</f>
        <v>14</v>
      </c>
      <c r="G518" s="135">
        <f>IF(AND('1-Devamsızlık Formu (Ek-4)'!D520="",F518&gt;0,'1-Devamsızlık Formu (Ek-4)'!AW520="KASIM 2024"),(E518*(F518-1)+(666.75)),E518*F518)</f>
        <v>19250</v>
      </c>
      <c r="H518" s="135">
        <f t="shared" ref="H518:H581" si="102">G518*0.01</f>
        <v>192.5</v>
      </c>
      <c r="I518" s="141">
        <f t="shared" ref="I518:I581" si="103">G518*0.01</f>
        <v>192.5</v>
      </c>
      <c r="J518" s="135">
        <f t="shared" ref="J518:J581" si="104">IF(G518&gt;20002.5,(G518-H518-I518)-(17002.12),0)</f>
        <v>0</v>
      </c>
      <c r="K518" s="135">
        <f t="shared" si="100"/>
        <v>0</v>
      </c>
      <c r="L518" s="135" t="e">
        <f t="shared" si="101"/>
        <v>#REF!</v>
      </c>
      <c r="M518" s="138" t="e">
        <f>IF(K518-'!!!KATILIMCI LİSTESİ!!!'!#REF!&gt;0,'!!!KATILIMCI LİSTESİ!!!'!#REF!,K518)</f>
        <v>#REF!</v>
      </c>
      <c r="N518" s="135">
        <f t="shared" ref="N518:N581" si="105">G518*0.045</f>
        <v>866.25</v>
      </c>
      <c r="O518" s="135">
        <f t="shared" ref="O518:O581" si="106">G518*0.055</f>
        <v>1058.75</v>
      </c>
      <c r="P518" s="139">
        <f t="shared" ref="P518:P581" si="107">G518+O518</f>
        <v>20308.75</v>
      </c>
      <c r="Q518" s="135">
        <f>'5-Banka Listesi'!G519</f>
        <v>0</v>
      </c>
      <c r="R518" s="140">
        <f t="shared" ref="R518:R581" si="108">G518-Q518</f>
        <v>19250</v>
      </c>
      <c r="S518" s="140">
        <f t="shared" ref="S518:S581" si="109">ROUND(G518*0.0225,3)</f>
        <v>433.125</v>
      </c>
      <c r="T518" s="140">
        <f t="shared" ref="T518:T581" si="110">ROUND(G518*0.02,3)</f>
        <v>385</v>
      </c>
      <c r="U518" s="135">
        <f t="shared" ref="U518:U581" si="111">ROUND(Q518+R518+S518+T518,3)</f>
        <v>20068.125</v>
      </c>
      <c r="V518" s="132">
        <v>514</v>
      </c>
    </row>
    <row r="519" spans="2:22" ht="33.950000000000003" customHeight="1" x14ac:dyDescent="0.25">
      <c r="B519" s="132">
        <v>515</v>
      </c>
      <c r="C519" s="133" t="str">
        <f>'!!!KATILIMCI LİSTESİ!!!'!B516</f>
        <v>FATMA AYYILDIZ</v>
      </c>
      <c r="D519" s="134" t="str">
        <f>'!!!KATILIMCI LİSTESİ!!!'!C516</f>
        <v>15188993532</v>
      </c>
      <c r="E519" s="135">
        <f>'!!! VERİLER !!!'!C$1</f>
        <v>1375</v>
      </c>
      <c r="F519" s="136">
        <f>'1-Devamsızlık Formu (Ek-4)'!AJ521</f>
        <v>14</v>
      </c>
      <c r="G519" s="135">
        <f>IF(AND('1-Devamsızlık Formu (Ek-4)'!D521="",F519&gt;0,'1-Devamsızlık Formu (Ek-4)'!AW521="KASIM 2024"),(E519*(F519-1)+(666.75)),E519*F519)</f>
        <v>19250</v>
      </c>
      <c r="H519" s="135">
        <f t="shared" si="102"/>
        <v>192.5</v>
      </c>
      <c r="I519" s="141">
        <f t="shared" si="103"/>
        <v>192.5</v>
      </c>
      <c r="J519" s="135">
        <f t="shared" si="104"/>
        <v>0</v>
      </c>
      <c r="K519" s="135">
        <f t="shared" si="100"/>
        <v>0</v>
      </c>
      <c r="L519" s="135" t="e">
        <f t="shared" si="101"/>
        <v>#REF!</v>
      </c>
      <c r="M519" s="138" t="e">
        <f>IF(K519-'!!!KATILIMCI LİSTESİ!!!'!#REF!&gt;0,'!!!KATILIMCI LİSTESİ!!!'!#REF!,K519)</f>
        <v>#REF!</v>
      </c>
      <c r="N519" s="135">
        <f t="shared" si="105"/>
        <v>866.25</v>
      </c>
      <c r="O519" s="135">
        <f t="shared" si="106"/>
        <v>1058.75</v>
      </c>
      <c r="P519" s="139">
        <f t="shared" si="107"/>
        <v>20308.75</v>
      </c>
      <c r="Q519" s="135">
        <f>'5-Banka Listesi'!G520</f>
        <v>0</v>
      </c>
      <c r="R519" s="140">
        <f t="shared" si="108"/>
        <v>19250</v>
      </c>
      <c r="S519" s="140">
        <f t="shared" si="109"/>
        <v>433.125</v>
      </c>
      <c r="T519" s="140">
        <f t="shared" si="110"/>
        <v>385</v>
      </c>
      <c r="U519" s="135">
        <f t="shared" si="111"/>
        <v>20068.125</v>
      </c>
      <c r="V519" s="132">
        <v>515</v>
      </c>
    </row>
    <row r="520" spans="2:22" ht="33.950000000000003" customHeight="1" x14ac:dyDescent="0.25">
      <c r="B520" s="132">
        <v>516</v>
      </c>
      <c r="C520" s="133" t="str">
        <f>'!!!KATILIMCI LİSTESİ!!!'!B517</f>
        <v>FATMA BAYKUŞ</v>
      </c>
      <c r="D520" s="134" t="str">
        <f>'!!!KATILIMCI LİSTESİ!!!'!C517</f>
        <v>10745270354</v>
      </c>
      <c r="E520" s="135">
        <f>'!!! VERİLER !!!'!C$1</f>
        <v>1375</v>
      </c>
      <c r="F520" s="136">
        <f>'1-Devamsızlık Formu (Ek-4)'!AJ522</f>
        <v>14</v>
      </c>
      <c r="G520" s="135">
        <f>IF(AND('1-Devamsızlık Formu (Ek-4)'!D522="",F520&gt;0,'1-Devamsızlık Formu (Ek-4)'!AW522="KASIM 2024"),(E520*(F520-1)+(666.75)),E520*F520)</f>
        <v>19250</v>
      </c>
      <c r="H520" s="135">
        <f t="shared" si="102"/>
        <v>192.5</v>
      </c>
      <c r="I520" s="141">
        <f t="shared" si="103"/>
        <v>192.5</v>
      </c>
      <c r="J520" s="135">
        <f t="shared" si="104"/>
        <v>0</v>
      </c>
      <c r="K520" s="135">
        <f t="shared" si="100"/>
        <v>0</v>
      </c>
      <c r="L520" s="135" t="e">
        <f t="shared" si="101"/>
        <v>#REF!</v>
      </c>
      <c r="M520" s="138" t="e">
        <f>IF(K520-'!!!KATILIMCI LİSTESİ!!!'!#REF!&gt;0,'!!!KATILIMCI LİSTESİ!!!'!#REF!,K520)</f>
        <v>#REF!</v>
      </c>
      <c r="N520" s="135">
        <f t="shared" si="105"/>
        <v>866.25</v>
      </c>
      <c r="O520" s="135">
        <f t="shared" si="106"/>
        <v>1058.75</v>
      </c>
      <c r="P520" s="139">
        <f t="shared" si="107"/>
        <v>20308.75</v>
      </c>
      <c r="Q520" s="135">
        <f>'5-Banka Listesi'!G521</f>
        <v>0</v>
      </c>
      <c r="R520" s="140">
        <f t="shared" si="108"/>
        <v>19250</v>
      </c>
      <c r="S520" s="140">
        <f t="shared" si="109"/>
        <v>433.125</v>
      </c>
      <c r="T520" s="140">
        <f t="shared" si="110"/>
        <v>385</v>
      </c>
      <c r="U520" s="135">
        <f t="shared" si="111"/>
        <v>20068.125</v>
      </c>
      <c r="V520" s="132">
        <v>516</v>
      </c>
    </row>
    <row r="521" spans="2:22" ht="33.950000000000003" customHeight="1" x14ac:dyDescent="0.25">
      <c r="B521" s="132">
        <v>517</v>
      </c>
      <c r="C521" s="133" t="str">
        <f>'!!!KATILIMCI LİSTESİ!!!'!B518</f>
        <v>FATMA BAYRAM</v>
      </c>
      <c r="D521" s="134" t="str">
        <f>'!!!KATILIMCI LİSTESİ!!!'!C518</f>
        <v>11337048276</v>
      </c>
      <c r="E521" s="135">
        <f>'!!! VERİLER !!!'!C$1</f>
        <v>1375</v>
      </c>
      <c r="F521" s="136">
        <f>'1-Devamsızlık Formu (Ek-4)'!AJ523</f>
        <v>6</v>
      </c>
      <c r="G521" s="135">
        <f>IF(AND('1-Devamsızlık Formu (Ek-4)'!D523="",F521&gt;0,'1-Devamsızlık Formu (Ek-4)'!AW523="KASIM 2024"),(E521*(F521-1)+(666.75)),E521*F521)</f>
        <v>8250</v>
      </c>
      <c r="H521" s="135">
        <f t="shared" si="102"/>
        <v>82.5</v>
      </c>
      <c r="I521" s="141">
        <f t="shared" si="103"/>
        <v>82.5</v>
      </c>
      <c r="J521" s="135">
        <f t="shared" si="104"/>
        <v>0</v>
      </c>
      <c r="K521" s="135">
        <f t="shared" si="100"/>
        <v>0</v>
      </c>
      <c r="L521" s="135" t="e">
        <f t="shared" si="101"/>
        <v>#REF!</v>
      </c>
      <c r="M521" s="138" t="e">
        <f>IF(K521-'!!!KATILIMCI LİSTESİ!!!'!#REF!&gt;0,'!!!KATILIMCI LİSTESİ!!!'!#REF!,K521)</f>
        <v>#REF!</v>
      </c>
      <c r="N521" s="135">
        <f t="shared" si="105"/>
        <v>371.25</v>
      </c>
      <c r="O521" s="135">
        <f t="shared" si="106"/>
        <v>453.75</v>
      </c>
      <c r="P521" s="139">
        <f t="shared" si="107"/>
        <v>8703.75</v>
      </c>
      <c r="Q521" s="135">
        <f>'5-Banka Listesi'!G522</f>
        <v>0</v>
      </c>
      <c r="R521" s="140">
        <f t="shared" si="108"/>
        <v>8250</v>
      </c>
      <c r="S521" s="140">
        <f t="shared" si="109"/>
        <v>185.625</v>
      </c>
      <c r="T521" s="140">
        <f t="shared" si="110"/>
        <v>165</v>
      </c>
      <c r="U521" s="135">
        <f t="shared" si="111"/>
        <v>8600.625</v>
      </c>
      <c r="V521" s="132">
        <v>517</v>
      </c>
    </row>
    <row r="522" spans="2:22" ht="33.950000000000003" customHeight="1" x14ac:dyDescent="0.25">
      <c r="B522" s="132">
        <v>518</v>
      </c>
      <c r="C522" s="133" t="str">
        <f>'!!!KATILIMCI LİSTESİ!!!'!B519</f>
        <v>FATMA BEYLER</v>
      </c>
      <c r="D522" s="134" t="str">
        <f>'!!!KATILIMCI LİSTESİ!!!'!C519</f>
        <v>12962207830</v>
      </c>
      <c r="E522" s="135">
        <f>'!!! VERİLER !!!'!C$1</f>
        <v>1375</v>
      </c>
      <c r="F522" s="136">
        <f>'1-Devamsızlık Formu (Ek-4)'!AJ524</f>
        <v>14</v>
      </c>
      <c r="G522" s="135">
        <f>IF(AND('1-Devamsızlık Formu (Ek-4)'!D524="",F522&gt;0,'1-Devamsızlık Formu (Ek-4)'!AW524="KASIM 2024"),(E522*(F522-1)+(666.75)),E522*F522)</f>
        <v>19250</v>
      </c>
      <c r="H522" s="135">
        <f t="shared" si="102"/>
        <v>192.5</v>
      </c>
      <c r="I522" s="141">
        <f t="shared" si="103"/>
        <v>192.5</v>
      </c>
      <c r="J522" s="135">
        <f t="shared" si="104"/>
        <v>0</v>
      </c>
      <c r="K522" s="135">
        <f t="shared" si="100"/>
        <v>0</v>
      </c>
      <c r="L522" s="135" t="e">
        <f t="shared" si="101"/>
        <v>#REF!</v>
      </c>
      <c r="M522" s="138" t="e">
        <f>IF(K522-'!!!KATILIMCI LİSTESİ!!!'!#REF!&gt;0,'!!!KATILIMCI LİSTESİ!!!'!#REF!,K522)</f>
        <v>#REF!</v>
      </c>
      <c r="N522" s="135">
        <f t="shared" si="105"/>
        <v>866.25</v>
      </c>
      <c r="O522" s="135">
        <f t="shared" si="106"/>
        <v>1058.75</v>
      </c>
      <c r="P522" s="139">
        <f t="shared" si="107"/>
        <v>20308.75</v>
      </c>
      <c r="Q522" s="135">
        <f>'5-Banka Listesi'!G523</f>
        <v>0</v>
      </c>
      <c r="R522" s="140">
        <f t="shared" si="108"/>
        <v>19250</v>
      </c>
      <c r="S522" s="140">
        <f t="shared" si="109"/>
        <v>433.125</v>
      </c>
      <c r="T522" s="140">
        <f t="shared" si="110"/>
        <v>385</v>
      </c>
      <c r="U522" s="135">
        <f t="shared" si="111"/>
        <v>20068.125</v>
      </c>
      <c r="V522" s="132">
        <v>518</v>
      </c>
    </row>
    <row r="523" spans="2:22" ht="33.950000000000003" customHeight="1" x14ac:dyDescent="0.25">
      <c r="B523" s="132">
        <v>519</v>
      </c>
      <c r="C523" s="133" t="str">
        <f>'!!!KATILIMCI LİSTESİ!!!'!B520</f>
        <v>FATMA CAN</v>
      </c>
      <c r="D523" s="134" t="str">
        <f>'!!!KATILIMCI LİSTESİ!!!'!C520</f>
        <v>42901208130</v>
      </c>
      <c r="E523" s="135">
        <f>'!!! VERİLER !!!'!C$1</f>
        <v>1375</v>
      </c>
      <c r="F523" s="136">
        <f>'1-Devamsızlık Formu (Ek-4)'!AJ525</f>
        <v>13</v>
      </c>
      <c r="G523" s="135">
        <f>IF(AND('1-Devamsızlık Formu (Ek-4)'!D525="",F523&gt;0,'1-Devamsızlık Formu (Ek-4)'!AW525="KASIM 2024"),(E523*(F523-1)+(666.75)),E523*F523)</f>
        <v>17875</v>
      </c>
      <c r="H523" s="135">
        <f t="shared" si="102"/>
        <v>178.75</v>
      </c>
      <c r="I523" s="141">
        <f t="shared" si="103"/>
        <v>178.75</v>
      </c>
      <c r="J523" s="135">
        <f t="shared" si="104"/>
        <v>0</v>
      </c>
      <c r="K523" s="135">
        <f t="shared" si="100"/>
        <v>0</v>
      </c>
      <c r="L523" s="135" t="e">
        <f t="shared" si="101"/>
        <v>#REF!</v>
      </c>
      <c r="M523" s="138" t="e">
        <f>IF(K523-'!!!KATILIMCI LİSTESİ!!!'!#REF!&gt;0,'!!!KATILIMCI LİSTESİ!!!'!#REF!,K523)</f>
        <v>#REF!</v>
      </c>
      <c r="N523" s="135">
        <f t="shared" si="105"/>
        <v>804.375</v>
      </c>
      <c r="O523" s="135">
        <f t="shared" si="106"/>
        <v>983.125</v>
      </c>
      <c r="P523" s="139">
        <f t="shared" si="107"/>
        <v>18858.125</v>
      </c>
      <c r="Q523" s="135">
        <f>'5-Banka Listesi'!G524</f>
        <v>0</v>
      </c>
      <c r="R523" s="140">
        <f t="shared" si="108"/>
        <v>17875</v>
      </c>
      <c r="S523" s="140">
        <f t="shared" si="109"/>
        <v>402.18799999999999</v>
      </c>
      <c r="T523" s="140">
        <f t="shared" si="110"/>
        <v>357.5</v>
      </c>
      <c r="U523" s="135">
        <f t="shared" si="111"/>
        <v>18634.687999999998</v>
      </c>
      <c r="V523" s="132">
        <v>519</v>
      </c>
    </row>
    <row r="524" spans="2:22" ht="33.950000000000003" customHeight="1" x14ac:dyDescent="0.25">
      <c r="B524" s="132">
        <v>520</v>
      </c>
      <c r="C524" s="133" t="str">
        <f>'!!!KATILIMCI LİSTESİ!!!'!B521</f>
        <v>FATMA ÇEVİK</v>
      </c>
      <c r="D524" s="134" t="str">
        <f>'!!!KATILIMCI LİSTESİ!!!'!C521</f>
        <v>10475277104</v>
      </c>
      <c r="E524" s="135">
        <f>'!!! VERİLER !!!'!C$1</f>
        <v>1375</v>
      </c>
      <c r="F524" s="136">
        <f>'1-Devamsızlık Formu (Ek-4)'!AJ526</f>
        <v>14</v>
      </c>
      <c r="G524" s="135">
        <f>IF(AND('1-Devamsızlık Formu (Ek-4)'!D526="",F524&gt;0,'1-Devamsızlık Formu (Ek-4)'!AW526="KASIM 2024"),(E524*(F524-1)+(666.75)),E524*F524)</f>
        <v>19250</v>
      </c>
      <c r="H524" s="135">
        <f t="shared" si="102"/>
        <v>192.5</v>
      </c>
      <c r="I524" s="141">
        <f t="shared" si="103"/>
        <v>192.5</v>
      </c>
      <c r="J524" s="135">
        <f t="shared" si="104"/>
        <v>0</v>
      </c>
      <c r="K524" s="135">
        <f t="shared" si="100"/>
        <v>0</v>
      </c>
      <c r="L524" s="135" t="e">
        <f t="shared" si="101"/>
        <v>#REF!</v>
      </c>
      <c r="M524" s="138" t="e">
        <f>IF(K524-'!!!KATILIMCI LİSTESİ!!!'!#REF!&gt;0,'!!!KATILIMCI LİSTESİ!!!'!#REF!,K524)</f>
        <v>#REF!</v>
      </c>
      <c r="N524" s="135">
        <f t="shared" si="105"/>
        <v>866.25</v>
      </c>
      <c r="O524" s="135">
        <f t="shared" si="106"/>
        <v>1058.75</v>
      </c>
      <c r="P524" s="139">
        <f t="shared" si="107"/>
        <v>20308.75</v>
      </c>
      <c r="Q524" s="135">
        <f>'5-Banka Listesi'!G525</f>
        <v>0</v>
      </c>
      <c r="R524" s="140">
        <f t="shared" si="108"/>
        <v>19250</v>
      </c>
      <c r="S524" s="140">
        <f t="shared" si="109"/>
        <v>433.125</v>
      </c>
      <c r="T524" s="140">
        <f t="shared" si="110"/>
        <v>385</v>
      </c>
      <c r="U524" s="135">
        <f t="shared" si="111"/>
        <v>20068.125</v>
      </c>
      <c r="V524" s="132">
        <v>520</v>
      </c>
    </row>
    <row r="525" spans="2:22" ht="33.950000000000003" customHeight="1" x14ac:dyDescent="0.25">
      <c r="B525" s="132">
        <v>521</v>
      </c>
      <c r="C525" s="133" t="str">
        <f>'!!!KATILIMCI LİSTESİ!!!'!B522</f>
        <v>FATMA CİCİ</v>
      </c>
      <c r="D525" s="134" t="str">
        <f>'!!!KATILIMCI LİSTESİ!!!'!C522</f>
        <v>10225470090</v>
      </c>
      <c r="E525" s="135">
        <f>'!!! VERİLER !!!'!C$1</f>
        <v>1375</v>
      </c>
      <c r="F525" s="136">
        <f>'1-Devamsızlık Formu (Ek-4)'!AJ527</f>
        <v>14</v>
      </c>
      <c r="G525" s="135">
        <f>IF(AND('1-Devamsızlık Formu (Ek-4)'!D527="",F525&gt;0,'1-Devamsızlık Formu (Ek-4)'!AW527="KASIM 2024"),(E525*(F525-1)+(666.75)),E525*F525)</f>
        <v>19250</v>
      </c>
      <c r="H525" s="135">
        <f t="shared" si="102"/>
        <v>192.5</v>
      </c>
      <c r="I525" s="141">
        <f t="shared" si="103"/>
        <v>192.5</v>
      </c>
      <c r="J525" s="135">
        <f t="shared" si="104"/>
        <v>0</v>
      </c>
      <c r="K525" s="135">
        <f t="shared" si="100"/>
        <v>0</v>
      </c>
      <c r="L525" s="135" t="e">
        <f t="shared" si="101"/>
        <v>#REF!</v>
      </c>
      <c r="M525" s="138" t="e">
        <f>IF(K525-'!!!KATILIMCI LİSTESİ!!!'!#REF!&gt;0,'!!!KATILIMCI LİSTESİ!!!'!#REF!,K525)</f>
        <v>#REF!</v>
      </c>
      <c r="N525" s="135">
        <f t="shared" si="105"/>
        <v>866.25</v>
      </c>
      <c r="O525" s="135">
        <f t="shared" si="106"/>
        <v>1058.75</v>
      </c>
      <c r="P525" s="139">
        <f t="shared" si="107"/>
        <v>20308.75</v>
      </c>
      <c r="Q525" s="135">
        <f>'5-Banka Listesi'!G526</f>
        <v>0</v>
      </c>
      <c r="R525" s="140">
        <f t="shared" si="108"/>
        <v>19250</v>
      </c>
      <c r="S525" s="140">
        <f t="shared" si="109"/>
        <v>433.125</v>
      </c>
      <c r="T525" s="140">
        <f t="shared" si="110"/>
        <v>385</v>
      </c>
      <c r="U525" s="135">
        <f t="shared" si="111"/>
        <v>20068.125</v>
      </c>
      <c r="V525" s="132">
        <v>521</v>
      </c>
    </row>
    <row r="526" spans="2:22" ht="33.950000000000003" customHeight="1" x14ac:dyDescent="0.25">
      <c r="B526" s="132">
        <v>522</v>
      </c>
      <c r="C526" s="133" t="str">
        <f>'!!!KATILIMCI LİSTESİ!!!'!B523</f>
        <v>FATMA ÇİL</v>
      </c>
      <c r="D526" s="134" t="str">
        <f>'!!!KATILIMCI LİSTESİ!!!'!C523</f>
        <v>15800119678</v>
      </c>
      <c r="E526" s="135">
        <f>'!!! VERİLER !!!'!C$1</f>
        <v>1375</v>
      </c>
      <c r="F526" s="136">
        <f>'1-Devamsızlık Formu (Ek-4)'!AJ528</f>
        <v>14</v>
      </c>
      <c r="G526" s="135">
        <f>IF(AND('1-Devamsızlık Formu (Ek-4)'!D528="",F526&gt;0,'1-Devamsızlık Formu (Ek-4)'!AW528="KASIM 2024"),(E526*(F526-1)+(666.75)),E526*F526)</f>
        <v>19250</v>
      </c>
      <c r="H526" s="135">
        <f t="shared" si="102"/>
        <v>192.5</v>
      </c>
      <c r="I526" s="141">
        <f t="shared" si="103"/>
        <v>192.5</v>
      </c>
      <c r="J526" s="135">
        <f t="shared" si="104"/>
        <v>0</v>
      </c>
      <c r="K526" s="135">
        <f t="shared" si="100"/>
        <v>0</v>
      </c>
      <c r="L526" s="135" t="e">
        <f t="shared" si="101"/>
        <v>#REF!</v>
      </c>
      <c r="M526" s="138" t="e">
        <f>IF(K526-'!!!KATILIMCI LİSTESİ!!!'!#REF!&gt;0,'!!!KATILIMCI LİSTESİ!!!'!#REF!,K526)</f>
        <v>#REF!</v>
      </c>
      <c r="N526" s="135">
        <f t="shared" si="105"/>
        <v>866.25</v>
      </c>
      <c r="O526" s="135">
        <f t="shared" si="106"/>
        <v>1058.75</v>
      </c>
      <c r="P526" s="139">
        <f t="shared" si="107"/>
        <v>20308.75</v>
      </c>
      <c r="Q526" s="135">
        <f>'5-Banka Listesi'!G527</f>
        <v>0</v>
      </c>
      <c r="R526" s="140">
        <f t="shared" si="108"/>
        <v>19250</v>
      </c>
      <c r="S526" s="140">
        <f t="shared" si="109"/>
        <v>433.125</v>
      </c>
      <c r="T526" s="140">
        <f t="shared" si="110"/>
        <v>385</v>
      </c>
      <c r="U526" s="135">
        <f t="shared" si="111"/>
        <v>20068.125</v>
      </c>
      <c r="V526" s="132">
        <v>522</v>
      </c>
    </row>
    <row r="527" spans="2:22" ht="33.950000000000003" customHeight="1" x14ac:dyDescent="0.25">
      <c r="B527" s="132">
        <v>523</v>
      </c>
      <c r="C527" s="133" t="str">
        <f>'!!!KATILIMCI LİSTESİ!!!'!B524</f>
        <v>FATMA CİNOĞLU</v>
      </c>
      <c r="D527" s="134" t="str">
        <f>'!!!KATILIMCI LİSTESİ!!!'!C524</f>
        <v>11133155796</v>
      </c>
      <c r="E527" s="135">
        <f>'!!! VERİLER !!!'!C$1</f>
        <v>1375</v>
      </c>
      <c r="F527" s="136">
        <f>'1-Devamsızlık Formu (Ek-4)'!AJ529</f>
        <v>14</v>
      </c>
      <c r="G527" s="135">
        <f>IF(AND('1-Devamsızlık Formu (Ek-4)'!D529="",F527&gt;0,'1-Devamsızlık Formu (Ek-4)'!AW529="KASIM 2024"),(E527*(F527-1)+(666.75)),E527*F527)</f>
        <v>19250</v>
      </c>
      <c r="H527" s="135">
        <f t="shared" si="102"/>
        <v>192.5</v>
      </c>
      <c r="I527" s="141">
        <f t="shared" si="103"/>
        <v>192.5</v>
      </c>
      <c r="J527" s="135">
        <f t="shared" si="104"/>
        <v>0</v>
      </c>
      <c r="K527" s="135">
        <f t="shared" si="100"/>
        <v>0</v>
      </c>
      <c r="L527" s="135" t="e">
        <f t="shared" si="101"/>
        <v>#REF!</v>
      </c>
      <c r="M527" s="138" t="e">
        <f>IF(K527-'!!!KATILIMCI LİSTESİ!!!'!#REF!&gt;0,'!!!KATILIMCI LİSTESİ!!!'!#REF!,K527)</f>
        <v>#REF!</v>
      </c>
      <c r="N527" s="135">
        <f t="shared" si="105"/>
        <v>866.25</v>
      </c>
      <c r="O527" s="135">
        <f t="shared" si="106"/>
        <v>1058.75</v>
      </c>
      <c r="P527" s="139">
        <f t="shared" si="107"/>
        <v>20308.75</v>
      </c>
      <c r="Q527" s="135">
        <f>'5-Banka Listesi'!G528</f>
        <v>0</v>
      </c>
      <c r="R527" s="140">
        <f t="shared" si="108"/>
        <v>19250</v>
      </c>
      <c r="S527" s="140">
        <f t="shared" si="109"/>
        <v>433.125</v>
      </c>
      <c r="T527" s="140">
        <f t="shared" si="110"/>
        <v>385</v>
      </c>
      <c r="U527" s="135">
        <f t="shared" si="111"/>
        <v>20068.125</v>
      </c>
      <c r="V527" s="132">
        <v>523</v>
      </c>
    </row>
    <row r="528" spans="2:22" ht="33.950000000000003" customHeight="1" x14ac:dyDescent="0.25">
      <c r="B528" s="132">
        <v>524</v>
      </c>
      <c r="C528" s="133" t="str">
        <f>'!!!KATILIMCI LİSTESİ!!!'!B525</f>
        <v>FATMA DELİPALTA</v>
      </c>
      <c r="D528" s="134" t="str">
        <f>'!!!KATILIMCI LİSTESİ!!!'!C525</f>
        <v>34318568334</v>
      </c>
      <c r="E528" s="135">
        <f>'!!! VERİLER !!!'!C$1</f>
        <v>1375</v>
      </c>
      <c r="F528" s="136">
        <f>'1-Devamsızlık Formu (Ek-4)'!AJ530</f>
        <v>14</v>
      </c>
      <c r="G528" s="135">
        <f>IF(AND('1-Devamsızlık Formu (Ek-4)'!D530="",F528&gt;0,'1-Devamsızlık Formu (Ek-4)'!AW530="KASIM 2024"),(E528*(F528-1)+(666.75)),E528*F528)</f>
        <v>19250</v>
      </c>
      <c r="H528" s="135">
        <f t="shared" si="102"/>
        <v>192.5</v>
      </c>
      <c r="I528" s="141">
        <f t="shared" si="103"/>
        <v>192.5</v>
      </c>
      <c r="J528" s="135">
        <f t="shared" si="104"/>
        <v>0</v>
      </c>
      <c r="K528" s="135">
        <f t="shared" si="100"/>
        <v>0</v>
      </c>
      <c r="L528" s="135" t="e">
        <f t="shared" si="101"/>
        <v>#REF!</v>
      </c>
      <c r="M528" s="138" t="e">
        <f>IF(K528-'!!!KATILIMCI LİSTESİ!!!'!#REF!&gt;0,'!!!KATILIMCI LİSTESİ!!!'!#REF!,K528)</f>
        <v>#REF!</v>
      </c>
      <c r="N528" s="135">
        <f t="shared" si="105"/>
        <v>866.25</v>
      </c>
      <c r="O528" s="135">
        <f t="shared" si="106"/>
        <v>1058.75</v>
      </c>
      <c r="P528" s="139">
        <f t="shared" si="107"/>
        <v>20308.75</v>
      </c>
      <c r="Q528" s="135">
        <f>'5-Banka Listesi'!G529</f>
        <v>0</v>
      </c>
      <c r="R528" s="140">
        <f t="shared" si="108"/>
        <v>19250</v>
      </c>
      <c r="S528" s="140">
        <f t="shared" si="109"/>
        <v>433.125</v>
      </c>
      <c r="T528" s="140">
        <f t="shared" si="110"/>
        <v>385</v>
      </c>
      <c r="U528" s="135">
        <f t="shared" si="111"/>
        <v>20068.125</v>
      </c>
      <c r="V528" s="132">
        <v>524</v>
      </c>
    </row>
    <row r="529" spans="2:22" ht="33.950000000000003" customHeight="1" x14ac:dyDescent="0.25">
      <c r="B529" s="132">
        <v>525</v>
      </c>
      <c r="C529" s="133" t="str">
        <f>'!!!KATILIMCI LİSTESİ!!!'!B526</f>
        <v>FATMA DURĞUT</v>
      </c>
      <c r="D529" s="134" t="str">
        <f>'!!!KATILIMCI LİSTESİ!!!'!C526</f>
        <v>14189171192</v>
      </c>
      <c r="E529" s="135">
        <f>'!!! VERİLER !!!'!C$1</f>
        <v>1375</v>
      </c>
      <c r="F529" s="136">
        <f>'1-Devamsızlık Formu (Ek-4)'!AJ531</f>
        <v>14</v>
      </c>
      <c r="G529" s="135">
        <f>IF(AND('1-Devamsızlık Formu (Ek-4)'!D531="",F529&gt;0,'1-Devamsızlık Formu (Ek-4)'!AW531="KASIM 2024"),(E529*(F529-1)+(666.75)),E529*F529)</f>
        <v>19250</v>
      </c>
      <c r="H529" s="135">
        <f t="shared" si="102"/>
        <v>192.5</v>
      </c>
      <c r="I529" s="141">
        <f t="shared" si="103"/>
        <v>192.5</v>
      </c>
      <c r="J529" s="135">
        <f t="shared" si="104"/>
        <v>0</v>
      </c>
      <c r="K529" s="135">
        <f t="shared" si="100"/>
        <v>0</v>
      </c>
      <c r="L529" s="135" t="e">
        <f t="shared" si="101"/>
        <v>#REF!</v>
      </c>
      <c r="M529" s="138" t="e">
        <f>IF(K529-'!!!KATILIMCI LİSTESİ!!!'!#REF!&gt;0,'!!!KATILIMCI LİSTESİ!!!'!#REF!,K529)</f>
        <v>#REF!</v>
      </c>
      <c r="N529" s="135">
        <f t="shared" si="105"/>
        <v>866.25</v>
      </c>
      <c r="O529" s="135">
        <f t="shared" si="106"/>
        <v>1058.75</v>
      </c>
      <c r="P529" s="139">
        <f t="shared" si="107"/>
        <v>20308.75</v>
      </c>
      <c r="Q529" s="135">
        <f>'5-Banka Listesi'!G530</f>
        <v>0</v>
      </c>
      <c r="R529" s="140">
        <f t="shared" si="108"/>
        <v>19250</v>
      </c>
      <c r="S529" s="140">
        <f t="shared" si="109"/>
        <v>433.125</v>
      </c>
      <c r="T529" s="140">
        <f t="shared" si="110"/>
        <v>385</v>
      </c>
      <c r="U529" s="135">
        <f t="shared" si="111"/>
        <v>20068.125</v>
      </c>
      <c r="V529" s="132">
        <v>525</v>
      </c>
    </row>
    <row r="530" spans="2:22" ht="33.950000000000003" customHeight="1" x14ac:dyDescent="0.25">
      <c r="B530" s="132">
        <v>526</v>
      </c>
      <c r="C530" s="133" t="str">
        <f>'!!!KATILIMCI LİSTESİ!!!'!B527</f>
        <v>FATMA ERDİL</v>
      </c>
      <c r="D530" s="134" t="str">
        <f>'!!!KATILIMCI LİSTESİ!!!'!C527</f>
        <v>12743988002</v>
      </c>
      <c r="E530" s="135">
        <f>'!!! VERİLER !!!'!C$1</f>
        <v>1375</v>
      </c>
      <c r="F530" s="136">
        <f>'1-Devamsızlık Formu (Ek-4)'!AJ532</f>
        <v>13</v>
      </c>
      <c r="G530" s="135">
        <f>IF(AND('1-Devamsızlık Formu (Ek-4)'!D532="",F530&gt;0,'1-Devamsızlık Formu (Ek-4)'!AW532="KASIM 2024"),(E530*(F530-1)+(666.75)),E530*F530)</f>
        <v>17875</v>
      </c>
      <c r="H530" s="135">
        <f t="shared" si="102"/>
        <v>178.75</v>
      </c>
      <c r="I530" s="141">
        <f t="shared" si="103"/>
        <v>178.75</v>
      </c>
      <c r="J530" s="135">
        <f t="shared" si="104"/>
        <v>0</v>
      </c>
      <c r="K530" s="135">
        <f t="shared" si="100"/>
        <v>0</v>
      </c>
      <c r="L530" s="135" t="e">
        <f t="shared" si="101"/>
        <v>#REF!</v>
      </c>
      <c r="M530" s="138" t="e">
        <f>IF(K530-'!!!KATILIMCI LİSTESİ!!!'!#REF!&gt;0,'!!!KATILIMCI LİSTESİ!!!'!#REF!,K530)</f>
        <v>#REF!</v>
      </c>
      <c r="N530" s="135">
        <f t="shared" si="105"/>
        <v>804.375</v>
      </c>
      <c r="O530" s="135">
        <f t="shared" si="106"/>
        <v>983.125</v>
      </c>
      <c r="P530" s="139">
        <f t="shared" si="107"/>
        <v>18858.125</v>
      </c>
      <c r="Q530" s="135">
        <f>'5-Banka Listesi'!G531</f>
        <v>0</v>
      </c>
      <c r="R530" s="140">
        <f t="shared" si="108"/>
        <v>17875</v>
      </c>
      <c r="S530" s="140">
        <f t="shared" si="109"/>
        <v>402.18799999999999</v>
      </c>
      <c r="T530" s="140">
        <f t="shared" si="110"/>
        <v>357.5</v>
      </c>
      <c r="U530" s="135">
        <f t="shared" si="111"/>
        <v>18634.687999999998</v>
      </c>
      <c r="V530" s="132">
        <v>526</v>
      </c>
    </row>
    <row r="531" spans="2:22" ht="33.950000000000003" customHeight="1" x14ac:dyDescent="0.25">
      <c r="B531" s="132">
        <v>527</v>
      </c>
      <c r="C531" s="133" t="str">
        <f>'!!!KATILIMCI LİSTESİ!!!'!B528</f>
        <v>FATMA ÖKSÜZ</v>
      </c>
      <c r="D531" s="134" t="str">
        <f>'!!!KATILIMCI LİSTESİ!!!'!C528</f>
        <v>11049046690</v>
      </c>
      <c r="E531" s="135">
        <f>'!!! VERİLER !!!'!C$1</f>
        <v>1375</v>
      </c>
      <c r="F531" s="136">
        <f>'1-Devamsızlık Formu (Ek-4)'!AJ533</f>
        <v>9</v>
      </c>
      <c r="G531" s="135">
        <f>IF(AND('1-Devamsızlık Formu (Ek-4)'!D533="",F531&gt;0,'1-Devamsızlık Formu (Ek-4)'!AW533="KASIM 2024"),(E531*(F531-1)+(666.75)),E531*F531)</f>
        <v>12375</v>
      </c>
      <c r="H531" s="135">
        <f t="shared" si="102"/>
        <v>123.75</v>
      </c>
      <c r="I531" s="141">
        <f t="shared" si="103"/>
        <v>123.75</v>
      </c>
      <c r="J531" s="135">
        <f t="shared" si="104"/>
        <v>0</v>
      </c>
      <c r="K531" s="135">
        <f t="shared" si="100"/>
        <v>0</v>
      </c>
      <c r="L531" s="135" t="e">
        <f t="shared" si="101"/>
        <v>#REF!</v>
      </c>
      <c r="M531" s="138" t="e">
        <f>IF(K531-'!!!KATILIMCI LİSTESİ!!!'!#REF!&gt;0,'!!!KATILIMCI LİSTESİ!!!'!#REF!,K531)</f>
        <v>#REF!</v>
      </c>
      <c r="N531" s="135">
        <f t="shared" si="105"/>
        <v>556.875</v>
      </c>
      <c r="O531" s="135">
        <f t="shared" si="106"/>
        <v>680.625</v>
      </c>
      <c r="P531" s="139">
        <f t="shared" si="107"/>
        <v>13055.625</v>
      </c>
      <c r="Q531" s="135">
        <f>'5-Banka Listesi'!G532</f>
        <v>0</v>
      </c>
      <c r="R531" s="140">
        <f t="shared" si="108"/>
        <v>12375</v>
      </c>
      <c r="S531" s="140">
        <f t="shared" si="109"/>
        <v>278.43799999999999</v>
      </c>
      <c r="T531" s="140">
        <f t="shared" si="110"/>
        <v>247.5</v>
      </c>
      <c r="U531" s="135">
        <f t="shared" si="111"/>
        <v>12900.938</v>
      </c>
      <c r="V531" s="132">
        <v>527</v>
      </c>
    </row>
    <row r="532" spans="2:22" ht="33.950000000000003" customHeight="1" x14ac:dyDescent="0.25">
      <c r="B532" s="132">
        <v>528</v>
      </c>
      <c r="C532" s="133" t="str">
        <f>'!!!KATILIMCI LİSTESİ!!!'!B529</f>
        <v>FATMA ÖNELMİŞ</v>
      </c>
      <c r="D532" s="134" t="str">
        <f>'!!!KATILIMCI LİSTESİ!!!'!C529</f>
        <v>11489371420</v>
      </c>
      <c r="E532" s="135">
        <f>'!!! VERİLER !!!'!C$1</f>
        <v>1375</v>
      </c>
      <c r="F532" s="136">
        <f>'1-Devamsızlık Formu (Ek-4)'!AJ534</f>
        <v>14</v>
      </c>
      <c r="G532" s="135">
        <f>IF(AND('1-Devamsızlık Formu (Ek-4)'!D534="",F532&gt;0,'1-Devamsızlık Formu (Ek-4)'!AW534="KASIM 2024"),(E532*(F532-1)+(666.75)),E532*F532)</f>
        <v>19250</v>
      </c>
      <c r="H532" s="135">
        <f t="shared" si="102"/>
        <v>192.5</v>
      </c>
      <c r="I532" s="141">
        <f t="shared" si="103"/>
        <v>192.5</v>
      </c>
      <c r="J532" s="135">
        <f t="shared" si="104"/>
        <v>0</v>
      </c>
      <c r="K532" s="135">
        <f t="shared" si="100"/>
        <v>0</v>
      </c>
      <c r="L532" s="135" t="e">
        <f t="shared" si="101"/>
        <v>#REF!</v>
      </c>
      <c r="M532" s="138" t="e">
        <f>IF(K532-'!!!KATILIMCI LİSTESİ!!!'!#REF!&gt;0,'!!!KATILIMCI LİSTESİ!!!'!#REF!,K532)</f>
        <v>#REF!</v>
      </c>
      <c r="N532" s="135">
        <f t="shared" si="105"/>
        <v>866.25</v>
      </c>
      <c r="O532" s="135">
        <f t="shared" si="106"/>
        <v>1058.75</v>
      </c>
      <c r="P532" s="139">
        <f t="shared" si="107"/>
        <v>20308.75</v>
      </c>
      <c r="Q532" s="135">
        <f>'5-Banka Listesi'!G533</f>
        <v>0</v>
      </c>
      <c r="R532" s="140">
        <f t="shared" si="108"/>
        <v>19250</v>
      </c>
      <c r="S532" s="140">
        <f t="shared" si="109"/>
        <v>433.125</v>
      </c>
      <c r="T532" s="140">
        <f t="shared" si="110"/>
        <v>385</v>
      </c>
      <c r="U532" s="135">
        <f t="shared" si="111"/>
        <v>20068.125</v>
      </c>
      <c r="V532" s="132">
        <v>528</v>
      </c>
    </row>
    <row r="533" spans="2:22" ht="33.950000000000003" customHeight="1" x14ac:dyDescent="0.25">
      <c r="B533" s="132">
        <v>529</v>
      </c>
      <c r="C533" s="133" t="str">
        <f>'!!!KATILIMCI LİSTESİ!!!'!B530</f>
        <v>FATMA ÖZDEMİR</v>
      </c>
      <c r="D533" s="134" t="str">
        <f>'!!!KATILIMCI LİSTESİ!!!'!C530</f>
        <v>42508213926</v>
      </c>
      <c r="E533" s="135">
        <f>'!!! VERİLER !!!'!C$1</f>
        <v>1375</v>
      </c>
      <c r="F533" s="136">
        <f>'1-Devamsızlık Formu (Ek-4)'!AJ535</f>
        <v>14</v>
      </c>
      <c r="G533" s="135">
        <f>IF(AND('1-Devamsızlık Formu (Ek-4)'!D535="",F533&gt;0,'1-Devamsızlık Formu (Ek-4)'!AW535="KASIM 2024"),(E533*(F533-1)+(666.75)),E533*F533)</f>
        <v>19250</v>
      </c>
      <c r="H533" s="135">
        <f t="shared" si="102"/>
        <v>192.5</v>
      </c>
      <c r="I533" s="141">
        <f t="shared" si="103"/>
        <v>192.5</v>
      </c>
      <c r="J533" s="135">
        <f t="shared" si="104"/>
        <v>0</v>
      </c>
      <c r="K533" s="135">
        <f t="shared" si="100"/>
        <v>0</v>
      </c>
      <c r="L533" s="135" t="e">
        <f t="shared" si="101"/>
        <v>#REF!</v>
      </c>
      <c r="M533" s="138" t="e">
        <f>IF(K533-'!!!KATILIMCI LİSTESİ!!!'!#REF!&gt;0,'!!!KATILIMCI LİSTESİ!!!'!#REF!,K533)</f>
        <v>#REF!</v>
      </c>
      <c r="N533" s="135">
        <f t="shared" si="105"/>
        <v>866.25</v>
      </c>
      <c r="O533" s="135">
        <f t="shared" si="106"/>
        <v>1058.75</v>
      </c>
      <c r="P533" s="139">
        <f t="shared" si="107"/>
        <v>20308.75</v>
      </c>
      <c r="Q533" s="135">
        <f>'5-Banka Listesi'!G534</f>
        <v>0</v>
      </c>
      <c r="R533" s="140">
        <f t="shared" si="108"/>
        <v>19250</v>
      </c>
      <c r="S533" s="140">
        <f t="shared" si="109"/>
        <v>433.125</v>
      </c>
      <c r="T533" s="140">
        <f t="shared" si="110"/>
        <v>385</v>
      </c>
      <c r="U533" s="135">
        <f t="shared" si="111"/>
        <v>20068.125</v>
      </c>
      <c r="V533" s="132">
        <v>529</v>
      </c>
    </row>
    <row r="534" spans="2:22" ht="33.950000000000003" customHeight="1" x14ac:dyDescent="0.25">
      <c r="B534" s="132">
        <v>530</v>
      </c>
      <c r="C534" s="133" t="str">
        <f>'!!!KATILIMCI LİSTESİ!!!'!B531</f>
        <v>FATMA TURAN</v>
      </c>
      <c r="D534" s="134" t="str">
        <f>'!!!KATILIMCI LİSTESİ!!!'!C531</f>
        <v>10737066156</v>
      </c>
      <c r="E534" s="135">
        <f>'!!! VERİLER !!!'!C$1</f>
        <v>1375</v>
      </c>
      <c r="F534" s="136">
        <f>'1-Devamsızlık Formu (Ek-4)'!AJ536</f>
        <v>3</v>
      </c>
      <c r="G534" s="135">
        <f>IF(AND('1-Devamsızlık Formu (Ek-4)'!D536="",F534&gt;0,'1-Devamsızlık Formu (Ek-4)'!AW536="KASIM 2024"),(E534*(F534-1)+(666.75)),E534*F534)</f>
        <v>4125</v>
      </c>
      <c r="H534" s="135">
        <f t="shared" si="102"/>
        <v>41.25</v>
      </c>
      <c r="I534" s="141">
        <f t="shared" si="103"/>
        <v>41.25</v>
      </c>
      <c r="J534" s="135">
        <f t="shared" si="104"/>
        <v>0</v>
      </c>
      <c r="K534" s="135">
        <f t="shared" si="100"/>
        <v>0</v>
      </c>
      <c r="L534" s="135" t="e">
        <f t="shared" si="101"/>
        <v>#REF!</v>
      </c>
      <c r="M534" s="138" t="e">
        <f>IF(K534-'!!!KATILIMCI LİSTESİ!!!'!#REF!&gt;0,'!!!KATILIMCI LİSTESİ!!!'!#REF!,K534)</f>
        <v>#REF!</v>
      </c>
      <c r="N534" s="135">
        <f t="shared" si="105"/>
        <v>185.625</v>
      </c>
      <c r="O534" s="135">
        <f t="shared" si="106"/>
        <v>226.875</v>
      </c>
      <c r="P534" s="139">
        <f t="shared" si="107"/>
        <v>4351.875</v>
      </c>
      <c r="Q534" s="135">
        <f>'5-Banka Listesi'!G535</f>
        <v>0</v>
      </c>
      <c r="R534" s="140">
        <f t="shared" si="108"/>
        <v>4125</v>
      </c>
      <c r="S534" s="140">
        <f t="shared" si="109"/>
        <v>92.813000000000002</v>
      </c>
      <c r="T534" s="140">
        <f t="shared" si="110"/>
        <v>82.5</v>
      </c>
      <c r="U534" s="135">
        <f t="shared" si="111"/>
        <v>4300.3130000000001</v>
      </c>
      <c r="V534" s="132">
        <v>530</v>
      </c>
    </row>
    <row r="535" spans="2:22" ht="33.950000000000003" customHeight="1" x14ac:dyDescent="0.25">
      <c r="B535" s="132">
        <v>531</v>
      </c>
      <c r="C535" s="133" t="str">
        <f>'!!!KATILIMCI LİSTESİ!!!'!B532</f>
        <v>FATMA URLU</v>
      </c>
      <c r="D535" s="134" t="str">
        <f>'!!!KATILIMCI LİSTESİ!!!'!C532</f>
        <v>44959145450</v>
      </c>
      <c r="E535" s="135">
        <f>'!!! VERİLER !!!'!C$1</f>
        <v>1375</v>
      </c>
      <c r="F535" s="136">
        <f>'1-Devamsızlık Formu (Ek-4)'!AJ537</f>
        <v>2</v>
      </c>
      <c r="G535" s="135">
        <f>IF(AND('1-Devamsızlık Formu (Ek-4)'!D537="",F535&gt;0,'1-Devamsızlık Formu (Ek-4)'!AW537="KASIM 2024"),(E535*(F535-1)+(666.75)),E535*F535)</f>
        <v>2750</v>
      </c>
      <c r="H535" s="135">
        <f t="shared" si="102"/>
        <v>27.5</v>
      </c>
      <c r="I535" s="141">
        <f t="shared" si="103"/>
        <v>27.5</v>
      </c>
      <c r="J535" s="135">
        <f t="shared" si="104"/>
        <v>0</v>
      </c>
      <c r="K535" s="135">
        <f t="shared" si="100"/>
        <v>0</v>
      </c>
      <c r="L535" s="135" t="e">
        <f t="shared" si="101"/>
        <v>#REF!</v>
      </c>
      <c r="M535" s="138" t="e">
        <f>IF(K535-'!!!KATILIMCI LİSTESİ!!!'!#REF!&gt;0,'!!!KATILIMCI LİSTESİ!!!'!#REF!,K535)</f>
        <v>#REF!</v>
      </c>
      <c r="N535" s="135">
        <f t="shared" si="105"/>
        <v>123.75</v>
      </c>
      <c r="O535" s="135">
        <f t="shared" si="106"/>
        <v>151.25</v>
      </c>
      <c r="P535" s="139">
        <f t="shared" si="107"/>
        <v>2901.25</v>
      </c>
      <c r="Q535" s="135">
        <f>'5-Banka Listesi'!G536</f>
        <v>0</v>
      </c>
      <c r="R535" s="140">
        <f t="shared" si="108"/>
        <v>2750</v>
      </c>
      <c r="S535" s="140">
        <f t="shared" si="109"/>
        <v>61.875</v>
      </c>
      <c r="T535" s="140">
        <f t="shared" si="110"/>
        <v>55</v>
      </c>
      <c r="U535" s="135">
        <f t="shared" si="111"/>
        <v>2866.875</v>
      </c>
      <c r="V535" s="132">
        <v>531</v>
      </c>
    </row>
    <row r="536" spans="2:22" ht="33.950000000000003" customHeight="1" x14ac:dyDescent="0.25">
      <c r="B536" s="132">
        <v>532</v>
      </c>
      <c r="C536" s="133" t="str">
        <f>'!!!KATILIMCI LİSTESİ!!!'!B533</f>
        <v>FATMA YUŞAN</v>
      </c>
      <c r="D536" s="134" t="str">
        <f>'!!!KATILIMCI LİSTESİ!!!'!C533</f>
        <v>16325878842</v>
      </c>
      <c r="E536" s="135">
        <f>'!!! VERİLER !!!'!C$1</f>
        <v>1375</v>
      </c>
      <c r="F536" s="136">
        <f>'1-Devamsızlık Formu (Ek-4)'!AJ538</f>
        <v>6</v>
      </c>
      <c r="G536" s="135">
        <f>IF(AND('1-Devamsızlık Formu (Ek-4)'!D538="",F536&gt;0,'1-Devamsızlık Formu (Ek-4)'!AW538="KASIM 2024"),(E536*(F536-1)+(666.75)),E536*F536)</f>
        <v>8250</v>
      </c>
      <c r="H536" s="135">
        <f t="shared" si="102"/>
        <v>82.5</v>
      </c>
      <c r="I536" s="141">
        <f t="shared" si="103"/>
        <v>82.5</v>
      </c>
      <c r="J536" s="135">
        <f t="shared" si="104"/>
        <v>0</v>
      </c>
      <c r="K536" s="135">
        <f t="shared" si="100"/>
        <v>0</v>
      </c>
      <c r="L536" s="135" t="e">
        <f t="shared" si="101"/>
        <v>#REF!</v>
      </c>
      <c r="M536" s="138" t="e">
        <f>IF(K536-'!!!KATILIMCI LİSTESİ!!!'!#REF!&gt;0,'!!!KATILIMCI LİSTESİ!!!'!#REF!,K536)</f>
        <v>#REF!</v>
      </c>
      <c r="N536" s="135">
        <f t="shared" si="105"/>
        <v>371.25</v>
      </c>
      <c r="O536" s="135">
        <f t="shared" si="106"/>
        <v>453.75</v>
      </c>
      <c r="P536" s="139">
        <f t="shared" si="107"/>
        <v>8703.75</v>
      </c>
      <c r="Q536" s="135">
        <f>'5-Banka Listesi'!G537</f>
        <v>0</v>
      </c>
      <c r="R536" s="140">
        <f t="shared" si="108"/>
        <v>8250</v>
      </c>
      <c r="S536" s="140">
        <f t="shared" si="109"/>
        <v>185.625</v>
      </c>
      <c r="T536" s="140">
        <f t="shared" si="110"/>
        <v>165</v>
      </c>
      <c r="U536" s="135">
        <f t="shared" si="111"/>
        <v>8600.625</v>
      </c>
      <c r="V536" s="132">
        <v>532</v>
      </c>
    </row>
    <row r="537" spans="2:22" ht="33.950000000000003" customHeight="1" x14ac:dyDescent="0.25">
      <c r="B537" s="132">
        <v>533</v>
      </c>
      <c r="C537" s="133" t="str">
        <f>'!!!KATILIMCI LİSTESİ!!!'!B534</f>
        <v>FATMA GÜL KAYA</v>
      </c>
      <c r="D537" s="134" t="str">
        <f>'!!!KATILIMCI LİSTESİ!!!'!C534</f>
        <v>13718956224</v>
      </c>
      <c r="E537" s="135">
        <f>'!!! VERİLER !!!'!C$1</f>
        <v>1375</v>
      </c>
      <c r="F537" s="136">
        <f>'1-Devamsızlık Formu (Ek-4)'!AJ539</f>
        <v>14</v>
      </c>
      <c r="G537" s="135">
        <f>IF(AND('1-Devamsızlık Formu (Ek-4)'!D539="",F537&gt;0,'1-Devamsızlık Formu (Ek-4)'!AW539="KASIM 2024"),(E537*(F537-1)+(666.75)),E537*F537)</f>
        <v>19250</v>
      </c>
      <c r="H537" s="135">
        <f t="shared" si="102"/>
        <v>192.5</v>
      </c>
      <c r="I537" s="141">
        <f t="shared" si="103"/>
        <v>192.5</v>
      </c>
      <c r="J537" s="135">
        <f t="shared" si="104"/>
        <v>0</v>
      </c>
      <c r="K537" s="135">
        <f t="shared" si="100"/>
        <v>0</v>
      </c>
      <c r="L537" s="135" t="e">
        <f t="shared" si="101"/>
        <v>#REF!</v>
      </c>
      <c r="M537" s="138" t="e">
        <f>IF(K537-'!!!KATILIMCI LİSTESİ!!!'!#REF!&gt;0,'!!!KATILIMCI LİSTESİ!!!'!#REF!,K537)</f>
        <v>#REF!</v>
      </c>
      <c r="N537" s="135">
        <f t="shared" si="105"/>
        <v>866.25</v>
      </c>
      <c r="O537" s="135">
        <f t="shared" si="106"/>
        <v>1058.75</v>
      </c>
      <c r="P537" s="139">
        <f t="shared" si="107"/>
        <v>20308.75</v>
      </c>
      <c r="Q537" s="135">
        <f>'5-Banka Listesi'!G538</f>
        <v>0</v>
      </c>
      <c r="R537" s="140">
        <f t="shared" si="108"/>
        <v>19250</v>
      </c>
      <c r="S537" s="140">
        <f t="shared" si="109"/>
        <v>433.125</v>
      </c>
      <c r="T537" s="140">
        <f t="shared" si="110"/>
        <v>385</v>
      </c>
      <c r="U537" s="135">
        <f t="shared" si="111"/>
        <v>20068.125</v>
      </c>
      <c r="V537" s="132">
        <v>533</v>
      </c>
    </row>
    <row r="538" spans="2:22" ht="33.950000000000003" customHeight="1" x14ac:dyDescent="0.25">
      <c r="B538" s="132">
        <v>534</v>
      </c>
      <c r="C538" s="133" t="str">
        <f>'!!!KATILIMCI LİSTESİ!!!'!B535</f>
        <v>FATMA GÜLŞAH GÜLKAYA</v>
      </c>
      <c r="D538" s="134" t="str">
        <f>'!!!KATILIMCI LİSTESİ!!!'!C535</f>
        <v>22244155858</v>
      </c>
      <c r="E538" s="135">
        <f>'!!! VERİLER !!!'!C$1</f>
        <v>1375</v>
      </c>
      <c r="F538" s="136">
        <f>'1-Devamsızlık Formu (Ek-4)'!AJ540</f>
        <v>14</v>
      </c>
      <c r="G538" s="135">
        <f>IF(AND('1-Devamsızlık Formu (Ek-4)'!D540="",F538&gt;0,'1-Devamsızlık Formu (Ek-4)'!AW540="KASIM 2024"),(E538*(F538-1)+(666.75)),E538*F538)</f>
        <v>19250</v>
      </c>
      <c r="H538" s="135">
        <f t="shared" si="102"/>
        <v>192.5</v>
      </c>
      <c r="I538" s="141">
        <f t="shared" si="103"/>
        <v>192.5</v>
      </c>
      <c r="J538" s="135">
        <f t="shared" si="104"/>
        <v>0</v>
      </c>
      <c r="K538" s="135">
        <f t="shared" si="100"/>
        <v>0</v>
      </c>
      <c r="L538" s="135" t="e">
        <f t="shared" si="101"/>
        <v>#REF!</v>
      </c>
      <c r="M538" s="138" t="e">
        <f>IF(K538-'!!!KATILIMCI LİSTESİ!!!'!#REF!&gt;0,'!!!KATILIMCI LİSTESİ!!!'!#REF!,K538)</f>
        <v>#REF!</v>
      </c>
      <c r="N538" s="135">
        <f t="shared" si="105"/>
        <v>866.25</v>
      </c>
      <c r="O538" s="135">
        <f t="shared" si="106"/>
        <v>1058.75</v>
      </c>
      <c r="P538" s="139">
        <f t="shared" si="107"/>
        <v>20308.75</v>
      </c>
      <c r="Q538" s="135">
        <f>'5-Banka Listesi'!G539</f>
        <v>0</v>
      </c>
      <c r="R538" s="140">
        <f t="shared" si="108"/>
        <v>19250</v>
      </c>
      <c r="S538" s="140">
        <f t="shared" si="109"/>
        <v>433.125</v>
      </c>
      <c r="T538" s="140">
        <f t="shared" si="110"/>
        <v>385</v>
      </c>
      <c r="U538" s="135">
        <f t="shared" si="111"/>
        <v>20068.125</v>
      </c>
      <c r="V538" s="132">
        <v>534</v>
      </c>
    </row>
    <row r="539" spans="2:22" ht="33.950000000000003" customHeight="1" x14ac:dyDescent="0.25">
      <c r="B539" s="132">
        <v>535</v>
      </c>
      <c r="C539" s="133" t="str">
        <f>'!!!KATILIMCI LİSTESİ!!!'!B536</f>
        <v>FATMA GÜLSÜM ÖZGÜNER</v>
      </c>
      <c r="D539" s="134" t="str">
        <f>'!!!KATILIMCI LİSTESİ!!!'!C536</f>
        <v>10117410128</v>
      </c>
      <c r="E539" s="135">
        <f>'!!! VERİLER !!!'!C$1</f>
        <v>1375</v>
      </c>
      <c r="F539" s="136">
        <f>'1-Devamsızlık Formu (Ek-4)'!AJ541</f>
        <v>14</v>
      </c>
      <c r="G539" s="135">
        <f>IF(AND('1-Devamsızlık Formu (Ek-4)'!D541="",F539&gt;0,'1-Devamsızlık Formu (Ek-4)'!AW541="KASIM 2024"),(E539*(F539-1)+(666.75)),E539*F539)</f>
        <v>19250</v>
      </c>
      <c r="H539" s="135">
        <f t="shared" si="102"/>
        <v>192.5</v>
      </c>
      <c r="I539" s="141">
        <f t="shared" si="103"/>
        <v>192.5</v>
      </c>
      <c r="J539" s="135">
        <f t="shared" si="104"/>
        <v>0</v>
      </c>
      <c r="K539" s="135">
        <f t="shared" ref="K539:K602" si="112">J539*0.15</f>
        <v>0</v>
      </c>
      <c r="L539" s="135" t="e">
        <f t="shared" ref="L539:L602" si="113">ROUND(K539-M539,2)</f>
        <v>#REF!</v>
      </c>
      <c r="M539" s="138" t="e">
        <f>IF(K539-'!!!KATILIMCI LİSTESİ!!!'!#REF!&gt;0,'!!!KATILIMCI LİSTESİ!!!'!#REF!,K539)</f>
        <v>#REF!</v>
      </c>
      <c r="N539" s="135">
        <f t="shared" si="105"/>
        <v>866.25</v>
      </c>
      <c r="O539" s="135">
        <f t="shared" si="106"/>
        <v>1058.75</v>
      </c>
      <c r="P539" s="139">
        <f t="shared" si="107"/>
        <v>20308.75</v>
      </c>
      <c r="Q539" s="135">
        <f>'5-Banka Listesi'!G540</f>
        <v>0</v>
      </c>
      <c r="R539" s="140">
        <f t="shared" si="108"/>
        <v>19250</v>
      </c>
      <c r="S539" s="140">
        <f t="shared" si="109"/>
        <v>433.125</v>
      </c>
      <c r="T539" s="140">
        <f t="shared" si="110"/>
        <v>385</v>
      </c>
      <c r="U539" s="135">
        <f t="shared" si="111"/>
        <v>20068.125</v>
      </c>
      <c r="V539" s="132">
        <v>535</v>
      </c>
    </row>
    <row r="540" spans="2:22" ht="33.950000000000003" customHeight="1" x14ac:dyDescent="0.25">
      <c r="B540" s="132">
        <v>536</v>
      </c>
      <c r="C540" s="133" t="str">
        <f>'!!!KATILIMCI LİSTESİ!!!'!B537</f>
        <v>FATMA İCLAL ZENGİN</v>
      </c>
      <c r="D540" s="134" t="str">
        <f>'!!!KATILIMCI LİSTESİ!!!'!C537</f>
        <v>28066776776</v>
      </c>
      <c r="E540" s="135">
        <f>'!!! VERİLER !!!'!C$1</f>
        <v>1375</v>
      </c>
      <c r="F540" s="136">
        <f>'1-Devamsızlık Formu (Ek-4)'!AJ542</f>
        <v>0</v>
      </c>
      <c r="G540" s="135">
        <f>IF(AND('1-Devamsızlık Formu (Ek-4)'!D542="",F540&gt;0,'1-Devamsızlık Formu (Ek-4)'!AW542="KASIM 2024"),(E540*(F540-1)+(666.75)),E540*F540)</f>
        <v>0</v>
      </c>
      <c r="H540" s="135">
        <f t="shared" si="102"/>
        <v>0</v>
      </c>
      <c r="I540" s="141">
        <f t="shared" si="103"/>
        <v>0</v>
      </c>
      <c r="J540" s="135">
        <f t="shared" si="104"/>
        <v>0</v>
      </c>
      <c r="K540" s="135">
        <f t="shared" si="112"/>
        <v>0</v>
      </c>
      <c r="L540" s="135" t="e">
        <f t="shared" si="113"/>
        <v>#REF!</v>
      </c>
      <c r="M540" s="138" t="e">
        <f>IF(K540-'!!!KATILIMCI LİSTESİ!!!'!#REF!&gt;0,'!!!KATILIMCI LİSTESİ!!!'!#REF!,K540)</f>
        <v>#REF!</v>
      </c>
      <c r="N540" s="135">
        <f t="shared" si="105"/>
        <v>0</v>
      </c>
      <c r="O540" s="135">
        <f t="shared" si="106"/>
        <v>0</v>
      </c>
      <c r="P540" s="139">
        <f t="shared" si="107"/>
        <v>0</v>
      </c>
      <c r="Q540" s="135">
        <f>'5-Banka Listesi'!G541</f>
        <v>0</v>
      </c>
      <c r="R540" s="140">
        <f t="shared" si="108"/>
        <v>0</v>
      </c>
      <c r="S540" s="140">
        <f t="shared" si="109"/>
        <v>0</v>
      </c>
      <c r="T540" s="140">
        <f t="shared" si="110"/>
        <v>0</v>
      </c>
      <c r="U540" s="135">
        <f t="shared" si="111"/>
        <v>0</v>
      </c>
      <c r="V540" s="132">
        <v>536</v>
      </c>
    </row>
    <row r="541" spans="2:22" ht="33.950000000000003" customHeight="1" x14ac:dyDescent="0.25">
      <c r="B541" s="132">
        <v>537</v>
      </c>
      <c r="C541" s="133" t="str">
        <f>'!!!KATILIMCI LİSTESİ!!!'!B538</f>
        <v>FATMA İREM ÖZALP</v>
      </c>
      <c r="D541" s="134" t="str">
        <f>'!!!KATILIMCI LİSTESİ!!!'!C538</f>
        <v>10718357754</v>
      </c>
      <c r="E541" s="135">
        <f>'!!! VERİLER !!!'!C$1</f>
        <v>1375</v>
      </c>
      <c r="F541" s="136">
        <f>'1-Devamsızlık Formu (Ek-4)'!AJ543</f>
        <v>14</v>
      </c>
      <c r="G541" s="135">
        <f>IF(AND('1-Devamsızlık Formu (Ek-4)'!D543="",F541&gt;0,'1-Devamsızlık Formu (Ek-4)'!AW543="KASIM 2024"),(E541*(F541-1)+(666.75)),E541*F541)</f>
        <v>19250</v>
      </c>
      <c r="H541" s="135">
        <f t="shared" si="102"/>
        <v>192.5</v>
      </c>
      <c r="I541" s="141">
        <f t="shared" si="103"/>
        <v>192.5</v>
      </c>
      <c r="J541" s="135">
        <f t="shared" si="104"/>
        <v>0</v>
      </c>
      <c r="K541" s="135">
        <f t="shared" si="112"/>
        <v>0</v>
      </c>
      <c r="L541" s="135" t="e">
        <f t="shared" si="113"/>
        <v>#REF!</v>
      </c>
      <c r="M541" s="138" t="e">
        <f>IF(K541-'!!!KATILIMCI LİSTESİ!!!'!#REF!&gt;0,'!!!KATILIMCI LİSTESİ!!!'!#REF!,K541)</f>
        <v>#REF!</v>
      </c>
      <c r="N541" s="135">
        <f t="shared" si="105"/>
        <v>866.25</v>
      </c>
      <c r="O541" s="135">
        <f t="shared" si="106"/>
        <v>1058.75</v>
      </c>
      <c r="P541" s="139">
        <f t="shared" si="107"/>
        <v>20308.75</v>
      </c>
      <c r="Q541" s="135">
        <f>'5-Banka Listesi'!G542</f>
        <v>0</v>
      </c>
      <c r="R541" s="140">
        <f t="shared" si="108"/>
        <v>19250</v>
      </c>
      <c r="S541" s="140">
        <f t="shared" si="109"/>
        <v>433.125</v>
      </c>
      <c r="T541" s="140">
        <f t="shared" si="110"/>
        <v>385</v>
      </c>
      <c r="U541" s="135">
        <f t="shared" si="111"/>
        <v>20068.125</v>
      </c>
      <c r="V541" s="132">
        <v>537</v>
      </c>
    </row>
    <row r="542" spans="2:22" ht="33.950000000000003" customHeight="1" x14ac:dyDescent="0.25">
      <c r="B542" s="132">
        <v>538</v>
      </c>
      <c r="C542" s="133" t="str">
        <f>'!!!KATILIMCI LİSTESİ!!!'!B539</f>
        <v>FATMA MİRAÇ BİLGİN</v>
      </c>
      <c r="D542" s="134" t="str">
        <f>'!!!KATILIMCI LİSTESİ!!!'!C539</f>
        <v>17761173676</v>
      </c>
      <c r="E542" s="135">
        <f>'!!! VERİLER !!!'!C$1</f>
        <v>1375</v>
      </c>
      <c r="F542" s="136">
        <f>'1-Devamsızlık Formu (Ek-4)'!AJ544</f>
        <v>12</v>
      </c>
      <c r="G542" s="135">
        <f>IF(AND('1-Devamsızlık Formu (Ek-4)'!D544="",F542&gt;0,'1-Devamsızlık Formu (Ek-4)'!AW544="KASIM 2024"),(E542*(F542-1)+(666.75)),E542*F542)</f>
        <v>16500</v>
      </c>
      <c r="H542" s="135">
        <f t="shared" si="102"/>
        <v>165</v>
      </c>
      <c r="I542" s="141">
        <f t="shared" si="103"/>
        <v>165</v>
      </c>
      <c r="J542" s="135">
        <f t="shared" si="104"/>
        <v>0</v>
      </c>
      <c r="K542" s="135">
        <f t="shared" si="112"/>
        <v>0</v>
      </c>
      <c r="L542" s="135" t="e">
        <f t="shared" si="113"/>
        <v>#REF!</v>
      </c>
      <c r="M542" s="138" t="e">
        <f>IF(K542-'!!!KATILIMCI LİSTESİ!!!'!#REF!&gt;0,'!!!KATILIMCI LİSTESİ!!!'!#REF!,K542)</f>
        <v>#REF!</v>
      </c>
      <c r="N542" s="135">
        <f t="shared" si="105"/>
        <v>742.5</v>
      </c>
      <c r="O542" s="135">
        <f t="shared" si="106"/>
        <v>907.5</v>
      </c>
      <c r="P542" s="139">
        <f t="shared" si="107"/>
        <v>17407.5</v>
      </c>
      <c r="Q542" s="135">
        <f>'5-Banka Listesi'!G543</f>
        <v>0</v>
      </c>
      <c r="R542" s="140">
        <f t="shared" si="108"/>
        <v>16500</v>
      </c>
      <c r="S542" s="140">
        <f t="shared" si="109"/>
        <v>371.25</v>
      </c>
      <c r="T542" s="140">
        <f t="shared" si="110"/>
        <v>330</v>
      </c>
      <c r="U542" s="135">
        <f t="shared" si="111"/>
        <v>17201.25</v>
      </c>
      <c r="V542" s="132">
        <v>538</v>
      </c>
    </row>
    <row r="543" spans="2:22" ht="33.950000000000003" customHeight="1" x14ac:dyDescent="0.25">
      <c r="B543" s="132">
        <v>539</v>
      </c>
      <c r="C543" s="133" t="str">
        <f>'!!!KATILIMCI LİSTESİ!!!'!B540</f>
        <v>FATMA NİSA DİKİLİTAŞ</v>
      </c>
      <c r="D543" s="134" t="str">
        <f>'!!!KATILIMCI LİSTESİ!!!'!C540</f>
        <v>11294378768</v>
      </c>
      <c r="E543" s="135">
        <f>'!!! VERİLER !!!'!C$1</f>
        <v>1375</v>
      </c>
      <c r="F543" s="136">
        <f>'1-Devamsızlık Formu (Ek-4)'!AJ545</f>
        <v>13</v>
      </c>
      <c r="G543" s="135">
        <f>IF(AND('1-Devamsızlık Formu (Ek-4)'!D545="",F543&gt;0,'1-Devamsızlık Formu (Ek-4)'!AW545="KASIM 2024"),(E543*(F543-1)+(666.75)),E543*F543)</f>
        <v>17875</v>
      </c>
      <c r="H543" s="135">
        <f t="shared" si="102"/>
        <v>178.75</v>
      </c>
      <c r="I543" s="141">
        <f t="shared" si="103"/>
        <v>178.75</v>
      </c>
      <c r="J543" s="135">
        <f t="shared" si="104"/>
        <v>0</v>
      </c>
      <c r="K543" s="135">
        <f t="shared" si="112"/>
        <v>0</v>
      </c>
      <c r="L543" s="135" t="e">
        <f t="shared" si="113"/>
        <v>#REF!</v>
      </c>
      <c r="M543" s="138" t="e">
        <f>IF(K543-'!!!KATILIMCI LİSTESİ!!!'!#REF!&gt;0,'!!!KATILIMCI LİSTESİ!!!'!#REF!,K543)</f>
        <v>#REF!</v>
      </c>
      <c r="N543" s="135">
        <f t="shared" si="105"/>
        <v>804.375</v>
      </c>
      <c r="O543" s="135">
        <f t="shared" si="106"/>
        <v>983.125</v>
      </c>
      <c r="P543" s="139">
        <f t="shared" si="107"/>
        <v>18858.125</v>
      </c>
      <c r="Q543" s="135">
        <f>'5-Banka Listesi'!G544</f>
        <v>0</v>
      </c>
      <c r="R543" s="140">
        <f t="shared" si="108"/>
        <v>17875</v>
      </c>
      <c r="S543" s="140">
        <f t="shared" si="109"/>
        <v>402.18799999999999</v>
      </c>
      <c r="T543" s="140">
        <f t="shared" si="110"/>
        <v>357.5</v>
      </c>
      <c r="U543" s="135">
        <f t="shared" si="111"/>
        <v>18634.687999999998</v>
      </c>
      <c r="V543" s="132">
        <v>539</v>
      </c>
    </row>
    <row r="544" spans="2:22" ht="33.950000000000003" customHeight="1" x14ac:dyDescent="0.25">
      <c r="B544" s="132">
        <v>540</v>
      </c>
      <c r="C544" s="133" t="str">
        <f>'!!!KATILIMCI LİSTESİ!!!'!B541</f>
        <v>FATMA NİSA ÖZDEMİR</v>
      </c>
      <c r="D544" s="134" t="str">
        <f>'!!!KATILIMCI LİSTESİ!!!'!C541</f>
        <v>13904181546</v>
      </c>
      <c r="E544" s="135">
        <f>'!!! VERİLER !!!'!C$1</f>
        <v>1375</v>
      </c>
      <c r="F544" s="136">
        <f>'1-Devamsızlık Formu (Ek-4)'!AJ546</f>
        <v>13</v>
      </c>
      <c r="G544" s="135">
        <f>IF(AND('1-Devamsızlık Formu (Ek-4)'!D546="",F544&gt;0,'1-Devamsızlık Formu (Ek-4)'!AW546="KASIM 2024"),(E544*(F544-1)+(666.75)),E544*F544)</f>
        <v>17875</v>
      </c>
      <c r="H544" s="135">
        <f t="shared" si="102"/>
        <v>178.75</v>
      </c>
      <c r="I544" s="141">
        <f t="shared" si="103"/>
        <v>178.75</v>
      </c>
      <c r="J544" s="135">
        <f t="shared" si="104"/>
        <v>0</v>
      </c>
      <c r="K544" s="135">
        <f t="shared" si="112"/>
        <v>0</v>
      </c>
      <c r="L544" s="135" t="e">
        <f t="shared" si="113"/>
        <v>#REF!</v>
      </c>
      <c r="M544" s="138" t="e">
        <f>IF(K544-'!!!KATILIMCI LİSTESİ!!!'!#REF!&gt;0,'!!!KATILIMCI LİSTESİ!!!'!#REF!,K544)</f>
        <v>#REF!</v>
      </c>
      <c r="N544" s="135">
        <f t="shared" si="105"/>
        <v>804.375</v>
      </c>
      <c r="O544" s="135">
        <f t="shared" si="106"/>
        <v>983.125</v>
      </c>
      <c r="P544" s="139">
        <f t="shared" si="107"/>
        <v>18858.125</v>
      </c>
      <c r="Q544" s="135">
        <f>'5-Banka Listesi'!G545</f>
        <v>0</v>
      </c>
      <c r="R544" s="140">
        <f t="shared" si="108"/>
        <v>17875</v>
      </c>
      <c r="S544" s="140">
        <f t="shared" si="109"/>
        <v>402.18799999999999</v>
      </c>
      <c r="T544" s="140">
        <f t="shared" si="110"/>
        <v>357.5</v>
      </c>
      <c r="U544" s="135">
        <f t="shared" si="111"/>
        <v>18634.687999999998</v>
      </c>
      <c r="V544" s="132">
        <v>540</v>
      </c>
    </row>
    <row r="545" spans="2:22" ht="33.950000000000003" customHeight="1" x14ac:dyDescent="0.25">
      <c r="B545" s="132">
        <v>541</v>
      </c>
      <c r="C545" s="133" t="str">
        <f>'!!!KATILIMCI LİSTESİ!!!'!B542</f>
        <v>FATMA NUR AKILLI</v>
      </c>
      <c r="D545" s="134" t="str">
        <f>'!!!KATILIMCI LİSTESİ!!!'!C542</f>
        <v>11525823524</v>
      </c>
      <c r="E545" s="135">
        <f>'!!! VERİLER !!!'!C$1</f>
        <v>1375</v>
      </c>
      <c r="F545" s="136">
        <f>'1-Devamsızlık Formu (Ek-4)'!AJ547</f>
        <v>9</v>
      </c>
      <c r="G545" s="135">
        <f>IF(AND('1-Devamsızlık Formu (Ek-4)'!D547="",F545&gt;0,'1-Devamsızlık Formu (Ek-4)'!AW547="KASIM 2024"),(E545*(F545-1)+(666.75)),E545*F545)</f>
        <v>12375</v>
      </c>
      <c r="H545" s="135">
        <f t="shared" si="102"/>
        <v>123.75</v>
      </c>
      <c r="I545" s="141">
        <f t="shared" si="103"/>
        <v>123.75</v>
      </c>
      <c r="J545" s="135">
        <f t="shared" si="104"/>
        <v>0</v>
      </c>
      <c r="K545" s="135">
        <f t="shared" si="112"/>
        <v>0</v>
      </c>
      <c r="L545" s="135" t="e">
        <f t="shared" si="113"/>
        <v>#REF!</v>
      </c>
      <c r="M545" s="138" t="e">
        <f>IF(K545-'!!!KATILIMCI LİSTESİ!!!'!#REF!&gt;0,'!!!KATILIMCI LİSTESİ!!!'!#REF!,K545)</f>
        <v>#REF!</v>
      </c>
      <c r="N545" s="135">
        <f t="shared" si="105"/>
        <v>556.875</v>
      </c>
      <c r="O545" s="135">
        <f t="shared" si="106"/>
        <v>680.625</v>
      </c>
      <c r="P545" s="139">
        <f t="shared" si="107"/>
        <v>13055.625</v>
      </c>
      <c r="Q545" s="135">
        <f>'5-Banka Listesi'!G546</f>
        <v>0</v>
      </c>
      <c r="R545" s="140">
        <f t="shared" si="108"/>
        <v>12375</v>
      </c>
      <c r="S545" s="140">
        <f t="shared" si="109"/>
        <v>278.43799999999999</v>
      </c>
      <c r="T545" s="140">
        <f t="shared" si="110"/>
        <v>247.5</v>
      </c>
      <c r="U545" s="135">
        <f t="shared" si="111"/>
        <v>12900.938</v>
      </c>
      <c r="V545" s="132">
        <v>541</v>
      </c>
    </row>
    <row r="546" spans="2:22" ht="33.950000000000003" customHeight="1" x14ac:dyDescent="0.25">
      <c r="B546" s="132">
        <v>542</v>
      </c>
      <c r="C546" s="133" t="str">
        <f>'!!!KATILIMCI LİSTESİ!!!'!B543</f>
        <v>FATMA NUR AVCISOY</v>
      </c>
      <c r="D546" s="134" t="str">
        <f>'!!!KATILIMCI LİSTESİ!!!'!C543</f>
        <v>19696169366</v>
      </c>
      <c r="E546" s="135">
        <f>'!!! VERİLER !!!'!C$1</f>
        <v>1375</v>
      </c>
      <c r="F546" s="136">
        <f>'1-Devamsızlık Formu (Ek-4)'!AJ548</f>
        <v>12</v>
      </c>
      <c r="G546" s="135">
        <f>IF(AND('1-Devamsızlık Formu (Ek-4)'!D548="",F546&gt;0,'1-Devamsızlık Formu (Ek-4)'!AW548="KASIM 2024"),(E546*(F546-1)+(666.75)),E546*F546)</f>
        <v>16500</v>
      </c>
      <c r="H546" s="135">
        <f t="shared" si="102"/>
        <v>165</v>
      </c>
      <c r="I546" s="141">
        <f t="shared" si="103"/>
        <v>165</v>
      </c>
      <c r="J546" s="135">
        <f t="shared" si="104"/>
        <v>0</v>
      </c>
      <c r="K546" s="135">
        <f t="shared" si="112"/>
        <v>0</v>
      </c>
      <c r="L546" s="135" t="e">
        <f t="shared" si="113"/>
        <v>#REF!</v>
      </c>
      <c r="M546" s="138" t="e">
        <f>IF(K546-'!!!KATILIMCI LİSTESİ!!!'!#REF!&gt;0,'!!!KATILIMCI LİSTESİ!!!'!#REF!,K546)</f>
        <v>#REF!</v>
      </c>
      <c r="N546" s="135">
        <f t="shared" si="105"/>
        <v>742.5</v>
      </c>
      <c r="O546" s="135">
        <f t="shared" si="106"/>
        <v>907.5</v>
      </c>
      <c r="P546" s="139">
        <f t="shared" si="107"/>
        <v>17407.5</v>
      </c>
      <c r="Q546" s="135">
        <f>'5-Banka Listesi'!G547</f>
        <v>0</v>
      </c>
      <c r="R546" s="140">
        <f t="shared" si="108"/>
        <v>16500</v>
      </c>
      <c r="S546" s="140">
        <f t="shared" si="109"/>
        <v>371.25</v>
      </c>
      <c r="T546" s="140">
        <f t="shared" si="110"/>
        <v>330</v>
      </c>
      <c r="U546" s="135">
        <f t="shared" si="111"/>
        <v>17201.25</v>
      </c>
      <c r="V546" s="132">
        <v>542</v>
      </c>
    </row>
    <row r="547" spans="2:22" ht="33.950000000000003" customHeight="1" x14ac:dyDescent="0.25">
      <c r="B547" s="132">
        <v>543</v>
      </c>
      <c r="C547" s="133" t="str">
        <f>'!!!KATILIMCI LİSTESİ!!!'!B544</f>
        <v>FATMA NUR YILMAZ</v>
      </c>
      <c r="D547" s="134" t="str">
        <f>'!!!KATILIMCI LİSTESİ!!!'!C544</f>
        <v>13032099546</v>
      </c>
      <c r="E547" s="135">
        <f>'!!! VERİLER !!!'!C$1</f>
        <v>1375</v>
      </c>
      <c r="F547" s="136">
        <f>'1-Devamsızlık Formu (Ek-4)'!AJ549</f>
        <v>14</v>
      </c>
      <c r="G547" s="135">
        <f>IF(AND('1-Devamsızlık Formu (Ek-4)'!D549="",F547&gt;0,'1-Devamsızlık Formu (Ek-4)'!AW549="KASIM 2024"),(E547*(F547-1)+(666.75)),E547*F547)</f>
        <v>19250</v>
      </c>
      <c r="H547" s="135">
        <f t="shared" si="102"/>
        <v>192.5</v>
      </c>
      <c r="I547" s="141">
        <f t="shared" si="103"/>
        <v>192.5</v>
      </c>
      <c r="J547" s="135">
        <f t="shared" si="104"/>
        <v>0</v>
      </c>
      <c r="K547" s="135">
        <f t="shared" si="112"/>
        <v>0</v>
      </c>
      <c r="L547" s="135" t="e">
        <f t="shared" si="113"/>
        <v>#REF!</v>
      </c>
      <c r="M547" s="138" t="e">
        <f>IF(K547-'!!!KATILIMCI LİSTESİ!!!'!#REF!&gt;0,'!!!KATILIMCI LİSTESİ!!!'!#REF!,K547)</f>
        <v>#REF!</v>
      </c>
      <c r="N547" s="135">
        <f t="shared" si="105"/>
        <v>866.25</v>
      </c>
      <c r="O547" s="135">
        <f t="shared" si="106"/>
        <v>1058.75</v>
      </c>
      <c r="P547" s="139">
        <f t="shared" si="107"/>
        <v>20308.75</v>
      </c>
      <c r="Q547" s="135">
        <f>'5-Banka Listesi'!G548</f>
        <v>0</v>
      </c>
      <c r="R547" s="140">
        <f t="shared" si="108"/>
        <v>19250</v>
      </c>
      <c r="S547" s="140">
        <f t="shared" si="109"/>
        <v>433.125</v>
      </c>
      <c r="T547" s="140">
        <f t="shared" si="110"/>
        <v>385</v>
      </c>
      <c r="U547" s="135">
        <f t="shared" si="111"/>
        <v>20068.125</v>
      </c>
      <c r="V547" s="132">
        <v>543</v>
      </c>
    </row>
    <row r="548" spans="2:22" ht="33.950000000000003" customHeight="1" x14ac:dyDescent="0.25">
      <c r="B548" s="132">
        <v>544</v>
      </c>
      <c r="C548" s="133" t="str">
        <f>'!!!KATILIMCI LİSTESİ!!!'!B545</f>
        <v>FATMANUR ATAR</v>
      </c>
      <c r="D548" s="134" t="str">
        <f>'!!!KATILIMCI LİSTESİ!!!'!C545</f>
        <v>51505050472</v>
      </c>
      <c r="E548" s="135">
        <f>'!!! VERİLER !!!'!C$1</f>
        <v>1375</v>
      </c>
      <c r="F548" s="136">
        <f>'1-Devamsızlık Formu (Ek-4)'!AJ550</f>
        <v>14</v>
      </c>
      <c r="G548" s="135">
        <f>IF(AND('1-Devamsızlık Formu (Ek-4)'!D550="",F548&gt;0,'1-Devamsızlık Formu (Ek-4)'!AW550="KASIM 2024"),(E548*(F548-1)+(666.75)),E548*F548)</f>
        <v>19250</v>
      </c>
      <c r="H548" s="135">
        <f t="shared" si="102"/>
        <v>192.5</v>
      </c>
      <c r="I548" s="141">
        <f t="shared" si="103"/>
        <v>192.5</v>
      </c>
      <c r="J548" s="135">
        <f t="shared" si="104"/>
        <v>0</v>
      </c>
      <c r="K548" s="135">
        <f t="shared" si="112"/>
        <v>0</v>
      </c>
      <c r="L548" s="135" t="e">
        <f t="shared" si="113"/>
        <v>#REF!</v>
      </c>
      <c r="M548" s="138" t="e">
        <f>IF(K548-'!!!KATILIMCI LİSTESİ!!!'!#REF!&gt;0,'!!!KATILIMCI LİSTESİ!!!'!#REF!,K548)</f>
        <v>#REF!</v>
      </c>
      <c r="N548" s="135">
        <f t="shared" si="105"/>
        <v>866.25</v>
      </c>
      <c r="O548" s="135">
        <f t="shared" si="106"/>
        <v>1058.75</v>
      </c>
      <c r="P548" s="139">
        <f t="shared" si="107"/>
        <v>20308.75</v>
      </c>
      <c r="Q548" s="135">
        <f>'5-Banka Listesi'!G549</f>
        <v>0</v>
      </c>
      <c r="R548" s="140">
        <f t="shared" si="108"/>
        <v>19250</v>
      </c>
      <c r="S548" s="140">
        <f t="shared" si="109"/>
        <v>433.125</v>
      </c>
      <c r="T548" s="140">
        <f t="shared" si="110"/>
        <v>385</v>
      </c>
      <c r="U548" s="135">
        <f t="shared" si="111"/>
        <v>20068.125</v>
      </c>
      <c r="V548" s="132">
        <v>544</v>
      </c>
    </row>
    <row r="549" spans="2:22" ht="33.950000000000003" customHeight="1" x14ac:dyDescent="0.25">
      <c r="B549" s="132">
        <v>545</v>
      </c>
      <c r="C549" s="133" t="str">
        <f>'!!!KATILIMCI LİSTESİ!!!'!B546</f>
        <v>FATMA PINAR GÖKDOĞAN</v>
      </c>
      <c r="D549" s="134" t="str">
        <f>'!!!KATILIMCI LİSTESİ!!!'!C546</f>
        <v>53485629136</v>
      </c>
      <c r="E549" s="135">
        <f>'!!! VERİLER !!!'!C$1</f>
        <v>1375</v>
      </c>
      <c r="F549" s="136">
        <f>'1-Devamsızlık Formu (Ek-4)'!AJ551</f>
        <v>13</v>
      </c>
      <c r="G549" s="135">
        <f>IF(AND('1-Devamsızlık Formu (Ek-4)'!D551="",F549&gt;0,'1-Devamsızlık Formu (Ek-4)'!AW551="KASIM 2024"),(E549*(F549-1)+(666.75)),E549*F549)</f>
        <v>17875</v>
      </c>
      <c r="H549" s="135">
        <f t="shared" si="102"/>
        <v>178.75</v>
      </c>
      <c r="I549" s="141">
        <f t="shared" si="103"/>
        <v>178.75</v>
      </c>
      <c r="J549" s="135">
        <f t="shared" si="104"/>
        <v>0</v>
      </c>
      <c r="K549" s="135">
        <f t="shared" si="112"/>
        <v>0</v>
      </c>
      <c r="L549" s="135" t="e">
        <f t="shared" si="113"/>
        <v>#REF!</v>
      </c>
      <c r="M549" s="138" t="e">
        <f>IF(K549-'!!!KATILIMCI LİSTESİ!!!'!#REF!&gt;0,'!!!KATILIMCI LİSTESİ!!!'!#REF!,K549)</f>
        <v>#REF!</v>
      </c>
      <c r="N549" s="135">
        <f t="shared" si="105"/>
        <v>804.375</v>
      </c>
      <c r="O549" s="135">
        <f t="shared" si="106"/>
        <v>983.125</v>
      </c>
      <c r="P549" s="139">
        <f t="shared" si="107"/>
        <v>18858.125</v>
      </c>
      <c r="Q549" s="135">
        <f>'5-Banka Listesi'!G550</f>
        <v>0</v>
      </c>
      <c r="R549" s="140">
        <f t="shared" si="108"/>
        <v>17875</v>
      </c>
      <c r="S549" s="140">
        <f t="shared" si="109"/>
        <v>402.18799999999999</v>
      </c>
      <c r="T549" s="140">
        <f t="shared" si="110"/>
        <v>357.5</v>
      </c>
      <c r="U549" s="135">
        <f t="shared" si="111"/>
        <v>18634.687999999998</v>
      </c>
      <c r="V549" s="132">
        <v>545</v>
      </c>
    </row>
    <row r="550" spans="2:22" ht="33.950000000000003" customHeight="1" x14ac:dyDescent="0.25">
      <c r="B550" s="132">
        <v>546</v>
      </c>
      <c r="C550" s="133" t="str">
        <f>'!!!KATILIMCI LİSTESİ!!!'!B547</f>
        <v>FATMA SELEN KARAKURT</v>
      </c>
      <c r="D550" s="134" t="str">
        <f>'!!!KATILIMCI LİSTESİ!!!'!C547</f>
        <v>10355281184</v>
      </c>
      <c r="E550" s="135">
        <f>'!!! VERİLER !!!'!C$1</f>
        <v>1375</v>
      </c>
      <c r="F550" s="136">
        <f>'1-Devamsızlık Formu (Ek-4)'!AJ552</f>
        <v>14</v>
      </c>
      <c r="G550" s="135">
        <f>IF(AND('1-Devamsızlık Formu (Ek-4)'!D552="",F550&gt;0,'1-Devamsızlık Formu (Ek-4)'!AW552="KASIM 2024"),(E550*(F550-1)+(666.75)),E550*F550)</f>
        <v>19250</v>
      </c>
      <c r="H550" s="135">
        <f t="shared" si="102"/>
        <v>192.5</v>
      </c>
      <c r="I550" s="141">
        <f t="shared" si="103"/>
        <v>192.5</v>
      </c>
      <c r="J550" s="135">
        <f t="shared" si="104"/>
        <v>0</v>
      </c>
      <c r="K550" s="135">
        <f t="shared" si="112"/>
        <v>0</v>
      </c>
      <c r="L550" s="135" t="e">
        <f t="shared" si="113"/>
        <v>#REF!</v>
      </c>
      <c r="M550" s="138" t="e">
        <f>IF(K550-'!!!KATILIMCI LİSTESİ!!!'!#REF!&gt;0,'!!!KATILIMCI LİSTESİ!!!'!#REF!,K550)</f>
        <v>#REF!</v>
      </c>
      <c r="N550" s="135">
        <f t="shared" si="105"/>
        <v>866.25</v>
      </c>
      <c r="O550" s="135">
        <f t="shared" si="106"/>
        <v>1058.75</v>
      </c>
      <c r="P550" s="139">
        <f t="shared" si="107"/>
        <v>20308.75</v>
      </c>
      <c r="Q550" s="135">
        <f>'5-Banka Listesi'!G551</f>
        <v>0</v>
      </c>
      <c r="R550" s="140">
        <f t="shared" si="108"/>
        <v>19250</v>
      </c>
      <c r="S550" s="140">
        <f t="shared" si="109"/>
        <v>433.125</v>
      </c>
      <c r="T550" s="140">
        <f t="shared" si="110"/>
        <v>385</v>
      </c>
      <c r="U550" s="135">
        <f t="shared" si="111"/>
        <v>20068.125</v>
      </c>
      <c r="V550" s="132">
        <v>546</v>
      </c>
    </row>
    <row r="551" spans="2:22" ht="33.950000000000003" customHeight="1" x14ac:dyDescent="0.25">
      <c r="B551" s="132">
        <v>547</v>
      </c>
      <c r="C551" s="133" t="str">
        <f>'!!!KATILIMCI LİSTESİ!!!'!B548</f>
        <v>FATMA ŞEVVAL KAYA</v>
      </c>
      <c r="D551" s="134" t="str">
        <f>'!!!KATILIMCI LİSTESİ!!!'!C548</f>
        <v>12584226134</v>
      </c>
      <c r="E551" s="135">
        <f>'!!! VERİLER !!!'!C$1</f>
        <v>1375</v>
      </c>
      <c r="F551" s="136">
        <f>'1-Devamsızlık Formu (Ek-4)'!AJ553</f>
        <v>6</v>
      </c>
      <c r="G551" s="135">
        <f>IF(AND('1-Devamsızlık Formu (Ek-4)'!D553="",F551&gt;0,'1-Devamsızlık Formu (Ek-4)'!AW553="KASIM 2024"),(E551*(F551-1)+(666.75)),E551*F551)</f>
        <v>8250</v>
      </c>
      <c r="H551" s="135">
        <f t="shared" si="102"/>
        <v>82.5</v>
      </c>
      <c r="I551" s="141">
        <f t="shared" si="103"/>
        <v>82.5</v>
      </c>
      <c r="J551" s="135">
        <f t="shared" si="104"/>
        <v>0</v>
      </c>
      <c r="K551" s="135">
        <f t="shared" si="112"/>
        <v>0</v>
      </c>
      <c r="L551" s="135" t="e">
        <f t="shared" si="113"/>
        <v>#REF!</v>
      </c>
      <c r="M551" s="138" t="e">
        <f>IF(K551-'!!!KATILIMCI LİSTESİ!!!'!#REF!&gt;0,'!!!KATILIMCI LİSTESİ!!!'!#REF!,K551)</f>
        <v>#REF!</v>
      </c>
      <c r="N551" s="135">
        <f t="shared" si="105"/>
        <v>371.25</v>
      </c>
      <c r="O551" s="135">
        <f t="shared" si="106"/>
        <v>453.75</v>
      </c>
      <c r="P551" s="139">
        <f t="shared" si="107"/>
        <v>8703.75</v>
      </c>
      <c r="Q551" s="135">
        <f>'5-Banka Listesi'!G552</f>
        <v>0</v>
      </c>
      <c r="R551" s="140">
        <f t="shared" si="108"/>
        <v>8250</v>
      </c>
      <c r="S551" s="140">
        <f t="shared" si="109"/>
        <v>185.625</v>
      </c>
      <c r="T551" s="140">
        <f t="shared" si="110"/>
        <v>165</v>
      </c>
      <c r="U551" s="135">
        <f t="shared" si="111"/>
        <v>8600.625</v>
      </c>
      <c r="V551" s="132">
        <v>547</v>
      </c>
    </row>
    <row r="552" spans="2:22" ht="33.950000000000003" customHeight="1" x14ac:dyDescent="0.25">
      <c r="B552" s="132">
        <v>548</v>
      </c>
      <c r="C552" s="133" t="str">
        <f>'!!!KATILIMCI LİSTESİ!!!'!B549</f>
        <v>FATMA ZEHRA ELDAŞ</v>
      </c>
      <c r="D552" s="134" t="str">
        <f>'!!!KATILIMCI LİSTESİ!!!'!C549</f>
        <v>10186404172</v>
      </c>
      <c r="E552" s="135">
        <f>'!!! VERİLER !!!'!C$1</f>
        <v>1375</v>
      </c>
      <c r="F552" s="136">
        <f>'1-Devamsızlık Formu (Ek-4)'!AJ554</f>
        <v>13</v>
      </c>
      <c r="G552" s="135">
        <f>IF(AND('1-Devamsızlık Formu (Ek-4)'!D554="",F552&gt;0,'1-Devamsızlık Formu (Ek-4)'!AW554="KASIM 2024"),(E552*(F552-1)+(666.75)),E552*F552)</f>
        <v>17875</v>
      </c>
      <c r="H552" s="135">
        <f t="shared" si="102"/>
        <v>178.75</v>
      </c>
      <c r="I552" s="141">
        <f t="shared" si="103"/>
        <v>178.75</v>
      </c>
      <c r="J552" s="135">
        <f t="shared" si="104"/>
        <v>0</v>
      </c>
      <c r="K552" s="135">
        <f t="shared" si="112"/>
        <v>0</v>
      </c>
      <c r="L552" s="135" t="e">
        <f t="shared" si="113"/>
        <v>#REF!</v>
      </c>
      <c r="M552" s="138" t="e">
        <f>IF(K552-'!!!KATILIMCI LİSTESİ!!!'!#REF!&gt;0,'!!!KATILIMCI LİSTESİ!!!'!#REF!,K552)</f>
        <v>#REF!</v>
      </c>
      <c r="N552" s="135">
        <f t="shared" si="105"/>
        <v>804.375</v>
      </c>
      <c r="O552" s="135">
        <f t="shared" si="106"/>
        <v>983.125</v>
      </c>
      <c r="P552" s="139">
        <f t="shared" si="107"/>
        <v>18858.125</v>
      </c>
      <c r="Q552" s="135">
        <f>'5-Banka Listesi'!G553</f>
        <v>0</v>
      </c>
      <c r="R552" s="140">
        <f t="shared" si="108"/>
        <v>17875</v>
      </c>
      <c r="S552" s="140">
        <f t="shared" si="109"/>
        <v>402.18799999999999</v>
      </c>
      <c r="T552" s="140">
        <f t="shared" si="110"/>
        <v>357.5</v>
      </c>
      <c r="U552" s="135">
        <f t="shared" si="111"/>
        <v>18634.687999999998</v>
      </c>
      <c r="V552" s="132">
        <v>548</v>
      </c>
    </row>
    <row r="553" spans="2:22" ht="33.950000000000003" customHeight="1" x14ac:dyDescent="0.25">
      <c r="B553" s="132">
        <v>549</v>
      </c>
      <c r="C553" s="133" t="str">
        <f>'!!!KATILIMCI LİSTESİ!!!'!B550</f>
        <v>FATMA ZEHRA SURGİT</v>
      </c>
      <c r="D553" s="134" t="str">
        <f>'!!!KATILIMCI LİSTESİ!!!'!C550</f>
        <v>11541038766</v>
      </c>
      <c r="E553" s="135">
        <f>'!!! VERİLER !!!'!C$1</f>
        <v>1375</v>
      </c>
      <c r="F553" s="136">
        <f>'1-Devamsızlık Formu (Ek-4)'!AJ555</f>
        <v>6</v>
      </c>
      <c r="G553" s="135">
        <f>IF(AND('1-Devamsızlık Formu (Ek-4)'!D555="",F553&gt;0,'1-Devamsızlık Formu (Ek-4)'!AW555="KASIM 2024"),(E553*(F553-1)+(666.75)),E553*F553)</f>
        <v>8250</v>
      </c>
      <c r="H553" s="135">
        <f t="shared" si="102"/>
        <v>82.5</v>
      </c>
      <c r="I553" s="141">
        <f t="shared" si="103"/>
        <v>82.5</v>
      </c>
      <c r="J553" s="135">
        <f t="shared" si="104"/>
        <v>0</v>
      </c>
      <c r="K553" s="135">
        <f t="shared" si="112"/>
        <v>0</v>
      </c>
      <c r="L553" s="135" t="e">
        <f t="shared" si="113"/>
        <v>#REF!</v>
      </c>
      <c r="M553" s="138" t="e">
        <f>IF(K553-'!!!KATILIMCI LİSTESİ!!!'!#REF!&gt;0,'!!!KATILIMCI LİSTESİ!!!'!#REF!,K553)</f>
        <v>#REF!</v>
      </c>
      <c r="N553" s="135">
        <f t="shared" si="105"/>
        <v>371.25</v>
      </c>
      <c r="O553" s="135">
        <f t="shared" si="106"/>
        <v>453.75</v>
      </c>
      <c r="P553" s="139">
        <f t="shared" si="107"/>
        <v>8703.75</v>
      </c>
      <c r="Q553" s="135">
        <f>'5-Banka Listesi'!G554</f>
        <v>0</v>
      </c>
      <c r="R553" s="140">
        <f t="shared" si="108"/>
        <v>8250</v>
      </c>
      <c r="S553" s="140">
        <f t="shared" si="109"/>
        <v>185.625</v>
      </c>
      <c r="T553" s="140">
        <f t="shared" si="110"/>
        <v>165</v>
      </c>
      <c r="U553" s="135">
        <f t="shared" si="111"/>
        <v>8600.625</v>
      </c>
      <c r="V553" s="132">
        <v>549</v>
      </c>
    </row>
    <row r="554" spans="2:22" ht="33.950000000000003" customHeight="1" x14ac:dyDescent="0.25">
      <c r="B554" s="132">
        <v>550</v>
      </c>
      <c r="C554" s="133" t="str">
        <f>'!!!KATILIMCI LİSTESİ!!!'!B551</f>
        <v>FATMA ZEHRA TANYELİ</v>
      </c>
      <c r="D554" s="134" t="str">
        <f>'!!!KATILIMCI LİSTESİ!!!'!C551</f>
        <v>10683057482</v>
      </c>
      <c r="E554" s="135">
        <f>'!!! VERİLER !!!'!C$1</f>
        <v>1375</v>
      </c>
      <c r="F554" s="136">
        <f>'1-Devamsızlık Formu (Ek-4)'!AJ556</f>
        <v>14</v>
      </c>
      <c r="G554" s="135">
        <f>IF(AND('1-Devamsızlık Formu (Ek-4)'!D556="",F554&gt;0,'1-Devamsızlık Formu (Ek-4)'!AW556="KASIM 2024"),(E554*(F554-1)+(666.75)),E554*F554)</f>
        <v>19250</v>
      </c>
      <c r="H554" s="135">
        <f t="shared" si="102"/>
        <v>192.5</v>
      </c>
      <c r="I554" s="141">
        <f t="shared" si="103"/>
        <v>192.5</v>
      </c>
      <c r="J554" s="135">
        <f t="shared" si="104"/>
        <v>0</v>
      </c>
      <c r="K554" s="135">
        <f t="shared" si="112"/>
        <v>0</v>
      </c>
      <c r="L554" s="135" t="e">
        <f t="shared" si="113"/>
        <v>#REF!</v>
      </c>
      <c r="M554" s="138" t="e">
        <f>IF(K554-'!!!KATILIMCI LİSTESİ!!!'!#REF!&gt;0,'!!!KATILIMCI LİSTESİ!!!'!#REF!,K554)</f>
        <v>#REF!</v>
      </c>
      <c r="N554" s="135">
        <f t="shared" si="105"/>
        <v>866.25</v>
      </c>
      <c r="O554" s="135">
        <f t="shared" si="106"/>
        <v>1058.75</v>
      </c>
      <c r="P554" s="139">
        <f t="shared" si="107"/>
        <v>20308.75</v>
      </c>
      <c r="Q554" s="135">
        <f>'5-Banka Listesi'!G555</f>
        <v>0</v>
      </c>
      <c r="R554" s="140">
        <f t="shared" si="108"/>
        <v>19250</v>
      </c>
      <c r="S554" s="140">
        <f t="shared" si="109"/>
        <v>433.125</v>
      </c>
      <c r="T554" s="140">
        <f t="shared" si="110"/>
        <v>385</v>
      </c>
      <c r="U554" s="135">
        <f t="shared" si="111"/>
        <v>20068.125</v>
      </c>
      <c r="V554" s="132">
        <v>550</v>
      </c>
    </row>
    <row r="555" spans="2:22" ht="33.950000000000003" customHeight="1" x14ac:dyDescent="0.25">
      <c r="B555" s="132">
        <v>551</v>
      </c>
      <c r="C555" s="133" t="str">
        <f>'!!!KATILIMCI LİSTESİ!!!'!B552</f>
        <v>FAYSAL İRİ</v>
      </c>
      <c r="D555" s="134" t="str">
        <f>'!!!KATILIMCI LİSTESİ!!!'!C552</f>
        <v>12026317406</v>
      </c>
      <c r="E555" s="135">
        <f>'!!! VERİLER !!!'!C$1</f>
        <v>1375</v>
      </c>
      <c r="F555" s="136">
        <f>'1-Devamsızlık Formu (Ek-4)'!AJ557</f>
        <v>14</v>
      </c>
      <c r="G555" s="135">
        <f>IF(AND('1-Devamsızlık Formu (Ek-4)'!D557="",F555&gt;0,'1-Devamsızlık Formu (Ek-4)'!AW557="KASIM 2024"),(E555*(F555-1)+(666.75)),E555*F555)</f>
        <v>19250</v>
      </c>
      <c r="H555" s="135">
        <f t="shared" si="102"/>
        <v>192.5</v>
      </c>
      <c r="I555" s="141">
        <f t="shared" si="103"/>
        <v>192.5</v>
      </c>
      <c r="J555" s="135">
        <f t="shared" si="104"/>
        <v>0</v>
      </c>
      <c r="K555" s="135">
        <f t="shared" si="112"/>
        <v>0</v>
      </c>
      <c r="L555" s="135" t="e">
        <f t="shared" si="113"/>
        <v>#REF!</v>
      </c>
      <c r="M555" s="138" t="e">
        <f>IF(K555-'!!!KATILIMCI LİSTESİ!!!'!#REF!&gt;0,'!!!KATILIMCI LİSTESİ!!!'!#REF!,K555)</f>
        <v>#REF!</v>
      </c>
      <c r="N555" s="135">
        <f t="shared" si="105"/>
        <v>866.25</v>
      </c>
      <c r="O555" s="135">
        <f t="shared" si="106"/>
        <v>1058.75</v>
      </c>
      <c r="P555" s="139">
        <f t="shared" si="107"/>
        <v>20308.75</v>
      </c>
      <c r="Q555" s="135">
        <f>'5-Banka Listesi'!G556</f>
        <v>0</v>
      </c>
      <c r="R555" s="140">
        <f t="shared" si="108"/>
        <v>19250</v>
      </c>
      <c r="S555" s="140">
        <f t="shared" si="109"/>
        <v>433.125</v>
      </c>
      <c r="T555" s="140">
        <f t="shared" si="110"/>
        <v>385</v>
      </c>
      <c r="U555" s="135">
        <f t="shared" si="111"/>
        <v>20068.125</v>
      </c>
      <c r="V555" s="132">
        <v>551</v>
      </c>
    </row>
    <row r="556" spans="2:22" ht="33.950000000000003" customHeight="1" x14ac:dyDescent="0.25">
      <c r="B556" s="132">
        <v>552</v>
      </c>
      <c r="C556" s="133" t="str">
        <f>'!!!KATILIMCI LİSTESİ!!!'!B553</f>
        <v>FERAH OKUR</v>
      </c>
      <c r="D556" s="134" t="str">
        <f>'!!!KATILIMCI LİSTESİ!!!'!C553</f>
        <v>11237270722</v>
      </c>
      <c r="E556" s="135">
        <f>'!!! VERİLER !!!'!C$1</f>
        <v>1375</v>
      </c>
      <c r="F556" s="136">
        <f>'1-Devamsızlık Formu (Ek-4)'!AJ558</f>
        <v>2</v>
      </c>
      <c r="G556" s="135">
        <f>IF(AND('1-Devamsızlık Formu (Ek-4)'!D558="",F556&gt;0,'1-Devamsızlık Formu (Ek-4)'!AW558="KASIM 2024"),(E556*(F556-1)+(666.75)),E556*F556)</f>
        <v>2750</v>
      </c>
      <c r="H556" s="135">
        <f t="shared" si="102"/>
        <v>27.5</v>
      </c>
      <c r="I556" s="141">
        <f t="shared" si="103"/>
        <v>27.5</v>
      </c>
      <c r="J556" s="135">
        <f t="shared" si="104"/>
        <v>0</v>
      </c>
      <c r="K556" s="135">
        <f t="shared" si="112"/>
        <v>0</v>
      </c>
      <c r="L556" s="135" t="e">
        <f t="shared" si="113"/>
        <v>#REF!</v>
      </c>
      <c r="M556" s="138" t="e">
        <f>IF(K556-'!!!KATILIMCI LİSTESİ!!!'!#REF!&gt;0,'!!!KATILIMCI LİSTESİ!!!'!#REF!,K556)</f>
        <v>#REF!</v>
      </c>
      <c r="N556" s="135">
        <f t="shared" si="105"/>
        <v>123.75</v>
      </c>
      <c r="O556" s="135">
        <f t="shared" si="106"/>
        <v>151.25</v>
      </c>
      <c r="P556" s="139">
        <f t="shared" si="107"/>
        <v>2901.25</v>
      </c>
      <c r="Q556" s="135">
        <f>'5-Banka Listesi'!G557</f>
        <v>0</v>
      </c>
      <c r="R556" s="140">
        <f t="shared" si="108"/>
        <v>2750</v>
      </c>
      <c r="S556" s="140">
        <f t="shared" si="109"/>
        <v>61.875</v>
      </c>
      <c r="T556" s="140">
        <f t="shared" si="110"/>
        <v>55</v>
      </c>
      <c r="U556" s="135">
        <f t="shared" si="111"/>
        <v>2866.875</v>
      </c>
      <c r="V556" s="132">
        <v>552</v>
      </c>
    </row>
    <row r="557" spans="2:22" ht="33.950000000000003" customHeight="1" x14ac:dyDescent="0.25">
      <c r="B557" s="132">
        <v>553</v>
      </c>
      <c r="C557" s="133" t="str">
        <f>'!!!KATILIMCI LİSTESİ!!!'!B554</f>
        <v>FERDA GÜNDÜZ</v>
      </c>
      <c r="D557" s="134" t="str">
        <f>'!!!KATILIMCI LİSTESİ!!!'!C554</f>
        <v>18719807438</v>
      </c>
      <c r="E557" s="135">
        <f>'!!! VERİLER !!!'!C$1</f>
        <v>1375</v>
      </c>
      <c r="F557" s="136">
        <f>'1-Devamsızlık Formu (Ek-4)'!AJ559</f>
        <v>14</v>
      </c>
      <c r="G557" s="135">
        <f>IF(AND('1-Devamsızlık Formu (Ek-4)'!D559="",F557&gt;0,'1-Devamsızlık Formu (Ek-4)'!AW559="KASIM 2024"),(E557*(F557-1)+(666.75)),E557*F557)</f>
        <v>19250</v>
      </c>
      <c r="H557" s="135">
        <f t="shared" si="102"/>
        <v>192.5</v>
      </c>
      <c r="I557" s="141">
        <f t="shared" si="103"/>
        <v>192.5</v>
      </c>
      <c r="J557" s="135">
        <f t="shared" si="104"/>
        <v>0</v>
      </c>
      <c r="K557" s="135">
        <f t="shared" si="112"/>
        <v>0</v>
      </c>
      <c r="L557" s="135" t="e">
        <f t="shared" si="113"/>
        <v>#REF!</v>
      </c>
      <c r="M557" s="138" t="e">
        <f>IF(K557-'!!!KATILIMCI LİSTESİ!!!'!#REF!&gt;0,'!!!KATILIMCI LİSTESİ!!!'!#REF!,K557)</f>
        <v>#REF!</v>
      </c>
      <c r="N557" s="135">
        <f t="shared" si="105"/>
        <v>866.25</v>
      </c>
      <c r="O557" s="135">
        <f t="shared" si="106"/>
        <v>1058.75</v>
      </c>
      <c r="P557" s="139">
        <f t="shared" si="107"/>
        <v>20308.75</v>
      </c>
      <c r="Q557" s="135">
        <f>'5-Banka Listesi'!G558</f>
        <v>0</v>
      </c>
      <c r="R557" s="140">
        <f t="shared" si="108"/>
        <v>19250</v>
      </c>
      <c r="S557" s="140">
        <f t="shared" si="109"/>
        <v>433.125</v>
      </c>
      <c r="T557" s="140">
        <f t="shared" si="110"/>
        <v>385</v>
      </c>
      <c r="U557" s="135">
        <f t="shared" si="111"/>
        <v>20068.125</v>
      </c>
      <c r="V557" s="132">
        <v>553</v>
      </c>
    </row>
    <row r="558" spans="2:22" ht="33.950000000000003" customHeight="1" x14ac:dyDescent="0.25">
      <c r="B558" s="132">
        <v>554</v>
      </c>
      <c r="C558" s="133" t="str">
        <f>'!!!KATILIMCI LİSTESİ!!!'!B555</f>
        <v>FERDA NUR ÖZGÖNÜL</v>
      </c>
      <c r="D558" s="134" t="str">
        <f>'!!!KATILIMCI LİSTESİ!!!'!C555</f>
        <v>61057386028</v>
      </c>
      <c r="E558" s="135">
        <f>'!!! VERİLER !!!'!C$1</f>
        <v>1375</v>
      </c>
      <c r="F558" s="136">
        <f>'1-Devamsızlık Formu (Ek-4)'!AJ560</f>
        <v>6</v>
      </c>
      <c r="G558" s="135">
        <f>IF(AND('1-Devamsızlık Formu (Ek-4)'!D560="",F558&gt;0,'1-Devamsızlık Formu (Ek-4)'!AW560="KASIM 2024"),(E558*(F558-1)+(666.75)),E558*F558)</f>
        <v>8250</v>
      </c>
      <c r="H558" s="135">
        <f t="shared" si="102"/>
        <v>82.5</v>
      </c>
      <c r="I558" s="141">
        <f t="shared" si="103"/>
        <v>82.5</v>
      </c>
      <c r="J558" s="135">
        <f t="shared" si="104"/>
        <v>0</v>
      </c>
      <c r="K558" s="135">
        <f t="shared" si="112"/>
        <v>0</v>
      </c>
      <c r="L558" s="135" t="e">
        <f t="shared" si="113"/>
        <v>#REF!</v>
      </c>
      <c r="M558" s="138" t="e">
        <f>IF(K558-'!!!KATILIMCI LİSTESİ!!!'!#REF!&gt;0,'!!!KATILIMCI LİSTESİ!!!'!#REF!,K558)</f>
        <v>#REF!</v>
      </c>
      <c r="N558" s="135">
        <f t="shared" si="105"/>
        <v>371.25</v>
      </c>
      <c r="O558" s="135">
        <f t="shared" si="106"/>
        <v>453.75</v>
      </c>
      <c r="P558" s="139">
        <f t="shared" si="107"/>
        <v>8703.75</v>
      </c>
      <c r="Q558" s="135">
        <f>'5-Banka Listesi'!G559</f>
        <v>0</v>
      </c>
      <c r="R558" s="140">
        <f t="shared" si="108"/>
        <v>8250</v>
      </c>
      <c r="S558" s="140">
        <f t="shared" si="109"/>
        <v>185.625</v>
      </c>
      <c r="T558" s="140">
        <f t="shared" si="110"/>
        <v>165</v>
      </c>
      <c r="U558" s="135">
        <f t="shared" si="111"/>
        <v>8600.625</v>
      </c>
      <c r="V558" s="132">
        <v>554</v>
      </c>
    </row>
    <row r="559" spans="2:22" ht="33.950000000000003" customHeight="1" x14ac:dyDescent="0.25">
      <c r="B559" s="132">
        <v>555</v>
      </c>
      <c r="C559" s="133" t="str">
        <f>'!!!KATILIMCI LİSTESİ!!!'!B556</f>
        <v>FERHAN BALKAN</v>
      </c>
      <c r="D559" s="134" t="str">
        <f>'!!!KATILIMCI LİSTESİ!!!'!C556</f>
        <v>15785117522</v>
      </c>
      <c r="E559" s="135">
        <f>'!!! VERİLER !!!'!C$1</f>
        <v>1375</v>
      </c>
      <c r="F559" s="136">
        <f>'1-Devamsızlık Formu (Ek-4)'!AJ561</f>
        <v>14</v>
      </c>
      <c r="G559" s="135">
        <f>IF(AND('1-Devamsızlık Formu (Ek-4)'!D561="",F559&gt;0,'1-Devamsızlık Formu (Ek-4)'!AW561="KASIM 2024"),(E559*(F559-1)+(666.75)),E559*F559)</f>
        <v>19250</v>
      </c>
      <c r="H559" s="135">
        <f t="shared" si="102"/>
        <v>192.5</v>
      </c>
      <c r="I559" s="141">
        <f t="shared" si="103"/>
        <v>192.5</v>
      </c>
      <c r="J559" s="135">
        <f t="shared" si="104"/>
        <v>0</v>
      </c>
      <c r="K559" s="135">
        <f t="shared" si="112"/>
        <v>0</v>
      </c>
      <c r="L559" s="135" t="e">
        <f t="shared" si="113"/>
        <v>#REF!</v>
      </c>
      <c r="M559" s="138" t="e">
        <f>IF(K559-'!!!KATILIMCI LİSTESİ!!!'!#REF!&gt;0,'!!!KATILIMCI LİSTESİ!!!'!#REF!,K559)</f>
        <v>#REF!</v>
      </c>
      <c r="N559" s="135">
        <f t="shared" si="105"/>
        <v>866.25</v>
      </c>
      <c r="O559" s="135">
        <f t="shared" si="106"/>
        <v>1058.75</v>
      </c>
      <c r="P559" s="139">
        <f t="shared" si="107"/>
        <v>20308.75</v>
      </c>
      <c r="Q559" s="135">
        <f>'5-Banka Listesi'!G560</f>
        <v>0</v>
      </c>
      <c r="R559" s="140">
        <f t="shared" si="108"/>
        <v>19250</v>
      </c>
      <c r="S559" s="140">
        <f t="shared" si="109"/>
        <v>433.125</v>
      </c>
      <c r="T559" s="140">
        <f t="shared" si="110"/>
        <v>385</v>
      </c>
      <c r="U559" s="135">
        <f t="shared" si="111"/>
        <v>20068.125</v>
      </c>
      <c r="V559" s="132">
        <v>555</v>
      </c>
    </row>
    <row r="560" spans="2:22" ht="33.950000000000003" customHeight="1" x14ac:dyDescent="0.25">
      <c r="B560" s="132">
        <v>556</v>
      </c>
      <c r="C560" s="133" t="str">
        <f>'!!!KATILIMCI LİSTESİ!!!'!B557</f>
        <v>FERHAT SEYİTOĞLU</v>
      </c>
      <c r="D560" s="134" t="str">
        <f>'!!!KATILIMCI LİSTESİ!!!'!C557</f>
        <v>10134080052</v>
      </c>
      <c r="E560" s="135">
        <f>'!!! VERİLER !!!'!C$1</f>
        <v>1375</v>
      </c>
      <c r="F560" s="136">
        <f>'1-Devamsızlık Formu (Ek-4)'!AJ562</f>
        <v>13</v>
      </c>
      <c r="G560" s="135">
        <f>IF(AND('1-Devamsızlık Formu (Ek-4)'!D562="",F560&gt;0,'1-Devamsızlık Formu (Ek-4)'!AW562="KASIM 2024"),(E560*(F560-1)+(666.75)),E560*F560)</f>
        <v>17875</v>
      </c>
      <c r="H560" s="135">
        <f t="shared" si="102"/>
        <v>178.75</v>
      </c>
      <c r="I560" s="141">
        <f t="shared" si="103"/>
        <v>178.75</v>
      </c>
      <c r="J560" s="135">
        <f t="shared" si="104"/>
        <v>0</v>
      </c>
      <c r="K560" s="135">
        <f t="shared" si="112"/>
        <v>0</v>
      </c>
      <c r="L560" s="135" t="e">
        <f t="shared" si="113"/>
        <v>#REF!</v>
      </c>
      <c r="M560" s="138" t="e">
        <f>IF(K560-'!!!KATILIMCI LİSTESİ!!!'!#REF!&gt;0,'!!!KATILIMCI LİSTESİ!!!'!#REF!,K560)</f>
        <v>#REF!</v>
      </c>
      <c r="N560" s="135">
        <f t="shared" si="105"/>
        <v>804.375</v>
      </c>
      <c r="O560" s="135">
        <f t="shared" si="106"/>
        <v>983.125</v>
      </c>
      <c r="P560" s="139">
        <f t="shared" si="107"/>
        <v>18858.125</v>
      </c>
      <c r="Q560" s="135">
        <f>'5-Banka Listesi'!G561</f>
        <v>0</v>
      </c>
      <c r="R560" s="140">
        <f t="shared" si="108"/>
        <v>17875</v>
      </c>
      <c r="S560" s="140">
        <f t="shared" si="109"/>
        <v>402.18799999999999</v>
      </c>
      <c r="T560" s="140">
        <f t="shared" si="110"/>
        <v>357.5</v>
      </c>
      <c r="U560" s="135">
        <f t="shared" si="111"/>
        <v>18634.687999999998</v>
      </c>
      <c r="V560" s="132">
        <v>556</v>
      </c>
    </row>
    <row r="561" spans="2:22" ht="33.950000000000003" customHeight="1" x14ac:dyDescent="0.25">
      <c r="B561" s="132">
        <v>557</v>
      </c>
      <c r="C561" s="133" t="str">
        <f>'!!!KATILIMCI LİSTESİ!!!'!B558</f>
        <v>FERHAT TUNÇ</v>
      </c>
      <c r="D561" s="134" t="str">
        <f>'!!!KATILIMCI LİSTESİ!!!'!C558</f>
        <v>10406831856</v>
      </c>
      <c r="E561" s="135">
        <f>'!!! VERİLER !!!'!C$1</f>
        <v>1375</v>
      </c>
      <c r="F561" s="136">
        <f>'1-Devamsızlık Formu (Ek-4)'!AJ563</f>
        <v>11</v>
      </c>
      <c r="G561" s="135">
        <f>IF(AND('1-Devamsızlık Formu (Ek-4)'!D563="",F561&gt;0,'1-Devamsızlık Formu (Ek-4)'!AW563="KASIM 2024"),(E561*(F561-1)+(666.75)),E561*F561)</f>
        <v>15125</v>
      </c>
      <c r="H561" s="135">
        <f t="shared" si="102"/>
        <v>151.25</v>
      </c>
      <c r="I561" s="141">
        <f t="shared" si="103"/>
        <v>151.25</v>
      </c>
      <c r="J561" s="135">
        <f t="shared" si="104"/>
        <v>0</v>
      </c>
      <c r="K561" s="135">
        <f t="shared" si="112"/>
        <v>0</v>
      </c>
      <c r="L561" s="135" t="e">
        <f t="shared" si="113"/>
        <v>#REF!</v>
      </c>
      <c r="M561" s="138" t="e">
        <f>IF(K561-'!!!KATILIMCI LİSTESİ!!!'!#REF!&gt;0,'!!!KATILIMCI LİSTESİ!!!'!#REF!,K561)</f>
        <v>#REF!</v>
      </c>
      <c r="N561" s="135">
        <f t="shared" si="105"/>
        <v>680.625</v>
      </c>
      <c r="O561" s="135">
        <f t="shared" si="106"/>
        <v>831.875</v>
      </c>
      <c r="P561" s="139">
        <f t="shared" si="107"/>
        <v>15956.875</v>
      </c>
      <c r="Q561" s="135">
        <f>'5-Banka Listesi'!G562</f>
        <v>0</v>
      </c>
      <c r="R561" s="140">
        <f t="shared" si="108"/>
        <v>15125</v>
      </c>
      <c r="S561" s="140">
        <f t="shared" si="109"/>
        <v>340.31299999999999</v>
      </c>
      <c r="T561" s="140">
        <f t="shared" si="110"/>
        <v>302.5</v>
      </c>
      <c r="U561" s="135">
        <f t="shared" si="111"/>
        <v>15767.813</v>
      </c>
      <c r="V561" s="132">
        <v>557</v>
      </c>
    </row>
    <row r="562" spans="2:22" ht="33.950000000000003" customHeight="1" x14ac:dyDescent="0.25">
      <c r="B562" s="132">
        <v>558</v>
      </c>
      <c r="C562" s="133" t="str">
        <f>'!!!KATILIMCI LİSTESİ!!!'!B559</f>
        <v>FERİDE KEME</v>
      </c>
      <c r="D562" s="134" t="str">
        <f>'!!!KATILIMCI LİSTESİ!!!'!C559</f>
        <v>15641902446</v>
      </c>
      <c r="E562" s="135">
        <f>'!!! VERİLER !!!'!C$1</f>
        <v>1375</v>
      </c>
      <c r="F562" s="136">
        <f>'1-Devamsızlık Formu (Ek-4)'!AJ564</f>
        <v>13</v>
      </c>
      <c r="G562" s="135">
        <f>IF(AND('1-Devamsızlık Formu (Ek-4)'!D564="",F562&gt;0,'1-Devamsızlık Formu (Ek-4)'!AW564="KASIM 2024"),(E562*(F562-1)+(666.75)),E562*F562)</f>
        <v>17875</v>
      </c>
      <c r="H562" s="135">
        <f t="shared" si="102"/>
        <v>178.75</v>
      </c>
      <c r="I562" s="141">
        <f t="shared" si="103"/>
        <v>178.75</v>
      </c>
      <c r="J562" s="135">
        <f t="shared" si="104"/>
        <v>0</v>
      </c>
      <c r="K562" s="135">
        <f t="shared" si="112"/>
        <v>0</v>
      </c>
      <c r="L562" s="135" t="e">
        <f t="shared" si="113"/>
        <v>#REF!</v>
      </c>
      <c r="M562" s="138" t="e">
        <f>IF(K562-'!!!KATILIMCI LİSTESİ!!!'!#REF!&gt;0,'!!!KATILIMCI LİSTESİ!!!'!#REF!,K562)</f>
        <v>#REF!</v>
      </c>
      <c r="N562" s="135">
        <f t="shared" si="105"/>
        <v>804.375</v>
      </c>
      <c r="O562" s="135">
        <f t="shared" si="106"/>
        <v>983.125</v>
      </c>
      <c r="P562" s="139">
        <f t="shared" si="107"/>
        <v>18858.125</v>
      </c>
      <c r="Q562" s="135">
        <f>'5-Banka Listesi'!G563</f>
        <v>0</v>
      </c>
      <c r="R562" s="140">
        <f t="shared" si="108"/>
        <v>17875</v>
      </c>
      <c r="S562" s="140">
        <f t="shared" si="109"/>
        <v>402.18799999999999</v>
      </c>
      <c r="T562" s="140">
        <f t="shared" si="110"/>
        <v>357.5</v>
      </c>
      <c r="U562" s="135">
        <f t="shared" si="111"/>
        <v>18634.687999999998</v>
      </c>
      <c r="V562" s="132">
        <v>558</v>
      </c>
    </row>
    <row r="563" spans="2:22" ht="33.950000000000003" customHeight="1" x14ac:dyDescent="0.25">
      <c r="B563" s="132">
        <v>559</v>
      </c>
      <c r="C563" s="133" t="str">
        <f>'!!!KATILIMCI LİSTESİ!!!'!B560</f>
        <v>FERİDE ŞAHİN</v>
      </c>
      <c r="D563" s="134" t="str">
        <f>'!!!KATILIMCI LİSTESİ!!!'!C560</f>
        <v>28816683484</v>
      </c>
      <c r="E563" s="135">
        <f>'!!! VERİLER !!!'!C$1</f>
        <v>1375</v>
      </c>
      <c r="F563" s="136">
        <f>'1-Devamsızlık Formu (Ek-4)'!AJ565</f>
        <v>5</v>
      </c>
      <c r="G563" s="135">
        <f>IF(AND('1-Devamsızlık Formu (Ek-4)'!D565="",F563&gt;0,'1-Devamsızlık Formu (Ek-4)'!AW565="KASIM 2024"),(E563*(F563-1)+(666.75)),E563*F563)</f>
        <v>6875</v>
      </c>
      <c r="H563" s="135">
        <f t="shared" si="102"/>
        <v>68.75</v>
      </c>
      <c r="I563" s="141">
        <f t="shared" si="103"/>
        <v>68.75</v>
      </c>
      <c r="J563" s="135">
        <f t="shared" si="104"/>
        <v>0</v>
      </c>
      <c r="K563" s="135">
        <f t="shared" si="112"/>
        <v>0</v>
      </c>
      <c r="L563" s="135" t="e">
        <f t="shared" si="113"/>
        <v>#REF!</v>
      </c>
      <c r="M563" s="138" t="e">
        <f>IF(K563-'!!!KATILIMCI LİSTESİ!!!'!#REF!&gt;0,'!!!KATILIMCI LİSTESİ!!!'!#REF!,K563)</f>
        <v>#REF!</v>
      </c>
      <c r="N563" s="135">
        <f t="shared" si="105"/>
        <v>309.375</v>
      </c>
      <c r="O563" s="135">
        <f t="shared" si="106"/>
        <v>378.125</v>
      </c>
      <c r="P563" s="139">
        <f t="shared" si="107"/>
        <v>7253.125</v>
      </c>
      <c r="Q563" s="135">
        <f>'5-Banka Listesi'!G564</f>
        <v>0</v>
      </c>
      <c r="R563" s="140">
        <f t="shared" si="108"/>
        <v>6875</v>
      </c>
      <c r="S563" s="140">
        <f t="shared" si="109"/>
        <v>154.68799999999999</v>
      </c>
      <c r="T563" s="140">
        <f t="shared" si="110"/>
        <v>137.5</v>
      </c>
      <c r="U563" s="135">
        <f t="shared" si="111"/>
        <v>7167.1880000000001</v>
      </c>
      <c r="V563" s="132">
        <v>559</v>
      </c>
    </row>
    <row r="564" spans="2:22" ht="33.950000000000003" customHeight="1" x14ac:dyDescent="0.25">
      <c r="B564" s="132">
        <v>560</v>
      </c>
      <c r="C564" s="133" t="str">
        <f>'!!!KATILIMCI LİSTESİ!!!'!B561</f>
        <v>FERİT EMAN</v>
      </c>
      <c r="D564" s="134" t="str">
        <f>'!!!KATILIMCI LİSTESİ!!!'!C561</f>
        <v>10780440194</v>
      </c>
      <c r="E564" s="135">
        <f>'!!! VERİLER !!!'!C$1</f>
        <v>1375</v>
      </c>
      <c r="F564" s="136">
        <f>'1-Devamsızlık Formu (Ek-4)'!AJ566</f>
        <v>14</v>
      </c>
      <c r="G564" s="135">
        <f>IF(AND('1-Devamsızlık Formu (Ek-4)'!D566="",F564&gt;0,'1-Devamsızlık Formu (Ek-4)'!AW566="KASIM 2024"),(E564*(F564-1)+(666.75)),E564*F564)</f>
        <v>19250</v>
      </c>
      <c r="H564" s="135">
        <f t="shared" si="102"/>
        <v>192.5</v>
      </c>
      <c r="I564" s="141">
        <f t="shared" si="103"/>
        <v>192.5</v>
      </c>
      <c r="J564" s="135">
        <f t="shared" si="104"/>
        <v>0</v>
      </c>
      <c r="K564" s="135">
        <f t="shared" si="112"/>
        <v>0</v>
      </c>
      <c r="L564" s="135" t="e">
        <f t="shared" si="113"/>
        <v>#REF!</v>
      </c>
      <c r="M564" s="138" t="e">
        <f>IF(K564-'!!!KATILIMCI LİSTESİ!!!'!#REF!&gt;0,'!!!KATILIMCI LİSTESİ!!!'!#REF!,K564)</f>
        <v>#REF!</v>
      </c>
      <c r="N564" s="135">
        <f t="shared" si="105"/>
        <v>866.25</v>
      </c>
      <c r="O564" s="135">
        <f t="shared" si="106"/>
        <v>1058.75</v>
      </c>
      <c r="P564" s="139">
        <f t="shared" si="107"/>
        <v>20308.75</v>
      </c>
      <c r="Q564" s="135">
        <f>'5-Banka Listesi'!G565</f>
        <v>0</v>
      </c>
      <c r="R564" s="140">
        <f t="shared" si="108"/>
        <v>19250</v>
      </c>
      <c r="S564" s="140">
        <f t="shared" si="109"/>
        <v>433.125</v>
      </c>
      <c r="T564" s="140">
        <f t="shared" si="110"/>
        <v>385</v>
      </c>
      <c r="U564" s="135">
        <f t="shared" si="111"/>
        <v>20068.125</v>
      </c>
      <c r="V564" s="132">
        <v>560</v>
      </c>
    </row>
    <row r="565" spans="2:22" ht="33.950000000000003" customHeight="1" x14ac:dyDescent="0.25">
      <c r="B565" s="132">
        <v>561</v>
      </c>
      <c r="C565" s="133" t="str">
        <f>'!!!KATILIMCI LİSTESİ!!!'!B562</f>
        <v>FERİT EFE ARSLAN</v>
      </c>
      <c r="D565" s="134" t="str">
        <f>'!!!KATILIMCI LİSTESİ!!!'!C562</f>
        <v>19174158400</v>
      </c>
      <c r="E565" s="135">
        <f>'!!! VERİLER !!!'!C$1</f>
        <v>1375</v>
      </c>
      <c r="F565" s="136">
        <f>'1-Devamsızlık Formu (Ek-4)'!AJ567</f>
        <v>3</v>
      </c>
      <c r="G565" s="135">
        <f>IF(AND('1-Devamsızlık Formu (Ek-4)'!D567="",F565&gt;0,'1-Devamsızlık Formu (Ek-4)'!AW567="KASIM 2024"),(E565*(F565-1)+(666.75)),E565*F565)</f>
        <v>4125</v>
      </c>
      <c r="H565" s="135">
        <f t="shared" si="102"/>
        <v>41.25</v>
      </c>
      <c r="I565" s="141">
        <f t="shared" si="103"/>
        <v>41.25</v>
      </c>
      <c r="J565" s="135">
        <f t="shared" si="104"/>
        <v>0</v>
      </c>
      <c r="K565" s="135">
        <f t="shared" si="112"/>
        <v>0</v>
      </c>
      <c r="L565" s="135" t="e">
        <f t="shared" si="113"/>
        <v>#REF!</v>
      </c>
      <c r="M565" s="138" t="e">
        <f>IF(K565-'!!!KATILIMCI LİSTESİ!!!'!#REF!&gt;0,'!!!KATILIMCI LİSTESİ!!!'!#REF!,K565)</f>
        <v>#REF!</v>
      </c>
      <c r="N565" s="135">
        <f t="shared" si="105"/>
        <v>185.625</v>
      </c>
      <c r="O565" s="135">
        <f t="shared" si="106"/>
        <v>226.875</v>
      </c>
      <c r="P565" s="139">
        <f t="shared" si="107"/>
        <v>4351.875</v>
      </c>
      <c r="Q565" s="135">
        <f>'5-Banka Listesi'!G566</f>
        <v>0</v>
      </c>
      <c r="R565" s="140">
        <f t="shared" si="108"/>
        <v>4125</v>
      </c>
      <c r="S565" s="140">
        <f t="shared" si="109"/>
        <v>92.813000000000002</v>
      </c>
      <c r="T565" s="140">
        <f t="shared" si="110"/>
        <v>82.5</v>
      </c>
      <c r="U565" s="135">
        <f t="shared" si="111"/>
        <v>4300.3130000000001</v>
      </c>
      <c r="V565" s="132">
        <v>561</v>
      </c>
    </row>
    <row r="566" spans="2:22" ht="33.950000000000003" customHeight="1" x14ac:dyDescent="0.25">
      <c r="B566" s="132">
        <v>562</v>
      </c>
      <c r="C566" s="133" t="str">
        <f>'!!!KATILIMCI LİSTESİ!!!'!B563</f>
        <v>FERYAL VAROĞLU</v>
      </c>
      <c r="D566" s="134" t="str">
        <f>'!!!KATILIMCI LİSTESİ!!!'!C563</f>
        <v>50905015500</v>
      </c>
      <c r="E566" s="135">
        <f>'!!! VERİLER !!!'!C$1</f>
        <v>1375</v>
      </c>
      <c r="F566" s="136">
        <f>'1-Devamsızlık Formu (Ek-4)'!AJ568</f>
        <v>13</v>
      </c>
      <c r="G566" s="135">
        <f>IF(AND('1-Devamsızlık Formu (Ek-4)'!D568="",F566&gt;0,'1-Devamsızlık Formu (Ek-4)'!AW568="KASIM 2024"),(E566*(F566-1)+(666.75)),E566*F566)</f>
        <v>17875</v>
      </c>
      <c r="H566" s="135">
        <f t="shared" si="102"/>
        <v>178.75</v>
      </c>
      <c r="I566" s="141">
        <f t="shared" si="103"/>
        <v>178.75</v>
      </c>
      <c r="J566" s="135">
        <f t="shared" si="104"/>
        <v>0</v>
      </c>
      <c r="K566" s="135">
        <f t="shared" si="112"/>
        <v>0</v>
      </c>
      <c r="L566" s="135" t="e">
        <f t="shared" si="113"/>
        <v>#REF!</v>
      </c>
      <c r="M566" s="138" t="e">
        <f>IF(K566-'!!!KATILIMCI LİSTESİ!!!'!#REF!&gt;0,'!!!KATILIMCI LİSTESİ!!!'!#REF!,K566)</f>
        <v>#REF!</v>
      </c>
      <c r="N566" s="135">
        <f t="shared" si="105"/>
        <v>804.375</v>
      </c>
      <c r="O566" s="135">
        <f t="shared" si="106"/>
        <v>983.125</v>
      </c>
      <c r="P566" s="139">
        <f t="shared" si="107"/>
        <v>18858.125</v>
      </c>
      <c r="Q566" s="135">
        <f>'5-Banka Listesi'!G567</f>
        <v>0</v>
      </c>
      <c r="R566" s="140">
        <f t="shared" si="108"/>
        <v>17875</v>
      </c>
      <c r="S566" s="140">
        <f t="shared" si="109"/>
        <v>402.18799999999999</v>
      </c>
      <c r="T566" s="140">
        <f t="shared" si="110"/>
        <v>357.5</v>
      </c>
      <c r="U566" s="135">
        <f t="shared" si="111"/>
        <v>18634.687999999998</v>
      </c>
      <c r="V566" s="132">
        <v>562</v>
      </c>
    </row>
    <row r="567" spans="2:22" ht="33.950000000000003" customHeight="1" x14ac:dyDescent="0.25">
      <c r="B567" s="132">
        <v>563</v>
      </c>
      <c r="C567" s="133" t="str">
        <f>'!!!KATILIMCI LİSTESİ!!!'!B564</f>
        <v>FEVZİ KOÇUŞAĞI</v>
      </c>
      <c r="D567" s="134" t="str">
        <f>'!!!KATILIMCI LİSTESİ!!!'!C564</f>
        <v>10340292270</v>
      </c>
      <c r="E567" s="135">
        <f>'!!! VERİLER !!!'!C$1</f>
        <v>1375</v>
      </c>
      <c r="F567" s="136">
        <f>'1-Devamsızlık Formu (Ek-4)'!AJ569</f>
        <v>13</v>
      </c>
      <c r="G567" s="135">
        <f>IF(AND('1-Devamsızlık Formu (Ek-4)'!D569="",F567&gt;0,'1-Devamsızlık Formu (Ek-4)'!AW569="KASIM 2024"),(E567*(F567-1)+(666.75)),E567*F567)</f>
        <v>17875</v>
      </c>
      <c r="H567" s="135">
        <f t="shared" si="102"/>
        <v>178.75</v>
      </c>
      <c r="I567" s="141">
        <f t="shared" si="103"/>
        <v>178.75</v>
      </c>
      <c r="J567" s="135">
        <f t="shared" si="104"/>
        <v>0</v>
      </c>
      <c r="K567" s="135">
        <f t="shared" si="112"/>
        <v>0</v>
      </c>
      <c r="L567" s="135" t="e">
        <f t="shared" si="113"/>
        <v>#REF!</v>
      </c>
      <c r="M567" s="138" t="e">
        <f>IF(K567-'!!!KATILIMCI LİSTESİ!!!'!#REF!&gt;0,'!!!KATILIMCI LİSTESİ!!!'!#REF!,K567)</f>
        <v>#REF!</v>
      </c>
      <c r="N567" s="135">
        <f t="shared" si="105"/>
        <v>804.375</v>
      </c>
      <c r="O567" s="135">
        <f t="shared" si="106"/>
        <v>983.125</v>
      </c>
      <c r="P567" s="139">
        <f t="shared" si="107"/>
        <v>18858.125</v>
      </c>
      <c r="Q567" s="135">
        <f>'5-Banka Listesi'!G568</f>
        <v>0</v>
      </c>
      <c r="R567" s="140">
        <f t="shared" si="108"/>
        <v>17875</v>
      </c>
      <c r="S567" s="140">
        <f t="shared" si="109"/>
        <v>402.18799999999999</v>
      </c>
      <c r="T567" s="140">
        <f t="shared" si="110"/>
        <v>357.5</v>
      </c>
      <c r="U567" s="135">
        <f t="shared" si="111"/>
        <v>18634.687999999998</v>
      </c>
      <c r="V567" s="132">
        <v>563</v>
      </c>
    </row>
    <row r="568" spans="2:22" ht="33.950000000000003" customHeight="1" x14ac:dyDescent="0.25">
      <c r="B568" s="132">
        <v>564</v>
      </c>
      <c r="C568" s="133" t="str">
        <f>'!!!KATILIMCI LİSTESİ!!!'!B565</f>
        <v>FEYZA FATMA KARATAŞ</v>
      </c>
      <c r="D568" s="134" t="str">
        <f>'!!!KATILIMCI LİSTESİ!!!'!C565</f>
        <v>36661410636</v>
      </c>
      <c r="E568" s="135">
        <f>'!!! VERİLER !!!'!C$1</f>
        <v>1375</v>
      </c>
      <c r="F568" s="136">
        <f>'1-Devamsızlık Formu (Ek-4)'!AJ570</f>
        <v>14</v>
      </c>
      <c r="G568" s="135">
        <f>IF(AND('1-Devamsızlık Formu (Ek-4)'!D570="",F568&gt;0,'1-Devamsızlık Formu (Ek-4)'!AW570="KASIM 2024"),(E568*(F568-1)+(666.75)),E568*F568)</f>
        <v>19250</v>
      </c>
      <c r="H568" s="135">
        <f t="shared" si="102"/>
        <v>192.5</v>
      </c>
      <c r="I568" s="141">
        <f t="shared" si="103"/>
        <v>192.5</v>
      </c>
      <c r="J568" s="135">
        <f t="shared" si="104"/>
        <v>0</v>
      </c>
      <c r="K568" s="135">
        <f t="shared" si="112"/>
        <v>0</v>
      </c>
      <c r="L568" s="135" t="e">
        <f t="shared" si="113"/>
        <v>#REF!</v>
      </c>
      <c r="M568" s="138" t="e">
        <f>IF(K568-'!!!KATILIMCI LİSTESİ!!!'!#REF!&gt;0,'!!!KATILIMCI LİSTESİ!!!'!#REF!,K568)</f>
        <v>#REF!</v>
      </c>
      <c r="N568" s="135">
        <f t="shared" si="105"/>
        <v>866.25</v>
      </c>
      <c r="O568" s="135">
        <f t="shared" si="106"/>
        <v>1058.75</v>
      </c>
      <c r="P568" s="139">
        <f t="shared" si="107"/>
        <v>20308.75</v>
      </c>
      <c r="Q568" s="135">
        <f>'5-Banka Listesi'!G569</f>
        <v>0</v>
      </c>
      <c r="R568" s="140">
        <f t="shared" si="108"/>
        <v>19250</v>
      </c>
      <c r="S568" s="140">
        <f t="shared" si="109"/>
        <v>433.125</v>
      </c>
      <c r="T568" s="140">
        <f t="shared" si="110"/>
        <v>385</v>
      </c>
      <c r="U568" s="135">
        <f t="shared" si="111"/>
        <v>20068.125</v>
      </c>
      <c r="V568" s="132">
        <v>564</v>
      </c>
    </row>
    <row r="569" spans="2:22" ht="33.950000000000003" customHeight="1" x14ac:dyDescent="0.25">
      <c r="B569" s="132">
        <v>565</v>
      </c>
      <c r="C569" s="133" t="str">
        <f>'!!!KATILIMCI LİSTESİ!!!'!B566</f>
        <v>FİDAN ALPTEKİN</v>
      </c>
      <c r="D569" s="134" t="str">
        <f>'!!!KATILIMCI LİSTESİ!!!'!C566</f>
        <v>12737213264</v>
      </c>
      <c r="E569" s="135">
        <f>'!!! VERİLER !!!'!C$1</f>
        <v>1375</v>
      </c>
      <c r="F569" s="136">
        <f>'1-Devamsızlık Formu (Ek-4)'!AJ571</f>
        <v>14</v>
      </c>
      <c r="G569" s="135">
        <f>IF(AND('1-Devamsızlık Formu (Ek-4)'!D571="",F569&gt;0,'1-Devamsızlık Formu (Ek-4)'!AW571="KASIM 2024"),(E569*(F569-1)+(666.75)),E569*F569)</f>
        <v>19250</v>
      </c>
      <c r="H569" s="135">
        <f t="shared" si="102"/>
        <v>192.5</v>
      </c>
      <c r="I569" s="141">
        <f t="shared" si="103"/>
        <v>192.5</v>
      </c>
      <c r="J569" s="135">
        <f t="shared" si="104"/>
        <v>0</v>
      </c>
      <c r="K569" s="135">
        <f t="shared" si="112"/>
        <v>0</v>
      </c>
      <c r="L569" s="135" t="e">
        <f t="shared" si="113"/>
        <v>#REF!</v>
      </c>
      <c r="M569" s="138" t="e">
        <f>IF(K569-'!!!KATILIMCI LİSTESİ!!!'!#REF!&gt;0,'!!!KATILIMCI LİSTESİ!!!'!#REF!,K569)</f>
        <v>#REF!</v>
      </c>
      <c r="N569" s="135">
        <f t="shared" si="105"/>
        <v>866.25</v>
      </c>
      <c r="O569" s="135">
        <f t="shared" si="106"/>
        <v>1058.75</v>
      </c>
      <c r="P569" s="139">
        <f t="shared" si="107"/>
        <v>20308.75</v>
      </c>
      <c r="Q569" s="135">
        <f>'5-Banka Listesi'!G570</f>
        <v>0</v>
      </c>
      <c r="R569" s="140">
        <f t="shared" si="108"/>
        <v>19250</v>
      </c>
      <c r="S569" s="140">
        <f t="shared" si="109"/>
        <v>433.125</v>
      </c>
      <c r="T569" s="140">
        <f t="shared" si="110"/>
        <v>385</v>
      </c>
      <c r="U569" s="135">
        <f t="shared" si="111"/>
        <v>20068.125</v>
      </c>
      <c r="V569" s="132">
        <v>565</v>
      </c>
    </row>
    <row r="570" spans="2:22" ht="33.950000000000003" customHeight="1" x14ac:dyDescent="0.25">
      <c r="B570" s="132">
        <v>566</v>
      </c>
      <c r="C570" s="133" t="str">
        <f>'!!!KATILIMCI LİSTESİ!!!'!B567</f>
        <v>FİDAN KAYRAN</v>
      </c>
      <c r="D570" s="134" t="str">
        <f>'!!!KATILIMCI LİSTESİ!!!'!C567</f>
        <v>11790022844</v>
      </c>
      <c r="E570" s="135">
        <f>'!!! VERİLER !!!'!C$1</f>
        <v>1375</v>
      </c>
      <c r="F570" s="136">
        <f>'1-Devamsızlık Formu (Ek-4)'!AJ572</f>
        <v>14</v>
      </c>
      <c r="G570" s="135">
        <f>IF(AND('1-Devamsızlık Formu (Ek-4)'!D572="",F570&gt;0,'1-Devamsızlık Formu (Ek-4)'!AW572="KASIM 2024"),(E570*(F570-1)+(666.75)),E570*F570)</f>
        <v>19250</v>
      </c>
      <c r="H570" s="135">
        <f t="shared" si="102"/>
        <v>192.5</v>
      </c>
      <c r="I570" s="141">
        <f t="shared" si="103"/>
        <v>192.5</v>
      </c>
      <c r="J570" s="135">
        <f t="shared" si="104"/>
        <v>0</v>
      </c>
      <c r="K570" s="135">
        <f t="shared" si="112"/>
        <v>0</v>
      </c>
      <c r="L570" s="135" t="e">
        <f t="shared" si="113"/>
        <v>#REF!</v>
      </c>
      <c r="M570" s="138" t="e">
        <f>IF(K570-'!!!KATILIMCI LİSTESİ!!!'!#REF!&gt;0,'!!!KATILIMCI LİSTESİ!!!'!#REF!,K570)</f>
        <v>#REF!</v>
      </c>
      <c r="N570" s="135">
        <f t="shared" si="105"/>
        <v>866.25</v>
      </c>
      <c r="O570" s="135">
        <f t="shared" si="106"/>
        <v>1058.75</v>
      </c>
      <c r="P570" s="139">
        <f t="shared" si="107"/>
        <v>20308.75</v>
      </c>
      <c r="Q570" s="135">
        <f>'5-Banka Listesi'!G571</f>
        <v>0</v>
      </c>
      <c r="R570" s="140">
        <f t="shared" si="108"/>
        <v>19250</v>
      </c>
      <c r="S570" s="140">
        <f t="shared" si="109"/>
        <v>433.125</v>
      </c>
      <c r="T570" s="140">
        <f t="shared" si="110"/>
        <v>385</v>
      </c>
      <c r="U570" s="135">
        <f t="shared" si="111"/>
        <v>20068.125</v>
      </c>
      <c r="V570" s="132">
        <v>566</v>
      </c>
    </row>
    <row r="571" spans="2:22" ht="33.950000000000003" customHeight="1" x14ac:dyDescent="0.25">
      <c r="B571" s="132">
        <v>567</v>
      </c>
      <c r="C571" s="133" t="str">
        <f>'!!!KATILIMCI LİSTESİ!!!'!B568</f>
        <v>FİDAN KILIÇ</v>
      </c>
      <c r="D571" s="134" t="str">
        <f>'!!!KATILIMCI LİSTESİ!!!'!C568</f>
        <v>15719121984</v>
      </c>
      <c r="E571" s="135">
        <f>'!!! VERİLER !!!'!C$1</f>
        <v>1375</v>
      </c>
      <c r="F571" s="136">
        <f>'1-Devamsızlık Formu (Ek-4)'!AJ573</f>
        <v>13</v>
      </c>
      <c r="G571" s="135">
        <f>IF(AND('1-Devamsızlık Formu (Ek-4)'!D573="",F571&gt;0,'1-Devamsızlık Formu (Ek-4)'!AW573="KASIM 2024"),(E571*(F571-1)+(666.75)),E571*F571)</f>
        <v>17875</v>
      </c>
      <c r="H571" s="135">
        <f t="shared" si="102"/>
        <v>178.75</v>
      </c>
      <c r="I571" s="141">
        <f t="shared" si="103"/>
        <v>178.75</v>
      </c>
      <c r="J571" s="135">
        <f t="shared" si="104"/>
        <v>0</v>
      </c>
      <c r="K571" s="135">
        <f t="shared" si="112"/>
        <v>0</v>
      </c>
      <c r="L571" s="135" t="e">
        <f t="shared" si="113"/>
        <v>#REF!</v>
      </c>
      <c r="M571" s="138" t="e">
        <f>IF(K571-'!!!KATILIMCI LİSTESİ!!!'!#REF!&gt;0,'!!!KATILIMCI LİSTESİ!!!'!#REF!,K571)</f>
        <v>#REF!</v>
      </c>
      <c r="N571" s="135">
        <f t="shared" si="105"/>
        <v>804.375</v>
      </c>
      <c r="O571" s="135">
        <f t="shared" si="106"/>
        <v>983.125</v>
      </c>
      <c r="P571" s="139">
        <f t="shared" si="107"/>
        <v>18858.125</v>
      </c>
      <c r="Q571" s="135">
        <f>'5-Banka Listesi'!G572</f>
        <v>0</v>
      </c>
      <c r="R571" s="140">
        <f t="shared" si="108"/>
        <v>17875</v>
      </c>
      <c r="S571" s="140">
        <f t="shared" si="109"/>
        <v>402.18799999999999</v>
      </c>
      <c r="T571" s="140">
        <f t="shared" si="110"/>
        <v>357.5</v>
      </c>
      <c r="U571" s="135">
        <f t="shared" si="111"/>
        <v>18634.687999999998</v>
      </c>
      <c r="V571" s="132">
        <v>567</v>
      </c>
    </row>
    <row r="572" spans="2:22" ht="33.950000000000003" customHeight="1" x14ac:dyDescent="0.25">
      <c r="B572" s="132">
        <v>568</v>
      </c>
      <c r="C572" s="133" t="str">
        <f>'!!!KATILIMCI LİSTESİ!!!'!B569</f>
        <v>FIRAT KOÇAK</v>
      </c>
      <c r="D572" s="134" t="str">
        <f>'!!!KATILIMCI LİSTESİ!!!'!C569</f>
        <v>67117201768</v>
      </c>
      <c r="E572" s="135">
        <f>'!!! VERİLER !!!'!C$1</f>
        <v>1375</v>
      </c>
      <c r="F572" s="136">
        <f>'1-Devamsızlık Formu (Ek-4)'!AJ574</f>
        <v>13</v>
      </c>
      <c r="G572" s="135">
        <f>IF(AND('1-Devamsızlık Formu (Ek-4)'!D574="",F572&gt;0,'1-Devamsızlık Formu (Ek-4)'!AW574="KASIM 2024"),(E572*(F572-1)+(666.75)),E572*F572)</f>
        <v>17875</v>
      </c>
      <c r="H572" s="135">
        <f t="shared" si="102"/>
        <v>178.75</v>
      </c>
      <c r="I572" s="141">
        <f t="shared" si="103"/>
        <v>178.75</v>
      </c>
      <c r="J572" s="135">
        <f t="shared" si="104"/>
        <v>0</v>
      </c>
      <c r="K572" s="135">
        <f t="shared" si="112"/>
        <v>0</v>
      </c>
      <c r="L572" s="135" t="e">
        <f t="shared" si="113"/>
        <v>#REF!</v>
      </c>
      <c r="M572" s="138" t="e">
        <f>IF(K572-'!!!KATILIMCI LİSTESİ!!!'!#REF!&gt;0,'!!!KATILIMCI LİSTESİ!!!'!#REF!,K572)</f>
        <v>#REF!</v>
      </c>
      <c r="N572" s="135">
        <f t="shared" si="105"/>
        <v>804.375</v>
      </c>
      <c r="O572" s="135">
        <f t="shared" si="106"/>
        <v>983.125</v>
      </c>
      <c r="P572" s="139">
        <f t="shared" si="107"/>
        <v>18858.125</v>
      </c>
      <c r="Q572" s="135">
        <f>'5-Banka Listesi'!G573</f>
        <v>0</v>
      </c>
      <c r="R572" s="140">
        <f t="shared" si="108"/>
        <v>17875</v>
      </c>
      <c r="S572" s="140">
        <f t="shared" si="109"/>
        <v>402.18799999999999</v>
      </c>
      <c r="T572" s="140">
        <f t="shared" si="110"/>
        <v>357.5</v>
      </c>
      <c r="U572" s="135">
        <f t="shared" si="111"/>
        <v>18634.687999999998</v>
      </c>
      <c r="V572" s="132">
        <v>568</v>
      </c>
    </row>
    <row r="573" spans="2:22" ht="33.950000000000003" customHeight="1" x14ac:dyDescent="0.25">
      <c r="B573" s="132">
        <v>569</v>
      </c>
      <c r="C573" s="133" t="str">
        <f>'!!!KATILIMCI LİSTESİ!!!'!B570</f>
        <v>FIRAT SAVAŞ ALTIN</v>
      </c>
      <c r="D573" s="134" t="str">
        <f>'!!!KATILIMCI LİSTESİ!!!'!C570</f>
        <v>25412582852</v>
      </c>
      <c r="E573" s="135">
        <f>'!!! VERİLER !!!'!C$1</f>
        <v>1375</v>
      </c>
      <c r="F573" s="136">
        <f>'1-Devamsızlık Formu (Ek-4)'!AJ575</f>
        <v>14</v>
      </c>
      <c r="G573" s="135">
        <f>IF(AND('1-Devamsızlık Formu (Ek-4)'!D575="",F573&gt;0,'1-Devamsızlık Formu (Ek-4)'!AW575="KASIM 2024"),(E573*(F573-1)+(666.75)),E573*F573)</f>
        <v>19250</v>
      </c>
      <c r="H573" s="135">
        <f t="shared" si="102"/>
        <v>192.5</v>
      </c>
      <c r="I573" s="141">
        <f t="shared" si="103"/>
        <v>192.5</v>
      </c>
      <c r="J573" s="135">
        <f t="shared" si="104"/>
        <v>0</v>
      </c>
      <c r="K573" s="135">
        <f t="shared" si="112"/>
        <v>0</v>
      </c>
      <c r="L573" s="135" t="e">
        <f t="shared" si="113"/>
        <v>#REF!</v>
      </c>
      <c r="M573" s="138" t="e">
        <f>IF(K573-'!!!KATILIMCI LİSTESİ!!!'!#REF!&gt;0,'!!!KATILIMCI LİSTESİ!!!'!#REF!,K573)</f>
        <v>#REF!</v>
      </c>
      <c r="N573" s="135">
        <f t="shared" si="105"/>
        <v>866.25</v>
      </c>
      <c r="O573" s="135">
        <f t="shared" si="106"/>
        <v>1058.75</v>
      </c>
      <c r="P573" s="139">
        <f t="shared" si="107"/>
        <v>20308.75</v>
      </c>
      <c r="Q573" s="135">
        <f>'5-Banka Listesi'!G574</f>
        <v>0</v>
      </c>
      <c r="R573" s="140">
        <f t="shared" si="108"/>
        <v>19250</v>
      </c>
      <c r="S573" s="140">
        <f t="shared" si="109"/>
        <v>433.125</v>
      </c>
      <c r="T573" s="140">
        <f t="shared" si="110"/>
        <v>385</v>
      </c>
      <c r="U573" s="135">
        <f t="shared" si="111"/>
        <v>20068.125</v>
      </c>
      <c r="V573" s="132">
        <v>569</v>
      </c>
    </row>
    <row r="574" spans="2:22" ht="33.950000000000003" customHeight="1" x14ac:dyDescent="0.25">
      <c r="B574" s="132">
        <v>570</v>
      </c>
      <c r="C574" s="133" t="str">
        <f>'!!!KATILIMCI LİSTESİ!!!'!B571</f>
        <v>FİRDEVS MUNGAN</v>
      </c>
      <c r="D574" s="134" t="str">
        <f>'!!!KATILIMCI LİSTESİ!!!'!C571</f>
        <v>19571845088</v>
      </c>
      <c r="E574" s="135">
        <f>'!!! VERİLER !!!'!C$1</f>
        <v>1375</v>
      </c>
      <c r="F574" s="136">
        <f>'1-Devamsızlık Formu (Ek-4)'!AJ576</f>
        <v>14</v>
      </c>
      <c r="G574" s="135">
        <f>IF(AND('1-Devamsızlık Formu (Ek-4)'!D576="",F574&gt;0,'1-Devamsızlık Formu (Ek-4)'!AW576="KASIM 2024"),(E574*(F574-1)+(666.75)),E574*F574)</f>
        <v>19250</v>
      </c>
      <c r="H574" s="135">
        <f t="shared" si="102"/>
        <v>192.5</v>
      </c>
      <c r="I574" s="141">
        <f t="shared" si="103"/>
        <v>192.5</v>
      </c>
      <c r="J574" s="135">
        <f t="shared" si="104"/>
        <v>0</v>
      </c>
      <c r="K574" s="135">
        <f t="shared" si="112"/>
        <v>0</v>
      </c>
      <c r="L574" s="135" t="e">
        <f t="shared" si="113"/>
        <v>#REF!</v>
      </c>
      <c r="M574" s="138" t="e">
        <f>IF(K574-'!!!KATILIMCI LİSTESİ!!!'!#REF!&gt;0,'!!!KATILIMCI LİSTESİ!!!'!#REF!,K574)</f>
        <v>#REF!</v>
      </c>
      <c r="N574" s="135">
        <f t="shared" si="105"/>
        <v>866.25</v>
      </c>
      <c r="O574" s="135">
        <f t="shared" si="106"/>
        <v>1058.75</v>
      </c>
      <c r="P574" s="139">
        <f t="shared" si="107"/>
        <v>20308.75</v>
      </c>
      <c r="Q574" s="135">
        <f>'5-Banka Listesi'!G575</f>
        <v>0</v>
      </c>
      <c r="R574" s="140">
        <f t="shared" si="108"/>
        <v>19250</v>
      </c>
      <c r="S574" s="140">
        <f t="shared" si="109"/>
        <v>433.125</v>
      </c>
      <c r="T574" s="140">
        <f t="shared" si="110"/>
        <v>385</v>
      </c>
      <c r="U574" s="135">
        <f t="shared" si="111"/>
        <v>20068.125</v>
      </c>
      <c r="V574" s="132">
        <v>570</v>
      </c>
    </row>
    <row r="575" spans="2:22" ht="33.950000000000003" customHeight="1" x14ac:dyDescent="0.25">
      <c r="B575" s="132">
        <v>571</v>
      </c>
      <c r="C575" s="133" t="str">
        <f>'!!!KATILIMCI LİSTESİ!!!'!B572</f>
        <v>FİRDEVS NAS</v>
      </c>
      <c r="D575" s="134" t="str">
        <f>'!!!KATILIMCI LİSTESİ!!!'!C572</f>
        <v>12018099358</v>
      </c>
      <c r="E575" s="135">
        <f>'!!! VERİLER !!!'!C$1</f>
        <v>1375</v>
      </c>
      <c r="F575" s="136">
        <f>'1-Devamsızlık Formu (Ek-4)'!AJ577</f>
        <v>6</v>
      </c>
      <c r="G575" s="135">
        <f>IF(AND('1-Devamsızlık Formu (Ek-4)'!D577="",F575&gt;0,'1-Devamsızlık Formu (Ek-4)'!AW577="KASIM 2024"),(E575*(F575-1)+(666.75)),E575*F575)</f>
        <v>8250</v>
      </c>
      <c r="H575" s="135">
        <f t="shared" si="102"/>
        <v>82.5</v>
      </c>
      <c r="I575" s="141">
        <f t="shared" si="103"/>
        <v>82.5</v>
      </c>
      <c r="J575" s="135">
        <f t="shared" si="104"/>
        <v>0</v>
      </c>
      <c r="K575" s="135">
        <f t="shared" si="112"/>
        <v>0</v>
      </c>
      <c r="L575" s="135" t="e">
        <f t="shared" si="113"/>
        <v>#REF!</v>
      </c>
      <c r="M575" s="138" t="e">
        <f>IF(K575-'!!!KATILIMCI LİSTESİ!!!'!#REF!&gt;0,'!!!KATILIMCI LİSTESİ!!!'!#REF!,K575)</f>
        <v>#REF!</v>
      </c>
      <c r="N575" s="135">
        <f t="shared" si="105"/>
        <v>371.25</v>
      </c>
      <c r="O575" s="135">
        <f t="shared" si="106"/>
        <v>453.75</v>
      </c>
      <c r="P575" s="139">
        <f t="shared" si="107"/>
        <v>8703.75</v>
      </c>
      <c r="Q575" s="135">
        <f>'5-Banka Listesi'!G576</f>
        <v>0</v>
      </c>
      <c r="R575" s="140">
        <f t="shared" si="108"/>
        <v>8250</v>
      </c>
      <c r="S575" s="140">
        <f t="shared" si="109"/>
        <v>185.625</v>
      </c>
      <c r="T575" s="140">
        <f t="shared" si="110"/>
        <v>165</v>
      </c>
      <c r="U575" s="135">
        <f t="shared" si="111"/>
        <v>8600.625</v>
      </c>
      <c r="V575" s="132">
        <v>571</v>
      </c>
    </row>
    <row r="576" spans="2:22" ht="33.950000000000003" customHeight="1" x14ac:dyDescent="0.25">
      <c r="B576" s="132">
        <v>572</v>
      </c>
      <c r="C576" s="133" t="str">
        <f>'!!!KATILIMCI LİSTESİ!!!'!B573</f>
        <v>FUAT MAN</v>
      </c>
      <c r="D576" s="134" t="str">
        <f>'!!!KATILIMCI LİSTESİ!!!'!C573</f>
        <v>47419055498</v>
      </c>
      <c r="E576" s="135">
        <f>'!!! VERİLER !!!'!C$1</f>
        <v>1375</v>
      </c>
      <c r="F576" s="136">
        <f>'1-Devamsızlık Formu (Ek-4)'!AJ578</f>
        <v>14</v>
      </c>
      <c r="G576" s="135">
        <f>IF(AND('1-Devamsızlık Formu (Ek-4)'!D578="",F576&gt;0,'1-Devamsızlık Formu (Ek-4)'!AW578="KASIM 2024"),(E576*(F576-1)+(666.75)),E576*F576)</f>
        <v>19250</v>
      </c>
      <c r="H576" s="135">
        <f t="shared" si="102"/>
        <v>192.5</v>
      </c>
      <c r="I576" s="141">
        <f t="shared" si="103"/>
        <v>192.5</v>
      </c>
      <c r="J576" s="135">
        <f t="shared" si="104"/>
        <v>0</v>
      </c>
      <c r="K576" s="135">
        <f t="shared" si="112"/>
        <v>0</v>
      </c>
      <c r="L576" s="135" t="e">
        <f t="shared" si="113"/>
        <v>#REF!</v>
      </c>
      <c r="M576" s="138" t="e">
        <f>IF(K576-'!!!KATILIMCI LİSTESİ!!!'!#REF!&gt;0,'!!!KATILIMCI LİSTESİ!!!'!#REF!,K576)</f>
        <v>#REF!</v>
      </c>
      <c r="N576" s="135">
        <f t="shared" si="105"/>
        <v>866.25</v>
      </c>
      <c r="O576" s="135">
        <f t="shared" si="106"/>
        <v>1058.75</v>
      </c>
      <c r="P576" s="139">
        <f t="shared" si="107"/>
        <v>20308.75</v>
      </c>
      <c r="Q576" s="135">
        <f>'5-Banka Listesi'!G577</f>
        <v>0</v>
      </c>
      <c r="R576" s="140">
        <f t="shared" si="108"/>
        <v>19250</v>
      </c>
      <c r="S576" s="140">
        <f t="shared" si="109"/>
        <v>433.125</v>
      </c>
      <c r="T576" s="140">
        <f t="shared" si="110"/>
        <v>385</v>
      </c>
      <c r="U576" s="135">
        <f t="shared" si="111"/>
        <v>20068.125</v>
      </c>
      <c r="V576" s="132">
        <v>572</v>
      </c>
    </row>
    <row r="577" spans="2:22" ht="33.950000000000003" customHeight="1" x14ac:dyDescent="0.25">
      <c r="B577" s="132">
        <v>573</v>
      </c>
      <c r="C577" s="133" t="str">
        <f>'!!!KATILIMCI LİSTESİ!!!'!B574</f>
        <v>FUATCAN GÜÇLÜ</v>
      </c>
      <c r="D577" s="134" t="str">
        <f>'!!!KATILIMCI LİSTESİ!!!'!C574</f>
        <v>10677057160</v>
      </c>
      <c r="E577" s="135">
        <f>'!!! VERİLER !!!'!C$1</f>
        <v>1375</v>
      </c>
      <c r="F577" s="136">
        <f>'1-Devamsızlık Formu (Ek-4)'!AJ579</f>
        <v>14</v>
      </c>
      <c r="G577" s="135">
        <f>IF(AND('1-Devamsızlık Formu (Ek-4)'!D579="",F577&gt;0,'1-Devamsızlık Formu (Ek-4)'!AW579="KASIM 2024"),(E577*(F577-1)+(666.75)),E577*F577)</f>
        <v>19250</v>
      </c>
      <c r="H577" s="135">
        <f t="shared" si="102"/>
        <v>192.5</v>
      </c>
      <c r="I577" s="141">
        <f t="shared" si="103"/>
        <v>192.5</v>
      </c>
      <c r="J577" s="135">
        <f t="shared" si="104"/>
        <v>0</v>
      </c>
      <c r="K577" s="135">
        <f t="shared" si="112"/>
        <v>0</v>
      </c>
      <c r="L577" s="135" t="e">
        <f t="shared" si="113"/>
        <v>#REF!</v>
      </c>
      <c r="M577" s="138" t="e">
        <f>IF(K577-'!!!KATILIMCI LİSTESİ!!!'!#REF!&gt;0,'!!!KATILIMCI LİSTESİ!!!'!#REF!,K577)</f>
        <v>#REF!</v>
      </c>
      <c r="N577" s="135">
        <f t="shared" si="105"/>
        <v>866.25</v>
      </c>
      <c r="O577" s="135">
        <f t="shared" si="106"/>
        <v>1058.75</v>
      </c>
      <c r="P577" s="139">
        <f t="shared" si="107"/>
        <v>20308.75</v>
      </c>
      <c r="Q577" s="135">
        <f>'5-Banka Listesi'!G578</f>
        <v>0</v>
      </c>
      <c r="R577" s="140">
        <f t="shared" si="108"/>
        <v>19250</v>
      </c>
      <c r="S577" s="140">
        <f t="shared" si="109"/>
        <v>433.125</v>
      </c>
      <c r="T577" s="140">
        <f t="shared" si="110"/>
        <v>385</v>
      </c>
      <c r="U577" s="135">
        <f t="shared" si="111"/>
        <v>20068.125</v>
      </c>
      <c r="V577" s="132">
        <v>573</v>
      </c>
    </row>
    <row r="578" spans="2:22" ht="33.950000000000003" customHeight="1" x14ac:dyDescent="0.25">
      <c r="B578" s="132">
        <v>574</v>
      </c>
      <c r="C578" s="133" t="str">
        <f>'!!!KATILIMCI LİSTESİ!!!'!B575</f>
        <v>FUNDANUR YİĞİT</v>
      </c>
      <c r="D578" s="134" t="str">
        <f>'!!!KATILIMCI LİSTESİ!!!'!C575</f>
        <v>43192384374</v>
      </c>
      <c r="E578" s="135">
        <f>'!!! VERİLER !!!'!C$1</f>
        <v>1375</v>
      </c>
      <c r="F578" s="136">
        <f>'1-Devamsızlık Formu (Ek-4)'!AJ580</f>
        <v>12</v>
      </c>
      <c r="G578" s="135">
        <f>IF(AND('1-Devamsızlık Formu (Ek-4)'!D580="",F578&gt;0,'1-Devamsızlık Formu (Ek-4)'!AW580="KASIM 2024"),(E578*(F578-1)+(666.75)),E578*F578)</f>
        <v>16500</v>
      </c>
      <c r="H578" s="135">
        <f t="shared" si="102"/>
        <v>165</v>
      </c>
      <c r="I578" s="141">
        <f t="shared" si="103"/>
        <v>165</v>
      </c>
      <c r="J578" s="135">
        <f t="shared" si="104"/>
        <v>0</v>
      </c>
      <c r="K578" s="135">
        <f t="shared" si="112"/>
        <v>0</v>
      </c>
      <c r="L578" s="135" t="e">
        <f t="shared" si="113"/>
        <v>#REF!</v>
      </c>
      <c r="M578" s="138" t="e">
        <f>IF(K578-'!!!KATILIMCI LİSTESİ!!!'!#REF!&gt;0,'!!!KATILIMCI LİSTESİ!!!'!#REF!,K578)</f>
        <v>#REF!</v>
      </c>
      <c r="N578" s="135">
        <f t="shared" si="105"/>
        <v>742.5</v>
      </c>
      <c r="O578" s="135">
        <f t="shared" si="106"/>
        <v>907.5</v>
      </c>
      <c r="P578" s="139">
        <f t="shared" si="107"/>
        <v>17407.5</v>
      </c>
      <c r="Q578" s="135">
        <f>'5-Banka Listesi'!G579</f>
        <v>0</v>
      </c>
      <c r="R578" s="140">
        <f t="shared" si="108"/>
        <v>16500</v>
      </c>
      <c r="S578" s="140">
        <f t="shared" si="109"/>
        <v>371.25</v>
      </c>
      <c r="T578" s="140">
        <f t="shared" si="110"/>
        <v>330</v>
      </c>
      <c r="U578" s="135">
        <f t="shared" si="111"/>
        <v>17201.25</v>
      </c>
      <c r="V578" s="132">
        <v>574</v>
      </c>
    </row>
    <row r="579" spans="2:22" ht="33.950000000000003" customHeight="1" x14ac:dyDescent="0.25">
      <c r="B579" s="132">
        <v>575</v>
      </c>
      <c r="C579" s="133" t="str">
        <f>'!!!KATILIMCI LİSTESİ!!!'!B576</f>
        <v>FURKAN ACAR</v>
      </c>
      <c r="D579" s="134" t="str">
        <f>'!!!KATILIMCI LİSTESİ!!!'!C576</f>
        <v>19972072816</v>
      </c>
      <c r="E579" s="135">
        <f>'!!! VERİLER !!!'!C$1</f>
        <v>1375</v>
      </c>
      <c r="F579" s="136">
        <f>'1-Devamsızlık Formu (Ek-4)'!AJ581</f>
        <v>14</v>
      </c>
      <c r="G579" s="135">
        <f>IF(AND('1-Devamsızlık Formu (Ek-4)'!D581="",F579&gt;0,'1-Devamsızlık Formu (Ek-4)'!AW581="KASIM 2024"),(E579*(F579-1)+(666.75)),E579*F579)</f>
        <v>19250</v>
      </c>
      <c r="H579" s="135">
        <f t="shared" si="102"/>
        <v>192.5</v>
      </c>
      <c r="I579" s="141">
        <f t="shared" si="103"/>
        <v>192.5</v>
      </c>
      <c r="J579" s="135">
        <f t="shared" si="104"/>
        <v>0</v>
      </c>
      <c r="K579" s="135">
        <f t="shared" si="112"/>
        <v>0</v>
      </c>
      <c r="L579" s="135" t="e">
        <f t="shared" si="113"/>
        <v>#REF!</v>
      </c>
      <c r="M579" s="138" t="e">
        <f>IF(K579-'!!!KATILIMCI LİSTESİ!!!'!#REF!&gt;0,'!!!KATILIMCI LİSTESİ!!!'!#REF!,K579)</f>
        <v>#REF!</v>
      </c>
      <c r="N579" s="135">
        <f t="shared" si="105"/>
        <v>866.25</v>
      </c>
      <c r="O579" s="135">
        <f t="shared" si="106"/>
        <v>1058.75</v>
      </c>
      <c r="P579" s="139">
        <f t="shared" si="107"/>
        <v>20308.75</v>
      </c>
      <c r="Q579" s="135">
        <f>'5-Banka Listesi'!G580</f>
        <v>0</v>
      </c>
      <c r="R579" s="140">
        <f t="shared" si="108"/>
        <v>19250</v>
      </c>
      <c r="S579" s="140">
        <f t="shared" si="109"/>
        <v>433.125</v>
      </c>
      <c r="T579" s="140">
        <f t="shared" si="110"/>
        <v>385</v>
      </c>
      <c r="U579" s="135">
        <f t="shared" si="111"/>
        <v>20068.125</v>
      </c>
      <c r="V579" s="132">
        <v>575</v>
      </c>
    </row>
    <row r="580" spans="2:22" ht="33.950000000000003" customHeight="1" x14ac:dyDescent="0.25">
      <c r="B580" s="132">
        <v>576</v>
      </c>
      <c r="C580" s="133" t="str">
        <f>'!!!KATILIMCI LİSTESİ!!!'!B577</f>
        <v>FURKAN ASLAN</v>
      </c>
      <c r="D580" s="134" t="str">
        <f>'!!!KATILIMCI LİSTESİ!!!'!C577</f>
        <v>16247103206</v>
      </c>
      <c r="E580" s="135">
        <f>'!!! VERİLER !!!'!C$1</f>
        <v>1375</v>
      </c>
      <c r="F580" s="136">
        <f>'1-Devamsızlık Formu (Ek-4)'!AJ582</f>
        <v>13</v>
      </c>
      <c r="G580" s="135">
        <f>IF(AND('1-Devamsızlık Formu (Ek-4)'!D582="",F580&gt;0,'1-Devamsızlık Formu (Ek-4)'!AW582="KASIM 2024"),(E580*(F580-1)+(666.75)),E580*F580)</f>
        <v>17875</v>
      </c>
      <c r="H580" s="135">
        <f t="shared" si="102"/>
        <v>178.75</v>
      </c>
      <c r="I580" s="141">
        <f t="shared" si="103"/>
        <v>178.75</v>
      </c>
      <c r="J580" s="135">
        <f t="shared" si="104"/>
        <v>0</v>
      </c>
      <c r="K580" s="135">
        <f t="shared" si="112"/>
        <v>0</v>
      </c>
      <c r="L580" s="135" t="e">
        <f t="shared" si="113"/>
        <v>#REF!</v>
      </c>
      <c r="M580" s="138" t="e">
        <f>IF(K580-'!!!KATILIMCI LİSTESİ!!!'!#REF!&gt;0,'!!!KATILIMCI LİSTESİ!!!'!#REF!,K580)</f>
        <v>#REF!</v>
      </c>
      <c r="N580" s="135">
        <f t="shared" si="105"/>
        <v>804.375</v>
      </c>
      <c r="O580" s="135">
        <f t="shared" si="106"/>
        <v>983.125</v>
      </c>
      <c r="P580" s="139">
        <f t="shared" si="107"/>
        <v>18858.125</v>
      </c>
      <c r="Q580" s="135">
        <f>'5-Banka Listesi'!G581</f>
        <v>0</v>
      </c>
      <c r="R580" s="140">
        <f t="shared" si="108"/>
        <v>17875</v>
      </c>
      <c r="S580" s="140">
        <f t="shared" si="109"/>
        <v>402.18799999999999</v>
      </c>
      <c r="T580" s="140">
        <f t="shared" si="110"/>
        <v>357.5</v>
      </c>
      <c r="U580" s="135">
        <f t="shared" si="111"/>
        <v>18634.687999999998</v>
      </c>
      <c r="V580" s="132">
        <v>576</v>
      </c>
    </row>
    <row r="581" spans="2:22" ht="33.950000000000003" customHeight="1" x14ac:dyDescent="0.25">
      <c r="B581" s="132">
        <v>577</v>
      </c>
      <c r="C581" s="133" t="str">
        <f>'!!!KATILIMCI LİSTESİ!!!'!B578</f>
        <v>FURKAN BOZTEKE</v>
      </c>
      <c r="D581" s="134" t="str">
        <f>'!!!KATILIMCI LİSTESİ!!!'!C578</f>
        <v>10063366814</v>
      </c>
      <c r="E581" s="135">
        <f>'!!! VERİLER !!!'!C$1</f>
        <v>1375</v>
      </c>
      <c r="F581" s="136">
        <f>'1-Devamsızlık Formu (Ek-4)'!AJ583</f>
        <v>14</v>
      </c>
      <c r="G581" s="135">
        <f>IF(AND('1-Devamsızlık Formu (Ek-4)'!D583="",F581&gt;0,'1-Devamsızlık Formu (Ek-4)'!AW583="KASIM 2024"),(E581*(F581-1)+(666.75)),E581*F581)</f>
        <v>19250</v>
      </c>
      <c r="H581" s="135">
        <f t="shared" si="102"/>
        <v>192.5</v>
      </c>
      <c r="I581" s="141">
        <f t="shared" si="103"/>
        <v>192.5</v>
      </c>
      <c r="J581" s="135">
        <f t="shared" si="104"/>
        <v>0</v>
      </c>
      <c r="K581" s="135">
        <f t="shared" si="112"/>
        <v>0</v>
      </c>
      <c r="L581" s="135" t="e">
        <f t="shared" si="113"/>
        <v>#REF!</v>
      </c>
      <c r="M581" s="138" t="e">
        <f>IF(K581-'!!!KATILIMCI LİSTESİ!!!'!#REF!&gt;0,'!!!KATILIMCI LİSTESİ!!!'!#REF!,K581)</f>
        <v>#REF!</v>
      </c>
      <c r="N581" s="135">
        <f t="shared" si="105"/>
        <v>866.25</v>
      </c>
      <c r="O581" s="135">
        <f t="shared" si="106"/>
        <v>1058.75</v>
      </c>
      <c r="P581" s="139">
        <f t="shared" si="107"/>
        <v>20308.75</v>
      </c>
      <c r="Q581" s="135">
        <f>'5-Banka Listesi'!G582</f>
        <v>0</v>
      </c>
      <c r="R581" s="140">
        <f t="shared" si="108"/>
        <v>19250</v>
      </c>
      <c r="S581" s="140">
        <f t="shared" si="109"/>
        <v>433.125</v>
      </c>
      <c r="T581" s="140">
        <f t="shared" si="110"/>
        <v>385</v>
      </c>
      <c r="U581" s="135">
        <f t="shared" si="111"/>
        <v>20068.125</v>
      </c>
      <c r="V581" s="132">
        <v>577</v>
      </c>
    </row>
    <row r="582" spans="2:22" ht="33.950000000000003" customHeight="1" x14ac:dyDescent="0.25">
      <c r="B582" s="132">
        <v>578</v>
      </c>
      <c r="C582" s="133" t="str">
        <f>'!!!KATILIMCI LİSTESİ!!!'!B579</f>
        <v>FURKAN ÇELİK</v>
      </c>
      <c r="D582" s="134" t="str">
        <f>'!!!KATILIMCI LİSTESİ!!!'!C579</f>
        <v>10178298758</v>
      </c>
      <c r="E582" s="135">
        <f>'!!! VERİLER !!!'!C$1</f>
        <v>1375</v>
      </c>
      <c r="F582" s="136">
        <f>'1-Devamsızlık Formu (Ek-4)'!AJ584</f>
        <v>14</v>
      </c>
      <c r="G582" s="135">
        <f>IF(AND('1-Devamsızlık Formu (Ek-4)'!D584="",F582&gt;0,'1-Devamsızlık Formu (Ek-4)'!AW584="KASIM 2024"),(E582*(F582-1)+(666.75)),E582*F582)</f>
        <v>19250</v>
      </c>
      <c r="H582" s="135">
        <f t="shared" ref="H582:H645" si="114">G582*0.01</f>
        <v>192.5</v>
      </c>
      <c r="I582" s="141">
        <f t="shared" ref="I582:I645" si="115">G582*0.01</f>
        <v>192.5</v>
      </c>
      <c r="J582" s="135">
        <f t="shared" ref="J582:J645" si="116">IF(G582&gt;20002.5,(G582-H582-I582)-(17002.12),0)</f>
        <v>0</v>
      </c>
      <c r="K582" s="135">
        <f t="shared" si="112"/>
        <v>0</v>
      </c>
      <c r="L582" s="135" t="e">
        <f t="shared" si="113"/>
        <v>#REF!</v>
      </c>
      <c r="M582" s="138" t="e">
        <f>IF(K582-'!!!KATILIMCI LİSTESİ!!!'!#REF!&gt;0,'!!!KATILIMCI LİSTESİ!!!'!#REF!,K582)</f>
        <v>#REF!</v>
      </c>
      <c r="N582" s="135">
        <f t="shared" ref="N582:N645" si="117">G582*0.045</f>
        <v>866.25</v>
      </c>
      <c r="O582" s="135">
        <f t="shared" ref="O582:O645" si="118">G582*0.055</f>
        <v>1058.75</v>
      </c>
      <c r="P582" s="139">
        <f t="shared" ref="P582:P645" si="119">G582+O582</f>
        <v>20308.75</v>
      </c>
      <c r="Q582" s="135">
        <f>'5-Banka Listesi'!G583</f>
        <v>0</v>
      </c>
      <c r="R582" s="140">
        <f t="shared" ref="R582:R645" si="120">G582-Q582</f>
        <v>19250</v>
      </c>
      <c r="S582" s="140">
        <f t="shared" ref="S582:S645" si="121">ROUND(G582*0.0225,3)</f>
        <v>433.125</v>
      </c>
      <c r="T582" s="140">
        <f t="shared" ref="T582:T645" si="122">ROUND(G582*0.02,3)</f>
        <v>385</v>
      </c>
      <c r="U582" s="135">
        <f t="shared" ref="U582:U645" si="123">ROUND(Q582+R582+S582+T582,3)</f>
        <v>20068.125</v>
      </c>
      <c r="V582" s="132">
        <v>578</v>
      </c>
    </row>
    <row r="583" spans="2:22" ht="33.950000000000003" customHeight="1" x14ac:dyDescent="0.25">
      <c r="B583" s="132">
        <v>579</v>
      </c>
      <c r="C583" s="133" t="str">
        <f>'!!!KATILIMCI LİSTESİ!!!'!B580</f>
        <v>FURKAN ELER</v>
      </c>
      <c r="D583" s="134" t="str">
        <f>'!!!KATILIMCI LİSTESİ!!!'!C580</f>
        <v>30890294296</v>
      </c>
      <c r="E583" s="135">
        <f>'!!! VERİLER !!!'!C$1</f>
        <v>1375</v>
      </c>
      <c r="F583" s="136">
        <f>'1-Devamsızlık Formu (Ek-4)'!AJ585</f>
        <v>6</v>
      </c>
      <c r="G583" s="135">
        <f>IF(AND('1-Devamsızlık Formu (Ek-4)'!D585="",F583&gt;0,'1-Devamsızlık Formu (Ek-4)'!AW585="KASIM 2024"),(E583*(F583-1)+(666.75)),E583*F583)</f>
        <v>8250</v>
      </c>
      <c r="H583" s="135">
        <f t="shared" si="114"/>
        <v>82.5</v>
      </c>
      <c r="I583" s="141">
        <f t="shared" si="115"/>
        <v>82.5</v>
      </c>
      <c r="J583" s="135">
        <f t="shared" si="116"/>
        <v>0</v>
      </c>
      <c r="K583" s="135">
        <f t="shared" si="112"/>
        <v>0</v>
      </c>
      <c r="L583" s="135" t="e">
        <f t="shared" si="113"/>
        <v>#REF!</v>
      </c>
      <c r="M583" s="138" t="e">
        <f>IF(K583-'!!!KATILIMCI LİSTESİ!!!'!#REF!&gt;0,'!!!KATILIMCI LİSTESİ!!!'!#REF!,K583)</f>
        <v>#REF!</v>
      </c>
      <c r="N583" s="135">
        <f t="shared" si="117"/>
        <v>371.25</v>
      </c>
      <c r="O583" s="135">
        <f t="shared" si="118"/>
        <v>453.75</v>
      </c>
      <c r="P583" s="139">
        <f t="shared" si="119"/>
        <v>8703.75</v>
      </c>
      <c r="Q583" s="135">
        <f>'5-Banka Listesi'!G584</f>
        <v>0</v>
      </c>
      <c r="R583" s="140">
        <f t="shared" si="120"/>
        <v>8250</v>
      </c>
      <c r="S583" s="140">
        <f t="shared" si="121"/>
        <v>185.625</v>
      </c>
      <c r="T583" s="140">
        <f t="shared" si="122"/>
        <v>165</v>
      </c>
      <c r="U583" s="135">
        <f t="shared" si="123"/>
        <v>8600.625</v>
      </c>
      <c r="V583" s="132">
        <v>579</v>
      </c>
    </row>
    <row r="584" spans="2:22" ht="33.950000000000003" customHeight="1" x14ac:dyDescent="0.25">
      <c r="B584" s="132">
        <v>580</v>
      </c>
      <c r="C584" s="133" t="str">
        <f>'!!!KATILIMCI LİSTESİ!!!'!B581</f>
        <v>FURKAN ERSOY</v>
      </c>
      <c r="D584" s="134" t="str">
        <f>'!!!KATILIMCI LİSTESİ!!!'!C581</f>
        <v>10745375530</v>
      </c>
      <c r="E584" s="135">
        <f>'!!! VERİLER !!!'!C$1</f>
        <v>1375</v>
      </c>
      <c r="F584" s="136">
        <f>'1-Devamsızlık Formu (Ek-4)'!AJ586</f>
        <v>14</v>
      </c>
      <c r="G584" s="135">
        <f>IF(AND('1-Devamsızlık Formu (Ek-4)'!D586="",F584&gt;0,'1-Devamsızlık Formu (Ek-4)'!AW586="KASIM 2024"),(E584*(F584-1)+(666.75)),E584*F584)</f>
        <v>19250</v>
      </c>
      <c r="H584" s="135">
        <f t="shared" si="114"/>
        <v>192.5</v>
      </c>
      <c r="I584" s="141">
        <f t="shared" si="115"/>
        <v>192.5</v>
      </c>
      <c r="J584" s="135">
        <f t="shared" si="116"/>
        <v>0</v>
      </c>
      <c r="K584" s="135">
        <f t="shared" si="112"/>
        <v>0</v>
      </c>
      <c r="L584" s="135" t="e">
        <f t="shared" si="113"/>
        <v>#REF!</v>
      </c>
      <c r="M584" s="138" t="e">
        <f>IF(K584-'!!!KATILIMCI LİSTESİ!!!'!#REF!&gt;0,'!!!KATILIMCI LİSTESİ!!!'!#REF!,K584)</f>
        <v>#REF!</v>
      </c>
      <c r="N584" s="135">
        <f t="shared" si="117"/>
        <v>866.25</v>
      </c>
      <c r="O584" s="135">
        <f t="shared" si="118"/>
        <v>1058.75</v>
      </c>
      <c r="P584" s="139">
        <f t="shared" si="119"/>
        <v>20308.75</v>
      </c>
      <c r="Q584" s="135">
        <f>'5-Banka Listesi'!G585</f>
        <v>0</v>
      </c>
      <c r="R584" s="140">
        <f t="shared" si="120"/>
        <v>19250</v>
      </c>
      <c r="S584" s="140">
        <f t="shared" si="121"/>
        <v>433.125</v>
      </c>
      <c r="T584" s="140">
        <f t="shared" si="122"/>
        <v>385</v>
      </c>
      <c r="U584" s="135">
        <f t="shared" si="123"/>
        <v>20068.125</v>
      </c>
      <c r="V584" s="132">
        <v>580</v>
      </c>
    </row>
    <row r="585" spans="2:22" ht="33.950000000000003" customHeight="1" x14ac:dyDescent="0.25">
      <c r="B585" s="132">
        <v>581</v>
      </c>
      <c r="C585" s="133" t="str">
        <f>'!!!KATILIMCI LİSTESİ!!!'!B582</f>
        <v>FURKAN GÖYDENİZ</v>
      </c>
      <c r="D585" s="134" t="str">
        <f>'!!!KATILIMCI LİSTESİ!!!'!C582</f>
        <v>10463287764</v>
      </c>
      <c r="E585" s="135">
        <f>'!!! VERİLER !!!'!C$1</f>
        <v>1375</v>
      </c>
      <c r="F585" s="136">
        <f>'1-Devamsızlık Formu (Ek-4)'!AJ587</f>
        <v>14</v>
      </c>
      <c r="G585" s="135">
        <f>IF(AND('1-Devamsızlık Formu (Ek-4)'!D587="",F585&gt;0,'1-Devamsızlık Formu (Ek-4)'!AW587="KASIM 2024"),(E585*(F585-1)+(666.75)),E585*F585)</f>
        <v>19250</v>
      </c>
      <c r="H585" s="135">
        <f t="shared" si="114"/>
        <v>192.5</v>
      </c>
      <c r="I585" s="141">
        <f t="shared" si="115"/>
        <v>192.5</v>
      </c>
      <c r="J585" s="135">
        <f t="shared" si="116"/>
        <v>0</v>
      </c>
      <c r="K585" s="135">
        <f t="shared" si="112"/>
        <v>0</v>
      </c>
      <c r="L585" s="135" t="e">
        <f t="shared" si="113"/>
        <v>#REF!</v>
      </c>
      <c r="M585" s="138" t="e">
        <f>IF(K585-'!!!KATILIMCI LİSTESİ!!!'!#REF!&gt;0,'!!!KATILIMCI LİSTESİ!!!'!#REF!,K585)</f>
        <v>#REF!</v>
      </c>
      <c r="N585" s="135">
        <f t="shared" si="117"/>
        <v>866.25</v>
      </c>
      <c r="O585" s="135">
        <f t="shared" si="118"/>
        <v>1058.75</v>
      </c>
      <c r="P585" s="139">
        <f t="shared" si="119"/>
        <v>20308.75</v>
      </c>
      <c r="Q585" s="135">
        <f>'5-Banka Listesi'!G586</f>
        <v>0</v>
      </c>
      <c r="R585" s="140">
        <f t="shared" si="120"/>
        <v>19250</v>
      </c>
      <c r="S585" s="140">
        <f t="shared" si="121"/>
        <v>433.125</v>
      </c>
      <c r="T585" s="140">
        <f t="shared" si="122"/>
        <v>385</v>
      </c>
      <c r="U585" s="135">
        <f t="shared" si="123"/>
        <v>20068.125</v>
      </c>
      <c r="V585" s="132">
        <v>581</v>
      </c>
    </row>
    <row r="586" spans="2:22" ht="33.950000000000003" customHeight="1" x14ac:dyDescent="0.25">
      <c r="B586" s="132">
        <v>582</v>
      </c>
      <c r="C586" s="133" t="str">
        <f>'!!!KATILIMCI LİSTESİ!!!'!B583</f>
        <v>FURKAN İLHAN</v>
      </c>
      <c r="D586" s="134" t="str">
        <f>'!!!KATILIMCI LİSTESİ!!!'!C583</f>
        <v>10295879540</v>
      </c>
      <c r="E586" s="135">
        <f>'!!! VERİLER !!!'!C$1</f>
        <v>1375</v>
      </c>
      <c r="F586" s="136">
        <f>'1-Devamsızlık Formu (Ek-4)'!AJ588</f>
        <v>6</v>
      </c>
      <c r="G586" s="135">
        <f>IF(AND('1-Devamsızlık Formu (Ek-4)'!D588="",F586&gt;0,'1-Devamsızlık Formu (Ek-4)'!AW588="KASIM 2024"),(E586*(F586-1)+(666.75)),E586*F586)</f>
        <v>8250</v>
      </c>
      <c r="H586" s="135">
        <f t="shared" si="114"/>
        <v>82.5</v>
      </c>
      <c r="I586" s="141">
        <f t="shared" si="115"/>
        <v>82.5</v>
      </c>
      <c r="J586" s="135">
        <f t="shared" si="116"/>
        <v>0</v>
      </c>
      <c r="K586" s="135">
        <f t="shared" si="112"/>
        <v>0</v>
      </c>
      <c r="L586" s="135" t="e">
        <f t="shared" si="113"/>
        <v>#REF!</v>
      </c>
      <c r="M586" s="138" t="e">
        <f>IF(K586-'!!!KATILIMCI LİSTESİ!!!'!#REF!&gt;0,'!!!KATILIMCI LİSTESİ!!!'!#REF!,K586)</f>
        <v>#REF!</v>
      </c>
      <c r="N586" s="135">
        <f t="shared" si="117"/>
        <v>371.25</v>
      </c>
      <c r="O586" s="135">
        <f t="shared" si="118"/>
        <v>453.75</v>
      </c>
      <c r="P586" s="139">
        <f t="shared" si="119"/>
        <v>8703.75</v>
      </c>
      <c r="Q586" s="135">
        <f>'5-Banka Listesi'!G587</f>
        <v>0</v>
      </c>
      <c r="R586" s="140">
        <f t="shared" si="120"/>
        <v>8250</v>
      </c>
      <c r="S586" s="140">
        <f t="shared" si="121"/>
        <v>185.625</v>
      </c>
      <c r="T586" s="140">
        <f t="shared" si="122"/>
        <v>165</v>
      </c>
      <c r="U586" s="135">
        <f t="shared" si="123"/>
        <v>8600.625</v>
      </c>
      <c r="V586" s="132">
        <v>582</v>
      </c>
    </row>
    <row r="587" spans="2:22" ht="33.950000000000003" customHeight="1" x14ac:dyDescent="0.25">
      <c r="B587" s="132">
        <v>583</v>
      </c>
      <c r="C587" s="133" t="str">
        <f>'!!!KATILIMCI LİSTESİ!!!'!B584</f>
        <v>FURKAN ÖZDEMİR</v>
      </c>
      <c r="D587" s="134" t="str">
        <f>'!!!KATILIMCI LİSTESİ!!!'!C584</f>
        <v>44566145386</v>
      </c>
      <c r="E587" s="135">
        <f>'!!! VERİLER !!!'!C$1</f>
        <v>1375</v>
      </c>
      <c r="F587" s="136">
        <f>'1-Devamsızlık Formu (Ek-4)'!AJ589</f>
        <v>6</v>
      </c>
      <c r="G587" s="135">
        <f>IF(AND('1-Devamsızlık Formu (Ek-4)'!D589="",F587&gt;0,'1-Devamsızlık Formu (Ek-4)'!AW589="KASIM 2024"),(E587*(F587-1)+(666.75)),E587*F587)</f>
        <v>8250</v>
      </c>
      <c r="H587" s="135">
        <f t="shared" si="114"/>
        <v>82.5</v>
      </c>
      <c r="I587" s="141">
        <f t="shared" si="115"/>
        <v>82.5</v>
      </c>
      <c r="J587" s="135">
        <f t="shared" si="116"/>
        <v>0</v>
      </c>
      <c r="K587" s="135">
        <f t="shared" si="112"/>
        <v>0</v>
      </c>
      <c r="L587" s="135" t="e">
        <f t="shared" si="113"/>
        <v>#REF!</v>
      </c>
      <c r="M587" s="138" t="e">
        <f>IF(K587-'!!!KATILIMCI LİSTESİ!!!'!#REF!&gt;0,'!!!KATILIMCI LİSTESİ!!!'!#REF!,K587)</f>
        <v>#REF!</v>
      </c>
      <c r="N587" s="135">
        <f t="shared" si="117"/>
        <v>371.25</v>
      </c>
      <c r="O587" s="135">
        <f t="shared" si="118"/>
        <v>453.75</v>
      </c>
      <c r="P587" s="139">
        <f t="shared" si="119"/>
        <v>8703.75</v>
      </c>
      <c r="Q587" s="135">
        <f>'5-Banka Listesi'!G588</f>
        <v>0</v>
      </c>
      <c r="R587" s="140">
        <f t="shared" si="120"/>
        <v>8250</v>
      </c>
      <c r="S587" s="140">
        <f t="shared" si="121"/>
        <v>185.625</v>
      </c>
      <c r="T587" s="140">
        <f t="shared" si="122"/>
        <v>165</v>
      </c>
      <c r="U587" s="135">
        <f t="shared" si="123"/>
        <v>8600.625</v>
      </c>
      <c r="V587" s="132">
        <v>583</v>
      </c>
    </row>
    <row r="588" spans="2:22" ht="33.950000000000003" customHeight="1" x14ac:dyDescent="0.25">
      <c r="B588" s="132">
        <v>584</v>
      </c>
      <c r="C588" s="133" t="str">
        <f>'!!!KATILIMCI LİSTESİ!!!'!B585</f>
        <v>FURKAN CAN HAYTA</v>
      </c>
      <c r="D588" s="134" t="str">
        <f>'!!!KATILIMCI LİSTESİ!!!'!C585</f>
        <v>64918257260</v>
      </c>
      <c r="E588" s="135">
        <f>'!!! VERİLER !!!'!C$1</f>
        <v>1375</v>
      </c>
      <c r="F588" s="136">
        <f>'1-Devamsızlık Formu (Ek-4)'!AJ590</f>
        <v>14</v>
      </c>
      <c r="G588" s="135">
        <f>IF(AND('1-Devamsızlık Formu (Ek-4)'!D590="",F588&gt;0,'1-Devamsızlık Formu (Ek-4)'!AW590="KASIM 2024"),(E588*(F588-1)+(666.75)),E588*F588)</f>
        <v>19250</v>
      </c>
      <c r="H588" s="135">
        <f t="shared" si="114"/>
        <v>192.5</v>
      </c>
      <c r="I588" s="141">
        <f t="shared" si="115"/>
        <v>192.5</v>
      </c>
      <c r="J588" s="135">
        <f t="shared" si="116"/>
        <v>0</v>
      </c>
      <c r="K588" s="135">
        <f t="shared" si="112"/>
        <v>0</v>
      </c>
      <c r="L588" s="135" t="e">
        <f t="shared" si="113"/>
        <v>#REF!</v>
      </c>
      <c r="M588" s="138" t="e">
        <f>IF(K588-'!!!KATILIMCI LİSTESİ!!!'!#REF!&gt;0,'!!!KATILIMCI LİSTESİ!!!'!#REF!,K588)</f>
        <v>#REF!</v>
      </c>
      <c r="N588" s="135">
        <f t="shared" si="117"/>
        <v>866.25</v>
      </c>
      <c r="O588" s="135">
        <f t="shared" si="118"/>
        <v>1058.75</v>
      </c>
      <c r="P588" s="139">
        <f t="shared" si="119"/>
        <v>20308.75</v>
      </c>
      <c r="Q588" s="135">
        <f>'5-Banka Listesi'!G589</f>
        <v>0</v>
      </c>
      <c r="R588" s="140">
        <f t="shared" si="120"/>
        <v>19250</v>
      </c>
      <c r="S588" s="140">
        <f t="shared" si="121"/>
        <v>433.125</v>
      </c>
      <c r="T588" s="140">
        <f t="shared" si="122"/>
        <v>385</v>
      </c>
      <c r="U588" s="135">
        <f t="shared" si="123"/>
        <v>20068.125</v>
      </c>
      <c r="V588" s="132">
        <v>584</v>
      </c>
    </row>
    <row r="589" spans="2:22" ht="33.950000000000003" customHeight="1" x14ac:dyDescent="0.25">
      <c r="B589" s="132">
        <v>585</v>
      </c>
      <c r="C589" s="133" t="str">
        <f>'!!!KATILIMCI LİSTESİ!!!'!B586</f>
        <v>FURKAN EFE ÇAKICI</v>
      </c>
      <c r="D589" s="134" t="str">
        <f>'!!!KATILIMCI LİSTESİ!!!'!C586</f>
        <v>11372324496</v>
      </c>
      <c r="E589" s="135">
        <f>'!!! VERİLER !!!'!C$1</f>
        <v>1375</v>
      </c>
      <c r="F589" s="136">
        <f>'1-Devamsızlık Formu (Ek-4)'!AJ591</f>
        <v>12</v>
      </c>
      <c r="G589" s="135">
        <f>IF(AND('1-Devamsızlık Formu (Ek-4)'!D591="",F589&gt;0,'1-Devamsızlık Formu (Ek-4)'!AW591="KASIM 2024"),(E589*(F589-1)+(666.75)),E589*F589)</f>
        <v>16500</v>
      </c>
      <c r="H589" s="135">
        <f t="shared" si="114"/>
        <v>165</v>
      </c>
      <c r="I589" s="141">
        <f t="shared" si="115"/>
        <v>165</v>
      </c>
      <c r="J589" s="135">
        <f t="shared" si="116"/>
        <v>0</v>
      </c>
      <c r="K589" s="135">
        <f t="shared" si="112"/>
        <v>0</v>
      </c>
      <c r="L589" s="135" t="e">
        <f t="shared" si="113"/>
        <v>#REF!</v>
      </c>
      <c r="M589" s="138" t="e">
        <f>IF(K589-'!!!KATILIMCI LİSTESİ!!!'!#REF!&gt;0,'!!!KATILIMCI LİSTESİ!!!'!#REF!,K589)</f>
        <v>#REF!</v>
      </c>
      <c r="N589" s="135">
        <f t="shared" si="117"/>
        <v>742.5</v>
      </c>
      <c r="O589" s="135">
        <f t="shared" si="118"/>
        <v>907.5</v>
      </c>
      <c r="P589" s="139">
        <f t="shared" si="119"/>
        <v>17407.5</v>
      </c>
      <c r="Q589" s="135">
        <f>'5-Banka Listesi'!G590</f>
        <v>0</v>
      </c>
      <c r="R589" s="140">
        <f t="shared" si="120"/>
        <v>16500</v>
      </c>
      <c r="S589" s="140">
        <f t="shared" si="121"/>
        <v>371.25</v>
      </c>
      <c r="T589" s="140">
        <f t="shared" si="122"/>
        <v>330</v>
      </c>
      <c r="U589" s="135">
        <f t="shared" si="123"/>
        <v>17201.25</v>
      </c>
      <c r="V589" s="132">
        <v>585</v>
      </c>
    </row>
    <row r="590" spans="2:22" ht="33.950000000000003" customHeight="1" x14ac:dyDescent="0.25">
      <c r="B590" s="132">
        <v>586</v>
      </c>
      <c r="C590" s="133" t="str">
        <f>'!!!KATILIMCI LİSTESİ!!!'!B587</f>
        <v>FURKAN KAAN GÜLTEKİN</v>
      </c>
      <c r="D590" s="134" t="str">
        <f>'!!!KATILIMCI LİSTESİ!!!'!C587</f>
        <v>13211197858</v>
      </c>
      <c r="E590" s="135">
        <f>'!!! VERİLER !!!'!C$1</f>
        <v>1375</v>
      </c>
      <c r="F590" s="136">
        <f>'1-Devamsızlık Formu (Ek-4)'!AJ592</f>
        <v>14</v>
      </c>
      <c r="G590" s="135">
        <f>IF(AND('1-Devamsızlık Formu (Ek-4)'!D592="",F590&gt;0,'1-Devamsızlık Formu (Ek-4)'!AW592="KASIM 2024"),(E590*(F590-1)+(666.75)),E590*F590)</f>
        <v>19250</v>
      </c>
      <c r="H590" s="135">
        <f t="shared" si="114"/>
        <v>192.5</v>
      </c>
      <c r="I590" s="141">
        <f t="shared" si="115"/>
        <v>192.5</v>
      </c>
      <c r="J590" s="135">
        <f t="shared" si="116"/>
        <v>0</v>
      </c>
      <c r="K590" s="135">
        <f t="shared" si="112"/>
        <v>0</v>
      </c>
      <c r="L590" s="135" t="e">
        <f t="shared" si="113"/>
        <v>#REF!</v>
      </c>
      <c r="M590" s="138" t="e">
        <f>IF(K590-'!!!KATILIMCI LİSTESİ!!!'!#REF!&gt;0,'!!!KATILIMCI LİSTESİ!!!'!#REF!,K590)</f>
        <v>#REF!</v>
      </c>
      <c r="N590" s="135">
        <f t="shared" si="117"/>
        <v>866.25</v>
      </c>
      <c r="O590" s="135">
        <f t="shared" si="118"/>
        <v>1058.75</v>
      </c>
      <c r="P590" s="139">
        <f t="shared" si="119"/>
        <v>20308.75</v>
      </c>
      <c r="Q590" s="135">
        <f>'5-Banka Listesi'!G591</f>
        <v>0</v>
      </c>
      <c r="R590" s="140">
        <f t="shared" si="120"/>
        <v>19250</v>
      </c>
      <c r="S590" s="140">
        <f t="shared" si="121"/>
        <v>433.125</v>
      </c>
      <c r="T590" s="140">
        <f t="shared" si="122"/>
        <v>385</v>
      </c>
      <c r="U590" s="135">
        <f t="shared" si="123"/>
        <v>20068.125</v>
      </c>
      <c r="V590" s="132">
        <v>586</v>
      </c>
    </row>
    <row r="591" spans="2:22" ht="33.950000000000003" customHeight="1" x14ac:dyDescent="0.25">
      <c r="B591" s="132">
        <v>587</v>
      </c>
      <c r="C591" s="133" t="str">
        <f>'!!!KATILIMCI LİSTESİ!!!'!B588</f>
        <v>FURKAN METEHAN BEYAZ</v>
      </c>
      <c r="D591" s="134" t="str">
        <f>'!!!KATILIMCI LİSTESİ!!!'!C588</f>
        <v>29668647020</v>
      </c>
      <c r="E591" s="135">
        <f>'!!! VERİLER !!!'!C$1</f>
        <v>1375</v>
      </c>
      <c r="F591" s="136">
        <f>'1-Devamsızlık Formu (Ek-4)'!AJ593</f>
        <v>14</v>
      </c>
      <c r="G591" s="135">
        <f>IF(AND('1-Devamsızlık Formu (Ek-4)'!D593="",F591&gt;0,'1-Devamsızlık Formu (Ek-4)'!AW593="KASIM 2024"),(E591*(F591-1)+(666.75)),E591*F591)</f>
        <v>19250</v>
      </c>
      <c r="H591" s="135">
        <f t="shared" si="114"/>
        <v>192.5</v>
      </c>
      <c r="I591" s="141">
        <f t="shared" si="115"/>
        <v>192.5</v>
      </c>
      <c r="J591" s="135">
        <f t="shared" si="116"/>
        <v>0</v>
      </c>
      <c r="K591" s="135">
        <f t="shared" si="112"/>
        <v>0</v>
      </c>
      <c r="L591" s="135" t="e">
        <f t="shared" si="113"/>
        <v>#REF!</v>
      </c>
      <c r="M591" s="138" t="e">
        <f>IF(K591-'!!!KATILIMCI LİSTESİ!!!'!#REF!&gt;0,'!!!KATILIMCI LİSTESİ!!!'!#REF!,K591)</f>
        <v>#REF!</v>
      </c>
      <c r="N591" s="135">
        <f t="shared" si="117"/>
        <v>866.25</v>
      </c>
      <c r="O591" s="135">
        <f t="shared" si="118"/>
        <v>1058.75</v>
      </c>
      <c r="P591" s="139">
        <f t="shared" si="119"/>
        <v>20308.75</v>
      </c>
      <c r="Q591" s="135">
        <f>'5-Banka Listesi'!G592</f>
        <v>0</v>
      </c>
      <c r="R591" s="140">
        <f t="shared" si="120"/>
        <v>19250</v>
      </c>
      <c r="S591" s="140">
        <f t="shared" si="121"/>
        <v>433.125</v>
      </c>
      <c r="T591" s="140">
        <f t="shared" si="122"/>
        <v>385</v>
      </c>
      <c r="U591" s="135">
        <f t="shared" si="123"/>
        <v>20068.125</v>
      </c>
      <c r="V591" s="132">
        <v>587</v>
      </c>
    </row>
    <row r="592" spans="2:22" ht="33.950000000000003" customHeight="1" x14ac:dyDescent="0.25">
      <c r="B592" s="132">
        <v>588</v>
      </c>
      <c r="C592" s="133" t="str">
        <f>'!!!KATILIMCI LİSTESİ!!!'!B589</f>
        <v>FURKAN TAHA ACAR</v>
      </c>
      <c r="D592" s="134" t="str">
        <f>'!!!KATILIMCI LİSTESİ!!!'!C589</f>
        <v>11672256718</v>
      </c>
      <c r="E592" s="135">
        <f>'!!! VERİLER !!!'!C$1</f>
        <v>1375</v>
      </c>
      <c r="F592" s="136">
        <f>'1-Devamsızlık Formu (Ek-4)'!AJ594</f>
        <v>14</v>
      </c>
      <c r="G592" s="135">
        <f>IF(AND('1-Devamsızlık Formu (Ek-4)'!D594="",F592&gt;0,'1-Devamsızlık Formu (Ek-4)'!AW594="KASIM 2024"),(E592*(F592-1)+(666.75)),E592*F592)</f>
        <v>19250</v>
      </c>
      <c r="H592" s="135">
        <f t="shared" si="114"/>
        <v>192.5</v>
      </c>
      <c r="I592" s="141">
        <f t="shared" si="115"/>
        <v>192.5</v>
      </c>
      <c r="J592" s="135">
        <f t="shared" si="116"/>
        <v>0</v>
      </c>
      <c r="K592" s="135">
        <f t="shared" si="112"/>
        <v>0</v>
      </c>
      <c r="L592" s="135" t="e">
        <f t="shared" si="113"/>
        <v>#REF!</v>
      </c>
      <c r="M592" s="138" t="e">
        <f>IF(K592-'!!!KATILIMCI LİSTESİ!!!'!#REF!&gt;0,'!!!KATILIMCI LİSTESİ!!!'!#REF!,K592)</f>
        <v>#REF!</v>
      </c>
      <c r="N592" s="135">
        <f t="shared" si="117"/>
        <v>866.25</v>
      </c>
      <c r="O592" s="135">
        <f t="shared" si="118"/>
        <v>1058.75</v>
      </c>
      <c r="P592" s="139">
        <f t="shared" si="119"/>
        <v>20308.75</v>
      </c>
      <c r="Q592" s="135">
        <f>'5-Banka Listesi'!G593</f>
        <v>0</v>
      </c>
      <c r="R592" s="140">
        <f t="shared" si="120"/>
        <v>19250</v>
      </c>
      <c r="S592" s="140">
        <f t="shared" si="121"/>
        <v>433.125</v>
      </c>
      <c r="T592" s="140">
        <f t="shared" si="122"/>
        <v>385</v>
      </c>
      <c r="U592" s="135">
        <f t="shared" si="123"/>
        <v>20068.125</v>
      </c>
      <c r="V592" s="132">
        <v>588</v>
      </c>
    </row>
    <row r="593" spans="2:22" ht="33.950000000000003" customHeight="1" x14ac:dyDescent="0.25">
      <c r="B593" s="132">
        <v>589</v>
      </c>
      <c r="C593" s="133" t="str">
        <f>'!!!KATILIMCI LİSTESİ!!!'!B590</f>
        <v>GAFFAR TEKDEMİR</v>
      </c>
      <c r="D593" s="134" t="str">
        <f>'!!!KATILIMCI LİSTESİ!!!'!C590</f>
        <v>50572516720</v>
      </c>
      <c r="E593" s="135">
        <f>'!!! VERİLER !!!'!C$1</f>
        <v>1375</v>
      </c>
      <c r="F593" s="136">
        <f>'1-Devamsızlık Formu (Ek-4)'!AJ595</f>
        <v>13</v>
      </c>
      <c r="G593" s="135">
        <f>IF(AND('1-Devamsızlık Formu (Ek-4)'!D595="",F593&gt;0,'1-Devamsızlık Formu (Ek-4)'!AW595="KASIM 2024"),(E593*(F593-1)+(666.75)),E593*F593)</f>
        <v>17875</v>
      </c>
      <c r="H593" s="135">
        <f t="shared" si="114"/>
        <v>178.75</v>
      </c>
      <c r="I593" s="141">
        <f t="shared" si="115"/>
        <v>178.75</v>
      </c>
      <c r="J593" s="135">
        <f t="shared" si="116"/>
        <v>0</v>
      </c>
      <c r="K593" s="135">
        <f t="shared" si="112"/>
        <v>0</v>
      </c>
      <c r="L593" s="135" t="e">
        <f t="shared" si="113"/>
        <v>#REF!</v>
      </c>
      <c r="M593" s="138" t="e">
        <f>IF(K593-'!!!KATILIMCI LİSTESİ!!!'!#REF!&gt;0,'!!!KATILIMCI LİSTESİ!!!'!#REF!,K593)</f>
        <v>#REF!</v>
      </c>
      <c r="N593" s="135">
        <f t="shared" si="117"/>
        <v>804.375</v>
      </c>
      <c r="O593" s="135">
        <f t="shared" si="118"/>
        <v>983.125</v>
      </c>
      <c r="P593" s="139">
        <f t="shared" si="119"/>
        <v>18858.125</v>
      </c>
      <c r="Q593" s="135">
        <f>'5-Banka Listesi'!G594</f>
        <v>0</v>
      </c>
      <c r="R593" s="140">
        <f t="shared" si="120"/>
        <v>17875</v>
      </c>
      <c r="S593" s="140">
        <f t="shared" si="121"/>
        <v>402.18799999999999</v>
      </c>
      <c r="T593" s="140">
        <f t="shared" si="122"/>
        <v>357.5</v>
      </c>
      <c r="U593" s="135">
        <f t="shared" si="123"/>
        <v>18634.687999999998</v>
      </c>
      <c r="V593" s="132">
        <v>589</v>
      </c>
    </row>
    <row r="594" spans="2:22" ht="33.950000000000003" customHeight="1" x14ac:dyDescent="0.25">
      <c r="B594" s="132">
        <v>590</v>
      </c>
      <c r="C594" s="133" t="str">
        <f>'!!!KATILIMCI LİSTESİ!!!'!B591</f>
        <v>GAMZE KAYA</v>
      </c>
      <c r="D594" s="134" t="str">
        <f>'!!!KATILIMCI LİSTESİ!!!'!C591</f>
        <v>59209439012</v>
      </c>
      <c r="E594" s="135">
        <f>'!!! VERİLER !!!'!C$1</f>
        <v>1375</v>
      </c>
      <c r="F594" s="136">
        <f>'1-Devamsızlık Formu (Ek-4)'!AJ596</f>
        <v>14</v>
      </c>
      <c r="G594" s="135">
        <f>IF(AND('1-Devamsızlık Formu (Ek-4)'!D596="",F594&gt;0,'1-Devamsızlık Formu (Ek-4)'!AW596="KASIM 2024"),(E594*(F594-1)+(666.75)),E594*F594)</f>
        <v>19250</v>
      </c>
      <c r="H594" s="135">
        <f t="shared" si="114"/>
        <v>192.5</v>
      </c>
      <c r="I594" s="141">
        <f t="shared" si="115"/>
        <v>192.5</v>
      </c>
      <c r="J594" s="135">
        <f t="shared" si="116"/>
        <v>0</v>
      </c>
      <c r="K594" s="135">
        <f t="shared" si="112"/>
        <v>0</v>
      </c>
      <c r="L594" s="135" t="e">
        <f t="shared" si="113"/>
        <v>#REF!</v>
      </c>
      <c r="M594" s="138" t="e">
        <f>IF(K594-'!!!KATILIMCI LİSTESİ!!!'!#REF!&gt;0,'!!!KATILIMCI LİSTESİ!!!'!#REF!,K594)</f>
        <v>#REF!</v>
      </c>
      <c r="N594" s="135">
        <f t="shared" si="117"/>
        <v>866.25</v>
      </c>
      <c r="O594" s="135">
        <f t="shared" si="118"/>
        <v>1058.75</v>
      </c>
      <c r="P594" s="139">
        <f t="shared" si="119"/>
        <v>20308.75</v>
      </c>
      <c r="Q594" s="135">
        <f>'5-Banka Listesi'!G595</f>
        <v>0</v>
      </c>
      <c r="R594" s="140">
        <f t="shared" si="120"/>
        <v>19250</v>
      </c>
      <c r="S594" s="140">
        <f t="shared" si="121"/>
        <v>433.125</v>
      </c>
      <c r="T594" s="140">
        <f t="shared" si="122"/>
        <v>385</v>
      </c>
      <c r="U594" s="135">
        <f t="shared" si="123"/>
        <v>20068.125</v>
      </c>
      <c r="V594" s="132">
        <v>590</v>
      </c>
    </row>
    <row r="595" spans="2:22" ht="33.950000000000003" customHeight="1" x14ac:dyDescent="0.25">
      <c r="B595" s="132">
        <v>591</v>
      </c>
      <c r="C595" s="133" t="str">
        <f>'!!!KATILIMCI LİSTESİ!!!'!B592</f>
        <v>GAMZE ŞAVİR</v>
      </c>
      <c r="D595" s="134" t="str">
        <f>'!!!KATILIMCI LİSTESİ!!!'!C592</f>
        <v>42820216544</v>
      </c>
      <c r="E595" s="135">
        <f>'!!! VERİLER !!!'!C$1</f>
        <v>1375</v>
      </c>
      <c r="F595" s="136">
        <f>'1-Devamsızlık Formu (Ek-4)'!AJ597</f>
        <v>14</v>
      </c>
      <c r="G595" s="135">
        <f>IF(AND('1-Devamsızlık Formu (Ek-4)'!D597="",F595&gt;0,'1-Devamsızlık Formu (Ek-4)'!AW597="KASIM 2024"),(E595*(F595-1)+(666.75)),E595*F595)</f>
        <v>19250</v>
      </c>
      <c r="H595" s="135">
        <f t="shared" si="114"/>
        <v>192.5</v>
      </c>
      <c r="I595" s="141">
        <f t="shared" si="115"/>
        <v>192.5</v>
      </c>
      <c r="J595" s="135">
        <f t="shared" si="116"/>
        <v>0</v>
      </c>
      <c r="K595" s="135">
        <f t="shared" si="112"/>
        <v>0</v>
      </c>
      <c r="L595" s="135" t="e">
        <f t="shared" si="113"/>
        <v>#REF!</v>
      </c>
      <c r="M595" s="138" t="e">
        <f>IF(K595-'!!!KATILIMCI LİSTESİ!!!'!#REF!&gt;0,'!!!KATILIMCI LİSTESİ!!!'!#REF!,K595)</f>
        <v>#REF!</v>
      </c>
      <c r="N595" s="135">
        <f t="shared" si="117"/>
        <v>866.25</v>
      </c>
      <c r="O595" s="135">
        <f t="shared" si="118"/>
        <v>1058.75</v>
      </c>
      <c r="P595" s="139">
        <f t="shared" si="119"/>
        <v>20308.75</v>
      </c>
      <c r="Q595" s="135">
        <f>'5-Banka Listesi'!G596</f>
        <v>0</v>
      </c>
      <c r="R595" s="140">
        <f t="shared" si="120"/>
        <v>19250</v>
      </c>
      <c r="S595" s="140">
        <f t="shared" si="121"/>
        <v>433.125</v>
      </c>
      <c r="T595" s="140">
        <f t="shared" si="122"/>
        <v>385</v>
      </c>
      <c r="U595" s="135">
        <f t="shared" si="123"/>
        <v>20068.125</v>
      </c>
      <c r="V595" s="132">
        <v>591</v>
      </c>
    </row>
    <row r="596" spans="2:22" ht="33.950000000000003" customHeight="1" x14ac:dyDescent="0.25">
      <c r="B596" s="132">
        <v>592</v>
      </c>
      <c r="C596" s="133" t="str">
        <f>'!!!KATILIMCI LİSTESİ!!!'!B593</f>
        <v>GAMZE TAĞAR</v>
      </c>
      <c r="D596" s="134" t="str">
        <f>'!!!KATILIMCI LİSTESİ!!!'!C593</f>
        <v>14428205848</v>
      </c>
      <c r="E596" s="135">
        <f>'!!! VERİLER !!!'!C$1</f>
        <v>1375</v>
      </c>
      <c r="F596" s="136">
        <f>'1-Devamsızlık Formu (Ek-4)'!AJ598</f>
        <v>14</v>
      </c>
      <c r="G596" s="135">
        <f>IF(AND('1-Devamsızlık Formu (Ek-4)'!D598="",F596&gt;0,'1-Devamsızlık Formu (Ek-4)'!AW598="KASIM 2024"),(E596*(F596-1)+(666.75)),E596*F596)</f>
        <v>19250</v>
      </c>
      <c r="H596" s="135">
        <f t="shared" si="114"/>
        <v>192.5</v>
      </c>
      <c r="I596" s="141">
        <f t="shared" si="115"/>
        <v>192.5</v>
      </c>
      <c r="J596" s="135">
        <f t="shared" si="116"/>
        <v>0</v>
      </c>
      <c r="K596" s="135">
        <f t="shared" si="112"/>
        <v>0</v>
      </c>
      <c r="L596" s="135" t="e">
        <f t="shared" si="113"/>
        <v>#REF!</v>
      </c>
      <c r="M596" s="138" t="e">
        <f>IF(K596-'!!!KATILIMCI LİSTESİ!!!'!#REF!&gt;0,'!!!KATILIMCI LİSTESİ!!!'!#REF!,K596)</f>
        <v>#REF!</v>
      </c>
      <c r="N596" s="135">
        <f t="shared" si="117"/>
        <v>866.25</v>
      </c>
      <c r="O596" s="135">
        <f t="shared" si="118"/>
        <v>1058.75</v>
      </c>
      <c r="P596" s="139">
        <f t="shared" si="119"/>
        <v>20308.75</v>
      </c>
      <c r="Q596" s="135">
        <f>'5-Banka Listesi'!G597</f>
        <v>0</v>
      </c>
      <c r="R596" s="140">
        <f t="shared" si="120"/>
        <v>19250</v>
      </c>
      <c r="S596" s="140">
        <f t="shared" si="121"/>
        <v>433.125</v>
      </c>
      <c r="T596" s="140">
        <f t="shared" si="122"/>
        <v>385</v>
      </c>
      <c r="U596" s="135">
        <f t="shared" si="123"/>
        <v>20068.125</v>
      </c>
      <c r="V596" s="132">
        <v>592</v>
      </c>
    </row>
    <row r="597" spans="2:22" ht="33.950000000000003" customHeight="1" x14ac:dyDescent="0.25">
      <c r="B597" s="132">
        <v>593</v>
      </c>
      <c r="C597" s="133" t="str">
        <f>'!!!KATILIMCI LİSTESİ!!!'!B594</f>
        <v>GAZAL NUR DEMİRKAPI</v>
      </c>
      <c r="D597" s="134" t="str">
        <f>'!!!KATILIMCI LİSTESİ!!!'!C594</f>
        <v>15269917426</v>
      </c>
      <c r="E597" s="135">
        <f>'!!! VERİLER !!!'!C$1</f>
        <v>1375</v>
      </c>
      <c r="F597" s="136">
        <f>'1-Devamsızlık Formu (Ek-4)'!AJ599</f>
        <v>13</v>
      </c>
      <c r="G597" s="135">
        <f>IF(AND('1-Devamsızlık Formu (Ek-4)'!D599="",F597&gt;0,'1-Devamsızlık Formu (Ek-4)'!AW599="KASIM 2024"),(E597*(F597-1)+(666.75)),E597*F597)</f>
        <v>17875</v>
      </c>
      <c r="H597" s="135">
        <f t="shared" si="114"/>
        <v>178.75</v>
      </c>
      <c r="I597" s="141">
        <f t="shared" si="115"/>
        <v>178.75</v>
      </c>
      <c r="J597" s="135">
        <f t="shared" si="116"/>
        <v>0</v>
      </c>
      <c r="K597" s="135">
        <f t="shared" si="112"/>
        <v>0</v>
      </c>
      <c r="L597" s="135" t="e">
        <f t="shared" si="113"/>
        <v>#REF!</v>
      </c>
      <c r="M597" s="138" t="e">
        <f>IF(K597-'!!!KATILIMCI LİSTESİ!!!'!#REF!&gt;0,'!!!KATILIMCI LİSTESİ!!!'!#REF!,K597)</f>
        <v>#REF!</v>
      </c>
      <c r="N597" s="135">
        <f t="shared" si="117"/>
        <v>804.375</v>
      </c>
      <c r="O597" s="135">
        <f t="shared" si="118"/>
        <v>983.125</v>
      </c>
      <c r="P597" s="139">
        <f t="shared" si="119"/>
        <v>18858.125</v>
      </c>
      <c r="Q597" s="135">
        <f>'5-Banka Listesi'!G598</f>
        <v>0</v>
      </c>
      <c r="R597" s="140">
        <f t="shared" si="120"/>
        <v>17875</v>
      </c>
      <c r="S597" s="140">
        <f t="shared" si="121"/>
        <v>402.18799999999999</v>
      </c>
      <c r="T597" s="140">
        <f t="shared" si="122"/>
        <v>357.5</v>
      </c>
      <c r="U597" s="135">
        <f t="shared" si="123"/>
        <v>18634.687999999998</v>
      </c>
      <c r="V597" s="132">
        <v>593</v>
      </c>
    </row>
    <row r="598" spans="2:22" ht="33.950000000000003" customHeight="1" x14ac:dyDescent="0.25">
      <c r="B598" s="132">
        <v>594</v>
      </c>
      <c r="C598" s="133" t="str">
        <f>'!!!KATILIMCI LİSTESİ!!!'!B595</f>
        <v>GİRAY AŞKIN ÇORAPLI</v>
      </c>
      <c r="D598" s="134" t="str">
        <f>'!!!KATILIMCI LİSTESİ!!!'!C595</f>
        <v>10036510602</v>
      </c>
      <c r="E598" s="135">
        <f>'!!! VERİLER !!!'!C$1</f>
        <v>1375</v>
      </c>
      <c r="F598" s="136">
        <f>'1-Devamsızlık Formu (Ek-4)'!AJ600</f>
        <v>14</v>
      </c>
      <c r="G598" s="135">
        <f>IF(AND('1-Devamsızlık Formu (Ek-4)'!D600="",F598&gt;0,'1-Devamsızlık Formu (Ek-4)'!AW600="KASIM 2024"),(E598*(F598-1)+(666.75)),E598*F598)</f>
        <v>19250</v>
      </c>
      <c r="H598" s="135">
        <f t="shared" si="114"/>
        <v>192.5</v>
      </c>
      <c r="I598" s="141">
        <f t="shared" si="115"/>
        <v>192.5</v>
      </c>
      <c r="J598" s="135">
        <f t="shared" si="116"/>
        <v>0</v>
      </c>
      <c r="K598" s="135">
        <f t="shared" si="112"/>
        <v>0</v>
      </c>
      <c r="L598" s="135" t="e">
        <f t="shared" si="113"/>
        <v>#REF!</v>
      </c>
      <c r="M598" s="138" t="e">
        <f>IF(K598-'!!!KATILIMCI LİSTESİ!!!'!#REF!&gt;0,'!!!KATILIMCI LİSTESİ!!!'!#REF!,K598)</f>
        <v>#REF!</v>
      </c>
      <c r="N598" s="135">
        <f t="shared" si="117"/>
        <v>866.25</v>
      </c>
      <c r="O598" s="135">
        <f t="shared" si="118"/>
        <v>1058.75</v>
      </c>
      <c r="P598" s="139">
        <f t="shared" si="119"/>
        <v>20308.75</v>
      </c>
      <c r="Q598" s="135">
        <f>'5-Banka Listesi'!G599</f>
        <v>0</v>
      </c>
      <c r="R598" s="140">
        <f t="shared" si="120"/>
        <v>19250</v>
      </c>
      <c r="S598" s="140">
        <f t="shared" si="121"/>
        <v>433.125</v>
      </c>
      <c r="T598" s="140">
        <f t="shared" si="122"/>
        <v>385</v>
      </c>
      <c r="U598" s="135">
        <f t="shared" si="123"/>
        <v>20068.125</v>
      </c>
      <c r="V598" s="132">
        <v>594</v>
      </c>
    </row>
    <row r="599" spans="2:22" ht="33.950000000000003" customHeight="1" x14ac:dyDescent="0.25">
      <c r="B599" s="132">
        <v>595</v>
      </c>
      <c r="C599" s="133" t="str">
        <f>'!!!KATILIMCI LİSTESİ!!!'!B596</f>
        <v>GİYASETTİN GÖKMEN</v>
      </c>
      <c r="D599" s="134" t="str">
        <f>'!!!KATILIMCI LİSTESİ!!!'!C596</f>
        <v>25108807078</v>
      </c>
      <c r="E599" s="135">
        <f>'!!! VERİLER !!!'!C$1</f>
        <v>1375</v>
      </c>
      <c r="F599" s="136">
        <f>'1-Devamsızlık Formu (Ek-4)'!AJ601</f>
        <v>14</v>
      </c>
      <c r="G599" s="135">
        <f>IF(AND('1-Devamsızlık Formu (Ek-4)'!D601="",F599&gt;0,'1-Devamsızlık Formu (Ek-4)'!AW601="KASIM 2024"),(E599*(F599-1)+(666.75)),E599*F599)</f>
        <v>19250</v>
      </c>
      <c r="H599" s="135">
        <f t="shared" si="114"/>
        <v>192.5</v>
      </c>
      <c r="I599" s="141">
        <f t="shared" si="115"/>
        <v>192.5</v>
      </c>
      <c r="J599" s="135">
        <f t="shared" si="116"/>
        <v>0</v>
      </c>
      <c r="K599" s="135">
        <f t="shared" si="112"/>
        <v>0</v>
      </c>
      <c r="L599" s="135" t="e">
        <f t="shared" si="113"/>
        <v>#REF!</v>
      </c>
      <c r="M599" s="138" t="e">
        <f>IF(K599-'!!!KATILIMCI LİSTESİ!!!'!#REF!&gt;0,'!!!KATILIMCI LİSTESİ!!!'!#REF!,K599)</f>
        <v>#REF!</v>
      </c>
      <c r="N599" s="135">
        <f t="shared" si="117"/>
        <v>866.25</v>
      </c>
      <c r="O599" s="135">
        <f t="shared" si="118"/>
        <v>1058.75</v>
      </c>
      <c r="P599" s="139">
        <f t="shared" si="119"/>
        <v>20308.75</v>
      </c>
      <c r="Q599" s="135">
        <f>'5-Banka Listesi'!G600</f>
        <v>0</v>
      </c>
      <c r="R599" s="140">
        <f t="shared" si="120"/>
        <v>19250</v>
      </c>
      <c r="S599" s="140">
        <f t="shared" si="121"/>
        <v>433.125</v>
      </c>
      <c r="T599" s="140">
        <f t="shared" si="122"/>
        <v>385</v>
      </c>
      <c r="U599" s="135">
        <f t="shared" si="123"/>
        <v>20068.125</v>
      </c>
      <c r="V599" s="132">
        <v>595</v>
      </c>
    </row>
    <row r="600" spans="2:22" ht="33.950000000000003" customHeight="1" x14ac:dyDescent="0.25">
      <c r="B600" s="132">
        <v>596</v>
      </c>
      <c r="C600" s="133" t="str">
        <f>'!!!KATILIMCI LİSTESİ!!!'!B597</f>
        <v>GİZEM AHREZ</v>
      </c>
      <c r="D600" s="134" t="str">
        <f>'!!!KATILIMCI LİSTESİ!!!'!C597</f>
        <v>10262379202</v>
      </c>
      <c r="E600" s="135">
        <f>'!!! VERİLER !!!'!C$1</f>
        <v>1375</v>
      </c>
      <c r="F600" s="136">
        <f>'1-Devamsızlık Formu (Ek-4)'!AJ602</f>
        <v>12</v>
      </c>
      <c r="G600" s="135">
        <f>IF(AND('1-Devamsızlık Formu (Ek-4)'!D602="",F600&gt;0,'1-Devamsızlık Formu (Ek-4)'!AW602="KASIM 2024"),(E600*(F600-1)+(666.75)),E600*F600)</f>
        <v>16500</v>
      </c>
      <c r="H600" s="135">
        <f t="shared" si="114"/>
        <v>165</v>
      </c>
      <c r="I600" s="141">
        <f t="shared" si="115"/>
        <v>165</v>
      </c>
      <c r="J600" s="135">
        <f t="shared" si="116"/>
        <v>0</v>
      </c>
      <c r="K600" s="135">
        <f t="shared" si="112"/>
        <v>0</v>
      </c>
      <c r="L600" s="135" t="e">
        <f t="shared" si="113"/>
        <v>#REF!</v>
      </c>
      <c r="M600" s="138" t="e">
        <f>IF(K600-'!!!KATILIMCI LİSTESİ!!!'!#REF!&gt;0,'!!!KATILIMCI LİSTESİ!!!'!#REF!,K600)</f>
        <v>#REF!</v>
      </c>
      <c r="N600" s="135">
        <f t="shared" si="117"/>
        <v>742.5</v>
      </c>
      <c r="O600" s="135">
        <f t="shared" si="118"/>
        <v>907.5</v>
      </c>
      <c r="P600" s="139">
        <f t="shared" si="119"/>
        <v>17407.5</v>
      </c>
      <c r="Q600" s="135">
        <f>'5-Banka Listesi'!G601</f>
        <v>0</v>
      </c>
      <c r="R600" s="140">
        <f t="shared" si="120"/>
        <v>16500</v>
      </c>
      <c r="S600" s="140">
        <f t="shared" si="121"/>
        <v>371.25</v>
      </c>
      <c r="T600" s="140">
        <f t="shared" si="122"/>
        <v>330</v>
      </c>
      <c r="U600" s="135">
        <f t="shared" si="123"/>
        <v>17201.25</v>
      </c>
      <c r="V600" s="132">
        <v>596</v>
      </c>
    </row>
    <row r="601" spans="2:22" ht="33.950000000000003" customHeight="1" x14ac:dyDescent="0.25">
      <c r="B601" s="132">
        <v>597</v>
      </c>
      <c r="C601" s="133" t="str">
        <f>'!!!KATILIMCI LİSTESİ!!!'!B598</f>
        <v>GİZEM GÜNEŞHAN</v>
      </c>
      <c r="D601" s="134" t="str">
        <f>'!!!KATILIMCI LİSTESİ!!!'!C598</f>
        <v>10183471948</v>
      </c>
      <c r="E601" s="135">
        <f>'!!! VERİLER !!!'!C$1</f>
        <v>1375</v>
      </c>
      <c r="F601" s="136">
        <f>'1-Devamsızlık Formu (Ek-4)'!AJ603</f>
        <v>14</v>
      </c>
      <c r="G601" s="135">
        <f>IF(AND('1-Devamsızlık Formu (Ek-4)'!D603="",F601&gt;0,'1-Devamsızlık Formu (Ek-4)'!AW603="KASIM 2024"),(E601*(F601-1)+(666.75)),E601*F601)</f>
        <v>19250</v>
      </c>
      <c r="H601" s="135">
        <f t="shared" si="114"/>
        <v>192.5</v>
      </c>
      <c r="I601" s="141">
        <f t="shared" si="115"/>
        <v>192.5</v>
      </c>
      <c r="J601" s="135">
        <f t="shared" si="116"/>
        <v>0</v>
      </c>
      <c r="K601" s="135">
        <f t="shared" si="112"/>
        <v>0</v>
      </c>
      <c r="L601" s="135" t="e">
        <f t="shared" si="113"/>
        <v>#REF!</v>
      </c>
      <c r="M601" s="138" t="e">
        <f>IF(K601-'!!!KATILIMCI LİSTESİ!!!'!#REF!&gt;0,'!!!KATILIMCI LİSTESİ!!!'!#REF!,K601)</f>
        <v>#REF!</v>
      </c>
      <c r="N601" s="135">
        <f t="shared" si="117"/>
        <v>866.25</v>
      </c>
      <c r="O601" s="135">
        <f t="shared" si="118"/>
        <v>1058.75</v>
      </c>
      <c r="P601" s="139">
        <f t="shared" si="119"/>
        <v>20308.75</v>
      </c>
      <c r="Q601" s="135">
        <f>'5-Banka Listesi'!G602</f>
        <v>0</v>
      </c>
      <c r="R601" s="140">
        <f t="shared" si="120"/>
        <v>19250</v>
      </c>
      <c r="S601" s="140">
        <f t="shared" si="121"/>
        <v>433.125</v>
      </c>
      <c r="T601" s="140">
        <f t="shared" si="122"/>
        <v>385</v>
      </c>
      <c r="U601" s="135">
        <f t="shared" si="123"/>
        <v>20068.125</v>
      </c>
      <c r="V601" s="132">
        <v>597</v>
      </c>
    </row>
    <row r="602" spans="2:22" ht="33.950000000000003" customHeight="1" x14ac:dyDescent="0.25">
      <c r="B602" s="132">
        <v>598</v>
      </c>
      <c r="C602" s="133" t="str">
        <f>'!!!KATILIMCI LİSTESİ!!!'!B599</f>
        <v>GİZEM NUR TAŞCI</v>
      </c>
      <c r="D602" s="134" t="str">
        <f>'!!!KATILIMCI LİSTESİ!!!'!C599</f>
        <v>26731336966</v>
      </c>
      <c r="E602" s="135">
        <f>'!!! VERİLER !!!'!C$1</f>
        <v>1375</v>
      </c>
      <c r="F602" s="136">
        <f>'1-Devamsızlık Formu (Ek-4)'!AJ604</f>
        <v>8</v>
      </c>
      <c r="G602" s="135">
        <f>IF(AND('1-Devamsızlık Formu (Ek-4)'!D604="",F602&gt;0,'1-Devamsızlık Formu (Ek-4)'!AW604="KASIM 2024"),(E602*(F602-1)+(666.75)),E602*F602)</f>
        <v>11000</v>
      </c>
      <c r="H602" s="135">
        <f t="shared" si="114"/>
        <v>110</v>
      </c>
      <c r="I602" s="141">
        <f t="shared" si="115"/>
        <v>110</v>
      </c>
      <c r="J602" s="135">
        <f t="shared" si="116"/>
        <v>0</v>
      </c>
      <c r="K602" s="135">
        <f t="shared" si="112"/>
        <v>0</v>
      </c>
      <c r="L602" s="135" t="e">
        <f t="shared" si="113"/>
        <v>#REF!</v>
      </c>
      <c r="M602" s="138" t="e">
        <f>IF(K602-'!!!KATILIMCI LİSTESİ!!!'!#REF!&gt;0,'!!!KATILIMCI LİSTESİ!!!'!#REF!,K602)</f>
        <v>#REF!</v>
      </c>
      <c r="N602" s="135">
        <f t="shared" si="117"/>
        <v>495</v>
      </c>
      <c r="O602" s="135">
        <f t="shared" si="118"/>
        <v>605</v>
      </c>
      <c r="P602" s="139">
        <f t="shared" si="119"/>
        <v>11605</v>
      </c>
      <c r="Q602" s="135">
        <f>'5-Banka Listesi'!G603</f>
        <v>0</v>
      </c>
      <c r="R602" s="140">
        <f t="shared" si="120"/>
        <v>11000</v>
      </c>
      <c r="S602" s="140">
        <f t="shared" si="121"/>
        <v>247.5</v>
      </c>
      <c r="T602" s="140">
        <f t="shared" si="122"/>
        <v>220</v>
      </c>
      <c r="U602" s="135">
        <f t="shared" si="123"/>
        <v>11467.5</v>
      </c>
      <c r="V602" s="132">
        <v>598</v>
      </c>
    </row>
    <row r="603" spans="2:22" ht="33.950000000000003" customHeight="1" x14ac:dyDescent="0.25">
      <c r="B603" s="132">
        <v>599</v>
      </c>
      <c r="C603" s="133" t="str">
        <f>'!!!KATILIMCI LİSTESİ!!!'!B600</f>
        <v>GÖKÇE ŞAHİN</v>
      </c>
      <c r="D603" s="134" t="str">
        <f>'!!!KATILIMCI LİSTESİ!!!'!C600</f>
        <v>17527260640</v>
      </c>
      <c r="E603" s="135">
        <f>'!!! VERİLER !!!'!C$1</f>
        <v>1375</v>
      </c>
      <c r="F603" s="136">
        <f>'1-Devamsızlık Formu (Ek-4)'!AJ605</f>
        <v>13</v>
      </c>
      <c r="G603" s="135">
        <f>IF(AND('1-Devamsızlık Formu (Ek-4)'!D605="",F603&gt;0,'1-Devamsızlık Formu (Ek-4)'!AW605="KASIM 2024"),(E603*(F603-1)+(666.75)),E603*F603)</f>
        <v>17875</v>
      </c>
      <c r="H603" s="135">
        <f t="shared" si="114"/>
        <v>178.75</v>
      </c>
      <c r="I603" s="141">
        <f t="shared" si="115"/>
        <v>178.75</v>
      </c>
      <c r="J603" s="135">
        <f t="shared" si="116"/>
        <v>0</v>
      </c>
      <c r="K603" s="135">
        <f t="shared" ref="K603:K604" si="124">J603*0.15</f>
        <v>0</v>
      </c>
      <c r="L603" s="135" t="e">
        <f t="shared" ref="L603:L604" si="125">ROUND(K603-M603,2)</f>
        <v>#REF!</v>
      </c>
      <c r="M603" s="138" t="e">
        <f>IF(K603-'!!!KATILIMCI LİSTESİ!!!'!#REF!&gt;0,'!!!KATILIMCI LİSTESİ!!!'!#REF!,K603)</f>
        <v>#REF!</v>
      </c>
      <c r="N603" s="135">
        <f t="shared" si="117"/>
        <v>804.375</v>
      </c>
      <c r="O603" s="135">
        <f t="shared" si="118"/>
        <v>983.125</v>
      </c>
      <c r="P603" s="139">
        <f t="shared" si="119"/>
        <v>18858.125</v>
      </c>
      <c r="Q603" s="135">
        <f>'5-Banka Listesi'!G604</f>
        <v>0</v>
      </c>
      <c r="R603" s="140">
        <f t="shared" si="120"/>
        <v>17875</v>
      </c>
      <c r="S603" s="140">
        <f t="shared" si="121"/>
        <v>402.18799999999999</v>
      </c>
      <c r="T603" s="140">
        <f t="shared" si="122"/>
        <v>357.5</v>
      </c>
      <c r="U603" s="135">
        <f t="shared" si="123"/>
        <v>18634.687999999998</v>
      </c>
      <c r="V603" s="132">
        <v>599</v>
      </c>
    </row>
    <row r="604" spans="2:22" ht="33.950000000000003" customHeight="1" x14ac:dyDescent="0.25">
      <c r="B604" s="132">
        <v>600</v>
      </c>
      <c r="C604" s="133" t="str">
        <f>'!!!KATILIMCI LİSTESİ!!!'!B601</f>
        <v>GÖKÇEN KUŞÇU</v>
      </c>
      <c r="D604" s="134" t="str">
        <f>'!!!KATILIMCI LİSTESİ!!!'!C601</f>
        <v>12623291444</v>
      </c>
      <c r="E604" s="135">
        <f>'!!! VERİLER !!!'!C$1</f>
        <v>1375</v>
      </c>
      <c r="F604" s="136">
        <f>'1-Devamsızlık Formu (Ek-4)'!AJ606</f>
        <v>14</v>
      </c>
      <c r="G604" s="135">
        <f>IF(AND('1-Devamsızlık Formu (Ek-4)'!D606="",F604&gt;0,'1-Devamsızlık Formu (Ek-4)'!AW606="KASIM 2024"),(E604*(F604-1)+(666.75)),E604*F604)</f>
        <v>19250</v>
      </c>
      <c r="H604" s="135">
        <f t="shared" si="114"/>
        <v>192.5</v>
      </c>
      <c r="I604" s="141">
        <f t="shared" si="115"/>
        <v>192.5</v>
      </c>
      <c r="J604" s="135">
        <f t="shared" si="116"/>
        <v>0</v>
      </c>
      <c r="K604" s="135">
        <f t="shared" si="124"/>
        <v>0</v>
      </c>
      <c r="L604" s="135" t="e">
        <f t="shared" si="125"/>
        <v>#REF!</v>
      </c>
      <c r="M604" s="138" t="e">
        <f>IF(K604-'!!!KATILIMCI LİSTESİ!!!'!#REF!&gt;0,'!!!KATILIMCI LİSTESİ!!!'!#REF!,K604)</f>
        <v>#REF!</v>
      </c>
      <c r="N604" s="135">
        <f t="shared" si="117"/>
        <v>866.25</v>
      </c>
      <c r="O604" s="135">
        <f t="shared" si="118"/>
        <v>1058.75</v>
      </c>
      <c r="P604" s="139">
        <f t="shared" si="119"/>
        <v>20308.75</v>
      </c>
      <c r="Q604" s="135">
        <f>'5-Banka Listesi'!G605</f>
        <v>0</v>
      </c>
      <c r="R604" s="140">
        <f t="shared" si="120"/>
        <v>19250</v>
      </c>
      <c r="S604" s="140">
        <f t="shared" si="121"/>
        <v>433.125</v>
      </c>
      <c r="T604" s="140">
        <f t="shared" si="122"/>
        <v>385</v>
      </c>
      <c r="U604" s="135">
        <f t="shared" si="123"/>
        <v>20068.125</v>
      </c>
      <c r="V604" s="132">
        <v>600</v>
      </c>
    </row>
    <row r="605" spans="2:22" ht="33.950000000000003" customHeight="1" x14ac:dyDescent="0.25">
      <c r="B605" s="132">
        <v>601</v>
      </c>
      <c r="C605" s="133" t="str">
        <f>'!!!KATILIMCI LİSTESİ!!!'!B602</f>
        <v>GÖNÜL ASİĞ</v>
      </c>
      <c r="D605" s="134" t="str">
        <f>'!!!KATILIMCI LİSTESİ!!!'!C602</f>
        <v>10625293480</v>
      </c>
      <c r="E605" s="135">
        <f>'!!! VERİLER !!!'!C$1</f>
        <v>1375</v>
      </c>
      <c r="F605" s="136">
        <f>'1-Devamsızlık Formu (Ek-4)'!AJ607</f>
        <v>14</v>
      </c>
      <c r="G605" s="135">
        <f>IF(AND('1-Devamsızlık Formu (Ek-4)'!D607="",F605&gt;0,'1-Devamsızlık Formu (Ek-4)'!AW607="KASIM 2024"),(E605*(F605-1)+(666.75)),E605*F605)</f>
        <v>19250</v>
      </c>
      <c r="H605" s="135">
        <f t="shared" si="114"/>
        <v>192.5</v>
      </c>
      <c r="I605" s="141">
        <f t="shared" si="115"/>
        <v>192.5</v>
      </c>
      <c r="J605" s="135">
        <f t="shared" si="116"/>
        <v>0</v>
      </c>
      <c r="K605" s="135">
        <f t="shared" ref="K605:K611" si="126">J605*0.15</f>
        <v>0</v>
      </c>
      <c r="L605" s="135" t="e">
        <f t="shared" ref="L605:L611" si="127">ROUND(K605-M605,2)</f>
        <v>#REF!</v>
      </c>
      <c r="M605" s="138" t="e">
        <f>IF(K605-'!!!KATILIMCI LİSTESİ!!!'!#REF!&gt;0,'!!!KATILIMCI LİSTESİ!!!'!#REF!,K605)</f>
        <v>#REF!</v>
      </c>
      <c r="N605" s="135">
        <f t="shared" si="117"/>
        <v>866.25</v>
      </c>
      <c r="O605" s="135">
        <f t="shared" si="118"/>
        <v>1058.75</v>
      </c>
      <c r="P605" s="139">
        <f t="shared" si="119"/>
        <v>20308.75</v>
      </c>
      <c r="Q605" s="135">
        <f>'5-Banka Listesi'!G606</f>
        <v>0</v>
      </c>
      <c r="R605" s="140">
        <f t="shared" si="120"/>
        <v>19250</v>
      </c>
      <c r="S605" s="140">
        <f t="shared" si="121"/>
        <v>433.125</v>
      </c>
      <c r="T605" s="140">
        <f t="shared" si="122"/>
        <v>385</v>
      </c>
      <c r="U605" s="135">
        <f t="shared" si="123"/>
        <v>20068.125</v>
      </c>
      <c r="V605" s="132">
        <v>601</v>
      </c>
    </row>
    <row r="606" spans="2:22" ht="33.950000000000003" customHeight="1" x14ac:dyDescent="0.25">
      <c r="B606" s="132">
        <v>602</v>
      </c>
      <c r="C606" s="133" t="str">
        <f>'!!!KATILIMCI LİSTESİ!!!'!B603</f>
        <v>GÖRKEM BEKTAŞLI</v>
      </c>
      <c r="D606" s="134" t="str">
        <f>'!!!KATILIMCI LİSTESİ!!!'!C603</f>
        <v>10355357964</v>
      </c>
      <c r="E606" s="135">
        <f>'!!! VERİLER !!!'!C$1</f>
        <v>1375</v>
      </c>
      <c r="F606" s="136">
        <f>'1-Devamsızlık Formu (Ek-4)'!AJ608</f>
        <v>14</v>
      </c>
      <c r="G606" s="135">
        <f>IF(AND('1-Devamsızlık Formu (Ek-4)'!D608="",F606&gt;0,'1-Devamsızlık Formu (Ek-4)'!AW608="KASIM 2024"),(E606*(F606-1)+(666.75)),E606*F606)</f>
        <v>19250</v>
      </c>
      <c r="H606" s="135">
        <f t="shared" si="114"/>
        <v>192.5</v>
      </c>
      <c r="I606" s="141">
        <f t="shared" si="115"/>
        <v>192.5</v>
      </c>
      <c r="J606" s="135">
        <f t="shared" si="116"/>
        <v>0</v>
      </c>
      <c r="K606" s="135">
        <f t="shared" si="126"/>
        <v>0</v>
      </c>
      <c r="L606" s="135" t="e">
        <f t="shared" si="127"/>
        <v>#REF!</v>
      </c>
      <c r="M606" s="138" t="e">
        <f>IF(K606-'!!!KATILIMCI LİSTESİ!!!'!#REF!&gt;0,'!!!KATILIMCI LİSTESİ!!!'!#REF!,K606)</f>
        <v>#REF!</v>
      </c>
      <c r="N606" s="135">
        <f t="shared" si="117"/>
        <v>866.25</v>
      </c>
      <c r="O606" s="135">
        <f t="shared" si="118"/>
        <v>1058.75</v>
      </c>
      <c r="P606" s="139">
        <f t="shared" si="119"/>
        <v>20308.75</v>
      </c>
      <c r="Q606" s="135">
        <f>'5-Banka Listesi'!G607</f>
        <v>0</v>
      </c>
      <c r="R606" s="140">
        <f t="shared" si="120"/>
        <v>19250</v>
      </c>
      <c r="S606" s="140">
        <f t="shared" si="121"/>
        <v>433.125</v>
      </c>
      <c r="T606" s="140">
        <f t="shared" si="122"/>
        <v>385</v>
      </c>
      <c r="U606" s="135">
        <f t="shared" si="123"/>
        <v>20068.125</v>
      </c>
      <c r="V606" s="132">
        <v>602</v>
      </c>
    </row>
    <row r="607" spans="2:22" ht="33.950000000000003" customHeight="1" x14ac:dyDescent="0.25">
      <c r="B607" s="132">
        <v>603</v>
      </c>
      <c r="C607" s="133" t="str">
        <f>'!!!KATILIMCI LİSTESİ!!!'!B604</f>
        <v>GÖRKEM KARA</v>
      </c>
      <c r="D607" s="134" t="str">
        <f>'!!!KATILIMCI LİSTESİ!!!'!C604</f>
        <v>10109382846</v>
      </c>
      <c r="E607" s="135">
        <f>'!!! VERİLER !!!'!C$1</f>
        <v>1375</v>
      </c>
      <c r="F607" s="136">
        <f>'1-Devamsızlık Formu (Ek-4)'!AJ609</f>
        <v>9</v>
      </c>
      <c r="G607" s="135">
        <f>IF(AND('1-Devamsızlık Formu (Ek-4)'!D609="",F607&gt;0,'1-Devamsızlık Formu (Ek-4)'!AW609="KASIM 2024"),(E607*(F607-1)+(666.75)),E607*F607)</f>
        <v>12375</v>
      </c>
      <c r="H607" s="135">
        <f t="shared" si="114"/>
        <v>123.75</v>
      </c>
      <c r="I607" s="141">
        <f t="shared" si="115"/>
        <v>123.75</v>
      </c>
      <c r="J607" s="135">
        <f t="shared" si="116"/>
        <v>0</v>
      </c>
      <c r="K607" s="135">
        <f t="shared" si="126"/>
        <v>0</v>
      </c>
      <c r="L607" s="135" t="e">
        <f t="shared" si="127"/>
        <v>#REF!</v>
      </c>
      <c r="M607" s="138" t="e">
        <f>IF(K607-'!!!KATILIMCI LİSTESİ!!!'!#REF!&gt;0,'!!!KATILIMCI LİSTESİ!!!'!#REF!,K607)</f>
        <v>#REF!</v>
      </c>
      <c r="N607" s="135">
        <f t="shared" si="117"/>
        <v>556.875</v>
      </c>
      <c r="O607" s="135">
        <f t="shared" si="118"/>
        <v>680.625</v>
      </c>
      <c r="P607" s="139">
        <f t="shared" si="119"/>
        <v>13055.625</v>
      </c>
      <c r="Q607" s="135">
        <f>'5-Banka Listesi'!G608</f>
        <v>0</v>
      </c>
      <c r="R607" s="140">
        <f t="shared" si="120"/>
        <v>12375</v>
      </c>
      <c r="S607" s="140">
        <f t="shared" si="121"/>
        <v>278.43799999999999</v>
      </c>
      <c r="T607" s="140">
        <f t="shared" si="122"/>
        <v>247.5</v>
      </c>
      <c r="U607" s="135">
        <f t="shared" si="123"/>
        <v>12900.938</v>
      </c>
      <c r="V607" s="132">
        <v>603</v>
      </c>
    </row>
    <row r="608" spans="2:22" ht="33.950000000000003" customHeight="1" x14ac:dyDescent="0.25">
      <c r="B608" s="132">
        <v>604</v>
      </c>
      <c r="C608" s="133" t="str">
        <f>'!!!KATILIMCI LİSTESİ!!!'!B605</f>
        <v>GÖRKEM TAŞYONTAN</v>
      </c>
      <c r="D608" s="134" t="str">
        <f>'!!!KATILIMCI LİSTESİ!!!'!C605</f>
        <v>37525393164</v>
      </c>
      <c r="E608" s="135">
        <f>'!!! VERİLER !!!'!C$1</f>
        <v>1375</v>
      </c>
      <c r="F608" s="136">
        <f>'1-Devamsızlık Formu (Ek-4)'!AJ610</f>
        <v>14</v>
      </c>
      <c r="G608" s="135">
        <f>IF(AND('1-Devamsızlık Formu (Ek-4)'!D610="",F608&gt;0,'1-Devamsızlık Formu (Ek-4)'!AW610="KASIM 2024"),(E608*(F608-1)+(666.75)),E608*F608)</f>
        <v>19250</v>
      </c>
      <c r="H608" s="135">
        <f t="shared" si="114"/>
        <v>192.5</v>
      </c>
      <c r="I608" s="141">
        <f t="shared" si="115"/>
        <v>192.5</v>
      </c>
      <c r="J608" s="135">
        <f t="shared" si="116"/>
        <v>0</v>
      </c>
      <c r="K608" s="135">
        <f t="shared" si="126"/>
        <v>0</v>
      </c>
      <c r="L608" s="135" t="e">
        <f t="shared" si="127"/>
        <v>#REF!</v>
      </c>
      <c r="M608" s="138" t="e">
        <f>IF(K608-'!!!KATILIMCI LİSTESİ!!!'!#REF!&gt;0,'!!!KATILIMCI LİSTESİ!!!'!#REF!,K608)</f>
        <v>#REF!</v>
      </c>
      <c r="N608" s="135">
        <f t="shared" si="117"/>
        <v>866.25</v>
      </c>
      <c r="O608" s="135">
        <f t="shared" si="118"/>
        <v>1058.75</v>
      </c>
      <c r="P608" s="139">
        <f t="shared" si="119"/>
        <v>20308.75</v>
      </c>
      <c r="Q608" s="135">
        <f>'5-Banka Listesi'!G609</f>
        <v>0</v>
      </c>
      <c r="R608" s="140">
        <f t="shared" si="120"/>
        <v>19250</v>
      </c>
      <c r="S608" s="140">
        <f t="shared" si="121"/>
        <v>433.125</v>
      </c>
      <c r="T608" s="140">
        <f t="shared" si="122"/>
        <v>385</v>
      </c>
      <c r="U608" s="135">
        <f t="shared" si="123"/>
        <v>20068.125</v>
      </c>
      <c r="V608" s="132">
        <v>604</v>
      </c>
    </row>
    <row r="609" spans="2:22" ht="33.950000000000003" customHeight="1" x14ac:dyDescent="0.25">
      <c r="B609" s="132">
        <v>605</v>
      </c>
      <c r="C609" s="133" t="str">
        <f>'!!!KATILIMCI LİSTESİ!!!'!B606</f>
        <v>GÜL DURAK</v>
      </c>
      <c r="D609" s="134" t="str">
        <f>'!!!KATILIMCI LİSTESİ!!!'!C606</f>
        <v>10169113800</v>
      </c>
      <c r="E609" s="135">
        <f>'!!! VERİLER !!!'!C$1</f>
        <v>1375</v>
      </c>
      <c r="F609" s="136">
        <f>'1-Devamsızlık Formu (Ek-4)'!AJ611</f>
        <v>12</v>
      </c>
      <c r="G609" s="135">
        <f>IF(AND('1-Devamsızlık Formu (Ek-4)'!D611="",F609&gt;0,'1-Devamsızlık Formu (Ek-4)'!AW611="KASIM 2024"),(E609*(F609-1)+(666.75)),E609*F609)</f>
        <v>16500</v>
      </c>
      <c r="H609" s="135">
        <f t="shared" si="114"/>
        <v>165</v>
      </c>
      <c r="I609" s="141">
        <f t="shared" si="115"/>
        <v>165</v>
      </c>
      <c r="J609" s="135">
        <f t="shared" si="116"/>
        <v>0</v>
      </c>
      <c r="K609" s="135">
        <f t="shared" si="126"/>
        <v>0</v>
      </c>
      <c r="L609" s="135" t="e">
        <f t="shared" si="127"/>
        <v>#REF!</v>
      </c>
      <c r="M609" s="138" t="e">
        <f>IF(K609-'!!!KATILIMCI LİSTESİ!!!'!#REF!&gt;0,'!!!KATILIMCI LİSTESİ!!!'!#REF!,K609)</f>
        <v>#REF!</v>
      </c>
      <c r="N609" s="135">
        <f t="shared" si="117"/>
        <v>742.5</v>
      </c>
      <c r="O609" s="135">
        <f t="shared" si="118"/>
        <v>907.5</v>
      </c>
      <c r="P609" s="139">
        <f t="shared" si="119"/>
        <v>17407.5</v>
      </c>
      <c r="Q609" s="135">
        <f>'5-Banka Listesi'!G610</f>
        <v>0</v>
      </c>
      <c r="R609" s="140">
        <f t="shared" si="120"/>
        <v>16500</v>
      </c>
      <c r="S609" s="140">
        <f t="shared" si="121"/>
        <v>371.25</v>
      </c>
      <c r="T609" s="140">
        <f t="shared" si="122"/>
        <v>330</v>
      </c>
      <c r="U609" s="135">
        <f t="shared" si="123"/>
        <v>17201.25</v>
      </c>
      <c r="V609" s="132">
        <v>605</v>
      </c>
    </row>
    <row r="610" spans="2:22" ht="33.950000000000003" customHeight="1" x14ac:dyDescent="0.25">
      <c r="B610" s="132">
        <v>606</v>
      </c>
      <c r="C610" s="133" t="str">
        <f>'!!!KATILIMCI LİSTESİ!!!'!B607</f>
        <v>GÜLAY TUĞRUL</v>
      </c>
      <c r="D610" s="134" t="str">
        <f>'!!!KATILIMCI LİSTESİ!!!'!C607</f>
        <v>10952280108</v>
      </c>
      <c r="E610" s="135">
        <f>'!!! VERİLER !!!'!C$1</f>
        <v>1375</v>
      </c>
      <c r="F610" s="136">
        <f>'1-Devamsızlık Formu (Ek-4)'!AJ612</f>
        <v>14</v>
      </c>
      <c r="G610" s="135">
        <f>IF(AND('1-Devamsızlık Formu (Ek-4)'!D612="",F610&gt;0,'1-Devamsızlık Formu (Ek-4)'!AW612="KASIM 2024"),(E610*(F610-1)+(666.75)),E610*F610)</f>
        <v>19250</v>
      </c>
      <c r="H610" s="135">
        <f t="shared" si="114"/>
        <v>192.5</v>
      </c>
      <c r="I610" s="141">
        <f t="shared" si="115"/>
        <v>192.5</v>
      </c>
      <c r="J610" s="135">
        <f t="shared" si="116"/>
        <v>0</v>
      </c>
      <c r="K610" s="135">
        <f t="shared" si="126"/>
        <v>0</v>
      </c>
      <c r="L610" s="135" t="e">
        <f t="shared" si="127"/>
        <v>#REF!</v>
      </c>
      <c r="M610" s="138" t="e">
        <f>IF(K610-'!!!KATILIMCI LİSTESİ!!!'!#REF!&gt;0,'!!!KATILIMCI LİSTESİ!!!'!#REF!,K610)</f>
        <v>#REF!</v>
      </c>
      <c r="N610" s="135">
        <f t="shared" si="117"/>
        <v>866.25</v>
      </c>
      <c r="O610" s="135">
        <f t="shared" si="118"/>
        <v>1058.75</v>
      </c>
      <c r="P610" s="139">
        <f t="shared" si="119"/>
        <v>20308.75</v>
      </c>
      <c r="Q610" s="135">
        <f>'5-Banka Listesi'!G611</f>
        <v>0</v>
      </c>
      <c r="R610" s="140">
        <f t="shared" si="120"/>
        <v>19250</v>
      </c>
      <c r="S610" s="140">
        <f t="shared" si="121"/>
        <v>433.125</v>
      </c>
      <c r="T610" s="140">
        <f t="shared" si="122"/>
        <v>385</v>
      </c>
      <c r="U610" s="135">
        <f t="shared" si="123"/>
        <v>20068.125</v>
      </c>
      <c r="V610" s="132">
        <v>606</v>
      </c>
    </row>
    <row r="611" spans="2:22" ht="33.950000000000003" customHeight="1" x14ac:dyDescent="0.25">
      <c r="B611" s="132">
        <v>607</v>
      </c>
      <c r="C611" s="133" t="str">
        <f>'!!!KATILIMCI LİSTESİ!!!'!B608</f>
        <v>GÜLAY YILDIZ</v>
      </c>
      <c r="D611" s="134" t="str">
        <f>'!!!KATILIMCI LİSTESİ!!!'!C608</f>
        <v>11024835868</v>
      </c>
      <c r="E611" s="135">
        <f>'!!! VERİLER !!!'!C$1</f>
        <v>1375</v>
      </c>
      <c r="F611" s="136">
        <f>'1-Devamsızlık Formu (Ek-4)'!AJ613</f>
        <v>14</v>
      </c>
      <c r="G611" s="135">
        <f>IF(AND('1-Devamsızlık Formu (Ek-4)'!D613="",F611&gt;0,'1-Devamsızlık Formu (Ek-4)'!AW613="KASIM 2024"),(E611*(F611-1)+(666.75)),E611*F611)</f>
        <v>19250</v>
      </c>
      <c r="H611" s="135">
        <f t="shared" si="114"/>
        <v>192.5</v>
      </c>
      <c r="I611" s="141">
        <f t="shared" si="115"/>
        <v>192.5</v>
      </c>
      <c r="J611" s="135">
        <f t="shared" si="116"/>
        <v>0</v>
      </c>
      <c r="K611" s="135">
        <f t="shared" si="126"/>
        <v>0</v>
      </c>
      <c r="L611" s="135" t="e">
        <f t="shared" si="127"/>
        <v>#REF!</v>
      </c>
      <c r="M611" s="138" t="e">
        <f>IF(K611-'!!!KATILIMCI LİSTESİ!!!'!#REF!&gt;0,'!!!KATILIMCI LİSTESİ!!!'!#REF!,K611)</f>
        <v>#REF!</v>
      </c>
      <c r="N611" s="135">
        <f t="shared" si="117"/>
        <v>866.25</v>
      </c>
      <c r="O611" s="135">
        <f t="shared" si="118"/>
        <v>1058.75</v>
      </c>
      <c r="P611" s="139">
        <f t="shared" si="119"/>
        <v>20308.75</v>
      </c>
      <c r="Q611" s="135">
        <f>'5-Banka Listesi'!G612</f>
        <v>0</v>
      </c>
      <c r="R611" s="140">
        <f t="shared" si="120"/>
        <v>19250</v>
      </c>
      <c r="S611" s="140">
        <f t="shared" si="121"/>
        <v>433.125</v>
      </c>
      <c r="T611" s="140">
        <f t="shared" si="122"/>
        <v>385</v>
      </c>
      <c r="U611" s="135">
        <f t="shared" si="123"/>
        <v>20068.125</v>
      </c>
      <c r="V611" s="132">
        <v>607</v>
      </c>
    </row>
    <row r="612" spans="2:22" ht="33.950000000000003" customHeight="1" x14ac:dyDescent="0.25">
      <c r="B612" s="132">
        <v>608</v>
      </c>
      <c r="C612" s="133" t="str">
        <f>'!!!KATILIMCI LİSTESİ!!!'!B609</f>
        <v>GÜLBAHAR TAŞ</v>
      </c>
      <c r="D612" s="134" t="str">
        <f>'!!!KATILIMCI LİSTESİ!!!'!C609</f>
        <v>10240456642</v>
      </c>
      <c r="E612" s="135">
        <f>'!!! VERİLER !!!'!C$1</f>
        <v>1375</v>
      </c>
      <c r="F612" s="136">
        <f>'1-Devamsızlık Formu (Ek-4)'!AJ614</f>
        <v>9</v>
      </c>
      <c r="G612" s="135">
        <f>IF(AND('1-Devamsızlık Formu (Ek-4)'!D614="",F612&gt;0,'1-Devamsızlık Formu (Ek-4)'!AW614="KASIM 2024"),(E612*(F612-1)+(666.75)),E612*F612)</f>
        <v>12375</v>
      </c>
      <c r="H612" s="135">
        <f t="shared" si="114"/>
        <v>123.75</v>
      </c>
      <c r="I612" s="141">
        <f t="shared" si="115"/>
        <v>123.75</v>
      </c>
      <c r="J612" s="135">
        <f t="shared" si="116"/>
        <v>0</v>
      </c>
      <c r="K612" s="135">
        <f t="shared" ref="K612:K675" si="128">J612*0.15</f>
        <v>0</v>
      </c>
      <c r="L612" s="135" t="e">
        <f t="shared" ref="L612:L675" si="129">ROUND(K612-M612,2)</f>
        <v>#REF!</v>
      </c>
      <c r="M612" s="138" t="e">
        <f>IF(K612-'!!!KATILIMCI LİSTESİ!!!'!#REF!&gt;0,'!!!KATILIMCI LİSTESİ!!!'!#REF!,K612)</f>
        <v>#REF!</v>
      </c>
      <c r="N612" s="135">
        <f t="shared" si="117"/>
        <v>556.875</v>
      </c>
      <c r="O612" s="135">
        <f t="shared" si="118"/>
        <v>680.625</v>
      </c>
      <c r="P612" s="139">
        <f t="shared" si="119"/>
        <v>13055.625</v>
      </c>
      <c r="Q612" s="135">
        <f>'5-Banka Listesi'!G613</f>
        <v>0</v>
      </c>
      <c r="R612" s="140">
        <f t="shared" si="120"/>
        <v>12375</v>
      </c>
      <c r="S612" s="140">
        <f t="shared" si="121"/>
        <v>278.43799999999999</v>
      </c>
      <c r="T612" s="140">
        <f t="shared" si="122"/>
        <v>247.5</v>
      </c>
      <c r="U612" s="135">
        <f t="shared" si="123"/>
        <v>12900.938</v>
      </c>
      <c r="V612" s="132">
        <v>608</v>
      </c>
    </row>
    <row r="613" spans="2:22" ht="33.950000000000003" customHeight="1" x14ac:dyDescent="0.25">
      <c r="B613" s="132">
        <v>609</v>
      </c>
      <c r="C613" s="133" t="str">
        <f>'!!!KATILIMCI LİSTESİ!!!'!B610</f>
        <v>GÜLBEYAZ ÖZDEMİR</v>
      </c>
      <c r="D613" s="134" t="str">
        <f>'!!!KATILIMCI LİSTESİ!!!'!C610</f>
        <v>17360922224</v>
      </c>
      <c r="E613" s="135">
        <f>'!!! VERİLER !!!'!C$1</f>
        <v>1375</v>
      </c>
      <c r="F613" s="136">
        <f>'1-Devamsızlık Formu (Ek-4)'!AJ615</f>
        <v>14</v>
      </c>
      <c r="G613" s="135">
        <f>IF(AND('1-Devamsızlık Formu (Ek-4)'!D615="",F613&gt;0,'1-Devamsızlık Formu (Ek-4)'!AW615="KASIM 2024"),(E613*(F613-1)+(666.75)),E613*F613)</f>
        <v>19250</v>
      </c>
      <c r="H613" s="135">
        <f t="shared" si="114"/>
        <v>192.5</v>
      </c>
      <c r="I613" s="141">
        <f t="shared" si="115"/>
        <v>192.5</v>
      </c>
      <c r="J613" s="135">
        <f t="shared" si="116"/>
        <v>0</v>
      </c>
      <c r="K613" s="135">
        <f t="shared" si="128"/>
        <v>0</v>
      </c>
      <c r="L613" s="135" t="e">
        <f t="shared" si="129"/>
        <v>#REF!</v>
      </c>
      <c r="M613" s="138" t="e">
        <f>IF(K613-'!!!KATILIMCI LİSTESİ!!!'!#REF!&gt;0,'!!!KATILIMCI LİSTESİ!!!'!#REF!,K613)</f>
        <v>#REF!</v>
      </c>
      <c r="N613" s="135">
        <f t="shared" si="117"/>
        <v>866.25</v>
      </c>
      <c r="O613" s="135">
        <f t="shared" si="118"/>
        <v>1058.75</v>
      </c>
      <c r="P613" s="139">
        <f t="shared" si="119"/>
        <v>20308.75</v>
      </c>
      <c r="Q613" s="135">
        <f>'5-Banka Listesi'!G614</f>
        <v>0</v>
      </c>
      <c r="R613" s="140">
        <f t="shared" si="120"/>
        <v>19250</v>
      </c>
      <c r="S613" s="140">
        <f t="shared" si="121"/>
        <v>433.125</v>
      </c>
      <c r="T613" s="140">
        <f t="shared" si="122"/>
        <v>385</v>
      </c>
      <c r="U613" s="135">
        <f t="shared" si="123"/>
        <v>20068.125</v>
      </c>
      <c r="V613" s="132">
        <v>609</v>
      </c>
    </row>
    <row r="614" spans="2:22" ht="33.950000000000003" customHeight="1" x14ac:dyDescent="0.25">
      <c r="B614" s="132">
        <v>610</v>
      </c>
      <c r="C614" s="133" t="str">
        <f>'!!!KATILIMCI LİSTESİ!!!'!B611</f>
        <v>GÜLCAN GÖZEGİR</v>
      </c>
      <c r="D614" s="134" t="str">
        <f>'!!!KATILIMCI LİSTESİ!!!'!C611</f>
        <v>11078795200</v>
      </c>
      <c r="E614" s="135">
        <f>'!!! VERİLER !!!'!C$1</f>
        <v>1375</v>
      </c>
      <c r="F614" s="136">
        <f>'1-Devamsızlık Formu (Ek-4)'!AJ616</f>
        <v>13</v>
      </c>
      <c r="G614" s="135">
        <f>IF(AND('1-Devamsızlık Formu (Ek-4)'!D616="",F614&gt;0,'1-Devamsızlık Formu (Ek-4)'!AW616="KASIM 2024"),(E614*(F614-1)+(666.75)),E614*F614)</f>
        <v>17875</v>
      </c>
      <c r="H614" s="135">
        <f t="shared" si="114"/>
        <v>178.75</v>
      </c>
      <c r="I614" s="141">
        <f t="shared" si="115"/>
        <v>178.75</v>
      </c>
      <c r="J614" s="135">
        <f t="shared" si="116"/>
        <v>0</v>
      </c>
      <c r="K614" s="135">
        <f t="shared" si="128"/>
        <v>0</v>
      </c>
      <c r="L614" s="135" t="e">
        <f t="shared" si="129"/>
        <v>#REF!</v>
      </c>
      <c r="M614" s="138" t="e">
        <f>IF(K614-'!!!KATILIMCI LİSTESİ!!!'!#REF!&gt;0,'!!!KATILIMCI LİSTESİ!!!'!#REF!,K614)</f>
        <v>#REF!</v>
      </c>
      <c r="N614" s="135">
        <f t="shared" si="117"/>
        <v>804.375</v>
      </c>
      <c r="O614" s="135">
        <f t="shared" si="118"/>
        <v>983.125</v>
      </c>
      <c r="P614" s="139">
        <f t="shared" si="119"/>
        <v>18858.125</v>
      </c>
      <c r="Q614" s="135">
        <f>'5-Banka Listesi'!G615</f>
        <v>0</v>
      </c>
      <c r="R614" s="140">
        <f t="shared" si="120"/>
        <v>17875</v>
      </c>
      <c r="S614" s="140">
        <f t="shared" si="121"/>
        <v>402.18799999999999</v>
      </c>
      <c r="T614" s="140">
        <f t="shared" si="122"/>
        <v>357.5</v>
      </c>
      <c r="U614" s="135">
        <f t="shared" si="123"/>
        <v>18634.687999999998</v>
      </c>
      <c r="V614" s="132">
        <v>610</v>
      </c>
    </row>
    <row r="615" spans="2:22" ht="33.950000000000003" customHeight="1" x14ac:dyDescent="0.25">
      <c r="B615" s="132">
        <v>611</v>
      </c>
      <c r="C615" s="133" t="str">
        <f>'!!!KATILIMCI LİSTESİ!!!'!B612</f>
        <v>GÜLDANENUR BOĞAZOĞLU</v>
      </c>
      <c r="D615" s="134" t="str">
        <f>'!!!KATILIMCI LİSTESİ!!!'!C612</f>
        <v>10611175462</v>
      </c>
      <c r="E615" s="135">
        <f>'!!! VERİLER !!!'!C$1</f>
        <v>1375</v>
      </c>
      <c r="F615" s="136">
        <f>'1-Devamsızlık Formu (Ek-4)'!AJ617</f>
        <v>14</v>
      </c>
      <c r="G615" s="135">
        <f>IF(AND('1-Devamsızlık Formu (Ek-4)'!D617="",F615&gt;0,'1-Devamsızlık Formu (Ek-4)'!AW617="KASIM 2024"),(E615*(F615-1)+(666.75)),E615*F615)</f>
        <v>19250</v>
      </c>
      <c r="H615" s="135">
        <f t="shared" si="114"/>
        <v>192.5</v>
      </c>
      <c r="I615" s="141">
        <f t="shared" si="115"/>
        <v>192.5</v>
      </c>
      <c r="J615" s="135">
        <f t="shared" si="116"/>
        <v>0</v>
      </c>
      <c r="K615" s="135">
        <f t="shared" si="128"/>
        <v>0</v>
      </c>
      <c r="L615" s="135" t="e">
        <f t="shared" si="129"/>
        <v>#REF!</v>
      </c>
      <c r="M615" s="138" t="e">
        <f>IF(K615-'!!!KATILIMCI LİSTESİ!!!'!#REF!&gt;0,'!!!KATILIMCI LİSTESİ!!!'!#REF!,K615)</f>
        <v>#REF!</v>
      </c>
      <c r="N615" s="135">
        <f t="shared" si="117"/>
        <v>866.25</v>
      </c>
      <c r="O615" s="135">
        <f t="shared" si="118"/>
        <v>1058.75</v>
      </c>
      <c r="P615" s="139">
        <f t="shared" si="119"/>
        <v>20308.75</v>
      </c>
      <c r="Q615" s="135">
        <f>'5-Banka Listesi'!G616</f>
        <v>0</v>
      </c>
      <c r="R615" s="140">
        <f t="shared" si="120"/>
        <v>19250</v>
      </c>
      <c r="S615" s="140">
        <f t="shared" si="121"/>
        <v>433.125</v>
      </c>
      <c r="T615" s="140">
        <f t="shared" si="122"/>
        <v>385</v>
      </c>
      <c r="U615" s="135">
        <f t="shared" si="123"/>
        <v>20068.125</v>
      </c>
      <c r="V615" s="132">
        <v>611</v>
      </c>
    </row>
    <row r="616" spans="2:22" ht="33.950000000000003" customHeight="1" x14ac:dyDescent="0.25">
      <c r="B616" s="132">
        <v>612</v>
      </c>
      <c r="C616" s="133" t="str">
        <f>'!!!KATILIMCI LİSTESİ!!!'!B613</f>
        <v>GÜL DÖNE YALÇIN</v>
      </c>
      <c r="D616" s="134" t="str">
        <f>'!!!KATILIMCI LİSTESİ!!!'!C613</f>
        <v>34271381964</v>
      </c>
      <c r="E616" s="135">
        <f>'!!! VERİLER !!!'!C$1</f>
        <v>1375</v>
      </c>
      <c r="F616" s="136">
        <f>'1-Devamsızlık Formu (Ek-4)'!AJ618</f>
        <v>14</v>
      </c>
      <c r="G616" s="135">
        <f>IF(AND('1-Devamsızlık Formu (Ek-4)'!D618="",F616&gt;0,'1-Devamsızlık Formu (Ek-4)'!AW618="KASIM 2024"),(E616*(F616-1)+(666.75)),E616*F616)</f>
        <v>19250</v>
      </c>
      <c r="H616" s="135">
        <f t="shared" si="114"/>
        <v>192.5</v>
      </c>
      <c r="I616" s="141">
        <f t="shared" si="115"/>
        <v>192.5</v>
      </c>
      <c r="J616" s="135">
        <f t="shared" si="116"/>
        <v>0</v>
      </c>
      <c r="K616" s="135">
        <f t="shared" si="128"/>
        <v>0</v>
      </c>
      <c r="L616" s="135" t="e">
        <f t="shared" si="129"/>
        <v>#REF!</v>
      </c>
      <c r="M616" s="138" t="e">
        <f>IF(K616-'!!!KATILIMCI LİSTESİ!!!'!#REF!&gt;0,'!!!KATILIMCI LİSTESİ!!!'!#REF!,K616)</f>
        <v>#REF!</v>
      </c>
      <c r="N616" s="135">
        <f t="shared" si="117"/>
        <v>866.25</v>
      </c>
      <c r="O616" s="135">
        <f t="shared" si="118"/>
        <v>1058.75</v>
      </c>
      <c r="P616" s="139">
        <f t="shared" si="119"/>
        <v>20308.75</v>
      </c>
      <c r="Q616" s="135">
        <f>'5-Banka Listesi'!G617</f>
        <v>0</v>
      </c>
      <c r="R616" s="140">
        <f t="shared" si="120"/>
        <v>19250</v>
      </c>
      <c r="S616" s="140">
        <f t="shared" si="121"/>
        <v>433.125</v>
      </c>
      <c r="T616" s="140">
        <f t="shared" si="122"/>
        <v>385</v>
      </c>
      <c r="U616" s="135">
        <f t="shared" si="123"/>
        <v>20068.125</v>
      </c>
      <c r="V616" s="132">
        <v>612</v>
      </c>
    </row>
    <row r="617" spans="2:22" ht="33.950000000000003" customHeight="1" x14ac:dyDescent="0.25">
      <c r="B617" s="132">
        <v>613</v>
      </c>
      <c r="C617" s="133" t="str">
        <f>'!!!KATILIMCI LİSTESİ!!!'!B614</f>
        <v>GÜLER ŞÜHEDA DEMİR</v>
      </c>
      <c r="D617" s="134" t="str">
        <f>'!!!KATILIMCI LİSTESİ!!!'!C614</f>
        <v>39103332824</v>
      </c>
      <c r="E617" s="135">
        <f>'!!! VERİLER !!!'!C$1</f>
        <v>1375</v>
      </c>
      <c r="F617" s="136">
        <f>'1-Devamsızlık Formu (Ek-4)'!AJ619</f>
        <v>14</v>
      </c>
      <c r="G617" s="135">
        <f>IF(AND('1-Devamsızlık Formu (Ek-4)'!D619="",F617&gt;0,'1-Devamsızlık Formu (Ek-4)'!AW619="KASIM 2024"),(E617*(F617-1)+(666.75)),E617*F617)</f>
        <v>19250</v>
      </c>
      <c r="H617" s="135">
        <f t="shared" si="114"/>
        <v>192.5</v>
      </c>
      <c r="I617" s="141">
        <f t="shared" si="115"/>
        <v>192.5</v>
      </c>
      <c r="J617" s="135">
        <f t="shared" si="116"/>
        <v>0</v>
      </c>
      <c r="K617" s="135">
        <f t="shared" si="128"/>
        <v>0</v>
      </c>
      <c r="L617" s="135" t="e">
        <f t="shared" si="129"/>
        <v>#REF!</v>
      </c>
      <c r="M617" s="138" t="e">
        <f>IF(K617-'!!!KATILIMCI LİSTESİ!!!'!#REF!&gt;0,'!!!KATILIMCI LİSTESİ!!!'!#REF!,K617)</f>
        <v>#REF!</v>
      </c>
      <c r="N617" s="135">
        <f t="shared" si="117"/>
        <v>866.25</v>
      </c>
      <c r="O617" s="135">
        <f t="shared" si="118"/>
        <v>1058.75</v>
      </c>
      <c r="P617" s="139">
        <f t="shared" si="119"/>
        <v>20308.75</v>
      </c>
      <c r="Q617" s="135">
        <f>'5-Banka Listesi'!G618</f>
        <v>0</v>
      </c>
      <c r="R617" s="140">
        <f t="shared" si="120"/>
        <v>19250</v>
      </c>
      <c r="S617" s="140">
        <f t="shared" si="121"/>
        <v>433.125</v>
      </c>
      <c r="T617" s="140">
        <f t="shared" si="122"/>
        <v>385</v>
      </c>
      <c r="U617" s="135">
        <f t="shared" si="123"/>
        <v>20068.125</v>
      </c>
      <c r="V617" s="132">
        <v>613</v>
      </c>
    </row>
    <row r="618" spans="2:22" ht="33.950000000000003" customHeight="1" x14ac:dyDescent="0.25">
      <c r="B618" s="132">
        <v>614</v>
      </c>
      <c r="C618" s="133" t="str">
        <f>'!!!KATILIMCI LİSTESİ!!!'!B615</f>
        <v>GÜLHANNUR AKASLAN</v>
      </c>
      <c r="D618" s="134" t="str">
        <f>'!!!KATILIMCI LİSTESİ!!!'!C615</f>
        <v>43252194516</v>
      </c>
      <c r="E618" s="135">
        <f>'!!! VERİLER !!!'!C$1</f>
        <v>1375</v>
      </c>
      <c r="F618" s="136">
        <f>'1-Devamsızlık Formu (Ek-4)'!AJ620</f>
        <v>14</v>
      </c>
      <c r="G618" s="135">
        <f>IF(AND('1-Devamsızlık Formu (Ek-4)'!D620="",F618&gt;0,'1-Devamsızlık Formu (Ek-4)'!AW620="KASIM 2024"),(E618*(F618-1)+(666.75)),E618*F618)</f>
        <v>19250</v>
      </c>
      <c r="H618" s="135">
        <f t="shared" si="114"/>
        <v>192.5</v>
      </c>
      <c r="I618" s="141">
        <f t="shared" si="115"/>
        <v>192.5</v>
      </c>
      <c r="J618" s="135">
        <f t="shared" si="116"/>
        <v>0</v>
      </c>
      <c r="K618" s="135">
        <f t="shared" si="128"/>
        <v>0</v>
      </c>
      <c r="L618" s="135" t="e">
        <f t="shared" si="129"/>
        <v>#REF!</v>
      </c>
      <c r="M618" s="138" t="e">
        <f>IF(K618-'!!!KATILIMCI LİSTESİ!!!'!#REF!&gt;0,'!!!KATILIMCI LİSTESİ!!!'!#REF!,K618)</f>
        <v>#REF!</v>
      </c>
      <c r="N618" s="135">
        <f t="shared" si="117"/>
        <v>866.25</v>
      </c>
      <c r="O618" s="135">
        <f t="shared" si="118"/>
        <v>1058.75</v>
      </c>
      <c r="P618" s="139">
        <f t="shared" si="119"/>
        <v>20308.75</v>
      </c>
      <c r="Q618" s="135">
        <f>'5-Banka Listesi'!G619</f>
        <v>0</v>
      </c>
      <c r="R618" s="140">
        <f t="shared" si="120"/>
        <v>19250</v>
      </c>
      <c r="S618" s="140">
        <f t="shared" si="121"/>
        <v>433.125</v>
      </c>
      <c r="T618" s="140">
        <f t="shared" si="122"/>
        <v>385</v>
      </c>
      <c r="U618" s="135">
        <f t="shared" si="123"/>
        <v>20068.125</v>
      </c>
      <c r="V618" s="132">
        <v>614</v>
      </c>
    </row>
    <row r="619" spans="2:22" ht="33.950000000000003" customHeight="1" x14ac:dyDescent="0.25">
      <c r="B619" s="132">
        <v>615</v>
      </c>
      <c r="C619" s="133" t="str">
        <f>'!!!KATILIMCI LİSTESİ!!!'!B616</f>
        <v>GÜLNUR KUBAT</v>
      </c>
      <c r="D619" s="134" t="str">
        <f>'!!!KATILIMCI LİSTESİ!!!'!C616</f>
        <v>10769287314</v>
      </c>
      <c r="E619" s="135">
        <f>'!!! VERİLER !!!'!C$1</f>
        <v>1375</v>
      </c>
      <c r="F619" s="136">
        <f>'1-Devamsızlık Formu (Ek-4)'!AJ621</f>
        <v>9</v>
      </c>
      <c r="G619" s="135">
        <f>IF(AND('1-Devamsızlık Formu (Ek-4)'!D621="",F619&gt;0,'1-Devamsızlık Formu (Ek-4)'!AW621="KASIM 2024"),(E619*(F619-1)+(666.75)),E619*F619)</f>
        <v>12375</v>
      </c>
      <c r="H619" s="135">
        <f t="shared" si="114"/>
        <v>123.75</v>
      </c>
      <c r="I619" s="141">
        <f t="shared" si="115"/>
        <v>123.75</v>
      </c>
      <c r="J619" s="135">
        <f t="shared" si="116"/>
        <v>0</v>
      </c>
      <c r="K619" s="135">
        <f t="shared" si="128"/>
        <v>0</v>
      </c>
      <c r="L619" s="135" t="e">
        <f t="shared" si="129"/>
        <v>#REF!</v>
      </c>
      <c r="M619" s="138" t="e">
        <f>IF(K619-'!!!KATILIMCI LİSTESİ!!!'!#REF!&gt;0,'!!!KATILIMCI LİSTESİ!!!'!#REF!,K619)</f>
        <v>#REF!</v>
      </c>
      <c r="N619" s="135">
        <f t="shared" si="117"/>
        <v>556.875</v>
      </c>
      <c r="O619" s="135">
        <f t="shared" si="118"/>
        <v>680.625</v>
      </c>
      <c r="P619" s="139">
        <f t="shared" si="119"/>
        <v>13055.625</v>
      </c>
      <c r="Q619" s="135">
        <f>'5-Banka Listesi'!G620</f>
        <v>0</v>
      </c>
      <c r="R619" s="140">
        <f t="shared" si="120"/>
        <v>12375</v>
      </c>
      <c r="S619" s="140">
        <f t="shared" si="121"/>
        <v>278.43799999999999</v>
      </c>
      <c r="T619" s="140">
        <f t="shared" si="122"/>
        <v>247.5</v>
      </c>
      <c r="U619" s="135">
        <f t="shared" si="123"/>
        <v>12900.938</v>
      </c>
      <c r="V619" s="132">
        <v>615</v>
      </c>
    </row>
    <row r="620" spans="2:22" ht="33.950000000000003" customHeight="1" x14ac:dyDescent="0.25">
      <c r="B620" s="132">
        <v>616</v>
      </c>
      <c r="C620" s="133" t="str">
        <f>'!!!KATILIMCI LİSTESİ!!!'!B617</f>
        <v>GÜLŞEN EYVAZ</v>
      </c>
      <c r="D620" s="134" t="str">
        <f>'!!!KATILIMCI LİSTESİ!!!'!C617</f>
        <v>10654444952</v>
      </c>
      <c r="E620" s="135">
        <f>'!!! VERİLER !!!'!C$1</f>
        <v>1375</v>
      </c>
      <c r="F620" s="136">
        <f>'1-Devamsızlık Formu (Ek-4)'!AJ622</f>
        <v>9</v>
      </c>
      <c r="G620" s="135">
        <f>IF(AND('1-Devamsızlık Formu (Ek-4)'!D622="",F620&gt;0,'1-Devamsızlık Formu (Ek-4)'!AW622="KASIM 2024"),(E620*(F620-1)+(666.75)),E620*F620)</f>
        <v>12375</v>
      </c>
      <c r="H620" s="135">
        <f t="shared" si="114"/>
        <v>123.75</v>
      </c>
      <c r="I620" s="141">
        <f t="shared" si="115"/>
        <v>123.75</v>
      </c>
      <c r="J620" s="135">
        <f t="shared" si="116"/>
        <v>0</v>
      </c>
      <c r="K620" s="135">
        <f t="shared" si="128"/>
        <v>0</v>
      </c>
      <c r="L620" s="135" t="e">
        <f t="shared" si="129"/>
        <v>#REF!</v>
      </c>
      <c r="M620" s="138" t="e">
        <f>IF(K620-'!!!KATILIMCI LİSTESİ!!!'!#REF!&gt;0,'!!!KATILIMCI LİSTESİ!!!'!#REF!,K620)</f>
        <v>#REF!</v>
      </c>
      <c r="N620" s="135">
        <f t="shared" si="117"/>
        <v>556.875</v>
      </c>
      <c r="O620" s="135">
        <f t="shared" si="118"/>
        <v>680.625</v>
      </c>
      <c r="P620" s="139">
        <f t="shared" si="119"/>
        <v>13055.625</v>
      </c>
      <c r="Q620" s="135">
        <f>'5-Banka Listesi'!G621</f>
        <v>0</v>
      </c>
      <c r="R620" s="140">
        <f t="shared" si="120"/>
        <v>12375</v>
      </c>
      <c r="S620" s="140">
        <f t="shared" si="121"/>
        <v>278.43799999999999</v>
      </c>
      <c r="T620" s="140">
        <f t="shared" si="122"/>
        <v>247.5</v>
      </c>
      <c r="U620" s="135">
        <f t="shared" si="123"/>
        <v>12900.938</v>
      </c>
      <c r="V620" s="132">
        <v>616</v>
      </c>
    </row>
    <row r="621" spans="2:22" ht="33.950000000000003" customHeight="1" x14ac:dyDescent="0.25">
      <c r="B621" s="132">
        <v>617</v>
      </c>
      <c r="C621" s="133" t="str">
        <f>'!!!KATILIMCI LİSTESİ!!!'!B618</f>
        <v>GÜLŞEN FİDAN</v>
      </c>
      <c r="D621" s="134" t="str">
        <f>'!!!KATILIMCI LİSTESİ!!!'!C618</f>
        <v>44062010232</v>
      </c>
      <c r="E621" s="135">
        <f>'!!! VERİLER !!!'!C$1</f>
        <v>1375</v>
      </c>
      <c r="F621" s="136">
        <f>'1-Devamsızlık Formu (Ek-4)'!AJ623</f>
        <v>13</v>
      </c>
      <c r="G621" s="135">
        <f>IF(AND('1-Devamsızlık Formu (Ek-4)'!D623="",F621&gt;0,'1-Devamsızlık Formu (Ek-4)'!AW623="KASIM 2024"),(E621*(F621-1)+(666.75)),E621*F621)</f>
        <v>17875</v>
      </c>
      <c r="H621" s="135">
        <f t="shared" si="114"/>
        <v>178.75</v>
      </c>
      <c r="I621" s="141">
        <f t="shared" si="115"/>
        <v>178.75</v>
      </c>
      <c r="J621" s="135">
        <f t="shared" si="116"/>
        <v>0</v>
      </c>
      <c r="K621" s="135">
        <f t="shared" si="128"/>
        <v>0</v>
      </c>
      <c r="L621" s="135" t="e">
        <f t="shared" si="129"/>
        <v>#REF!</v>
      </c>
      <c r="M621" s="138" t="e">
        <f>IF(K621-'!!!KATILIMCI LİSTESİ!!!'!#REF!&gt;0,'!!!KATILIMCI LİSTESİ!!!'!#REF!,K621)</f>
        <v>#REF!</v>
      </c>
      <c r="N621" s="135">
        <f t="shared" si="117"/>
        <v>804.375</v>
      </c>
      <c r="O621" s="135">
        <f t="shared" si="118"/>
        <v>983.125</v>
      </c>
      <c r="P621" s="139">
        <f t="shared" si="119"/>
        <v>18858.125</v>
      </c>
      <c r="Q621" s="135">
        <f>'5-Banka Listesi'!G622</f>
        <v>0</v>
      </c>
      <c r="R621" s="140">
        <f t="shared" si="120"/>
        <v>17875</v>
      </c>
      <c r="S621" s="140">
        <f t="shared" si="121"/>
        <v>402.18799999999999</v>
      </c>
      <c r="T621" s="140">
        <f t="shared" si="122"/>
        <v>357.5</v>
      </c>
      <c r="U621" s="135">
        <f t="shared" si="123"/>
        <v>18634.687999999998</v>
      </c>
      <c r="V621" s="132">
        <v>617</v>
      </c>
    </row>
    <row r="622" spans="2:22" ht="33.950000000000003" customHeight="1" x14ac:dyDescent="0.25">
      <c r="B622" s="132">
        <v>618</v>
      </c>
      <c r="C622" s="133" t="str">
        <f>'!!!KATILIMCI LİSTESİ!!!'!B619</f>
        <v>GÜLSENA ÜNALDI</v>
      </c>
      <c r="D622" s="134" t="str">
        <f>'!!!KATILIMCI LİSTESİ!!!'!C619</f>
        <v>45328125202</v>
      </c>
      <c r="E622" s="135">
        <f>'!!! VERİLER !!!'!C$1</f>
        <v>1375</v>
      </c>
      <c r="F622" s="136">
        <f>'1-Devamsızlık Formu (Ek-4)'!AJ624</f>
        <v>14</v>
      </c>
      <c r="G622" s="135">
        <f>IF(AND('1-Devamsızlık Formu (Ek-4)'!D624="",F622&gt;0,'1-Devamsızlık Formu (Ek-4)'!AW624="KASIM 2024"),(E622*(F622-1)+(666.75)),E622*F622)</f>
        <v>19250</v>
      </c>
      <c r="H622" s="135">
        <f t="shared" si="114"/>
        <v>192.5</v>
      </c>
      <c r="I622" s="141">
        <f t="shared" si="115"/>
        <v>192.5</v>
      </c>
      <c r="J622" s="135">
        <f t="shared" si="116"/>
        <v>0</v>
      </c>
      <c r="K622" s="135">
        <f t="shared" si="128"/>
        <v>0</v>
      </c>
      <c r="L622" s="135" t="e">
        <f t="shared" si="129"/>
        <v>#REF!</v>
      </c>
      <c r="M622" s="138" t="e">
        <f>IF(K622-'!!!KATILIMCI LİSTESİ!!!'!#REF!&gt;0,'!!!KATILIMCI LİSTESİ!!!'!#REF!,K622)</f>
        <v>#REF!</v>
      </c>
      <c r="N622" s="135">
        <f t="shared" si="117"/>
        <v>866.25</v>
      </c>
      <c r="O622" s="135">
        <f t="shared" si="118"/>
        <v>1058.75</v>
      </c>
      <c r="P622" s="139">
        <f t="shared" si="119"/>
        <v>20308.75</v>
      </c>
      <c r="Q622" s="135">
        <f>'5-Banka Listesi'!G623</f>
        <v>0</v>
      </c>
      <c r="R622" s="140">
        <f t="shared" si="120"/>
        <v>19250</v>
      </c>
      <c r="S622" s="140">
        <f t="shared" si="121"/>
        <v>433.125</v>
      </c>
      <c r="T622" s="140">
        <f t="shared" si="122"/>
        <v>385</v>
      </c>
      <c r="U622" s="135">
        <f t="shared" si="123"/>
        <v>20068.125</v>
      </c>
      <c r="V622" s="132">
        <v>618</v>
      </c>
    </row>
    <row r="623" spans="2:22" ht="33.950000000000003" customHeight="1" x14ac:dyDescent="0.25">
      <c r="B623" s="132">
        <v>619</v>
      </c>
      <c r="C623" s="133" t="str">
        <f>'!!!KATILIMCI LİSTESİ!!!'!B620</f>
        <v>GÜLSÜM CEVAHİR</v>
      </c>
      <c r="D623" s="134" t="str">
        <f>'!!!KATILIMCI LİSTESİ!!!'!C620</f>
        <v>64636374492</v>
      </c>
      <c r="E623" s="135">
        <f>'!!! VERİLER !!!'!C$1</f>
        <v>1375</v>
      </c>
      <c r="F623" s="136">
        <f>'1-Devamsızlık Formu (Ek-4)'!AJ625</f>
        <v>6</v>
      </c>
      <c r="G623" s="135">
        <f>IF(AND('1-Devamsızlık Formu (Ek-4)'!D625="",F623&gt;0,'1-Devamsızlık Formu (Ek-4)'!AW625="KASIM 2024"),(E623*(F623-1)+(666.75)),E623*F623)</f>
        <v>8250</v>
      </c>
      <c r="H623" s="135">
        <f t="shared" si="114"/>
        <v>82.5</v>
      </c>
      <c r="I623" s="141">
        <f t="shared" si="115"/>
        <v>82.5</v>
      </c>
      <c r="J623" s="135">
        <f t="shared" si="116"/>
        <v>0</v>
      </c>
      <c r="K623" s="135">
        <f t="shared" si="128"/>
        <v>0</v>
      </c>
      <c r="L623" s="135" t="e">
        <f t="shared" si="129"/>
        <v>#REF!</v>
      </c>
      <c r="M623" s="138" t="e">
        <f>IF(K623-'!!!KATILIMCI LİSTESİ!!!'!#REF!&gt;0,'!!!KATILIMCI LİSTESİ!!!'!#REF!,K623)</f>
        <v>#REF!</v>
      </c>
      <c r="N623" s="135">
        <f t="shared" si="117"/>
        <v>371.25</v>
      </c>
      <c r="O623" s="135">
        <f t="shared" si="118"/>
        <v>453.75</v>
      </c>
      <c r="P623" s="139">
        <f t="shared" si="119"/>
        <v>8703.75</v>
      </c>
      <c r="Q623" s="135">
        <f>'5-Banka Listesi'!G624</f>
        <v>0</v>
      </c>
      <c r="R623" s="140">
        <f t="shared" si="120"/>
        <v>8250</v>
      </c>
      <c r="S623" s="140">
        <f t="shared" si="121"/>
        <v>185.625</v>
      </c>
      <c r="T623" s="140">
        <f t="shared" si="122"/>
        <v>165</v>
      </c>
      <c r="U623" s="135">
        <f t="shared" si="123"/>
        <v>8600.625</v>
      </c>
      <c r="V623" s="132">
        <v>619</v>
      </c>
    </row>
    <row r="624" spans="2:22" ht="33.950000000000003" customHeight="1" x14ac:dyDescent="0.25">
      <c r="B624" s="132">
        <v>620</v>
      </c>
      <c r="C624" s="133" t="str">
        <f>'!!!KATILIMCI LİSTESİ!!!'!B621</f>
        <v>GÜLTEKİN ŞAHİN</v>
      </c>
      <c r="D624" s="134" t="str">
        <f>'!!!KATILIMCI LİSTESİ!!!'!C621</f>
        <v>11182435016</v>
      </c>
      <c r="E624" s="135">
        <f>'!!! VERİLER !!!'!C$1</f>
        <v>1375</v>
      </c>
      <c r="F624" s="136">
        <f>'1-Devamsızlık Formu (Ek-4)'!AJ626</f>
        <v>13</v>
      </c>
      <c r="G624" s="135">
        <f>IF(AND('1-Devamsızlık Formu (Ek-4)'!D626="",F624&gt;0,'1-Devamsızlık Formu (Ek-4)'!AW626="KASIM 2024"),(E624*(F624-1)+(666.75)),E624*F624)</f>
        <v>17875</v>
      </c>
      <c r="H624" s="135">
        <f t="shared" si="114"/>
        <v>178.75</v>
      </c>
      <c r="I624" s="141">
        <f t="shared" si="115"/>
        <v>178.75</v>
      </c>
      <c r="J624" s="135">
        <f t="shared" si="116"/>
        <v>0</v>
      </c>
      <c r="K624" s="135">
        <f t="shared" si="128"/>
        <v>0</v>
      </c>
      <c r="L624" s="135" t="e">
        <f t="shared" si="129"/>
        <v>#REF!</v>
      </c>
      <c r="M624" s="138" t="e">
        <f>IF(K624-'!!!KATILIMCI LİSTESİ!!!'!#REF!&gt;0,'!!!KATILIMCI LİSTESİ!!!'!#REF!,K624)</f>
        <v>#REF!</v>
      </c>
      <c r="N624" s="135">
        <f t="shared" si="117"/>
        <v>804.375</v>
      </c>
      <c r="O624" s="135">
        <f t="shared" si="118"/>
        <v>983.125</v>
      </c>
      <c r="P624" s="139">
        <f t="shared" si="119"/>
        <v>18858.125</v>
      </c>
      <c r="Q624" s="135">
        <f>'5-Banka Listesi'!G625</f>
        <v>0</v>
      </c>
      <c r="R624" s="140">
        <f t="shared" si="120"/>
        <v>17875</v>
      </c>
      <c r="S624" s="140">
        <f t="shared" si="121"/>
        <v>402.18799999999999</v>
      </c>
      <c r="T624" s="140">
        <f t="shared" si="122"/>
        <v>357.5</v>
      </c>
      <c r="U624" s="135">
        <f t="shared" si="123"/>
        <v>18634.687999999998</v>
      </c>
      <c r="V624" s="132">
        <v>620</v>
      </c>
    </row>
    <row r="625" spans="2:22" ht="33.950000000000003" customHeight="1" x14ac:dyDescent="0.25">
      <c r="B625" s="132">
        <v>621</v>
      </c>
      <c r="C625" s="133" t="str">
        <f>'!!!KATILIMCI LİSTESİ!!!'!B622</f>
        <v>GÜNEŞ GUBAT</v>
      </c>
      <c r="D625" s="134" t="str">
        <f>'!!!KATILIMCI LİSTESİ!!!'!C622</f>
        <v>12737999120</v>
      </c>
      <c r="E625" s="135">
        <f>'!!! VERİLER !!!'!C$1</f>
        <v>1375</v>
      </c>
      <c r="F625" s="136">
        <f>'1-Devamsızlık Formu (Ek-4)'!AJ627</f>
        <v>10</v>
      </c>
      <c r="G625" s="135">
        <f>IF(AND('1-Devamsızlık Formu (Ek-4)'!D627="",F625&gt;0,'1-Devamsızlık Formu (Ek-4)'!AW627="KASIM 2024"),(E625*(F625-1)+(666.75)),E625*F625)</f>
        <v>13750</v>
      </c>
      <c r="H625" s="135">
        <f t="shared" si="114"/>
        <v>137.5</v>
      </c>
      <c r="I625" s="141">
        <f t="shared" si="115"/>
        <v>137.5</v>
      </c>
      <c r="J625" s="135">
        <f t="shared" si="116"/>
        <v>0</v>
      </c>
      <c r="K625" s="135">
        <f t="shared" si="128"/>
        <v>0</v>
      </c>
      <c r="L625" s="135" t="e">
        <f t="shared" si="129"/>
        <v>#REF!</v>
      </c>
      <c r="M625" s="138" t="e">
        <f>IF(K625-'!!!KATILIMCI LİSTESİ!!!'!#REF!&gt;0,'!!!KATILIMCI LİSTESİ!!!'!#REF!,K625)</f>
        <v>#REF!</v>
      </c>
      <c r="N625" s="135">
        <f t="shared" si="117"/>
        <v>618.75</v>
      </c>
      <c r="O625" s="135">
        <f t="shared" si="118"/>
        <v>756.25</v>
      </c>
      <c r="P625" s="139">
        <f t="shared" si="119"/>
        <v>14506.25</v>
      </c>
      <c r="Q625" s="135">
        <f>'5-Banka Listesi'!G626</f>
        <v>0</v>
      </c>
      <c r="R625" s="140">
        <f t="shared" si="120"/>
        <v>13750</v>
      </c>
      <c r="S625" s="140">
        <f t="shared" si="121"/>
        <v>309.375</v>
      </c>
      <c r="T625" s="140">
        <f t="shared" si="122"/>
        <v>275</v>
      </c>
      <c r="U625" s="135">
        <f t="shared" si="123"/>
        <v>14334.375</v>
      </c>
      <c r="V625" s="132">
        <v>621</v>
      </c>
    </row>
    <row r="626" spans="2:22" ht="33.950000000000003" customHeight="1" x14ac:dyDescent="0.25">
      <c r="B626" s="132">
        <v>622</v>
      </c>
      <c r="C626" s="133" t="str">
        <f>'!!!KATILIMCI LİSTESİ!!!'!B623</f>
        <v>GURBET KILIÇ</v>
      </c>
      <c r="D626" s="134" t="str">
        <f>'!!!KATILIMCI LİSTESİ!!!'!C623</f>
        <v>13187023724</v>
      </c>
      <c r="E626" s="135">
        <f>'!!! VERİLER !!!'!C$1</f>
        <v>1375</v>
      </c>
      <c r="F626" s="136">
        <f>'1-Devamsızlık Formu (Ek-4)'!AJ628</f>
        <v>14</v>
      </c>
      <c r="G626" s="135">
        <f>IF(AND('1-Devamsızlık Formu (Ek-4)'!D628="",F626&gt;0,'1-Devamsızlık Formu (Ek-4)'!AW628="KASIM 2024"),(E626*(F626-1)+(666.75)),E626*F626)</f>
        <v>19250</v>
      </c>
      <c r="H626" s="135">
        <f t="shared" si="114"/>
        <v>192.5</v>
      </c>
      <c r="I626" s="141">
        <f t="shared" si="115"/>
        <v>192.5</v>
      </c>
      <c r="J626" s="135">
        <f t="shared" si="116"/>
        <v>0</v>
      </c>
      <c r="K626" s="135">
        <f t="shared" si="128"/>
        <v>0</v>
      </c>
      <c r="L626" s="135" t="e">
        <f t="shared" si="129"/>
        <v>#REF!</v>
      </c>
      <c r="M626" s="138" t="e">
        <f>IF(K626-'!!!KATILIMCI LİSTESİ!!!'!#REF!&gt;0,'!!!KATILIMCI LİSTESİ!!!'!#REF!,K626)</f>
        <v>#REF!</v>
      </c>
      <c r="N626" s="135">
        <f t="shared" si="117"/>
        <v>866.25</v>
      </c>
      <c r="O626" s="135">
        <f t="shared" si="118"/>
        <v>1058.75</v>
      </c>
      <c r="P626" s="139">
        <f t="shared" si="119"/>
        <v>20308.75</v>
      </c>
      <c r="Q626" s="135">
        <f>'5-Banka Listesi'!G627</f>
        <v>0</v>
      </c>
      <c r="R626" s="140">
        <f t="shared" si="120"/>
        <v>19250</v>
      </c>
      <c r="S626" s="140">
        <f t="shared" si="121"/>
        <v>433.125</v>
      </c>
      <c r="T626" s="140">
        <f t="shared" si="122"/>
        <v>385</v>
      </c>
      <c r="U626" s="135">
        <f t="shared" si="123"/>
        <v>20068.125</v>
      </c>
      <c r="V626" s="132">
        <v>622</v>
      </c>
    </row>
    <row r="627" spans="2:22" ht="33.950000000000003" customHeight="1" x14ac:dyDescent="0.25">
      <c r="B627" s="132">
        <v>623</v>
      </c>
      <c r="C627" s="133" t="str">
        <f>'!!!KATILIMCI LİSTESİ!!!'!B624</f>
        <v>HABİL KAAN UYDURAN</v>
      </c>
      <c r="D627" s="134" t="str">
        <f>'!!!KATILIMCI LİSTESİ!!!'!C624</f>
        <v>57379257320</v>
      </c>
      <c r="E627" s="135">
        <f>'!!! VERİLER !!!'!C$1</f>
        <v>1375</v>
      </c>
      <c r="F627" s="136">
        <f>'1-Devamsızlık Formu (Ek-4)'!AJ629</f>
        <v>13</v>
      </c>
      <c r="G627" s="135">
        <f>IF(AND('1-Devamsızlık Formu (Ek-4)'!D629="",F627&gt;0,'1-Devamsızlık Formu (Ek-4)'!AW629="KASIM 2024"),(E627*(F627-1)+(666.75)),E627*F627)</f>
        <v>17875</v>
      </c>
      <c r="H627" s="135">
        <f t="shared" si="114"/>
        <v>178.75</v>
      </c>
      <c r="I627" s="141">
        <f t="shared" si="115"/>
        <v>178.75</v>
      </c>
      <c r="J627" s="135">
        <f t="shared" si="116"/>
        <v>0</v>
      </c>
      <c r="K627" s="135">
        <f t="shared" si="128"/>
        <v>0</v>
      </c>
      <c r="L627" s="135" t="e">
        <f t="shared" si="129"/>
        <v>#REF!</v>
      </c>
      <c r="M627" s="138" t="e">
        <f>IF(K627-'!!!KATILIMCI LİSTESİ!!!'!#REF!&gt;0,'!!!KATILIMCI LİSTESİ!!!'!#REF!,K627)</f>
        <v>#REF!</v>
      </c>
      <c r="N627" s="135">
        <f t="shared" si="117"/>
        <v>804.375</v>
      </c>
      <c r="O627" s="135">
        <f t="shared" si="118"/>
        <v>983.125</v>
      </c>
      <c r="P627" s="139">
        <f t="shared" si="119"/>
        <v>18858.125</v>
      </c>
      <c r="Q627" s="135">
        <f>'5-Banka Listesi'!G628</f>
        <v>0</v>
      </c>
      <c r="R627" s="140">
        <f t="shared" si="120"/>
        <v>17875</v>
      </c>
      <c r="S627" s="140">
        <f t="shared" si="121"/>
        <v>402.18799999999999</v>
      </c>
      <c r="T627" s="140">
        <f t="shared" si="122"/>
        <v>357.5</v>
      </c>
      <c r="U627" s="135">
        <f t="shared" si="123"/>
        <v>18634.687999999998</v>
      </c>
      <c r="V627" s="132">
        <v>623</v>
      </c>
    </row>
    <row r="628" spans="2:22" ht="33.950000000000003" customHeight="1" x14ac:dyDescent="0.25">
      <c r="B628" s="132">
        <v>624</v>
      </c>
      <c r="C628" s="133" t="str">
        <f>'!!!KATILIMCI LİSTESİ!!!'!B625</f>
        <v>HACER AKIN</v>
      </c>
      <c r="D628" s="134" t="str">
        <f>'!!!KATILIMCI LİSTESİ!!!'!C625</f>
        <v>11532030274</v>
      </c>
      <c r="E628" s="135">
        <f>'!!! VERİLER !!!'!C$1</f>
        <v>1375</v>
      </c>
      <c r="F628" s="136">
        <f>'1-Devamsızlık Formu (Ek-4)'!AJ630</f>
        <v>13</v>
      </c>
      <c r="G628" s="135">
        <f>IF(AND('1-Devamsızlık Formu (Ek-4)'!D630="",F628&gt;0,'1-Devamsızlık Formu (Ek-4)'!AW630="KASIM 2024"),(E628*(F628-1)+(666.75)),E628*F628)</f>
        <v>17875</v>
      </c>
      <c r="H628" s="135">
        <f t="shared" si="114"/>
        <v>178.75</v>
      </c>
      <c r="I628" s="141">
        <f t="shared" si="115"/>
        <v>178.75</v>
      </c>
      <c r="J628" s="135">
        <f t="shared" si="116"/>
        <v>0</v>
      </c>
      <c r="K628" s="135">
        <f t="shared" si="128"/>
        <v>0</v>
      </c>
      <c r="L628" s="135" t="e">
        <f t="shared" si="129"/>
        <v>#REF!</v>
      </c>
      <c r="M628" s="138" t="e">
        <f>IF(K628-'!!!KATILIMCI LİSTESİ!!!'!#REF!&gt;0,'!!!KATILIMCI LİSTESİ!!!'!#REF!,K628)</f>
        <v>#REF!</v>
      </c>
      <c r="N628" s="135">
        <f t="shared" si="117"/>
        <v>804.375</v>
      </c>
      <c r="O628" s="135">
        <f t="shared" si="118"/>
        <v>983.125</v>
      </c>
      <c r="P628" s="139">
        <f t="shared" si="119"/>
        <v>18858.125</v>
      </c>
      <c r="Q628" s="135">
        <f>'5-Banka Listesi'!G629</f>
        <v>0</v>
      </c>
      <c r="R628" s="140">
        <f t="shared" si="120"/>
        <v>17875</v>
      </c>
      <c r="S628" s="140">
        <f t="shared" si="121"/>
        <v>402.18799999999999</v>
      </c>
      <c r="T628" s="140">
        <f t="shared" si="122"/>
        <v>357.5</v>
      </c>
      <c r="U628" s="135">
        <f t="shared" si="123"/>
        <v>18634.687999999998</v>
      </c>
      <c r="V628" s="132">
        <v>624</v>
      </c>
    </row>
    <row r="629" spans="2:22" ht="33.950000000000003" customHeight="1" x14ac:dyDescent="0.25">
      <c r="B629" s="132">
        <v>625</v>
      </c>
      <c r="C629" s="133" t="str">
        <f>'!!!KATILIMCI LİSTESİ!!!'!B626</f>
        <v>HACER MOL</v>
      </c>
      <c r="D629" s="134" t="str">
        <f>'!!!KATILIMCI LİSTESİ!!!'!C626</f>
        <v>10449074166</v>
      </c>
      <c r="E629" s="135">
        <f>'!!! VERİLER !!!'!C$1</f>
        <v>1375</v>
      </c>
      <c r="F629" s="136">
        <f>'1-Devamsızlık Formu (Ek-4)'!AJ631</f>
        <v>14</v>
      </c>
      <c r="G629" s="135">
        <f>IF(AND('1-Devamsızlık Formu (Ek-4)'!D631="",F629&gt;0,'1-Devamsızlık Formu (Ek-4)'!AW631="KASIM 2024"),(E629*(F629-1)+(666.75)),E629*F629)</f>
        <v>19250</v>
      </c>
      <c r="H629" s="135">
        <f t="shared" si="114"/>
        <v>192.5</v>
      </c>
      <c r="I629" s="141">
        <f t="shared" si="115"/>
        <v>192.5</v>
      </c>
      <c r="J629" s="135">
        <f t="shared" si="116"/>
        <v>0</v>
      </c>
      <c r="K629" s="135">
        <f t="shared" si="128"/>
        <v>0</v>
      </c>
      <c r="L629" s="135" t="e">
        <f t="shared" si="129"/>
        <v>#REF!</v>
      </c>
      <c r="M629" s="138" t="e">
        <f>IF(K629-'!!!KATILIMCI LİSTESİ!!!'!#REF!&gt;0,'!!!KATILIMCI LİSTESİ!!!'!#REF!,K629)</f>
        <v>#REF!</v>
      </c>
      <c r="N629" s="135">
        <f t="shared" si="117"/>
        <v>866.25</v>
      </c>
      <c r="O629" s="135">
        <f t="shared" si="118"/>
        <v>1058.75</v>
      </c>
      <c r="P629" s="139">
        <f t="shared" si="119"/>
        <v>20308.75</v>
      </c>
      <c r="Q629" s="135">
        <f>'5-Banka Listesi'!G630</f>
        <v>0</v>
      </c>
      <c r="R629" s="140">
        <f t="shared" si="120"/>
        <v>19250</v>
      </c>
      <c r="S629" s="140">
        <f t="shared" si="121"/>
        <v>433.125</v>
      </c>
      <c r="T629" s="140">
        <f t="shared" si="122"/>
        <v>385</v>
      </c>
      <c r="U629" s="135">
        <f t="shared" si="123"/>
        <v>20068.125</v>
      </c>
      <c r="V629" s="132">
        <v>625</v>
      </c>
    </row>
    <row r="630" spans="2:22" ht="33.950000000000003" customHeight="1" x14ac:dyDescent="0.25">
      <c r="B630" s="132">
        <v>626</v>
      </c>
      <c r="C630" s="133" t="str">
        <f>'!!!KATILIMCI LİSTESİ!!!'!B627</f>
        <v>HACİALİ GÜNDOĞDU</v>
      </c>
      <c r="D630" s="134" t="str">
        <f>'!!!KATILIMCI LİSTESİ!!!'!C627</f>
        <v>39808292584</v>
      </c>
      <c r="E630" s="135">
        <f>'!!! VERİLER !!!'!C$1</f>
        <v>1375</v>
      </c>
      <c r="F630" s="136">
        <f>'1-Devamsızlık Formu (Ek-4)'!AJ632</f>
        <v>14</v>
      </c>
      <c r="G630" s="135">
        <f>IF(AND('1-Devamsızlık Formu (Ek-4)'!D632="",F630&gt;0,'1-Devamsızlık Formu (Ek-4)'!AW632="KASIM 2024"),(E630*(F630-1)+(666.75)),E630*F630)</f>
        <v>19250</v>
      </c>
      <c r="H630" s="135">
        <f t="shared" si="114"/>
        <v>192.5</v>
      </c>
      <c r="I630" s="141">
        <f t="shared" si="115"/>
        <v>192.5</v>
      </c>
      <c r="J630" s="135">
        <f t="shared" si="116"/>
        <v>0</v>
      </c>
      <c r="K630" s="135">
        <f t="shared" si="128"/>
        <v>0</v>
      </c>
      <c r="L630" s="135" t="e">
        <f t="shared" si="129"/>
        <v>#REF!</v>
      </c>
      <c r="M630" s="138" t="e">
        <f>IF(K630-'!!!KATILIMCI LİSTESİ!!!'!#REF!&gt;0,'!!!KATILIMCI LİSTESİ!!!'!#REF!,K630)</f>
        <v>#REF!</v>
      </c>
      <c r="N630" s="135">
        <f t="shared" si="117"/>
        <v>866.25</v>
      </c>
      <c r="O630" s="135">
        <f t="shared" si="118"/>
        <v>1058.75</v>
      </c>
      <c r="P630" s="139">
        <f t="shared" si="119"/>
        <v>20308.75</v>
      </c>
      <c r="Q630" s="135">
        <f>'5-Banka Listesi'!G631</f>
        <v>0</v>
      </c>
      <c r="R630" s="140">
        <f t="shared" si="120"/>
        <v>19250</v>
      </c>
      <c r="S630" s="140">
        <f t="shared" si="121"/>
        <v>433.125</v>
      </c>
      <c r="T630" s="140">
        <f t="shared" si="122"/>
        <v>385</v>
      </c>
      <c r="U630" s="135">
        <f t="shared" si="123"/>
        <v>20068.125</v>
      </c>
      <c r="V630" s="132">
        <v>626</v>
      </c>
    </row>
    <row r="631" spans="2:22" ht="33.950000000000003" customHeight="1" x14ac:dyDescent="0.25">
      <c r="B631" s="132">
        <v>627</v>
      </c>
      <c r="C631" s="133" t="str">
        <f>'!!!KATILIMCI LİSTESİ!!!'!B628</f>
        <v>HAFİZE YARPUZ</v>
      </c>
      <c r="D631" s="134" t="str">
        <f>'!!!KATILIMCI LİSTESİ!!!'!C628</f>
        <v>56521312566</v>
      </c>
      <c r="E631" s="135">
        <f>'!!! VERİLER !!!'!C$1</f>
        <v>1375</v>
      </c>
      <c r="F631" s="136">
        <f>'1-Devamsızlık Formu (Ek-4)'!AJ633</f>
        <v>14</v>
      </c>
      <c r="G631" s="135">
        <f>IF(AND('1-Devamsızlık Formu (Ek-4)'!D633="",F631&gt;0,'1-Devamsızlık Formu (Ek-4)'!AW633="KASIM 2024"),(E631*(F631-1)+(666.75)),E631*F631)</f>
        <v>19250</v>
      </c>
      <c r="H631" s="135">
        <f t="shared" si="114"/>
        <v>192.5</v>
      </c>
      <c r="I631" s="141">
        <f t="shared" si="115"/>
        <v>192.5</v>
      </c>
      <c r="J631" s="135">
        <f t="shared" si="116"/>
        <v>0</v>
      </c>
      <c r="K631" s="135">
        <f t="shared" si="128"/>
        <v>0</v>
      </c>
      <c r="L631" s="135" t="e">
        <f t="shared" si="129"/>
        <v>#REF!</v>
      </c>
      <c r="M631" s="138" t="e">
        <f>IF(K631-'!!!KATILIMCI LİSTESİ!!!'!#REF!&gt;0,'!!!KATILIMCI LİSTESİ!!!'!#REF!,K631)</f>
        <v>#REF!</v>
      </c>
      <c r="N631" s="135">
        <f t="shared" si="117"/>
        <v>866.25</v>
      </c>
      <c r="O631" s="135">
        <f t="shared" si="118"/>
        <v>1058.75</v>
      </c>
      <c r="P631" s="139">
        <f t="shared" si="119"/>
        <v>20308.75</v>
      </c>
      <c r="Q631" s="135">
        <f>'5-Banka Listesi'!G632</f>
        <v>0</v>
      </c>
      <c r="R631" s="140">
        <f t="shared" si="120"/>
        <v>19250</v>
      </c>
      <c r="S631" s="140">
        <f t="shared" si="121"/>
        <v>433.125</v>
      </c>
      <c r="T631" s="140">
        <f t="shared" si="122"/>
        <v>385</v>
      </c>
      <c r="U631" s="135">
        <f t="shared" si="123"/>
        <v>20068.125</v>
      </c>
      <c r="V631" s="132">
        <v>627</v>
      </c>
    </row>
    <row r="632" spans="2:22" ht="33.950000000000003" customHeight="1" x14ac:dyDescent="0.25">
      <c r="B632" s="132">
        <v>628</v>
      </c>
      <c r="C632" s="133" t="str">
        <f>'!!!KATILIMCI LİSTESİ!!!'!B629</f>
        <v>HAKAN İLMİ</v>
      </c>
      <c r="D632" s="134" t="str">
        <f>'!!!KATILIMCI LİSTESİ!!!'!C629</f>
        <v>33253594408</v>
      </c>
      <c r="E632" s="135">
        <f>'!!! VERİLER !!!'!C$1</f>
        <v>1375</v>
      </c>
      <c r="F632" s="136">
        <f>'1-Devamsızlık Formu (Ek-4)'!AJ634</f>
        <v>10</v>
      </c>
      <c r="G632" s="135">
        <f>IF(AND('1-Devamsızlık Formu (Ek-4)'!D634="",F632&gt;0,'1-Devamsızlık Formu (Ek-4)'!AW634="KASIM 2024"),(E632*(F632-1)+(666.75)),E632*F632)</f>
        <v>13750</v>
      </c>
      <c r="H632" s="135">
        <f t="shared" si="114"/>
        <v>137.5</v>
      </c>
      <c r="I632" s="141">
        <f t="shared" si="115"/>
        <v>137.5</v>
      </c>
      <c r="J632" s="135">
        <f t="shared" si="116"/>
        <v>0</v>
      </c>
      <c r="K632" s="135">
        <f t="shared" si="128"/>
        <v>0</v>
      </c>
      <c r="L632" s="135" t="e">
        <f t="shared" si="129"/>
        <v>#REF!</v>
      </c>
      <c r="M632" s="138" t="e">
        <f>IF(K632-'!!!KATILIMCI LİSTESİ!!!'!#REF!&gt;0,'!!!KATILIMCI LİSTESİ!!!'!#REF!,K632)</f>
        <v>#REF!</v>
      </c>
      <c r="N632" s="135">
        <f t="shared" si="117"/>
        <v>618.75</v>
      </c>
      <c r="O632" s="135">
        <f t="shared" si="118"/>
        <v>756.25</v>
      </c>
      <c r="P632" s="139">
        <f t="shared" si="119"/>
        <v>14506.25</v>
      </c>
      <c r="Q632" s="135">
        <f>'5-Banka Listesi'!G633</f>
        <v>0</v>
      </c>
      <c r="R632" s="140">
        <f t="shared" si="120"/>
        <v>13750</v>
      </c>
      <c r="S632" s="140">
        <f t="shared" si="121"/>
        <v>309.375</v>
      </c>
      <c r="T632" s="140">
        <f t="shared" si="122"/>
        <v>275</v>
      </c>
      <c r="U632" s="135">
        <f t="shared" si="123"/>
        <v>14334.375</v>
      </c>
      <c r="V632" s="132">
        <v>628</v>
      </c>
    </row>
    <row r="633" spans="2:22" ht="33.950000000000003" customHeight="1" x14ac:dyDescent="0.25">
      <c r="B633" s="132">
        <v>629</v>
      </c>
      <c r="C633" s="133" t="str">
        <f>'!!!KATILIMCI LİSTESİ!!!'!B630</f>
        <v>HALİL BOY</v>
      </c>
      <c r="D633" s="134" t="str">
        <f>'!!!KATILIMCI LİSTESİ!!!'!C630</f>
        <v>14918914366</v>
      </c>
      <c r="E633" s="135">
        <f>'!!! VERİLER !!!'!C$1</f>
        <v>1375</v>
      </c>
      <c r="F633" s="136">
        <f>'1-Devamsızlık Formu (Ek-4)'!AJ635</f>
        <v>2</v>
      </c>
      <c r="G633" s="135">
        <f>IF(AND('1-Devamsızlık Formu (Ek-4)'!D635="",F633&gt;0,'1-Devamsızlık Formu (Ek-4)'!AW635="KASIM 2024"),(E633*(F633-1)+(666.75)),E633*F633)</f>
        <v>2750</v>
      </c>
      <c r="H633" s="135">
        <f t="shared" si="114"/>
        <v>27.5</v>
      </c>
      <c r="I633" s="141">
        <f t="shared" si="115"/>
        <v>27.5</v>
      </c>
      <c r="J633" s="135">
        <f t="shared" si="116"/>
        <v>0</v>
      </c>
      <c r="K633" s="135">
        <f t="shared" si="128"/>
        <v>0</v>
      </c>
      <c r="L633" s="135" t="e">
        <f t="shared" si="129"/>
        <v>#REF!</v>
      </c>
      <c r="M633" s="138" t="e">
        <f>IF(K633-'!!!KATILIMCI LİSTESİ!!!'!#REF!&gt;0,'!!!KATILIMCI LİSTESİ!!!'!#REF!,K633)</f>
        <v>#REF!</v>
      </c>
      <c r="N633" s="135">
        <f t="shared" si="117"/>
        <v>123.75</v>
      </c>
      <c r="O633" s="135">
        <f t="shared" si="118"/>
        <v>151.25</v>
      </c>
      <c r="P633" s="139">
        <f t="shared" si="119"/>
        <v>2901.25</v>
      </c>
      <c r="Q633" s="135">
        <f>'5-Banka Listesi'!G634</f>
        <v>0</v>
      </c>
      <c r="R633" s="140">
        <f t="shared" si="120"/>
        <v>2750</v>
      </c>
      <c r="S633" s="140">
        <f t="shared" si="121"/>
        <v>61.875</v>
      </c>
      <c r="T633" s="140">
        <f t="shared" si="122"/>
        <v>55</v>
      </c>
      <c r="U633" s="135">
        <f t="shared" si="123"/>
        <v>2866.875</v>
      </c>
      <c r="V633" s="132">
        <v>629</v>
      </c>
    </row>
    <row r="634" spans="2:22" ht="33.950000000000003" customHeight="1" x14ac:dyDescent="0.25">
      <c r="B634" s="132">
        <v>630</v>
      </c>
      <c r="C634" s="133" t="str">
        <f>'!!!KATILIMCI LİSTESİ!!!'!B631</f>
        <v>HALİL KAZAK</v>
      </c>
      <c r="D634" s="134" t="str">
        <f>'!!!KATILIMCI LİSTESİ!!!'!C631</f>
        <v>22993869570</v>
      </c>
      <c r="E634" s="135">
        <f>'!!! VERİLER !!!'!C$1</f>
        <v>1375</v>
      </c>
      <c r="F634" s="136">
        <f>'1-Devamsızlık Formu (Ek-4)'!AJ636</f>
        <v>14</v>
      </c>
      <c r="G634" s="135">
        <f>IF(AND('1-Devamsızlık Formu (Ek-4)'!D636="",F634&gt;0,'1-Devamsızlık Formu (Ek-4)'!AW636="KASIM 2024"),(E634*(F634-1)+(666.75)),E634*F634)</f>
        <v>19250</v>
      </c>
      <c r="H634" s="135">
        <f t="shared" si="114"/>
        <v>192.5</v>
      </c>
      <c r="I634" s="141">
        <f t="shared" si="115"/>
        <v>192.5</v>
      </c>
      <c r="J634" s="135">
        <f t="shared" si="116"/>
        <v>0</v>
      </c>
      <c r="K634" s="135">
        <f t="shared" si="128"/>
        <v>0</v>
      </c>
      <c r="L634" s="135" t="e">
        <f t="shared" si="129"/>
        <v>#REF!</v>
      </c>
      <c r="M634" s="138" t="e">
        <f>IF(K634-'!!!KATILIMCI LİSTESİ!!!'!#REF!&gt;0,'!!!KATILIMCI LİSTESİ!!!'!#REF!,K634)</f>
        <v>#REF!</v>
      </c>
      <c r="N634" s="135">
        <f t="shared" si="117"/>
        <v>866.25</v>
      </c>
      <c r="O634" s="135">
        <f t="shared" si="118"/>
        <v>1058.75</v>
      </c>
      <c r="P634" s="139">
        <f t="shared" si="119"/>
        <v>20308.75</v>
      </c>
      <c r="Q634" s="135">
        <f>'5-Banka Listesi'!G635</f>
        <v>0</v>
      </c>
      <c r="R634" s="140">
        <f t="shared" si="120"/>
        <v>19250</v>
      </c>
      <c r="S634" s="140">
        <f t="shared" si="121"/>
        <v>433.125</v>
      </c>
      <c r="T634" s="140">
        <f t="shared" si="122"/>
        <v>385</v>
      </c>
      <c r="U634" s="135">
        <f t="shared" si="123"/>
        <v>20068.125</v>
      </c>
      <c r="V634" s="132">
        <v>630</v>
      </c>
    </row>
    <row r="635" spans="2:22" ht="33.950000000000003" customHeight="1" x14ac:dyDescent="0.25">
      <c r="B635" s="132">
        <v>631</v>
      </c>
      <c r="C635" s="133" t="str">
        <f>'!!!KATILIMCI LİSTESİ!!!'!B632</f>
        <v>HALİL İBRAHİM DÜNDAR</v>
      </c>
      <c r="D635" s="134" t="str">
        <f>'!!!KATILIMCI LİSTESİ!!!'!C632</f>
        <v>10150498480</v>
      </c>
      <c r="E635" s="135">
        <f>'!!! VERİLER !!!'!C$1</f>
        <v>1375</v>
      </c>
      <c r="F635" s="136">
        <f>'1-Devamsızlık Formu (Ek-4)'!AJ637</f>
        <v>14</v>
      </c>
      <c r="G635" s="135">
        <f>IF(AND('1-Devamsızlık Formu (Ek-4)'!D637="",F635&gt;0,'1-Devamsızlık Formu (Ek-4)'!AW637="KASIM 2024"),(E635*(F635-1)+(666.75)),E635*F635)</f>
        <v>19250</v>
      </c>
      <c r="H635" s="135">
        <f t="shared" si="114"/>
        <v>192.5</v>
      </c>
      <c r="I635" s="141">
        <f t="shared" si="115"/>
        <v>192.5</v>
      </c>
      <c r="J635" s="135">
        <f t="shared" si="116"/>
        <v>0</v>
      </c>
      <c r="K635" s="135">
        <f t="shared" si="128"/>
        <v>0</v>
      </c>
      <c r="L635" s="135" t="e">
        <f t="shared" si="129"/>
        <v>#REF!</v>
      </c>
      <c r="M635" s="138" t="e">
        <f>IF(K635-'!!!KATILIMCI LİSTESİ!!!'!#REF!&gt;0,'!!!KATILIMCI LİSTESİ!!!'!#REF!,K635)</f>
        <v>#REF!</v>
      </c>
      <c r="N635" s="135">
        <f t="shared" si="117"/>
        <v>866.25</v>
      </c>
      <c r="O635" s="135">
        <f t="shared" si="118"/>
        <v>1058.75</v>
      </c>
      <c r="P635" s="139">
        <f t="shared" si="119"/>
        <v>20308.75</v>
      </c>
      <c r="Q635" s="135">
        <f>'5-Banka Listesi'!G636</f>
        <v>0</v>
      </c>
      <c r="R635" s="140">
        <f t="shared" si="120"/>
        <v>19250</v>
      </c>
      <c r="S635" s="140">
        <f t="shared" si="121"/>
        <v>433.125</v>
      </c>
      <c r="T635" s="140">
        <f t="shared" si="122"/>
        <v>385</v>
      </c>
      <c r="U635" s="135">
        <f t="shared" si="123"/>
        <v>20068.125</v>
      </c>
      <c r="V635" s="132">
        <v>631</v>
      </c>
    </row>
    <row r="636" spans="2:22" ht="33.950000000000003" customHeight="1" x14ac:dyDescent="0.25">
      <c r="B636" s="132">
        <v>632</v>
      </c>
      <c r="C636" s="133" t="str">
        <f>'!!!KATILIMCI LİSTESİ!!!'!B633</f>
        <v>HALİL İBRAHİM KINIK</v>
      </c>
      <c r="D636" s="134" t="str">
        <f>'!!!KATILIMCI LİSTESİ!!!'!C633</f>
        <v>10829258612</v>
      </c>
      <c r="E636" s="135">
        <f>'!!! VERİLER !!!'!C$1</f>
        <v>1375</v>
      </c>
      <c r="F636" s="136">
        <f>'1-Devamsızlık Formu (Ek-4)'!AJ638</f>
        <v>14</v>
      </c>
      <c r="G636" s="135">
        <f>IF(AND('1-Devamsızlık Formu (Ek-4)'!D638="",F636&gt;0,'1-Devamsızlık Formu (Ek-4)'!AW638="KASIM 2024"),(E636*(F636-1)+(666.75)),E636*F636)</f>
        <v>19250</v>
      </c>
      <c r="H636" s="135">
        <f t="shared" si="114"/>
        <v>192.5</v>
      </c>
      <c r="I636" s="141">
        <f t="shared" si="115"/>
        <v>192.5</v>
      </c>
      <c r="J636" s="135">
        <f t="shared" si="116"/>
        <v>0</v>
      </c>
      <c r="K636" s="135">
        <f t="shared" si="128"/>
        <v>0</v>
      </c>
      <c r="L636" s="135" t="e">
        <f t="shared" si="129"/>
        <v>#REF!</v>
      </c>
      <c r="M636" s="138" t="e">
        <f>IF(K636-'!!!KATILIMCI LİSTESİ!!!'!#REF!&gt;0,'!!!KATILIMCI LİSTESİ!!!'!#REF!,K636)</f>
        <v>#REF!</v>
      </c>
      <c r="N636" s="135">
        <f t="shared" si="117"/>
        <v>866.25</v>
      </c>
      <c r="O636" s="135">
        <f t="shared" si="118"/>
        <v>1058.75</v>
      </c>
      <c r="P636" s="139">
        <f t="shared" si="119"/>
        <v>20308.75</v>
      </c>
      <c r="Q636" s="135">
        <f>'5-Banka Listesi'!G637</f>
        <v>0</v>
      </c>
      <c r="R636" s="140">
        <f t="shared" si="120"/>
        <v>19250</v>
      </c>
      <c r="S636" s="140">
        <f t="shared" si="121"/>
        <v>433.125</v>
      </c>
      <c r="T636" s="140">
        <f t="shared" si="122"/>
        <v>385</v>
      </c>
      <c r="U636" s="135">
        <f t="shared" si="123"/>
        <v>20068.125</v>
      </c>
      <c r="V636" s="132">
        <v>632</v>
      </c>
    </row>
    <row r="637" spans="2:22" ht="33.950000000000003" customHeight="1" x14ac:dyDescent="0.25">
      <c r="B637" s="132">
        <v>633</v>
      </c>
      <c r="C637" s="133" t="str">
        <f>'!!!KATILIMCI LİSTESİ!!!'!B634</f>
        <v>HALİL İBRAHİM KORUN</v>
      </c>
      <c r="D637" s="134" t="str">
        <f>'!!!KATILIMCI LİSTESİ!!!'!C634</f>
        <v>16562084204</v>
      </c>
      <c r="E637" s="135">
        <f>'!!! VERİLER !!!'!C$1</f>
        <v>1375</v>
      </c>
      <c r="F637" s="136">
        <f>'1-Devamsızlık Formu (Ek-4)'!AJ639</f>
        <v>14</v>
      </c>
      <c r="G637" s="135">
        <f>IF(AND('1-Devamsızlık Formu (Ek-4)'!D639="",F637&gt;0,'1-Devamsızlık Formu (Ek-4)'!AW639="KASIM 2024"),(E637*(F637-1)+(666.75)),E637*F637)</f>
        <v>19250</v>
      </c>
      <c r="H637" s="135">
        <f t="shared" si="114"/>
        <v>192.5</v>
      </c>
      <c r="I637" s="141">
        <f t="shared" si="115"/>
        <v>192.5</v>
      </c>
      <c r="J637" s="135">
        <f t="shared" si="116"/>
        <v>0</v>
      </c>
      <c r="K637" s="135">
        <f t="shared" si="128"/>
        <v>0</v>
      </c>
      <c r="L637" s="135" t="e">
        <f t="shared" si="129"/>
        <v>#REF!</v>
      </c>
      <c r="M637" s="138" t="e">
        <f>IF(K637-'!!!KATILIMCI LİSTESİ!!!'!#REF!&gt;0,'!!!KATILIMCI LİSTESİ!!!'!#REF!,K637)</f>
        <v>#REF!</v>
      </c>
      <c r="N637" s="135">
        <f t="shared" si="117"/>
        <v>866.25</v>
      </c>
      <c r="O637" s="135">
        <f t="shared" si="118"/>
        <v>1058.75</v>
      </c>
      <c r="P637" s="139">
        <f t="shared" si="119"/>
        <v>20308.75</v>
      </c>
      <c r="Q637" s="135">
        <f>'5-Banka Listesi'!G638</f>
        <v>0</v>
      </c>
      <c r="R637" s="140">
        <f t="shared" si="120"/>
        <v>19250</v>
      </c>
      <c r="S637" s="140">
        <f t="shared" si="121"/>
        <v>433.125</v>
      </c>
      <c r="T637" s="140">
        <f t="shared" si="122"/>
        <v>385</v>
      </c>
      <c r="U637" s="135">
        <f t="shared" si="123"/>
        <v>20068.125</v>
      </c>
      <c r="V637" s="132">
        <v>633</v>
      </c>
    </row>
    <row r="638" spans="2:22" ht="33.950000000000003" customHeight="1" x14ac:dyDescent="0.25">
      <c r="B638" s="132">
        <v>634</v>
      </c>
      <c r="C638" s="133" t="str">
        <f>'!!!KATILIMCI LİSTESİ!!!'!B635</f>
        <v>HALİT ÖZTÜRK</v>
      </c>
      <c r="D638" s="134" t="str">
        <f>'!!!KATILIMCI LİSTESİ!!!'!C635</f>
        <v>11453258054</v>
      </c>
      <c r="E638" s="135">
        <f>'!!! VERİLER !!!'!C$1</f>
        <v>1375</v>
      </c>
      <c r="F638" s="136">
        <f>'1-Devamsızlık Formu (Ek-4)'!AJ640</f>
        <v>4</v>
      </c>
      <c r="G638" s="135">
        <f>IF(AND('1-Devamsızlık Formu (Ek-4)'!D640="",F638&gt;0,'1-Devamsızlık Formu (Ek-4)'!AW640="KASIM 2024"),(E638*(F638-1)+(666.75)),E638*F638)</f>
        <v>5500</v>
      </c>
      <c r="H638" s="135">
        <f t="shared" si="114"/>
        <v>55</v>
      </c>
      <c r="I638" s="141">
        <f t="shared" si="115"/>
        <v>55</v>
      </c>
      <c r="J638" s="135">
        <f t="shared" si="116"/>
        <v>0</v>
      </c>
      <c r="K638" s="135">
        <f t="shared" si="128"/>
        <v>0</v>
      </c>
      <c r="L638" s="135" t="e">
        <f t="shared" si="129"/>
        <v>#REF!</v>
      </c>
      <c r="M638" s="138" t="e">
        <f>IF(K638-'!!!KATILIMCI LİSTESİ!!!'!#REF!&gt;0,'!!!KATILIMCI LİSTESİ!!!'!#REF!,K638)</f>
        <v>#REF!</v>
      </c>
      <c r="N638" s="135">
        <f t="shared" si="117"/>
        <v>247.5</v>
      </c>
      <c r="O638" s="135">
        <f t="shared" si="118"/>
        <v>302.5</v>
      </c>
      <c r="P638" s="139">
        <f t="shared" si="119"/>
        <v>5802.5</v>
      </c>
      <c r="Q638" s="135">
        <f>'5-Banka Listesi'!G639</f>
        <v>0</v>
      </c>
      <c r="R638" s="140">
        <f t="shared" si="120"/>
        <v>5500</v>
      </c>
      <c r="S638" s="140">
        <f t="shared" si="121"/>
        <v>123.75</v>
      </c>
      <c r="T638" s="140">
        <f t="shared" si="122"/>
        <v>110</v>
      </c>
      <c r="U638" s="135">
        <f t="shared" si="123"/>
        <v>5733.75</v>
      </c>
      <c r="V638" s="132">
        <v>634</v>
      </c>
    </row>
    <row r="639" spans="2:22" ht="33.950000000000003" customHeight="1" x14ac:dyDescent="0.25">
      <c r="B639" s="132">
        <v>635</v>
      </c>
      <c r="C639" s="133" t="str">
        <f>'!!!KATILIMCI LİSTESİ!!!'!B636</f>
        <v>HAMİDE KÜBRA EKİZ</v>
      </c>
      <c r="D639" s="134" t="str">
        <f>'!!!KATILIMCI LİSTESİ!!!'!C636</f>
        <v>12365225332</v>
      </c>
      <c r="E639" s="135">
        <f>'!!! VERİLER !!!'!C$1</f>
        <v>1375</v>
      </c>
      <c r="F639" s="136">
        <f>'1-Devamsızlık Formu (Ek-4)'!AJ641</f>
        <v>12</v>
      </c>
      <c r="G639" s="135">
        <f>IF(AND('1-Devamsızlık Formu (Ek-4)'!D641="",F639&gt;0,'1-Devamsızlık Formu (Ek-4)'!AW641="KASIM 2024"),(E639*(F639-1)+(666.75)),E639*F639)</f>
        <v>16500</v>
      </c>
      <c r="H639" s="135">
        <f t="shared" si="114"/>
        <v>165</v>
      </c>
      <c r="I639" s="141">
        <f t="shared" si="115"/>
        <v>165</v>
      </c>
      <c r="J639" s="135">
        <f t="shared" si="116"/>
        <v>0</v>
      </c>
      <c r="K639" s="135">
        <f t="shared" si="128"/>
        <v>0</v>
      </c>
      <c r="L639" s="135" t="e">
        <f t="shared" si="129"/>
        <v>#REF!</v>
      </c>
      <c r="M639" s="138" t="e">
        <f>IF(K639-'!!!KATILIMCI LİSTESİ!!!'!#REF!&gt;0,'!!!KATILIMCI LİSTESİ!!!'!#REF!,K639)</f>
        <v>#REF!</v>
      </c>
      <c r="N639" s="135">
        <f t="shared" si="117"/>
        <v>742.5</v>
      </c>
      <c r="O639" s="135">
        <f t="shared" si="118"/>
        <v>907.5</v>
      </c>
      <c r="P639" s="139">
        <f t="shared" si="119"/>
        <v>17407.5</v>
      </c>
      <c r="Q639" s="135">
        <f>'5-Banka Listesi'!G640</f>
        <v>0</v>
      </c>
      <c r="R639" s="140">
        <f t="shared" si="120"/>
        <v>16500</v>
      </c>
      <c r="S639" s="140">
        <f t="shared" si="121"/>
        <v>371.25</v>
      </c>
      <c r="T639" s="140">
        <f t="shared" si="122"/>
        <v>330</v>
      </c>
      <c r="U639" s="135">
        <f t="shared" si="123"/>
        <v>17201.25</v>
      </c>
      <c r="V639" s="132">
        <v>635</v>
      </c>
    </row>
    <row r="640" spans="2:22" ht="33.950000000000003" customHeight="1" x14ac:dyDescent="0.25">
      <c r="B640" s="132">
        <v>636</v>
      </c>
      <c r="C640" s="133" t="str">
        <f>'!!!KATILIMCI LİSTESİ!!!'!B637</f>
        <v>HAMZA ER</v>
      </c>
      <c r="D640" s="134" t="str">
        <f>'!!!KATILIMCI LİSTESİ!!!'!C637</f>
        <v>10946836052</v>
      </c>
      <c r="E640" s="135">
        <f>'!!! VERİLER !!!'!C$1</f>
        <v>1375</v>
      </c>
      <c r="F640" s="136">
        <f>'1-Devamsızlık Formu (Ek-4)'!AJ642</f>
        <v>6</v>
      </c>
      <c r="G640" s="135">
        <f>IF(AND('1-Devamsızlık Formu (Ek-4)'!D642="",F640&gt;0,'1-Devamsızlık Formu (Ek-4)'!AW642="KASIM 2024"),(E640*(F640-1)+(666.75)),E640*F640)</f>
        <v>8250</v>
      </c>
      <c r="H640" s="135">
        <f t="shared" si="114"/>
        <v>82.5</v>
      </c>
      <c r="I640" s="141">
        <f t="shared" si="115"/>
        <v>82.5</v>
      </c>
      <c r="J640" s="135">
        <f t="shared" si="116"/>
        <v>0</v>
      </c>
      <c r="K640" s="135">
        <f t="shared" si="128"/>
        <v>0</v>
      </c>
      <c r="L640" s="135" t="e">
        <f t="shared" si="129"/>
        <v>#REF!</v>
      </c>
      <c r="M640" s="138" t="e">
        <f>IF(K640-'!!!KATILIMCI LİSTESİ!!!'!#REF!&gt;0,'!!!KATILIMCI LİSTESİ!!!'!#REF!,K640)</f>
        <v>#REF!</v>
      </c>
      <c r="N640" s="135">
        <f t="shared" si="117"/>
        <v>371.25</v>
      </c>
      <c r="O640" s="135">
        <f t="shared" si="118"/>
        <v>453.75</v>
      </c>
      <c r="P640" s="139">
        <f t="shared" si="119"/>
        <v>8703.75</v>
      </c>
      <c r="Q640" s="135">
        <f>'5-Banka Listesi'!G641</f>
        <v>0</v>
      </c>
      <c r="R640" s="140">
        <f t="shared" si="120"/>
        <v>8250</v>
      </c>
      <c r="S640" s="140">
        <f t="shared" si="121"/>
        <v>185.625</v>
      </c>
      <c r="T640" s="140">
        <f t="shared" si="122"/>
        <v>165</v>
      </c>
      <c r="U640" s="135">
        <f t="shared" si="123"/>
        <v>8600.625</v>
      </c>
      <c r="V640" s="132">
        <v>636</v>
      </c>
    </row>
    <row r="641" spans="2:22" ht="33.950000000000003" customHeight="1" x14ac:dyDescent="0.25">
      <c r="B641" s="132">
        <v>637</v>
      </c>
      <c r="C641" s="133" t="str">
        <f>'!!!KATILIMCI LİSTESİ!!!'!B638</f>
        <v>HANDE NUR YETİŞGİN</v>
      </c>
      <c r="D641" s="134" t="str">
        <f>'!!!KATILIMCI LİSTESİ!!!'!C638</f>
        <v>24313825884</v>
      </c>
      <c r="E641" s="135">
        <f>'!!! VERİLER !!!'!C$1</f>
        <v>1375</v>
      </c>
      <c r="F641" s="136">
        <f>'1-Devamsızlık Formu (Ek-4)'!AJ643</f>
        <v>14</v>
      </c>
      <c r="G641" s="135">
        <f>IF(AND('1-Devamsızlık Formu (Ek-4)'!D643="",F641&gt;0,'1-Devamsızlık Formu (Ek-4)'!AW643="KASIM 2024"),(E641*(F641-1)+(666.75)),E641*F641)</f>
        <v>19250</v>
      </c>
      <c r="H641" s="135">
        <f t="shared" si="114"/>
        <v>192.5</v>
      </c>
      <c r="I641" s="141">
        <f t="shared" si="115"/>
        <v>192.5</v>
      </c>
      <c r="J641" s="135">
        <f t="shared" si="116"/>
        <v>0</v>
      </c>
      <c r="K641" s="135">
        <f t="shared" si="128"/>
        <v>0</v>
      </c>
      <c r="L641" s="135" t="e">
        <f t="shared" si="129"/>
        <v>#REF!</v>
      </c>
      <c r="M641" s="138" t="e">
        <f>IF(K641-'!!!KATILIMCI LİSTESİ!!!'!#REF!&gt;0,'!!!KATILIMCI LİSTESİ!!!'!#REF!,K641)</f>
        <v>#REF!</v>
      </c>
      <c r="N641" s="135">
        <f t="shared" si="117"/>
        <v>866.25</v>
      </c>
      <c r="O641" s="135">
        <f t="shared" si="118"/>
        <v>1058.75</v>
      </c>
      <c r="P641" s="139">
        <f t="shared" si="119"/>
        <v>20308.75</v>
      </c>
      <c r="Q641" s="135">
        <f>'5-Banka Listesi'!G642</f>
        <v>0</v>
      </c>
      <c r="R641" s="140">
        <f t="shared" si="120"/>
        <v>19250</v>
      </c>
      <c r="S641" s="140">
        <f t="shared" si="121"/>
        <v>433.125</v>
      </c>
      <c r="T641" s="140">
        <f t="shared" si="122"/>
        <v>385</v>
      </c>
      <c r="U641" s="135">
        <f t="shared" si="123"/>
        <v>20068.125</v>
      </c>
      <c r="V641" s="132">
        <v>637</v>
      </c>
    </row>
    <row r="642" spans="2:22" ht="33.950000000000003" customHeight="1" x14ac:dyDescent="0.25">
      <c r="B642" s="132">
        <v>638</v>
      </c>
      <c r="C642" s="133" t="str">
        <f>'!!!KATILIMCI LİSTESİ!!!'!B639</f>
        <v>HANİFİ EREN AYTAÇ</v>
      </c>
      <c r="D642" s="134" t="str">
        <f>'!!!KATILIMCI LİSTESİ!!!'!C639</f>
        <v>26185763356</v>
      </c>
      <c r="E642" s="135">
        <f>'!!! VERİLER !!!'!C$1</f>
        <v>1375</v>
      </c>
      <c r="F642" s="136">
        <f>'1-Devamsızlık Formu (Ek-4)'!AJ644</f>
        <v>14</v>
      </c>
      <c r="G642" s="135">
        <f>IF(AND('1-Devamsızlık Formu (Ek-4)'!D644="",F642&gt;0,'1-Devamsızlık Formu (Ek-4)'!AW644="KASIM 2024"),(E642*(F642-1)+(666.75)),E642*F642)</f>
        <v>19250</v>
      </c>
      <c r="H642" s="135">
        <f t="shared" si="114"/>
        <v>192.5</v>
      </c>
      <c r="I642" s="141">
        <f t="shared" si="115"/>
        <v>192.5</v>
      </c>
      <c r="J642" s="135">
        <f t="shared" si="116"/>
        <v>0</v>
      </c>
      <c r="K642" s="135">
        <f t="shared" si="128"/>
        <v>0</v>
      </c>
      <c r="L642" s="135" t="e">
        <f t="shared" si="129"/>
        <v>#REF!</v>
      </c>
      <c r="M642" s="138" t="e">
        <f>IF(K642-'!!!KATILIMCI LİSTESİ!!!'!#REF!&gt;0,'!!!KATILIMCI LİSTESİ!!!'!#REF!,K642)</f>
        <v>#REF!</v>
      </c>
      <c r="N642" s="135">
        <f t="shared" si="117"/>
        <v>866.25</v>
      </c>
      <c r="O642" s="135">
        <f t="shared" si="118"/>
        <v>1058.75</v>
      </c>
      <c r="P642" s="139">
        <f t="shared" si="119"/>
        <v>20308.75</v>
      </c>
      <c r="Q642" s="135">
        <f>'5-Banka Listesi'!G643</f>
        <v>0</v>
      </c>
      <c r="R642" s="140">
        <f t="shared" si="120"/>
        <v>19250</v>
      </c>
      <c r="S642" s="140">
        <f t="shared" si="121"/>
        <v>433.125</v>
      </c>
      <c r="T642" s="140">
        <f t="shared" si="122"/>
        <v>385</v>
      </c>
      <c r="U642" s="135">
        <f t="shared" si="123"/>
        <v>20068.125</v>
      </c>
      <c r="V642" s="132">
        <v>638</v>
      </c>
    </row>
    <row r="643" spans="2:22" ht="33.950000000000003" customHeight="1" x14ac:dyDescent="0.25">
      <c r="B643" s="132">
        <v>639</v>
      </c>
      <c r="C643" s="133" t="str">
        <f>'!!!KATILIMCI LİSTESİ!!!'!B640</f>
        <v>HANIM CEMRE GÖRNÜ</v>
      </c>
      <c r="D643" s="134" t="str">
        <f>'!!!KATILIMCI LİSTESİ!!!'!C640</f>
        <v>55834633344</v>
      </c>
      <c r="E643" s="135">
        <f>'!!! VERİLER !!!'!C$1</f>
        <v>1375</v>
      </c>
      <c r="F643" s="136">
        <f>'1-Devamsızlık Formu (Ek-4)'!AJ645</f>
        <v>9</v>
      </c>
      <c r="G643" s="135">
        <f>IF(AND('1-Devamsızlık Formu (Ek-4)'!D645="",F643&gt;0,'1-Devamsızlık Formu (Ek-4)'!AW645="KASIM 2024"),(E643*(F643-1)+(666.75)),E643*F643)</f>
        <v>12375</v>
      </c>
      <c r="H643" s="135">
        <f t="shared" si="114"/>
        <v>123.75</v>
      </c>
      <c r="I643" s="141">
        <f t="shared" si="115"/>
        <v>123.75</v>
      </c>
      <c r="J643" s="135">
        <f t="shared" si="116"/>
        <v>0</v>
      </c>
      <c r="K643" s="135">
        <f t="shared" si="128"/>
        <v>0</v>
      </c>
      <c r="L643" s="135" t="e">
        <f t="shared" si="129"/>
        <v>#REF!</v>
      </c>
      <c r="M643" s="138" t="e">
        <f>IF(K643-'!!!KATILIMCI LİSTESİ!!!'!#REF!&gt;0,'!!!KATILIMCI LİSTESİ!!!'!#REF!,K643)</f>
        <v>#REF!</v>
      </c>
      <c r="N643" s="135">
        <f t="shared" si="117"/>
        <v>556.875</v>
      </c>
      <c r="O643" s="135">
        <f t="shared" si="118"/>
        <v>680.625</v>
      </c>
      <c r="P643" s="139">
        <f t="shared" si="119"/>
        <v>13055.625</v>
      </c>
      <c r="Q643" s="135">
        <f>'5-Banka Listesi'!G644</f>
        <v>0</v>
      </c>
      <c r="R643" s="140">
        <f t="shared" si="120"/>
        <v>12375</v>
      </c>
      <c r="S643" s="140">
        <f t="shared" si="121"/>
        <v>278.43799999999999</v>
      </c>
      <c r="T643" s="140">
        <f t="shared" si="122"/>
        <v>247.5</v>
      </c>
      <c r="U643" s="135">
        <f t="shared" si="123"/>
        <v>12900.938</v>
      </c>
      <c r="V643" s="132">
        <v>639</v>
      </c>
    </row>
    <row r="644" spans="2:22" ht="33.950000000000003" customHeight="1" x14ac:dyDescent="0.25">
      <c r="B644" s="132">
        <v>640</v>
      </c>
      <c r="C644" s="133" t="str">
        <f>'!!!KATILIMCI LİSTESİ!!!'!B641</f>
        <v>HARUN AŞKAN</v>
      </c>
      <c r="D644" s="134" t="str">
        <f>'!!!KATILIMCI LİSTESİ!!!'!C641</f>
        <v>13550740050</v>
      </c>
      <c r="E644" s="135">
        <f>'!!! VERİLER !!!'!C$1</f>
        <v>1375</v>
      </c>
      <c r="F644" s="136">
        <f>'1-Devamsızlık Formu (Ek-4)'!AJ646</f>
        <v>14</v>
      </c>
      <c r="G644" s="135">
        <f>IF(AND('1-Devamsızlık Formu (Ek-4)'!D646="",F644&gt;0,'1-Devamsızlık Formu (Ek-4)'!AW646="KASIM 2024"),(E644*(F644-1)+(666.75)),E644*F644)</f>
        <v>19250</v>
      </c>
      <c r="H644" s="135">
        <f t="shared" si="114"/>
        <v>192.5</v>
      </c>
      <c r="I644" s="141">
        <f t="shared" si="115"/>
        <v>192.5</v>
      </c>
      <c r="J644" s="135">
        <f t="shared" si="116"/>
        <v>0</v>
      </c>
      <c r="K644" s="135">
        <f t="shared" si="128"/>
        <v>0</v>
      </c>
      <c r="L644" s="135" t="e">
        <f t="shared" si="129"/>
        <v>#REF!</v>
      </c>
      <c r="M644" s="138" t="e">
        <f>IF(K644-'!!!KATILIMCI LİSTESİ!!!'!#REF!&gt;0,'!!!KATILIMCI LİSTESİ!!!'!#REF!,K644)</f>
        <v>#REF!</v>
      </c>
      <c r="N644" s="135">
        <f t="shared" si="117"/>
        <v>866.25</v>
      </c>
      <c r="O644" s="135">
        <f t="shared" si="118"/>
        <v>1058.75</v>
      </c>
      <c r="P644" s="139">
        <f t="shared" si="119"/>
        <v>20308.75</v>
      </c>
      <c r="Q644" s="135">
        <f>'5-Banka Listesi'!G645</f>
        <v>0</v>
      </c>
      <c r="R644" s="140">
        <f t="shared" si="120"/>
        <v>19250</v>
      </c>
      <c r="S644" s="140">
        <f t="shared" si="121"/>
        <v>433.125</v>
      </c>
      <c r="T644" s="140">
        <f t="shared" si="122"/>
        <v>385</v>
      </c>
      <c r="U644" s="135">
        <f t="shared" si="123"/>
        <v>20068.125</v>
      </c>
      <c r="V644" s="132">
        <v>640</v>
      </c>
    </row>
    <row r="645" spans="2:22" ht="33.950000000000003" customHeight="1" x14ac:dyDescent="0.25">
      <c r="B645" s="132">
        <v>641</v>
      </c>
      <c r="C645" s="133" t="str">
        <f>'!!!KATILIMCI LİSTESİ!!!'!B642</f>
        <v>HARUN BAKIŞ</v>
      </c>
      <c r="D645" s="134" t="str">
        <f>'!!!KATILIMCI LİSTESİ!!!'!C642</f>
        <v>13191057906</v>
      </c>
      <c r="E645" s="135">
        <f>'!!! VERİLER !!!'!C$1</f>
        <v>1375</v>
      </c>
      <c r="F645" s="136">
        <f>'1-Devamsızlık Formu (Ek-4)'!AJ647</f>
        <v>14</v>
      </c>
      <c r="G645" s="135">
        <f>IF(AND('1-Devamsızlık Formu (Ek-4)'!D647="",F645&gt;0,'1-Devamsızlık Formu (Ek-4)'!AW647="KASIM 2024"),(E645*(F645-1)+(666.75)),E645*F645)</f>
        <v>19250</v>
      </c>
      <c r="H645" s="135">
        <f t="shared" si="114"/>
        <v>192.5</v>
      </c>
      <c r="I645" s="141">
        <f t="shared" si="115"/>
        <v>192.5</v>
      </c>
      <c r="J645" s="135">
        <f t="shared" si="116"/>
        <v>0</v>
      </c>
      <c r="K645" s="135">
        <f t="shared" si="128"/>
        <v>0</v>
      </c>
      <c r="L645" s="135" t="e">
        <f t="shared" si="129"/>
        <v>#REF!</v>
      </c>
      <c r="M645" s="138" t="e">
        <f>IF(K645-'!!!KATILIMCI LİSTESİ!!!'!#REF!&gt;0,'!!!KATILIMCI LİSTESİ!!!'!#REF!,K645)</f>
        <v>#REF!</v>
      </c>
      <c r="N645" s="135">
        <f t="shared" si="117"/>
        <v>866.25</v>
      </c>
      <c r="O645" s="135">
        <f t="shared" si="118"/>
        <v>1058.75</v>
      </c>
      <c r="P645" s="139">
        <f t="shared" si="119"/>
        <v>20308.75</v>
      </c>
      <c r="Q645" s="135">
        <f>'5-Banka Listesi'!G646</f>
        <v>0</v>
      </c>
      <c r="R645" s="140">
        <f t="shared" si="120"/>
        <v>19250</v>
      </c>
      <c r="S645" s="140">
        <f t="shared" si="121"/>
        <v>433.125</v>
      </c>
      <c r="T645" s="140">
        <f t="shared" si="122"/>
        <v>385</v>
      </c>
      <c r="U645" s="135">
        <f t="shared" si="123"/>
        <v>20068.125</v>
      </c>
      <c r="V645" s="132">
        <v>641</v>
      </c>
    </row>
    <row r="646" spans="2:22" ht="33.950000000000003" customHeight="1" x14ac:dyDescent="0.25">
      <c r="B646" s="132">
        <v>642</v>
      </c>
      <c r="C646" s="133" t="str">
        <f>'!!!KATILIMCI LİSTESİ!!!'!B643</f>
        <v>HARUN ERBİL</v>
      </c>
      <c r="D646" s="134" t="str">
        <f>'!!!KATILIMCI LİSTESİ!!!'!C643</f>
        <v>16997077376</v>
      </c>
      <c r="E646" s="135">
        <f>'!!! VERİLER !!!'!C$1</f>
        <v>1375</v>
      </c>
      <c r="F646" s="136">
        <f>'1-Devamsızlık Formu (Ek-4)'!AJ648</f>
        <v>12</v>
      </c>
      <c r="G646" s="135">
        <f>IF(AND('1-Devamsızlık Formu (Ek-4)'!D648="",F646&gt;0,'1-Devamsızlık Formu (Ek-4)'!AW648="KASIM 2024"),(E646*(F646-1)+(666.75)),E646*F646)</f>
        <v>16500</v>
      </c>
      <c r="H646" s="135">
        <f t="shared" ref="H646:H709" si="130">G646*0.01</f>
        <v>165</v>
      </c>
      <c r="I646" s="141">
        <f t="shared" ref="I646:I709" si="131">G646*0.01</f>
        <v>165</v>
      </c>
      <c r="J646" s="135">
        <f t="shared" ref="J646:J709" si="132">IF(G646&gt;20002.5,(G646-H646-I646)-(17002.12),0)</f>
        <v>0</v>
      </c>
      <c r="K646" s="135">
        <f t="shared" si="128"/>
        <v>0</v>
      </c>
      <c r="L646" s="135" t="e">
        <f t="shared" si="129"/>
        <v>#REF!</v>
      </c>
      <c r="M646" s="138" t="e">
        <f>IF(K646-'!!!KATILIMCI LİSTESİ!!!'!#REF!&gt;0,'!!!KATILIMCI LİSTESİ!!!'!#REF!,K646)</f>
        <v>#REF!</v>
      </c>
      <c r="N646" s="135">
        <f t="shared" ref="N646:N709" si="133">G646*0.045</f>
        <v>742.5</v>
      </c>
      <c r="O646" s="135">
        <f t="shared" ref="O646:O709" si="134">G646*0.055</f>
        <v>907.5</v>
      </c>
      <c r="P646" s="139">
        <f t="shared" ref="P646:P709" si="135">G646+O646</f>
        <v>17407.5</v>
      </c>
      <c r="Q646" s="135">
        <f>'5-Banka Listesi'!G647</f>
        <v>0</v>
      </c>
      <c r="R646" s="140">
        <f t="shared" ref="R646:R709" si="136">G646-Q646</f>
        <v>16500</v>
      </c>
      <c r="S646" s="140">
        <f t="shared" ref="S646:S709" si="137">ROUND(G646*0.0225,3)</f>
        <v>371.25</v>
      </c>
      <c r="T646" s="140">
        <f t="shared" ref="T646:T709" si="138">ROUND(G646*0.02,3)</f>
        <v>330</v>
      </c>
      <c r="U646" s="135">
        <f t="shared" ref="U646:U709" si="139">ROUND(Q646+R646+S646+T646,3)</f>
        <v>17201.25</v>
      </c>
      <c r="V646" s="132">
        <v>642</v>
      </c>
    </row>
    <row r="647" spans="2:22" ht="33.950000000000003" customHeight="1" x14ac:dyDescent="0.25">
      <c r="B647" s="132">
        <v>643</v>
      </c>
      <c r="C647" s="133" t="str">
        <f>'!!!KATILIMCI LİSTESİ!!!'!B644</f>
        <v>HARUN TEPE</v>
      </c>
      <c r="D647" s="134" t="str">
        <f>'!!!KATILIMCI LİSTESİ!!!'!C644</f>
        <v>11462263308</v>
      </c>
      <c r="E647" s="135">
        <f>'!!! VERİLER !!!'!C$1</f>
        <v>1375</v>
      </c>
      <c r="F647" s="136">
        <f>'1-Devamsızlık Formu (Ek-4)'!AJ649</f>
        <v>13</v>
      </c>
      <c r="G647" s="135">
        <f>IF(AND('1-Devamsızlık Formu (Ek-4)'!D649="",F647&gt;0,'1-Devamsızlık Formu (Ek-4)'!AW649="KASIM 2024"),(E647*(F647-1)+(666.75)),E647*F647)</f>
        <v>17875</v>
      </c>
      <c r="H647" s="135">
        <f t="shared" si="130"/>
        <v>178.75</v>
      </c>
      <c r="I647" s="141">
        <f t="shared" si="131"/>
        <v>178.75</v>
      </c>
      <c r="J647" s="135">
        <f t="shared" si="132"/>
        <v>0</v>
      </c>
      <c r="K647" s="135">
        <f t="shared" si="128"/>
        <v>0</v>
      </c>
      <c r="L647" s="135" t="e">
        <f t="shared" si="129"/>
        <v>#REF!</v>
      </c>
      <c r="M647" s="138" t="e">
        <f>IF(K647-'!!!KATILIMCI LİSTESİ!!!'!#REF!&gt;0,'!!!KATILIMCI LİSTESİ!!!'!#REF!,K647)</f>
        <v>#REF!</v>
      </c>
      <c r="N647" s="135">
        <f t="shared" si="133"/>
        <v>804.375</v>
      </c>
      <c r="O647" s="135">
        <f t="shared" si="134"/>
        <v>983.125</v>
      </c>
      <c r="P647" s="139">
        <f t="shared" si="135"/>
        <v>18858.125</v>
      </c>
      <c r="Q647" s="135">
        <f>'5-Banka Listesi'!G648</f>
        <v>0</v>
      </c>
      <c r="R647" s="140">
        <f t="shared" si="136"/>
        <v>17875</v>
      </c>
      <c r="S647" s="140">
        <f t="shared" si="137"/>
        <v>402.18799999999999</v>
      </c>
      <c r="T647" s="140">
        <f t="shared" si="138"/>
        <v>357.5</v>
      </c>
      <c r="U647" s="135">
        <f t="shared" si="139"/>
        <v>18634.687999999998</v>
      </c>
      <c r="V647" s="132">
        <v>643</v>
      </c>
    </row>
    <row r="648" spans="2:22" ht="33.950000000000003" customHeight="1" x14ac:dyDescent="0.25">
      <c r="B648" s="132">
        <v>644</v>
      </c>
      <c r="C648" s="133" t="str">
        <f>'!!!KATILIMCI LİSTESİ!!!'!B645</f>
        <v>HASAN ERTÜRK</v>
      </c>
      <c r="D648" s="134" t="str">
        <f>'!!!KATILIMCI LİSTESİ!!!'!C645</f>
        <v>12905214352</v>
      </c>
      <c r="E648" s="135">
        <f>'!!! VERİLER !!!'!C$1</f>
        <v>1375</v>
      </c>
      <c r="F648" s="136">
        <f>'1-Devamsızlık Formu (Ek-4)'!AJ650</f>
        <v>12</v>
      </c>
      <c r="G648" s="135">
        <f>IF(AND('1-Devamsızlık Formu (Ek-4)'!D650="",F648&gt;0,'1-Devamsızlık Formu (Ek-4)'!AW650="KASIM 2024"),(E648*(F648-1)+(666.75)),E648*F648)</f>
        <v>16500</v>
      </c>
      <c r="H648" s="135">
        <f t="shared" si="130"/>
        <v>165</v>
      </c>
      <c r="I648" s="141">
        <f t="shared" si="131"/>
        <v>165</v>
      </c>
      <c r="J648" s="135">
        <f t="shared" si="132"/>
        <v>0</v>
      </c>
      <c r="K648" s="135">
        <f t="shared" si="128"/>
        <v>0</v>
      </c>
      <c r="L648" s="135" t="e">
        <f t="shared" si="129"/>
        <v>#REF!</v>
      </c>
      <c r="M648" s="138" t="e">
        <f>IF(K648-'!!!KATILIMCI LİSTESİ!!!'!#REF!&gt;0,'!!!KATILIMCI LİSTESİ!!!'!#REF!,K648)</f>
        <v>#REF!</v>
      </c>
      <c r="N648" s="135">
        <f t="shared" si="133"/>
        <v>742.5</v>
      </c>
      <c r="O648" s="135">
        <f t="shared" si="134"/>
        <v>907.5</v>
      </c>
      <c r="P648" s="139">
        <f t="shared" si="135"/>
        <v>17407.5</v>
      </c>
      <c r="Q648" s="135">
        <f>'5-Banka Listesi'!G649</f>
        <v>0</v>
      </c>
      <c r="R648" s="140">
        <f t="shared" si="136"/>
        <v>16500</v>
      </c>
      <c r="S648" s="140">
        <f t="shared" si="137"/>
        <v>371.25</v>
      </c>
      <c r="T648" s="140">
        <f t="shared" si="138"/>
        <v>330</v>
      </c>
      <c r="U648" s="135">
        <f t="shared" si="139"/>
        <v>17201.25</v>
      </c>
      <c r="V648" s="132">
        <v>644</v>
      </c>
    </row>
    <row r="649" spans="2:22" ht="33.950000000000003" customHeight="1" x14ac:dyDescent="0.25">
      <c r="B649" s="132">
        <v>645</v>
      </c>
      <c r="C649" s="133" t="str">
        <f>'!!!KATILIMCI LİSTESİ!!!'!B646</f>
        <v>HASAN ES</v>
      </c>
      <c r="D649" s="134" t="str">
        <f>'!!!KATILIMCI LİSTESİ!!!'!C646</f>
        <v>12008317158</v>
      </c>
      <c r="E649" s="135">
        <f>'!!! VERİLER !!!'!C$1</f>
        <v>1375</v>
      </c>
      <c r="F649" s="136">
        <f>'1-Devamsızlık Formu (Ek-4)'!AJ651</f>
        <v>6</v>
      </c>
      <c r="G649" s="135">
        <f>IF(AND('1-Devamsızlık Formu (Ek-4)'!D651="",F649&gt;0,'1-Devamsızlık Formu (Ek-4)'!AW651="KASIM 2024"),(E649*(F649-1)+(666.75)),E649*F649)</f>
        <v>8250</v>
      </c>
      <c r="H649" s="135">
        <f t="shared" si="130"/>
        <v>82.5</v>
      </c>
      <c r="I649" s="141">
        <f t="shared" si="131"/>
        <v>82.5</v>
      </c>
      <c r="J649" s="135">
        <f t="shared" si="132"/>
        <v>0</v>
      </c>
      <c r="K649" s="135">
        <f t="shared" si="128"/>
        <v>0</v>
      </c>
      <c r="L649" s="135" t="e">
        <f t="shared" si="129"/>
        <v>#REF!</v>
      </c>
      <c r="M649" s="138" t="e">
        <f>IF(K649-'!!!KATILIMCI LİSTESİ!!!'!#REF!&gt;0,'!!!KATILIMCI LİSTESİ!!!'!#REF!,K649)</f>
        <v>#REF!</v>
      </c>
      <c r="N649" s="135">
        <f t="shared" si="133"/>
        <v>371.25</v>
      </c>
      <c r="O649" s="135">
        <f t="shared" si="134"/>
        <v>453.75</v>
      </c>
      <c r="P649" s="139">
        <f t="shared" si="135"/>
        <v>8703.75</v>
      </c>
      <c r="Q649" s="135">
        <f>'5-Banka Listesi'!G650</f>
        <v>0</v>
      </c>
      <c r="R649" s="140">
        <f t="shared" si="136"/>
        <v>8250</v>
      </c>
      <c r="S649" s="140">
        <f t="shared" si="137"/>
        <v>185.625</v>
      </c>
      <c r="T649" s="140">
        <f t="shared" si="138"/>
        <v>165</v>
      </c>
      <c r="U649" s="135">
        <f t="shared" si="139"/>
        <v>8600.625</v>
      </c>
      <c r="V649" s="132">
        <v>645</v>
      </c>
    </row>
    <row r="650" spans="2:22" ht="33.950000000000003" customHeight="1" x14ac:dyDescent="0.25">
      <c r="B650" s="132">
        <v>646</v>
      </c>
      <c r="C650" s="133" t="str">
        <f>'!!!KATILIMCI LİSTESİ!!!'!B647</f>
        <v>HASAN KÖSE</v>
      </c>
      <c r="D650" s="134" t="str">
        <f>'!!!KATILIMCI LİSTESİ!!!'!C647</f>
        <v>11375341926</v>
      </c>
      <c r="E650" s="135">
        <f>'!!! VERİLER !!!'!C$1</f>
        <v>1375</v>
      </c>
      <c r="F650" s="136">
        <f>'1-Devamsızlık Formu (Ek-4)'!AJ652</f>
        <v>14</v>
      </c>
      <c r="G650" s="135">
        <f>IF(AND('1-Devamsızlık Formu (Ek-4)'!D652="",F650&gt;0,'1-Devamsızlık Formu (Ek-4)'!AW652="KASIM 2024"),(E650*(F650-1)+(666.75)),E650*F650)</f>
        <v>19250</v>
      </c>
      <c r="H650" s="135">
        <f t="shared" si="130"/>
        <v>192.5</v>
      </c>
      <c r="I650" s="141">
        <f t="shared" si="131"/>
        <v>192.5</v>
      </c>
      <c r="J650" s="135">
        <f t="shared" si="132"/>
        <v>0</v>
      </c>
      <c r="K650" s="135">
        <f t="shared" si="128"/>
        <v>0</v>
      </c>
      <c r="L650" s="135" t="e">
        <f t="shared" si="129"/>
        <v>#REF!</v>
      </c>
      <c r="M650" s="138" t="e">
        <f>IF(K650-'!!!KATILIMCI LİSTESİ!!!'!#REF!&gt;0,'!!!KATILIMCI LİSTESİ!!!'!#REF!,K650)</f>
        <v>#REF!</v>
      </c>
      <c r="N650" s="135">
        <f t="shared" si="133"/>
        <v>866.25</v>
      </c>
      <c r="O650" s="135">
        <f t="shared" si="134"/>
        <v>1058.75</v>
      </c>
      <c r="P650" s="139">
        <f t="shared" si="135"/>
        <v>20308.75</v>
      </c>
      <c r="Q650" s="135">
        <f>'5-Banka Listesi'!G651</f>
        <v>0</v>
      </c>
      <c r="R650" s="140">
        <f t="shared" si="136"/>
        <v>19250</v>
      </c>
      <c r="S650" s="140">
        <f t="shared" si="137"/>
        <v>433.125</v>
      </c>
      <c r="T650" s="140">
        <f t="shared" si="138"/>
        <v>385</v>
      </c>
      <c r="U650" s="135">
        <f t="shared" si="139"/>
        <v>20068.125</v>
      </c>
      <c r="V650" s="132">
        <v>646</v>
      </c>
    </row>
    <row r="651" spans="2:22" ht="33.950000000000003" customHeight="1" x14ac:dyDescent="0.25">
      <c r="B651" s="132">
        <v>647</v>
      </c>
      <c r="C651" s="133" t="str">
        <f>'!!!KATILIMCI LİSTESİ!!!'!B648</f>
        <v>HASAN SERT</v>
      </c>
      <c r="D651" s="134" t="str">
        <f>'!!!KATILIMCI LİSTESİ!!!'!C648</f>
        <v>32698612906</v>
      </c>
      <c r="E651" s="135">
        <f>'!!! VERİLER !!!'!C$1</f>
        <v>1375</v>
      </c>
      <c r="F651" s="136">
        <f>'1-Devamsızlık Formu (Ek-4)'!AJ653</f>
        <v>14</v>
      </c>
      <c r="G651" s="135">
        <f>IF(AND('1-Devamsızlık Formu (Ek-4)'!D653="",F651&gt;0,'1-Devamsızlık Formu (Ek-4)'!AW653="KASIM 2024"),(E651*(F651-1)+(666.75)),E651*F651)</f>
        <v>19250</v>
      </c>
      <c r="H651" s="135">
        <f t="shared" si="130"/>
        <v>192.5</v>
      </c>
      <c r="I651" s="141">
        <f t="shared" si="131"/>
        <v>192.5</v>
      </c>
      <c r="J651" s="135">
        <f t="shared" si="132"/>
        <v>0</v>
      </c>
      <c r="K651" s="135">
        <f t="shared" si="128"/>
        <v>0</v>
      </c>
      <c r="L651" s="135" t="e">
        <f t="shared" si="129"/>
        <v>#REF!</v>
      </c>
      <c r="M651" s="138" t="e">
        <f>IF(K651-'!!!KATILIMCI LİSTESİ!!!'!#REF!&gt;0,'!!!KATILIMCI LİSTESİ!!!'!#REF!,K651)</f>
        <v>#REF!</v>
      </c>
      <c r="N651" s="135">
        <f t="shared" si="133"/>
        <v>866.25</v>
      </c>
      <c r="O651" s="135">
        <f t="shared" si="134"/>
        <v>1058.75</v>
      </c>
      <c r="P651" s="139">
        <f t="shared" si="135"/>
        <v>20308.75</v>
      </c>
      <c r="Q651" s="135">
        <f>'5-Banka Listesi'!G652</f>
        <v>0</v>
      </c>
      <c r="R651" s="140">
        <f t="shared" si="136"/>
        <v>19250</v>
      </c>
      <c r="S651" s="140">
        <f t="shared" si="137"/>
        <v>433.125</v>
      </c>
      <c r="T651" s="140">
        <f t="shared" si="138"/>
        <v>385</v>
      </c>
      <c r="U651" s="135">
        <f t="shared" si="139"/>
        <v>20068.125</v>
      </c>
      <c r="V651" s="132">
        <v>647</v>
      </c>
    </row>
    <row r="652" spans="2:22" ht="33.950000000000003" customHeight="1" x14ac:dyDescent="0.25">
      <c r="B652" s="132">
        <v>648</v>
      </c>
      <c r="C652" s="133" t="str">
        <f>'!!!KATILIMCI LİSTESİ!!!'!B649</f>
        <v>HASAN BASRİ KAPLAN</v>
      </c>
      <c r="D652" s="134" t="str">
        <f>'!!!KATILIMCI LİSTESİ!!!'!C649</f>
        <v>10347180914</v>
      </c>
      <c r="E652" s="135">
        <f>'!!! VERİLER !!!'!C$1</f>
        <v>1375</v>
      </c>
      <c r="F652" s="136">
        <f>'1-Devamsızlık Formu (Ek-4)'!AJ654</f>
        <v>12</v>
      </c>
      <c r="G652" s="135">
        <f>IF(AND('1-Devamsızlık Formu (Ek-4)'!D654="",F652&gt;0,'1-Devamsızlık Formu (Ek-4)'!AW654="KASIM 2024"),(E652*(F652-1)+(666.75)),E652*F652)</f>
        <v>16500</v>
      </c>
      <c r="H652" s="135">
        <f t="shared" si="130"/>
        <v>165</v>
      </c>
      <c r="I652" s="141">
        <f t="shared" si="131"/>
        <v>165</v>
      </c>
      <c r="J652" s="135">
        <f t="shared" si="132"/>
        <v>0</v>
      </c>
      <c r="K652" s="135">
        <f t="shared" si="128"/>
        <v>0</v>
      </c>
      <c r="L652" s="135" t="e">
        <f t="shared" si="129"/>
        <v>#REF!</v>
      </c>
      <c r="M652" s="138" t="e">
        <f>IF(K652-'!!!KATILIMCI LİSTESİ!!!'!#REF!&gt;0,'!!!KATILIMCI LİSTESİ!!!'!#REF!,K652)</f>
        <v>#REF!</v>
      </c>
      <c r="N652" s="135">
        <f t="shared" si="133"/>
        <v>742.5</v>
      </c>
      <c r="O652" s="135">
        <f t="shared" si="134"/>
        <v>907.5</v>
      </c>
      <c r="P652" s="139">
        <f t="shared" si="135"/>
        <v>17407.5</v>
      </c>
      <c r="Q652" s="135">
        <f>'5-Banka Listesi'!G653</f>
        <v>0</v>
      </c>
      <c r="R652" s="140">
        <f t="shared" si="136"/>
        <v>16500</v>
      </c>
      <c r="S652" s="140">
        <f t="shared" si="137"/>
        <v>371.25</v>
      </c>
      <c r="T652" s="140">
        <f t="shared" si="138"/>
        <v>330</v>
      </c>
      <c r="U652" s="135">
        <f t="shared" si="139"/>
        <v>17201.25</v>
      </c>
      <c r="V652" s="132">
        <v>648</v>
      </c>
    </row>
    <row r="653" spans="2:22" ht="33.950000000000003" customHeight="1" x14ac:dyDescent="0.25">
      <c r="B653" s="132">
        <v>649</v>
      </c>
      <c r="C653" s="133" t="str">
        <f>'!!!KATILIMCI LİSTESİ!!!'!B650</f>
        <v>HASAN CAN DEMİR</v>
      </c>
      <c r="D653" s="134" t="str">
        <f>'!!!KATILIMCI LİSTESİ!!!'!C650</f>
        <v>30658622002</v>
      </c>
      <c r="E653" s="135">
        <f>'!!! VERİLER !!!'!C$1</f>
        <v>1375</v>
      </c>
      <c r="F653" s="136">
        <f>'1-Devamsızlık Formu (Ek-4)'!AJ655</f>
        <v>2</v>
      </c>
      <c r="G653" s="135">
        <f>IF(AND('1-Devamsızlık Formu (Ek-4)'!D655="",F653&gt;0,'1-Devamsızlık Formu (Ek-4)'!AW655="KASIM 2024"),(E653*(F653-1)+(666.75)),E653*F653)</f>
        <v>2750</v>
      </c>
      <c r="H653" s="135">
        <f t="shared" si="130"/>
        <v>27.5</v>
      </c>
      <c r="I653" s="141">
        <f t="shared" si="131"/>
        <v>27.5</v>
      </c>
      <c r="J653" s="135">
        <f t="shared" si="132"/>
        <v>0</v>
      </c>
      <c r="K653" s="135">
        <f t="shared" si="128"/>
        <v>0</v>
      </c>
      <c r="L653" s="135" t="e">
        <f t="shared" si="129"/>
        <v>#REF!</v>
      </c>
      <c r="M653" s="138" t="e">
        <f>IF(K653-'!!!KATILIMCI LİSTESİ!!!'!#REF!&gt;0,'!!!KATILIMCI LİSTESİ!!!'!#REF!,K653)</f>
        <v>#REF!</v>
      </c>
      <c r="N653" s="135">
        <f t="shared" si="133"/>
        <v>123.75</v>
      </c>
      <c r="O653" s="135">
        <f t="shared" si="134"/>
        <v>151.25</v>
      </c>
      <c r="P653" s="139">
        <f t="shared" si="135"/>
        <v>2901.25</v>
      </c>
      <c r="Q653" s="135">
        <f>'5-Banka Listesi'!G654</f>
        <v>0</v>
      </c>
      <c r="R653" s="140">
        <f t="shared" si="136"/>
        <v>2750</v>
      </c>
      <c r="S653" s="140">
        <f t="shared" si="137"/>
        <v>61.875</v>
      </c>
      <c r="T653" s="140">
        <f t="shared" si="138"/>
        <v>55</v>
      </c>
      <c r="U653" s="135">
        <f t="shared" si="139"/>
        <v>2866.875</v>
      </c>
      <c r="V653" s="132">
        <v>649</v>
      </c>
    </row>
    <row r="654" spans="2:22" ht="33.950000000000003" customHeight="1" x14ac:dyDescent="0.25">
      <c r="B654" s="132">
        <v>650</v>
      </c>
      <c r="C654" s="133" t="str">
        <f>'!!!KATILIMCI LİSTESİ!!!'!B651</f>
        <v>HASAN İLTER KORKUT</v>
      </c>
      <c r="D654" s="134" t="str">
        <f>'!!!KATILIMCI LİSTESİ!!!'!C651</f>
        <v>11210384156</v>
      </c>
      <c r="E654" s="135">
        <f>'!!! VERİLER !!!'!C$1</f>
        <v>1375</v>
      </c>
      <c r="F654" s="136">
        <f>'1-Devamsızlık Formu (Ek-4)'!AJ656</f>
        <v>14</v>
      </c>
      <c r="G654" s="135">
        <f>IF(AND('1-Devamsızlık Formu (Ek-4)'!D656="",F654&gt;0,'1-Devamsızlık Formu (Ek-4)'!AW656="KASIM 2024"),(E654*(F654-1)+(666.75)),E654*F654)</f>
        <v>19250</v>
      </c>
      <c r="H654" s="135">
        <f t="shared" si="130"/>
        <v>192.5</v>
      </c>
      <c r="I654" s="141">
        <f t="shared" si="131"/>
        <v>192.5</v>
      </c>
      <c r="J654" s="135">
        <f t="shared" si="132"/>
        <v>0</v>
      </c>
      <c r="K654" s="135">
        <f t="shared" si="128"/>
        <v>0</v>
      </c>
      <c r="L654" s="135" t="e">
        <f t="shared" si="129"/>
        <v>#REF!</v>
      </c>
      <c r="M654" s="138" t="e">
        <f>IF(K654-'!!!KATILIMCI LİSTESİ!!!'!#REF!&gt;0,'!!!KATILIMCI LİSTESİ!!!'!#REF!,K654)</f>
        <v>#REF!</v>
      </c>
      <c r="N654" s="135">
        <f t="shared" si="133"/>
        <v>866.25</v>
      </c>
      <c r="O654" s="135">
        <f t="shared" si="134"/>
        <v>1058.75</v>
      </c>
      <c r="P654" s="139">
        <f t="shared" si="135"/>
        <v>20308.75</v>
      </c>
      <c r="Q654" s="135">
        <f>'5-Banka Listesi'!G655</f>
        <v>0</v>
      </c>
      <c r="R654" s="140">
        <f t="shared" si="136"/>
        <v>19250</v>
      </c>
      <c r="S654" s="140">
        <f t="shared" si="137"/>
        <v>433.125</v>
      </c>
      <c r="T654" s="140">
        <f t="shared" si="138"/>
        <v>385</v>
      </c>
      <c r="U654" s="135">
        <f t="shared" si="139"/>
        <v>20068.125</v>
      </c>
      <c r="V654" s="132">
        <v>650</v>
      </c>
    </row>
    <row r="655" spans="2:22" ht="33.950000000000003" customHeight="1" x14ac:dyDescent="0.25">
      <c r="B655" s="132">
        <v>651</v>
      </c>
      <c r="C655" s="133" t="str">
        <f>'!!!KATILIMCI LİSTESİ!!!'!B652</f>
        <v>HATİCE ASLAN</v>
      </c>
      <c r="D655" s="134" t="str">
        <f>'!!!KATILIMCI LİSTESİ!!!'!C652</f>
        <v>12671215454</v>
      </c>
      <c r="E655" s="135">
        <f>'!!! VERİLER !!!'!C$1</f>
        <v>1375</v>
      </c>
      <c r="F655" s="136">
        <f>'1-Devamsızlık Formu (Ek-4)'!AJ657</f>
        <v>12</v>
      </c>
      <c r="G655" s="135">
        <f>IF(AND('1-Devamsızlık Formu (Ek-4)'!D657="",F655&gt;0,'1-Devamsızlık Formu (Ek-4)'!AW657="KASIM 2024"),(E655*(F655-1)+(666.75)),E655*F655)</f>
        <v>16500</v>
      </c>
      <c r="H655" s="135">
        <f t="shared" si="130"/>
        <v>165</v>
      </c>
      <c r="I655" s="141">
        <f t="shared" si="131"/>
        <v>165</v>
      </c>
      <c r="J655" s="135">
        <f t="shared" si="132"/>
        <v>0</v>
      </c>
      <c r="K655" s="135">
        <f t="shared" si="128"/>
        <v>0</v>
      </c>
      <c r="L655" s="135" t="e">
        <f t="shared" si="129"/>
        <v>#REF!</v>
      </c>
      <c r="M655" s="138" t="e">
        <f>IF(K655-'!!!KATILIMCI LİSTESİ!!!'!#REF!&gt;0,'!!!KATILIMCI LİSTESİ!!!'!#REF!,K655)</f>
        <v>#REF!</v>
      </c>
      <c r="N655" s="135">
        <f t="shared" si="133"/>
        <v>742.5</v>
      </c>
      <c r="O655" s="135">
        <f t="shared" si="134"/>
        <v>907.5</v>
      </c>
      <c r="P655" s="139">
        <f t="shared" si="135"/>
        <v>17407.5</v>
      </c>
      <c r="Q655" s="135">
        <f>'5-Banka Listesi'!G656</f>
        <v>0</v>
      </c>
      <c r="R655" s="140">
        <f t="shared" si="136"/>
        <v>16500</v>
      </c>
      <c r="S655" s="140">
        <f t="shared" si="137"/>
        <v>371.25</v>
      </c>
      <c r="T655" s="140">
        <f t="shared" si="138"/>
        <v>330</v>
      </c>
      <c r="U655" s="135">
        <f t="shared" si="139"/>
        <v>17201.25</v>
      </c>
      <c r="V655" s="132">
        <v>651</v>
      </c>
    </row>
    <row r="656" spans="2:22" ht="33.950000000000003" customHeight="1" x14ac:dyDescent="0.25">
      <c r="B656" s="132">
        <v>652</v>
      </c>
      <c r="C656" s="133" t="str">
        <f>'!!!KATILIMCI LİSTESİ!!!'!B653</f>
        <v>HATİCE DURAKCI</v>
      </c>
      <c r="D656" s="134" t="str">
        <f>'!!!KATILIMCI LİSTESİ!!!'!C653</f>
        <v>10147414608</v>
      </c>
      <c r="E656" s="135">
        <f>'!!! VERİLER !!!'!C$1</f>
        <v>1375</v>
      </c>
      <c r="F656" s="136">
        <f>'1-Devamsızlık Formu (Ek-4)'!AJ658</f>
        <v>6</v>
      </c>
      <c r="G656" s="135">
        <f>IF(AND('1-Devamsızlık Formu (Ek-4)'!D658="",F656&gt;0,'1-Devamsızlık Formu (Ek-4)'!AW658="KASIM 2024"),(E656*(F656-1)+(666.75)),E656*F656)</f>
        <v>8250</v>
      </c>
      <c r="H656" s="135">
        <f t="shared" si="130"/>
        <v>82.5</v>
      </c>
      <c r="I656" s="141">
        <f t="shared" si="131"/>
        <v>82.5</v>
      </c>
      <c r="J656" s="135">
        <f t="shared" si="132"/>
        <v>0</v>
      </c>
      <c r="K656" s="135">
        <f t="shared" si="128"/>
        <v>0</v>
      </c>
      <c r="L656" s="135" t="e">
        <f t="shared" si="129"/>
        <v>#REF!</v>
      </c>
      <c r="M656" s="138" t="e">
        <f>IF(K656-'!!!KATILIMCI LİSTESİ!!!'!#REF!&gt;0,'!!!KATILIMCI LİSTESİ!!!'!#REF!,K656)</f>
        <v>#REF!</v>
      </c>
      <c r="N656" s="135">
        <f t="shared" si="133"/>
        <v>371.25</v>
      </c>
      <c r="O656" s="135">
        <f t="shared" si="134"/>
        <v>453.75</v>
      </c>
      <c r="P656" s="139">
        <f t="shared" si="135"/>
        <v>8703.75</v>
      </c>
      <c r="Q656" s="135">
        <f>'5-Banka Listesi'!G657</f>
        <v>0</v>
      </c>
      <c r="R656" s="140">
        <f t="shared" si="136"/>
        <v>8250</v>
      </c>
      <c r="S656" s="140">
        <f t="shared" si="137"/>
        <v>185.625</v>
      </c>
      <c r="T656" s="140">
        <f t="shared" si="138"/>
        <v>165</v>
      </c>
      <c r="U656" s="135">
        <f t="shared" si="139"/>
        <v>8600.625</v>
      </c>
      <c r="V656" s="132">
        <v>652</v>
      </c>
    </row>
    <row r="657" spans="2:22" ht="33.950000000000003" customHeight="1" x14ac:dyDescent="0.25">
      <c r="B657" s="132">
        <v>653</v>
      </c>
      <c r="C657" s="133" t="str">
        <f>'!!!KATILIMCI LİSTESİ!!!'!B654</f>
        <v>HATİCE GÖKER</v>
      </c>
      <c r="D657" s="134" t="str">
        <f>'!!!KATILIMCI LİSTESİ!!!'!C654</f>
        <v>13343199362</v>
      </c>
      <c r="E657" s="135">
        <f>'!!! VERİLER !!!'!C$1</f>
        <v>1375</v>
      </c>
      <c r="F657" s="136">
        <f>'1-Devamsızlık Formu (Ek-4)'!AJ659</f>
        <v>14</v>
      </c>
      <c r="G657" s="135">
        <f>IF(AND('1-Devamsızlık Formu (Ek-4)'!D659="",F657&gt;0,'1-Devamsızlık Formu (Ek-4)'!AW659="KASIM 2024"),(E657*(F657-1)+(666.75)),E657*F657)</f>
        <v>19250</v>
      </c>
      <c r="H657" s="135">
        <f t="shared" si="130"/>
        <v>192.5</v>
      </c>
      <c r="I657" s="141">
        <f t="shared" si="131"/>
        <v>192.5</v>
      </c>
      <c r="J657" s="135">
        <f t="shared" si="132"/>
        <v>0</v>
      </c>
      <c r="K657" s="135">
        <f t="shared" si="128"/>
        <v>0</v>
      </c>
      <c r="L657" s="135" t="e">
        <f t="shared" si="129"/>
        <v>#REF!</v>
      </c>
      <c r="M657" s="138" t="e">
        <f>IF(K657-'!!!KATILIMCI LİSTESİ!!!'!#REF!&gt;0,'!!!KATILIMCI LİSTESİ!!!'!#REF!,K657)</f>
        <v>#REF!</v>
      </c>
      <c r="N657" s="135">
        <f t="shared" si="133"/>
        <v>866.25</v>
      </c>
      <c r="O657" s="135">
        <f t="shared" si="134"/>
        <v>1058.75</v>
      </c>
      <c r="P657" s="139">
        <f t="shared" si="135"/>
        <v>20308.75</v>
      </c>
      <c r="Q657" s="135">
        <f>'5-Banka Listesi'!G658</f>
        <v>0</v>
      </c>
      <c r="R657" s="140">
        <f t="shared" si="136"/>
        <v>19250</v>
      </c>
      <c r="S657" s="140">
        <f t="shared" si="137"/>
        <v>433.125</v>
      </c>
      <c r="T657" s="140">
        <f t="shared" si="138"/>
        <v>385</v>
      </c>
      <c r="U657" s="135">
        <f t="shared" si="139"/>
        <v>20068.125</v>
      </c>
      <c r="V657" s="132">
        <v>653</v>
      </c>
    </row>
    <row r="658" spans="2:22" ht="33.950000000000003" customHeight="1" x14ac:dyDescent="0.25">
      <c r="B658" s="132">
        <v>654</v>
      </c>
      <c r="C658" s="133" t="str">
        <f>'!!!KATILIMCI LİSTESİ!!!'!B655</f>
        <v>HATİCE KARAKUŞ</v>
      </c>
      <c r="D658" s="134" t="str">
        <f>'!!!KATILIMCI LİSTESİ!!!'!C655</f>
        <v>13628185240</v>
      </c>
      <c r="E658" s="135">
        <f>'!!! VERİLER !!!'!C$1</f>
        <v>1375</v>
      </c>
      <c r="F658" s="136">
        <f>'1-Devamsızlık Formu (Ek-4)'!AJ660</f>
        <v>14</v>
      </c>
      <c r="G658" s="135">
        <f>IF(AND('1-Devamsızlık Formu (Ek-4)'!D660="",F658&gt;0,'1-Devamsızlık Formu (Ek-4)'!AW660="KASIM 2024"),(E658*(F658-1)+(666.75)),E658*F658)</f>
        <v>19250</v>
      </c>
      <c r="H658" s="135">
        <f t="shared" si="130"/>
        <v>192.5</v>
      </c>
      <c r="I658" s="141">
        <f t="shared" si="131"/>
        <v>192.5</v>
      </c>
      <c r="J658" s="135">
        <f t="shared" si="132"/>
        <v>0</v>
      </c>
      <c r="K658" s="135">
        <f t="shared" si="128"/>
        <v>0</v>
      </c>
      <c r="L658" s="135" t="e">
        <f t="shared" si="129"/>
        <v>#REF!</v>
      </c>
      <c r="M658" s="138" t="e">
        <f>IF(K658-'!!!KATILIMCI LİSTESİ!!!'!#REF!&gt;0,'!!!KATILIMCI LİSTESİ!!!'!#REF!,K658)</f>
        <v>#REF!</v>
      </c>
      <c r="N658" s="135">
        <f t="shared" si="133"/>
        <v>866.25</v>
      </c>
      <c r="O658" s="135">
        <f t="shared" si="134"/>
        <v>1058.75</v>
      </c>
      <c r="P658" s="139">
        <f t="shared" si="135"/>
        <v>20308.75</v>
      </c>
      <c r="Q658" s="135">
        <f>'5-Banka Listesi'!G659</f>
        <v>0</v>
      </c>
      <c r="R658" s="140">
        <f t="shared" si="136"/>
        <v>19250</v>
      </c>
      <c r="S658" s="140">
        <f t="shared" si="137"/>
        <v>433.125</v>
      </c>
      <c r="T658" s="140">
        <f t="shared" si="138"/>
        <v>385</v>
      </c>
      <c r="U658" s="135">
        <f t="shared" si="139"/>
        <v>20068.125</v>
      </c>
      <c r="V658" s="132">
        <v>654</v>
      </c>
    </row>
    <row r="659" spans="2:22" ht="33.950000000000003" customHeight="1" x14ac:dyDescent="0.25">
      <c r="B659" s="132">
        <v>655</v>
      </c>
      <c r="C659" s="133" t="str">
        <f>'!!!KATILIMCI LİSTESİ!!!'!B656</f>
        <v>HATİCE KARAMAN</v>
      </c>
      <c r="D659" s="134" t="str">
        <f>'!!!KATILIMCI LİSTESİ!!!'!C656</f>
        <v>15184326976</v>
      </c>
      <c r="E659" s="135">
        <f>'!!! VERİLER !!!'!C$1</f>
        <v>1375</v>
      </c>
      <c r="F659" s="136">
        <f>'1-Devamsızlık Formu (Ek-4)'!AJ661</f>
        <v>13</v>
      </c>
      <c r="G659" s="135">
        <f>IF(AND('1-Devamsızlık Formu (Ek-4)'!D661="",F659&gt;0,'1-Devamsızlık Formu (Ek-4)'!AW661="KASIM 2024"),(E659*(F659-1)+(666.75)),E659*F659)</f>
        <v>17875</v>
      </c>
      <c r="H659" s="135">
        <f t="shared" si="130"/>
        <v>178.75</v>
      </c>
      <c r="I659" s="141">
        <f t="shared" si="131"/>
        <v>178.75</v>
      </c>
      <c r="J659" s="135">
        <f t="shared" si="132"/>
        <v>0</v>
      </c>
      <c r="K659" s="135">
        <f t="shared" si="128"/>
        <v>0</v>
      </c>
      <c r="L659" s="135" t="e">
        <f t="shared" si="129"/>
        <v>#REF!</v>
      </c>
      <c r="M659" s="138" t="e">
        <f>IF(K659-'!!!KATILIMCI LİSTESİ!!!'!#REF!&gt;0,'!!!KATILIMCI LİSTESİ!!!'!#REF!,K659)</f>
        <v>#REF!</v>
      </c>
      <c r="N659" s="135">
        <f t="shared" si="133"/>
        <v>804.375</v>
      </c>
      <c r="O659" s="135">
        <f t="shared" si="134"/>
        <v>983.125</v>
      </c>
      <c r="P659" s="139">
        <f t="shared" si="135"/>
        <v>18858.125</v>
      </c>
      <c r="Q659" s="135">
        <f>'5-Banka Listesi'!G660</f>
        <v>0</v>
      </c>
      <c r="R659" s="140">
        <f t="shared" si="136"/>
        <v>17875</v>
      </c>
      <c r="S659" s="140">
        <f t="shared" si="137"/>
        <v>402.18799999999999</v>
      </c>
      <c r="T659" s="140">
        <f t="shared" si="138"/>
        <v>357.5</v>
      </c>
      <c r="U659" s="135">
        <f t="shared" si="139"/>
        <v>18634.687999999998</v>
      </c>
      <c r="V659" s="132">
        <v>655</v>
      </c>
    </row>
    <row r="660" spans="2:22" ht="33.950000000000003" customHeight="1" x14ac:dyDescent="0.25">
      <c r="B660" s="132">
        <v>656</v>
      </c>
      <c r="C660" s="133" t="str">
        <f>'!!!KATILIMCI LİSTESİ!!!'!B657</f>
        <v>HATİCE MOR</v>
      </c>
      <c r="D660" s="134" t="str">
        <f>'!!!KATILIMCI LİSTESİ!!!'!C657</f>
        <v>10271294466</v>
      </c>
      <c r="E660" s="135">
        <f>'!!! VERİLER !!!'!C$1</f>
        <v>1375</v>
      </c>
      <c r="F660" s="136">
        <f>'1-Devamsızlık Formu (Ek-4)'!AJ662</f>
        <v>13</v>
      </c>
      <c r="G660" s="135">
        <f>IF(AND('1-Devamsızlık Formu (Ek-4)'!D662="",F660&gt;0,'1-Devamsızlık Formu (Ek-4)'!AW662="KASIM 2024"),(E660*(F660-1)+(666.75)),E660*F660)</f>
        <v>17875</v>
      </c>
      <c r="H660" s="135">
        <f t="shared" si="130"/>
        <v>178.75</v>
      </c>
      <c r="I660" s="141">
        <f t="shared" si="131"/>
        <v>178.75</v>
      </c>
      <c r="J660" s="135">
        <f t="shared" si="132"/>
        <v>0</v>
      </c>
      <c r="K660" s="135">
        <f t="shared" si="128"/>
        <v>0</v>
      </c>
      <c r="L660" s="135" t="e">
        <f t="shared" si="129"/>
        <v>#REF!</v>
      </c>
      <c r="M660" s="138" t="e">
        <f>IF(K660-'!!!KATILIMCI LİSTESİ!!!'!#REF!&gt;0,'!!!KATILIMCI LİSTESİ!!!'!#REF!,K660)</f>
        <v>#REF!</v>
      </c>
      <c r="N660" s="135">
        <f t="shared" si="133"/>
        <v>804.375</v>
      </c>
      <c r="O660" s="135">
        <f t="shared" si="134"/>
        <v>983.125</v>
      </c>
      <c r="P660" s="139">
        <f t="shared" si="135"/>
        <v>18858.125</v>
      </c>
      <c r="Q660" s="135">
        <f>'5-Banka Listesi'!G661</f>
        <v>0</v>
      </c>
      <c r="R660" s="140">
        <f t="shared" si="136"/>
        <v>17875</v>
      </c>
      <c r="S660" s="140">
        <f t="shared" si="137"/>
        <v>402.18799999999999</v>
      </c>
      <c r="T660" s="140">
        <f t="shared" si="138"/>
        <v>357.5</v>
      </c>
      <c r="U660" s="135">
        <f t="shared" si="139"/>
        <v>18634.687999999998</v>
      </c>
      <c r="V660" s="132">
        <v>656</v>
      </c>
    </row>
    <row r="661" spans="2:22" ht="33.950000000000003" customHeight="1" x14ac:dyDescent="0.25">
      <c r="B661" s="132">
        <v>657</v>
      </c>
      <c r="C661" s="133" t="str">
        <f>'!!!KATILIMCI LİSTESİ!!!'!B658</f>
        <v>HATİCE SÜER</v>
      </c>
      <c r="D661" s="134" t="str">
        <f>'!!!KATILIMCI LİSTESİ!!!'!C658</f>
        <v>14394017728</v>
      </c>
      <c r="E661" s="135">
        <f>'!!! VERİLER !!!'!C$1</f>
        <v>1375</v>
      </c>
      <c r="F661" s="136">
        <f>'1-Devamsızlık Formu (Ek-4)'!AJ663</f>
        <v>10</v>
      </c>
      <c r="G661" s="135">
        <f>IF(AND('1-Devamsızlık Formu (Ek-4)'!D663="",F661&gt;0,'1-Devamsızlık Formu (Ek-4)'!AW663="KASIM 2024"),(E661*(F661-1)+(666.75)),E661*F661)</f>
        <v>13750</v>
      </c>
      <c r="H661" s="135">
        <f t="shared" si="130"/>
        <v>137.5</v>
      </c>
      <c r="I661" s="141">
        <f t="shared" si="131"/>
        <v>137.5</v>
      </c>
      <c r="J661" s="135">
        <f t="shared" si="132"/>
        <v>0</v>
      </c>
      <c r="K661" s="135">
        <f t="shared" si="128"/>
        <v>0</v>
      </c>
      <c r="L661" s="135" t="e">
        <f t="shared" si="129"/>
        <v>#REF!</v>
      </c>
      <c r="M661" s="138" t="e">
        <f>IF(K661-'!!!KATILIMCI LİSTESİ!!!'!#REF!&gt;0,'!!!KATILIMCI LİSTESİ!!!'!#REF!,K661)</f>
        <v>#REF!</v>
      </c>
      <c r="N661" s="135">
        <f t="shared" si="133"/>
        <v>618.75</v>
      </c>
      <c r="O661" s="135">
        <f t="shared" si="134"/>
        <v>756.25</v>
      </c>
      <c r="P661" s="139">
        <f t="shared" si="135"/>
        <v>14506.25</v>
      </c>
      <c r="Q661" s="135">
        <f>'5-Banka Listesi'!G662</f>
        <v>0</v>
      </c>
      <c r="R661" s="140">
        <f t="shared" si="136"/>
        <v>13750</v>
      </c>
      <c r="S661" s="140">
        <f t="shared" si="137"/>
        <v>309.375</v>
      </c>
      <c r="T661" s="140">
        <f t="shared" si="138"/>
        <v>275</v>
      </c>
      <c r="U661" s="135">
        <f t="shared" si="139"/>
        <v>14334.375</v>
      </c>
      <c r="V661" s="132">
        <v>657</v>
      </c>
    </row>
    <row r="662" spans="2:22" ht="33.950000000000003" customHeight="1" x14ac:dyDescent="0.25">
      <c r="B662" s="132">
        <v>658</v>
      </c>
      <c r="C662" s="133" t="str">
        <f>'!!!KATILIMCI LİSTESİ!!!'!B659</f>
        <v>HATİCE BURCU KURT</v>
      </c>
      <c r="D662" s="134" t="str">
        <f>'!!!KATILIMCI LİSTESİ!!!'!C659</f>
        <v>47431943162</v>
      </c>
      <c r="E662" s="135">
        <f>'!!! VERİLER !!!'!C$1</f>
        <v>1375</v>
      </c>
      <c r="F662" s="136">
        <f>'1-Devamsızlık Formu (Ek-4)'!AJ664</f>
        <v>14</v>
      </c>
      <c r="G662" s="135">
        <f>IF(AND('1-Devamsızlık Formu (Ek-4)'!D664="",F662&gt;0,'1-Devamsızlık Formu (Ek-4)'!AW664="KASIM 2024"),(E662*(F662-1)+(666.75)),E662*F662)</f>
        <v>19250</v>
      </c>
      <c r="H662" s="135">
        <f t="shared" si="130"/>
        <v>192.5</v>
      </c>
      <c r="I662" s="141">
        <f t="shared" si="131"/>
        <v>192.5</v>
      </c>
      <c r="J662" s="135">
        <f t="shared" si="132"/>
        <v>0</v>
      </c>
      <c r="K662" s="135">
        <f t="shared" si="128"/>
        <v>0</v>
      </c>
      <c r="L662" s="135" t="e">
        <f t="shared" si="129"/>
        <v>#REF!</v>
      </c>
      <c r="M662" s="138" t="e">
        <f>IF(K662-'!!!KATILIMCI LİSTESİ!!!'!#REF!&gt;0,'!!!KATILIMCI LİSTESİ!!!'!#REF!,K662)</f>
        <v>#REF!</v>
      </c>
      <c r="N662" s="135">
        <f t="shared" si="133"/>
        <v>866.25</v>
      </c>
      <c r="O662" s="135">
        <f t="shared" si="134"/>
        <v>1058.75</v>
      </c>
      <c r="P662" s="139">
        <f t="shared" si="135"/>
        <v>20308.75</v>
      </c>
      <c r="Q662" s="135">
        <f>'5-Banka Listesi'!G663</f>
        <v>0</v>
      </c>
      <c r="R662" s="140">
        <f t="shared" si="136"/>
        <v>19250</v>
      </c>
      <c r="S662" s="140">
        <f t="shared" si="137"/>
        <v>433.125</v>
      </c>
      <c r="T662" s="140">
        <f t="shared" si="138"/>
        <v>385</v>
      </c>
      <c r="U662" s="135">
        <f t="shared" si="139"/>
        <v>20068.125</v>
      </c>
      <c r="V662" s="132">
        <v>658</v>
      </c>
    </row>
    <row r="663" spans="2:22" ht="33.950000000000003" customHeight="1" x14ac:dyDescent="0.25">
      <c r="B663" s="132">
        <v>659</v>
      </c>
      <c r="C663" s="133" t="str">
        <f>'!!!KATILIMCI LİSTESİ!!!'!B660</f>
        <v>HATİCE DURU AKAN</v>
      </c>
      <c r="D663" s="134" t="str">
        <f>'!!!KATILIMCI LİSTESİ!!!'!C660</f>
        <v>11117257454</v>
      </c>
      <c r="E663" s="135">
        <f>'!!! VERİLER !!!'!C$1</f>
        <v>1375</v>
      </c>
      <c r="F663" s="136">
        <f>'1-Devamsızlık Formu (Ek-4)'!AJ665</f>
        <v>11</v>
      </c>
      <c r="G663" s="135">
        <f>IF(AND('1-Devamsızlık Formu (Ek-4)'!D665="",F663&gt;0,'1-Devamsızlık Formu (Ek-4)'!AW665="KASIM 2024"),(E663*(F663-1)+(666.75)),E663*F663)</f>
        <v>15125</v>
      </c>
      <c r="H663" s="135">
        <f t="shared" si="130"/>
        <v>151.25</v>
      </c>
      <c r="I663" s="141">
        <f t="shared" si="131"/>
        <v>151.25</v>
      </c>
      <c r="J663" s="135">
        <f t="shared" si="132"/>
        <v>0</v>
      </c>
      <c r="K663" s="135">
        <f t="shared" si="128"/>
        <v>0</v>
      </c>
      <c r="L663" s="135" t="e">
        <f t="shared" si="129"/>
        <v>#REF!</v>
      </c>
      <c r="M663" s="138" t="e">
        <f>IF(K663-'!!!KATILIMCI LİSTESİ!!!'!#REF!&gt;0,'!!!KATILIMCI LİSTESİ!!!'!#REF!,K663)</f>
        <v>#REF!</v>
      </c>
      <c r="N663" s="135">
        <f t="shared" si="133"/>
        <v>680.625</v>
      </c>
      <c r="O663" s="135">
        <f t="shared" si="134"/>
        <v>831.875</v>
      </c>
      <c r="P663" s="139">
        <f t="shared" si="135"/>
        <v>15956.875</v>
      </c>
      <c r="Q663" s="135">
        <f>'5-Banka Listesi'!G664</f>
        <v>0</v>
      </c>
      <c r="R663" s="140">
        <f t="shared" si="136"/>
        <v>15125</v>
      </c>
      <c r="S663" s="140">
        <f t="shared" si="137"/>
        <v>340.31299999999999</v>
      </c>
      <c r="T663" s="140">
        <f t="shared" si="138"/>
        <v>302.5</v>
      </c>
      <c r="U663" s="135">
        <f t="shared" si="139"/>
        <v>15767.813</v>
      </c>
      <c r="V663" s="132">
        <v>659</v>
      </c>
    </row>
    <row r="664" spans="2:22" ht="33.950000000000003" customHeight="1" x14ac:dyDescent="0.25">
      <c r="B664" s="132">
        <v>660</v>
      </c>
      <c r="C664" s="133" t="str">
        <f>'!!!KATILIMCI LİSTESİ!!!'!B661</f>
        <v>HATİCE İLKNUR BOZKURT</v>
      </c>
      <c r="D664" s="134" t="str">
        <f>'!!!KATILIMCI LİSTESİ!!!'!C661</f>
        <v>11123269588</v>
      </c>
      <c r="E664" s="135">
        <f>'!!! VERİLER !!!'!C$1</f>
        <v>1375</v>
      </c>
      <c r="F664" s="136">
        <f>'1-Devamsızlık Formu (Ek-4)'!AJ666</f>
        <v>14</v>
      </c>
      <c r="G664" s="135">
        <f>IF(AND('1-Devamsızlık Formu (Ek-4)'!D666="",F664&gt;0,'1-Devamsızlık Formu (Ek-4)'!AW666="KASIM 2024"),(E664*(F664-1)+(666.75)),E664*F664)</f>
        <v>19250</v>
      </c>
      <c r="H664" s="135">
        <f t="shared" si="130"/>
        <v>192.5</v>
      </c>
      <c r="I664" s="141">
        <f t="shared" si="131"/>
        <v>192.5</v>
      </c>
      <c r="J664" s="135">
        <f t="shared" si="132"/>
        <v>0</v>
      </c>
      <c r="K664" s="135">
        <f t="shared" si="128"/>
        <v>0</v>
      </c>
      <c r="L664" s="135" t="e">
        <f t="shared" si="129"/>
        <v>#REF!</v>
      </c>
      <c r="M664" s="138" t="e">
        <f>IF(K664-'!!!KATILIMCI LİSTESİ!!!'!#REF!&gt;0,'!!!KATILIMCI LİSTESİ!!!'!#REF!,K664)</f>
        <v>#REF!</v>
      </c>
      <c r="N664" s="135">
        <f t="shared" si="133"/>
        <v>866.25</v>
      </c>
      <c r="O664" s="135">
        <f t="shared" si="134"/>
        <v>1058.75</v>
      </c>
      <c r="P664" s="139">
        <f t="shared" si="135"/>
        <v>20308.75</v>
      </c>
      <c r="Q664" s="135">
        <f>'5-Banka Listesi'!G665</f>
        <v>0</v>
      </c>
      <c r="R664" s="140">
        <f t="shared" si="136"/>
        <v>19250</v>
      </c>
      <c r="S664" s="140">
        <f t="shared" si="137"/>
        <v>433.125</v>
      </c>
      <c r="T664" s="140">
        <f t="shared" si="138"/>
        <v>385</v>
      </c>
      <c r="U664" s="135">
        <f t="shared" si="139"/>
        <v>20068.125</v>
      </c>
      <c r="V664" s="132">
        <v>660</v>
      </c>
    </row>
    <row r="665" spans="2:22" ht="33.950000000000003" customHeight="1" x14ac:dyDescent="0.25">
      <c r="B665" s="132">
        <v>661</v>
      </c>
      <c r="C665" s="133" t="str">
        <f>'!!!KATILIMCI LİSTESİ!!!'!B662</f>
        <v>HATİCE KÜBRA ÇAVDAR</v>
      </c>
      <c r="D665" s="134" t="str">
        <f>'!!!KATILIMCI LİSTESİ!!!'!C662</f>
        <v>13523185390</v>
      </c>
      <c r="E665" s="135">
        <f>'!!! VERİLER !!!'!C$1</f>
        <v>1375</v>
      </c>
      <c r="F665" s="136">
        <f>'1-Devamsızlık Formu (Ek-4)'!AJ667</f>
        <v>14</v>
      </c>
      <c r="G665" s="135">
        <f>IF(AND('1-Devamsızlık Formu (Ek-4)'!D667="",F665&gt;0,'1-Devamsızlık Formu (Ek-4)'!AW667="KASIM 2024"),(E665*(F665-1)+(666.75)),E665*F665)</f>
        <v>19250</v>
      </c>
      <c r="H665" s="135">
        <f t="shared" si="130"/>
        <v>192.5</v>
      </c>
      <c r="I665" s="141">
        <f t="shared" si="131"/>
        <v>192.5</v>
      </c>
      <c r="J665" s="135">
        <f t="shared" si="132"/>
        <v>0</v>
      </c>
      <c r="K665" s="135">
        <f t="shared" si="128"/>
        <v>0</v>
      </c>
      <c r="L665" s="135" t="e">
        <f t="shared" si="129"/>
        <v>#REF!</v>
      </c>
      <c r="M665" s="138" t="e">
        <f>IF(K665-'!!!KATILIMCI LİSTESİ!!!'!#REF!&gt;0,'!!!KATILIMCI LİSTESİ!!!'!#REF!,K665)</f>
        <v>#REF!</v>
      </c>
      <c r="N665" s="135">
        <f t="shared" si="133"/>
        <v>866.25</v>
      </c>
      <c r="O665" s="135">
        <f t="shared" si="134"/>
        <v>1058.75</v>
      </c>
      <c r="P665" s="139">
        <f t="shared" si="135"/>
        <v>20308.75</v>
      </c>
      <c r="Q665" s="135">
        <f>'5-Banka Listesi'!G666</f>
        <v>0</v>
      </c>
      <c r="R665" s="140">
        <f t="shared" si="136"/>
        <v>19250</v>
      </c>
      <c r="S665" s="140">
        <f t="shared" si="137"/>
        <v>433.125</v>
      </c>
      <c r="T665" s="140">
        <f t="shared" si="138"/>
        <v>385</v>
      </c>
      <c r="U665" s="135">
        <f t="shared" si="139"/>
        <v>20068.125</v>
      </c>
      <c r="V665" s="132">
        <v>661</v>
      </c>
    </row>
    <row r="666" spans="2:22" ht="33.950000000000003" customHeight="1" x14ac:dyDescent="0.25">
      <c r="B666" s="132">
        <v>662</v>
      </c>
      <c r="C666" s="133" t="str">
        <f>'!!!KATILIMCI LİSTESİ!!!'!B663</f>
        <v>HATİCE KÜBRA DEMİR</v>
      </c>
      <c r="D666" s="134" t="str">
        <f>'!!!KATILIMCI LİSTESİ!!!'!C663</f>
        <v>10679291296</v>
      </c>
      <c r="E666" s="135">
        <f>'!!! VERİLER !!!'!C$1</f>
        <v>1375</v>
      </c>
      <c r="F666" s="136">
        <f>'1-Devamsızlık Formu (Ek-4)'!AJ668</f>
        <v>14</v>
      </c>
      <c r="G666" s="135">
        <f>IF(AND('1-Devamsızlık Formu (Ek-4)'!D668="",F666&gt;0,'1-Devamsızlık Formu (Ek-4)'!AW668="KASIM 2024"),(E666*(F666-1)+(666.75)),E666*F666)</f>
        <v>19250</v>
      </c>
      <c r="H666" s="135">
        <f t="shared" si="130"/>
        <v>192.5</v>
      </c>
      <c r="I666" s="141">
        <f t="shared" si="131"/>
        <v>192.5</v>
      </c>
      <c r="J666" s="135">
        <f t="shared" si="132"/>
        <v>0</v>
      </c>
      <c r="K666" s="135">
        <f t="shared" si="128"/>
        <v>0</v>
      </c>
      <c r="L666" s="135" t="e">
        <f t="shared" si="129"/>
        <v>#REF!</v>
      </c>
      <c r="M666" s="138" t="e">
        <f>IF(K666-'!!!KATILIMCI LİSTESİ!!!'!#REF!&gt;0,'!!!KATILIMCI LİSTESİ!!!'!#REF!,K666)</f>
        <v>#REF!</v>
      </c>
      <c r="N666" s="135">
        <f t="shared" si="133"/>
        <v>866.25</v>
      </c>
      <c r="O666" s="135">
        <f t="shared" si="134"/>
        <v>1058.75</v>
      </c>
      <c r="P666" s="139">
        <f t="shared" si="135"/>
        <v>20308.75</v>
      </c>
      <c r="Q666" s="135">
        <f>'5-Banka Listesi'!G667</f>
        <v>0</v>
      </c>
      <c r="R666" s="140">
        <f t="shared" si="136"/>
        <v>19250</v>
      </c>
      <c r="S666" s="140">
        <f t="shared" si="137"/>
        <v>433.125</v>
      </c>
      <c r="T666" s="140">
        <f t="shared" si="138"/>
        <v>385</v>
      </c>
      <c r="U666" s="135">
        <f t="shared" si="139"/>
        <v>20068.125</v>
      </c>
      <c r="V666" s="132">
        <v>662</v>
      </c>
    </row>
    <row r="667" spans="2:22" ht="33.950000000000003" customHeight="1" x14ac:dyDescent="0.25">
      <c r="B667" s="132">
        <v>663</v>
      </c>
      <c r="C667" s="133" t="str">
        <f>'!!!KATILIMCI LİSTESİ!!!'!B664</f>
        <v>HATİCE KÜBRA KALKAN</v>
      </c>
      <c r="D667" s="134" t="str">
        <f>'!!!KATILIMCI LİSTESİ!!!'!C664</f>
        <v>10283298216</v>
      </c>
      <c r="E667" s="135">
        <f>'!!! VERİLER !!!'!C$1</f>
        <v>1375</v>
      </c>
      <c r="F667" s="136">
        <f>'1-Devamsızlık Formu (Ek-4)'!AJ669</f>
        <v>13</v>
      </c>
      <c r="G667" s="135">
        <f>IF(AND('1-Devamsızlık Formu (Ek-4)'!D669="",F667&gt;0,'1-Devamsızlık Formu (Ek-4)'!AW669="KASIM 2024"),(E667*(F667-1)+(666.75)),E667*F667)</f>
        <v>17875</v>
      </c>
      <c r="H667" s="135">
        <f t="shared" si="130"/>
        <v>178.75</v>
      </c>
      <c r="I667" s="141">
        <f t="shared" si="131"/>
        <v>178.75</v>
      </c>
      <c r="J667" s="135">
        <f t="shared" si="132"/>
        <v>0</v>
      </c>
      <c r="K667" s="135">
        <f t="shared" si="128"/>
        <v>0</v>
      </c>
      <c r="L667" s="135" t="e">
        <f t="shared" si="129"/>
        <v>#REF!</v>
      </c>
      <c r="M667" s="138" t="e">
        <f>IF(K667-'!!!KATILIMCI LİSTESİ!!!'!#REF!&gt;0,'!!!KATILIMCI LİSTESİ!!!'!#REF!,K667)</f>
        <v>#REF!</v>
      </c>
      <c r="N667" s="135">
        <f t="shared" si="133"/>
        <v>804.375</v>
      </c>
      <c r="O667" s="135">
        <f t="shared" si="134"/>
        <v>983.125</v>
      </c>
      <c r="P667" s="139">
        <f t="shared" si="135"/>
        <v>18858.125</v>
      </c>
      <c r="Q667" s="135">
        <f>'5-Banka Listesi'!G668</f>
        <v>0</v>
      </c>
      <c r="R667" s="140">
        <f t="shared" si="136"/>
        <v>17875</v>
      </c>
      <c r="S667" s="140">
        <f t="shared" si="137"/>
        <v>402.18799999999999</v>
      </c>
      <c r="T667" s="140">
        <f t="shared" si="138"/>
        <v>357.5</v>
      </c>
      <c r="U667" s="135">
        <f t="shared" si="139"/>
        <v>18634.687999999998</v>
      </c>
      <c r="V667" s="132">
        <v>663</v>
      </c>
    </row>
    <row r="668" spans="2:22" ht="33.950000000000003" customHeight="1" x14ac:dyDescent="0.25">
      <c r="B668" s="132">
        <v>664</v>
      </c>
      <c r="C668" s="133" t="str">
        <f>'!!!KATILIMCI LİSTESİ!!!'!B665</f>
        <v>HATİCE NUR ÇETREZ</v>
      </c>
      <c r="D668" s="134" t="str">
        <f>'!!!KATILIMCI LİSTESİ!!!'!C665</f>
        <v>10376371536</v>
      </c>
      <c r="E668" s="135">
        <f>'!!! VERİLER !!!'!C$1</f>
        <v>1375</v>
      </c>
      <c r="F668" s="136">
        <f>'1-Devamsızlık Formu (Ek-4)'!AJ670</f>
        <v>6</v>
      </c>
      <c r="G668" s="135">
        <f>IF(AND('1-Devamsızlık Formu (Ek-4)'!D670="",F668&gt;0,'1-Devamsızlık Formu (Ek-4)'!AW670="KASIM 2024"),(E668*(F668-1)+(666.75)),E668*F668)</f>
        <v>8250</v>
      </c>
      <c r="H668" s="135">
        <f t="shared" si="130"/>
        <v>82.5</v>
      </c>
      <c r="I668" s="141">
        <f t="shared" si="131"/>
        <v>82.5</v>
      </c>
      <c r="J668" s="135">
        <f t="shared" si="132"/>
        <v>0</v>
      </c>
      <c r="K668" s="135">
        <f t="shared" si="128"/>
        <v>0</v>
      </c>
      <c r="L668" s="135" t="e">
        <f t="shared" si="129"/>
        <v>#REF!</v>
      </c>
      <c r="M668" s="138" t="e">
        <f>IF(K668-'!!!KATILIMCI LİSTESİ!!!'!#REF!&gt;0,'!!!KATILIMCI LİSTESİ!!!'!#REF!,K668)</f>
        <v>#REF!</v>
      </c>
      <c r="N668" s="135">
        <f t="shared" si="133"/>
        <v>371.25</v>
      </c>
      <c r="O668" s="135">
        <f t="shared" si="134"/>
        <v>453.75</v>
      </c>
      <c r="P668" s="139">
        <f t="shared" si="135"/>
        <v>8703.75</v>
      </c>
      <c r="Q668" s="135">
        <f>'5-Banka Listesi'!G669</f>
        <v>0</v>
      </c>
      <c r="R668" s="140">
        <f t="shared" si="136"/>
        <v>8250</v>
      </c>
      <c r="S668" s="140">
        <f t="shared" si="137"/>
        <v>185.625</v>
      </c>
      <c r="T668" s="140">
        <f t="shared" si="138"/>
        <v>165</v>
      </c>
      <c r="U668" s="135">
        <f t="shared" si="139"/>
        <v>8600.625</v>
      </c>
      <c r="V668" s="132">
        <v>664</v>
      </c>
    </row>
    <row r="669" spans="2:22" ht="33.950000000000003" customHeight="1" x14ac:dyDescent="0.25">
      <c r="B669" s="132">
        <v>665</v>
      </c>
      <c r="C669" s="133" t="str">
        <f>'!!!KATILIMCI LİSTESİ!!!'!B666</f>
        <v>HATİCE YÜSRA KILIÇ</v>
      </c>
      <c r="D669" s="134" t="str">
        <f>'!!!KATILIMCI LİSTESİ!!!'!C666</f>
        <v>12767997042</v>
      </c>
      <c r="E669" s="135">
        <f>'!!! VERİLER !!!'!C$1</f>
        <v>1375</v>
      </c>
      <c r="F669" s="136">
        <f>'1-Devamsızlık Formu (Ek-4)'!AJ671</f>
        <v>12</v>
      </c>
      <c r="G669" s="135">
        <f>IF(AND('1-Devamsızlık Formu (Ek-4)'!D671="",F669&gt;0,'1-Devamsızlık Formu (Ek-4)'!AW671="KASIM 2024"),(E669*(F669-1)+(666.75)),E669*F669)</f>
        <v>16500</v>
      </c>
      <c r="H669" s="135">
        <f t="shared" si="130"/>
        <v>165</v>
      </c>
      <c r="I669" s="141">
        <f t="shared" si="131"/>
        <v>165</v>
      </c>
      <c r="J669" s="135">
        <f t="shared" si="132"/>
        <v>0</v>
      </c>
      <c r="K669" s="135">
        <f t="shared" si="128"/>
        <v>0</v>
      </c>
      <c r="L669" s="135" t="e">
        <f t="shared" si="129"/>
        <v>#REF!</v>
      </c>
      <c r="M669" s="138" t="e">
        <f>IF(K669-'!!!KATILIMCI LİSTESİ!!!'!#REF!&gt;0,'!!!KATILIMCI LİSTESİ!!!'!#REF!,K669)</f>
        <v>#REF!</v>
      </c>
      <c r="N669" s="135">
        <f t="shared" si="133"/>
        <v>742.5</v>
      </c>
      <c r="O669" s="135">
        <f t="shared" si="134"/>
        <v>907.5</v>
      </c>
      <c r="P669" s="139">
        <f t="shared" si="135"/>
        <v>17407.5</v>
      </c>
      <c r="Q669" s="135">
        <f>'5-Banka Listesi'!G670</f>
        <v>0</v>
      </c>
      <c r="R669" s="140">
        <f t="shared" si="136"/>
        <v>16500</v>
      </c>
      <c r="S669" s="140">
        <f t="shared" si="137"/>
        <v>371.25</v>
      </c>
      <c r="T669" s="140">
        <f t="shared" si="138"/>
        <v>330</v>
      </c>
      <c r="U669" s="135">
        <f t="shared" si="139"/>
        <v>17201.25</v>
      </c>
      <c r="V669" s="132">
        <v>665</v>
      </c>
    </row>
    <row r="670" spans="2:22" ht="33.950000000000003" customHeight="1" x14ac:dyDescent="0.25">
      <c r="B670" s="132">
        <v>666</v>
      </c>
      <c r="C670" s="133" t="str">
        <f>'!!!KATILIMCI LİSTESİ!!!'!B667</f>
        <v>HATİCE ZEHRA GÖKOĞLU</v>
      </c>
      <c r="D670" s="134" t="str">
        <f>'!!!KATILIMCI LİSTESİ!!!'!C667</f>
        <v>34483747954</v>
      </c>
      <c r="E670" s="135">
        <f>'!!! VERİLER !!!'!C$1</f>
        <v>1375</v>
      </c>
      <c r="F670" s="136">
        <f>'1-Devamsızlık Formu (Ek-4)'!AJ672</f>
        <v>12</v>
      </c>
      <c r="G670" s="135">
        <f>IF(AND('1-Devamsızlık Formu (Ek-4)'!D672="",F670&gt;0,'1-Devamsızlık Formu (Ek-4)'!AW672="KASIM 2024"),(E670*(F670-1)+(666.75)),E670*F670)</f>
        <v>16500</v>
      </c>
      <c r="H670" s="135">
        <f t="shared" si="130"/>
        <v>165</v>
      </c>
      <c r="I670" s="141">
        <f t="shared" si="131"/>
        <v>165</v>
      </c>
      <c r="J670" s="135">
        <f t="shared" si="132"/>
        <v>0</v>
      </c>
      <c r="K670" s="135">
        <f t="shared" si="128"/>
        <v>0</v>
      </c>
      <c r="L670" s="135" t="e">
        <f t="shared" si="129"/>
        <v>#REF!</v>
      </c>
      <c r="M670" s="138" t="e">
        <f>IF(K670-'!!!KATILIMCI LİSTESİ!!!'!#REF!&gt;0,'!!!KATILIMCI LİSTESİ!!!'!#REF!,K670)</f>
        <v>#REF!</v>
      </c>
      <c r="N670" s="135">
        <f t="shared" si="133"/>
        <v>742.5</v>
      </c>
      <c r="O670" s="135">
        <f t="shared" si="134"/>
        <v>907.5</v>
      </c>
      <c r="P670" s="139">
        <f t="shared" si="135"/>
        <v>17407.5</v>
      </c>
      <c r="Q670" s="135">
        <f>'5-Banka Listesi'!G671</f>
        <v>0</v>
      </c>
      <c r="R670" s="140">
        <f t="shared" si="136"/>
        <v>16500</v>
      </c>
      <c r="S670" s="140">
        <f t="shared" si="137"/>
        <v>371.25</v>
      </c>
      <c r="T670" s="140">
        <f t="shared" si="138"/>
        <v>330</v>
      </c>
      <c r="U670" s="135">
        <f t="shared" si="139"/>
        <v>17201.25</v>
      </c>
      <c r="V670" s="132">
        <v>666</v>
      </c>
    </row>
    <row r="671" spans="2:22" ht="33.950000000000003" customHeight="1" x14ac:dyDescent="0.25">
      <c r="B671" s="132">
        <v>667</v>
      </c>
      <c r="C671" s="133" t="str">
        <f>'!!!KATILIMCI LİSTESİ!!!'!B668</f>
        <v>HATUN BİRGE</v>
      </c>
      <c r="D671" s="134" t="str">
        <f>'!!!KATILIMCI LİSTESİ!!!'!C668</f>
        <v>44180027938</v>
      </c>
      <c r="E671" s="135">
        <f>'!!! VERİLER !!!'!C$1</f>
        <v>1375</v>
      </c>
      <c r="F671" s="136">
        <f>'1-Devamsızlık Formu (Ek-4)'!AJ673</f>
        <v>13</v>
      </c>
      <c r="G671" s="135">
        <f>IF(AND('1-Devamsızlık Formu (Ek-4)'!D673="",F671&gt;0,'1-Devamsızlık Formu (Ek-4)'!AW673="KASIM 2024"),(E671*(F671-1)+(666.75)),E671*F671)</f>
        <v>17875</v>
      </c>
      <c r="H671" s="135">
        <f t="shared" si="130"/>
        <v>178.75</v>
      </c>
      <c r="I671" s="141">
        <f t="shared" si="131"/>
        <v>178.75</v>
      </c>
      <c r="J671" s="135">
        <f t="shared" si="132"/>
        <v>0</v>
      </c>
      <c r="K671" s="135">
        <f t="shared" si="128"/>
        <v>0</v>
      </c>
      <c r="L671" s="135" t="e">
        <f t="shared" si="129"/>
        <v>#REF!</v>
      </c>
      <c r="M671" s="138" t="e">
        <f>IF(K671-'!!!KATILIMCI LİSTESİ!!!'!#REF!&gt;0,'!!!KATILIMCI LİSTESİ!!!'!#REF!,K671)</f>
        <v>#REF!</v>
      </c>
      <c r="N671" s="135">
        <f t="shared" si="133"/>
        <v>804.375</v>
      </c>
      <c r="O671" s="135">
        <f t="shared" si="134"/>
        <v>983.125</v>
      </c>
      <c r="P671" s="139">
        <f t="shared" si="135"/>
        <v>18858.125</v>
      </c>
      <c r="Q671" s="135">
        <f>'5-Banka Listesi'!G672</f>
        <v>0</v>
      </c>
      <c r="R671" s="140">
        <f t="shared" si="136"/>
        <v>17875</v>
      </c>
      <c r="S671" s="140">
        <f t="shared" si="137"/>
        <v>402.18799999999999</v>
      </c>
      <c r="T671" s="140">
        <f t="shared" si="138"/>
        <v>357.5</v>
      </c>
      <c r="U671" s="135">
        <f t="shared" si="139"/>
        <v>18634.687999999998</v>
      </c>
      <c r="V671" s="132">
        <v>667</v>
      </c>
    </row>
    <row r="672" spans="2:22" ht="33.950000000000003" customHeight="1" x14ac:dyDescent="0.25">
      <c r="B672" s="132">
        <v>668</v>
      </c>
      <c r="C672" s="133" t="str">
        <f>'!!!KATILIMCI LİSTESİ!!!'!B669</f>
        <v>HATUN UÇAR</v>
      </c>
      <c r="D672" s="134" t="str">
        <f>'!!!KATILIMCI LİSTESİ!!!'!C669</f>
        <v>41585113570</v>
      </c>
      <c r="E672" s="135">
        <f>'!!! VERİLER !!!'!C$1</f>
        <v>1375</v>
      </c>
      <c r="F672" s="136">
        <f>'1-Devamsızlık Formu (Ek-4)'!AJ674</f>
        <v>12</v>
      </c>
      <c r="G672" s="135">
        <f>IF(AND('1-Devamsızlık Formu (Ek-4)'!D674="",F672&gt;0,'1-Devamsızlık Formu (Ek-4)'!AW674="KASIM 2024"),(E672*(F672-1)+(666.75)),E672*F672)</f>
        <v>16500</v>
      </c>
      <c r="H672" s="135">
        <f t="shared" si="130"/>
        <v>165</v>
      </c>
      <c r="I672" s="141">
        <f t="shared" si="131"/>
        <v>165</v>
      </c>
      <c r="J672" s="135">
        <f t="shared" si="132"/>
        <v>0</v>
      </c>
      <c r="K672" s="135">
        <f t="shared" si="128"/>
        <v>0</v>
      </c>
      <c r="L672" s="135" t="e">
        <f t="shared" si="129"/>
        <v>#REF!</v>
      </c>
      <c r="M672" s="138" t="e">
        <f>IF(K672-'!!!KATILIMCI LİSTESİ!!!'!#REF!&gt;0,'!!!KATILIMCI LİSTESİ!!!'!#REF!,K672)</f>
        <v>#REF!</v>
      </c>
      <c r="N672" s="135">
        <f t="shared" si="133"/>
        <v>742.5</v>
      </c>
      <c r="O672" s="135">
        <f t="shared" si="134"/>
        <v>907.5</v>
      </c>
      <c r="P672" s="139">
        <f t="shared" si="135"/>
        <v>17407.5</v>
      </c>
      <c r="Q672" s="135">
        <f>'5-Banka Listesi'!G673</f>
        <v>0</v>
      </c>
      <c r="R672" s="140">
        <f t="shared" si="136"/>
        <v>16500</v>
      </c>
      <c r="S672" s="140">
        <f t="shared" si="137"/>
        <v>371.25</v>
      </c>
      <c r="T672" s="140">
        <f t="shared" si="138"/>
        <v>330</v>
      </c>
      <c r="U672" s="135">
        <f t="shared" si="139"/>
        <v>17201.25</v>
      </c>
      <c r="V672" s="132">
        <v>668</v>
      </c>
    </row>
    <row r="673" spans="2:22" ht="33.950000000000003" customHeight="1" x14ac:dyDescent="0.25">
      <c r="B673" s="132">
        <v>669</v>
      </c>
      <c r="C673" s="133" t="str">
        <f>'!!!KATILIMCI LİSTESİ!!!'!B670</f>
        <v>HAVA YİŞİN</v>
      </c>
      <c r="D673" s="134" t="str">
        <f>'!!!KATILIMCI LİSTESİ!!!'!C670</f>
        <v>41839075142</v>
      </c>
      <c r="E673" s="135">
        <f>'!!! VERİLER !!!'!C$1</f>
        <v>1375</v>
      </c>
      <c r="F673" s="136">
        <f>'1-Devamsızlık Formu (Ek-4)'!AJ675</f>
        <v>14</v>
      </c>
      <c r="G673" s="135">
        <f>IF(AND('1-Devamsızlık Formu (Ek-4)'!D675="",F673&gt;0,'1-Devamsızlık Formu (Ek-4)'!AW675="KASIM 2024"),(E673*(F673-1)+(666.75)),E673*F673)</f>
        <v>19250</v>
      </c>
      <c r="H673" s="135">
        <f t="shared" si="130"/>
        <v>192.5</v>
      </c>
      <c r="I673" s="141">
        <f t="shared" si="131"/>
        <v>192.5</v>
      </c>
      <c r="J673" s="135">
        <f t="shared" si="132"/>
        <v>0</v>
      </c>
      <c r="K673" s="135">
        <f t="shared" si="128"/>
        <v>0</v>
      </c>
      <c r="L673" s="135" t="e">
        <f t="shared" si="129"/>
        <v>#REF!</v>
      </c>
      <c r="M673" s="138" t="e">
        <f>IF(K673-'!!!KATILIMCI LİSTESİ!!!'!#REF!&gt;0,'!!!KATILIMCI LİSTESİ!!!'!#REF!,K673)</f>
        <v>#REF!</v>
      </c>
      <c r="N673" s="135">
        <f t="shared" si="133"/>
        <v>866.25</v>
      </c>
      <c r="O673" s="135">
        <f t="shared" si="134"/>
        <v>1058.75</v>
      </c>
      <c r="P673" s="139">
        <f t="shared" si="135"/>
        <v>20308.75</v>
      </c>
      <c r="Q673" s="135">
        <f>'5-Banka Listesi'!G674</f>
        <v>0</v>
      </c>
      <c r="R673" s="140">
        <f t="shared" si="136"/>
        <v>19250</v>
      </c>
      <c r="S673" s="140">
        <f t="shared" si="137"/>
        <v>433.125</v>
      </c>
      <c r="T673" s="140">
        <f t="shared" si="138"/>
        <v>385</v>
      </c>
      <c r="U673" s="135">
        <f t="shared" si="139"/>
        <v>20068.125</v>
      </c>
      <c r="V673" s="132">
        <v>669</v>
      </c>
    </row>
    <row r="674" spans="2:22" ht="33.950000000000003" customHeight="1" x14ac:dyDescent="0.25">
      <c r="B674" s="132">
        <v>670</v>
      </c>
      <c r="C674" s="133" t="str">
        <f>'!!!KATILIMCI LİSTESİ!!!'!B671</f>
        <v>HAVVA KOÇ</v>
      </c>
      <c r="D674" s="134" t="str">
        <f>'!!!KATILIMCI LİSTESİ!!!'!C671</f>
        <v>10559110136</v>
      </c>
      <c r="E674" s="135">
        <f>'!!! VERİLER !!!'!C$1</f>
        <v>1375</v>
      </c>
      <c r="F674" s="136">
        <f>'1-Devamsızlık Formu (Ek-4)'!AJ676</f>
        <v>14</v>
      </c>
      <c r="G674" s="135">
        <f>IF(AND('1-Devamsızlık Formu (Ek-4)'!D676="",F674&gt;0,'1-Devamsızlık Formu (Ek-4)'!AW676="KASIM 2024"),(E674*(F674-1)+(666.75)),E674*F674)</f>
        <v>19250</v>
      </c>
      <c r="H674" s="135">
        <f t="shared" si="130"/>
        <v>192.5</v>
      </c>
      <c r="I674" s="141">
        <f t="shared" si="131"/>
        <v>192.5</v>
      </c>
      <c r="J674" s="135">
        <f t="shared" si="132"/>
        <v>0</v>
      </c>
      <c r="K674" s="135">
        <f t="shared" si="128"/>
        <v>0</v>
      </c>
      <c r="L674" s="135" t="e">
        <f t="shared" si="129"/>
        <v>#REF!</v>
      </c>
      <c r="M674" s="138" t="e">
        <f>IF(K674-'!!!KATILIMCI LİSTESİ!!!'!#REF!&gt;0,'!!!KATILIMCI LİSTESİ!!!'!#REF!,K674)</f>
        <v>#REF!</v>
      </c>
      <c r="N674" s="135">
        <f t="shared" si="133"/>
        <v>866.25</v>
      </c>
      <c r="O674" s="135">
        <f t="shared" si="134"/>
        <v>1058.75</v>
      </c>
      <c r="P674" s="139">
        <f t="shared" si="135"/>
        <v>20308.75</v>
      </c>
      <c r="Q674" s="135">
        <f>'5-Banka Listesi'!G675</f>
        <v>0</v>
      </c>
      <c r="R674" s="140">
        <f t="shared" si="136"/>
        <v>19250</v>
      </c>
      <c r="S674" s="140">
        <f t="shared" si="137"/>
        <v>433.125</v>
      </c>
      <c r="T674" s="140">
        <f t="shared" si="138"/>
        <v>385</v>
      </c>
      <c r="U674" s="135">
        <f t="shared" si="139"/>
        <v>20068.125</v>
      </c>
      <c r="V674" s="132">
        <v>670</v>
      </c>
    </row>
    <row r="675" spans="2:22" ht="33.950000000000003" customHeight="1" x14ac:dyDescent="0.25">
      <c r="B675" s="132">
        <v>671</v>
      </c>
      <c r="C675" s="133" t="str">
        <f>'!!!KATILIMCI LİSTESİ!!!'!B672</f>
        <v>HAVVA YÜKSEK</v>
      </c>
      <c r="D675" s="134" t="str">
        <f>'!!!KATILIMCI LİSTESİ!!!'!C672</f>
        <v>10820286478</v>
      </c>
      <c r="E675" s="135">
        <f>'!!! VERİLER !!!'!C$1</f>
        <v>1375</v>
      </c>
      <c r="F675" s="136">
        <f>'1-Devamsızlık Formu (Ek-4)'!AJ677</f>
        <v>12</v>
      </c>
      <c r="G675" s="135">
        <f>IF(AND('1-Devamsızlık Formu (Ek-4)'!D677="",F675&gt;0,'1-Devamsızlık Formu (Ek-4)'!AW677="KASIM 2024"),(E675*(F675-1)+(666.75)),E675*F675)</f>
        <v>16500</v>
      </c>
      <c r="H675" s="135">
        <f t="shared" si="130"/>
        <v>165</v>
      </c>
      <c r="I675" s="141">
        <f t="shared" si="131"/>
        <v>165</v>
      </c>
      <c r="J675" s="135">
        <f t="shared" si="132"/>
        <v>0</v>
      </c>
      <c r="K675" s="135">
        <f t="shared" si="128"/>
        <v>0</v>
      </c>
      <c r="L675" s="135" t="e">
        <f t="shared" si="129"/>
        <v>#REF!</v>
      </c>
      <c r="M675" s="138" t="e">
        <f>IF(K675-'!!!KATILIMCI LİSTESİ!!!'!#REF!&gt;0,'!!!KATILIMCI LİSTESİ!!!'!#REF!,K675)</f>
        <v>#REF!</v>
      </c>
      <c r="N675" s="135">
        <f t="shared" si="133"/>
        <v>742.5</v>
      </c>
      <c r="O675" s="135">
        <f t="shared" si="134"/>
        <v>907.5</v>
      </c>
      <c r="P675" s="139">
        <f t="shared" si="135"/>
        <v>17407.5</v>
      </c>
      <c r="Q675" s="135">
        <f>'5-Banka Listesi'!G676</f>
        <v>0</v>
      </c>
      <c r="R675" s="140">
        <f t="shared" si="136"/>
        <v>16500</v>
      </c>
      <c r="S675" s="140">
        <f t="shared" si="137"/>
        <v>371.25</v>
      </c>
      <c r="T675" s="140">
        <f t="shared" si="138"/>
        <v>330</v>
      </c>
      <c r="U675" s="135">
        <f t="shared" si="139"/>
        <v>17201.25</v>
      </c>
      <c r="V675" s="132">
        <v>671</v>
      </c>
    </row>
    <row r="676" spans="2:22" ht="33.950000000000003" customHeight="1" x14ac:dyDescent="0.25">
      <c r="B676" s="132">
        <v>672</v>
      </c>
      <c r="C676" s="133" t="str">
        <f>'!!!KATILIMCI LİSTESİ!!!'!B673</f>
        <v>HAVVA NUR ÇELEBİ</v>
      </c>
      <c r="D676" s="134" t="str">
        <f>'!!!KATILIMCI LİSTESİ!!!'!C673</f>
        <v>47455054318</v>
      </c>
      <c r="E676" s="135">
        <f>'!!! VERİLER !!!'!C$1</f>
        <v>1375</v>
      </c>
      <c r="F676" s="136">
        <f>'1-Devamsızlık Formu (Ek-4)'!AJ678</f>
        <v>14</v>
      </c>
      <c r="G676" s="135">
        <f>IF(AND('1-Devamsızlık Formu (Ek-4)'!D678="",F676&gt;0,'1-Devamsızlık Formu (Ek-4)'!AW678="KASIM 2024"),(E676*(F676-1)+(666.75)),E676*F676)</f>
        <v>19250</v>
      </c>
      <c r="H676" s="135">
        <f t="shared" si="130"/>
        <v>192.5</v>
      </c>
      <c r="I676" s="141">
        <f t="shared" si="131"/>
        <v>192.5</v>
      </c>
      <c r="J676" s="135">
        <f t="shared" si="132"/>
        <v>0</v>
      </c>
      <c r="K676" s="135">
        <f t="shared" ref="K676:K739" si="140">J676*0.15</f>
        <v>0</v>
      </c>
      <c r="L676" s="135" t="e">
        <f t="shared" ref="L676:L739" si="141">ROUND(K676-M676,2)</f>
        <v>#REF!</v>
      </c>
      <c r="M676" s="138" t="e">
        <f>IF(K676-'!!!KATILIMCI LİSTESİ!!!'!#REF!&gt;0,'!!!KATILIMCI LİSTESİ!!!'!#REF!,K676)</f>
        <v>#REF!</v>
      </c>
      <c r="N676" s="135">
        <f t="shared" si="133"/>
        <v>866.25</v>
      </c>
      <c r="O676" s="135">
        <f t="shared" si="134"/>
        <v>1058.75</v>
      </c>
      <c r="P676" s="139">
        <f t="shared" si="135"/>
        <v>20308.75</v>
      </c>
      <c r="Q676" s="135">
        <f>'5-Banka Listesi'!G677</f>
        <v>0</v>
      </c>
      <c r="R676" s="140">
        <f t="shared" si="136"/>
        <v>19250</v>
      </c>
      <c r="S676" s="140">
        <f t="shared" si="137"/>
        <v>433.125</v>
      </c>
      <c r="T676" s="140">
        <f t="shared" si="138"/>
        <v>385</v>
      </c>
      <c r="U676" s="135">
        <f t="shared" si="139"/>
        <v>20068.125</v>
      </c>
      <c r="V676" s="132">
        <v>672</v>
      </c>
    </row>
    <row r="677" spans="2:22" ht="33.950000000000003" customHeight="1" x14ac:dyDescent="0.25">
      <c r="B677" s="132">
        <v>673</v>
      </c>
      <c r="C677" s="133" t="str">
        <f>'!!!KATILIMCI LİSTESİ!!!'!B674</f>
        <v>HAVVA NUR KARAKUŞ</v>
      </c>
      <c r="D677" s="134" t="str">
        <f>'!!!KATILIMCI LİSTESİ!!!'!C674</f>
        <v>10348491088</v>
      </c>
      <c r="E677" s="135">
        <f>'!!! VERİLER !!!'!C$1</f>
        <v>1375</v>
      </c>
      <c r="F677" s="136">
        <f>'1-Devamsızlık Formu (Ek-4)'!AJ679</f>
        <v>6</v>
      </c>
      <c r="G677" s="135">
        <f>IF(AND('1-Devamsızlık Formu (Ek-4)'!D679="",F677&gt;0,'1-Devamsızlık Formu (Ek-4)'!AW679="KASIM 2024"),(E677*(F677-1)+(666.75)),E677*F677)</f>
        <v>8250</v>
      </c>
      <c r="H677" s="135">
        <f t="shared" si="130"/>
        <v>82.5</v>
      </c>
      <c r="I677" s="141">
        <f t="shared" si="131"/>
        <v>82.5</v>
      </c>
      <c r="J677" s="135">
        <f t="shared" si="132"/>
        <v>0</v>
      </c>
      <c r="K677" s="135">
        <f t="shared" si="140"/>
        <v>0</v>
      </c>
      <c r="L677" s="135" t="e">
        <f t="shared" si="141"/>
        <v>#REF!</v>
      </c>
      <c r="M677" s="138" t="e">
        <f>IF(K677-'!!!KATILIMCI LİSTESİ!!!'!#REF!&gt;0,'!!!KATILIMCI LİSTESİ!!!'!#REF!,K677)</f>
        <v>#REF!</v>
      </c>
      <c r="N677" s="135">
        <f t="shared" si="133"/>
        <v>371.25</v>
      </c>
      <c r="O677" s="135">
        <f t="shared" si="134"/>
        <v>453.75</v>
      </c>
      <c r="P677" s="139">
        <f t="shared" si="135"/>
        <v>8703.75</v>
      </c>
      <c r="Q677" s="135">
        <f>'5-Banka Listesi'!G678</f>
        <v>0</v>
      </c>
      <c r="R677" s="140">
        <f t="shared" si="136"/>
        <v>8250</v>
      </c>
      <c r="S677" s="140">
        <f t="shared" si="137"/>
        <v>185.625</v>
      </c>
      <c r="T677" s="140">
        <f t="shared" si="138"/>
        <v>165</v>
      </c>
      <c r="U677" s="135">
        <f t="shared" si="139"/>
        <v>8600.625</v>
      </c>
      <c r="V677" s="132">
        <v>673</v>
      </c>
    </row>
    <row r="678" spans="2:22" ht="33.950000000000003" customHeight="1" x14ac:dyDescent="0.25">
      <c r="B678" s="132">
        <v>674</v>
      </c>
      <c r="C678" s="133" t="str">
        <f>'!!!KATILIMCI LİSTESİ!!!'!B675</f>
        <v>HAVVANUR CÖMERT</v>
      </c>
      <c r="D678" s="134" t="str">
        <f>'!!!KATILIMCI LİSTESİ!!!'!C675</f>
        <v>10169301696</v>
      </c>
      <c r="E678" s="135">
        <f>'!!! VERİLER !!!'!C$1</f>
        <v>1375</v>
      </c>
      <c r="F678" s="136">
        <f>'1-Devamsızlık Formu (Ek-4)'!AJ680</f>
        <v>10</v>
      </c>
      <c r="G678" s="135">
        <f>IF(AND('1-Devamsızlık Formu (Ek-4)'!D680="",F678&gt;0,'1-Devamsızlık Formu (Ek-4)'!AW680="KASIM 2024"),(E678*(F678-1)+(666.75)),E678*F678)</f>
        <v>13750</v>
      </c>
      <c r="H678" s="135">
        <f t="shared" si="130"/>
        <v>137.5</v>
      </c>
      <c r="I678" s="141">
        <f t="shared" si="131"/>
        <v>137.5</v>
      </c>
      <c r="J678" s="135">
        <f t="shared" si="132"/>
        <v>0</v>
      </c>
      <c r="K678" s="135">
        <f t="shared" si="140"/>
        <v>0</v>
      </c>
      <c r="L678" s="135" t="e">
        <f t="shared" si="141"/>
        <v>#REF!</v>
      </c>
      <c r="M678" s="138" t="e">
        <f>IF(K678-'!!!KATILIMCI LİSTESİ!!!'!#REF!&gt;0,'!!!KATILIMCI LİSTESİ!!!'!#REF!,K678)</f>
        <v>#REF!</v>
      </c>
      <c r="N678" s="135">
        <f t="shared" si="133"/>
        <v>618.75</v>
      </c>
      <c r="O678" s="135">
        <f t="shared" si="134"/>
        <v>756.25</v>
      </c>
      <c r="P678" s="139">
        <f t="shared" si="135"/>
        <v>14506.25</v>
      </c>
      <c r="Q678" s="135">
        <f>'5-Banka Listesi'!G679</f>
        <v>0</v>
      </c>
      <c r="R678" s="140">
        <f t="shared" si="136"/>
        <v>13750</v>
      </c>
      <c r="S678" s="140">
        <f t="shared" si="137"/>
        <v>309.375</v>
      </c>
      <c r="T678" s="140">
        <f t="shared" si="138"/>
        <v>275</v>
      </c>
      <c r="U678" s="135">
        <f t="shared" si="139"/>
        <v>14334.375</v>
      </c>
      <c r="V678" s="132">
        <v>674</v>
      </c>
    </row>
    <row r="679" spans="2:22" ht="33.950000000000003" customHeight="1" x14ac:dyDescent="0.25">
      <c r="B679" s="132">
        <v>675</v>
      </c>
      <c r="C679" s="133" t="str">
        <f>'!!!KATILIMCI LİSTESİ!!!'!B676</f>
        <v>HAVVANUR GEZİCİ</v>
      </c>
      <c r="D679" s="134" t="str">
        <f>'!!!KATILIMCI LİSTESİ!!!'!C676</f>
        <v>14981146138</v>
      </c>
      <c r="E679" s="135">
        <f>'!!! VERİLER !!!'!C$1</f>
        <v>1375</v>
      </c>
      <c r="F679" s="136">
        <f>'1-Devamsızlık Formu (Ek-4)'!AJ681</f>
        <v>6</v>
      </c>
      <c r="G679" s="135">
        <f>IF(AND('1-Devamsızlık Formu (Ek-4)'!D681="",F679&gt;0,'1-Devamsızlık Formu (Ek-4)'!AW681="KASIM 2024"),(E679*(F679-1)+(666.75)),E679*F679)</f>
        <v>8250</v>
      </c>
      <c r="H679" s="135">
        <f t="shared" si="130"/>
        <v>82.5</v>
      </c>
      <c r="I679" s="141">
        <f t="shared" si="131"/>
        <v>82.5</v>
      </c>
      <c r="J679" s="135">
        <f t="shared" si="132"/>
        <v>0</v>
      </c>
      <c r="K679" s="135">
        <f t="shared" si="140"/>
        <v>0</v>
      </c>
      <c r="L679" s="135" t="e">
        <f t="shared" si="141"/>
        <v>#REF!</v>
      </c>
      <c r="M679" s="138" t="e">
        <f>IF(K679-'!!!KATILIMCI LİSTESİ!!!'!#REF!&gt;0,'!!!KATILIMCI LİSTESİ!!!'!#REF!,K679)</f>
        <v>#REF!</v>
      </c>
      <c r="N679" s="135">
        <f t="shared" si="133"/>
        <v>371.25</v>
      </c>
      <c r="O679" s="135">
        <f t="shared" si="134"/>
        <v>453.75</v>
      </c>
      <c r="P679" s="139">
        <f t="shared" si="135"/>
        <v>8703.75</v>
      </c>
      <c r="Q679" s="135">
        <f>'5-Banka Listesi'!G680</f>
        <v>0</v>
      </c>
      <c r="R679" s="140">
        <f t="shared" si="136"/>
        <v>8250</v>
      </c>
      <c r="S679" s="140">
        <f t="shared" si="137"/>
        <v>185.625</v>
      </c>
      <c r="T679" s="140">
        <f t="shared" si="138"/>
        <v>165</v>
      </c>
      <c r="U679" s="135">
        <f t="shared" si="139"/>
        <v>8600.625</v>
      </c>
      <c r="V679" s="132">
        <v>675</v>
      </c>
    </row>
    <row r="680" spans="2:22" ht="33.950000000000003" customHeight="1" x14ac:dyDescent="0.25">
      <c r="B680" s="132">
        <v>676</v>
      </c>
      <c r="C680" s="133" t="str">
        <f>'!!!KATILIMCI LİSTESİ!!!'!B677</f>
        <v>HAYAT HAN</v>
      </c>
      <c r="D680" s="134" t="str">
        <f>'!!!KATILIMCI LİSTESİ!!!'!C677</f>
        <v>10631773570</v>
      </c>
      <c r="E680" s="135">
        <f>'!!! VERİLER !!!'!C$1</f>
        <v>1375</v>
      </c>
      <c r="F680" s="136">
        <f>'1-Devamsızlık Formu (Ek-4)'!AJ682</f>
        <v>9</v>
      </c>
      <c r="G680" s="135">
        <f>IF(AND('1-Devamsızlık Formu (Ek-4)'!D682="",F680&gt;0,'1-Devamsızlık Formu (Ek-4)'!AW682="KASIM 2024"),(E680*(F680-1)+(666.75)),E680*F680)</f>
        <v>12375</v>
      </c>
      <c r="H680" s="135">
        <f t="shared" si="130"/>
        <v>123.75</v>
      </c>
      <c r="I680" s="141">
        <f t="shared" si="131"/>
        <v>123.75</v>
      </c>
      <c r="J680" s="135">
        <f t="shared" si="132"/>
        <v>0</v>
      </c>
      <c r="K680" s="135">
        <f t="shared" si="140"/>
        <v>0</v>
      </c>
      <c r="L680" s="135" t="e">
        <f t="shared" si="141"/>
        <v>#REF!</v>
      </c>
      <c r="M680" s="138" t="e">
        <f>IF(K680-'!!!KATILIMCI LİSTESİ!!!'!#REF!&gt;0,'!!!KATILIMCI LİSTESİ!!!'!#REF!,K680)</f>
        <v>#REF!</v>
      </c>
      <c r="N680" s="135">
        <f t="shared" si="133"/>
        <v>556.875</v>
      </c>
      <c r="O680" s="135">
        <f t="shared" si="134"/>
        <v>680.625</v>
      </c>
      <c r="P680" s="139">
        <f t="shared" si="135"/>
        <v>13055.625</v>
      </c>
      <c r="Q680" s="135">
        <f>'5-Banka Listesi'!G681</f>
        <v>0</v>
      </c>
      <c r="R680" s="140">
        <f t="shared" si="136"/>
        <v>12375</v>
      </c>
      <c r="S680" s="140">
        <f t="shared" si="137"/>
        <v>278.43799999999999</v>
      </c>
      <c r="T680" s="140">
        <f t="shared" si="138"/>
        <v>247.5</v>
      </c>
      <c r="U680" s="135">
        <f t="shared" si="139"/>
        <v>12900.938</v>
      </c>
      <c r="V680" s="132">
        <v>676</v>
      </c>
    </row>
    <row r="681" spans="2:22" ht="33.950000000000003" customHeight="1" x14ac:dyDescent="0.25">
      <c r="B681" s="132">
        <v>677</v>
      </c>
      <c r="C681" s="133" t="str">
        <f>'!!!KATILIMCI LİSTESİ!!!'!B678</f>
        <v>HAYDAR AYDIN NEGİZ</v>
      </c>
      <c r="D681" s="134" t="str">
        <f>'!!!KATILIMCI LİSTESİ!!!'!C678</f>
        <v>10078461030</v>
      </c>
      <c r="E681" s="135">
        <f>'!!! VERİLER !!!'!C$1</f>
        <v>1375</v>
      </c>
      <c r="F681" s="136">
        <f>'1-Devamsızlık Formu (Ek-4)'!AJ683</f>
        <v>13</v>
      </c>
      <c r="G681" s="135">
        <f>IF(AND('1-Devamsızlık Formu (Ek-4)'!D683="",F681&gt;0,'1-Devamsızlık Formu (Ek-4)'!AW683="KASIM 2024"),(E681*(F681-1)+(666.75)),E681*F681)</f>
        <v>17875</v>
      </c>
      <c r="H681" s="135">
        <f t="shared" si="130"/>
        <v>178.75</v>
      </c>
      <c r="I681" s="141">
        <f t="shared" si="131"/>
        <v>178.75</v>
      </c>
      <c r="J681" s="135">
        <f t="shared" si="132"/>
        <v>0</v>
      </c>
      <c r="K681" s="135">
        <f t="shared" si="140"/>
        <v>0</v>
      </c>
      <c r="L681" s="135" t="e">
        <f t="shared" si="141"/>
        <v>#REF!</v>
      </c>
      <c r="M681" s="138" t="e">
        <f>IF(K681-'!!!KATILIMCI LİSTESİ!!!'!#REF!&gt;0,'!!!KATILIMCI LİSTESİ!!!'!#REF!,K681)</f>
        <v>#REF!</v>
      </c>
      <c r="N681" s="135">
        <f t="shared" si="133"/>
        <v>804.375</v>
      </c>
      <c r="O681" s="135">
        <f t="shared" si="134"/>
        <v>983.125</v>
      </c>
      <c r="P681" s="139">
        <f t="shared" si="135"/>
        <v>18858.125</v>
      </c>
      <c r="Q681" s="135">
        <f>'5-Banka Listesi'!G682</f>
        <v>0</v>
      </c>
      <c r="R681" s="140">
        <f t="shared" si="136"/>
        <v>17875</v>
      </c>
      <c r="S681" s="140">
        <f t="shared" si="137"/>
        <v>402.18799999999999</v>
      </c>
      <c r="T681" s="140">
        <f t="shared" si="138"/>
        <v>357.5</v>
      </c>
      <c r="U681" s="135">
        <f t="shared" si="139"/>
        <v>18634.687999999998</v>
      </c>
      <c r="V681" s="132">
        <v>677</v>
      </c>
    </row>
    <row r="682" spans="2:22" ht="33.950000000000003" customHeight="1" x14ac:dyDescent="0.25">
      <c r="B682" s="132">
        <v>678</v>
      </c>
      <c r="C682" s="133" t="str">
        <f>'!!!KATILIMCI LİSTESİ!!!'!B679</f>
        <v>HAYRUNNİSA AVCI</v>
      </c>
      <c r="D682" s="134" t="str">
        <f>'!!!KATILIMCI LİSTESİ!!!'!C679</f>
        <v>18719073758</v>
      </c>
      <c r="E682" s="135">
        <f>'!!! VERİLER !!!'!C$1</f>
        <v>1375</v>
      </c>
      <c r="F682" s="136">
        <f>'1-Devamsızlık Formu (Ek-4)'!AJ684</f>
        <v>11</v>
      </c>
      <c r="G682" s="135">
        <f>IF(AND('1-Devamsızlık Formu (Ek-4)'!D684="",F682&gt;0,'1-Devamsızlık Formu (Ek-4)'!AW684="KASIM 2024"),(E682*(F682-1)+(666.75)),E682*F682)</f>
        <v>15125</v>
      </c>
      <c r="H682" s="135">
        <f t="shared" si="130"/>
        <v>151.25</v>
      </c>
      <c r="I682" s="141">
        <f t="shared" si="131"/>
        <v>151.25</v>
      </c>
      <c r="J682" s="135">
        <f t="shared" si="132"/>
        <v>0</v>
      </c>
      <c r="K682" s="135">
        <f t="shared" si="140"/>
        <v>0</v>
      </c>
      <c r="L682" s="135" t="e">
        <f t="shared" si="141"/>
        <v>#REF!</v>
      </c>
      <c r="M682" s="138" t="e">
        <f>IF(K682-'!!!KATILIMCI LİSTESİ!!!'!#REF!&gt;0,'!!!KATILIMCI LİSTESİ!!!'!#REF!,K682)</f>
        <v>#REF!</v>
      </c>
      <c r="N682" s="135">
        <f t="shared" si="133"/>
        <v>680.625</v>
      </c>
      <c r="O682" s="135">
        <f t="shared" si="134"/>
        <v>831.875</v>
      </c>
      <c r="P682" s="139">
        <f t="shared" si="135"/>
        <v>15956.875</v>
      </c>
      <c r="Q682" s="135">
        <f>'5-Banka Listesi'!G683</f>
        <v>0</v>
      </c>
      <c r="R682" s="140">
        <f t="shared" si="136"/>
        <v>15125</v>
      </c>
      <c r="S682" s="140">
        <f t="shared" si="137"/>
        <v>340.31299999999999</v>
      </c>
      <c r="T682" s="140">
        <f t="shared" si="138"/>
        <v>302.5</v>
      </c>
      <c r="U682" s="135">
        <f t="shared" si="139"/>
        <v>15767.813</v>
      </c>
      <c r="V682" s="132">
        <v>678</v>
      </c>
    </row>
    <row r="683" spans="2:22" ht="33.950000000000003" customHeight="1" x14ac:dyDescent="0.25">
      <c r="B683" s="132">
        <v>679</v>
      </c>
      <c r="C683" s="133" t="str">
        <f>'!!!KATILIMCI LİSTESİ!!!'!B680</f>
        <v>HAZAL ELTUTAN</v>
      </c>
      <c r="D683" s="134" t="str">
        <f>'!!!KATILIMCI LİSTESİ!!!'!C680</f>
        <v>10928800378</v>
      </c>
      <c r="E683" s="135">
        <f>'!!! VERİLER !!!'!C$1</f>
        <v>1375</v>
      </c>
      <c r="F683" s="136">
        <f>'1-Devamsızlık Formu (Ek-4)'!AJ685</f>
        <v>13</v>
      </c>
      <c r="G683" s="135">
        <f>IF(AND('1-Devamsızlık Formu (Ek-4)'!D685="",F683&gt;0,'1-Devamsızlık Formu (Ek-4)'!AW685="KASIM 2024"),(E683*(F683-1)+(666.75)),E683*F683)</f>
        <v>17875</v>
      </c>
      <c r="H683" s="135">
        <f t="shared" si="130"/>
        <v>178.75</v>
      </c>
      <c r="I683" s="141">
        <f t="shared" si="131"/>
        <v>178.75</v>
      </c>
      <c r="J683" s="135">
        <f t="shared" si="132"/>
        <v>0</v>
      </c>
      <c r="K683" s="135">
        <f t="shared" si="140"/>
        <v>0</v>
      </c>
      <c r="L683" s="135" t="e">
        <f t="shared" si="141"/>
        <v>#REF!</v>
      </c>
      <c r="M683" s="138" t="e">
        <f>IF(K683-'!!!KATILIMCI LİSTESİ!!!'!#REF!&gt;0,'!!!KATILIMCI LİSTESİ!!!'!#REF!,K683)</f>
        <v>#REF!</v>
      </c>
      <c r="N683" s="135">
        <f t="shared" si="133"/>
        <v>804.375</v>
      </c>
      <c r="O683" s="135">
        <f t="shared" si="134"/>
        <v>983.125</v>
      </c>
      <c r="P683" s="139">
        <f t="shared" si="135"/>
        <v>18858.125</v>
      </c>
      <c r="Q683" s="135">
        <f>'5-Banka Listesi'!G684</f>
        <v>0</v>
      </c>
      <c r="R683" s="140">
        <f t="shared" si="136"/>
        <v>17875</v>
      </c>
      <c r="S683" s="140">
        <f t="shared" si="137"/>
        <v>402.18799999999999</v>
      </c>
      <c r="T683" s="140">
        <f t="shared" si="138"/>
        <v>357.5</v>
      </c>
      <c r="U683" s="135">
        <f t="shared" si="139"/>
        <v>18634.687999999998</v>
      </c>
      <c r="V683" s="132">
        <v>679</v>
      </c>
    </row>
    <row r="684" spans="2:22" ht="33.950000000000003" customHeight="1" x14ac:dyDescent="0.25">
      <c r="B684" s="132">
        <v>680</v>
      </c>
      <c r="C684" s="133" t="str">
        <f>'!!!KATILIMCI LİSTESİ!!!'!B681</f>
        <v>HAZAL EVİN</v>
      </c>
      <c r="D684" s="134" t="str">
        <f>'!!!KATILIMCI LİSTESİ!!!'!C681</f>
        <v>10592850426</v>
      </c>
      <c r="E684" s="135">
        <f>'!!! VERİLER !!!'!C$1</f>
        <v>1375</v>
      </c>
      <c r="F684" s="136">
        <f>'1-Devamsızlık Formu (Ek-4)'!AJ686</f>
        <v>12</v>
      </c>
      <c r="G684" s="135">
        <f>IF(AND('1-Devamsızlık Formu (Ek-4)'!D686="",F684&gt;0,'1-Devamsızlık Formu (Ek-4)'!AW686="KASIM 2024"),(E684*(F684-1)+(666.75)),E684*F684)</f>
        <v>16500</v>
      </c>
      <c r="H684" s="135">
        <f t="shared" si="130"/>
        <v>165</v>
      </c>
      <c r="I684" s="141">
        <f t="shared" si="131"/>
        <v>165</v>
      </c>
      <c r="J684" s="135">
        <f t="shared" si="132"/>
        <v>0</v>
      </c>
      <c r="K684" s="135">
        <f t="shared" si="140"/>
        <v>0</v>
      </c>
      <c r="L684" s="135" t="e">
        <f t="shared" si="141"/>
        <v>#REF!</v>
      </c>
      <c r="M684" s="138" t="e">
        <f>IF(K684-'!!!KATILIMCI LİSTESİ!!!'!#REF!&gt;0,'!!!KATILIMCI LİSTESİ!!!'!#REF!,K684)</f>
        <v>#REF!</v>
      </c>
      <c r="N684" s="135">
        <f t="shared" si="133"/>
        <v>742.5</v>
      </c>
      <c r="O684" s="135">
        <f t="shared" si="134"/>
        <v>907.5</v>
      </c>
      <c r="P684" s="139">
        <f t="shared" si="135"/>
        <v>17407.5</v>
      </c>
      <c r="Q684" s="135">
        <f>'5-Banka Listesi'!G685</f>
        <v>0</v>
      </c>
      <c r="R684" s="140">
        <f t="shared" si="136"/>
        <v>16500</v>
      </c>
      <c r="S684" s="140">
        <f t="shared" si="137"/>
        <v>371.25</v>
      </c>
      <c r="T684" s="140">
        <f t="shared" si="138"/>
        <v>330</v>
      </c>
      <c r="U684" s="135">
        <f t="shared" si="139"/>
        <v>17201.25</v>
      </c>
      <c r="V684" s="132">
        <v>680</v>
      </c>
    </row>
    <row r="685" spans="2:22" ht="33.950000000000003" customHeight="1" x14ac:dyDescent="0.25">
      <c r="B685" s="132">
        <v>681</v>
      </c>
      <c r="C685" s="133" t="str">
        <f>'!!!KATILIMCI LİSTESİ!!!'!B682</f>
        <v>HAZAL GÜLER</v>
      </c>
      <c r="D685" s="134" t="str">
        <f>'!!!KATILIMCI LİSTESİ!!!'!C682</f>
        <v>12089301206</v>
      </c>
      <c r="E685" s="135">
        <f>'!!! VERİLER !!!'!C$1</f>
        <v>1375</v>
      </c>
      <c r="F685" s="136">
        <f>'1-Devamsızlık Formu (Ek-4)'!AJ687</f>
        <v>14</v>
      </c>
      <c r="G685" s="135">
        <f>IF(AND('1-Devamsızlık Formu (Ek-4)'!D687="",F685&gt;0,'1-Devamsızlık Formu (Ek-4)'!AW687="KASIM 2024"),(E685*(F685-1)+(666.75)),E685*F685)</f>
        <v>19250</v>
      </c>
      <c r="H685" s="135">
        <f t="shared" si="130"/>
        <v>192.5</v>
      </c>
      <c r="I685" s="141">
        <f t="shared" si="131"/>
        <v>192.5</v>
      </c>
      <c r="J685" s="135">
        <f t="shared" si="132"/>
        <v>0</v>
      </c>
      <c r="K685" s="135">
        <f t="shared" si="140"/>
        <v>0</v>
      </c>
      <c r="L685" s="135" t="e">
        <f t="shared" si="141"/>
        <v>#REF!</v>
      </c>
      <c r="M685" s="138" t="e">
        <f>IF(K685-'!!!KATILIMCI LİSTESİ!!!'!#REF!&gt;0,'!!!KATILIMCI LİSTESİ!!!'!#REF!,K685)</f>
        <v>#REF!</v>
      </c>
      <c r="N685" s="135">
        <f t="shared" si="133"/>
        <v>866.25</v>
      </c>
      <c r="O685" s="135">
        <f t="shared" si="134"/>
        <v>1058.75</v>
      </c>
      <c r="P685" s="139">
        <f t="shared" si="135"/>
        <v>20308.75</v>
      </c>
      <c r="Q685" s="135">
        <f>'5-Banka Listesi'!G686</f>
        <v>0</v>
      </c>
      <c r="R685" s="140">
        <f t="shared" si="136"/>
        <v>19250</v>
      </c>
      <c r="S685" s="140">
        <f t="shared" si="137"/>
        <v>433.125</v>
      </c>
      <c r="T685" s="140">
        <f t="shared" si="138"/>
        <v>385</v>
      </c>
      <c r="U685" s="135">
        <f t="shared" si="139"/>
        <v>20068.125</v>
      </c>
      <c r="V685" s="132">
        <v>681</v>
      </c>
    </row>
    <row r="686" spans="2:22" ht="33.950000000000003" customHeight="1" x14ac:dyDescent="0.25">
      <c r="B686" s="132">
        <v>682</v>
      </c>
      <c r="C686" s="133" t="str">
        <f>'!!!KATILIMCI LİSTESİ!!!'!B683</f>
        <v>HEJA AYDIN</v>
      </c>
      <c r="D686" s="134" t="str">
        <f>'!!!KATILIMCI LİSTESİ!!!'!C683</f>
        <v>10102888772</v>
      </c>
      <c r="E686" s="135">
        <f>'!!! VERİLER !!!'!C$1</f>
        <v>1375</v>
      </c>
      <c r="F686" s="136">
        <f>'1-Devamsızlık Formu (Ek-4)'!AJ688</f>
        <v>14</v>
      </c>
      <c r="G686" s="135">
        <f>IF(AND('1-Devamsızlık Formu (Ek-4)'!D688="",F686&gt;0,'1-Devamsızlık Formu (Ek-4)'!AW688="KASIM 2024"),(E686*(F686-1)+(666.75)),E686*F686)</f>
        <v>19250</v>
      </c>
      <c r="H686" s="135">
        <f t="shared" si="130"/>
        <v>192.5</v>
      </c>
      <c r="I686" s="141">
        <f t="shared" si="131"/>
        <v>192.5</v>
      </c>
      <c r="J686" s="135">
        <f t="shared" si="132"/>
        <v>0</v>
      </c>
      <c r="K686" s="135">
        <f t="shared" si="140"/>
        <v>0</v>
      </c>
      <c r="L686" s="135" t="e">
        <f t="shared" si="141"/>
        <v>#REF!</v>
      </c>
      <c r="M686" s="138" t="e">
        <f>IF(K686-'!!!KATILIMCI LİSTESİ!!!'!#REF!&gt;0,'!!!KATILIMCI LİSTESİ!!!'!#REF!,K686)</f>
        <v>#REF!</v>
      </c>
      <c r="N686" s="135">
        <f t="shared" si="133"/>
        <v>866.25</v>
      </c>
      <c r="O686" s="135">
        <f t="shared" si="134"/>
        <v>1058.75</v>
      </c>
      <c r="P686" s="139">
        <f t="shared" si="135"/>
        <v>20308.75</v>
      </c>
      <c r="Q686" s="135">
        <f>'5-Banka Listesi'!G687</f>
        <v>0</v>
      </c>
      <c r="R686" s="140">
        <f t="shared" si="136"/>
        <v>19250</v>
      </c>
      <c r="S686" s="140">
        <f t="shared" si="137"/>
        <v>433.125</v>
      </c>
      <c r="T686" s="140">
        <f t="shared" si="138"/>
        <v>385</v>
      </c>
      <c r="U686" s="135">
        <f t="shared" si="139"/>
        <v>20068.125</v>
      </c>
      <c r="V686" s="132">
        <v>682</v>
      </c>
    </row>
    <row r="687" spans="2:22" ht="33.950000000000003" customHeight="1" x14ac:dyDescent="0.25">
      <c r="B687" s="132">
        <v>683</v>
      </c>
      <c r="C687" s="133" t="str">
        <f>'!!!KATILIMCI LİSTESİ!!!'!B684</f>
        <v>HELİN GÜL</v>
      </c>
      <c r="D687" s="134" t="str">
        <f>'!!!KATILIMCI LİSTESİ!!!'!C684</f>
        <v>39524098156</v>
      </c>
      <c r="E687" s="135">
        <f>'!!! VERİLER !!!'!C$1</f>
        <v>1375</v>
      </c>
      <c r="F687" s="136">
        <f>'1-Devamsızlık Formu (Ek-4)'!AJ689</f>
        <v>10</v>
      </c>
      <c r="G687" s="135">
        <f>IF(AND('1-Devamsızlık Formu (Ek-4)'!D689="",F687&gt;0,'1-Devamsızlık Formu (Ek-4)'!AW689="KASIM 2024"),(E687*(F687-1)+(666.75)),E687*F687)</f>
        <v>13750</v>
      </c>
      <c r="H687" s="135">
        <f t="shared" si="130"/>
        <v>137.5</v>
      </c>
      <c r="I687" s="141">
        <f t="shared" si="131"/>
        <v>137.5</v>
      </c>
      <c r="J687" s="135">
        <f t="shared" si="132"/>
        <v>0</v>
      </c>
      <c r="K687" s="135">
        <f t="shared" si="140"/>
        <v>0</v>
      </c>
      <c r="L687" s="135" t="e">
        <f t="shared" si="141"/>
        <v>#REF!</v>
      </c>
      <c r="M687" s="138" t="e">
        <f>IF(K687-'!!!KATILIMCI LİSTESİ!!!'!#REF!&gt;0,'!!!KATILIMCI LİSTESİ!!!'!#REF!,K687)</f>
        <v>#REF!</v>
      </c>
      <c r="N687" s="135">
        <f t="shared" si="133"/>
        <v>618.75</v>
      </c>
      <c r="O687" s="135">
        <f t="shared" si="134"/>
        <v>756.25</v>
      </c>
      <c r="P687" s="139">
        <f t="shared" si="135"/>
        <v>14506.25</v>
      </c>
      <c r="Q687" s="135">
        <f>'5-Banka Listesi'!G688</f>
        <v>0</v>
      </c>
      <c r="R687" s="140">
        <f t="shared" si="136"/>
        <v>13750</v>
      </c>
      <c r="S687" s="140">
        <f t="shared" si="137"/>
        <v>309.375</v>
      </c>
      <c r="T687" s="140">
        <f t="shared" si="138"/>
        <v>275</v>
      </c>
      <c r="U687" s="135">
        <f t="shared" si="139"/>
        <v>14334.375</v>
      </c>
      <c r="V687" s="132">
        <v>683</v>
      </c>
    </row>
    <row r="688" spans="2:22" ht="33.950000000000003" customHeight="1" x14ac:dyDescent="0.25">
      <c r="B688" s="132">
        <v>684</v>
      </c>
      <c r="C688" s="133" t="str">
        <f>'!!!KATILIMCI LİSTESİ!!!'!B685</f>
        <v>HELİN KURAN</v>
      </c>
      <c r="D688" s="134" t="str">
        <f>'!!!KATILIMCI LİSTESİ!!!'!C685</f>
        <v>11024335740</v>
      </c>
      <c r="E688" s="135">
        <f>'!!! VERİLER !!!'!C$1</f>
        <v>1375</v>
      </c>
      <c r="F688" s="136">
        <f>'1-Devamsızlık Formu (Ek-4)'!AJ690</f>
        <v>12</v>
      </c>
      <c r="G688" s="135">
        <f>IF(AND('1-Devamsızlık Formu (Ek-4)'!D690="",F688&gt;0,'1-Devamsızlık Formu (Ek-4)'!AW690="KASIM 2024"),(E688*(F688-1)+(666.75)),E688*F688)</f>
        <v>16500</v>
      </c>
      <c r="H688" s="135">
        <f t="shared" si="130"/>
        <v>165</v>
      </c>
      <c r="I688" s="141">
        <f t="shared" si="131"/>
        <v>165</v>
      </c>
      <c r="J688" s="135">
        <f t="shared" si="132"/>
        <v>0</v>
      </c>
      <c r="K688" s="135">
        <f t="shared" si="140"/>
        <v>0</v>
      </c>
      <c r="L688" s="135" t="e">
        <f t="shared" si="141"/>
        <v>#REF!</v>
      </c>
      <c r="M688" s="138" t="e">
        <f>IF(K688-'!!!KATILIMCI LİSTESİ!!!'!#REF!&gt;0,'!!!KATILIMCI LİSTESİ!!!'!#REF!,K688)</f>
        <v>#REF!</v>
      </c>
      <c r="N688" s="135">
        <f t="shared" si="133"/>
        <v>742.5</v>
      </c>
      <c r="O688" s="135">
        <f t="shared" si="134"/>
        <v>907.5</v>
      </c>
      <c r="P688" s="139">
        <f t="shared" si="135"/>
        <v>17407.5</v>
      </c>
      <c r="Q688" s="135">
        <f>'5-Banka Listesi'!G689</f>
        <v>0</v>
      </c>
      <c r="R688" s="140">
        <f t="shared" si="136"/>
        <v>16500</v>
      </c>
      <c r="S688" s="140">
        <f t="shared" si="137"/>
        <v>371.25</v>
      </c>
      <c r="T688" s="140">
        <f t="shared" si="138"/>
        <v>330</v>
      </c>
      <c r="U688" s="135">
        <f t="shared" si="139"/>
        <v>17201.25</v>
      </c>
      <c r="V688" s="132">
        <v>684</v>
      </c>
    </row>
    <row r="689" spans="2:22" ht="33.950000000000003" customHeight="1" x14ac:dyDescent="0.25">
      <c r="B689" s="132">
        <v>685</v>
      </c>
      <c r="C689" s="133" t="str">
        <f>'!!!KATILIMCI LİSTESİ!!!'!B686</f>
        <v>HELİN SAĞIR</v>
      </c>
      <c r="D689" s="134" t="str">
        <f>'!!!KATILIMCI LİSTESİ!!!'!C686</f>
        <v>30565625080</v>
      </c>
      <c r="E689" s="135">
        <f>'!!! VERİLER !!!'!C$1</f>
        <v>1375</v>
      </c>
      <c r="F689" s="136">
        <f>'1-Devamsızlık Formu (Ek-4)'!AJ691</f>
        <v>14</v>
      </c>
      <c r="G689" s="135">
        <f>IF(AND('1-Devamsızlık Formu (Ek-4)'!D691="",F689&gt;0,'1-Devamsızlık Formu (Ek-4)'!AW691="KASIM 2024"),(E689*(F689-1)+(666.75)),E689*F689)</f>
        <v>19250</v>
      </c>
      <c r="H689" s="135">
        <f t="shared" si="130"/>
        <v>192.5</v>
      </c>
      <c r="I689" s="141">
        <f t="shared" si="131"/>
        <v>192.5</v>
      </c>
      <c r="J689" s="135">
        <f t="shared" si="132"/>
        <v>0</v>
      </c>
      <c r="K689" s="135">
        <f t="shared" si="140"/>
        <v>0</v>
      </c>
      <c r="L689" s="135" t="e">
        <f t="shared" si="141"/>
        <v>#REF!</v>
      </c>
      <c r="M689" s="138" t="e">
        <f>IF(K689-'!!!KATILIMCI LİSTESİ!!!'!#REF!&gt;0,'!!!KATILIMCI LİSTESİ!!!'!#REF!,K689)</f>
        <v>#REF!</v>
      </c>
      <c r="N689" s="135">
        <f t="shared" si="133"/>
        <v>866.25</v>
      </c>
      <c r="O689" s="135">
        <f t="shared" si="134"/>
        <v>1058.75</v>
      </c>
      <c r="P689" s="139">
        <f t="shared" si="135"/>
        <v>20308.75</v>
      </c>
      <c r="Q689" s="135">
        <f>'5-Banka Listesi'!G690</f>
        <v>0</v>
      </c>
      <c r="R689" s="140">
        <f t="shared" si="136"/>
        <v>19250</v>
      </c>
      <c r="S689" s="140">
        <f t="shared" si="137"/>
        <v>433.125</v>
      </c>
      <c r="T689" s="140">
        <f t="shared" si="138"/>
        <v>385</v>
      </c>
      <c r="U689" s="135">
        <f t="shared" si="139"/>
        <v>20068.125</v>
      </c>
      <c r="V689" s="132">
        <v>685</v>
      </c>
    </row>
    <row r="690" spans="2:22" ht="33.950000000000003" customHeight="1" x14ac:dyDescent="0.25">
      <c r="B690" s="132">
        <v>686</v>
      </c>
      <c r="C690" s="133" t="str">
        <f>'!!!KATILIMCI LİSTESİ!!!'!B687</f>
        <v>HELİN TÖR</v>
      </c>
      <c r="D690" s="134" t="str">
        <f>'!!!KATILIMCI LİSTESİ!!!'!C687</f>
        <v>52924413886</v>
      </c>
      <c r="E690" s="135">
        <f>'!!! VERİLER !!!'!C$1</f>
        <v>1375</v>
      </c>
      <c r="F690" s="136">
        <f>'1-Devamsızlık Formu (Ek-4)'!AJ692</f>
        <v>14</v>
      </c>
      <c r="G690" s="135">
        <f>IF(AND('1-Devamsızlık Formu (Ek-4)'!D692="",F690&gt;0,'1-Devamsızlık Formu (Ek-4)'!AW692="KASIM 2024"),(E690*(F690-1)+(666.75)),E690*F690)</f>
        <v>19250</v>
      </c>
      <c r="H690" s="135">
        <f t="shared" si="130"/>
        <v>192.5</v>
      </c>
      <c r="I690" s="141">
        <f t="shared" si="131"/>
        <v>192.5</v>
      </c>
      <c r="J690" s="135">
        <f t="shared" si="132"/>
        <v>0</v>
      </c>
      <c r="K690" s="135">
        <f t="shared" si="140"/>
        <v>0</v>
      </c>
      <c r="L690" s="135" t="e">
        <f t="shared" si="141"/>
        <v>#REF!</v>
      </c>
      <c r="M690" s="138" t="e">
        <f>IF(K690-'!!!KATILIMCI LİSTESİ!!!'!#REF!&gt;0,'!!!KATILIMCI LİSTESİ!!!'!#REF!,K690)</f>
        <v>#REF!</v>
      </c>
      <c r="N690" s="135">
        <f t="shared" si="133"/>
        <v>866.25</v>
      </c>
      <c r="O690" s="135">
        <f t="shared" si="134"/>
        <v>1058.75</v>
      </c>
      <c r="P690" s="139">
        <f t="shared" si="135"/>
        <v>20308.75</v>
      </c>
      <c r="Q690" s="135">
        <f>'5-Banka Listesi'!G691</f>
        <v>0</v>
      </c>
      <c r="R690" s="140">
        <f t="shared" si="136"/>
        <v>19250</v>
      </c>
      <c r="S690" s="140">
        <f t="shared" si="137"/>
        <v>433.125</v>
      </c>
      <c r="T690" s="140">
        <f t="shared" si="138"/>
        <v>385</v>
      </c>
      <c r="U690" s="135">
        <f t="shared" si="139"/>
        <v>20068.125</v>
      </c>
      <c r="V690" s="132">
        <v>686</v>
      </c>
    </row>
    <row r="691" spans="2:22" ht="33.950000000000003" customHeight="1" x14ac:dyDescent="0.25">
      <c r="B691" s="132">
        <v>687</v>
      </c>
      <c r="C691" s="133" t="str">
        <f>'!!!KATILIMCI LİSTESİ!!!'!B688</f>
        <v>HEVİN OKUTAN</v>
      </c>
      <c r="D691" s="134" t="str">
        <f>'!!!KATILIMCI LİSTESİ!!!'!C688</f>
        <v>13280194086</v>
      </c>
      <c r="E691" s="135">
        <f>'!!! VERİLER !!!'!C$1</f>
        <v>1375</v>
      </c>
      <c r="F691" s="136">
        <f>'1-Devamsızlık Formu (Ek-4)'!AJ693</f>
        <v>14</v>
      </c>
      <c r="G691" s="135">
        <f>IF(AND('1-Devamsızlık Formu (Ek-4)'!D693="",F691&gt;0,'1-Devamsızlık Formu (Ek-4)'!AW693="KASIM 2024"),(E691*(F691-1)+(666.75)),E691*F691)</f>
        <v>19250</v>
      </c>
      <c r="H691" s="135">
        <f t="shared" si="130"/>
        <v>192.5</v>
      </c>
      <c r="I691" s="141">
        <f t="shared" si="131"/>
        <v>192.5</v>
      </c>
      <c r="J691" s="135">
        <f t="shared" si="132"/>
        <v>0</v>
      </c>
      <c r="K691" s="135">
        <f t="shared" si="140"/>
        <v>0</v>
      </c>
      <c r="L691" s="135" t="e">
        <f t="shared" si="141"/>
        <v>#REF!</v>
      </c>
      <c r="M691" s="138" t="e">
        <f>IF(K691-'!!!KATILIMCI LİSTESİ!!!'!#REF!&gt;0,'!!!KATILIMCI LİSTESİ!!!'!#REF!,K691)</f>
        <v>#REF!</v>
      </c>
      <c r="N691" s="135">
        <f t="shared" si="133"/>
        <v>866.25</v>
      </c>
      <c r="O691" s="135">
        <f t="shared" si="134"/>
        <v>1058.75</v>
      </c>
      <c r="P691" s="139">
        <f t="shared" si="135"/>
        <v>20308.75</v>
      </c>
      <c r="Q691" s="135">
        <f>'5-Banka Listesi'!G692</f>
        <v>0</v>
      </c>
      <c r="R691" s="140">
        <f t="shared" si="136"/>
        <v>19250</v>
      </c>
      <c r="S691" s="140">
        <f t="shared" si="137"/>
        <v>433.125</v>
      </c>
      <c r="T691" s="140">
        <f t="shared" si="138"/>
        <v>385</v>
      </c>
      <c r="U691" s="135">
        <f t="shared" si="139"/>
        <v>20068.125</v>
      </c>
      <c r="V691" s="132">
        <v>687</v>
      </c>
    </row>
    <row r="692" spans="2:22" ht="33.950000000000003" customHeight="1" x14ac:dyDescent="0.25">
      <c r="B692" s="132">
        <v>688</v>
      </c>
      <c r="C692" s="133" t="str">
        <f>'!!!KATILIMCI LİSTESİ!!!'!B689</f>
        <v>HİCRAN CEYRAN</v>
      </c>
      <c r="D692" s="134" t="str">
        <f>'!!!KATILIMCI LİSTESİ!!!'!C689</f>
        <v>10357451882</v>
      </c>
      <c r="E692" s="135">
        <f>'!!! VERİLER !!!'!C$1</f>
        <v>1375</v>
      </c>
      <c r="F692" s="136">
        <f>'1-Devamsızlık Formu (Ek-4)'!AJ694</f>
        <v>14</v>
      </c>
      <c r="G692" s="135">
        <f>IF(AND('1-Devamsızlık Formu (Ek-4)'!D694="",F692&gt;0,'1-Devamsızlık Formu (Ek-4)'!AW694="KASIM 2024"),(E692*(F692-1)+(666.75)),E692*F692)</f>
        <v>19250</v>
      </c>
      <c r="H692" s="135">
        <f t="shared" si="130"/>
        <v>192.5</v>
      </c>
      <c r="I692" s="141">
        <f t="shared" si="131"/>
        <v>192.5</v>
      </c>
      <c r="J692" s="135">
        <f t="shared" si="132"/>
        <v>0</v>
      </c>
      <c r="K692" s="135">
        <f t="shared" si="140"/>
        <v>0</v>
      </c>
      <c r="L692" s="135" t="e">
        <f t="shared" si="141"/>
        <v>#REF!</v>
      </c>
      <c r="M692" s="138" t="e">
        <f>IF(K692-'!!!KATILIMCI LİSTESİ!!!'!#REF!&gt;0,'!!!KATILIMCI LİSTESİ!!!'!#REF!,K692)</f>
        <v>#REF!</v>
      </c>
      <c r="N692" s="135">
        <f t="shared" si="133"/>
        <v>866.25</v>
      </c>
      <c r="O692" s="135">
        <f t="shared" si="134"/>
        <v>1058.75</v>
      </c>
      <c r="P692" s="139">
        <f t="shared" si="135"/>
        <v>20308.75</v>
      </c>
      <c r="Q692" s="135">
        <f>'5-Banka Listesi'!G693</f>
        <v>0</v>
      </c>
      <c r="R692" s="140">
        <f t="shared" si="136"/>
        <v>19250</v>
      </c>
      <c r="S692" s="140">
        <f t="shared" si="137"/>
        <v>433.125</v>
      </c>
      <c r="T692" s="140">
        <f t="shared" si="138"/>
        <v>385</v>
      </c>
      <c r="U692" s="135">
        <f t="shared" si="139"/>
        <v>20068.125</v>
      </c>
      <c r="V692" s="132">
        <v>688</v>
      </c>
    </row>
    <row r="693" spans="2:22" ht="33.950000000000003" customHeight="1" x14ac:dyDescent="0.25">
      <c r="B693" s="132">
        <v>689</v>
      </c>
      <c r="C693" s="133" t="str">
        <f>'!!!KATILIMCI LİSTESİ!!!'!B690</f>
        <v>HİDAYET BEYZA UNUR</v>
      </c>
      <c r="D693" s="134" t="str">
        <f>'!!!KATILIMCI LİSTESİ!!!'!C690</f>
        <v>12986204372</v>
      </c>
      <c r="E693" s="135">
        <f>'!!! VERİLER !!!'!C$1</f>
        <v>1375</v>
      </c>
      <c r="F693" s="136">
        <f>'1-Devamsızlık Formu (Ek-4)'!AJ695</f>
        <v>14</v>
      </c>
      <c r="G693" s="135">
        <f>IF(AND('1-Devamsızlık Formu (Ek-4)'!D695="",F693&gt;0,'1-Devamsızlık Formu (Ek-4)'!AW695="KASIM 2024"),(E693*(F693-1)+(666.75)),E693*F693)</f>
        <v>19250</v>
      </c>
      <c r="H693" s="135">
        <f t="shared" si="130"/>
        <v>192.5</v>
      </c>
      <c r="I693" s="141">
        <f t="shared" si="131"/>
        <v>192.5</v>
      </c>
      <c r="J693" s="135">
        <f t="shared" si="132"/>
        <v>0</v>
      </c>
      <c r="K693" s="135">
        <f t="shared" si="140"/>
        <v>0</v>
      </c>
      <c r="L693" s="135" t="e">
        <f t="shared" si="141"/>
        <v>#REF!</v>
      </c>
      <c r="M693" s="138" t="e">
        <f>IF(K693-'!!!KATILIMCI LİSTESİ!!!'!#REF!&gt;0,'!!!KATILIMCI LİSTESİ!!!'!#REF!,K693)</f>
        <v>#REF!</v>
      </c>
      <c r="N693" s="135">
        <f t="shared" si="133"/>
        <v>866.25</v>
      </c>
      <c r="O693" s="135">
        <f t="shared" si="134"/>
        <v>1058.75</v>
      </c>
      <c r="P693" s="139">
        <f t="shared" si="135"/>
        <v>20308.75</v>
      </c>
      <c r="Q693" s="135">
        <f>'5-Banka Listesi'!G694</f>
        <v>0</v>
      </c>
      <c r="R693" s="140">
        <f t="shared" si="136"/>
        <v>19250</v>
      </c>
      <c r="S693" s="140">
        <f t="shared" si="137"/>
        <v>433.125</v>
      </c>
      <c r="T693" s="140">
        <f t="shared" si="138"/>
        <v>385</v>
      </c>
      <c r="U693" s="135">
        <f t="shared" si="139"/>
        <v>20068.125</v>
      </c>
      <c r="V693" s="132">
        <v>689</v>
      </c>
    </row>
    <row r="694" spans="2:22" ht="33.950000000000003" customHeight="1" x14ac:dyDescent="0.25">
      <c r="B694" s="132">
        <v>690</v>
      </c>
      <c r="C694" s="133" t="str">
        <f>'!!!KATILIMCI LİSTESİ!!!'!B691</f>
        <v>HİDAYET BUSENUR KELSOY</v>
      </c>
      <c r="D694" s="134" t="str">
        <f>'!!!KATILIMCI LİSTESİ!!!'!C691</f>
        <v>24193829514</v>
      </c>
      <c r="E694" s="135">
        <f>'!!! VERİLER !!!'!C$1</f>
        <v>1375</v>
      </c>
      <c r="F694" s="136">
        <f>'1-Devamsızlık Formu (Ek-4)'!AJ696</f>
        <v>13</v>
      </c>
      <c r="G694" s="135">
        <f>IF(AND('1-Devamsızlık Formu (Ek-4)'!D696="",F694&gt;0,'1-Devamsızlık Formu (Ek-4)'!AW696="KASIM 2024"),(E694*(F694-1)+(666.75)),E694*F694)</f>
        <v>17875</v>
      </c>
      <c r="H694" s="135">
        <f t="shared" si="130"/>
        <v>178.75</v>
      </c>
      <c r="I694" s="141">
        <f t="shared" si="131"/>
        <v>178.75</v>
      </c>
      <c r="J694" s="135">
        <f t="shared" si="132"/>
        <v>0</v>
      </c>
      <c r="K694" s="135">
        <f t="shared" si="140"/>
        <v>0</v>
      </c>
      <c r="L694" s="135" t="e">
        <f t="shared" si="141"/>
        <v>#REF!</v>
      </c>
      <c r="M694" s="138" t="e">
        <f>IF(K694-'!!!KATILIMCI LİSTESİ!!!'!#REF!&gt;0,'!!!KATILIMCI LİSTESİ!!!'!#REF!,K694)</f>
        <v>#REF!</v>
      </c>
      <c r="N694" s="135">
        <f t="shared" si="133"/>
        <v>804.375</v>
      </c>
      <c r="O694" s="135">
        <f t="shared" si="134"/>
        <v>983.125</v>
      </c>
      <c r="P694" s="139">
        <f t="shared" si="135"/>
        <v>18858.125</v>
      </c>
      <c r="Q694" s="135">
        <f>'5-Banka Listesi'!G695</f>
        <v>0</v>
      </c>
      <c r="R694" s="140">
        <f t="shared" si="136"/>
        <v>17875</v>
      </c>
      <c r="S694" s="140">
        <f t="shared" si="137"/>
        <v>402.18799999999999</v>
      </c>
      <c r="T694" s="140">
        <f t="shared" si="138"/>
        <v>357.5</v>
      </c>
      <c r="U694" s="135">
        <f t="shared" si="139"/>
        <v>18634.687999999998</v>
      </c>
      <c r="V694" s="132">
        <v>690</v>
      </c>
    </row>
    <row r="695" spans="2:22" ht="33.950000000000003" customHeight="1" x14ac:dyDescent="0.25">
      <c r="B695" s="132">
        <v>691</v>
      </c>
      <c r="C695" s="133" t="str">
        <f>'!!!KATILIMCI LİSTESİ!!!'!B692</f>
        <v>HİLAL BAŞSARI</v>
      </c>
      <c r="D695" s="134" t="str">
        <f>'!!!KATILIMCI LİSTESİ!!!'!C692</f>
        <v>11739140400</v>
      </c>
      <c r="E695" s="135">
        <f>'!!! VERİLER !!!'!C$1</f>
        <v>1375</v>
      </c>
      <c r="F695" s="136">
        <f>'1-Devamsızlık Formu (Ek-4)'!AJ697</f>
        <v>14</v>
      </c>
      <c r="G695" s="135">
        <f>IF(AND('1-Devamsızlık Formu (Ek-4)'!D697="",F695&gt;0,'1-Devamsızlık Formu (Ek-4)'!AW697="KASIM 2024"),(E695*(F695-1)+(666.75)),E695*F695)</f>
        <v>19250</v>
      </c>
      <c r="H695" s="135">
        <f t="shared" si="130"/>
        <v>192.5</v>
      </c>
      <c r="I695" s="141">
        <f t="shared" si="131"/>
        <v>192.5</v>
      </c>
      <c r="J695" s="135">
        <f t="shared" si="132"/>
        <v>0</v>
      </c>
      <c r="K695" s="135">
        <f t="shared" si="140"/>
        <v>0</v>
      </c>
      <c r="L695" s="135" t="e">
        <f t="shared" si="141"/>
        <v>#REF!</v>
      </c>
      <c r="M695" s="138" t="e">
        <f>IF(K695-'!!!KATILIMCI LİSTESİ!!!'!#REF!&gt;0,'!!!KATILIMCI LİSTESİ!!!'!#REF!,K695)</f>
        <v>#REF!</v>
      </c>
      <c r="N695" s="135">
        <f t="shared" si="133"/>
        <v>866.25</v>
      </c>
      <c r="O695" s="135">
        <f t="shared" si="134"/>
        <v>1058.75</v>
      </c>
      <c r="P695" s="139">
        <f t="shared" si="135"/>
        <v>20308.75</v>
      </c>
      <c r="Q695" s="135">
        <f>'5-Banka Listesi'!G696</f>
        <v>0</v>
      </c>
      <c r="R695" s="140">
        <f t="shared" si="136"/>
        <v>19250</v>
      </c>
      <c r="S695" s="140">
        <f t="shared" si="137"/>
        <v>433.125</v>
      </c>
      <c r="T695" s="140">
        <f t="shared" si="138"/>
        <v>385</v>
      </c>
      <c r="U695" s="135">
        <f t="shared" si="139"/>
        <v>20068.125</v>
      </c>
      <c r="V695" s="132">
        <v>691</v>
      </c>
    </row>
    <row r="696" spans="2:22" ht="33.950000000000003" customHeight="1" x14ac:dyDescent="0.25">
      <c r="B696" s="132">
        <v>692</v>
      </c>
      <c r="C696" s="133" t="str">
        <f>'!!!KATILIMCI LİSTESİ!!!'!B693</f>
        <v>HİLAL TOK</v>
      </c>
      <c r="D696" s="134" t="str">
        <f>'!!!KATILIMCI LİSTESİ!!!'!C693</f>
        <v>12652265010</v>
      </c>
      <c r="E696" s="135">
        <f>'!!! VERİLER !!!'!C$1</f>
        <v>1375</v>
      </c>
      <c r="F696" s="136">
        <f>'1-Devamsızlık Formu (Ek-4)'!AJ698</f>
        <v>12</v>
      </c>
      <c r="G696" s="135">
        <f>IF(AND('1-Devamsızlık Formu (Ek-4)'!D698="",F696&gt;0,'1-Devamsızlık Formu (Ek-4)'!AW698="KASIM 2024"),(E696*(F696-1)+(666.75)),E696*F696)</f>
        <v>16500</v>
      </c>
      <c r="H696" s="135">
        <f t="shared" si="130"/>
        <v>165</v>
      </c>
      <c r="I696" s="141">
        <f t="shared" si="131"/>
        <v>165</v>
      </c>
      <c r="J696" s="135">
        <f t="shared" si="132"/>
        <v>0</v>
      </c>
      <c r="K696" s="135">
        <f t="shared" si="140"/>
        <v>0</v>
      </c>
      <c r="L696" s="135" t="e">
        <f t="shared" si="141"/>
        <v>#REF!</v>
      </c>
      <c r="M696" s="138" t="e">
        <f>IF(K696-'!!!KATILIMCI LİSTESİ!!!'!#REF!&gt;0,'!!!KATILIMCI LİSTESİ!!!'!#REF!,K696)</f>
        <v>#REF!</v>
      </c>
      <c r="N696" s="135">
        <f t="shared" si="133"/>
        <v>742.5</v>
      </c>
      <c r="O696" s="135">
        <f t="shared" si="134"/>
        <v>907.5</v>
      </c>
      <c r="P696" s="139">
        <f t="shared" si="135"/>
        <v>17407.5</v>
      </c>
      <c r="Q696" s="135">
        <f>'5-Banka Listesi'!G697</f>
        <v>0</v>
      </c>
      <c r="R696" s="140">
        <f t="shared" si="136"/>
        <v>16500</v>
      </c>
      <c r="S696" s="140">
        <f t="shared" si="137"/>
        <v>371.25</v>
      </c>
      <c r="T696" s="140">
        <f t="shared" si="138"/>
        <v>330</v>
      </c>
      <c r="U696" s="135">
        <f t="shared" si="139"/>
        <v>17201.25</v>
      </c>
      <c r="V696" s="132">
        <v>692</v>
      </c>
    </row>
    <row r="697" spans="2:22" ht="33.950000000000003" customHeight="1" x14ac:dyDescent="0.25">
      <c r="B697" s="132">
        <v>693</v>
      </c>
      <c r="C697" s="133" t="str">
        <f>'!!!KATILIMCI LİSTESİ!!!'!B694</f>
        <v>HİLAL BUSE AKDOĞAN</v>
      </c>
      <c r="D697" s="134" t="str">
        <f>'!!!KATILIMCI LİSTESİ!!!'!C694</f>
        <v>42589455192</v>
      </c>
      <c r="E697" s="135">
        <f>'!!! VERİLER !!!'!C$1</f>
        <v>1375</v>
      </c>
      <c r="F697" s="136">
        <f>'1-Devamsızlık Formu (Ek-4)'!AJ699</f>
        <v>8</v>
      </c>
      <c r="G697" s="135">
        <f>IF(AND('1-Devamsızlık Formu (Ek-4)'!D699="",F697&gt;0,'1-Devamsızlık Formu (Ek-4)'!AW699="KASIM 2024"),(E697*(F697-1)+(666.75)),E697*F697)</f>
        <v>11000</v>
      </c>
      <c r="H697" s="135">
        <f t="shared" si="130"/>
        <v>110</v>
      </c>
      <c r="I697" s="141">
        <f t="shared" si="131"/>
        <v>110</v>
      </c>
      <c r="J697" s="135">
        <f t="shared" si="132"/>
        <v>0</v>
      </c>
      <c r="K697" s="135">
        <f t="shared" si="140"/>
        <v>0</v>
      </c>
      <c r="L697" s="135" t="e">
        <f t="shared" si="141"/>
        <v>#REF!</v>
      </c>
      <c r="M697" s="138" t="e">
        <f>IF(K697-'!!!KATILIMCI LİSTESİ!!!'!#REF!&gt;0,'!!!KATILIMCI LİSTESİ!!!'!#REF!,K697)</f>
        <v>#REF!</v>
      </c>
      <c r="N697" s="135">
        <f t="shared" si="133"/>
        <v>495</v>
      </c>
      <c r="O697" s="135">
        <f t="shared" si="134"/>
        <v>605</v>
      </c>
      <c r="P697" s="139">
        <f t="shared" si="135"/>
        <v>11605</v>
      </c>
      <c r="Q697" s="135">
        <f>'5-Banka Listesi'!G698</f>
        <v>0</v>
      </c>
      <c r="R697" s="140">
        <f t="shared" si="136"/>
        <v>11000</v>
      </c>
      <c r="S697" s="140">
        <f t="shared" si="137"/>
        <v>247.5</v>
      </c>
      <c r="T697" s="140">
        <f t="shared" si="138"/>
        <v>220</v>
      </c>
      <c r="U697" s="135">
        <f t="shared" si="139"/>
        <v>11467.5</v>
      </c>
      <c r="V697" s="132">
        <v>693</v>
      </c>
    </row>
    <row r="698" spans="2:22" ht="33.950000000000003" customHeight="1" x14ac:dyDescent="0.25">
      <c r="B698" s="132">
        <v>694</v>
      </c>
      <c r="C698" s="133" t="str">
        <f>'!!!KATILIMCI LİSTESİ!!!'!B695</f>
        <v>HİLAL MELİKE SÖNMEZ</v>
      </c>
      <c r="D698" s="134" t="str">
        <f>'!!!KATILIMCI LİSTESİ!!!'!C695</f>
        <v>43720168674</v>
      </c>
      <c r="E698" s="135">
        <f>'!!! VERİLER !!!'!C$1</f>
        <v>1375</v>
      </c>
      <c r="F698" s="136">
        <f>'1-Devamsızlık Formu (Ek-4)'!AJ700</f>
        <v>14</v>
      </c>
      <c r="G698" s="135">
        <f>IF(AND('1-Devamsızlık Formu (Ek-4)'!D700="",F698&gt;0,'1-Devamsızlık Formu (Ek-4)'!AW700="KASIM 2024"),(E698*(F698-1)+(666.75)),E698*F698)</f>
        <v>19250</v>
      </c>
      <c r="H698" s="135">
        <f t="shared" si="130"/>
        <v>192.5</v>
      </c>
      <c r="I698" s="141">
        <f t="shared" si="131"/>
        <v>192.5</v>
      </c>
      <c r="J698" s="135">
        <f t="shared" si="132"/>
        <v>0</v>
      </c>
      <c r="K698" s="135">
        <f t="shared" si="140"/>
        <v>0</v>
      </c>
      <c r="L698" s="135" t="e">
        <f t="shared" si="141"/>
        <v>#REF!</v>
      </c>
      <c r="M698" s="138" t="e">
        <f>IF(K698-'!!!KATILIMCI LİSTESİ!!!'!#REF!&gt;0,'!!!KATILIMCI LİSTESİ!!!'!#REF!,K698)</f>
        <v>#REF!</v>
      </c>
      <c r="N698" s="135">
        <f t="shared" si="133"/>
        <v>866.25</v>
      </c>
      <c r="O698" s="135">
        <f t="shared" si="134"/>
        <v>1058.75</v>
      </c>
      <c r="P698" s="139">
        <f t="shared" si="135"/>
        <v>20308.75</v>
      </c>
      <c r="Q698" s="135">
        <f>'5-Banka Listesi'!G699</f>
        <v>0</v>
      </c>
      <c r="R698" s="140">
        <f t="shared" si="136"/>
        <v>19250</v>
      </c>
      <c r="S698" s="140">
        <f t="shared" si="137"/>
        <v>433.125</v>
      </c>
      <c r="T698" s="140">
        <f t="shared" si="138"/>
        <v>385</v>
      </c>
      <c r="U698" s="135">
        <f t="shared" si="139"/>
        <v>20068.125</v>
      </c>
      <c r="V698" s="132">
        <v>694</v>
      </c>
    </row>
    <row r="699" spans="2:22" ht="33.950000000000003" customHeight="1" x14ac:dyDescent="0.25">
      <c r="B699" s="132">
        <v>695</v>
      </c>
      <c r="C699" s="133" t="str">
        <f>'!!!KATILIMCI LİSTESİ!!!'!B696</f>
        <v>HİLAL ŞEVVAL KESKİN</v>
      </c>
      <c r="D699" s="134" t="str">
        <f>'!!!KATILIMCI LİSTESİ!!!'!C696</f>
        <v>10382300490</v>
      </c>
      <c r="E699" s="135">
        <f>'!!! VERİLER !!!'!C$1</f>
        <v>1375</v>
      </c>
      <c r="F699" s="136">
        <f>'1-Devamsızlık Formu (Ek-4)'!AJ701</f>
        <v>12</v>
      </c>
      <c r="G699" s="135">
        <f>IF(AND('1-Devamsızlık Formu (Ek-4)'!D701="",F699&gt;0,'1-Devamsızlık Formu (Ek-4)'!AW701="KASIM 2024"),(E699*(F699-1)+(666.75)),E699*F699)</f>
        <v>16500</v>
      </c>
      <c r="H699" s="135">
        <f t="shared" si="130"/>
        <v>165</v>
      </c>
      <c r="I699" s="141">
        <f t="shared" si="131"/>
        <v>165</v>
      </c>
      <c r="J699" s="135">
        <f t="shared" si="132"/>
        <v>0</v>
      </c>
      <c r="K699" s="135">
        <f t="shared" si="140"/>
        <v>0</v>
      </c>
      <c r="L699" s="135" t="e">
        <f t="shared" si="141"/>
        <v>#REF!</v>
      </c>
      <c r="M699" s="138" t="e">
        <f>IF(K699-'!!!KATILIMCI LİSTESİ!!!'!#REF!&gt;0,'!!!KATILIMCI LİSTESİ!!!'!#REF!,K699)</f>
        <v>#REF!</v>
      </c>
      <c r="N699" s="135">
        <f t="shared" si="133"/>
        <v>742.5</v>
      </c>
      <c r="O699" s="135">
        <f t="shared" si="134"/>
        <v>907.5</v>
      </c>
      <c r="P699" s="139">
        <f t="shared" si="135"/>
        <v>17407.5</v>
      </c>
      <c r="Q699" s="135">
        <f>'5-Banka Listesi'!G700</f>
        <v>0</v>
      </c>
      <c r="R699" s="140">
        <f t="shared" si="136"/>
        <v>16500</v>
      </c>
      <c r="S699" s="140">
        <f t="shared" si="137"/>
        <v>371.25</v>
      </c>
      <c r="T699" s="140">
        <f t="shared" si="138"/>
        <v>330</v>
      </c>
      <c r="U699" s="135">
        <f t="shared" si="139"/>
        <v>17201.25</v>
      </c>
      <c r="V699" s="132">
        <v>695</v>
      </c>
    </row>
    <row r="700" spans="2:22" ht="33.950000000000003" customHeight="1" x14ac:dyDescent="0.25">
      <c r="B700" s="132">
        <v>696</v>
      </c>
      <c r="C700" s="133" t="str">
        <f>'!!!KATILIMCI LİSTESİ!!!'!B697</f>
        <v>HİLMİ ABAR</v>
      </c>
      <c r="D700" s="134" t="str">
        <f>'!!!KATILIMCI LİSTESİ!!!'!C697</f>
        <v>11588252484</v>
      </c>
      <c r="E700" s="135">
        <f>'!!! VERİLER !!!'!C$1</f>
        <v>1375</v>
      </c>
      <c r="F700" s="136">
        <f>'1-Devamsızlık Formu (Ek-4)'!AJ702</f>
        <v>9</v>
      </c>
      <c r="G700" s="135">
        <f>IF(AND('1-Devamsızlık Formu (Ek-4)'!D702="",F700&gt;0,'1-Devamsızlık Formu (Ek-4)'!AW702="KASIM 2024"),(E700*(F700-1)+(666.75)),E700*F700)</f>
        <v>12375</v>
      </c>
      <c r="H700" s="135">
        <f t="shared" si="130"/>
        <v>123.75</v>
      </c>
      <c r="I700" s="141">
        <f t="shared" si="131"/>
        <v>123.75</v>
      </c>
      <c r="J700" s="135">
        <f t="shared" si="132"/>
        <v>0</v>
      </c>
      <c r="K700" s="135">
        <f t="shared" si="140"/>
        <v>0</v>
      </c>
      <c r="L700" s="135" t="e">
        <f t="shared" si="141"/>
        <v>#REF!</v>
      </c>
      <c r="M700" s="138" t="e">
        <f>IF(K700-'!!!KATILIMCI LİSTESİ!!!'!#REF!&gt;0,'!!!KATILIMCI LİSTESİ!!!'!#REF!,K700)</f>
        <v>#REF!</v>
      </c>
      <c r="N700" s="135">
        <f t="shared" si="133"/>
        <v>556.875</v>
      </c>
      <c r="O700" s="135">
        <f t="shared" si="134"/>
        <v>680.625</v>
      </c>
      <c r="P700" s="139">
        <f t="shared" si="135"/>
        <v>13055.625</v>
      </c>
      <c r="Q700" s="135">
        <f>'5-Banka Listesi'!G701</f>
        <v>0</v>
      </c>
      <c r="R700" s="140">
        <f t="shared" si="136"/>
        <v>12375</v>
      </c>
      <c r="S700" s="140">
        <f t="shared" si="137"/>
        <v>278.43799999999999</v>
      </c>
      <c r="T700" s="140">
        <f t="shared" si="138"/>
        <v>247.5</v>
      </c>
      <c r="U700" s="135">
        <f t="shared" si="139"/>
        <v>12900.938</v>
      </c>
      <c r="V700" s="132">
        <v>696</v>
      </c>
    </row>
    <row r="701" spans="2:22" ht="33.950000000000003" customHeight="1" x14ac:dyDescent="0.25">
      <c r="B701" s="132">
        <v>697</v>
      </c>
      <c r="C701" s="133" t="str">
        <f>'!!!KATILIMCI LİSTESİ!!!'!B698</f>
        <v>HİLMİ ORTAKAN</v>
      </c>
      <c r="D701" s="134" t="str">
        <f>'!!!KATILIMCI LİSTESİ!!!'!C698</f>
        <v>11870242858</v>
      </c>
      <c r="E701" s="135">
        <f>'!!! VERİLER !!!'!C$1</f>
        <v>1375</v>
      </c>
      <c r="F701" s="136">
        <f>'1-Devamsızlık Formu (Ek-4)'!AJ703</f>
        <v>11</v>
      </c>
      <c r="G701" s="135">
        <f>IF(AND('1-Devamsızlık Formu (Ek-4)'!D703="",F701&gt;0,'1-Devamsızlık Formu (Ek-4)'!AW703="KASIM 2024"),(E701*(F701-1)+(666.75)),E701*F701)</f>
        <v>15125</v>
      </c>
      <c r="H701" s="135">
        <f t="shared" si="130"/>
        <v>151.25</v>
      </c>
      <c r="I701" s="141">
        <f t="shared" si="131"/>
        <v>151.25</v>
      </c>
      <c r="J701" s="135">
        <f t="shared" si="132"/>
        <v>0</v>
      </c>
      <c r="K701" s="135">
        <f t="shared" si="140"/>
        <v>0</v>
      </c>
      <c r="L701" s="135" t="e">
        <f t="shared" si="141"/>
        <v>#REF!</v>
      </c>
      <c r="M701" s="138" t="e">
        <f>IF(K701-'!!!KATILIMCI LİSTESİ!!!'!#REF!&gt;0,'!!!KATILIMCI LİSTESİ!!!'!#REF!,K701)</f>
        <v>#REF!</v>
      </c>
      <c r="N701" s="135">
        <f t="shared" si="133"/>
        <v>680.625</v>
      </c>
      <c r="O701" s="135">
        <f t="shared" si="134"/>
        <v>831.875</v>
      </c>
      <c r="P701" s="139">
        <f t="shared" si="135"/>
        <v>15956.875</v>
      </c>
      <c r="Q701" s="135">
        <f>'5-Banka Listesi'!G702</f>
        <v>0</v>
      </c>
      <c r="R701" s="140">
        <f t="shared" si="136"/>
        <v>15125</v>
      </c>
      <c r="S701" s="140">
        <f t="shared" si="137"/>
        <v>340.31299999999999</v>
      </c>
      <c r="T701" s="140">
        <f t="shared" si="138"/>
        <v>302.5</v>
      </c>
      <c r="U701" s="135">
        <f t="shared" si="139"/>
        <v>15767.813</v>
      </c>
      <c r="V701" s="132">
        <v>697</v>
      </c>
    </row>
    <row r="702" spans="2:22" ht="33.950000000000003" customHeight="1" x14ac:dyDescent="0.25">
      <c r="B702" s="132">
        <v>698</v>
      </c>
      <c r="C702" s="133" t="str">
        <f>'!!!KATILIMCI LİSTESİ!!!'!B699</f>
        <v>HÜLYA ATMACA</v>
      </c>
      <c r="D702" s="134" t="str">
        <f>'!!!KATILIMCI LİSTESİ!!!'!C699</f>
        <v>11427040616</v>
      </c>
      <c r="E702" s="135">
        <f>'!!! VERİLER !!!'!C$1</f>
        <v>1375</v>
      </c>
      <c r="F702" s="136">
        <f>'1-Devamsızlık Formu (Ek-4)'!AJ704</f>
        <v>9</v>
      </c>
      <c r="G702" s="135">
        <f>IF(AND('1-Devamsızlık Formu (Ek-4)'!D704="",F702&gt;0,'1-Devamsızlık Formu (Ek-4)'!AW704="KASIM 2024"),(E702*(F702-1)+(666.75)),E702*F702)</f>
        <v>12375</v>
      </c>
      <c r="H702" s="135">
        <f t="shared" si="130"/>
        <v>123.75</v>
      </c>
      <c r="I702" s="141">
        <f t="shared" si="131"/>
        <v>123.75</v>
      </c>
      <c r="J702" s="135">
        <f t="shared" si="132"/>
        <v>0</v>
      </c>
      <c r="K702" s="135">
        <f t="shared" si="140"/>
        <v>0</v>
      </c>
      <c r="L702" s="135" t="e">
        <f t="shared" si="141"/>
        <v>#REF!</v>
      </c>
      <c r="M702" s="138" t="e">
        <f>IF(K702-'!!!KATILIMCI LİSTESİ!!!'!#REF!&gt;0,'!!!KATILIMCI LİSTESİ!!!'!#REF!,K702)</f>
        <v>#REF!</v>
      </c>
      <c r="N702" s="135">
        <f t="shared" si="133"/>
        <v>556.875</v>
      </c>
      <c r="O702" s="135">
        <f t="shared" si="134"/>
        <v>680.625</v>
      </c>
      <c r="P702" s="139">
        <f t="shared" si="135"/>
        <v>13055.625</v>
      </c>
      <c r="Q702" s="135">
        <f>'5-Banka Listesi'!G703</f>
        <v>0</v>
      </c>
      <c r="R702" s="140">
        <f t="shared" si="136"/>
        <v>12375</v>
      </c>
      <c r="S702" s="140">
        <f t="shared" si="137"/>
        <v>278.43799999999999</v>
      </c>
      <c r="T702" s="140">
        <f t="shared" si="138"/>
        <v>247.5</v>
      </c>
      <c r="U702" s="135">
        <f t="shared" si="139"/>
        <v>12900.938</v>
      </c>
      <c r="V702" s="132">
        <v>698</v>
      </c>
    </row>
    <row r="703" spans="2:22" ht="33.950000000000003" customHeight="1" x14ac:dyDescent="0.25">
      <c r="B703" s="132">
        <v>699</v>
      </c>
      <c r="C703" s="133" t="str">
        <f>'!!!KATILIMCI LİSTESİ!!!'!B700</f>
        <v>HURİ NİSA DEVECİ</v>
      </c>
      <c r="D703" s="134" t="str">
        <f>'!!!KATILIMCI LİSTESİ!!!'!C700</f>
        <v>10610269094</v>
      </c>
      <c r="E703" s="135">
        <f>'!!! VERİLER !!!'!C$1</f>
        <v>1375</v>
      </c>
      <c r="F703" s="136">
        <f>'1-Devamsızlık Formu (Ek-4)'!AJ705</f>
        <v>12</v>
      </c>
      <c r="G703" s="135">
        <f>IF(AND('1-Devamsızlık Formu (Ek-4)'!D705="",F703&gt;0,'1-Devamsızlık Formu (Ek-4)'!AW705="KASIM 2024"),(E703*(F703-1)+(666.75)),E703*F703)</f>
        <v>16500</v>
      </c>
      <c r="H703" s="135">
        <f t="shared" si="130"/>
        <v>165</v>
      </c>
      <c r="I703" s="141">
        <f t="shared" si="131"/>
        <v>165</v>
      </c>
      <c r="J703" s="135">
        <f t="shared" si="132"/>
        <v>0</v>
      </c>
      <c r="K703" s="135">
        <f t="shared" si="140"/>
        <v>0</v>
      </c>
      <c r="L703" s="135" t="e">
        <f t="shared" si="141"/>
        <v>#REF!</v>
      </c>
      <c r="M703" s="138" t="e">
        <f>IF(K703-'!!!KATILIMCI LİSTESİ!!!'!#REF!&gt;0,'!!!KATILIMCI LİSTESİ!!!'!#REF!,K703)</f>
        <v>#REF!</v>
      </c>
      <c r="N703" s="135">
        <f t="shared" si="133"/>
        <v>742.5</v>
      </c>
      <c r="O703" s="135">
        <f t="shared" si="134"/>
        <v>907.5</v>
      </c>
      <c r="P703" s="139">
        <f t="shared" si="135"/>
        <v>17407.5</v>
      </c>
      <c r="Q703" s="135">
        <f>'5-Banka Listesi'!G704</f>
        <v>0</v>
      </c>
      <c r="R703" s="140">
        <f t="shared" si="136"/>
        <v>16500</v>
      </c>
      <c r="S703" s="140">
        <f t="shared" si="137"/>
        <v>371.25</v>
      </c>
      <c r="T703" s="140">
        <f t="shared" si="138"/>
        <v>330</v>
      </c>
      <c r="U703" s="135">
        <f t="shared" si="139"/>
        <v>17201.25</v>
      </c>
      <c r="V703" s="132">
        <v>699</v>
      </c>
    </row>
    <row r="704" spans="2:22" ht="33.950000000000003" customHeight="1" x14ac:dyDescent="0.25">
      <c r="B704" s="132">
        <v>700</v>
      </c>
      <c r="C704" s="133" t="str">
        <f>'!!!KATILIMCI LİSTESİ!!!'!B701</f>
        <v>HURİYE AKTOĞ</v>
      </c>
      <c r="D704" s="134" t="str">
        <f>'!!!KATILIMCI LİSTESİ!!!'!C701</f>
        <v>21644689796</v>
      </c>
      <c r="E704" s="135">
        <f>'!!! VERİLER !!!'!C$1</f>
        <v>1375</v>
      </c>
      <c r="F704" s="136">
        <f>'1-Devamsızlık Formu (Ek-4)'!AJ706</f>
        <v>13</v>
      </c>
      <c r="G704" s="135">
        <f>IF(AND('1-Devamsızlık Formu (Ek-4)'!D706="",F704&gt;0,'1-Devamsızlık Formu (Ek-4)'!AW706="KASIM 2024"),(E704*(F704-1)+(666.75)),E704*F704)</f>
        <v>17875</v>
      </c>
      <c r="H704" s="135">
        <f t="shared" si="130"/>
        <v>178.75</v>
      </c>
      <c r="I704" s="141">
        <f t="shared" si="131"/>
        <v>178.75</v>
      </c>
      <c r="J704" s="135">
        <f t="shared" si="132"/>
        <v>0</v>
      </c>
      <c r="K704" s="135">
        <f t="shared" si="140"/>
        <v>0</v>
      </c>
      <c r="L704" s="135" t="e">
        <f t="shared" si="141"/>
        <v>#REF!</v>
      </c>
      <c r="M704" s="138" t="e">
        <f>IF(K704-'!!!KATILIMCI LİSTESİ!!!'!#REF!&gt;0,'!!!KATILIMCI LİSTESİ!!!'!#REF!,K704)</f>
        <v>#REF!</v>
      </c>
      <c r="N704" s="135">
        <f t="shared" si="133"/>
        <v>804.375</v>
      </c>
      <c r="O704" s="135">
        <f t="shared" si="134"/>
        <v>983.125</v>
      </c>
      <c r="P704" s="139">
        <f t="shared" si="135"/>
        <v>18858.125</v>
      </c>
      <c r="Q704" s="135">
        <f>'5-Banka Listesi'!G705</f>
        <v>0</v>
      </c>
      <c r="R704" s="140">
        <f t="shared" si="136"/>
        <v>17875</v>
      </c>
      <c r="S704" s="140">
        <f t="shared" si="137"/>
        <v>402.18799999999999</v>
      </c>
      <c r="T704" s="140">
        <f t="shared" si="138"/>
        <v>357.5</v>
      </c>
      <c r="U704" s="135">
        <f t="shared" si="139"/>
        <v>18634.687999999998</v>
      </c>
      <c r="V704" s="132">
        <v>700</v>
      </c>
    </row>
    <row r="705" spans="2:22" ht="33.950000000000003" customHeight="1" x14ac:dyDescent="0.25">
      <c r="B705" s="132">
        <v>701</v>
      </c>
      <c r="C705" s="133" t="str">
        <f>'!!!KATILIMCI LİSTESİ!!!'!B702</f>
        <v>HÜROL ATAŞ</v>
      </c>
      <c r="D705" s="134" t="str">
        <f>'!!!KATILIMCI LİSTESİ!!!'!C702</f>
        <v>49195368960</v>
      </c>
      <c r="E705" s="135">
        <f>'!!! VERİLER !!!'!C$1</f>
        <v>1375</v>
      </c>
      <c r="F705" s="136">
        <f>'1-Devamsızlık Formu (Ek-4)'!AJ707</f>
        <v>14</v>
      </c>
      <c r="G705" s="135">
        <f>IF(AND('1-Devamsızlık Formu (Ek-4)'!D707="",F705&gt;0,'1-Devamsızlık Formu (Ek-4)'!AW707="KASIM 2024"),(E705*(F705-1)+(666.75)),E705*F705)</f>
        <v>19250</v>
      </c>
      <c r="H705" s="135">
        <f t="shared" si="130"/>
        <v>192.5</v>
      </c>
      <c r="I705" s="141">
        <f t="shared" si="131"/>
        <v>192.5</v>
      </c>
      <c r="J705" s="135">
        <f t="shared" si="132"/>
        <v>0</v>
      </c>
      <c r="K705" s="135">
        <f t="shared" si="140"/>
        <v>0</v>
      </c>
      <c r="L705" s="135" t="e">
        <f t="shared" si="141"/>
        <v>#REF!</v>
      </c>
      <c r="M705" s="138" t="e">
        <f>IF(K705-'!!!KATILIMCI LİSTESİ!!!'!#REF!&gt;0,'!!!KATILIMCI LİSTESİ!!!'!#REF!,K705)</f>
        <v>#REF!</v>
      </c>
      <c r="N705" s="135">
        <f t="shared" si="133"/>
        <v>866.25</v>
      </c>
      <c r="O705" s="135">
        <f t="shared" si="134"/>
        <v>1058.75</v>
      </c>
      <c r="P705" s="139">
        <f t="shared" si="135"/>
        <v>20308.75</v>
      </c>
      <c r="Q705" s="135">
        <f>'5-Banka Listesi'!G706</f>
        <v>0</v>
      </c>
      <c r="R705" s="140">
        <f t="shared" si="136"/>
        <v>19250</v>
      </c>
      <c r="S705" s="140">
        <f t="shared" si="137"/>
        <v>433.125</v>
      </c>
      <c r="T705" s="140">
        <f t="shared" si="138"/>
        <v>385</v>
      </c>
      <c r="U705" s="135">
        <f t="shared" si="139"/>
        <v>20068.125</v>
      </c>
      <c r="V705" s="132">
        <v>701</v>
      </c>
    </row>
    <row r="706" spans="2:22" ht="33.950000000000003" customHeight="1" x14ac:dyDescent="0.25">
      <c r="B706" s="132">
        <v>702</v>
      </c>
      <c r="C706" s="133" t="str">
        <f>'!!!KATILIMCI LİSTESİ!!!'!B703</f>
        <v>HÜSEYİN AÇILAN</v>
      </c>
      <c r="D706" s="134" t="str">
        <f>'!!!KATILIMCI LİSTESİ!!!'!C703</f>
        <v>65467030472</v>
      </c>
      <c r="E706" s="135">
        <f>'!!! VERİLER !!!'!C$1</f>
        <v>1375</v>
      </c>
      <c r="F706" s="136">
        <f>'1-Devamsızlık Formu (Ek-4)'!AJ708</f>
        <v>12</v>
      </c>
      <c r="G706" s="135">
        <f>IF(AND('1-Devamsızlık Formu (Ek-4)'!D708="",F706&gt;0,'1-Devamsızlık Formu (Ek-4)'!AW708="KASIM 2024"),(E706*(F706-1)+(666.75)),E706*F706)</f>
        <v>16500</v>
      </c>
      <c r="H706" s="135">
        <f t="shared" si="130"/>
        <v>165</v>
      </c>
      <c r="I706" s="141">
        <f t="shared" si="131"/>
        <v>165</v>
      </c>
      <c r="J706" s="135">
        <f t="shared" si="132"/>
        <v>0</v>
      </c>
      <c r="K706" s="135">
        <f t="shared" si="140"/>
        <v>0</v>
      </c>
      <c r="L706" s="135" t="e">
        <f t="shared" si="141"/>
        <v>#REF!</v>
      </c>
      <c r="M706" s="138" t="e">
        <f>IF(K706-'!!!KATILIMCI LİSTESİ!!!'!#REF!&gt;0,'!!!KATILIMCI LİSTESİ!!!'!#REF!,K706)</f>
        <v>#REF!</v>
      </c>
      <c r="N706" s="135">
        <f t="shared" si="133"/>
        <v>742.5</v>
      </c>
      <c r="O706" s="135">
        <f t="shared" si="134"/>
        <v>907.5</v>
      </c>
      <c r="P706" s="139">
        <f t="shared" si="135"/>
        <v>17407.5</v>
      </c>
      <c r="Q706" s="135">
        <f>'5-Banka Listesi'!G707</f>
        <v>0</v>
      </c>
      <c r="R706" s="140">
        <f t="shared" si="136"/>
        <v>16500</v>
      </c>
      <c r="S706" s="140">
        <f t="shared" si="137"/>
        <v>371.25</v>
      </c>
      <c r="T706" s="140">
        <f t="shared" si="138"/>
        <v>330</v>
      </c>
      <c r="U706" s="135">
        <f t="shared" si="139"/>
        <v>17201.25</v>
      </c>
      <c r="V706" s="132">
        <v>702</v>
      </c>
    </row>
    <row r="707" spans="2:22" ht="33.950000000000003" customHeight="1" x14ac:dyDescent="0.25">
      <c r="B707" s="132">
        <v>703</v>
      </c>
      <c r="C707" s="133" t="str">
        <f>'!!!KATILIMCI LİSTESİ!!!'!B704</f>
        <v>HÜSEYİN AYHAN</v>
      </c>
      <c r="D707" s="134" t="str">
        <f>'!!!KATILIMCI LİSTESİ!!!'!C704</f>
        <v>35182958832</v>
      </c>
      <c r="E707" s="135">
        <f>'!!! VERİLER !!!'!C$1</f>
        <v>1375</v>
      </c>
      <c r="F707" s="136">
        <f>'1-Devamsızlık Formu (Ek-4)'!AJ709</f>
        <v>9</v>
      </c>
      <c r="G707" s="135">
        <f>IF(AND('1-Devamsızlık Formu (Ek-4)'!D709="",F707&gt;0,'1-Devamsızlık Formu (Ek-4)'!AW709="KASIM 2024"),(E707*(F707-1)+(666.75)),E707*F707)</f>
        <v>12375</v>
      </c>
      <c r="H707" s="135">
        <f t="shared" si="130"/>
        <v>123.75</v>
      </c>
      <c r="I707" s="141">
        <f t="shared" si="131"/>
        <v>123.75</v>
      </c>
      <c r="J707" s="135">
        <f t="shared" si="132"/>
        <v>0</v>
      </c>
      <c r="K707" s="135">
        <f t="shared" si="140"/>
        <v>0</v>
      </c>
      <c r="L707" s="135" t="e">
        <f t="shared" si="141"/>
        <v>#REF!</v>
      </c>
      <c r="M707" s="138" t="e">
        <f>IF(K707-'!!!KATILIMCI LİSTESİ!!!'!#REF!&gt;0,'!!!KATILIMCI LİSTESİ!!!'!#REF!,K707)</f>
        <v>#REF!</v>
      </c>
      <c r="N707" s="135">
        <f t="shared" si="133"/>
        <v>556.875</v>
      </c>
      <c r="O707" s="135">
        <f t="shared" si="134"/>
        <v>680.625</v>
      </c>
      <c r="P707" s="139">
        <f t="shared" si="135"/>
        <v>13055.625</v>
      </c>
      <c r="Q707" s="135">
        <f>'5-Banka Listesi'!G708</f>
        <v>0</v>
      </c>
      <c r="R707" s="140">
        <f t="shared" si="136"/>
        <v>12375</v>
      </c>
      <c r="S707" s="140">
        <f t="shared" si="137"/>
        <v>278.43799999999999</v>
      </c>
      <c r="T707" s="140">
        <f t="shared" si="138"/>
        <v>247.5</v>
      </c>
      <c r="U707" s="135">
        <f t="shared" si="139"/>
        <v>12900.938</v>
      </c>
      <c r="V707" s="132">
        <v>703</v>
      </c>
    </row>
    <row r="708" spans="2:22" ht="33.950000000000003" customHeight="1" x14ac:dyDescent="0.25">
      <c r="B708" s="132">
        <v>704</v>
      </c>
      <c r="C708" s="133" t="str">
        <f>'!!!KATILIMCI LİSTESİ!!!'!B705</f>
        <v>HÜSEYİN ÇELİK</v>
      </c>
      <c r="D708" s="134" t="str">
        <f>'!!!KATILIMCI LİSTESİ!!!'!C705</f>
        <v>12362229388</v>
      </c>
      <c r="E708" s="135">
        <f>'!!! VERİLER !!!'!C$1</f>
        <v>1375</v>
      </c>
      <c r="F708" s="136">
        <f>'1-Devamsızlık Formu (Ek-4)'!AJ710</f>
        <v>14</v>
      </c>
      <c r="G708" s="135">
        <f>IF(AND('1-Devamsızlık Formu (Ek-4)'!D710="",F708&gt;0,'1-Devamsızlık Formu (Ek-4)'!AW710="KASIM 2024"),(E708*(F708-1)+(666.75)),E708*F708)</f>
        <v>19250</v>
      </c>
      <c r="H708" s="135">
        <f t="shared" si="130"/>
        <v>192.5</v>
      </c>
      <c r="I708" s="141">
        <f t="shared" si="131"/>
        <v>192.5</v>
      </c>
      <c r="J708" s="135">
        <f t="shared" si="132"/>
        <v>0</v>
      </c>
      <c r="K708" s="135">
        <f t="shared" si="140"/>
        <v>0</v>
      </c>
      <c r="L708" s="135" t="e">
        <f t="shared" si="141"/>
        <v>#REF!</v>
      </c>
      <c r="M708" s="138" t="e">
        <f>IF(K708-'!!!KATILIMCI LİSTESİ!!!'!#REF!&gt;0,'!!!KATILIMCI LİSTESİ!!!'!#REF!,K708)</f>
        <v>#REF!</v>
      </c>
      <c r="N708" s="135">
        <f t="shared" si="133"/>
        <v>866.25</v>
      </c>
      <c r="O708" s="135">
        <f t="shared" si="134"/>
        <v>1058.75</v>
      </c>
      <c r="P708" s="139">
        <f t="shared" si="135"/>
        <v>20308.75</v>
      </c>
      <c r="Q708" s="135">
        <f>'5-Banka Listesi'!G709</f>
        <v>0</v>
      </c>
      <c r="R708" s="140">
        <f t="shared" si="136"/>
        <v>19250</v>
      </c>
      <c r="S708" s="140">
        <f t="shared" si="137"/>
        <v>433.125</v>
      </c>
      <c r="T708" s="140">
        <f t="shared" si="138"/>
        <v>385</v>
      </c>
      <c r="U708" s="135">
        <f t="shared" si="139"/>
        <v>20068.125</v>
      </c>
      <c r="V708" s="132">
        <v>704</v>
      </c>
    </row>
    <row r="709" spans="2:22" ht="33.950000000000003" customHeight="1" x14ac:dyDescent="0.25">
      <c r="B709" s="132">
        <v>705</v>
      </c>
      <c r="C709" s="133" t="str">
        <f>'!!!KATILIMCI LİSTESİ!!!'!B706</f>
        <v>HÜSEYİN GÜL</v>
      </c>
      <c r="D709" s="134" t="str">
        <f>'!!!KATILIMCI LİSTESİ!!!'!C706</f>
        <v>29074656784</v>
      </c>
      <c r="E709" s="135">
        <f>'!!! VERİLER !!!'!C$1</f>
        <v>1375</v>
      </c>
      <c r="F709" s="136">
        <f>'1-Devamsızlık Formu (Ek-4)'!AJ711</f>
        <v>13</v>
      </c>
      <c r="G709" s="135">
        <f>IF(AND('1-Devamsızlık Formu (Ek-4)'!D711="",F709&gt;0,'1-Devamsızlık Formu (Ek-4)'!AW711="KASIM 2024"),(E709*(F709-1)+(666.75)),E709*F709)</f>
        <v>17875</v>
      </c>
      <c r="H709" s="135">
        <f t="shared" si="130"/>
        <v>178.75</v>
      </c>
      <c r="I709" s="141">
        <f t="shared" si="131"/>
        <v>178.75</v>
      </c>
      <c r="J709" s="135">
        <f t="shared" si="132"/>
        <v>0</v>
      </c>
      <c r="K709" s="135">
        <f t="shared" si="140"/>
        <v>0</v>
      </c>
      <c r="L709" s="135" t="e">
        <f t="shared" si="141"/>
        <v>#REF!</v>
      </c>
      <c r="M709" s="138" t="e">
        <f>IF(K709-'!!!KATILIMCI LİSTESİ!!!'!#REF!&gt;0,'!!!KATILIMCI LİSTESİ!!!'!#REF!,K709)</f>
        <v>#REF!</v>
      </c>
      <c r="N709" s="135">
        <f t="shared" si="133"/>
        <v>804.375</v>
      </c>
      <c r="O709" s="135">
        <f t="shared" si="134"/>
        <v>983.125</v>
      </c>
      <c r="P709" s="139">
        <f t="shared" si="135"/>
        <v>18858.125</v>
      </c>
      <c r="Q709" s="135">
        <f>'5-Banka Listesi'!G710</f>
        <v>0</v>
      </c>
      <c r="R709" s="140">
        <f t="shared" si="136"/>
        <v>17875</v>
      </c>
      <c r="S709" s="140">
        <f t="shared" si="137"/>
        <v>402.18799999999999</v>
      </c>
      <c r="T709" s="140">
        <f t="shared" si="138"/>
        <v>357.5</v>
      </c>
      <c r="U709" s="135">
        <f t="shared" si="139"/>
        <v>18634.687999999998</v>
      </c>
      <c r="V709" s="132">
        <v>705</v>
      </c>
    </row>
    <row r="710" spans="2:22" ht="33.950000000000003" customHeight="1" x14ac:dyDescent="0.25">
      <c r="B710" s="132">
        <v>706</v>
      </c>
      <c r="C710" s="133" t="str">
        <f>'!!!KATILIMCI LİSTESİ!!!'!B707</f>
        <v>HÜSEYİN GÜNKURUSU</v>
      </c>
      <c r="D710" s="134" t="str">
        <f>'!!!KATILIMCI LİSTESİ!!!'!C707</f>
        <v>65299317956</v>
      </c>
      <c r="E710" s="135">
        <f>'!!! VERİLER !!!'!C$1</f>
        <v>1375</v>
      </c>
      <c r="F710" s="136">
        <f>'1-Devamsızlık Formu (Ek-4)'!AJ712</f>
        <v>14</v>
      </c>
      <c r="G710" s="135">
        <f>IF(AND('1-Devamsızlık Formu (Ek-4)'!D712="",F710&gt;0,'1-Devamsızlık Formu (Ek-4)'!AW712="KASIM 2024"),(E710*(F710-1)+(666.75)),E710*F710)</f>
        <v>19250</v>
      </c>
      <c r="H710" s="135">
        <f t="shared" ref="H710:H773" si="142">G710*0.01</f>
        <v>192.5</v>
      </c>
      <c r="I710" s="141">
        <f t="shared" ref="I710:I773" si="143">G710*0.01</f>
        <v>192.5</v>
      </c>
      <c r="J710" s="135">
        <f t="shared" ref="J710:J773" si="144">IF(G710&gt;20002.5,(G710-H710-I710)-(17002.12),0)</f>
        <v>0</v>
      </c>
      <c r="K710" s="135">
        <f t="shared" si="140"/>
        <v>0</v>
      </c>
      <c r="L710" s="135" t="e">
        <f t="shared" si="141"/>
        <v>#REF!</v>
      </c>
      <c r="M710" s="138" t="e">
        <f>IF(K710-'!!!KATILIMCI LİSTESİ!!!'!#REF!&gt;0,'!!!KATILIMCI LİSTESİ!!!'!#REF!,K710)</f>
        <v>#REF!</v>
      </c>
      <c r="N710" s="135">
        <f t="shared" ref="N710:N773" si="145">G710*0.045</f>
        <v>866.25</v>
      </c>
      <c r="O710" s="135">
        <f t="shared" ref="O710:O773" si="146">G710*0.055</f>
        <v>1058.75</v>
      </c>
      <c r="P710" s="139">
        <f t="shared" ref="P710:P773" si="147">G710+O710</f>
        <v>20308.75</v>
      </c>
      <c r="Q710" s="135">
        <f>'5-Banka Listesi'!G711</f>
        <v>0</v>
      </c>
      <c r="R710" s="140">
        <f t="shared" ref="R710:R773" si="148">G710-Q710</f>
        <v>19250</v>
      </c>
      <c r="S710" s="140">
        <f t="shared" ref="S710:S773" si="149">ROUND(G710*0.0225,3)</f>
        <v>433.125</v>
      </c>
      <c r="T710" s="140">
        <f t="shared" ref="T710:T773" si="150">ROUND(G710*0.02,3)</f>
        <v>385</v>
      </c>
      <c r="U710" s="135">
        <f t="shared" ref="U710:U773" si="151">ROUND(Q710+R710+S710+T710,3)</f>
        <v>20068.125</v>
      </c>
      <c r="V710" s="132">
        <v>706</v>
      </c>
    </row>
    <row r="711" spans="2:22" ht="33.950000000000003" customHeight="1" x14ac:dyDescent="0.25">
      <c r="B711" s="132">
        <v>707</v>
      </c>
      <c r="C711" s="133" t="str">
        <f>'!!!KATILIMCI LİSTESİ!!!'!B708</f>
        <v>HÜSEYİN POLAT</v>
      </c>
      <c r="D711" s="134" t="str">
        <f>'!!!KATILIMCI LİSTESİ!!!'!C708</f>
        <v>10270439264</v>
      </c>
      <c r="E711" s="135">
        <f>'!!! VERİLER !!!'!C$1</f>
        <v>1375</v>
      </c>
      <c r="F711" s="136">
        <f>'1-Devamsızlık Formu (Ek-4)'!AJ713</f>
        <v>10</v>
      </c>
      <c r="G711" s="135">
        <f>IF(AND('1-Devamsızlık Formu (Ek-4)'!D713="",F711&gt;0,'1-Devamsızlık Formu (Ek-4)'!AW713="KASIM 2024"),(E711*(F711-1)+(666.75)),E711*F711)</f>
        <v>13750</v>
      </c>
      <c r="H711" s="135">
        <f t="shared" si="142"/>
        <v>137.5</v>
      </c>
      <c r="I711" s="141">
        <f t="shared" si="143"/>
        <v>137.5</v>
      </c>
      <c r="J711" s="135">
        <f t="shared" si="144"/>
        <v>0</v>
      </c>
      <c r="K711" s="135">
        <f t="shared" si="140"/>
        <v>0</v>
      </c>
      <c r="L711" s="135" t="e">
        <f t="shared" si="141"/>
        <v>#REF!</v>
      </c>
      <c r="M711" s="138" t="e">
        <f>IF(K711-'!!!KATILIMCI LİSTESİ!!!'!#REF!&gt;0,'!!!KATILIMCI LİSTESİ!!!'!#REF!,K711)</f>
        <v>#REF!</v>
      </c>
      <c r="N711" s="135">
        <f t="shared" si="145"/>
        <v>618.75</v>
      </c>
      <c r="O711" s="135">
        <f t="shared" si="146"/>
        <v>756.25</v>
      </c>
      <c r="P711" s="139">
        <f t="shared" si="147"/>
        <v>14506.25</v>
      </c>
      <c r="Q711" s="135">
        <f>'5-Banka Listesi'!G712</f>
        <v>0</v>
      </c>
      <c r="R711" s="140">
        <f t="shared" si="148"/>
        <v>13750</v>
      </c>
      <c r="S711" s="140">
        <f t="shared" si="149"/>
        <v>309.375</v>
      </c>
      <c r="T711" s="140">
        <f t="shared" si="150"/>
        <v>275</v>
      </c>
      <c r="U711" s="135">
        <f t="shared" si="151"/>
        <v>14334.375</v>
      </c>
      <c r="V711" s="132">
        <v>707</v>
      </c>
    </row>
    <row r="712" spans="2:22" ht="33.950000000000003" customHeight="1" x14ac:dyDescent="0.25">
      <c r="B712" s="132">
        <v>708</v>
      </c>
      <c r="C712" s="133" t="str">
        <f>'!!!KATILIMCI LİSTESİ!!!'!B709</f>
        <v>HÜSEYİN ANIL FISTIK</v>
      </c>
      <c r="D712" s="134" t="str">
        <f>'!!!KATILIMCI LİSTESİ!!!'!C709</f>
        <v>14729153428</v>
      </c>
      <c r="E712" s="135">
        <f>'!!! VERİLER !!!'!C$1</f>
        <v>1375</v>
      </c>
      <c r="F712" s="136">
        <f>'1-Devamsızlık Formu (Ek-4)'!AJ714</f>
        <v>9</v>
      </c>
      <c r="G712" s="135">
        <f>IF(AND('1-Devamsızlık Formu (Ek-4)'!D714="",F712&gt;0,'1-Devamsızlık Formu (Ek-4)'!AW714="KASIM 2024"),(E712*(F712-1)+(666.75)),E712*F712)</f>
        <v>12375</v>
      </c>
      <c r="H712" s="135">
        <f t="shared" si="142"/>
        <v>123.75</v>
      </c>
      <c r="I712" s="141">
        <f t="shared" si="143"/>
        <v>123.75</v>
      </c>
      <c r="J712" s="135">
        <f t="shared" si="144"/>
        <v>0</v>
      </c>
      <c r="K712" s="135">
        <f t="shared" si="140"/>
        <v>0</v>
      </c>
      <c r="L712" s="135" t="e">
        <f t="shared" si="141"/>
        <v>#REF!</v>
      </c>
      <c r="M712" s="138" t="e">
        <f>IF(K712-'!!!KATILIMCI LİSTESİ!!!'!#REF!&gt;0,'!!!KATILIMCI LİSTESİ!!!'!#REF!,K712)</f>
        <v>#REF!</v>
      </c>
      <c r="N712" s="135">
        <f t="shared" si="145"/>
        <v>556.875</v>
      </c>
      <c r="O712" s="135">
        <f t="shared" si="146"/>
        <v>680.625</v>
      </c>
      <c r="P712" s="139">
        <f t="shared" si="147"/>
        <v>13055.625</v>
      </c>
      <c r="Q712" s="135">
        <f>'5-Banka Listesi'!G713</f>
        <v>0</v>
      </c>
      <c r="R712" s="140">
        <f t="shared" si="148"/>
        <v>12375</v>
      </c>
      <c r="S712" s="140">
        <f t="shared" si="149"/>
        <v>278.43799999999999</v>
      </c>
      <c r="T712" s="140">
        <f t="shared" si="150"/>
        <v>247.5</v>
      </c>
      <c r="U712" s="135">
        <f t="shared" si="151"/>
        <v>12900.938</v>
      </c>
      <c r="V712" s="132">
        <v>708</v>
      </c>
    </row>
    <row r="713" spans="2:22" ht="33.950000000000003" customHeight="1" x14ac:dyDescent="0.25">
      <c r="B713" s="132">
        <v>709</v>
      </c>
      <c r="C713" s="133" t="str">
        <f>'!!!KATILIMCI LİSTESİ!!!'!B710</f>
        <v>HÜSEYİN CAN ERTAŞ</v>
      </c>
      <c r="D713" s="134" t="str">
        <f>'!!!KATILIMCI LİSTESİ!!!'!C710</f>
        <v>58792455836</v>
      </c>
      <c r="E713" s="135">
        <f>'!!! VERİLER !!!'!C$1</f>
        <v>1375</v>
      </c>
      <c r="F713" s="136">
        <f>'1-Devamsızlık Formu (Ek-4)'!AJ715</f>
        <v>14</v>
      </c>
      <c r="G713" s="135">
        <f>IF(AND('1-Devamsızlık Formu (Ek-4)'!D715="",F713&gt;0,'1-Devamsızlık Formu (Ek-4)'!AW715="KASIM 2024"),(E713*(F713-1)+(666.75)),E713*F713)</f>
        <v>19250</v>
      </c>
      <c r="H713" s="135">
        <f t="shared" si="142"/>
        <v>192.5</v>
      </c>
      <c r="I713" s="141">
        <f t="shared" si="143"/>
        <v>192.5</v>
      </c>
      <c r="J713" s="135">
        <f t="shared" si="144"/>
        <v>0</v>
      </c>
      <c r="K713" s="135">
        <f t="shared" si="140"/>
        <v>0</v>
      </c>
      <c r="L713" s="135" t="e">
        <f t="shared" si="141"/>
        <v>#REF!</v>
      </c>
      <c r="M713" s="138" t="e">
        <f>IF(K713-'!!!KATILIMCI LİSTESİ!!!'!#REF!&gt;0,'!!!KATILIMCI LİSTESİ!!!'!#REF!,K713)</f>
        <v>#REF!</v>
      </c>
      <c r="N713" s="135">
        <f t="shared" si="145"/>
        <v>866.25</v>
      </c>
      <c r="O713" s="135">
        <f t="shared" si="146"/>
        <v>1058.75</v>
      </c>
      <c r="P713" s="139">
        <f t="shared" si="147"/>
        <v>20308.75</v>
      </c>
      <c r="Q713" s="135">
        <f>'5-Banka Listesi'!G714</f>
        <v>0</v>
      </c>
      <c r="R713" s="140">
        <f t="shared" si="148"/>
        <v>19250</v>
      </c>
      <c r="S713" s="140">
        <f t="shared" si="149"/>
        <v>433.125</v>
      </c>
      <c r="T713" s="140">
        <f t="shared" si="150"/>
        <v>385</v>
      </c>
      <c r="U713" s="135">
        <f t="shared" si="151"/>
        <v>20068.125</v>
      </c>
      <c r="V713" s="132">
        <v>709</v>
      </c>
    </row>
    <row r="714" spans="2:22" ht="33.950000000000003" customHeight="1" x14ac:dyDescent="0.25">
      <c r="B714" s="132">
        <v>710</v>
      </c>
      <c r="C714" s="133" t="str">
        <f>'!!!KATILIMCI LİSTESİ!!!'!B711</f>
        <v>HÜSEYİN EMİR POLAT</v>
      </c>
      <c r="D714" s="134" t="str">
        <f>'!!!KATILIMCI LİSTESİ!!!'!C711</f>
        <v>11690246784</v>
      </c>
      <c r="E714" s="135">
        <f>'!!! VERİLER !!!'!C$1</f>
        <v>1375</v>
      </c>
      <c r="F714" s="136">
        <f>'1-Devamsızlık Formu (Ek-4)'!AJ716</f>
        <v>0</v>
      </c>
      <c r="G714" s="135">
        <f>IF(AND('1-Devamsızlık Formu (Ek-4)'!D716="",F714&gt;0,'1-Devamsızlık Formu (Ek-4)'!AW716="KASIM 2024"),(E714*(F714-1)+(666.75)),E714*F714)</f>
        <v>0</v>
      </c>
      <c r="H714" s="135">
        <f t="shared" si="142"/>
        <v>0</v>
      </c>
      <c r="I714" s="141">
        <f t="shared" si="143"/>
        <v>0</v>
      </c>
      <c r="J714" s="135">
        <f t="shared" si="144"/>
        <v>0</v>
      </c>
      <c r="K714" s="135">
        <f t="shared" si="140"/>
        <v>0</v>
      </c>
      <c r="L714" s="135" t="e">
        <f t="shared" si="141"/>
        <v>#REF!</v>
      </c>
      <c r="M714" s="138" t="e">
        <f>IF(K714-'!!!KATILIMCI LİSTESİ!!!'!#REF!&gt;0,'!!!KATILIMCI LİSTESİ!!!'!#REF!,K714)</f>
        <v>#REF!</v>
      </c>
      <c r="N714" s="135">
        <f t="shared" si="145"/>
        <v>0</v>
      </c>
      <c r="O714" s="135">
        <f t="shared" si="146"/>
        <v>0</v>
      </c>
      <c r="P714" s="139">
        <f t="shared" si="147"/>
        <v>0</v>
      </c>
      <c r="Q714" s="135">
        <f>'5-Banka Listesi'!G715</f>
        <v>0</v>
      </c>
      <c r="R714" s="140">
        <f t="shared" si="148"/>
        <v>0</v>
      </c>
      <c r="S714" s="140">
        <f t="shared" si="149"/>
        <v>0</v>
      </c>
      <c r="T714" s="140">
        <f t="shared" si="150"/>
        <v>0</v>
      </c>
      <c r="U714" s="135">
        <f t="shared" si="151"/>
        <v>0</v>
      </c>
      <c r="V714" s="132">
        <v>710</v>
      </c>
    </row>
    <row r="715" spans="2:22" ht="33.950000000000003" customHeight="1" x14ac:dyDescent="0.25">
      <c r="B715" s="132">
        <v>711</v>
      </c>
      <c r="C715" s="133" t="str">
        <f>'!!!KATILIMCI LİSTESİ!!!'!B712</f>
        <v>HÜSEYİN EMRE GÜN</v>
      </c>
      <c r="D715" s="134" t="str">
        <f>'!!!KATILIMCI LİSTESİ!!!'!C712</f>
        <v>11585054234</v>
      </c>
      <c r="E715" s="135">
        <f>'!!! VERİLER !!!'!C$1</f>
        <v>1375</v>
      </c>
      <c r="F715" s="136">
        <f>'1-Devamsızlık Formu (Ek-4)'!AJ717</f>
        <v>14</v>
      </c>
      <c r="G715" s="135">
        <f>IF(AND('1-Devamsızlık Formu (Ek-4)'!D717="",F715&gt;0,'1-Devamsızlık Formu (Ek-4)'!AW717="KASIM 2024"),(E715*(F715-1)+(666.75)),E715*F715)</f>
        <v>19250</v>
      </c>
      <c r="H715" s="135">
        <f t="shared" si="142"/>
        <v>192.5</v>
      </c>
      <c r="I715" s="141">
        <f t="shared" si="143"/>
        <v>192.5</v>
      </c>
      <c r="J715" s="135">
        <f t="shared" si="144"/>
        <v>0</v>
      </c>
      <c r="K715" s="135">
        <f t="shared" si="140"/>
        <v>0</v>
      </c>
      <c r="L715" s="135" t="e">
        <f t="shared" si="141"/>
        <v>#REF!</v>
      </c>
      <c r="M715" s="138" t="e">
        <f>IF(K715-'!!!KATILIMCI LİSTESİ!!!'!#REF!&gt;0,'!!!KATILIMCI LİSTESİ!!!'!#REF!,K715)</f>
        <v>#REF!</v>
      </c>
      <c r="N715" s="135">
        <f t="shared" si="145"/>
        <v>866.25</v>
      </c>
      <c r="O715" s="135">
        <f t="shared" si="146"/>
        <v>1058.75</v>
      </c>
      <c r="P715" s="139">
        <f t="shared" si="147"/>
        <v>20308.75</v>
      </c>
      <c r="Q715" s="135">
        <f>'5-Banka Listesi'!G716</f>
        <v>0</v>
      </c>
      <c r="R715" s="140">
        <f t="shared" si="148"/>
        <v>19250</v>
      </c>
      <c r="S715" s="140">
        <f t="shared" si="149"/>
        <v>433.125</v>
      </c>
      <c r="T715" s="140">
        <f t="shared" si="150"/>
        <v>385</v>
      </c>
      <c r="U715" s="135">
        <f t="shared" si="151"/>
        <v>20068.125</v>
      </c>
      <c r="V715" s="132">
        <v>711</v>
      </c>
    </row>
    <row r="716" spans="2:22" ht="33.950000000000003" customHeight="1" x14ac:dyDescent="0.25">
      <c r="B716" s="132">
        <v>712</v>
      </c>
      <c r="C716" s="133" t="str">
        <f>'!!!KATILIMCI LİSTESİ!!!'!B713</f>
        <v>HÜSEYİN ENES ÖZBAY</v>
      </c>
      <c r="D716" s="134" t="str">
        <f>'!!!KATILIMCI LİSTESİ!!!'!C713</f>
        <v>11162264216</v>
      </c>
      <c r="E716" s="135">
        <f>'!!! VERİLER !!!'!C$1</f>
        <v>1375</v>
      </c>
      <c r="F716" s="136">
        <f>'1-Devamsızlık Formu (Ek-4)'!AJ718</f>
        <v>14</v>
      </c>
      <c r="G716" s="135">
        <f>IF(AND('1-Devamsızlık Formu (Ek-4)'!D718="",F716&gt;0,'1-Devamsızlık Formu (Ek-4)'!AW718="KASIM 2024"),(E716*(F716-1)+(666.75)),E716*F716)</f>
        <v>19250</v>
      </c>
      <c r="H716" s="135">
        <f t="shared" si="142"/>
        <v>192.5</v>
      </c>
      <c r="I716" s="141">
        <f t="shared" si="143"/>
        <v>192.5</v>
      </c>
      <c r="J716" s="135">
        <f t="shared" si="144"/>
        <v>0</v>
      </c>
      <c r="K716" s="135">
        <f t="shared" si="140"/>
        <v>0</v>
      </c>
      <c r="L716" s="135" t="e">
        <f t="shared" si="141"/>
        <v>#REF!</v>
      </c>
      <c r="M716" s="138" t="e">
        <f>IF(K716-'!!!KATILIMCI LİSTESİ!!!'!#REF!&gt;0,'!!!KATILIMCI LİSTESİ!!!'!#REF!,K716)</f>
        <v>#REF!</v>
      </c>
      <c r="N716" s="135">
        <f t="shared" si="145"/>
        <v>866.25</v>
      </c>
      <c r="O716" s="135">
        <f t="shared" si="146"/>
        <v>1058.75</v>
      </c>
      <c r="P716" s="139">
        <f t="shared" si="147"/>
        <v>20308.75</v>
      </c>
      <c r="Q716" s="135">
        <f>'5-Banka Listesi'!G717</f>
        <v>0</v>
      </c>
      <c r="R716" s="140">
        <f t="shared" si="148"/>
        <v>19250</v>
      </c>
      <c r="S716" s="140">
        <f t="shared" si="149"/>
        <v>433.125</v>
      </c>
      <c r="T716" s="140">
        <f t="shared" si="150"/>
        <v>385</v>
      </c>
      <c r="U716" s="135">
        <f t="shared" si="151"/>
        <v>20068.125</v>
      </c>
      <c r="V716" s="132">
        <v>712</v>
      </c>
    </row>
    <row r="717" spans="2:22" ht="33.950000000000003" customHeight="1" x14ac:dyDescent="0.25">
      <c r="B717" s="132">
        <v>713</v>
      </c>
      <c r="C717" s="133" t="str">
        <f>'!!!KATILIMCI LİSTESİ!!!'!B714</f>
        <v>HÜSEYİN TAYYİP GÖVYAPRAK</v>
      </c>
      <c r="D717" s="134" t="str">
        <f>'!!!KATILIMCI LİSTESİ!!!'!C714</f>
        <v>29116673342</v>
      </c>
      <c r="E717" s="135">
        <f>'!!! VERİLER !!!'!C$1</f>
        <v>1375</v>
      </c>
      <c r="F717" s="136">
        <f>'1-Devamsızlık Formu (Ek-4)'!AJ719</f>
        <v>13</v>
      </c>
      <c r="G717" s="135">
        <f>IF(AND('1-Devamsızlık Formu (Ek-4)'!D719="",F717&gt;0,'1-Devamsızlık Formu (Ek-4)'!AW719="KASIM 2024"),(E717*(F717-1)+(666.75)),E717*F717)</f>
        <v>17875</v>
      </c>
      <c r="H717" s="135">
        <f t="shared" si="142"/>
        <v>178.75</v>
      </c>
      <c r="I717" s="141">
        <f t="shared" si="143"/>
        <v>178.75</v>
      </c>
      <c r="J717" s="135">
        <f t="shared" si="144"/>
        <v>0</v>
      </c>
      <c r="K717" s="135">
        <f t="shared" si="140"/>
        <v>0</v>
      </c>
      <c r="L717" s="135" t="e">
        <f t="shared" si="141"/>
        <v>#REF!</v>
      </c>
      <c r="M717" s="138" t="e">
        <f>IF(K717-'!!!KATILIMCI LİSTESİ!!!'!#REF!&gt;0,'!!!KATILIMCI LİSTESİ!!!'!#REF!,K717)</f>
        <v>#REF!</v>
      </c>
      <c r="N717" s="135">
        <f t="shared" si="145"/>
        <v>804.375</v>
      </c>
      <c r="O717" s="135">
        <f t="shared" si="146"/>
        <v>983.125</v>
      </c>
      <c r="P717" s="139">
        <f t="shared" si="147"/>
        <v>18858.125</v>
      </c>
      <c r="Q717" s="135">
        <f>'5-Banka Listesi'!G718</f>
        <v>0</v>
      </c>
      <c r="R717" s="140">
        <f t="shared" si="148"/>
        <v>17875</v>
      </c>
      <c r="S717" s="140">
        <f t="shared" si="149"/>
        <v>402.18799999999999</v>
      </c>
      <c r="T717" s="140">
        <f t="shared" si="150"/>
        <v>357.5</v>
      </c>
      <c r="U717" s="135">
        <f t="shared" si="151"/>
        <v>18634.687999999998</v>
      </c>
      <c r="V717" s="132">
        <v>713</v>
      </c>
    </row>
    <row r="718" spans="2:22" ht="33.950000000000003" customHeight="1" x14ac:dyDescent="0.25">
      <c r="B718" s="132">
        <v>714</v>
      </c>
      <c r="C718" s="133" t="str">
        <f>'!!!KATILIMCI LİSTESİ!!!'!B715</f>
        <v>İBRAHİM ASLAN</v>
      </c>
      <c r="D718" s="134" t="str">
        <f>'!!!KATILIMCI LİSTESİ!!!'!C715</f>
        <v>10763277564</v>
      </c>
      <c r="E718" s="135">
        <f>'!!! VERİLER !!!'!C$1</f>
        <v>1375</v>
      </c>
      <c r="F718" s="136">
        <f>'1-Devamsızlık Formu (Ek-4)'!AJ720</f>
        <v>14</v>
      </c>
      <c r="G718" s="135">
        <f>IF(AND('1-Devamsızlık Formu (Ek-4)'!D720="",F718&gt;0,'1-Devamsızlık Formu (Ek-4)'!AW720="KASIM 2024"),(E718*(F718-1)+(666.75)),E718*F718)</f>
        <v>19250</v>
      </c>
      <c r="H718" s="135">
        <f t="shared" si="142"/>
        <v>192.5</v>
      </c>
      <c r="I718" s="141">
        <f t="shared" si="143"/>
        <v>192.5</v>
      </c>
      <c r="J718" s="135">
        <f t="shared" si="144"/>
        <v>0</v>
      </c>
      <c r="K718" s="135">
        <f t="shared" si="140"/>
        <v>0</v>
      </c>
      <c r="L718" s="135" t="e">
        <f t="shared" si="141"/>
        <v>#REF!</v>
      </c>
      <c r="M718" s="138" t="e">
        <f>IF(K718-'!!!KATILIMCI LİSTESİ!!!'!#REF!&gt;0,'!!!KATILIMCI LİSTESİ!!!'!#REF!,K718)</f>
        <v>#REF!</v>
      </c>
      <c r="N718" s="135">
        <f t="shared" si="145"/>
        <v>866.25</v>
      </c>
      <c r="O718" s="135">
        <f t="shared" si="146"/>
        <v>1058.75</v>
      </c>
      <c r="P718" s="139">
        <f t="shared" si="147"/>
        <v>20308.75</v>
      </c>
      <c r="Q718" s="135">
        <f>'5-Banka Listesi'!G719</f>
        <v>0</v>
      </c>
      <c r="R718" s="140">
        <f t="shared" si="148"/>
        <v>19250</v>
      </c>
      <c r="S718" s="140">
        <f t="shared" si="149"/>
        <v>433.125</v>
      </c>
      <c r="T718" s="140">
        <f t="shared" si="150"/>
        <v>385</v>
      </c>
      <c r="U718" s="135">
        <f t="shared" si="151"/>
        <v>20068.125</v>
      </c>
      <c r="V718" s="132">
        <v>714</v>
      </c>
    </row>
    <row r="719" spans="2:22" ht="33.950000000000003" customHeight="1" x14ac:dyDescent="0.25">
      <c r="B719" s="132">
        <v>715</v>
      </c>
      <c r="C719" s="133" t="str">
        <f>'!!!KATILIMCI LİSTESİ!!!'!B716</f>
        <v>İBRAHİM AYDOĞDU</v>
      </c>
      <c r="D719" s="134" t="str">
        <f>'!!!KATILIMCI LİSTESİ!!!'!C716</f>
        <v>10673289466</v>
      </c>
      <c r="E719" s="135">
        <f>'!!! VERİLER !!!'!C$1</f>
        <v>1375</v>
      </c>
      <c r="F719" s="136">
        <f>'1-Devamsızlık Formu (Ek-4)'!AJ721</f>
        <v>9</v>
      </c>
      <c r="G719" s="135">
        <f>IF(AND('1-Devamsızlık Formu (Ek-4)'!D721="",F719&gt;0,'1-Devamsızlık Formu (Ek-4)'!AW721="KASIM 2024"),(E719*(F719-1)+(666.75)),E719*F719)</f>
        <v>12375</v>
      </c>
      <c r="H719" s="135">
        <f t="shared" si="142"/>
        <v>123.75</v>
      </c>
      <c r="I719" s="141">
        <f t="shared" si="143"/>
        <v>123.75</v>
      </c>
      <c r="J719" s="135">
        <f t="shared" si="144"/>
        <v>0</v>
      </c>
      <c r="K719" s="135">
        <f t="shared" si="140"/>
        <v>0</v>
      </c>
      <c r="L719" s="135" t="e">
        <f t="shared" si="141"/>
        <v>#REF!</v>
      </c>
      <c r="M719" s="138" t="e">
        <f>IF(K719-'!!!KATILIMCI LİSTESİ!!!'!#REF!&gt;0,'!!!KATILIMCI LİSTESİ!!!'!#REF!,K719)</f>
        <v>#REF!</v>
      </c>
      <c r="N719" s="135">
        <f t="shared" si="145"/>
        <v>556.875</v>
      </c>
      <c r="O719" s="135">
        <f t="shared" si="146"/>
        <v>680.625</v>
      </c>
      <c r="P719" s="139">
        <f t="shared" si="147"/>
        <v>13055.625</v>
      </c>
      <c r="Q719" s="135">
        <f>'5-Banka Listesi'!G720</f>
        <v>0</v>
      </c>
      <c r="R719" s="140">
        <f t="shared" si="148"/>
        <v>12375</v>
      </c>
      <c r="S719" s="140">
        <f t="shared" si="149"/>
        <v>278.43799999999999</v>
      </c>
      <c r="T719" s="140">
        <f t="shared" si="150"/>
        <v>247.5</v>
      </c>
      <c r="U719" s="135">
        <f t="shared" si="151"/>
        <v>12900.938</v>
      </c>
      <c r="V719" s="132">
        <v>715</v>
      </c>
    </row>
    <row r="720" spans="2:22" ht="33.950000000000003" customHeight="1" x14ac:dyDescent="0.25">
      <c r="B720" s="132">
        <v>716</v>
      </c>
      <c r="C720" s="133" t="str">
        <f>'!!!KATILIMCI LİSTESİ!!!'!B717</f>
        <v>İBRAHİM BİRGİN</v>
      </c>
      <c r="D720" s="134" t="str">
        <f>'!!!KATILIMCI LİSTESİ!!!'!C717</f>
        <v>11841106226</v>
      </c>
      <c r="E720" s="135">
        <f>'!!! VERİLER !!!'!C$1</f>
        <v>1375</v>
      </c>
      <c r="F720" s="136">
        <f>'1-Devamsızlık Formu (Ek-4)'!AJ722</f>
        <v>14</v>
      </c>
      <c r="G720" s="135">
        <f>IF(AND('1-Devamsızlık Formu (Ek-4)'!D722="",F720&gt;0,'1-Devamsızlık Formu (Ek-4)'!AW722="KASIM 2024"),(E720*(F720-1)+(666.75)),E720*F720)</f>
        <v>19250</v>
      </c>
      <c r="H720" s="135">
        <f t="shared" si="142"/>
        <v>192.5</v>
      </c>
      <c r="I720" s="141">
        <f t="shared" si="143"/>
        <v>192.5</v>
      </c>
      <c r="J720" s="135">
        <f t="shared" si="144"/>
        <v>0</v>
      </c>
      <c r="K720" s="135">
        <f t="shared" si="140"/>
        <v>0</v>
      </c>
      <c r="L720" s="135" t="e">
        <f t="shared" si="141"/>
        <v>#REF!</v>
      </c>
      <c r="M720" s="138" t="e">
        <f>IF(K720-'!!!KATILIMCI LİSTESİ!!!'!#REF!&gt;0,'!!!KATILIMCI LİSTESİ!!!'!#REF!,K720)</f>
        <v>#REF!</v>
      </c>
      <c r="N720" s="135">
        <f t="shared" si="145"/>
        <v>866.25</v>
      </c>
      <c r="O720" s="135">
        <f t="shared" si="146"/>
        <v>1058.75</v>
      </c>
      <c r="P720" s="139">
        <f t="shared" si="147"/>
        <v>20308.75</v>
      </c>
      <c r="Q720" s="135">
        <f>'5-Banka Listesi'!G721</f>
        <v>0</v>
      </c>
      <c r="R720" s="140">
        <f t="shared" si="148"/>
        <v>19250</v>
      </c>
      <c r="S720" s="140">
        <f t="shared" si="149"/>
        <v>433.125</v>
      </c>
      <c r="T720" s="140">
        <f t="shared" si="150"/>
        <v>385</v>
      </c>
      <c r="U720" s="135">
        <f t="shared" si="151"/>
        <v>20068.125</v>
      </c>
      <c r="V720" s="132">
        <v>716</v>
      </c>
    </row>
    <row r="721" spans="2:22" ht="33.950000000000003" customHeight="1" x14ac:dyDescent="0.25">
      <c r="B721" s="132">
        <v>717</v>
      </c>
      <c r="C721" s="133" t="str">
        <f>'!!!KATILIMCI LİSTESİ!!!'!B718</f>
        <v>İBRAHİM BOZ</v>
      </c>
      <c r="D721" s="134" t="str">
        <f>'!!!KATILIMCI LİSTESİ!!!'!C718</f>
        <v>10604286052</v>
      </c>
      <c r="E721" s="135">
        <f>'!!! VERİLER !!!'!C$1</f>
        <v>1375</v>
      </c>
      <c r="F721" s="136">
        <f>'1-Devamsızlık Formu (Ek-4)'!AJ723</f>
        <v>14</v>
      </c>
      <c r="G721" s="135">
        <f>IF(AND('1-Devamsızlık Formu (Ek-4)'!D723="",F721&gt;0,'1-Devamsızlık Formu (Ek-4)'!AW723="KASIM 2024"),(E721*(F721-1)+(666.75)),E721*F721)</f>
        <v>19250</v>
      </c>
      <c r="H721" s="135">
        <f t="shared" si="142"/>
        <v>192.5</v>
      </c>
      <c r="I721" s="141">
        <f t="shared" si="143"/>
        <v>192.5</v>
      </c>
      <c r="J721" s="135">
        <f t="shared" si="144"/>
        <v>0</v>
      </c>
      <c r="K721" s="135">
        <f t="shared" si="140"/>
        <v>0</v>
      </c>
      <c r="L721" s="135" t="e">
        <f t="shared" si="141"/>
        <v>#REF!</v>
      </c>
      <c r="M721" s="138" t="e">
        <f>IF(K721-'!!!KATILIMCI LİSTESİ!!!'!#REF!&gt;0,'!!!KATILIMCI LİSTESİ!!!'!#REF!,K721)</f>
        <v>#REF!</v>
      </c>
      <c r="N721" s="135">
        <f t="shared" si="145"/>
        <v>866.25</v>
      </c>
      <c r="O721" s="135">
        <f t="shared" si="146"/>
        <v>1058.75</v>
      </c>
      <c r="P721" s="139">
        <f t="shared" si="147"/>
        <v>20308.75</v>
      </c>
      <c r="Q721" s="135">
        <f>'5-Banka Listesi'!G722</f>
        <v>0</v>
      </c>
      <c r="R721" s="140">
        <f t="shared" si="148"/>
        <v>19250</v>
      </c>
      <c r="S721" s="140">
        <f t="shared" si="149"/>
        <v>433.125</v>
      </c>
      <c r="T721" s="140">
        <f t="shared" si="150"/>
        <v>385</v>
      </c>
      <c r="U721" s="135">
        <f t="shared" si="151"/>
        <v>20068.125</v>
      </c>
      <c r="V721" s="132">
        <v>717</v>
      </c>
    </row>
    <row r="722" spans="2:22" ht="33.950000000000003" customHeight="1" x14ac:dyDescent="0.25">
      <c r="B722" s="132">
        <v>718</v>
      </c>
      <c r="C722" s="133" t="str">
        <f>'!!!KATILIMCI LİSTESİ!!!'!B719</f>
        <v>İBRAHİM GÖKTÜRK</v>
      </c>
      <c r="D722" s="134" t="str">
        <f>'!!!KATILIMCI LİSTESİ!!!'!C719</f>
        <v>10343275386</v>
      </c>
      <c r="E722" s="135">
        <f>'!!! VERİLER !!!'!C$1</f>
        <v>1375</v>
      </c>
      <c r="F722" s="136">
        <f>'1-Devamsızlık Formu (Ek-4)'!AJ724</f>
        <v>13</v>
      </c>
      <c r="G722" s="135">
        <f>IF(AND('1-Devamsızlık Formu (Ek-4)'!D724="",F722&gt;0,'1-Devamsızlık Formu (Ek-4)'!AW724="KASIM 2024"),(E722*(F722-1)+(666.75)),E722*F722)</f>
        <v>17875</v>
      </c>
      <c r="H722" s="135">
        <f t="shared" si="142"/>
        <v>178.75</v>
      </c>
      <c r="I722" s="141">
        <f t="shared" si="143"/>
        <v>178.75</v>
      </c>
      <c r="J722" s="135">
        <f t="shared" si="144"/>
        <v>0</v>
      </c>
      <c r="K722" s="135">
        <f t="shared" si="140"/>
        <v>0</v>
      </c>
      <c r="L722" s="135" t="e">
        <f t="shared" si="141"/>
        <v>#REF!</v>
      </c>
      <c r="M722" s="138" t="e">
        <f>IF(K722-'!!!KATILIMCI LİSTESİ!!!'!#REF!&gt;0,'!!!KATILIMCI LİSTESİ!!!'!#REF!,K722)</f>
        <v>#REF!</v>
      </c>
      <c r="N722" s="135">
        <f t="shared" si="145"/>
        <v>804.375</v>
      </c>
      <c r="O722" s="135">
        <f t="shared" si="146"/>
        <v>983.125</v>
      </c>
      <c r="P722" s="139">
        <f t="shared" si="147"/>
        <v>18858.125</v>
      </c>
      <c r="Q722" s="135">
        <f>'5-Banka Listesi'!G723</f>
        <v>0</v>
      </c>
      <c r="R722" s="140">
        <f t="shared" si="148"/>
        <v>17875</v>
      </c>
      <c r="S722" s="140">
        <f t="shared" si="149"/>
        <v>402.18799999999999</v>
      </c>
      <c r="T722" s="140">
        <f t="shared" si="150"/>
        <v>357.5</v>
      </c>
      <c r="U722" s="135">
        <f t="shared" si="151"/>
        <v>18634.687999999998</v>
      </c>
      <c r="V722" s="132">
        <v>718</v>
      </c>
    </row>
    <row r="723" spans="2:22" ht="33.950000000000003" customHeight="1" x14ac:dyDescent="0.25">
      <c r="B723" s="132">
        <v>719</v>
      </c>
      <c r="C723" s="133" t="str">
        <f>'!!!KATILIMCI LİSTESİ!!!'!B720</f>
        <v>İBRAHİM GÜRBÜZ</v>
      </c>
      <c r="D723" s="134" t="str">
        <f>'!!!KATILIMCI LİSTESİ!!!'!C720</f>
        <v>11603249376</v>
      </c>
      <c r="E723" s="135">
        <f>'!!! VERİLER !!!'!C$1</f>
        <v>1375</v>
      </c>
      <c r="F723" s="136">
        <f>'1-Devamsızlık Formu (Ek-4)'!AJ725</f>
        <v>12</v>
      </c>
      <c r="G723" s="135">
        <f>IF(AND('1-Devamsızlık Formu (Ek-4)'!D725="",F723&gt;0,'1-Devamsızlık Formu (Ek-4)'!AW725="KASIM 2024"),(E723*(F723-1)+(666.75)),E723*F723)</f>
        <v>16500</v>
      </c>
      <c r="H723" s="135">
        <f t="shared" si="142"/>
        <v>165</v>
      </c>
      <c r="I723" s="141">
        <f t="shared" si="143"/>
        <v>165</v>
      </c>
      <c r="J723" s="135">
        <f t="shared" si="144"/>
        <v>0</v>
      </c>
      <c r="K723" s="135">
        <f t="shared" si="140"/>
        <v>0</v>
      </c>
      <c r="L723" s="135" t="e">
        <f t="shared" si="141"/>
        <v>#REF!</v>
      </c>
      <c r="M723" s="138" t="e">
        <f>IF(K723-'!!!KATILIMCI LİSTESİ!!!'!#REF!&gt;0,'!!!KATILIMCI LİSTESİ!!!'!#REF!,K723)</f>
        <v>#REF!</v>
      </c>
      <c r="N723" s="135">
        <f t="shared" si="145"/>
        <v>742.5</v>
      </c>
      <c r="O723" s="135">
        <f t="shared" si="146"/>
        <v>907.5</v>
      </c>
      <c r="P723" s="139">
        <f t="shared" si="147"/>
        <v>17407.5</v>
      </c>
      <c r="Q723" s="135">
        <f>'5-Banka Listesi'!G724</f>
        <v>0</v>
      </c>
      <c r="R723" s="140">
        <f t="shared" si="148"/>
        <v>16500</v>
      </c>
      <c r="S723" s="140">
        <f t="shared" si="149"/>
        <v>371.25</v>
      </c>
      <c r="T723" s="140">
        <f t="shared" si="150"/>
        <v>330</v>
      </c>
      <c r="U723" s="135">
        <f t="shared" si="151"/>
        <v>17201.25</v>
      </c>
      <c r="V723" s="132">
        <v>719</v>
      </c>
    </row>
    <row r="724" spans="2:22" ht="33.950000000000003" customHeight="1" x14ac:dyDescent="0.25">
      <c r="B724" s="132">
        <v>720</v>
      </c>
      <c r="C724" s="133" t="str">
        <f>'!!!KATILIMCI LİSTESİ!!!'!B721</f>
        <v>İBRAHİM KADİRHAN</v>
      </c>
      <c r="D724" s="134" t="str">
        <f>'!!!KATILIMCI LİSTESİ!!!'!C721</f>
        <v>58345469532</v>
      </c>
      <c r="E724" s="135">
        <f>'!!! VERİLER !!!'!C$1</f>
        <v>1375</v>
      </c>
      <c r="F724" s="136">
        <f>'1-Devamsızlık Formu (Ek-4)'!AJ726</f>
        <v>14</v>
      </c>
      <c r="G724" s="135">
        <f>IF(AND('1-Devamsızlık Formu (Ek-4)'!D726="",F724&gt;0,'1-Devamsızlık Formu (Ek-4)'!AW726="KASIM 2024"),(E724*(F724-1)+(666.75)),E724*F724)</f>
        <v>19250</v>
      </c>
      <c r="H724" s="135">
        <f t="shared" si="142"/>
        <v>192.5</v>
      </c>
      <c r="I724" s="141">
        <f t="shared" si="143"/>
        <v>192.5</v>
      </c>
      <c r="J724" s="135">
        <f t="shared" si="144"/>
        <v>0</v>
      </c>
      <c r="K724" s="135">
        <f t="shared" si="140"/>
        <v>0</v>
      </c>
      <c r="L724" s="135" t="e">
        <f t="shared" si="141"/>
        <v>#REF!</v>
      </c>
      <c r="M724" s="138" t="e">
        <f>IF(K724-'!!!KATILIMCI LİSTESİ!!!'!#REF!&gt;0,'!!!KATILIMCI LİSTESİ!!!'!#REF!,K724)</f>
        <v>#REF!</v>
      </c>
      <c r="N724" s="135">
        <f t="shared" si="145"/>
        <v>866.25</v>
      </c>
      <c r="O724" s="135">
        <f t="shared" si="146"/>
        <v>1058.75</v>
      </c>
      <c r="P724" s="139">
        <f t="shared" si="147"/>
        <v>20308.75</v>
      </c>
      <c r="Q724" s="135">
        <f>'5-Banka Listesi'!G725</f>
        <v>0</v>
      </c>
      <c r="R724" s="140">
        <f t="shared" si="148"/>
        <v>19250</v>
      </c>
      <c r="S724" s="140">
        <f t="shared" si="149"/>
        <v>433.125</v>
      </c>
      <c r="T724" s="140">
        <f t="shared" si="150"/>
        <v>385</v>
      </c>
      <c r="U724" s="135">
        <f t="shared" si="151"/>
        <v>20068.125</v>
      </c>
      <c r="V724" s="132">
        <v>720</v>
      </c>
    </row>
    <row r="725" spans="2:22" ht="33.950000000000003" customHeight="1" x14ac:dyDescent="0.25">
      <c r="B725" s="132">
        <v>721</v>
      </c>
      <c r="C725" s="133" t="str">
        <f>'!!!KATILIMCI LİSTESİ!!!'!B722</f>
        <v>İBRAHİM KAFALI</v>
      </c>
      <c r="D725" s="134" t="str">
        <f>'!!!KATILIMCI LİSTESİ!!!'!C722</f>
        <v>12615112436</v>
      </c>
      <c r="E725" s="135">
        <f>'!!! VERİLER !!!'!C$1</f>
        <v>1375</v>
      </c>
      <c r="F725" s="136">
        <f>'1-Devamsızlık Formu (Ek-4)'!AJ727</f>
        <v>14</v>
      </c>
      <c r="G725" s="135">
        <f>IF(AND('1-Devamsızlık Formu (Ek-4)'!D727="",F725&gt;0,'1-Devamsızlık Formu (Ek-4)'!AW727="KASIM 2024"),(E725*(F725-1)+(666.75)),E725*F725)</f>
        <v>19250</v>
      </c>
      <c r="H725" s="135">
        <f t="shared" si="142"/>
        <v>192.5</v>
      </c>
      <c r="I725" s="141">
        <f t="shared" si="143"/>
        <v>192.5</v>
      </c>
      <c r="J725" s="135">
        <f t="shared" si="144"/>
        <v>0</v>
      </c>
      <c r="K725" s="135">
        <f t="shared" si="140"/>
        <v>0</v>
      </c>
      <c r="L725" s="135" t="e">
        <f t="shared" si="141"/>
        <v>#REF!</v>
      </c>
      <c r="M725" s="138" t="e">
        <f>IF(K725-'!!!KATILIMCI LİSTESİ!!!'!#REF!&gt;0,'!!!KATILIMCI LİSTESİ!!!'!#REF!,K725)</f>
        <v>#REF!</v>
      </c>
      <c r="N725" s="135">
        <f t="shared" si="145"/>
        <v>866.25</v>
      </c>
      <c r="O725" s="135">
        <f t="shared" si="146"/>
        <v>1058.75</v>
      </c>
      <c r="P725" s="139">
        <f t="shared" si="147"/>
        <v>20308.75</v>
      </c>
      <c r="Q725" s="135">
        <f>'5-Banka Listesi'!G726</f>
        <v>0</v>
      </c>
      <c r="R725" s="140">
        <f t="shared" si="148"/>
        <v>19250</v>
      </c>
      <c r="S725" s="140">
        <f t="shared" si="149"/>
        <v>433.125</v>
      </c>
      <c r="T725" s="140">
        <f t="shared" si="150"/>
        <v>385</v>
      </c>
      <c r="U725" s="135">
        <f t="shared" si="151"/>
        <v>20068.125</v>
      </c>
      <c r="V725" s="132">
        <v>721</v>
      </c>
    </row>
    <row r="726" spans="2:22" ht="33.950000000000003" customHeight="1" x14ac:dyDescent="0.25">
      <c r="B726" s="132">
        <v>722</v>
      </c>
      <c r="C726" s="133" t="str">
        <f>'!!!KATILIMCI LİSTESİ!!!'!B723</f>
        <v>İBRAHİM ORUÇ</v>
      </c>
      <c r="D726" s="134" t="str">
        <f>'!!!KATILIMCI LİSTESİ!!!'!C723</f>
        <v>32353375528</v>
      </c>
      <c r="E726" s="135">
        <f>'!!! VERİLER !!!'!C$1</f>
        <v>1375</v>
      </c>
      <c r="F726" s="136">
        <f>'1-Devamsızlık Formu (Ek-4)'!AJ728</f>
        <v>14</v>
      </c>
      <c r="G726" s="135">
        <f>IF(AND('1-Devamsızlık Formu (Ek-4)'!D728="",F726&gt;0,'1-Devamsızlık Formu (Ek-4)'!AW728="KASIM 2024"),(E726*(F726-1)+(666.75)),E726*F726)</f>
        <v>19250</v>
      </c>
      <c r="H726" s="135">
        <f t="shared" si="142"/>
        <v>192.5</v>
      </c>
      <c r="I726" s="141">
        <f t="shared" si="143"/>
        <v>192.5</v>
      </c>
      <c r="J726" s="135">
        <f t="shared" si="144"/>
        <v>0</v>
      </c>
      <c r="K726" s="135">
        <f t="shared" si="140"/>
        <v>0</v>
      </c>
      <c r="L726" s="135" t="e">
        <f t="shared" si="141"/>
        <v>#REF!</v>
      </c>
      <c r="M726" s="138" t="e">
        <f>IF(K726-'!!!KATILIMCI LİSTESİ!!!'!#REF!&gt;0,'!!!KATILIMCI LİSTESİ!!!'!#REF!,K726)</f>
        <v>#REF!</v>
      </c>
      <c r="N726" s="135">
        <f t="shared" si="145"/>
        <v>866.25</v>
      </c>
      <c r="O726" s="135">
        <f t="shared" si="146"/>
        <v>1058.75</v>
      </c>
      <c r="P726" s="139">
        <f t="shared" si="147"/>
        <v>20308.75</v>
      </c>
      <c r="Q726" s="135">
        <f>'5-Banka Listesi'!G727</f>
        <v>0</v>
      </c>
      <c r="R726" s="140">
        <f t="shared" si="148"/>
        <v>19250</v>
      </c>
      <c r="S726" s="140">
        <f t="shared" si="149"/>
        <v>433.125</v>
      </c>
      <c r="T726" s="140">
        <f t="shared" si="150"/>
        <v>385</v>
      </c>
      <c r="U726" s="135">
        <f t="shared" si="151"/>
        <v>20068.125</v>
      </c>
      <c r="V726" s="132">
        <v>722</v>
      </c>
    </row>
    <row r="727" spans="2:22" ht="33.950000000000003" customHeight="1" x14ac:dyDescent="0.25">
      <c r="B727" s="132">
        <v>723</v>
      </c>
      <c r="C727" s="133" t="str">
        <f>'!!!KATILIMCI LİSTESİ!!!'!B724</f>
        <v>İBRAHİM ÜNLÜ</v>
      </c>
      <c r="D727" s="134" t="str">
        <f>'!!!KATILIMCI LİSTESİ!!!'!C724</f>
        <v>39683209998</v>
      </c>
      <c r="E727" s="135">
        <f>'!!! VERİLER !!!'!C$1</f>
        <v>1375</v>
      </c>
      <c r="F727" s="136">
        <f>'1-Devamsızlık Formu (Ek-4)'!AJ729</f>
        <v>14</v>
      </c>
      <c r="G727" s="135">
        <f>IF(AND('1-Devamsızlık Formu (Ek-4)'!D729="",F727&gt;0,'1-Devamsızlık Formu (Ek-4)'!AW729="KASIM 2024"),(E727*(F727-1)+(666.75)),E727*F727)</f>
        <v>19250</v>
      </c>
      <c r="H727" s="135">
        <f t="shared" si="142"/>
        <v>192.5</v>
      </c>
      <c r="I727" s="141">
        <f t="shared" si="143"/>
        <v>192.5</v>
      </c>
      <c r="J727" s="135">
        <f t="shared" si="144"/>
        <v>0</v>
      </c>
      <c r="K727" s="135">
        <f t="shared" si="140"/>
        <v>0</v>
      </c>
      <c r="L727" s="135" t="e">
        <f t="shared" si="141"/>
        <v>#REF!</v>
      </c>
      <c r="M727" s="138" t="e">
        <f>IF(K727-'!!!KATILIMCI LİSTESİ!!!'!#REF!&gt;0,'!!!KATILIMCI LİSTESİ!!!'!#REF!,K727)</f>
        <v>#REF!</v>
      </c>
      <c r="N727" s="135">
        <f t="shared" si="145"/>
        <v>866.25</v>
      </c>
      <c r="O727" s="135">
        <f t="shared" si="146"/>
        <v>1058.75</v>
      </c>
      <c r="P727" s="139">
        <f t="shared" si="147"/>
        <v>20308.75</v>
      </c>
      <c r="Q727" s="135">
        <f>'5-Banka Listesi'!G728</f>
        <v>0</v>
      </c>
      <c r="R727" s="140">
        <f t="shared" si="148"/>
        <v>19250</v>
      </c>
      <c r="S727" s="140">
        <f t="shared" si="149"/>
        <v>433.125</v>
      </c>
      <c r="T727" s="140">
        <f t="shared" si="150"/>
        <v>385</v>
      </c>
      <c r="U727" s="135">
        <f t="shared" si="151"/>
        <v>20068.125</v>
      </c>
      <c r="V727" s="132">
        <v>723</v>
      </c>
    </row>
    <row r="728" spans="2:22" ht="33.950000000000003" customHeight="1" x14ac:dyDescent="0.25">
      <c r="B728" s="132">
        <v>724</v>
      </c>
      <c r="C728" s="133" t="str">
        <f>'!!!KATILIMCI LİSTESİ!!!'!B725</f>
        <v>İBRAHİM BERAT ESEN</v>
      </c>
      <c r="D728" s="134" t="str">
        <f>'!!!KATILIMCI LİSTESİ!!!'!C725</f>
        <v>10178879988</v>
      </c>
      <c r="E728" s="135">
        <f>'!!! VERİLER !!!'!C$1</f>
        <v>1375</v>
      </c>
      <c r="F728" s="136">
        <f>'1-Devamsızlık Formu (Ek-4)'!AJ730</f>
        <v>14</v>
      </c>
      <c r="G728" s="135">
        <f>IF(AND('1-Devamsızlık Formu (Ek-4)'!D730="",F728&gt;0,'1-Devamsızlık Formu (Ek-4)'!AW730="KASIM 2024"),(E728*(F728-1)+(666.75)),E728*F728)</f>
        <v>19250</v>
      </c>
      <c r="H728" s="135">
        <f t="shared" si="142"/>
        <v>192.5</v>
      </c>
      <c r="I728" s="141">
        <f t="shared" si="143"/>
        <v>192.5</v>
      </c>
      <c r="J728" s="135">
        <f t="shared" si="144"/>
        <v>0</v>
      </c>
      <c r="K728" s="135">
        <f t="shared" si="140"/>
        <v>0</v>
      </c>
      <c r="L728" s="135" t="e">
        <f t="shared" si="141"/>
        <v>#REF!</v>
      </c>
      <c r="M728" s="138" t="e">
        <f>IF(K728-'!!!KATILIMCI LİSTESİ!!!'!#REF!&gt;0,'!!!KATILIMCI LİSTESİ!!!'!#REF!,K728)</f>
        <v>#REF!</v>
      </c>
      <c r="N728" s="135">
        <f t="shared" si="145"/>
        <v>866.25</v>
      </c>
      <c r="O728" s="135">
        <f t="shared" si="146"/>
        <v>1058.75</v>
      </c>
      <c r="P728" s="139">
        <f t="shared" si="147"/>
        <v>20308.75</v>
      </c>
      <c r="Q728" s="135">
        <f>'5-Banka Listesi'!G729</f>
        <v>0</v>
      </c>
      <c r="R728" s="140">
        <f t="shared" si="148"/>
        <v>19250</v>
      </c>
      <c r="S728" s="140">
        <f t="shared" si="149"/>
        <v>433.125</v>
      </c>
      <c r="T728" s="140">
        <f t="shared" si="150"/>
        <v>385</v>
      </c>
      <c r="U728" s="135">
        <f t="shared" si="151"/>
        <v>20068.125</v>
      </c>
      <c r="V728" s="132">
        <v>724</v>
      </c>
    </row>
    <row r="729" spans="2:22" ht="33.950000000000003" customHeight="1" x14ac:dyDescent="0.25">
      <c r="B729" s="132">
        <v>725</v>
      </c>
      <c r="C729" s="133" t="str">
        <f>'!!!KATILIMCI LİSTESİ!!!'!B726</f>
        <v>İBRAHİM HALİL AKSOY</v>
      </c>
      <c r="D729" s="134" t="str">
        <f>'!!!KATILIMCI LİSTESİ!!!'!C726</f>
        <v>12312004126</v>
      </c>
      <c r="E729" s="135">
        <f>'!!! VERİLER !!!'!C$1</f>
        <v>1375</v>
      </c>
      <c r="F729" s="136">
        <f>'1-Devamsızlık Formu (Ek-4)'!AJ731</f>
        <v>14</v>
      </c>
      <c r="G729" s="135">
        <f>IF(AND('1-Devamsızlık Formu (Ek-4)'!D731="",F729&gt;0,'1-Devamsızlık Formu (Ek-4)'!AW731="KASIM 2024"),(E729*(F729-1)+(666.75)),E729*F729)</f>
        <v>19250</v>
      </c>
      <c r="H729" s="135">
        <f t="shared" si="142"/>
        <v>192.5</v>
      </c>
      <c r="I729" s="141">
        <f t="shared" si="143"/>
        <v>192.5</v>
      </c>
      <c r="J729" s="135">
        <f t="shared" si="144"/>
        <v>0</v>
      </c>
      <c r="K729" s="135">
        <f t="shared" si="140"/>
        <v>0</v>
      </c>
      <c r="L729" s="135" t="e">
        <f t="shared" si="141"/>
        <v>#REF!</v>
      </c>
      <c r="M729" s="138" t="e">
        <f>IF(K729-'!!!KATILIMCI LİSTESİ!!!'!#REF!&gt;0,'!!!KATILIMCI LİSTESİ!!!'!#REF!,K729)</f>
        <v>#REF!</v>
      </c>
      <c r="N729" s="135">
        <f t="shared" si="145"/>
        <v>866.25</v>
      </c>
      <c r="O729" s="135">
        <f t="shared" si="146"/>
        <v>1058.75</v>
      </c>
      <c r="P729" s="139">
        <f t="shared" si="147"/>
        <v>20308.75</v>
      </c>
      <c r="Q729" s="135">
        <f>'5-Banka Listesi'!G730</f>
        <v>0</v>
      </c>
      <c r="R729" s="140">
        <f t="shared" si="148"/>
        <v>19250</v>
      </c>
      <c r="S729" s="140">
        <f t="shared" si="149"/>
        <v>433.125</v>
      </c>
      <c r="T729" s="140">
        <f t="shared" si="150"/>
        <v>385</v>
      </c>
      <c r="U729" s="135">
        <f t="shared" si="151"/>
        <v>20068.125</v>
      </c>
      <c r="V729" s="132">
        <v>725</v>
      </c>
    </row>
    <row r="730" spans="2:22" ht="33.950000000000003" customHeight="1" x14ac:dyDescent="0.25">
      <c r="B730" s="132">
        <v>726</v>
      </c>
      <c r="C730" s="133" t="str">
        <f>'!!!KATILIMCI LİSTESİ!!!'!B727</f>
        <v>İBRAHİM HALİL ELMAS</v>
      </c>
      <c r="D730" s="134" t="str">
        <f>'!!!KATILIMCI LİSTESİ!!!'!C727</f>
        <v>21962076698</v>
      </c>
      <c r="E730" s="135">
        <f>'!!! VERİLER !!!'!C$1</f>
        <v>1375</v>
      </c>
      <c r="F730" s="136">
        <f>'1-Devamsızlık Formu (Ek-4)'!AJ732</f>
        <v>14</v>
      </c>
      <c r="G730" s="135">
        <f>IF(AND('1-Devamsızlık Formu (Ek-4)'!D732="",F730&gt;0,'1-Devamsızlık Formu (Ek-4)'!AW732="KASIM 2024"),(E730*(F730-1)+(666.75)),E730*F730)</f>
        <v>19250</v>
      </c>
      <c r="H730" s="135">
        <f t="shared" si="142"/>
        <v>192.5</v>
      </c>
      <c r="I730" s="141">
        <f t="shared" si="143"/>
        <v>192.5</v>
      </c>
      <c r="J730" s="135">
        <f t="shared" si="144"/>
        <v>0</v>
      </c>
      <c r="K730" s="135">
        <f t="shared" si="140"/>
        <v>0</v>
      </c>
      <c r="L730" s="135" t="e">
        <f t="shared" si="141"/>
        <v>#REF!</v>
      </c>
      <c r="M730" s="138" t="e">
        <f>IF(K730-'!!!KATILIMCI LİSTESİ!!!'!#REF!&gt;0,'!!!KATILIMCI LİSTESİ!!!'!#REF!,K730)</f>
        <v>#REF!</v>
      </c>
      <c r="N730" s="135">
        <f t="shared" si="145"/>
        <v>866.25</v>
      </c>
      <c r="O730" s="135">
        <f t="shared" si="146"/>
        <v>1058.75</v>
      </c>
      <c r="P730" s="139">
        <f t="shared" si="147"/>
        <v>20308.75</v>
      </c>
      <c r="Q730" s="135">
        <f>'5-Banka Listesi'!G731</f>
        <v>0</v>
      </c>
      <c r="R730" s="140">
        <f t="shared" si="148"/>
        <v>19250</v>
      </c>
      <c r="S730" s="140">
        <f t="shared" si="149"/>
        <v>433.125</v>
      </c>
      <c r="T730" s="140">
        <f t="shared" si="150"/>
        <v>385</v>
      </c>
      <c r="U730" s="135">
        <f t="shared" si="151"/>
        <v>20068.125</v>
      </c>
      <c r="V730" s="132">
        <v>726</v>
      </c>
    </row>
    <row r="731" spans="2:22" ht="33.950000000000003" customHeight="1" x14ac:dyDescent="0.25">
      <c r="B731" s="132">
        <v>727</v>
      </c>
      <c r="C731" s="133" t="str">
        <f>'!!!KATILIMCI LİSTESİ!!!'!B728</f>
        <v>İBRAHİM HALİL GÖK</v>
      </c>
      <c r="D731" s="134" t="str">
        <f>'!!!KATILIMCI LİSTESİ!!!'!C728</f>
        <v>59791435744</v>
      </c>
      <c r="E731" s="135">
        <f>'!!! VERİLER !!!'!C$1</f>
        <v>1375</v>
      </c>
      <c r="F731" s="136">
        <f>'1-Devamsızlık Formu (Ek-4)'!AJ733</f>
        <v>14</v>
      </c>
      <c r="G731" s="135">
        <f>IF(AND('1-Devamsızlık Formu (Ek-4)'!D733="",F731&gt;0,'1-Devamsızlık Formu (Ek-4)'!AW733="KASIM 2024"),(E731*(F731-1)+(666.75)),E731*F731)</f>
        <v>19250</v>
      </c>
      <c r="H731" s="135">
        <f t="shared" si="142"/>
        <v>192.5</v>
      </c>
      <c r="I731" s="141">
        <f t="shared" si="143"/>
        <v>192.5</v>
      </c>
      <c r="J731" s="135">
        <f t="shared" si="144"/>
        <v>0</v>
      </c>
      <c r="K731" s="135">
        <f t="shared" si="140"/>
        <v>0</v>
      </c>
      <c r="L731" s="135" t="e">
        <f t="shared" si="141"/>
        <v>#REF!</v>
      </c>
      <c r="M731" s="138" t="e">
        <f>IF(K731-'!!!KATILIMCI LİSTESİ!!!'!#REF!&gt;0,'!!!KATILIMCI LİSTESİ!!!'!#REF!,K731)</f>
        <v>#REF!</v>
      </c>
      <c r="N731" s="135">
        <f t="shared" si="145"/>
        <v>866.25</v>
      </c>
      <c r="O731" s="135">
        <f t="shared" si="146"/>
        <v>1058.75</v>
      </c>
      <c r="P731" s="139">
        <f t="shared" si="147"/>
        <v>20308.75</v>
      </c>
      <c r="Q731" s="135">
        <f>'5-Banka Listesi'!G732</f>
        <v>0</v>
      </c>
      <c r="R731" s="140">
        <f t="shared" si="148"/>
        <v>19250</v>
      </c>
      <c r="S731" s="140">
        <f t="shared" si="149"/>
        <v>433.125</v>
      </c>
      <c r="T731" s="140">
        <f t="shared" si="150"/>
        <v>385</v>
      </c>
      <c r="U731" s="135">
        <f t="shared" si="151"/>
        <v>20068.125</v>
      </c>
      <c r="V731" s="132">
        <v>727</v>
      </c>
    </row>
    <row r="732" spans="2:22" ht="33.950000000000003" customHeight="1" x14ac:dyDescent="0.25">
      <c r="B732" s="132">
        <v>728</v>
      </c>
      <c r="C732" s="133" t="str">
        <f>'!!!KATILIMCI LİSTESİ!!!'!B729</f>
        <v>İBRAHİM HALİL GÖRMÜŞ</v>
      </c>
      <c r="D732" s="134" t="str">
        <f>'!!!KATILIMCI LİSTESİ!!!'!C729</f>
        <v>10869171698</v>
      </c>
      <c r="E732" s="135">
        <f>'!!! VERİLER !!!'!C$1</f>
        <v>1375</v>
      </c>
      <c r="F732" s="136">
        <f>'1-Devamsızlık Formu (Ek-4)'!AJ734</f>
        <v>12</v>
      </c>
      <c r="G732" s="135">
        <f>IF(AND('1-Devamsızlık Formu (Ek-4)'!D734="",F732&gt;0,'1-Devamsızlık Formu (Ek-4)'!AW734="KASIM 2024"),(E732*(F732-1)+(666.75)),E732*F732)</f>
        <v>16500</v>
      </c>
      <c r="H732" s="135">
        <f t="shared" si="142"/>
        <v>165</v>
      </c>
      <c r="I732" s="141">
        <f t="shared" si="143"/>
        <v>165</v>
      </c>
      <c r="J732" s="135">
        <f t="shared" si="144"/>
        <v>0</v>
      </c>
      <c r="K732" s="135">
        <f t="shared" si="140"/>
        <v>0</v>
      </c>
      <c r="L732" s="135" t="e">
        <f t="shared" si="141"/>
        <v>#REF!</v>
      </c>
      <c r="M732" s="138" t="e">
        <f>IF(K732-'!!!KATILIMCI LİSTESİ!!!'!#REF!&gt;0,'!!!KATILIMCI LİSTESİ!!!'!#REF!,K732)</f>
        <v>#REF!</v>
      </c>
      <c r="N732" s="135">
        <f t="shared" si="145"/>
        <v>742.5</v>
      </c>
      <c r="O732" s="135">
        <f t="shared" si="146"/>
        <v>907.5</v>
      </c>
      <c r="P732" s="139">
        <f t="shared" si="147"/>
        <v>17407.5</v>
      </c>
      <c r="Q732" s="135">
        <f>'5-Banka Listesi'!G733</f>
        <v>0</v>
      </c>
      <c r="R732" s="140">
        <f t="shared" si="148"/>
        <v>16500</v>
      </c>
      <c r="S732" s="140">
        <f t="shared" si="149"/>
        <v>371.25</v>
      </c>
      <c r="T732" s="140">
        <f t="shared" si="150"/>
        <v>330</v>
      </c>
      <c r="U732" s="135">
        <f t="shared" si="151"/>
        <v>17201.25</v>
      </c>
      <c r="V732" s="132">
        <v>728</v>
      </c>
    </row>
    <row r="733" spans="2:22" ht="33.950000000000003" customHeight="1" x14ac:dyDescent="0.25">
      <c r="B733" s="132">
        <v>729</v>
      </c>
      <c r="C733" s="133" t="str">
        <f>'!!!KATILIMCI LİSTESİ!!!'!B730</f>
        <v>İBRAHİM HALİL KAYA</v>
      </c>
      <c r="D733" s="134" t="str">
        <f>'!!!KATILIMCI LİSTESİ!!!'!C730</f>
        <v>13844960218</v>
      </c>
      <c r="E733" s="135">
        <f>'!!! VERİLER !!!'!C$1</f>
        <v>1375</v>
      </c>
      <c r="F733" s="136">
        <f>'1-Devamsızlık Formu (Ek-4)'!AJ735</f>
        <v>13</v>
      </c>
      <c r="G733" s="135">
        <f>IF(AND('1-Devamsızlık Formu (Ek-4)'!D735="",F733&gt;0,'1-Devamsızlık Formu (Ek-4)'!AW735="KASIM 2024"),(E733*(F733-1)+(666.75)),E733*F733)</f>
        <v>17875</v>
      </c>
      <c r="H733" s="135">
        <f t="shared" si="142"/>
        <v>178.75</v>
      </c>
      <c r="I733" s="141">
        <f t="shared" si="143"/>
        <v>178.75</v>
      </c>
      <c r="J733" s="135">
        <f t="shared" si="144"/>
        <v>0</v>
      </c>
      <c r="K733" s="135">
        <f t="shared" si="140"/>
        <v>0</v>
      </c>
      <c r="L733" s="135" t="e">
        <f t="shared" si="141"/>
        <v>#REF!</v>
      </c>
      <c r="M733" s="138" t="e">
        <f>IF(K733-'!!!KATILIMCI LİSTESİ!!!'!#REF!&gt;0,'!!!KATILIMCI LİSTESİ!!!'!#REF!,K733)</f>
        <v>#REF!</v>
      </c>
      <c r="N733" s="135">
        <f t="shared" si="145"/>
        <v>804.375</v>
      </c>
      <c r="O733" s="135">
        <f t="shared" si="146"/>
        <v>983.125</v>
      </c>
      <c r="P733" s="139">
        <f t="shared" si="147"/>
        <v>18858.125</v>
      </c>
      <c r="Q733" s="135">
        <f>'5-Banka Listesi'!G734</f>
        <v>0</v>
      </c>
      <c r="R733" s="140">
        <f t="shared" si="148"/>
        <v>17875</v>
      </c>
      <c r="S733" s="140">
        <f t="shared" si="149"/>
        <v>402.18799999999999</v>
      </c>
      <c r="T733" s="140">
        <f t="shared" si="150"/>
        <v>357.5</v>
      </c>
      <c r="U733" s="135">
        <f t="shared" si="151"/>
        <v>18634.687999999998</v>
      </c>
      <c r="V733" s="132">
        <v>729</v>
      </c>
    </row>
    <row r="734" spans="2:22" ht="33.950000000000003" customHeight="1" x14ac:dyDescent="0.25">
      <c r="B734" s="132">
        <v>730</v>
      </c>
      <c r="C734" s="133" t="str">
        <f>'!!!KATILIMCI LİSTESİ!!!'!B731</f>
        <v>İBRAHİM HALİL ÖZDEMİR</v>
      </c>
      <c r="D734" s="134" t="str">
        <f>'!!!KATILIMCI LİSTESİ!!!'!C731</f>
        <v>24625805024</v>
      </c>
      <c r="E734" s="135">
        <f>'!!! VERİLER !!!'!C$1</f>
        <v>1375</v>
      </c>
      <c r="F734" s="136">
        <f>'1-Devamsızlık Formu (Ek-4)'!AJ736</f>
        <v>13</v>
      </c>
      <c r="G734" s="135">
        <f>IF(AND('1-Devamsızlık Formu (Ek-4)'!D736="",F734&gt;0,'1-Devamsızlık Formu (Ek-4)'!AW736="KASIM 2024"),(E734*(F734-1)+(666.75)),E734*F734)</f>
        <v>17875</v>
      </c>
      <c r="H734" s="135">
        <f t="shared" si="142"/>
        <v>178.75</v>
      </c>
      <c r="I734" s="141">
        <f t="shared" si="143"/>
        <v>178.75</v>
      </c>
      <c r="J734" s="135">
        <f t="shared" si="144"/>
        <v>0</v>
      </c>
      <c r="K734" s="135">
        <f t="shared" si="140"/>
        <v>0</v>
      </c>
      <c r="L734" s="135" t="e">
        <f t="shared" si="141"/>
        <v>#REF!</v>
      </c>
      <c r="M734" s="138" t="e">
        <f>IF(K734-'!!!KATILIMCI LİSTESİ!!!'!#REF!&gt;0,'!!!KATILIMCI LİSTESİ!!!'!#REF!,K734)</f>
        <v>#REF!</v>
      </c>
      <c r="N734" s="135">
        <f t="shared" si="145"/>
        <v>804.375</v>
      </c>
      <c r="O734" s="135">
        <f t="shared" si="146"/>
        <v>983.125</v>
      </c>
      <c r="P734" s="139">
        <f t="shared" si="147"/>
        <v>18858.125</v>
      </c>
      <c r="Q734" s="135">
        <f>'5-Banka Listesi'!G735</f>
        <v>0</v>
      </c>
      <c r="R734" s="140">
        <f t="shared" si="148"/>
        <v>17875</v>
      </c>
      <c r="S734" s="140">
        <f t="shared" si="149"/>
        <v>402.18799999999999</v>
      </c>
      <c r="T734" s="140">
        <f t="shared" si="150"/>
        <v>357.5</v>
      </c>
      <c r="U734" s="135">
        <f t="shared" si="151"/>
        <v>18634.687999999998</v>
      </c>
      <c r="V734" s="132">
        <v>730</v>
      </c>
    </row>
    <row r="735" spans="2:22" ht="33.950000000000003" customHeight="1" x14ac:dyDescent="0.25">
      <c r="B735" s="132">
        <v>731</v>
      </c>
      <c r="C735" s="133" t="str">
        <f>'!!!KATILIMCI LİSTESİ!!!'!B732</f>
        <v>İBRAHİM HALİL ŞAHAN</v>
      </c>
      <c r="D735" s="134" t="str">
        <f>'!!!KATILIMCI LİSTESİ!!!'!C732</f>
        <v>10316282946</v>
      </c>
      <c r="E735" s="135">
        <f>'!!! VERİLER !!!'!C$1</f>
        <v>1375</v>
      </c>
      <c r="F735" s="136">
        <f>'1-Devamsızlık Formu (Ek-4)'!AJ737</f>
        <v>14</v>
      </c>
      <c r="G735" s="135">
        <f>IF(AND('1-Devamsızlık Formu (Ek-4)'!D737="",F735&gt;0,'1-Devamsızlık Formu (Ek-4)'!AW737="KASIM 2024"),(E735*(F735-1)+(666.75)),E735*F735)</f>
        <v>19250</v>
      </c>
      <c r="H735" s="135">
        <f t="shared" si="142"/>
        <v>192.5</v>
      </c>
      <c r="I735" s="141">
        <f t="shared" si="143"/>
        <v>192.5</v>
      </c>
      <c r="J735" s="135">
        <f t="shared" si="144"/>
        <v>0</v>
      </c>
      <c r="K735" s="135">
        <f t="shared" si="140"/>
        <v>0</v>
      </c>
      <c r="L735" s="135" t="e">
        <f t="shared" si="141"/>
        <v>#REF!</v>
      </c>
      <c r="M735" s="138" t="e">
        <f>IF(K735-'!!!KATILIMCI LİSTESİ!!!'!#REF!&gt;0,'!!!KATILIMCI LİSTESİ!!!'!#REF!,K735)</f>
        <v>#REF!</v>
      </c>
      <c r="N735" s="135">
        <f t="shared" si="145"/>
        <v>866.25</v>
      </c>
      <c r="O735" s="135">
        <f t="shared" si="146"/>
        <v>1058.75</v>
      </c>
      <c r="P735" s="139">
        <f t="shared" si="147"/>
        <v>20308.75</v>
      </c>
      <c r="Q735" s="135">
        <f>'5-Banka Listesi'!G736</f>
        <v>0</v>
      </c>
      <c r="R735" s="140">
        <f t="shared" si="148"/>
        <v>19250</v>
      </c>
      <c r="S735" s="140">
        <f t="shared" si="149"/>
        <v>433.125</v>
      </c>
      <c r="T735" s="140">
        <f t="shared" si="150"/>
        <v>385</v>
      </c>
      <c r="U735" s="135">
        <f t="shared" si="151"/>
        <v>20068.125</v>
      </c>
      <c r="V735" s="132">
        <v>731</v>
      </c>
    </row>
    <row r="736" spans="2:22" ht="33.950000000000003" customHeight="1" x14ac:dyDescent="0.25">
      <c r="B736" s="132">
        <v>732</v>
      </c>
      <c r="C736" s="133" t="str">
        <f>'!!!KATILIMCI LİSTESİ!!!'!B733</f>
        <v>İBRAHİM HALİL TOPRAK</v>
      </c>
      <c r="D736" s="134" t="str">
        <f>'!!!KATILIMCI LİSTESİ!!!'!C733</f>
        <v>50161749294</v>
      </c>
      <c r="E736" s="135">
        <f>'!!! VERİLER !!!'!C$1</f>
        <v>1375</v>
      </c>
      <c r="F736" s="136">
        <f>'1-Devamsızlık Formu (Ek-4)'!AJ738</f>
        <v>14</v>
      </c>
      <c r="G736" s="135">
        <f>IF(AND('1-Devamsızlık Formu (Ek-4)'!D738="",F736&gt;0,'1-Devamsızlık Formu (Ek-4)'!AW738="KASIM 2024"),(E736*(F736-1)+(666.75)),E736*F736)</f>
        <v>19250</v>
      </c>
      <c r="H736" s="135">
        <f t="shared" si="142"/>
        <v>192.5</v>
      </c>
      <c r="I736" s="141">
        <f t="shared" si="143"/>
        <v>192.5</v>
      </c>
      <c r="J736" s="135">
        <f t="shared" si="144"/>
        <v>0</v>
      </c>
      <c r="K736" s="135">
        <f t="shared" si="140"/>
        <v>0</v>
      </c>
      <c r="L736" s="135" t="e">
        <f t="shared" si="141"/>
        <v>#REF!</v>
      </c>
      <c r="M736" s="138" t="e">
        <f>IF(K736-'!!!KATILIMCI LİSTESİ!!!'!#REF!&gt;0,'!!!KATILIMCI LİSTESİ!!!'!#REF!,K736)</f>
        <v>#REF!</v>
      </c>
      <c r="N736" s="135">
        <f t="shared" si="145"/>
        <v>866.25</v>
      </c>
      <c r="O736" s="135">
        <f t="shared" si="146"/>
        <v>1058.75</v>
      </c>
      <c r="P736" s="139">
        <f t="shared" si="147"/>
        <v>20308.75</v>
      </c>
      <c r="Q736" s="135">
        <f>'5-Banka Listesi'!G737</f>
        <v>0</v>
      </c>
      <c r="R736" s="140">
        <f t="shared" si="148"/>
        <v>19250</v>
      </c>
      <c r="S736" s="140">
        <f t="shared" si="149"/>
        <v>433.125</v>
      </c>
      <c r="T736" s="140">
        <f t="shared" si="150"/>
        <v>385</v>
      </c>
      <c r="U736" s="135">
        <f t="shared" si="151"/>
        <v>20068.125</v>
      </c>
      <c r="V736" s="132">
        <v>732</v>
      </c>
    </row>
    <row r="737" spans="2:22" ht="33.950000000000003" customHeight="1" x14ac:dyDescent="0.25">
      <c r="B737" s="132">
        <v>733</v>
      </c>
      <c r="C737" s="133" t="str">
        <f>'!!!KATILIMCI LİSTESİ!!!'!B734</f>
        <v>İBRAHİM HALİL TÜRK</v>
      </c>
      <c r="D737" s="134" t="str">
        <f>'!!!KATILIMCI LİSTESİ!!!'!C734</f>
        <v>14900928036</v>
      </c>
      <c r="E737" s="135">
        <f>'!!! VERİLER !!!'!C$1</f>
        <v>1375</v>
      </c>
      <c r="F737" s="136">
        <f>'1-Devamsızlık Formu (Ek-4)'!AJ739</f>
        <v>14</v>
      </c>
      <c r="G737" s="135">
        <f>IF(AND('1-Devamsızlık Formu (Ek-4)'!D739="",F737&gt;0,'1-Devamsızlık Formu (Ek-4)'!AW739="KASIM 2024"),(E737*(F737-1)+(666.75)),E737*F737)</f>
        <v>19250</v>
      </c>
      <c r="H737" s="135">
        <f t="shared" si="142"/>
        <v>192.5</v>
      </c>
      <c r="I737" s="141">
        <f t="shared" si="143"/>
        <v>192.5</v>
      </c>
      <c r="J737" s="135">
        <f t="shared" si="144"/>
        <v>0</v>
      </c>
      <c r="K737" s="135">
        <f t="shared" si="140"/>
        <v>0</v>
      </c>
      <c r="L737" s="135" t="e">
        <f t="shared" si="141"/>
        <v>#REF!</v>
      </c>
      <c r="M737" s="138" t="e">
        <f>IF(K737-'!!!KATILIMCI LİSTESİ!!!'!#REF!&gt;0,'!!!KATILIMCI LİSTESİ!!!'!#REF!,K737)</f>
        <v>#REF!</v>
      </c>
      <c r="N737" s="135">
        <f t="shared" si="145"/>
        <v>866.25</v>
      </c>
      <c r="O737" s="135">
        <f t="shared" si="146"/>
        <v>1058.75</v>
      </c>
      <c r="P737" s="139">
        <f t="shared" si="147"/>
        <v>20308.75</v>
      </c>
      <c r="Q737" s="135">
        <f>'5-Banka Listesi'!G738</f>
        <v>0</v>
      </c>
      <c r="R737" s="140">
        <f t="shared" si="148"/>
        <v>19250</v>
      </c>
      <c r="S737" s="140">
        <f t="shared" si="149"/>
        <v>433.125</v>
      </c>
      <c r="T737" s="140">
        <f t="shared" si="150"/>
        <v>385</v>
      </c>
      <c r="U737" s="135">
        <f t="shared" si="151"/>
        <v>20068.125</v>
      </c>
      <c r="V737" s="132">
        <v>733</v>
      </c>
    </row>
    <row r="738" spans="2:22" ht="33.950000000000003" customHeight="1" x14ac:dyDescent="0.25">
      <c r="B738" s="132">
        <v>734</v>
      </c>
      <c r="C738" s="133" t="str">
        <f>'!!!KATILIMCI LİSTESİ!!!'!B735</f>
        <v>İCLAL DEMİR</v>
      </c>
      <c r="D738" s="134" t="str">
        <f>'!!!KATILIMCI LİSTESİ!!!'!C735</f>
        <v>10392068076</v>
      </c>
      <c r="E738" s="135">
        <f>'!!! VERİLER !!!'!C$1</f>
        <v>1375</v>
      </c>
      <c r="F738" s="136">
        <f>'1-Devamsızlık Formu (Ek-4)'!AJ740</f>
        <v>14</v>
      </c>
      <c r="G738" s="135">
        <f>IF(AND('1-Devamsızlık Formu (Ek-4)'!D740="",F738&gt;0,'1-Devamsızlık Formu (Ek-4)'!AW740="KASIM 2024"),(E738*(F738-1)+(666.75)),E738*F738)</f>
        <v>19250</v>
      </c>
      <c r="H738" s="135">
        <f t="shared" si="142"/>
        <v>192.5</v>
      </c>
      <c r="I738" s="141">
        <f t="shared" si="143"/>
        <v>192.5</v>
      </c>
      <c r="J738" s="135">
        <f t="shared" si="144"/>
        <v>0</v>
      </c>
      <c r="K738" s="135">
        <f t="shared" si="140"/>
        <v>0</v>
      </c>
      <c r="L738" s="135" t="e">
        <f t="shared" si="141"/>
        <v>#REF!</v>
      </c>
      <c r="M738" s="138" t="e">
        <f>IF(K738-'!!!KATILIMCI LİSTESİ!!!'!#REF!&gt;0,'!!!KATILIMCI LİSTESİ!!!'!#REF!,K738)</f>
        <v>#REF!</v>
      </c>
      <c r="N738" s="135">
        <f t="shared" si="145"/>
        <v>866.25</v>
      </c>
      <c r="O738" s="135">
        <f t="shared" si="146"/>
        <v>1058.75</v>
      </c>
      <c r="P738" s="139">
        <f t="shared" si="147"/>
        <v>20308.75</v>
      </c>
      <c r="Q738" s="135">
        <f>'5-Banka Listesi'!G739</f>
        <v>0</v>
      </c>
      <c r="R738" s="140">
        <f t="shared" si="148"/>
        <v>19250</v>
      </c>
      <c r="S738" s="140">
        <f t="shared" si="149"/>
        <v>433.125</v>
      </c>
      <c r="T738" s="140">
        <f t="shared" si="150"/>
        <v>385</v>
      </c>
      <c r="U738" s="135">
        <f t="shared" si="151"/>
        <v>20068.125</v>
      </c>
      <c r="V738" s="132">
        <v>734</v>
      </c>
    </row>
    <row r="739" spans="2:22" ht="33.950000000000003" customHeight="1" x14ac:dyDescent="0.25">
      <c r="B739" s="132">
        <v>735</v>
      </c>
      <c r="C739" s="133" t="str">
        <f>'!!!KATILIMCI LİSTESİ!!!'!B736</f>
        <v>İDİL SUDE ERİKAN</v>
      </c>
      <c r="D739" s="134" t="str">
        <f>'!!!KATILIMCI LİSTESİ!!!'!C736</f>
        <v>10448296194</v>
      </c>
      <c r="E739" s="135">
        <f>'!!! VERİLER !!!'!C$1</f>
        <v>1375</v>
      </c>
      <c r="F739" s="136">
        <f>'1-Devamsızlık Formu (Ek-4)'!AJ741</f>
        <v>14</v>
      </c>
      <c r="G739" s="135">
        <f>IF(AND('1-Devamsızlık Formu (Ek-4)'!D741="",F739&gt;0,'1-Devamsızlık Formu (Ek-4)'!AW741="KASIM 2024"),(E739*(F739-1)+(666.75)),E739*F739)</f>
        <v>19250</v>
      </c>
      <c r="H739" s="135">
        <f t="shared" si="142"/>
        <v>192.5</v>
      </c>
      <c r="I739" s="141">
        <f t="shared" si="143"/>
        <v>192.5</v>
      </c>
      <c r="J739" s="135">
        <f t="shared" si="144"/>
        <v>0</v>
      </c>
      <c r="K739" s="135">
        <f t="shared" si="140"/>
        <v>0</v>
      </c>
      <c r="L739" s="135" t="e">
        <f t="shared" si="141"/>
        <v>#REF!</v>
      </c>
      <c r="M739" s="138" t="e">
        <f>IF(K739-'!!!KATILIMCI LİSTESİ!!!'!#REF!&gt;0,'!!!KATILIMCI LİSTESİ!!!'!#REF!,K739)</f>
        <v>#REF!</v>
      </c>
      <c r="N739" s="135">
        <f t="shared" si="145"/>
        <v>866.25</v>
      </c>
      <c r="O739" s="135">
        <f t="shared" si="146"/>
        <v>1058.75</v>
      </c>
      <c r="P739" s="139">
        <f t="shared" si="147"/>
        <v>20308.75</v>
      </c>
      <c r="Q739" s="135">
        <f>'5-Banka Listesi'!G740</f>
        <v>0</v>
      </c>
      <c r="R739" s="140">
        <f t="shared" si="148"/>
        <v>19250</v>
      </c>
      <c r="S739" s="140">
        <f t="shared" si="149"/>
        <v>433.125</v>
      </c>
      <c r="T739" s="140">
        <f t="shared" si="150"/>
        <v>385</v>
      </c>
      <c r="U739" s="135">
        <f t="shared" si="151"/>
        <v>20068.125</v>
      </c>
      <c r="V739" s="132">
        <v>735</v>
      </c>
    </row>
    <row r="740" spans="2:22" ht="33.950000000000003" customHeight="1" x14ac:dyDescent="0.25">
      <c r="B740" s="132">
        <v>736</v>
      </c>
      <c r="C740" s="133" t="str">
        <f>'!!!KATILIMCI LİSTESİ!!!'!B737</f>
        <v>İFFET RÜVEYDA GAZİOĞLU</v>
      </c>
      <c r="D740" s="134" t="str">
        <f>'!!!KATILIMCI LİSTESİ!!!'!C737</f>
        <v>12389596418</v>
      </c>
      <c r="E740" s="135">
        <f>'!!! VERİLER !!!'!C$1</f>
        <v>1375</v>
      </c>
      <c r="F740" s="136">
        <f>'1-Devamsızlık Formu (Ek-4)'!AJ742</f>
        <v>13</v>
      </c>
      <c r="G740" s="135">
        <f>IF(AND('1-Devamsızlık Formu (Ek-4)'!D742="",F740&gt;0,'1-Devamsızlık Formu (Ek-4)'!AW742="KASIM 2024"),(E740*(F740-1)+(666.75)),E740*F740)</f>
        <v>17875</v>
      </c>
      <c r="H740" s="135">
        <f t="shared" si="142"/>
        <v>178.75</v>
      </c>
      <c r="I740" s="141">
        <f t="shared" si="143"/>
        <v>178.75</v>
      </c>
      <c r="J740" s="135">
        <f t="shared" si="144"/>
        <v>0</v>
      </c>
      <c r="K740" s="135">
        <f t="shared" ref="K740:K803" si="152">J740*0.15</f>
        <v>0</v>
      </c>
      <c r="L740" s="135" t="e">
        <f t="shared" ref="L740:L803" si="153">ROUND(K740-M740,2)</f>
        <v>#REF!</v>
      </c>
      <c r="M740" s="138" t="e">
        <f>IF(K740-'!!!KATILIMCI LİSTESİ!!!'!#REF!&gt;0,'!!!KATILIMCI LİSTESİ!!!'!#REF!,K740)</f>
        <v>#REF!</v>
      </c>
      <c r="N740" s="135">
        <f t="shared" si="145"/>
        <v>804.375</v>
      </c>
      <c r="O740" s="135">
        <f t="shared" si="146"/>
        <v>983.125</v>
      </c>
      <c r="P740" s="139">
        <f t="shared" si="147"/>
        <v>18858.125</v>
      </c>
      <c r="Q740" s="135">
        <f>'5-Banka Listesi'!G741</f>
        <v>0</v>
      </c>
      <c r="R740" s="140">
        <f t="shared" si="148"/>
        <v>17875</v>
      </c>
      <c r="S740" s="140">
        <f t="shared" si="149"/>
        <v>402.18799999999999</v>
      </c>
      <c r="T740" s="140">
        <f t="shared" si="150"/>
        <v>357.5</v>
      </c>
      <c r="U740" s="135">
        <f t="shared" si="151"/>
        <v>18634.687999999998</v>
      </c>
      <c r="V740" s="132">
        <v>736</v>
      </c>
    </row>
    <row r="741" spans="2:22" ht="33.950000000000003" customHeight="1" x14ac:dyDescent="0.25">
      <c r="B741" s="132">
        <v>737</v>
      </c>
      <c r="C741" s="133" t="str">
        <f>'!!!KATILIMCI LİSTESİ!!!'!B738</f>
        <v>İHSAN YILMAZ</v>
      </c>
      <c r="D741" s="134" t="str">
        <f>'!!!KATILIMCI LİSTESİ!!!'!C738</f>
        <v>12947208340</v>
      </c>
      <c r="E741" s="135">
        <f>'!!! VERİLER !!!'!C$1</f>
        <v>1375</v>
      </c>
      <c r="F741" s="136">
        <f>'1-Devamsızlık Formu (Ek-4)'!AJ743</f>
        <v>14</v>
      </c>
      <c r="G741" s="135">
        <f>IF(AND('1-Devamsızlık Formu (Ek-4)'!D743="",F741&gt;0,'1-Devamsızlık Formu (Ek-4)'!AW743="KASIM 2024"),(E741*(F741-1)+(666.75)),E741*F741)</f>
        <v>19250</v>
      </c>
      <c r="H741" s="135">
        <f t="shared" si="142"/>
        <v>192.5</v>
      </c>
      <c r="I741" s="141">
        <f t="shared" si="143"/>
        <v>192.5</v>
      </c>
      <c r="J741" s="135">
        <f t="shared" si="144"/>
        <v>0</v>
      </c>
      <c r="K741" s="135">
        <f t="shared" si="152"/>
        <v>0</v>
      </c>
      <c r="L741" s="135" t="e">
        <f t="shared" si="153"/>
        <v>#REF!</v>
      </c>
      <c r="M741" s="138" t="e">
        <f>IF(K741-'!!!KATILIMCI LİSTESİ!!!'!#REF!&gt;0,'!!!KATILIMCI LİSTESİ!!!'!#REF!,K741)</f>
        <v>#REF!</v>
      </c>
      <c r="N741" s="135">
        <f t="shared" si="145"/>
        <v>866.25</v>
      </c>
      <c r="O741" s="135">
        <f t="shared" si="146"/>
        <v>1058.75</v>
      </c>
      <c r="P741" s="139">
        <f t="shared" si="147"/>
        <v>20308.75</v>
      </c>
      <c r="Q741" s="135">
        <f>'5-Banka Listesi'!G742</f>
        <v>0</v>
      </c>
      <c r="R741" s="140">
        <f t="shared" si="148"/>
        <v>19250</v>
      </c>
      <c r="S741" s="140">
        <f t="shared" si="149"/>
        <v>433.125</v>
      </c>
      <c r="T741" s="140">
        <f t="shared" si="150"/>
        <v>385</v>
      </c>
      <c r="U741" s="135">
        <f t="shared" si="151"/>
        <v>20068.125</v>
      </c>
      <c r="V741" s="132">
        <v>737</v>
      </c>
    </row>
    <row r="742" spans="2:22" ht="33.950000000000003" customHeight="1" x14ac:dyDescent="0.25">
      <c r="B742" s="132">
        <v>738</v>
      </c>
      <c r="C742" s="133" t="str">
        <f>'!!!KATILIMCI LİSTESİ!!!'!B739</f>
        <v>İKBAL BARUT</v>
      </c>
      <c r="D742" s="134" t="str">
        <f>'!!!KATILIMCI LİSTESİ!!!'!C739</f>
        <v>39688321190</v>
      </c>
      <c r="E742" s="135">
        <f>'!!! VERİLER !!!'!C$1</f>
        <v>1375</v>
      </c>
      <c r="F742" s="136">
        <f>'1-Devamsızlık Formu (Ek-4)'!AJ744</f>
        <v>9</v>
      </c>
      <c r="G742" s="135">
        <f>IF(AND('1-Devamsızlık Formu (Ek-4)'!D744="",F742&gt;0,'1-Devamsızlık Formu (Ek-4)'!AW744="KASIM 2024"),(E742*(F742-1)+(666.75)),E742*F742)</f>
        <v>12375</v>
      </c>
      <c r="H742" s="135">
        <f t="shared" si="142"/>
        <v>123.75</v>
      </c>
      <c r="I742" s="141">
        <f t="shared" si="143"/>
        <v>123.75</v>
      </c>
      <c r="J742" s="135">
        <f t="shared" si="144"/>
        <v>0</v>
      </c>
      <c r="K742" s="135">
        <f t="shared" si="152"/>
        <v>0</v>
      </c>
      <c r="L742" s="135" t="e">
        <f t="shared" si="153"/>
        <v>#REF!</v>
      </c>
      <c r="M742" s="138" t="e">
        <f>IF(K742-'!!!KATILIMCI LİSTESİ!!!'!#REF!&gt;0,'!!!KATILIMCI LİSTESİ!!!'!#REF!,K742)</f>
        <v>#REF!</v>
      </c>
      <c r="N742" s="135">
        <f t="shared" si="145"/>
        <v>556.875</v>
      </c>
      <c r="O742" s="135">
        <f t="shared" si="146"/>
        <v>680.625</v>
      </c>
      <c r="P742" s="139">
        <f t="shared" si="147"/>
        <v>13055.625</v>
      </c>
      <c r="Q742" s="135">
        <f>'5-Banka Listesi'!G743</f>
        <v>0</v>
      </c>
      <c r="R742" s="140">
        <f t="shared" si="148"/>
        <v>12375</v>
      </c>
      <c r="S742" s="140">
        <f t="shared" si="149"/>
        <v>278.43799999999999</v>
      </c>
      <c r="T742" s="140">
        <f t="shared" si="150"/>
        <v>247.5</v>
      </c>
      <c r="U742" s="135">
        <f t="shared" si="151"/>
        <v>12900.938</v>
      </c>
      <c r="V742" s="132">
        <v>738</v>
      </c>
    </row>
    <row r="743" spans="2:22" ht="33.950000000000003" customHeight="1" x14ac:dyDescent="0.25">
      <c r="B743" s="132">
        <v>739</v>
      </c>
      <c r="C743" s="133" t="str">
        <f>'!!!KATILIMCI LİSTESİ!!!'!B740</f>
        <v>İKRA NUR SUNULU</v>
      </c>
      <c r="D743" s="134" t="str">
        <f>'!!!KATILIMCI LİSTESİ!!!'!C740</f>
        <v>11702815656</v>
      </c>
      <c r="E743" s="135">
        <f>'!!! VERİLER !!!'!C$1</f>
        <v>1375</v>
      </c>
      <c r="F743" s="136">
        <f>'1-Devamsızlık Formu (Ek-4)'!AJ745</f>
        <v>14</v>
      </c>
      <c r="G743" s="135">
        <f>IF(AND('1-Devamsızlık Formu (Ek-4)'!D745="",F743&gt;0,'1-Devamsızlık Formu (Ek-4)'!AW745="KASIM 2024"),(E743*(F743-1)+(666.75)),E743*F743)</f>
        <v>19250</v>
      </c>
      <c r="H743" s="135">
        <f t="shared" si="142"/>
        <v>192.5</v>
      </c>
      <c r="I743" s="141">
        <f t="shared" si="143"/>
        <v>192.5</v>
      </c>
      <c r="J743" s="135">
        <f t="shared" si="144"/>
        <v>0</v>
      </c>
      <c r="K743" s="135">
        <f t="shared" si="152"/>
        <v>0</v>
      </c>
      <c r="L743" s="135" t="e">
        <f t="shared" si="153"/>
        <v>#REF!</v>
      </c>
      <c r="M743" s="138" t="e">
        <f>IF(K743-'!!!KATILIMCI LİSTESİ!!!'!#REF!&gt;0,'!!!KATILIMCI LİSTESİ!!!'!#REF!,K743)</f>
        <v>#REF!</v>
      </c>
      <c r="N743" s="135">
        <f t="shared" si="145"/>
        <v>866.25</v>
      </c>
      <c r="O743" s="135">
        <f t="shared" si="146"/>
        <v>1058.75</v>
      </c>
      <c r="P743" s="139">
        <f t="shared" si="147"/>
        <v>20308.75</v>
      </c>
      <c r="Q743" s="135">
        <f>'5-Banka Listesi'!G744</f>
        <v>0</v>
      </c>
      <c r="R743" s="140">
        <f t="shared" si="148"/>
        <v>19250</v>
      </c>
      <c r="S743" s="140">
        <f t="shared" si="149"/>
        <v>433.125</v>
      </c>
      <c r="T743" s="140">
        <f t="shared" si="150"/>
        <v>385</v>
      </c>
      <c r="U743" s="135">
        <f t="shared" si="151"/>
        <v>20068.125</v>
      </c>
      <c r="V743" s="132">
        <v>739</v>
      </c>
    </row>
    <row r="744" spans="2:22" ht="33.950000000000003" customHeight="1" x14ac:dyDescent="0.25">
      <c r="B744" s="132">
        <v>740</v>
      </c>
      <c r="C744" s="133" t="str">
        <f>'!!!KATILIMCI LİSTESİ!!!'!B741</f>
        <v>İLAYDA ABA</v>
      </c>
      <c r="D744" s="134" t="str">
        <f>'!!!KATILIMCI LİSTESİ!!!'!C741</f>
        <v>11684367310</v>
      </c>
      <c r="E744" s="135">
        <f>'!!! VERİLER !!!'!C$1</f>
        <v>1375</v>
      </c>
      <c r="F744" s="136">
        <f>'1-Devamsızlık Formu (Ek-4)'!AJ746</f>
        <v>14</v>
      </c>
      <c r="G744" s="135">
        <f>IF(AND('1-Devamsızlık Formu (Ek-4)'!D746="",F744&gt;0,'1-Devamsızlık Formu (Ek-4)'!AW746="KASIM 2024"),(E744*(F744-1)+(666.75)),E744*F744)</f>
        <v>19250</v>
      </c>
      <c r="H744" s="135">
        <f t="shared" si="142"/>
        <v>192.5</v>
      </c>
      <c r="I744" s="141">
        <f t="shared" si="143"/>
        <v>192.5</v>
      </c>
      <c r="J744" s="135">
        <f t="shared" si="144"/>
        <v>0</v>
      </c>
      <c r="K744" s="135">
        <f t="shared" si="152"/>
        <v>0</v>
      </c>
      <c r="L744" s="135" t="e">
        <f t="shared" si="153"/>
        <v>#REF!</v>
      </c>
      <c r="M744" s="138" t="e">
        <f>IF(K744-'!!!KATILIMCI LİSTESİ!!!'!#REF!&gt;0,'!!!KATILIMCI LİSTESİ!!!'!#REF!,K744)</f>
        <v>#REF!</v>
      </c>
      <c r="N744" s="135">
        <f t="shared" si="145"/>
        <v>866.25</v>
      </c>
      <c r="O744" s="135">
        <f t="shared" si="146"/>
        <v>1058.75</v>
      </c>
      <c r="P744" s="139">
        <f t="shared" si="147"/>
        <v>20308.75</v>
      </c>
      <c r="Q744" s="135">
        <f>'5-Banka Listesi'!G745</f>
        <v>0</v>
      </c>
      <c r="R744" s="140">
        <f t="shared" si="148"/>
        <v>19250</v>
      </c>
      <c r="S744" s="140">
        <f t="shared" si="149"/>
        <v>433.125</v>
      </c>
      <c r="T744" s="140">
        <f t="shared" si="150"/>
        <v>385</v>
      </c>
      <c r="U744" s="135">
        <f t="shared" si="151"/>
        <v>20068.125</v>
      </c>
      <c r="V744" s="132">
        <v>740</v>
      </c>
    </row>
    <row r="745" spans="2:22" ht="33.950000000000003" customHeight="1" x14ac:dyDescent="0.25">
      <c r="B745" s="132">
        <v>741</v>
      </c>
      <c r="C745" s="133" t="str">
        <f>'!!!KATILIMCI LİSTESİ!!!'!B742</f>
        <v>İLAYDA BAŞMAYA</v>
      </c>
      <c r="D745" s="134" t="str">
        <f>'!!!KATILIMCI LİSTESİ!!!'!C742</f>
        <v>10670282354</v>
      </c>
      <c r="E745" s="135">
        <f>'!!! VERİLER !!!'!C$1</f>
        <v>1375</v>
      </c>
      <c r="F745" s="136">
        <f>'1-Devamsızlık Formu (Ek-4)'!AJ747</f>
        <v>14</v>
      </c>
      <c r="G745" s="135">
        <f>IF(AND('1-Devamsızlık Formu (Ek-4)'!D747="",F745&gt;0,'1-Devamsızlık Formu (Ek-4)'!AW747="KASIM 2024"),(E745*(F745-1)+(666.75)),E745*F745)</f>
        <v>19250</v>
      </c>
      <c r="H745" s="135">
        <f t="shared" si="142"/>
        <v>192.5</v>
      </c>
      <c r="I745" s="141">
        <f t="shared" si="143"/>
        <v>192.5</v>
      </c>
      <c r="J745" s="135">
        <f t="shared" si="144"/>
        <v>0</v>
      </c>
      <c r="K745" s="135">
        <f t="shared" si="152"/>
        <v>0</v>
      </c>
      <c r="L745" s="135" t="e">
        <f t="shared" si="153"/>
        <v>#REF!</v>
      </c>
      <c r="M745" s="138" t="e">
        <f>IF(K745-'!!!KATILIMCI LİSTESİ!!!'!#REF!&gt;0,'!!!KATILIMCI LİSTESİ!!!'!#REF!,K745)</f>
        <v>#REF!</v>
      </c>
      <c r="N745" s="135">
        <f t="shared" si="145"/>
        <v>866.25</v>
      </c>
      <c r="O745" s="135">
        <f t="shared" si="146"/>
        <v>1058.75</v>
      </c>
      <c r="P745" s="139">
        <f t="shared" si="147"/>
        <v>20308.75</v>
      </c>
      <c r="Q745" s="135">
        <f>'5-Banka Listesi'!G746</f>
        <v>0</v>
      </c>
      <c r="R745" s="140">
        <f t="shared" si="148"/>
        <v>19250</v>
      </c>
      <c r="S745" s="140">
        <f t="shared" si="149"/>
        <v>433.125</v>
      </c>
      <c r="T745" s="140">
        <f t="shared" si="150"/>
        <v>385</v>
      </c>
      <c r="U745" s="135">
        <f t="shared" si="151"/>
        <v>20068.125</v>
      </c>
      <c r="V745" s="132">
        <v>741</v>
      </c>
    </row>
    <row r="746" spans="2:22" ht="33.950000000000003" customHeight="1" x14ac:dyDescent="0.25">
      <c r="B746" s="132">
        <v>742</v>
      </c>
      <c r="C746" s="133" t="str">
        <f>'!!!KATILIMCI LİSTESİ!!!'!B743</f>
        <v>İLAYDA KALKAN</v>
      </c>
      <c r="D746" s="134" t="str">
        <f>'!!!KATILIMCI LİSTESİ!!!'!C743</f>
        <v>12506224248</v>
      </c>
      <c r="E746" s="135">
        <f>'!!! VERİLER !!!'!C$1</f>
        <v>1375</v>
      </c>
      <c r="F746" s="136">
        <f>'1-Devamsızlık Formu (Ek-4)'!AJ748</f>
        <v>13</v>
      </c>
      <c r="G746" s="135">
        <f>IF(AND('1-Devamsızlık Formu (Ek-4)'!D748="",F746&gt;0,'1-Devamsızlık Formu (Ek-4)'!AW748="KASIM 2024"),(E746*(F746-1)+(666.75)),E746*F746)</f>
        <v>17875</v>
      </c>
      <c r="H746" s="135">
        <f t="shared" si="142"/>
        <v>178.75</v>
      </c>
      <c r="I746" s="141">
        <f t="shared" si="143"/>
        <v>178.75</v>
      </c>
      <c r="J746" s="135">
        <f t="shared" si="144"/>
        <v>0</v>
      </c>
      <c r="K746" s="135">
        <f t="shared" si="152"/>
        <v>0</v>
      </c>
      <c r="L746" s="135" t="e">
        <f t="shared" si="153"/>
        <v>#REF!</v>
      </c>
      <c r="M746" s="138" t="e">
        <f>IF(K746-'!!!KATILIMCI LİSTESİ!!!'!#REF!&gt;0,'!!!KATILIMCI LİSTESİ!!!'!#REF!,K746)</f>
        <v>#REF!</v>
      </c>
      <c r="N746" s="135">
        <f t="shared" si="145"/>
        <v>804.375</v>
      </c>
      <c r="O746" s="135">
        <f t="shared" si="146"/>
        <v>983.125</v>
      </c>
      <c r="P746" s="139">
        <f t="shared" si="147"/>
        <v>18858.125</v>
      </c>
      <c r="Q746" s="135">
        <f>'5-Banka Listesi'!G747</f>
        <v>0</v>
      </c>
      <c r="R746" s="140">
        <f t="shared" si="148"/>
        <v>17875</v>
      </c>
      <c r="S746" s="140">
        <f t="shared" si="149"/>
        <v>402.18799999999999</v>
      </c>
      <c r="T746" s="140">
        <f t="shared" si="150"/>
        <v>357.5</v>
      </c>
      <c r="U746" s="135">
        <f t="shared" si="151"/>
        <v>18634.687999999998</v>
      </c>
      <c r="V746" s="132">
        <v>742</v>
      </c>
    </row>
    <row r="747" spans="2:22" ht="33.950000000000003" customHeight="1" x14ac:dyDescent="0.25">
      <c r="B747" s="132">
        <v>743</v>
      </c>
      <c r="C747" s="133" t="str">
        <f>'!!!KATILIMCI LİSTESİ!!!'!B744</f>
        <v>İLAYDA KÖROĞLU</v>
      </c>
      <c r="D747" s="134" t="str">
        <f>'!!!KATILIMCI LİSTESİ!!!'!C744</f>
        <v>14527348958</v>
      </c>
      <c r="E747" s="135">
        <f>'!!! VERİLER !!!'!C$1</f>
        <v>1375</v>
      </c>
      <c r="F747" s="136">
        <f>'1-Devamsızlık Formu (Ek-4)'!AJ749</f>
        <v>12</v>
      </c>
      <c r="G747" s="135">
        <f>IF(AND('1-Devamsızlık Formu (Ek-4)'!D749="",F747&gt;0,'1-Devamsızlık Formu (Ek-4)'!AW749="KASIM 2024"),(E747*(F747-1)+(666.75)),E747*F747)</f>
        <v>16500</v>
      </c>
      <c r="H747" s="135">
        <f t="shared" si="142"/>
        <v>165</v>
      </c>
      <c r="I747" s="141">
        <f t="shared" si="143"/>
        <v>165</v>
      </c>
      <c r="J747" s="135">
        <f t="shared" si="144"/>
        <v>0</v>
      </c>
      <c r="K747" s="135">
        <f t="shared" si="152"/>
        <v>0</v>
      </c>
      <c r="L747" s="135" t="e">
        <f t="shared" si="153"/>
        <v>#REF!</v>
      </c>
      <c r="M747" s="138" t="e">
        <f>IF(K747-'!!!KATILIMCI LİSTESİ!!!'!#REF!&gt;0,'!!!KATILIMCI LİSTESİ!!!'!#REF!,K747)</f>
        <v>#REF!</v>
      </c>
      <c r="N747" s="135">
        <f t="shared" si="145"/>
        <v>742.5</v>
      </c>
      <c r="O747" s="135">
        <f t="shared" si="146"/>
        <v>907.5</v>
      </c>
      <c r="P747" s="139">
        <f t="shared" si="147"/>
        <v>17407.5</v>
      </c>
      <c r="Q747" s="135">
        <f>'5-Banka Listesi'!G748</f>
        <v>0</v>
      </c>
      <c r="R747" s="140">
        <f t="shared" si="148"/>
        <v>16500</v>
      </c>
      <c r="S747" s="140">
        <f t="shared" si="149"/>
        <v>371.25</v>
      </c>
      <c r="T747" s="140">
        <f t="shared" si="150"/>
        <v>330</v>
      </c>
      <c r="U747" s="135">
        <f t="shared" si="151"/>
        <v>17201.25</v>
      </c>
      <c r="V747" s="132">
        <v>743</v>
      </c>
    </row>
    <row r="748" spans="2:22" ht="33.950000000000003" customHeight="1" x14ac:dyDescent="0.25">
      <c r="B748" s="132">
        <v>744</v>
      </c>
      <c r="C748" s="133" t="str">
        <f>'!!!KATILIMCI LİSTESİ!!!'!B745</f>
        <v>İLAYDA MARANGOZ</v>
      </c>
      <c r="D748" s="134" t="str">
        <f>'!!!KATILIMCI LİSTESİ!!!'!C745</f>
        <v>24283826836</v>
      </c>
      <c r="E748" s="135">
        <f>'!!! VERİLER !!!'!C$1</f>
        <v>1375</v>
      </c>
      <c r="F748" s="136">
        <f>'1-Devamsızlık Formu (Ek-4)'!AJ750</f>
        <v>14</v>
      </c>
      <c r="G748" s="135">
        <f>IF(AND('1-Devamsızlık Formu (Ek-4)'!D750="",F748&gt;0,'1-Devamsızlık Formu (Ek-4)'!AW750="KASIM 2024"),(E748*(F748-1)+(666.75)),E748*F748)</f>
        <v>19250</v>
      </c>
      <c r="H748" s="135">
        <f t="shared" si="142"/>
        <v>192.5</v>
      </c>
      <c r="I748" s="141">
        <f t="shared" si="143"/>
        <v>192.5</v>
      </c>
      <c r="J748" s="135">
        <f t="shared" si="144"/>
        <v>0</v>
      </c>
      <c r="K748" s="135">
        <f t="shared" si="152"/>
        <v>0</v>
      </c>
      <c r="L748" s="135" t="e">
        <f t="shared" si="153"/>
        <v>#REF!</v>
      </c>
      <c r="M748" s="138" t="e">
        <f>IF(K748-'!!!KATILIMCI LİSTESİ!!!'!#REF!&gt;0,'!!!KATILIMCI LİSTESİ!!!'!#REF!,K748)</f>
        <v>#REF!</v>
      </c>
      <c r="N748" s="135">
        <f t="shared" si="145"/>
        <v>866.25</v>
      </c>
      <c r="O748" s="135">
        <f t="shared" si="146"/>
        <v>1058.75</v>
      </c>
      <c r="P748" s="139">
        <f t="shared" si="147"/>
        <v>20308.75</v>
      </c>
      <c r="Q748" s="135">
        <f>'5-Banka Listesi'!G749</f>
        <v>0</v>
      </c>
      <c r="R748" s="140">
        <f t="shared" si="148"/>
        <v>19250</v>
      </c>
      <c r="S748" s="140">
        <f t="shared" si="149"/>
        <v>433.125</v>
      </c>
      <c r="T748" s="140">
        <f t="shared" si="150"/>
        <v>385</v>
      </c>
      <c r="U748" s="135">
        <f t="shared" si="151"/>
        <v>20068.125</v>
      </c>
      <c r="V748" s="132">
        <v>744</v>
      </c>
    </row>
    <row r="749" spans="2:22" ht="33.950000000000003" customHeight="1" x14ac:dyDescent="0.25">
      <c r="B749" s="132">
        <v>745</v>
      </c>
      <c r="C749" s="133" t="str">
        <f>'!!!KATILIMCI LİSTESİ!!!'!B746</f>
        <v>İLAYDA ŞAHAN</v>
      </c>
      <c r="D749" s="134" t="str">
        <f>'!!!KATILIMCI LİSTESİ!!!'!C746</f>
        <v>21847902968</v>
      </c>
      <c r="E749" s="135">
        <f>'!!! VERİLER !!!'!C$1</f>
        <v>1375</v>
      </c>
      <c r="F749" s="136">
        <f>'1-Devamsızlık Formu (Ek-4)'!AJ751</f>
        <v>14</v>
      </c>
      <c r="G749" s="135">
        <f>IF(AND('1-Devamsızlık Formu (Ek-4)'!D751="",F749&gt;0,'1-Devamsızlık Formu (Ek-4)'!AW751="KASIM 2024"),(E749*(F749-1)+(666.75)),E749*F749)</f>
        <v>19250</v>
      </c>
      <c r="H749" s="135">
        <f t="shared" si="142"/>
        <v>192.5</v>
      </c>
      <c r="I749" s="141">
        <f t="shared" si="143"/>
        <v>192.5</v>
      </c>
      <c r="J749" s="135">
        <f t="shared" si="144"/>
        <v>0</v>
      </c>
      <c r="K749" s="135">
        <f t="shared" si="152"/>
        <v>0</v>
      </c>
      <c r="L749" s="135" t="e">
        <f t="shared" si="153"/>
        <v>#REF!</v>
      </c>
      <c r="M749" s="138" t="e">
        <f>IF(K749-'!!!KATILIMCI LİSTESİ!!!'!#REF!&gt;0,'!!!KATILIMCI LİSTESİ!!!'!#REF!,K749)</f>
        <v>#REF!</v>
      </c>
      <c r="N749" s="135">
        <f t="shared" si="145"/>
        <v>866.25</v>
      </c>
      <c r="O749" s="135">
        <f t="shared" si="146"/>
        <v>1058.75</v>
      </c>
      <c r="P749" s="139">
        <f t="shared" si="147"/>
        <v>20308.75</v>
      </c>
      <c r="Q749" s="135">
        <f>'5-Banka Listesi'!G750</f>
        <v>0</v>
      </c>
      <c r="R749" s="140">
        <f t="shared" si="148"/>
        <v>19250</v>
      </c>
      <c r="S749" s="140">
        <f t="shared" si="149"/>
        <v>433.125</v>
      </c>
      <c r="T749" s="140">
        <f t="shared" si="150"/>
        <v>385</v>
      </c>
      <c r="U749" s="135">
        <f t="shared" si="151"/>
        <v>20068.125</v>
      </c>
      <c r="V749" s="132">
        <v>745</v>
      </c>
    </row>
    <row r="750" spans="2:22" ht="33.950000000000003" customHeight="1" x14ac:dyDescent="0.25">
      <c r="B750" s="132">
        <v>746</v>
      </c>
      <c r="C750" s="133" t="str">
        <f>'!!!KATILIMCI LİSTESİ!!!'!B747</f>
        <v>İLAYDA SOYLU</v>
      </c>
      <c r="D750" s="134" t="str">
        <f>'!!!KATILIMCI LİSTESİ!!!'!C747</f>
        <v>43261337188</v>
      </c>
      <c r="E750" s="135">
        <f>'!!! VERİLER !!!'!C$1</f>
        <v>1375</v>
      </c>
      <c r="F750" s="136">
        <f>'1-Devamsızlık Formu (Ek-4)'!AJ752</f>
        <v>6</v>
      </c>
      <c r="G750" s="135">
        <f>IF(AND('1-Devamsızlık Formu (Ek-4)'!D752="",F750&gt;0,'1-Devamsızlık Formu (Ek-4)'!AW752="KASIM 2024"),(E750*(F750-1)+(666.75)),E750*F750)</f>
        <v>8250</v>
      </c>
      <c r="H750" s="135">
        <f t="shared" si="142"/>
        <v>82.5</v>
      </c>
      <c r="I750" s="141">
        <f t="shared" si="143"/>
        <v>82.5</v>
      </c>
      <c r="J750" s="135">
        <f t="shared" si="144"/>
        <v>0</v>
      </c>
      <c r="K750" s="135">
        <f t="shared" si="152"/>
        <v>0</v>
      </c>
      <c r="L750" s="135" t="e">
        <f t="shared" si="153"/>
        <v>#REF!</v>
      </c>
      <c r="M750" s="138" t="e">
        <f>IF(K750-'!!!KATILIMCI LİSTESİ!!!'!#REF!&gt;0,'!!!KATILIMCI LİSTESİ!!!'!#REF!,K750)</f>
        <v>#REF!</v>
      </c>
      <c r="N750" s="135">
        <f t="shared" si="145"/>
        <v>371.25</v>
      </c>
      <c r="O750" s="135">
        <f t="shared" si="146"/>
        <v>453.75</v>
      </c>
      <c r="P750" s="139">
        <f t="shared" si="147"/>
        <v>8703.75</v>
      </c>
      <c r="Q750" s="135">
        <f>'5-Banka Listesi'!G751</f>
        <v>0</v>
      </c>
      <c r="R750" s="140">
        <f t="shared" si="148"/>
        <v>8250</v>
      </c>
      <c r="S750" s="140">
        <f t="shared" si="149"/>
        <v>185.625</v>
      </c>
      <c r="T750" s="140">
        <f t="shared" si="150"/>
        <v>165</v>
      </c>
      <c r="U750" s="135">
        <f t="shared" si="151"/>
        <v>8600.625</v>
      </c>
      <c r="V750" s="132">
        <v>746</v>
      </c>
    </row>
    <row r="751" spans="2:22" ht="33.950000000000003" customHeight="1" x14ac:dyDescent="0.25">
      <c r="B751" s="132">
        <v>747</v>
      </c>
      <c r="C751" s="133" t="str">
        <f>'!!!KATILIMCI LİSTESİ!!!'!B748</f>
        <v>İLHAMİ TARHAN</v>
      </c>
      <c r="D751" s="134" t="str">
        <f>'!!!KATILIMCI LİSTESİ!!!'!C748</f>
        <v>11093274254</v>
      </c>
      <c r="E751" s="135">
        <f>'!!! VERİLER !!!'!C$1</f>
        <v>1375</v>
      </c>
      <c r="F751" s="136">
        <f>'1-Devamsızlık Formu (Ek-4)'!AJ753</f>
        <v>14</v>
      </c>
      <c r="G751" s="135">
        <f>IF(AND('1-Devamsızlık Formu (Ek-4)'!D753="",F751&gt;0,'1-Devamsızlık Formu (Ek-4)'!AW753="KASIM 2024"),(E751*(F751-1)+(666.75)),E751*F751)</f>
        <v>19250</v>
      </c>
      <c r="H751" s="135">
        <f t="shared" si="142"/>
        <v>192.5</v>
      </c>
      <c r="I751" s="141">
        <f t="shared" si="143"/>
        <v>192.5</v>
      </c>
      <c r="J751" s="135">
        <f t="shared" si="144"/>
        <v>0</v>
      </c>
      <c r="K751" s="135">
        <f t="shared" si="152"/>
        <v>0</v>
      </c>
      <c r="L751" s="135" t="e">
        <f t="shared" si="153"/>
        <v>#REF!</v>
      </c>
      <c r="M751" s="138" t="e">
        <f>IF(K751-'!!!KATILIMCI LİSTESİ!!!'!#REF!&gt;0,'!!!KATILIMCI LİSTESİ!!!'!#REF!,K751)</f>
        <v>#REF!</v>
      </c>
      <c r="N751" s="135">
        <f t="shared" si="145"/>
        <v>866.25</v>
      </c>
      <c r="O751" s="135">
        <f t="shared" si="146"/>
        <v>1058.75</v>
      </c>
      <c r="P751" s="139">
        <f t="shared" si="147"/>
        <v>20308.75</v>
      </c>
      <c r="Q751" s="135">
        <f>'5-Banka Listesi'!G752</f>
        <v>0</v>
      </c>
      <c r="R751" s="140">
        <f t="shared" si="148"/>
        <v>19250</v>
      </c>
      <c r="S751" s="140">
        <f t="shared" si="149"/>
        <v>433.125</v>
      </c>
      <c r="T751" s="140">
        <f t="shared" si="150"/>
        <v>385</v>
      </c>
      <c r="U751" s="135">
        <f t="shared" si="151"/>
        <v>20068.125</v>
      </c>
      <c r="V751" s="132">
        <v>747</v>
      </c>
    </row>
    <row r="752" spans="2:22" ht="33.950000000000003" customHeight="1" x14ac:dyDescent="0.25">
      <c r="B752" s="132">
        <v>748</v>
      </c>
      <c r="C752" s="133" t="str">
        <f>'!!!KATILIMCI LİSTESİ!!!'!B749</f>
        <v>İLHAN ÜREGİN</v>
      </c>
      <c r="D752" s="134" t="str">
        <f>'!!!KATILIMCI LİSTESİ!!!'!C749</f>
        <v>10072464396</v>
      </c>
      <c r="E752" s="135">
        <f>'!!! VERİLER !!!'!C$1</f>
        <v>1375</v>
      </c>
      <c r="F752" s="136">
        <f>'1-Devamsızlık Formu (Ek-4)'!AJ754</f>
        <v>14</v>
      </c>
      <c r="G752" s="135">
        <f>IF(AND('1-Devamsızlık Formu (Ek-4)'!D754="",F752&gt;0,'1-Devamsızlık Formu (Ek-4)'!AW754="KASIM 2024"),(E752*(F752-1)+(666.75)),E752*F752)</f>
        <v>19250</v>
      </c>
      <c r="H752" s="135">
        <f t="shared" si="142"/>
        <v>192.5</v>
      </c>
      <c r="I752" s="141">
        <f t="shared" si="143"/>
        <v>192.5</v>
      </c>
      <c r="J752" s="135">
        <f t="shared" si="144"/>
        <v>0</v>
      </c>
      <c r="K752" s="135">
        <f t="shared" si="152"/>
        <v>0</v>
      </c>
      <c r="L752" s="135" t="e">
        <f t="shared" si="153"/>
        <v>#REF!</v>
      </c>
      <c r="M752" s="138" t="e">
        <f>IF(K752-'!!!KATILIMCI LİSTESİ!!!'!#REF!&gt;0,'!!!KATILIMCI LİSTESİ!!!'!#REF!,K752)</f>
        <v>#REF!</v>
      </c>
      <c r="N752" s="135">
        <f t="shared" si="145"/>
        <v>866.25</v>
      </c>
      <c r="O752" s="135">
        <f t="shared" si="146"/>
        <v>1058.75</v>
      </c>
      <c r="P752" s="139">
        <f t="shared" si="147"/>
        <v>20308.75</v>
      </c>
      <c r="Q752" s="135">
        <f>'5-Banka Listesi'!G753</f>
        <v>0</v>
      </c>
      <c r="R752" s="140">
        <f t="shared" si="148"/>
        <v>19250</v>
      </c>
      <c r="S752" s="140">
        <f t="shared" si="149"/>
        <v>433.125</v>
      </c>
      <c r="T752" s="140">
        <f t="shared" si="150"/>
        <v>385</v>
      </c>
      <c r="U752" s="135">
        <f t="shared" si="151"/>
        <v>20068.125</v>
      </c>
      <c r="V752" s="132">
        <v>748</v>
      </c>
    </row>
    <row r="753" spans="2:22" ht="33.950000000000003" customHeight="1" x14ac:dyDescent="0.25">
      <c r="B753" s="132">
        <v>749</v>
      </c>
      <c r="C753" s="133" t="str">
        <f>'!!!KATILIMCI LİSTESİ!!!'!B750</f>
        <v>İLKAY ABAYLI</v>
      </c>
      <c r="D753" s="134" t="str">
        <f>'!!!KATILIMCI LİSTESİ!!!'!C750</f>
        <v>12408115484</v>
      </c>
      <c r="E753" s="135">
        <f>'!!! VERİLER !!!'!C$1</f>
        <v>1375</v>
      </c>
      <c r="F753" s="136">
        <f>'1-Devamsızlık Formu (Ek-4)'!AJ755</f>
        <v>14</v>
      </c>
      <c r="G753" s="135">
        <f>IF(AND('1-Devamsızlık Formu (Ek-4)'!D755="",F753&gt;0,'1-Devamsızlık Formu (Ek-4)'!AW755="KASIM 2024"),(E753*(F753-1)+(666.75)),E753*F753)</f>
        <v>19250</v>
      </c>
      <c r="H753" s="135">
        <f t="shared" si="142"/>
        <v>192.5</v>
      </c>
      <c r="I753" s="141">
        <f t="shared" si="143"/>
        <v>192.5</v>
      </c>
      <c r="J753" s="135">
        <f t="shared" si="144"/>
        <v>0</v>
      </c>
      <c r="K753" s="135">
        <f t="shared" si="152"/>
        <v>0</v>
      </c>
      <c r="L753" s="135" t="e">
        <f t="shared" si="153"/>
        <v>#REF!</v>
      </c>
      <c r="M753" s="138" t="e">
        <f>IF(K753-'!!!KATILIMCI LİSTESİ!!!'!#REF!&gt;0,'!!!KATILIMCI LİSTESİ!!!'!#REF!,K753)</f>
        <v>#REF!</v>
      </c>
      <c r="N753" s="135">
        <f t="shared" si="145"/>
        <v>866.25</v>
      </c>
      <c r="O753" s="135">
        <f t="shared" si="146"/>
        <v>1058.75</v>
      </c>
      <c r="P753" s="139">
        <f t="shared" si="147"/>
        <v>20308.75</v>
      </c>
      <c r="Q753" s="135">
        <f>'5-Banka Listesi'!G754</f>
        <v>0</v>
      </c>
      <c r="R753" s="140">
        <f t="shared" si="148"/>
        <v>19250</v>
      </c>
      <c r="S753" s="140">
        <f t="shared" si="149"/>
        <v>433.125</v>
      </c>
      <c r="T753" s="140">
        <f t="shared" si="150"/>
        <v>385</v>
      </c>
      <c r="U753" s="135">
        <f t="shared" si="151"/>
        <v>20068.125</v>
      </c>
      <c r="V753" s="132">
        <v>749</v>
      </c>
    </row>
    <row r="754" spans="2:22" ht="33.950000000000003" customHeight="1" x14ac:dyDescent="0.25">
      <c r="B754" s="132">
        <v>750</v>
      </c>
      <c r="C754" s="133" t="str">
        <f>'!!!KATILIMCI LİSTESİ!!!'!B751</f>
        <v>İLKER SARIBAL</v>
      </c>
      <c r="D754" s="134" t="str">
        <f>'!!!KATILIMCI LİSTESİ!!!'!C751</f>
        <v>36178427738</v>
      </c>
      <c r="E754" s="135">
        <f>'!!! VERİLER !!!'!C$1</f>
        <v>1375</v>
      </c>
      <c r="F754" s="136">
        <f>'1-Devamsızlık Formu (Ek-4)'!AJ756</f>
        <v>13</v>
      </c>
      <c r="G754" s="135">
        <f>IF(AND('1-Devamsızlık Formu (Ek-4)'!D756="",F754&gt;0,'1-Devamsızlık Formu (Ek-4)'!AW756="KASIM 2024"),(E754*(F754-1)+(666.75)),E754*F754)</f>
        <v>17875</v>
      </c>
      <c r="H754" s="135">
        <f t="shared" si="142"/>
        <v>178.75</v>
      </c>
      <c r="I754" s="141">
        <f t="shared" si="143"/>
        <v>178.75</v>
      </c>
      <c r="J754" s="135">
        <f t="shared" si="144"/>
        <v>0</v>
      </c>
      <c r="K754" s="135">
        <f t="shared" si="152"/>
        <v>0</v>
      </c>
      <c r="L754" s="135" t="e">
        <f t="shared" si="153"/>
        <v>#REF!</v>
      </c>
      <c r="M754" s="138" t="e">
        <f>IF(K754-'!!!KATILIMCI LİSTESİ!!!'!#REF!&gt;0,'!!!KATILIMCI LİSTESİ!!!'!#REF!,K754)</f>
        <v>#REF!</v>
      </c>
      <c r="N754" s="135">
        <f t="shared" si="145"/>
        <v>804.375</v>
      </c>
      <c r="O754" s="135">
        <f t="shared" si="146"/>
        <v>983.125</v>
      </c>
      <c r="P754" s="139">
        <f t="shared" si="147"/>
        <v>18858.125</v>
      </c>
      <c r="Q754" s="135">
        <f>'5-Banka Listesi'!G755</f>
        <v>0</v>
      </c>
      <c r="R754" s="140">
        <f t="shared" si="148"/>
        <v>17875</v>
      </c>
      <c r="S754" s="140">
        <f t="shared" si="149"/>
        <v>402.18799999999999</v>
      </c>
      <c r="T754" s="140">
        <f t="shared" si="150"/>
        <v>357.5</v>
      </c>
      <c r="U754" s="135">
        <f t="shared" si="151"/>
        <v>18634.687999999998</v>
      </c>
      <c r="V754" s="132">
        <v>750</v>
      </c>
    </row>
    <row r="755" spans="2:22" ht="33.950000000000003" customHeight="1" x14ac:dyDescent="0.25">
      <c r="B755" s="132">
        <v>751</v>
      </c>
      <c r="C755" s="133" t="str">
        <f>'!!!KATILIMCI LİSTESİ!!!'!B752</f>
        <v>İLKNUR GAMSIZ</v>
      </c>
      <c r="D755" s="134" t="str">
        <f>'!!!KATILIMCI LİSTESİ!!!'!C752</f>
        <v>14075227682</v>
      </c>
      <c r="E755" s="135">
        <f>'!!! VERİLER !!!'!C$1</f>
        <v>1375</v>
      </c>
      <c r="F755" s="136">
        <f>'1-Devamsızlık Formu (Ek-4)'!AJ757</f>
        <v>10</v>
      </c>
      <c r="G755" s="135">
        <f>IF(AND('1-Devamsızlık Formu (Ek-4)'!D757="",F755&gt;0,'1-Devamsızlık Formu (Ek-4)'!AW757="KASIM 2024"),(E755*(F755-1)+(666.75)),E755*F755)</f>
        <v>13750</v>
      </c>
      <c r="H755" s="135">
        <f t="shared" si="142"/>
        <v>137.5</v>
      </c>
      <c r="I755" s="141">
        <f t="shared" si="143"/>
        <v>137.5</v>
      </c>
      <c r="J755" s="135">
        <f t="shared" si="144"/>
        <v>0</v>
      </c>
      <c r="K755" s="135">
        <f t="shared" si="152"/>
        <v>0</v>
      </c>
      <c r="L755" s="135" t="e">
        <f t="shared" si="153"/>
        <v>#REF!</v>
      </c>
      <c r="M755" s="138" t="e">
        <f>IF(K755-'!!!KATILIMCI LİSTESİ!!!'!#REF!&gt;0,'!!!KATILIMCI LİSTESİ!!!'!#REF!,K755)</f>
        <v>#REF!</v>
      </c>
      <c r="N755" s="135">
        <f t="shared" si="145"/>
        <v>618.75</v>
      </c>
      <c r="O755" s="135">
        <f t="shared" si="146"/>
        <v>756.25</v>
      </c>
      <c r="P755" s="139">
        <f t="shared" si="147"/>
        <v>14506.25</v>
      </c>
      <c r="Q755" s="135">
        <f>'5-Banka Listesi'!G756</f>
        <v>0</v>
      </c>
      <c r="R755" s="140">
        <f t="shared" si="148"/>
        <v>13750</v>
      </c>
      <c r="S755" s="140">
        <f t="shared" si="149"/>
        <v>309.375</v>
      </c>
      <c r="T755" s="140">
        <f t="shared" si="150"/>
        <v>275</v>
      </c>
      <c r="U755" s="135">
        <f t="shared" si="151"/>
        <v>14334.375</v>
      </c>
      <c r="V755" s="132">
        <v>751</v>
      </c>
    </row>
    <row r="756" spans="2:22" ht="33.950000000000003" customHeight="1" x14ac:dyDescent="0.25">
      <c r="B756" s="132">
        <v>752</v>
      </c>
      <c r="C756" s="133" t="str">
        <f>'!!!KATILIMCI LİSTESİ!!!'!B753</f>
        <v>İLYAS ŞENKAYA</v>
      </c>
      <c r="D756" s="134" t="str">
        <f>'!!!KATILIMCI LİSTESİ!!!'!C753</f>
        <v>10856125918</v>
      </c>
      <c r="E756" s="135">
        <f>'!!! VERİLER !!!'!C$1</f>
        <v>1375</v>
      </c>
      <c r="F756" s="136">
        <f>'1-Devamsızlık Formu (Ek-4)'!AJ758</f>
        <v>13</v>
      </c>
      <c r="G756" s="135">
        <f>IF(AND('1-Devamsızlık Formu (Ek-4)'!D758="",F756&gt;0,'1-Devamsızlık Formu (Ek-4)'!AW758="KASIM 2024"),(E756*(F756-1)+(666.75)),E756*F756)</f>
        <v>17875</v>
      </c>
      <c r="H756" s="135">
        <f t="shared" si="142"/>
        <v>178.75</v>
      </c>
      <c r="I756" s="141">
        <f t="shared" si="143"/>
        <v>178.75</v>
      </c>
      <c r="J756" s="135">
        <f t="shared" si="144"/>
        <v>0</v>
      </c>
      <c r="K756" s="135">
        <f t="shared" si="152"/>
        <v>0</v>
      </c>
      <c r="L756" s="135" t="e">
        <f t="shared" si="153"/>
        <v>#REF!</v>
      </c>
      <c r="M756" s="138" t="e">
        <f>IF(K756-'!!!KATILIMCI LİSTESİ!!!'!#REF!&gt;0,'!!!KATILIMCI LİSTESİ!!!'!#REF!,K756)</f>
        <v>#REF!</v>
      </c>
      <c r="N756" s="135">
        <f t="shared" si="145"/>
        <v>804.375</v>
      </c>
      <c r="O756" s="135">
        <f t="shared" si="146"/>
        <v>983.125</v>
      </c>
      <c r="P756" s="139">
        <f t="shared" si="147"/>
        <v>18858.125</v>
      </c>
      <c r="Q756" s="135">
        <f>'5-Banka Listesi'!G757</f>
        <v>0</v>
      </c>
      <c r="R756" s="140">
        <f t="shared" si="148"/>
        <v>17875</v>
      </c>
      <c r="S756" s="140">
        <f t="shared" si="149"/>
        <v>402.18799999999999</v>
      </c>
      <c r="T756" s="140">
        <f t="shared" si="150"/>
        <v>357.5</v>
      </c>
      <c r="U756" s="135">
        <f t="shared" si="151"/>
        <v>18634.687999999998</v>
      </c>
      <c r="V756" s="132">
        <v>752</v>
      </c>
    </row>
    <row r="757" spans="2:22" ht="33.950000000000003" customHeight="1" x14ac:dyDescent="0.25">
      <c r="B757" s="132">
        <v>753</v>
      </c>
      <c r="C757" s="133" t="str">
        <f>'!!!KATILIMCI LİSTESİ!!!'!B754</f>
        <v>İMRAN ŞUAYIP DOĞAN</v>
      </c>
      <c r="D757" s="134" t="str">
        <f>'!!!KATILIMCI LİSTESİ!!!'!C754</f>
        <v>10970857580</v>
      </c>
      <c r="E757" s="135">
        <f>'!!! VERİLER !!!'!C$1</f>
        <v>1375</v>
      </c>
      <c r="F757" s="136">
        <f>'1-Devamsızlık Formu (Ek-4)'!AJ759</f>
        <v>14</v>
      </c>
      <c r="G757" s="135">
        <f>IF(AND('1-Devamsızlık Formu (Ek-4)'!D759="",F757&gt;0,'1-Devamsızlık Formu (Ek-4)'!AW759="KASIM 2024"),(E757*(F757-1)+(666.75)),E757*F757)</f>
        <v>19250</v>
      </c>
      <c r="H757" s="135">
        <f t="shared" si="142"/>
        <v>192.5</v>
      </c>
      <c r="I757" s="141">
        <f t="shared" si="143"/>
        <v>192.5</v>
      </c>
      <c r="J757" s="135">
        <f t="shared" si="144"/>
        <v>0</v>
      </c>
      <c r="K757" s="135">
        <f t="shared" si="152"/>
        <v>0</v>
      </c>
      <c r="L757" s="135" t="e">
        <f t="shared" si="153"/>
        <v>#REF!</v>
      </c>
      <c r="M757" s="138" t="e">
        <f>IF(K757-'!!!KATILIMCI LİSTESİ!!!'!#REF!&gt;0,'!!!KATILIMCI LİSTESİ!!!'!#REF!,K757)</f>
        <v>#REF!</v>
      </c>
      <c r="N757" s="135">
        <f t="shared" si="145"/>
        <v>866.25</v>
      </c>
      <c r="O757" s="135">
        <f t="shared" si="146"/>
        <v>1058.75</v>
      </c>
      <c r="P757" s="139">
        <f t="shared" si="147"/>
        <v>20308.75</v>
      </c>
      <c r="Q757" s="135">
        <f>'5-Banka Listesi'!G758</f>
        <v>0</v>
      </c>
      <c r="R757" s="140">
        <f t="shared" si="148"/>
        <v>19250</v>
      </c>
      <c r="S757" s="140">
        <f t="shared" si="149"/>
        <v>433.125</v>
      </c>
      <c r="T757" s="140">
        <f t="shared" si="150"/>
        <v>385</v>
      </c>
      <c r="U757" s="135">
        <f t="shared" si="151"/>
        <v>20068.125</v>
      </c>
      <c r="V757" s="132">
        <v>753</v>
      </c>
    </row>
    <row r="758" spans="2:22" ht="33.950000000000003" customHeight="1" x14ac:dyDescent="0.25">
      <c r="B758" s="132">
        <v>754</v>
      </c>
      <c r="C758" s="133" t="str">
        <f>'!!!KATILIMCI LİSTESİ!!!'!B755</f>
        <v>İNCİ DURMUŞ</v>
      </c>
      <c r="D758" s="134" t="str">
        <f>'!!!KATILIMCI LİSTESİ!!!'!C755</f>
        <v>37867381812</v>
      </c>
      <c r="E758" s="135">
        <f>'!!! VERİLER !!!'!C$1</f>
        <v>1375</v>
      </c>
      <c r="F758" s="136">
        <f>'1-Devamsızlık Formu (Ek-4)'!AJ760</f>
        <v>14</v>
      </c>
      <c r="G758" s="135">
        <f>IF(AND('1-Devamsızlık Formu (Ek-4)'!D760="",F758&gt;0,'1-Devamsızlık Formu (Ek-4)'!AW760="KASIM 2024"),(E758*(F758-1)+(666.75)),E758*F758)</f>
        <v>19250</v>
      </c>
      <c r="H758" s="135">
        <f t="shared" si="142"/>
        <v>192.5</v>
      </c>
      <c r="I758" s="141">
        <f t="shared" si="143"/>
        <v>192.5</v>
      </c>
      <c r="J758" s="135">
        <f t="shared" si="144"/>
        <v>0</v>
      </c>
      <c r="K758" s="135">
        <f t="shared" si="152"/>
        <v>0</v>
      </c>
      <c r="L758" s="135" t="e">
        <f t="shared" si="153"/>
        <v>#REF!</v>
      </c>
      <c r="M758" s="138" t="e">
        <f>IF(K758-'!!!KATILIMCI LİSTESİ!!!'!#REF!&gt;0,'!!!KATILIMCI LİSTESİ!!!'!#REF!,K758)</f>
        <v>#REF!</v>
      </c>
      <c r="N758" s="135">
        <f t="shared" si="145"/>
        <v>866.25</v>
      </c>
      <c r="O758" s="135">
        <f t="shared" si="146"/>
        <v>1058.75</v>
      </c>
      <c r="P758" s="139">
        <f t="shared" si="147"/>
        <v>20308.75</v>
      </c>
      <c r="Q758" s="135">
        <f>'5-Banka Listesi'!G759</f>
        <v>0</v>
      </c>
      <c r="R758" s="140">
        <f t="shared" si="148"/>
        <v>19250</v>
      </c>
      <c r="S758" s="140">
        <f t="shared" si="149"/>
        <v>433.125</v>
      </c>
      <c r="T758" s="140">
        <f t="shared" si="150"/>
        <v>385</v>
      </c>
      <c r="U758" s="135">
        <f t="shared" si="151"/>
        <v>20068.125</v>
      </c>
      <c r="V758" s="132">
        <v>754</v>
      </c>
    </row>
    <row r="759" spans="2:22" ht="33.950000000000003" customHeight="1" x14ac:dyDescent="0.25">
      <c r="B759" s="132">
        <v>755</v>
      </c>
      <c r="C759" s="133" t="str">
        <f>'!!!KATILIMCI LİSTESİ!!!'!B756</f>
        <v>İPEK BELİNAY ÇOBANOĞLU</v>
      </c>
      <c r="D759" s="134" t="str">
        <f>'!!!KATILIMCI LİSTESİ!!!'!C756</f>
        <v>10181216022</v>
      </c>
      <c r="E759" s="135">
        <f>'!!! VERİLER !!!'!C$1</f>
        <v>1375</v>
      </c>
      <c r="F759" s="136">
        <f>'1-Devamsızlık Formu (Ek-4)'!AJ761</f>
        <v>7</v>
      </c>
      <c r="G759" s="135">
        <f>IF(AND('1-Devamsızlık Formu (Ek-4)'!D761="",F759&gt;0,'1-Devamsızlık Formu (Ek-4)'!AW761="KASIM 2024"),(E759*(F759-1)+(666.75)),E759*F759)</f>
        <v>9625</v>
      </c>
      <c r="H759" s="135">
        <f t="shared" si="142"/>
        <v>96.25</v>
      </c>
      <c r="I759" s="141">
        <f t="shared" si="143"/>
        <v>96.25</v>
      </c>
      <c r="J759" s="135">
        <f t="shared" si="144"/>
        <v>0</v>
      </c>
      <c r="K759" s="135">
        <f t="shared" si="152"/>
        <v>0</v>
      </c>
      <c r="L759" s="135" t="e">
        <f t="shared" si="153"/>
        <v>#REF!</v>
      </c>
      <c r="M759" s="138" t="e">
        <f>IF(K759-'!!!KATILIMCI LİSTESİ!!!'!#REF!&gt;0,'!!!KATILIMCI LİSTESİ!!!'!#REF!,K759)</f>
        <v>#REF!</v>
      </c>
      <c r="N759" s="135">
        <f t="shared" si="145"/>
        <v>433.125</v>
      </c>
      <c r="O759" s="135">
        <f t="shared" si="146"/>
        <v>529.375</v>
      </c>
      <c r="P759" s="139">
        <f t="shared" si="147"/>
        <v>10154.375</v>
      </c>
      <c r="Q759" s="135">
        <f>'5-Banka Listesi'!G760</f>
        <v>0</v>
      </c>
      <c r="R759" s="140">
        <f t="shared" si="148"/>
        <v>9625</v>
      </c>
      <c r="S759" s="140">
        <f t="shared" si="149"/>
        <v>216.56299999999999</v>
      </c>
      <c r="T759" s="140">
        <f t="shared" si="150"/>
        <v>192.5</v>
      </c>
      <c r="U759" s="135">
        <f t="shared" si="151"/>
        <v>10034.063</v>
      </c>
      <c r="V759" s="132">
        <v>755</v>
      </c>
    </row>
    <row r="760" spans="2:22" ht="33.950000000000003" customHeight="1" x14ac:dyDescent="0.25">
      <c r="B760" s="132">
        <v>756</v>
      </c>
      <c r="C760" s="133" t="str">
        <f>'!!!KATILIMCI LİSTESİ!!!'!B757</f>
        <v>İREM AKTAŞ</v>
      </c>
      <c r="D760" s="134" t="str">
        <f>'!!!KATILIMCI LİSTESİ!!!'!C757</f>
        <v>14981145766</v>
      </c>
      <c r="E760" s="135">
        <f>'!!! VERİLER !!!'!C$1</f>
        <v>1375</v>
      </c>
      <c r="F760" s="136">
        <f>'1-Devamsızlık Formu (Ek-4)'!AJ762</f>
        <v>14</v>
      </c>
      <c r="G760" s="135">
        <f>IF(AND('1-Devamsızlık Formu (Ek-4)'!D762="",F760&gt;0,'1-Devamsızlık Formu (Ek-4)'!AW762="KASIM 2024"),(E760*(F760-1)+(666.75)),E760*F760)</f>
        <v>19250</v>
      </c>
      <c r="H760" s="135">
        <f t="shared" si="142"/>
        <v>192.5</v>
      </c>
      <c r="I760" s="141">
        <f t="shared" si="143"/>
        <v>192.5</v>
      </c>
      <c r="J760" s="135">
        <f t="shared" si="144"/>
        <v>0</v>
      </c>
      <c r="K760" s="135">
        <f t="shared" si="152"/>
        <v>0</v>
      </c>
      <c r="L760" s="135" t="e">
        <f t="shared" si="153"/>
        <v>#REF!</v>
      </c>
      <c r="M760" s="138" t="e">
        <f>IF(K760-'!!!KATILIMCI LİSTESİ!!!'!#REF!&gt;0,'!!!KATILIMCI LİSTESİ!!!'!#REF!,K760)</f>
        <v>#REF!</v>
      </c>
      <c r="N760" s="135">
        <f t="shared" si="145"/>
        <v>866.25</v>
      </c>
      <c r="O760" s="135">
        <f t="shared" si="146"/>
        <v>1058.75</v>
      </c>
      <c r="P760" s="139">
        <f t="shared" si="147"/>
        <v>20308.75</v>
      </c>
      <c r="Q760" s="135">
        <f>'5-Banka Listesi'!G761</f>
        <v>0</v>
      </c>
      <c r="R760" s="140">
        <f t="shared" si="148"/>
        <v>19250</v>
      </c>
      <c r="S760" s="140">
        <f t="shared" si="149"/>
        <v>433.125</v>
      </c>
      <c r="T760" s="140">
        <f t="shared" si="150"/>
        <v>385</v>
      </c>
      <c r="U760" s="135">
        <f t="shared" si="151"/>
        <v>20068.125</v>
      </c>
      <c r="V760" s="132">
        <v>756</v>
      </c>
    </row>
    <row r="761" spans="2:22" ht="33.950000000000003" customHeight="1" x14ac:dyDescent="0.25">
      <c r="B761" s="132">
        <v>757</v>
      </c>
      <c r="C761" s="133" t="str">
        <f>'!!!KATILIMCI LİSTESİ!!!'!B758</f>
        <v>İREM BİLGE</v>
      </c>
      <c r="D761" s="134" t="str">
        <f>'!!!KATILIMCI LİSTESİ!!!'!C758</f>
        <v>10967273218</v>
      </c>
      <c r="E761" s="135">
        <f>'!!! VERİLER !!!'!C$1</f>
        <v>1375</v>
      </c>
      <c r="F761" s="136">
        <f>'1-Devamsızlık Formu (Ek-4)'!AJ763</f>
        <v>14</v>
      </c>
      <c r="G761" s="135">
        <f>IF(AND('1-Devamsızlık Formu (Ek-4)'!D763="",F761&gt;0,'1-Devamsızlık Formu (Ek-4)'!AW763="KASIM 2024"),(E761*(F761-1)+(666.75)),E761*F761)</f>
        <v>19250</v>
      </c>
      <c r="H761" s="135">
        <f t="shared" si="142"/>
        <v>192.5</v>
      </c>
      <c r="I761" s="141">
        <f t="shared" si="143"/>
        <v>192.5</v>
      </c>
      <c r="J761" s="135">
        <f t="shared" si="144"/>
        <v>0</v>
      </c>
      <c r="K761" s="135">
        <f t="shared" si="152"/>
        <v>0</v>
      </c>
      <c r="L761" s="135" t="e">
        <f t="shared" si="153"/>
        <v>#REF!</v>
      </c>
      <c r="M761" s="138" t="e">
        <f>IF(K761-'!!!KATILIMCI LİSTESİ!!!'!#REF!&gt;0,'!!!KATILIMCI LİSTESİ!!!'!#REF!,K761)</f>
        <v>#REF!</v>
      </c>
      <c r="N761" s="135">
        <f t="shared" si="145"/>
        <v>866.25</v>
      </c>
      <c r="O761" s="135">
        <f t="shared" si="146"/>
        <v>1058.75</v>
      </c>
      <c r="P761" s="139">
        <f t="shared" si="147"/>
        <v>20308.75</v>
      </c>
      <c r="Q761" s="135">
        <f>'5-Banka Listesi'!G762</f>
        <v>0</v>
      </c>
      <c r="R761" s="140">
        <f t="shared" si="148"/>
        <v>19250</v>
      </c>
      <c r="S761" s="140">
        <f t="shared" si="149"/>
        <v>433.125</v>
      </c>
      <c r="T761" s="140">
        <f t="shared" si="150"/>
        <v>385</v>
      </c>
      <c r="U761" s="135">
        <f t="shared" si="151"/>
        <v>20068.125</v>
      </c>
      <c r="V761" s="132">
        <v>757</v>
      </c>
    </row>
    <row r="762" spans="2:22" ht="33.950000000000003" customHeight="1" x14ac:dyDescent="0.25">
      <c r="B762" s="132">
        <v>758</v>
      </c>
      <c r="C762" s="133" t="str">
        <f>'!!!KATILIMCI LİSTESİ!!!'!B759</f>
        <v>İREM ÇELİK</v>
      </c>
      <c r="D762" s="134" t="str">
        <f>'!!!KATILIMCI LİSTESİ!!!'!C759</f>
        <v>12759067838</v>
      </c>
      <c r="E762" s="135">
        <f>'!!! VERİLER !!!'!C$1</f>
        <v>1375</v>
      </c>
      <c r="F762" s="136">
        <f>'1-Devamsızlık Formu (Ek-4)'!AJ764</f>
        <v>14</v>
      </c>
      <c r="G762" s="135">
        <f>IF(AND('1-Devamsızlık Formu (Ek-4)'!D764="",F762&gt;0,'1-Devamsızlık Formu (Ek-4)'!AW764="KASIM 2024"),(E762*(F762-1)+(666.75)),E762*F762)</f>
        <v>19250</v>
      </c>
      <c r="H762" s="135">
        <f t="shared" si="142"/>
        <v>192.5</v>
      </c>
      <c r="I762" s="141">
        <f t="shared" si="143"/>
        <v>192.5</v>
      </c>
      <c r="J762" s="135">
        <f t="shared" si="144"/>
        <v>0</v>
      </c>
      <c r="K762" s="135">
        <f t="shared" si="152"/>
        <v>0</v>
      </c>
      <c r="L762" s="135" t="e">
        <f t="shared" si="153"/>
        <v>#REF!</v>
      </c>
      <c r="M762" s="138" t="e">
        <f>IF(K762-'!!!KATILIMCI LİSTESİ!!!'!#REF!&gt;0,'!!!KATILIMCI LİSTESİ!!!'!#REF!,K762)</f>
        <v>#REF!</v>
      </c>
      <c r="N762" s="135">
        <f t="shared" si="145"/>
        <v>866.25</v>
      </c>
      <c r="O762" s="135">
        <f t="shared" si="146"/>
        <v>1058.75</v>
      </c>
      <c r="P762" s="139">
        <f t="shared" si="147"/>
        <v>20308.75</v>
      </c>
      <c r="Q762" s="135">
        <f>'5-Banka Listesi'!G763</f>
        <v>0</v>
      </c>
      <c r="R762" s="140">
        <f t="shared" si="148"/>
        <v>19250</v>
      </c>
      <c r="S762" s="140">
        <f t="shared" si="149"/>
        <v>433.125</v>
      </c>
      <c r="T762" s="140">
        <f t="shared" si="150"/>
        <v>385</v>
      </c>
      <c r="U762" s="135">
        <f t="shared" si="151"/>
        <v>20068.125</v>
      </c>
      <c r="V762" s="132">
        <v>758</v>
      </c>
    </row>
    <row r="763" spans="2:22" ht="33.950000000000003" customHeight="1" x14ac:dyDescent="0.25">
      <c r="B763" s="132">
        <v>759</v>
      </c>
      <c r="C763" s="133" t="str">
        <f>'!!!KATILIMCI LİSTESİ!!!'!B760</f>
        <v>İREM EVLEKSİZ</v>
      </c>
      <c r="D763" s="134" t="str">
        <f>'!!!KATILIMCI LİSTESİ!!!'!C760</f>
        <v>10526849038</v>
      </c>
      <c r="E763" s="135">
        <f>'!!! VERİLER !!!'!C$1</f>
        <v>1375</v>
      </c>
      <c r="F763" s="136">
        <f>'1-Devamsızlık Formu (Ek-4)'!AJ765</f>
        <v>14</v>
      </c>
      <c r="G763" s="135">
        <f>IF(AND('1-Devamsızlık Formu (Ek-4)'!D765="",F763&gt;0,'1-Devamsızlık Formu (Ek-4)'!AW765="KASIM 2024"),(E763*(F763-1)+(666.75)),E763*F763)</f>
        <v>19250</v>
      </c>
      <c r="H763" s="135">
        <f t="shared" si="142"/>
        <v>192.5</v>
      </c>
      <c r="I763" s="141">
        <f t="shared" si="143"/>
        <v>192.5</v>
      </c>
      <c r="J763" s="135">
        <f t="shared" si="144"/>
        <v>0</v>
      </c>
      <c r="K763" s="135">
        <f t="shared" si="152"/>
        <v>0</v>
      </c>
      <c r="L763" s="135" t="e">
        <f t="shared" si="153"/>
        <v>#REF!</v>
      </c>
      <c r="M763" s="138" t="e">
        <f>IF(K763-'!!!KATILIMCI LİSTESİ!!!'!#REF!&gt;0,'!!!KATILIMCI LİSTESİ!!!'!#REF!,K763)</f>
        <v>#REF!</v>
      </c>
      <c r="N763" s="135">
        <f t="shared" si="145"/>
        <v>866.25</v>
      </c>
      <c r="O763" s="135">
        <f t="shared" si="146"/>
        <v>1058.75</v>
      </c>
      <c r="P763" s="139">
        <f t="shared" si="147"/>
        <v>20308.75</v>
      </c>
      <c r="Q763" s="135">
        <f>'5-Banka Listesi'!G764</f>
        <v>0</v>
      </c>
      <c r="R763" s="140">
        <f t="shared" si="148"/>
        <v>19250</v>
      </c>
      <c r="S763" s="140">
        <f t="shared" si="149"/>
        <v>433.125</v>
      </c>
      <c r="T763" s="140">
        <f t="shared" si="150"/>
        <v>385</v>
      </c>
      <c r="U763" s="135">
        <f t="shared" si="151"/>
        <v>20068.125</v>
      </c>
      <c r="V763" s="132">
        <v>759</v>
      </c>
    </row>
    <row r="764" spans="2:22" ht="33.950000000000003" customHeight="1" x14ac:dyDescent="0.25">
      <c r="B764" s="132">
        <v>760</v>
      </c>
      <c r="C764" s="133" t="str">
        <f>'!!!KATILIMCI LİSTESİ!!!'!B761</f>
        <v>İREM KAPLAN</v>
      </c>
      <c r="D764" s="134" t="str">
        <f>'!!!KATILIMCI LİSTESİ!!!'!C761</f>
        <v>10811277928</v>
      </c>
      <c r="E764" s="135">
        <f>'!!! VERİLER !!!'!C$1</f>
        <v>1375</v>
      </c>
      <c r="F764" s="136">
        <f>'1-Devamsızlık Formu (Ek-4)'!AJ766</f>
        <v>13</v>
      </c>
      <c r="G764" s="135">
        <f>IF(AND('1-Devamsızlık Formu (Ek-4)'!D766="",F764&gt;0,'1-Devamsızlık Formu (Ek-4)'!AW766="KASIM 2024"),(E764*(F764-1)+(666.75)),E764*F764)</f>
        <v>17875</v>
      </c>
      <c r="H764" s="135">
        <f t="shared" si="142"/>
        <v>178.75</v>
      </c>
      <c r="I764" s="141">
        <f t="shared" si="143"/>
        <v>178.75</v>
      </c>
      <c r="J764" s="135">
        <f t="shared" si="144"/>
        <v>0</v>
      </c>
      <c r="K764" s="135">
        <f t="shared" si="152"/>
        <v>0</v>
      </c>
      <c r="L764" s="135" t="e">
        <f t="shared" si="153"/>
        <v>#REF!</v>
      </c>
      <c r="M764" s="138" t="e">
        <f>IF(K764-'!!!KATILIMCI LİSTESİ!!!'!#REF!&gt;0,'!!!KATILIMCI LİSTESİ!!!'!#REF!,K764)</f>
        <v>#REF!</v>
      </c>
      <c r="N764" s="135">
        <f t="shared" si="145"/>
        <v>804.375</v>
      </c>
      <c r="O764" s="135">
        <f t="shared" si="146"/>
        <v>983.125</v>
      </c>
      <c r="P764" s="139">
        <f t="shared" si="147"/>
        <v>18858.125</v>
      </c>
      <c r="Q764" s="135">
        <f>'5-Banka Listesi'!G765</f>
        <v>0</v>
      </c>
      <c r="R764" s="140">
        <f t="shared" si="148"/>
        <v>17875</v>
      </c>
      <c r="S764" s="140">
        <f t="shared" si="149"/>
        <v>402.18799999999999</v>
      </c>
      <c r="T764" s="140">
        <f t="shared" si="150"/>
        <v>357.5</v>
      </c>
      <c r="U764" s="135">
        <f t="shared" si="151"/>
        <v>18634.687999999998</v>
      </c>
      <c r="V764" s="132">
        <v>760</v>
      </c>
    </row>
    <row r="765" spans="2:22" ht="33.950000000000003" customHeight="1" x14ac:dyDescent="0.25">
      <c r="B765" s="132">
        <v>761</v>
      </c>
      <c r="C765" s="133" t="str">
        <f>'!!!KATILIMCI LİSTESİ!!!'!B762</f>
        <v>İREM KARADAĞ</v>
      </c>
      <c r="D765" s="134" t="str">
        <f>'!!!KATILIMCI LİSTESİ!!!'!C762</f>
        <v>10970266214</v>
      </c>
      <c r="E765" s="135">
        <f>'!!! VERİLER !!!'!C$1</f>
        <v>1375</v>
      </c>
      <c r="F765" s="136">
        <f>'1-Devamsızlık Formu (Ek-4)'!AJ767</f>
        <v>13</v>
      </c>
      <c r="G765" s="135">
        <f>IF(AND('1-Devamsızlık Formu (Ek-4)'!D767="",F765&gt;0,'1-Devamsızlık Formu (Ek-4)'!AW767="KASIM 2024"),(E765*(F765-1)+(666.75)),E765*F765)</f>
        <v>17875</v>
      </c>
      <c r="H765" s="135">
        <f t="shared" si="142"/>
        <v>178.75</v>
      </c>
      <c r="I765" s="141">
        <f t="shared" si="143"/>
        <v>178.75</v>
      </c>
      <c r="J765" s="135">
        <f t="shared" si="144"/>
        <v>0</v>
      </c>
      <c r="K765" s="135">
        <f t="shared" si="152"/>
        <v>0</v>
      </c>
      <c r="L765" s="135" t="e">
        <f t="shared" si="153"/>
        <v>#REF!</v>
      </c>
      <c r="M765" s="138" t="e">
        <f>IF(K765-'!!!KATILIMCI LİSTESİ!!!'!#REF!&gt;0,'!!!KATILIMCI LİSTESİ!!!'!#REF!,K765)</f>
        <v>#REF!</v>
      </c>
      <c r="N765" s="135">
        <f t="shared" si="145"/>
        <v>804.375</v>
      </c>
      <c r="O765" s="135">
        <f t="shared" si="146"/>
        <v>983.125</v>
      </c>
      <c r="P765" s="139">
        <f t="shared" si="147"/>
        <v>18858.125</v>
      </c>
      <c r="Q765" s="135">
        <f>'5-Banka Listesi'!G766</f>
        <v>0</v>
      </c>
      <c r="R765" s="140">
        <f t="shared" si="148"/>
        <v>17875</v>
      </c>
      <c r="S765" s="140">
        <f t="shared" si="149"/>
        <v>402.18799999999999</v>
      </c>
      <c r="T765" s="140">
        <f t="shared" si="150"/>
        <v>357.5</v>
      </c>
      <c r="U765" s="135">
        <f t="shared" si="151"/>
        <v>18634.687999999998</v>
      </c>
      <c r="V765" s="132">
        <v>761</v>
      </c>
    </row>
    <row r="766" spans="2:22" ht="33.950000000000003" customHeight="1" x14ac:dyDescent="0.25">
      <c r="B766" s="132">
        <v>762</v>
      </c>
      <c r="C766" s="133" t="str">
        <f>'!!!KATILIMCI LİSTESİ!!!'!B763</f>
        <v>İREM KARADANA</v>
      </c>
      <c r="D766" s="134" t="str">
        <f>'!!!KATILIMCI LİSTESİ!!!'!C763</f>
        <v>33340640834</v>
      </c>
      <c r="E766" s="135">
        <f>'!!! VERİLER !!!'!C$1</f>
        <v>1375</v>
      </c>
      <c r="F766" s="136">
        <f>'1-Devamsızlık Formu (Ek-4)'!AJ768</f>
        <v>0</v>
      </c>
      <c r="G766" s="135">
        <f>IF(AND('1-Devamsızlık Formu (Ek-4)'!D768="",F766&gt;0,'1-Devamsızlık Formu (Ek-4)'!AW768="KASIM 2024"),(E766*(F766-1)+(666.75)),E766*F766)</f>
        <v>0</v>
      </c>
      <c r="H766" s="135">
        <f t="shared" si="142"/>
        <v>0</v>
      </c>
      <c r="I766" s="141">
        <f t="shared" si="143"/>
        <v>0</v>
      </c>
      <c r="J766" s="135">
        <f t="shared" si="144"/>
        <v>0</v>
      </c>
      <c r="K766" s="135">
        <f t="shared" si="152"/>
        <v>0</v>
      </c>
      <c r="L766" s="135" t="e">
        <f t="shared" si="153"/>
        <v>#REF!</v>
      </c>
      <c r="M766" s="138" t="e">
        <f>IF(K766-'!!!KATILIMCI LİSTESİ!!!'!#REF!&gt;0,'!!!KATILIMCI LİSTESİ!!!'!#REF!,K766)</f>
        <v>#REF!</v>
      </c>
      <c r="N766" s="135">
        <f t="shared" si="145"/>
        <v>0</v>
      </c>
      <c r="O766" s="135">
        <f t="shared" si="146"/>
        <v>0</v>
      </c>
      <c r="P766" s="139">
        <f t="shared" si="147"/>
        <v>0</v>
      </c>
      <c r="Q766" s="135">
        <f>'5-Banka Listesi'!G767</f>
        <v>0</v>
      </c>
      <c r="R766" s="140">
        <f t="shared" si="148"/>
        <v>0</v>
      </c>
      <c r="S766" s="140">
        <f t="shared" si="149"/>
        <v>0</v>
      </c>
      <c r="T766" s="140">
        <f t="shared" si="150"/>
        <v>0</v>
      </c>
      <c r="U766" s="135">
        <f t="shared" si="151"/>
        <v>0</v>
      </c>
      <c r="V766" s="132">
        <v>762</v>
      </c>
    </row>
    <row r="767" spans="2:22" ht="33.950000000000003" customHeight="1" x14ac:dyDescent="0.25">
      <c r="B767" s="132">
        <v>763</v>
      </c>
      <c r="C767" s="133" t="str">
        <f>'!!!KATILIMCI LİSTESİ!!!'!B764</f>
        <v>İREM KARATAŞ</v>
      </c>
      <c r="D767" s="134" t="str">
        <f>'!!!KATILIMCI LİSTESİ!!!'!C764</f>
        <v>26714538332</v>
      </c>
      <c r="E767" s="135">
        <f>'!!! VERİLER !!!'!C$1</f>
        <v>1375</v>
      </c>
      <c r="F767" s="136">
        <f>'1-Devamsızlık Formu (Ek-4)'!AJ769</f>
        <v>14</v>
      </c>
      <c r="G767" s="135">
        <f>IF(AND('1-Devamsızlık Formu (Ek-4)'!D769="",F767&gt;0,'1-Devamsızlık Formu (Ek-4)'!AW769="KASIM 2024"),(E767*(F767-1)+(666.75)),E767*F767)</f>
        <v>19250</v>
      </c>
      <c r="H767" s="135">
        <f t="shared" si="142"/>
        <v>192.5</v>
      </c>
      <c r="I767" s="141">
        <f t="shared" si="143"/>
        <v>192.5</v>
      </c>
      <c r="J767" s="135">
        <f t="shared" si="144"/>
        <v>0</v>
      </c>
      <c r="K767" s="135">
        <f t="shared" si="152"/>
        <v>0</v>
      </c>
      <c r="L767" s="135" t="e">
        <f t="shared" si="153"/>
        <v>#REF!</v>
      </c>
      <c r="M767" s="138" t="e">
        <f>IF(K767-'!!!KATILIMCI LİSTESİ!!!'!#REF!&gt;0,'!!!KATILIMCI LİSTESİ!!!'!#REF!,K767)</f>
        <v>#REF!</v>
      </c>
      <c r="N767" s="135">
        <f t="shared" si="145"/>
        <v>866.25</v>
      </c>
      <c r="O767" s="135">
        <f t="shared" si="146"/>
        <v>1058.75</v>
      </c>
      <c r="P767" s="139">
        <f t="shared" si="147"/>
        <v>20308.75</v>
      </c>
      <c r="Q767" s="135">
        <f>'5-Banka Listesi'!G768</f>
        <v>0</v>
      </c>
      <c r="R767" s="140">
        <f t="shared" si="148"/>
        <v>19250</v>
      </c>
      <c r="S767" s="140">
        <f t="shared" si="149"/>
        <v>433.125</v>
      </c>
      <c r="T767" s="140">
        <f t="shared" si="150"/>
        <v>385</v>
      </c>
      <c r="U767" s="135">
        <f t="shared" si="151"/>
        <v>20068.125</v>
      </c>
      <c r="V767" s="132">
        <v>763</v>
      </c>
    </row>
    <row r="768" spans="2:22" ht="33.950000000000003" customHeight="1" x14ac:dyDescent="0.25">
      <c r="B768" s="132">
        <v>764</v>
      </c>
      <c r="C768" s="133" t="str">
        <f>'!!!KATILIMCI LİSTESİ!!!'!B765</f>
        <v>İREM SARIOĞLU</v>
      </c>
      <c r="D768" s="134" t="str">
        <f>'!!!KATILIMCI LİSTESİ!!!'!C765</f>
        <v>10262304402</v>
      </c>
      <c r="E768" s="135">
        <f>'!!! VERİLER !!!'!C$1</f>
        <v>1375</v>
      </c>
      <c r="F768" s="136">
        <f>'1-Devamsızlık Formu (Ek-4)'!AJ770</f>
        <v>14</v>
      </c>
      <c r="G768" s="135">
        <f>IF(AND('1-Devamsızlık Formu (Ek-4)'!D770="",F768&gt;0,'1-Devamsızlık Formu (Ek-4)'!AW770="KASIM 2024"),(E768*(F768-1)+(666.75)),E768*F768)</f>
        <v>19250</v>
      </c>
      <c r="H768" s="135">
        <f t="shared" si="142"/>
        <v>192.5</v>
      </c>
      <c r="I768" s="141">
        <f t="shared" si="143"/>
        <v>192.5</v>
      </c>
      <c r="J768" s="135">
        <f t="shared" si="144"/>
        <v>0</v>
      </c>
      <c r="K768" s="135">
        <f t="shared" si="152"/>
        <v>0</v>
      </c>
      <c r="L768" s="135" t="e">
        <f t="shared" si="153"/>
        <v>#REF!</v>
      </c>
      <c r="M768" s="138" t="e">
        <f>IF(K768-'!!!KATILIMCI LİSTESİ!!!'!#REF!&gt;0,'!!!KATILIMCI LİSTESİ!!!'!#REF!,K768)</f>
        <v>#REF!</v>
      </c>
      <c r="N768" s="135">
        <f t="shared" si="145"/>
        <v>866.25</v>
      </c>
      <c r="O768" s="135">
        <f t="shared" si="146"/>
        <v>1058.75</v>
      </c>
      <c r="P768" s="139">
        <f t="shared" si="147"/>
        <v>20308.75</v>
      </c>
      <c r="Q768" s="135">
        <f>'5-Banka Listesi'!G769</f>
        <v>0</v>
      </c>
      <c r="R768" s="140">
        <f t="shared" si="148"/>
        <v>19250</v>
      </c>
      <c r="S768" s="140">
        <f t="shared" si="149"/>
        <v>433.125</v>
      </c>
      <c r="T768" s="140">
        <f t="shared" si="150"/>
        <v>385</v>
      </c>
      <c r="U768" s="135">
        <f t="shared" si="151"/>
        <v>20068.125</v>
      </c>
      <c r="V768" s="132">
        <v>764</v>
      </c>
    </row>
    <row r="769" spans="2:22" ht="33.950000000000003" customHeight="1" x14ac:dyDescent="0.25">
      <c r="B769" s="132">
        <v>765</v>
      </c>
      <c r="C769" s="133" t="str">
        <f>'!!!KATILIMCI LİSTESİ!!!'!B766</f>
        <v>İREM YILDIZ</v>
      </c>
      <c r="D769" s="134" t="str">
        <f>'!!!KATILIMCI LİSTESİ!!!'!C766</f>
        <v>11670033540</v>
      </c>
      <c r="E769" s="135">
        <f>'!!! VERİLER !!!'!C$1</f>
        <v>1375</v>
      </c>
      <c r="F769" s="136">
        <f>'1-Devamsızlık Formu (Ek-4)'!AJ771</f>
        <v>2</v>
      </c>
      <c r="G769" s="135">
        <f>IF(AND('1-Devamsızlık Formu (Ek-4)'!D771="",F769&gt;0,'1-Devamsızlık Formu (Ek-4)'!AW771="KASIM 2024"),(E769*(F769-1)+(666.75)),E769*F769)</f>
        <v>2750</v>
      </c>
      <c r="H769" s="135">
        <f t="shared" si="142"/>
        <v>27.5</v>
      </c>
      <c r="I769" s="141">
        <f t="shared" si="143"/>
        <v>27.5</v>
      </c>
      <c r="J769" s="135">
        <f t="shared" si="144"/>
        <v>0</v>
      </c>
      <c r="K769" s="135">
        <f t="shared" si="152"/>
        <v>0</v>
      </c>
      <c r="L769" s="135" t="e">
        <f t="shared" si="153"/>
        <v>#REF!</v>
      </c>
      <c r="M769" s="138" t="e">
        <f>IF(K769-'!!!KATILIMCI LİSTESİ!!!'!#REF!&gt;0,'!!!KATILIMCI LİSTESİ!!!'!#REF!,K769)</f>
        <v>#REF!</v>
      </c>
      <c r="N769" s="135">
        <f t="shared" si="145"/>
        <v>123.75</v>
      </c>
      <c r="O769" s="135">
        <f t="shared" si="146"/>
        <v>151.25</v>
      </c>
      <c r="P769" s="139">
        <f t="shared" si="147"/>
        <v>2901.25</v>
      </c>
      <c r="Q769" s="135">
        <f>'5-Banka Listesi'!G770</f>
        <v>0</v>
      </c>
      <c r="R769" s="140">
        <f t="shared" si="148"/>
        <v>2750</v>
      </c>
      <c r="S769" s="140">
        <f t="shared" si="149"/>
        <v>61.875</v>
      </c>
      <c r="T769" s="140">
        <f t="shared" si="150"/>
        <v>55</v>
      </c>
      <c r="U769" s="135">
        <f t="shared" si="151"/>
        <v>2866.875</v>
      </c>
      <c r="V769" s="132">
        <v>765</v>
      </c>
    </row>
    <row r="770" spans="2:22" ht="33.950000000000003" customHeight="1" x14ac:dyDescent="0.25">
      <c r="B770" s="132">
        <v>766</v>
      </c>
      <c r="C770" s="133" t="str">
        <f>'!!!KATILIMCI LİSTESİ!!!'!B767</f>
        <v>İREM NUR SUBAY</v>
      </c>
      <c r="D770" s="134" t="str">
        <f>'!!!KATILIMCI LİSTESİ!!!'!C767</f>
        <v>64624221760</v>
      </c>
      <c r="E770" s="135">
        <f>'!!! VERİLER !!!'!C$1</f>
        <v>1375</v>
      </c>
      <c r="F770" s="136">
        <f>'1-Devamsızlık Formu (Ek-4)'!AJ772</f>
        <v>12</v>
      </c>
      <c r="G770" s="135">
        <f>IF(AND('1-Devamsızlık Formu (Ek-4)'!D772="",F770&gt;0,'1-Devamsızlık Formu (Ek-4)'!AW772="KASIM 2024"),(E770*(F770-1)+(666.75)),E770*F770)</f>
        <v>16500</v>
      </c>
      <c r="H770" s="135">
        <f t="shared" si="142"/>
        <v>165</v>
      </c>
      <c r="I770" s="141">
        <f t="shared" si="143"/>
        <v>165</v>
      </c>
      <c r="J770" s="135">
        <f t="shared" si="144"/>
        <v>0</v>
      </c>
      <c r="K770" s="135">
        <f t="shared" si="152"/>
        <v>0</v>
      </c>
      <c r="L770" s="135" t="e">
        <f t="shared" si="153"/>
        <v>#REF!</v>
      </c>
      <c r="M770" s="138" t="e">
        <f>IF(K770-'!!!KATILIMCI LİSTESİ!!!'!#REF!&gt;0,'!!!KATILIMCI LİSTESİ!!!'!#REF!,K770)</f>
        <v>#REF!</v>
      </c>
      <c r="N770" s="135">
        <f t="shared" si="145"/>
        <v>742.5</v>
      </c>
      <c r="O770" s="135">
        <f t="shared" si="146"/>
        <v>907.5</v>
      </c>
      <c r="P770" s="139">
        <f t="shared" si="147"/>
        <v>17407.5</v>
      </c>
      <c r="Q770" s="135">
        <f>'5-Banka Listesi'!G771</f>
        <v>0</v>
      </c>
      <c r="R770" s="140">
        <f t="shared" si="148"/>
        <v>16500</v>
      </c>
      <c r="S770" s="140">
        <f t="shared" si="149"/>
        <v>371.25</v>
      </c>
      <c r="T770" s="140">
        <f t="shared" si="150"/>
        <v>330</v>
      </c>
      <c r="U770" s="135">
        <f t="shared" si="151"/>
        <v>17201.25</v>
      </c>
      <c r="V770" s="132">
        <v>766</v>
      </c>
    </row>
    <row r="771" spans="2:22" ht="33.950000000000003" customHeight="1" x14ac:dyDescent="0.25">
      <c r="B771" s="132">
        <v>767</v>
      </c>
      <c r="C771" s="133" t="str">
        <f>'!!!KATILIMCI LİSTESİ!!!'!B768</f>
        <v>İREMNUR YEŞİLKAYA</v>
      </c>
      <c r="D771" s="134" t="str">
        <f>'!!!KATILIMCI LİSTESİ!!!'!C768</f>
        <v>11378257408</v>
      </c>
      <c r="E771" s="135">
        <f>'!!! VERİLER !!!'!C$1</f>
        <v>1375</v>
      </c>
      <c r="F771" s="136">
        <f>'1-Devamsızlık Formu (Ek-4)'!AJ773</f>
        <v>13</v>
      </c>
      <c r="G771" s="135">
        <f>IF(AND('1-Devamsızlık Formu (Ek-4)'!D773="",F771&gt;0,'1-Devamsızlık Formu (Ek-4)'!AW773="KASIM 2024"),(E771*(F771-1)+(666.75)),E771*F771)</f>
        <v>17875</v>
      </c>
      <c r="H771" s="135">
        <f t="shared" si="142"/>
        <v>178.75</v>
      </c>
      <c r="I771" s="141">
        <f t="shared" si="143"/>
        <v>178.75</v>
      </c>
      <c r="J771" s="135">
        <f t="shared" si="144"/>
        <v>0</v>
      </c>
      <c r="K771" s="135">
        <f t="shared" si="152"/>
        <v>0</v>
      </c>
      <c r="L771" s="135" t="e">
        <f t="shared" si="153"/>
        <v>#REF!</v>
      </c>
      <c r="M771" s="138" t="e">
        <f>IF(K771-'!!!KATILIMCI LİSTESİ!!!'!#REF!&gt;0,'!!!KATILIMCI LİSTESİ!!!'!#REF!,K771)</f>
        <v>#REF!</v>
      </c>
      <c r="N771" s="135">
        <f t="shared" si="145"/>
        <v>804.375</v>
      </c>
      <c r="O771" s="135">
        <f t="shared" si="146"/>
        <v>983.125</v>
      </c>
      <c r="P771" s="139">
        <f t="shared" si="147"/>
        <v>18858.125</v>
      </c>
      <c r="Q771" s="135">
        <f>'5-Banka Listesi'!G772</f>
        <v>0</v>
      </c>
      <c r="R771" s="140">
        <f t="shared" si="148"/>
        <v>17875</v>
      </c>
      <c r="S771" s="140">
        <f t="shared" si="149"/>
        <v>402.18799999999999</v>
      </c>
      <c r="T771" s="140">
        <f t="shared" si="150"/>
        <v>357.5</v>
      </c>
      <c r="U771" s="135">
        <f t="shared" si="151"/>
        <v>18634.687999999998</v>
      </c>
      <c r="V771" s="132">
        <v>767</v>
      </c>
    </row>
    <row r="772" spans="2:22" ht="33.950000000000003" customHeight="1" x14ac:dyDescent="0.25">
      <c r="B772" s="132">
        <v>768</v>
      </c>
      <c r="C772" s="133" t="str">
        <f>'!!!KATILIMCI LİSTESİ!!!'!B769</f>
        <v>İREM ŞEYMA TOKDEMİR</v>
      </c>
      <c r="D772" s="134" t="str">
        <f>'!!!KATILIMCI LİSTESİ!!!'!C769</f>
        <v>18524026536</v>
      </c>
      <c r="E772" s="135">
        <f>'!!! VERİLER !!!'!C$1</f>
        <v>1375</v>
      </c>
      <c r="F772" s="136">
        <f>'1-Devamsızlık Formu (Ek-4)'!AJ774</f>
        <v>14</v>
      </c>
      <c r="G772" s="135">
        <f>IF(AND('1-Devamsızlık Formu (Ek-4)'!D774="",F772&gt;0,'1-Devamsızlık Formu (Ek-4)'!AW774="KASIM 2024"),(E772*(F772-1)+(666.75)),E772*F772)</f>
        <v>19250</v>
      </c>
      <c r="H772" s="135">
        <f t="shared" si="142"/>
        <v>192.5</v>
      </c>
      <c r="I772" s="141">
        <f t="shared" si="143"/>
        <v>192.5</v>
      </c>
      <c r="J772" s="135">
        <f t="shared" si="144"/>
        <v>0</v>
      </c>
      <c r="K772" s="135">
        <f t="shared" si="152"/>
        <v>0</v>
      </c>
      <c r="L772" s="135" t="e">
        <f t="shared" si="153"/>
        <v>#REF!</v>
      </c>
      <c r="M772" s="138" t="e">
        <f>IF(K772-'!!!KATILIMCI LİSTESİ!!!'!#REF!&gt;0,'!!!KATILIMCI LİSTESİ!!!'!#REF!,K772)</f>
        <v>#REF!</v>
      </c>
      <c r="N772" s="135">
        <f t="shared" si="145"/>
        <v>866.25</v>
      </c>
      <c r="O772" s="135">
        <f t="shared" si="146"/>
        <v>1058.75</v>
      </c>
      <c r="P772" s="139">
        <f t="shared" si="147"/>
        <v>20308.75</v>
      </c>
      <c r="Q772" s="135">
        <f>'5-Banka Listesi'!G773</f>
        <v>0</v>
      </c>
      <c r="R772" s="140">
        <f t="shared" si="148"/>
        <v>19250</v>
      </c>
      <c r="S772" s="140">
        <f t="shared" si="149"/>
        <v>433.125</v>
      </c>
      <c r="T772" s="140">
        <f t="shared" si="150"/>
        <v>385</v>
      </c>
      <c r="U772" s="135">
        <f t="shared" si="151"/>
        <v>20068.125</v>
      </c>
      <c r="V772" s="132">
        <v>768</v>
      </c>
    </row>
    <row r="773" spans="2:22" ht="33.950000000000003" customHeight="1" x14ac:dyDescent="0.25">
      <c r="B773" s="132">
        <v>769</v>
      </c>
      <c r="C773" s="133" t="str">
        <f>'!!!KATILIMCI LİSTESİ!!!'!B770</f>
        <v>İREM SULTAN ÇINKIR</v>
      </c>
      <c r="D773" s="134" t="str">
        <f>'!!!KATILIMCI LİSTESİ!!!'!C770</f>
        <v>30638178208</v>
      </c>
      <c r="E773" s="135">
        <f>'!!! VERİLER !!!'!C$1</f>
        <v>1375</v>
      </c>
      <c r="F773" s="136">
        <f>'1-Devamsızlık Formu (Ek-4)'!AJ775</f>
        <v>14</v>
      </c>
      <c r="G773" s="135">
        <f>IF(AND('1-Devamsızlık Formu (Ek-4)'!D775="",F773&gt;0,'1-Devamsızlık Formu (Ek-4)'!AW775="KASIM 2024"),(E773*(F773-1)+(666.75)),E773*F773)</f>
        <v>19250</v>
      </c>
      <c r="H773" s="135">
        <f t="shared" si="142"/>
        <v>192.5</v>
      </c>
      <c r="I773" s="141">
        <f t="shared" si="143"/>
        <v>192.5</v>
      </c>
      <c r="J773" s="135">
        <f t="shared" si="144"/>
        <v>0</v>
      </c>
      <c r="K773" s="135">
        <f t="shared" si="152"/>
        <v>0</v>
      </c>
      <c r="L773" s="135" t="e">
        <f t="shared" si="153"/>
        <v>#REF!</v>
      </c>
      <c r="M773" s="138" t="e">
        <f>IF(K773-'!!!KATILIMCI LİSTESİ!!!'!#REF!&gt;0,'!!!KATILIMCI LİSTESİ!!!'!#REF!,K773)</f>
        <v>#REF!</v>
      </c>
      <c r="N773" s="135">
        <f t="shared" si="145"/>
        <v>866.25</v>
      </c>
      <c r="O773" s="135">
        <f t="shared" si="146"/>
        <v>1058.75</v>
      </c>
      <c r="P773" s="139">
        <f t="shared" si="147"/>
        <v>20308.75</v>
      </c>
      <c r="Q773" s="135">
        <f>'5-Banka Listesi'!G774</f>
        <v>0</v>
      </c>
      <c r="R773" s="140">
        <f t="shared" si="148"/>
        <v>19250</v>
      </c>
      <c r="S773" s="140">
        <f t="shared" si="149"/>
        <v>433.125</v>
      </c>
      <c r="T773" s="140">
        <f t="shared" si="150"/>
        <v>385</v>
      </c>
      <c r="U773" s="135">
        <f t="shared" si="151"/>
        <v>20068.125</v>
      </c>
      <c r="V773" s="132">
        <v>769</v>
      </c>
    </row>
    <row r="774" spans="2:22" ht="33.950000000000003" customHeight="1" x14ac:dyDescent="0.25">
      <c r="B774" s="132">
        <v>770</v>
      </c>
      <c r="C774" s="133" t="str">
        <f>'!!!KATILIMCI LİSTESİ!!!'!B771</f>
        <v>IRMAK AĞCA</v>
      </c>
      <c r="D774" s="134" t="str">
        <f>'!!!KATILIMCI LİSTESİ!!!'!C771</f>
        <v>10181383274</v>
      </c>
      <c r="E774" s="135">
        <f>'!!! VERİLER !!!'!C$1</f>
        <v>1375</v>
      </c>
      <c r="F774" s="136">
        <f>'1-Devamsızlık Formu (Ek-4)'!AJ776</f>
        <v>11</v>
      </c>
      <c r="G774" s="135">
        <f>IF(AND('1-Devamsızlık Formu (Ek-4)'!D776="",F774&gt;0,'1-Devamsızlık Formu (Ek-4)'!AW776="KASIM 2024"),(E774*(F774-1)+(666.75)),E774*F774)</f>
        <v>15125</v>
      </c>
      <c r="H774" s="135">
        <f t="shared" ref="H774:H837" si="154">G774*0.01</f>
        <v>151.25</v>
      </c>
      <c r="I774" s="141">
        <f t="shared" ref="I774:I837" si="155">G774*0.01</f>
        <v>151.25</v>
      </c>
      <c r="J774" s="135">
        <f t="shared" ref="J774:J837" si="156">IF(G774&gt;20002.5,(G774-H774-I774)-(17002.12),0)</f>
        <v>0</v>
      </c>
      <c r="K774" s="135">
        <f t="shared" si="152"/>
        <v>0</v>
      </c>
      <c r="L774" s="135" t="e">
        <f t="shared" si="153"/>
        <v>#REF!</v>
      </c>
      <c r="M774" s="138" t="e">
        <f>IF(K774-'!!!KATILIMCI LİSTESİ!!!'!#REF!&gt;0,'!!!KATILIMCI LİSTESİ!!!'!#REF!,K774)</f>
        <v>#REF!</v>
      </c>
      <c r="N774" s="135">
        <f t="shared" ref="N774:N837" si="157">G774*0.045</f>
        <v>680.625</v>
      </c>
      <c r="O774" s="135">
        <f t="shared" ref="O774:O837" si="158">G774*0.055</f>
        <v>831.875</v>
      </c>
      <c r="P774" s="139">
        <f t="shared" ref="P774:P837" si="159">G774+O774</f>
        <v>15956.875</v>
      </c>
      <c r="Q774" s="135">
        <f>'5-Banka Listesi'!G775</f>
        <v>0</v>
      </c>
      <c r="R774" s="140">
        <f t="shared" ref="R774:R837" si="160">G774-Q774</f>
        <v>15125</v>
      </c>
      <c r="S774" s="140">
        <f t="shared" ref="S774:S837" si="161">ROUND(G774*0.0225,3)</f>
        <v>340.31299999999999</v>
      </c>
      <c r="T774" s="140">
        <f t="shared" ref="T774:T837" si="162">ROUND(G774*0.02,3)</f>
        <v>302.5</v>
      </c>
      <c r="U774" s="135">
        <f t="shared" ref="U774:U837" si="163">ROUND(Q774+R774+S774+T774,3)</f>
        <v>15767.813</v>
      </c>
      <c r="V774" s="132">
        <v>770</v>
      </c>
    </row>
    <row r="775" spans="2:22" ht="33.950000000000003" customHeight="1" x14ac:dyDescent="0.25">
      <c r="B775" s="132">
        <v>771</v>
      </c>
      <c r="C775" s="133" t="str">
        <f>'!!!KATILIMCI LİSTESİ!!!'!B772</f>
        <v>İSA BARAN</v>
      </c>
      <c r="D775" s="134" t="str">
        <f>'!!!KATILIMCI LİSTESİ!!!'!C772</f>
        <v>11588078480</v>
      </c>
      <c r="E775" s="135">
        <f>'!!! VERİLER !!!'!C$1</f>
        <v>1375</v>
      </c>
      <c r="F775" s="136">
        <f>'1-Devamsızlık Formu (Ek-4)'!AJ777</f>
        <v>13</v>
      </c>
      <c r="G775" s="135">
        <f>IF(AND('1-Devamsızlık Formu (Ek-4)'!D777="",F775&gt;0,'1-Devamsızlık Formu (Ek-4)'!AW777="KASIM 2024"),(E775*(F775-1)+(666.75)),E775*F775)</f>
        <v>17875</v>
      </c>
      <c r="H775" s="135">
        <f t="shared" si="154"/>
        <v>178.75</v>
      </c>
      <c r="I775" s="141">
        <f t="shared" si="155"/>
        <v>178.75</v>
      </c>
      <c r="J775" s="135">
        <f t="shared" si="156"/>
        <v>0</v>
      </c>
      <c r="K775" s="135">
        <f t="shared" si="152"/>
        <v>0</v>
      </c>
      <c r="L775" s="135" t="e">
        <f t="shared" si="153"/>
        <v>#REF!</v>
      </c>
      <c r="M775" s="138" t="e">
        <f>IF(K775-'!!!KATILIMCI LİSTESİ!!!'!#REF!&gt;0,'!!!KATILIMCI LİSTESİ!!!'!#REF!,K775)</f>
        <v>#REF!</v>
      </c>
      <c r="N775" s="135">
        <f t="shared" si="157"/>
        <v>804.375</v>
      </c>
      <c r="O775" s="135">
        <f t="shared" si="158"/>
        <v>983.125</v>
      </c>
      <c r="P775" s="139">
        <f t="shared" si="159"/>
        <v>18858.125</v>
      </c>
      <c r="Q775" s="135">
        <f>'5-Banka Listesi'!G776</f>
        <v>0</v>
      </c>
      <c r="R775" s="140">
        <f t="shared" si="160"/>
        <v>17875</v>
      </c>
      <c r="S775" s="140">
        <f t="shared" si="161"/>
        <v>402.18799999999999</v>
      </c>
      <c r="T775" s="140">
        <f t="shared" si="162"/>
        <v>357.5</v>
      </c>
      <c r="U775" s="135">
        <f t="shared" si="163"/>
        <v>18634.687999999998</v>
      </c>
      <c r="V775" s="132">
        <v>771</v>
      </c>
    </row>
    <row r="776" spans="2:22" ht="33.950000000000003" customHeight="1" x14ac:dyDescent="0.25">
      <c r="B776" s="132">
        <v>772</v>
      </c>
      <c r="C776" s="133" t="str">
        <f>'!!!KATILIMCI LİSTESİ!!!'!B773</f>
        <v>IŞIL KARACA</v>
      </c>
      <c r="D776" s="134" t="str">
        <f>'!!!KATILIMCI LİSTESİ!!!'!C773</f>
        <v>10178383034</v>
      </c>
      <c r="E776" s="135">
        <f>'!!! VERİLER !!!'!C$1</f>
        <v>1375</v>
      </c>
      <c r="F776" s="136">
        <f>'1-Devamsızlık Formu (Ek-4)'!AJ778</f>
        <v>14</v>
      </c>
      <c r="G776" s="135">
        <f>IF(AND('1-Devamsızlık Formu (Ek-4)'!D778="",F776&gt;0,'1-Devamsızlık Formu (Ek-4)'!AW778="KASIM 2024"),(E776*(F776-1)+(666.75)),E776*F776)</f>
        <v>19250</v>
      </c>
      <c r="H776" s="135">
        <f t="shared" si="154"/>
        <v>192.5</v>
      </c>
      <c r="I776" s="141">
        <f t="shared" si="155"/>
        <v>192.5</v>
      </c>
      <c r="J776" s="135">
        <f t="shared" si="156"/>
        <v>0</v>
      </c>
      <c r="K776" s="135">
        <f t="shared" si="152"/>
        <v>0</v>
      </c>
      <c r="L776" s="135" t="e">
        <f t="shared" si="153"/>
        <v>#REF!</v>
      </c>
      <c r="M776" s="138" t="e">
        <f>IF(K776-'!!!KATILIMCI LİSTESİ!!!'!#REF!&gt;0,'!!!KATILIMCI LİSTESİ!!!'!#REF!,K776)</f>
        <v>#REF!</v>
      </c>
      <c r="N776" s="135">
        <f t="shared" si="157"/>
        <v>866.25</v>
      </c>
      <c r="O776" s="135">
        <f t="shared" si="158"/>
        <v>1058.75</v>
      </c>
      <c r="P776" s="139">
        <f t="shared" si="159"/>
        <v>20308.75</v>
      </c>
      <c r="Q776" s="135">
        <f>'5-Banka Listesi'!G777</f>
        <v>0</v>
      </c>
      <c r="R776" s="140">
        <f t="shared" si="160"/>
        <v>19250</v>
      </c>
      <c r="S776" s="140">
        <f t="shared" si="161"/>
        <v>433.125</v>
      </c>
      <c r="T776" s="140">
        <f t="shared" si="162"/>
        <v>385</v>
      </c>
      <c r="U776" s="135">
        <f t="shared" si="163"/>
        <v>20068.125</v>
      </c>
      <c r="V776" s="132">
        <v>772</v>
      </c>
    </row>
    <row r="777" spans="2:22" ht="33.950000000000003" customHeight="1" x14ac:dyDescent="0.25">
      <c r="B777" s="132">
        <v>773</v>
      </c>
      <c r="C777" s="133" t="str">
        <f>'!!!KATILIMCI LİSTESİ!!!'!B774</f>
        <v>İSLİM CEREN POLAT</v>
      </c>
      <c r="D777" s="134" t="str">
        <f>'!!!KATILIMCI LİSTESİ!!!'!C774</f>
        <v>10214286374</v>
      </c>
      <c r="E777" s="135">
        <f>'!!! VERİLER !!!'!C$1</f>
        <v>1375</v>
      </c>
      <c r="F777" s="136">
        <f>'1-Devamsızlık Formu (Ek-4)'!AJ779</f>
        <v>14</v>
      </c>
      <c r="G777" s="135">
        <f>IF(AND('1-Devamsızlık Formu (Ek-4)'!D779="",F777&gt;0,'1-Devamsızlık Formu (Ek-4)'!AW779="KASIM 2024"),(E777*(F777-1)+(666.75)),E777*F777)</f>
        <v>19250</v>
      </c>
      <c r="H777" s="135">
        <f t="shared" si="154"/>
        <v>192.5</v>
      </c>
      <c r="I777" s="141">
        <f t="shared" si="155"/>
        <v>192.5</v>
      </c>
      <c r="J777" s="135">
        <f t="shared" si="156"/>
        <v>0</v>
      </c>
      <c r="K777" s="135">
        <f t="shared" si="152"/>
        <v>0</v>
      </c>
      <c r="L777" s="135" t="e">
        <f t="shared" si="153"/>
        <v>#REF!</v>
      </c>
      <c r="M777" s="138" t="e">
        <f>IF(K777-'!!!KATILIMCI LİSTESİ!!!'!#REF!&gt;0,'!!!KATILIMCI LİSTESİ!!!'!#REF!,K777)</f>
        <v>#REF!</v>
      </c>
      <c r="N777" s="135">
        <f t="shared" si="157"/>
        <v>866.25</v>
      </c>
      <c r="O777" s="135">
        <f t="shared" si="158"/>
        <v>1058.75</v>
      </c>
      <c r="P777" s="139">
        <f t="shared" si="159"/>
        <v>20308.75</v>
      </c>
      <c r="Q777" s="135">
        <f>'5-Banka Listesi'!G778</f>
        <v>0</v>
      </c>
      <c r="R777" s="140">
        <f t="shared" si="160"/>
        <v>19250</v>
      </c>
      <c r="S777" s="140">
        <f t="shared" si="161"/>
        <v>433.125</v>
      </c>
      <c r="T777" s="140">
        <f t="shared" si="162"/>
        <v>385</v>
      </c>
      <c r="U777" s="135">
        <f t="shared" si="163"/>
        <v>20068.125</v>
      </c>
      <c r="V777" s="132">
        <v>773</v>
      </c>
    </row>
    <row r="778" spans="2:22" ht="33.950000000000003" customHeight="1" x14ac:dyDescent="0.25">
      <c r="B778" s="132">
        <v>774</v>
      </c>
      <c r="C778" s="133" t="str">
        <f>'!!!KATILIMCI LİSTESİ!!!'!B775</f>
        <v>İSMAİL ADAY</v>
      </c>
      <c r="D778" s="134" t="str">
        <f>'!!!KATILIMCI LİSTESİ!!!'!C775</f>
        <v>11295122520</v>
      </c>
      <c r="E778" s="135">
        <f>'!!! VERİLER !!!'!C$1</f>
        <v>1375</v>
      </c>
      <c r="F778" s="136">
        <f>'1-Devamsızlık Formu (Ek-4)'!AJ780</f>
        <v>9</v>
      </c>
      <c r="G778" s="135">
        <f>IF(AND('1-Devamsızlık Formu (Ek-4)'!D780="",F778&gt;0,'1-Devamsızlık Formu (Ek-4)'!AW780="KASIM 2024"),(E778*(F778-1)+(666.75)),E778*F778)</f>
        <v>12375</v>
      </c>
      <c r="H778" s="135">
        <f t="shared" si="154"/>
        <v>123.75</v>
      </c>
      <c r="I778" s="141">
        <f t="shared" si="155"/>
        <v>123.75</v>
      </c>
      <c r="J778" s="135">
        <f t="shared" si="156"/>
        <v>0</v>
      </c>
      <c r="K778" s="135">
        <f t="shared" si="152"/>
        <v>0</v>
      </c>
      <c r="L778" s="135" t="e">
        <f t="shared" si="153"/>
        <v>#REF!</v>
      </c>
      <c r="M778" s="138" t="e">
        <f>IF(K778-'!!!KATILIMCI LİSTESİ!!!'!#REF!&gt;0,'!!!KATILIMCI LİSTESİ!!!'!#REF!,K778)</f>
        <v>#REF!</v>
      </c>
      <c r="N778" s="135">
        <f t="shared" si="157"/>
        <v>556.875</v>
      </c>
      <c r="O778" s="135">
        <f t="shared" si="158"/>
        <v>680.625</v>
      </c>
      <c r="P778" s="139">
        <f t="shared" si="159"/>
        <v>13055.625</v>
      </c>
      <c r="Q778" s="135">
        <f>'5-Banka Listesi'!G779</f>
        <v>0</v>
      </c>
      <c r="R778" s="140">
        <f t="shared" si="160"/>
        <v>12375</v>
      </c>
      <c r="S778" s="140">
        <f t="shared" si="161"/>
        <v>278.43799999999999</v>
      </c>
      <c r="T778" s="140">
        <f t="shared" si="162"/>
        <v>247.5</v>
      </c>
      <c r="U778" s="135">
        <f t="shared" si="163"/>
        <v>12900.938</v>
      </c>
      <c r="V778" s="132">
        <v>774</v>
      </c>
    </row>
    <row r="779" spans="2:22" ht="33.950000000000003" customHeight="1" x14ac:dyDescent="0.25">
      <c r="B779" s="132">
        <v>775</v>
      </c>
      <c r="C779" s="133" t="str">
        <f>'!!!KATILIMCI LİSTESİ!!!'!B776</f>
        <v>İSMAİL KARAKUŞ</v>
      </c>
      <c r="D779" s="134" t="str">
        <f>'!!!KATILIMCI LİSTESİ!!!'!C776</f>
        <v>10383180206</v>
      </c>
      <c r="E779" s="135">
        <f>'!!! VERİLER !!!'!C$1</f>
        <v>1375</v>
      </c>
      <c r="F779" s="136">
        <f>'1-Devamsızlık Formu (Ek-4)'!AJ781</f>
        <v>14</v>
      </c>
      <c r="G779" s="135">
        <f>IF(AND('1-Devamsızlık Formu (Ek-4)'!D781="",F779&gt;0,'1-Devamsızlık Formu (Ek-4)'!AW781="KASIM 2024"),(E779*(F779-1)+(666.75)),E779*F779)</f>
        <v>19250</v>
      </c>
      <c r="H779" s="135">
        <f t="shared" si="154"/>
        <v>192.5</v>
      </c>
      <c r="I779" s="141">
        <f t="shared" si="155"/>
        <v>192.5</v>
      </c>
      <c r="J779" s="135">
        <f t="shared" si="156"/>
        <v>0</v>
      </c>
      <c r="K779" s="135">
        <f t="shared" si="152"/>
        <v>0</v>
      </c>
      <c r="L779" s="135" t="e">
        <f t="shared" si="153"/>
        <v>#REF!</v>
      </c>
      <c r="M779" s="138" t="e">
        <f>IF(K779-'!!!KATILIMCI LİSTESİ!!!'!#REF!&gt;0,'!!!KATILIMCI LİSTESİ!!!'!#REF!,K779)</f>
        <v>#REF!</v>
      </c>
      <c r="N779" s="135">
        <f t="shared" si="157"/>
        <v>866.25</v>
      </c>
      <c r="O779" s="135">
        <f t="shared" si="158"/>
        <v>1058.75</v>
      </c>
      <c r="P779" s="139">
        <f t="shared" si="159"/>
        <v>20308.75</v>
      </c>
      <c r="Q779" s="135">
        <f>'5-Banka Listesi'!G780</f>
        <v>0</v>
      </c>
      <c r="R779" s="140">
        <f t="shared" si="160"/>
        <v>19250</v>
      </c>
      <c r="S779" s="140">
        <f t="shared" si="161"/>
        <v>433.125</v>
      </c>
      <c r="T779" s="140">
        <f t="shared" si="162"/>
        <v>385</v>
      </c>
      <c r="U779" s="135">
        <f t="shared" si="163"/>
        <v>20068.125</v>
      </c>
      <c r="V779" s="132">
        <v>775</v>
      </c>
    </row>
    <row r="780" spans="2:22" ht="33.950000000000003" customHeight="1" x14ac:dyDescent="0.25">
      <c r="B780" s="132">
        <v>776</v>
      </c>
      <c r="C780" s="133" t="str">
        <f>'!!!KATILIMCI LİSTESİ!!!'!B777</f>
        <v>İSMAİL TAŞ</v>
      </c>
      <c r="D780" s="134" t="str">
        <f>'!!!KATILIMCI LİSTESİ!!!'!C777</f>
        <v>10356075928</v>
      </c>
      <c r="E780" s="135">
        <f>'!!! VERİLER !!!'!C$1</f>
        <v>1375</v>
      </c>
      <c r="F780" s="136">
        <f>'1-Devamsızlık Formu (Ek-4)'!AJ782</f>
        <v>12</v>
      </c>
      <c r="G780" s="135">
        <f>IF(AND('1-Devamsızlık Formu (Ek-4)'!D782="",F780&gt;0,'1-Devamsızlık Formu (Ek-4)'!AW782="KASIM 2024"),(E780*(F780-1)+(666.75)),E780*F780)</f>
        <v>16500</v>
      </c>
      <c r="H780" s="135">
        <f t="shared" si="154"/>
        <v>165</v>
      </c>
      <c r="I780" s="141">
        <f t="shared" si="155"/>
        <v>165</v>
      </c>
      <c r="J780" s="135">
        <f t="shared" si="156"/>
        <v>0</v>
      </c>
      <c r="K780" s="135">
        <f t="shared" si="152"/>
        <v>0</v>
      </c>
      <c r="L780" s="135" t="e">
        <f t="shared" si="153"/>
        <v>#REF!</v>
      </c>
      <c r="M780" s="138" t="e">
        <f>IF(K780-'!!!KATILIMCI LİSTESİ!!!'!#REF!&gt;0,'!!!KATILIMCI LİSTESİ!!!'!#REF!,K780)</f>
        <v>#REF!</v>
      </c>
      <c r="N780" s="135">
        <f t="shared" si="157"/>
        <v>742.5</v>
      </c>
      <c r="O780" s="135">
        <f t="shared" si="158"/>
        <v>907.5</v>
      </c>
      <c r="P780" s="139">
        <f t="shared" si="159"/>
        <v>17407.5</v>
      </c>
      <c r="Q780" s="135">
        <f>'5-Banka Listesi'!G781</f>
        <v>0</v>
      </c>
      <c r="R780" s="140">
        <f t="shared" si="160"/>
        <v>16500</v>
      </c>
      <c r="S780" s="140">
        <f t="shared" si="161"/>
        <v>371.25</v>
      </c>
      <c r="T780" s="140">
        <f t="shared" si="162"/>
        <v>330</v>
      </c>
      <c r="U780" s="135">
        <f t="shared" si="163"/>
        <v>17201.25</v>
      </c>
      <c r="V780" s="132">
        <v>776</v>
      </c>
    </row>
    <row r="781" spans="2:22" ht="33.950000000000003" customHeight="1" x14ac:dyDescent="0.25">
      <c r="B781" s="132">
        <v>777</v>
      </c>
      <c r="C781" s="133" t="str">
        <f>'!!!KATILIMCI LİSTESİ!!!'!B778</f>
        <v>İSMAİL BATIN KILINÇ</v>
      </c>
      <c r="D781" s="134" t="str">
        <f>'!!!KATILIMCI LİSTESİ!!!'!C778</f>
        <v>18353032128</v>
      </c>
      <c r="E781" s="135">
        <f>'!!! VERİLER !!!'!C$1</f>
        <v>1375</v>
      </c>
      <c r="F781" s="136">
        <f>'1-Devamsızlık Formu (Ek-4)'!AJ783</f>
        <v>14</v>
      </c>
      <c r="G781" s="135">
        <f>IF(AND('1-Devamsızlık Formu (Ek-4)'!D783="",F781&gt;0,'1-Devamsızlık Formu (Ek-4)'!AW783="KASIM 2024"),(E781*(F781-1)+(666.75)),E781*F781)</f>
        <v>19250</v>
      </c>
      <c r="H781" s="135">
        <f t="shared" si="154"/>
        <v>192.5</v>
      </c>
      <c r="I781" s="141">
        <f t="shared" si="155"/>
        <v>192.5</v>
      </c>
      <c r="J781" s="135">
        <f t="shared" si="156"/>
        <v>0</v>
      </c>
      <c r="K781" s="135">
        <f t="shared" si="152"/>
        <v>0</v>
      </c>
      <c r="L781" s="135" t="e">
        <f t="shared" si="153"/>
        <v>#REF!</v>
      </c>
      <c r="M781" s="138" t="e">
        <f>IF(K781-'!!!KATILIMCI LİSTESİ!!!'!#REF!&gt;0,'!!!KATILIMCI LİSTESİ!!!'!#REF!,K781)</f>
        <v>#REF!</v>
      </c>
      <c r="N781" s="135">
        <f t="shared" si="157"/>
        <v>866.25</v>
      </c>
      <c r="O781" s="135">
        <f t="shared" si="158"/>
        <v>1058.75</v>
      </c>
      <c r="P781" s="139">
        <f t="shared" si="159"/>
        <v>20308.75</v>
      </c>
      <c r="Q781" s="135">
        <f>'5-Banka Listesi'!G782</f>
        <v>0</v>
      </c>
      <c r="R781" s="140">
        <f t="shared" si="160"/>
        <v>19250</v>
      </c>
      <c r="S781" s="140">
        <f t="shared" si="161"/>
        <v>433.125</v>
      </c>
      <c r="T781" s="140">
        <f t="shared" si="162"/>
        <v>385</v>
      </c>
      <c r="U781" s="135">
        <f t="shared" si="163"/>
        <v>20068.125</v>
      </c>
      <c r="V781" s="132">
        <v>777</v>
      </c>
    </row>
    <row r="782" spans="2:22" ht="33.950000000000003" customHeight="1" x14ac:dyDescent="0.25">
      <c r="B782" s="132">
        <v>778</v>
      </c>
      <c r="C782" s="133" t="str">
        <f>'!!!KATILIMCI LİSTESİ!!!'!B779</f>
        <v>İSMAİL BATUHAN ÇAĞLAR</v>
      </c>
      <c r="D782" s="134" t="str">
        <f>'!!!KATILIMCI LİSTESİ!!!'!C779</f>
        <v>13085262232</v>
      </c>
      <c r="E782" s="135">
        <f>'!!! VERİLER !!!'!C$1</f>
        <v>1375</v>
      </c>
      <c r="F782" s="136">
        <f>'1-Devamsızlık Formu (Ek-4)'!AJ784</f>
        <v>14</v>
      </c>
      <c r="G782" s="135">
        <f>IF(AND('1-Devamsızlık Formu (Ek-4)'!D784="",F782&gt;0,'1-Devamsızlık Formu (Ek-4)'!AW784="KASIM 2024"),(E782*(F782-1)+(666.75)),E782*F782)</f>
        <v>19250</v>
      </c>
      <c r="H782" s="135">
        <f t="shared" si="154"/>
        <v>192.5</v>
      </c>
      <c r="I782" s="141">
        <f t="shared" si="155"/>
        <v>192.5</v>
      </c>
      <c r="J782" s="135">
        <f t="shared" si="156"/>
        <v>0</v>
      </c>
      <c r="K782" s="135">
        <f t="shared" si="152"/>
        <v>0</v>
      </c>
      <c r="L782" s="135" t="e">
        <f t="shared" si="153"/>
        <v>#REF!</v>
      </c>
      <c r="M782" s="138" t="e">
        <f>IF(K782-'!!!KATILIMCI LİSTESİ!!!'!#REF!&gt;0,'!!!KATILIMCI LİSTESİ!!!'!#REF!,K782)</f>
        <v>#REF!</v>
      </c>
      <c r="N782" s="135">
        <f t="shared" si="157"/>
        <v>866.25</v>
      </c>
      <c r="O782" s="135">
        <f t="shared" si="158"/>
        <v>1058.75</v>
      </c>
      <c r="P782" s="139">
        <f t="shared" si="159"/>
        <v>20308.75</v>
      </c>
      <c r="Q782" s="135">
        <f>'5-Banka Listesi'!G783</f>
        <v>0</v>
      </c>
      <c r="R782" s="140">
        <f t="shared" si="160"/>
        <v>19250</v>
      </c>
      <c r="S782" s="140">
        <f t="shared" si="161"/>
        <v>433.125</v>
      </c>
      <c r="T782" s="140">
        <f t="shared" si="162"/>
        <v>385</v>
      </c>
      <c r="U782" s="135">
        <f t="shared" si="163"/>
        <v>20068.125</v>
      </c>
      <c r="V782" s="132">
        <v>778</v>
      </c>
    </row>
    <row r="783" spans="2:22" ht="33.950000000000003" customHeight="1" x14ac:dyDescent="0.25">
      <c r="B783" s="132">
        <v>779</v>
      </c>
      <c r="C783" s="133" t="str">
        <f>'!!!KATILIMCI LİSTESİ!!!'!B780</f>
        <v>İSMAİL CANALP DANACI</v>
      </c>
      <c r="D783" s="134" t="str">
        <f>'!!!KATILIMCI LİSTESİ!!!'!C780</f>
        <v>47743313462</v>
      </c>
      <c r="E783" s="135">
        <f>'!!! VERİLER !!!'!C$1</f>
        <v>1375</v>
      </c>
      <c r="F783" s="136">
        <f>'1-Devamsızlık Formu (Ek-4)'!AJ785</f>
        <v>14</v>
      </c>
      <c r="G783" s="135">
        <f>IF(AND('1-Devamsızlık Formu (Ek-4)'!D785="",F783&gt;0,'1-Devamsızlık Formu (Ek-4)'!AW785="KASIM 2024"),(E783*(F783-1)+(666.75)),E783*F783)</f>
        <v>19250</v>
      </c>
      <c r="H783" s="135">
        <f t="shared" si="154"/>
        <v>192.5</v>
      </c>
      <c r="I783" s="141">
        <f t="shared" si="155"/>
        <v>192.5</v>
      </c>
      <c r="J783" s="135">
        <f t="shared" si="156"/>
        <v>0</v>
      </c>
      <c r="K783" s="135">
        <f t="shared" si="152"/>
        <v>0</v>
      </c>
      <c r="L783" s="135" t="e">
        <f t="shared" si="153"/>
        <v>#REF!</v>
      </c>
      <c r="M783" s="138" t="e">
        <f>IF(K783-'!!!KATILIMCI LİSTESİ!!!'!#REF!&gt;0,'!!!KATILIMCI LİSTESİ!!!'!#REF!,K783)</f>
        <v>#REF!</v>
      </c>
      <c r="N783" s="135">
        <f t="shared" si="157"/>
        <v>866.25</v>
      </c>
      <c r="O783" s="135">
        <f t="shared" si="158"/>
        <v>1058.75</v>
      </c>
      <c r="P783" s="139">
        <f t="shared" si="159"/>
        <v>20308.75</v>
      </c>
      <c r="Q783" s="135">
        <f>'5-Banka Listesi'!G784</f>
        <v>0</v>
      </c>
      <c r="R783" s="140">
        <f t="shared" si="160"/>
        <v>19250</v>
      </c>
      <c r="S783" s="140">
        <f t="shared" si="161"/>
        <v>433.125</v>
      </c>
      <c r="T783" s="140">
        <f t="shared" si="162"/>
        <v>385</v>
      </c>
      <c r="U783" s="135">
        <f t="shared" si="163"/>
        <v>20068.125</v>
      </c>
      <c r="V783" s="132">
        <v>779</v>
      </c>
    </row>
    <row r="784" spans="2:22" ht="33.950000000000003" customHeight="1" x14ac:dyDescent="0.25">
      <c r="B784" s="132">
        <v>780</v>
      </c>
      <c r="C784" s="133" t="str">
        <f>'!!!KATILIMCI LİSTESİ!!!'!B781</f>
        <v>İZEM SUDE HITAY</v>
      </c>
      <c r="D784" s="134" t="str">
        <f>'!!!KATILIMCI LİSTESİ!!!'!C781</f>
        <v>16861651060</v>
      </c>
      <c r="E784" s="135">
        <f>'!!! VERİLER !!!'!C$1</f>
        <v>1375</v>
      </c>
      <c r="F784" s="136">
        <f>'1-Devamsızlık Formu (Ek-4)'!AJ786</f>
        <v>13</v>
      </c>
      <c r="G784" s="135">
        <f>IF(AND('1-Devamsızlık Formu (Ek-4)'!D786="",F784&gt;0,'1-Devamsızlık Formu (Ek-4)'!AW786="KASIM 2024"),(E784*(F784-1)+(666.75)),E784*F784)</f>
        <v>17875</v>
      </c>
      <c r="H784" s="135">
        <f t="shared" si="154"/>
        <v>178.75</v>
      </c>
      <c r="I784" s="141">
        <f t="shared" si="155"/>
        <v>178.75</v>
      </c>
      <c r="J784" s="135">
        <f t="shared" si="156"/>
        <v>0</v>
      </c>
      <c r="K784" s="135">
        <f t="shared" si="152"/>
        <v>0</v>
      </c>
      <c r="L784" s="135" t="e">
        <f t="shared" si="153"/>
        <v>#REF!</v>
      </c>
      <c r="M784" s="138" t="e">
        <f>IF(K784-'!!!KATILIMCI LİSTESİ!!!'!#REF!&gt;0,'!!!KATILIMCI LİSTESİ!!!'!#REF!,K784)</f>
        <v>#REF!</v>
      </c>
      <c r="N784" s="135">
        <f t="shared" si="157"/>
        <v>804.375</v>
      </c>
      <c r="O784" s="135">
        <f t="shared" si="158"/>
        <v>983.125</v>
      </c>
      <c r="P784" s="139">
        <f t="shared" si="159"/>
        <v>18858.125</v>
      </c>
      <c r="Q784" s="135">
        <f>'5-Banka Listesi'!G785</f>
        <v>0</v>
      </c>
      <c r="R784" s="140">
        <f t="shared" si="160"/>
        <v>17875</v>
      </c>
      <c r="S784" s="140">
        <f t="shared" si="161"/>
        <v>402.18799999999999</v>
      </c>
      <c r="T784" s="140">
        <f t="shared" si="162"/>
        <v>357.5</v>
      </c>
      <c r="U784" s="135">
        <f t="shared" si="163"/>
        <v>18634.687999999998</v>
      </c>
      <c r="V784" s="132">
        <v>780</v>
      </c>
    </row>
    <row r="785" spans="2:22" ht="33.950000000000003" customHeight="1" x14ac:dyDescent="0.25">
      <c r="B785" s="132">
        <v>781</v>
      </c>
      <c r="C785" s="133" t="str">
        <f>'!!!KATILIMCI LİSTESİ!!!'!B782</f>
        <v>İZZET AYARKAN</v>
      </c>
      <c r="D785" s="134" t="str">
        <f>'!!!KATILIMCI LİSTESİ!!!'!C782</f>
        <v>13502973482</v>
      </c>
      <c r="E785" s="135">
        <f>'!!! VERİLER !!!'!C$1</f>
        <v>1375</v>
      </c>
      <c r="F785" s="136">
        <f>'1-Devamsızlık Formu (Ek-4)'!AJ787</f>
        <v>12</v>
      </c>
      <c r="G785" s="135">
        <f>IF(AND('1-Devamsızlık Formu (Ek-4)'!D787="",F785&gt;0,'1-Devamsızlık Formu (Ek-4)'!AW787="KASIM 2024"),(E785*(F785-1)+(666.75)),E785*F785)</f>
        <v>16500</v>
      </c>
      <c r="H785" s="135">
        <f t="shared" si="154"/>
        <v>165</v>
      </c>
      <c r="I785" s="141">
        <f t="shared" si="155"/>
        <v>165</v>
      </c>
      <c r="J785" s="135">
        <f t="shared" si="156"/>
        <v>0</v>
      </c>
      <c r="K785" s="135">
        <f t="shared" si="152"/>
        <v>0</v>
      </c>
      <c r="L785" s="135" t="e">
        <f t="shared" si="153"/>
        <v>#REF!</v>
      </c>
      <c r="M785" s="138" t="e">
        <f>IF(K785-'!!!KATILIMCI LİSTESİ!!!'!#REF!&gt;0,'!!!KATILIMCI LİSTESİ!!!'!#REF!,K785)</f>
        <v>#REF!</v>
      </c>
      <c r="N785" s="135">
        <f t="shared" si="157"/>
        <v>742.5</v>
      </c>
      <c r="O785" s="135">
        <f t="shared" si="158"/>
        <v>907.5</v>
      </c>
      <c r="P785" s="139">
        <f t="shared" si="159"/>
        <v>17407.5</v>
      </c>
      <c r="Q785" s="135">
        <f>'5-Banka Listesi'!G786</f>
        <v>0</v>
      </c>
      <c r="R785" s="140">
        <f t="shared" si="160"/>
        <v>16500</v>
      </c>
      <c r="S785" s="140">
        <f t="shared" si="161"/>
        <v>371.25</v>
      </c>
      <c r="T785" s="140">
        <f t="shared" si="162"/>
        <v>330</v>
      </c>
      <c r="U785" s="135">
        <f t="shared" si="163"/>
        <v>17201.25</v>
      </c>
      <c r="V785" s="132">
        <v>781</v>
      </c>
    </row>
    <row r="786" spans="2:22" ht="33.950000000000003" customHeight="1" x14ac:dyDescent="0.25">
      <c r="B786" s="132">
        <v>782</v>
      </c>
      <c r="C786" s="133" t="str">
        <f>'!!!KATILIMCI LİSTESİ!!!'!B783</f>
        <v>JİYAN TANRIVERDİ</v>
      </c>
      <c r="D786" s="134" t="str">
        <f>'!!!KATILIMCI LİSTESİ!!!'!C783</f>
        <v>19768186130</v>
      </c>
      <c r="E786" s="135">
        <f>'!!! VERİLER !!!'!C$1</f>
        <v>1375</v>
      </c>
      <c r="F786" s="136">
        <f>'1-Devamsızlık Formu (Ek-4)'!AJ788</f>
        <v>4</v>
      </c>
      <c r="G786" s="135">
        <f>IF(AND('1-Devamsızlık Formu (Ek-4)'!D788="",F786&gt;0,'1-Devamsızlık Formu (Ek-4)'!AW788="KASIM 2024"),(E786*(F786-1)+(666.75)),E786*F786)</f>
        <v>5500</v>
      </c>
      <c r="H786" s="135">
        <f t="shared" si="154"/>
        <v>55</v>
      </c>
      <c r="I786" s="141">
        <f t="shared" si="155"/>
        <v>55</v>
      </c>
      <c r="J786" s="135">
        <f t="shared" si="156"/>
        <v>0</v>
      </c>
      <c r="K786" s="135">
        <f t="shared" si="152"/>
        <v>0</v>
      </c>
      <c r="L786" s="135" t="e">
        <f t="shared" si="153"/>
        <v>#REF!</v>
      </c>
      <c r="M786" s="138" t="e">
        <f>IF(K786-'!!!KATILIMCI LİSTESİ!!!'!#REF!&gt;0,'!!!KATILIMCI LİSTESİ!!!'!#REF!,K786)</f>
        <v>#REF!</v>
      </c>
      <c r="N786" s="135">
        <f t="shared" si="157"/>
        <v>247.5</v>
      </c>
      <c r="O786" s="135">
        <f t="shared" si="158"/>
        <v>302.5</v>
      </c>
      <c r="P786" s="139">
        <f t="shared" si="159"/>
        <v>5802.5</v>
      </c>
      <c r="Q786" s="135">
        <f>'5-Banka Listesi'!G787</f>
        <v>0</v>
      </c>
      <c r="R786" s="140">
        <f t="shared" si="160"/>
        <v>5500</v>
      </c>
      <c r="S786" s="140">
        <f t="shared" si="161"/>
        <v>123.75</v>
      </c>
      <c r="T786" s="140">
        <f t="shared" si="162"/>
        <v>110</v>
      </c>
      <c r="U786" s="135">
        <f t="shared" si="163"/>
        <v>5733.75</v>
      </c>
      <c r="V786" s="132">
        <v>782</v>
      </c>
    </row>
    <row r="787" spans="2:22" ht="33.950000000000003" customHeight="1" x14ac:dyDescent="0.25">
      <c r="B787" s="132">
        <v>783</v>
      </c>
      <c r="C787" s="133" t="str">
        <f>'!!!KATILIMCI LİSTESİ!!!'!B784</f>
        <v>KAAN ÖZKUTLU</v>
      </c>
      <c r="D787" s="134" t="str">
        <f>'!!!KATILIMCI LİSTESİ!!!'!C784</f>
        <v>47626115350</v>
      </c>
      <c r="E787" s="135">
        <f>'!!! VERİLER !!!'!C$1</f>
        <v>1375</v>
      </c>
      <c r="F787" s="136">
        <f>'1-Devamsızlık Formu (Ek-4)'!AJ789</f>
        <v>14</v>
      </c>
      <c r="G787" s="135">
        <f>IF(AND('1-Devamsızlık Formu (Ek-4)'!D789="",F787&gt;0,'1-Devamsızlık Formu (Ek-4)'!AW789="KASIM 2024"),(E787*(F787-1)+(666.75)),E787*F787)</f>
        <v>19250</v>
      </c>
      <c r="H787" s="135">
        <f t="shared" si="154"/>
        <v>192.5</v>
      </c>
      <c r="I787" s="141">
        <f t="shared" si="155"/>
        <v>192.5</v>
      </c>
      <c r="J787" s="135">
        <f t="shared" si="156"/>
        <v>0</v>
      </c>
      <c r="K787" s="135">
        <f t="shared" si="152"/>
        <v>0</v>
      </c>
      <c r="L787" s="135" t="e">
        <f t="shared" si="153"/>
        <v>#REF!</v>
      </c>
      <c r="M787" s="138" t="e">
        <f>IF(K787-'!!!KATILIMCI LİSTESİ!!!'!#REF!&gt;0,'!!!KATILIMCI LİSTESİ!!!'!#REF!,K787)</f>
        <v>#REF!</v>
      </c>
      <c r="N787" s="135">
        <f t="shared" si="157"/>
        <v>866.25</v>
      </c>
      <c r="O787" s="135">
        <f t="shared" si="158"/>
        <v>1058.75</v>
      </c>
      <c r="P787" s="139">
        <f t="shared" si="159"/>
        <v>20308.75</v>
      </c>
      <c r="Q787" s="135">
        <f>'5-Banka Listesi'!G788</f>
        <v>0</v>
      </c>
      <c r="R787" s="140">
        <f t="shared" si="160"/>
        <v>19250</v>
      </c>
      <c r="S787" s="140">
        <f t="shared" si="161"/>
        <v>433.125</v>
      </c>
      <c r="T787" s="140">
        <f t="shared" si="162"/>
        <v>385</v>
      </c>
      <c r="U787" s="135">
        <f t="shared" si="163"/>
        <v>20068.125</v>
      </c>
      <c r="V787" s="132">
        <v>783</v>
      </c>
    </row>
    <row r="788" spans="2:22" ht="33.950000000000003" customHeight="1" x14ac:dyDescent="0.25">
      <c r="B788" s="132">
        <v>784</v>
      </c>
      <c r="C788" s="133" t="str">
        <f>'!!!KATILIMCI LİSTESİ!!!'!B785</f>
        <v>KAAN SITKI KORKUT</v>
      </c>
      <c r="D788" s="134" t="str">
        <f>'!!!KATILIMCI LİSTESİ!!!'!C785</f>
        <v>11324260278</v>
      </c>
      <c r="E788" s="135">
        <f>'!!! VERİLER !!!'!C$1</f>
        <v>1375</v>
      </c>
      <c r="F788" s="136">
        <f>'1-Devamsızlık Formu (Ek-4)'!AJ790</f>
        <v>14</v>
      </c>
      <c r="G788" s="135">
        <f>IF(AND('1-Devamsızlık Formu (Ek-4)'!D790="",F788&gt;0,'1-Devamsızlık Formu (Ek-4)'!AW790="KASIM 2024"),(E788*(F788-1)+(666.75)),E788*F788)</f>
        <v>19250</v>
      </c>
      <c r="H788" s="135">
        <f t="shared" si="154"/>
        <v>192.5</v>
      </c>
      <c r="I788" s="141">
        <f t="shared" si="155"/>
        <v>192.5</v>
      </c>
      <c r="J788" s="135">
        <f t="shared" si="156"/>
        <v>0</v>
      </c>
      <c r="K788" s="135">
        <f t="shared" si="152"/>
        <v>0</v>
      </c>
      <c r="L788" s="135" t="e">
        <f t="shared" si="153"/>
        <v>#REF!</v>
      </c>
      <c r="M788" s="138" t="e">
        <f>IF(K788-'!!!KATILIMCI LİSTESİ!!!'!#REF!&gt;0,'!!!KATILIMCI LİSTESİ!!!'!#REF!,K788)</f>
        <v>#REF!</v>
      </c>
      <c r="N788" s="135">
        <f t="shared" si="157"/>
        <v>866.25</v>
      </c>
      <c r="O788" s="135">
        <f t="shared" si="158"/>
        <v>1058.75</v>
      </c>
      <c r="P788" s="139">
        <f t="shared" si="159"/>
        <v>20308.75</v>
      </c>
      <c r="Q788" s="135">
        <f>'5-Banka Listesi'!G789</f>
        <v>0</v>
      </c>
      <c r="R788" s="140">
        <f t="shared" si="160"/>
        <v>19250</v>
      </c>
      <c r="S788" s="140">
        <f t="shared" si="161"/>
        <v>433.125</v>
      </c>
      <c r="T788" s="140">
        <f t="shared" si="162"/>
        <v>385</v>
      </c>
      <c r="U788" s="135">
        <f t="shared" si="163"/>
        <v>20068.125</v>
      </c>
      <c r="V788" s="132">
        <v>784</v>
      </c>
    </row>
    <row r="789" spans="2:22" ht="33.950000000000003" customHeight="1" x14ac:dyDescent="0.25">
      <c r="B789" s="132">
        <v>785</v>
      </c>
      <c r="C789" s="133" t="str">
        <f>'!!!KATILIMCI LİSTESİ!!!'!B786</f>
        <v>KADİR ARSLAN</v>
      </c>
      <c r="D789" s="134" t="str">
        <f>'!!!KATILIMCI LİSTESİ!!!'!C786</f>
        <v>23662021732</v>
      </c>
      <c r="E789" s="135">
        <f>'!!! VERİLER !!!'!C$1</f>
        <v>1375</v>
      </c>
      <c r="F789" s="136">
        <f>'1-Devamsızlık Formu (Ek-4)'!AJ791</f>
        <v>14</v>
      </c>
      <c r="G789" s="135">
        <f>IF(AND('1-Devamsızlık Formu (Ek-4)'!D791="",F789&gt;0,'1-Devamsızlık Formu (Ek-4)'!AW791="KASIM 2024"),(E789*(F789-1)+(666.75)),E789*F789)</f>
        <v>19250</v>
      </c>
      <c r="H789" s="135">
        <f t="shared" si="154"/>
        <v>192.5</v>
      </c>
      <c r="I789" s="141">
        <f t="shared" si="155"/>
        <v>192.5</v>
      </c>
      <c r="J789" s="135">
        <f t="shared" si="156"/>
        <v>0</v>
      </c>
      <c r="K789" s="135">
        <f t="shared" si="152"/>
        <v>0</v>
      </c>
      <c r="L789" s="135" t="e">
        <f t="shared" si="153"/>
        <v>#REF!</v>
      </c>
      <c r="M789" s="138" t="e">
        <f>IF(K789-'!!!KATILIMCI LİSTESİ!!!'!#REF!&gt;0,'!!!KATILIMCI LİSTESİ!!!'!#REF!,K789)</f>
        <v>#REF!</v>
      </c>
      <c r="N789" s="135">
        <f t="shared" si="157"/>
        <v>866.25</v>
      </c>
      <c r="O789" s="135">
        <f t="shared" si="158"/>
        <v>1058.75</v>
      </c>
      <c r="P789" s="139">
        <f t="shared" si="159"/>
        <v>20308.75</v>
      </c>
      <c r="Q789" s="135">
        <f>'5-Banka Listesi'!G790</f>
        <v>0</v>
      </c>
      <c r="R789" s="140">
        <f t="shared" si="160"/>
        <v>19250</v>
      </c>
      <c r="S789" s="140">
        <f t="shared" si="161"/>
        <v>433.125</v>
      </c>
      <c r="T789" s="140">
        <f t="shared" si="162"/>
        <v>385</v>
      </c>
      <c r="U789" s="135">
        <f t="shared" si="163"/>
        <v>20068.125</v>
      </c>
      <c r="V789" s="132">
        <v>785</v>
      </c>
    </row>
    <row r="790" spans="2:22" ht="33.950000000000003" customHeight="1" x14ac:dyDescent="0.25">
      <c r="B790" s="132">
        <v>786</v>
      </c>
      <c r="C790" s="133" t="str">
        <f>'!!!KATILIMCI LİSTESİ!!!'!B787</f>
        <v>KADİR KANAT</v>
      </c>
      <c r="D790" s="134" t="str">
        <f>'!!!KATILIMCI LİSTESİ!!!'!C787</f>
        <v>14522218836</v>
      </c>
      <c r="E790" s="135">
        <f>'!!! VERİLER !!!'!C$1</f>
        <v>1375</v>
      </c>
      <c r="F790" s="136">
        <f>'1-Devamsızlık Formu (Ek-4)'!AJ792</f>
        <v>14</v>
      </c>
      <c r="G790" s="135">
        <f>IF(AND('1-Devamsızlık Formu (Ek-4)'!D792="",F790&gt;0,'1-Devamsızlık Formu (Ek-4)'!AW792="KASIM 2024"),(E790*(F790-1)+(666.75)),E790*F790)</f>
        <v>19250</v>
      </c>
      <c r="H790" s="135">
        <f t="shared" si="154"/>
        <v>192.5</v>
      </c>
      <c r="I790" s="141">
        <f t="shared" si="155"/>
        <v>192.5</v>
      </c>
      <c r="J790" s="135">
        <f t="shared" si="156"/>
        <v>0</v>
      </c>
      <c r="K790" s="135">
        <f t="shared" si="152"/>
        <v>0</v>
      </c>
      <c r="L790" s="135" t="e">
        <f t="shared" si="153"/>
        <v>#REF!</v>
      </c>
      <c r="M790" s="138" t="e">
        <f>IF(K790-'!!!KATILIMCI LİSTESİ!!!'!#REF!&gt;0,'!!!KATILIMCI LİSTESİ!!!'!#REF!,K790)</f>
        <v>#REF!</v>
      </c>
      <c r="N790" s="135">
        <f t="shared" si="157"/>
        <v>866.25</v>
      </c>
      <c r="O790" s="135">
        <f t="shared" si="158"/>
        <v>1058.75</v>
      </c>
      <c r="P790" s="139">
        <f t="shared" si="159"/>
        <v>20308.75</v>
      </c>
      <c r="Q790" s="135">
        <f>'5-Banka Listesi'!G791</f>
        <v>0</v>
      </c>
      <c r="R790" s="140">
        <f t="shared" si="160"/>
        <v>19250</v>
      </c>
      <c r="S790" s="140">
        <f t="shared" si="161"/>
        <v>433.125</v>
      </c>
      <c r="T790" s="140">
        <f t="shared" si="162"/>
        <v>385</v>
      </c>
      <c r="U790" s="135">
        <f t="shared" si="163"/>
        <v>20068.125</v>
      </c>
      <c r="V790" s="132">
        <v>786</v>
      </c>
    </row>
    <row r="791" spans="2:22" ht="33.950000000000003" customHeight="1" x14ac:dyDescent="0.25">
      <c r="B791" s="132">
        <v>787</v>
      </c>
      <c r="C791" s="133" t="str">
        <f>'!!!KATILIMCI LİSTESİ!!!'!B788</f>
        <v>KADİR KARAMAN</v>
      </c>
      <c r="D791" s="134" t="str">
        <f>'!!!KATILIMCI LİSTESİ!!!'!C788</f>
        <v>10583786772</v>
      </c>
      <c r="E791" s="135">
        <f>'!!! VERİLER !!!'!C$1</f>
        <v>1375</v>
      </c>
      <c r="F791" s="136">
        <f>'1-Devamsızlık Formu (Ek-4)'!AJ793</f>
        <v>14</v>
      </c>
      <c r="G791" s="135">
        <f>IF(AND('1-Devamsızlık Formu (Ek-4)'!D793="",F791&gt;0,'1-Devamsızlık Formu (Ek-4)'!AW793="KASIM 2024"),(E791*(F791-1)+(666.75)),E791*F791)</f>
        <v>19250</v>
      </c>
      <c r="H791" s="135">
        <f t="shared" si="154"/>
        <v>192.5</v>
      </c>
      <c r="I791" s="141">
        <f t="shared" si="155"/>
        <v>192.5</v>
      </c>
      <c r="J791" s="135">
        <f t="shared" si="156"/>
        <v>0</v>
      </c>
      <c r="K791" s="135">
        <f t="shared" si="152"/>
        <v>0</v>
      </c>
      <c r="L791" s="135" t="e">
        <f t="shared" si="153"/>
        <v>#REF!</v>
      </c>
      <c r="M791" s="138" t="e">
        <f>IF(K791-'!!!KATILIMCI LİSTESİ!!!'!#REF!&gt;0,'!!!KATILIMCI LİSTESİ!!!'!#REF!,K791)</f>
        <v>#REF!</v>
      </c>
      <c r="N791" s="135">
        <f t="shared" si="157"/>
        <v>866.25</v>
      </c>
      <c r="O791" s="135">
        <f t="shared" si="158"/>
        <v>1058.75</v>
      </c>
      <c r="P791" s="139">
        <f t="shared" si="159"/>
        <v>20308.75</v>
      </c>
      <c r="Q791" s="135">
        <f>'5-Banka Listesi'!G792</f>
        <v>0</v>
      </c>
      <c r="R791" s="140">
        <f t="shared" si="160"/>
        <v>19250</v>
      </c>
      <c r="S791" s="140">
        <f t="shared" si="161"/>
        <v>433.125</v>
      </c>
      <c r="T791" s="140">
        <f t="shared" si="162"/>
        <v>385</v>
      </c>
      <c r="U791" s="135">
        <f t="shared" si="163"/>
        <v>20068.125</v>
      </c>
      <c r="V791" s="132">
        <v>787</v>
      </c>
    </row>
    <row r="792" spans="2:22" ht="33.950000000000003" customHeight="1" x14ac:dyDescent="0.25">
      <c r="B792" s="132">
        <v>788</v>
      </c>
      <c r="C792" s="133" t="str">
        <f>'!!!KATILIMCI LİSTESİ!!!'!B789</f>
        <v>KADİR KAYA</v>
      </c>
      <c r="D792" s="134" t="str">
        <f>'!!!KATILIMCI LİSTESİ!!!'!C789</f>
        <v>25802331688</v>
      </c>
      <c r="E792" s="135">
        <f>'!!! VERİLER !!!'!C$1</f>
        <v>1375</v>
      </c>
      <c r="F792" s="136">
        <f>'1-Devamsızlık Formu (Ek-4)'!AJ794</f>
        <v>9</v>
      </c>
      <c r="G792" s="135">
        <f>IF(AND('1-Devamsızlık Formu (Ek-4)'!D794="",F792&gt;0,'1-Devamsızlık Formu (Ek-4)'!AW794="KASIM 2024"),(E792*(F792-1)+(666.75)),E792*F792)</f>
        <v>12375</v>
      </c>
      <c r="H792" s="135">
        <f t="shared" si="154"/>
        <v>123.75</v>
      </c>
      <c r="I792" s="141">
        <f t="shared" si="155"/>
        <v>123.75</v>
      </c>
      <c r="J792" s="135">
        <f t="shared" si="156"/>
        <v>0</v>
      </c>
      <c r="K792" s="135">
        <f t="shared" si="152"/>
        <v>0</v>
      </c>
      <c r="L792" s="135" t="e">
        <f t="shared" si="153"/>
        <v>#REF!</v>
      </c>
      <c r="M792" s="138" t="e">
        <f>IF(K792-'!!!KATILIMCI LİSTESİ!!!'!#REF!&gt;0,'!!!KATILIMCI LİSTESİ!!!'!#REF!,K792)</f>
        <v>#REF!</v>
      </c>
      <c r="N792" s="135">
        <f t="shared" si="157"/>
        <v>556.875</v>
      </c>
      <c r="O792" s="135">
        <f t="shared" si="158"/>
        <v>680.625</v>
      </c>
      <c r="P792" s="139">
        <f t="shared" si="159"/>
        <v>13055.625</v>
      </c>
      <c r="Q792" s="135">
        <f>'5-Banka Listesi'!G793</f>
        <v>0</v>
      </c>
      <c r="R792" s="140">
        <f t="shared" si="160"/>
        <v>12375</v>
      </c>
      <c r="S792" s="140">
        <f t="shared" si="161"/>
        <v>278.43799999999999</v>
      </c>
      <c r="T792" s="140">
        <f t="shared" si="162"/>
        <v>247.5</v>
      </c>
      <c r="U792" s="135">
        <f t="shared" si="163"/>
        <v>12900.938</v>
      </c>
      <c r="V792" s="132">
        <v>788</v>
      </c>
    </row>
    <row r="793" spans="2:22" ht="33.950000000000003" customHeight="1" x14ac:dyDescent="0.25">
      <c r="B793" s="132">
        <v>789</v>
      </c>
      <c r="C793" s="133" t="str">
        <f>'!!!KATILIMCI LİSTESİ!!!'!B790</f>
        <v>KADİR ÖZKILIÇ</v>
      </c>
      <c r="D793" s="134" t="str">
        <f>'!!!KATILIMCI LİSTESİ!!!'!C790</f>
        <v>10931281386</v>
      </c>
      <c r="E793" s="135">
        <f>'!!! VERİLER !!!'!C$1</f>
        <v>1375</v>
      </c>
      <c r="F793" s="136">
        <f>'1-Devamsızlık Formu (Ek-4)'!AJ795</f>
        <v>14</v>
      </c>
      <c r="G793" s="135">
        <f>IF(AND('1-Devamsızlık Formu (Ek-4)'!D795="",F793&gt;0,'1-Devamsızlık Formu (Ek-4)'!AW795="KASIM 2024"),(E793*(F793-1)+(666.75)),E793*F793)</f>
        <v>19250</v>
      </c>
      <c r="H793" s="135">
        <f t="shared" si="154"/>
        <v>192.5</v>
      </c>
      <c r="I793" s="141">
        <f t="shared" si="155"/>
        <v>192.5</v>
      </c>
      <c r="J793" s="135">
        <f t="shared" si="156"/>
        <v>0</v>
      </c>
      <c r="K793" s="135">
        <f t="shared" si="152"/>
        <v>0</v>
      </c>
      <c r="L793" s="135" t="e">
        <f t="shared" si="153"/>
        <v>#REF!</v>
      </c>
      <c r="M793" s="138" t="e">
        <f>IF(K793-'!!!KATILIMCI LİSTESİ!!!'!#REF!&gt;0,'!!!KATILIMCI LİSTESİ!!!'!#REF!,K793)</f>
        <v>#REF!</v>
      </c>
      <c r="N793" s="135">
        <f t="shared" si="157"/>
        <v>866.25</v>
      </c>
      <c r="O793" s="135">
        <f t="shared" si="158"/>
        <v>1058.75</v>
      </c>
      <c r="P793" s="139">
        <f t="shared" si="159"/>
        <v>20308.75</v>
      </c>
      <c r="Q793" s="135">
        <f>'5-Banka Listesi'!G794</f>
        <v>0</v>
      </c>
      <c r="R793" s="140">
        <f t="shared" si="160"/>
        <v>19250</v>
      </c>
      <c r="S793" s="140">
        <f t="shared" si="161"/>
        <v>433.125</v>
      </c>
      <c r="T793" s="140">
        <f t="shared" si="162"/>
        <v>385</v>
      </c>
      <c r="U793" s="135">
        <f t="shared" si="163"/>
        <v>20068.125</v>
      </c>
      <c r="V793" s="132">
        <v>789</v>
      </c>
    </row>
    <row r="794" spans="2:22" ht="33.950000000000003" customHeight="1" x14ac:dyDescent="0.25">
      <c r="B794" s="132">
        <v>790</v>
      </c>
      <c r="C794" s="133" t="str">
        <f>'!!!KATILIMCI LİSTESİ!!!'!B791</f>
        <v>KADİR EĞEMEN BOZKURT</v>
      </c>
      <c r="D794" s="134" t="str">
        <f>'!!!KATILIMCI LİSTESİ!!!'!C791</f>
        <v>10592283910</v>
      </c>
      <c r="E794" s="135">
        <f>'!!! VERİLER !!!'!C$1</f>
        <v>1375</v>
      </c>
      <c r="F794" s="136">
        <f>'1-Devamsızlık Formu (Ek-4)'!AJ796</f>
        <v>13</v>
      </c>
      <c r="G794" s="135">
        <f>IF(AND('1-Devamsızlık Formu (Ek-4)'!D796="",F794&gt;0,'1-Devamsızlık Formu (Ek-4)'!AW796="KASIM 2024"),(E794*(F794-1)+(666.75)),E794*F794)</f>
        <v>17875</v>
      </c>
      <c r="H794" s="135">
        <f t="shared" si="154"/>
        <v>178.75</v>
      </c>
      <c r="I794" s="141">
        <f t="shared" si="155"/>
        <v>178.75</v>
      </c>
      <c r="J794" s="135">
        <f t="shared" si="156"/>
        <v>0</v>
      </c>
      <c r="K794" s="135">
        <f t="shared" si="152"/>
        <v>0</v>
      </c>
      <c r="L794" s="135" t="e">
        <f t="shared" si="153"/>
        <v>#REF!</v>
      </c>
      <c r="M794" s="138" t="e">
        <f>IF(K794-'!!!KATILIMCI LİSTESİ!!!'!#REF!&gt;0,'!!!KATILIMCI LİSTESİ!!!'!#REF!,K794)</f>
        <v>#REF!</v>
      </c>
      <c r="N794" s="135">
        <f t="shared" si="157"/>
        <v>804.375</v>
      </c>
      <c r="O794" s="135">
        <f t="shared" si="158"/>
        <v>983.125</v>
      </c>
      <c r="P794" s="139">
        <f t="shared" si="159"/>
        <v>18858.125</v>
      </c>
      <c r="Q794" s="135">
        <f>'5-Banka Listesi'!G795</f>
        <v>0</v>
      </c>
      <c r="R794" s="140">
        <f t="shared" si="160"/>
        <v>17875</v>
      </c>
      <c r="S794" s="140">
        <f t="shared" si="161"/>
        <v>402.18799999999999</v>
      </c>
      <c r="T794" s="140">
        <f t="shared" si="162"/>
        <v>357.5</v>
      </c>
      <c r="U794" s="135">
        <f t="shared" si="163"/>
        <v>18634.687999999998</v>
      </c>
      <c r="V794" s="132">
        <v>790</v>
      </c>
    </row>
    <row r="795" spans="2:22" ht="33.950000000000003" customHeight="1" x14ac:dyDescent="0.25">
      <c r="B795" s="132">
        <v>791</v>
      </c>
      <c r="C795" s="133" t="str">
        <f>'!!!KATILIMCI LİSTESİ!!!'!B792</f>
        <v>KADİR KEMAL ÖZTÜRK</v>
      </c>
      <c r="D795" s="134" t="str">
        <f>'!!!KATILIMCI LİSTESİ!!!'!C792</f>
        <v>10231473832</v>
      </c>
      <c r="E795" s="135">
        <f>'!!! VERİLER !!!'!C$1</f>
        <v>1375</v>
      </c>
      <c r="F795" s="136">
        <f>'1-Devamsızlık Formu (Ek-4)'!AJ797</f>
        <v>14</v>
      </c>
      <c r="G795" s="135">
        <f>IF(AND('1-Devamsızlık Formu (Ek-4)'!D797="",F795&gt;0,'1-Devamsızlık Formu (Ek-4)'!AW797="KASIM 2024"),(E795*(F795-1)+(666.75)),E795*F795)</f>
        <v>19250</v>
      </c>
      <c r="H795" s="135">
        <f t="shared" si="154"/>
        <v>192.5</v>
      </c>
      <c r="I795" s="141">
        <f t="shared" si="155"/>
        <v>192.5</v>
      </c>
      <c r="J795" s="135">
        <f t="shared" si="156"/>
        <v>0</v>
      </c>
      <c r="K795" s="135">
        <f t="shared" si="152"/>
        <v>0</v>
      </c>
      <c r="L795" s="135" t="e">
        <f t="shared" si="153"/>
        <v>#REF!</v>
      </c>
      <c r="M795" s="138" t="e">
        <f>IF(K795-'!!!KATILIMCI LİSTESİ!!!'!#REF!&gt;0,'!!!KATILIMCI LİSTESİ!!!'!#REF!,K795)</f>
        <v>#REF!</v>
      </c>
      <c r="N795" s="135">
        <f t="shared" si="157"/>
        <v>866.25</v>
      </c>
      <c r="O795" s="135">
        <f t="shared" si="158"/>
        <v>1058.75</v>
      </c>
      <c r="P795" s="139">
        <f t="shared" si="159"/>
        <v>20308.75</v>
      </c>
      <c r="Q795" s="135">
        <f>'5-Banka Listesi'!G796</f>
        <v>0</v>
      </c>
      <c r="R795" s="140">
        <f t="shared" si="160"/>
        <v>19250</v>
      </c>
      <c r="S795" s="140">
        <f t="shared" si="161"/>
        <v>433.125</v>
      </c>
      <c r="T795" s="140">
        <f t="shared" si="162"/>
        <v>385</v>
      </c>
      <c r="U795" s="135">
        <f t="shared" si="163"/>
        <v>20068.125</v>
      </c>
      <c r="V795" s="132">
        <v>791</v>
      </c>
    </row>
    <row r="796" spans="2:22" ht="33.950000000000003" customHeight="1" x14ac:dyDescent="0.25">
      <c r="B796" s="132">
        <v>792</v>
      </c>
      <c r="C796" s="133" t="str">
        <f>'!!!KATILIMCI LİSTESİ!!!'!B793</f>
        <v>KADRİ ESER</v>
      </c>
      <c r="D796" s="134" t="str">
        <f>'!!!KATILIMCI LİSTESİ!!!'!C793</f>
        <v>46810181188</v>
      </c>
      <c r="E796" s="135">
        <f>'!!! VERİLER !!!'!C$1</f>
        <v>1375</v>
      </c>
      <c r="F796" s="136">
        <f>'1-Devamsızlık Formu (Ek-4)'!AJ798</f>
        <v>14</v>
      </c>
      <c r="G796" s="135">
        <f>IF(AND('1-Devamsızlık Formu (Ek-4)'!D798="",F796&gt;0,'1-Devamsızlık Formu (Ek-4)'!AW798="KASIM 2024"),(E796*(F796-1)+(666.75)),E796*F796)</f>
        <v>19250</v>
      </c>
      <c r="H796" s="135">
        <f t="shared" si="154"/>
        <v>192.5</v>
      </c>
      <c r="I796" s="141">
        <f t="shared" si="155"/>
        <v>192.5</v>
      </c>
      <c r="J796" s="135">
        <f t="shared" si="156"/>
        <v>0</v>
      </c>
      <c r="K796" s="135">
        <f t="shared" si="152"/>
        <v>0</v>
      </c>
      <c r="L796" s="135" t="e">
        <f t="shared" si="153"/>
        <v>#REF!</v>
      </c>
      <c r="M796" s="138" t="e">
        <f>IF(K796-'!!!KATILIMCI LİSTESİ!!!'!#REF!&gt;0,'!!!KATILIMCI LİSTESİ!!!'!#REF!,K796)</f>
        <v>#REF!</v>
      </c>
      <c r="N796" s="135">
        <f t="shared" si="157"/>
        <v>866.25</v>
      </c>
      <c r="O796" s="135">
        <f t="shared" si="158"/>
        <v>1058.75</v>
      </c>
      <c r="P796" s="139">
        <f t="shared" si="159"/>
        <v>20308.75</v>
      </c>
      <c r="Q796" s="135">
        <f>'5-Banka Listesi'!G797</f>
        <v>0</v>
      </c>
      <c r="R796" s="140">
        <f t="shared" si="160"/>
        <v>19250</v>
      </c>
      <c r="S796" s="140">
        <f t="shared" si="161"/>
        <v>433.125</v>
      </c>
      <c r="T796" s="140">
        <f t="shared" si="162"/>
        <v>385</v>
      </c>
      <c r="U796" s="135">
        <f t="shared" si="163"/>
        <v>20068.125</v>
      </c>
      <c r="V796" s="132">
        <v>792</v>
      </c>
    </row>
    <row r="797" spans="2:22" ht="33.950000000000003" customHeight="1" x14ac:dyDescent="0.25">
      <c r="B797" s="132">
        <v>793</v>
      </c>
      <c r="C797" s="133" t="str">
        <f>'!!!KATILIMCI LİSTESİ!!!'!B794</f>
        <v>KADRİYE GÖREN</v>
      </c>
      <c r="D797" s="134" t="str">
        <f>'!!!KATILIMCI LİSTESİ!!!'!C794</f>
        <v>38252138226</v>
      </c>
      <c r="E797" s="135">
        <f>'!!! VERİLER !!!'!C$1</f>
        <v>1375</v>
      </c>
      <c r="F797" s="136">
        <f>'1-Devamsızlık Formu (Ek-4)'!AJ799</f>
        <v>9</v>
      </c>
      <c r="G797" s="135">
        <f>IF(AND('1-Devamsızlık Formu (Ek-4)'!D799="",F797&gt;0,'1-Devamsızlık Formu (Ek-4)'!AW799="KASIM 2024"),(E797*(F797-1)+(666.75)),E797*F797)</f>
        <v>12375</v>
      </c>
      <c r="H797" s="135">
        <f t="shared" si="154"/>
        <v>123.75</v>
      </c>
      <c r="I797" s="141">
        <f t="shared" si="155"/>
        <v>123.75</v>
      </c>
      <c r="J797" s="135">
        <f t="shared" si="156"/>
        <v>0</v>
      </c>
      <c r="K797" s="135">
        <f t="shared" si="152"/>
        <v>0</v>
      </c>
      <c r="L797" s="135" t="e">
        <f t="shared" si="153"/>
        <v>#REF!</v>
      </c>
      <c r="M797" s="138" t="e">
        <f>IF(K797-'!!!KATILIMCI LİSTESİ!!!'!#REF!&gt;0,'!!!KATILIMCI LİSTESİ!!!'!#REF!,K797)</f>
        <v>#REF!</v>
      </c>
      <c r="N797" s="135">
        <f t="shared" si="157"/>
        <v>556.875</v>
      </c>
      <c r="O797" s="135">
        <f t="shared" si="158"/>
        <v>680.625</v>
      </c>
      <c r="P797" s="139">
        <f t="shared" si="159"/>
        <v>13055.625</v>
      </c>
      <c r="Q797" s="135">
        <f>'5-Banka Listesi'!G798</f>
        <v>0</v>
      </c>
      <c r="R797" s="140">
        <f t="shared" si="160"/>
        <v>12375</v>
      </c>
      <c r="S797" s="140">
        <f t="shared" si="161"/>
        <v>278.43799999999999</v>
      </c>
      <c r="T797" s="140">
        <f t="shared" si="162"/>
        <v>247.5</v>
      </c>
      <c r="U797" s="135">
        <f t="shared" si="163"/>
        <v>12900.938</v>
      </c>
      <c r="V797" s="132">
        <v>793</v>
      </c>
    </row>
    <row r="798" spans="2:22" ht="33.950000000000003" customHeight="1" x14ac:dyDescent="0.25">
      <c r="B798" s="132">
        <v>794</v>
      </c>
      <c r="C798" s="133" t="str">
        <f>'!!!KATILIMCI LİSTESİ!!!'!B795</f>
        <v>KADRİYE POLAT</v>
      </c>
      <c r="D798" s="134" t="str">
        <f>'!!!KATILIMCI LİSTESİ!!!'!C795</f>
        <v>11699807900</v>
      </c>
      <c r="E798" s="135">
        <f>'!!! VERİLER !!!'!C$1</f>
        <v>1375</v>
      </c>
      <c r="F798" s="136">
        <f>'1-Devamsızlık Formu (Ek-4)'!AJ800</f>
        <v>13</v>
      </c>
      <c r="G798" s="135">
        <f>IF(AND('1-Devamsızlık Formu (Ek-4)'!D800="",F798&gt;0,'1-Devamsızlık Formu (Ek-4)'!AW800="KASIM 2024"),(E798*(F798-1)+(666.75)),E798*F798)</f>
        <v>17875</v>
      </c>
      <c r="H798" s="135">
        <f t="shared" si="154"/>
        <v>178.75</v>
      </c>
      <c r="I798" s="141">
        <f t="shared" si="155"/>
        <v>178.75</v>
      </c>
      <c r="J798" s="135">
        <f t="shared" si="156"/>
        <v>0</v>
      </c>
      <c r="K798" s="135">
        <f t="shared" si="152"/>
        <v>0</v>
      </c>
      <c r="L798" s="135" t="e">
        <f t="shared" si="153"/>
        <v>#REF!</v>
      </c>
      <c r="M798" s="138" t="e">
        <f>IF(K798-'!!!KATILIMCI LİSTESİ!!!'!#REF!&gt;0,'!!!KATILIMCI LİSTESİ!!!'!#REF!,K798)</f>
        <v>#REF!</v>
      </c>
      <c r="N798" s="135">
        <f t="shared" si="157"/>
        <v>804.375</v>
      </c>
      <c r="O798" s="135">
        <f t="shared" si="158"/>
        <v>983.125</v>
      </c>
      <c r="P798" s="139">
        <f t="shared" si="159"/>
        <v>18858.125</v>
      </c>
      <c r="Q798" s="135">
        <f>'5-Banka Listesi'!G799</f>
        <v>0</v>
      </c>
      <c r="R798" s="140">
        <f t="shared" si="160"/>
        <v>17875</v>
      </c>
      <c r="S798" s="140">
        <f t="shared" si="161"/>
        <v>402.18799999999999</v>
      </c>
      <c r="T798" s="140">
        <f t="shared" si="162"/>
        <v>357.5</v>
      </c>
      <c r="U798" s="135">
        <f t="shared" si="163"/>
        <v>18634.687999999998</v>
      </c>
      <c r="V798" s="132">
        <v>794</v>
      </c>
    </row>
    <row r="799" spans="2:22" ht="33.950000000000003" customHeight="1" x14ac:dyDescent="0.25">
      <c r="B799" s="132">
        <v>795</v>
      </c>
      <c r="C799" s="133" t="str">
        <f>'!!!KATILIMCI LİSTESİ!!!'!B796</f>
        <v>KADRİYE NUR DELİ</v>
      </c>
      <c r="D799" s="134" t="str">
        <f>'!!!KATILIMCI LİSTESİ!!!'!C796</f>
        <v>10527174894</v>
      </c>
      <c r="E799" s="135">
        <f>'!!! VERİLER !!!'!C$1</f>
        <v>1375</v>
      </c>
      <c r="F799" s="136">
        <f>'1-Devamsızlık Formu (Ek-4)'!AJ801</f>
        <v>14</v>
      </c>
      <c r="G799" s="135">
        <f>IF(AND('1-Devamsızlık Formu (Ek-4)'!D801="",F799&gt;0,'1-Devamsızlık Formu (Ek-4)'!AW801="KASIM 2024"),(E799*(F799-1)+(666.75)),E799*F799)</f>
        <v>19250</v>
      </c>
      <c r="H799" s="135">
        <f t="shared" si="154"/>
        <v>192.5</v>
      </c>
      <c r="I799" s="141">
        <f t="shared" si="155"/>
        <v>192.5</v>
      </c>
      <c r="J799" s="135">
        <f t="shared" si="156"/>
        <v>0</v>
      </c>
      <c r="K799" s="135">
        <f t="shared" si="152"/>
        <v>0</v>
      </c>
      <c r="L799" s="135" t="e">
        <f t="shared" si="153"/>
        <v>#REF!</v>
      </c>
      <c r="M799" s="138" t="e">
        <f>IF(K799-'!!!KATILIMCI LİSTESİ!!!'!#REF!&gt;0,'!!!KATILIMCI LİSTESİ!!!'!#REF!,K799)</f>
        <v>#REF!</v>
      </c>
      <c r="N799" s="135">
        <f t="shared" si="157"/>
        <v>866.25</v>
      </c>
      <c r="O799" s="135">
        <f t="shared" si="158"/>
        <v>1058.75</v>
      </c>
      <c r="P799" s="139">
        <f t="shared" si="159"/>
        <v>20308.75</v>
      </c>
      <c r="Q799" s="135">
        <f>'5-Banka Listesi'!G800</f>
        <v>0</v>
      </c>
      <c r="R799" s="140">
        <f t="shared" si="160"/>
        <v>19250</v>
      </c>
      <c r="S799" s="140">
        <f t="shared" si="161"/>
        <v>433.125</v>
      </c>
      <c r="T799" s="140">
        <f t="shared" si="162"/>
        <v>385</v>
      </c>
      <c r="U799" s="135">
        <f t="shared" si="163"/>
        <v>20068.125</v>
      </c>
      <c r="V799" s="132">
        <v>795</v>
      </c>
    </row>
    <row r="800" spans="2:22" ht="33.950000000000003" customHeight="1" x14ac:dyDescent="0.25">
      <c r="B800" s="132">
        <v>796</v>
      </c>
      <c r="C800" s="133" t="str">
        <f>'!!!KATILIMCI LİSTESİ!!!'!B797</f>
        <v>KADRİYE NUR IŞIK</v>
      </c>
      <c r="D800" s="134" t="str">
        <f>'!!!KATILIMCI LİSTESİ!!!'!C797</f>
        <v>10015374652</v>
      </c>
      <c r="E800" s="135">
        <f>'!!! VERİLER !!!'!C$1</f>
        <v>1375</v>
      </c>
      <c r="F800" s="136">
        <f>'1-Devamsızlık Formu (Ek-4)'!AJ802</f>
        <v>14</v>
      </c>
      <c r="G800" s="135">
        <f>IF(AND('1-Devamsızlık Formu (Ek-4)'!D802="",F800&gt;0,'1-Devamsızlık Formu (Ek-4)'!AW802="KASIM 2024"),(E800*(F800-1)+(666.75)),E800*F800)</f>
        <v>19250</v>
      </c>
      <c r="H800" s="135">
        <f t="shared" si="154"/>
        <v>192.5</v>
      </c>
      <c r="I800" s="141">
        <f t="shared" si="155"/>
        <v>192.5</v>
      </c>
      <c r="J800" s="135">
        <f t="shared" si="156"/>
        <v>0</v>
      </c>
      <c r="K800" s="135">
        <f t="shared" si="152"/>
        <v>0</v>
      </c>
      <c r="L800" s="135" t="e">
        <f t="shared" si="153"/>
        <v>#REF!</v>
      </c>
      <c r="M800" s="138" t="e">
        <f>IF(K800-'!!!KATILIMCI LİSTESİ!!!'!#REF!&gt;0,'!!!KATILIMCI LİSTESİ!!!'!#REF!,K800)</f>
        <v>#REF!</v>
      </c>
      <c r="N800" s="135">
        <f t="shared" si="157"/>
        <v>866.25</v>
      </c>
      <c r="O800" s="135">
        <f t="shared" si="158"/>
        <v>1058.75</v>
      </c>
      <c r="P800" s="139">
        <f t="shared" si="159"/>
        <v>20308.75</v>
      </c>
      <c r="Q800" s="135">
        <f>'5-Banka Listesi'!G801</f>
        <v>0</v>
      </c>
      <c r="R800" s="140">
        <f t="shared" si="160"/>
        <v>19250</v>
      </c>
      <c r="S800" s="140">
        <f t="shared" si="161"/>
        <v>433.125</v>
      </c>
      <c r="T800" s="140">
        <f t="shared" si="162"/>
        <v>385</v>
      </c>
      <c r="U800" s="135">
        <f t="shared" si="163"/>
        <v>20068.125</v>
      </c>
      <c r="V800" s="132">
        <v>796</v>
      </c>
    </row>
    <row r="801" spans="2:22" ht="33.950000000000003" customHeight="1" x14ac:dyDescent="0.25">
      <c r="B801" s="132">
        <v>797</v>
      </c>
      <c r="C801" s="133" t="str">
        <f>'!!!KATILIMCI LİSTESİ!!!'!B798</f>
        <v>KAĞAN ASLAN</v>
      </c>
      <c r="D801" s="134" t="str">
        <f>'!!!KATILIMCI LİSTESİ!!!'!C798</f>
        <v>33613193098</v>
      </c>
      <c r="E801" s="135">
        <f>'!!! VERİLER !!!'!C$1</f>
        <v>1375</v>
      </c>
      <c r="F801" s="136">
        <f>'1-Devamsızlık Formu (Ek-4)'!AJ803</f>
        <v>14</v>
      </c>
      <c r="G801" s="135">
        <f>IF(AND('1-Devamsızlık Formu (Ek-4)'!D803="",F801&gt;0,'1-Devamsızlık Formu (Ek-4)'!AW803="KASIM 2024"),(E801*(F801-1)+(666.75)),E801*F801)</f>
        <v>19250</v>
      </c>
      <c r="H801" s="135">
        <f t="shared" si="154"/>
        <v>192.5</v>
      </c>
      <c r="I801" s="141">
        <f t="shared" si="155"/>
        <v>192.5</v>
      </c>
      <c r="J801" s="135">
        <f t="shared" si="156"/>
        <v>0</v>
      </c>
      <c r="K801" s="135">
        <f t="shared" si="152"/>
        <v>0</v>
      </c>
      <c r="L801" s="135" t="e">
        <f t="shared" si="153"/>
        <v>#REF!</v>
      </c>
      <c r="M801" s="138" t="e">
        <f>IF(K801-'!!!KATILIMCI LİSTESİ!!!'!#REF!&gt;0,'!!!KATILIMCI LİSTESİ!!!'!#REF!,K801)</f>
        <v>#REF!</v>
      </c>
      <c r="N801" s="135">
        <f t="shared" si="157"/>
        <v>866.25</v>
      </c>
      <c r="O801" s="135">
        <f t="shared" si="158"/>
        <v>1058.75</v>
      </c>
      <c r="P801" s="139">
        <f t="shared" si="159"/>
        <v>20308.75</v>
      </c>
      <c r="Q801" s="135">
        <f>'5-Banka Listesi'!G802</f>
        <v>0</v>
      </c>
      <c r="R801" s="140">
        <f t="shared" si="160"/>
        <v>19250</v>
      </c>
      <c r="S801" s="140">
        <f t="shared" si="161"/>
        <v>433.125</v>
      </c>
      <c r="T801" s="140">
        <f t="shared" si="162"/>
        <v>385</v>
      </c>
      <c r="U801" s="135">
        <f t="shared" si="163"/>
        <v>20068.125</v>
      </c>
      <c r="V801" s="132">
        <v>797</v>
      </c>
    </row>
    <row r="802" spans="2:22" ht="33.950000000000003" customHeight="1" x14ac:dyDescent="0.25">
      <c r="B802" s="132">
        <v>798</v>
      </c>
      <c r="C802" s="133" t="str">
        <f>'!!!KATILIMCI LİSTESİ!!!'!B799</f>
        <v>KAJİN SİCAK</v>
      </c>
      <c r="D802" s="134" t="str">
        <f>'!!!KATILIMCI LİSTESİ!!!'!C799</f>
        <v>12854763680</v>
      </c>
      <c r="E802" s="135">
        <f>'!!! VERİLER !!!'!C$1</f>
        <v>1375</v>
      </c>
      <c r="F802" s="136">
        <f>'1-Devamsızlık Formu (Ek-4)'!AJ804</f>
        <v>6</v>
      </c>
      <c r="G802" s="135">
        <f>IF(AND('1-Devamsızlık Formu (Ek-4)'!D804="",F802&gt;0,'1-Devamsızlık Formu (Ek-4)'!AW804="KASIM 2024"),(E802*(F802-1)+(666.75)),E802*F802)</f>
        <v>8250</v>
      </c>
      <c r="H802" s="135">
        <f t="shared" si="154"/>
        <v>82.5</v>
      </c>
      <c r="I802" s="141">
        <f t="shared" si="155"/>
        <v>82.5</v>
      </c>
      <c r="J802" s="135">
        <f t="shared" si="156"/>
        <v>0</v>
      </c>
      <c r="K802" s="135">
        <f t="shared" si="152"/>
        <v>0</v>
      </c>
      <c r="L802" s="135" t="e">
        <f t="shared" si="153"/>
        <v>#REF!</v>
      </c>
      <c r="M802" s="138" t="e">
        <f>IF(K802-'!!!KATILIMCI LİSTESİ!!!'!#REF!&gt;0,'!!!KATILIMCI LİSTESİ!!!'!#REF!,K802)</f>
        <v>#REF!</v>
      </c>
      <c r="N802" s="135">
        <f t="shared" si="157"/>
        <v>371.25</v>
      </c>
      <c r="O802" s="135">
        <f t="shared" si="158"/>
        <v>453.75</v>
      </c>
      <c r="P802" s="139">
        <f t="shared" si="159"/>
        <v>8703.75</v>
      </c>
      <c r="Q802" s="135">
        <f>'5-Banka Listesi'!G803</f>
        <v>0</v>
      </c>
      <c r="R802" s="140">
        <f t="shared" si="160"/>
        <v>8250</v>
      </c>
      <c r="S802" s="140">
        <f t="shared" si="161"/>
        <v>185.625</v>
      </c>
      <c r="T802" s="140">
        <f t="shared" si="162"/>
        <v>165</v>
      </c>
      <c r="U802" s="135">
        <f t="shared" si="163"/>
        <v>8600.625</v>
      </c>
      <c r="V802" s="132">
        <v>798</v>
      </c>
    </row>
    <row r="803" spans="2:22" ht="33.950000000000003" customHeight="1" x14ac:dyDescent="0.25">
      <c r="B803" s="132">
        <v>799</v>
      </c>
      <c r="C803" s="133" t="str">
        <f>'!!!KATILIMCI LİSTESİ!!!'!B800</f>
        <v>KARDELEN KUŞ</v>
      </c>
      <c r="D803" s="134" t="str">
        <f>'!!!KATILIMCI LİSTESİ!!!'!C800</f>
        <v>42289553716</v>
      </c>
      <c r="E803" s="135">
        <f>'!!! VERİLER !!!'!C$1</f>
        <v>1375</v>
      </c>
      <c r="F803" s="136">
        <f>'1-Devamsızlık Formu (Ek-4)'!AJ805</f>
        <v>13</v>
      </c>
      <c r="G803" s="135">
        <f>IF(AND('1-Devamsızlık Formu (Ek-4)'!D805="",F803&gt;0,'1-Devamsızlık Formu (Ek-4)'!AW805="KASIM 2024"),(E803*(F803-1)+(666.75)),E803*F803)</f>
        <v>17875</v>
      </c>
      <c r="H803" s="135">
        <f t="shared" si="154"/>
        <v>178.75</v>
      </c>
      <c r="I803" s="141">
        <f t="shared" si="155"/>
        <v>178.75</v>
      </c>
      <c r="J803" s="135">
        <f t="shared" si="156"/>
        <v>0</v>
      </c>
      <c r="K803" s="135">
        <f t="shared" si="152"/>
        <v>0</v>
      </c>
      <c r="L803" s="135" t="e">
        <f t="shared" si="153"/>
        <v>#REF!</v>
      </c>
      <c r="M803" s="138" t="e">
        <f>IF(K803-'!!!KATILIMCI LİSTESİ!!!'!#REF!&gt;0,'!!!KATILIMCI LİSTESİ!!!'!#REF!,K803)</f>
        <v>#REF!</v>
      </c>
      <c r="N803" s="135">
        <f t="shared" si="157"/>
        <v>804.375</v>
      </c>
      <c r="O803" s="135">
        <f t="shared" si="158"/>
        <v>983.125</v>
      </c>
      <c r="P803" s="139">
        <f t="shared" si="159"/>
        <v>18858.125</v>
      </c>
      <c r="Q803" s="135">
        <f>'5-Banka Listesi'!G804</f>
        <v>0</v>
      </c>
      <c r="R803" s="140">
        <f t="shared" si="160"/>
        <v>17875</v>
      </c>
      <c r="S803" s="140">
        <f t="shared" si="161"/>
        <v>402.18799999999999</v>
      </c>
      <c r="T803" s="140">
        <f t="shared" si="162"/>
        <v>357.5</v>
      </c>
      <c r="U803" s="135">
        <f t="shared" si="163"/>
        <v>18634.687999999998</v>
      </c>
      <c r="V803" s="132">
        <v>799</v>
      </c>
    </row>
    <row r="804" spans="2:22" ht="33.950000000000003" customHeight="1" x14ac:dyDescent="0.25">
      <c r="B804" s="132">
        <v>800</v>
      </c>
      <c r="C804" s="133" t="str">
        <f>'!!!KATILIMCI LİSTESİ!!!'!B801</f>
        <v>KASIM ENES BULUT</v>
      </c>
      <c r="D804" s="134" t="str">
        <f>'!!!KATILIMCI LİSTESİ!!!'!C801</f>
        <v>12155241214</v>
      </c>
      <c r="E804" s="135">
        <f>'!!! VERİLER !!!'!C$1</f>
        <v>1375</v>
      </c>
      <c r="F804" s="136">
        <f>'1-Devamsızlık Formu (Ek-4)'!AJ806</f>
        <v>14</v>
      </c>
      <c r="G804" s="135">
        <f>IF(AND('1-Devamsızlık Formu (Ek-4)'!D806="",F804&gt;0,'1-Devamsızlık Formu (Ek-4)'!AW806="KASIM 2024"),(E804*(F804-1)+(666.75)),E804*F804)</f>
        <v>19250</v>
      </c>
      <c r="H804" s="135">
        <f t="shared" si="154"/>
        <v>192.5</v>
      </c>
      <c r="I804" s="141">
        <f t="shared" si="155"/>
        <v>192.5</v>
      </c>
      <c r="J804" s="135">
        <f t="shared" si="156"/>
        <v>0</v>
      </c>
      <c r="K804" s="135">
        <f t="shared" ref="K804:K867" si="164">J804*0.15</f>
        <v>0</v>
      </c>
      <c r="L804" s="135" t="e">
        <f t="shared" ref="L804:L867" si="165">ROUND(K804-M804,2)</f>
        <v>#REF!</v>
      </c>
      <c r="M804" s="138" t="e">
        <f>IF(K804-'!!!KATILIMCI LİSTESİ!!!'!#REF!&gt;0,'!!!KATILIMCI LİSTESİ!!!'!#REF!,K804)</f>
        <v>#REF!</v>
      </c>
      <c r="N804" s="135">
        <f t="shared" si="157"/>
        <v>866.25</v>
      </c>
      <c r="O804" s="135">
        <f t="shared" si="158"/>
        <v>1058.75</v>
      </c>
      <c r="P804" s="139">
        <f t="shared" si="159"/>
        <v>20308.75</v>
      </c>
      <c r="Q804" s="135">
        <f>'5-Banka Listesi'!G805</f>
        <v>0</v>
      </c>
      <c r="R804" s="140">
        <f t="shared" si="160"/>
        <v>19250</v>
      </c>
      <c r="S804" s="140">
        <f t="shared" si="161"/>
        <v>433.125</v>
      </c>
      <c r="T804" s="140">
        <f t="shared" si="162"/>
        <v>385</v>
      </c>
      <c r="U804" s="135">
        <f t="shared" si="163"/>
        <v>20068.125</v>
      </c>
      <c r="V804" s="132">
        <v>800</v>
      </c>
    </row>
    <row r="805" spans="2:22" ht="33.950000000000003" customHeight="1" x14ac:dyDescent="0.25">
      <c r="B805" s="132">
        <v>801</v>
      </c>
      <c r="C805" s="133" t="str">
        <f>'!!!KATILIMCI LİSTESİ!!!'!B802</f>
        <v>KEMAL GÖRKEM ÇETİN</v>
      </c>
      <c r="D805" s="134" t="str">
        <f>'!!!KATILIMCI LİSTESİ!!!'!C802</f>
        <v>55885190988</v>
      </c>
      <c r="E805" s="135">
        <f>'!!! VERİLER !!!'!C$1</f>
        <v>1375</v>
      </c>
      <c r="F805" s="136">
        <f>'1-Devamsızlık Formu (Ek-4)'!AJ807</f>
        <v>11</v>
      </c>
      <c r="G805" s="135">
        <f>IF(AND('1-Devamsızlık Formu (Ek-4)'!D807="",F805&gt;0,'1-Devamsızlık Formu (Ek-4)'!AW807="KASIM 2024"),(E805*(F805-1)+(666.75)),E805*F805)</f>
        <v>15125</v>
      </c>
      <c r="H805" s="135">
        <f t="shared" si="154"/>
        <v>151.25</v>
      </c>
      <c r="I805" s="141">
        <f t="shared" si="155"/>
        <v>151.25</v>
      </c>
      <c r="J805" s="135">
        <f t="shared" si="156"/>
        <v>0</v>
      </c>
      <c r="K805" s="135">
        <f t="shared" si="164"/>
        <v>0</v>
      </c>
      <c r="L805" s="135" t="e">
        <f t="shared" si="165"/>
        <v>#REF!</v>
      </c>
      <c r="M805" s="138" t="e">
        <f>IF(K805-'!!!KATILIMCI LİSTESİ!!!'!#REF!&gt;0,'!!!KATILIMCI LİSTESİ!!!'!#REF!,K805)</f>
        <v>#REF!</v>
      </c>
      <c r="N805" s="135">
        <f t="shared" si="157"/>
        <v>680.625</v>
      </c>
      <c r="O805" s="135">
        <f t="shared" si="158"/>
        <v>831.875</v>
      </c>
      <c r="P805" s="139">
        <f t="shared" si="159"/>
        <v>15956.875</v>
      </c>
      <c r="Q805" s="135">
        <f>'5-Banka Listesi'!G806</f>
        <v>0</v>
      </c>
      <c r="R805" s="140">
        <f t="shared" si="160"/>
        <v>15125</v>
      </c>
      <c r="S805" s="140">
        <f t="shared" si="161"/>
        <v>340.31299999999999</v>
      </c>
      <c r="T805" s="140">
        <f t="shared" si="162"/>
        <v>302.5</v>
      </c>
      <c r="U805" s="135">
        <f t="shared" si="163"/>
        <v>15767.813</v>
      </c>
      <c r="V805" s="132">
        <v>801</v>
      </c>
    </row>
    <row r="806" spans="2:22" ht="33.950000000000003" customHeight="1" x14ac:dyDescent="0.25">
      <c r="B806" s="132">
        <v>802</v>
      </c>
      <c r="C806" s="133" t="str">
        <f>'!!!KATILIMCI LİSTESİ!!!'!B803</f>
        <v>KENAN YÜKSELOĞLU</v>
      </c>
      <c r="D806" s="134" t="str">
        <f>'!!!KATILIMCI LİSTESİ!!!'!C803</f>
        <v>38869325880</v>
      </c>
      <c r="E806" s="135">
        <f>'!!! VERİLER !!!'!C$1</f>
        <v>1375</v>
      </c>
      <c r="F806" s="136">
        <f>'1-Devamsızlık Formu (Ek-4)'!AJ808</f>
        <v>14</v>
      </c>
      <c r="G806" s="135">
        <f>IF(AND('1-Devamsızlık Formu (Ek-4)'!D808="",F806&gt;0,'1-Devamsızlık Formu (Ek-4)'!AW808="KASIM 2024"),(E806*(F806-1)+(666.75)),E806*F806)</f>
        <v>19250</v>
      </c>
      <c r="H806" s="135">
        <f t="shared" si="154"/>
        <v>192.5</v>
      </c>
      <c r="I806" s="141">
        <f t="shared" si="155"/>
        <v>192.5</v>
      </c>
      <c r="J806" s="135">
        <f t="shared" si="156"/>
        <v>0</v>
      </c>
      <c r="K806" s="135">
        <f t="shared" si="164"/>
        <v>0</v>
      </c>
      <c r="L806" s="135" t="e">
        <f t="shared" si="165"/>
        <v>#REF!</v>
      </c>
      <c r="M806" s="138" t="e">
        <f>IF(K806-'!!!KATILIMCI LİSTESİ!!!'!#REF!&gt;0,'!!!KATILIMCI LİSTESİ!!!'!#REF!,K806)</f>
        <v>#REF!</v>
      </c>
      <c r="N806" s="135">
        <f t="shared" si="157"/>
        <v>866.25</v>
      </c>
      <c r="O806" s="135">
        <f t="shared" si="158"/>
        <v>1058.75</v>
      </c>
      <c r="P806" s="139">
        <f t="shared" si="159"/>
        <v>20308.75</v>
      </c>
      <c r="Q806" s="135">
        <f>'5-Banka Listesi'!G807</f>
        <v>0</v>
      </c>
      <c r="R806" s="140">
        <f t="shared" si="160"/>
        <v>19250</v>
      </c>
      <c r="S806" s="140">
        <f t="shared" si="161"/>
        <v>433.125</v>
      </c>
      <c r="T806" s="140">
        <f t="shared" si="162"/>
        <v>385</v>
      </c>
      <c r="U806" s="135">
        <f t="shared" si="163"/>
        <v>20068.125</v>
      </c>
      <c r="V806" s="132">
        <v>802</v>
      </c>
    </row>
    <row r="807" spans="2:22" ht="33.950000000000003" customHeight="1" x14ac:dyDescent="0.25">
      <c r="B807" s="132">
        <v>803</v>
      </c>
      <c r="C807" s="133" t="str">
        <f>'!!!KATILIMCI LİSTESİ!!!'!B804</f>
        <v>KENAN BATİN TOPALBEKİROĞLU</v>
      </c>
      <c r="D807" s="134" t="str">
        <f>'!!!KATILIMCI LİSTESİ!!!'!C804</f>
        <v>11897241148</v>
      </c>
      <c r="E807" s="135">
        <f>'!!! VERİLER !!!'!C$1</f>
        <v>1375</v>
      </c>
      <c r="F807" s="136">
        <f>'1-Devamsızlık Formu (Ek-4)'!AJ809</f>
        <v>14</v>
      </c>
      <c r="G807" s="135">
        <f>IF(AND('1-Devamsızlık Formu (Ek-4)'!D809="",F807&gt;0,'1-Devamsızlık Formu (Ek-4)'!AW809="KASIM 2024"),(E807*(F807-1)+(666.75)),E807*F807)</f>
        <v>19250</v>
      </c>
      <c r="H807" s="135">
        <f t="shared" si="154"/>
        <v>192.5</v>
      </c>
      <c r="I807" s="141">
        <f t="shared" si="155"/>
        <v>192.5</v>
      </c>
      <c r="J807" s="135">
        <f t="shared" si="156"/>
        <v>0</v>
      </c>
      <c r="K807" s="135">
        <f t="shared" si="164"/>
        <v>0</v>
      </c>
      <c r="L807" s="135" t="e">
        <f t="shared" si="165"/>
        <v>#REF!</v>
      </c>
      <c r="M807" s="138" t="e">
        <f>IF(K807-'!!!KATILIMCI LİSTESİ!!!'!#REF!&gt;0,'!!!KATILIMCI LİSTESİ!!!'!#REF!,K807)</f>
        <v>#REF!</v>
      </c>
      <c r="N807" s="135">
        <f t="shared" si="157"/>
        <v>866.25</v>
      </c>
      <c r="O807" s="135">
        <f t="shared" si="158"/>
        <v>1058.75</v>
      </c>
      <c r="P807" s="139">
        <f t="shared" si="159"/>
        <v>20308.75</v>
      </c>
      <c r="Q807" s="135">
        <f>'5-Banka Listesi'!G808</f>
        <v>0</v>
      </c>
      <c r="R807" s="140">
        <f t="shared" si="160"/>
        <v>19250</v>
      </c>
      <c r="S807" s="140">
        <f t="shared" si="161"/>
        <v>433.125</v>
      </c>
      <c r="T807" s="140">
        <f t="shared" si="162"/>
        <v>385</v>
      </c>
      <c r="U807" s="135">
        <f t="shared" si="163"/>
        <v>20068.125</v>
      </c>
      <c r="V807" s="132">
        <v>803</v>
      </c>
    </row>
    <row r="808" spans="2:22" ht="33.950000000000003" customHeight="1" x14ac:dyDescent="0.25">
      <c r="B808" s="132">
        <v>804</v>
      </c>
      <c r="C808" s="133" t="str">
        <f>'!!!KATILIMCI LİSTESİ!!!'!B805</f>
        <v>KEREM ÇEVİK</v>
      </c>
      <c r="D808" s="134" t="str">
        <f>'!!!KATILIMCI LİSTESİ!!!'!C805</f>
        <v>10652633860</v>
      </c>
      <c r="E808" s="135">
        <f>'!!! VERİLER !!!'!C$1</f>
        <v>1375</v>
      </c>
      <c r="F808" s="136">
        <f>'1-Devamsızlık Formu (Ek-4)'!AJ810</f>
        <v>6</v>
      </c>
      <c r="G808" s="135">
        <f>IF(AND('1-Devamsızlık Formu (Ek-4)'!D810="",F808&gt;0,'1-Devamsızlık Formu (Ek-4)'!AW810="KASIM 2024"),(E808*(F808-1)+(666.75)),E808*F808)</f>
        <v>8250</v>
      </c>
      <c r="H808" s="135">
        <f t="shared" si="154"/>
        <v>82.5</v>
      </c>
      <c r="I808" s="141">
        <f t="shared" si="155"/>
        <v>82.5</v>
      </c>
      <c r="J808" s="135">
        <f t="shared" si="156"/>
        <v>0</v>
      </c>
      <c r="K808" s="135">
        <f t="shared" si="164"/>
        <v>0</v>
      </c>
      <c r="L808" s="135" t="e">
        <f t="shared" si="165"/>
        <v>#REF!</v>
      </c>
      <c r="M808" s="138" t="e">
        <f>IF(K808-'!!!KATILIMCI LİSTESİ!!!'!#REF!&gt;0,'!!!KATILIMCI LİSTESİ!!!'!#REF!,K808)</f>
        <v>#REF!</v>
      </c>
      <c r="N808" s="135">
        <f t="shared" si="157"/>
        <v>371.25</v>
      </c>
      <c r="O808" s="135">
        <f t="shared" si="158"/>
        <v>453.75</v>
      </c>
      <c r="P808" s="139">
        <f t="shared" si="159"/>
        <v>8703.75</v>
      </c>
      <c r="Q808" s="135">
        <f>'5-Banka Listesi'!G809</f>
        <v>0</v>
      </c>
      <c r="R808" s="140">
        <f t="shared" si="160"/>
        <v>8250</v>
      </c>
      <c r="S808" s="140">
        <f t="shared" si="161"/>
        <v>185.625</v>
      </c>
      <c r="T808" s="140">
        <f t="shared" si="162"/>
        <v>165</v>
      </c>
      <c r="U808" s="135">
        <f t="shared" si="163"/>
        <v>8600.625</v>
      </c>
      <c r="V808" s="132">
        <v>804</v>
      </c>
    </row>
    <row r="809" spans="2:22" ht="33.950000000000003" customHeight="1" x14ac:dyDescent="0.25">
      <c r="B809" s="132">
        <v>805</v>
      </c>
      <c r="C809" s="133" t="str">
        <f>'!!!KATILIMCI LİSTESİ!!!'!B806</f>
        <v>KEREM CORA</v>
      </c>
      <c r="D809" s="134" t="str">
        <f>'!!!KATILIMCI LİSTESİ!!!'!C806</f>
        <v>11858302086</v>
      </c>
      <c r="E809" s="135">
        <f>'!!! VERİLER !!!'!C$1</f>
        <v>1375</v>
      </c>
      <c r="F809" s="136">
        <f>'1-Devamsızlık Formu (Ek-4)'!AJ811</f>
        <v>14</v>
      </c>
      <c r="G809" s="135">
        <f>IF(AND('1-Devamsızlık Formu (Ek-4)'!D811="",F809&gt;0,'1-Devamsızlık Formu (Ek-4)'!AW811="KASIM 2024"),(E809*(F809-1)+(666.75)),E809*F809)</f>
        <v>19250</v>
      </c>
      <c r="H809" s="135">
        <f t="shared" si="154"/>
        <v>192.5</v>
      </c>
      <c r="I809" s="141">
        <f t="shared" si="155"/>
        <v>192.5</v>
      </c>
      <c r="J809" s="135">
        <f t="shared" si="156"/>
        <v>0</v>
      </c>
      <c r="K809" s="135">
        <f t="shared" si="164"/>
        <v>0</v>
      </c>
      <c r="L809" s="135" t="e">
        <f t="shared" si="165"/>
        <v>#REF!</v>
      </c>
      <c r="M809" s="138" t="e">
        <f>IF(K809-'!!!KATILIMCI LİSTESİ!!!'!#REF!&gt;0,'!!!KATILIMCI LİSTESİ!!!'!#REF!,K809)</f>
        <v>#REF!</v>
      </c>
      <c r="N809" s="135">
        <f t="shared" si="157"/>
        <v>866.25</v>
      </c>
      <c r="O809" s="135">
        <f t="shared" si="158"/>
        <v>1058.75</v>
      </c>
      <c r="P809" s="139">
        <f t="shared" si="159"/>
        <v>20308.75</v>
      </c>
      <c r="Q809" s="135">
        <f>'5-Banka Listesi'!G810</f>
        <v>0</v>
      </c>
      <c r="R809" s="140">
        <f t="shared" si="160"/>
        <v>19250</v>
      </c>
      <c r="S809" s="140">
        <f t="shared" si="161"/>
        <v>433.125</v>
      </c>
      <c r="T809" s="140">
        <f t="shared" si="162"/>
        <v>385</v>
      </c>
      <c r="U809" s="135">
        <f t="shared" si="163"/>
        <v>20068.125</v>
      </c>
      <c r="V809" s="132">
        <v>805</v>
      </c>
    </row>
    <row r="810" spans="2:22" ht="33.950000000000003" customHeight="1" x14ac:dyDescent="0.25">
      <c r="B810" s="132">
        <v>806</v>
      </c>
      <c r="C810" s="133" t="str">
        <f>'!!!KATILIMCI LİSTESİ!!!'!B807</f>
        <v>KEREM KALEAĞASI</v>
      </c>
      <c r="D810" s="134" t="str">
        <f>'!!!KATILIMCI LİSTESİ!!!'!C807</f>
        <v>10108387446</v>
      </c>
      <c r="E810" s="135">
        <f>'!!! VERİLER !!!'!C$1</f>
        <v>1375</v>
      </c>
      <c r="F810" s="136">
        <f>'1-Devamsızlık Formu (Ek-4)'!AJ812</f>
        <v>14</v>
      </c>
      <c r="G810" s="135">
        <f>IF(AND('1-Devamsızlık Formu (Ek-4)'!D812="",F810&gt;0,'1-Devamsızlık Formu (Ek-4)'!AW812="KASIM 2024"),(E810*(F810-1)+(666.75)),E810*F810)</f>
        <v>19250</v>
      </c>
      <c r="H810" s="135">
        <f t="shared" si="154"/>
        <v>192.5</v>
      </c>
      <c r="I810" s="141">
        <f t="shared" si="155"/>
        <v>192.5</v>
      </c>
      <c r="J810" s="135">
        <f t="shared" si="156"/>
        <v>0</v>
      </c>
      <c r="K810" s="135">
        <f t="shared" si="164"/>
        <v>0</v>
      </c>
      <c r="L810" s="135" t="e">
        <f t="shared" si="165"/>
        <v>#REF!</v>
      </c>
      <c r="M810" s="138" t="e">
        <f>IF(K810-'!!!KATILIMCI LİSTESİ!!!'!#REF!&gt;0,'!!!KATILIMCI LİSTESİ!!!'!#REF!,K810)</f>
        <v>#REF!</v>
      </c>
      <c r="N810" s="135">
        <f t="shared" si="157"/>
        <v>866.25</v>
      </c>
      <c r="O810" s="135">
        <f t="shared" si="158"/>
        <v>1058.75</v>
      </c>
      <c r="P810" s="139">
        <f t="shared" si="159"/>
        <v>20308.75</v>
      </c>
      <c r="Q810" s="135">
        <f>'5-Banka Listesi'!G811</f>
        <v>0</v>
      </c>
      <c r="R810" s="140">
        <f t="shared" si="160"/>
        <v>19250</v>
      </c>
      <c r="S810" s="140">
        <f t="shared" si="161"/>
        <v>433.125</v>
      </c>
      <c r="T810" s="140">
        <f t="shared" si="162"/>
        <v>385</v>
      </c>
      <c r="U810" s="135">
        <f t="shared" si="163"/>
        <v>20068.125</v>
      </c>
      <c r="V810" s="132">
        <v>806</v>
      </c>
    </row>
    <row r="811" spans="2:22" ht="33.950000000000003" customHeight="1" x14ac:dyDescent="0.25">
      <c r="B811" s="132">
        <v>807</v>
      </c>
      <c r="C811" s="133" t="str">
        <f>'!!!KATILIMCI LİSTESİ!!!'!B808</f>
        <v>KERİM ARDA IŞIL</v>
      </c>
      <c r="D811" s="134" t="str">
        <f>'!!!KATILIMCI LİSTESİ!!!'!C808</f>
        <v>11305426686</v>
      </c>
      <c r="E811" s="135">
        <f>'!!! VERİLER !!!'!C$1</f>
        <v>1375</v>
      </c>
      <c r="F811" s="136">
        <f>'1-Devamsızlık Formu (Ek-4)'!AJ813</f>
        <v>14</v>
      </c>
      <c r="G811" s="135">
        <f>IF(AND('1-Devamsızlık Formu (Ek-4)'!D813="",F811&gt;0,'1-Devamsızlık Formu (Ek-4)'!AW813="KASIM 2024"),(E811*(F811-1)+(666.75)),E811*F811)</f>
        <v>19250</v>
      </c>
      <c r="H811" s="135">
        <f t="shared" si="154"/>
        <v>192.5</v>
      </c>
      <c r="I811" s="141">
        <f t="shared" si="155"/>
        <v>192.5</v>
      </c>
      <c r="J811" s="135">
        <f t="shared" si="156"/>
        <v>0</v>
      </c>
      <c r="K811" s="135">
        <f t="shared" si="164"/>
        <v>0</v>
      </c>
      <c r="L811" s="135" t="e">
        <f t="shared" si="165"/>
        <v>#REF!</v>
      </c>
      <c r="M811" s="138" t="e">
        <f>IF(K811-'!!!KATILIMCI LİSTESİ!!!'!#REF!&gt;0,'!!!KATILIMCI LİSTESİ!!!'!#REF!,K811)</f>
        <v>#REF!</v>
      </c>
      <c r="N811" s="135">
        <f t="shared" si="157"/>
        <v>866.25</v>
      </c>
      <c r="O811" s="135">
        <f t="shared" si="158"/>
        <v>1058.75</v>
      </c>
      <c r="P811" s="139">
        <f t="shared" si="159"/>
        <v>20308.75</v>
      </c>
      <c r="Q811" s="135">
        <f>'5-Banka Listesi'!G812</f>
        <v>0</v>
      </c>
      <c r="R811" s="140">
        <f t="shared" si="160"/>
        <v>19250</v>
      </c>
      <c r="S811" s="140">
        <f t="shared" si="161"/>
        <v>433.125</v>
      </c>
      <c r="T811" s="140">
        <f t="shared" si="162"/>
        <v>385</v>
      </c>
      <c r="U811" s="135">
        <f t="shared" si="163"/>
        <v>20068.125</v>
      </c>
      <c r="V811" s="132">
        <v>807</v>
      </c>
    </row>
    <row r="812" spans="2:22" ht="33.950000000000003" customHeight="1" x14ac:dyDescent="0.25">
      <c r="B812" s="132">
        <v>808</v>
      </c>
      <c r="C812" s="133" t="str">
        <f>'!!!KATILIMCI LİSTESİ!!!'!B809</f>
        <v>KEVSER DEMİR</v>
      </c>
      <c r="D812" s="134" t="str">
        <f>'!!!KATILIMCI LİSTESİ!!!'!C809</f>
        <v>12698213990</v>
      </c>
      <c r="E812" s="135">
        <f>'!!! VERİLER !!!'!C$1</f>
        <v>1375</v>
      </c>
      <c r="F812" s="136">
        <f>'1-Devamsızlık Formu (Ek-4)'!AJ814</f>
        <v>9</v>
      </c>
      <c r="G812" s="135">
        <f>IF(AND('1-Devamsızlık Formu (Ek-4)'!D814="",F812&gt;0,'1-Devamsızlık Formu (Ek-4)'!AW814="KASIM 2024"),(E812*(F812-1)+(666.75)),E812*F812)</f>
        <v>12375</v>
      </c>
      <c r="H812" s="135">
        <f t="shared" si="154"/>
        <v>123.75</v>
      </c>
      <c r="I812" s="141">
        <f t="shared" si="155"/>
        <v>123.75</v>
      </c>
      <c r="J812" s="135">
        <f t="shared" si="156"/>
        <v>0</v>
      </c>
      <c r="K812" s="135">
        <f t="shared" si="164"/>
        <v>0</v>
      </c>
      <c r="L812" s="135" t="e">
        <f t="shared" si="165"/>
        <v>#REF!</v>
      </c>
      <c r="M812" s="138" t="e">
        <f>IF(K812-'!!!KATILIMCI LİSTESİ!!!'!#REF!&gt;0,'!!!KATILIMCI LİSTESİ!!!'!#REF!,K812)</f>
        <v>#REF!</v>
      </c>
      <c r="N812" s="135">
        <f t="shared" si="157"/>
        <v>556.875</v>
      </c>
      <c r="O812" s="135">
        <f t="shared" si="158"/>
        <v>680.625</v>
      </c>
      <c r="P812" s="139">
        <f t="shared" si="159"/>
        <v>13055.625</v>
      </c>
      <c r="Q812" s="135">
        <f>'5-Banka Listesi'!G813</f>
        <v>0</v>
      </c>
      <c r="R812" s="140">
        <f t="shared" si="160"/>
        <v>12375</v>
      </c>
      <c r="S812" s="140">
        <f t="shared" si="161"/>
        <v>278.43799999999999</v>
      </c>
      <c r="T812" s="140">
        <f t="shared" si="162"/>
        <v>247.5</v>
      </c>
      <c r="U812" s="135">
        <f t="shared" si="163"/>
        <v>12900.938</v>
      </c>
      <c r="V812" s="132">
        <v>808</v>
      </c>
    </row>
    <row r="813" spans="2:22" ht="33.950000000000003" customHeight="1" x14ac:dyDescent="0.25">
      <c r="B813" s="132">
        <v>809</v>
      </c>
      <c r="C813" s="133" t="str">
        <f>'!!!KATILIMCI LİSTESİ!!!'!B810</f>
        <v>KEVSER GÖÇMEN</v>
      </c>
      <c r="D813" s="134" t="str">
        <f>'!!!KATILIMCI LİSTESİ!!!'!C810</f>
        <v>23311870094</v>
      </c>
      <c r="E813" s="135">
        <f>'!!! VERİLER !!!'!C$1</f>
        <v>1375</v>
      </c>
      <c r="F813" s="136">
        <f>'1-Devamsızlık Formu (Ek-4)'!AJ815</f>
        <v>12</v>
      </c>
      <c r="G813" s="135">
        <f>IF(AND('1-Devamsızlık Formu (Ek-4)'!D815="",F813&gt;0,'1-Devamsızlık Formu (Ek-4)'!AW815="KASIM 2024"),(E813*(F813-1)+(666.75)),E813*F813)</f>
        <v>16500</v>
      </c>
      <c r="H813" s="135">
        <f t="shared" si="154"/>
        <v>165</v>
      </c>
      <c r="I813" s="141">
        <f t="shared" si="155"/>
        <v>165</v>
      </c>
      <c r="J813" s="135">
        <f t="shared" si="156"/>
        <v>0</v>
      </c>
      <c r="K813" s="135">
        <f t="shared" si="164"/>
        <v>0</v>
      </c>
      <c r="L813" s="135" t="e">
        <f t="shared" si="165"/>
        <v>#REF!</v>
      </c>
      <c r="M813" s="138" t="e">
        <f>IF(K813-'!!!KATILIMCI LİSTESİ!!!'!#REF!&gt;0,'!!!KATILIMCI LİSTESİ!!!'!#REF!,K813)</f>
        <v>#REF!</v>
      </c>
      <c r="N813" s="135">
        <f t="shared" si="157"/>
        <v>742.5</v>
      </c>
      <c r="O813" s="135">
        <f t="shared" si="158"/>
        <v>907.5</v>
      </c>
      <c r="P813" s="139">
        <f t="shared" si="159"/>
        <v>17407.5</v>
      </c>
      <c r="Q813" s="135">
        <f>'5-Banka Listesi'!G814</f>
        <v>0</v>
      </c>
      <c r="R813" s="140">
        <f t="shared" si="160"/>
        <v>16500</v>
      </c>
      <c r="S813" s="140">
        <f t="shared" si="161"/>
        <v>371.25</v>
      </c>
      <c r="T813" s="140">
        <f t="shared" si="162"/>
        <v>330</v>
      </c>
      <c r="U813" s="135">
        <f t="shared" si="163"/>
        <v>17201.25</v>
      </c>
      <c r="V813" s="132">
        <v>809</v>
      </c>
    </row>
    <row r="814" spans="2:22" ht="33.950000000000003" customHeight="1" x14ac:dyDescent="0.25">
      <c r="B814" s="132">
        <v>810</v>
      </c>
      <c r="C814" s="133" t="str">
        <f>'!!!KATILIMCI LİSTESİ!!!'!B811</f>
        <v>KEVSER KATIRCI</v>
      </c>
      <c r="D814" s="134" t="str">
        <f>'!!!KATILIMCI LİSTESİ!!!'!C811</f>
        <v>12797212078</v>
      </c>
      <c r="E814" s="135">
        <f>'!!! VERİLER !!!'!C$1</f>
        <v>1375</v>
      </c>
      <c r="F814" s="136">
        <f>'1-Devamsızlık Formu (Ek-4)'!AJ816</f>
        <v>14</v>
      </c>
      <c r="G814" s="135">
        <f>IF(AND('1-Devamsızlık Formu (Ek-4)'!D816="",F814&gt;0,'1-Devamsızlık Formu (Ek-4)'!AW816="KASIM 2024"),(E814*(F814-1)+(666.75)),E814*F814)</f>
        <v>19250</v>
      </c>
      <c r="H814" s="135">
        <f t="shared" si="154"/>
        <v>192.5</v>
      </c>
      <c r="I814" s="141">
        <f t="shared" si="155"/>
        <v>192.5</v>
      </c>
      <c r="J814" s="135">
        <f t="shared" si="156"/>
        <v>0</v>
      </c>
      <c r="K814" s="135">
        <f t="shared" si="164"/>
        <v>0</v>
      </c>
      <c r="L814" s="135" t="e">
        <f t="shared" si="165"/>
        <v>#REF!</v>
      </c>
      <c r="M814" s="138" t="e">
        <f>IF(K814-'!!!KATILIMCI LİSTESİ!!!'!#REF!&gt;0,'!!!KATILIMCI LİSTESİ!!!'!#REF!,K814)</f>
        <v>#REF!</v>
      </c>
      <c r="N814" s="135">
        <f t="shared" si="157"/>
        <v>866.25</v>
      </c>
      <c r="O814" s="135">
        <f t="shared" si="158"/>
        <v>1058.75</v>
      </c>
      <c r="P814" s="139">
        <f t="shared" si="159"/>
        <v>20308.75</v>
      </c>
      <c r="Q814" s="135">
        <f>'5-Banka Listesi'!G815</f>
        <v>0</v>
      </c>
      <c r="R814" s="140">
        <f t="shared" si="160"/>
        <v>19250</v>
      </c>
      <c r="S814" s="140">
        <f t="shared" si="161"/>
        <v>433.125</v>
      </c>
      <c r="T814" s="140">
        <f t="shared" si="162"/>
        <v>385</v>
      </c>
      <c r="U814" s="135">
        <f t="shared" si="163"/>
        <v>20068.125</v>
      </c>
      <c r="V814" s="132">
        <v>810</v>
      </c>
    </row>
    <row r="815" spans="2:22" ht="33.950000000000003" customHeight="1" x14ac:dyDescent="0.25">
      <c r="B815" s="132">
        <v>811</v>
      </c>
      <c r="C815" s="133" t="str">
        <f>'!!!KATILIMCI LİSTESİ!!!'!B812</f>
        <v>KEVSER SEMERCİ</v>
      </c>
      <c r="D815" s="134" t="str">
        <f>'!!!KATILIMCI LİSTESİ!!!'!C812</f>
        <v>11342321906</v>
      </c>
      <c r="E815" s="135">
        <f>'!!! VERİLER !!!'!C$1</f>
        <v>1375</v>
      </c>
      <c r="F815" s="136">
        <f>'1-Devamsızlık Formu (Ek-4)'!AJ817</f>
        <v>6</v>
      </c>
      <c r="G815" s="135">
        <f>IF(AND('1-Devamsızlık Formu (Ek-4)'!D817="",F815&gt;0,'1-Devamsızlık Formu (Ek-4)'!AW817="KASIM 2024"),(E815*(F815-1)+(666.75)),E815*F815)</f>
        <v>8250</v>
      </c>
      <c r="H815" s="135">
        <f t="shared" si="154"/>
        <v>82.5</v>
      </c>
      <c r="I815" s="141">
        <f t="shared" si="155"/>
        <v>82.5</v>
      </c>
      <c r="J815" s="135">
        <f t="shared" si="156"/>
        <v>0</v>
      </c>
      <c r="K815" s="135">
        <f t="shared" si="164"/>
        <v>0</v>
      </c>
      <c r="L815" s="135" t="e">
        <f t="shared" si="165"/>
        <v>#REF!</v>
      </c>
      <c r="M815" s="138" t="e">
        <f>IF(K815-'!!!KATILIMCI LİSTESİ!!!'!#REF!&gt;0,'!!!KATILIMCI LİSTESİ!!!'!#REF!,K815)</f>
        <v>#REF!</v>
      </c>
      <c r="N815" s="135">
        <f t="shared" si="157"/>
        <v>371.25</v>
      </c>
      <c r="O815" s="135">
        <f t="shared" si="158"/>
        <v>453.75</v>
      </c>
      <c r="P815" s="139">
        <f t="shared" si="159"/>
        <v>8703.75</v>
      </c>
      <c r="Q815" s="135">
        <f>'5-Banka Listesi'!G816</f>
        <v>0</v>
      </c>
      <c r="R815" s="140">
        <f t="shared" si="160"/>
        <v>8250</v>
      </c>
      <c r="S815" s="140">
        <f t="shared" si="161"/>
        <v>185.625</v>
      </c>
      <c r="T815" s="140">
        <f t="shared" si="162"/>
        <v>165</v>
      </c>
      <c r="U815" s="135">
        <f t="shared" si="163"/>
        <v>8600.625</v>
      </c>
      <c r="V815" s="132">
        <v>811</v>
      </c>
    </row>
    <row r="816" spans="2:22" ht="33.950000000000003" customHeight="1" x14ac:dyDescent="0.25">
      <c r="B816" s="132">
        <v>812</v>
      </c>
      <c r="C816" s="133" t="str">
        <f>'!!!KATILIMCI LİSTESİ!!!'!B813</f>
        <v>KEZİBAN BEYZA AKÇAY</v>
      </c>
      <c r="D816" s="134" t="str">
        <f>'!!!KATILIMCI LİSTESİ!!!'!C813</f>
        <v>11366454482</v>
      </c>
      <c r="E816" s="135">
        <f>'!!! VERİLER !!!'!C$1</f>
        <v>1375</v>
      </c>
      <c r="F816" s="136">
        <f>'1-Devamsızlık Formu (Ek-4)'!AJ818</f>
        <v>14</v>
      </c>
      <c r="G816" s="135">
        <f>IF(AND('1-Devamsızlık Formu (Ek-4)'!D818="",F816&gt;0,'1-Devamsızlık Formu (Ek-4)'!AW818="KASIM 2024"),(E816*(F816-1)+(666.75)),E816*F816)</f>
        <v>19250</v>
      </c>
      <c r="H816" s="135">
        <f t="shared" si="154"/>
        <v>192.5</v>
      </c>
      <c r="I816" s="141">
        <f t="shared" si="155"/>
        <v>192.5</v>
      </c>
      <c r="J816" s="135">
        <f t="shared" si="156"/>
        <v>0</v>
      </c>
      <c r="K816" s="135">
        <f t="shared" si="164"/>
        <v>0</v>
      </c>
      <c r="L816" s="135" t="e">
        <f t="shared" si="165"/>
        <v>#REF!</v>
      </c>
      <c r="M816" s="138" t="e">
        <f>IF(K816-'!!!KATILIMCI LİSTESİ!!!'!#REF!&gt;0,'!!!KATILIMCI LİSTESİ!!!'!#REF!,K816)</f>
        <v>#REF!</v>
      </c>
      <c r="N816" s="135">
        <f t="shared" si="157"/>
        <v>866.25</v>
      </c>
      <c r="O816" s="135">
        <f t="shared" si="158"/>
        <v>1058.75</v>
      </c>
      <c r="P816" s="139">
        <f t="shared" si="159"/>
        <v>20308.75</v>
      </c>
      <c r="Q816" s="135">
        <f>'5-Banka Listesi'!G817</f>
        <v>0</v>
      </c>
      <c r="R816" s="140">
        <f t="shared" si="160"/>
        <v>19250</v>
      </c>
      <c r="S816" s="140">
        <f t="shared" si="161"/>
        <v>433.125</v>
      </c>
      <c r="T816" s="140">
        <f t="shared" si="162"/>
        <v>385</v>
      </c>
      <c r="U816" s="135">
        <f t="shared" si="163"/>
        <v>20068.125</v>
      </c>
      <c r="V816" s="132">
        <v>812</v>
      </c>
    </row>
    <row r="817" spans="2:22" ht="33.950000000000003" customHeight="1" x14ac:dyDescent="0.25">
      <c r="B817" s="132">
        <v>813</v>
      </c>
      <c r="C817" s="133" t="str">
        <f>'!!!KATILIMCI LİSTESİ!!!'!B814</f>
        <v>KÜBRA AKAR</v>
      </c>
      <c r="D817" s="134" t="str">
        <f>'!!!KATILIMCI LİSTESİ!!!'!C814</f>
        <v>16810265560</v>
      </c>
      <c r="E817" s="135">
        <f>'!!! VERİLER !!!'!C$1</f>
        <v>1375</v>
      </c>
      <c r="F817" s="136">
        <f>'1-Devamsızlık Formu (Ek-4)'!AJ819</f>
        <v>14</v>
      </c>
      <c r="G817" s="135">
        <f>IF(AND('1-Devamsızlık Formu (Ek-4)'!D819="",F817&gt;0,'1-Devamsızlık Formu (Ek-4)'!AW819="KASIM 2024"),(E817*(F817-1)+(666.75)),E817*F817)</f>
        <v>19250</v>
      </c>
      <c r="H817" s="135">
        <f t="shared" si="154"/>
        <v>192.5</v>
      </c>
      <c r="I817" s="141">
        <f t="shared" si="155"/>
        <v>192.5</v>
      </c>
      <c r="J817" s="135">
        <f t="shared" si="156"/>
        <v>0</v>
      </c>
      <c r="K817" s="135">
        <f t="shared" si="164"/>
        <v>0</v>
      </c>
      <c r="L817" s="135" t="e">
        <f t="shared" si="165"/>
        <v>#REF!</v>
      </c>
      <c r="M817" s="138" t="e">
        <f>IF(K817-'!!!KATILIMCI LİSTESİ!!!'!#REF!&gt;0,'!!!KATILIMCI LİSTESİ!!!'!#REF!,K817)</f>
        <v>#REF!</v>
      </c>
      <c r="N817" s="135">
        <f t="shared" si="157"/>
        <v>866.25</v>
      </c>
      <c r="O817" s="135">
        <f t="shared" si="158"/>
        <v>1058.75</v>
      </c>
      <c r="P817" s="139">
        <f t="shared" si="159"/>
        <v>20308.75</v>
      </c>
      <c r="Q817" s="135">
        <f>'5-Banka Listesi'!G818</f>
        <v>0</v>
      </c>
      <c r="R817" s="140">
        <f t="shared" si="160"/>
        <v>19250</v>
      </c>
      <c r="S817" s="140">
        <f t="shared" si="161"/>
        <v>433.125</v>
      </c>
      <c r="T817" s="140">
        <f t="shared" si="162"/>
        <v>385</v>
      </c>
      <c r="U817" s="135">
        <f t="shared" si="163"/>
        <v>20068.125</v>
      </c>
      <c r="V817" s="132">
        <v>813</v>
      </c>
    </row>
    <row r="818" spans="2:22" ht="33.950000000000003" customHeight="1" x14ac:dyDescent="0.25">
      <c r="B818" s="132">
        <v>814</v>
      </c>
      <c r="C818" s="133" t="str">
        <f>'!!!KATILIMCI LİSTESİ!!!'!B815</f>
        <v>KÜBRA AKCAN</v>
      </c>
      <c r="D818" s="134" t="str">
        <f>'!!!KATILIMCI LİSTESİ!!!'!C815</f>
        <v>11294846892</v>
      </c>
      <c r="E818" s="135">
        <f>'!!! VERİLER !!!'!C$1</f>
        <v>1375</v>
      </c>
      <c r="F818" s="136">
        <f>'1-Devamsızlık Formu (Ek-4)'!AJ820</f>
        <v>4</v>
      </c>
      <c r="G818" s="135">
        <f>IF(AND('1-Devamsızlık Formu (Ek-4)'!D820="",F818&gt;0,'1-Devamsızlık Formu (Ek-4)'!AW820="KASIM 2024"),(E818*(F818-1)+(666.75)),E818*F818)</f>
        <v>5500</v>
      </c>
      <c r="H818" s="135">
        <f t="shared" si="154"/>
        <v>55</v>
      </c>
      <c r="I818" s="141">
        <f t="shared" si="155"/>
        <v>55</v>
      </c>
      <c r="J818" s="135">
        <f t="shared" si="156"/>
        <v>0</v>
      </c>
      <c r="K818" s="135">
        <f t="shared" si="164"/>
        <v>0</v>
      </c>
      <c r="L818" s="135" t="e">
        <f t="shared" si="165"/>
        <v>#REF!</v>
      </c>
      <c r="M818" s="138" t="e">
        <f>IF(K818-'!!!KATILIMCI LİSTESİ!!!'!#REF!&gt;0,'!!!KATILIMCI LİSTESİ!!!'!#REF!,K818)</f>
        <v>#REF!</v>
      </c>
      <c r="N818" s="135">
        <f t="shared" si="157"/>
        <v>247.5</v>
      </c>
      <c r="O818" s="135">
        <f t="shared" si="158"/>
        <v>302.5</v>
      </c>
      <c r="P818" s="139">
        <f t="shared" si="159"/>
        <v>5802.5</v>
      </c>
      <c r="Q818" s="135">
        <f>'5-Banka Listesi'!G819</f>
        <v>0</v>
      </c>
      <c r="R818" s="140">
        <f t="shared" si="160"/>
        <v>5500</v>
      </c>
      <c r="S818" s="140">
        <f t="shared" si="161"/>
        <v>123.75</v>
      </c>
      <c r="T818" s="140">
        <f t="shared" si="162"/>
        <v>110</v>
      </c>
      <c r="U818" s="135">
        <f t="shared" si="163"/>
        <v>5733.75</v>
      </c>
      <c r="V818" s="132">
        <v>814</v>
      </c>
    </row>
    <row r="819" spans="2:22" ht="33.950000000000003" customHeight="1" x14ac:dyDescent="0.25">
      <c r="B819" s="132">
        <v>815</v>
      </c>
      <c r="C819" s="133" t="str">
        <f>'!!!KATILIMCI LİSTESİ!!!'!B816</f>
        <v>KÜBRA ANAR</v>
      </c>
      <c r="D819" s="134" t="str">
        <f>'!!!KATILIMCI LİSTESİ!!!'!C816</f>
        <v>18037445046</v>
      </c>
      <c r="E819" s="135">
        <f>'!!! VERİLER !!!'!C$1</f>
        <v>1375</v>
      </c>
      <c r="F819" s="136">
        <f>'1-Devamsızlık Formu (Ek-4)'!AJ821</f>
        <v>14</v>
      </c>
      <c r="G819" s="135">
        <f>IF(AND('1-Devamsızlık Formu (Ek-4)'!D821="",F819&gt;0,'1-Devamsızlık Formu (Ek-4)'!AW821="KASIM 2024"),(E819*(F819-1)+(666.75)),E819*F819)</f>
        <v>19250</v>
      </c>
      <c r="H819" s="135">
        <f t="shared" si="154"/>
        <v>192.5</v>
      </c>
      <c r="I819" s="141">
        <f t="shared" si="155"/>
        <v>192.5</v>
      </c>
      <c r="J819" s="135">
        <f t="shared" si="156"/>
        <v>0</v>
      </c>
      <c r="K819" s="135">
        <f t="shared" si="164"/>
        <v>0</v>
      </c>
      <c r="L819" s="135" t="e">
        <f t="shared" si="165"/>
        <v>#REF!</v>
      </c>
      <c r="M819" s="138" t="e">
        <f>IF(K819-'!!!KATILIMCI LİSTESİ!!!'!#REF!&gt;0,'!!!KATILIMCI LİSTESİ!!!'!#REF!,K819)</f>
        <v>#REF!</v>
      </c>
      <c r="N819" s="135">
        <f t="shared" si="157"/>
        <v>866.25</v>
      </c>
      <c r="O819" s="135">
        <f t="shared" si="158"/>
        <v>1058.75</v>
      </c>
      <c r="P819" s="139">
        <f t="shared" si="159"/>
        <v>20308.75</v>
      </c>
      <c r="Q819" s="135">
        <f>'5-Banka Listesi'!G820</f>
        <v>0</v>
      </c>
      <c r="R819" s="140">
        <f t="shared" si="160"/>
        <v>19250</v>
      </c>
      <c r="S819" s="140">
        <f t="shared" si="161"/>
        <v>433.125</v>
      </c>
      <c r="T819" s="140">
        <f t="shared" si="162"/>
        <v>385</v>
      </c>
      <c r="U819" s="135">
        <f t="shared" si="163"/>
        <v>20068.125</v>
      </c>
      <c r="V819" s="132">
        <v>815</v>
      </c>
    </row>
    <row r="820" spans="2:22" ht="33.950000000000003" customHeight="1" x14ac:dyDescent="0.25">
      <c r="B820" s="132">
        <v>816</v>
      </c>
      <c r="C820" s="133" t="str">
        <f>'!!!KATILIMCI LİSTESİ!!!'!B817</f>
        <v>KÜBRA ANDİNÇ</v>
      </c>
      <c r="D820" s="134" t="str">
        <f>'!!!KATILIMCI LİSTESİ!!!'!C817</f>
        <v>10601863140</v>
      </c>
      <c r="E820" s="135">
        <f>'!!! VERİLER !!!'!C$1</f>
        <v>1375</v>
      </c>
      <c r="F820" s="136">
        <f>'1-Devamsızlık Formu (Ek-4)'!AJ822</f>
        <v>12</v>
      </c>
      <c r="G820" s="135">
        <f>IF(AND('1-Devamsızlık Formu (Ek-4)'!D822="",F820&gt;0,'1-Devamsızlık Formu (Ek-4)'!AW822="KASIM 2024"),(E820*(F820-1)+(666.75)),E820*F820)</f>
        <v>16500</v>
      </c>
      <c r="H820" s="135">
        <f t="shared" si="154"/>
        <v>165</v>
      </c>
      <c r="I820" s="141">
        <f t="shared" si="155"/>
        <v>165</v>
      </c>
      <c r="J820" s="135">
        <f t="shared" si="156"/>
        <v>0</v>
      </c>
      <c r="K820" s="135">
        <f t="shared" si="164"/>
        <v>0</v>
      </c>
      <c r="L820" s="135" t="e">
        <f t="shared" si="165"/>
        <v>#REF!</v>
      </c>
      <c r="M820" s="138" t="e">
        <f>IF(K820-'!!!KATILIMCI LİSTESİ!!!'!#REF!&gt;0,'!!!KATILIMCI LİSTESİ!!!'!#REF!,K820)</f>
        <v>#REF!</v>
      </c>
      <c r="N820" s="135">
        <f t="shared" si="157"/>
        <v>742.5</v>
      </c>
      <c r="O820" s="135">
        <f t="shared" si="158"/>
        <v>907.5</v>
      </c>
      <c r="P820" s="139">
        <f t="shared" si="159"/>
        <v>17407.5</v>
      </c>
      <c r="Q820" s="135">
        <f>'5-Banka Listesi'!G821</f>
        <v>0</v>
      </c>
      <c r="R820" s="140">
        <f t="shared" si="160"/>
        <v>16500</v>
      </c>
      <c r="S820" s="140">
        <f t="shared" si="161"/>
        <v>371.25</v>
      </c>
      <c r="T820" s="140">
        <f t="shared" si="162"/>
        <v>330</v>
      </c>
      <c r="U820" s="135">
        <f t="shared" si="163"/>
        <v>17201.25</v>
      </c>
      <c r="V820" s="132">
        <v>816</v>
      </c>
    </row>
    <row r="821" spans="2:22" ht="33.950000000000003" customHeight="1" x14ac:dyDescent="0.25">
      <c r="B821" s="132">
        <v>817</v>
      </c>
      <c r="C821" s="133" t="str">
        <f>'!!!KATILIMCI LİSTESİ!!!'!B818</f>
        <v>KÜBRA DAĞ</v>
      </c>
      <c r="D821" s="134" t="str">
        <f>'!!!KATILIMCI LİSTESİ!!!'!C818</f>
        <v>17630056222</v>
      </c>
      <c r="E821" s="135">
        <f>'!!! VERİLER !!!'!C$1</f>
        <v>1375</v>
      </c>
      <c r="F821" s="136">
        <f>'1-Devamsızlık Formu (Ek-4)'!AJ823</f>
        <v>13</v>
      </c>
      <c r="G821" s="135">
        <f>IF(AND('1-Devamsızlık Formu (Ek-4)'!D823="",F821&gt;0,'1-Devamsızlık Formu (Ek-4)'!AW823="KASIM 2024"),(E821*(F821-1)+(666.75)),E821*F821)</f>
        <v>17875</v>
      </c>
      <c r="H821" s="135">
        <f t="shared" si="154"/>
        <v>178.75</v>
      </c>
      <c r="I821" s="141">
        <f t="shared" si="155"/>
        <v>178.75</v>
      </c>
      <c r="J821" s="135">
        <f t="shared" si="156"/>
        <v>0</v>
      </c>
      <c r="K821" s="135">
        <f t="shared" si="164"/>
        <v>0</v>
      </c>
      <c r="L821" s="135" t="e">
        <f t="shared" si="165"/>
        <v>#REF!</v>
      </c>
      <c r="M821" s="138" t="e">
        <f>IF(K821-'!!!KATILIMCI LİSTESİ!!!'!#REF!&gt;0,'!!!KATILIMCI LİSTESİ!!!'!#REF!,K821)</f>
        <v>#REF!</v>
      </c>
      <c r="N821" s="135">
        <f t="shared" si="157"/>
        <v>804.375</v>
      </c>
      <c r="O821" s="135">
        <f t="shared" si="158"/>
        <v>983.125</v>
      </c>
      <c r="P821" s="139">
        <f t="shared" si="159"/>
        <v>18858.125</v>
      </c>
      <c r="Q821" s="135">
        <f>'5-Banka Listesi'!G822</f>
        <v>0</v>
      </c>
      <c r="R821" s="140">
        <f t="shared" si="160"/>
        <v>17875</v>
      </c>
      <c r="S821" s="140">
        <f t="shared" si="161"/>
        <v>402.18799999999999</v>
      </c>
      <c r="T821" s="140">
        <f t="shared" si="162"/>
        <v>357.5</v>
      </c>
      <c r="U821" s="135">
        <f t="shared" si="163"/>
        <v>18634.687999999998</v>
      </c>
      <c r="V821" s="132">
        <v>817</v>
      </c>
    </row>
    <row r="822" spans="2:22" ht="33.950000000000003" customHeight="1" x14ac:dyDescent="0.25">
      <c r="B822" s="132">
        <v>818</v>
      </c>
      <c r="C822" s="133" t="str">
        <f>'!!!KATILIMCI LİSTESİ!!!'!B819</f>
        <v>KÜBRA DEMİR</v>
      </c>
      <c r="D822" s="134" t="str">
        <f>'!!!KATILIMCI LİSTESİ!!!'!C819</f>
        <v>24155019502</v>
      </c>
      <c r="E822" s="135">
        <f>'!!! VERİLER !!!'!C$1</f>
        <v>1375</v>
      </c>
      <c r="F822" s="136">
        <f>'1-Devamsızlık Formu (Ek-4)'!AJ824</f>
        <v>12</v>
      </c>
      <c r="G822" s="135">
        <f>IF(AND('1-Devamsızlık Formu (Ek-4)'!D824="",F822&gt;0,'1-Devamsızlık Formu (Ek-4)'!AW824="KASIM 2024"),(E822*(F822-1)+(666.75)),E822*F822)</f>
        <v>16500</v>
      </c>
      <c r="H822" s="135">
        <f t="shared" si="154"/>
        <v>165</v>
      </c>
      <c r="I822" s="141">
        <f t="shared" si="155"/>
        <v>165</v>
      </c>
      <c r="J822" s="135">
        <f t="shared" si="156"/>
        <v>0</v>
      </c>
      <c r="K822" s="135">
        <f t="shared" si="164"/>
        <v>0</v>
      </c>
      <c r="L822" s="135" t="e">
        <f t="shared" si="165"/>
        <v>#REF!</v>
      </c>
      <c r="M822" s="138" t="e">
        <f>IF(K822-'!!!KATILIMCI LİSTESİ!!!'!#REF!&gt;0,'!!!KATILIMCI LİSTESİ!!!'!#REF!,K822)</f>
        <v>#REF!</v>
      </c>
      <c r="N822" s="135">
        <f t="shared" si="157"/>
        <v>742.5</v>
      </c>
      <c r="O822" s="135">
        <f t="shared" si="158"/>
        <v>907.5</v>
      </c>
      <c r="P822" s="139">
        <f t="shared" si="159"/>
        <v>17407.5</v>
      </c>
      <c r="Q822" s="135">
        <f>'5-Banka Listesi'!G823</f>
        <v>0</v>
      </c>
      <c r="R822" s="140">
        <f t="shared" si="160"/>
        <v>16500</v>
      </c>
      <c r="S822" s="140">
        <f t="shared" si="161"/>
        <v>371.25</v>
      </c>
      <c r="T822" s="140">
        <f t="shared" si="162"/>
        <v>330</v>
      </c>
      <c r="U822" s="135">
        <f t="shared" si="163"/>
        <v>17201.25</v>
      </c>
      <c r="V822" s="132">
        <v>818</v>
      </c>
    </row>
    <row r="823" spans="2:22" ht="33.950000000000003" customHeight="1" x14ac:dyDescent="0.25">
      <c r="B823" s="132">
        <v>819</v>
      </c>
      <c r="C823" s="133" t="str">
        <f>'!!!KATILIMCI LİSTESİ!!!'!B820</f>
        <v>KÜBRA GÜCİN</v>
      </c>
      <c r="D823" s="134" t="str">
        <f>'!!!KATILIMCI LİSTESİ!!!'!C820</f>
        <v>29450447128</v>
      </c>
      <c r="E823" s="135">
        <f>'!!! VERİLER !!!'!C$1</f>
        <v>1375</v>
      </c>
      <c r="F823" s="136">
        <f>'1-Devamsızlık Formu (Ek-4)'!AJ825</f>
        <v>14</v>
      </c>
      <c r="G823" s="135">
        <f>IF(AND('1-Devamsızlık Formu (Ek-4)'!D825="",F823&gt;0,'1-Devamsızlık Formu (Ek-4)'!AW825="KASIM 2024"),(E823*(F823-1)+(666.75)),E823*F823)</f>
        <v>19250</v>
      </c>
      <c r="H823" s="135">
        <f t="shared" si="154"/>
        <v>192.5</v>
      </c>
      <c r="I823" s="141">
        <f t="shared" si="155"/>
        <v>192.5</v>
      </c>
      <c r="J823" s="135">
        <f t="shared" si="156"/>
        <v>0</v>
      </c>
      <c r="K823" s="135">
        <f t="shared" si="164"/>
        <v>0</v>
      </c>
      <c r="L823" s="135" t="e">
        <f t="shared" si="165"/>
        <v>#REF!</v>
      </c>
      <c r="M823" s="138" t="e">
        <f>IF(K823-'!!!KATILIMCI LİSTESİ!!!'!#REF!&gt;0,'!!!KATILIMCI LİSTESİ!!!'!#REF!,K823)</f>
        <v>#REF!</v>
      </c>
      <c r="N823" s="135">
        <f t="shared" si="157"/>
        <v>866.25</v>
      </c>
      <c r="O823" s="135">
        <f t="shared" si="158"/>
        <v>1058.75</v>
      </c>
      <c r="P823" s="139">
        <f t="shared" si="159"/>
        <v>20308.75</v>
      </c>
      <c r="Q823" s="135">
        <f>'5-Banka Listesi'!G824</f>
        <v>0</v>
      </c>
      <c r="R823" s="140">
        <f t="shared" si="160"/>
        <v>19250</v>
      </c>
      <c r="S823" s="140">
        <f t="shared" si="161"/>
        <v>433.125</v>
      </c>
      <c r="T823" s="140">
        <f t="shared" si="162"/>
        <v>385</v>
      </c>
      <c r="U823" s="135">
        <f t="shared" si="163"/>
        <v>20068.125</v>
      </c>
      <c r="V823" s="132">
        <v>819</v>
      </c>
    </row>
    <row r="824" spans="2:22" ht="33.950000000000003" customHeight="1" x14ac:dyDescent="0.25">
      <c r="B824" s="132">
        <v>820</v>
      </c>
      <c r="C824" s="133" t="str">
        <f>'!!!KATILIMCI LİSTESİ!!!'!B821</f>
        <v>KÜBRA İŞGÜZAR</v>
      </c>
      <c r="D824" s="134" t="str">
        <f>'!!!KATILIMCI LİSTESİ!!!'!C821</f>
        <v>18050773720</v>
      </c>
      <c r="E824" s="135">
        <f>'!!! VERİLER !!!'!C$1</f>
        <v>1375</v>
      </c>
      <c r="F824" s="136">
        <f>'1-Devamsızlık Formu (Ek-4)'!AJ826</f>
        <v>13</v>
      </c>
      <c r="G824" s="135">
        <f>IF(AND('1-Devamsızlık Formu (Ek-4)'!D826="",F824&gt;0,'1-Devamsızlık Formu (Ek-4)'!AW826="KASIM 2024"),(E824*(F824-1)+(666.75)),E824*F824)</f>
        <v>17875</v>
      </c>
      <c r="H824" s="135">
        <f t="shared" si="154"/>
        <v>178.75</v>
      </c>
      <c r="I824" s="141">
        <f t="shared" si="155"/>
        <v>178.75</v>
      </c>
      <c r="J824" s="135">
        <f t="shared" si="156"/>
        <v>0</v>
      </c>
      <c r="K824" s="135">
        <f t="shared" si="164"/>
        <v>0</v>
      </c>
      <c r="L824" s="135" t="e">
        <f t="shared" si="165"/>
        <v>#REF!</v>
      </c>
      <c r="M824" s="138" t="e">
        <f>IF(K824-'!!!KATILIMCI LİSTESİ!!!'!#REF!&gt;0,'!!!KATILIMCI LİSTESİ!!!'!#REF!,K824)</f>
        <v>#REF!</v>
      </c>
      <c r="N824" s="135">
        <f t="shared" si="157"/>
        <v>804.375</v>
      </c>
      <c r="O824" s="135">
        <f t="shared" si="158"/>
        <v>983.125</v>
      </c>
      <c r="P824" s="139">
        <f t="shared" si="159"/>
        <v>18858.125</v>
      </c>
      <c r="Q824" s="135">
        <f>'5-Banka Listesi'!G825</f>
        <v>0</v>
      </c>
      <c r="R824" s="140">
        <f t="shared" si="160"/>
        <v>17875</v>
      </c>
      <c r="S824" s="140">
        <f t="shared" si="161"/>
        <v>402.18799999999999</v>
      </c>
      <c r="T824" s="140">
        <f t="shared" si="162"/>
        <v>357.5</v>
      </c>
      <c r="U824" s="135">
        <f t="shared" si="163"/>
        <v>18634.687999999998</v>
      </c>
      <c r="V824" s="132">
        <v>820</v>
      </c>
    </row>
    <row r="825" spans="2:22" ht="33.950000000000003" customHeight="1" x14ac:dyDescent="0.25">
      <c r="B825" s="132">
        <v>821</v>
      </c>
      <c r="C825" s="133" t="str">
        <f>'!!!KATILIMCI LİSTESİ!!!'!B822</f>
        <v>KÜBRA KILIÇ</v>
      </c>
      <c r="D825" s="134" t="str">
        <f>'!!!KATILIMCI LİSTESİ!!!'!C822</f>
        <v>74590030334</v>
      </c>
      <c r="E825" s="135">
        <f>'!!! VERİLER !!!'!C$1</f>
        <v>1375</v>
      </c>
      <c r="F825" s="136">
        <f>'1-Devamsızlık Formu (Ek-4)'!AJ827</f>
        <v>14</v>
      </c>
      <c r="G825" s="135">
        <f>IF(AND('1-Devamsızlık Formu (Ek-4)'!D827="",F825&gt;0,'1-Devamsızlık Formu (Ek-4)'!AW827="KASIM 2024"),(E825*(F825-1)+(666.75)),E825*F825)</f>
        <v>19250</v>
      </c>
      <c r="H825" s="135">
        <f t="shared" si="154"/>
        <v>192.5</v>
      </c>
      <c r="I825" s="141">
        <f t="shared" si="155"/>
        <v>192.5</v>
      </c>
      <c r="J825" s="135">
        <f t="shared" si="156"/>
        <v>0</v>
      </c>
      <c r="K825" s="135">
        <f t="shared" si="164"/>
        <v>0</v>
      </c>
      <c r="L825" s="135" t="e">
        <f t="shared" si="165"/>
        <v>#REF!</v>
      </c>
      <c r="M825" s="138" t="e">
        <f>IF(K825-'!!!KATILIMCI LİSTESİ!!!'!#REF!&gt;0,'!!!KATILIMCI LİSTESİ!!!'!#REF!,K825)</f>
        <v>#REF!</v>
      </c>
      <c r="N825" s="135">
        <f t="shared" si="157"/>
        <v>866.25</v>
      </c>
      <c r="O825" s="135">
        <f t="shared" si="158"/>
        <v>1058.75</v>
      </c>
      <c r="P825" s="139">
        <f t="shared" si="159"/>
        <v>20308.75</v>
      </c>
      <c r="Q825" s="135">
        <f>'5-Banka Listesi'!G826</f>
        <v>0</v>
      </c>
      <c r="R825" s="140">
        <f t="shared" si="160"/>
        <v>19250</v>
      </c>
      <c r="S825" s="140">
        <f t="shared" si="161"/>
        <v>433.125</v>
      </c>
      <c r="T825" s="140">
        <f t="shared" si="162"/>
        <v>385</v>
      </c>
      <c r="U825" s="135">
        <f t="shared" si="163"/>
        <v>20068.125</v>
      </c>
      <c r="V825" s="132">
        <v>821</v>
      </c>
    </row>
    <row r="826" spans="2:22" ht="33.950000000000003" customHeight="1" x14ac:dyDescent="0.25">
      <c r="B826" s="132">
        <v>822</v>
      </c>
      <c r="C826" s="133" t="str">
        <f>'!!!KATILIMCI LİSTESİ!!!'!B823</f>
        <v>KÜBRA ÖZCAN</v>
      </c>
      <c r="D826" s="134" t="str">
        <f>'!!!KATILIMCI LİSTESİ!!!'!C823</f>
        <v>35725435004</v>
      </c>
      <c r="E826" s="135">
        <f>'!!! VERİLER !!!'!C$1</f>
        <v>1375</v>
      </c>
      <c r="F826" s="136">
        <f>'1-Devamsızlık Formu (Ek-4)'!AJ828</f>
        <v>3</v>
      </c>
      <c r="G826" s="135">
        <f>IF(AND('1-Devamsızlık Formu (Ek-4)'!D828="",F826&gt;0,'1-Devamsızlık Formu (Ek-4)'!AW828="KASIM 2024"),(E826*(F826-1)+(666.75)),E826*F826)</f>
        <v>4125</v>
      </c>
      <c r="H826" s="135">
        <f t="shared" si="154"/>
        <v>41.25</v>
      </c>
      <c r="I826" s="141">
        <f t="shared" si="155"/>
        <v>41.25</v>
      </c>
      <c r="J826" s="135">
        <f t="shared" si="156"/>
        <v>0</v>
      </c>
      <c r="K826" s="135">
        <f t="shared" si="164"/>
        <v>0</v>
      </c>
      <c r="L826" s="135" t="e">
        <f t="shared" si="165"/>
        <v>#REF!</v>
      </c>
      <c r="M826" s="138" t="e">
        <f>IF(K826-'!!!KATILIMCI LİSTESİ!!!'!#REF!&gt;0,'!!!KATILIMCI LİSTESİ!!!'!#REF!,K826)</f>
        <v>#REF!</v>
      </c>
      <c r="N826" s="135">
        <f t="shared" si="157"/>
        <v>185.625</v>
      </c>
      <c r="O826" s="135">
        <f t="shared" si="158"/>
        <v>226.875</v>
      </c>
      <c r="P826" s="139">
        <f t="shared" si="159"/>
        <v>4351.875</v>
      </c>
      <c r="Q826" s="135">
        <f>'5-Banka Listesi'!G827</f>
        <v>0</v>
      </c>
      <c r="R826" s="140">
        <f t="shared" si="160"/>
        <v>4125</v>
      </c>
      <c r="S826" s="140">
        <f t="shared" si="161"/>
        <v>92.813000000000002</v>
      </c>
      <c r="T826" s="140">
        <f t="shared" si="162"/>
        <v>82.5</v>
      </c>
      <c r="U826" s="135">
        <f t="shared" si="163"/>
        <v>4300.3130000000001</v>
      </c>
      <c r="V826" s="132">
        <v>822</v>
      </c>
    </row>
    <row r="827" spans="2:22" ht="33.950000000000003" customHeight="1" x14ac:dyDescent="0.25">
      <c r="B827" s="132">
        <v>823</v>
      </c>
      <c r="C827" s="133" t="str">
        <f>'!!!KATILIMCI LİSTESİ!!!'!B824</f>
        <v>KÜBRA ŞIKOĞLU</v>
      </c>
      <c r="D827" s="134" t="str">
        <f>'!!!KATILIMCI LİSTESİ!!!'!C824</f>
        <v>10500176808</v>
      </c>
      <c r="E827" s="135">
        <f>'!!! VERİLER !!!'!C$1</f>
        <v>1375</v>
      </c>
      <c r="F827" s="136">
        <f>'1-Devamsızlık Formu (Ek-4)'!AJ829</f>
        <v>14</v>
      </c>
      <c r="G827" s="135">
        <f>IF(AND('1-Devamsızlık Formu (Ek-4)'!D829="",F827&gt;0,'1-Devamsızlık Formu (Ek-4)'!AW829="KASIM 2024"),(E827*(F827-1)+(666.75)),E827*F827)</f>
        <v>19250</v>
      </c>
      <c r="H827" s="135">
        <f t="shared" si="154"/>
        <v>192.5</v>
      </c>
      <c r="I827" s="141">
        <f t="shared" si="155"/>
        <v>192.5</v>
      </c>
      <c r="J827" s="135">
        <f t="shared" si="156"/>
        <v>0</v>
      </c>
      <c r="K827" s="135">
        <f t="shared" si="164"/>
        <v>0</v>
      </c>
      <c r="L827" s="135" t="e">
        <f t="shared" si="165"/>
        <v>#REF!</v>
      </c>
      <c r="M827" s="138" t="e">
        <f>IF(K827-'!!!KATILIMCI LİSTESİ!!!'!#REF!&gt;0,'!!!KATILIMCI LİSTESİ!!!'!#REF!,K827)</f>
        <v>#REF!</v>
      </c>
      <c r="N827" s="135">
        <f t="shared" si="157"/>
        <v>866.25</v>
      </c>
      <c r="O827" s="135">
        <f t="shared" si="158"/>
        <v>1058.75</v>
      </c>
      <c r="P827" s="139">
        <f t="shared" si="159"/>
        <v>20308.75</v>
      </c>
      <c r="Q827" s="135">
        <f>'5-Banka Listesi'!G828</f>
        <v>0</v>
      </c>
      <c r="R827" s="140">
        <f t="shared" si="160"/>
        <v>19250</v>
      </c>
      <c r="S827" s="140">
        <f t="shared" si="161"/>
        <v>433.125</v>
      </c>
      <c r="T827" s="140">
        <f t="shared" si="162"/>
        <v>385</v>
      </c>
      <c r="U827" s="135">
        <f t="shared" si="163"/>
        <v>20068.125</v>
      </c>
      <c r="V827" s="132">
        <v>823</v>
      </c>
    </row>
    <row r="828" spans="2:22" ht="33.950000000000003" customHeight="1" x14ac:dyDescent="0.25">
      <c r="B828" s="132">
        <v>824</v>
      </c>
      <c r="C828" s="133" t="str">
        <f>'!!!KATILIMCI LİSTESİ!!!'!B825</f>
        <v>KÜBRA SOLMAZ</v>
      </c>
      <c r="D828" s="134" t="str">
        <f>'!!!KATILIMCI LİSTESİ!!!'!C825</f>
        <v>10189475094</v>
      </c>
      <c r="E828" s="135">
        <f>'!!! VERİLER !!!'!C$1</f>
        <v>1375</v>
      </c>
      <c r="F828" s="136">
        <f>'1-Devamsızlık Formu (Ek-4)'!AJ830</f>
        <v>14</v>
      </c>
      <c r="G828" s="135">
        <f>IF(AND('1-Devamsızlık Formu (Ek-4)'!D830="",F828&gt;0,'1-Devamsızlık Formu (Ek-4)'!AW830="KASIM 2024"),(E828*(F828-1)+(666.75)),E828*F828)</f>
        <v>19250</v>
      </c>
      <c r="H828" s="135">
        <f t="shared" si="154"/>
        <v>192.5</v>
      </c>
      <c r="I828" s="141">
        <f t="shared" si="155"/>
        <v>192.5</v>
      </c>
      <c r="J828" s="135">
        <f t="shared" si="156"/>
        <v>0</v>
      </c>
      <c r="K828" s="135">
        <f t="shared" si="164"/>
        <v>0</v>
      </c>
      <c r="L828" s="135" t="e">
        <f t="shared" si="165"/>
        <v>#REF!</v>
      </c>
      <c r="M828" s="138" t="e">
        <f>IF(K828-'!!!KATILIMCI LİSTESİ!!!'!#REF!&gt;0,'!!!KATILIMCI LİSTESİ!!!'!#REF!,K828)</f>
        <v>#REF!</v>
      </c>
      <c r="N828" s="135">
        <f t="shared" si="157"/>
        <v>866.25</v>
      </c>
      <c r="O828" s="135">
        <f t="shared" si="158"/>
        <v>1058.75</v>
      </c>
      <c r="P828" s="139">
        <f t="shared" si="159"/>
        <v>20308.75</v>
      </c>
      <c r="Q828" s="135">
        <f>'5-Banka Listesi'!G829</f>
        <v>0</v>
      </c>
      <c r="R828" s="140">
        <f t="shared" si="160"/>
        <v>19250</v>
      </c>
      <c r="S828" s="140">
        <f t="shared" si="161"/>
        <v>433.125</v>
      </c>
      <c r="T828" s="140">
        <f t="shared" si="162"/>
        <v>385</v>
      </c>
      <c r="U828" s="135">
        <f t="shared" si="163"/>
        <v>20068.125</v>
      </c>
      <c r="V828" s="132">
        <v>824</v>
      </c>
    </row>
    <row r="829" spans="2:22" ht="33.950000000000003" customHeight="1" x14ac:dyDescent="0.25">
      <c r="B829" s="132">
        <v>825</v>
      </c>
      <c r="C829" s="133" t="str">
        <f>'!!!KATILIMCI LİSTESİ!!!'!B826</f>
        <v>KÜBRA CANAN TOPAL</v>
      </c>
      <c r="D829" s="134" t="str">
        <f>'!!!KATILIMCI LİSTESİ!!!'!C826</f>
        <v>10523353934</v>
      </c>
      <c r="E829" s="135">
        <f>'!!! VERİLER !!!'!C$1</f>
        <v>1375</v>
      </c>
      <c r="F829" s="136">
        <f>'1-Devamsızlık Formu (Ek-4)'!AJ831</f>
        <v>14</v>
      </c>
      <c r="G829" s="135">
        <f>IF(AND('1-Devamsızlık Formu (Ek-4)'!D831="",F829&gt;0,'1-Devamsızlık Formu (Ek-4)'!AW831="KASIM 2024"),(E829*(F829-1)+(666.75)),E829*F829)</f>
        <v>19250</v>
      </c>
      <c r="H829" s="135">
        <f t="shared" si="154"/>
        <v>192.5</v>
      </c>
      <c r="I829" s="141">
        <f t="shared" si="155"/>
        <v>192.5</v>
      </c>
      <c r="J829" s="135">
        <f t="shared" si="156"/>
        <v>0</v>
      </c>
      <c r="K829" s="135">
        <f t="shared" si="164"/>
        <v>0</v>
      </c>
      <c r="L829" s="135" t="e">
        <f t="shared" si="165"/>
        <v>#REF!</v>
      </c>
      <c r="M829" s="138" t="e">
        <f>IF(K829-'!!!KATILIMCI LİSTESİ!!!'!#REF!&gt;0,'!!!KATILIMCI LİSTESİ!!!'!#REF!,K829)</f>
        <v>#REF!</v>
      </c>
      <c r="N829" s="135">
        <f t="shared" si="157"/>
        <v>866.25</v>
      </c>
      <c r="O829" s="135">
        <f t="shared" si="158"/>
        <v>1058.75</v>
      </c>
      <c r="P829" s="139">
        <f t="shared" si="159"/>
        <v>20308.75</v>
      </c>
      <c r="Q829" s="135">
        <f>'5-Banka Listesi'!G830</f>
        <v>0</v>
      </c>
      <c r="R829" s="140">
        <f t="shared" si="160"/>
        <v>19250</v>
      </c>
      <c r="S829" s="140">
        <f t="shared" si="161"/>
        <v>433.125</v>
      </c>
      <c r="T829" s="140">
        <f t="shared" si="162"/>
        <v>385</v>
      </c>
      <c r="U829" s="135">
        <f t="shared" si="163"/>
        <v>20068.125</v>
      </c>
      <c r="V829" s="132">
        <v>825</v>
      </c>
    </row>
    <row r="830" spans="2:22" ht="33.950000000000003" customHeight="1" x14ac:dyDescent="0.25">
      <c r="B830" s="132">
        <v>826</v>
      </c>
      <c r="C830" s="133" t="str">
        <f>'!!!KATILIMCI LİSTESİ!!!'!B827</f>
        <v>KÜBRA NUR ÖZKAZAN</v>
      </c>
      <c r="D830" s="134" t="str">
        <f>'!!!KATILIMCI LİSTESİ!!!'!C827</f>
        <v>56623230546</v>
      </c>
      <c r="E830" s="135">
        <f>'!!! VERİLER !!!'!C$1</f>
        <v>1375</v>
      </c>
      <c r="F830" s="136">
        <f>'1-Devamsızlık Formu (Ek-4)'!AJ832</f>
        <v>14</v>
      </c>
      <c r="G830" s="135">
        <f>IF(AND('1-Devamsızlık Formu (Ek-4)'!D832="",F830&gt;0,'1-Devamsızlık Formu (Ek-4)'!AW832="KASIM 2024"),(E830*(F830-1)+(666.75)),E830*F830)</f>
        <v>19250</v>
      </c>
      <c r="H830" s="135">
        <f t="shared" si="154"/>
        <v>192.5</v>
      </c>
      <c r="I830" s="141">
        <f t="shared" si="155"/>
        <v>192.5</v>
      </c>
      <c r="J830" s="135">
        <f t="shared" si="156"/>
        <v>0</v>
      </c>
      <c r="K830" s="135">
        <f t="shared" si="164"/>
        <v>0</v>
      </c>
      <c r="L830" s="135" t="e">
        <f t="shared" si="165"/>
        <v>#REF!</v>
      </c>
      <c r="M830" s="138" t="e">
        <f>IF(K830-'!!!KATILIMCI LİSTESİ!!!'!#REF!&gt;0,'!!!KATILIMCI LİSTESİ!!!'!#REF!,K830)</f>
        <v>#REF!</v>
      </c>
      <c r="N830" s="135">
        <f t="shared" si="157"/>
        <v>866.25</v>
      </c>
      <c r="O830" s="135">
        <f t="shared" si="158"/>
        <v>1058.75</v>
      </c>
      <c r="P830" s="139">
        <f t="shared" si="159"/>
        <v>20308.75</v>
      </c>
      <c r="Q830" s="135">
        <f>'5-Banka Listesi'!G831</f>
        <v>0</v>
      </c>
      <c r="R830" s="140">
        <f t="shared" si="160"/>
        <v>19250</v>
      </c>
      <c r="S830" s="140">
        <f t="shared" si="161"/>
        <v>433.125</v>
      </c>
      <c r="T830" s="140">
        <f t="shared" si="162"/>
        <v>385</v>
      </c>
      <c r="U830" s="135">
        <f t="shared" si="163"/>
        <v>20068.125</v>
      </c>
      <c r="V830" s="132">
        <v>826</v>
      </c>
    </row>
    <row r="831" spans="2:22" ht="33.950000000000003" customHeight="1" x14ac:dyDescent="0.25">
      <c r="B831" s="132">
        <v>827</v>
      </c>
      <c r="C831" s="133" t="str">
        <f>'!!!KATILIMCI LİSTESİ!!!'!B828</f>
        <v>LEYLA ERYILMAZ</v>
      </c>
      <c r="D831" s="134" t="str">
        <f>'!!!KATILIMCI LİSTESİ!!!'!C828</f>
        <v>10937428150</v>
      </c>
      <c r="E831" s="135">
        <f>'!!! VERİLER !!!'!C$1</f>
        <v>1375</v>
      </c>
      <c r="F831" s="136">
        <f>'1-Devamsızlık Formu (Ek-4)'!AJ833</f>
        <v>13</v>
      </c>
      <c r="G831" s="135">
        <f>IF(AND('1-Devamsızlık Formu (Ek-4)'!D833="",F831&gt;0,'1-Devamsızlık Formu (Ek-4)'!AW833="KASIM 2024"),(E831*(F831-1)+(666.75)),E831*F831)</f>
        <v>17875</v>
      </c>
      <c r="H831" s="135">
        <f t="shared" si="154"/>
        <v>178.75</v>
      </c>
      <c r="I831" s="141">
        <f t="shared" si="155"/>
        <v>178.75</v>
      </c>
      <c r="J831" s="135">
        <f t="shared" si="156"/>
        <v>0</v>
      </c>
      <c r="K831" s="135">
        <f t="shared" si="164"/>
        <v>0</v>
      </c>
      <c r="L831" s="135" t="e">
        <f t="shared" si="165"/>
        <v>#REF!</v>
      </c>
      <c r="M831" s="138" t="e">
        <f>IF(K831-'!!!KATILIMCI LİSTESİ!!!'!#REF!&gt;0,'!!!KATILIMCI LİSTESİ!!!'!#REF!,K831)</f>
        <v>#REF!</v>
      </c>
      <c r="N831" s="135">
        <f t="shared" si="157"/>
        <v>804.375</v>
      </c>
      <c r="O831" s="135">
        <f t="shared" si="158"/>
        <v>983.125</v>
      </c>
      <c r="P831" s="139">
        <f t="shared" si="159"/>
        <v>18858.125</v>
      </c>
      <c r="Q831" s="135">
        <f>'5-Banka Listesi'!G832</f>
        <v>0</v>
      </c>
      <c r="R831" s="140">
        <f t="shared" si="160"/>
        <v>17875</v>
      </c>
      <c r="S831" s="140">
        <f t="shared" si="161"/>
        <v>402.18799999999999</v>
      </c>
      <c r="T831" s="140">
        <f t="shared" si="162"/>
        <v>357.5</v>
      </c>
      <c r="U831" s="135">
        <f t="shared" si="163"/>
        <v>18634.687999999998</v>
      </c>
      <c r="V831" s="132">
        <v>827</v>
      </c>
    </row>
    <row r="832" spans="2:22" ht="33.950000000000003" customHeight="1" x14ac:dyDescent="0.25">
      <c r="B832" s="132">
        <v>828</v>
      </c>
      <c r="C832" s="133" t="str">
        <f>'!!!KATILIMCI LİSTESİ!!!'!B829</f>
        <v>LEYLA KAYA</v>
      </c>
      <c r="D832" s="134" t="str">
        <f>'!!!KATILIMCI LİSTESİ!!!'!C829</f>
        <v>10082132018</v>
      </c>
      <c r="E832" s="135">
        <f>'!!! VERİLER !!!'!C$1</f>
        <v>1375</v>
      </c>
      <c r="F832" s="136">
        <f>'1-Devamsızlık Formu (Ek-4)'!AJ834</f>
        <v>13</v>
      </c>
      <c r="G832" s="135">
        <f>IF(AND('1-Devamsızlık Formu (Ek-4)'!D834="",F832&gt;0,'1-Devamsızlık Formu (Ek-4)'!AW834="KASIM 2024"),(E832*(F832-1)+(666.75)),E832*F832)</f>
        <v>17875</v>
      </c>
      <c r="H832" s="135">
        <f t="shared" si="154"/>
        <v>178.75</v>
      </c>
      <c r="I832" s="141">
        <f t="shared" si="155"/>
        <v>178.75</v>
      </c>
      <c r="J832" s="135">
        <f t="shared" si="156"/>
        <v>0</v>
      </c>
      <c r="K832" s="135">
        <f t="shared" si="164"/>
        <v>0</v>
      </c>
      <c r="L832" s="135" t="e">
        <f t="shared" si="165"/>
        <v>#REF!</v>
      </c>
      <c r="M832" s="138" t="e">
        <f>IF(K832-'!!!KATILIMCI LİSTESİ!!!'!#REF!&gt;0,'!!!KATILIMCI LİSTESİ!!!'!#REF!,K832)</f>
        <v>#REF!</v>
      </c>
      <c r="N832" s="135">
        <f t="shared" si="157"/>
        <v>804.375</v>
      </c>
      <c r="O832" s="135">
        <f t="shared" si="158"/>
        <v>983.125</v>
      </c>
      <c r="P832" s="139">
        <f t="shared" si="159"/>
        <v>18858.125</v>
      </c>
      <c r="Q832" s="135">
        <f>'5-Banka Listesi'!G833</f>
        <v>0</v>
      </c>
      <c r="R832" s="140">
        <f t="shared" si="160"/>
        <v>17875</v>
      </c>
      <c r="S832" s="140">
        <f t="shared" si="161"/>
        <v>402.18799999999999</v>
      </c>
      <c r="T832" s="140">
        <f t="shared" si="162"/>
        <v>357.5</v>
      </c>
      <c r="U832" s="135">
        <f t="shared" si="163"/>
        <v>18634.687999999998</v>
      </c>
      <c r="V832" s="132">
        <v>828</v>
      </c>
    </row>
    <row r="833" spans="2:22" ht="33.950000000000003" customHeight="1" x14ac:dyDescent="0.25">
      <c r="B833" s="132">
        <v>829</v>
      </c>
      <c r="C833" s="133" t="str">
        <f>'!!!KATILIMCI LİSTESİ!!!'!B830</f>
        <v>LEYLA KUTLUBAY</v>
      </c>
      <c r="D833" s="134" t="str">
        <f>'!!!KATILIMCI LİSTESİ!!!'!C830</f>
        <v>27544725848</v>
      </c>
      <c r="E833" s="135">
        <f>'!!! VERİLER !!!'!C$1</f>
        <v>1375</v>
      </c>
      <c r="F833" s="136">
        <f>'1-Devamsızlık Formu (Ek-4)'!AJ835</f>
        <v>14</v>
      </c>
      <c r="G833" s="135">
        <f>IF(AND('1-Devamsızlık Formu (Ek-4)'!D835="",F833&gt;0,'1-Devamsızlık Formu (Ek-4)'!AW835="KASIM 2024"),(E833*(F833-1)+(666.75)),E833*F833)</f>
        <v>19250</v>
      </c>
      <c r="H833" s="135">
        <f t="shared" si="154"/>
        <v>192.5</v>
      </c>
      <c r="I833" s="141">
        <f t="shared" si="155"/>
        <v>192.5</v>
      </c>
      <c r="J833" s="135">
        <f t="shared" si="156"/>
        <v>0</v>
      </c>
      <c r="K833" s="135">
        <f t="shared" si="164"/>
        <v>0</v>
      </c>
      <c r="L833" s="135" t="e">
        <f t="shared" si="165"/>
        <v>#REF!</v>
      </c>
      <c r="M833" s="138" t="e">
        <f>IF(K833-'!!!KATILIMCI LİSTESİ!!!'!#REF!&gt;0,'!!!KATILIMCI LİSTESİ!!!'!#REF!,K833)</f>
        <v>#REF!</v>
      </c>
      <c r="N833" s="135">
        <f t="shared" si="157"/>
        <v>866.25</v>
      </c>
      <c r="O833" s="135">
        <f t="shared" si="158"/>
        <v>1058.75</v>
      </c>
      <c r="P833" s="139">
        <f t="shared" si="159"/>
        <v>20308.75</v>
      </c>
      <c r="Q833" s="135">
        <f>'5-Banka Listesi'!G834</f>
        <v>0</v>
      </c>
      <c r="R833" s="140">
        <f t="shared" si="160"/>
        <v>19250</v>
      </c>
      <c r="S833" s="140">
        <f t="shared" si="161"/>
        <v>433.125</v>
      </c>
      <c r="T833" s="140">
        <f t="shared" si="162"/>
        <v>385</v>
      </c>
      <c r="U833" s="135">
        <f t="shared" si="163"/>
        <v>20068.125</v>
      </c>
      <c r="V833" s="132">
        <v>829</v>
      </c>
    </row>
    <row r="834" spans="2:22" ht="33.950000000000003" customHeight="1" x14ac:dyDescent="0.25">
      <c r="B834" s="132">
        <v>830</v>
      </c>
      <c r="C834" s="133" t="str">
        <f>'!!!KATILIMCI LİSTESİ!!!'!B831</f>
        <v>LEYLA OKUMUŞ</v>
      </c>
      <c r="D834" s="134" t="str">
        <f>'!!!KATILIMCI LİSTESİ!!!'!C831</f>
        <v>11429371558</v>
      </c>
      <c r="E834" s="135">
        <f>'!!! VERİLER !!!'!C$1</f>
        <v>1375</v>
      </c>
      <c r="F834" s="136">
        <f>'1-Devamsızlık Formu (Ek-4)'!AJ836</f>
        <v>9</v>
      </c>
      <c r="G834" s="135">
        <f>IF(AND('1-Devamsızlık Formu (Ek-4)'!D836="",F834&gt;0,'1-Devamsızlık Formu (Ek-4)'!AW836="KASIM 2024"),(E834*(F834-1)+(666.75)),E834*F834)</f>
        <v>12375</v>
      </c>
      <c r="H834" s="135">
        <f t="shared" si="154"/>
        <v>123.75</v>
      </c>
      <c r="I834" s="141">
        <f t="shared" si="155"/>
        <v>123.75</v>
      </c>
      <c r="J834" s="135">
        <f t="shared" si="156"/>
        <v>0</v>
      </c>
      <c r="K834" s="135">
        <f t="shared" si="164"/>
        <v>0</v>
      </c>
      <c r="L834" s="135" t="e">
        <f t="shared" si="165"/>
        <v>#REF!</v>
      </c>
      <c r="M834" s="138" t="e">
        <f>IF(K834-'!!!KATILIMCI LİSTESİ!!!'!#REF!&gt;0,'!!!KATILIMCI LİSTESİ!!!'!#REF!,K834)</f>
        <v>#REF!</v>
      </c>
      <c r="N834" s="135">
        <f t="shared" si="157"/>
        <v>556.875</v>
      </c>
      <c r="O834" s="135">
        <f t="shared" si="158"/>
        <v>680.625</v>
      </c>
      <c r="P834" s="139">
        <f t="shared" si="159"/>
        <v>13055.625</v>
      </c>
      <c r="Q834" s="135">
        <f>'5-Banka Listesi'!G835</f>
        <v>0</v>
      </c>
      <c r="R834" s="140">
        <f t="shared" si="160"/>
        <v>12375</v>
      </c>
      <c r="S834" s="140">
        <f t="shared" si="161"/>
        <v>278.43799999999999</v>
      </c>
      <c r="T834" s="140">
        <f t="shared" si="162"/>
        <v>247.5</v>
      </c>
      <c r="U834" s="135">
        <f t="shared" si="163"/>
        <v>12900.938</v>
      </c>
      <c r="V834" s="132">
        <v>830</v>
      </c>
    </row>
    <row r="835" spans="2:22" ht="33.950000000000003" customHeight="1" x14ac:dyDescent="0.25">
      <c r="B835" s="132">
        <v>831</v>
      </c>
      <c r="C835" s="133" t="str">
        <f>'!!!KATILIMCI LİSTESİ!!!'!B832</f>
        <v>LEYLA UZUN</v>
      </c>
      <c r="D835" s="134" t="str">
        <f>'!!!KATILIMCI LİSTESİ!!!'!C832</f>
        <v>10721846368</v>
      </c>
      <c r="E835" s="135">
        <f>'!!! VERİLER !!!'!C$1</f>
        <v>1375</v>
      </c>
      <c r="F835" s="136">
        <f>'1-Devamsızlık Formu (Ek-4)'!AJ837</f>
        <v>14</v>
      </c>
      <c r="G835" s="135">
        <f>IF(AND('1-Devamsızlık Formu (Ek-4)'!D837="",F835&gt;0,'1-Devamsızlık Formu (Ek-4)'!AW837="KASIM 2024"),(E835*(F835-1)+(666.75)),E835*F835)</f>
        <v>19250</v>
      </c>
      <c r="H835" s="135">
        <f t="shared" si="154"/>
        <v>192.5</v>
      </c>
      <c r="I835" s="141">
        <f t="shared" si="155"/>
        <v>192.5</v>
      </c>
      <c r="J835" s="135">
        <f t="shared" si="156"/>
        <v>0</v>
      </c>
      <c r="K835" s="135">
        <f t="shared" si="164"/>
        <v>0</v>
      </c>
      <c r="L835" s="135" t="e">
        <f t="shared" si="165"/>
        <v>#REF!</v>
      </c>
      <c r="M835" s="138" t="e">
        <f>IF(K835-'!!!KATILIMCI LİSTESİ!!!'!#REF!&gt;0,'!!!KATILIMCI LİSTESİ!!!'!#REF!,K835)</f>
        <v>#REF!</v>
      </c>
      <c r="N835" s="135">
        <f t="shared" si="157"/>
        <v>866.25</v>
      </c>
      <c r="O835" s="135">
        <f t="shared" si="158"/>
        <v>1058.75</v>
      </c>
      <c r="P835" s="139">
        <f t="shared" si="159"/>
        <v>20308.75</v>
      </c>
      <c r="Q835" s="135">
        <f>'5-Banka Listesi'!G836</f>
        <v>0</v>
      </c>
      <c r="R835" s="140">
        <f t="shared" si="160"/>
        <v>19250</v>
      </c>
      <c r="S835" s="140">
        <f t="shared" si="161"/>
        <v>433.125</v>
      </c>
      <c r="T835" s="140">
        <f t="shared" si="162"/>
        <v>385</v>
      </c>
      <c r="U835" s="135">
        <f t="shared" si="163"/>
        <v>20068.125</v>
      </c>
      <c r="V835" s="132">
        <v>831</v>
      </c>
    </row>
    <row r="836" spans="2:22" ht="33.950000000000003" customHeight="1" x14ac:dyDescent="0.25">
      <c r="B836" s="132">
        <v>832</v>
      </c>
      <c r="C836" s="133" t="str">
        <f>'!!!KATILIMCI LİSTESİ!!!'!B833</f>
        <v>LEYLA NUR ÖZER</v>
      </c>
      <c r="D836" s="134" t="str">
        <f>'!!!KATILIMCI LİSTESİ!!!'!C833</f>
        <v>48865007468</v>
      </c>
      <c r="E836" s="135">
        <f>'!!! VERİLER !!!'!C$1</f>
        <v>1375</v>
      </c>
      <c r="F836" s="136">
        <f>'1-Devamsızlık Formu (Ek-4)'!AJ838</f>
        <v>14</v>
      </c>
      <c r="G836" s="135">
        <f>IF(AND('1-Devamsızlık Formu (Ek-4)'!D838="",F836&gt;0,'1-Devamsızlık Formu (Ek-4)'!AW838="KASIM 2024"),(E836*(F836-1)+(666.75)),E836*F836)</f>
        <v>19250</v>
      </c>
      <c r="H836" s="135">
        <f t="shared" si="154"/>
        <v>192.5</v>
      </c>
      <c r="I836" s="141">
        <f t="shared" si="155"/>
        <v>192.5</v>
      </c>
      <c r="J836" s="135">
        <f t="shared" si="156"/>
        <v>0</v>
      </c>
      <c r="K836" s="135">
        <f t="shared" si="164"/>
        <v>0</v>
      </c>
      <c r="L836" s="135" t="e">
        <f t="shared" si="165"/>
        <v>#REF!</v>
      </c>
      <c r="M836" s="138" t="e">
        <f>IF(K836-'!!!KATILIMCI LİSTESİ!!!'!#REF!&gt;0,'!!!KATILIMCI LİSTESİ!!!'!#REF!,K836)</f>
        <v>#REF!</v>
      </c>
      <c r="N836" s="135">
        <f t="shared" si="157"/>
        <v>866.25</v>
      </c>
      <c r="O836" s="135">
        <f t="shared" si="158"/>
        <v>1058.75</v>
      </c>
      <c r="P836" s="139">
        <f t="shared" si="159"/>
        <v>20308.75</v>
      </c>
      <c r="Q836" s="135">
        <f>'5-Banka Listesi'!G837</f>
        <v>0</v>
      </c>
      <c r="R836" s="140">
        <f t="shared" si="160"/>
        <v>19250</v>
      </c>
      <c r="S836" s="140">
        <f t="shared" si="161"/>
        <v>433.125</v>
      </c>
      <c r="T836" s="140">
        <f t="shared" si="162"/>
        <v>385</v>
      </c>
      <c r="U836" s="135">
        <f t="shared" si="163"/>
        <v>20068.125</v>
      </c>
      <c r="V836" s="132">
        <v>832</v>
      </c>
    </row>
    <row r="837" spans="2:22" ht="33.950000000000003" customHeight="1" x14ac:dyDescent="0.25">
      <c r="B837" s="132">
        <v>833</v>
      </c>
      <c r="C837" s="133" t="str">
        <f>'!!!KATILIMCI LİSTESİ!!!'!B834</f>
        <v>LEZGİN YILMAZ</v>
      </c>
      <c r="D837" s="134" t="str">
        <f>'!!!KATILIMCI LİSTESİ!!!'!C834</f>
        <v>13115026728</v>
      </c>
      <c r="E837" s="135">
        <f>'!!! VERİLER !!!'!C$1</f>
        <v>1375</v>
      </c>
      <c r="F837" s="136">
        <f>'1-Devamsızlık Formu (Ek-4)'!AJ839</f>
        <v>14</v>
      </c>
      <c r="G837" s="135">
        <f>IF(AND('1-Devamsızlık Formu (Ek-4)'!D839="",F837&gt;0,'1-Devamsızlık Formu (Ek-4)'!AW839="KASIM 2024"),(E837*(F837-1)+(666.75)),E837*F837)</f>
        <v>19250</v>
      </c>
      <c r="H837" s="135">
        <f t="shared" si="154"/>
        <v>192.5</v>
      </c>
      <c r="I837" s="141">
        <f t="shared" si="155"/>
        <v>192.5</v>
      </c>
      <c r="J837" s="135">
        <f t="shared" si="156"/>
        <v>0</v>
      </c>
      <c r="K837" s="135">
        <f t="shared" si="164"/>
        <v>0</v>
      </c>
      <c r="L837" s="135" t="e">
        <f t="shared" si="165"/>
        <v>#REF!</v>
      </c>
      <c r="M837" s="138" t="e">
        <f>IF(K837-'!!!KATILIMCI LİSTESİ!!!'!#REF!&gt;0,'!!!KATILIMCI LİSTESİ!!!'!#REF!,K837)</f>
        <v>#REF!</v>
      </c>
      <c r="N837" s="135">
        <f t="shared" si="157"/>
        <v>866.25</v>
      </c>
      <c r="O837" s="135">
        <f t="shared" si="158"/>
        <v>1058.75</v>
      </c>
      <c r="P837" s="139">
        <f t="shared" si="159"/>
        <v>20308.75</v>
      </c>
      <c r="Q837" s="135">
        <f>'5-Banka Listesi'!G838</f>
        <v>0</v>
      </c>
      <c r="R837" s="140">
        <f t="shared" si="160"/>
        <v>19250</v>
      </c>
      <c r="S837" s="140">
        <f t="shared" si="161"/>
        <v>433.125</v>
      </c>
      <c r="T837" s="140">
        <f t="shared" si="162"/>
        <v>385</v>
      </c>
      <c r="U837" s="135">
        <f t="shared" si="163"/>
        <v>20068.125</v>
      </c>
      <c r="V837" s="132">
        <v>833</v>
      </c>
    </row>
    <row r="838" spans="2:22" ht="33.950000000000003" customHeight="1" x14ac:dyDescent="0.25">
      <c r="B838" s="132">
        <v>834</v>
      </c>
      <c r="C838" s="133" t="str">
        <f>'!!!KATILIMCI LİSTESİ!!!'!B835</f>
        <v>LÜTFİYE AYSUN ZORLUOĞLU</v>
      </c>
      <c r="D838" s="134" t="str">
        <f>'!!!KATILIMCI LİSTESİ!!!'!C835</f>
        <v>10295297498</v>
      </c>
      <c r="E838" s="135">
        <f>'!!! VERİLER !!!'!C$1</f>
        <v>1375</v>
      </c>
      <c r="F838" s="136">
        <f>'1-Devamsızlık Formu (Ek-4)'!AJ840</f>
        <v>14</v>
      </c>
      <c r="G838" s="135">
        <f>IF(AND('1-Devamsızlık Formu (Ek-4)'!D840="",F838&gt;0,'1-Devamsızlık Formu (Ek-4)'!AW840="KASIM 2024"),(E838*(F838-1)+(666.75)),E838*F838)</f>
        <v>19250</v>
      </c>
      <c r="H838" s="135">
        <f t="shared" ref="H838:H901" si="166">G838*0.01</f>
        <v>192.5</v>
      </c>
      <c r="I838" s="141">
        <f t="shared" ref="I838:I901" si="167">G838*0.01</f>
        <v>192.5</v>
      </c>
      <c r="J838" s="135">
        <f t="shared" ref="J838:J901" si="168">IF(G838&gt;20002.5,(G838-H838-I838)-(17002.12),0)</f>
        <v>0</v>
      </c>
      <c r="K838" s="135">
        <f t="shared" si="164"/>
        <v>0</v>
      </c>
      <c r="L838" s="135" t="e">
        <f t="shared" si="165"/>
        <v>#REF!</v>
      </c>
      <c r="M838" s="138" t="e">
        <f>IF(K838-'!!!KATILIMCI LİSTESİ!!!'!#REF!&gt;0,'!!!KATILIMCI LİSTESİ!!!'!#REF!,K838)</f>
        <v>#REF!</v>
      </c>
      <c r="N838" s="135">
        <f t="shared" ref="N838:N901" si="169">G838*0.045</f>
        <v>866.25</v>
      </c>
      <c r="O838" s="135">
        <f t="shared" ref="O838:O901" si="170">G838*0.055</f>
        <v>1058.75</v>
      </c>
      <c r="P838" s="139">
        <f t="shared" ref="P838:P901" si="171">G838+O838</f>
        <v>20308.75</v>
      </c>
      <c r="Q838" s="135">
        <f>'5-Banka Listesi'!G839</f>
        <v>0</v>
      </c>
      <c r="R838" s="140">
        <f t="shared" ref="R838:R901" si="172">G838-Q838</f>
        <v>19250</v>
      </c>
      <c r="S838" s="140">
        <f t="shared" ref="S838:S901" si="173">ROUND(G838*0.0225,3)</f>
        <v>433.125</v>
      </c>
      <c r="T838" s="140">
        <f t="shared" ref="T838:T901" si="174">ROUND(G838*0.02,3)</f>
        <v>385</v>
      </c>
      <c r="U838" s="135">
        <f t="shared" ref="U838:U901" si="175">ROUND(Q838+R838+S838+T838,3)</f>
        <v>20068.125</v>
      </c>
      <c r="V838" s="132">
        <v>834</v>
      </c>
    </row>
    <row r="839" spans="2:22" ht="33.950000000000003" customHeight="1" x14ac:dyDescent="0.25">
      <c r="B839" s="132">
        <v>835</v>
      </c>
      <c r="C839" s="133" t="str">
        <f>'!!!KATILIMCI LİSTESİ!!!'!B836</f>
        <v>LÜTFİYE İREM KARAMAN</v>
      </c>
      <c r="D839" s="134" t="str">
        <f>'!!!KATILIMCI LİSTESİ!!!'!C836</f>
        <v>39838308170</v>
      </c>
      <c r="E839" s="135">
        <f>'!!! VERİLER !!!'!C$1</f>
        <v>1375</v>
      </c>
      <c r="F839" s="136">
        <f>'1-Devamsızlık Formu (Ek-4)'!AJ841</f>
        <v>14</v>
      </c>
      <c r="G839" s="135">
        <f>IF(AND('1-Devamsızlık Formu (Ek-4)'!D841="",F839&gt;0,'1-Devamsızlık Formu (Ek-4)'!AW841="KASIM 2024"),(E839*(F839-1)+(666.75)),E839*F839)</f>
        <v>19250</v>
      </c>
      <c r="H839" s="135">
        <f t="shared" si="166"/>
        <v>192.5</v>
      </c>
      <c r="I839" s="141">
        <f t="shared" si="167"/>
        <v>192.5</v>
      </c>
      <c r="J839" s="135">
        <f t="shared" si="168"/>
        <v>0</v>
      </c>
      <c r="K839" s="135">
        <f t="shared" si="164"/>
        <v>0</v>
      </c>
      <c r="L839" s="135" t="e">
        <f t="shared" si="165"/>
        <v>#REF!</v>
      </c>
      <c r="M839" s="138" t="e">
        <f>IF(K839-'!!!KATILIMCI LİSTESİ!!!'!#REF!&gt;0,'!!!KATILIMCI LİSTESİ!!!'!#REF!,K839)</f>
        <v>#REF!</v>
      </c>
      <c r="N839" s="135">
        <f t="shared" si="169"/>
        <v>866.25</v>
      </c>
      <c r="O839" s="135">
        <f t="shared" si="170"/>
        <v>1058.75</v>
      </c>
      <c r="P839" s="139">
        <f t="shared" si="171"/>
        <v>20308.75</v>
      </c>
      <c r="Q839" s="135">
        <f>'5-Banka Listesi'!G840</f>
        <v>0</v>
      </c>
      <c r="R839" s="140">
        <f t="shared" si="172"/>
        <v>19250</v>
      </c>
      <c r="S839" s="140">
        <f t="shared" si="173"/>
        <v>433.125</v>
      </c>
      <c r="T839" s="140">
        <f t="shared" si="174"/>
        <v>385</v>
      </c>
      <c r="U839" s="135">
        <f t="shared" si="175"/>
        <v>20068.125</v>
      </c>
      <c r="V839" s="132">
        <v>835</v>
      </c>
    </row>
    <row r="840" spans="2:22" ht="33.950000000000003" customHeight="1" x14ac:dyDescent="0.25">
      <c r="B840" s="132">
        <v>836</v>
      </c>
      <c r="C840" s="133" t="str">
        <f>'!!!KATILIMCI LİSTESİ!!!'!B837</f>
        <v>LÜTFİYE NUR CİCİ</v>
      </c>
      <c r="D840" s="134" t="str">
        <f>'!!!KATILIMCI LİSTESİ!!!'!C837</f>
        <v>11691034106</v>
      </c>
      <c r="E840" s="135">
        <f>'!!! VERİLER !!!'!C$1</f>
        <v>1375</v>
      </c>
      <c r="F840" s="136">
        <f>'1-Devamsızlık Formu (Ek-4)'!AJ842</f>
        <v>11</v>
      </c>
      <c r="G840" s="135">
        <f>IF(AND('1-Devamsızlık Formu (Ek-4)'!D842="",F840&gt;0,'1-Devamsızlık Formu (Ek-4)'!AW842="KASIM 2024"),(E840*(F840-1)+(666.75)),E840*F840)</f>
        <v>15125</v>
      </c>
      <c r="H840" s="135">
        <f t="shared" si="166"/>
        <v>151.25</v>
      </c>
      <c r="I840" s="141">
        <f t="shared" si="167"/>
        <v>151.25</v>
      </c>
      <c r="J840" s="135">
        <f t="shared" si="168"/>
        <v>0</v>
      </c>
      <c r="K840" s="135">
        <f t="shared" si="164"/>
        <v>0</v>
      </c>
      <c r="L840" s="135" t="e">
        <f t="shared" si="165"/>
        <v>#REF!</v>
      </c>
      <c r="M840" s="138" t="e">
        <f>IF(K840-'!!!KATILIMCI LİSTESİ!!!'!#REF!&gt;0,'!!!KATILIMCI LİSTESİ!!!'!#REF!,K840)</f>
        <v>#REF!</v>
      </c>
      <c r="N840" s="135">
        <f t="shared" si="169"/>
        <v>680.625</v>
      </c>
      <c r="O840" s="135">
        <f t="shared" si="170"/>
        <v>831.875</v>
      </c>
      <c r="P840" s="139">
        <f t="shared" si="171"/>
        <v>15956.875</v>
      </c>
      <c r="Q840" s="135">
        <f>'5-Banka Listesi'!G841</f>
        <v>0</v>
      </c>
      <c r="R840" s="140">
        <f t="shared" si="172"/>
        <v>15125</v>
      </c>
      <c r="S840" s="140">
        <f t="shared" si="173"/>
        <v>340.31299999999999</v>
      </c>
      <c r="T840" s="140">
        <f t="shared" si="174"/>
        <v>302.5</v>
      </c>
      <c r="U840" s="135">
        <f t="shared" si="175"/>
        <v>15767.813</v>
      </c>
      <c r="V840" s="132">
        <v>836</v>
      </c>
    </row>
    <row r="841" spans="2:22" ht="33.950000000000003" customHeight="1" x14ac:dyDescent="0.25">
      <c r="B841" s="132">
        <v>837</v>
      </c>
      <c r="C841" s="133" t="str">
        <f>'!!!KATILIMCI LİSTESİ!!!'!B838</f>
        <v>LÜTFİYE SERRA NUR MERMUT</v>
      </c>
      <c r="D841" s="134" t="str">
        <f>'!!!KATILIMCI LİSTESİ!!!'!C838</f>
        <v>12230076922</v>
      </c>
      <c r="E841" s="135">
        <f>'!!! VERİLER !!!'!C$1</f>
        <v>1375</v>
      </c>
      <c r="F841" s="136">
        <f>'1-Devamsızlık Formu (Ek-4)'!AJ843</f>
        <v>6</v>
      </c>
      <c r="G841" s="135">
        <f>IF(AND('1-Devamsızlık Formu (Ek-4)'!D843="",F841&gt;0,'1-Devamsızlık Formu (Ek-4)'!AW843="KASIM 2024"),(E841*(F841-1)+(666.75)),E841*F841)</f>
        <v>8250</v>
      </c>
      <c r="H841" s="135">
        <f t="shared" si="166"/>
        <v>82.5</v>
      </c>
      <c r="I841" s="141">
        <f t="shared" si="167"/>
        <v>82.5</v>
      </c>
      <c r="J841" s="135">
        <f t="shared" si="168"/>
        <v>0</v>
      </c>
      <c r="K841" s="135">
        <f t="shared" si="164"/>
        <v>0</v>
      </c>
      <c r="L841" s="135" t="e">
        <f t="shared" si="165"/>
        <v>#REF!</v>
      </c>
      <c r="M841" s="138" t="e">
        <f>IF(K841-'!!!KATILIMCI LİSTESİ!!!'!#REF!&gt;0,'!!!KATILIMCI LİSTESİ!!!'!#REF!,K841)</f>
        <v>#REF!</v>
      </c>
      <c r="N841" s="135">
        <f t="shared" si="169"/>
        <v>371.25</v>
      </c>
      <c r="O841" s="135">
        <f t="shared" si="170"/>
        <v>453.75</v>
      </c>
      <c r="P841" s="139">
        <f t="shared" si="171"/>
        <v>8703.75</v>
      </c>
      <c r="Q841" s="135">
        <f>'5-Banka Listesi'!G842</f>
        <v>0</v>
      </c>
      <c r="R841" s="140">
        <f t="shared" si="172"/>
        <v>8250</v>
      </c>
      <c r="S841" s="140">
        <f t="shared" si="173"/>
        <v>185.625</v>
      </c>
      <c r="T841" s="140">
        <f t="shared" si="174"/>
        <v>165</v>
      </c>
      <c r="U841" s="135">
        <f t="shared" si="175"/>
        <v>8600.625</v>
      </c>
      <c r="V841" s="132">
        <v>837</v>
      </c>
    </row>
    <row r="842" spans="2:22" ht="33.950000000000003" customHeight="1" x14ac:dyDescent="0.25">
      <c r="B842" s="132">
        <v>838</v>
      </c>
      <c r="C842" s="133" t="str">
        <f>'!!!KATILIMCI LİSTESİ!!!'!B839</f>
        <v>MAHMUT TERCAN</v>
      </c>
      <c r="D842" s="134" t="str">
        <f>'!!!KATILIMCI LİSTESİ!!!'!C839</f>
        <v>10078478656</v>
      </c>
      <c r="E842" s="135">
        <f>'!!! VERİLER !!!'!C$1</f>
        <v>1375</v>
      </c>
      <c r="F842" s="136">
        <f>'1-Devamsızlık Formu (Ek-4)'!AJ844</f>
        <v>12</v>
      </c>
      <c r="G842" s="135">
        <f>IF(AND('1-Devamsızlık Formu (Ek-4)'!D844="",F842&gt;0,'1-Devamsızlık Formu (Ek-4)'!AW844="KASIM 2024"),(E842*(F842-1)+(666.75)),E842*F842)</f>
        <v>16500</v>
      </c>
      <c r="H842" s="135">
        <f t="shared" si="166"/>
        <v>165</v>
      </c>
      <c r="I842" s="141">
        <f t="shared" si="167"/>
        <v>165</v>
      </c>
      <c r="J842" s="135">
        <f t="shared" si="168"/>
        <v>0</v>
      </c>
      <c r="K842" s="135">
        <f t="shared" si="164"/>
        <v>0</v>
      </c>
      <c r="L842" s="135" t="e">
        <f t="shared" si="165"/>
        <v>#REF!</v>
      </c>
      <c r="M842" s="138" t="e">
        <f>IF(K842-'!!!KATILIMCI LİSTESİ!!!'!#REF!&gt;0,'!!!KATILIMCI LİSTESİ!!!'!#REF!,K842)</f>
        <v>#REF!</v>
      </c>
      <c r="N842" s="135">
        <f t="shared" si="169"/>
        <v>742.5</v>
      </c>
      <c r="O842" s="135">
        <f t="shared" si="170"/>
        <v>907.5</v>
      </c>
      <c r="P842" s="139">
        <f t="shared" si="171"/>
        <v>17407.5</v>
      </c>
      <c r="Q842" s="135">
        <f>'5-Banka Listesi'!G843</f>
        <v>0</v>
      </c>
      <c r="R842" s="140">
        <f t="shared" si="172"/>
        <v>16500</v>
      </c>
      <c r="S842" s="140">
        <f t="shared" si="173"/>
        <v>371.25</v>
      </c>
      <c r="T842" s="140">
        <f t="shared" si="174"/>
        <v>330</v>
      </c>
      <c r="U842" s="135">
        <f t="shared" si="175"/>
        <v>17201.25</v>
      </c>
      <c r="V842" s="132">
        <v>838</v>
      </c>
    </row>
    <row r="843" spans="2:22" ht="33.950000000000003" customHeight="1" x14ac:dyDescent="0.25">
      <c r="B843" s="132">
        <v>839</v>
      </c>
      <c r="C843" s="133" t="str">
        <f>'!!!KATILIMCI LİSTESİ!!!'!B840</f>
        <v>MAHMUT BARAN KALA</v>
      </c>
      <c r="D843" s="134" t="str">
        <f>'!!!KATILIMCI LİSTESİ!!!'!C840</f>
        <v>11264339874</v>
      </c>
      <c r="E843" s="135">
        <f>'!!! VERİLER !!!'!C$1</f>
        <v>1375</v>
      </c>
      <c r="F843" s="136">
        <f>'1-Devamsızlık Formu (Ek-4)'!AJ845</f>
        <v>14</v>
      </c>
      <c r="G843" s="135">
        <f>IF(AND('1-Devamsızlık Formu (Ek-4)'!D845="",F843&gt;0,'1-Devamsızlık Formu (Ek-4)'!AW845="KASIM 2024"),(E843*(F843-1)+(666.75)),E843*F843)</f>
        <v>19250</v>
      </c>
      <c r="H843" s="135">
        <f t="shared" si="166"/>
        <v>192.5</v>
      </c>
      <c r="I843" s="141">
        <f t="shared" si="167"/>
        <v>192.5</v>
      </c>
      <c r="J843" s="135">
        <f t="shared" si="168"/>
        <v>0</v>
      </c>
      <c r="K843" s="135">
        <f t="shared" si="164"/>
        <v>0</v>
      </c>
      <c r="L843" s="135" t="e">
        <f t="shared" si="165"/>
        <v>#REF!</v>
      </c>
      <c r="M843" s="138" t="e">
        <f>IF(K843-'!!!KATILIMCI LİSTESİ!!!'!#REF!&gt;0,'!!!KATILIMCI LİSTESİ!!!'!#REF!,K843)</f>
        <v>#REF!</v>
      </c>
      <c r="N843" s="135">
        <f t="shared" si="169"/>
        <v>866.25</v>
      </c>
      <c r="O843" s="135">
        <f t="shared" si="170"/>
        <v>1058.75</v>
      </c>
      <c r="P843" s="139">
        <f t="shared" si="171"/>
        <v>20308.75</v>
      </c>
      <c r="Q843" s="135">
        <f>'5-Banka Listesi'!G844</f>
        <v>0</v>
      </c>
      <c r="R843" s="140">
        <f t="shared" si="172"/>
        <v>19250</v>
      </c>
      <c r="S843" s="140">
        <f t="shared" si="173"/>
        <v>433.125</v>
      </c>
      <c r="T843" s="140">
        <f t="shared" si="174"/>
        <v>385</v>
      </c>
      <c r="U843" s="135">
        <f t="shared" si="175"/>
        <v>20068.125</v>
      </c>
      <c r="V843" s="132">
        <v>839</v>
      </c>
    </row>
    <row r="844" spans="2:22" ht="33.950000000000003" customHeight="1" x14ac:dyDescent="0.25">
      <c r="B844" s="132">
        <v>840</v>
      </c>
      <c r="C844" s="133" t="str">
        <f>'!!!KATILIMCI LİSTESİ!!!'!B841</f>
        <v>MAHMUT BUĞRA HAN</v>
      </c>
      <c r="D844" s="134" t="str">
        <f>'!!!KATILIMCI LİSTESİ!!!'!C841</f>
        <v>45529344860</v>
      </c>
      <c r="E844" s="135">
        <f>'!!! VERİLER !!!'!C$1</f>
        <v>1375</v>
      </c>
      <c r="F844" s="136">
        <f>'1-Devamsızlık Formu (Ek-4)'!AJ846</f>
        <v>14</v>
      </c>
      <c r="G844" s="135">
        <f>IF(AND('1-Devamsızlık Formu (Ek-4)'!D846="",F844&gt;0,'1-Devamsızlık Formu (Ek-4)'!AW846="KASIM 2024"),(E844*(F844-1)+(666.75)),E844*F844)</f>
        <v>19250</v>
      </c>
      <c r="H844" s="135">
        <f t="shared" si="166"/>
        <v>192.5</v>
      </c>
      <c r="I844" s="141">
        <f t="shared" si="167"/>
        <v>192.5</v>
      </c>
      <c r="J844" s="135">
        <f t="shared" si="168"/>
        <v>0</v>
      </c>
      <c r="K844" s="135">
        <f t="shared" si="164"/>
        <v>0</v>
      </c>
      <c r="L844" s="135" t="e">
        <f t="shared" si="165"/>
        <v>#REF!</v>
      </c>
      <c r="M844" s="138" t="e">
        <f>IF(K844-'!!!KATILIMCI LİSTESİ!!!'!#REF!&gt;0,'!!!KATILIMCI LİSTESİ!!!'!#REF!,K844)</f>
        <v>#REF!</v>
      </c>
      <c r="N844" s="135">
        <f t="shared" si="169"/>
        <v>866.25</v>
      </c>
      <c r="O844" s="135">
        <f t="shared" si="170"/>
        <v>1058.75</v>
      </c>
      <c r="P844" s="139">
        <f t="shared" si="171"/>
        <v>20308.75</v>
      </c>
      <c r="Q844" s="135">
        <f>'5-Banka Listesi'!G845</f>
        <v>0</v>
      </c>
      <c r="R844" s="140">
        <f t="shared" si="172"/>
        <v>19250</v>
      </c>
      <c r="S844" s="140">
        <f t="shared" si="173"/>
        <v>433.125</v>
      </c>
      <c r="T844" s="140">
        <f t="shared" si="174"/>
        <v>385</v>
      </c>
      <c r="U844" s="135">
        <f t="shared" si="175"/>
        <v>20068.125</v>
      </c>
      <c r="V844" s="132">
        <v>840</v>
      </c>
    </row>
    <row r="845" spans="2:22" ht="33.950000000000003" customHeight="1" x14ac:dyDescent="0.25">
      <c r="B845" s="132">
        <v>841</v>
      </c>
      <c r="C845" s="133" t="str">
        <f>'!!!KATILIMCI LİSTESİ!!!'!B842</f>
        <v>MAHMUT ESAD KOLUTEK</v>
      </c>
      <c r="D845" s="134" t="str">
        <f>'!!!KATILIMCI LİSTESİ!!!'!C842</f>
        <v>10604849158</v>
      </c>
      <c r="E845" s="135">
        <f>'!!! VERİLER !!!'!C$1</f>
        <v>1375</v>
      </c>
      <c r="F845" s="136">
        <f>'1-Devamsızlık Formu (Ek-4)'!AJ847</f>
        <v>14</v>
      </c>
      <c r="G845" s="135">
        <f>IF(AND('1-Devamsızlık Formu (Ek-4)'!D847="",F845&gt;0,'1-Devamsızlık Formu (Ek-4)'!AW847="KASIM 2024"),(E845*(F845-1)+(666.75)),E845*F845)</f>
        <v>19250</v>
      </c>
      <c r="H845" s="135">
        <f t="shared" si="166"/>
        <v>192.5</v>
      </c>
      <c r="I845" s="141">
        <f t="shared" si="167"/>
        <v>192.5</v>
      </c>
      <c r="J845" s="135">
        <f t="shared" si="168"/>
        <v>0</v>
      </c>
      <c r="K845" s="135">
        <f t="shared" si="164"/>
        <v>0</v>
      </c>
      <c r="L845" s="135" t="e">
        <f t="shared" si="165"/>
        <v>#REF!</v>
      </c>
      <c r="M845" s="138" t="e">
        <f>IF(K845-'!!!KATILIMCI LİSTESİ!!!'!#REF!&gt;0,'!!!KATILIMCI LİSTESİ!!!'!#REF!,K845)</f>
        <v>#REF!</v>
      </c>
      <c r="N845" s="135">
        <f t="shared" si="169"/>
        <v>866.25</v>
      </c>
      <c r="O845" s="135">
        <f t="shared" si="170"/>
        <v>1058.75</v>
      </c>
      <c r="P845" s="139">
        <f t="shared" si="171"/>
        <v>20308.75</v>
      </c>
      <c r="Q845" s="135">
        <f>'5-Banka Listesi'!G846</f>
        <v>0</v>
      </c>
      <c r="R845" s="140">
        <f t="shared" si="172"/>
        <v>19250</v>
      </c>
      <c r="S845" s="140">
        <f t="shared" si="173"/>
        <v>433.125</v>
      </c>
      <c r="T845" s="140">
        <f t="shared" si="174"/>
        <v>385</v>
      </c>
      <c r="U845" s="135">
        <f t="shared" si="175"/>
        <v>20068.125</v>
      </c>
      <c r="V845" s="132">
        <v>841</v>
      </c>
    </row>
    <row r="846" spans="2:22" ht="33.950000000000003" customHeight="1" x14ac:dyDescent="0.25">
      <c r="B846" s="132">
        <v>842</v>
      </c>
      <c r="C846" s="133" t="str">
        <f>'!!!KATILIMCI LİSTESİ!!!'!B843</f>
        <v>MAHMUT SELİM ÖZDAMAR</v>
      </c>
      <c r="D846" s="134" t="str">
        <f>'!!!KATILIMCI LİSTESİ!!!'!C843</f>
        <v>47215479986</v>
      </c>
      <c r="E846" s="135">
        <f>'!!! VERİLER !!!'!C$1</f>
        <v>1375</v>
      </c>
      <c r="F846" s="136">
        <f>'1-Devamsızlık Formu (Ek-4)'!AJ848</f>
        <v>13</v>
      </c>
      <c r="G846" s="135">
        <f>IF(AND('1-Devamsızlık Formu (Ek-4)'!D848="",F846&gt;0,'1-Devamsızlık Formu (Ek-4)'!AW848="KASIM 2024"),(E846*(F846-1)+(666.75)),E846*F846)</f>
        <v>17875</v>
      </c>
      <c r="H846" s="135">
        <f t="shared" si="166"/>
        <v>178.75</v>
      </c>
      <c r="I846" s="141">
        <f t="shared" si="167"/>
        <v>178.75</v>
      </c>
      <c r="J846" s="135">
        <f t="shared" si="168"/>
        <v>0</v>
      </c>
      <c r="K846" s="135">
        <f t="shared" si="164"/>
        <v>0</v>
      </c>
      <c r="L846" s="135" t="e">
        <f t="shared" si="165"/>
        <v>#REF!</v>
      </c>
      <c r="M846" s="138" t="e">
        <f>IF(K846-'!!!KATILIMCI LİSTESİ!!!'!#REF!&gt;0,'!!!KATILIMCI LİSTESİ!!!'!#REF!,K846)</f>
        <v>#REF!</v>
      </c>
      <c r="N846" s="135">
        <f t="shared" si="169"/>
        <v>804.375</v>
      </c>
      <c r="O846" s="135">
        <f t="shared" si="170"/>
        <v>983.125</v>
      </c>
      <c r="P846" s="139">
        <f t="shared" si="171"/>
        <v>18858.125</v>
      </c>
      <c r="Q846" s="135">
        <f>'5-Banka Listesi'!G847</f>
        <v>0</v>
      </c>
      <c r="R846" s="140">
        <f t="shared" si="172"/>
        <v>17875</v>
      </c>
      <c r="S846" s="140">
        <f t="shared" si="173"/>
        <v>402.18799999999999</v>
      </c>
      <c r="T846" s="140">
        <f t="shared" si="174"/>
        <v>357.5</v>
      </c>
      <c r="U846" s="135">
        <f t="shared" si="175"/>
        <v>18634.687999999998</v>
      </c>
      <c r="V846" s="132">
        <v>842</v>
      </c>
    </row>
    <row r="847" spans="2:22" ht="33.950000000000003" customHeight="1" x14ac:dyDescent="0.25">
      <c r="B847" s="132">
        <v>843</v>
      </c>
      <c r="C847" s="133" t="str">
        <f>'!!!KATILIMCI LİSTESİ!!!'!B844</f>
        <v>MAHMUT SEMİH CEYRAN</v>
      </c>
      <c r="D847" s="134" t="str">
        <f>'!!!KATILIMCI LİSTESİ!!!'!C844</f>
        <v>12534010950</v>
      </c>
      <c r="E847" s="135">
        <f>'!!! VERİLER !!!'!C$1</f>
        <v>1375</v>
      </c>
      <c r="F847" s="136">
        <f>'1-Devamsızlık Formu (Ek-4)'!AJ849</f>
        <v>13</v>
      </c>
      <c r="G847" s="135">
        <f>IF(AND('1-Devamsızlık Formu (Ek-4)'!D849="",F847&gt;0,'1-Devamsızlık Formu (Ek-4)'!AW849="KASIM 2024"),(E847*(F847-1)+(666.75)),E847*F847)</f>
        <v>17875</v>
      </c>
      <c r="H847" s="135">
        <f t="shared" si="166"/>
        <v>178.75</v>
      </c>
      <c r="I847" s="141">
        <f t="shared" si="167"/>
        <v>178.75</v>
      </c>
      <c r="J847" s="135">
        <f t="shared" si="168"/>
        <v>0</v>
      </c>
      <c r="K847" s="135">
        <f t="shared" si="164"/>
        <v>0</v>
      </c>
      <c r="L847" s="135" t="e">
        <f t="shared" si="165"/>
        <v>#REF!</v>
      </c>
      <c r="M847" s="138" t="e">
        <f>IF(K847-'!!!KATILIMCI LİSTESİ!!!'!#REF!&gt;0,'!!!KATILIMCI LİSTESİ!!!'!#REF!,K847)</f>
        <v>#REF!</v>
      </c>
      <c r="N847" s="135">
        <f t="shared" si="169"/>
        <v>804.375</v>
      </c>
      <c r="O847" s="135">
        <f t="shared" si="170"/>
        <v>983.125</v>
      </c>
      <c r="P847" s="139">
        <f t="shared" si="171"/>
        <v>18858.125</v>
      </c>
      <c r="Q847" s="135">
        <f>'5-Banka Listesi'!G848</f>
        <v>0</v>
      </c>
      <c r="R847" s="140">
        <f t="shared" si="172"/>
        <v>17875</v>
      </c>
      <c r="S847" s="140">
        <f t="shared" si="173"/>
        <v>402.18799999999999</v>
      </c>
      <c r="T847" s="140">
        <f t="shared" si="174"/>
        <v>357.5</v>
      </c>
      <c r="U847" s="135">
        <f t="shared" si="175"/>
        <v>18634.687999999998</v>
      </c>
      <c r="V847" s="132">
        <v>843</v>
      </c>
    </row>
    <row r="848" spans="2:22" ht="33.950000000000003" customHeight="1" x14ac:dyDescent="0.25">
      <c r="B848" s="132">
        <v>844</v>
      </c>
      <c r="C848" s="133" t="str">
        <f>'!!!KATILIMCI LİSTESİ!!!'!B845</f>
        <v>MAHSUN KALGI</v>
      </c>
      <c r="D848" s="134" t="str">
        <f>'!!!KATILIMCI LİSTESİ!!!'!C845</f>
        <v>16922862770</v>
      </c>
      <c r="E848" s="135">
        <f>'!!! VERİLER !!!'!C$1</f>
        <v>1375</v>
      </c>
      <c r="F848" s="136">
        <f>'1-Devamsızlık Formu (Ek-4)'!AJ850</f>
        <v>0</v>
      </c>
      <c r="G848" s="135">
        <f>IF(AND('1-Devamsızlık Formu (Ek-4)'!D850="",F848&gt;0,'1-Devamsızlık Formu (Ek-4)'!AW850="KASIM 2024"),(E848*(F848-1)+(666.75)),E848*F848)</f>
        <v>0</v>
      </c>
      <c r="H848" s="135">
        <f t="shared" si="166"/>
        <v>0</v>
      </c>
      <c r="I848" s="141">
        <f t="shared" si="167"/>
        <v>0</v>
      </c>
      <c r="J848" s="135">
        <f t="shared" si="168"/>
        <v>0</v>
      </c>
      <c r="K848" s="135">
        <f t="shared" si="164"/>
        <v>0</v>
      </c>
      <c r="L848" s="135" t="e">
        <f t="shared" si="165"/>
        <v>#REF!</v>
      </c>
      <c r="M848" s="138" t="e">
        <f>IF(K848-'!!!KATILIMCI LİSTESİ!!!'!#REF!&gt;0,'!!!KATILIMCI LİSTESİ!!!'!#REF!,K848)</f>
        <v>#REF!</v>
      </c>
      <c r="N848" s="135">
        <f t="shared" si="169"/>
        <v>0</v>
      </c>
      <c r="O848" s="135">
        <f t="shared" si="170"/>
        <v>0</v>
      </c>
      <c r="P848" s="139">
        <f t="shared" si="171"/>
        <v>0</v>
      </c>
      <c r="Q848" s="135">
        <f>'5-Banka Listesi'!G849</f>
        <v>0</v>
      </c>
      <c r="R848" s="140">
        <f t="shared" si="172"/>
        <v>0</v>
      </c>
      <c r="S848" s="140">
        <f t="shared" si="173"/>
        <v>0</v>
      </c>
      <c r="T848" s="140">
        <f t="shared" si="174"/>
        <v>0</v>
      </c>
      <c r="U848" s="135">
        <f t="shared" si="175"/>
        <v>0</v>
      </c>
      <c r="V848" s="132">
        <v>844</v>
      </c>
    </row>
    <row r="849" spans="2:22" ht="33.950000000000003" customHeight="1" x14ac:dyDescent="0.25">
      <c r="B849" s="132">
        <v>845</v>
      </c>
      <c r="C849" s="133" t="str">
        <f>'!!!KATILIMCI LİSTESİ!!!'!B846</f>
        <v>MAKBULE AYDOĞAN</v>
      </c>
      <c r="D849" s="134" t="str">
        <f>'!!!KATILIMCI LİSTESİ!!!'!C846</f>
        <v>10075438042</v>
      </c>
      <c r="E849" s="135">
        <f>'!!! VERİLER !!!'!C$1</f>
        <v>1375</v>
      </c>
      <c r="F849" s="136">
        <f>'1-Devamsızlık Formu (Ek-4)'!AJ851</f>
        <v>14</v>
      </c>
      <c r="G849" s="135">
        <f>IF(AND('1-Devamsızlık Formu (Ek-4)'!D851="",F849&gt;0,'1-Devamsızlık Formu (Ek-4)'!AW851="KASIM 2024"),(E849*(F849-1)+(666.75)),E849*F849)</f>
        <v>19250</v>
      </c>
      <c r="H849" s="135">
        <f t="shared" si="166"/>
        <v>192.5</v>
      </c>
      <c r="I849" s="141">
        <f t="shared" si="167"/>
        <v>192.5</v>
      </c>
      <c r="J849" s="135">
        <f t="shared" si="168"/>
        <v>0</v>
      </c>
      <c r="K849" s="135">
        <f t="shared" si="164"/>
        <v>0</v>
      </c>
      <c r="L849" s="135" t="e">
        <f t="shared" si="165"/>
        <v>#REF!</v>
      </c>
      <c r="M849" s="138" t="e">
        <f>IF(K849-'!!!KATILIMCI LİSTESİ!!!'!#REF!&gt;0,'!!!KATILIMCI LİSTESİ!!!'!#REF!,K849)</f>
        <v>#REF!</v>
      </c>
      <c r="N849" s="135">
        <f t="shared" si="169"/>
        <v>866.25</v>
      </c>
      <c r="O849" s="135">
        <f t="shared" si="170"/>
        <v>1058.75</v>
      </c>
      <c r="P849" s="139">
        <f t="shared" si="171"/>
        <v>20308.75</v>
      </c>
      <c r="Q849" s="135">
        <f>'5-Banka Listesi'!G850</f>
        <v>0</v>
      </c>
      <c r="R849" s="140">
        <f t="shared" si="172"/>
        <v>19250</v>
      </c>
      <c r="S849" s="140">
        <f t="shared" si="173"/>
        <v>433.125</v>
      </c>
      <c r="T849" s="140">
        <f t="shared" si="174"/>
        <v>385</v>
      </c>
      <c r="U849" s="135">
        <f t="shared" si="175"/>
        <v>20068.125</v>
      </c>
      <c r="V849" s="132">
        <v>845</v>
      </c>
    </row>
    <row r="850" spans="2:22" ht="33.950000000000003" customHeight="1" x14ac:dyDescent="0.25">
      <c r="B850" s="132">
        <v>846</v>
      </c>
      <c r="C850" s="133" t="str">
        <f>'!!!KATILIMCI LİSTESİ!!!'!B847</f>
        <v>MAKBULE NAZ FUŞKIRAN</v>
      </c>
      <c r="D850" s="134" t="str">
        <f>'!!!KATILIMCI LİSTESİ!!!'!C847</f>
        <v>11011432452</v>
      </c>
      <c r="E850" s="135">
        <f>'!!! VERİLER !!!'!C$1</f>
        <v>1375</v>
      </c>
      <c r="F850" s="136">
        <f>'1-Devamsızlık Formu (Ek-4)'!AJ852</f>
        <v>14</v>
      </c>
      <c r="G850" s="135">
        <f>IF(AND('1-Devamsızlık Formu (Ek-4)'!D852="",F850&gt;0,'1-Devamsızlık Formu (Ek-4)'!AW852="KASIM 2024"),(E850*(F850-1)+(666.75)),E850*F850)</f>
        <v>19250</v>
      </c>
      <c r="H850" s="135">
        <f t="shared" si="166"/>
        <v>192.5</v>
      </c>
      <c r="I850" s="141">
        <f t="shared" si="167"/>
        <v>192.5</v>
      </c>
      <c r="J850" s="135">
        <f t="shared" si="168"/>
        <v>0</v>
      </c>
      <c r="K850" s="135">
        <f t="shared" si="164"/>
        <v>0</v>
      </c>
      <c r="L850" s="135" t="e">
        <f t="shared" si="165"/>
        <v>#REF!</v>
      </c>
      <c r="M850" s="138" t="e">
        <f>IF(K850-'!!!KATILIMCI LİSTESİ!!!'!#REF!&gt;0,'!!!KATILIMCI LİSTESİ!!!'!#REF!,K850)</f>
        <v>#REF!</v>
      </c>
      <c r="N850" s="135">
        <f t="shared" si="169"/>
        <v>866.25</v>
      </c>
      <c r="O850" s="135">
        <f t="shared" si="170"/>
        <v>1058.75</v>
      </c>
      <c r="P850" s="139">
        <f t="shared" si="171"/>
        <v>20308.75</v>
      </c>
      <c r="Q850" s="135">
        <f>'5-Banka Listesi'!G851</f>
        <v>0</v>
      </c>
      <c r="R850" s="140">
        <f t="shared" si="172"/>
        <v>19250</v>
      </c>
      <c r="S850" s="140">
        <f t="shared" si="173"/>
        <v>433.125</v>
      </c>
      <c r="T850" s="140">
        <f t="shared" si="174"/>
        <v>385</v>
      </c>
      <c r="U850" s="135">
        <f t="shared" si="175"/>
        <v>20068.125</v>
      </c>
      <c r="V850" s="132">
        <v>846</v>
      </c>
    </row>
    <row r="851" spans="2:22" ht="33.950000000000003" customHeight="1" x14ac:dyDescent="0.25">
      <c r="B851" s="132">
        <v>847</v>
      </c>
      <c r="C851" s="133" t="str">
        <f>'!!!KATILIMCI LİSTESİ!!!'!B848</f>
        <v>MAŞALLAH İNAN</v>
      </c>
      <c r="D851" s="134" t="str">
        <f>'!!!KATILIMCI LİSTESİ!!!'!C848</f>
        <v>60343483090</v>
      </c>
      <c r="E851" s="135">
        <f>'!!! VERİLER !!!'!C$1</f>
        <v>1375</v>
      </c>
      <c r="F851" s="136">
        <f>'1-Devamsızlık Formu (Ek-4)'!AJ853</f>
        <v>14</v>
      </c>
      <c r="G851" s="135">
        <f>IF(AND('1-Devamsızlık Formu (Ek-4)'!D853="",F851&gt;0,'1-Devamsızlık Formu (Ek-4)'!AW853="KASIM 2024"),(E851*(F851-1)+(666.75)),E851*F851)</f>
        <v>19250</v>
      </c>
      <c r="H851" s="135">
        <f t="shared" si="166"/>
        <v>192.5</v>
      </c>
      <c r="I851" s="141">
        <f t="shared" si="167"/>
        <v>192.5</v>
      </c>
      <c r="J851" s="135">
        <f t="shared" si="168"/>
        <v>0</v>
      </c>
      <c r="K851" s="135">
        <f t="shared" si="164"/>
        <v>0</v>
      </c>
      <c r="L851" s="135" t="e">
        <f t="shared" si="165"/>
        <v>#REF!</v>
      </c>
      <c r="M851" s="138" t="e">
        <f>IF(K851-'!!!KATILIMCI LİSTESİ!!!'!#REF!&gt;0,'!!!KATILIMCI LİSTESİ!!!'!#REF!,K851)</f>
        <v>#REF!</v>
      </c>
      <c r="N851" s="135">
        <f t="shared" si="169"/>
        <v>866.25</v>
      </c>
      <c r="O851" s="135">
        <f t="shared" si="170"/>
        <v>1058.75</v>
      </c>
      <c r="P851" s="139">
        <f t="shared" si="171"/>
        <v>20308.75</v>
      </c>
      <c r="Q851" s="135">
        <f>'5-Banka Listesi'!G852</f>
        <v>0</v>
      </c>
      <c r="R851" s="140">
        <f t="shared" si="172"/>
        <v>19250</v>
      </c>
      <c r="S851" s="140">
        <f t="shared" si="173"/>
        <v>433.125</v>
      </c>
      <c r="T851" s="140">
        <f t="shared" si="174"/>
        <v>385</v>
      </c>
      <c r="U851" s="135">
        <f t="shared" si="175"/>
        <v>20068.125</v>
      </c>
      <c r="V851" s="132">
        <v>847</v>
      </c>
    </row>
    <row r="852" spans="2:22" ht="33.950000000000003" customHeight="1" x14ac:dyDescent="0.25">
      <c r="B852" s="132">
        <v>848</v>
      </c>
      <c r="C852" s="133" t="str">
        <f>'!!!KATILIMCI LİSTESİ!!!'!B849</f>
        <v>MEDİNE UZ</v>
      </c>
      <c r="D852" s="134" t="str">
        <f>'!!!KATILIMCI LİSTESİ!!!'!C849</f>
        <v>11510255538</v>
      </c>
      <c r="E852" s="135">
        <f>'!!! VERİLER !!!'!C$1</f>
        <v>1375</v>
      </c>
      <c r="F852" s="136">
        <f>'1-Devamsızlık Formu (Ek-4)'!AJ854</f>
        <v>14</v>
      </c>
      <c r="G852" s="135">
        <f>IF(AND('1-Devamsızlık Formu (Ek-4)'!D854="",F852&gt;0,'1-Devamsızlık Formu (Ek-4)'!AW854="KASIM 2024"),(E852*(F852-1)+(666.75)),E852*F852)</f>
        <v>19250</v>
      </c>
      <c r="H852" s="135">
        <f t="shared" si="166"/>
        <v>192.5</v>
      </c>
      <c r="I852" s="141">
        <f t="shared" si="167"/>
        <v>192.5</v>
      </c>
      <c r="J852" s="135">
        <f t="shared" si="168"/>
        <v>0</v>
      </c>
      <c r="K852" s="135">
        <f t="shared" si="164"/>
        <v>0</v>
      </c>
      <c r="L852" s="135" t="e">
        <f t="shared" si="165"/>
        <v>#REF!</v>
      </c>
      <c r="M852" s="138" t="e">
        <f>IF(K852-'!!!KATILIMCI LİSTESİ!!!'!#REF!&gt;0,'!!!KATILIMCI LİSTESİ!!!'!#REF!,K852)</f>
        <v>#REF!</v>
      </c>
      <c r="N852" s="135">
        <f t="shared" si="169"/>
        <v>866.25</v>
      </c>
      <c r="O852" s="135">
        <f t="shared" si="170"/>
        <v>1058.75</v>
      </c>
      <c r="P852" s="139">
        <f t="shared" si="171"/>
        <v>20308.75</v>
      </c>
      <c r="Q852" s="135">
        <f>'5-Banka Listesi'!G853</f>
        <v>0</v>
      </c>
      <c r="R852" s="140">
        <f t="shared" si="172"/>
        <v>19250</v>
      </c>
      <c r="S852" s="140">
        <f t="shared" si="173"/>
        <v>433.125</v>
      </c>
      <c r="T852" s="140">
        <f t="shared" si="174"/>
        <v>385</v>
      </c>
      <c r="U852" s="135">
        <f t="shared" si="175"/>
        <v>20068.125</v>
      </c>
      <c r="V852" s="132">
        <v>848</v>
      </c>
    </row>
    <row r="853" spans="2:22" ht="33.950000000000003" customHeight="1" x14ac:dyDescent="0.25">
      <c r="B853" s="132">
        <v>849</v>
      </c>
      <c r="C853" s="133" t="str">
        <f>'!!!KATILIMCI LİSTESİ!!!'!B850</f>
        <v>MEDİNE NUR DEMİR</v>
      </c>
      <c r="D853" s="134" t="str">
        <f>'!!!KATILIMCI LİSTESİ!!!'!C850</f>
        <v>11661135734</v>
      </c>
      <c r="E853" s="135">
        <f>'!!! VERİLER !!!'!C$1</f>
        <v>1375</v>
      </c>
      <c r="F853" s="136">
        <f>'1-Devamsızlık Formu (Ek-4)'!AJ855</f>
        <v>14</v>
      </c>
      <c r="G853" s="135">
        <f>IF(AND('1-Devamsızlık Formu (Ek-4)'!D855="",F853&gt;0,'1-Devamsızlık Formu (Ek-4)'!AW855="KASIM 2024"),(E853*(F853-1)+(666.75)),E853*F853)</f>
        <v>19250</v>
      </c>
      <c r="H853" s="135">
        <f t="shared" si="166"/>
        <v>192.5</v>
      </c>
      <c r="I853" s="141">
        <f t="shared" si="167"/>
        <v>192.5</v>
      </c>
      <c r="J853" s="135">
        <f t="shared" si="168"/>
        <v>0</v>
      </c>
      <c r="K853" s="135">
        <f t="shared" si="164"/>
        <v>0</v>
      </c>
      <c r="L853" s="135" t="e">
        <f t="shared" si="165"/>
        <v>#REF!</v>
      </c>
      <c r="M853" s="138" t="e">
        <f>IF(K853-'!!!KATILIMCI LİSTESİ!!!'!#REF!&gt;0,'!!!KATILIMCI LİSTESİ!!!'!#REF!,K853)</f>
        <v>#REF!</v>
      </c>
      <c r="N853" s="135">
        <f t="shared" si="169"/>
        <v>866.25</v>
      </c>
      <c r="O853" s="135">
        <f t="shared" si="170"/>
        <v>1058.75</v>
      </c>
      <c r="P853" s="139">
        <f t="shared" si="171"/>
        <v>20308.75</v>
      </c>
      <c r="Q853" s="135">
        <f>'5-Banka Listesi'!G854</f>
        <v>0</v>
      </c>
      <c r="R853" s="140">
        <f t="shared" si="172"/>
        <v>19250</v>
      </c>
      <c r="S853" s="140">
        <f t="shared" si="173"/>
        <v>433.125</v>
      </c>
      <c r="T853" s="140">
        <f t="shared" si="174"/>
        <v>385</v>
      </c>
      <c r="U853" s="135">
        <f t="shared" si="175"/>
        <v>20068.125</v>
      </c>
      <c r="V853" s="132">
        <v>849</v>
      </c>
    </row>
    <row r="854" spans="2:22" ht="33.950000000000003" customHeight="1" x14ac:dyDescent="0.25">
      <c r="B854" s="132">
        <v>850</v>
      </c>
      <c r="C854" s="133" t="str">
        <f>'!!!KATILIMCI LİSTESİ!!!'!B851</f>
        <v>MEHDİ ÇETİN</v>
      </c>
      <c r="D854" s="134" t="str">
        <f>'!!!KATILIMCI LİSTESİ!!!'!C851</f>
        <v>21062735938</v>
      </c>
      <c r="E854" s="135">
        <f>'!!! VERİLER !!!'!C$1</f>
        <v>1375</v>
      </c>
      <c r="F854" s="136">
        <f>'1-Devamsızlık Formu (Ek-4)'!AJ856</f>
        <v>14</v>
      </c>
      <c r="G854" s="135">
        <f>IF(AND('1-Devamsızlık Formu (Ek-4)'!D856="",F854&gt;0,'1-Devamsızlık Formu (Ek-4)'!AW856="KASIM 2024"),(E854*(F854-1)+(666.75)),E854*F854)</f>
        <v>19250</v>
      </c>
      <c r="H854" s="135">
        <f t="shared" si="166"/>
        <v>192.5</v>
      </c>
      <c r="I854" s="141">
        <f t="shared" si="167"/>
        <v>192.5</v>
      </c>
      <c r="J854" s="135">
        <f t="shared" si="168"/>
        <v>0</v>
      </c>
      <c r="K854" s="135">
        <f t="shared" si="164"/>
        <v>0</v>
      </c>
      <c r="L854" s="135" t="e">
        <f t="shared" si="165"/>
        <v>#REF!</v>
      </c>
      <c r="M854" s="138" t="e">
        <f>IF(K854-'!!!KATILIMCI LİSTESİ!!!'!#REF!&gt;0,'!!!KATILIMCI LİSTESİ!!!'!#REF!,K854)</f>
        <v>#REF!</v>
      </c>
      <c r="N854" s="135">
        <f t="shared" si="169"/>
        <v>866.25</v>
      </c>
      <c r="O854" s="135">
        <f t="shared" si="170"/>
        <v>1058.75</v>
      </c>
      <c r="P854" s="139">
        <f t="shared" si="171"/>
        <v>20308.75</v>
      </c>
      <c r="Q854" s="135">
        <f>'5-Banka Listesi'!G855</f>
        <v>0</v>
      </c>
      <c r="R854" s="140">
        <f t="shared" si="172"/>
        <v>19250</v>
      </c>
      <c r="S854" s="140">
        <f t="shared" si="173"/>
        <v>433.125</v>
      </c>
      <c r="T854" s="140">
        <f t="shared" si="174"/>
        <v>385</v>
      </c>
      <c r="U854" s="135">
        <f t="shared" si="175"/>
        <v>20068.125</v>
      </c>
      <c r="V854" s="132">
        <v>850</v>
      </c>
    </row>
    <row r="855" spans="2:22" ht="33.950000000000003" customHeight="1" x14ac:dyDescent="0.25">
      <c r="B855" s="132">
        <v>851</v>
      </c>
      <c r="C855" s="133" t="str">
        <f>'!!!KATILIMCI LİSTESİ!!!'!B852</f>
        <v>MEHMET ATAŞ</v>
      </c>
      <c r="D855" s="134" t="str">
        <f>'!!!KATILIMCI LİSTESİ!!!'!C852</f>
        <v>37066383938</v>
      </c>
      <c r="E855" s="135">
        <f>'!!! VERİLER !!!'!C$1</f>
        <v>1375</v>
      </c>
      <c r="F855" s="136">
        <f>'1-Devamsızlık Formu (Ek-4)'!AJ857</f>
        <v>14</v>
      </c>
      <c r="G855" s="135">
        <f>IF(AND('1-Devamsızlık Formu (Ek-4)'!D857="",F855&gt;0,'1-Devamsızlık Formu (Ek-4)'!AW857="KASIM 2024"),(E855*(F855-1)+(666.75)),E855*F855)</f>
        <v>19250</v>
      </c>
      <c r="H855" s="135">
        <f t="shared" si="166"/>
        <v>192.5</v>
      </c>
      <c r="I855" s="141">
        <f t="shared" si="167"/>
        <v>192.5</v>
      </c>
      <c r="J855" s="135">
        <f t="shared" si="168"/>
        <v>0</v>
      </c>
      <c r="K855" s="135">
        <f t="shared" si="164"/>
        <v>0</v>
      </c>
      <c r="L855" s="135" t="e">
        <f t="shared" si="165"/>
        <v>#REF!</v>
      </c>
      <c r="M855" s="138" t="e">
        <f>IF(K855-'!!!KATILIMCI LİSTESİ!!!'!#REF!&gt;0,'!!!KATILIMCI LİSTESİ!!!'!#REF!,K855)</f>
        <v>#REF!</v>
      </c>
      <c r="N855" s="135">
        <f t="shared" si="169"/>
        <v>866.25</v>
      </c>
      <c r="O855" s="135">
        <f t="shared" si="170"/>
        <v>1058.75</v>
      </c>
      <c r="P855" s="139">
        <f t="shared" si="171"/>
        <v>20308.75</v>
      </c>
      <c r="Q855" s="135">
        <f>'5-Banka Listesi'!G856</f>
        <v>0</v>
      </c>
      <c r="R855" s="140">
        <f t="shared" si="172"/>
        <v>19250</v>
      </c>
      <c r="S855" s="140">
        <f t="shared" si="173"/>
        <v>433.125</v>
      </c>
      <c r="T855" s="140">
        <f t="shared" si="174"/>
        <v>385</v>
      </c>
      <c r="U855" s="135">
        <f t="shared" si="175"/>
        <v>20068.125</v>
      </c>
      <c r="V855" s="132">
        <v>851</v>
      </c>
    </row>
    <row r="856" spans="2:22" ht="33.950000000000003" customHeight="1" x14ac:dyDescent="0.25">
      <c r="B856" s="132">
        <v>852</v>
      </c>
      <c r="C856" s="133" t="str">
        <f>'!!!KATILIMCI LİSTESİ!!!'!B853</f>
        <v>MEHMET BAHÇİVAN</v>
      </c>
      <c r="D856" s="134" t="str">
        <f>'!!!KATILIMCI LİSTESİ!!!'!C853</f>
        <v>10889276922</v>
      </c>
      <c r="E856" s="135">
        <f>'!!! VERİLER !!!'!C$1</f>
        <v>1375</v>
      </c>
      <c r="F856" s="136">
        <f>'1-Devamsızlık Formu (Ek-4)'!AJ858</f>
        <v>14</v>
      </c>
      <c r="G856" s="135">
        <f>IF(AND('1-Devamsızlık Formu (Ek-4)'!D858="",F856&gt;0,'1-Devamsızlık Formu (Ek-4)'!AW858="KASIM 2024"),(E856*(F856-1)+(666.75)),E856*F856)</f>
        <v>19250</v>
      </c>
      <c r="H856" s="135">
        <f t="shared" si="166"/>
        <v>192.5</v>
      </c>
      <c r="I856" s="141">
        <f t="shared" si="167"/>
        <v>192.5</v>
      </c>
      <c r="J856" s="135">
        <f t="shared" si="168"/>
        <v>0</v>
      </c>
      <c r="K856" s="135">
        <f t="shared" si="164"/>
        <v>0</v>
      </c>
      <c r="L856" s="135" t="e">
        <f t="shared" si="165"/>
        <v>#REF!</v>
      </c>
      <c r="M856" s="138" t="e">
        <f>IF(K856-'!!!KATILIMCI LİSTESİ!!!'!#REF!&gt;0,'!!!KATILIMCI LİSTESİ!!!'!#REF!,K856)</f>
        <v>#REF!</v>
      </c>
      <c r="N856" s="135">
        <f t="shared" si="169"/>
        <v>866.25</v>
      </c>
      <c r="O856" s="135">
        <f t="shared" si="170"/>
        <v>1058.75</v>
      </c>
      <c r="P856" s="139">
        <f t="shared" si="171"/>
        <v>20308.75</v>
      </c>
      <c r="Q856" s="135">
        <f>'5-Banka Listesi'!G857</f>
        <v>0</v>
      </c>
      <c r="R856" s="140">
        <f t="shared" si="172"/>
        <v>19250</v>
      </c>
      <c r="S856" s="140">
        <f t="shared" si="173"/>
        <v>433.125</v>
      </c>
      <c r="T856" s="140">
        <f t="shared" si="174"/>
        <v>385</v>
      </c>
      <c r="U856" s="135">
        <f t="shared" si="175"/>
        <v>20068.125</v>
      </c>
      <c r="V856" s="132">
        <v>852</v>
      </c>
    </row>
    <row r="857" spans="2:22" ht="33.950000000000003" customHeight="1" x14ac:dyDescent="0.25">
      <c r="B857" s="132">
        <v>853</v>
      </c>
      <c r="C857" s="133" t="str">
        <f>'!!!KATILIMCI LİSTESİ!!!'!B854</f>
        <v>MEHMET ÇAM</v>
      </c>
      <c r="D857" s="134" t="str">
        <f>'!!!KATILIMCI LİSTESİ!!!'!C854</f>
        <v>10154521504</v>
      </c>
      <c r="E857" s="135">
        <f>'!!! VERİLER !!!'!C$1</f>
        <v>1375</v>
      </c>
      <c r="F857" s="136">
        <f>'1-Devamsızlık Formu (Ek-4)'!AJ859</f>
        <v>14</v>
      </c>
      <c r="G857" s="135">
        <f>IF(AND('1-Devamsızlık Formu (Ek-4)'!D859="",F857&gt;0,'1-Devamsızlık Formu (Ek-4)'!AW859="KASIM 2024"),(E857*(F857-1)+(666.75)),E857*F857)</f>
        <v>19250</v>
      </c>
      <c r="H857" s="135">
        <f t="shared" si="166"/>
        <v>192.5</v>
      </c>
      <c r="I857" s="141">
        <f t="shared" si="167"/>
        <v>192.5</v>
      </c>
      <c r="J857" s="135">
        <f t="shared" si="168"/>
        <v>0</v>
      </c>
      <c r="K857" s="135">
        <f t="shared" si="164"/>
        <v>0</v>
      </c>
      <c r="L857" s="135" t="e">
        <f t="shared" si="165"/>
        <v>#REF!</v>
      </c>
      <c r="M857" s="138" t="e">
        <f>IF(K857-'!!!KATILIMCI LİSTESİ!!!'!#REF!&gt;0,'!!!KATILIMCI LİSTESİ!!!'!#REF!,K857)</f>
        <v>#REF!</v>
      </c>
      <c r="N857" s="135">
        <f t="shared" si="169"/>
        <v>866.25</v>
      </c>
      <c r="O857" s="135">
        <f t="shared" si="170"/>
        <v>1058.75</v>
      </c>
      <c r="P857" s="139">
        <f t="shared" si="171"/>
        <v>20308.75</v>
      </c>
      <c r="Q857" s="135">
        <f>'5-Banka Listesi'!G858</f>
        <v>0</v>
      </c>
      <c r="R857" s="140">
        <f t="shared" si="172"/>
        <v>19250</v>
      </c>
      <c r="S857" s="140">
        <f t="shared" si="173"/>
        <v>433.125</v>
      </c>
      <c r="T857" s="140">
        <f t="shared" si="174"/>
        <v>385</v>
      </c>
      <c r="U857" s="135">
        <f t="shared" si="175"/>
        <v>20068.125</v>
      </c>
      <c r="V857" s="132">
        <v>853</v>
      </c>
    </row>
    <row r="858" spans="2:22" ht="33.950000000000003" customHeight="1" x14ac:dyDescent="0.25">
      <c r="B858" s="132">
        <v>854</v>
      </c>
      <c r="C858" s="133" t="str">
        <f>'!!!KATILIMCI LİSTESİ!!!'!B855</f>
        <v>MEHMET DOKUR</v>
      </c>
      <c r="D858" s="134" t="str">
        <f>'!!!KATILIMCI LİSTESİ!!!'!C855</f>
        <v>52168013286</v>
      </c>
      <c r="E858" s="135">
        <f>'!!! VERİLER !!!'!C$1</f>
        <v>1375</v>
      </c>
      <c r="F858" s="136">
        <f>'1-Devamsızlık Formu (Ek-4)'!AJ860</f>
        <v>14</v>
      </c>
      <c r="G858" s="135">
        <f>IF(AND('1-Devamsızlık Formu (Ek-4)'!D860="",F858&gt;0,'1-Devamsızlık Formu (Ek-4)'!AW860="KASIM 2024"),(E858*(F858-1)+(666.75)),E858*F858)</f>
        <v>19250</v>
      </c>
      <c r="H858" s="135">
        <f t="shared" si="166"/>
        <v>192.5</v>
      </c>
      <c r="I858" s="141">
        <f t="shared" si="167"/>
        <v>192.5</v>
      </c>
      <c r="J858" s="135">
        <f t="shared" si="168"/>
        <v>0</v>
      </c>
      <c r="K858" s="135">
        <f t="shared" si="164"/>
        <v>0</v>
      </c>
      <c r="L858" s="135" t="e">
        <f t="shared" si="165"/>
        <v>#REF!</v>
      </c>
      <c r="M858" s="138" t="e">
        <f>IF(K858-'!!!KATILIMCI LİSTESİ!!!'!#REF!&gt;0,'!!!KATILIMCI LİSTESİ!!!'!#REF!,K858)</f>
        <v>#REF!</v>
      </c>
      <c r="N858" s="135">
        <f t="shared" si="169"/>
        <v>866.25</v>
      </c>
      <c r="O858" s="135">
        <f t="shared" si="170"/>
        <v>1058.75</v>
      </c>
      <c r="P858" s="139">
        <f t="shared" si="171"/>
        <v>20308.75</v>
      </c>
      <c r="Q858" s="135">
        <f>'5-Banka Listesi'!G859</f>
        <v>0</v>
      </c>
      <c r="R858" s="140">
        <f t="shared" si="172"/>
        <v>19250</v>
      </c>
      <c r="S858" s="140">
        <f t="shared" si="173"/>
        <v>433.125</v>
      </c>
      <c r="T858" s="140">
        <f t="shared" si="174"/>
        <v>385</v>
      </c>
      <c r="U858" s="135">
        <f t="shared" si="175"/>
        <v>20068.125</v>
      </c>
      <c r="V858" s="132">
        <v>854</v>
      </c>
    </row>
    <row r="859" spans="2:22" ht="33.950000000000003" customHeight="1" x14ac:dyDescent="0.25">
      <c r="B859" s="132">
        <v>855</v>
      </c>
      <c r="C859" s="133" t="str">
        <f>'!!!KATILIMCI LİSTESİ!!!'!B856</f>
        <v>MEHMET DURAP</v>
      </c>
      <c r="D859" s="134" t="str">
        <f>'!!!KATILIMCI LİSTESİ!!!'!C856</f>
        <v>13652957806</v>
      </c>
      <c r="E859" s="135">
        <f>'!!! VERİLER !!!'!C$1</f>
        <v>1375</v>
      </c>
      <c r="F859" s="136">
        <f>'1-Devamsızlık Formu (Ek-4)'!AJ861</f>
        <v>14</v>
      </c>
      <c r="G859" s="135">
        <f>IF(AND('1-Devamsızlık Formu (Ek-4)'!D861="",F859&gt;0,'1-Devamsızlık Formu (Ek-4)'!AW861="KASIM 2024"),(E859*(F859-1)+(666.75)),E859*F859)</f>
        <v>19250</v>
      </c>
      <c r="H859" s="135">
        <f t="shared" si="166"/>
        <v>192.5</v>
      </c>
      <c r="I859" s="141">
        <f t="shared" si="167"/>
        <v>192.5</v>
      </c>
      <c r="J859" s="135">
        <f t="shared" si="168"/>
        <v>0</v>
      </c>
      <c r="K859" s="135">
        <f t="shared" si="164"/>
        <v>0</v>
      </c>
      <c r="L859" s="135" t="e">
        <f t="shared" si="165"/>
        <v>#REF!</v>
      </c>
      <c r="M859" s="138" t="e">
        <f>IF(K859-'!!!KATILIMCI LİSTESİ!!!'!#REF!&gt;0,'!!!KATILIMCI LİSTESİ!!!'!#REF!,K859)</f>
        <v>#REF!</v>
      </c>
      <c r="N859" s="135">
        <f t="shared" si="169"/>
        <v>866.25</v>
      </c>
      <c r="O859" s="135">
        <f t="shared" si="170"/>
        <v>1058.75</v>
      </c>
      <c r="P859" s="139">
        <f t="shared" si="171"/>
        <v>20308.75</v>
      </c>
      <c r="Q859" s="135">
        <f>'5-Banka Listesi'!G860</f>
        <v>0</v>
      </c>
      <c r="R859" s="140">
        <f t="shared" si="172"/>
        <v>19250</v>
      </c>
      <c r="S859" s="140">
        <f t="shared" si="173"/>
        <v>433.125</v>
      </c>
      <c r="T859" s="140">
        <f t="shared" si="174"/>
        <v>385</v>
      </c>
      <c r="U859" s="135">
        <f t="shared" si="175"/>
        <v>20068.125</v>
      </c>
      <c r="V859" s="132">
        <v>855</v>
      </c>
    </row>
    <row r="860" spans="2:22" ht="33.950000000000003" customHeight="1" x14ac:dyDescent="0.25">
      <c r="B860" s="132">
        <v>856</v>
      </c>
      <c r="C860" s="133" t="str">
        <f>'!!!KATILIMCI LİSTESİ!!!'!B857</f>
        <v>MEHMET EYE</v>
      </c>
      <c r="D860" s="134" t="str">
        <f>'!!!KATILIMCI LİSTESİ!!!'!C857</f>
        <v>12425231280</v>
      </c>
      <c r="E860" s="135">
        <f>'!!! VERİLER !!!'!C$1</f>
        <v>1375</v>
      </c>
      <c r="F860" s="136">
        <f>'1-Devamsızlık Formu (Ek-4)'!AJ862</f>
        <v>14</v>
      </c>
      <c r="G860" s="135">
        <f>IF(AND('1-Devamsızlık Formu (Ek-4)'!D862="",F860&gt;0,'1-Devamsızlık Formu (Ek-4)'!AW862="KASIM 2024"),(E860*(F860-1)+(666.75)),E860*F860)</f>
        <v>19250</v>
      </c>
      <c r="H860" s="135">
        <f t="shared" si="166"/>
        <v>192.5</v>
      </c>
      <c r="I860" s="141">
        <f t="shared" si="167"/>
        <v>192.5</v>
      </c>
      <c r="J860" s="135">
        <f t="shared" si="168"/>
        <v>0</v>
      </c>
      <c r="K860" s="135">
        <f t="shared" si="164"/>
        <v>0</v>
      </c>
      <c r="L860" s="135" t="e">
        <f t="shared" si="165"/>
        <v>#REF!</v>
      </c>
      <c r="M860" s="138" t="e">
        <f>IF(K860-'!!!KATILIMCI LİSTESİ!!!'!#REF!&gt;0,'!!!KATILIMCI LİSTESİ!!!'!#REF!,K860)</f>
        <v>#REF!</v>
      </c>
      <c r="N860" s="135">
        <f t="shared" si="169"/>
        <v>866.25</v>
      </c>
      <c r="O860" s="135">
        <f t="shared" si="170"/>
        <v>1058.75</v>
      </c>
      <c r="P860" s="139">
        <f t="shared" si="171"/>
        <v>20308.75</v>
      </c>
      <c r="Q860" s="135">
        <f>'5-Banka Listesi'!G861</f>
        <v>0</v>
      </c>
      <c r="R860" s="140">
        <f t="shared" si="172"/>
        <v>19250</v>
      </c>
      <c r="S860" s="140">
        <f t="shared" si="173"/>
        <v>433.125</v>
      </c>
      <c r="T860" s="140">
        <f t="shared" si="174"/>
        <v>385</v>
      </c>
      <c r="U860" s="135">
        <f t="shared" si="175"/>
        <v>20068.125</v>
      </c>
      <c r="V860" s="132">
        <v>856</v>
      </c>
    </row>
    <row r="861" spans="2:22" ht="33.950000000000003" customHeight="1" x14ac:dyDescent="0.25">
      <c r="B861" s="132">
        <v>857</v>
      </c>
      <c r="C861" s="133" t="str">
        <f>'!!!KATILIMCI LİSTESİ!!!'!B858</f>
        <v>MEHMET İNCİK</v>
      </c>
      <c r="D861" s="134" t="str">
        <f>'!!!KATILIMCI LİSTESİ!!!'!C858</f>
        <v>21052095622</v>
      </c>
      <c r="E861" s="135">
        <f>'!!! VERİLER !!!'!C$1</f>
        <v>1375</v>
      </c>
      <c r="F861" s="136">
        <f>'1-Devamsızlık Formu (Ek-4)'!AJ863</f>
        <v>9</v>
      </c>
      <c r="G861" s="135">
        <f>IF(AND('1-Devamsızlık Formu (Ek-4)'!D863="",F861&gt;0,'1-Devamsızlık Formu (Ek-4)'!AW863="KASIM 2024"),(E861*(F861-1)+(666.75)),E861*F861)</f>
        <v>12375</v>
      </c>
      <c r="H861" s="135">
        <f t="shared" si="166"/>
        <v>123.75</v>
      </c>
      <c r="I861" s="141">
        <f t="shared" si="167"/>
        <v>123.75</v>
      </c>
      <c r="J861" s="135">
        <f t="shared" si="168"/>
        <v>0</v>
      </c>
      <c r="K861" s="135">
        <f t="shared" si="164"/>
        <v>0</v>
      </c>
      <c r="L861" s="135" t="e">
        <f t="shared" si="165"/>
        <v>#REF!</v>
      </c>
      <c r="M861" s="138" t="e">
        <f>IF(K861-'!!!KATILIMCI LİSTESİ!!!'!#REF!&gt;0,'!!!KATILIMCI LİSTESİ!!!'!#REF!,K861)</f>
        <v>#REF!</v>
      </c>
      <c r="N861" s="135">
        <f t="shared" si="169"/>
        <v>556.875</v>
      </c>
      <c r="O861" s="135">
        <f t="shared" si="170"/>
        <v>680.625</v>
      </c>
      <c r="P861" s="139">
        <f t="shared" si="171"/>
        <v>13055.625</v>
      </c>
      <c r="Q861" s="135">
        <f>'5-Banka Listesi'!G862</f>
        <v>0</v>
      </c>
      <c r="R861" s="140">
        <f t="shared" si="172"/>
        <v>12375</v>
      </c>
      <c r="S861" s="140">
        <f t="shared" si="173"/>
        <v>278.43799999999999</v>
      </c>
      <c r="T861" s="140">
        <f t="shared" si="174"/>
        <v>247.5</v>
      </c>
      <c r="U861" s="135">
        <f t="shared" si="175"/>
        <v>12900.938</v>
      </c>
      <c r="V861" s="132">
        <v>857</v>
      </c>
    </row>
    <row r="862" spans="2:22" ht="33.950000000000003" customHeight="1" x14ac:dyDescent="0.25">
      <c r="B862" s="132">
        <v>858</v>
      </c>
      <c r="C862" s="133" t="str">
        <f>'!!!KATILIMCI LİSTESİ!!!'!B859</f>
        <v>MEHMET KAYA</v>
      </c>
      <c r="D862" s="134" t="str">
        <f>'!!!KATILIMCI LİSTESİ!!!'!C859</f>
        <v>11729253820</v>
      </c>
      <c r="E862" s="135">
        <f>'!!! VERİLER !!!'!C$1</f>
        <v>1375</v>
      </c>
      <c r="F862" s="136">
        <f>'1-Devamsızlık Formu (Ek-4)'!AJ864</f>
        <v>14</v>
      </c>
      <c r="G862" s="135">
        <f>IF(AND('1-Devamsızlık Formu (Ek-4)'!D864="",F862&gt;0,'1-Devamsızlık Formu (Ek-4)'!AW864="KASIM 2024"),(E862*(F862-1)+(666.75)),E862*F862)</f>
        <v>19250</v>
      </c>
      <c r="H862" s="135">
        <f t="shared" si="166"/>
        <v>192.5</v>
      </c>
      <c r="I862" s="141">
        <f t="shared" si="167"/>
        <v>192.5</v>
      </c>
      <c r="J862" s="135">
        <f t="shared" si="168"/>
        <v>0</v>
      </c>
      <c r="K862" s="135">
        <f t="shared" si="164"/>
        <v>0</v>
      </c>
      <c r="L862" s="135" t="e">
        <f t="shared" si="165"/>
        <v>#REF!</v>
      </c>
      <c r="M862" s="138" t="e">
        <f>IF(K862-'!!!KATILIMCI LİSTESİ!!!'!#REF!&gt;0,'!!!KATILIMCI LİSTESİ!!!'!#REF!,K862)</f>
        <v>#REF!</v>
      </c>
      <c r="N862" s="135">
        <f t="shared" si="169"/>
        <v>866.25</v>
      </c>
      <c r="O862" s="135">
        <f t="shared" si="170"/>
        <v>1058.75</v>
      </c>
      <c r="P862" s="139">
        <f t="shared" si="171"/>
        <v>20308.75</v>
      </c>
      <c r="Q862" s="135">
        <f>'5-Banka Listesi'!G863</f>
        <v>0</v>
      </c>
      <c r="R862" s="140">
        <f t="shared" si="172"/>
        <v>19250</v>
      </c>
      <c r="S862" s="140">
        <f t="shared" si="173"/>
        <v>433.125</v>
      </c>
      <c r="T862" s="140">
        <f t="shared" si="174"/>
        <v>385</v>
      </c>
      <c r="U862" s="135">
        <f t="shared" si="175"/>
        <v>20068.125</v>
      </c>
      <c r="V862" s="132">
        <v>858</v>
      </c>
    </row>
    <row r="863" spans="2:22" ht="33.950000000000003" customHeight="1" x14ac:dyDescent="0.25">
      <c r="B863" s="132">
        <v>859</v>
      </c>
      <c r="C863" s="133" t="str">
        <f>'!!!KATILIMCI LİSTESİ!!!'!B860</f>
        <v>MEHMET KİRAZ</v>
      </c>
      <c r="D863" s="134" t="str">
        <f>'!!!KATILIMCI LİSTESİ!!!'!C860</f>
        <v>43249194680</v>
      </c>
      <c r="E863" s="135">
        <f>'!!! VERİLER !!!'!C$1</f>
        <v>1375</v>
      </c>
      <c r="F863" s="136">
        <f>'1-Devamsızlık Formu (Ek-4)'!AJ865</f>
        <v>9</v>
      </c>
      <c r="G863" s="135">
        <f>IF(AND('1-Devamsızlık Formu (Ek-4)'!D865="",F863&gt;0,'1-Devamsızlık Formu (Ek-4)'!AW865="KASIM 2024"),(E863*(F863-1)+(666.75)),E863*F863)</f>
        <v>12375</v>
      </c>
      <c r="H863" s="135">
        <f t="shared" si="166"/>
        <v>123.75</v>
      </c>
      <c r="I863" s="141">
        <f t="shared" si="167"/>
        <v>123.75</v>
      </c>
      <c r="J863" s="135">
        <f t="shared" si="168"/>
        <v>0</v>
      </c>
      <c r="K863" s="135">
        <f t="shared" si="164"/>
        <v>0</v>
      </c>
      <c r="L863" s="135" t="e">
        <f t="shared" si="165"/>
        <v>#REF!</v>
      </c>
      <c r="M863" s="138" t="e">
        <f>IF(K863-'!!!KATILIMCI LİSTESİ!!!'!#REF!&gt;0,'!!!KATILIMCI LİSTESİ!!!'!#REF!,K863)</f>
        <v>#REF!</v>
      </c>
      <c r="N863" s="135">
        <f t="shared" si="169"/>
        <v>556.875</v>
      </c>
      <c r="O863" s="135">
        <f t="shared" si="170"/>
        <v>680.625</v>
      </c>
      <c r="P863" s="139">
        <f t="shared" si="171"/>
        <v>13055.625</v>
      </c>
      <c r="Q863" s="135">
        <f>'5-Banka Listesi'!G864</f>
        <v>0</v>
      </c>
      <c r="R863" s="140">
        <f t="shared" si="172"/>
        <v>12375</v>
      </c>
      <c r="S863" s="140">
        <f t="shared" si="173"/>
        <v>278.43799999999999</v>
      </c>
      <c r="T863" s="140">
        <f t="shared" si="174"/>
        <v>247.5</v>
      </c>
      <c r="U863" s="135">
        <f t="shared" si="175"/>
        <v>12900.938</v>
      </c>
      <c r="V863" s="132">
        <v>859</v>
      </c>
    </row>
    <row r="864" spans="2:22" ht="33.950000000000003" customHeight="1" x14ac:dyDescent="0.25">
      <c r="B864" s="132">
        <v>860</v>
      </c>
      <c r="C864" s="133" t="str">
        <f>'!!!KATILIMCI LİSTESİ!!!'!B861</f>
        <v>MEHMET KURT</v>
      </c>
      <c r="D864" s="134" t="str">
        <f>'!!!KATILIMCI LİSTESİ!!!'!C861</f>
        <v>13880183596</v>
      </c>
      <c r="E864" s="135">
        <f>'!!! VERİLER !!!'!C$1</f>
        <v>1375</v>
      </c>
      <c r="F864" s="136">
        <f>'1-Devamsızlık Formu (Ek-4)'!AJ866</f>
        <v>14</v>
      </c>
      <c r="G864" s="135">
        <f>IF(AND('1-Devamsızlık Formu (Ek-4)'!D866="",F864&gt;0,'1-Devamsızlık Formu (Ek-4)'!AW866="KASIM 2024"),(E864*(F864-1)+(666.75)),E864*F864)</f>
        <v>19250</v>
      </c>
      <c r="H864" s="135">
        <f t="shared" si="166"/>
        <v>192.5</v>
      </c>
      <c r="I864" s="141">
        <f t="shared" si="167"/>
        <v>192.5</v>
      </c>
      <c r="J864" s="135">
        <f t="shared" si="168"/>
        <v>0</v>
      </c>
      <c r="K864" s="135">
        <f t="shared" si="164"/>
        <v>0</v>
      </c>
      <c r="L864" s="135" t="e">
        <f t="shared" si="165"/>
        <v>#REF!</v>
      </c>
      <c r="M864" s="138" t="e">
        <f>IF(K864-'!!!KATILIMCI LİSTESİ!!!'!#REF!&gt;0,'!!!KATILIMCI LİSTESİ!!!'!#REF!,K864)</f>
        <v>#REF!</v>
      </c>
      <c r="N864" s="135">
        <f t="shared" si="169"/>
        <v>866.25</v>
      </c>
      <c r="O864" s="135">
        <f t="shared" si="170"/>
        <v>1058.75</v>
      </c>
      <c r="P864" s="139">
        <f t="shared" si="171"/>
        <v>20308.75</v>
      </c>
      <c r="Q864" s="135">
        <f>'5-Banka Listesi'!G865</f>
        <v>0</v>
      </c>
      <c r="R864" s="140">
        <f t="shared" si="172"/>
        <v>19250</v>
      </c>
      <c r="S864" s="140">
        <f t="shared" si="173"/>
        <v>433.125</v>
      </c>
      <c r="T864" s="140">
        <f t="shared" si="174"/>
        <v>385</v>
      </c>
      <c r="U864" s="135">
        <f t="shared" si="175"/>
        <v>20068.125</v>
      </c>
      <c r="V864" s="132">
        <v>860</v>
      </c>
    </row>
    <row r="865" spans="2:22" ht="33.950000000000003" customHeight="1" x14ac:dyDescent="0.25">
      <c r="B865" s="132">
        <v>861</v>
      </c>
      <c r="C865" s="133" t="str">
        <f>'!!!KATILIMCI LİSTESİ!!!'!B862</f>
        <v>MEHMET PAYAM</v>
      </c>
      <c r="D865" s="134" t="str">
        <f>'!!!KATILIMCI LİSTESİ!!!'!C862</f>
        <v>10144511850</v>
      </c>
      <c r="E865" s="135">
        <f>'!!! VERİLER !!!'!C$1</f>
        <v>1375</v>
      </c>
      <c r="F865" s="136">
        <f>'1-Devamsızlık Formu (Ek-4)'!AJ867</f>
        <v>14</v>
      </c>
      <c r="G865" s="135">
        <f>IF(AND('1-Devamsızlık Formu (Ek-4)'!D867="",F865&gt;0,'1-Devamsızlık Formu (Ek-4)'!AW867="KASIM 2024"),(E865*(F865-1)+(666.75)),E865*F865)</f>
        <v>19250</v>
      </c>
      <c r="H865" s="135">
        <f t="shared" si="166"/>
        <v>192.5</v>
      </c>
      <c r="I865" s="141">
        <f t="shared" si="167"/>
        <v>192.5</v>
      </c>
      <c r="J865" s="135">
        <f t="shared" si="168"/>
        <v>0</v>
      </c>
      <c r="K865" s="135">
        <f t="shared" si="164"/>
        <v>0</v>
      </c>
      <c r="L865" s="135" t="e">
        <f t="shared" si="165"/>
        <v>#REF!</v>
      </c>
      <c r="M865" s="138" t="e">
        <f>IF(K865-'!!!KATILIMCI LİSTESİ!!!'!#REF!&gt;0,'!!!KATILIMCI LİSTESİ!!!'!#REF!,K865)</f>
        <v>#REF!</v>
      </c>
      <c r="N865" s="135">
        <f t="shared" si="169"/>
        <v>866.25</v>
      </c>
      <c r="O865" s="135">
        <f t="shared" si="170"/>
        <v>1058.75</v>
      </c>
      <c r="P865" s="139">
        <f t="shared" si="171"/>
        <v>20308.75</v>
      </c>
      <c r="Q865" s="135">
        <f>'5-Banka Listesi'!G866</f>
        <v>0</v>
      </c>
      <c r="R865" s="140">
        <f t="shared" si="172"/>
        <v>19250</v>
      </c>
      <c r="S865" s="140">
        <f t="shared" si="173"/>
        <v>433.125</v>
      </c>
      <c r="T865" s="140">
        <f t="shared" si="174"/>
        <v>385</v>
      </c>
      <c r="U865" s="135">
        <f t="shared" si="175"/>
        <v>20068.125</v>
      </c>
      <c r="V865" s="132">
        <v>861</v>
      </c>
    </row>
    <row r="866" spans="2:22" ht="33.950000000000003" customHeight="1" x14ac:dyDescent="0.25">
      <c r="B866" s="132">
        <v>862</v>
      </c>
      <c r="C866" s="133" t="str">
        <f>'!!!KATILIMCI LİSTESİ!!!'!B863</f>
        <v>MEHMET POLAT</v>
      </c>
      <c r="D866" s="134" t="str">
        <f>'!!!KATILIMCI LİSTESİ!!!'!C863</f>
        <v>16868860878</v>
      </c>
      <c r="E866" s="135">
        <f>'!!! VERİLER !!!'!C$1</f>
        <v>1375</v>
      </c>
      <c r="F866" s="136">
        <f>'1-Devamsızlık Formu (Ek-4)'!AJ868</f>
        <v>14</v>
      </c>
      <c r="G866" s="135">
        <f>IF(AND('1-Devamsızlık Formu (Ek-4)'!D868="",F866&gt;0,'1-Devamsızlık Formu (Ek-4)'!AW868="KASIM 2024"),(E866*(F866-1)+(666.75)),E866*F866)</f>
        <v>19250</v>
      </c>
      <c r="H866" s="135">
        <f t="shared" si="166"/>
        <v>192.5</v>
      </c>
      <c r="I866" s="141">
        <f t="shared" si="167"/>
        <v>192.5</v>
      </c>
      <c r="J866" s="135">
        <f t="shared" si="168"/>
        <v>0</v>
      </c>
      <c r="K866" s="135">
        <f t="shared" si="164"/>
        <v>0</v>
      </c>
      <c r="L866" s="135" t="e">
        <f t="shared" si="165"/>
        <v>#REF!</v>
      </c>
      <c r="M866" s="138" t="e">
        <f>IF(K866-'!!!KATILIMCI LİSTESİ!!!'!#REF!&gt;0,'!!!KATILIMCI LİSTESİ!!!'!#REF!,K866)</f>
        <v>#REF!</v>
      </c>
      <c r="N866" s="135">
        <f t="shared" si="169"/>
        <v>866.25</v>
      </c>
      <c r="O866" s="135">
        <f t="shared" si="170"/>
        <v>1058.75</v>
      </c>
      <c r="P866" s="139">
        <f t="shared" si="171"/>
        <v>20308.75</v>
      </c>
      <c r="Q866" s="135">
        <f>'5-Banka Listesi'!G867</f>
        <v>0</v>
      </c>
      <c r="R866" s="140">
        <f t="shared" si="172"/>
        <v>19250</v>
      </c>
      <c r="S866" s="140">
        <f t="shared" si="173"/>
        <v>433.125</v>
      </c>
      <c r="T866" s="140">
        <f t="shared" si="174"/>
        <v>385</v>
      </c>
      <c r="U866" s="135">
        <f t="shared" si="175"/>
        <v>20068.125</v>
      </c>
      <c r="V866" s="132">
        <v>862</v>
      </c>
    </row>
    <row r="867" spans="2:22" ht="33.950000000000003" customHeight="1" x14ac:dyDescent="0.25">
      <c r="B867" s="132">
        <v>863</v>
      </c>
      <c r="C867" s="133" t="str">
        <f>'!!!KATILIMCI LİSTESİ!!!'!B864</f>
        <v>MEHMET SARMAN</v>
      </c>
      <c r="D867" s="134" t="str">
        <f>'!!!KATILIMCI LİSTESİ!!!'!C864</f>
        <v>33443302608</v>
      </c>
      <c r="E867" s="135">
        <f>'!!! VERİLER !!!'!C$1</f>
        <v>1375</v>
      </c>
      <c r="F867" s="136">
        <f>'1-Devamsızlık Formu (Ek-4)'!AJ869</f>
        <v>12</v>
      </c>
      <c r="G867" s="135">
        <f>IF(AND('1-Devamsızlık Formu (Ek-4)'!D869="",F867&gt;0,'1-Devamsızlık Formu (Ek-4)'!AW869="KASIM 2024"),(E867*(F867-1)+(666.75)),E867*F867)</f>
        <v>16500</v>
      </c>
      <c r="H867" s="135">
        <f t="shared" si="166"/>
        <v>165</v>
      </c>
      <c r="I867" s="141">
        <f t="shared" si="167"/>
        <v>165</v>
      </c>
      <c r="J867" s="135">
        <f t="shared" si="168"/>
        <v>0</v>
      </c>
      <c r="K867" s="135">
        <f t="shared" si="164"/>
        <v>0</v>
      </c>
      <c r="L867" s="135" t="e">
        <f t="shared" si="165"/>
        <v>#REF!</v>
      </c>
      <c r="M867" s="138" t="e">
        <f>IF(K867-'!!!KATILIMCI LİSTESİ!!!'!#REF!&gt;0,'!!!KATILIMCI LİSTESİ!!!'!#REF!,K867)</f>
        <v>#REF!</v>
      </c>
      <c r="N867" s="135">
        <f t="shared" si="169"/>
        <v>742.5</v>
      </c>
      <c r="O867" s="135">
        <f t="shared" si="170"/>
        <v>907.5</v>
      </c>
      <c r="P867" s="139">
        <f t="shared" si="171"/>
        <v>17407.5</v>
      </c>
      <c r="Q867" s="135">
        <f>'5-Banka Listesi'!G868</f>
        <v>0</v>
      </c>
      <c r="R867" s="140">
        <f t="shared" si="172"/>
        <v>16500</v>
      </c>
      <c r="S867" s="140">
        <f t="shared" si="173"/>
        <v>371.25</v>
      </c>
      <c r="T867" s="140">
        <f t="shared" si="174"/>
        <v>330</v>
      </c>
      <c r="U867" s="135">
        <f t="shared" si="175"/>
        <v>17201.25</v>
      </c>
      <c r="V867" s="132">
        <v>863</v>
      </c>
    </row>
    <row r="868" spans="2:22" ht="33.950000000000003" customHeight="1" x14ac:dyDescent="0.25">
      <c r="B868" s="132">
        <v>864</v>
      </c>
      <c r="C868" s="133" t="str">
        <f>'!!!KATILIMCI LİSTESİ!!!'!B865</f>
        <v>MEHMET SERTEL</v>
      </c>
      <c r="D868" s="134" t="str">
        <f>'!!!KATILIMCI LİSTESİ!!!'!C865</f>
        <v>24280893534</v>
      </c>
      <c r="E868" s="135">
        <f>'!!! VERİLER !!!'!C$1</f>
        <v>1375</v>
      </c>
      <c r="F868" s="136">
        <f>'1-Devamsızlık Formu (Ek-4)'!AJ870</f>
        <v>14</v>
      </c>
      <c r="G868" s="135">
        <f>IF(AND('1-Devamsızlık Formu (Ek-4)'!D870="",F868&gt;0,'1-Devamsızlık Formu (Ek-4)'!AW870="KASIM 2024"),(E868*(F868-1)+(666.75)),E868*F868)</f>
        <v>19250</v>
      </c>
      <c r="H868" s="135">
        <f t="shared" si="166"/>
        <v>192.5</v>
      </c>
      <c r="I868" s="141">
        <f t="shared" si="167"/>
        <v>192.5</v>
      </c>
      <c r="J868" s="135">
        <f t="shared" si="168"/>
        <v>0</v>
      </c>
      <c r="K868" s="135">
        <f t="shared" ref="K868:K931" si="176">J868*0.15</f>
        <v>0</v>
      </c>
      <c r="L868" s="135" t="e">
        <f t="shared" ref="L868:L931" si="177">ROUND(K868-M868,2)</f>
        <v>#REF!</v>
      </c>
      <c r="M868" s="138" t="e">
        <f>IF(K868-'!!!KATILIMCI LİSTESİ!!!'!#REF!&gt;0,'!!!KATILIMCI LİSTESİ!!!'!#REF!,K868)</f>
        <v>#REF!</v>
      </c>
      <c r="N868" s="135">
        <f t="shared" si="169"/>
        <v>866.25</v>
      </c>
      <c r="O868" s="135">
        <f t="shared" si="170"/>
        <v>1058.75</v>
      </c>
      <c r="P868" s="139">
        <f t="shared" si="171"/>
        <v>20308.75</v>
      </c>
      <c r="Q868" s="135">
        <f>'5-Banka Listesi'!G869</f>
        <v>0</v>
      </c>
      <c r="R868" s="140">
        <f t="shared" si="172"/>
        <v>19250</v>
      </c>
      <c r="S868" s="140">
        <f t="shared" si="173"/>
        <v>433.125</v>
      </c>
      <c r="T868" s="140">
        <f t="shared" si="174"/>
        <v>385</v>
      </c>
      <c r="U868" s="135">
        <f t="shared" si="175"/>
        <v>20068.125</v>
      </c>
      <c r="V868" s="132">
        <v>864</v>
      </c>
    </row>
    <row r="869" spans="2:22" ht="33.950000000000003" customHeight="1" x14ac:dyDescent="0.25">
      <c r="B869" s="132">
        <v>865</v>
      </c>
      <c r="C869" s="133" t="str">
        <f>'!!!KATILIMCI LİSTESİ!!!'!B866</f>
        <v>MEHMET SUBATAN</v>
      </c>
      <c r="D869" s="134" t="str">
        <f>'!!!KATILIMCI LİSTESİ!!!'!C866</f>
        <v>11132827656</v>
      </c>
      <c r="E869" s="135">
        <f>'!!! VERİLER !!!'!C$1</f>
        <v>1375</v>
      </c>
      <c r="F869" s="136">
        <f>'1-Devamsızlık Formu (Ek-4)'!AJ871</f>
        <v>12</v>
      </c>
      <c r="G869" s="135">
        <f>IF(AND('1-Devamsızlık Formu (Ek-4)'!D871="",F869&gt;0,'1-Devamsızlık Formu (Ek-4)'!AW871="KASIM 2024"),(E869*(F869-1)+(666.75)),E869*F869)</f>
        <v>16500</v>
      </c>
      <c r="H869" s="135">
        <f t="shared" si="166"/>
        <v>165</v>
      </c>
      <c r="I869" s="141">
        <f t="shared" si="167"/>
        <v>165</v>
      </c>
      <c r="J869" s="135">
        <f t="shared" si="168"/>
        <v>0</v>
      </c>
      <c r="K869" s="135">
        <f t="shared" si="176"/>
        <v>0</v>
      </c>
      <c r="L869" s="135" t="e">
        <f t="shared" si="177"/>
        <v>#REF!</v>
      </c>
      <c r="M869" s="138" t="e">
        <f>IF(K869-'!!!KATILIMCI LİSTESİ!!!'!#REF!&gt;0,'!!!KATILIMCI LİSTESİ!!!'!#REF!,K869)</f>
        <v>#REF!</v>
      </c>
      <c r="N869" s="135">
        <f t="shared" si="169"/>
        <v>742.5</v>
      </c>
      <c r="O869" s="135">
        <f t="shared" si="170"/>
        <v>907.5</v>
      </c>
      <c r="P869" s="139">
        <f t="shared" si="171"/>
        <v>17407.5</v>
      </c>
      <c r="Q869" s="135">
        <f>'5-Banka Listesi'!G870</f>
        <v>0</v>
      </c>
      <c r="R869" s="140">
        <f t="shared" si="172"/>
        <v>16500</v>
      </c>
      <c r="S869" s="140">
        <f t="shared" si="173"/>
        <v>371.25</v>
      </c>
      <c r="T869" s="140">
        <f t="shared" si="174"/>
        <v>330</v>
      </c>
      <c r="U869" s="135">
        <f t="shared" si="175"/>
        <v>17201.25</v>
      </c>
      <c r="V869" s="132">
        <v>865</v>
      </c>
    </row>
    <row r="870" spans="2:22" ht="33.950000000000003" customHeight="1" x14ac:dyDescent="0.25">
      <c r="B870" s="132">
        <v>866</v>
      </c>
      <c r="C870" s="133" t="str">
        <f>'!!!KATILIMCI LİSTESİ!!!'!B867</f>
        <v>MEHMET TAÇYILDIZ</v>
      </c>
      <c r="D870" s="134" t="str">
        <f>'!!!KATILIMCI LİSTESİ!!!'!C867</f>
        <v>10073401826</v>
      </c>
      <c r="E870" s="135">
        <f>'!!! VERİLER !!!'!C$1</f>
        <v>1375</v>
      </c>
      <c r="F870" s="136">
        <f>'1-Devamsızlık Formu (Ek-4)'!AJ872</f>
        <v>14</v>
      </c>
      <c r="G870" s="135">
        <f>IF(AND('1-Devamsızlık Formu (Ek-4)'!D872="",F870&gt;0,'1-Devamsızlık Formu (Ek-4)'!AW872="KASIM 2024"),(E870*(F870-1)+(666.75)),E870*F870)</f>
        <v>19250</v>
      </c>
      <c r="H870" s="135">
        <f t="shared" si="166"/>
        <v>192.5</v>
      </c>
      <c r="I870" s="141">
        <f t="shared" si="167"/>
        <v>192.5</v>
      </c>
      <c r="J870" s="135">
        <f t="shared" si="168"/>
        <v>0</v>
      </c>
      <c r="K870" s="135">
        <f t="shared" si="176"/>
        <v>0</v>
      </c>
      <c r="L870" s="135" t="e">
        <f t="shared" si="177"/>
        <v>#REF!</v>
      </c>
      <c r="M870" s="138" t="e">
        <f>IF(K870-'!!!KATILIMCI LİSTESİ!!!'!#REF!&gt;0,'!!!KATILIMCI LİSTESİ!!!'!#REF!,K870)</f>
        <v>#REF!</v>
      </c>
      <c r="N870" s="135">
        <f t="shared" si="169"/>
        <v>866.25</v>
      </c>
      <c r="O870" s="135">
        <f t="shared" si="170"/>
        <v>1058.75</v>
      </c>
      <c r="P870" s="139">
        <f t="shared" si="171"/>
        <v>20308.75</v>
      </c>
      <c r="Q870" s="135">
        <f>'5-Banka Listesi'!G871</f>
        <v>0</v>
      </c>
      <c r="R870" s="140">
        <f t="shared" si="172"/>
        <v>19250</v>
      </c>
      <c r="S870" s="140">
        <f t="shared" si="173"/>
        <v>433.125</v>
      </c>
      <c r="T870" s="140">
        <f t="shared" si="174"/>
        <v>385</v>
      </c>
      <c r="U870" s="135">
        <f t="shared" si="175"/>
        <v>20068.125</v>
      </c>
      <c r="V870" s="132">
        <v>866</v>
      </c>
    </row>
    <row r="871" spans="2:22" ht="33.950000000000003" customHeight="1" x14ac:dyDescent="0.25">
      <c r="B871" s="132">
        <v>867</v>
      </c>
      <c r="C871" s="133" t="str">
        <f>'!!!KATILIMCI LİSTESİ!!!'!B868</f>
        <v>MEHMET TEK</v>
      </c>
      <c r="D871" s="134" t="str">
        <f>'!!!KATILIMCI LİSTESİ!!!'!C868</f>
        <v>43609182586</v>
      </c>
      <c r="E871" s="135">
        <f>'!!! VERİLER !!!'!C$1</f>
        <v>1375</v>
      </c>
      <c r="F871" s="136">
        <f>'1-Devamsızlık Formu (Ek-4)'!AJ873</f>
        <v>14</v>
      </c>
      <c r="G871" s="135">
        <f>IF(AND('1-Devamsızlık Formu (Ek-4)'!D873="",F871&gt;0,'1-Devamsızlık Formu (Ek-4)'!AW873="KASIM 2024"),(E871*(F871-1)+(666.75)),E871*F871)</f>
        <v>19250</v>
      </c>
      <c r="H871" s="135">
        <f t="shared" si="166"/>
        <v>192.5</v>
      </c>
      <c r="I871" s="141">
        <f t="shared" si="167"/>
        <v>192.5</v>
      </c>
      <c r="J871" s="135">
        <f t="shared" si="168"/>
        <v>0</v>
      </c>
      <c r="K871" s="135">
        <f t="shared" si="176"/>
        <v>0</v>
      </c>
      <c r="L871" s="135" t="e">
        <f t="shared" si="177"/>
        <v>#REF!</v>
      </c>
      <c r="M871" s="138" t="e">
        <f>IF(K871-'!!!KATILIMCI LİSTESİ!!!'!#REF!&gt;0,'!!!KATILIMCI LİSTESİ!!!'!#REF!,K871)</f>
        <v>#REF!</v>
      </c>
      <c r="N871" s="135">
        <f t="shared" si="169"/>
        <v>866.25</v>
      </c>
      <c r="O871" s="135">
        <f t="shared" si="170"/>
        <v>1058.75</v>
      </c>
      <c r="P871" s="139">
        <f t="shared" si="171"/>
        <v>20308.75</v>
      </c>
      <c r="Q871" s="135">
        <f>'5-Banka Listesi'!G872</f>
        <v>0</v>
      </c>
      <c r="R871" s="140">
        <f t="shared" si="172"/>
        <v>19250</v>
      </c>
      <c r="S871" s="140">
        <f t="shared" si="173"/>
        <v>433.125</v>
      </c>
      <c r="T871" s="140">
        <f t="shared" si="174"/>
        <v>385</v>
      </c>
      <c r="U871" s="135">
        <f t="shared" si="175"/>
        <v>20068.125</v>
      </c>
      <c r="V871" s="132">
        <v>867</v>
      </c>
    </row>
    <row r="872" spans="2:22" ht="33.950000000000003" customHeight="1" x14ac:dyDescent="0.25">
      <c r="B872" s="132">
        <v>868</v>
      </c>
      <c r="C872" s="133" t="str">
        <f>'!!!KATILIMCI LİSTESİ!!!'!B869</f>
        <v>MEHMET YAVUZ</v>
      </c>
      <c r="D872" s="134" t="str">
        <f>'!!!KATILIMCI LİSTESİ!!!'!C869</f>
        <v>23338019100</v>
      </c>
      <c r="E872" s="135">
        <f>'!!! VERİLER !!!'!C$1</f>
        <v>1375</v>
      </c>
      <c r="F872" s="136">
        <f>'1-Devamsızlık Formu (Ek-4)'!AJ874</f>
        <v>14</v>
      </c>
      <c r="G872" s="135">
        <f>IF(AND('1-Devamsızlık Formu (Ek-4)'!D874="",F872&gt;0,'1-Devamsızlık Formu (Ek-4)'!AW874="KASIM 2024"),(E872*(F872-1)+(666.75)),E872*F872)</f>
        <v>19250</v>
      </c>
      <c r="H872" s="135">
        <f t="shared" si="166"/>
        <v>192.5</v>
      </c>
      <c r="I872" s="141">
        <f t="shared" si="167"/>
        <v>192.5</v>
      </c>
      <c r="J872" s="135">
        <f t="shared" si="168"/>
        <v>0</v>
      </c>
      <c r="K872" s="135">
        <f t="shared" si="176"/>
        <v>0</v>
      </c>
      <c r="L872" s="135" t="e">
        <f t="shared" si="177"/>
        <v>#REF!</v>
      </c>
      <c r="M872" s="138" t="e">
        <f>IF(K872-'!!!KATILIMCI LİSTESİ!!!'!#REF!&gt;0,'!!!KATILIMCI LİSTESİ!!!'!#REF!,K872)</f>
        <v>#REF!</v>
      </c>
      <c r="N872" s="135">
        <f t="shared" si="169"/>
        <v>866.25</v>
      </c>
      <c r="O872" s="135">
        <f t="shared" si="170"/>
        <v>1058.75</v>
      </c>
      <c r="P872" s="139">
        <f t="shared" si="171"/>
        <v>20308.75</v>
      </c>
      <c r="Q872" s="135">
        <f>'5-Banka Listesi'!G873</f>
        <v>0</v>
      </c>
      <c r="R872" s="140">
        <f t="shared" si="172"/>
        <v>19250</v>
      </c>
      <c r="S872" s="140">
        <f t="shared" si="173"/>
        <v>433.125</v>
      </c>
      <c r="T872" s="140">
        <f t="shared" si="174"/>
        <v>385</v>
      </c>
      <c r="U872" s="135">
        <f t="shared" si="175"/>
        <v>20068.125</v>
      </c>
      <c r="V872" s="132">
        <v>868</v>
      </c>
    </row>
    <row r="873" spans="2:22" ht="33.950000000000003" customHeight="1" x14ac:dyDescent="0.25">
      <c r="B873" s="132">
        <v>869</v>
      </c>
      <c r="C873" s="133" t="str">
        <f>'!!!KATILIMCI LİSTESİ!!!'!B870</f>
        <v>MEHMET AKİF GÖKTAŞ</v>
      </c>
      <c r="D873" s="134" t="str">
        <f>'!!!KATILIMCI LİSTESİ!!!'!C870</f>
        <v>33577587780</v>
      </c>
      <c r="E873" s="135">
        <f>'!!! VERİLER !!!'!C$1</f>
        <v>1375</v>
      </c>
      <c r="F873" s="136">
        <f>'1-Devamsızlık Formu (Ek-4)'!AJ875</f>
        <v>14</v>
      </c>
      <c r="G873" s="135">
        <f>IF(AND('1-Devamsızlık Formu (Ek-4)'!D875="",F873&gt;0,'1-Devamsızlık Formu (Ek-4)'!AW875="KASIM 2024"),(E873*(F873-1)+(666.75)),E873*F873)</f>
        <v>19250</v>
      </c>
      <c r="H873" s="135">
        <f t="shared" si="166"/>
        <v>192.5</v>
      </c>
      <c r="I873" s="141">
        <f t="shared" si="167"/>
        <v>192.5</v>
      </c>
      <c r="J873" s="135">
        <f t="shared" si="168"/>
        <v>0</v>
      </c>
      <c r="K873" s="135">
        <f t="shared" si="176"/>
        <v>0</v>
      </c>
      <c r="L873" s="135" t="e">
        <f t="shared" si="177"/>
        <v>#REF!</v>
      </c>
      <c r="M873" s="138" t="e">
        <f>IF(K873-'!!!KATILIMCI LİSTESİ!!!'!#REF!&gt;0,'!!!KATILIMCI LİSTESİ!!!'!#REF!,K873)</f>
        <v>#REF!</v>
      </c>
      <c r="N873" s="135">
        <f t="shared" si="169"/>
        <v>866.25</v>
      </c>
      <c r="O873" s="135">
        <f t="shared" si="170"/>
        <v>1058.75</v>
      </c>
      <c r="P873" s="139">
        <f t="shared" si="171"/>
        <v>20308.75</v>
      </c>
      <c r="Q873" s="135">
        <f>'5-Banka Listesi'!G874</f>
        <v>0</v>
      </c>
      <c r="R873" s="140">
        <f t="shared" si="172"/>
        <v>19250</v>
      </c>
      <c r="S873" s="140">
        <f t="shared" si="173"/>
        <v>433.125</v>
      </c>
      <c r="T873" s="140">
        <f t="shared" si="174"/>
        <v>385</v>
      </c>
      <c r="U873" s="135">
        <f t="shared" si="175"/>
        <v>20068.125</v>
      </c>
      <c r="V873" s="132">
        <v>869</v>
      </c>
    </row>
    <row r="874" spans="2:22" ht="33.950000000000003" customHeight="1" x14ac:dyDescent="0.25">
      <c r="B874" s="132">
        <v>870</v>
      </c>
      <c r="C874" s="133" t="str">
        <f>'!!!KATILIMCI LİSTESİ!!!'!B871</f>
        <v>MEHMET AKİF MAYDA</v>
      </c>
      <c r="D874" s="134" t="str">
        <f>'!!!KATILIMCI LİSTESİ!!!'!C871</f>
        <v>10877274534</v>
      </c>
      <c r="E874" s="135">
        <f>'!!! VERİLER !!!'!C$1</f>
        <v>1375</v>
      </c>
      <c r="F874" s="136">
        <f>'1-Devamsızlık Formu (Ek-4)'!AJ876</f>
        <v>14</v>
      </c>
      <c r="G874" s="135">
        <f>IF(AND('1-Devamsızlık Formu (Ek-4)'!D876="",F874&gt;0,'1-Devamsızlık Formu (Ek-4)'!AW876="KASIM 2024"),(E874*(F874-1)+(666.75)),E874*F874)</f>
        <v>19250</v>
      </c>
      <c r="H874" s="135">
        <f t="shared" si="166"/>
        <v>192.5</v>
      </c>
      <c r="I874" s="141">
        <f t="shared" si="167"/>
        <v>192.5</v>
      </c>
      <c r="J874" s="135">
        <f t="shared" si="168"/>
        <v>0</v>
      </c>
      <c r="K874" s="135">
        <f t="shared" si="176"/>
        <v>0</v>
      </c>
      <c r="L874" s="135" t="e">
        <f t="shared" si="177"/>
        <v>#REF!</v>
      </c>
      <c r="M874" s="138" t="e">
        <f>IF(K874-'!!!KATILIMCI LİSTESİ!!!'!#REF!&gt;0,'!!!KATILIMCI LİSTESİ!!!'!#REF!,K874)</f>
        <v>#REF!</v>
      </c>
      <c r="N874" s="135">
        <f t="shared" si="169"/>
        <v>866.25</v>
      </c>
      <c r="O874" s="135">
        <f t="shared" si="170"/>
        <v>1058.75</v>
      </c>
      <c r="P874" s="139">
        <f t="shared" si="171"/>
        <v>20308.75</v>
      </c>
      <c r="Q874" s="135">
        <f>'5-Banka Listesi'!G875</f>
        <v>0</v>
      </c>
      <c r="R874" s="140">
        <f t="shared" si="172"/>
        <v>19250</v>
      </c>
      <c r="S874" s="140">
        <f t="shared" si="173"/>
        <v>433.125</v>
      </c>
      <c r="T874" s="140">
        <f t="shared" si="174"/>
        <v>385</v>
      </c>
      <c r="U874" s="135">
        <f t="shared" si="175"/>
        <v>20068.125</v>
      </c>
      <c r="V874" s="132">
        <v>870</v>
      </c>
    </row>
    <row r="875" spans="2:22" ht="33.950000000000003" customHeight="1" x14ac:dyDescent="0.25">
      <c r="B875" s="132">
        <v>871</v>
      </c>
      <c r="C875" s="133" t="str">
        <f>'!!!KATILIMCI LİSTESİ!!!'!B872</f>
        <v>MEHMET AKİF TEKİN</v>
      </c>
      <c r="D875" s="134" t="str">
        <f>'!!!KATILIMCI LİSTESİ!!!'!C872</f>
        <v>21076941448</v>
      </c>
      <c r="E875" s="135">
        <f>'!!! VERİLER !!!'!C$1</f>
        <v>1375</v>
      </c>
      <c r="F875" s="136">
        <f>'1-Devamsızlık Formu (Ek-4)'!AJ877</f>
        <v>14</v>
      </c>
      <c r="G875" s="135">
        <f>IF(AND('1-Devamsızlık Formu (Ek-4)'!D877="",F875&gt;0,'1-Devamsızlık Formu (Ek-4)'!AW877="KASIM 2024"),(E875*(F875-1)+(666.75)),E875*F875)</f>
        <v>19250</v>
      </c>
      <c r="H875" s="135">
        <f t="shared" si="166"/>
        <v>192.5</v>
      </c>
      <c r="I875" s="141">
        <f t="shared" si="167"/>
        <v>192.5</v>
      </c>
      <c r="J875" s="135">
        <f t="shared" si="168"/>
        <v>0</v>
      </c>
      <c r="K875" s="135">
        <f t="shared" si="176"/>
        <v>0</v>
      </c>
      <c r="L875" s="135" t="e">
        <f t="shared" si="177"/>
        <v>#REF!</v>
      </c>
      <c r="M875" s="138" t="e">
        <f>IF(K875-'!!!KATILIMCI LİSTESİ!!!'!#REF!&gt;0,'!!!KATILIMCI LİSTESİ!!!'!#REF!,K875)</f>
        <v>#REF!</v>
      </c>
      <c r="N875" s="135">
        <f t="shared" si="169"/>
        <v>866.25</v>
      </c>
      <c r="O875" s="135">
        <f t="shared" si="170"/>
        <v>1058.75</v>
      </c>
      <c r="P875" s="139">
        <f t="shared" si="171"/>
        <v>20308.75</v>
      </c>
      <c r="Q875" s="135">
        <f>'5-Banka Listesi'!G876</f>
        <v>0</v>
      </c>
      <c r="R875" s="140">
        <f t="shared" si="172"/>
        <v>19250</v>
      </c>
      <c r="S875" s="140">
        <f t="shared" si="173"/>
        <v>433.125</v>
      </c>
      <c r="T875" s="140">
        <f t="shared" si="174"/>
        <v>385</v>
      </c>
      <c r="U875" s="135">
        <f t="shared" si="175"/>
        <v>20068.125</v>
      </c>
      <c r="V875" s="132">
        <v>871</v>
      </c>
    </row>
    <row r="876" spans="2:22" ht="33.950000000000003" customHeight="1" x14ac:dyDescent="0.25">
      <c r="B876" s="132">
        <v>872</v>
      </c>
      <c r="C876" s="133" t="str">
        <f>'!!!KATILIMCI LİSTESİ!!!'!B873</f>
        <v>MEHMET AKİF YAVUZ</v>
      </c>
      <c r="D876" s="134" t="str">
        <f>'!!!KATILIMCI LİSTESİ!!!'!C873</f>
        <v>11423247644</v>
      </c>
      <c r="E876" s="135">
        <f>'!!! VERİLER !!!'!C$1</f>
        <v>1375</v>
      </c>
      <c r="F876" s="136">
        <f>'1-Devamsızlık Formu (Ek-4)'!AJ878</f>
        <v>14</v>
      </c>
      <c r="G876" s="135">
        <f>IF(AND('1-Devamsızlık Formu (Ek-4)'!D878="",F876&gt;0,'1-Devamsızlık Formu (Ek-4)'!AW878="KASIM 2024"),(E876*(F876-1)+(666.75)),E876*F876)</f>
        <v>19250</v>
      </c>
      <c r="H876" s="135">
        <f t="shared" si="166"/>
        <v>192.5</v>
      </c>
      <c r="I876" s="141">
        <f t="shared" si="167"/>
        <v>192.5</v>
      </c>
      <c r="J876" s="135">
        <f t="shared" si="168"/>
        <v>0</v>
      </c>
      <c r="K876" s="135">
        <f t="shared" si="176"/>
        <v>0</v>
      </c>
      <c r="L876" s="135" t="e">
        <f t="shared" si="177"/>
        <v>#REF!</v>
      </c>
      <c r="M876" s="138" t="e">
        <f>IF(K876-'!!!KATILIMCI LİSTESİ!!!'!#REF!&gt;0,'!!!KATILIMCI LİSTESİ!!!'!#REF!,K876)</f>
        <v>#REF!</v>
      </c>
      <c r="N876" s="135">
        <f t="shared" si="169"/>
        <v>866.25</v>
      </c>
      <c r="O876" s="135">
        <f t="shared" si="170"/>
        <v>1058.75</v>
      </c>
      <c r="P876" s="139">
        <f t="shared" si="171"/>
        <v>20308.75</v>
      </c>
      <c r="Q876" s="135">
        <f>'5-Banka Listesi'!G877</f>
        <v>0</v>
      </c>
      <c r="R876" s="140">
        <f t="shared" si="172"/>
        <v>19250</v>
      </c>
      <c r="S876" s="140">
        <f t="shared" si="173"/>
        <v>433.125</v>
      </c>
      <c r="T876" s="140">
        <f t="shared" si="174"/>
        <v>385</v>
      </c>
      <c r="U876" s="135">
        <f t="shared" si="175"/>
        <v>20068.125</v>
      </c>
      <c r="V876" s="132">
        <v>872</v>
      </c>
    </row>
    <row r="877" spans="2:22" ht="33.950000000000003" customHeight="1" x14ac:dyDescent="0.25">
      <c r="B877" s="132">
        <v>873</v>
      </c>
      <c r="C877" s="133" t="str">
        <f>'!!!KATILIMCI LİSTESİ!!!'!B874</f>
        <v>MEHMET AKİF YÜKSEL</v>
      </c>
      <c r="D877" s="134" t="str">
        <f>'!!!KATILIMCI LİSTESİ!!!'!C874</f>
        <v>10760398958</v>
      </c>
      <c r="E877" s="135">
        <f>'!!! VERİLER !!!'!C$1</f>
        <v>1375</v>
      </c>
      <c r="F877" s="136">
        <f>'1-Devamsızlık Formu (Ek-4)'!AJ879</f>
        <v>14</v>
      </c>
      <c r="G877" s="135">
        <f>IF(AND('1-Devamsızlık Formu (Ek-4)'!D879="",F877&gt;0,'1-Devamsızlık Formu (Ek-4)'!AW879="KASIM 2024"),(E877*(F877-1)+(666.75)),E877*F877)</f>
        <v>19250</v>
      </c>
      <c r="H877" s="135">
        <f t="shared" si="166"/>
        <v>192.5</v>
      </c>
      <c r="I877" s="141">
        <f t="shared" si="167"/>
        <v>192.5</v>
      </c>
      <c r="J877" s="135">
        <f t="shared" si="168"/>
        <v>0</v>
      </c>
      <c r="K877" s="135">
        <f t="shared" si="176"/>
        <v>0</v>
      </c>
      <c r="L877" s="135" t="e">
        <f t="shared" si="177"/>
        <v>#REF!</v>
      </c>
      <c r="M877" s="138" t="e">
        <f>IF(K877-'!!!KATILIMCI LİSTESİ!!!'!#REF!&gt;0,'!!!KATILIMCI LİSTESİ!!!'!#REF!,K877)</f>
        <v>#REF!</v>
      </c>
      <c r="N877" s="135">
        <f t="shared" si="169"/>
        <v>866.25</v>
      </c>
      <c r="O877" s="135">
        <f t="shared" si="170"/>
        <v>1058.75</v>
      </c>
      <c r="P877" s="139">
        <f t="shared" si="171"/>
        <v>20308.75</v>
      </c>
      <c r="Q877" s="135">
        <f>'5-Banka Listesi'!G878</f>
        <v>0</v>
      </c>
      <c r="R877" s="140">
        <f t="shared" si="172"/>
        <v>19250</v>
      </c>
      <c r="S877" s="140">
        <f t="shared" si="173"/>
        <v>433.125</v>
      </c>
      <c r="T877" s="140">
        <f t="shared" si="174"/>
        <v>385</v>
      </c>
      <c r="U877" s="135">
        <f t="shared" si="175"/>
        <v>20068.125</v>
      </c>
      <c r="V877" s="132">
        <v>873</v>
      </c>
    </row>
    <row r="878" spans="2:22" ht="33.950000000000003" customHeight="1" x14ac:dyDescent="0.25">
      <c r="B878" s="132">
        <v>874</v>
      </c>
      <c r="C878" s="133" t="str">
        <f>'!!!KATILIMCI LİSTESİ!!!'!B875</f>
        <v>MEHMET ALİ ALKAYA</v>
      </c>
      <c r="D878" s="134" t="str">
        <f>'!!!KATILIMCI LİSTESİ!!!'!C875</f>
        <v>16346167420</v>
      </c>
      <c r="E878" s="135">
        <f>'!!! VERİLER !!!'!C$1</f>
        <v>1375</v>
      </c>
      <c r="F878" s="136">
        <f>'1-Devamsızlık Formu (Ek-4)'!AJ880</f>
        <v>14</v>
      </c>
      <c r="G878" s="135">
        <f>IF(AND('1-Devamsızlık Formu (Ek-4)'!D880="",F878&gt;0,'1-Devamsızlık Formu (Ek-4)'!AW880="KASIM 2024"),(E878*(F878-1)+(666.75)),E878*F878)</f>
        <v>19250</v>
      </c>
      <c r="H878" s="135">
        <f t="shared" si="166"/>
        <v>192.5</v>
      </c>
      <c r="I878" s="141">
        <f t="shared" si="167"/>
        <v>192.5</v>
      </c>
      <c r="J878" s="135">
        <f t="shared" si="168"/>
        <v>0</v>
      </c>
      <c r="K878" s="135">
        <f t="shared" si="176"/>
        <v>0</v>
      </c>
      <c r="L878" s="135" t="e">
        <f t="shared" si="177"/>
        <v>#REF!</v>
      </c>
      <c r="M878" s="138" t="e">
        <f>IF(K878-'!!!KATILIMCI LİSTESİ!!!'!#REF!&gt;0,'!!!KATILIMCI LİSTESİ!!!'!#REF!,K878)</f>
        <v>#REF!</v>
      </c>
      <c r="N878" s="135">
        <f t="shared" si="169"/>
        <v>866.25</v>
      </c>
      <c r="O878" s="135">
        <f t="shared" si="170"/>
        <v>1058.75</v>
      </c>
      <c r="P878" s="139">
        <f t="shared" si="171"/>
        <v>20308.75</v>
      </c>
      <c r="Q878" s="135">
        <f>'5-Banka Listesi'!G879</f>
        <v>0</v>
      </c>
      <c r="R878" s="140">
        <f t="shared" si="172"/>
        <v>19250</v>
      </c>
      <c r="S878" s="140">
        <f t="shared" si="173"/>
        <v>433.125</v>
      </c>
      <c r="T878" s="140">
        <f t="shared" si="174"/>
        <v>385</v>
      </c>
      <c r="U878" s="135">
        <f t="shared" si="175"/>
        <v>20068.125</v>
      </c>
      <c r="V878" s="132">
        <v>874</v>
      </c>
    </row>
    <row r="879" spans="2:22" ht="33.950000000000003" customHeight="1" x14ac:dyDescent="0.25">
      <c r="B879" s="132">
        <v>875</v>
      </c>
      <c r="C879" s="133" t="str">
        <f>'!!!KATILIMCI LİSTESİ!!!'!B876</f>
        <v>MEHMET ALİ BARLAS</v>
      </c>
      <c r="D879" s="134" t="str">
        <f>'!!!KATILIMCI LİSTESİ!!!'!C876</f>
        <v>71287062036</v>
      </c>
      <c r="E879" s="135">
        <f>'!!! VERİLER !!!'!C$1</f>
        <v>1375</v>
      </c>
      <c r="F879" s="136">
        <f>'1-Devamsızlık Formu (Ek-4)'!AJ881</f>
        <v>13</v>
      </c>
      <c r="G879" s="135">
        <f>IF(AND('1-Devamsızlık Formu (Ek-4)'!D881="",F879&gt;0,'1-Devamsızlık Formu (Ek-4)'!AW881="KASIM 2024"),(E879*(F879-1)+(666.75)),E879*F879)</f>
        <v>17875</v>
      </c>
      <c r="H879" s="135">
        <f t="shared" si="166"/>
        <v>178.75</v>
      </c>
      <c r="I879" s="141">
        <f t="shared" si="167"/>
        <v>178.75</v>
      </c>
      <c r="J879" s="135">
        <f t="shared" si="168"/>
        <v>0</v>
      </c>
      <c r="K879" s="135">
        <f t="shared" si="176"/>
        <v>0</v>
      </c>
      <c r="L879" s="135" t="e">
        <f t="shared" si="177"/>
        <v>#REF!</v>
      </c>
      <c r="M879" s="138" t="e">
        <f>IF(K879-'!!!KATILIMCI LİSTESİ!!!'!#REF!&gt;0,'!!!KATILIMCI LİSTESİ!!!'!#REF!,K879)</f>
        <v>#REF!</v>
      </c>
      <c r="N879" s="135">
        <f t="shared" si="169"/>
        <v>804.375</v>
      </c>
      <c r="O879" s="135">
        <f t="shared" si="170"/>
        <v>983.125</v>
      </c>
      <c r="P879" s="139">
        <f t="shared" si="171"/>
        <v>18858.125</v>
      </c>
      <c r="Q879" s="135">
        <f>'5-Banka Listesi'!G880</f>
        <v>0</v>
      </c>
      <c r="R879" s="140">
        <f t="shared" si="172"/>
        <v>17875</v>
      </c>
      <c r="S879" s="140">
        <f t="shared" si="173"/>
        <v>402.18799999999999</v>
      </c>
      <c r="T879" s="140">
        <f t="shared" si="174"/>
        <v>357.5</v>
      </c>
      <c r="U879" s="135">
        <f t="shared" si="175"/>
        <v>18634.687999999998</v>
      </c>
      <c r="V879" s="132">
        <v>875</v>
      </c>
    </row>
    <row r="880" spans="2:22" ht="33.950000000000003" customHeight="1" x14ac:dyDescent="0.25">
      <c r="B880" s="132">
        <v>876</v>
      </c>
      <c r="C880" s="133" t="str">
        <f>'!!!KATILIMCI LİSTESİ!!!'!B877</f>
        <v>MEHMET ALİ ÇATALBAŞ</v>
      </c>
      <c r="D880" s="134" t="str">
        <f>'!!!KATILIMCI LİSTESİ!!!'!C877</f>
        <v>10478854142</v>
      </c>
      <c r="E880" s="135">
        <f>'!!! VERİLER !!!'!C$1</f>
        <v>1375</v>
      </c>
      <c r="F880" s="136">
        <f>'1-Devamsızlık Formu (Ek-4)'!AJ882</f>
        <v>12</v>
      </c>
      <c r="G880" s="135">
        <f>IF(AND('1-Devamsızlık Formu (Ek-4)'!D882="",F880&gt;0,'1-Devamsızlık Formu (Ek-4)'!AW882="KASIM 2024"),(E880*(F880-1)+(666.75)),E880*F880)</f>
        <v>16500</v>
      </c>
      <c r="H880" s="135">
        <f t="shared" si="166"/>
        <v>165</v>
      </c>
      <c r="I880" s="141">
        <f t="shared" si="167"/>
        <v>165</v>
      </c>
      <c r="J880" s="135">
        <f t="shared" si="168"/>
        <v>0</v>
      </c>
      <c r="K880" s="135">
        <f t="shared" si="176"/>
        <v>0</v>
      </c>
      <c r="L880" s="135" t="e">
        <f t="shared" si="177"/>
        <v>#REF!</v>
      </c>
      <c r="M880" s="138" t="e">
        <f>IF(K880-'!!!KATILIMCI LİSTESİ!!!'!#REF!&gt;0,'!!!KATILIMCI LİSTESİ!!!'!#REF!,K880)</f>
        <v>#REF!</v>
      </c>
      <c r="N880" s="135">
        <f t="shared" si="169"/>
        <v>742.5</v>
      </c>
      <c r="O880" s="135">
        <f t="shared" si="170"/>
        <v>907.5</v>
      </c>
      <c r="P880" s="139">
        <f t="shared" si="171"/>
        <v>17407.5</v>
      </c>
      <c r="Q880" s="135">
        <f>'5-Banka Listesi'!G881</f>
        <v>0</v>
      </c>
      <c r="R880" s="140">
        <f t="shared" si="172"/>
        <v>16500</v>
      </c>
      <c r="S880" s="140">
        <f t="shared" si="173"/>
        <v>371.25</v>
      </c>
      <c r="T880" s="140">
        <f t="shared" si="174"/>
        <v>330</v>
      </c>
      <c r="U880" s="135">
        <f t="shared" si="175"/>
        <v>17201.25</v>
      </c>
      <c r="V880" s="132">
        <v>876</v>
      </c>
    </row>
    <row r="881" spans="2:22" ht="33.950000000000003" customHeight="1" x14ac:dyDescent="0.25">
      <c r="B881" s="132">
        <v>877</v>
      </c>
      <c r="C881" s="133" t="str">
        <f>'!!!KATILIMCI LİSTESİ!!!'!B878</f>
        <v>MEHMET ALİ EŞKİ</v>
      </c>
      <c r="D881" s="134" t="str">
        <f>'!!!KATILIMCI LİSTESİ!!!'!C878</f>
        <v>12065307116</v>
      </c>
      <c r="E881" s="135">
        <f>'!!! VERİLER !!!'!C$1</f>
        <v>1375</v>
      </c>
      <c r="F881" s="136">
        <f>'1-Devamsızlık Formu (Ek-4)'!AJ883</f>
        <v>14</v>
      </c>
      <c r="G881" s="135">
        <f>IF(AND('1-Devamsızlık Formu (Ek-4)'!D883="",F881&gt;0,'1-Devamsızlık Formu (Ek-4)'!AW883="KASIM 2024"),(E881*(F881-1)+(666.75)),E881*F881)</f>
        <v>19250</v>
      </c>
      <c r="H881" s="135">
        <f t="shared" si="166"/>
        <v>192.5</v>
      </c>
      <c r="I881" s="141">
        <f t="shared" si="167"/>
        <v>192.5</v>
      </c>
      <c r="J881" s="135">
        <f t="shared" si="168"/>
        <v>0</v>
      </c>
      <c r="K881" s="135">
        <f t="shared" si="176"/>
        <v>0</v>
      </c>
      <c r="L881" s="135" t="e">
        <f t="shared" si="177"/>
        <v>#REF!</v>
      </c>
      <c r="M881" s="138" t="e">
        <f>IF(K881-'!!!KATILIMCI LİSTESİ!!!'!#REF!&gt;0,'!!!KATILIMCI LİSTESİ!!!'!#REF!,K881)</f>
        <v>#REF!</v>
      </c>
      <c r="N881" s="135">
        <f t="shared" si="169"/>
        <v>866.25</v>
      </c>
      <c r="O881" s="135">
        <f t="shared" si="170"/>
        <v>1058.75</v>
      </c>
      <c r="P881" s="139">
        <f t="shared" si="171"/>
        <v>20308.75</v>
      </c>
      <c r="Q881" s="135">
        <f>'5-Banka Listesi'!G882</f>
        <v>0</v>
      </c>
      <c r="R881" s="140">
        <f t="shared" si="172"/>
        <v>19250</v>
      </c>
      <c r="S881" s="140">
        <f t="shared" si="173"/>
        <v>433.125</v>
      </c>
      <c r="T881" s="140">
        <f t="shared" si="174"/>
        <v>385</v>
      </c>
      <c r="U881" s="135">
        <f t="shared" si="175"/>
        <v>20068.125</v>
      </c>
      <c r="V881" s="132">
        <v>877</v>
      </c>
    </row>
    <row r="882" spans="2:22" ht="33.950000000000003" customHeight="1" x14ac:dyDescent="0.25">
      <c r="B882" s="132">
        <v>878</v>
      </c>
      <c r="C882" s="133" t="str">
        <f>'!!!KATILIMCI LİSTESİ!!!'!B879</f>
        <v>MEHMET ALİ GÜNER</v>
      </c>
      <c r="D882" s="134" t="str">
        <f>'!!!KATILIMCI LİSTESİ!!!'!C879</f>
        <v>39340324996</v>
      </c>
      <c r="E882" s="135">
        <f>'!!! VERİLER !!!'!C$1</f>
        <v>1375</v>
      </c>
      <c r="F882" s="136">
        <f>'1-Devamsızlık Formu (Ek-4)'!AJ884</f>
        <v>14</v>
      </c>
      <c r="G882" s="135">
        <f>IF(AND('1-Devamsızlık Formu (Ek-4)'!D884="",F882&gt;0,'1-Devamsızlık Formu (Ek-4)'!AW884="KASIM 2024"),(E882*(F882-1)+(666.75)),E882*F882)</f>
        <v>19250</v>
      </c>
      <c r="H882" s="135">
        <f t="shared" si="166"/>
        <v>192.5</v>
      </c>
      <c r="I882" s="141">
        <f t="shared" si="167"/>
        <v>192.5</v>
      </c>
      <c r="J882" s="135">
        <f t="shared" si="168"/>
        <v>0</v>
      </c>
      <c r="K882" s="135">
        <f t="shared" si="176"/>
        <v>0</v>
      </c>
      <c r="L882" s="135" t="e">
        <f t="shared" si="177"/>
        <v>#REF!</v>
      </c>
      <c r="M882" s="138" t="e">
        <f>IF(K882-'!!!KATILIMCI LİSTESİ!!!'!#REF!&gt;0,'!!!KATILIMCI LİSTESİ!!!'!#REF!,K882)</f>
        <v>#REF!</v>
      </c>
      <c r="N882" s="135">
        <f t="shared" si="169"/>
        <v>866.25</v>
      </c>
      <c r="O882" s="135">
        <f t="shared" si="170"/>
        <v>1058.75</v>
      </c>
      <c r="P882" s="139">
        <f t="shared" si="171"/>
        <v>20308.75</v>
      </c>
      <c r="Q882" s="135">
        <f>'5-Banka Listesi'!G883</f>
        <v>0</v>
      </c>
      <c r="R882" s="140">
        <f t="shared" si="172"/>
        <v>19250</v>
      </c>
      <c r="S882" s="140">
        <f t="shared" si="173"/>
        <v>433.125</v>
      </c>
      <c r="T882" s="140">
        <f t="shared" si="174"/>
        <v>385</v>
      </c>
      <c r="U882" s="135">
        <f t="shared" si="175"/>
        <v>20068.125</v>
      </c>
      <c r="V882" s="132">
        <v>878</v>
      </c>
    </row>
    <row r="883" spans="2:22" ht="33.950000000000003" customHeight="1" x14ac:dyDescent="0.25">
      <c r="B883" s="132">
        <v>879</v>
      </c>
      <c r="C883" s="133" t="str">
        <f>'!!!KATILIMCI LİSTESİ!!!'!B880</f>
        <v>MEHMET ALİ KARA</v>
      </c>
      <c r="D883" s="134" t="str">
        <f>'!!!KATILIMCI LİSTESİ!!!'!C880</f>
        <v>10253286748</v>
      </c>
      <c r="E883" s="135">
        <f>'!!! VERİLER !!!'!C$1</f>
        <v>1375</v>
      </c>
      <c r="F883" s="136">
        <f>'1-Devamsızlık Formu (Ek-4)'!AJ885</f>
        <v>6</v>
      </c>
      <c r="G883" s="135">
        <f>IF(AND('1-Devamsızlık Formu (Ek-4)'!D885="",F883&gt;0,'1-Devamsızlık Formu (Ek-4)'!AW885="KASIM 2024"),(E883*(F883-1)+(666.75)),E883*F883)</f>
        <v>8250</v>
      </c>
      <c r="H883" s="135">
        <f t="shared" si="166"/>
        <v>82.5</v>
      </c>
      <c r="I883" s="141">
        <f t="shared" si="167"/>
        <v>82.5</v>
      </c>
      <c r="J883" s="135">
        <f t="shared" si="168"/>
        <v>0</v>
      </c>
      <c r="K883" s="135">
        <f t="shared" si="176"/>
        <v>0</v>
      </c>
      <c r="L883" s="135" t="e">
        <f t="shared" si="177"/>
        <v>#REF!</v>
      </c>
      <c r="M883" s="138" t="e">
        <f>IF(K883-'!!!KATILIMCI LİSTESİ!!!'!#REF!&gt;0,'!!!KATILIMCI LİSTESİ!!!'!#REF!,K883)</f>
        <v>#REF!</v>
      </c>
      <c r="N883" s="135">
        <f t="shared" si="169"/>
        <v>371.25</v>
      </c>
      <c r="O883" s="135">
        <f t="shared" si="170"/>
        <v>453.75</v>
      </c>
      <c r="P883" s="139">
        <f t="shared" si="171"/>
        <v>8703.75</v>
      </c>
      <c r="Q883" s="135">
        <f>'5-Banka Listesi'!G884</f>
        <v>0</v>
      </c>
      <c r="R883" s="140">
        <f t="shared" si="172"/>
        <v>8250</v>
      </c>
      <c r="S883" s="140">
        <f t="shared" si="173"/>
        <v>185.625</v>
      </c>
      <c r="T883" s="140">
        <f t="shared" si="174"/>
        <v>165</v>
      </c>
      <c r="U883" s="135">
        <f t="shared" si="175"/>
        <v>8600.625</v>
      </c>
      <c r="V883" s="132">
        <v>879</v>
      </c>
    </row>
    <row r="884" spans="2:22" ht="33.950000000000003" customHeight="1" x14ac:dyDescent="0.25">
      <c r="B884" s="132">
        <v>880</v>
      </c>
      <c r="C884" s="133" t="str">
        <f>'!!!KATILIMCI LİSTESİ!!!'!B881</f>
        <v>MEHMET ALİ KARAKOYUN</v>
      </c>
      <c r="D884" s="134" t="str">
        <f>'!!!KATILIMCI LİSTESİ!!!'!C881</f>
        <v>10253285130</v>
      </c>
      <c r="E884" s="135">
        <f>'!!! VERİLER !!!'!C$1</f>
        <v>1375</v>
      </c>
      <c r="F884" s="136">
        <f>'1-Devamsızlık Formu (Ek-4)'!AJ886</f>
        <v>14</v>
      </c>
      <c r="G884" s="135">
        <f>IF(AND('1-Devamsızlık Formu (Ek-4)'!D886="",F884&gt;0,'1-Devamsızlık Formu (Ek-4)'!AW886="KASIM 2024"),(E884*(F884-1)+(666.75)),E884*F884)</f>
        <v>19250</v>
      </c>
      <c r="H884" s="135">
        <f t="shared" si="166"/>
        <v>192.5</v>
      </c>
      <c r="I884" s="141">
        <f t="shared" si="167"/>
        <v>192.5</v>
      </c>
      <c r="J884" s="135">
        <f t="shared" si="168"/>
        <v>0</v>
      </c>
      <c r="K884" s="135">
        <f t="shared" si="176"/>
        <v>0</v>
      </c>
      <c r="L884" s="135" t="e">
        <f t="shared" si="177"/>
        <v>#REF!</v>
      </c>
      <c r="M884" s="138" t="e">
        <f>IF(K884-'!!!KATILIMCI LİSTESİ!!!'!#REF!&gt;0,'!!!KATILIMCI LİSTESİ!!!'!#REF!,K884)</f>
        <v>#REF!</v>
      </c>
      <c r="N884" s="135">
        <f t="shared" si="169"/>
        <v>866.25</v>
      </c>
      <c r="O884" s="135">
        <f t="shared" si="170"/>
        <v>1058.75</v>
      </c>
      <c r="P884" s="139">
        <f t="shared" si="171"/>
        <v>20308.75</v>
      </c>
      <c r="Q884" s="135">
        <f>'5-Banka Listesi'!G885</f>
        <v>0</v>
      </c>
      <c r="R884" s="140">
        <f t="shared" si="172"/>
        <v>19250</v>
      </c>
      <c r="S884" s="140">
        <f t="shared" si="173"/>
        <v>433.125</v>
      </c>
      <c r="T884" s="140">
        <f t="shared" si="174"/>
        <v>385</v>
      </c>
      <c r="U884" s="135">
        <f t="shared" si="175"/>
        <v>20068.125</v>
      </c>
      <c r="V884" s="132">
        <v>880</v>
      </c>
    </row>
    <row r="885" spans="2:22" ht="33.950000000000003" customHeight="1" x14ac:dyDescent="0.25">
      <c r="B885" s="132">
        <v>881</v>
      </c>
      <c r="C885" s="133" t="str">
        <f>'!!!KATILIMCI LİSTESİ!!!'!B882</f>
        <v>MEHMET ALİ KILIÇ</v>
      </c>
      <c r="D885" s="134" t="str">
        <f>'!!!KATILIMCI LİSTESİ!!!'!C882</f>
        <v>48598006066</v>
      </c>
      <c r="E885" s="135">
        <f>'!!! VERİLER !!!'!C$1</f>
        <v>1375</v>
      </c>
      <c r="F885" s="136">
        <f>'1-Devamsızlık Formu (Ek-4)'!AJ887</f>
        <v>12</v>
      </c>
      <c r="G885" s="135">
        <f>IF(AND('1-Devamsızlık Formu (Ek-4)'!D887="",F885&gt;0,'1-Devamsızlık Formu (Ek-4)'!AW887="KASIM 2024"),(E885*(F885-1)+(666.75)),E885*F885)</f>
        <v>16500</v>
      </c>
      <c r="H885" s="135">
        <f t="shared" si="166"/>
        <v>165</v>
      </c>
      <c r="I885" s="141">
        <f t="shared" si="167"/>
        <v>165</v>
      </c>
      <c r="J885" s="135">
        <f t="shared" si="168"/>
        <v>0</v>
      </c>
      <c r="K885" s="135">
        <f t="shared" si="176"/>
        <v>0</v>
      </c>
      <c r="L885" s="135" t="e">
        <f t="shared" si="177"/>
        <v>#REF!</v>
      </c>
      <c r="M885" s="138" t="e">
        <f>IF(K885-'!!!KATILIMCI LİSTESİ!!!'!#REF!&gt;0,'!!!KATILIMCI LİSTESİ!!!'!#REF!,K885)</f>
        <v>#REF!</v>
      </c>
      <c r="N885" s="135">
        <f t="shared" si="169"/>
        <v>742.5</v>
      </c>
      <c r="O885" s="135">
        <f t="shared" si="170"/>
        <v>907.5</v>
      </c>
      <c r="P885" s="139">
        <f t="shared" si="171"/>
        <v>17407.5</v>
      </c>
      <c r="Q885" s="135">
        <f>'5-Banka Listesi'!G886</f>
        <v>0</v>
      </c>
      <c r="R885" s="140">
        <f t="shared" si="172"/>
        <v>16500</v>
      </c>
      <c r="S885" s="140">
        <f t="shared" si="173"/>
        <v>371.25</v>
      </c>
      <c r="T885" s="140">
        <f t="shared" si="174"/>
        <v>330</v>
      </c>
      <c r="U885" s="135">
        <f t="shared" si="175"/>
        <v>17201.25</v>
      </c>
      <c r="V885" s="132">
        <v>881</v>
      </c>
    </row>
    <row r="886" spans="2:22" ht="33.950000000000003" customHeight="1" x14ac:dyDescent="0.25">
      <c r="B886" s="132">
        <v>882</v>
      </c>
      <c r="C886" s="133" t="str">
        <f>'!!!KATILIMCI LİSTESİ!!!'!B883</f>
        <v>MEHMET ALİ KOÇAK</v>
      </c>
      <c r="D886" s="134" t="str">
        <f>'!!!KATILIMCI LİSTESİ!!!'!C883</f>
        <v>10718273818</v>
      </c>
      <c r="E886" s="135">
        <f>'!!! VERİLER !!!'!C$1</f>
        <v>1375</v>
      </c>
      <c r="F886" s="136">
        <f>'1-Devamsızlık Formu (Ek-4)'!AJ888</f>
        <v>12</v>
      </c>
      <c r="G886" s="135">
        <f>IF(AND('1-Devamsızlık Formu (Ek-4)'!D888="",F886&gt;0,'1-Devamsızlık Formu (Ek-4)'!AW888="KASIM 2024"),(E886*(F886-1)+(666.75)),E886*F886)</f>
        <v>16500</v>
      </c>
      <c r="H886" s="135">
        <f t="shared" si="166"/>
        <v>165</v>
      </c>
      <c r="I886" s="141">
        <f t="shared" si="167"/>
        <v>165</v>
      </c>
      <c r="J886" s="135">
        <f t="shared" si="168"/>
        <v>0</v>
      </c>
      <c r="K886" s="135">
        <f t="shared" si="176"/>
        <v>0</v>
      </c>
      <c r="L886" s="135" t="e">
        <f t="shared" si="177"/>
        <v>#REF!</v>
      </c>
      <c r="M886" s="138" t="e">
        <f>IF(K886-'!!!KATILIMCI LİSTESİ!!!'!#REF!&gt;0,'!!!KATILIMCI LİSTESİ!!!'!#REF!,K886)</f>
        <v>#REF!</v>
      </c>
      <c r="N886" s="135">
        <f t="shared" si="169"/>
        <v>742.5</v>
      </c>
      <c r="O886" s="135">
        <f t="shared" si="170"/>
        <v>907.5</v>
      </c>
      <c r="P886" s="139">
        <f t="shared" si="171"/>
        <v>17407.5</v>
      </c>
      <c r="Q886" s="135">
        <f>'5-Banka Listesi'!G887</f>
        <v>0</v>
      </c>
      <c r="R886" s="140">
        <f t="shared" si="172"/>
        <v>16500</v>
      </c>
      <c r="S886" s="140">
        <f t="shared" si="173"/>
        <v>371.25</v>
      </c>
      <c r="T886" s="140">
        <f t="shared" si="174"/>
        <v>330</v>
      </c>
      <c r="U886" s="135">
        <f t="shared" si="175"/>
        <v>17201.25</v>
      </c>
      <c r="V886" s="132">
        <v>882</v>
      </c>
    </row>
    <row r="887" spans="2:22" ht="33.950000000000003" customHeight="1" x14ac:dyDescent="0.25">
      <c r="B887" s="132">
        <v>883</v>
      </c>
      <c r="C887" s="133" t="str">
        <f>'!!!KATILIMCI LİSTESİ!!!'!B884</f>
        <v>MEHMET ALİ SAĞAN</v>
      </c>
      <c r="D887" s="134" t="str">
        <f>'!!!KATILIMCI LİSTESİ!!!'!C884</f>
        <v>26116115520</v>
      </c>
      <c r="E887" s="135">
        <f>'!!! VERİLER !!!'!C$1</f>
        <v>1375</v>
      </c>
      <c r="F887" s="136">
        <f>'1-Devamsızlık Formu (Ek-4)'!AJ889</f>
        <v>14</v>
      </c>
      <c r="G887" s="135">
        <f>IF(AND('1-Devamsızlık Formu (Ek-4)'!D889="",F887&gt;0,'1-Devamsızlık Formu (Ek-4)'!AW889="KASIM 2024"),(E887*(F887-1)+(666.75)),E887*F887)</f>
        <v>19250</v>
      </c>
      <c r="H887" s="135">
        <f t="shared" si="166"/>
        <v>192.5</v>
      </c>
      <c r="I887" s="141">
        <f t="shared" si="167"/>
        <v>192.5</v>
      </c>
      <c r="J887" s="135">
        <f t="shared" si="168"/>
        <v>0</v>
      </c>
      <c r="K887" s="135">
        <f t="shared" si="176"/>
        <v>0</v>
      </c>
      <c r="L887" s="135" t="e">
        <f t="shared" si="177"/>
        <v>#REF!</v>
      </c>
      <c r="M887" s="138" t="e">
        <f>IF(K887-'!!!KATILIMCI LİSTESİ!!!'!#REF!&gt;0,'!!!KATILIMCI LİSTESİ!!!'!#REF!,K887)</f>
        <v>#REF!</v>
      </c>
      <c r="N887" s="135">
        <f t="shared" si="169"/>
        <v>866.25</v>
      </c>
      <c r="O887" s="135">
        <f t="shared" si="170"/>
        <v>1058.75</v>
      </c>
      <c r="P887" s="139">
        <f t="shared" si="171"/>
        <v>20308.75</v>
      </c>
      <c r="Q887" s="135">
        <f>'5-Banka Listesi'!G888</f>
        <v>0</v>
      </c>
      <c r="R887" s="140">
        <f t="shared" si="172"/>
        <v>19250</v>
      </c>
      <c r="S887" s="140">
        <f t="shared" si="173"/>
        <v>433.125</v>
      </c>
      <c r="T887" s="140">
        <f t="shared" si="174"/>
        <v>385</v>
      </c>
      <c r="U887" s="135">
        <f t="shared" si="175"/>
        <v>20068.125</v>
      </c>
      <c r="V887" s="132">
        <v>883</v>
      </c>
    </row>
    <row r="888" spans="2:22" ht="33.950000000000003" customHeight="1" x14ac:dyDescent="0.25">
      <c r="B888" s="132">
        <v>884</v>
      </c>
      <c r="C888" s="133" t="str">
        <f>'!!!KATILIMCI LİSTESİ!!!'!B885</f>
        <v>MEHMET BERKE ATMACA</v>
      </c>
      <c r="D888" s="134" t="str">
        <f>'!!!KATILIMCI LİSTESİ!!!'!C885</f>
        <v>11228264792</v>
      </c>
      <c r="E888" s="135">
        <f>'!!! VERİLER !!!'!C$1</f>
        <v>1375</v>
      </c>
      <c r="F888" s="136">
        <f>'1-Devamsızlık Formu (Ek-4)'!AJ890</f>
        <v>14</v>
      </c>
      <c r="G888" s="135">
        <f>IF(AND('1-Devamsızlık Formu (Ek-4)'!D890="",F888&gt;0,'1-Devamsızlık Formu (Ek-4)'!AW890="KASIM 2024"),(E888*(F888-1)+(666.75)),E888*F888)</f>
        <v>19250</v>
      </c>
      <c r="H888" s="135">
        <f t="shared" si="166"/>
        <v>192.5</v>
      </c>
      <c r="I888" s="141">
        <f t="shared" si="167"/>
        <v>192.5</v>
      </c>
      <c r="J888" s="135">
        <f t="shared" si="168"/>
        <v>0</v>
      </c>
      <c r="K888" s="135">
        <f t="shared" si="176"/>
        <v>0</v>
      </c>
      <c r="L888" s="135" t="e">
        <f t="shared" si="177"/>
        <v>#REF!</v>
      </c>
      <c r="M888" s="138" t="e">
        <f>IF(K888-'!!!KATILIMCI LİSTESİ!!!'!#REF!&gt;0,'!!!KATILIMCI LİSTESİ!!!'!#REF!,K888)</f>
        <v>#REF!</v>
      </c>
      <c r="N888" s="135">
        <f t="shared" si="169"/>
        <v>866.25</v>
      </c>
      <c r="O888" s="135">
        <f t="shared" si="170"/>
        <v>1058.75</v>
      </c>
      <c r="P888" s="139">
        <f t="shared" si="171"/>
        <v>20308.75</v>
      </c>
      <c r="Q888" s="135">
        <f>'5-Banka Listesi'!G889</f>
        <v>0</v>
      </c>
      <c r="R888" s="140">
        <f t="shared" si="172"/>
        <v>19250</v>
      </c>
      <c r="S888" s="140">
        <f t="shared" si="173"/>
        <v>433.125</v>
      </c>
      <c r="T888" s="140">
        <f t="shared" si="174"/>
        <v>385</v>
      </c>
      <c r="U888" s="135">
        <f t="shared" si="175"/>
        <v>20068.125</v>
      </c>
      <c r="V888" s="132">
        <v>884</v>
      </c>
    </row>
    <row r="889" spans="2:22" ht="33.950000000000003" customHeight="1" x14ac:dyDescent="0.25">
      <c r="B889" s="132">
        <v>885</v>
      </c>
      <c r="C889" s="133" t="str">
        <f>'!!!KATILIMCI LİSTESİ!!!'!B886</f>
        <v>MEHMET DOĞAN AVCI</v>
      </c>
      <c r="D889" s="134" t="str">
        <f>'!!!KATILIMCI LİSTESİ!!!'!C886</f>
        <v>11478144820</v>
      </c>
      <c r="E889" s="135">
        <f>'!!! VERİLER !!!'!C$1</f>
        <v>1375</v>
      </c>
      <c r="F889" s="136">
        <f>'1-Devamsızlık Formu (Ek-4)'!AJ891</f>
        <v>6</v>
      </c>
      <c r="G889" s="135">
        <f>IF(AND('1-Devamsızlık Formu (Ek-4)'!D891="",F889&gt;0,'1-Devamsızlık Formu (Ek-4)'!AW891="KASIM 2024"),(E889*(F889-1)+(666.75)),E889*F889)</f>
        <v>8250</v>
      </c>
      <c r="H889" s="135">
        <f t="shared" si="166"/>
        <v>82.5</v>
      </c>
      <c r="I889" s="141">
        <f t="shared" si="167"/>
        <v>82.5</v>
      </c>
      <c r="J889" s="135">
        <f t="shared" si="168"/>
        <v>0</v>
      </c>
      <c r="K889" s="135">
        <f t="shared" si="176"/>
        <v>0</v>
      </c>
      <c r="L889" s="135" t="e">
        <f t="shared" si="177"/>
        <v>#REF!</v>
      </c>
      <c r="M889" s="138" t="e">
        <f>IF(K889-'!!!KATILIMCI LİSTESİ!!!'!#REF!&gt;0,'!!!KATILIMCI LİSTESİ!!!'!#REF!,K889)</f>
        <v>#REF!</v>
      </c>
      <c r="N889" s="135">
        <f t="shared" si="169"/>
        <v>371.25</v>
      </c>
      <c r="O889" s="135">
        <f t="shared" si="170"/>
        <v>453.75</v>
      </c>
      <c r="P889" s="139">
        <f t="shared" si="171"/>
        <v>8703.75</v>
      </c>
      <c r="Q889" s="135">
        <f>'5-Banka Listesi'!G890</f>
        <v>0</v>
      </c>
      <c r="R889" s="140">
        <f t="shared" si="172"/>
        <v>8250</v>
      </c>
      <c r="S889" s="140">
        <f t="shared" si="173"/>
        <v>185.625</v>
      </c>
      <c r="T889" s="140">
        <f t="shared" si="174"/>
        <v>165</v>
      </c>
      <c r="U889" s="135">
        <f t="shared" si="175"/>
        <v>8600.625</v>
      </c>
      <c r="V889" s="132">
        <v>885</v>
      </c>
    </row>
    <row r="890" spans="2:22" ht="33.950000000000003" customHeight="1" x14ac:dyDescent="0.25">
      <c r="B890" s="132">
        <v>886</v>
      </c>
      <c r="C890" s="133" t="str">
        <f>'!!!KATILIMCI LİSTESİ!!!'!B887</f>
        <v>MEHMET EMİN DÖNER</v>
      </c>
      <c r="D890" s="134" t="str">
        <f>'!!!KATILIMCI LİSTESİ!!!'!C887</f>
        <v>11363265142</v>
      </c>
      <c r="E890" s="135">
        <f>'!!! VERİLER !!!'!C$1</f>
        <v>1375</v>
      </c>
      <c r="F890" s="136">
        <f>'1-Devamsızlık Formu (Ek-4)'!AJ892</f>
        <v>14</v>
      </c>
      <c r="G890" s="135">
        <f>IF(AND('1-Devamsızlık Formu (Ek-4)'!D892="",F890&gt;0,'1-Devamsızlık Formu (Ek-4)'!AW892="KASIM 2024"),(E890*(F890-1)+(666.75)),E890*F890)</f>
        <v>19250</v>
      </c>
      <c r="H890" s="135">
        <f t="shared" si="166"/>
        <v>192.5</v>
      </c>
      <c r="I890" s="141">
        <f t="shared" si="167"/>
        <v>192.5</v>
      </c>
      <c r="J890" s="135">
        <f t="shared" si="168"/>
        <v>0</v>
      </c>
      <c r="K890" s="135">
        <f t="shared" si="176"/>
        <v>0</v>
      </c>
      <c r="L890" s="135" t="e">
        <f t="shared" si="177"/>
        <v>#REF!</v>
      </c>
      <c r="M890" s="138" t="e">
        <f>IF(K890-'!!!KATILIMCI LİSTESİ!!!'!#REF!&gt;0,'!!!KATILIMCI LİSTESİ!!!'!#REF!,K890)</f>
        <v>#REF!</v>
      </c>
      <c r="N890" s="135">
        <f t="shared" si="169"/>
        <v>866.25</v>
      </c>
      <c r="O890" s="135">
        <f t="shared" si="170"/>
        <v>1058.75</v>
      </c>
      <c r="P890" s="139">
        <f t="shared" si="171"/>
        <v>20308.75</v>
      </c>
      <c r="Q890" s="135">
        <f>'5-Banka Listesi'!G891</f>
        <v>0</v>
      </c>
      <c r="R890" s="140">
        <f t="shared" si="172"/>
        <v>19250</v>
      </c>
      <c r="S890" s="140">
        <f t="shared" si="173"/>
        <v>433.125</v>
      </c>
      <c r="T890" s="140">
        <f t="shared" si="174"/>
        <v>385</v>
      </c>
      <c r="U890" s="135">
        <f t="shared" si="175"/>
        <v>20068.125</v>
      </c>
      <c r="V890" s="132">
        <v>886</v>
      </c>
    </row>
    <row r="891" spans="2:22" ht="33.950000000000003" customHeight="1" x14ac:dyDescent="0.25">
      <c r="B891" s="132">
        <v>887</v>
      </c>
      <c r="C891" s="133" t="str">
        <f>'!!!KATILIMCI LİSTESİ!!!'!B888</f>
        <v>MEHMET EMİN ERBULUT</v>
      </c>
      <c r="D891" s="134" t="str">
        <f>'!!!KATILIMCI LİSTESİ!!!'!C888</f>
        <v>57808524436</v>
      </c>
      <c r="E891" s="135">
        <f>'!!! VERİLER !!!'!C$1</f>
        <v>1375</v>
      </c>
      <c r="F891" s="136">
        <f>'1-Devamsızlık Formu (Ek-4)'!AJ893</f>
        <v>8</v>
      </c>
      <c r="G891" s="135">
        <f>IF(AND('1-Devamsızlık Formu (Ek-4)'!D893="",F891&gt;0,'1-Devamsızlık Formu (Ek-4)'!AW893="KASIM 2024"),(E891*(F891-1)+(666.75)),E891*F891)</f>
        <v>11000</v>
      </c>
      <c r="H891" s="135">
        <f t="shared" si="166"/>
        <v>110</v>
      </c>
      <c r="I891" s="141">
        <f t="shared" si="167"/>
        <v>110</v>
      </c>
      <c r="J891" s="135">
        <f t="shared" si="168"/>
        <v>0</v>
      </c>
      <c r="K891" s="135">
        <f t="shared" si="176"/>
        <v>0</v>
      </c>
      <c r="L891" s="135" t="e">
        <f t="shared" si="177"/>
        <v>#REF!</v>
      </c>
      <c r="M891" s="138" t="e">
        <f>IF(K891-'!!!KATILIMCI LİSTESİ!!!'!#REF!&gt;0,'!!!KATILIMCI LİSTESİ!!!'!#REF!,K891)</f>
        <v>#REF!</v>
      </c>
      <c r="N891" s="135">
        <f t="shared" si="169"/>
        <v>495</v>
      </c>
      <c r="O891" s="135">
        <f t="shared" si="170"/>
        <v>605</v>
      </c>
      <c r="P891" s="139">
        <f t="shared" si="171"/>
        <v>11605</v>
      </c>
      <c r="Q891" s="135">
        <f>'5-Banka Listesi'!G892</f>
        <v>0</v>
      </c>
      <c r="R891" s="140">
        <f t="shared" si="172"/>
        <v>11000</v>
      </c>
      <c r="S891" s="140">
        <f t="shared" si="173"/>
        <v>247.5</v>
      </c>
      <c r="T891" s="140">
        <f t="shared" si="174"/>
        <v>220</v>
      </c>
      <c r="U891" s="135">
        <f t="shared" si="175"/>
        <v>11467.5</v>
      </c>
      <c r="V891" s="132">
        <v>887</v>
      </c>
    </row>
    <row r="892" spans="2:22" ht="33.950000000000003" customHeight="1" x14ac:dyDescent="0.25">
      <c r="B892" s="132">
        <v>888</v>
      </c>
      <c r="C892" s="133" t="str">
        <f>'!!!KATILIMCI LİSTESİ!!!'!B889</f>
        <v>MEHMET EMİN KILIÇ</v>
      </c>
      <c r="D892" s="134" t="str">
        <f>'!!!KATILIMCI LİSTESİ!!!'!C889</f>
        <v>34295285682</v>
      </c>
      <c r="E892" s="135">
        <f>'!!! VERİLER !!!'!C$1</f>
        <v>1375</v>
      </c>
      <c r="F892" s="136">
        <f>'1-Devamsızlık Formu (Ek-4)'!AJ894</f>
        <v>10</v>
      </c>
      <c r="G892" s="135">
        <f>IF(AND('1-Devamsızlık Formu (Ek-4)'!D894="",F892&gt;0,'1-Devamsızlık Formu (Ek-4)'!AW894="KASIM 2024"),(E892*(F892-1)+(666.75)),E892*F892)</f>
        <v>13750</v>
      </c>
      <c r="H892" s="135">
        <f t="shared" si="166"/>
        <v>137.5</v>
      </c>
      <c r="I892" s="141">
        <f t="shared" si="167"/>
        <v>137.5</v>
      </c>
      <c r="J892" s="135">
        <f t="shared" si="168"/>
        <v>0</v>
      </c>
      <c r="K892" s="135">
        <f t="shared" si="176"/>
        <v>0</v>
      </c>
      <c r="L892" s="135" t="e">
        <f t="shared" si="177"/>
        <v>#REF!</v>
      </c>
      <c r="M892" s="138" t="e">
        <f>IF(K892-'!!!KATILIMCI LİSTESİ!!!'!#REF!&gt;0,'!!!KATILIMCI LİSTESİ!!!'!#REF!,K892)</f>
        <v>#REF!</v>
      </c>
      <c r="N892" s="135">
        <f t="shared" si="169"/>
        <v>618.75</v>
      </c>
      <c r="O892" s="135">
        <f t="shared" si="170"/>
        <v>756.25</v>
      </c>
      <c r="P892" s="139">
        <f t="shared" si="171"/>
        <v>14506.25</v>
      </c>
      <c r="Q892" s="135">
        <f>'5-Banka Listesi'!G893</f>
        <v>0</v>
      </c>
      <c r="R892" s="140">
        <f t="shared" si="172"/>
        <v>13750</v>
      </c>
      <c r="S892" s="140">
        <f t="shared" si="173"/>
        <v>309.375</v>
      </c>
      <c r="T892" s="140">
        <f t="shared" si="174"/>
        <v>275</v>
      </c>
      <c r="U892" s="135">
        <f t="shared" si="175"/>
        <v>14334.375</v>
      </c>
      <c r="V892" s="132">
        <v>888</v>
      </c>
    </row>
    <row r="893" spans="2:22" ht="33.950000000000003" customHeight="1" x14ac:dyDescent="0.25">
      <c r="B893" s="132">
        <v>889</v>
      </c>
      <c r="C893" s="133" t="str">
        <f>'!!!KATILIMCI LİSTESİ!!!'!B890</f>
        <v>MEHMET EMİN POLAT</v>
      </c>
      <c r="D893" s="134" t="str">
        <f>'!!!KATILIMCI LİSTESİ!!!'!C890</f>
        <v>27053519372</v>
      </c>
      <c r="E893" s="135">
        <f>'!!! VERİLER !!!'!C$1</f>
        <v>1375</v>
      </c>
      <c r="F893" s="136">
        <f>'1-Devamsızlık Formu (Ek-4)'!AJ895</f>
        <v>14</v>
      </c>
      <c r="G893" s="135">
        <f>IF(AND('1-Devamsızlık Formu (Ek-4)'!D895="",F893&gt;0,'1-Devamsızlık Formu (Ek-4)'!AW895="KASIM 2024"),(E893*(F893-1)+(666.75)),E893*F893)</f>
        <v>19250</v>
      </c>
      <c r="H893" s="135">
        <f t="shared" si="166"/>
        <v>192.5</v>
      </c>
      <c r="I893" s="141">
        <f t="shared" si="167"/>
        <v>192.5</v>
      </c>
      <c r="J893" s="135">
        <f t="shared" si="168"/>
        <v>0</v>
      </c>
      <c r="K893" s="135">
        <f t="shared" si="176"/>
        <v>0</v>
      </c>
      <c r="L893" s="135" t="e">
        <f t="shared" si="177"/>
        <v>#REF!</v>
      </c>
      <c r="M893" s="138" t="e">
        <f>IF(K893-'!!!KATILIMCI LİSTESİ!!!'!#REF!&gt;0,'!!!KATILIMCI LİSTESİ!!!'!#REF!,K893)</f>
        <v>#REF!</v>
      </c>
      <c r="N893" s="135">
        <f t="shared" si="169"/>
        <v>866.25</v>
      </c>
      <c r="O893" s="135">
        <f t="shared" si="170"/>
        <v>1058.75</v>
      </c>
      <c r="P893" s="139">
        <f t="shared" si="171"/>
        <v>20308.75</v>
      </c>
      <c r="Q893" s="135">
        <f>'5-Banka Listesi'!G894</f>
        <v>0</v>
      </c>
      <c r="R893" s="140">
        <f t="shared" si="172"/>
        <v>19250</v>
      </c>
      <c r="S893" s="140">
        <f t="shared" si="173"/>
        <v>433.125</v>
      </c>
      <c r="T893" s="140">
        <f t="shared" si="174"/>
        <v>385</v>
      </c>
      <c r="U893" s="135">
        <f t="shared" si="175"/>
        <v>20068.125</v>
      </c>
      <c r="V893" s="132">
        <v>889</v>
      </c>
    </row>
    <row r="894" spans="2:22" ht="33.950000000000003" customHeight="1" x14ac:dyDescent="0.25">
      <c r="B894" s="132">
        <v>890</v>
      </c>
      <c r="C894" s="133" t="str">
        <f>'!!!KATILIMCI LİSTESİ!!!'!B891</f>
        <v>MEHMET EMİN ŞAHİN</v>
      </c>
      <c r="D894" s="134" t="str">
        <f>'!!!KATILIMCI LİSTESİ!!!'!C891</f>
        <v>13907959036</v>
      </c>
      <c r="E894" s="135">
        <f>'!!! VERİLER !!!'!C$1</f>
        <v>1375</v>
      </c>
      <c r="F894" s="136">
        <f>'1-Devamsızlık Formu (Ek-4)'!AJ896</f>
        <v>14</v>
      </c>
      <c r="G894" s="135">
        <f>IF(AND('1-Devamsızlık Formu (Ek-4)'!D896="",F894&gt;0,'1-Devamsızlık Formu (Ek-4)'!AW896="KASIM 2024"),(E894*(F894-1)+(666.75)),E894*F894)</f>
        <v>19250</v>
      </c>
      <c r="H894" s="135">
        <f t="shared" si="166"/>
        <v>192.5</v>
      </c>
      <c r="I894" s="141">
        <f t="shared" si="167"/>
        <v>192.5</v>
      </c>
      <c r="J894" s="135">
        <f t="shared" si="168"/>
        <v>0</v>
      </c>
      <c r="K894" s="135">
        <f t="shared" si="176"/>
        <v>0</v>
      </c>
      <c r="L894" s="135" t="e">
        <f t="shared" si="177"/>
        <v>#REF!</v>
      </c>
      <c r="M894" s="138" t="e">
        <f>IF(K894-'!!!KATILIMCI LİSTESİ!!!'!#REF!&gt;0,'!!!KATILIMCI LİSTESİ!!!'!#REF!,K894)</f>
        <v>#REF!</v>
      </c>
      <c r="N894" s="135">
        <f t="shared" si="169"/>
        <v>866.25</v>
      </c>
      <c r="O894" s="135">
        <f t="shared" si="170"/>
        <v>1058.75</v>
      </c>
      <c r="P894" s="139">
        <f t="shared" si="171"/>
        <v>20308.75</v>
      </c>
      <c r="Q894" s="135">
        <f>'5-Banka Listesi'!G895</f>
        <v>0</v>
      </c>
      <c r="R894" s="140">
        <f t="shared" si="172"/>
        <v>19250</v>
      </c>
      <c r="S894" s="140">
        <f t="shared" si="173"/>
        <v>433.125</v>
      </c>
      <c r="T894" s="140">
        <f t="shared" si="174"/>
        <v>385</v>
      </c>
      <c r="U894" s="135">
        <f t="shared" si="175"/>
        <v>20068.125</v>
      </c>
      <c r="V894" s="132">
        <v>890</v>
      </c>
    </row>
    <row r="895" spans="2:22" ht="33.950000000000003" customHeight="1" x14ac:dyDescent="0.25">
      <c r="B895" s="132">
        <v>891</v>
      </c>
      <c r="C895" s="133" t="str">
        <f>'!!!KATILIMCI LİSTESİ!!!'!B892</f>
        <v>MEHMET EMİN TUFAN</v>
      </c>
      <c r="D895" s="134" t="str">
        <f>'!!!KATILIMCI LİSTESİ!!!'!C892</f>
        <v>35185471116</v>
      </c>
      <c r="E895" s="135">
        <f>'!!! VERİLER !!!'!C$1</f>
        <v>1375</v>
      </c>
      <c r="F895" s="136">
        <f>'1-Devamsızlık Formu (Ek-4)'!AJ897</f>
        <v>14</v>
      </c>
      <c r="G895" s="135">
        <f>IF(AND('1-Devamsızlık Formu (Ek-4)'!D897="",F895&gt;0,'1-Devamsızlık Formu (Ek-4)'!AW897="KASIM 2024"),(E895*(F895-1)+(666.75)),E895*F895)</f>
        <v>19250</v>
      </c>
      <c r="H895" s="135">
        <f t="shared" si="166"/>
        <v>192.5</v>
      </c>
      <c r="I895" s="141">
        <f t="shared" si="167"/>
        <v>192.5</v>
      </c>
      <c r="J895" s="135">
        <f t="shared" si="168"/>
        <v>0</v>
      </c>
      <c r="K895" s="135">
        <f t="shared" si="176"/>
        <v>0</v>
      </c>
      <c r="L895" s="135" t="e">
        <f t="shared" si="177"/>
        <v>#REF!</v>
      </c>
      <c r="M895" s="138" t="e">
        <f>IF(K895-'!!!KATILIMCI LİSTESİ!!!'!#REF!&gt;0,'!!!KATILIMCI LİSTESİ!!!'!#REF!,K895)</f>
        <v>#REF!</v>
      </c>
      <c r="N895" s="135">
        <f t="shared" si="169"/>
        <v>866.25</v>
      </c>
      <c r="O895" s="135">
        <f t="shared" si="170"/>
        <v>1058.75</v>
      </c>
      <c r="P895" s="139">
        <f t="shared" si="171"/>
        <v>20308.75</v>
      </c>
      <c r="Q895" s="135">
        <f>'5-Banka Listesi'!G896</f>
        <v>0</v>
      </c>
      <c r="R895" s="140">
        <f t="shared" si="172"/>
        <v>19250</v>
      </c>
      <c r="S895" s="140">
        <f t="shared" si="173"/>
        <v>433.125</v>
      </c>
      <c r="T895" s="140">
        <f t="shared" si="174"/>
        <v>385</v>
      </c>
      <c r="U895" s="135">
        <f t="shared" si="175"/>
        <v>20068.125</v>
      </c>
      <c r="V895" s="132">
        <v>891</v>
      </c>
    </row>
    <row r="896" spans="2:22" ht="33.950000000000003" customHeight="1" x14ac:dyDescent="0.25">
      <c r="B896" s="132">
        <v>892</v>
      </c>
      <c r="C896" s="133" t="str">
        <f>'!!!KATILIMCI LİSTESİ!!!'!B893</f>
        <v>MEHMET EMİR AVCI</v>
      </c>
      <c r="D896" s="134" t="str">
        <f>'!!!KATILIMCI LİSTESİ!!!'!C893</f>
        <v>11420337416</v>
      </c>
      <c r="E896" s="135">
        <f>'!!! VERİLER !!!'!C$1</f>
        <v>1375</v>
      </c>
      <c r="F896" s="136">
        <f>'1-Devamsızlık Formu (Ek-4)'!AJ898</f>
        <v>14</v>
      </c>
      <c r="G896" s="135">
        <f>IF(AND('1-Devamsızlık Formu (Ek-4)'!D898="",F896&gt;0,'1-Devamsızlık Formu (Ek-4)'!AW898="KASIM 2024"),(E896*(F896-1)+(666.75)),E896*F896)</f>
        <v>19250</v>
      </c>
      <c r="H896" s="135">
        <f t="shared" si="166"/>
        <v>192.5</v>
      </c>
      <c r="I896" s="141">
        <f t="shared" si="167"/>
        <v>192.5</v>
      </c>
      <c r="J896" s="135">
        <f t="shared" si="168"/>
        <v>0</v>
      </c>
      <c r="K896" s="135">
        <f t="shared" si="176"/>
        <v>0</v>
      </c>
      <c r="L896" s="135" t="e">
        <f t="shared" si="177"/>
        <v>#REF!</v>
      </c>
      <c r="M896" s="138" t="e">
        <f>IF(K896-'!!!KATILIMCI LİSTESİ!!!'!#REF!&gt;0,'!!!KATILIMCI LİSTESİ!!!'!#REF!,K896)</f>
        <v>#REF!</v>
      </c>
      <c r="N896" s="135">
        <f t="shared" si="169"/>
        <v>866.25</v>
      </c>
      <c r="O896" s="135">
        <f t="shared" si="170"/>
        <v>1058.75</v>
      </c>
      <c r="P896" s="139">
        <f t="shared" si="171"/>
        <v>20308.75</v>
      </c>
      <c r="Q896" s="135">
        <f>'5-Banka Listesi'!G897</f>
        <v>0</v>
      </c>
      <c r="R896" s="140">
        <f t="shared" si="172"/>
        <v>19250</v>
      </c>
      <c r="S896" s="140">
        <f t="shared" si="173"/>
        <v>433.125</v>
      </c>
      <c r="T896" s="140">
        <f t="shared" si="174"/>
        <v>385</v>
      </c>
      <c r="U896" s="135">
        <f t="shared" si="175"/>
        <v>20068.125</v>
      </c>
      <c r="V896" s="132">
        <v>892</v>
      </c>
    </row>
    <row r="897" spans="2:22" ht="33.950000000000003" customHeight="1" x14ac:dyDescent="0.25">
      <c r="B897" s="132">
        <v>893</v>
      </c>
      <c r="C897" s="133" t="str">
        <f>'!!!KATILIMCI LİSTESİ!!!'!B894</f>
        <v>MEHMET ENES CİĞERCİ</v>
      </c>
      <c r="D897" s="134" t="str">
        <f>'!!!KATILIMCI LİSTESİ!!!'!C894</f>
        <v>27223728610</v>
      </c>
      <c r="E897" s="135">
        <f>'!!! VERİLER !!!'!C$1</f>
        <v>1375</v>
      </c>
      <c r="F897" s="136">
        <f>'1-Devamsızlık Formu (Ek-4)'!AJ899</f>
        <v>14</v>
      </c>
      <c r="G897" s="135">
        <f>IF(AND('1-Devamsızlık Formu (Ek-4)'!D899="",F897&gt;0,'1-Devamsızlık Formu (Ek-4)'!AW899="KASIM 2024"),(E897*(F897-1)+(666.75)),E897*F897)</f>
        <v>19250</v>
      </c>
      <c r="H897" s="135">
        <f t="shared" si="166"/>
        <v>192.5</v>
      </c>
      <c r="I897" s="141">
        <f t="shared" si="167"/>
        <v>192.5</v>
      </c>
      <c r="J897" s="135">
        <f t="shared" si="168"/>
        <v>0</v>
      </c>
      <c r="K897" s="135">
        <f t="shared" si="176"/>
        <v>0</v>
      </c>
      <c r="L897" s="135" t="e">
        <f t="shared" si="177"/>
        <v>#REF!</v>
      </c>
      <c r="M897" s="138" t="e">
        <f>IF(K897-'!!!KATILIMCI LİSTESİ!!!'!#REF!&gt;0,'!!!KATILIMCI LİSTESİ!!!'!#REF!,K897)</f>
        <v>#REF!</v>
      </c>
      <c r="N897" s="135">
        <f t="shared" si="169"/>
        <v>866.25</v>
      </c>
      <c r="O897" s="135">
        <f t="shared" si="170"/>
        <v>1058.75</v>
      </c>
      <c r="P897" s="139">
        <f t="shared" si="171"/>
        <v>20308.75</v>
      </c>
      <c r="Q897" s="135">
        <f>'5-Banka Listesi'!G898</f>
        <v>0</v>
      </c>
      <c r="R897" s="140">
        <f t="shared" si="172"/>
        <v>19250</v>
      </c>
      <c r="S897" s="140">
        <f t="shared" si="173"/>
        <v>433.125</v>
      </c>
      <c r="T897" s="140">
        <f t="shared" si="174"/>
        <v>385</v>
      </c>
      <c r="U897" s="135">
        <f t="shared" si="175"/>
        <v>20068.125</v>
      </c>
      <c r="V897" s="132">
        <v>893</v>
      </c>
    </row>
    <row r="898" spans="2:22" ht="33.950000000000003" customHeight="1" x14ac:dyDescent="0.25">
      <c r="B898" s="132">
        <v>894</v>
      </c>
      <c r="C898" s="133" t="str">
        <f>'!!!KATILIMCI LİSTESİ!!!'!B895</f>
        <v>MEHMET ERAY ÖZEREN</v>
      </c>
      <c r="D898" s="134" t="str">
        <f>'!!!KATILIMCI LİSTESİ!!!'!C895</f>
        <v>15710121266</v>
      </c>
      <c r="E898" s="135">
        <f>'!!! VERİLER !!!'!C$1</f>
        <v>1375</v>
      </c>
      <c r="F898" s="136">
        <f>'1-Devamsızlık Formu (Ek-4)'!AJ900</f>
        <v>12</v>
      </c>
      <c r="G898" s="135">
        <f>IF(AND('1-Devamsızlık Formu (Ek-4)'!D900="",F898&gt;0,'1-Devamsızlık Formu (Ek-4)'!AW900="KASIM 2024"),(E898*(F898-1)+(666.75)),E898*F898)</f>
        <v>16500</v>
      </c>
      <c r="H898" s="135">
        <f t="shared" si="166"/>
        <v>165</v>
      </c>
      <c r="I898" s="141">
        <f t="shared" si="167"/>
        <v>165</v>
      </c>
      <c r="J898" s="135">
        <f t="shared" si="168"/>
        <v>0</v>
      </c>
      <c r="K898" s="135">
        <f t="shared" si="176"/>
        <v>0</v>
      </c>
      <c r="L898" s="135" t="e">
        <f t="shared" si="177"/>
        <v>#REF!</v>
      </c>
      <c r="M898" s="138" t="e">
        <f>IF(K898-'!!!KATILIMCI LİSTESİ!!!'!#REF!&gt;0,'!!!KATILIMCI LİSTESİ!!!'!#REF!,K898)</f>
        <v>#REF!</v>
      </c>
      <c r="N898" s="135">
        <f t="shared" si="169"/>
        <v>742.5</v>
      </c>
      <c r="O898" s="135">
        <f t="shared" si="170"/>
        <v>907.5</v>
      </c>
      <c r="P898" s="139">
        <f t="shared" si="171"/>
        <v>17407.5</v>
      </c>
      <c r="Q898" s="135">
        <f>'5-Banka Listesi'!G899</f>
        <v>0</v>
      </c>
      <c r="R898" s="140">
        <f t="shared" si="172"/>
        <v>16500</v>
      </c>
      <c r="S898" s="140">
        <f t="shared" si="173"/>
        <v>371.25</v>
      </c>
      <c r="T898" s="140">
        <f t="shared" si="174"/>
        <v>330</v>
      </c>
      <c r="U898" s="135">
        <f t="shared" si="175"/>
        <v>17201.25</v>
      </c>
      <c r="V898" s="132">
        <v>894</v>
      </c>
    </row>
    <row r="899" spans="2:22" ht="33.950000000000003" customHeight="1" x14ac:dyDescent="0.25">
      <c r="B899" s="132">
        <v>895</v>
      </c>
      <c r="C899" s="133" t="str">
        <f>'!!!KATILIMCI LİSTESİ!!!'!B896</f>
        <v>MEHMET EREN ELBOZAN</v>
      </c>
      <c r="D899" s="134" t="str">
        <f>'!!!KATILIMCI LİSTESİ!!!'!C896</f>
        <v>11153206188</v>
      </c>
      <c r="E899" s="135">
        <f>'!!! VERİLER !!!'!C$1</f>
        <v>1375</v>
      </c>
      <c r="F899" s="136">
        <f>'1-Devamsızlık Formu (Ek-4)'!AJ901</f>
        <v>14</v>
      </c>
      <c r="G899" s="135">
        <f>IF(AND('1-Devamsızlık Formu (Ek-4)'!D901="",F899&gt;0,'1-Devamsızlık Formu (Ek-4)'!AW901="KASIM 2024"),(E899*(F899-1)+(666.75)),E899*F899)</f>
        <v>19250</v>
      </c>
      <c r="H899" s="135">
        <f t="shared" si="166"/>
        <v>192.5</v>
      </c>
      <c r="I899" s="141">
        <f t="shared" si="167"/>
        <v>192.5</v>
      </c>
      <c r="J899" s="135">
        <f t="shared" si="168"/>
        <v>0</v>
      </c>
      <c r="K899" s="135">
        <f t="shared" si="176"/>
        <v>0</v>
      </c>
      <c r="L899" s="135" t="e">
        <f t="shared" si="177"/>
        <v>#REF!</v>
      </c>
      <c r="M899" s="138" t="e">
        <f>IF(K899-'!!!KATILIMCI LİSTESİ!!!'!#REF!&gt;0,'!!!KATILIMCI LİSTESİ!!!'!#REF!,K899)</f>
        <v>#REF!</v>
      </c>
      <c r="N899" s="135">
        <f t="shared" si="169"/>
        <v>866.25</v>
      </c>
      <c r="O899" s="135">
        <f t="shared" si="170"/>
        <v>1058.75</v>
      </c>
      <c r="P899" s="139">
        <f t="shared" si="171"/>
        <v>20308.75</v>
      </c>
      <c r="Q899" s="135">
        <f>'5-Banka Listesi'!G900</f>
        <v>0</v>
      </c>
      <c r="R899" s="140">
        <f t="shared" si="172"/>
        <v>19250</v>
      </c>
      <c r="S899" s="140">
        <f t="shared" si="173"/>
        <v>433.125</v>
      </c>
      <c r="T899" s="140">
        <f t="shared" si="174"/>
        <v>385</v>
      </c>
      <c r="U899" s="135">
        <f t="shared" si="175"/>
        <v>20068.125</v>
      </c>
      <c r="V899" s="132">
        <v>895</v>
      </c>
    </row>
    <row r="900" spans="2:22" ht="33.950000000000003" customHeight="1" x14ac:dyDescent="0.25">
      <c r="B900" s="132">
        <v>896</v>
      </c>
      <c r="C900" s="133" t="str">
        <f>'!!!KATILIMCI LİSTESİ!!!'!B897</f>
        <v>MEHMET ERKAN YILDIZ</v>
      </c>
      <c r="D900" s="134" t="str">
        <f>'!!!KATILIMCI LİSTESİ!!!'!C897</f>
        <v>46531074820</v>
      </c>
      <c r="E900" s="135">
        <f>'!!! VERİLER !!!'!C$1</f>
        <v>1375</v>
      </c>
      <c r="F900" s="136">
        <f>'1-Devamsızlık Formu (Ek-4)'!AJ902</f>
        <v>14</v>
      </c>
      <c r="G900" s="135">
        <f>IF(AND('1-Devamsızlık Formu (Ek-4)'!D902="",F900&gt;0,'1-Devamsızlık Formu (Ek-4)'!AW902="KASIM 2024"),(E900*(F900-1)+(666.75)),E900*F900)</f>
        <v>19250</v>
      </c>
      <c r="H900" s="135">
        <f t="shared" si="166"/>
        <v>192.5</v>
      </c>
      <c r="I900" s="141">
        <f t="shared" si="167"/>
        <v>192.5</v>
      </c>
      <c r="J900" s="135">
        <f t="shared" si="168"/>
        <v>0</v>
      </c>
      <c r="K900" s="135">
        <f t="shared" si="176"/>
        <v>0</v>
      </c>
      <c r="L900" s="135" t="e">
        <f t="shared" si="177"/>
        <v>#REF!</v>
      </c>
      <c r="M900" s="138" t="e">
        <f>IF(K900-'!!!KATILIMCI LİSTESİ!!!'!#REF!&gt;0,'!!!KATILIMCI LİSTESİ!!!'!#REF!,K900)</f>
        <v>#REF!</v>
      </c>
      <c r="N900" s="135">
        <f t="shared" si="169"/>
        <v>866.25</v>
      </c>
      <c r="O900" s="135">
        <f t="shared" si="170"/>
        <v>1058.75</v>
      </c>
      <c r="P900" s="139">
        <f t="shared" si="171"/>
        <v>20308.75</v>
      </c>
      <c r="Q900" s="135">
        <f>'5-Banka Listesi'!G901</f>
        <v>0</v>
      </c>
      <c r="R900" s="140">
        <f t="shared" si="172"/>
        <v>19250</v>
      </c>
      <c r="S900" s="140">
        <f t="shared" si="173"/>
        <v>433.125</v>
      </c>
      <c r="T900" s="140">
        <f t="shared" si="174"/>
        <v>385</v>
      </c>
      <c r="U900" s="135">
        <f t="shared" si="175"/>
        <v>20068.125</v>
      </c>
      <c r="V900" s="132">
        <v>896</v>
      </c>
    </row>
    <row r="901" spans="2:22" ht="33.950000000000003" customHeight="1" x14ac:dyDescent="0.25">
      <c r="B901" s="132">
        <v>897</v>
      </c>
      <c r="C901" s="133" t="str">
        <f>'!!!KATILIMCI LİSTESİ!!!'!B898</f>
        <v>MEHMET FATİH BALCI</v>
      </c>
      <c r="D901" s="134" t="str">
        <f>'!!!KATILIMCI LİSTESİ!!!'!C898</f>
        <v>44050952728</v>
      </c>
      <c r="E901" s="135">
        <f>'!!! VERİLER !!!'!C$1</f>
        <v>1375</v>
      </c>
      <c r="F901" s="136">
        <f>'1-Devamsızlık Formu (Ek-4)'!AJ903</f>
        <v>3</v>
      </c>
      <c r="G901" s="135">
        <f>IF(AND('1-Devamsızlık Formu (Ek-4)'!D903="",F901&gt;0,'1-Devamsızlık Formu (Ek-4)'!AW903="KASIM 2024"),(E901*(F901-1)+(666.75)),E901*F901)</f>
        <v>4125</v>
      </c>
      <c r="H901" s="135">
        <f t="shared" si="166"/>
        <v>41.25</v>
      </c>
      <c r="I901" s="141">
        <f t="shared" si="167"/>
        <v>41.25</v>
      </c>
      <c r="J901" s="135">
        <f t="shared" si="168"/>
        <v>0</v>
      </c>
      <c r="K901" s="135">
        <f t="shared" si="176"/>
        <v>0</v>
      </c>
      <c r="L901" s="135" t="e">
        <f t="shared" si="177"/>
        <v>#REF!</v>
      </c>
      <c r="M901" s="138" t="e">
        <f>IF(K901-'!!!KATILIMCI LİSTESİ!!!'!#REF!&gt;0,'!!!KATILIMCI LİSTESİ!!!'!#REF!,K901)</f>
        <v>#REF!</v>
      </c>
      <c r="N901" s="135">
        <f t="shared" si="169"/>
        <v>185.625</v>
      </c>
      <c r="O901" s="135">
        <f t="shared" si="170"/>
        <v>226.875</v>
      </c>
      <c r="P901" s="139">
        <f t="shared" si="171"/>
        <v>4351.875</v>
      </c>
      <c r="Q901" s="135">
        <f>'5-Banka Listesi'!G902</f>
        <v>0</v>
      </c>
      <c r="R901" s="140">
        <f t="shared" si="172"/>
        <v>4125</v>
      </c>
      <c r="S901" s="140">
        <f t="shared" si="173"/>
        <v>92.813000000000002</v>
      </c>
      <c r="T901" s="140">
        <f t="shared" si="174"/>
        <v>82.5</v>
      </c>
      <c r="U901" s="135">
        <f t="shared" si="175"/>
        <v>4300.3130000000001</v>
      </c>
      <c r="V901" s="132">
        <v>897</v>
      </c>
    </row>
    <row r="902" spans="2:22" ht="33.950000000000003" customHeight="1" x14ac:dyDescent="0.25">
      <c r="B902" s="132">
        <v>898</v>
      </c>
      <c r="C902" s="133" t="str">
        <f>'!!!KATILIMCI LİSTESİ!!!'!B899</f>
        <v>MEHMET FATİH ÇIKLA</v>
      </c>
      <c r="D902" s="134" t="str">
        <f>'!!!KATILIMCI LİSTESİ!!!'!C899</f>
        <v>59833329406</v>
      </c>
      <c r="E902" s="135">
        <f>'!!! VERİLER !!!'!C$1</f>
        <v>1375</v>
      </c>
      <c r="F902" s="136">
        <f>'1-Devamsızlık Formu (Ek-4)'!AJ904</f>
        <v>14</v>
      </c>
      <c r="G902" s="135">
        <f>IF(AND('1-Devamsızlık Formu (Ek-4)'!D904="",F902&gt;0,'1-Devamsızlık Formu (Ek-4)'!AW904="KASIM 2024"),(E902*(F902-1)+(666.75)),E902*F902)</f>
        <v>19250</v>
      </c>
      <c r="H902" s="135">
        <f t="shared" ref="H902:H965" si="178">G902*0.01</f>
        <v>192.5</v>
      </c>
      <c r="I902" s="141">
        <f t="shared" ref="I902:I965" si="179">G902*0.01</f>
        <v>192.5</v>
      </c>
      <c r="J902" s="135">
        <f t="shared" ref="J902:J965" si="180">IF(G902&gt;20002.5,(G902-H902-I902)-(17002.12),0)</f>
        <v>0</v>
      </c>
      <c r="K902" s="135">
        <f t="shared" si="176"/>
        <v>0</v>
      </c>
      <c r="L902" s="135" t="e">
        <f t="shared" si="177"/>
        <v>#REF!</v>
      </c>
      <c r="M902" s="138" t="e">
        <f>IF(K902-'!!!KATILIMCI LİSTESİ!!!'!#REF!&gt;0,'!!!KATILIMCI LİSTESİ!!!'!#REF!,K902)</f>
        <v>#REF!</v>
      </c>
      <c r="N902" s="135">
        <f t="shared" ref="N902:N965" si="181">G902*0.045</f>
        <v>866.25</v>
      </c>
      <c r="O902" s="135">
        <f t="shared" ref="O902:O965" si="182">G902*0.055</f>
        <v>1058.75</v>
      </c>
      <c r="P902" s="139">
        <f t="shared" ref="P902:P965" si="183">G902+O902</f>
        <v>20308.75</v>
      </c>
      <c r="Q902" s="135">
        <f>'5-Banka Listesi'!G903</f>
        <v>0</v>
      </c>
      <c r="R902" s="140">
        <f t="shared" ref="R902:R965" si="184">G902-Q902</f>
        <v>19250</v>
      </c>
      <c r="S902" s="140">
        <f t="shared" ref="S902:S965" si="185">ROUND(G902*0.0225,3)</f>
        <v>433.125</v>
      </c>
      <c r="T902" s="140">
        <f t="shared" ref="T902:T965" si="186">ROUND(G902*0.02,3)</f>
        <v>385</v>
      </c>
      <c r="U902" s="135">
        <f t="shared" ref="U902:U965" si="187">ROUND(Q902+R902+S902+T902,3)</f>
        <v>20068.125</v>
      </c>
      <c r="V902" s="132">
        <v>898</v>
      </c>
    </row>
    <row r="903" spans="2:22" ht="33.950000000000003" customHeight="1" x14ac:dyDescent="0.25">
      <c r="B903" s="132">
        <v>899</v>
      </c>
      <c r="C903" s="133" t="str">
        <f>'!!!KATILIMCI LİSTESİ!!!'!B900</f>
        <v>MEHMET FATİH SOLMAZ</v>
      </c>
      <c r="D903" s="134" t="str">
        <f>'!!!KATILIMCI LİSTESİ!!!'!C900</f>
        <v>12899206456</v>
      </c>
      <c r="E903" s="135">
        <f>'!!! VERİLER !!!'!C$1</f>
        <v>1375</v>
      </c>
      <c r="F903" s="136">
        <f>'1-Devamsızlık Formu (Ek-4)'!AJ905</f>
        <v>14</v>
      </c>
      <c r="G903" s="135">
        <f>IF(AND('1-Devamsızlık Formu (Ek-4)'!D905="",F903&gt;0,'1-Devamsızlık Formu (Ek-4)'!AW905="KASIM 2024"),(E903*(F903-1)+(666.75)),E903*F903)</f>
        <v>19250</v>
      </c>
      <c r="H903" s="135">
        <f t="shared" si="178"/>
        <v>192.5</v>
      </c>
      <c r="I903" s="141">
        <f t="shared" si="179"/>
        <v>192.5</v>
      </c>
      <c r="J903" s="135">
        <f t="shared" si="180"/>
        <v>0</v>
      </c>
      <c r="K903" s="135">
        <f t="shared" si="176"/>
        <v>0</v>
      </c>
      <c r="L903" s="135" t="e">
        <f t="shared" si="177"/>
        <v>#REF!</v>
      </c>
      <c r="M903" s="138" t="e">
        <f>IF(K903-'!!!KATILIMCI LİSTESİ!!!'!#REF!&gt;0,'!!!KATILIMCI LİSTESİ!!!'!#REF!,K903)</f>
        <v>#REF!</v>
      </c>
      <c r="N903" s="135">
        <f t="shared" si="181"/>
        <v>866.25</v>
      </c>
      <c r="O903" s="135">
        <f t="shared" si="182"/>
        <v>1058.75</v>
      </c>
      <c r="P903" s="139">
        <f t="shared" si="183"/>
        <v>20308.75</v>
      </c>
      <c r="Q903" s="135">
        <f>'5-Banka Listesi'!G904</f>
        <v>0</v>
      </c>
      <c r="R903" s="140">
        <f t="shared" si="184"/>
        <v>19250</v>
      </c>
      <c r="S903" s="140">
        <f t="shared" si="185"/>
        <v>433.125</v>
      </c>
      <c r="T903" s="140">
        <f t="shared" si="186"/>
        <v>385</v>
      </c>
      <c r="U903" s="135">
        <f t="shared" si="187"/>
        <v>20068.125</v>
      </c>
      <c r="V903" s="132">
        <v>899</v>
      </c>
    </row>
    <row r="904" spans="2:22" ht="33.950000000000003" customHeight="1" x14ac:dyDescent="0.25">
      <c r="B904" s="132">
        <v>900</v>
      </c>
      <c r="C904" s="133" t="str">
        <f>'!!!KATILIMCI LİSTESİ!!!'!B901</f>
        <v>MEHMET FATİH URHAN</v>
      </c>
      <c r="D904" s="134" t="str">
        <f>'!!!KATILIMCI LİSTESİ!!!'!C901</f>
        <v>10886277458</v>
      </c>
      <c r="E904" s="135">
        <f>'!!! VERİLER !!!'!C$1</f>
        <v>1375</v>
      </c>
      <c r="F904" s="136">
        <f>'1-Devamsızlık Formu (Ek-4)'!AJ906</f>
        <v>14</v>
      </c>
      <c r="G904" s="135">
        <f>IF(AND('1-Devamsızlık Formu (Ek-4)'!D906="",F904&gt;0,'1-Devamsızlık Formu (Ek-4)'!AW906="KASIM 2024"),(E904*(F904-1)+(666.75)),E904*F904)</f>
        <v>19250</v>
      </c>
      <c r="H904" s="135">
        <f t="shared" si="178"/>
        <v>192.5</v>
      </c>
      <c r="I904" s="141">
        <f t="shared" si="179"/>
        <v>192.5</v>
      </c>
      <c r="J904" s="135">
        <f t="shared" si="180"/>
        <v>0</v>
      </c>
      <c r="K904" s="135">
        <f t="shared" si="176"/>
        <v>0</v>
      </c>
      <c r="L904" s="135" t="e">
        <f t="shared" si="177"/>
        <v>#REF!</v>
      </c>
      <c r="M904" s="138" t="e">
        <f>IF(K904-'!!!KATILIMCI LİSTESİ!!!'!#REF!&gt;0,'!!!KATILIMCI LİSTESİ!!!'!#REF!,K904)</f>
        <v>#REF!</v>
      </c>
      <c r="N904" s="135">
        <f t="shared" si="181"/>
        <v>866.25</v>
      </c>
      <c r="O904" s="135">
        <f t="shared" si="182"/>
        <v>1058.75</v>
      </c>
      <c r="P904" s="139">
        <f t="shared" si="183"/>
        <v>20308.75</v>
      </c>
      <c r="Q904" s="135">
        <f>'5-Banka Listesi'!G905</f>
        <v>0</v>
      </c>
      <c r="R904" s="140">
        <f t="shared" si="184"/>
        <v>19250</v>
      </c>
      <c r="S904" s="140">
        <f t="shared" si="185"/>
        <v>433.125</v>
      </c>
      <c r="T904" s="140">
        <f t="shared" si="186"/>
        <v>385</v>
      </c>
      <c r="U904" s="135">
        <f t="shared" si="187"/>
        <v>20068.125</v>
      </c>
      <c r="V904" s="132">
        <v>900</v>
      </c>
    </row>
    <row r="905" spans="2:22" ht="33.950000000000003" customHeight="1" x14ac:dyDescent="0.25">
      <c r="B905" s="132">
        <v>901</v>
      </c>
      <c r="C905" s="133" t="str">
        <f>'!!!KATILIMCI LİSTESİ!!!'!B902</f>
        <v>MEHMET FATİH YİĞİT</v>
      </c>
      <c r="D905" s="134" t="str">
        <f>'!!!KATILIMCI LİSTESİ!!!'!C902</f>
        <v>10961271142</v>
      </c>
      <c r="E905" s="135">
        <f>'!!! VERİLER !!!'!C$1</f>
        <v>1375</v>
      </c>
      <c r="F905" s="136">
        <f>'1-Devamsızlık Formu (Ek-4)'!AJ907</f>
        <v>13</v>
      </c>
      <c r="G905" s="135">
        <f>IF(AND('1-Devamsızlık Formu (Ek-4)'!D907="",F905&gt;0,'1-Devamsızlık Formu (Ek-4)'!AW907="KASIM 2024"),(E905*(F905-1)+(666.75)),E905*F905)</f>
        <v>17875</v>
      </c>
      <c r="H905" s="135">
        <f t="shared" si="178"/>
        <v>178.75</v>
      </c>
      <c r="I905" s="141">
        <f t="shared" si="179"/>
        <v>178.75</v>
      </c>
      <c r="J905" s="135">
        <f t="shared" si="180"/>
        <v>0</v>
      </c>
      <c r="K905" s="135">
        <f t="shared" si="176"/>
        <v>0</v>
      </c>
      <c r="L905" s="135" t="e">
        <f t="shared" si="177"/>
        <v>#REF!</v>
      </c>
      <c r="M905" s="138" t="e">
        <f>IF(K905-'!!!KATILIMCI LİSTESİ!!!'!#REF!&gt;0,'!!!KATILIMCI LİSTESİ!!!'!#REF!,K905)</f>
        <v>#REF!</v>
      </c>
      <c r="N905" s="135">
        <f t="shared" si="181"/>
        <v>804.375</v>
      </c>
      <c r="O905" s="135">
        <f t="shared" si="182"/>
        <v>983.125</v>
      </c>
      <c r="P905" s="139">
        <f t="shared" si="183"/>
        <v>18858.125</v>
      </c>
      <c r="Q905" s="135">
        <f>'5-Banka Listesi'!G906</f>
        <v>0</v>
      </c>
      <c r="R905" s="140">
        <f t="shared" si="184"/>
        <v>17875</v>
      </c>
      <c r="S905" s="140">
        <f t="shared" si="185"/>
        <v>402.18799999999999</v>
      </c>
      <c r="T905" s="140">
        <f t="shared" si="186"/>
        <v>357.5</v>
      </c>
      <c r="U905" s="135">
        <f t="shared" si="187"/>
        <v>18634.687999999998</v>
      </c>
      <c r="V905" s="132">
        <v>901</v>
      </c>
    </row>
    <row r="906" spans="2:22" ht="33.950000000000003" customHeight="1" x14ac:dyDescent="0.25">
      <c r="B906" s="132">
        <v>902</v>
      </c>
      <c r="C906" s="133" t="str">
        <f>'!!!KATILIMCI LİSTESİ!!!'!B903</f>
        <v>MEHMET FERHAT ÜÇER</v>
      </c>
      <c r="D906" s="134" t="str">
        <f>'!!!KATILIMCI LİSTESİ!!!'!C903</f>
        <v>48925010650</v>
      </c>
      <c r="E906" s="135">
        <f>'!!! VERİLER !!!'!C$1</f>
        <v>1375</v>
      </c>
      <c r="F906" s="136">
        <f>'1-Devamsızlık Formu (Ek-4)'!AJ908</f>
        <v>14</v>
      </c>
      <c r="G906" s="135">
        <f>IF(AND('1-Devamsızlık Formu (Ek-4)'!D908="",F906&gt;0,'1-Devamsızlık Formu (Ek-4)'!AW908="KASIM 2024"),(E906*(F906-1)+(666.75)),E906*F906)</f>
        <v>19250</v>
      </c>
      <c r="H906" s="135">
        <f t="shared" si="178"/>
        <v>192.5</v>
      </c>
      <c r="I906" s="141">
        <f t="shared" si="179"/>
        <v>192.5</v>
      </c>
      <c r="J906" s="135">
        <f t="shared" si="180"/>
        <v>0</v>
      </c>
      <c r="K906" s="135">
        <f t="shared" si="176"/>
        <v>0</v>
      </c>
      <c r="L906" s="135" t="e">
        <f t="shared" si="177"/>
        <v>#REF!</v>
      </c>
      <c r="M906" s="138" t="e">
        <f>IF(K906-'!!!KATILIMCI LİSTESİ!!!'!#REF!&gt;0,'!!!KATILIMCI LİSTESİ!!!'!#REF!,K906)</f>
        <v>#REF!</v>
      </c>
      <c r="N906" s="135">
        <f t="shared" si="181"/>
        <v>866.25</v>
      </c>
      <c r="O906" s="135">
        <f t="shared" si="182"/>
        <v>1058.75</v>
      </c>
      <c r="P906" s="139">
        <f t="shared" si="183"/>
        <v>20308.75</v>
      </c>
      <c r="Q906" s="135">
        <f>'5-Banka Listesi'!G907</f>
        <v>0</v>
      </c>
      <c r="R906" s="140">
        <f t="shared" si="184"/>
        <v>19250</v>
      </c>
      <c r="S906" s="140">
        <f t="shared" si="185"/>
        <v>433.125</v>
      </c>
      <c r="T906" s="140">
        <f t="shared" si="186"/>
        <v>385</v>
      </c>
      <c r="U906" s="135">
        <f t="shared" si="187"/>
        <v>20068.125</v>
      </c>
      <c r="V906" s="132">
        <v>902</v>
      </c>
    </row>
    <row r="907" spans="2:22" ht="33.950000000000003" customHeight="1" x14ac:dyDescent="0.25">
      <c r="B907" s="132">
        <v>903</v>
      </c>
      <c r="C907" s="133" t="str">
        <f>'!!!KATILIMCI LİSTESİ!!!'!B904</f>
        <v>MEHMET FIRAT CEYLAN</v>
      </c>
      <c r="D907" s="134" t="str">
        <f>'!!!KATILIMCI LİSTESİ!!!'!C904</f>
        <v>15134917674</v>
      </c>
      <c r="E907" s="135">
        <f>'!!! VERİLER !!!'!C$1</f>
        <v>1375</v>
      </c>
      <c r="F907" s="136">
        <f>'1-Devamsızlık Formu (Ek-4)'!AJ909</f>
        <v>3</v>
      </c>
      <c r="G907" s="135">
        <f>IF(AND('1-Devamsızlık Formu (Ek-4)'!D909="",F907&gt;0,'1-Devamsızlık Formu (Ek-4)'!AW909="KASIM 2024"),(E907*(F907-1)+(666.75)),E907*F907)</f>
        <v>4125</v>
      </c>
      <c r="H907" s="135">
        <f t="shared" si="178"/>
        <v>41.25</v>
      </c>
      <c r="I907" s="141">
        <f t="shared" si="179"/>
        <v>41.25</v>
      </c>
      <c r="J907" s="135">
        <f t="shared" si="180"/>
        <v>0</v>
      </c>
      <c r="K907" s="135">
        <f t="shared" si="176"/>
        <v>0</v>
      </c>
      <c r="L907" s="135" t="e">
        <f t="shared" si="177"/>
        <v>#REF!</v>
      </c>
      <c r="M907" s="138" t="e">
        <f>IF(K907-'!!!KATILIMCI LİSTESİ!!!'!#REF!&gt;0,'!!!KATILIMCI LİSTESİ!!!'!#REF!,K907)</f>
        <v>#REF!</v>
      </c>
      <c r="N907" s="135">
        <f t="shared" si="181"/>
        <v>185.625</v>
      </c>
      <c r="O907" s="135">
        <f t="shared" si="182"/>
        <v>226.875</v>
      </c>
      <c r="P907" s="139">
        <f t="shared" si="183"/>
        <v>4351.875</v>
      </c>
      <c r="Q907" s="135">
        <f>'5-Banka Listesi'!G908</f>
        <v>0</v>
      </c>
      <c r="R907" s="140">
        <f t="shared" si="184"/>
        <v>4125</v>
      </c>
      <c r="S907" s="140">
        <f t="shared" si="185"/>
        <v>92.813000000000002</v>
      </c>
      <c r="T907" s="140">
        <f t="shared" si="186"/>
        <v>82.5</v>
      </c>
      <c r="U907" s="135">
        <f t="shared" si="187"/>
        <v>4300.3130000000001</v>
      </c>
      <c r="V907" s="132">
        <v>903</v>
      </c>
    </row>
    <row r="908" spans="2:22" ht="33.950000000000003" customHeight="1" x14ac:dyDescent="0.25">
      <c r="B908" s="132">
        <v>904</v>
      </c>
      <c r="C908" s="133" t="str">
        <f>'!!!KATILIMCI LİSTESİ!!!'!B905</f>
        <v>MEHMET HALEF ASLAN</v>
      </c>
      <c r="D908" s="134" t="str">
        <f>'!!!KATILIMCI LİSTESİ!!!'!C905</f>
        <v>11501808576</v>
      </c>
      <c r="E908" s="135">
        <f>'!!! VERİLER !!!'!C$1</f>
        <v>1375</v>
      </c>
      <c r="F908" s="136">
        <f>'1-Devamsızlık Formu (Ek-4)'!AJ910</f>
        <v>9</v>
      </c>
      <c r="G908" s="135">
        <f>IF(AND('1-Devamsızlık Formu (Ek-4)'!D910="",F908&gt;0,'1-Devamsızlık Formu (Ek-4)'!AW910="KASIM 2024"),(E908*(F908-1)+(666.75)),E908*F908)</f>
        <v>12375</v>
      </c>
      <c r="H908" s="135">
        <f t="shared" si="178"/>
        <v>123.75</v>
      </c>
      <c r="I908" s="141">
        <f t="shared" si="179"/>
        <v>123.75</v>
      </c>
      <c r="J908" s="135">
        <f t="shared" si="180"/>
        <v>0</v>
      </c>
      <c r="K908" s="135">
        <f t="shared" si="176"/>
        <v>0</v>
      </c>
      <c r="L908" s="135" t="e">
        <f t="shared" si="177"/>
        <v>#REF!</v>
      </c>
      <c r="M908" s="138" t="e">
        <f>IF(K908-'!!!KATILIMCI LİSTESİ!!!'!#REF!&gt;0,'!!!KATILIMCI LİSTESİ!!!'!#REF!,K908)</f>
        <v>#REF!</v>
      </c>
      <c r="N908" s="135">
        <f t="shared" si="181"/>
        <v>556.875</v>
      </c>
      <c r="O908" s="135">
        <f t="shared" si="182"/>
        <v>680.625</v>
      </c>
      <c r="P908" s="139">
        <f t="shared" si="183"/>
        <v>13055.625</v>
      </c>
      <c r="Q908" s="135">
        <f>'5-Banka Listesi'!G909</f>
        <v>0</v>
      </c>
      <c r="R908" s="140">
        <f t="shared" si="184"/>
        <v>12375</v>
      </c>
      <c r="S908" s="140">
        <f t="shared" si="185"/>
        <v>278.43799999999999</v>
      </c>
      <c r="T908" s="140">
        <f t="shared" si="186"/>
        <v>247.5</v>
      </c>
      <c r="U908" s="135">
        <f t="shared" si="187"/>
        <v>12900.938</v>
      </c>
      <c r="V908" s="132">
        <v>904</v>
      </c>
    </row>
    <row r="909" spans="2:22" ht="33.950000000000003" customHeight="1" x14ac:dyDescent="0.25">
      <c r="B909" s="132">
        <v>905</v>
      </c>
      <c r="C909" s="133" t="str">
        <f>'!!!KATILIMCI LİSTESİ!!!'!B906</f>
        <v>MEHMET KADRİ KAN</v>
      </c>
      <c r="D909" s="134" t="str">
        <f>'!!!KATILIMCI LİSTESİ!!!'!C906</f>
        <v>12248055186</v>
      </c>
      <c r="E909" s="135">
        <f>'!!! VERİLER !!!'!C$1</f>
        <v>1375</v>
      </c>
      <c r="F909" s="136">
        <f>'1-Devamsızlık Formu (Ek-4)'!AJ911</f>
        <v>14</v>
      </c>
      <c r="G909" s="135">
        <f>IF(AND('1-Devamsızlık Formu (Ek-4)'!D911="",F909&gt;0,'1-Devamsızlık Formu (Ek-4)'!AW911="KASIM 2024"),(E909*(F909-1)+(666.75)),E909*F909)</f>
        <v>19250</v>
      </c>
      <c r="H909" s="135">
        <f t="shared" si="178"/>
        <v>192.5</v>
      </c>
      <c r="I909" s="141">
        <f t="shared" si="179"/>
        <v>192.5</v>
      </c>
      <c r="J909" s="135">
        <f t="shared" si="180"/>
        <v>0</v>
      </c>
      <c r="K909" s="135">
        <f t="shared" si="176"/>
        <v>0</v>
      </c>
      <c r="L909" s="135" t="e">
        <f t="shared" si="177"/>
        <v>#REF!</v>
      </c>
      <c r="M909" s="138" t="e">
        <f>IF(K909-'!!!KATILIMCI LİSTESİ!!!'!#REF!&gt;0,'!!!KATILIMCI LİSTESİ!!!'!#REF!,K909)</f>
        <v>#REF!</v>
      </c>
      <c r="N909" s="135">
        <f t="shared" si="181"/>
        <v>866.25</v>
      </c>
      <c r="O909" s="135">
        <f t="shared" si="182"/>
        <v>1058.75</v>
      </c>
      <c r="P909" s="139">
        <f t="shared" si="183"/>
        <v>20308.75</v>
      </c>
      <c r="Q909" s="135">
        <f>'5-Banka Listesi'!G910</f>
        <v>0</v>
      </c>
      <c r="R909" s="140">
        <f t="shared" si="184"/>
        <v>19250</v>
      </c>
      <c r="S909" s="140">
        <f t="shared" si="185"/>
        <v>433.125</v>
      </c>
      <c r="T909" s="140">
        <f t="shared" si="186"/>
        <v>385</v>
      </c>
      <c r="U909" s="135">
        <f t="shared" si="187"/>
        <v>20068.125</v>
      </c>
      <c r="V909" s="132">
        <v>905</v>
      </c>
    </row>
    <row r="910" spans="2:22" ht="33.950000000000003" customHeight="1" x14ac:dyDescent="0.25">
      <c r="B910" s="132">
        <v>906</v>
      </c>
      <c r="C910" s="133" t="str">
        <f>'!!!KATILIMCI LİSTESİ!!!'!B907</f>
        <v>MEHMET KEMAL ÖZER</v>
      </c>
      <c r="D910" s="134" t="str">
        <f>'!!!KATILIMCI LİSTESİ!!!'!C907</f>
        <v>10565872486</v>
      </c>
      <c r="E910" s="135">
        <f>'!!! VERİLER !!!'!C$1</f>
        <v>1375</v>
      </c>
      <c r="F910" s="136">
        <f>'1-Devamsızlık Formu (Ek-4)'!AJ912</f>
        <v>6</v>
      </c>
      <c r="G910" s="135">
        <f>IF(AND('1-Devamsızlık Formu (Ek-4)'!D912="",F910&gt;0,'1-Devamsızlık Formu (Ek-4)'!AW912="KASIM 2024"),(E910*(F910-1)+(666.75)),E910*F910)</f>
        <v>8250</v>
      </c>
      <c r="H910" s="135">
        <f t="shared" si="178"/>
        <v>82.5</v>
      </c>
      <c r="I910" s="141">
        <f t="shared" si="179"/>
        <v>82.5</v>
      </c>
      <c r="J910" s="135">
        <f t="shared" si="180"/>
        <v>0</v>
      </c>
      <c r="K910" s="135">
        <f t="shared" si="176"/>
        <v>0</v>
      </c>
      <c r="L910" s="135" t="e">
        <f t="shared" si="177"/>
        <v>#REF!</v>
      </c>
      <c r="M910" s="138" t="e">
        <f>IF(K910-'!!!KATILIMCI LİSTESİ!!!'!#REF!&gt;0,'!!!KATILIMCI LİSTESİ!!!'!#REF!,K910)</f>
        <v>#REF!</v>
      </c>
      <c r="N910" s="135">
        <f t="shared" si="181"/>
        <v>371.25</v>
      </c>
      <c r="O910" s="135">
        <f t="shared" si="182"/>
        <v>453.75</v>
      </c>
      <c r="P910" s="139">
        <f t="shared" si="183"/>
        <v>8703.75</v>
      </c>
      <c r="Q910" s="135">
        <f>'5-Banka Listesi'!G911</f>
        <v>0</v>
      </c>
      <c r="R910" s="140">
        <f t="shared" si="184"/>
        <v>8250</v>
      </c>
      <c r="S910" s="140">
        <f t="shared" si="185"/>
        <v>185.625</v>
      </c>
      <c r="T910" s="140">
        <f t="shared" si="186"/>
        <v>165</v>
      </c>
      <c r="U910" s="135">
        <f t="shared" si="187"/>
        <v>8600.625</v>
      </c>
      <c r="V910" s="132">
        <v>906</v>
      </c>
    </row>
    <row r="911" spans="2:22" ht="33.950000000000003" customHeight="1" x14ac:dyDescent="0.25">
      <c r="B911" s="132">
        <v>907</v>
      </c>
      <c r="C911" s="133" t="str">
        <f>'!!!KATILIMCI LİSTESİ!!!'!B908</f>
        <v>MEHMET MERTCAN POLAT</v>
      </c>
      <c r="D911" s="134" t="str">
        <f>'!!!KATILIMCI LİSTESİ!!!'!C908</f>
        <v>44758137212</v>
      </c>
      <c r="E911" s="135">
        <f>'!!! VERİLER !!!'!C$1</f>
        <v>1375</v>
      </c>
      <c r="F911" s="136">
        <f>'1-Devamsızlık Formu (Ek-4)'!AJ913</f>
        <v>14</v>
      </c>
      <c r="G911" s="135">
        <f>IF(AND('1-Devamsızlık Formu (Ek-4)'!D913="",F911&gt;0,'1-Devamsızlık Formu (Ek-4)'!AW913="KASIM 2024"),(E911*(F911-1)+(666.75)),E911*F911)</f>
        <v>19250</v>
      </c>
      <c r="H911" s="135">
        <f t="shared" si="178"/>
        <v>192.5</v>
      </c>
      <c r="I911" s="141">
        <f t="shared" si="179"/>
        <v>192.5</v>
      </c>
      <c r="J911" s="135">
        <f t="shared" si="180"/>
        <v>0</v>
      </c>
      <c r="K911" s="135">
        <f t="shared" si="176"/>
        <v>0</v>
      </c>
      <c r="L911" s="135" t="e">
        <f t="shared" si="177"/>
        <v>#REF!</v>
      </c>
      <c r="M911" s="138" t="e">
        <f>IF(K911-'!!!KATILIMCI LİSTESİ!!!'!#REF!&gt;0,'!!!KATILIMCI LİSTESİ!!!'!#REF!,K911)</f>
        <v>#REF!</v>
      </c>
      <c r="N911" s="135">
        <f t="shared" si="181"/>
        <v>866.25</v>
      </c>
      <c r="O911" s="135">
        <f t="shared" si="182"/>
        <v>1058.75</v>
      </c>
      <c r="P911" s="139">
        <f t="shared" si="183"/>
        <v>20308.75</v>
      </c>
      <c r="Q911" s="135">
        <f>'5-Banka Listesi'!G912</f>
        <v>0</v>
      </c>
      <c r="R911" s="140">
        <f t="shared" si="184"/>
        <v>19250</v>
      </c>
      <c r="S911" s="140">
        <f t="shared" si="185"/>
        <v>433.125</v>
      </c>
      <c r="T911" s="140">
        <f t="shared" si="186"/>
        <v>385</v>
      </c>
      <c r="U911" s="135">
        <f t="shared" si="187"/>
        <v>20068.125</v>
      </c>
      <c r="V911" s="132">
        <v>907</v>
      </c>
    </row>
    <row r="912" spans="2:22" ht="33.950000000000003" customHeight="1" x14ac:dyDescent="0.25">
      <c r="B912" s="132">
        <v>908</v>
      </c>
      <c r="C912" s="133" t="str">
        <f>'!!!KATILIMCI LİSTESİ!!!'!B909</f>
        <v>MEHMET RIDA DİRİ</v>
      </c>
      <c r="D912" s="134" t="str">
        <f>'!!!KATILIMCI LİSTESİ!!!'!C909</f>
        <v>29273246410</v>
      </c>
      <c r="E912" s="135">
        <f>'!!! VERİLER !!!'!C$1</f>
        <v>1375</v>
      </c>
      <c r="F912" s="136">
        <f>'1-Devamsızlık Formu (Ek-4)'!AJ914</f>
        <v>14</v>
      </c>
      <c r="G912" s="135">
        <f>IF(AND('1-Devamsızlık Formu (Ek-4)'!D914="",F912&gt;0,'1-Devamsızlık Formu (Ek-4)'!AW914="KASIM 2024"),(E912*(F912-1)+(666.75)),E912*F912)</f>
        <v>19250</v>
      </c>
      <c r="H912" s="135">
        <f t="shared" si="178"/>
        <v>192.5</v>
      </c>
      <c r="I912" s="141">
        <f t="shared" si="179"/>
        <v>192.5</v>
      </c>
      <c r="J912" s="135">
        <f t="shared" si="180"/>
        <v>0</v>
      </c>
      <c r="K912" s="135">
        <f t="shared" si="176"/>
        <v>0</v>
      </c>
      <c r="L912" s="135" t="e">
        <f t="shared" si="177"/>
        <v>#REF!</v>
      </c>
      <c r="M912" s="138" t="e">
        <f>IF(K912-'!!!KATILIMCI LİSTESİ!!!'!#REF!&gt;0,'!!!KATILIMCI LİSTESİ!!!'!#REF!,K912)</f>
        <v>#REF!</v>
      </c>
      <c r="N912" s="135">
        <f t="shared" si="181"/>
        <v>866.25</v>
      </c>
      <c r="O912" s="135">
        <f t="shared" si="182"/>
        <v>1058.75</v>
      </c>
      <c r="P912" s="139">
        <f t="shared" si="183"/>
        <v>20308.75</v>
      </c>
      <c r="Q912" s="135">
        <f>'5-Banka Listesi'!G913</f>
        <v>0</v>
      </c>
      <c r="R912" s="140">
        <f t="shared" si="184"/>
        <v>19250</v>
      </c>
      <c r="S912" s="140">
        <f t="shared" si="185"/>
        <v>433.125</v>
      </c>
      <c r="T912" s="140">
        <f t="shared" si="186"/>
        <v>385</v>
      </c>
      <c r="U912" s="135">
        <f t="shared" si="187"/>
        <v>20068.125</v>
      </c>
      <c r="V912" s="132">
        <v>908</v>
      </c>
    </row>
    <row r="913" spans="2:22" ht="33.950000000000003" customHeight="1" x14ac:dyDescent="0.25">
      <c r="B913" s="132">
        <v>909</v>
      </c>
      <c r="C913" s="133" t="str">
        <f>'!!!KATILIMCI LİSTESİ!!!'!B910</f>
        <v>MEHMET SADULLAH YILMAZ</v>
      </c>
      <c r="D913" s="134" t="str">
        <f>'!!!KATILIMCI LİSTESİ!!!'!C910</f>
        <v>43225185190</v>
      </c>
      <c r="E913" s="135">
        <f>'!!! VERİLER !!!'!C$1</f>
        <v>1375</v>
      </c>
      <c r="F913" s="136">
        <f>'1-Devamsızlık Formu (Ek-4)'!AJ915</f>
        <v>13</v>
      </c>
      <c r="G913" s="135">
        <f>IF(AND('1-Devamsızlık Formu (Ek-4)'!D915="",F913&gt;0,'1-Devamsızlık Formu (Ek-4)'!AW915="KASIM 2024"),(E913*(F913-1)+(666.75)),E913*F913)</f>
        <v>17875</v>
      </c>
      <c r="H913" s="135">
        <f t="shared" si="178"/>
        <v>178.75</v>
      </c>
      <c r="I913" s="141">
        <f t="shared" si="179"/>
        <v>178.75</v>
      </c>
      <c r="J913" s="135">
        <f t="shared" si="180"/>
        <v>0</v>
      </c>
      <c r="K913" s="135">
        <f t="shared" si="176"/>
        <v>0</v>
      </c>
      <c r="L913" s="135" t="e">
        <f t="shared" si="177"/>
        <v>#REF!</v>
      </c>
      <c r="M913" s="138" t="e">
        <f>IF(K913-'!!!KATILIMCI LİSTESİ!!!'!#REF!&gt;0,'!!!KATILIMCI LİSTESİ!!!'!#REF!,K913)</f>
        <v>#REF!</v>
      </c>
      <c r="N913" s="135">
        <f t="shared" si="181"/>
        <v>804.375</v>
      </c>
      <c r="O913" s="135">
        <f t="shared" si="182"/>
        <v>983.125</v>
      </c>
      <c r="P913" s="139">
        <f t="shared" si="183"/>
        <v>18858.125</v>
      </c>
      <c r="Q913" s="135">
        <f>'5-Banka Listesi'!G914</f>
        <v>0</v>
      </c>
      <c r="R913" s="140">
        <f t="shared" si="184"/>
        <v>17875</v>
      </c>
      <c r="S913" s="140">
        <f t="shared" si="185"/>
        <v>402.18799999999999</v>
      </c>
      <c r="T913" s="140">
        <f t="shared" si="186"/>
        <v>357.5</v>
      </c>
      <c r="U913" s="135">
        <f t="shared" si="187"/>
        <v>18634.687999999998</v>
      </c>
      <c r="V913" s="132">
        <v>909</v>
      </c>
    </row>
    <row r="914" spans="2:22" ht="33.950000000000003" customHeight="1" x14ac:dyDescent="0.25">
      <c r="B914" s="132">
        <v>910</v>
      </c>
      <c r="C914" s="133" t="str">
        <f>'!!!KATILIMCI LİSTESİ!!!'!B911</f>
        <v>MEHMET SAİT VASI</v>
      </c>
      <c r="D914" s="134" t="str">
        <f>'!!!KATILIMCI LİSTESİ!!!'!C911</f>
        <v>10093703238</v>
      </c>
      <c r="E914" s="135">
        <f>'!!! VERİLER !!!'!C$1</f>
        <v>1375</v>
      </c>
      <c r="F914" s="136">
        <f>'1-Devamsızlık Formu (Ek-4)'!AJ916</f>
        <v>11</v>
      </c>
      <c r="G914" s="135">
        <f>IF(AND('1-Devamsızlık Formu (Ek-4)'!D916="",F914&gt;0,'1-Devamsızlık Formu (Ek-4)'!AW916="KASIM 2024"),(E914*(F914-1)+(666.75)),E914*F914)</f>
        <v>15125</v>
      </c>
      <c r="H914" s="135">
        <f t="shared" si="178"/>
        <v>151.25</v>
      </c>
      <c r="I914" s="141">
        <f t="shared" si="179"/>
        <v>151.25</v>
      </c>
      <c r="J914" s="135">
        <f t="shared" si="180"/>
        <v>0</v>
      </c>
      <c r="K914" s="135">
        <f t="shared" si="176"/>
        <v>0</v>
      </c>
      <c r="L914" s="135" t="e">
        <f t="shared" si="177"/>
        <v>#REF!</v>
      </c>
      <c r="M914" s="138" t="e">
        <f>IF(K914-'!!!KATILIMCI LİSTESİ!!!'!#REF!&gt;0,'!!!KATILIMCI LİSTESİ!!!'!#REF!,K914)</f>
        <v>#REF!</v>
      </c>
      <c r="N914" s="135">
        <f t="shared" si="181"/>
        <v>680.625</v>
      </c>
      <c r="O914" s="135">
        <f t="shared" si="182"/>
        <v>831.875</v>
      </c>
      <c r="P914" s="139">
        <f t="shared" si="183"/>
        <v>15956.875</v>
      </c>
      <c r="Q914" s="135">
        <f>'5-Banka Listesi'!G915</f>
        <v>0</v>
      </c>
      <c r="R914" s="140">
        <f t="shared" si="184"/>
        <v>15125</v>
      </c>
      <c r="S914" s="140">
        <f t="shared" si="185"/>
        <v>340.31299999999999</v>
      </c>
      <c r="T914" s="140">
        <f t="shared" si="186"/>
        <v>302.5</v>
      </c>
      <c r="U914" s="135">
        <f t="shared" si="187"/>
        <v>15767.813</v>
      </c>
      <c r="V914" s="132">
        <v>910</v>
      </c>
    </row>
    <row r="915" spans="2:22" ht="33.950000000000003" customHeight="1" x14ac:dyDescent="0.25">
      <c r="B915" s="132">
        <v>911</v>
      </c>
      <c r="C915" s="133" t="str">
        <f>'!!!KATILIMCI LİSTESİ!!!'!B912</f>
        <v>MEHMET SAYİT BABACAN</v>
      </c>
      <c r="D915" s="134" t="str">
        <f>'!!!KATILIMCI LİSTESİ!!!'!C912</f>
        <v>24769275394</v>
      </c>
      <c r="E915" s="135">
        <f>'!!! VERİLER !!!'!C$1</f>
        <v>1375</v>
      </c>
      <c r="F915" s="136">
        <f>'1-Devamsızlık Formu (Ek-4)'!AJ917</f>
        <v>14</v>
      </c>
      <c r="G915" s="135">
        <f>IF(AND('1-Devamsızlık Formu (Ek-4)'!D917="",F915&gt;0,'1-Devamsızlık Formu (Ek-4)'!AW917="KASIM 2024"),(E915*(F915-1)+(666.75)),E915*F915)</f>
        <v>19250</v>
      </c>
      <c r="H915" s="135">
        <f t="shared" si="178"/>
        <v>192.5</v>
      </c>
      <c r="I915" s="141">
        <f t="shared" si="179"/>
        <v>192.5</v>
      </c>
      <c r="J915" s="135">
        <f t="shared" si="180"/>
        <v>0</v>
      </c>
      <c r="K915" s="135">
        <f t="shared" si="176"/>
        <v>0</v>
      </c>
      <c r="L915" s="135" t="e">
        <f t="shared" si="177"/>
        <v>#REF!</v>
      </c>
      <c r="M915" s="138" t="e">
        <f>IF(K915-'!!!KATILIMCI LİSTESİ!!!'!#REF!&gt;0,'!!!KATILIMCI LİSTESİ!!!'!#REF!,K915)</f>
        <v>#REF!</v>
      </c>
      <c r="N915" s="135">
        <f t="shared" si="181"/>
        <v>866.25</v>
      </c>
      <c r="O915" s="135">
        <f t="shared" si="182"/>
        <v>1058.75</v>
      </c>
      <c r="P915" s="139">
        <f t="shared" si="183"/>
        <v>20308.75</v>
      </c>
      <c r="Q915" s="135">
        <f>'5-Banka Listesi'!G916</f>
        <v>0</v>
      </c>
      <c r="R915" s="140">
        <f t="shared" si="184"/>
        <v>19250</v>
      </c>
      <c r="S915" s="140">
        <f t="shared" si="185"/>
        <v>433.125</v>
      </c>
      <c r="T915" s="140">
        <f t="shared" si="186"/>
        <v>385</v>
      </c>
      <c r="U915" s="135">
        <f t="shared" si="187"/>
        <v>20068.125</v>
      </c>
      <c r="V915" s="132">
        <v>911</v>
      </c>
    </row>
    <row r="916" spans="2:22" ht="33.950000000000003" customHeight="1" x14ac:dyDescent="0.25">
      <c r="B916" s="132">
        <v>912</v>
      </c>
      <c r="C916" s="133" t="str">
        <f>'!!!KATILIMCI LİSTESİ!!!'!B913</f>
        <v>MEHMET SEFA SELÇUK</v>
      </c>
      <c r="D916" s="134" t="str">
        <f>'!!!KATILIMCI LİSTESİ!!!'!C913</f>
        <v>23920846688</v>
      </c>
      <c r="E916" s="135">
        <f>'!!! VERİLER !!!'!C$1</f>
        <v>1375</v>
      </c>
      <c r="F916" s="136">
        <f>'1-Devamsızlık Formu (Ek-4)'!AJ918</f>
        <v>14</v>
      </c>
      <c r="G916" s="135">
        <f>IF(AND('1-Devamsızlık Formu (Ek-4)'!D918="",F916&gt;0,'1-Devamsızlık Formu (Ek-4)'!AW918="KASIM 2024"),(E916*(F916-1)+(666.75)),E916*F916)</f>
        <v>19250</v>
      </c>
      <c r="H916" s="135">
        <f t="shared" si="178"/>
        <v>192.5</v>
      </c>
      <c r="I916" s="141">
        <f t="shared" si="179"/>
        <v>192.5</v>
      </c>
      <c r="J916" s="135">
        <f t="shared" si="180"/>
        <v>0</v>
      </c>
      <c r="K916" s="135">
        <f t="shared" si="176"/>
        <v>0</v>
      </c>
      <c r="L916" s="135" t="e">
        <f t="shared" si="177"/>
        <v>#REF!</v>
      </c>
      <c r="M916" s="138" t="e">
        <f>IF(K916-'!!!KATILIMCI LİSTESİ!!!'!#REF!&gt;0,'!!!KATILIMCI LİSTESİ!!!'!#REF!,K916)</f>
        <v>#REF!</v>
      </c>
      <c r="N916" s="135">
        <f t="shared" si="181"/>
        <v>866.25</v>
      </c>
      <c r="O916" s="135">
        <f t="shared" si="182"/>
        <v>1058.75</v>
      </c>
      <c r="P916" s="139">
        <f t="shared" si="183"/>
        <v>20308.75</v>
      </c>
      <c r="Q916" s="135">
        <f>'5-Banka Listesi'!G917</f>
        <v>0</v>
      </c>
      <c r="R916" s="140">
        <f t="shared" si="184"/>
        <v>19250</v>
      </c>
      <c r="S916" s="140">
        <f t="shared" si="185"/>
        <v>433.125</v>
      </c>
      <c r="T916" s="140">
        <f t="shared" si="186"/>
        <v>385</v>
      </c>
      <c r="U916" s="135">
        <f t="shared" si="187"/>
        <v>20068.125</v>
      </c>
      <c r="V916" s="132">
        <v>912</v>
      </c>
    </row>
    <row r="917" spans="2:22" ht="33.950000000000003" customHeight="1" x14ac:dyDescent="0.25">
      <c r="B917" s="132">
        <v>913</v>
      </c>
      <c r="C917" s="133" t="str">
        <f>'!!!KATILIMCI LİSTESİ!!!'!B914</f>
        <v>MEHMET TALHA KARA</v>
      </c>
      <c r="D917" s="134" t="str">
        <f>'!!!KATILIMCI LİSTESİ!!!'!C914</f>
        <v>10920162764</v>
      </c>
      <c r="E917" s="135">
        <f>'!!! VERİLER !!!'!C$1</f>
        <v>1375</v>
      </c>
      <c r="F917" s="136">
        <f>'1-Devamsızlık Formu (Ek-4)'!AJ919</f>
        <v>13</v>
      </c>
      <c r="G917" s="135">
        <f>IF(AND('1-Devamsızlık Formu (Ek-4)'!D919="",F917&gt;0,'1-Devamsızlık Formu (Ek-4)'!AW919="KASIM 2024"),(E917*(F917-1)+(666.75)),E917*F917)</f>
        <v>17875</v>
      </c>
      <c r="H917" s="135">
        <f t="shared" si="178"/>
        <v>178.75</v>
      </c>
      <c r="I917" s="141">
        <f t="shared" si="179"/>
        <v>178.75</v>
      </c>
      <c r="J917" s="135">
        <f t="shared" si="180"/>
        <v>0</v>
      </c>
      <c r="K917" s="135">
        <f t="shared" si="176"/>
        <v>0</v>
      </c>
      <c r="L917" s="135" t="e">
        <f t="shared" si="177"/>
        <v>#REF!</v>
      </c>
      <c r="M917" s="138" t="e">
        <f>IF(K917-'!!!KATILIMCI LİSTESİ!!!'!#REF!&gt;0,'!!!KATILIMCI LİSTESİ!!!'!#REF!,K917)</f>
        <v>#REF!</v>
      </c>
      <c r="N917" s="135">
        <f t="shared" si="181"/>
        <v>804.375</v>
      </c>
      <c r="O917" s="135">
        <f t="shared" si="182"/>
        <v>983.125</v>
      </c>
      <c r="P917" s="139">
        <f t="shared" si="183"/>
        <v>18858.125</v>
      </c>
      <c r="Q917" s="135">
        <f>'5-Banka Listesi'!G918</f>
        <v>0</v>
      </c>
      <c r="R917" s="140">
        <f t="shared" si="184"/>
        <v>17875</v>
      </c>
      <c r="S917" s="140">
        <f t="shared" si="185"/>
        <v>402.18799999999999</v>
      </c>
      <c r="T917" s="140">
        <f t="shared" si="186"/>
        <v>357.5</v>
      </c>
      <c r="U917" s="135">
        <f t="shared" si="187"/>
        <v>18634.687999999998</v>
      </c>
      <c r="V917" s="132">
        <v>913</v>
      </c>
    </row>
    <row r="918" spans="2:22" ht="33.950000000000003" customHeight="1" x14ac:dyDescent="0.25">
      <c r="B918" s="132">
        <v>914</v>
      </c>
      <c r="C918" s="133" t="str">
        <f>'!!!KATILIMCI LİSTESİ!!!'!B915</f>
        <v>MELDA DÖNMEZ</v>
      </c>
      <c r="D918" s="134" t="str">
        <f>'!!!KATILIMCI LİSTESİ!!!'!C915</f>
        <v>10466370906</v>
      </c>
      <c r="E918" s="135">
        <f>'!!! VERİLER !!!'!C$1</f>
        <v>1375</v>
      </c>
      <c r="F918" s="136">
        <f>'1-Devamsızlık Formu (Ek-4)'!AJ920</f>
        <v>14</v>
      </c>
      <c r="G918" s="135">
        <f>IF(AND('1-Devamsızlık Formu (Ek-4)'!D920="",F918&gt;0,'1-Devamsızlık Formu (Ek-4)'!AW920="KASIM 2024"),(E918*(F918-1)+(666.75)),E918*F918)</f>
        <v>19250</v>
      </c>
      <c r="H918" s="135">
        <f t="shared" si="178"/>
        <v>192.5</v>
      </c>
      <c r="I918" s="141">
        <f t="shared" si="179"/>
        <v>192.5</v>
      </c>
      <c r="J918" s="135">
        <f t="shared" si="180"/>
        <v>0</v>
      </c>
      <c r="K918" s="135">
        <f t="shared" si="176"/>
        <v>0</v>
      </c>
      <c r="L918" s="135" t="e">
        <f t="shared" si="177"/>
        <v>#REF!</v>
      </c>
      <c r="M918" s="138" t="e">
        <f>IF(K918-'!!!KATILIMCI LİSTESİ!!!'!#REF!&gt;0,'!!!KATILIMCI LİSTESİ!!!'!#REF!,K918)</f>
        <v>#REF!</v>
      </c>
      <c r="N918" s="135">
        <f t="shared" si="181"/>
        <v>866.25</v>
      </c>
      <c r="O918" s="135">
        <f t="shared" si="182"/>
        <v>1058.75</v>
      </c>
      <c r="P918" s="139">
        <f t="shared" si="183"/>
        <v>20308.75</v>
      </c>
      <c r="Q918" s="135">
        <f>'5-Banka Listesi'!G919</f>
        <v>0</v>
      </c>
      <c r="R918" s="140">
        <f t="shared" si="184"/>
        <v>19250</v>
      </c>
      <c r="S918" s="140">
        <f t="shared" si="185"/>
        <v>433.125</v>
      </c>
      <c r="T918" s="140">
        <f t="shared" si="186"/>
        <v>385</v>
      </c>
      <c r="U918" s="135">
        <f t="shared" si="187"/>
        <v>20068.125</v>
      </c>
      <c r="V918" s="132">
        <v>914</v>
      </c>
    </row>
    <row r="919" spans="2:22" ht="33.950000000000003" customHeight="1" x14ac:dyDescent="0.25">
      <c r="B919" s="132">
        <v>915</v>
      </c>
      <c r="C919" s="133" t="str">
        <f>'!!!KATILIMCI LİSTESİ!!!'!B916</f>
        <v>MELEK KARAKOÇ</v>
      </c>
      <c r="D919" s="134" t="str">
        <f>'!!!KATILIMCI LİSTESİ!!!'!C916</f>
        <v>10736839928</v>
      </c>
      <c r="E919" s="135">
        <f>'!!! VERİLER !!!'!C$1</f>
        <v>1375</v>
      </c>
      <c r="F919" s="136">
        <f>'1-Devamsızlık Formu (Ek-4)'!AJ921</f>
        <v>14</v>
      </c>
      <c r="G919" s="135">
        <f>IF(AND('1-Devamsızlık Formu (Ek-4)'!D921="",F919&gt;0,'1-Devamsızlık Formu (Ek-4)'!AW921="KASIM 2024"),(E919*(F919-1)+(666.75)),E919*F919)</f>
        <v>19250</v>
      </c>
      <c r="H919" s="135">
        <f t="shared" si="178"/>
        <v>192.5</v>
      </c>
      <c r="I919" s="141">
        <f t="shared" si="179"/>
        <v>192.5</v>
      </c>
      <c r="J919" s="135">
        <f t="shared" si="180"/>
        <v>0</v>
      </c>
      <c r="K919" s="135">
        <f t="shared" si="176"/>
        <v>0</v>
      </c>
      <c r="L919" s="135" t="e">
        <f t="shared" si="177"/>
        <v>#REF!</v>
      </c>
      <c r="M919" s="138" t="e">
        <f>IF(K919-'!!!KATILIMCI LİSTESİ!!!'!#REF!&gt;0,'!!!KATILIMCI LİSTESİ!!!'!#REF!,K919)</f>
        <v>#REF!</v>
      </c>
      <c r="N919" s="135">
        <f t="shared" si="181"/>
        <v>866.25</v>
      </c>
      <c r="O919" s="135">
        <f t="shared" si="182"/>
        <v>1058.75</v>
      </c>
      <c r="P919" s="139">
        <f t="shared" si="183"/>
        <v>20308.75</v>
      </c>
      <c r="Q919" s="135">
        <f>'5-Banka Listesi'!G920</f>
        <v>0</v>
      </c>
      <c r="R919" s="140">
        <f t="shared" si="184"/>
        <v>19250</v>
      </c>
      <c r="S919" s="140">
        <f t="shared" si="185"/>
        <v>433.125</v>
      </c>
      <c r="T919" s="140">
        <f t="shared" si="186"/>
        <v>385</v>
      </c>
      <c r="U919" s="135">
        <f t="shared" si="187"/>
        <v>20068.125</v>
      </c>
      <c r="V919" s="132">
        <v>915</v>
      </c>
    </row>
    <row r="920" spans="2:22" ht="33.950000000000003" customHeight="1" x14ac:dyDescent="0.25">
      <c r="B920" s="132">
        <v>916</v>
      </c>
      <c r="C920" s="133" t="str">
        <f>'!!!KATILIMCI LİSTESİ!!!'!B917</f>
        <v>MELEK ULUKÜTÜK</v>
      </c>
      <c r="D920" s="134" t="str">
        <f>'!!!KATILIMCI LİSTESİ!!!'!C917</f>
        <v>12866211018</v>
      </c>
      <c r="E920" s="135">
        <f>'!!! VERİLER !!!'!C$1</f>
        <v>1375</v>
      </c>
      <c r="F920" s="136">
        <f>'1-Devamsızlık Formu (Ek-4)'!AJ922</f>
        <v>9</v>
      </c>
      <c r="G920" s="135">
        <f>IF(AND('1-Devamsızlık Formu (Ek-4)'!D922="",F920&gt;0,'1-Devamsızlık Formu (Ek-4)'!AW922="KASIM 2024"),(E920*(F920-1)+(666.75)),E920*F920)</f>
        <v>12375</v>
      </c>
      <c r="H920" s="135">
        <f t="shared" si="178"/>
        <v>123.75</v>
      </c>
      <c r="I920" s="141">
        <f t="shared" si="179"/>
        <v>123.75</v>
      </c>
      <c r="J920" s="135">
        <f t="shared" si="180"/>
        <v>0</v>
      </c>
      <c r="K920" s="135">
        <f t="shared" si="176"/>
        <v>0</v>
      </c>
      <c r="L920" s="135" t="e">
        <f t="shared" si="177"/>
        <v>#REF!</v>
      </c>
      <c r="M920" s="138" t="e">
        <f>IF(K920-'!!!KATILIMCI LİSTESİ!!!'!#REF!&gt;0,'!!!KATILIMCI LİSTESİ!!!'!#REF!,K920)</f>
        <v>#REF!</v>
      </c>
      <c r="N920" s="135">
        <f t="shared" si="181"/>
        <v>556.875</v>
      </c>
      <c r="O920" s="135">
        <f t="shared" si="182"/>
        <v>680.625</v>
      </c>
      <c r="P920" s="139">
        <f t="shared" si="183"/>
        <v>13055.625</v>
      </c>
      <c r="Q920" s="135">
        <f>'5-Banka Listesi'!G921</f>
        <v>0</v>
      </c>
      <c r="R920" s="140">
        <f t="shared" si="184"/>
        <v>12375</v>
      </c>
      <c r="S920" s="140">
        <f t="shared" si="185"/>
        <v>278.43799999999999</v>
      </c>
      <c r="T920" s="140">
        <f t="shared" si="186"/>
        <v>247.5</v>
      </c>
      <c r="U920" s="135">
        <f t="shared" si="187"/>
        <v>12900.938</v>
      </c>
      <c r="V920" s="132">
        <v>916</v>
      </c>
    </row>
    <row r="921" spans="2:22" ht="33.950000000000003" customHeight="1" x14ac:dyDescent="0.25">
      <c r="B921" s="132">
        <v>917</v>
      </c>
      <c r="C921" s="133" t="str">
        <f>'!!!KATILIMCI LİSTESİ!!!'!B918</f>
        <v>MELEK YİĞİT</v>
      </c>
      <c r="D921" s="134" t="str">
        <f>'!!!KATILIMCI LİSTESİ!!!'!C918</f>
        <v>12177031800</v>
      </c>
      <c r="E921" s="135">
        <f>'!!! VERİLER !!!'!C$1</f>
        <v>1375</v>
      </c>
      <c r="F921" s="136">
        <f>'1-Devamsızlık Formu (Ek-4)'!AJ923</f>
        <v>14</v>
      </c>
      <c r="G921" s="135">
        <f>IF(AND('1-Devamsızlık Formu (Ek-4)'!D923="",F921&gt;0,'1-Devamsızlık Formu (Ek-4)'!AW923="KASIM 2024"),(E921*(F921-1)+(666.75)),E921*F921)</f>
        <v>19250</v>
      </c>
      <c r="H921" s="135">
        <f t="shared" si="178"/>
        <v>192.5</v>
      </c>
      <c r="I921" s="141">
        <f t="shared" si="179"/>
        <v>192.5</v>
      </c>
      <c r="J921" s="135">
        <f t="shared" si="180"/>
        <v>0</v>
      </c>
      <c r="K921" s="135">
        <f t="shared" si="176"/>
        <v>0</v>
      </c>
      <c r="L921" s="135" t="e">
        <f t="shared" si="177"/>
        <v>#REF!</v>
      </c>
      <c r="M921" s="138" t="e">
        <f>IF(K921-'!!!KATILIMCI LİSTESİ!!!'!#REF!&gt;0,'!!!KATILIMCI LİSTESİ!!!'!#REF!,K921)</f>
        <v>#REF!</v>
      </c>
      <c r="N921" s="135">
        <f t="shared" si="181"/>
        <v>866.25</v>
      </c>
      <c r="O921" s="135">
        <f t="shared" si="182"/>
        <v>1058.75</v>
      </c>
      <c r="P921" s="139">
        <f t="shared" si="183"/>
        <v>20308.75</v>
      </c>
      <c r="Q921" s="135">
        <f>'5-Banka Listesi'!G922</f>
        <v>0</v>
      </c>
      <c r="R921" s="140">
        <f t="shared" si="184"/>
        <v>19250</v>
      </c>
      <c r="S921" s="140">
        <f t="shared" si="185"/>
        <v>433.125</v>
      </c>
      <c r="T921" s="140">
        <f t="shared" si="186"/>
        <v>385</v>
      </c>
      <c r="U921" s="135">
        <f t="shared" si="187"/>
        <v>20068.125</v>
      </c>
      <c r="V921" s="132">
        <v>917</v>
      </c>
    </row>
    <row r="922" spans="2:22" ht="33.950000000000003" customHeight="1" x14ac:dyDescent="0.25">
      <c r="B922" s="132">
        <v>918</v>
      </c>
      <c r="C922" s="133" t="str">
        <f>'!!!KATILIMCI LİSTESİ!!!'!B919</f>
        <v>MELEK ZÜBEYDE BAYRAM</v>
      </c>
      <c r="D922" s="134" t="str">
        <f>'!!!KATILIMCI LİSTESİ!!!'!C919</f>
        <v>63391308070</v>
      </c>
      <c r="E922" s="135">
        <f>'!!! VERİLER !!!'!C$1</f>
        <v>1375</v>
      </c>
      <c r="F922" s="136">
        <f>'1-Devamsızlık Formu (Ek-4)'!AJ924</f>
        <v>14</v>
      </c>
      <c r="G922" s="135">
        <f>IF(AND('1-Devamsızlık Formu (Ek-4)'!D924="",F922&gt;0,'1-Devamsızlık Formu (Ek-4)'!AW924="KASIM 2024"),(E922*(F922-1)+(666.75)),E922*F922)</f>
        <v>19250</v>
      </c>
      <c r="H922" s="135">
        <f t="shared" si="178"/>
        <v>192.5</v>
      </c>
      <c r="I922" s="141">
        <f t="shared" si="179"/>
        <v>192.5</v>
      </c>
      <c r="J922" s="135">
        <f t="shared" si="180"/>
        <v>0</v>
      </c>
      <c r="K922" s="135">
        <f t="shared" si="176"/>
        <v>0</v>
      </c>
      <c r="L922" s="135" t="e">
        <f t="shared" si="177"/>
        <v>#REF!</v>
      </c>
      <c r="M922" s="138" t="e">
        <f>IF(K922-'!!!KATILIMCI LİSTESİ!!!'!#REF!&gt;0,'!!!KATILIMCI LİSTESİ!!!'!#REF!,K922)</f>
        <v>#REF!</v>
      </c>
      <c r="N922" s="135">
        <f t="shared" si="181"/>
        <v>866.25</v>
      </c>
      <c r="O922" s="135">
        <f t="shared" si="182"/>
        <v>1058.75</v>
      </c>
      <c r="P922" s="139">
        <f t="shared" si="183"/>
        <v>20308.75</v>
      </c>
      <c r="Q922" s="135">
        <f>'5-Banka Listesi'!G923</f>
        <v>0</v>
      </c>
      <c r="R922" s="140">
        <f t="shared" si="184"/>
        <v>19250</v>
      </c>
      <c r="S922" s="140">
        <f t="shared" si="185"/>
        <v>433.125</v>
      </c>
      <c r="T922" s="140">
        <f t="shared" si="186"/>
        <v>385</v>
      </c>
      <c r="U922" s="135">
        <f t="shared" si="187"/>
        <v>20068.125</v>
      </c>
      <c r="V922" s="132">
        <v>918</v>
      </c>
    </row>
    <row r="923" spans="2:22" ht="33.950000000000003" customHeight="1" x14ac:dyDescent="0.25">
      <c r="B923" s="132">
        <v>919</v>
      </c>
      <c r="C923" s="133" t="str">
        <f>'!!!KATILIMCI LİSTESİ!!!'!B920</f>
        <v>MELİH TEYMUR</v>
      </c>
      <c r="D923" s="134" t="str">
        <f>'!!!KATILIMCI LİSTESİ!!!'!C920</f>
        <v>42613424972</v>
      </c>
      <c r="E923" s="135">
        <f>'!!! VERİLER !!!'!C$1</f>
        <v>1375</v>
      </c>
      <c r="F923" s="136">
        <f>'1-Devamsızlık Formu (Ek-4)'!AJ925</f>
        <v>14</v>
      </c>
      <c r="G923" s="135">
        <f>IF(AND('1-Devamsızlık Formu (Ek-4)'!D925="",F923&gt;0,'1-Devamsızlık Formu (Ek-4)'!AW925="KASIM 2024"),(E923*(F923-1)+(666.75)),E923*F923)</f>
        <v>19250</v>
      </c>
      <c r="H923" s="135">
        <f t="shared" si="178"/>
        <v>192.5</v>
      </c>
      <c r="I923" s="141">
        <f t="shared" si="179"/>
        <v>192.5</v>
      </c>
      <c r="J923" s="135">
        <f t="shared" si="180"/>
        <v>0</v>
      </c>
      <c r="K923" s="135">
        <f t="shared" si="176"/>
        <v>0</v>
      </c>
      <c r="L923" s="135" t="e">
        <f t="shared" si="177"/>
        <v>#REF!</v>
      </c>
      <c r="M923" s="138" t="e">
        <f>IF(K923-'!!!KATILIMCI LİSTESİ!!!'!#REF!&gt;0,'!!!KATILIMCI LİSTESİ!!!'!#REF!,K923)</f>
        <v>#REF!</v>
      </c>
      <c r="N923" s="135">
        <f t="shared" si="181"/>
        <v>866.25</v>
      </c>
      <c r="O923" s="135">
        <f t="shared" si="182"/>
        <v>1058.75</v>
      </c>
      <c r="P923" s="139">
        <f t="shared" si="183"/>
        <v>20308.75</v>
      </c>
      <c r="Q923" s="135">
        <f>'5-Banka Listesi'!G924</f>
        <v>0</v>
      </c>
      <c r="R923" s="140">
        <f t="shared" si="184"/>
        <v>19250</v>
      </c>
      <c r="S923" s="140">
        <f t="shared" si="185"/>
        <v>433.125</v>
      </c>
      <c r="T923" s="140">
        <f t="shared" si="186"/>
        <v>385</v>
      </c>
      <c r="U923" s="135">
        <f t="shared" si="187"/>
        <v>20068.125</v>
      </c>
      <c r="V923" s="132">
        <v>919</v>
      </c>
    </row>
    <row r="924" spans="2:22" ht="33.950000000000003" customHeight="1" x14ac:dyDescent="0.25">
      <c r="B924" s="132">
        <v>920</v>
      </c>
      <c r="C924" s="133" t="str">
        <f>'!!!KATILIMCI LİSTESİ!!!'!B921</f>
        <v>MELİHA LORİN KARACA</v>
      </c>
      <c r="D924" s="134" t="str">
        <f>'!!!KATILIMCI LİSTESİ!!!'!C921</f>
        <v>15335910894</v>
      </c>
      <c r="E924" s="135">
        <f>'!!! VERİLER !!!'!C$1</f>
        <v>1375</v>
      </c>
      <c r="F924" s="136">
        <f>'1-Devamsızlık Formu (Ek-4)'!AJ926</f>
        <v>14</v>
      </c>
      <c r="G924" s="135">
        <f>IF(AND('1-Devamsızlık Formu (Ek-4)'!D926="",F924&gt;0,'1-Devamsızlık Formu (Ek-4)'!AW926="KASIM 2024"),(E924*(F924-1)+(666.75)),E924*F924)</f>
        <v>19250</v>
      </c>
      <c r="H924" s="135">
        <f t="shared" si="178"/>
        <v>192.5</v>
      </c>
      <c r="I924" s="141">
        <f t="shared" si="179"/>
        <v>192.5</v>
      </c>
      <c r="J924" s="135">
        <f t="shared" si="180"/>
        <v>0</v>
      </c>
      <c r="K924" s="135">
        <f t="shared" si="176"/>
        <v>0</v>
      </c>
      <c r="L924" s="135" t="e">
        <f t="shared" si="177"/>
        <v>#REF!</v>
      </c>
      <c r="M924" s="138" t="e">
        <f>IF(K924-'!!!KATILIMCI LİSTESİ!!!'!#REF!&gt;0,'!!!KATILIMCI LİSTESİ!!!'!#REF!,K924)</f>
        <v>#REF!</v>
      </c>
      <c r="N924" s="135">
        <f t="shared" si="181"/>
        <v>866.25</v>
      </c>
      <c r="O924" s="135">
        <f t="shared" si="182"/>
        <v>1058.75</v>
      </c>
      <c r="P924" s="139">
        <f t="shared" si="183"/>
        <v>20308.75</v>
      </c>
      <c r="Q924" s="135">
        <f>'5-Banka Listesi'!G925</f>
        <v>0</v>
      </c>
      <c r="R924" s="140">
        <f t="shared" si="184"/>
        <v>19250</v>
      </c>
      <c r="S924" s="140">
        <f t="shared" si="185"/>
        <v>433.125</v>
      </c>
      <c r="T924" s="140">
        <f t="shared" si="186"/>
        <v>385</v>
      </c>
      <c r="U924" s="135">
        <f t="shared" si="187"/>
        <v>20068.125</v>
      </c>
      <c r="V924" s="132">
        <v>920</v>
      </c>
    </row>
    <row r="925" spans="2:22" ht="33.950000000000003" customHeight="1" x14ac:dyDescent="0.25">
      <c r="B925" s="132">
        <v>921</v>
      </c>
      <c r="C925" s="133" t="str">
        <f>'!!!KATILIMCI LİSTESİ!!!'!B922</f>
        <v>MELİKE AKTAŞ</v>
      </c>
      <c r="D925" s="134" t="str">
        <f>'!!!KATILIMCI LİSTESİ!!!'!C922</f>
        <v>11540371260</v>
      </c>
      <c r="E925" s="135">
        <f>'!!! VERİLER !!!'!C$1</f>
        <v>1375</v>
      </c>
      <c r="F925" s="136">
        <f>'1-Devamsızlık Formu (Ek-4)'!AJ927</f>
        <v>4</v>
      </c>
      <c r="G925" s="135">
        <f>IF(AND('1-Devamsızlık Formu (Ek-4)'!D927="",F925&gt;0,'1-Devamsızlık Formu (Ek-4)'!AW927="KASIM 2024"),(E925*(F925-1)+(666.75)),E925*F925)</f>
        <v>5500</v>
      </c>
      <c r="H925" s="135">
        <f t="shared" si="178"/>
        <v>55</v>
      </c>
      <c r="I925" s="141">
        <f t="shared" si="179"/>
        <v>55</v>
      </c>
      <c r="J925" s="135">
        <f t="shared" si="180"/>
        <v>0</v>
      </c>
      <c r="K925" s="135">
        <f t="shared" si="176"/>
        <v>0</v>
      </c>
      <c r="L925" s="135" t="e">
        <f t="shared" si="177"/>
        <v>#REF!</v>
      </c>
      <c r="M925" s="138" t="e">
        <f>IF(K925-'!!!KATILIMCI LİSTESİ!!!'!#REF!&gt;0,'!!!KATILIMCI LİSTESİ!!!'!#REF!,K925)</f>
        <v>#REF!</v>
      </c>
      <c r="N925" s="135">
        <f t="shared" si="181"/>
        <v>247.5</v>
      </c>
      <c r="O925" s="135">
        <f t="shared" si="182"/>
        <v>302.5</v>
      </c>
      <c r="P925" s="139">
        <f t="shared" si="183"/>
        <v>5802.5</v>
      </c>
      <c r="Q925" s="135">
        <f>'5-Banka Listesi'!G926</f>
        <v>0</v>
      </c>
      <c r="R925" s="140">
        <f t="shared" si="184"/>
        <v>5500</v>
      </c>
      <c r="S925" s="140">
        <f t="shared" si="185"/>
        <v>123.75</v>
      </c>
      <c r="T925" s="140">
        <f t="shared" si="186"/>
        <v>110</v>
      </c>
      <c r="U925" s="135">
        <f t="shared" si="187"/>
        <v>5733.75</v>
      </c>
      <c r="V925" s="132">
        <v>921</v>
      </c>
    </row>
    <row r="926" spans="2:22" ht="33.950000000000003" customHeight="1" x14ac:dyDescent="0.25">
      <c r="B926" s="132">
        <v>922</v>
      </c>
      <c r="C926" s="133" t="str">
        <f>'!!!KATILIMCI LİSTESİ!!!'!B923</f>
        <v>MELİKE ARICI</v>
      </c>
      <c r="D926" s="134" t="str">
        <f>'!!!KATILIMCI LİSTESİ!!!'!C923</f>
        <v>12056237972</v>
      </c>
      <c r="E926" s="135">
        <f>'!!! VERİLER !!!'!C$1</f>
        <v>1375</v>
      </c>
      <c r="F926" s="136">
        <f>'1-Devamsızlık Formu (Ek-4)'!AJ928</f>
        <v>11</v>
      </c>
      <c r="G926" s="135">
        <f>IF(AND('1-Devamsızlık Formu (Ek-4)'!D928="",F926&gt;0,'1-Devamsızlık Formu (Ek-4)'!AW928="KASIM 2024"),(E926*(F926-1)+(666.75)),E926*F926)</f>
        <v>15125</v>
      </c>
      <c r="H926" s="135">
        <f t="shared" si="178"/>
        <v>151.25</v>
      </c>
      <c r="I926" s="141">
        <f t="shared" si="179"/>
        <v>151.25</v>
      </c>
      <c r="J926" s="135">
        <f t="shared" si="180"/>
        <v>0</v>
      </c>
      <c r="K926" s="135">
        <f t="shared" si="176"/>
        <v>0</v>
      </c>
      <c r="L926" s="135" t="e">
        <f t="shared" si="177"/>
        <v>#REF!</v>
      </c>
      <c r="M926" s="138" t="e">
        <f>IF(K926-'!!!KATILIMCI LİSTESİ!!!'!#REF!&gt;0,'!!!KATILIMCI LİSTESİ!!!'!#REF!,K926)</f>
        <v>#REF!</v>
      </c>
      <c r="N926" s="135">
        <f t="shared" si="181"/>
        <v>680.625</v>
      </c>
      <c r="O926" s="135">
        <f t="shared" si="182"/>
        <v>831.875</v>
      </c>
      <c r="P926" s="139">
        <f t="shared" si="183"/>
        <v>15956.875</v>
      </c>
      <c r="Q926" s="135">
        <f>'5-Banka Listesi'!G927</f>
        <v>0</v>
      </c>
      <c r="R926" s="140">
        <f t="shared" si="184"/>
        <v>15125</v>
      </c>
      <c r="S926" s="140">
        <f t="shared" si="185"/>
        <v>340.31299999999999</v>
      </c>
      <c r="T926" s="140">
        <f t="shared" si="186"/>
        <v>302.5</v>
      </c>
      <c r="U926" s="135">
        <f t="shared" si="187"/>
        <v>15767.813</v>
      </c>
      <c r="V926" s="132">
        <v>922</v>
      </c>
    </row>
    <row r="927" spans="2:22" ht="33.950000000000003" customHeight="1" x14ac:dyDescent="0.25">
      <c r="B927" s="132">
        <v>923</v>
      </c>
      <c r="C927" s="133" t="str">
        <f>'!!!KATILIMCI LİSTESİ!!!'!B924</f>
        <v>MELİKE AŞAR</v>
      </c>
      <c r="D927" s="134" t="str">
        <f>'!!!KATILIMCI LİSTESİ!!!'!C924</f>
        <v>13946959882</v>
      </c>
      <c r="E927" s="135">
        <f>'!!! VERİLER !!!'!C$1</f>
        <v>1375</v>
      </c>
      <c r="F927" s="136">
        <f>'1-Devamsızlık Formu (Ek-4)'!AJ929</f>
        <v>13</v>
      </c>
      <c r="G927" s="135">
        <f>IF(AND('1-Devamsızlık Formu (Ek-4)'!D929="",F927&gt;0,'1-Devamsızlık Formu (Ek-4)'!AW929="KASIM 2024"),(E927*(F927-1)+(666.75)),E927*F927)</f>
        <v>17875</v>
      </c>
      <c r="H927" s="135">
        <f t="shared" si="178"/>
        <v>178.75</v>
      </c>
      <c r="I927" s="141">
        <f t="shared" si="179"/>
        <v>178.75</v>
      </c>
      <c r="J927" s="135">
        <f t="shared" si="180"/>
        <v>0</v>
      </c>
      <c r="K927" s="135">
        <f t="shared" si="176"/>
        <v>0</v>
      </c>
      <c r="L927" s="135" t="e">
        <f t="shared" si="177"/>
        <v>#REF!</v>
      </c>
      <c r="M927" s="138" t="e">
        <f>IF(K927-'!!!KATILIMCI LİSTESİ!!!'!#REF!&gt;0,'!!!KATILIMCI LİSTESİ!!!'!#REF!,K927)</f>
        <v>#REF!</v>
      </c>
      <c r="N927" s="135">
        <f t="shared" si="181"/>
        <v>804.375</v>
      </c>
      <c r="O927" s="135">
        <f t="shared" si="182"/>
        <v>983.125</v>
      </c>
      <c r="P927" s="139">
        <f t="shared" si="183"/>
        <v>18858.125</v>
      </c>
      <c r="Q927" s="135">
        <f>'5-Banka Listesi'!G928</f>
        <v>0</v>
      </c>
      <c r="R927" s="140">
        <f t="shared" si="184"/>
        <v>17875</v>
      </c>
      <c r="S927" s="140">
        <f t="shared" si="185"/>
        <v>402.18799999999999</v>
      </c>
      <c r="T927" s="140">
        <f t="shared" si="186"/>
        <v>357.5</v>
      </c>
      <c r="U927" s="135">
        <f t="shared" si="187"/>
        <v>18634.687999999998</v>
      </c>
      <c r="V927" s="132">
        <v>923</v>
      </c>
    </row>
    <row r="928" spans="2:22" ht="33.950000000000003" customHeight="1" x14ac:dyDescent="0.25">
      <c r="B928" s="132">
        <v>924</v>
      </c>
      <c r="C928" s="133" t="str">
        <f>'!!!KATILIMCI LİSTESİ!!!'!B925</f>
        <v>MELİKE DEMİREL</v>
      </c>
      <c r="D928" s="134" t="str">
        <f>'!!!KATILIMCI LİSTESİ!!!'!C925</f>
        <v>10695072718</v>
      </c>
      <c r="E928" s="135">
        <f>'!!! VERİLER !!!'!C$1</f>
        <v>1375</v>
      </c>
      <c r="F928" s="136">
        <f>'1-Devamsızlık Formu (Ek-4)'!AJ930</f>
        <v>14</v>
      </c>
      <c r="G928" s="135">
        <f>IF(AND('1-Devamsızlık Formu (Ek-4)'!D930="",F928&gt;0,'1-Devamsızlık Formu (Ek-4)'!AW930="KASIM 2024"),(E928*(F928-1)+(666.75)),E928*F928)</f>
        <v>19250</v>
      </c>
      <c r="H928" s="135">
        <f t="shared" si="178"/>
        <v>192.5</v>
      </c>
      <c r="I928" s="141">
        <f t="shared" si="179"/>
        <v>192.5</v>
      </c>
      <c r="J928" s="135">
        <f t="shared" si="180"/>
        <v>0</v>
      </c>
      <c r="K928" s="135">
        <f t="shared" si="176"/>
        <v>0</v>
      </c>
      <c r="L928" s="135" t="e">
        <f t="shared" si="177"/>
        <v>#REF!</v>
      </c>
      <c r="M928" s="138" t="e">
        <f>IF(K928-'!!!KATILIMCI LİSTESİ!!!'!#REF!&gt;0,'!!!KATILIMCI LİSTESİ!!!'!#REF!,K928)</f>
        <v>#REF!</v>
      </c>
      <c r="N928" s="135">
        <f t="shared" si="181"/>
        <v>866.25</v>
      </c>
      <c r="O928" s="135">
        <f t="shared" si="182"/>
        <v>1058.75</v>
      </c>
      <c r="P928" s="139">
        <f t="shared" si="183"/>
        <v>20308.75</v>
      </c>
      <c r="Q928" s="135">
        <f>'5-Banka Listesi'!G929</f>
        <v>0</v>
      </c>
      <c r="R928" s="140">
        <f t="shared" si="184"/>
        <v>19250</v>
      </c>
      <c r="S928" s="140">
        <f t="shared" si="185"/>
        <v>433.125</v>
      </c>
      <c r="T928" s="140">
        <f t="shared" si="186"/>
        <v>385</v>
      </c>
      <c r="U928" s="135">
        <f t="shared" si="187"/>
        <v>20068.125</v>
      </c>
      <c r="V928" s="132">
        <v>924</v>
      </c>
    </row>
    <row r="929" spans="2:22" ht="33.950000000000003" customHeight="1" x14ac:dyDescent="0.25">
      <c r="B929" s="132">
        <v>925</v>
      </c>
      <c r="C929" s="133" t="str">
        <f>'!!!KATILIMCI LİSTESİ!!!'!B926</f>
        <v>MELİKE GÖKTEPE</v>
      </c>
      <c r="D929" s="134" t="str">
        <f>'!!!KATILIMCI LİSTESİ!!!'!C926</f>
        <v>50644732966</v>
      </c>
      <c r="E929" s="135">
        <f>'!!! VERİLER !!!'!C$1</f>
        <v>1375</v>
      </c>
      <c r="F929" s="136">
        <f>'1-Devamsızlık Formu (Ek-4)'!AJ931</f>
        <v>14</v>
      </c>
      <c r="G929" s="135">
        <f>IF(AND('1-Devamsızlık Formu (Ek-4)'!D931="",F929&gt;0,'1-Devamsızlık Formu (Ek-4)'!AW931="KASIM 2024"),(E929*(F929-1)+(666.75)),E929*F929)</f>
        <v>19250</v>
      </c>
      <c r="H929" s="135">
        <f t="shared" si="178"/>
        <v>192.5</v>
      </c>
      <c r="I929" s="141">
        <f t="shared" si="179"/>
        <v>192.5</v>
      </c>
      <c r="J929" s="135">
        <f t="shared" si="180"/>
        <v>0</v>
      </c>
      <c r="K929" s="135">
        <f t="shared" si="176"/>
        <v>0</v>
      </c>
      <c r="L929" s="135" t="e">
        <f t="shared" si="177"/>
        <v>#REF!</v>
      </c>
      <c r="M929" s="138" t="e">
        <f>IF(K929-'!!!KATILIMCI LİSTESİ!!!'!#REF!&gt;0,'!!!KATILIMCI LİSTESİ!!!'!#REF!,K929)</f>
        <v>#REF!</v>
      </c>
      <c r="N929" s="135">
        <f t="shared" si="181"/>
        <v>866.25</v>
      </c>
      <c r="O929" s="135">
        <f t="shared" si="182"/>
        <v>1058.75</v>
      </c>
      <c r="P929" s="139">
        <f t="shared" si="183"/>
        <v>20308.75</v>
      </c>
      <c r="Q929" s="135">
        <f>'5-Banka Listesi'!G930</f>
        <v>0</v>
      </c>
      <c r="R929" s="140">
        <f t="shared" si="184"/>
        <v>19250</v>
      </c>
      <c r="S929" s="140">
        <f t="shared" si="185"/>
        <v>433.125</v>
      </c>
      <c r="T929" s="140">
        <f t="shared" si="186"/>
        <v>385</v>
      </c>
      <c r="U929" s="135">
        <f t="shared" si="187"/>
        <v>20068.125</v>
      </c>
      <c r="V929" s="132">
        <v>925</v>
      </c>
    </row>
    <row r="930" spans="2:22" ht="33.950000000000003" customHeight="1" x14ac:dyDescent="0.25">
      <c r="B930" s="132">
        <v>926</v>
      </c>
      <c r="C930" s="133" t="str">
        <f>'!!!KATILIMCI LİSTESİ!!!'!B927</f>
        <v>MELİKE KURT</v>
      </c>
      <c r="D930" s="134" t="str">
        <f>'!!!KATILIMCI LİSTESİ!!!'!C927</f>
        <v>15908116876</v>
      </c>
      <c r="E930" s="135">
        <f>'!!! VERİLER !!!'!C$1</f>
        <v>1375</v>
      </c>
      <c r="F930" s="136">
        <f>'1-Devamsızlık Formu (Ek-4)'!AJ932</f>
        <v>14</v>
      </c>
      <c r="G930" s="135">
        <f>IF(AND('1-Devamsızlık Formu (Ek-4)'!D932="",F930&gt;0,'1-Devamsızlık Formu (Ek-4)'!AW932="KASIM 2024"),(E930*(F930-1)+(666.75)),E930*F930)</f>
        <v>19250</v>
      </c>
      <c r="H930" s="135">
        <f t="shared" si="178"/>
        <v>192.5</v>
      </c>
      <c r="I930" s="141">
        <f t="shared" si="179"/>
        <v>192.5</v>
      </c>
      <c r="J930" s="135">
        <f t="shared" si="180"/>
        <v>0</v>
      </c>
      <c r="K930" s="135">
        <f t="shared" si="176"/>
        <v>0</v>
      </c>
      <c r="L930" s="135" t="e">
        <f t="shared" si="177"/>
        <v>#REF!</v>
      </c>
      <c r="M930" s="138" t="e">
        <f>IF(K930-'!!!KATILIMCI LİSTESİ!!!'!#REF!&gt;0,'!!!KATILIMCI LİSTESİ!!!'!#REF!,K930)</f>
        <v>#REF!</v>
      </c>
      <c r="N930" s="135">
        <f t="shared" si="181"/>
        <v>866.25</v>
      </c>
      <c r="O930" s="135">
        <f t="shared" si="182"/>
        <v>1058.75</v>
      </c>
      <c r="P930" s="139">
        <f t="shared" si="183"/>
        <v>20308.75</v>
      </c>
      <c r="Q930" s="135">
        <f>'5-Banka Listesi'!G931</f>
        <v>0</v>
      </c>
      <c r="R930" s="140">
        <f t="shared" si="184"/>
        <v>19250</v>
      </c>
      <c r="S930" s="140">
        <f t="shared" si="185"/>
        <v>433.125</v>
      </c>
      <c r="T930" s="140">
        <f t="shared" si="186"/>
        <v>385</v>
      </c>
      <c r="U930" s="135">
        <f t="shared" si="187"/>
        <v>20068.125</v>
      </c>
      <c r="V930" s="132">
        <v>926</v>
      </c>
    </row>
    <row r="931" spans="2:22" ht="33.950000000000003" customHeight="1" x14ac:dyDescent="0.25">
      <c r="B931" s="132">
        <v>927</v>
      </c>
      <c r="C931" s="133" t="str">
        <f>'!!!KATILIMCI LİSTESİ!!!'!B928</f>
        <v>MELİKE MANAY</v>
      </c>
      <c r="D931" s="134" t="str">
        <f>'!!!KATILIMCI LİSTESİ!!!'!C928</f>
        <v>20531733352</v>
      </c>
      <c r="E931" s="135">
        <f>'!!! VERİLER !!!'!C$1</f>
        <v>1375</v>
      </c>
      <c r="F931" s="136">
        <f>'1-Devamsızlık Formu (Ek-4)'!AJ933</f>
        <v>13</v>
      </c>
      <c r="G931" s="135">
        <f>IF(AND('1-Devamsızlık Formu (Ek-4)'!D933="",F931&gt;0,'1-Devamsızlık Formu (Ek-4)'!AW933="KASIM 2024"),(E931*(F931-1)+(666.75)),E931*F931)</f>
        <v>17875</v>
      </c>
      <c r="H931" s="135">
        <f t="shared" si="178"/>
        <v>178.75</v>
      </c>
      <c r="I931" s="141">
        <f t="shared" si="179"/>
        <v>178.75</v>
      </c>
      <c r="J931" s="135">
        <f t="shared" si="180"/>
        <v>0</v>
      </c>
      <c r="K931" s="135">
        <f t="shared" si="176"/>
        <v>0</v>
      </c>
      <c r="L931" s="135" t="e">
        <f t="shared" si="177"/>
        <v>#REF!</v>
      </c>
      <c r="M931" s="138" t="e">
        <f>IF(K931-'!!!KATILIMCI LİSTESİ!!!'!#REF!&gt;0,'!!!KATILIMCI LİSTESİ!!!'!#REF!,K931)</f>
        <v>#REF!</v>
      </c>
      <c r="N931" s="135">
        <f t="shared" si="181"/>
        <v>804.375</v>
      </c>
      <c r="O931" s="135">
        <f t="shared" si="182"/>
        <v>983.125</v>
      </c>
      <c r="P931" s="139">
        <f t="shared" si="183"/>
        <v>18858.125</v>
      </c>
      <c r="Q931" s="135">
        <f>'5-Banka Listesi'!G932</f>
        <v>0</v>
      </c>
      <c r="R931" s="140">
        <f t="shared" si="184"/>
        <v>17875</v>
      </c>
      <c r="S931" s="140">
        <f t="shared" si="185"/>
        <v>402.18799999999999</v>
      </c>
      <c r="T931" s="140">
        <f t="shared" si="186"/>
        <v>357.5</v>
      </c>
      <c r="U931" s="135">
        <f t="shared" si="187"/>
        <v>18634.687999999998</v>
      </c>
      <c r="V931" s="132">
        <v>927</v>
      </c>
    </row>
    <row r="932" spans="2:22" ht="33.950000000000003" customHeight="1" x14ac:dyDescent="0.25">
      <c r="B932" s="132">
        <v>928</v>
      </c>
      <c r="C932" s="133" t="str">
        <f>'!!!KATILIMCI LİSTESİ!!!'!B929</f>
        <v>MELİKE SAYINDI</v>
      </c>
      <c r="D932" s="134" t="str">
        <f>'!!!KATILIMCI LİSTESİ!!!'!C929</f>
        <v>28948671106</v>
      </c>
      <c r="E932" s="135">
        <f>'!!! VERİLER !!!'!C$1</f>
        <v>1375</v>
      </c>
      <c r="F932" s="136">
        <f>'1-Devamsızlık Formu (Ek-4)'!AJ934</f>
        <v>14</v>
      </c>
      <c r="G932" s="135">
        <f>IF(AND('1-Devamsızlık Formu (Ek-4)'!D934="",F932&gt;0,'1-Devamsızlık Formu (Ek-4)'!AW934="KASIM 2024"),(E932*(F932-1)+(666.75)),E932*F932)</f>
        <v>19250</v>
      </c>
      <c r="H932" s="135">
        <f t="shared" si="178"/>
        <v>192.5</v>
      </c>
      <c r="I932" s="141">
        <f t="shared" si="179"/>
        <v>192.5</v>
      </c>
      <c r="J932" s="135">
        <f t="shared" si="180"/>
        <v>0</v>
      </c>
      <c r="K932" s="135">
        <f t="shared" ref="K932:K995" si="188">J932*0.15</f>
        <v>0</v>
      </c>
      <c r="L932" s="135" t="e">
        <f t="shared" ref="L932:L995" si="189">ROUND(K932-M932,2)</f>
        <v>#REF!</v>
      </c>
      <c r="M932" s="138" t="e">
        <f>IF(K932-'!!!KATILIMCI LİSTESİ!!!'!#REF!&gt;0,'!!!KATILIMCI LİSTESİ!!!'!#REF!,K932)</f>
        <v>#REF!</v>
      </c>
      <c r="N932" s="135">
        <f t="shared" si="181"/>
        <v>866.25</v>
      </c>
      <c r="O932" s="135">
        <f t="shared" si="182"/>
        <v>1058.75</v>
      </c>
      <c r="P932" s="139">
        <f t="shared" si="183"/>
        <v>20308.75</v>
      </c>
      <c r="Q932" s="135">
        <f>'5-Banka Listesi'!G933</f>
        <v>0</v>
      </c>
      <c r="R932" s="140">
        <f t="shared" si="184"/>
        <v>19250</v>
      </c>
      <c r="S932" s="140">
        <f t="shared" si="185"/>
        <v>433.125</v>
      </c>
      <c r="T932" s="140">
        <f t="shared" si="186"/>
        <v>385</v>
      </c>
      <c r="U932" s="135">
        <f t="shared" si="187"/>
        <v>20068.125</v>
      </c>
      <c r="V932" s="132">
        <v>928</v>
      </c>
    </row>
    <row r="933" spans="2:22" ht="33.950000000000003" customHeight="1" x14ac:dyDescent="0.25">
      <c r="B933" s="132">
        <v>929</v>
      </c>
      <c r="C933" s="133" t="str">
        <f>'!!!KATILIMCI LİSTESİ!!!'!B930</f>
        <v>MELİKE NUR DURDU</v>
      </c>
      <c r="D933" s="134" t="str">
        <f>'!!!KATILIMCI LİSTESİ!!!'!C930</f>
        <v>10547293988</v>
      </c>
      <c r="E933" s="135">
        <f>'!!! VERİLER !!!'!C$1</f>
        <v>1375</v>
      </c>
      <c r="F933" s="136">
        <f>'1-Devamsızlık Formu (Ek-4)'!AJ935</f>
        <v>14</v>
      </c>
      <c r="G933" s="135">
        <f>IF(AND('1-Devamsızlık Formu (Ek-4)'!D935="",F933&gt;0,'1-Devamsızlık Formu (Ek-4)'!AW935="KASIM 2024"),(E933*(F933-1)+(666.75)),E933*F933)</f>
        <v>19250</v>
      </c>
      <c r="H933" s="135">
        <f t="shared" si="178"/>
        <v>192.5</v>
      </c>
      <c r="I933" s="141">
        <f t="shared" si="179"/>
        <v>192.5</v>
      </c>
      <c r="J933" s="135">
        <f t="shared" si="180"/>
        <v>0</v>
      </c>
      <c r="K933" s="135">
        <f t="shared" si="188"/>
        <v>0</v>
      </c>
      <c r="L933" s="135" t="e">
        <f t="shared" si="189"/>
        <v>#REF!</v>
      </c>
      <c r="M933" s="138" t="e">
        <f>IF(K933-'!!!KATILIMCI LİSTESİ!!!'!#REF!&gt;0,'!!!KATILIMCI LİSTESİ!!!'!#REF!,K933)</f>
        <v>#REF!</v>
      </c>
      <c r="N933" s="135">
        <f t="shared" si="181"/>
        <v>866.25</v>
      </c>
      <c r="O933" s="135">
        <f t="shared" si="182"/>
        <v>1058.75</v>
      </c>
      <c r="P933" s="139">
        <f t="shared" si="183"/>
        <v>20308.75</v>
      </c>
      <c r="Q933" s="135">
        <f>'5-Banka Listesi'!G934</f>
        <v>0</v>
      </c>
      <c r="R933" s="140">
        <f t="shared" si="184"/>
        <v>19250</v>
      </c>
      <c r="S933" s="140">
        <f t="shared" si="185"/>
        <v>433.125</v>
      </c>
      <c r="T933" s="140">
        <f t="shared" si="186"/>
        <v>385</v>
      </c>
      <c r="U933" s="135">
        <f t="shared" si="187"/>
        <v>20068.125</v>
      </c>
      <c r="V933" s="132">
        <v>929</v>
      </c>
    </row>
    <row r="934" spans="2:22" ht="33.950000000000003" customHeight="1" x14ac:dyDescent="0.25">
      <c r="B934" s="132">
        <v>930</v>
      </c>
      <c r="C934" s="133" t="str">
        <f>'!!!KATILIMCI LİSTESİ!!!'!B931</f>
        <v>MELİKE NUR GÖKÇE</v>
      </c>
      <c r="D934" s="134" t="str">
        <f>'!!!KATILIMCI LİSTESİ!!!'!C931</f>
        <v>11483822942</v>
      </c>
      <c r="E934" s="135">
        <f>'!!! VERİLER !!!'!C$1</f>
        <v>1375</v>
      </c>
      <c r="F934" s="136">
        <f>'1-Devamsızlık Formu (Ek-4)'!AJ936</f>
        <v>6</v>
      </c>
      <c r="G934" s="135">
        <f>IF(AND('1-Devamsızlık Formu (Ek-4)'!D936="",F934&gt;0,'1-Devamsızlık Formu (Ek-4)'!AW936="KASIM 2024"),(E934*(F934-1)+(666.75)),E934*F934)</f>
        <v>8250</v>
      </c>
      <c r="H934" s="135">
        <f t="shared" si="178"/>
        <v>82.5</v>
      </c>
      <c r="I934" s="141">
        <f t="shared" si="179"/>
        <v>82.5</v>
      </c>
      <c r="J934" s="135">
        <f t="shared" si="180"/>
        <v>0</v>
      </c>
      <c r="K934" s="135">
        <f t="shared" si="188"/>
        <v>0</v>
      </c>
      <c r="L934" s="135" t="e">
        <f t="shared" si="189"/>
        <v>#REF!</v>
      </c>
      <c r="M934" s="138" t="e">
        <f>IF(K934-'!!!KATILIMCI LİSTESİ!!!'!#REF!&gt;0,'!!!KATILIMCI LİSTESİ!!!'!#REF!,K934)</f>
        <v>#REF!</v>
      </c>
      <c r="N934" s="135">
        <f t="shared" si="181"/>
        <v>371.25</v>
      </c>
      <c r="O934" s="135">
        <f t="shared" si="182"/>
        <v>453.75</v>
      </c>
      <c r="P934" s="139">
        <f t="shared" si="183"/>
        <v>8703.75</v>
      </c>
      <c r="Q934" s="135">
        <f>'5-Banka Listesi'!G935</f>
        <v>0</v>
      </c>
      <c r="R934" s="140">
        <f t="shared" si="184"/>
        <v>8250</v>
      </c>
      <c r="S934" s="140">
        <f t="shared" si="185"/>
        <v>185.625</v>
      </c>
      <c r="T934" s="140">
        <f t="shared" si="186"/>
        <v>165</v>
      </c>
      <c r="U934" s="135">
        <f t="shared" si="187"/>
        <v>8600.625</v>
      </c>
      <c r="V934" s="132">
        <v>930</v>
      </c>
    </row>
    <row r="935" spans="2:22" ht="33.950000000000003" customHeight="1" x14ac:dyDescent="0.25">
      <c r="B935" s="132">
        <v>931</v>
      </c>
      <c r="C935" s="133" t="str">
        <f>'!!!KATILIMCI LİSTESİ!!!'!B932</f>
        <v>MELİKE ŞEVVAL DOĞAN</v>
      </c>
      <c r="D935" s="134" t="str">
        <f>'!!!KATILIMCI LİSTESİ!!!'!C932</f>
        <v>10129478192</v>
      </c>
      <c r="E935" s="135">
        <f>'!!! VERİLER !!!'!C$1</f>
        <v>1375</v>
      </c>
      <c r="F935" s="136">
        <f>'1-Devamsızlık Formu (Ek-4)'!AJ937</f>
        <v>7</v>
      </c>
      <c r="G935" s="135">
        <f>IF(AND('1-Devamsızlık Formu (Ek-4)'!D937="",F935&gt;0,'1-Devamsızlık Formu (Ek-4)'!AW937="KASIM 2024"),(E935*(F935-1)+(666.75)),E935*F935)</f>
        <v>9625</v>
      </c>
      <c r="H935" s="135">
        <f t="shared" si="178"/>
        <v>96.25</v>
      </c>
      <c r="I935" s="141">
        <f t="shared" si="179"/>
        <v>96.25</v>
      </c>
      <c r="J935" s="135">
        <f t="shared" si="180"/>
        <v>0</v>
      </c>
      <c r="K935" s="135">
        <f t="shared" si="188"/>
        <v>0</v>
      </c>
      <c r="L935" s="135" t="e">
        <f t="shared" si="189"/>
        <v>#REF!</v>
      </c>
      <c r="M935" s="138" t="e">
        <f>IF(K935-'!!!KATILIMCI LİSTESİ!!!'!#REF!&gt;0,'!!!KATILIMCI LİSTESİ!!!'!#REF!,K935)</f>
        <v>#REF!</v>
      </c>
      <c r="N935" s="135">
        <f t="shared" si="181"/>
        <v>433.125</v>
      </c>
      <c r="O935" s="135">
        <f t="shared" si="182"/>
        <v>529.375</v>
      </c>
      <c r="P935" s="139">
        <f t="shared" si="183"/>
        <v>10154.375</v>
      </c>
      <c r="Q935" s="135">
        <f>'5-Banka Listesi'!G936</f>
        <v>0</v>
      </c>
      <c r="R935" s="140">
        <f t="shared" si="184"/>
        <v>9625</v>
      </c>
      <c r="S935" s="140">
        <f t="shared" si="185"/>
        <v>216.56299999999999</v>
      </c>
      <c r="T935" s="140">
        <f t="shared" si="186"/>
        <v>192.5</v>
      </c>
      <c r="U935" s="135">
        <f t="shared" si="187"/>
        <v>10034.063</v>
      </c>
      <c r="V935" s="132">
        <v>931</v>
      </c>
    </row>
    <row r="936" spans="2:22" ht="33.950000000000003" customHeight="1" x14ac:dyDescent="0.25">
      <c r="B936" s="132">
        <v>932</v>
      </c>
      <c r="C936" s="133" t="str">
        <f>'!!!KATILIMCI LİSTESİ!!!'!B933</f>
        <v>MELİSA BAYINDIRLI</v>
      </c>
      <c r="D936" s="134" t="str">
        <f>'!!!KATILIMCI LİSTESİ!!!'!C933</f>
        <v>40804265762</v>
      </c>
      <c r="E936" s="135">
        <f>'!!! VERİLER !!!'!C$1</f>
        <v>1375</v>
      </c>
      <c r="F936" s="136">
        <f>'1-Devamsızlık Formu (Ek-4)'!AJ938</f>
        <v>14</v>
      </c>
      <c r="G936" s="135">
        <f>IF(AND('1-Devamsızlık Formu (Ek-4)'!D938="",F936&gt;0,'1-Devamsızlık Formu (Ek-4)'!AW938="KASIM 2024"),(E936*(F936-1)+(666.75)),E936*F936)</f>
        <v>19250</v>
      </c>
      <c r="H936" s="135">
        <f t="shared" si="178"/>
        <v>192.5</v>
      </c>
      <c r="I936" s="141">
        <f t="shared" si="179"/>
        <v>192.5</v>
      </c>
      <c r="J936" s="135">
        <f t="shared" si="180"/>
        <v>0</v>
      </c>
      <c r="K936" s="135">
        <f t="shared" si="188"/>
        <v>0</v>
      </c>
      <c r="L936" s="135" t="e">
        <f t="shared" si="189"/>
        <v>#REF!</v>
      </c>
      <c r="M936" s="138" t="e">
        <f>IF(K936-'!!!KATILIMCI LİSTESİ!!!'!#REF!&gt;0,'!!!KATILIMCI LİSTESİ!!!'!#REF!,K936)</f>
        <v>#REF!</v>
      </c>
      <c r="N936" s="135">
        <f t="shared" si="181"/>
        <v>866.25</v>
      </c>
      <c r="O936" s="135">
        <f t="shared" si="182"/>
        <v>1058.75</v>
      </c>
      <c r="P936" s="139">
        <f t="shared" si="183"/>
        <v>20308.75</v>
      </c>
      <c r="Q936" s="135">
        <f>'5-Banka Listesi'!G937</f>
        <v>0</v>
      </c>
      <c r="R936" s="140">
        <f t="shared" si="184"/>
        <v>19250</v>
      </c>
      <c r="S936" s="140">
        <f t="shared" si="185"/>
        <v>433.125</v>
      </c>
      <c r="T936" s="140">
        <f t="shared" si="186"/>
        <v>385</v>
      </c>
      <c r="U936" s="135">
        <f t="shared" si="187"/>
        <v>20068.125</v>
      </c>
      <c r="V936" s="132">
        <v>932</v>
      </c>
    </row>
    <row r="937" spans="2:22" ht="33.950000000000003" customHeight="1" x14ac:dyDescent="0.25">
      <c r="B937" s="132">
        <v>933</v>
      </c>
      <c r="C937" s="133" t="str">
        <f>'!!!KATILIMCI LİSTESİ!!!'!B934</f>
        <v>MELİSA ÇOLAK</v>
      </c>
      <c r="D937" s="134" t="str">
        <f>'!!!KATILIMCI LİSTESİ!!!'!C934</f>
        <v>10727283426</v>
      </c>
      <c r="E937" s="135">
        <f>'!!! VERİLER !!!'!C$1</f>
        <v>1375</v>
      </c>
      <c r="F937" s="136">
        <f>'1-Devamsızlık Formu (Ek-4)'!AJ939</f>
        <v>14</v>
      </c>
      <c r="G937" s="135">
        <f>IF(AND('1-Devamsızlık Formu (Ek-4)'!D939="",F937&gt;0,'1-Devamsızlık Formu (Ek-4)'!AW939="KASIM 2024"),(E937*(F937-1)+(666.75)),E937*F937)</f>
        <v>19250</v>
      </c>
      <c r="H937" s="135">
        <f t="shared" si="178"/>
        <v>192.5</v>
      </c>
      <c r="I937" s="141">
        <f t="shared" si="179"/>
        <v>192.5</v>
      </c>
      <c r="J937" s="135">
        <f t="shared" si="180"/>
        <v>0</v>
      </c>
      <c r="K937" s="135">
        <f t="shared" si="188"/>
        <v>0</v>
      </c>
      <c r="L937" s="135" t="e">
        <f t="shared" si="189"/>
        <v>#REF!</v>
      </c>
      <c r="M937" s="138" t="e">
        <f>IF(K937-'!!!KATILIMCI LİSTESİ!!!'!#REF!&gt;0,'!!!KATILIMCI LİSTESİ!!!'!#REF!,K937)</f>
        <v>#REF!</v>
      </c>
      <c r="N937" s="135">
        <f t="shared" si="181"/>
        <v>866.25</v>
      </c>
      <c r="O937" s="135">
        <f t="shared" si="182"/>
        <v>1058.75</v>
      </c>
      <c r="P937" s="139">
        <f t="shared" si="183"/>
        <v>20308.75</v>
      </c>
      <c r="Q937" s="135">
        <f>'5-Banka Listesi'!G938</f>
        <v>0</v>
      </c>
      <c r="R937" s="140">
        <f t="shared" si="184"/>
        <v>19250</v>
      </c>
      <c r="S937" s="140">
        <f t="shared" si="185"/>
        <v>433.125</v>
      </c>
      <c r="T937" s="140">
        <f t="shared" si="186"/>
        <v>385</v>
      </c>
      <c r="U937" s="135">
        <f t="shared" si="187"/>
        <v>20068.125</v>
      </c>
      <c r="V937" s="132">
        <v>933</v>
      </c>
    </row>
    <row r="938" spans="2:22" ht="33.950000000000003" customHeight="1" x14ac:dyDescent="0.25">
      <c r="B938" s="132">
        <v>934</v>
      </c>
      <c r="C938" s="133" t="str">
        <f>'!!!KATILIMCI LİSTESİ!!!'!B935</f>
        <v>MELİSA NUR BASKIN</v>
      </c>
      <c r="D938" s="134" t="str">
        <f>'!!!KATILIMCI LİSTESİ!!!'!C935</f>
        <v>29710761698</v>
      </c>
      <c r="E938" s="135">
        <f>'!!! VERİLER !!!'!C$1</f>
        <v>1375</v>
      </c>
      <c r="F938" s="136">
        <f>'1-Devamsızlık Formu (Ek-4)'!AJ940</f>
        <v>3</v>
      </c>
      <c r="G938" s="135">
        <f>IF(AND('1-Devamsızlık Formu (Ek-4)'!D940="",F938&gt;0,'1-Devamsızlık Formu (Ek-4)'!AW940="KASIM 2024"),(E938*(F938-1)+(666.75)),E938*F938)</f>
        <v>4125</v>
      </c>
      <c r="H938" s="135">
        <f t="shared" si="178"/>
        <v>41.25</v>
      </c>
      <c r="I938" s="141">
        <f t="shared" si="179"/>
        <v>41.25</v>
      </c>
      <c r="J938" s="135">
        <f t="shared" si="180"/>
        <v>0</v>
      </c>
      <c r="K938" s="135">
        <f t="shared" si="188"/>
        <v>0</v>
      </c>
      <c r="L938" s="135" t="e">
        <f t="shared" si="189"/>
        <v>#REF!</v>
      </c>
      <c r="M938" s="138" t="e">
        <f>IF(K938-'!!!KATILIMCI LİSTESİ!!!'!#REF!&gt;0,'!!!KATILIMCI LİSTESİ!!!'!#REF!,K938)</f>
        <v>#REF!</v>
      </c>
      <c r="N938" s="135">
        <f t="shared" si="181"/>
        <v>185.625</v>
      </c>
      <c r="O938" s="135">
        <f t="shared" si="182"/>
        <v>226.875</v>
      </c>
      <c r="P938" s="139">
        <f t="shared" si="183"/>
        <v>4351.875</v>
      </c>
      <c r="Q938" s="135">
        <f>'5-Banka Listesi'!G939</f>
        <v>0</v>
      </c>
      <c r="R938" s="140">
        <f t="shared" si="184"/>
        <v>4125</v>
      </c>
      <c r="S938" s="140">
        <f t="shared" si="185"/>
        <v>92.813000000000002</v>
      </c>
      <c r="T938" s="140">
        <f t="shared" si="186"/>
        <v>82.5</v>
      </c>
      <c r="U938" s="135">
        <f t="shared" si="187"/>
        <v>4300.3130000000001</v>
      </c>
      <c r="V938" s="132">
        <v>934</v>
      </c>
    </row>
    <row r="939" spans="2:22" ht="33.950000000000003" customHeight="1" x14ac:dyDescent="0.25">
      <c r="B939" s="132">
        <v>935</v>
      </c>
      <c r="C939" s="133" t="str">
        <f>'!!!KATILIMCI LİSTESİ!!!'!B936</f>
        <v>MELİS CEMRE ŞAVUR</v>
      </c>
      <c r="D939" s="134" t="str">
        <f>'!!!KATILIMCI LİSTESİ!!!'!C936</f>
        <v>19037001584</v>
      </c>
      <c r="E939" s="135">
        <f>'!!! VERİLER !!!'!C$1</f>
        <v>1375</v>
      </c>
      <c r="F939" s="136">
        <f>'1-Devamsızlık Formu (Ek-4)'!AJ941</f>
        <v>14</v>
      </c>
      <c r="G939" s="135">
        <f>IF(AND('1-Devamsızlık Formu (Ek-4)'!D941="",F939&gt;0,'1-Devamsızlık Formu (Ek-4)'!AW941="KASIM 2024"),(E939*(F939-1)+(666.75)),E939*F939)</f>
        <v>19250</v>
      </c>
      <c r="H939" s="135">
        <f t="shared" si="178"/>
        <v>192.5</v>
      </c>
      <c r="I939" s="141">
        <f t="shared" si="179"/>
        <v>192.5</v>
      </c>
      <c r="J939" s="135">
        <f t="shared" si="180"/>
        <v>0</v>
      </c>
      <c r="K939" s="135">
        <f t="shared" si="188"/>
        <v>0</v>
      </c>
      <c r="L939" s="135" t="e">
        <f t="shared" si="189"/>
        <v>#REF!</v>
      </c>
      <c r="M939" s="138" t="e">
        <f>IF(K939-'!!!KATILIMCI LİSTESİ!!!'!#REF!&gt;0,'!!!KATILIMCI LİSTESİ!!!'!#REF!,K939)</f>
        <v>#REF!</v>
      </c>
      <c r="N939" s="135">
        <f t="shared" si="181"/>
        <v>866.25</v>
      </c>
      <c r="O939" s="135">
        <f t="shared" si="182"/>
        <v>1058.75</v>
      </c>
      <c r="P939" s="139">
        <f t="shared" si="183"/>
        <v>20308.75</v>
      </c>
      <c r="Q939" s="135">
        <f>'5-Banka Listesi'!G940</f>
        <v>0</v>
      </c>
      <c r="R939" s="140">
        <f t="shared" si="184"/>
        <v>19250</v>
      </c>
      <c r="S939" s="140">
        <f t="shared" si="185"/>
        <v>433.125</v>
      </c>
      <c r="T939" s="140">
        <f t="shared" si="186"/>
        <v>385</v>
      </c>
      <c r="U939" s="135">
        <f t="shared" si="187"/>
        <v>20068.125</v>
      </c>
      <c r="V939" s="132">
        <v>935</v>
      </c>
    </row>
    <row r="940" spans="2:22" ht="33.950000000000003" customHeight="1" x14ac:dyDescent="0.25">
      <c r="B940" s="132">
        <v>936</v>
      </c>
      <c r="C940" s="133" t="str">
        <f>'!!!KATILIMCI LİSTESİ!!!'!B937</f>
        <v>MELTEM KAZOĞLU</v>
      </c>
      <c r="D940" s="134" t="str">
        <f>'!!!KATILIMCI LİSTESİ!!!'!C937</f>
        <v>17051077042</v>
      </c>
      <c r="E940" s="135">
        <f>'!!! VERİLER !!!'!C$1</f>
        <v>1375</v>
      </c>
      <c r="F940" s="136">
        <f>'1-Devamsızlık Formu (Ek-4)'!AJ942</f>
        <v>14</v>
      </c>
      <c r="G940" s="135">
        <f>IF(AND('1-Devamsızlık Formu (Ek-4)'!D942="",F940&gt;0,'1-Devamsızlık Formu (Ek-4)'!AW942="KASIM 2024"),(E940*(F940-1)+(666.75)),E940*F940)</f>
        <v>19250</v>
      </c>
      <c r="H940" s="135">
        <f t="shared" si="178"/>
        <v>192.5</v>
      </c>
      <c r="I940" s="141">
        <f t="shared" si="179"/>
        <v>192.5</v>
      </c>
      <c r="J940" s="135">
        <f t="shared" si="180"/>
        <v>0</v>
      </c>
      <c r="K940" s="135">
        <f t="shared" si="188"/>
        <v>0</v>
      </c>
      <c r="L940" s="135" t="e">
        <f t="shared" si="189"/>
        <v>#REF!</v>
      </c>
      <c r="M940" s="138" t="e">
        <f>IF(K940-'!!!KATILIMCI LİSTESİ!!!'!#REF!&gt;0,'!!!KATILIMCI LİSTESİ!!!'!#REF!,K940)</f>
        <v>#REF!</v>
      </c>
      <c r="N940" s="135">
        <f t="shared" si="181"/>
        <v>866.25</v>
      </c>
      <c r="O940" s="135">
        <f t="shared" si="182"/>
        <v>1058.75</v>
      </c>
      <c r="P940" s="139">
        <f t="shared" si="183"/>
        <v>20308.75</v>
      </c>
      <c r="Q940" s="135">
        <f>'5-Banka Listesi'!G941</f>
        <v>0</v>
      </c>
      <c r="R940" s="140">
        <f t="shared" si="184"/>
        <v>19250</v>
      </c>
      <c r="S940" s="140">
        <f t="shared" si="185"/>
        <v>433.125</v>
      </c>
      <c r="T940" s="140">
        <f t="shared" si="186"/>
        <v>385</v>
      </c>
      <c r="U940" s="135">
        <f t="shared" si="187"/>
        <v>20068.125</v>
      </c>
      <c r="V940" s="132">
        <v>936</v>
      </c>
    </row>
    <row r="941" spans="2:22" ht="33.950000000000003" customHeight="1" x14ac:dyDescent="0.25">
      <c r="B941" s="132">
        <v>937</v>
      </c>
      <c r="C941" s="133" t="str">
        <f>'!!!KATILIMCI LİSTESİ!!!'!B938</f>
        <v>MELTEM POLAT</v>
      </c>
      <c r="D941" s="134" t="str">
        <f>'!!!KATILIMCI LİSTESİ!!!'!C938</f>
        <v>36829408482</v>
      </c>
      <c r="E941" s="135">
        <f>'!!! VERİLER !!!'!C$1</f>
        <v>1375</v>
      </c>
      <c r="F941" s="136">
        <f>'1-Devamsızlık Formu (Ek-4)'!AJ943</f>
        <v>14</v>
      </c>
      <c r="G941" s="135">
        <f>IF(AND('1-Devamsızlık Formu (Ek-4)'!D943="",F941&gt;0,'1-Devamsızlık Formu (Ek-4)'!AW943="KASIM 2024"),(E941*(F941-1)+(666.75)),E941*F941)</f>
        <v>19250</v>
      </c>
      <c r="H941" s="135">
        <f t="shared" si="178"/>
        <v>192.5</v>
      </c>
      <c r="I941" s="141">
        <f t="shared" si="179"/>
        <v>192.5</v>
      </c>
      <c r="J941" s="135">
        <f t="shared" si="180"/>
        <v>0</v>
      </c>
      <c r="K941" s="135">
        <f t="shared" si="188"/>
        <v>0</v>
      </c>
      <c r="L941" s="135" t="e">
        <f t="shared" si="189"/>
        <v>#REF!</v>
      </c>
      <c r="M941" s="138" t="e">
        <f>IF(K941-'!!!KATILIMCI LİSTESİ!!!'!#REF!&gt;0,'!!!KATILIMCI LİSTESİ!!!'!#REF!,K941)</f>
        <v>#REF!</v>
      </c>
      <c r="N941" s="135">
        <f t="shared" si="181"/>
        <v>866.25</v>
      </c>
      <c r="O941" s="135">
        <f t="shared" si="182"/>
        <v>1058.75</v>
      </c>
      <c r="P941" s="139">
        <f t="shared" si="183"/>
        <v>20308.75</v>
      </c>
      <c r="Q941" s="135">
        <f>'5-Banka Listesi'!G942</f>
        <v>0</v>
      </c>
      <c r="R941" s="140">
        <f t="shared" si="184"/>
        <v>19250</v>
      </c>
      <c r="S941" s="140">
        <f t="shared" si="185"/>
        <v>433.125</v>
      </c>
      <c r="T941" s="140">
        <f t="shared" si="186"/>
        <v>385</v>
      </c>
      <c r="U941" s="135">
        <f t="shared" si="187"/>
        <v>20068.125</v>
      </c>
      <c r="V941" s="132">
        <v>937</v>
      </c>
    </row>
    <row r="942" spans="2:22" ht="33.950000000000003" customHeight="1" x14ac:dyDescent="0.25">
      <c r="B942" s="132">
        <v>938</v>
      </c>
      <c r="C942" s="133" t="str">
        <f>'!!!KATILIMCI LİSTESİ!!!'!B939</f>
        <v>MELTEM SEVEN</v>
      </c>
      <c r="D942" s="134" t="str">
        <f>'!!!KATILIMCI LİSTESİ!!!'!C939</f>
        <v>15137815472</v>
      </c>
      <c r="E942" s="135">
        <f>'!!! VERİLER !!!'!C$1</f>
        <v>1375</v>
      </c>
      <c r="F942" s="136">
        <f>'1-Devamsızlık Formu (Ek-4)'!AJ944</f>
        <v>14</v>
      </c>
      <c r="G942" s="135">
        <f>IF(AND('1-Devamsızlık Formu (Ek-4)'!D944="",F942&gt;0,'1-Devamsızlık Formu (Ek-4)'!AW944="KASIM 2024"),(E942*(F942-1)+(666.75)),E942*F942)</f>
        <v>19250</v>
      </c>
      <c r="H942" s="135">
        <f t="shared" si="178"/>
        <v>192.5</v>
      </c>
      <c r="I942" s="141">
        <f t="shared" si="179"/>
        <v>192.5</v>
      </c>
      <c r="J942" s="135">
        <f t="shared" si="180"/>
        <v>0</v>
      </c>
      <c r="K942" s="135">
        <f t="shared" si="188"/>
        <v>0</v>
      </c>
      <c r="L942" s="135" t="e">
        <f t="shared" si="189"/>
        <v>#REF!</v>
      </c>
      <c r="M942" s="138" t="e">
        <f>IF(K942-'!!!KATILIMCI LİSTESİ!!!'!#REF!&gt;0,'!!!KATILIMCI LİSTESİ!!!'!#REF!,K942)</f>
        <v>#REF!</v>
      </c>
      <c r="N942" s="135">
        <f t="shared" si="181"/>
        <v>866.25</v>
      </c>
      <c r="O942" s="135">
        <f t="shared" si="182"/>
        <v>1058.75</v>
      </c>
      <c r="P942" s="139">
        <f t="shared" si="183"/>
        <v>20308.75</v>
      </c>
      <c r="Q942" s="135">
        <f>'5-Banka Listesi'!G943</f>
        <v>0</v>
      </c>
      <c r="R942" s="140">
        <f t="shared" si="184"/>
        <v>19250</v>
      </c>
      <c r="S942" s="140">
        <f t="shared" si="185"/>
        <v>433.125</v>
      </c>
      <c r="T942" s="140">
        <f t="shared" si="186"/>
        <v>385</v>
      </c>
      <c r="U942" s="135">
        <f t="shared" si="187"/>
        <v>20068.125</v>
      </c>
      <c r="V942" s="132">
        <v>938</v>
      </c>
    </row>
    <row r="943" spans="2:22" ht="33.950000000000003" customHeight="1" x14ac:dyDescent="0.25">
      <c r="B943" s="132">
        <v>939</v>
      </c>
      <c r="C943" s="133" t="str">
        <f>'!!!KATILIMCI LİSTESİ!!!'!B940</f>
        <v>MENAR ÖZTÜRK</v>
      </c>
      <c r="D943" s="134" t="str">
        <f>'!!!KATILIMCI LİSTESİ!!!'!C940</f>
        <v>65029416430</v>
      </c>
      <c r="E943" s="135">
        <f>'!!! VERİLER !!!'!C$1</f>
        <v>1375</v>
      </c>
      <c r="F943" s="136">
        <f>'1-Devamsızlık Formu (Ek-4)'!AJ945</f>
        <v>14</v>
      </c>
      <c r="G943" s="135">
        <f>IF(AND('1-Devamsızlık Formu (Ek-4)'!D945="",F943&gt;0,'1-Devamsızlık Formu (Ek-4)'!AW945="KASIM 2024"),(E943*(F943-1)+(666.75)),E943*F943)</f>
        <v>19250</v>
      </c>
      <c r="H943" s="135">
        <f t="shared" si="178"/>
        <v>192.5</v>
      </c>
      <c r="I943" s="141">
        <f t="shared" si="179"/>
        <v>192.5</v>
      </c>
      <c r="J943" s="135">
        <f t="shared" si="180"/>
        <v>0</v>
      </c>
      <c r="K943" s="135">
        <f t="shared" si="188"/>
        <v>0</v>
      </c>
      <c r="L943" s="135" t="e">
        <f t="shared" si="189"/>
        <v>#REF!</v>
      </c>
      <c r="M943" s="138" t="e">
        <f>IF(K943-'!!!KATILIMCI LİSTESİ!!!'!#REF!&gt;0,'!!!KATILIMCI LİSTESİ!!!'!#REF!,K943)</f>
        <v>#REF!</v>
      </c>
      <c r="N943" s="135">
        <f t="shared" si="181"/>
        <v>866.25</v>
      </c>
      <c r="O943" s="135">
        <f t="shared" si="182"/>
        <v>1058.75</v>
      </c>
      <c r="P943" s="139">
        <f t="shared" si="183"/>
        <v>20308.75</v>
      </c>
      <c r="Q943" s="135">
        <f>'5-Banka Listesi'!G944</f>
        <v>0</v>
      </c>
      <c r="R943" s="140">
        <f t="shared" si="184"/>
        <v>19250</v>
      </c>
      <c r="S943" s="140">
        <f t="shared" si="185"/>
        <v>433.125</v>
      </c>
      <c r="T943" s="140">
        <f t="shared" si="186"/>
        <v>385</v>
      </c>
      <c r="U943" s="135">
        <f t="shared" si="187"/>
        <v>20068.125</v>
      </c>
      <c r="V943" s="132">
        <v>939</v>
      </c>
    </row>
    <row r="944" spans="2:22" ht="33.950000000000003" customHeight="1" x14ac:dyDescent="0.25">
      <c r="B944" s="132">
        <v>940</v>
      </c>
      <c r="C944" s="133" t="str">
        <f>'!!!KATILIMCI LİSTESİ!!!'!B941</f>
        <v>MERAL CAN</v>
      </c>
      <c r="D944" s="134" t="str">
        <f>'!!!KATILIMCI LİSTESİ!!!'!C941</f>
        <v>10451282474</v>
      </c>
      <c r="E944" s="135">
        <f>'!!! VERİLER !!!'!C$1</f>
        <v>1375</v>
      </c>
      <c r="F944" s="136">
        <f>'1-Devamsızlık Formu (Ek-4)'!AJ946</f>
        <v>14</v>
      </c>
      <c r="G944" s="135">
        <f>IF(AND('1-Devamsızlık Formu (Ek-4)'!D946="",F944&gt;0,'1-Devamsızlık Formu (Ek-4)'!AW946="KASIM 2024"),(E944*(F944-1)+(666.75)),E944*F944)</f>
        <v>19250</v>
      </c>
      <c r="H944" s="135">
        <f t="shared" si="178"/>
        <v>192.5</v>
      </c>
      <c r="I944" s="141">
        <f t="shared" si="179"/>
        <v>192.5</v>
      </c>
      <c r="J944" s="135">
        <f t="shared" si="180"/>
        <v>0</v>
      </c>
      <c r="K944" s="135">
        <f t="shared" si="188"/>
        <v>0</v>
      </c>
      <c r="L944" s="135" t="e">
        <f t="shared" si="189"/>
        <v>#REF!</v>
      </c>
      <c r="M944" s="138" t="e">
        <f>IF(K944-'!!!KATILIMCI LİSTESİ!!!'!#REF!&gt;0,'!!!KATILIMCI LİSTESİ!!!'!#REF!,K944)</f>
        <v>#REF!</v>
      </c>
      <c r="N944" s="135">
        <f t="shared" si="181"/>
        <v>866.25</v>
      </c>
      <c r="O944" s="135">
        <f t="shared" si="182"/>
        <v>1058.75</v>
      </c>
      <c r="P944" s="139">
        <f t="shared" si="183"/>
        <v>20308.75</v>
      </c>
      <c r="Q944" s="135">
        <f>'5-Banka Listesi'!G945</f>
        <v>0</v>
      </c>
      <c r="R944" s="140">
        <f t="shared" si="184"/>
        <v>19250</v>
      </c>
      <c r="S944" s="140">
        <f t="shared" si="185"/>
        <v>433.125</v>
      </c>
      <c r="T944" s="140">
        <f t="shared" si="186"/>
        <v>385</v>
      </c>
      <c r="U944" s="135">
        <f t="shared" si="187"/>
        <v>20068.125</v>
      </c>
      <c r="V944" s="132">
        <v>940</v>
      </c>
    </row>
    <row r="945" spans="2:22" ht="33.950000000000003" customHeight="1" x14ac:dyDescent="0.25">
      <c r="B945" s="132">
        <v>941</v>
      </c>
      <c r="C945" s="133" t="str">
        <f>'!!!KATILIMCI LİSTESİ!!!'!B942</f>
        <v>MERT BAĞCI</v>
      </c>
      <c r="D945" s="134" t="str">
        <f>'!!!KATILIMCI LİSTESİ!!!'!C942</f>
        <v>10406284218</v>
      </c>
      <c r="E945" s="135">
        <f>'!!! VERİLER !!!'!C$1</f>
        <v>1375</v>
      </c>
      <c r="F945" s="136">
        <f>'1-Devamsızlık Formu (Ek-4)'!AJ947</f>
        <v>14</v>
      </c>
      <c r="G945" s="135">
        <f>IF(AND('1-Devamsızlık Formu (Ek-4)'!D947="",F945&gt;0,'1-Devamsızlık Formu (Ek-4)'!AW947="KASIM 2024"),(E945*(F945-1)+(666.75)),E945*F945)</f>
        <v>19250</v>
      </c>
      <c r="H945" s="135">
        <f t="shared" si="178"/>
        <v>192.5</v>
      </c>
      <c r="I945" s="141">
        <f t="shared" si="179"/>
        <v>192.5</v>
      </c>
      <c r="J945" s="135">
        <f t="shared" si="180"/>
        <v>0</v>
      </c>
      <c r="K945" s="135">
        <f t="shared" si="188"/>
        <v>0</v>
      </c>
      <c r="L945" s="135" t="e">
        <f t="shared" si="189"/>
        <v>#REF!</v>
      </c>
      <c r="M945" s="138" t="e">
        <f>IF(K945-'!!!KATILIMCI LİSTESİ!!!'!#REF!&gt;0,'!!!KATILIMCI LİSTESİ!!!'!#REF!,K945)</f>
        <v>#REF!</v>
      </c>
      <c r="N945" s="135">
        <f t="shared" si="181"/>
        <v>866.25</v>
      </c>
      <c r="O945" s="135">
        <f t="shared" si="182"/>
        <v>1058.75</v>
      </c>
      <c r="P945" s="139">
        <f t="shared" si="183"/>
        <v>20308.75</v>
      </c>
      <c r="Q945" s="135">
        <f>'5-Banka Listesi'!G946</f>
        <v>0</v>
      </c>
      <c r="R945" s="140">
        <f t="shared" si="184"/>
        <v>19250</v>
      </c>
      <c r="S945" s="140">
        <f t="shared" si="185"/>
        <v>433.125</v>
      </c>
      <c r="T945" s="140">
        <f t="shared" si="186"/>
        <v>385</v>
      </c>
      <c r="U945" s="135">
        <f t="shared" si="187"/>
        <v>20068.125</v>
      </c>
      <c r="V945" s="132">
        <v>941</v>
      </c>
    </row>
    <row r="946" spans="2:22" ht="33.950000000000003" customHeight="1" x14ac:dyDescent="0.25">
      <c r="B946" s="132">
        <v>942</v>
      </c>
      <c r="C946" s="133" t="str">
        <f>'!!!KATILIMCI LİSTESİ!!!'!B943</f>
        <v>MERT ÇAKICI</v>
      </c>
      <c r="D946" s="134" t="str">
        <f>'!!!KATILIMCI LİSTESİ!!!'!C943</f>
        <v>21778012682</v>
      </c>
      <c r="E946" s="135">
        <f>'!!! VERİLER !!!'!C$1</f>
        <v>1375</v>
      </c>
      <c r="F946" s="136">
        <f>'1-Devamsızlık Formu (Ek-4)'!AJ948</f>
        <v>12</v>
      </c>
      <c r="G946" s="135">
        <f>IF(AND('1-Devamsızlık Formu (Ek-4)'!D948="",F946&gt;0,'1-Devamsızlık Formu (Ek-4)'!AW948="KASIM 2024"),(E946*(F946-1)+(666.75)),E946*F946)</f>
        <v>16500</v>
      </c>
      <c r="H946" s="135">
        <f t="shared" si="178"/>
        <v>165</v>
      </c>
      <c r="I946" s="141">
        <f t="shared" si="179"/>
        <v>165</v>
      </c>
      <c r="J946" s="135">
        <f t="shared" si="180"/>
        <v>0</v>
      </c>
      <c r="K946" s="135">
        <f t="shared" si="188"/>
        <v>0</v>
      </c>
      <c r="L946" s="135" t="e">
        <f t="shared" si="189"/>
        <v>#REF!</v>
      </c>
      <c r="M946" s="138" t="e">
        <f>IF(K946-'!!!KATILIMCI LİSTESİ!!!'!#REF!&gt;0,'!!!KATILIMCI LİSTESİ!!!'!#REF!,K946)</f>
        <v>#REF!</v>
      </c>
      <c r="N946" s="135">
        <f t="shared" si="181"/>
        <v>742.5</v>
      </c>
      <c r="O946" s="135">
        <f t="shared" si="182"/>
        <v>907.5</v>
      </c>
      <c r="P946" s="139">
        <f t="shared" si="183"/>
        <v>17407.5</v>
      </c>
      <c r="Q946" s="135">
        <f>'5-Banka Listesi'!G947</f>
        <v>0</v>
      </c>
      <c r="R946" s="140">
        <f t="shared" si="184"/>
        <v>16500</v>
      </c>
      <c r="S946" s="140">
        <f t="shared" si="185"/>
        <v>371.25</v>
      </c>
      <c r="T946" s="140">
        <f t="shared" si="186"/>
        <v>330</v>
      </c>
      <c r="U946" s="135">
        <f t="shared" si="187"/>
        <v>17201.25</v>
      </c>
      <c r="V946" s="132">
        <v>942</v>
      </c>
    </row>
    <row r="947" spans="2:22" ht="33.950000000000003" customHeight="1" x14ac:dyDescent="0.25">
      <c r="B947" s="132">
        <v>943</v>
      </c>
      <c r="C947" s="133" t="str">
        <f>'!!!KATILIMCI LİSTESİ!!!'!B944</f>
        <v>MERT ÖZASLAN</v>
      </c>
      <c r="D947" s="134" t="str">
        <f>'!!!KATILIMCI LİSTESİ!!!'!C944</f>
        <v>41044257838</v>
      </c>
      <c r="E947" s="135">
        <f>'!!! VERİLER !!!'!C$1</f>
        <v>1375</v>
      </c>
      <c r="F947" s="136">
        <f>'1-Devamsızlık Formu (Ek-4)'!AJ949</f>
        <v>13</v>
      </c>
      <c r="G947" s="135">
        <f>IF(AND('1-Devamsızlık Formu (Ek-4)'!D949="",F947&gt;0,'1-Devamsızlık Formu (Ek-4)'!AW949="KASIM 2024"),(E947*(F947-1)+(666.75)),E947*F947)</f>
        <v>17875</v>
      </c>
      <c r="H947" s="135">
        <f t="shared" si="178"/>
        <v>178.75</v>
      </c>
      <c r="I947" s="141">
        <f t="shared" si="179"/>
        <v>178.75</v>
      </c>
      <c r="J947" s="135">
        <f t="shared" si="180"/>
        <v>0</v>
      </c>
      <c r="K947" s="135">
        <f t="shared" si="188"/>
        <v>0</v>
      </c>
      <c r="L947" s="135" t="e">
        <f t="shared" si="189"/>
        <v>#REF!</v>
      </c>
      <c r="M947" s="138" t="e">
        <f>IF(K947-'!!!KATILIMCI LİSTESİ!!!'!#REF!&gt;0,'!!!KATILIMCI LİSTESİ!!!'!#REF!,K947)</f>
        <v>#REF!</v>
      </c>
      <c r="N947" s="135">
        <f t="shared" si="181"/>
        <v>804.375</v>
      </c>
      <c r="O947" s="135">
        <f t="shared" si="182"/>
        <v>983.125</v>
      </c>
      <c r="P947" s="139">
        <f t="shared" si="183"/>
        <v>18858.125</v>
      </c>
      <c r="Q947" s="135">
        <f>'5-Banka Listesi'!G948</f>
        <v>0</v>
      </c>
      <c r="R947" s="140">
        <f t="shared" si="184"/>
        <v>17875</v>
      </c>
      <c r="S947" s="140">
        <f t="shared" si="185"/>
        <v>402.18799999999999</v>
      </c>
      <c r="T947" s="140">
        <f t="shared" si="186"/>
        <v>357.5</v>
      </c>
      <c r="U947" s="135">
        <f t="shared" si="187"/>
        <v>18634.687999999998</v>
      </c>
      <c r="V947" s="132">
        <v>943</v>
      </c>
    </row>
    <row r="948" spans="2:22" ht="33.950000000000003" customHeight="1" x14ac:dyDescent="0.25">
      <c r="B948" s="132">
        <v>944</v>
      </c>
      <c r="C948" s="133" t="str">
        <f>'!!!KATILIMCI LİSTESİ!!!'!B945</f>
        <v>MERT TAZEOĞLU</v>
      </c>
      <c r="D948" s="134" t="str">
        <f>'!!!KATILIMCI LİSTESİ!!!'!C945</f>
        <v>11435264028</v>
      </c>
      <c r="E948" s="135">
        <f>'!!! VERİLER !!!'!C$1</f>
        <v>1375</v>
      </c>
      <c r="F948" s="136">
        <f>'1-Devamsızlık Formu (Ek-4)'!AJ950</f>
        <v>13</v>
      </c>
      <c r="G948" s="135">
        <f>IF(AND('1-Devamsızlık Formu (Ek-4)'!D950="",F948&gt;0,'1-Devamsızlık Formu (Ek-4)'!AW950="KASIM 2024"),(E948*(F948-1)+(666.75)),E948*F948)</f>
        <v>17875</v>
      </c>
      <c r="H948" s="135">
        <f t="shared" si="178"/>
        <v>178.75</v>
      </c>
      <c r="I948" s="141">
        <f t="shared" si="179"/>
        <v>178.75</v>
      </c>
      <c r="J948" s="135">
        <f t="shared" si="180"/>
        <v>0</v>
      </c>
      <c r="K948" s="135">
        <f t="shared" si="188"/>
        <v>0</v>
      </c>
      <c r="L948" s="135" t="e">
        <f t="shared" si="189"/>
        <v>#REF!</v>
      </c>
      <c r="M948" s="138" t="e">
        <f>IF(K948-'!!!KATILIMCI LİSTESİ!!!'!#REF!&gt;0,'!!!KATILIMCI LİSTESİ!!!'!#REF!,K948)</f>
        <v>#REF!</v>
      </c>
      <c r="N948" s="135">
        <f t="shared" si="181"/>
        <v>804.375</v>
      </c>
      <c r="O948" s="135">
        <f t="shared" si="182"/>
        <v>983.125</v>
      </c>
      <c r="P948" s="139">
        <f t="shared" si="183"/>
        <v>18858.125</v>
      </c>
      <c r="Q948" s="135">
        <f>'5-Banka Listesi'!G949</f>
        <v>0</v>
      </c>
      <c r="R948" s="140">
        <f t="shared" si="184"/>
        <v>17875</v>
      </c>
      <c r="S948" s="140">
        <f t="shared" si="185"/>
        <v>402.18799999999999</v>
      </c>
      <c r="T948" s="140">
        <f t="shared" si="186"/>
        <v>357.5</v>
      </c>
      <c r="U948" s="135">
        <f t="shared" si="187"/>
        <v>18634.687999999998</v>
      </c>
      <c r="V948" s="132">
        <v>944</v>
      </c>
    </row>
    <row r="949" spans="2:22" ht="33.950000000000003" customHeight="1" x14ac:dyDescent="0.25">
      <c r="B949" s="132">
        <v>945</v>
      </c>
      <c r="C949" s="133" t="str">
        <f>'!!!KATILIMCI LİSTESİ!!!'!B946</f>
        <v>MERT DENİZ PEKDALGIÇ</v>
      </c>
      <c r="D949" s="134" t="str">
        <f>'!!!KATILIMCI LİSTESİ!!!'!C946</f>
        <v>10258431396</v>
      </c>
      <c r="E949" s="135">
        <f>'!!! VERİLER !!!'!C$1</f>
        <v>1375</v>
      </c>
      <c r="F949" s="136">
        <f>'1-Devamsızlık Formu (Ek-4)'!AJ951</f>
        <v>13</v>
      </c>
      <c r="G949" s="135">
        <f>IF(AND('1-Devamsızlık Formu (Ek-4)'!D951="",F949&gt;0,'1-Devamsızlık Formu (Ek-4)'!AW951="KASIM 2024"),(E949*(F949-1)+(666.75)),E949*F949)</f>
        <v>17875</v>
      </c>
      <c r="H949" s="135">
        <f t="shared" si="178"/>
        <v>178.75</v>
      </c>
      <c r="I949" s="141">
        <f t="shared" si="179"/>
        <v>178.75</v>
      </c>
      <c r="J949" s="135">
        <f t="shared" si="180"/>
        <v>0</v>
      </c>
      <c r="K949" s="135">
        <f t="shared" si="188"/>
        <v>0</v>
      </c>
      <c r="L949" s="135" t="e">
        <f t="shared" si="189"/>
        <v>#REF!</v>
      </c>
      <c r="M949" s="138" t="e">
        <f>IF(K949-'!!!KATILIMCI LİSTESİ!!!'!#REF!&gt;0,'!!!KATILIMCI LİSTESİ!!!'!#REF!,K949)</f>
        <v>#REF!</v>
      </c>
      <c r="N949" s="135">
        <f t="shared" si="181"/>
        <v>804.375</v>
      </c>
      <c r="O949" s="135">
        <f t="shared" si="182"/>
        <v>983.125</v>
      </c>
      <c r="P949" s="139">
        <f t="shared" si="183"/>
        <v>18858.125</v>
      </c>
      <c r="Q949" s="135">
        <f>'5-Banka Listesi'!G950</f>
        <v>0</v>
      </c>
      <c r="R949" s="140">
        <f t="shared" si="184"/>
        <v>17875</v>
      </c>
      <c r="S949" s="140">
        <f t="shared" si="185"/>
        <v>402.18799999999999</v>
      </c>
      <c r="T949" s="140">
        <f t="shared" si="186"/>
        <v>357.5</v>
      </c>
      <c r="U949" s="135">
        <f t="shared" si="187"/>
        <v>18634.687999999998</v>
      </c>
      <c r="V949" s="132">
        <v>945</v>
      </c>
    </row>
    <row r="950" spans="2:22" ht="33.950000000000003" customHeight="1" x14ac:dyDescent="0.25">
      <c r="B950" s="132">
        <v>946</v>
      </c>
      <c r="C950" s="133" t="str">
        <f>'!!!KATILIMCI LİSTESİ!!!'!B947</f>
        <v>MERVE BUZCU</v>
      </c>
      <c r="D950" s="134" t="str">
        <f>'!!!KATILIMCI LİSTESİ!!!'!C947</f>
        <v>10097146086</v>
      </c>
      <c r="E950" s="135">
        <f>'!!! VERİLER !!!'!C$1</f>
        <v>1375</v>
      </c>
      <c r="F950" s="136">
        <f>'1-Devamsızlık Formu (Ek-4)'!AJ952</f>
        <v>12</v>
      </c>
      <c r="G950" s="135">
        <f>IF(AND('1-Devamsızlık Formu (Ek-4)'!D952="",F950&gt;0,'1-Devamsızlık Formu (Ek-4)'!AW952="KASIM 2024"),(E950*(F950-1)+(666.75)),E950*F950)</f>
        <v>16500</v>
      </c>
      <c r="H950" s="135">
        <f t="shared" si="178"/>
        <v>165</v>
      </c>
      <c r="I950" s="141">
        <f t="shared" si="179"/>
        <v>165</v>
      </c>
      <c r="J950" s="135">
        <f t="shared" si="180"/>
        <v>0</v>
      </c>
      <c r="K950" s="135">
        <f t="shared" si="188"/>
        <v>0</v>
      </c>
      <c r="L950" s="135" t="e">
        <f t="shared" si="189"/>
        <v>#REF!</v>
      </c>
      <c r="M950" s="138" t="e">
        <f>IF(K950-'!!!KATILIMCI LİSTESİ!!!'!#REF!&gt;0,'!!!KATILIMCI LİSTESİ!!!'!#REF!,K950)</f>
        <v>#REF!</v>
      </c>
      <c r="N950" s="135">
        <f t="shared" si="181"/>
        <v>742.5</v>
      </c>
      <c r="O950" s="135">
        <f t="shared" si="182"/>
        <v>907.5</v>
      </c>
      <c r="P950" s="139">
        <f t="shared" si="183"/>
        <v>17407.5</v>
      </c>
      <c r="Q950" s="135">
        <f>'5-Banka Listesi'!G951</f>
        <v>0</v>
      </c>
      <c r="R950" s="140">
        <f t="shared" si="184"/>
        <v>16500</v>
      </c>
      <c r="S950" s="140">
        <f t="shared" si="185"/>
        <v>371.25</v>
      </c>
      <c r="T950" s="140">
        <f t="shared" si="186"/>
        <v>330</v>
      </c>
      <c r="U950" s="135">
        <f t="shared" si="187"/>
        <v>17201.25</v>
      </c>
      <c r="V950" s="132">
        <v>946</v>
      </c>
    </row>
    <row r="951" spans="2:22" ht="33.950000000000003" customHeight="1" x14ac:dyDescent="0.25">
      <c r="B951" s="132">
        <v>947</v>
      </c>
      <c r="C951" s="133" t="str">
        <f>'!!!KATILIMCI LİSTESİ!!!'!B948</f>
        <v>MERVE DEMİRAL</v>
      </c>
      <c r="D951" s="134" t="str">
        <f>'!!!KATILIMCI LİSTESİ!!!'!C948</f>
        <v>23548047924</v>
      </c>
      <c r="E951" s="135">
        <f>'!!! VERİLER !!!'!C$1</f>
        <v>1375</v>
      </c>
      <c r="F951" s="136">
        <f>'1-Devamsızlık Formu (Ek-4)'!AJ953</f>
        <v>13</v>
      </c>
      <c r="G951" s="135">
        <f>IF(AND('1-Devamsızlık Formu (Ek-4)'!D953="",F951&gt;0,'1-Devamsızlık Formu (Ek-4)'!AW953="KASIM 2024"),(E951*(F951-1)+(666.75)),E951*F951)</f>
        <v>17875</v>
      </c>
      <c r="H951" s="135">
        <f t="shared" si="178"/>
        <v>178.75</v>
      </c>
      <c r="I951" s="141">
        <f t="shared" si="179"/>
        <v>178.75</v>
      </c>
      <c r="J951" s="135">
        <f t="shared" si="180"/>
        <v>0</v>
      </c>
      <c r="K951" s="135">
        <f t="shared" si="188"/>
        <v>0</v>
      </c>
      <c r="L951" s="135" t="e">
        <f t="shared" si="189"/>
        <v>#REF!</v>
      </c>
      <c r="M951" s="138" t="e">
        <f>IF(K951-'!!!KATILIMCI LİSTESİ!!!'!#REF!&gt;0,'!!!KATILIMCI LİSTESİ!!!'!#REF!,K951)</f>
        <v>#REF!</v>
      </c>
      <c r="N951" s="135">
        <f t="shared" si="181"/>
        <v>804.375</v>
      </c>
      <c r="O951" s="135">
        <f t="shared" si="182"/>
        <v>983.125</v>
      </c>
      <c r="P951" s="139">
        <f t="shared" si="183"/>
        <v>18858.125</v>
      </c>
      <c r="Q951" s="135">
        <f>'5-Banka Listesi'!G952</f>
        <v>0</v>
      </c>
      <c r="R951" s="140">
        <f t="shared" si="184"/>
        <v>17875</v>
      </c>
      <c r="S951" s="140">
        <f t="shared" si="185"/>
        <v>402.18799999999999</v>
      </c>
      <c r="T951" s="140">
        <f t="shared" si="186"/>
        <v>357.5</v>
      </c>
      <c r="U951" s="135">
        <f t="shared" si="187"/>
        <v>18634.687999999998</v>
      </c>
      <c r="V951" s="132">
        <v>947</v>
      </c>
    </row>
    <row r="952" spans="2:22" ht="33.950000000000003" customHeight="1" x14ac:dyDescent="0.25">
      <c r="B952" s="132">
        <v>948</v>
      </c>
      <c r="C952" s="133" t="str">
        <f>'!!!KATILIMCI LİSTESİ!!!'!B949</f>
        <v>MERVE DİNÇ</v>
      </c>
      <c r="D952" s="134" t="str">
        <f>'!!!KATILIMCI LİSTESİ!!!'!C949</f>
        <v>10040303696</v>
      </c>
      <c r="E952" s="135">
        <f>'!!! VERİLER !!!'!C$1</f>
        <v>1375</v>
      </c>
      <c r="F952" s="136">
        <f>'1-Devamsızlık Formu (Ek-4)'!AJ954</f>
        <v>11</v>
      </c>
      <c r="G952" s="135">
        <f>IF(AND('1-Devamsızlık Formu (Ek-4)'!D954="",F952&gt;0,'1-Devamsızlık Formu (Ek-4)'!AW954="KASIM 2024"),(E952*(F952-1)+(666.75)),E952*F952)</f>
        <v>15125</v>
      </c>
      <c r="H952" s="135">
        <f t="shared" si="178"/>
        <v>151.25</v>
      </c>
      <c r="I952" s="141">
        <f t="shared" si="179"/>
        <v>151.25</v>
      </c>
      <c r="J952" s="135">
        <f t="shared" si="180"/>
        <v>0</v>
      </c>
      <c r="K952" s="135">
        <f t="shared" si="188"/>
        <v>0</v>
      </c>
      <c r="L952" s="135" t="e">
        <f t="shared" si="189"/>
        <v>#REF!</v>
      </c>
      <c r="M952" s="138" t="e">
        <f>IF(K952-'!!!KATILIMCI LİSTESİ!!!'!#REF!&gt;0,'!!!KATILIMCI LİSTESİ!!!'!#REF!,K952)</f>
        <v>#REF!</v>
      </c>
      <c r="N952" s="135">
        <f t="shared" si="181"/>
        <v>680.625</v>
      </c>
      <c r="O952" s="135">
        <f t="shared" si="182"/>
        <v>831.875</v>
      </c>
      <c r="P952" s="139">
        <f t="shared" si="183"/>
        <v>15956.875</v>
      </c>
      <c r="Q952" s="135">
        <f>'5-Banka Listesi'!G953</f>
        <v>0</v>
      </c>
      <c r="R952" s="140">
        <f t="shared" si="184"/>
        <v>15125</v>
      </c>
      <c r="S952" s="140">
        <f t="shared" si="185"/>
        <v>340.31299999999999</v>
      </c>
      <c r="T952" s="140">
        <f t="shared" si="186"/>
        <v>302.5</v>
      </c>
      <c r="U952" s="135">
        <f t="shared" si="187"/>
        <v>15767.813</v>
      </c>
      <c r="V952" s="132">
        <v>948</v>
      </c>
    </row>
    <row r="953" spans="2:22" ht="33.950000000000003" customHeight="1" x14ac:dyDescent="0.25">
      <c r="B953" s="132">
        <v>949</v>
      </c>
      <c r="C953" s="133" t="str">
        <f>'!!!KATILIMCI LİSTESİ!!!'!B950</f>
        <v>MERVE GÜNEŞ</v>
      </c>
      <c r="D953" s="134" t="str">
        <f>'!!!KATILIMCI LİSTESİ!!!'!C950</f>
        <v>30583624584</v>
      </c>
      <c r="E953" s="135">
        <f>'!!! VERİLER !!!'!C$1</f>
        <v>1375</v>
      </c>
      <c r="F953" s="136">
        <f>'1-Devamsızlık Formu (Ek-4)'!AJ955</f>
        <v>14</v>
      </c>
      <c r="G953" s="135">
        <f>IF(AND('1-Devamsızlık Formu (Ek-4)'!D955="",F953&gt;0,'1-Devamsızlık Formu (Ek-4)'!AW955="KASIM 2024"),(E953*(F953-1)+(666.75)),E953*F953)</f>
        <v>19250</v>
      </c>
      <c r="H953" s="135">
        <f t="shared" si="178"/>
        <v>192.5</v>
      </c>
      <c r="I953" s="141">
        <f t="shared" si="179"/>
        <v>192.5</v>
      </c>
      <c r="J953" s="135">
        <f t="shared" si="180"/>
        <v>0</v>
      </c>
      <c r="K953" s="135">
        <f t="shared" si="188"/>
        <v>0</v>
      </c>
      <c r="L953" s="135" t="e">
        <f t="shared" si="189"/>
        <v>#REF!</v>
      </c>
      <c r="M953" s="138" t="e">
        <f>IF(K953-'!!!KATILIMCI LİSTESİ!!!'!#REF!&gt;0,'!!!KATILIMCI LİSTESİ!!!'!#REF!,K953)</f>
        <v>#REF!</v>
      </c>
      <c r="N953" s="135">
        <f t="shared" si="181"/>
        <v>866.25</v>
      </c>
      <c r="O953" s="135">
        <f t="shared" si="182"/>
        <v>1058.75</v>
      </c>
      <c r="P953" s="139">
        <f t="shared" si="183"/>
        <v>20308.75</v>
      </c>
      <c r="Q953" s="135">
        <f>'5-Banka Listesi'!G954</f>
        <v>0</v>
      </c>
      <c r="R953" s="140">
        <f t="shared" si="184"/>
        <v>19250</v>
      </c>
      <c r="S953" s="140">
        <f t="shared" si="185"/>
        <v>433.125</v>
      </c>
      <c r="T953" s="140">
        <f t="shared" si="186"/>
        <v>385</v>
      </c>
      <c r="U953" s="135">
        <f t="shared" si="187"/>
        <v>20068.125</v>
      </c>
      <c r="V953" s="132">
        <v>949</v>
      </c>
    </row>
    <row r="954" spans="2:22" ht="33.950000000000003" customHeight="1" x14ac:dyDescent="0.25">
      <c r="B954" s="132">
        <v>950</v>
      </c>
      <c r="C954" s="133" t="str">
        <f>'!!!KATILIMCI LİSTESİ!!!'!B951</f>
        <v>MERVE KÖROĞLU</v>
      </c>
      <c r="D954" s="134" t="str">
        <f>'!!!KATILIMCI LİSTESİ!!!'!C951</f>
        <v>34823260402</v>
      </c>
      <c r="E954" s="135">
        <f>'!!! VERİLER !!!'!C$1</f>
        <v>1375</v>
      </c>
      <c r="F954" s="136">
        <f>'1-Devamsızlık Formu (Ek-4)'!AJ956</f>
        <v>14</v>
      </c>
      <c r="G954" s="135">
        <f>IF(AND('1-Devamsızlık Formu (Ek-4)'!D956="",F954&gt;0,'1-Devamsızlık Formu (Ek-4)'!AW956="KASIM 2024"),(E954*(F954-1)+(666.75)),E954*F954)</f>
        <v>19250</v>
      </c>
      <c r="H954" s="135">
        <f t="shared" si="178"/>
        <v>192.5</v>
      </c>
      <c r="I954" s="141">
        <f t="shared" si="179"/>
        <v>192.5</v>
      </c>
      <c r="J954" s="135">
        <f t="shared" si="180"/>
        <v>0</v>
      </c>
      <c r="K954" s="135">
        <f t="shared" si="188"/>
        <v>0</v>
      </c>
      <c r="L954" s="135" t="e">
        <f t="shared" si="189"/>
        <v>#REF!</v>
      </c>
      <c r="M954" s="138" t="e">
        <f>IF(K954-'!!!KATILIMCI LİSTESİ!!!'!#REF!&gt;0,'!!!KATILIMCI LİSTESİ!!!'!#REF!,K954)</f>
        <v>#REF!</v>
      </c>
      <c r="N954" s="135">
        <f t="shared" si="181"/>
        <v>866.25</v>
      </c>
      <c r="O954" s="135">
        <f t="shared" si="182"/>
        <v>1058.75</v>
      </c>
      <c r="P954" s="139">
        <f t="shared" si="183"/>
        <v>20308.75</v>
      </c>
      <c r="Q954" s="135">
        <f>'5-Banka Listesi'!G955</f>
        <v>0</v>
      </c>
      <c r="R954" s="140">
        <f t="shared" si="184"/>
        <v>19250</v>
      </c>
      <c r="S954" s="140">
        <f t="shared" si="185"/>
        <v>433.125</v>
      </c>
      <c r="T954" s="140">
        <f t="shared" si="186"/>
        <v>385</v>
      </c>
      <c r="U954" s="135">
        <f t="shared" si="187"/>
        <v>20068.125</v>
      </c>
      <c r="V954" s="132">
        <v>950</v>
      </c>
    </row>
    <row r="955" spans="2:22" ht="33.950000000000003" customHeight="1" x14ac:dyDescent="0.25">
      <c r="B955" s="132">
        <v>951</v>
      </c>
      <c r="C955" s="133" t="str">
        <f>'!!!KATILIMCI LİSTESİ!!!'!B952</f>
        <v>MERVE KÜŞNECİ</v>
      </c>
      <c r="D955" s="134" t="str">
        <f>'!!!KATILIMCI LİSTESİ!!!'!C952</f>
        <v>12797210548</v>
      </c>
      <c r="E955" s="135">
        <f>'!!! VERİLER !!!'!C$1</f>
        <v>1375</v>
      </c>
      <c r="F955" s="136">
        <f>'1-Devamsızlık Formu (Ek-4)'!AJ957</f>
        <v>14</v>
      </c>
      <c r="G955" s="135">
        <f>IF(AND('1-Devamsızlık Formu (Ek-4)'!D957="",F955&gt;0,'1-Devamsızlık Formu (Ek-4)'!AW957="KASIM 2024"),(E955*(F955-1)+(666.75)),E955*F955)</f>
        <v>19250</v>
      </c>
      <c r="H955" s="135">
        <f t="shared" si="178"/>
        <v>192.5</v>
      </c>
      <c r="I955" s="141">
        <f t="shared" si="179"/>
        <v>192.5</v>
      </c>
      <c r="J955" s="135">
        <f t="shared" si="180"/>
        <v>0</v>
      </c>
      <c r="K955" s="135">
        <f t="shared" si="188"/>
        <v>0</v>
      </c>
      <c r="L955" s="135" t="e">
        <f t="shared" si="189"/>
        <v>#REF!</v>
      </c>
      <c r="M955" s="138" t="e">
        <f>IF(K955-'!!!KATILIMCI LİSTESİ!!!'!#REF!&gt;0,'!!!KATILIMCI LİSTESİ!!!'!#REF!,K955)</f>
        <v>#REF!</v>
      </c>
      <c r="N955" s="135">
        <f t="shared" si="181"/>
        <v>866.25</v>
      </c>
      <c r="O955" s="135">
        <f t="shared" si="182"/>
        <v>1058.75</v>
      </c>
      <c r="P955" s="139">
        <f t="shared" si="183"/>
        <v>20308.75</v>
      </c>
      <c r="Q955" s="135">
        <f>'5-Banka Listesi'!G956</f>
        <v>0</v>
      </c>
      <c r="R955" s="140">
        <f t="shared" si="184"/>
        <v>19250</v>
      </c>
      <c r="S955" s="140">
        <f t="shared" si="185"/>
        <v>433.125</v>
      </c>
      <c r="T955" s="140">
        <f t="shared" si="186"/>
        <v>385</v>
      </c>
      <c r="U955" s="135">
        <f t="shared" si="187"/>
        <v>20068.125</v>
      </c>
      <c r="V955" s="132">
        <v>951</v>
      </c>
    </row>
    <row r="956" spans="2:22" ht="33.950000000000003" customHeight="1" x14ac:dyDescent="0.25">
      <c r="B956" s="132">
        <v>952</v>
      </c>
      <c r="C956" s="133" t="str">
        <f>'!!!KATILIMCI LİSTESİ!!!'!B953</f>
        <v>MERVE ÖZDEMİR</v>
      </c>
      <c r="D956" s="134" t="str">
        <f>'!!!KATILIMCI LİSTESİ!!!'!C953</f>
        <v>10361295816</v>
      </c>
      <c r="E956" s="135">
        <f>'!!! VERİLER !!!'!C$1</f>
        <v>1375</v>
      </c>
      <c r="F956" s="136">
        <f>'1-Devamsızlık Formu (Ek-4)'!AJ958</f>
        <v>14</v>
      </c>
      <c r="G956" s="135">
        <f>IF(AND('1-Devamsızlık Formu (Ek-4)'!D958="",F956&gt;0,'1-Devamsızlık Formu (Ek-4)'!AW958="KASIM 2024"),(E956*(F956-1)+(666.75)),E956*F956)</f>
        <v>19250</v>
      </c>
      <c r="H956" s="135">
        <f t="shared" si="178"/>
        <v>192.5</v>
      </c>
      <c r="I956" s="141">
        <f t="shared" si="179"/>
        <v>192.5</v>
      </c>
      <c r="J956" s="135">
        <f t="shared" si="180"/>
        <v>0</v>
      </c>
      <c r="K956" s="135">
        <f t="shared" si="188"/>
        <v>0</v>
      </c>
      <c r="L956" s="135" t="e">
        <f t="shared" si="189"/>
        <v>#REF!</v>
      </c>
      <c r="M956" s="138" t="e">
        <f>IF(K956-'!!!KATILIMCI LİSTESİ!!!'!#REF!&gt;0,'!!!KATILIMCI LİSTESİ!!!'!#REF!,K956)</f>
        <v>#REF!</v>
      </c>
      <c r="N956" s="135">
        <f t="shared" si="181"/>
        <v>866.25</v>
      </c>
      <c r="O956" s="135">
        <f t="shared" si="182"/>
        <v>1058.75</v>
      </c>
      <c r="P956" s="139">
        <f t="shared" si="183"/>
        <v>20308.75</v>
      </c>
      <c r="Q956" s="135">
        <f>'5-Banka Listesi'!G957</f>
        <v>0</v>
      </c>
      <c r="R956" s="140">
        <f t="shared" si="184"/>
        <v>19250</v>
      </c>
      <c r="S956" s="140">
        <f t="shared" si="185"/>
        <v>433.125</v>
      </c>
      <c r="T956" s="140">
        <f t="shared" si="186"/>
        <v>385</v>
      </c>
      <c r="U956" s="135">
        <f t="shared" si="187"/>
        <v>20068.125</v>
      </c>
      <c r="V956" s="132">
        <v>952</v>
      </c>
    </row>
    <row r="957" spans="2:22" ht="33.950000000000003" customHeight="1" x14ac:dyDescent="0.25">
      <c r="B957" s="132">
        <v>953</v>
      </c>
      <c r="C957" s="133" t="str">
        <f>'!!!KATILIMCI LİSTESİ!!!'!B954</f>
        <v>MERVE ÖZGÜLER</v>
      </c>
      <c r="D957" s="134" t="str">
        <f>'!!!KATILIMCI LİSTESİ!!!'!C954</f>
        <v>12188075046</v>
      </c>
      <c r="E957" s="135">
        <f>'!!! VERİLER !!!'!C$1</f>
        <v>1375</v>
      </c>
      <c r="F957" s="136">
        <f>'1-Devamsızlık Formu (Ek-4)'!AJ959</f>
        <v>13</v>
      </c>
      <c r="G957" s="135">
        <f>IF(AND('1-Devamsızlık Formu (Ek-4)'!D959="",F957&gt;0,'1-Devamsızlık Formu (Ek-4)'!AW959="KASIM 2024"),(E957*(F957-1)+(666.75)),E957*F957)</f>
        <v>17875</v>
      </c>
      <c r="H957" s="135">
        <f t="shared" si="178"/>
        <v>178.75</v>
      </c>
      <c r="I957" s="141">
        <f t="shared" si="179"/>
        <v>178.75</v>
      </c>
      <c r="J957" s="135">
        <f t="shared" si="180"/>
        <v>0</v>
      </c>
      <c r="K957" s="135">
        <f t="shared" si="188"/>
        <v>0</v>
      </c>
      <c r="L957" s="135" t="e">
        <f t="shared" si="189"/>
        <v>#REF!</v>
      </c>
      <c r="M957" s="138" t="e">
        <f>IF(K957-'!!!KATILIMCI LİSTESİ!!!'!#REF!&gt;0,'!!!KATILIMCI LİSTESİ!!!'!#REF!,K957)</f>
        <v>#REF!</v>
      </c>
      <c r="N957" s="135">
        <f t="shared" si="181"/>
        <v>804.375</v>
      </c>
      <c r="O957" s="135">
        <f t="shared" si="182"/>
        <v>983.125</v>
      </c>
      <c r="P957" s="139">
        <f t="shared" si="183"/>
        <v>18858.125</v>
      </c>
      <c r="Q957" s="135">
        <f>'5-Banka Listesi'!G958</f>
        <v>0</v>
      </c>
      <c r="R957" s="140">
        <f t="shared" si="184"/>
        <v>17875</v>
      </c>
      <c r="S957" s="140">
        <f t="shared" si="185"/>
        <v>402.18799999999999</v>
      </c>
      <c r="T957" s="140">
        <f t="shared" si="186"/>
        <v>357.5</v>
      </c>
      <c r="U957" s="135">
        <f t="shared" si="187"/>
        <v>18634.687999999998</v>
      </c>
      <c r="V957" s="132">
        <v>953</v>
      </c>
    </row>
    <row r="958" spans="2:22" ht="33.950000000000003" customHeight="1" x14ac:dyDescent="0.25">
      <c r="B958" s="132">
        <v>954</v>
      </c>
      <c r="C958" s="133" t="str">
        <f>'!!!KATILIMCI LİSTESİ!!!'!B955</f>
        <v>MERVE YAŞAR</v>
      </c>
      <c r="D958" s="134" t="str">
        <f>'!!!KATILIMCI LİSTESİ!!!'!C955</f>
        <v>25507793682</v>
      </c>
      <c r="E958" s="135">
        <f>'!!! VERİLER !!!'!C$1</f>
        <v>1375</v>
      </c>
      <c r="F958" s="136">
        <f>'1-Devamsızlık Formu (Ek-4)'!AJ960</f>
        <v>13</v>
      </c>
      <c r="G958" s="135">
        <f>IF(AND('1-Devamsızlık Formu (Ek-4)'!D960="",F958&gt;0,'1-Devamsızlık Formu (Ek-4)'!AW960="KASIM 2024"),(E958*(F958-1)+(666.75)),E958*F958)</f>
        <v>17875</v>
      </c>
      <c r="H958" s="135">
        <f t="shared" si="178"/>
        <v>178.75</v>
      </c>
      <c r="I958" s="141">
        <f t="shared" si="179"/>
        <v>178.75</v>
      </c>
      <c r="J958" s="135">
        <f t="shared" si="180"/>
        <v>0</v>
      </c>
      <c r="K958" s="135">
        <f t="shared" si="188"/>
        <v>0</v>
      </c>
      <c r="L958" s="135" t="e">
        <f t="shared" si="189"/>
        <v>#REF!</v>
      </c>
      <c r="M958" s="138" t="e">
        <f>IF(K958-'!!!KATILIMCI LİSTESİ!!!'!#REF!&gt;0,'!!!KATILIMCI LİSTESİ!!!'!#REF!,K958)</f>
        <v>#REF!</v>
      </c>
      <c r="N958" s="135">
        <f t="shared" si="181"/>
        <v>804.375</v>
      </c>
      <c r="O958" s="135">
        <f t="shared" si="182"/>
        <v>983.125</v>
      </c>
      <c r="P958" s="139">
        <f t="shared" si="183"/>
        <v>18858.125</v>
      </c>
      <c r="Q958" s="135">
        <f>'5-Banka Listesi'!G959</f>
        <v>0</v>
      </c>
      <c r="R958" s="140">
        <f t="shared" si="184"/>
        <v>17875</v>
      </c>
      <c r="S958" s="140">
        <f t="shared" si="185"/>
        <v>402.18799999999999</v>
      </c>
      <c r="T958" s="140">
        <f t="shared" si="186"/>
        <v>357.5</v>
      </c>
      <c r="U958" s="135">
        <f t="shared" si="187"/>
        <v>18634.687999999998</v>
      </c>
      <c r="V958" s="132">
        <v>954</v>
      </c>
    </row>
    <row r="959" spans="2:22" ht="33.950000000000003" customHeight="1" x14ac:dyDescent="0.25">
      <c r="B959" s="132">
        <v>955</v>
      </c>
      <c r="C959" s="133" t="str">
        <f>'!!!KATILIMCI LİSTESİ!!!'!B956</f>
        <v>MERVE YILAN</v>
      </c>
      <c r="D959" s="134" t="str">
        <f>'!!!KATILIMCI LİSTESİ!!!'!C956</f>
        <v>11291260530</v>
      </c>
      <c r="E959" s="135">
        <f>'!!! VERİLER !!!'!C$1</f>
        <v>1375</v>
      </c>
      <c r="F959" s="136">
        <f>'1-Devamsızlık Formu (Ek-4)'!AJ961</f>
        <v>14</v>
      </c>
      <c r="G959" s="135">
        <f>IF(AND('1-Devamsızlık Formu (Ek-4)'!D961="",F959&gt;0,'1-Devamsızlık Formu (Ek-4)'!AW961="KASIM 2024"),(E959*(F959-1)+(666.75)),E959*F959)</f>
        <v>19250</v>
      </c>
      <c r="H959" s="135">
        <f t="shared" si="178"/>
        <v>192.5</v>
      </c>
      <c r="I959" s="141">
        <f t="shared" si="179"/>
        <v>192.5</v>
      </c>
      <c r="J959" s="135">
        <f t="shared" si="180"/>
        <v>0</v>
      </c>
      <c r="K959" s="135">
        <f t="shared" si="188"/>
        <v>0</v>
      </c>
      <c r="L959" s="135" t="e">
        <f t="shared" si="189"/>
        <v>#REF!</v>
      </c>
      <c r="M959" s="138" t="e">
        <f>IF(K959-'!!!KATILIMCI LİSTESİ!!!'!#REF!&gt;0,'!!!KATILIMCI LİSTESİ!!!'!#REF!,K959)</f>
        <v>#REF!</v>
      </c>
      <c r="N959" s="135">
        <f t="shared" si="181"/>
        <v>866.25</v>
      </c>
      <c r="O959" s="135">
        <f t="shared" si="182"/>
        <v>1058.75</v>
      </c>
      <c r="P959" s="139">
        <f t="shared" si="183"/>
        <v>20308.75</v>
      </c>
      <c r="Q959" s="135">
        <f>'5-Banka Listesi'!G960</f>
        <v>0</v>
      </c>
      <c r="R959" s="140">
        <f t="shared" si="184"/>
        <v>19250</v>
      </c>
      <c r="S959" s="140">
        <f t="shared" si="185"/>
        <v>433.125</v>
      </c>
      <c r="T959" s="140">
        <f t="shared" si="186"/>
        <v>385</v>
      </c>
      <c r="U959" s="135">
        <f t="shared" si="187"/>
        <v>20068.125</v>
      </c>
      <c r="V959" s="132">
        <v>955</v>
      </c>
    </row>
    <row r="960" spans="2:22" ht="33.950000000000003" customHeight="1" x14ac:dyDescent="0.25">
      <c r="B960" s="132">
        <v>956</v>
      </c>
      <c r="C960" s="133" t="str">
        <f>'!!!KATILIMCI LİSTESİ!!!'!B957</f>
        <v>MERVE YILDIRIM</v>
      </c>
      <c r="D960" s="134" t="str">
        <f>'!!!KATILIMCI LİSTESİ!!!'!C957</f>
        <v>10376281682</v>
      </c>
      <c r="E960" s="135">
        <f>'!!! VERİLER !!!'!C$1</f>
        <v>1375</v>
      </c>
      <c r="F960" s="136">
        <f>'1-Devamsızlık Formu (Ek-4)'!AJ962</f>
        <v>13</v>
      </c>
      <c r="G960" s="135">
        <f>IF(AND('1-Devamsızlık Formu (Ek-4)'!D962="",F960&gt;0,'1-Devamsızlık Formu (Ek-4)'!AW962="KASIM 2024"),(E960*(F960-1)+(666.75)),E960*F960)</f>
        <v>17875</v>
      </c>
      <c r="H960" s="135">
        <f t="shared" si="178"/>
        <v>178.75</v>
      </c>
      <c r="I960" s="141">
        <f t="shared" si="179"/>
        <v>178.75</v>
      </c>
      <c r="J960" s="135">
        <f t="shared" si="180"/>
        <v>0</v>
      </c>
      <c r="K960" s="135">
        <f t="shared" si="188"/>
        <v>0</v>
      </c>
      <c r="L960" s="135" t="e">
        <f t="shared" si="189"/>
        <v>#REF!</v>
      </c>
      <c r="M960" s="138" t="e">
        <f>IF(K960-'!!!KATILIMCI LİSTESİ!!!'!#REF!&gt;0,'!!!KATILIMCI LİSTESİ!!!'!#REF!,K960)</f>
        <v>#REF!</v>
      </c>
      <c r="N960" s="135">
        <f t="shared" si="181"/>
        <v>804.375</v>
      </c>
      <c r="O960" s="135">
        <f t="shared" si="182"/>
        <v>983.125</v>
      </c>
      <c r="P960" s="139">
        <f t="shared" si="183"/>
        <v>18858.125</v>
      </c>
      <c r="Q960" s="135">
        <f>'5-Banka Listesi'!G961</f>
        <v>0</v>
      </c>
      <c r="R960" s="140">
        <f t="shared" si="184"/>
        <v>17875</v>
      </c>
      <c r="S960" s="140">
        <f t="shared" si="185"/>
        <v>402.18799999999999</v>
      </c>
      <c r="T960" s="140">
        <f t="shared" si="186"/>
        <v>357.5</v>
      </c>
      <c r="U960" s="135">
        <f t="shared" si="187"/>
        <v>18634.687999999998</v>
      </c>
      <c r="V960" s="132">
        <v>956</v>
      </c>
    </row>
    <row r="961" spans="2:22" ht="33.950000000000003" customHeight="1" x14ac:dyDescent="0.25">
      <c r="B961" s="132">
        <v>957</v>
      </c>
      <c r="C961" s="133" t="str">
        <f>'!!!KATILIMCI LİSTESİ!!!'!B958</f>
        <v>MERVE YILDIRIM</v>
      </c>
      <c r="D961" s="134" t="str">
        <f>'!!!KATILIMCI LİSTESİ!!!'!C958</f>
        <v>19463883990</v>
      </c>
      <c r="E961" s="135">
        <f>'!!! VERİLER !!!'!C$1</f>
        <v>1375</v>
      </c>
      <c r="F961" s="136">
        <f>'1-Devamsızlık Formu (Ek-4)'!AJ963</f>
        <v>14</v>
      </c>
      <c r="G961" s="135">
        <f>IF(AND('1-Devamsızlık Formu (Ek-4)'!D963="",F961&gt;0,'1-Devamsızlık Formu (Ek-4)'!AW963="KASIM 2024"),(E961*(F961-1)+(666.75)),E961*F961)</f>
        <v>19250</v>
      </c>
      <c r="H961" s="135">
        <f t="shared" si="178"/>
        <v>192.5</v>
      </c>
      <c r="I961" s="141">
        <f t="shared" si="179"/>
        <v>192.5</v>
      </c>
      <c r="J961" s="135">
        <f t="shared" si="180"/>
        <v>0</v>
      </c>
      <c r="K961" s="135">
        <f t="shared" si="188"/>
        <v>0</v>
      </c>
      <c r="L961" s="135" t="e">
        <f t="shared" si="189"/>
        <v>#REF!</v>
      </c>
      <c r="M961" s="138" t="e">
        <f>IF(K961-'!!!KATILIMCI LİSTESİ!!!'!#REF!&gt;0,'!!!KATILIMCI LİSTESİ!!!'!#REF!,K961)</f>
        <v>#REF!</v>
      </c>
      <c r="N961" s="135">
        <f t="shared" si="181"/>
        <v>866.25</v>
      </c>
      <c r="O961" s="135">
        <f t="shared" si="182"/>
        <v>1058.75</v>
      </c>
      <c r="P961" s="139">
        <f t="shared" si="183"/>
        <v>20308.75</v>
      </c>
      <c r="Q961" s="135">
        <f>'5-Banka Listesi'!G962</f>
        <v>0</v>
      </c>
      <c r="R961" s="140">
        <f t="shared" si="184"/>
        <v>19250</v>
      </c>
      <c r="S961" s="140">
        <f t="shared" si="185"/>
        <v>433.125</v>
      </c>
      <c r="T961" s="140">
        <f t="shared" si="186"/>
        <v>385</v>
      </c>
      <c r="U961" s="135">
        <f t="shared" si="187"/>
        <v>20068.125</v>
      </c>
      <c r="V961" s="132">
        <v>957</v>
      </c>
    </row>
    <row r="962" spans="2:22" ht="33.950000000000003" customHeight="1" x14ac:dyDescent="0.25">
      <c r="B962" s="132">
        <v>958</v>
      </c>
      <c r="C962" s="133" t="str">
        <f>'!!!KATILIMCI LİSTESİ!!!'!B959</f>
        <v>MERVE YILDIRIMDEMİR</v>
      </c>
      <c r="D962" s="134" t="str">
        <f>'!!!KATILIMCI LİSTESİ!!!'!C959</f>
        <v>11801246610</v>
      </c>
      <c r="E962" s="135">
        <f>'!!! VERİLER !!!'!C$1</f>
        <v>1375</v>
      </c>
      <c r="F962" s="136">
        <f>'1-Devamsızlık Formu (Ek-4)'!AJ964</f>
        <v>14</v>
      </c>
      <c r="G962" s="135">
        <f>IF(AND('1-Devamsızlık Formu (Ek-4)'!D964="",F962&gt;0,'1-Devamsızlık Formu (Ek-4)'!AW964="KASIM 2024"),(E962*(F962-1)+(666.75)),E962*F962)</f>
        <v>19250</v>
      </c>
      <c r="H962" s="135">
        <f t="shared" si="178"/>
        <v>192.5</v>
      </c>
      <c r="I962" s="141">
        <f t="shared" si="179"/>
        <v>192.5</v>
      </c>
      <c r="J962" s="135">
        <f t="shared" si="180"/>
        <v>0</v>
      </c>
      <c r="K962" s="135">
        <f t="shared" si="188"/>
        <v>0</v>
      </c>
      <c r="L962" s="135" t="e">
        <f t="shared" si="189"/>
        <v>#REF!</v>
      </c>
      <c r="M962" s="138" t="e">
        <f>IF(K962-'!!!KATILIMCI LİSTESİ!!!'!#REF!&gt;0,'!!!KATILIMCI LİSTESİ!!!'!#REF!,K962)</f>
        <v>#REF!</v>
      </c>
      <c r="N962" s="135">
        <f t="shared" si="181"/>
        <v>866.25</v>
      </c>
      <c r="O962" s="135">
        <f t="shared" si="182"/>
        <v>1058.75</v>
      </c>
      <c r="P962" s="139">
        <f t="shared" si="183"/>
        <v>20308.75</v>
      </c>
      <c r="Q962" s="135">
        <f>'5-Banka Listesi'!G963</f>
        <v>0</v>
      </c>
      <c r="R962" s="140">
        <f t="shared" si="184"/>
        <v>19250</v>
      </c>
      <c r="S962" s="140">
        <f t="shared" si="185"/>
        <v>433.125</v>
      </c>
      <c r="T962" s="140">
        <f t="shared" si="186"/>
        <v>385</v>
      </c>
      <c r="U962" s="135">
        <f t="shared" si="187"/>
        <v>20068.125</v>
      </c>
      <c r="V962" s="132">
        <v>958</v>
      </c>
    </row>
    <row r="963" spans="2:22" ht="33.950000000000003" customHeight="1" x14ac:dyDescent="0.25">
      <c r="B963" s="132">
        <v>959</v>
      </c>
      <c r="C963" s="133" t="str">
        <f>'!!!KATILIMCI LİSTESİ!!!'!B960</f>
        <v>MERVE BETÜL BOZDEMİR</v>
      </c>
      <c r="D963" s="134" t="str">
        <f>'!!!KATILIMCI LİSTESİ!!!'!C960</f>
        <v>18583146534</v>
      </c>
      <c r="E963" s="135">
        <f>'!!! VERİLER !!!'!C$1</f>
        <v>1375</v>
      </c>
      <c r="F963" s="136">
        <f>'1-Devamsızlık Formu (Ek-4)'!AJ965</f>
        <v>9</v>
      </c>
      <c r="G963" s="135">
        <f>IF(AND('1-Devamsızlık Formu (Ek-4)'!D965="",F963&gt;0,'1-Devamsızlık Formu (Ek-4)'!AW965="KASIM 2024"),(E963*(F963-1)+(666.75)),E963*F963)</f>
        <v>12375</v>
      </c>
      <c r="H963" s="135">
        <f t="shared" si="178"/>
        <v>123.75</v>
      </c>
      <c r="I963" s="141">
        <f t="shared" si="179"/>
        <v>123.75</v>
      </c>
      <c r="J963" s="135">
        <f t="shared" si="180"/>
        <v>0</v>
      </c>
      <c r="K963" s="135">
        <f t="shared" si="188"/>
        <v>0</v>
      </c>
      <c r="L963" s="135" t="e">
        <f t="shared" si="189"/>
        <v>#REF!</v>
      </c>
      <c r="M963" s="138" t="e">
        <f>IF(K963-'!!!KATILIMCI LİSTESİ!!!'!#REF!&gt;0,'!!!KATILIMCI LİSTESİ!!!'!#REF!,K963)</f>
        <v>#REF!</v>
      </c>
      <c r="N963" s="135">
        <f t="shared" si="181"/>
        <v>556.875</v>
      </c>
      <c r="O963" s="135">
        <f t="shared" si="182"/>
        <v>680.625</v>
      </c>
      <c r="P963" s="139">
        <f t="shared" si="183"/>
        <v>13055.625</v>
      </c>
      <c r="Q963" s="135">
        <f>'5-Banka Listesi'!G964</f>
        <v>0</v>
      </c>
      <c r="R963" s="140">
        <f t="shared" si="184"/>
        <v>12375</v>
      </c>
      <c r="S963" s="140">
        <f t="shared" si="185"/>
        <v>278.43799999999999</v>
      </c>
      <c r="T963" s="140">
        <f t="shared" si="186"/>
        <v>247.5</v>
      </c>
      <c r="U963" s="135">
        <f t="shared" si="187"/>
        <v>12900.938</v>
      </c>
      <c r="V963" s="132">
        <v>959</v>
      </c>
    </row>
    <row r="964" spans="2:22" ht="33.950000000000003" customHeight="1" x14ac:dyDescent="0.25">
      <c r="B964" s="132">
        <v>960</v>
      </c>
      <c r="C964" s="133" t="str">
        <f>'!!!KATILIMCI LİSTESİ!!!'!B961</f>
        <v>MERVENUR KAYNAK</v>
      </c>
      <c r="D964" s="134" t="str">
        <f>'!!!KATILIMCI LİSTESİ!!!'!C961</f>
        <v>11939247534</v>
      </c>
      <c r="E964" s="135">
        <f>'!!! VERİLER !!!'!C$1</f>
        <v>1375</v>
      </c>
      <c r="F964" s="136">
        <f>'1-Devamsızlık Formu (Ek-4)'!AJ966</f>
        <v>14</v>
      </c>
      <c r="G964" s="135">
        <f>IF(AND('1-Devamsızlık Formu (Ek-4)'!D966="",F964&gt;0,'1-Devamsızlık Formu (Ek-4)'!AW966="KASIM 2024"),(E964*(F964-1)+(666.75)),E964*F964)</f>
        <v>19250</v>
      </c>
      <c r="H964" s="135">
        <f t="shared" si="178"/>
        <v>192.5</v>
      </c>
      <c r="I964" s="141">
        <f t="shared" si="179"/>
        <v>192.5</v>
      </c>
      <c r="J964" s="135">
        <f t="shared" si="180"/>
        <v>0</v>
      </c>
      <c r="K964" s="135">
        <f t="shared" si="188"/>
        <v>0</v>
      </c>
      <c r="L964" s="135" t="e">
        <f t="shared" si="189"/>
        <v>#REF!</v>
      </c>
      <c r="M964" s="138" t="e">
        <f>IF(K964-'!!!KATILIMCI LİSTESİ!!!'!#REF!&gt;0,'!!!KATILIMCI LİSTESİ!!!'!#REF!,K964)</f>
        <v>#REF!</v>
      </c>
      <c r="N964" s="135">
        <f t="shared" si="181"/>
        <v>866.25</v>
      </c>
      <c r="O964" s="135">
        <f t="shared" si="182"/>
        <v>1058.75</v>
      </c>
      <c r="P964" s="139">
        <f t="shared" si="183"/>
        <v>20308.75</v>
      </c>
      <c r="Q964" s="135">
        <f>'5-Banka Listesi'!G965</f>
        <v>0</v>
      </c>
      <c r="R964" s="140">
        <f t="shared" si="184"/>
        <v>19250</v>
      </c>
      <c r="S964" s="140">
        <f t="shared" si="185"/>
        <v>433.125</v>
      </c>
      <c r="T964" s="140">
        <f t="shared" si="186"/>
        <v>385</v>
      </c>
      <c r="U964" s="135">
        <f t="shared" si="187"/>
        <v>20068.125</v>
      </c>
      <c r="V964" s="132">
        <v>960</v>
      </c>
    </row>
    <row r="965" spans="2:22" ht="33.950000000000003" customHeight="1" x14ac:dyDescent="0.25">
      <c r="B965" s="132">
        <v>961</v>
      </c>
      <c r="C965" s="133" t="str">
        <f>'!!!KATILIMCI LİSTESİ!!!'!B962</f>
        <v>MERVE ZİLAN SONKAYA</v>
      </c>
      <c r="D965" s="134" t="str">
        <f>'!!!KATILIMCI LİSTESİ!!!'!C962</f>
        <v>43303178076</v>
      </c>
      <c r="E965" s="135">
        <f>'!!! VERİLER !!!'!C$1</f>
        <v>1375</v>
      </c>
      <c r="F965" s="136">
        <f>'1-Devamsızlık Formu (Ek-4)'!AJ967</f>
        <v>14</v>
      </c>
      <c r="G965" s="135">
        <f>IF(AND('1-Devamsızlık Formu (Ek-4)'!D967="",F965&gt;0,'1-Devamsızlık Formu (Ek-4)'!AW967="KASIM 2024"),(E965*(F965-1)+(666.75)),E965*F965)</f>
        <v>19250</v>
      </c>
      <c r="H965" s="135">
        <f t="shared" si="178"/>
        <v>192.5</v>
      </c>
      <c r="I965" s="141">
        <f t="shared" si="179"/>
        <v>192.5</v>
      </c>
      <c r="J965" s="135">
        <f t="shared" si="180"/>
        <v>0</v>
      </c>
      <c r="K965" s="135">
        <f t="shared" si="188"/>
        <v>0</v>
      </c>
      <c r="L965" s="135" t="e">
        <f t="shared" si="189"/>
        <v>#REF!</v>
      </c>
      <c r="M965" s="138" t="e">
        <f>IF(K965-'!!!KATILIMCI LİSTESİ!!!'!#REF!&gt;0,'!!!KATILIMCI LİSTESİ!!!'!#REF!,K965)</f>
        <v>#REF!</v>
      </c>
      <c r="N965" s="135">
        <f t="shared" si="181"/>
        <v>866.25</v>
      </c>
      <c r="O965" s="135">
        <f t="shared" si="182"/>
        <v>1058.75</v>
      </c>
      <c r="P965" s="139">
        <f t="shared" si="183"/>
        <v>20308.75</v>
      </c>
      <c r="Q965" s="135">
        <f>'5-Banka Listesi'!G966</f>
        <v>0</v>
      </c>
      <c r="R965" s="140">
        <f t="shared" si="184"/>
        <v>19250</v>
      </c>
      <c r="S965" s="140">
        <f t="shared" si="185"/>
        <v>433.125</v>
      </c>
      <c r="T965" s="140">
        <f t="shared" si="186"/>
        <v>385</v>
      </c>
      <c r="U965" s="135">
        <f t="shared" si="187"/>
        <v>20068.125</v>
      </c>
      <c r="V965" s="132">
        <v>961</v>
      </c>
    </row>
    <row r="966" spans="2:22" ht="33.950000000000003" customHeight="1" x14ac:dyDescent="0.25">
      <c r="B966" s="132">
        <v>962</v>
      </c>
      <c r="C966" s="133" t="str">
        <f>'!!!KATILIMCI LİSTESİ!!!'!B963</f>
        <v>MERYEM ATAŞ</v>
      </c>
      <c r="D966" s="134" t="str">
        <f>'!!!KATILIMCI LİSTESİ!!!'!C963</f>
        <v>19156878364</v>
      </c>
      <c r="E966" s="135">
        <f>'!!! VERİLER !!!'!C$1</f>
        <v>1375</v>
      </c>
      <c r="F966" s="136">
        <f>'1-Devamsızlık Formu (Ek-4)'!AJ968</f>
        <v>13</v>
      </c>
      <c r="G966" s="135">
        <f>IF(AND('1-Devamsızlık Formu (Ek-4)'!D968="",F966&gt;0,'1-Devamsızlık Formu (Ek-4)'!AW968="KASIM 2024"),(E966*(F966-1)+(666.75)),E966*F966)</f>
        <v>17875</v>
      </c>
      <c r="H966" s="135">
        <f t="shared" ref="H966:H1029" si="190">G966*0.01</f>
        <v>178.75</v>
      </c>
      <c r="I966" s="141">
        <f t="shared" ref="I966:I1029" si="191">G966*0.01</f>
        <v>178.75</v>
      </c>
      <c r="J966" s="135">
        <f t="shared" ref="J966:J1029" si="192">IF(G966&gt;20002.5,(G966-H966-I966)-(17002.12),0)</f>
        <v>0</v>
      </c>
      <c r="K966" s="135">
        <f t="shared" si="188"/>
        <v>0</v>
      </c>
      <c r="L966" s="135" t="e">
        <f t="shared" si="189"/>
        <v>#REF!</v>
      </c>
      <c r="M966" s="138" t="e">
        <f>IF(K966-'!!!KATILIMCI LİSTESİ!!!'!#REF!&gt;0,'!!!KATILIMCI LİSTESİ!!!'!#REF!,K966)</f>
        <v>#REF!</v>
      </c>
      <c r="N966" s="135">
        <f t="shared" ref="N966:N1029" si="193">G966*0.045</f>
        <v>804.375</v>
      </c>
      <c r="O966" s="135">
        <f t="shared" ref="O966:O1029" si="194">G966*0.055</f>
        <v>983.125</v>
      </c>
      <c r="P966" s="139">
        <f t="shared" ref="P966:P1029" si="195">G966+O966</f>
        <v>18858.125</v>
      </c>
      <c r="Q966" s="135">
        <f>'5-Banka Listesi'!G967</f>
        <v>0</v>
      </c>
      <c r="R966" s="140">
        <f t="shared" ref="R966:R1029" si="196">G966-Q966</f>
        <v>17875</v>
      </c>
      <c r="S966" s="140">
        <f t="shared" ref="S966:S1029" si="197">ROUND(G966*0.0225,3)</f>
        <v>402.18799999999999</v>
      </c>
      <c r="T966" s="140">
        <f t="shared" ref="T966:T1029" si="198">ROUND(G966*0.02,3)</f>
        <v>357.5</v>
      </c>
      <c r="U966" s="135">
        <f t="shared" ref="U966:U1029" si="199">ROUND(Q966+R966+S966+T966,3)</f>
        <v>18634.687999999998</v>
      </c>
      <c r="V966" s="132">
        <v>962</v>
      </c>
    </row>
    <row r="967" spans="2:22" ht="33.950000000000003" customHeight="1" x14ac:dyDescent="0.25">
      <c r="B967" s="132">
        <v>963</v>
      </c>
      <c r="C967" s="133" t="str">
        <f>'!!!KATILIMCI LİSTESİ!!!'!B964</f>
        <v>MERYEM KARADAĞ</v>
      </c>
      <c r="D967" s="134" t="str">
        <f>'!!!KATILIMCI LİSTESİ!!!'!C964</f>
        <v>11165930118</v>
      </c>
      <c r="E967" s="135">
        <f>'!!! VERİLER !!!'!C$1</f>
        <v>1375</v>
      </c>
      <c r="F967" s="136">
        <f>'1-Devamsızlık Formu (Ek-4)'!AJ969</f>
        <v>7</v>
      </c>
      <c r="G967" s="135">
        <f>IF(AND('1-Devamsızlık Formu (Ek-4)'!D969="",F967&gt;0,'1-Devamsızlık Formu (Ek-4)'!AW969="KASIM 2024"),(E967*(F967-1)+(666.75)),E967*F967)</f>
        <v>9625</v>
      </c>
      <c r="H967" s="135">
        <f t="shared" si="190"/>
        <v>96.25</v>
      </c>
      <c r="I967" s="141">
        <f t="shared" si="191"/>
        <v>96.25</v>
      </c>
      <c r="J967" s="135">
        <f t="shared" si="192"/>
        <v>0</v>
      </c>
      <c r="K967" s="135">
        <f t="shared" si="188"/>
        <v>0</v>
      </c>
      <c r="L967" s="135" t="e">
        <f t="shared" si="189"/>
        <v>#REF!</v>
      </c>
      <c r="M967" s="138" t="e">
        <f>IF(K967-'!!!KATILIMCI LİSTESİ!!!'!#REF!&gt;0,'!!!KATILIMCI LİSTESİ!!!'!#REF!,K967)</f>
        <v>#REF!</v>
      </c>
      <c r="N967" s="135">
        <f t="shared" si="193"/>
        <v>433.125</v>
      </c>
      <c r="O967" s="135">
        <f t="shared" si="194"/>
        <v>529.375</v>
      </c>
      <c r="P967" s="139">
        <f t="shared" si="195"/>
        <v>10154.375</v>
      </c>
      <c r="Q967" s="135">
        <f>'5-Banka Listesi'!G968</f>
        <v>0</v>
      </c>
      <c r="R967" s="140">
        <f t="shared" si="196"/>
        <v>9625</v>
      </c>
      <c r="S967" s="140">
        <f t="shared" si="197"/>
        <v>216.56299999999999</v>
      </c>
      <c r="T967" s="140">
        <f t="shared" si="198"/>
        <v>192.5</v>
      </c>
      <c r="U967" s="135">
        <f t="shared" si="199"/>
        <v>10034.063</v>
      </c>
      <c r="V967" s="132">
        <v>963</v>
      </c>
    </row>
    <row r="968" spans="2:22" ht="33.950000000000003" customHeight="1" x14ac:dyDescent="0.25">
      <c r="B968" s="132">
        <v>964</v>
      </c>
      <c r="C968" s="133" t="str">
        <f>'!!!KATILIMCI LİSTESİ!!!'!B965</f>
        <v>MERYEM KÖROĞLU</v>
      </c>
      <c r="D968" s="134" t="str">
        <f>'!!!KATILIMCI LİSTESİ!!!'!C965</f>
        <v>12089344326</v>
      </c>
      <c r="E968" s="135">
        <f>'!!! VERİLER !!!'!C$1</f>
        <v>1375</v>
      </c>
      <c r="F968" s="136">
        <f>'1-Devamsızlık Formu (Ek-4)'!AJ970</f>
        <v>3</v>
      </c>
      <c r="G968" s="135">
        <f>IF(AND('1-Devamsızlık Formu (Ek-4)'!D970="",F968&gt;0,'1-Devamsızlık Formu (Ek-4)'!AW970="KASIM 2024"),(E968*(F968-1)+(666.75)),E968*F968)</f>
        <v>4125</v>
      </c>
      <c r="H968" s="135">
        <f t="shared" si="190"/>
        <v>41.25</v>
      </c>
      <c r="I968" s="141">
        <f t="shared" si="191"/>
        <v>41.25</v>
      </c>
      <c r="J968" s="135">
        <f t="shared" si="192"/>
        <v>0</v>
      </c>
      <c r="K968" s="135">
        <f t="shared" si="188"/>
        <v>0</v>
      </c>
      <c r="L968" s="135" t="e">
        <f t="shared" si="189"/>
        <v>#REF!</v>
      </c>
      <c r="M968" s="138" t="e">
        <f>IF(K968-'!!!KATILIMCI LİSTESİ!!!'!#REF!&gt;0,'!!!KATILIMCI LİSTESİ!!!'!#REF!,K968)</f>
        <v>#REF!</v>
      </c>
      <c r="N968" s="135">
        <f t="shared" si="193"/>
        <v>185.625</v>
      </c>
      <c r="O968" s="135">
        <f t="shared" si="194"/>
        <v>226.875</v>
      </c>
      <c r="P968" s="139">
        <f t="shared" si="195"/>
        <v>4351.875</v>
      </c>
      <c r="Q968" s="135">
        <f>'5-Banka Listesi'!G969</f>
        <v>0</v>
      </c>
      <c r="R968" s="140">
        <f t="shared" si="196"/>
        <v>4125</v>
      </c>
      <c r="S968" s="140">
        <f t="shared" si="197"/>
        <v>92.813000000000002</v>
      </c>
      <c r="T968" s="140">
        <f t="shared" si="198"/>
        <v>82.5</v>
      </c>
      <c r="U968" s="135">
        <f t="shared" si="199"/>
        <v>4300.3130000000001</v>
      </c>
      <c r="V968" s="132">
        <v>964</v>
      </c>
    </row>
    <row r="969" spans="2:22" ht="33.950000000000003" customHeight="1" x14ac:dyDescent="0.25">
      <c r="B969" s="132">
        <v>965</v>
      </c>
      <c r="C969" s="133" t="str">
        <f>'!!!KATILIMCI LİSTESİ!!!'!B966</f>
        <v>MERYEM MUHABALDIN</v>
      </c>
      <c r="D969" s="134" t="str">
        <f>'!!!KATILIMCI LİSTESİ!!!'!C966</f>
        <v>67798311350</v>
      </c>
      <c r="E969" s="135">
        <f>'!!! VERİLER !!!'!C$1</f>
        <v>1375</v>
      </c>
      <c r="F969" s="136">
        <f>'1-Devamsızlık Formu (Ek-4)'!AJ971</f>
        <v>13</v>
      </c>
      <c r="G969" s="135">
        <f>IF(AND('1-Devamsızlık Formu (Ek-4)'!D971="",F969&gt;0,'1-Devamsızlık Formu (Ek-4)'!AW971="KASIM 2024"),(E969*(F969-1)+(666.75)),E969*F969)</f>
        <v>17875</v>
      </c>
      <c r="H969" s="135">
        <f t="shared" si="190"/>
        <v>178.75</v>
      </c>
      <c r="I969" s="141">
        <f t="shared" si="191"/>
        <v>178.75</v>
      </c>
      <c r="J969" s="135">
        <f t="shared" si="192"/>
        <v>0</v>
      </c>
      <c r="K969" s="135">
        <f t="shared" si="188"/>
        <v>0</v>
      </c>
      <c r="L969" s="135" t="e">
        <f t="shared" si="189"/>
        <v>#REF!</v>
      </c>
      <c r="M969" s="138" t="e">
        <f>IF(K969-'!!!KATILIMCI LİSTESİ!!!'!#REF!&gt;0,'!!!KATILIMCI LİSTESİ!!!'!#REF!,K969)</f>
        <v>#REF!</v>
      </c>
      <c r="N969" s="135">
        <f t="shared" si="193"/>
        <v>804.375</v>
      </c>
      <c r="O969" s="135">
        <f t="shared" si="194"/>
        <v>983.125</v>
      </c>
      <c r="P969" s="139">
        <f t="shared" si="195"/>
        <v>18858.125</v>
      </c>
      <c r="Q969" s="135">
        <f>'5-Banka Listesi'!G970</f>
        <v>0</v>
      </c>
      <c r="R969" s="140">
        <f t="shared" si="196"/>
        <v>17875</v>
      </c>
      <c r="S969" s="140">
        <f t="shared" si="197"/>
        <v>402.18799999999999</v>
      </c>
      <c r="T969" s="140">
        <f t="shared" si="198"/>
        <v>357.5</v>
      </c>
      <c r="U969" s="135">
        <f t="shared" si="199"/>
        <v>18634.687999999998</v>
      </c>
      <c r="V969" s="132">
        <v>965</v>
      </c>
    </row>
    <row r="970" spans="2:22" ht="33.950000000000003" customHeight="1" x14ac:dyDescent="0.25">
      <c r="B970" s="132">
        <v>966</v>
      </c>
      <c r="C970" s="133" t="str">
        <f>'!!!KATILIMCI LİSTESİ!!!'!B967</f>
        <v>MERYEM ÖKSÜZ</v>
      </c>
      <c r="D970" s="134" t="str">
        <f>'!!!KATILIMCI LİSTESİ!!!'!C967</f>
        <v>10496270368</v>
      </c>
      <c r="E970" s="135">
        <f>'!!! VERİLER !!!'!C$1</f>
        <v>1375</v>
      </c>
      <c r="F970" s="136">
        <f>'1-Devamsızlık Formu (Ek-4)'!AJ972</f>
        <v>14</v>
      </c>
      <c r="G970" s="135">
        <f>IF(AND('1-Devamsızlık Formu (Ek-4)'!D972="",F970&gt;0,'1-Devamsızlık Formu (Ek-4)'!AW972="KASIM 2024"),(E970*(F970-1)+(666.75)),E970*F970)</f>
        <v>19250</v>
      </c>
      <c r="H970" s="135">
        <f t="shared" si="190"/>
        <v>192.5</v>
      </c>
      <c r="I970" s="141">
        <f t="shared" si="191"/>
        <v>192.5</v>
      </c>
      <c r="J970" s="135">
        <f t="shared" si="192"/>
        <v>0</v>
      </c>
      <c r="K970" s="135">
        <f t="shared" si="188"/>
        <v>0</v>
      </c>
      <c r="L970" s="135" t="e">
        <f t="shared" si="189"/>
        <v>#REF!</v>
      </c>
      <c r="M970" s="138" t="e">
        <f>IF(K970-'!!!KATILIMCI LİSTESİ!!!'!#REF!&gt;0,'!!!KATILIMCI LİSTESİ!!!'!#REF!,K970)</f>
        <v>#REF!</v>
      </c>
      <c r="N970" s="135">
        <f t="shared" si="193"/>
        <v>866.25</v>
      </c>
      <c r="O970" s="135">
        <f t="shared" si="194"/>
        <v>1058.75</v>
      </c>
      <c r="P970" s="139">
        <f t="shared" si="195"/>
        <v>20308.75</v>
      </c>
      <c r="Q970" s="135">
        <f>'5-Banka Listesi'!G971</f>
        <v>0</v>
      </c>
      <c r="R970" s="140">
        <f t="shared" si="196"/>
        <v>19250</v>
      </c>
      <c r="S970" s="140">
        <f t="shared" si="197"/>
        <v>433.125</v>
      </c>
      <c r="T970" s="140">
        <f t="shared" si="198"/>
        <v>385</v>
      </c>
      <c r="U970" s="135">
        <f t="shared" si="199"/>
        <v>20068.125</v>
      </c>
      <c r="V970" s="132">
        <v>966</v>
      </c>
    </row>
    <row r="971" spans="2:22" ht="33.950000000000003" customHeight="1" x14ac:dyDescent="0.25">
      <c r="B971" s="132">
        <v>967</v>
      </c>
      <c r="C971" s="133" t="str">
        <f>'!!!KATILIMCI LİSTESİ!!!'!B968</f>
        <v>MERYEM ÖZEFE</v>
      </c>
      <c r="D971" s="134" t="str">
        <f>'!!!KATILIMCI LİSTESİ!!!'!C968</f>
        <v>10517288822</v>
      </c>
      <c r="E971" s="135">
        <f>'!!! VERİLER !!!'!C$1</f>
        <v>1375</v>
      </c>
      <c r="F971" s="136">
        <f>'1-Devamsızlık Formu (Ek-4)'!AJ973</f>
        <v>14</v>
      </c>
      <c r="G971" s="135">
        <f>IF(AND('1-Devamsızlık Formu (Ek-4)'!D973="",F971&gt;0,'1-Devamsızlık Formu (Ek-4)'!AW973="KASIM 2024"),(E971*(F971-1)+(666.75)),E971*F971)</f>
        <v>19250</v>
      </c>
      <c r="H971" s="135">
        <f t="shared" si="190"/>
        <v>192.5</v>
      </c>
      <c r="I971" s="141">
        <f t="shared" si="191"/>
        <v>192.5</v>
      </c>
      <c r="J971" s="135">
        <f t="shared" si="192"/>
        <v>0</v>
      </c>
      <c r="K971" s="135">
        <f t="shared" si="188"/>
        <v>0</v>
      </c>
      <c r="L971" s="135" t="e">
        <f t="shared" si="189"/>
        <v>#REF!</v>
      </c>
      <c r="M971" s="138" t="e">
        <f>IF(K971-'!!!KATILIMCI LİSTESİ!!!'!#REF!&gt;0,'!!!KATILIMCI LİSTESİ!!!'!#REF!,K971)</f>
        <v>#REF!</v>
      </c>
      <c r="N971" s="135">
        <f t="shared" si="193"/>
        <v>866.25</v>
      </c>
      <c r="O971" s="135">
        <f t="shared" si="194"/>
        <v>1058.75</v>
      </c>
      <c r="P971" s="139">
        <f t="shared" si="195"/>
        <v>20308.75</v>
      </c>
      <c r="Q971" s="135">
        <f>'5-Banka Listesi'!G972</f>
        <v>0</v>
      </c>
      <c r="R971" s="140">
        <f t="shared" si="196"/>
        <v>19250</v>
      </c>
      <c r="S971" s="140">
        <f t="shared" si="197"/>
        <v>433.125</v>
      </c>
      <c r="T971" s="140">
        <f t="shared" si="198"/>
        <v>385</v>
      </c>
      <c r="U971" s="135">
        <f t="shared" si="199"/>
        <v>20068.125</v>
      </c>
      <c r="V971" s="132">
        <v>967</v>
      </c>
    </row>
    <row r="972" spans="2:22" ht="33.950000000000003" customHeight="1" x14ac:dyDescent="0.25">
      <c r="B972" s="132">
        <v>968</v>
      </c>
      <c r="C972" s="133" t="str">
        <f>'!!!KATILIMCI LİSTESİ!!!'!B969</f>
        <v>MERYEM SANCAK</v>
      </c>
      <c r="D972" s="134" t="str">
        <f>'!!!KATILIMCI LİSTESİ!!!'!C969</f>
        <v>25492100496</v>
      </c>
      <c r="E972" s="135">
        <f>'!!! VERİLER !!!'!C$1</f>
        <v>1375</v>
      </c>
      <c r="F972" s="136">
        <f>'1-Devamsızlık Formu (Ek-4)'!AJ974</f>
        <v>2</v>
      </c>
      <c r="G972" s="135">
        <f>IF(AND('1-Devamsızlık Formu (Ek-4)'!D974="",F972&gt;0,'1-Devamsızlık Formu (Ek-4)'!AW974="KASIM 2024"),(E972*(F972-1)+(666.75)),E972*F972)</f>
        <v>2750</v>
      </c>
      <c r="H972" s="135">
        <f t="shared" si="190"/>
        <v>27.5</v>
      </c>
      <c r="I972" s="141">
        <f t="shared" si="191"/>
        <v>27.5</v>
      </c>
      <c r="J972" s="135">
        <f t="shared" si="192"/>
        <v>0</v>
      </c>
      <c r="K972" s="135">
        <f t="shared" si="188"/>
        <v>0</v>
      </c>
      <c r="L972" s="135" t="e">
        <f t="shared" si="189"/>
        <v>#REF!</v>
      </c>
      <c r="M972" s="138" t="e">
        <f>IF(K972-'!!!KATILIMCI LİSTESİ!!!'!#REF!&gt;0,'!!!KATILIMCI LİSTESİ!!!'!#REF!,K972)</f>
        <v>#REF!</v>
      </c>
      <c r="N972" s="135">
        <f t="shared" si="193"/>
        <v>123.75</v>
      </c>
      <c r="O972" s="135">
        <f t="shared" si="194"/>
        <v>151.25</v>
      </c>
      <c r="P972" s="139">
        <f t="shared" si="195"/>
        <v>2901.25</v>
      </c>
      <c r="Q972" s="135">
        <f>'5-Banka Listesi'!G973</f>
        <v>0</v>
      </c>
      <c r="R972" s="140">
        <f t="shared" si="196"/>
        <v>2750</v>
      </c>
      <c r="S972" s="140">
        <f t="shared" si="197"/>
        <v>61.875</v>
      </c>
      <c r="T972" s="140">
        <f t="shared" si="198"/>
        <v>55</v>
      </c>
      <c r="U972" s="135">
        <f t="shared" si="199"/>
        <v>2866.875</v>
      </c>
      <c r="V972" s="132">
        <v>968</v>
      </c>
    </row>
    <row r="973" spans="2:22" ht="33.950000000000003" customHeight="1" x14ac:dyDescent="0.25">
      <c r="B973" s="132">
        <v>969</v>
      </c>
      <c r="C973" s="133" t="str">
        <f>'!!!KATILIMCI LİSTESİ!!!'!B970</f>
        <v>MERYEM YURDDAŞ</v>
      </c>
      <c r="D973" s="134" t="str">
        <f>'!!!KATILIMCI LİSTESİ!!!'!C970</f>
        <v>41953673996</v>
      </c>
      <c r="E973" s="135">
        <f>'!!! VERİLER !!!'!C$1</f>
        <v>1375</v>
      </c>
      <c r="F973" s="136">
        <f>'1-Devamsızlık Formu (Ek-4)'!AJ975</f>
        <v>14</v>
      </c>
      <c r="G973" s="135">
        <f>IF(AND('1-Devamsızlık Formu (Ek-4)'!D975="",F973&gt;0,'1-Devamsızlık Formu (Ek-4)'!AW975="KASIM 2024"),(E973*(F973-1)+(666.75)),E973*F973)</f>
        <v>19250</v>
      </c>
      <c r="H973" s="135">
        <f t="shared" si="190"/>
        <v>192.5</v>
      </c>
      <c r="I973" s="141">
        <f t="shared" si="191"/>
        <v>192.5</v>
      </c>
      <c r="J973" s="135">
        <f t="shared" si="192"/>
        <v>0</v>
      </c>
      <c r="K973" s="135">
        <f t="shared" si="188"/>
        <v>0</v>
      </c>
      <c r="L973" s="135" t="e">
        <f t="shared" si="189"/>
        <v>#REF!</v>
      </c>
      <c r="M973" s="138" t="e">
        <f>IF(K973-'!!!KATILIMCI LİSTESİ!!!'!#REF!&gt;0,'!!!KATILIMCI LİSTESİ!!!'!#REF!,K973)</f>
        <v>#REF!</v>
      </c>
      <c r="N973" s="135">
        <f t="shared" si="193"/>
        <v>866.25</v>
      </c>
      <c r="O973" s="135">
        <f t="shared" si="194"/>
        <v>1058.75</v>
      </c>
      <c r="P973" s="139">
        <f t="shared" si="195"/>
        <v>20308.75</v>
      </c>
      <c r="Q973" s="135">
        <f>'5-Banka Listesi'!G974</f>
        <v>0</v>
      </c>
      <c r="R973" s="140">
        <f t="shared" si="196"/>
        <v>19250</v>
      </c>
      <c r="S973" s="140">
        <f t="shared" si="197"/>
        <v>433.125</v>
      </c>
      <c r="T973" s="140">
        <f t="shared" si="198"/>
        <v>385</v>
      </c>
      <c r="U973" s="135">
        <f t="shared" si="199"/>
        <v>20068.125</v>
      </c>
      <c r="V973" s="132">
        <v>969</v>
      </c>
    </row>
    <row r="974" spans="2:22" ht="33.950000000000003" customHeight="1" x14ac:dyDescent="0.25">
      <c r="B974" s="132">
        <v>970</v>
      </c>
      <c r="C974" s="133" t="str">
        <f>'!!!KATILIMCI LİSTESİ!!!'!B971</f>
        <v>MERYEM FEYZA ÖZTÜRK</v>
      </c>
      <c r="D974" s="134" t="str">
        <f>'!!!KATILIMCI LİSTESİ!!!'!C971</f>
        <v>35884665410</v>
      </c>
      <c r="E974" s="135">
        <f>'!!! VERİLER !!!'!C$1</f>
        <v>1375</v>
      </c>
      <c r="F974" s="136">
        <f>'1-Devamsızlık Formu (Ek-4)'!AJ976</f>
        <v>0</v>
      </c>
      <c r="G974" s="135">
        <f>IF(AND('1-Devamsızlık Formu (Ek-4)'!D976="",F974&gt;0,'1-Devamsızlık Formu (Ek-4)'!AW976="KASIM 2024"),(E974*(F974-1)+(666.75)),E974*F974)</f>
        <v>0</v>
      </c>
      <c r="H974" s="135">
        <f t="shared" si="190"/>
        <v>0</v>
      </c>
      <c r="I974" s="141">
        <f t="shared" si="191"/>
        <v>0</v>
      </c>
      <c r="J974" s="135">
        <f t="shared" si="192"/>
        <v>0</v>
      </c>
      <c r="K974" s="135">
        <f t="shared" si="188"/>
        <v>0</v>
      </c>
      <c r="L974" s="135" t="e">
        <f t="shared" si="189"/>
        <v>#REF!</v>
      </c>
      <c r="M974" s="138" t="e">
        <f>IF(K974-'!!!KATILIMCI LİSTESİ!!!'!#REF!&gt;0,'!!!KATILIMCI LİSTESİ!!!'!#REF!,K974)</f>
        <v>#REF!</v>
      </c>
      <c r="N974" s="135">
        <f t="shared" si="193"/>
        <v>0</v>
      </c>
      <c r="O974" s="135">
        <f t="shared" si="194"/>
        <v>0</v>
      </c>
      <c r="P974" s="139">
        <f t="shared" si="195"/>
        <v>0</v>
      </c>
      <c r="Q974" s="135">
        <f>'5-Banka Listesi'!G975</f>
        <v>0</v>
      </c>
      <c r="R974" s="140">
        <f t="shared" si="196"/>
        <v>0</v>
      </c>
      <c r="S974" s="140">
        <f t="shared" si="197"/>
        <v>0</v>
      </c>
      <c r="T974" s="140">
        <f t="shared" si="198"/>
        <v>0</v>
      </c>
      <c r="U974" s="135">
        <f t="shared" si="199"/>
        <v>0</v>
      </c>
      <c r="V974" s="132">
        <v>970</v>
      </c>
    </row>
    <row r="975" spans="2:22" ht="33.950000000000003" customHeight="1" x14ac:dyDescent="0.25">
      <c r="B975" s="132">
        <v>971</v>
      </c>
      <c r="C975" s="133" t="str">
        <f>'!!!KATILIMCI LİSTESİ!!!'!B972</f>
        <v>MERYEM SUDE ERTAŞ</v>
      </c>
      <c r="D975" s="134" t="str">
        <f>'!!!KATILIMCI LİSTESİ!!!'!C972</f>
        <v>10277287172</v>
      </c>
      <c r="E975" s="135">
        <f>'!!! VERİLER !!!'!C$1</f>
        <v>1375</v>
      </c>
      <c r="F975" s="136">
        <f>'1-Devamsızlık Formu (Ek-4)'!AJ977</f>
        <v>14</v>
      </c>
      <c r="G975" s="135">
        <f>IF(AND('1-Devamsızlık Formu (Ek-4)'!D977="",F975&gt;0,'1-Devamsızlık Formu (Ek-4)'!AW977="KASIM 2024"),(E975*(F975-1)+(666.75)),E975*F975)</f>
        <v>19250</v>
      </c>
      <c r="H975" s="135">
        <f t="shared" si="190"/>
        <v>192.5</v>
      </c>
      <c r="I975" s="141">
        <f t="shared" si="191"/>
        <v>192.5</v>
      </c>
      <c r="J975" s="135">
        <f t="shared" si="192"/>
        <v>0</v>
      </c>
      <c r="K975" s="135">
        <f t="shared" si="188"/>
        <v>0</v>
      </c>
      <c r="L975" s="135" t="e">
        <f t="shared" si="189"/>
        <v>#REF!</v>
      </c>
      <c r="M975" s="138" t="e">
        <f>IF(K975-'!!!KATILIMCI LİSTESİ!!!'!#REF!&gt;0,'!!!KATILIMCI LİSTESİ!!!'!#REF!,K975)</f>
        <v>#REF!</v>
      </c>
      <c r="N975" s="135">
        <f t="shared" si="193"/>
        <v>866.25</v>
      </c>
      <c r="O975" s="135">
        <f t="shared" si="194"/>
        <v>1058.75</v>
      </c>
      <c r="P975" s="139">
        <f t="shared" si="195"/>
        <v>20308.75</v>
      </c>
      <c r="Q975" s="135">
        <f>'5-Banka Listesi'!G976</f>
        <v>0</v>
      </c>
      <c r="R975" s="140">
        <f t="shared" si="196"/>
        <v>19250</v>
      </c>
      <c r="S975" s="140">
        <f t="shared" si="197"/>
        <v>433.125</v>
      </c>
      <c r="T975" s="140">
        <f t="shared" si="198"/>
        <v>385</v>
      </c>
      <c r="U975" s="135">
        <f t="shared" si="199"/>
        <v>20068.125</v>
      </c>
      <c r="V975" s="132">
        <v>971</v>
      </c>
    </row>
    <row r="976" spans="2:22" ht="33.950000000000003" customHeight="1" x14ac:dyDescent="0.25">
      <c r="B976" s="132">
        <v>972</v>
      </c>
      <c r="C976" s="133" t="str">
        <f>'!!!KATILIMCI LİSTESİ!!!'!B973</f>
        <v>METE SAKAR</v>
      </c>
      <c r="D976" s="134" t="str">
        <f>'!!!KATILIMCI LİSTESİ!!!'!C973</f>
        <v>11708253636</v>
      </c>
      <c r="E976" s="135">
        <f>'!!! VERİLER !!!'!C$1</f>
        <v>1375</v>
      </c>
      <c r="F976" s="136">
        <f>'1-Devamsızlık Formu (Ek-4)'!AJ978</f>
        <v>13</v>
      </c>
      <c r="G976" s="135">
        <f>IF(AND('1-Devamsızlık Formu (Ek-4)'!D978="",F976&gt;0,'1-Devamsızlık Formu (Ek-4)'!AW978="KASIM 2024"),(E976*(F976-1)+(666.75)),E976*F976)</f>
        <v>17875</v>
      </c>
      <c r="H976" s="135">
        <f t="shared" si="190"/>
        <v>178.75</v>
      </c>
      <c r="I976" s="141">
        <f t="shared" si="191"/>
        <v>178.75</v>
      </c>
      <c r="J976" s="135">
        <f t="shared" si="192"/>
        <v>0</v>
      </c>
      <c r="K976" s="135">
        <f t="shared" si="188"/>
        <v>0</v>
      </c>
      <c r="L976" s="135" t="e">
        <f t="shared" si="189"/>
        <v>#REF!</v>
      </c>
      <c r="M976" s="138" t="e">
        <f>IF(K976-'!!!KATILIMCI LİSTESİ!!!'!#REF!&gt;0,'!!!KATILIMCI LİSTESİ!!!'!#REF!,K976)</f>
        <v>#REF!</v>
      </c>
      <c r="N976" s="135">
        <f t="shared" si="193"/>
        <v>804.375</v>
      </c>
      <c r="O976" s="135">
        <f t="shared" si="194"/>
        <v>983.125</v>
      </c>
      <c r="P976" s="139">
        <f t="shared" si="195"/>
        <v>18858.125</v>
      </c>
      <c r="Q976" s="135">
        <f>'5-Banka Listesi'!G977</f>
        <v>0</v>
      </c>
      <c r="R976" s="140">
        <f t="shared" si="196"/>
        <v>17875</v>
      </c>
      <c r="S976" s="140">
        <f t="shared" si="197"/>
        <v>402.18799999999999</v>
      </c>
      <c r="T976" s="140">
        <f t="shared" si="198"/>
        <v>357.5</v>
      </c>
      <c r="U976" s="135">
        <f t="shared" si="199"/>
        <v>18634.687999999998</v>
      </c>
      <c r="V976" s="132">
        <v>972</v>
      </c>
    </row>
    <row r="977" spans="2:22" ht="33.950000000000003" customHeight="1" x14ac:dyDescent="0.25">
      <c r="B977" s="132">
        <v>973</v>
      </c>
      <c r="C977" s="133" t="str">
        <f>'!!!KATILIMCI LİSTESİ!!!'!B974</f>
        <v>METİN DÖNER</v>
      </c>
      <c r="D977" s="134" t="str">
        <f>'!!!KATILIMCI LİSTESİ!!!'!C974</f>
        <v>14156165964</v>
      </c>
      <c r="E977" s="135">
        <f>'!!! VERİLER !!!'!C$1</f>
        <v>1375</v>
      </c>
      <c r="F977" s="136">
        <f>'1-Devamsızlık Formu (Ek-4)'!AJ979</f>
        <v>14</v>
      </c>
      <c r="G977" s="135">
        <f>IF(AND('1-Devamsızlık Formu (Ek-4)'!D979="",F977&gt;0,'1-Devamsızlık Formu (Ek-4)'!AW979="KASIM 2024"),(E977*(F977-1)+(666.75)),E977*F977)</f>
        <v>19250</v>
      </c>
      <c r="H977" s="135">
        <f t="shared" si="190"/>
        <v>192.5</v>
      </c>
      <c r="I977" s="141">
        <f t="shared" si="191"/>
        <v>192.5</v>
      </c>
      <c r="J977" s="135">
        <f t="shared" si="192"/>
        <v>0</v>
      </c>
      <c r="K977" s="135">
        <f t="shared" si="188"/>
        <v>0</v>
      </c>
      <c r="L977" s="135" t="e">
        <f t="shared" si="189"/>
        <v>#REF!</v>
      </c>
      <c r="M977" s="138" t="e">
        <f>IF(K977-'!!!KATILIMCI LİSTESİ!!!'!#REF!&gt;0,'!!!KATILIMCI LİSTESİ!!!'!#REF!,K977)</f>
        <v>#REF!</v>
      </c>
      <c r="N977" s="135">
        <f t="shared" si="193"/>
        <v>866.25</v>
      </c>
      <c r="O977" s="135">
        <f t="shared" si="194"/>
        <v>1058.75</v>
      </c>
      <c r="P977" s="139">
        <f t="shared" si="195"/>
        <v>20308.75</v>
      </c>
      <c r="Q977" s="135">
        <f>'5-Banka Listesi'!G978</f>
        <v>0</v>
      </c>
      <c r="R977" s="140">
        <f t="shared" si="196"/>
        <v>19250</v>
      </c>
      <c r="S977" s="140">
        <f t="shared" si="197"/>
        <v>433.125</v>
      </c>
      <c r="T977" s="140">
        <f t="shared" si="198"/>
        <v>385</v>
      </c>
      <c r="U977" s="135">
        <f t="shared" si="199"/>
        <v>20068.125</v>
      </c>
      <c r="V977" s="132">
        <v>973</v>
      </c>
    </row>
    <row r="978" spans="2:22" ht="33.950000000000003" customHeight="1" x14ac:dyDescent="0.25">
      <c r="B978" s="132">
        <v>974</v>
      </c>
      <c r="C978" s="133" t="str">
        <f>'!!!KATILIMCI LİSTESİ!!!'!B975</f>
        <v>MEVLÜT ERKAN</v>
      </c>
      <c r="D978" s="134" t="str">
        <f>'!!!KATILIMCI LİSTESİ!!!'!C975</f>
        <v>11325107572</v>
      </c>
      <c r="E978" s="135">
        <f>'!!! VERİLER !!!'!C$1</f>
        <v>1375</v>
      </c>
      <c r="F978" s="136">
        <f>'1-Devamsızlık Formu (Ek-4)'!AJ980</f>
        <v>12</v>
      </c>
      <c r="G978" s="135">
        <f>IF(AND('1-Devamsızlık Formu (Ek-4)'!D980="",F978&gt;0,'1-Devamsızlık Formu (Ek-4)'!AW980="KASIM 2024"),(E978*(F978-1)+(666.75)),E978*F978)</f>
        <v>16500</v>
      </c>
      <c r="H978" s="135">
        <f t="shared" si="190"/>
        <v>165</v>
      </c>
      <c r="I978" s="141">
        <f t="shared" si="191"/>
        <v>165</v>
      </c>
      <c r="J978" s="135">
        <f t="shared" si="192"/>
        <v>0</v>
      </c>
      <c r="K978" s="135">
        <f t="shared" si="188"/>
        <v>0</v>
      </c>
      <c r="L978" s="135" t="e">
        <f t="shared" si="189"/>
        <v>#REF!</v>
      </c>
      <c r="M978" s="138" t="e">
        <f>IF(K978-'!!!KATILIMCI LİSTESİ!!!'!#REF!&gt;0,'!!!KATILIMCI LİSTESİ!!!'!#REF!,K978)</f>
        <v>#REF!</v>
      </c>
      <c r="N978" s="135">
        <f t="shared" si="193"/>
        <v>742.5</v>
      </c>
      <c r="O978" s="135">
        <f t="shared" si="194"/>
        <v>907.5</v>
      </c>
      <c r="P978" s="139">
        <f t="shared" si="195"/>
        <v>17407.5</v>
      </c>
      <c r="Q978" s="135">
        <f>'5-Banka Listesi'!G979</f>
        <v>0</v>
      </c>
      <c r="R978" s="140">
        <f t="shared" si="196"/>
        <v>16500</v>
      </c>
      <c r="S978" s="140">
        <f t="shared" si="197"/>
        <v>371.25</v>
      </c>
      <c r="T978" s="140">
        <f t="shared" si="198"/>
        <v>330</v>
      </c>
      <c r="U978" s="135">
        <f t="shared" si="199"/>
        <v>17201.25</v>
      </c>
      <c r="V978" s="132">
        <v>974</v>
      </c>
    </row>
    <row r="979" spans="2:22" ht="33.950000000000003" customHeight="1" x14ac:dyDescent="0.25">
      <c r="B979" s="132">
        <v>975</v>
      </c>
      <c r="C979" s="133" t="str">
        <f>'!!!KATILIMCI LİSTESİ!!!'!B976</f>
        <v>MEYREM KAVALA</v>
      </c>
      <c r="D979" s="134" t="str">
        <f>'!!!KATILIMCI LİSTESİ!!!'!C976</f>
        <v>10610273886</v>
      </c>
      <c r="E979" s="135">
        <f>'!!! VERİLER !!!'!C$1</f>
        <v>1375</v>
      </c>
      <c r="F979" s="136">
        <f>'1-Devamsızlık Formu (Ek-4)'!AJ981</f>
        <v>0</v>
      </c>
      <c r="G979" s="135">
        <f>IF(AND('1-Devamsızlık Formu (Ek-4)'!D981="",F979&gt;0,'1-Devamsızlık Formu (Ek-4)'!AW981="KASIM 2024"),(E979*(F979-1)+(666.75)),E979*F979)</f>
        <v>0</v>
      </c>
      <c r="H979" s="135">
        <f t="shared" si="190"/>
        <v>0</v>
      </c>
      <c r="I979" s="141">
        <f t="shared" si="191"/>
        <v>0</v>
      </c>
      <c r="J979" s="135">
        <f t="shared" si="192"/>
        <v>0</v>
      </c>
      <c r="K979" s="135">
        <f t="shared" si="188"/>
        <v>0</v>
      </c>
      <c r="L979" s="135" t="e">
        <f t="shared" si="189"/>
        <v>#REF!</v>
      </c>
      <c r="M979" s="138" t="e">
        <f>IF(K979-'!!!KATILIMCI LİSTESİ!!!'!#REF!&gt;0,'!!!KATILIMCI LİSTESİ!!!'!#REF!,K979)</f>
        <v>#REF!</v>
      </c>
      <c r="N979" s="135">
        <f t="shared" si="193"/>
        <v>0</v>
      </c>
      <c r="O979" s="135">
        <f t="shared" si="194"/>
        <v>0</v>
      </c>
      <c r="P979" s="139">
        <f t="shared" si="195"/>
        <v>0</v>
      </c>
      <c r="Q979" s="135">
        <f>'5-Banka Listesi'!G980</f>
        <v>0</v>
      </c>
      <c r="R979" s="140">
        <f t="shared" si="196"/>
        <v>0</v>
      </c>
      <c r="S979" s="140">
        <f t="shared" si="197"/>
        <v>0</v>
      </c>
      <c r="T979" s="140">
        <f t="shared" si="198"/>
        <v>0</v>
      </c>
      <c r="U979" s="135">
        <f t="shared" si="199"/>
        <v>0</v>
      </c>
      <c r="V979" s="132">
        <v>975</v>
      </c>
    </row>
    <row r="980" spans="2:22" ht="33.950000000000003" customHeight="1" x14ac:dyDescent="0.25">
      <c r="B980" s="132">
        <v>976</v>
      </c>
      <c r="C980" s="133" t="str">
        <f>'!!!KATILIMCI LİSTESİ!!!'!B977</f>
        <v>MEYREM YILMAZ</v>
      </c>
      <c r="D980" s="134" t="str">
        <f>'!!!KATILIMCI LİSTESİ!!!'!C977</f>
        <v>40324299834</v>
      </c>
      <c r="E980" s="135">
        <f>'!!! VERİLER !!!'!C$1</f>
        <v>1375</v>
      </c>
      <c r="F980" s="136">
        <f>'1-Devamsızlık Formu (Ek-4)'!AJ982</f>
        <v>14</v>
      </c>
      <c r="G980" s="135">
        <f>IF(AND('1-Devamsızlık Formu (Ek-4)'!D982="",F980&gt;0,'1-Devamsızlık Formu (Ek-4)'!AW982="KASIM 2024"),(E980*(F980-1)+(666.75)),E980*F980)</f>
        <v>19250</v>
      </c>
      <c r="H980" s="135">
        <f t="shared" si="190"/>
        <v>192.5</v>
      </c>
      <c r="I980" s="141">
        <f t="shared" si="191"/>
        <v>192.5</v>
      </c>
      <c r="J980" s="135">
        <f t="shared" si="192"/>
        <v>0</v>
      </c>
      <c r="K980" s="135">
        <f t="shared" si="188"/>
        <v>0</v>
      </c>
      <c r="L980" s="135" t="e">
        <f t="shared" si="189"/>
        <v>#REF!</v>
      </c>
      <c r="M980" s="138" t="e">
        <f>IF(K980-'!!!KATILIMCI LİSTESİ!!!'!#REF!&gt;0,'!!!KATILIMCI LİSTESİ!!!'!#REF!,K980)</f>
        <v>#REF!</v>
      </c>
      <c r="N980" s="135">
        <f t="shared" si="193"/>
        <v>866.25</v>
      </c>
      <c r="O980" s="135">
        <f t="shared" si="194"/>
        <v>1058.75</v>
      </c>
      <c r="P980" s="139">
        <f t="shared" si="195"/>
        <v>20308.75</v>
      </c>
      <c r="Q980" s="135">
        <f>'5-Banka Listesi'!G981</f>
        <v>0</v>
      </c>
      <c r="R980" s="140">
        <f t="shared" si="196"/>
        <v>19250</v>
      </c>
      <c r="S980" s="140">
        <f t="shared" si="197"/>
        <v>433.125</v>
      </c>
      <c r="T980" s="140">
        <f t="shared" si="198"/>
        <v>385</v>
      </c>
      <c r="U980" s="135">
        <f t="shared" si="199"/>
        <v>20068.125</v>
      </c>
      <c r="V980" s="132">
        <v>976</v>
      </c>
    </row>
    <row r="981" spans="2:22" ht="33.950000000000003" customHeight="1" x14ac:dyDescent="0.25">
      <c r="B981" s="132">
        <v>977</v>
      </c>
      <c r="C981" s="133" t="str">
        <f>'!!!KATILIMCI LİSTESİ!!!'!B978</f>
        <v>MİNE BULUT</v>
      </c>
      <c r="D981" s="134" t="str">
        <f>'!!!KATILIMCI LİSTESİ!!!'!C978</f>
        <v>47212138626</v>
      </c>
      <c r="E981" s="135">
        <f>'!!! VERİLER !!!'!C$1</f>
        <v>1375</v>
      </c>
      <c r="F981" s="136">
        <f>'1-Devamsızlık Formu (Ek-4)'!AJ983</f>
        <v>12</v>
      </c>
      <c r="G981" s="135">
        <f>IF(AND('1-Devamsızlık Formu (Ek-4)'!D983="",F981&gt;0,'1-Devamsızlık Formu (Ek-4)'!AW983="KASIM 2024"),(E981*(F981-1)+(666.75)),E981*F981)</f>
        <v>16500</v>
      </c>
      <c r="H981" s="135">
        <f t="shared" si="190"/>
        <v>165</v>
      </c>
      <c r="I981" s="141">
        <f t="shared" si="191"/>
        <v>165</v>
      </c>
      <c r="J981" s="135">
        <f t="shared" si="192"/>
        <v>0</v>
      </c>
      <c r="K981" s="135">
        <f t="shared" si="188"/>
        <v>0</v>
      </c>
      <c r="L981" s="135" t="e">
        <f t="shared" si="189"/>
        <v>#REF!</v>
      </c>
      <c r="M981" s="138" t="e">
        <f>IF(K981-'!!!KATILIMCI LİSTESİ!!!'!#REF!&gt;0,'!!!KATILIMCI LİSTESİ!!!'!#REF!,K981)</f>
        <v>#REF!</v>
      </c>
      <c r="N981" s="135">
        <f t="shared" si="193"/>
        <v>742.5</v>
      </c>
      <c r="O981" s="135">
        <f t="shared" si="194"/>
        <v>907.5</v>
      </c>
      <c r="P981" s="139">
        <f t="shared" si="195"/>
        <v>17407.5</v>
      </c>
      <c r="Q981" s="135">
        <f>'5-Banka Listesi'!G982</f>
        <v>0</v>
      </c>
      <c r="R981" s="140">
        <f t="shared" si="196"/>
        <v>16500</v>
      </c>
      <c r="S981" s="140">
        <f t="shared" si="197"/>
        <v>371.25</v>
      </c>
      <c r="T981" s="140">
        <f t="shared" si="198"/>
        <v>330</v>
      </c>
      <c r="U981" s="135">
        <f t="shared" si="199"/>
        <v>17201.25</v>
      </c>
      <c r="V981" s="132">
        <v>977</v>
      </c>
    </row>
    <row r="982" spans="2:22" ht="33.950000000000003" customHeight="1" x14ac:dyDescent="0.25">
      <c r="B982" s="132">
        <v>978</v>
      </c>
      <c r="C982" s="133" t="str">
        <f>'!!!KATILIMCI LİSTESİ!!!'!B979</f>
        <v>MİRAÇ TUNÇ</v>
      </c>
      <c r="D982" s="134" t="str">
        <f>'!!!KATILIMCI LİSTESİ!!!'!C979</f>
        <v>14732524840</v>
      </c>
      <c r="E982" s="135">
        <f>'!!! VERİLER !!!'!C$1</f>
        <v>1375</v>
      </c>
      <c r="F982" s="136">
        <f>'1-Devamsızlık Formu (Ek-4)'!AJ984</f>
        <v>9</v>
      </c>
      <c r="G982" s="135">
        <f>IF(AND('1-Devamsızlık Formu (Ek-4)'!D984="",F982&gt;0,'1-Devamsızlık Formu (Ek-4)'!AW984="KASIM 2024"),(E982*(F982-1)+(666.75)),E982*F982)</f>
        <v>12375</v>
      </c>
      <c r="H982" s="135">
        <f t="shared" si="190"/>
        <v>123.75</v>
      </c>
      <c r="I982" s="141">
        <f t="shared" si="191"/>
        <v>123.75</v>
      </c>
      <c r="J982" s="135">
        <f t="shared" si="192"/>
        <v>0</v>
      </c>
      <c r="K982" s="135">
        <f t="shared" si="188"/>
        <v>0</v>
      </c>
      <c r="L982" s="135" t="e">
        <f t="shared" si="189"/>
        <v>#REF!</v>
      </c>
      <c r="M982" s="138" t="e">
        <f>IF(K982-'!!!KATILIMCI LİSTESİ!!!'!#REF!&gt;0,'!!!KATILIMCI LİSTESİ!!!'!#REF!,K982)</f>
        <v>#REF!</v>
      </c>
      <c r="N982" s="135">
        <f t="shared" si="193"/>
        <v>556.875</v>
      </c>
      <c r="O982" s="135">
        <f t="shared" si="194"/>
        <v>680.625</v>
      </c>
      <c r="P982" s="139">
        <f t="shared" si="195"/>
        <v>13055.625</v>
      </c>
      <c r="Q982" s="135">
        <f>'5-Banka Listesi'!G983</f>
        <v>0</v>
      </c>
      <c r="R982" s="140">
        <f t="shared" si="196"/>
        <v>12375</v>
      </c>
      <c r="S982" s="140">
        <f t="shared" si="197"/>
        <v>278.43799999999999</v>
      </c>
      <c r="T982" s="140">
        <f t="shared" si="198"/>
        <v>247.5</v>
      </c>
      <c r="U982" s="135">
        <f t="shared" si="199"/>
        <v>12900.938</v>
      </c>
      <c r="V982" s="132">
        <v>978</v>
      </c>
    </row>
    <row r="983" spans="2:22" ht="33.950000000000003" customHeight="1" x14ac:dyDescent="0.25">
      <c r="B983" s="132">
        <v>979</v>
      </c>
      <c r="C983" s="133" t="str">
        <f>'!!!KATILIMCI LİSTESİ!!!'!B980</f>
        <v>MİRAY PİŞKİN</v>
      </c>
      <c r="D983" s="134" t="str">
        <f>'!!!KATILIMCI LİSTESİ!!!'!C980</f>
        <v>12686991978</v>
      </c>
      <c r="E983" s="135">
        <f>'!!! VERİLER !!!'!C$1</f>
        <v>1375</v>
      </c>
      <c r="F983" s="136">
        <f>'1-Devamsızlık Formu (Ek-4)'!AJ985</f>
        <v>14</v>
      </c>
      <c r="G983" s="135">
        <f>IF(AND('1-Devamsızlık Formu (Ek-4)'!D985="",F983&gt;0,'1-Devamsızlık Formu (Ek-4)'!AW985="KASIM 2024"),(E983*(F983-1)+(666.75)),E983*F983)</f>
        <v>19250</v>
      </c>
      <c r="H983" s="135">
        <f t="shared" si="190"/>
        <v>192.5</v>
      </c>
      <c r="I983" s="141">
        <f t="shared" si="191"/>
        <v>192.5</v>
      </c>
      <c r="J983" s="135">
        <f t="shared" si="192"/>
        <v>0</v>
      </c>
      <c r="K983" s="135">
        <f t="shared" si="188"/>
        <v>0</v>
      </c>
      <c r="L983" s="135" t="e">
        <f t="shared" si="189"/>
        <v>#REF!</v>
      </c>
      <c r="M983" s="138" t="e">
        <f>IF(K983-'!!!KATILIMCI LİSTESİ!!!'!#REF!&gt;0,'!!!KATILIMCI LİSTESİ!!!'!#REF!,K983)</f>
        <v>#REF!</v>
      </c>
      <c r="N983" s="135">
        <f t="shared" si="193"/>
        <v>866.25</v>
      </c>
      <c r="O983" s="135">
        <f t="shared" si="194"/>
        <v>1058.75</v>
      </c>
      <c r="P983" s="139">
        <f t="shared" si="195"/>
        <v>20308.75</v>
      </c>
      <c r="Q983" s="135">
        <f>'5-Banka Listesi'!G984</f>
        <v>0</v>
      </c>
      <c r="R983" s="140">
        <f t="shared" si="196"/>
        <v>19250</v>
      </c>
      <c r="S983" s="140">
        <f t="shared" si="197"/>
        <v>433.125</v>
      </c>
      <c r="T983" s="140">
        <f t="shared" si="198"/>
        <v>385</v>
      </c>
      <c r="U983" s="135">
        <f t="shared" si="199"/>
        <v>20068.125</v>
      </c>
      <c r="V983" s="132">
        <v>979</v>
      </c>
    </row>
    <row r="984" spans="2:22" ht="33.950000000000003" customHeight="1" x14ac:dyDescent="0.25">
      <c r="B984" s="132">
        <v>980</v>
      </c>
      <c r="C984" s="133" t="str">
        <f>'!!!KATILIMCI LİSTESİ!!!'!B981</f>
        <v>MİYESE ÖZÇAYCILAR</v>
      </c>
      <c r="D984" s="134" t="str">
        <f>'!!!KATILIMCI LİSTESİ!!!'!C981</f>
        <v>14135172600</v>
      </c>
      <c r="E984" s="135">
        <f>'!!! VERİLER !!!'!C$1</f>
        <v>1375</v>
      </c>
      <c r="F984" s="136">
        <f>'1-Devamsızlık Formu (Ek-4)'!AJ986</f>
        <v>14</v>
      </c>
      <c r="G984" s="135">
        <f>IF(AND('1-Devamsızlık Formu (Ek-4)'!D986="",F984&gt;0,'1-Devamsızlık Formu (Ek-4)'!AW986="KASIM 2024"),(E984*(F984-1)+(666.75)),E984*F984)</f>
        <v>19250</v>
      </c>
      <c r="H984" s="135">
        <f t="shared" si="190"/>
        <v>192.5</v>
      </c>
      <c r="I984" s="141">
        <f t="shared" si="191"/>
        <v>192.5</v>
      </c>
      <c r="J984" s="135">
        <f t="shared" si="192"/>
        <v>0</v>
      </c>
      <c r="K984" s="135">
        <f t="shared" si="188"/>
        <v>0</v>
      </c>
      <c r="L984" s="135" t="e">
        <f t="shared" si="189"/>
        <v>#REF!</v>
      </c>
      <c r="M984" s="138" t="e">
        <f>IF(K984-'!!!KATILIMCI LİSTESİ!!!'!#REF!&gt;0,'!!!KATILIMCI LİSTESİ!!!'!#REF!,K984)</f>
        <v>#REF!</v>
      </c>
      <c r="N984" s="135">
        <f t="shared" si="193"/>
        <v>866.25</v>
      </c>
      <c r="O984" s="135">
        <f t="shared" si="194"/>
        <v>1058.75</v>
      </c>
      <c r="P984" s="139">
        <f t="shared" si="195"/>
        <v>20308.75</v>
      </c>
      <c r="Q984" s="135">
        <f>'5-Banka Listesi'!G985</f>
        <v>0</v>
      </c>
      <c r="R984" s="140">
        <f t="shared" si="196"/>
        <v>19250</v>
      </c>
      <c r="S984" s="140">
        <f t="shared" si="197"/>
        <v>433.125</v>
      </c>
      <c r="T984" s="140">
        <f t="shared" si="198"/>
        <v>385</v>
      </c>
      <c r="U984" s="135">
        <f t="shared" si="199"/>
        <v>20068.125</v>
      </c>
      <c r="V984" s="132">
        <v>980</v>
      </c>
    </row>
    <row r="985" spans="2:22" ht="33.950000000000003" customHeight="1" x14ac:dyDescent="0.25">
      <c r="B985" s="132">
        <v>981</v>
      </c>
      <c r="C985" s="133" t="str">
        <f>'!!!KATILIMCI LİSTESİ!!!'!B982</f>
        <v>MUHAMMED ALANSOY (CAMLİ)</v>
      </c>
      <c r="D985" s="134" t="str">
        <f>'!!!KATILIMCI LİSTESİ!!!'!C982</f>
        <v>12704403360</v>
      </c>
      <c r="E985" s="135">
        <f>'!!! VERİLER !!!'!C$1</f>
        <v>1375</v>
      </c>
      <c r="F985" s="136">
        <f>'1-Devamsızlık Formu (Ek-4)'!AJ987</f>
        <v>13</v>
      </c>
      <c r="G985" s="135">
        <f>IF(AND('1-Devamsızlık Formu (Ek-4)'!D987="",F985&gt;0,'1-Devamsızlık Formu (Ek-4)'!AW987="KASIM 2024"),(E985*(F985-1)+(666.75)),E985*F985)</f>
        <v>17875</v>
      </c>
      <c r="H985" s="135">
        <f t="shared" si="190"/>
        <v>178.75</v>
      </c>
      <c r="I985" s="141">
        <f t="shared" si="191"/>
        <v>178.75</v>
      </c>
      <c r="J985" s="135">
        <f t="shared" si="192"/>
        <v>0</v>
      </c>
      <c r="K985" s="135">
        <f t="shared" si="188"/>
        <v>0</v>
      </c>
      <c r="L985" s="135" t="e">
        <f t="shared" si="189"/>
        <v>#REF!</v>
      </c>
      <c r="M985" s="138" t="e">
        <f>IF(K985-'!!!KATILIMCI LİSTESİ!!!'!#REF!&gt;0,'!!!KATILIMCI LİSTESİ!!!'!#REF!,K985)</f>
        <v>#REF!</v>
      </c>
      <c r="N985" s="135">
        <f t="shared" si="193"/>
        <v>804.375</v>
      </c>
      <c r="O985" s="135">
        <f t="shared" si="194"/>
        <v>983.125</v>
      </c>
      <c r="P985" s="139">
        <f t="shared" si="195"/>
        <v>18858.125</v>
      </c>
      <c r="Q985" s="135">
        <f>'5-Banka Listesi'!G986</f>
        <v>0</v>
      </c>
      <c r="R985" s="140">
        <f t="shared" si="196"/>
        <v>17875</v>
      </c>
      <c r="S985" s="140">
        <f t="shared" si="197"/>
        <v>402.18799999999999</v>
      </c>
      <c r="T985" s="140">
        <f t="shared" si="198"/>
        <v>357.5</v>
      </c>
      <c r="U985" s="135">
        <f t="shared" si="199"/>
        <v>18634.687999999998</v>
      </c>
      <c r="V985" s="132">
        <v>981</v>
      </c>
    </row>
    <row r="986" spans="2:22" ht="33.950000000000003" customHeight="1" x14ac:dyDescent="0.25">
      <c r="B986" s="132">
        <v>982</v>
      </c>
      <c r="C986" s="133" t="str">
        <f>'!!!KATILIMCI LİSTESİ!!!'!B983</f>
        <v>MUHAMMED AYDIN</v>
      </c>
      <c r="D986" s="134" t="str">
        <f>'!!!KATILIMCI LİSTESİ!!!'!C983</f>
        <v>11056568888</v>
      </c>
      <c r="E986" s="135">
        <f>'!!! VERİLER !!!'!C$1</f>
        <v>1375</v>
      </c>
      <c r="F986" s="136">
        <f>'1-Devamsızlık Formu (Ek-4)'!AJ988</f>
        <v>14</v>
      </c>
      <c r="G986" s="135">
        <f>IF(AND('1-Devamsızlık Formu (Ek-4)'!D988="",F986&gt;0,'1-Devamsızlık Formu (Ek-4)'!AW988="KASIM 2024"),(E986*(F986-1)+(666.75)),E986*F986)</f>
        <v>19250</v>
      </c>
      <c r="H986" s="135">
        <f t="shared" si="190"/>
        <v>192.5</v>
      </c>
      <c r="I986" s="141">
        <f t="shared" si="191"/>
        <v>192.5</v>
      </c>
      <c r="J986" s="135">
        <f t="shared" si="192"/>
        <v>0</v>
      </c>
      <c r="K986" s="135">
        <f t="shared" si="188"/>
        <v>0</v>
      </c>
      <c r="L986" s="135" t="e">
        <f t="shared" si="189"/>
        <v>#REF!</v>
      </c>
      <c r="M986" s="138" t="e">
        <f>IF(K986-'!!!KATILIMCI LİSTESİ!!!'!#REF!&gt;0,'!!!KATILIMCI LİSTESİ!!!'!#REF!,K986)</f>
        <v>#REF!</v>
      </c>
      <c r="N986" s="135">
        <f t="shared" si="193"/>
        <v>866.25</v>
      </c>
      <c r="O986" s="135">
        <f t="shared" si="194"/>
        <v>1058.75</v>
      </c>
      <c r="P986" s="139">
        <f t="shared" si="195"/>
        <v>20308.75</v>
      </c>
      <c r="Q986" s="135">
        <f>'5-Banka Listesi'!G987</f>
        <v>0</v>
      </c>
      <c r="R986" s="140">
        <f t="shared" si="196"/>
        <v>19250</v>
      </c>
      <c r="S986" s="140">
        <f t="shared" si="197"/>
        <v>433.125</v>
      </c>
      <c r="T986" s="140">
        <f t="shared" si="198"/>
        <v>385</v>
      </c>
      <c r="U986" s="135">
        <f t="shared" si="199"/>
        <v>20068.125</v>
      </c>
      <c r="V986" s="132">
        <v>982</v>
      </c>
    </row>
    <row r="987" spans="2:22" ht="33.950000000000003" customHeight="1" x14ac:dyDescent="0.25">
      <c r="B987" s="132">
        <v>983</v>
      </c>
      <c r="C987" s="133" t="str">
        <f>'!!!KATILIMCI LİSTESİ!!!'!B984</f>
        <v>MUHAMMED BALDIR</v>
      </c>
      <c r="D987" s="134" t="str">
        <f>'!!!KATILIMCI LİSTESİ!!!'!C984</f>
        <v>38696293994</v>
      </c>
      <c r="E987" s="135">
        <f>'!!! VERİLER !!!'!C$1</f>
        <v>1375</v>
      </c>
      <c r="F987" s="136">
        <f>'1-Devamsızlık Formu (Ek-4)'!AJ989</f>
        <v>14</v>
      </c>
      <c r="G987" s="135">
        <f>IF(AND('1-Devamsızlık Formu (Ek-4)'!D989="",F987&gt;0,'1-Devamsızlık Formu (Ek-4)'!AW989="KASIM 2024"),(E987*(F987-1)+(666.75)),E987*F987)</f>
        <v>19250</v>
      </c>
      <c r="H987" s="135">
        <f t="shared" si="190"/>
        <v>192.5</v>
      </c>
      <c r="I987" s="141">
        <f t="shared" si="191"/>
        <v>192.5</v>
      </c>
      <c r="J987" s="135">
        <f t="shared" si="192"/>
        <v>0</v>
      </c>
      <c r="K987" s="135">
        <f t="shared" si="188"/>
        <v>0</v>
      </c>
      <c r="L987" s="135" t="e">
        <f t="shared" si="189"/>
        <v>#REF!</v>
      </c>
      <c r="M987" s="138" t="e">
        <f>IF(K987-'!!!KATILIMCI LİSTESİ!!!'!#REF!&gt;0,'!!!KATILIMCI LİSTESİ!!!'!#REF!,K987)</f>
        <v>#REF!</v>
      </c>
      <c r="N987" s="135">
        <f t="shared" si="193"/>
        <v>866.25</v>
      </c>
      <c r="O987" s="135">
        <f t="shared" si="194"/>
        <v>1058.75</v>
      </c>
      <c r="P987" s="139">
        <f t="shared" si="195"/>
        <v>20308.75</v>
      </c>
      <c r="Q987" s="135">
        <f>'5-Banka Listesi'!G988</f>
        <v>0</v>
      </c>
      <c r="R987" s="140">
        <f t="shared" si="196"/>
        <v>19250</v>
      </c>
      <c r="S987" s="140">
        <f t="shared" si="197"/>
        <v>433.125</v>
      </c>
      <c r="T987" s="140">
        <f t="shared" si="198"/>
        <v>385</v>
      </c>
      <c r="U987" s="135">
        <f t="shared" si="199"/>
        <v>20068.125</v>
      </c>
      <c r="V987" s="132">
        <v>983</v>
      </c>
    </row>
    <row r="988" spans="2:22" ht="33.950000000000003" customHeight="1" x14ac:dyDescent="0.25">
      <c r="B988" s="132">
        <v>984</v>
      </c>
      <c r="C988" s="133" t="str">
        <f>'!!!KATILIMCI LİSTESİ!!!'!B985</f>
        <v>MUHAMMED ERMİN</v>
      </c>
      <c r="D988" s="134" t="str">
        <f>'!!!KATILIMCI LİSTESİ!!!'!C985</f>
        <v>18638911490</v>
      </c>
      <c r="E988" s="135">
        <f>'!!! VERİLER !!!'!C$1</f>
        <v>1375</v>
      </c>
      <c r="F988" s="136">
        <f>'1-Devamsızlık Formu (Ek-4)'!AJ990</f>
        <v>14</v>
      </c>
      <c r="G988" s="135">
        <f>IF(AND('1-Devamsızlık Formu (Ek-4)'!D990="",F988&gt;0,'1-Devamsızlık Formu (Ek-4)'!AW990="KASIM 2024"),(E988*(F988-1)+(666.75)),E988*F988)</f>
        <v>19250</v>
      </c>
      <c r="H988" s="135">
        <f t="shared" si="190"/>
        <v>192.5</v>
      </c>
      <c r="I988" s="141">
        <f t="shared" si="191"/>
        <v>192.5</v>
      </c>
      <c r="J988" s="135">
        <f t="shared" si="192"/>
        <v>0</v>
      </c>
      <c r="K988" s="135">
        <f t="shared" si="188"/>
        <v>0</v>
      </c>
      <c r="L988" s="135" t="e">
        <f t="shared" si="189"/>
        <v>#REF!</v>
      </c>
      <c r="M988" s="138" t="e">
        <f>IF(K988-'!!!KATILIMCI LİSTESİ!!!'!#REF!&gt;0,'!!!KATILIMCI LİSTESİ!!!'!#REF!,K988)</f>
        <v>#REF!</v>
      </c>
      <c r="N988" s="135">
        <f t="shared" si="193"/>
        <v>866.25</v>
      </c>
      <c r="O988" s="135">
        <f t="shared" si="194"/>
        <v>1058.75</v>
      </c>
      <c r="P988" s="139">
        <f t="shared" si="195"/>
        <v>20308.75</v>
      </c>
      <c r="Q988" s="135">
        <f>'5-Banka Listesi'!G989</f>
        <v>0</v>
      </c>
      <c r="R988" s="140">
        <f t="shared" si="196"/>
        <v>19250</v>
      </c>
      <c r="S988" s="140">
        <f t="shared" si="197"/>
        <v>433.125</v>
      </c>
      <c r="T988" s="140">
        <f t="shared" si="198"/>
        <v>385</v>
      </c>
      <c r="U988" s="135">
        <f t="shared" si="199"/>
        <v>20068.125</v>
      </c>
      <c r="V988" s="132">
        <v>984</v>
      </c>
    </row>
    <row r="989" spans="2:22" ht="33.950000000000003" customHeight="1" x14ac:dyDescent="0.25">
      <c r="B989" s="132">
        <v>985</v>
      </c>
      <c r="C989" s="133" t="str">
        <f>'!!!KATILIMCI LİSTESİ!!!'!B986</f>
        <v>MUHAMMED EROĞLU</v>
      </c>
      <c r="D989" s="134" t="str">
        <f>'!!!KATILIMCI LİSTESİ!!!'!C986</f>
        <v>10667863658</v>
      </c>
      <c r="E989" s="135">
        <f>'!!! VERİLER !!!'!C$1</f>
        <v>1375</v>
      </c>
      <c r="F989" s="136">
        <f>'1-Devamsızlık Formu (Ek-4)'!AJ991</f>
        <v>9</v>
      </c>
      <c r="G989" s="135">
        <f>IF(AND('1-Devamsızlık Formu (Ek-4)'!D991="",F989&gt;0,'1-Devamsızlık Formu (Ek-4)'!AW991="KASIM 2024"),(E989*(F989-1)+(666.75)),E989*F989)</f>
        <v>12375</v>
      </c>
      <c r="H989" s="135">
        <f t="shared" si="190"/>
        <v>123.75</v>
      </c>
      <c r="I989" s="141">
        <f t="shared" si="191"/>
        <v>123.75</v>
      </c>
      <c r="J989" s="135">
        <f t="shared" si="192"/>
        <v>0</v>
      </c>
      <c r="K989" s="135">
        <f t="shared" si="188"/>
        <v>0</v>
      </c>
      <c r="L989" s="135" t="e">
        <f t="shared" si="189"/>
        <v>#REF!</v>
      </c>
      <c r="M989" s="138" t="e">
        <f>IF(K989-'!!!KATILIMCI LİSTESİ!!!'!#REF!&gt;0,'!!!KATILIMCI LİSTESİ!!!'!#REF!,K989)</f>
        <v>#REF!</v>
      </c>
      <c r="N989" s="135">
        <f t="shared" si="193"/>
        <v>556.875</v>
      </c>
      <c r="O989" s="135">
        <f t="shared" si="194"/>
        <v>680.625</v>
      </c>
      <c r="P989" s="139">
        <f t="shared" si="195"/>
        <v>13055.625</v>
      </c>
      <c r="Q989" s="135">
        <f>'5-Banka Listesi'!G990</f>
        <v>0</v>
      </c>
      <c r="R989" s="140">
        <f t="shared" si="196"/>
        <v>12375</v>
      </c>
      <c r="S989" s="140">
        <f t="shared" si="197"/>
        <v>278.43799999999999</v>
      </c>
      <c r="T989" s="140">
        <f t="shared" si="198"/>
        <v>247.5</v>
      </c>
      <c r="U989" s="135">
        <f t="shared" si="199"/>
        <v>12900.938</v>
      </c>
      <c r="V989" s="132">
        <v>985</v>
      </c>
    </row>
    <row r="990" spans="2:22" ht="33.950000000000003" customHeight="1" x14ac:dyDescent="0.25">
      <c r="B990" s="132">
        <v>986</v>
      </c>
      <c r="C990" s="133" t="str">
        <f>'!!!KATILIMCI LİSTESİ!!!'!B987</f>
        <v>MUHAMMED ATAULLAH HAMİDİ</v>
      </c>
      <c r="D990" s="134" t="str">
        <f>'!!!KATILIMCI LİSTESİ!!!'!C987</f>
        <v>58984253004</v>
      </c>
      <c r="E990" s="135">
        <f>'!!! VERİLER !!!'!C$1</f>
        <v>1375</v>
      </c>
      <c r="F990" s="136">
        <f>'1-Devamsızlık Formu (Ek-4)'!AJ992</f>
        <v>9</v>
      </c>
      <c r="G990" s="135">
        <f>IF(AND('1-Devamsızlık Formu (Ek-4)'!D992="",F990&gt;0,'1-Devamsızlık Formu (Ek-4)'!AW992="KASIM 2024"),(E990*(F990-1)+(666.75)),E990*F990)</f>
        <v>12375</v>
      </c>
      <c r="H990" s="135">
        <f t="shared" si="190"/>
        <v>123.75</v>
      </c>
      <c r="I990" s="141">
        <f t="shared" si="191"/>
        <v>123.75</v>
      </c>
      <c r="J990" s="135">
        <f t="shared" si="192"/>
        <v>0</v>
      </c>
      <c r="K990" s="135">
        <f t="shared" si="188"/>
        <v>0</v>
      </c>
      <c r="L990" s="135" t="e">
        <f t="shared" si="189"/>
        <v>#REF!</v>
      </c>
      <c r="M990" s="138" t="e">
        <f>IF(K990-'!!!KATILIMCI LİSTESİ!!!'!#REF!&gt;0,'!!!KATILIMCI LİSTESİ!!!'!#REF!,K990)</f>
        <v>#REF!</v>
      </c>
      <c r="N990" s="135">
        <f t="shared" si="193"/>
        <v>556.875</v>
      </c>
      <c r="O990" s="135">
        <f t="shared" si="194"/>
        <v>680.625</v>
      </c>
      <c r="P990" s="139">
        <f t="shared" si="195"/>
        <v>13055.625</v>
      </c>
      <c r="Q990" s="135">
        <f>'5-Banka Listesi'!G991</f>
        <v>0</v>
      </c>
      <c r="R990" s="140">
        <f t="shared" si="196"/>
        <v>12375</v>
      </c>
      <c r="S990" s="140">
        <f t="shared" si="197"/>
        <v>278.43799999999999</v>
      </c>
      <c r="T990" s="140">
        <f t="shared" si="198"/>
        <v>247.5</v>
      </c>
      <c r="U990" s="135">
        <f t="shared" si="199"/>
        <v>12900.938</v>
      </c>
      <c r="V990" s="132">
        <v>986</v>
      </c>
    </row>
    <row r="991" spans="2:22" ht="33.950000000000003" customHeight="1" x14ac:dyDescent="0.25">
      <c r="B991" s="132">
        <v>987</v>
      </c>
      <c r="C991" s="133" t="str">
        <f>'!!!KATILIMCI LİSTESİ!!!'!B988</f>
        <v>MUHAMMED BİLAL BALTACI</v>
      </c>
      <c r="D991" s="134" t="str">
        <f>'!!!KATILIMCI LİSTESİ!!!'!C988</f>
        <v>11132255886</v>
      </c>
      <c r="E991" s="135">
        <f>'!!! VERİLER !!!'!C$1</f>
        <v>1375</v>
      </c>
      <c r="F991" s="136">
        <f>'1-Devamsızlık Formu (Ek-4)'!AJ993</f>
        <v>14</v>
      </c>
      <c r="G991" s="135">
        <f>IF(AND('1-Devamsızlık Formu (Ek-4)'!D993="",F991&gt;0,'1-Devamsızlık Formu (Ek-4)'!AW993="KASIM 2024"),(E991*(F991-1)+(666.75)),E991*F991)</f>
        <v>19250</v>
      </c>
      <c r="H991" s="135">
        <f t="shared" si="190"/>
        <v>192.5</v>
      </c>
      <c r="I991" s="141">
        <f t="shared" si="191"/>
        <v>192.5</v>
      </c>
      <c r="J991" s="135">
        <f t="shared" si="192"/>
        <v>0</v>
      </c>
      <c r="K991" s="135">
        <f t="shared" si="188"/>
        <v>0</v>
      </c>
      <c r="L991" s="135" t="e">
        <f t="shared" si="189"/>
        <v>#REF!</v>
      </c>
      <c r="M991" s="138" t="e">
        <f>IF(K991-'!!!KATILIMCI LİSTESİ!!!'!#REF!&gt;0,'!!!KATILIMCI LİSTESİ!!!'!#REF!,K991)</f>
        <v>#REF!</v>
      </c>
      <c r="N991" s="135">
        <f t="shared" si="193"/>
        <v>866.25</v>
      </c>
      <c r="O991" s="135">
        <f t="shared" si="194"/>
        <v>1058.75</v>
      </c>
      <c r="P991" s="139">
        <f t="shared" si="195"/>
        <v>20308.75</v>
      </c>
      <c r="Q991" s="135">
        <f>'5-Banka Listesi'!G992</f>
        <v>0</v>
      </c>
      <c r="R991" s="140">
        <f t="shared" si="196"/>
        <v>19250</v>
      </c>
      <c r="S991" s="140">
        <f t="shared" si="197"/>
        <v>433.125</v>
      </c>
      <c r="T991" s="140">
        <f t="shared" si="198"/>
        <v>385</v>
      </c>
      <c r="U991" s="135">
        <f t="shared" si="199"/>
        <v>20068.125</v>
      </c>
      <c r="V991" s="132">
        <v>987</v>
      </c>
    </row>
    <row r="992" spans="2:22" ht="33.950000000000003" customHeight="1" x14ac:dyDescent="0.25">
      <c r="B992" s="132">
        <v>988</v>
      </c>
      <c r="C992" s="133" t="str">
        <f>'!!!KATILIMCI LİSTESİ!!!'!B989</f>
        <v>MUHAMMED BİLAL HAYAT</v>
      </c>
      <c r="D992" s="134" t="str">
        <f>'!!!KATILIMCI LİSTESİ!!!'!C989</f>
        <v>11237329086</v>
      </c>
      <c r="E992" s="135">
        <f>'!!! VERİLER !!!'!C$1</f>
        <v>1375</v>
      </c>
      <c r="F992" s="136">
        <f>'1-Devamsızlık Formu (Ek-4)'!AJ994</f>
        <v>9</v>
      </c>
      <c r="G992" s="135">
        <f>IF(AND('1-Devamsızlık Formu (Ek-4)'!D994="",F992&gt;0,'1-Devamsızlık Formu (Ek-4)'!AW994="KASIM 2024"),(E992*(F992-1)+(666.75)),E992*F992)</f>
        <v>12375</v>
      </c>
      <c r="H992" s="135">
        <f t="shared" si="190"/>
        <v>123.75</v>
      </c>
      <c r="I992" s="141">
        <f t="shared" si="191"/>
        <v>123.75</v>
      </c>
      <c r="J992" s="135">
        <f t="shared" si="192"/>
        <v>0</v>
      </c>
      <c r="K992" s="135">
        <f t="shared" si="188"/>
        <v>0</v>
      </c>
      <c r="L992" s="135" t="e">
        <f t="shared" si="189"/>
        <v>#REF!</v>
      </c>
      <c r="M992" s="138" t="e">
        <f>IF(K992-'!!!KATILIMCI LİSTESİ!!!'!#REF!&gt;0,'!!!KATILIMCI LİSTESİ!!!'!#REF!,K992)</f>
        <v>#REF!</v>
      </c>
      <c r="N992" s="135">
        <f t="shared" si="193"/>
        <v>556.875</v>
      </c>
      <c r="O992" s="135">
        <f t="shared" si="194"/>
        <v>680.625</v>
      </c>
      <c r="P992" s="139">
        <f t="shared" si="195"/>
        <v>13055.625</v>
      </c>
      <c r="Q992" s="135">
        <f>'5-Banka Listesi'!G993</f>
        <v>0</v>
      </c>
      <c r="R992" s="140">
        <f t="shared" si="196"/>
        <v>12375</v>
      </c>
      <c r="S992" s="140">
        <f t="shared" si="197"/>
        <v>278.43799999999999</v>
      </c>
      <c r="T992" s="140">
        <f t="shared" si="198"/>
        <v>247.5</v>
      </c>
      <c r="U992" s="135">
        <f t="shared" si="199"/>
        <v>12900.938</v>
      </c>
      <c r="V992" s="132">
        <v>988</v>
      </c>
    </row>
    <row r="993" spans="2:22" ht="33.950000000000003" customHeight="1" x14ac:dyDescent="0.25">
      <c r="B993" s="132">
        <v>989</v>
      </c>
      <c r="C993" s="133" t="str">
        <f>'!!!KATILIMCI LİSTESİ!!!'!B990</f>
        <v>MUHAMMED BURAK GERGER</v>
      </c>
      <c r="D993" s="134" t="str">
        <f>'!!!KATILIMCI LİSTESİ!!!'!C990</f>
        <v>51256713572</v>
      </c>
      <c r="E993" s="135">
        <f>'!!! VERİLER !!!'!C$1</f>
        <v>1375</v>
      </c>
      <c r="F993" s="136">
        <f>'1-Devamsızlık Formu (Ek-4)'!AJ995</f>
        <v>14</v>
      </c>
      <c r="G993" s="135">
        <f>IF(AND('1-Devamsızlık Formu (Ek-4)'!D995="",F993&gt;0,'1-Devamsızlık Formu (Ek-4)'!AW995="KASIM 2024"),(E993*(F993-1)+(666.75)),E993*F993)</f>
        <v>19250</v>
      </c>
      <c r="H993" s="135">
        <f t="shared" si="190"/>
        <v>192.5</v>
      </c>
      <c r="I993" s="141">
        <f t="shared" si="191"/>
        <v>192.5</v>
      </c>
      <c r="J993" s="135">
        <f t="shared" si="192"/>
        <v>0</v>
      </c>
      <c r="K993" s="135">
        <f t="shared" si="188"/>
        <v>0</v>
      </c>
      <c r="L993" s="135" t="e">
        <f t="shared" si="189"/>
        <v>#REF!</v>
      </c>
      <c r="M993" s="138" t="e">
        <f>IF(K993-'!!!KATILIMCI LİSTESİ!!!'!#REF!&gt;0,'!!!KATILIMCI LİSTESİ!!!'!#REF!,K993)</f>
        <v>#REF!</v>
      </c>
      <c r="N993" s="135">
        <f t="shared" si="193"/>
        <v>866.25</v>
      </c>
      <c r="O993" s="135">
        <f t="shared" si="194"/>
        <v>1058.75</v>
      </c>
      <c r="P993" s="139">
        <f t="shared" si="195"/>
        <v>20308.75</v>
      </c>
      <c r="Q993" s="135">
        <f>'5-Banka Listesi'!G994</f>
        <v>0</v>
      </c>
      <c r="R993" s="140">
        <f t="shared" si="196"/>
        <v>19250</v>
      </c>
      <c r="S993" s="140">
        <f t="shared" si="197"/>
        <v>433.125</v>
      </c>
      <c r="T993" s="140">
        <f t="shared" si="198"/>
        <v>385</v>
      </c>
      <c r="U993" s="135">
        <f t="shared" si="199"/>
        <v>20068.125</v>
      </c>
      <c r="V993" s="132">
        <v>989</v>
      </c>
    </row>
    <row r="994" spans="2:22" ht="33.950000000000003" customHeight="1" x14ac:dyDescent="0.25">
      <c r="B994" s="132">
        <v>990</v>
      </c>
      <c r="C994" s="133" t="str">
        <f>'!!!KATILIMCI LİSTESİ!!!'!B991</f>
        <v>MUHAMMED EMİN KIRMIZI</v>
      </c>
      <c r="D994" s="134" t="str">
        <f>'!!!KATILIMCI LİSTESİ!!!'!C991</f>
        <v>15620900722</v>
      </c>
      <c r="E994" s="135">
        <f>'!!! VERİLER !!!'!C$1</f>
        <v>1375</v>
      </c>
      <c r="F994" s="136">
        <f>'1-Devamsızlık Formu (Ek-4)'!AJ996</f>
        <v>14</v>
      </c>
      <c r="G994" s="135">
        <f>IF(AND('1-Devamsızlık Formu (Ek-4)'!D996="",F994&gt;0,'1-Devamsızlık Formu (Ek-4)'!AW996="KASIM 2024"),(E994*(F994-1)+(666.75)),E994*F994)</f>
        <v>19250</v>
      </c>
      <c r="H994" s="135">
        <f t="shared" si="190"/>
        <v>192.5</v>
      </c>
      <c r="I994" s="141">
        <f t="shared" si="191"/>
        <v>192.5</v>
      </c>
      <c r="J994" s="135">
        <f t="shared" si="192"/>
        <v>0</v>
      </c>
      <c r="K994" s="135">
        <f t="shared" si="188"/>
        <v>0</v>
      </c>
      <c r="L994" s="135" t="e">
        <f t="shared" si="189"/>
        <v>#REF!</v>
      </c>
      <c r="M994" s="138" t="e">
        <f>IF(K994-'!!!KATILIMCI LİSTESİ!!!'!#REF!&gt;0,'!!!KATILIMCI LİSTESİ!!!'!#REF!,K994)</f>
        <v>#REF!</v>
      </c>
      <c r="N994" s="135">
        <f t="shared" si="193"/>
        <v>866.25</v>
      </c>
      <c r="O994" s="135">
        <f t="shared" si="194"/>
        <v>1058.75</v>
      </c>
      <c r="P994" s="139">
        <f t="shared" si="195"/>
        <v>20308.75</v>
      </c>
      <c r="Q994" s="135">
        <f>'5-Banka Listesi'!G995</f>
        <v>0</v>
      </c>
      <c r="R994" s="140">
        <f t="shared" si="196"/>
        <v>19250</v>
      </c>
      <c r="S994" s="140">
        <f t="shared" si="197"/>
        <v>433.125</v>
      </c>
      <c r="T994" s="140">
        <f t="shared" si="198"/>
        <v>385</v>
      </c>
      <c r="U994" s="135">
        <f t="shared" si="199"/>
        <v>20068.125</v>
      </c>
      <c r="V994" s="132">
        <v>990</v>
      </c>
    </row>
    <row r="995" spans="2:22" ht="33.950000000000003" customHeight="1" x14ac:dyDescent="0.25">
      <c r="B995" s="132">
        <v>991</v>
      </c>
      <c r="C995" s="133" t="str">
        <f>'!!!KATILIMCI LİSTESİ!!!'!B992</f>
        <v>MUHAMMED ENES KAYAR</v>
      </c>
      <c r="D995" s="134" t="str">
        <f>'!!!KATILIMCI LİSTESİ!!!'!C992</f>
        <v>10673268126</v>
      </c>
      <c r="E995" s="135">
        <f>'!!! VERİLER !!!'!C$1</f>
        <v>1375</v>
      </c>
      <c r="F995" s="136">
        <f>'1-Devamsızlık Formu (Ek-4)'!AJ997</f>
        <v>14</v>
      </c>
      <c r="G995" s="135">
        <f>IF(AND('1-Devamsızlık Formu (Ek-4)'!D997="",F995&gt;0,'1-Devamsızlık Formu (Ek-4)'!AW997="KASIM 2024"),(E995*(F995-1)+(666.75)),E995*F995)</f>
        <v>19250</v>
      </c>
      <c r="H995" s="135">
        <f t="shared" si="190"/>
        <v>192.5</v>
      </c>
      <c r="I995" s="141">
        <f t="shared" si="191"/>
        <v>192.5</v>
      </c>
      <c r="J995" s="135">
        <f t="shared" si="192"/>
        <v>0</v>
      </c>
      <c r="K995" s="135">
        <f t="shared" si="188"/>
        <v>0</v>
      </c>
      <c r="L995" s="135" t="e">
        <f t="shared" si="189"/>
        <v>#REF!</v>
      </c>
      <c r="M995" s="138" t="e">
        <f>IF(K995-'!!!KATILIMCI LİSTESİ!!!'!#REF!&gt;0,'!!!KATILIMCI LİSTESİ!!!'!#REF!,K995)</f>
        <v>#REF!</v>
      </c>
      <c r="N995" s="135">
        <f t="shared" si="193"/>
        <v>866.25</v>
      </c>
      <c r="O995" s="135">
        <f t="shared" si="194"/>
        <v>1058.75</v>
      </c>
      <c r="P995" s="139">
        <f t="shared" si="195"/>
        <v>20308.75</v>
      </c>
      <c r="Q995" s="135">
        <f>'5-Banka Listesi'!G996</f>
        <v>0</v>
      </c>
      <c r="R995" s="140">
        <f t="shared" si="196"/>
        <v>19250</v>
      </c>
      <c r="S995" s="140">
        <f t="shared" si="197"/>
        <v>433.125</v>
      </c>
      <c r="T995" s="140">
        <f t="shared" si="198"/>
        <v>385</v>
      </c>
      <c r="U995" s="135">
        <f t="shared" si="199"/>
        <v>20068.125</v>
      </c>
      <c r="V995" s="132">
        <v>991</v>
      </c>
    </row>
    <row r="996" spans="2:22" ht="33.950000000000003" customHeight="1" x14ac:dyDescent="0.25">
      <c r="B996" s="132">
        <v>992</v>
      </c>
      <c r="C996" s="133" t="str">
        <f>'!!!KATILIMCI LİSTESİ!!!'!B993</f>
        <v>MUHAMMED ENES TENİKECİ</v>
      </c>
      <c r="D996" s="134" t="str">
        <f>'!!!KATILIMCI LİSTESİ!!!'!C993</f>
        <v>10789411416</v>
      </c>
      <c r="E996" s="135">
        <f>'!!! VERİLER !!!'!C$1</f>
        <v>1375</v>
      </c>
      <c r="F996" s="136">
        <f>'1-Devamsızlık Formu (Ek-4)'!AJ998</f>
        <v>8</v>
      </c>
      <c r="G996" s="135">
        <f>IF(AND('1-Devamsızlık Formu (Ek-4)'!D998="",F996&gt;0,'1-Devamsızlık Formu (Ek-4)'!AW998="KASIM 2024"),(E996*(F996-1)+(666.75)),E996*F996)</f>
        <v>11000</v>
      </c>
      <c r="H996" s="135">
        <f t="shared" si="190"/>
        <v>110</v>
      </c>
      <c r="I996" s="141">
        <f t="shared" si="191"/>
        <v>110</v>
      </c>
      <c r="J996" s="135">
        <f t="shared" si="192"/>
        <v>0</v>
      </c>
      <c r="K996" s="135">
        <f t="shared" ref="K996:K1059" si="200">J996*0.15</f>
        <v>0</v>
      </c>
      <c r="L996" s="135" t="e">
        <f t="shared" ref="L996:L1059" si="201">ROUND(K996-M996,2)</f>
        <v>#REF!</v>
      </c>
      <c r="M996" s="138" t="e">
        <f>IF(K996-'!!!KATILIMCI LİSTESİ!!!'!#REF!&gt;0,'!!!KATILIMCI LİSTESİ!!!'!#REF!,K996)</f>
        <v>#REF!</v>
      </c>
      <c r="N996" s="135">
        <f t="shared" si="193"/>
        <v>495</v>
      </c>
      <c r="O996" s="135">
        <f t="shared" si="194"/>
        <v>605</v>
      </c>
      <c r="P996" s="139">
        <f t="shared" si="195"/>
        <v>11605</v>
      </c>
      <c r="Q996" s="135">
        <f>'5-Banka Listesi'!G997</f>
        <v>0</v>
      </c>
      <c r="R996" s="140">
        <f t="shared" si="196"/>
        <v>11000</v>
      </c>
      <c r="S996" s="140">
        <f t="shared" si="197"/>
        <v>247.5</v>
      </c>
      <c r="T996" s="140">
        <f t="shared" si="198"/>
        <v>220</v>
      </c>
      <c r="U996" s="135">
        <f t="shared" si="199"/>
        <v>11467.5</v>
      </c>
      <c r="V996" s="132">
        <v>992</v>
      </c>
    </row>
    <row r="997" spans="2:22" ht="33.950000000000003" customHeight="1" x14ac:dyDescent="0.25">
      <c r="B997" s="132">
        <v>993</v>
      </c>
      <c r="C997" s="133" t="str">
        <f>'!!!KATILIMCI LİSTESİ!!!'!B994</f>
        <v>MUHAMMED FATİH BİRDAĞ</v>
      </c>
      <c r="D997" s="134" t="str">
        <f>'!!!KATILIMCI LİSTESİ!!!'!C994</f>
        <v>14213950342</v>
      </c>
      <c r="E997" s="135">
        <f>'!!! VERİLER !!!'!C$1</f>
        <v>1375</v>
      </c>
      <c r="F997" s="136">
        <f>'1-Devamsızlık Formu (Ek-4)'!AJ999</f>
        <v>4</v>
      </c>
      <c r="G997" s="135">
        <f>IF(AND('1-Devamsızlık Formu (Ek-4)'!D999="",F997&gt;0,'1-Devamsızlık Formu (Ek-4)'!AW999="KASIM 2024"),(E997*(F997-1)+(666.75)),E997*F997)</f>
        <v>5500</v>
      </c>
      <c r="H997" s="135">
        <f t="shared" si="190"/>
        <v>55</v>
      </c>
      <c r="I997" s="141">
        <f t="shared" si="191"/>
        <v>55</v>
      </c>
      <c r="J997" s="135">
        <f t="shared" si="192"/>
        <v>0</v>
      </c>
      <c r="K997" s="135">
        <f t="shared" si="200"/>
        <v>0</v>
      </c>
      <c r="L997" s="135" t="e">
        <f t="shared" si="201"/>
        <v>#REF!</v>
      </c>
      <c r="M997" s="138" t="e">
        <f>IF(K997-'!!!KATILIMCI LİSTESİ!!!'!#REF!&gt;0,'!!!KATILIMCI LİSTESİ!!!'!#REF!,K997)</f>
        <v>#REF!</v>
      </c>
      <c r="N997" s="135">
        <f t="shared" si="193"/>
        <v>247.5</v>
      </c>
      <c r="O997" s="135">
        <f t="shared" si="194"/>
        <v>302.5</v>
      </c>
      <c r="P997" s="139">
        <f t="shared" si="195"/>
        <v>5802.5</v>
      </c>
      <c r="Q997" s="135">
        <f>'5-Banka Listesi'!G998</f>
        <v>0</v>
      </c>
      <c r="R997" s="140">
        <f t="shared" si="196"/>
        <v>5500</v>
      </c>
      <c r="S997" s="140">
        <f t="shared" si="197"/>
        <v>123.75</v>
      </c>
      <c r="T997" s="140">
        <f t="shared" si="198"/>
        <v>110</v>
      </c>
      <c r="U997" s="135">
        <f t="shared" si="199"/>
        <v>5733.75</v>
      </c>
      <c r="V997" s="132">
        <v>993</v>
      </c>
    </row>
    <row r="998" spans="2:22" ht="33.950000000000003" customHeight="1" x14ac:dyDescent="0.25">
      <c r="B998" s="132">
        <v>994</v>
      </c>
      <c r="C998" s="133" t="str">
        <f>'!!!KATILIMCI LİSTESİ!!!'!B995</f>
        <v>MUHAMMED FURKAN ESEN</v>
      </c>
      <c r="D998" s="134" t="str">
        <f>'!!!KATILIMCI LİSTESİ!!!'!C995</f>
        <v>16430876184</v>
      </c>
      <c r="E998" s="135">
        <f>'!!! VERİLER !!!'!C$1</f>
        <v>1375</v>
      </c>
      <c r="F998" s="136">
        <f>'1-Devamsızlık Formu (Ek-4)'!AJ1000</f>
        <v>6</v>
      </c>
      <c r="G998" s="135">
        <f>IF(AND('1-Devamsızlık Formu (Ek-4)'!D1000="",F998&gt;0,'1-Devamsızlık Formu (Ek-4)'!AW1000="KASIM 2024"),(E998*(F998-1)+(666.75)),E998*F998)</f>
        <v>8250</v>
      </c>
      <c r="H998" s="135">
        <f t="shared" si="190"/>
        <v>82.5</v>
      </c>
      <c r="I998" s="141">
        <f t="shared" si="191"/>
        <v>82.5</v>
      </c>
      <c r="J998" s="135">
        <f t="shared" si="192"/>
        <v>0</v>
      </c>
      <c r="K998" s="135">
        <f t="shared" si="200"/>
        <v>0</v>
      </c>
      <c r="L998" s="135" t="e">
        <f t="shared" si="201"/>
        <v>#REF!</v>
      </c>
      <c r="M998" s="138" t="e">
        <f>IF(K998-'!!!KATILIMCI LİSTESİ!!!'!#REF!&gt;0,'!!!KATILIMCI LİSTESİ!!!'!#REF!,K998)</f>
        <v>#REF!</v>
      </c>
      <c r="N998" s="135">
        <f t="shared" si="193"/>
        <v>371.25</v>
      </c>
      <c r="O998" s="135">
        <f t="shared" si="194"/>
        <v>453.75</v>
      </c>
      <c r="P998" s="139">
        <f t="shared" si="195"/>
        <v>8703.75</v>
      </c>
      <c r="Q998" s="135">
        <f>'5-Banka Listesi'!G999</f>
        <v>0</v>
      </c>
      <c r="R998" s="140">
        <f t="shared" si="196"/>
        <v>8250</v>
      </c>
      <c r="S998" s="140">
        <f t="shared" si="197"/>
        <v>185.625</v>
      </c>
      <c r="T998" s="140">
        <f t="shared" si="198"/>
        <v>165</v>
      </c>
      <c r="U998" s="135">
        <f t="shared" si="199"/>
        <v>8600.625</v>
      </c>
      <c r="V998" s="132">
        <v>994</v>
      </c>
    </row>
    <row r="999" spans="2:22" ht="33.950000000000003" customHeight="1" x14ac:dyDescent="0.25">
      <c r="B999" s="132">
        <v>995</v>
      </c>
      <c r="C999" s="133" t="str">
        <f>'!!!KATILIMCI LİSTESİ!!!'!B996</f>
        <v>MUHAMMED FURKAN TAŞAN</v>
      </c>
      <c r="D999" s="134" t="str">
        <f>'!!!KATILIMCI LİSTESİ!!!'!C996</f>
        <v>10779135520</v>
      </c>
      <c r="E999" s="135">
        <f>'!!! VERİLER !!!'!C$1</f>
        <v>1375</v>
      </c>
      <c r="F999" s="136">
        <f>'1-Devamsızlık Formu (Ek-4)'!AJ1001</f>
        <v>14</v>
      </c>
      <c r="G999" s="135">
        <f>IF(AND('1-Devamsızlık Formu (Ek-4)'!D1001="",F999&gt;0,'1-Devamsızlık Formu (Ek-4)'!AW1001="KASIM 2024"),(E999*(F999-1)+(666.75)),E999*F999)</f>
        <v>19250</v>
      </c>
      <c r="H999" s="135">
        <f t="shared" si="190"/>
        <v>192.5</v>
      </c>
      <c r="I999" s="141">
        <f t="shared" si="191"/>
        <v>192.5</v>
      </c>
      <c r="J999" s="135">
        <f t="shared" si="192"/>
        <v>0</v>
      </c>
      <c r="K999" s="135">
        <f t="shared" si="200"/>
        <v>0</v>
      </c>
      <c r="L999" s="135" t="e">
        <f t="shared" si="201"/>
        <v>#REF!</v>
      </c>
      <c r="M999" s="138" t="e">
        <f>IF(K999-'!!!KATILIMCI LİSTESİ!!!'!#REF!&gt;0,'!!!KATILIMCI LİSTESİ!!!'!#REF!,K999)</f>
        <v>#REF!</v>
      </c>
      <c r="N999" s="135">
        <f t="shared" si="193"/>
        <v>866.25</v>
      </c>
      <c r="O999" s="135">
        <f t="shared" si="194"/>
        <v>1058.75</v>
      </c>
      <c r="P999" s="139">
        <f t="shared" si="195"/>
        <v>20308.75</v>
      </c>
      <c r="Q999" s="135">
        <f>'5-Banka Listesi'!G1000</f>
        <v>0</v>
      </c>
      <c r="R999" s="140">
        <f t="shared" si="196"/>
        <v>19250</v>
      </c>
      <c r="S999" s="140">
        <f t="shared" si="197"/>
        <v>433.125</v>
      </c>
      <c r="T999" s="140">
        <f t="shared" si="198"/>
        <v>385</v>
      </c>
      <c r="U999" s="135">
        <f t="shared" si="199"/>
        <v>20068.125</v>
      </c>
      <c r="V999" s="132">
        <v>995</v>
      </c>
    </row>
    <row r="1000" spans="2:22" ht="33.950000000000003" customHeight="1" x14ac:dyDescent="0.25">
      <c r="B1000" s="132">
        <v>996</v>
      </c>
      <c r="C1000" s="133" t="str">
        <f>'!!!KATILIMCI LİSTESİ!!!'!B997</f>
        <v>MUHAMMED HALİL İBRAHİM SALGIN</v>
      </c>
      <c r="D1000" s="134" t="str">
        <f>'!!!KATILIMCI LİSTESİ!!!'!C997</f>
        <v>11001089628</v>
      </c>
      <c r="E1000" s="135">
        <f>'!!! VERİLER !!!'!C$1</f>
        <v>1375</v>
      </c>
      <c r="F1000" s="136">
        <f>'1-Devamsızlık Formu (Ek-4)'!AJ1002</f>
        <v>14</v>
      </c>
      <c r="G1000" s="135">
        <f>IF(AND('1-Devamsızlık Formu (Ek-4)'!D1002="",F1000&gt;0,'1-Devamsızlık Formu (Ek-4)'!AW1002="KASIM 2024"),(E1000*(F1000-1)+(666.75)),E1000*F1000)</f>
        <v>19250</v>
      </c>
      <c r="H1000" s="135">
        <f t="shared" si="190"/>
        <v>192.5</v>
      </c>
      <c r="I1000" s="141">
        <f t="shared" si="191"/>
        <v>192.5</v>
      </c>
      <c r="J1000" s="135">
        <f t="shared" si="192"/>
        <v>0</v>
      </c>
      <c r="K1000" s="135">
        <f t="shared" si="200"/>
        <v>0</v>
      </c>
      <c r="L1000" s="135" t="e">
        <f t="shared" si="201"/>
        <v>#REF!</v>
      </c>
      <c r="M1000" s="138" t="e">
        <f>IF(K1000-'!!!KATILIMCI LİSTESİ!!!'!#REF!&gt;0,'!!!KATILIMCI LİSTESİ!!!'!#REF!,K1000)</f>
        <v>#REF!</v>
      </c>
      <c r="N1000" s="135">
        <f t="shared" si="193"/>
        <v>866.25</v>
      </c>
      <c r="O1000" s="135">
        <f t="shared" si="194"/>
        <v>1058.75</v>
      </c>
      <c r="P1000" s="139">
        <f t="shared" si="195"/>
        <v>20308.75</v>
      </c>
      <c r="Q1000" s="135">
        <f>'5-Banka Listesi'!G1001</f>
        <v>0</v>
      </c>
      <c r="R1000" s="140">
        <f t="shared" si="196"/>
        <v>19250</v>
      </c>
      <c r="S1000" s="140">
        <f t="shared" si="197"/>
        <v>433.125</v>
      </c>
      <c r="T1000" s="140">
        <f t="shared" si="198"/>
        <v>385</v>
      </c>
      <c r="U1000" s="135">
        <f t="shared" si="199"/>
        <v>20068.125</v>
      </c>
      <c r="V1000" s="132">
        <v>996</v>
      </c>
    </row>
    <row r="1001" spans="2:22" ht="33.950000000000003" customHeight="1" x14ac:dyDescent="0.25">
      <c r="B1001" s="132">
        <v>997</v>
      </c>
      <c r="C1001" s="133" t="str">
        <f>'!!!KATILIMCI LİSTESİ!!!'!B998</f>
        <v>MUHAMMED MELİK YILMAZ</v>
      </c>
      <c r="D1001" s="134" t="str">
        <f>'!!!KATILIMCI LİSTESİ!!!'!C998</f>
        <v>12276088408</v>
      </c>
      <c r="E1001" s="135">
        <f>'!!! VERİLER !!!'!C$1</f>
        <v>1375</v>
      </c>
      <c r="F1001" s="136">
        <f>'1-Devamsızlık Formu (Ek-4)'!AJ1003</f>
        <v>12</v>
      </c>
      <c r="G1001" s="135">
        <f>IF(AND('1-Devamsızlık Formu (Ek-4)'!D1003="",F1001&gt;0,'1-Devamsızlık Formu (Ek-4)'!AW1003="KASIM 2024"),(E1001*(F1001-1)+(666.75)),E1001*F1001)</f>
        <v>16500</v>
      </c>
      <c r="H1001" s="135">
        <f t="shared" si="190"/>
        <v>165</v>
      </c>
      <c r="I1001" s="141">
        <f t="shared" si="191"/>
        <v>165</v>
      </c>
      <c r="J1001" s="135">
        <f t="shared" si="192"/>
        <v>0</v>
      </c>
      <c r="K1001" s="135">
        <f t="shared" si="200"/>
        <v>0</v>
      </c>
      <c r="L1001" s="135" t="e">
        <f t="shared" si="201"/>
        <v>#REF!</v>
      </c>
      <c r="M1001" s="138" t="e">
        <f>IF(K1001-'!!!KATILIMCI LİSTESİ!!!'!#REF!&gt;0,'!!!KATILIMCI LİSTESİ!!!'!#REF!,K1001)</f>
        <v>#REF!</v>
      </c>
      <c r="N1001" s="135">
        <f t="shared" si="193"/>
        <v>742.5</v>
      </c>
      <c r="O1001" s="135">
        <f t="shared" si="194"/>
        <v>907.5</v>
      </c>
      <c r="P1001" s="139">
        <f t="shared" si="195"/>
        <v>17407.5</v>
      </c>
      <c r="Q1001" s="135">
        <f>'5-Banka Listesi'!G1002</f>
        <v>0</v>
      </c>
      <c r="R1001" s="140">
        <f t="shared" si="196"/>
        <v>16500</v>
      </c>
      <c r="S1001" s="140">
        <f t="shared" si="197"/>
        <v>371.25</v>
      </c>
      <c r="T1001" s="140">
        <f t="shared" si="198"/>
        <v>330</v>
      </c>
      <c r="U1001" s="135">
        <f t="shared" si="199"/>
        <v>17201.25</v>
      </c>
      <c r="V1001" s="132">
        <v>997</v>
      </c>
    </row>
    <row r="1002" spans="2:22" ht="33.950000000000003" customHeight="1" x14ac:dyDescent="0.25">
      <c r="B1002" s="132">
        <v>998</v>
      </c>
      <c r="C1002" s="133" t="str">
        <f>'!!!KATILIMCI LİSTESİ!!!'!B999</f>
        <v>MUHAMMED RESUL ÖZDEMİR</v>
      </c>
      <c r="D1002" s="134" t="str">
        <f>'!!!KATILIMCI LİSTESİ!!!'!C999</f>
        <v>11708237896</v>
      </c>
      <c r="E1002" s="135">
        <f>'!!! VERİLER !!!'!C$1</f>
        <v>1375</v>
      </c>
      <c r="F1002" s="136">
        <f>'1-Devamsızlık Formu (Ek-4)'!AJ1004</f>
        <v>14</v>
      </c>
      <c r="G1002" s="135">
        <f>IF(AND('1-Devamsızlık Formu (Ek-4)'!D1004="",F1002&gt;0,'1-Devamsızlık Formu (Ek-4)'!AW1004="KASIM 2024"),(E1002*(F1002-1)+(666.75)),E1002*F1002)</f>
        <v>19250</v>
      </c>
      <c r="H1002" s="135">
        <f t="shared" si="190"/>
        <v>192.5</v>
      </c>
      <c r="I1002" s="141">
        <f t="shared" si="191"/>
        <v>192.5</v>
      </c>
      <c r="J1002" s="135">
        <f t="shared" si="192"/>
        <v>0</v>
      </c>
      <c r="K1002" s="135">
        <f t="shared" si="200"/>
        <v>0</v>
      </c>
      <c r="L1002" s="135" t="e">
        <f t="shared" si="201"/>
        <v>#REF!</v>
      </c>
      <c r="M1002" s="138" t="e">
        <f>IF(K1002-'!!!KATILIMCI LİSTESİ!!!'!#REF!&gt;0,'!!!KATILIMCI LİSTESİ!!!'!#REF!,K1002)</f>
        <v>#REF!</v>
      </c>
      <c r="N1002" s="135">
        <f t="shared" si="193"/>
        <v>866.25</v>
      </c>
      <c r="O1002" s="135">
        <f t="shared" si="194"/>
        <v>1058.75</v>
      </c>
      <c r="P1002" s="139">
        <f t="shared" si="195"/>
        <v>20308.75</v>
      </c>
      <c r="Q1002" s="135">
        <f>'5-Banka Listesi'!G1003</f>
        <v>0</v>
      </c>
      <c r="R1002" s="140">
        <f t="shared" si="196"/>
        <v>19250</v>
      </c>
      <c r="S1002" s="140">
        <f t="shared" si="197"/>
        <v>433.125</v>
      </c>
      <c r="T1002" s="140">
        <f t="shared" si="198"/>
        <v>385</v>
      </c>
      <c r="U1002" s="135">
        <f t="shared" si="199"/>
        <v>20068.125</v>
      </c>
      <c r="V1002" s="132">
        <v>998</v>
      </c>
    </row>
    <row r="1003" spans="2:22" ht="33.950000000000003" customHeight="1" x14ac:dyDescent="0.25">
      <c r="B1003" s="132">
        <v>999</v>
      </c>
      <c r="C1003" s="133" t="str">
        <f>'!!!KATILIMCI LİSTESİ!!!'!B1000</f>
        <v>MUHAMMED SAİD MIZRAKLI</v>
      </c>
      <c r="D1003" s="134" t="str">
        <f>'!!!KATILIMCI LİSTESİ!!!'!C1000</f>
        <v>43141345814</v>
      </c>
      <c r="E1003" s="135">
        <f>'!!! VERİLER !!!'!C$1</f>
        <v>1375</v>
      </c>
      <c r="F1003" s="136">
        <f>'1-Devamsızlık Formu (Ek-4)'!AJ1005</f>
        <v>11</v>
      </c>
      <c r="G1003" s="135">
        <f>IF(AND('1-Devamsızlık Formu (Ek-4)'!D1005="",F1003&gt;0,'1-Devamsızlık Formu (Ek-4)'!AW1005="KASIM 2024"),(E1003*(F1003-1)+(666.75)),E1003*F1003)</f>
        <v>15125</v>
      </c>
      <c r="H1003" s="135">
        <f t="shared" si="190"/>
        <v>151.25</v>
      </c>
      <c r="I1003" s="141">
        <f t="shared" si="191"/>
        <v>151.25</v>
      </c>
      <c r="J1003" s="135">
        <f t="shared" si="192"/>
        <v>0</v>
      </c>
      <c r="K1003" s="135">
        <f t="shared" si="200"/>
        <v>0</v>
      </c>
      <c r="L1003" s="135" t="e">
        <f t="shared" si="201"/>
        <v>#REF!</v>
      </c>
      <c r="M1003" s="138" t="e">
        <f>IF(K1003-'!!!KATILIMCI LİSTESİ!!!'!#REF!&gt;0,'!!!KATILIMCI LİSTESİ!!!'!#REF!,K1003)</f>
        <v>#REF!</v>
      </c>
      <c r="N1003" s="135">
        <f t="shared" si="193"/>
        <v>680.625</v>
      </c>
      <c r="O1003" s="135">
        <f t="shared" si="194"/>
        <v>831.875</v>
      </c>
      <c r="P1003" s="139">
        <f t="shared" si="195"/>
        <v>15956.875</v>
      </c>
      <c r="Q1003" s="135">
        <f>'5-Banka Listesi'!G1004</f>
        <v>0</v>
      </c>
      <c r="R1003" s="140">
        <f t="shared" si="196"/>
        <v>15125</v>
      </c>
      <c r="S1003" s="140">
        <f t="shared" si="197"/>
        <v>340.31299999999999</v>
      </c>
      <c r="T1003" s="140">
        <f t="shared" si="198"/>
        <v>302.5</v>
      </c>
      <c r="U1003" s="135">
        <f t="shared" si="199"/>
        <v>15767.813</v>
      </c>
      <c r="V1003" s="132">
        <v>999</v>
      </c>
    </row>
    <row r="1004" spans="2:22" ht="33.950000000000003" customHeight="1" x14ac:dyDescent="0.25">
      <c r="B1004" s="132">
        <v>1000</v>
      </c>
      <c r="C1004" s="133" t="str">
        <f>'!!!KATILIMCI LİSTESİ!!!'!B1001</f>
        <v>MUHAMMED TAHA YILMAZ</v>
      </c>
      <c r="D1004" s="134" t="str">
        <f>'!!!KATILIMCI LİSTESİ!!!'!C1001</f>
        <v>15415799494</v>
      </c>
      <c r="E1004" s="135">
        <f>'!!! VERİLER !!!'!C$1</f>
        <v>1375</v>
      </c>
      <c r="F1004" s="136">
        <f>'1-Devamsızlık Formu (Ek-4)'!AJ1006</f>
        <v>14</v>
      </c>
      <c r="G1004" s="135">
        <f>IF(AND('1-Devamsızlık Formu (Ek-4)'!D1006="",F1004&gt;0,'1-Devamsızlık Formu (Ek-4)'!AW1006="KASIM 2024"),(E1004*(F1004-1)+(666.75)),E1004*F1004)</f>
        <v>19250</v>
      </c>
      <c r="H1004" s="135">
        <f t="shared" si="190"/>
        <v>192.5</v>
      </c>
      <c r="I1004" s="141">
        <f t="shared" si="191"/>
        <v>192.5</v>
      </c>
      <c r="J1004" s="135">
        <f t="shared" si="192"/>
        <v>0</v>
      </c>
      <c r="K1004" s="135">
        <f t="shared" si="200"/>
        <v>0</v>
      </c>
      <c r="L1004" s="135" t="e">
        <f t="shared" si="201"/>
        <v>#REF!</v>
      </c>
      <c r="M1004" s="138" t="e">
        <f>IF(K1004-'!!!KATILIMCI LİSTESİ!!!'!#REF!&gt;0,'!!!KATILIMCI LİSTESİ!!!'!#REF!,K1004)</f>
        <v>#REF!</v>
      </c>
      <c r="N1004" s="135">
        <f t="shared" si="193"/>
        <v>866.25</v>
      </c>
      <c r="O1004" s="135">
        <f t="shared" si="194"/>
        <v>1058.75</v>
      </c>
      <c r="P1004" s="139">
        <f t="shared" si="195"/>
        <v>20308.75</v>
      </c>
      <c r="Q1004" s="135">
        <f>'5-Banka Listesi'!G1005</f>
        <v>0</v>
      </c>
      <c r="R1004" s="140">
        <f t="shared" si="196"/>
        <v>19250</v>
      </c>
      <c r="S1004" s="140">
        <f t="shared" si="197"/>
        <v>433.125</v>
      </c>
      <c r="T1004" s="140">
        <f t="shared" si="198"/>
        <v>385</v>
      </c>
      <c r="U1004" s="135">
        <f t="shared" si="199"/>
        <v>20068.125</v>
      </c>
      <c r="V1004" s="132">
        <v>1000</v>
      </c>
    </row>
    <row r="1005" spans="2:22" ht="33.950000000000003" customHeight="1" x14ac:dyDescent="0.25">
      <c r="B1005" s="132">
        <v>1001</v>
      </c>
      <c r="C1005" s="133" t="str">
        <f>'!!!KATILIMCI LİSTESİ!!!'!B1002</f>
        <v>MUHAMMED YASİN EMEK</v>
      </c>
      <c r="D1005" s="134" t="str">
        <f>'!!!KATILIMCI LİSTESİ!!!'!C1002</f>
        <v>11066386472</v>
      </c>
      <c r="E1005" s="135">
        <f>'!!! VERİLER !!!'!C$1</f>
        <v>1375</v>
      </c>
      <c r="F1005" s="136">
        <f>'1-Devamsızlık Formu (Ek-4)'!AJ1007</f>
        <v>14</v>
      </c>
      <c r="G1005" s="135">
        <f>IF(AND('1-Devamsızlık Formu (Ek-4)'!D1007="",F1005&gt;0,'1-Devamsızlık Formu (Ek-4)'!AW1007="KASIM 2024"),(E1005*(F1005-1)+(666.75)),E1005*F1005)</f>
        <v>19250</v>
      </c>
      <c r="H1005" s="135">
        <f t="shared" si="190"/>
        <v>192.5</v>
      </c>
      <c r="I1005" s="141">
        <f t="shared" si="191"/>
        <v>192.5</v>
      </c>
      <c r="J1005" s="135">
        <f t="shared" si="192"/>
        <v>0</v>
      </c>
      <c r="K1005" s="135">
        <f t="shared" si="200"/>
        <v>0</v>
      </c>
      <c r="L1005" s="135" t="e">
        <f t="shared" si="201"/>
        <v>#REF!</v>
      </c>
      <c r="M1005" s="138" t="e">
        <f>IF(K1005-'!!!KATILIMCI LİSTESİ!!!'!#REF!&gt;0,'!!!KATILIMCI LİSTESİ!!!'!#REF!,K1005)</f>
        <v>#REF!</v>
      </c>
      <c r="N1005" s="135">
        <f t="shared" si="193"/>
        <v>866.25</v>
      </c>
      <c r="O1005" s="135">
        <f t="shared" si="194"/>
        <v>1058.75</v>
      </c>
      <c r="P1005" s="139">
        <f t="shared" si="195"/>
        <v>20308.75</v>
      </c>
      <c r="Q1005" s="135">
        <f>'5-Banka Listesi'!G1006</f>
        <v>0</v>
      </c>
      <c r="R1005" s="140">
        <f t="shared" si="196"/>
        <v>19250</v>
      </c>
      <c r="S1005" s="140">
        <f t="shared" si="197"/>
        <v>433.125</v>
      </c>
      <c r="T1005" s="140">
        <f t="shared" si="198"/>
        <v>385</v>
      </c>
      <c r="U1005" s="135">
        <f t="shared" si="199"/>
        <v>20068.125</v>
      </c>
      <c r="V1005" s="132">
        <v>1001</v>
      </c>
    </row>
    <row r="1006" spans="2:22" ht="33.950000000000003" customHeight="1" x14ac:dyDescent="0.25">
      <c r="B1006" s="132">
        <v>1002</v>
      </c>
      <c r="C1006" s="133" t="str">
        <f>'!!!KATILIMCI LİSTESİ!!!'!B1003</f>
        <v>MUHAMMED YASİN GÜL</v>
      </c>
      <c r="D1006" s="134" t="str">
        <f>'!!!KATILIMCI LİSTESİ!!!'!C1003</f>
        <v>10871341072</v>
      </c>
      <c r="E1006" s="135">
        <f>'!!! VERİLER !!!'!C$1</f>
        <v>1375</v>
      </c>
      <c r="F1006" s="136">
        <f>'1-Devamsızlık Formu (Ek-4)'!AJ1008</f>
        <v>14</v>
      </c>
      <c r="G1006" s="135">
        <f>IF(AND('1-Devamsızlık Formu (Ek-4)'!D1008="",F1006&gt;0,'1-Devamsızlık Formu (Ek-4)'!AW1008="KASIM 2024"),(E1006*(F1006-1)+(666.75)),E1006*F1006)</f>
        <v>19250</v>
      </c>
      <c r="H1006" s="135">
        <f t="shared" si="190"/>
        <v>192.5</v>
      </c>
      <c r="I1006" s="141">
        <f t="shared" si="191"/>
        <v>192.5</v>
      </c>
      <c r="J1006" s="135">
        <f t="shared" si="192"/>
        <v>0</v>
      </c>
      <c r="K1006" s="135">
        <f t="shared" si="200"/>
        <v>0</v>
      </c>
      <c r="L1006" s="135" t="e">
        <f t="shared" si="201"/>
        <v>#REF!</v>
      </c>
      <c r="M1006" s="138" t="e">
        <f>IF(K1006-'!!!KATILIMCI LİSTESİ!!!'!#REF!&gt;0,'!!!KATILIMCI LİSTESİ!!!'!#REF!,K1006)</f>
        <v>#REF!</v>
      </c>
      <c r="N1006" s="135">
        <f t="shared" si="193"/>
        <v>866.25</v>
      </c>
      <c r="O1006" s="135">
        <f t="shared" si="194"/>
        <v>1058.75</v>
      </c>
      <c r="P1006" s="139">
        <f t="shared" si="195"/>
        <v>20308.75</v>
      </c>
      <c r="Q1006" s="135">
        <f>'5-Banka Listesi'!G1007</f>
        <v>0</v>
      </c>
      <c r="R1006" s="140">
        <f t="shared" si="196"/>
        <v>19250</v>
      </c>
      <c r="S1006" s="140">
        <f t="shared" si="197"/>
        <v>433.125</v>
      </c>
      <c r="T1006" s="140">
        <f t="shared" si="198"/>
        <v>385</v>
      </c>
      <c r="U1006" s="135">
        <f t="shared" si="199"/>
        <v>20068.125</v>
      </c>
      <c r="V1006" s="132">
        <v>1002</v>
      </c>
    </row>
    <row r="1007" spans="2:22" ht="33.950000000000003" customHeight="1" x14ac:dyDescent="0.25">
      <c r="B1007" s="132">
        <v>1003</v>
      </c>
      <c r="C1007" s="133" t="str">
        <f>'!!!KATILIMCI LİSTESİ!!!'!B1004</f>
        <v>MUHAMMED YUSUF GÜNTEKİN</v>
      </c>
      <c r="D1007" s="134" t="str">
        <f>'!!!KATILIMCI LİSTESİ!!!'!C1004</f>
        <v>34267345116</v>
      </c>
      <c r="E1007" s="135">
        <f>'!!! VERİLER !!!'!C$1</f>
        <v>1375</v>
      </c>
      <c r="F1007" s="136">
        <f>'1-Devamsızlık Formu (Ek-4)'!AJ1009</f>
        <v>6</v>
      </c>
      <c r="G1007" s="135">
        <f>IF(AND('1-Devamsızlık Formu (Ek-4)'!D1009="",F1007&gt;0,'1-Devamsızlık Formu (Ek-4)'!AW1009="KASIM 2024"),(E1007*(F1007-1)+(666.75)),E1007*F1007)</f>
        <v>8250</v>
      </c>
      <c r="H1007" s="135">
        <f t="shared" si="190"/>
        <v>82.5</v>
      </c>
      <c r="I1007" s="141">
        <f t="shared" si="191"/>
        <v>82.5</v>
      </c>
      <c r="J1007" s="135">
        <f t="shared" si="192"/>
        <v>0</v>
      </c>
      <c r="K1007" s="135">
        <f t="shared" si="200"/>
        <v>0</v>
      </c>
      <c r="L1007" s="135" t="e">
        <f t="shared" si="201"/>
        <v>#REF!</v>
      </c>
      <c r="M1007" s="138" t="e">
        <f>IF(K1007-'!!!KATILIMCI LİSTESİ!!!'!#REF!&gt;0,'!!!KATILIMCI LİSTESİ!!!'!#REF!,K1007)</f>
        <v>#REF!</v>
      </c>
      <c r="N1007" s="135">
        <f t="shared" si="193"/>
        <v>371.25</v>
      </c>
      <c r="O1007" s="135">
        <f t="shared" si="194"/>
        <v>453.75</v>
      </c>
      <c r="P1007" s="139">
        <f t="shared" si="195"/>
        <v>8703.75</v>
      </c>
      <c r="Q1007" s="135">
        <f>'5-Banka Listesi'!G1008</f>
        <v>0</v>
      </c>
      <c r="R1007" s="140">
        <f t="shared" si="196"/>
        <v>8250</v>
      </c>
      <c r="S1007" s="140">
        <f t="shared" si="197"/>
        <v>185.625</v>
      </c>
      <c r="T1007" s="140">
        <f t="shared" si="198"/>
        <v>165</v>
      </c>
      <c r="U1007" s="135">
        <f t="shared" si="199"/>
        <v>8600.625</v>
      </c>
      <c r="V1007" s="132">
        <v>1003</v>
      </c>
    </row>
    <row r="1008" spans="2:22" ht="33.950000000000003" customHeight="1" x14ac:dyDescent="0.25">
      <c r="B1008" s="132">
        <v>1004</v>
      </c>
      <c r="C1008" s="133" t="str">
        <f>'!!!KATILIMCI LİSTESİ!!!'!B1005</f>
        <v>MUHAMMED YUSUF KARAMAN</v>
      </c>
      <c r="D1008" s="134" t="str">
        <f>'!!!KATILIMCI LİSTESİ!!!'!C1005</f>
        <v>19085224720</v>
      </c>
      <c r="E1008" s="135">
        <f>'!!! VERİLER !!!'!C$1</f>
        <v>1375</v>
      </c>
      <c r="F1008" s="136">
        <f>'1-Devamsızlık Formu (Ek-4)'!AJ1010</f>
        <v>14</v>
      </c>
      <c r="G1008" s="135">
        <f>IF(AND('1-Devamsızlık Formu (Ek-4)'!D1010="",F1008&gt;0,'1-Devamsızlık Formu (Ek-4)'!AW1010="KASIM 2024"),(E1008*(F1008-1)+(666.75)),E1008*F1008)</f>
        <v>19250</v>
      </c>
      <c r="H1008" s="135">
        <f t="shared" si="190"/>
        <v>192.5</v>
      </c>
      <c r="I1008" s="141">
        <f t="shared" si="191"/>
        <v>192.5</v>
      </c>
      <c r="J1008" s="135">
        <f t="shared" si="192"/>
        <v>0</v>
      </c>
      <c r="K1008" s="135">
        <f t="shared" si="200"/>
        <v>0</v>
      </c>
      <c r="L1008" s="135" t="e">
        <f t="shared" si="201"/>
        <v>#REF!</v>
      </c>
      <c r="M1008" s="138" t="e">
        <f>IF(K1008-'!!!KATILIMCI LİSTESİ!!!'!#REF!&gt;0,'!!!KATILIMCI LİSTESİ!!!'!#REF!,K1008)</f>
        <v>#REF!</v>
      </c>
      <c r="N1008" s="135">
        <f t="shared" si="193"/>
        <v>866.25</v>
      </c>
      <c r="O1008" s="135">
        <f t="shared" si="194"/>
        <v>1058.75</v>
      </c>
      <c r="P1008" s="139">
        <f t="shared" si="195"/>
        <v>20308.75</v>
      </c>
      <c r="Q1008" s="135">
        <f>'5-Banka Listesi'!G1009</f>
        <v>0</v>
      </c>
      <c r="R1008" s="140">
        <f t="shared" si="196"/>
        <v>19250</v>
      </c>
      <c r="S1008" s="140">
        <f t="shared" si="197"/>
        <v>433.125</v>
      </c>
      <c r="T1008" s="140">
        <f t="shared" si="198"/>
        <v>385</v>
      </c>
      <c r="U1008" s="135">
        <f t="shared" si="199"/>
        <v>20068.125</v>
      </c>
      <c r="V1008" s="132">
        <v>1004</v>
      </c>
    </row>
    <row r="1009" spans="2:22" ht="33.950000000000003" customHeight="1" x14ac:dyDescent="0.25">
      <c r="B1009" s="132">
        <v>1005</v>
      </c>
      <c r="C1009" s="133" t="str">
        <f>'!!!KATILIMCI LİSTESİ!!!'!B1006</f>
        <v>MUHAMMED YUSUF YILMAZOĞLU</v>
      </c>
      <c r="D1009" s="134" t="str">
        <f>'!!!KATILIMCI LİSTESİ!!!'!C1006</f>
        <v>33683306046</v>
      </c>
      <c r="E1009" s="135">
        <f>'!!! VERİLER !!!'!C$1</f>
        <v>1375</v>
      </c>
      <c r="F1009" s="136">
        <f>'1-Devamsızlık Formu (Ek-4)'!AJ1011</f>
        <v>14</v>
      </c>
      <c r="G1009" s="135">
        <f>IF(AND('1-Devamsızlık Formu (Ek-4)'!D1011="",F1009&gt;0,'1-Devamsızlık Formu (Ek-4)'!AW1011="KASIM 2024"),(E1009*(F1009-1)+(666.75)),E1009*F1009)</f>
        <v>19250</v>
      </c>
      <c r="H1009" s="135">
        <f t="shared" si="190"/>
        <v>192.5</v>
      </c>
      <c r="I1009" s="141">
        <f t="shared" si="191"/>
        <v>192.5</v>
      </c>
      <c r="J1009" s="135">
        <f t="shared" si="192"/>
        <v>0</v>
      </c>
      <c r="K1009" s="135">
        <f t="shared" si="200"/>
        <v>0</v>
      </c>
      <c r="L1009" s="135" t="e">
        <f t="shared" si="201"/>
        <v>#REF!</v>
      </c>
      <c r="M1009" s="138" t="e">
        <f>IF(K1009-'!!!KATILIMCI LİSTESİ!!!'!#REF!&gt;0,'!!!KATILIMCI LİSTESİ!!!'!#REF!,K1009)</f>
        <v>#REF!</v>
      </c>
      <c r="N1009" s="135">
        <f t="shared" si="193"/>
        <v>866.25</v>
      </c>
      <c r="O1009" s="135">
        <f t="shared" si="194"/>
        <v>1058.75</v>
      </c>
      <c r="P1009" s="139">
        <f t="shared" si="195"/>
        <v>20308.75</v>
      </c>
      <c r="Q1009" s="135">
        <f>'5-Banka Listesi'!G1010</f>
        <v>0</v>
      </c>
      <c r="R1009" s="140">
        <f t="shared" si="196"/>
        <v>19250</v>
      </c>
      <c r="S1009" s="140">
        <f t="shared" si="197"/>
        <v>433.125</v>
      </c>
      <c r="T1009" s="140">
        <f t="shared" si="198"/>
        <v>385</v>
      </c>
      <c r="U1009" s="135">
        <f t="shared" si="199"/>
        <v>20068.125</v>
      </c>
      <c r="V1009" s="132">
        <v>1005</v>
      </c>
    </row>
    <row r="1010" spans="2:22" ht="33.950000000000003" customHeight="1" x14ac:dyDescent="0.25">
      <c r="B1010" s="132">
        <v>1006</v>
      </c>
      <c r="C1010" s="133" t="str">
        <f>'!!!KATILIMCI LİSTESİ!!!'!B1007</f>
        <v>MUHAMMET ALBAYRAM</v>
      </c>
      <c r="D1010" s="134" t="str">
        <f>'!!!KATILIMCI LİSTESİ!!!'!C1007</f>
        <v>32263560816</v>
      </c>
      <c r="E1010" s="135">
        <f>'!!! VERİLER !!!'!C$1</f>
        <v>1375</v>
      </c>
      <c r="F1010" s="136">
        <f>'1-Devamsızlık Formu (Ek-4)'!AJ1012</f>
        <v>14</v>
      </c>
      <c r="G1010" s="135">
        <f>IF(AND('1-Devamsızlık Formu (Ek-4)'!D1012="",F1010&gt;0,'1-Devamsızlık Formu (Ek-4)'!AW1012="KASIM 2024"),(E1010*(F1010-1)+(666.75)),E1010*F1010)</f>
        <v>19250</v>
      </c>
      <c r="H1010" s="135">
        <f t="shared" si="190"/>
        <v>192.5</v>
      </c>
      <c r="I1010" s="141">
        <f t="shared" si="191"/>
        <v>192.5</v>
      </c>
      <c r="J1010" s="135">
        <f t="shared" si="192"/>
        <v>0</v>
      </c>
      <c r="K1010" s="135">
        <f t="shared" si="200"/>
        <v>0</v>
      </c>
      <c r="L1010" s="135" t="e">
        <f t="shared" si="201"/>
        <v>#REF!</v>
      </c>
      <c r="M1010" s="138" t="e">
        <f>IF(K1010-'!!!KATILIMCI LİSTESİ!!!'!#REF!&gt;0,'!!!KATILIMCI LİSTESİ!!!'!#REF!,K1010)</f>
        <v>#REF!</v>
      </c>
      <c r="N1010" s="135">
        <f t="shared" si="193"/>
        <v>866.25</v>
      </c>
      <c r="O1010" s="135">
        <f t="shared" si="194"/>
        <v>1058.75</v>
      </c>
      <c r="P1010" s="139">
        <f t="shared" si="195"/>
        <v>20308.75</v>
      </c>
      <c r="Q1010" s="135">
        <f>'5-Banka Listesi'!G1011</f>
        <v>0</v>
      </c>
      <c r="R1010" s="140">
        <f t="shared" si="196"/>
        <v>19250</v>
      </c>
      <c r="S1010" s="140">
        <f t="shared" si="197"/>
        <v>433.125</v>
      </c>
      <c r="T1010" s="140">
        <f t="shared" si="198"/>
        <v>385</v>
      </c>
      <c r="U1010" s="135">
        <f t="shared" si="199"/>
        <v>20068.125</v>
      </c>
      <c r="V1010" s="132">
        <v>1006</v>
      </c>
    </row>
    <row r="1011" spans="2:22" ht="33.950000000000003" customHeight="1" x14ac:dyDescent="0.25">
      <c r="B1011" s="132">
        <v>1007</v>
      </c>
      <c r="C1011" s="133" t="str">
        <f>'!!!KATILIMCI LİSTESİ!!!'!B1008</f>
        <v>MUHAMMET ÇOLAK</v>
      </c>
      <c r="D1011" s="134" t="str">
        <f>'!!!KATILIMCI LİSTESİ!!!'!C1008</f>
        <v>41773241672</v>
      </c>
      <c r="E1011" s="135">
        <f>'!!! VERİLER !!!'!C$1</f>
        <v>1375</v>
      </c>
      <c r="F1011" s="136">
        <f>'1-Devamsızlık Formu (Ek-4)'!AJ1013</f>
        <v>14</v>
      </c>
      <c r="G1011" s="135">
        <f>IF(AND('1-Devamsızlık Formu (Ek-4)'!D1013="",F1011&gt;0,'1-Devamsızlık Formu (Ek-4)'!AW1013="KASIM 2024"),(E1011*(F1011-1)+(666.75)),E1011*F1011)</f>
        <v>19250</v>
      </c>
      <c r="H1011" s="135">
        <f t="shared" si="190"/>
        <v>192.5</v>
      </c>
      <c r="I1011" s="141">
        <f t="shared" si="191"/>
        <v>192.5</v>
      </c>
      <c r="J1011" s="135">
        <f t="shared" si="192"/>
        <v>0</v>
      </c>
      <c r="K1011" s="135">
        <f t="shared" si="200"/>
        <v>0</v>
      </c>
      <c r="L1011" s="135" t="e">
        <f t="shared" si="201"/>
        <v>#REF!</v>
      </c>
      <c r="M1011" s="138" t="e">
        <f>IF(K1011-'!!!KATILIMCI LİSTESİ!!!'!#REF!&gt;0,'!!!KATILIMCI LİSTESİ!!!'!#REF!,K1011)</f>
        <v>#REF!</v>
      </c>
      <c r="N1011" s="135">
        <f t="shared" si="193"/>
        <v>866.25</v>
      </c>
      <c r="O1011" s="135">
        <f t="shared" si="194"/>
        <v>1058.75</v>
      </c>
      <c r="P1011" s="139">
        <f t="shared" si="195"/>
        <v>20308.75</v>
      </c>
      <c r="Q1011" s="135">
        <f>'5-Banka Listesi'!G1012</f>
        <v>0</v>
      </c>
      <c r="R1011" s="140">
        <f t="shared" si="196"/>
        <v>19250</v>
      </c>
      <c r="S1011" s="140">
        <f t="shared" si="197"/>
        <v>433.125</v>
      </c>
      <c r="T1011" s="140">
        <f t="shared" si="198"/>
        <v>385</v>
      </c>
      <c r="U1011" s="135">
        <f t="shared" si="199"/>
        <v>20068.125</v>
      </c>
      <c r="V1011" s="132">
        <v>1007</v>
      </c>
    </row>
    <row r="1012" spans="2:22" ht="33.950000000000003" customHeight="1" x14ac:dyDescent="0.25">
      <c r="B1012" s="132">
        <v>1008</v>
      </c>
      <c r="C1012" s="133" t="str">
        <f>'!!!KATILIMCI LİSTESİ!!!'!B1009</f>
        <v>MUHAMMET İPEK</v>
      </c>
      <c r="D1012" s="134" t="str">
        <f>'!!!KATILIMCI LİSTESİ!!!'!C1009</f>
        <v>15293124524</v>
      </c>
      <c r="E1012" s="135">
        <f>'!!! VERİLER !!!'!C$1</f>
        <v>1375</v>
      </c>
      <c r="F1012" s="136">
        <f>'1-Devamsızlık Formu (Ek-4)'!AJ1014</f>
        <v>14</v>
      </c>
      <c r="G1012" s="135">
        <f>IF(AND('1-Devamsızlık Formu (Ek-4)'!D1014="",F1012&gt;0,'1-Devamsızlık Formu (Ek-4)'!AW1014="KASIM 2024"),(E1012*(F1012-1)+(666.75)),E1012*F1012)</f>
        <v>19250</v>
      </c>
      <c r="H1012" s="135">
        <f t="shared" si="190"/>
        <v>192.5</v>
      </c>
      <c r="I1012" s="141">
        <f t="shared" si="191"/>
        <v>192.5</v>
      </c>
      <c r="J1012" s="135">
        <f t="shared" si="192"/>
        <v>0</v>
      </c>
      <c r="K1012" s="135">
        <f t="shared" si="200"/>
        <v>0</v>
      </c>
      <c r="L1012" s="135" t="e">
        <f t="shared" si="201"/>
        <v>#REF!</v>
      </c>
      <c r="M1012" s="138" t="e">
        <f>IF(K1012-'!!!KATILIMCI LİSTESİ!!!'!#REF!&gt;0,'!!!KATILIMCI LİSTESİ!!!'!#REF!,K1012)</f>
        <v>#REF!</v>
      </c>
      <c r="N1012" s="135">
        <f t="shared" si="193"/>
        <v>866.25</v>
      </c>
      <c r="O1012" s="135">
        <f t="shared" si="194"/>
        <v>1058.75</v>
      </c>
      <c r="P1012" s="139">
        <f t="shared" si="195"/>
        <v>20308.75</v>
      </c>
      <c r="Q1012" s="135">
        <f>'5-Banka Listesi'!G1013</f>
        <v>0</v>
      </c>
      <c r="R1012" s="140">
        <f t="shared" si="196"/>
        <v>19250</v>
      </c>
      <c r="S1012" s="140">
        <f t="shared" si="197"/>
        <v>433.125</v>
      </c>
      <c r="T1012" s="140">
        <f t="shared" si="198"/>
        <v>385</v>
      </c>
      <c r="U1012" s="135">
        <f t="shared" si="199"/>
        <v>20068.125</v>
      </c>
      <c r="V1012" s="132">
        <v>1008</v>
      </c>
    </row>
    <row r="1013" spans="2:22" ht="33.950000000000003" customHeight="1" x14ac:dyDescent="0.25">
      <c r="B1013" s="132">
        <v>1009</v>
      </c>
      <c r="C1013" s="133" t="str">
        <f>'!!!KATILIMCI LİSTESİ!!!'!B1010</f>
        <v>MUHAMMET ALİ AKMAN</v>
      </c>
      <c r="D1013" s="134" t="str">
        <f>'!!!KATILIMCI LİSTESİ!!!'!C1010</f>
        <v>11984245318</v>
      </c>
      <c r="E1013" s="135">
        <f>'!!! VERİLER !!!'!C$1</f>
        <v>1375</v>
      </c>
      <c r="F1013" s="136">
        <f>'1-Devamsızlık Formu (Ek-4)'!AJ1015</f>
        <v>14</v>
      </c>
      <c r="G1013" s="135">
        <f>IF(AND('1-Devamsızlık Formu (Ek-4)'!D1015="",F1013&gt;0,'1-Devamsızlık Formu (Ek-4)'!AW1015="KASIM 2024"),(E1013*(F1013-1)+(666.75)),E1013*F1013)</f>
        <v>19250</v>
      </c>
      <c r="H1013" s="135">
        <f t="shared" si="190"/>
        <v>192.5</v>
      </c>
      <c r="I1013" s="141">
        <f t="shared" si="191"/>
        <v>192.5</v>
      </c>
      <c r="J1013" s="135">
        <f t="shared" si="192"/>
        <v>0</v>
      </c>
      <c r="K1013" s="135">
        <f t="shared" si="200"/>
        <v>0</v>
      </c>
      <c r="L1013" s="135" t="e">
        <f t="shared" si="201"/>
        <v>#REF!</v>
      </c>
      <c r="M1013" s="138" t="e">
        <f>IF(K1013-'!!!KATILIMCI LİSTESİ!!!'!#REF!&gt;0,'!!!KATILIMCI LİSTESİ!!!'!#REF!,K1013)</f>
        <v>#REF!</v>
      </c>
      <c r="N1013" s="135">
        <f t="shared" si="193"/>
        <v>866.25</v>
      </c>
      <c r="O1013" s="135">
        <f t="shared" si="194"/>
        <v>1058.75</v>
      </c>
      <c r="P1013" s="139">
        <f t="shared" si="195"/>
        <v>20308.75</v>
      </c>
      <c r="Q1013" s="135">
        <f>'5-Banka Listesi'!G1014</f>
        <v>0</v>
      </c>
      <c r="R1013" s="140">
        <f t="shared" si="196"/>
        <v>19250</v>
      </c>
      <c r="S1013" s="140">
        <f t="shared" si="197"/>
        <v>433.125</v>
      </c>
      <c r="T1013" s="140">
        <f t="shared" si="198"/>
        <v>385</v>
      </c>
      <c r="U1013" s="135">
        <f t="shared" si="199"/>
        <v>20068.125</v>
      </c>
      <c r="V1013" s="132">
        <v>1009</v>
      </c>
    </row>
    <row r="1014" spans="2:22" ht="33.950000000000003" customHeight="1" x14ac:dyDescent="0.25">
      <c r="B1014" s="132">
        <v>1010</v>
      </c>
      <c r="C1014" s="133" t="str">
        <f>'!!!KATILIMCI LİSTESİ!!!'!B1011</f>
        <v>MUHAMMET ATAKAN KUZUKESEN</v>
      </c>
      <c r="D1014" s="134" t="str">
        <f>'!!!KATILIMCI LİSTESİ!!!'!C1011</f>
        <v>10868278572</v>
      </c>
      <c r="E1014" s="135">
        <f>'!!! VERİLER !!!'!C$1</f>
        <v>1375</v>
      </c>
      <c r="F1014" s="136">
        <f>'1-Devamsızlık Formu (Ek-4)'!AJ1016</f>
        <v>14</v>
      </c>
      <c r="G1014" s="135">
        <f>IF(AND('1-Devamsızlık Formu (Ek-4)'!D1016="",F1014&gt;0,'1-Devamsızlık Formu (Ek-4)'!AW1016="KASIM 2024"),(E1014*(F1014-1)+(666.75)),E1014*F1014)</f>
        <v>19250</v>
      </c>
      <c r="H1014" s="135">
        <f t="shared" si="190"/>
        <v>192.5</v>
      </c>
      <c r="I1014" s="141">
        <f t="shared" si="191"/>
        <v>192.5</v>
      </c>
      <c r="J1014" s="135">
        <f t="shared" si="192"/>
        <v>0</v>
      </c>
      <c r="K1014" s="135">
        <f t="shared" si="200"/>
        <v>0</v>
      </c>
      <c r="L1014" s="135" t="e">
        <f t="shared" si="201"/>
        <v>#REF!</v>
      </c>
      <c r="M1014" s="138" t="e">
        <f>IF(K1014-'!!!KATILIMCI LİSTESİ!!!'!#REF!&gt;0,'!!!KATILIMCI LİSTESİ!!!'!#REF!,K1014)</f>
        <v>#REF!</v>
      </c>
      <c r="N1014" s="135">
        <f t="shared" si="193"/>
        <v>866.25</v>
      </c>
      <c r="O1014" s="135">
        <f t="shared" si="194"/>
        <v>1058.75</v>
      </c>
      <c r="P1014" s="139">
        <f t="shared" si="195"/>
        <v>20308.75</v>
      </c>
      <c r="Q1014" s="135">
        <f>'5-Banka Listesi'!G1015</f>
        <v>0</v>
      </c>
      <c r="R1014" s="140">
        <f t="shared" si="196"/>
        <v>19250</v>
      </c>
      <c r="S1014" s="140">
        <f t="shared" si="197"/>
        <v>433.125</v>
      </c>
      <c r="T1014" s="140">
        <f t="shared" si="198"/>
        <v>385</v>
      </c>
      <c r="U1014" s="135">
        <f t="shared" si="199"/>
        <v>20068.125</v>
      </c>
      <c r="V1014" s="132">
        <v>1010</v>
      </c>
    </row>
    <row r="1015" spans="2:22" ht="33.950000000000003" customHeight="1" x14ac:dyDescent="0.25">
      <c r="B1015" s="132">
        <v>1011</v>
      </c>
      <c r="C1015" s="133" t="str">
        <f>'!!!KATILIMCI LİSTESİ!!!'!B1012</f>
        <v>MUHAMMET AYDIN SAFİ</v>
      </c>
      <c r="D1015" s="134" t="str">
        <f>'!!!KATILIMCI LİSTESİ!!!'!C1012</f>
        <v>16811729566</v>
      </c>
      <c r="E1015" s="135">
        <f>'!!! VERİLER !!!'!C$1</f>
        <v>1375</v>
      </c>
      <c r="F1015" s="136">
        <f>'1-Devamsızlık Formu (Ek-4)'!AJ1017</f>
        <v>14</v>
      </c>
      <c r="G1015" s="135">
        <f>IF(AND('1-Devamsızlık Formu (Ek-4)'!D1017="",F1015&gt;0,'1-Devamsızlık Formu (Ek-4)'!AW1017="KASIM 2024"),(E1015*(F1015-1)+(666.75)),E1015*F1015)</f>
        <v>19250</v>
      </c>
      <c r="H1015" s="135">
        <f t="shared" si="190"/>
        <v>192.5</v>
      </c>
      <c r="I1015" s="141">
        <f t="shared" si="191"/>
        <v>192.5</v>
      </c>
      <c r="J1015" s="135">
        <f t="shared" si="192"/>
        <v>0</v>
      </c>
      <c r="K1015" s="135">
        <f t="shared" si="200"/>
        <v>0</v>
      </c>
      <c r="L1015" s="135" t="e">
        <f t="shared" si="201"/>
        <v>#REF!</v>
      </c>
      <c r="M1015" s="138" t="e">
        <f>IF(K1015-'!!!KATILIMCI LİSTESİ!!!'!#REF!&gt;0,'!!!KATILIMCI LİSTESİ!!!'!#REF!,K1015)</f>
        <v>#REF!</v>
      </c>
      <c r="N1015" s="135">
        <f t="shared" si="193"/>
        <v>866.25</v>
      </c>
      <c r="O1015" s="135">
        <f t="shared" si="194"/>
        <v>1058.75</v>
      </c>
      <c r="P1015" s="139">
        <f t="shared" si="195"/>
        <v>20308.75</v>
      </c>
      <c r="Q1015" s="135">
        <f>'5-Banka Listesi'!G1016</f>
        <v>0</v>
      </c>
      <c r="R1015" s="140">
        <f t="shared" si="196"/>
        <v>19250</v>
      </c>
      <c r="S1015" s="140">
        <f t="shared" si="197"/>
        <v>433.125</v>
      </c>
      <c r="T1015" s="140">
        <f t="shared" si="198"/>
        <v>385</v>
      </c>
      <c r="U1015" s="135">
        <f t="shared" si="199"/>
        <v>20068.125</v>
      </c>
      <c r="V1015" s="132">
        <v>1011</v>
      </c>
    </row>
    <row r="1016" spans="2:22" ht="33.950000000000003" customHeight="1" x14ac:dyDescent="0.25">
      <c r="B1016" s="132">
        <v>1012</v>
      </c>
      <c r="C1016" s="133" t="str">
        <f>'!!!KATILIMCI LİSTESİ!!!'!B1013</f>
        <v>MUHAMMET BURAK ABALAK</v>
      </c>
      <c r="D1016" s="134" t="str">
        <f>'!!!KATILIMCI LİSTESİ!!!'!C1013</f>
        <v>10592401888</v>
      </c>
      <c r="E1016" s="135">
        <f>'!!! VERİLER !!!'!C$1</f>
        <v>1375</v>
      </c>
      <c r="F1016" s="136">
        <f>'1-Devamsızlık Formu (Ek-4)'!AJ1018</f>
        <v>9</v>
      </c>
      <c r="G1016" s="135">
        <f>IF(AND('1-Devamsızlık Formu (Ek-4)'!D1018="",F1016&gt;0,'1-Devamsızlık Formu (Ek-4)'!AW1018="KASIM 2024"),(E1016*(F1016-1)+(666.75)),E1016*F1016)</f>
        <v>12375</v>
      </c>
      <c r="H1016" s="135">
        <f t="shared" si="190"/>
        <v>123.75</v>
      </c>
      <c r="I1016" s="141">
        <f t="shared" si="191"/>
        <v>123.75</v>
      </c>
      <c r="J1016" s="135">
        <f t="shared" si="192"/>
        <v>0</v>
      </c>
      <c r="K1016" s="135">
        <f t="shared" si="200"/>
        <v>0</v>
      </c>
      <c r="L1016" s="135" t="e">
        <f t="shared" si="201"/>
        <v>#REF!</v>
      </c>
      <c r="M1016" s="138" t="e">
        <f>IF(K1016-'!!!KATILIMCI LİSTESİ!!!'!#REF!&gt;0,'!!!KATILIMCI LİSTESİ!!!'!#REF!,K1016)</f>
        <v>#REF!</v>
      </c>
      <c r="N1016" s="135">
        <f t="shared" si="193"/>
        <v>556.875</v>
      </c>
      <c r="O1016" s="135">
        <f t="shared" si="194"/>
        <v>680.625</v>
      </c>
      <c r="P1016" s="139">
        <f t="shared" si="195"/>
        <v>13055.625</v>
      </c>
      <c r="Q1016" s="135">
        <f>'5-Banka Listesi'!G1017</f>
        <v>0</v>
      </c>
      <c r="R1016" s="140">
        <f t="shared" si="196"/>
        <v>12375</v>
      </c>
      <c r="S1016" s="140">
        <f t="shared" si="197"/>
        <v>278.43799999999999</v>
      </c>
      <c r="T1016" s="140">
        <f t="shared" si="198"/>
        <v>247.5</v>
      </c>
      <c r="U1016" s="135">
        <f t="shared" si="199"/>
        <v>12900.938</v>
      </c>
      <c r="V1016" s="132">
        <v>1012</v>
      </c>
    </row>
    <row r="1017" spans="2:22" ht="33.950000000000003" customHeight="1" x14ac:dyDescent="0.25">
      <c r="B1017" s="132">
        <v>1013</v>
      </c>
      <c r="C1017" s="133" t="str">
        <f>'!!!KATILIMCI LİSTESİ!!!'!B1014</f>
        <v>MUHAMMET EMRULLAH BABACAN</v>
      </c>
      <c r="D1017" s="134" t="str">
        <f>'!!!KATILIMCI LİSTESİ!!!'!C1014</f>
        <v>11687248456</v>
      </c>
      <c r="E1017" s="135">
        <f>'!!! VERİLER !!!'!C$1</f>
        <v>1375</v>
      </c>
      <c r="F1017" s="136">
        <f>'1-Devamsızlık Formu (Ek-4)'!AJ1019</f>
        <v>14</v>
      </c>
      <c r="G1017" s="135">
        <f>IF(AND('1-Devamsızlık Formu (Ek-4)'!D1019="",F1017&gt;0,'1-Devamsızlık Formu (Ek-4)'!AW1019="KASIM 2024"),(E1017*(F1017-1)+(666.75)),E1017*F1017)</f>
        <v>19250</v>
      </c>
      <c r="H1017" s="135">
        <f t="shared" si="190"/>
        <v>192.5</v>
      </c>
      <c r="I1017" s="141">
        <f t="shared" si="191"/>
        <v>192.5</v>
      </c>
      <c r="J1017" s="135">
        <f t="shared" si="192"/>
        <v>0</v>
      </c>
      <c r="K1017" s="135">
        <f t="shared" si="200"/>
        <v>0</v>
      </c>
      <c r="L1017" s="135" t="e">
        <f t="shared" si="201"/>
        <v>#REF!</v>
      </c>
      <c r="M1017" s="138" t="e">
        <f>IF(K1017-'!!!KATILIMCI LİSTESİ!!!'!#REF!&gt;0,'!!!KATILIMCI LİSTESİ!!!'!#REF!,K1017)</f>
        <v>#REF!</v>
      </c>
      <c r="N1017" s="135">
        <f t="shared" si="193"/>
        <v>866.25</v>
      </c>
      <c r="O1017" s="135">
        <f t="shared" si="194"/>
        <v>1058.75</v>
      </c>
      <c r="P1017" s="139">
        <f t="shared" si="195"/>
        <v>20308.75</v>
      </c>
      <c r="Q1017" s="135">
        <f>'5-Banka Listesi'!G1018</f>
        <v>0</v>
      </c>
      <c r="R1017" s="140">
        <f t="shared" si="196"/>
        <v>19250</v>
      </c>
      <c r="S1017" s="140">
        <f t="shared" si="197"/>
        <v>433.125</v>
      </c>
      <c r="T1017" s="140">
        <f t="shared" si="198"/>
        <v>385</v>
      </c>
      <c r="U1017" s="135">
        <f t="shared" si="199"/>
        <v>20068.125</v>
      </c>
      <c r="V1017" s="132">
        <v>1013</v>
      </c>
    </row>
    <row r="1018" spans="2:22" ht="33.950000000000003" customHeight="1" x14ac:dyDescent="0.25">
      <c r="B1018" s="132">
        <v>1014</v>
      </c>
      <c r="C1018" s="133" t="str">
        <f>'!!!KATILIMCI LİSTESİ!!!'!B1015</f>
        <v>MUHAMMET ENES ARSLAN</v>
      </c>
      <c r="D1018" s="134" t="str">
        <f>'!!!KATILIMCI LİSTESİ!!!'!C1015</f>
        <v>10694284464</v>
      </c>
      <c r="E1018" s="135">
        <f>'!!! VERİLER !!!'!C$1</f>
        <v>1375</v>
      </c>
      <c r="F1018" s="136">
        <f>'1-Devamsızlık Formu (Ek-4)'!AJ1020</f>
        <v>14</v>
      </c>
      <c r="G1018" s="135">
        <f>IF(AND('1-Devamsızlık Formu (Ek-4)'!D1020="",F1018&gt;0,'1-Devamsızlık Formu (Ek-4)'!AW1020="KASIM 2024"),(E1018*(F1018-1)+(666.75)),E1018*F1018)</f>
        <v>19250</v>
      </c>
      <c r="H1018" s="135">
        <f t="shared" si="190"/>
        <v>192.5</v>
      </c>
      <c r="I1018" s="141">
        <f t="shared" si="191"/>
        <v>192.5</v>
      </c>
      <c r="J1018" s="135">
        <f t="shared" si="192"/>
        <v>0</v>
      </c>
      <c r="K1018" s="135">
        <f t="shared" si="200"/>
        <v>0</v>
      </c>
      <c r="L1018" s="135" t="e">
        <f t="shared" si="201"/>
        <v>#REF!</v>
      </c>
      <c r="M1018" s="138" t="e">
        <f>IF(K1018-'!!!KATILIMCI LİSTESİ!!!'!#REF!&gt;0,'!!!KATILIMCI LİSTESİ!!!'!#REF!,K1018)</f>
        <v>#REF!</v>
      </c>
      <c r="N1018" s="135">
        <f t="shared" si="193"/>
        <v>866.25</v>
      </c>
      <c r="O1018" s="135">
        <f t="shared" si="194"/>
        <v>1058.75</v>
      </c>
      <c r="P1018" s="139">
        <f t="shared" si="195"/>
        <v>20308.75</v>
      </c>
      <c r="Q1018" s="135">
        <f>'5-Banka Listesi'!G1019</f>
        <v>0</v>
      </c>
      <c r="R1018" s="140">
        <f t="shared" si="196"/>
        <v>19250</v>
      </c>
      <c r="S1018" s="140">
        <f t="shared" si="197"/>
        <v>433.125</v>
      </c>
      <c r="T1018" s="140">
        <f t="shared" si="198"/>
        <v>385</v>
      </c>
      <c r="U1018" s="135">
        <f t="shared" si="199"/>
        <v>20068.125</v>
      </c>
      <c r="V1018" s="132">
        <v>1014</v>
      </c>
    </row>
    <row r="1019" spans="2:22" ht="33.950000000000003" customHeight="1" x14ac:dyDescent="0.25">
      <c r="B1019" s="132">
        <v>1015</v>
      </c>
      <c r="C1019" s="133" t="str">
        <f>'!!!KATILIMCI LİSTESİ!!!'!B1016</f>
        <v>MUHAMMET ENES GEREK</v>
      </c>
      <c r="D1019" s="134" t="str">
        <f>'!!!KATILIMCI LİSTESİ!!!'!C1016</f>
        <v>29953637712</v>
      </c>
      <c r="E1019" s="135">
        <f>'!!! VERİLER !!!'!C$1</f>
        <v>1375</v>
      </c>
      <c r="F1019" s="136">
        <f>'1-Devamsızlık Formu (Ek-4)'!AJ1021</f>
        <v>6</v>
      </c>
      <c r="G1019" s="135">
        <f>IF(AND('1-Devamsızlık Formu (Ek-4)'!D1021="",F1019&gt;0,'1-Devamsızlık Formu (Ek-4)'!AW1021="KASIM 2024"),(E1019*(F1019-1)+(666.75)),E1019*F1019)</f>
        <v>8250</v>
      </c>
      <c r="H1019" s="135">
        <f t="shared" si="190"/>
        <v>82.5</v>
      </c>
      <c r="I1019" s="141">
        <f t="shared" si="191"/>
        <v>82.5</v>
      </c>
      <c r="J1019" s="135">
        <f t="shared" si="192"/>
        <v>0</v>
      </c>
      <c r="K1019" s="135">
        <f t="shared" si="200"/>
        <v>0</v>
      </c>
      <c r="L1019" s="135" t="e">
        <f t="shared" si="201"/>
        <v>#REF!</v>
      </c>
      <c r="M1019" s="138" t="e">
        <f>IF(K1019-'!!!KATILIMCI LİSTESİ!!!'!#REF!&gt;0,'!!!KATILIMCI LİSTESİ!!!'!#REF!,K1019)</f>
        <v>#REF!</v>
      </c>
      <c r="N1019" s="135">
        <f t="shared" si="193"/>
        <v>371.25</v>
      </c>
      <c r="O1019" s="135">
        <f t="shared" si="194"/>
        <v>453.75</v>
      </c>
      <c r="P1019" s="139">
        <f t="shared" si="195"/>
        <v>8703.75</v>
      </c>
      <c r="Q1019" s="135">
        <f>'5-Banka Listesi'!G1020</f>
        <v>0</v>
      </c>
      <c r="R1019" s="140">
        <f t="shared" si="196"/>
        <v>8250</v>
      </c>
      <c r="S1019" s="140">
        <f t="shared" si="197"/>
        <v>185.625</v>
      </c>
      <c r="T1019" s="140">
        <f t="shared" si="198"/>
        <v>165</v>
      </c>
      <c r="U1019" s="135">
        <f t="shared" si="199"/>
        <v>8600.625</v>
      </c>
      <c r="V1019" s="132">
        <v>1015</v>
      </c>
    </row>
    <row r="1020" spans="2:22" ht="33.950000000000003" customHeight="1" x14ac:dyDescent="0.25">
      <c r="B1020" s="132">
        <v>1016</v>
      </c>
      <c r="C1020" s="133" t="str">
        <f>'!!!KATILIMCI LİSTESİ!!!'!B1017</f>
        <v>MUHAMMET HASAN TUZCU</v>
      </c>
      <c r="D1020" s="134" t="str">
        <f>'!!!KATILIMCI LİSTESİ!!!'!C1017</f>
        <v>10019305638</v>
      </c>
      <c r="E1020" s="135">
        <f>'!!! VERİLER !!!'!C$1</f>
        <v>1375</v>
      </c>
      <c r="F1020" s="136">
        <f>'1-Devamsızlık Formu (Ek-4)'!AJ1022</f>
        <v>14</v>
      </c>
      <c r="G1020" s="135">
        <f>IF(AND('1-Devamsızlık Formu (Ek-4)'!D1022="",F1020&gt;0,'1-Devamsızlık Formu (Ek-4)'!AW1022="KASIM 2024"),(E1020*(F1020-1)+(666.75)),E1020*F1020)</f>
        <v>19250</v>
      </c>
      <c r="H1020" s="135">
        <f t="shared" si="190"/>
        <v>192.5</v>
      </c>
      <c r="I1020" s="141">
        <f t="shared" si="191"/>
        <v>192.5</v>
      </c>
      <c r="J1020" s="135">
        <f t="shared" si="192"/>
        <v>0</v>
      </c>
      <c r="K1020" s="135">
        <f t="shared" si="200"/>
        <v>0</v>
      </c>
      <c r="L1020" s="135" t="e">
        <f t="shared" si="201"/>
        <v>#REF!</v>
      </c>
      <c r="M1020" s="138" t="e">
        <f>IF(K1020-'!!!KATILIMCI LİSTESİ!!!'!#REF!&gt;0,'!!!KATILIMCI LİSTESİ!!!'!#REF!,K1020)</f>
        <v>#REF!</v>
      </c>
      <c r="N1020" s="135">
        <f t="shared" si="193"/>
        <v>866.25</v>
      </c>
      <c r="O1020" s="135">
        <f t="shared" si="194"/>
        <v>1058.75</v>
      </c>
      <c r="P1020" s="139">
        <f t="shared" si="195"/>
        <v>20308.75</v>
      </c>
      <c r="Q1020" s="135">
        <f>'5-Banka Listesi'!G1021</f>
        <v>0</v>
      </c>
      <c r="R1020" s="140">
        <f t="shared" si="196"/>
        <v>19250</v>
      </c>
      <c r="S1020" s="140">
        <f t="shared" si="197"/>
        <v>433.125</v>
      </c>
      <c r="T1020" s="140">
        <f t="shared" si="198"/>
        <v>385</v>
      </c>
      <c r="U1020" s="135">
        <f t="shared" si="199"/>
        <v>20068.125</v>
      </c>
      <c r="V1020" s="132">
        <v>1016</v>
      </c>
    </row>
    <row r="1021" spans="2:22" ht="33.950000000000003" customHeight="1" x14ac:dyDescent="0.25">
      <c r="B1021" s="132">
        <v>1017</v>
      </c>
      <c r="C1021" s="133" t="str">
        <f>'!!!KATILIMCI LİSTESİ!!!'!B1018</f>
        <v>MUHAMMET MUSTAFA KAVGACI</v>
      </c>
      <c r="D1021" s="134" t="str">
        <f>'!!!KATILIMCI LİSTESİ!!!'!C1018</f>
        <v>11813246028</v>
      </c>
      <c r="E1021" s="135">
        <f>'!!! VERİLER !!!'!C$1</f>
        <v>1375</v>
      </c>
      <c r="F1021" s="136">
        <f>'1-Devamsızlık Formu (Ek-4)'!AJ1023</f>
        <v>11</v>
      </c>
      <c r="G1021" s="135">
        <f>IF(AND('1-Devamsızlık Formu (Ek-4)'!D1023="",F1021&gt;0,'1-Devamsızlık Formu (Ek-4)'!AW1023="KASIM 2024"),(E1021*(F1021-1)+(666.75)),E1021*F1021)</f>
        <v>15125</v>
      </c>
      <c r="H1021" s="135">
        <f t="shared" si="190"/>
        <v>151.25</v>
      </c>
      <c r="I1021" s="141">
        <f t="shared" si="191"/>
        <v>151.25</v>
      </c>
      <c r="J1021" s="135">
        <f t="shared" si="192"/>
        <v>0</v>
      </c>
      <c r="K1021" s="135">
        <f t="shared" si="200"/>
        <v>0</v>
      </c>
      <c r="L1021" s="135" t="e">
        <f t="shared" si="201"/>
        <v>#REF!</v>
      </c>
      <c r="M1021" s="138" t="e">
        <f>IF(K1021-'!!!KATILIMCI LİSTESİ!!!'!#REF!&gt;0,'!!!KATILIMCI LİSTESİ!!!'!#REF!,K1021)</f>
        <v>#REF!</v>
      </c>
      <c r="N1021" s="135">
        <f t="shared" si="193"/>
        <v>680.625</v>
      </c>
      <c r="O1021" s="135">
        <f t="shared" si="194"/>
        <v>831.875</v>
      </c>
      <c r="P1021" s="139">
        <f t="shared" si="195"/>
        <v>15956.875</v>
      </c>
      <c r="Q1021" s="135">
        <f>'5-Banka Listesi'!G1022</f>
        <v>0</v>
      </c>
      <c r="R1021" s="140">
        <f t="shared" si="196"/>
        <v>15125</v>
      </c>
      <c r="S1021" s="140">
        <f t="shared" si="197"/>
        <v>340.31299999999999</v>
      </c>
      <c r="T1021" s="140">
        <f t="shared" si="198"/>
        <v>302.5</v>
      </c>
      <c r="U1021" s="135">
        <f t="shared" si="199"/>
        <v>15767.813</v>
      </c>
      <c r="V1021" s="132">
        <v>1017</v>
      </c>
    </row>
    <row r="1022" spans="2:22" ht="33.950000000000003" customHeight="1" x14ac:dyDescent="0.25">
      <c r="B1022" s="132">
        <v>1018</v>
      </c>
      <c r="C1022" s="133" t="str">
        <f>'!!!KATILIMCI LİSTESİ!!!'!B1019</f>
        <v>MUHAMMET MUSTAFA YALÇIN</v>
      </c>
      <c r="D1022" s="134" t="str">
        <f>'!!!KATILIMCI LİSTESİ!!!'!C1019</f>
        <v>11606310592</v>
      </c>
      <c r="E1022" s="135">
        <f>'!!! VERİLER !!!'!C$1</f>
        <v>1375</v>
      </c>
      <c r="F1022" s="136">
        <f>'1-Devamsızlık Formu (Ek-4)'!AJ1024</f>
        <v>9</v>
      </c>
      <c r="G1022" s="135">
        <f>IF(AND('1-Devamsızlık Formu (Ek-4)'!D1024="",F1022&gt;0,'1-Devamsızlık Formu (Ek-4)'!AW1024="KASIM 2024"),(E1022*(F1022-1)+(666.75)),E1022*F1022)</f>
        <v>12375</v>
      </c>
      <c r="H1022" s="135">
        <f t="shared" si="190"/>
        <v>123.75</v>
      </c>
      <c r="I1022" s="141">
        <f t="shared" si="191"/>
        <v>123.75</v>
      </c>
      <c r="J1022" s="135">
        <f t="shared" si="192"/>
        <v>0</v>
      </c>
      <c r="K1022" s="135">
        <f t="shared" si="200"/>
        <v>0</v>
      </c>
      <c r="L1022" s="135" t="e">
        <f t="shared" si="201"/>
        <v>#REF!</v>
      </c>
      <c r="M1022" s="138" t="e">
        <f>IF(K1022-'!!!KATILIMCI LİSTESİ!!!'!#REF!&gt;0,'!!!KATILIMCI LİSTESİ!!!'!#REF!,K1022)</f>
        <v>#REF!</v>
      </c>
      <c r="N1022" s="135">
        <f t="shared" si="193"/>
        <v>556.875</v>
      </c>
      <c r="O1022" s="135">
        <f t="shared" si="194"/>
        <v>680.625</v>
      </c>
      <c r="P1022" s="139">
        <f t="shared" si="195"/>
        <v>13055.625</v>
      </c>
      <c r="Q1022" s="135">
        <f>'5-Banka Listesi'!G1023</f>
        <v>0</v>
      </c>
      <c r="R1022" s="140">
        <f t="shared" si="196"/>
        <v>12375</v>
      </c>
      <c r="S1022" s="140">
        <f t="shared" si="197"/>
        <v>278.43799999999999</v>
      </c>
      <c r="T1022" s="140">
        <f t="shared" si="198"/>
        <v>247.5</v>
      </c>
      <c r="U1022" s="135">
        <f t="shared" si="199"/>
        <v>12900.938</v>
      </c>
      <c r="V1022" s="132">
        <v>1018</v>
      </c>
    </row>
    <row r="1023" spans="2:22" ht="33.950000000000003" customHeight="1" x14ac:dyDescent="0.25">
      <c r="B1023" s="132">
        <v>1019</v>
      </c>
      <c r="C1023" s="133" t="str">
        <f>'!!!KATILIMCI LİSTESİ!!!'!B1020</f>
        <v>MUHAMMET NİYAZİ ANLAR</v>
      </c>
      <c r="D1023" s="134" t="str">
        <f>'!!!KATILIMCI LİSTESİ!!!'!C1020</f>
        <v>12251229420</v>
      </c>
      <c r="E1023" s="135">
        <f>'!!! VERİLER !!!'!C$1</f>
        <v>1375</v>
      </c>
      <c r="F1023" s="136">
        <f>'1-Devamsızlık Formu (Ek-4)'!AJ1025</f>
        <v>14</v>
      </c>
      <c r="G1023" s="135">
        <f>IF(AND('1-Devamsızlık Formu (Ek-4)'!D1025="",F1023&gt;0,'1-Devamsızlık Formu (Ek-4)'!AW1025="KASIM 2024"),(E1023*(F1023-1)+(666.75)),E1023*F1023)</f>
        <v>19250</v>
      </c>
      <c r="H1023" s="135">
        <f t="shared" si="190"/>
        <v>192.5</v>
      </c>
      <c r="I1023" s="141">
        <f t="shared" si="191"/>
        <v>192.5</v>
      </c>
      <c r="J1023" s="135">
        <f t="shared" si="192"/>
        <v>0</v>
      </c>
      <c r="K1023" s="135">
        <f t="shared" si="200"/>
        <v>0</v>
      </c>
      <c r="L1023" s="135" t="e">
        <f t="shared" si="201"/>
        <v>#REF!</v>
      </c>
      <c r="M1023" s="138" t="e">
        <f>IF(K1023-'!!!KATILIMCI LİSTESİ!!!'!#REF!&gt;0,'!!!KATILIMCI LİSTESİ!!!'!#REF!,K1023)</f>
        <v>#REF!</v>
      </c>
      <c r="N1023" s="135">
        <f t="shared" si="193"/>
        <v>866.25</v>
      </c>
      <c r="O1023" s="135">
        <f t="shared" si="194"/>
        <v>1058.75</v>
      </c>
      <c r="P1023" s="139">
        <f t="shared" si="195"/>
        <v>20308.75</v>
      </c>
      <c r="Q1023" s="135">
        <f>'5-Banka Listesi'!G1024</f>
        <v>0</v>
      </c>
      <c r="R1023" s="140">
        <f t="shared" si="196"/>
        <v>19250</v>
      </c>
      <c r="S1023" s="140">
        <f t="shared" si="197"/>
        <v>433.125</v>
      </c>
      <c r="T1023" s="140">
        <f t="shared" si="198"/>
        <v>385</v>
      </c>
      <c r="U1023" s="135">
        <f t="shared" si="199"/>
        <v>20068.125</v>
      </c>
      <c r="V1023" s="132">
        <v>1019</v>
      </c>
    </row>
    <row r="1024" spans="2:22" ht="33.950000000000003" customHeight="1" x14ac:dyDescent="0.25">
      <c r="B1024" s="132">
        <v>1020</v>
      </c>
      <c r="C1024" s="133" t="str">
        <f>'!!!KATILIMCI LİSTESİ!!!'!B1021</f>
        <v>MUHAMMET RAGIP DENİZ</v>
      </c>
      <c r="D1024" s="134" t="str">
        <f>'!!!KATILIMCI LİSTESİ!!!'!C1021</f>
        <v>11023433096</v>
      </c>
      <c r="E1024" s="135">
        <f>'!!! VERİLER !!!'!C$1</f>
        <v>1375</v>
      </c>
      <c r="F1024" s="136">
        <f>'1-Devamsızlık Formu (Ek-4)'!AJ1026</f>
        <v>14</v>
      </c>
      <c r="G1024" s="135">
        <f>IF(AND('1-Devamsızlık Formu (Ek-4)'!D1026="",F1024&gt;0,'1-Devamsızlık Formu (Ek-4)'!AW1026="KASIM 2024"),(E1024*(F1024-1)+(666.75)),E1024*F1024)</f>
        <v>19250</v>
      </c>
      <c r="H1024" s="135">
        <f t="shared" si="190"/>
        <v>192.5</v>
      </c>
      <c r="I1024" s="141">
        <f t="shared" si="191"/>
        <v>192.5</v>
      </c>
      <c r="J1024" s="135">
        <f t="shared" si="192"/>
        <v>0</v>
      </c>
      <c r="K1024" s="135">
        <f t="shared" si="200"/>
        <v>0</v>
      </c>
      <c r="L1024" s="135" t="e">
        <f t="shared" si="201"/>
        <v>#REF!</v>
      </c>
      <c r="M1024" s="138" t="e">
        <f>IF(K1024-'!!!KATILIMCI LİSTESİ!!!'!#REF!&gt;0,'!!!KATILIMCI LİSTESİ!!!'!#REF!,K1024)</f>
        <v>#REF!</v>
      </c>
      <c r="N1024" s="135">
        <f t="shared" si="193"/>
        <v>866.25</v>
      </c>
      <c r="O1024" s="135">
        <f t="shared" si="194"/>
        <v>1058.75</v>
      </c>
      <c r="P1024" s="139">
        <f t="shared" si="195"/>
        <v>20308.75</v>
      </c>
      <c r="Q1024" s="135">
        <f>'5-Banka Listesi'!G1025</f>
        <v>0</v>
      </c>
      <c r="R1024" s="140">
        <f t="shared" si="196"/>
        <v>19250</v>
      </c>
      <c r="S1024" s="140">
        <f t="shared" si="197"/>
        <v>433.125</v>
      </c>
      <c r="T1024" s="140">
        <f t="shared" si="198"/>
        <v>385</v>
      </c>
      <c r="U1024" s="135">
        <f t="shared" si="199"/>
        <v>20068.125</v>
      </c>
      <c r="V1024" s="132">
        <v>1020</v>
      </c>
    </row>
    <row r="1025" spans="2:22" ht="33.950000000000003" customHeight="1" x14ac:dyDescent="0.25">
      <c r="B1025" s="132">
        <v>1021</v>
      </c>
      <c r="C1025" s="133" t="str">
        <f>'!!!KATILIMCI LİSTESİ!!!'!B1022</f>
        <v>MUHAMMET TAHA AKINCI</v>
      </c>
      <c r="D1025" s="134" t="str">
        <f>'!!!KATILIMCI LİSTESİ!!!'!C1022</f>
        <v>21541127070</v>
      </c>
      <c r="E1025" s="135">
        <f>'!!! VERİLER !!!'!C$1</f>
        <v>1375</v>
      </c>
      <c r="F1025" s="136">
        <f>'1-Devamsızlık Formu (Ek-4)'!AJ1027</f>
        <v>14</v>
      </c>
      <c r="G1025" s="135">
        <f>IF(AND('1-Devamsızlık Formu (Ek-4)'!D1027="",F1025&gt;0,'1-Devamsızlık Formu (Ek-4)'!AW1027="KASIM 2024"),(E1025*(F1025-1)+(666.75)),E1025*F1025)</f>
        <v>19250</v>
      </c>
      <c r="H1025" s="135">
        <f t="shared" si="190"/>
        <v>192.5</v>
      </c>
      <c r="I1025" s="141">
        <f t="shared" si="191"/>
        <v>192.5</v>
      </c>
      <c r="J1025" s="135">
        <f t="shared" si="192"/>
        <v>0</v>
      </c>
      <c r="K1025" s="135">
        <f t="shared" si="200"/>
        <v>0</v>
      </c>
      <c r="L1025" s="135" t="e">
        <f t="shared" si="201"/>
        <v>#REF!</v>
      </c>
      <c r="M1025" s="138" t="e">
        <f>IF(K1025-'!!!KATILIMCI LİSTESİ!!!'!#REF!&gt;0,'!!!KATILIMCI LİSTESİ!!!'!#REF!,K1025)</f>
        <v>#REF!</v>
      </c>
      <c r="N1025" s="135">
        <f t="shared" si="193"/>
        <v>866.25</v>
      </c>
      <c r="O1025" s="135">
        <f t="shared" si="194"/>
        <v>1058.75</v>
      </c>
      <c r="P1025" s="139">
        <f t="shared" si="195"/>
        <v>20308.75</v>
      </c>
      <c r="Q1025" s="135">
        <f>'5-Banka Listesi'!G1026</f>
        <v>0</v>
      </c>
      <c r="R1025" s="140">
        <f t="shared" si="196"/>
        <v>19250</v>
      </c>
      <c r="S1025" s="140">
        <f t="shared" si="197"/>
        <v>433.125</v>
      </c>
      <c r="T1025" s="140">
        <f t="shared" si="198"/>
        <v>385</v>
      </c>
      <c r="U1025" s="135">
        <f t="shared" si="199"/>
        <v>20068.125</v>
      </c>
      <c r="V1025" s="132">
        <v>1021</v>
      </c>
    </row>
    <row r="1026" spans="2:22" ht="33.950000000000003" customHeight="1" x14ac:dyDescent="0.25">
      <c r="B1026" s="132">
        <v>1022</v>
      </c>
      <c r="C1026" s="133" t="str">
        <f>'!!!KATILIMCI LİSTESİ!!!'!B1023</f>
        <v>MUHAMMET YASİN ÇETİN</v>
      </c>
      <c r="D1026" s="134" t="str">
        <f>'!!!KATILIMCI LİSTESİ!!!'!C1023</f>
        <v>10502844330</v>
      </c>
      <c r="E1026" s="135">
        <f>'!!! VERİLER !!!'!C$1</f>
        <v>1375</v>
      </c>
      <c r="F1026" s="136">
        <f>'1-Devamsızlık Formu (Ek-4)'!AJ1028</f>
        <v>14</v>
      </c>
      <c r="G1026" s="135">
        <f>IF(AND('1-Devamsızlık Formu (Ek-4)'!D1028="",F1026&gt;0,'1-Devamsızlık Formu (Ek-4)'!AW1028="KASIM 2024"),(E1026*(F1026-1)+(666.75)),E1026*F1026)</f>
        <v>19250</v>
      </c>
      <c r="H1026" s="135">
        <f t="shared" si="190"/>
        <v>192.5</v>
      </c>
      <c r="I1026" s="141">
        <f t="shared" si="191"/>
        <v>192.5</v>
      </c>
      <c r="J1026" s="135">
        <f t="shared" si="192"/>
        <v>0</v>
      </c>
      <c r="K1026" s="135">
        <f t="shared" si="200"/>
        <v>0</v>
      </c>
      <c r="L1026" s="135" t="e">
        <f t="shared" si="201"/>
        <v>#REF!</v>
      </c>
      <c r="M1026" s="138" t="e">
        <f>IF(K1026-'!!!KATILIMCI LİSTESİ!!!'!#REF!&gt;0,'!!!KATILIMCI LİSTESİ!!!'!#REF!,K1026)</f>
        <v>#REF!</v>
      </c>
      <c r="N1026" s="135">
        <f t="shared" si="193"/>
        <v>866.25</v>
      </c>
      <c r="O1026" s="135">
        <f t="shared" si="194"/>
        <v>1058.75</v>
      </c>
      <c r="P1026" s="139">
        <f t="shared" si="195"/>
        <v>20308.75</v>
      </c>
      <c r="Q1026" s="135">
        <f>'5-Banka Listesi'!G1027</f>
        <v>0</v>
      </c>
      <c r="R1026" s="140">
        <f t="shared" si="196"/>
        <v>19250</v>
      </c>
      <c r="S1026" s="140">
        <f t="shared" si="197"/>
        <v>433.125</v>
      </c>
      <c r="T1026" s="140">
        <f t="shared" si="198"/>
        <v>385</v>
      </c>
      <c r="U1026" s="135">
        <f t="shared" si="199"/>
        <v>20068.125</v>
      </c>
      <c r="V1026" s="132">
        <v>1022</v>
      </c>
    </row>
    <row r="1027" spans="2:22" ht="33.950000000000003" customHeight="1" x14ac:dyDescent="0.25">
      <c r="B1027" s="132">
        <v>1023</v>
      </c>
      <c r="C1027" s="133" t="str">
        <f>'!!!KATILIMCI LİSTESİ!!!'!B1024</f>
        <v>MURAT ARI</v>
      </c>
      <c r="D1027" s="134" t="str">
        <f>'!!!KATILIMCI LİSTESİ!!!'!C1024</f>
        <v>12125234178</v>
      </c>
      <c r="E1027" s="135">
        <f>'!!! VERİLER !!!'!C$1</f>
        <v>1375</v>
      </c>
      <c r="F1027" s="136">
        <f>'1-Devamsızlık Formu (Ek-4)'!AJ1029</f>
        <v>14</v>
      </c>
      <c r="G1027" s="135">
        <f>IF(AND('1-Devamsızlık Formu (Ek-4)'!D1029="",F1027&gt;0,'1-Devamsızlık Formu (Ek-4)'!AW1029="KASIM 2024"),(E1027*(F1027-1)+(666.75)),E1027*F1027)</f>
        <v>19250</v>
      </c>
      <c r="H1027" s="135">
        <f t="shared" si="190"/>
        <v>192.5</v>
      </c>
      <c r="I1027" s="141">
        <f t="shared" si="191"/>
        <v>192.5</v>
      </c>
      <c r="J1027" s="135">
        <f t="shared" si="192"/>
        <v>0</v>
      </c>
      <c r="K1027" s="135">
        <f t="shared" si="200"/>
        <v>0</v>
      </c>
      <c r="L1027" s="135" t="e">
        <f t="shared" si="201"/>
        <v>#REF!</v>
      </c>
      <c r="M1027" s="138" t="e">
        <f>IF(K1027-'!!!KATILIMCI LİSTESİ!!!'!#REF!&gt;0,'!!!KATILIMCI LİSTESİ!!!'!#REF!,K1027)</f>
        <v>#REF!</v>
      </c>
      <c r="N1027" s="135">
        <f t="shared" si="193"/>
        <v>866.25</v>
      </c>
      <c r="O1027" s="135">
        <f t="shared" si="194"/>
        <v>1058.75</v>
      </c>
      <c r="P1027" s="139">
        <f t="shared" si="195"/>
        <v>20308.75</v>
      </c>
      <c r="Q1027" s="135">
        <f>'5-Banka Listesi'!G1028</f>
        <v>0</v>
      </c>
      <c r="R1027" s="140">
        <f t="shared" si="196"/>
        <v>19250</v>
      </c>
      <c r="S1027" s="140">
        <f t="shared" si="197"/>
        <v>433.125</v>
      </c>
      <c r="T1027" s="140">
        <f t="shared" si="198"/>
        <v>385</v>
      </c>
      <c r="U1027" s="135">
        <f t="shared" si="199"/>
        <v>20068.125</v>
      </c>
      <c r="V1027" s="132">
        <v>1023</v>
      </c>
    </row>
    <row r="1028" spans="2:22" ht="33.950000000000003" customHeight="1" x14ac:dyDescent="0.25">
      <c r="B1028" s="132">
        <v>1024</v>
      </c>
      <c r="C1028" s="133" t="str">
        <f>'!!!KATILIMCI LİSTESİ!!!'!B1025</f>
        <v>MURAT KILIÇ</v>
      </c>
      <c r="D1028" s="134" t="str">
        <f>'!!!KATILIMCI LİSTESİ!!!'!C1025</f>
        <v>11762246414</v>
      </c>
      <c r="E1028" s="135">
        <f>'!!! VERİLER !!!'!C$1</f>
        <v>1375</v>
      </c>
      <c r="F1028" s="136">
        <f>'1-Devamsızlık Formu (Ek-4)'!AJ1030</f>
        <v>14</v>
      </c>
      <c r="G1028" s="135">
        <f>IF(AND('1-Devamsızlık Formu (Ek-4)'!D1030="",F1028&gt;0,'1-Devamsızlık Formu (Ek-4)'!AW1030="KASIM 2024"),(E1028*(F1028-1)+(666.75)),E1028*F1028)</f>
        <v>19250</v>
      </c>
      <c r="H1028" s="135">
        <f t="shared" si="190"/>
        <v>192.5</v>
      </c>
      <c r="I1028" s="141">
        <f t="shared" si="191"/>
        <v>192.5</v>
      </c>
      <c r="J1028" s="135">
        <f t="shared" si="192"/>
        <v>0</v>
      </c>
      <c r="K1028" s="135">
        <f t="shared" si="200"/>
        <v>0</v>
      </c>
      <c r="L1028" s="135" t="e">
        <f t="shared" si="201"/>
        <v>#REF!</v>
      </c>
      <c r="M1028" s="138" t="e">
        <f>IF(K1028-'!!!KATILIMCI LİSTESİ!!!'!#REF!&gt;0,'!!!KATILIMCI LİSTESİ!!!'!#REF!,K1028)</f>
        <v>#REF!</v>
      </c>
      <c r="N1028" s="135">
        <f t="shared" si="193"/>
        <v>866.25</v>
      </c>
      <c r="O1028" s="135">
        <f t="shared" si="194"/>
        <v>1058.75</v>
      </c>
      <c r="P1028" s="139">
        <f t="shared" si="195"/>
        <v>20308.75</v>
      </c>
      <c r="Q1028" s="135">
        <f>'5-Banka Listesi'!G1029</f>
        <v>0</v>
      </c>
      <c r="R1028" s="140">
        <f t="shared" si="196"/>
        <v>19250</v>
      </c>
      <c r="S1028" s="140">
        <f t="shared" si="197"/>
        <v>433.125</v>
      </c>
      <c r="T1028" s="140">
        <f t="shared" si="198"/>
        <v>385</v>
      </c>
      <c r="U1028" s="135">
        <f t="shared" si="199"/>
        <v>20068.125</v>
      </c>
      <c r="V1028" s="132">
        <v>1024</v>
      </c>
    </row>
    <row r="1029" spans="2:22" ht="33.950000000000003" customHeight="1" x14ac:dyDescent="0.25">
      <c r="B1029" s="132">
        <v>1025</v>
      </c>
      <c r="C1029" s="133" t="str">
        <f>'!!!KATILIMCI LİSTESİ!!!'!B1026</f>
        <v>MURAT YİĞİT SÖKMEN</v>
      </c>
      <c r="D1029" s="134" t="str">
        <f>'!!!KATILIMCI LİSTESİ!!!'!C1026</f>
        <v>10475272840</v>
      </c>
      <c r="E1029" s="135">
        <f>'!!! VERİLER !!!'!C$1</f>
        <v>1375</v>
      </c>
      <c r="F1029" s="136">
        <f>'1-Devamsızlık Formu (Ek-4)'!AJ1031</f>
        <v>3</v>
      </c>
      <c r="G1029" s="135">
        <f>IF(AND('1-Devamsızlık Formu (Ek-4)'!D1031="",F1029&gt;0,'1-Devamsızlık Formu (Ek-4)'!AW1031="KASIM 2024"),(E1029*(F1029-1)+(666.75)),E1029*F1029)</f>
        <v>4125</v>
      </c>
      <c r="H1029" s="135">
        <f t="shared" si="190"/>
        <v>41.25</v>
      </c>
      <c r="I1029" s="141">
        <f t="shared" si="191"/>
        <v>41.25</v>
      </c>
      <c r="J1029" s="135">
        <f t="shared" si="192"/>
        <v>0</v>
      </c>
      <c r="K1029" s="135">
        <f t="shared" si="200"/>
        <v>0</v>
      </c>
      <c r="L1029" s="135" t="e">
        <f t="shared" si="201"/>
        <v>#REF!</v>
      </c>
      <c r="M1029" s="138" t="e">
        <f>IF(K1029-'!!!KATILIMCI LİSTESİ!!!'!#REF!&gt;0,'!!!KATILIMCI LİSTESİ!!!'!#REF!,K1029)</f>
        <v>#REF!</v>
      </c>
      <c r="N1029" s="135">
        <f t="shared" si="193"/>
        <v>185.625</v>
      </c>
      <c r="O1029" s="135">
        <f t="shared" si="194"/>
        <v>226.875</v>
      </c>
      <c r="P1029" s="139">
        <f t="shared" si="195"/>
        <v>4351.875</v>
      </c>
      <c r="Q1029" s="135">
        <f>'5-Banka Listesi'!G1030</f>
        <v>0</v>
      </c>
      <c r="R1029" s="140">
        <f t="shared" si="196"/>
        <v>4125</v>
      </c>
      <c r="S1029" s="140">
        <f t="shared" si="197"/>
        <v>92.813000000000002</v>
      </c>
      <c r="T1029" s="140">
        <f t="shared" si="198"/>
        <v>82.5</v>
      </c>
      <c r="U1029" s="135">
        <f t="shared" si="199"/>
        <v>4300.3130000000001</v>
      </c>
      <c r="V1029" s="132">
        <v>1025</v>
      </c>
    </row>
    <row r="1030" spans="2:22" ht="33.950000000000003" customHeight="1" x14ac:dyDescent="0.25">
      <c r="B1030" s="132">
        <v>1026</v>
      </c>
      <c r="C1030" s="133" t="str">
        <f>'!!!KATILIMCI LİSTESİ!!!'!B1027</f>
        <v>MUSA ÖZDEMİR</v>
      </c>
      <c r="D1030" s="134" t="str">
        <f>'!!!KATILIMCI LİSTESİ!!!'!C1027</f>
        <v>33307332284</v>
      </c>
      <c r="E1030" s="135">
        <f>'!!! VERİLER !!!'!C$1</f>
        <v>1375</v>
      </c>
      <c r="F1030" s="136">
        <f>'1-Devamsızlık Formu (Ek-4)'!AJ1032</f>
        <v>14</v>
      </c>
      <c r="G1030" s="135">
        <f>IF(AND('1-Devamsızlık Formu (Ek-4)'!D1032="",F1030&gt;0,'1-Devamsızlık Formu (Ek-4)'!AW1032="KASIM 2024"),(E1030*(F1030-1)+(666.75)),E1030*F1030)</f>
        <v>19250</v>
      </c>
      <c r="H1030" s="135">
        <f t="shared" ref="H1030:H1093" si="202">G1030*0.01</f>
        <v>192.5</v>
      </c>
      <c r="I1030" s="141">
        <f t="shared" ref="I1030:I1093" si="203">G1030*0.01</f>
        <v>192.5</v>
      </c>
      <c r="J1030" s="135">
        <f t="shared" ref="J1030:J1093" si="204">IF(G1030&gt;20002.5,(G1030-H1030-I1030)-(17002.12),0)</f>
        <v>0</v>
      </c>
      <c r="K1030" s="135">
        <f t="shared" si="200"/>
        <v>0</v>
      </c>
      <c r="L1030" s="135" t="e">
        <f t="shared" si="201"/>
        <v>#REF!</v>
      </c>
      <c r="M1030" s="138" t="e">
        <f>IF(K1030-'!!!KATILIMCI LİSTESİ!!!'!#REF!&gt;0,'!!!KATILIMCI LİSTESİ!!!'!#REF!,K1030)</f>
        <v>#REF!</v>
      </c>
      <c r="N1030" s="135">
        <f t="shared" ref="N1030:N1093" si="205">G1030*0.045</f>
        <v>866.25</v>
      </c>
      <c r="O1030" s="135">
        <f t="shared" ref="O1030:O1093" si="206">G1030*0.055</f>
        <v>1058.75</v>
      </c>
      <c r="P1030" s="139">
        <f t="shared" ref="P1030:P1093" si="207">G1030+O1030</f>
        <v>20308.75</v>
      </c>
      <c r="Q1030" s="135">
        <f>'5-Banka Listesi'!G1031</f>
        <v>0</v>
      </c>
      <c r="R1030" s="140">
        <f t="shared" ref="R1030:R1093" si="208">G1030-Q1030</f>
        <v>19250</v>
      </c>
      <c r="S1030" s="140">
        <f t="shared" ref="S1030:S1093" si="209">ROUND(G1030*0.0225,3)</f>
        <v>433.125</v>
      </c>
      <c r="T1030" s="140">
        <f t="shared" ref="T1030:T1093" si="210">ROUND(G1030*0.02,3)</f>
        <v>385</v>
      </c>
      <c r="U1030" s="135">
        <f t="shared" ref="U1030:U1093" si="211">ROUND(Q1030+R1030+S1030+T1030,3)</f>
        <v>20068.125</v>
      </c>
      <c r="V1030" s="132">
        <v>1026</v>
      </c>
    </row>
    <row r="1031" spans="2:22" ht="33.950000000000003" customHeight="1" x14ac:dyDescent="0.25">
      <c r="B1031" s="132">
        <v>1027</v>
      </c>
      <c r="C1031" s="133" t="str">
        <f>'!!!KATILIMCI LİSTESİ!!!'!B1028</f>
        <v>MÜSLÜM TUNCEL</v>
      </c>
      <c r="D1031" s="134" t="str">
        <f>'!!!KATILIMCI LİSTESİ!!!'!C1028</f>
        <v>11414265992</v>
      </c>
      <c r="E1031" s="135">
        <f>'!!! VERİLER !!!'!C$1</f>
        <v>1375</v>
      </c>
      <c r="F1031" s="136">
        <f>'1-Devamsızlık Formu (Ek-4)'!AJ1033</f>
        <v>13</v>
      </c>
      <c r="G1031" s="135">
        <f>IF(AND('1-Devamsızlık Formu (Ek-4)'!D1033="",F1031&gt;0,'1-Devamsızlık Formu (Ek-4)'!AW1033="KASIM 2024"),(E1031*(F1031-1)+(666.75)),E1031*F1031)</f>
        <v>17875</v>
      </c>
      <c r="H1031" s="135">
        <f t="shared" si="202"/>
        <v>178.75</v>
      </c>
      <c r="I1031" s="141">
        <f t="shared" si="203"/>
        <v>178.75</v>
      </c>
      <c r="J1031" s="135">
        <f t="shared" si="204"/>
        <v>0</v>
      </c>
      <c r="K1031" s="135">
        <f t="shared" si="200"/>
        <v>0</v>
      </c>
      <c r="L1031" s="135" t="e">
        <f t="shared" si="201"/>
        <v>#REF!</v>
      </c>
      <c r="M1031" s="138" t="e">
        <f>IF(K1031-'!!!KATILIMCI LİSTESİ!!!'!#REF!&gt;0,'!!!KATILIMCI LİSTESİ!!!'!#REF!,K1031)</f>
        <v>#REF!</v>
      </c>
      <c r="N1031" s="135">
        <f t="shared" si="205"/>
        <v>804.375</v>
      </c>
      <c r="O1031" s="135">
        <f t="shared" si="206"/>
        <v>983.125</v>
      </c>
      <c r="P1031" s="139">
        <f t="shared" si="207"/>
        <v>18858.125</v>
      </c>
      <c r="Q1031" s="135">
        <f>'5-Banka Listesi'!G1032</f>
        <v>0</v>
      </c>
      <c r="R1031" s="140">
        <f t="shared" si="208"/>
        <v>17875</v>
      </c>
      <c r="S1031" s="140">
        <f t="shared" si="209"/>
        <v>402.18799999999999</v>
      </c>
      <c r="T1031" s="140">
        <f t="shared" si="210"/>
        <v>357.5</v>
      </c>
      <c r="U1031" s="135">
        <f t="shared" si="211"/>
        <v>18634.687999999998</v>
      </c>
      <c r="V1031" s="132">
        <v>1027</v>
      </c>
    </row>
    <row r="1032" spans="2:22" ht="33.950000000000003" customHeight="1" x14ac:dyDescent="0.25">
      <c r="B1032" s="132">
        <v>1028</v>
      </c>
      <c r="C1032" s="133" t="str">
        <f>'!!!KATILIMCI LİSTESİ!!!'!B1029</f>
        <v>MUSTAFA AKKURT</v>
      </c>
      <c r="D1032" s="134" t="str">
        <f>'!!!KATILIMCI LİSTESİ!!!'!C1029</f>
        <v>10502277756</v>
      </c>
      <c r="E1032" s="135">
        <f>'!!! VERİLER !!!'!C$1</f>
        <v>1375</v>
      </c>
      <c r="F1032" s="136">
        <f>'1-Devamsızlık Formu (Ek-4)'!AJ1034</f>
        <v>11</v>
      </c>
      <c r="G1032" s="135">
        <f>IF(AND('1-Devamsızlık Formu (Ek-4)'!D1034="",F1032&gt;0,'1-Devamsızlık Formu (Ek-4)'!AW1034="KASIM 2024"),(E1032*(F1032-1)+(666.75)),E1032*F1032)</f>
        <v>15125</v>
      </c>
      <c r="H1032" s="135">
        <f t="shared" si="202"/>
        <v>151.25</v>
      </c>
      <c r="I1032" s="141">
        <f t="shared" si="203"/>
        <v>151.25</v>
      </c>
      <c r="J1032" s="135">
        <f t="shared" si="204"/>
        <v>0</v>
      </c>
      <c r="K1032" s="135">
        <f t="shared" si="200"/>
        <v>0</v>
      </c>
      <c r="L1032" s="135" t="e">
        <f t="shared" si="201"/>
        <v>#REF!</v>
      </c>
      <c r="M1032" s="138" t="e">
        <f>IF(K1032-'!!!KATILIMCI LİSTESİ!!!'!#REF!&gt;0,'!!!KATILIMCI LİSTESİ!!!'!#REF!,K1032)</f>
        <v>#REF!</v>
      </c>
      <c r="N1032" s="135">
        <f t="shared" si="205"/>
        <v>680.625</v>
      </c>
      <c r="O1032" s="135">
        <f t="shared" si="206"/>
        <v>831.875</v>
      </c>
      <c r="P1032" s="139">
        <f t="shared" si="207"/>
        <v>15956.875</v>
      </c>
      <c r="Q1032" s="135">
        <f>'5-Banka Listesi'!G1033</f>
        <v>0</v>
      </c>
      <c r="R1032" s="140">
        <f t="shared" si="208"/>
        <v>15125</v>
      </c>
      <c r="S1032" s="140">
        <f t="shared" si="209"/>
        <v>340.31299999999999</v>
      </c>
      <c r="T1032" s="140">
        <f t="shared" si="210"/>
        <v>302.5</v>
      </c>
      <c r="U1032" s="135">
        <f t="shared" si="211"/>
        <v>15767.813</v>
      </c>
      <c r="V1032" s="132">
        <v>1028</v>
      </c>
    </row>
    <row r="1033" spans="2:22" ht="33.950000000000003" customHeight="1" x14ac:dyDescent="0.25">
      <c r="B1033" s="132">
        <v>1029</v>
      </c>
      <c r="C1033" s="133" t="str">
        <f>'!!!KATILIMCI LİSTESİ!!!'!B1030</f>
        <v>MUSTAFA AZMAN</v>
      </c>
      <c r="D1033" s="134" t="str">
        <f>'!!!KATILIMCI LİSTESİ!!!'!C1030</f>
        <v>11254421954</v>
      </c>
      <c r="E1033" s="135">
        <f>'!!! VERİLER !!!'!C$1</f>
        <v>1375</v>
      </c>
      <c r="F1033" s="136">
        <f>'1-Devamsızlık Formu (Ek-4)'!AJ1035</f>
        <v>14</v>
      </c>
      <c r="G1033" s="135">
        <f>IF(AND('1-Devamsızlık Formu (Ek-4)'!D1035="",F1033&gt;0,'1-Devamsızlık Formu (Ek-4)'!AW1035="KASIM 2024"),(E1033*(F1033-1)+(666.75)),E1033*F1033)</f>
        <v>19250</v>
      </c>
      <c r="H1033" s="135">
        <f t="shared" si="202"/>
        <v>192.5</v>
      </c>
      <c r="I1033" s="141">
        <f t="shared" si="203"/>
        <v>192.5</v>
      </c>
      <c r="J1033" s="135">
        <f t="shared" si="204"/>
        <v>0</v>
      </c>
      <c r="K1033" s="135">
        <f t="shared" si="200"/>
        <v>0</v>
      </c>
      <c r="L1033" s="135" t="e">
        <f t="shared" si="201"/>
        <v>#REF!</v>
      </c>
      <c r="M1033" s="138" t="e">
        <f>IF(K1033-'!!!KATILIMCI LİSTESİ!!!'!#REF!&gt;0,'!!!KATILIMCI LİSTESİ!!!'!#REF!,K1033)</f>
        <v>#REF!</v>
      </c>
      <c r="N1033" s="135">
        <f t="shared" si="205"/>
        <v>866.25</v>
      </c>
      <c r="O1033" s="135">
        <f t="shared" si="206"/>
        <v>1058.75</v>
      </c>
      <c r="P1033" s="139">
        <f t="shared" si="207"/>
        <v>20308.75</v>
      </c>
      <c r="Q1033" s="135">
        <f>'5-Banka Listesi'!G1034</f>
        <v>0</v>
      </c>
      <c r="R1033" s="140">
        <f t="shared" si="208"/>
        <v>19250</v>
      </c>
      <c r="S1033" s="140">
        <f t="shared" si="209"/>
        <v>433.125</v>
      </c>
      <c r="T1033" s="140">
        <f t="shared" si="210"/>
        <v>385</v>
      </c>
      <c r="U1033" s="135">
        <f t="shared" si="211"/>
        <v>20068.125</v>
      </c>
      <c r="V1033" s="132">
        <v>1029</v>
      </c>
    </row>
    <row r="1034" spans="2:22" ht="33.950000000000003" customHeight="1" x14ac:dyDescent="0.25">
      <c r="B1034" s="132">
        <v>1030</v>
      </c>
      <c r="C1034" s="133" t="str">
        <f>'!!!KATILIMCI LİSTESİ!!!'!B1031</f>
        <v>MUSTAFA BELLİ</v>
      </c>
      <c r="D1034" s="134" t="str">
        <f>'!!!KATILIMCI LİSTESİ!!!'!C1031</f>
        <v>13379256916</v>
      </c>
      <c r="E1034" s="135">
        <f>'!!! VERİLER !!!'!C$1</f>
        <v>1375</v>
      </c>
      <c r="F1034" s="136">
        <f>'1-Devamsızlık Formu (Ek-4)'!AJ1036</f>
        <v>9</v>
      </c>
      <c r="G1034" s="135">
        <f>IF(AND('1-Devamsızlık Formu (Ek-4)'!D1036="",F1034&gt;0,'1-Devamsızlık Formu (Ek-4)'!AW1036="KASIM 2024"),(E1034*(F1034-1)+(666.75)),E1034*F1034)</f>
        <v>12375</v>
      </c>
      <c r="H1034" s="135">
        <f t="shared" si="202"/>
        <v>123.75</v>
      </c>
      <c r="I1034" s="141">
        <f t="shared" si="203"/>
        <v>123.75</v>
      </c>
      <c r="J1034" s="135">
        <f t="shared" si="204"/>
        <v>0</v>
      </c>
      <c r="K1034" s="135">
        <f t="shared" si="200"/>
        <v>0</v>
      </c>
      <c r="L1034" s="135" t="e">
        <f t="shared" si="201"/>
        <v>#REF!</v>
      </c>
      <c r="M1034" s="138" t="e">
        <f>IF(K1034-'!!!KATILIMCI LİSTESİ!!!'!#REF!&gt;0,'!!!KATILIMCI LİSTESİ!!!'!#REF!,K1034)</f>
        <v>#REF!</v>
      </c>
      <c r="N1034" s="135">
        <f t="shared" si="205"/>
        <v>556.875</v>
      </c>
      <c r="O1034" s="135">
        <f t="shared" si="206"/>
        <v>680.625</v>
      </c>
      <c r="P1034" s="139">
        <f t="shared" si="207"/>
        <v>13055.625</v>
      </c>
      <c r="Q1034" s="135">
        <f>'5-Banka Listesi'!G1035</f>
        <v>0</v>
      </c>
      <c r="R1034" s="140">
        <f t="shared" si="208"/>
        <v>12375</v>
      </c>
      <c r="S1034" s="140">
        <f t="shared" si="209"/>
        <v>278.43799999999999</v>
      </c>
      <c r="T1034" s="140">
        <f t="shared" si="210"/>
        <v>247.5</v>
      </c>
      <c r="U1034" s="135">
        <f t="shared" si="211"/>
        <v>12900.938</v>
      </c>
      <c r="V1034" s="132">
        <v>1030</v>
      </c>
    </row>
    <row r="1035" spans="2:22" ht="33.950000000000003" customHeight="1" x14ac:dyDescent="0.25">
      <c r="B1035" s="132">
        <v>1031</v>
      </c>
      <c r="C1035" s="133" t="str">
        <f>'!!!KATILIMCI LİSTESİ!!!'!B1032</f>
        <v>MUSTAFA EKİCİ</v>
      </c>
      <c r="D1035" s="134" t="str">
        <f>'!!!KATILIMCI LİSTESİ!!!'!C1032</f>
        <v>10808285158</v>
      </c>
      <c r="E1035" s="135">
        <f>'!!! VERİLER !!!'!C$1</f>
        <v>1375</v>
      </c>
      <c r="F1035" s="136">
        <f>'1-Devamsızlık Formu (Ek-4)'!AJ1037</f>
        <v>14</v>
      </c>
      <c r="G1035" s="135">
        <f>IF(AND('1-Devamsızlık Formu (Ek-4)'!D1037="",F1035&gt;0,'1-Devamsızlık Formu (Ek-4)'!AW1037="KASIM 2024"),(E1035*(F1035-1)+(666.75)),E1035*F1035)</f>
        <v>19250</v>
      </c>
      <c r="H1035" s="135">
        <f t="shared" si="202"/>
        <v>192.5</v>
      </c>
      <c r="I1035" s="141">
        <f t="shared" si="203"/>
        <v>192.5</v>
      </c>
      <c r="J1035" s="135">
        <f t="shared" si="204"/>
        <v>0</v>
      </c>
      <c r="K1035" s="135">
        <f t="shared" si="200"/>
        <v>0</v>
      </c>
      <c r="L1035" s="135" t="e">
        <f t="shared" si="201"/>
        <v>#REF!</v>
      </c>
      <c r="M1035" s="138" t="e">
        <f>IF(K1035-'!!!KATILIMCI LİSTESİ!!!'!#REF!&gt;0,'!!!KATILIMCI LİSTESİ!!!'!#REF!,K1035)</f>
        <v>#REF!</v>
      </c>
      <c r="N1035" s="135">
        <f t="shared" si="205"/>
        <v>866.25</v>
      </c>
      <c r="O1035" s="135">
        <f t="shared" si="206"/>
        <v>1058.75</v>
      </c>
      <c r="P1035" s="139">
        <f t="shared" si="207"/>
        <v>20308.75</v>
      </c>
      <c r="Q1035" s="135">
        <f>'5-Banka Listesi'!G1036</f>
        <v>0</v>
      </c>
      <c r="R1035" s="140">
        <f t="shared" si="208"/>
        <v>19250</v>
      </c>
      <c r="S1035" s="140">
        <f t="shared" si="209"/>
        <v>433.125</v>
      </c>
      <c r="T1035" s="140">
        <f t="shared" si="210"/>
        <v>385</v>
      </c>
      <c r="U1035" s="135">
        <f t="shared" si="211"/>
        <v>20068.125</v>
      </c>
      <c r="V1035" s="132">
        <v>1031</v>
      </c>
    </row>
    <row r="1036" spans="2:22" ht="33.950000000000003" customHeight="1" x14ac:dyDescent="0.25">
      <c r="B1036" s="132">
        <v>1032</v>
      </c>
      <c r="C1036" s="133" t="str">
        <f>'!!!KATILIMCI LİSTESİ!!!'!B1033</f>
        <v>MUSTAFA ERKAYACAN</v>
      </c>
      <c r="D1036" s="134" t="str">
        <f>'!!!KATILIMCI LİSTESİ!!!'!C1033</f>
        <v>30949804186</v>
      </c>
      <c r="E1036" s="135">
        <f>'!!! VERİLER !!!'!C$1</f>
        <v>1375</v>
      </c>
      <c r="F1036" s="136">
        <f>'1-Devamsızlık Formu (Ek-4)'!AJ1038</f>
        <v>14</v>
      </c>
      <c r="G1036" s="135">
        <f>IF(AND('1-Devamsızlık Formu (Ek-4)'!D1038="",F1036&gt;0,'1-Devamsızlık Formu (Ek-4)'!AW1038="KASIM 2024"),(E1036*(F1036-1)+(666.75)),E1036*F1036)</f>
        <v>19250</v>
      </c>
      <c r="H1036" s="135">
        <f t="shared" si="202"/>
        <v>192.5</v>
      </c>
      <c r="I1036" s="141">
        <f t="shared" si="203"/>
        <v>192.5</v>
      </c>
      <c r="J1036" s="135">
        <f t="shared" si="204"/>
        <v>0</v>
      </c>
      <c r="K1036" s="135">
        <f t="shared" si="200"/>
        <v>0</v>
      </c>
      <c r="L1036" s="135" t="e">
        <f t="shared" si="201"/>
        <v>#REF!</v>
      </c>
      <c r="M1036" s="138" t="e">
        <f>IF(K1036-'!!!KATILIMCI LİSTESİ!!!'!#REF!&gt;0,'!!!KATILIMCI LİSTESİ!!!'!#REF!,K1036)</f>
        <v>#REF!</v>
      </c>
      <c r="N1036" s="135">
        <f t="shared" si="205"/>
        <v>866.25</v>
      </c>
      <c r="O1036" s="135">
        <f t="shared" si="206"/>
        <v>1058.75</v>
      </c>
      <c r="P1036" s="139">
        <f t="shared" si="207"/>
        <v>20308.75</v>
      </c>
      <c r="Q1036" s="135">
        <f>'5-Banka Listesi'!G1037</f>
        <v>0</v>
      </c>
      <c r="R1036" s="140">
        <f t="shared" si="208"/>
        <v>19250</v>
      </c>
      <c r="S1036" s="140">
        <f t="shared" si="209"/>
        <v>433.125</v>
      </c>
      <c r="T1036" s="140">
        <f t="shared" si="210"/>
        <v>385</v>
      </c>
      <c r="U1036" s="135">
        <f t="shared" si="211"/>
        <v>20068.125</v>
      </c>
      <c r="V1036" s="132">
        <v>1032</v>
      </c>
    </row>
    <row r="1037" spans="2:22" ht="33.950000000000003" customHeight="1" x14ac:dyDescent="0.25">
      <c r="B1037" s="132">
        <v>1033</v>
      </c>
      <c r="C1037" s="133" t="str">
        <f>'!!!KATILIMCI LİSTESİ!!!'!B1034</f>
        <v>MUSTAFA GÜLDEN</v>
      </c>
      <c r="D1037" s="134" t="str">
        <f>'!!!KATILIMCI LİSTESİ!!!'!C1034</f>
        <v>65278021584</v>
      </c>
      <c r="E1037" s="135">
        <f>'!!! VERİLER !!!'!C$1</f>
        <v>1375</v>
      </c>
      <c r="F1037" s="136">
        <f>'1-Devamsızlık Formu (Ek-4)'!AJ1039</f>
        <v>0</v>
      </c>
      <c r="G1037" s="135">
        <f>IF(AND('1-Devamsızlık Formu (Ek-4)'!D1039="",F1037&gt;0,'1-Devamsızlık Formu (Ek-4)'!AW1039="KASIM 2024"),(E1037*(F1037-1)+(666.75)),E1037*F1037)</f>
        <v>0</v>
      </c>
      <c r="H1037" s="135">
        <f t="shared" si="202"/>
        <v>0</v>
      </c>
      <c r="I1037" s="141">
        <f t="shared" si="203"/>
        <v>0</v>
      </c>
      <c r="J1037" s="135">
        <f t="shared" si="204"/>
        <v>0</v>
      </c>
      <c r="K1037" s="135">
        <f t="shared" si="200"/>
        <v>0</v>
      </c>
      <c r="L1037" s="135" t="e">
        <f t="shared" si="201"/>
        <v>#REF!</v>
      </c>
      <c r="M1037" s="138" t="e">
        <f>IF(K1037-'!!!KATILIMCI LİSTESİ!!!'!#REF!&gt;0,'!!!KATILIMCI LİSTESİ!!!'!#REF!,K1037)</f>
        <v>#REF!</v>
      </c>
      <c r="N1037" s="135">
        <f t="shared" si="205"/>
        <v>0</v>
      </c>
      <c r="O1037" s="135">
        <f t="shared" si="206"/>
        <v>0</v>
      </c>
      <c r="P1037" s="139">
        <f t="shared" si="207"/>
        <v>0</v>
      </c>
      <c r="Q1037" s="135">
        <f>'5-Banka Listesi'!G1038</f>
        <v>0</v>
      </c>
      <c r="R1037" s="140">
        <f t="shared" si="208"/>
        <v>0</v>
      </c>
      <c r="S1037" s="140">
        <f t="shared" si="209"/>
        <v>0</v>
      </c>
      <c r="T1037" s="140">
        <f t="shared" si="210"/>
        <v>0</v>
      </c>
      <c r="U1037" s="135">
        <f t="shared" si="211"/>
        <v>0</v>
      </c>
      <c r="V1037" s="132">
        <v>1033</v>
      </c>
    </row>
    <row r="1038" spans="2:22" ht="33.950000000000003" customHeight="1" x14ac:dyDescent="0.25">
      <c r="B1038" s="132">
        <v>1034</v>
      </c>
      <c r="C1038" s="133" t="str">
        <f>'!!!KATILIMCI LİSTESİ!!!'!B1035</f>
        <v>MUSTAFA KARTALLI</v>
      </c>
      <c r="D1038" s="134" t="str">
        <f>'!!!KATILIMCI LİSTESİ!!!'!C1035</f>
        <v>35845449158</v>
      </c>
      <c r="E1038" s="135">
        <f>'!!! VERİLER !!!'!C$1</f>
        <v>1375</v>
      </c>
      <c r="F1038" s="136">
        <f>'1-Devamsızlık Formu (Ek-4)'!AJ1040</f>
        <v>13</v>
      </c>
      <c r="G1038" s="135">
        <f>IF(AND('1-Devamsızlık Formu (Ek-4)'!D1040="",F1038&gt;0,'1-Devamsızlık Formu (Ek-4)'!AW1040="KASIM 2024"),(E1038*(F1038-1)+(666.75)),E1038*F1038)</f>
        <v>17875</v>
      </c>
      <c r="H1038" s="135">
        <f t="shared" si="202"/>
        <v>178.75</v>
      </c>
      <c r="I1038" s="141">
        <f t="shared" si="203"/>
        <v>178.75</v>
      </c>
      <c r="J1038" s="135">
        <f t="shared" si="204"/>
        <v>0</v>
      </c>
      <c r="K1038" s="135">
        <f t="shared" si="200"/>
        <v>0</v>
      </c>
      <c r="L1038" s="135" t="e">
        <f t="shared" si="201"/>
        <v>#REF!</v>
      </c>
      <c r="M1038" s="138" t="e">
        <f>IF(K1038-'!!!KATILIMCI LİSTESİ!!!'!#REF!&gt;0,'!!!KATILIMCI LİSTESİ!!!'!#REF!,K1038)</f>
        <v>#REF!</v>
      </c>
      <c r="N1038" s="135">
        <f t="shared" si="205"/>
        <v>804.375</v>
      </c>
      <c r="O1038" s="135">
        <f t="shared" si="206"/>
        <v>983.125</v>
      </c>
      <c r="P1038" s="139">
        <f t="shared" si="207"/>
        <v>18858.125</v>
      </c>
      <c r="Q1038" s="135">
        <f>'5-Banka Listesi'!G1039</f>
        <v>0</v>
      </c>
      <c r="R1038" s="140">
        <f t="shared" si="208"/>
        <v>17875</v>
      </c>
      <c r="S1038" s="140">
        <f t="shared" si="209"/>
        <v>402.18799999999999</v>
      </c>
      <c r="T1038" s="140">
        <f t="shared" si="210"/>
        <v>357.5</v>
      </c>
      <c r="U1038" s="135">
        <f t="shared" si="211"/>
        <v>18634.687999999998</v>
      </c>
      <c r="V1038" s="132">
        <v>1034</v>
      </c>
    </row>
    <row r="1039" spans="2:22" ht="33.950000000000003" customHeight="1" x14ac:dyDescent="0.25">
      <c r="B1039" s="132">
        <v>1035</v>
      </c>
      <c r="C1039" s="133" t="str">
        <f>'!!!KATILIMCI LİSTESİ!!!'!B1036</f>
        <v>MUSTAFA KILINÇOĞLU</v>
      </c>
      <c r="D1039" s="134" t="str">
        <f>'!!!KATILIMCI LİSTESİ!!!'!C1036</f>
        <v>37996369798</v>
      </c>
      <c r="E1039" s="135">
        <f>'!!! VERİLER !!!'!C$1</f>
        <v>1375</v>
      </c>
      <c r="F1039" s="136">
        <f>'1-Devamsızlık Formu (Ek-4)'!AJ1041</f>
        <v>14</v>
      </c>
      <c r="G1039" s="135">
        <f>IF(AND('1-Devamsızlık Formu (Ek-4)'!D1041="",F1039&gt;0,'1-Devamsızlık Formu (Ek-4)'!AW1041="KASIM 2024"),(E1039*(F1039-1)+(666.75)),E1039*F1039)</f>
        <v>19250</v>
      </c>
      <c r="H1039" s="135">
        <f t="shared" si="202"/>
        <v>192.5</v>
      </c>
      <c r="I1039" s="141">
        <f t="shared" si="203"/>
        <v>192.5</v>
      </c>
      <c r="J1039" s="135">
        <f t="shared" si="204"/>
        <v>0</v>
      </c>
      <c r="K1039" s="135">
        <f t="shared" si="200"/>
        <v>0</v>
      </c>
      <c r="L1039" s="135" t="e">
        <f t="shared" si="201"/>
        <v>#REF!</v>
      </c>
      <c r="M1039" s="138" t="e">
        <f>IF(K1039-'!!!KATILIMCI LİSTESİ!!!'!#REF!&gt;0,'!!!KATILIMCI LİSTESİ!!!'!#REF!,K1039)</f>
        <v>#REF!</v>
      </c>
      <c r="N1039" s="135">
        <f t="shared" si="205"/>
        <v>866.25</v>
      </c>
      <c r="O1039" s="135">
        <f t="shared" si="206"/>
        <v>1058.75</v>
      </c>
      <c r="P1039" s="139">
        <f t="shared" si="207"/>
        <v>20308.75</v>
      </c>
      <c r="Q1039" s="135">
        <f>'5-Banka Listesi'!G1040</f>
        <v>0</v>
      </c>
      <c r="R1039" s="140">
        <f t="shared" si="208"/>
        <v>19250</v>
      </c>
      <c r="S1039" s="140">
        <f t="shared" si="209"/>
        <v>433.125</v>
      </c>
      <c r="T1039" s="140">
        <f t="shared" si="210"/>
        <v>385</v>
      </c>
      <c r="U1039" s="135">
        <f t="shared" si="211"/>
        <v>20068.125</v>
      </c>
      <c r="V1039" s="132">
        <v>1035</v>
      </c>
    </row>
    <row r="1040" spans="2:22" ht="33.950000000000003" customHeight="1" x14ac:dyDescent="0.25">
      <c r="B1040" s="132">
        <v>1036</v>
      </c>
      <c r="C1040" s="133" t="str">
        <f>'!!!KATILIMCI LİSTESİ!!!'!B1037</f>
        <v>MUSTAFA KIRKIZ</v>
      </c>
      <c r="D1040" s="134" t="str">
        <f>'!!!KATILIMCI LİSTESİ!!!'!C1037</f>
        <v>10766269412</v>
      </c>
      <c r="E1040" s="135">
        <f>'!!! VERİLER !!!'!C$1</f>
        <v>1375</v>
      </c>
      <c r="F1040" s="136">
        <f>'1-Devamsızlık Formu (Ek-4)'!AJ1042</f>
        <v>14</v>
      </c>
      <c r="G1040" s="135">
        <f>IF(AND('1-Devamsızlık Formu (Ek-4)'!D1042="",F1040&gt;0,'1-Devamsızlık Formu (Ek-4)'!AW1042="KASIM 2024"),(E1040*(F1040-1)+(666.75)),E1040*F1040)</f>
        <v>19250</v>
      </c>
      <c r="H1040" s="135">
        <f t="shared" si="202"/>
        <v>192.5</v>
      </c>
      <c r="I1040" s="141">
        <f t="shared" si="203"/>
        <v>192.5</v>
      </c>
      <c r="J1040" s="135">
        <f t="shared" si="204"/>
        <v>0</v>
      </c>
      <c r="K1040" s="135">
        <f t="shared" si="200"/>
        <v>0</v>
      </c>
      <c r="L1040" s="135" t="e">
        <f t="shared" si="201"/>
        <v>#REF!</v>
      </c>
      <c r="M1040" s="138" t="e">
        <f>IF(K1040-'!!!KATILIMCI LİSTESİ!!!'!#REF!&gt;0,'!!!KATILIMCI LİSTESİ!!!'!#REF!,K1040)</f>
        <v>#REF!</v>
      </c>
      <c r="N1040" s="135">
        <f t="shared" si="205"/>
        <v>866.25</v>
      </c>
      <c r="O1040" s="135">
        <f t="shared" si="206"/>
        <v>1058.75</v>
      </c>
      <c r="P1040" s="139">
        <f t="shared" si="207"/>
        <v>20308.75</v>
      </c>
      <c r="Q1040" s="135">
        <f>'5-Banka Listesi'!G1041</f>
        <v>0</v>
      </c>
      <c r="R1040" s="140">
        <f t="shared" si="208"/>
        <v>19250</v>
      </c>
      <c r="S1040" s="140">
        <f t="shared" si="209"/>
        <v>433.125</v>
      </c>
      <c r="T1040" s="140">
        <f t="shared" si="210"/>
        <v>385</v>
      </c>
      <c r="U1040" s="135">
        <f t="shared" si="211"/>
        <v>20068.125</v>
      </c>
      <c r="V1040" s="132">
        <v>1036</v>
      </c>
    </row>
    <row r="1041" spans="2:22" ht="33.950000000000003" customHeight="1" x14ac:dyDescent="0.25">
      <c r="B1041" s="132">
        <v>1037</v>
      </c>
      <c r="C1041" s="133" t="str">
        <f>'!!!KATILIMCI LİSTESİ!!!'!B1038</f>
        <v>MUSTAFA POLAT</v>
      </c>
      <c r="D1041" s="134" t="str">
        <f>'!!!KATILIMCI LİSTESİ!!!'!C1038</f>
        <v>11162259434</v>
      </c>
      <c r="E1041" s="135">
        <f>'!!! VERİLER !!!'!C$1</f>
        <v>1375</v>
      </c>
      <c r="F1041" s="136">
        <f>'1-Devamsızlık Formu (Ek-4)'!AJ1043</f>
        <v>14</v>
      </c>
      <c r="G1041" s="135">
        <f>IF(AND('1-Devamsızlık Formu (Ek-4)'!D1043="",F1041&gt;0,'1-Devamsızlık Formu (Ek-4)'!AW1043="KASIM 2024"),(E1041*(F1041-1)+(666.75)),E1041*F1041)</f>
        <v>19250</v>
      </c>
      <c r="H1041" s="135">
        <f t="shared" si="202"/>
        <v>192.5</v>
      </c>
      <c r="I1041" s="141">
        <f t="shared" si="203"/>
        <v>192.5</v>
      </c>
      <c r="J1041" s="135">
        <f t="shared" si="204"/>
        <v>0</v>
      </c>
      <c r="K1041" s="135">
        <f t="shared" si="200"/>
        <v>0</v>
      </c>
      <c r="L1041" s="135" t="e">
        <f t="shared" si="201"/>
        <v>#REF!</v>
      </c>
      <c r="M1041" s="138" t="e">
        <f>IF(K1041-'!!!KATILIMCI LİSTESİ!!!'!#REF!&gt;0,'!!!KATILIMCI LİSTESİ!!!'!#REF!,K1041)</f>
        <v>#REF!</v>
      </c>
      <c r="N1041" s="135">
        <f t="shared" si="205"/>
        <v>866.25</v>
      </c>
      <c r="O1041" s="135">
        <f t="shared" si="206"/>
        <v>1058.75</v>
      </c>
      <c r="P1041" s="139">
        <f t="shared" si="207"/>
        <v>20308.75</v>
      </c>
      <c r="Q1041" s="135">
        <f>'5-Banka Listesi'!G1042</f>
        <v>0</v>
      </c>
      <c r="R1041" s="140">
        <f t="shared" si="208"/>
        <v>19250</v>
      </c>
      <c r="S1041" s="140">
        <f t="shared" si="209"/>
        <v>433.125</v>
      </c>
      <c r="T1041" s="140">
        <f t="shared" si="210"/>
        <v>385</v>
      </c>
      <c r="U1041" s="135">
        <f t="shared" si="211"/>
        <v>20068.125</v>
      </c>
      <c r="V1041" s="132">
        <v>1037</v>
      </c>
    </row>
    <row r="1042" spans="2:22" ht="33.950000000000003" customHeight="1" x14ac:dyDescent="0.25">
      <c r="B1042" s="132">
        <v>1038</v>
      </c>
      <c r="C1042" s="133" t="str">
        <f>'!!!KATILIMCI LİSTESİ!!!'!B1039</f>
        <v>MUSTAFA SEÇİLMİŞ</v>
      </c>
      <c r="D1042" s="134" t="str">
        <f>'!!!KATILIMCI LİSTESİ!!!'!C1039</f>
        <v>23107876880</v>
      </c>
      <c r="E1042" s="135">
        <f>'!!! VERİLER !!!'!C$1</f>
        <v>1375</v>
      </c>
      <c r="F1042" s="136">
        <f>'1-Devamsızlık Formu (Ek-4)'!AJ1044</f>
        <v>14</v>
      </c>
      <c r="G1042" s="135">
        <f>IF(AND('1-Devamsızlık Formu (Ek-4)'!D1044="",F1042&gt;0,'1-Devamsızlık Formu (Ek-4)'!AW1044="KASIM 2024"),(E1042*(F1042-1)+(666.75)),E1042*F1042)</f>
        <v>19250</v>
      </c>
      <c r="H1042" s="135">
        <f t="shared" si="202"/>
        <v>192.5</v>
      </c>
      <c r="I1042" s="141">
        <f t="shared" si="203"/>
        <v>192.5</v>
      </c>
      <c r="J1042" s="135">
        <f t="shared" si="204"/>
        <v>0</v>
      </c>
      <c r="K1042" s="135">
        <f t="shared" si="200"/>
        <v>0</v>
      </c>
      <c r="L1042" s="135" t="e">
        <f t="shared" si="201"/>
        <v>#REF!</v>
      </c>
      <c r="M1042" s="138" t="e">
        <f>IF(K1042-'!!!KATILIMCI LİSTESİ!!!'!#REF!&gt;0,'!!!KATILIMCI LİSTESİ!!!'!#REF!,K1042)</f>
        <v>#REF!</v>
      </c>
      <c r="N1042" s="135">
        <f t="shared" si="205"/>
        <v>866.25</v>
      </c>
      <c r="O1042" s="135">
        <f t="shared" si="206"/>
        <v>1058.75</v>
      </c>
      <c r="P1042" s="139">
        <f t="shared" si="207"/>
        <v>20308.75</v>
      </c>
      <c r="Q1042" s="135">
        <f>'5-Banka Listesi'!G1043</f>
        <v>0</v>
      </c>
      <c r="R1042" s="140">
        <f t="shared" si="208"/>
        <v>19250</v>
      </c>
      <c r="S1042" s="140">
        <f t="shared" si="209"/>
        <v>433.125</v>
      </c>
      <c r="T1042" s="140">
        <f t="shared" si="210"/>
        <v>385</v>
      </c>
      <c r="U1042" s="135">
        <f t="shared" si="211"/>
        <v>20068.125</v>
      </c>
      <c r="V1042" s="132">
        <v>1038</v>
      </c>
    </row>
    <row r="1043" spans="2:22" ht="33.950000000000003" customHeight="1" x14ac:dyDescent="0.25">
      <c r="B1043" s="132">
        <v>1039</v>
      </c>
      <c r="C1043" s="133" t="str">
        <f>'!!!KATILIMCI LİSTESİ!!!'!B1040</f>
        <v>MUSTAFA TAŞDEMİR</v>
      </c>
      <c r="D1043" s="134" t="str">
        <f>'!!!KATILIMCI LİSTESİ!!!'!C1040</f>
        <v>11147265962</v>
      </c>
      <c r="E1043" s="135">
        <f>'!!! VERİLER !!!'!C$1</f>
        <v>1375</v>
      </c>
      <c r="F1043" s="136">
        <f>'1-Devamsızlık Formu (Ek-4)'!AJ1045</f>
        <v>14</v>
      </c>
      <c r="G1043" s="135">
        <f>IF(AND('1-Devamsızlık Formu (Ek-4)'!D1045="",F1043&gt;0,'1-Devamsızlık Formu (Ek-4)'!AW1045="KASIM 2024"),(E1043*(F1043-1)+(666.75)),E1043*F1043)</f>
        <v>19250</v>
      </c>
      <c r="H1043" s="135">
        <f t="shared" si="202"/>
        <v>192.5</v>
      </c>
      <c r="I1043" s="141">
        <f t="shared" si="203"/>
        <v>192.5</v>
      </c>
      <c r="J1043" s="135">
        <f t="shared" si="204"/>
        <v>0</v>
      </c>
      <c r="K1043" s="135">
        <f t="shared" si="200"/>
        <v>0</v>
      </c>
      <c r="L1043" s="135" t="e">
        <f t="shared" si="201"/>
        <v>#REF!</v>
      </c>
      <c r="M1043" s="138" t="e">
        <f>IF(K1043-'!!!KATILIMCI LİSTESİ!!!'!#REF!&gt;0,'!!!KATILIMCI LİSTESİ!!!'!#REF!,K1043)</f>
        <v>#REF!</v>
      </c>
      <c r="N1043" s="135">
        <f t="shared" si="205"/>
        <v>866.25</v>
      </c>
      <c r="O1043" s="135">
        <f t="shared" si="206"/>
        <v>1058.75</v>
      </c>
      <c r="P1043" s="139">
        <f t="shared" si="207"/>
        <v>20308.75</v>
      </c>
      <c r="Q1043" s="135">
        <f>'5-Banka Listesi'!G1044</f>
        <v>0</v>
      </c>
      <c r="R1043" s="140">
        <f t="shared" si="208"/>
        <v>19250</v>
      </c>
      <c r="S1043" s="140">
        <f t="shared" si="209"/>
        <v>433.125</v>
      </c>
      <c r="T1043" s="140">
        <f t="shared" si="210"/>
        <v>385</v>
      </c>
      <c r="U1043" s="135">
        <f t="shared" si="211"/>
        <v>20068.125</v>
      </c>
      <c r="V1043" s="132">
        <v>1039</v>
      </c>
    </row>
    <row r="1044" spans="2:22" ht="33.950000000000003" customHeight="1" x14ac:dyDescent="0.25">
      <c r="B1044" s="132">
        <v>1040</v>
      </c>
      <c r="C1044" s="133" t="str">
        <f>'!!!KATILIMCI LİSTESİ!!!'!B1041</f>
        <v>MUSTAFA TÜRK</v>
      </c>
      <c r="D1044" s="134" t="str">
        <f>'!!!KATILIMCI LİSTESİ!!!'!C1041</f>
        <v>16088272734</v>
      </c>
      <c r="E1044" s="135">
        <f>'!!! VERİLER !!!'!C$1</f>
        <v>1375</v>
      </c>
      <c r="F1044" s="136">
        <f>'1-Devamsızlık Formu (Ek-4)'!AJ1046</f>
        <v>14</v>
      </c>
      <c r="G1044" s="135">
        <f>IF(AND('1-Devamsızlık Formu (Ek-4)'!D1046="",F1044&gt;0,'1-Devamsızlık Formu (Ek-4)'!AW1046="KASIM 2024"),(E1044*(F1044-1)+(666.75)),E1044*F1044)</f>
        <v>19250</v>
      </c>
      <c r="H1044" s="135">
        <f t="shared" si="202"/>
        <v>192.5</v>
      </c>
      <c r="I1044" s="141">
        <f t="shared" si="203"/>
        <v>192.5</v>
      </c>
      <c r="J1044" s="135">
        <f t="shared" si="204"/>
        <v>0</v>
      </c>
      <c r="K1044" s="135">
        <f t="shared" si="200"/>
        <v>0</v>
      </c>
      <c r="L1044" s="135" t="e">
        <f t="shared" si="201"/>
        <v>#REF!</v>
      </c>
      <c r="M1044" s="138" t="e">
        <f>IF(K1044-'!!!KATILIMCI LİSTESİ!!!'!#REF!&gt;0,'!!!KATILIMCI LİSTESİ!!!'!#REF!,K1044)</f>
        <v>#REF!</v>
      </c>
      <c r="N1044" s="135">
        <f t="shared" si="205"/>
        <v>866.25</v>
      </c>
      <c r="O1044" s="135">
        <f t="shared" si="206"/>
        <v>1058.75</v>
      </c>
      <c r="P1044" s="139">
        <f t="shared" si="207"/>
        <v>20308.75</v>
      </c>
      <c r="Q1044" s="135">
        <f>'5-Banka Listesi'!G1045</f>
        <v>0</v>
      </c>
      <c r="R1044" s="140">
        <f t="shared" si="208"/>
        <v>19250</v>
      </c>
      <c r="S1044" s="140">
        <f t="shared" si="209"/>
        <v>433.125</v>
      </c>
      <c r="T1044" s="140">
        <f t="shared" si="210"/>
        <v>385</v>
      </c>
      <c r="U1044" s="135">
        <f t="shared" si="211"/>
        <v>20068.125</v>
      </c>
      <c r="V1044" s="132">
        <v>1040</v>
      </c>
    </row>
    <row r="1045" spans="2:22" ht="33.950000000000003" customHeight="1" x14ac:dyDescent="0.25">
      <c r="B1045" s="132">
        <v>1041</v>
      </c>
      <c r="C1045" s="133" t="str">
        <f>'!!!KATILIMCI LİSTESİ!!!'!B1042</f>
        <v>MUSTAFA YEKİN</v>
      </c>
      <c r="D1045" s="134" t="str">
        <f>'!!!KATILIMCI LİSTESİ!!!'!C1042</f>
        <v>10366508874</v>
      </c>
      <c r="E1045" s="135">
        <f>'!!! VERİLER !!!'!C$1</f>
        <v>1375</v>
      </c>
      <c r="F1045" s="136">
        <f>'1-Devamsızlık Formu (Ek-4)'!AJ1047</f>
        <v>14</v>
      </c>
      <c r="G1045" s="135">
        <f>IF(AND('1-Devamsızlık Formu (Ek-4)'!D1047="",F1045&gt;0,'1-Devamsızlık Formu (Ek-4)'!AW1047="KASIM 2024"),(E1045*(F1045-1)+(666.75)),E1045*F1045)</f>
        <v>19250</v>
      </c>
      <c r="H1045" s="135">
        <f t="shared" si="202"/>
        <v>192.5</v>
      </c>
      <c r="I1045" s="141">
        <f t="shared" si="203"/>
        <v>192.5</v>
      </c>
      <c r="J1045" s="135">
        <f t="shared" si="204"/>
        <v>0</v>
      </c>
      <c r="K1045" s="135">
        <f t="shared" si="200"/>
        <v>0</v>
      </c>
      <c r="L1045" s="135" t="e">
        <f t="shared" si="201"/>
        <v>#REF!</v>
      </c>
      <c r="M1045" s="138" t="e">
        <f>IF(K1045-'!!!KATILIMCI LİSTESİ!!!'!#REF!&gt;0,'!!!KATILIMCI LİSTESİ!!!'!#REF!,K1045)</f>
        <v>#REF!</v>
      </c>
      <c r="N1045" s="135">
        <f t="shared" si="205"/>
        <v>866.25</v>
      </c>
      <c r="O1045" s="135">
        <f t="shared" si="206"/>
        <v>1058.75</v>
      </c>
      <c r="P1045" s="139">
        <f t="shared" si="207"/>
        <v>20308.75</v>
      </c>
      <c r="Q1045" s="135">
        <f>'5-Banka Listesi'!G1046</f>
        <v>0</v>
      </c>
      <c r="R1045" s="140">
        <f t="shared" si="208"/>
        <v>19250</v>
      </c>
      <c r="S1045" s="140">
        <f t="shared" si="209"/>
        <v>433.125</v>
      </c>
      <c r="T1045" s="140">
        <f t="shared" si="210"/>
        <v>385</v>
      </c>
      <c r="U1045" s="135">
        <f t="shared" si="211"/>
        <v>20068.125</v>
      </c>
      <c r="V1045" s="132">
        <v>1041</v>
      </c>
    </row>
    <row r="1046" spans="2:22" ht="33.950000000000003" customHeight="1" x14ac:dyDescent="0.25">
      <c r="B1046" s="132">
        <v>1042</v>
      </c>
      <c r="C1046" s="133" t="str">
        <f>'!!!KATILIMCI LİSTESİ!!!'!B1043</f>
        <v>MUSTAFA YİGİT</v>
      </c>
      <c r="D1046" s="134" t="str">
        <f>'!!!KATILIMCI LİSTESİ!!!'!C1043</f>
        <v>10997278160</v>
      </c>
      <c r="E1046" s="135">
        <f>'!!! VERİLER !!!'!C$1</f>
        <v>1375</v>
      </c>
      <c r="F1046" s="136">
        <f>'1-Devamsızlık Formu (Ek-4)'!AJ1048</f>
        <v>13</v>
      </c>
      <c r="G1046" s="135">
        <f>IF(AND('1-Devamsızlık Formu (Ek-4)'!D1048="",F1046&gt;0,'1-Devamsızlık Formu (Ek-4)'!AW1048="KASIM 2024"),(E1046*(F1046-1)+(666.75)),E1046*F1046)</f>
        <v>17875</v>
      </c>
      <c r="H1046" s="135">
        <f t="shared" si="202"/>
        <v>178.75</v>
      </c>
      <c r="I1046" s="141">
        <f t="shared" si="203"/>
        <v>178.75</v>
      </c>
      <c r="J1046" s="135">
        <f t="shared" si="204"/>
        <v>0</v>
      </c>
      <c r="K1046" s="135">
        <f t="shared" si="200"/>
        <v>0</v>
      </c>
      <c r="L1046" s="135" t="e">
        <f t="shared" si="201"/>
        <v>#REF!</v>
      </c>
      <c r="M1046" s="138" t="e">
        <f>IF(K1046-'!!!KATILIMCI LİSTESİ!!!'!#REF!&gt;0,'!!!KATILIMCI LİSTESİ!!!'!#REF!,K1046)</f>
        <v>#REF!</v>
      </c>
      <c r="N1046" s="135">
        <f t="shared" si="205"/>
        <v>804.375</v>
      </c>
      <c r="O1046" s="135">
        <f t="shared" si="206"/>
        <v>983.125</v>
      </c>
      <c r="P1046" s="139">
        <f t="shared" si="207"/>
        <v>18858.125</v>
      </c>
      <c r="Q1046" s="135">
        <f>'5-Banka Listesi'!G1047</f>
        <v>0</v>
      </c>
      <c r="R1046" s="140">
        <f t="shared" si="208"/>
        <v>17875</v>
      </c>
      <c r="S1046" s="140">
        <f t="shared" si="209"/>
        <v>402.18799999999999</v>
      </c>
      <c r="T1046" s="140">
        <f t="shared" si="210"/>
        <v>357.5</v>
      </c>
      <c r="U1046" s="135">
        <f t="shared" si="211"/>
        <v>18634.687999999998</v>
      </c>
      <c r="V1046" s="132">
        <v>1042</v>
      </c>
    </row>
    <row r="1047" spans="2:22" ht="33.950000000000003" customHeight="1" x14ac:dyDescent="0.25">
      <c r="B1047" s="132">
        <v>1043</v>
      </c>
      <c r="C1047" s="133" t="str">
        <f>'!!!KATILIMCI LİSTESİ!!!'!B1044</f>
        <v>MUSTAFA EFE TOSLAK</v>
      </c>
      <c r="D1047" s="134" t="str">
        <f>'!!!KATILIMCI LİSTESİ!!!'!C1044</f>
        <v>24925287896</v>
      </c>
      <c r="E1047" s="135">
        <f>'!!! VERİLER !!!'!C$1</f>
        <v>1375</v>
      </c>
      <c r="F1047" s="136">
        <f>'1-Devamsızlık Formu (Ek-4)'!AJ1049</f>
        <v>14</v>
      </c>
      <c r="G1047" s="135">
        <f>IF(AND('1-Devamsızlık Formu (Ek-4)'!D1049="",F1047&gt;0,'1-Devamsızlık Formu (Ek-4)'!AW1049="KASIM 2024"),(E1047*(F1047-1)+(666.75)),E1047*F1047)</f>
        <v>19250</v>
      </c>
      <c r="H1047" s="135">
        <f t="shared" si="202"/>
        <v>192.5</v>
      </c>
      <c r="I1047" s="141">
        <f t="shared" si="203"/>
        <v>192.5</v>
      </c>
      <c r="J1047" s="135">
        <f t="shared" si="204"/>
        <v>0</v>
      </c>
      <c r="K1047" s="135">
        <f t="shared" si="200"/>
        <v>0</v>
      </c>
      <c r="L1047" s="135" t="e">
        <f t="shared" si="201"/>
        <v>#REF!</v>
      </c>
      <c r="M1047" s="138" t="e">
        <f>IF(K1047-'!!!KATILIMCI LİSTESİ!!!'!#REF!&gt;0,'!!!KATILIMCI LİSTESİ!!!'!#REF!,K1047)</f>
        <v>#REF!</v>
      </c>
      <c r="N1047" s="135">
        <f t="shared" si="205"/>
        <v>866.25</v>
      </c>
      <c r="O1047" s="135">
        <f t="shared" si="206"/>
        <v>1058.75</v>
      </c>
      <c r="P1047" s="139">
        <f t="shared" si="207"/>
        <v>20308.75</v>
      </c>
      <c r="Q1047" s="135">
        <f>'5-Banka Listesi'!G1048</f>
        <v>0</v>
      </c>
      <c r="R1047" s="140">
        <f t="shared" si="208"/>
        <v>19250</v>
      </c>
      <c r="S1047" s="140">
        <f t="shared" si="209"/>
        <v>433.125</v>
      </c>
      <c r="T1047" s="140">
        <f t="shared" si="210"/>
        <v>385</v>
      </c>
      <c r="U1047" s="135">
        <f t="shared" si="211"/>
        <v>20068.125</v>
      </c>
      <c r="V1047" s="132">
        <v>1043</v>
      </c>
    </row>
    <row r="1048" spans="2:22" ht="33.950000000000003" customHeight="1" x14ac:dyDescent="0.25">
      <c r="B1048" s="132">
        <v>1044</v>
      </c>
      <c r="C1048" s="133" t="str">
        <f>'!!!KATILIMCI LİSTESİ!!!'!B1045</f>
        <v>MUSTAFA EGE ERGİŞİ</v>
      </c>
      <c r="D1048" s="134" t="str">
        <f>'!!!KATILIMCI LİSTESİ!!!'!C1045</f>
        <v>31754204444</v>
      </c>
      <c r="E1048" s="135">
        <f>'!!! VERİLER !!!'!C$1</f>
        <v>1375</v>
      </c>
      <c r="F1048" s="136">
        <f>'1-Devamsızlık Formu (Ek-4)'!AJ1050</f>
        <v>5</v>
      </c>
      <c r="G1048" s="135">
        <f>IF(AND('1-Devamsızlık Formu (Ek-4)'!D1050="",F1048&gt;0,'1-Devamsızlık Formu (Ek-4)'!AW1050="KASIM 2024"),(E1048*(F1048-1)+(666.75)),E1048*F1048)</f>
        <v>6875</v>
      </c>
      <c r="H1048" s="135">
        <f t="shared" si="202"/>
        <v>68.75</v>
      </c>
      <c r="I1048" s="141">
        <f t="shared" si="203"/>
        <v>68.75</v>
      </c>
      <c r="J1048" s="135">
        <f t="shared" si="204"/>
        <v>0</v>
      </c>
      <c r="K1048" s="135">
        <f t="shared" si="200"/>
        <v>0</v>
      </c>
      <c r="L1048" s="135" t="e">
        <f t="shared" si="201"/>
        <v>#REF!</v>
      </c>
      <c r="M1048" s="138" t="e">
        <f>IF(K1048-'!!!KATILIMCI LİSTESİ!!!'!#REF!&gt;0,'!!!KATILIMCI LİSTESİ!!!'!#REF!,K1048)</f>
        <v>#REF!</v>
      </c>
      <c r="N1048" s="135">
        <f t="shared" si="205"/>
        <v>309.375</v>
      </c>
      <c r="O1048" s="135">
        <f t="shared" si="206"/>
        <v>378.125</v>
      </c>
      <c r="P1048" s="139">
        <f t="shared" si="207"/>
        <v>7253.125</v>
      </c>
      <c r="Q1048" s="135">
        <f>'5-Banka Listesi'!G1049</f>
        <v>0</v>
      </c>
      <c r="R1048" s="140">
        <f t="shared" si="208"/>
        <v>6875</v>
      </c>
      <c r="S1048" s="140">
        <f t="shared" si="209"/>
        <v>154.68799999999999</v>
      </c>
      <c r="T1048" s="140">
        <f t="shared" si="210"/>
        <v>137.5</v>
      </c>
      <c r="U1048" s="135">
        <f t="shared" si="211"/>
        <v>7167.1880000000001</v>
      </c>
      <c r="V1048" s="132">
        <v>1044</v>
      </c>
    </row>
    <row r="1049" spans="2:22" ht="33.950000000000003" customHeight="1" x14ac:dyDescent="0.25">
      <c r="B1049" s="132">
        <v>1045</v>
      </c>
      <c r="C1049" s="133" t="str">
        <f>'!!!KATILIMCI LİSTESİ!!!'!B1046</f>
        <v>MUSTAFA EMİR BOZKURT</v>
      </c>
      <c r="D1049" s="134" t="str">
        <f>'!!!KATILIMCI LİSTESİ!!!'!C1046</f>
        <v>14084175516</v>
      </c>
      <c r="E1049" s="135">
        <f>'!!! VERİLER !!!'!C$1</f>
        <v>1375</v>
      </c>
      <c r="F1049" s="136">
        <f>'1-Devamsızlık Formu (Ek-4)'!AJ1051</f>
        <v>1</v>
      </c>
      <c r="G1049" s="135">
        <f>IF(AND('1-Devamsızlık Formu (Ek-4)'!D1051="",F1049&gt;0,'1-Devamsızlık Formu (Ek-4)'!AW1051="KASIM 2024"),(E1049*(F1049-1)+(666.75)),E1049*F1049)</f>
        <v>1375</v>
      </c>
      <c r="H1049" s="135">
        <f t="shared" si="202"/>
        <v>13.75</v>
      </c>
      <c r="I1049" s="141">
        <f t="shared" si="203"/>
        <v>13.75</v>
      </c>
      <c r="J1049" s="135">
        <f t="shared" si="204"/>
        <v>0</v>
      </c>
      <c r="K1049" s="135">
        <f t="shared" si="200"/>
        <v>0</v>
      </c>
      <c r="L1049" s="135" t="e">
        <f t="shared" si="201"/>
        <v>#REF!</v>
      </c>
      <c r="M1049" s="138" t="e">
        <f>IF(K1049-'!!!KATILIMCI LİSTESİ!!!'!#REF!&gt;0,'!!!KATILIMCI LİSTESİ!!!'!#REF!,K1049)</f>
        <v>#REF!</v>
      </c>
      <c r="N1049" s="135">
        <f t="shared" si="205"/>
        <v>61.875</v>
      </c>
      <c r="O1049" s="135">
        <f t="shared" si="206"/>
        <v>75.625</v>
      </c>
      <c r="P1049" s="139">
        <f t="shared" si="207"/>
        <v>1450.625</v>
      </c>
      <c r="Q1049" s="135">
        <f>'5-Banka Listesi'!G1050</f>
        <v>0</v>
      </c>
      <c r="R1049" s="140">
        <f t="shared" si="208"/>
        <v>1375</v>
      </c>
      <c r="S1049" s="140">
        <f t="shared" si="209"/>
        <v>30.937999999999999</v>
      </c>
      <c r="T1049" s="140">
        <f t="shared" si="210"/>
        <v>27.5</v>
      </c>
      <c r="U1049" s="135">
        <f t="shared" si="211"/>
        <v>1433.4380000000001</v>
      </c>
      <c r="V1049" s="132">
        <v>1045</v>
      </c>
    </row>
    <row r="1050" spans="2:22" ht="33.950000000000003" customHeight="1" x14ac:dyDescent="0.25">
      <c r="B1050" s="132">
        <v>1046</v>
      </c>
      <c r="C1050" s="133" t="str">
        <f>'!!!KATILIMCI LİSTESİ!!!'!B1047</f>
        <v>MUSTAFA EMRE KAYAR</v>
      </c>
      <c r="D1050" s="134" t="str">
        <f>'!!!KATILIMCI LİSTESİ!!!'!C1047</f>
        <v>10997273660</v>
      </c>
      <c r="E1050" s="135">
        <f>'!!! VERİLER !!!'!C$1</f>
        <v>1375</v>
      </c>
      <c r="F1050" s="136">
        <f>'1-Devamsızlık Formu (Ek-4)'!AJ1052</f>
        <v>14</v>
      </c>
      <c r="G1050" s="135">
        <f>IF(AND('1-Devamsızlık Formu (Ek-4)'!D1052="",F1050&gt;0,'1-Devamsızlık Formu (Ek-4)'!AW1052="KASIM 2024"),(E1050*(F1050-1)+(666.75)),E1050*F1050)</f>
        <v>19250</v>
      </c>
      <c r="H1050" s="135">
        <f t="shared" si="202"/>
        <v>192.5</v>
      </c>
      <c r="I1050" s="141">
        <f t="shared" si="203"/>
        <v>192.5</v>
      </c>
      <c r="J1050" s="135">
        <f t="shared" si="204"/>
        <v>0</v>
      </c>
      <c r="K1050" s="135">
        <f t="shared" si="200"/>
        <v>0</v>
      </c>
      <c r="L1050" s="135" t="e">
        <f t="shared" si="201"/>
        <v>#REF!</v>
      </c>
      <c r="M1050" s="138" t="e">
        <f>IF(K1050-'!!!KATILIMCI LİSTESİ!!!'!#REF!&gt;0,'!!!KATILIMCI LİSTESİ!!!'!#REF!,K1050)</f>
        <v>#REF!</v>
      </c>
      <c r="N1050" s="135">
        <f t="shared" si="205"/>
        <v>866.25</v>
      </c>
      <c r="O1050" s="135">
        <f t="shared" si="206"/>
        <v>1058.75</v>
      </c>
      <c r="P1050" s="139">
        <f t="shared" si="207"/>
        <v>20308.75</v>
      </c>
      <c r="Q1050" s="135">
        <f>'5-Banka Listesi'!G1051</f>
        <v>0</v>
      </c>
      <c r="R1050" s="140">
        <f t="shared" si="208"/>
        <v>19250</v>
      </c>
      <c r="S1050" s="140">
        <f t="shared" si="209"/>
        <v>433.125</v>
      </c>
      <c r="T1050" s="140">
        <f t="shared" si="210"/>
        <v>385</v>
      </c>
      <c r="U1050" s="135">
        <f t="shared" si="211"/>
        <v>20068.125</v>
      </c>
      <c r="V1050" s="132">
        <v>1046</v>
      </c>
    </row>
    <row r="1051" spans="2:22" ht="33.950000000000003" customHeight="1" x14ac:dyDescent="0.25">
      <c r="B1051" s="132">
        <v>1047</v>
      </c>
      <c r="C1051" s="133" t="str">
        <f>'!!!KATILIMCI LİSTESİ!!!'!B1048</f>
        <v>MUSTAFA EMRE OSANMAZ</v>
      </c>
      <c r="D1051" s="134" t="str">
        <f>'!!!KATILIMCI LİSTESİ!!!'!C1048</f>
        <v>11825243916</v>
      </c>
      <c r="E1051" s="135">
        <f>'!!! VERİLER !!!'!C$1</f>
        <v>1375</v>
      </c>
      <c r="F1051" s="136">
        <f>'1-Devamsızlık Formu (Ek-4)'!AJ1053</f>
        <v>14</v>
      </c>
      <c r="G1051" s="135">
        <f>IF(AND('1-Devamsızlık Formu (Ek-4)'!D1053="",F1051&gt;0,'1-Devamsızlık Formu (Ek-4)'!AW1053="KASIM 2024"),(E1051*(F1051-1)+(666.75)),E1051*F1051)</f>
        <v>19250</v>
      </c>
      <c r="H1051" s="135">
        <f t="shared" si="202"/>
        <v>192.5</v>
      </c>
      <c r="I1051" s="141">
        <f t="shared" si="203"/>
        <v>192.5</v>
      </c>
      <c r="J1051" s="135">
        <f t="shared" si="204"/>
        <v>0</v>
      </c>
      <c r="K1051" s="135">
        <f t="shared" si="200"/>
        <v>0</v>
      </c>
      <c r="L1051" s="135" t="e">
        <f t="shared" si="201"/>
        <v>#REF!</v>
      </c>
      <c r="M1051" s="138" t="e">
        <f>IF(K1051-'!!!KATILIMCI LİSTESİ!!!'!#REF!&gt;0,'!!!KATILIMCI LİSTESİ!!!'!#REF!,K1051)</f>
        <v>#REF!</v>
      </c>
      <c r="N1051" s="135">
        <f t="shared" si="205"/>
        <v>866.25</v>
      </c>
      <c r="O1051" s="135">
        <f t="shared" si="206"/>
        <v>1058.75</v>
      </c>
      <c r="P1051" s="139">
        <f t="shared" si="207"/>
        <v>20308.75</v>
      </c>
      <c r="Q1051" s="135">
        <f>'5-Banka Listesi'!G1052</f>
        <v>0</v>
      </c>
      <c r="R1051" s="140">
        <f t="shared" si="208"/>
        <v>19250</v>
      </c>
      <c r="S1051" s="140">
        <f t="shared" si="209"/>
        <v>433.125</v>
      </c>
      <c r="T1051" s="140">
        <f t="shared" si="210"/>
        <v>385</v>
      </c>
      <c r="U1051" s="135">
        <f t="shared" si="211"/>
        <v>20068.125</v>
      </c>
      <c r="V1051" s="132">
        <v>1047</v>
      </c>
    </row>
    <row r="1052" spans="2:22" ht="33.950000000000003" customHeight="1" x14ac:dyDescent="0.25">
      <c r="B1052" s="132">
        <v>1048</v>
      </c>
      <c r="C1052" s="133" t="str">
        <f>'!!!KATILIMCI LİSTESİ!!!'!B1049</f>
        <v>MUSTAFA KEMAL ÇELİK</v>
      </c>
      <c r="D1052" s="134" t="str">
        <f>'!!!KATILIMCI LİSTESİ!!!'!C1049</f>
        <v>20320966480</v>
      </c>
      <c r="E1052" s="135">
        <f>'!!! VERİLER !!!'!C$1</f>
        <v>1375</v>
      </c>
      <c r="F1052" s="136">
        <f>'1-Devamsızlık Formu (Ek-4)'!AJ1054</f>
        <v>14</v>
      </c>
      <c r="G1052" s="135">
        <f>IF(AND('1-Devamsızlık Formu (Ek-4)'!D1054="",F1052&gt;0,'1-Devamsızlık Formu (Ek-4)'!AW1054="KASIM 2024"),(E1052*(F1052-1)+(666.75)),E1052*F1052)</f>
        <v>19250</v>
      </c>
      <c r="H1052" s="135">
        <f t="shared" si="202"/>
        <v>192.5</v>
      </c>
      <c r="I1052" s="141">
        <f t="shared" si="203"/>
        <v>192.5</v>
      </c>
      <c r="J1052" s="135">
        <f t="shared" si="204"/>
        <v>0</v>
      </c>
      <c r="K1052" s="135">
        <f t="shared" si="200"/>
        <v>0</v>
      </c>
      <c r="L1052" s="135" t="e">
        <f t="shared" si="201"/>
        <v>#REF!</v>
      </c>
      <c r="M1052" s="138" t="e">
        <f>IF(K1052-'!!!KATILIMCI LİSTESİ!!!'!#REF!&gt;0,'!!!KATILIMCI LİSTESİ!!!'!#REF!,K1052)</f>
        <v>#REF!</v>
      </c>
      <c r="N1052" s="135">
        <f t="shared" si="205"/>
        <v>866.25</v>
      </c>
      <c r="O1052" s="135">
        <f t="shared" si="206"/>
        <v>1058.75</v>
      </c>
      <c r="P1052" s="139">
        <f t="shared" si="207"/>
        <v>20308.75</v>
      </c>
      <c r="Q1052" s="135">
        <f>'5-Banka Listesi'!G1053</f>
        <v>0</v>
      </c>
      <c r="R1052" s="140">
        <f t="shared" si="208"/>
        <v>19250</v>
      </c>
      <c r="S1052" s="140">
        <f t="shared" si="209"/>
        <v>433.125</v>
      </c>
      <c r="T1052" s="140">
        <f t="shared" si="210"/>
        <v>385</v>
      </c>
      <c r="U1052" s="135">
        <f t="shared" si="211"/>
        <v>20068.125</v>
      </c>
      <c r="V1052" s="132">
        <v>1048</v>
      </c>
    </row>
    <row r="1053" spans="2:22" ht="33.950000000000003" customHeight="1" x14ac:dyDescent="0.25">
      <c r="B1053" s="132">
        <v>1049</v>
      </c>
      <c r="C1053" s="133" t="str">
        <f>'!!!KATILIMCI LİSTESİ!!!'!B1050</f>
        <v>MUSTAFA KÜRŞAT BOZBAŞ</v>
      </c>
      <c r="D1053" s="134" t="str">
        <f>'!!!KATILIMCI LİSTESİ!!!'!C1050</f>
        <v>11972237844</v>
      </c>
      <c r="E1053" s="135">
        <f>'!!! VERİLER !!!'!C$1</f>
        <v>1375</v>
      </c>
      <c r="F1053" s="136">
        <f>'1-Devamsızlık Formu (Ek-4)'!AJ1055</f>
        <v>13</v>
      </c>
      <c r="G1053" s="135">
        <f>IF(AND('1-Devamsızlık Formu (Ek-4)'!D1055="",F1053&gt;0,'1-Devamsızlık Formu (Ek-4)'!AW1055="KASIM 2024"),(E1053*(F1053-1)+(666.75)),E1053*F1053)</f>
        <v>17875</v>
      </c>
      <c r="H1053" s="135">
        <f t="shared" si="202"/>
        <v>178.75</v>
      </c>
      <c r="I1053" s="141">
        <f t="shared" si="203"/>
        <v>178.75</v>
      </c>
      <c r="J1053" s="135">
        <f t="shared" si="204"/>
        <v>0</v>
      </c>
      <c r="K1053" s="135">
        <f t="shared" si="200"/>
        <v>0</v>
      </c>
      <c r="L1053" s="135" t="e">
        <f t="shared" si="201"/>
        <v>#REF!</v>
      </c>
      <c r="M1053" s="138" t="e">
        <f>IF(K1053-'!!!KATILIMCI LİSTESİ!!!'!#REF!&gt;0,'!!!KATILIMCI LİSTESİ!!!'!#REF!,K1053)</f>
        <v>#REF!</v>
      </c>
      <c r="N1053" s="135">
        <f t="shared" si="205"/>
        <v>804.375</v>
      </c>
      <c r="O1053" s="135">
        <f t="shared" si="206"/>
        <v>983.125</v>
      </c>
      <c r="P1053" s="139">
        <f t="shared" si="207"/>
        <v>18858.125</v>
      </c>
      <c r="Q1053" s="135">
        <f>'5-Banka Listesi'!G1054</f>
        <v>0</v>
      </c>
      <c r="R1053" s="140">
        <f t="shared" si="208"/>
        <v>17875</v>
      </c>
      <c r="S1053" s="140">
        <f t="shared" si="209"/>
        <v>402.18799999999999</v>
      </c>
      <c r="T1053" s="140">
        <f t="shared" si="210"/>
        <v>357.5</v>
      </c>
      <c r="U1053" s="135">
        <f t="shared" si="211"/>
        <v>18634.687999999998</v>
      </c>
      <c r="V1053" s="132">
        <v>1049</v>
      </c>
    </row>
    <row r="1054" spans="2:22" ht="33.950000000000003" customHeight="1" x14ac:dyDescent="0.25">
      <c r="B1054" s="132">
        <v>1050</v>
      </c>
      <c r="C1054" s="133" t="str">
        <f>'!!!KATILIMCI LİSTESİ!!!'!B1051</f>
        <v>MUSTAFA YUSUF ÖZEKŞİ</v>
      </c>
      <c r="D1054" s="134" t="str">
        <f>'!!!KATILIMCI LİSTESİ!!!'!C1051</f>
        <v>11687251630</v>
      </c>
      <c r="E1054" s="135">
        <f>'!!! VERİLER !!!'!C$1</f>
        <v>1375</v>
      </c>
      <c r="F1054" s="136">
        <f>'1-Devamsızlık Formu (Ek-4)'!AJ1056</f>
        <v>14</v>
      </c>
      <c r="G1054" s="135">
        <f>IF(AND('1-Devamsızlık Formu (Ek-4)'!D1056="",F1054&gt;0,'1-Devamsızlık Formu (Ek-4)'!AW1056="KASIM 2024"),(E1054*(F1054-1)+(666.75)),E1054*F1054)</f>
        <v>19250</v>
      </c>
      <c r="H1054" s="135">
        <f t="shared" si="202"/>
        <v>192.5</v>
      </c>
      <c r="I1054" s="141">
        <f t="shared" si="203"/>
        <v>192.5</v>
      </c>
      <c r="J1054" s="135">
        <f t="shared" si="204"/>
        <v>0</v>
      </c>
      <c r="K1054" s="135">
        <f t="shared" si="200"/>
        <v>0</v>
      </c>
      <c r="L1054" s="135" t="e">
        <f t="shared" si="201"/>
        <v>#REF!</v>
      </c>
      <c r="M1054" s="138" t="e">
        <f>IF(K1054-'!!!KATILIMCI LİSTESİ!!!'!#REF!&gt;0,'!!!KATILIMCI LİSTESİ!!!'!#REF!,K1054)</f>
        <v>#REF!</v>
      </c>
      <c r="N1054" s="135">
        <f t="shared" si="205"/>
        <v>866.25</v>
      </c>
      <c r="O1054" s="135">
        <f t="shared" si="206"/>
        <v>1058.75</v>
      </c>
      <c r="P1054" s="139">
        <f t="shared" si="207"/>
        <v>20308.75</v>
      </c>
      <c r="Q1054" s="135">
        <f>'5-Banka Listesi'!G1055</f>
        <v>0</v>
      </c>
      <c r="R1054" s="140">
        <f t="shared" si="208"/>
        <v>19250</v>
      </c>
      <c r="S1054" s="140">
        <f t="shared" si="209"/>
        <v>433.125</v>
      </c>
      <c r="T1054" s="140">
        <f t="shared" si="210"/>
        <v>385</v>
      </c>
      <c r="U1054" s="135">
        <f t="shared" si="211"/>
        <v>20068.125</v>
      </c>
      <c r="V1054" s="132">
        <v>1050</v>
      </c>
    </row>
    <row r="1055" spans="2:22" ht="33.950000000000003" customHeight="1" x14ac:dyDescent="0.25">
      <c r="B1055" s="132">
        <v>1051</v>
      </c>
      <c r="C1055" s="133" t="str">
        <f>'!!!KATILIMCI LİSTESİ!!!'!B1052</f>
        <v>MUTLU DEMİRBİLEN</v>
      </c>
      <c r="D1055" s="134" t="str">
        <f>'!!!KATILIMCI LİSTESİ!!!'!C1052</f>
        <v>11489105278</v>
      </c>
      <c r="E1055" s="135">
        <f>'!!! VERİLER !!!'!C$1</f>
        <v>1375</v>
      </c>
      <c r="F1055" s="136">
        <f>'1-Devamsızlık Formu (Ek-4)'!AJ1057</f>
        <v>12</v>
      </c>
      <c r="G1055" s="135">
        <f>IF(AND('1-Devamsızlık Formu (Ek-4)'!D1057="",F1055&gt;0,'1-Devamsızlık Formu (Ek-4)'!AW1057="KASIM 2024"),(E1055*(F1055-1)+(666.75)),E1055*F1055)</f>
        <v>16500</v>
      </c>
      <c r="H1055" s="135">
        <f t="shared" si="202"/>
        <v>165</v>
      </c>
      <c r="I1055" s="141">
        <f t="shared" si="203"/>
        <v>165</v>
      </c>
      <c r="J1055" s="135">
        <f t="shared" si="204"/>
        <v>0</v>
      </c>
      <c r="K1055" s="135">
        <f t="shared" si="200"/>
        <v>0</v>
      </c>
      <c r="L1055" s="135" t="e">
        <f t="shared" si="201"/>
        <v>#REF!</v>
      </c>
      <c r="M1055" s="138" t="e">
        <f>IF(K1055-'!!!KATILIMCI LİSTESİ!!!'!#REF!&gt;0,'!!!KATILIMCI LİSTESİ!!!'!#REF!,K1055)</f>
        <v>#REF!</v>
      </c>
      <c r="N1055" s="135">
        <f t="shared" si="205"/>
        <v>742.5</v>
      </c>
      <c r="O1055" s="135">
        <f t="shared" si="206"/>
        <v>907.5</v>
      </c>
      <c r="P1055" s="139">
        <f t="shared" si="207"/>
        <v>17407.5</v>
      </c>
      <c r="Q1055" s="135">
        <f>'5-Banka Listesi'!G1056</f>
        <v>0</v>
      </c>
      <c r="R1055" s="140">
        <f t="shared" si="208"/>
        <v>16500</v>
      </c>
      <c r="S1055" s="140">
        <f t="shared" si="209"/>
        <v>371.25</v>
      </c>
      <c r="T1055" s="140">
        <f t="shared" si="210"/>
        <v>330</v>
      </c>
      <c r="U1055" s="135">
        <f t="shared" si="211"/>
        <v>17201.25</v>
      </c>
      <c r="V1055" s="132">
        <v>1051</v>
      </c>
    </row>
    <row r="1056" spans="2:22" ht="33.950000000000003" customHeight="1" x14ac:dyDescent="0.25">
      <c r="B1056" s="132">
        <v>1052</v>
      </c>
      <c r="C1056" s="133" t="str">
        <f>'!!!KATILIMCI LİSTESİ!!!'!B1053</f>
        <v>NADİRE BİRİCİK</v>
      </c>
      <c r="D1056" s="134" t="str">
        <f>'!!!KATILIMCI LİSTESİ!!!'!C1053</f>
        <v>18749093214</v>
      </c>
      <c r="E1056" s="135">
        <f>'!!! VERİLER !!!'!C$1</f>
        <v>1375</v>
      </c>
      <c r="F1056" s="136">
        <f>'1-Devamsızlık Formu (Ek-4)'!AJ1058</f>
        <v>8</v>
      </c>
      <c r="G1056" s="135">
        <f>IF(AND('1-Devamsızlık Formu (Ek-4)'!D1058="",F1056&gt;0,'1-Devamsızlık Formu (Ek-4)'!AW1058="KASIM 2024"),(E1056*(F1056-1)+(666.75)),E1056*F1056)</f>
        <v>11000</v>
      </c>
      <c r="H1056" s="135">
        <f t="shared" si="202"/>
        <v>110</v>
      </c>
      <c r="I1056" s="141">
        <f t="shared" si="203"/>
        <v>110</v>
      </c>
      <c r="J1056" s="135">
        <f t="shared" si="204"/>
        <v>0</v>
      </c>
      <c r="K1056" s="135">
        <f t="shared" si="200"/>
        <v>0</v>
      </c>
      <c r="L1056" s="135" t="e">
        <f t="shared" si="201"/>
        <v>#REF!</v>
      </c>
      <c r="M1056" s="138" t="e">
        <f>IF(K1056-'!!!KATILIMCI LİSTESİ!!!'!#REF!&gt;0,'!!!KATILIMCI LİSTESİ!!!'!#REF!,K1056)</f>
        <v>#REF!</v>
      </c>
      <c r="N1056" s="135">
        <f t="shared" si="205"/>
        <v>495</v>
      </c>
      <c r="O1056" s="135">
        <f t="shared" si="206"/>
        <v>605</v>
      </c>
      <c r="P1056" s="139">
        <f t="shared" si="207"/>
        <v>11605</v>
      </c>
      <c r="Q1056" s="135">
        <f>'5-Banka Listesi'!G1057</f>
        <v>0</v>
      </c>
      <c r="R1056" s="140">
        <f t="shared" si="208"/>
        <v>11000</v>
      </c>
      <c r="S1056" s="140">
        <f t="shared" si="209"/>
        <v>247.5</v>
      </c>
      <c r="T1056" s="140">
        <f t="shared" si="210"/>
        <v>220</v>
      </c>
      <c r="U1056" s="135">
        <f t="shared" si="211"/>
        <v>11467.5</v>
      </c>
      <c r="V1056" s="132">
        <v>1052</v>
      </c>
    </row>
    <row r="1057" spans="2:22" ht="33.950000000000003" customHeight="1" x14ac:dyDescent="0.25">
      <c r="B1057" s="132">
        <v>1053</v>
      </c>
      <c r="C1057" s="133" t="str">
        <f>'!!!KATILIMCI LİSTESİ!!!'!B1054</f>
        <v>NAGEHAN TUNÇ</v>
      </c>
      <c r="D1057" s="134" t="str">
        <f>'!!!KATILIMCI LİSTESİ!!!'!C1054</f>
        <v>16618212018</v>
      </c>
      <c r="E1057" s="135">
        <f>'!!! VERİLER !!!'!C$1</f>
        <v>1375</v>
      </c>
      <c r="F1057" s="136">
        <f>'1-Devamsızlık Formu (Ek-4)'!AJ1059</f>
        <v>14</v>
      </c>
      <c r="G1057" s="135">
        <f>IF(AND('1-Devamsızlık Formu (Ek-4)'!D1059="",F1057&gt;0,'1-Devamsızlık Formu (Ek-4)'!AW1059="KASIM 2024"),(E1057*(F1057-1)+(666.75)),E1057*F1057)</f>
        <v>19250</v>
      </c>
      <c r="H1057" s="135">
        <f t="shared" si="202"/>
        <v>192.5</v>
      </c>
      <c r="I1057" s="141">
        <f t="shared" si="203"/>
        <v>192.5</v>
      </c>
      <c r="J1057" s="135">
        <f t="shared" si="204"/>
        <v>0</v>
      </c>
      <c r="K1057" s="135">
        <f t="shared" si="200"/>
        <v>0</v>
      </c>
      <c r="L1057" s="135" t="e">
        <f t="shared" si="201"/>
        <v>#REF!</v>
      </c>
      <c r="M1057" s="138" t="e">
        <f>IF(K1057-'!!!KATILIMCI LİSTESİ!!!'!#REF!&gt;0,'!!!KATILIMCI LİSTESİ!!!'!#REF!,K1057)</f>
        <v>#REF!</v>
      </c>
      <c r="N1057" s="135">
        <f t="shared" si="205"/>
        <v>866.25</v>
      </c>
      <c r="O1057" s="135">
        <f t="shared" si="206"/>
        <v>1058.75</v>
      </c>
      <c r="P1057" s="139">
        <f t="shared" si="207"/>
        <v>20308.75</v>
      </c>
      <c r="Q1057" s="135">
        <f>'5-Banka Listesi'!G1058</f>
        <v>0</v>
      </c>
      <c r="R1057" s="140">
        <f t="shared" si="208"/>
        <v>19250</v>
      </c>
      <c r="S1057" s="140">
        <f t="shared" si="209"/>
        <v>433.125</v>
      </c>
      <c r="T1057" s="140">
        <f t="shared" si="210"/>
        <v>385</v>
      </c>
      <c r="U1057" s="135">
        <f t="shared" si="211"/>
        <v>20068.125</v>
      </c>
      <c r="V1057" s="132">
        <v>1053</v>
      </c>
    </row>
    <row r="1058" spans="2:22" ht="33.950000000000003" customHeight="1" x14ac:dyDescent="0.25">
      <c r="B1058" s="132">
        <v>1054</v>
      </c>
      <c r="C1058" s="133" t="str">
        <f>'!!!KATILIMCI LİSTESİ!!!'!B1055</f>
        <v>NALİN SOYSAL</v>
      </c>
      <c r="D1058" s="134" t="str">
        <f>'!!!KATILIMCI LİSTESİ!!!'!C1055</f>
        <v>12182804062</v>
      </c>
      <c r="E1058" s="135">
        <f>'!!! VERİLER !!!'!C$1</f>
        <v>1375</v>
      </c>
      <c r="F1058" s="136">
        <f>'1-Devamsızlık Formu (Ek-4)'!AJ1060</f>
        <v>14</v>
      </c>
      <c r="G1058" s="135">
        <f>IF(AND('1-Devamsızlık Formu (Ek-4)'!D1060="",F1058&gt;0,'1-Devamsızlık Formu (Ek-4)'!AW1060="KASIM 2024"),(E1058*(F1058-1)+(666.75)),E1058*F1058)</f>
        <v>19250</v>
      </c>
      <c r="H1058" s="135">
        <f t="shared" si="202"/>
        <v>192.5</v>
      </c>
      <c r="I1058" s="141">
        <f t="shared" si="203"/>
        <v>192.5</v>
      </c>
      <c r="J1058" s="135">
        <f t="shared" si="204"/>
        <v>0</v>
      </c>
      <c r="K1058" s="135">
        <f t="shared" si="200"/>
        <v>0</v>
      </c>
      <c r="L1058" s="135" t="e">
        <f t="shared" si="201"/>
        <v>#REF!</v>
      </c>
      <c r="M1058" s="138" t="e">
        <f>IF(K1058-'!!!KATILIMCI LİSTESİ!!!'!#REF!&gt;0,'!!!KATILIMCI LİSTESİ!!!'!#REF!,K1058)</f>
        <v>#REF!</v>
      </c>
      <c r="N1058" s="135">
        <f t="shared" si="205"/>
        <v>866.25</v>
      </c>
      <c r="O1058" s="135">
        <f t="shared" si="206"/>
        <v>1058.75</v>
      </c>
      <c r="P1058" s="139">
        <f t="shared" si="207"/>
        <v>20308.75</v>
      </c>
      <c r="Q1058" s="135">
        <f>'5-Banka Listesi'!G1059</f>
        <v>0</v>
      </c>
      <c r="R1058" s="140">
        <f t="shared" si="208"/>
        <v>19250</v>
      </c>
      <c r="S1058" s="140">
        <f t="shared" si="209"/>
        <v>433.125</v>
      </c>
      <c r="T1058" s="140">
        <f t="shared" si="210"/>
        <v>385</v>
      </c>
      <c r="U1058" s="135">
        <f t="shared" si="211"/>
        <v>20068.125</v>
      </c>
      <c r="V1058" s="132">
        <v>1054</v>
      </c>
    </row>
    <row r="1059" spans="2:22" ht="33.950000000000003" customHeight="1" x14ac:dyDescent="0.25">
      <c r="B1059" s="132">
        <v>1055</v>
      </c>
      <c r="C1059" s="133" t="str">
        <f>'!!!KATILIMCI LİSTESİ!!!'!B1056</f>
        <v>NARİN KIZMAZ</v>
      </c>
      <c r="D1059" s="134" t="str">
        <f>'!!!KATILIMCI LİSTESİ!!!'!C1056</f>
        <v>56071543618</v>
      </c>
      <c r="E1059" s="135">
        <f>'!!! VERİLER !!!'!C$1</f>
        <v>1375</v>
      </c>
      <c r="F1059" s="136">
        <f>'1-Devamsızlık Formu (Ek-4)'!AJ1061</f>
        <v>14</v>
      </c>
      <c r="G1059" s="135">
        <f>IF(AND('1-Devamsızlık Formu (Ek-4)'!D1061="",F1059&gt;0,'1-Devamsızlık Formu (Ek-4)'!AW1061="KASIM 2024"),(E1059*(F1059-1)+(666.75)),E1059*F1059)</f>
        <v>19250</v>
      </c>
      <c r="H1059" s="135">
        <f t="shared" si="202"/>
        <v>192.5</v>
      </c>
      <c r="I1059" s="141">
        <f t="shared" si="203"/>
        <v>192.5</v>
      </c>
      <c r="J1059" s="135">
        <f t="shared" si="204"/>
        <v>0</v>
      </c>
      <c r="K1059" s="135">
        <f t="shared" si="200"/>
        <v>0</v>
      </c>
      <c r="L1059" s="135" t="e">
        <f t="shared" si="201"/>
        <v>#REF!</v>
      </c>
      <c r="M1059" s="138" t="e">
        <f>IF(K1059-'!!!KATILIMCI LİSTESİ!!!'!#REF!&gt;0,'!!!KATILIMCI LİSTESİ!!!'!#REF!,K1059)</f>
        <v>#REF!</v>
      </c>
      <c r="N1059" s="135">
        <f t="shared" si="205"/>
        <v>866.25</v>
      </c>
      <c r="O1059" s="135">
        <f t="shared" si="206"/>
        <v>1058.75</v>
      </c>
      <c r="P1059" s="139">
        <f t="shared" si="207"/>
        <v>20308.75</v>
      </c>
      <c r="Q1059" s="135">
        <f>'5-Banka Listesi'!G1060</f>
        <v>0</v>
      </c>
      <c r="R1059" s="140">
        <f t="shared" si="208"/>
        <v>19250</v>
      </c>
      <c r="S1059" s="140">
        <f t="shared" si="209"/>
        <v>433.125</v>
      </c>
      <c r="T1059" s="140">
        <f t="shared" si="210"/>
        <v>385</v>
      </c>
      <c r="U1059" s="135">
        <f t="shared" si="211"/>
        <v>20068.125</v>
      </c>
      <c r="V1059" s="132">
        <v>1055</v>
      </c>
    </row>
    <row r="1060" spans="2:22" ht="33.950000000000003" customHeight="1" x14ac:dyDescent="0.25">
      <c r="B1060" s="132">
        <v>1056</v>
      </c>
      <c r="C1060" s="133" t="str">
        <f>'!!!KATILIMCI LİSTESİ!!!'!B1057</f>
        <v>NAŞİDE BAYRAKÇI</v>
      </c>
      <c r="D1060" s="134" t="str">
        <f>'!!!KATILIMCI LİSTESİ!!!'!C1057</f>
        <v>35710503510</v>
      </c>
      <c r="E1060" s="135">
        <f>'!!! VERİLER !!!'!C$1</f>
        <v>1375</v>
      </c>
      <c r="F1060" s="136">
        <f>'1-Devamsızlık Formu (Ek-4)'!AJ1062</f>
        <v>14</v>
      </c>
      <c r="G1060" s="135">
        <f>IF(AND('1-Devamsızlık Formu (Ek-4)'!D1062="",F1060&gt;0,'1-Devamsızlık Formu (Ek-4)'!AW1062="KASIM 2024"),(E1060*(F1060-1)+(666.75)),E1060*F1060)</f>
        <v>19250</v>
      </c>
      <c r="H1060" s="135">
        <f t="shared" si="202"/>
        <v>192.5</v>
      </c>
      <c r="I1060" s="141">
        <f t="shared" si="203"/>
        <v>192.5</v>
      </c>
      <c r="J1060" s="135">
        <f t="shared" si="204"/>
        <v>0</v>
      </c>
      <c r="K1060" s="135">
        <f t="shared" ref="K1060:K1123" si="212">J1060*0.15</f>
        <v>0</v>
      </c>
      <c r="L1060" s="135" t="e">
        <f t="shared" ref="L1060:L1123" si="213">ROUND(K1060-M1060,2)</f>
        <v>#REF!</v>
      </c>
      <c r="M1060" s="138" t="e">
        <f>IF(K1060-'!!!KATILIMCI LİSTESİ!!!'!#REF!&gt;0,'!!!KATILIMCI LİSTESİ!!!'!#REF!,K1060)</f>
        <v>#REF!</v>
      </c>
      <c r="N1060" s="135">
        <f t="shared" si="205"/>
        <v>866.25</v>
      </c>
      <c r="O1060" s="135">
        <f t="shared" si="206"/>
        <v>1058.75</v>
      </c>
      <c r="P1060" s="139">
        <f t="shared" si="207"/>
        <v>20308.75</v>
      </c>
      <c r="Q1060" s="135">
        <f>'5-Banka Listesi'!G1061</f>
        <v>0</v>
      </c>
      <c r="R1060" s="140">
        <f t="shared" si="208"/>
        <v>19250</v>
      </c>
      <c r="S1060" s="140">
        <f t="shared" si="209"/>
        <v>433.125</v>
      </c>
      <c r="T1060" s="140">
        <f t="shared" si="210"/>
        <v>385</v>
      </c>
      <c r="U1060" s="135">
        <f t="shared" si="211"/>
        <v>20068.125</v>
      </c>
      <c r="V1060" s="132">
        <v>1056</v>
      </c>
    </row>
    <row r="1061" spans="2:22" ht="33.950000000000003" customHeight="1" x14ac:dyDescent="0.25">
      <c r="B1061" s="132">
        <v>1057</v>
      </c>
      <c r="C1061" s="133" t="str">
        <f>'!!!KATILIMCI LİSTESİ!!!'!B1058</f>
        <v>NAZ NACAK</v>
      </c>
      <c r="D1061" s="134" t="str">
        <f>'!!!KATILIMCI LİSTESİ!!!'!C1058</f>
        <v>16115887412</v>
      </c>
      <c r="E1061" s="135">
        <f>'!!! VERİLER !!!'!C$1</f>
        <v>1375</v>
      </c>
      <c r="F1061" s="136">
        <f>'1-Devamsızlık Formu (Ek-4)'!AJ1063</f>
        <v>14</v>
      </c>
      <c r="G1061" s="135">
        <f>IF(AND('1-Devamsızlık Formu (Ek-4)'!D1063="",F1061&gt;0,'1-Devamsızlık Formu (Ek-4)'!AW1063="KASIM 2024"),(E1061*(F1061-1)+(666.75)),E1061*F1061)</f>
        <v>19250</v>
      </c>
      <c r="H1061" s="135">
        <f t="shared" si="202"/>
        <v>192.5</v>
      </c>
      <c r="I1061" s="141">
        <f t="shared" si="203"/>
        <v>192.5</v>
      </c>
      <c r="J1061" s="135">
        <f t="shared" si="204"/>
        <v>0</v>
      </c>
      <c r="K1061" s="135">
        <f t="shared" si="212"/>
        <v>0</v>
      </c>
      <c r="L1061" s="135" t="e">
        <f t="shared" si="213"/>
        <v>#REF!</v>
      </c>
      <c r="M1061" s="138" t="e">
        <f>IF(K1061-'!!!KATILIMCI LİSTESİ!!!'!#REF!&gt;0,'!!!KATILIMCI LİSTESİ!!!'!#REF!,K1061)</f>
        <v>#REF!</v>
      </c>
      <c r="N1061" s="135">
        <f t="shared" si="205"/>
        <v>866.25</v>
      </c>
      <c r="O1061" s="135">
        <f t="shared" si="206"/>
        <v>1058.75</v>
      </c>
      <c r="P1061" s="139">
        <f t="shared" si="207"/>
        <v>20308.75</v>
      </c>
      <c r="Q1061" s="135">
        <f>'5-Banka Listesi'!G1062</f>
        <v>0</v>
      </c>
      <c r="R1061" s="140">
        <f t="shared" si="208"/>
        <v>19250</v>
      </c>
      <c r="S1061" s="140">
        <f t="shared" si="209"/>
        <v>433.125</v>
      </c>
      <c r="T1061" s="140">
        <f t="shared" si="210"/>
        <v>385</v>
      </c>
      <c r="U1061" s="135">
        <f t="shared" si="211"/>
        <v>20068.125</v>
      </c>
      <c r="V1061" s="132">
        <v>1057</v>
      </c>
    </row>
    <row r="1062" spans="2:22" ht="33.950000000000003" customHeight="1" x14ac:dyDescent="0.25">
      <c r="B1062" s="132">
        <v>1058</v>
      </c>
      <c r="C1062" s="133" t="str">
        <f>'!!!KATILIMCI LİSTESİ!!!'!B1059</f>
        <v>NAZDAR ÖZBEY</v>
      </c>
      <c r="D1062" s="134" t="str">
        <f>'!!!KATILIMCI LİSTESİ!!!'!C1059</f>
        <v>11708343658</v>
      </c>
      <c r="E1062" s="135">
        <f>'!!! VERİLER !!!'!C$1</f>
        <v>1375</v>
      </c>
      <c r="F1062" s="136">
        <f>'1-Devamsızlık Formu (Ek-4)'!AJ1064</f>
        <v>14</v>
      </c>
      <c r="G1062" s="135">
        <f>IF(AND('1-Devamsızlık Formu (Ek-4)'!D1064="",F1062&gt;0,'1-Devamsızlık Formu (Ek-4)'!AW1064="KASIM 2024"),(E1062*(F1062-1)+(666.75)),E1062*F1062)</f>
        <v>19250</v>
      </c>
      <c r="H1062" s="135">
        <f t="shared" si="202"/>
        <v>192.5</v>
      </c>
      <c r="I1062" s="141">
        <f t="shared" si="203"/>
        <v>192.5</v>
      </c>
      <c r="J1062" s="135">
        <f t="shared" si="204"/>
        <v>0</v>
      </c>
      <c r="K1062" s="135">
        <f t="shared" si="212"/>
        <v>0</v>
      </c>
      <c r="L1062" s="135" t="e">
        <f t="shared" si="213"/>
        <v>#REF!</v>
      </c>
      <c r="M1062" s="138" t="e">
        <f>IF(K1062-'!!!KATILIMCI LİSTESİ!!!'!#REF!&gt;0,'!!!KATILIMCI LİSTESİ!!!'!#REF!,K1062)</f>
        <v>#REF!</v>
      </c>
      <c r="N1062" s="135">
        <f t="shared" si="205"/>
        <v>866.25</v>
      </c>
      <c r="O1062" s="135">
        <f t="shared" si="206"/>
        <v>1058.75</v>
      </c>
      <c r="P1062" s="139">
        <f t="shared" si="207"/>
        <v>20308.75</v>
      </c>
      <c r="Q1062" s="135">
        <f>'5-Banka Listesi'!G1063</f>
        <v>0</v>
      </c>
      <c r="R1062" s="140">
        <f t="shared" si="208"/>
        <v>19250</v>
      </c>
      <c r="S1062" s="140">
        <f t="shared" si="209"/>
        <v>433.125</v>
      </c>
      <c r="T1062" s="140">
        <f t="shared" si="210"/>
        <v>385</v>
      </c>
      <c r="U1062" s="135">
        <f t="shared" si="211"/>
        <v>20068.125</v>
      </c>
      <c r="V1062" s="132">
        <v>1058</v>
      </c>
    </row>
    <row r="1063" spans="2:22" ht="33.950000000000003" customHeight="1" x14ac:dyDescent="0.25">
      <c r="B1063" s="132">
        <v>1059</v>
      </c>
      <c r="C1063" s="133" t="str">
        <f>'!!!KATILIMCI LİSTESİ!!!'!B1060</f>
        <v>NAZİFE TAŞDEMİR</v>
      </c>
      <c r="D1063" s="134" t="str">
        <f>'!!!KATILIMCI LİSTESİ!!!'!C1060</f>
        <v>32785536368</v>
      </c>
      <c r="E1063" s="135">
        <f>'!!! VERİLER !!!'!C$1</f>
        <v>1375</v>
      </c>
      <c r="F1063" s="136">
        <f>'1-Devamsızlık Formu (Ek-4)'!AJ1065</f>
        <v>14</v>
      </c>
      <c r="G1063" s="135">
        <f>IF(AND('1-Devamsızlık Formu (Ek-4)'!D1065="",F1063&gt;0,'1-Devamsızlık Formu (Ek-4)'!AW1065="KASIM 2024"),(E1063*(F1063-1)+(666.75)),E1063*F1063)</f>
        <v>19250</v>
      </c>
      <c r="H1063" s="135">
        <f t="shared" si="202"/>
        <v>192.5</v>
      </c>
      <c r="I1063" s="141">
        <f t="shared" si="203"/>
        <v>192.5</v>
      </c>
      <c r="J1063" s="135">
        <f t="shared" si="204"/>
        <v>0</v>
      </c>
      <c r="K1063" s="135">
        <f t="shared" si="212"/>
        <v>0</v>
      </c>
      <c r="L1063" s="135" t="e">
        <f t="shared" si="213"/>
        <v>#REF!</v>
      </c>
      <c r="M1063" s="138" t="e">
        <f>IF(K1063-'!!!KATILIMCI LİSTESİ!!!'!#REF!&gt;0,'!!!KATILIMCI LİSTESİ!!!'!#REF!,K1063)</f>
        <v>#REF!</v>
      </c>
      <c r="N1063" s="135">
        <f t="shared" si="205"/>
        <v>866.25</v>
      </c>
      <c r="O1063" s="135">
        <f t="shared" si="206"/>
        <v>1058.75</v>
      </c>
      <c r="P1063" s="139">
        <f t="shared" si="207"/>
        <v>20308.75</v>
      </c>
      <c r="Q1063" s="135">
        <f>'5-Banka Listesi'!G1064</f>
        <v>0</v>
      </c>
      <c r="R1063" s="140">
        <f t="shared" si="208"/>
        <v>19250</v>
      </c>
      <c r="S1063" s="140">
        <f t="shared" si="209"/>
        <v>433.125</v>
      </c>
      <c r="T1063" s="140">
        <f t="shared" si="210"/>
        <v>385</v>
      </c>
      <c r="U1063" s="135">
        <f t="shared" si="211"/>
        <v>20068.125</v>
      </c>
      <c r="V1063" s="132">
        <v>1059</v>
      </c>
    </row>
    <row r="1064" spans="2:22" ht="33.950000000000003" customHeight="1" x14ac:dyDescent="0.25">
      <c r="B1064" s="132">
        <v>1060</v>
      </c>
      <c r="C1064" s="133" t="str">
        <f>'!!!KATILIMCI LİSTESİ!!!'!B1061</f>
        <v>NAZLI ÇETİN</v>
      </c>
      <c r="D1064" s="134" t="str">
        <f>'!!!KATILIMCI LİSTESİ!!!'!C1061</f>
        <v>13226972372</v>
      </c>
      <c r="E1064" s="135">
        <f>'!!! VERİLER !!!'!C$1</f>
        <v>1375</v>
      </c>
      <c r="F1064" s="136">
        <f>'1-Devamsızlık Formu (Ek-4)'!AJ1066</f>
        <v>3</v>
      </c>
      <c r="G1064" s="135">
        <f>IF(AND('1-Devamsızlık Formu (Ek-4)'!D1066="",F1064&gt;0,'1-Devamsızlık Formu (Ek-4)'!AW1066="KASIM 2024"),(E1064*(F1064-1)+(666.75)),E1064*F1064)</f>
        <v>4125</v>
      </c>
      <c r="H1064" s="135">
        <f t="shared" si="202"/>
        <v>41.25</v>
      </c>
      <c r="I1064" s="141">
        <f t="shared" si="203"/>
        <v>41.25</v>
      </c>
      <c r="J1064" s="135">
        <f t="shared" si="204"/>
        <v>0</v>
      </c>
      <c r="K1064" s="135">
        <f t="shared" si="212"/>
        <v>0</v>
      </c>
      <c r="L1064" s="135" t="e">
        <f t="shared" si="213"/>
        <v>#REF!</v>
      </c>
      <c r="M1064" s="138" t="e">
        <f>IF(K1064-'!!!KATILIMCI LİSTESİ!!!'!#REF!&gt;0,'!!!KATILIMCI LİSTESİ!!!'!#REF!,K1064)</f>
        <v>#REF!</v>
      </c>
      <c r="N1064" s="135">
        <f t="shared" si="205"/>
        <v>185.625</v>
      </c>
      <c r="O1064" s="135">
        <f t="shared" si="206"/>
        <v>226.875</v>
      </c>
      <c r="P1064" s="139">
        <f t="shared" si="207"/>
        <v>4351.875</v>
      </c>
      <c r="Q1064" s="135">
        <f>'5-Banka Listesi'!G1065</f>
        <v>0</v>
      </c>
      <c r="R1064" s="140">
        <f t="shared" si="208"/>
        <v>4125</v>
      </c>
      <c r="S1064" s="140">
        <f t="shared" si="209"/>
        <v>92.813000000000002</v>
      </c>
      <c r="T1064" s="140">
        <f t="shared" si="210"/>
        <v>82.5</v>
      </c>
      <c r="U1064" s="135">
        <f t="shared" si="211"/>
        <v>4300.3130000000001</v>
      </c>
      <c r="V1064" s="132">
        <v>1060</v>
      </c>
    </row>
    <row r="1065" spans="2:22" ht="33.950000000000003" customHeight="1" x14ac:dyDescent="0.25">
      <c r="B1065" s="132">
        <v>1061</v>
      </c>
      <c r="C1065" s="133" t="str">
        <f>'!!!KATILIMCI LİSTESİ!!!'!B1062</f>
        <v>NAZLI KAYA</v>
      </c>
      <c r="D1065" s="134" t="str">
        <f>'!!!KATILIMCI LİSTESİ!!!'!C1062</f>
        <v>13637166834</v>
      </c>
      <c r="E1065" s="135">
        <f>'!!! VERİLER !!!'!C$1</f>
        <v>1375</v>
      </c>
      <c r="F1065" s="136">
        <f>'1-Devamsızlık Formu (Ek-4)'!AJ1067</f>
        <v>14</v>
      </c>
      <c r="G1065" s="135">
        <f>IF(AND('1-Devamsızlık Formu (Ek-4)'!D1067="",F1065&gt;0,'1-Devamsızlık Formu (Ek-4)'!AW1067="KASIM 2024"),(E1065*(F1065-1)+(666.75)),E1065*F1065)</f>
        <v>19250</v>
      </c>
      <c r="H1065" s="135">
        <f t="shared" si="202"/>
        <v>192.5</v>
      </c>
      <c r="I1065" s="141">
        <f t="shared" si="203"/>
        <v>192.5</v>
      </c>
      <c r="J1065" s="135">
        <f t="shared" si="204"/>
        <v>0</v>
      </c>
      <c r="K1065" s="135">
        <f t="shared" si="212"/>
        <v>0</v>
      </c>
      <c r="L1065" s="135" t="e">
        <f t="shared" si="213"/>
        <v>#REF!</v>
      </c>
      <c r="M1065" s="138" t="e">
        <f>IF(K1065-'!!!KATILIMCI LİSTESİ!!!'!#REF!&gt;0,'!!!KATILIMCI LİSTESİ!!!'!#REF!,K1065)</f>
        <v>#REF!</v>
      </c>
      <c r="N1065" s="135">
        <f t="shared" si="205"/>
        <v>866.25</v>
      </c>
      <c r="O1065" s="135">
        <f t="shared" si="206"/>
        <v>1058.75</v>
      </c>
      <c r="P1065" s="139">
        <f t="shared" si="207"/>
        <v>20308.75</v>
      </c>
      <c r="Q1065" s="135">
        <f>'5-Banka Listesi'!G1066</f>
        <v>0</v>
      </c>
      <c r="R1065" s="140">
        <f t="shared" si="208"/>
        <v>19250</v>
      </c>
      <c r="S1065" s="140">
        <f t="shared" si="209"/>
        <v>433.125</v>
      </c>
      <c r="T1065" s="140">
        <f t="shared" si="210"/>
        <v>385</v>
      </c>
      <c r="U1065" s="135">
        <f t="shared" si="211"/>
        <v>20068.125</v>
      </c>
      <c r="V1065" s="132">
        <v>1061</v>
      </c>
    </row>
    <row r="1066" spans="2:22" ht="33.950000000000003" customHeight="1" x14ac:dyDescent="0.25">
      <c r="B1066" s="132">
        <v>1062</v>
      </c>
      <c r="C1066" s="133" t="str">
        <f>'!!!KATILIMCI LİSTESİ!!!'!B1063</f>
        <v>NAZLI TERLEMEZ</v>
      </c>
      <c r="D1066" s="134" t="str">
        <f>'!!!KATILIMCI LİSTESİ!!!'!C1063</f>
        <v>15629123436</v>
      </c>
      <c r="E1066" s="135">
        <f>'!!! VERİLER !!!'!C$1</f>
        <v>1375</v>
      </c>
      <c r="F1066" s="136">
        <f>'1-Devamsızlık Formu (Ek-4)'!AJ1068</f>
        <v>14</v>
      </c>
      <c r="G1066" s="135">
        <f>IF(AND('1-Devamsızlık Formu (Ek-4)'!D1068="",F1066&gt;0,'1-Devamsızlık Formu (Ek-4)'!AW1068="KASIM 2024"),(E1066*(F1066-1)+(666.75)),E1066*F1066)</f>
        <v>19250</v>
      </c>
      <c r="H1066" s="135">
        <f t="shared" si="202"/>
        <v>192.5</v>
      </c>
      <c r="I1066" s="141">
        <f t="shared" si="203"/>
        <v>192.5</v>
      </c>
      <c r="J1066" s="135">
        <f t="shared" si="204"/>
        <v>0</v>
      </c>
      <c r="K1066" s="135">
        <f t="shared" si="212"/>
        <v>0</v>
      </c>
      <c r="L1066" s="135" t="e">
        <f t="shared" si="213"/>
        <v>#REF!</v>
      </c>
      <c r="M1066" s="138" t="e">
        <f>IF(K1066-'!!!KATILIMCI LİSTESİ!!!'!#REF!&gt;0,'!!!KATILIMCI LİSTESİ!!!'!#REF!,K1066)</f>
        <v>#REF!</v>
      </c>
      <c r="N1066" s="135">
        <f t="shared" si="205"/>
        <v>866.25</v>
      </c>
      <c r="O1066" s="135">
        <f t="shared" si="206"/>
        <v>1058.75</v>
      </c>
      <c r="P1066" s="139">
        <f t="shared" si="207"/>
        <v>20308.75</v>
      </c>
      <c r="Q1066" s="135">
        <f>'5-Banka Listesi'!G1067</f>
        <v>0</v>
      </c>
      <c r="R1066" s="140">
        <f t="shared" si="208"/>
        <v>19250</v>
      </c>
      <c r="S1066" s="140">
        <f t="shared" si="209"/>
        <v>433.125</v>
      </c>
      <c r="T1066" s="140">
        <f t="shared" si="210"/>
        <v>385</v>
      </c>
      <c r="U1066" s="135">
        <f t="shared" si="211"/>
        <v>20068.125</v>
      </c>
      <c r="V1066" s="132">
        <v>1062</v>
      </c>
    </row>
    <row r="1067" spans="2:22" ht="33.950000000000003" customHeight="1" x14ac:dyDescent="0.25">
      <c r="B1067" s="132">
        <v>1063</v>
      </c>
      <c r="C1067" s="133" t="str">
        <f>'!!!KATILIMCI LİSTESİ!!!'!B1064</f>
        <v>NAZLI TİRYAKİ</v>
      </c>
      <c r="D1067" s="134" t="str">
        <f>'!!!KATILIMCI LİSTESİ!!!'!C1064</f>
        <v>10250282156</v>
      </c>
      <c r="E1067" s="135">
        <f>'!!! VERİLER !!!'!C$1</f>
        <v>1375</v>
      </c>
      <c r="F1067" s="136">
        <f>'1-Devamsızlık Formu (Ek-4)'!AJ1069</f>
        <v>14</v>
      </c>
      <c r="G1067" s="135">
        <f>IF(AND('1-Devamsızlık Formu (Ek-4)'!D1069="",F1067&gt;0,'1-Devamsızlık Formu (Ek-4)'!AW1069="KASIM 2024"),(E1067*(F1067-1)+(666.75)),E1067*F1067)</f>
        <v>19250</v>
      </c>
      <c r="H1067" s="135">
        <f t="shared" si="202"/>
        <v>192.5</v>
      </c>
      <c r="I1067" s="141">
        <f t="shared" si="203"/>
        <v>192.5</v>
      </c>
      <c r="J1067" s="135">
        <f t="shared" si="204"/>
        <v>0</v>
      </c>
      <c r="K1067" s="135">
        <f t="shared" si="212"/>
        <v>0</v>
      </c>
      <c r="L1067" s="135" t="e">
        <f t="shared" si="213"/>
        <v>#REF!</v>
      </c>
      <c r="M1067" s="138" t="e">
        <f>IF(K1067-'!!!KATILIMCI LİSTESİ!!!'!#REF!&gt;0,'!!!KATILIMCI LİSTESİ!!!'!#REF!,K1067)</f>
        <v>#REF!</v>
      </c>
      <c r="N1067" s="135">
        <f t="shared" si="205"/>
        <v>866.25</v>
      </c>
      <c r="O1067" s="135">
        <f t="shared" si="206"/>
        <v>1058.75</v>
      </c>
      <c r="P1067" s="139">
        <f t="shared" si="207"/>
        <v>20308.75</v>
      </c>
      <c r="Q1067" s="135">
        <f>'5-Banka Listesi'!G1068</f>
        <v>0</v>
      </c>
      <c r="R1067" s="140">
        <f t="shared" si="208"/>
        <v>19250</v>
      </c>
      <c r="S1067" s="140">
        <f t="shared" si="209"/>
        <v>433.125</v>
      </c>
      <c r="T1067" s="140">
        <f t="shared" si="210"/>
        <v>385</v>
      </c>
      <c r="U1067" s="135">
        <f t="shared" si="211"/>
        <v>20068.125</v>
      </c>
      <c r="V1067" s="132">
        <v>1063</v>
      </c>
    </row>
    <row r="1068" spans="2:22" ht="33.950000000000003" customHeight="1" x14ac:dyDescent="0.25">
      <c r="B1068" s="132">
        <v>1064</v>
      </c>
      <c r="C1068" s="133" t="str">
        <f>'!!!KATILIMCI LİSTESİ!!!'!B1065</f>
        <v>NAZLI CAN ÇELİKÇİ</v>
      </c>
      <c r="D1068" s="134" t="str">
        <f>'!!!KATILIMCI LİSTESİ!!!'!C1065</f>
        <v>10307302950</v>
      </c>
      <c r="E1068" s="135">
        <f>'!!! VERİLER !!!'!C$1</f>
        <v>1375</v>
      </c>
      <c r="F1068" s="136">
        <f>'1-Devamsızlık Formu (Ek-4)'!AJ1070</f>
        <v>13</v>
      </c>
      <c r="G1068" s="135">
        <f>IF(AND('1-Devamsızlık Formu (Ek-4)'!D1070="",F1068&gt;0,'1-Devamsızlık Formu (Ek-4)'!AW1070="KASIM 2024"),(E1068*(F1068-1)+(666.75)),E1068*F1068)</f>
        <v>17875</v>
      </c>
      <c r="H1068" s="135">
        <f t="shared" si="202"/>
        <v>178.75</v>
      </c>
      <c r="I1068" s="141">
        <f t="shared" si="203"/>
        <v>178.75</v>
      </c>
      <c r="J1068" s="135">
        <f t="shared" si="204"/>
        <v>0</v>
      </c>
      <c r="K1068" s="135">
        <f t="shared" si="212"/>
        <v>0</v>
      </c>
      <c r="L1068" s="135" t="e">
        <f t="shared" si="213"/>
        <v>#REF!</v>
      </c>
      <c r="M1068" s="138" t="e">
        <f>IF(K1068-'!!!KATILIMCI LİSTESİ!!!'!#REF!&gt;0,'!!!KATILIMCI LİSTESİ!!!'!#REF!,K1068)</f>
        <v>#REF!</v>
      </c>
      <c r="N1068" s="135">
        <f t="shared" si="205"/>
        <v>804.375</v>
      </c>
      <c r="O1068" s="135">
        <f t="shared" si="206"/>
        <v>983.125</v>
      </c>
      <c r="P1068" s="139">
        <f t="shared" si="207"/>
        <v>18858.125</v>
      </c>
      <c r="Q1068" s="135">
        <f>'5-Banka Listesi'!G1069</f>
        <v>0</v>
      </c>
      <c r="R1068" s="140">
        <f t="shared" si="208"/>
        <v>17875</v>
      </c>
      <c r="S1068" s="140">
        <f t="shared" si="209"/>
        <v>402.18799999999999</v>
      </c>
      <c r="T1068" s="140">
        <f t="shared" si="210"/>
        <v>357.5</v>
      </c>
      <c r="U1068" s="135">
        <f t="shared" si="211"/>
        <v>18634.687999999998</v>
      </c>
      <c r="V1068" s="132">
        <v>1064</v>
      </c>
    </row>
    <row r="1069" spans="2:22" ht="33.950000000000003" customHeight="1" x14ac:dyDescent="0.25">
      <c r="B1069" s="132">
        <v>1065</v>
      </c>
      <c r="C1069" s="133" t="str">
        <f>'!!!KATILIMCI LİSTESİ!!!'!B1066</f>
        <v>NAZLI CAN OKTAR</v>
      </c>
      <c r="D1069" s="134" t="str">
        <f>'!!!KATILIMCI LİSTESİ!!!'!C1066</f>
        <v>12989996700</v>
      </c>
      <c r="E1069" s="135">
        <f>'!!! VERİLER !!!'!C$1</f>
        <v>1375</v>
      </c>
      <c r="F1069" s="136">
        <f>'1-Devamsızlık Formu (Ek-4)'!AJ1071</f>
        <v>9</v>
      </c>
      <c r="G1069" s="135">
        <f>IF(AND('1-Devamsızlık Formu (Ek-4)'!D1071="",F1069&gt;0,'1-Devamsızlık Formu (Ek-4)'!AW1071="KASIM 2024"),(E1069*(F1069-1)+(666.75)),E1069*F1069)</f>
        <v>12375</v>
      </c>
      <c r="H1069" s="135">
        <f t="shared" si="202"/>
        <v>123.75</v>
      </c>
      <c r="I1069" s="141">
        <f t="shared" si="203"/>
        <v>123.75</v>
      </c>
      <c r="J1069" s="135">
        <f t="shared" si="204"/>
        <v>0</v>
      </c>
      <c r="K1069" s="135">
        <f t="shared" si="212"/>
        <v>0</v>
      </c>
      <c r="L1069" s="135" t="e">
        <f t="shared" si="213"/>
        <v>#REF!</v>
      </c>
      <c r="M1069" s="138" t="e">
        <f>IF(K1069-'!!!KATILIMCI LİSTESİ!!!'!#REF!&gt;0,'!!!KATILIMCI LİSTESİ!!!'!#REF!,K1069)</f>
        <v>#REF!</v>
      </c>
      <c r="N1069" s="135">
        <f t="shared" si="205"/>
        <v>556.875</v>
      </c>
      <c r="O1069" s="135">
        <f t="shared" si="206"/>
        <v>680.625</v>
      </c>
      <c r="P1069" s="139">
        <f t="shared" si="207"/>
        <v>13055.625</v>
      </c>
      <c r="Q1069" s="135">
        <f>'5-Banka Listesi'!G1070</f>
        <v>0</v>
      </c>
      <c r="R1069" s="140">
        <f t="shared" si="208"/>
        <v>12375</v>
      </c>
      <c r="S1069" s="140">
        <f t="shared" si="209"/>
        <v>278.43799999999999</v>
      </c>
      <c r="T1069" s="140">
        <f t="shared" si="210"/>
        <v>247.5</v>
      </c>
      <c r="U1069" s="135">
        <f t="shared" si="211"/>
        <v>12900.938</v>
      </c>
      <c r="V1069" s="132">
        <v>1065</v>
      </c>
    </row>
    <row r="1070" spans="2:22" ht="33.950000000000003" customHeight="1" x14ac:dyDescent="0.25">
      <c r="B1070" s="132">
        <v>1066</v>
      </c>
      <c r="C1070" s="133" t="str">
        <f>'!!!KATILIMCI LİSTESİ!!!'!B1067</f>
        <v>NAZLICAN DEMİRBAŞ</v>
      </c>
      <c r="D1070" s="134" t="str">
        <f>'!!!KATILIMCI LİSTESİ!!!'!C1067</f>
        <v>27502719384</v>
      </c>
      <c r="E1070" s="135">
        <f>'!!! VERİLER !!!'!C$1</f>
        <v>1375</v>
      </c>
      <c r="F1070" s="136">
        <f>'1-Devamsızlık Formu (Ek-4)'!AJ1072</f>
        <v>14</v>
      </c>
      <c r="G1070" s="135">
        <f>IF(AND('1-Devamsızlık Formu (Ek-4)'!D1072="",F1070&gt;0,'1-Devamsızlık Formu (Ek-4)'!AW1072="KASIM 2024"),(E1070*(F1070-1)+(666.75)),E1070*F1070)</f>
        <v>19250</v>
      </c>
      <c r="H1070" s="135">
        <f t="shared" si="202"/>
        <v>192.5</v>
      </c>
      <c r="I1070" s="141">
        <f t="shared" si="203"/>
        <v>192.5</v>
      </c>
      <c r="J1070" s="135">
        <f t="shared" si="204"/>
        <v>0</v>
      </c>
      <c r="K1070" s="135">
        <f t="shared" si="212"/>
        <v>0</v>
      </c>
      <c r="L1070" s="135" t="e">
        <f t="shared" si="213"/>
        <v>#REF!</v>
      </c>
      <c r="M1070" s="138" t="e">
        <f>IF(K1070-'!!!KATILIMCI LİSTESİ!!!'!#REF!&gt;0,'!!!KATILIMCI LİSTESİ!!!'!#REF!,K1070)</f>
        <v>#REF!</v>
      </c>
      <c r="N1070" s="135">
        <f t="shared" si="205"/>
        <v>866.25</v>
      </c>
      <c r="O1070" s="135">
        <f t="shared" si="206"/>
        <v>1058.75</v>
      </c>
      <c r="P1070" s="139">
        <f t="shared" si="207"/>
        <v>20308.75</v>
      </c>
      <c r="Q1070" s="135">
        <f>'5-Banka Listesi'!G1071</f>
        <v>0</v>
      </c>
      <c r="R1070" s="140">
        <f t="shared" si="208"/>
        <v>19250</v>
      </c>
      <c r="S1070" s="140">
        <f t="shared" si="209"/>
        <v>433.125</v>
      </c>
      <c r="T1070" s="140">
        <f t="shared" si="210"/>
        <v>385</v>
      </c>
      <c r="U1070" s="135">
        <f t="shared" si="211"/>
        <v>20068.125</v>
      </c>
      <c r="V1070" s="132">
        <v>1066</v>
      </c>
    </row>
    <row r="1071" spans="2:22" ht="33.950000000000003" customHeight="1" x14ac:dyDescent="0.25">
      <c r="B1071" s="132">
        <v>1067</v>
      </c>
      <c r="C1071" s="133" t="str">
        <f>'!!!KATILIMCI LİSTESİ!!!'!B1068</f>
        <v>NAZLICAN PALA</v>
      </c>
      <c r="D1071" s="134" t="str">
        <f>'!!!KATILIMCI LİSTESİ!!!'!C1068</f>
        <v>31279593504</v>
      </c>
      <c r="E1071" s="135">
        <f>'!!! VERİLER !!!'!C$1</f>
        <v>1375</v>
      </c>
      <c r="F1071" s="136">
        <f>'1-Devamsızlık Formu (Ek-4)'!AJ1073</f>
        <v>14</v>
      </c>
      <c r="G1071" s="135">
        <f>IF(AND('1-Devamsızlık Formu (Ek-4)'!D1073="",F1071&gt;0,'1-Devamsızlık Formu (Ek-4)'!AW1073="KASIM 2024"),(E1071*(F1071-1)+(666.75)),E1071*F1071)</f>
        <v>19250</v>
      </c>
      <c r="H1071" s="135">
        <f t="shared" si="202"/>
        <v>192.5</v>
      </c>
      <c r="I1071" s="141">
        <f t="shared" si="203"/>
        <v>192.5</v>
      </c>
      <c r="J1071" s="135">
        <f t="shared" si="204"/>
        <v>0</v>
      </c>
      <c r="K1071" s="135">
        <f t="shared" si="212"/>
        <v>0</v>
      </c>
      <c r="L1071" s="135" t="e">
        <f t="shared" si="213"/>
        <v>#REF!</v>
      </c>
      <c r="M1071" s="138" t="e">
        <f>IF(K1071-'!!!KATILIMCI LİSTESİ!!!'!#REF!&gt;0,'!!!KATILIMCI LİSTESİ!!!'!#REF!,K1071)</f>
        <v>#REF!</v>
      </c>
      <c r="N1071" s="135">
        <f t="shared" si="205"/>
        <v>866.25</v>
      </c>
      <c r="O1071" s="135">
        <f t="shared" si="206"/>
        <v>1058.75</v>
      </c>
      <c r="P1071" s="139">
        <f t="shared" si="207"/>
        <v>20308.75</v>
      </c>
      <c r="Q1071" s="135">
        <f>'5-Banka Listesi'!G1072</f>
        <v>0</v>
      </c>
      <c r="R1071" s="140">
        <f t="shared" si="208"/>
        <v>19250</v>
      </c>
      <c r="S1071" s="140">
        <f t="shared" si="209"/>
        <v>433.125</v>
      </c>
      <c r="T1071" s="140">
        <f t="shared" si="210"/>
        <v>385</v>
      </c>
      <c r="U1071" s="135">
        <f t="shared" si="211"/>
        <v>20068.125</v>
      </c>
      <c r="V1071" s="132">
        <v>1067</v>
      </c>
    </row>
    <row r="1072" spans="2:22" ht="33.950000000000003" customHeight="1" x14ac:dyDescent="0.25">
      <c r="B1072" s="132">
        <v>1068</v>
      </c>
      <c r="C1072" s="133" t="str">
        <f>'!!!KATILIMCI LİSTESİ!!!'!B1069</f>
        <v>NAZMİYE HANIM GÖNEN</v>
      </c>
      <c r="D1072" s="134" t="str">
        <f>'!!!KATILIMCI LİSTESİ!!!'!C1069</f>
        <v>58282254758</v>
      </c>
      <c r="E1072" s="135">
        <f>'!!! VERİLER !!!'!C$1</f>
        <v>1375</v>
      </c>
      <c r="F1072" s="136">
        <f>'1-Devamsızlık Formu (Ek-4)'!AJ1074</f>
        <v>13</v>
      </c>
      <c r="G1072" s="135">
        <f>IF(AND('1-Devamsızlık Formu (Ek-4)'!D1074="",F1072&gt;0,'1-Devamsızlık Formu (Ek-4)'!AW1074="KASIM 2024"),(E1072*(F1072-1)+(666.75)),E1072*F1072)</f>
        <v>17875</v>
      </c>
      <c r="H1072" s="135">
        <f t="shared" si="202"/>
        <v>178.75</v>
      </c>
      <c r="I1072" s="141">
        <f t="shared" si="203"/>
        <v>178.75</v>
      </c>
      <c r="J1072" s="135">
        <f t="shared" si="204"/>
        <v>0</v>
      </c>
      <c r="K1072" s="135">
        <f t="shared" si="212"/>
        <v>0</v>
      </c>
      <c r="L1072" s="135" t="e">
        <f t="shared" si="213"/>
        <v>#REF!</v>
      </c>
      <c r="M1072" s="138" t="e">
        <f>IF(K1072-'!!!KATILIMCI LİSTESİ!!!'!#REF!&gt;0,'!!!KATILIMCI LİSTESİ!!!'!#REF!,K1072)</f>
        <v>#REF!</v>
      </c>
      <c r="N1072" s="135">
        <f t="shared" si="205"/>
        <v>804.375</v>
      </c>
      <c r="O1072" s="135">
        <f t="shared" si="206"/>
        <v>983.125</v>
      </c>
      <c r="P1072" s="139">
        <f t="shared" si="207"/>
        <v>18858.125</v>
      </c>
      <c r="Q1072" s="135">
        <f>'5-Banka Listesi'!G1073</f>
        <v>0</v>
      </c>
      <c r="R1072" s="140">
        <f t="shared" si="208"/>
        <v>17875</v>
      </c>
      <c r="S1072" s="140">
        <f t="shared" si="209"/>
        <v>402.18799999999999</v>
      </c>
      <c r="T1072" s="140">
        <f t="shared" si="210"/>
        <v>357.5</v>
      </c>
      <c r="U1072" s="135">
        <f t="shared" si="211"/>
        <v>18634.687999999998</v>
      </c>
      <c r="V1072" s="132">
        <v>1068</v>
      </c>
    </row>
    <row r="1073" spans="2:22" ht="33.950000000000003" customHeight="1" x14ac:dyDescent="0.25">
      <c r="B1073" s="132">
        <v>1069</v>
      </c>
      <c r="C1073" s="133" t="str">
        <f>'!!!KATILIMCI LİSTESİ!!!'!B1070</f>
        <v>NEBAHAT KAYA</v>
      </c>
      <c r="D1073" s="134" t="str">
        <f>'!!!KATILIMCI LİSTESİ!!!'!C1070</f>
        <v>10903474020</v>
      </c>
      <c r="E1073" s="135">
        <f>'!!! VERİLER !!!'!C$1</f>
        <v>1375</v>
      </c>
      <c r="F1073" s="136">
        <f>'1-Devamsızlık Formu (Ek-4)'!AJ1075</f>
        <v>2</v>
      </c>
      <c r="G1073" s="135">
        <f>IF(AND('1-Devamsızlık Formu (Ek-4)'!D1075="",F1073&gt;0,'1-Devamsızlık Formu (Ek-4)'!AW1075="KASIM 2024"),(E1073*(F1073-1)+(666.75)),E1073*F1073)</f>
        <v>2750</v>
      </c>
      <c r="H1073" s="135">
        <f t="shared" si="202"/>
        <v>27.5</v>
      </c>
      <c r="I1073" s="141">
        <f t="shared" si="203"/>
        <v>27.5</v>
      </c>
      <c r="J1073" s="135">
        <f t="shared" si="204"/>
        <v>0</v>
      </c>
      <c r="K1073" s="135">
        <f t="shared" si="212"/>
        <v>0</v>
      </c>
      <c r="L1073" s="135" t="e">
        <f t="shared" si="213"/>
        <v>#REF!</v>
      </c>
      <c r="M1073" s="138" t="e">
        <f>IF(K1073-'!!!KATILIMCI LİSTESİ!!!'!#REF!&gt;0,'!!!KATILIMCI LİSTESİ!!!'!#REF!,K1073)</f>
        <v>#REF!</v>
      </c>
      <c r="N1073" s="135">
        <f t="shared" si="205"/>
        <v>123.75</v>
      </c>
      <c r="O1073" s="135">
        <f t="shared" si="206"/>
        <v>151.25</v>
      </c>
      <c r="P1073" s="139">
        <f t="shared" si="207"/>
        <v>2901.25</v>
      </c>
      <c r="Q1073" s="135">
        <f>'5-Banka Listesi'!G1074</f>
        <v>0</v>
      </c>
      <c r="R1073" s="140">
        <f t="shared" si="208"/>
        <v>2750</v>
      </c>
      <c r="S1073" s="140">
        <f t="shared" si="209"/>
        <v>61.875</v>
      </c>
      <c r="T1073" s="140">
        <f t="shared" si="210"/>
        <v>55</v>
      </c>
      <c r="U1073" s="135">
        <f t="shared" si="211"/>
        <v>2866.875</v>
      </c>
      <c r="V1073" s="132">
        <v>1069</v>
      </c>
    </row>
    <row r="1074" spans="2:22" ht="33.950000000000003" customHeight="1" x14ac:dyDescent="0.25">
      <c r="B1074" s="132">
        <v>1070</v>
      </c>
      <c r="C1074" s="133" t="str">
        <f>'!!!KATILIMCI LİSTESİ!!!'!B1071</f>
        <v>NECAT ACAR</v>
      </c>
      <c r="D1074" s="134" t="str">
        <f>'!!!KATILIMCI LİSTESİ!!!'!C1071</f>
        <v>11292061204</v>
      </c>
      <c r="E1074" s="135">
        <f>'!!! VERİLER !!!'!C$1</f>
        <v>1375</v>
      </c>
      <c r="F1074" s="136">
        <f>'1-Devamsızlık Formu (Ek-4)'!AJ1076</f>
        <v>9</v>
      </c>
      <c r="G1074" s="135">
        <f>IF(AND('1-Devamsızlık Formu (Ek-4)'!D1076="",F1074&gt;0,'1-Devamsızlık Formu (Ek-4)'!AW1076="KASIM 2024"),(E1074*(F1074-1)+(666.75)),E1074*F1074)</f>
        <v>12375</v>
      </c>
      <c r="H1074" s="135">
        <f t="shared" si="202"/>
        <v>123.75</v>
      </c>
      <c r="I1074" s="141">
        <f t="shared" si="203"/>
        <v>123.75</v>
      </c>
      <c r="J1074" s="135">
        <f t="shared" si="204"/>
        <v>0</v>
      </c>
      <c r="K1074" s="135">
        <f t="shared" si="212"/>
        <v>0</v>
      </c>
      <c r="L1074" s="135" t="e">
        <f t="shared" si="213"/>
        <v>#REF!</v>
      </c>
      <c r="M1074" s="138" t="e">
        <f>IF(K1074-'!!!KATILIMCI LİSTESİ!!!'!#REF!&gt;0,'!!!KATILIMCI LİSTESİ!!!'!#REF!,K1074)</f>
        <v>#REF!</v>
      </c>
      <c r="N1074" s="135">
        <f t="shared" si="205"/>
        <v>556.875</v>
      </c>
      <c r="O1074" s="135">
        <f t="shared" si="206"/>
        <v>680.625</v>
      </c>
      <c r="P1074" s="139">
        <f t="shared" si="207"/>
        <v>13055.625</v>
      </c>
      <c r="Q1074" s="135">
        <f>'5-Banka Listesi'!G1075</f>
        <v>0</v>
      </c>
      <c r="R1074" s="140">
        <f t="shared" si="208"/>
        <v>12375</v>
      </c>
      <c r="S1074" s="140">
        <f t="shared" si="209"/>
        <v>278.43799999999999</v>
      </c>
      <c r="T1074" s="140">
        <f t="shared" si="210"/>
        <v>247.5</v>
      </c>
      <c r="U1074" s="135">
        <f t="shared" si="211"/>
        <v>12900.938</v>
      </c>
      <c r="V1074" s="132">
        <v>1070</v>
      </c>
    </row>
    <row r="1075" spans="2:22" ht="33.950000000000003" customHeight="1" x14ac:dyDescent="0.25">
      <c r="B1075" s="132">
        <v>1071</v>
      </c>
      <c r="C1075" s="133" t="str">
        <f>'!!!KATILIMCI LİSTESİ!!!'!B1072</f>
        <v>NECATİ ÇİÇEK</v>
      </c>
      <c r="D1075" s="134" t="str">
        <f>'!!!KATILIMCI LİSTESİ!!!'!C1072</f>
        <v>10148119038</v>
      </c>
      <c r="E1075" s="135">
        <f>'!!! VERİLER !!!'!C$1</f>
        <v>1375</v>
      </c>
      <c r="F1075" s="136">
        <f>'1-Devamsızlık Formu (Ek-4)'!AJ1077</f>
        <v>4</v>
      </c>
      <c r="G1075" s="135">
        <f>IF(AND('1-Devamsızlık Formu (Ek-4)'!D1077="",F1075&gt;0,'1-Devamsızlık Formu (Ek-4)'!AW1077="KASIM 2024"),(E1075*(F1075-1)+(666.75)),E1075*F1075)</f>
        <v>5500</v>
      </c>
      <c r="H1075" s="135">
        <f t="shared" si="202"/>
        <v>55</v>
      </c>
      <c r="I1075" s="141">
        <f t="shared" si="203"/>
        <v>55</v>
      </c>
      <c r="J1075" s="135">
        <f t="shared" si="204"/>
        <v>0</v>
      </c>
      <c r="K1075" s="135">
        <f t="shared" si="212"/>
        <v>0</v>
      </c>
      <c r="L1075" s="135" t="e">
        <f t="shared" si="213"/>
        <v>#REF!</v>
      </c>
      <c r="M1075" s="138" t="e">
        <f>IF(K1075-'!!!KATILIMCI LİSTESİ!!!'!#REF!&gt;0,'!!!KATILIMCI LİSTESİ!!!'!#REF!,K1075)</f>
        <v>#REF!</v>
      </c>
      <c r="N1075" s="135">
        <f t="shared" si="205"/>
        <v>247.5</v>
      </c>
      <c r="O1075" s="135">
        <f t="shared" si="206"/>
        <v>302.5</v>
      </c>
      <c r="P1075" s="139">
        <f t="shared" si="207"/>
        <v>5802.5</v>
      </c>
      <c r="Q1075" s="135">
        <f>'5-Banka Listesi'!G1076</f>
        <v>0</v>
      </c>
      <c r="R1075" s="140">
        <f t="shared" si="208"/>
        <v>5500</v>
      </c>
      <c r="S1075" s="140">
        <f t="shared" si="209"/>
        <v>123.75</v>
      </c>
      <c r="T1075" s="140">
        <f t="shared" si="210"/>
        <v>110</v>
      </c>
      <c r="U1075" s="135">
        <f t="shared" si="211"/>
        <v>5733.75</v>
      </c>
      <c r="V1075" s="132">
        <v>1071</v>
      </c>
    </row>
    <row r="1076" spans="2:22" ht="33.950000000000003" customHeight="1" x14ac:dyDescent="0.25">
      <c r="B1076" s="132">
        <v>1072</v>
      </c>
      <c r="C1076" s="133" t="str">
        <f>'!!!KATILIMCI LİSTESİ!!!'!B1073</f>
        <v>NEHİR KOCABEY</v>
      </c>
      <c r="D1076" s="134" t="str">
        <f>'!!!KATILIMCI LİSTESİ!!!'!C1073</f>
        <v>17368187168</v>
      </c>
      <c r="E1076" s="135">
        <f>'!!! VERİLER !!!'!C$1</f>
        <v>1375</v>
      </c>
      <c r="F1076" s="136">
        <f>'1-Devamsızlık Formu (Ek-4)'!AJ1078</f>
        <v>6</v>
      </c>
      <c r="G1076" s="135">
        <f>IF(AND('1-Devamsızlık Formu (Ek-4)'!D1078="",F1076&gt;0,'1-Devamsızlık Formu (Ek-4)'!AW1078="KASIM 2024"),(E1076*(F1076-1)+(666.75)),E1076*F1076)</f>
        <v>8250</v>
      </c>
      <c r="H1076" s="135">
        <f t="shared" si="202"/>
        <v>82.5</v>
      </c>
      <c r="I1076" s="141">
        <f t="shared" si="203"/>
        <v>82.5</v>
      </c>
      <c r="J1076" s="135">
        <f t="shared" si="204"/>
        <v>0</v>
      </c>
      <c r="K1076" s="135">
        <f t="shared" si="212"/>
        <v>0</v>
      </c>
      <c r="L1076" s="135" t="e">
        <f t="shared" si="213"/>
        <v>#REF!</v>
      </c>
      <c r="M1076" s="138" t="e">
        <f>IF(K1076-'!!!KATILIMCI LİSTESİ!!!'!#REF!&gt;0,'!!!KATILIMCI LİSTESİ!!!'!#REF!,K1076)</f>
        <v>#REF!</v>
      </c>
      <c r="N1076" s="135">
        <f t="shared" si="205"/>
        <v>371.25</v>
      </c>
      <c r="O1076" s="135">
        <f t="shared" si="206"/>
        <v>453.75</v>
      </c>
      <c r="P1076" s="139">
        <f t="shared" si="207"/>
        <v>8703.75</v>
      </c>
      <c r="Q1076" s="135">
        <f>'5-Banka Listesi'!G1077</f>
        <v>0</v>
      </c>
      <c r="R1076" s="140">
        <f t="shared" si="208"/>
        <v>8250</v>
      </c>
      <c r="S1076" s="140">
        <f t="shared" si="209"/>
        <v>185.625</v>
      </c>
      <c r="T1076" s="140">
        <f t="shared" si="210"/>
        <v>165</v>
      </c>
      <c r="U1076" s="135">
        <f t="shared" si="211"/>
        <v>8600.625</v>
      </c>
      <c r="V1076" s="132">
        <v>1072</v>
      </c>
    </row>
    <row r="1077" spans="2:22" ht="33.950000000000003" customHeight="1" x14ac:dyDescent="0.25">
      <c r="B1077" s="132">
        <v>1073</v>
      </c>
      <c r="C1077" s="133" t="str">
        <f>'!!!KATILIMCI LİSTESİ!!!'!B1074</f>
        <v>NERGİZ GÜNEŞ</v>
      </c>
      <c r="D1077" s="134" t="str">
        <f>'!!!KATILIMCI LİSTESİ!!!'!C1074</f>
        <v>27049734444</v>
      </c>
      <c r="E1077" s="135">
        <f>'!!! VERİLER !!!'!C$1</f>
        <v>1375</v>
      </c>
      <c r="F1077" s="136">
        <f>'1-Devamsızlık Formu (Ek-4)'!AJ1079</f>
        <v>14</v>
      </c>
      <c r="G1077" s="135">
        <f>IF(AND('1-Devamsızlık Formu (Ek-4)'!D1079="",F1077&gt;0,'1-Devamsızlık Formu (Ek-4)'!AW1079="KASIM 2024"),(E1077*(F1077-1)+(666.75)),E1077*F1077)</f>
        <v>19250</v>
      </c>
      <c r="H1077" s="135">
        <f t="shared" si="202"/>
        <v>192.5</v>
      </c>
      <c r="I1077" s="141">
        <f t="shared" si="203"/>
        <v>192.5</v>
      </c>
      <c r="J1077" s="135">
        <f t="shared" si="204"/>
        <v>0</v>
      </c>
      <c r="K1077" s="135">
        <f t="shared" si="212"/>
        <v>0</v>
      </c>
      <c r="L1077" s="135" t="e">
        <f t="shared" si="213"/>
        <v>#REF!</v>
      </c>
      <c r="M1077" s="138" t="e">
        <f>IF(K1077-'!!!KATILIMCI LİSTESİ!!!'!#REF!&gt;0,'!!!KATILIMCI LİSTESİ!!!'!#REF!,K1077)</f>
        <v>#REF!</v>
      </c>
      <c r="N1077" s="135">
        <f t="shared" si="205"/>
        <v>866.25</v>
      </c>
      <c r="O1077" s="135">
        <f t="shared" si="206"/>
        <v>1058.75</v>
      </c>
      <c r="P1077" s="139">
        <f t="shared" si="207"/>
        <v>20308.75</v>
      </c>
      <c r="Q1077" s="135">
        <f>'5-Banka Listesi'!G1078</f>
        <v>0</v>
      </c>
      <c r="R1077" s="140">
        <f t="shared" si="208"/>
        <v>19250</v>
      </c>
      <c r="S1077" s="140">
        <f t="shared" si="209"/>
        <v>433.125</v>
      </c>
      <c r="T1077" s="140">
        <f t="shared" si="210"/>
        <v>385</v>
      </c>
      <c r="U1077" s="135">
        <f t="shared" si="211"/>
        <v>20068.125</v>
      </c>
      <c r="V1077" s="132">
        <v>1073</v>
      </c>
    </row>
    <row r="1078" spans="2:22" ht="33.950000000000003" customHeight="1" x14ac:dyDescent="0.25">
      <c r="B1078" s="132">
        <v>1074</v>
      </c>
      <c r="C1078" s="133" t="str">
        <f>'!!!KATILIMCI LİSTESİ!!!'!B1075</f>
        <v>NESİBE NUR ERYILMAZ</v>
      </c>
      <c r="D1078" s="134" t="str">
        <f>'!!!KATILIMCI LİSTESİ!!!'!C1075</f>
        <v>10889268798</v>
      </c>
      <c r="E1078" s="135">
        <f>'!!! VERİLER !!!'!C$1</f>
        <v>1375</v>
      </c>
      <c r="F1078" s="136">
        <f>'1-Devamsızlık Formu (Ek-4)'!AJ1080</f>
        <v>14</v>
      </c>
      <c r="G1078" s="135">
        <f>IF(AND('1-Devamsızlık Formu (Ek-4)'!D1080="",F1078&gt;0,'1-Devamsızlık Formu (Ek-4)'!AW1080="KASIM 2024"),(E1078*(F1078-1)+(666.75)),E1078*F1078)</f>
        <v>19250</v>
      </c>
      <c r="H1078" s="135">
        <f t="shared" si="202"/>
        <v>192.5</v>
      </c>
      <c r="I1078" s="141">
        <f t="shared" si="203"/>
        <v>192.5</v>
      </c>
      <c r="J1078" s="135">
        <f t="shared" si="204"/>
        <v>0</v>
      </c>
      <c r="K1078" s="135">
        <f t="shared" si="212"/>
        <v>0</v>
      </c>
      <c r="L1078" s="135" t="e">
        <f t="shared" si="213"/>
        <v>#REF!</v>
      </c>
      <c r="M1078" s="138" t="e">
        <f>IF(K1078-'!!!KATILIMCI LİSTESİ!!!'!#REF!&gt;0,'!!!KATILIMCI LİSTESİ!!!'!#REF!,K1078)</f>
        <v>#REF!</v>
      </c>
      <c r="N1078" s="135">
        <f t="shared" si="205"/>
        <v>866.25</v>
      </c>
      <c r="O1078" s="135">
        <f t="shared" si="206"/>
        <v>1058.75</v>
      </c>
      <c r="P1078" s="139">
        <f t="shared" si="207"/>
        <v>20308.75</v>
      </c>
      <c r="Q1078" s="135">
        <f>'5-Banka Listesi'!G1079</f>
        <v>0</v>
      </c>
      <c r="R1078" s="140">
        <f t="shared" si="208"/>
        <v>19250</v>
      </c>
      <c r="S1078" s="140">
        <f t="shared" si="209"/>
        <v>433.125</v>
      </c>
      <c r="T1078" s="140">
        <f t="shared" si="210"/>
        <v>385</v>
      </c>
      <c r="U1078" s="135">
        <f t="shared" si="211"/>
        <v>20068.125</v>
      </c>
      <c r="V1078" s="132">
        <v>1074</v>
      </c>
    </row>
    <row r="1079" spans="2:22" ht="33.950000000000003" customHeight="1" x14ac:dyDescent="0.25">
      <c r="B1079" s="132">
        <v>1075</v>
      </c>
      <c r="C1079" s="133" t="str">
        <f>'!!!KATILIMCI LİSTESİ!!!'!B1076</f>
        <v>NESİL ÖZGÜR</v>
      </c>
      <c r="D1079" s="134" t="str">
        <f>'!!!KATILIMCI LİSTESİ!!!'!C1076</f>
        <v>47326058780</v>
      </c>
      <c r="E1079" s="135">
        <f>'!!! VERİLER !!!'!C$1</f>
        <v>1375</v>
      </c>
      <c r="F1079" s="136">
        <f>'1-Devamsızlık Formu (Ek-4)'!AJ1081</f>
        <v>14</v>
      </c>
      <c r="G1079" s="135">
        <f>IF(AND('1-Devamsızlık Formu (Ek-4)'!D1081="",F1079&gt;0,'1-Devamsızlık Formu (Ek-4)'!AW1081="KASIM 2024"),(E1079*(F1079-1)+(666.75)),E1079*F1079)</f>
        <v>19250</v>
      </c>
      <c r="H1079" s="135">
        <f t="shared" si="202"/>
        <v>192.5</v>
      </c>
      <c r="I1079" s="141">
        <f t="shared" si="203"/>
        <v>192.5</v>
      </c>
      <c r="J1079" s="135">
        <f t="shared" si="204"/>
        <v>0</v>
      </c>
      <c r="K1079" s="135">
        <f t="shared" si="212"/>
        <v>0</v>
      </c>
      <c r="L1079" s="135" t="e">
        <f t="shared" si="213"/>
        <v>#REF!</v>
      </c>
      <c r="M1079" s="138" t="e">
        <f>IF(K1079-'!!!KATILIMCI LİSTESİ!!!'!#REF!&gt;0,'!!!KATILIMCI LİSTESİ!!!'!#REF!,K1079)</f>
        <v>#REF!</v>
      </c>
      <c r="N1079" s="135">
        <f t="shared" si="205"/>
        <v>866.25</v>
      </c>
      <c r="O1079" s="135">
        <f t="shared" si="206"/>
        <v>1058.75</v>
      </c>
      <c r="P1079" s="139">
        <f t="shared" si="207"/>
        <v>20308.75</v>
      </c>
      <c r="Q1079" s="135">
        <f>'5-Banka Listesi'!G1080</f>
        <v>0</v>
      </c>
      <c r="R1079" s="140">
        <f t="shared" si="208"/>
        <v>19250</v>
      </c>
      <c r="S1079" s="140">
        <f t="shared" si="209"/>
        <v>433.125</v>
      </c>
      <c r="T1079" s="140">
        <f t="shared" si="210"/>
        <v>385</v>
      </c>
      <c r="U1079" s="135">
        <f t="shared" si="211"/>
        <v>20068.125</v>
      </c>
      <c r="V1079" s="132">
        <v>1075</v>
      </c>
    </row>
    <row r="1080" spans="2:22" ht="33.950000000000003" customHeight="1" x14ac:dyDescent="0.25">
      <c r="B1080" s="132">
        <v>1076</v>
      </c>
      <c r="C1080" s="133" t="str">
        <f>'!!!KATILIMCI LİSTESİ!!!'!B1077</f>
        <v>NESİME YILMAZ</v>
      </c>
      <c r="D1080" s="134" t="str">
        <f>'!!!KATILIMCI LİSTESİ!!!'!C1077</f>
        <v>22204741664</v>
      </c>
      <c r="E1080" s="135">
        <f>'!!! VERİLER !!!'!C$1</f>
        <v>1375</v>
      </c>
      <c r="F1080" s="136">
        <f>'1-Devamsızlık Formu (Ek-4)'!AJ1082</f>
        <v>14</v>
      </c>
      <c r="G1080" s="135">
        <f>IF(AND('1-Devamsızlık Formu (Ek-4)'!D1082="",F1080&gt;0,'1-Devamsızlık Formu (Ek-4)'!AW1082="KASIM 2024"),(E1080*(F1080-1)+(666.75)),E1080*F1080)</f>
        <v>19250</v>
      </c>
      <c r="H1080" s="135">
        <f t="shared" si="202"/>
        <v>192.5</v>
      </c>
      <c r="I1080" s="141">
        <f t="shared" si="203"/>
        <v>192.5</v>
      </c>
      <c r="J1080" s="135">
        <f t="shared" si="204"/>
        <v>0</v>
      </c>
      <c r="K1080" s="135">
        <f t="shared" si="212"/>
        <v>0</v>
      </c>
      <c r="L1080" s="135" t="e">
        <f t="shared" si="213"/>
        <v>#REF!</v>
      </c>
      <c r="M1080" s="138" t="e">
        <f>IF(K1080-'!!!KATILIMCI LİSTESİ!!!'!#REF!&gt;0,'!!!KATILIMCI LİSTESİ!!!'!#REF!,K1080)</f>
        <v>#REF!</v>
      </c>
      <c r="N1080" s="135">
        <f t="shared" si="205"/>
        <v>866.25</v>
      </c>
      <c r="O1080" s="135">
        <f t="shared" si="206"/>
        <v>1058.75</v>
      </c>
      <c r="P1080" s="139">
        <f t="shared" si="207"/>
        <v>20308.75</v>
      </c>
      <c r="Q1080" s="135">
        <f>'5-Banka Listesi'!G1081</f>
        <v>0</v>
      </c>
      <c r="R1080" s="140">
        <f t="shared" si="208"/>
        <v>19250</v>
      </c>
      <c r="S1080" s="140">
        <f t="shared" si="209"/>
        <v>433.125</v>
      </c>
      <c r="T1080" s="140">
        <f t="shared" si="210"/>
        <v>385</v>
      </c>
      <c r="U1080" s="135">
        <f t="shared" si="211"/>
        <v>20068.125</v>
      </c>
      <c r="V1080" s="132">
        <v>1076</v>
      </c>
    </row>
    <row r="1081" spans="2:22" ht="33.950000000000003" customHeight="1" x14ac:dyDescent="0.25">
      <c r="B1081" s="132">
        <v>1077</v>
      </c>
      <c r="C1081" s="133" t="str">
        <f>'!!!KATILIMCI LİSTESİ!!!'!B1078</f>
        <v>NESLİHAN ÇAKO</v>
      </c>
      <c r="D1081" s="134" t="str">
        <f>'!!!KATILIMCI LİSTESİ!!!'!C1078</f>
        <v>11789243410</v>
      </c>
      <c r="E1081" s="135">
        <f>'!!! VERİLER !!!'!C$1</f>
        <v>1375</v>
      </c>
      <c r="F1081" s="136">
        <f>'1-Devamsızlık Formu (Ek-4)'!AJ1083</f>
        <v>14</v>
      </c>
      <c r="G1081" s="135">
        <f>IF(AND('1-Devamsızlık Formu (Ek-4)'!D1083="",F1081&gt;0,'1-Devamsızlık Formu (Ek-4)'!AW1083="KASIM 2024"),(E1081*(F1081-1)+(666.75)),E1081*F1081)</f>
        <v>19250</v>
      </c>
      <c r="H1081" s="135">
        <f t="shared" si="202"/>
        <v>192.5</v>
      </c>
      <c r="I1081" s="141">
        <f t="shared" si="203"/>
        <v>192.5</v>
      </c>
      <c r="J1081" s="135">
        <f t="shared" si="204"/>
        <v>0</v>
      </c>
      <c r="K1081" s="135">
        <f t="shared" si="212"/>
        <v>0</v>
      </c>
      <c r="L1081" s="135" t="e">
        <f t="shared" si="213"/>
        <v>#REF!</v>
      </c>
      <c r="M1081" s="138" t="e">
        <f>IF(K1081-'!!!KATILIMCI LİSTESİ!!!'!#REF!&gt;0,'!!!KATILIMCI LİSTESİ!!!'!#REF!,K1081)</f>
        <v>#REF!</v>
      </c>
      <c r="N1081" s="135">
        <f t="shared" si="205"/>
        <v>866.25</v>
      </c>
      <c r="O1081" s="135">
        <f t="shared" si="206"/>
        <v>1058.75</v>
      </c>
      <c r="P1081" s="139">
        <f t="shared" si="207"/>
        <v>20308.75</v>
      </c>
      <c r="Q1081" s="135">
        <f>'5-Banka Listesi'!G1082</f>
        <v>0</v>
      </c>
      <c r="R1081" s="140">
        <f t="shared" si="208"/>
        <v>19250</v>
      </c>
      <c r="S1081" s="140">
        <f t="shared" si="209"/>
        <v>433.125</v>
      </c>
      <c r="T1081" s="140">
        <f t="shared" si="210"/>
        <v>385</v>
      </c>
      <c r="U1081" s="135">
        <f t="shared" si="211"/>
        <v>20068.125</v>
      </c>
      <c r="V1081" s="132">
        <v>1077</v>
      </c>
    </row>
    <row r="1082" spans="2:22" ht="33.950000000000003" customHeight="1" x14ac:dyDescent="0.25">
      <c r="B1082" s="132">
        <v>1078</v>
      </c>
      <c r="C1082" s="133" t="str">
        <f>'!!!KATILIMCI LİSTESİ!!!'!B1079</f>
        <v>NESLİHAN GALYAN</v>
      </c>
      <c r="D1082" s="134" t="str">
        <f>'!!!KATILIMCI LİSTESİ!!!'!C1079</f>
        <v>11454045486</v>
      </c>
      <c r="E1082" s="135">
        <f>'!!! VERİLER !!!'!C$1</f>
        <v>1375</v>
      </c>
      <c r="F1082" s="136">
        <f>'1-Devamsızlık Formu (Ek-4)'!AJ1084</f>
        <v>14</v>
      </c>
      <c r="G1082" s="135">
        <f>IF(AND('1-Devamsızlık Formu (Ek-4)'!D1084="",F1082&gt;0,'1-Devamsızlık Formu (Ek-4)'!AW1084="KASIM 2024"),(E1082*(F1082-1)+(666.75)),E1082*F1082)</f>
        <v>19250</v>
      </c>
      <c r="H1082" s="135">
        <f t="shared" si="202"/>
        <v>192.5</v>
      </c>
      <c r="I1082" s="141">
        <f t="shared" si="203"/>
        <v>192.5</v>
      </c>
      <c r="J1082" s="135">
        <f t="shared" si="204"/>
        <v>0</v>
      </c>
      <c r="K1082" s="135">
        <f t="shared" si="212"/>
        <v>0</v>
      </c>
      <c r="L1082" s="135" t="e">
        <f t="shared" si="213"/>
        <v>#REF!</v>
      </c>
      <c r="M1082" s="138" t="e">
        <f>IF(K1082-'!!!KATILIMCI LİSTESİ!!!'!#REF!&gt;0,'!!!KATILIMCI LİSTESİ!!!'!#REF!,K1082)</f>
        <v>#REF!</v>
      </c>
      <c r="N1082" s="135">
        <f t="shared" si="205"/>
        <v>866.25</v>
      </c>
      <c r="O1082" s="135">
        <f t="shared" si="206"/>
        <v>1058.75</v>
      </c>
      <c r="P1082" s="139">
        <f t="shared" si="207"/>
        <v>20308.75</v>
      </c>
      <c r="Q1082" s="135">
        <f>'5-Banka Listesi'!G1083</f>
        <v>0</v>
      </c>
      <c r="R1082" s="140">
        <f t="shared" si="208"/>
        <v>19250</v>
      </c>
      <c r="S1082" s="140">
        <f t="shared" si="209"/>
        <v>433.125</v>
      </c>
      <c r="T1082" s="140">
        <f t="shared" si="210"/>
        <v>385</v>
      </c>
      <c r="U1082" s="135">
        <f t="shared" si="211"/>
        <v>20068.125</v>
      </c>
      <c r="V1082" s="132">
        <v>1078</v>
      </c>
    </row>
    <row r="1083" spans="2:22" ht="33.950000000000003" customHeight="1" x14ac:dyDescent="0.25">
      <c r="B1083" s="132">
        <v>1079</v>
      </c>
      <c r="C1083" s="133" t="str">
        <f>'!!!KATILIMCI LİSTESİ!!!'!B1080</f>
        <v>NESLİHAN KOÇAK</v>
      </c>
      <c r="D1083" s="134" t="str">
        <f>'!!!KATILIMCI LİSTESİ!!!'!C1080</f>
        <v>11331038426</v>
      </c>
      <c r="E1083" s="135">
        <f>'!!! VERİLER !!!'!C$1</f>
        <v>1375</v>
      </c>
      <c r="F1083" s="136">
        <f>'1-Devamsızlık Formu (Ek-4)'!AJ1085</f>
        <v>14</v>
      </c>
      <c r="G1083" s="135">
        <f>IF(AND('1-Devamsızlık Formu (Ek-4)'!D1085="",F1083&gt;0,'1-Devamsızlık Formu (Ek-4)'!AW1085="KASIM 2024"),(E1083*(F1083-1)+(666.75)),E1083*F1083)</f>
        <v>19250</v>
      </c>
      <c r="H1083" s="135">
        <f t="shared" si="202"/>
        <v>192.5</v>
      </c>
      <c r="I1083" s="141">
        <f t="shared" si="203"/>
        <v>192.5</v>
      </c>
      <c r="J1083" s="135">
        <f t="shared" si="204"/>
        <v>0</v>
      </c>
      <c r="K1083" s="135">
        <f t="shared" si="212"/>
        <v>0</v>
      </c>
      <c r="L1083" s="135" t="e">
        <f t="shared" si="213"/>
        <v>#REF!</v>
      </c>
      <c r="M1083" s="138" t="e">
        <f>IF(K1083-'!!!KATILIMCI LİSTESİ!!!'!#REF!&gt;0,'!!!KATILIMCI LİSTESİ!!!'!#REF!,K1083)</f>
        <v>#REF!</v>
      </c>
      <c r="N1083" s="135">
        <f t="shared" si="205"/>
        <v>866.25</v>
      </c>
      <c r="O1083" s="135">
        <f t="shared" si="206"/>
        <v>1058.75</v>
      </c>
      <c r="P1083" s="139">
        <f t="shared" si="207"/>
        <v>20308.75</v>
      </c>
      <c r="Q1083" s="135">
        <f>'5-Banka Listesi'!G1084</f>
        <v>0</v>
      </c>
      <c r="R1083" s="140">
        <f t="shared" si="208"/>
        <v>19250</v>
      </c>
      <c r="S1083" s="140">
        <f t="shared" si="209"/>
        <v>433.125</v>
      </c>
      <c r="T1083" s="140">
        <f t="shared" si="210"/>
        <v>385</v>
      </c>
      <c r="U1083" s="135">
        <f t="shared" si="211"/>
        <v>20068.125</v>
      </c>
      <c r="V1083" s="132">
        <v>1079</v>
      </c>
    </row>
    <row r="1084" spans="2:22" ht="33.950000000000003" customHeight="1" x14ac:dyDescent="0.25">
      <c r="B1084" s="132">
        <v>1080</v>
      </c>
      <c r="C1084" s="133" t="str">
        <f>'!!!KATILIMCI LİSTESİ!!!'!B1081</f>
        <v>NESLİHAN YILMAZ</v>
      </c>
      <c r="D1084" s="134" t="str">
        <f>'!!!KATILIMCI LİSTESİ!!!'!C1081</f>
        <v>10096462996</v>
      </c>
      <c r="E1084" s="135">
        <f>'!!! VERİLER !!!'!C$1</f>
        <v>1375</v>
      </c>
      <c r="F1084" s="136">
        <f>'1-Devamsızlık Formu (Ek-4)'!AJ1086</f>
        <v>12</v>
      </c>
      <c r="G1084" s="135">
        <f>IF(AND('1-Devamsızlık Formu (Ek-4)'!D1086="",F1084&gt;0,'1-Devamsızlık Formu (Ek-4)'!AW1086="KASIM 2024"),(E1084*(F1084-1)+(666.75)),E1084*F1084)</f>
        <v>16500</v>
      </c>
      <c r="H1084" s="135">
        <f t="shared" si="202"/>
        <v>165</v>
      </c>
      <c r="I1084" s="141">
        <f t="shared" si="203"/>
        <v>165</v>
      </c>
      <c r="J1084" s="135">
        <f t="shared" si="204"/>
        <v>0</v>
      </c>
      <c r="K1084" s="135">
        <f t="shared" si="212"/>
        <v>0</v>
      </c>
      <c r="L1084" s="135" t="e">
        <f t="shared" si="213"/>
        <v>#REF!</v>
      </c>
      <c r="M1084" s="138" t="e">
        <f>IF(K1084-'!!!KATILIMCI LİSTESİ!!!'!#REF!&gt;0,'!!!KATILIMCI LİSTESİ!!!'!#REF!,K1084)</f>
        <v>#REF!</v>
      </c>
      <c r="N1084" s="135">
        <f t="shared" si="205"/>
        <v>742.5</v>
      </c>
      <c r="O1084" s="135">
        <f t="shared" si="206"/>
        <v>907.5</v>
      </c>
      <c r="P1084" s="139">
        <f t="shared" si="207"/>
        <v>17407.5</v>
      </c>
      <c r="Q1084" s="135">
        <f>'5-Banka Listesi'!G1085</f>
        <v>0</v>
      </c>
      <c r="R1084" s="140">
        <f t="shared" si="208"/>
        <v>16500</v>
      </c>
      <c r="S1084" s="140">
        <f t="shared" si="209"/>
        <v>371.25</v>
      </c>
      <c r="T1084" s="140">
        <f t="shared" si="210"/>
        <v>330</v>
      </c>
      <c r="U1084" s="135">
        <f t="shared" si="211"/>
        <v>17201.25</v>
      </c>
      <c r="V1084" s="132">
        <v>1080</v>
      </c>
    </row>
    <row r="1085" spans="2:22" ht="33.950000000000003" customHeight="1" x14ac:dyDescent="0.25">
      <c r="B1085" s="132">
        <v>1081</v>
      </c>
      <c r="C1085" s="133" t="str">
        <f>'!!!KATILIMCI LİSTESİ!!!'!B1082</f>
        <v>NESRİN IŞIK</v>
      </c>
      <c r="D1085" s="134" t="str">
        <f>'!!!KATILIMCI LİSTESİ!!!'!C1082</f>
        <v>10381502314</v>
      </c>
      <c r="E1085" s="135">
        <f>'!!! VERİLER !!!'!C$1</f>
        <v>1375</v>
      </c>
      <c r="F1085" s="136">
        <f>'1-Devamsızlık Formu (Ek-4)'!AJ1087</f>
        <v>9</v>
      </c>
      <c r="G1085" s="135">
        <f>IF(AND('1-Devamsızlık Formu (Ek-4)'!D1087="",F1085&gt;0,'1-Devamsızlık Formu (Ek-4)'!AW1087="KASIM 2024"),(E1085*(F1085-1)+(666.75)),E1085*F1085)</f>
        <v>12375</v>
      </c>
      <c r="H1085" s="135">
        <f t="shared" si="202"/>
        <v>123.75</v>
      </c>
      <c r="I1085" s="141">
        <f t="shared" si="203"/>
        <v>123.75</v>
      </c>
      <c r="J1085" s="135">
        <f t="shared" si="204"/>
        <v>0</v>
      </c>
      <c r="K1085" s="135">
        <f t="shared" si="212"/>
        <v>0</v>
      </c>
      <c r="L1085" s="135" t="e">
        <f t="shared" si="213"/>
        <v>#REF!</v>
      </c>
      <c r="M1085" s="138" t="e">
        <f>IF(K1085-'!!!KATILIMCI LİSTESİ!!!'!#REF!&gt;0,'!!!KATILIMCI LİSTESİ!!!'!#REF!,K1085)</f>
        <v>#REF!</v>
      </c>
      <c r="N1085" s="135">
        <f t="shared" si="205"/>
        <v>556.875</v>
      </c>
      <c r="O1085" s="135">
        <f t="shared" si="206"/>
        <v>680.625</v>
      </c>
      <c r="P1085" s="139">
        <f t="shared" si="207"/>
        <v>13055.625</v>
      </c>
      <c r="Q1085" s="135">
        <f>'5-Banka Listesi'!G1086</f>
        <v>0</v>
      </c>
      <c r="R1085" s="140">
        <f t="shared" si="208"/>
        <v>12375</v>
      </c>
      <c r="S1085" s="140">
        <f t="shared" si="209"/>
        <v>278.43799999999999</v>
      </c>
      <c r="T1085" s="140">
        <f t="shared" si="210"/>
        <v>247.5</v>
      </c>
      <c r="U1085" s="135">
        <f t="shared" si="211"/>
        <v>12900.938</v>
      </c>
      <c r="V1085" s="132">
        <v>1081</v>
      </c>
    </row>
    <row r="1086" spans="2:22" ht="33.950000000000003" customHeight="1" x14ac:dyDescent="0.25">
      <c r="B1086" s="132">
        <v>1082</v>
      </c>
      <c r="C1086" s="133" t="str">
        <f>'!!!KATILIMCI LİSTESİ!!!'!B1083</f>
        <v>NEVAL ZERDA KARASAYAR</v>
      </c>
      <c r="D1086" s="134" t="str">
        <f>'!!!KATILIMCI LİSTESİ!!!'!C1083</f>
        <v>11546320170</v>
      </c>
      <c r="E1086" s="135">
        <f>'!!! VERİLER !!!'!C$1</f>
        <v>1375</v>
      </c>
      <c r="F1086" s="136">
        <f>'1-Devamsızlık Formu (Ek-4)'!AJ1088</f>
        <v>12</v>
      </c>
      <c r="G1086" s="135">
        <f>IF(AND('1-Devamsızlık Formu (Ek-4)'!D1088="",F1086&gt;0,'1-Devamsızlık Formu (Ek-4)'!AW1088="KASIM 2024"),(E1086*(F1086-1)+(666.75)),E1086*F1086)</f>
        <v>16500</v>
      </c>
      <c r="H1086" s="135">
        <f t="shared" si="202"/>
        <v>165</v>
      </c>
      <c r="I1086" s="141">
        <f t="shared" si="203"/>
        <v>165</v>
      </c>
      <c r="J1086" s="135">
        <f t="shared" si="204"/>
        <v>0</v>
      </c>
      <c r="K1086" s="135">
        <f t="shared" si="212"/>
        <v>0</v>
      </c>
      <c r="L1086" s="135" t="e">
        <f t="shared" si="213"/>
        <v>#REF!</v>
      </c>
      <c r="M1086" s="138" t="e">
        <f>IF(K1086-'!!!KATILIMCI LİSTESİ!!!'!#REF!&gt;0,'!!!KATILIMCI LİSTESİ!!!'!#REF!,K1086)</f>
        <v>#REF!</v>
      </c>
      <c r="N1086" s="135">
        <f t="shared" si="205"/>
        <v>742.5</v>
      </c>
      <c r="O1086" s="135">
        <f t="shared" si="206"/>
        <v>907.5</v>
      </c>
      <c r="P1086" s="139">
        <f t="shared" si="207"/>
        <v>17407.5</v>
      </c>
      <c r="Q1086" s="135">
        <f>'5-Banka Listesi'!G1087</f>
        <v>0</v>
      </c>
      <c r="R1086" s="140">
        <f t="shared" si="208"/>
        <v>16500</v>
      </c>
      <c r="S1086" s="140">
        <f t="shared" si="209"/>
        <v>371.25</v>
      </c>
      <c r="T1086" s="140">
        <f t="shared" si="210"/>
        <v>330</v>
      </c>
      <c r="U1086" s="135">
        <f t="shared" si="211"/>
        <v>17201.25</v>
      </c>
      <c r="V1086" s="132">
        <v>1082</v>
      </c>
    </row>
    <row r="1087" spans="2:22" ht="33.950000000000003" customHeight="1" x14ac:dyDescent="0.25">
      <c r="B1087" s="132">
        <v>1083</v>
      </c>
      <c r="C1087" s="133" t="str">
        <f>'!!!KATILIMCI LİSTESİ!!!'!B1084</f>
        <v>NEVVAL KURAN</v>
      </c>
      <c r="D1087" s="134" t="str">
        <f>'!!!KATILIMCI LİSTESİ!!!'!C1084</f>
        <v>67222190582</v>
      </c>
      <c r="E1087" s="135">
        <f>'!!! VERİLER !!!'!C$1</f>
        <v>1375</v>
      </c>
      <c r="F1087" s="136">
        <f>'1-Devamsızlık Formu (Ek-4)'!AJ1089</f>
        <v>9</v>
      </c>
      <c r="G1087" s="135">
        <f>IF(AND('1-Devamsızlık Formu (Ek-4)'!D1089="",F1087&gt;0,'1-Devamsızlık Formu (Ek-4)'!AW1089="KASIM 2024"),(E1087*(F1087-1)+(666.75)),E1087*F1087)</f>
        <v>12375</v>
      </c>
      <c r="H1087" s="135">
        <f t="shared" si="202"/>
        <v>123.75</v>
      </c>
      <c r="I1087" s="141">
        <f t="shared" si="203"/>
        <v>123.75</v>
      </c>
      <c r="J1087" s="135">
        <f t="shared" si="204"/>
        <v>0</v>
      </c>
      <c r="K1087" s="135">
        <f t="shared" si="212"/>
        <v>0</v>
      </c>
      <c r="L1087" s="135" t="e">
        <f t="shared" si="213"/>
        <v>#REF!</v>
      </c>
      <c r="M1087" s="138" t="e">
        <f>IF(K1087-'!!!KATILIMCI LİSTESİ!!!'!#REF!&gt;0,'!!!KATILIMCI LİSTESİ!!!'!#REF!,K1087)</f>
        <v>#REF!</v>
      </c>
      <c r="N1087" s="135">
        <f t="shared" si="205"/>
        <v>556.875</v>
      </c>
      <c r="O1087" s="135">
        <f t="shared" si="206"/>
        <v>680.625</v>
      </c>
      <c r="P1087" s="139">
        <f t="shared" si="207"/>
        <v>13055.625</v>
      </c>
      <c r="Q1087" s="135">
        <f>'5-Banka Listesi'!G1088</f>
        <v>0</v>
      </c>
      <c r="R1087" s="140">
        <f t="shared" si="208"/>
        <v>12375</v>
      </c>
      <c r="S1087" s="140">
        <f t="shared" si="209"/>
        <v>278.43799999999999</v>
      </c>
      <c r="T1087" s="140">
        <f t="shared" si="210"/>
        <v>247.5</v>
      </c>
      <c r="U1087" s="135">
        <f t="shared" si="211"/>
        <v>12900.938</v>
      </c>
      <c r="V1087" s="132">
        <v>1083</v>
      </c>
    </row>
    <row r="1088" spans="2:22" ht="33.950000000000003" customHeight="1" x14ac:dyDescent="0.25">
      <c r="B1088" s="132">
        <v>1084</v>
      </c>
      <c r="C1088" s="133" t="str">
        <f>'!!!KATILIMCI LİSTESİ!!!'!B1085</f>
        <v>NİDA DARICIOĞLU</v>
      </c>
      <c r="D1088" s="134" t="str">
        <f>'!!!KATILIMCI LİSTESİ!!!'!C1085</f>
        <v>29449662136</v>
      </c>
      <c r="E1088" s="135">
        <f>'!!! VERİLER !!!'!C$1</f>
        <v>1375</v>
      </c>
      <c r="F1088" s="136">
        <f>'1-Devamsızlık Formu (Ek-4)'!AJ1090</f>
        <v>14</v>
      </c>
      <c r="G1088" s="135">
        <f>IF(AND('1-Devamsızlık Formu (Ek-4)'!D1090="",F1088&gt;0,'1-Devamsızlık Formu (Ek-4)'!AW1090="KASIM 2024"),(E1088*(F1088-1)+(666.75)),E1088*F1088)</f>
        <v>19250</v>
      </c>
      <c r="H1088" s="135">
        <f t="shared" si="202"/>
        <v>192.5</v>
      </c>
      <c r="I1088" s="141">
        <f t="shared" si="203"/>
        <v>192.5</v>
      </c>
      <c r="J1088" s="135">
        <f t="shared" si="204"/>
        <v>0</v>
      </c>
      <c r="K1088" s="135">
        <f t="shared" si="212"/>
        <v>0</v>
      </c>
      <c r="L1088" s="135" t="e">
        <f t="shared" si="213"/>
        <v>#REF!</v>
      </c>
      <c r="M1088" s="138" t="e">
        <f>IF(K1088-'!!!KATILIMCI LİSTESİ!!!'!#REF!&gt;0,'!!!KATILIMCI LİSTESİ!!!'!#REF!,K1088)</f>
        <v>#REF!</v>
      </c>
      <c r="N1088" s="135">
        <f t="shared" si="205"/>
        <v>866.25</v>
      </c>
      <c r="O1088" s="135">
        <f t="shared" si="206"/>
        <v>1058.75</v>
      </c>
      <c r="P1088" s="139">
        <f t="shared" si="207"/>
        <v>20308.75</v>
      </c>
      <c r="Q1088" s="135">
        <f>'5-Banka Listesi'!G1089</f>
        <v>0</v>
      </c>
      <c r="R1088" s="140">
        <f t="shared" si="208"/>
        <v>19250</v>
      </c>
      <c r="S1088" s="140">
        <f t="shared" si="209"/>
        <v>433.125</v>
      </c>
      <c r="T1088" s="140">
        <f t="shared" si="210"/>
        <v>385</v>
      </c>
      <c r="U1088" s="135">
        <f t="shared" si="211"/>
        <v>20068.125</v>
      </c>
      <c r="V1088" s="132">
        <v>1084</v>
      </c>
    </row>
    <row r="1089" spans="2:22" ht="33.950000000000003" customHeight="1" x14ac:dyDescent="0.25">
      <c r="B1089" s="132">
        <v>1085</v>
      </c>
      <c r="C1089" s="133" t="str">
        <f>'!!!KATILIMCI LİSTESİ!!!'!B1086</f>
        <v>NİHAT ERİM AYDIN</v>
      </c>
      <c r="D1089" s="134" t="str">
        <f>'!!!KATILIMCI LİSTESİ!!!'!C1086</f>
        <v>12674223760</v>
      </c>
      <c r="E1089" s="135">
        <f>'!!! VERİLER !!!'!C$1</f>
        <v>1375</v>
      </c>
      <c r="F1089" s="136">
        <f>'1-Devamsızlık Formu (Ek-4)'!AJ1091</f>
        <v>14</v>
      </c>
      <c r="G1089" s="135">
        <f>IF(AND('1-Devamsızlık Formu (Ek-4)'!D1091="",F1089&gt;0,'1-Devamsızlık Formu (Ek-4)'!AW1091="KASIM 2024"),(E1089*(F1089-1)+(666.75)),E1089*F1089)</f>
        <v>19250</v>
      </c>
      <c r="H1089" s="135">
        <f t="shared" si="202"/>
        <v>192.5</v>
      </c>
      <c r="I1089" s="141">
        <f t="shared" si="203"/>
        <v>192.5</v>
      </c>
      <c r="J1089" s="135">
        <f t="shared" si="204"/>
        <v>0</v>
      </c>
      <c r="K1089" s="135">
        <f t="shared" si="212"/>
        <v>0</v>
      </c>
      <c r="L1089" s="135" t="e">
        <f t="shared" si="213"/>
        <v>#REF!</v>
      </c>
      <c r="M1089" s="138" t="e">
        <f>IF(K1089-'!!!KATILIMCI LİSTESİ!!!'!#REF!&gt;0,'!!!KATILIMCI LİSTESİ!!!'!#REF!,K1089)</f>
        <v>#REF!</v>
      </c>
      <c r="N1089" s="135">
        <f t="shared" si="205"/>
        <v>866.25</v>
      </c>
      <c r="O1089" s="135">
        <f t="shared" si="206"/>
        <v>1058.75</v>
      </c>
      <c r="P1089" s="139">
        <f t="shared" si="207"/>
        <v>20308.75</v>
      </c>
      <c r="Q1089" s="135">
        <f>'5-Banka Listesi'!G1090</f>
        <v>0</v>
      </c>
      <c r="R1089" s="140">
        <f t="shared" si="208"/>
        <v>19250</v>
      </c>
      <c r="S1089" s="140">
        <f t="shared" si="209"/>
        <v>433.125</v>
      </c>
      <c r="T1089" s="140">
        <f t="shared" si="210"/>
        <v>385</v>
      </c>
      <c r="U1089" s="135">
        <f t="shared" si="211"/>
        <v>20068.125</v>
      </c>
      <c r="V1089" s="132">
        <v>1085</v>
      </c>
    </row>
    <row r="1090" spans="2:22" ht="33.950000000000003" customHeight="1" x14ac:dyDescent="0.25">
      <c r="B1090" s="132">
        <v>1086</v>
      </c>
      <c r="C1090" s="133" t="str">
        <f>'!!!KATILIMCI LİSTESİ!!!'!B1087</f>
        <v>NİLAY ATAY</v>
      </c>
      <c r="D1090" s="134" t="str">
        <f>'!!!KATILIMCI LİSTESİ!!!'!C1087</f>
        <v>20506161562</v>
      </c>
      <c r="E1090" s="135">
        <f>'!!! VERİLER !!!'!C$1</f>
        <v>1375</v>
      </c>
      <c r="F1090" s="136">
        <f>'1-Devamsızlık Formu (Ek-4)'!AJ1092</f>
        <v>14</v>
      </c>
      <c r="G1090" s="135">
        <f>IF(AND('1-Devamsızlık Formu (Ek-4)'!D1092="",F1090&gt;0,'1-Devamsızlık Formu (Ek-4)'!AW1092="KASIM 2024"),(E1090*(F1090-1)+(666.75)),E1090*F1090)</f>
        <v>19250</v>
      </c>
      <c r="H1090" s="135">
        <f t="shared" si="202"/>
        <v>192.5</v>
      </c>
      <c r="I1090" s="141">
        <f t="shared" si="203"/>
        <v>192.5</v>
      </c>
      <c r="J1090" s="135">
        <f t="shared" si="204"/>
        <v>0</v>
      </c>
      <c r="K1090" s="135">
        <f t="shared" si="212"/>
        <v>0</v>
      </c>
      <c r="L1090" s="135" t="e">
        <f t="shared" si="213"/>
        <v>#REF!</v>
      </c>
      <c r="M1090" s="138" t="e">
        <f>IF(K1090-'!!!KATILIMCI LİSTESİ!!!'!#REF!&gt;0,'!!!KATILIMCI LİSTESİ!!!'!#REF!,K1090)</f>
        <v>#REF!</v>
      </c>
      <c r="N1090" s="135">
        <f t="shared" si="205"/>
        <v>866.25</v>
      </c>
      <c r="O1090" s="135">
        <f t="shared" si="206"/>
        <v>1058.75</v>
      </c>
      <c r="P1090" s="139">
        <f t="shared" si="207"/>
        <v>20308.75</v>
      </c>
      <c r="Q1090" s="135">
        <f>'5-Banka Listesi'!G1091</f>
        <v>0</v>
      </c>
      <c r="R1090" s="140">
        <f t="shared" si="208"/>
        <v>19250</v>
      </c>
      <c r="S1090" s="140">
        <f t="shared" si="209"/>
        <v>433.125</v>
      </c>
      <c r="T1090" s="140">
        <f t="shared" si="210"/>
        <v>385</v>
      </c>
      <c r="U1090" s="135">
        <f t="shared" si="211"/>
        <v>20068.125</v>
      </c>
      <c r="V1090" s="132">
        <v>1086</v>
      </c>
    </row>
    <row r="1091" spans="2:22" ht="33.950000000000003" customHeight="1" x14ac:dyDescent="0.25">
      <c r="B1091" s="132">
        <v>1087</v>
      </c>
      <c r="C1091" s="133" t="str">
        <f>'!!!KATILIMCI LİSTESİ!!!'!B1088</f>
        <v>NİLAY DOST</v>
      </c>
      <c r="D1091" s="134" t="str">
        <f>'!!!KATILIMCI LİSTESİ!!!'!C1088</f>
        <v>10189508068</v>
      </c>
      <c r="E1091" s="135">
        <f>'!!! VERİLER !!!'!C$1</f>
        <v>1375</v>
      </c>
      <c r="F1091" s="136">
        <f>'1-Devamsızlık Formu (Ek-4)'!AJ1093</f>
        <v>9</v>
      </c>
      <c r="G1091" s="135">
        <f>IF(AND('1-Devamsızlık Formu (Ek-4)'!D1093="",F1091&gt;0,'1-Devamsızlık Formu (Ek-4)'!AW1093="KASIM 2024"),(E1091*(F1091-1)+(666.75)),E1091*F1091)</f>
        <v>12375</v>
      </c>
      <c r="H1091" s="135">
        <f t="shared" si="202"/>
        <v>123.75</v>
      </c>
      <c r="I1091" s="141">
        <f t="shared" si="203"/>
        <v>123.75</v>
      </c>
      <c r="J1091" s="135">
        <f t="shared" si="204"/>
        <v>0</v>
      </c>
      <c r="K1091" s="135">
        <f t="shared" si="212"/>
        <v>0</v>
      </c>
      <c r="L1091" s="135" t="e">
        <f t="shared" si="213"/>
        <v>#REF!</v>
      </c>
      <c r="M1091" s="138" t="e">
        <f>IF(K1091-'!!!KATILIMCI LİSTESİ!!!'!#REF!&gt;0,'!!!KATILIMCI LİSTESİ!!!'!#REF!,K1091)</f>
        <v>#REF!</v>
      </c>
      <c r="N1091" s="135">
        <f t="shared" si="205"/>
        <v>556.875</v>
      </c>
      <c r="O1091" s="135">
        <f t="shared" si="206"/>
        <v>680.625</v>
      </c>
      <c r="P1091" s="139">
        <f t="shared" si="207"/>
        <v>13055.625</v>
      </c>
      <c r="Q1091" s="135">
        <f>'5-Banka Listesi'!G1092</f>
        <v>0</v>
      </c>
      <c r="R1091" s="140">
        <f t="shared" si="208"/>
        <v>12375</v>
      </c>
      <c r="S1091" s="140">
        <f t="shared" si="209"/>
        <v>278.43799999999999</v>
      </c>
      <c r="T1091" s="140">
        <f t="shared" si="210"/>
        <v>247.5</v>
      </c>
      <c r="U1091" s="135">
        <f t="shared" si="211"/>
        <v>12900.938</v>
      </c>
      <c r="V1091" s="132">
        <v>1087</v>
      </c>
    </row>
    <row r="1092" spans="2:22" ht="33.950000000000003" customHeight="1" x14ac:dyDescent="0.25">
      <c r="B1092" s="132">
        <v>1088</v>
      </c>
      <c r="C1092" s="133" t="str">
        <f>'!!!KATILIMCI LİSTESİ!!!'!B1089</f>
        <v>NİL BERFU KAYA</v>
      </c>
      <c r="D1092" s="134" t="str">
        <f>'!!!KATILIMCI LİSTESİ!!!'!C1089</f>
        <v>11089404108</v>
      </c>
      <c r="E1092" s="135">
        <f>'!!! VERİLER !!!'!C$1</f>
        <v>1375</v>
      </c>
      <c r="F1092" s="136">
        <f>'1-Devamsızlık Formu (Ek-4)'!AJ1094</f>
        <v>12</v>
      </c>
      <c r="G1092" s="135">
        <f>IF(AND('1-Devamsızlık Formu (Ek-4)'!D1094="",F1092&gt;0,'1-Devamsızlık Formu (Ek-4)'!AW1094="KASIM 2024"),(E1092*(F1092-1)+(666.75)),E1092*F1092)</f>
        <v>16500</v>
      </c>
      <c r="H1092" s="135">
        <f t="shared" si="202"/>
        <v>165</v>
      </c>
      <c r="I1092" s="141">
        <f t="shared" si="203"/>
        <v>165</v>
      </c>
      <c r="J1092" s="135">
        <f t="shared" si="204"/>
        <v>0</v>
      </c>
      <c r="K1092" s="135">
        <f t="shared" si="212"/>
        <v>0</v>
      </c>
      <c r="L1092" s="135" t="e">
        <f t="shared" si="213"/>
        <v>#REF!</v>
      </c>
      <c r="M1092" s="138" t="e">
        <f>IF(K1092-'!!!KATILIMCI LİSTESİ!!!'!#REF!&gt;0,'!!!KATILIMCI LİSTESİ!!!'!#REF!,K1092)</f>
        <v>#REF!</v>
      </c>
      <c r="N1092" s="135">
        <f t="shared" si="205"/>
        <v>742.5</v>
      </c>
      <c r="O1092" s="135">
        <f t="shared" si="206"/>
        <v>907.5</v>
      </c>
      <c r="P1092" s="139">
        <f t="shared" si="207"/>
        <v>17407.5</v>
      </c>
      <c r="Q1092" s="135">
        <f>'5-Banka Listesi'!G1093</f>
        <v>0</v>
      </c>
      <c r="R1092" s="140">
        <f t="shared" si="208"/>
        <v>16500</v>
      </c>
      <c r="S1092" s="140">
        <f t="shared" si="209"/>
        <v>371.25</v>
      </c>
      <c r="T1092" s="140">
        <f t="shared" si="210"/>
        <v>330</v>
      </c>
      <c r="U1092" s="135">
        <f t="shared" si="211"/>
        <v>17201.25</v>
      </c>
      <c r="V1092" s="132">
        <v>1088</v>
      </c>
    </row>
    <row r="1093" spans="2:22" ht="33.950000000000003" customHeight="1" x14ac:dyDescent="0.25">
      <c r="B1093" s="132">
        <v>1089</v>
      </c>
      <c r="C1093" s="133" t="str">
        <f>'!!!KATILIMCI LİSTESİ!!!'!B1090</f>
        <v>NİSA ATAY</v>
      </c>
      <c r="D1093" s="134" t="str">
        <f>'!!!KATILIMCI LİSTESİ!!!'!C1090</f>
        <v>12349385588</v>
      </c>
      <c r="E1093" s="135">
        <f>'!!! VERİLER !!!'!C$1</f>
        <v>1375</v>
      </c>
      <c r="F1093" s="136">
        <f>'1-Devamsızlık Formu (Ek-4)'!AJ1095</f>
        <v>6</v>
      </c>
      <c r="G1093" s="135">
        <f>IF(AND('1-Devamsızlık Formu (Ek-4)'!D1095="",F1093&gt;0,'1-Devamsızlık Formu (Ek-4)'!AW1095="KASIM 2024"),(E1093*(F1093-1)+(666.75)),E1093*F1093)</f>
        <v>8250</v>
      </c>
      <c r="H1093" s="135">
        <f t="shared" si="202"/>
        <v>82.5</v>
      </c>
      <c r="I1093" s="141">
        <f t="shared" si="203"/>
        <v>82.5</v>
      </c>
      <c r="J1093" s="135">
        <f t="shared" si="204"/>
        <v>0</v>
      </c>
      <c r="K1093" s="135">
        <f t="shared" si="212"/>
        <v>0</v>
      </c>
      <c r="L1093" s="135" t="e">
        <f t="shared" si="213"/>
        <v>#REF!</v>
      </c>
      <c r="M1093" s="138" t="e">
        <f>IF(K1093-'!!!KATILIMCI LİSTESİ!!!'!#REF!&gt;0,'!!!KATILIMCI LİSTESİ!!!'!#REF!,K1093)</f>
        <v>#REF!</v>
      </c>
      <c r="N1093" s="135">
        <f t="shared" si="205"/>
        <v>371.25</v>
      </c>
      <c r="O1093" s="135">
        <f t="shared" si="206"/>
        <v>453.75</v>
      </c>
      <c r="P1093" s="139">
        <f t="shared" si="207"/>
        <v>8703.75</v>
      </c>
      <c r="Q1093" s="135">
        <f>'5-Banka Listesi'!G1094</f>
        <v>0</v>
      </c>
      <c r="R1093" s="140">
        <f t="shared" si="208"/>
        <v>8250</v>
      </c>
      <c r="S1093" s="140">
        <f t="shared" si="209"/>
        <v>185.625</v>
      </c>
      <c r="T1093" s="140">
        <f t="shared" si="210"/>
        <v>165</v>
      </c>
      <c r="U1093" s="135">
        <f t="shared" si="211"/>
        <v>8600.625</v>
      </c>
      <c r="V1093" s="132">
        <v>1089</v>
      </c>
    </row>
    <row r="1094" spans="2:22" ht="33.950000000000003" customHeight="1" x14ac:dyDescent="0.25">
      <c r="B1094" s="132">
        <v>1090</v>
      </c>
      <c r="C1094" s="133" t="str">
        <f>'!!!KATILIMCI LİSTESİ!!!'!B1091</f>
        <v>NİSA SÖYLEMEZ</v>
      </c>
      <c r="D1094" s="134" t="str">
        <f>'!!!KATILIMCI LİSTESİ!!!'!C1091</f>
        <v>11303268318</v>
      </c>
      <c r="E1094" s="135">
        <f>'!!! VERİLER !!!'!C$1</f>
        <v>1375</v>
      </c>
      <c r="F1094" s="136">
        <f>'1-Devamsızlık Formu (Ek-4)'!AJ1096</f>
        <v>11</v>
      </c>
      <c r="G1094" s="135">
        <f>IF(AND('1-Devamsızlık Formu (Ek-4)'!D1096="",F1094&gt;0,'1-Devamsızlık Formu (Ek-4)'!AW1096="KASIM 2024"),(E1094*(F1094-1)+(666.75)),E1094*F1094)</f>
        <v>15125</v>
      </c>
      <c r="H1094" s="135">
        <f t="shared" ref="H1094:H1157" si="214">G1094*0.01</f>
        <v>151.25</v>
      </c>
      <c r="I1094" s="141">
        <f t="shared" ref="I1094:I1157" si="215">G1094*0.01</f>
        <v>151.25</v>
      </c>
      <c r="J1094" s="135">
        <f t="shared" ref="J1094:J1157" si="216">IF(G1094&gt;20002.5,(G1094-H1094-I1094)-(17002.12),0)</f>
        <v>0</v>
      </c>
      <c r="K1094" s="135">
        <f t="shared" si="212"/>
        <v>0</v>
      </c>
      <c r="L1094" s="135" t="e">
        <f t="shared" si="213"/>
        <v>#REF!</v>
      </c>
      <c r="M1094" s="138" t="e">
        <f>IF(K1094-'!!!KATILIMCI LİSTESİ!!!'!#REF!&gt;0,'!!!KATILIMCI LİSTESİ!!!'!#REF!,K1094)</f>
        <v>#REF!</v>
      </c>
      <c r="N1094" s="135">
        <f t="shared" ref="N1094:N1157" si="217">G1094*0.045</f>
        <v>680.625</v>
      </c>
      <c r="O1094" s="135">
        <f t="shared" ref="O1094:O1157" si="218">G1094*0.055</f>
        <v>831.875</v>
      </c>
      <c r="P1094" s="139">
        <f t="shared" ref="P1094:P1157" si="219">G1094+O1094</f>
        <v>15956.875</v>
      </c>
      <c r="Q1094" s="135">
        <f>'5-Banka Listesi'!G1095</f>
        <v>0</v>
      </c>
      <c r="R1094" s="140">
        <f t="shared" ref="R1094:R1157" si="220">G1094-Q1094</f>
        <v>15125</v>
      </c>
      <c r="S1094" s="140">
        <f t="shared" ref="S1094:S1157" si="221">ROUND(G1094*0.0225,3)</f>
        <v>340.31299999999999</v>
      </c>
      <c r="T1094" s="140">
        <f t="shared" ref="T1094:T1157" si="222">ROUND(G1094*0.02,3)</f>
        <v>302.5</v>
      </c>
      <c r="U1094" s="135">
        <f t="shared" ref="U1094:U1157" si="223">ROUND(Q1094+R1094+S1094+T1094,3)</f>
        <v>15767.813</v>
      </c>
      <c r="V1094" s="132">
        <v>1090</v>
      </c>
    </row>
    <row r="1095" spans="2:22" ht="33.950000000000003" customHeight="1" x14ac:dyDescent="0.25">
      <c r="B1095" s="132">
        <v>1091</v>
      </c>
      <c r="C1095" s="133" t="str">
        <f>'!!!KATILIMCI LİSTESİ!!!'!B1092</f>
        <v>NİSAN SÜRER</v>
      </c>
      <c r="D1095" s="134" t="str">
        <f>'!!!KATILIMCI LİSTESİ!!!'!C1092</f>
        <v>11891245012</v>
      </c>
      <c r="E1095" s="135">
        <f>'!!! VERİLER !!!'!C$1</f>
        <v>1375</v>
      </c>
      <c r="F1095" s="136">
        <f>'1-Devamsızlık Formu (Ek-4)'!AJ1097</f>
        <v>10</v>
      </c>
      <c r="G1095" s="135">
        <f>IF(AND('1-Devamsızlık Formu (Ek-4)'!D1097="",F1095&gt;0,'1-Devamsızlık Formu (Ek-4)'!AW1097="KASIM 2024"),(E1095*(F1095-1)+(666.75)),E1095*F1095)</f>
        <v>13750</v>
      </c>
      <c r="H1095" s="135">
        <f t="shared" si="214"/>
        <v>137.5</v>
      </c>
      <c r="I1095" s="141">
        <f t="shared" si="215"/>
        <v>137.5</v>
      </c>
      <c r="J1095" s="135">
        <f t="shared" si="216"/>
        <v>0</v>
      </c>
      <c r="K1095" s="135">
        <f t="shared" si="212"/>
        <v>0</v>
      </c>
      <c r="L1095" s="135" t="e">
        <f t="shared" si="213"/>
        <v>#REF!</v>
      </c>
      <c r="M1095" s="138" t="e">
        <f>IF(K1095-'!!!KATILIMCI LİSTESİ!!!'!#REF!&gt;0,'!!!KATILIMCI LİSTESİ!!!'!#REF!,K1095)</f>
        <v>#REF!</v>
      </c>
      <c r="N1095" s="135">
        <f t="shared" si="217"/>
        <v>618.75</v>
      </c>
      <c r="O1095" s="135">
        <f t="shared" si="218"/>
        <v>756.25</v>
      </c>
      <c r="P1095" s="139">
        <f t="shared" si="219"/>
        <v>14506.25</v>
      </c>
      <c r="Q1095" s="135">
        <f>'5-Banka Listesi'!G1096</f>
        <v>0</v>
      </c>
      <c r="R1095" s="140">
        <f t="shared" si="220"/>
        <v>13750</v>
      </c>
      <c r="S1095" s="140">
        <f t="shared" si="221"/>
        <v>309.375</v>
      </c>
      <c r="T1095" s="140">
        <f t="shared" si="222"/>
        <v>275</v>
      </c>
      <c r="U1095" s="135">
        <f t="shared" si="223"/>
        <v>14334.375</v>
      </c>
      <c r="V1095" s="132">
        <v>1091</v>
      </c>
    </row>
    <row r="1096" spans="2:22" ht="33.950000000000003" customHeight="1" x14ac:dyDescent="0.25">
      <c r="B1096" s="132">
        <v>1092</v>
      </c>
      <c r="C1096" s="133" t="str">
        <f>'!!!KATILIMCI LİSTESİ!!!'!B1093</f>
        <v>NİSA NUR ÖZKARA</v>
      </c>
      <c r="D1096" s="134" t="str">
        <f>'!!!KATILIMCI LİSTESİ!!!'!C1093</f>
        <v>15515118928</v>
      </c>
      <c r="E1096" s="135">
        <f>'!!! VERİLER !!!'!C$1</f>
        <v>1375</v>
      </c>
      <c r="F1096" s="136">
        <f>'1-Devamsızlık Formu (Ek-4)'!AJ1098</f>
        <v>13</v>
      </c>
      <c r="G1096" s="135">
        <f>IF(AND('1-Devamsızlık Formu (Ek-4)'!D1098="",F1096&gt;0,'1-Devamsızlık Formu (Ek-4)'!AW1098="KASIM 2024"),(E1096*(F1096-1)+(666.75)),E1096*F1096)</f>
        <v>17875</v>
      </c>
      <c r="H1096" s="135">
        <f t="shared" si="214"/>
        <v>178.75</v>
      </c>
      <c r="I1096" s="141">
        <f t="shared" si="215"/>
        <v>178.75</v>
      </c>
      <c r="J1096" s="135">
        <f t="shared" si="216"/>
        <v>0</v>
      </c>
      <c r="K1096" s="135">
        <f t="shared" si="212"/>
        <v>0</v>
      </c>
      <c r="L1096" s="135" t="e">
        <f t="shared" si="213"/>
        <v>#REF!</v>
      </c>
      <c r="M1096" s="138" t="e">
        <f>IF(K1096-'!!!KATILIMCI LİSTESİ!!!'!#REF!&gt;0,'!!!KATILIMCI LİSTESİ!!!'!#REF!,K1096)</f>
        <v>#REF!</v>
      </c>
      <c r="N1096" s="135">
        <f t="shared" si="217"/>
        <v>804.375</v>
      </c>
      <c r="O1096" s="135">
        <f t="shared" si="218"/>
        <v>983.125</v>
      </c>
      <c r="P1096" s="139">
        <f t="shared" si="219"/>
        <v>18858.125</v>
      </c>
      <c r="Q1096" s="135">
        <f>'5-Banka Listesi'!G1097</f>
        <v>0</v>
      </c>
      <c r="R1096" s="140">
        <f t="shared" si="220"/>
        <v>17875</v>
      </c>
      <c r="S1096" s="140">
        <f t="shared" si="221"/>
        <v>402.18799999999999</v>
      </c>
      <c r="T1096" s="140">
        <f t="shared" si="222"/>
        <v>357.5</v>
      </c>
      <c r="U1096" s="135">
        <f t="shared" si="223"/>
        <v>18634.687999999998</v>
      </c>
      <c r="V1096" s="132">
        <v>1092</v>
      </c>
    </row>
    <row r="1097" spans="2:22" ht="33.950000000000003" customHeight="1" x14ac:dyDescent="0.25">
      <c r="B1097" s="132">
        <v>1093</v>
      </c>
      <c r="C1097" s="133" t="str">
        <f>'!!!KATILIMCI LİSTESİ!!!'!B1094</f>
        <v>NİSA NUR TABAK</v>
      </c>
      <c r="D1097" s="134" t="str">
        <f>'!!!KATILIMCI LİSTESİ!!!'!C1094</f>
        <v>10923165120</v>
      </c>
      <c r="E1097" s="135">
        <f>'!!! VERİLER !!!'!C$1</f>
        <v>1375</v>
      </c>
      <c r="F1097" s="136">
        <f>'1-Devamsızlık Formu (Ek-4)'!AJ1099</f>
        <v>14</v>
      </c>
      <c r="G1097" s="135">
        <f>IF(AND('1-Devamsızlık Formu (Ek-4)'!D1099="",F1097&gt;0,'1-Devamsızlık Formu (Ek-4)'!AW1099="KASIM 2024"),(E1097*(F1097-1)+(666.75)),E1097*F1097)</f>
        <v>19250</v>
      </c>
      <c r="H1097" s="135">
        <f t="shared" si="214"/>
        <v>192.5</v>
      </c>
      <c r="I1097" s="141">
        <f t="shared" si="215"/>
        <v>192.5</v>
      </c>
      <c r="J1097" s="135">
        <f t="shared" si="216"/>
        <v>0</v>
      </c>
      <c r="K1097" s="135">
        <f t="shared" si="212"/>
        <v>0</v>
      </c>
      <c r="L1097" s="135" t="e">
        <f t="shared" si="213"/>
        <v>#REF!</v>
      </c>
      <c r="M1097" s="138" t="e">
        <f>IF(K1097-'!!!KATILIMCI LİSTESİ!!!'!#REF!&gt;0,'!!!KATILIMCI LİSTESİ!!!'!#REF!,K1097)</f>
        <v>#REF!</v>
      </c>
      <c r="N1097" s="135">
        <f t="shared" si="217"/>
        <v>866.25</v>
      </c>
      <c r="O1097" s="135">
        <f t="shared" si="218"/>
        <v>1058.75</v>
      </c>
      <c r="P1097" s="139">
        <f t="shared" si="219"/>
        <v>20308.75</v>
      </c>
      <c r="Q1097" s="135">
        <f>'5-Banka Listesi'!G1098</f>
        <v>0</v>
      </c>
      <c r="R1097" s="140">
        <f t="shared" si="220"/>
        <v>19250</v>
      </c>
      <c r="S1097" s="140">
        <f t="shared" si="221"/>
        <v>433.125</v>
      </c>
      <c r="T1097" s="140">
        <f t="shared" si="222"/>
        <v>385</v>
      </c>
      <c r="U1097" s="135">
        <f t="shared" si="223"/>
        <v>20068.125</v>
      </c>
      <c r="V1097" s="132">
        <v>1093</v>
      </c>
    </row>
    <row r="1098" spans="2:22" ht="33.950000000000003" customHeight="1" x14ac:dyDescent="0.25">
      <c r="B1098" s="132">
        <v>1094</v>
      </c>
      <c r="C1098" s="133" t="str">
        <f>'!!!KATILIMCI LİSTESİ!!!'!B1095</f>
        <v>NİSA NUR TOP</v>
      </c>
      <c r="D1098" s="134" t="str">
        <f>'!!!KATILIMCI LİSTESİ!!!'!C1095</f>
        <v>15257135436</v>
      </c>
      <c r="E1098" s="135">
        <f>'!!! VERİLER !!!'!C$1</f>
        <v>1375</v>
      </c>
      <c r="F1098" s="136">
        <f>'1-Devamsızlık Formu (Ek-4)'!AJ1100</f>
        <v>14</v>
      </c>
      <c r="G1098" s="135">
        <f>IF(AND('1-Devamsızlık Formu (Ek-4)'!D1100="",F1098&gt;0,'1-Devamsızlık Formu (Ek-4)'!AW1100="KASIM 2024"),(E1098*(F1098-1)+(666.75)),E1098*F1098)</f>
        <v>19250</v>
      </c>
      <c r="H1098" s="135">
        <f t="shared" si="214"/>
        <v>192.5</v>
      </c>
      <c r="I1098" s="141">
        <f t="shared" si="215"/>
        <v>192.5</v>
      </c>
      <c r="J1098" s="135">
        <f t="shared" si="216"/>
        <v>0</v>
      </c>
      <c r="K1098" s="135">
        <f t="shared" si="212"/>
        <v>0</v>
      </c>
      <c r="L1098" s="135" t="e">
        <f t="shared" si="213"/>
        <v>#REF!</v>
      </c>
      <c r="M1098" s="138" t="e">
        <f>IF(K1098-'!!!KATILIMCI LİSTESİ!!!'!#REF!&gt;0,'!!!KATILIMCI LİSTESİ!!!'!#REF!,K1098)</f>
        <v>#REF!</v>
      </c>
      <c r="N1098" s="135">
        <f t="shared" si="217"/>
        <v>866.25</v>
      </c>
      <c r="O1098" s="135">
        <f t="shared" si="218"/>
        <v>1058.75</v>
      </c>
      <c r="P1098" s="139">
        <f t="shared" si="219"/>
        <v>20308.75</v>
      </c>
      <c r="Q1098" s="135">
        <f>'5-Banka Listesi'!G1099</f>
        <v>0</v>
      </c>
      <c r="R1098" s="140">
        <f t="shared" si="220"/>
        <v>19250</v>
      </c>
      <c r="S1098" s="140">
        <f t="shared" si="221"/>
        <v>433.125</v>
      </c>
      <c r="T1098" s="140">
        <f t="shared" si="222"/>
        <v>385</v>
      </c>
      <c r="U1098" s="135">
        <f t="shared" si="223"/>
        <v>20068.125</v>
      </c>
      <c r="V1098" s="132">
        <v>1094</v>
      </c>
    </row>
    <row r="1099" spans="2:22" ht="33.950000000000003" customHeight="1" x14ac:dyDescent="0.25">
      <c r="B1099" s="132">
        <v>1095</v>
      </c>
      <c r="C1099" s="133" t="str">
        <f>'!!!KATILIMCI LİSTESİ!!!'!B1096</f>
        <v>NİSA NUR UYGAN</v>
      </c>
      <c r="D1099" s="134" t="str">
        <f>'!!!KATILIMCI LİSTESİ!!!'!C1096</f>
        <v>47584835116</v>
      </c>
      <c r="E1099" s="135">
        <f>'!!! VERİLER !!!'!C$1</f>
        <v>1375</v>
      </c>
      <c r="F1099" s="136">
        <f>'1-Devamsızlık Formu (Ek-4)'!AJ1101</f>
        <v>9</v>
      </c>
      <c r="G1099" s="135">
        <f>IF(AND('1-Devamsızlık Formu (Ek-4)'!D1101="",F1099&gt;0,'1-Devamsızlık Formu (Ek-4)'!AW1101="KASIM 2024"),(E1099*(F1099-1)+(666.75)),E1099*F1099)</f>
        <v>12375</v>
      </c>
      <c r="H1099" s="135">
        <f t="shared" si="214"/>
        <v>123.75</v>
      </c>
      <c r="I1099" s="141">
        <f t="shared" si="215"/>
        <v>123.75</v>
      </c>
      <c r="J1099" s="135">
        <f t="shared" si="216"/>
        <v>0</v>
      </c>
      <c r="K1099" s="135">
        <f t="shared" si="212"/>
        <v>0</v>
      </c>
      <c r="L1099" s="135" t="e">
        <f t="shared" si="213"/>
        <v>#REF!</v>
      </c>
      <c r="M1099" s="138" t="e">
        <f>IF(K1099-'!!!KATILIMCI LİSTESİ!!!'!#REF!&gt;0,'!!!KATILIMCI LİSTESİ!!!'!#REF!,K1099)</f>
        <v>#REF!</v>
      </c>
      <c r="N1099" s="135">
        <f t="shared" si="217"/>
        <v>556.875</v>
      </c>
      <c r="O1099" s="135">
        <f t="shared" si="218"/>
        <v>680.625</v>
      </c>
      <c r="P1099" s="139">
        <f t="shared" si="219"/>
        <v>13055.625</v>
      </c>
      <c r="Q1099" s="135">
        <f>'5-Banka Listesi'!G1100</f>
        <v>0</v>
      </c>
      <c r="R1099" s="140">
        <f t="shared" si="220"/>
        <v>12375</v>
      </c>
      <c r="S1099" s="140">
        <f t="shared" si="221"/>
        <v>278.43799999999999</v>
      </c>
      <c r="T1099" s="140">
        <f t="shared" si="222"/>
        <v>247.5</v>
      </c>
      <c r="U1099" s="135">
        <f t="shared" si="223"/>
        <v>12900.938</v>
      </c>
      <c r="V1099" s="132">
        <v>1095</v>
      </c>
    </row>
    <row r="1100" spans="2:22" ht="33.950000000000003" customHeight="1" x14ac:dyDescent="0.25">
      <c r="B1100" s="132">
        <v>1096</v>
      </c>
      <c r="C1100" s="133" t="str">
        <f>'!!!KATILIMCI LİSTESİ!!!'!B1097</f>
        <v>NİSANUR DEMİR</v>
      </c>
      <c r="D1100" s="134" t="str">
        <f>'!!!KATILIMCI LİSTESİ!!!'!C1097</f>
        <v>11900242414</v>
      </c>
      <c r="E1100" s="135">
        <f>'!!! VERİLER !!!'!C$1</f>
        <v>1375</v>
      </c>
      <c r="F1100" s="136">
        <f>'1-Devamsızlık Formu (Ek-4)'!AJ1102</f>
        <v>14</v>
      </c>
      <c r="G1100" s="135">
        <f>IF(AND('1-Devamsızlık Formu (Ek-4)'!D1102="",F1100&gt;0,'1-Devamsızlık Formu (Ek-4)'!AW1102="KASIM 2024"),(E1100*(F1100-1)+(666.75)),E1100*F1100)</f>
        <v>19250</v>
      </c>
      <c r="H1100" s="135">
        <f t="shared" si="214"/>
        <v>192.5</v>
      </c>
      <c r="I1100" s="141">
        <f t="shared" si="215"/>
        <v>192.5</v>
      </c>
      <c r="J1100" s="135">
        <f t="shared" si="216"/>
        <v>0</v>
      </c>
      <c r="K1100" s="135">
        <f t="shared" si="212"/>
        <v>0</v>
      </c>
      <c r="L1100" s="135" t="e">
        <f t="shared" si="213"/>
        <v>#REF!</v>
      </c>
      <c r="M1100" s="138" t="e">
        <f>IF(K1100-'!!!KATILIMCI LİSTESİ!!!'!#REF!&gt;0,'!!!KATILIMCI LİSTESİ!!!'!#REF!,K1100)</f>
        <v>#REF!</v>
      </c>
      <c r="N1100" s="135">
        <f t="shared" si="217"/>
        <v>866.25</v>
      </c>
      <c r="O1100" s="135">
        <f t="shared" si="218"/>
        <v>1058.75</v>
      </c>
      <c r="P1100" s="139">
        <f t="shared" si="219"/>
        <v>20308.75</v>
      </c>
      <c r="Q1100" s="135">
        <f>'5-Banka Listesi'!G1101</f>
        <v>0</v>
      </c>
      <c r="R1100" s="140">
        <f t="shared" si="220"/>
        <v>19250</v>
      </c>
      <c r="S1100" s="140">
        <f t="shared" si="221"/>
        <v>433.125</v>
      </c>
      <c r="T1100" s="140">
        <f t="shared" si="222"/>
        <v>385</v>
      </c>
      <c r="U1100" s="135">
        <f t="shared" si="223"/>
        <v>20068.125</v>
      </c>
      <c r="V1100" s="132">
        <v>1096</v>
      </c>
    </row>
    <row r="1101" spans="2:22" ht="33.950000000000003" customHeight="1" x14ac:dyDescent="0.25">
      <c r="B1101" s="132">
        <v>1097</v>
      </c>
      <c r="C1101" s="133" t="str">
        <f>'!!!KATILIMCI LİSTESİ!!!'!B1098</f>
        <v>NİSANUR KICIKOĞLU</v>
      </c>
      <c r="D1101" s="134" t="str">
        <f>'!!!KATILIMCI LİSTESİ!!!'!C1098</f>
        <v>10976275210</v>
      </c>
      <c r="E1101" s="135">
        <f>'!!! VERİLER !!!'!C$1</f>
        <v>1375</v>
      </c>
      <c r="F1101" s="136">
        <f>'1-Devamsızlık Formu (Ek-4)'!AJ1103</f>
        <v>14</v>
      </c>
      <c r="G1101" s="135">
        <f>IF(AND('1-Devamsızlık Formu (Ek-4)'!D1103="",F1101&gt;0,'1-Devamsızlık Formu (Ek-4)'!AW1103="KASIM 2024"),(E1101*(F1101-1)+(666.75)),E1101*F1101)</f>
        <v>19250</v>
      </c>
      <c r="H1101" s="135">
        <f t="shared" si="214"/>
        <v>192.5</v>
      </c>
      <c r="I1101" s="141">
        <f t="shared" si="215"/>
        <v>192.5</v>
      </c>
      <c r="J1101" s="135">
        <f t="shared" si="216"/>
        <v>0</v>
      </c>
      <c r="K1101" s="135">
        <f t="shared" si="212"/>
        <v>0</v>
      </c>
      <c r="L1101" s="135" t="e">
        <f t="shared" si="213"/>
        <v>#REF!</v>
      </c>
      <c r="M1101" s="138" t="e">
        <f>IF(K1101-'!!!KATILIMCI LİSTESİ!!!'!#REF!&gt;0,'!!!KATILIMCI LİSTESİ!!!'!#REF!,K1101)</f>
        <v>#REF!</v>
      </c>
      <c r="N1101" s="135">
        <f t="shared" si="217"/>
        <v>866.25</v>
      </c>
      <c r="O1101" s="135">
        <f t="shared" si="218"/>
        <v>1058.75</v>
      </c>
      <c r="P1101" s="139">
        <f t="shared" si="219"/>
        <v>20308.75</v>
      </c>
      <c r="Q1101" s="135">
        <f>'5-Banka Listesi'!G1102</f>
        <v>0</v>
      </c>
      <c r="R1101" s="140">
        <f t="shared" si="220"/>
        <v>19250</v>
      </c>
      <c r="S1101" s="140">
        <f t="shared" si="221"/>
        <v>433.125</v>
      </c>
      <c r="T1101" s="140">
        <f t="shared" si="222"/>
        <v>385</v>
      </c>
      <c r="U1101" s="135">
        <f t="shared" si="223"/>
        <v>20068.125</v>
      </c>
      <c r="V1101" s="132">
        <v>1097</v>
      </c>
    </row>
    <row r="1102" spans="2:22" ht="33.950000000000003" customHeight="1" x14ac:dyDescent="0.25">
      <c r="B1102" s="132">
        <v>1098</v>
      </c>
      <c r="C1102" s="133" t="str">
        <f>'!!!KATILIMCI LİSTESİ!!!'!B1099</f>
        <v>NİSA SU ÖZKARAMAN</v>
      </c>
      <c r="D1102" s="134" t="str">
        <f>'!!!KATILIMCI LİSTESİ!!!'!C1099</f>
        <v>13076202124</v>
      </c>
      <c r="E1102" s="135">
        <f>'!!! VERİLER !!!'!C$1</f>
        <v>1375</v>
      </c>
      <c r="F1102" s="136">
        <f>'1-Devamsızlık Formu (Ek-4)'!AJ1104</f>
        <v>14</v>
      </c>
      <c r="G1102" s="135">
        <f>IF(AND('1-Devamsızlık Formu (Ek-4)'!D1104="",F1102&gt;0,'1-Devamsızlık Formu (Ek-4)'!AW1104="KASIM 2024"),(E1102*(F1102-1)+(666.75)),E1102*F1102)</f>
        <v>19250</v>
      </c>
      <c r="H1102" s="135">
        <f t="shared" si="214"/>
        <v>192.5</v>
      </c>
      <c r="I1102" s="141">
        <f t="shared" si="215"/>
        <v>192.5</v>
      </c>
      <c r="J1102" s="135">
        <f t="shared" si="216"/>
        <v>0</v>
      </c>
      <c r="K1102" s="135">
        <f t="shared" si="212"/>
        <v>0</v>
      </c>
      <c r="L1102" s="135" t="e">
        <f t="shared" si="213"/>
        <v>#REF!</v>
      </c>
      <c r="M1102" s="138" t="e">
        <f>IF(K1102-'!!!KATILIMCI LİSTESİ!!!'!#REF!&gt;0,'!!!KATILIMCI LİSTESİ!!!'!#REF!,K1102)</f>
        <v>#REF!</v>
      </c>
      <c r="N1102" s="135">
        <f t="shared" si="217"/>
        <v>866.25</v>
      </c>
      <c r="O1102" s="135">
        <f t="shared" si="218"/>
        <v>1058.75</v>
      </c>
      <c r="P1102" s="139">
        <f t="shared" si="219"/>
        <v>20308.75</v>
      </c>
      <c r="Q1102" s="135">
        <f>'5-Banka Listesi'!G1103</f>
        <v>0</v>
      </c>
      <c r="R1102" s="140">
        <f t="shared" si="220"/>
        <v>19250</v>
      </c>
      <c r="S1102" s="140">
        <f t="shared" si="221"/>
        <v>433.125</v>
      </c>
      <c r="T1102" s="140">
        <f t="shared" si="222"/>
        <v>385</v>
      </c>
      <c r="U1102" s="135">
        <f t="shared" si="223"/>
        <v>20068.125</v>
      </c>
      <c r="V1102" s="132">
        <v>1098</v>
      </c>
    </row>
    <row r="1103" spans="2:22" ht="33.950000000000003" customHeight="1" x14ac:dyDescent="0.25">
      <c r="B1103" s="132">
        <v>1099</v>
      </c>
      <c r="C1103" s="133" t="str">
        <f>'!!!KATILIMCI LİSTESİ!!!'!B1100</f>
        <v>NURCAN ASLAN</v>
      </c>
      <c r="D1103" s="134" t="str">
        <f>'!!!KATILIMCI LİSTESİ!!!'!C1100</f>
        <v>14948930794</v>
      </c>
      <c r="E1103" s="135">
        <f>'!!! VERİLER !!!'!C$1</f>
        <v>1375</v>
      </c>
      <c r="F1103" s="136">
        <f>'1-Devamsızlık Formu (Ek-4)'!AJ1105</f>
        <v>7</v>
      </c>
      <c r="G1103" s="135">
        <f>IF(AND('1-Devamsızlık Formu (Ek-4)'!D1105="",F1103&gt;0,'1-Devamsızlık Formu (Ek-4)'!AW1105="KASIM 2024"),(E1103*(F1103-1)+(666.75)),E1103*F1103)</f>
        <v>9625</v>
      </c>
      <c r="H1103" s="135">
        <f t="shared" si="214"/>
        <v>96.25</v>
      </c>
      <c r="I1103" s="141">
        <f t="shared" si="215"/>
        <v>96.25</v>
      </c>
      <c r="J1103" s="135">
        <f t="shared" si="216"/>
        <v>0</v>
      </c>
      <c r="K1103" s="135">
        <f t="shared" si="212"/>
        <v>0</v>
      </c>
      <c r="L1103" s="135" t="e">
        <f t="shared" si="213"/>
        <v>#REF!</v>
      </c>
      <c r="M1103" s="138" t="e">
        <f>IF(K1103-'!!!KATILIMCI LİSTESİ!!!'!#REF!&gt;0,'!!!KATILIMCI LİSTESİ!!!'!#REF!,K1103)</f>
        <v>#REF!</v>
      </c>
      <c r="N1103" s="135">
        <f t="shared" si="217"/>
        <v>433.125</v>
      </c>
      <c r="O1103" s="135">
        <f t="shared" si="218"/>
        <v>529.375</v>
      </c>
      <c r="P1103" s="139">
        <f t="shared" si="219"/>
        <v>10154.375</v>
      </c>
      <c r="Q1103" s="135">
        <f>'5-Banka Listesi'!G1104</f>
        <v>0</v>
      </c>
      <c r="R1103" s="140">
        <f t="shared" si="220"/>
        <v>9625</v>
      </c>
      <c r="S1103" s="140">
        <f t="shared" si="221"/>
        <v>216.56299999999999</v>
      </c>
      <c r="T1103" s="140">
        <f t="shared" si="222"/>
        <v>192.5</v>
      </c>
      <c r="U1103" s="135">
        <f t="shared" si="223"/>
        <v>10034.063</v>
      </c>
      <c r="V1103" s="132">
        <v>1099</v>
      </c>
    </row>
    <row r="1104" spans="2:22" ht="33.950000000000003" customHeight="1" x14ac:dyDescent="0.25">
      <c r="B1104" s="132">
        <v>1100</v>
      </c>
      <c r="C1104" s="133" t="str">
        <f>'!!!KATILIMCI LİSTESİ!!!'!B1101</f>
        <v>NURCAN BENLİ</v>
      </c>
      <c r="D1104" s="134" t="str">
        <f>'!!!KATILIMCI LİSTESİ!!!'!C1101</f>
        <v>10472407702</v>
      </c>
      <c r="E1104" s="135">
        <f>'!!! VERİLER !!!'!C$1</f>
        <v>1375</v>
      </c>
      <c r="F1104" s="136">
        <f>'1-Devamsızlık Formu (Ek-4)'!AJ1106</f>
        <v>13</v>
      </c>
      <c r="G1104" s="135">
        <f>IF(AND('1-Devamsızlık Formu (Ek-4)'!D1106="",F1104&gt;0,'1-Devamsızlık Formu (Ek-4)'!AW1106="KASIM 2024"),(E1104*(F1104-1)+(666.75)),E1104*F1104)</f>
        <v>17875</v>
      </c>
      <c r="H1104" s="135">
        <f t="shared" si="214"/>
        <v>178.75</v>
      </c>
      <c r="I1104" s="141">
        <f t="shared" si="215"/>
        <v>178.75</v>
      </c>
      <c r="J1104" s="135">
        <f t="shared" si="216"/>
        <v>0</v>
      </c>
      <c r="K1104" s="135">
        <f t="shared" si="212"/>
        <v>0</v>
      </c>
      <c r="L1104" s="135" t="e">
        <f t="shared" si="213"/>
        <v>#REF!</v>
      </c>
      <c r="M1104" s="138" t="e">
        <f>IF(K1104-'!!!KATILIMCI LİSTESİ!!!'!#REF!&gt;0,'!!!KATILIMCI LİSTESİ!!!'!#REF!,K1104)</f>
        <v>#REF!</v>
      </c>
      <c r="N1104" s="135">
        <f t="shared" si="217"/>
        <v>804.375</v>
      </c>
      <c r="O1104" s="135">
        <f t="shared" si="218"/>
        <v>983.125</v>
      </c>
      <c r="P1104" s="139">
        <f t="shared" si="219"/>
        <v>18858.125</v>
      </c>
      <c r="Q1104" s="135">
        <f>'5-Banka Listesi'!G1105</f>
        <v>0</v>
      </c>
      <c r="R1104" s="140">
        <f t="shared" si="220"/>
        <v>17875</v>
      </c>
      <c r="S1104" s="140">
        <f t="shared" si="221"/>
        <v>402.18799999999999</v>
      </c>
      <c r="T1104" s="140">
        <f t="shared" si="222"/>
        <v>357.5</v>
      </c>
      <c r="U1104" s="135">
        <f t="shared" si="223"/>
        <v>18634.687999999998</v>
      </c>
      <c r="V1104" s="132">
        <v>1100</v>
      </c>
    </row>
    <row r="1105" spans="2:22" ht="33.950000000000003" customHeight="1" x14ac:dyDescent="0.25">
      <c r="B1105" s="132">
        <v>1101</v>
      </c>
      <c r="C1105" s="133" t="str">
        <f>'!!!KATILIMCI LİSTESİ!!!'!B1102</f>
        <v>NURCAN MASLAK</v>
      </c>
      <c r="D1105" s="134" t="str">
        <f>'!!!KATILIMCI LİSTESİ!!!'!C1102</f>
        <v>11712027360</v>
      </c>
      <c r="E1105" s="135">
        <f>'!!! VERİLER !!!'!C$1</f>
        <v>1375</v>
      </c>
      <c r="F1105" s="136">
        <f>'1-Devamsızlık Formu (Ek-4)'!AJ1107</f>
        <v>14</v>
      </c>
      <c r="G1105" s="135">
        <f>IF(AND('1-Devamsızlık Formu (Ek-4)'!D1107="",F1105&gt;0,'1-Devamsızlık Formu (Ek-4)'!AW1107="KASIM 2024"),(E1105*(F1105-1)+(666.75)),E1105*F1105)</f>
        <v>19250</v>
      </c>
      <c r="H1105" s="135">
        <f t="shared" si="214"/>
        <v>192.5</v>
      </c>
      <c r="I1105" s="141">
        <f t="shared" si="215"/>
        <v>192.5</v>
      </c>
      <c r="J1105" s="135">
        <f t="shared" si="216"/>
        <v>0</v>
      </c>
      <c r="K1105" s="135">
        <f t="shared" si="212"/>
        <v>0</v>
      </c>
      <c r="L1105" s="135" t="e">
        <f t="shared" si="213"/>
        <v>#REF!</v>
      </c>
      <c r="M1105" s="138" t="e">
        <f>IF(K1105-'!!!KATILIMCI LİSTESİ!!!'!#REF!&gt;0,'!!!KATILIMCI LİSTESİ!!!'!#REF!,K1105)</f>
        <v>#REF!</v>
      </c>
      <c r="N1105" s="135">
        <f t="shared" si="217"/>
        <v>866.25</v>
      </c>
      <c r="O1105" s="135">
        <f t="shared" si="218"/>
        <v>1058.75</v>
      </c>
      <c r="P1105" s="139">
        <f t="shared" si="219"/>
        <v>20308.75</v>
      </c>
      <c r="Q1105" s="135">
        <f>'5-Banka Listesi'!G1106</f>
        <v>0</v>
      </c>
      <c r="R1105" s="140">
        <f t="shared" si="220"/>
        <v>19250</v>
      </c>
      <c r="S1105" s="140">
        <f t="shared" si="221"/>
        <v>433.125</v>
      </c>
      <c r="T1105" s="140">
        <f t="shared" si="222"/>
        <v>385</v>
      </c>
      <c r="U1105" s="135">
        <f t="shared" si="223"/>
        <v>20068.125</v>
      </c>
      <c r="V1105" s="132">
        <v>1101</v>
      </c>
    </row>
    <row r="1106" spans="2:22" ht="33.950000000000003" customHeight="1" x14ac:dyDescent="0.25">
      <c r="B1106" s="132">
        <v>1102</v>
      </c>
      <c r="C1106" s="133" t="str">
        <f>'!!!KATILIMCI LİSTESİ!!!'!B1103</f>
        <v>NURDAN AKAN</v>
      </c>
      <c r="D1106" s="134" t="str">
        <f>'!!!KATILIMCI LİSTESİ!!!'!C1103</f>
        <v>30662399198</v>
      </c>
      <c r="E1106" s="135">
        <f>'!!! VERİLER !!!'!C$1</f>
        <v>1375</v>
      </c>
      <c r="F1106" s="136">
        <f>'1-Devamsızlık Formu (Ek-4)'!AJ1108</f>
        <v>14</v>
      </c>
      <c r="G1106" s="135">
        <f>IF(AND('1-Devamsızlık Formu (Ek-4)'!D1108="",F1106&gt;0,'1-Devamsızlık Formu (Ek-4)'!AW1108="KASIM 2024"),(E1106*(F1106-1)+(666.75)),E1106*F1106)</f>
        <v>19250</v>
      </c>
      <c r="H1106" s="135">
        <f t="shared" si="214"/>
        <v>192.5</v>
      </c>
      <c r="I1106" s="141">
        <f t="shared" si="215"/>
        <v>192.5</v>
      </c>
      <c r="J1106" s="135">
        <f t="shared" si="216"/>
        <v>0</v>
      </c>
      <c r="K1106" s="135">
        <f t="shared" si="212"/>
        <v>0</v>
      </c>
      <c r="L1106" s="135" t="e">
        <f t="shared" si="213"/>
        <v>#REF!</v>
      </c>
      <c r="M1106" s="138" t="e">
        <f>IF(K1106-'!!!KATILIMCI LİSTESİ!!!'!#REF!&gt;0,'!!!KATILIMCI LİSTESİ!!!'!#REF!,K1106)</f>
        <v>#REF!</v>
      </c>
      <c r="N1106" s="135">
        <f t="shared" si="217"/>
        <v>866.25</v>
      </c>
      <c r="O1106" s="135">
        <f t="shared" si="218"/>
        <v>1058.75</v>
      </c>
      <c r="P1106" s="139">
        <f t="shared" si="219"/>
        <v>20308.75</v>
      </c>
      <c r="Q1106" s="135">
        <f>'5-Banka Listesi'!G1107</f>
        <v>0</v>
      </c>
      <c r="R1106" s="140">
        <f t="shared" si="220"/>
        <v>19250</v>
      </c>
      <c r="S1106" s="140">
        <f t="shared" si="221"/>
        <v>433.125</v>
      </c>
      <c r="T1106" s="140">
        <f t="shared" si="222"/>
        <v>385</v>
      </c>
      <c r="U1106" s="135">
        <f t="shared" si="223"/>
        <v>20068.125</v>
      </c>
      <c r="V1106" s="132">
        <v>1102</v>
      </c>
    </row>
    <row r="1107" spans="2:22" ht="33.950000000000003" customHeight="1" x14ac:dyDescent="0.25">
      <c r="B1107" s="132">
        <v>1103</v>
      </c>
      <c r="C1107" s="133" t="str">
        <f>'!!!KATILIMCI LİSTESİ!!!'!B1104</f>
        <v>NUREFŞAN GÖGEBAKAN</v>
      </c>
      <c r="D1107" s="134" t="str">
        <f>'!!!KATILIMCI LİSTESİ!!!'!C1104</f>
        <v>52015180024</v>
      </c>
      <c r="E1107" s="135">
        <f>'!!! VERİLER !!!'!C$1</f>
        <v>1375</v>
      </c>
      <c r="F1107" s="136">
        <f>'1-Devamsızlık Formu (Ek-4)'!AJ1109</f>
        <v>14</v>
      </c>
      <c r="G1107" s="135">
        <f>IF(AND('1-Devamsızlık Formu (Ek-4)'!D1109="",F1107&gt;0,'1-Devamsızlık Formu (Ek-4)'!AW1109="KASIM 2024"),(E1107*(F1107-1)+(666.75)),E1107*F1107)</f>
        <v>19250</v>
      </c>
      <c r="H1107" s="135">
        <f t="shared" si="214"/>
        <v>192.5</v>
      </c>
      <c r="I1107" s="141">
        <f t="shared" si="215"/>
        <v>192.5</v>
      </c>
      <c r="J1107" s="135">
        <f t="shared" si="216"/>
        <v>0</v>
      </c>
      <c r="K1107" s="135">
        <f t="shared" si="212"/>
        <v>0</v>
      </c>
      <c r="L1107" s="135" t="e">
        <f t="shared" si="213"/>
        <v>#REF!</v>
      </c>
      <c r="M1107" s="138" t="e">
        <f>IF(K1107-'!!!KATILIMCI LİSTESİ!!!'!#REF!&gt;0,'!!!KATILIMCI LİSTESİ!!!'!#REF!,K1107)</f>
        <v>#REF!</v>
      </c>
      <c r="N1107" s="135">
        <f t="shared" si="217"/>
        <v>866.25</v>
      </c>
      <c r="O1107" s="135">
        <f t="shared" si="218"/>
        <v>1058.75</v>
      </c>
      <c r="P1107" s="139">
        <f t="shared" si="219"/>
        <v>20308.75</v>
      </c>
      <c r="Q1107" s="135">
        <f>'5-Banka Listesi'!G1108</f>
        <v>0</v>
      </c>
      <c r="R1107" s="140">
        <f t="shared" si="220"/>
        <v>19250</v>
      </c>
      <c r="S1107" s="140">
        <f t="shared" si="221"/>
        <v>433.125</v>
      </c>
      <c r="T1107" s="140">
        <f t="shared" si="222"/>
        <v>385</v>
      </c>
      <c r="U1107" s="135">
        <f t="shared" si="223"/>
        <v>20068.125</v>
      </c>
      <c r="V1107" s="132">
        <v>1103</v>
      </c>
    </row>
    <row r="1108" spans="2:22" ht="33.950000000000003" customHeight="1" x14ac:dyDescent="0.25">
      <c r="B1108" s="132">
        <v>1104</v>
      </c>
      <c r="C1108" s="133" t="str">
        <f>'!!!KATILIMCI LİSTESİ!!!'!B1105</f>
        <v>NURGÜL İNCİ</v>
      </c>
      <c r="D1108" s="134" t="str">
        <f>'!!!KATILIMCI LİSTESİ!!!'!C1105</f>
        <v>10195495666</v>
      </c>
      <c r="E1108" s="135">
        <f>'!!! VERİLER !!!'!C$1</f>
        <v>1375</v>
      </c>
      <c r="F1108" s="136">
        <f>'1-Devamsızlık Formu (Ek-4)'!AJ1110</f>
        <v>6</v>
      </c>
      <c r="G1108" s="135">
        <f>IF(AND('1-Devamsızlık Formu (Ek-4)'!D1110="",F1108&gt;0,'1-Devamsızlık Formu (Ek-4)'!AW1110="KASIM 2024"),(E1108*(F1108-1)+(666.75)),E1108*F1108)</f>
        <v>8250</v>
      </c>
      <c r="H1108" s="135">
        <f t="shared" si="214"/>
        <v>82.5</v>
      </c>
      <c r="I1108" s="141">
        <f t="shared" si="215"/>
        <v>82.5</v>
      </c>
      <c r="J1108" s="135">
        <f t="shared" si="216"/>
        <v>0</v>
      </c>
      <c r="K1108" s="135">
        <f t="shared" si="212"/>
        <v>0</v>
      </c>
      <c r="L1108" s="135" t="e">
        <f t="shared" si="213"/>
        <v>#REF!</v>
      </c>
      <c r="M1108" s="138" t="e">
        <f>IF(K1108-'!!!KATILIMCI LİSTESİ!!!'!#REF!&gt;0,'!!!KATILIMCI LİSTESİ!!!'!#REF!,K1108)</f>
        <v>#REF!</v>
      </c>
      <c r="N1108" s="135">
        <f t="shared" si="217"/>
        <v>371.25</v>
      </c>
      <c r="O1108" s="135">
        <f t="shared" si="218"/>
        <v>453.75</v>
      </c>
      <c r="P1108" s="139">
        <f t="shared" si="219"/>
        <v>8703.75</v>
      </c>
      <c r="Q1108" s="135">
        <f>'5-Banka Listesi'!G1109</f>
        <v>0</v>
      </c>
      <c r="R1108" s="140">
        <f t="shared" si="220"/>
        <v>8250</v>
      </c>
      <c r="S1108" s="140">
        <f t="shared" si="221"/>
        <v>185.625</v>
      </c>
      <c r="T1108" s="140">
        <f t="shared" si="222"/>
        <v>165</v>
      </c>
      <c r="U1108" s="135">
        <f t="shared" si="223"/>
        <v>8600.625</v>
      </c>
      <c r="V1108" s="132">
        <v>1104</v>
      </c>
    </row>
    <row r="1109" spans="2:22" ht="33.950000000000003" customHeight="1" x14ac:dyDescent="0.25">
      <c r="B1109" s="132">
        <v>1105</v>
      </c>
      <c r="C1109" s="133" t="str">
        <f>'!!!KATILIMCI LİSTESİ!!!'!B1106</f>
        <v>NURGÜL UZUN</v>
      </c>
      <c r="D1109" s="134" t="str">
        <f>'!!!KATILIMCI LİSTESİ!!!'!C1106</f>
        <v>11297380348</v>
      </c>
      <c r="E1109" s="135">
        <f>'!!! VERİLER !!!'!C$1</f>
        <v>1375</v>
      </c>
      <c r="F1109" s="136">
        <f>'1-Devamsızlık Formu (Ek-4)'!AJ1111</f>
        <v>14</v>
      </c>
      <c r="G1109" s="135">
        <f>IF(AND('1-Devamsızlık Formu (Ek-4)'!D1111="",F1109&gt;0,'1-Devamsızlık Formu (Ek-4)'!AW1111="KASIM 2024"),(E1109*(F1109-1)+(666.75)),E1109*F1109)</f>
        <v>19250</v>
      </c>
      <c r="H1109" s="135">
        <f t="shared" si="214"/>
        <v>192.5</v>
      </c>
      <c r="I1109" s="141">
        <f t="shared" si="215"/>
        <v>192.5</v>
      </c>
      <c r="J1109" s="135">
        <f t="shared" si="216"/>
        <v>0</v>
      </c>
      <c r="K1109" s="135">
        <f t="shared" si="212"/>
        <v>0</v>
      </c>
      <c r="L1109" s="135" t="e">
        <f t="shared" si="213"/>
        <v>#REF!</v>
      </c>
      <c r="M1109" s="138" t="e">
        <f>IF(K1109-'!!!KATILIMCI LİSTESİ!!!'!#REF!&gt;0,'!!!KATILIMCI LİSTESİ!!!'!#REF!,K1109)</f>
        <v>#REF!</v>
      </c>
      <c r="N1109" s="135">
        <f t="shared" si="217"/>
        <v>866.25</v>
      </c>
      <c r="O1109" s="135">
        <f t="shared" si="218"/>
        <v>1058.75</v>
      </c>
      <c r="P1109" s="139">
        <f t="shared" si="219"/>
        <v>20308.75</v>
      </c>
      <c r="Q1109" s="135">
        <f>'5-Banka Listesi'!G1110</f>
        <v>0</v>
      </c>
      <c r="R1109" s="140">
        <f t="shared" si="220"/>
        <v>19250</v>
      </c>
      <c r="S1109" s="140">
        <f t="shared" si="221"/>
        <v>433.125</v>
      </c>
      <c r="T1109" s="140">
        <f t="shared" si="222"/>
        <v>385</v>
      </c>
      <c r="U1109" s="135">
        <f t="shared" si="223"/>
        <v>20068.125</v>
      </c>
      <c r="V1109" s="132">
        <v>1105</v>
      </c>
    </row>
    <row r="1110" spans="2:22" ht="33.950000000000003" customHeight="1" x14ac:dyDescent="0.25">
      <c r="B1110" s="132">
        <v>1106</v>
      </c>
      <c r="C1110" s="133" t="str">
        <f>'!!!KATILIMCI LİSTESİ!!!'!B1107</f>
        <v>NURPERİ GÜNEŞ</v>
      </c>
      <c r="D1110" s="134" t="str">
        <f>'!!!KATILIMCI LİSTESİ!!!'!C1107</f>
        <v>22535073434</v>
      </c>
      <c r="E1110" s="135">
        <f>'!!! VERİLER !!!'!C$1</f>
        <v>1375</v>
      </c>
      <c r="F1110" s="136">
        <f>'1-Devamsızlık Formu (Ek-4)'!AJ1112</f>
        <v>9</v>
      </c>
      <c r="G1110" s="135">
        <f>IF(AND('1-Devamsızlık Formu (Ek-4)'!D1112="",F1110&gt;0,'1-Devamsızlık Formu (Ek-4)'!AW1112="KASIM 2024"),(E1110*(F1110-1)+(666.75)),E1110*F1110)</f>
        <v>12375</v>
      </c>
      <c r="H1110" s="135">
        <f t="shared" si="214"/>
        <v>123.75</v>
      </c>
      <c r="I1110" s="141">
        <f t="shared" si="215"/>
        <v>123.75</v>
      </c>
      <c r="J1110" s="135">
        <f t="shared" si="216"/>
        <v>0</v>
      </c>
      <c r="K1110" s="135">
        <f t="shared" si="212"/>
        <v>0</v>
      </c>
      <c r="L1110" s="135" t="e">
        <f t="shared" si="213"/>
        <v>#REF!</v>
      </c>
      <c r="M1110" s="138" t="e">
        <f>IF(K1110-'!!!KATILIMCI LİSTESİ!!!'!#REF!&gt;0,'!!!KATILIMCI LİSTESİ!!!'!#REF!,K1110)</f>
        <v>#REF!</v>
      </c>
      <c r="N1110" s="135">
        <f t="shared" si="217"/>
        <v>556.875</v>
      </c>
      <c r="O1110" s="135">
        <f t="shared" si="218"/>
        <v>680.625</v>
      </c>
      <c r="P1110" s="139">
        <f t="shared" si="219"/>
        <v>13055.625</v>
      </c>
      <c r="Q1110" s="135">
        <f>'5-Banka Listesi'!G1111</f>
        <v>0</v>
      </c>
      <c r="R1110" s="140">
        <f t="shared" si="220"/>
        <v>12375</v>
      </c>
      <c r="S1110" s="140">
        <f t="shared" si="221"/>
        <v>278.43799999999999</v>
      </c>
      <c r="T1110" s="140">
        <f t="shared" si="222"/>
        <v>247.5</v>
      </c>
      <c r="U1110" s="135">
        <f t="shared" si="223"/>
        <v>12900.938</v>
      </c>
      <c r="V1110" s="132">
        <v>1106</v>
      </c>
    </row>
    <row r="1111" spans="2:22" ht="33.950000000000003" customHeight="1" x14ac:dyDescent="0.25">
      <c r="B1111" s="132">
        <v>1107</v>
      </c>
      <c r="C1111" s="133" t="str">
        <f>'!!!KATILIMCI LİSTESİ!!!'!B1108</f>
        <v>NURSELİ ŞİMŞEK</v>
      </c>
      <c r="D1111" s="134" t="str">
        <f>'!!!KATILIMCI LİSTESİ!!!'!C1108</f>
        <v>20611952512</v>
      </c>
      <c r="E1111" s="135">
        <f>'!!! VERİLER !!!'!C$1</f>
        <v>1375</v>
      </c>
      <c r="F1111" s="136">
        <f>'1-Devamsızlık Formu (Ek-4)'!AJ1113</f>
        <v>9</v>
      </c>
      <c r="G1111" s="135">
        <f>IF(AND('1-Devamsızlık Formu (Ek-4)'!D1113="",F1111&gt;0,'1-Devamsızlık Formu (Ek-4)'!AW1113="KASIM 2024"),(E1111*(F1111-1)+(666.75)),E1111*F1111)</f>
        <v>12375</v>
      </c>
      <c r="H1111" s="135">
        <f t="shared" si="214"/>
        <v>123.75</v>
      </c>
      <c r="I1111" s="141">
        <f t="shared" si="215"/>
        <v>123.75</v>
      </c>
      <c r="J1111" s="135">
        <f t="shared" si="216"/>
        <v>0</v>
      </c>
      <c r="K1111" s="135">
        <f t="shared" si="212"/>
        <v>0</v>
      </c>
      <c r="L1111" s="135" t="e">
        <f t="shared" si="213"/>
        <v>#REF!</v>
      </c>
      <c r="M1111" s="138" t="e">
        <f>IF(K1111-'!!!KATILIMCI LİSTESİ!!!'!#REF!&gt;0,'!!!KATILIMCI LİSTESİ!!!'!#REF!,K1111)</f>
        <v>#REF!</v>
      </c>
      <c r="N1111" s="135">
        <f t="shared" si="217"/>
        <v>556.875</v>
      </c>
      <c r="O1111" s="135">
        <f t="shared" si="218"/>
        <v>680.625</v>
      </c>
      <c r="P1111" s="139">
        <f t="shared" si="219"/>
        <v>13055.625</v>
      </c>
      <c r="Q1111" s="135">
        <f>'5-Banka Listesi'!G1112</f>
        <v>0</v>
      </c>
      <c r="R1111" s="140">
        <f t="shared" si="220"/>
        <v>12375</v>
      </c>
      <c r="S1111" s="140">
        <f t="shared" si="221"/>
        <v>278.43799999999999</v>
      </c>
      <c r="T1111" s="140">
        <f t="shared" si="222"/>
        <v>247.5</v>
      </c>
      <c r="U1111" s="135">
        <f t="shared" si="223"/>
        <v>12900.938</v>
      </c>
      <c r="V1111" s="132">
        <v>1107</v>
      </c>
    </row>
    <row r="1112" spans="2:22" ht="33.950000000000003" customHeight="1" x14ac:dyDescent="0.25">
      <c r="B1112" s="132">
        <v>1108</v>
      </c>
      <c r="C1112" s="133" t="str">
        <f>'!!!KATILIMCI LİSTESİ!!!'!B1109</f>
        <v>NURSELİN ÖZTÜRK</v>
      </c>
      <c r="D1112" s="134" t="str">
        <f>'!!!KATILIMCI LİSTESİ!!!'!C1109</f>
        <v>12137240976</v>
      </c>
      <c r="E1112" s="135">
        <f>'!!! VERİLER !!!'!C$1</f>
        <v>1375</v>
      </c>
      <c r="F1112" s="136">
        <f>'1-Devamsızlık Formu (Ek-4)'!AJ1114</f>
        <v>14</v>
      </c>
      <c r="G1112" s="135">
        <f>IF(AND('1-Devamsızlık Formu (Ek-4)'!D1114="",F1112&gt;0,'1-Devamsızlık Formu (Ek-4)'!AW1114="KASIM 2024"),(E1112*(F1112-1)+(666.75)),E1112*F1112)</f>
        <v>19250</v>
      </c>
      <c r="H1112" s="135">
        <f t="shared" si="214"/>
        <v>192.5</v>
      </c>
      <c r="I1112" s="141">
        <f t="shared" si="215"/>
        <v>192.5</v>
      </c>
      <c r="J1112" s="135">
        <f t="shared" si="216"/>
        <v>0</v>
      </c>
      <c r="K1112" s="135">
        <f t="shared" si="212"/>
        <v>0</v>
      </c>
      <c r="L1112" s="135" t="e">
        <f t="shared" si="213"/>
        <v>#REF!</v>
      </c>
      <c r="M1112" s="138" t="e">
        <f>IF(K1112-'!!!KATILIMCI LİSTESİ!!!'!#REF!&gt;0,'!!!KATILIMCI LİSTESİ!!!'!#REF!,K1112)</f>
        <v>#REF!</v>
      </c>
      <c r="N1112" s="135">
        <f t="shared" si="217"/>
        <v>866.25</v>
      </c>
      <c r="O1112" s="135">
        <f t="shared" si="218"/>
        <v>1058.75</v>
      </c>
      <c r="P1112" s="139">
        <f t="shared" si="219"/>
        <v>20308.75</v>
      </c>
      <c r="Q1112" s="135">
        <f>'5-Banka Listesi'!G1113</f>
        <v>0</v>
      </c>
      <c r="R1112" s="140">
        <f t="shared" si="220"/>
        <v>19250</v>
      </c>
      <c r="S1112" s="140">
        <f t="shared" si="221"/>
        <v>433.125</v>
      </c>
      <c r="T1112" s="140">
        <f t="shared" si="222"/>
        <v>385</v>
      </c>
      <c r="U1112" s="135">
        <f t="shared" si="223"/>
        <v>20068.125</v>
      </c>
      <c r="V1112" s="132">
        <v>1108</v>
      </c>
    </row>
    <row r="1113" spans="2:22" ht="33.950000000000003" customHeight="1" x14ac:dyDescent="0.25">
      <c r="B1113" s="132">
        <v>1109</v>
      </c>
      <c r="C1113" s="133" t="str">
        <f>'!!!KATILIMCI LİSTESİ!!!'!B1110</f>
        <v>NURSİMA KÜTÜZ</v>
      </c>
      <c r="D1113" s="134" t="str">
        <f>'!!!KATILIMCI LİSTESİ!!!'!C1110</f>
        <v>38266353646</v>
      </c>
      <c r="E1113" s="135">
        <f>'!!! VERİLER !!!'!C$1</f>
        <v>1375</v>
      </c>
      <c r="F1113" s="136">
        <f>'1-Devamsızlık Formu (Ek-4)'!AJ1115</f>
        <v>10</v>
      </c>
      <c r="G1113" s="135">
        <f>IF(AND('1-Devamsızlık Formu (Ek-4)'!D1115="",F1113&gt;0,'1-Devamsızlık Formu (Ek-4)'!AW1115="KASIM 2024"),(E1113*(F1113-1)+(666.75)),E1113*F1113)</f>
        <v>13750</v>
      </c>
      <c r="H1113" s="135">
        <f t="shared" si="214"/>
        <v>137.5</v>
      </c>
      <c r="I1113" s="141">
        <f t="shared" si="215"/>
        <v>137.5</v>
      </c>
      <c r="J1113" s="135">
        <f t="shared" si="216"/>
        <v>0</v>
      </c>
      <c r="K1113" s="135">
        <f t="shared" si="212"/>
        <v>0</v>
      </c>
      <c r="L1113" s="135" t="e">
        <f t="shared" si="213"/>
        <v>#REF!</v>
      </c>
      <c r="M1113" s="138" t="e">
        <f>IF(K1113-'!!!KATILIMCI LİSTESİ!!!'!#REF!&gt;0,'!!!KATILIMCI LİSTESİ!!!'!#REF!,K1113)</f>
        <v>#REF!</v>
      </c>
      <c r="N1113" s="135">
        <f t="shared" si="217"/>
        <v>618.75</v>
      </c>
      <c r="O1113" s="135">
        <f t="shared" si="218"/>
        <v>756.25</v>
      </c>
      <c r="P1113" s="139">
        <f t="shared" si="219"/>
        <v>14506.25</v>
      </c>
      <c r="Q1113" s="135">
        <f>'5-Banka Listesi'!G1114</f>
        <v>0</v>
      </c>
      <c r="R1113" s="140">
        <f t="shared" si="220"/>
        <v>13750</v>
      </c>
      <c r="S1113" s="140">
        <f t="shared" si="221"/>
        <v>309.375</v>
      </c>
      <c r="T1113" s="140">
        <f t="shared" si="222"/>
        <v>275</v>
      </c>
      <c r="U1113" s="135">
        <f t="shared" si="223"/>
        <v>14334.375</v>
      </c>
      <c r="V1113" s="132">
        <v>1109</v>
      </c>
    </row>
    <row r="1114" spans="2:22" ht="33.950000000000003" customHeight="1" x14ac:dyDescent="0.25">
      <c r="B1114" s="132">
        <v>1110</v>
      </c>
      <c r="C1114" s="133" t="str">
        <f>'!!!KATILIMCI LİSTESİ!!!'!B1111</f>
        <v>NURTEN DENİZ YILGIN</v>
      </c>
      <c r="D1114" s="134" t="str">
        <f>'!!!KATILIMCI LİSTESİ!!!'!C1111</f>
        <v>27832708300</v>
      </c>
      <c r="E1114" s="135">
        <f>'!!! VERİLER !!!'!C$1</f>
        <v>1375</v>
      </c>
      <c r="F1114" s="136">
        <f>'1-Devamsızlık Formu (Ek-4)'!AJ1116</f>
        <v>14</v>
      </c>
      <c r="G1114" s="135">
        <f>IF(AND('1-Devamsızlık Formu (Ek-4)'!D1116="",F1114&gt;0,'1-Devamsızlık Formu (Ek-4)'!AW1116="KASIM 2024"),(E1114*(F1114-1)+(666.75)),E1114*F1114)</f>
        <v>19250</v>
      </c>
      <c r="H1114" s="135">
        <f t="shared" si="214"/>
        <v>192.5</v>
      </c>
      <c r="I1114" s="141">
        <f t="shared" si="215"/>
        <v>192.5</v>
      </c>
      <c r="J1114" s="135">
        <f t="shared" si="216"/>
        <v>0</v>
      </c>
      <c r="K1114" s="135">
        <f t="shared" si="212"/>
        <v>0</v>
      </c>
      <c r="L1114" s="135" t="e">
        <f t="shared" si="213"/>
        <v>#REF!</v>
      </c>
      <c r="M1114" s="138" t="e">
        <f>IF(K1114-'!!!KATILIMCI LİSTESİ!!!'!#REF!&gt;0,'!!!KATILIMCI LİSTESİ!!!'!#REF!,K1114)</f>
        <v>#REF!</v>
      </c>
      <c r="N1114" s="135">
        <f t="shared" si="217"/>
        <v>866.25</v>
      </c>
      <c r="O1114" s="135">
        <f t="shared" si="218"/>
        <v>1058.75</v>
      </c>
      <c r="P1114" s="139">
        <f t="shared" si="219"/>
        <v>20308.75</v>
      </c>
      <c r="Q1114" s="135">
        <f>'5-Banka Listesi'!G1115</f>
        <v>0</v>
      </c>
      <c r="R1114" s="140">
        <f t="shared" si="220"/>
        <v>19250</v>
      </c>
      <c r="S1114" s="140">
        <f t="shared" si="221"/>
        <v>433.125</v>
      </c>
      <c r="T1114" s="140">
        <f t="shared" si="222"/>
        <v>385</v>
      </c>
      <c r="U1114" s="135">
        <f t="shared" si="223"/>
        <v>20068.125</v>
      </c>
      <c r="V1114" s="132">
        <v>1110</v>
      </c>
    </row>
    <row r="1115" spans="2:22" ht="33.950000000000003" customHeight="1" x14ac:dyDescent="0.25">
      <c r="B1115" s="132">
        <v>1111</v>
      </c>
      <c r="C1115" s="133" t="str">
        <f>'!!!KATILIMCI LİSTESİ!!!'!B1112</f>
        <v>NURULLAH EGE YİGİT</v>
      </c>
      <c r="D1115" s="134" t="str">
        <f>'!!!KATILIMCI LİSTESİ!!!'!C1112</f>
        <v>33388531576</v>
      </c>
      <c r="E1115" s="135">
        <f>'!!! VERİLER !!!'!C$1</f>
        <v>1375</v>
      </c>
      <c r="F1115" s="136">
        <f>'1-Devamsızlık Formu (Ek-4)'!AJ1117</f>
        <v>14</v>
      </c>
      <c r="G1115" s="135">
        <f>IF(AND('1-Devamsızlık Formu (Ek-4)'!D1117="",F1115&gt;0,'1-Devamsızlık Formu (Ek-4)'!AW1117="KASIM 2024"),(E1115*(F1115-1)+(666.75)),E1115*F1115)</f>
        <v>19250</v>
      </c>
      <c r="H1115" s="135">
        <f t="shared" si="214"/>
        <v>192.5</v>
      </c>
      <c r="I1115" s="141">
        <f t="shared" si="215"/>
        <v>192.5</v>
      </c>
      <c r="J1115" s="135">
        <f t="shared" si="216"/>
        <v>0</v>
      </c>
      <c r="K1115" s="135">
        <f t="shared" si="212"/>
        <v>0</v>
      </c>
      <c r="L1115" s="135" t="e">
        <f t="shared" si="213"/>
        <v>#REF!</v>
      </c>
      <c r="M1115" s="138" t="e">
        <f>IF(K1115-'!!!KATILIMCI LİSTESİ!!!'!#REF!&gt;0,'!!!KATILIMCI LİSTESİ!!!'!#REF!,K1115)</f>
        <v>#REF!</v>
      </c>
      <c r="N1115" s="135">
        <f t="shared" si="217"/>
        <v>866.25</v>
      </c>
      <c r="O1115" s="135">
        <f t="shared" si="218"/>
        <v>1058.75</v>
      </c>
      <c r="P1115" s="139">
        <f t="shared" si="219"/>
        <v>20308.75</v>
      </c>
      <c r="Q1115" s="135">
        <f>'5-Banka Listesi'!G1116</f>
        <v>0</v>
      </c>
      <c r="R1115" s="140">
        <f t="shared" si="220"/>
        <v>19250</v>
      </c>
      <c r="S1115" s="140">
        <f t="shared" si="221"/>
        <v>433.125</v>
      </c>
      <c r="T1115" s="140">
        <f t="shared" si="222"/>
        <v>385</v>
      </c>
      <c r="U1115" s="135">
        <f t="shared" si="223"/>
        <v>20068.125</v>
      </c>
      <c r="V1115" s="132">
        <v>1111</v>
      </c>
    </row>
    <row r="1116" spans="2:22" ht="33.950000000000003" customHeight="1" x14ac:dyDescent="0.25">
      <c r="B1116" s="132">
        <v>1112</v>
      </c>
      <c r="C1116" s="133" t="str">
        <f>'!!!KATILIMCI LİSTESİ!!!'!B1113</f>
        <v>OĞUZ KÜTÜKOĞLU</v>
      </c>
      <c r="D1116" s="134" t="str">
        <f>'!!!KATILIMCI LİSTESİ!!!'!C1113</f>
        <v>10025641010</v>
      </c>
      <c r="E1116" s="135">
        <f>'!!! VERİLER !!!'!C$1</f>
        <v>1375</v>
      </c>
      <c r="F1116" s="136">
        <f>'1-Devamsızlık Formu (Ek-4)'!AJ1118</f>
        <v>12</v>
      </c>
      <c r="G1116" s="135">
        <f>IF(AND('1-Devamsızlık Formu (Ek-4)'!D1118="",F1116&gt;0,'1-Devamsızlık Formu (Ek-4)'!AW1118="KASIM 2024"),(E1116*(F1116-1)+(666.75)),E1116*F1116)</f>
        <v>16500</v>
      </c>
      <c r="H1116" s="135">
        <f t="shared" si="214"/>
        <v>165</v>
      </c>
      <c r="I1116" s="141">
        <f t="shared" si="215"/>
        <v>165</v>
      </c>
      <c r="J1116" s="135">
        <f t="shared" si="216"/>
        <v>0</v>
      </c>
      <c r="K1116" s="135">
        <f t="shared" si="212"/>
        <v>0</v>
      </c>
      <c r="L1116" s="135" t="e">
        <f t="shared" si="213"/>
        <v>#REF!</v>
      </c>
      <c r="M1116" s="138" t="e">
        <f>IF(K1116-'!!!KATILIMCI LİSTESİ!!!'!#REF!&gt;0,'!!!KATILIMCI LİSTESİ!!!'!#REF!,K1116)</f>
        <v>#REF!</v>
      </c>
      <c r="N1116" s="135">
        <f t="shared" si="217"/>
        <v>742.5</v>
      </c>
      <c r="O1116" s="135">
        <f t="shared" si="218"/>
        <v>907.5</v>
      </c>
      <c r="P1116" s="139">
        <f t="shared" si="219"/>
        <v>17407.5</v>
      </c>
      <c r="Q1116" s="135">
        <f>'5-Banka Listesi'!G1117</f>
        <v>0</v>
      </c>
      <c r="R1116" s="140">
        <f t="shared" si="220"/>
        <v>16500</v>
      </c>
      <c r="S1116" s="140">
        <f t="shared" si="221"/>
        <v>371.25</v>
      </c>
      <c r="T1116" s="140">
        <f t="shared" si="222"/>
        <v>330</v>
      </c>
      <c r="U1116" s="135">
        <f t="shared" si="223"/>
        <v>17201.25</v>
      </c>
      <c r="V1116" s="132">
        <v>1112</v>
      </c>
    </row>
    <row r="1117" spans="2:22" ht="33.950000000000003" customHeight="1" x14ac:dyDescent="0.25">
      <c r="B1117" s="132">
        <v>1113</v>
      </c>
      <c r="C1117" s="133" t="str">
        <f>'!!!KATILIMCI LİSTESİ!!!'!B1114</f>
        <v>OĞUZ USLU</v>
      </c>
      <c r="D1117" s="134" t="str">
        <f>'!!!KATILIMCI LİSTESİ!!!'!C1114</f>
        <v>28099707372</v>
      </c>
      <c r="E1117" s="135">
        <f>'!!! VERİLER !!!'!C$1</f>
        <v>1375</v>
      </c>
      <c r="F1117" s="136">
        <f>'1-Devamsızlık Formu (Ek-4)'!AJ1119</f>
        <v>14</v>
      </c>
      <c r="G1117" s="135">
        <f>IF(AND('1-Devamsızlık Formu (Ek-4)'!D1119="",F1117&gt;0,'1-Devamsızlık Formu (Ek-4)'!AW1119="KASIM 2024"),(E1117*(F1117-1)+(666.75)),E1117*F1117)</f>
        <v>19250</v>
      </c>
      <c r="H1117" s="135">
        <f t="shared" si="214"/>
        <v>192.5</v>
      </c>
      <c r="I1117" s="141">
        <f t="shared" si="215"/>
        <v>192.5</v>
      </c>
      <c r="J1117" s="135">
        <f t="shared" si="216"/>
        <v>0</v>
      </c>
      <c r="K1117" s="135">
        <f t="shared" si="212"/>
        <v>0</v>
      </c>
      <c r="L1117" s="135" t="e">
        <f t="shared" si="213"/>
        <v>#REF!</v>
      </c>
      <c r="M1117" s="138" t="e">
        <f>IF(K1117-'!!!KATILIMCI LİSTESİ!!!'!#REF!&gt;0,'!!!KATILIMCI LİSTESİ!!!'!#REF!,K1117)</f>
        <v>#REF!</v>
      </c>
      <c r="N1117" s="135">
        <f t="shared" si="217"/>
        <v>866.25</v>
      </c>
      <c r="O1117" s="135">
        <f t="shared" si="218"/>
        <v>1058.75</v>
      </c>
      <c r="P1117" s="139">
        <f t="shared" si="219"/>
        <v>20308.75</v>
      </c>
      <c r="Q1117" s="135">
        <f>'5-Banka Listesi'!G1118</f>
        <v>0</v>
      </c>
      <c r="R1117" s="140">
        <f t="shared" si="220"/>
        <v>19250</v>
      </c>
      <c r="S1117" s="140">
        <f t="shared" si="221"/>
        <v>433.125</v>
      </c>
      <c r="T1117" s="140">
        <f t="shared" si="222"/>
        <v>385</v>
      </c>
      <c r="U1117" s="135">
        <f t="shared" si="223"/>
        <v>20068.125</v>
      </c>
      <c r="V1117" s="132">
        <v>1113</v>
      </c>
    </row>
    <row r="1118" spans="2:22" ht="33.950000000000003" customHeight="1" x14ac:dyDescent="0.25">
      <c r="B1118" s="132">
        <v>1114</v>
      </c>
      <c r="C1118" s="133" t="str">
        <f>'!!!KATILIMCI LİSTESİ!!!'!B1115</f>
        <v>OĞUZHAN GÖZAÇAR</v>
      </c>
      <c r="D1118" s="134" t="str">
        <f>'!!!KATILIMCI LİSTESİ!!!'!C1115</f>
        <v>10163301296</v>
      </c>
      <c r="E1118" s="135">
        <f>'!!! VERİLER !!!'!C$1</f>
        <v>1375</v>
      </c>
      <c r="F1118" s="136">
        <f>'1-Devamsızlık Formu (Ek-4)'!AJ1120</f>
        <v>12</v>
      </c>
      <c r="G1118" s="135">
        <f>IF(AND('1-Devamsızlık Formu (Ek-4)'!D1120="",F1118&gt;0,'1-Devamsızlık Formu (Ek-4)'!AW1120="KASIM 2024"),(E1118*(F1118-1)+(666.75)),E1118*F1118)</f>
        <v>16500</v>
      </c>
      <c r="H1118" s="135">
        <f t="shared" si="214"/>
        <v>165</v>
      </c>
      <c r="I1118" s="141">
        <f t="shared" si="215"/>
        <v>165</v>
      </c>
      <c r="J1118" s="135">
        <f t="shared" si="216"/>
        <v>0</v>
      </c>
      <c r="K1118" s="135">
        <f t="shared" si="212"/>
        <v>0</v>
      </c>
      <c r="L1118" s="135" t="e">
        <f t="shared" si="213"/>
        <v>#REF!</v>
      </c>
      <c r="M1118" s="138" t="e">
        <f>IF(K1118-'!!!KATILIMCI LİSTESİ!!!'!#REF!&gt;0,'!!!KATILIMCI LİSTESİ!!!'!#REF!,K1118)</f>
        <v>#REF!</v>
      </c>
      <c r="N1118" s="135">
        <f t="shared" si="217"/>
        <v>742.5</v>
      </c>
      <c r="O1118" s="135">
        <f t="shared" si="218"/>
        <v>907.5</v>
      </c>
      <c r="P1118" s="139">
        <f t="shared" si="219"/>
        <v>17407.5</v>
      </c>
      <c r="Q1118" s="135">
        <f>'5-Banka Listesi'!G1119</f>
        <v>0</v>
      </c>
      <c r="R1118" s="140">
        <f t="shared" si="220"/>
        <v>16500</v>
      </c>
      <c r="S1118" s="140">
        <f t="shared" si="221"/>
        <v>371.25</v>
      </c>
      <c r="T1118" s="140">
        <f t="shared" si="222"/>
        <v>330</v>
      </c>
      <c r="U1118" s="135">
        <f t="shared" si="223"/>
        <v>17201.25</v>
      </c>
      <c r="V1118" s="132">
        <v>1114</v>
      </c>
    </row>
    <row r="1119" spans="2:22" ht="33.950000000000003" customHeight="1" x14ac:dyDescent="0.25">
      <c r="B1119" s="132">
        <v>1115</v>
      </c>
      <c r="C1119" s="133" t="str">
        <f>'!!!KATILIMCI LİSTESİ!!!'!B1116</f>
        <v>OĞUZHAN GÜNEŞ</v>
      </c>
      <c r="D1119" s="134" t="str">
        <f>'!!!KATILIMCI LİSTESİ!!!'!C1116</f>
        <v>10811971772</v>
      </c>
      <c r="E1119" s="135">
        <f>'!!! VERİLER !!!'!C$1</f>
        <v>1375</v>
      </c>
      <c r="F1119" s="136">
        <f>'1-Devamsızlık Formu (Ek-4)'!AJ1121</f>
        <v>13</v>
      </c>
      <c r="G1119" s="135">
        <f>IF(AND('1-Devamsızlık Formu (Ek-4)'!D1121="",F1119&gt;0,'1-Devamsızlık Formu (Ek-4)'!AW1121="KASIM 2024"),(E1119*(F1119-1)+(666.75)),E1119*F1119)</f>
        <v>17875</v>
      </c>
      <c r="H1119" s="135">
        <f t="shared" si="214"/>
        <v>178.75</v>
      </c>
      <c r="I1119" s="141">
        <f t="shared" si="215"/>
        <v>178.75</v>
      </c>
      <c r="J1119" s="135">
        <f t="shared" si="216"/>
        <v>0</v>
      </c>
      <c r="K1119" s="135">
        <f t="shared" si="212"/>
        <v>0</v>
      </c>
      <c r="L1119" s="135" t="e">
        <f t="shared" si="213"/>
        <v>#REF!</v>
      </c>
      <c r="M1119" s="138" t="e">
        <f>IF(K1119-'!!!KATILIMCI LİSTESİ!!!'!#REF!&gt;0,'!!!KATILIMCI LİSTESİ!!!'!#REF!,K1119)</f>
        <v>#REF!</v>
      </c>
      <c r="N1119" s="135">
        <f t="shared" si="217"/>
        <v>804.375</v>
      </c>
      <c r="O1119" s="135">
        <f t="shared" si="218"/>
        <v>983.125</v>
      </c>
      <c r="P1119" s="139">
        <f t="shared" si="219"/>
        <v>18858.125</v>
      </c>
      <c r="Q1119" s="135">
        <f>'5-Banka Listesi'!G1120</f>
        <v>0</v>
      </c>
      <c r="R1119" s="140">
        <f t="shared" si="220"/>
        <v>17875</v>
      </c>
      <c r="S1119" s="140">
        <f t="shared" si="221"/>
        <v>402.18799999999999</v>
      </c>
      <c r="T1119" s="140">
        <f t="shared" si="222"/>
        <v>357.5</v>
      </c>
      <c r="U1119" s="135">
        <f t="shared" si="223"/>
        <v>18634.687999999998</v>
      </c>
      <c r="V1119" s="132">
        <v>1115</v>
      </c>
    </row>
    <row r="1120" spans="2:22" ht="33.950000000000003" customHeight="1" x14ac:dyDescent="0.25">
      <c r="B1120" s="132">
        <v>1116</v>
      </c>
      <c r="C1120" s="133" t="str">
        <f>'!!!KATILIMCI LİSTESİ!!!'!B1117</f>
        <v>ÖKKEŞ AKAY</v>
      </c>
      <c r="D1120" s="134" t="str">
        <f>'!!!KATILIMCI LİSTESİ!!!'!C1117</f>
        <v>17486053420</v>
      </c>
      <c r="E1120" s="135">
        <f>'!!! VERİLER !!!'!C$1</f>
        <v>1375</v>
      </c>
      <c r="F1120" s="136">
        <f>'1-Devamsızlık Formu (Ek-4)'!AJ1122</f>
        <v>9</v>
      </c>
      <c r="G1120" s="135">
        <f>IF(AND('1-Devamsızlık Formu (Ek-4)'!D1122="",F1120&gt;0,'1-Devamsızlık Formu (Ek-4)'!AW1122="KASIM 2024"),(E1120*(F1120-1)+(666.75)),E1120*F1120)</f>
        <v>12375</v>
      </c>
      <c r="H1120" s="135">
        <f t="shared" si="214"/>
        <v>123.75</v>
      </c>
      <c r="I1120" s="141">
        <f t="shared" si="215"/>
        <v>123.75</v>
      </c>
      <c r="J1120" s="135">
        <f t="shared" si="216"/>
        <v>0</v>
      </c>
      <c r="K1120" s="135">
        <f t="shared" si="212"/>
        <v>0</v>
      </c>
      <c r="L1120" s="135" t="e">
        <f t="shared" si="213"/>
        <v>#REF!</v>
      </c>
      <c r="M1120" s="138" t="e">
        <f>IF(K1120-'!!!KATILIMCI LİSTESİ!!!'!#REF!&gt;0,'!!!KATILIMCI LİSTESİ!!!'!#REF!,K1120)</f>
        <v>#REF!</v>
      </c>
      <c r="N1120" s="135">
        <f t="shared" si="217"/>
        <v>556.875</v>
      </c>
      <c r="O1120" s="135">
        <f t="shared" si="218"/>
        <v>680.625</v>
      </c>
      <c r="P1120" s="139">
        <f t="shared" si="219"/>
        <v>13055.625</v>
      </c>
      <c r="Q1120" s="135">
        <f>'5-Banka Listesi'!G1121</f>
        <v>0</v>
      </c>
      <c r="R1120" s="140">
        <f t="shared" si="220"/>
        <v>12375</v>
      </c>
      <c r="S1120" s="140">
        <f t="shared" si="221"/>
        <v>278.43799999999999</v>
      </c>
      <c r="T1120" s="140">
        <f t="shared" si="222"/>
        <v>247.5</v>
      </c>
      <c r="U1120" s="135">
        <f t="shared" si="223"/>
        <v>12900.938</v>
      </c>
      <c r="V1120" s="132">
        <v>1116</v>
      </c>
    </row>
    <row r="1121" spans="2:22" ht="33.950000000000003" customHeight="1" x14ac:dyDescent="0.25">
      <c r="B1121" s="132">
        <v>1117</v>
      </c>
      <c r="C1121" s="133" t="str">
        <f>'!!!KATILIMCI LİSTESİ!!!'!B1118</f>
        <v>ÖKKEŞ POLAT</v>
      </c>
      <c r="D1121" s="134" t="str">
        <f>'!!!KATILIMCI LİSTESİ!!!'!C1118</f>
        <v>15752111294</v>
      </c>
      <c r="E1121" s="135">
        <f>'!!! VERİLER !!!'!C$1</f>
        <v>1375</v>
      </c>
      <c r="F1121" s="136">
        <f>'1-Devamsızlık Formu (Ek-4)'!AJ1123</f>
        <v>14</v>
      </c>
      <c r="G1121" s="135">
        <f>IF(AND('1-Devamsızlık Formu (Ek-4)'!D1123="",F1121&gt;0,'1-Devamsızlık Formu (Ek-4)'!AW1123="KASIM 2024"),(E1121*(F1121-1)+(666.75)),E1121*F1121)</f>
        <v>19250</v>
      </c>
      <c r="H1121" s="135">
        <f t="shared" si="214"/>
        <v>192.5</v>
      </c>
      <c r="I1121" s="141">
        <f t="shared" si="215"/>
        <v>192.5</v>
      </c>
      <c r="J1121" s="135">
        <f t="shared" si="216"/>
        <v>0</v>
      </c>
      <c r="K1121" s="135">
        <f t="shared" si="212"/>
        <v>0</v>
      </c>
      <c r="L1121" s="135" t="e">
        <f t="shared" si="213"/>
        <v>#REF!</v>
      </c>
      <c r="M1121" s="138" t="e">
        <f>IF(K1121-'!!!KATILIMCI LİSTESİ!!!'!#REF!&gt;0,'!!!KATILIMCI LİSTESİ!!!'!#REF!,K1121)</f>
        <v>#REF!</v>
      </c>
      <c r="N1121" s="135">
        <f t="shared" si="217"/>
        <v>866.25</v>
      </c>
      <c r="O1121" s="135">
        <f t="shared" si="218"/>
        <v>1058.75</v>
      </c>
      <c r="P1121" s="139">
        <f t="shared" si="219"/>
        <v>20308.75</v>
      </c>
      <c r="Q1121" s="135">
        <f>'5-Banka Listesi'!G1122</f>
        <v>0</v>
      </c>
      <c r="R1121" s="140">
        <f t="shared" si="220"/>
        <v>19250</v>
      </c>
      <c r="S1121" s="140">
        <f t="shared" si="221"/>
        <v>433.125</v>
      </c>
      <c r="T1121" s="140">
        <f t="shared" si="222"/>
        <v>385</v>
      </c>
      <c r="U1121" s="135">
        <f t="shared" si="223"/>
        <v>20068.125</v>
      </c>
      <c r="V1121" s="132">
        <v>1117</v>
      </c>
    </row>
    <row r="1122" spans="2:22" ht="33.950000000000003" customHeight="1" x14ac:dyDescent="0.25">
      <c r="B1122" s="132">
        <v>1118</v>
      </c>
      <c r="C1122" s="133" t="str">
        <f>'!!!KATILIMCI LİSTESİ!!!'!B1119</f>
        <v>ÖMER EFETÜRK</v>
      </c>
      <c r="D1122" s="134" t="str">
        <f>'!!!KATILIMCI LİSTESİ!!!'!C1119</f>
        <v>44243050798</v>
      </c>
      <c r="E1122" s="135">
        <f>'!!! VERİLER !!!'!C$1</f>
        <v>1375</v>
      </c>
      <c r="F1122" s="136">
        <f>'1-Devamsızlık Formu (Ek-4)'!AJ1124</f>
        <v>14</v>
      </c>
      <c r="G1122" s="135">
        <f>IF(AND('1-Devamsızlık Formu (Ek-4)'!D1124="",F1122&gt;0,'1-Devamsızlık Formu (Ek-4)'!AW1124="KASIM 2024"),(E1122*(F1122-1)+(666.75)),E1122*F1122)</f>
        <v>19250</v>
      </c>
      <c r="H1122" s="135">
        <f t="shared" si="214"/>
        <v>192.5</v>
      </c>
      <c r="I1122" s="141">
        <f t="shared" si="215"/>
        <v>192.5</v>
      </c>
      <c r="J1122" s="135">
        <f t="shared" si="216"/>
        <v>0</v>
      </c>
      <c r="K1122" s="135">
        <f t="shared" si="212"/>
        <v>0</v>
      </c>
      <c r="L1122" s="135" t="e">
        <f t="shared" si="213"/>
        <v>#REF!</v>
      </c>
      <c r="M1122" s="138" t="e">
        <f>IF(K1122-'!!!KATILIMCI LİSTESİ!!!'!#REF!&gt;0,'!!!KATILIMCI LİSTESİ!!!'!#REF!,K1122)</f>
        <v>#REF!</v>
      </c>
      <c r="N1122" s="135">
        <f t="shared" si="217"/>
        <v>866.25</v>
      </c>
      <c r="O1122" s="135">
        <f t="shared" si="218"/>
        <v>1058.75</v>
      </c>
      <c r="P1122" s="139">
        <f t="shared" si="219"/>
        <v>20308.75</v>
      </c>
      <c r="Q1122" s="135">
        <f>'5-Banka Listesi'!G1123</f>
        <v>0</v>
      </c>
      <c r="R1122" s="140">
        <f t="shared" si="220"/>
        <v>19250</v>
      </c>
      <c r="S1122" s="140">
        <f t="shared" si="221"/>
        <v>433.125</v>
      </c>
      <c r="T1122" s="140">
        <f t="shared" si="222"/>
        <v>385</v>
      </c>
      <c r="U1122" s="135">
        <f t="shared" si="223"/>
        <v>20068.125</v>
      </c>
      <c r="V1122" s="132">
        <v>1118</v>
      </c>
    </row>
    <row r="1123" spans="2:22" ht="33.950000000000003" customHeight="1" x14ac:dyDescent="0.25">
      <c r="B1123" s="132">
        <v>1119</v>
      </c>
      <c r="C1123" s="133" t="str">
        <f>'!!!KATILIMCI LİSTESİ!!!'!B1120</f>
        <v>ÖMER GÜLER</v>
      </c>
      <c r="D1123" s="134" t="str">
        <f>'!!!KATILIMCI LİSTESİ!!!'!C1120</f>
        <v>46201106370</v>
      </c>
      <c r="E1123" s="135">
        <f>'!!! VERİLER !!!'!C$1</f>
        <v>1375</v>
      </c>
      <c r="F1123" s="136">
        <f>'1-Devamsızlık Formu (Ek-4)'!AJ1125</f>
        <v>14</v>
      </c>
      <c r="G1123" s="135">
        <f>IF(AND('1-Devamsızlık Formu (Ek-4)'!D1125="",F1123&gt;0,'1-Devamsızlık Formu (Ek-4)'!AW1125="KASIM 2024"),(E1123*(F1123-1)+(666.75)),E1123*F1123)</f>
        <v>19250</v>
      </c>
      <c r="H1123" s="135">
        <f t="shared" si="214"/>
        <v>192.5</v>
      </c>
      <c r="I1123" s="141">
        <f t="shared" si="215"/>
        <v>192.5</v>
      </c>
      <c r="J1123" s="135">
        <f t="shared" si="216"/>
        <v>0</v>
      </c>
      <c r="K1123" s="135">
        <f t="shared" si="212"/>
        <v>0</v>
      </c>
      <c r="L1123" s="135" t="e">
        <f t="shared" si="213"/>
        <v>#REF!</v>
      </c>
      <c r="M1123" s="138" t="e">
        <f>IF(K1123-'!!!KATILIMCI LİSTESİ!!!'!#REF!&gt;0,'!!!KATILIMCI LİSTESİ!!!'!#REF!,K1123)</f>
        <v>#REF!</v>
      </c>
      <c r="N1123" s="135">
        <f t="shared" si="217"/>
        <v>866.25</v>
      </c>
      <c r="O1123" s="135">
        <f t="shared" si="218"/>
        <v>1058.75</v>
      </c>
      <c r="P1123" s="139">
        <f t="shared" si="219"/>
        <v>20308.75</v>
      </c>
      <c r="Q1123" s="135">
        <f>'5-Banka Listesi'!G1124</f>
        <v>0</v>
      </c>
      <c r="R1123" s="140">
        <f t="shared" si="220"/>
        <v>19250</v>
      </c>
      <c r="S1123" s="140">
        <f t="shared" si="221"/>
        <v>433.125</v>
      </c>
      <c r="T1123" s="140">
        <f t="shared" si="222"/>
        <v>385</v>
      </c>
      <c r="U1123" s="135">
        <f t="shared" si="223"/>
        <v>20068.125</v>
      </c>
      <c r="V1123" s="132">
        <v>1119</v>
      </c>
    </row>
    <row r="1124" spans="2:22" ht="33.950000000000003" customHeight="1" x14ac:dyDescent="0.25">
      <c r="B1124" s="132">
        <v>1120</v>
      </c>
      <c r="C1124" s="133" t="str">
        <f>'!!!KATILIMCI LİSTESİ!!!'!B1121</f>
        <v>ÖMER KARAMAN</v>
      </c>
      <c r="D1124" s="134" t="str">
        <f>'!!!KATILIMCI LİSTESİ!!!'!C1121</f>
        <v>14048955994</v>
      </c>
      <c r="E1124" s="135">
        <f>'!!! VERİLER !!!'!C$1</f>
        <v>1375</v>
      </c>
      <c r="F1124" s="136">
        <f>'1-Devamsızlık Formu (Ek-4)'!AJ1126</f>
        <v>9</v>
      </c>
      <c r="G1124" s="135">
        <f>IF(AND('1-Devamsızlık Formu (Ek-4)'!D1126="",F1124&gt;0,'1-Devamsızlık Formu (Ek-4)'!AW1126="KASIM 2024"),(E1124*(F1124-1)+(666.75)),E1124*F1124)</f>
        <v>12375</v>
      </c>
      <c r="H1124" s="135">
        <f t="shared" si="214"/>
        <v>123.75</v>
      </c>
      <c r="I1124" s="141">
        <f t="shared" si="215"/>
        <v>123.75</v>
      </c>
      <c r="J1124" s="135">
        <f t="shared" si="216"/>
        <v>0</v>
      </c>
      <c r="K1124" s="135">
        <f t="shared" ref="K1124:K1187" si="224">J1124*0.15</f>
        <v>0</v>
      </c>
      <c r="L1124" s="135" t="e">
        <f t="shared" ref="L1124:L1187" si="225">ROUND(K1124-M1124,2)</f>
        <v>#REF!</v>
      </c>
      <c r="M1124" s="138" t="e">
        <f>IF(K1124-'!!!KATILIMCI LİSTESİ!!!'!#REF!&gt;0,'!!!KATILIMCI LİSTESİ!!!'!#REF!,K1124)</f>
        <v>#REF!</v>
      </c>
      <c r="N1124" s="135">
        <f t="shared" si="217"/>
        <v>556.875</v>
      </c>
      <c r="O1124" s="135">
        <f t="shared" si="218"/>
        <v>680.625</v>
      </c>
      <c r="P1124" s="139">
        <f t="shared" si="219"/>
        <v>13055.625</v>
      </c>
      <c r="Q1124" s="135">
        <f>'5-Banka Listesi'!G1125</f>
        <v>0</v>
      </c>
      <c r="R1124" s="140">
        <f t="shared" si="220"/>
        <v>12375</v>
      </c>
      <c r="S1124" s="140">
        <f t="shared" si="221"/>
        <v>278.43799999999999</v>
      </c>
      <c r="T1124" s="140">
        <f t="shared" si="222"/>
        <v>247.5</v>
      </c>
      <c r="U1124" s="135">
        <f t="shared" si="223"/>
        <v>12900.938</v>
      </c>
      <c r="V1124" s="132">
        <v>1120</v>
      </c>
    </row>
    <row r="1125" spans="2:22" ht="33.950000000000003" customHeight="1" x14ac:dyDescent="0.25">
      <c r="B1125" s="132">
        <v>1121</v>
      </c>
      <c r="C1125" s="133" t="str">
        <f>'!!!KATILIMCI LİSTESİ!!!'!B1122</f>
        <v>ÖMER ŞAHAN</v>
      </c>
      <c r="D1125" s="134" t="str">
        <f>'!!!KATILIMCI LİSTESİ!!!'!C1122</f>
        <v>10875165148</v>
      </c>
      <c r="E1125" s="135">
        <f>'!!! VERİLER !!!'!C$1</f>
        <v>1375</v>
      </c>
      <c r="F1125" s="136">
        <f>'1-Devamsızlık Formu (Ek-4)'!AJ1127</f>
        <v>4</v>
      </c>
      <c r="G1125" s="135">
        <f>IF(AND('1-Devamsızlık Formu (Ek-4)'!D1127="",F1125&gt;0,'1-Devamsızlık Formu (Ek-4)'!AW1127="KASIM 2024"),(E1125*(F1125-1)+(666.75)),E1125*F1125)</f>
        <v>5500</v>
      </c>
      <c r="H1125" s="135">
        <f t="shared" si="214"/>
        <v>55</v>
      </c>
      <c r="I1125" s="141">
        <f t="shared" si="215"/>
        <v>55</v>
      </c>
      <c r="J1125" s="135">
        <f t="shared" si="216"/>
        <v>0</v>
      </c>
      <c r="K1125" s="135">
        <f t="shared" si="224"/>
        <v>0</v>
      </c>
      <c r="L1125" s="135" t="e">
        <f t="shared" si="225"/>
        <v>#REF!</v>
      </c>
      <c r="M1125" s="138" t="e">
        <f>IF(K1125-'!!!KATILIMCI LİSTESİ!!!'!#REF!&gt;0,'!!!KATILIMCI LİSTESİ!!!'!#REF!,K1125)</f>
        <v>#REF!</v>
      </c>
      <c r="N1125" s="135">
        <f t="shared" si="217"/>
        <v>247.5</v>
      </c>
      <c r="O1125" s="135">
        <f t="shared" si="218"/>
        <v>302.5</v>
      </c>
      <c r="P1125" s="139">
        <f t="shared" si="219"/>
        <v>5802.5</v>
      </c>
      <c r="Q1125" s="135">
        <f>'5-Banka Listesi'!G1126</f>
        <v>0</v>
      </c>
      <c r="R1125" s="140">
        <f t="shared" si="220"/>
        <v>5500</v>
      </c>
      <c r="S1125" s="140">
        <f t="shared" si="221"/>
        <v>123.75</v>
      </c>
      <c r="T1125" s="140">
        <f t="shared" si="222"/>
        <v>110</v>
      </c>
      <c r="U1125" s="135">
        <f t="shared" si="223"/>
        <v>5733.75</v>
      </c>
      <c r="V1125" s="132">
        <v>1121</v>
      </c>
    </row>
    <row r="1126" spans="2:22" ht="33.950000000000003" customHeight="1" x14ac:dyDescent="0.25">
      <c r="B1126" s="132">
        <v>1122</v>
      </c>
      <c r="C1126" s="133" t="str">
        <f>'!!!KATILIMCI LİSTESİ!!!'!B1123</f>
        <v>ÖMER TİRYAKİ</v>
      </c>
      <c r="D1126" s="134" t="str">
        <f>'!!!KATILIMCI LİSTESİ!!!'!C1123</f>
        <v>37669951466</v>
      </c>
      <c r="E1126" s="135">
        <f>'!!! VERİLER !!!'!C$1</f>
        <v>1375</v>
      </c>
      <c r="F1126" s="136">
        <f>'1-Devamsızlık Formu (Ek-4)'!AJ1128</f>
        <v>14</v>
      </c>
      <c r="G1126" s="135">
        <f>IF(AND('1-Devamsızlık Formu (Ek-4)'!D1128="",F1126&gt;0,'1-Devamsızlık Formu (Ek-4)'!AW1128="KASIM 2024"),(E1126*(F1126-1)+(666.75)),E1126*F1126)</f>
        <v>19250</v>
      </c>
      <c r="H1126" s="135">
        <f t="shared" si="214"/>
        <v>192.5</v>
      </c>
      <c r="I1126" s="141">
        <f t="shared" si="215"/>
        <v>192.5</v>
      </c>
      <c r="J1126" s="135">
        <f t="shared" si="216"/>
        <v>0</v>
      </c>
      <c r="K1126" s="135">
        <f t="shared" si="224"/>
        <v>0</v>
      </c>
      <c r="L1126" s="135" t="e">
        <f t="shared" si="225"/>
        <v>#REF!</v>
      </c>
      <c r="M1126" s="138" t="e">
        <f>IF(K1126-'!!!KATILIMCI LİSTESİ!!!'!#REF!&gt;0,'!!!KATILIMCI LİSTESİ!!!'!#REF!,K1126)</f>
        <v>#REF!</v>
      </c>
      <c r="N1126" s="135">
        <f t="shared" si="217"/>
        <v>866.25</v>
      </c>
      <c r="O1126" s="135">
        <f t="shared" si="218"/>
        <v>1058.75</v>
      </c>
      <c r="P1126" s="139">
        <f t="shared" si="219"/>
        <v>20308.75</v>
      </c>
      <c r="Q1126" s="135">
        <f>'5-Banka Listesi'!G1127</f>
        <v>0</v>
      </c>
      <c r="R1126" s="140">
        <f t="shared" si="220"/>
        <v>19250</v>
      </c>
      <c r="S1126" s="140">
        <f t="shared" si="221"/>
        <v>433.125</v>
      </c>
      <c r="T1126" s="140">
        <f t="shared" si="222"/>
        <v>385</v>
      </c>
      <c r="U1126" s="135">
        <f t="shared" si="223"/>
        <v>20068.125</v>
      </c>
      <c r="V1126" s="132">
        <v>1122</v>
      </c>
    </row>
    <row r="1127" spans="2:22" ht="33.950000000000003" customHeight="1" x14ac:dyDescent="0.25">
      <c r="B1127" s="132">
        <v>1123</v>
      </c>
      <c r="C1127" s="133" t="str">
        <f>'!!!KATILIMCI LİSTESİ!!!'!B1124</f>
        <v>ÖMER YILDIZ</v>
      </c>
      <c r="D1127" s="134" t="str">
        <f>'!!!KATILIMCI LİSTESİ!!!'!C1124</f>
        <v>15266136752</v>
      </c>
      <c r="E1127" s="135">
        <f>'!!! VERİLER !!!'!C$1</f>
        <v>1375</v>
      </c>
      <c r="F1127" s="136">
        <f>'1-Devamsızlık Formu (Ek-4)'!AJ1129</f>
        <v>11</v>
      </c>
      <c r="G1127" s="135">
        <f>IF(AND('1-Devamsızlık Formu (Ek-4)'!D1129="",F1127&gt;0,'1-Devamsızlık Formu (Ek-4)'!AW1129="KASIM 2024"),(E1127*(F1127-1)+(666.75)),E1127*F1127)</f>
        <v>15125</v>
      </c>
      <c r="H1127" s="135">
        <f t="shared" si="214"/>
        <v>151.25</v>
      </c>
      <c r="I1127" s="141">
        <f t="shared" si="215"/>
        <v>151.25</v>
      </c>
      <c r="J1127" s="135">
        <f t="shared" si="216"/>
        <v>0</v>
      </c>
      <c r="K1127" s="135">
        <f t="shared" si="224"/>
        <v>0</v>
      </c>
      <c r="L1127" s="135" t="e">
        <f t="shared" si="225"/>
        <v>#REF!</v>
      </c>
      <c r="M1127" s="138" t="e">
        <f>IF(K1127-'!!!KATILIMCI LİSTESİ!!!'!#REF!&gt;0,'!!!KATILIMCI LİSTESİ!!!'!#REF!,K1127)</f>
        <v>#REF!</v>
      </c>
      <c r="N1127" s="135">
        <f t="shared" si="217"/>
        <v>680.625</v>
      </c>
      <c r="O1127" s="135">
        <f t="shared" si="218"/>
        <v>831.875</v>
      </c>
      <c r="P1127" s="139">
        <f t="shared" si="219"/>
        <v>15956.875</v>
      </c>
      <c r="Q1127" s="135">
        <f>'5-Banka Listesi'!G1128</f>
        <v>0</v>
      </c>
      <c r="R1127" s="140">
        <f t="shared" si="220"/>
        <v>15125</v>
      </c>
      <c r="S1127" s="140">
        <f t="shared" si="221"/>
        <v>340.31299999999999</v>
      </c>
      <c r="T1127" s="140">
        <f t="shared" si="222"/>
        <v>302.5</v>
      </c>
      <c r="U1127" s="135">
        <f t="shared" si="223"/>
        <v>15767.813</v>
      </c>
      <c r="V1127" s="132">
        <v>1123</v>
      </c>
    </row>
    <row r="1128" spans="2:22" ht="33.950000000000003" customHeight="1" x14ac:dyDescent="0.25">
      <c r="B1128" s="132">
        <v>1124</v>
      </c>
      <c r="C1128" s="133" t="str">
        <f>'!!!KATILIMCI LİSTESİ!!!'!B1125</f>
        <v>ÖMER BAKİ POLAT</v>
      </c>
      <c r="D1128" s="134" t="str">
        <f>'!!!KATILIMCI LİSTESİ!!!'!C1125</f>
        <v>28987669904</v>
      </c>
      <c r="E1128" s="135">
        <f>'!!! VERİLER !!!'!C$1</f>
        <v>1375</v>
      </c>
      <c r="F1128" s="136">
        <f>'1-Devamsızlık Formu (Ek-4)'!AJ1130</f>
        <v>4</v>
      </c>
      <c r="G1128" s="135">
        <f>IF(AND('1-Devamsızlık Formu (Ek-4)'!D1130="",F1128&gt;0,'1-Devamsızlık Formu (Ek-4)'!AW1130="KASIM 2024"),(E1128*(F1128-1)+(666.75)),E1128*F1128)</f>
        <v>5500</v>
      </c>
      <c r="H1128" s="135">
        <f t="shared" si="214"/>
        <v>55</v>
      </c>
      <c r="I1128" s="141">
        <f t="shared" si="215"/>
        <v>55</v>
      </c>
      <c r="J1128" s="135">
        <f t="shared" si="216"/>
        <v>0</v>
      </c>
      <c r="K1128" s="135">
        <f t="shared" si="224"/>
        <v>0</v>
      </c>
      <c r="L1128" s="135" t="e">
        <f t="shared" si="225"/>
        <v>#REF!</v>
      </c>
      <c r="M1128" s="138" t="e">
        <f>IF(K1128-'!!!KATILIMCI LİSTESİ!!!'!#REF!&gt;0,'!!!KATILIMCI LİSTESİ!!!'!#REF!,K1128)</f>
        <v>#REF!</v>
      </c>
      <c r="N1128" s="135">
        <f t="shared" si="217"/>
        <v>247.5</v>
      </c>
      <c r="O1128" s="135">
        <f t="shared" si="218"/>
        <v>302.5</v>
      </c>
      <c r="P1128" s="139">
        <f t="shared" si="219"/>
        <v>5802.5</v>
      </c>
      <c r="Q1128" s="135">
        <f>'5-Banka Listesi'!G1129</f>
        <v>0</v>
      </c>
      <c r="R1128" s="140">
        <f t="shared" si="220"/>
        <v>5500</v>
      </c>
      <c r="S1128" s="140">
        <f t="shared" si="221"/>
        <v>123.75</v>
      </c>
      <c r="T1128" s="140">
        <f t="shared" si="222"/>
        <v>110</v>
      </c>
      <c r="U1128" s="135">
        <f t="shared" si="223"/>
        <v>5733.75</v>
      </c>
      <c r="V1128" s="132">
        <v>1124</v>
      </c>
    </row>
    <row r="1129" spans="2:22" ht="33.950000000000003" customHeight="1" x14ac:dyDescent="0.25">
      <c r="B1129" s="132">
        <v>1125</v>
      </c>
      <c r="C1129" s="133" t="str">
        <f>'!!!KATILIMCI LİSTESİ!!!'!B1126</f>
        <v>ÖMER FARUK ÇELİK</v>
      </c>
      <c r="D1129" s="134" t="str">
        <f>'!!!KATILIMCI LİSTESİ!!!'!C1126</f>
        <v>13268204196</v>
      </c>
      <c r="E1129" s="135">
        <f>'!!! VERİLER !!!'!C$1</f>
        <v>1375</v>
      </c>
      <c r="F1129" s="136">
        <f>'1-Devamsızlık Formu (Ek-4)'!AJ1131</f>
        <v>13</v>
      </c>
      <c r="G1129" s="135">
        <f>IF(AND('1-Devamsızlık Formu (Ek-4)'!D1131="",F1129&gt;0,'1-Devamsızlık Formu (Ek-4)'!AW1131="KASIM 2024"),(E1129*(F1129-1)+(666.75)),E1129*F1129)</f>
        <v>17875</v>
      </c>
      <c r="H1129" s="135">
        <f t="shared" si="214"/>
        <v>178.75</v>
      </c>
      <c r="I1129" s="141">
        <f t="shared" si="215"/>
        <v>178.75</v>
      </c>
      <c r="J1129" s="135">
        <f t="shared" si="216"/>
        <v>0</v>
      </c>
      <c r="K1129" s="135">
        <f t="shared" si="224"/>
        <v>0</v>
      </c>
      <c r="L1129" s="135" t="e">
        <f t="shared" si="225"/>
        <v>#REF!</v>
      </c>
      <c r="M1129" s="138" t="e">
        <f>IF(K1129-'!!!KATILIMCI LİSTESİ!!!'!#REF!&gt;0,'!!!KATILIMCI LİSTESİ!!!'!#REF!,K1129)</f>
        <v>#REF!</v>
      </c>
      <c r="N1129" s="135">
        <f t="shared" si="217"/>
        <v>804.375</v>
      </c>
      <c r="O1129" s="135">
        <f t="shared" si="218"/>
        <v>983.125</v>
      </c>
      <c r="P1129" s="139">
        <f t="shared" si="219"/>
        <v>18858.125</v>
      </c>
      <c r="Q1129" s="135">
        <f>'5-Banka Listesi'!G1130</f>
        <v>0</v>
      </c>
      <c r="R1129" s="140">
        <f t="shared" si="220"/>
        <v>17875</v>
      </c>
      <c r="S1129" s="140">
        <f t="shared" si="221"/>
        <v>402.18799999999999</v>
      </c>
      <c r="T1129" s="140">
        <f t="shared" si="222"/>
        <v>357.5</v>
      </c>
      <c r="U1129" s="135">
        <f t="shared" si="223"/>
        <v>18634.687999999998</v>
      </c>
      <c r="V1129" s="132">
        <v>1125</v>
      </c>
    </row>
    <row r="1130" spans="2:22" ht="33.950000000000003" customHeight="1" x14ac:dyDescent="0.25">
      <c r="B1130" s="132">
        <v>1126</v>
      </c>
      <c r="C1130" s="133" t="str">
        <f>'!!!KATILIMCI LİSTESİ!!!'!B1127</f>
        <v>ÖMER FARUK CEYLAN</v>
      </c>
      <c r="D1130" s="134" t="str">
        <f>'!!!KATILIMCI LİSTESİ!!!'!C1127</f>
        <v>48133816464</v>
      </c>
      <c r="E1130" s="135">
        <f>'!!! VERİLER !!!'!C$1</f>
        <v>1375</v>
      </c>
      <c r="F1130" s="136">
        <f>'1-Devamsızlık Formu (Ek-4)'!AJ1132</f>
        <v>14</v>
      </c>
      <c r="G1130" s="135">
        <f>IF(AND('1-Devamsızlık Formu (Ek-4)'!D1132="",F1130&gt;0,'1-Devamsızlık Formu (Ek-4)'!AW1132="KASIM 2024"),(E1130*(F1130-1)+(666.75)),E1130*F1130)</f>
        <v>19250</v>
      </c>
      <c r="H1130" s="135">
        <f t="shared" si="214"/>
        <v>192.5</v>
      </c>
      <c r="I1130" s="141">
        <f t="shared" si="215"/>
        <v>192.5</v>
      </c>
      <c r="J1130" s="135">
        <f t="shared" si="216"/>
        <v>0</v>
      </c>
      <c r="K1130" s="135">
        <f t="shared" si="224"/>
        <v>0</v>
      </c>
      <c r="L1130" s="135" t="e">
        <f t="shared" si="225"/>
        <v>#REF!</v>
      </c>
      <c r="M1130" s="138" t="e">
        <f>IF(K1130-'!!!KATILIMCI LİSTESİ!!!'!#REF!&gt;0,'!!!KATILIMCI LİSTESİ!!!'!#REF!,K1130)</f>
        <v>#REF!</v>
      </c>
      <c r="N1130" s="135">
        <f t="shared" si="217"/>
        <v>866.25</v>
      </c>
      <c r="O1130" s="135">
        <f t="shared" si="218"/>
        <v>1058.75</v>
      </c>
      <c r="P1130" s="139">
        <f t="shared" si="219"/>
        <v>20308.75</v>
      </c>
      <c r="Q1130" s="135">
        <f>'5-Banka Listesi'!G1131</f>
        <v>0</v>
      </c>
      <c r="R1130" s="140">
        <f t="shared" si="220"/>
        <v>19250</v>
      </c>
      <c r="S1130" s="140">
        <f t="shared" si="221"/>
        <v>433.125</v>
      </c>
      <c r="T1130" s="140">
        <f t="shared" si="222"/>
        <v>385</v>
      </c>
      <c r="U1130" s="135">
        <f t="shared" si="223"/>
        <v>20068.125</v>
      </c>
      <c r="V1130" s="132">
        <v>1126</v>
      </c>
    </row>
    <row r="1131" spans="2:22" ht="33.950000000000003" customHeight="1" x14ac:dyDescent="0.25">
      <c r="B1131" s="132">
        <v>1127</v>
      </c>
      <c r="C1131" s="133" t="str">
        <f>'!!!KATILIMCI LİSTESİ!!!'!B1128</f>
        <v>ÖMER FARUK DENİZ</v>
      </c>
      <c r="D1131" s="134" t="str">
        <f>'!!!KATILIMCI LİSTESİ!!!'!C1128</f>
        <v>10688356108</v>
      </c>
      <c r="E1131" s="135">
        <f>'!!! VERİLER !!!'!C$1</f>
        <v>1375</v>
      </c>
      <c r="F1131" s="136">
        <f>'1-Devamsızlık Formu (Ek-4)'!AJ1133</f>
        <v>14</v>
      </c>
      <c r="G1131" s="135">
        <f>IF(AND('1-Devamsızlık Formu (Ek-4)'!D1133="",F1131&gt;0,'1-Devamsızlık Formu (Ek-4)'!AW1133="KASIM 2024"),(E1131*(F1131-1)+(666.75)),E1131*F1131)</f>
        <v>19250</v>
      </c>
      <c r="H1131" s="135">
        <f t="shared" si="214"/>
        <v>192.5</v>
      </c>
      <c r="I1131" s="141">
        <f t="shared" si="215"/>
        <v>192.5</v>
      </c>
      <c r="J1131" s="135">
        <f t="shared" si="216"/>
        <v>0</v>
      </c>
      <c r="K1131" s="135">
        <f t="shared" si="224"/>
        <v>0</v>
      </c>
      <c r="L1131" s="135" t="e">
        <f t="shared" si="225"/>
        <v>#REF!</v>
      </c>
      <c r="M1131" s="138" t="e">
        <f>IF(K1131-'!!!KATILIMCI LİSTESİ!!!'!#REF!&gt;0,'!!!KATILIMCI LİSTESİ!!!'!#REF!,K1131)</f>
        <v>#REF!</v>
      </c>
      <c r="N1131" s="135">
        <f t="shared" si="217"/>
        <v>866.25</v>
      </c>
      <c r="O1131" s="135">
        <f t="shared" si="218"/>
        <v>1058.75</v>
      </c>
      <c r="P1131" s="139">
        <f t="shared" si="219"/>
        <v>20308.75</v>
      </c>
      <c r="Q1131" s="135">
        <f>'5-Banka Listesi'!G1132</f>
        <v>0</v>
      </c>
      <c r="R1131" s="140">
        <f t="shared" si="220"/>
        <v>19250</v>
      </c>
      <c r="S1131" s="140">
        <f t="shared" si="221"/>
        <v>433.125</v>
      </c>
      <c r="T1131" s="140">
        <f t="shared" si="222"/>
        <v>385</v>
      </c>
      <c r="U1131" s="135">
        <f t="shared" si="223"/>
        <v>20068.125</v>
      </c>
      <c r="V1131" s="132">
        <v>1127</v>
      </c>
    </row>
    <row r="1132" spans="2:22" ht="33.950000000000003" customHeight="1" x14ac:dyDescent="0.25">
      <c r="B1132" s="132">
        <v>1128</v>
      </c>
      <c r="C1132" s="133" t="str">
        <f>'!!!KATILIMCI LİSTESİ!!!'!B1129</f>
        <v>ÖMER FARUK GÖKÇE</v>
      </c>
      <c r="D1132" s="134" t="str">
        <f>'!!!KATILIMCI LİSTESİ!!!'!C1129</f>
        <v>12068295564</v>
      </c>
      <c r="E1132" s="135">
        <f>'!!! VERİLER !!!'!C$1</f>
        <v>1375</v>
      </c>
      <c r="F1132" s="136">
        <f>'1-Devamsızlık Formu (Ek-4)'!AJ1134</f>
        <v>7</v>
      </c>
      <c r="G1132" s="135">
        <f>IF(AND('1-Devamsızlık Formu (Ek-4)'!D1134="",F1132&gt;0,'1-Devamsızlık Formu (Ek-4)'!AW1134="KASIM 2024"),(E1132*(F1132-1)+(666.75)),E1132*F1132)</f>
        <v>9625</v>
      </c>
      <c r="H1132" s="135">
        <f t="shared" si="214"/>
        <v>96.25</v>
      </c>
      <c r="I1132" s="141">
        <f t="shared" si="215"/>
        <v>96.25</v>
      </c>
      <c r="J1132" s="135">
        <f t="shared" si="216"/>
        <v>0</v>
      </c>
      <c r="K1132" s="135">
        <f t="shared" si="224"/>
        <v>0</v>
      </c>
      <c r="L1132" s="135" t="e">
        <f t="shared" si="225"/>
        <v>#REF!</v>
      </c>
      <c r="M1132" s="138" t="e">
        <f>IF(K1132-'!!!KATILIMCI LİSTESİ!!!'!#REF!&gt;0,'!!!KATILIMCI LİSTESİ!!!'!#REF!,K1132)</f>
        <v>#REF!</v>
      </c>
      <c r="N1132" s="135">
        <f t="shared" si="217"/>
        <v>433.125</v>
      </c>
      <c r="O1132" s="135">
        <f t="shared" si="218"/>
        <v>529.375</v>
      </c>
      <c r="P1132" s="139">
        <f t="shared" si="219"/>
        <v>10154.375</v>
      </c>
      <c r="Q1132" s="135">
        <f>'5-Banka Listesi'!G1133</f>
        <v>0</v>
      </c>
      <c r="R1132" s="140">
        <f t="shared" si="220"/>
        <v>9625</v>
      </c>
      <c r="S1132" s="140">
        <f t="shared" si="221"/>
        <v>216.56299999999999</v>
      </c>
      <c r="T1132" s="140">
        <f t="shared" si="222"/>
        <v>192.5</v>
      </c>
      <c r="U1132" s="135">
        <f t="shared" si="223"/>
        <v>10034.063</v>
      </c>
      <c r="V1132" s="132">
        <v>1128</v>
      </c>
    </row>
    <row r="1133" spans="2:22" ht="33.950000000000003" customHeight="1" x14ac:dyDescent="0.25">
      <c r="B1133" s="132">
        <v>1129</v>
      </c>
      <c r="C1133" s="133" t="str">
        <f>'!!!KATILIMCI LİSTESİ!!!'!B1130</f>
        <v>ÖMER FARUK GÜDÜMEN</v>
      </c>
      <c r="D1133" s="134" t="str">
        <f>'!!!KATILIMCI LİSTESİ!!!'!C1130</f>
        <v>19067000496</v>
      </c>
      <c r="E1133" s="135">
        <f>'!!! VERİLER !!!'!C$1</f>
        <v>1375</v>
      </c>
      <c r="F1133" s="136">
        <f>'1-Devamsızlık Formu (Ek-4)'!AJ1135</f>
        <v>14</v>
      </c>
      <c r="G1133" s="135">
        <f>IF(AND('1-Devamsızlık Formu (Ek-4)'!D1135="",F1133&gt;0,'1-Devamsızlık Formu (Ek-4)'!AW1135="KASIM 2024"),(E1133*(F1133-1)+(666.75)),E1133*F1133)</f>
        <v>19250</v>
      </c>
      <c r="H1133" s="135">
        <f t="shared" si="214"/>
        <v>192.5</v>
      </c>
      <c r="I1133" s="141">
        <f t="shared" si="215"/>
        <v>192.5</v>
      </c>
      <c r="J1133" s="135">
        <f t="shared" si="216"/>
        <v>0</v>
      </c>
      <c r="K1133" s="135">
        <f t="shared" si="224"/>
        <v>0</v>
      </c>
      <c r="L1133" s="135" t="e">
        <f t="shared" si="225"/>
        <v>#REF!</v>
      </c>
      <c r="M1133" s="138" t="e">
        <f>IF(K1133-'!!!KATILIMCI LİSTESİ!!!'!#REF!&gt;0,'!!!KATILIMCI LİSTESİ!!!'!#REF!,K1133)</f>
        <v>#REF!</v>
      </c>
      <c r="N1133" s="135">
        <f t="shared" si="217"/>
        <v>866.25</v>
      </c>
      <c r="O1133" s="135">
        <f t="shared" si="218"/>
        <v>1058.75</v>
      </c>
      <c r="P1133" s="139">
        <f t="shared" si="219"/>
        <v>20308.75</v>
      </c>
      <c r="Q1133" s="135">
        <f>'5-Banka Listesi'!G1134</f>
        <v>0</v>
      </c>
      <c r="R1133" s="140">
        <f t="shared" si="220"/>
        <v>19250</v>
      </c>
      <c r="S1133" s="140">
        <f t="shared" si="221"/>
        <v>433.125</v>
      </c>
      <c r="T1133" s="140">
        <f t="shared" si="222"/>
        <v>385</v>
      </c>
      <c r="U1133" s="135">
        <f t="shared" si="223"/>
        <v>20068.125</v>
      </c>
      <c r="V1133" s="132">
        <v>1129</v>
      </c>
    </row>
    <row r="1134" spans="2:22" ht="33.950000000000003" customHeight="1" x14ac:dyDescent="0.25">
      <c r="B1134" s="132">
        <v>1130</v>
      </c>
      <c r="C1134" s="133" t="str">
        <f>'!!!KATILIMCI LİSTESİ!!!'!B1131</f>
        <v>ÖMER FARUK YAMAN</v>
      </c>
      <c r="D1134" s="134" t="str">
        <f>'!!!KATILIMCI LİSTESİ!!!'!C1131</f>
        <v>12923054770</v>
      </c>
      <c r="E1134" s="135">
        <f>'!!! VERİLER !!!'!C$1</f>
        <v>1375</v>
      </c>
      <c r="F1134" s="136">
        <f>'1-Devamsızlık Formu (Ek-4)'!AJ1136</f>
        <v>9</v>
      </c>
      <c r="G1134" s="135">
        <f>IF(AND('1-Devamsızlık Formu (Ek-4)'!D1136="",F1134&gt;0,'1-Devamsızlık Formu (Ek-4)'!AW1136="KASIM 2024"),(E1134*(F1134-1)+(666.75)),E1134*F1134)</f>
        <v>12375</v>
      </c>
      <c r="H1134" s="135">
        <f t="shared" si="214"/>
        <v>123.75</v>
      </c>
      <c r="I1134" s="141">
        <f t="shared" si="215"/>
        <v>123.75</v>
      </c>
      <c r="J1134" s="135">
        <f t="shared" si="216"/>
        <v>0</v>
      </c>
      <c r="K1134" s="135">
        <f t="shared" si="224"/>
        <v>0</v>
      </c>
      <c r="L1134" s="135" t="e">
        <f t="shared" si="225"/>
        <v>#REF!</v>
      </c>
      <c r="M1134" s="138" t="e">
        <f>IF(K1134-'!!!KATILIMCI LİSTESİ!!!'!#REF!&gt;0,'!!!KATILIMCI LİSTESİ!!!'!#REF!,K1134)</f>
        <v>#REF!</v>
      </c>
      <c r="N1134" s="135">
        <f t="shared" si="217"/>
        <v>556.875</v>
      </c>
      <c r="O1134" s="135">
        <f t="shared" si="218"/>
        <v>680.625</v>
      </c>
      <c r="P1134" s="139">
        <f t="shared" si="219"/>
        <v>13055.625</v>
      </c>
      <c r="Q1134" s="135">
        <f>'5-Banka Listesi'!G1135</f>
        <v>0</v>
      </c>
      <c r="R1134" s="140">
        <f t="shared" si="220"/>
        <v>12375</v>
      </c>
      <c r="S1134" s="140">
        <f t="shared" si="221"/>
        <v>278.43799999999999</v>
      </c>
      <c r="T1134" s="140">
        <f t="shared" si="222"/>
        <v>247.5</v>
      </c>
      <c r="U1134" s="135">
        <f t="shared" si="223"/>
        <v>12900.938</v>
      </c>
      <c r="V1134" s="132">
        <v>1130</v>
      </c>
    </row>
    <row r="1135" spans="2:22" ht="33.950000000000003" customHeight="1" x14ac:dyDescent="0.25">
      <c r="B1135" s="132">
        <v>1131</v>
      </c>
      <c r="C1135" s="133" t="str">
        <f>'!!!KATILIMCI LİSTESİ!!!'!B1132</f>
        <v>ÖMER FURKAN ÇİVİ</v>
      </c>
      <c r="D1135" s="134" t="str">
        <f>'!!!KATILIMCI LİSTESİ!!!'!C1132</f>
        <v>34252502104</v>
      </c>
      <c r="E1135" s="135">
        <f>'!!! VERİLER !!!'!C$1</f>
        <v>1375</v>
      </c>
      <c r="F1135" s="136">
        <f>'1-Devamsızlık Formu (Ek-4)'!AJ1137</f>
        <v>14</v>
      </c>
      <c r="G1135" s="135">
        <f>IF(AND('1-Devamsızlık Formu (Ek-4)'!D1137="",F1135&gt;0,'1-Devamsızlık Formu (Ek-4)'!AW1137="KASIM 2024"),(E1135*(F1135-1)+(666.75)),E1135*F1135)</f>
        <v>19250</v>
      </c>
      <c r="H1135" s="135">
        <f t="shared" si="214"/>
        <v>192.5</v>
      </c>
      <c r="I1135" s="141">
        <f t="shared" si="215"/>
        <v>192.5</v>
      </c>
      <c r="J1135" s="135">
        <f t="shared" si="216"/>
        <v>0</v>
      </c>
      <c r="K1135" s="135">
        <f t="shared" si="224"/>
        <v>0</v>
      </c>
      <c r="L1135" s="135" t="e">
        <f t="shared" si="225"/>
        <v>#REF!</v>
      </c>
      <c r="M1135" s="138" t="e">
        <f>IF(K1135-'!!!KATILIMCI LİSTESİ!!!'!#REF!&gt;0,'!!!KATILIMCI LİSTESİ!!!'!#REF!,K1135)</f>
        <v>#REF!</v>
      </c>
      <c r="N1135" s="135">
        <f t="shared" si="217"/>
        <v>866.25</v>
      </c>
      <c r="O1135" s="135">
        <f t="shared" si="218"/>
        <v>1058.75</v>
      </c>
      <c r="P1135" s="139">
        <f t="shared" si="219"/>
        <v>20308.75</v>
      </c>
      <c r="Q1135" s="135">
        <f>'5-Banka Listesi'!G1136</f>
        <v>0</v>
      </c>
      <c r="R1135" s="140">
        <f t="shared" si="220"/>
        <v>19250</v>
      </c>
      <c r="S1135" s="140">
        <f t="shared" si="221"/>
        <v>433.125</v>
      </c>
      <c r="T1135" s="140">
        <f t="shared" si="222"/>
        <v>385</v>
      </c>
      <c r="U1135" s="135">
        <f t="shared" si="223"/>
        <v>20068.125</v>
      </c>
      <c r="V1135" s="132">
        <v>1131</v>
      </c>
    </row>
    <row r="1136" spans="2:22" ht="33.950000000000003" customHeight="1" x14ac:dyDescent="0.25">
      <c r="B1136" s="132">
        <v>1132</v>
      </c>
      <c r="C1136" s="133" t="str">
        <f>'!!!KATILIMCI LİSTESİ!!!'!B1133</f>
        <v>ÖMER MERT KURT</v>
      </c>
      <c r="D1136" s="134" t="str">
        <f>'!!!KATILIMCI LİSTESİ!!!'!C1133</f>
        <v>12402119594</v>
      </c>
      <c r="E1136" s="135">
        <f>'!!! VERİLER !!!'!C$1</f>
        <v>1375</v>
      </c>
      <c r="F1136" s="136">
        <f>'1-Devamsızlık Formu (Ek-4)'!AJ1138</f>
        <v>12</v>
      </c>
      <c r="G1136" s="135">
        <f>IF(AND('1-Devamsızlık Formu (Ek-4)'!D1138="",F1136&gt;0,'1-Devamsızlık Formu (Ek-4)'!AW1138="KASIM 2024"),(E1136*(F1136-1)+(666.75)),E1136*F1136)</f>
        <v>16500</v>
      </c>
      <c r="H1136" s="135">
        <f t="shared" si="214"/>
        <v>165</v>
      </c>
      <c r="I1136" s="141">
        <f t="shared" si="215"/>
        <v>165</v>
      </c>
      <c r="J1136" s="135">
        <f t="shared" si="216"/>
        <v>0</v>
      </c>
      <c r="K1136" s="135">
        <f t="shared" si="224"/>
        <v>0</v>
      </c>
      <c r="L1136" s="135" t="e">
        <f t="shared" si="225"/>
        <v>#REF!</v>
      </c>
      <c r="M1136" s="138" t="e">
        <f>IF(K1136-'!!!KATILIMCI LİSTESİ!!!'!#REF!&gt;0,'!!!KATILIMCI LİSTESİ!!!'!#REF!,K1136)</f>
        <v>#REF!</v>
      </c>
      <c r="N1136" s="135">
        <f t="shared" si="217"/>
        <v>742.5</v>
      </c>
      <c r="O1136" s="135">
        <f t="shared" si="218"/>
        <v>907.5</v>
      </c>
      <c r="P1136" s="139">
        <f t="shared" si="219"/>
        <v>17407.5</v>
      </c>
      <c r="Q1136" s="135">
        <f>'5-Banka Listesi'!G1137</f>
        <v>0</v>
      </c>
      <c r="R1136" s="140">
        <f t="shared" si="220"/>
        <v>16500</v>
      </c>
      <c r="S1136" s="140">
        <f t="shared" si="221"/>
        <v>371.25</v>
      </c>
      <c r="T1136" s="140">
        <f t="shared" si="222"/>
        <v>330</v>
      </c>
      <c r="U1136" s="135">
        <f t="shared" si="223"/>
        <v>17201.25</v>
      </c>
      <c r="V1136" s="132">
        <v>1132</v>
      </c>
    </row>
    <row r="1137" spans="2:22" ht="33.950000000000003" customHeight="1" x14ac:dyDescent="0.25">
      <c r="B1137" s="132">
        <v>1133</v>
      </c>
      <c r="C1137" s="133" t="str">
        <f>'!!!KATILIMCI LİSTESİ!!!'!B1134</f>
        <v>ÖMER SALİH KÖMÜRCÜ</v>
      </c>
      <c r="D1137" s="134" t="str">
        <f>'!!!KATILIMCI LİSTESİ!!!'!C1134</f>
        <v>13687309502</v>
      </c>
      <c r="E1137" s="135">
        <f>'!!! VERİLER !!!'!C$1</f>
        <v>1375</v>
      </c>
      <c r="F1137" s="136">
        <f>'1-Devamsızlık Formu (Ek-4)'!AJ1139</f>
        <v>13</v>
      </c>
      <c r="G1137" s="135">
        <f>IF(AND('1-Devamsızlık Formu (Ek-4)'!D1139="",F1137&gt;0,'1-Devamsızlık Formu (Ek-4)'!AW1139="KASIM 2024"),(E1137*(F1137-1)+(666.75)),E1137*F1137)</f>
        <v>17875</v>
      </c>
      <c r="H1137" s="135">
        <f t="shared" si="214"/>
        <v>178.75</v>
      </c>
      <c r="I1137" s="141">
        <f t="shared" si="215"/>
        <v>178.75</v>
      </c>
      <c r="J1137" s="135">
        <f t="shared" si="216"/>
        <v>0</v>
      </c>
      <c r="K1137" s="135">
        <f t="shared" si="224"/>
        <v>0</v>
      </c>
      <c r="L1137" s="135" t="e">
        <f t="shared" si="225"/>
        <v>#REF!</v>
      </c>
      <c r="M1137" s="138" t="e">
        <f>IF(K1137-'!!!KATILIMCI LİSTESİ!!!'!#REF!&gt;0,'!!!KATILIMCI LİSTESİ!!!'!#REF!,K1137)</f>
        <v>#REF!</v>
      </c>
      <c r="N1137" s="135">
        <f t="shared" si="217"/>
        <v>804.375</v>
      </c>
      <c r="O1137" s="135">
        <f t="shared" si="218"/>
        <v>983.125</v>
      </c>
      <c r="P1137" s="139">
        <f t="shared" si="219"/>
        <v>18858.125</v>
      </c>
      <c r="Q1137" s="135">
        <f>'5-Banka Listesi'!G1138</f>
        <v>0</v>
      </c>
      <c r="R1137" s="140">
        <f t="shared" si="220"/>
        <v>17875</v>
      </c>
      <c r="S1137" s="140">
        <f t="shared" si="221"/>
        <v>402.18799999999999</v>
      </c>
      <c r="T1137" s="140">
        <f t="shared" si="222"/>
        <v>357.5</v>
      </c>
      <c r="U1137" s="135">
        <f t="shared" si="223"/>
        <v>18634.687999999998</v>
      </c>
      <c r="V1137" s="132">
        <v>1133</v>
      </c>
    </row>
    <row r="1138" spans="2:22" ht="33.950000000000003" customHeight="1" x14ac:dyDescent="0.25">
      <c r="B1138" s="132">
        <v>1134</v>
      </c>
      <c r="C1138" s="133" t="str">
        <f>'!!!KATILIMCI LİSTESİ!!!'!B1135</f>
        <v>ONUR ALÇİN</v>
      </c>
      <c r="D1138" s="134" t="str">
        <f>'!!!KATILIMCI LİSTESİ!!!'!C1135</f>
        <v>48343802912</v>
      </c>
      <c r="E1138" s="135">
        <f>'!!! VERİLER !!!'!C$1</f>
        <v>1375</v>
      </c>
      <c r="F1138" s="136">
        <f>'1-Devamsızlık Formu (Ek-4)'!AJ1140</f>
        <v>14</v>
      </c>
      <c r="G1138" s="135">
        <f>IF(AND('1-Devamsızlık Formu (Ek-4)'!D1140="",F1138&gt;0,'1-Devamsızlık Formu (Ek-4)'!AW1140="KASIM 2024"),(E1138*(F1138-1)+(666.75)),E1138*F1138)</f>
        <v>19250</v>
      </c>
      <c r="H1138" s="135">
        <f t="shared" si="214"/>
        <v>192.5</v>
      </c>
      <c r="I1138" s="141">
        <f t="shared" si="215"/>
        <v>192.5</v>
      </c>
      <c r="J1138" s="135">
        <f t="shared" si="216"/>
        <v>0</v>
      </c>
      <c r="K1138" s="135">
        <f t="shared" si="224"/>
        <v>0</v>
      </c>
      <c r="L1138" s="135" t="e">
        <f t="shared" si="225"/>
        <v>#REF!</v>
      </c>
      <c r="M1138" s="138" t="e">
        <f>IF(K1138-'!!!KATILIMCI LİSTESİ!!!'!#REF!&gt;0,'!!!KATILIMCI LİSTESİ!!!'!#REF!,K1138)</f>
        <v>#REF!</v>
      </c>
      <c r="N1138" s="135">
        <f t="shared" si="217"/>
        <v>866.25</v>
      </c>
      <c r="O1138" s="135">
        <f t="shared" si="218"/>
        <v>1058.75</v>
      </c>
      <c r="P1138" s="139">
        <f t="shared" si="219"/>
        <v>20308.75</v>
      </c>
      <c r="Q1138" s="135">
        <f>'5-Banka Listesi'!G1139</f>
        <v>0</v>
      </c>
      <c r="R1138" s="140">
        <f t="shared" si="220"/>
        <v>19250</v>
      </c>
      <c r="S1138" s="140">
        <f t="shared" si="221"/>
        <v>433.125</v>
      </c>
      <c r="T1138" s="140">
        <f t="shared" si="222"/>
        <v>385</v>
      </c>
      <c r="U1138" s="135">
        <f t="shared" si="223"/>
        <v>20068.125</v>
      </c>
      <c r="V1138" s="132">
        <v>1134</v>
      </c>
    </row>
    <row r="1139" spans="2:22" ht="33.950000000000003" customHeight="1" x14ac:dyDescent="0.25">
      <c r="B1139" s="132">
        <v>1135</v>
      </c>
      <c r="C1139" s="133" t="str">
        <f>'!!!KATILIMCI LİSTESİ!!!'!B1136</f>
        <v>ONUR DEMİR</v>
      </c>
      <c r="D1139" s="134" t="str">
        <f>'!!!KATILIMCI LİSTESİ!!!'!C1136</f>
        <v>13046987198</v>
      </c>
      <c r="E1139" s="135">
        <f>'!!! VERİLER !!!'!C$1</f>
        <v>1375</v>
      </c>
      <c r="F1139" s="136">
        <f>'1-Devamsızlık Formu (Ek-4)'!AJ1141</f>
        <v>14</v>
      </c>
      <c r="G1139" s="135">
        <f>IF(AND('1-Devamsızlık Formu (Ek-4)'!D1141="",F1139&gt;0,'1-Devamsızlık Formu (Ek-4)'!AW1141="KASIM 2024"),(E1139*(F1139-1)+(666.75)),E1139*F1139)</f>
        <v>19250</v>
      </c>
      <c r="H1139" s="135">
        <f t="shared" si="214"/>
        <v>192.5</v>
      </c>
      <c r="I1139" s="141">
        <f t="shared" si="215"/>
        <v>192.5</v>
      </c>
      <c r="J1139" s="135">
        <f t="shared" si="216"/>
        <v>0</v>
      </c>
      <c r="K1139" s="135">
        <f t="shared" si="224"/>
        <v>0</v>
      </c>
      <c r="L1139" s="135" t="e">
        <f t="shared" si="225"/>
        <v>#REF!</v>
      </c>
      <c r="M1139" s="138" t="e">
        <f>IF(K1139-'!!!KATILIMCI LİSTESİ!!!'!#REF!&gt;0,'!!!KATILIMCI LİSTESİ!!!'!#REF!,K1139)</f>
        <v>#REF!</v>
      </c>
      <c r="N1139" s="135">
        <f t="shared" si="217"/>
        <v>866.25</v>
      </c>
      <c r="O1139" s="135">
        <f t="shared" si="218"/>
        <v>1058.75</v>
      </c>
      <c r="P1139" s="139">
        <f t="shared" si="219"/>
        <v>20308.75</v>
      </c>
      <c r="Q1139" s="135">
        <f>'5-Banka Listesi'!G1140</f>
        <v>0</v>
      </c>
      <c r="R1139" s="140">
        <f t="shared" si="220"/>
        <v>19250</v>
      </c>
      <c r="S1139" s="140">
        <f t="shared" si="221"/>
        <v>433.125</v>
      </c>
      <c r="T1139" s="140">
        <f t="shared" si="222"/>
        <v>385</v>
      </c>
      <c r="U1139" s="135">
        <f t="shared" si="223"/>
        <v>20068.125</v>
      </c>
      <c r="V1139" s="132">
        <v>1135</v>
      </c>
    </row>
    <row r="1140" spans="2:22" ht="33.950000000000003" customHeight="1" x14ac:dyDescent="0.25">
      <c r="B1140" s="132">
        <v>1136</v>
      </c>
      <c r="C1140" s="133" t="str">
        <f>'!!!KATILIMCI LİSTESİ!!!'!B1137</f>
        <v>ONUR KÜRKÇÜ</v>
      </c>
      <c r="D1140" s="134" t="str">
        <f>'!!!KATILIMCI LİSTESİ!!!'!C1137</f>
        <v>27964703884</v>
      </c>
      <c r="E1140" s="135">
        <f>'!!! VERİLER !!!'!C$1</f>
        <v>1375</v>
      </c>
      <c r="F1140" s="136">
        <f>'1-Devamsızlık Formu (Ek-4)'!AJ1142</f>
        <v>13</v>
      </c>
      <c r="G1140" s="135">
        <f>IF(AND('1-Devamsızlık Formu (Ek-4)'!D1142="",F1140&gt;0,'1-Devamsızlık Formu (Ek-4)'!AW1142="KASIM 2024"),(E1140*(F1140-1)+(666.75)),E1140*F1140)</f>
        <v>17875</v>
      </c>
      <c r="H1140" s="135">
        <f t="shared" si="214"/>
        <v>178.75</v>
      </c>
      <c r="I1140" s="141">
        <f t="shared" si="215"/>
        <v>178.75</v>
      </c>
      <c r="J1140" s="135">
        <f t="shared" si="216"/>
        <v>0</v>
      </c>
      <c r="K1140" s="135">
        <f t="shared" si="224"/>
        <v>0</v>
      </c>
      <c r="L1140" s="135" t="e">
        <f t="shared" si="225"/>
        <v>#REF!</v>
      </c>
      <c r="M1140" s="138" t="e">
        <f>IF(K1140-'!!!KATILIMCI LİSTESİ!!!'!#REF!&gt;0,'!!!KATILIMCI LİSTESİ!!!'!#REF!,K1140)</f>
        <v>#REF!</v>
      </c>
      <c r="N1140" s="135">
        <f t="shared" si="217"/>
        <v>804.375</v>
      </c>
      <c r="O1140" s="135">
        <f t="shared" si="218"/>
        <v>983.125</v>
      </c>
      <c r="P1140" s="139">
        <f t="shared" si="219"/>
        <v>18858.125</v>
      </c>
      <c r="Q1140" s="135">
        <f>'5-Banka Listesi'!G1141</f>
        <v>0</v>
      </c>
      <c r="R1140" s="140">
        <f t="shared" si="220"/>
        <v>17875</v>
      </c>
      <c r="S1140" s="140">
        <f t="shared" si="221"/>
        <v>402.18799999999999</v>
      </c>
      <c r="T1140" s="140">
        <f t="shared" si="222"/>
        <v>357.5</v>
      </c>
      <c r="U1140" s="135">
        <f t="shared" si="223"/>
        <v>18634.687999999998</v>
      </c>
      <c r="V1140" s="132">
        <v>1136</v>
      </c>
    </row>
    <row r="1141" spans="2:22" ht="33.950000000000003" customHeight="1" x14ac:dyDescent="0.25">
      <c r="B1141" s="132">
        <v>1137</v>
      </c>
      <c r="C1141" s="133" t="str">
        <f>'!!!KATILIMCI LİSTESİ!!!'!B1138</f>
        <v>ORHAN ŞAHİN</v>
      </c>
      <c r="D1141" s="134" t="str">
        <f>'!!!KATILIMCI LİSTESİ!!!'!C1138</f>
        <v>10223297668</v>
      </c>
      <c r="E1141" s="135">
        <f>'!!! VERİLER !!!'!C$1</f>
        <v>1375</v>
      </c>
      <c r="F1141" s="136">
        <f>'1-Devamsızlık Formu (Ek-4)'!AJ1143</f>
        <v>14</v>
      </c>
      <c r="G1141" s="135">
        <f>IF(AND('1-Devamsızlık Formu (Ek-4)'!D1143="",F1141&gt;0,'1-Devamsızlık Formu (Ek-4)'!AW1143="KASIM 2024"),(E1141*(F1141-1)+(666.75)),E1141*F1141)</f>
        <v>19250</v>
      </c>
      <c r="H1141" s="135">
        <f t="shared" si="214"/>
        <v>192.5</v>
      </c>
      <c r="I1141" s="141">
        <f t="shared" si="215"/>
        <v>192.5</v>
      </c>
      <c r="J1141" s="135">
        <f t="shared" si="216"/>
        <v>0</v>
      </c>
      <c r="K1141" s="135">
        <f t="shared" si="224"/>
        <v>0</v>
      </c>
      <c r="L1141" s="135" t="e">
        <f t="shared" si="225"/>
        <v>#REF!</v>
      </c>
      <c r="M1141" s="138" t="e">
        <f>IF(K1141-'!!!KATILIMCI LİSTESİ!!!'!#REF!&gt;0,'!!!KATILIMCI LİSTESİ!!!'!#REF!,K1141)</f>
        <v>#REF!</v>
      </c>
      <c r="N1141" s="135">
        <f t="shared" si="217"/>
        <v>866.25</v>
      </c>
      <c r="O1141" s="135">
        <f t="shared" si="218"/>
        <v>1058.75</v>
      </c>
      <c r="P1141" s="139">
        <f t="shared" si="219"/>
        <v>20308.75</v>
      </c>
      <c r="Q1141" s="135">
        <f>'5-Banka Listesi'!G1142</f>
        <v>0</v>
      </c>
      <c r="R1141" s="140">
        <f t="shared" si="220"/>
        <v>19250</v>
      </c>
      <c r="S1141" s="140">
        <f t="shared" si="221"/>
        <v>433.125</v>
      </c>
      <c r="T1141" s="140">
        <f t="shared" si="222"/>
        <v>385</v>
      </c>
      <c r="U1141" s="135">
        <f t="shared" si="223"/>
        <v>20068.125</v>
      </c>
      <c r="V1141" s="132">
        <v>1137</v>
      </c>
    </row>
    <row r="1142" spans="2:22" ht="33.950000000000003" customHeight="1" x14ac:dyDescent="0.25">
      <c r="B1142" s="132">
        <v>1138</v>
      </c>
      <c r="C1142" s="133" t="str">
        <f>'!!!KATILIMCI LİSTESİ!!!'!B1139</f>
        <v>OSMAN ACAR</v>
      </c>
      <c r="D1142" s="134" t="str">
        <f>'!!!KATILIMCI LİSTESİ!!!'!C1139</f>
        <v>25249579902</v>
      </c>
      <c r="E1142" s="135">
        <f>'!!! VERİLER !!!'!C$1</f>
        <v>1375</v>
      </c>
      <c r="F1142" s="136">
        <f>'1-Devamsızlık Formu (Ek-4)'!AJ1144</f>
        <v>14</v>
      </c>
      <c r="G1142" s="135">
        <f>IF(AND('1-Devamsızlık Formu (Ek-4)'!D1144="",F1142&gt;0,'1-Devamsızlık Formu (Ek-4)'!AW1144="KASIM 2024"),(E1142*(F1142-1)+(666.75)),E1142*F1142)</f>
        <v>19250</v>
      </c>
      <c r="H1142" s="135">
        <f t="shared" si="214"/>
        <v>192.5</v>
      </c>
      <c r="I1142" s="141">
        <f t="shared" si="215"/>
        <v>192.5</v>
      </c>
      <c r="J1142" s="135">
        <f t="shared" si="216"/>
        <v>0</v>
      </c>
      <c r="K1142" s="135">
        <f t="shared" si="224"/>
        <v>0</v>
      </c>
      <c r="L1142" s="135" t="e">
        <f t="shared" si="225"/>
        <v>#REF!</v>
      </c>
      <c r="M1142" s="138" t="e">
        <f>IF(K1142-'!!!KATILIMCI LİSTESİ!!!'!#REF!&gt;0,'!!!KATILIMCI LİSTESİ!!!'!#REF!,K1142)</f>
        <v>#REF!</v>
      </c>
      <c r="N1142" s="135">
        <f t="shared" si="217"/>
        <v>866.25</v>
      </c>
      <c r="O1142" s="135">
        <f t="shared" si="218"/>
        <v>1058.75</v>
      </c>
      <c r="P1142" s="139">
        <f t="shared" si="219"/>
        <v>20308.75</v>
      </c>
      <c r="Q1142" s="135">
        <f>'5-Banka Listesi'!G1143</f>
        <v>0</v>
      </c>
      <c r="R1142" s="140">
        <f t="shared" si="220"/>
        <v>19250</v>
      </c>
      <c r="S1142" s="140">
        <f t="shared" si="221"/>
        <v>433.125</v>
      </c>
      <c r="T1142" s="140">
        <f t="shared" si="222"/>
        <v>385</v>
      </c>
      <c r="U1142" s="135">
        <f t="shared" si="223"/>
        <v>20068.125</v>
      </c>
      <c r="V1142" s="132">
        <v>1138</v>
      </c>
    </row>
    <row r="1143" spans="2:22" ht="33.950000000000003" customHeight="1" x14ac:dyDescent="0.25">
      <c r="B1143" s="132">
        <v>1139</v>
      </c>
      <c r="C1143" s="133" t="str">
        <f>'!!!KATILIMCI LİSTESİ!!!'!B1140</f>
        <v>OSMAN KOÇ</v>
      </c>
      <c r="D1143" s="134" t="str">
        <f>'!!!KATILIMCI LİSTESİ!!!'!C1140</f>
        <v>13086000840</v>
      </c>
      <c r="E1143" s="135">
        <f>'!!! VERİLER !!!'!C$1</f>
        <v>1375</v>
      </c>
      <c r="F1143" s="136">
        <f>'1-Devamsızlık Formu (Ek-4)'!AJ1145</f>
        <v>14</v>
      </c>
      <c r="G1143" s="135">
        <f>IF(AND('1-Devamsızlık Formu (Ek-4)'!D1145="",F1143&gt;0,'1-Devamsızlık Formu (Ek-4)'!AW1145="KASIM 2024"),(E1143*(F1143-1)+(666.75)),E1143*F1143)</f>
        <v>19250</v>
      </c>
      <c r="H1143" s="135">
        <f t="shared" si="214"/>
        <v>192.5</v>
      </c>
      <c r="I1143" s="141">
        <f t="shared" si="215"/>
        <v>192.5</v>
      </c>
      <c r="J1143" s="135">
        <f t="shared" si="216"/>
        <v>0</v>
      </c>
      <c r="K1143" s="135">
        <f t="shared" si="224"/>
        <v>0</v>
      </c>
      <c r="L1143" s="135" t="e">
        <f t="shared" si="225"/>
        <v>#REF!</v>
      </c>
      <c r="M1143" s="138" t="e">
        <f>IF(K1143-'!!!KATILIMCI LİSTESİ!!!'!#REF!&gt;0,'!!!KATILIMCI LİSTESİ!!!'!#REF!,K1143)</f>
        <v>#REF!</v>
      </c>
      <c r="N1143" s="135">
        <f t="shared" si="217"/>
        <v>866.25</v>
      </c>
      <c r="O1143" s="135">
        <f t="shared" si="218"/>
        <v>1058.75</v>
      </c>
      <c r="P1143" s="139">
        <f t="shared" si="219"/>
        <v>20308.75</v>
      </c>
      <c r="Q1143" s="135">
        <f>'5-Banka Listesi'!G1144</f>
        <v>0</v>
      </c>
      <c r="R1143" s="140">
        <f t="shared" si="220"/>
        <v>19250</v>
      </c>
      <c r="S1143" s="140">
        <f t="shared" si="221"/>
        <v>433.125</v>
      </c>
      <c r="T1143" s="140">
        <f t="shared" si="222"/>
        <v>385</v>
      </c>
      <c r="U1143" s="135">
        <f t="shared" si="223"/>
        <v>20068.125</v>
      </c>
      <c r="V1143" s="132">
        <v>1139</v>
      </c>
    </row>
    <row r="1144" spans="2:22" ht="33.950000000000003" customHeight="1" x14ac:dyDescent="0.25">
      <c r="B1144" s="132">
        <v>1140</v>
      </c>
      <c r="C1144" s="133" t="str">
        <f>'!!!KATILIMCI LİSTESİ!!!'!B1141</f>
        <v>ÖZER SEYHAN TALAŞ</v>
      </c>
      <c r="D1144" s="134" t="str">
        <f>'!!!KATILIMCI LİSTESİ!!!'!C1141</f>
        <v>10384660424</v>
      </c>
      <c r="E1144" s="135">
        <f>'!!! VERİLER !!!'!C$1</f>
        <v>1375</v>
      </c>
      <c r="F1144" s="136">
        <f>'1-Devamsızlık Formu (Ek-4)'!AJ1146</f>
        <v>6</v>
      </c>
      <c r="G1144" s="135">
        <f>IF(AND('1-Devamsızlık Formu (Ek-4)'!D1146="",F1144&gt;0,'1-Devamsızlık Formu (Ek-4)'!AW1146="KASIM 2024"),(E1144*(F1144-1)+(666.75)),E1144*F1144)</f>
        <v>8250</v>
      </c>
      <c r="H1144" s="135">
        <f t="shared" si="214"/>
        <v>82.5</v>
      </c>
      <c r="I1144" s="141">
        <f t="shared" si="215"/>
        <v>82.5</v>
      </c>
      <c r="J1144" s="135">
        <f t="shared" si="216"/>
        <v>0</v>
      </c>
      <c r="K1144" s="135">
        <f t="shared" si="224"/>
        <v>0</v>
      </c>
      <c r="L1144" s="135" t="e">
        <f t="shared" si="225"/>
        <v>#REF!</v>
      </c>
      <c r="M1144" s="138" t="e">
        <f>IF(K1144-'!!!KATILIMCI LİSTESİ!!!'!#REF!&gt;0,'!!!KATILIMCI LİSTESİ!!!'!#REF!,K1144)</f>
        <v>#REF!</v>
      </c>
      <c r="N1144" s="135">
        <f t="shared" si="217"/>
        <v>371.25</v>
      </c>
      <c r="O1144" s="135">
        <f t="shared" si="218"/>
        <v>453.75</v>
      </c>
      <c r="P1144" s="139">
        <f t="shared" si="219"/>
        <v>8703.75</v>
      </c>
      <c r="Q1144" s="135">
        <f>'5-Banka Listesi'!G1145</f>
        <v>0</v>
      </c>
      <c r="R1144" s="140">
        <f t="shared" si="220"/>
        <v>8250</v>
      </c>
      <c r="S1144" s="140">
        <f t="shared" si="221"/>
        <v>185.625</v>
      </c>
      <c r="T1144" s="140">
        <f t="shared" si="222"/>
        <v>165</v>
      </c>
      <c r="U1144" s="135">
        <f t="shared" si="223"/>
        <v>8600.625</v>
      </c>
      <c r="V1144" s="132">
        <v>1140</v>
      </c>
    </row>
    <row r="1145" spans="2:22" ht="33.950000000000003" customHeight="1" x14ac:dyDescent="0.25">
      <c r="B1145" s="132">
        <v>1141</v>
      </c>
      <c r="C1145" s="133" t="str">
        <f>'!!!KATILIMCI LİSTESİ!!!'!B1142</f>
        <v>ÖZGE KORKMAZ</v>
      </c>
      <c r="D1145" s="134" t="str">
        <f>'!!!KATILIMCI LİSTESİ!!!'!C1142</f>
        <v>17252146974</v>
      </c>
      <c r="E1145" s="135">
        <f>'!!! VERİLER !!!'!C$1</f>
        <v>1375</v>
      </c>
      <c r="F1145" s="136">
        <f>'1-Devamsızlık Formu (Ek-4)'!AJ1147</f>
        <v>7</v>
      </c>
      <c r="G1145" s="135">
        <f>IF(AND('1-Devamsızlık Formu (Ek-4)'!D1147="",F1145&gt;0,'1-Devamsızlık Formu (Ek-4)'!AW1147="KASIM 2024"),(E1145*(F1145-1)+(666.75)),E1145*F1145)</f>
        <v>9625</v>
      </c>
      <c r="H1145" s="135">
        <f t="shared" si="214"/>
        <v>96.25</v>
      </c>
      <c r="I1145" s="141">
        <f t="shared" si="215"/>
        <v>96.25</v>
      </c>
      <c r="J1145" s="135">
        <f t="shared" si="216"/>
        <v>0</v>
      </c>
      <c r="K1145" s="135">
        <f t="shared" si="224"/>
        <v>0</v>
      </c>
      <c r="L1145" s="135" t="e">
        <f t="shared" si="225"/>
        <v>#REF!</v>
      </c>
      <c r="M1145" s="138" t="e">
        <f>IF(K1145-'!!!KATILIMCI LİSTESİ!!!'!#REF!&gt;0,'!!!KATILIMCI LİSTESİ!!!'!#REF!,K1145)</f>
        <v>#REF!</v>
      </c>
      <c r="N1145" s="135">
        <f t="shared" si="217"/>
        <v>433.125</v>
      </c>
      <c r="O1145" s="135">
        <f t="shared" si="218"/>
        <v>529.375</v>
      </c>
      <c r="P1145" s="139">
        <f t="shared" si="219"/>
        <v>10154.375</v>
      </c>
      <c r="Q1145" s="135">
        <f>'5-Banka Listesi'!G1146</f>
        <v>0</v>
      </c>
      <c r="R1145" s="140">
        <f t="shared" si="220"/>
        <v>9625</v>
      </c>
      <c r="S1145" s="140">
        <f t="shared" si="221"/>
        <v>216.56299999999999</v>
      </c>
      <c r="T1145" s="140">
        <f t="shared" si="222"/>
        <v>192.5</v>
      </c>
      <c r="U1145" s="135">
        <f t="shared" si="223"/>
        <v>10034.063</v>
      </c>
      <c r="V1145" s="132">
        <v>1141</v>
      </c>
    </row>
    <row r="1146" spans="2:22" ht="33.950000000000003" customHeight="1" x14ac:dyDescent="0.25">
      <c r="B1146" s="132">
        <v>1142</v>
      </c>
      <c r="C1146" s="133" t="str">
        <f>'!!!KATILIMCI LİSTESİ!!!'!B1143</f>
        <v>ÖZGE SEVİMLİ</v>
      </c>
      <c r="D1146" s="134" t="str">
        <f>'!!!KATILIMCI LİSTESİ!!!'!C1143</f>
        <v>47506049140</v>
      </c>
      <c r="E1146" s="135">
        <f>'!!! VERİLER !!!'!C$1</f>
        <v>1375</v>
      </c>
      <c r="F1146" s="136">
        <f>'1-Devamsızlık Formu (Ek-4)'!AJ1148</f>
        <v>3</v>
      </c>
      <c r="G1146" s="135">
        <f>IF(AND('1-Devamsızlık Formu (Ek-4)'!D1148="",F1146&gt;0,'1-Devamsızlık Formu (Ek-4)'!AW1148="KASIM 2024"),(E1146*(F1146-1)+(666.75)),E1146*F1146)</f>
        <v>4125</v>
      </c>
      <c r="H1146" s="135">
        <f t="shared" si="214"/>
        <v>41.25</v>
      </c>
      <c r="I1146" s="141">
        <f t="shared" si="215"/>
        <v>41.25</v>
      </c>
      <c r="J1146" s="135">
        <f t="shared" si="216"/>
        <v>0</v>
      </c>
      <c r="K1146" s="135">
        <f t="shared" si="224"/>
        <v>0</v>
      </c>
      <c r="L1146" s="135" t="e">
        <f t="shared" si="225"/>
        <v>#REF!</v>
      </c>
      <c r="M1146" s="138" t="e">
        <f>IF(K1146-'!!!KATILIMCI LİSTESİ!!!'!#REF!&gt;0,'!!!KATILIMCI LİSTESİ!!!'!#REF!,K1146)</f>
        <v>#REF!</v>
      </c>
      <c r="N1146" s="135">
        <f t="shared" si="217"/>
        <v>185.625</v>
      </c>
      <c r="O1146" s="135">
        <f t="shared" si="218"/>
        <v>226.875</v>
      </c>
      <c r="P1146" s="139">
        <f t="shared" si="219"/>
        <v>4351.875</v>
      </c>
      <c r="Q1146" s="135">
        <f>'5-Banka Listesi'!G1147</f>
        <v>0</v>
      </c>
      <c r="R1146" s="140">
        <f t="shared" si="220"/>
        <v>4125</v>
      </c>
      <c r="S1146" s="140">
        <f t="shared" si="221"/>
        <v>92.813000000000002</v>
      </c>
      <c r="T1146" s="140">
        <f t="shared" si="222"/>
        <v>82.5</v>
      </c>
      <c r="U1146" s="135">
        <f t="shared" si="223"/>
        <v>4300.3130000000001</v>
      </c>
      <c r="V1146" s="132">
        <v>1142</v>
      </c>
    </row>
    <row r="1147" spans="2:22" ht="33.950000000000003" customHeight="1" x14ac:dyDescent="0.25">
      <c r="B1147" s="132">
        <v>1143</v>
      </c>
      <c r="C1147" s="133" t="str">
        <f>'!!!KATILIMCI LİSTESİ!!!'!B1144</f>
        <v>ÖZGÜR ÖZÇELİK</v>
      </c>
      <c r="D1147" s="134" t="str">
        <f>'!!!KATILIMCI LİSTESİ!!!'!C1144</f>
        <v>47023241362</v>
      </c>
      <c r="E1147" s="135">
        <f>'!!! VERİLER !!!'!C$1</f>
        <v>1375</v>
      </c>
      <c r="F1147" s="136">
        <f>'1-Devamsızlık Formu (Ek-4)'!AJ1149</f>
        <v>14</v>
      </c>
      <c r="G1147" s="135">
        <f>IF(AND('1-Devamsızlık Formu (Ek-4)'!D1149="",F1147&gt;0,'1-Devamsızlık Formu (Ek-4)'!AW1149="KASIM 2024"),(E1147*(F1147-1)+(666.75)),E1147*F1147)</f>
        <v>19250</v>
      </c>
      <c r="H1147" s="135">
        <f t="shared" si="214"/>
        <v>192.5</v>
      </c>
      <c r="I1147" s="141">
        <f t="shared" si="215"/>
        <v>192.5</v>
      </c>
      <c r="J1147" s="135">
        <f t="shared" si="216"/>
        <v>0</v>
      </c>
      <c r="K1147" s="135">
        <f t="shared" si="224"/>
        <v>0</v>
      </c>
      <c r="L1147" s="135" t="e">
        <f t="shared" si="225"/>
        <v>#REF!</v>
      </c>
      <c r="M1147" s="138" t="e">
        <f>IF(K1147-'!!!KATILIMCI LİSTESİ!!!'!#REF!&gt;0,'!!!KATILIMCI LİSTESİ!!!'!#REF!,K1147)</f>
        <v>#REF!</v>
      </c>
      <c r="N1147" s="135">
        <f t="shared" si="217"/>
        <v>866.25</v>
      </c>
      <c r="O1147" s="135">
        <f t="shared" si="218"/>
        <v>1058.75</v>
      </c>
      <c r="P1147" s="139">
        <f t="shared" si="219"/>
        <v>20308.75</v>
      </c>
      <c r="Q1147" s="135">
        <f>'5-Banka Listesi'!G1148</f>
        <v>0</v>
      </c>
      <c r="R1147" s="140">
        <f t="shared" si="220"/>
        <v>19250</v>
      </c>
      <c r="S1147" s="140">
        <f t="shared" si="221"/>
        <v>433.125</v>
      </c>
      <c r="T1147" s="140">
        <f t="shared" si="222"/>
        <v>385</v>
      </c>
      <c r="U1147" s="135">
        <f t="shared" si="223"/>
        <v>20068.125</v>
      </c>
      <c r="V1147" s="132">
        <v>1143</v>
      </c>
    </row>
    <row r="1148" spans="2:22" ht="33.950000000000003" customHeight="1" x14ac:dyDescent="0.25">
      <c r="B1148" s="132">
        <v>1144</v>
      </c>
      <c r="C1148" s="133" t="str">
        <f>'!!!KATILIMCI LİSTESİ!!!'!B1145</f>
        <v>ÖZGÜR ÖZTURHAN</v>
      </c>
      <c r="D1148" s="134" t="str">
        <f>'!!!KATILIMCI LİSTESİ!!!'!C1145</f>
        <v>10649503930</v>
      </c>
      <c r="E1148" s="135">
        <f>'!!! VERİLER !!!'!C$1</f>
        <v>1375</v>
      </c>
      <c r="F1148" s="136">
        <f>'1-Devamsızlık Formu (Ek-4)'!AJ1150</f>
        <v>14</v>
      </c>
      <c r="G1148" s="135">
        <f>IF(AND('1-Devamsızlık Formu (Ek-4)'!D1150="",F1148&gt;0,'1-Devamsızlık Formu (Ek-4)'!AW1150="KASIM 2024"),(E1148*(F1148-1)+(666.75)),E1148*F1148)</f>
        <v>19250</v>
      </c>
      <c r="H1148" s="135">
        <f t="shared" si="214"/>
        <v>192.5</v>
      </c>
      <c r="I1148" s="141">
        <f t="shared" si="215"/>
        <v>192.5</v>
      </c>
      <c r="J1148" s="135">
        <f t="shared" si="216"/>
        <v>0</v>
      </c>
      <c r="K1148" s="135">
        <f t="shared" si="224"/>
        <v>0</v>
      </c>
      <c r="L1148" s="135" t="e">
        <f t="shared" si="225"/>
        <v>#REF!</v>
      </c>
      <c r="M1148" s="138" t="e">
        <f>IF(K1148-'!!!KATILIMCI LİSTESİ!!!'!#REF!&gt;0,'!!!KATILIMCI LİSTESİ!!!'!#REF!,K1148)</f>
        <v>#REF!</v>
      </c>
      <c r="N1148" s="135">
        <f t="shared" si="217"/>
        <v>866.25</v>
      </c>
      <c r="O1148" s="135">
        <f t="shared" si="218"/>
        <v>1058.75</v>
      </c>
      <c r="P1148" s="139">
        <f t="shared" si="219"/>
        <v>20308.75</v>
      </c>
      <c r="Q1148" s="135">
        <f>'5-Banka Listesi'!G1149</f>
        <v>0</v>
      </c>
      <c r="R1148" s="140">
        <f t="shared" si="220"/>
        <v>19250</v>
      </c>
      <c r="S1148" s="140">
        <f t="shared" si="221"/>
        <v>433.125</v>
      </c>
      <c r="T1148" s="140">
        <f t="shared" si="222"/>
        <v>385</v>
      </c>
      <c r="U1148" s="135">
        <f t="shared" si="223"/>
        <v>20068.125</v>
      </c>
      <c r="V1148" s="132">
        <v>1144</v>
      </c>
    </row>
    <row r="1149" spans="2:22" ht="33.950000000000003" customHeight="1" x14ac:dyDescent="0.25">
      <c r="B1149" s="132">
        <v>1145</v>
      </c>
      <c r="C1149" s="133" t="str">
        <f>'!!!KATILIMCI LİSTESİ!!!'!B1146</f>
        <v>ÖZLEM EKGÜ</v>
      </c>
      <c r="D1149" s="134" t="str">
        <f>'!!!KATILIMCI LİSTESİ!!!'!C1146</f>
        <v>10988803838</v>
      </c>
      <c r="E1149" s="135">
        <f>'!!! VERİLER !!!'!C$1</f>
        <v>1375</v>
      </c>
      <c r="F1149" s="136">
        <f>'1-Devamsızlık Formu (Ek-4)'!AJ1151</f>
        <v>9</v>
      </c>
      <c r="G1149" s="135">
        <f>IF(AND('1-Devamsızlık Formu (Ek-4)'!D1151="",F1149&gt;0,'1-Devamsızlık Formu (Ek-4)'!AW1151="KASIM 2024"),(E1149*(F1149-1)+(666.75)),E1149*F1149)</f>
        <v>12375</v>
      </c>
      <c r="H1149" s="135">
        <f t="shared" si="214"/>
        <v>123.75</v>
      </c>
      <c r="I1149" s="141">
        <f t="shared" si="215"/>
        <v>123.75</v>
      </c>
      <c r="J1149" s="135">
        <f t="shared" si="216"/>
        <v>0</v>
      </c>
      <c r="K1149" s="135">
        <f t="shared" si="224"/>
        <v>0</v>
      </c>
      <c r="L1149" s="135" t="e">
        <f t="shared" si="225"/>
        <v>#REF!</v>
      </c>
      <c r="M1149" s="138" t="e">
        <f>IF(K1149-'!!!KATILIMCI LİSTESİ!!!'!#REF!&gt;0,'!!!KATILIMCI LİSTESİ!!!'!#REF!,K1149)</f>
        <v>#REF!</v>
      </c>
      <c r="N1149" s="135">
        <f t="shared" si="217"/>
        <v>556.875</v>
      </c>
      <c r="O1149" s="135">
        <f t="shared" si="218"/>
        <v>680.625</v>
      </c>
      <c r="P1149" s="139">
        <f t="shared" si="219"/>
        <v>13055.625</v>
      </c>
      <c r="Q1149" s="135">
        <f>'5-Banka Listesi'!G1150</f>
        <v>0</v>
      </c>
      <c r="R1149" s="140">
        <f t="shared" si="220"/>
        <v>12375</v>
      </c>
      <c r="S1149" s="140">
        <f t="shared" si="221"/>
        <v>278.43799999999999</v>
      </c>
      <c r="T1149" s="140">
        <f t="shared" si="222"/>
        <v>247.5</v>
      </c>
      <c r="U1149" s="135">
        <f t="shared" si="223"/>
        <v>12900.938</v>
      </c>
      <c r="V1149" s="132">
        <v>1145</v>
      </c>
    </row>
    <row r="1150" spans="2:22" ht="33.950000000000003" customHeight="1" x14ac:dyDescent="0.25">
      <c r="B1150" s="132">
        <v>1146</v>
      </c>
      <c r="C1150" s="133" t="str">
        <f>'!!!KATILIMCI LİSTESİ!!!'!B1147</f>
        <v>ÖZLEM KAPLAN</v>
      </c>
      <c r="D1150" s="134" t="str">
        <f>'!!!KATILIMCI LİSTESİ!!!'!C1147</f>
        <v>10508278900</v>
      </c>
      <c r="E1150" s="135">
        <f>'!!! VERİLER !!!'!C$1</f>
        <v>1375</v>
      </c>
      <c r="F1150" s="136">
        <f>'1-Devamsızlık Formu (Ek-4)'!AJ1152</f>
        <v>13</v>
      </c>
      <c r="G1150" s="135">
        <f>IF(AND('1-Devamsızlık Formu (Ek-4)'!D1152="",F1150&gt;0,'1-Devamsızlık Formu (Ek-4)'!AW1152="KASIM 2024"),(E1150*(F1150-1)+(666.75)),E1150*F1150)</f>
        <v>17875</v>
      </c>
      <c r="H1150" s="135">
        <f t="shared" si="214"/>
        <v>178.75</v>
      </c>
      <c r="I1150" s="141">
        <f t="shared" si="215"/>
        <v>178.75</v>
      </c>
      <c r="J1150" s="135">
        <f t="shared" si="216"/>
        <v>0</v>
      </c>
      <c r="K1150" s="135">
        <f t="shared" si="224"/>
        <v>0</v>
      </c>
      <c r="L1150" s="135" t="e">
        <f t="shared" si="225"/>
        <v>#REF!</v>
      </c>
      <c r="M1150" s="138" t="e">
        <f>IF(K1150-'!!!KATILIMCI LİSTESİ!!!'!#REF!&gt;0,'!!!KATILIMCI LİSTESİ!!!'!#REF!,K1150)</f>
        <v>#REF!</v>
      </c>
      <c r="N1150" s="135">
        <f t="shared" si="217"/>
        <v>804.375</v>
      </c>
      <c r="O1150" s="135">
        <f t="shared" si="218"/>
        <v>983.125</v>
      </c>
      <c r="P1150" s="139">
        <f t="shared" si="219"/>
        <v>18858.125</v>
      </c>
      <c r="Q1150" s="135">
        <f>'5-Banka Listesi'!G1151</f>
        <v>0</v>
      </c>
      <c r="R1150" s="140">
        <f t="shared" si="220"/>
        <v>17875</v>
      </c>
      <c r="S1150" s="140">
        <f t="shared" si="221"/>
        <v>402.18799999999999</v>
      </c>
      <c r="T1150" s="140">
        <f t="shared" si="222"/>
        <v>357.5</v>
      </c>
      <c r="U1150" s="135">
        <f t="shared" si="223"/>
        <v>18634.687999999998</v>
      </c>
      <c r="V1150" s="132">
        <v>1146</v>
      </c>
    </row>
    <row r="1151" spans="2:22" ht="33.950000000000003" customHeight="1" x14ac:dyDescent="0.25">
      <c r="B1151" s="132">
        <v>1147</v>
      </c>
      <c r="C1151" s="133" t="str">
        <f>'!!!KATILIMCI LİSTESİ!!!'!B1148</f>
        <v>ÖZLEM PARLAK</v>
      </c>
      <c r="D1151" s="134" t="str">
        <f>'!!!KATILIMCI LİSTESİ!!!'!C1148</f>
        <v>17858600498</v>
      </c>
      <c r="E1151" s="135">
        <f>'!!! VERİLER !!!'!C$1</f>
        <v>1375</v>
      </c>
      <c r="F1151" s="136">
        <f>'1-Devamsızlık Formu (Ek-4)'!AJ1153</f>
        <v>13</v>
      </c>
      <c r="G1151" s="135">
        <f>IF(AND('1-Devamsızlık Formu (Ek-4)'!D1153="",F1151&gt;0,'1-Devamsızlık Formu (Ek-4)'!AW1153="KASIM 2024"),(E1151*(F1151-1)+(666.75)),E1151*F1151)</f>
        <v>17875</v>
      </c>
      <c r="H1151" s="135">
        <f t="shared" si="214"/>
        <v>178.75</v>
      </c>
      <c r="I1151" s="141">
        <f t="shared" si="215"/>
        <v>178.75</v>
      </c>
      <c r="J1151" s="135">
        <f t="shared" si="216"/>
        <v>0</v>
      </c>
      <c r="K1151" s="135">
        <f t="shared" si="224"/>
        <v>0</v>
      </c>
      <c r="L1151" s="135" t="e">
        <f t="shared" si="225"/>
        <v>#REF!</v>
      </c>
      <c r="M1151" s="138" t="e">
        <f>IF(K1151-'!!!KATILIMCI LİSTESİ!!!'!#REF!&gt;0,'!!!KATILIMCI LİSTESİ!!!'!#REF!,K1151)</f>
        <v>#REF!</v>
      </c>
      <c r="N1151" s="135">
        <f t="shared" si="217"/>
        <v>804.375</v>
      </c>
      <c r="O1151" s="135">
        <f t="shared" si="218"/>
        <v>983.125</v>
      </c>
      <c r="P1151" s="139">
        <f t="shared" si="219"/>
        <v>18858.125</v>
      </c>
      <c r="Q1151" s="135">
        <f>'5-Banka Listesi'!G1152</f>
        <v>0</v>
      </c>
      <c r="R1151" s="140">
        <f t="shared" si="220"/>
        <v>17875</v>
      </c>
      <c r="S1151" s="140">
        <f t="shared" si="221"/>
        <v>402.18799999999999</v>
      </c>
      <c r="T1151" s="140">
        <f t="shared" si="222"/>
        <v>357.5</v>
      </c>
      <c r="U1151" s="135">
        <f t="shared" si="223"/>
        <v>18634.687999999998</v>
      </c>
      <c r="V1151" s="132">
        <v>1147</v>
      </c>
    </row>
    <row r="1152" spans="2:22" ht="33.950000000000003" customHeight="1" x14ac:dyDescent="0.25">
      <c r="B1152" s="132">
        <v>1148</v>
      </c>
      <c r="C1152" s="133" t="str">
        <f>'!!!KATILIMCI LİSTESİ!!!'!B1149</f>
        <v>ÖZLEM SAÇLIOĞLU</v>
      </c>
      <c r="D1152" s="134" t="str">
        <f>'!!!KATILIMCI LİSTESİ!!!'!C1149</f>
        <v>41260268762</v>
      </c>
      <c r="E1152" s="135">
        <f>'!!! VERİLER !!!'!C$1</f>
        <v>1375</v>
      </c>
      <c r="F1152" s="136">
        <f>'1-Devamsızlık Formu (Ek-4)'!AJ1154</f>
        <v>13</v>
      </c>
      <c r="G1152" s="135">
        <f>IF(AND('1-Devamsızlık Formu (Ek-4)'!D1154="",F1152&gt;0,'1-Devamsızlık Formu (Ek-4)'!AW1154="KASIM 2024"),(E1152*(F1152-1)+(666.75)),E1152*F1152)</f>
        <v>17875</v>
      </c>
      <c r="H1152" s="135">
        <f t="shared" si="214"/>
        <v>178.75</v>
      </c>
      <c r="I1152" s="141">
        <f t="shared" si="215"/>
        <v>178.75</v>
      </c>
      <c r="J1152" s="135">
        <f t="shared" si="216"/>
        <v>0</v>
      </c>
      <c r="K1152" s="135">
        <f t="shared" si="224"/>
        <v>0</v>
      </c>
      <c r="L1152" s="135" t="e">
        <f t="shared" si="225"/>
        <v>#REF!</v>
      </c>
      <c r="M1152" s="138" t="e">
        <f>IF(K1152-'!!!KATILIMCI LİSTESİ!!!'!#REF!&gt;0,'!!!KATILIMCI LİSTESİ!!!'!#REF!,K1152)</f>
        <v>#REF!</v>
      </c>
      <c r="N1152" s="135">
        <f t="shared" si="217"/>
        <v>804.375</v>
      </c>
      <c r="O1152" s="135">
        <f t="shared" si="218"/>
        <v>983.125</v>
      </c>
      <c r="P1152" s="139">
        <f t="shared" si="219"/>
        <v>18858.125</v>
      </c>
      <c r="Q1152" s="135">
        <f>'5-Banka Listesi'!G1153</f>
        <v>0</v>
      </c>
      <c r="R1152" s="140">
        <f t="shared" si="220"/>
        <v>17875</v>
      </c>
      <c r="S1152" s="140">
        <f t="shared" si="221"/>
        <v>402.18799999999999</v>
      </c>
      <c r="T1152" s="140">
        <f t="shared" si="222"/>
        <v>357.5</v>
      </c>
      <c r="U1152" s="135">
        <f t="shared" si="223"/>
        <v>18634.687999999998</v>
      </c>
      <c r="V1152" s="132">
        <v>1148</v>
      </c>
    </row>
    <row r="1153" spans="2:22" ht="33.950000000000003" customHeight="1" x14ac:dyDescent="0.25">
      <c r="B1153" s="132">
        <v>1149</v>
      </c>
      <c r="C1153" s="133" t="str">
        <f>'!!!KATILIMCI LİSTESİ!!!'!B1150</f>
        <v>ÖZNUR EKİNCİ</v>
      </c>
      <c r="D1153" s="134" t="str">
        <f>'!!!KATILIMCI LİSTESİ!!!'!C1150</f>
        <v>19214790744</v>
      </c>
      <c r="E1153" s="135">
        <f>'!!! VERİLER !!!'!C$1</f>
        <v>1375</v>
      </c>
      <c r="F1153" s="136">
        <f>'1-Devamsızlık Formu (Ek-4)'!AJ1155</f>
        <v>14</v>
      </c>
      <c r="G1153" s="135">
        <f>IF(AND('1-Devamsızlık Formu (Ek-4)'!D1155="",F1153&gt;0,'1-Devamsızlık Formu (Ek-4)'!AW1155="KASIM 2024"),(E1153*(F1153-1)+(666.75)),E1153*F1153)</f>
        <v>19250</v>
      </c>
      <c r="H1153" s="135">
        <f t="shared" si="214"/>
        <v>192.5</v>
      </c>
      <c r="I1153" s="141">
        <f t="shared" si="215"/>
        <v>192.5</v>
      </c>
      <c r="J1153" s="135">
        <f t="shared" si="216"/>
        <v>0</v>
      </c>
      <c r="K1153" s="135">
        <f t="shared" si="224"/>
        <v>0</v>
      </c>
      <c r="L1153" s="135" t="e">
        <f t="shared" si="225"/>
        <v>#REF!</v>
      </c>
      <c r="M1153" s="138" t="e">
        <f>IF(K1153-'!!!KATILIMCI LİSTESİ!!!'!#REF!&gt;0,'!!!KATILIMCI LİSTESİ!!!'!#REF!,K1153)</f>
        <v>#REF!</v>
      </c>
      <c r="N1153" s="135">
        <f t="shared" si="217"/>
        <v>866.25</v>
      </c>
      <c r="O1153" s="135">
        <f t="shared" si="218"/>
        <v>1058.75</v>
      </c>
      <c r="P1153" s="139">
        <f t="shared" si="219"/>
        <v>20308.75</v>
      </c>
      <c r="Q1153" s="135">
        <f>'5-Banka Listesi'!G1154</f>
        <v>0</v>
      </c>
      <c r="R1153" s="140">
        <f t="shared" si="220"/>
        <v>19250</v>
      </c>
      <c r="S1153" s="140">
        <f t="shared" si="221"/>
        <v>433.125</v>
      </c>
      <c r="T1153" s="140">
        <f t="shared" si="222"/>
        <v>385</v>
      </c>
      <c r="U1153" s="135">
        <f t="shared" si="223"/>
        <v>20068.125</v>
      </c>
      <c r="V1153" s="132">
        <v>1149</v>
      </c>
    </row>
    <row r="1154" spans="2:22" ht="33.950000000000003" customHeight="1" x14ac:dyDescent="0.25">
      <c r="B1154" s="132">
        <v>1150</v>
      </c>
      <c r="C1154" s="133" t="str">
        <f>'!!!KATILIMCI LİSTESİ!!!'!B1151</f>
        <v>PELDANUR İPEK</v>
      </c>
      <c r="D1154" s="134" t="str">
        <f>'!!!KATILIMCI LİSTESİ!!!'!C1151</f>
        <v>16279939118</v>
      </c>
      <c r="E1154" s="135">
        <f>'!!! VERİLER !!!'!C$1</f>
        <v>1375</v>
      </c>
      <c r="F1154" s="136">
        <f>'1-Devamsızlık Formu (Ek-4)'!AJ1156</f>
        <v>7</v>
      </c>
      <c r="G1154" s="135">
        <f>IF(AND('1-Devamsızlık Formu (Ek-4)'!D1156="",F1154&gt;0,'1-Devamsızlık Formu (Ek-4)'!AW1156="KASIM 2024"),(E1154*(F1154-1)+(666.75)),E1154*F1154)</f>
        <v>9625</v>
      </c>
      <c r="H1154" s="135">
        <f t="shared" si="214"/>
        <v>96.25</v>
      </c>
      <c r="I1154" s="141">
        <f t="shared" si="215"/>
        <v>96.25</v>
      </c>
      <c r="J1154" s="135">
        <f t="shared" si="216"/>
        <v>0</v>
      </c>
      <c r="K1154" s="135">
        <f t="shared" si="224"/>
        <v>0</v>
      </c>
      <c r="L1154" s="135" t="e">
        <f t="shared" si="225"/>
        <v>#REF!</v>
      </c>
      <c r="M1154" s="138" t="e">
        <f>IF(K1154-'!!!KATILIMCI LİSTESİ!!!'!#REF!&gt;0,'!!!KATILIMCI LİSTESİ!!!'!#REF!,K1154)</f>
        <v>#REF!</v>
      </c>
      <c r="N1154" s="135">
        <f t="shared" si="217"/>
        <v>433.125</v>
      </c>
      <c r="O1154" s="135">
        <f t="shared" si="218"/>
        <v>529.375</v>
      </c>
      <c r="P1154" s="139">
        <f t="shared" si="219"/>
        <v>10154.375</v>
      </c>
      <c r="Q1154" s="135">
        <f>'5-Banka Listesi'!G1155</f>
        <v>0</v>
      </c>
      <c r="R1154" s="140">
        <f t="shared" si="220"/>
        <v>9625</v>
      </c>
      <c r="S1154" s="140">
        <f t="shared" si="221"/>
        <v>216.56299999999999</v>
      </c>
      <c r="T1154" s="140">
        <f t="shared" si="222"/>
        <v>192.5</v>
      </c>
      <c r="U1154" s="135">
        <f t="shared" si="223"/>
        <v>10034.063</v>
      </c>
      <c r="V1154" s="132">
        <v>1150</v>
      </c>
    </row>
    <row r="1155" spans="2:22" ht="33.950000000000003" customHeight="1" x14ac:dyDescent="0.25">
      <c r="B1155" s="132">
        <v>1151</v>
      </c>
      <c r="C1155" s="133" t="str">
        <f>'!!!KATILIMCI LİSTESİ!!!'!B1152</f>
        <v>PELİN EKENEL</v>
      </c>
      <c r="D1155" s="134" t="str">
        <f>'!!!KATILIMCI LİSTESİ!!!'!C1152</f>
        <v>14972203840</v>
      </c>
      <c r="E1155" s="135">
        <f>'!!! VERİLER !!!'!C$1</f>
        <v>1375</v>
      </c>
      <c r="F1155" s="136">
        <f>'1-Devamsızlık Formu (Ek-4)'!AJ1157</f>
        <v>14</v>
      </c>
      <c r="G1155" s="135">
        <f>IF(AND('1-Devamsızlık Formu (Ek-4)'!D1157="",F1155&gt;0,'1-Devamsızlık Formu (Ek-4)'!AW1157="KASIM 2024"),(E1155*(F1155-1)+(666.75)),E1155*F1155)</f>
        <v>19250</v>
      </c>
      <c r="H1155" s="135">
        <f t="shared" si="214"/>
        <v>192.5</v>
      </c>
      <c r="I1155" s="141">
        <f t="shared" si="215"/>
        <v>192.5</v>
      </c>
      <c r="J1155" s="135">
        <f t="shared" si="216"/>
        <v>0</v>
      </c>
      <c r="K1155" s="135">
        <f t="shared" si="224"/>
        <v>0</v>
      </c>
      <c r="L1155" s="135" t="e">
        <f t="shared" si="225"/>
        <v>#REF!</v>
      </c>
      <c r="M1155" s="138" t="e">
        <f>IF(K1155-'!!!KATILIMCI LİSTESİ!!!'!#REF!&gt;0,'!!!KATILIMCI LİSTESİ!!!'!#REF!,K1155)</f>
        <v>#REF!</v>
      </c>
      <c r="N1155" s="135">
        <f t="shared" si="217"/>
        <v>866.25</v>
      </c>
      <c r="O1155" s="135">
        <f t="shared" si="218"/>
        <v>1058.75</v>
      </c>
      <c r="P1155" s="139">
        <f t="shared" si="219"/>
        <v>20308.75</v>
      </c>
      <c r="Q1155" s="135">
        <f>'5-Banka Listesi'!G1156</f>
        <v>0</v>
      </c>
      <c r="R1155" s="140">
        <f t="shared" si="220"/>
        <v>19250</v>
      </c>
      <c r="S1155" s="140">
        <f t="shared" si="221"/>
        <v>433.125</v>
      </c>
      <c r="T1155" s="140">
        <f t="shared" si="222"/>
        <v>385</v>
      </c>
      <c r="U1155" s="135">
        <f t="shared" si="223"/>
        <v>20068.125</v>
      </c>
      <c r="V1155" s="132">
        <v>1151</v>
      </c>
    </row>
    <row r="1156" spans="2:22" ht="33.950000000000003" customHeight="1" x14ac:dyDescent="0.25">
      <c r="B1156" s="132">
        <v>1152</v>
      </c>
      <c r="C1156" s="133" t="str">
        <f>'!!!KATILIMCI LİSTESİ!!!'!B1153</f>
        <v>PERİHAN SAĞLAM</v>
      </c>
      <c r="D1156" s="134" t="str">
        <f>'!!!KATILIMCI LİSTESİ!!!'!C1153</f>
        <v>14747152786</v>
      </c>
      <c r="E1156" s="135">
        <f>'!!! VERİLER !!!'!C$1</f>
        <v>1375</v>
      </c>
      <c r="F1156" s="136">
        <f>'1-Devamsızlık Formu (Ek-4)'!AJ1158</f>
        <v>14</v>
      </c>
      <c r="G1156" s="135">
        <f>IF(AND('1-Devamsızlık Formu (Ek-4)'!D1158="",F1156&gt;0,'1-Devamsızlık Formu (Ek-4)'!AW1158="KASIM 2024"),(E1156*(F1156-1)+(666.75)),E1156*F1156)</f>
        <v>19250</v>
      </c>
      <c r="H1156" s="135">
        <f t="shared" si="214"/>
        <v>192.5</v>
      </c>
      <c r="I1156" s="141">
        <f t="shared" si="215"/>
        <v>192.5</v>
      </c>
      <c r="J1156" s="135">
        <f t="shared" si="216"/>
        <v>0</v>
      </c>
      <c r="K1156" s="135">
        <f t="shared" si="224"/>
        <v>0</v>
      </c>
      <c r="L1156" s="135" t="e">
        <f t="shared" si="225"/>
        <v>#REF!</v>
      </c>
      <c r="M1156" s="138" t="e">
        <f>IF(K1156-'!!!KATILIMCI LİSTESİ!!!'!#REF!&gt;0,'!!!KATILIMCI LİSTESİ!!!'!#REF!,K1156)</f>
        <v>#REF!</v>
      </c>
      <c r="N1156" s="135">
        <f t="shared" si="217"/>
        <v>866.25</v>
      </c>
      <c r="O1156" s="135">
        <f t="shared" si="218"/>
        <v>1058.75</v>
      </c>
      <c r="P1156" s="139">
        <f t="shared" si="219"/>
        <v>20308.75</v>
      </c>
      <c r="Q1156" s="135">
        <f>'5-Banka Listesi'!G1157</f>
        <v>0</v>
      </c>
      <c r="R1156" s="140">
        <f t="shared" si="220"/>
        <v>19250</v>
      </c>
      <c r="S1156" s="140">
        <f t="shared" si="221"/>
        <v>433.125</v>
      </c>
      <c r="T1156" s="140">
        <f t="shared" si="222"/>
        <v>385</v>
      </c>
      <c r="U1156" s="135">
        <f t="shared" si="223"/>
        <v>20068.125</v>
      </c>
      <c r="V1156" s="132">
        <v>1152</v>
      </c>
    </row>
    <row r="1157" spans="2:22" ht="33.950000000000003" customHeight="1" x14ac:dyDescent="0.25">
      <c r="B1157" s="132">
        <v>1153</v>
      </c>
      <c r="C1157" s="133" t="str">
        <f>'!!!KATILIMCI LİSTESİ!!!'!B1154</f>
        <v>PINAR MAMAY</v>
      </c>
      <c r="D1157" s="134" t="str">
        <f>'!!!KATILIMCI LİSTESİ!!!'!C1154</f>
        <v>14702941288</v>
      </c>
      <c r="E1157" s="135">
        <f>'!!! VERİLER !!!'!C$1</f>
        <v>1375</v>
      </c>
      <c r="F1157" s="136">
        <f>'1-Devamsızlık Formu (Ek-4)'!AJ1159</f>
        <v>14</v>
      </c>
      <c r="G1157" s="135">
        <f>IF(AND('1-Devamsızlık Formu (Ek-4)'!D1159="",F1157&gt;0,'1-Devamsızlık Formu (Ek-4)'!AW1159="KASIM 2024"),(E1157*(F1157-1)+(666.75)),E1157*F1157)</f>
        <v>19250</v>
      </c>
      <c r="H1157" s="135">
        <f t="shared" si="214"/>
        <v>192.5</v>
      </c>
      <c r="I1157" s="141">
        <f t="shared" si="215"/>
        <v>192.5</v>
      </c>
      <c r="J1157" s="135">
        <f t="shared" si="216"/>
        <v>0</v>
      </c>
      <c r="K1157" s="135">
        <f t="shared" si="224"/>
        <v>0</v>
      </c>
      <c r="L1157" s="135" t="e">
        <f t="shared" si="225"/>
        <v>#REF!</v>
      </c>
      <c r="M1157" s="138" t="e">
        <f>IF(K1157-'!!!KATILIMCI LİSTESİ!!!'!#REF!&gt;0,'!!!KATILIMCI LİSTESİ!!!'!#REF!,K1157)</f>
        <v>#REF!</v>
      </c>
      <c r="N1157" s="135">
        <f t="shared" si="217"/>
        <v>866.25</v>
      </c>
      <c r="O1157" s="135">
        <f t="shared" si="218"/>
        <v>1058.75</v>
      </c>
      <c r="P1157" s="139">
        <f t="shared" si="219"/>
        <v>20308.75</v>
      </c>
      <c r="Q1157" s="135">
        <f>'5-Banka Listesi'!G1158</f>
        <v>0</v>
      </c>
      <c r="R1157" s="140">
        <f t="shared" si="220"/>
        <v>19250</v>
      </c>
      <c r="S1157" s="140">
        <f t="shared" si="221"/>
        <v>433.125</v>
      </c>
      <c r="T1157" s="140">
        <f t="shared" si="222"/>
        <v>385</v>
      </c>
      <c r="U1157" s="135">
        <f t="shared" si="223"/>
        <v>20068.125</v>
      </c>
      <c r="V1157" s="132">
        <v>1153</v>
      </c>
    </row>
    <row r="1158" spans="2:22" ht="33.950000000000003" customHeight="1" x14ac:dyDescent="0.25">
      <c r="B1158" s="132">
        <v>1154</v>
      </c>
      <c r="C1158" s="133" t="str">
        <f>'!!!KATILIMCI LİSTESİ!!!'!B1155</f>
        <v>PINAR SAKAR</v>
      </c>
      <c r="D1158" s="134" t="str">
        <f>'!!!KATILIMCI LİSTESİ!!!'!C1155</f>
        <v>11771815168</v>
      </c>
      <c r="E1158" s="135">
        <f>'!!! VERİLER !!!'!C$1</f>
        <v>1375</v>
      </c>
      <c r="F1158" s="136">
        <f>'1-Devamsızlık Formu (Ek-4)'!AJ1160</f>
        <v>14</v>
      </c>
      <c r="G1158" s="135">
        <f>IF(AND('1-Devamsızlık Formu (Ek-4)'!D1160="",F1158&gt;0,'1-Devamsızlık Formu (Ek-4)'!AW1160="KASIM 2024"),(E1158*(F1158-1)+(666.75)),E1158*F1158)</f>
        <v>19250</v>
      </c>
      <c r="H1158" s="135">
        <f t="shared" ref="H1158:H1221" si="226">G1158*0.01</f>
        <v>192.5</v>
      </c>
      <c r="I1158" s="141">
        <f t="shared" ref="I1158:I1221" si="227">G1158*0.01</f>
        <v>192.5</v>
      </c>
      <c r="J1158" s="135">
        <f t="shared" ref="J1158:J1221" si="228">IF(G1158&gt;20002.5,(G1158-H1158-I1158)-(17002.12),0)</f>
        <v>0</v>
      </c>
      <c r="K1158" s="135">
        <f t="shared" si="224"/>
        <v>0</v>
      </c>
      <c r="L1158" s="135" t="e">
        <f t="shared" si="225"/>
        <v>#REF!</v>
      </c>
      <c r="M1158" s="138" t="e">
        <f>IF(K1158-'!!!KATILIMCI LİSTESİ!!!'!#REF!&gt;0,'!!!KATILIMCI LİSTESİ!!!'!#REF!,K1158)</f>
        <v>#REF!</v>
      </c>
      <c r="N1158" s="135">
        <f t="shared" ref="N1158:N1221" si="229">G1158*0.045</f>
        <v>866.25</v>
      </c>
      <c r="O1158" s="135">
        <f t="shared" ref="O1158:O1221" si="230">G1158*0.055</f>
        <v>1058.75</v>
      </c>
      <c r="P1158" s="139">
        <f t="shared" ref="P1158:P1221" si="231">G1158+O1158</f>
        <v>20308.75</v>
      </c>
      <c r="Q1158" s="135">
        <f>'5-Banka Listesi'!G1159</f>
        <v>0</v>
      </c>
      <c r="R1158" s="140">
        <f t="shared" ref="R1158:R1221" si="232">G1158-Q1158</f>
        <v>19250</v>
      </c>
      <c r="S1158" s="140">
        <f t="shared" ref="S1158:S1221" si="233">ROUND(G1158*0.0225,3)</f>
        <v>433.125</v>
      </c>
      <c r="T1158" s="140">
        <f t="shared" ref="T1158:T1221" si="234">ROUND(G1158*0.02,3)</f>
        <v>385</v>
      </c>
      <c r="U1158" s="135">
        <f t="shared" ref="U1158:U1221" si="235">ROUND(Q1158+R1158+S1158+T1158,3)</f>
        <v>20068.125</v>
      </c>
      <c r="V1158" s="132">
        <v>1154</v>
      </c>
    </row>
    <row r="1159" spans="2:22" ht="33.950000000000003" customHeight="1" x14ac:dyDescent="0.25">
      <c r="B1159" s="132">
        <v>1155</v>
      </c>
      <c r="C1159" s="133" t="str">
        <f>'!!!KATILIMCI LİSTESİ!!!'!B1156</f>
        <v>POYRAZ SALAR</v>
      </c>
      <c r="D1159" s="134" t="str">
        <f>'!!!KATILIMCI LİSTESİ!!!'!C1156</f>
        <v>10178363784</v>
      </c>
      <c r="E1159" s="135">
        <f>'!!! VERİLER !!!'!C$1</f>
        <v>1375</v>
      </c>
      <c r="F1159" s="136">
        <f>'1-Devamsızlık Formu (Ek-4)'!AJ1161</f>
        <v>6</v>
      </c>
      <c r="G1159" s="135">
        <f>IF(AND('1-Devamsızlık Formu (Ek-4)'!D1161="",F1159&gt;0,'1-Devamsızlık Formu (Ek-4)'!AW1161="KASIM 2024"),(E1159*(F1159-1)+(666.75)),E1159*F1159)</f>
        <v>8250</v>
      </c>
      <c r="H1159" s="135">
        <f t="shared" si="226"/>
        <v>82.5</v>
      </c>
      <c r="I1159" s="141">
        <f t="shared" si="227"/>
        <v>82.5</v>
      </c>
      <c r="J1159" s="135">
        <f t="shared" si="228"/>
        <v>0</v>
      </c>
      <c r="K1159" s="135">
        <f t="shared" si="224"/>
        <v>0</v>
      </c>
      <c r="L1159" s="135" t="e">
        <f t="shared" si="225"/>
        <v>#REF!</v>
      </c>
      <c r="M1159" s="138" t="e">
        <f>IF(K1159-'!!!KATILIMCI LİSTESİ!!!'!#REF!&gt;0,'!!!KATILIMCI LİSTESİ!!!'!#REF!,K1159)</f>
        <v>#REF!</v>
      </c>
      <c r="N1159" s="135">
        <f t="shared" si="229"/>
        <v>371.25</v>
      </c>
      <c r="O1159" s="135">
        <f t="shared" si="230"/>
        <v>453.75</v>
      </c>
      <c r="P1159" s="139">
        <f t="shared" si="231"/>
        <v>8703.75</v>
      </c>
      <c r="Q1159" s="135">
        <f>'5-Banka Listesi'!G1160</f>
        <v>0</v>
      </c>
      <c r="R1159" s="140">
        <f t="shared" si="232"/>
        <v>8250</v>
      </c>
      <c r="S1159" s="140">
        <f t="shared" si="233"/>
        <v>185.625</v>
      </c>
      <c r="T1159" s="140">
        <f t="shared" si="234"/>
        <v>165</v>
      </c>
      <c r="U1159" s="135">
        <f t="shared" si="235"/>
        <v>8600.625</v>
      </c>
      <c r="V1159" s="132">
        <v>1155</v>
      </c>
    </row>
    <row r="1160" spans="2:22" ht="33.950000000000003" customHeight="1" x14ac:dyDescent="0.25">
      <c r="B1160" s="132">
        <v>1156</v>
      </c>
      <c r="C1160" s="133" t="str">
        <f>'!!!KATILIMCI LİSTESİ!!!'!B1157</f>
        <v>RABİA ATMACA</v>
      </c>
      <c r="D1160" s="134" t="str">
        <f>'!!!KATILIMCI LİSTESİ!!!'!C1157</f>
        <v>47527052068</v>
      </c>
      <c r="E1160" s="135">
        <f>'!!! VERİLER !!!'!C$1</f>
        <v>1375</v>
      </c>
      <c r="F1160" s="136">
        <f>'1-Devamsızlık Formu (Ek-4)'!AJ1162</f>
        <v>14</v>
      </c>
      <c r="G1160" s="135">
        <f>IF(AND('1-Devamsızlık Formu (Ek-4)'!D1162="",F1160&gt;0,'1-Devamsızlık Formu (Ek-4)'!AW1162="KASIM 2024"),(E1160*(F1160-1)+(666.75)),E1160*F1160)</f>
        <v>19250</v>
      </c>
      <c r="H1160" s="135">
        <f t="shared" si="226"/>
        <v>192.5</v>
      </c>
      <c r="I1160" s="141">
        <f t="shared" si="227"/>
        <v>192.5</v>
      </c>
      <c r="J1160" s="135">
        <f t="shared" si="228"/>
        <v>0</v>
      </c>
      <c r="K1160" s="135">
        <f t="shared" si="224"/>
        <v>0</v>
      </c>
      <c r="L1160" s="135" t="e">
        <f t="shared" si="225"/>
        <v>#REF!</v>
      </c>
      <c r="M1160" s="138" t="e">
        <f>IF(K1160-'!!!KATILIMCI LİSTESİ!!!'!#REF!&gt;0,'!!!KATILIMCI LİSTESİ!!!'!#REF!,K1160)</f>
        <v>#REF!</v>
      </c>
      <c r="N1160" s="135">
        <f t="shared" si="229"/>
        <v>866.25</v>
      </c>
      <c r="O1160" s="135">
        <f t="shared" si="230"/>
        <v>1058.75</v>
      </c>
      <c r="P1160" s="139">
        <f t="shared" si="231"/>
        <v>20308.75</v>
      </c>
      <c r="Q1160" s="135">
        <f>'5-Banka Listesi'!G1161</f>
        <v>0</v>
      </c>
      <c r="R1160" s="140">
        <f t="shared" si="232"/>
        <v>19250</v>
      </c>
      <c r="S1160" s="140">
        <f t="shared" si="233"/>
        <v>433.125</v>
      </c>
      <c r="T1160" s="140">
        <f t="shared" si="234"/>
        <v>385</v>
      </c>
      <c r="U1160" s="135">
        <f t="shared" si="235"/>
        <v>20068.125</v>
      </c>
      <c r="V1160" s="132">
        <v>1156</v>
      </c>
    </row>
    <row r="1161" spans="2:22" ht="33.950000000000003" customHeight="1" x14ac:dyDescent="0.25">
      <c r="B1161" s="132">
        <v>1157</v>
      </c>
      <c r="C1161" s="133" t="str">
        <f>'!!!KATILIMCI LİSTESİ!!!'!B1158</f>
        <v>RABİA BAĞCI</v>
      </c>
      <c r="D1161" s="134" t="str">
        <f>'!!!KATILIMCI LİSTESİ!!!'!C1158</f>
        <v>34084500194</v>
      </c>
      <c r="E1161" s="135">
        <f>'!!! VERİLER !!!'!C$1</f>
        <v>1375</v>
      </c>
      <c r="F1161" s="136">
        <f>'1-Devamsızlık Formu (Ek-4)'!AJ1163</f>
        <v>14</v>
      </c>
      <c r="G1161" s="135">
        <f>IF(AND('1-Devamsızlık Formu (Ek-4)'!D1163="",F1161&gt;0,'1-Devamsızlık Formu (Ek-4)'!AW1163="KASIM 2024"),(E1161*(F1161-1)+(666.75)),E1161*F1161)</f>
        <v>19250</v>
      </c>
      <c r="H1161" s="135">
        <f t="shared" si="226"/>
        <v>192.5</v>
      </c>
      <c r="I1161" s="141">
        <f t="shared" si="227"/>
        <v>192.5</v>
      </c>
      <c r="J1161" s="135">
        <f t="shared" si="228"/>
        <v>0</v>
      </c>
      <c r="K1161" s="135">
        <f t="shared" si="224"/>
        <v>0</v>
      </c>
      <c r="L1161" s="135" t="e">
        <f t="shared" si="225"/>
        <v>#REF!</v>
      </c>
      <c r="M1161" s="138" t="e">
        <f>IF(K1161-'!!!KATILIMCI LİSTESİ!!!'!#REF!&gt;0,'!!!KATILIMCI LİSTESİ!!!'!#REF!,K1161)</f>
        <v>#REF!</v>
      </c>
      <c r="N1161" s="135">
        <f t="shared" si="229"/>
        <v>866.25</v>
      </c>
      <c r="O1161" s="135">
        <f t="shared" si="230"/>
        <v>1058.75</v>
      </c>
      <c r="P1161" s="139">
        <f t="shared" si="231"/>
        <v>20308.75</v>
      </c>
      <c r="Q1161" s="135">
        <f>'5-Banka Listesi'!G1162</f>
        <v>0</v>
      </c>
      <c r="R1161" s="140">
        <f t="shared" si="232"/>
        <v>19250</v>
      </c>
      <c r="S1161" s="140">
        <f t="shared" si="233"/>
        <v>433.125</v>
      </c>
      <c r="T1161" s="140">
        <f t="shared" si="234"/>
        <v>385</v>
      </c>
      <c r="U1161" s="135">
        <f t="shared" si="235"/>
        <v>20068.125</v>
      </c>
      <c r="V1161" s="132">
        <v>1157</v>
      </c>
    </row>
    <row r="1162" spans="2:22" ht="33.950000000000003" customHeight="1" x14ac:dyDescent="0.25">
      <c r="B1162" s="132">
        <v>1158</v>
      </c>
      <c r="C1162" s="133" t="str">
        <f>'!!!KATILIMCI LİSTESİ!!!'!B1159</f>
        <v>RABİA BASTIK</v>
      </c>
      <c r="D1162" s="134" t="str">
        <f>'!!!KATILIMCI LİSTESİ!!!'!C1159</f>
        <v>33730501530</v>
      </c>
      <c r="E1162" s="135">
        <f>'!!! VERİLER !!!'!C$1</f>
        <v>1375</v>
      </c>
      <c r="F1162" s="136">
        <f>'1-Devamsızlık Formu (Ek-4)'!AJ1164</f>
        <v>5</v>
      </c>
      <c r="G1162" s="135">
        <f>IF(AND('1-Devamsızlık Formu (Ek-4)'!D1164="",F1162&gt;0,'1-Devamsızlık Formu (Ek-4)'!AW1164="KASIM 2024"),(E1162*(F1162-1)+(666.75)),E1162*F1162)</f>
        <v>6875</v>
      </c>
      <c r="H1162" s="135">
        <f t="shared" si="226"/>
        <v>68.75</v>
      </c>
      <c r="I1162" s="141">
        <f t="shared" si="227"/>
        <v>68.75</v>
      </c>
      <c r="J1162" s="135">
        <f t="shared" si="228"/>
        <v>0</v>
      </c>
      <c r="K1162" s="135">
        <f t="shared" si="224"/>
        <v>0</v>
      </c>
      <c r="L1162" s="135" t="e">
        <f t="shared" si="225"/>
        <v>#REF!</v>
      </c>
      <c r="M1162" s="138" t="e">
        <f>IF(K1162-'!!!KATILIMCI LİSTESİ!!!'!#REF!&gt;0,'!!!KATILIMCI LİSTESİ!!!'!#REF!,K1162)</f>
        <v>#REF!</v>
      </c>
      <c r="N1162" s="135">
        <f t="shared" si="229"/>
        <v>309.375</v>
      </c>
      <c r="O1162" s="135">
        <f t="shared" si="230"/>
        <v>378.125</v>
      </c>
      <c r="P1162" s="139">
        <f t="shared" si="231"/>
        <v>7253.125</v>
      </c>
      <c r="Q1162" s="135">
        <f>'5-Banka Listesi'!G1163</f>
        <v>0</v>
      </c>
      <c r="R1162" s="140">
        <f t="shared" si="232"/>
        <v>6875</v>
      </c>
      <c r="S1162" s="140">
        <f t="shared" si="233"/>
        <v>154.68799999999999</v>
      </c>
      <c r="T1162" s="140">
        <f t="shared" si="234"/>
        <v>137.5</v>
      </c>
      <c r="U1162" s="135">
        <f t="shared" si="235"/>
        <v>7167.1880000000001</v>
      </c>
      <c r="V1162" s="132">
        <v>1158</v>
      </c>
    </row>
    <row r="1163" spans="2:22" ht="33.950000000000003" customHeight="1" x14ac:dyDescent="0.25">
      <c r="B1163" s="132">
        <v>1159</v>
      </c>
      <c r="C1163" s="133" t="str">
        <f>'!!!KATILIMCI LİSTESİ!!!'!B1160</f>
        <v>RABİA BOZAN</v>
      </c>
      <c r="D1163" s="134" t="str">
        <f>'!!!KATILIMCI LİSTESİ!!!'!C1160</f>
        <v>11072268366</v>
      </c>
      <c r="E1163" s="135">
        <f>'!!! VERİLER !!!'!C$1</f>
        <v>1375</v>
      </c>
      <c r="F1163" s="136">
        <f>'1-Devamsızlık Formu (Ek-4)'!AJ1165</f>
        <v>14</v>
      </c>
      <c r="G1163" s="135">
        <f>IF(AND('1-Devamsızlık Formu (Ek-4)'!D1165="",F1163&gt;0,'1-Devamsızlık Formu (Ek-4)'!AW1165="KASIM 2024"),(E1163*(F1163-1)+(666.75)),E1163*F1163)</f>
        <v>19250</v>
      </c>
      <c r="H1163" s="135">
        <f t="shared" si="226"/>
        <v>192.5</v>
      </c>
      <c r="I1163" s="141">
        <f t="shared" si="227"/>
        <v>192.5</v>
      </c>
      <c r="J1163" s="135">
        <f t="shared" si="228"/>
        <v>0</v>
      </c>
      <c r="K1163" s="135">
        <f t="shared" si="224"/>
        <v>0</v>
      </c>
      <c r="L1163" s="135" t="e">
        <f t="shared" si="225"/>
        <v>#REF!</v>
      </c>
      <c r="M1163" s="138" t="e">
        <f>IF(K1163-'!!!KATILIMCI LİSTESİ!!!'!#REF!&gt;0,'!!!KATILIMCI LİSTESİ!!!'!#REF!,K1163)</f>
        <v>#REF!</v>
      </c>
      <c r="N1163" s="135">
        <f t="shared" si="229"/>
        <v>866.25</v>
      </c>
      <c r="O1163" s="135">
        <f t="shared" si="230"/>
        <v>1058.75</v>
      </c>
      <c r="P1163" s="139">
        <f t="shared" si="231"/>
        <v>20308.75</v>
      </c>
      <c r="Q1163" s="135">
        <f>'5-Banka Listesi'!G1164</f>
        <v>0</v>
      </c>
      <c r="R1163" s="140">
        <f t="shared" si="232"/>
        <v>19250</v>
      </c>
      <c r="S1163" s="140">
        <f t="shared" si="233"/>
        <v>433.125</v>
      </c>
      <c r="T1163" s="140">
        <f t="shared" si="234"/>
        <v>385</v>
      </c>
      <c r="U1163" s="135">
        <f t="shared" si="235"/>
        <v>20068.125</v>
      </c>
      <c r="V1163" s="132">
        <v>1159</v>
      </c>
    </row>
    <row r="1164" spans="2:22" ht="33.950000000000003" customHeight="1" x14ac:dyDescent="0.25">
      <c r="B1164" s="132">
        <v>1160</v>
      </c>
      <c r="C1164" s="133" t="str">
        <f>'!!!KATILIMCI LİSTESİ!!!'!B1161</f>
        <v>RABİA CEYLAN</v>
      </c>
      <c r="D1164" s="134" t="str">
        <f>'!!!KATILIMCI LİSTESİ!!!'!C1161</f>
        <v>22426896234</v>
      </c>
      <c r="E1164" s="135">
        <f>'!!! VERİLER !!!'!C$1</f>
        <v>1375</v>
      </c>
      <c r="F1164" s="136">
        <f>'1-Devamsızlık Formu (Ek-4)'!AJ1166</f>
        <v>14</v>
      </c>
      <c r="G1164" s="135">
        <f>IF(AND('1-Devamsızlık Formu (Ek-4)'!D1166="",F1164&gt;0,'1-Devamsızlık Formu (Ek-4)'!AW1166="KASIM 2024"),(E1164*(F1164-1)+(666.75)),E1164*F1164)</f>
        <v>19250</v>
      </c>
      <c r="H1164" s="135">
        <f t="shared" si="226"/>
        <v>192.5</v>
      </c>
      <c r="I1164" s="141">
        <f t="shared" si="227"/>
        <v>192.5</v>
      </c>
      <c r="J1164" s="135">
        <f t="shared" si="228"/>
        <v>0</v>
      </c>
      <c r="K1164" s="135">
        <f t="shared" si="224"/>
        <v>0</v>
      </c>
      <c r="L1164" s="135" t="e">
        <f t="shared" si="225"/>
        <v>#REF!</v>
      </c>
      <c r="M1164" s="138" t="e">
        <f>IF(K1164-'!!!KATILIMCI LİSTESİ!!!'!#REF!&gt;0,'!!!KATILIMCI LİSTESİ!!!'!#REF!,K1164)</f>
        <v>#REF!</v>
      </c>
      <c r="N1164" s="135">
        <f t="shared" si="229"/>
        <v>866.25</v>
      </c>
      <c r="O1164" s="135">
        <f t="shared" si="230"/>
        <v>1058.75</v>
      </c>
      <c r="P1164" s="139">
        <f t="shared" si="231"/>
        <v>20308.75</v>
      </c>
      <c r="Q1164" s="135">
        <f>'5-Banka Listesi'!G1165</f>
        <v>0</v>
      </c>
      <c r="R1164" s="140">
        <f t="shared" si="232"/>
        <v>19250</v>
      </c>
      <c r="S1164" s="140">
        <f t="shared" si="233"/>
        <v>433.125</v>
      </c>
      <c r="T1164" s="140">
        <f t="shared" si="234"/>
        <v>385</v>
      </c>
      <c r="U1164" s="135">
        <f t="shared" si="235"/>
        <v>20068.125</v>
      </c>
      <c r="V1164" s="132">
        <v>1160</v>
      </c>
    </row>
    <row r="1165" spans="2:22" ht="33.950000000000003" customHeight="1" x14ac:dyDescent="0.25">
      <c r="B1165" s="132">
        <v>1161</v>
      </c>
      <c r="C1165" s="133" t="str">
        <f>'!!!KATILIMCI LİSTESİ!!!'!B1162</f>
        <v>RABİA DEMİRBAŞ</v>
      </c>
      <c r="D1165" s="134" t="str">
        <f>'!!!KATILIMCI LİSTESİ!!!'!C1162</f>
        <v>18542025894</v>
      </c>
      <c r="E1165" s="135">
        <f>'!!! VERİLER !!!'!C$1</f>
        <v>1375</v>
      </c>
      <c r="F1165" s="136">
        <f>'1-Devamsızlık Formu (Ek-4)'!AJ1167</f>
        <v>10</v>
      </c>
      <c r="G1165" s="135">
        <f>IF(AND('1-Devamsızlık Formu (Ek-4)'!D1167="",F1165&gt;0,'1-Devamsızlık Formu (Ek-4)'!AW1167="KASIM 2024"),(E1165*(F1165-1)+(666.75)),E1165*F1165)</f>
        <v>13750</v>
      </c>
      <c r="H1165" s="135">
        <f t="shared" si="226"/>
        <v>137.5</v>
      </c>
      <c r="I1165" s="141">
        <f t="shared" si="227"/>
        <v>137.5</v>
      </c>
      <c r="J1165" s="135">
        <f t="shared" si="228"/>
        <v>0</v>
      </c>
      <c r="K1165" s="135">
        <f t="shared" si="224"/>
        <v>0</v>
      </c>
      <c r="L1165" s="135" t="e">
        <f t="shared" si="225"/>
        <v>#REF!</v>
      </c>
      <c r="M1165" s="138" t="e">
        <f>IF(K1165-'!!!KATILIMCI LİSTESİ!!!'!#REF!&gt;0,'!!!KATILIMCI LİSTESİ!!!'!#REF!,K1165)</f>
        <v>#REF!</v>
      </c>
      <c r="N1165" s="135">
        <f t="shared" si="229"/>
        <v>618.75</v>
      </c>
      <c r="O1165" s="135">
        <f t="shared" si="230"/>
        <v>756.25</v>
      </c>
      <c r="P1165" s="139">
        <f t="shared" si="231"/>
        <v>14506.25</v>
      </c>
      <c r="Q1165" s="135">
        <f>'5-Banka Listesi'!G1166</f>
        <v>0</v>
      </c>
      <c r="R1165" s="140">
        <f t="shared" si="232"/>
        <v>13750</v>
      </c>
      <c r="S1165" s="140">
        <f t="shared" si="233"/>
        <v>309.375</v>
      </c>
      <c r="T1165" s="140">
        <f t="shared" si="234"/>
        <v>275</v>
      </c>
      <c r="U1165" s="135">
        <f t="shared" si="235"/>
        <v>14334.375</v>
      </c>
      <c r="V1165" s="132">
        <v>1161</v>
      </c>
    </row>
    <row r="1166" spans="2:22" ht="33.950000000000003" customHeight="1" x14ac:dyDescent="0.25">
      <c r="B1166" s="132">
        <v>1162</v>
      </c>
      <c r="C1166" s="133" t="str">
        <f>'!!!KATILIMCI LİSTESİ!!!'!B1163</f>
        <v>RABİA KİRAZ</v>
      </c>
      <c r="D1166" s="134" t="str">
        <f>'!!!KATILIMCI LİSTESİ!!!'!C1163</f>
        <v>11546254086</v>
      </c>
      <c r="E1166" s="135">
        <f>'!!! VERİLER !!!'!C$1</f>
        <v>1375</v>
      </c>
      <c r="F1166" s="136">
        <f>'1-Devamsızlık Formu (Ek-4)'!AJ1168</f>
        <v>14</v>
      </c>
      <c r="G1166" s="135">
        <f>IF(AND('1-Devamsızlık Formu (Ek-4)'!D1168="",F1166&gt;0,'1-Devamsızlık Formu (Ek-4)'!AW1168="KASIM 2024"),(E1166*(F1166-1)+(666.75)),E1166*F1166)</f>
        <v>19250</v>
      </c>
      <c r="H1166" s="135">
        <f t="shared" si="226"/>
        <v>192.5</v>
      </c>
      <c r="I1166" s="141">
        <f t="shared" si="227"/>
        <v>192.5</v>
      </c>
      <c r="J1166" s="135">
        <f t="shared" si="228"/>
        <v>0</v>
      </c>
      <c r="K1166" s="135">
        <f t="shared" si="224"/>
        <v>0</v>
      </c>
      <c r="L1166" s="135" t="e">
        <f t="shared" si="225"/>
        <v>#REF!</v>
      </c>
      <c r="M1166" s="138" t="e">
        <f>IF(K1166-'!!!KATILIMCI LİSTESİ!!!'!#REF!&gt;0,'!!!KATILIMCI LİSTESİ!!!'!#REF!,K1166)</f>
        <v>#REF!</v>
      </c>
      <c r="N1166" s="135">
        <f t="shared" si="229"/>
        <v>866.25</v>
      </c>
      <c r="O1166" s="135">
        <f t="shared" si="230"/>
        <v>1058.75</v>
      </c>
      <c r="P1166" s="139">
        <f t="shared" si="231"/>
        <v>20308.75</v>
      </c>
      <c r="Q1166" s="135">
        <f>'5-Banka Listesi'!G1167</f>
        <v>0</v>
      </c>
      <c r="R1166" s="140">
        <f t="shared" si="232"/>
        <v>19250</v>
      </c>
      <c r="S1166" s="140">
        <f t="shared" si="233"/>
        <v>433.125</v>
      </c>
      <c r="T1166" s="140">
        <f t="shared" si="234"/>
        <v>385</v>
      </c>
      <c r="U1166" s="135">
        <f t="shared" si="235"/>
        <v>20068.125</v>
      </c>
      <c r="V1166" s="132">
        <v>1162</v>
      </c>
    </row>
    <row r="1167" spans="2:22" ht="33.950000000000003" customHeight="1" x14ac:dyDescent="0.25">
      <c r="B1167" s="132">
        <v>1163</v>
      </c>
      <c r="C1167" s="133" t="str">
        <f>'!!!KATILIMCI LİSTESİ!!!'!B1164</f>
        <v>RABİA ÖZDEMİR</v>
      </c>
      <c r="D1167" s="134" t="str">
        <f>'!!!KATILIMCI LİSTESİ!!!'!C1164</f>
        <v>12293236356</v>
      </c>
      <c r="E1167" s="135">
        <f>'!!! VERİLER !!!'!C$1</f>
        <v>1375</v>
      </c>
      <c r="F1167" s="136">
        <f>'1-Devamsızlık Formu (Ek-4)'!AJ1169</f>
        <v>10</v>
      </c>
      <c r="G1167" s="135">
        <f>IF(AND('1-Devamsızlık Formu (Ek-4)'!D1169="",F1167&gt;0,'1-Devamsızlık Formu (Ek-4)'!AW1169="KASIM 2024"),(E1167*(F1167-1)+(666.75)),E1167*F1167)</f>
        <v>13750</v>
      </c>
      <c r="H1167" s="135">
        <f t="shared" si="226"/>
        <v>137.5</v>
      </c>
      <c r="I1167" s="141">
        <f t="shared" si="227"/>
        <v>137.5</v>
      </c>
      <c r="J1167" s="135">
        <f t="shared" si="228"/>
        <v>0</v>
      </c>
      <c r="K1167" s="135">
        <f t="shared" si="224"/>
        <v>0</v>
      </c>
      <c r="L1167" s="135" t="e">
        <f t="shared" si="225"/>
        <v>#REF!</v>
      </c>
      <c r="M1167" s="138" t="e">
        <f>IF(K1167-'!!!KATILIMCI LİSTESİ!!!'!#REF!&gt;0,'!!!KATILIMCI LİSTESİ!!!'!#REF!,K1167)</f>
        <v>#REF!</v>
      </c>
      <c r="N1167" s="135">
        <f t="shared" si="229"/>
        <v>618.75</v>
      </c>
      <c r="O1167" s="135">
        <f t="shared" si="230"/>
        <v>756.25</v>
      </c>
      <c r="P1167" s="139">
        <f t="shared" si="231"/>
        <v>14506.25</v>
      </c>
      <c r="Q1167" s="135">
        <f>'5-Banka Listesi'!G1168</f>
        <v>0</v>
      </c>
      <c r="R1167" s="140">
        <f t="shared" si="232"/>
        <v>13750</v>
      </c>
      <c r="S1167" s="140">
        <f t="shared" si="233"/>
        <v>309.375</v>
      </c>
      <c r="T1167" s="140">
        <f t="shared" si="234"/>
        <v>275</v>
      </c>
      <c r="U1167" s="135">
        <f t="shared" si="235"/>
        <v>14334.375</v>
      </c>
      <c r="V1167" s="132">
        <v>1163</v>
      </c>
    </row>
    <row r="1168" spans="2:22" ht="33.950000000000003" customHeight="1" x14ac:dyDescent="0.25">
      <c r="B1168" s="132">
        <v>1164</v>
      </c>
      <c r="C1168" s="133" t="str">
        <f>'!!!KATILIMCI LİSTESİ!!!'!B1165</f>
        <v>RABİA TARHAN</v>
      </c>
      <c r="D1168" s="134" t="str">
        <f>'!!!KATILIMCI LİSTESİ!!!'!C1165</f>
        <v>27704505358</v>
      </c>
      <c r="E1168" s="135">
        <f>'!!! VERİLER !!!'!C$1</f>
        <v>1375</v>
      </c>
      <c r="F1168" s="136">
        <f>'1-Devamsızlık Formu (Ek-4)'!AJ1170</f>
        <v>12</v>
      </c>
      <c r="G1168" s="135">
        <f>IF(AND('1-Devamsızlık Formu (Ek-4)'!D1170="",F1168&gt;0,'1-Devamsızlık Formu (Ek-4)'!AW1170="KASIM 2024"),(E1168*(F1168-1)+(666.75)),E1168*F1168)</f>
        <v>16500</v>
      </c>
      <c r="H1168" s="135">
        <f t="shared" si="226"/>
        <v>165</v>
      </c>
      <c r="I1168" s="141">
        <f t="shared" si="227"/>
        <v>165</v>
      </c>
      <c r="J1168" s="135">
        <f t="shared" si="228"/>
        <v>0</v>
      </c>
      <c r="K1168" s="135">
        <f t="shared" si="224"/>
        <v>0</v>
      </c>
      <c r="L1168" s="135" t="e">
        <f t="shared" si="225"/>
        <v>#REF!</v>
      </c>
      <c r="M1168" s="138" t="e">
        <f>IF(K1168-'!!!KATILIMCI LİSTESİ!!!'!#REF!&gt;0,'!!!KATILIMCI LİSTESİ!!!'!#REF!,K1168)</f>
        <v>#REF!</v>
      </c>
      <c r="N1168" s="135">
        <f t="shared" si="229"/>
        <v>742.5</v>
      </c>
      <c r="O1168" s="135">
        <f t="shared" si="230"/>
        <v>907.5</v>
      </c>
      <c r="P1168" s="139">
        <f t="shared" si="231"/>
        <v>17407.5</v>
      </c>
      <c r="Q1168" s="135">
        <f>'5-Banka Listesi'!G1169</f>
        <v>0</v>
      </c>
      <c r="R1168" s="140">
        <f t="shared" si="232"/>
        <v>16500</v>
      </c>
      <c r="S1168" s="140">
        <f t="shared" si="233"/>
        <v>371.25</v>
      </c>
      <c r="T1168" s="140">
        <f t="shared" si="234"/>
        <v>330</v>
      </c>
      <c r="U1168" s="135">
        <f t="shared" si="235"/>
        <v>17201.25</v>
      </c>
      <c r="V1168" s="132">
        <v>1164</v>
      </c>
    </row>
    <row r="1169" spans="2:22" ht="33.950000000000003" customHeight="1" x14ac:dyDescent="0.25">
      <c r="B1169" s="132">
        <v>1165</v>
      </c>
      <c r="C1169" s="133" t="str">
        <f>'!!!KATILIMCI LİSTESİ!!!'!B1166</f>
        <v>RABİA YARAŞIR</v>
      </c>
      <c r="D1169" s="134" t="str">
        <f>'!!!KATILIMCI LİSTESİ!!!'!C1166</f>
        <v>11504310410</v>
      </c>
      <c r="E1169" s="135">
        <f>'!!! VERİLER !!!'!C$1</f>
        <v>1375</v>
      </c>
      <c r="F1169" s="136">
        <f>'1-Devamsızlık Formu (Ek-4)'!AJ1171</f>
        <v>14</v>
      </c>
      <c r="G1169" s="135">
        <f>IF(AND('1-Devamsızlık Formu (Ek-4)'!D1171="",F1169&gt;0,'1-Devamsızlık Formu (Ek-4)'!AW1171="KASIM 2024"),(E1169*(F1169-1)+(666.75)),E1169*F1169)</f>
        <v>19250</v>
      </c>
      <c r="H1169" s="135">
        <f t="shared" si="226"/>
        <v>192.5</v>
      </c>
      <c r="I1169" s="141">
        <f t="shared" si="227"/>
        <v>192.5</v>
      </c>
      <c r="J1169" s="135">
        <f t="shared" si="228"/>
        <v>0</v>
      </c>
      <c r="K1169" s="135">
        <f t="shared" si="224"/>
        <v>0</v>
      </c>
      <c r="L1169" s="135" t="e">
        <f t="shared" si="225"/>
        <v>#REF!</v>
      </c>
      <c r="M1169" s="138" t="e">
        <f>IF(K1169-'!!!KATILIMCI LİSTESİ!!!'!#REF!&gt;0,'!!!KATILIMCI LİSTESİ!!!'!#REF!,K1169)</f>
        <v>#REF!</v>
      </c>
      <c r="N1169" s="135">
        <f t="shared" si="229"/>
        <v>866.25</v>
      </c>
      <c r="O1169" s="135">
        <f t="shared" si="230"/>
        <v>1058.75</v>
      </c>
      <c r="P1169" s="139">
        <f t="shared" si="231"/>
        <v>20308.75</v>
      </c>
      <c r="Q1169" s="135">
        <f>'5-Banka Listesi'!G1170</f>
        <v>0</v>
      </c>
      <c r="R1169" s="140">
        <f t="shared" si="232"/>
        <v>19250</v>
      </c>
      <c r="S1169" s="140">
        <f t="shared" si="233"/>
        <v>433.125</v>
      </c>
      <c r="T1169" s="140">
        <f t="shared" si="234"/>
        <v>385</v>
      </c>
      <c r="U1169" s="135">
        <f t="shared" si="235"/>
        <v>20068.125</v>
      </c>
      <c r="V1169" s="132">
        <v>1165</v>
      </c>
    </row>
    <row r="1170" spans="2:22" ht="33.950000000000003" customHeight="1" x14ac:dyDescent="0.25">
      <c r="B1170" s="132">
        <v>1166</v>
      </c>
      <c r="C1170" s="133" t="str">
        <f>'!!!KATILIMCI LİSTESİ!!!'!B1167</f>
        <v>RABİA ŞAH GÜNEŞ</v>
      </c>
      <c r="D1170" s="134" t="str">
        <f>'!!!KATILIMCI LİSTESİ!!!'!C1167</f>
        <v>10474448710</v>
      </c>
      <c r="E1170" s="135">
        <f>'!!! VERİLER !!!'!C$1</f>
        <v>1375</v>
      </c>
      <c r="F1170" s="136">
        <f>'1-Devamsızlık Formu (Ek-4)'!AJ1172</f>
        <v>14</v>
      </c>
      <c r="G1170" s="135">
        <f>IF(AND('1-Devamsızlık Formu (Ek-4)'!D1172="",F1170&gt;0,'1-Devamsızlık Formu (Ek-4)'!AW1172="KASIM 2024"),(E1170*(F1170-1)+(666.75)),E1170*F1170)</f>
        <v>19250</v>
      </c>
      <c r="H1170" s="135">
        <f t="shared" si="226"/>
        <v>192.5</v>
      </c>
      <c r="I1170" s="141">
        <f t="shared" si="227"/>
        <v>192.5</v>
      </c>
      <c r="J1170" s="135">
        <f t="shared" si="228"/>
        <v>0</v>
      </c>
      <c r="K1170" s="135">
        <f t="shared" si="224"/>
        <v>0</v>
      </c>
      <c r="L1170" s="135" t="e">
        <f t="shared" si="225"/>
        <v>#REF!</v>
      </c>
      <c r="M1170" s="138" t="e">
        <f>IF(K1170-'!!!KATILIMCI LİSTESİ!!!'!#REF!&gt;0,'!!!KATILIMCI LİSTESİ!!!'!#REF!,K1170)</f>
        <v>#REF!</v>
      </c>
      <c r="N1170" s="135">
        <f t="shared" si="229"/>
        <v>866.25</v>
      </c>
      <c r="O1170" s="135">
        <f t="shared" si="230"/>
        <v>1058.75</v>
      </c>
      <c r="P1170" s="139">
        <f t="shared" si="231"/>
        <v>20308.75</v>
      </c>
      <c r="Q1170" s="135">
        <f>'5-Banka Listesi'!G1171</f>
        <v>0</v>
      </c>
      <c r="R1170" s="140">
        <f t="shared" si="232"/>
        <v>19250</v>
      </c>
      <c r="S1170" s="140">
        <f t="shared" si="233"/>
        <v>433.125</v>
      </c>
      <c r="T1170" s="140">
        <f t="shared" si="234"/>
        <v>385</v>
      </c>
      <c r="U1170" s="135">
        <f t="shared" si="235"/>
        <v>20068.125</v>
      </c>
      <c r="V1170" s="132">
        <v>1166</v>
      </c>
    </row>
    <row r="1171" spans="2:22" ht="33.950000000000003" customHeight="1" x14ac:dyDescent="0.25">
      <c r="B1171" s="132">
        <v>1167</v>
      </c>
      <c r="C1171" s="133" t="str">
        <f>'!!!KATILIMCI LİSTESİ!!!'!B1168</f>
        <v>RADİYE DEMİRALP</v>
      </c>
      <c r="D1171" s="134" t="str">
        <f>'!!!KATILIMCI LİSTESİ!!!'!C1168</f>
        <v>16730939558</v>
      </c>
      <c r="E1171" s="135">
        <f>'!!! VERİLER !!!'!C$1</f>
        <v>1375</v>
      </c>
      <c r="F1171" s="136">
        <f>'1-Devamsızlık Formu (Ek-4)'!AJ1173</f>
        <v>0</v>
      </c>
      <c r="G1171" s="135">
        <f>IF(AND('1-Devamsızlık Formu (Ek-4)'!D1173="",F1171&gt;0,'1-Devamsızlık Formu (Ek-4)'!AW1173="KASIM 2024"),(E1171*(F1171-1)+(666.75)),E1171*F1171)</f>
        <v>0</v>
      </c>
      <c r="H1171" s="135">
        <f t="shared" si="226"/>
        <v>0</v>
      </c>
      <c r="I1171" s="141">
        <f t="shared" si="227"/>
        <v>0</v>
      </c>
      <c r="J1171" s="135">
        <f t="shared" si="228"/>
        <v>0</v>
      </c>
      <c r="K1171" s="135">
        <f t="shared" si="224"/>
        <v>0</v>
      </c>
      <c r="L1171" s="135" t="e">
        <f t="shared" si="225"/>
        <v>#REF!</v>
      </c>
      <c r="M1171" s="138" t="e">
        <f>IF(K1171-'!!!KATILIMCI LİSTESİ!!!'!#REF!&gt;0,'!!!KATILIMCI LİSTESİ!!!'!#REF!,K1171)</f>
        <v>#REF!</v>
      </c>
      <c r="N1171" s="135">
        <f t="shared" si="229"/>
        <v>0</v>
      </c>
      <c r="O1171" s="135">
        <f t="shared" si="230"/>
        <v>0</v>
      </c>
      <c r="P1171" s="139">
        <f t="shared" si="231"/>
        <v>0</v>
      </c>
      <c r="Q1171" s="135">
        <f>'5-Banka Listesi'!G1172</f>
        <v>0</v>
      </c>
      <c r="R1171" s="140">
        <f t="shared" si="232"/>
        <v>0</v>
      </c>
      <c r="S1171" s="140">
        <f t="shared" si="233"/>
        <v>0</v>
      </c>
      <c r="T1171" s="140">
        <f t="shared" si="234"/>
        <v>0</v>
      </c>
      <c r="U1171" s="135">
        <f t="shared" si="235"/>
        <v>0</v>
      </c>
      <c r="V1171" s="132">
        <v>1167</v>
      </c>
    </row>
    <row r="1172" spans="2:22" ht="33.950000000000003" customHeight="1" x14ac:dyDescent="0.25">
      <c r="B1172" s="132">
        <v>1168</v>
      </c>
      <c r="C1172" s="133" t="str">
        <f>'!!!KATILIMCI LİSTESİ!!!'!B1169</f>
        <v>RAMAZAN GAZİ</v>
      </c>
      <c r="D1172" s="134" t="str">
        <f>'!!!KATILIMCI LİSTESİ!!!'!C1169</f>
        <v>10006215094</v>
      </c>
      <c r="E1172" s="135">
        <f>'!!! VERİLER !!!'!C$1</f>
        <v>1375</v>
      </c>
      <c r="F1172" s="136">
        <f>'1-Devamsızlık Formu (Ek-4)'!AJ1174</f>
        <v>14</v>
      </c>
      <c r="G1172" s="135">
        <f>IF(AND('1-Devamsızlık Formu (Ek-4)'!D1174="",F1172&gt;0,'1-Devamsızlık Formu (Ek-4)'!AW1174="KASIM 2024"),(E1172*(F1172-1)+(666.75)),E1172*F1172)</f>
        <v>19250</v>
      </c>
      <c r="H1172" s="135">
        <f t="shared" si="226"/>
        <v>192.5</v>
      </c>
      <c r="I1172" s="141">
        <f t="shared" si="227"/>
        <v>192.5</v>
      </c>
      <c r="J1172" s="135">
        <f t="shared" si="228"/>
        <v>0</v>
      </c>
      <c r="K1172" s="135">
        <f t="shared" si="224"/>
        <v>0</v>
      </c>
      <c r="L1172" s="135" t="e">
        <f t="shared" si="225"/>
        <v>#REF!</v>
      </c>
      <c r="M1172" s="138" t="e">
        <f>IF(K1172-'!!!KATILIMCI LİSTESİ!!!'!#REF!&gt;0,'!!!KATILIMCI LİSTESİ!!!'!#REF!,K1172)</f>
        <v>#REF!</v>
      </c>
      <c r="N1172" s="135">
        <f t="shared" si="229"/>
        <v>866.25</v>
      </c>
      <c r="O1172" s="135">
        <f t="shared" si="230"/>
        <v>1058.75</v>
      </c>
      <c r="P1172" s="139">
        <f t="shared" si="231"/>
        <v>20308.75</v>
      </c>
      <c r="Q1172" s="135">
        <f>'5-Banka Listesi'!G1173</f>
        <v>0</v>
      </c>
      <c r="R1172" s="140">
        <f t="shared" si="232"/>
        <v>19250</v>
      </c>
      <c r="S1172" s="140">
        <f t="shared" si="233"/>
        <v>433.125</v>
      </c>
      <c r="T1172" s="140">
        <f t="shared" si="234"/>
        <v>385</v>
      </c>
      <c r="U1172" s="135">
        <f t="shared" si="235"/>
        <v>20068.125</v>
      </c>
      <c r="V1172" s="132">
        <v>1168</v>
      </c>
    </row>
    <row r="1173" spans="2:22" ht="33.950000000000003" customHeight="1" x14ac:dyDescent="0.25">
      <c r="B1173" s="132">
        <v>1169</v>
      </c>
      <c r="C1173" s="133" t="str">
        <f>'!!!KATILIMCI LİSTESİ!!!'!B1170</f>
        <v>RAMAZAN TAŞ</v>
      </c>
      <c r="D1173" s="134" t="str">
        <f>'!!!KATILIMCI LİSTESİ!!!'!C1170</f>
        <v>10432456498</v>
      </c>
      <c r="E1173" s="135">
        <f>'!!! VERİLER !!!'!C$1</f>
        <v>1375</v>
      </c>
      <c r="F1173" s="136">
        <f>'1-Devamsızlık Formu (Ek-4)'!AJ1175</f>
        <v>6</v>
      </c>
      <c r="G1173" s="135">
        <f>IF(AND('1-Devamsızlık Formu (Ek-4)'!D1175="",F1173&gt;0,'1-Devamsızlık Formu (Ek-4)'!AW1175="KASIM 2024"),(E1173*(F1173-1)+(666.75)),E1173*F1173)</f>
        <v>8250</v>
      </c>
      <c r="H1173" s="135">
        <f t="shared" si="226"/>
        <v>82.5</v>
      </c>
      <c r="I1173" s="141">
        <f t="shared" si="227"/>
        <v>82.5</v>
      </c>
      <c r="J1173" s="135">
        <f t="shared" si="228"/>
        <v>0</v>
      </c>
      <c r="K1173" s="135">
        <f t="shared" si="224"/>
        <v>0</v>
      </c>
      <c r="L1173" s="135" t="e">
        <f t="shared" si="225"/>
        <v>#REF!</v>
      </c>
      <c r="M1173" s="138" t="e">
        <f>IF(K1173-'!!!KATILIMCI LİSTESİ!!!'!#REF!&gt;0,'!!!KATILIMCI LİSTESİ!!!'!#REF!,K1173)</f>
        <v>#REF!</v>
      </c>
      <c r="N1173" s="135">
        <f t="shared" si="229"/>
        <v>371.25</v>
      </c>
      <c r="O1173" s="135">
        <f t="shared" si="230"/>
        <v>453.75</v>
      </c>
      <c r="P1173" s="139">
        <f t="shared" si="231"/>
        <v>8703.75</v>
      </c>
      <c r="Q1173" s="135">
        <f>'5-Banka Listesi'!G1174</f>
        <v>0</v>
      </c>
      <c r="R1173" s="140">
        <f t="shared" si="232"/>
        <v>8250</v>
      </c>
      <c r="S1173" s="140">
        <f t="shared" si="233"/>
        <v>185.625</v>
      </c>
      <c r="T1173" s="140">
        <f t="shared" si="234"/>
        <v>165</v>
      </c>
      <c r="U1173" s="135">
        <f t="shared" si="235"/>
        <v>8600.625</v>
      </c>
      <c r="V1173" s="132">
        <v>1169</v>
      </c>
    </row>
    <row r="1174" spans="2:22" ht="33.950000000000003" customHeight="1" x14ac:dyDescent="0.25">
      <c r="B1174" s="132">
        <v>1170</v>
      </c>
      <c r="C1174" s="133" t="str">
        <f>'!!!KATILIMCI LİSTESİ!!!'!B1171</f>
        <v>RANA BULGUROĞLU</v>
      </c>
      <c r="D1174" s="134" t="str">
        <f>'!!!KATILIMCI LİSTESİ!!!'!C1171</f>
        <v>48784010136</v>
      </c>
      <c r="E1174" s="135">
        <f>'!!! VERİLER !!!'!C$1</f>
        <v>1375</v>
      </c>
      <c r="F1174" s="136">
        <f>'1-Devamsızlık Formu (Ek-4)'!AJ1176</f>
        <v>14</v>
      </c>
      <c r="G1174" s="135">
        <f>IF(AND('1-Devamsızlık Formu (Ek-4)'!D1176="",F1174&gt;0,'1-Devamsızlık Formu (Ek-4)'!AW1176="KASIM 2024"),(E1174*(F1174-1)+(666.75)),E1174*F1174)</f>
        <v>19250</v>
      </c>
      <c r="H1174" s="135">
        <f t="shared" si="226"/>
        <v>192.5</v>
      </c>
      <c r="I1174" s="141">
        <f t="shared" si="227"/>
        <v>192.5</v>
      </c>
      <c r="J1174" s="135">
        <f t="shared" si="228"/>
        <v>0</v>
      </c>
      <c r="K1174" s="135">
        <f t="shared" si="224"/>
        <v>0</v>
      </c>
      <c r="L1174" s="135" t="e">
        <f t="shared" si="225"/>
        <v>#REF!</v>
      </c>
      <c r="M1174" s="138" t="e">
        <f>IF(K1174-'!!!KATILIMCI LİSTESİ!!!'!#REF!&gt;0,'!!!KATILIMCI LİSTESİ!!!'!#REF!,K1174)</f>
        <v>#REF!</v>
      </c>
      <c r="N1174" s="135">
        <f t="shared" si="229"/>
        <v>866.25</v>
      </c>
      <c r="O1174" s="135">
        <f t="shared" si="230"/>
        <v>1058.75</v>
      </c>
      <c r="P1174" s="139">
        <f t="shared" si="231"/>
        <v>20308.75</v>
      </c>
      <c r="Q1174" s="135">
        <f>'5-Banka Listesi'!G1175</f>
        <v>0</v>
      </c>
      <c r="R1174" s="140">
        <f t="shared" si="232"/>
        <v>19250</v>
      </c>
      <c r="S1174" s="140">
        <f t="shared" si="233"/>
        <v>433.125</v>
      </c>
      <c r="T1174" s="140">
        <f t="shared" si="234"/>
        <v>385</v>
      </c>
      <c r="U1174" s="135">
        <f t="shared" si="235"/>
        <v>20068.125</v>
      </c>
      <c r="V1174" s="132">
        <v>1170</v>
      </c>
    </row>
    <row r="1175" spans="2:22" ht="33.950000000000003" customHeight="1" x14ac:dyDescent="0.25">
      <c r="B1175" s="132">
        <v>1171</v>
      </c>
      <c r="C1175" s="133" t="str">
        <f>'!!!KATILIMCI LİSTESİ!!!'!B1172</f>
        <v>RANA KILIÇ</v>
      </c>
      <c r="D1175" s="134" t="str">
        <f>'!!!KATILIMCI LİSTESİ!!!'!C1172</f>
        <v>41761244098</v>
      </c>
      <c r="E1175" s="135">
        <f>'!!! VERİLER !!!'!C$1</f>
        <v>1375</v>
      </c>
      <c r="F1175" s="136">
        <f>'1-Devamsızlık Formu (Ek-4)'!AJ1177</f>
        <v>14</v>
      </c>
      <c r="G1175" s="135">
        <f>IF(AND('1-Devamsızlık Formu (Ek-4)'!D1177="",F1175&gt;0,'1-Devamsızlık Formu (Ek-4)'!AW1177="KASIM 2024"),(E1175*(F1175-1)+(666.75)),E1175*F1175)</f>
        <v>19250</v>
      </c>
      <c r="H1175" s="135">
        <f t="shared" si="226"/>
        <v>192.5</v>
      </c>
      <c r="I1175" s="141">
        <f t="shared" si="227"/>
        <v>192.5</v>
      </c>
      <c r="J1175" s="135">
        <f t="shared" si="228"/>
        <v>0</v>
      </c>
      <c r="K1175" s="135">
        <f t="shared" si="224"/>
        <v>0</v>
      </c>
      <c r="L1175" s="135" t="e">
        <f t="shared" si="225"/>
        <v>#REF!</v>
      </c>
      <c r="M1175" s="138" t="e">
        <f>IF(K1175-'!!!KATILIMCI LİSTESİ!!!'!#REF!&gt;0,'!!!KATILIMCI LİSTESİ!!!'!#REF!,K1175)</f>
        <v>#REF!</v>
      </c>
      <c r="N1175" s="135">
        <f t="shared" si="229"/>
        <v>866.25</v>
      </c>
      <c r="O1175" s="135">
        <f t="shared" si="230"/>
        <v>1058.75</v>
      </c>
      <c r="P1175" s="139">
        <f t="shared" si="231"/>
        <v>20308.75</v>
      </c>
      <c r="Q1175" s="135">
        <f>'5-Banka Listesi'!G1176</f>
        <v>0</v>
      </c>
      <c r="R1175" s="140">
        <f t="shared" si="232"/>
        <v>19250</v>
      </c>
      <c r="S1175" s="140">
        <f t="shared" si="233"/>
        <v>433.125</v>
      </c>
      <c r="T1175" s="140">
        <f t="shared" si="234"/>
        <v>385</v>
      </c>
      <c r="U1175" s="135">
        <f t="shared" si="235"/>
        <v>20068.125</v>
      </c>
      <c r="V1175" s="132">
        <v>1171</v>
      </c>
    </row>
    <row r="1176" spans="2:22" ht="33.950000000000003" customHeight="1" x14ac:dyDescent="0.25">
      <c r="B1176" s="132">
        <v>1172</v>
      </c>
      <c r="C1176" s="133" t="str">
        <f>'!!!KATILIMCI LİSTESİ!!!'!B1173</f>
        <v>RANA GÖRKEM OCAK</v>
      </c>
      <c r="D1176" s="134" t="str">
        <f>'!!!KATILIMCI LİSTESİ!!!'!C1173</f>
        <v>10926169644</v>
      </c>
      <c r="E1176" s="135">
        <f>'!!! VERİLER !!!'!C$1</f>
        <v>1375</v>
      </c>
      <c r="F1176" s="136">
        <f>'1-Devamsızlık Formu (Ek-4)'!AJ1178</f>
        <v>3</v>
      </c>
      <c r="G1176" s="135">
        <f>IF(AND('1-Devamsızlık Formu (Ek-4)'!D1178="",F1176&gt;0,'1-Devamsızlık Formu (Ek-4)'!AW1178="KASIM 2024"),(E1176*(F1176-1)+(666.75)),E1176*F1176)</f>
        <v>4125</v>
      </c>
      <c r="H1176" s="135">
        <f t="shared" si="226"/>
        <v>41.25</v>
      </c>
      <c r="I1176" s="141">
        <f t="shared" si="227"/>
        <v>41.25</v>
      </c>
      <c r="J1176" s="135">
        <f t="shared" si="228"/>
        <v>0</v>
      </c>
      <c r="K1176" s="135">
        <f t="shared" si="224"/>
        <v>0</v>
      </c>
      <c r="L1176" s="135" t="e">
        <f t="shared" si="225"/>
        <v>#REF!</v>
      </c>
      <c r="M1176" s="138" t="e">
        <f>IF(K1176-'!!!KATILIMCI LİSTESİ!!!'!#REF!&gt;0,'!!!KATILIMCI LİSTESİ!!!'!#REF!,K1176)</f>
        <v>#REF!</v>
      </c>
      <c r="N1176" s="135">
        <f t="shared" si="229"/>
        <v>185.625</v>
      </c>
      <c r="O1176" s="135">
        <f t="shared" si="230"/>
        <v>226.875</v>
      </c>
      <c r="P1176" s="139">
        <f t="shared" si="231"/>
        <v>4351.875</v>
      </c>
      <c r="Q1176" s="135">
        <f>'5-Banka Listesi'!G1177</f>
        <v>0</v>
      </c>
      <c r="R1176" s="140">
        <f t="shared" si="232"/>
        <v>4125</v>
      </c>
      <c r="S1176" s="140">
        <f t="shared" si="233"/>
        <v>92.813000000000002</v>
      </c>
      <c r="T1176" s="140">
        <f t="shared" si="234"/>
        <v>82.5</v>
      </c>
      <c r="U1176" s="135">
        <f t="shared" si="235"/>
        <v>4300.3130000000001</v>
      </c>
      <c r="V1176" s="132">
        <v>1172</v>
      </c>
    </row>
    <row r="1177" spans="2:22" ht="33.950000000000003" customHeight="1" x14ac:dyDescent="0.25">
      <c r="B1177" s="132">
        <v>1173</v>
      </c>
      <c r="C1177" s="133" t="str">
        <f>'!!!KATILIMCI LİSTESİ!!!'!B1174</f>
        <v>RANA GÜL ÖZDEMİR</v>
      </c>
      <c r="D1177" s="134" t="str">
        <f>'!!!KATILIMCI LİSTESİ!!!'!C1174</f>
        <v>13280197988</v>
      </c>
      <c r="E1177" s="135">
        <f>'!!! VERİLER !!!'!C$1</f>
        <v>1375</v>
      </c>
      <c r="F1177" s="136">
        <f>'1-Devamsızlık Formu (Ek-4)'!AJ1179</f>
        <v>14</v>
      </c>
      <c r="G1177" s="135">
        <f>IF(AND('1-Devamsızlık Formu (Ek-4)'!D1179="",F1177&gt;0,'1-Devamsızlık Formu (Ek-4)'!AW1179="KASIM 2024"),(E1177*(F1177-1)+(666.75)),E1177*F1177)</f>
        <v>19250</v>
      </c>
      <c r="H1177" s="135">
        <f t="shared" si="226"/>
        <v>192.5</v>
      </c>
      <c r="I1177" s="141">
        <f t="shared" si="227"/>
        <v>192.5</v>
      </c>
      <c r="J1177" s="135">
        <f t="shared" si="228"/>
        <v>0</v>
      </c>
      <c r="K1177" s="135">
        <f t="shared" si="224"/>
        <v>0</v>
      </c>
      <c r="L1177" s="135" t="e">
        <f t="shared" si="225"/>
        <v>#REF!</v>
      </c>
      <c r="M1177" s="138" t="e">
        <f>IF(K1177-'!!!KATILIMCI LİSTESİ!!!'!#REF!&gt;0,'!!!KATILIMCI LİSTESİ!!!'!#REF!,K1177)</f>
        <v>#REF!</v>
      </c>
      <c r="N1177" s="135">
        <f t="shared" si="229"/>
        <v>866.25</v>
      </c>
      <c r="O1177" s="135">
        <f t="shared" si="230"/>
        <v>1058.75</v>
      </c>
      <c r="P1177" s="139">
        <f t="shared" si="231"/>
        <v>20308.75</v>
      </c>
      <c r="Q1177" s="135">
        <f>'5-Banka Listesi'!G1178</f>
        <v>0</v>
      </c>
      <c r="R1177" s="140">
        <f t="shared" si="232"/>
        <v>19250</v>
      </c>
      <c r="S1177" s="140">
        <f t="shared" si="233"/>
        <v>433.125</v>
      </c>
      <c r="T1177" s="140">
        <f t="shared" si="234"/>
        <v>385</v>
      </c>
      <c r="U1177" s="135">
        <f t="shared" si="235"/>
        <v>20068.125</v>
      </c>
      <c r="V1177" s="132">
        <v>1173</v>
      </c>
    </row>
    <row r="1178" spans="2:22" ht="33.950000000000003" customHeight="1" x14ac:dyDescent="0.25">
      <c r="B1178" s="132">
        <v>1174</v>
      </c>
      <c r="C1178" s="133" t="str">
        <f>'!!!KATILIMCI LİSTESİ!!!'!B1175</f>
        <v>RANA SILA TIRAŞÇI</v>
      </c>
      <c r="D1178" s="134" t="str">
        <f>'!!!KATILIMCI LİSTESİ!!!'!C1175</f>
        <v>37427279528</v>
      </c>
      <c r="E1178" s="135">
        <f>'!!! VERİLER !!!'!C$1</f>
        <v>1375</v>
      </c>
      <c r="F1178" s="136">
        <f>'1-Devamsızlık Formu (Ek-4)'!AJ1180</f>
        <v>6</v>
      </c>
      <c r="G1178" s="135">
        <f>IF(AND('1-Devamsızlık Formu (Ek-4)'!D1180="",F1178&gt;0,'1-Devamsızlık Formu (Ek-4)'!AW1180="KASIM 2024"),(E1178*(F1178-1)+(666.75)),E1178*F1178)</f>
        <v>8250</v>
      </c>
      <c r="H1178" s="135">
        <f t="shared" si="226"/>
        <v>82.5</v>
      </c>
      <c r="I1178" s="141">
        <f t="shared" si="227"/>
        <v>82.5</v>
      </c>
      <c r="J1178" s="135">
        <f t="shared" si="228"/>
        <v>0</v>
      </c>
      <c r="K1178" s="135">
        <f t="shared" si="224"/>
        <v>0</v>
      </c>
      <c r="L1178" s="135" t="e">
        <f t="shared" si="225"/>
        <v>#REF!</v>
      </c>
      <c r="M1178" s="138" t="e">
        <f>IF(K1178-'!!!KATILIMCI LİSTESİ!!!'!#REF!&gt;0,'!!!KATILIMCI LİSTESİ!!!'!#REF!,K1178)</f>
        <v>#REF!</v>
      </c>
      <c r="N1178" s="135">
        <f t="shared" si="229"/>
        <v>371.25</v>
      </c>
      <c r="O1178" s="135">
        <f t="shared" si="230"/>
        <v>453.75</v>
      </c>
      <c r="P1178" s="139">
        <f t="shared" si="231"/>
        <v>8703.75</v>
      </c>
      <c r="Q1178" s="135">
        <f>'5-Banka Listesi'!G1179</f>
        <v>0</v>
      </c>
      <c r="R1178" s="140">
        <f t="shared" si="232"/>
        <v>8250</v>
      </c>
      <c r="S1178" s="140">
        <f t="shared" si="233"/>
        <v>185.625</v>
      </c>
      <c r="T1178" s="140">
        <f t="shared" si="234"/>
        <v>165</v>
      </c>
      <c r="U1178" s="135">
        <f t="shared" si="235"/>
        <v>8600.625</v>
      </c>
      <c r="V1178" s="132">
        <v>1174</v>
      </c>
    </row>
    <row r="1179" spans="2:22" ht="33.950000000000003" customHeight="1" x14ac:dyDescent="0.25">
      <c r="B1179" s="132">
        <v>1175</v>
      </c>
      <c r="C1179" s="133" t="str">
        <f>'!!!KATILIMCI LİSTESİ!!!'!B1176</f>
        <v>RASİM TAŞAR</v>
      </c>
      <c r="D1179" s="134" t="str">
        <f>'!!!KATILIMCI LİSTESİ!!!'!C1176</f>
        <v>26426059712</v>
      </c>
      <c r="E1179" s="135">
        <f>'!!! VERİLER !!!'!C$1</f>
        <v>1375</v>
      </c>
      <c r="F1179" s="136">
        <f>'1-Devamsızlık Formu (Ek-4)'!AJ1181</f>
        <v>13</v>
      </c>
      <c r="G1179" s="135">
        <f>IF(AND('1-Devamsızlık Formu (Ek-4)'!D1181="",F1179&gt;0,'1-Devamsızlık Formu (Ek-4)'!AW1181="KASIM 2024"),(E1179*(F1179-1)+(666.75)),E1179*F1179)</f>
        <v>17875</v>
      </c>
      <c r="H1179" s="135">
        <f t="shared" si="226"/>
        <v>178.75</v>
      </c>
      <c r="I1179" s="141">
        <f t="shared" si="227"/>
        <v>178.75</v>
      </c>
      <c r="J1179" s="135">
        <f t="shared" si="228"/>
        <v>0</v>
      </c>
      <c r="K1179" s="135">
        <f t="shared" si="224"/>
        <v>0</v>
      </c>
      <c r="L1179" s="135" t="e">
        <f t="shared" si="225"/>
        <v>#REF!</v>
      </c>
      <c r="M1179" s="138" t="e">
        <f>IF(K1179-'!!!KATILIMCI LİSTESİ!!!'!#REF!&gt;0,'!!!KATILIMCI LİSTESİ!!!'!#REF!,K1179)</f>
        <v>#REF!</v>
      </c>
      <c r="N1179" s="135">
        <f t="shared" si="229"/>
        <v>804.375</v>
      </c>
      <c r="O1179" s="135">
        <f t="shared" si="230"/>
        <v>983.125</v>
      </c>
      <c r="P1179" s="139">
        <f t="shared" si="231"/>
        <v>18858.125</v>
      </c>
      <c r="Q1179" s="135">
        <f>'5-Banka Listesi'!G1180</f>
        <v>0</v>
      </c>
      <c r="R1179" s="140">
        <f t="shared" si="232"/>
        <v>17875</v>
      </c>
      <c r="S1179" s="140">
        <f t="shared" si="233"/>
        <v>402.18799999999999</v>
      </c>
      <c r="T1179" s="140">
        <f t="shared" si="234"/>
        <v>357.5</v>
      </c>
      <c r="U1179" s="135">
        <f t="shared" si="235"/>
        <v>18634.687999999998</v>
      </c>
      <c r="V1179" s="132">
        <v>1175</v>
      </c>
    </row>
    <row r="1180" spans="2:22" ht="33.950000000000003" customHeight="1" x14ac:dyDescent="0.25">
      <c r="B1180" s="132">
        <v>1176</v>
      </c>
      <c r="C1180" s="133" t="str">
        <f>'!!!KATILIMCI LİSTESİ!!!'!B1177</f>
        <v>RAVZA GAYBERİ</v>
      </c>
      <c r="D1180" s="134" t="str">
        <f>'!!!KATILIMCI LİSTESİ!!!'!C1177</f>
        <v>13931959392</v>
      </c>
      <c r="E1180" s="135">
        <f>'!!! VERİLER !!!'!C$1</f>
        <v>1375</v>
      </c>
      <c r="F1180" s="136">
        <f>'1-Devamsızlık Formu (Ek-4)'!AJ1182</f>
        <v>14</v>
      </c>
      <c r="G1180" s="135">
        <f>IF(AND('1-Devamsızlık Formu (Ek-4)'!D1182="",F1180&gt;0,'1-Devamsızlık Formu (Ek-4)'!AW1182="KASIM 2024"),(E1180*(F1180-1)+(666.75)),E1180*F1180)</f>
        <v>19250</v>
      </c>
      <c r="H1180" s="135">
        <f t="shared" si="226"/>
        <v>192.5</v>
      </c>
      <c r="I1180" s="141">
        <f t="shared" si="227"/>
        <v>192.5</v>
      </c>
      <c r="J1180" s="135">
        <f t="shared" si="228"/>
        <v>0</v>
      </c>
      <c r="K1180" s="135">
        <f t="shared" si="224"/>
        <v>0</v>
      </c>
      <c r="L1180" s="135" t="e">
        <f t="shared" si="225"/>
        <v>#REF!</v>
      </c>
      <c r="M1180" s="138" t="e">
        <f>IF(K1180-'!!!KATILIMCI LİSTESİ!!!'!#REF!&gt;0,'!!!KATILIMCI LİSTESİ!!!'!#REF!,K1180)</f>
        <v>#REF!</v>
      </c>
      <c r="N1180" s="135">
        <f t="shared" si="229"/>
        <v>866.25</v>
      </c>
      <c r="O1180" s="135">
        <f t="shared" si="230"/>
        <v>1058.75</v>
      </c>
      <c r="P1180" s="139">
        <f t="shared" si="231"/>
        <v>20308.75</v>
      </c>
      <c r="Q1180" s="135">
        <f>'5-Banka Listesi'!G1181</f>
        <v>0</v>
      </c>
      <c r="R1180" s="140">
        <f t="shared" si="232"/>
        <v>19250</v>
      </c>
      <c r="S1180" s="140">
        <f t="shared" si="233"/>
        <v>433.125</v>
      </c>
      <c r="T1180" s="140">
        <f t="shared" si="234"/>
        <v>385</v>
      </c>
      <c r="U1180" s="135">
        <f t="shared" si="235"/>
        <v>20068.125</v>
      </c>
      <c r="V1180" s="132">
        <v>1176</v>
      </c>
    </row>
    <row r="1181" spans="2:22" ht="33.950000000000003" customHeight="1" x14ac:dyDescent="0.25">
      <c r="B1181" s="132">
        <v>1177</v>
      </c>
      <c r="C1181" s="133" t="str">
        <f>'!!!KATILIMCI LİSTESİ!!!'!B1178</f>
        <v>RECEP AY</v>
      </c>
      <c r="D1181" s="134" t="str">
        <f>'!!!KATILIMCI LİSTESİ!!!'!C1178</f>
        <v>12458223894</v>
      </c>
      <c r="E1181" s="135">
        <f>'!!! VERİLER !!!'!C$1</f>
        <v>1375</v>
      </c>
      <c r="F1181" s="136">
        <f>'1-Devamsızlık Formu (Ek-4)'!AJ1183</f>
        <v>14</v>
      </c>
      <c r="G1181" s="135">
        <f>IF(AND('1-Devamsızlık Formu (Ek-4)'!D1183="",F1181&gt;0,'1-Devamsızlık Formu (Ek-4)'!AW1183="KASIM 2024"),(E1181*(F1181-1)+(666.75)),E1181*F1181)</f>
        <v>19250</v>
      </c>
      <c r="H1181" s="135">
        <f t="shared" si="226"/>
        <v>192.5</v>
      </c>
      <c r="I1181" s="141">
        <f t="shared" si="227"/>
        <v>192.5</v>
      </c>
      <c r="J1181" s="135">
        <f t="shared" si="228"/>
        <v>0</v>
      </c>
      <c r="K1181" s="135">
        <f t="shared" si="224"/>
        <v>0</v>
      </c>
      <c r="L1181" s="135" t="e">
        <f t="shared" si="225"/>
        <v>#REF!</v>
      </c>
      <c r="M1181" s="138" t="e">
        <f>IF(K1181-'!!!KATILIMCI LİSTESİ!!!'!#REF!&gt;0,'!!!KATILIMCI LİSTESİ!!!'!#REF!,K1181)</f>
        <v>#REF!</v>
      </c>
      <c r="N1181" s="135">
        <f t="shared" si="229"/>
        <v>866.25</v>
      </c>
      <c r="O1181" s="135">
        <f t="shared" si="230"/>
        <v>1058.75</v>
      </c>
      <c r="P1181" s="139">
        <f t="shared" si="231"/>
        <v>20308.75</v>
      </c>
      <c r="Q1181" s="135">
        <f>'5-Banka Listesi'!G1182</f>
        <v>0</v>
      </c>
      <c r="R1181" s="140">
        <f t="shared" si="232"/>
        <v>19250</v>
      </c>
      <c r="S1181" s="140">
        <f t="shared" si="233"/>
        <v>433.125</v>
      </c>
      <c r="T1181" s="140">
        <f t="shared" si="234"/>
        <v>385</v>
      </c>
      <c r="U1181" s="135">
        <f t="shared" si="235"/>
        <v>20068.125</v>
      </c>
      <c r="V1181" s="132">
        <v>1177</v>
      </c>
    </row>
    <row r="1182" spans="2:22" ht="33.950000000000003" customHeight="1" x14ac:dyDescent="0.25">
      <c r="B1182" s="132">
        <v>1178</v>
      </c>
      <c r="C1182" s="133" t="str">
        <f>'!!!KATILIMCI LİSTESİ!!!'!B1179</f>
        <v>RECEP TOPALBEKİROGLU</v>
      </c>
      <c r="D1182" s="134" t="str">
        <f>'!!!KATILIMCI LİSTESİ!!!'!C1179</f>
        <v>38317358828</v>
      </c>
      <c r="E1182" s="135">
        <f>'!!! VERİLER !!!'!C$1</f>
        <v>1375</v>
      </c>
      <c r="F1182" s="136">
        <f>'1-Devamsızlık Formu (Ek-4)'!AJ1184</f>
        <v>13</v>
      </c>
      <c r="G1182" s="135">
        <f>IF(AND('1-Devamsızlık Formu (Ek-4)'!D1184="",F1182&gt;0,'1-Devamsızlık Formu (Ek-4)'!AW1184="KASIM 2024"),(E1182*(F1182-1)+(666.75)),E1182*F1182)</f>
        <v>17875</v>
      </c>
      <c r="H1182" s="135">
        <f t="shared" si="226"/>
        <v>178.75</v>
      </c>
      <c r="I1182" s="141">
        <f t="shared" si="227"/>
        <v>178.75</v>
      </c>
      <c r="J1182" s="135">
        <f t="shared" si="228"/>
        <v>0</v>
      </c>
      <c r="K1182" s="135">
        <f t="shared" si="224"/>
        <v>0</v>
      </c>
      <c r="L1182" s="135" t="e">
        <f t="shared" si="225"/>
        <v>#REF!</v>
      </c>
      <c r="M1182" s="138" t="e">
        <f>IF(K1182-'!!!KATILIMCI LİSTESİ!!!'!#REF!&gt;0,'!!!KATILIMCI LİSTESİ!!!'!#REF!,K1182)</f>
        <v>#REF!</v>
      </c>
      <c r="N1182" s="135">
        <f t="shared" si="229"/>
        <v>804.375</v>
      </c>
      <c r="O1182" s="135">
        <f t="shared" si="230"/>
        <v>983.125</v>
      </c>
      <c r="P1182" s="139">
        <f t="shared" si="231"/>
        <v>18858.125</v>
      </c>
      <c r="Q1182" s="135">
        <f>'5-Banka Listesi'!G1183</f>
        <v>0</v>
      </c>
      <c r="R1182" s="140">
        <f t="shared" si="232"/>
        <v>17875</v>
      </c>
      <c r="S1182" s="140">
        <f t="shared" si="233"/>
        <v>402.18799999999999</v>
      </c>
      <c r="T1182" s="140">
        <f t="shared" si="234"/>
        <v>357.5</v>
      </c>
      <c r="U1182" s="135">
        <f t="shared" si="235"/>
        <v>18634.687999999998</v>
      </c>
      <c r="V1182" s="132">
        <v>1178</v>
      </c>
    </row>
    <row r="1183" spans="2:22" ht="33.950000000000003" customHeight="1" x14ac:dyDescent="0.25">
      <c r="B1183" s="132">
        <v>1179</v>
      </c>
      <c r="C1183" s="133" t="str">
        <f>'!!!KATILIMCI LİSTESİ!!!'!B1180</f>
        <v>REFİKA NİDANUR ŞAHİN</v>
      </c>
      <c r="D1183" s="134" t="str">
        <f>'!!!KATILIMCI LİSTESİ!!!'!C1180</f>
        <v>11237829036</v>
      </c>
      <c r="E1183" s="135">
        <f>'!!! VERİLER !!!'!C$1</f>
        <v>1375</v>
      </c>
      <c r="F1183" s="136">
        <f>'1-Devamsızlık Formu (Ek-4)'!AJ1185</f>
        <v>14</v>
      </c>
      <c r="G1183" s="135">
        <f>IF(AND('1-Devamsızlık Formu (Ek-4)'!D1185="",F1183&gt;0,'1-Devamsızlık Formu (Ek-4)'!AW1185="KASIM 2024"),(E1183*(F1183-1)+(666.75)),E1183*F1183)</f>
        <v>19250</v>
      </c>
      <c r="H1183" s="135">
        <f t="shared" si="226"/>
        <v>192.5</v>
      </c>
      <c r="I1183" s="141">
        <f t="shared" si="227"/>
        <v>192.5</v>
      </c>
      <c r="J1183" s="135">
        <f t="shared" si="228"/>
        <v>0</v>
      </c>
      <c r="K1183" s="135">
        <f t="shared" si="224"/>
        <v>0</v>
      </c>
      <c r="L1183" s="135" t="e">
        <f t="shared" si="225"/>
        <v>#REF!</v>
      </c>
      <c r="M1183" s="138" t="e">
        <f>IF(K1183-'!!!KATILIMCI LİSTESİ!!!'!#REF!&gt;0,'!!!KATILIMCI LİSTESİ!!!'!#REF!,K1183)</f>
        <v>#REF!</v>
      </c>
      <c r="N1183" s="135">
        <f t="shared" si="229"/>
        <v>866.25</v>
      </c>
      <c r="O1183" s="135">
        <f t="shared" si="230"/>
        <v>1058.75</v>
      </c>
      <c r="P1183" s="139">
        <f t="shared" si="231"/>
        <v>20308.75</v>
      </c>
      <c r="Q1183" s="135">
        <f>'5-Banka Listesi'!G1184</f>
        <v>0</v>
      </c>
      <c r="R1183" s="140">
        <f t="shared" si="232"/>
        <v>19250</v>
      </c>
      <c r="S1183" s="140">
        <f t="shared" si="233"/>
        <v>433.125</v>
      </c>
      <c r="T1183" s="140">
        <f t="shared" si="234"/>
        <v>385</v>
      </c>
      <c r="U1183" s="135">
        <f t="shared" si="235"/>
        <v>20068.125</v>
      </c>
      <c r="V1183" s="132">
        <v>1179</v>
      </c>
    </row>
    <row r="1184" spans="2:22" ht="33.950000000000003" customHeight="1" x14ac:dyDescent="0.25">
      <c r="B1184" s="132">
        <v>1180</v>
      </c>
      <c r="C1184" s="133" t="str">
        <f>'!!!KATILIMCI LİSTESİ!!!'!B1181</f>
        <v>RESUL GÜÇLÜ</v>
      </c>
      <c r="D1184" s="134" t="str">
        <f>'!!!KATILIMCI LİSTESİ!!!'!C1181</f>
        <v>39409864340</v>
      </c>
      <c r="E1184" s="135">
        <f>'!!! VERİLER !!!'!C$1</f>
        <v>1375</v>
      </c>
      <c r="F1184" s="136">
        <f>'1-Devamsızlık Formu (Ek-4)'!AJ1186</f>
        <v>8</v>
      </c>
      <c r="G1184" s="135">
        <f>IF(AND('1-Devamsızlık Formu (Ek-4)'!D1186="",F1184&gt;0,'1-Devamsızlık Formu (Ek-4)'!AW1186="KASIM 2024"),(E1184*(F1184-1)+(666.75)),E1184*F1184)</f>
        <v>11000</v>
      </c>
      <c r="H1184" s="135">
        <f t="shared" si="226"/>
        <v>110</v>
      </c>
      <c r="I1184" s="141">
        <f t="shared" si="227"/>
        <v>110</v>
      </c>
      <c r="J1184" s="135">
        <f t="shared" si="228"/>
        <v>0</v>
      </c>
      <c r="K1184" s="135">
        <f t="shared" si="224"/>
        <v>0</v>
      </c>
      <c r="L1184" s="135" t="e">
        <f t="shared" si="225"/>
        <v>#REF!</v>
      </c>
      <c r="M1184" s="138" t="e">
        <f>IF(K1184-'!!!KATILIMCI LİSTESİ!!!'!#REF!&gt;0,'!!!KATILIMCI LİSTESİ!!!'!#REF!,K1184)</f>
        <v>#REF!</v>
      </c>
      <c r="N1184" s="135">
        <f t="shared" si="229"/>
        <v>495</v>
      </c>
      <c r="O1184" s="135">
        <f t="shared" si="230"/>
        <v>605</v>
      </c>
      <c r="P1184" s="139">
        <f t="shared" si="231"/>
        <v>11605</v>
      </c>
      <c r="Q1184" s="135">
        <f>'5-Banka Listesi'!G1185</f>
        <v>0</v>
      </c>
      <c r="R1184" s="140">
        <f t="shared" si="232"/>
        <v>11000</v>
      </c>
      <c r="S1184" s="140">
        <f t="shared" si="233"/>
        <v>247.5</v>
      </c>
      <c r="T1184" s="140">
        <f t="shared" si="234"/>
        <v>220</v>
      </c>
      <c r="U1184" s="135">
        <f t="shared" si="235"/>
        <v>11467.5</v>
      </c>
      <c r="V1184" s="132">
        <v>1180</v>
      </c>
    </row>
    <row r="1185" spans="2:22" ht="33.950000000000003" customHeight="1" x14ac:dyDescent="0.25">
      <c r="B1185" s="132">
        <v>1181</v>
      </c>
      <c r="C1185" s="133" t="str">
        <f>'!!!KATILIMCI LİSTESİ!!!'!B1182</f>
        <v>REYHAN ACAR</v>
      </c>
      <c r="D1185" s="134" t="str">
        <f>'!!!KATILIMCI LİSTESİ!!!'!C1182</f>
        <v>45463896050</v>
      </c>
      <c r="E1185" s="135">
        <f>'!!! VERİLER !!!'!C$1</f>
        <v>1375</v>
      </c>
      <c r="F1185" s="136">
        <f>'1-Devamsızlık Formu (Ek-4)'!AJ1187</f>
        <v>14</v>
      </c>
      <c r="G1185" s="135">
        <f>IF(AND('1-Devamsızlık Formu (Ek-4)'!D1187="",F1185&gt;0,'1-Devamsızlık Formu (Ek-4)'!AW1187="KASIM 2024"),(E1185*(F1185-1)+(666.75)),E1185*F1185)</f>
        <v>19250</v>
      </c>
      <c r="H1185" s="135">
        <f t="shared" si="226"/>
        <v>192.5</v>
      </c>
      <c r="I1185" s="141">
        <f t="shared" si="227"/>
        <v>192.5</v>
      </c>
      <c r="J1185" s="135">
        <f t="shared" si="228"/>
        <v>0</v>
      </c>
      <c r="K1185" s="135">
        <f t="shared" si="224"/>
        <v>0</v>
      </c>
      <c r="L1185" s="135" t="e">
        <f t="shared" si="225"/>
        <v>#REF!</v>
      </c>
      <c r="M1185" s="138" t="e">
        <f>IF(K1185-'!!!KATILIMCI LİSTESİ!!!'!#REF!&gt;0,'!!!KATILIMCI LİSTESİ!!!'!#REF!,K1185)</f>
        <v>#REF!</v>
      </c>
      <c r="N1185" s="135">
        <f t="shared" si="229"/>
        <v>866.25</v>
      </c>
      <c r="O1185" s="135">
        <f t="shared" si="230"/>
        <v>1058.75</v>
      </c>
      <c r="P1185" s="139">
        <f t="shared" si="231"/>
        <v>20308.75</v>
      </c>
      <c r="Q1185" s="135">
        <f>'5-Banka Listesi'!G1186</f>
        <v>0</v>
      </c>
      <c r="R1185" s="140">
        <f t="shared" si="232"/>
        <v>19250</v>
      </c>
      <c r="S1185" s="140">
        <f t="shared" si="233"/>
        <v>433.125</v>
      </c>
      <c r="T1185" s="140">
        <f t="shared" si="234"/>
        <v>385</v>
      </c>
      <c r="U1185" s="135">
        <f t="shared" si="235"/>
        <v>20068.125</v>
      </c>
      <c r="V1185" s="132">
        <v>1181</v>
      </c>
    </row>
    <row r="1186" spans="2:22" ht="33.950000000000003" customHeight="1" x14ac:dyDescent="0.25">
      <c r="B1186" s="132">
        <v>1182</v>
      </c>
      <c r="C1186" s="133" t="str">
        <f>'!!!KATILIMCI LİSTESİ!!!'!B1183</f>
        <v>REYHAN ÖNDER</v>
      </c>
      <c r="D1186" s="134" t="str">
        <f>'!!!KATILIMCI LİSTESİ!!!'!C1183</f>
        <v>13427982286</v>
      </c>
      <c r="E1186" s="135">
        <f>'!!! VERİLER !!!'!C$1</f>
        <v>1375</v>
      </c>
      <c r="F1186" s="136">
        <f>'1-Devamsızlık Formu (Ek-4)'!AJ1188</f>
        <v>14</v>
      </c>
      <c r="G1186" s="135">
        <f>IF(AND('1-Devamsızlık Formu (Ek-4)'!D1188="",F1186&gt;0,'1-Devamsızlık Formu (Ek-4)'!AW1188="KASIM 2024"),(E1186*(F1186-1)+(666.75)),E1186*F1186)</f>
        <v>19250</v>
      </c>
      <c r="H1186" s="135">
        <f t="shared" si="226"/>
        <v>192.5</v>
      </c>
      <c r="I1186" s="141">
        <f t="shared" si="227"/>
        <v>192.5</v>
      </c>
      <c r="J1186" s="135">
        <f t="shared" si="228"/>
        <v>0</v>
      </c>
      <c r="K1186" s="135">
        <f t="shared" si="224"/>
        <v>0</v>
      </c>
      <c r="L1186" s="135" t="e">
        <f t="shared" si="225"/>
        <v>#REF!</v>
      </c>
      <c r="M1186" s="138" t="e">
        <f>IF(K1186-'!!!KATILIMCI LİSTESİ!!!'!#REF!&gt;0,'!!!KATILIMCI LİSTESİ!!!'!#REF!,K1186)</f>
        <v>#REF!</v>
      </c>
      <c r="N1186" s="135">
        <f t="shared" si="229"/>
        <v>866.25</v>
      </c>
      <c r="O1186" s="135">
        <f t="shared" si="230"/>
        <v>1058.75</v>
      </c>
      <c r="P1186" s="139">
        <f t="shared" si="231"/>
        <v>20308.75</v>
      </c>
      <c r="Q1186" s="135">
        <f>'5-Banka Listesi'!G1187</f>
        <v>0</v>
      </c>
      <c r="R1186" s="140">
        <f t="shared" si="232"/>
        <v>19250</v>
      </c>
      <c r="S1186" s="140">
        <f t="shared" si="233"/>
        <v>433.125</v>
      </c>
      <c r="T1186" s="140">
        <f t="shared" si="234"/>
        <v>385</v>
      </c>
      <c r="U1186" s="135">
        <f t="shared" si="235"/>
        <v>20068.125</v>
      </c>
      <c r="V1186" s="132">
        <v>1182</v>
      </c>
    </row>
    <row r="1187" spans="2:22" ht="33.950000000000003" customHeight="1" x14ac:dyDescent="0.25">
      <c r="B1187" s="132">
        <v>1183</v>
      </c>
      <c r="C1187" s="133" t="str">
        <f>'!!!KATILIMCI LİSTESİ!!!'!B1184</f>
        <v>REYHAN TÜRKMENOĞLU</v>
      </c>
      <c r="D1187" s="134" t="str">
        <f>'!!!KATILIMCI LİSTESİ!!!'!C1184</f>
        <v>36035329304</v>
      </c>
      <c r="E1187" s="135">
        <f>'!!! VERİLER !!!'!C$1</f>
        <v>1375</v>
      </c>
      <c r="F1187" s="136">
        <f>'1-Devamsızlık Formu (Ek-4)'!AJ1189</f>
        <v>14</v>
      </c>
      <c r="G1187" s="135">
        <f>IF(AND('1-Devamsızlık Formu (Ek-4)'!D1189="",F1187&gt;0,'1-Devamsızlık Formu (Ek-4)'!AW1189="KASIM 2024"),(E1187*(F1187-1)+(666.75)),E1187*F1187)</f>
        <v>19250</v>
      </c>
      <c r="H1187" s="135">
        <f t="shared" si="226"/>
        <v>192.5</v>
      </c>
      <c r="I1187" s="141">
        <f t="shared" si="227"/>
        <v>192.5</v>
      </c>
      <c r="J1187" s="135">
        <f t="shared" si="228"/>
        <v>0</v>
      </c>
      <c r="K1187" s="135">
        <f t="shared" si="224"/>
        <v>0</v>
      </c>
      <c r="L1187" s="135" t="e">
        <f t="shared" si="225"/>
        <v>#REF!</v>
      </c>
      <c r="M1187" s="138" t="e">
        <f>IF(K1187-'!!!KATILIMCI LİSTESİ!!!'!#REF!&gt;0,'!!!KATILIMCI LİSTESİ!!!'!#REF!,K1187)</f>
        <v>#REF!</v>
      </c>
      <c r="N1187" s="135">
        <f t="shared" si="229"/>
        <v>866.25</v>
      </c>
      <c r="O1187" s="135">
        <f t="shared" si="230"/>
        <v>1058.75</v>
      </c>
      <c r="P1187" s="139">
        <f t="shared" si="231"/>
        <v>20308.75</v>
      </c>
      <c r="Q1187" s="135">
        <f>'5-Banka Listesi'!G1188</f>
        <v>0</v>
      </c>
      <c r="R1187" s="140">
        <f t="shared" si="232"/>
        <v>19250</v>
      </c>
      <c r="S1187" s="140">
        <f t="shared" si="233"/>
        <v>433.125</v>
      </c>
      <c r="T1187" s="140">
        <f t="shared" si="234"/>
        <v>385</v>
      </c>
      <c r="U1187" s="135">
        <f t="shared" si="235"/>
        <v>20068.125</v>
      </c>
      <c r="V1187" s="132">
        <v>1183</v>
      </c>
    </row>
    <row r="1188" spans="2:22" ht="33.950000000000003" customHeight="1" x14ac:dyDescent="0.25">
      <c r="B1188" s="132">
        <v>1184</v>
      </c>
      <c r="C1188" s="133" t="str">
        <f>'!!!KATILIMCI LİSTESİ!!!'!B1185</f>
        <v>RIDVAN TAN</v>
      </c>
      <c r="D1188" s="134" t="str">
        <f>'!!!KATILIMCI LİSTESİ!!!'!C1185</f>
        <v>11234086432</v>
      </c>
      <c r="E1188" s="135">
        <f>'!!! VERİLER !!!'!C$1</f>
        <v>1375</v>
      </c>
      <c r="F1188" s="136">
        <f>'1-Devamsızlık Formu (Ek-4)'!AJ1190</f>
        <v>14</v>
      </c>
      <c r="G1188" s="135">
        <f>IF(AND('1-Devamsızlık Formu (Ek-4)'!D1190="",F1188&gt;0,'1-Devamsızlık Formu (Ek-4)'!AW1190="KASIM 2024"),(E1188*(F1188-1)+(666.75)),E1188*F1188)</f>
        <v>19250</v>
      </c>
      <c r="H1188" s="135">
        <f t="shared" si="226"/>
        <v>192.5</v>
      </c>
      <c r="I1188" s="141">
        <f t="shared" si="227"/>
        <v>192.5</v>
      </c>
      <c r="J1188" s="135">
        <f t="shared" si="228"/>
        <v>0</v>
      </c>
      <c r="K1188" s="135">
        <f t="shared" ref="K1188:K1251" si="236">J1188*0.15</f>
        <v>0</v>
      </c>
      <c r="L1188" s="135" t="e">
        <f t="shared" ref="L1188:L1251" si="237">ROUND(K1188-M1188,2)</f>
        <v>#REF!</v>
      </c>
      <c r="M1188" s="138" t="e">
        <f>IF(K1188-'!!!KATILIMCI LİSTESİ!!!'!#REF!&gt;0,'!!!KATILIMCI LİSTESİ!!!'!#REF!,K1188)</f>
        <v>#REF!</v>
      </c>
      <c r="N1188" s="135">
        <f t="shared" si="229"/>
        <v>866.25</v>
      </c>
      <c r="O1188" s="135">
        <f t="shared" si="230"/>
        <v>1058.75</v>
      </c>
      <c r="P1188" s="139">
        <f t="shared" si="231"/>
        <v>20308.75</v>
      </c>
      <c r="Q1188" s="135">
        <f>'5-Banka Listesi'!G1189</f>
        <v>0</v>
      </c>
      <c r="R1188" s="140">
        <f t="shared" si="232"/>
        <v>19250</v>
      </c>
      <c r="S1188" s="140">
        <f t="shared" si="233"/>
        <v>433.125</v>
      </c>
      <c r="T1188" s="140">
        <f t="shared" si="234"/>
        <v>385</v>
      </c>
      <c r="U1188" s="135">
        <f t="shared" si="235"/>
        <v>20068.125</v>
      </c>
      <c r="V1188" s="132">
        <v>1184</v>
      </c>
    </row>
    <row r="1189" spans="2:22" ht="33.950000000000003" customHeight="1" x14ac:dyDescent="0.25">
      <c r="B1189" s="132">
        <v>1185</v>
      </c>
      <c r="C1189" s="133" t="str">
        <f>'!!!KATILIMCI LİSTESİ!!!'!B1186</f>
        <v>ROJBİN YILDIZHAN</v>
      </c>
      <c r="D1189" s="134" t="str">
        <f>'!!!KATILIMCI LİSTESİ!!!'!C1186</f>
        <v>10347084298</v>
      </c>
      <c r="E1189" s="135">
        <f>'!!! VERİLER !!!'!C$1</f>
        <v>1375</v>
      </c>
      <c r="F1189" s="136">
        <f>'1-Devamsızlık Formu (Ek-4)'!AJ1191</f>
        <v>14</v>
      </c>
      <c r="G1189" s="135">
        <f>IF(AND('1-Devamsızlık Formu (Ek-4)'!D1191="",F1189&gt;0,'1-Devamsızlık Formu (Ek-4)'!AW1191="KASIM 2024"),(E1189*(F1189-1)+(666.75)),E1189*F1189)</f>
        <v>19250</v>
      </c>
      <c r="H1189" s="135">
        <f t="shared" si="226"/>
        <v>192.5</v>
      </c>
      <c r="I1189" s="141">
        <f t="shared" si="227"/>
        <v>192.5</v>
      </c>
      <c r="J1189" s="135">
        <f t="shared" si="228"/>
        <v>0</v>
      </c>
      <c r="K1189" s="135">
        <f t="shared" si="236"/>
        <v>0</v>
      </c>
      <c r="L1189" s="135" t="e">
        <f t="shared" si="237"/>
        <v>#REF!</v>
      </c>
      <c r="M1189" s="138" t="e">
        <f>IF(K1189-'!!!KATILIMCI LİSTESİ!!!'!#REF!&gt;0,'!!!KATILIMCI LİSTESİ!!!'!#REF!,K1189)</f>
        <v>#REF!</v>
      </c>
      <c r="N1189" s="135">
        <f t="shared" si="229"/>
        <v>866.25</v>
      </c>
      <c r="O1189" s="135">
        <f t="shared" si="230"/>
        <v>1058.75</v>
      </c>
      <c r="P1189" s="139">
        <f t="shared" si="231"/>
        <v>20308.75</v>
      </c>
      <c r="Q1189" s="135">
        <f>'5-Banka Listesi'!G1190</f>
        <v>0</v>
      </c>
      <c r="R1189" s="140">
        <f t="shared" si="232"/>
        <v>19250</v>
      </c>
      <c r="S1189" s="140">
        <f t="shared" si="233"/>
        <v>433.125</v>
      </c>
      <c r="T1189" s="140">
        <f t="shared" si="234"/>
        <v>385</v>
      </c>
      <c r="U1189" s="135">
        <f t="shared" si="235"/>
        <v>20068.125</v>
      </c>
      <c r="V1189" s="132">
        <v>1185</v>
      </c>
    </row>
    <row r="1190" spans="2:22" ht="33.950000000000003" customHeight="1" x14ac:dyDescent="0.25">
      <c r="B1190" s="132">
        <v>1186</v>
      </c>
      <c r="C1190" s="133" t="str">
        <f>'!!!KATILIMCI LİSTESİ!!!'!B1187</f>
        <v>ROJDA ÇOBAN</v>
      </c>
      <c r="D1190" s="134" t="str">
        <f>'!!!KATILIMCI LİSTESİ!!!'!C1187</f>
        <v>22988662452</v>
      </c>
      <c r="E1190" s="135">
        <f>'!!! VERİLER !!!'!C$1</f>
        <v>1375</v>
      </c>
      <c r="F1190" s="136">
        <f>'1-Devamsızlık Formu (Ek-4)'!AJ1192</f>
        <v>14</v>
      </c>
      <c r="G1190" s="135">
        <f>IF(AND('1-Devamsızlık Formu (Ek-4)'!D1192="",F1190&gt;0,'1-Devamsızlık Formu (Ek-4)'!AW1192="KASIM 2024"),(E1190*(F1190-1)+(666.75)),E1190*F1190)</f>
        <v>19250</v>
      </c>
      <c r="H1190" s="135">
        <f t="shared" si="226"/>
        <v>192.5</v>
      </c>
      <c r="I1190" s="141">
        <f t="shared" si="227"/>
        <v>192.5</v>
      </c>
      <c r="J1190" s="135">
        <f t="shared" si="228"/>
        <v>0</v>
      </c>
      <c r="K1190" s="135">
        <f t="shared" si="236"/>
        <v>0</v>
      </c>
      <c r="L1190" s="135" t="e">
        <f t="shared" si="237"/>
        <v>#REF!</v>
      </c>
      <c r="M1190" s="138" t="e">
        <f>IF(K1190-'!!!KATILIMCI LİSTESİ!!!'!#REF!&gt;0,'!!!KATILIMCI LİSTESİ!!!'!#REF!,K1190)</f>
        <v>#REF!</v>
      </c>
      <c r="N1190" s="135">
        <f t="shared" si="229"/>
        <v>866.25</v>
      </c>
      <c r="O1190" s="135">
        <f t="shared" si="230"/>
        <v>1058.75</v>
      </c>
      <c r="P1190" s="139">
        <f t="shared" si="231"/>
        <v>20308.75</v>
      </c>
      <c r="Q1190" s="135">
        <f>'5-Banka Listesi'!G1191</f>
        <v>0</v>
      </c>
      <c r="R1190" s="140">
        <f t="shared" si="232"/>
        <v>19250</v>
      </c>
      <c r="S1190" s="140">
        <f t="shared" si="233"/>
        <v>433.125</v>
      </c>
      <c r="T1190" s="140">
        <f t="shared" si="234"/>
        <v>385</v>
      </c>
      <c r="U1190" s="135">
        <f t="shared" si="235"/>
        <v>20068.125</v>
      </c>
      <c r="V1190" s="132">
        <v>1186</v>
      </c>
    </row>
    <row r="1191" spans="2:22" ht="33.950000000000003" customHeight="1" x14ac:dyDescent="0.25">
      <c r="B1191" s="132">
        <v>1187</v>
      </c>
      <c r="C1191" s="133" t="str">
        <f>'!!!KATILIMCI LİSTESİ!!!'!B1188</f>
        <v>ROJİN AY</v>
      </c>
      <c r="D1191" s="134" t="str">
        <f>'!!!KATILIMCI LİSTESİ!!!'!C1188</f>
        <v>55438360622</v>
      </c>
      <c r="E1191" s="135">
        <f>'!!! VERİLER !!!'!C$1</f>
        <v>1375</v>
      </c>
      <c r="F1191" s="136">
        <f>'1-Devamsızlık Formu (Ek-4)'!AJ1193</f>
        <v>6</v>
      </c>
      <c r="G1191" s="135">
        <f>IF(AND('1-Devamsızlık Formu (Ek-4)'!D1193="",F1191&gt;0,'1-Devamsızlık Formu (Ek-4)'!AW1193="KASIM 2024"),(E1191*(F1191-1)+(666.75)),E1191*F1191)</f>
        <v>8250</v>
      </c>
      <c r="H1191" s="135">
        <f t="shared" si="226"/>
        <v>82.5</v>
      </c>
      <c r="I1191" s="141">
        <f t="shared" si="227"/>
        <v>82.5</v>
      </c>
      <c r="J1191" s="135">
        <f t="shared" si="228"/>
        <v>0</v>
      </c>
      <c r="K1191" s="135">
        <f t="shared" si="236"/>
        <v>0</v>
      </c>
      <c r="L1191" s="135" t="e">
        <f t="shared" si="237"/>
        <v>#REF!</v>
      </c>
      <c r="M1191" s="138" t="e">
        <f>IF(K1191-'!!!KATILIMCI LİSTESİ!!!'!#REF!&gt;0,'!!!KATILIMCI LİSTESİ!!!'!#REF!,K1191)</f>
        <v>#REF!</v>
      </c>
      <c r="N1191" s="135">
        <f t="shared" si="229"/>
        <v>371.25</v>
      </c>
      <c r="O1191" s="135">
        <f t="shared" si="230"/>
        <v>453.75</v>
      </c>
      <c r="P1191" s="139">
        <f t="shared" si="231"/>
        <v>8703.75</v>
      </c>
      <c r="Q1191" s="135">
        <f>'5-Banka Listesi'!G1192</f>
        <v>0</v>
      </c>
      <c r="R1191" s="140">
        <f t="shared" si="232"/>
        <v>8250</v>
      </c>
      <c r="S1191" s="140">
        <f t="shared" si="233"/>
        <v>185.625</v>
      </c>
      <c r="T1191" s="140">
        <f t="shared" si="234"/>
        <v>165</v>
      </c>
      <c r="U1191" s="135">
        <f t="shared" si="235"/>
        <v>8600.625</v>
      </c>
      <c r="V1191" s="132">
        <v>1187</v>
      </c>
    </row>
    <row r="1192" spans="2:22" ht="33.950000000000003" customHeight="1" x14ac:dyDescent="0.25">
      <c r="B1192" s="132">
        <v>1188</v>
      </c>
      <c r="C1192" s="133" t="str">
        <f>'!!!KATILIMCI LİSTESİ!!!'!B1189</f>
        <v>ROJİN AYTEKİN</v>
      </c>
      <c r="D1192" s="134" t="str">
        <f>'!!!KATILIMCI LİSTESİ!!!'!C1189</f>
        <v>11160124130</v>
      </c>
      <c r="E1192" s="135">
        <f>'!!! VERİLER !!!'!C$1</f>
        <v>1375</v>
      </c>
      <c r="F1192" s="136">
        <f>'1-Devamsızlık Formu (Ek-4)'!AJ1194</f>
        <v>14</v>
      </c>
      <c r="G1192" s="135">
        <f>IF(AND('1-Devamsızlık Formu (Ek-4)'!D1194="",F1192&gt;0,'1-Devamsızlık Formu (Ek-4)'!AW1194="KASIM 2024"),(E1192*(F1192-1)+(666.75)),E1192*F1192)</f>
        <v>19250</v>
      </c>
      <c r="H1192" s="135">
        <f t="shared" si="226"/>
        <v>192.5</v>
      </c>
      <c r="I1192" s="141">
        <f t="shared" si="227"/>
        <v>192.5</v>
      </c>
      <c r="J1192" s="135">
        <f t="shared" si="228"/>
        <v>0</v>
      </c>
      <c r="K1192" s="135">
        <f t="shared" si="236"/>
        <v>0</v>
      </c>
      <c r="L1192" s="135" t="e">
        <f t="shared" si="237"/>
        <v>#REF!</v>
      </c>
      <c r="M1192" s="138" t="e">
        <f>IF(K1192-'!!!KATILIMCI LİSTESİ!!!'!#REF!&gt;0,'!!!KATILIMCI LİSTESİ!!!'!#REF!,K1192)</f>
        <v>#REF!</v>
      </c>
      <c r="N1192" s="135">
        <f t="shared" si="229"/>
        <v>866.25</v>
      </c>
      <c r="O1192" s="135">
        <f t="shared" si="230"/>
        <v>1058.75</v>
      </c>
      <c r="P1192" s="139">
        <f t="shared" si="231"/>
        <v>20308.75</v>
      </c>
      <c r="Q1192" s="135">
        <f>'5-Banka Listesi'!G1193</f>
        <v>0</v>
      </c>
      <c r="R1192" s="140">
        <f t="shared" si="232"/>
        <v>19250</v>
      </c>
      <c r="S1192" s="140">
        <f t="shared" si="233"/>
        <v>433.125</v>
      </c>
      <c r="T1192" s="140">
        <f t="shared" si="234"/>
        <v>385</v>
      </c>
      <c r="U1192" s="135">
        <f t="shared" si="235"/>
        <v>20068.125</v>
      </c>
      <c r="V1192" s="132">
        <v>1188</v>
      </c>
    </row>
    <row r="1193" spans="2:22" ht="33.950000000000003" customHeight="1" x14ac:dyDescent="0.25">
      <c r="B1193" s="132">
        <v>1189</v>
      </c>
      <c r="C1193" s="133" t="str">
        <f>'!!!KATILIMCI LİSTESİ!!!'!B1190</f>
        <v>ROJİN DEMİR</v>
      </c>
      <c r="D1193" s="134" t="str">
        <f>'!!!KATILIMCI LİSTESİ!!!'!C1190</f>
        <v>15275913306</v>
      </c>
      <c r="E1193" s="135">
        <f>'!!! VERİLER !!!'!C$1</f>
        <v>1375</v>
      </c>
      <c r="F1193" s="136">
        <f>'1-Devamsızlık Formu (Ek-4)'!AJ1195</f>
        <v>13</v>
      </c>
      <c r="G1193" s="135">
        <f>IF(AND('1-Devamsızlık Formu (Ek-4)'!D1195="",F1193&gt;0,'1-Devamsızlık Formu (Ek-4)'!AW1195="KASIM 2024"),(E1193*(F1193-1)+(666.75)),E1193*F1193)</f>
        <v>17875</v>
      </c>
      <c r="H1193" s="135">
        <f t="shared" si="226"/>
        <v>178.75</v>
      </c>
      <c r="I1193" s="141">
        <f t="shared" si="227"/>
        <v>178.75</v>
      </c>
      <c r="J1193" s="135">
        <f t="shared" si="228"/>
        <v>0</v>
      </c>
      <c r="K1193" s="135">
        <f t="shared" si="236"/>
        <v>0</v>
      </c>
      <c r="L1193" s="135" t="e">
        <f t="shared" si="237"/>
        <v>#REF!</v>
      </c>
      <c r="M1193" s="138" t="e">
        <f>IF(K1193-'!!!KATILIMCI LİSTESİ!!!'!#REF!&gt;0,'!!!KATILIMCI LİSTESİ!!!'!#REF!,K1193)</f>
        <v>#REF!</v>
      </c>
      <c r="N1193" s="135">
        <f t="shared" si="229"/>
        <v>804.375</v>
      </c>
      <c r="O1193" s="135">
        <f t="shared" si="230"/>
        <v>983.125</v>
      </c>
      <c r="P1193" s="139">
        <f t="shared" si="231"/>
        <v>18858.125</v>
      </c>
      <c r="Q1193" s="135">
        <f>'5-Banka Listesi'!G1194</f>
        <v>0</v>
      </c>
      <c r="R1193" s="140">
        <f t="shared" si="232"/>
        <v>17875</v>
      </c>
      <c r="S1193" s="140">
        <f t="shared" si="233"/>
        <v>402.18799999999999</v>
      </c>
      <c r="T1193" s="140">
        <f t="shared" si="234"/>
        <v>357.5</v>
      </c>
      <c r="U1193" s="135">
        <f t="shared" si="235"/>
        <v>18634.687999999998</v>
      </c>
      <c r="V1193" s="132">
        <v>1189</v>
      </c>
    </row>
    <row r="1194" spans="2:22" ht="33.950000000000003" customHeight="1" x14ac:dyDescent="0.25">
      <c r="B1194" s="132">
        <v>1190</v>
      </c>
      <c r="C1194" s="133" t="str">
        <f>'!!!KATILIMCI LİSTESİ!!!'!B1191</f>
        <v>ROJİN YEL</v>
      </c>
      <c r="D1194" s="134" t="str">
        <f>'!!!KATILIMCI LİSTESİ!!!'!C1191</f>
        <v>24616927322</v>
      </c>
      <c r="E1194" s="135">
        <f>'!!! VERİLER !!!'!C$1</f>
        <v>1375</v>
      </c>
      <c r="F1194" s="136">
        <f>'1-Devamsızlık Formu (Ek-4)'!AJ1196</f>
        <v>14</v>
      </c>
      <c r="G1194" s="135">
        <f>IF(AND('1-Devamsızlık Formu (Ek-4)'!D1196="",F1194&gt;0,'1-Devamsızlık Formu (Ek-4)'!AW1196="KASIM 2024"),(E1194*(F1194-1)+(666.75)),E1194*F1194)</f>
        <v>19250</v>
      </c>
      <c r="H1194" s="135">
        <f t="shared" si="226"/>
        <v>192.5</v>
      </c>
      <c r="I1194" s="141">
        <f t="shared" si="227"/>
        <v>192.5</v>
      </c>
      <c r="J1194" s="135">
        <f t="shared" si="228"/>
        <v>0</v>
      </c>
      <c r="K1194" s="135">
        <f t="shared" si="236"/>
        <v>0</v>
      </c>
      <c r="L1194" s="135" t="e">
        <f t="shared" si="237"/>
        <v>#REF!</v>
      </c>
      <c r="M1194" s="138" t="e">
        <f>IF(K1194-'!!!KATILIMCI LİSTESİ!!!'!#REF!&gt;0,'!!!KATILIMCI LİSTESİ!!!'!#REF!,K1194)</f>
        <v>#REF!</v>
      </c>
      <c r="N1194" s="135">
        <f t="shared" si="229"/>
        <v>866.25</v>
      </c>
      <c r="O1194" s="135">
        <f t="shared" si="230"/>
        <v>1058.75</v>
      </c>
      <c r="P1194" s="139">
        <f t="shared" si="231"/>
        <v>20308.75</v>
      </c>
      <c r="Q1194" s="135">
        <f>'5-Banka Listesi'!G1195</f>
        <v>0</v>
      </c>
      <c r="R1194" s="140">
        <f t="shared" si="232"/>
        <v>19250</v>
      </c>
      <c r="S1194" s="140">
        <f t="shared" si="233"/>
        <v>433.125</v>
      </c>
      <c r="T1194" s="140">
        <f t="shared" si="234"/>
        <v>385</v>
      </c>
      <c r="U1194" s="135">
        <f t="shared" si="235"/>
        <v>20068.125</v>
      </c>
      <c r="V1194" s="132">
        <v>1190</v>
      </c>
    </row>
    <row r="1195" spans="2:22" ht="33.950000000000003" customHeight="1" x14ac:dyDescent="0.25">
      <c r="B1195" s="132">
        <v>1191</v>
      </c>
      <c r="C1195" s="133" t="str">
        <f>'!!!KATILIMCI LİSTESİ!!!'!B1192</f>
        <v>ROJİN YILMAZ</v>
      </c>
      <c r="D1195" s="134" t="str">
        <f>'!!!KATILIMCI LİSTESİ!!!'!C1192</f>
        <v>14548999436</v>
      </c>
      <c r="E1195" s="135">
        <f>'!!! VERİLER !!!'!C$1</f>
        <v>1375</v>
      </c>
      <c r="F1195" s="136">
        <f>'1-Devamsızlık Formu (Ek-4)'!AJ1197</f>
        <v>5</v>
      </c>
      <c r="G1195" s="135">
        <f>IF(AND('1-Devamsızlık Formu (Ek-4)'!D1197="",F1195&gt;0,'1-Devamsızlık Formu (Ek-4)'!AW1197="KASIM 2024"),(E1195*(F1195-1)+(666.75)),E1195*F1195)</f>
        <v>6875</v>
      </c>
      <c r="H1195" s="135">
        <f t="shared" si="226"/>
        <v>68.75</v>
      </c>
      <c r="I1195" s="141">
        <f t="shared" si="227"/>
        <v>68.75</v>
      </c>
      <c r="J1195" s="135">
        <f t="shared" si="228"/>
        <v>0</v>
      </c>
      <c r="K1195" s="135">
        <f t="shared" si="236"/>
        <v>0</v>
      </c>
      <c r="L1195" s="135" t="e">
        <f t="shared" si="237"/>
        <v>#REF!</v>
      </c>
      <c r="M1195" s="138" t="e">
        <f>IF(K1195-'!!!KATILIMCI LİSTESİ!!!'!#REF!&gt;0,'!!!KATILIMCI LİSTESİ!!!'!#REF!,K1195)</f>
        <v>#REF!</v>
      </c>
      <c r="N1195" s="135">
        <f t="shared" si="229"/>
        <v>309.375</v>
      </c>
      <c r="O1195" s="135">
        <f t="shared" si="230"/>
        <v>378.125</v>
      </c>
      <c r="P1195" s="139">
        <f t="shared" si="231"/>
        <v>7253.125</v>
      </c>
      <c r="Q1195" s="135">
        <f>'5-Banka Listesi'!G1196</f>
        <v>0</v>
      </c>
      <c r="R1195" s="140">
        <f t="shared" si="232"/>
        <v>6875</v>
      </c>
      <c r="S1195" s="140">
        <f t="shared" si="233"/>
        <v>154.68799999999999</v>
      </c>
      <c r="T1195" s="140">
        <f t="shared" si="234"/>
        <v>137.5</v>
      </c>
      <c r="U1195" s="135">
        <f t="shared" si="235"/>
        <v>7167.1880000000001</v>
      </c>
      <c r="V1195" s="132">
        <v>1191</v>
      </c>
    </row>
    <row r="1196" spans="2:22" ht="33.950000000000003" customHeight="1" x14ac:dyDescent="0.25">
      <c r="B1196" s="132">
        <v>1192</v>
      </c>
      <c r="C1196" s="133" t="str">
        <f>'!!!KATILIMCI LİSTESİ!!!'!B1193</f>
        <v>RUKİYE DEMİR</v>
      </c>
      <c r="D1196" s="134" t="str">
        <f>'!!!KATILIMCI LİSTESİ!!!'!C1193</f>
        <v>10610286992</v>
      </c>
      <c r="E1196" s="135">
        <f>'!!! VERİLER !!!'!C$1</f>
        <v>1375</v>
      </c>
      <c r="F1196" s="136">
        <f>'1-Devamsızlık Formu (Ek-4)'!AJ1198</f>
        <v>14</v>
      </c>
      <c r="G1196" s="135">
        <f>IF(AND('1-Devamsızlık Formu (Ek-4)'!D1198="",F1196&gt;0,'1-Devamsızlık Formu (Ek-4)'!AW1198="KASIM 2024"),(E1196*(F1196-1)+(666.75)),E1196*F1196)</f>
        <v>19250</v>
      </c>
      <c r="H1196" s="135">
        <f t="shared" si="226"/>
        <v>192.5</v>
      </c>
      <c r="I1196" s="141">
        <f t="shared" si="227"/>
        <v>192.5</v>
      </c>
      <c r="J1196" s="135">
        <f t="shared" si="228"/>
        <v>0</v>
      </c>
      <c r="K1196" s="135">
        <f t="shared" si="236"/>
        <v>0</v>
      </c>
      <c r="L1196" s="135" t="e">
        <f t="shared" si="237"/>
        <v>#REF!</v>
      </c>
      <c r="M1196" s="138" t="e">
        <f>IF(K1196-'!!!KATILIMCI LİSTESİ!!!'!#REF!&gt;0,'!!!KATILIMCI LİSTESİ!!!'!#REF!,K1196)</f>
        <v>#REF!</v>
      </c>
      <c r="N1196" s="135">
        <f t="shared" si="229"/>
        <v>866.25</v>
      </c>
      <c r="O1196" s="135">
        <f t="shared" si="230"/>
        <v>1058.75</v>
      </c>
      <c r="P1196" s="139">
        <f t="shared" si="231"/>
        <v>20308.75</v>
      </c>
      <c r="Q1196" s="135">
        <f>'5-Banka Listesi'!G1197</f>
        <v>0</v>
      </c>
      <c r="R1196" s="140">
        <f t="shared" si="232"/>
        <v>19250</v>
      </c>
      <c r="S1196" s="140">
        <f t="shared" si="233"/>
        <v>433.125</v>
      </c>
      <c r="T1196" s="140">
        <f t="shared" si="234"/>
        <v>385</v>
      </c>
      <c r="U1196" s="135">
        <f t="shared" si="235"/>
        <v>20068.125</v>
      </c>
      <c r="V1196" s="132">
        <v>1192</v>
      </c>
    </row>
    <row r="1197" spans="2:22" ht="33.950000000000003" customHeight="1" x14ac:dyDescent="0.25">
      <c r="B1197" s="132">
        <v>1193</v>
      </c>
      <c r="C1197" s="133" t="str">
        <f>'!!!KATILIMCI LİSTESİ!!!'!B1194</f>
        <v>RUKİYE EKİNCİ</v>
      </c>
      <c r="D1197" s="134" t="str">
        <f>'!!!KATILIMCI LİSTESİ!!!'!C1194</f>
        <v>16967929346</v>
      </c>
      <c r="E1197" s="135">
        <f>'!!! VERİLER !!!'!C$1</f>
        <v>1375</v>
      </c>
      <c r="F1197" s="136">
        <f>'1-Devamsızlık Formu (Ek-4)'!AJ1199</f>
        <v>14</v>
      </c>
      <c r="G1197" s="135">
        <f>IF(AND('1-Devamsızlık Formu (Ek-4)'!D1199="",F1197&gt;0,'1-Devamsızlık Formu (Ek-4)'!AW1199="KASIM 2024"),(E1197*(F1197-1)+(666.75)),E1197*F1197)</f>
        <v>19250</v>
      </c>
      <c r="H1197" s="135">
        <f t="shared" si="226"/>
        <v>192.5</v>
      </c>
      <c r="I1197" s="141">
        <f t="shared" si="227"/>
        <v>192.5</v>
      </c>
      <c r="J1197" s="135">
        <f t="shared" si="228"/>
        <v>0</v>
      </c>
      <c r="K1197" s="135">
        <f t="shared" si="236"/>
        <v>0</v>
      </c>
      <c r="L1197" s="135" t="e">
        <f t="shared" si="237"/>
        <v>#REF!</v>
      </c>
      <c r="M1197" s="138" t="e">
        <f>IF(K1197-'!!!KATILIMCI LİSTESİ!!!'!#REF!&gt;0,'!!!KATILIMCI LİSTESİ!!!'!#REF!,K1197)</f>
        <v>#REF!</v>
      </c>
      <c r="N1197" s="135">
        <f t="shared" si="229"/>
        <v>866.25</v>
      </c>
      <c r="O1197" s="135">
        <f t="shared" si="230"/>
        <v>1058.75</v>
      </c>
      <c r="P1197" s="139">
        <f t="shared" si="231"/>
        <v>20308.75</v>
      </c>
      <c r="Q1197" s="135">
        <f>'5-Banka Listesi'!G1198</f>
        <v>0</v>
      </c>
      <c r="R1197" s="140">
        <f t="shared" si="232"/>
        <v>19250</v>
      </c>
      <c r="S1197" s="140">
        <f t="shared" si="233"/>
        <v>433.125</v>
      </c>
      <c r="T1197" s="140">
        <f t="shared" si="234"/>
        <v>385</v>
      </c>
      <c r="U1197" s="135">
        <f t="shared" si="235"/>
        <v>20068.125</v>
      </c>
      <c r="V1197" s="132">
        <v>1193</v>
      </c>
    </row>
    <row r="1198" spans="2:22" ht="33.950000000000003" customHeight="1" x14ac:dyDescent="0.25">
      <c r="B1198" s="132">
        <v>1194</v>
      </c>
      <c r="C1198" s="133" t="str">
        <f>'!!!KATILIMCI LİSTESİ!!!'!B1195</f>
        <v>RUKİYE GÜL</v>
      </c>
      <c r="D1198" s="134" t="str">
        <f>'!!!KATILIMCI LİSTESİ!!!'!C1195</f>
        <v>11880030742</v>
      </c>
      <c r="E1198" s="135">
        <f>'!!! VERİLER !!!'!C$1</f>
        <v>1375</v>
      </c>
      <c r="F1198" s="136">
        <f>'1-Devamsızlık Formu (Ek-4)'!AJ1200</f>
        <v>12</v>
      </c>
      <c r="G1198" s="135">
        <f>IF(AND('1-Devamsızlık Formu (Ek-4)'!D1200="",F1198&gt;0,'1-Devamsızlık Formu (Ek-4)'!AW1200="KASIM 2024"),(E1198*(F1198-1)+(666.75)),E1198*F1198)</f>
        <v>16500</v>
      </c>
      <c r="H1198" s="135">
        <f t="shared" si="226"/>
        <v>165</v>
      </c>
      <c r="I1198" s="141">
        <f t="shared" si="227"/>
        <v>165</v>
      </c>
      <c r="J1198" s="135">
        <f t="shared" si="228"/>
        <v>0</v>
      </c>
      <c r="K1198" s="135">
        <f t="shared" si="236"/>
        <v>0</v>
      </c>
      <c r="L1198" s="135" t="e">
        <f t="shared" si="237"/>
        <v>#REF!</v>
      </c>
      <c r="M1198" s="138" t="e">
        <f>IF(K1198-'!!!KATILIMCI LİSTESİ!!!'!#REF!&gt;0,'!!!KATILIMCI LİSTESİ!!!'!#REF!,K1198)</f>
        <v>#REF!</v>
      </c>
      <c r="N1198" s="135">
        <f t="shared" si="229"/>
        <v>742.5</v>
      </c>
      <c r="O1198" s="135">
        <f t="shared" si="230"/>
        <v>907.5</v>
      </c>
      <c r="P1198" s="139">
        <f t="shared" si="231"/>
        <v>17407.5</v>
      </c>
      <c r="Q1198" s="135">
        <f>'5-Banka Listesi'!G1199</f>
        <v>0</v>
      </c>
      <c r="R1198" s="140">
        <f t="shared" si="232"/>
        <v>16500</v>
      </c>
      <c r="S1198" s="140">
        <f t="shared" si="233"/>
        <v>371.25</v>
      </c>
      <c r="T1198" s="140">
        <f t="shared" si="234"/>
        <v>330</v>
      </c>
      <c r="U1198" s="135">
        <f t="shared" si="235"/>
        <v>17201.25</v>
      </c>
      <c r="V1198" s="132">
        <v>1194</v>
      </c>
    </row>
    <row r="1199" spans="2:22" ht="33.950000000000003" customHeight="1" x14ac:dyDescent="0.25">
      <c r="B1199" s="132">
        <v>1195</v>
      </c>
      <c r="C1199" s="133" t="str">
        <f>'!!!KATILIMCI LİSTESİ!!!'!B1196</f>
        <v>RUMEYSA ÇETİN</v>
      </c>
      <c r="D1199" s="134" t="str">
        <f>'!!!KATILIMCI LİSTESİ!!!'!C1196</f>
        <v>18469217570</v>
      </c>
      <c r="E1199" s="135">
        <f>'!!! VERİLER !!!'!C$1</f>
        <v>1375</v>
      </c>
      <c r="F1199" s="136">
        <f>'1-Devamsızlık Formu (Ek-4)'!AJ1201</f>
        <v>14</v>
      </c>
      <c r="G1199" s="135">
        <f>IF(AND('1-Devamsızlık Formu (Ek-4)'!D1201="",F1199&gt;0,'1-Devamsızlık Formu (Ek-4)'!AW1201="KASIM 2024"),(E1199*(F1199-1)+(666.75)),E1199*F1199)</f>
        <v>19250</v>
      </c>
      <c r="H1199" s="135">
        <f t="shared" si="226"/>
        <v>192.5</v>
      </c>
      <c r="I1199" s="141">
        <f t="shared" si="227"/>
        <v>192.5</v>
      </c>
      <c r="J1199" s="135">
        <f t="shared" si="228"/>
        <v>0</v>
      </c>
      <c r="K1199" s="135">
        <f t="shared" si="236"/>
        <v>0</v>
      </c>
      <c r="L1199" s="135" t="e">
        <f t="shared" si="237"/>
        <v>#REF!</v>
      </c>
      <c r="M1199" s="138" t="e">
        <f>IF(K1199-'!!!KATILIMCI LİSTESİ!!!'!#REF!&gt;0,'!!!KATILIMCI LİSTESİ!!!'!#REF!,K1199)</f>
        <v>#REF!</v>
      </c>
      <c r="N1199" s="135">
        <f t="shared" si="229"/>
        <v>866.25</v>
      </c>
      <c r="O1199" s="135">
        <f t="shared" si="230"/>
        <v>1058.75</v>
      </c>
      <c r="P1199" s="139">
        <f t="shared" si="231"/>
        <v>20308.75</v>
      </c>
      <c r="Q1199" s="135">
        <f>'5-Banka Listesi'!G1200</f>
        <v>0</v>
      </c>
      <c r="R1199" s="140">
        <f t="shared" si="232"/>
        <v>19250</v>
      </c>
      <c r="S1199" s="140">
        <f t="shared" si="233"/>
        <v>433.125</v>
      </c>
      <c r="T1199" s="140">
        <f t="shared" si="234"/>
        <v>385</v>
      </c>
      <c r="U1199" s="135">
        <f t="shared" si="235"/>
        <v>20068.125</v>
      </c>
      <c r="V1199" s="132">
        <v>1195</v>
      </c>
    </row>
    <row r="1200" spans="2:22" ht="33.950000000000003" customHeight="1" x14ac:dyDescent="0.25">
      <c r="B1200" s="132">
        <v>1196</v>
      </c>
      <c r="C1200" s="133" t="str">
        <f>'!!!KATILIMCI LİSTESİ!!!'!B1197</f>
        <v>RUMEYSA ÇİĞDEM</v>
      </c>
      <c r="D1200" s="134" t="str">
        <f>'!!!KATILIMCI LİSTESİ!!!'!C1197</f>
        <v>10309469798</v>
      </c>
      <c r="E1200" s="135">
        <f>'!!! VERİLER !!!'!C$1</f>
        <v>1375</v>
      </c>
      <c r="F1200" s="136">
        <f>'1-Devamsızlık Formu (Ek-4)'!AJ1202</f>
        <v>3</v>
      </c>
      <c r="G1200" s="135">
        <f>IF(AND('1-Devamsızlık Formu (Ek-4)'!D1202="",F1200&gt;0,'1-Devamsızlık Formu (Ek-4)'!AW1202="KASIM 2024"),(E1200*(F1200-1)+(666.75)),E1200*F1200)</f>
        <v>4125</v>
      </c>
      <c r="H1200" s="135">
        <f t="shared" si="226"/>
        <v>41.25</v>
      </c>
      <c r="I1200" s="141">
        <f t="shared" si="227"/>
        <v>41.25</v>
      </c>
      <c r="J1200" s="135">
        <f t="shared" si="228"/>
        <v>0</v>
      </c>
      <c r="K1200" s="135">
        <f t="shared" si="236"/>
        <v>0</v>
      </c>
      <c r="L1200" s="135" t="e">
        <f t="shared" si="237"/>
        <v>#REF!</v>
      </c>
      <c r="M1200" s="138" t="e">
        <f>IF(K1200-'!!!KATILIMCI LİSTESİ!!!'!#REF!&gt;0,'!!!KATILIMCI LİSTESİ!!!'!#REF!,K1200)</f>
        <v>#REF!</v>
      </c>
      <c r="N1200" s="135">
        <f t="shared" si="229"/>
        <v>185.625</v>
      </c>
      <c r="O1200" s="135">
        <f t="shared" si="230"/>
        <v>226.875</v>
      </c>
      <c r="P1200" s="139">
        <f t="shared" si="231"/>
        <v>4351.875</v>
      </c>
      <c r="Q1200" s="135">
        <f>'5-Banka Listesi'!G1201</f>
        <v>0</v>
      </c>
      <c r="R1200" s="140">
        <f t="shared" si="232"/>
        <v>4125</v>
      </c>
      <c r="S1200" s="140">
        <f t="shared" si="233"/>
        <v>92.813000000000002</v>
      </c>
      <c r="T1200" s="140">
        <f t="shared" si="234"/>
        <v>82.5</v>
      </c>
      <c r="U1200" s="135">
        <f t="shared" si="235"/>
        <v>4300.3130000000001</v>
      </c>
      <c r="V1200" s="132">
        <v>1196</v>
      </c>
    </row>
    <row r="1201" spans="2:22" ht="33.950000000000003" customHeight="1" x14ac:dyDescent="0.25">
      <c r="B1201" s="132">
        <v>1197</v>
      </c>
      <c r="C1201" s="133" t="str">
        <f>'!!!KATILIMCI LİSTESİ!!!'!B1198</f>
        <v>RUMEYSA FIRAT</v>
      </c>
      <c r="D1201" s="134" t="str">
        <f>'!!!KATILIMCI LİSTESİ!!!'!C1198</f>
        <v>41980717434</v>
      </c>
      <c r="E1201" s="135">
        <f>'!!! VERİLER !!!'!C$1</f>
        <v>1375</v>
      </c>
      <c r="F1201" s="136">
        <f>'1-Devamsızlık Formu (Ek-4)'!AJ1203</f>
        <v>11</v>
      </c>
      <c r="G1201" s="135">
        <f>IF(AND('1-Devamsızlık Formu (Ek-4)'!D1203="",F1201&gt;0,'1-Devamsızlık Formu (Ek-4)'!AW1203="KASIM 2024"),(E1201*(F1201-1)+(666.75)),E1201*F1201)</f>
        <v>15125</v>
      </c>
      <c r="H1201" s="135">
        <f t="shared" si="226"/>
        <v>151.25</v>
      </c>
      <c r="I1201" s="141">
        <f t="shared" si="227"/>
        <v>151.25</v>
      </c>
      <c r="J1201" s="135">
        <f t="shared" si="228"/>
        <v>0</v>
      </c>
      <c r="K1201" s="135">
        <f t="shared" si="236"/>
        <v>0</v>
      </c>
      <c r="L1201" s="135" t="e">
        <f t="shared" si="237"/>
        <v>#REF!</v>
      </c>
      <c r="M1201" s="138" t="e">
        <f>IF(K1201-'!!!KATILIMCI LİSTESİ!!!'!#REF!&gt;0,'!!!KATILIMCI LİSTESİ!!!'!#REF!,K1201)</f>
        <v>#REF!</v>
      </c>
      <c r="N1201" s="135">
        <f t="shared" si="229"/>
        <v>680.625</v>
      </c>
      <c r="O1201" s="135">
        <f t="shared" si="230"/>
        <v>831.875</v>
      </c>
      <c r="P1201" s="139">
        <f t="shared" si="231"/>
        <v>15956.875</v>
      </c>
      <c r="Q1201" s="135">
        <f>'5-Banka Listesi'!G1202</f>
        <v>0</v>
      </c>
      <c r="R1201" s="140">
        <f t="shared" si="232"/>
        <v>15125</v>
      </c>
      <c r="S1201" s="140">
        <f t="shared" si="233"/>
        <v>340.31299999999999</v>
      </c>
      <c r="T1201" s="140">
        <f t="shared" si="234"/>
        <v>302.5</v>
      </c>
      <c r="U1201" s="135">
        <f t="shared" si="235"/>
        <v>15767.813</v>
      </c>
      <c r="V1201" s="132">
        <v>1197</v>
      </c>
    </row>
    <row r="1202" spans="2:22" ht="33.950000000000003" customHeight="1" x14ac:dyDescent="0.25">
      <c r="B1202" s="132">
        <v>1198</v>
      </c>
      <c r="C1202" s="133" t="str">
        <f>'!!!KATILIMCI LİSTESİ!!!'!B1199</f>
        <v>RUMEYSA SOLAK</v>
      </c>
      <c r="D1202" s="134" t="str">
        <f>'!!!KATILIMCI LİSTESİ!!!'!C1199</f>
        <v>25618782346</v>
      </c>
      <c r="E1202" s="135">
        <f>'!!! VERİLER !!!'!C$1</f>
        <v>1375</v>
      </c>
      <c r="F1202" s="136">
        <f>'1-Devamsızlık Formu (Ek-4)'!AJ1204</f>
        <v>14</v>
      </c>
      <c r="G1202" s="135">
        <f>IF(AND('1-Devamsızlık Formu (Ek-4)'!D1204="",F1202&gt;0,'1-Devamsızlık Formu (Ek-4)'!AW1204="KASIM 2024"),(E1202*(F1202-1)+(666.75)),E1202*F1202)</f>
        <v>19250</v>
      </c>
      <c r="H1202" s="135">
        <f t="shared" si="226"/>
        <v>192.5</v>
      </c>
      <c r="I1202" s="141">
        <f t="shared" si="227"/>
        <v>192.5</v>
      </c>
      <c r="J1202" s="135">
        <f t="shared" si="228"/>
        <v>0</v>
      </c>
      <c r="K1202" s="135">
        <f t="shared" si="236"/>
        <v>0</v>
      </c>
      <c r="L1202" s="135" t="e">
        <f t="shared" si="237"/>
        <v>#REF!</v>
      </c>
      <c r="M1202" s="138" t="e">
        <f>IF(K1202-'!!!KATILIMCI LİSTESİ!!!'!#REF!&gt;0,'!!!KATILIMCI LİSTESİ!!!'!#REF!,K1202)</f>
        <v>#REF!</v>
      </c>
      <c r="N1202" s="135">
        <f t="shared" si="229"/>
        <v>866.25</v>
      </c>
      <c r="O1202" s="135">
        <f t="shared" si="230"/>
        <v>1058.75</v>
      </c>
      <c r="P1202" s="139">
        <f t="shared" si="231"/>
        <v>20308.75</v>
      </c>
      <c r="Q1202" s="135">
        <f>'5-Banka Listesi'!G1203</f>
        <v>0</v>
      </c>
      <c r="R1202" s="140">
        <f t="shared" si="232"/>
        <v>19250</v>
      </c>
      <c r="S1202" s="140">
        <f t="shared" si="233"/>
        <v>433.125</v>
      </c>
      <c r="T1202" s="140">
        <f t="shared" si="234"/>
        <v>385</v>
      </c>
      <c r="U1202" s="135">
        <f t="shared" si="235"/>
        <v>20068.125</v>
      </c>
      <c r="V1202" s="132">
        <v>1198</v>
      </c>
    </row>
    <row r="1203" spans="2:22" ht="33.950000000000003" customHeight="1" x14ac:dyDescent="0.25">
      <c r="B1203" s="132">
        <v>1199</v>
      </c>
      <c r="C1203" s="133" t="str">
        <f>'!!!KATILIMCI LİSTESİ!!!'!B1200</f>
        <v>RUMEYSA TURAN</v>
      </c>
      <c r="D1203" s="134" t="str">
        <f>'!!!KATILIMCI LİSTESİ!!!'!C1200</f>
        <v>12227344690</v>
      </c>
      <c r="E1203" s="135">
        <f>'!!! VERİLER !!!'!C$1</f>
        <v>1375</v>
      </c>
      <c r="F1203" s="136">
        <f>'1-Devamsızlık Formu (Ek-4)'!AJ1205</f>
        <v>14</v>
      </c>
      <c r="G1203" s="135">
        <f>IF(AND('1-Devamsızlık Formu (Ek-4)'!D1205="",F1203&gt;0,'1-Devamsızlık Formu (Ek-4)'!AW1205="KASIM 2024"),(E1203*(F1203-1)+(666.75)),E1203*F1203)</f>
        <v>19250</v>
      </c>
      <c r="H1203" s="135">
        <f t="shared" si="226"/>
        <v>192.5</v>
      </c>
      <c r="I1203" s="141">
        <f t="shared" si="227"/>
        <v>192.5</v>
      </c>
      <c r="J1203" s="135">
        <f t="shared" si="228"/>
        <v>0</v>
      </c>
      <c r="K1203" s="135">
        <f t="shared" si="236"/>
        <v>0</v>
      </c>
      <c r="L1203" s="135" t="e">
        <f t="shared" si="237"/>
        <v>#REF!</v>
      </c>
      <c r="M1203" s="138" t="e">
        <f>IF(K1203-'!!!KATILIMCI LİSTESİ!!!'!#REF!&gt;0,'!!!KATILIMCI LİSTESİ!!!'!#REF!,K1203)</f>
        <v>#REF!</v>
      </c>
      <c r="N1203" s="135">
        <f t="shared" si="229"/>
        <v>866.25</v>
      </c>
      <c r="O1203" s="135">
        <f t="shared" si="230"/>
        <v>1058.75</v>
      </c>
      <c r="P1203" s="139">
        <f t="shared" si="231"/>
        <v>20308.75</v>
      </c>
      <c r="Q1203" s="135">
        <f>'5-Banka Listesi'!G1204</f>
        <v>0</v>
      </c>
      <c r="R1203" s="140">
        <f t="shared" si="232"/>
        <v>19250</v>
      </c>
      <c r="S1203" s="140">
        <f t="shared" si="233"/>
        <v>433.125</v>
      </c>
      <c r="T1203" s="140">
        <f t="shared" si="234"/>
        <v>385</v>
      </c>
      <c r="U1203" s="135">
        <f t="shared" si="235"/>
        <v>20068.125</v>
      </c>
      <c r="V1203" s="132">
        <v>1199</v>
      </c>
    </row>
    <row r="1204" spans="2:22" ht="33.950000000000003" customHeight="1" x14ac:dyDescent="0.25">
      <c r="B1204" s="132">
        <v>1200</v>
      </c>
      <c r="C1204" s="133" t="str">
        <f>'!!!KATILIMCI LİSTESİ!!!'!B1201</f>
        <v>RÜMEYSA ASLAN</v>
      </c>
      <c r="D1204" s="134" t="str">
        <f>'!!!KATILIMCI LİSTESİ!!!'!C1201</f>
        <v>12854209416</v>
      </c>
      <c r="E1204" s="135">
        <f>'!!! VERİLER !!!'!C$1</f>
        <v>1375</v>
      </c>
      <c r="F1204" s="136">
        <f>'1-Devamsızlık Formu (Ek-4)'!AJ1206</f>
        <v>14</v>
      </c>
      <c r="G1204" s="135">
        <f>IF(AND('1-Devamsızlık Formu (Ek-4)'!D1206="",F1204&gt;0,'1-Devamsızlık Formu (Ek-4)'!AW1206="KASIM 2024"),(E1204*(F1204-1)+(666.75)),E1204*F1204)</f>
        <v>19250</v>
      </c>
      <c r="H1204" s="135">
        <f t="shared" si="226"/>
        <v>192.5</v>
      </c>
      <c r="I1204" s="141">
        <f t="shared" si="227"/>
        <v>192.5</v>
      </c>
      <c r="J1204" s="135">
        <f t="shared" si="228"/>
        <v>0</v>
      </c>
      <c r="K1204" s="135">
        <f t="shared" si="236"/>
        <v>0</v>
      </c>
      <c r="L1204" s="135" t="e">
        <f t="shared" si="237"/>
        <v>#REF!</v>
      </c>
      <c r="M1204" s="138" t="e">
        <f>IF(K1204-'!!!KATILIMCI LİSTESİ!!!'!#REF!&gt;0,'!!!KATILIMCI LİSTESİ!!!'!#REF!,K1204)</f>
        <v>#REF!</v>
      </c>
      <c r="N1204" s="135">
        <f t="shared" si="229"/>
        <v>866.25</v>
      </c>
      <c r="O1204" s="135">
        <f t="shared" si="230"/>
        <v>1058.75</v>
      </c>
      <c r="P1204" s="139">
        <f t="shared" si="231"/>
        <v>20308.75</v>
      </c>
      <c r="Q1204" s="135">
        <f>'5-Banka Listesi'!G1205</f>
        <v>0</v>
      </c>
      <c r="R1204" s="140">
        <f t="shared" si="232"/>
        <v>19250</v>
      </c>
      <c r="S1204" s="140">
        <f t="shared" si="233"/>
        <v>433.125</v>
      </c>
      <c r="T1204" s="140">
        <f t="shared" si="234"/>
        <v>385</v>
      </c>
      <c r="U1204" s="135">
        <f t="shared" si="235"/>
        <v>20068.125</v>
      </c>
      <c r="V1204" s="132">
        <v>1200</v>
      </c>
    </row>
    <row r="1205" spans="2:22" ht="33.950000000000003" customHeight="1" x14ac:dyDescent="0.25">
      <c r="B1205" s="132">
        <v>1201</v>
      </c>
      <c r="C1205" s="133" t="str">
        <f>'!!!KATILIMCI LİSTESİ!!!'!B1202</f>
        <v>RÜMEYSA BAYHAN</v>
      </c>
      <c r="D1205" s="134" t="str">
        <f>'!!!KATILIMCI LİSTESİ!!!'!C1202</f>
        <v>11633251912</v>
      </c>
      <c r="E1205" s="135">
        <f>'!!! VERİLER !!!'!C$1</f>
        <v>1375</v>
      </c>
      <c r="F1205" s="136">
        <f>'1-Devamsızlık Formu (Ek-4)'!AJ1207</f>
        <v>6</v>
      </c>
      <c r="G1205" s="135">
        <f>IF(AND('1-Devamsızlık Formu (Ek-4)'!D1207="",F1205&gt;0,'1-Devamsızlık Formu (Ek-4)'!AW1207="KASIM 2024"),(E1205*(F1205-1)+(666.75)),E1205*F1205)</f>
        <v>8250</v>
      </c>
      <c r="H1205" s="135">
        <f t="shared" si="226"/>
        <v>82.5</v>
      </c>
      <c r="I1205" s="141">
        <f t="shared" si="227"/>
        <v>82.5</v>
      </c>
      <c r="J1205" s="135">
        <f t="shared" si="228"/>
        <v>0</v>
      </c>
      <c r="K1205" s="135">
        <f t="shared" si="236"/>
        <v>0</v>
      </c>
      <c r="L1205" s="135" t="e">
        <f t="shared" si="237"/>
        <v>#REF!</v>
      </c>
      <c r="M1205" s="138" t="e">
        <f>IF(K1205-'!!!KATILIMCI LİSTESİ!!!'!#REF!&gt;0,'!!!KATILIMCI LİSTESİ!!!'!#REF!,K1205)</f>
        <v>#REF!</v>
      </c>
      <c r="N1205" s="135">
        <f t="shared" si="229"/>
        <v>371.25</v>
      </c>
      <c r="O1205" s="135">
        <f t="shared" si="230"/>
        <v>453.75</v>
      </c>
      <c r="P1205" s="139">
        <f t="shared" si="231"/>
        <v>8703.75</v>
      </c>
      <c r="Q1205" s="135">
        <f>'5-Banka Listesi'!G1206</f>
        <v>0</v>
      </c>
      <c r="R1205" s="140">
        <f t="shared" si="232"/>
        <v>8250</v>
      </c>
      <c r="S1205" s="140">
        <f t="shared" si="233"/>
        <v>185.625</v>
      </c>
      <c r="T1205" s="140">
        <f t="shared" si="234"/>
        <v>165</v>
      </c>
      <c r="U1205" s="135">
        <f t="shared" si="235"/>
        <v>8600.625</v>
      </c>
      <c r="V1205" s="132">
        <v>1201</v>
      </c>
    </row>
    <row r="1206" spans="2:22" ht="33.950000000000003" customHeight="1" x14ac:dyDescent="0.25">
      <c r="B1206" s="132">
        <v>1202</v>
      </c>
      <c r="C1206" s="133" t="str">
        <f>'!!!KATILIMCI LİSTESİ!!!'!B1203</f>
        <v>RÜMEYSA KAYA</v>
      </c>
      <c r="D1206" s="134" t="str">
        <f>'!!!KATILIMCI LİSTESİ!!!'!C1203</f>
        <v>13484196770</v>
      </c>
      <c r="E1206" s="135">
        <f>'!!! VERİLER !!!'!C$1</f>
        <v>1375</v>
      </c>
      <c r="F1206" s="136">
        <f>'1-Devamsızlık Formu (Ek-4)'!AJ1208</f>
        <v>14</v>
      </c>
      <c r="G1206" s="135">
        <f>IF(AND('1-Devamsızlık Formu (Ek-4)'!D1208="",F1206&gt;0,'1-Devamsızlık Formu (Ek-4)'!AW1208="KASIM 2024"),(E1206*(F1206-1)+(666.75)),E1206*F1206)</f>
        <v>19250</v>
      </c>
      <c r="H1206" s="135">
        <f t="shared" si="226"/>
        <v>192.5</v>
      </c>
      <c r="I1206" s="141">
        <f t="shared" si="227"/>
        <v>192.5</v>
      </c>
      <c r="J1206" s="135">
        <f t="shared" si="228"/>
        <v>0</v>
      </c>
      <c r="K1206" s="135">
        <f t="shared" si="236"/>
        <v>0</v>
      </c>
      <c r="L1206" s="135" t="e">
        <f t="shared" si="237"/>
        <v>#REF!</v>
      </c>
      <c r="M1206" s="138" t="e">
        <f>IF(K1206-'!!!KATILIMCI LİSTESİ!!!'!#REF!&gt;0,'!!!KATILIMCI LİSTESİ!!!'!#REF!,K1206)</f>
        <v>#REF!</v>
      </c>
      <c r="N1206" s="135">
        <f t="shared" si="229"/>
        <v>866.25</v>
      </c>
      <c r="O1206" s="135">
        <f t="shared" si="230"/>
        <v>1058.75</v>
      </c>
      <c r="P1206" s="139">
        <f t="shared" si="231"/>
        <v>20308.75</v>
      </c>
      <c r="Q1206" s="135">
        <f>'5-Banka Listesi'!G1207</f>
        <v>0</v>
      </c>
      <c r="R1206" s="140">
        <f t="shared" si="232"/>
        <v>19250</v>
      </c>
      <c r="S1206" s="140">
        <f t="shared" si="233"/>
        <v>433.125</v>
      </c>
      <c r="T1206" s="140">
        <f t="shared" si="234"/>
        <v>385</v>
      </c>
      <c r="U1206" s="135">
        <f t="shared" si="235"/>
        <v>20068.125</v>
      </c>
      <c r="V1206" s="132">
        <v>1202</v>
      </c>
    </row>
    <row r="1207" spans="2:22" ht="33.950000000000003" customHeight="1" x14ac:dyDescent="0.25">
      <c r="B1207" s="132">
        <v>1203</v>
      </c>
      <c r="C1207" s="133" t="str">
        <f>'!!!KATILIMCI LİSTESİ!!!'!B1204</f>
        <v>RÜMEYSA ŞAHİN</v>
      </c>
      <c r="D1207" s="134" t="str">
        <f>'!!!KATILIMCI LİSTESİ!!!'!C1204</f>
        <v>10892266644</v>
      </c>
      <c r="E1207" s="135">
        <f>'!!! VERİLER !!!'!C$1</f>
        <v>1375</v>
      </c>
      <c r="F1207" s="136">
        <f>'1-Devamsızlık Formu (Ek-4)'!AJ1209</f>
        <v>14</v>
      </c>
      <c r="G1207" s="135">
        <f>IF(AND('1-Devamsızlık Formu (Ek-4)'!D1209="",F1207&gt;0,'1-Devamsızlık Formu (Ek-4)'!AW1209="KASIM 2024"),(E1207*(F1207-1)+(666.75)),E1207*F1207)</f>
        <v>19250</v>
      </c>
      <c r="H1207" s="135">
        <f t="shared" si="226"/>
        <v>192.5</v>
      </c>
      <c r="I1207" s="141">
        <f t="shared" si="227"/>
        <v>192.5</v>
      </c>
      <c r="J1207" s="135">
        <f t="shared" si="228"/>
        <v>0</v>
      </c>
      <c r="K1207" s="135">
        <f t="shared" si="236"/>
        <v>0</v>
      </c>
      <c r="L1207" s="135" t="e">
        <f t="shared" si="237"/>
        <v>#REF!</v>
      </c>
      <c r="M1207" s="138" t="e">
        <f>IF(K1207-'!!!KATILIMCI LİSTESİ!!!'!#REF!&gt;0,'!!!KATILIMCI LİSTESİ!!!'!#REF!,K1207)</f>
        <v>#REF!</v>
      </c>
      <c r="N1207" s="135">
        <f t="shared" si="229"/>
        <v>866.25</v>
      </c>
      <c r="O1207" s="135">
        <f t="shared" si="230"/>
        <v>1058.75</v>
      </c>
      <c r="P1207" s="139">
        <f t="shared" si="231"/>
        <v>20308.75</v>
      </c>
      <c r="Q1207" s="135">
        <f>'5-Banka Listesi'!G1208</f>
        <v>0</v>
      </c>
      <c r="R1207" s="140">
        <f t="shared" si="232"/>
        <v>19250</v>
      </c>
      <c r="S1207" s="140">
        <f t="shared" si="233"/>
        <v>433.125</v>
      </c>
      <c r="T1207" s="140">
        <f t="shared" si="234"/>
        <v>385</v>
      </c>
      <c r="U1207" s="135">
        <f t="shared" si="235"/>
        <v>20068.125</v>
      </c>
      <c r="V1207" s="132">
        <v>1203</v>
      </c>
    </row>
    <row r="1208" spans="2:22" ht="33.950000000000003" customHeight="1" x14ac:dyDescent="0.25">
      <c r="B1208" s="132">
        <v>1204</v>
      </c>
      <c r="C1208" s="133" t="str">
        <f>'!!!KATILIMCI LİSTESİ!!!'!B1205</f>
        <v>RÜVEYDA BOLAT</v>
      </c>
      <c r="D1208" s="134" t="str">
        <f>'!!!KATILIMCI LİSTESİ!!!'!C1205</f>
        <v>10460273890</v>
      </c>
      <c r="E1208" s="135">
        <f>'!!! VERİLER !!!'!C$1</f>
        <v>1375</v>
      </c>
      <c r="F1208" s="136">
        <f>'1-Devamsızlık Formu (Ek-4)'!AJ1210</f>
        <v>13</v>
      </c>
      <c r="G1208" s="135">
        <f>IF(AND('1-Devamsızlık Formu (Ek-4)'!D1210="",F1208&gt;0,'1-Devamsızlık Formu (Ek-4)'!AW1210="KASIM 2024"),(E1208*(F1208-1)+(666.75)),E1208*F1208)</f>
        <v>17875</v>
      </c>
      <c r="H1208" s="135">
        <f t="shared" si="226"/>
        <v>178.75</v>
      </c>
      <c r="I1208" s="141">
        <f t="shared" si="227"/>
        <v>178.75</v>
      </c>
      <c r="J1208" s="135">
        <f t="shared" si="228"/>
        <v>0</v>
      </c>
      <c r="K1208" s="135">
        <f t="shared" si="236"/>
        <v>0</v>
      </c>
      <c r="L1208" s="135" t="e">
        <f t="shared" si="237"/>
        <v>#REF!</v>
      </c>
      <c r="M1208" s="138" t="e">
        <f>IF(K1208-'!!!KATILIMCI LİSTESİ!!!'!#REF!&gt;0,'!!!KATILIMCI LİSTESİ!!!'!#REF!,K1208)</f>
        <v>#REF!</v>
      </c>
      <c r="N1208" s="135">
        <f t="shared" si="229"/>
        <v>804.375</v>
      </c>
      <c r="O1208" s="135">
        <f t="shared" si="230"/>
        <v>983.125</v>
      </c>
      <c r="P1208" s="139">
        <f t="shared" si="231"/>
        <v>18858.125</v>
      </c>
      <c r="Q1208" s="135">
        <f>'5-Banka Listesi'!G1209</f>
        <v>0</v>
      </c>
      <c r="R1208" s="140">
        <f t="shared" si="232"/>
        <v>17875</v>
      </c>
      <c r="S1208" s="140">
        <f t="shared" si="233"/>
        <v>402.18799999999999</v>
      </c>
      <c r="T1208" s="140">
        <f t="shared" si="234"/>
        <v>357.5</v>
      </c>
      <c r="U1208" s="135">
        <f t="shared" si="235"/>
        <v>18634.687999999998</v>
      </c>
      <c r="V1208" s="132">
        <v>1204</v>
      </c>
    </row>
    <row r="1209" spans="2:22" ht="33.950000000000003" customHeight="1" x14ac:dyDescent="0.25">
      <c r="B1209" s="132">
        <v>1205</v>
      </c>
      <c r="C1209" s="133" t="str">
        <f>'!!!KATILIMCI LİSTESİ!!!'!B1206</f>
        <v>RÜVEYDA TURAN</v>
      </c>
      <c r="D1209" s="134" t="str">
        <f>'!!!KATILIMCI LİSTESİ!!!'!C1206</f>
        <v>11588249996</v>
      </c>
      <c r="E1209" s="135">
        <f>'!!! VERİLER !!!'!C$1</f>
        <v>1375</v>
      </c>
      <c r="F1209" s="136">
        <f>'1-Devamsızlık Formu (Ek-4)'!AJ1211</f>
        <v>14</v>
      </c>
      <c r="G1209" s="135">
        <f>IF(AND('1-Devamsızlık Formu (Ek-4)'!D1211="",F1209&gt;0,'1-Devamsızlık Formu (Ek-4)'!AW1211="KASIM 2024"),(E1209*(F1209-1)+(666.75)),E1209*F1209)</f>
        <v>19250</v>
      </c>
      <c r="H1209" s="135">
        <f t="shared" si="226"/>
        <v>192.5</v>
      </c>
      <c r="I1209" s="141">
        <f t="shared" si="227"/>
        <v>192.5</v>
      </c>
      <c r="J1209" s="135">
        <f t="shared" si="228"/>
        <v>0</v>
      </c>
      <c r="K1209" s="135">
        <f t="shared" si="236"/>
        <v>0</v>
      </c>
      <c r="L1209" s="135" t="e">
        <f t="shared" si="237"/>
        <v>#REF!</v>
      </c>
      <c r="M1209" s="138" t="e">
        <f>IF(K1209-'!!!KATILIMCI LİSTESİ!!!'!#REF!&gt;0,'!!!KATILIMCI LİSTESİ!!!'!#REF!,K1209)</f>
        <v>#REF!</v>
      </c>
      <c r="N1209" s="135">
        <f t="shared" si="229"/>
        <v>866.25</v>
      </c>
      <c r="O1209" s="135">
        <f t="shared" si="230"/>
        <v>1058.75</v>
      </c>
      <c r="P1209" s="139">
        <f t="shared" si="231"/>
        <v>20308.75</v>
      </c>
      <c r="Q1209" s="135">
        <f>'5-Banka Listesi'!G1210</f>
        <v>0</v>
      </c>
      <c r="R1209" s="140">
        <f t="shared" si="232"/>
        <v>19250</v>
      </c>
      <c r="S1209" s="140">
        <f t="shared" si="233"/>
        <v>433.125</v>
      </c>
      <c r="T1209" s="140">
        <f t="shared" si="234"/>
        <v>385</v>
      </c>
      <c r="U1209" s="135">
        <f t="shared" si="235"/>
        <v>20068.125</v>
      </c>
      <c r="V1209" s="132">
        <v>1205</v>
      </c>
    </row>
    <row r="1210" spans="2:22" ht="33.950000000000003" customHeight="1" x14ac:dyDescent="0.25">
      <c r="B1210" s="132">
        <v>1206</v>
      </c>
      <c r="C1210" s="133" t="str">
        <f>'!!!KATILIMCI LİSTESİ!!!'!B1207</f>
        <v>SABİHA HOROZCU</v>
      </c>
      <c r="D1210" s="134" t="str">
        <f>'!!!KATILIMCI LİSTESİ!!!'!C1207</f>
        <v>40303300698</v>
      </c>
      <c r="E1210" s="135">
        <f>'!!! VERİLER !!!'!C$1</f>
        <v>1375</v>
      </c>
      <c r="F1210" s="136">
        <f>'1-Devamsızlık Formu (Ek-4)'!AJ1212</f>
        <v>14</v>
      </c>
      <c r="G1210" s="135">
        <f>IF(AND('1-Devamsızlık Formu (Ek-4)'!D1212="",F1210&gt;0,'1-Devamsızlık Formu (Ek-4)'!AW1212="KASIM 2024"),(E1210*(F1210-1)+(666.75)),E1210*F1210)</f>
        <v>19250</v>
      </c>
      <c r="H1210" s="135">
        <f t="shared" si="226"/>
        <v>192.5</v>
      </c>
      <c r="I1210" s="141">
        <f t="shared" si="227"/>
        <v>192.5</v>
      </c>
      <c r="J1210" s="135">
        <f t="shared" si="228"/>
        <v>0</v>
      </c>
      <c r="K1210" s="135">
        <f t="shared" si="236"/>
        <v>0</v>
      </c>
      <c r="L1210" s="135" t="e">
        <f t="shared" si="237"/>
        <v>#REF!</v>
      </c>
      <c r="M1210" s="138" t="e">
        <f>IF(K1210-'!!!KATILIMCI LİSTESİ!!!'!#REF!&gt;0,'!!!KATILIMCI LİSTESİ!!!'!#REF!,K1210)</f>
        <v>#REF!</v>
      </c>
      <c r="N1210" s="135">
        <f t="shared" si="229"/>
        <v>866.25</v>
      </c>
      <c r="O1210" s="135">
        <f t="shared" si="230"/>
        <v>1058.75</v>
      </c>
      <c r="P1210" s="139">
        <f t="shared" si="231"/>
        <v>20308.75</v>
      </c>
      <c r="Q1210" s="135">
        <f>'5-Banka Listesi'!G1211</f>
        <v>0</v>
      </c>
      <c r="R1210" s="140">
        <f t="shared" si="232"/>
        <v>19250</v>
      </c>
      <c r="S1210" s="140">
        <f t="shared" si="233"/>
        <v>433.125</v>
      </c>
      <c r="T1210" s="140">
        <f t="shared" si="234"/>
        <v>385</v>
      </c>
      <c r="U1210" s="135">
        <f t="shared" si="235"/>
        <v>20068.125</v>
      </c>
      <c r="V1210" s="132">
        <v>1206</v>
      </c>
    </row>
    <row r="1211" spans="2:22" ht="33.950000000000003" customHeight="1" x14ac:dyDescent="0.25">
      <c r="B1211" s="132">
        <v>1207</v>
      </c>
      <c r="C1211" s="133" t="str">
        <f>'!!!KATILIMCI LİSTESİ!!!'!B1208</f>
        <v>SADDAM ALĞIN</v>
      </c>
      <c r="D1211" s="134" t="str">
        <f>'!!!KATILIMCI LİSTESİ!!!'!C1208</f>
        <v>70126083782</v>
      </c>
      <c r="E1211" s="135">
        <f>'!!! VERİLER !!!'!C$1</f>
        <v>1375</v>
      </c>
      <c r="F1211" s="136">
        <f>'1-Devamsızlık Formu (Ek-4)'!AJ1213</f>
        <v>14</v>
      </c>
      <c r="G1211" s="135">
        <f>IF(AND('1-Devamsızlık Formu (Ek-4)'!D1213="",F1211&gt;0,'1-Devamsızlık Formu (Ek-4)'!AW1213="KASIM 2024"),(E1211*(F1211-1)+(666.75)),E1211*F1211)</f>
        <v>19250</v>
      </c>
      <c r="H1211" s="135">
        <f t="shared" si="226"/>
        <v>192.5</v>
      </c>
      <c r="I1211" s="141">
        <f t="shared" si="227"/>
        <v>192.5</v>
      </c>
      <c r="J1211" s="135">
        <f t="shared" si="228"/>
        <v>0</v>
      </c>
      <c r="K1211" s="135">
        <f t="shared" si="236"/>
        <v>0</v>
      </c>
      <c r="L1211" s="135" t="e">
        <f t="shared" si="237"/>
        <v>#REF!</v>
      </c>
      <c r="M1211" s="138" t="e">
        <f>IF(K1211-'!!!KATILIMCI LİSTESİ!!!'!#REF!&gt;0,'!!!KATILIMCI LİSTESİ!!!'!#REF!,K1211)</f>
        <v>#REF!</v>
      </c>
      <c r="N1211" s="135">
        <f t="shared" si="229"/>
        <v>866.25</v>
      </c>
      <c r="O1211" s="135">
        <f t="shared" si="230"/>
        <v>1058.75</v>
      </c>
      <c r="P1211" s="139">
        <f t="shared" si="231"/>
        <v>20308.75</v>
      </c>
      <c r="Q1211" s="135">
        <f>'5-Banka Listesi'!G1212</f>
        <v>0</v>
      </c>
      <c r="R1211" s="140">
        <f t="shared" si="232"/>
        <v>19250</v>
      </c>
      <c r="S1211" s="140">
        <f t="shared" si="233"/>
        <v>433.125</v>
      </c>
      <c r="T1211" s="140">
        <f t="shared" si="234"/>
        <v>385</v>
      </c>
      <c r="U1211" s="135">
        <f t="shared" si="235"/>
        <v>20068.125</v>
      </c>
      <c r="V1211" s="132">
        <v>1207</v>
      </c>
    </row>
    <row r="1212" spans="2:22" ht="33.950000000000003" customHeight="1" x14ac:dyDescent="0.25">
      <c r="B1212" s="132">
        <v>1208</v>
      </c>
      <c r="C1212" s="133" t="str">
        <f>'!!!KATILIMCI LİSTESİ!!!'!B1209</f>
        <v>SAFİNAZ AYKIZ TOKDEMİR</v>
      </c>
      <c r="D1212" s="134" t="str">
        <f>'!!!KATILIMCI LİSTESİ!!!'!C1209</f>
        <v>25618863458</v>
      </c>
      <c r="E1212" s="135">
        <f>'!!! VERİLER !!!'!C$1</f>
        <v>1375</v>
      </c>
      <c r="F1212" s="136">
        <f>'1-Devamsızlık Formu (Ek-4)'!AJ1214</f>
        <v>14</v>
      </c>
      <c r="G1212" s="135">
        <f>IF(AND('1-Devamsızlık Formu (Ek-4)'!D1214="",F1212&gt;0,'1-Devamsızlık Formu (Ek-4)'!AW1214="KASIM 2024"),(E1212*(F1212-1)+(666.75)),E1212*F1212)</f>
        <v>19250</v>
      </c>
      <c r="H1212" s="135">
        <f t="shared" si="226"/>
        <v>192.5</v>
      </c>
      <c r="I1212" s="141">
        <f t="shared" si="227"/>
        <v>192.5</v>
      </c>
      <c r="J1212" s="135">
        <f t="shared" si="228"/>
        <v>0</v>
      </c>
      <c r="K1212" s="135">
        <f t="shared" si="236"/>
        <v>0</v>
      </c>
      <c r="L1212" s="135" t="e">
        <f t="shared" si="237"/>
        <v>#REF!</v>
      </c>
      <c r="M1212" s="138" t="e">
        <f>IF(K1212-'!!!KATILIMCI LİSTESİ!!!'!#REF!&gt;0,'!!!KATILIMCI LİSTESİ!!!'!#REF!,K1212)</f>
        <v>#REF!</v>
      </c>
      <c r="N1212" s="135">
        <f t="shared" si="229"/>
        <v>866.25</v>
      </c>
      <c r="O1212" s="135">
        <f t="shared" si="230"/>
        <v>1058.75</v>
      </c>
      <c r="P1212" s="139">
        <f t="shared" si="231"/>
        <v>20308.75</v>
      </c>
      <c r="Q1212" s="135">
        <f>'5-Banka Listesi'!G1213</f>
        <v>0</v>
      </c>
      <c r="R1212" s="140">
        <f t="shared" si="232"/>
        <v>19250</v>
      </c>
      <c r="S1212" s="140">
        <f t="shared" si="233"/>
        <v>433.125</v>
      </c>
      <c r="T1212" s="140">
        <f t="shared" si="234"/>
        <v>385</v>
      </c>
      <c r="U1212" s="135">
        <f t="shared" si="235"/>
        <v>20068.125</v>
      </c>
      <c r="V1212" s="132">
        <v>1208</v>
      </c>
    </row>
    <row r="1213" spans="2:22" ht="33.950000000000003" customHeight="1" x14ac:dyDescent="0.25">
      <c r="B1213" s="132">
        <v>1209</v>
      </c>
      <c r="C1213" s="133" t="str">
        <f>'!!!KATILIMCI LİSTESİ!!!'!B1210</f>
        <v>SAFİYE YILDIZ SIBIÇ</v>
      </c>
      <c r="D1213" s="134" t="str">
        <f>'!!!KATILIMCI LİSTESİ!!!'!C1210</f>
        <v>15056134364</v>
      </c>
      <c r="E1213" s="135">
        <f>'!!! VERİLER !!!'!C$1</f>
        <v>1375</v>
      </c>
      <c r="F1213" s="136">
        <f>'1-Devamsızlık Formu (Ek-4)'!AJ1215</f>
        <v>14</v>
      </c>
      <c r="G1213" s="135">
        <f>IF(AND('1-Devamsızlık Formu (Ek-4)'!D1215="",F1213&gt;0,'1-Devamsızlık Formu (Ek-4)'!AW1215="KASIM 2024"),(E1213*(F1213-1)+(666.75)),E1213*F1213)</f>
        <v>19250</v>
      </c>
      <c r="H1213" s="135">
        <f t="shared" si="226"/>
        <v>192.5</v>
      </c>
      <c r="I1213" s="141">
        <f t="shared" si="227"/>
        <v>192.5</v>
      </c>
      <c r="J1213" s="135">
        <f t="shared" si="228"/>
        <v>0</v>
      </c>
      <c r="K1213" s="135">
        <f t="shared" si="236"/>
        <v>0</v>
      </c>
      <c r="L1213" s="135" t="e">
        <f t="shared" si="237"/>
        <v>#REF!</v>
      </c>
      <c r="M1213" s="138" t="e">
        <f>IF(K1213-'!!!KATILIMCI LİSTESİ!!!'!#REF!&gt;0,'!!!KATILIMCI LİSTESİ!!!'!#REF!,K1213)</f>
        <v>#REF!</v>
      </c>
      <c r="N1213" s="135">
        <f t="shared" si="229"/>
        <v>866.25</v>
      </c>
      <c r="O1213" s="135">
        <f t="shared" si="230"/>
        <v>1058.75</v>
      </c>
      <c r="P1213" s="139">
        <f t="shared" si="231"/>
        <v>20308.75</v>
      </c>
      <c r="Q1213" s="135">
        <f>'5-Banka Listesi'!G1214</f>
        <v>0</v>
      </c>
      <c r="R1213" s="140">
        <f t="shared" si="232"/>
        <v>19250</v>
      </c>
      <c r="S1213" s="140">
        <f t="shared" si="233"/>
        <v>433.125</v>
      </c>
      <c r="T1213" s="140">
        <f t="shared" si="234"/>
        <v>385</v>
      </c>
      <c r="U1213" s="135">
        <f t="shared" si="235"/>
        <v>20068.125</v>
      </c>
      <c r="V1213" s="132">
        <v>1209</v>
      </c>
    </row>
    <row r="1214" spans="2:22" ht="33.950000000000003" customHeight="1" x14ac:dyDescent="0.25">
      <c r="B1214" s="132">
        <v>1210</v>
      </c>
      <c r="C1214" s="133" t="str">
        <f>'!!!KATILIMCI LİSTESİ!!!'!B1211</f>
        <v>ŞAHAN SÜR</v>
      </c>
      <c r="D1214" s="134" t="str">
        <f>'!!!KATILIMCI LİSTESİ!!!'!C1211</f>
        <v>45598116290</v>
      </c>
      <c r="E1214" s="135">
        <f>'!!! VERİLER !!!'!C$1</f>
        <v>1375</v>
      </c>
      <c r="F1214" s="136">
        <f>'1-Devamsızlık Formu (Ek-4)'!AJ1216</f>
        <v>12</v>
      </c>
      <c r="G1214" s="135">
        <f>IF(AND('1-Devamsızlık Formu (Ek-4)'!D1216="",F1214&gt;0,'1-Devamsızlık Formu (Ek-4)'!AW1216="KASIM 2024"),(E1214*(F1214-1)+(666.75)),E1214*F1214)</f>
        <v>16500</v>
      </c>
      <c r="H1214" s="135">
        <f t="shared" si="226"/>
        <v>165</v>
      </c>
      <c r="I1214" s="141">
        <f t="shared" si="227"/>
        <v>165</v>
      </c>
      <c r="J1214" s="135">
        <f t="shared" si="228"/>
        <v>0</v>
      </c>
      <c r="K1214" s="135">
        <f t="shared" si="236"/>
        <v>0</v>
      </c>
      <c r="L1214" s="135" t="e">
        <f t="shared" si="237"/>
        <v>#REF!</v>
      </c>
      <c r="M1214" s="138" t="e">
        <f>IF(K1214-'!!!KATILIMCI LİSTESİ!!!'!#REF!&gt;0,'!!!KATILIMCI LİSTESİ!!!'!#REF!,K1214)</f>
        <v>#REF!</v>
      </c>
      <c r="N1214" s="135">
        <f t="shared" si="229"/>
        <v>742.5</v>
      </c>
      <c r="O1214" s="135">
        <f t="shared" si="230"/>
        <v>907.5</v>
      </c>
      <c r="P1214" s="139">
        <f t="shared" si="231"/>
        <v>17407.5</v>
      </c>
      <c r="Q1214" s="135">
        <f>'5-Banka Listesi'!G1215</f>
        <v>0</v>
      </c>
      <c r="R1214" s="140">
        <f t="shared" si="232"/>
        <v>16500</v>
      </c>
      <c r="S1214" s="140">
        <f t="shared" si="233"/>
        <v>371.25</v>
      </c>
      <c r="T1214" s="140">
        <f t="shared" si="234"/>
        <v>330</v>
      </c>
      <c r="U1214" s="135">
        <f t="shared" si="235"/>
        <v>17201.25</v>
      </c>
      <c r="V1214" s="132">
        <v>1210</v>
      </c>
    </row>
    <row r="1215" spans="2:22" ht="33.950000000000003" customHeight="1" x14ac:dyDescent="0.25">
      <c r="B1215" s="132">
        <v>1211</v>
      </c>
      <c r="C1215" s="133" t="str">
        <f>'!!!KATILIMCI LİSTESİ!!!'!B1212</f>
        <v>ŞAHA ŞEVİN ÇETİN</v>
      </c>
      <c r="D1215" s="134" t="str">
        <f>'!!!KATILIMCI LİSTESİ!!!'!C1212</f>
        <v>11579837034</v>
      </c>
      <c r="E1215" s="135">
        <f>'!!! VERİLER !!!'!C$1</f>
        <v>1375</v>
      </c>
      <c r="F1215" s="136">
        <f>'1-Devamsızlık Formu (Ek-4)'!AJ1217</f>
        <v>14</v>
      </c>
      <c r="G1215" s="135">
        <f>IF(AND('1-Devamsızlık Formu (Ek-4)'!D1217="",F1215&gt;0,'1-Devamsızlık Formu (Ek-4)'!AW1217="KASIM 2024"),(E1215*(F1215-1)+(666.75)),E1215*F1215)</f>
        <v>19250</v>
      </c>
      <c r="H1215" s="135">
        <f t="shared" si="226"/>
        <v>192.5</v>
      </c>
      <c r="I1215" s="141">
        <f t="shared" si="227"/>
        <v>192.5</v>
      </c>
      <c r="J1215" s="135">
        <f t="shared" si="228"/>
        <v>0</v>
      </c>
      <c r="K1215" s="135">
        <f t="shared" si="236"/>
        <v>0</v>
      </c>
      <c r="L1215" s="135" t="e">
        <f t="shared" si="237"/>
        <v>#REF!</v>
      </c>
      <c r="M1215" s="138" t="e">
        <f>IF(K1215-'!!!KATILIMCI LİSTESİ!!!'!#REF!&gt;0,'!!!KATILIMCI LİSTESİ!!!'!#REF!,K1215)</f>
        <v>#REF!</v>
      </c>
      <c r="N1215" s="135">
        <f t="shared" si="229"/>
        <v>866.25</v>
      </c>
      <c r="O1215" s="135">
        <f t="shared" si="230"/>
        <v>1058.75</v>
      </c>
      <c r="P1215" s="139">
        <f t="shared" si="231"/>
        <v>20308.75</v>
      </c>
      <c r="Q1215" s="135">
        <f>'5-Banka Listesi'!G1216</f>
        <v>0</v>
      </c>
      <c r="R1215" s="140">
        <f t="shared" si="232"/>
        <v>19250</v>
      </c>
      <c r="S1215" s="140">
        <f t="shared" si="233"/>
        <v>433.125</v>
      </c>
      <c r="T1215" s="140">
        <f t="shared" si="234"/>
        <v>385</v>
      </c>
      <c r="U1215" s="135">
        <f t="shared" si="235"/>
        <v>20068.125</v>
      </c>
      <c r="V1215" s="132">
        <v>1211</v>
      </c>
    </row>
    <row r="1216" spans="2:22" ht="33.950000000000003" customHeight="1" x14ac:dyDescent="0.25">
      <c r="B1216" s="132">
        <v>1212</v>
      </c>
      <c r="C1216" s="133" t="str">
        <f>'!!!KATILIMCI LİSTESİ!!!'!B1213</f>
        <v>ŞAHİN IŞIK</v>
      </c>
      <c r="D1216" s="134" t="str">
        <f>'!!!KATILIMCI LİSTESİ!!!'!C1213</f>
        <v>15185113230</v>
      </c>
      <c r="E1216" s="135">
        <f>'!!! VERİLER !!!'!C$1</f>
        <v>1375</v>
      </c>
      <c r="F1216" s="136">
        <f>'1-Devamsızlık Formu (Ek-4)'!AJ1218</f>
        <v>14</v>
      </c>
      <c r="G1216" s="135">
        <f>IF(AND('1-Devamsızlık Formu (Ek-4)'!D1218="",F1216&gt;0,'1-Devamsızlık Formu (Ek-4)'!AW1218="KASIM 2024"),(E1216*(F1216-1)+(666.75)),E1216*F1216)</f>
        <v>19250</v>
      </c>
      <c r="H1216" s="135">
        <f t="shared" si="226"/>
        <v>192.5</v>
      </c>
      <c r="I1216" s="141">
        <f t="shared" si="227"/>
        <v>192.5</v>
      </c>
      <c r="J1216" s="135">
        <f t="shared" si="228"/>
        <v>0</v>
      </c>
      <c r="K1216" s="135">
        <f t="shared" si="236"/>
        <v>0</v>
      </c>
      <c r="L1216" s="135" t="e">
        <f t="shared" si="237"/>
        <v>#REF!</v>
      </c>
      <c r="M1216" s="138" t="e">
        <f>IF(K1216-'!!!KATILIMCI LİSTESİ!!!'!#REF!&gt;0,'!!!KATILIMCI LİSTESİ!!!'!#REF!,K1216)</f>
        <v>#REF!</v>
      </c>
      <c r="N1216" s="135">
        <f t="shared" si="229"/>
        <v>866.25</v>
      </c>
      <c r="O1216" s="135">
        <f t="shared" si="230"/>
        <v>1058.75</v>
      </c>
      <c r="P1216" s="139">
        <f t="shared" si="231"/>
        <v>20308.75</v>
      </c>
      <c r="Q1216" s="135">
        <f>'5-Banka Listesi'!G1217</f>
        <v>0</v>
      </c>
      <c r="R1216" s="140">
        <f t="shared" si="232"/>
        <v>19250</v>
      </c>
      <c r="S1216" s="140">
        <f t="shared" si="233"/>
        <v>433.125</v>
      </c>
      <c r="T1216" s="140">
        <f t="shared" si="234"/>
        <v>385</v>
      </c>
      <c r="U1216" s="135">
        <f t="shared" si="235"/>
        <v>20068.125</v>
      </c>
      <c r="V1216" s="132">
        <v>1212</v>
      </c>
    </row>
    <row r="1217" spans="2:22" ht="33.950000000000003" customHeight="1" x14ac:dyDescent="0.25">
      <c r="B1217" s="132">
        <v>1213</v>
      </c>
      <c r="C1217" s="133" t="str">
        <f>'!!!KATILIMCI LİSTESİ!!!'!B1214</f>
        <v>ŞAİZE YAKUT</v>
      </c>
      <c r="D1217" s="134" t="str">
        <f>'!!!KATILIMCI LİSTESİ!!!'!C1214</f>
        <v>10757287210</v>
      </c>
      <c r="E1217" s="135">
        <f>'!!! VERİLER !!!'!C$1</f>
        <v>1375</v>
      </c>
      <c r="F1217" s="136">
        <f>'1-Devamsızlık Formu (Ek-4)'!AJ1219</f>
        <v>12</v>
      </c>
      <c r="G1217" s="135">
        <f>IF(AND('1-Devamsızlık Formu (Ek-4)'!D1219="",F1217&gt;0,'1-Devamsızlık Formu (Ek-4)'!AW1219="KASIM 2024"),(E1217*(F1217-1)+(666.75)),E1217*F1217)</f>
        <v>16500</v>
      </c>
      <c r="H1217" s="135">
        <f t="shared" si="226"/>
        <v>165</v>
      </c>
      <c r="I1217" s="141">
        <f t="shared" si="227"/>
        <v>165</v>
      </c>
      <c r="J1217" s="135">
        <f t="shared" si="228"/>
        <v>0</v>
      </c>
      <c r="K1217" s="135">
        <f t="shared" si="236"/>
        <v>0</v>
      </c>
      <c r="L1217" s="135" t="e">
        <f t="shared" si="237"/>
        <v>#REF!</v>
      </c>
      <c r="M1217" s="138" t="e">
        <f>IF(K1217-'!!!KATILIMCI LİSTESİ!!!'!#REF!&gt;0,'!!!KATILIMCI LİSTESİ!!!'!#REF!,K1217)</f>
        <v>#REF!</v>
      </c>
      <c r="N1217" s="135">
        <f t="shared" si="229"/>
        <v>742.5</v>
      </c>
      <c r="O1217" s="135">
        <f t="shared" si="230"/>
        <v>907.5</v>
      </c>
      <c r="P1217" s="139">
        <f t="shared" si="231"/>
        <v>17407.5</v>
      </c>
      <c r="Q1217" s="135">
        <f>'5-Banka Listesi'!G1218</f>
        <v>0</v>
      </c>
      <c r="R1217" s="140">
        <f t="shared" si="232"/>
        <v>16500</v>
      </c>
      <c r="S1217" s="140">
        <f t="shared" si="233"/>
        <v>371.25</v>
      </c>
      <c r="T1217" s="140">
        <f t="shared" si="234"/>
        <v>330</v>
      </c>
      <c r="U1217" s="135">
        <f t="shared" si="235"/>
        <v>17201.25</v>
      </c>
      <c r="V1217" s="132">
        <v>1213</v>
      </c>
    </row>
    <row r="1218" spans="2:22" ht="33.950000000000003" customHeight="1" x14ac:dyDescent="0.25">
      <c r="B1218" s="132">
        <v>1214</v>
      </c>
      <c r="C1218" s="133" t="str">
        <f>'!!!KATILIMCI LİSTESİ!!!'!B1215</f>
        <v>SALİH ANĞIN</v>
      </c>
      <c r="D1218" s="134" t="str">
        <f>'!!!KATILIMCI LİSTESİ!!!'!C1215</f>
        <v>12858105370</v>
      </c>
      <c r="E1218" s="135">
        <f>'!!! VERİLER !!!'!C$1</f>
        <v>1375</v>
      </c>
      <c r="F1218" s="136">
        <f>'1-Devamsızlık Formu (Ek-4)'!AJ1220</f>
        <v>1</v>
      </c>
      <c r="G1218" s="135">
        <f>IF(AND('1-Devamsızlık Formu (Ek-4)'!D1220="",F1218&gt;0,'1-Devamsızlık Formu (Ek-4)'!AW1220="KASIM 2024"),(E1218*(F1218-1)+(666.75)),E1218*F1218)</f>
        <v>1375</v>
      </c>
      <c r="H1218" s="135">
        <f t="shared" si="226"/>
        <v>13.75</v>
      </c>
      <c r="I1218" s="141">
        <f t="shared" si="227"/>
        <v>13.75</v>
      </c>
      <c r="J1218" s="135">
        <f t="shared" si="228"/>
        <v>0</v>
      </c>
      <c r="K1218" s="135">
        <f t="shared" si="236"/>
        <v>0</v>
      </c>
      <c r="L1218" s="135" t="e">
        <f t="shared" si="237"/>
        <v>#REF!</v>
      </c>
      <c r="M1218" s="138" t="e">
        <f>IF(K1218-'!!!KATILIMCI LİSTESİ!!!'!#REF!&gt;0,'!!!KATILIMCI LİSTESİ!!!'!#REF!,K1218)</f>
        <v>#REF!</v>
      </c>
      <c r="N1218" s="135">
        <f t="shared" si="229"/>
        <v>61.875</v>
      </c>
      <c r="O1218" s="135">
        <f t="shared" si="230"/>
        <v>75.625</v>
      </c>
      <c r="P1218" s="139">
        <f t="shared" si="231"/>
        <v>1450.625</v>
      </c>
      <c r="Q1218" s="135">
        <f>'5-Banka Listesi'!G1219</f>
        <v>0</v>
      </c>
      <c r="R1218" s="140">
        <f t="shared" si="232"/>
        <v>1375</v>
      </c>
      <c r="S1218" s="140">
        <f t="shared" si="233"/>
        <v>30.937999999999999</v>
      </c>
      <c r="T1218" s="140">
        <f t="shared" si="234"/>
        <v>27.5</v>
      </c>
      <c r="U1218" s="135">
        <f t="shared" si="235"/>
        <v>1433.4380000000001</v>
      </c>
      <c r="V1218" s="132">
        <v>1214</v>
      </c>
    </row>
    <row r="1219" spans="2:22" ht="33.950000000000003" customHeight="1" x14ac:dyDescent="0.25">
      <c r="B1219" s="132">
        <v>1215</v>
      </c>
      <c r="C1219" s="133" t="str">
        <f>'!!!KATILIMCI LİSTESİ!!!'!B1216</f>
        <v>SALİH ASLAN</v>
      </c>
      <c r="D1219" s="134" t="str">
        <f>'!!!KATILIMCI LİSTESİ!!!'!C1216</f>
        <v>17003857876</v>
      </c>
      <c r="E1219" s="135">
        <f>'!!! VERİLER !!!'!C$1</f>
        <v>1375</v>
      </c>
      <c r="F1219" s="136">
        <f>'1-Devamsızlık Formu (Ek-4)'!AJ1221</f>
        <v>14</v>
      </c>
      <c r="G1219" s="135">
        <f>IF(AND('1-Devamsızlık Formu (Ek-4)'!D1221="",F1219&gt;0,'1-Devamsızlık Formu (Ek-4)'!AW1221="KASIM 2024"),(E1219*(F1219-1)+(666.75)),E1219*F1219)</f>
        <v>19250</v>
      </c>
      <c r="H1219" s="135">
        <f t="shared" si="226"/>
        <v>192.5</v>
      </c>
      <c r="I1219" s="141">
        <f t="shared" si="227"/>
        <v>192.5</v>
      </c>
      <c r="J1219" s="135">
        <f t="shared" si="228"/>
        <v>0</v>
      </c>
      <c r="K1219" s="135">
        <f t="shared" si="236"/>
        <v>0</v>
      </c>
      <c r="L1219" s="135" t="e">
        <f t="shared" si="237"/>
        <v>#REF!</v>
      </c>
      <c r="M1219" s="138" t="e">
        <f>IF(K1219-'!!!KATILIMCI LİSTESİ!!!'!#REF!&gt;0,'!!!KATILIMCI LİSTESİ!!!'!#REF!,K1219)</f>
        <v>#REF!</v>
      </c>
      <c r="N1219" s="135">
        <f t="shared" si="229"/>
        <v>866.25</v>
      </c>
      <c r="O1219" s="135">
        <f t="shared" si="230"/>
        <v>1058.75</v>
      </c>
      <c r="P1219" s="139">
        <f t="shared" si="231"/>
        <v>20308.75</v>
      </c>
      <c r="Q1219" s="135">
        <f>'5-Banka Listesi'!G1220</f>
        <v>0</v>
      </c>
      <c r="R1219" s="140">
        <f t="shared" si="232"/>
        <v>19250</v>
      </c>
      <c r="S1219" s="140">
        <f t="shared" si="233"/>
        <v>433.125</v>
      </c>
      <c r="T1219" s="140">
        <f t="shared" si="234"/>
        <v>385</v>
      </c>
      <c r="U1219" s="135">
        <f t="shared" si="235"/>
        <v>20068.125</v>
      </c>
      <c r="V1219" s="132">
        <v>1215</v>
      </c>
    </row>
    <row r="1220" spans="2:22" ht="33.950000000000003" customHeight="1" x14ac:dyDescent="0.25">
      <c r="B1220" s="132">
        <v>1216</v>
      </c>
      <c r="C1220" s="133" t="str">
        <f>'!!!KATILIMCI LİSTESİ!!!'!B1217</f>
        <v>SALİH ÜNER</v>
      </c>
      <c r="D1220" s="134" t="str">
        <f>'!!!KATILIMCI LİSTESİ!!!'!C1217</f>
        <v>17216071960</v>
      </c>
      <c r="E1220" s="135">
        <f>'!!! VERİLER !!!'!C$1</f>
        <v>1375</v>
      </c>
      <c r="F1220" s="136">
        <f>'1-Devamsızlık Formu (Ek-4)'!AJ1222</f>
        <v>13</v>
      </c>
      <c r="G1220" s="135">
        <f>IF(AND('1-Devamsızlık Formu (Ek-4)'!D1222="",F1220&gt;0,'1-Devamsızlık Formu (Ek-4)'!AW1222="KASIM 2024"),(E1220*(F1220-1)+(666.75)),E1220*F1220)</f>
        <v>17875</v>
      </c>
      <c r="H1220" s="135">
        <f t="shared" si="226"/>
        <v>178.75</v>
      </c>
      <c r="I1220" s="141">
        <f t="shared" si="227"/>
        <v>178.75</v>
      </c>
      <c r="J1220" s="135">
        <f t="shared" si="228"/>
        <v>0</v>
      </c>
      <c r="K1220" s="135">
        <f t="shared" si="236"/>
        <v>0</v>
      </c>
      <c r="L1220" s="135" t="e">
        <f t="shared" si="237"/>
        <v>#REF!</v>
      </c>
      <c r="M1220" s="138" t="e">
        <f>IF(K1220-'!!!KATILIMCI LİSTESİ!!!'!#REF!&gt;0,'!!!KATILIMCI LİSTESİ!!!'!#REF!,K1220)</f>
        <v>#REF!</v>
      </c>
      <c r="N1220" s="135">
        <f t="shared" si="229"/>
        <v>804.375</v>
      </c>
      <c r="O1220" s="135">
        <f t="shared" si="230"/>
        <v>983.125</v>
      </c>
      <c r="P1220" s="139">
        <f t="shared" si="231"/>
        <v>18858.125</v>
      </c>
      <c r="Q1220" s="135">
        <f>'5-Banka Listesi'!G1221</f>
        <v>0</v>
      </c>
      <c r="R1220" s="140">
        <f t="shared" si="232"/>
        <v>17875</v>
      </c>
      <c r="S1220" s="140">
        <f t="shared" si="233"/>
        <v>402.18799999999999</v>
      </c>
      <c r="T1220" s="140">
        <f t="shared" si="234"/>
        <v>357.5</v>
      </c>
      <c r="U1220" s="135">
        <f t="shared" si="235"/>
        <v>18634.687999999998</v>
      </c>
      <c r="V1220" s="132">
        <v>1216</v>
      </c>
    </row>
    <row r="1221" spans="2:22" ht="33.950000000000003" customHeight="1" x14ac:dyDescent="0.25">
      <c r="B1221" s="132">
        <v>1217</v>
      </c>
      <c r="C1221" s="133" t="str">
        <f>'!!!KATILIMCI LİSTESİ!!!'!B1218</f>
        <v>SALİH URHAN</v>
      </c>
      <c r="D1221" s="134" t="str">
        <f>'!!!KATILIMCI LİSTESİ!!!'!C1218</f>
        <v>10144768988</v>
      </c>
      <c r="E1221" s="135">
        <f>'!!! VERİLER !!!'!C$1</f>
        <v>1375</v>
      </c>
      <c r="F1221" s="136">
        <f>'1-Devamsızlık Formu (Ek-4)'!AJ1223</f>
        <v>9</v>
      </c>
      <c r="G1221" s="135">
        <f>IF(AND('1-Devamsızlık Formu (Ek-4)'!D1223="",F1221&gt;0,'1-Devamsızlık Formu (Ek-4)'!AW1223="KASIM 2024"),(E1221*(F1221-1)+(666.75)),E1221*F1221)</f>
        <v>12375</v>
      </c>
      <c r="H1221" s="135">
        <f t="shared" si="226"/>
        <v>123.75</v>
      </c>
      <c r="I1221" s="141">
        <f t="shared" si="227"/>
        <v>123.75</v>
      </c>
      <c r="J1221" s="135">
        <f t="shared" si="228"/>
        <v>0</v>
      </c>
      <c r="K1221" s="135">
        <f t="shared" si="236"/>
        <v>0</v>
      </c>
      <c r="L1221" s="135" t="e">
        <f t="shared" si="237"/>
        <v>#REF!</v>
      </c>
      <c r="M1221" s="138" t="e">
        <f>IF(K1221-'!!!KATILIMCI LİSTESİ!!!'!#REF!&gt;0,'!!!KATILIMCI LİSTESİ!!!'!#REF!,K1221)</f>
        <v>#REF!</v>
      </c>
      <c r="N1221" s="135">
        <f t="shared" si="229"/>
        <v>556.875</v>
      </c>
      <c r="O1221" s="135">
        <f t="shared" si="230"/>
        <v>680.625</v>
      </c>
      <c r="P1221" s="139">
        <f t="shared" si="231"/>
        <v>13055.625</v>
      </c>
      <c r="Q1221" s="135">
        <f>'5-Banka Listesi'!G1222</f>
        <v>0</v>
      </c>
      <c r="R1221" s="140">
        <f t="shared" si="232"/>
        <v>12375</v>
      </c>
      <c r="S1221" s="140">
        <f t="shared" si="233"/>
        <v>278.43799999999999</v>
      </c>
      <c r="T1221" s="140">
        <f t="shared" si="234"/>
        <v>247.5</v>
      </c>
      <c r="U1221" s="135">
        <f t="shared" si="235"/>
        <v>12900.938</v>
      </c>
      <c r="V1221" s="132">
        <v>1217</v>
      </c>
    </row>
    <row r="1222" spans="2:22" ht="33.950000000000003" customHeight="1" x14ac:dyDescent="0.25">
      <c r="B1222" s="132">
        <v>1218</v>
      </c>
      <c r="C1222" s="133" t="str">
        <f>'!!!KATILIMCI LİSTESİ!!!'!B1219</f>
        <v>SAMET ALTIN</v>
      </c>
      <c r="D1222" s="134" t="str">
        <f>'!!!KATILIMCI LİSTESİ!!!'!C1219</f>
        <v>26626635860</v>
      </c>
      <c r="E1222" s="135">
        <f>'!!! VERİLER !!!'!C$1</f>
        <v>1375</v>
      </c>
      <c r="F1222" s="136">
        <f>'1-Devamsızlık Formu (Ek-4)'!AJ1224</f>
        <v>6</v>
      </c>
      <c r="G1222" s="135">
        <f>IF(AND('1-Devamsızlık Formu (Ek-4)'!D1224="",F1222&gt;0,'1-Devamsızlık Formu (Ek-4)'!AW1224="KASIM 2024"),(E1222*(F1222-1)+(666.75)),E1222*F1222)</f>
        <v>8250</v>
      </c>
      <c r="H1222" s="135">
        <f t="shared" ref="H1222:H1285" si="238">G1222*0.01</f>
        <v>82.5</v>
      </c>
      <c r="I1222" s="141">
        <f t="shared" ref="I1222:I1285" si="239">G1222*0.01</f>
        <v>82.5</v>
      </c>
      <c r="J1222" s="135">
        <f t="shared" ref="J1222:J1285" si="240">IF(G1222&gt;20002.5,(G1222-H1222-I1222)-(17002.12),0)</f>
        <v>0</v>
      </c>
      <c r="K1222" s="135">
        <f t="shared" si="236"/>
        <v>0</v>
      </c>
      <c r="L1222" s="135" t="e">
        <f t="shared" si="237"/>
        <v>#REF!</v>
      </c>
      <c r="M1222" s="138" t="e">
        <f>IF(K1222-'!!!KATILIMCI LİSTESİ!!!'!#REF!&gt;0,'!!!KATILIMCI LİSTESİ!!!'!#REF!,K1222)</f>
        <v>#REF!</v>
      </c>
      <c r="N1222" s="135">
        <f t="shared" ref="N1222:N1285" si="241">G1222*0.045</f>
        <v>371.25</v>
      </c>
      <c r="O1222" s="135">
        <f t="shared" ref="O1222:O1285" si="242">G1222*0.055</f>
        <v>453.75</v>
      </c>
      <c r="P1222" s="139">
        <f t="shared" ref="P1222:P1285" si="243">G1222+O1222</f>
        <v>8703.75</v>
      </c>
      <c r="Q1222" s="135">
        <f>'5-Banka Listesi'!G1223</f>
        <v>0</v>
      </c>
      <c r="R1222" s="140">
        <f t="shared" ref="R1222:R1285" si="244">G1222-Q1222</f>
        <v>8250</v>
      </c>
      <c r="S1222" s="140">
        <f t="shared" ref="S1222:S1285" si="245">ROUND(G1222*0.0225,3)</f>
        <v>185.625</v>
      </c>
      <c r="T1222" s="140">
        <f t="shared" ref="T1222:T1285" si="246">ROUND(G1222*0.02,3)</f>
        <v>165</v>
      </c>
      <c r="U1222" s="135">
        <f t="shared" ref="U1222:U1285" si="247">ROUND(Q1222+R1222+S1222+T1222,3)</f>
        <v>8600.625</v>
      </c>
      <c r="V1222" s="132">
        <v>1218</v>
      </c>
    </row>
    <row r="1223" spans="2:22" ht="33.950000000000003" customHeight="1" x14ac:dyDescent="0.25">
      <c r="B1223" s="132">
        <v>1219</v>
      </c>
      <c r="C1223" s="133" t="str">
        <f>'!!!KATILIMCI LİSTESİ!!!'!B1220</f>
        <v>SAMET ARSLAN</v>
      </c>
      <c r="D1223" s="134" t="str">
        <f>'!!!KATILIMCI LİSTESİ!!!'!C1220</f>
        <v>13850184066</v>
      </c>
      <c r="E1223" s="135">
        <f>'!!! VERİLER !!!'!C$1</f>
        <v>1375</v>
      </c>
      <c r="F1223" s="136">
        <f>'1-Devamsızlık Formu (Ek-4)'!AJ1225</f>
        <v>14</v>
      </c>
      <c r="G1223" s="135">
        <f>IF(AND('1-Devamsızlık Formu (Ek-4)'!D1225="",F1223&gt;0,'1-Devamsızlık Formu (Ek-4)'!AW1225="KASIM 2024"),(E1223*(F1223-1)+(666.75)),E1223*F1223)</f>
        <v>19250</v>
      </c>
      <c r="H1223" s="135">
        <f t="shared" si="238"/>
        <v>192.5</v>
      </c>
      <c r="I1223" s="141">
        <f t="shared" si="239"/>
        <v>192.5</v>
      </c>
      <c r="J1223" s="135">
        <f t="shared" si="240"/>
        <v>0</v>
      </c>
      <c r="K1223" s="135">
        <f t="shared" si="236"/>
        <v>0</v>
      </c>
      <c r="L1223" s="135" t="e">
        <f t="shared" si="237"/>
        <v>#REF!</v>
      </c>
      <c r="M1223" s="138" t="e">
        <f>IF(K1223-'!!!KATILIMCI LİSTESİ!!!'!#REF!&gt;0,'!!!KATILIMCI LİSTESİ!!!'!#REF!,K1223)</f>
        <v>#REF!</v>
      </c>
      <c r="N1223" s="135">
        <f t="shared" si="241"/>
        <v>866.25</v>
      </c>
      <c r="O1223" s="135">
        <f t="shared" si="242"/>
        <v>1058.75</v>
      </c>
      <c r="P1223" s="139">
        <f t="shared" si="243"/>
        <v>20308.75</v>
      </c>
      <c r="Q1223" s="135">
        <f>'5-Banka Listesi'!G1224</f>
        <v>0</v>
      </c>
      <c r="R1223" s="140">
        <f t="shared" si="244"/>
        <v>19250</v>
      </c>
      <c r="S1223" s="140">
        <f t="shared" si="245"/>
        <v>433.125</v>
      </c>
      <c r="T1223" s="140">
        <f t="shared" si="246"/>
        <v>385</v>
      </c>
      <c r="U1223" s="135">
        <f t="shared" si="247"/>
        <v>20068.125</v>
      </c>
      <c r="V1223" s="132">
        <v>1219</v>
      </c>
    </row>
    <row r="1224" spans="2:22" ht="33.950000000000003" customHeight="1" x14ac:dyDescent="0.25">
      <c r="B1224" s="132">
        <v>1220</v>
      </c>
      <c r="C1224" s="133" t="str">
        <f>'!!!KATILIMCI LİSTESİ!!!'!B1221</f>
        <v>SAMET BONCUK</v>
      </c>
      <c r="D1224" s="134" t="str">
        <f>'!!!KATILIMCI LİSTESİ!!!'!C1221</f>
        <v>10439289310</v>
      </c>
      <c r="E1224" s="135">
        <f>'!!! VERİLER !!!'!C$1</f>
        <v>1375</v>
      </c>
      <c r="F1224" s="136">
        <f>'1-Devamsızlık Formu (Ek-4)'!AJ1226</f>
        <v>14</v>
      </c>
      <c r="G1224" s="135">
        <f>IF(AND('1-Devamsızlık Formu (Ek-4)'!D1226="",F1224&gt;0,'1-Devamsızlık Formu (Ek-4)'!AW1226="KASIM 2024"),(E1224*(F1224-1)+(666.75)),E1224*F1224)</f>
        <v>19250</v>
      </c>
      <c r="H1224" s="135">
        <f t="shared" si="238"/>
        <v>192.5</v>
      </c>
      <c r="I1224" s="141">
        <f t="shared" si="239"/>
        <v>192.5</v>
      </c>
      <c r="J1224" s="135">
        <f t="shared" si="240"/>
        <v>0</v>
      </c>
      <c r="K1224" s="135">
        <f t="shared" si="236"/>
        <v>0</v>
      </c>
      <c r="L1224" s="135" t="e">
        <f t="shared" si="237"/>
        <v>#REF!</v>
      </c>
      <c r="M1224" s="138" t="e">
        <f>IF(K1224-'!!!KATILIMCI LİSTESİ!!!'!#REF!&gt;0,'!!!KATILIMCI LİSTESİ!!!'!#REF!,K1224)</f>
        <v>#REF!</v>
      </c>
      <c r="N1224" s="135">
        <f t="shared" si="241"/>
        <v>866.25</v>
      </c>
      <c r="O1224" s="135">
        <f t="shared" si="242"/>
        <v>1058.75</v>
      </c>
      <c r="P1224" s="139">
        <f t="shared" si="243"/>
        <v>20308.75</v>
      </c>
      <c r="Q1224" s="135">
        <f>'5-Banka Listesi'!G1225</f>
        <v>0</v>
      </c>
      <c r="R1224" s="140">
        <f t="shared" si="244"/>
        <v>19250</v>
      </c>
      <c r="S1224" s="140">
        <f t="shared" si="245"/>
        <v>433.125</v>
      </c>
      <c r="T1224" s="140">
        <f t="shared" si="246"/>
        <v>385</v>
      </c>
      <c r="U1224" s="135">
        <f t="shared" si="247"/>
        <v>20068.125</v>
      </c>
      <c r="V1224" s="132">
        <v>1220</v>
      </c>
    </row>
    <row r="1225" spans="2:22" ht="33.950000000000003" customHeight="1" x14ac:dyDescent="0.25">
      <c r="B1225" s="132">
        <v>1221</v>
      </c>
      <c r="C1225" s="133" t="str">
        <f>'!!!KATILIMCI LİSTESİ!!!'!B1222</f>
        <v>SAMET KONUK</v>
      </c>
      <c r="D1225" s="134" t="str">
        <f>'!!!KATILIMCI LİSTESİ!!!'!C1222</f>
        <v>10203132934</v>
      </c>
      <c r="E1225" s="135">
        <f>'!!! VERİLER !!!'!C$1</f>
        <v>1375</v>
      </c>
      <c r="F1225" s="136">
        <f>'1-Devamsızlık Formu (Ek-4)'!AJ1227</f>
        <v>14</v>
      </c>
      <c r="G1225" s="135">
        <f>IF(AND('1-Devamsızlık Formu (Ek-4)'!D1227="",F1225&gt;0,'1-Devamsızlık Formu (Ek-4)'!AW1227="KASIM 2024"),(E1225*(F1225-1)+(666.75)),E1225*F1225)</f>
        <v>19250</v>
      </c>
      <c r="H1225" s="135">
        <f t="shared" si="238"/>
        <v>192.5</v>
      </c>
      <c r="I1225" s="141">
        <f t="shared" si="239"/>
        <v>192.5</v>
      </c>
      <c r="J1225" s="135">
        <f t="shared" si="240"/>
        <v>0</v>
      </c>
      <c r="K1225" s="135">
        <f t="shared" si="236"/>
        <v>0</v>
      </c>
      <c r="L1225" s="135" t="e">
        <f t="shared" si="237"/>
        <v>#REF!</v>
      </c>
      <c r="M1225" s="138" t="e">
        <f>IF(K1225-'!!!KATILIMCI LİSTESİ!!!'!#REF!&gt;0,'!!!KATILIMCI LİSTESİ!!!'!#REF!,K1225)</f>
        <v>#REF!</v>
      </c>
      <c r="N1225" s="135">
        <f t="shared" si="241"/>
        <v>866.25</v>
      </c>
      <c r="O1225" s="135">
        <f t="shared" si="242"/>
        <v>1058.75</v>
      </c>
      <c r="P1225" s="139">
        <f t="shared" si="243"/>
        <v>20308.75</v>
      </c>
      <c r="Q1225" s="135">
        <f>'5-Banka Listesi'!G1226</f>
        <v>0</v>
      </c>
      <c r="R1225" s="140">
        <f t="shared" si="244"/>
        <v>19250</v>
      </c>
      <c r="S1225" s="140">
        <f t="shared" si="245"/>
        <v>433.125</v>
      </c>
      <c r="T1225" s="140">
        <f t="shared" si="246"/>
        <v>385</v>
      </c>
      <c r="U1225" s="135">
        <f t="shared" si="247"/>
        <v>20068.125</v>
      </c>
      <c r="V1225" s="132">
        <v>1221</v>
      </c>
    </row>
    <row r="1226" spans="2:22" ht="33.950000000000003" customHeight="1" x14ac:dyDescent="0.25">
      <c r="B1226" s="132">
        <v>1222</v>
      </c>
      <c r="C1226" s="133" t="str">
        <f>'!!!KATILIMCI LİSTESİ!!!'!B1223</f>
        <v>SAMET TEZE</v>
      </c>
      <c r="D1226" s="134" t="str">
        <f>'!!!KATILIMCI LİSTESİ!!!'!C1223</f>
        <v>25330799424</v>
      </c>
      <c r="E1226" s="135">
        <f>'!!! VERİLER !!!'!C$1</f>
        <v>1375</v>
      </c>
      <c r="F1226" s="136">
        <f>'1-Devamsızlık Formu (Ek-4)'!AJ1228</f>
        <v>14</v>
      </c>
      <c r="G1226" s="135">
        <f>IF(AND('1-Devamsızlık Formu (Ek-4)'!D1228="",F1226&gt;0,'1-Devamsızlık Formu (Ek-4)'!AW1228="KASIM 2024"),(E1226*(F1226-1)+(666.75)),E1226*F1226)</f>
        <v>19250</v>
      </c>
      <c r="H1226" s="135">
        <f t="shared" si="238"/>
        <v>192.5</v>
      </c>
      <c r="I1226" s="141">
        <f t="shared" si="239"/>
        <v>192.5</v>
      </c>
      <c r="J1226" s="135">
        <f t="shared" si="240"/>
        <v>0</v>
      </c>
      <c r="K1226" s="135">
        <f t="shared" si="236"/>
        <v>0</v>
      </c>
      <c r="L1226" s="135" t="e">
        <f t="shared" si="237"/>
        <v>#REF!</v>
      </c>
      <c r="M1226" s="138" t="e">
        <f>IF(K1226-'!!!KATILIMCI LİSTESİ!!!'!#REF!&gt;0,'!!!KATILIMCI LİSTESİ!!!'!#REF!,K1226)</f>
        <v>#REF!</v>
      </c>
      <c r="N1226" s="135">
        <f t="shared" si="241"/>
        <v>866.25</v>
      </c>
      <c r="O1226" s="135">
        <f t="shared" si="242"/>
        <v>1058.75</v>
      </c>
      <c r="P1226" s="139">
        <f t="shared" si="243"/>
        <v>20308.75</v>
      </c>
      <c r="Q1226" s="135">
        <f>'5-Banka Listesi'!G1227</f>
        <v>0</v>
      </c>
      <c r="R1226" s="140">
        <f t="shared" si="244"/>
        <v>19250</v>
      </c>
      <c r="S1226" s="140">
        <f t="shared" si="245"/>
        <v>433.125</v>
      </c>
      <c r="T1226" s="140">
        <f t="shared" si="246"/>
        <v>385</v>
      </c>
      <c r="U1226" s="135">
        <f t="shared" si="247"/>
        <v>20068.125</v>
      </c>
      <c r="V1226" s="132">
        <v>1222</v>
      </c>
    </row>
    <row r="1227" spans="2:22" ht="33.950000000000003" customHeight="1" x14ac:dyDescent="0.25">
      <c r="B1227" s="132">
        <v>1223</v>
      </c>
      <c r="C1227" s="133" t="str">
        <f>'!!!KATILIMCI LİSTESİ!!!'!B1224</f>
        <v>SAMET YESİN</v>
      </c>
      <c r="D1227" s="134" t="str">
        <f>'!!!KATILIMCI LİSTESİ!!!'!C1224</f>
        <v>10657416000</v>
      </c>
      <c r="E1227" s="135">
        <f>'!!! VERİLER !!!'!C$1</f>
        <v>1375</v>
      </c>
      <c r="F1227" s="136">
        <f>'1-Devamsızlık Formu (Ek-4)'!AJ1229</f>
        <v>14</v>
      </c>
      <c r="G1227" s="135">
        <f>IF(AND('1-Devamsızlık Formu (Ek-4)'!D1229="",F1227&gt;0,'1-Devamsızlık Formu (Ek-4)'!AW1229="KASIM 2024"),(E1227*(F1227-1)+(666.75)),E1227*F1227)</f>
        <v>19250</v>
      </c>
      <c r="H1227" s="135">
        <f t="shared" si="238"/>
        <v>192.5</v>
      </c>
      <c r="I1227" s="141">
        <f t="shared" si="239"/>
        <v>192.5</v>
      </c>
      <c r="J1227" s="135">
        <f t="shared" si="240"/>
        <v>0</v>
      </c>
      <c r="K1227" s="135">
        <f t="shared" si="236"/>
        <v>0</v>
      </c>
      <c r="L1227" s="135" t="e">
        <f t="shared" si="237"/>
        <v>#REF!</v>
      </c>
      <c r="M1227" s="138" t="e">
        <f>IF(K1227-'!!!KATILIMCI LİSTESİ!!!'!#REF!&gt;0,'!!!KATILIMCI LİSTESİ!!!'!#REF!,K1227)</f>
        <v>#REF!</v>
      </c>
      <c r="N1227" s="135">
        <f t="shared" si="241"/>
        <v>866.25</v>
      </c>
      <c r="O1227" s="135">
        <f t="shared" si="242"/>
        <v>1058.75</v>
      </c>
      <c r="P1227" s="139">
        <f t="shared" si="243"/>
        <v>20308.75</v>
      </c>
      <c r="Q1227" s="135">
        <f>'5-Banka Listesi'!G1228</f>
        <v>0</v>
      </c>
      <c r="R1227" s="140">
        <f t="shared" si="244"/>
        <v>19250</v>
      </c>
      <c r="S1227" s="140">
        <f t="shared" si="245"/>
        <v>433.125</v>
      </c>
      <c r="T1227" s="140">
        <f t="shared" si="246"/>
        <v>385</v>
      </c>
      <c r="U1227" s="135">
        <f t="shared" si="247"/>
        <v>20068.125</v>
      </c>
      <c r="V1227" s="132">
        <v>1223</v>
      </c>
    </row>
    <row r="1228" spans="2:22" ht="33.950000000000003" customHeight="1" x14ac:dyDescent="0.25">
      <c r="B1228" s="132">
        <v>1224</v>
      </c>
      <c r="C1228" s="133" t="str">
        <f>'!!!KATILIMCI LİSTESİ!!!'!B1225</f>
        <v>SAMİRA BUSE AKYOL</v>
      </c>
      <c r="D1228" s="134" t="str">
        <f>'!!!KATILIMCI LİSTESİ!!!'!C1225</f>
        <v>11129274210</v>
      </c>
      <c r="E1228" s="135">
        <f>'!!! VERİLER !!!'!C$1</f>
        <v>1375</v>
      </c>
      <c r="F1228" s="136">
        <f>'1-Devamsızlık Formu (Ek-4)'!AJ1230</f>
        <v>8</v>
      </c>
      <c r="G1228" s="135">
        <f>IF(AND('1-Devamsızlık Formu (Ek-4)'!D1230="",F1228&gt;0,'1-Devamsızlık Formu (Ek-4)'!AW1230="KASIM 2024"),(E1228*(F1228-1)+(666.75)),E1228*F1228)</f>
        <v>11000</v>
      </c>
      <c r="H1228" s="135">
        <f t="shared" si="238"/>
        <v>110</v>
      </c>
      <c r="I1228" s="141">
        <f t="shared" si="239"/>
        <v>110</v>
      </c>
      <c r="J1228" s="135">
        <f t="shared" si="240"/>
        <v>0</v>
      </c>
      <c r="K1228" s="135">
        <f t="shared" si="236"/>
        <v>0</v>
      </c>
      <c r="L1228" s="135" t="e">
        <f t="shared" si="237"/>
        <v>#REF!</v>
      </c>
      <c r="M1228" s="138" t="e">
        <f>IF(K1228-'!!!KATILIMCI LİSTESİ!!!'!#REF!&gt;0,'!!!KATILIMCI LİSTESİ!!!'!#REF!,K1228)</f>
        <v>#REF!</v>
      </c>
      <c r="N1228" s="135">
        <f t="shared" si="241"/>
        <v>495</v>
      </c>
      <c r="O1228" s="135">
        <f t="shared" si="242"/>
        <v>605</v>
      </c>
      <c r="P1228" s="139">
        <f t="shared" si="243"/>
        <v>11605</v>
      </c>
      <c r="Q1228" s="135">
        <f>'5-Banka Listesi'!G1229</f>
        <v>0</v>
      </c>
      <c r="R1228" s="140">
        <f t="shared" si="244"/>
        <v>11000</v>
      </c>
      <c r="S1228" s="140">
        <f t="shared" si="245"/>
        <v>247.5</v>
      </c>
      <c r="T1228" s="140">
        <f t="shared" si="246"/>
        <v>220</v>
      </c>
      <c r="U1228" s="135">
        <f t="shared" si="247"/>
        <v>11467.5</v>
      </c>
      <c r="V1228" s="132">
        <v>1224</v>
      </c>
    </row>
    <row r="1229" spans="2:22" ht="33.950000000000003" customHeight="1" x14ac:dyDescent="0.25">
      <c r="B1229" s="132">
        <v>1225</v>
      </c>
      <c r="C1229" s="133" t="str">
        <f>'!!!KATILIMCI LİSTESİ!!!'!B1226</f>
        <v>SAVCI BİLİR</v>
      </c>
      <c r="D1229" s="134" t="str">
        <f>'!!!KATILIMCI LİSTESİ!!!'!C1226</f>
        <v>19111932568</v>
      </c>
      <c r="E1229" s="135">
        <f>'!!! VERİLER !!!'!C$1</f>
        <v>1375</v>
      </c>
      <c r="F1229" s="136">
        <f>'1-Devamsızlık Formu (Ek-4)'!AJ1231</f>
        <v>14</v>
      </c>
      <c r="G1229" s="135">
        <f>IF(AND('1-Devamsızlık Formu (Ek-4)'!D1231="",F1229&gt;0,'1-Devamsızlık Formu (Ek-4)'!AW1231="KASIM 2024"),(E1229*(F1229-1)+(666.75)),E1229*F1229)</f>
        <v>19250</v>
      </c>
      <c r="H1229" s="135">
        <f t="shared" si="238"/>
        <v>192.5</v>
      </c>
      <c r="I1229" s="141">
        <f t="shared" si="239"/>
        <v>192.5</v>
      </c>
      <c r="J1229" s="135">
        <f t="shared" si="240"/>
        <v>0</v>
      </c>
      <c r="K1229" s="135">
        <f t="shared" si="236"/>
        <v>0</v>
      </c>
      <c r="L1229" s="135" t="e">
        <f t="shared" si="237"/>
        <v>#REF!</v>
      </c>
      <c r="M1229" s="138" t="e">
        <f>IF(K1229-'!!!KATILIMCI LİSTESİ!!!'!#REF!&gt;0,'!!!KATILIMCI LİSTESİ!!!'!#REF!,K1229)</f>
        <v>#REF!</v>
      </c>
      <c r="N1229" s="135">
        <f t="shared" si="241"/>
        <v>866.25</v>
      </c>
      <c r="O1229" s="135">
        <f t="shared" si="242"/>
        <v>1058.75</v>
      </c>
      <c r="P1229" s="139">
        <f t="shared" si="243"/>
        <v>20308.75</v>
      </c>
      <c r="Q1229" s="135">
        <f>'5-Banka Listesi'!G1230</f>
        <v>0</v>
      </c>
      <c r="R1229" s="140">
        <f t="shared" si="244"/>
        <v>19250</v>
      </c>
      <c r="S1229" s="140">
        <f t="shared" si="245"/>
        <v>433.125</v>
      </c>
      <c r="T1229" s="140">
        <f t="shared" si="246"/>
        <v>385</v>
      </c>
      <c r="U1229" s="135">
        <f t="shared" si="247"/>
        <v>20068.125</v>
      </c>
      <c r="V1229" s="132">
        <v>1225</v>
      </c>
    </row>
    <row r="1230" spans="2:22" ht="33.950000000000003" customHeight="1" x14ac:dyDescent="0.25">
      <c r="B1230" s="132">
        <v>1226</v>
      </c>
      <c r="C1230" s="133" t="str">
        <f>'!!!KATILIMCI LİSTESİ!!!'!B1227</f>
        <v>SEBAHATTİN BUZCU</v>
      </c>
      <c r="D1230" s="134" t="str">
        <f>'!!!KATILIMCI LİSTESİ!!!'!C1227</f>
        <v>13720308172</v>
      </c>
      <c r="E1230" s="135">
        <f>'!!! VERİLER !!!'!C$1</f>
        <v>1375</v>
      </c>
      <c r="F1230" s="136">
        <f>'1-Devamsızlık Formu (Ek-4)'!AJ1232</f>
        <v>14</v>
      </c>
      <c r="G1230" s="135">
        <f>IF(AND('1-Devamsızlık Formu (Ek-4)'!D1232="",F1230&gt;0,'1-Devamsızlık Formu (Ek-4)'!AW1232="KASIM 2024"),(E1230*(F1230-1)+(666.75)),E1230*F1230)</f>
        <v>19250</v>
      </c>
      <c r="H1230" s="135">
        <f t="shared" si="238"/>
        <v>192.5</v>
      </c>
      <c r="I1230" s="141">
        <f t="shared" si="239"/>
        <v>192.5</v>
      </c>
      <c r="J1230" s="135">
        <f t="shared" si="240"/>
        <v>0</v>
      </c>
      <c r="K1230" s="135">
        <f t="shared" si="236"/>
        <v>0</v>
      </c>
      <c r="L1230" s="135" t="e">
        <f t="shared" si="237"/>
        <v>#REF!</v>
      </c>
      <c r="M1230" s="138" t="e">
        <f>IF(K1230-'!!!KATILIMCI LİSTESİ!!!'!#REF!&gt;0,'!!!KATILIMCI LİSTESİ!!!'!#REF!,K1230)</f>
        <v>#REF!</v>
      </c>
      <c r="N1230" s="135">
        <f t="shared" si="241"/>
        <v>866.25</v>
      </c>
      <c r="O1230" s="135">
        <f t="shared" si="242"/>
        <v>1058.75</v>
      </c>
      <c r="P1230" s="139">
        <f t="shared" si="243"/>
        <v>20308.75</v>
      </c>
      <c r="Q1230" s="135">
        <f>'5-Banka Listesi'!G1231</f>
        <v>0</v>
      </c>
      <c r="R1230" s="140">
        <f t="shared" si="244"/>
        <v>19250</v>
      </c>
      <c r="S1230" s="140">
        <f t="shared" si="245"/>
        <v>433.125</v>
      </c>
      <c r="T1230" s="140">
        <f t="shared" si="246"/>
        <v>385</v>
      </c>
      <c r="U1230" s="135">
        <f t="shared" si="247"/>
        <v>20068.125</v>
      </c>
      <c r="V1230" s="132">
        <v>1226</v>
      </c>
    </row>
    <row r="1231" spans="2:22" ht="33.950000000000003" customHeight="1" x14ac:dyDescent="0.25">
      <c r="B1231" s="132">
        <v>1227</v>
      </c>
      <c r="C1231" s="133" t="str">
        <f>'!!!KATILIMCI LİSTESİ!!!'!B1228</f>
        <v>SEDA CABADAK</v>
      </c>
      <c r="D1231" s="134" t="str">
        <f>'!!!KATILIMCI LİSTESİ!!!'!C1228</f>
        <v>10199900166</v>
      </c>
      <c r="E1231" s="135">
        <f>'!!! VERİLER !!!'!C$1</f>
        <v>1375</v>
      </c>
      <c r="F1231" s="136">
        <f>'1-Devamsızlık Formu (Ek-4)'!AJ1233</f>
        <v>14</v>
      </c>
      <c r="G1231" s="135">
        <f>IF(AND('1-Devamsızlık Formu (Ek-4)'!D1233="",F1231&gt;0,'1-Devamsızlık Formu (Ek-4)'!AW1233="KASIM 2024"),(E1231*(F1231-1)+(666.75)),E1231*F1231)</f>
        <v>19250</v>
      </c>
      <c r="H1231" s="135">
        <f t="shared" si="238"/>
        <v>192.5</v>
      </c>
      <c r="I1231" s="141">
        <f t="shared" si="239"/>
        <v>192.5</v>
      </c>
      <c r="J1231" s="135">
        <f t="shared" si="240"/>
        <v>0</v>
      </c>
      <c r="K1231" s="135">
        <f t="shared" si="236"/>
        <v>0</v>
      </c>
      <c r="L1231" s="135" t="e">
        <f t="shared" si="237"/>
        <v>#REF!</v>
      </c>
      <c r="M1231" s="138" t="e">
        <f>IF(K1231-'!!!KATILIMCI LİSTESİ!!!'!#REF!&gt;0,'!!!KATILIMCI LİSTESİ!!!'!#REF!,K1231)</f>
        <v>#REF!</v>
      </c>
      <c r="N1231" s="135">
        <f t="shared" si="241"/>
        <v>866.25</v>
      </c>
      <c r="O1231" s="135">
        <f t="shared" si="242"/>
        <v>1058.75</v>
      </c>
      <c r="P1231" s="139">
        <f t="shared" si="243"/>
        <v>20308.75</v>
      </c>
      <c r="Q1231" s="135">
        <f>'5-Banka Listesi'!G1232</f>
        <v>0</v>
      </c>
      <c r="R1231" s="140">
        <f t="shared" si="244"/>
        <v>19250</v>
      </c>
      <c r="S1231" s="140">
        <f t="shared" si="245"/>
        <v>433.125</v>
      </c>
      <c r="T1231" s="140">
        <f t="shared" si="246"/>
        <v>385</v>
      </c>
      <c r="U1231" s="135">
        <f t="shared" si="247"/>
        <v>20068.125</v>
      </c>
      <c r="V1231" s="132">
        <v>1227</v>
      </c>
    </row>
    <row r="1232" spans="2:22" ht="33.950000000000003" customHeight="1" x14ac:dyDescent="0.25">
      <c r="B1232" s="132">
        <v>1228</v>
      </c>
      <c r="C1232" s="133" t="str">
        <f>'!!!KATILIMCI LİSTESİ!!!'!B1229</f>
        <v>SEDA NUR ANUK</v>
      </c>
      <c r="D1232" s="134" t="str">
        <f>'!!!KATILIMCI LİSTESİ!!!'!C1229</f>
        <v>11037147330</v>
      </c>
      <c r="E1232" s="135">
        <f>'!!! VERİLER !!!'!C$1</f>
        <v>1375</v>
      </c>
      <c r="F1232" s="136">
        <f>'1-Devamsızlık Formu (Ek-4)'!AJ1234</f>
        <v>14</v>
      </c>
      <c r="G1232" s="135">
        <f>IF(AND('1-Devamsızlık Formu (Ek-4)'!D1234="",F1232&gt;0,'1-Devamsızlık Formu (Ek-4)'!AW1234="KASIM 2024"),(E1232*(F1232-1)+(666.75)),E1232*F1232)</f>
        <v>19250</v>
      </c>
      <c r="H1232" s="135">
        <f t="shared" si="238"/>
        <v>192.5</v>
      </c>
      <c r="I1232" s="141">
        <f t="shared" si="239"/>
        <v>192.5</v>
      </c>
      <c r="J1232" s="135">
        <f t="shared" si="240"/>
        <v>0</v>
      </c>
      <c r="K1232" s="135">
        <f t="shared" si="236"/>
        <v>0</v>
      </c>
      <c r="L1232" s="135" t="e">
        <f t="shared" si="237"/>
        <v>#REF!</v>
      </c>
      <c r="M1232" s="138" t="e">
        <f>IF(K1232-'!!!KATILIMCI LİSTESİ!!!'!#REF!&gt;0,'!!!KATILIMCI LİSTESİ!!!'!#REF!,K1232)</f>
        <v>#REF!</v>
      </c>
      <c r="N1232" s="135">
        <f t="shared" si="241"/>
        <v>866.25</v>
      </c>
      <c r="O1232" s="135">
        <f t="shared" si="242"/>
        <v>1058.75</v>
      </c>
      <c r="P1232" s="139">
        <f t="shared" si="243"/>
        <v>20308.75</v>
      </c>
      <c r="Q1232" s="135">
        <f>'5-Banka Listesi'!G1233</f>
        <v>0</v>
      </c>
      <c r="R1232" s="140">
        <f t="shared" si="244"/>
        <v>19250</v>
      </c>
      <c r="S1232" s="140">
        <f t="shared" si="245"/>
        <v>433.125</v>
      </c>
      <c r="T1232" s="140">
        <f t="shared" si="246"/>
        <v>385</v>
      </c>
      <c r="U1232" s="135">
        <f t="shared" si="247"/>
        <v>20068.125</v>
      </c>
      <c r="V1232" s="132">
        <v>1228</v>
      </c>
    </row>
    <row r="1233" spans="2:22" ht="33.950000000000003" customHeight="1" x14ac:dyDescent="0.25">
      <c r="B1233" s="132">
        <v>1229</v>
      </c>
      <c r="C1233" s="133" t="str">
        <f>'!!!KATILIMCI LİSTESİ!!!'!B1230</f>
        <v>SEDA NUR DOĞAN</v>
      </c>
      <c r="D1233" s="134" t="str">
        <f>'!!!KATILIMCI LİSTESİ!!!'!C1230</f>
        <v>48094033146</v>
      </c>
      <c r="E1233" s="135">
        <f>'!!! VERİLER !!!'!C$1</f>
        <v>1375</v>
      </c>
      <c r="F1233" s="136">
        <f>'1-Devamsızlık Formu (Ek-4)'!AJ1235</f>
        <v>14</v>
      </c>
      <c r="G1233" s="135">
        <f>IF(AND('1-Devamsızlık Formu (Ek-4)'!D1235="",F1233&gt;0,'1-Devamsızlık Formu (Ek-4)'!AW1235="KASIM 2024"),(E1233*(F1233-1)+(666.75)),E1233*F1233)</f>
        <v>19250</v>
      </c>
      <c r="H1233" s="135">
        <f t="shared" si="238"/>
        <v>192.5</v>
      </c>
      <c r="I1233" s="141">
        <f t="shared" si="239"/>
        <v>192.5</v>
      </c>
      <c r="J1233" s="135">
        <f t="shared" si="240"/>
        <v>0</v>
      </c>
      <c r="K1233" s="135">
        <f t="shared" si="236"/>
        <v>0</v>
      </c>
      <c r="L1233" s="135" t="e">
        <f t="shared" si="237"/>
        <v>#REF!</v>
      </c>
      <c r="M1233" s="138" t="e">
        <f>IF(K1233-'!!!KATILIMCI LİSTESİ!!!'!#REF!&gt;0,'!!!KATILIMCI LİSTESİ!!!'!#REF!,K1233)</f>
        <v>#REF!</v>
      </c>
      <c r="N1233" s="135">
        <f t="shared" si="241"/>
        <v>866.25</v>
      </c>
      <c r="O1233" s="135">
        <f t="shared" si="242"/>
        <v>1058.75</v>
      </c>
      <c r="P1233" s="139">
        <f t="shared" si="243"/>
        <v>20308.75</v>
      </c>
      <c r="Q1233" s="135">
        <f>'5-Banka Listesi'!G1234</f>
        <v>0</v>
      </c>
      <c r="R1233" s="140">
        <f t="shared" si="244"/>
        <v>19250</v>
      </c>
      <c r="S1233" s="140">
        <f t="shared" si="245"/>
        <v>433.125</v>
      </c>
      <c r="T1233" s="140">
        <f t="shared" si="246"/>
        <v>385</v>
      </c>
      <c r="U1233" s="135">
        <f t="shared" si="247"/>
        <v>20068.125</v>
      </c>
      <c r="V1233" s="132">
        <v>1229</v>
      </c>
    </row>
    <row r="1234" spans="2:22" ht="33.950000000000003" customHeight="1" x14ac:dyDescent="0.25">
      <c r="B1234" s="132">
        <v>1230</v>
      </c>
      <c r="C1234" s="133" t="str">
        <f>'!!!KATILIMCI LİSTESİ!!!'!B1231</f>
        <v>SEDA NUR KARA</v>
      </c>
      <c r="D1234" s="134" t="str">
        <f>'!!!KATILIMCI LİSTESİ!!!'!C1231</f>
        <v>11687238174</v>
      </c>
      <c r="E1234" s="135">
        <f>'!!! VERİLER !!!'!C$1</f>
        <v>1375</v>
      </c>
      <c r="F1234" s="136">
        <f>'1-Devamsızlık Formu (Ek-4)'!AJ1236</f>
        <v>13</v>
      </c>
      <c r="G1234" s="135">
        <f>IF(AND('1-Devamsızlık Formu (Ek-4)'!D1236="",F1234&gt;0,'1-Devamsızlık Formu (Ek-4)'!AW1236="KASIM 2024"),(E1234*(F1234-1)+(666.75)),E1234*F1234)</f>
        <v>17875</v>
      </c>
      <c r="H1234" s="135">
        <f t="shared" si="238"/>
        <v>178.75</v>
      </c>
      <c r="I1234" s="141">
        <f t="shared" si="239"/>
        <v>178.75</v>
      </c>
      <c r="J1234" s="135">
        <f t="shared" si="240"/>
        <v>0</v>
      </c>
      <c r="K1234" s="135">
        <f t="shared" si="236"/>
        <v>0</v>
      </c>
      <c r="L1234" s="135" t="e">
        <f t="shared" si="237"/>
        <v>#REF!</v>
      </c>
      <c r="M1234" s="138" t="e">
        <f>IF(K1234-'!!!KATILIMCI LİSTESİ!!!'!#REF!&gt;0,'!!!KATILIMCI LİSTESİ!!!'!#REF!,K1234)</f>
        <v>#REF!</v>
      </c>
      <c r="N1234" s="135">
        <f t="shared" si="241"/>
        <v>804.375</v>
      </c>
      <c r="O1234" s="135">
        <f t="shared" si="242"/>
        <v>983.125</v>
      </c>
      <c r="P1234" s="139">
        <f t="shared" si="243"/>
        <v>18858.125</v>
      </c>
      <c r="Q1234" s="135">
        <f>'5-Banka Listesi'!G1235</f>
        <v>0</v>
      </c>
      <c r="R1234" s="140">
        <f t="shared" si="244"/>
        <v>17875</v>
      </c>
      <c r="S1234" s="140">
        <f t="shared" si="245"/>
        <v>402.18799999999999</v>
      </c>
      <c r="T1234" s="140">
        <f t="shared" si="246"/>
        <v>357.5</v>
      </c>
      <c r="U1234" s="135">
        <f t="shared" si="247"/>
        <v>18634.687999999998</v>
      </c>
      <c r="V1234" s="132">
        <v>1230</v>
      </c>
    </row>
    <row r="1235" spans="2:22" ht="33.950000000000003" customHeight="1" x14ac:dyDescent="0.25">
      <c r="B1235" s="132">
        <v>1231</v>
      </c>
      <c r="C1235" s="133" t="str">
        <f>'!!!KATILIMCI LİSTESİ!!!'!B1232</f>
        <v>SEDA NUR SOMAY</v>
      </c>
      <c r="D1235" s="134" t="str">
        <f>'!!!KATILIMCI LİSTESİ!!!'!C1232</f>
        <v>15086923846</v>
      </c>
      <c r="E1235" s="135">
        <f>'!!! VERİLER !!!'!C$1</f>
        <v>1375</v>
      </c>
      <c r="F1235" s="136">
        <f>'1-Devamsızlık Formu (Ek-4)'!AJ1237</f>
        <v>13</v>
      </c>
      <c r="G1235" s="135">
        <f>IF(AND('1-Devamsızlık Formu (Ek-4)'!D1237="",F1235&gt;0,'1-Devamsızlık Formu (Ek-4)'!AW1237="KASIM 2024"),(E1235*(F1235-1)+(666.75)),E1235*F1235)</f>
        <v>17875</v>
      </c>
      <c r="H1235" s="135">
        <f t="shared" si="238"/>
        <v>178.75</v>
      </c>
      <c r="I1235" s="141">
        <f t="shared" si="239"/>
        <v>178.75</v>
      </c>
      <c r="J1235" s="135">
        <f t="shared" si="240"/>
        <v>0</v>
      </c>
      <c r="K1235" s="135">
        <f t="shared" si="236"/>
        <v>0</v>
      </c>
      <c r="L1235" s="135" t="e">
        <f t="shared" si="237"/>
        <v>#REF!</v>
      </c>
      <c r="M1235" s="138" t="e">
        <f>IF(K1235-'!!!KATILIMCI LİSTESİ!!!'!#REF!&gt;0,'!!!KATILIMCI LİSTESİ!!!'!#REF!,K1235)</f>
        <v>#REF!</v>
      </c>
      <c r="N1235" s="135">
        <f t="shared" si="241"/>
        <v>804.375</v>
      </c>
      <c r="O1235" s="135">
        <f t="shared" si="242"/>
        <v>983.125</v>
      </c>
      <c r="P1235" s="139">
        <f t="shared" si="243"/>
        <v>18858.125</v>
      </c>
      <c r="Q1235" s="135">
        <f>'5-Banka Listesi'!G1236</f>
        <v>0</v>
      </c>
      <c r="R1235" s="140">
        <f t="shared" si="244"/>
        <v>17875</v>
      </c>
      <c r="S1235" s="140">
        <f t="shared" si="245"/>
        <v>402.18799999999999</v>
      </c>
      <c r="T1235" s="140">
        <f t="shared" si="246"/>
        <v>357.5</v>
      </c>
      <c r="U1235" s="135">
        <f t="shared" si="247"/>
        <v>18634.687999999998</v>
      </c>
      <c r="V1235" s="132">
        <v>1231</v>
      </c>
    </row>
    <row r="1236" spans="2:22" ht="33.950000000000003" customHeight="1" x14ac:dyDescent="0.25">
      <c r="B1236" s="132">
        <v>1232</v>
      </c>
      <c r="C1236" s="133" t="str">
        <f>'!!!KATILIMCI LİSTESİ!!!'!B1233</f>
        <v>SEDA NUR YILDIRIM</v>
      </c>
      <c r="D1236" s="134" t="str">
        <f>'!!!KATILIMCI LİSTESİ!!!'!C1233</f>
        <v>31157488502</v>
      </c>
      <c r="E1236" s="135">
        <f>'!!! VERİLER !!!'!C$1</f>
        <v>1375</v>
      </c>
      <c r="F1236" s="136">
        <f>'1-Devamsızlık Formu (Ek-4)'!AJ1238</f>
        <v>14</v>
      </c>
      <c r="G1236" s="135">
        <f>IF(AND('1-Devamsızlık Formu (Ek-4)'!D1238="",F1236&gt;0,'1-Devamsızlık Formu (Ek-4)'!AW1238="KASIM 2024"),(E1236*(F1236-1)+(666.75)),E1236*F1236)</f>
        <v>19250</v>
      </c>
      <c r="H1236" s="135">
        <f t="shared" si="238"/>
        <v>192.5</v>
      </c>
      <c r="I1236" s="141">
        <f t="shared" si="239"/>
        <v>192.5</v>
      </c>
      <c r="J1236" s="135">
        <f t="shared" si="240"/>
        <v>0</v>
      </c>
      <c r="K1236" s="135">
        <f t="shared" si="236"/>
        <v>0</v>
      </c>
      <c r="L1236" s="135" t="e">
        <f t="shared" si="237"/>
        <v>#REF!</v>
      </c>
      <c r="M1236" s="138" t="e">
        <f>IF(K1236-'!!!KATILIMCI LİSTESİ!!!'!#REF!&gt;0,'!!!KATILIMCI LİSTESİ!!!'!#REF!,K1236)</f>
        <v>#REF!</v>
      </c>
      <c r="N1236" s="135">
        <f t="shared" si="241"/>
        <v>866.25</v>
      </c>
      <c r="O1236" s="135">
        <f t="shared" si="242"/>
        <v>1058.75</v>
      </c>
      <c r="P1236" s="139">
        <f t="shared" si="243"/>
        <v>20308.75</v>
      </c>
      <c r="Q1236" s="135">
        <f>'5-Banka Listesi'!G1237</f>
        <v>0</v>
      </c>
      <c r="R1236" s="140">
        <f t="shared" si="244"/>
        <v>19250</v>
      </c>
      <c r="S1236" s="140">
        <f t="shared" si="245"/>
        <v>433.125</v>
      </c>
      <c r="T1236" s="140">
        <f t="shared" si="246"/>
        <v>385</v>
      </c>
      <c r="U1236" s="135">
        <f t="shared" si="247"/>
        <v>20068.125</v>
      </c>
      <c r="V1236" s="132">
        <v>1232</v>
      </c>
    </row>
    <row r="1237" spans="2:22" ht="33.950000000000003" customHeight="1" x14ac:dyDescent="0.25">
      <c r="B1237" s="132">
        <v>1233</v>
      </c>
      <c r="C1237" s="133" t="str">
        <f>'!!!KATILIMCI LİSTESİ!!!'!B1234</f>
        <v>SEDANUR GÜLPINAR</v>
      </c>
      <c r="D1237" s="134" t="str">
        <f>'!!!KATILIMCI LİSTESİ!!!'!C1234</f>
        <v>10976278358</v>
      </c>
      <c r="E1237" s="135">
        <f>'!!! VERİLER !!!'!C$1</f>
        <v>1375</v>
      </c>
      <c r="F1237" s="136">
        <f>'1-Devamsızlık Formu (Ek-4)'!AJ1239</f>
        <v>14</v>
      </c>
      <c r="G1237" s="135">
        <f>IF(AND('1-Devamsızlık Formu (Ek-4)'!D1239="",F1237&gt;0,'1-Devamsızlık Formu (Ek-4)'!AW1239="KASIM 2024"),(E1237*(F1237-1)+(666.75)),E1237*F1237)</f>
        <v>19250</v>
      </c>
      <c r="H1237" s="135">
        <f t="shared" si="238"/>
        <v>192.5</v>
      </c>
      <c r="I1237" s="141">
        <f t="shared" si="239"/>
        <v>192.5</v>
      </c>
      <c r="J1237" s="135">
        <f t="shared" si="240"/>
        <v>0</v>
      </c>
      <c r="K1237" s="135">
        <f t="shared" si="236"/>
        <v>0</v>
      </c>
      <c r="L1237" s="135" t="e">
        <f t="shared" si="237"/>
        <v>#REF!</v>
      </c>
      <c r="M1237" s="138" t="e">
        <f>IF(K1237-'!!!KATILIMCI LİSTESİ!!!'!#REF!&gt;0,'!!!KATILIMCI LİSTESİ!!!'!#REF!,K1237)</f>
        <v>#REF!</v>
      </c>
      <c r="N1237" s="135">
        <f t="shared" si="241"/>
        <v>866.25</v>
      </c>
      <c r="O1237" s="135">
        <f t="shared" si="242"/>
        <v>1058.75</v>
      </c>
      <c r="P1237" s="139">
        <f t="shared" si="243"/>
        <v>20308.75</v>
      </c>
      <c r="Q1237" s="135">
        <f>'5-Banka Listesi'!G1238</f>
        <v>0</v>
      </c>
      <c r="R1237" s="140">
        <f t="shared" si="244"/>
        <v>19250</v>
      </c>
      <c r="S1237" s="140">
        <f t="shared" si="245"/>
        <v>433.125</v>
      </c>
      <c r="T1237" s="140">
        <f t="shared" si="246"/>
        <v>385</v>
      </c>
      <c r="U1237" s="135">
        <f t="shared" si="247"/>
        <v>20068.125</v>
      </c>
      <c r="V1237" s="132">
        <v>1233</v>
      </c>
    </row>
    <row r="1238" spans="2:22" ht="33.950000000000003" customHeight="1" x14ac:dyDescent="0.25">
      <c r="B1238" s="132">
        <v>1234</v>
      </c>
      <c r="C1238" s="133" t="str">
        <f>'!!!KATILIMCI LİSTESİ!!!'!B1235</f>
        <v>SEDANUR ÖZBUDAK</v>
      </c>
      <c r="D1238" s="134" t="str">
        <f>'!!!KATILIMCI LİSTESİ!!!'!C1235</f>
        <v>14420155530</v>
      </c>
      <c r="E1238" s="135">
        <f>'!!! VERİLER !!!'!C$1</f>
        <v>1375</v>
      </c>
      <c r="F1238" s="136">
        <f>'1-Devamsızlık Formu (Ek-4)'!AJ1240</f>
        <v>14</v>
      </c>
      <c r="G1238" s="135">
        <f>IF(AND('1-Devamsızlık Formu (Ek-4)'!D1240="",F1238&gt;0,'1-Devamsızlık Formu (Ek-4)'!AW1240="KASIM 2024"),(E1238*(F1238-1)+(666.75)),E1238*F1238)</f>
        <v>19250</v>
      </c>
      <c r="H1238" s="135">
        <f t="shared" si="238"/>
        <v>192.5</v>
      </c>
      <c r="I1238" s="141">
        <f t="shared" si="239"/>
        <v>192.5</v>
      </c>
      <c r="J1238" s="135">
        <f t="shared" si="240"/>
        <v>0</v>
      </c>
      <c r="K1238" s="135">
        <f t="shared" si="236"/>
        <v>0</v>
      </c>
      <c r="L1238" s="135" t="e">
        <f t="shared" si="237"/>
        <v>#REF!</v>
      </c>
      <c r="M1238" s="138" t="e">
        <f>IF(K1238-'!!!KATILIMCI LİSTESİ!!!'!#REF!&gt;0,'!!!KATILIMCI LİSTESİ!!!'!#REF!,K1238)</f>
        <v>#REF!</v>
      </c>
      <c r="N1238" s="135">
        <f t="shared" si="241"/>
        <v>866.25</v>
      </c>
      <c r="O1238" s="135">
        <f t="shared" si="242"/>
        <v>1058.75</v>
      </c>
      <c r="P1238" s="139">
        <f t="shared" si="243"/>
        <v>20308.75</v>
      </c>
      <c r="Q1238" s="135">
        <f>'5-Banka Listesi'!G1239</f>
        <v>0</v>
      </c>
      <c r="R1238" s="140">
        <f t="shared" si="244"/>
        <v>19250</v>
      </c>
      <c r="S1238" s="140">
        <f t="shared" si="245"/>
        <v>433.125</v>
      </c>
      <c r="T1238" s="140">
        <f t="shared" si="246"/>
        <v>385</v>
      </c>
      <c r="U1238" s="135">
        <f t="shared" si="247"/>
        <v>20068.125</v>
      </c>
      <c r="V1238" s="132">
        <v>1234</v>
      </c>
    </row>
    <row r="1239" spans="2:22" ht="33.950000000000003" customHeight="1" x14ac:dyDescent="0.25">
      <c r="B1239" s="132">
        <v>1235</v>
      </c>
      <c r="C1239" s="133" t="str">
        <f>'!!!KATILIMCI LİSTESİ!!!'!B1236</f>
        <v>SEDEF YÜKSEK</v>
      </c>
      <c r="D1239" s="134" t="str">
        <f>'!!!KATILIMCI LİSTESİ!!!'!C1236</f>
        <v>18197040594</v>
      </c>
      <c r="E1239" s="135">
        <f>'!!! VERİLER !!!'!C$1</f>
        <v>1375</v>
      </c>
      <c r="F1239" s="136">
        <f>'1-Devamsızlık Formu (Ek-4)'!AJ1241</f>
        <v>14</v>
      </c>
      <c r="G1239" s="135">
        <f>IF(AND('1-Devamsızlık Formu (Ek-4)'!D1241="",F1239&gt;0,'1-Devamsızlık Formu (Ek-4)'!AW1241="KASIM 2024"),(E1239*(F1239-1)+(666.75)),E1239*F1239)</f>
        <v>19250</v>
      </c>
      <c r="H1239" s="135">
        <f t="shared" si="238"/>
        <v>192.5</v>
      </c>
      <c r="I1239" s="141">
        <f t="shared" si="239"/>
        <v>192.5</v>
      </c>
      <c r="J1239" s="135">
        <f t="shared" si="240"/>
        <v>0</v>
      </c>
      <c r="K1239" s="135">
        <f t="shared" si="236"/>
        <v>0</v>
      </c>
      <c r="L1239" s="135" t="e">
        <f t="shared" si="237"/>
        <v>#REF!</v>
      </c>
      <c r="M1239" s="138" t="e">
        <f>IF(K1239-'!!!KATILIMCI LİSTESİ!!!'!#REF!&gt;0,'!!!KATILIMCI LİSTESİ!!!'!#REF!,K1239)</f>
        <v>#REF!</v>
      </c>
      <c r="N1239" s="135">
        <f t="shared" si="241"/>
        <v>866.25</v>
      </c>
      <c r="O1239" s="135">
        <f t="shared" si="242"/>
        <v>1058.75</v>
      </c>
      <c r="P1239" s="139">
        <f t="shared" si="243"/>
        <v>20308.75</v>
      </c>
      <c r="Q1239" s="135">
        <f>'5-Banka Listesi'!G1240</f>
        <v>0</v>
      </c>
      <c r="R1239" s="140">
        <f t="shared" si="244"/>
        <v>19250</v>
      </c>
      <c r="S1239" s="140">
        <f t="shared" si="245"/>
        <v>433.125</v>
      </c>
      <c r="T1239" s="140">
        <f t="shared" si="246"/>
        <v>385</v>
      </c>
      <c r="U1239" s="135">
        <f t="shared" si="247"/>
        <v>20068.125</v>
      </c>
      <c r="V1239" s="132">
        <v>1235</v>
      </c>
    </row>
    <row r="1240" spans="2:22" ht="33.950000000000003" customHeight="1" x14ac:dyDescent="0.25">
      <c r="B1240" s="132">
        <v>1236</v>
      </c>
      <c r="C1240" s="133" t="str">
        <f>'!!!KATILIMCI LİSTESİ!!!'!B1237</f>
        <v>SEFA KATIK</v>
      </c>
      <c r="D1240" s="134" t="str">
        <f>'!!!KATILIMCI LİSTESİ!!!'!C1237</f>
        <v>10880757444</v>
      </c>
      <c r="E1240" s="135">
        <f>'!!! VERİLER !!!'!C$1</f>
        <v>1375</v>
      </c>
      <c r="F1240" s="136">
        <f>'1-Devamsızlık Formu (Ek-4)'!AJ1242</f>
        <v>7</v>
      </c>
      <c r="G1240" s="135">
        <f>IF(AND('1-Devamsızlık Formu (Ek-4)'!D1242="",F1240&gt;0,'1-Devamsızlık Formu (Ek-4)'!AW1242="KASIM 2024"),(E1240*(F1240-1)+(666.75)),E1240*F1240)</f>
        <v>9625</v>
      </c>
      <c r="H1240" s="135">
        <f t="shared" si="238"/>
        <v>96.25</v>
      </c>
      <c r="I1240" s="141">
        <f t="shared" si="239"/>
        <v>96.25</v>
      </c>
      <c r="J1240" s="135">
        <f t="shared" si="240"/>
        <v>0</v>
      </c>
      <c r="K1240" s="135">
        <f t="shared" si="236"/>
        <v>0</v>
      </c>
      <c r="L1240" s="135" t="e">
        <f t="shared" si="237"/>
        <v>#REF!</v>
      </c>
      <c r="M1240" s="138" t="e">
        <f>IF(K1240-'!!!KATILIMCI LİSTESİ!!!'!#REF!&gt;0,'!!!KATILIMCI LİSTESİ!!!'!#REF!,K1240)</f>
        <v>#REF!</v>
      </c>
      <c r="N1240" s="135">
        <f t="shared" si="241"/>
        <v>433.125</v>
      </c>
      <c r="O1240" s="135">
        <f t="shared" si="242"/>
        <v>529.375</v>
      </c>
      <c r="P1240" s="139">
        <f t="shared" si="243"/>
        <v>10154.375</v>
      </c>
      <c r="Q1240" s="135">
        <f>'5-Banka Listesi'!G1241</f>
        <v>0</v>
      </c>
      <c r="R1240" s="140">
        <f t="shared" si="244"/>
        <v>9625</v>
      </c>
      <c r="S1240" s="140">
        <f t="shared" si="245"/>
        <v>216.56299999999999</v>
      </c>
      <c r="T1240" s="140">
        <f t="shared" si="246"/>
        <v>192.5</v>
      </c>
      <c r="U1240" s="135">
        <f t="shared" si="247"/>
        <v>10034.063</v>
      </c>
      <c r="V1240" s="132">
        <v>1236</v>
      </c>
    </row>
    <row r="1241" spans="2:22" ht="33.950000000000003" customHeight="1" x14ac:dyDescent="0.25">
      <c r="B1241" s="132">
        <v>1237</v>
      </c>
      <c r="C1241" s="133" t="str">
        <f>'!!!KATILIMCI LİSTESİ!!!'!B1238</f>
        <v>SEFA YÖNEY</v>
      </c>
      <c r="D1241" s="134" t="str">
        <f>'!!!KATILIMCI LİSTESİ!!!'!C1238</f>
        <v>11195340116</v>
      </c>
      <c r="E1241" s="135">
        <f>'!!! VERİLER !!!'!C$1</f>
        <v>1375</v>
      </c>
      <c r="F1241" s="136">
        <f>'1-Devamsızlık Formu (Ek-4)'!AJ1243</f>
        <v>14</v>
      </c>
      <c r="G1241" s="135">
        <f>IF(AND('1-Devamsızlık Formu (Ek-4)'!D1243="",F1241&gt;0,'1-Devamsızlık Formu (Ek-4)'!AW1243="KASIM 2024"),(E1241*(F1241-1)+(666.75)),E1241*F1241)</f>
        <v>19250</v>
      </c>
      <c r="H1241" s="135">
        <f t="shared" si="238"/>
        <v>192.5</v>
      </c>
      <c r="I1241" s="141">
        <f t="shared" si="239"/>
        <v>192.5</v>
      </c>
      <c r="J1241" s="135">
        <f t="shared" si="240"/>
        <v>0</v>
      </c>
      <c r="K1241" s="135">
        <f t="shared" si="236"/>
        <v>0</v>
      </c>
      <c r="L1241" s="135" t="e">
        <f t="shared" si="237"/>
        <v>#REF!</v>
      </c>
      <c r="M1241" s="138" t="e">
        <f>IF(K1241-'!!!KATILIMCI LİSTESİ!!!'!#REF!&gt;0,'!!!KATILIMCI LİSTESİ!!!'!#REF!,K1241)</f>
        <v>#REF!</v>
      </c>
      <c r="N1241" s="135">
        <f t="shared" si="241"/>
        <v>866.25</v>
      </c>
      <c r="O1241" s="135">
        <f t="shared" si="242"/>
        <v>1058.75</v>
      </c>
      <c r="P1241" s="139">
        <f t="shared" si="243"/>
        <v>20308.75</v>
      </c>
      <c r="Q1241" s="135">
        <f>'5-Banka Listesi'!G1242</f>
        <v>0</v>
      </c>
      <c r="R1241" s="140">
        <f t="shared" si="244"/>
        <v>19250</v>
      </c>
      <c r="S1241" s="140">
        <f t="shared" si="245"/>
        <v>433.125</v>
      </c>
      <c r="T1241" s="140">
        <f t="shared" si="246"/>
        <v>385</v>
      </c>
      <c r="U1241" s="135">
        <f t="shared" si="247"/>
        <v>20068.125</v>
      </c>
      <c r="V1241" s="132">
        <v>1237</v>
      </c>
    </row>
    <row r="1242" spans="2:22" ht="33.950000000000003" customHeight="1" x14ac:dyDescent="0.25">
      <c r="B1242" s="132">
        <v>1238</v>
      </c>
      <c r="C1242" s="133" t="str">
        <f>'!!!KATILIMCI LİSTESİ!!!'!B1239</f>
        <v>SEFA RUMEYSA DEMİRBAŞ</v>
      </c>
      <c r="D1242" s="134" t="str">
        <f>'!!!KATILIMCI LİSTESİ!!!'!C1239</f>
        <v>34102499394</v>
      </c>
      <c r="E1242" s="135">
        <f>'!!! VERİLER !!!'!C$1</f>
        <v>1375</v>
      </c>
      <c r="F1242" s="136">
        <f>'1-Devamsızlık Formu (Ek-4)'!AJ1244</f>
        <v>14</v>
      </c>
      <c r="G1242" s="135">
        <f>IF(AND('1-Devamsızlık Formu (Ek-4)'!D1244="",F1242&gt;0,'1-Devamsızlık Formu (Ek-4)'!AW1244="KASIM 2024"),(E1242*(F1242-1)+(666.75)),E1242*F1242)</f>
        <v>19250</v>
      </c>
      <c r="H1242" s="135">
        <f t="shared" si="238"/>
        <v>192.5</v>
      </c>
      <c r="I1242" s="141">
        <f t="shared" si="239"/>
        <v>192.5</v>
      </c>
      <c r="J1242" s="135">
        <f t="shared" si="240"/>
        <v>0</v>
      </c>
      <c r="K1242" s="135">
        <f t="shared" si="236"/>
        <v>0</v>
      </c>
      <c r="L1242" s="135" t="e">
        <f t="shared" si="237"/>
        <v>#REF!</v>
      </c>
      <c r="M1242" s="138" t="e">
        <f>IF(K1242-'!!!KATILIMCI LİSTESİ!!!'!#REF!&gt;0,'!!!KATILIMCI LİSTESİ!!!'!#REF!,K1242)</f>
        <v>#REF!</v>
      </c>
      <c r="N1242" s="135">
        <f t="shared" si="241"/>
        <v>866.25</v>
      </c>
      <c r="O1242" s="135">
        <f t="shared" si="242"/>
        <v>1058.75</v>
      </c>
      <c r="P1242" s="139">
        <f t="shared" si="243"/>
        <v>20308.75</v>
      </c>
      <c r="Q1242" s="135">
        <f>'5-Banka Listesi'!G1243</f>
        <v>0</v>
      </c>
      <c r="R1242" s="140">
        <f t="shared" si="244"/>
        <v>19250</v>
      </c>
      <c r="S1242" s="140">
        <f t="shared" si="245"/>
        <v>433.125</v>
      </c>
      <c r="T1242" s="140">
        <f t="shared" si="246"/>
        <v>385</v>
      </c>
      <c r="U1242" s="135">
        <f t="shared" si="247"/>
        <v>20068.125</v>
      </c>
      <c r="V1242" s="132">
        <v>1238</v>
      </c>
    </row>
    <row r="1243" spans="2:22" ht="33.950000000000003" customHeight="1" x14ac:dyDescent="0.25">
      <c r="B1243" s="132">
        <v>1239</v>
      </c>
      <c r="C1243" s="133" t="str">
        <f>'!!!KATILIMCI LİSTESİ!!!'!B1240</f>
        <v>SEHER DEMİR</v>
      </c>
      <c r="D1243" s="134" t="str">
        <f>'!!!KATILIMCI LİSTESİ!!!'!C1240</f>
        <v>32698546294</v>
      </c>
      <c r="E1243" s="135">
        <f>'!!! VERİLER !!!'!C$1</f>
        <v>1375</v>
      </c>
      <c r="F1243" s="136">
        <f>'1-Devamsızlık Formu (Ek-4)'!AJ1245</f>
        <v>14</v>
      </c>
      <c r="G1243" s="135">
        <f>IF(AND('1-Devamsızlık Formu (Ek-4)'!D1245="",F1243&gt;0,'1-Devamsızlık Formu (Ek-4)'!AW1245="KASIM 2024"),(E1243*(F1243-1)+(666.75)),E1243*F1243)</f>
        <v>19250</v>
      </c>
      <c r="H1243" s="135">
        <f t="shared" si="238"/>
        <v>192.5</v>
      </c>
      <c r="I1243" s="141">
        <f t="shared" si="239"/>
        <v>192.5</v>
      </c>
      <c r="J1243" s="135">
        <f t="shared" si="240"/>
        <v>0</v>
      </c>
      <c r="K1243" s="135">
        <f t="shared" si="236"/>
        <v>0</v>
      </c>
      <c r="L1243" s="135" t="e">
        <f t="shared" si="237"/>
        <v>#REF!</v>
      </c>
      <c r="M1243" s="138" t="e">
        <f>IF(K1243-'!!!KATILIMCI LİSTESİ!!!'!#REF!&gt;0,'!!!KATILIMCI LİSTESİ!!!'!#REF!,K1243)</f>
        <v>#REF!</v>
      </c>
      <c r="N1243" s="135">
        <f t="shared" si="241"/>
        <v>866.25</v>
      </c>
      <c r="O1243" s="135">
        <f t="shared" si="242"/>
        <v>1058.75</v>
      </c>
      <c r="P1243" s="139">
        <f t="shared" si="243"/>
        <v>20308.75</v>
      </c>
      <c r="Q1243" s="135">
        <f>'5-Banka Listesi'!G1244</f>
        <v>0</v>
      </c>
      <c r="R1243" s="140">
        <f t="shared" si="244"/>
        <v>19250</v>
      </c>
      <c r="S1243" s="140">
        <f t="shared" si="245"/>
        <v>433.125</v>
      </c>
      <c r="T1243" s="140">
        <f t="shared" si="246"/>
        <v>385</v>
      </c>
      <c r="U1243" s="135">
        <f t="shared" si="247"/>
        <v>20068.125</v>
      </c>
      <c r="V1243" s="132">
        <v>1239</v>
      </c>
    </row>
    <row r="1244" spans="2:22" ht="33.950000000000003" customHeight="1" x14ac:dyDescent="0.25">
      <c r="B1244" s="132">
        <v>1240</v>
      </c>
      <c r="C1244" s="133" t="str">
        <f>'!!!KATILIMCI LİSTESİ!!!'!B1241</f>
        <v>SEHER HELLİ</v>
      </c>
      <c r="D1244" s="134" t="str">
        <f>'!!!KATILIMCI LİSTESİ!!!'!C1241</f>
        <v>10256361442</v>
      </c>
      <c r="E1244" s="135">
        <f>'!!! VERİLER !!!'!C$1</f>
        <v>1375</v>
      </c>
      <c r="F1244" s="136">
        <f>'1-Devamsızlık Formu (Ek-4)'!AJ1246</f>
        <v>3</v>
      </c>
      <c r="G1244" s="135">
        <f>IF(AND('1-Devamsızlık Formu (Ek-4)'!D1246="",F1244&gt;0,'1-Devamsızlık Formu (Ek-4)'!AW1246="KASIM 2024"),(E1244*(F1244-1)+(666.75)),E1244*F1244)</f>
        <v>4125</v>
      </c>
      <c r="H1244" s="135">
        <f t="shared" si="238"/>
        <v>41.25</v>
      </c>
      <c r="I1244" s="141">
        <f t="shared" si="239"/>
        <v>41.25</v>
      </c>
      <c r="J1244" s="135">
        <f t="shared" si="240"/>
        <v>0</v>
      </c>
      <c r="K1244" s="135">
        <f t="shared" si="236"/>
        <v>0</v>
      </c>
      <c r="L1244" s="135" t="e">
        <f t="shared" si="237"/>
        <v>#REF!</v>
      </c>
      <c r="M1244" s="138" t="e">
        <f>IF(K1244-'!!!KATILIMCI LİSTESİ!!!'!#REF!&gt;0,'!!!KATILIMCI LİSTESİ!!!'!#REF!,K1244)</f>
        <v>#REF!</v>
      </c>
      <c r="N1244" s="135">
        <f t="shared" si="241"/>
        <v>185.625</v>
      </c>
      <c r="O1244" s="135">
        <f t="shared" si="242"/>
        <v>226.875</v>
      </c>
      <c r="P1244" s="139">
        <f t="shared" si="243"/>
        <v>4351.875</v>
      </c>
      <c r="Q1244" s="135">
        <f>'5-Banka Listesi'!G1245</f>
        <v>0</v>
      </c>
      <c r="R1244" s="140">
        <f t="shared" si="244"/>
        <v>4125</v>
      </c>
      <c r="S1244" s="140">
        <f t="shared" si="245"/>
        <v>92.813000000000002</v>
      </c>
      <c r="T1244" s="140">
        <f t="shared" si="246"/>
        <v>82.5</v>
      </c>
      <c r="U1244" s="135">
        <f t="shared" si="247"/>
        <v>4300.3130000000001</v>
      </c>
      <c r="V1244" s="132">
        <v>1240</v>
      </c>
    </row>
    <row r="1245" spans="2:22" ht="33.950000000000003" customHeight="1" x14ac:dyDescent="0.25">
      <c r="B1245" s="132">
        <v>1241</v>
      </c>
      <c r="C1245" s="133" t="str">
        <f>'!!!KATILIMCI LİSTESİ!!!'!B1242</f>
        <v>SEHER SAK</v>
      </c>
      <c r="D1245" s="134" t="str">
        <f>'!!!KATILIMCI LİSTESİ!!!'!C1242</f>
        <v>11070060252</v>
      </c>
      <c r="E1245" s="135">
        <f>'!!! VERİLER !!!'!C$1</f>
        <v>1375</v>
      </c>
      <c r="F1245" s="136">
        <f>'1-Devamsızlık Formu (Ek-4)'!AJ1247</f>
        <v>13</v>
      </c>
      <c r="G1245" s="135">
        <f>IF(AND('1-Devamsızlık Formu (Ek-4)'!D1247="",F1245&gt;0,'1-Devamsızlık Formu (Ek-4)'!AW1247="KASIM 2024"),(E1245*(F1245-1)+(666.75)),E1245*F1245)</f>
        <v>17875</v>
      </c>
      <c r="H1245" s="135">
        <f t="shared" si="238"/>
        <v>178.75</v>
      </c>
      <c r="I1245" s="141">
        <f t="shared" si="239"/>
        <v>178.75</v>
      </c>
      <c r="J1245" s="135">
        <f t="shared" si="240"/>
        <v>0</v>
      </c>
      <c r="K1245" s="135">
        <f t="shared" si="236"/>
        <v>0</v>
      </c>
      <c r="L1245" s="135" t="e">
        <f t="shared" si="237"/>
        <v>#REF!</v>
      </c>
      <c r="M1245" s="138" t="e">
        <f>IF(K1245-'!!!KATILIMCI LİSTESİ!!!'!#REF!&gt;0,'!!!KATILIMCI LİSTESİ!!!'!#REF!,K1245)</f>
        <v>#REF!</v>
      </c>
      <c r="N1245" s="135">
        <f t="shared" si="241"/>
        <v>804.375</v>
      </c>
      <c r="O1245" s="135">
        <f t="shared" si="242"/>
        <v>983.125</v>
      </c>
      <c r="P1245" s="139">
        <f t="shared" si="243"/>
        <v>18858.125</v>
      </c>
      <c r="Q1245" s="135">
        <f>'5-Banka Listesi'!G1246</f>
        <v>0</v>
      </c>
      <c r="R1245" s="140">
        <f t="shared" si="244"/>
        <v>17875</v>
      </c>
      <c r="S1245" s="140">
        <f t="shared" si="245"/>
        <v>402.18799999999999</v>
      </c>
      <c r="T1245" s="140">
        <f t="shared" si="246"/>
        <v>357.5</v>
      </c>
      <c r="U1245" s="135">
        <f t="shared" si="247"/>
        <v>18634.687999999998</v>
      </c>
      <c r="V1245" s="132">
        <v>1241</v>
      </c>
    </row>
    <row r="1246" spans="2:22" ht="33.950000000000003" customHeight="1" x14ac:dyDescent="0.25">
      <c r="B1246" s="132">
        <v>1242</v>
      </c>
      <c r="C1246" s="133" t="str">
        <f>'!!!KATILIMCI LİSTESİ!!!'!B1243</f>
        <v>ŞEHRİBANUR MARANGOZ</v>
      </c>
      <c r="D1246" s="134" t="str">
        <f>'!!!KATILIMCI LİSTESİ!!!'!C1243</f>
        <v>10898263456</v>
      </c>
      <c r="E1246" s="135">
        <f>'!!! VERİLER !!!'!C$1</f>
        <v>1375</v>
      </c>
      <c r="F1246" s="136">
        <f>'1-Devamsızlık Formu (Ek-4)'!AJ1248</f>
        <v>14</v>
      </c>
      <c r="G1246" s="135">
        <f>IF(AND('1-Devamsızlık Formu (Ek-4)'!D1248="",F1246&gt;0,'1-Devamsızlık Formu (Ek-4)'!AW1248="KASIM 2024"),(E1246*(F1246-1)+(666.75)),E1246*F1246)</f>
        <v>19250</v>
      </c>
      <c r="H1246" s="135">
        <f t="shared" si="238"/>
        <v>192.5</v>
      </c>
      <c r="I1246" s="141">
        <f t="shared" si="239"/>
        <v>192.5</v>
      </c>
      <c r="J1246" s="135">
        <f t="shared" si="240"/>
        <v>0</v>
      </c>
      <c r="K1246" s="135">
        <f t="shared" si="236"/>
        <v>0</v>
      </c>
      <c r="L1246" s="135" t="e">
        <f t="shared" si="237"/>
        <v>#REF!</v>
      </c>
      <c r="M1246" s="138" t="e">
        <f>IF(K1246-'!!!KATILIMCI LİSTESİ!!!'!#REF!&gt;0,'!!!KATILIMCI LİSTESİ!!!'!#REF!,K1246)</f>
        <v>#REF!</v>
      </c>
      <c r="N1246" s="135">
        <f t="shared" si="241"/>
        <v>866.25</v>
      </c>
      <c r="O1246" s="135">
        <f t="shared" si="242"/>
        <v>1058.75</v>
      </c>
      <c r="P1246" s="139">
        <f t="shared" si="243"/>
        <v>20308.75</v>
      </c>
      <c r="Q1246" s="135">
        <f>'5-Banka Listesi'!G1247</f>
        <v>0</v>
      </c>
      <c r="R1246" s="140">
        <f t="shared" si="244"/>
        <v>19250</v>
      </c>
      <c r="S1246" s="140">
        <f t="shared" si="245"/>
        <v>433.125</v>
      </c>
      <c r="T1246" s="140">
        <f t="shared" si="246"/>
        <v>385</v>
      </c>
      <c r="U1246" s="135">
        <f t="shared" si="247"/>
        <v>20068.125</v>
      </c>
      <c r="V1246" s="132">
        <v>1242</v>
      </c>
    </row>
    <row r="1247" spans="2:22" ht="33.950000000000003" customHeight="1" x14ac:dyDescent="0.25">
      <c r="B1247" s="132">
        <v>1243</v>
      </c>
      <c r="C1247" s="133" t="str">
        <f>'!!!KATILIMCI LİSTESİ!!!'!B1244</f>
        <v>SELCAN GÜNDÜZ</v>
      </c>
      <c r="D1247" s="134" t="str">
        <f>'!!!KATILIMCI LİSTESİ!!!'!C1244</f>
        <v>10699601518</v>
      </c>
      <c r="E1247" s="135">
        <f>'!!! VERİLER !!!'!C$1</f>
        <v>1375</v>
      </c>
      <c r="F1247" s="136">
        <f>'1-Devamsızlık Formu (Ek-4)'!AJ1249</f>
        <v>13</v>
      </c>
      <c r="G1247" s="135">
        <f>IF(AND('1-Devamsızlık Formu (Ek-4)'!D1249="",F1247&gt;0,'1-Devamsızlık Formu (Ek-4)'!AW1249="KASIM 2024"),(E1247*(F1247-1)+(666.75)),E1247*F1247)</f>
        <v>17875</v>
      </c>
      <c r="H1247" s="135">
        <f t="shared" si="238"/>
        <v>178.75</v>
      </c>
      <c r="I1247" s="141">
        <f t="shared" si="239"/>
        <v>178.75</v>
      </c>
      <c r="J1247" s="135">
        <f t="shared" si="240"/>
        <v>0</v>
      </c>
      <c r="K1247" s="135">
        <f t="shared" si="236"/>
        <v>0</v>
      </c>
      <c r="L1247" s="135" t="e">
        <f t="shared" si="237"/>
        <v>#REF!</v>
      </c>
      <c r="M1247" s="138" t="e">
        <f>IF(K1247-'!!!KATILIMCI LİSTESİ!!!'!#REF!&gt;0,'!!!KATILIMCI LİSTESİ!!!'!#REF!,K1247)</f>
        <v>#REF!</v>
      </c>
      <c r="N1247" s="135">
        <f t="shared" si="241"/>
        <v>804.375</v>
      </c>
      <c r="O1247" s="135">
        <f t="shared" si="242"/>
        <v>983.125</v>
      </c>
      <c r="P1247" s="139">
        <f t="shared" si="243"/>
        <v>18858.125</v>
      </c>
      <c r="Q1247" s="135">
        <f>'5-Banka Listesi'!G1248</f>
        <v>0</v>
      </c>
      <c r="R1247" s="140">
        <f t="shared" si="244"/>
        <v>17875</v>
      </c>
      <c r="S1247" s="140">
        <f t="shared" si="245"/>
        <v>402.18799999999999</v>
      </c>
      <c r="T1247" s="140">
        <f t="shared" si="246"/>
        <v>357.5</v>
      </c>
      <c r="U1247" s="135">
        <f t="shared" si="247"/>
        <v>18634.687999999998</v>
      </c>
      <c r="V1247" s="132">
        <v>1243</v>
      </c>
    </row>
    <row r="1248" spans="2:22" ht="33.950000000000003" customHeight="1" x14ac:dyDescent="0.25">
      <c r="B1248" s="132">
        <v>1244</v>
      </c>
      <c r="C1248" s="133" t="str">
        <f>'!!!KATILIMCI LİSTESİ!!!'!B1245</f>
        <v>SELENGA ŞAHİN</v>
      </c>
      <c r="D1248" s="134" t="str">
        <f>'!!!KATILIMCI LİSTESİ!!!'!C1245</f>
        <v>10328285256</v>
      </c>
      <c r="E1248" s="135">
        <f>'!!! VERİLER !!!'!C$1</f>
        <v>1375</v>
      </c>
      <c r="F1248" s="136">
        <f>'1-Devamsızlık Formu (Ek-4)'!AJ1250</f>
        <v>14</v>
      </c>
      <c r="G1248" s="135">
        <f>IF(AND('1-Devamsızlık Formu (Ek-4)'!D1250="",F1248&gt;0,'1-Devamsızlık Formu (Ek-4)'!AW1250="KASIM 2024"),(E1248*(F1248-1)+(666.75)),E1248*F1248)</f>
        <v>19250</v>
      </c>
      <c r="H1248" s="135">
        <f t="shared" si="238"/>
        <v>192.5</v>
      </c>
      <c r="I1248" s="141">
        <f t="shared" si="239"/>
        <v>192.5</v>
      </c>
      <c r="J1248" s="135">
        <f t="shared" si="240"/>
        <v>0</v>
      </c>
      <c r="K1248" s="135">
        <f t="shared" si="236"/>
        <v>0</v>
      </c>
      <c r="L1248" s="135" t="e">
        <f t="shared" si="237"/>
        <v>#REF!</v>
      </c>
      <c r="M1248" s="138" t="e">
        <f>IF(K1248-'!!!KATILIMCI LİSTESİ!!!'!#REF!&gt;0,'!!!KATILIMCI LİSTESİ!!!'!#REF!,K1248)</f>
        <v>#REF!</v>
      </c>
      <c r="N1248" s="135">
        <f t="shared" si="241"/>
        <v>866.25</v>
      </c>
      <c r="O1248" s="135">
        <f t="shared" si="242"/>
        <v>1058.75</v>
      </c>
      <c r="P1248" s="139">
        <f t="shared" si="243"/>
        <v>20308.75</v>
      </c>
      <c r="Q1248" s="135">
        <f>'5-Banka Listesi'!G1249</f>
        <v>0</v>
      </c>
      <c r="R1248" s="140">
        <f t="shared" si="244"/>
        <v>19250</v>
      </c>
      <c r="S1248" s="140">
        <f t="shared" si="245"/>
        <v>433.125</v>
      </c>
      <c r="T1248" s="140">
        <f t="shared" si="246"/>
        <v>385</v>
      </c>
      <c r="U1248" s="135">
        <f t="shared" si="247"/>
        <v>20068.125</v>
      </c>
      <c r="V1248" s="132">
        <v>1244</v>
      </c>
    </row>
    <row r="1249" spans="2:22" ht="33.950000000000003" customHeight="1" x14ac:dyDescent="0.25">
      <c r="B1249" s="132">
        <v>1245</v>
      </c>
      <c r="C1249" s="133" t="str">
        <f>'!!!KATILIMCI LİSTESİ!!!'!B1246</f>
        <v>SELİM KİRAZ</v>
      </c>
      <c r="D1249" s="134" t="str">
        <f>'!!!KATILIMCI LİSTESİ!!!'!C1246</f>
        <v>37312400112</v>
      </c>
      <c r="E1249" s="135">
        <f>'!!! VERİLER !!!'!C$1</f>
        <v>1375</v>
      </c>
      <c r="F1249" s="136">
        <f>'1-Devamsızlık Formu (Ek-4)'!AJ1251</f>
        <v>14</v>
      </c>
      <c r="G1249" s="135">
        <f>IF(AND('1-Devamsızlık Formu (Ek-4)'!D1251="",F1249&gt;0,'1-Devamsızlık Formu (Ek-4)'!AW1251="KASIM 2024"),(E1249*(F1249-1)+(666.75)),E1249*F1249)</f>
        <v>19250</v>
      </c>
      <c r="H1249" s="135">
        <f t="shared" si="238"/>
        <v>192.5</v>
      </c>
      <c r="I1249" s="141">
        <f t="shared" si="239"/>
        <v>192.5</v>
      </c>
      <c r="J1249" s="135">
        <f t="shared" si="240"/>
        <v>0</v>
      </c>
      <c r="K1249" s="135">
        <f t="shared" si="236"/>
        <v>0</v>
      </c>
      <c r="L1249" s="135" t="e">
        <f t="shared" si="237"/>
        <v>#REF!</v>
      </c>
      <c r="M1249" s="138" t="e">
        <f>IF(K1249-'!!!KATILIMCI LİSTESİ!!!'!#REF!&gt;0,'!!!KATILIMCI LİSTESİ!!!'!#REF!,K1249)</f>
        <v>#REF!</v>
      </c>
      <c r="N1249" s="135">
        <f t="shared" si="241"/>
        <v>866.25</v>
      </c>
      <c r="O1249" s="135">
        <f t="shared" si="242"/>
        <v>1058.75</v>
      </c>
      <c r="P1249" s="139">
        <f t="shared" si="243"/>
        <v>20308.75</v>
      </c>
      <c r="Q1249" s="135">
        <f>'5-Banka Listesi'!G1250</f>
        <v>0</v>
      </c>
      <c r="R1249" s="140">
        <f t="shared" si="244"/>
        <v>19250</v>
      </c>
      <c r="S1249" s="140">
        <f t="shared" si="245"/>
        <v>433.125</v>
      </c>
      <c r="T1249" s="140">
        <f t="shared" si="246"/>
        <v>385</v>
      </c>
      <c r="U1249" s="135">
        <f t="shared" si="247"/>
        <v>20068.125</v>
      </c>
      <c r="V1249" s="132">
        <v>1245</v>
      </c>
    </row>
    <row r="1250" spans="2:22" ht="33.950000000000003" customHeight="1" x14ac:dyDescent="0.25">
      <c r="B1250" s="132">
        <v>1246</v>
      </c>
      <c r="C1250" s="133" t="str">
        <f>'!!!KATILIMCI LİSTESİ!!!'!B1247</f>
        <v>SELMA CINKI</v>
      </c>
      <c r="D1250" s="134" t="str">
        <f>'!!!KATILIMCI LİSTESİ!!!'!C1247</f>
        <v>11231361266</v>
      </c>
      <c r="E1250" s="135">
        <f>'!!! VERİLER !!!'!C$1</f>
        <v>1375</v>
      </c>
      <c r="F1250" s="136">
        <f>'1-Devamsızlık Formu (Ek-4)'!AJ1252</f>
        <v>14</v>
      </c>
      <c r="G1250" s="135">
        <f>IF(AND('1-Devamsızlık Formu (Ek-4)'!D1252="",F1250&gt;0,'1-Devamsızlık Formu (Ek-4)'!AW1252="KASIM 2024"),(E1250*(F1250-1)+(666.75)),E1250*F1250)</f>
        <v>19250</v>
      </c>
      <c r="H1250" s="135">
        <f t="shared" si="238"/>
        <v>192.5</v>
      </c>
      <c r="I1250" s="141">
        <f t="shared" si="239"/>
        <v>192.5</v>
      </c>
      <c r="J1250" s="135">
        <f t="shared" si="240"/>
        <v>0</v>
      </c>
      <c r="K1250" s="135">
        <f t="shared" si="236"/>
        <v>0</v>
      </c>
      <c r="L1250" s="135" t="e">
        <f t="shared" si="237"/>
        <v>#REF!</v>
      </c>
      <c r="M1250" s="138" t="e">
        <f>IF(K1250-'!!!KATILIMCI LİSTESİ!!!'!#REF!&gt;0,'!!!KATILIMCI LİSTESİ!!!'!#REF!,K1250)</f>
        <v>#REF!</v>
      </c>
      <c r="N1250" s="135">
        <f t="shared" si="241"/>
        <v>866.25</v>
      </c>
      <c r="O1250" s="135">
        <f t="shared" si="242"/>
        <v>1058.75</v>
      </c>
      <c r="P1250" s="139">
        <f t="shared" si="243"/>
        <v>20308.75</v>
      </c>
      <c r="Q1250" s="135">
        <f>'5-Banka Listesi'!G1251</f>
        <v>0</v>
      </c>
      <c r="R1250" s="140">
        <f t="shared" si="244"/>
        <v>19250</v>
      </c>
      <c r="S1250" s="140">
        <f t="shared" si="245"/>
        <v>433.125</v>
      </c>
      <c r="T1250" s="140">
        <f t="shared" si="246"/>
        <v>385</v>
      </c>
      <c r="U1250" s="135">
        <f t="shared" si="247"/>
        <v>20068.125</v>
      </c>
      <c r="V1250" s="132">
        <v>1246</v>
      </c>
    </row>
    <row r="1251" spans="2:22" ht="33.950000000000003" customHeight="1" x14ac:dyDescent="0.25">
      <c r="B1251" s="132">
        <v>1247</v>
      </c>
      <c r="C1251" s="133" t="str">
        <f>'!!!KATILIMCI LİSTESİ!!!'!B1248</f>
        <v>SELVER DUMAN</v>
      </c>
      <c r="D1251" s="134" t="str">
        <f>'!!!KATILIMCI LİSTESİ!!!'!C1248</f>
        <v>11075261654</v>
      </c>
      <c r="E1251" s="135">
        <f>'!!! VERİLER !!!'!C$1</f>
        <v>1375</v>
      </c>
      <c r="F1251" s="136">
        <f>'1-Devamsızlık Formu (Ek-4)'!AJ1253</f>
        <v>14</v>
      </c>
      <c r="G1251" s="135">
        <f>IF(AND('1-Devamsızlık Formu (Ek-4)'!D1253="",F1251&gt;0,'1-Devamsızlık Formu (Ek-4)'!AW1253="KASIM 2024"),(E1251*(F1251-1)+(666.75)),E1251*F1251)</f>
        <v>19250</v>
      </c>
      <c r="H1251" s="135">
        <f t="shared" si="238"/>
        <v>192.5</v>
      </c>
      <c r="I1251" s="141">
        <f t="shared" si="239"/>
        <v>192.5</v>
      </c>
      <c r="J1251" s="135">
        <f t="shared" si="240"/>
        <v>0</v>
      </c>
      <c r="K1251" s="135">
        <f t="shared" si="236"/>
        <v>0</v>
      </c>
      <c r="L1251" s="135" t="e">
        <f t="shared" si="237"/>
        <v>#REF!</v>
      </c>
      <c r="M1251" s="138" t="e">
        <f>IF(K1251-'!!!KATILIMCI LİSTESİ!!!'!#REF!&gt;0,'!!!KATILIMCI LİSTESİ!!!'!#REF!,K1251)</f>
        <v>#REF!</v>
      </c>
      <c r="N1251" s="135">
        <f t="shared" si="241"/>
        <v>866.25</v>
      </c>
      <c r="O1251" s="135">
        <f t="shared" si="242"/>
        <v>1058.75</v>
      </c>
      <c r="P1251" s="139">
        <f t="shared" si="243"/>
        <v>20308.75</v>
      </c>
      <c r="Q1251" s="135">
        <f>'5-Banka Listesi'!G1252</f>
        <v>0</v>
      </c>
      <c r="R1251" s="140">
        <f t="shared" si="244"/>
        <v>19250</v>
      </c>
      <c r="S1251" s="140">
        <f t="shared" si="245"/>
        <v>433.125</v>
      </c>
      <c r="T1251" s="140">
        <f t="shared" si="246"/>
        <v>385</v>
      </c>
      <c r="U1251" s="135">
        <f t="shared" si="247"/>
        <v>20068.125</v>
      </c>
      <c r="V1251" s="132">
        <v>1247</v>
      </c>
    </row>
    <row r="1252" spans="2:22" ht="33.950000000000003" customHeight="1" x14ac:dyDescent="0.25">
      <c r="B1252" s="132">
        <v>1248</v>
      </c>
      <c r="C1252" s="133" t="str">
        <f>'!!!KATILIMCI LİSTESİ!!!'!B1249</f>
        <v>SELVİ NUR ÖZKARAMAN</v>
      </c>
      <c r="D1252" s="134" t="str">
        <f>'!!!KATILIMCI LİSTESİ!!!'!C1249</f>
        <v>10253286366</v>
      </c>
      <c r="E1252" s="135">
        <f>'!!! VERİLER !!!'!C$1</f>
        <v>1375</v>
      </c>
      <c r="F1252" s="136">
        <f>'1-Devamsızlık Formu (Ek-4)'!AJ1254</f>
        <v>14</v>
      </c>
      <c r="G1252" s="135">
        <f>IF(AND('1-Devamsızlık Formu (Ek-4)'!D1254="",F1252&gt;0,'1-Devamsızlık Formu (Ek-4)'!AW1254="KASIM 2024"),(E1252*(F1252-1)+(666.75)),E1252*F1252)</f>
        <v>19250</v>
      </c>
      <c r="H1252" s="135">
        <f t="shared" si="238"/>
        <v>192.5</v>
      </c>
      <c r="I1252" s="141">
        <f t="shared" si="239"/>
        <v>192.5</v>
      </c>
      <c r="J1252" s="135">
        <f t="shared" si="240"/>
        <v>0</v>
      </c>
      <c r="K1252" s="135">
        <f t="shared" ref="K1252:K1315" si="248">J1252*0.15</f>
        <v>0</v>
      </c>
      <c r="L1252" s="135" t="e">
        <f t="shared" ref="L1252:L1315" si="249">ROUND(K1252-M1252,2)</f>
        <v>#REF!</v>
      </c>
      <c r="M1252" s="138" t="e">
        <f>IF(K1252-'!!!KATILIMCI LİSTESİ!!!'!#REF!&gt;0,'!!!KATILIMCI LİSTESİ!!!'!#REF!,K1252)</f>
        <v>#REF!</v>
      </c>
      <c r="N1252" s="135">
        <f t="shared" si="241"/>
        <v>866.25</v>
      </c>
      <c r="O1252" s="135">
        <f t="shared" si="242"/>
        <v>1058.75</v>
      </c>
      <c r="P1252" s="139">
        <f t="shared" si="243"/>
        <v>20308.75</v>
      </c>
      <c r="Q1252" s="135">
        <f>'5-Banka Listesi'!G1253</f>
        <v>0</v>
      </c>
      <c r="R1252" s="140">
        <f t="shared" si="244"/>
        <v>19250</v>
      </c>
      <c r="S1252" s="140">
        <f t="shared" si="245"/>
        <v>433.125</v>
      </c>
      <c r="T1252" s="140">
        <f t="shared" si="246"/>
        <v>385</v>
      </c>
      <c r="U1252" s="135">
        <f t="shared" si="247"/>
        <v>20068.125</v>
      </c>
      <c r="V1252" s="132">
        <v>1248</v>
      </c>
    </row>
    <row r="1253" spans="2:22" ht="33.950000000000003" customHeight="1" x14ac:dyDescent="0.25">
      <c r="B1253" s="132">
        <v>1249</v>
      </c>
      <c r="C1253" s="133" t="str">
        <f>'!!!KATILIMCI LİSTESİ!!!'!B1250</f>
        <v>SEMA NUR BATUR</v>
      </c>
      <c r="D1253" s="134" t="str">
        <f>'!!!KATILIMCI LİSTESİ!!!'!C1250</f>
        <v>10296083144</v>
      </c>
      <c r="E1253" s="135">
        <f>'!!! VERİLER !!!'!C$1</f>
        <v>1375</v>
      </c>
      <c r="F1253" s="136">
        <f>'1-Devamsızlık Formu (Ek-4)'!AJ1255</f>
        <v>13</v>
      </c>
      <c r="G1253" s="135">
        <f>IF(AND('1-Devamsızlık Formu (Ek-4)'!D1255="",F1253&gt;0,'1-Devamsızlık Formu (Ek-4)'!AW1255="KASIM 2024"),(E1253*(F1253-1)+(666.75)),E1253*F1253)</f>
        <v>17875</v>
      </c>
      <c r="H1253" s="135">
        <f t="shared" si="238"/>
        <v>178.75</v>
      </c>
      <c r="I1253" s="141">
        <f t="shared" si="239"/>
        <v>178.75</v>
      </c>
      <c r="J1253" s="135">
        <f t="shared" si="240"/>
        <v>0</v>
      </c>
      <c r="K1253" s="135">
        <f t="shared" si="248"/>
        <v>0</v>
      </c>
      <c r="L1253" s="135" t="e">
        <f t="shared" si="249"/>
        <v>#REF!</v>
      </c>
      <c r="M1253" s="138" t="e">
        <f>IF(K1253-'!!!KATILIMCI LİSTESİ!!!'!#REF!&gt;0,'!!!KATILIMCI LİSTESİ!!!'!#REF!,K1253)</f>
        <v>#REF!</v>
      </c>
      <c r="N1253" s="135">
        <f t="shared" si="241"/>
        <v>804.375</v>
      </c>
      <c r="O1253" s="135">
        <f t="shared" si="242"/>
        <v>983.125</v>
      </c>
      <c r="P1253" s="139">
        <f t="shared" si="243"/>
        <v>18858.125</v>
      </c>
      <c r="Q1253" s="135">
        <f>'5-Banka Listesi'!G1254</f>
        <v>0</v>
      </c>
      <c r="R1253" s="140">
        <f t="shared" si="244"/>
        <v>17875</v>
      </c>
      <c r="S1253" s="140">
        <f t="shared" si="245"/>
        <v>402.18799999999999</v>
      </c>
      <c r="T1253" s="140">
        <f t="shared" si="246"/>
        <v>357.5</v>
      </c>
      <c r="U1253" s="135">
        <f t="shared" si="247"/>
        <v>18634.687999999998</v>
      </c>
      <c r="V1253" s="132">
        <v>1249</v>
      </c>
    </row>
    <row r="1254" spans="2:22" ht="33.950000000000003" customHeight="1" x14ac:dyDescent="0.25">
      <c r="B1254" s="132">
        <v>1250</v>
      </c>
      <c r="C1254" s="133" t="str">
        <f>'!!!KATILIMCI LİSTESİ!!!'!B1251</f>
        <v>SEMA NUR GÜLLÜ</v>
      </c>
      <c r="D1254" s="134" t="str">
        <f>'!!!KATILIMCI LİSTESİ!!!'!C1251</f>
        <v>13259270346</v>
      </c>
      <c r="E1254" s="135">
        <f>'!!! VERİLER !!!'!C$1</f>
        <v>1375</v>
      </c>
      <c r="F1254" s="136">
        <f>'1-Devamsızlık Formu (Ek-4)'!AJ1256</f>
        <v>13</v>
      </c>
      <c r="G1254" s="135">
        <f>IF(AND('1-Devamsızlık Formu (Ek-4)'!D1256="",F1254&gt;0,'1-Devamsızlık Formu (Ek-4)'!AW1256="KASIM 2024"),(E1254*(F1254-1)+(666.75)),E1254*F1254)</f>
        <v>17875</v>
      </c>
      <c r="H1254" s="135">
        <f t="shared" si="238"/>
        <v>178.75</v>
      </c>
      <c r="I1254" s="141">
        <f t="shared" si="239"/>
        <v>178.75</v>
      </c>
      <c r="J1254" s="135">
        <f t="shared" si="240"/>
        <v>0</v>
      </c>
      <c r="K1254" s="135">
        <f t="shared" si="248"/>
        <v>0</v>
      </c>
      <c r="L1254" s="135" t="e">
        <f t="shared" si="249"/>
        <v>#REF!</v>
      </c>
      <c r="M1254" s="138" t="e">
        <f>IF(K1254-'!!!KATILIMCI LİSTESİ!!!'!#REF!&gt;0,'!!!KATILIMCI LİSTESİ!!!'!#REF!,K1254)</f>
        <v>#REF!</v>
      </c>
      <c r="N1254" s="135">
        <f t="shared" si="241"/>
        <v>804.375</v>
      </c>
      <c r="O1254" s="135">
        <f t="shared" si="242"/>
        <v>983.125</v>
      </c>
      <c r="P1254" s="139">
        <f t="shared" si="243"/>
        <v>18858.125</v>
      </c>
      <c r="Q1254" s="135">
        <f>'5-Banka Listesi'!G1255</f>
        <v>0</v>
      </c>
      <c r="R1254" s="140">
        <f t="shared" si="244"/>
        <v>17875</v>
      </c>
      <c r="S1254" s="140">
        <f t="shared" si="245"/>
        <v>402.18799999999999</v>
      </c>
      <c r="T1254" s="140">
        <f t="shared" si="246"/>
        <v>357.5</v>
      </c>
      <c r="U1254" s="135">
        <f t="shared" si="247"/>
        <v>18634.687999999998</v>
      </c>
      <c r="V1254" s="132">
        <v>1250</v>
      </c>
    </row>
    <row r="1255" spans="2:22" ht="33.950000000000003" customHeight="1" x14ac:dyDescent="0.25">
      <c r="B1255" s="132">
        <v>1251</v>
      </c>
      <c r="C1255" s="133" t="str">
        <f>'!!!KATILIMCI LİSTESİ!!!'!B1252</f>
        <v>SEMANUR ALATAY</v>
      </c>
      <c r="D1255" s="134" t="str">
        <f>'!!!KATILIMCI LİSTESİ!!!'!C1252</f>
        <v>12320228842</v>
      </c>
      <c r="E1255" s="135">
        <f>'!!! VERİLER !!!'!C$1</f>
        <v>1375</v>
      </c>
      <c r="F1255" s="136">
        <f>'1-Devamsızlık Formu (Ek-4)'!AJ1257</f>
        <v>13</v>
      </c>
      <c r="G1255" s="135">
        <f>IF(AND('1-Devamsızlık Formu (Ek-4)'!D1257="",F1255&gt;0,'1-Devamsızlık Formu (Ek-4)'!AW1257="KASIM 2024"),(E1255*(F1255-1)+(666.75)),E1255*F1255)</f>
        <v>17875</v>
      </c>
      <c r="H1255" s="135">
        <f t="shared" si="238"/>
        <v>178.75</v>
      </c>
      <c r="I1255" s="141">
        <f t="shared" si="239"/>
        <v>178.75</v>
      </c>
      <c r="J1255" s="135">
        <f t="shared" si="240"/>
        <v>0</v>
      </c>
      <c r="K1255" s="135">
        <f t="shared" si="248"/>
        <v>0</v>
      </c>
      <c r="L1255" s="135" t="e">
        <f t="shared" si="249"/>
        <v>#REF!</v>
      </c>
      <c r="M1255" s="138" t="e">
        <f>IF(K1255-'!!!KATILIMCI LİSTESİ!!!'!#REF!&gt;0,'!!!KATILIMCI LİSTESİ!!!'!#REF!,K1255)</f>
        <v>#REF!</v>
      </c>
      <c r="N1255" s="135">
        <f t="shared" si="241"/>
        <v>804.375</v>
      </c>
      <c r="O1255" s="135">
        <f t="shared" si="242"/>
        <v>983.125</v>
      </c>
      <c r="P1255" s="139">
        <f t="shared" si="243"/>
        <v>18858.125</v>
      </c>
      <c r="Q1255" s="135">
        <f>'5-Banka Listesi'!G1256</f>
        <v>0</v>
      </c>
      <c r="R1255" s="140">
        <f t="shared" si="244"/>
        <v>17875</v>
      </c>
      <c r="S1255" s="140">
        <f t="shared" si="245"/>
        <v>402.18799999999999</v>
      </c>
      <c r="T1255" s="140">
        <f t="shared" si="246"/>
        <v>357.5</v>
      </c>
      <c r="U1255" s="135">
        <f t="shared" si="247"/>
        <v>18634.687999999998</v>
      </c>
      <c r="V1255" s="132">
        <v>1251</v>
      </c>
    </row>
    <row r="1256" spans="2:22" ht="33.950000000000003" customHeight="1" x14ac:dyDescent="0.25">
      <c r="B1256" s="132">
        <v>1252</v>
      </c>
      <c r="C1256" s="133" t="str">
        <f>'!!!KATILIMCI LİSTESİ!!!'!B1253</f>
        <v>SEMANUR KARATAŞ</v>
      </c>
      <c r="D1256" s="134" t="str">
        <f>'!!!KATILIMCI LİSTESİ!!!'!C1253</f>
        <v>10394293360</v>
      </c>
      <c r="E1256" s="135">
        <f>'!!! VERİLER !!!'!C$1</f>
        <v>1375</v>
      </c>
      <c r="F1256" s="136">
        <f>'1-Devamsızlık Formu (Ek-4)'!AJ1258</f>
        <v>3</v>
      </c>
      <c r="G1256" s="135">
        <f>IF(AND('1-Devamsızlık Formu (Ek-4)'!D1258="",F1256&gt;0,'1-Devamsızlık Formu (Ek-4)'!AW1258="KASIM 2024"),(E1256*(F1256-1)+(666.75)),E1256*F1256)</f>
        <v>4125</v>
      </c>
      <c r="H1256" s="135">
        <f t="shared" si="238"/>
        <v>41.25</v>
      </c>
      <c r="I1256" s="141">
        <f t="shared" si="239"/>
        <v>41.25</v>
      </c>
      <c r="J1256" s="135">
        <f t="shared" si="240"/>
        <v>0</v>
      </c>
      <c r="K1256" s="135">
        <f t="shared" si="248"/>
        <v>0</v>
      </c>
      <c r="L1256" s="135" t="e">
        <f t="shared" si="249"/>
        <v>#REF!</v>
      </c>
      <c r="M1256" s="138" t="e">
        <f>IF(K1256-'!!!KATILIMCI LİSTESİ!!!'!#REF!&gt;0,'!!!KATILIMCI LİSTESİ!!!'!#REF!,K1256)</f>
        <v>#REF!</v>
      </c>
      <c r="N1256" s="135">
        <f t="shared" si="241"/>
        <v>185.625</v>
      </c>
      <c r="O1256" s="135">
        <f t="shared" si="242"/>
        <v>226.875</v>
      </c>
      <c r="P1256" s="139">
        <f t="shared" si="243"/>
        <v>4351.875</v>
      </c>
      <c r="Q1256" s="135">
        <f>'5-Banka Listesi'!G1257</f>
        <v>0</v>
      </c>
      <c r="R1256" s="140">
        <f t="shared" si="244"/>
        <v>4125</v>
      </c>
      <c r="S1256" s="140">
        <f t="shared" si="245"/>
        <v>92.813000000000002</v>
      </c>
      <c r="T1256" s="140">
        <f t="shared" si="246"/>
        <v>82.5</v>
      </c>
      <c r="U1256" s="135">
        <f t="shared" si="247"/>
        <v>4300.3130000000001</v>
      </c>
      <c r="V1256" s="132">
        <v>1252</v>
      </c>
    </row>
    <row r="1257" spans="2:22" ht="33.950000000000003" customHeight="1" x14ac:dyDescent="0.25">
      <c r="B1257" s="132">
        <v>1253</v>
      </c>
      <c r="C1257" s="133" t="str">
        <f>'!!!KATILIMCI LİSTESİ!!!'!B1254</f>
        <v>SEMİRA ÖLÜOĞLU</v>
      </c>
      <c r="D1257" s="134" t="str">
        <f>'!!!KATILIMCI LİSTESİ!!!'!C1254</f>
        <v>13922017780</v>
      </c>
      <c r="E1257" s="135">
        <f>'!!! VERİLER !!!'!C$1</f>
        <v>1375</v>
      </c>
      <c r="F1257" s="136">
        <f>'1-Devamsızlık Formu (Ek-4)'!AJ1259</f>
        <v>9</v>
      </c>
      <c r="G1257" s="135">
        <f>IF(AND('1-Devamsızlık Formu (Ek-4)'!D1259="",F1257&gt;0,'1-Devamsızlık Formu (Ek-4)'!AW1259="KASIM 2024"),(E1257*(F1257-1)+(666.75)),E1257*F1257)</f>
        <v>12375</v>
      </c>
      <c r="H1257" s="135">
        <f t="shared" si="238"/>
        <v>123.75</v>
      </c>
      <c r="I1257" s="141">
        <f t="shared" si="239"/>
        <v>123.75</v>
      </c>
      <c r="J1257" s="135">
        <f t="shared" si="240"/>
        <v>0</v>
      </c>
      <c r="K1257" s="135">
        <f t="shared" si="248"/>
        <v>0</v>
      </c>
      <c r="L1257" s="135" t="e">
        <f t="shared" si="249"/>
        <v>#REF!</v>
      </c>
      <c r="M1257" s="138" t="e">
        <f>IF(K1257-'!!!KATILIMCI LİSTESİ!!!'!#REF!&gt;0,'!!!KATILIMCI LİSTESİ!!!'!#REF!,K1257)</f>
        <v>#REF!</v>
      </c>
      <c r="N1257" s="135">
        <f t="shared" si="241"/>
        <v>556.875</v>
      </c>
      <c r="O1257" s="135">
        <f t="shared" si="242"/>
        <v>680.625</v>
      </c>
      <c r="P1257" s="139">
        <f t="shared" si="243"/>
        <v>13055.625</v>
      </c>
      <c r="Q1257" s="135">
        <f>'5-Banka Listesi'!G1258</f>
        <v>0</v>
      </c>
      <c r="R1257" s="140">
        <f t="shared" si="244"/>
        <v>12375</v>
      </c>
      <c r="S1257" s="140">
        <f t="shared" si="245"/>
        <v>278.43799999999999</v>
      </c>
      <c r="T1257" s="140">
        <f t="shared" si="246"/>
        <v>247.5</v>
      </c>
      <c r="U1257" s="135">
        <f t="shared" si="247"/>
        <v>12900.938</v>
      </c>
      <c r="V1257" s="132">
        <v>1253</v>
      </c>
    </row>
    <row r="1258" spans="2:22" ht="33.950000000000003" customHeight="1" x14ac:dyDescent="0.25">
      <c r="B1258" s="132">
        <v>1254</v>
      </c>
      <c r="C1258" s="133" t="str">
        <f>'!!!KATILIMCI LİSTESİ!!!'!B1255</f>
        <v>SEMİYA DOĞAN</v>
      </c>
      <c r="D1258" s="134" t="str">
        <f>'!!!KATILIMCI LİSTESİ!!!'!C1255</f>
        <v>40690279928</v>
      </c>
      <c r="E1258" s="135">
        <f>'!!! VERİLER !!!'!C$1</f>
        <v>1375</v>
      </c>
      <c r="F1258" s="136">
        <f>'1-Devamsızlık Formu (Ek-4)'!AJ1260</f>
        <v>14</v>
      </c>
      <c r="G1258" s="135">
        <f>IF(AND('1-Devamsızlık Formu (Ek-4)'!D1260="",F1258&gt;0,'1-Devamsızlık Formu (Ek-4)'!AW1260="KASIM 2024"),(E1258*(F1258-1)+(666.75)),E1258*F1258)</f>
        <v>19250</v>
      </c>
      <c r="H1258" s="135">
        <f t="shared" si="238"/>
        <v>192.5</v>
      </c>
      <c r="I1258" s="141">
        <f t="shared" si="239"/>
        <v>192.5</v>
      </c>
      <c r="J1258" s="135">
        <f t="shared" si="240"/>
        <v>0</v>
      </c>
      <c r="K1258" s="135">
        <f t="shared" si="248"/>
        <v>0</v>
      </c>
      <c r="L1258" s="135" t="e">
        <f t="shared" si="249"/>
        <v>#REF!</v>
      </c>
      <c r="M1258" s="138" t="e">
        <f>IF(K1258-'!!!KATILIMCI LİSTESİ!!!'!#REF!&gt;0,'!!!KATILIMCI LİSTESİ!!!'!#REF!,K1258)</f>
        <v>#REF!</v>
      </c>
      <c r="N1258" s="135">
        <f t="shared" si="241"/>
        <v>866.25</v>
      </c>
      <c r="O1258" s="135">
        <f t="shared" si="242"/>
        <v>1058.75</v>
      </c>
      <c r="P1258" s="139">
        <f t="shared" si="243"/>
        <v>20308.75</v>
      </c>
      <c r="Q1258" s="135">
        <f>'5-Banka Listesi'!G1259</f>
        <v>0</v>
      </c>
      <c r="R1258" s="140">
        <f t="shared" si="244"/>
        <v>19250</v>
      </c>
      <c r="S1258" s="140">
        <f t="shared" si="245"/>
        <v>433.125</v>
      </c>
      <c r="T1258" s="140">
        <f t="shared" si="246"/>
        <v>385</v>
      </c>
      <c r="U1258" s="135">
        <f t="shared" si="247"/>
        <v>20068.125</v>
      </c>
      <c r="V1258" s="132">
        <v>1254</v>
      </c>
    </row>
    <row r="1259" spans="2:22" ht="33.950000000000003" customHeight="1" x14ac:dyDescent="0.25">
      <c r="B1259" s="132">
        <v>1255</v>
      </c>
      <c r="C1259" s="133" t="str">
        <f>'!!!KATILIMCI LİSTESİ!!!'!B1256</f>
        <v>SEMRA CABUĞA</v>
      </c>
      <c r="D1259" s="134" t="str">
        <f>'!!!KATILIMCI LİSTESİ!!!'!C1256</f>
        <v>17597910964</v>
      </c>
      <c r="E1259" s="135">
        <f>'!!! VERİLER !!!'!C$1</f>
        <v>1375</v>
      </c>
      <c r="F1259" s="136">
        <f>'1-Devamsızlık Formu (Ek-4)'!AJ1261</f>
        <v>8</v>
      </c>
      <c r="G1259" s="135">
        <f>IF(AND('1-Devamsızlık Formu (Ek-4)'!D1261="",F1259&gt;0,'1-Devamsızlık Formu (Ek-4)'!AW1261="KASIM 2024"),(E1259*(F1259-1)+(666.75)),E1259*F1259)</f>
        <v>11000</v>
      </c>
      <c r="H1259" s="135">
        <f t="shared" si="238"/>
        <v>110</v>
      </c>
      <c r="I1259" s="141">
        <f t="shared" si="239"/>
        <v>110</v>
      </c>
      <c r="J1259" s="135">
        <f t="shared" si="240"/>
        <v>0</v>
      </c>
      <c r="K1259" s="135">
        <f t="shared" si="248"/>
        <v>0</v>
      </c>
      <c r="L1259" s="135" t="e">
        <f t="shared" si="249"/>
        <v>#REF!</v>
      </c>
      <c r="M1259" s="138" t="e">
        <f>IF(K1259-'!!!KATILIMCI LİSTESİ!!!'!#REF!&gt;0,'!!!KATILIMCI LİSTESİ!!!'!#REF!,K1259)</f>
        <v>#REF!</v>
      </c>
      <c r="N1259" s="135">
        <f t="shared" si="241"/>
        <v>495</v>
      </c>
      <c r="O1259" s="135">
        <f t="shared" si="242"/>
        <v>605</v>
      </c>
      <c r="P1259" s="139">
        <f t="shared" si="243"/>
        <v>11605</v>
      </c>
      <c r="Q1259" s="135">
        <f>'5-Banka Listesi'!G1260</f>
        <v>0</v>
      </c>
      <c r="R1259" s="140">
        <f t="shared" si="244"/>
        <v>11000</v>
      </c>
      <c r="S1259" s="140">
        <f t="shared" si="245"/>
        <v>247.5</v>
      </c>
      <c r="T1259" s="140">
        <f t="shared" si="246"/>
        <v>220</v>
      </c>
      <c r="U1259" s="135">
        <f t="shared" si="247"/>
        <v>11467.5</v>
      </c>
      <c r="V1259" s="132">
        <v>1255</v>
      </c>
    </row>
    <row r="1260" spans="2:22" ht="33.950000000000003" customHeight="1" x14ac:dyDescent="0.25">
      <c r="B1260" s="132">
        <v>1256</v>
      </c>
      <c r="C1260" s="133" t="str">
        <f>'!!!KATILIMCI LİSTESİ!!!'!B1257</f>
        <v>SEMRA ERFİDAN</v>
      </c>
      <c r="D1260" s="134" t="str">
        <f>'!!!KATILIMCI LİSTESİ!!!'!C1257</f>
        <v>12908998556</v>
      </c>
      <c r="E1260" s="135">
        <f>'!!! VERİLER !!!'!C$1</f>
        <v>1375</v>
      </c>
      <c r="F1260" s="136">
        <f>'1-Devamsızlık Formu (Ek-4)'!AJ1262</f>
        <v>9</v>
      </c>
      <c r="G1260" s="135">
        <f>IF(AND('1-Devamsızlık Formu (Ek-4)'!D1262="",F1260&gt;0,'1-Devamsızlık Formu (Ek-4)'!AW1262="KASIM 2024"),(E1260*(F1260-1)+(666.75)),E1260*F1260)</f>
        <v>12375</v>
      </c>
      <c r="H1260" s="135">
        <f t="shared" si="238"/>
        <v>123.75</v>
      </c>
      <c r="I1260" s="141">
        <f t="shared" si="239"/>
        <v>123.75</v>
      </c>
      <c r="J1260" s="135">
        <f t="shared" si="240"/>
        <v>0</v>
      </c>
      <c r="K1260" s="135">
        <f t="shared" si="248"/>
        <v>0</v>
      </c>
      <c r="L1260" s="135" t="e">
        <f t="shared" si="249"/>
        <v>#REF!</v>
      </c>
      <c r="M1260" s="138" t="e">
        <f>IF(K1260-'!!!KATILIMCI LİSTESİ!!!'!#REF!&gt;0,'!!!KATILIMCI LİSTESİ!!!'!#REF!,K1260)</f>
        <v>#REF!</v>
      </c>
      <c r="N1260" s="135">
        <f t="shared" si="241"/>
        <v>556.875</v>
      </c>
      <c r="O1260" s="135">
        <f t="shared" si="242"/>
        <v>680.625</v>
      </c>
      <c r="P1260" s="139">
        <f t="shared" si="243"/>
        <v>13055.625</v>
      </c>
      <c r="Q1260" s="135">
        <f>'5-Banka Listesi'!G1261</f>
        <v>0</v>
      </c>
      <c r="R1260" s="140">
        <f t="shared" si="244"/>
        <v>12375</v>
      </c>
      <c r="S1260" s="140">
        <f t="shared" si="245"/>
        <v>278.43799999999999</v>
      </c>
      <c r="T1260" s="140">
        <f t="shared" si="246"/>
        <v>247.5</v>
      </c>
      <c r="U1260" s="135">
        <f t="shared" si="247"/>
        <v>12900.938</v>
      </c>
      <c r="V1260" s="132">
        <v>1256</v>
      </c>
    </row>
    <row r="1261" spans="2:22" ht="33.950000000000003" customHeight="1" x14ac:dyDescent="0.25">
      <c r="B1261" s="132">
        <v>1257</v>
      </c>
      <c r="C1261" s="133" t="str">
        <f>'!!!KATILIMCI LİSTESİ!!!'!B1258</f>
        <v>SEMRA SAKCAK</v>
      </c>
      <c r="D1261" s="134" t="str">
        <f>'!!!KATILIMCI LİSTESİ!!!'!C1258</f>
        <v>12036097558</v>
      </c>
      <c r="E1261" s="135">
        <f>'!!! VERİLER !!!'!C$1</f>
        <v>1375</v>
      </c>
      <c r="F1261" s="136">
        <f>'1-Devamsızlık Formu (Ek-4)'!AJ1263</f>
        <v>9</v>
      </c>
      <c r="G1261" s="135">
        <f>IF(AND('1-Devamsızlık Formu (Ek-4)'!D1263="",F1261&gt;0,'1-Devamsızlık Formu (Ek-4)'!AW1263="KASIM 2024"),(E1261*(F1261-1)+(666.75)),E1261*F1261)</f>
        <v>12375</v>
      </c>
      <c r="H1261" s="135">
        <f t="shared" si="238"/>
        <v>123.75</v>
      </c>
      <c r="I1261" s="141">
        <f t="shared" si="239"/>
        <v>123.75</v>
      </c>
      <c r="J1261" s="135">
        <f t="shared" si="240"/>
        <v>0</v>
      </c>
      <c r="K1261" s="135">
        <f t="shared" si="248"/>
        <v>0</v>
      </c>
      <c r="L1261" s="135" t="e">
        <f t="shared" si="249"/>
        <v>#REF!</v>
      </c>
      <c r="M1261" s="138" t="e">
        <f>IF(K1261-'!!!KATILIMCI LİSTESİ!!!'!#REF!&gt;0,'!!!KATILIMCI LİSTESİ!!!'!#REF!,K1261)</f>
        <v>#REF!</v>
      </c>
      <c r="N1261" s="135">
        <f t="shared" si="241"/>
        <v>556.875</v>
      </c>
      <c r="O1261" s="135">
        <f t="shared" si="242"/>
        <v>680.625</v>
      </c>
      <c r="P1261" s="139">
        <f t="shared" si="243"/>
        <v>13055.625</v>
      </c>
      <c r="Q1261" s="135">
        <f>'5-Banka Listesi'!G1262</f>
        <v>0</v>
      </c>
      <c r="R1261" s="140">
        <f t="shared" si="244"/>
        <v>12375</v>
      </c>
      <c r="S1261" s="140">
        <f t="shared" si="245"/>
        <v>278.43799999999999</v>
      </c>
      <c r="T1261" s="140">
        <f t="shared" si="246"/>
        <v>247.5</v>
      </c>
      <c r="U1261" s="135">
        <f t="shared" si="247"/>
        <v>12900.938</v>
      </c>
      <c r="V1261" s="132">
        <v>1257</v>
      </c>
    </row>
    <row r="1262" spans="2:22" ht="33.950000000000003" customHeight="1" x14ac:dyDescent="0.25">
      <c r="B1262" s="132">
        <v>1258</v>
      </c>
      <c r="C1262" s="133" t="str">
        <f>'!!!KATILIMCI LİSTESİ!!!'!B1259</f>
        <v>SENA BAYRI</v>
      </c>
      <c r="D1262" s="134" t="str">
        <f>'!!!KATILIMCI LİSTESİ!!!'!C1259</f>
        <v>11417822826</v>
      </c>
      <c r="E1262" s="135">
        <f>'!!! VERİLER !!!'!C$1</f>
        <v>1375</v>
      </c>
      <c r="F1262" s="136">
        <f>'1-Devamsızlık Formu (Ek-4)'!AJ1264</f>
        <v>12</v>
      </c>
      <c r="G1262" s="135">
        <f>IF(AND('1-Devamsızlık Formu (Ek-4)'!D1264="",F1262&gt;0,'1-Devamsızlık Formu (Ek-4)'!AW1264="KASIM 2024"),(E1262*(F1262-1)+(666.75)),E1262*F1262)</f>
        <v>16500</v>
      </c>
      <c r="H1262" s="135">
        <f t="shared" si="238"/>
        <v>165</v>
      </c>
      <c r="I1262" s="141">
        <f t="shared" si="239"/>
        <v>165</v>
      </c>
      <c r="J1262" s="135">
        <f t="shared" si="240"/>
        <v>0</v>
      </c>
      <c r="K1262" s="135">
        <f t="shared" si="248"/>
        <v>0</v>
      </c>
      <c r="L1262" s="135" t="e">
        <f t="shared" si="249"/>
        <v>#REF!</v>
      </c>
      <c r="M1262" s="138" t="e">
        <f>IF(K1262-'!!!KATILIMCI LİSTESİ!!!'!#REF!&gt;0,'!!!KATILIMCI LİSTESİ!!!'!#REF!,K1262)</f>
        <v>#REF!</v>
      </c>
      <c r="N1262" s="135">
        <f t="shared" si="241"/>
        <v>742.5</v>
      </c>
      <c r="O1262" s="135">
        <f t="shared" si="242"/>
        <v>907.5</v>
      </c>
      <c r="P1262" s="139">
        <f t="shared" si="243"/>
        <v>17407.5</v>
      </c>
      <c r="Q1262" s="135">
        <f>'5-Banka Listesi'!G1263</f>
        <v>0</v>
      </c>
      <c r="R1262" s="140">
        <f t="shared" si="244"/>
        <v>16500</v>
      </c>
      <c r="S1262" s="140">
        <f t="shared" si="245"/>
        <v>371.25</v>
      </c>
      <c r="T1262" s="140">
        <f t="shared" si="246"/>
        <v>330</v>
      </c>
      <c r="U1262" s="135">
        <f t="shared" si="247"/>
        <v>17201.25</v>
      </c>
      <c r="V1262" s="132">
        <v>1258</v>
      </c>
    </row>
    <row r="1263" spans="2:22" ht="33.950000000000003" customHeight="1" x14ac:dyDescent="0.25">
      <c r="B1263" s="132">
        <v>1259</v>
      </c>
      <c r="C1263" s="133" t="str">
        <f>'!!!KATILIMCI LİSTESİ!!!'!B1260</f>
        <v>SENA ÖZEN</v>
      </c>
      <c r="D1263" s="134" t="str">
        <f>'!!!KATILIMCI LİSTESİ!!!'!C1260</f>
        <v>12233233346</v>
      </c>
      <c r="E1263" s="135">
        <f>'!!! VERİLER !!!'!C$1</f>
        <v>1375</v>
      </c>
      <c r="F1263" s="136">
        <f>'1-Devamsızlık Formu (Ek-4)'!AJ1265</f>
        <v>11</v>
      </c>
      <c r="G1263" s="135">
        <f>IF(AND('1-Devamsızlık Formu (Ek-4)'!D1265="",F1263&gt;0,'1-Devamsızlık Formu (Ek-4)'!AW1265="KASIM 2024"),(E1263*(F1263-1)+(666.75)),E1263*F1263)</f>
        <v>15125</v>
      </c>
      <c r="H1263" s="135">
        <f t="shared" si="238"/>
        <v>151.25</v>
      </c>
      <c r="I1263" s="141">
        <f t="shared" si="239"/>
        <v>151.25</v>
      </c>
      <c r="J1263" s="135">
        <f t="shared" si="240"/>
        <v>0</v>
      </c>
      <c r="K1263" s="135">
        <f t="shared" si="248"/>
        <v>0</v>
      </c>
      <c r="L1263" s="135" t="e">
        <f t="shared" si="249"/>
        <v>#REF!</v>
      </c>
      <c r="M1263" s="138" t="e">
        <f>IF(K1263-'!!!KATILIMCI LİSTESİ!!!'!#REF!&gt;0,'!!!KATILIMCI LİSTESİ!!!'!#REF!,K1263)</f>
        <v>#REF!</v>
      </c>
      <c r="N1263" s="135">
        <f t="shared" si="241"/>
        <v>680.625</v>
      </c>
      <c r="O1263" s="135">
        <f t="shared" si="242"/>
        <v>831.875</v>
      </c>
      <c r="P1263" s="139">
        <f t="shared" si="243"/>
        <v>15956.875</v>
      </c>
      <c r="Q1263" s="135">
        <f>'5-Banka Listesi'!G1264</f>
        <v>0</v>
      </c>
      <c r="R1263" s="140">
        <f t="shared" si="244"/>
        <v>15125</v>
      </c>
      <c r="S1263" s="140">
        <f t="shared" si="245"/>
        <v>340.31299999999999</v>
      </c>
      <c r="T1263" s="140">
        <f t="shared" si="246"/>
        <v>302.5</v>
      </c>
      <c r="U1263" s="135">
        <f t="shared" si="247"/>
        <v>15767.813</v>
      </c>
      <c r="V1263" s="132">
        <v>1259</v>
      </c>
    </row>
    <row r="1264" spans="2:22" ht="33.950000000000003" customHeight="1" x14ac:dyDescent="0.25">
      <c r="B1264" s="132">
        <v>1260</v>
      </c>
      <c r="C1264" s="133" t="str">
        <f>'!!!KATILIMCI LİSTESİ!!!'!B1261</f>
        <v>SENA YILDIZ</v>
      </c>
      <c r="D1264" s="134" t="str">
        <f>'!!!KATILIMCI LİSTESİ!!!'!C1261</f>
        <v>38650345172</v>
      </c>
      <c r="E1264" s="135">
        <f>'!!! VERİLER !!!'!C$1</f>
        <v>1375</v>
      </c>
      <c r="F1264" s="136">
        <f>'1-Devamsızlık Formu (Ek-4)'!AJ1266</f>
        <v>14</v>
      </c>
      <c r="G1264" s="135">
        <f>IF(AND('1-Devamsızlık Formu (Ek-4)'!D1266="",F1264&gt;0,'1-Devamsızlık Formu (Ek-4)'!AW1266="KASIM 2024"),(E1264*(F1264-1)+(666.75)),E1264*F1264)</f>
        <v>19250</v>
      </c>
      <c r="H1264" s="135">
        <f t="shared" si="238"/>
        <v>192.5</v>
      </c>
      <c r="I1264" s="141">
        <f t="shared" si="239"/>
        <v>192.5</v>
      </c>
      <c r="J1264" s="135">
        <f t="shared" si="240"/>
        <v>0</v>
      </c>
      <c r="K1264" s="135">
        <f t="shared" si="248"/>
        <v>0</v>
      </c>
      <c r="L1264" s="135" t="e">
        <f t="shared" si="249"/>
        <v>#REF!</v>
      </c>
      <c r="M1264" s="138" t="e">
        <f>IF(K1264-'!!!KATILIMCI LİSTESİ!!!'!#REF!&gt;0,'!!!KATILIMCI LİSTESİ!!!'!#REF!,K1264)</f>
        <v>#REF!</v>
      </c>
      <c r="N1264" s="135">
        <f t="shared" si="241"/>
        <v>866.25</v>
      </c>
      <c r="O1264" s="135">
        <f t="shared" si="242"/>
        <v>1058.75</v>
      </c>
      <c r="P1264" s="139">
        <f t="shared" si="243"/>
        <v>20308.75</v>
      </c>
      <c r="Q1264" s="135">
        <f>'5-Banka Listesi'!G1265</f>
        <v>0</v>
      </c>
      <c r="R1264" s="140">
        <f t="shared" si="244"/>
        <v>19250</v>
      </c>
      <c r="S1264" s="140">
        <f t="shared" si="245"/>
        <v>433.125</v>
      </c>
      <c r="T1264" s="140">
        <f t="shared" si="246"/>
        <v>385</v>
      </c>
      <c r="U1264" s="135">
        <f t="shared" si="247"/>
        <v>20068.125</v>
      </c>
      <c r="V1264" s="132">
        <v>1260</v>
      </c>
    </row>
    <row r="1265" spans="2:22" ht="33.950000000000003" customHeight="1" x14ac:dyDescent="0.25">
      <c r="B1265" s="132">
        <v>1261</v>
      </c>
      <c r="C1265" s="133" t="str">
        <f>'!!!KATILIMCI LİSTESİ!!!'!B1262</f>
        <v>SENA NUR BOZKURT</v>
      </c>
      <c r="D1265" s="134" t="str">
        <f>'!!!KATILIMCI LİSTESİ!!!'!C1262</f>
        <v>39169320384</v>
      </c>
      <c r="E1265" s="135">
        <f>'!!! VERİLER !!!'!C$1</f>
        <v>1375</v>
      </c>
      <c r="F1265" s="136">
        <f>'1-Devamsızlık Formu (Ek-4)'!AJ1267</f>
        <v>14</v>
      </c>
      <c r="G1265" s="135">
        <f>IF(AND('1-Devamsızlık Formu (Ek-4)'!D1267="",F1265&gt;0,'1-Devamsızlık Formu (Ek-4)'!AW1267="KASIM 2024"),(E1265*(F1265-1)+(666.75)),E1265*F1265)</f>
        <v>19250</v>
      </c>
      <c r="H1265" s="135">
        <f t="shared" si="238"/>
        <v>192.5</v>
      </c>
      <c r="I1265" s="141">
        <f t="shared" si="239"/>
        <v>192.5</v>
      </c>
      <c r="J1265" s="135">
        <f t="shared" si="240"/>
        <v>0</v>
      </c>
      <c r="K1265" s="135">
        <f t="shared" si="248"/>
        <v>0</v>
      </c>
      <c r="L1265" s="135" t="e">
        <f t="shared" si="249"/>
        <v>#REF!</v>
      </c>
      <c r="M1265" s="138" t="e">
        <f>IF(K1265-'!!!KATILIMCI LİSTESİ!!!'!#REF!&gt;0,'!!!KATILIMCI LİSTESİ!!!'!#REF!,K1265)</f>
        <v>#REF!</v>
      </c>
      <c r="N1265" s="135">
        <f t="shared" si="241"/>
        <v>866.25</v>
      </c>
      <c r="O1265" s="135">
        <f t="shared" si="242"/>
        <v>1058.75</v>
      </c>
      <c r="P1265" s="139">
        <f t="shared" si="243"/>
        <v>20308.75</v>
      </c>
      <c r="Q1265" s="135">
        <f>'5-Banka Listesi'!G1266</f>
        <v>0</v>
      </c>
      <c r="R1265" s="140">
        <f t="shared" si="244"/>
        <v>19250</v>
      </c>
      <c r="S1265" s="140">
        <f t="shared" si="245"/>
        <v>433.125</v>
      </c>
      <c r="T1265" s="140">
        <f t="shared" si="246"/>
        <v>385</v>
      </c>
      <c r="U1265" s="135">
        <f t="shared" si="247"/>
        <v>20068.125</v>
      </c>
      <c r="V1265" s="132">
        <v>1261</v>
      </c>
    </row>
    <row r="1266" spans="2:22" ht="33.950000000000003" customHeight="1" x14ac:dyDescent="0.25">
      <c r="B1266" s="132">
        <v>1262</v>
      </c>
      <c r="C1266" s="133" t="str">
        <f>'!!!KATILIMCI LİSTESİ!!!'!B1263</f>
        <v>SENANUR BOZKURT</v>
      </c>
      <c r="D1266" s="134" t="str">
        <f>'!!!KATILIMCI LİSTESİ!!!'!C1263</f>
        <v>12263231336</v>
      </c>
      <c r="E1266" s="135">
        <f>'!!! VERİLER !!!'!C$1</f>
        <v>1375</v>
      </c>
      <c r="F1266" s="136">
        <f>'1-Devamsızlık Formu (Ek-4)'!AJ1268</f>
        <v>14</v>
      </c>
      <c r="G1266" s="135">
        <f>IF(AND('1-Devamsızlık Formu (Ek-4)'!D1268="",F1266&gt;0,'1-Devamsızlık Formu (Ek-4)'!AW1268="KASIM 2024"),(E1266*(F1266-1)+(666.75)),E1266*F1266)</f>
        <v>19250</v>
      </c>
      <c r="H1266" s="135">
        <f t="shared" si="238"/>
        <v>192.5</v>
      </c>
      <c r="I1266" s="141">
        <f t="shared" si="239"/>
        <v>192.5</v>
      </c>
      <c r="J1266" s="135">
        <f t="shared" si="240"/>
        <v>0</v>
      </c>
      <c r="K1266" s="135">
        <f t="shared" si="248"/>
        <v>0</v>
      </c>
      <c r="L1266" s="135" t="e">
        <f t="shared" si="249"/>
        <v>#REF!</v>
      </c>
      <c r="M1266" s="138" t="e">
        <f>IF(K1266-'!!!KATILIMCI LİSTESİ!!!'!#REF!&gt;0,'!!!KATILIMCI LİSTESİ!!!'!#REF!,K1266)</f>
        <v>#REF!</v>
      </c>
      <c r="N1266" s="135">
        <f t="shared" si="241"/>
        <v>866.25</v>
      </c>
      <c r="O1266" s="135">
        <f t="shared" si="242"/>
        <v>1058.75</v>
      </c>
      <c r="P1266" s="139">
        <f t="shared" si="243"/>
        <v>20308.75</v>
      </c>
      <c r="Q1266" s="135">
        <f>'5-Banka Listesi'!G1267</f>
        <v>0</v>
      </c>
      <c r="R1266" s="140">
        <f t="shared" si="244"/>
        <v>19250</v>
      </c>
      <c r="S1266" s="140">
        <f t="shared" si="245"/>
        <v>433.125</v>
      </c>
      <c r="T1266" s="140">
        <f t="shared" si="246"/>
        <v>385</v>
      </c>
      <c r="U1266" s="135">
        <f t="shared" si="247"/>
        <v>20068.125</v>
      </c>
      <c r="V1266" s="132">
        <v>1262</v>
      </c>
    </row>
    <row r="1267" spans="2:22" ht="33.950000000000003" customHeight="1" x14ac:dyDescent="0.25">
      <c r="B1267" s="132">
        <v>1263</v>
      </c>
      <c r="C1267" s="133" t="str">
        <f>'!!!KATILIMCI LİSTESİ!!!'!B1264</f>
        <v>SENANUR KARAYILAN</v>
      </c>
      <c r="D1267" s="134" t="str">
        <f>'!!!KATILIMCI LİSTESİ!!!'!C1264</f>
        <v>11054277300</v>
      </c>
      <c r="E1267" s="135">
        <f>'!!! VERİLER !!!'!C$1</f>
        <v>1375</v>
      </c>
      <c r="F1267" s="136">
        <f>'1-Devamsızlık Formu (Ek-4)'!AJ1269</f>
        <v>14</v>
      </c>
      <c r="G1267" s="135">
        <f>IF(AND('1-Devamsızlık Formu (Ek-4)'!D1269="",F1267&gt;0,'1-Devamsızlık Formu (Ek-4)'!AW1269="KASIM 2024"),(E1267*(F1267-1)+(666.75)),E1267*F1267)</f>
        <v>19250</v>
      </c>
      <c r="H1267" s="135">
        <f t="shared" si="238"/>
        <v>192.5</v>
      </c>
      <c r="I1267" s="141">
        <f t="shared" si="239"/>
        <v>192.5</v>
      </c>
      <c r="J1267" s="135">
        <f t="shared" si="240"/>
        <v>0</v>
      </c>
      <c r="K1267" s="135">
        <f t="shared" si="248"/>
        <v>0</v>
      </c>
      <c r="L1267" s="135" t="e">
        <f t="shared" si="249"/>
        <v>#REF!</v>
      </c>
      <c r="M1267" s="138" t="e">
        <f>IF(K1267-'!!!KATILIMCI LİSTESİ!!!'!#REF!&gt;0,'!!!KATILIMCI LİSTESİ!!!'!#REF!,K1267)</f>
        <v>#REF!</v>
      </c>
      <c r="N1267" s="135">
        <f t="shared" si="241"/>
        <v>866.25</v>
      </c>
      <c r="O1267" s="135">
        <f t="shared" si="242"/>
        <v>1058.75</v>
      </c>
      <c r="P1267" s="139">
        <f t="shared" si="243"/>
        <v>20308.75</v>
      </c>
      <c r="Q1267" s="135">
        <f>'5-Banka Listesi'!G1268</f>
        <v>0</v>
      </c>
      <c r="R1267" s="140">
        <f t="shared" si="244"/>
        <v>19250</v>
      </c>
      <c r="S1267" s="140">
        <f t="shared" si="245"/>
        <v>433.125</v>
      </c>
      <c r="T1267" s="140">
        <f t="shared" si="246"/>
        <v>385</v>
      </c>
      <c r="U1267" s="135">
        <f t="shared" si="247"/>
        <v>20068.125</v>
      </c>
      <c r="V1267" s="132">
        <v>1263</v>
      </c>
    </row>
    <row r="1268" spans="2:22" ht="33.950000000000003" customHeight="1" x14ac:dyDescent="0.25">
      <c r="B1268" s="132">
        <v>1264</v>
      </c>
      <c r="C1268" s="133" t="str">
        <f>'!!!KATILIMCI LİSTESİ!!!'!B1265</f>
        <v>SENEM BOZDUĞAN</v>
      </c>
      <c r="D1268" s="134" t="str">
        <f>'!!!KATILIMCI LİSTESİ!!!'!C1265</f>
        <v>47965933882</v>
      </c>
      <c r="E1268" s="135">
        <f>'!!! VERİLER !!!'!C$1</f>
        <v>1375</v>
      </c>
      <c r="F1268" s="136">
        <f>'1-Devamsızlık Formu (Ek-4)'!AJ1270</f>
        <v>9</v>
      </c>
      <c r="G1268" s="135">
        <f>IF(AND('1-Devamsızlık Formu (Ek-4)'!D1270="",F1268&gt;0,'1-Devamsızlık Formu (Ek-4)'!AW1270="KASIM 2024"),(E1268*(F1268-1)+(666.75)),E1268*F1268)</f>
        <v>12375</v>
      </c>
      <c r="H1268" s="135">
        <f t="shared" si="238"/>
        <v>123.75</v>
      </c>
      <c r="I1268" s="141">
        <f t="shared" si="239"/>
        <v>123.75</v>
      </c>
      <c r="J1268" s="135">
        <f t="shared" si="240"/>
        <v>0</v>
      </c>
      <c r="K1268" s="135">
        <f t="shared" si="248"/>
        <v>0</v>
      </c>
      <c r="L1268" s="135" t="e">
        <f t="shared" si="249"/>
        <v>#REF!</v>
      </c>
      <c r="M1268" s="138" t="e">
        <f>IF(K1268-'!!!KATILIMCI LİSTESİ!!!'!#REF!&gt;0,'!!!KATILIMCI LİSTESİ!!!'!#REF!,K1268)</f>
        <v>#REF!</v>
      </c>
      <c r="N1268" s="135">
        <f t="shared" si="241"/>
        <v>556.875</v>
      </c>
      <c r="O1268" s="135">
        <f t="shared" si="242"/>
        <v>680.625</v>
      </c>
      <c r="P1268" s="139">
        <f t="shared" si="243"/>
        <v>13055.625</v>
      </c>
      <c r="Q1268" s="135">
        <f>'5-Banka Listesi'!G1269</f>
        <v>0</v>
      </c>
      <c r="R1268" s="140">
        <f t="shared" si="244"/>
        <v>12375</v>
      </c>
      <c r="S1268" s="140">
        <f t="shared" si="245"/>
        <v>278.43799999999999</v>
      </c>
      <c r="T1268" s="140">
        <f t="shared" si="246"/>
        <v>247.5</v>
      </c>
      <c r="U1268" s="135">
        <f t="shared" si="247"/>
        <v>12900.938</v>
      </c>
      <c r="V1268" s="132">
        <v>1264</v>
      </c>
    </row>
    <row r="1269" spans="2:22" ht="33.950000000000003" customHeight="1" x14ac:dyDescent="0.25">
      <c r="B1269" s="132">
        <v>1265</v>
      </c>
      <c r="C1269" s="133" t="str">
        <f>'!!!KATILIMCI LİSTESİ!!!'!B1266</f>
        <v>SENEM ULAĞ</v>
      </c>
      <c r="D1269" s="134" t="str">
        <f>'!!!KATILIMCI LİSTESİ!!!'!C1266</f>
        <v>19073238890</v>
      </c>
      <c r="E1269" s="135">
        <f>'!!! VERİLER !!!'!C$1</f>
        <v>1375</v>
      </c>
      <c r="F1269" s="136">
        <f>'1-Devamsızlık Formu (Ek-4)'!AJ1271</f>
        <v>14</v>
      </c>
      <c r="G1269" s="135">
        <f>IF(AND('1-Devamsızlık Formu (Ek-4)'!D1271="",F1269&gt;0,'1-Devamsızlık Formu (Ek-4)'!AW1271="KASIM 2024"),(E1269*(F1269-1)+(666.75)),E1269*F1269)</f>
        <v>19250</v>
      </c>
      <c r="H1269" s="135">
        <f t="shared" si="238"/>
        <v>192.5</v>
      </c>
      <c r="I1269" s="141">
        <f t="shared" si="239"/>
        <v>192.5</v>
      </c>
      <c r="J1269" s="135">
        <f t="shared" si="240"/>
        <v>0</v>
      </c>
      <c r="K1269" s="135">
        <f t="shared" si="248"/>
        <v>0</v>
      </c>
      <c r="L1269" s="135" t="e">
        <f t="shared" si="249"/>
        <v>#REF!</v>
      </c>
      <c r="M1269" s="138" t="e">
        <f>IF(K1269-'!!!KATILIMCI LİSTESİ!!!'!#REF!&gt;0,'!!!KATILIMCI LİSTESİ!!!'!#REF!,K1269)</f>
        <v>#REF!</v>
      </c>
      <c r="N1269" s="135">
        <f t="shared" si="241"/>
        <v>866.25</v>
      </c>
      <c r="O1269" s="135">
        <f t="shared" si="242"/>
        <v>1058.75</v>
      </c>
      <c r="P1269" s="139">
        <f t="shared" si="243"/>
        <v>20308.75</v>
      </c>
      <c r="Q1269" s="135">
        <f>'5-Banka Listesi'!G1270</f>
        <v>0</v>
      </c>
      <c r="R1269" s="140">
        <f t="shared" si="244"/>
        <v>19250</v>
      </c>
      <c r="S1269" s="140">
        <f t="shared" si="245"/>
        <v>433.125</v>
      </c>
      <c r="T1269" s="140">
        <f t="shared" si="246"/>
        <v>385</v>
      </c>
      <c r="U1269" s="135">
        <f t="shared" si="247"/>
        <v>20068.125</v>
      </c>
      <c r="V1269" s="132">
        <v>1265</v>
      </c>
    </row>
    <row r="1270" spans="2:22" ht="33.950000000000003" customHeight="1" x14ac:dyDescent="0.25">
      <c r="B1270" s="132">
        <v>1266</v>
      </c>
      <c r="C1270" s="133" t="str">
        <f>'!!!KATILIMCI LİSTESİ!!!'!B1267</f>
        <v>SERAP BALAKANÇEKİ</v>
      </c>
      <c r="D1270" s="134" t="str">
        <f>'!!!KATILIMCI LİSTESİ!!!'!C1267</f>
        <v>11922015898</v>
      </c>
      <c r="E1270" s="135">
        <f>'!!! VERİLER !!!'!C$1</f>
        <v>1375</v>
      </c>
      <c r="F1270" s="136">
        <f>'1-Devamsızlık Formu (Ek-4)'!AJ1272</f>
        <v>14</v>
      </c>
      <c r="G1270" s="135">
        <f>IF(AND('1-Devamsızlık Formu (Ek-4)'!D1272="",F1270&gt;0,'1-Devamsızlık Formu (Ek-4)'!AW1272="KASIM 2024"),(E1270*(F1270-1)+(666.75)),E1270*F1270)</f>
        <v>19250</v>
      </c>
      <c r="H1270" s="135">
        <f t="shared" si="238"/>
        <v>192.5</v>
      </c>
      <c r="I1270" s="141">
        <f t="shared" si="239"/>
        <v>192.5</v>
      </c>
      <c r="J1270" s="135">
        <f t="shared" si="240"/>
        <v>0</v>
      </c>
      <c r="K1270" s="135">
        <f t="shared" si="248"/>
        <v>0</v>
      </c>
      <c r="L1270" s="135" t="e">
        <f t="shared" si="249"/>
        <v>#REF!</v>
      </c>
      <c r="M1270" s="138" t="e">
        <f>IF(K1270-'!!!KATILIMCI LİSTESİ!!!'!#REF!&gt;0,'!!!KATILIMCI LİSTESİ!!!'!#REF!,K1270)</f>
        <v>#REF!</v>
      </c>
      <c r="N1270" s="135">
        <f t="shared" si="241"/>
        <v>866.25</v>
      </c>
      <c r="O1270" s="135">
        <f t="shared" si="242"/>
        <v>1058.75</v>
      </c>
      <c r="P1270" s="139">
        <f t="shared" si="243"/>
        <v>20308.75</v>
      </c>
      <c r="Q1270" s="135">
        <f>'5-Banka Listesi'!G1271</f>
        <v>0</v>
      </c>
      <c r="R1270" s="140">
        <f t="shared" si="244"/>
        <v>19250</v>
      </c>
      <c r="S1270" s="140">
        <f t="shared" si="245"/>
        <v>433.125</v>
      </c>
      <c r="T1270" s="140">
        <f t="shared" si="246"/>
        <v>385</v>
      </c>
      <c r="U1270" s="135">
        <f t="shared" si="247"/>
        <v>20068.125</v>
      </c>
      <c r="V1270" s="132">
        <v>1266</v>
      </c>
    </row>
    <row r="1271" spans="2:22" ht="33.950000000000003" customHeight="1" x14ac:dyDescent="0.25">
      <c r="B1271" s="132">
        <v>1267</v>
      </c>
      <c r="C1271" s="133" t="str">
        <f>'!!!KATILIMCI LİSTESİ!!!'!B1268</f>
        <v>SERDAR ARCA</v>
      </c>
      <c r="D1271" s="134" t="str">
        <f>'!!!KATILIMCI LİSTESİ!!!'!C1268</f>
        <v>13538194622</v>
      </c>
      <c r="E1271" s="135">
        <f>'!!! VERİLER !!!'!C$1</f>
        <v>1375</v>
      </c>
      <c r="F1271" s="136">
        <f>'1-Devamsızlık Formu (Ek-4)'!AJ1273</f>
        <v>14</v>
      </c>
      <c r="G1271" s="135">
        <f>IF(AND('1-Devamsızlık Formu (Ek-4)'!D1273="",F1271&gt;0,'1-Devamsızlık Formu (Ek-4)'!AW1273="KASIM 2024"),(E1271*(F1271-1)+(666.75)),E1271*F1271)</f>
        <v>19250</v>
      </c>
      <c r="H1271" s="135">
        <f t="shared" si="238"/>
        <v>192.5</v>
      </c>
      <c r="I1271" s="141">
        <f t="shared" si="239"/>
        <v>192.5</v>
      </c>
      <c r="J1271" s="135">
        <f t="shared" si="240"/>
        <v>0</v>
      </c>
      <c r="K1271" s="135">
        <f t="shared" si="248"/>
        <v>0</v>
      </c>
      <c r="L1271" s="135" t="e">
        <f t="shared" si="249"/>
        <v>#REF!</v>
      </c>
      <c r="M1271" s="138" t="e">
        <f>IF(K1271-'!!!KATILIMCI LİSTESİ!!!'!#REF!&gt;0,'!!!KATILIMCI LİSTESİ!!!'!#REF!,K1271)</f>
        <v>#REF!</v>
      </c>
      <c r="N1271" s="135">
        <f t="shared" si="241"/>
        <v>866.25</v>
      </c>
      <c r="O1271" s="135">
        <f t="shared" si="242"/>
        <v>1058.75</v>
      </c>
      <c r="P1271" s="139">
        <f t="shared" si="243"/>
        <v>20308.75</v>
      </c>
      <c r="Q1271" s="135">
        <f>'5-Banka Listesi'!G1272</f>
        <v>0</v>
      </c>
      <c r="R1271" s="140">
        <f t="shared" si="244"/>
        <v>19250</v>
      </c>
      <c r="S1271" s="140">
        <f t="shared" si="245"/>
        <v>433.125</v>
      </c>
      <c r="T1271" s="140">
        <f t="shared" si="246"/>
        <v>385</v>
      </c>
      <c r="U1271" s="135">
        <f t="shared" si="247"/>
        <v>20068.125</v>
      </c>
      <c r="V1271" s="132">
        <v>1267</v>
      </c>
    </row>
    <row r="1272" spans="2:22" ht="33.950000000000003" customHeight="1" x14ac:dyDescent="0.25">
      <c r="B1272" s="132">
        <v>1268</v>
      </c>
      <c r="C1272" s="133" t="str">
        <f>'!!!KATILIMCI LİSTESİ!!!'!B1269</f>
        <v>SERDAR TOKGÖZLÜ</v>
      </c>
      <c r="D1272" s="134" t="str">
        <f>'!!!KATILIMCI LİSTESİ!!!'!C1269</f>
        <v>11198268196</v>
      </c>
      <c r="E1272" s="135">
        <f>'!!! VERİLER !!!'!C$1</f>
        <v>1375</v>
      </c>
      <c r="F1272" s="136">
        <f>'1-Devamsızlık Formu (Ek-4)'!AJ1274</f>
        <v>14</v>
      </c>
      <c r="G1272" s="135">
        <f>IF(AND('1-Devamsızlık Formu (Ek-4)'!D1274="",F1272&gt;0,'1-Devamsızlık Formu (Ek-4)'!AW1274="KASIM 2024"),(E1272*(F1272-1)+(666.75)),E1272*F1272)</f>
        <v>19250</v>
      </c>
      <c r="H1272" s="135">
        <f t="shared" si="238"/>
        <v>192.5</v>
      </c>
      <c r="I1272" s="141">
        <f t="shared" si="239"/>
        <v>192.5</v>
      </c>
      <c r="J1272" s="135">
        <f t="shared" si="240"/>
        <v>0</v>
      </c>
      <c r="K1272" s="135">
        <f t="shared" si="248"/>
        <v>0</v>
      </c>
      <c r="L1272" s="135" t="e">
        <f t="shared" si="249"/>
        <v>#REF!</v>
      </c>
      <c r="M1272" s="138" t="e">
        <f>IF(K1272-'!!!KATILIMCI LİSTESİ!!!'!#REF!&gt;0,'!!!KATILIMCI LİSTESİ!!!'!#REF!,K1272)</f>
        <v>#REF!</v>
      </c>
      <c r="N1272" s="135">
        <f t="shared" si="241"/>
        <v>866.25</v>
      </c>
      <c r="O1272" s="135">
        <f t="shared" si="242"/>
        <v>1058.75</v>
      </c>
      <c r="P1272" s="139">
        <f t="shared" si="243"/>
        <v>20308.75</v>
      </c>
      <c r="Q1272" s="135">
        <f>'5-Banka Listesi'!G1273</f>
        <v>0</v>
      </c>
      <c r="R1272" s="140">
        <f t="shared" si="244"/>
        <v>19250</v>
      </c>
      <c r="S1272" s="140">
        <f t="shared" si="245"/>
        <v>433.125</v>
      </c>
      <c r="T1272" s="140">
        <f t="shared" si="246"/>
        <v>385</v>
      </c>
      <c r="U1272" s="135">
        <f t="shared" si="247"/>
        <v>20068.125</v>
      </c>
      <c r="V1272" s="132">
        <v>1268</v>
      </c>
    </row>
    <row r="1273" spans="2:22" ht="33.950000000000003" customHeight="1" x14ac:dyDescent="0.25">
      <c r="B1273" s="132">
        <v>1269</v>
      </c>
      <c r="C1273" s="133" t="str">
        <f>'!!!KATILIMCI LİSTESİ!!!'!B1270</f>
        <v>SEREN KILIÇ</v>
      </c>
      <c r="D1273" s="134" t="str">
        <f>'!!!KATILIMCI LİSTESİ!!!'!C1270</f>
        <v>10283867184</v>
      </c>
      <c r="E1273" s="135">
        <f>'!!! VERİLER !!!'!C$1</f>
        <v>1375</v>
      </c>
      <c r="F1273" s="136">
        <f>'1-Devamsızlık Formu (Ek-4)'!AJ1275</f>
        <v>14</v>
      </c>
      <c r="G1273" s="135">
        <f>IF(AND('1-Devamsızlık Formu (Ek-4)'!D1275="",F1273&gt;0,'1-Devamsızlık Formu (Ek-4)'!AW1275="KASIM 2024"),(E1273*(F1273-1)+(666.75)),E1273*F1273)</f>
        <v>19250</v>
      </c>
      <c r="H1273" s="135">
        <f t="shared" si="238"/>
        <v>192.5</v>
      </c>
      <c r="I1273" s="141">
        <f t="shared" si="239"/>
        <v>192.5</v>
      </c>
      <c r="J1273" s="135">
        <f t="shared" si="240"/>
        <v>0</v>
      </c>
      <c r="K1273" s="135">
        <f t="shared" si="248"/>
        <v>0</v>
      </c>
      <c r="L1273" s="135" t="e">
        <f t="shared" si="249"/>
        <v>#REF!</v>
      </c>
      <c r="M1273" s="138" t="e">
        <f>IF(K1273-'!!!KATILIMCI LİSTESİ!!!'!#REF!&gt;0,'!!!KATILIMCI LİSTESİ!!!'!#REF!,K1273)</f>
        <v>#REF!</v>
      </c>
      <c r="N1273" s="135">
        <f t="shared" si="241"/>
        <v>866.25</v>
      </c>
      <c r="O1273" s="135">
        <f t="shared" si="242"/>
        <v>1058.75</v>
      </c>
      <c r="P1273" s="139">
        <f t="shared" si="243"/>
        <v>20308.75</v>
      </c>
      <c r="Q1273" s="135">
        <f>'5-Banka Listesi'!G1274</f>
        <v>0</v>
      </c>
      <c r="R1273" s="140">
        <f t="shared" si="244"/>
        <v>19250</v>
      </c>
      <c r="S1273" s="140">
        <f t="shared" si="245"/>
        <v>433.125</v>
      </c>
      <c r="T1273" s="140">
        <f t="shared" si="246"/>
        <v>385</v>
      </c>
      <c r="U1273" s="135">
        <f t="shared" si="247"/>
        <v>20068.125</v>
      </c>
      <c r="V1273" s="132">
        <v>1269</v>
      </c>
    </row>
    <row r="1274" spans="2:22" ht="33.950000000000003" customHeight="1" x14ac:dyDescent="0.25">
      <c r="B1274" s="132">
        <v>1270</v>
      </c>
      <c r="C1274" s="133" t="str">
        <f>'!!!KATILIMCI LİSTESİ!!!'!B1271</f>
        <v>ŞERİFE IRMAK ÇIRAK</v>
      </c>
      <c r="D1274" s="134" t="str">
        <f>'!!!KATILIMCI LİSTESİ!!!'!C1271</f>
        <v>10721486458</v>
      </c>
      <c r="E1274" s="135">
        <f>'!!! VERİLER !!!'!C$1</f>
        <v>1375</v>
      </c>
      <c r="F1274" s="136">
        <f>'1-Devamsızlık Formu (Ek-4)'!AJ1276</f>
        <v>9</v>
      </c>
      <c r="G1274" s="135">
        <f>IF(AND('1-Devamsızlık Formu (Ek-4)'!D1276="",F1274&gt;0,'1-Devamsızlık Formu (Ek-4)'!AW1276="KASIM 2024"),(E1274*(F1274-1)+(666.75)),E1274*F1274)</f>
        <v>12375</v>
      </c>
      <c r="H1274" s="135">
        <f t="shared" si="238"/>
        <v>123.75</v>
      </c>
      <c r="I1274" s="141">
        <f t="shared" si="239"/>
        <v>123.75</v>
      </c>
      <c r="J1274" s="135">
        <f t="shared" si="240"/>
        <v>0</v>
      </c>
      <c r="K1274" s="135">
        <f t="shared" si="248"/>
        <v>0</v>
      </c>
      <c r="L1274" s="135" t="e">
        <f t="shared" si="249"/>
        <v>#REF!</v>
      </c>
      <c r="M1274" s="138" t="e">
        <f>IF(K1274-'!!!KATILIMCI LİSTESİ!!!'!#REF!&gt;0,'!!!KATILIMCI LİSTESİ!!!'!#REF!,K1274)</f>
        <v>#REF!</v>
      </c>
      <c r="N1274" s="135">
        <f t="shared" si="241"/>
        <v>556.875</v>
      </c>
      <c r="O1274" s="135">
        <f t="shared" si="242"/>
        <v>680.625</v>
      </c>
      <c r="P1274" s="139">
        <f t="shared" si="243"/>
        <v>13055.625</v>
      </c>
      <c r="Q1274" s="135">
        <f>'5-Banka Listesi'!G1275</f>
        <v>0</v>
      </c>
      <c r="R1274" s="140">
        <f t="shared" si="244"/>
        <v>12375</v>
      </c>
      <c r="S1274" s="140">
        <f t="shared" si="245"/>
        <v>278.43799999999999</v>
      </c>
      <c r="T1274" s="140">
        <f t="shared" si="246"/>
        <v>247.5</v>
      </c>
      <c r="U1274" s="135">
        <f t="shared" si="247"/>
        <v>12900.938</v>
      </c>
      <c r="V1274" s="132">
        <v>1270</v>
      </c>
    </row>
    <row r="1275" spans="2:22" ht="33.950000000000003" customHeight="1" x14ac:dyDescent="0.25">
      <c r="B1275" s="132">
        <v>1271</v>
      </c>
      <c r="C1275" s="133" t="str">
        <f>'!!!KATILIMCI LİSTESİ!!!'!B1272</f>
        <v>SEVAL BAŞKURT</v>
      </c>
      <c r="D1275" s="134" t="str">
        <f>'!!!KATILIMCI LİSTESİ!!!'!C1272</f>
        <v>14285007692</v>
      </c>
      <c r="E1275" s="135">
        <f>'!!! VERİLER !!!'!C$1</f>
        <v>1375</v>
      </c>
      <c r="F1275" s="136">
        <f>'1-Devamsızlık Formu (Ek-4)'!AJ1277</f>
        <v>9</v>
      </c>
      <c r="G1275" s="135">
        <f>IF(AND('1-Devamsızlık Formu (Ek-4)'!D1277="",F1275&gt;0,'1-Devamsızlık Formu (Ek-4)'!AW1277="KASIM 2024"),(E1275*(F1275-1)+(666.75)),E1275*F1275)</f>
        <v>12375</v>
      </c>
      <c r="H1275" s="135">
        <f t="shared" si="238"/>
        <v>123.75</v>
      </c>
      <c r="I1275" s="141">
        <f t="shared" si="239"/>
        <v>123.75</v>
      </c>
      <c r="J1275" s="135">
        <f t="shared" si="240"/>
        <v>0</v>
      </c>
      <c r="K1275" s="135">
        <f t="shared" si="248"/>
        <v>0</v>
      </c>
      <c r="L1275" s="135" t="e">
        <f t="shared" si="249"/>
        <v>#REF!</v>
      </c>
      <c r="M1275" s="138" t="e">
        <f>IF(K1275-'!!!KATILIMCI LİSTESİ!!!'!#REF!&gt;0,'!!!KATILIMCI LİSTESİ!!!'!#REF!,K1275)</f>
        <v>#REF!</v>
      </c>
      <c r="N1275" s="135">
        <f t="shared" si="241"/>
        <v>556.875</v>
      </c>
      <c r="O1275" s="135">
        <f t="shared" si="242"/>
        <v>680.625</v>
      </c>
      <c r="P1275" s="139">
        <f t="shared" si="243"/>
        <v>13055.625</v>
      </c>
      <c r="Q1275" s="135">
        <f>'5-Banka Listesi'!G1276</f>
        <v>0</v>
      </c>
      <c r="R1275" s="140">
        <f t="shared" si="244"/>
        <v>12375</v>
      </c>
      <c r="S1275" s="140">
        <f t="shared" si="245"/>
        <v>278.43799999999999</v>
      </c>
      <c r="T1275" s="140">
        <f t="shared" si="246"/>
        <v>247.5</v>
      </c>
      <c r="U1275" s="135">
        <f t="shared" si="247"/>
        <v>12900.938</v>
      </c>
      <c r="V1275" s="132">
        <v>1271</v>
      </c>
    </row>
    <row r="1276" spans="2:22" ht="33.950000000000003" customHeight="1" x14ac:dyDescent="0.25">
      <c r="B1276" s="132">
        <v>1272</v>
      </c>
      <c r="C1276" s="133" t="str">
        <f>'!!!KATILIMCI LİSTESİ!!!'!B1273</f>
        <v>SEVGİ GÖZEL</v>
      </c>
      <c r="D1276" s="134" t="str">
        <f>'!!!KATILIMCI LİSTESİ!!!'!C1273</f>
        <v>13142991280</v>
      </c>
      <c r="E1276" s="135">
        <f>'!!! VERİLER !!!'!C$1</f>
        <v>1375</v>
      </c>
      <c r="F1276" s="136">
        <f>'1-Devamsızlık Formu (Ek-4)'!AJ1278</f>
        <v>8</v>
      </c>
      <c r="G1276" s="135">
        <f>IF(AND('1-Devamsızlık Formu (Ek-4)'!D1278="",F1276&gt;0,'1-Devamsızlık Formu (Ek-4)'!AW1278="KASIM 2024"),(E1276*(F1276-1)+(666.75)),E1276*F1276)</f>
        <v>11000</v>
      </c>
      <c r="H1276" s="135">
        <f t="shared" si="238"/>
        <v>110</v>
      </c>
      <c r="I1276" s="141">
        <f t="shared" si="239"/>
        <v>110</v>
      </c>
      <c r="J1276" s="135">
        <f t="shared" si="240"/>
        <v>0</v>
      </c>
      <c r="K1276" s="135">
        <f t="shared" si="248"/>
        <v>0</v>
      </c>
      <c r="L1276" s="135" t="e">
        <f t="shared" si="249"/>
        <v>#REF!</v>
      </c>
      <c r="M1276" s="138" t="e">
        <f>IF(K1276-'!!!KATILIMCI LİSTESİ!!!'!#REF!&gt;0,'!!!KATILIMCI LİSTESİ!!!'!#REF!,K1276)</f>
        <v>#REF!</v>
      </c>
      <c r="N1276" s="135">
        <f t="shared" si="241"/>
        <v>495</v>
      </c>
      <c r="O1276" s="135">
        <f t="shared" si="242"/>
        <v>605</v>
      </c>
      <c r="P1276" s="139">
        <f t="shared" si="243"/>
        <v>11605</v>
      </c>
      <c r="Q1276" s="135">
        <f>'5-Banka Listesi'!G1277</f>
        <v>0</v>
      </c>
      <c r="R1276" s="140">
        <f t="shared" si="244"/>
        <v>11000</v>
      </c>
      <c r="S1276" s="140">
        <f t="shared" si="245"/>
        <v>247.5</v>
      </c>
      <c r="T1276" s="140">
        <f t="shared" si="246"/>
        <v>220</v>
      </c>
      <c r="U1276" s="135">
        <f t="shared" si="247"/>
        <v>11467.5</v>
      </c>
      <c r="V1276" s="132">
        <v>1272</v>
      </c>
    </row>
    <row r="1277" spans="2:22" ht="33.950000000000003" customHeight="1" x14ac:dyDescent="0.25">
      <c r="B1277" s="132">
        <v>1273</v>
      </c>
      <c r="C1277" s="133" t="str">
        <f>'!!!KATILIMCI LİSTESİ!!!'!B1274</f>
        <v>SEVİM BİÇER</v>
      </c>
      <c r="D1277" s="134" t="str">
        <f>'!!!KATILIMCI LİSTESİ!!!'!C1274</f>
        <v>35449530610</v>
      </c>
      <c r="E1277" s="135">
        <f>'!!! VERİLER !!!'!C$1</f>
        <v>1375</v>
      </c>
      <c r="F1277" s="136">
        <f>'1-Devamsızlık Formu (Ek-4)'!AJ1279</f>
        <v>3</v>
      </c>
      <c r="G1277" s="135">
        <f>IF(AND('1-Devamsızlık Formu (Ek-4)'!D1279="",F1277&gt;0,'1-Devamsızlık Formu (Ek-4)'!AW1279="KASIM 2024"),(E1277*(F1277-1)+(666.75)),E1277*F1277)</f>
        <v>4125</v>
      </c>
      <c r="H1277" s="135">
        <f t="shared" si="238"/>
        <v>41.25</v>
      </c>
      <c r="I1277" s="141">
        <f t="shared" si="239"/>
        <v>41.25</v>
      </c>
      <c r="J1277" s="135">
        <f t="shared" si="240"/>
        <v>0</v>
      </c>
      <c r="K1277" s="135">
        <f t="shared" si="248"/>
        <v>0</v>
      </c>
      <c r="L1277" s="135" t="e">
        <f t="shared" si="249"/>
        <v>#REF!</v>
      </c>
      <c r="M1277" s="138" t="e">
        <f>IF(K1277-'!!!KATILIMCI LİSTESİ!!!'!#REF!&gt;0,'!!!KATILIMCI LİSTESİ!!!'!#REF!,K1277)</f>
        <v>#REF!</v>
      </c>
      <c r="N1277" s="135">
        <f t="shared" si="241"/>
        <v>185.625</v>
      </c>
      <c r="O1277" s="135">
        <f t="shared" si="242"/>
        <v>226.875</v>
      </c>
      <c r="P1277" s="139">
        <f t="shared" si="243"/>
        <v>4351.875</v>
      </c>
      <c r="Q1277" s="135">
        <f>'5-Banka Listesi'!G1278</f>
        <v>0</v>
      </c>
      <c r="R1277" s="140">
        <f t="shared" si="244"/>
        <v>4125</v>
      </c>
      <c r="S1277" s="140">
        <f t="shared" si="245"/>
        <v>92.813000000000002</v>
      </c>
      <c r="T1277" s="140">
        <f t="shared" si="246"/>
        <v>82.5</v>
      </c>
      <c r="U1277" s="135">
        <f t="shared" si="247"/>
        <v>4300.3130000000001</v>
      </c>
      <c r="V1277" s="132">
        <v>1273</v>
      </c>
    </row>
    <row r="1278" spans="2:22" ht="33.950000000000003" customHeight="1" x14ac:dyDescent="0.25">
      <c r="B1278" s="132">
        <v>1274</v>
      </c>
      <c r="C1278" s="133" t="str">
        <f>'!!!KATILIMCI LİSTESİ!!!'!B1275</f>
        <v>ŞEVVAL GÖNÜLDAŞ</v>
      </c>
      <c r="D1278" s="134" t="str">
        <f>'!!!KATILIMCI LİSTESİ!!!'!C1275</f>
        <v>10691772452</v>
      </c>
      <c r="E1278" s="135">
        <f>'!!! VERİLER !!!'!C$1</f>
        <v>1375</v>
      </c>
      <c r="F1278" s="136">
        <f>'1-Devamsızlık Formu (Ek-4)'!AJ1280</f>
        <v>12</v>
      </c>
      <c r="G1278" s="135">
        <f>IF(AND('1-Devamsızlık Formu (Ek-4)'!D1280="",F1278&gt;0,'1-Devamsızlık Formu (Ek-4)'!AW1280="KASIM 2024"),(E1278*(F1278-1)+(666.75)),E1278*F1278)</f>
        <v>16500</v>
      </c>
      <c r="H1278" s="135">
        <f t="shared" si="238"/>
        <v>165</v>
      </c>
      <c r="I1278" s="141">
        <f t="shared" si="239"/>
        <v>165</v>
      </c>
      <c r="J1278" s="135">
        <f t="shared" si="240"/>
        <v>0</v>
      </c>
      <c r="K1278" s="135">
        <f t="shared" si="248"/>
        <v>0</v>
      </c>
      <c r="L1278" s="135" t="e">
        <f t="shared" si="249"/>
        <v>#REF!</v>
      </c>
      <c r="M1278" s="138" t="e">
        <f>IF(K1278-'!!!KATILIMCI LİSTESİ!!!'!#REF!&gt;0,'!!!KATILIMCI LİSTESİ!!!'!#REF!,K1278)</f>
        <v>#REF!</v>
      </c>
      <c r="N1278" s="135">
        <f t="shared" si="241"/>
        <v>742.5</v>
      </c>
      <c r="O1278" s="135">
        <f t="shared" si="242"/>
        <v>907.5</v>
      </c>
      <c r="P1278" s="139">
        <f t="shared" si="243"/>
        <v>17407.5</v>
      </c>
      <c r="Q1278" s="135">
        <f>'5-Banka Listesi'!G1279</f>
        <v>0</v>
      </c>
      <c r="R1278" s="140">
        <f t="shared" si="244"/>
        <v>16500</v>
      </c>
      <c r="S1278" s="140">
        <f t="shared" si="245"/>
        <v>371.25</v>
      </c>
      <c r="T1278" s="140">
        <f t="shared" si="246"/>
        <v>330</v>
      </c>
      <c r="U1278" s="135">
        <f t="shared" si="247"/>
        <v>17201.25</v>
      </c>
      <c r="V1278" s="132">
        <v>1274</v>
      </c>
    </row>
    <row r="1279" spans="2:22" ht="33.950000000000003" customHeight="1" x14ac:dyDescent="0.25">
      <c r="B1279" s="132">
        <v>1275</v>
      </c>
      <c r="C1279" s="133" t="str">
        <f>'!!!KATILIMCI LİSTESİ!!!'!B1276</f>
        <v>ŞEVVAL GÖRAL</v>
      </c>
      <c r="D1279" s="134" t="str">
        <f>'!!!KATILIMCI LİSTESİ!!!'!C1276</f>
        <v>36512280142</v>
      </c>
      <c r="E1279" s="135">
        <f>'!!! VERİLER !!!'!C$1</f>
        <v>1375</v>
      </c>
      <c r="F1279" s="136">
        <f>'1-Devamsızlık Formu (Ek-4)'!AJ1281</f>
        <v>9</v>
      </c>
      <c r="G1279" s="135">
        <f>IF(AND('1-Devamsızlık Formu (Ek-4)'!D1281="",F1279&gt;0,'1-Devamsızlık Formu (Ek-4)'!AW1281="KASIM 2024"),(E1279*(F1279-1)+(666.75)),E1279*F1279)</f>
        <v>12375</v>
      </c>
      <c r="H1279" s="135">
        <f t="shared" si="238"/>
        <v>123.75</v>
      </c>
      <c r="I1279" s="141">
        <f t="shared" si="239"/>
        <v>123.75</v>
      </c>
      <c r="J1279" s="135">
        <f t="shared" si="240"/>
        <v>0</v>
      </c>
      <c r="K1279" s="135">
        <f t="shared" si="248"/>
        <v>0</v>
      </c>
      <c r="L1279" s="135" t="e">
        <f t="shared" si="249"/>
        <v>#REF!</v>
      </c>
      <c r="M1279" s="138" t="e">
        <f>IF(K1279-'!!!KATILIMCI LİSTESİ!!!'!#REF!&gt;0,'!!!KATILIMCI LİSTESİ!!!'!#REF!,K1279)</f>
        <v>#REF!</v>
      </c>
      <c r="N1279" s="135">
        <f t="shared" si="241"/>
        <v>556.875</v>
      </c>
      <c r="O1279" s="135">
        <f t="shared" si="242"/>
        <v>680.625</v>
      </c>
      <c r="P1279" s="139">
        <f t="shared" si="243"/>
        <v>13055.625</v>
      </c>
      <c r="Q1279" s="135">
        <f>'5-Banka Listesi'!G1280</f>
        <v>0</v>
      </c>
      <c r="R1279" s="140">
        <f t="shared" si="244"/>
        <v>12375</v>
      </c>
      <c r="S1279" s="140">
        <f t="shared" si="245"/>
        <v>278.43799999999999</v>
      </c>
      <c r="T1279" s="140">
        <f t="shared" si="246"/>
        <v>247.5</v>
      </c>
      <c r="U1279" s="135">
        <f t="shared" si="247"/>
        <v>12900.938</v>
      </c>
      <c r="V1279" s="132">
        <v>1275</v>
      </c>
    </row>
    <row r="1280" spans="2:22" ht="33.950000000000003" customHeight="1" x14ac:dyDescent="0.25">
      <c r="B1280" s="132">
        <v>1276</v>
      </c>
      <c r="C1280" s="133" t="str">
        <f>'!!!KATILIMCI LİSTESİ!!!'!B1277</f>
        <v>ŞEVVAL ÖZDEMİR</v>
      </c>
      <c r="D1280" s="134" t="str">
        <f>'!!!KATILIMCI LİSTESİ!!!'!C1277</f>
        <v>47806827608</v>
      </c>
      <c r="E1280" s="135">
        <f>'!!! VERİLER !!!'!C$1</f>
        <v>1375</v>
      </c>
      <c r="F1280" s="136">
        <f>'1-Devamsızlık Formu (Ek-4)'!AJ1282</f>
        <v>14</v>
      </c>
      <c r="G1280" s="135">
        <f>IF(AND('1-Devamsızlık Formu (Ek-4)'!D1282="",F1280&gt;0,'1-Devamsızlık Formu (Ek-4)'!AW1282="KASIM 2024"),(E1280*(F1280-1)+(666.75)),E1280*F1280)</f>
        <v>19250</v>
      </c>
      <c r="H1280" s="135">
        <f t="shared" si="238"/>
        <v>192.5</v>
      </c>
      <c r="I1280" s="141">
        <f t="shared" si="239"/>
        <v>192.5</v>
      </c>
      <c r="J1280" s="135">
        <f t="shared" si="240"/>
        <v>0</v>
      </c>
      <c r="K1280" s="135">
        <f t="shared" si="248"/>
        <v>0</v>
      </c>
      <c r="L1280" s="135" t="e">
        <f t="shared" si="249"/>
        <v>#REF!</v>
      </c>
      <c r="M1280" s="138" t="e">
        <f>IF(K1280-'!!!KATILIMCI LİSTESİ!!!'!#REF!&gt;0,'!!!KATILIMCI LİSTESİ!!!'!#REF!,K1280)</f>
        <v>#REF!</v>
      </c>
      <c r="N1280" s="135">
        <f t="shared" si="241"/>
        <v>866.25</v>
      </c>
      <c r="O1280" s="135">
        <f t="shared" si="242"/>
        <v>1058.75</v>
      </c>
      <c r="P1280" s="139">
        <f t="shared" si="243"/>
        <v>20308.75</v>
      </c>
      <c r="Q1280" s="135">
        <f>'5-Banka Listesi'!G1281</f>
        <v>0</v>
      </c>
      <c r="R1280" s="140">
        <f t="shared" si="244"/>
        <v>19250</v>
      </c>
      <c r="S1280" s="140">
        <f t="shared" si="245"/>
        <v>433.125</v>
      </c>
      <c r="T1280" s="140">
        <f t="shared" si="246"/>
        <v>385</v>
      </c>
      <c r="U1280" s="135">
        <f t="shared" si="247"/>
        <v>20068.125</v>
      </c>
      <c r="V1280" s="132">
        <v>1276</v>
      </c>
    </row>
    <row r="1281" spans="2:22" ht="33.950000000000003" customHeight="1" x14ac:dyDescent="0.25">
      <c r="B1281" s="132">
        <v>1277</v>
      </c>
      <c r="C1281" s="133" t="str">
        <f>'!!!KATILIMCI LİSTESİ!!!'!B1278</f>
        <v>ŞEVVAL TÜRKOĞLU</v>
      </c>
      <c r="D1281" s="134" t="str">
        <f>'!!!KATILIMCI LİSTESİ!!!'!C1278</f>
        <v>41557245698</v>
      </c>
      <c r="E1281" s="135">
        <f>'!!! VERİLER !!!'!C$1</f>
        <v>1375</v>
      </c>
      <c r="F1281" s="136">
        <f>'1-Devamsızlık Formu (Ek-4)'!AJ1283</f>
        <v>14</v>
      </c>
      <c r="G1281" s="135">
        <f>IF(AND('1-Devamsızlık Formu (Ek-4)'!D1283="",F1281&gt;0,'1-Devamsızlık Formu (Ek-4)'!AW1283="KASIM 2024"),(E1281*(F1281-1)+(666.75)),E1281*F1281)</f>
        <v>19250</v>
      </c>
      <c r="H1281" s="135">
        <f t="shared" si="238"/>
        <v>192.5</v>
      </c>
      <c r="I1281" s="141">
        <f t="shared" si="239"/>
        <v>192.5</v>
      </c>
      <c r="J1281" s="135">
        <f t="shared" si="240"/>
        <v>0</v>
      </c>
      <c r="K1281" s="135">
        <f t="shared" si="248"/>
        <v>0</v>
      </c>
      <c r="L1281" s="135" t="e">
        <f t="shared" si="249"/>
        <v>#REF!</v>
      </c>
      <c r="M1281" s="138" t="e">
        <f>IF(K1281-'!!!KATILIMCI LİSTESİ!!!'!#REF!&gt;0,'!!!KATILIMCI LİSTESİ!!!'!#REF!,K1281)</f>
        <v>#REF!</v>
      </c>
      <c r="N1281" s="135">
        <f t="shared" si="241"/>
        <v>866.25</v>
      </c>
      <c r="O1281" s="135">
        <f t="shared" si="242"/>
        <v>1058.75</v>
      </c>
      <c r="P1281" s="139">
        <f t="shared" si="243"/>
        <v>20308.75</v>
      </c>
      <c r="Q1281" s="135">
        <f>'5-Banka Listesi'!G1282</f>
        <v>0</v>
      </c>
      <c r="R1281" s="140">
        <f t="shared" si="244"/>
        <v>19250</v>
      </c>
      <c r="S1281" s="140">
        <f t="shared" si="245"/>
        <v>433.125</v>
      </c>
      <c r="T1281" s="140">
        <f t="shared" si="246"/>
        <v>385</v>
      </c>
      <c r="U1281" s="135">
        <f t="shared" si="247"/>
        <v>20068.125</v>
      </c>
      <c r="V1281" s="132">
        <v>1277</v>
      </c>
    </row>
    <row r="1282" spans="2:22" ht="33.950000000000003" customHeight="1" x14ac:dyDescent="0.25">
      <c r="B1282" s="132">
        <v>1278</v>
      </c>
      <c r="C1282" s="133" t="str">
        <f>'!!!KATILIMCI LİSTESİ!!!'!B1279</f>
        <v>ŞEVVAL GİZEM AVAN</v>
      </c>
      <c r="D1282" s="134" t="str">
        <f>'!!!KATILIMCI LİSTESİ!!!'!C1279</f>
        <v>11103102492</v>
      </c>
      <c r="E1282" s="135">
        <f>'!!! VERİLER !!!'!C$1</f>
        <v>1375</v>
      </c>
      <c r="F1282" s="136">
        <f>'1-Devamsızlık Formu (Ek-4)'!AJ1284</f>
        <v>14</v>
      </c>
      <c r="G1282" s="135">
        <f>IF(AND('1-Devamsızlık Formu (Ek-4)'!D1284="",F1282&gt;0,'1-Devamsızlık Formu (Ek-4)'!AW1284="KASIM 2024"),(E1282*(F1282-1)+(666.75)),E1282*F1282)</f>
        <v>19250</v>
      </c>
      <c r="H1282" s="135">
        <f t="shared" si="238"/>
        <v>192.5</v>
      </c>
      <c r="I1282" s="141">
        <f t="shared" si="239"/>
        <v>192.5</v>
      </c>
      <c r="J1282" s="135">
        <f t="shared" si="240"/>
        <v>0</v>
      </c>
      <c r="K1282" s="135">
        <f t="shared" si="248"/>
        <v>0</v>
      </c>
      <c r="L1282" s="135" t="e">
        <f t="shared" si="249"/>
        <v>#REF!</v>
      </c>
      <c r="M1282" s="138" t="e">
        <f>IF(K1282-'!!!KATILIMCI LİSTESİ!!!'!#REF!&gt;0,'!!!KATILIMCI LİSTESİ!!!'!#REF!,K1282)</f>
        <v>#REF!</v>
      </c>
      <c r="N1282" s="135">
        <f t="shared" si="241"/>
        <v>866.25</v>
      </c>
      <c r="O1282" s="135">
        <f t="shared" si="242"/>
        <v>1058.75</v>
      </c>
      <c r="P1282" s="139">
        <f t="shared" si="243"/>
        <v>20308.75</v>
      </c>
      <c r="Q1282" s="135">
        <f>'5-Banka Listesi'!G1283</f>
        <v>0</v>
      </c>
      <c r="R1282" s="140">
        <f t="shared" si="244"/>
        <v>19250</v>
      </c>
      <c r="S1282" s="140">
        <f t="shared" si="245"/>
        <v>433.125</v>
      </c>
      <c r="T1282" s="140">
        <f t="shared" si="246"/>
        <v>385</v>
      </c>
      <c r="U1282" s="135">
        <f t="shared" si="247"/>
        <v>20068.125</v>
      </c>
      <c r="V1282" s="132">
        <v>1278</v>
      </c>
    </row>
    <row r="1283" spans="2:22" ht="33.950000000000003" customHeight="1" x14ac:dyDescent="0.25">
      <c r="B1283" s="132">
        <v>1279</v>
      </c>
      <c r="C1283" s="133" t="str">
        <f>'!!!KATILIMCI LİSTESİ!!!'!B1280</f>
        <v>ŞEVVAL SERPİL YILAN</v>
      </c>
      <c r="D1283" s="134" t="str">
        <f>'!!!KATILIMCI LİSTESİ!!!'!C1280</f>
        <v>10727280524</v>
      </c>
      <c r="E1283" s="135">
        <f>'!!! VERİLER !!!'!C$1</f>
        <v>1375</v>
      </c>
      <c r="F1283" s="136">
        <f>'1-Devamsızlık Formu (Ek-4)'!AJ1285</f>
        <v>14</v>
      </c>
      <c r="G1283" s="135">
        <f>IF(AND('1-Devamsızlık Formu (Ek-4)'!D1285="",F1283&gt;0,'1-Devamsızlık Formu (Ek-4)'!AW1285="KASIM 2024"),(E1283*(F1283-1)+(666.75)),E1283*F1283)</f>
        <v>19250</v>
      </c>
      <c r="H1283" s="135">
        <f t="shared" si="238"/>
        <v>192.5</v>
      </c>
      <c r="I1283" s="141">
        <f t="shared" si="239"/>
        <v>192.5</v>
      </c>
      <c r="J1283" s="135">
        <f t="shared" si="240"/>
        <v>0</v>
      </c>
      <c r="K1283" s="135">
        <f t="shared" si="248"/>
        <v>0</v>
      </c>
      <c r="L1283" s="135" t="e">
        <f t="shared" si="249"/>
        <v>#REF!</v>
      </c>
      <c r="M1283" s="138" t="e">
        <f>IF(K1283-'!!!KATILIMCI LİSTESİ!!!'!#REF!&gt;0,'!!!KATILIMCI LİSTESİ!!!'!#REF!,K1283)</f>
        <v>#REF!</v>
      </c>
      <c r="N1283" s="135">
        <f t="shared" si="241"/>
        <v>866.25</v>
      </c>
      <c r="O1283" s="135">
        <f t="shared" si="242"/>
        <v>1058.75</v>
      </c>
      <c r="P1283" s="139">
        <f t="shared" si="243"/>
        <v>20308.75</v>
      </c>
      <c r="Q1283" s="135">
        <f>'5-Banka Listesi'!G1284</f>
        <v>0</v>
      </c>
      <c r="R1283" s="140">
        <f t="shared" si="244"/>
        <v>19250</v>
      </c>
      <c r="S1283" s="140">
        <f t="shared" si="245"/>
        <v>433.125</v>
      </c>
      <c r="T1283" s="140">
        <f t="shared" si="246"/>
        <v>385</v>
      </c>
      <c r="U1283" s="135">
        <f t="shared" si="247"/>
        <v>20068.125</v>
      </c>
      <c r="V1283" s="132">
        <v>1279</v>
      </c>
    </row>
    <row r="1284" spans="2:22" ht="33.950000000000003" customHeight="1" x14ac:dyDescent="0.25">
      <c r="B1284" s="132">
        <v>1280</v>
      </c>
      <c r="C1284" s="133" t="str">
        <f>'!!!KATILIMCI LİSTESİ!!!'!B1281</f>
        <v>ŞEYDA NUR BOR</v>
      </c>
      <c r="D1284" s="134" t="str">
        <f>'!!!KATILIMCI LİSTESİ!!!'!C1281</f>
        <v>10232290278</v>
      </c>
      <c r="E1284" s="135">
        <f>'!!! VERİLER !!!'!C$1</f>
        <v>1375</v>
      </c>
      <c r="F1284" s="136">
        <f>'1-Devamsızlık Formu (Ek-4)'!AJ1286</f>
        <v>10</v>
      </c>
      <c r="G1284" s="135">
        <f>IF(AND('1-Devamsızlık Formu (Ek-4)'!D1286="",F1284&gt;0,'1-Devamsızlık Formu (Ek-4)'!AW1286="KASIM 2024"),(E1284*(F1284-1)+(666.75)),E1284*F1284)</f>
        <v>13750</v>
      </c>
      <c r="H1284" s="135">
        <f t="shared" si="238"/>
        <v>137.5</v>
      </c>
      <c r="I1284" s="141">
        <f t="shared" si="239"/>
        <v>137.5</v>
      </c>
      <c r="J1284" s="135">
        <f t="shared" si="240"/>
        <v>0</v>
      </c>
      <c r="K1284" s="135">
        <f t="shared" si="248"/>
        <v>0</v>
      </c>
      <c r="L1284" s="135" t="e">
        <f t="shared" si="249"/>
        <v>#REF!</v>
      </c>
      <c r="M1284" s="138" t="e">
        <f>IF(K1284-'!!!KATILIMCI LİSTESİ!!!'!#REF!&gt;0,'!!!KATILIMCI LİSTESİ!!!'!#REF!,K1284)</f>
        <v>#REF!</v>
      </c>
      <c r="N1284" s="135">
        <f t="shared" si="241"/>
        <v>618.75</v>
      </c>
      <c r="O1284" s="135">
        <f t="shared" si="242"/>
        <v>756.25</v>
      </c>
      <c r="P1284" s="139">
        <f t="shared" si="243"/>
        <v>14506.25</v>
      </c>
      <c r="Q1284" s="135">
        <f>'5-Banka Listesi'!G1285</f>
        <v>0</v>
      </c>
      <c r="R1284" s="140">
        <f t="shared" si="244"/>
        <v>13750</v>
      </c>
      <c r="S1284" s="140">
        <f t="shared" si="245"/>
        <v>309.375</v>
      </c>
      <c r="T1284" s="140">
        <f t="shared" si="246"/>
        <v>275</v>
      </c>
      <c r="U1284" s="135">
        <f t="shared" si="247"/>
        <v>14334.375</v>
      </c>
      <c r="V1284" s="132">
        <v>1280</v>
      </c>
    </row>
    <row r="1285" spans="2:22" ht="33.950000000000003" customHeight="1" x14ac:dyDescent="0.25">
      <c r="B1285" s="132">
        <v>1281</v>
      </c>
      <c r="C1285" s="133" t="str">
        <f>'!!!KATILIMCI LİSTESİ!!!'!B1282</f>
        <v>SEYDİ KOCA</v>
      </c>
      <c r="D1285" s="134" t="str">
        <f>'!!!KATILIMCI LİSTESİ!!!'!C1282</f>
        <v>10432464868</v>
      </c>
      <c r="E1285" s="135">
        <f>'!!! VERİLER !!!'!C$1</f>
        <v>1375</v>
      </c>
      <c r="F1285" s="136">
        <f>'1-Devamsızlık Formu (Ek-4)'!AJ1287</f>
        <v>14</v>
      </c>
      <c r="G1285" s="135">
        <f>IF(AND('1-Devamsızlık Formu (Ek-4)'!D1287="",F1285&gt;0,'1-Devamsızlık Formu (Ek-4)'!AW1287="KASIM 2024"),(E1285*(F1285-1)+(666.75)),E1285*F1285)</f>
        <v>19250</v>
      </c>
      <c r="H1285" s="135">
        <f t="shared" si="238"/>
        <v>192.5</v>
      </c>
      <c r="I1285" s="141">
        <f t="shared" si="239"/>
        <v>192.5</v>
      </c>
      <c r="J1285" s="135">
        <f t="shared" si="240"/>
        <v>0</v>
      </c>
      <c r="K1285" s="135">
        <f t="shared" si="248"/>
        <v>0</v>
      </c>
      <c r="L1285" s="135" t="e">
        <f t="shared" si="249"/>
        <v>#REF!</v>
      </c>
      <c r="M1285" s="138" t="e">
        <f>IF(K1285-'!!!KATILIMCI LİSTESİ!!!'!#REF!&gt;0,'!!!KATILIMCI LİSTESİ!!!'!#REF!,K1285)</f>
        <v>#REF!</v>
      </c>
      <c r="N1285" s="135">
        <f t="shared" si="241"/>
        <v>866.25</v>
      </c>
      <c r="O1285" s="135">
        <f t="shared" si="242"/>
        <v>1058.75</v>
      </c>
      <c r="P1285" s="139">
        <f t="shared" si="243"/>
        <v>20308.75</v>
      </c>
      <c r="Q1285" s="135">
        <f>'5-Banka Listesi'!G1286</f>
        <v>0</v>
      </c>
      <c r="R1285" s="140">
        <f t="shared" si="244"/>
        <v>19250</v>
      </c>
      <c r="S1285" s="140">
        <f t="shared" si="245"/>
        <v>433.125</v>
      </c>
      <c r="T1285" s="140">
        <f t="shared" si="246"/>
        <v>385</v>
      </c>
      <c r="U1285" s="135">
        <f t="shared" si="247"/>
        <v>20068.125</v>
      </c>
      <c r="V1285" s="132">
        <v>1281</v>
      </c>
    </row>
    <row r="1286" spans="2:22" ht="33.950000000000003" customHeight="1" x14ac:dyDescent="0.25">
      <c r="B1286" s="132">
        <v>1282</v>
      </c>
      <c r="C1286" s="133" t="str">
        <f>'!!!KATILIMCI LİSTESİ!!!'!B1283</f>
        <v>SEYFİ ÖZDEMİR</v>
      </c>
      <c r="D1286" s="134" t="str">
        <f>'!!!KATILIMCI LİSTESİ!!!'!C1283</f>
        <v>18520050900</v>
      </c>
      <c r="E1286" s="135">
        <f>'!!! VERİLER !!!'!C$1</f>
        <v>1375</v>
      </c>
      <c r="F1286" s="136">
        <f>'1-Devamsızlık Formu (Ek-4)'!AJ1288</f>
        <v>6</v>
      </c>
      <c r="G1286" s="135">
        <f>IF(AND('1-Devamsızlık Formu (Ek-4)'!D1288="",F1286&gt;0,'1-Devamsızlık Formu (Ek-4)'!AW1288="KASIM 2024"),(E1286*(F1286-1)+(666.75)),E1286*F1286)</f>
        <v>8250</v>
      </c>
      <c r="H1286" s="135">
        <f t="shared" ref="H1286:H1349" si="250">G1286*0.01</f>
        <v>82.5</v>
      </c>
      <c r="I1286" s="141">
        <f t="shared" ref="I1286:I1349" si="251">G1286*0.01</f>
        <v>82.5</v>
      </c>
      <c r="J1286" s="135">
        <f t="shared" ref="J1286:J1349" si="252">IF(G1286&gt;20002.5,(G1286-H1286-I1286)-(17002.12),0)</f>
        <v>0</v>
      </c>
      <c r="K1286" s="135">
        <f t="shared" si="248"/>
        <v>0</v>
      </c>
      <c r="L1286" s="135" t="e">
        <f t="shared" si="249"/>
        <v>#REF!</v>
      </c>
      <c r="M1286" s="138" t="e">
        <f>IF(K1286-'!!!KATILIMCI LİSTESİ!!!'!#REF!&gt;0,'!!!KATILIMCI LİSTESİ!!!'!#REF!,K1286)</f>
        <v>#REF!</v>
      </c>
      <c r="N1286" s="135">
        <f t="shared" ref="N1286:N1349" si="253">G1286*0.045</f>
        <v>371.25</v>
      </c>
      <c r="O1286" s="135">
        <f t="shared" ref="O1286:O1349" si="254">G1286*0.055</f>
        <v>453.75</v>
      </c>
      <c r="P1286" s="139">
        <f t="shared" ref="P1286:P1349" si="255">G1286+O1286</f>
        <v>8703.75</v>
      </c>
      <c r="Q1286" s="135">
        <f>'5-Banka Listesi'!G1287</f>
        <v>0</v>
      </c>
      <c r="R1286" s="140">
        <f t="shared" ref="R1286:R1349" si="256">G1286-Q1286</f>
        <v>8250</v>
      </c>
      <c r="S1286" s="140">
        <f t="shared" ref="S1286:S1349" si="257">ROUND(G1286*0.0225,3)</f>
        <v>185.625</v>
      </c>
      <c r="T1286" s="140">
        <f t="shared" ref="T1286:T1349" si="258">ROUND(G1286*0.02,3)</f>
        <v>165</v>
      </c>
      <c r="U1286" s="135">
        <f t="shared" ref="U1286:U1349" si="259">ROUND(Q1286+R1286+S1286+T1286,3)</f>
        <v>8600.625</v>
      </c>
      <c r="V1286" s="132">
        <v>1282</v>
      </c>
    </row>
    <row r="1287" spans="2:22" ht="33.950000000000003" customHeight="1" x14ac:dyDescent="0.25">
      <c r="B1287" s="132">
        <v>1283</v>
      </c>
      <c r="C1287" s="133" t="str">
        <f>'!!!KATILIMCI LİSTESİ!!!'!B1284</f>
        <v>ŞEYMA BETÜL NAHIRCI</v>
      </c>
      <c r="D1287" s="134" t="str">
        <f>'!!!KATILIMCI LİSTESİ!!!'!C1284</f>
        <v>13373191862</v>
      </c>
      <c r="E1287" s="135">
        <f>'!!! VERİLER !!!'!C$1</f>
        <v>1375</v>
      </c>
      <c r="F1287" s="136">
        <f>'1-Devamsızlık Formu (Ek-4)'!AJ1289</f>
        <v>3</v>
      </c>
      <c r="G1287" s="135">
        <f>IF(AND('1-Devamsızlık Formu (Ek-4)'!D1289="",F1287&gt;0,'1-Devamsızlık Formu (Ek-4)'!AW1289="KASIM 2024"),(E1287*(F1287-1)+(666.75)),E1287*F1287)</f>
        <v>4125</v>
      </c>
      <c r="H1287" s="135">
        <f t="shared" si="250"/>
        <v>41.25</v>
      </c>
      <c r="I1287" s="141">
        <f t="shared" si="251"/>
        <v>41.25</v>
      </c>
      <c r="J1287" s="135">
        <f t="shared" si="252"/>
        <v>0</v>
      </c>
      <c r="K1287" s="135">
        <f t="shared" si="248"/>
        <v>0</v>
      </c>
      <c r="L1287" s="135" t="e">
        <f t="shared" si="249"/>
        <v>#REF!</v>
      </c>
      <c r="M1287" s="138" t="e">
        <f>IF(K1287-'!!!KATILIMCI LİSTESİ!!!'!#REF!&gt;0,'!!!KATILIMCI LİSTESİ!!!'!#REF!,K1287)</f>
        <v>#REF!</v>
      </c>
      <c r="N1287" s="135">
        <f t="shared" si="253"/>
        <v>185.625</v>
      </c>
      <c r="O1287" s="135">
        <f t="shared" si="254"/>
        <v>226.875</v>
      </c>
      <c r="P1287" s="139">
        <f t="shared" si="255"/>
        <v>4351.875</v>
      </c>
      <c r="Q1287" s="135">
        <f>'5-Banka Listesi'!G1288</f>
        <v>0</v>
      </c>
      <c r="R1287" s="140">
        <f t="shared" si="256"/>
        <v>4125</v>
      </c>
      <c r="S1287" s="140">
        <f t="shared" si="257"/>
        <v>92.813000000000002</v>
      </c>
      <c r="T1287" s="140">
        <f t="shared" si="258"/>
        <v>82.5</v>
      </c>
      <c r="U1287" s="135">
        <f t="shared" si="259"/>
        <v>4300.3130000000001</v>
      </c>
      <c r="V1287" s="132">
        <v>1283</v>
      </c>
    </row>
    <row r="1288" spans="2:22" ht="33.950000000000003" customHeight="1" x14ac:dyDescent="0.25">
      <c r="B1288" s="132">
        <v>1284</v>
      </c>
      <c r="C1288" s="133" t="str">
        <f>'!!!KATILIMCI LİSTESİ!!!'!B1285</f>
        <v>ŞEYMA EDA ÖREN</v>
      </c>
      <c r="D1288" s="134" t="str">
        <f>'!!!KATILIMCI LİSTESİ!!!'!C1285</f>
        <v>59104569166</v>
      </c>
      <c r="E1288" s="135">
        <f>'!!! VERİLER !!!'!C$1</f>
        <v>1375</v>
      </c>
      <c r="F1288" s="136">
        <f>'1-Devamsızlık Formu (Ek-4)'!AJ1290</f>
        <v>11</v>
      </c>
      <c r="G1288" s="135">
        <f>IF(AND('1-Devamsızlık Formu (Ek-4)'!D1290="",F1288&gt;0,'1-Devamsızlık Formu (Ek-4)'!AW1290="KASIM 2024"),(E1288*(F1288-1)+(666.75)),E1288*F1288)</f>
        <v>15125</v>
      </c>
      <c r="H1288" s="135">
        <f t="shared" si="250"/>
        <v>151.25</v>
      </c>
      <c r="I1288" s="141">
        <f t="shared" si="251"/>
        <v>151.25</v>
      </c>
      <c r="J1288" s="135">
        <f t="shared" si="252"/>
        <v>0</v>
      </c>
      <c r="K1288" s="135">
        <f t="shared" si="248"/>
        <v>0</v>
      </c>
      <c r="L1288" s="135" t="e">
        <f t="shared" si="249"/>
        <v>#REF!</v>
      </c>
      <c r="M1288" s="138" t="e">
        <f>IF(K1288-'!!!KATILIMCI LİSTESİ!!!'!#REF!&gt;0,'!!!KATILIMCI LİSTESİ!!!'!#REF!,K1288)</f>
        <v>#REF!</v>
      </c>
      <c r="N1288" s="135">
        <f t="shared" si="253"/>
        <v>680.625</v>
      </c>
      <c r="O1288" s="135">
        <f t="shared" si="254"/>
        <v>831.875</v>
      </c>
      <c r="P1288" s="139">
        <f t="shared" si="255"/>
        <v>15956.875</v>
      </c>
      <c r="Q1288" s="135">
        <f>'5-Banka Listesi'!G1289</f>
        <v>0</v>
      </c>
      <c r="R1288" s="140">
        <f t="shared" si="256"/>
        <v>15125</v>
      </c>
      <c r="S1288" s="140">
        <f t="shared" si="257"/>
        <v>340.31299999999999</v>
      </c>
      <c r="T1288" s="140">
        <f t="shared" si="258"/>
        <v>302.5</v>
      </c>
      <c r="U1288" s="135">
        <f t="shared" si="259"/>
        <v>15767.813</v>
      </c>
      <c r="V1288" s="132">
        <v>1284</v>
      </c>
    </row>
    <row r="1289" spans="2:22" ht="33.950000000000003" customHeight="1" x14ac:dyDescent="0.25">
      <c r="B1289" s="132">
        <v>1285</v>
      </c>
      <c r="C1289" s="133" t="str">
        <f>'!!!KATILIMCI LİSTESİ!!!'!B1286</f>
        <v>ŞEYMA NUR YALDIZ</v>
      </c>
      <c r="D1289" s="134" t="str">
        <f>'!!!KATILIMCI LİSTESİ!!!'!C1286</f>
        <v>13802185042</v>
      </c>
      <c r="E1289" s="135">
        <f>'!!! VERİLER !!!'!C$1</f>
        <v>1375</v>
      </c>
      <c r="F1289" s="136">
        <f>'1-Devamsızlık Formu (Ek-4)'!AJ1291</f>
        <v>10</v>
      </c>
      <c r="G1289" s="135">
        <f>IF(AND('1-Devamsızlık Formu (Ek-4)'!D1291="",F1289&gt;0,'1-Devamsızlık Formu (Ek-4)'!AW1291="KASIM 2024"),(E1289*(F1289-1)+(666.75)),E1289*F1289)</f>
        <v>13750</v>
      </c>
      <c r="H1289" s="135">
        <f t="shared" si="250"/>
        <v>137.5</v>
      </c>
      <c r="I1289" s="141">
        <f t="shared" si="251"/>
        <v>137.5</v>
      </c>
      <c r="J1289" s="135">
        <f t="shared" si="252"/>
        <v>0</v>
      </c>
      <c r="K1289" s="135">
        <f t="shared" si="248"/>
        <v>0</v>
      </c>
      <c r="L1289" s="135" t="e">
        <f t="shared" si="249"/>
        <v>#REF!</v>
      </c>
      <c r="M1289" s="138" t="e">
        <f>IF(K1289-'!!!KATILIMCI LİSTESİ!!!'!#REF!&gt;0,'!!!KATILIMCI LİSTESİ!!!'!#REF!,K1289)</f>
        <v>#REF!</v>
      </c>
      <c r="N1289" s="135">
        <f t="shared" si="253"/>
        <v>618.75</v>
      </c>
      <c r="O1289" s="135">
        <f t="shared" si="254"/>
        <v>756.25</v>
      </c>
      <c r="P1289" s="139">
        <f t="shared" si="255"/>
        <v>14506.25</v>
      </c>
      <c r="Q1289" s="135">
        <f>'5-Banka Listesi'!G1290</f>
        <v>0</v>
      </c>
      <c r="R1289" s="140">
        <f t="shared" si="256"/>
        <v>13750</v>
      </c>
      <c r="S1289" s="140">
        <f t="shared" si="257"/>
        <v>309.375</v>
      </c>
      <c r="T1289" s="140">
        <f t="shared" si="258"/>
        <v>275</v>
      </c>
      <c r="U1289" s="135">
        <f t="shared" si="259"/>
        <v>14334.375</v>
      </c>
      <c r="V1289" s="132">
        <v>1285</v>
      </c>
    </row>
    <row r="1290" spans="2:22" ht="33.950000000000003" customHeight="1" x14ac:dyDescent="0.25">
      <c r="B1290" s="132">
        <v>1286</v>
      </c>
      <c r="C1290" s="133" t="str">
        <f>'!!!KATILIMCI LİSTESİ!!!'!B1287</f>
        <v>SEYRAN DEMİR</v>
      </c>
      <c r="D1290" s="134" t="str">
        <f>'!!!KATILIMCI LİSTESİ!!!'!C1287</f>
        <v>11351251324</v>
      </c>
      <c r="E1290" s="135">
        <f>'!!! VERİLER !!!'!C$1</f>
        <v>1375</v>
      </c>
      <c r="F1290" s="136">
        <f>'1-Devamsızlık Formu (Ek-4)'!AJ1292</f>
        <v>9</v>
      </c>
      <c r="G1290" s="135">
        <f>IF(AND('1-Devamsızlık Formu (Ek-4)'!D1292="",F1290&gt;0,'1-Devamsızlık Formu (Ek-4)'!AW1292="KASIM 2024"),(E1290*(F1290-1)+(666.75)),E1290*F1290)</f>
        <v>12375</v>
      </c>
      <c r="H1290" s="135">
        <f t="shared" si="250"/>
        <v>123.75</v>
      </c>
      <c r="I1290" s="141">
        <f t="shared" si="251"/>
        <v>123.75</v>
      </c>
      <c r="J1290" s="135">
        <f t="shared" si="252"/>
        <v>0</v>
      </c>
      <c r="K1290" s="135">
        <f t="shared" si="248"/>
        <v>0</v>
      </c>
      <c r="L1290" s="135" t="e">
        <f t="shared" si="249"/>
        <v>#REF!</v>
      </c>
      <c r="M1290" s="138" t="e">
        <f>IF(K1290-'!!!KATILIMCI LİSTESİ!!!'!#REF!&gt;0,'!!!KATILIMCI LİSTESİ!!!'!#REF!,K1290)</f>
        <v>#REF!</v>
      </c>
      <c r="N1290" s="135">
        <f t="shared" si="253"/>
        <v>556.875</v>
      </c>
      <c r="O1290" s="135">
        <f t="shared" si="254"/>
        <v>680.625</v>
      </c>
      <c r="P1290" s="139">
        <f t="shared" si="255"/>
        <v>13055.625</v>
      </c>
      <c r="Q1290" s="135">
        <f>'5-Banka Listesi'!G1291</f>
        <v>0</v>
      </c>
      <c r="R1290" s="140">
        <f t="shared" si="256"/>
        <v>12375</v>
      </c>
      <c r="S1290" s="140">
        <f t="shared" si="257"/>
        <v>278.43799999999999</v>
      </c>
      <c r="T1290" s="140">
        <f t="shared" si="258"/>
        <v>247.5</v>
      </c>
      <c r="U1290" s="135">
        <f t="shared" si="259"/>
        <v>12900.938</v>
      </c>
      <c r="V1290" s="132">
        <v>1286</v>
      </c>
    </row>
    <row r="1291" spans="2:22" ht="33.950000000000003" customHeight="1" x14ac:dyDescent="0.25">
      <c r="B1291" s="132">
        <v>1287</v>
      </c>
      <c r="C1291" s="133" t="str">
        <f>'!!!KATILIMCI LİSTESİ!!!'!B1288</f>
        <v>SEZER GÜDÜCÜ</v>
      </c>
      <c r="D1291" s="134" t="str">
        <f>'!!!KATILIMCI LİSTESİ!!!'!C1288</f>
        <v>11960247718</v>
      </c>
      <c r="E1291" s="135">
        <f>'!!! VERİLER !!!'!C$1</f>
        <v>1375</v>
      </c>
      <c r="F1291" s="136">
        <f>'1-Devamsızlık Formu (Ek-4)'!AJ1293</f>
        <v>14</v>
      </c>
      <c r="G1291" s="135">
        <f>IF(AND('1-Devamsızlık Formu (Ek-4)'!D1293="",F1291&gt;0,'1-Devamsızlık Formu (Ek-4)'!AW1293="KASIM 2024"),(E1291*(F1291-1)+(666.75)),E1291*F1291)</f>
        <v>19250</v>
      </c>
      <c r="H1291" s="135">
        <f t="shared" si="250"/>
        <v>192.5</v>
      </c>
      <c r="I1291" s="141">
        <f t="shared" si="251"/>
        <v>192.5</v>
      </c>
      <c r="J1291" s="135">
        <f t="shared" si="252"/>
        <v>0</v>
      </c>
      <c r="K1291" s="135">
        <f t="shared" si="248"/>
        <v>0</v>
      </c>
      <c r="L1291" s="135" t="e">
        <f t="shared" si="249"/>
        <v>#REF!</v>
      </c>
      <c r="M1291" s="138" t="e">
        <f>IF(K1291-'!!!KATILIMCI LİSTESİ!!!'!#REF!&gt;0,'!!!KATILIMCI LİSTESİ!!!'!#REF!,K1291)</f>
        <v>#REF!</v>
      </c>
      <c r="N1291" s="135">
        <f t="shared" si="253"/>
        <v>866.25</v>
      </c>
      <c r="O1291" s="135">
        <f t="shared" si="254"/>
        <v>1058.75</v>
      </c>
      <c r="P1291" s="139">
        <f t="shared" si="255"/>
        <v>20308.75</v>
      </c>
      <c r="Q1291" s="135">
        <f>'5-Banka Listesi'!G1292</f>
        <v>0</v>
      </c>
      <c r="R1291" s="140">
        <f t="shared" si="256"/>
        <v>19250</v>
      </c>
      <c r="S1291" s="140">
        <f t="shared" si="257"/>
        <v>433.125</v>
      </c>
      <c r="T1291" s="140">
        <f t="shared" si="258"/>
        <v>385</v>
      </c>
      <c r="U1291" s="135">
        <f t="shared" si="259"/>
        <v>20068.125</v>
      </c>
      <c r="V1291" s="132">
        <v>1287</v>
      </c>
    </row>
    <row r="1292" spans="2:22" ht="33.950000000000003" customHeight="1" x14ac:dyDescent="0.25">
      <c r="B1292" s="132">
        <v>1288</v>
      </c>
      <c r="C1292" s="133" t="str">
        <f>'!!!KATILIMCI LİSTESİ!!!'!B1289</f>
        <v>SİBEL DURNA</v>
      </c>
      <c r="D1292" s="134" t="str">
        <f>'!!!KATILIMCI LİSTESİ!!!'!C1289</f>
        <v>12107233144</v>
      </c>
      <c r="E1292" s="135">
        <f>'!!! VERİLER !!!'!C$1</f>
        <v>1375</v>
      </c>
      <c r="F1292" s="136">
        <f>'1-Devamsızlık Formu (Ek-4)'!AJ1294</f>
        <v>14</v>
      </c>
      <c r="G1292" s="135">
        <f>IF(AND('1-Devamsızlık Formu (Ek-4)'!D1294="",F1292&gt;0,'1-Devamsızlık Formu (Ek-4)'!AW1294="KASIM 2024"),(E1292*(F1292-1)+(666.75)),E1292*F1292)</f>
        <v>19250</v>
      </c>
      <c r="H1292" s="135">
        <f t="shared" si="250"/>
        <v>192.5</v>
      </c>
      <c r="I1292" s="141">
        <f t="shared" si="251"/>
        <v>192.5</v>
      </c>
      <c r="J1292" s="135">
        <f t="shared" si="252"/>
        <v>0</v>
      </c>
      <c r="K1292" s="135">
        <f t="shared" si="248"/>
        <v>0</v>
      </c>
      <c r="L1292" s="135" t="e">
        <f t="shared" si="249"/>
        <v>#REF!</v>
      </c>
      <c r="M1292" s="138" t="e">
        <f>IF(K1292-'!!!KATILIMCI LİSTESİ!!!'!#REF!&gt;0,'!!!KATILIMCI LİSTESİ!!!'!#REF!,K1292)</f>
        <v>#REF!</v>
      </c>
      <c r="N1292" s="135">
        <f t="shared" si="253"/>
        <v>866.25</v>
      </c>
      <c r="O1292" s="135">
        <f t="shared" si="254"/>
        <v>1058.75</v>
      </c>
      <c r="P1292" s="139">
        <f t="shared" si="255"/>
        <v>20308.75</v>
      </c>
      <c r="Q1292" s="135">
        <f>'5-Banka Listesi'!G1293</f>
        <v>0</v>
      </c>
      <c r="R1292" s="140">
        <f t="shared" si="256"/>
        <v>19250</v>
      </c>
      <c r="S1292" s="140">
        <f t="shared" si="257"/>
        <v>433.125</v>
      </c>
      <c r="T1292" s="140">
        <f t="shared" si="258"/>
        <v>385</v>
      </c>
      <c r="U1292" s="135">
        <f t="shared" si="259"/>
        <v>20068.125</v>
      </c>
      <c r="V1292" s="132">
        <v>1288</v>
      </c>
    </row>
    <row r="1293" spans="2:22" ht="33.950000000000003" customHeight="1" x14ac:dyDescent="0.25">
      <c r="B1293" s="132">
        <v>1289</v>
      </c>
      <c r="C1293" s="133" t="str">
        <f>'!!!KATILIMCI LİSTESİ!!!'!B1290</f>
        <v>SİDAL YILDIRIM</v>
      </c>
      <c r="D1293" s="134" t="str">
        <f>'!!!KATILIMCI LİSTESİ!!!'!C1290</f>
        <v>24313034224</v>
      </c>
      <c r="E1293" s="135">
        <f>'!!! VERİLER !!!'!C$1</f>
        <v>1375</v>
      </c>
      <c r="F1293" s="136">
        <f>'1-Devamsızlık Formu (Ek-4)'!AJ1295</f>
        <v>14</v>
      </c>
      <c r="G1293" s="135">
        <f>IF(AND('1-Devamsızlık Formu (Ek-4)'!D1295="",F1293&gt;0,'1-Devamsızlık Formu (Ek-4)'!AW1295="KASIM 2024"),(E1293*(F1293-1)+(666.75)),E1293*F1293)</f>
        <v>19250</v>
      </c>
      <c r="H1293" s="135">
        <f t="shared" si="250"/>
        <v>192.5</v>
      </c>
      <c r="I1293" s="141">
        <f t="shared" si="251"/>
        <v>192.5</v>
      </c>
      <c r="J1293" s="135">
        <f t="shared" si="252"/>
        <v>0</v>
      </c>
      <c r="K1293" s="135">
        <f t="shared" si="248"/>
        <v>0</v>
      </c>
      <c r="L1293" s="135" t="e">
        <f t="shared" si="249"/>
        <v>#REF!</v>
      </c>
      <c r="M1293" s="138" t="e">
        <f>IF(K1293-'!!!KATILIMCI LİSTESİ!!!'!#REF!&gt;0,'!!!KATILIMCI LİSTESİ!!!'!#REF!,K1293)</f>
        <v>#REF!</v>
      </c>
      <c r="N1293" s="135">
        <f t="shared" si="253"/>
        <v>866.25</v>
      </c>
      <c r="O1293" s="135">
        <f t="shared" si="254"/>
        <v>1058.75</v>
      </c>
      <c r="P1293" s="139">
        <f t="shared" si="255"/>
        <v>20308.75</v>
      </c>
      <c r="Q1293" s="135">
        <f>'5-Banka Listesi'!G1294</f>
        <v>0</v>
      </c>
      <c r="R1293" s="140">
        <f t="shared" si="256"/>
        <v>19250</v>
      </c>
      <c r="S1293" s="140">
        <f t="shared" si="257"/>
        <v>433.125</v>
      </c>
      <c r="T1293" s="140">
        <f t="shared" si="258"/>
        <v>385</v>
      </c>
      <c r="U1293" s="135">
        <f t="shared" si="259"/>
        <v>20068.125</v>
      </c>
      <c r="V1293" s="132">
        <v>1289</v>
      </c>
    </row>
    <row r="1294" spans="2:22" ht="33.950000000000003" customHeight="1" x14ac:dyDescent="0.25">
      <c r="B1294" s="132">
        <v>1290</v>
      </c>
      <c r="C1294" s="133" t="str">
        <f>'!!!KATILIMCI LİSTESİ!!!'!B1291</f>
        <v>SIDIKA GÜL BAKIR</v>
      </c>
      <c r="D1294" s="134" t="str">
        <f>'!!!KATILIMCI LİSTESİ!!!'!C1291</f>
        <v>39577306796</v>
      </c>
      <c r="E1294" s="135">
        <f>'!!! VERİLER !!!'!C$1</f>
        <v>1375</v>
      </c>
      <c r="F1294" s="136">
        <f>'1-Devamsızlık Formu (Ek-4)'!AJ1296</f>
        <v>14</v>
      </c>
      <c r="G1294" s="135">
        <f>IF(AND('1-Devamsızlık Formu (Ek-4)'!D1296="",F1294&gt;0,'1-Devamsızlık Formu (Ek-4)'!AW1296="KASIM 2024"),(E1294*(F1294-1)+(666.75)),E1294*F1294)</f>
        <v>19250</v>
      </c>
      <c r="H1294" s="135">
        <f t="shared" si="250"/>
        <v>192.5</v>
      </c>
      <c r="I1294" s="141">
        <f t="shared" si="251"/>
        <v>192.5</v>
      </c>
      <c r="J1294" s="135">
        <f t="shared" si="252"/>
        <v>0</v>
      </c>
      <c r="K1294" s="135">
        <f t="shared" si="248"/>
        <v>0</v>
      </c>
      <c r="L1294" s="135" t="e">
        <f t="shared" si="249"/>
        <v>#REF!</v>
      </c>
      <c r="M1294" s="138" t="e">
        <f>IF(K1294-'!!!KATILIMCI LİSTESİ!!!'!#REF!&gt;0,'!!!KATILIMCI LİSTESİ!!!'!#REF!,K1294)</f>
        <v>#REF!</v>
      </c>
      <c r="N1294" s="135">
        <f t="shared" si="253"/>
        <v>866.25</v>
      </c>
      <c r="O1294" s="135">
        <f t="shared" si="254"/>
        <v>1058.75</v>
      </c>
      <c r="P1294" s="139">
        <f t="shared" si="255"/>
        <v>20308.75</v>
      </c>
      <c r="Q1294" s="135">
        <f>'5-Banka Listesi'!G1295</f>
        <v>0</v>
      </c>
      <c r="R1294" s="140">
        <f t="shared" si="256"/>
        <v>19250</v>
      </c>
      <c r="S1294" s="140">
        <f t="shared" si="257"/>
        <v>433.125</v>
      </c>
      <c r="T1294" s="140">
        <f t="shared" si="258"/>
        <v>385</v>
      </c>
      <c r="U1294" s="135">
        <f t="shared" si="259"/>
        <v>20068.125</v>
      </c>
      <c r="V1294" s="132">
        <v>1290</v>
      </c>
    </row>
    <row r="1295" spans="2:22" ht="33.950000000000003" customHeight="1" x14ac:dyDescent="0.25">
      <c r="B1295" s="132">
        <v>1291</v>
      </c>
      <c r="C1295" s="133" t="str">
        <f>'!!!KATILIMCI LİSTESİ!!!'!B1292</f>
        <v>SILA AKGÜL</v>
      </c>
      <c r="D1295" s="134" t="str">
        <f>'!!!KATILIMCI LİSTESİ!!!'!C1292</f>
        <v>10061311182</v>
      </c>
      <c r="E1295" s="135">
        <f>'!!! VERİLER !!!'!C$1</f>
        <v>1375</v>
      </c>
      <c r="F1295" s="136">
        <f>'1-Devamsızlık Formu (Ek-4)'!AJ1297</f>
        <v>14</v>
      </c>
      <c r="G1295" s="135">
        <f>IF(AND('1-Devamsızlık Formu (Ek-4)'!D1297="",F1295&gt;0,'1-Devamsızlık Formu (Ek-4)'!AW1297="KASIM 2024"),(E1295*(F1295-1)+(666.75)),E1295*F1295)</f>
        <v>19250</v>
      </c>
      <c r="H1295" s="135">
        <f t="shared" si="250"/>
        <v>192.5</v>
      </c>
      <c r="I1295" s="141">
        <f t="shared" si="251"/>
        <v>192.5</v>
      </c>
      <c r="J1295" s="135">
        <f t="shared" si="252"/>
        <v>0</v>
      </c>
      <c r="K1295" s="135">
        <f t="shared" si="248"/>
        <v>0</v>
      </c>
      <c r="L1295" s="135" t="e">
        <f t="shared" si="249"/>
        <v>#REF!</v>
      </c>
      <c r="M1295" s="138" t="e">
        <f>IF(K1295-'!!!KATILIMCI LİSTESİ!!!'!#REF!&gt;0,'!!!KATILIMCI LİSTESİ!!!'!#REF!,K1295)</f>
        <v>#REF!</v>
      </c>
      <c r="N1295" s="135">
        <f t="shared" si="253"/>
        <v>866.25</v>
      </c>
      <c r="O1295" s="135">
        <f t="shared" si="254"/>
        <v>1058.75</v>
      </c>
      <c r="P1295" s="139">
        <f t="shared" si="255"/>
        <v>20308.75</v>
      </c>
      <c r="Q1295" s="135">
        <f>'5-Banka Listesi'!G1296</f>
        <v>0</v>
      </c>
      <c r="R1295" s="140">
        <f t="shared" si="256"/>
        <v>19250</v>
      </c>
      <c r="S1295" s="140">
        <f t="shared" si="257"/>
        <v>433.125</v>
      </c>
      <c r="T1295" s="140">
        <f t="shared" si="258"/>
        <v>385</v>
      </c>
      <c r="U1295" s="135">
        <f t="shared" si="259"/>
        <v>20068.125</v>
      </c>
      <c r="V1295" s="132">
        <v>1291</v>
      </c>
    </row>
    <row r="1296" spans="2:22" ht="33.950000000000003" customHeight="1" x14ac:dyDescent="0.25">
      <c r="B1296" s="132">
        <v>1292</v>
      </c>
      <c r="C1296" s="133" t="str">
        <f>'!!!KATILIMCI LİSTESİ!!!'!B1293</f>
        <v>SILA ASLAN</v>
      </c>
      <c r="D1296" s="134" t="str">
        <f>'!!!KATILIMCI LİSTESİ!!!'!C1293</f>
        <v>10162433752</v>
      </c>
      <c r="E1296" s="135">
        <f>'!!! VERİLER !!!'!C$1</f>
        <v>1375</v>
      </c>
      <c r="F1296" s="136">
        <f>'1-Devamsızlık Formu (Ek-4)'!AJ1298</f>
        <v>12</v>
      </c>
      <c r="G1296" s="135">
        <f>IF(AND('1-Devamsızlık Formu (Ek-4)'!D1298="",F1296&gt;0,'1-Devamsızlık Formu (Ek-4)'!AW1298="KASIM 2024"),(E1296*(F1296-1)+(666.75)),E1296*F1296)</f>
        <v>16500</v>
      </c>
      <c r="H1296" s="135">
        <f t="shared" si="250"/>
        <v>165</v>
      </c>
      <c r="I1296" s="141">
        <f t="shared" si="251"/>
        <v>165</v>
      </c>
      <c r="J1296" s="135">
        <f t="shared" si="252"/>
        <v>0</v>
      </c>
      <c r="K1296" s="135">
        <f t="shared" si="248"/>
        <v>0</v>
      </c>
      <c r="L1296" s="135" t="e">
        <f t="shared" si="249"/>
        <v>#REF!</v>
      </c>
      <c r="M1296" s="138" t="e">
        <f>IF(K1296-'!!!KATILIMCI LİSTESİ!!!'!#REF!&gt;0,'!!!KATILIMCI LİSTESİ!!!'!#REF!,K1296)</f>
        <v>#REF!</v>
      </c>
      <c r="N1296" s="135">
        <f t="shared" si="253"/>
        <v>742.5</v>
      </c>
      <c r="O1296" s="135">
        <f t="shared" si="254"/>
        <v>907.5</v>
      </c>
      <c r="P1296" s="139">
        <f t="shared" si="255"/>
        <v>17407.5</v>
      </c>
      <c r="Q1296" s="135">
        <f>'5-Banka Listesi'!G1297</f>
        <v>0</v>
      </c>
      <c r="R1296" s="140">
        <f t="shared" si="256"/>
        <v>16500</v>
      </c>
      <c r="S1296" s="140">
        <f t="shared" si="257"/>
        <v>371.25</v>
      </c>
      <c r="T1296" s="140">
        <f t="shared" si="258"/>
        <v>330</v>
      </c>
      <c r="U1296" s="135">
        <f t="shared" si="259"/>
        <v>17201.25</v>
      </c>
      <c r="V1296" s="132">
        <v>1292</v>
      </c>
    </row>
    <row r="1297" spans="2:22" ht="33.950000000000003" customHeight="1" x14ac:dyDescent="0.25">
      <c r="B1297" s="132">
        <v>1293</v>
      </c>
      <c r="C1297" s="133" t="str">
        <f>'!!!KATILIMCI LİSTESİ!!!'!B1294</f>
        <v>SILA BAL</v>
      </c>
      <c r="D1297" s="134" t="str">
        <f>'!!!KATILIMCI LİSTESİ!!!'!C1294</f>
        <v>20281847484</v>
      </c>
      <c r="E1297" s="135">
        <f>'!!! VERİLER !!!'!C$1</f>
        <v>1375</v>
      </c>
      <c r="F1297" s="136">
        <f>'1-Devamsızlık Formu (Ek-4)'!AJ1299</f>
        <v>6</v>
      </c>
      <c r="G1297" s="135">
        <f>IF(AND('1-Devamsızlık Formu (Ek-4)'!D1299="",F1297&gt;0,'1-Devamsızlık Formu (Ek-4)'!AW1299="KASIM 2024"),(E1297*(F1297-1)+(666.75)),E1297*F1297)</f>
        <v>8250</v>
      </c>
      <c r="H1297" s="135">
        <f t="shared" si="250"/>
        <v>82.5</v>
      </c>
      <c r="I1297" s="141">
        <f t="shared" si="251"/>
        <v>82.5</v>
      </c>
      <c r="J1297" s="135">
        <f t="shared" si="252"/>
        <v>0</v>
      </c>
      <c r="K1297" s="135">
        <f t="shared" si="248"/>
        <v>0</v>
      </c>
      <c r="L1297" s="135" t="e">
        <f t="shared" si="249"/>
        <v>#REF!</v>
      </c>
      <c r="M1297" s="138" t="e">
        <f>IF(K1297-'!!!KATILIMCI LİSTESİ!!!'!#REF!&gt;0,'!!!KATILIMCI LİSTESİ!!!'!#REF!,K1297)</f>
        <v>#REF!</v>
      </c>
      <c r="N1297" s="135">
        <f t="shared" si="253"/>
        <v>371.25</v>
      </c>
      <c r="O1297" s="135">
        <f t="shared" si="254"/>
        <v>453.75</v>
      </c>
      <c r="P1297" s="139">
        <f t="shared" si="255"/>
        <v>8703.75</v>
      </c>
      <c r="Q1297" s="135">
        <f>'5-Banka Listesi'!G1298</f>
        <v>0</v>
      </c>
      <c r="R1297" s="140">
        <f t="shared" si="256"/>
        <v>8250</v>
      </c>
      <c r="S1297" s="140">
        <f t="shared" si="257"/>
        <v>185.625</v>
      </c>
      <c r="T1297" s="140">
        <f t="shared" si="258"/>
        <v>165</v>
      </c>
      <c r="U1297" s="135">
        <f t="shared" si="259"/>
        <v>8600.625</v>
      </c>
      <c r="V1297" s="132">
        <v>1293</v>
      </c>
    </row>
    <row r="1298" spans="2:22" ht="33.950000000000003" customHeight="1" x14ac:dyDescent="0.25">
      <c r="B1298" s="132">
        <v>1294</v>
      </c>
      <c r="C1298" s="133" t="str">
        <f>'!!!KATILIMCI LİSTESİ!!!'!B1295</f>
        <v>SILA ÇEVİK</v>
      </c>
      <c r="D1298" s="134" t="str">
        <f>'!!!KATILIMCI LİSTESİ!!!'!C1295</f>
        <v>10118308844</v>
      </c>
      <c r="E1298" s="135">
        <f>'!!! VERİLER !!!'!C$1</f>
        <v>1375</v>
      </c>
      <c r="F1298" s="136">
        <f>'1-Devamsızlık Formu (Ek-4)'!AJ1300</f>
        <v>14</v>
      </c>
      <c r="G1298" s="135">
        <f>IF(AND('1-Devamsızlık Formu (Ek-4)'!D1300="",F1298&gt;0,'1-Devamsızlık Formu (Ek-4)'!AW1300="KASIM 2024"),(E1298*(F1298-1)+(666.75)),E1298*F1298)</f>
        <v>19250</v>
      </c>
      <c r="H1298" s="135">
        <f t="shared" si="250"/>
        <v>192.5</v>
      </c>
      <c r="I1298" s="141">
        <f t="shared" si="251"/>
        <v>192.5</v>
      </c>
      <c r="J1298" s="135">
        <f t="shared" si="252"/>
        <v>0</v>
      </c>
      <c r="K1298" s="135">
        <f t="shared" si="248"/>
        <v>0</v>
      </c>
      <c r="L1298" s="135" t="e">
        <f t="shared" si="249"/>
        <v>#REF!</v>
      </c>
      <c r="M1298" s="138" t="e">
        <f>IF(K1298-'!!!KATILIMCI LİSTESİ!!!'!#REF!&gt;0,'!!!KATILIMCI LİSTESİ!!!'!#REF!,K1298)</f>
        <v>#REF!</v>
      </c>
      <c r="N1298" s="135">
        <f t="shared" si="253"/>
        <v>866.25</v>
      </c>
      <c r="O1298" s="135">
        <f t="shared" si="254"/>
        <v>1058.75</v>
      </c>
      <c r="P1298" s="139">
        <f t="shared" si="255"/>
        <v>20308.75</v>
      </c>
      <c r="Q1298" s="135">
        <f>'5-Banka Listesi'!G1299</f>
        <v>0</v>
      </c>
      <c r="R1298" s="140">
        <f t="shared" si="256"/>
        <v>19250</v>
      </c>
      <c r="S1298" s="140">
        <f t="shared" si="257"/>
        <v>433.125</v>
      </c>
      <c r="T1298" s="140">
        <f t="shared" si="258"/>
        <v>385</v>
      </c>
      <c r="U1298" s="135">
        <f t="shared" si="259"/>
        <v>20068.125</v>
      </c>
      <c r="V1298" s="132">
        <v>1294</v>
      </c>
    </row>
    <row r="1299" spans="2:22" ht="33.950000000000003" customHeight="1" x14ac:dyDescent="0.25">
      <c r="B1299" s="132">
        <v>1295</v>
      </c>
      <c r="C1299" s="133" t="str">
        <f>'!!!KATILIMCI LİSTESİ!!!'!B1296</f>
        <v>SILA SÖVEK</v>
      </c>
      <c r="D1299" s="134" t="str">
        <f>'!!!KATILIMCI LİSTESİ!!!'!C1296</f>
        <v>10166365592</v>
      </c>
      <c r="E1299" s="135">
        <f>'!!! VERİLER !!!'!C$1</f>
        <v>1375</v>
      </c>
      <c r="F1299" s="136">
        <f>'1-Devamsızlık Formu (Ek-4)'!AJ1301</f>
        <v>12</v>
      </c>
      <c r="G1299" s="135">
        <f>IF(AND('1-Devamsızlık Formu (Ek-4)'!D1301="",F1299&gt;0,'1-Devamsızlık Formu (Ek-4)'!AW1301="KASIM 2024"),(E1299*(F1299-1)+(666.75)),E1299*F1299)</f>
        <v>16500</v>
      </c>
      <c r="H1299" s="135">
        <f t="shared" si="250"/>
        <v>165</v>
      </c>
      <c r="I1299" s="141">
        <f t="shared" si="251"/>
        <v>165</v>
      </c>
      <c r="J1299" s="135">
        <f t="shared" si="252"/>
        <v>0</v>
      </c>
      <c r="K1299" s="135">
        <f t="shared" si="248"/>
        <v>0</v>
      </c>
      <c r="L1299" s="135" t="e">
        <f t="shared" si="249"/>
        <v>#REF!</v>
      </c>
      <c r="M1299" s="138" t="e">
        <f>IF(K1299-'!!!KATILIMCI LİSTESİ!!!'!#REF!&gt;0,'!!!KATILIMCI LİSTESİ!!!'!#REF!,K1299)</f>
        <v>#REF!</v>
      </c>
      <c r="N1299" s="135">
        <f t="shared" si="253"/>
        <v>742.5</v>
      </c>
      <c r="O1299" s="135">
        <f t="shared" si="254"/>
        <v>907.5</v>
      </c>
      <c r="P1299" s="139">
        <f t="shared" si="255"/>
        <v>17407.5</v>
      </c>
      <c r="Q1299" s="135">
        <f>'5-Banka Listesi'!G1300</f>
        <v>0</v>
      </c>
      <c r="R1299" s="140">
        <f t="shared" si="256"/>
        <v>16500</v>
      </c>
      <c r="S1299" s="140">
        <f t="shared" si="257"/>
        <v>371.25</v>
      </c>
      <c r="T1299" s="140">
        <f t="shared" si="258"/>
        <v>330</v>
      </c>
      <c r="U1299" s="135">
        <f t="shared" si="259"/>
        <v>17201.25</v>
      </c>
      <c r="V1299" s="132">
        <v>1295</v>
      </c>
    </row>
    <row r="1300" spans="2:22" ht="33.950000000000003" customHeight="1" x14ac:dyDescent="0.25">
      <c r="B1300" s="132">
        <v>1296</v>
      </c>
      <c r="C1300" s="133" t="str">
        <f>'!!!KATILIMCI LİSTESİ!!!'!B1297</f>
        <v>ŞİLAN AKYÜZ</v>
      </c>
      <c r="D1300" s="134" t="str">
        <f>'!!!KATILIMCI LİSTESİ!!!'!C1297</f>
        <v>36628422924</v>
      </c>
      <c r="E1300" s="135">
        <f>'!!! VERİLER !!!'!C$1</f>
        <v>1375</v>
      </c>
      <c r="F1300" s="136">
        <f>'1-Devamsızlık Formu (Ek-4)'!AJ1302</f>
        <v>14</v>
      </c>
      <c r="G1300" s="135">
        <f>IF(AND('1-Devamsızlık Formu (Ek-4)'!D1302="",F1300&gt;0,'1-Devamsızlık Formu (Ek-4)'!AW1302="KASIM 2024"),(E1300*(F1300-1)+(666.75)),E1300*F1300)</f>
        <v>19250</v>
      </c>
      <c r="H1300" s="135">
        <f t="shared" si="250"/>
        <v>192.5</v>
      </c>
      <c r="I1300" s="141">
        <f t="shared" si="251"/>
        <v>192.5</v>
      </c>
      <c r="J1300" s="135">
        <f t="shared" si="252"/>
        <v>0</v>
      </c>
      <c r="K1300" s="135">
        <f t="shared" si="248"/>
        <v>0</v>
      </c>
      <c r="L1300" s="135" t="e">
        <f t="shared" si="249"/>
        <v>#REF!</v>
      </c>
      <c r="M1300" s="138" t="e">
        <f>IF(K1300-'!!!KATILIMCI LİSTESİ!!!'!#REF!&gt;0,'!!!KATILIMCI LİSTESİ!!!'!#REF!,K1300)</f>
        <v>#REF!</v>
      </c>
      <c r="N1300" s="135">
        <f t="shared" si="253"/>
        <v>866.25</v>
      </c>
      <c r="O1300" s="135">
        <f t="shared" si="254"/>
        <v>1058.75</v>
      </c>
      <c r="P1300" s="139">
        <f t="shared" si="255"/>
        <v>20308.75</v>
      </c>
      <c r="Q1300" s="135">
        <f>'5-Banka Listesi'!G1301</f>
        <v>0</v>
      </c>
      <c r="R1300" s="140">
        <f t="shared" si="256"/>
        <v>19250</v>
      </c>
      <c r="S1300" s="140">
        <f t="shared" si="257"/>
        <v>433.125</v>
      </c>
      <c r="T1300" s="140">
        <f t="shared" si="258"/>
        <v>385</v>
      </c>
      <c r="U1300" s="135">
        <f t="shared" si="259"/>
        <v>20068.125</v>
      </c>
      <c r="V1300" s="132">
        <v>1296</v>
      </c>
    </row>
    <row r="1301" spans="2:22" ht="33.950000000000003" customHeight="1" x14ac:dyDescent="0.25">
      <c r="B1301" s="132">
        <v>1297</v>
      </c>
      <c r="C1301" s="133" t="str">
        <f>'!!!KATILIMCI LİSTESİ!!!'!B1298</f>
        <v>SILA NUR SEYLAN</v>
      </c>
      <c r="D1301" s="134" t="str">
        <f>'!!!KATILIMCI LİSTESİ!!!'!C1298</f>
        <v>13547192428</v>
      </c>
      <c r="E1301" s="135">
        <f>'!!! VERİLER !!!'!C$1</f>
        <v>1375</v>
      </c>
      <c r="F1301" s="136">
        <f>'1-Devamsızlık Formu (Ek-4)'!AJ1303</f>
        <v>14</v>
      </c>
      <c r="G1301" s="135">
        <f>IF(AND('1-Devamsızlık Formu (Ek-4)'!D1303="",F1301&gt;0,'1-Devamsızlık Formu (Ek-4)'!AW1303="KASIM 2024"),(E1301*(F1301-1)+(666.75)),E1301*F1301)</f>
        <v>19250</v>
      </c>
      <c r="H1301" s="135">
        <f t="shared" si="250"/>
        <v>192.5</v>
      </c>
      <c r="I1301" s="141">
        <f t="shared" si="251"/>
        <v>192.5</v>
      </c>
      <c r="J1301" s="135">
        <f t="shared" si="252"/>
        <v>0</v>
      </c>
      <c r="K1301" s="135">
        <f t="shared" si="248"/>
        <v>0</v>
      </c>
      <c r="L1301" s="135" t="e">
        <f t="shared" si="249"/>
        <v>#REF!</v>
      </c>
      <c r="M1301" s="138" t="e">
        <f>IF(K1301-'!!!KATILIMCI LİSTESİ!!!'!#REF!&gt;0,'!!!KATILIMCI LİSTESİ!!!'!#REF!,K1301)</f>
        <v>#REF!</v>
      </c>
      <c r="N1301" s="135">
        <f t="shared" si="253"/>
        <v>866.25</v>
      </c>
      <c r="O1301" s="135">
        <f t="shared" si="254"/>
        <v>1058.75</v>
      </c>
      <c r="P1301" s="139">
        <f t="shared" si="255"/>
        <v>20308.75</v>
      </c>
      <c r="Q1301" s="135">
        <f>'5-Banka Listesi'!G1302</f>
        <v>0</v>
      </c>
      <c r="R1301" s="140">
        <f t="shared" si="256"/>
        <v>19250</v>
      </c>
      <c r="S1301" s="140">
        <f t="shared" si="257"/>
        <v>433.125</v>
      </c>
      <c r="T1301" s="140">
        <f t="shared" si="258"/>
        <v>385</v>
      </c>
      <c r="U1301" s="135">
        <f t="shared" si="259"/>
        <v>20068.125</v>
      </c>
      <c r="V1301" s="132">
        <v>1297</v>
      </c>
    </row>
    <row r="1302" spans="2:22" ht="33.950000000000003" customHeight="1" x14ac:dyDescent="0.25">
      <c r="B1302" s="132">
        <v>1298</v>
      </c>
      <c r="C1302" s="133" t="str">
        <f>'!!!KATILIMCI LİSTESİ!!!'!B1299</f>
        <v>SILA TOPRAK BİBER</v>
      </c>
      <c r="D1302" s="134" t="str">
        <f>'!!!KATILIMCI LİSTESİ!!!'!C1299</f>
        <v>11736142094</v>
      </c>
      <c r="E1302" s="135">
        <f>'!!! VERİLER !!!'!C$1</f>
        <v>1375</v>
      </c>
      <c r="F1302" s="136">
        <f>'1-Devamsızlık Formu (Ek-4)'!AJ1304</f>
        <v>14</v>
      </c>
      <c r="G1302" s="135">
        <f>IF(AND('1-Devamsızlık Formu (Ek-4)'!D1304="",F1302&gt;0,'1-Devamsızlık Formu (Ek-4)'!AW1304="KASIM 2024"),(E1302*(F1302-1)+(666.75)),E1302*F1302)</f>
        <v>19250</v>
      </c>
      <c r="H1302" s="135">
        <f t="shared" si="250"/>
        <v>192.5</v>
      </c>
      <c r="I1302" s="141">
        <f t="shared" si="251"/>
        <v>192.5</v>
      </c>
      <c r="J1302" s="135">
        <f t="shared" si="252"/>
        <v>0</v>
      </c>
      <c r="K1302" s="135">
        <f t="shared" si="248"/>
        <v>0</v>
      </c>
      <c r="L1302" s="135" t="e">
        <f t="shared" si="249"/>
        <v>#REF!</v>
      </c>
      <c r="M1302" s="138" t="e">
        <f>IF(K1302-'!!!KATILIMCI LİSTESİ!!!'!#REF!&gt;0,'!!!KATILIMCI LİSTESİ!!!'!#REF!,K1302)</f>
        <v>#REF!</v>
      </c>
      <c r="N1302" s="135">
        <f t="shared" si="253"/>
        <v>866.25</v>
      </c>
      <c r="O1302" s="135">
        <f t="shared" si="254"/>
        <v>1058.75</v>
      </c>
      <c r="P1302" s="139">
        <f t="shared" si="255"/>
        <v>20308.75</v>
      </c>
      <c r="Q1302" s="135">
        <f>'5-Banka Listesi'!G1303</f>
        <v>0</v>
      </c>
      <c r="R1302" s="140">
        <f t="shared" si="256"/>
        <v>19250</v>
      </c>
      <c r="S1302" s="140">
        <f t="shared" si="257"/>
        <v>433.125</v>
      </c>
      <c r="T1302" s="140">
        <f t="shared" si="258"/>
        <v>385</v>
      </c>
      <c r="U1302" s="135">
        <f t="shared" si="259"/>
        <v>20068.125</v>
      </c>
      <c r="V1302" s="132">
        <v>1298</v>
      </c>
    </row>
    <row r="1303" spans="2:22" ht="33.950000000000003" customHeight="1" x14ac:dyDescent="0.25">
      <c r="B1303" s="132">
        <v>1299</v>
      </c>
      <c r="C1303" s="133" t="str">
        <f>'!!!KATILIMCI LİSTESİ!!!'!B1300</f>
        <v>SİMA NUR ASLAN</v>
      </c>
      <c r="D1303" s="134" t="str">
        <f>'!!!KATILIMCI LİSTESİ!!!'!C1300</f>
        <v>10555429584</v>
      </c>
      <c r="E1303" s="135">
        <f>'!!! VERİLER !!!'!C$1</f>
        <v>1375</v>
      </c>
      <c r="F1303" s="136">
        <f>'1-Devamsızlık Formu (Ek-4)'!AJ1305</f>
        <v>7</v>
      </c>
      <c r="G1303" s="135">
        <f>IF(AND('1-Devamsızlık Formu (Ek-4)'!D1305="",F1303&gt;0,'1-Devamsızlık Formu (Ek-4)'!AW1305="KASIM 2024"),(E1303*(F1303-1)+(666.75)),E1303*F1303)</f>
        <v>9625</v>
      </c>
      <c r="H1303" s="135">
        <f t="shared" si="250"/>
        <v>96.25</v>
      </c>
      <c r="I1303" s="141">
        <f t="shared" si="251"/>
        <v>96.25</v>
      </c>
      <c r="J1303" s="135">
        <f t="shared" si="252"/>
        <v>0</v>
      </c>
      <c r="K1303" s="135">
        <f t="shared" si="248"/>
        <v>0</v>
      </c>
      <c r="L1303" s="135" t="e">
        <f t="shared" si="249"/>
        <v>#REF!</v>
      </c>
      <c r="M1303" s="138" t="e">
        <f>IF(K1303-'!!!KATILIMCI LİSTESİ!!!'!#REF!&gt;0,'!!!KATILIMCI LİSTESİ!!!'!#REF!,K1303)</f>
        <v>#REF!</v>
      </c>
      <c r="N1303" s="135">
        <f t="shared" si="253"/>
        <v>433.125</v>
      </c>
      <c r="O1303" s="135">
        <f t="shared" si="254"/>
        <v>529.375</v>
      </c>
      <c r="P1303" s="139">
        <f t="shared" si="255"/>
        <v>10154.375</v>
      </c>
      <c r="Q1303" s="135">
        <f>'5-Banka Listesi'!G1304</f>
        <v>0</v>
      </c>
      <c r="R1303" s="140">
        <f t="shared" si="256"/>
        <v>9625</v>
      </c>
      <c r="S1303" s="140">
        <f t="shared" si="257"/>
        <v>216.56299999999999</v>
      </c>
      <c r="T1303" s="140">
        <f t="shared" si="258"/>
        <v>192.5</v>
      </c>
      <c r="U1303" s="135">
        <f t="shared" si="259"/>
        <v>10034.063</v>
      </c>
      <c r="V1303" s="132">
        <v>1299</v>
      </c>
    </row>
    <row r="1304" spans="2:22" ht="33.950000000000003" customHeight="1" x14ac:dyDescent="0.25">
      <c r="B1304" s="132">
        <v>1300</v>
      </c>
      <c r="C1304" s="133" t="str">
        <f>'!!!KATILIMCI LİSTESİ!!!'!B1301</f>
        <v>SİMGE DAĞDEVİREN</v>
      </c>
      <c r="D1304" s="134" t="str">
        <f>'!!!KATILIMCI LİSTESİ!!!'!C1301</f>
        <v>10968157210</v>
      </c>
      <c r="E1304" s="135">
        <f>'!!! VERİLER !!!'!C$1</f>
        <v>1375</v>
      </c>
      <c r="F1304" s="136">
        <f>'1-Devamsızlık Formu (Ek-4)'!AJ1306</f>
        <v>9</v>
      </c>
      <c r="G1304" s="135">
        <f>IF(AND('1-Devamsızlık Formu (Ek-4)'!D1306="",F1304&gt;0,'1-Devamsızlık Formu (Ek-4)'!AW1306="KASIM 2024"),(E1304*(F1304-1)+(666.75)),E1304*F1304)</f>
        <v>12375</v>
      </c>
      <c r="H1304" s="135">
        <f t="shared" si="250"/>
        <v>123.75</v>
      </c>
      <c r="I1304" s="141">
        <f t="shared" si="251"/>
        <v>123.75</v>
      </c>
      <c r="J1304" s="135">
        <f t="shared" si="252"/>
        <v>0</v>
      </c>
      <c r="K1304" s="135">
        <f t="shared" si="248"/>
        <v>0</v>
      </c>
      <c r="L1304" s="135" t="e">
        <f t="shared" si="249"/>
        <v>#REF!</v>
      </c>
      <c r="M1304" s="138" t="e">
        <f>IF(K1304-'!!!KATILIMCI LİSTESİ!!!'!#REF!&gt;0,'!!!KATILIMCI LİSTESİ!!!'!#REF!,K1304)</f>
        <v>#REF!</v>
      </c>
      <c r="N1304" s="135">
        <f t="shared" si="253"/>
        <v>556.875</v>
      </c>
      <c r="O1304" s="135">
        <f t="shared" si="254"/>
        <v>680.625</v>
      </c>
      <c r="P1304" s="139">
        <f t="shared" si="255"/>
        <v>13055.625</v>
      </c>
      <c r="Q1304" s="135">
        <f>'5-Banka Listesi'!G1305</f>
        <v>0</v>
      </c>
      <c r="R1304" s="140">
        <f t="shared" si="256"/>
        <v>12375</v>
      </c>
      <c r="S1304" s="140">
        <f t="shared" si="257"/>
        <v>278.43799999999999</v>
      </c>
      <c r="T1304" s="140">
        <f t="shared" si="258"/>
        <v>247.5</v>
      </c>
      <c r="U1304" s="135">
        <f t="shared" si="259"/>
        <v>12900.938</v>
      </c>
      <c r="V1304" s="132">
        <v>1300</v>
      </c>
    </row>
    <row r="1305" spans="2:22" ht="33.950000000000003" customHeight="1" x14ac:dyDescent="0.25">
      <c r="B1305" s="132">
        <v>1301</v>
      </c>
      <c r="C1305" s="133" t="str">
        <f>'!!!KATILIMCI LİSTESİ!!!'!B1302</f>
        <v>SİMGE KAYA</v>
      </c>
      <c r="D1305" s="134" t="str">
        <f>'!!!KATILIMCI LİSTESİ!!!'!C1302</f>
        <v>10390465266</v>
      </c>
      <c r="E1305" s="135">
        <f>'!!! VERİLER !!!'!C$1</f>
        <v>1375</v>
      </c>
      <c r="F1305" s="136">
        <f>'1-Devamsızlık Formu (Ek-4)'!AJ1307</f>
        <v>14</v>
      </c>
      <c r="G1305" s="135">
        <f>IF(AND('1-Devamsızlık Formu (Ek-4)'!D1307="",F1305&gt;0,'1-Devamsızlık Formu (Ek-4)'!AW1307="KASIM 2024"),(E1305*(F1305-1)+(666.75)),E1305*F1305)</f>
        <v>19250</v>
      </c>
      <c r="H1305" s="135">
        <f t="shared" si="250"/>
        <v>192.5</v>
      </c>
      <c r="I1305" s="141">
        <f t="shared" si="251"/>
        <v>192.5</v>
      </c>
      <c r="J1305" s="135">
        <f t="shared" si="252"/>
        <v>0</v>
      </c>
      <c r="K1305" s="135">
        <f t="shared" si="248"/>
        <v>0</v>
      </c>
      <c r="L1305" s="135" t="e">
        <f t="shared" si="249"/>
        <v>#REF!</v>
      </c>
      <c r="M1305" s="138" t="e">
        <f>IF(K1305-'!!!KATILIMCI LİSTESİ!!!'!#REF!&gt;0,'!!!KATILIMCI LİSTESİ!!!'!#REF!,K1305)</f>
        <v>#REF!</v>
      </c>
      <c r="N1305" s="135">
        <f t="shared" si="253"/>
        <v>866.25</v>
      </c>
      <c r="O1305" s="135">
        <f t="shared" si="254"/>
        <v>1058.75</v>
      </c>
      <c r="P1305" s="139">
        <f t="shared" si="255"/>
        <v>20308.75</v>
      </c>
      <c r="Q1305" s="135">
        <f>'5-Banka Listesi'!G1306</f>
        <v>0</v>
      </c>
      <c r="R1305" s="140">
        <f t="shared" si="256"/>
        <v>19250</v>
      </c>
      <c r="S1305" s="140">
        <f t="shared" si="257"/>
        <v>433.125</v>
      </c>
      <c r="T1305" s="140">
        <f t="shared" si="258"/>
        <v>385</v>
      </c>
      <c r="U1305" s="135">
        <f t="shared" si="259"/>
        <v>20068.125</v>
      </c>
      <c r="V1305" s="132">
        <v>1301</v>
      </c>
    </row>
    <row r="1306" spans="2:22" ht="33.950000000000003" customHeight="1" x14ac:dyDescent="0.25">
      <c r="B1306" s="132">
        <v>1302</v>
      </c>
      <c r="C1306" s="133" t="str">
        <f>'!!!KATILIMCI LİSTESİ!!!'!B1303</f>
        <v>SİMGENUR DENİZ</v>
      </c>
      <c r="D1306" s="134" t="str">
        <f>'!!!KATILIMCI LİSTESİ!!!'!C1303</f>
        <v>10339467924</v>
      </c>
      <c r="E1306" s="135">
        <f>'!!! VERİLER !!!'!C$1</f>
        <v>1375</v>
      </c>
      <c r="F1306" s="136">
        <f>'1-Devamsızlık Formu (Ek-4)'!AJ1308</f>
        <v>0</v>
      </c>
      <c r="G1306" s="135">
        <f>IF(AND('1-Devamsızlık Formu (Ek-4)'!D1308="",F1306&gt;0,'1-Devamsızlık Formu (Ek-4)'!AW1308="KASIM 2024"),(E1306*(F1306-1)+(666.75)),E1306*F1306)</f>
        <v>0</v>
      </c>
      <c r="H1306" s="135">
        <f t="shared" si="250"/>
        <v>0</v>
      </c>
      <c r="I1306" s="141">
        <f t="shared" si="251"/>
        <v>0</v>
      </c>
      <c r="J1306" s="135">
        <f t="shared" si="252"/>
        <v>0</v>
      </c>
      <c r="K1306" s="135">
        <f t="shared" si="248"/>
        <v>0</v>
      </c>
      <c r="L1306" s="135" t="e">
        <f t="shared" si="249"/>
        <v>#REF!</v>
      </c>
      <c r="M1306" s="138" t="e">
        <f>IF(K1306-'!!!KATILIMCI LİSTESİ!!!'!#REF!&gt;0,'!!!KATILIMCI LİSTESİ!!!'!#REF!,K1306)</f>
        <v>#REF!</v>
      </c>
      <c r="N1306" s="135">
        <f t="shared" si="253"/>
        <v>0</v>
      </c>
      <c r="O1306" s="135">
        <f t="shared" si="254"/>
        <v>0</v>
      </c>
      <c r="P1306" s="139">
        <f t="shared" si="255"/>
        <v>0</v>
      </c>
      <c r="Q1306" s="135">
        <f>'5-Banka Listesi'!G1307</f>
        <v>0</v>
      </c>
      <c r="R1306" s="140">
        <f t="shared" si="256"/>
        <v>0</v>
      </c>
      <c r="S1306" s="140">
        <f t="shared" si="257"/>
        <v>0</v>
      </c>
      <c r="T1306" s="140">
        <f t="shared" si="258"/>
        <v>0</v>
      </c>
      <c r="U1306" s="135">
        <f t="shared" si="259"/>
        <v>0</v>
      </c>
      <c r="V1306" s="132">
        <v>1302</v>
      </c>
    </row>
    <row r="1307" spans="2:22" ht="33.950000000000003" customHeight="1" x14ac:dyDescent="0.25">
      <c r="B1307" s="132">
        <v>1303</v>
      </c>
      <c r="C1307" s="133" t="str">
        <f>'!!!KATILIMCI LİSTESİ!!!'!B1304</f>
        <v>SİNEM DAMLA TOKSOY</v>
      </c>
      <c r="D1307" s="134" t="str">
        <f>'!!!KATILIMCI LİSTESİ!!!'!C1304</f>
        <v>11483314386</v>
      </c>
      <c r="E1307" s="135">
        <f>'!!! VERİLER !!!'!C$1</f>
        <v>1375</v>
      </c>
      <c r="F1307" s="136">
        <f>'1-Devamsızlık Formu (Ek-4)'!AJ1309</f>
        <v>14</v>
      </c>
      <c r="G1307" s="135">
        <f>IF(AND('1-Devamsızlık Formu (Ek-4)'!D1309="",F1307&gt;0,'1-Devamsızlık Formu (Ek-4)'!AW1309="KASIM 2024"),(E1307*(F1307-1)+(666.75)),E1307*F1307)</f>
        <v>19250</v>
      </c>
      <c r="H1307" s="135">
        <f t="shared" si="250"/>
        <v>192.5</v>
      </c>
      <c r="I1307" s="141">
        <f t="shared" si="251"/>
        <v>192.5</v>
      </c>
      <c r="J1307" s="135">
        <f t="shared" si="252"/>
        <v>0</v>
      </c>
      <c r="K1307" s="135">
        <f t="shared" si="248"/>
        <v>0</v>
      </c>
      <c r="L1307" s="135" t="e">
        <f t="shared" si="249"/>
        <v>#REF!</v>
      </c>
      <c r="M1307" s="138" t="e">
        <f>IF(K1307-'!!!KATILIMCI LİSTESİ!!!'!#REF!&gt;0,'!!!KATILIMCI LİSTESİ!!!'!#REF!,K1307)</f>
        <v>#REF!</v>
      </c>
      <c r="N1307" s="135">
        <f t="shared" si="253"/>
        <v>866.25</v>
      </c>
      <c r="O1307" s="135">
        <f t="shared" si="254"/>
        <v>1058.75</v>
      </c>
      <c r="P1307" s="139">
        <f t="shared" si="255"/>
        <v>20308.75</v>
      </c>
      <c r="Q1307" s="135">
        <f>'5-Banka Listesi'!G1308</f>
        <v>0</v>
      </c>
      <c r="R1307" s="140">
        <f t="shared" si="256"/>
        <v>19250</v>
      </c>
      <c r="S1307" s="140">
        <f t="shared" si="257"/>
        <v>433.125</v>
      </c>
      <c r="T1307" s="140">
        <f t="shared" si="258"/>
        <v>385</v>
      </c>
      <c r="U1307" s="135">
        <f t="shared" si="259"/>
        <v>20068.125</v>
      </c>
      <c r="V1307" s="132">
        <v>1303</v>
      </c>
    </row>
    <row r="1308" spans="2:22" ht="33.950000000000003" customHeight="1" x14ac:dyDescent="0.25">
      <c r="B1308" s="132">
        <v>1304</v>
      </c>
      <c r="C1308" s="133" t="str">
        <f>'!!!KATILIMCI LİSTESİ!!!'!B1305</f>
        <v>ŞİRİN ÇİMEN</v>
      </c>
      <c r="D1308" s="134" t="str">
        <f>'!!!KATILIMCI LİSTESİ!!!'!C1305</f>
        <v>12887210076</v>
      </c>
      <c r="E1308" s="135">
        <f>'!!! VERİLER !!!'!C$1</f>
        <v>1375</v>
      </c>
      <c r="F1308" s="136">
        <f>'1-Devamsızlık Formu (Ek-4)'!AJ1310</f>
        <v>14</v>
      </c>
      <c r="G1308" s="135">
        <f>IF(AND('1-Devamsızlık Formu (Ek-4)'!D1310="",F1308&gt;0,'1-Devamsızlık Formu (Ek-4)'!AW1310="KASIM 2024"),(E1308*(F1308-1)+(666.75)),E1308*F1308)</f>
        <v>19250</v>
      </c>
      <c r="H1308" s="135">
        <f t="shared" si="250"/>
        <v>192.5</v>
      </c>
      <c r="I1308" s="141">
        <f t="shared" si="251"/>
        <v>192.5</v>
      </c>
      <c r="J1308" s="135">
        <f t="shared" si="252"/>
        <v>0</v>
      </c>
      <c r="K1308" s="135">
        <f t="shared" si="248"/>
        <v>0</v>
      </c>
      <c r="L1308" s="135" t="e">
        <f t="shared" si="249"/>
        <v>#REF!</v>
      </c>
      <c r="M1308" s="138" t="e">
        <f>IF(K1308-'!!!KATILIMCI LİSTESİ!!!'!#REF!&gt;0,'!!!KATILIMCI LİSTESİ!!!'!#REF!,K1308)</f>
        <v>#REF!</v>
      </c>
      <c r="N1308" s="135">
        <f t="shared" si="253"/>
        <v>866.25</v>
      </c>
      <c r="O1308" s="135">
        <f t="shared" si="254"/>
        <v>1058.75</v>
      </c>
      <c r="P1308" s="139">
        <f t="shared" si="255"/>
        <v>20308.75</v>
      </c>
      <c r="Q1308" s="135">
        <f>'5-Banka Listesi'!G1309</f>
        <v>0</v>
      </c>
      <c r="R1308" s="140">
        <f t="shared" si="256"/>
        <v>19250</v>
      </c>
      <c r="S1308" s="140">
        <f t="shared" si="257"/>
        <v>433.125</v>
      </c>
      <c r="T1308" s="140">
        <f t="shared" si="258"/>
        <v>385</v>
      </c>
      <c r="U1308" s="135">
        <f t="shared" si="259"/>
        <v>20068.125</v>
      </c>
      <c r="V1308" s="132">
        <v>1304</v>
      </c>
    </row>
    <row r="1309" spans="2:22" ht="33.950000000000003" customHeight="1" x14ac:dyDescent="0.25">
      <c r="B1309" s="132">
        <v>1305</v>
      </c>
      <c r="C1309" s="133" t="str">
        <f>'!!!KATILIMCI LİSTESİ!!!'!B1306</f>
        <v>SITKI ERSOY</v>
      </c>
      <c r="D1309" s="134" t="str">
        <f>'!!!KATILIMCI LİSTESİ!!!'!C1306</f>
        <v>28402698458</v>
      </c>
      <c r="E1309" s="135">
        <f>'!!! VERİLER !!!'!C$1</f>
        <v>1375</v>
      </c>
      <c r="F1309" s="136">
        <f>'1-Devamsızlık Formu (Ek-4)'!AJ1311</f>
        <v>13</v>
      </c>
      <c r="G1309" s="135">
        <f>IF(AND('1-Devamsızlık Formu (Ek-4)'!D1311="",F1309&gt;0,'1-Devamsızlık Formu (Ek-4)'!AW1311="KASIM 2024"),(E1309*(F1309-1)+(666.75)),E1309*F1309)</f>
        <v>17875</v>
      </c>
      <c r="H1309" s="135">
        <f t="shared" si="250"/>
        <v>178.75</v>
      </c>
      <c r="I1309" s="141">
        <f t="shared" si="251"/>
        <v>178.75</v>
      </c>
      <c r="J1309" s="135">
        <f t="shared" si="252"/>
        <v>0</v>
      </c>
      <c r="K1309" s="135">
        <f t="shared" si="248"/>
        <v>0</v>
      </c>
      <c r="L1309" s="135" t="e">
        <f t="shared" si="249"/>
        <v>#REF!</v>
      </c>
      <c r="M1309" s="138" t="e">
        <f>IF(K1309-'!!!KATILIMCI LİSTESİ!!!'!#REF!&gt;0,'!!!KATILIMCI LİSTESİ!!!'!#REF!,K1309)</f>
        <v>#REF!</v>
      </c>
      <c r="N1309" s="135">
        <f t="shared" si="253"/>
        <v>804.375</v>
      </c>
      <c r="O1309" s="135">
        <f t="shared" si="254"/>
        <v>983.125</v>
      </c>
      <c r="P1309" s="139">
        <f t="shared" si="255"/>
        <v>18858.125</v>
      </c>
      <c r="Q1309" s="135">
        <f>'5-Banka Listesi'!G1310</f>
        <v>0</v>
      </c>
      <c r="R1309" s="140">
        <f t="shared" si="256"/>
        <v>17875</v>
      </c>
      <c r="S1309" s="140">
        <f t="shared" si="257"/>
        <v>402.18799999999999</v>
      </c>
      <c r="T1309" s="140">
        <f t="shared" si="258"/>
        <v>357.5</v>
      </c>
      <c r="U1309" s="135">
        <f t="shared" si="259"/>
        <v>18634.687999999998</v>
      </c>
      <c r="V1309" s="132">
        <v>1305</v>
      </c>
    </row>
    <row r="1310" spans="2:22" ht="33.950000000000003" customHeight="1" x14ac:dyDescent="0.25">
      <c r="B1310" s="132">
        <v>1306</v>
      </c>
      <c r="C1310" s="133" t="str">
        <f>'!!!KATILIMCI LİSTESİ!!!'!B1307</f>
        <v>SİYAMEND ALTAY</v>
      </c>
      <c r="D1310" s="134" t="str">
        <f>'!!!KATILIMCI LİSTESİ!!!'!C1307</f>
        <v>12530804812</v>
      </c>
      <c r="E1310" s="135">
        <f>'!!! VERİLER !!!'!C$1</f>
        <v>1375</v>
      </c>
      <c r="F1310" s="136">
        <f>'1-Devamsızlık Formu (Ek-4)'!AJ1312</f>
        <v>1</v>
      </c>
      <c r="G1310" s="135">
        <f>IF(AND('1-Devamsızlık Formu (Ek-4)'!D1312="",F1310&gt;0,'1-Devamsızlık Formu (Ek-4)'!AW1312="KASIM 2024"),(E1310*(F1310-1)+(666.75)),E1310*F1310)</f>
        <v>1375</v>
      </c>
      <c r="H1310" s="135">
        <f t="shared" si="250"/>
        <v>13.75</v>
      </c>
      <c r="I1310" s="141">
        <f t="shared" si="251"/>
        <v>13.75</v>
      </c>
      <c r="J1310" s="135">
        <f t="shared" si="252"/>
        <v>0</v>
      </c>
      <c r="K1310" s="135">
        <f t="shared" si="248"/>
        <v>0</v>
      </c>
      <c r="L1310" s="135" t="e">
        <f t="shared" si="249"/>
        <v>#REF!</v>
      </c>
      <c r="M1310" s="138" t="e">
        <f>IF(K1310-'!!!KATILIMCI LİSTESİ!!!'!#REF!&gt;0,'!!!KATILIMCI LİSTESİ!!!'!#REF!,K1310)</f>
        <v>#REF!</v>
      </c>
      <c r="N1310" s="135">
        <f t="shared" si="253"/>
        <v>61.875</v>
      </c>
      <c r="O1310" s="135">
        <f t="shared" si="254"/>
        <v>75.625</v>
      </c>
      <c r="P1310" s="139">
        <f t="shared" si="255"/>
        <v>1450.625</v>
      </c>
      <c r="Q1310" s="135">
        <f>'5-Banka Listesi'!G1311</f>
        <v>0</v>
      </c>
      <c r="R1310" s="140">
        <f t="shared" si="256"/>
        <v>1375</v>
      </c>
      <c r="S1310" s="140">
        <f t="shared" si="257"/>
        <v>30.937999999999999</v>
      </c>
      <c r="T1310" s="140">
        <f t="shared" si="258"/>
        <v>27.5</v>
      </c>
      <c r="U1310" s="135">
        <f t="shared" si="259"/>
        <v>1433.4380000000001</v>
      </c>
      <c r="V1310" s="132">
        <v>1306</v>
      </c>
    </row>
    <row r="1311" spans="2:22" ht="33.950000000000003" customHeight="1" x14ac:dyDescent="0.25">
      <c r="B1311" s="132">
        <v>1307</v>
      </c>
      <c r="C1311" s="133" t="str">
        <f>'!!!KATILIMCI LİSTESİ!!!'!B1308</f>
        <v>SONGÜL BAKIR</v>
      </c>
      <c r="D1311" s="134" t="str">
        <f>'!!!KATILIMCI LİSTESİ!!!'!C1308</f>
        <v>22639090214</v>
      </c>
      <c r="E1311" s="135">
        <f>'!!! VERİLER !!!'!C$1</f>
        <v>1375</v>
      </c>
      <c r="F1311" s="136">
        <f>'1-Devamsızlık Formu (Ek-4)'!AJ1313</f>
        <v>14</v>
      </c>
      <c r="G1311" s="135">
        <f>IF(AND('1-Devamsızlık Formu (Ek-4)'!D1313="",F1311&gt;0,'1-Devamsızlık Formu (Ek-4)'!AW1313="KASIM 2024"),(E1311*(F1311-1)+(666.75)),E1311*F1311)</f>
        <v>19250</v>
      </c>
      <c r="H1311" s="135">
        <f t="shared" si="250"/>
        <v>192.5</v>
      </c>
      <c r="I1311" s="141">
        <f t="shared" si="251"/>
        <v>192.5</v>
      </c>
      <c r="J1311" s="135">
        <f t="shared" si="252"/>
        <v>0</v>
      </c>
      <c r="K1311" s="135">
        <f t="shared" si="248"/>
        <v>0</v>
      </c>
      <c r="L1311" s="135" t="e">
        <f t="shared" si="249"/>
        <v>#REF!</v>
      </c>
      <c r="M1311" s="138" t="e">
        <f>IF(K1311-'!!!KATILIMCI LİSTESİ!!!'!#REF!&gt;0,'!!!KATILIMCI LİSTESİ!!!'!#REF!,K1311)</f>
        <v>#REF!</v>
      </c>
      <c r="N1311" s="135">
        <f t="shared" si="253"/>
        <v>866.25</v>
      </c>
      <c r="O1311" s="135">
        <f t="shared" si="254"/>
        <v>1058.75</v>
      </c>
      <c r="P1311" s="139">
        <f t="shared" si="255"/>
        <v>20308.75</v>
      </c>
      <c r="Q1311" s="135">
        <f>'5-Banka Listesi'!G1312</f>
        <v>0</v>
      </c>
      <c r="R1311" s="140">
        <f t="shared" si="256"/>
        <v>19250</v>
      </c>
      <c r="S1311" s="140">
        <f t="shared" si="257"/>
        <v>433.125</v>
      </c>
      <c r="T1311" s="140">
        <f t="shared" si="258"/>
        <v>385</v>
      </c>
      <c r="U1311" s="135">
        <f t="shared" si="259"/>
        <v>20068.125</v>
      </c>
      <c r="V1311" s="132">
        <v>1307</v>
      </c>
    </row>
    <row r="1312" spans="2:22" ht="33.950000000000003" customHeight="1" x14ac:dyDescent="0.25">
      <c r="B1312" s="132">
        <v>1308</v>
      </c>
      <c r="C1312" s="133" t="str">
        <f>'!!!KATILIMCI LİSTESİ!!!'!B1309</f>
        <v>SONGÜL EKİNCİ</v>
      </c>
      <c r="D1312" s="134" t="str">
        <f>'!!!KATILIMCI LİSTESİ!!!'!C1309</f>
        <v>34745256286</v>
      </c>
      <c r="E1312" s="135">
        <f>'!!! VERİLER !!!'!C$1</f>
        <v>1375</v>
      </c>
      <c r="F1312" s="136">
        <f>'1-Devamsızlık Formu (Ek-4)'!AJ1314</f>
        <v>0</v>
      </c>
      <c r="G1312" s="135">
        <f>IF(AND('1-Devamsızlık Formu (Ek-4)'!D1314="",F1312&gt;0,'1-Devamsızlık Formu (Ek-4)'!AW1314="KASIM 2024"),(E1312*(F1312-1)+(666.75)),E1312*F1312)</f>
        <v>0</v>
      </c>
      <c r="H1312" s="135">
        <f t="shared" si="250"/>
        <v>0</v>
      </c>
      <c r="I1312" s="141">
        <f t="shared" si="251"/>
        <v>0</v>
      </c>
      <c r="J1312" s="135">
        <f t="shared" si="252"/>
        <v>0</v>
      </c>
      <c r="K1312" s="135">
        <f t="shared" si="248"/>
        <v>0</v>
      </c>
      <c r="L1312" s="135" t="e">
        <f t="shared" si="249"/>
        <v>#REF!</v>
      </c>
      <c r="M1312" s="138" t="e">
        <f>IF(K1312-'!!!KATILIMCI LİSTESİ!!!'!#REF!&gt;0,'!!!KATILIMCI LİSTESİ!!!'!#REF!,K1312)</f>
        <v>#REF!</v>
      </c>
      <c r="N1312" s="135">
        <f t="shared" si="253"/>
        <v>0</v>
      </c>
      <c r="O1312" s="135">
        <f t="shared" si="254"/>
        <v>0</v>
      </c>
      <c r="P1312" s="139">
        <f t="shared" si="255"/>
        <v>0</v>
      </c>
      <c r="Q1312" s="135">
        <f>'5-Banka Listesi'!G1313</f>
        <v>0</v>
      </c>
      <c r="R1312" s="140">
        <f t="shared" si="256"/>
        <v>0</v>
      </c>
      <c r="S1312" s="140">
        <f t="shared" si="257"/>
        <v>0</v>
      </c>
      <c r="T1312" s="140">
        <f t="shared" si="258"/>
        <v>0</v>
      </c>
      <c r="U1312" s="135">
        <f t="shared" si="259"/>
        <v>0</v>
      </c>
      <c r="V1312" s="132">
        <v>1308</v>
      </c>
    </row>
    <row r="1313" spans="2:22" ht="33.950000000000003" customHeight="1" x14ac:dyDescent="0.25">
      <c r="B1313" s="132">
        <v>1309</v>
      </c>
      <c r="C1313" s="133" t="str">
        <f>'!!!KATILIMCI LİSTESİ!!!'!B1310</f>
        <v>SONGÜL GÜDER</v>
      </c>
      <c r="D1313" s="134" t="str">
        <f>'!!!KATILIMCI LİSTESİ!!!'!C1310</f>
        <v>33361581864</v>
      </c>
      <c r="E1313" s="135">
        <f>'!!! VERİLER !!!'!C$1</f>
        <v>1375</v>
      </c>
      <c r="F1313" s="136">
        <f>'1-Devamsızlık Formu (Ek-4)'!AJ1315</f>
        <v>14</v>
      </c>
      <c r="G1313" s="135">
        <f>IF(AND('1-Devamsızlık Formu (Ek-4)'!D1315="",F1313&gt;0,'1-Devamsızlık Formu (Ek-4)'!AW1315="KASIM 2024"),(E1313*(F1313-1)+(666.75)),E1313*F1313)</f>
        <v>19250</v>
      </c>
      <c r="H1313" s="135">
        <f t="shared" si="250"/>
        <v>192.5</v>
      </c>
      <c r="I1313" s="141">
        <f t="shared" si="251"/>
        <v>192.5</v>
      </c>
      <c r="J1313" s="135">
        <f t="shared" si="252"/>
        <v>0</v>
      </c>
      <c r="K1313" s="135">
        <f t="shared" si="248"/>
        <v>0</v>
      </c>
      <c r="L1313" s="135" t="e">
        <f t="shared" si="249"/>
        <v>#REF!</v>
      </c>
      <c r="M1313" s="138" t="e">
        <f>IF(K1313-'!!!KATILIMCI LİSTESİ!!!'!#REF!&gt;0,'!!!KATILIMCI LİSTESİ!!!'!#REF!,K1313)</f>
        <v>#REF!</v>
      </c>
      <c r="N1313" s="135">
        <f t="shared" si="253"/>
        <v>866.25</v>
      </c>
      <c r="O1313" s="135">
        <f t="shared" si="254"/>
        <v>1058.75</v>
      </c>
      <c r="P1313" s="139">
        <f t="shared" si="255"/>
        <v>20308.75</v>
      </c>
      <c r="Q1313" s="135">
        <f>'5-Banka Listesi'!G1314</f>
        <v>0</v>
      </c>
      <c r="R1313" s="140">
        <f t="shared" si="256"/>
        <v>19250</v>
      </c>
      <c r="S1313" s="140">
        <f t="shared" si="257"/>
        <v>433.125</v>
      </c>
      <c r="T1313" s="140">
        <f t="shared" si="258"/>
        <v>385</v>
      </c>
      <c r="U1313" s="135">
        <f t="shared" si="259"/>
        <v>20068.125</v>
      </c>
      <c r="V1313" s="132">
        <v>1309</v>
      </c>
    </row>
    <row r="1314" spans="2:22" ht="33.950000000000003" customHeight="1" x14ac:dyDescent="0.25">
      <c r="B1314" s="132">
        <v>1310</v>
      </c>
      <c r="C1314" s="133" t="str">
        <f>'!!!KATILIMCI LİSTESİ!!!'!B1311</f>
        <v>SONGÜL ÖZÇELİK</v>
      </c>
      <c r="D1314" s="134" t="str">
        <f>'!!!KATILIMCI LİSTESİ!!!'!C1311</f>
        <v>10262602706</v>
      </c>
      <c r="E1314" s="135">
        <f>'!!! VERİLER !!!'!C$1</f>
        <v>1375</v>
      </c>
      <c r="F1314" s="136">
        <f>'1-Devamsızlık Formu (Ek-4)'!AJ1316</f>
        <v>13</v>
      </c>
      <c r="G1314" s="135">
        <f>IF(AND('1-Devamsızlık Formu (Ek-4)'!D1316="",F1314&gt;0,'1-Devamsızlık Formu (Ek-4)'!AW1316="KASIM 2024"),(E1314*(F1314-1)+(666.75)),E1314*F1314)</f>
        <v>17875</v>
      </c>
      <c r="H1314" s="135">
        <f t="shared" si="250"/>
        <v>178.75</v>
      </c>
      <c r="I1314" s="141">
        <f t="shared" si="251"/>
        <v>178.75</v>
      </c>
      <c r="J1314" s="135">
        <f t="shared" si="252"/>
        <v>0</v>
      </c>
      <c r="K1314" s="135">
        <f t="shared" si="248"/>
        <v>0</v>
      </c>
      <c r="L1314" s="135" t="e">
        <f t="shared" si="249"/>
        <v>#REF!</v>
      </c>
      <c r="M1314" s="138" t="e">
        <f>IF(K1314-'!!!KATILIMCI LİSTESİ!!!'!#REF!&gt;0,'!!!KATILIMCI LİSTESİ!!!'!#REF!,K1314)</f>
        <v>#REF!</v>
      </c>
      <c r="N1314" s="135">
        <f t="shared" si="253"/>
        <v>804.375</v>
      </c>
      <c r="O1314" s="135">
        <f t="shared" si="254"/>
        <v>983.125</v>
      </c>
      <c r="P1314" s="139">
        <f t="shared" si="255"/>
        <v>18858.125</v>
      </c>
      <c r="Q1314" s="135">
        <f>'5-Banka Listesi'!G1315</f>
        <v>0</v>
      </c>
      <c r="R1314" s="140">
        <f t="shared" si="256"/>
        <v>17875</v>
      </c>
      <c r="S1314" s="140">
        <f t="shared" si="257"/>
        <v>402.18799999999999</v>
      </c>
      <c r="T1314" s="140">
        <f t="shared" si="258"/>
        <v>357.5</v>
      </c>
      <c r="U1314" s="135">
        <f t="shared" si="259"/>
        <v>18634.687999999998</v>
      </c>
      <c r="V1314" s="132">
        <v>1310</v>
      </c>
    </row>
    <row r="1315" spans="2:22" ht="33.950000000000003" customHeight="1" x14ac:dyDescent="0.25">
      <c r="B1315" s="132">
        <v>1311</v>
      </c>
      <c r="C1315" s="133" t="str">
        <f>'!!!KATILIMCI LİSTESİ!!!'!B1312</f>
        <v>SONGÜL ÖZDEN</v>
      </c>
      <c r="D1315" s="134" t="str">
        <f>'!!!KATILIMCI LİSTESİ!!!'!C1312</f>
        <v>15761903484</v>
      </c>
      <c r="E1315" s="135">
        <f>'!!! VERİLER !!!'!C$1</f>
        <v>1375</v>
      </c>
      <c r="F1315" s="136">
        <f>'1-Devamsızlık Formu (Ek-4)'!AJ1317</f>
        <v>14</v>
      </c>
      <c r="G1315" s="135">
        <f>IF(AND('1-Devamsızlık Formu (Ek-4)'!D1317="",F1315&gt;0,'1-Devamsızlık Formu (Ek-4)'!AW1317="KASIM 2024"),(E1315*(F1315-1)+(666.75)),E1315*F1315)</f>
        <v>19250</v>
      </c>
      <c r="H1315" s="135">
        <f t="shared" si="250"/>
        <v>192.5</v>
      </c>
      <c r="I1315" s="141">
        <f t="shared" si="251"/>
        <v>192.5</v>
      </c>
      <c r="J1315" s="135">
        <f t="shared" si="252"/>
        <v>0</v>
      </c>
      <c r="K1315" s="135">
        <f t="shared" si="248"/>
        <v>0</v>
      </c>
      <c r="L1315" s="135" t="e">
        <f t="shared" si="249"/>
        <v>#REF!</v>
      </c>
      <c r="M1315" s="138" t="e">
        <f>IF(K1315-'!!!KATILIMCI LİSTESİ!!!'!#REF!&gt;0,'!!!KATILIMCI LİSTESİ!!!'!#REF!,K1315)</f>
        <v>#REF!</v>
      </c>
      <c r="N1315" s="135">
        <f t="shared" si="253"/>
        <v>866.25</v>
      </c>
      <c r="O1315" s="135">
        <f t="shared" si="254"/>
        <v>1058.75</v>
      </c>
      <c r="P1315" s="139">
        <f t="shared" si="255"/>
        <v>20308.75</v>
      </c>
      <c r="Q1315" s="135">
        <f>'5-Banka Listesi'!G1316</f>
        <v>0</v>
      </c>
      <c r="R1315" s="140">
        <f t="shared" si="256"/>
        <v>19250</v>
      </c>
      <c r="S1315" s="140">
        <f t="shared" si="257"/>
        <v>433.125</v>
      </c>
      <c r="T1315" s="140">
        <f t="shared" si="258"/>
        <v>385</v>
      </c>
      <c r="U1315" s="135">
        <f t="shared" si="259"/>
        <v>20068.125</v>
      </c>
      <c r="V1315" s="132">
        <v>1311</v>
      </c>
    </row>
    <row r="1316" spans="2:22" ht="33.950000000000003" customHeight="1" x14ac:dyDescent="0.25">
      <c r="B1316" s="132">
        <v>1312</v>
      </c>
      <c r="C1316" s="133" t="str">
        <f>'!!!KATILIMCI LİSTESİ!!!'!B1313</f>
        <v>SONGÜL TİYEK</v>
      </c>
      <c r="D1316" s="134" t="str">
        <f>'!!!KATILIMCI LİSTESİ!!!'!C1313</f>
        <v>18707127968</v>
      </c>
      <c r="E1316" s="135">
        <f>'!!! VERİLER !!!'!C$1</f>
        <v>1375</v>
      </c>
      <c r="F1316" s="136">
        <f>'1-Devamsızlık Formu (Ek-4)'!AJ1318</f>
        <v>14</v>
      </c>
      <c r="G1316" s="135">
        <f>IF(AND('1-Devamsızlık Formu (Ek-4)'!D1318="",F1316&gt;0,'1-Devamsızlık Formu (Ek-4)'!AW1318="KASIM 2024"),(E1316*(F1316-1)+(666.75)),E1316*F1316)</f>
        <v>19250</v>
      </c>
      <c r="H1316" s="135">
        <f t="shared" si="250"/>
        <v>192.5</v>
      </c>
      <c r="I1316" s="141">
        <f t="shared" si="251"/>
        <v>192.5</v>
      </c>
      <c r="J1316" s="135">
        <f t="shared" si="252"/>
        <v>0</v>
      </c>
      <c r="K1316" s="135">
        <f t="shared" ref="K1316:K1379" si="260">J1316*0.15</f>
        <v>0</v>
      </c>
      <c r="L1316" s="135" t="e">
        <f t="shared" ref="L1316:L1379" si="261">ROUND(K1316-M1316,2)</f>
        <v>#REF!</v>
      </c>
      <c r="M1316" s="138" t="e">
        <f>IF(K1316-'!!!KATILIMCI LİSTESİ!!!'!#REF!&gt;0,'!!!KATILIMCI LİSTESİ!!!'!#REF!,K1316)</f>
        <v>#REF!</v>
      </c>
      <c r="N1316" s="135">
        <f t="shared" si="253"/>
        <v>866.25</v>
      </c>
      <c r="O1316" s="135">
        <f t="shared" si="254"/>
        <v>1058.75</v>
      </c>
      <c r="P1316" s="139">
        <f t="shared" si="255"/>
        <v>20308.75</v>
      </c>
      <c r="Q1316" s="135">
        <f>'5-Banka Listesi'!G1317</f>
        <v>0</v>
      </c>
      <c r="R1316" s="140">
        <f t="shared" si="256"/>
        <v>19250</v>
      </c>
      <c r="S1316" s="140">
        <f t="shared" si="257"/>
        <v>433.125</v>
      </c>
      <c r="T1316" s="140">
        <f t="shared" si="258"/>
        <v>385</v>
      </c>
      <c r="U1316" s="135">
        <f t="shared" si="259"/>
        <v>20068.125</v>
      </c>
      <c r="V1316" s="132">
        <v>1312</v>
      </c>
    </row>
    <row r="1317" spans="2:22" ht="33.950000000000003" customHeight="1" x14ac:dyDescent="0.25">
      <c r="B1317" s="132">
        <v>1313</v>
      </c>
      <c r="C1317" s="133" t="str">
        <f>'!!!KATILIMCI LİSTESİ!!!'!B1314</f>
        <v>SUDE DEMİR</v>
      </c>
      <c r="D1317" s="134" t="str">
        <f>'!!!KATILIMCI LİSTESİ!!!'!C1314</f>
        <v>11336263038</v>
      </c>
      <c r="E1317" s="135">
        <f>'!!! VERİLER !!!'!C$1</f>
        <v>1375</v>
      </c>
      <c r="F1317" s="136">
        <f>'1-Devamsızlık Formu (Ek-4)'!AJ1319</f>
        <v>11</v>
      </c>
      <c r="G1317" s="135">
        <f>IF(AND('1-Devamsızlık Formu (Ek-4)'!D1319="",F1317&gt;0,'1-Devamsızlık Formu (Ek-4)'!AW1319="KASIM 2024"),(E1317*(F1317-1)+(666.75)),E1317*F1317)</f>
        <v>15125</v>
      </c>
      <c r="H1317" s="135">
        <f t="shared" si="250"/>
        <v>151.25</v>
      </c>
      <c r="I1317" s="141">
        <f t="shared" si="251"/>
        <v>151.25</v>
      </c>
      <c r="J1317" s="135">
        <f t="shared" si="252"/>
        <v>0</v>
      </c>
      <c r="K1317" s="135">
        <f t="shared" si="260"/>
        <v>0</v>
      </c>
      <c r="L1317" s="135" t="e">
        <f t="shared" si="261"/>
        <v>#REF!</v>
      </c>
      <c r="M1317" s="138" t="e">
        <f>IF(K1317-'!!!KATILIMCI LİSTESİ!!!'!#REF!&gt;0,'!!!KATILIMCI LİSTESİ!!!'!#REF!,K1317)</f>
        <v>#REF!</v>
      </c>
      <c r="N1317" s="135">
        <f t="shared" si="253"/>
        <v>680.625</v>
      </c>
      <c r="O1317" s="135">
        <f t="shared" si="254"/>
        <v>831.875</v>
      </c>
      <c r="P1317" s="139">
        <f t="shared" si="255"/>
        <v>15956.875</v>
      </c>
      <c r="Q1317" s="135">
        <f>'5-Banka Listesi'!G1318</f>
        <v>0</v>
      </c>
      <c r="R1317" s="140">
        <f t="shared" si="256"/>
        <v>15125</v>
      </c>
      <c r="S1317" s="140">
        <f t="shared" si="257"/>
        <v>340.31299999999999</v>
      </c>
      <c r="T1317" s="140">
        <f t="shared" si="258"/>
        <v>302.5</v>
      </c>
      <c r="U1317" s="135">
        <f t="shared" si="259"/>
        <v>15767.813</v>
      </c>
      <c r="V1317" s="132">
        <v>1313</v>
      </c>
    </row>
    <row r="1318" spans="2:22" ht="33.950000000000003" customHeight="1" x14ac:dyDescent="0.25">
      <c r="B1318" s="132">
        <v>1314</v>
      </c>
      <c r="C1318" s="133" t="str">
        <f>'!!!KATILIMCI LİSTESİ!!!'!B1315</f>
        <v>SUDE ERASLAN</v>
      </c>
      <c r="D1318" s="134" t="str">
        <f>'!!!KATILIMCI LİSTESİ!!!'!C1315</f>
        <v>10573867726</v>
      </c>
      <c r="E1318" s="135">
        <f>'!!! VERİLER !!!'!C$1</f>
        <v>1375</v>
      </c>
      <c r="F1318" s="136">
        <f>'1-Devamsızlık Formu (Ek-4)'!AJ1320</f>
        <v>3</v>
      </c>
      <c r="G1318" s="135">
        <f>IF(AND('1-Devamsızlık Formu (Ek-4)'!D1320="",F1318&gt;0,'1-Devamsızlık Formu (Ek-4)'!AW1320="KASIM 2024"),(E1318*(F1318-1)+(666.75)),E1318*F1318)</f>
        <v>4125</v>
      </c>
      <c r="H1318" s="135">
        <f t="shared" si="250"/>
        <v>41.25</v>
      </c>
      <c r="I1318" s="141">
        <f t="shared" si="251"/>
        <v>41.25</v>
      </c>
      <c r="J1318" s="135">
        <f t="shared" si="252"/>
        <v>0</v>
      </c>
      <c r="K1318" s="135">
        <f t="shared" si="260"/>
        <v>0</v>
      </c>
      <c r="L1318" s="135" t="e">
        <f t="shared" si="261"/>
        <v>#REF!</v>
      </c>
      <c r="M1318" s="138" t="e">
        <f>IF(K1318-'!!!KATILIMCI LİSTESİ!!!'!#REF!&gt;0,'!!!KATILIMCI LİSTESİ!!!'!#REF!,K1318)</f>
        <v>#REF!</v>
      </c>
      <c r="N1318" s="135">
        <f t="shared" si="253"/>
        <v>185.625</v>
      </c>
      <c r="O1318" s="135">
        <f t="shared" si="254"/>
        <v>226.875</v>
      </c>
      <c r="P1318" s="139">
        <f t="shared" si="255"/>
        <v>4351.875</v>
      </c>
      <c r="Q1318" s="135">
        <f>'5-Banka Listesi'!G1319</f>
        <v>0</v>
      </c>
      <c r="R1318" s="140">
        <f t="shared" si="256"/>
        <v>4125</v>
      </c>
      <c r="S1318" s="140">
        <f t="shared" si="257"/>
        <v>92.813000000000002</v>
      </c>
      <c r="T1318" s="140">
        <f t="shared" si="258"/>
        <v>82.5</v>
      </c>
      <c r="U1318" s="135">
        <f t="shared" si="259"/>
        <v>4300.3130000000001</v>
      </c>
      <c r="V1318" s="132">
        <v>1314</v>
      </c>
    </row>
    <row r="1319" spans="2:22" ht="33.950000000000003" customHeight="1" x14ac:dyDescent="0.25">
      <c r="B1319" s="132">
        <v>1315</v>
      </c>
      <c r="C1319" s="133" t="str">
        <f>'!!!KATILIMCI LİSTESİ!!!'!B1316</f>
        <v>SUDE MEŞHURGÜL</v>
      </c>
      <c r="D1319" s="134" t="str">
        <f>'!!!KATILIMCI LİSTESİ!!!'!C1316</f>
        <v>13517194124</v>
      </c>
      <c r="E1319" s="135">
        <f>'!!! VERİLER !!!'!C$1</f>
        <v>1375</v>
      </c>
      <c r="F1319" s="136">
        <f>'1-Devamsızlık Formu (Ek-4)'!AJ1321</f>
        <v>13</v>
      </c>
      <c r="G1319" s="135">
        <f>IF(AND('1-Devamsızlık Formu (Ek-4)'!D1321="",F1319&gt;0,'1-Devamsızlık Formu (Ek-4)'!AW1321="KASIM 2024"),(E1319*(F1319-1)+(666.75)),E1319*F1319)</f>
        <v>17875</v>
      </c>
      <c r="H1319" s="135">
        <f t="shared" si="250"/>
        <v>178.75</v>
      </c>
      <c r="I1319" s="141">
        <f t="shared" si="251"/>
        <v>178.75</v>
      </c>
      <c r="J1319" s="135">
        <f t="shared" si="252"/>
        <v>0</v>
      </c>
      <c r="K1319" s="135">
        <f t="shared" si="260"/>
        <v>0</v>
      </c>
      <c r="L1319" s="135" t="e">
        <f t="shared" si="261"/>
        <v>#REF!</v>
      </c>
      <c r="M1319" s="138" t="e">
        <f>IF(K1319-'!!!KATILIMCI LİSTESİ!!!'!#REF!&gt;0,'!!!KATILIMCI LİSTESİ!!!'!#REF!,K1319)</f>
        <v>#REF!</v>
      </c>
      <c r="N1319" s="135">
        <f t="shared" si="253"/>
        <v>804.375</v>
      </c>
      <c r="O1319" s="135">
        <f t="shared" si="254"/>
        <v>983.125</v>
      </c>
      <c r="P1319" s="139">
        <f t="shared" si="255"/>
        <v>18858.125</v>
      </c>
      <c r="Q1319" s="135">
        <f>'5-Banka Listesi'!G1320</f>
        <v>0</v>
      </c>
      <c r="R1319" s="140">
        <f t="shared" si="256"/>
        <v>17875</v>
      </c>
      <c r="S1319" s="140">
        <f t="shared" si="257"/>
        <v>402.18799999999999</v>
      </c>
      <c r="T1319" s="140">
        <f t="shared" si="258"/>
        <v>357.5</v>
      </c>
      <c r="U1319" s="135">
        <f t="shared" si="259"/>
        <v>18634.687999999998</v>
      </c>
      <c r="V1319" s="132">
        <v>1315</v>
      </c>
    </row>
    <row r="1320" spans="2:22" ht="33.950000000000003" customHeight="1" x14ac:dyDescent="0.25">
      <c r="B1320" s="132">
        <v>1316</v>
      </c>
      <c r="C1320" s="133" t="str">
        <f>'!!!KATILIMCI LİSTESİ!!!'!B1317</f>
        <v>SUDE PARLAK</v>
      </c>
      <c r="D1320" s="134" t="str">
        <f>'!!!KATILIMCI LİSTESİ!!!'!C1317</f>
        <v>36284026832</v>
      </c>
      <c r="E1320" s="135">
        <f>'!!! VERİLER !!!'!C$1</f>
        <v>1375</v>
      </c>
      <c r="F1320" s="136">
        <f>'1-Devamsızlık Formu (Ek-4)'!AJ1322</f>
        <v>12</v>
      </c>
      <c r="G1320" s="135">
        <f>IF(AND('1-Devamsızlık Formu (Ek-4)'!D1322="",F1320&gt;0,'1-Devamsızlık Formu (Ek-4)'!AW1322="KASIM 2024"),(E1320*(F1320-1)+(666.75)),E1320*F1320)</f>
        <v>16500</v>
      </c>
      <c r="H1320" s="135">
        <f t="shared" si="250"/>
        <v>165</v>
      </c>
      <c r="I1320" s="141">
        <f t="shared" si="251"/>
        <v>165</v>
      </c>
      <c r="J1320" s="135">
        <f t="shared" si="252"/>
        <v>0</v>
      </c>
      <c r="K1320" s="135">
        <f t="shared" si="260"/>
        <v>0</v>
      </c>
      <c r="L1320" s="135" t="e">
        <f t="shared" si="261"/>
        <v>#REF!</v>
      </c>
      <c r="M1320" s="138" t="e">
        <f>IF(K1320-'!!!KATILIMCI LİSTESİ!!!'!#REF!&gt;0,'!!!KATILIMCI LİSTESİ!!!'!#REF!,K1320)</f>
        <v>#REF!</v>
      </c>
      <c r="N1320" s="135">
        <f t="shared" si="253"/>
        <v>742.5</v>
      </c>
      <c r="O1320" s="135">
        <f t="shared" si="254"/>
        <v>907.5</v>
      </c>
      <c r="P1320" s="139">
        <f t="shared" si="255"/>
        <v>17407.5</v>
      </c>
      <c r="Q1320" s="135">
        <f>'5-Banka Listesi'!G1321</f>
        <v>0</v>
      </c>
      <c r="R1320" s="140">
        <f t="shared" si="256"/>
        <v>16500</v>
      </c>
      <c r="S1320" s="140">
        <f t="shared" si="257"/>
        <v>371.25</v>
      </c>
      <c r="T1320" s="140">
        <f t="shared" si="258"/>
        <v>330</v>
      </c>
      <c r="U1320" s="135">
        <f t="shared" si="259"/>
        <v>17201.25</v>
      </c>
      <c r="V1320" s="132">
        <v>1316</v>
      </c>
    </row>
    <row r="1321" spans="2:22" ht="33.950000000000003" customHeight="1" x14ac:dyDescent="0.25">
      <c r="B1321" s="132">
        <v>1317</v>
      </c>
      <c r="C1321" s="133" t="str">
        <f>'!!!KATILIMCI LİSTESİ!!!'!B1318</f>
        <v>SUDE TAŞKIN</v>
      </c>
      <c r="D1321" s="134" t="str">
        <f>'!!!KATILIMCI LİSTESİ!!!'!C1318</f>
        <v>10949256994</v>
      </c>
      <c r="E1321" s="135">
        <f>'!!! VERİLER !!!'!C$1</f>
        <v>1375</v>
      </c>
      <c r="F1321" s="136">
        <f>'1-Devamsızlık Formu (Ek-4)'!AJ1323</f>
        <v>3</v>
      </c>
      <c r="G1321" s="135">
        <f>IF(AND('1-Devamsızlık Formu (Ek-4)'!D1323="",F1321&gt;0,'1-Devamsızlık Formu (Ek-4)'!AW1323="KASIM 2024"),(E1321*(F1321-1)+(666.75)),E1321*F1321)</f>
        <v>4125</v>
      </c>
      <c r="H1321" s="135">
        <f t="shared" si="250"/>
        <v>41.25</v>
      </c>
      <c r="I1321" s="141">
        <f t="shared" si="251"/>
        <v>41.25</v>
      </c>
      <c r="J1321" s="135">
        <f t="shared" si="252"/>
        <v>0</v>
      </c>
      <c r="K1321" s="135">
        <f t="shared" si="260"/>
        <v>0</v>
      </c>
      <c r="L1321" s="135" t="e">
        <f t="shared" si="261"/>
        <v>#REF!</v>
      </c>
      <c r="M1321" s="138" t="e">
        <f>IF(K1321-'!!!KATILIMCI LİSTESİ!!!'!#REF!&gt;0,'!!!KATILIMCI LİSTESİ!!!'!#REF!,K1321)</f>
        <v>#REF!</v>
      </c>
      <c r="N1321" s="135">
        <f t="shared" si="253"/>
        <v>185.625</v>
      </c>
      <c r="O1321" s="135">
        <f t="shared" si="254"/>
        <v>226.875</v>
      </c>
      <c r="P1321" s="139">
        <f t="shared" si="255"/>
        <v>4351.875</v>
      </c>
      <c r="Q1321" s="135">
        <f>'5-Banka Listesi'!G1322</f>
        <v>0</v>
      </c>
      <c r="R1321" s="140">
        <f t="shared" si="256"/>
        <v>4125</v>
      </c>
      <c r="S1321" s="140">
        <f t="shared" si="257"/>
        <v>92.813000000000002</v>
      </c>
      <c r="T1321" s="140">
        <f t="shared" si="258"/>
        <v>82.5</v>
      </c>
      <c r="U1321" s="135">
        <f t="shared" si="259"/>
        <v>4300.3130000000001</v>
      </c>
      <c r="V1321" s="132">
        <v>1317</v>
      </c>
    </row>
    <row r="1322" spans="2:22" ht="33.950000000000003" customHeight="1" x14ac:dyDescent="0.25">
      <c r="B1322" s="132">
        <v>1318</v>
      </c>
      <c r="C1322" s="133" t="str">
        <f>'!!!KATILIMCI LİSTESİ!!!'!B1319</f>
        <v>SUDE BERFİN CAN</v>
      </c>
      <c r="D1322" s="134" t="str">
        <f>'!!!KATILIMCI LİSTESİ!!!'!C1319</f>
        <v>11675251390</v>
      </c>
      <c r="E1322" s="135">
        <f>'!!! VERİLER !!!'!C$1</f>
        <v>1375</v>
      </c>
      <c r="F1322" s="136">
        <f>'1-Devamsızlık Formu (Ek-4)'!AJ1324</f>
        <v>14</v>
      </c>
      <c r="G1322" s="135">
        <f>IF(AND('1-Devamsızlık Formu (Ek-4)'!D1324="",F1322&gt;0,'1-Devamsızlık Formu (Ek-4)'!AW1324="KASIM 2024"),(E1322*(F1322-1)+(666.75)),E1322*F1322)</f>
        <v>19250</v>
      </c>
      <c r="H1322" s="135">
        <f t="shared" si="250"/>
        <v>192.5</v>
      </c>
      <c r="I1322" s="141">
        <f t="shared" si="251"/>
        <v>192.5</v>
      </c>
      <c r="J1322" s="135">
        <f t="shared" si="252"/>
        <v>0</v>
      </c>
      <c r="K1322" s="135">
        <f t="shared" si="260"/>
        <v>0</v>
      </c>
      <c r="L1322" s="135" t="e">
        <f t="shared" si="261"/>
        <v>#REF!</v>
      </c>
      <c r="M1322" s="138" t="e">
        <f>IF(K1322-'!!!KATILIMCI LİSTESİ!!!'!#REF!&gt;0,'!!!KATILIMCI LİSTESİ!!!'!#REF!,K1322)</f>
        <v>#REF!</v>
      </c>
      <c r="N1322" s="135">
        <f t="shared" si="253"/>
        <v>866.25</v>
      </c>
      <c r="O1322" s="135">
        <f t="shared" si="254"/>
        <v>1058.75</v>
      </c>
      <c r="P1322" s="139">
        <f t="shared" si="255"/>
        <v>20308.75</v>
      </c>
      <c r="Q1322" s="135">
        <f>'5-Banka Listesi'!G1323</f>
        <v>0</v>
      </c>
      <c r="R1322" s="140">
        <f t="shared" si="256"/>
        <v>19250</v>
      </c>
      <c r="S1322" s="140">
        <f t="shared" si="257"/>
        <v>433.125</v>
      </c>
      <c r="T1322" s="140">
        <f t="shared" si="258"/>
        <v>385</v>
      </c>
      <c r="U1322" s="135">
        <f t="shared" si="259"/>
        <v>20068.125</v>
      </c>
      <c r="V1322" s="132">
        <v>1318</v>
      </c>
    </row>
    <row r="1323" spans="2:22" ht="33.950000000000003" customHeight="1" x14ac:dyDescent="0.25">
      <c r="B1323" s="132">
        <v>1319</v>
      </c>
      <c r="C1323" s="133" t="str">
        <f>'!!!KATILIMCI LİSTESİ!!!'!B1320</f>
        <v>SUDEM KANMAZ</v>
      </c>
      <c r="D1323" s="134" t="str">
        <f>'!!!KATILIMCI LİSTESİ!!!'!C1320</f>
        <v>48127163024</v>
      </c>
      <c r="E1323" s="135">
        <f>'!!! VERİLER !!!'!C$1</f>
        <v>1375</v>
      </c>
      <c r="F1323" s="136">
        <f>'1-Devamsızlık Formu (Ek-4)'!AJ1325</f>
        <v>12</v>
      </c>
      <c r="G1323" s="135">
        <f>IF(AND('1-Devamsızlık Formu (Ek-4)'!D1325="",F1323&gt;0,'1-Devamsızlık Formu (Ek-4)'!AW1325="KASIM 2024"),(E1323*(F1323-1)+(666.75)),E1323*F1323)</f>
        <v>16500</v>
      </c>
      <c r="H1323" s="135">
        <f t="shared" si="250"/>
        <v>165</v>
      </c>
      <c r="I1323" s="141">
        <f t="shared" si="251"/>
        <v>165</v>
      </c>
      <c r="J1323" s="135">
        <f t="shared" si="252"/>
        <v>0</v>
      </c>
      <c r="K1323" s="135">
        <f t="shared" si="260"/>
        <v>0</v>
      </c>
      <c r="L1323" s="135" t="e">
        <f t="shared" si="261"/>
        <v>#REF!</v>
      </c>
      <c r="M1323" s="138" t="e">
        <f>IF(K1323-'!!!KATILIMCI LİSTESİ!!!'!#REF!&gt;0,'!!!KATILIMCI LİSTESİ!!!'!#REF!,K1323)</f>
        <v>#REF!</v>
      </c>
      <c r="N1323" s="135">
        <f t="shared" si="253"/>
        <v>742.5</v>
      </c>
      <c r="O1323" s="135">
        <f t="shared" si="254"/>
        <v>907.5</v>
      </c>
      <c r="P1323" s="139">
        <f t="shared" si="255"/>
        <v>17407.5</v>
      </c>
      <c r="Q1323" s="135">
        <f>'5-Banka Listesi'!G1324</f>
        <v>0</v>
      </c>
      <c r="R1323" s="140">
        <f t="shared" si="256"/>
        <v>16500</v>
      </c>
      <c r="S1323" s="140">
        <f t="shared" si="257"/>
        <v>371.25</v>
      </c>
      <c r="T1323" s="140">
        <f t="shared" si="258"/>
        <v>330</v>
      </c>
      <c r="U1323" s="135">
        <f t="shared" si="259"/>
        <v>17201.25</v>
      </c>
      <c r="V1323" s="132">
        <v>1319</v>
      </c>
    </row>
    <row r="1324" spans="2:22" ht="33.950000000000003" customHeight="1" x14ac:dyDescent="0.25">
      <c r="B1324" s="132">
        <v>1320</v>
      </c>
      <c r="C1324" s="133" t="str">
        <f>'!!!KATILIMCI LİSTESİ!!!'!B1321</f>
        <v>SUDEM KÜÇÜK</v>
      </c>
      <c r="D1324" s="134" t="str">
        <f>'!!!KATILIMCI LİSTESİ!!!'!C1321</f>
        <v>11600370424</v>
      </c>
      <c r="E1324" s="135">
        <f>'!!! VERİLER !!!'!C$1</f>
        <v>1375</v>
      </c>
      <c r="F1324" s="136">
        <f>'1-Devamsızlık Formu (Ek-4)'!AJ1326</f>
        <v>12</v>
      </c>
      <c r="G1324" s="135">
        <f>IF(AND('1-Devamsızlık Formu (Ek-4)'!D1326="",F1324&gt;0,'1-Devamsızlık Formu (Ek-4)'!AW1326="KASIM 2024"),(E1324*(F1324-1)+(666.75)),E1324*F1324)</f>
        <v>16500</v>
      </c>
      <c r="H1324" s="135">
        <f t="shared" si="250"/>
        <v>165</v>
      </c>
      <c r="I1324" s="141">
        <f t="shared" si="251"/>
        <v>165</v>
      </c>
      <c r="J1324" s="135">
        <f t="shared" si="252"/>
        <v>0</v>
      </c>
      <c r="K1324" s="135">
        <f t="shared" si="260"/>
        <v>0</v>
      </c>
      <c r="L1324" s="135" t="e">
        <f t="shared" si="261"/>
        <v>#REF!</v>
      </c>
      <c r="M1324" s="138" t="e">
        <f>IF(K1324-'!!!KATILIMCI LİSTESİ!!!'!#REF!&gt;0,'!!!KATILIMCI LİSTESİ!!!'!#REF!,K1324)</f>
        <v>#REF!</v>
      </c>
      <c r="N1324" s="135">
        <f t="shared" si="253"/>
        <v>742.5</v>
      </c>
      <c r="O1324" s="135">
        <f t="shared" si="254"/>
        <v>907.5</v>
      </c>
      <c r="P1324" s="139">
        <f t="shared" si="255"/>
        <v>17407.5</v>
      </c>
      <c r="Q1324" s="135">
        <f>'5-Banka Listesi'!G1325</f>
        <v>0</v>
      </c>
      <c r="R1324" s="140">
        <f t="shared" si="256"/>
        <v>16500</v>
      </c>
      <c r="S1324" s="140">
        <f t="shared" si="257"/>
        <v>371.25</v>
      </c>
      <c r="T1324" s="140">
        <f t="shared" si="258"/>
        <v>330</v>
      </c>
      <c r="U1324" s="135">
        <f t="shared" si="259"/>
        <v>17201.25</v>
      </c>
      <c r="V1324" s="132">
        <v>1320</v>
      </c>
    </row>
    <row r="1325" spans="2:22" ht="33.950000000000003" customHeight="1" x14ac:dyDescent="0.25">
      <c r="B1325" s="132">
        <v>1321</v>
      </c>
      <c r="C1325" s="133" t="str">
        <f>'!!!KATILIMCI LİSTESİ!!!'!B1322</f>
        <v>SUDE NAS KIRIKÇI</v>
      </c>
      <c r="D1325" s="134" t="str">
        <f>'!!!KATILIMCI LİSTESİ!!!'!C1322</f>
        <v>10932059830</v>
      </c>
      <c r="E1325" s="135">
        <f>'!!! VERİLER !!!'!C$1</f>
        <v>1375</v>
      </c>
      <c r="F1325" s="136">
        <f>'1-Devamsızlık Formu (Ek-4)'!AJ1327</f>
        <v>13</v>
      </c>
      <c r="G1325" s="135">
        <f>IF(AND('1-Devamsızlık Formu (Ek-4)'!D1327="",F1325&gt;0,'1-Devamsızlık Formu (Ek-4)'!AW1327="KASIM 2024"),(E1325*(F1325-1)+(666.75)),E1325*F1325)</f>
        <v>17875</v>
      </c>
      <c r="H1325" s="135">
        <f t="shared" si="250"/>
        <v>178.75</v>
      </c>
      <c r="I1325" s="141">
        <f t="shared" si="251"/>
        <v>178.75</v>
      </c>
      <c r="J1325" s="135">
        <f t="shared" si="252"/>
        <v>0</v>
      </c>
      <c r="K1325" s="135">
        <f t="shared" si="260"/>
        <v>0</v>
      </c>
      <c r="L1325" s="135" t="e">
        <f t="shared" si="261"/>
        <v>#REF!</v>
      </c>
      <c r="M1325" s="138" t="e">
        <f>IF(K1325-'!!!KATILIMCI LİSTESİ!!!'!#REF!&gt;0,'!!!KATILIMCI LİSTESİ!!!'!#REF!,K1325)</f>
        <v>#REF!</v>
      </c>
      <c r="N1325" s="135">
        <f t="shared" si="253"/>
        <v>804.375</v>
      </c>
      <c r="O1325" s="135">
        <f t="shared" si="254"/>
        <v>983.125</v>
      </c>
      <c r="P1325" s="139">
        <f t="shared" si="255"/>
        <v>18858.125</v>
      </c>
      <c r="Q1325" s="135">
        <f>'5-Banka Listesi'!G1326</f>
        <v>0</v>
      </c>
      <c r="R1325" s="140">
        <f t="shared" si="256"/>
        <v>17875</v>
      </c>
      <c r="S1325" s="140">
        <f t="shared" si="257"/>
        <v>402.18799999999999</v>
      </c>
      <c r="T1325" s="140">
        <f t="shared" si="258"/>
        <v>357.5</v>
      </c>
      <c r="U1325" s="135">
        <f t="shared" si="259"/>
        <v>18634.687999999998</v>
      </c>
      <c r="V1325" s="132">
        <v>1321</v>
      </c>
    </row>
    <row r="1326" spans="2:22" ht="33.950000000000003" customHeight="1" x14ac:dyDescent="0.25">
      <c r="B1326" s="132">
        <v>1322</v>
      </c>
      <c r="C1326" s="133" t="str">
        <f>'!!!KATILIMCI LİSTESİ!!!'!B1323</f>
        <v>SUDENAZ ACAR</v>
      </c>
      <c r="D1326" s="134" t="str">
        <f>'!!!KATILIMCI LİSTESİ!!!'!C1323</f>
        <v>11724140910</v>
      </c>
      <c r="E1326" s="135">
        <f>'!!! VERİLER !!!'!C$1</f>
        <v>1375</v>
      </c>
      <c r="F1326" s="136">
        <f>'1-Devamsızlık Formu (Ek-4)'!AJ1328</f>
        <v>14</v>
      </c>
      <c r="G1326" s="135">
        <f>IF(AND('1-Devamsızlık Formu (Ek-4)'!D1328="",F1326&gt;0,'1-Devamsızlık Formu (Ek-4)'!AW1328="KASIM 2024"),(E1326*(F1326-1)+(666.75)),E1326*F1326)</f>
        <v>19250</v>
      </c>
      <c r="H1326" s="135">
        <f t="shared" si="250"/>
        <v>192.5</v>
      </c>
      <c r="I1326" s="141">
        <f t="shared" si="251"/>
        <v>192.5</v>
      </c>
      <c r="J1326" s="135">
        <f t="shared" si="252"/>
        <v>0</v>
      </c>
      <c r="K1326" s="135">
        <f t="shared" si="260"/>
        <v>0</v>
      </c>
      <c r="L1326" s="135" t="e">
        <f t="shared" si="261"/>
        <v>#REF!</v>
      </c>
      <c r="M1326" s="138" t="e">
        <f>IF(K1326-'!!!KATILIMCI LİSTESİ!!!'!#REF!&gt;0,'!!!KATILIMCI LİSTESİ!!!'!#REF!,K1326)</f>
        <v>#REF!</v>
      </c>
      <c r="N1326" s="135">
        <f t="shared" si="253"/>
        <v>866.25</v>
      </c>
      <c r="O1326" s="135">
        <f t="shared" si="254"/>
        <v>1058.75</v>
      </c>
      <c r="P1326" s="139">
        <f t="shared" si="255"/>
        <v>20308.75</v>
      </c>
      <c r="Q1326" s="135">
        <f>'5-Banka Listesi'!G1327</f>
        <v>0</v>
      </c>
      <c r="R1326" s="140">
        <f t="shared" si="256"/>
        <v>19250</v>
      </c>
      <c r="S1326" s="140">
        <f t="shared" si="257"/>
        <v>433.125</v>
      </c>
      <c r="T1326" s="140">
        <f t="shared" si="258"/>
        <v>385</v>
      </c>
      <c r="U1326" s="135">
        <f t="shared" si="259"/>
        <v>20068.125</v>
      </c>
      <c r="V1326" s="132">
        <v>1322</v>
      </c>
    </row>
    <row r="1327" spans="2:22" ht="33.950000000000003" customHeight="1" x14ac:dyDescent="0.25">
      <c r="B1327" s="132">
        <v>1323</v>
      </c>
      <c r="C1327" s="133" t="str">
        <f>'!!!KATILIMCI LİSTESİ!!!'!B1324</f>
        <v>SUDENAZ ÇAĞLI</v>
      </c>
      <c r="D1327" s="134" t="str">
        <f>'!!!KATILIMCI LİSTESİ!!!'!C1324</f>
        <v>14933147978</v>
      </c>
      <c r="E1327" s="135">
        <f>'!!! VERİLER !!!'!C$1</f>
        <v>1375</v>
      </c>
      <c r="F1327" s="136">
        <f>'1-Devamsızlık Formu (Ek-4)'!AJ1329</f>
        <v>14</v>
      </c>
      <c r="G1327" s="135">
        <f>IF(AND('1-Devamsızlık Formu (Ek-4)'!D1329="",F1327&gt;0,'1-Devamsızlık Formu (Ek-4)'!AW1329="KASIM 2024"),(E1327*(F1327-1)+(666.75)),E1327*F1327)</f>
        <v>19250</v>
      </c>
      <c r="H1327" s="135">
        <f t="shared" si="250"/>
        <v>192.5</v>
      </c>
      <c r="I1327" s="141">
        <f t="shared" si="251"/>
        <v>192.5</v>
      </c>
      <c r="J1327" s="135">
        <f t="shared" si="252"/>
        <v>0</v>
      </c>
      <c r="K1327" s="135">
        <f t="shared" si="260"/>
        <v>0</v>
      </c>
      <c r="L1327" s="135" t="e">
        <f t="shared" si="261"/>
        <v>#REF!</v>
      </c>
      <c r="M1327" s="138" t="e">
        <f>IF(K1327-'!!!KATILIMCI LİSTESİ!!!'!#REF!&gt;0,'!!!KATILIMCI LİSTESİ!!!'!#REF!,K1327)</f>
        <v>#REF!</v>
      </c>
      <c r="N1327" s="135">
        <f t="shared" si="253"/>
        <v>866.25</v>
      </c>
      <c r="O1327" s="135">
        <f t="shared" si="254"/>
        <v>1058.75</v>
      </c>
      <c r="P1327" s="139">
        <f t="shared" si="255"/>
        <v>20308.75</v>
      </c>
      <c r="Q1327" s="135">
        <f>'5-Banka Listesi'!G1328</f>
        <v>0</v>
      </c>
      <c r="R1327" s="140">
        <f t="shared" si="256"/>
        <v>19250</v>
      </c>
      <c r="S1327" s="140">
        <f t="shared" si="257"/>
        <v>433.125</v>
      </c>
      <c r="T1327" s="140">
        <f t="shared" si="258"/>
        <v>385</v>
      </c>
      <c r="U1327" s="135">
        <f t="shared" si="259"/>
        <v>20068.125</v>
      </c>
      <c r="V1327" s="132">
        <v>1323</v>
      </c>
    </row>
    <row r="1328" spans="2:22" ht="33.950000000000003" customHeight="1" x14ac:dyDescent="0.25">
      <c r="B1328" s="132">
        <v>1324</v>
      </c>
      <c r="C1328" s="133" t="str">
        <f>'!!!KATILIMCI LİSTESİ!!!'!B1325</f>
        <v>SUDENAZ GÜNER</v>
      </c>
      <c r="D1328" s="134" t="str">
        <f>'!!!KATILIMCI LİSTESİ!!!'!C1325</f>
        <v>16330221312</v>
      </c>
      <c r="E1328" s="135">
        <f>'!!! VERİLER !!!'!C$1</f>
        <v>1375</v>
      </c>
      <c r="F1328" s="136">
        <f>'1-Devamsızlık Formu (Ek-4)'!AJ1330</f>
        <v>14</v>
      </c>
      <c r="G1328" s="135">
        <f>IF(AND('1-Devamsızlık Formu (Ek-4)'!D1330="",F1328&gt;0,'1-Devamsızlık Formu (Ek-4)'!AW1330="KASIM 2024"),(E1328*(F1328-1)+(666.75)),E1328*F1328)</f>
        <v>19250</v>
      </c>
      <c r="H1328" s="135">
        <f t="shared" si="250"/>
        <v>192.5</v>
      </c>
      <c r="I1328" s="141">
        <f t="shared" si="251"/>
        <v>192.5</v>
      </c>
      <c r="J1328" s="135">
        <f t="shared" si="252"/>
        <v>0</v>
      </c>
      <c r="K1328" s="135">
        <f t="shared" si="260"/>
        <v>0</v>
      </c>
      <c r="L1328" s="135" t="e">
        <f t="shared" si="261"/>
        <v>#REF!</v>
      </c>
      <c r="M1328" s="138" t="e">
        <f>IF(K1328-'!!!KATILIMCI LİSTESİ!!!'!#REF!&gt;0,'!!!KATILIMCI LİSTESİ!!!'!#REF!,K1328)</f>
        <v>#REF!</v>
      </c>
      <c r="N1328" s="135">
        <f t="shared" si="253"/>
        <v>866.25</v>
      </c>
      <c r="O1328" s="135">
        <f t="shared" si="254"/>
        <v>1058.75</v>
      </c>
      <c r="P1328" s="139">
        <f t="shared" si="255"/>
        <v>20308.75</v>
      </c>
      <c r="Q1328" s="135">
        <f>'5-Banka Listesi'!G1329</f>
        <v>0</v>
      </c>
      <c r="R1328" s="140">
        <f t="shared" si="256"/>
        <v>19250</v>
      </c>
      <c r="S1328" s="140">
        <f t="shared" si="257"/>
        <v>433.125</v>
      </c>
      <c r="T1328" s="140">
        <f t="shared" si="258"/>
        <v>385</v>
      </c>
      <c r="U1328" s="135">
        <f t="shared" si="259"/>
        <v>20068.125</v>
      </c>
      <c r="V1328" s="132">
        <v>1324</v>
      </c>
    </row>
    <row r="1329" spans="2:22" ht="33.950000000000003" customHeight="1" x14ac:dyDescent="0.25">
      <c r="B1329" s="132">
        <v>1325</v>
      </c>
      <c r="C1329" s="133" t="str">
        <f>'!!!KATILIMCI LİSTESİ!!!'!B1326</f>
        <v>SUDENAZ KARAHAN</v>
      </c>
      <c r="D1329" s="134" t="str">
        <f>'!!!KATILIMCI LİSTESİ!!!'!C1326</f>
        <v>10928272922</v>
      </c>
      <c r="E1329" s="135">
        <f>'!!! VERİLER !!!'!C$1</f>
        <v>1375</v>
      </c>
      <c r="F1329" s="136">
        <f>'1-Devamsızlık Formu (Ek-4)'!AJ1331</f>
        <v>14</v>
      </c>
      <c r="G1329" s="135">
        <f>IF(AND('1-Devamsızlık Formu (Ek-4)'!D1331="",F1329&gt;0,'1-Devamsızlık Formu (Ek-4)'!AW1331="KASIM 2024"),(E1329*(F1329-1)+(666.75)),E1329*F1329)</f>
        <v>19250</v>
      </c>
      <c r="H1329" s="135">
        <f t="shared" si="250"/>
        <v>192.5</v>
      </c>
      <c r="I1329" s="141">
        <f t="shared" si="251"/>
        <v>192.5</v>
      </c>
      <c r="J1329" s="135">
        <f t="shared" si="252"/>
        <v>0</v>
      </c>
      <c r="K1329" s="135">
        <f t="shared" si="260"/>
        <v>0</v>
      </c>
      <c r="L1329" s="135" t="e">
        <f t="shared" si="261"/>
        <v>#REF!</v>
      </c>
      <c r="M1329" s="138" t="e">
        <f>IF(K1329-'!!!KATILIMCI LİSTESİ!!!'!#REF!&gt;0,'!!!KATILIMCI LİSTESİ!!!'!#REF!,K1329)</f>
        <v>#REF!</v>
      </c>
      <c r="N1329" s="135">
        <f t="shared" si="253"/>
        <v>866.25</v>
      </c>
      <c r="O1329" s="135">
        <f t="shared" si="254"/>
        <v>1058.75</v>
      </c>
      <c r="P1329" s="139">
        <f t="shared" si="255"/>
        <v>20308.75</v>
      </c>
      <c r="Q1329" s="135">
        <f>'5-Banka Listesi'!G1330</f>
        <v>0</v>
      </c>
      <c r="R1329" s="140">
        <f t="shared" si="256"/>
        <v>19250</v>
      </c>
      <c r="S1329" s="140">
        <f t="shared" si="257"/>
        <v>433.125</v>
      </c>
      <c r="T1329" s="140">
        <f t="shared" si="258"/>
        <v>385</v>
      </c>
      <c r="U1329" s="135">
        <f t="shared" si="259"/>
        <v>20068.125</v>
      </c>
      <c r="V1329" s="132">
        <v>1325</v>
      </c>
    </row>
    <row r="1330" spans="2:22" ht="33.950000000000003" customHeight="1" x14ac:dyDescent="0.25">
      <c r="B1330" s="132">
        <v>1326</v>
      </c>
      <c r="C1330" s="133" t="str">
        <f>'!!!KATILIMCI LİSTESİ!!!'!B1327</f>
        <v>SUDE NUR GÖKDAŞ</v>
      </c>
      <c r="D1330" s="134" t="str">
        <f>'!!!KATILIMCI LİSTESİ!!!'!C1327</f>
        <v>13033896328</v>
      </c>
      <c r="E1330" s="135">
        <f>'!!! VERİLER !!!'!C$1</f>
        <v>1375</v>
      </c>
      <c r="F1330" s="136">
        <f>'1-Devamsızlık Formu (Ek-4)'!AJ1332</f>
        <v>14</v>
      </c>
      <c r="G1330" s="135">
        <f>IF(AND('1-Devamsızlık Formu (Ek-4)'!D1332="",F1330&gt;0,'1-Devamsızlık Formu (Ek-4)'!AW1332="KASIM 2024"),(E1330*(F1330-1)+(666.75)),E1330*F1330)</f>
        <v>19250</v>
      </c>
      <c r="H1330" s="135">
        <f t="shared" si="250"/>
        <v>192.5</v>
      </c>
      <c r="I1330" s="141">
        <f t="shared" si="251"/>
        <v>192.5</v>
      </c>
      <c r="J1330" s="135">
        <f t="shared" si="252"/>
        <v>0</v>
      </c>
      <c r="K1330" s="135">
        <f t="shared" si="260"/>
        <v>0</v>
      </c>
      <c r="L1330" s="135" t="e">
        <f t="shared" si="261"/>
        <v>#REF!</v>
      </c>
      <c r="M1330" s="138" t="e">
        <f>IF(K1330-'!!!KATILIMCI LİSTESİ!!!'!#REF!&gt;0,'!!!KATILIMCI LİSTESİ!!!'!#REF!,K1330)</f>
        <v>#REF!</v>
      </c>
      <c r="N1330" s="135">
        <f t="shared" si="253"/>
        <v>866.25</v>
      </c>
      <c r="O1330" s="135">
        <f t="shared" si="254"/>
        <v>1058.75</v>
      </c>
      <c r="P1330" s="139">
        <f t="shared" si="255"/>
        <v>20308.75</v>
      </c>
      <c r="Q1330" s="135">
        <f>'5-Banka Listesi'!G1331</f>
        <v>0</v>
      </c>
      <c r="R1330" s="140">
        <f t="shared" si="256"/>
        <v>19250</v>
      </c>
      <c r="S1330" s="140">
        <f t="shared" si="257"/>
        <v>433.125</v>
      </c>
      <c r="T1330" s="140">
        <f t="shared" si="258"/>
        <v>385</v>
      </c>
      <c r="U1330" s="135">
        <f t="shared" si="259"/>
        <v>20068.125</v>
      </c>
      <c r="V1330" s="132">
        <v>1326</v>
      </c>
    </row>
    <row r="1331" spans="2:22" ht="33.950000000000003" customHeight="1" x14ac:dyDescent="0.25">
      <c r="B1331" s="132">
        <v>1327</v>
      </c>
      <c r="C1331" s="133" t="str">
        <f>'!!!KATILIMCI LİSTESİ!!!'!B1328</f>
        <v>SUDENUR ASLAN</v>
      </c>
      <c r="D1331" s="134" t="str">
        <f>'!!!KATILIMCI LİSTESİ!!!'!C1328</f>
        <v>12827210722</v>
      </c>
      <c r="E1331" s="135">
        <f>'!!! VERİLER !!!'!C$1</f>
        <v>1375</v>
      </c>
      <c r="F1331" s="136">
        <f>'1-Devamsızlık Formu (Ek-4)'!AJ1333</f>
        <v>7</v>
      </c>
      <c r="G1331" s="135">
        <f>IF(AND('1-Devamsızlık Formu (Ek-4)'!D1333="",F1331&gt;0,'1-Devamsızlık Formu (Ek-4)'!AW1333="KASIM 2024"),(E1331*(F1331-1)+(666.75)),E1331*F1331)</f>
        <v>9625</v>
      </c>
      <c r="H1331" s="135">
        <f t="shared" si="250"/>
        <v>96.25</v>
      </c>
      <c r="I1331" s="141">
        <f t="shared" si="251"/>
        <v>96.25</v>
      </c>
      <c r="J1331" s="135">
        <f t="shared" si="252"/>
        <v>0</v>
      </c>
      <c r="K1331" s="135">
        <f t="shared" si="260"/>
        <v>0</v>
      </c>
      <c r="L1331" s="135" t="e">
        <f t="shared" si="261"/>
        <v>#REF!</v>
      </c>
      <c r="M1331" s="138" t="e">
        <f>IF(K1331-'!!!KATILIMCI LİSTESİ!!!'!#REF!&gt;0,'!!!KATILIMCI LİSTESİ!!!'!#REF!,K1331)</f>
        <v>#REF!</v>
      </c>
      <c r="N1331" s="135">
        <f t="shared" si="253"/>
        <v>433.125</v>
      </c>
      <c r="O1331" s="135">
        <f t="shared" si="254"/>
        <v>529.375</v>
      </c>
      <c r="P1331" s="139">
        <f t="shared" si="255"/>
        <v>10154.375</v>
      </c>
      <c r="Q1331" s="135">
        <f>'5-Banka Listesi'!G1332</f>
        <v>0</v>
      </c>
      <c r="R1331" s="140">
        <f t="shared" si="256"/>
        <v>9625</v>
      </c>
      <c r="S1331" s="140">
        <f t="shared" si="257"/>
        <v>216.56299999999999</v>
      </c>
      <c r="T1331" s="140">
        <f t="shared" si="258"/>
        <v>192.5</v>
      </c>
      <c r="U1331" s="135">
        <f t="shared" si="259"/>
        <v>10034.063</v>
      </c>
      <c r="V1331" s="132">
        <v>1327</v>
      </c>
    </row>
    <row r="1332" spans="2:22" ht="33.950000000000003" customHeight="1" x14ac:dyDescent="0.25">
      <c r="B1332" s="132">
        <v>1328</v>
      </c>
      <c r="C1332" s="133" t="str">
        <f>'!!!KATILIMCI LİSTESİ!!!'!B1329</f>
        <v>SUDENUR DEMİRDEN</v>
      </c>
      <c r="D1332" s="134" t="str">
        <f>'!!!KATILIMCI LİSTESİ!!!'!C1329</f>
        <v>11097161512</v>
      </c>
      <c r="E1332" s="135">
        <f>'!!! VERİLER !!!'!C$1</f>
        <v>1375</v>
      </c>
      <c r="F1332" s="136">
        <f>'1-Devamsızlık Formu (Ek-4)'!AJ1334</f>
        <v>14</v>
      </c>
      <c r="G1332" s="135">
        <f>IF(AND('1-Devamsızlık Formu (Ek-4)'!D1334="",F1332&gt;0,'1-Devamsızlık Formu (Ek-4)'!AW1334="KASIM 2024"),(E1332*(F1332-1)+(666.75)),E1332*F1332)</f>
        <v>19250</v>
      </c>
      <c r="H1332" s="135">
        <f t="shared" si="250"/>
        <v>192.5</v>
      </c>
      <c r="I1332" s="141">
        <f t="shared" si="251"/>
        <v>192.5</v>
      </c>
      <c r="J1332" s="135">
        <f t="shared" si="252"/>
        <v>0</v>
      </c>
      <c r="K1332" s="135">
        <f t="shared" si="260"/>
        <v>0</v>
      </c>
      <c r="L1332" s="135" t="e">
        <f t="shared" si="261"/>
        <v>#REF!</v>
      </c>
      <c r="M1332" s="138" t="e">
        <f>IF(K1332-'!!!KATILIMCI LİSTESİ!!!'!#REF!&gt;0,'!!!KATILIMCI LİSTESİ!!!'!#REF!,K1332)</f>
        <v>#REF!</v>
      </c>
      <c r="N1332" s="135">
        <f t="shared" si="253"/>
        <v>866.25</v>
      </c>
      <c r="O1332" s="135">
        <f t="shared" si="254"/>
        <v>1058.75</v>
      </c>
      <c r="P1332" s="139">
        <f t="shared" si="255"/>
        <v>20308.75</v>
      </c>
      <c r="Q1332" s="135">
        <f>'5-Banka Listesi'!G1333</f>
        <v>0</v>
      </c>
      <c r="R1332" s="140">
        <f t="shared" si="256"/>
        <v>19250</v>
      </c>
      <c r="S1332" s="140">
        <f t="shared" si="257"/>
        <v>433.125</v>
      </c>
      <c r="T1332" s="140">
        <f t="shared" si="258"/>
        <v>385</v>
      </c>
      <c r="U1332" s="135">
        <f t="shared" si="259"/>
        <v>20068.125</v>
      </c>
      <c r="V1332" s="132">
        <v>1328</v>
      </c>
    </row>
    <row r="1333" spans="2:22" ht="33.950000000000003" customHeight="1" x14ac:dyDescent="0.25">
      <c r="B1333" s="132">
        <v>1329</v>
      </c>
      <c r="C1333" s="133" t="str">
        <f>'!!!KATILIMCI LİSTESİ!!!'!B1330</f>
        <v>SUDE ÖZLEM YAĞCI</v>
      </c>
      <c r="D1333" s="134" t="str">
        <f>'!!!KATILIMCI LİSTESİ!!!'!C1330</f>
        <v>10548110482</v>
      </c>
      <c r="E1333" s="135">
        <f>'!!! VERİLER !!!'!C$1</f>
        <v>1375</v>
      </c>
      <c r="F1333" s="136">
        <f>'1-Devamsızlık Formu (Ek-4)'!AJ1335</f>
        <v>14</v>
      </c>
      <c r="G1333" s="135">
        <f>IF(AND('1-Devamsızlık Formu (Ek-4)'!D1335="",F1333&gt;0,'1-Devamsızlık Formu (Ek-4)'!AW1335="KASIM 2024"),(E1333*(F1333-1)+(666.75)),E1333*F1333)</f>
        <v>19250</v>
      </c>
      <c r="H1333" s="135">
        <f t="shared" si="250"/>
        <v>192.5</v>
      </c>
      <c r="I1333" s="141">
        <f t="shared" si="251"/>
        <v>192.5</v>
      </c>
      <c r="J1333" s="135">
        <f t="shared" si="252"/>
        <v>0</v>
      </c>
      <c r="K1333" s="135">
        <f t="shared" si="260"/>
        <v>0</v>
      </c>
      <c r="L1333" s="135" t="e">
        <f t="shared" si="261"/>
        <v>#REF!</v>
      </c>
      <c r="M1333" s="138" t="e">
        <f>IF(K1333-'!!!KATILIMCI LİSTESİ!!!'!#REF!&gt;0,'!!!KATILIMCI LİSTESİ!!!'!#REF!,K1333)</f>
        <v>#REF!</v>
      </c>
      <c r="N1333" s="135">
        <f t="shared" si="253"/>
        <v>866.25</v>
      </c>
      <c r="O1333" s="135">
        <f t="shared" si="254"/>
        <v>1058.75</v>
      </c>
      <c r="P1333" s="139">
        <f t="shared" si="255"/>
        <v>20308.75</v>
      </c>
      <c r="Q1333" s="135">
        <f>'5-Banka Listesi'!G1334</f>
        <v>0</v>
      </c>
      <c r="R1333" s="140">
        <f t="shared" si="256"/>
        <v>19250</v>
      </c>
      <c r="S1333" s="140">
        <f t="shared" si="257"/>
        <v>433.125</v>
      </c>
      <c r="T1333" s="140">
        <f t="shared" si="258"/>
        <v>385</v>
      </c>
      <c r="U1333" s="135">
        <f t="shared" si="259"/>
        <v>20068.125</v>
      </c>
      <c r="V1333" s="132">
        <v>1329</v>
      </c>
    </row>
    <row r="1334" spans="2:22" ht="33.950000000000003" customHeight="1" x14ac:dyDescent="0.25">
      <c r="B1334" s="132">
        <v>1330</v>
      </c>
      <c r="C1334" s="133" t="str">
        <f>'!!!KATILIMCI LİSTESİ!!!'!B1331</f>
        <v>ŞÜKRAN NUR GÜNDÜZ</v>
      </c>
      <c r="D1334" s="134" t="str">
        <f>'!!!KATILIMCI LİSTESİ!!!'!C1331</f>
        <v>11343044156</v>
      </c>
      <c r="E1334" s="135">
        <f>'!!! VERİLER !!!'!C$1</f>
        <v>1375</v>
      </c>
      <c r="F1334" s="136">
        <f>'1-Devamsızlık Formu (Ek-4)'!AJ1336</f>
        <v>14</v>
      </c>
      <c r="G1334" s="135">
        <f>IF(AND('1-Devamsızlık Formu (Ek-4)'!D1336="",F1334&gt;0,'1-Devamsızlık Formu (Ek-4)'!AW1336="KASIM 2024"),(E1334*(F1334-1)+(666.75)),E1334*F1334)</f>
        <v>19250</v>
      </c>
      <c r="H1334" s="135">
        <f t="shared" si="250"/>
        <v>192.5</v>
      </c>
      <c r="I1334" s="141">
        <f t="shared" si="251"/>
        <v>192.5</v>
      </c>
      <c r="J1334" s="135">
        <f t="shared" si="252"/>
        <v>0</v>
      </c>
      <c r="K1334" s="135">
        <f t="shared" si="260"/>
        <v>0</v>
      </c>
      <c r="L1334" s="135" t="e">
        <f t="shared" si="261"/>
        <v>#REF!</v>
      </c>
      <c r="M1334" s="138" t="e">
        <f>IF(K1334-'!!!KATILIMCI LİSTESİ!!!'!#REF!&gt;0,'!!!KATILIMCI LİSTESİ!!!'!#REF!,K1334)</f>
        <v>#REF!</v>
      </c>
      <c r="N1334" s="135">
        <f t="shared" si="253"/>
        <v>866.25</v>
      </c>
      <c r="O1334" s="135">
        <f t="shared" si="254"/>
        <v>1058.75</v>
      </c>
      <c r="P1334" s="139">
        <f t="shared" si="255"/>
        <v>20308.75</v>
      </c>
      <c r="Q1334" s="135">
        <f>'5-Banka Listesi'!G1335</f>
        <v>0</v>
      </c>
      <c r="R1334" s="140">
        <f t="shared" si="256"/>
        <v>19250</v>
      </c>
      <c r="S1334" s="140">
        <f t="shared" si="257"/>
        <v>433.125</v>
      </c>
      <c r="T1334" s="140">
        <f t="shared" si="258"/>
        <v>385</v>
      </c>
      <c r="U1334" s="135">
        <f t="shared" si="259"/>
        <v>20068.125</v>
      </c>
      <c r="V1334" s="132">
        <v>1330</v>
      </c>
    </row>
    <row r="1335" spans="2:22" ht="33.950000000000003" customHeight="1" x14ac:dyDescent="0.25">
      <c r="B1335" s="132">
        <v>1331</v>
      </c>
      <c r="C1335" s="133" t="str">
        <f>'!!!KATILIMCI LİSTESİ!!!'!B1332</f>
        <v>ŞULE MERVE BEKLER</v>
      </c>
      <c r="D1335" s="134" t="str">
        <f>'!!!KATILIMCI LİSTESİ!!!'!C1332</f>
        <v>12887216566</v>
      </c>
      <c r="E1335" s="135">
        <f>'!!! VERİLER !!!'!C$1</f>
        <v>1375</v>
      </c>
      <c r="F1335" s="136">
        <f>'1-Devamsızlık Formu (Ek-4)'!AJ1337</f>
        <v>14</v>
      </c>
      <c r="G1335" s="135">
        <f>IF(AND('1-Devamsızlık Formu (Ek-4)'!D1337="",F1335&gt;0,'1-Devamsızlık Formu (Ek-4)'!AW1337="KASIM 2024"),(E1335*(F1335-1)+(666.75)),E1335*F1335)</f>
        <v>19250</v>
      </c>
      <c r="H1335" s="135">
        <f t="shared" si="250"/>
        <v>192.5</v>
      </c>
      <c r="I1335" s="141">
        <f t="shared" si="251"/>
        <v>192.5</v>
      </c>
      <c r="J1335" s="135">
        <f t="shared" si="252"/>
        <v>0</v>
      </c>
      <c r="K1335" s="135">
        <f t="shared" si="260"/>
        <v>0</v>
      </c>
      <c r="L1335" s="135" t="e">
        <f t="shared" si="261"/>
        <v>#REF!</v>
      </c>
      <c r="M1335" s="138" t="e">
        <f>IF(K1335-'!!!KATILIMCI LİSTESİ!!!'!#REF!&gt;0,'!!!KATILIMCI LİSTESİ!!!'!#REF!,K1335)</f>
        <v>#REF!</v>
      </c>
      <c r="N1335" s="135">
        <f t="shared" si="253"/>
        <v>866.25</v>
      </c>
      <c r="O1335" s="135">
        <f t="shared" si="254"/>
        <v>1058.75</v>
      </c>
      <c r="P1335" s="139">
        <f t="shared" si="255"/>
        <v>20308.75</v>
      </c>
      <c r="Q1335" s="135">
        <f>'5-Banka Listesi'!G1336</f>
        <v>0</v>
      </c>
      <c r="R1335" s="140">
        <f t="shared" si="256"/>
        <v>19250</v>
      </c>
      <c r="S1335" s="140">
        <f t="shared" si="257"/>
        <v>433.125</v>
      </c>
      <c r="T1335" s="140">
        <f t="shared" si="258"/>
        <v>385</v>
      </c>
      <c r="U1335" s="135">
        <f t="shared" si="259"/>
        <v>20068.125</v>
      </c>
      <c r="V1335" s="132">
        <v>1331</v>
      </c>
    </row>
    <row r="1336" spans="2:22" ht="33.950000000000003" customHeight="1" x14ac:dyDescent="0.25">
      <c r="B1336" s="132">
        <v>1332</v>
      </c>
      <c r="C1336" s="133" t="str">
        <f>'!!!KATILIMCI LİSTESİ!!!'!B1333</f>
        <v>SÜLEYMAN ÇAĞRI TANDOĞAN</v>
      </c>
      <c r="D1336" s="134" t="str">
        <f>'!!!KATILIMCI LİSTESİ!!!'!C1333</f>
        <v>10220373648</v>
      </c>
      <c r="E1336" s="135">
        <f>'!!! VERİLER !!!'!C$1</f>
        <v>1375</v>
      </c>
      <c r="F1336" s="136">
        <f>'1-Devamsızlık Formu (Ek-4)'!AJ1338</f>
        <v>14</v>
      </c>
      <c r="G1336" s="135">
        <f>IF(AND('1-Devamsızlık Formu (Ek-4)'!D1338="",F1336&gt;0,'1-Devamsızlık Formu (Ek-4)'!AW1338="KASIM 2024"),(E1336*(F1336-1)+(666.75)),E1336*F1336)</f>
        <v>19250</v>
      </c>
      <c r="H1336" s="135">
        <f t="shared" si="250"/>
        <v>192.5</v>
      </c>
      <c r="I1336" s="141">
        <f t="shared" si="251"/>
        <v>192.5</v>
      </c>
      <c r="J1336" s="135">
        <f t="shared" si="252"/>
        <v>0</v>
      </c>
      <c r="K1336" s="135">
        <f t="shared" si="260"/>
        <v>0</v>
      </c>
      <c r="L1336" s="135" t="e">
        <f t="shared" si="261"/>
        <v>#REF!</v>
      </c>
      <c r="M1336" s="138" t="e">
        <f>IF(K1336-'!!!KATILIMCI LİSTESİ!!!'!#REF!&gt;0,'!!!KATILIMCI LİSTESİ!!!'!#REF!,K1336)</f>
        <v>#REF!</v>
      </c>
      <c r="N1336" s="135">
        <f t="shared" si="253"/>
        <v>866.25</v>
      </c>
      <c r="O1336" s="135">
        <f t="shared" si="254"/>
        <v>1058.75</v>
      </c>
      <c r="P1336" s="139">
        <f t="shared" si="255"/>
        <v>20308.75</v>
      </c>
      <c r="Q1336" s="135">
        <f>'5-Banka Listesi'!G1337</f>
        <v>0</v>
      </c>
      <c r="R1336" s="140">
        <f t="shared" si="256"/>
        <v>19250</v>
      </c>
      <c r="S1336" s="140">
        <f t="shared" si="257"/>
        <v>433.125</v>
      </c>
      <c r="T1336" s="140">
        <f t="shared" si="258"/>
        <v>385</v>
      </c>
      <c r="U1336" s="135">
        <f t="shared" si="259"/>
        <v>20068.125</v>
      </c>
      <c r="V1336" s="132">
        <v>1332</v>
      </c>
    </row>
    <row r="1337" spans="2:22" ht="33.950000000000003" customHeight="1" x14ac:dyDescent="0.25">
      <c r="B1337" s="132">
        <v>1333</v>
      </c>
      <c r="C1337" s="133" t="str">
        <f>'!!!KATILIMCI LİSTESİ!!!'!B1334</f>
        <v>SÜLEYMAN YİĞİT POLAT</v>
      </c>
      <c r="D1337" s="134" t="str">
        <f>'!!!KATILIMCI LİSTESİ!!!'!C1334</f>
        <v>13676183960</v>
      </c>
      <c r="E1337" s="135">
        <f>'!!! VERİLER !!!'!C$1</f>
        <v>1375</v>
      </c>
      <c r="F1337" s="136">
        <f>'1-Devamsızlık Formu (Ek-4)'!AJ1339</f>
        <v>14</v>
      </c>
      <c r="G1337" s="135">
        <f>IF(AND('1-Devamsızlık Formu (Ek-4)'!D1339="",F1337&gt;0,'1-Devamsızlık Formu (Ek-4)'!AW1339="KASIM 2024"),(E1337*(F1337-1)+(666.75)),E1337*F1337)</f>
        <v>19250</v>
      </c>
      <c r="H1337" s="135">
        <f t="shared" si="250"/>
        <v>192.5</v>
      </c>
      <c r="I1337" s="141">
        <f t="shared" si="251"/>
        <v>192.5</v>
      </c>
      <c r="J1337" s="135">
        <f t="shared" si="252"/>
        <v>0</v>
      </c>
      <c r="K1337" s="135">
        <f t="shared" si="260"/>
        <v>0</v>
      </c>
      <c r="L1337" s="135" t="e">
        <f t="shared" si="261"/>
        <v>#REF!</v>
      </c>
      <c r="M1337" s="138" t="e">
        <f>IF(K1337-'!!!KATILIMCI LİSTESİ!!!'!#REF!&gt;0,'!!!KATILIMCI LİSTESİ!!!'!#REF!,K1337)</f>
        <v>#REF!</v>
      </c>
      <c r="N1337" s="135">
        <f t="shared" si="253"/>
        <v>866.25</v>
      </c>
      <c r="O1337" s="135">
        <f t="shared" si="254"/>
        <v>1058.75</v>
      </c>
      <c r="P1337" s="139">
        <f t="shared" si="255"/>
        <v>20308.75</v>
      </c>
      <c r="Q1337" s="135">
        <f>'5-Banka Listesi'!G1338</f>
        <v>0</v>
      </c>
      <c r="R1337" s="140">
        <f t="shared" si="256"/>
        <v>19250</v>
      </c>
      <c r="S1337" s="140">
        <f t="shared" si="257"/>
        <v>433.125</v>
      </c>
      <c r="T1337" s="140">
        <f t="shared" si="258"/>
        <v>385</v>
      </c>
      <c r="U1337" s="135">
        <f t="shared" si="259"/>
        <v>20068.125</v>
      </c>
      <c r="V1337" s="132">
        <v>1333</v>
      </c>
    </row>
    <row r="1338" spans="2:22" ht="33.950000000000003" customHeight="1" x14ac:dyDescent="0.25">
      <c r="B1338" s="132">
        <v>1334</v>
      </c>
      <c r="C1338" s="133" t="str">
        <f>'!!!KATILIMCI LİSTESİ!!!'!B1335</f>
        <v>SULTAN CAN</v>
      </c>
      <c r="D1338" s="134" t="str">
        <f>'!!!KATILIMCI LİSTESİ!!!'!C1335</f>
        <v>10502271884</v>
      </c>
      <c r="E1338" s="135">
        <f>'!!! VERİLER !!!'!C$1</f>
        <v>1375</v>
      </c>
      <c r="F1338" s="136">
        <f>'1-Devamsızlık Formu (Ek-4)'!AJ1340</f>
        <v>5</v>
      </c>
      <c r="G1338" s="135">
        <f>IF(AND('1-Devamsızlık Formu (Ek-4)'!D1340="",F1338&gt;0,'1-Devamsızlık Formu (Ek-4)'!AW1340="KASIM 2024"),(E1338*(F1338-1)+(666.75)),E1338*F1338)</f>
        <v>6875</v>
      </c>
      <c r="H1338" s="135">
        <f t="shared" si="250"/>
        <v>68.75</v>
      </c>
      <c r="I1338" s="141">
        <f t="shared" si="251"/>
        <v>68.75</v>
      </c>
      <c r="J1338" s="135">
        <f t="shared" si="252"/>
        <v>0</v>
      </c>
      <c r="K1338" s="135">
        <f t="shared" si="260"/>
        <v>0</v>
      </c>
      <c r="L1338" s="135" t="e">
        <f t="shared" si="261"/>
        <v>#REF!</v>
      </c>
      <c r="M1338" s="138" t="e">
        <f>IF(K1338-'!!!KATILIMCI LİSTESİ!!!'!#REF!&gt;0,'!!!KATILIMCI LİSTESİ!!!'!#REF!,K1338)</f>
        <v>#REF!</v>
      </c>
      <c r="N1338" s="135">
        <f t="shared" si="253"/>
        <v>309.375</v>
      </c>
      <c r="O1338" s="135">
        <f t="shared" si="254"/>
        <v>378.125</v>
      </c>
      <c r="P1338" s="139">
        <f t="shared" si="255"/>
        <v>7253.125</v>
      </c>
      <c r="Q1338" s="135">
        <f>'5-Banka Listesi'!G1339</f>
        <v>0</v>
      </c>
      <c r="R1338" s="140">
        <f t="shared" si="256"/>
        <v>6875</v>
      </c>
      <c r="S1338" s="140">
        <f t="shared" si="257"/>
        <v>154.68799999999999</v>
      </c>
      <c r="T1338" s="140">
        <f t="shared" si="258"/>
        <v>137.5</v>
      </c>
      <c r="U1338" s="135">
        <f t="shared" si="259"/>
        <v>7167.1880000000001</v>
      </c>
      <c r="V1338" s="132">
        <v>1334</v>
      </c>
    </row>
    <row r="1339" spans="2:22" ht="33.950000000000003" customHeight="1" x14ac:dyDescent="0.25">
      <c r="B1339" s="132">
        <v>1335</v>
      </c>
      <c r="C1339" s="133" t="str">
        <f>'!!!KATILIMCI LİSTESİ!!!'!B1336</f>
        <v>SULTAN ÇAVUŞ</v>
      </c>
      <c r="D1339" s="134" t="str">
        <f>'!!!KATILIMCI LİSTESİ!!!'!C1336</f>
        <v>10066468584</v>
      </c>
      <c r="E1339" s="135">
        <f>'!!! VERİLER !!!'!C$1</f>
        <v>1375</v>
      </c>
      <c r="F1339" s="136">
        <f>'1-Devamsızlık Formu (Ek-4)'!AJ1341</f>
        <v>14</v>
      </c>
      <c r="G1339" s="135">
        <f>IF(AND('1-Devamsızlık Formu (Ek-4)'!D1341="",F1339&gt;0,'1-Devamsızlık Formu (Ek-4)'!AW1341="KASIM 2024"),(E1339*(F1339-1)+(666.75)),E1339*F1339)</f>
        <v>19250</v>
      </c>
      <c r="H1339" s="135">
        <f t="shared" si="250"/>
        <v>192.5</v>
      </c>
      <c r="I1339" s="141">
        <f t="shared" si="251"/>
        <v>192.5</v>
      </c>
      <c r="J1339" s="135">
        <f t="shared" si="252"/>
        <v>0</v>
      </c>
      <c r="K1339" s="135">
        <f t="shared" si="260"/>
        <v>0</v>
      </c>
      <c r="L1339" s="135" t="e">
        <f t="shared" si="261"/>
        <v>#REF!</v>
      </c>
      <c r="M1339" s="138" t="e">
        <f>IF(K1339-'!!!KATILIMCI LİSTESİ!!!'!#REF!&gt;0,'!!!KATILIMCI LİSTESİ!!!'!#REF!,K1339)</f>
        <v>#REF!</v>
      </c>
      <c r="N1339" s="135">
        <f t="shared" si="253"/>
        <v>866.25</v>
      </c>
      <c r="O1339" s="135">
        <f t="shared" si="254"/>
        <v>1058.75</v>
      </c>
      <c r="P1339" s="139">
        <f t="shared" si="255"/>
        <v>20308.75</v>
      </c>
      <c r="Q1339" s="135">
        <f>'5-Banka Listesi'!G1340</f>
        <v>0</v>
      </c>
      <c r="R1339" s="140">
        <f t="shared" si="256"/>
        <v>19250</v>
      </c>
      <c r="S1339" s="140">
        <f t="shared" si="257"/>
        <v>433.125</v>
      </c>
      <c r="T1339" s="140">
        <f t="shared" si="258"/>
        <v>385</v>
      </c>
      <c r="U1339" s="135">
        <f t="shared" si="259"/>
        <v>20068.125</v>
      </c>
      <c r="V1339" s="132">
        <v>1335</v>
      </c>
    </row>
    <row r="1340" spans="2:22" ht="33.950000000000003" customHeight="1" x14ac:dyDescent="0.25">
      <c r="B1340" s="132">
        <v>1336</v>
      </c>
      <c r="C1340" s="133" t="str">
        <f>'!!!KATILIMCI LİSTESİ!!!'!B1337</f>
        <v>SULTAN GÜNEŞ</v>
      </c>
      <c r="D1340" s="134" t="str">
        <f>'!!!KATILIMCI LİSTESİ!!!'!C1337</f>
        <v>13529978026</v>
      </c>
      <c r="E1340" s="135">
        <f>'!!! VERİLER !!!'!C$1</f>
        <v>1375</v>
      </c>
      <c r="F1340" s="136">
        <f>'1-Devamsızlık Formu (Ek-4)'!AJ1342</f>
        <v>14</v>
      </c>
      <c r="G1340" s="135">
        <f>IF(AND('1-Devamsızlık Formu (Ek-4)'!D1342="",F1340&gt;0,'1-Devamsızlık Formu (Ek-4)'!AW1342="KASIM 2024"),(E1340*(F1340-1)+(666.75)),E1340*F1340)</f>
        <v>19250</v>
      </c>
      <c r="H1340" s="135">
        <f t="shared" si="250"/>
        <v>192.5</v>
      </c>
      <c r="I1340" s="141">
        <f t="shared" si="251"/>
        <v>192.5</v>
      </c>
      <c r="J1340" s="135">
        <f t="shared" si="252"/>
        <v>0</v>
      </c>
      <c r="K1340" s="135">
        <f t="shared" si="260"/>
        <v>0</v>
      </c>
      <c r="L1340" s="135" t="e">
        <f t="shared" si="261"/>
        <v>#REF!</v>
      </c>
      <c r="M1340" s="138" t="e">
        <f>IF(K1340-'!!!KATILIMCI LİSTESİ!!!'!#REF!&gt;0,'!!!KATILIMCI LİSTESİ!!!'!#REF!,K1340)</f>
        <v>#REF!</v>
      </c>
      <c r="N1340" s="135">
        <f t="shared" si="253"/>
        <v>866.25</v>
      </c>
      <c r="O1340" s="135">
        <f t="shared" si="254"/>
        <v>1058.75</v>
      </c>
      <c r="P1340" s="139">
        <f t="shared" si="255"/>
        <v>20308.75</v>
      </c>
      <c r="Q1340" s="135">
        <f>'5-Banka Listesi'!G1341</f>
        <v>0</v>
      </c>
      <c r="R1340" s="140">
        <f t="shared" si="256"/>
        <v>19250</v>
      </c>
      <c r="S1340" s="140">
        <f t="shared" si="257"/>
        <v>433.125</v>
      </c>
      <c r="T1340" s="140">
        <f t="shared" si="258"/>
        <v>385</v>
      </c>
      <c r="U1340" s="135">
        <f t="shared" si="259"/>
        <v>20068.125</v>
      </c>
      <c r="V1340" s="132">
        <v>1336</v>
      </c>
    </row>
    <row r="1341" spans="2:22" ht="33.950000000000003" customHeight="1" x14ac:dyDescent="0.25">
      <c r="B1341" s="132">
        <v>1337</v>
      </c>
      <c r="C1341" s="133" t="str">
        <f>'!!!KATILIMCI LİSTESİ!!!'!B1338</f>
        <v>SÜMEYRA AYDOĞMUŞ</v>
      </c>
      <c r="D1341" s="134" t="str">
        <f>'!!!KATILIMCI LİSTESİ!!!'!C1338</f>
        <v>12902697400</v>
      </c>
      <c r="E1341" s="135">
        <f>'!!! VERİLER !!!'!C$1</f>
        <v>1375</v>
      </c>
      <c r="F1341" s="136">
        <f>'1-Devamsızlık Formu (Ek-4)'!AJ1343</f>
        <v>9</v>
      </c>
      <c r="G1341" s="135">
        <f>IF(AND('1-Devamsızlık Formu (Ek-4)'!D1343="",F1341&gt;0,'1-Devamsızlık Formu (Ek-4)'!AW1343="KASIM 2024"),(E1341*(F1341-1)+(666.75)),E1341*F1341)</f>
        <v>12375</v>
      </c>
      <c r="H1341" s="135">
        <f t="shared" si="250"/>
        <v>123.75</v>
      </c>
      <c r="I1341" s="141">
        <f t="shared" si="251"/>
        <v>123.75</v>
      </c>
      <c r="J1341" s="135">
        <f t="shared" si="252"/>
        <v>0</v>
      </c>
      <c r="K1341" s="135">
        <f t="shared" si="260"/>
        <v>0</v>
      </c>
      <c r="L1341" s="135" t="e">
        <f t="shared" si="261"/>
        <v>#REF!</v>
      </c>
      <c r="M1341" s="138" t="e">
        <f>IF(K1341-'!!!KATILIMCI LİSTESİ!!!'!#REF!&gt;0,'!!!KATILIMCI LİSTESİ!!!'!#REF!,K1341)</f>
        <v>#REF!</v>
      </c>
      <c r="N1341" s="135">
        <f t="shared" si="253"/>
        <v>556.875</v>
      </c>
      <c r="O1341" s="135">
        <f t="shared" si="254"/>
        <v>680.625</v>
      </c>
      <c r="P1341" s="139">
        <f t="shared" si="255"/>
        <v>13055.625</v>
      </c>
      <c r="Q1341" s="135">
        <f>'5-Banka Listesi'!G1342</f>
        <v>0</v>
      </c>
      <c r="R1341" s="140">
        <f t="shared" si="256"/>
        <v>12375</v>
      </c>
      <c r="S1341" s="140">
        <f t="shared" si="257"/>
        <v>278.43799999999999</v>
      </c>
      <c r="T1341" s="140">
        <f t="shared" si="258"/>
        <v>247.5</v>
      </c>
      <c r="U1341" s="135">
        <f t="shared" si="259"/>
        <v>12900.938</v>
      </c>
      <c r="V1341" s="132">
        <v>1337</v>
      </c>
    </row>
    <row r="1342" spans="2:22" ht="33.950000000000003" customHeight="1" x14ac:dyDescent="0.25">
      <c r="B1342" s="132">
        <v>1338</v>
      </c>
      <c r="C1342" s="133" t="str">
        <f>'!!!KATILIMCI LİSTESİ!!!'!B1339</f>
        <v>SÜMEYRA BATURU</v>
      </c>
      <c r="D1342" s="134" t="str">
        <f>'!!!KATILIMCI LİSTESİ!!!'!C1339</f>
        <v>10463288990</v>
      </c>
      <c r="E1342" s="135">
        <f>'!!! VERİLER !!!'!C$1</f>
        <v>1375</v>
      </c>
      <c r="F1342" s="136">
        <f>'1-Devamsızlık Formu (Ek-4)'!AJ1344</f>
        <v>14</v>
      </c>
      <c r="G1342" s="135">
        <f>IF(AND('1-Devamsızlık Formu (Ek-4)'!D1344="",F1342&gt;0,'1-Devamsızlık Formu (Ek-4)'!AW1344="KASIM 2024"),(E1342*(F1342-1)+(666.75)),E1342*F1342)</f>
        <v>19250</v>
      </c>
      <c r="H1342" s="135">
        <f t="shared" si="250"/>
        <v>192.5</v>
      </c>
      <c r="I1342" s="141">
        <f t="shared" si="251"/>
        <v>192.5</v>
      </c>
      <c r="J1342" s="135">
        <f t="shared" si="252"/>
        <v>0</v>
      </c>
      <c r="K1342" s="135">
        <f t="shared" si="260"/>
        <v>0</v>
      </c>
      <c r="L1342" s="135" t="e">
        <f t="shared" si="261"/>
        <v>#REF!</v>
      </c>
      <c r="M1342" s="138" t="e">
        <f>IF(K1342-'!!!KATILIMCI LİSTESİ!!!'!#REF!&gt;0,'!!!KATILIMCI LİSTESİ!!!'!#REF!,K1342)</f>
        <v>#REF!</v>
      </c>
      <c r="N1342" s="135">
        <f t="shared" si="253"/>
        <v>866.25</v>
      </c>
      <c r="O1342" s="135">
        <f t="shared" si="254"/>
        <v>1058.75</v>
      </c>
      <c r="P1342" s="139">
        <f t="shared" si="255"/>
        <v>20308.75</v>
      </c>
      <c r="Q1342" s="135">
        <f>'5-Banka Listesi'!G1343</f>
        <v>0</v>
      </c>
      <c r="R1342" s="140">
        <f t="shared" si="256"/>
        <v>19250</v>
      </c>
      <c r="S1342" s="140">
        <f t="shared" si="257"/>
        <v>433.125</v>
      </c>
      <c r="T1342" s="140">
        <f t="shared" si="258"/>
        <v>385</v>
      </c>
      <c r="U1342" s="135">
        <f t="shared" si="259"/>
        <v>20068.125</v>
      </c>
      <c r="V1342" s="132">
        <v>1338</v>
      </c>
    </row>
    <row r="1343" spans="2:22" ht="33.950000000000003" customHeight="1" x14ac:dyDescent="0.25">
      <c r="B1343" s="132">
        <v>1339</v>
      </c>
      <c r="C1343" s="133" t="str">
        <f>'!!!KATILIMCI LİSTESİ!!!'!B1340</f>
        <v>SÜMEYRA KARABEKİROĞLU</v>
      </c>
      <c r="D1343" s="134" t="str">
        <f>'!!!KATILIMCI LİSTESİ!!!'!C1340</f>
        <v>10586104320</v>
      </c>
      <c r="E1343" s="135">
        <f>'!!! VERİLER !!!'!C$1</f>
        <v>1375</v>
      </c>
      <c r="F1343" s="136">
        <f>'1-Devamsızlık Formu (Ek-4)'!AJ1345</f>
        <v>14</v>
      </c>
      <c r="G1343" s="135">
        <f>IF(AND('1-Devamsızlık Formu (Ek-4)'!D1345="",F1343&gt;0,'1-Devamsızlık Formu (Ek-4)'!AW1345="KASIM 2024"),(E1343*(F1343-1)+(666.75)),E1343*F1343)</f>
        <v>19250</v>
      </c>
      <c r="H1343" s="135">
        <f t="shared" si="250"/>
        <v>192.5</v>
      </c>
      <c r="I1343" s="141">
        <f t="shared" si="251"/>
        <v>192.5</v>
      </c>
      <c r="J1343" s="135">
        <f t="shared" si="252"/>
        <v>0</v>
      </c>
      <c r="K1343" s="135">
        <f t="shared" si="260"/>
        <v>0</v>
      </c>
      <c r="L1343" s="135" t="e">
        <f t="shared" si="261"/>
        <v>#REF!</v>
      </c>
      <c r="M1343" s="138" t="e">
        <f>IF(K1343-'!!!KATILIMCI LİSTESİ!!!'!#REF!&gt;0,'!!!KATILIMCI LİSTESİ!!!'!#REF!,K1343)</f>
        <v>#REF!</v>
      </c>
      <c r="N1343" s="135">
        <f t="shared" si="253"/>
        <v>866.25</v>
      </c>
      <c r="O1343" s="135">
        <f t="shared" si="254"/>
        <v>1058.75</v>
      </c>
      <c r="P1343" s="139">
        <f t="shared" si="255"/>
        <v>20308.75</v>
      </c>
      <c r="Q1343" s="135">
        <f>'5-Banka Listesi'!G1344</f>
        <v>0</v>
      </c>
      <c r="R1343" s="140">
        <f t="shared" si="256"/>
        <v>19250</v>
      </c>
      <c r="S1343" s="140">
        <f t="shared" si="257"/>
        <v>433.125</v>
      </c>
      <c r="T1343" s="140">
        <f t="shared" si="258"/>
        <v>385</v>
      </c>
      <c r="U1343" s="135">
        <f t="shared" si="259"/>
        <v>20068.125</v>
      </c>
      <c r="V1343" s="132">
        <v>1339</v>
      </c>
    </row>
    <row r="1344" spans="2:22" ht="33.950000000000003" customHeight="1" x14ac:dyDescent="0.25">
      <c r="B1344" s="132">
        <v>1340</v>
      </c>
      <c r="C1344" s="133" t="str">
        <f>'!!!KATILIMCI LİSTESİ!!!'!B1341</f>
        <v>SÜMEYRA YURTÇİÇEK</v>
      </c>
      <c r="D1344" s="134" t="str">
        <f>'!!!KATILIMCI LİSTESİ!!!'!C1341</f>
        <v>11300261060</v>
      </c>
      <c r="E1344" s="135">
        <f>'!!! VERİLER !!!'!C$1</f>
        <v>1375</v>
      </c>
      <c r="F1344" s="136">
        <f>'1-Devamsızlık Formu (Ek-4)'!AJ1346</f>
        <v>9</v>
      </c>
      <c r="G1344" s="135">
        <f>IF(AND('1-Devamsızlık Formu (Ek-4)'!D1346="",F1344&gt;0,'1-Devamsızlık Formu (Ek-4)'!AW1346="KASIM 2024"),(E1344*(F1344-1)+(666.75)),E1344*F1344)</f>
        <v>12375</v>
      </c>
      <c r="H1344" s="135">
        <f t="shared" si="250"/>
        <v>123.75</v>
      </c>
      <c r="I1344" s="141">
        <f t="shared" si="251"/>
        <v>123.75</v>
      </c>
      <c r="J1344" s="135">
        <f t="shared" si="252"/>
        <v>0</v>
      </c>
      <c r="K1344" s="135">
        <f t="shared" si="260"/>
        <v>0</v>
      </c>
      <c r="L1344" s="135" t="e">
        <f t="shared" si="261"/>
        <v>#REF!</v>
      </c>
      <c r="M1344" s="138" t="e">
        <f>IF(K1344-'!!!KATILIMCI LİSTESİ!!!'!#REF!&gt;0,'!!!KATILIMCI LİSTESİ!!!'!#REF!,K1344)</f>
        <v>#REF!</v>
      </c>
      <c r="N1344" s="135">
        <f t="shared" si="253"/>
        <v>556.875</v>
      </c>
      <c r="O1344" s="135">
        <f t="shared" si="254"/>
        <v>680.625</v>
      </c>
      <c r="P1344" s="139">
        <f t="shared" si="255"/>
        <v>13055.625</v>
      </c>
      <c r="Q1344" s="135">
        <f>'5-Banka Listesi'!G1345</f>
        <v>0</v>
      </c>
      <c r="R1344" s="140">
        <f t="shared" si="256"/>
        <v>12375</v>
      </c>
      <c r="S1344" s="140">
        <f t="shared" si="257"/>
        <v>278.43799999999999</v>
      </c>
      <c r="T1344" s="140">
        <f t="shared" si="258"/>
        <v>247.5</v>
      </c>
      <c r="U1344" s="135">
        <f t="shared" si="259"/>
        <v>12900.938</v>
      </c>
      <c r="V1344" s="132">
        <v>1340</v>
      </c>
    </row>
    <row r="1345" spans="2:22" ht="33.950000000000003" customHeight="1" x14ac:dyDescent="0.25">
      <c r="B1345" s="132">
        <v>1341</v>
      </c>
      <c r="C1345" s="133" t="str">
        <f>'!!!KATILIMCI LİSTESİ!!!'!B1342</f>
        <v>SÜMEYYANUR GÖKTAŞ</v>
      </c>
      <c r="D1345" s="134" t="str">
        <f>'!!!KATILIMCI LİSTESİ!!!'!C1342</f>
        <v>10418865238</v>
      </c>
      <c r="E1345" s="135">
        <f>'!!! VERİLER !!!'!C$1</f>
        <v>1375</v>
      </c>
      <c r="F1345" s="136">
        <f>'1-Devamsızlık Formu (Ek-4)'!AJ1347</f>
        <v>14</v>
      </c>
      <c r="G1345" s="135">
        <f>IF(AND('1-Devamsızlık Formu (Ek-4)'!D1347="",F1345&gt;0,'1-Devamsızlık Formu (Ek-4)'!AW1347="KASIM 2024"),(E1345*(F1345-1)+(666.75)),E1345*F1345)</f>
        <v>19250</v>
      </c>
      <c r="H1345" s="135">
        <f t="shared" si="250"/>
        <v>192.5</v>
      </c>
      <c r="I1345" s="141">
        <f t="shared" si="251"/>
        <v>192.5</v>
      </c>
      <c r="J1345" s="135">
        <f t="shared" si="252"/>
        <v>0</v>
      </c>
      <c r="K1345" s="135">
        <f t="shared" si="260"/>
        <v>0</v>
      </c>
      <c r="L1345" s="135" t="e">
        <f t="shared" si="261"/>
        <v>#REF!</v>
      </c>
      <c r="M1345" s="138" t="e">
        <f>IF(K1345-'!!!KATILIMCI LİSTESİ!!!'!#REF!&gt;0,'!!!KATILIMCI LİSTESİ!!!'!#REF!,K1345)</f>
        <v>#REF!</v>
      </c>
      <c r="N1345" s="135">
        <f t="shared" si="253"/>
        <v>866.25</v>
      </c>
      <c r="O1345" s="135">
        <f t="shared" si="254"/>
        <v>1058.75</v>
      </c>
      <c r="P1345" s="139">
        <f t="shared" si="255"/>
        <v>20308.75</v>
      </c>
      <c r="Q1345" s="135">
        <f>'5-Banka Listesi'!G1346</f>
        <v>0</v>
      </c>
      <c r="R1345" s="140">
        <f t="shared" si="256"/>
        <v>19250</v>
      </c>
      <c r="S1345" s="140">
        <f t="shared" si="257"/>
        <v>433.125</v>
      </c>
      <c r="T1345" s="140">
        <f t="shared" si="258"/>
        <v>385</v>
      </c>
      <c r="U1345" s="135">
        <f t="shared" si="259"/>
        <v>20068.125</v>
      </c>
      <c r="V1345" s="132">
        <v>1341</v>
      </c>
    </row>
    <row r="1346" spans="2:22" ht="33.950000000000003" customHeight="1" x14ac:dyDescent="0.25">
      <c r="B1346" s="132">
        <v>1342</v>
      </c>
      <c r="C1346" s="133" t="str">
        <f>'!!!KATILIMCI LİSTESİ!!!'!B1343</f>
        <v>SÜMEYYE ATÇI</v>
      </c>
      <c r="D1346" s="134" t="str">
        <f>'!!!KATILIMCI LİSTESİ!!!'!C1343</f>
        <v>11277038986</v>
      </c>
      <c r="E1346" s="135">
        <f>'!!! VERİLER !!!'!C$1</f>
        <v>1375</v>
      </c>
      <c r="F1346" s="136">
        <f>'1-Devamsızlık Formu (Ek-4)'!AJ1348</f>
        <v>9</v>
      </c>
      <c r="G1346" s="135">
        <f>IF(AND('1-Devamsızlık Formu (Ek-4)'!D1348="",F1346&gt;0,'1-Devamsızlık Formu (Ek-4)'!AW1348="KASIM 2024"),(E1346*(F1346-1)+(666.75)),E1346*F1346)</f>
        <v>12375</v>
      </c>
      <c r="H1346" s="135">
        <f t="shared" si="250"/>
        <v>123.75</v>
      </c>
      <c r="I1346" s="141">
        <f t="shared" si="251"/>
        <v>123.75</v>
      </c>
      <c r="J1346" s="135">
        <f t="shared" si="252"/>
        <v>0</v>
      </c>
      <c r="K1346" s="135">
        <f t="shared" si="260"/>
        <v>0</v>
      </c>
      <c r="L1346" s="135" t="e">
        <f t="shared" si="261"/>
        <v>#REF!</v>
      </c>
      <c r="M1346" s="138" t="e">
        <f>IF(K1346-'!!!KATILIMCI LİSTESİ!!!'!#REF!&gt;0,'!!!KATILIMCI LİSTESİ!!!'!#REF!,K1346)</f>
        <v>#REF!</v>
      </c>
      <c r="N1346" s="135">
        <f t="shared" si="253"/>
        <v>556.875</v>
      </c>
      <c r="O1346" s="135">
        <f t="shared" si="254"/>
        <v>680.625</v>
      </c>
      <c r="P1346" s="139">
        <f t="shared" si="255"/>
        <v>13055.625</v>
      </c>
      <c r="Q1346" s="135">
        <f>'5-Banka Listesi'!G1347</f>
        <v>0</v>
      </c>
      <c r="R1346" s="140">
        <f t="shared" si="256"/>
        <v>12375</v>
      </c>
      <c r="S1346" s="140">
        <f t="shared" si="257"/>
        <v>278.43799999999999</v>
      </c>
      <c r="T1346" s="140">
        <f t="shared" si="258"/>
        <v>247.5</v>
      </c>
      <c r="U1346" s="135">
        <f t="shared" si="259"/>
        <v>12900.938</v>
      </c>
      <c r="V1346" s="132">
        <v>1342</v>
      </c>
    </row>
    <row r="1347" spans="2:22" ht="33.950000000000003" customHeight="1" x14ac:dyDescent="0.25">
      <c r="B1347" s="132">
        <v>1343</v>
      </c>
      <c r="C1347" s="133" t="str">
        <f>'!!!KATILIMCI LİSTESİ!!!'!B1344</f>
        <v>SÜMEYYE KİRİŞ</v>
      </c>
      <c r="D1347" s="134" t="str">
        <f>'!!!KATILIMCI LİSTESİ!!!'!C1344</f>
        <v>48619499112</v>
      </c>
      <c r="E1347" s="135">
        <f>'!!! VERİLER !!!'!C$1</f>
        <v>1375</v>
      </c>
      <c r="F1347" s="136">
        <f>'1-Devamsızlık Formu (Ek-4)'!AJ1349</f>
        <v>14</v>
      </c>
      <c r="G1347" s="135">
        <f>IF(AND('1-Devamsızlık Formu (Ek-4)'!D1349="",F1347&gt;0,'1-Devamsızlık Formu (Ek-4)'!AW1349="KASIM 2024"),(E1347*(F1347-1)+(666.75)),E1347*F1347)</f>
        <v>19250</v>
      </c>
      <c r="H1347" s="135">
        <f t="shared" si="250"/>
        <v>192.5</v>
      </c>
      <c r="I1347" s="141">
        <f t="shared" si="251"/>
        <v>192.5</v>
      </c>
      <c r="J1347" s="135">
        <f t="shared" si="252"/>
        <v>0</v>
      </c>
      <c r="K1347" s="135">
        <f t="shared" si="260"/>
        <v>0</v>
      </c>
      <c r="L1347" s="135" t="e">
        <f t="shared" si="261"/>
        <v>#REF!</v>
      </c>
      <c r="M1347" s="138" t="e">
        <f>IF(K1347-'!!!KATILIMCI LİSTESİ!!!'!#REF!&gt;0,'!!!KATILIMCI LİSTESİ!!!'!#REF!,K1347)</f>
        <v>#REF!</v>
      </c>
      <c r="N1347" s="135">
        <f t="shared" si="253"/>
        <v>866.25</v>
      </c>
      <c r="O1347" s="135">
        <f t="shared" si="254"/>
        <v>1058.75</v>
      </c>
      <c r="P1347" s="139">
        <f t="shared" si="255"/>
        <v>20308.75</v>
      </c>
      <c r="Q1347" s="135">
        <f>'5-Banka Listesi'!G1348</f>
        <v>0</v>
      </c>
      <c r="R1347" s="140">
        <f t="shared" si="256"/>
        <v>19250</v>
      </c>
      <c r="S1347" s="140">
        <f t="shared" si="257"/>
        <v>433.125</v>
      </c>
      <c r="T1347" s="140">
        <f t="shared" si="258"/>
        <v>385</v>
      </c>
      <c r="U1347" s="135">
        <f t="shared" si="259"/>
        <v>20068.125</v>
      </c>
      <c r="V1347" s="132">
        <v>1343</v>
      </c>
    </row>
    <row r="1348" spans="2:22" ht="33.950000000000003" customHeight="1" x14ac:dyDescent="0.25">
      <c r="B1348" s="132">
        <v>1344</v>
      </c>
      <c r="C1348" s="133" t="str">
        <f>'!!!KATILIMCI LİSTESİ!!!'!B1345</f>
        <v>SÜMEYYE ÖZER</v>
      </c>
      <c r="D1348" s="134" t="str">
        <f>'!!!KATILIMCI LİSTESİ!!!'!C1345</f>
        <v>18017932146</v>
      </c>
      <c r="E1348" s="135">
        <f>'!!! VERİLER !!!'!C$1</f>
        <v>1375</v>
      </c>
      <c r="F1348" s="136">
        <f>'1-Devamsızlık Formu (Ek-4)'!AJ1350</f>
        <v>14</v>
      </c>
      <c r="G1348" s="135">
        <f>IF(AND('1-Devamsızlık Formu (Ek-4)'!D1350="",F1348&gt;0,'1-Devamsızlık Formu (Ek-4)'!AW1350="KASIM 2024"),(E1348*(F1348-1)+(666.75)),E1348*F1348)</f>
        <v>19250</v>
      </c>
      <c r="H1348" s="135">
        <f t="shared" si="250"/>
        <v>192.5</v>
      </c>
      <c r="I1348" s="141">
        <f t="shared" si="251"/>
        <v>192.5</v>
      </c>
      <c r="J1348" s="135">
        <f t="shared" si="252"/>
        <v>0</v>
      </c>
      <c r="K1348" s="135">
        <f t="shared" si="260"/>
        <v>0</v>
      </c>
      <c r="L1348" s="135" t="e">
        <f t="shared" si="261"/>
        <v>#REF!</v>
      </c>
      <c r="M1348" s="138" t="e">
        <f>IF(K1348-'!!!KATILIMCI LİSTESİ!!!'!#REF!&gt;0,'!!!KATILIMCI LİSTESİ!!!'!#REF!,K1348)</f>
        <v>#REF!</v>
      </c>
      <c r="N1348" s="135">
        <f t="shared" si="253"/>
        <v>866.25</v>
      </c>
      <c r="O1348" s="135">
        <f t="shared" si="254"/>
        <v>1058.75</v>
      </c>
      <c r="P1348" s="139">
        <f t="shared" si="255"/>
        <v>20308.75</v>
      </c>
      <c r="Q1348" s="135">
        <f>'5-Banka Listesi'!G1349</f>
        <v>0</v>
      </c>
      <c r="R1348" s="140">
        <f t="shared" si="256"/>
        <v>19250</v>
      </c>
      <c r="S1348" s="140">
        <f t="shared" si="257"/>
        <v>433.125</v>
      </c>
      <c r="T1348" s="140">
        <f t="shared" si="258"/>
        <v>385</v>
      </c>
      <c r="U1348" s="135">
        <f t="shared" si="259"/>
        <v>20068.125</v>
      </c>
      <c r="V1348" s="132">
        <v>1344</v>
      </c>
    </row>
    <row r="1349" spans="2:22" ht="33.950000000000003" customHeight="1" x14ac:dyDescent="0.25">
      <c r="B1349" s="132">
        <v>1345</v>
      </c>
      <c r="C1349" s="133" t="str">
        <f>'!!!KATILIMCI LİSTESİ!!!'!B1346</f>
        <v>SÜMEYYE YETER</v>
      </c>
      <c r="D1349" s="134" t="str">
        <f>'!!!KATILIMCI LİSTESİ!!!'!C1346</f>
        <v>14063176626</v>
      </c>
      <c r="E1349" s="135">
        <f>'!!! VERİLER !!!'!C$1</f>
        <v>1375</v>
      </c>
      <c r="F1349" s="136">
        <f>'1-Devamsızlık Formu (Ek-4)'!AJ1351</f>
        <v>12</v>
      </c>
      <c r="G1349" s="135">
        <f>IF(AND('1-Devamsızlık Formu (Ek-4)'!D1351="",F1349&gt;0,'1-Devamsızlık Formu (Ek-4)'!AW1351="KASIM 2024"),(E1349*(F1349-1)+(666.75)),E1349*F1349)</f>
        <v>16500</v>
      </c>
      <c r="H1349" s="135">
        <f t="shared" si="250"/>
        <v>165</v>
      </c>
      <c r="I1349" s="141">
        <f t="shared" si="251"/>
        <v>165</v>
      </c>
      <c r="J1349" s="135">
        <f t="shared" si="252"/>
        <v>0</v>
      </c>
      <c r="K1349" s="135">
        <f t="shared" si="260"/>
        <v>0</v>
      </c>
      <c r="L1349" s="135" t="e">
        <f t="shared" si="261"/>
        <v>#REF!</v>
      </c>
      <c r="M1349" s="138" t="e">
        <f>IF(K1349-'!!!KATILIMCI LİSTESİ!!!'!#REF!&gt;0,'!!!KATILIMCI LİSTESİ!!!'!#REF!,K1349)</f>
        <v>#REF!</v>
      </c>
      <c r="N1349" s="135">
        <f t="shared" si="253"/>
        <v>742.5</v>
      </c>
      <c r="O1349" s="135">
        <f t="shared" si="254"/>
        <v>907.5</v>
      </c>
      <c r="P1349" s="139">
        <f t="shared" si="255"/>
        <v>17407.5</v>
      </c>
      <c r="Q1349" s="135">
        <f>'5-Banka Listesi'!G1350</f>
        <v>0</v>
      </c>
      <c r="R1349" s="140">
        <f t="shared" si="256"/>
        <v>16500</v>
      </c>
      <c r="S1349" s="140">
        <f t="shared" si="257"/>
        <v>371.25</v>
      </c>
      <c r="T1349" s="140">
        <f t="shared" si="258"/>
        <v>330</v>
      </c>
      <c r="U1349" s="135">
        <f t="shared" si="259"/>
        <v>17201.25</v>
      </c>
      <c r="V1349" s="132">
        <v>1345</v>
      </c>
    </row>
    <row r="1350" spans="2:22" ht="33.950000000000003" customHeight="1" x14ac:dyDescent="0.25">
      <c r="B1350" s="132">
        <v>1346</v>
      </c>
      <c r="C1350" s="133" t="str">
        <f>'!!!KATILIMCI LİSTESİ!!!'!B1347</f>
        <v>SÜMEYYE DİLEK ASLAN</v>
      </c>
      <c r="D1350" s="134" t="str">
        <f>'!!!KATILIMCI LİSTESİ!!!'!C1347</f>
        <v>19108208188</v>
      </c>
      <c r="E1350" s="135">
        <f>'!!! VERİLER !!!'!C$1</f>
        <v>1375</v>
      </c>
      <c r="F1350" s="136">
        <f>'1-Devamsızlık Formu (Ek-4)'!AJ1352</f>
        <v>14</v>
      </c>
      <c r="G1350" s="135">
        <f>IF(AND('1-Devamsızlık Formu (Ek-4)'!D1352="",F1350&gt;0,'1-Devamsızlık Formu (Ek-4)'!AW1352="KASIM 2024"),(E1350*(F1350-1)+(666.75)),E1350*F1350)</f>
        <v>19250</v>
      </c>
      <c r="H1350" s="135">
        <f t="shared" ref="H1350:H1413" si="262">G1350*0.01</f>
        <v>192.5</v>
      </c>
      <c r="I1350" s="141">
        <f t="shared" ref="I1350:I1413" si="263">G1350*0.01</f>
        <v>192.5</v>
      </c>
      <c r="J1350" s="135">
        <f t="shared" ref="J1350:J1413" si="264">IF(G1350&gt;20002.5,(G1350-H1350-I1350)-(17002.12),0)</f>
        <v>0</v>
      </c>
      <c r="K1350" s="135">
        <f t="shared" si="260"/>
        <v>0</v>
      </c>
      <c r="L1350" s="135" t="e">
        <f t="shared" si="261"/>
        <v>#REF!</v>
      </c>
      <c r="M1350" s="138" t="e">
        <f>IF(K1350-'!!!KATILIMCI LİSTESİ!!!'!#REF!&gt;0,'!!!KATILIMCI LİSTESİ!!!'!#REF!,K1350)</f>
        <v>#REF!</v>
      </c>
      <c r="N1350" s="135">
        <f t="shared" ref="N1350:N1413" si="265">G1350*0.045</f>
        <v>866.25</v>
      </c>
      <c r="O1350" s="135">
        <f t="shared" ref="O1350:O1413" si="266">G1350*0.055</f>
        <v>1058.75</v>
      </c>
      <c r="P1350" s="139">
        <f t="shared" ref="P1350:P1413" si="267">G1350+O1350</f>
        <v>20308.75</v>
      </c>
      <c r="Q1350" s="135">
        <f>'5-Banka Listesi'!G1351</f>
        <v>0</v>
      </c>
      <c r="R1350" s="140">
        <f t="shared" ref="R1350:R1413" si="268">G1350-Q1350</f>
        <v>19250</v>
      </c>
      <c r="S1350" s="140">
        <f t="shared" ref="S1350:S1413" si="269">ROUND(G1350*0.0225,3)</f>
        <v>433.125</v>
      </c>
      <c r="T1350" s="140">
        <f t="shared" ref="T1350:T1413" si="270">ROUND(G1350*0.02,3)</f>
        <v>385</v>
      </c>
      <c r="U1350" s="135">
        <f t="shared" ref="U1350:U1413" si="271">ROUND(Q1350+R1350+S1350+T1350,3)</f>
        <v>20068.125</v>
      </c>
      <c r="V1350" s="132">
        <v>1346</v>
      </c>
    </row>
    <row r="1351" spans="2:22" ht="33.950000000000003" customHeight="1" x14ac:dyDescent="0.25">
      <c r="B1351" s="132">
        <v>1347</v>
      </c>
      <c r="C1351" s="133" t="str">
        <f>'!!!KATILIMCI LİSTESİ!!!'!B1348</f>
        <v>SUNAY KORKMAZ</v>
      </c>
      <c r="D1351" s="134" t="str">
        <f>'!!!KATILIMCI LİSTESİ!!!'!C1348</f>
        <v>15104142020</v>
      </c>
      <c r="E1351" s="135">
        <f>'!!! VERİLER !!!'!C$1</f>
        <v>1375</v>
      </c>
      <c r="F1351" s="136">
        <f>'1-Devamsızlık Formu (Ek-4)'!AJ1353</f>
        <v>14</v>
      </c>
      <c r="G1351" s="135">
        <f>IF(AND('1-Devamsızlık Formu (Ek-4)'!D1353="",F1351&gt;0,'1-Devamsızlık Formu (Ek-4)'!AW1353="KASIM 2024"),(E1351*(F1351-1)+(666.75)),E1351*F1351)</f>
        <v>19250</v>
      </c>
      <c r="H1351" s="135">
        <f t="shared" si="262"/>
        <v>192.5</v>
      </c>
      <c r="I1351" s="141">
        <f t="shared" si="263"/>
        <v>192.5</v>
      </c>
      <c r="J1351" s="135">
        <f t="shared" si="264"/>
        <v>0</v>
      </c>
      <c r="K1351" s="135">
        <f t="shared" si="260"/>
        <v>0</v>
      </c>
      <c r="L1351" s="135" t="e">
        <f t="shared" si="261"/>
        <v>#REF!</v>
      </c>
      <c r="M1351" s="138" t="e">
        <f>IF(K1351-'!!!KATILIMCI LİSTESİ!!!'!#REF!&gt;0,'!!!KATILIMCI LİSTESİ!!!'!#REF!,K1351)</f>
        <v>#REF!</v>
      </c>
      <c r="N1351" s="135">
        <f t="shared" si="265"/>
        <v>866.25</v>
      </c>
      <c r="O1351" s="135">
        <f t="shared" si="266"/>
        <v>1058.75</v>
      </c>
      <c r="P1351" s="139">
        <f t="shared" si="267"/>
        <v>20308.75</v>
      </c>
      <c r="Q1351" s="135">
        <f>'5-Banka Listesi'!G1352</f>
        <v>0</v>
      </c>
      <c r="R1351" s="140">
        <f t="shared" si="268"/>
        <v>19250</v>
      </c>
      <c r="S1351" s="140">
        <f t="shared" si="269"/>
        <v>433.125</v>
      </c>
      <c r="T1351" s="140">
        <f t="shared" si="270"/>
        <v>385</v>
      </c>
      <c r="U1351" s="135">
        <f t="shared" si="271"/>
        <v>20068.125</v>
      </c>
      <c r="V1351" s="132">
        <v>1347</v>
      </c>
    </row>
    <row r="1352" spans="2:22" ht="33.950000000000003" customHeight="1" x14ac:dyDescent="0.25">
      <c r="B1352" s="132">
        <v>1348</v>
      </c>
      <c r="C1352" s="133" t="str">
        <f>'!!!KATILIMCI LİSTESİ!!!'!B1349</f>
        <v>SU SILA SARIÇİÇEK</v>
      </c>
      <c r="D1352" s="134" t="str">
        <f>'!!!KATILIMCI LİSTESİ!!!'!C1349</f>
        <v>10277413960</v>
      </c>
      <c r="E1352" s="135">
        <f>'!!! VERİLER !!!'!C$1</f>
        <v>1375</v>
      </c>
      <c r="F1352" s="136">
        <f>'1-Devamsızlık Formu (Ek-4)'!AJ1354</f>
        <v>14</v>
      </c>
      <c r="G1352" s="135">
        <f>IF(AND('1-Devamsızlık Formu (Ek-4)'!D1354="",F1352&gt;0,'1-Devamsızlık Formu (Ek-4)'!AW1354="KASIM 2024"),(E1352*(F1352-1)+(666.75)),E1352*F1352)</f>
        <v>19250</v>
      </c>
      <c r="H1352" s="135">
        <f t="shared" si="262"/>
        <v>192.5</v>
      </c>
      <c r="I1352" s="141">
        <f t="shared" si="263"/>
        <v>192.5</v>
      </c>
      <c r="J1352" s="135">
        <f t="shared" si="264"/>
        <v>0</v>
      </c>
      <c r="K1352" s="135">
        <f t="shared" si="260"/>
        <v>0</v>
      </c>
      <c r="L1352" s="135" t="e">
        <f t="shared" si="261"/>
        <v>#REF!</v>
      </c>
      <c r="M1352" s="138" t="e">
        <f>IF(K1352-'!!!KATILIMCI LİSTESİ!!!'!#REF!&gt;0,'!!!KATILIMCI LİSTESİ!!!'!#REF!,K1352)</f>
        <v>#REF!</v>
      </c>
      <c r="N1352" s="135">
        <f t="shared" si="265"/>
        <v>866.25</v>
      </c>
      <c r="O1352" s="135">
        <f t="shared" si="266"/>
        <v>1058.75</v>
      </c>
      <c r="P1352" s="139">
        <f t="shared" si="267"/>
        <v>20308.75</v>
      </c>
      <c r="Q1352" s="135">
        <f>'5-Banka Listesi'!G1353</f>
        <v>0</v>
      </c>
      <c r="R1352" s="140">
        <f t="shared" si="268"/>
        <v>19250</v>
      </c>
      <c r="S1352" s="140">
        <f t="shared" si="269"/>
        <v>433.125</v>
      </c>
      <c r="T1352" s="140">
        <f t="shared" si="270"/>
        <v>385</v>
      </c>
      <c r="U1352" s="135">
        <f t="shared" si="271"/>
        <v>20068.125</v>
      </c>
      <c r="V1352" s="132">
        <v>1348</v>
      </c>
    </row>
    <row r="1353" spans="2:22" ht="33.950000000000003" customHeight="1" x14ac:dyDescent="0.25">
      <c r="B1353" s="132">
        <v>1349</v>
      </c>
      <c r="C1353" s="133" t="str">
        <f>'!!!KATILIMCI LİSTESİ!!!'!B1350</f>
        <v>TAHA YASİN YEGİN</v>
      </c>
      <c r="D1353" s="134" t="str">
        <f>'!!!KATILIMCI LİSTESİ!!!'!C1350</f>
        <v>20738554026</v>
      </c>
      <c r="E1353" s="135">
        <f>'!!! VERİLER !!!'!C$1</f>
        <v>1375</v>
      </c>
      <c r="F1353" s="136">
        <f>'1-Devamsızlık Formu (Ek-4)'!AJ1355</f>
        <v>14</v>
      </c>
      <c r="G1353" s="135">
        <f>IF(AND('1-Devamsızlık Formu (Ek-4)'!D1355="",F1353&gt;0,'1-Devamsızlık Formu (Ek-4)'!AW1355="KASIM 2024"),(E1353*(F1353-1)+(666.75)),E1353*F1353)</f>
        <v>19250</v>
      </c>
      <c r="H1353" s="135">
        <f t="shared" si="262"/>
        <v>192.5</v>
      </c>
      <c r="I1353" s="141">
        <f t="shared" si="263"/>
        <v>192.5</v>
      </c>
      <c r="J1353" s="135">
        <f t="shared" si="264"/>
        <v>0</v>
      </c>
      <c r="K1353" s="135">
        <f t="shared" si="260"/>
        <v>0</v>
      </c>
      <c r="L1353" s="135" t="e">
        <f t="shared" si="261"/>
        <v>#REF!</v>
      </c>
      <c r="M1353" s="138" t="e">
        <f>IF(K1353-'!!!KATILIMCI LİSTESİ!!!'!#REF!&gt;0,'!!!KATILIMCI LİSTESİ!!!'!#REF!,K1353)</f>
        <v>#REF!</v>
      </c>
      <c r="N1353" s="135">
        <f t="shared" si="265"/>
        <v>866.25</v>
      </c>
      <c r="O1353" s="135">
        <f t="shared" si="266"/>
        <v>1058.75</v>
      </c>
      <c r="P1353" s="139">
        <f t="shared" si="267"/>
        <v>20308.75</v>
      </c>
      <c r="Q1353" s="135">
        <f>'5-Banka Listesi'!G1354</f>
        <v>0</v>
      </c>
      <c r="R1353" s="140">
        <f t="shared" si="268"/>
        <v>19250</v>
      </c>
      <c r="S1353" s="140">
        <f t="shared" si="269"/>
        <v>433.125</v>
      </c>
      <c r="T1353" s="140">
        <f t="shared" si="270"/>
        <v>385</v>
      </c>
      <c r="U1353" s="135">
        <f t="shared" si="271"/>
        <v>20068.125</v>
      </c>
      <c r="V1353" s="132">
        <v>1349</v>
      </c>
    </row>
    <row r="1354" spans="2:22" ht="33.950000000000003" customHeight="1" x14ac:dyDescent="0.25">
      <c r="B1354" s="132">
        <v>1350</v>
      </c>
      <c r="C1354" s="133" t="str">
        <f>'!!!KATILIMCI LİSTESİ!!!'!B1351</f>
        <v>TALHA ERDOĞAN</v>
      </c>
      <c r="D1354" s="134" t="str">
        <f>'!!!KATILIMCI LİSTESİ!!!'!C1351</f>
        <v>12439227538</v>
      </c>
      <c r="E1354" s="135">
        <f>'!!! VERİLER !!!'!C$1</f>
        <v>1375</v>
      </c>
      <c r="F1354" s="136">
        <f>'1-Devamsızlık Formu (Ek-4)'!AJ1356</f>
        <v>9</v>
      </c>
      <c r="G1354" s="135">
        <f>IF(AND('1-Devamsızlık Formu (Ek-4)'!D1356="",F1354&gt;0,'1-Devamsızlık Formu (Ek-4)'!AW1356="KASIM 2024"),(E1354*(F1354-1)+(666.75)),E1354*F1354)</f>
        <v>12375</v>
      </c>
      <c r="H1354" s="135">
        <f t="shared" si="262"/>
        <v>123.75</v>
      </c>
      <c r="I1354" s="141">
        <f t="shared" si="263"/>
        <v>123.75</v>
      </c>
      <c r="J1354" s="135">
        <f t="shared" si="264"/>
        <v>0</v>
      </c>
      <c r="K1354" s="135">
        <f t="shared" si="260"/>
        <v>0</v>
      </c>
      <c r="L1354" s="135" t="e">
        <f t="shared" si="261"/>
        <v>#REF!</v>
      </c>
      <c r="M1354" s="138" t="e">
        <f>IF(K1354-'!!!KATILIMCI LİSTESİ!!!'!#REF!&gt;0,'!!!KATILIMCI LİSTESİ!!!'!#REF!,K1354)</f>
        <v>#REF!</v>
      </c>
      <c r="N1354" s="135">
        <f t="shared" si="265"/>
        <v>556.875</v>
      </c>
      <c r="O1354" s="135">
        <f t="shared" si="266"/>
        <v>680.625</v>
      </c>
      <c r="P1354" s="139">
        <f t="shared" si="267"/>
        <v>13055.625</v>
      </c>
      <c r="Q1354" s="135">
        <f>'5-Banka Listesi'!G1355</f>
        <v>0</v>
      </c>
      <c r="R1354" s="140">
        <f t="shared" si="268"/>
        <v>12375</v>
      </c>
      <c r="S1354" s="140">
        <f t="shared" si="269"/>
        <v>278.43799999999999</v>
      </c>
      <c r="T1354" s="140">
        <f t="shared" si="270"/>
        <v>247.5</v>
      </c>
      <c r="U1354" s="135">
        <f t="shared" si="271"/>
        <v>12900.938</v>
      </c>
      <c r="V1354" s="132">
        <v>1350</v>
      </c>
    </row>
    <row r="1355" spans="2:22" ht="33.950000000000003" customHeight="1" x14ac:dyDescent="0.25">
      <c r="B1355" s="132">
        <v>1351</v>
      </c>
      <c r="C1355" s="133" t="str">
        <f>'!!!KATILIMCI LİSTESİ!!!'!B1352</f>
        <v>TARIK KAYACAN</v>
      </c>
      <c r="D1355" s="134" t="str">
        <f>'!!!KATILIMCI LİSTESİ!!!'!C1352</f>
        <v>16888175600</v>
      </c>
      <c r="E1355" s="135">
        <f>'!!! VERİLER !!!'!C$1</f>
        <v>1375</v>
      </c>
      <c r="F1355" s="136">
        <f>'1-Devamsızlık Formu (Ek-4)'!AJ1357</f>
        <v>14</v>
      </c>
      <c r="G1355" s="135">
        <f>IF(AND('1-Devamsızlık Formu (Ek-4)'!D1357="",F1355&gt;0,'1-Devamsızlık Formu (Ek-4)'!AW1357="KASIM 2024"),(E1355*(F1355-1)+(666.75)),E1355*F1355)</f>
        <v>19250</v>
      </c>
      <c r="H1355" s="135">
        <f t="shared" si="262"/>
        <v>192.5</v>
      </c>
      <c r="I1355" s="141">
        <f t="shared" si="263"/>
        <v>192.5</v>
      </c>
      <c r="J1355" s="135">
        <f t="shared" si="264"/>
        <v>0</v>
      </c>
      <c r="K1355" s="135">
        <f t="shared" si="260"/>
        <v>0</v>
      </c>
      <c r="L1355" s="135" t="e">
        <f t="shared" si="261"/>
        <v>#REF!</v>
      </c>
      <c r="M1355" s="138" t="e">
        <f>IF(K1355-'!!!KATILIMCI LİSTESİ!!!'!#REF!&gt;0,'!!!KATILIMCI LİSTESİ!!!'!#REF!,K1355)</f>
        <v>#REF!</v>
      </c>
      <c r="N1355" s="135">
        <f t="shared" si="265"/>
        <v>866.25</v>
      </c>
      <c r="O1355" s="135">
        <f t="shared" si="266"/>
        <v>1058.75</v>
      </c>
      <c r="P1355" s="139">
        <f t="shared" si="267"/>
        <v>20308.75</v>
      </c>
      <c r="Q1355" s="135">
        <f>'5-Banka Listesi'!G1356</f>
        <v>0</v>
      </c>
      <c r="R1355" s="140">
        <f t="shared" si="268"/>
        <v>19250</v>
      </c>
      <c r="S1355" s="140">
        <f t="shared" si="269"/>
        <v>433.125</v>
      </c>
      <c r="T1355" s="140">
        <f t="shared" si="270"/>
        <v>385</v>
      </c>
      <c r="U1355" s="135">
        <f t="shared" si="271"/>
        <v>20068.125</v>
      </c>
      <c r="V1355" s="132">
        <v>1351</v>
      </c>
    </row>
    <row r="1356" spans="2:22" ht="33.950000000000003" customHeight="1" x14ac:dyDescent="0.25">
      <c r="B1356" s="132">
        <v>1352</v>
      </c>
      <c r="C1356" s="133" t="str">
        <f>'!!!KATILIMCI LİSTESİ!!!'!B1353</f>
        <v>TEOMAN TANRISEVER</v>
      </c>
      <c r="D1356" s="134" t="str">
        <f>'!!!KATILIMCI LİSTESİ!!!'!C1353</f>
        <v>11294355370</v>
      </c>
      <c r="E1356" s="135">
        <f>'!!! VERİLER !!!'!C$1</f>
        <v>1375</v>
      </c>
      <c r="F1356" s="136">
        <f>'1-Devamsızlık Formu (Ek-4)'!AJ1358</f>
        <v>12</v>
      </c>
      <c r="G1356" s="135">
        <f>IF(AND('1-Devamsızlık Formu (Ek-4)'!D1358="",F1356&gt;0,'1-Devamsızlık Formu (Ek-4)'!AW1358="KASIM 2024"),(E1356*(F1356-1)+(666.75)),E1356*F1356)</f>
        <v>16500</v>
      </c>
      <c r="H1356" s="135">
        <f t="shared" si="262"/>
        <v>165</v>
      </c>
      <c r="I1356" s="141">
        <f t="shared" si="263"/>
        <v>165</v>
      </c>
      <c r="J1356" s="135">
        <f t="shared" si="264"/>
        <v>0</v>
      </c>
      <c r="K1356" s="135">
        <f t="shared" si="260"/>
        <v>0</v>
      </c>
      <c r="L1356" s="135" t="e">
        <f t="shared" si="261"/>
        <v>#REF!</v>
      </c>
      <c r="M1356" s="138" t="e">
        <f>IF(K1356-'!!!KATILIMCI LİSTESİ!!!'!#REF!&gt;0,'!!!KATILIMCI LİSTESİ!!!'!#REF!,K1356)</f>
        <v>#REF!</v>
      </c>
      <c r="N1356" s="135">
        <f t="shared" si="265"/>
        <v>742.5</v>
      </c>
      <c r="O1356" s="135">
        <f t="shared" si="266"/>
        <v>907.5</v>
      </c>
      <c r="P1356" s="139">
        <f t="shared" si="267"/>
        <v>17407.5</v>
      </c>
      <c r="Q1356" s="135">
        <f>'5-Banka Listesi'!G1357</f>
        <v>0</v>
      </c>
      <c r="R1356" s="140">
        <f t="shared" si="268"/>
        <v>16500</v>
      </c>
      <c r="S1356" s="140">
        <f t="shared" si="269"/>
        <v>371.25</v>
      </c>
      <c r="T1356" s="140">
        <f t="shared" si="270"/>
        <v>330</v>
      </c>
      <c r="U1356" s="135">
        <f t="shared" si="271"/>
        <v>17201.25</v>
      </c>
      <c r="V1356" s="132">
        <v>1352</v>
      </c>
    </row>
    <row r="1357" spans="2:22" ht="33.950000000000003" customHeight="1" x14ac:dyDescent="0.25">
      <c r="B1357" s="132">
        <v>1353</v>
      </c>
      <c r="C1357" s="133" t="str">
        <f>'!!!KATILIMCI LİSTESİ!!!'!B1354</f>
        <v>TOLGA AYGÜN</v>
      </c>
      <c r="D1357" s="134" t="str">
        <f>'!!!KATILIMCI LİSTESİ!!!'!C1354</f>
        <v>11045278200</v>
      </c>
      <c r="E1357" s="135">
        <f>'!!! VERİLER !!!'!C$1</f>
        <v>1375</v>
      </c>
      <c r="F1357" s="136">
        <f>'1-Devamsızlık Formu (Ek-4)'!AJ1359</f>
        <v>14</v>
      </c>
      <c r="G1357" s="135">
        <f>IF(AND('1-Devamsızlık Formu (Ek-4)'!D1359="",F1357&gt;0,'1-Devamsızlık Formu (Ek-4)'!AW1359="KASIM 2024"),(E1357*(F1357-1)+(666.75)),E1357*F1357)</f>
        <v>19250</v>
      </c>
      <c r="H1357" s="135">
        <f t="shared" si="262"/>
        <v>192.5</v>
      </c>
      <c r="I1357" s="141">
        <f t="shared" si="263"/>
        <v>192.5</v>
      </c>
      <c r="J1357" s="135">
        <f t="shared" si="264"/>
        <v>0</v>
      </c>
      <c r="K1357" s="135">
        <f t="shared" si="260"/>
        <v>0</v>
      </c>
      <c r="L1357" s="135" t="e">
        <f t="shared" si="261"/>
        <v>#REF!</v>
      </c>
      <c r="M1357" s="138" t="e">
        <f>IF(K1357-'!!!KATILIMCI LİSTESİ!!!'!#REF!&gt;0,'!!!KATILIMCI LİSTESİ!!!'!#REF!,K1357)</f>
        <v>#REF!</v>
      </c>
      <c r="N1357" s="135">
        <f t="shared" si="265"/>
        <v>866.25</v>
      </c>
      <c r="O1357" s="135">
        <f t="shared" si="266"/>
        <v>1058.75</v>
      </c>
      <c r="P1357" s="139">
        <f t="shared" si="267"/>
        <v>20308.75</v>
      </c>
      <c r="Q1357" s="135">
        <f>'5-Banka Listesi'!G1358</f>
        <v>0</v>
      </c>
      <c r="R1357" s="140">
        <f t="shared" si="268"/>
        <v>19250</v>
      </c>
      <c r="S1357" s="140">
        <f t="shared" si="269"/>
        <v>433.125</v>
      </c>
      <c r="T1357" s="140">
        <f t="shared" si="270"/>
        <v>385</v>
      </c>
      <c r="U1357" s="135">
        <f t="shared" si="271"/>
        <v>20068.125</v>
      </c>
      <c r="V1357" s="132">
        <v>1353</v>
      </c>
    </row>
    <row r="1358" spans="2:22" ht="33.950000000000003" customHeight="1" x14ac:dyDescent="0.25">
      <c r="B1358" s="132">
        <v>1354</v>
      </c>
      <c r="C1358" s="133" t="str">
        <f>'!!!KATILIMCI LİSTESİ!!!'!B1355</f>
        <v>TOLGA KAYA</v>
      </c>
      <c r="D1358" s="134" t="str">
        <f>'!!!KATILIMCI LİSTESİ!!!'!C1355</f>
        <v>40237278216</v>
      </c>
      <c r="E1358" s="135">
        <f>'!!! VERİLER !!!'!C$1</f>
        <v>1375</v>
      </c>
      <c r="F1358" s="136">
        <f>'1-Devamsızlık Formu (Ek-4)'!AJ1360</f>
        <v>14</v>
      </c>
      <c r="G1358" s="135">
        <f>IF(AND('1-Devamsızlık Formu (Ek-4)'!D1360="",F1358&gt;0,'1-Devamsızlık Formu (Ek-4)'!AW1360="KASIM 2024"),(E1358*(F1358-1)+(666.75)),E1358*F1358)</f>
        <v>19250</v>
      </c>
      <c r="H1358" s="135">
        <f t="shared" si="262"/>
        <v>192.5</v>
      </c>
      <c r="I1358" s="141">
        <f t="shared" si="263"/>
        <v>192.5</v>
      </c>
      <c r="J1358" s="135">
        <f t="shared" si="264"/>
        <v>0</v>
      </c>
      <c r="K1358" s="135">
        <f t="shared" si="260"/>
        <v>0</v>
      </c>
      <c r="L1358" s="135" t="e">
        <f t="shared" si="261"/>
        <v>#REF!</v>
      </c>
      <c r="M1358" s="138" t="e">
        <f>IF(K1358-'!!!KATILIMCI LİSTESİ!!!'!#REF!&gt;0,'!!!KATILIMCI LİSTESİ!!!'!#REF!,K1358)</f>
        <v>#REF!</v>
      </c>
      <c r="N1358" s="135">
        <f t="shared" si="265"/>
        <v>866.25</v>
      </c>
      <c r="O1358" s="135">
        <f t="shared" si="266"/>
        <v>1058.75</v>
      </c>
      <c r="P1358" s="139">
        <f t="shared" si="267"/>
        <v>20308.75</v>
      </c>
      <c r="Q1358" s="135">
        <f>'5-Banka Listesi'!G1359</f>
        <v>0</v>
      </c>
      <c r="R1358" s="140">
        <f t="shared" si="268"/>
        <v>19250</v>
      </c>
      <c r="S1358" s="140">
        <f t="shared" si="269"/>
        <v>433.125</v>
      </c>
      <c r="T1358" s="140">
        <f t="shared" si="270"/>
        <v>385</v>
      </c>
      <c r="U1358" s="135">
        <f t="shared" si="271"/>
        <v>20068.125</v>
      </c>
      <c r="V1358" s="132">
        <v>1354</v>
      </c>
    </row>
    <row r="1359" spans="2:22" ht="33.950000000000003" customHeight="1" x14ac:dyDescent="0.25">
      <c r="B1359" s="132">
        <v>1355</v>
      </c>
      <c r="C1359" s="133" t="str">
        <f>'!!!KATILIMCI LİSTESİ!!!'!B1356</f>
        <v>TOLGA ZENGİN</v>
      </c>
      <c r="D1359" s="134" t="str">
        <f>'!!!KATILIMCI LİSTESİ!!!'!C1356</f>
        <v>21928899828</v>
      </c>
      <c r="E1359" s="135">
        <f>'!!! VERİLER !!!'!C$1</f>
        <v>1375</v>
      </c>
      <c r="F1359" s="136">
        <f>'1-Devamsızlık Formu (Ek-4)'!AJ1361</f>
        <v>12</v>
      </c>
      <c r="G1359" s="135">
        <f>IF(AND('1-Devamsızlık Formu (Ek-4)'!D1361="",F1359&gt;0,'1-Devamsızlık Formu (Ek-4)'!AW1361="KASIM 2024"),(E1359*(F1359-1)+(666.75)),E1359*F1359)</f>
        <v>16500</v>
      </c>
      <c r="H1359" s="135">
        <f t="shared" si="262"/>
        <v>165</v>
      </c>
      <c r="I1359" s="141">
        <f t="shared" si="263"/>
        <v>165</v>
      </c>
      <c r="J1359" s="135">
        <f t="shared" si="264"/>
        <v>0</v>
      </c>
      <c r="K1359" s="135">
        <f t="shared" si="260"/>
        <v>0</v>
      </c>
      <c r="L1359" s="135" t="e">
        <f t="shared" si="261"/>
        <v>#REF!</v>
      </c>
      <c r="M1359" s="138" t="e">
        <f>IF(K1359-'!!!KATILIMCI LİSTESİ!!!'!#REF!&gt;0,'!!!KATILIMCI LİSTESİ!!!'!#REF!,K1359)</f>
        <v>#REF!</v>
      </c>
      <c r="N1359" s="135">
        <f t="shared" si="265"/>
        <v>742.5</v>
      </c>
      <c r="O1359" s="135">
        <f t="shared" si="266"/>
        <v>907.5</v>
      </c>
      <c r="P1359" s="139">
        <f t="shared" si="267"/>
        <v>17407.5</v>
      </c>
      <c r="Q1359" s="135">
        <f>'5-Banka Listesi'!G1360</f>
        <v>0</v>
      </c>
      <c r="R1359" s="140">
        <f t="shared" si="268"/>
        <v>16500</v>
      </c>
      <c r="S1359" s="140">
        <f t="shared" si="269"/>
        <v>371.25</v>
      </c>
      <c r="T1359" s="140">
        <f t="shared" si="270"/>
        <v>330</v>
      </c>
      <c r="U1359" s="135">
        <f t="shared" si="271"/>
        <v>17201.25</v>
      </c>
      <c r="V1359" s="132">
        <v>1355</v>
      </c>
    </row>
    <row r="1360" spans="2:22" ht="33.950000000000003" customHeight="1" x14ac:dyDescent="0.25">
      <c r="B1360" s="132">
        <v>1356</v>
      </c>
      <c r="C1360" s="133" t="str">
        <f>'!!!KATILIMCI LİSTESİ!!!'!B1357</f>
        <v>TUANA KOLUŞ</v>
      </c>
      <c r="D1360" s="134" t="str">
        <f>'!!!KATILIMCI LİSTESİ!!!'!C1357</f>
        <v>14087175070</v>
      </c>
      <c r="E1360" s="135">
        <f>'!!! VERİLER !!!'!C$1</f>
        <v>1375</v>
      </c>
      <c r="F1360" s="136">
        <f>'1-Devamsızlık Formu (Ek-4)'!AJ1362</f>
        <v>14</v>
      </c>
      <c r="G1360" s="135">
        <f>IF(AND('1-Devamsızlık Formu (Ek-4)'!D1362="",F1360&gt;0,'1-Devamsızlık Formu (Ek-4)'!AW1362="KASIM 2024"),(E1360*(F1360-1)+(666.75)),E1360*F1360)</f>
        <v>19250</v>
      </c>
      <c r="H1360" s="135">
        <f t="shared" si="262"/>
        <v>192.5</v>
      </c>
      <c r="I1360" s="141">
        <f t="shared" si="263"/>
        <v>192.5</v>
      </c>
      <c r="J1360" s="135">
        <f t="shared" si="264"/>
        <v>0</v>
      </c>
      <c r="K1360" s="135">
        <f t="shared" si="260"/>
        <v>0</v>
      </c>
      <c r="L1360" s="135" t="e">
        <f t="shared" si="261"/>
        <v>#REF!</v>
      </c>
      <c r="M1360" s="138" t="e">
        <f>IF(K1360-'!!!KATILIMCI LİSTESİ!!!'!#REF!&gt;0,'!!!KATILIMCI LİSTESİ!!!'!#REF!,K1360)</f>
        <v>#REF!</v>
      </c>
      <c r="N1360" s="135">
        <f t="shared" si="265"/>
        <v>866.25</v>
      </c>
      <c r="O1360" s="135">
        <f t="shared" si="266"/>
        <v>1058.75</v>
      </c>
      <c r="P1360" s="139">
        <f t="shared" si="267"/>
        <v>20308.75</v>
      </c>
      <c r="Q1360" s="135">
        <f>'5-Banka Listesi'!G1361</f>
        <v>0</v>
      </c>
      <c r="R1360" s="140">
        <f t="shared" si="268"/>
        <v>19250</v>
      </c>
      <c r="S1360" s="140">
        <f t="shared" si="269"/>
        <v>433.125</v>
      </c>
      <c r="T1360" s="140">
        <f t="shared" si="270"/>
        <v>385</v>
      </c>
      <c r="U1360" s="135">
        <f t="shared" si="271"/>
        <v>20068.125</v>
      </c>
      <c r="V1360" s="132">
        <v>1356</v>
      </c>
    </row>
    <row r="1361" spans="2:22" ht="33.950000000000003" customHeight="1" x14ac:dyDescent="0.25">
      <c r="B1361" s="132">
        <v>1357</v>
      </c>
      <c r="C1361" s="133" t="str">
        <f>'!!!KATILIMCI LİSTESİ!!!'!B1358</f>
        <v>TUBA GÜLTEKİN</v>
      </c>
      <c r="D1361" s="134" t="str">
        <f>'!!!KATILIMCI LİSTESİ!!!'!C1358</f>
        <v>17909212090</v>
      </c>
      <c r="E1361" s="135">
        <f>'!!! VERİLER !!!'!C$1</f>
        <v>1375</v>
      </c>
      <c r="F1361" s="136">
        <f>'1-Devamsızlık Formu (Ek-4)'!AJ1363</f>
        <v>14</v>
      </c>
      <c r="G1361" s="135">
        <f>IF(AND('1-Devamsızlık Formu (Ek-4)'!D1363="",F1361&gt;0,'1-Devamsızlık Formu (Ek-4)'!AW1363="KASIM 2024"),(E1361*(F1361-1)+(666.75)),E1361*F1361)</f>
        <v>19250</v>
      </c>
      <c r="H1361" s="135">
        <f t="shared" si="262"/>
        <v>192.5</v>
      </c>
      <c r="I1361" s="141">
        <f t="shared" si="263"/>
        <v>192.5</v>
      </c>
      <c r="J1361" s="135">
        <f t="shared" si="264"/>
        <v>0</v>
      </c>
      <c r="K1361" s="135">
        <f t="shared" si="260"/>
        <v>0</v>
      </c>
      <c r="L1361" s="135" t="e">
        <f t="shared" si="261"/>
        <v>#REF!</v>
      </c>
      <c r="M1361" s="138" t="e">
        <f>IF(K1361-'!!!KATILIMCI LİSTESİ!!!'!#REF!&gt;0,'!!!KATILIMCI LİSTESİ!!!'!#REF!,K1361)</f>
        <v>#REF!</v>
      </c>
      <c r="N1361" s="135">
        <f t="shared" si="265"/>
        <v>866.25</v>
      </c>
      <c r="O1361" s="135">
        <f t="shared" si="266"/>
        <v>1058.75</v>
      </c>
      <c r="P1361" s="139">
        <f t="shared" si="267"/>
        <v>20308.75</v>
      </c>
      <c r="Q1361" s="135">
        <f>'5-Banka Listesi'!G1362</f>
        <v>0</v>
      </c>
      <c r="R1361" s="140">
        <f t="shared" si="268"/>
        <v>19250</v>
      </c>
      <c r="S1361" s="140">
        <f t="shared" si="269"/>
        <v>433.125</v>
      </c>
      <c r="T1361" s="140">
        <f t="shared" si="270"/>
        <v>385</v>
      </c>
      <c r="U1361" s="135">
        <f t="shared" si="271"/>
        <v>20068.125</v>
      </c>
      <c r="V1361" s="132">
        <v>1357</v>
      </c>
    </row>
    <row r="1362" spans="2:22" ht="33.950000000000003" customHeight="1" x14ac:dyDescent="0.25">
      <c r="B1362" s="132">
        <v>1358</v>
      </c>
      <c r="C1362" s="133" t="str">
        <f>'!!!KATILIMCI LİSTESİ!!!'!B1359</f>
        <v>TUBA ŞİMŞEK</v>
      </c>
      <c r="D1362" s="134" t="str">
        <f>'!!!KATILIMCI LİSTESİ!!!'!C1359</f>
        <v>12156017788</v>
      </c>
      <c r="E1362" s="135">
        <f>'!!! VERİLER !!!'!C$1</f>
        <v>1375</v>
      </c>
      <c r="F1362" s="136">
        <f>'1-Devamsızlık Formu (Ek-4)'!AJ1364</f>
        <v>10</v>
      </c>
      <c r="G1362" s="135">
        <f>IF(AND('1-Devamsızlık Formu (Ek-4)'!D1364="",F1362&gt;0,'1-Devamsızlık Formu (Ek-4)'!AW1364="KASIM 2024"),(E1362*(F1362-1)+(666.75)),E1362*F1362)</f>
        <v>13750</v>
      </c>
      <c r="H1362" s="135">
        <f t="shared" si="262"/>
        <v>137.5</v>
      </c>
      <c r="I1362" s="141">
        <f t="shared" si="263"/>
        <v>137.5</v>
      </c>
      <c r="J1362" s="135">
        <f t="shared" si="264"/>
        <v>0</v>
      </c>
      <c r="K1362" s="135">
        <f t="shared" si="260"/>
        <v>0</v>
      </c>
      <c r="L1362" s="135" t="e">
        <f t="shared" si="261"/>
        <v>#REF!</v>
      </c>
      <c r="M1362" s="138" t="e">
        <f>IF(K1362-'!!!KATILIMCI LİSTESİ!!!'!#REF!&gt;0,'!!!KATILIMCI LİSTESİ!!!'!#REF!,K1362)</f>
        <v>#REF!</v>
      </c>
      <c r="N1362" s="135">
        <f t="shared" si="265"/>
        <v>618.75</v>
      </c>
      <c r="O1362" s="135">
        <f t="shared" si="266"/>
        <v>756.25</v>
      </c>
      <c r="P1362" s="139">
        <f t="shared" si="267"/>
        <v>14506.25</v>
      </c>
      <c r="Q1362" s="135">
        <f>'5-Banka Listesi'!G1363</f>
        <v>0</v>
      </c>
      <c r="R1362" s="140">
        <f t="shared" si="268"/>
        <v>13750</v>
      </c>
      <c r="S1362" s="140">
        <f t="shared" si="269"/>
        <v>309.375</v>
      </c>
      <c r="T1362" s="140">
        <f t="shared" si="270"/>
        <v>275</v>
      </c>
      <c r="U1362" s="135">
        <f t="shared" si="271"/>
        <v>14334.375</v>
      </c>
      <c r="V1362" s="132">
        <v>1358</v>
      </c>
    </row>
    <row r="1363" spans="2:22" ht="33.950000000000003" customHeight="1" x14ac:dyDescent="0.25">
      <c r="B1363" s="132">
        <v>1359</v>
      </c>
      <c r="C1363" s="133" t="str">
        <f>'!!!KATILIMCI LİSTESİ!!!'!B1360</f>
        <v>TUBANUR KÖKTEN</v>
      </c>
      <c r="D1363" s="134" t="str">
        <f>'!!!KATILIMCI LİSTESİ!!!'!C1360</f>
        <v>13940179262</v>
      </c>
      <c r="E1363" s="135">
        <f>'!!! VERİLER !!!'!C$1</f>
        <v>1375</v>
      </c>
      <c r="F1363" s="136">
        <f>'1-Devamsızlık Formu (Ek-4)'!AJ1365</f>
        <v>14</v>
      </c>
      <c r="G1363" s="135">
        <f>IF(AND('1-Devamsızlık Formu (Ek-4)'!D1365="",F1363&gt;0,'1-Devamsızlık Formu (Ek-4)'!AW1365="KASIM 2024"),(E1363*(F1363-1)+(666.75)),E1363*F1363)</f>
        <v>19250</v>
      </c>
      <c r="H1363" s="135">
        <f t="shared" si="262"/>
        <v>192.5</v>
      </c>
      <c r="I1363" s="141">
        <f t="shared" si="263"/>
        <v>192.5</v>
      </c>
      <c r="J1363" s="135">
        <f t="shared" si="264"/>
        <v>0</v>
      </c>
      <c r="K1363" s="135">
        <f t="shared" si="260"/>
        <v>0</v>
      </c>
      <c r="L1363" s="135" t="e">
        <f t="shared" si="261"/>
        <v>#REF!</v>
      </c>
      <c r="M1363" s="138" t="e">
        <f>IF(K1363-'!!!KATILIMCI LİSTESİ!!!'!#REF!&gt;0,'!!!KATILIMCI LİSTESİ!!!'!#REF!,K1363)</f>
        <v>#REF!</v>
      </c>
      <c r="N1363" s="135">
        <f t="shared" si="265"/>
        <v>866.25</v>
      </c>
      <c r="O1363" s="135">
        <f t="shared" si="266"/>
        <v>1058.75</v>
      </c>
      <c r="P1363" s="139">
        <f t="shared" si="267"/>
        <v>20308.75</v>
      </c>
      <c r="Q1363" s="135">
        <f>'5-Banka Listesi'!G1364</f>
        <v>0</v>
      </c>
      <c r="R1363" s="140">
        <f t="shared" si="268"/>
        <v>19250</v>
      </c>
      <c r="S1363" s="140">
        <f t="shared" si="269"/>
        <v>433.125</v>
      </c>
      <c r="T1363" s="140">
        <f t="shared" si="270"/>
        <v>385</v>
      </c>
      <c r="U1363" s="135">
        <f t="shared" si="271"/>
        <v>20068.125</v>
      </c>
      <c r="V1363" s="132">
        <v>1359</v>
      </c>
    </row>
    <row r="1364" spans="2:22" ht="33.950000000000003" customHeight="1" x14ac:dyDescent="0.25">
      <c r="B1364" s="132">
        <v>1360</v>
      </c>
      <c r="C1364" s="133" t="str">
        <f>'!!!KATILIMCI LİSTESİ!!!'!B1361</f>
        <v>TUĞBA BALİN</v>
      </c>
      <c r="D1364" s="134" t="str">
        <f>'!!!KATILIMCI LİSTESİ!!!'!C1361</f>
        <v>10042371648</v>
      </c>
      <c r="E1364" s="135">
        <f>'!!! VERİLER !!!'!C$1</f>
        <v>1375</v>
      </c>
      <c r="F1364" s="136">
        <f>'1-Devamsızlık Formu (Ek-4)'!AJ1366</f>
        <v>14</v>
      </c>
      <c r="G1364" s="135">
        <f>IF(AND('1-Devamsızlık Formu (Ek-4)'!D1366="",F1364&gt;0,'1-Devamsızlık Formu (Ek-4)'!AW1366="KASIM 2024"),(E1364*(F1364-1)+(666.75)),E1364*F1364)</f>
        <v>19250</v>
      </c>
      <c r="H1364" s="135">
        <f t="shared" si="262"/>
        <v>192.5</v>
      </c>
      <c r="I1364" s="141">
        <f t="shared" si="263"/>
        <v>192.5</v>
      </c>
      <c r="J1364" s="135">
        <f t="shared" si="264"/>
        <v>0</v>
      </c>
      <c r="K1364" s="135">
        <f t="shared" si="260"/>
        <v>0</v>
      </c>
      <c r="L1364" s="135" t="e">
        <f t="shared" si="261"/>
        <v>#REF!</v>
      </c>
      <c r="M1364" s="138" t="e">
        <f>IF(K1364-'!!!KATILIMCI LİSTESİ!!!'!#REF!&gt;0,'!!!KATILIMCI LİSTESİ!!!'!#REF!,K1364)</f>
        <v>#REF!</v>
      </c>
      <c r="N1364" s="135">
        <f t="shared" si="265"/>
        <v>866.25</v>
      </c>
      <c r="O1364" s="135">
        <f t="shared" si="266"/>
        <v>1058.75</v>
      </c>
      <c r="P1364" s="139">
        <f t="shared" si="267"/>
        <v>20308.75</v>
      </c>
      <c r="Q1364" s="135">
        <f>'5-Banka Listesi'!G1365</f>
        <v>0</v>
      </c>
      <c r="R1364" s="140">
        <f t="shared" si="268"/>
        <v>19250</v>
      </c>
      <c r="S1364" s="140">
        <f t="shared" si="269"/>
        <v>433.125</v>
      </c>
      <c r="T1364" s="140">
        <f t="shared" si="270"/>
        <v>385</v>
      </c>
      <c r="U1364" s="135">
        <f t="shared" si="271"/>
        <v>20068.125</v>
      </c>
      <c r="V1364" s="132">
        <v>1360</v>
      </c>
    </row>
    <row r="1365" spans="2:22" ht="33.950000000000003" customHeight="1" x14ac:dyDescent="0.25">
      <c r="B1365" s="132">
        <v>1361</v>
      </c>
      <c r="C1365" s="133" t="str">
        <f>'!!!KATILIMCI LİSTESİ!!!'!B1362</f>
        <v>TUĞBA KORKUT</v>
      </c>
      <c r="D1365" s="134" t="str">
        <f>'!!!KATILIMCI LİSTESİ!!!'!C1362</f>
        <v>10595870094</v>
      </c>
      <c r="E1365" s="135">
        <f>'!!! VERİLER !!!'!C$1</f>
        <v>1375</v>
      </c>
      <c r="F1365" s="136">
        <f>'1-Devamsızlık Formu (Ek-4)'!AJ1367</f>
        <v>12</v>
      </c>
      <c r="G1365" s="135">
        <f>IF(AND('1-Devamsızlık Formu (Ek-4)'!D1367="",F1365&gt;0,'1-Devamsızlık Formu (Ek-4)'!AW1367="KASIM 2024"),(E1365*(F1365-1)+(666.75)),E1365*F1365)</f>
        <v>16500</v>
      </c>
      <c r="H1365" s="135">
        <f t="shared" si="262"/>
        <v>165</v>
      </c>
      <c r="I1365" s="141">
        <f t="shared" si="263"/>
        <v>165</v>
      </c>
      <c r="J1365" s="135">
        <f t="shared" si="264"/>
        <v>0</v>
      </c>
      <c r="K1365" s="135">
        <f t="shared" si="260"/>
        <v>0</v>
      </c>
      <c r="L1365" s="135" t="e">
        <f t="shared" si="261"/>
        <v>#REF!</v>
      </c>
      <c r="M1365" s="138" t="e">
        <f>IF(K1365-'!!!KATILIMCI LİSTESİ!!!'!#REF!&gt;0,'!!!KATILIMCI LİSTESİ!!!'!#REF!,K1365)</f>
        <v>#REF!</v>
      </c>
      <c r="N1365" s="135">
        <f t="shared" si="265"/>
        <v>742.5</v>
      </c>
      <c r="O1365" s="135">
        <f t="shared" si="266"/>
        <v>907.5</v>
      </c>
      <c r="P1365" s="139">
        <f t="shared" si="267"/>
        <v>17407.5</v>
      </c>
      <c r="Q1365" s="135">
        <f>'5-Banka Listesi'!G1366</f>
        <v>0</v>
      </c>
      <c r="R1365" s="140">
        <f t="shared" si="268"/>
        <v>16500</v>
      </c>
      <c r="S1365" s="140">
        <f t="shared" si="269"/>
        <v>371.25</v>
      </c>
      <c r="T1365" s="140">
        <f t="shared" si="270"/>
        <v>330</v>
      </c>
      <c r="U1365" s="135">
        <f t="shared" si="271"/>
        <v>17201.25</v>
      </c>
      <c r="V1365" s="132">
        <v>1361</v>
      </c>
    </row>
    <row r="1366" spans="2:22" ht="33.950000000000003" customHeight="1" x14ac:dyDescent="0.25">
      <c r="B1366" s="132">
        <v>1362</v>
      </c>
      <c r="C1366" s="133" t="str">
        <f>'!!!KATILIMCI LİSTESİ!!!'!B1363</f>
        <v>TUĞBA PALA</v>
      </c>
      <c r="D1366" s="134" t="str">
        <f>'!!!KATILIMCI LİSTESİ!!!'!C1363</f>
        <v>12479221244</v>
      </c>
      <c r="E1366" s="135">
        <f>'!!! VERİLER !!!'!C$1</f>
        <v>1375</v>
      </c>
      <c r="F1366" s="136">
        <f>'1-Devamsızlık Formu (Ek-4)'!AJ1368</f>
        <v>14</v>
      </c>
      <c r="G1366" s="135">
        <f>IF(AND('1-Devamsızlık Formu (Ek-4)'!D1368="",F1366&gt;0,'1-Devamsızlık Formu (Ek-4)'!AW1368="KASIM 2024"),(E1366*(F1366-1)+(666.75)),E1366*F1366)</f>
        <v>19250</v>
      </c>
      <c r="H1366" s="135">
        <f t="shared" si="262"/>
        <v>192.5</v>
      </c>
      <c r="I1366" s="141">
        <f t="shared" si="263"/>
        <v>192.5</v>
      </c>
      <c r="J1366" s="135">
        <f t="shared" si="264"/>
        <v>0</v>
      </c>
      <c r="K1366" s="135">
        <f t="shared" si="260"/>
        <v>0</v>
      </c>
      <c r="L1366" s="135" t="e">
        <f t="shared" si="261"/>
        <v>#REF!</v>
      </c>
      <c r="M1366" s="138" t="e">
        <f>IF(K1366-'!!!KATILIMCI LİSTESİ!!!'!#REF!&gt;0,'!!!KATILIMCI LİSTESİ!!!'!#REF!,K1366)</f>
        <v>#REF!</v>
      </c>
      <c r="N1366" s="135">
        <f t="shared" si="265"/>
        <v>866.25</v>
      </c>
      <c r="O1366" s="135">
        <f t="shared" si="266"/>
        <v>1058.75</v>
      </c>
      <c r="P1366" s="139">
        <f t="shared" si="267"/>
        <v>20308.75</v>
      </c>
      <c r="Q1366" s="135">
        <f>'5-Banka Listesi'!G1367</f>
        <v>0</v>
      </c>
      <c r="R1366" s="140">
        <f t="shared" si="268"/>
        <v>19250</v>
      </c>
      <c r="S1366" s="140">
        <f t="shared" si="269"/>
        <v>433.125</v>
      </c>
      <c r="T1366" s="140">
        <f t="shared" si="270"/>
        <v>385</v>
      </c>
      <c r="U1366" s="135">
        <f t="shared" si="271"/>
        <v>20068.125</v>
      </c>
      <c r="V1366" s="132">
        <v>1362</v>
      </c>
    </row>
    <row r="1367" spans="2:22" ht="33.950000000000003" customHeight="1" x14ac:dyDescent="0.25">
      <c r="B1367" s="132">
        <v>1363</v>
      </c>
      <c r="C1367" s="133" t="str">
        <f>'!!!KATILIMCI LİSTESİ!!!'!B1364</f>
        <v>TUĞBA ŞAHİN</v>
      </c>
      <c r="D1367" s="134" t="str">
        <f>'!!!KATILIMCI LİSTESİ!!!'!C1364</f>
        <v>11351318812</v>
      </c>
      <c r="E1367" s="135">
        <f>'!!! VERİLER !!!'!C$1</f>
        <v>1375</v>
      </c>
      <c r="F1367" s="136">
        <f>'1-Devamsızlık Formu (Ek-4)'!AJ1369</f>
        <v>14</v>
      </c>
      <c r="G1367" s="135">
        <f>IF(AND('1-Devamsızlık Formu (Ek-4)'!D1369="",F1367&gt;0,'1-Devamsızlık Formu (Ek-4)'!AW1369="KASIM 2024"),(E1367*(F1367-1)+(666.75)),E1367*F1367)</f>
        <v>19250</v>
      </c>
      <c r="H1367" s="135">
        <f t="shared" si="262"/>
        <v>192.5</v>
      </c>
      <c r="I1367" s="141">
        <f t="shared" si="263"/>
        <v>192.5</v>
      </c>
      <c r="J1367" s="135">
        <f t="shared" si="264"/>
        <v>0</v>
      </c>
      <c r="K1367" s="135">
        <f t="shared" si="260"/>
        <v>0</v>
      </c>
      <c r="L1367" s="135" t="e">
        <f t="shared" si="261"/>
        <v>#REF!</v>
      </c>
      <c r="M1367" s="138" t="e">
        <f>IF(K1367-'!!!KATILIMCI LİSTESİ!!!'!#REF!&gt;0,'!!!KATILIMCI LİSTESİ!!!'!#REF!,K1367)</f>
        <v>#REF!</v>
      </c>
      <c r="N1367" s="135">
        <f t="shared" si="265"/>
        <v>866.25</v>
      </c>
      <c r="O1367" s="135">
        <f t="shared" si="266"/>
        <v>1058.75</v>
      </c>
      <c r="P1367" s="139">
        <f t="shared" si="267"/>
        <v>20308.75</v>
      </c>
      <c r="Q1367" s="135">
        <f>'5-Banka Listesi'!G1368</f>
        <v>0</v>
      </c>
      <c r="R1367" s="140">
        <f t="shared" si="268"/>
        <v>19250</v>
      </c>
      <c r="S1367" s="140">
        <f t="shared" si="269"/>
        <v>433.125</v>
      </c>
      <c r="T1367" s="140">
        <f t="shared" si="270"/>
        <v>385</v>
      </c>
      <c r="U1367" s="135">
        <f t="shared" si="271"/>
        <v>20068.125</v>
      </c>
      <c r="V1367" s="132">
        <v>1363</v>
      </c>
    </row>
    <row r="1368" spans="2:22" ht="33.950000000000003" customHeight="1" x14ac:dyDescent="0.25">
      <c r="B1368" s="132">
        <v>1364</v>
      </c>
      <c r="C1368" s="133" t="str">
        <f>'!!!KATILIMCI LİSTESİ!!!'!B1365</f>
        <v>TÜLAY KARAHAN</v>
      </c>
      <c r="D1368" s="134" t="str">
        <f>'!!!KATILIMCI LİSTESİ!!!'!C1365</f>
        <v>10685291372</v>
      </c>
      <c r="E1368" s="135">
        <f>'!!! VERİLER !!!'!C$1</f>
        <v>1375</v>
      </c>
      <c r="F1368" s="136">
        <f>'1-Devamsızlık Formu (Ek-4)'!AJ1370</f>
        <v>14</v>
      </c>
      <c r="G1368" s="135">
        <f>IF(AND('1-Devamsızlık Formu (Ek-4)'!D1370="",F1368&gt;0,'1-Devamsızlık Formu (Ek-4)'!AW1370="KASIM 2024"),(E1368*(F1368-1)+(666.75)),E1368*F1368)</f>
        <v>19250</v>
      </c>
      <c r="H1368" s="135">
        <f t="shared" si="262"/>
        <v>192.5</v>
      </c>
      <c r="I1368" s="141">
        <f t="shared" si="263"/>
        <v>192.5</v>
      </c>
      <c r="J1368" s="135">
        <f t="shared" si="264"/>
        <v>0</v>
      </c>
      <c r="K1368" s="135">
        <f t="shared" si="260"/>
        <v>0</v>
      </c>
      <c r="L1368" s="135" t="e">
        <f t="shared" si="261"/>
        <v>#REF!</v>
      </c>
      <c r="M1368" s="138" t="e">
        <f>IF(K1368-'!!!KATILIMCI LİSTESİ!!!'!#REF!&gt;0,'!!!KATILIMCI LİSTESİ!!!'!#REF!,K1368)</f>
        <v>#REF!</v>
      </c>
      <c r="N1368" s="135">
        <f t="shared" si="265"/>
        <v>866.25</v>
      </c>
      <c r="O1368" s="135">
        <f t="shared" si="266"/>
        <v>1058.75</v>
      </c>
      <c r="P1368" s="139">
        <f t="shared" si="267"/>
        <v>20308.75</v>
      </c>
      <c r="Q1368" s="135">
        <f>'5-Banka Listesi'!G1369</f>
        <v>0</v>
      </c>
      <c r="R1368" s="140">
        <f t="shared" si="268"/>
        <v>19250</v>
      </c>
      <c r="S1368" s="140">
        <f t="shared" si="269"/>
        <v>433.125</v>
      </c>
      <c r="T1368" s="140">
        <f t="shared" si="270"/>
        <v>385</v>
      </c>
      <c r="U1368" s="135">
        <f t="shared" si="271"/>
        <v>20068.125</v>
      </c>
      <c r="V1368" s="132">
        <v>1364</v>
      </c>
    </row>
    <row r="1369" spans="2:22" ht="33.950000000000003" customHeight="1" x14ac:dyDescent="0.25">
      <c r="B1369" s="132">
        <v>1365</v>
      </c>
      <c r="C1369" s="133" t="str">
        <f>'!!!KATILIMCI LİSTESİ!!!'!B1366</f>
        <v>TÜLİN AKBUĞA</v>
      </c>
      <c r="D1369" s="134" t="str">
        <f>'!!!KATILIMCI LİSTESİ!!!'!C1366</f>
        <v>49975032616</v>
      </c>
      <c r="E1369" s="135">
        <f>'!!! VERİLER !!!'!C$1</f>
        <v>1375</v>
      </c>
      <c r="F1369" s="136">
        <f>'1-Devamsızlık Formu (Ek-4)'!AJ1371</f>
        <v>14</v>
      </c>
      <c r="G1369" s="135">
        <f>IF(AND('1-Devamsızlık Formu (Ek-4)'!D1371="",F1369&gt;0,'1-Devamsızlık Formu (Ek-4)'!AW1371="KASIM 2024"),(E1369*(F1369-1)+(666.75)),E1369*F1369)</f>
        <v>19250</v>
      </c>
      <c r="H1369" s="135">
        <f t="shared" si="262"/>
        <v>192.5</v>
      </c>
      <c r="I1369" s="141">
        <f t="shared" si="263"/>
        <v>192.5</v>
      </c>
      <c r="J1369" s="135">
        <f t="shared" si="264"/>
        <v>0</v>
      </c>
      <c r="K1369" s="135">
        <f t="shared" si="260"/>
        <v>0</v>
      </c>
      <c r="L1369" s="135" t="e">
        <f t="shared" si="261"/>
        <v>#REF!</v>
      </c>
      <c r="M1369" s="138" t="e">
        <f>IF(K1369-'!!!KATILIMCI LİSTESİ!!!'!#REF!&gt;0,'!!!KATILIMCI LİSTESİ!!!'!#REF!,K1369)</f>
        <v>#REF!</v>
      </c>
      <c r="N1369" s="135">
        <f t="shared" si="265"/>
        <v>866.25</v>
      </c>
      <c r="O1369" s="135">
        <f t="shared" si="266"/>
        <v>1058.75</v>
      </c>
      <c r="P1369" s="139">
        <f t="shared" si="267"/>
        <v>20308.75</v>
      </c>
      <c r="Q1369" s="135">
        <f>'5-Banka Listesi'!G1370</f>
        <v>0</v>
      </c>
      <c r="R1369" s="140">
        <f t="shared" si="268"/>
        <v>19250</v>
      </c>
      <c r="S1369" s="140">
        <f t="shared" si="269"/>
        <v>433.125</v>
      </c>
      <c r="T1369" s="140">
        <f t="shared" si="270"/>
        <v>385</v>
      </c>
      <c r="U1369" s="135">
        <f t="shared" si="271"/>
        <v>20068.125</v>
      </c>
      <c r="V1369" s="132">
        <v>1365</v>
      </c>
    </row>
    <row r="1370" spans="2:22" ht="33.950000000000003" customHeight="1" x14ac:dyDescent="0.25">
      <c r="B1370" s="132">
        <v>1366</v>
      </c>
      <c r="C1370" s="133" t="str">
        <f>'!!!KATILIMCI LİSTESİ!!!'!B1367</f>
        <v>TÜLİN DAĞ</v>
      </c>
      <c r="D1370" s="134" t="str">
        <f>'!!!KATILIMCI LİSTESİ!!!'!C1367</f>
        <v>14045953900</v>
      </c>
      <c r="E1370" s="135">
        <f>'!!! VERİLER !!!'!C$1</f>
        <v>1375</v>
      </c>
      <c r="F1370" s="136">
        <f>'1-Devamsızlık Formu (Ek-4)'!AJ1372</f>
        <v>13</v>
      </c>
      <c r="G1370" s="135">
        <f>IF(AND('1-Devamsızlık Formu (Ek-4)'!D1372="",F1370&gt;0,'1-Devamsızlık Formu (Ek-4)'!AW1372="KASIM 2024"),(E1370*(F1370-1)+(666.75)),E1370*F1370)</f>
        <v>17875</v>
      </c>
      <c r="H1370" s="135">
        <f t="shared" si="262"/>
        <v>178.75</v>
      </c>
      <c r="I1370" s="141">
        <f t="shared" si="263"/>
        <v>178.75</v>
      </c>
      <c r="J1370" s="135">
        <f t="shared" si="264"/>
        <v>0</v>
      </c>
      <c r="K1370" s="135">
        <f t="shared" si="260"/>
        <v>0</v>
      </c>
      <c r="L1370" s="135" t="e">
        <f t="shared" si="261"/>
        <v>#REF!</v>
      </c>
      <c r="M1370" s="138" t="e">
        <f>IF(K1370-'!!!KATILIMCI LİSTESİ!!!'!#REF!&gt;0,'!!!KATILIMCI LİSTESİ!!!'!#REF!,K1370)</f>
        <v>#REF!</v>
      </c>
      <c r="N1370" s="135">
        <f t="shared" si="265"/>
        <v>804.375</v>
      </c>
      <c r="O1370" s="135">
        <f t="shared" si="266"/>
        <v>983.125</v>
      </c>
      <c r="P1370" s="139">
        <f t="shared" si="267"/>
        <v>18858.125</v>
      </c>
      <c r="Q1370" s="135">
        <f>'5-Banka Listesi'!G1371</f>
        <v>0</v>
      </c>
      <c r="R1370" s="140">
        <f t="shared" si="268"/>
        <v>17875</v>
      </c>
      <c r="S1370" s="140">
        <f t="shared" si="269"/>
        <v>402.18799999999999</v>
      </c>
      <c r="T1370" s="140">
        <f t="shared" si="270"/>
        <v>357.5</v>
      </c>
      <c r="U1370" s="135">
        <f t="shared" si="271"/>
        <v>18634.687999999998</v>
      </c>
      <c r="V1370" s="132">
        <v>1366</v>
      </c>
    </row>
    <row r="1371" spans="2:22" ht="33.950000000000003" customHeight="1" x14ac:dyDescent="0.25">
      <c r="B1371" s="132">
        <v>1367</v>
      </c>
      <c r="C1371" s="133" t="str">
        <f>'!!!KATILIMCI LİSTESİ!!!'!B1368</f>
        <v>TUNAHAN DEMİR</v>
      </c>
      <c r="D1371" s="134" t="str">
        <f>'!!!KATILIMCI LİSTESİ!!!'!C1368</f>
        <v>43750172504</v>
      </c>
      <c r="E1371" s="135">
        <f>'!!! VERİLER !!!'!C$1</f>
        <v>1375</v>
      </c>
      <c r="F1371" s="136">
        <f>'1-Devamsızlık Formu (Ek-4)'!AJ1373</f>
        <v>14</v>
      </c>
      <c r="G1371" s="135">
        <f>IF(AND('1-Devamsızlık Formu (Ek-4)'!D1373="",F1371&gt;0,'1-Devamsızlık Formu (Ek-4)'!AW1373="KASIM 2024"),(E1371*(F1371-1)+(666.75)),E1371*F1371)</f>
        <v>19250</v>
      </c>
      <c r="H1371" s="135">
        <f t="shared" si="262"/>
        <v>192.5</v>
      </c>
      <c r="I1371" s="141">
        <f t="shared" si="263"/>
        <v>192.5</v>
      </c>
      <c r="J1371" s="135">
        <f t="shared" si="264"/>
        <v>0</v>
      </c>
      <c r="K1371" s="135">
        <f t="shared" si="260"/>
        <v>0</v>
      </c>
      <c r="L1371" s="135" t="e">
        <f t="shared" si="261"/>
        <v>#REF!</v>
      </c>
      <c r="M1371" s="138" t="e">
        <f>IF(K1371-'!!!KATILIMCI LİSTESİ!!!'!#REF!&gt;0,'!!!KATILIMCI LİSTESİ!!!'!#REF!,K1371)</f>
        <v>#REF!</v>
      </c>
      <c r="N1371" s="135">
        <f t="shared" si="265"/>
        <v>866.25</v>
      </c>
      <c r="O1371" s="135">
        <f t="shared" si="266"/>
        <v>1058.75</v>
      </c>
      <c r="P1371" s="139">
        <f t="shared" si="267"/>
        <v>20308.75</v>
      </c>
      <c r="Q1371" s="135">
        <f>'5-Banka Listesi'!G1372</f>
        <v>0</v>
      </c>
      <c r="R1371" s="140">
        <f t="shared" si="268"/>
        <v>19250</v>
      </c>
      <c r="S1371" s="140">
        <f t="shared" si="269"/>
        <v>433.125</v>
      </c>
      <c r="T1371" s="140">
        <f t="shared" si="270"/>
        <v>385</v>
      </c>
      <c r="U1371" s="135">
        <f t="shared" si="271"/>
        <v>20068.125</v>
      </c>
      <c r="V1371" s="132">
        <v>1367</v>
      </c>
    </row>
    <row r="1372" spans="2:22" ht="33.950000000000003" customHeight="1" x14ac:dyDescent="0.25">
      <c r="B1372" s="132">
        <v>1368</v>
      </c>
      <c r="C1372" s="133" t="str">
        <f>'!!!KATILIMCI LİSTESİ!!!'!B1369</f>
        <v>TUNCAY PARLAK</v>
      </c>
      <c r="D1372" s="134" t="str">
        <f>'!!!KATILIMCI LİSTESİ!!!'!C1369</f>
        <v>18233028388</v>
      </c>
      <c r="E1372" s="135">
        <f>'!!! VERİLER !!!'!C$1</f>
        <v>1375</v>
      </c>
      <c r="F1372" s="136">
        <f>'1-Devamsızlık Formu (Ek-4)'!AJ1374</f>
        <v>14</v>
      </c>
      <c r="G1372" s="135">
        <f>IF(AND('1-Devamsızlık Formu (Ek-4)'!D1374="",F1372&gt;0,'1-Devamsızlık Formu (Ek-4)'!AW1374="KASIM 2024"),(E1372*(F1372-1)+(666.75)),E1372*F1372)</f>
        <v>19250</v>
      </c>
      <c r="H1372" s="135">
        <f t="shared" si="262"/>
        <v>192.5</v>
      </c>
      <c r="I1372" s="141">
        <f t="shared" si="263"/>
        <v>192.5</v>
      </c>
      <c r="J1372" s="135">
        <f t="shared" si="264"/>
        <v>0</v>
      </c>
      <c r="K1372" s="135">
        <f t="shared" si="260"/>
        <v>0</v>
      </c>
      <c r="L1372" s="135" t="e">
        <f t="shared" si="261"/>
        <v>#REF!</v>
      </c>
      <c r="M1372" s="138" t="e">
        <f>IF(K1372-'!!!KATILIMCI LİSTESİ!!!'!#REF!&gt;0,'!!!KATILIMCI LİSTESİ!!!'!#REF!,K1372)</f>
        <v>#REF!</v>
      </c>
      <c r="N1372" s="135">
        <f t="shared" si="265"/>
        <v>866.25</v>
      </c>
      <c r="O1372" s="135">
        <f t="shared" si="266"/>
        <v>1058.75</v>
      </c>
      <c r="P1372" s="139">
        <f t="shared" si="267"/>
        <v>20308.75</v>
      </c>
      <c r="Q1372" s="135">
        <f>'5-Banka Listesi'!G1373</f>
        <v>0</v>
      </c>
      <c r="R1372" s="140">
        <f t="shared" si="268"/>
        <v>19250</v>
      </c>
      <c r="S1372" s="140">
        <f t="shared" si="269"/>
        <v>433.125</v>
      </c>
      <c r="T1372" s="140">
        <f t="shared" si="270"/>
        <v>385</v>
      </c>
      <c r="U1372" s="135">
        <f t="shared" si="271"/>
        <v>20068.125</v>
      </c>
      <c r="V1372" s="132">
        <v>1368</v>
      </c>
    </row>
    <row r="1373" spans="2:22" ht="33.950000000000003" customHeight="1" x14ac:dyDescent="0.25">
      <c r="B1373" s="132">
        <v>1369</v>
      </c>
      <c r="C1373" s="133" t="str">
        <f>'!!!KATILIMCI LİSTESİ!!!'!B1370</f>
        <v>TÜRKAN YILDIRIM</v>
      </c>
      <c r="D1373" s="134" t="str">
        <f>'!!!KATILIMCI LİSTESİ!!!'!C1370</f>
        <v>10478295938</v>
      </c>
      <c r="E1373" s="135">
        <f>'!!! VERİLER !!!'!C$1</f>
        <v>1375</v>
      </c>
      <c r="F1373" s="136">
        <f>'1-Devamsızlık Formu (Ek-4)'!AJ1375</f>
        <v>7</v>
      </c>
      <c r="G1373" s="135">
        <f>IF(AND('1-Devamsızlık Formu (Ek-4)'!D1375="",F1373&gt;0,'1-Devamsızlık Formu (Ek-4)'!AW1375="KASIM 2024"),(E1373*(F1373-1)+(666.75)),E1373*F1373)</f>
        <v>9625</v>
      </c>
      <c r="H1373" s="135">
        <f t="shared" si="262"/>
        <v>96.25</v>
      </c>
      <c r="I1373" s="141">
        <f t="shared" si="263"/>
        <v>96.25</v>
      </c>
      <c r="J1373" s="135">
        <f t="shared" si="264"/>
        <v>0</v>
      </c>
      <c r="K1373" s="135">
        <f t="shared" si="260"/>
        <v>0</v>
      </c>
      <c r="L1373" s="135" t="e">
        <f t="shared" si="261"/>
        <v>#REF!</v>
      </c>
      <c r="M1373" s="138" t="e">
        <f>IF(K1373-'!!!KATILIMCI LİSTESİ!!!'!#REF!&gt;0,'!!!KATILIMCI LİSTESİ!!!'!#REF!,K1373)</f>
        <v>#REF!</v>
      </c>
      <c r="N1373" s="135">
        <f t="shared" si="265"/>
        <v>433.125</v>
      </c>
      <c r="O1373" s="135">
        <f t="shared" si="266"/>
        <v>529.375</v>
      </c>
      <c r="P1373" s="139">
        <f t="shared" si="267"/>
        <v>10154.375</v>
      </c>
      <c r="Q1373" s="135">
        <f>'5-Banka Listesi'!G1374</f>
        <v>0</v>
      </c>
      <c r="R1373" s="140">
        <f t="shared" si="268"/>
        <v>9625</v>
      </c>
      <c r="S1373" s="140">
        <f t="shared" si="269"/>
        <v>216.56299999999999</v>
      </c>
      <c r="T1373" s="140">
        <f t="shared" si="270"/>
        <v>192.5</v>
      </c>
      <c r="U1373" s="135">
        <f t="shared" si="271"/>
        <v>10034.063</v>
      </c>
      <c r="V1373" s="132">
        <v>1369</v>
      </c>
    </row>
    <row r="1374" spans="2:22" ht="33.950000000000003" customHeight="1" x14ac:dyDescent="0.25">
      <c r="B1374" s="132">
        <v>1370</v>
      </c>
      <c r="C1374" s="133" t="str">
        <f>'!!!KATILIMCI LİSTESİ!!!'!B1371</f>
        <v>TÜRKAN HACER DOĞAN</v>
      </c>
      <c r="D1374" s="134" t="str">
        <f>'!!!KATILIMCI LİSTESİ!!!'!C1371</f>
        <v>10182187086</v>
      </c>
      <c r="E1374" s="135">
        <f>'!!! VERİLER !!!'!C$1</f>
        <v>1375</v>
      </c>
      <c r="F1374" s="136">
        <f>'1-Devamsızlık Formu (Ek-4)'!AJ1376</f>
        <v>14</v>
      </c>
      <c r="G1374" s="135">
        <f>IF(AND('1-Devamsızlık Formu (Ek-4)'!D1376="",F1374&gt;0,'1-Devamsızlık Formu (Ek-4)'!AW1376="KASIM 2024"),(E1374*(F1374-1)+(666.75)),E1374*F1374)</f>
        <v>19250</v>
      </c>
      <c r="H1374" s="135">
        <f t="shared" si="262"/>
        <v>192.5</v>
      </c>
      <c r="I1374" s="141">
        <f t="shared" si="263"/>
        <v>192.5</v>
      </c>
      <c r="J1374" s="135">
        <f t="shared" si="264"/>
        <v>0</v>
      </c>
      <c r="K1374" s="135">
        <f t="shared" si="260"/>
        <v>0</v>
      </c>
      <c r="L1374" s="135" t="e">
        <f t="shared" si="261"/>
        <v>#REF!</v>
      </c>
      <c r="M1374" s="138" t="e">
        <f>IF(K1374-'!!!KATILIMCI LİSTESİ!!!'!#REF!&gt;0,'!!!KATILIMCI LİSTESİ!!!'!#REF!,K1374)</f>
        <v>#REF!</v>
      </c>
      <c r="N1374" s="135">
        <f t="shared" si="265"/>
        <v>866.25</v>
      </c>
      <c r="O1374" s="135">
        <f t="shared" si="266"/>
        <v>1058.75</v>
      </c>
      <c r="P1374" s="139">
        <f t="shared" si="267"/>
        <v>20308.75</v>
      </c>
      <c r="Q1374" s="135">
        <f>'5-Banka Listesi'!G1375</f>
        <v>0</v>
      </c>
      <c r="R1374" s="140">
        <f t="shared" si="268"/>
        <v>19250</v>
      </c>
      <c r="S1374" s="140">
        <f t="shared" si="269"/>
        <v>433.125</v>
      </c>
      <c r="T1374" s="140">
        <f t="shared" si="270"/>
        <v>385</v>
      </c>
      <c r="U1374" s="135">
        <f t="shared" si="271"/>
        <v>20068.125</v>
      </c>
      <c r="V1374" s="132">
        <v>1370</v>
      </c>
    </row>
    <row r="1375" spans="2:22" ht="33.950000000000003" customHeight="1" x14ac:dyDescent="0.25">
      <c r="B1375" s="132">
        <v>1371</v>
      </c>
      <c r="C1375" s="133" t="str">
        <f>'!!!KATILIMCI LİSTESİ!!!'!B1372</f>
        <v>TÜRKAN TUĞÇE DAĞLI</v>
      </c>
      <c r="D1375" s="134" t="str">
        <f>'!!!KATILIMCI LİSTESİ!!!'!C1372</f>
        <v>19837985886</v>
      </c>
      <c r="E1375" s="135">
        <f>'!!! VERİLER !!!'!C$1</f>
        <v>1375</v>
      </c>
      <c r="F1375" s="136">
        <f>'1-Devamsızlık Formu (Ek-4)'!AJ1377</f>
        <v>14</v>
      </c>
      <c r="G1375" s="135">
        <f>IF(AND('1-Devamsızlık Formu (Ek-4)'!D1377="",F1375&gt;0,'1-Devamsızlık Formu (Ek-4)'!AW1377="KASIM 2024"),(E1375*(F1375-1)+(666.75)),E1375*F1375)</f>
        <v>19250</v>
      </c>
      <c r="H1375" s="135">
        <f t="shared" si="262"/>
        <v>192.5</v>
      </c>
      <c r="I1375" s="141">
        <f t="shared" si="263"/>
        <v>192.5</v>
      </c>
      <c r="J1375" s="135">
        <f t="shared" si="264"/>
        <v>0</v>
      </c>
      <c r="K1375" s="135">
        <f t="shared" si="260"/>
        <v>0</v>
      </c>
      <c r="L1375" s="135" t="e">
        <f t="shared" si="261"/>
        <v>#REF!</v>
      </c>
      <c r="M1375" s="138" t="e">
        <f>IF(K1375-'!!!KATILIMCI LİSTESİ!!!'!#REF!&gt;0,'!!!KATILIMCI LİSTESİ!!!'!#REF!,K1375)</f>
        <v>#REF!</v>
      </c>
      <c r="N1375" s="135">
        <f t="shared" si="265"/>
        <v>866.25</v>
      </c>
      <c r="O1375" s="135">
        <f t="shared" si="266"/>
        <v>1058.75</v>
      </c>
      <c r="P1375" s="139">
        <f t="shared" si="267"/>
        <v>20308.75</v>
      </c>
      <c r="Q1375" s="135">
        <f>'5-Banka Listesi'!G1376</f>
        <v>0</v>
      </c>
      <c r="R1375" s="140">
        <f t="shared" si="268"/>
        <v>19250</v>
      </c>
      <c r="S1375" s="140">
        <f t="shared" si="269"/>
        <v>433.125</v>
      </c>
      <c r="T1375" s="140">
        <f t="shared" si="270"/>
        <v>385</v>
      </c>
      <c r="U1375" s="135">
        <f t="shared" si="271"/>
        <v>20068.125</v>
      </c>
      <c r="V1375" s="132">
        <v>1371</v>
      </c>
    </row>
    <row r="1376" spans="2:22" ht="33.950000000000003" customHeight="1" x14ac:dyDescent="0.25">
      <c r="B1376" s="132">
        <v>1372</v>
      </c>
      <c r="C1376" s="133" t="str">
        <f>'!!!KATILIMCI LİSTESİ!!!'!B1373</f>
        <v>UBEYDE ENES ÖZDEMİR</v>
      </c>
      <c r="D1376" s="134" t="str">
        <f>'!!!KATILIMCI LİSTESİ!!!'!C1373</f>
        <v>15638123212</v>
      </c>
      <c r="E1376" s="135">
        <f>'!!! VERİLER !!!'!C$1</f>
        <v>1375</v>
      </c>
      <c r="F1376" s="136">
        <f>'1-Devamsızlık Formu (Ek-4)'!AJ1378</f>
        <v>12</v>
      </c>
      <c r="G1376" s="135">
        <f>IF(AND('1-Devamsızlık Formu (Ek-4)'!D1378="",F1376&gt;0,'1-Devamsızlık Formu (Ek-4)'!AW1378="KASIM 2024"),(E1376*(F1376-1)+(666.75)),E1376*F1376)</f>
        <v>16500</v>
      </c>
      <c r="H1376" s="135">
        <f t="shared" si="262"/>
        <v>165</v>
      </c>
      <c r="I1376" s="141">
        <f t="shared" si="263"/>
        <v>165</v>
      </c>
      <c r="J1376" s="135">
        <f t="shared" si="264"/>
        <v>0</v>
      </c>
      <c r="K1376" s="135">
        <f t="shared" si="260"/>
        <v>0</v>
      </c>
      <c r="L1376" s="135" t="e">
        <f t="shared" si="261"/>
        <v>#REF!</v>
      </c>
      <c r="M1376" s="138" t="e">
        <f>IF(K1376-'!!!KATILIMCI LİSTESİ!!!'!#REF!&gt;0,'!!!KATILIMCI LİSTESİ!!!'!#REF!,K1376)</f>
        <v>#REF!</v>
      </c>
      <c r="N1376" s="135">
        <f t="shared" si="265"/>
        <v>742.5</v>
      </c>
      <c r="O1376" s="135">
        <f t="shared" si="266"/>
        <v>907.5</v>
      </c>
      <c r="P1376" s="139">
        <f t="shared" si="267"/>
        <v>17407.5</v>
      </c>
      <c r="Q1376" s="135">
        <f>'5-Banka Listesi'!G1377</f>
        <v>0</v>
      </c>
      <c r="R1376" s="140">
        <f t="shared" si="268"/>
        <v>16500</v>
      </c>
      <c r="S1376" s="140">
        <f t="shared" si="269"/>
        <v>371.25</v>
      </c>
      <c r="T1376" s="140">
        <f t="shared" si="270"/>
        <v>330</v>
      </c>
      <c r="U1376" s="135">
        <f t="shared" si="271"/>
        <v>17201.25</v>
      </c>
      <c r="V1376" s="132">
        <v>1372</v>
      </c>
    </row>
    <row r="1377" spans="2:22" ht="33.950000000000003" customHeight="1" x14ac:dyDescent="0.25">
      <c r="B1377" s="132">
        <v>1373</v>
      </c>
      <c r="C1377" s="133" t="str">
        <f>'!!!KATILIMCI LİSTESİ!!!'!B1374</f>
        <v>ÜMMÜ GÜLSÜM AKTAŞ</v>
      </c>
      <c r="D1377" s="134" t="str">
        <f>'!!!KATILIMCI LİSTESİ!!!'!C1374</f>
        <v>10225508014</v>
      </c>
      <c r="E1377" s="135">
        <f>'!!! VERİLER !!!'!C$1</f>
        <v>1375</v>
      </c>
      <c r="F1377" s="136">
        <f>'1-Devamsızlık Formu (Ek-4)'!AJ1379</f>
        <v>7</v>
      </c>
      <c r="G1377" s="135">
        <f>IF(AND('1-Devamsızlık Formu (Ek-4)'!D1379="",F1377&gt;0,'1-Devamsızlık Formu (Ek-4)'!AW1379="KASIM 2024"),(E1377*(F1377-1)+(666.75)),E1377*F1377)</f>
        <v>9625</v>
      </c>
      <c r="H1377" s="135">
        <f t="shared" si="262"/>
        <v>96.25</v>
      </c>
      <c r="I1377" s="141">
        <f t="shared" si="263"/>
        <v>96.25</v>
      </c>
      <c r="J1377" s="135">
        <f t="shared" si="264"/>
        <v>0</v>
      </c>
      <c r="K1377" s="135">
        <f t="shared" si="260"/>
        <v>0</v>
      </c>
      <c r="L1377" s="135" t="e">
        <f t="shared" si="261"/>
        <v>#REF!</v>
      </c>
      <c r="M1377" s="138" t="e">
        <f>IF(K1377-'!!!KATILIMCI LİSTESİ!!!'!#REF!&gt;0,'!!!KATILIMCI LİSTESİ!!!'!#REF!,K1377)</f>
        <v>#REF!</v>
      </c>
      <c r="N1377" s="135">
        <f t="shared" si="265"/>
        <v>433.125</v>
      </c>
      <c r="O1377" s="135">
        <f t="shared" si="266"/>
        <v>529.375</v>
      </c>
      <c r="P1377" s="139">
        <f t="shared" si="267"/>
        <v>10154.375</v>
      </c>
      <c r="Q1377" s="135">
        <f>'5-Banka Listesi'!G1378</f>
        <v>0</v>
      </c>
      <c r="R1377" s="140">
        <f t="shared" si="268"/>
        <v>9625</v>
      </c>
      <c r="S1377" s="140">
        <f t="shared" si="269"/>
        <v>216.56299999999999</v>
      </c>
      <c r="T1377" s="140">
        <f t="shared" si="270"/>
        <v>192.5</v>
      </c>
      <c r="U1377" s="135">
        <f t="shared" si="271"/>
        <v>10034.063</v>
      </c>
      <c r="V1377" s="132">
        <v>1373</v>
      </c>
    </row>
    <row r="1378" spans="2:22" ht="33.950000000000003" customHeight="1" x14ac:dyDescent="0.25">
      <c r="B1378" s="132">
        <v>1374</v>
      </c>
      <c r="C1378" s="133" t="str">
        <f>'!!!KATILIMCI LİSTESİ!!!'!B1375</f>
        <v>ÜMRAN DUMLU</v>
      </c>
      <c r="D1378" s="134" t="str">
        <f>'!!!KATILIMCI LİSTESİ!!!'!C1375</f>
        <v>58510290954</v>
      </c>
      <c r="E1378" s="135">
        <f>'!!! VERİLER !!!'!C$1</f>
        <v>1375</v>
      </c>
      <c r="F1378" s="136">
        <f>'1-Devamsızlık Formu (Ek-4)'!AJ1380</f>
        <v>6</v>
      </c>
      <c r="G1378" s="135">
        <f>IF(AND('1-Devamsızlık Formu (Ek-4)'!D1380="",F1378&gt;0,'1-Devamsızlık Formu (Ek-4)'!AW1380="KASIM 2024"),(E1378*(F1378-1)+(666.75)),E1378*F1378)</f>
        <v>8250</v>
      </c>
      <c r="H1378" s="135">
        <f t="shared" si="262"/>
        <v>82.5</v>
      </c>
      <c r="I1378" s="141">
        <f t="shared" si="263"/>
        <v>82.5</v>
      </c>
      <c r="J1378" s="135">
        <f t="shared" si="264"/>
        <v>0</v>
      </c>
      <c r="K1378" s="135">
        <f t="shared" si="260"/>
        <v>0</v>
      </c>
      <c r="L1378" s="135" t="e">
        <f t="shared" si="261"/>
        <v>#REF!</v>
      </c>
      <c r="M1378" s="138" t="e">
        <f>IF(K1378-'!!!KATILIMCI LİSTESİ!!!'!#REF!&gt;0,'!!!KATILIMCI LİSTESİ!!!'!#REF!,K1378)</f>
        <v>#REF!</v>
      </c>
      <c r="N1378" s="135">
        <f t="shared" si="265"/>
        <v>371.25</v>
      </c>
      <c r="O1378" s="135">
        <f t="shared" si="266"/>
        <v>453.75</v>
      </c>
      <c r="P1378" s="139">
        <f t="shared" si="267"/>
        <v>8703.75</v>
      </c>
      <c r="Q1378" s="135">
        <f>'5-Banka Listesi'!G1379</f>
        <v>0</v>
      </c>
      <c r="R1378" s="140">
        <f t="shared" si="268"/>
        <v>8250</v>
      </c>
      <c r="S1378" s="140">
        <f t="shared" si="269"/>
        <v>185.625</v>
      </c>
      <c r="T1378" s="140">
        <f t="shared" si="270"/>
        <v>165</v>
      </c>
      <c r="U1378" s="135">
        <f t="shared" si="271"/>
        <v>8600.625</v>
      </c>
      <c r="V1378" s="132">
        <v>1374</v>
      </c>
    </row>
    <row r="1379" spans="2:22" ht="33.950000000000003" customHeight="1" x14ac:dyDescent="0.25">
      <c r="B1379" s="132">
        <v>1375</v>
      </c>
      <c r="C1379" s="133" t="str">
        <f>'!!!KATILIMCI LİSTESİ!!!'!B1376</f>
        <v>UMUT KORKMAZ</v>
      </c>
      <c r="D1379" s="134" t="str">
        <f>'!!!KATILIMCI LİSTESİ!!!'!C1376</f>
        <v>32977547868</v>
      </c>
      <c r="E1379" s="135">
        <f>'!!! VERİLER !!!'!C$1</f>
        <v>1375</v>
      </c>
      <c r="F1379" s="136">
        <f>'1-Devamsızlık Formu (Ek-4)'!AJ1381</f>
        <v>14</v>
      </c>
      <c r="G1379" s="135">
        <f>IF(AND('1-Devamsızlık Formu (Ek-4)'!D1381="",F1379&gt;0,'1-Devamsızlık Formu (Ek-4)'!AW1381="KASIM 2024"),(E1379*(F1379-1)+(666.75)),E1379*F1379)</f>
        <v>19250</v>
      </c>
      <c r="H1379" s="135">
        <f t="shared" si="262"/>
        <v>192.5</v>
      </c>
      <c r="I1379" s="141">
        <f t="shared" si="263"/>
        <v>192.5</v>
      </c>
      <c r="J1379" s="135">
        <f t="shared" si="264"/>
        <v>0</v>
      </c>
      <c r="K1379" s="135">
        <f t="shared" si="260"/>
        <v>0</v>
      </c>
      <c r="L1379" s="135" t="e">
        <f t="shared" si="261"/>
        <v>#REF!</v>
      </c>
      <c r="M1379" s="138" t="e">
        <f>IF(K1379-'!!!KATILIMCI LİSTESİ!!!'!#REF!&gt;0,'!!!KATILIMCI LİSTESİ!!!'!#REF!,K1379)</f>
        <v>#REF!</v>
      </c>
      <c r="N1379" s="135">
        <f t="shared" si="265"/>
        <v>866.25</v>
      </c>
      <c r="O1379" s="135">
        <f t="shared" si="266"/>
        <v>1058.75</v>
      </c>
      <c r="P1379" s="139">
        <f t="shared" si="267"/>
        <v>20308.75</v>
      </c>
      <c r="Q1379" s="135">
        <f>'5-Banka Listesi'!G1380</f>
        <v>0</v>
      </c>
      <c r="R1379" s="140">
        <f t="shared" si="268"/>
        <v>19250</v>
      </c>
      <c r="S1379" s="140">
        <f t="shared" si="269"/>
        <v>433.125</v>
      </c>
      <c r="T1379" s="140">
        <f t="shared" si="270"/>
        <v>385</v>
      </c>
      <c r="U1379" s="135">
        <f t="shared" si="271"/>
        <v>20068.125</v>
      </c>
      <c r="V1379" s="132">
        <v>1375</v>
      </c>
    </row>
    <row r="1380" spans="2:22" ht="33.950000000000003" customHeight="1" x14ac:dyDescent="0.25">
      <c r="B1380" s="132">
        <v>1376</v>
      </c>
      <c r="C1380" s="133" t="str">
        <f>'!!!KATILIMCI LİSTESİ!!!'!B1377</f>
        <v>UMUT SALMAN</v>
      </c>
      <c r="D1380" s="134" t="str">
        <f>'!!!KATILIMCI LİSTESİ!!!'!C1377</f>
        <v>10803173542</v>
      </c>
      <c r="E1380" s="135">
        <f>'!!! VERİLER !!!'!C$1</f>
        <v>1375</v>
      </c>
      <c r="F1380" s="136">
        <f>'1-Devamsızlık Formu (Ek-4)'!AJ1382</f>
        <v>13</v>
      </c>
      <c r="G1380" s="135">
        <f>IF(AND('1-Devamsızlık Formu (Ek-4)'!D1382="",F1380&gt;0,'1-Devamsızlık Formu (Ek-4)'!AW1382="KASIM 2024"),(E1380*(F1380-1)+(666.75)),E1380*F1380)</f>
        <v>17875</v>
      </c>
      <c r="H1380" s="135">
        <f t="shared" si="262"/>
        <v>178.75</v>
      </c>
      <c r="I1380" s="141">
        <f t="shared" si="263"/>
        <v>178.75</v>
      </c>
      <c r="J1380" s="135">
        <f t="shared" si="264"/>
        <v>0</v>
      </c>
      <c r="K1380" s="135">
        <f t="shared" ref="K1380:K1443" si="272">J1380*0.15</f>
        <v>0</v>
      </c>
      <c r="L1380" s="135" t="e">
        <f t="shared" ref="L1380:L1443" si="273">ROUND(K1380-M1380,2)</f>
        <v>#REF!</v>
      </c>
      <c r="M1380" s="138" t="e">
        <f>IF(K1380-'!!!KATILIMCI LİSTESİ!!!'!#REF!&gt;0,'!!!KATILIMCI LİSTESİ!!!'!#REF!,K1380)</f>
        <v>#REF!</v>
      </c>
      <c r="N1380" s="135">
        <f t="shared" si="265"/>
        <v>804.375</v>
      </c>
      <c r="O1380" s="135">
        <f t="shared" si="266"/>
        <v>983.125</v>
      </c>
      <c r="P1380" s="139">
        <f t="shared" si="267"/>
        <v>18858.125</v>
      </c>
      <c r="Q1380" s="135">
        <f>'5-Banka Listesi'!G1381</f>
        <v>0</v>
      </c>
      <c r="R1380" s="140">
        <f t="shared" si="268"/>
        <v>17875</v>
      </c>
      <c r="S1380" s="140">
        <f t="shared" si="269"/>
        <v>402.18799999999999</v>
      </c>
      <c r="T1380" s="140">
        <f t="shared" si="270"/>
        <v>357.5</v>
      </c>
      <c r="U1380" s="135">
        <f t="shared" si="271"/>
        <v>18634.687999999998</v>
      </c>
      <c r="V1380" s="132">
        <v>1376</v>
      </c>
    </row>
    <row r="1381" spans="2:22" ht="33.950000000000003" customHeight="1" x14ac:dyDescent="0.25">
      <c r="B1381" s="132">
        <v>1377</v>
      </c>
      <c r="C1381" s="133" t="str">
        <f>'!!!KATILIMCI LİSTESİ!!!'!B1378</f>
        <v>UMUT UTKU ŞAHİN</v>
      </c>
      <c r="D1381" s="134" t="str">
        <f>'!!!KATILIMCI LİSTESİ!!!'!C1378</f>
        <v>23275625518</v>
      </c>
      <c r="E1381" s="135">
        <f>'!!! VERİLER !!!'!C$1</f>
        <v>1375</v>
      </c>
      <c r="F1381" s="136">
        <f>'1-Devamsızlık Formu (Ek-4)'!AJ1383</f>
        <v>14</v>
      </c>
      <c r="G1381" s="135">
        <f>IF(AND('1-Devamsızlık Formu (Ek-4)'!D1383="",F1381&gt;0,'1-Devamsızlık Formu (Ek-4)'!AW1383="KASIM 2024"),(E1381*(F1381-1)+(666.75)),E1381*F1381)</f>
        <v>19250</v>
      </c>
      <c r="H1381" s="135">
        <f t="shared" si="262"/>
        <v>192.5</v>
      </c>
      <c r="I1381" s="141">
        <f t="shared" si="263"/>
        <v>192.5</v>
      </c>
      <c r="J1381" s="135">
        <f t="shared" si="264"/>
        <v>0</v>
      </c>
      <c r="K1381" s="135">
        <f t="shared" si="272"/>
        <v>0</v>
      </c>
      <c r="L1381" s="135" t="e">
        <f t="shared" si="273"/>
        <v>#REF!</v>
      </c>
      <c r="M1381" s="138" t="e">
        <f>IF(K1381-'!!!KATILIMCI LİSTESİ!!!'!#REF!&gt;0,'!!!KATILIMCI LİSTESİ!!!'!#REF!,K1381)</f>
        <v>#REF!</v>
      </c>
      <c r="N1381" s="135">
        <f t="shared" si="265"/>
        <v>866.25</v>
      </c>
      <c r="O1381" s="135">
        <f t="shared" si="266"/>
        <v>1058.75</v>
      </c>
      <c r="P1381" s="139">
        <f t="shared" si="267"/>
        <v>20308.75</v>
      </c>
      <c r="Q1381" s="135">
        <f>'5-Banka Listesi'!G1382</f>
        <v>0</v>
      </c>
      <c r="R1381" s="140">
        <f t="shared" si="268"/>
        <v>19250</v>
      </c>
      <c r="S1381" s="140">
        <f t="shared" si="269"/>
        <v>433.125</v>
      </c>
      <c r="T1381" s="140">
        <f t="shared" si="270"/>
        <v>385</v>
      </c>
      <c r="U1381" s="135">
        <f t="shared" si="271"/>
        <v>20068.125</v>
      </c>
      <c r="V1381" s="132">
        <v>1377</v>
      </c>
    </row>
    <row r="1382" spans="2:22" ht="33.950000000000003" customHeight="1" x14ac:dyDescent="0.25">
      <c r="B1382" s="132">
        <v>1378</v>
      </c>
      <c r="C1382" s="133" t="str">
        <f>'!!!KATILIMCI LİSTESİ!!!'!B1379</f>
        <v>UTKU DEMİR</v>
      </c>
      <c r="D1382" s="134" t="str">
        <f>'!!!KATILIMCI LİSTESİ!!!'!C1379</f>
        <v>19720108682</v>
      </c>
      <c r="E1382" s="135">
        <f>'!!! VERİLER !!!'!C$1</f>
        <v>1375</v>
      </c>
      <c r="F1382" s="136">
        <f>'1-Devamsızlık Formu (Ek-4)'!AJ1384</f>
        <v>14</v>
      </c>
      <c r="G1382" s="135">
        <f>IF(AND('1-Devamsızlık Formu (Ek-4)'!D1384="",F1382&gt;0,'1-Devamsızlık Formu (Ek-4)'!AW1384="KASIM 2024"),(E1382*(F1382-1)+(666.75)),E1382*F1382)</f>
        <v>19250</v>
      </c>
      <c r="H1382" s="135">
        <f t="shared" si="262"/>
        <v>192.5</v>
      </c>
      <c r="I1382" s="141">
        <f t="shared" si="263"/>
        <v>192.5</v>
      </c>
      <c r="J1382" s="135">
        <f t="shared" si="264"/>
        <v>0</v>
      </c>
      <c r="K1382" s="135">
        <f t="shared" si="272"/>
        <v>0</v>
      </c>
      <c r="L1382" s="135" t="e">
        <f t="shared" si="273"/>
        <v>#REF!</v>
      </c>
      <c r="M1382" s="138" t="e">
        <f>IF(K1382-'!!!KATILIMCI LİSTESİ!!!'!#REF!&gt;0,'!!!KATILIMCI LİSTESİ!!!'!#REF!,K1382)</f>
        <v>#REF!</v>
      </c>
      <c r="N1382" s="135">
        <f t="shared" si="265"/>
        <v>866.25</v>
      </c>
      <c r="O1382" s="135">
        <f t="shared" si="266"/>
        <v>1058.75</v>
      </c>
      <c r="P1382" s="139">
        <f t="shared" si="267"/>
        <v>20308.75</v>
      </c>
      <c r="Q1382" s="135">
        <f>'5-Banka Listesi'!G1383</f>
        <v>0</v>
      </c>
      <c r="R1382" s="140">
        <f t="shared" si="268"/>
        <v>19250</v>
      </c>
      <c r="S1382" s="140">
        <f t="shared" si="269"/>
        <v>433.125</v>
      </c>
      <c r="T1382" s="140">
        <f t="shared" si="270"/>
        <v>385</v>
      </c>
      <c r="U1382" s="135">
        <f t="shared" si="271"/>
        <v>20068.125</v>
      </c>
      <c r="V1382" s="132">
        <v>1378</v>
      </c>
    </row>
    <row r="1383" spans="2:22" ht="33.950000000000003" customHeight="1" x14ac:dyDescent="0.25">
      <c r="B1383" s="132">
        <v>1379</v>
      </c>
      <c r="C1383" s="133" t="str">
        <f>'!!!KATILIMCI LİSTESİ!!!'!B1380</f>
        <v>UTKU EREN DOĞRU</v>
      </c>
      <c r="D1383" s="134" t="str">
        <f>'!!!KATILIMCI LİSTESİ!!!'!C1380</f>
        <v>10042409044</v>
      </c>
      <c r="E1383" s="135">
        <f>'!!! VERİLER !!!'!C$1</f>
        <v>1375</v>
      </c>
      <c r="F1383" s="136">
        <f>'1-Devamsızlık Formu (Ek-4)'!AJ1385</f>
        <v>14</v>
      </c>
      <c r="G1383" s="135">
        <f>IF(AND('1-Devamsızlık Formu (Ek-4)'!D1385="",F1383&gt;0,'1-Devamsızlık Formu (Ek-4)'!AW1385="KASIM 2024"),(E1383*(F1383-1)+(666.75)),E1383*F1383)</f>
        <v>19250</v>
      </c>
      <c r="H1383" s="135">
        <f t="shared" si="262"/>
        <v>192.5</v>
      </c>
      <c r="I1383" s="141">
        <f t="shared" si="263"/>
        <v>192.5</v>
      </c>
      <c r="J1383" s="135">
        <f t="shared" si="264"/>
        <v>0</v>
      </c>
      <c r="K1383" s="135">
        <f t="shared" si="272"/>
        <v>0</v>
      </c>
      <c r="L1383" s="135" t="e">
        <f t="shared" si="273"/>
        <v>#REF!</v>
      </c>
      <c r="M1383" s="138" t="e">
        <f>IF(K1383-'!!!KATILIMCI LİSTESİ!!!'!#REF!&gt;0,'!!!KATILIMCI LİSTESİ!!!'!#REF!,K1383)</f>
        <v>#REF!</v>
      </c>
      <c r="N1383" s="135">
        <f t="shared" si="265"/>
        <v>866.25</v>
      </c>
      <c r="O1383" s="135">
        <f t="shared" si="266"/>
        <v>1058.75</v>
      </c>
      <c r="P1383" s="139">
        <f t="shared" si="267"/>
        <v>20308.75</v>
      </c>
      <c r="Q1383" s="135">
        <f>'5-Banka Listesi'!G1384</f>
        <v>0</v>
      </c>
      <c r="R1383" s="140">
        <f t="shared" si="268"/>
        <v>19250</v>
      </c>
      <c r="S1383" s="140">
        <f t="shared" si="269"/>
        <v>433.125</v>
      </c>
      <c r="T1383" s="140">
        <f t="shared" si="270"/>
        <v>385</v>
      </c>
      <c r="U1383" s="135">
        <f t="shared" si="271"/>
        <v>20068.125</v>
      </c>
      <c r="V1383" s="132">
        <v>1379</v>
      </c>
    </row>
    <row r="1384" spans="2:22" ht="33.950000000000003" customHeight="1" x14ac:dyDescent="0.25">
      <c r="B1384" s="132">
        <v>1380</v>
      </c>
      <c r="C1384" s="133" t="str">
        <f>'!!!KATILIMCI LİSTESİ!!!'!B1381</f>
        <v>UVEYS AKGÜN</v>
      </c>
      <c r="D1384" s="134" t="str">
        <f>'!!!KATILIMCI LİSTESİ!!!'!C1381</f>
        <v>31064455222</v>
      </c>
      <c r="E1384" s="135">
        <f>'!!! VERİLER !!!'!C$1</f>
        <v>1375</v>
      </c>
      <c r="F1384" s="136">
        <f>'1-Devamsızlık Formu (Ek-4)'!AJ1386</f>
        <v>14</v>
      </c>
      <c r="G1384" s="135">
        <f>IF(AND('1-Devamsızlık Formu (Ek-4)'!D1386="",F1384&gt;0,'1-Devamsızlık Formu (Ek-4)'!AW1386="KASIM 2024"),(E1384*(F1384-1)+(666.75)),E1384*F1384)</f>
        <v>19250</v>
      </c>
      <c r="H1384" s="135">
        <f t="shared" si="262"/>
        <v>192.5</v>
      </c>
      <c r="I1384" s="141">
        <f t="shared" si="263"/>
        <v>192.5</v>
      </c>
      <c r="J1384" s="135">
        <f t="shared" si="264"/>
        <v>0</v>
      </c>
      <c r="K1384" s="135">
        <f t="shared" si="272"/>
        <v>0</v>
      </c>
      <c r="L1384" s="135" t="e">
        <f t="shared" si="273"/>
        <v>#REF!</v>
      </c>
      <c r="M1384" s="138" t="e">
        <f>IF(K1384-'!!!KATILIMCI LİSTESİ!!!'!#REF!&gt;0,'!!!KATILIMCI LİSTESİ!!!'!#REF!,K1384)</f>
        <v>#REF!</v>
      </c>
      <c r="N1384" s="135">
        <f t="shared" si="265"/>
        <v>866.25</v>
      </c>
      <c r="O1384" s="135">
        <f t="shared" si="266"/>
        <v>1058.75</v>
      </c>
      <c r="P1384" s="139">
        <f t="shared" si="267"/>
        <v>20308.75</v>
      </c>
      <c r="Q1384" s="135">
        <f>'5-Banka Listesi'!G1385</f>
        <v>0</v>
      </c>
      <c r="R1384" s="140">
        <f t="shared" si="268"/>
        <v>19250</v>
      </c>
      <c r="S1384" s="140">
        <f t="shared" si="269"/>
        <v>433.125</v>
      </c>
      <c r="T1384" s="140">
        <f t="shared" si="270"/>
        <v>385</v>
      </c>
      <c r="U1384" s="135">
        <f t="shared" si="271"/>
        <v>20068.125</v>
      </c>
      <c r="V1384" s="132">
        <v>1380</v>
      </c>
    </row>
    <row r="1385" spans="2:22" ht="33.950000000000003" customHeight="1" x14ac:dyDescent="0.25">
      <c r="B1385" s="132">
        <v>1381</v>
      </c>
      <c r="C1385" s="133" t="str">
        <f>'!!!KATILIMCI LİSTESİ!!!'!B1382</f>
        <v>VAHİT CAN ERDOĞAN</v>
      </c>
      <c r="D1385" s="134" t="str">
        <f>'!!!KATILIMCI LİSTESİ!!!'!C1382</f>
        <v>10042404858</v>
      </c>
      <c r="E1385" s="135">
        <f>'!!! VERİLER !!!'!C$1</f>
        <v>1375</v>
      </c>
      <c r="F1385" s="136">
        <f>'1-Devamsızlık Formu (Ek-4)'!AJ1387</f>
        <v>6</v>
      </c>
      <c r="G1385" s="135">
        <f>IF(AND('1-Devamsızlık Formu (Ek-4)'!D1387="",F1385&gt;0,'1-Devamsızlık Formu (Ek-4)'!AW1387="KASIM 2024"),(E1385*(F1385-1)+(666.75)),E1385*F1385)</f>
        <v>8250</v>
      </c>
      <c r="H1385" s="135">
        <f t="shared" si="262"/>
        <v>82.5</v>
      </c>
      <c r="I1385" s="141">
        <f t="shared" si="263"/>
        <v>82.5</v>
      </c>
      <c r="J1385" s="135">
        <f t="shared" si="264"/>
        <v>0</v>
      </c>
      <c r="K1385" s="135">
        <f t="shared" si="272"/>
        <v>0</v>
      </c>
      <c r="L1385" s="135" t="e">
        <f t="shared" si="273"/>
        <v>#REF!</v>
      </c>
      <c r="M1385" s="138" t="e">
        <f>IF(K1385-'!!!KATILIMCI LİSTESİ!!!'!#REF!&gt;0,'!!!KATILIMCI LİSTESİ!!!'!#REF!,K1385)</f>
        <v>#REF!</v>
      </c>
      <c r="N1385" s="135">
        <f t="shared" si="265"/>
        <v>371.25</v>
      </c>
      <c r="O1385" s="135">
        <f t="shared" si="266"/>
        <v>453.75</v>
      </c>
      <c r="P1385" s="139">
        <f t="shared" si="267"/>
        <v>8703.75</v>
      </c>
      <c r="Q1385" s="135">
        <f>'5-Banka Listesi'!G1386</f>
        <v>0</v>
      </c>
      <c r="R1385" s="140">
        <f t="shared" si="268"/>
        <v>8250</v>
      </c>
      <c r="S1385" s="140">
        <f t="shared" si="269"/>
        <v>185.625</v>
      </c>
      <c r="T1385" s="140">
        <f t="shared" si="270"/>
        <v>165</v>
      </c>
      <c r="U1385" s="135">
        <f t="shared" si="271"/>
        <v>8600.625</v>
      </c>
      <c r="V1385" s="132">
        <v>1381</v>
      </c>
    </row>
    <row r="1386" spans="2:22" ht="33.950000000000003" customHeight="1" x14ac:dyDescent="0.25">
      <c r="B1386" s="132">
        <v>1382</v>
      </c>
      <c r="C1386" s="133" t="str">
        <f>'!!!KATILIMCI LİSTESİ!!!'!B1383</f>
        <v>VEDAT VAKAR</v>
      </c>
      <c r="D1386" s="134" t="str">
        <f>'!!!KATILIMCI LİSTESİ!!!'!C1383</f>
        <v>13703966016</v>
      </c>
      <c r="E1386" s="135">
        <f>'!!! VERİLER !!!'!C$1</f>
        <v>1375</v>
      </c>
      <c r="F1386" s="136">
        <f>'1-Devamsızlık Formu (Ek-4)'!AJ1388</f>
        <v>14</v>
      </c>
      <c r="G1386" s="135">
        <f>IF(AND('1-Devamsızlık Formu (Ek-4)'!D1388="",F1386&gt;0,'1-Devamsızlık Formu (Ek-4)'!AW1388="KASIM 2024"),(E1386*(F1386-1)+(666.75)),E1386*F1386)</f>
        <v>19250</v>
      </c>
      <c r="H1386" s="135">
        <f t="shared" si="262"/>
        <v>192.5</v>
      </c>
      <c r="I1386" s="141">
        <f t="shared" si="263"/>
        <v>192.5</v>
      </c>
      <c r="J1386" s="135">
        <f t="shared" si="264"/>
        <v>0</v>
      </c>
      <c r="K1386" s="135">
        <f t="shared" si="272"/>
        <v>0</v>
      </c>
      <c r="L1386" s="135" t="e">
        <f t="shared" si="273"/>
        <v>#REF!</v>
      </c>
      <c r="M1386" s="138" t="e">
        <f>IF(K1386-'!!!KATILIMCI LİSTESİ!!!'!#REF!&gt;0,'!!!KATILIMCI LİSTESİ!!!'!#REF!,K1386)</f>
        <v>#REF!</v>
      </c>
      <c r="N1386" s="135">
        <f t="shared" si="265"/>
        <v>866.25</v>
      </c>
      <c r="O1386" s="135">
        <f t="shared" si="266"/>
        <v>1058.75</v>
      </c>
      <c r="P1386" s="139">
        <f t="shared" si="267"/>
        <v>20308.75</v>
      </c>
      <c r="Q1386" s="135">
        <f>'5-Banka Listesi'!G1387</f>
        <v>0</v>
      </c>
      <c r="R1386" s="140">
        <f t="shared" si="268"/>
        <v>19250</v>
      </c>
      <c r="S1386" s="140">
        <f t="shared" si="269"/>
        <v>433.125</v>
      </c>
      <c r="T1386" s="140">
        <f t="shared" si="270"/>
        <v>385</v>
      </c>
      <c r="U1386" s="135">
        <f t="shared" si="271"/>
        <v>20068.125</v>
      </c>
      <c r="V1386" s="132">
        <v>1382</v>
      </c>
    </row>
    <row r="1387" spans="2:22" ht="33.950000000000003" customHeight="1" x14ac:dyDescent="0.25">
      <c r="B1387" s="132">
        <v>1383</v>
      </c>
      <c r="C1387" s="133" t="str">
        <f>'!!!KATILIMCI LİSTESİ!!!'!B1384</f>
        <v>VEYSEL GÜL</v>
      </c>
      <c r="D1387" s="134" t="str">
        <f>'!!!KATILIMCI LİSTESİ!!!'!C1384</f>
        <v>29242669066</v>
      </c>
      <c r="E1387" s="135">
        <f>'!!! VERİLER !!!'!C$1</f>
        <v>1375</v>
      </c>
      <c r="F1387" s="136">
        <f>'1-Devamsızlık Formu (Ek-4)'!AJ1389</f>
        <v>14</v>
      </c>
      <c r="G1387" s="135">
        <f>IF(AND('1-Devamsızlık Formu (Ek-4)'!D1389="",F1387&gt;0,'1-Devamsızlık Formu (Ek-4)'!AW1389="KASIM 2024"),(E1387*(F1387-1)+(666.75)),E1387*F1387)</f>
        <v>19250</v>
      </c>
      <c r="H1387" s="135">
        <f t="shared" si="262"/>
        <v>192.5</v>
      </c>
      <c r="I1387" s="141">
        <f t="shared" si="263"/>
        <v>192.5</v>
      </c>
      <c r="J1387" s="135">
        <f t="shared" si="264"/>
        <v>0</v>
      </c>
      <c r="K1387" s="135">
        <f t="shared" si="272"/>
        <v>0</v>
      </c>
      <c r="L1387" s="135" t="e">
        <f t="shared" si="273"/>
        <v>#REF!</v>
      </c>
      <c r="M1387" s="138" t="e">
        <f>IF(K1387-'!!!KATILIMCI LİSTESİ!!!'!#REF!&gt;0,'!!!KATILIMCI LİSTESİ!!!'!#REF!,K1387)</f>
        <v>#REF!</v>
      </c>
      <c r="N1387" s="135">
        <f t="shared" si="265"/>
        <v>866.25</v>
      </c>
      <c r="O1387" s="135">
        <f t="shared" si="266"/>
        <v>1058.75</v>
      </c>
      <c r="P1387" s="139">
        <f t="shared" si="267"/>
        <v>20308.75</v>
      </c>
      <c r="Q1387" s="135">
        <f>'5-Banka Listesi'!G1388</f>
        <v>0</v>
      </c>
      <c r="R1387" s="140">
        <f t="shared" si="268"/>
        <v>19250</v>
      </c>
      <c r="S1387" s="140">
        <f t="shared" si="269"/>
        <v>433.125</v>
      </c>
      <c r="T1387" s="140">
        <f t="shared" si="270"/>
        <v>385</v>
      </c>
      <c r="U1387" s="135">
        <f t="shared" si="271"/>
        <v>20068.125</v>
      </c>
      <c r="V1387" s="132">
        <v>1383</v>
      </c>
    </row>
    <row r="1388" spans="2:22" ht="33.950000000000003" customHeight="1" x14ac:dyDescent="0.25">
      <c r="B1388" s="132">
        <v>1384</v>
      </c>
      <c r="C1388" s="133" t="str">
        <f>'!!!KATILIMCI LİSTESİ!!!'!B1385</f>
        <v>VEYSEL BERAT DEMİRHAN</v>
      </c>
      <c r="D1388" s="134" t="str">
        <f>'!!!KATILIMCI LİSTESİ!!!'!C1385</f>
        <v>25994628016</v>
      </c>
      <c r="E1388" s="135">
        <f>'!!! VERİLER !!!'!C$1</f>
        <v>1375</v>
      </c>
      <c r="F1388" s="136">
        <f>'1-Devamsızlık Formu (Ek-4)'!AJ1390</f>
        <v>14</v>
      </c>
      <c r="G1388" s="135">
        <f>IF(AND('1-Devamsızlık Formu (Ek-4)'!D1390="",F1388&gt;0,'1-Devamsızlık Formu (Ek-4)'!AW1390="KASIM 2024"),(E1388*(F1388-1)+(666.75)),E1388*F1388)</f>
        <v>19250</v>
      </c>
      <c r="H1388" s="135">
        <f t="shared" si="262"/>
        <v>192.5</v>
      </c>
      <c r="I1388" s="141">
        <f t="shared" si="263"/>
        <v>192.5</v>
      </c>
      <c r="J1388" s="135">
        <f t="shared" si="264"/>
        <v>0</v>
      </c>
      <c r="K1388" s="135">
        <f t="shared" si="272"/>
        <v>0</v>
      </c>
      <c r="L1388" s="135" t="e">
        <f t="shared" si="273"/>
        <v>#REF!</v>
      </c>
      <c r="M1388" s="138" t="e">
        <f>IF(K1388-'!!!KATILIMCI LİSTESİ!!!'!#REF!&gt;0,'!!!KATILIMCI LİSTESİ!!!'!#REF!,K1388)</f>
        <v>#REF!</v>
      </c>
      <c r="N1388" s="135">
        <f t="shared" si="265"/>
        <v>866.25</v>
      </c>
      <c r="O1388" s="135">
        <f t="shared" si="266"/>
        <v>1058.75</v>
      </c>
      <c r="P1388" s="139">
        <f t="shared" si="267"/>
        <v>20308.75</v>
      </c>
      <c r="Q1388" s="135">
        <f>'5-Banka Listesi'!G1389</f>
        <v>0</v>
      </c>
      <c r="R1388" s="140">
        <f t="shared" si="268"/>
        <v>19250</v>
      </c>
      <c r="S1388" s="140">
        <f t="shared" si="269"/>
        <v>433.125</v>
      </c>
      <c r="T1388" s="140">
        <f t="shared" si="270"/>
        <v>385</v>
      </c>
      <c r="U1388" s="135">
        <f t="shared" si="271"/>
        <v>20068.125</v>
      </c>
      <c r="V1388" s="132">
        <v>1384</v>
      </c>
    </row>
    <row r="1389" spans="2:22" ht="33.950000000000003" customHeight="1" x14ac:dyDescent="0.25">
      <c r="B1389" s="132">
        <v>1385</v>
      </c>
      <c r="C1389" s="133" t="str">
        <f>'!!!KATILIMCI LİSTESİ!!!'!B1386</f>
        <v>VİLDAN UÇAR</v>
      </c>
      <c r="D1389" s="134" t="str">
        <f>'!!!KATILIMCI LİSTESİ!!!'!C1386</f>
        <v>64525343608</v>
      </c>
      <c r="E1389" s="135">
        <f>'!!! VERİLER !!!'!C$1</f>
        <v>1375</v>
      </c>
      <c r="F1389" s="136">
        <f>'1-Devamsızlık Formu (Ek-4)'!AJ1391</f>
        <v>14</v>
      </c>
      <c r="G1389" s="135">
        <f>IF(AND('1-Devamsızlık Formu (Ek-4)'!D1391="",F1389&gt;0,'1-Devamsızlık Formu (Ek-4)'!AW1391="KASIM 2024"),(E1389*(F1389-1)+(666.75)),E1389*F1389)</f>
        <v>19250</v>
      </c>
      <c r="H1389" s="135">
        <f t="shared" si="262"/>
        <v>192.5</v>
      </c>
      <c r="I1389" s="141">
        <f t="shared" si="263"/>
        <v>192.5</v>
      </c>
      <c r="J1389" s="135">
        <f t="shared" si="264"/>
        <v>0</v>
      </c>
      <c r="K1389" s="135">
        <f t="shared" si="272"/>
        <v>0</v>
      </c>
      <c r="L1389" s="135" t="e">
        <f t="shared" si="273"/>
        <v>#REF!</v>
      </c>
      <c r="M1389" s="138" t="e">
        <f>IF(K1389-'!!!KATILIMCI LİSTESİ!!!'!#REF!&gt;0,'!!!KATILIMCI LİSTESİ!!!'!#REF!,K1389)</f>
        <v>#REF!</v>
      </c>
      <c r="N1389" s="135">
        <f t="shared" si="265"/>
        <v>866.25</v>
      </c>
      <c r="O1389" s="135">
        <f t="shared" si="266"/>
        <v>1058.75</v>
      </c>
      <c r="P1389" s="139">
        <f t="shared" si="267"/>
        <v>20308.75</v>
      </c>
      <c r="Q1389" s="135">
        <f>'5-Banka Listesi'!G1390</f>
        <v>0</v>
      </c>
      <c r="R1389" s="140">
        <f t="shared" si="268"/>
        <v>19250</v>
      </c>
      <c r="S1389" s="140">
        <f t="shared" si="269"/>
        <v>433.125</v>
      </c>
      <c r="T1389" s="140">
        <f t="shared" si="270"/>
        <v>385</v>
      </c>
      <c r="U1389" s="135">
        <f t="shared" si="271"/>
        <v>20068.125</v>
      </c>
      <c r="V1389" s="132">
        <v>1385</v>
      </c>
    </row>
    <row r="1390" spans="2:22" ht="33.950000000000003" customHeight="1" x14ac:dyDescent="0.25">
      <c r="B1390" s="132">
        <v>1386</v>
      </c>
      <c r="C1390" s="133" t="str">
        <f>'!!!KATILIMCI LİSTESİ!!!'!B1387</f>
        <v>VİLDAN BÜŞRA ÖDEMİŞ</v>
      </c>
      <c r="D1390" s="134" t="str">
        <f>'!!!KATILIMCI LİSTESİ!!!'!C1387</f>
        <v>15857117184</v>
      </c>
      <c r="E1390" s="135">
        <f>'!!! VERİLER !!!'!C$1</f>
        <v>1375</v>
      </c>
      <c r="F1390" s="136">
        <f>'1-Devamsızlık Formu (Ek-4)'!AJ1392</f>
        <v>2</v>
      </c>
      <c r="G1390" s="135">
        <f>IF(AND('1-Devamsızlık Formu (Ek-4)'!D1392="",F1390&gt;0,'1-Devamsızlık Formu (Ek-4)'!AW1392="KASIM 2024"),(E1390*(F1390-1)+(666.75)),E1390*F1390)</f>
        <v>2750</v>
      </c>
      <c r="H1390" s="135">
        <f t="shared" si="262"/>
        <v>27.5</v>
      </c>
      <c r="I1390" s="141">
        <f t="shared" si="263"/>
        <v>27.5</v>
      </c>
      <c r="J1390" s="135">
        <f t="shared" si="264"/>
        <v>0</v>
      </c>
      <c r="K1390" s="135">
        <f t="shared" si="272"/>
        <v>0</v>
      </c>
      <c r="L1390" s="135" t="e">
        <f t="shared" si="273"/>
        <v>#REF!</v>
      </c>
      <c r="M1390" s="138" t="e">
        <f>IF(K1390-'!!!KATILIMCI LİSTESİ!!!'!#REF!&gt;0,'!!!KATILIMCI LİSTESİ!!!'!#REF!,K1390)</f>
        <v>#REF!</v>
      </c>
      <c r="N1390" s="135">
        <f t="shared" si="265"/>
        <v>123.75</v>
      </c>
      <c r="O1390" s="135">
        <f t="shared" si="266"/>
        <v>151.25</v>
      </c>
      <c r="P1390" s="139">
        <f t="shared" si="267"/>
        <v>2901.25</v>
      </c>
      <c r="Q1390" s="135">
        <f>'5-Banka Listesi'!G1391</f>
        <v>0</v>
      </c>
      <c r="R1390" s="140">
        <f t="shared" si="268"/>
        <v>2750</v>
      </c>
      <c r="S1390" s="140">
        <f t="shared" si="269"/>
        <v>61.875</v>
      </c>
      <c r="T1390" s="140">
        <f t="shared" si="270"/>
        <v>55</v>
      </c>
      <c r="U1390" s="135">
        <f t="shared" si="271"/>
        <v>2866.875</v>
      </c>
      <c r="V1390" s="132">
        <v>1386</v>
      </c>
    </row>
    <row r="1391" spans="2:22" ht="33.950000000000003" customHeight="1" x14ac:dyDescent="0.25">
      <c r="B1391" s="132">
        <v>1387</v>
      </c>
      <c r="C1391" s="133" t="str">
        <f>'!!!KATILIMCI LİSTESİ!!!'!B1388</f>
        <v>VUSLAT SEMA ÖZBAY</v>
      </c>
      <c r="D1391" s="134" t="str">
        <f>'!!!KATILIMCI LİSTESİ!!!'!C1388</f>
        <v>12032238528</v>
      </c>
      <c r="E1391" s="135">
        <f>'!!! VERİLER !!!'!C$1</f>
        <v>1375</v>
      </c>
      <c r="F1391" s="136">
        <f>'1-Devamsızlık Formu (Ek-4)'!AJ1393</f>
        <v>12</v>
      </c>
      <c r="G1391" s="135">
        <f>IF(AND('1-Devamsızlık Formu (Ek-4)'!D1393="",F1391&gt;0,'1-Devamsızlık Formu (Ek-4)'!AW1393="KASIM 2024"),(E1391*(F1391-1)+(666.75)),E1391*F1391)</f>
        <v>16500</v>
      </c>
      <c r="H1391" s="135">
        <f t="shared" si="262"/>
        <v>165</v>
      </c>
      <c r="I1391" s="141">
        <f t="shared" si="263"/>
        <v>165</v>
      </c>
      <c r="J1391" s="135">
        <f t="shared" si="264"/>
        <v>0</v>
      </c>
      <c r="K1391" s="135">
        <f t="shared" si="272"/>
        <v>0</v>
      </c>
      <c r="L1391" s="135" t="e">
        <f t="shared" si="273"/>
        <v>#REF!</v>
      </c>
      <c r="M1391" s="138" t="e">
        <f>IF(K1391-'!!!KATILIMCI LİSTESİ!!!'!#REF!&gt;0,'!!!KATILIMCI LİSTESİ!!!'!#REF!,K1391)</f>
        <v>#REF!</v>
      </c>
      <c r="N1391" s="135">
        <f t="shared" si="265"/>
        <v>742.5</v>
      </c>
      <c r="O1391" s="135">
        <f t="shared" si="266"/>
        <v>907.5</v>
      </c>
      <c r="P1391" s="139">
        <f t="shared" si="267"/>
        <v>17407.5</v>
      </c>
      <c r="Q1391" s="135">
        <f>'5-Banka Listesi'!G1392</f>
        <v>0</v>
      </c>
      <c r="R1391" s="140">
        <f t="shared" si="268"/>
        <v>16500</v>
      </c>
      <c r="S1391" s="140">
        <f t="shared" si="269"/>
        <v>371.25</v>
      </c>
      <c r="T1391" s="140">
        <f t="shared" si="270"/>
        <v>330</v>
      </c>
      <c r="U1391" s="135">
        <f t="shared" si="271"/>
        <v>17201.25</v>
      </c>
      <c r="V1391" s="132">
        <v>1387</v>
      </c>
    </row>
    <row r="1392" spans="2:22" ht="33.950000000000003" customHeight="1" x14ac:dyDescent="0.25">
      <c r="B1392" s="132">
        <v>1388</v>
      </c>
      <c r="C1392" s="133" t="str">
        <f>'!!!KATILIMCI LİSTESİ!!!'!B1389</f>
        <v>YADİGAR SEMİYE SOLAK</v>
      </c>
      <c r="D1392" s="134" t="str">
        <f>'!!!KATILIMCI LİSTESİ!!!'!C1389</f>
        <v>13100208252</v>
      </c>
      <c r="E1392" s="135">
        <f>'!!! VERİLER !!!'!C$1</f>
        <v>1375</v>
      </c>
      <c r="F1392" s="136">
        <f>'1-Devamsızlık Formu (Ek-4)'!AJ1394</f>
        <v>13</v>
      </c>
      <c r="G1392" s="135">
        <f>IF(AND('1-Devamsızlık Formu (Ek-4)'!D1394="",F1392&gt;0,'1-Devamsızlık Formu (Ek-4)'!AW1394="KASIM 2024"),(E1392*(F1392-1)+(666.75)),E1392*F1392)</f>
        <v>17875</v>
      </c>
      <c r="H1392" s="135">
        <f t="shared" si="262"/>
        <v>178.75</v>
      </c>
      <c r="I1392" s="141">
        <f t="shared" si="263"/>
        <v>178.75</v>
      </c>
      <c r="J1392" s="135">
        <f t="shared" si="264"/>
        <v>0</v>
      </c>
      <c r="K1392" s="135">
        <f t="shared" si="272"/>
        <v>0</v>
      </c>
      <c r="L1392" s="135" t="e">
        <f t="shared" si="273"/>
        <v>#REF!</v>
      </c>
      <c r="M1392" s="138" t="e">
        <f>IF(K1392-'!!!KATILIMCI LİSTESİ!!!'!#REF!&gt;0,'!!!KATILIMCI LİSTESİ!!!'!#REF!,K1392)</f>
        <v>#REF!</v>
      </c>
      <c r="N1392" s="135">
        <f t="shared" si="265"/>
        <v>804.375</v>
      </c>
      <c r="O1392" s="135">
        <f t="shared" si="266"/>
        <v>983.125</v>
      </c>
      <c r="P1392" s="139">
        <f t="shared" si="267"/>
        <v>18858.125</v>
      </c>
      <c r="Q1392" s="135">
        <f>'5-Banka Listesi'!G1393</f>
        <v>0</v>
      </c>
      <c r="R1392" s="140">
        <f t="shared" si="268"/>
        <v>17875</v>
      </c>
      <c r="S1392" s="140">
        <f t="shared" si="269"/>
        <v>402.18799999999999</v>
      </c>
      <c r="T1392" s="140">
        <f t="shared" si="270"/>
        <v>357.5</v>
      </c>
      <c r="U1392" s="135">
        <f t="shared" si="271"/>
        <v>18634.687999999998</v>
      </c>
      <c r="V1392" s="132">
        <v>1388</v>
      </c>
    </row>
    <row r="1393" spans="2:22" ht="33.950000000000003" customHeight="1" x14ac:dyDescent="0.25">
      <c r="B1393" s="132">
        <v>1389</v>
      </c>
      <c r="C1393" s="133" t="str">
        <f>'!!!KATILIMCI LİSTESİ!!!'!B1390</f>
        <v>YAĞMUR BOZGEYİK</v>
      </c>
      <c r="D1393" s="134" t="str">
        <f>'!!!KATILIMCI LİSTESİ!!!'!C1390</f>
        <v>10106294340</v>
      </c>
      <c r="E1393" s="135">
        <f>'!!! VERİLER !!!'!C$1</f>
        <v>1375</v>
      </c>
      <c r="F1393" s="136">
        <f>'1-Devamsızlık Formu (Ek-4)'!AJ1395</f>
        <v>14</v>
      </c>
      <c r="G1393" s="135">
        <f>IF(AND('1-Devamsızlık Formu (Ek-4)'!D1395="",F1393&gt;0,'1-Devamsızlık Formu (Ek-4)'!AW1395="KASIM 2024"),(E1393*(F1393-1)+(666.75)),E1393*F1393)</f>
        <v>19250</v>
      </c>
      <c r="H1393" s="135">
        <f t="shared" si="262"/>
        <v>192.5</v>
      </c>
      <c r="I1393" s="141">
        <f t="shared" si="263"/>
        <v>192.5</v>
      </c>
      <c r="J1393" s="135">
        <f t="shared" si="264"/>
        <v>0</v>
      </c>
      <c r="K1393" s="135">
        <f t="shared" si="272"/>
        <v>0</v>
      </c>
      <c r="L1393" s="135" t="e">
        <f t="shared" si="273"/>
        <v>#REF!</v>
      </c>
      <c r="M1393" s="138" t="e">
        <f>IF(K1393-'!!!KATILIMCI LİSTESİ!!!'!#REF!&gt;0,'!!!KATILIMCI LİSTESİ!!!'!#REF!,K1393)</f>
        <v>#REF!</v>
      </c>
      <c r="N1393" s="135">
        <f t="shared" si="265"/>
        <v>866.25</v>
      </c>
      <c r="O1393" s="135">
        <f t="shared" si="266"/>
        <v>1058.75</v>
      </c>
      <c r="P1393" s="139">
        <f t="shared" si="267"/>
        <v>20308.75</v>
      </c>
      <c r="Q1393" s="135">
        <f>'5-Banka Listesi'!G1394</f>
        <v>0</v>
      </c>
      <c r="R1393" s="140">
        <f t="shared" si="268"/>
        <v>19250</v>
      </c>
      <c r="S1393" s="140">
        <f t="shared" si="269"/>
        <v>433.125</v>
      </c>
      <c r="T1393" s="140">
        <f t="shared" si="270"/>
        <v>385</v>
      </c>
      <c r="U1393" s="135">
        <f t="shared" si="271"/>
        <v>20068.125</v>
      </c>
      <c r="V1393" s="132">
        <v>1389</v>
      </c>
    </row>
    <row r="1394" spans="2:22" ht="33.950000000000003" customHeight="1" x14ac:dyDescent="0.25">
      <c r="B1394" s="132">
        <v>1390</v>
      </c>
      <c r="C1394" s="133" t="str">
        <f>'!!!KATILIMCI LİSTESİ!!!'!B1391</f>
        <v>YAĞMUR ERDİNÇ</v>
      </c>
      <c r="D1394" s="134" t="str">
        <f>'!!!KATILIMCI LİSTESİ!!!'!C1391</f>
        <v>12892336082</v>
      </c>
      <c r="E1394" s="135">
        <f>'!!! VERİLER !!!'!C$1</f>
        <v>1375</v>
      </c>
      <c r="F1394" s="136">
        <f>'1-Devamsızlık Formu (Ek-4)'!AJ1396</f>
        <v>14</v>
      </c>
      <c r="G1394" s="135">
        <f>IF(AND('1-Devamsızlık Formu (Ek-4)'!D1396="",F1394&gt;0,'1-Devamsızlık Formu (Ek-4)'!AW1396="KASIM 2024"),(E1394*(F1394-1)+(666.75)),E1394*F1394)</f>
        <v>19250</v>
      </c>
      <c r="H1394" s="135">
        <f t="shared" si="262"/>
        <v>192.5</v>
      </c>
      <c r="I1394" s="141">
        <f t="shared" si="263"/>
        <v>192.5</v>
      </c>
      <c r="J1394" s="135">
        <f t="shared" si="264"/>
        <v>0</v>
      </c>
      <c r="K1394" s="135">
        <f t="shared" si="272"/>
        <v>0</v>
      </c>
      <c r="L1394" s="135" t="e">
        <f t="shared" si="273"/>
        <v>#REF!</v>
      </c>
      <c r="M1394" s="138" t="e">
        <f>IF(K1394-'!!!KATILIMCI LİSTESİ!!!'!#REF!&gt;0,'!!!KATILIMCI LİSTESİ!!!'!#REF!,K1394)</f>
        <v>#REF!</v>
      </c>
      <c r="N1394" s="135">
        <f t="shared" si="265"/>
        <v>866.25</v>
      </c>
      <c r="O1394" s="135">
        <f t="shared" si="266"/>
        <v>1058.75</v>
      </c>
      <c r="P1394" s="139">
        <f t="shared" si="267"/>
        <v>20308.75</v>
      </c>
      <c r="Q1394" s="135">
        <f>'5-Banka Listesi'!G1395</f>
        <v>0</v>
      </c>
      <c r="R1394" s="140">
        <f t="shared" si="268"/>
        <v>19250</v>
      </c>
      <c r="S1394" s="140">
        <f t="shared" si="269"/>
        <v>433.125</v>
      </c>
      <c r="T1394" s="140">
        <f t="shared" si="270"/>
        <v>385</v>
      </c>
      <c r="U1394" s="135">
        <f t="shared" si="271"/>
        <v>20068.125</v>
      </c>
      <c r="V1394" s="132">
        <v>1390</v>
      </c>
    </row>
    <row r="1395" spans="2:22" ht="33.950000000000003" customHeight="1" x14ac:dyDescent="0.25">
      <c r="B1395" s="132">
        <v>1391</v>
      </c>
      <c r="C1395" s="133" t="str">
        <f>'!!!KATILIMCI LİSTESİ!!!'!B1392</f>
        <v>YAĞMUR YILMAZ</v>
      </c>
      <c r="D1395" s="134" t="str">
        <f>'!!!KATILIMCI LİSTESİ!!!'!C1392</f>
        <v>10057446096</v>
      </c>
      <c r="E1395" s="135">
        <f>'!!! VERİLER !!!'!C$1</f>
        <v>1375</v>
      </c>
      <c r="F1395" s="136">
        <f>'1-Devamsızlık Formu (Ek-4)'!AJ1397</f>
        <v>5</v>
      </c>
      <c r="G1395" s="135">
        <f>IF(AND('1-Devamsızlık Formu (Ek-4)'!D1397="",F1395&gt;0,'1-Devamsızlık Formu (Ek-4)'!AW1397="KASIM 2024"),(E1395*(F1395-1)+(666.75)),E1395*F1395)</f>
        <v>6875</v>
      </c>
      <c r="H1395" s="135">
        <f t="shared" si="262"/>
        <v>68.75</v>
      </c>
      <c r="I1395" s="141">
        <f t="shared" si="263"/>
        <v>68.75</v>
      </c>
      <c r="J1395" s="135">
        <f t="shared" si="264"/>
        <v>0</v>
      </c>
      <c r="K1395" s="135">
        <f t="shared" si="272"/>
        <v>0</v>
      </c>
      <c r="L1395" s="135" t="e">
        <f t="shared" si="273"/>
        <v>#REF!</v>
      </c>
      <c r="M1395" s="138" t="e">
        <f>IF(K1395-'!!!KATILIMCI LİSTESİ!!!'!#REF!&gt;0,'!!!KATILIMCI LİSTESİ!!!'!#REF!,K1395)</f>
        <v>#REF!</v>
      </c>
      <c r="N1395" s="135">
        <f t="shared" si="265"/>
        <v>309.375</v>
      </c>
      <c r="O1395" s="135">
        <f t="shared" si="266"/>
        <v>378.125</v>
      </c>
      <c r="P1395" s="139">
        <f t="shared" si="267"/>
        <v>7253.125</v>
      </c>
      <c r="Q1395" s="135">
        <f>'5-Banka Listesi'!G1396</f>
        <v>0</v>
      </c>
      <c r="R1395" s="140">
        <f t="shared" si="268"/>
        <v>6875</v>
      </c>
      <c r="S1395" s="140">
        <f t="shared" si="269"/>
        <v>154.68799999999999</v>
      </c>
      <c r="T1395" s="140">
        <f t="shared" si="270"/>
        <v>137.5</v>
      </c>
      <c r="U1395" s="135">
        <f t="shared" si="271"/>
        <v>7167.1880000000001</v>
      </c>
      <c r="V1395" s="132">
        <v>1391</v>
      </c>
    </row>
    <row r="1396" spans="2:22" ht="33.950000000000003" customHeight="1" x14ac:dyDescent="0.25">
      <c r="B1396" s="132">
        <v>1392</v>
      </c>
      <c r="C1396" s="133" t="str">
        <f>'!!!KATILIMCI LİSTESİ!!!'!B1393</f>
        <v>YAHYA AYTEKİN</v>
      </c>
      <c r="D1396" s="134" t="str">
        <f>'!!!KATILIMCI LİSTESİ!!!'!C1393</f>
        <v>14414942818</v>
      </c>
      <c r="E1396" s="135">
        <f>'!!! VERİLER !!!'!C$1</f>
        <v>1375</v>
      </c>
      <c r="F1396" s="136">
        <f>'1-Devamsızlık Formu (Ek-4)'!AJ1398</f>
        <v>12</v>
      </c>
      <c r="G1396" s="135">
        <f>IF(AND('1-Devamsızlık Formu (Ek-4)'!D1398="",F1396&gt;0,'1-Devamsızlık Formu (Ek-4)'!AW1398="KASIM 2024"),(E1396*(F1396-1)+(666.75)),E1396*F1396)</f>
        <v>16500</v>
      </c>
      <c r="H1396" s="135">
        <f t="shared" si="262"/>
        <v>165</v>
      </c>
      <c r="I1396" s="141">
        <f t="shared" si="263"/>
        <v>165</v>
      </c>
      <c r="J1396" s="135">
        <f t="shared" si="264"/>
        <v>0</v>
      </c>
      <c r="K1396" s="135">
        <f t="shared" si="272"/>
        <v>0</v>
      </c>
      <c r="L1396" s="135" t="e">
        <f t="shared" si="273"/>
        <v>#REF!</v>
      </c>
      <c r="M1396" s="138" t="e">
        <f>IF(K1396-'!!!KATILIMCI LİSTESİ!!!'!#REF!&gt;0,'!!!KATILIMCI LİSTESİ!!!'!#REF!,K1396)</f>
        <v>#REF!</v>
      </c>
      <c r="N1396" s="135">
        <f t="shared" si="265"/>
        <v>742.5</v>
      </c>
      <c r="O1396" s="135">
        <f t="shared" si="266"/>
        <v>907.5</v>
      </c>
      <c r="P1396" s="139">
        <f t="shared" si="267"/>
        <v>17407.5</v>
      </c>
      <c r="Q1396" s="135">
        <f>'5-Banka Listesi'!G1397</f>
        <v>0</v>
      </c>
      <c r="R1396" s="140">
        <f t="shared" si="268"/>
        <v>16500</v>
      </c>
      <c r="S1396" s="140">
        <f t="shared" si="269"/>
        <v>371.25</v>
      </c>
      <c r="T1396" s="140">
        <f t="shared" si="270"/>
        <v>330</v>
      </c>
      <c r="U1396" s="135">
        <f t="shared" si="271"/>
        <v>17201.25</v>
      </c>
      <c r="V1396" s="132">
        <v>1392</v>
      </c>
    </row>
    <row r="1397" spans="2:22" ht="33.950000000000003" customHeight="1" x14ac:dyDescent="0.25">
      <c r="B1397" s="132">
        <v>1393</v>
      </c>
      <c r="C1397" s="133" t="str">
        <f>'!!!KATILIMCI LİSTESİ!!!'!B1394</f>
        <v>YAKUP KESKİNBIÇAK</v>
      </c>
      <c r="D1397" s="134" t="str">
        <f>'!!!KATILIMCI LİSTESİ!!!'!C1394</f>
        <v>70066092066</v>
      </c>
      <c r="E1397" s="135">
        <f>'!!! VERİLER !!!'!C$1</f>
        <v>1375</v>
      </c>
      <c r="F1397" s="136">
        <f>'1-Devamsızlık Formu (Ek-4)'!AJ1399</f>
        <v>14</v>
      </c>
      <c r="G1397" s="135">
        <f>IF(AND('1-Devamsızlık Formu (Ek-4)'!D1399="",F1397&gt;0,'1-Devamsızlık Formu (Ek-4)'!AW1399="KASIM 2024"),(E1397*(F1397-1)+(666.75)),E1397*F1397)</f>
        <v>19250</v>
      </c>
      <c r="H1397" s="135">
        <f t="shared" si="262"/>
        <v>192.5</v>
      </c>
      <c r="I1397" s="141">
        <f t="shared" si="263"/>
        <v>192.5</v>
      </c>
      <c r="J1397" s="135">
        <f t="shared" si="264"/>
        <v>0</v>
      </c>
      <c r="K1397" s="135">
        <f t="shared" si="272"/>
        <v>0</v>
      </c>
      <c r="L1397" s="135" t="e">
        <f t="shared" si="273"/>
        <v>#REF!</v>
      </c>
      <c r="M1397" s="138" t="e">
        <f>IF(K1397-'!!!KATILIMCI LİSTESİ!!!'!#REF!&gt;0,'!!!KATILIMCI LİSTESİ!!!'!#REF!,K1397)</f>
        <v>#REF!</v>
      </c>
      <c r="N1397" s="135">
        <f t="shared" si="265"/>
        <v>866.25</v>
      </c>
      <c r="O1397" s="135">
        <f t="shared" si="266"/>
        <v>1058.75</v>
      </c>
      <c r="P1397" s="139">
        <f t="shared" si="267"/>
        <v>20308.75</v>
      </c>
      <c r="Q1397" s="135">
        <f>'5-Banka Listesi'!G1398</f>
        <v>0</v>
      </c>
      <c r="R1397" s="140">
        <f t="shared" si="268"/>
        <v>19250</v>
      </c>
      <c r="S1397" s="140">
        <f t="shared" si="269"/>
        <v>433.125</v>
      </c>
      <c r="T1397" s="140">
        <f t="shared" si="270"/>
        <v>385</v>
      </c>
      <c r="U1397" s="135">
        <f t="shared" si="271"/>
        <v>20068.125</v>
      </c>
      <c r="V1397" s="132">
        <v>1393</v>
      </c>
    </row>
    <row r="1398" spans="2:22" ht="33.950000000000003" customHeight="1" x14ac:dyDescent="0.25">
      <c r="B1398" s="132">
        <v>1394</v>
      </c>
      <c r="C1398" s="133" t="str">
        <f>'!!!KATILIMCI LİSTESİ!!!'!B1395</f>
        <v>YAKUP YENİ</v>
      </c>
      <c r="D1398" s="134" t="str">
        <f>'!!!KATILIMCI LİSTESİ!!!'!C1395</f>
        <v>10642481938</v>
      </c>
      <c r="E1398" s="135">
        <f>'!!! VERİLER !!!'!C$1</f>
        <v>1375</v>
      </c>
      <c r="F1398" s="136">
        <f>'1-Devamsızlık Formu (Ek-4)'!AJ1400</f>
        <v>14</v>
      </c>
      <c r="G1398" s="135">
        <f>IF(AND('1-Devamsızlık Formu (Ek-4)'!D1400="",F1398&gt;0,'1-Devamsızlık Formu (Ek-4)'!AW1400="KASIM 2024"),(E1398*(F1398-1)+(666.75)),E1398*F1398)</f>
        <v>19250</v>
      </c>
      <c r="H1398" s="135">
        <f t="shared" si="262"/>
        <v>192.5</v>
      </c>
      <c r="I1398" s="141">
        <f t="shared" si="263"/>
        <v>192.5</v>
      </c>
      <c r="J1398" s="135">
        <f t="shared" si="264"/>
        <v>0</v>
      </c>
      <c r="K1398" s="135">
        <f t="shared" si="272"/>
        <v>0</v>
      </c>
      <c r="L1398" s="135" t="e">
        <f t="shared" si="273"/>
        <v>#REF!</v>
      </c>
      <c r="M1398" s="138" t="e">
        <f>IF(K1398-'!!!KATILIMCI LİSTESİ!!!'!#REF!&gt;0,'!!!KATILIMCI LİSTESİ!!!'!#REF!,K1398)</f>
        <v>#REF!</v>
      </c>
      <c r="N1398" s="135">
        <f t="shared" si="265"/>
        <v>866.25</v>
      </c>
      <c r="O1398" s="135">
        <f t="shared" si="266"/>
        <v>1058.75</v>
      </c>
      <c r="P1398" s="139">
        <f t="shared" si="267"/>
        <v>20308.75</v>
      </c>
      <c r="Q1398" s="135">
        <f>'5-Banka Listesi'!G1399</f>
        <v>0</v>
      </c>
      <c r="R1398" s="140">
        <f t="shared" si="268"/>
        <v>19250</v>
      </c>
      <c r="S1398" s="140">
        <f t="shared" si="269"/>
        <v>433.125</v>
      </c>
      <c r="T1398" s="140">
        <f t="shared" si="270"/>
        <v>385</v>
      </c>
      <c r="U1398" s="135">
        <f t="shared" si="271"/>
        <v>20068.125</v>
      </c>
      <c r="V1398" s="132">
        <v>1394</v>
      </c>
    </row>
    <row r="1399" spans="2:22" ht="33.950000000000003" customHeight="1" x14ac:dyDescent="0.25">
      <c r="B1399" s="132">
        <v>1395</v>
      </c>
      <c r="C1399" s="133" t="str">
        <f>'!!!KATILIMCI LİSTESİ!!!'!B1396</f>
        <v>YAPRAK ALTIPARMAK</v>
      </c>
      <c r="D1399" s="134" t="str">
        <f>'!!!KATILIMCI LİSTESİ!!!'!C1396</f>
        <v>14459162080</v>
      </c>
      <c r="E1399" s="135">
        <f>'!!! VERİLER !!!'!C$1</f>
        <v>1375</v>
      </c>
      <c r="F1399" s="136">
        <f>'1-Devamsızlık Formu (Ek-4)'!AJ1401</f>
        <v>14</v>
      </c>
      <c r="G1399" s="135">
        <f>IF(AND('1-Devamsızlık Formu (Ek-4)'!D1401="",F1399&gt;0,'1-Devamsızlık Formu (Ek-4)'!AW1401="KASIM 2024"),(E1399*(F1399-1)+(666.75)),E1399*F1399)</f>
        <v>19250</v>
      </c>
      <c r="H1399" s="135">
        <f t="shared" si="262"/>
        <v>192.5</v>
      </c>
      <c r="I1399" s="141">
        <f t="shared" si="263"/>
        <v>192.5</v>
      </c>
      <c r="J1399" s="135">
        <f t="shared" si="264"/>
        <v>0</v>
      </c>
      <c r="K1399" s="135">
        <f t="shared" si="272"/>
        <v>0</v>
      </c>
      <c r="L1399" s="135" t="e">
        <f t="shared" si="273"/>
        <v>#REF!</v>
      </c>
      <c r="M1399" s="138" t="e">
        <f>IF(K1399-'!!!KATILIMCI LİSTESİ!!!'!#REF!&gt;0,'!!!KATILIMCI LİSTESİ!!!'!#REF!,K1399)</f>
        <v>#REF!</v>
      </c>
      <c r="N1399" s="135">
        <f t="shared" si="265"/>
        <v>866.25</v>
      </c>
      <c r="O1399" s="135">
        <f t="shared" si="266"/>
        <v>1058.75</v>
      </c>
      <c r="P1399" s="139">
        <f t="shared" si="267"/>
        <v>20308.75</v>
      </c>
      <c r="Q1399" s="135">
        <f>'5-Banka Listesi'!G1400</f>
        <v>0</v>
      </c>
      <c r="R1399" s="140">
        <f t="shared" si="268"/>
        <v>19250</v>
      </c>
      <c r="S1399" s="140">
        <f t="shared" si="269"/>
        <v>433.125</v>
      </c>
      <c r="T1399" s="140">
        <f t="shared" si="270"/>
        <v>385</v>
      </c>
      <c r="U1399" s="135">
        <f t="shared" si="271"/>
        <v>20068.125</v>
      </c>
      <c r="V1399" s="132">
        <v>1395</v>
      </c>
    </row>
    <row r="1400" spans="2:22" ht="33.950000000000003" customHeight="1" x14ac:dyDescent="0.25">
      <c r="B1400" s="132">
        <v>1396</v>
      </c>
      <c r="C1400" s="133" t="str">
        <f>'!!!KATILIMCI LİSTESİ!!!'!B1397</f>
        <v>YAPRAK ARCAGÖK</v>
      </c>
      <c r="D1400" s="134" t="str">
        <f>'!!!KATILIMCI LİSTESİ!!!'!C1397</f>
        <v>14347990894</v>
      </c>
      <c r="E1400" s="135">
        <f>'!!! VERİLER !!!'!C$1</f>
        <v>1375</v>
      </c>
      <c r="F1400" s="136">
        <f>'1-Devamsızlık Formu (Ek-4)'!AJ1402</f>
        <v>14</v>
      </c>
      <c r="G1400" s="135">
        <f>IF(AND('1-Devamsızlık Formu (Ek-4)'!D1402="",F1400&gt;0,'1-Devamsızlık Formu (Ek-4)'!AW1402="KASIM 2024"),(E1400*(F1400-1)+(666.75)),E1400*F1400)</f>
        <v>19250</v>
      </c>
      <c r="H1400" s="135">
        <f t="shared" si="262"/>
        <v>192.5</v>
      </c>
      <c r="I1400" s="141">
        <f t="shared" si="263"/>
        <v>192.5</v>
      </c>
      <c r="J1400" s="135">
        <f t="shared" si="264"/>
        <v>0</v>
      </c>
      <c r="K1400" s="135">
        <f t="shared" si="272"/>
        <v>0</v>
      </c>
      <c r="L1400" s="135" t="e">
        <f t="shared" si="273"/>
        <v>#REF!</v>
      </c>
      <c r="M1400" s="138" t="e">
        <f>IF(K1400-'!!!KATILIMCI LİSTESİ!!!'!#REF!&gt;0,'!!!KATILIMCI LİSTESİ!!!'!#REF!,K1400)</f>
        <v>#REF!</v>
      </c>
      <c r="N1400" s="135">
        <f t="shared" si="265"/>
        <v>866.25</v>
      </c>
      <c r="O1400" s="135">
        <f t="shared" si="266"/>
        <v>1058.75</v>
      </c>
      <c r="P1400" s="139">
        <f t="shared" si="267"/>
        <v>20308.75</v>
      </c>
      <c r="Q1400" s="135">
        <f>'5-Banka Listesi'!G1401</f>
        <v>0</v>
      </c>
      <c r="R1400" s="140">
        <f t="shared" si="268"/>
        <v>19250</v>
      </c>
      <c r="S1400" s="140">
        <f t="shared" si="269"/>
        <v>433.125</v>
      </c>
      <c r="T1400" s="140">
        <f t="shared" si="270"/>
        <v>385</v>
      </c>
      <c r="U1400" s="135">
        <f t="shared" si="271"/>
        <v>20068.125</v>
      </c>
      <c r="V1400" s="132">
        <v>1396</v>
      </c>
    </row>
    <row r="1401" spans="2:22" ht="33.950000000000003" customHeight="1" x14ac:dyDescent="0.25">
      <c r="B1401" s="132">
        <v>1397</v>
      </c>
      <c r="C1401" s="133" t="str">
        <f>'!!!KATILIMCI LİSTESİ!!!'!B1398</f>
        <v>YAREN EFE</v>
      </c>
      <c r="D1401" s="134" t="str">
        <f>'!!!KATILIMCI LİSTESİ!!!'!C1398</f>
        <v>11825242308</v>
      </c>
      <c r="E1401" s="135">
        <f>'!!! VERİLER !!!'!C$1</f>
        <v>1375</v>
      </c>
      <c r="F1401" s="136">
        <f>'1-Devamsızlık Formu (Ek-4)'!AJ1403</f>
        <v>5</v>
      </c>
      <c r="G1401" s="135">
        <f>IF(AND('1-Devamsızlık Formu (Ek-4)'!D1403="",F1401&gt;0,'1-Devamsızlık Formu (Ek-4)'!AW1403="KASIM 2024"),(E1401*(F1401-1)+(666.75)),E1401*F1401)</f>
        <v>6875</v>
      </c>
      <c r="H1401" s="135">
        <f t="shared" si="262"/>
        <v>68.75</v>
      </c>
      <c r="I1401" s="141">
        <f t="shared" si="263"/>
        <v>68.75</v>
      </c>
      <c r="J1401" s="135">
        <f t="shared" si="264"/>
        <v>0</v>
      </c>
      <c r="K1401" s="135">
        <f t="shared" si="272"/>
        <v>0</v>
      </c>
      <c r="L1401" s="135" t="e">
        <f t="shared" si="273"/>
        <v>#REF!</v>
      </c>
      <c r="M1401" s="138" t="e">
        <f>IF(K1401-'!!!KATILIMCI LİSTESİ!!!'!#REF!&gt;0,'!!!KATILIMCI LİSTESİ!!!'!#REF!,K1401)</f>
        <v>#REF!</v>
      </c>
      <c r="N1401" s="135">
        <f t="shared" si="265"/>
        <v>309.375</v>
      </c>
      <c r="O1401" s="135">
        <f t="shared" si="266"/>
        <v>378.125</v>
      </c>
      <c r="P1401" s="139">
        <f t="shared" si="267"/>
        <v>7253.125</v>
      </c>
      <c r="Q1401" s="135">
        <f>'5-Banka Listesi'!G1402</f>
        <v>0</v>
      </c>
      <c r="R1401" s="140">
        <f t="shared" si="268"/>
        <v>6875</v>
      </c>
      <c r="S1401" s="140">
        <f t="shared" si="269"/>
        <v>154.68799999999999</v>
      </c>
      <c r="T1401" s="140">
        <f t="shared" si="270"/>
        <v>137.5</v>
      </c>
      <c r="U1401" s="135">
        <f t="shared" si="271"/>
        <v>7167.1880000000001</v>
      </c>
      <c r="V1401" s="132">
        <v>1397</v>
      </c>
    </row>
    <row r="1402" spans="2:22" ht="33.950000000000003" customHeight="1" x14ac:dyDescent="0.25">
      <c r="B1402" s="132">
        <v>1398</v>
      </c>
      <c r="C1402" s="133" t="str">
        <f>'!!!KATILIMCI LİSTESİ!!!'!B1399</f>
        <v>YAREN GÜRBÜZ</v>
      </c>
      <c r="D1402" s="134" t="str">
        <f>'!!!KATILIMCI LİSTESİ!!!'!C1399</f>
        <v>10403233950</v>
      </c>
      <c r="E1402" s="135">
        <f>'!!! VERİLER !!!'!C$1</f>
        <v>1375</v>
      </c>
      <c r="F1402" s="136">
        <f>'1-Devamsızlık Formu (Ek-4)'!AJ1404</f>
        <v>14</v>
      </c>
      <c r="G1402" s="135">
        <f>IF(AND('1-Devamsızlık Formu (Ek-4)'!D1404="",F1402&gt;0,'1-Devamsızlık Formu (Ek-4)'!AW1404="KASIM 2024"),(E1402*(F1402-1)+(666.75)),E1402*F1402)</f>
        <v>19250</v>
      </c>
      <c r="H1402" s="135">
        <f t="shared" si="262"/>
        <v>192.5</v>
      </c>
      <c r="I1402" s="141">
        <f t="shared" si="263"/>
        <v>192.5</v>
      </c>
      <c r="J1402" s="135">
        <f t="shared" si="264"/>
        <v>0</v>
      </c>
      <c r="K1402" s="135">
        <f t="shared" si="272"/>
        <v>0</v>
      </c>
      <c r="L1402" s="135" t="e">
        <f t="shared" si="273"/>
        <v>#REF!</v>
      </c>
      <c r="M1402" s="138" t="e">
        <f>IF(K1402-'!!!KATILIMCI LİSTESİ!!!'!#REF!&gt;0,'!!!KATILIMCI LİSTESİ!!!'!#REF!,K1402)</f>
        <v>#REF!</v>
      </c>
      <c r="N1402" s="135">
        <f t="shared" si="265"/>
        <v>866.25</v>
      </c>
      <c r="O1402" s="135">
        <f t="shared" si="266"/>
        <v>1058.75</v>
      </c>
      <c r="P1402" s="139">
        <f t="shared" si="267"/>
        <v>20308.75</v>
      </c>
      <c r="Q1402" s="135">
        <f>'5-Banka Listesi'!G1403</f>
        <v>0</v>
      </c>
      <c r="R1402" s="140">
        <f t="shared" si="268"/>
        <v>19250</v>
      </c>
      <c r="S1402" s="140">
        <f t="shared" si="269"/>
        <v>433.125</v>
      </c>
      <c r="T1402" s="140">
        <f t="shared" si="270"/>
        <v>385</v>
      </c>
      <c r="U1402" s="135">
        <f t="shared" si="271"/>
        <v>20068.125</v>
      </c>
      <c r="V1402" s="132">
        <v>1398</v>
      </c>
    </row>
    <row r="1403" spans="2:22" ht="33.950000000000003" customHeight="1" x14ac:dyDescent="0.25">
      <c r="B1403" s="132">
        <v>1399</v>
      </c>
      <c r="C1403" s="133" t="str">
        <f>'!!!KATILIMCI LİSTESİ!!!'!B1400</f>
        <v>YAREN KANALICI</v>
      </c>
      <c r="D1403" s="134" t="str">
        <f>'!!!KATILIMCI LİSTESİ!!!'!C1400</f>
        <v>13376192316</v>
      </c>
      <c r="E1403" s="135">
        <f>'!!! VERİLER !!!'!C$1</f>
        <v>1375</v>
      </c>
      <c r="F1403" s="136">
        <f>'1-Devamsızlık Formu (Ek-4)'!AJ1405</f>
        <v>1</v>
      </c>
      <c r="G1403" s="135">
        <f>IF(AND('1-Devamsızlık Formu (Ek-4)'!D1405="",F1403&gt;0,'1-Devamsızlık Formu (Ek-4)'!AW1405="KASIM 2024"),(E1403*(F1403-1)+(666.75)),E1403*F1403)</f>
        <v>1375</v>
      </c>
      <c r="H1403" s="135">
        <f t="shared" si="262"/>
        <v>13.75</v>
      </c>
      <c r="I1403" s="141">
        <f t="shared" si="263"/>
        <v>13.75</v>
      </c>
      <c r="J1403" s="135">
        <f t="shared" si="264"/>
        <v>0</v>
      </c>
      <c r="K1403" s="135">
        <f t="shared" si="272"/>
        <v>0</v>
      </c>
      <c r="L1403" s="135" t="e">
        <f t="shared" si="273"/>
        <v>#REF!</v>
      </c>
      <c r="M1403" s="138" t="e">
        <f>IF(K1403-'!!!KATILIMCI LİSTESİ!!!'!#REF!&gt;0,'!!!KATILIMCI LİSTESİ!!!'!#REF!,K1403)</f>
        <v>#REF!</v>
      </c>
      <c r="N1403" s="135">
        <f t="shared" si="265"/>
        <v>61.875</v>
      </c>
      <c r="O1403" s="135">
        <f t="shared" si="266"/>
        <v>75.625</v>
      </c>
      <c r="P1403" s="139">
        <f t="shared" si="267"/>
        <v>1450.625</v>
      </c>
      <c r="Q1403" s="135">
        <f>'5-Banka Listesi'!G1404</f>
        <v>0</v>
      </c>
      <c r="R1403" s="140">
        <f t="shared" si="268"/>
        <v>1375</v>
      </c>
      <c r="S1403" s="140">
        <f t="shared" si="269"/>
        <v>30.937999999999999</v>
      </c>
      <c r="T1403" s="140">
        <f t="shared" si="270"/>
        <v>27.5</v>
      </c>
      <c r="U1403" s="135">
        <f t="shared" si="271"/>
        <v>1433.4380000000001</v>
      </c>
      <c r="V1403" s="132">
        <v>1399</v>
      </c>
    </row>
    <row r="1404" spans="2:22" ht="33.950000000000003" customHeight="1" x14ac:dyDescent="0.25">
      <c r="B1404" s="132">
        <v>1400</v>
      </c>
      <c r="C1404" s="133" t="str">
        <f>'!!!KATILIMCI LİSTESİ!!!'!B1401</f>
        <v>YAREN YILMAZ</v>
      </c>
      <c r="D1404" s="134" t="str">
        <f>'!!!KATILIMCI LİSTESİ!!!'!C1401</f>
        <v>10901494952</v>
      </c>
      <c r="E1404" s="135">
        <f>'!!! VERİLER !!!'!C$1</f>
        <v>1375</v>
      </c>
      <c r="F1404" s="136">
        <f>'1-Devamsızlık Formu (Ek-4)'!AJ1406</f>
        <v>14</v>
      </c>
      <c r="G1404" s="135">
        <f>IF(AND('1-Devamsızlık Formu (Ek-4)'!D1406="",F1404&gt;0,'1-Devamsızlık Formu (Ek-4)'!AW1406="KASIM 2024"),(E1404*(F1404-1)+(666.75)),E1404*F1404)</f>
        <v>19250</v>
      </c>
      <c r="H1404" s="135">
        <f t="shared" si="262"/>
        <v>192.5</v>
      </c>
      <c r="I1404" s="141">
        <f t="shared" si="263"/>
        <v>192.5</v>
      </c>
      <c r="J1404" s="135">
        <f t="shared" si="264"/>
        <v>0</v>
      </c>
      <c r="K1404" s="135">
        <f t="shared" si="272"/>
        <v>0</v>
      </c>
      <c r="L1404" s="135" t="e">
        <f t="shared" si="273"/>
        <v>#REF!</v>
      </c>
      <c r="M1404" s="138" t="e">
        <f>IF(K1404-'!!!KATILIMCI LİSTESİ!!!'!#REF!&gt;0,'!!!KATILIMCI LİSTESİ!!!'!#REF!,K1404)</f>
        <v>#REF!</v>
      </c>
      <c r="N1404" s="135">
        <f t="shared" si="265"/>
        <v>866.25</v>
      </c>
      <c r="O1404" s="135">
        <f t="shared" si="266"/>
        <v>1058.75</v>
      </c>
      <c r="P1404" s="139">
        <f t="shared" si="267"/>
        <v>20308.75</v>
      </c>
      <c r="Q1404" s="135">
        <f>'5-Banka Listesi'!G1405</f>
        <v>0</v>
      </c>
      <c r="R1404" s="140">
        <f t="shared" si="268"/>
        <v>19250</v>
      </c>
      <c r="S1404" s="140">
        <f t="shared" si="269"/>
        <v>433.125</v>
      </c>
      <c r="T1404" s="140">
        <f t="shared" si="270"/>
        <v>385</v>
      </c>
      <c r="U1404" s="135">
        <f t="shared" si="271"/>
        <v>20068.125</v>
      </c>
      <c r="V1404" s="132">
        <v>1400</v>
      </c>
    </row>
    <row r="1405" spans="2:22" ht="33.950000000000003" customHeight="1" x14ac:dyDescent="0.25">
      <c r="B1405" s="132">
        <v>1401</v>
      </c>
      <c r="C1405" s="133" t="str">
        <f>'!!!KATILIMCI LİSTESİ!!!'!B1402</f>
        <v>YAREN YILMAZ</v>
      </c>
      <c r="D1405" s="134" t="str">
        <f>'!!!KATILIMCI LİSTESİ!!!'!C1402</f>
        <v>11361058746</v>
      </c>
      <c r="E1405" s="135">
        <f>'!!! VERİLER !!!'!C$1</f>
        <v>1375</v>
      </c>
      <c r="F1405" s="136">
        <f>'1-Devamsızlık Formu (Ek-4)'!AJ1407</f>
        <v>6</v>
      </c>
      <c r="G1405" s="135">
        <f>IF(AND('1-Devamsızlık Formu (Ek-4)'!D1407="",F1405&gt;0,'1-Devamsızlık Formu (Ek-4)'!AW1407="KASIM 2024"),(E1405*(F1405-1)+(666.75)),E1405*F1405)</f>
        <v>8250</v>
      </c>
      <c r="H1405" s="135">
        <f t="shared" si="262"/>
        <v>82.5</v>
      </c>
      <c r="I1405" s="141">
        <f t="shared" si="263"/>
        <v>82.5</v>
      </c>
      <c r="J1405" s="135">
        <f t="shared" si="264"/>
        <v>0</v>
      </c>
      <c r="K1405" s="135">
        <f t="shared" si="272"/>
        <v>0</v>
      </c>
      <c r="L1405" s="135" t="e">
        <f t="shared" si="273"/>
        <v>#REF!</v>
      </c>
      <c r="M1405" s="138" t="e">
        <f>IF(K1405-'!!!KATILIMCI LİSTESİ!!!'!#REF!&gt;0,'!!!KATILIMCI LİSTESİ!!!'!#REF!,K1405)</f>
        <v>#REF!</v>
      </c>
      <c r="N1405" s="135">
        <f t="shared" si="265"/>
        <v>371.25</v>
      </c>
      <c r="O1405" s="135">
        <f t="shared" si="266"/>
        <v>453.75</v>
      </c>
      <c r="P1405" s="139">
        <f t="shared" si="267"/>
        <v>8703.75</v>
      </c>
      <c r="Q1405" s="135">
        <f>'5-Banka Listesi'!G1406</f>
        <v>0</v>
      </c>
      <c r="R1405" s="140">
        <f t="shared" si="268"/>
        <v>8250</v>
      </c>
      <c r="S1405" s="140">
        <f t="shared" si="269"/>
        <v>185.625</v>
      </c>
      <c r="T1405" s="140">
        <f t="shared" si="270"/>
        <v>165</v>
      </c>
      <c r="U1405" s="135">
        <f t="shared" si="271"/>
        <v>8600.625</v>
      </c>
      <c r="V1405" s="132">
        <v>1401</v>
      </c>
    </row>
    <row r="1406" spans="2:22" ht="33.950000000000003" customHeight="1" x14ac:dyDescent="0.25">
      <c r="B1406" s="132">
        <v>1402</v>
      </c>
      <c r="C1406" s="133" t="str">
        <f>'!!!KATILIMCI LİSTESİ!!!'!B1403</f>
        <v>YAREN NUR ERSOY</v>
      </c>
      <c r="D1406" s="134" t="str">
        <f>'!!!KATILIMCI LİSTESİ!!!'!C1403</f>
        <v>10551174228</v>
      </c>
      <c r="E1406" s="135">
        <f>'!!! VERİLER !!!'!C$1</f>
        <v>1375</v>
      </c>
      <c r="F1406" s="136">
        <f>'1-Devamsızlık Formu (Ek-4)'!AJ1408</f>
        <v>14</v>
      </c>
      <c r="G1406" s="135">
        <f>IF(AND('1-Devamsızlık Formu (Ek-4)'!D1408="",F1406&gt;0,'1-Devamsızlık Formu (Ek-4)'!AW1408="KASIM 2024"),(E1406*(F1406-1)+(666.75)),E1406*F1406)</f>
        <v>19250</v>
      </c>
      <c r="H1406" s="135">
        <f t="shared" si="262"/>
        <v>192.5</v>
      </c>
      <c r="I1406" s="141">
        <f t="shared" si="263"/>
        <v>192.5</v>
      </c>
      <c r="J1406" s="135">
        <f t="shared" si="264"/>
        <v>0</v>
      </c>
      <c r="K1406" s="135">
        <f t="shared" si="272"/>
        <v>0</v>
      </c>
      <c r="L1406" s="135" t="e">
        <f t="shared" si="273"/>
        <v>#REF!</v>
      </c>
      <c r="M1406" s="138" t="e">
        <f>IF(K1406-'!!!KATILIMCI LİSTESİ!!!'!#REF!&gt;0,'!!!KATILIMCI LİSTESİ!!!'!#REF!,K1406)</f>
        <v>#REF!</v>
      </c>
      <c r="N1406" s="135">
        <f t="shared" si="265"/>
        <v>866.25</v>
      </c>
      <c r="O1406" s="135">
        <f t="shared" si="266"/>
        <v>1058.75</v>
      </c>
      <c r="P1406" s="139">
        <f t="shared" si="267"/>
        <v>20308.75</v>
      </c>
      <c r="Q1406" s="135">
        <f>'5-Banka Listesi'!G1407</f>
        <v>0</v>
      </c>
      <c r="R1406" s="140">
        <f t="shared" si="268"/>
        <v>19250</v>
      </c>
      <c r="S1406" s="140">
        <f t="shared" si="269"/>
        <v>433.125</v>
      </c>
      <c r="T1406" s="140">
        <f t="shared" si="270"/>
        <v>385</v>
      </c>
      <c r="U1406" s="135">
        <f t="shared" si="271"/>
        <v>20068.125</v>
      </c>
      <c r="V1406" s="132">
        <v>1402</v>
      </c>
    </row>
    <row r="1407" spans="2:22" ht="33.950000000000003" customHeight="1" x14ac:dyDescent="0.25">
      <c r="B1407" s="132">
        <v>1403</v>
      </c>
      <c r="C1407" s="133" t="str">
        <f>'!!!KATILIMCI LİSTESİ!!!'!B1404</f>
        <v>YASEMİN ÇELİK</v>
      </c>
      <c r="D1407" s="134" t="str">
        <f>'!!!KATILIMCI LİSTESİ!!!'!C1404</f>
        <v>44488938356</v>
      </c>
      <c r="E1407" s="135">
        <f>'!!! VERİLER !!!'!C$1</f>
        <v>1375</v>
      </c>
      <c r="F1407" s="136">
        <f>'1-Devamsızlık Formu (Ek-4)'!AJ1409</f>
        <v>13</v>
      </c>
      <c r="G1407" s="135">
        <f>IF(AND('1-Devamsızlık Formu (Ek-4)'!D1409="",F1407&gt;0,'1-Devamsızlık Formu (Ek-4)'!AW1409="KASIM 2024"),(E1407*(F1407-1)+(666.75)),E1407*F1407)</f>
        <v>17875</v>
      </c>
      <c r="H1407" s="135">
        <f t="shared" si="262"/>
        <v>178.75</v>
      </c>
      <c r="I1407" s="141">
        <f t="shared" si="263"/>
        <v>178.75</v>
      </c>
      <c r="J1407" s="135">
        <f t="shared" si="264"/>
        <v>0</v>
      </c>
      <c r="K1407" s="135">
        <f t="shared" si="272"/>
        <v>0</v>
      </c>
      <c r="L1407" s="135" t="e">
        <f t="shared" si="273"/>
        <v>#REF!</v>
      </c>
      <c r="M1407" s="138" t="e">
        <f>IF(K1407-'!!!KATILIMCI LİSTESİ!!!'!#REF!&gt;0,'!!!KATILIMCI LİSTESİ!!!'!#REF!,K1407)</f>
        <v>#REF!</v>
      </c>
      <c r="N1407" s="135">
        <f t="shared" si="265"/>
        <v>804.375</v>
      </c>
      <c r="O1407" s="135">
        <f t="shared" si="266"/>
        <v>983.125</v>
      </c>
      <c r="P1407" s="139">
        <f t="shared" si="267"/>
        <v>18858.125</v>
      </c>
      <c r="Q1407" s="135">
        <f>'5-Banka Listesi'!G1408</f>
        <v>0</v>
      </c>
      <c r="R1407" s="140">
        <f t="shared" si="268"/>
        <v>17875</v>
      </c>
      <c r="S1407" s="140">
        <f t="shared" si="269"/>
        <v>402.18799999999999</v>
      </c>
      <c r="T1407" s="140">
        <f t="shared" si="270"/>
        <v>357.5</v>
      </c>
      <c r="U1407" s="135">
        <f t="shared" si="271"/>
        <v>18634.687999999998</v>
      </c>
      <c r="V1407" s="132">
        <v>1403</v>
      </c>
    </row>
    <row r="1408" spans="2:22" ht="33.950000000000003" customHeight="1" x14ac:dyDescent="0.25">
      <c r="B1408" s="132">
        <v>1404</v>
      </c>
      <c r="C1408" s="133" t="str">
        <f>'!!!KATILIMCI LİSTESİ!!!'!B1405</f>
        <v>YASEMİN CENGİZ</v>
      </c>
      <c r="D1408" s="134" t="str">
        <f>'!!!KATILIMCI LİSTESİ!!!'!C1405</f>
        <v>17921099402</v>
      </c>
      <c r="E1408" s="135">
        <f>'!!! VERİLER !!!'!C$1</f>
        <v>1375</v>
      </c>
      <c r="F1408" s="136">
        <f>'1-Devamsızlık Formu (Ek-4)'!AJ1410</f>
        <v>6</v>
      </c>
      <c r="G1408" s="135">
        <f>IF(AND('1-Devamsızlık Formu (Ek-4)'!D1410="",F1408&gt;0,'1-Devamsızlık Formu (Ek-4)'!AW1410="KASIM 2024"),(E1408*(F1408-1)+(666.75)),E1408*F1408)</f>
        <v>8250</v>
      </c>
      <c r="H1408" s="135">
        <f t="shared" si="262"/>
        <v>82.5</v>
      </c>
      <c r="I1408" s="141">
        <f t="shared" si="263"/>
        <v>82.5</v>
      </c>
      <c r="J1408" s="135">
        <f t="shared" si="264"/>
        <v>0</v>
      </c>
      <c r="K1408" s="135">
        <f t="shared" si="272"/>
        <v>0</v>
      </c>
      <c r="L1408" s="135" t="e">
        <f t="shared" si="273"/>
        <v>#REF!</v>
      </c>
      <c r="M1408" s="138" t="e">
        <f>IF(K1408-'!!!KATILIMCI LİSTESİ!!!'!#REF!&gt;0,'!!!KATILIMCI LİSTESİ!!!'!#REF!,K1408)</f>
        <v>#REF!</v>
      </c>
      <c r="N1408" s="135">
        <f t="shared" si="265"/>
        <v>371.25</v>
      </c>
      <c r="O1408" s="135">
        <f t="shared" si="266"/>
        <v>453.75</v>
      </c>
      <c r="P1408" s="139">
        <f t="shared" si="267"/>
        <v>8703.75</v>
      </c>
      <c r="Q1408" s="135">
        <f>'5-Banka Listesi'!G1409</f>
        <v>0</v>
      </c>
      <c r="R1408" s="140">
        <f t="shared" si="268"/>
        <v>8250</v>
      </c>
      <c r="S1408" s="140">
        <f t="shared" si="269"/>
        <v>185.625</v>
      </c>
      <c r="T1408" s="140">
        <f t="shared" si="270"/>
        <v>165</v>
      </c>
      <c r="U1408" s="135">
        <f t="shared" si="271"/>
        <v>8600.625</v>
      </c>
      <c r="V1408" s="132">
        <v>1404</v>
      </c>
    </row>
    <row r="1409" spans="2:22" ht="33.950000000000003" customHeight="1" x14ac:dyDescent="0.25">
      <c r="B1409" s="132">
        <v>1405</v>
      </c>
      <c r="C1409" s="133" t="str">
        <f>'!!!KATILIMCI LİSTESİ!!!'!B1406</f>
        <v>YASEMİN ECER</v>
      </c>
      <c r="D1409" s="134" t="str">
        <f>'!!!KATILIMCI LİSTESİ!!!'!C1406</f>
        <v>11441258950</v>
      </c>
      <c r="E1409" s="135">
        <f>'!!! VERİLER !!!'!C$1</f>
        <v>1375</v>
      </c>
      <c r="F1409" s="136">
        <f>'1-Devamsızlık Formu (Ek-4)'!AJ1411</f>
        <v>14</v>
      </c>
      <c r="G1409" s="135">
        <f>IF(AND('1-Devamsızlık Formu (Ek-4)'!D1411="",F1409&gt;0,'1-Devamsızlık Formu (Ek-4)'!AW1411="KASIM 2024"),(E1409*(F1409-1)+(666.75)),E1409*F1409)</f>
        <v>19250</v>
      </c>
      <c r="H1409" s="135">
        <f t="shared" si="262"/>
        <v>192.5</v>
      </c>
      <c r="I1409" s="141">
        <f t="shared" si="263"/>
        <v>192.5</v>
      </c>
      <c r="J1409" s="135">
        <f t="shared" si="264"/>
        <v>0</v>
      </c>
      <c r="K1409" s="135">
        <f t="shared" si="272"/>
        <v>0</v>
      </c>
      <c r="L1409" s="135" t="e">
        <f t="shared" si="273"/>
        <v>#REF!</v>
      </c>
      <c r="M1409" s="138" t="e">
        <f>IF(K1409-'!!!KATILIMCI LİSTESİ!!!'!#REF!&gt;0,'!!!KATILIMCI LİSTESİ!!!'!#REF!,K1409)</f>
        <v>#REF!</v>
      </c>
      <c r="N1409" s="135">
        <f t="shared" si="265"/>
        <v>866.25</v>
      </c>
      <c r="O1409" s="135">
        <f t="shared" si="266"/>
        <v>1058.75</v>
      </c>
      <c r="P1409" s="139">
        <f t="shared" si="267"/>
        <v>20308.75</v>
      </c>
      <c r="Q1409" s="135">
        <f>'5-Banka Listesi'!G1410</f>
        <v>0</v>
      </c>
      <c r="R1409" s="140">
        <f t="shared" si="268"/>
        <v>19250</v>
      </c>
      <c r="S1409" s="140">
        <f t="shared" si="269"/>
        <v>433.125</v>
      </c>
      <c r="T1409" s="140">
        <f t="shared" si="270"/>
        <v>385</v>
      </c>
      <c r="U1409" s="135">
        <f t="shared" si="271"/>
        <v>20068.125</v>
      </c>
      <c r="V1409" s="132">
        <v>1405</v>
      </c>
    </row>
    <row r="1410" spans="2:22" ht="33.950000000000003" customHeight="1" x14ac:dyDescent="0.25">
      <c r="B1410" s="132">
        <v>1406</v>
      </c>
      <c r="C1410" s="133" t="str">
        <f>'!!!KATILIMCI LİSTESİ!!!'!B1407</f>
        <v>YASEMİN KOLDAŞ</v>
      </c>
      <c r="D1410" s="134" t="str">
        <f>'!!!KATILIMCI LİSTESİ!!!'!C1407</f>
        <v>12869210032</v>
      </c>
      <c r="E1410" s="135">
        <f>'!!! VERİLER !!!'!C$1</f>
        <v>1375</v>
      </c>
      <c r="F1410" s="136">
        <f>'1-Devamsızlık Formu (Ek-4)'!AJ1412</f>
        <v>14</v>
      </c>
      <c r="G1410" s="135">
        <f>IF(AND('1-Devamsızlık Formu (Ek-4)'!D1412="",F1410&gt;0,'1-Devamsızlık Formu (Ek-4)'!AW1412="KASIM 2024"),(E1410*(F1410-1)+(666.75)),E1410*F1410)</f>
        <v>19250</v>
      </c>
      <c r="H1410" s="135">
        <f t="shared" si="262"/>
        <v>192.5</v>
      </c>
      <c r="I1410" s="141">
        <f t="shared" si="263"/>
        <v>192.5</v>
      </c>
      <c r="J1410" s="135">
        <f t="shared" si="264"/>
        <v>0</v>
      </c>
      <c r="K1410" s="135">
        <f t="shared" si="272"/>
        <v>0</v>
      </c>
      <c r="L1410" s="135" t="e">
        <f t="shared" si="273"/>
        <v>#REF!</v>
      </c>
      <c r="M1410" s="138" t="e">
        <f>IF(K1410-'!!!KATILIMCI LİSTESİ!!!'!#REF!&gt;0,'!!!KATILIMCI LİSTESİ!!!'!#REF!,K1410)</f>
        <v>#REF!</v>
      </c>
      <c r="N1410" s="135">
        <f t="shared" si="265"/>
        <v>866.25</v>
      </c>
      <c r="O1410" s="135">
        <f t="shared" si="266"/>
        <v>1058.75</v>
      </c>
      <c r="P1410" s="139">
        <f t="shared" si="267"/>
        <v>20308.75</v>
      </c>
      <c r="Q1410" s="135">
        <f>'5-Banka Listesi'!G1411</f>
        <v>0</v>
      </c>
      <c r="R1410" s="140">
        <f t="shared" si="268"/>
        <v>19250</v>
      </c>
      <c r="S1410" s="140">
        <f t="shared" si="269"/>
        <v>433.125</v>
      </c>
      <c r="T1410" s="140">
        <f t="shared" si="270"/>
        <v>385</v>
      </c>
      <c r="U1410" s="135">
        <f t="shared" si="271"/>
        <v>20068.125</v>
      </c>
      <c r="V1410" s="132">
        <v>1406</v>
      </c>
    </row>
    <row r="1411" spans="2:22" ht="33.950000000000003" customHeight="1" x14ac:dyDescent="0.25">
      <c r="B1411" s="132">
        <v>1407</v>
      </c>
      <c r="C1411" s="133" t="str">
        <f>'!!!KATILIMCI LİSTESİ!!!'!B1408</f>
        <v>YASEMİN YILMAZ</v>
      </c>
      <c r="D1411" s="134" t="str">
        <f>'!!!KATILIMCI LİSTESİ!!!'!C1408</f>
        <v>33373523852</v>
      </c>
      <c r="E1411" s="135">
        <f>'!!! VERİLER !!!'!C$1</f>
        <v>1375</v>
      </c>
      <c r="F1411" s="136">
        <f>'1-Devamsızlık Formu (Ek-4)'!AJ1413</f>
        <v>14</v>
      </c>
      <c r="G1411" s="135">
        <f>IF(AND('1-Devamsızlık Formu (Ek-4)'!D1413="",F1411&gt;0,'1-Devamsızlık Formu (Ek-4)'!AW1413="KASIM 2024"),(E1411*(F1411-1)+(666.75)),E1411*F1411)</f>
        <v>19250</v>
      </c>
      <c r="H1411" s="135">
        <f t="shared" si="262"/>
        <v>192.5</v>
      </c>
      <c r="I1411" s="141">
        <f t="shared" si="263"/>
        <v>192.5</v>
      </c>
      <c r="J1411" s="135">
        <f t="shared" si="264"/>
        <v>0</v>
      </c>
      <c r="K1411" s="135">
        <f t="shared" si="272"/>
        <v>0</v>
      </c>
      <c r="L1411" s="135" t="e">
        <f t="shared" si="273"/>
        <v>#REF!</v>
      </c>
      <c r="M1411" s="138" t="e">
        <f>IF(K1411-'!!!KATILIMCI LİSTESİ!!!'!#REF!&gt;0,'!!!KATILIMCI LİSTESİ!!!'!#REF!,K1411)</f>
        <v>#REF!</v>
      </c>
      <c r="N1411" s="135">
        <f t="shared" si="265"/>
        <v>866.25</v>
      </c>
      <c r="O1411" s="135">
        <f t="shared" si="266"/>
        <v>1058.75</v>
      </c>
      <c r="P1411" s="139">
        <f t="shared" si="267"/>
        <v>20308.75</v>
      </c>
      <c r="Q1411" s="135">
        <f>'5-Banka Listesi'!G1412</f>
        <v>0</v>
      </c>
      <c r="R1411" s="140">
        <f t="shared" si="268"/>
        <v>19250</v>
      </c>
      <c r="S1411" s="140">
        <f t="shared" si="269"/>
        <v>433.125</v>
      </c>
      <c r="T1411" s="140">
        <f t="shared" si="270"/>
        <v>385</v>
      </c>
      <c r="U1411" s="135">
        <f t="shared" si="271"/>
        <v>20068.125</v>
      </c>
      <c r="V1411" s="132">
        <v>1407</v>
      </c>
    </row>
    <row r="1412" spans="2:22" ht="33.950000000000003" customHeight="1" x14ac:dyDescent="0.25">
      <c r="B1412" s="132">
        <v>1408</v>
      </c>
      <c r="C1412" s="133" t="str">
        <f>'!!!KATILIMCI LİSTESİ!!!'!B1409</f>
        <v>YASİN ÖZLÜ</v>
      </c>
      <c r="D1412" s="134" t="str">
        <f>'!!!KATILIMCI LİSTESİ!!!'!C1409</f>
        <v>13604183680</v>
      </c>
      <c r="E1412" s="135">
        <f>'!!! VERİLER !!!'!C$1</f>
        <v>1375</v>
      </c>
      <c r="F1412" s="136">
        <f>'1-Devamsızlık Formu (Ek-4)'!AJ1414</f>
        <v>14</v>
      </c>
      <c r="G1412" s="135">
        <f>IF(AND('1-Devamsızlık Formu (Ek-4)'!D1414="",F1412&gt;0,'1-Devamsızlık Formu (Ek-4)'!AW1414="KASIM 2024"),(E1412*(F1412-1)+(666.75)),E1412*F1412)</f>
        <v>19250</v>
      </c>
      <c r="H1412" s="135">
        <f t="shared" si="262"/>
        <v>192.5</v>
      </c>
      <c r="I1412" s="141">
        <f t="shared" si="263"/>
        <v>192.5</v>
      </c>
      <c r="J1412" s="135">
        <f t="shared" si="264"/>
        <v>0</v>
      </c>
      <c r="K1412" s="135">
        <f t="shared" si="272"/>
        <v>0</v>
      </c>
      <c r="L1412" s="135" t="e">
        <f t="shared" si="273"/>
        <v>#REF!</v>
      </c>
      <c r="M1412" s="138" t="e">
        <f>IF(K1412-'!!!KATILIMCI LİSTESİ!!!'!#REF!&gt;0,'!!!KATILIMCI LİSTESİ!!!'!#REF!,K1412)</f>
        <v>#REF!</v>
      </c>
      <c r="N1412" s="135">
        <f t="shared" si="265"/>
        <v>866.25</v>
      </c>
      <c r="O1412" s="135">
        <f t="shared" si="266"/>
        <v>1058.75</v>
      </c>
      <c r="P1412" s="139">
        <f t="shared" si="267"/>
        <v>20308.75</v>
      </c>
      <c r="Q1412" s="135">
        <f>'5-Banka Listesi'!G1413</f>
        <v>0</v>
      </c>
      <c r="R1412" s="140">
        <f t="shared" si="268"/>
        <v>19250</v>
      </c>
      <c r="S1412" s="140">
        <f t="shared" si="269"/>
        <v>433.125</v>
      </c>
      <c r="T1412" s="140">
        <f t="shared" si="270"/>
        <v>385</v>
      </c>
      <c r="U1412" s="135">
        <f t="shared" si="271"/>
        <v>20068.125</v>
      </c>
      <c r="V1412" s="132">
        <v>1408</v>
      </c>
    </row>
    <row r="1413" spans="2:22" ht="33.950000000000003" customHeight="1" x14ac:dyDescent="0.25">
      <c r="B1413" s="132">
        <v>1409</v>
      </c>
      <c r="C1413" s="133" t="str">
        <f>'!!!KATILIMCI LİSTESİ!!!'!B1410</f>
        <v>YAVUZ YILMAZ</v>
      </c>
      <c r="D1413" s="134" t="str">
        <f>'!!!KATILIMCI LİSTESİ!!!'!C1410</f>
        <v>11710348184</v>
      </c>
      <c r="E1413" s="135">
        <f>'!!! VERİLER !!!'!C$1</f>
        <v>1375</v>
      </c>
      <c r="F1413" s="136">
        <f>'1-Devamsızlık Formu (Ek-4)'!AJ1415</f>
        <v>14</v>
      </c>
      <c r="G1413" s="135">
        <f>IF(AND('1-Devamsızlık Formu (Ek-4)'!D1415="",F1413&gt;0,'1-Devamsızlık Formu (Ek-4)'!AW1415="KASIM 2024"),(E1413*(F1413-1)+(666.75)),E1413*F1413)</f>
        <v>19250</v>
      </c>
      <c r="H1413" s="135">
        <f t="shared" si="262"/>
        <v>192.5</v>
      </c>
      <c r="I1413" s="141">
        <f t="shared" si="263"/>
        <v>192.5</v>
      </c>
      <c r="J1413" s="135">
        <f t="shared" si="264"/>
        <v>0</v>
      </c>
      <c r="K1413" s="135">
        <f t="shared" si="272"/>
        <v>0</v>
      </c>
      <c r="L1413" s="135" t="e">
        <f t="shared" si="273"/>
        <v>#REF!</v>
      </c>
      <c r="M1413" s="138" t="e">
        <f>IF(K1413-'!!!KATILIMCI LİSTESİ!!!'!#REF!&gt;0,'!!!KATILIMCI LİSTESİ!!!'!#REF!,K1413)</f>
        <v>#REF!</v>
      </c>
      <c r="N1413" s="135">
        <f t="shared" si="265"/>
        <v>866.25</v>
      </c>
      <c r="O1413" s="135">
        <f t="shared" si="266"/>
        <v>1058.75</v>
      </c>
      <c r="P1413" s="139">
        <f t="shared" si="267"/>
        <v>20308.75</v>
      </c>
      <c r="Q1413" s="135">
        <f>'5-Banka Listesi'!G1414</f>
        <v>0</v>
      </c>
      <c r="R1413" s="140">
        <f t="shared" si="268"/>
        <v>19250</v>
      </c>
      <c r="S1413" s="140">
        <f t="shared" si="269"/>
        <v>433.125</v>
      </c>
      <c r="T1413" s="140">
        <f t="shared" si="270"/>
        <v>385</v>
      </c>
      <c r="U1413" s="135">
        <f t="shared" si="271"/>
        <v>20068.125</v>
      </c>
      <c r="V1413" s="132">
        <v>1409</v>
      </c>
    </row>
    <row r="1414" spans="2:22" ht="33.950000000000003" customHeight="1" x14ac:dyDescent="0.25">
      <c r="B1414" s="132">
        <v>1410</v>
      </c>
      <c r="C1414" s="133" t="str">
        <f>'!!!KATILIMCI LİSTESİ!!!'!B1411</f>
        <v>YEŞİM SEVER</v>
      </c>
      <c r="D1414" s="134" t="str">
        <f>'!!!KATILIMCI LİSTESİ!!!'!C1411</f>
        <v>11345109600</v>
      </c>
      <c r="E1414" s="135">
        <f>'!!! VERİLER !!!'!C$1</f>
        <v>1375</v>
      </c>
      <c r="F1414" s="136">
        <f>'1-Devamsızlık Formu (Ek-4)'!AJ1416</f>
        <v>14</v>
      </c>
      <c r="G1414" s="135">
        <f>IF(AND('1-Devamsızlık Formu (Ek-4)'!D1416="",F1414&gt;0,'1-Devamsızlık Formu (Ek-4)'!AW1416="KASIM 2024"),(E1414*(F1414-1)+(666.75)),E1414*F1414)</f>
        <v>19250</v>
      </c>
      <c r="H1414" s="135">
        <f t="shared" ref="H1414:H1477" si="274">G1414*0.01</f>
        <v>192.5</v>
      </c>
      <c r="I1414" s="141">
        <f t="shared" ref="I1414:I1477" si="275">G1414*0.01</f>
        <v>192.5</v>
      </c>
      <c r="J1414" s="135">
        <f t="shared" ref="J1414:J1477" si="276">IF(G1414&gt;20002.5,(G1414-H1414-I1414)-(17002.12),0)</f>
        <v>0</v>
      </c>
      <c r="K1414" s="135">
        <f t="shared" si="272"/>
        <v>0</v>
      </c>
      <c r="L1414" s="135" t="e">
        <f t="shared" si="273"/>
        <v>#REF!</v>
      </c>
      <c r="M1414" s="138" t="e">
        <f>IF(K1414-'!!!KATILIMCI LİSTESİ!!!'!#REF!&gt;0,'!!!KATILIMCI LİSTESİ!!!'!#REF!,K1414)</f>
        <v>#REF!</v>
      </c>
      <c r="N1414" s="135">
        <f t="shared" ref="N1414:N1477" si="277">G1414*0.045</f>
        <v>866.25</v>
      </c>
      <c r="O1414" s="135">
        <f t="shared" ref="O1414:O1477" si="278">G1414*0.055</f>
        <v>1058.75</v>
      </c>
      <c r="P1414" s="139">
        <f t="shared" ref="P1414:P1477" si="279">G1414+O1414</f>
        <v>20308.75</v>
      </c>
      <c r="Q1414" s="135">
        <f>'5-Banka Listesi'!G1415</f>
        <v>0</v>
      </c>
      <c r="R1414" s="140">
        <f t="shared" ref="R1414:R1477" si="280">G1414-Q1414</f>
        <v>19250</v>
      </c>
      <c r="S1414" s="140">
        <f t="shared" ref="S1414:S1477" si="281">ROUND(G1414*0.0225,3)</f>
        <v>433.125</v>
      </c>
      <c r="T1414" s="140">
        <f t="shared" ref="T1414:T1477" si="282">ROUND(G1414*0.02,3)</f>
        <v>385</v>
      </c>
      <c r="U1414" s="135">
        <f t="shared" ref="U1414:U1477" si="283">ROUND(Q1414+R1414+S1414+T1414,3)</f>
        <v>20068.125</v>
      </c>
      <c r="V1414" s="132">
        <v>1410</v>
      </c>
    </row>
    <row r="1415" spans="2:22" ht="33.950000000000003" customHeight="1" x14ac:dyDescent="0.25">
      <c r="B1415" s="132">
        <v>1411</v>
      </c>
      <c r="C1415" s="133" t="str">
        <f>'!!!KATILIMCI LİSTESİ!!!'!B1412</f>
        <v>YETER BEYZA ÇELİK</v>
      </c>
      <c r="D1415" s="134" t="str">
        <f>'!!!KATILIMCI LİSTESİ!!!'!C1412</f>
        <v>11963246800</v>
      </c>
      <c r="E1415" s="135">
        <f>'!!! VERİLER !!!'!C$1</f>
        <v>1375</v>
      </c>
      <c r="F1415" s="136">
        <f>'1-Devamsızlık Formu (Ek-4)'!AJ1417</f>
        <v>14</v>
      </c>
      <c r="G1415" s="135">
        <f>IF(AND('1-Devamsızlık Formu (Ek-4)'!D1417="",F1415&gt;0,'1-Devamsızlık Formu (Ek-4)'!AW1417="KASIM 2024"),(E1415*(F1415-1)+(666.75)),E1415*F1415)</f>
        <v>19250</v>
      </c>
      <c r="H1415" s="135">
        <f t="shared" si="274"/>
        <v>192.5</v>
      </c>
      <c r="I1415" s="141">
        <f t="shared" si="275"/>
        <v>192.5</v>
      </c>
      <c r="J1415" s="135">
        <f t="shared" si="276"/>
        <v>0</v>
      </c>
      <c r="K1415" s="135">
        <f t="shared" si="272"/>
        <v>0</v>
      </c>
      <c r="L1415" s="135" t="e">
        <f t="shared" si="273"/>
        <v>#REF!</v>
      </c>
      <c r="M1415" s="138" t="e">
        <f>IF(K1415-'!!!KATILIMCI LİSTESİ!!!'!#REF!&gt;0,'!!!KATILIMCI LİSTESİ!!!'!#REF!,K1415)</f>
        <v>#REF!</v>
      </c>
      <c r="N1415" s="135">
        <f t="shared" si="277"/>
        <v>866.25</v>
      </c>
      <c r="O1415" s="135">
        <f t="shared" si="278"/>
        <v>1058.75</v>
      </c>
      <c r="P1415" s="139">
        <f t="shared" si="279"/>
        <v>20308.75</v>
      </c>
      <c r="Q1415" s="135">
        <f>'5-Banka Listesi'!G1416</f>
        <v>0</v>
      </c>
      <c r="R1415" s="140">
        <f t="shared" si="280"/>
        <v>19250</v>
      </c>
      <c r="S1415" s="140">
        <f t="shared" si="281"/>
        <v>433.125</v>
      </c>
      <c r="T1415" s="140">
        <f t="shared" si="282"/>
        <v>385</v>
      </c>
      <c r="U1415" s="135">
        <f t="shared" si="283"/>
        <v>20068.125</v>
      </c>
      <c r="V1415" s="132">
        <v>1411</v>
      </c>
    </row>
    <row r="1416" spans="2:22" ht="33.950000000000003" customHeight="1" x14ac:dyDescent="0.25">
      <c r="B1416" s="132">
        <v>1412</v>
      </c>
      <c r="C1416" s="133" t="str">
        <f>'!!!KATILIMCI LİSTESİ!!!'!B1413</f>
        <v>YİĞİT İLERİ</v>
      </c>
      <c r="D1416" s="134" t="str">
        <f>'!!!KATILIMCI LİSTESİ!!!'!C1413</f>
        <v>27487719836</v>
      </c>
      <c r="E1416" s="135">
        <f>'!!! VERİLER !!!'!C$1</f>
        <v>1375</v>
      </c>
      <c r="F1416" s="136">
        <f>'1-Devamsızlık Formu (Ek-4)'!AJ1418</f>
        <v>7</v>
      </c>
      <c r="G1416" s="135">
        <f>IF(AND('1-Devamsızlık Formu (Ek-4)'!D1418="",F1416&gt;0,'1-Devamsızlık Formu (Ek-4)'!AW1418="KASIM 2024"),(E1416*(F1416-1)+(666.75)),E1416*F1416)</f>
        <v>9625</v>
      </c>
      <c r="H1416" s="135">
        <f t="shared" si="274"/>
        <v>96.25</v>
      </c>
      <c r="I1416" s="141">
        <f t="shared" si="275"/>
        <v>96.25</v>
      </c>
      <c r="J1416" s="135">
        <f t="shared" si="276"/>
        <v>0</v>
      </c>
      <c r="K1416" s="135">
        <f t="shared" si="272"/>
        <v>0</v>
      </c>
      <c r="L1416" s="135" t="e">
        <f t="shared" si="273"/>
        <v>#REF!</v>
      </c>
      <c r="M1416" s="138" t="e">
        <f>IF(K1416-'!!!KATILIMCI LİSTESİ!!!'!#REF!&gt;0,'!!!KATILIMCI LİSTESİ!!!'!#REF!,K1416)</f>
        <v>#REF!</v>
      </c>
      <c r="N1416" s="135">
        <f t="shared" si="277"/>
        <v>433.125</v>
      </c>
      <c r="O1416" s="135">
        <f t="shared" si="278"/>
        <v>529.375</v>
      </c>
      <c r="P1416" s="139">
        <f t="shared" si="279"/>
        <v>10154.375</v>
      </c>
      <c r="Q1416" s="135">
        <f>'5-Banka Listesi'!G1417</f>
        <v>0</v>
      </c>
      <c r="R1416" s="140">
        <f t="shared" si="280"/>
        <v>9625</v>
      </c>
      <c r="S1416" s="140">
        <f t="shared" si="281"/>
        <v>216.56299999999999</v>
      </c>
      <c r="T1416" s="140">
        <f t="shared" si="282"/>
        <v>192.5</v>
      </c>
      <c r="U1416" s="135">
        <f t="shared" si="283"/>
        <v>10034.063</v>
      </c>
      <c r="V1416" s="132">
        <v>1412</v>
      </c>
    </row>
    <row r="1417" spans="2:22" ht="33.950000000000003" customHeight="1" x14ac:dyDescent="0.25">
      <c r="B1417" s="132">
        <v>1413</v>
      </c>
      <c r="C1417" s="133" t="str">
        <f>'!!!KATILIMCI LİSTESİ!!!'!B1414</f>
        <v>YİĞİT HÜSEYİN AYKENT</v>
      </c>
      <c r="D1417" s="134" t="str">
        <f>'!!!KATILIMCI LİSTESİ!!!'!C1414</f>
        <v>18728011840</v>
      </c>
      <c r="E1417" s="135">
        <f>'!!! VERİLER !!!'!C$1</f>
        <v>1375</v>
      </c>
      <c r="F1417" s="136">
        <f>'1-Devamsızlık Formu (Ek-4)'!AJ1419</f>
        <v>13</v>
      </c>
      <c r="G1417" s="135">
        <f>IF(AND('1-Devamsızlık Formu (Ek-4)'!D1419="",F1417&gt;0,'1-Devamsızlık Formu (Ek-4)'!AW1419="KASIM 2024"),(E1417*(F1417-1)+(666.75)),E1417*F1417)</f>
        <v>17875</v>
      </c>
      <c r="H1417" s="135">
        <f t="shared" si="274"/>
        <v>178.75</v>
      </c>
      <c r="I1417" s="141">
        <f t="shared" si="275"/>
        <v>178.75</v>
      </c>
      <c r="J1417" s="135">
        <f t="shared" si="276"/>
        <v>0</v>
      </c>
      <c r="K1417" s="135">
        <f t="shared" si="272"/>
        <v>0</v>
      </c>
      <c r="L1417" s="135" t="e">
        <f t="shared" si="273"/>
        <v>#REF!</v>
      </c>
      <c r="M1417" s="138" t="e">
        <f>IF(K1417-'!!!KATILIMCI LİSTESİ!!!'!#REF!&gt;0,'!!!KATILIMCI LİSTESİ!!!'!#REF!,K1417)</f>
        <v>#REF!</v>
      </c>
      <c r="N1417" s="135">
        <f t="shared" si="277"/>
        <v>804.375</v>
      </c>
      <c r="O1417" s="135">
        <f t="shared" si="278"/>
        <v>983.125</v>
      </c>
      <c r="P1417" s="139">
        <f t="shared" si="279"/>
        <v>18858.125</v>
      </c>
      <c r="Q1417" s="135">
        <f>'5-Banka Listesi'!G1418</f>
        <v>0</v>
      </c>
      <c r="R1417" s="140">
        <f t="shared" si="280"/>
        <v>17875</v>
      </c>
      <c r="S1417" s="140">
        <f t="shared" si="281"/>
        <v>402.18799999999999</v>
      </c>
      <c r="T1417" s="140">
        <f t="shared" si="282"/>
        <v>357.5</v>
      </c>
      <c r="U1417" s="135">
        <f t="shared" si="283"/>
        <v>18634.687999999998</v>
      </c>
      <c r="V1417" s="132">
        <v>1413</v>
      </c>
    </row>
    <row r="1418" spans="2:22" ht="33.950000000000003" customHeight="1" x14ac:dyDescent="0.25">
      <c r="B1418" s="132">
        <v>1414</v>
      </c>
      <c r="C1418" s="133" t="str">
        <f>'!!!KATILIMCI LİSTESİ!!!'!B1415</f>
        <v>YİĞİT METE BULGUOĞLU</v>
      </c>
      <c r="D1418" s="134" t="str">
        <f>'!!!KATILIMCI LİSTESİ!!!'!C1415</f>
        <v>11747311892</v>
      </c>
      <c r="E1418" s="135">
        <f>'!!! VERİLER !!!'!C$1</f>
        <v>1375</v>
      </c>
      <c r="F1418" s="136">
        <f>'1-Devamsızlık Formu (Ek-4)'!AJ1420</f>
        <v>4</v>
      </c>
      <c r="G1418" s="135">
        <f>IF(AND('1-Devamsızlık Formu (Ek-4)'!D1420="",F1418&gt;0,'1-Devamsızlık Formu (Ek-4)'!AW1420="KASIM 2024"),(E1418*(F1418-1)+(666.75)),E1418*F1418)</f>
        <v>5500</v>
      </c>
      <c r="H1418" s="135">
        <f t="shared" si="274"/>
        <v>55</v>
      </c>
      <c r="I1418" s="141">
        <f t="shared" si="275"/>
        <v>55</v>
      </c>
      <c r="J1418" s="135">
        <f t="shared" si="276"/>
        <v>0</v>
      </c>
      <c r="K1418" s="135">
        <f t="shared" si="272"/>
        <v>0</v>
      </c>
      <c r="L1418" s="135" t="e">
        <f t="shared" si="273"/>
        <v>#REF!</v>
      </c>
      <c r="M1418" s="138" t="e">
        <f>IF(K1418-'!!!KATILIMCI LİSTESİ!!!'!#REF!&gt;0,'!!!KATILIMCI LİSTESİ!!!'!#REF!,K1418)</f>
        <v>#REF!</v>
      </c>
      <c r="N1418" s="135">
        <f t="shared" si="277"/>
        <v>247.5</v>
      </c>
      <c r="O1418" s="135">
        <f t="shared" si="278"/>
        <v>302.5</v>
      </c>
      <c r="P1418" s="139">
        <f t="shared" si="279"/>
        <v>5802.5</v>
      </c>
      <c r="Q1418" s="135">
        <f>'5-Banka Listesi'!G1419</f>
        <v>0</v>
      </c>
      <c r="R1418" s="140">
        <f t="shared" si="280"/>
        <v>5500</v>
      </c>
      <c r="S1418" s="140">
        <f t="shared" si="281"/>
        <v>123.75</v>
      </c>
      <c r="T1418" s="140">
        <f t="shared" si="282"/>
        <v>110</v>
      </c>
      <c r="U1418" s="135">
        <f t="shared" si="283"/>
        <v>5733.75</v>
      </c>
      <c r="V1418" s="132">
        <v>1414</v>
      </c>
    </row>
    <row r="1419" spans="2:22" ht="33.950000000000003" customHeight="1" x14ac:dyDescent="0.25">
      <c r="B1419" s="132">
        <v>1415</v>
      </c>
      <c r="C1419" s="133" t="str">
        <f>'!!!KATILIMCI LİSTESİ!!!'!B1416</f>
        <v>YILDIZ BOZOĞLU</v>
      </c>
      <c r="D1419" s="134" t="str">
        <f>'!!!KATILIMCI LİSTESİ!!!'!C1416</f>
        <v>11093836056</v>
      </c>
      <c r="E1419" s="135">
        <f>'!!! VERİLER !!!'!C$1</f>
        <v>1375</v>
      </c>
      <c r="F1419" s="136">
        <f>'1-Devamsızlık Formu (Ek-4)'!AJ1421</f>
        <v>13</v>
      </c>
      <c r="G1419" s="135">
        <f>IF(AND('1-Devamsızlık Formu (Ek-4)'!D1421="",F1419&gt;0,'1-Devamsızlık Formu (Ek-4)'!AW1421="KASIM 2024"),(E1419*(F1419-1)+(666.75)),E1419*F1419)</f>
        <v>17875</v>
      </c>
      <c r="H1419" s="135">
        <f t="shared" si="274"/>
        <v>178.75</v>
      </c>
      <c r="I1419" s="141">
        <f t="shared" si="275"/>
        <v>178.75</v>
      </c>
      <c r="J1419" s="135">
        <f t="shared" si="276"/>
        <v>0</v>
      </c>
      <c r="K1419" s="135">
        <f t="shared" si="272"/>
        <v>0</v>
      </c>
      <c r="L1419" s="135" t="e">
        <f t="shared" si="273"/>
        <v>#REF!</v>
      </c>
      <c r="M1419" s="138" t="e">
        <f>IF(K1419-'!!!KATILIMCI LİSTESİ!!!'!#REF!&gt;0,'!!!KATILIMCI LİSTESİ!!!'!#REF!,K1419)</f>
        <v>#REF!</v>
      </c>
      <c r="N1419" s="135">
        <f t="shared" si="277"/>
        <v>804.375</v>
      </c>
      <c r="O1419" s="135">
        <f t="shared" si="278"/>
        <v>983.125</v>
      </c>
      <c r="P1419" s="139">
        <f t="shared" si="279"/>
        <v>18858.125</v>
      </c>
      <c r="Q1419" s="135">
        <f>'5-Banka Listesi'!G1420</f>
        <v>0</v>
      </c>
      <c r="R1419" s="140">
        <f t="shared" si="280"/>
        <v>17875</v>
      </c>
      <c r="S1419" s="140">
        <f t="shared" si="281"/>
        <v>402.18799999999999</v>
      </c>
      <c r="T1419" s="140">
        <f t="shared" si="282"/>
        <v>357.5</v>
      </c>
      <c r="U1419" s="135">
        <f t="shared" si="283"/>
        <v>18634.687999999998</v>
      </c>
      <c r="V1419" s="132">
        <v>1415</v>
      </c>
    </row>
    <row r="1420" spans="2:22" ht="33.950000000000003" customHeight="1" x14ac:dyDescent="0.25">
      <c r="B1420" s="132">
        <v>1416</v>
      </c>
      <c r="C1420" s="133" t="str">
        <f>'!!!KATILIMCI LİSTESİ!!!'!B1417</f>
        <v>YILDIZ OĞURLU</v>
      </c>
      <c r="D1420" s="134" t="str">
        <f>'!!!KATILIMCI LİSTESİ!!!'!C1417</f>
        <v>13961395344</v>
      </c>
      <c r="E1420" s="135">
        <f>'!!! VERİLER !!!'!C$1</f>
        <v>1375</v>
      </c>
      <c r="F1420" s="136">
        <f>'1-Devamsızlık Formu (Ek-4)'!AJ1422</f>
        <v>13</v>
      </c>
      <c r="G1420" s="135">
        <f>IF(AND('1-Devamsızlık Formu (Ek-4)'!D1422="",F1420&gt;0,'1-Devamsızlık Formu (Ek-4)'!AW1422="KASIM 2024"),(E1420*(F1420-1)+(666.75)),E1420*F1420)</f>
        <v>17875</v>
      </c>
      <c r="H1420" s="135">
        <f t="shared" si="274"/>
        <v>178.75</v>
      </c>
      <c r="I1420" s="141">
        <f t="shared" si="275"/>
        <v>178.75</v>
      </c>
      <c r="J1420" s="135">
        <f t="shared" si="276"/>
        <v>0</v>
      </c>
      <c r="K1420" s="135">
        <f t="shared" si="272"/>
        <v>0</v>
      </c>
      <c r="L1420" s="135" t="e">
        <f t="shared" si="273"/>
        <v>#REF!</v>
      </c>
      <c r="M1420" s="138" t="e">
        <f>IF(K1420-'!!!KATILIMCI LİSTESİ!!!'!#REF!&gt;0,'!!!KATILIMCI LİSTESİ!!!'!#REF!,K1420)</f>
        <v>#REF!</v>
      </c>
      <c r="N1420" s="135">
        <f t="shared" si="277"/>
        <v>804.375</v>
      </c>
      <c r="O1420" s="135">
        <f t="shared" si="278"/>
        <v>983.125</v>
      </c>
      <c r="P1420" s="139">
        <f t="shared" si="279"/>
        <v>18858.125</v>
      </c>
      <c r="Q1420" s="135">
        <f>'5-Banka Listesi'!G1421</f>
        <v>0</v>
      </c>
      <c r="R1420" s="140">
        <f t="shared" si="280"/>
        <v>17875</v>
      </c>
      <c r="S1420" s="140">
        <f t="shared" si="281"/>
        <v>402.18799999999999</v>
      </c>
      <c r="T1420" s="140">
        <f t="shared" si="282"/>
        <v>357.5</v>
      </c>
      <c r="U1420" s="135">
        <f t="shared" si="283"/>
        <v>18634.687999999998</v>
      </c>
      <c r="V1420" s="132">
        <v>1416</v>
      </c>
    </row>
    <row r="1421" spans="2:22" ht="33.950000000000003" customHeight="1" x14ac:dyDescent="0.25">
      <c r="B1421" s="132">
        <v>1417</v>
      </c>
      <c r="C1421" s="133" t="str">
        <f>'!!!KATILIMCI LİSTESİ!!!'!B1418</f>
        <v>YILMAZ POLAT</v>
      </c>
      <c r="D1421" s="134" t="str">
        <f>'!!!KATILIMCI LİSTESİ!!!'!C1418</f>
        <v>11147265344</v>
      </c>
      <c r="E1421" s="135">
        <f>'!!! VERİLER !!!'!C$1</f>
        <v>1375</v>
      </c>
      <c r="F1421" s="136">
        <f>'1-Devamsızlık Formu (Ek-4)'!AJ1423</f>
        <v>6</v>
      </c>
      <c r="G1421" s="135">
        <f>IF(AND('1-Devamsızlık Formu (Ek-4)'!D1423="",F1421&gt;0,'1-Devamsızlık Formu (Ek-4)'!AW1423="KASIM 2024"),(E1421*(F1421-1)+(666.75)),E1421*F1421)</f>
        <v>8250</v>
      </c>
      <c r="H1421" s="135">
        <f t="shared" si="274"/>
        <v>82.5</v>
      </c>
      <c r="I1421" s="141">
        <f t="shared" si="275"/>
        <v>82.5</v>
      </c>
      <c r="J1421" s="135">
        <f t="shared" si="276"/>
        <v>0</v>
      </c>
      <c r="K1421" s="135">
        <f t="shared" si="272"/>
        <v>0</v>
      </c>
      <c r="L1421" s="135" t="e">
        <f t="shared" si="273"/>
        <v>#REF!</v>
      </c>
      <c r="M1421" s="138" t="e">
        <f>IF(K1421-'!!!KATILIMCI LİSTESİ!!!'!#REF!&gt;0,'!!!KATILIMCI LİSTESİ!!!'!#REF!,K1421)</f>
        <v>#REF!</v>
      </c>
      <c r="N1421" s="135">
        <f t="shared" si="277"/>
        <v>371.25</v>
      </c>
      <c r="O1421" s="135">
        <f t="shared" si="278"/>
        <v>453.75</v>
      </c>
      <c r="P1421" s="139">
        <f t="shared" si="279"/>
        <v>8703.75</v>
      </c>
      <c r="Q1421" s="135">
        <f>'5-Banka Listesi'!G1422</f>
        <v>0</v>
      </c>
      <c r="R1421" s="140">
        <f t="shared" si="280"/>
        <v>8250</v>
      </c>
      <c r="S1421" s="140">
        <f t="shared" si="281"/>
        <v>185.625</v>
      </c>
      <c r="T1421" s="140">
        <f t="shared" si="282"/>
        <v>165</v>
      </c>
      <c r="U1421" s="135">
        <f t="shared" si="283"/>
        <v>8600.625</v>
      </c>
      <c r="V1421" s="132">
        <v>1417</v>
      </c>
    </row>
    <row r="1422" spans="2:22" ht="33.950000000000003" customHeight="1" x14ac:dyDescent="0.25">
      <c r="B1422" s="132">
        <v>1418</v>
      </c>
      <c r="C1422" s="133" t="str">
        <f>'!!!KATILIMCI LİSTESİ!!!'!B1419</f>
        <v>YILMAZ UĞURLU</v>
      </c>
      <c r="D1422" s="134" t="str">
        <f>'!!!KATILIMCI LİSTESİ!!!'!C1419</f>
        <v>38935719476</v>
      </c>
      <c r="E1422" s="135">
        <f>'!!! VERİLER !!!'!C$1</f>
        <v>1375</v>
      </c>
      <c r="F1422" s="136">
        <f>'1-Devamsızlık Formu (Ek-4)'!AJ1424</f>
        <v>8</v>
      </c>
      <c r="G1422" s="135">
        <f>IF(AND('1-Devamsızlık Formu (Ek-4)'!D1424="",F1422&gt;0,'1-Devamsızlık Formu (Ek-4)'!AW1424="KASIM 2024"),(E1422*(F1422-1)+(666.75)),E1422*F1422)</f>
        <v>11000</v>
      </c>
      <c r="H1422" s="135">
        <f t="shared" si="274"/>
        <v>110</v>
      </c>
      <c r="I1422" s="141">
        <f t="shared" si="275"/>
        <v>110</v>
      </c>
      <c r="J1422" s="135">
        <f t="shared" si="276"/>
        <v>0</v>
      </c>
      <c r="K1422" s="135">
        <f t="shared" si="272"/>
        <v>0</v>
      </c>
      <c r="L1422" s="135" t="e">
        <f t="shared" si="273"/>
        <v>#REF!</v>
      </c>
      <c r="M1422" s="138" t="e">
        <f>IF(K1422-'!!!KATILIMCI LİSTESİ!!!'!#REF!&gt;0,'!!!KATILIMCI LİSTESİ!!!'!#REF!,K1422)</f>
        <v>#REF!</v>
      </c>
      <c r="N1422" s="135">
        <f t="shared" si="277"/>
        <v>495</v>
      </c>
      <c r="O1422" s="135">
        <f t="shared" si="278"/>
        <v>605</v>
      </c>
      <c r="P1422" s="139">
        <f t="shared" si="279"/>
        <v>11605</v>
      </c>
      <c r="Q1422" s="135">
        <f>'5-Banka Listesi'!G1423</f>
        <v>0</v>
      </c>
      <c r="R1422" s="140">
        <f t="shared" si="280"/>
        <v>11000</v>
      </c>
      <c r="S1422" s="140">
        <f t="shared" si="281"/>
        <v>247.5</v>
      </c>
      <c r="T1422" s="140">
        <f t="shared" si="282"/>
        <v>220</v>
      </c>
      <c r="U1422" s="135">
        <f t="shared" si="283"/>
        <v>11467.5</v>
      </c>
      <c r="V1422" s="132">
        <v>1418</v>
      </c>
    </row>
    <row r="1423" spans="2:22" ht="33.950000000000003" customHeight="1" x14ac:dyDescent="0.25">
      <c r="B1423" s="132">
        <v>1419</v>
      </c>
      <c r="C1423" s="133" t="str">
        <f>'!!!KATILIMCI LİSTESİ!!!'!B1420</f>
        <v>YILMAZ YILDIRIM</v>
      </c>
      <c r="D1423" s="134" t="str">
        <f>'!!!KATILIMCI LİSTESİ!!!'!C1420</f>
        <v>13970170468</v>
      </c>
      <c r="E1423" s="135">
        <f>'!!! VERİLER !!!'!C$1</f>
        <v>1375</v>
      </c>
      <c r="F1423" s="136">
        <f>'1-Devamsızlık Formu (Ek-4)'!AJ1425</f>
        <v>14</v>
      </c>
      <c r="G1423" s="135">
        <f>IF(AND('1-Devamsızlık Formu (Ek-4)'!D1425="",F1423&gt;0,'1-Devamsızlık Formu (Ek-4)'!AW1425="KASIM 2024"),(E1423*(F1423-1)+(666.75)),E1423*F1423)</f>
        <v>19250</v>
      </c>
      <c r="H1423" s="135">
        <f t="shared" si="274"/>
        <v>192.5</v>
      </c>
      <c r="I1423" s="141">
        <f t="shared" si="275"/>
        <v>192.5</v>
      </c>
      <c r="J1423" s="135">
        <f t="shared" si="276"/>
        <v>0</v>
      </c>
      <c r="K1423" s="135">
        <f t="shared" si="272"/>
        <v>0</v>
      </c>
      <c r="L1423" s="135" t="e">
        <f t="shared" si="273"/>
        <v>#REF!</v>
      </c>
      <c r="M1423" s="138" t="e">
        <f>IF(K1423-'!!!KATILIMCI LİSTESİ!!!'!#REF!&gt;0,'!!!KATILIMCI LİSTESİ!!!'!#REF!,K1423)</f>
        <v>#REF!</v>
      </c>
      <c r="N1423" s="135">
        <f t="shared" si="277"/>
        <v>866.25</v>
      </c>
      <c r="O1423" s="135">
        <f t="shared" si="278"/>
        <v>1058.75</v>
      </c>
      <c r="P1423" s="139">
        <f t="shared" si="279"/>
        <v>20308.75</v>
      </c>
      <c r="Q1423" s="135">
        <f>'5-Banka Listesi'!G1424</f>
        <v>0</v>
      </c>
      <c r="R1423" s="140">
        <f t="shared" si="280"/>
        <v>19250</v>
      </c>
      <c r="S1423" s="140">
        <f t="shared" si="281"/>
        <v>433.125</v>
      </c>
      <c r="T1423" s="140">
        <f t="shared" si="282"/>
        <v>385</v>
      </c>
      <c r="U1423" s="135">
        <f t="shared" si="283"/>
        <v>20068.125</v>
      </c>
      <c r="V1423" s="132">
        <v>1419</v>
      </c>
    </row>
    <row r="1424" spans="2:22" ht="33.950000000000003" customHeight="1" x14ac:dyDescent="0.25">
      <c r="B1424" s="132">
        <v>1420</v>
      </c>
      <c r="C1424" s="133" t="str">
        <f>'!!!KATILIMCI LİSTESİ!!!'!B1421</f>
        <v>YÜKSEL EYMEN BİLKAY</v>
      </c>
      <c r="D1424" s="134" t="str">
        <f>'!!!KATILIMCI LİSTESİ!!!'!C1421</f>
        <v>11585321220</v>
      </c>
      <c r="E1424" s="135">
        <f>'!!! VERİLER !!!'!C$1</f>
        <v>1375</v>
      </c>
      <c r="F1424" s="136">
        <f>'1-Devamsızlık Formu (Ek-4)'!AJ1426</f>
        <v>14</v>
      </c>
      <c r="G1424" s="135">
        <f>IF(AND('1-Devamsızlık Formu (Ek-4)'!D1426="",F1424&gt;0,'1-Devamsızlık Formu (Ek-4)'!AW1426="KASIM 2024"),(E1424*(F1424-1)+(666.75)),E1424*F1424)</f>
        <v>19250</v>
      </c>
      <c r="H1424" s="135">
        <f t="shared" si="274"/>
        <v>192.5</v>
      </c>
      <c r="I1424" s="141">
        <f t="shared" si="275"/>
        <v>192.5</v>
      </c>
      <c r="J1424" s="135">
        <f t="shared" si="276"/>
        <v>0</v>
      </c>
      <c r="K1424" s="135">
        <f t="shared" si="272"/>
        <v>0</v>
      </c>
      <c r="L1424" s="135" t="e">
        <f t="shared" si="273"/>
        <v>#REF!</v>
      </c>
      <c r="M1424" s="138" t="e">
        <f>IF(K1424-'!!!KATILIMCI LİSTESİ!!!'!#REF!&gt;0,'!!!KATILIMCI LİSTESİ!!!'!#REF!,K1424)</f>
        <v>#REF!</v>
      </c>
      <c r="N1424" s="135">
        <f t="shared" si="277"/>
        <v>866.25</v>
      </c>
      <c r="O1424" s="135">
        <f t="shared" si="278"/>
        <v>1058.75</v>
      </c>
      <c r="P1424" s="139">
        <f t="shared" si="279"/>
        <v>20308.75</v>
      </c>
      <c r="Q1424" s="135">
        <f>'5-Banka Listesi'!G1425</f>
        <v>0</v>
      </c>
      <c r="R1424" s="140">
        <f t="shared" si="280"/>
        <v>19250</v>
      </c>
      <c r="S1424" s="140">
        <f t="shared" si="281"/>
        <v>433.125</v>
      </c>
      <c r="T1424" s="140">
        <f t="shared" si="282"/>
        <v>385</v>
      </c>
      <c r="U1424" s="135">
        <f t="shared" si="283"/>
        <v>20068.125</v>
      </c>
      <c r="V1424" s="132">
        <v>1420</v>
      </c>
    </row>
    <row r="1425" spans="2:22" ht="33.950000000000003" customHeight="1" x14ac:dyDescent="0.25">
      <c r="B1425" s="132">
        <v>1421</v>
      </c>
      <c r="C1425" s="133" t="str">
        <f>'!!!KATILIMCI LİSTESİ!!!'!B1422</f>
        <v>YUNUS YILMAZ</v>
      </c>
      <c r="D1425" s="134" t="str">
        <f>'!!!KATILIMCI LİSTESİ!!!'!C1422</f>
        <v>12704472748</v>
      </c>
      <c r="E1425" s="135">
        <f>'!!! VERİLER !!!'!C$1</f>
        <v>1375</v>
      </c>
      <c r="F1425" s="136">
        <f>'1-Devamsızlık Formu (Ek-4)'!AJ1427</f>
        <v>12</v>
      </c>
      <c r="G1425" s="135">
        <f>IF(AND('1-Devamsızlık Formu (Ek-4)'!D1427="",F1425&gt;0,'1-Devamsızlık Formu (Ek-4)'!AW1427="KASIM 2024"),(E1425*(F1425-1)+(666.75)),E1425*F1425)</f>
        <v>16500</v>
      </c>
      <c r="H1425" s="135">
        <f t="shared" si="274"/>
        <v>165</v>
      </c>
      <c r="I1425" s="141">
        <f t="shared" si="275"/>
        <v>165</v>
      </c>
      <c r="J1425" s="135">
        <f t="shared" si="276"/>
        <v>0</v>
      </c>
      <c r="K1425" s="135">
        <f t="shared" si="272"/>
        <v>0</v>
      </c>
      <c r="L1425" s="135" t="e">
        <f t="shared" si="273"/>
        <v>#REF!</v>
      </c>
      <c r="M1425" s="138" t="e">
        <f>IF(K1425-'!!!KATILIMCI LİSTESİ!!!'!#REF!&gt;0,'!!!KATILIMCI LİSTESİ!!!'!#REF!,K1425)</f>
        <v>#REF!</v>
      </c>
      <c r="N1425" s="135">
        <f t="shared" si="277"/>
        <v>742.5</v>
      </c>
      <c r="O1425" s="135">
        <f t="shared" si="278"/>
        <v>907.5</v>
      </c>
      <c r="P1425" s="139">
        <f t="shared" si="279"/>
        <v>17407.5</v>
      </c>
      <c r="Q1425" s="135">
        <f>'5-Banka Listesi'!G1426</f>
        <v>0</v>
      </c>
      <c r="R1425" s="140">
        <f t="shared" si="280"/>
        <v>16500</v>
      </c>
      <c r="S1425" s="140">
        <f t="shared" si="281"/>
        <v>371.25</v>
      </c>
      <c r="T1425" s="140">
        <f t="shared" si="282"/>
        <v>330</v>
      </c>
      <c r="U1425" s="135">
        <f t="shared" si="283"/>
        <v>17201.25</v>
      </c>
      <c r="V1425" s="132">
        <v>1421</v>
      </c>
    </row>
    <row r="1426" spans="2:22" ht="33.950000000000003" customHeight="1" x14ac:dyDescent="0.25">
      <c r="B1426" s="132">
        <v>1422</v>
      </c>
      <c r="C1426" s="133" t="str">
        <f>'!!!KATILIMCI LİSTESİ!!!'!B1423</f>
        <v>YUNUS EMRE GÜLMEZ</v>
      </c>
      <c r="D1426" s="134" t="str">
        <f>'!!!KATILIMCI LİSTESİ!!!'!C1423</f>
        <v>10325277940</v>
      </c>
      <c r="E1426" s="135">
        <f>'!!! VERİLER !!!'!C$1</f>
        <v>1375</v>
      </c>
      <c r="F1426" s="136">
        <f>'1-Devamsızlık Formu (Ek-4)'!AJ1428</f>
        <v>14</v>
      </c>
      <c r="G1426" s="135">
        <f>IF(AND('1-Devamsızlık Formu (Ek-4)'!D1428="",F1426&gt;0,'1-Devamsızlık Formu (Ek-4)'!AW1428="KASIM 2024"),(E1426*(F1426-1)+(666.75)),E1426*F1426)</f>
        <v>19250</v>
      </c>
      <c r="H1426" s="135">
        <f t="shared" si="274"/>
        <v>192.5</v>
      </c>
      <c r="I1426" s="141">
        <f t="shared" si="275"/>
        <v>192.5</v>
      </c>
      <c r="J1426" s="135">
        <f t="shared" si="276"/>
        <v>0</v>
      </c>
      <c r="K1426" s="135">
        <f t="shared" si="272"/>
        <v>0</v>
      </c>
      <c r="L1426" s="135" t="e">
        <f t="shared" si="273"/>
        <v>#REF!</v>
      </c>
      <c r="M1426" s="138" t="e">
        <f>IF(K1426-'!!!KATILIMCI LİSTESİ!!!'!#REF!&gt;0,'!!!KATILIMCI LİSTESİ!!!'!#REF!,K1426)</f>
        <v>#REF!</v>
      </c>
      <c r="N1426" s="135">
        <f t="shared" si="277"/>
        <v>866.25</v>
      </c>
      <c r="O1426" s="135">
        <f t="shared" si="278"/>
        <v>1058.75</v>
      </c>
      <c r="P1426" s="139">
        <f t="shared" si="279"/>
        <v>20308.75</v>
      </c>
      <c r="Q1426" s="135">
        <f>'5-Banka Listesi'!G1427</f>
        <v>0</v>
      </c>
      <c r="R1426" s="140">
        <f t="shared" si="280"/>
        <v>19250</v>
      </c>
      <c r="S1426" s="140">
        <f t="shared" si="281"/>
        <v>433.125</v>
      </c>
      <c r="T1426" s="140">
        <f t="shared" si="282"/>
        <v>385</v>
      </c>
      <c r="U1426" s="135">
        <f t="shared" si="283"/>
        <v>20068.125</v>
      </c>
      <c r="V1426" s="132">
        <v>1422</v>
      </c>
    </row>
    <row r="1427" spans="2:22" ht="33.950000000000003" customHeight="1" x14ac:dyDescent="0.25">
      <c r="B1427" s="132">
        <v>1423</v>
      </c>
      <c r="C1427" s="133" t="str">
        <f>'!!!KATILIMCI LİSTESİ!!!'!B1424</f>
        <v>YUNUS EMRE GÜLTEKİN</v>
      </c>
      <c r="D1427" s="134" t="str">
        <f>'!!!KATILIMCI LİSTESİ!!!'!C1424</f>
        <v>17015078368</v>
      </c>
      <c r="E1427" s="135">
        <f>'!!! VERİLER !!!'!C$1</f>
        <v>1375</v>
      </c>
      <c r="F1427" s="136">
        <f>'1-Devamsızlık Formu (Ek-4)'!AJ1429</f>
        <v>13</v>
      </c>
      <c r="G1427" s="135">
        <f>IF(AND('1-Devamsızlık Formu (Ek-4)'!D1429="",F1427&gt;0,'1-Devamsızlık Formu (Ek-4)'!AW1429="KASIM 2024"),(E1427*(F1427-1)+(666.75)),E1427*F1427)</f>
        <v>17875</v>
      </c>
      <c r="H1427" s="135">
        <f t="shared" si="274"/>
        <v>178.75</v>
      </c>
      <c r="I1427" s="141">
        <f t="shared" si="275"/>
        <v>178.75</v>
      </c>
      <c r="J1427" s="135">
        <f t="shared" si="276"/>
        <v>0</v>
      </c>
      <c r="K1427" s="135">
        <f t="shared" si="272"/>
        <v>0</v>
      </c>
      <c r="L1427" s="135" t="e">
        <f t="shared" si="273"/>
        <v>#REF!</v>
      </c>
      <c r="M1427" s="138" t="e">
        <f>IF(K1427-'!!!KATILIMCI LİSTESİ!!!'!#REF!&gt;0,'!!!KATILIMCI LİSTESİ!!!'!#REF!,K1427)</f>
        <v>#REF!</v>
      </c>
      <c r="N1427" s="135">
        <f t="shared" si="277"/>
        <v>804.375</v>
      </c>
      <c r="O1427" s="135">
        <f t="shared" si="278"/>
        <v>983.125</v>
      </c>
      <c r="P1427" s="139">
        <f t="shared" si="279"/>
        <v>18858.125</v>
      </c>
      <c r="Q1427" s="135">
        <f>'5-Banka Listesi'!G1428</f>
        <v>0</v>
      </c>
      <c r="R1427" s="140">
        <f t="shared" si="280"/>
        <v>17875</v>
      </c>
      <c r="S1427" s="140">
        <f t="shared" si="281"/>
        <v>402.18799999999999</v>
      </c>
      <c r="T1427" s="140">
        <f t="shared" si="282"/>
        <v>357.5</v>
      </c>
      <c r="U1427" s="135">
        <f t="shared" si="283"/>
        <v>18634.687999999998</v>
      </c>
      <c r="V1427" s="132">
        <v>1423</v>
      </c>
    </row>
    <row r="1428" spans="2:22" ht="33.950000000000003" customHeight="1" x14ac:dyDescent="0.25">
      <c r="B1428" s="132">
        <v>1424</v>
      </c>
      <c r="C1428" s="133" t="str">
        <f>'!!!KATILIMCI LİSTESİ!!!'!B1425</f>
        <v>YUNUS EMRE KİLİDAĞ</v>
      </c>
      <c r="D1428" s="134" t="str">
        <f>'!!!KATILIMCI LİSTESİ!!!'!C1425</f>
        <v>11195273032</v>
      </c>
      <c r="E1428" s="135">
        <f>'!!! VERİLER !!!'!C$1</f>
        <v>1375</v>
      </c>
      <c r="F1428" s="136">
        <f>'1-Devamsızlık Formu (Ek-4)'!AJ1430</f>
        <v>14</v>
      </c>
      <c r="G1428" s="135">
        <f>IF(AND('1-Devamsızlık Formu (Ek-4)'!D1430="",F1428&gt;0,'1-Devamsızlık Formu (Ek-4)'!AW1430="KASIM 2024"),(E1428*(F1428-1)+(666.75)),E1428*F1428)</f>
        <v>19250</v>
      </c>
      <c r="H1428" s="135">
        <f t="shared" si="274"/>
        <v>192.5</v>
      </c>
      <c r="I1428" s="141">
        <f t="shared" si="275"/>
        <v>192.5</v>
      </c>
      <c r="J1428" s="135">
        <f t="shared" si="276"/>
        <v>0</v>
      </c>
      <c r="K1428" s="135">
        <f t="shared" si="272"/>
        <v>0</v>
      </c>
      <c r="L1428" s="135" t="e">
        <f t="shared" si="273"/>
        <v>#REF!</v>
      </c>
      <c r="M1428" s="138" t="e">
        <f>IF(K1428-'!!!KATILIMCI LİSTESİ!!!'!#REF!&gt;0,'!!!KATILIMCI LİSTESİ!!!'!#REF!,K1428)</f>
        <v>#REF!</v>
      </c>
      <c r="N1428" s="135">
        <f t="shared" si="277"/>
        <v>866.25</v>
      </c>
      <c r="O1428" s="135">
        <f t="shared" si="278"/>
        <v>1058.75</v>
      </c>
      <c r="P1428" s="139">
        <f t="shared" si="279"/>
        <v>20308.75</v>
      </c>
      <c r="Q1428" s="135">
        <f>'5-Banka Listesi'!G1429</f>
        <v>0</v>
      </c>
      <c r="R1428" s="140">
        <f t="shared" si="280"/>
        <v>19250</v>
      </c>
      <c r="S1428" s="140">
        <f t="shared" si="281"/>
        <v>433.125</v>
      </c>
      <c r="T1428" s="140">
        <f t="shared" si="282"/>
        <v>385</v>
      </c>
      <c r="U1428" s="135">
        <f t="shared" si="283"/>
        <v>20068.125</v>
      </c>
      <c r="V1428" s="132">
        <v>1424</v>
      </c>
    </row>
    <row r="1429" spans="2:22" ht="33.950000000000003" customHeight="1" x14ac:dyDescent="0.25">
      <c r="B1429" s="132">
        <v>1425</v>
      </c>
      <c r="C1429" s="133" t="str">
        <f>'!!!KATILIMCI LİSTESİ!!!'!B1426</f>
        <v>YUNUS EMRE KÖSE</v>
      </c>
      <c r="D1429" s="134" t="str">
        <f>'!!!KATILIMCI LİSTESİ!!!'!C1426</f>
        <v>10307354812</v>
      </c>
      <c r="E1429" s="135">
        <f>'!!! VERİLER !!!'!C$1</f>
        <v>1375</v>
      </c>
      <c r="F1429" s="136">
        <f>'1-Devamsızlık Formu (Ek-4)'!AJ1431</f>
        <v>14</v>
      </c>
      <c r="G1429" s="135">
        <f>IF(AND('1-Devamsızlık Formu (Ek-4)'!D1431="",F1429&gt;0,'1-Devamsızlık Formu (Ek-4)'!AW1431="KASIM 2024"),(E1429*(F1429-1)+(666.75)),E1429*F1429)</f>
        <v>19250</v>
      </c>
      <c r="H1429" s="135">
        <f t="shared" si="274"/>
        <v>192.5</v>
      </c>
      <c r="I1429" s="141">
        <f t="shared" si="275"/>
        <v>192.5</v>
      </c>
      <c r="J1429" s="135">
        <f t="shared" si="276"/>
        <v>0</v>
      </c>
      <c r="K1429" s="135">
        <f t="shared" si="272"/>
        <v>0</v>
      </c>
      <c r="L1429" s="135" t="e">
        <f t="shared" si="273"/>
        <v>#REF!</v>
      </c>
      <c r="M1429" s="138" t="e">
        <f>IF(K1429-'!!!KATILIMCI LİSTESİ!!!'!#REF!&gt;0,'!!!KATILIMCI LİSTESİ!!!'!#REF!,K1429)</f>
        <v>#REF!</v>
      </c>
      <c r="N1429" s="135">
        <f t="shared" si="277"/>
        <v>866.25</v>
      </c>
      <c r="O1429" s="135">
        <f t="shared" si="278"/>
        <v>1058.75</v>
      </c>
      <c r="P1429" s="139">
        <f t="shared" si="279"/>
        <v>20308.75</v>
      </c>
      <c r="Q1429" s="135">
        <f>'5-Banka Listesi'!G1430</f>
        <v>0</v>
      </c>
      <c r="R1429" s="140">
        <f t="shared" si="280"/>
        <v>19250</v>
      </c>
      <c r="S1429" s="140">
        <f t="shared" si="281"/>
        <v>433.125</v>
      </c>
      <c r="T1429" s="140">
        <f t="shared" si="282"/>
        <v>385</v>
      </c>
      <c r="U1429" s="135">
        <f t="shared" si="283"/>
        <v>20068.125</v>
      </c>
      <c r="V1429" s="132">
        <v>1425</v>
      </c>
    </row>
    <row r="1430" spans="2:22" ht="33.950000000000003" customHeight="1" x14ac:dyDescent="0.25">
      <c r="B1430" s="132">
        <v>1426</v>
      </c>
      <c r="C1430" s="133" t="str">
        <f>'!!!KATILIMCI LİSTESİ!!!'!B1427</f>
        <v>YUNUS EMRE KURAK</v>
      </c>
      <c r="D1430" s="134" t="str">
        <f>'!!!KATILIMCI LİSTESİ!!!'!C1427</f>
        <v>16276154484</v>
      </c>
      <c r="E1430" s="135">
        <f>'!!! VERİLER !!!'!C$1</f>
        <v>1375</v>
      </c>
      <c r="F1430" s="136">
        <f>'1-Devamsızlık Formu (Ek-4)'!AJ1432</f>
        <v>6</v>
      </c>
      <c r="G1430" s="135">
        <f>IF(AND('1-Devamsızlık Formu (Ek-4)'!D1432="",F1430&gt;0,'1-Devamsızlık Formu (Ek-4)'!AW1432="KASIM 2024"),(E1430*(F1430-1)+(666.75)),E1430*F1430)</f>
        <v>8250</v>
      </c>
      <c r="H1430" s="135">
        <f t="shared" si="274"/>
        <v>82.5</v>
      </c>
      <c r="I1430" s="141">
        <f t="shared" si="275"/>
        <v>82.5</v>
      </c>
      <c r="J1430" s="135">
        <f t="shared" si="276"/>
        <v>0</v>
      </c>
      <c r="K1430" s="135">
        <f t="shared" si="272"/>
        <v>0</v>
      </c>
      <c r="L1430" s="135" t="e">
        <f t="shared" si="273"/>
        <v>#REF!</v>
      </c>
      <c r="M1430" s="138" t="e">
        <f>IF(K1430-'!!!KATILIMCI LİSTESİ!!!'!#REF!&gt;0,'!!!KATILIMCI LİSTESİ!!!'!#REF!,K1430)</f>
        <v>#REF!</v>
      </c>
      <c r="N1430" s="135">
        <f t="shared" si="277"/>
        <v>371.25</v>
      </c>
      <c r="O1430" s="135">
        <f t="shared" si="278"/>
        <v>453.75</v>
      </c>
      <c r="P1430" s="139">
        <f t="shared" si="279"/>
        <v>8703.75</v>
      </c>
      <c r="Q1430" s="135">
        <f>'5-Banka Listesi'!G1431</f>
        <v>0</v>
      </c>
      <c r="R1430" s="140">
        <f t="shared" si="280"/>
        <v>8250</v>
      </c>
      <c r="S1430" s="140">
        <f t="shared" si="281"/>
        <v>185.625</v>
      </c>
      <c r="T1430" s="140">
        <f t="shared" si="282"/>
        <v>165</v>
      </c>
      <c r="U1430" s="135">
        <f t="shared" si="283"/>
        <v>8600.625</v>
      </c>
      <c r="V1430" s="132">
        <v>1426</v>
      </c>
    </row>
    <row r="1431" spans="2:22" ht="33.950000000000003" customHeight="1" x14ac:dyDescent="0.25">
      <c r="B1431" s="132">
        <v>1427</v>
      </c>
      <c r="C1431" s="133" t="str">
        <f>'!!!KATILIMCI LİSTESİ!!!'!B1428</f>
        <v>YUNUS EMRE SÜRÜCÜ</v>
      </c>
      <c r="D1431" s="134" t="str">
        <f>'!!!KATILIMCI LİSTESİ!!!'!C1428</f>
        <v>39893082978</v>
      </c>
      <c r="E1431" s="135">
        <f>'!!! VERİLER !!!'!C$1</f>
        <v>1375</v>
      </c>
      <c r="F1431" s="136">
        <f>'1-Devamsızlık Formu (Ek-4)'!AJ1433</f>
        <v>14</v>
      </c>
      <c r="G1431" s="135">
        <f>IF(AND('1-Devamsızlık Formu (Ek-4)'!D1433="",F1431&gt;0,'1-Devamsızlık Formu (Ek-4)'!AW1433="KASIM 2024"),(E1431*(F1431-1)+(666.75)),E1431*F1431)</f>
        <v>19250</v>
      </c>
      <c r="H1431" s="135">
        <f t="shared" si="274"/>
        <v>192.5</v>
      </c>
      <c r="I1431" s="141">
        <f t="shared" si="275"/>
        <v>192.5</v>
      </c>
      <c r="J1431" s="135">
        <f t="shared" si="276"/>
        <v>0</v>
      </c>
      <c r="K1431" s="135">
        <f t="shared" si="272"/>
        <v>0</v>
      </c>
      <c r="L1431" s="135" t="e">
        <f t="shared" si="273"/>
        <v>#REF!</v>
      </c>
      <c r="M1431" s="138" t="e">
        <f>IF(K1431-'!!!KATILIMCI LİSTESİ!!!'!#REF!&gt;0,'!!!KATILIMCI LİSTESİ!!!'!#REF!,K1431)</f>
        <v>#REF!</v>
      </c>
      <c r="N1431" s="135">
        <f t="shared" si="277"/>
        <v>866.25</v>
      </c>
      <c r="O1431" s="135">
        <f t="shared" si="278"/>
        <v>1058.75</v>
      </c>
      <c r="P1431" s="139">
        <f t="shared" si="279"/>
        <v>20308.75</v>
      </c>
      <c r="Q1431" s="135">
        <f>'5-Banka Listesi'!G1432</f>
        <v>0</v>
      </c>
      <c r="R1431" s="140">
        <f t="shared" si="280"/>
        <v>19250</v>
      </c>
      <c r="S1431" s="140">
        <f t="shared" si="281"/>
        <v>433.125</v>
      </c>
      <c r="T1431" s="140">
        <f t="shared" si="282"/>
        <v>385</v>
      </c>
      <c r="U1431" s="135">
        <f t="shared" si="283"/>
        <v>20068.125</v>
      </c>
      <c r="V1431" s="132">
        <v>1427</v>
      </c>
    </row>
    <row r="1432" spans="2:22" ht="33.950000000000003" customHeight="1" x14ac:dyDescent="0.25">
      <c r="B1432" s="132">
        <v>1428</v>
      </c>
      <c r="C1432" s="133" t="str">
        <f>'!!!KATILIMCI LİSTESİ!!!'!B1429</f>
        <v>YUNUS EMRE UÇAR</v>
      </c>
      <c r="D1432" s="134" t="str">
        <f>'!!!KATILIMCI LİSTESİ!!!'!C1429</f>
        <v>10163290798</v>
      </c>
      <c r="E1432" s="135">
        <f>'!!! VERİLER !!!'!C$1</f>
        <v>1375</v>
      </c>
      <c r="F1432" s="136">
        <f>'1-Devamsızlık Formu (Ek-4)'!AJ1434</f>
        <v>14</v>
      </c>
      <c r="G1432" s="135">
        <f>IF(AND('1-Devamsızlık Formu (Ek-4)'!D1434="",F1432&gt;0,'1-Devamsızlık Formu (Ek-4)'!AW1434="KASIM 2024"),(E1432*(F1432-1)+(666.75)),E1432*F1432)</f>
        <v>19250</v>
      </c>
      <c r="H1432" s="135">
        <f t="shared" si="274"/>
        <v>192.5</v>
      </c>
      <c r="I1432" s="141">
        <f t="shared" si="275"/>
        <v>192.5</v>
      </c>
      <c r="J1432" s="135">
        <f t="shared" si="276"/>
        <v>0</v>
      </c>
      <c r="K1432" s="135">
        <f t="shared" si="272"/>
        <v>0</v>
      </c>
      <c r="L1432" s="135" t="e">
        <f t="shared" si="273"/>
        <v>#REF!</v>
      </c>
      <c r="M1432" s="138" t="e">
        <f>IF(K1432-'!!!KATILIMCI LİSTESİ!!!'!#REF!&gt;0,'!!!KATILIMCI LİSTESİ!!!'!#REF!,K1432)</f>
        <v>#REF!</v>
      </c>
      <c r="N1432" s="135">
        <f t="shared" si="277"/>
        <v>866.25</v>
      </c>
      <c r="O1432" s="135">
        <f t="shared" si="278"/>
        <v>1058.75</v>
      </c>
      <c r="P1432" s="139">
        <f t="shared" si="279"/>
        <v>20308.75</v>
      </c>
      <c r="Q1432" s="135">
        <f>'5-Banka Listesi'!G1433</f>
        <v>0</v>
      </c>
      <c r="R1432" s="140">
        <f t="shared" si="280"/>
        <v>19250</v>
      </c>
      <c r="S1432" s="140">
        <f t="shared" si="281"/>
        <v>433.125</v>
      </c>
      <c r="T1432" s="140">
        <f t="shared" si="282"/>
        <v>385</v>
      </c>
      <c r="U1432" s="135">
        <f t="shared" si="283"/>
        <v>20068.125</v>
      </c>
      <c r="V1432" s="132">
        <v>1428</v>
      </c>
    </row>
    <row r="1433" spans="2:22" ht="33.950000000000003" customHeight="1" x14ac:dyDescent="0.25">
      <c r="B1433" s="132">
        <v>1429</v>
      </c>
      <c r="C1433" s="133" t="str">
        <f>'!!!KATILIMCI LİSTESİ!!!'!B1430</f>
        <v>YUNUS EMRE ÜNSAL</v>
      </c>
      <c r="D1433" s="134" t="str">
        <f>'!!!KATILIMCI LİSTESİ!!!'!C1430</f>
        <v>51019500258</v>
      </c>
      <c r="E1433" s="135">
        <f>'!!! VERİLER !!!'!C$1</f>
        <v>1375</v>
      </c>
      <c r="F1433" s="136">
        <f>'1-Devamsızlık Formu (Ek-4)'!AJ1435</f>
        <v>12</v>
      </c>
      <c r="G1433" s="135">
        <f>IF(AND('1-Devamsızlık Formu (Ek-4)'!D1435="",F1433&gt;0,'1-Devamsızlık Formu (Ek-4)'!AW1435="KASIM 2024"),(E1433*(F1433-1)+(666.75)),E1433*F1433)</f>
        <v>16500</v>
      </c>
      <c r="H1433" s="135">
        <f t="shared" si="274"/>
        <v>165</v>
      </c>
      <c r="I1433" s="141">
        <f t="shared" si="275"/>
        <v>165</v>
      </c>
      <c r="J1433" s="135">
        <f t="shared" si="276"/>
        <v>0</v>
      </c>
      <c r="K1433" s="135">
        <f t="shared" si="272"/>
        <v>0</v>
      </c>
      <c r="L1433" s="135" t="e">
        <f t="shared" si="273"/>
        <v>#REF!</v>
      </c>
      <c r="M1433" s="138" t="e">
        <f>IF(K1433-'!!!KATILIMCI LİSTESİ!!!'!#REF!&gt;0,'!!!KATILIMCI LİSTESİ!!!'!#REF!,K1433)</f>
        <v>#REF!</v>
      </c>
      <c r="N1433" s="135">
        <f t="shared" si="277"/>
        <v>742.5</v>
      </c>
      <c r="O1433" s="135">
        <f t="shared" si="278"/>
        <v>907.5</v>
      </c>
      <c r="P1433" s="139">
        <f t="shared" si="279"/>
        <v>17407.5</v>
      </c>
      <c r="Q1433" s="135">
        <f>'5-Banka Listesi'!G1434</f>
        <v>0</v>
      </c>
      <c r="R1433" s="140">
        <f t="shared" si="280"/>
        <v>16500</v>
      </c>
      <c r="S1433" s="140">
        <f t="shared" si="281"/>
        <v>371.25</v>
      </c>
      <c r="T1433" s="140">
        <f t="shared" si="282"/>
        <v>330</v>
      </c>
      <c r="U1433" s="135">
        <f t="shared" si="283"/>
        <v>17201.25</v>
      </c>
      <c r="V1433" s="132">
        <v>1429</v>
      </c>
    </row>
    <row r="1434" spans="2:22" ht="33.950000000000003" customHeight="1" x14ac:dyDescent="0.25">
      <c r="B1434" s="132">
        <v>1430</v>
      </c>
      <c r="C1434" s="133" t="str">
        <f>'!!!KATILIMCI LİSTESİ!!!'!B1431</f>
        <v>YUNUS TALHA KABAK</v>
      </c>
      <c r="D1434" s="134" t="str">
        <f>'!!!KATILIMCI LİSTESİ!!!'!C1431</f>
        <v>10905170340</v>
      </c>
      <c r="E1434" s="135">
        <f>'!!! VERİLER !!!'!C$1</f>
        <v>1375</v>
      </c>
      <c r="F1434" s="136">
        <f>'1-Devamsızlık Formu (Ek-4)'!AJ1436</f>
        <v>14</v>
      </c>
      <c r="G1434" s="135">
        <f>IF(AND('1-Devamsızlık Formu (Ek-4)'!D1436="",F1434&gt;0,'1-Devamsızlık Formu (Ek-4)'!AW1436="KASIM 2024"),(E1434*(F1434-1)+(666.75)),E1434*F1434)</f>
        <v>19250</v>
      </c>
      <c r="H1434" s="135">
        <f t="shared" si="274"/>
        <v>192.5</v>
      </c>
      <c r="I1434" s="141">
        <f t="shared" si="275"/>
        <v>192.5</v>
      </c>
      <c r="J1434" s="135">
        <f t="shared" si="276"/>
        <v>0</v>
      </c>
      <c r="K1434" s="135">
        <f t="shared" si="272"/>
        <v>0</v>
      </c>
      <c r="L1434" s="135" t="e">
        <f t="shared" si="273"/>
        <v>#REF!</v>
      </c>
      <c r="M1434" s="138" t="e">
        <f>IF(K1434-'!!!KATILIMCI LİSTESİ!!!'!#REF!&gt;0,'!!!KATILIMCI LİSTESİ!!!'!#REF!,K1434)</f>
        <v>#REF!</v>
      </c>
      <c r="N1434" s="135">
        <f t="shared" si="277"/>
        <v>866.25</v>
      </c>
      <c r="O1434" s="135">
        <f t="shared" si="278"/>
        <v>1058.75</v>
      </c>
      <c r="P1434" s="139">
        <f t="shared" si="279"/>
        <v>20308.75</v>
      </c>
      <c r="Q1434" s="135">
        <f>'5-Banka Listesi'!G1435</f>
        <v>0</v>
      </c>
      <c r="R1434" s="140">
        <f t="shared" si="280"/>
        <v>19250</v>
      </c>
      <c r="S1434" s="140">
        <f t="shared" si="281"/>
        <v>433.125</v>
      </c>
      <c r="T1434" s="140">
        <f t="shared" si="282"/>
        <v>385</v>
      </c>
      <c r="U1434" s="135">
        <f t="shared" si="283"/>
        <v>20068.125</v>
      </c>
      <c r="V1434" s="132">
        <v>1430</v>
      </c>
    </row>
    <row r="1435" spans="2:22" ht="33.950000000000003" customHeight="1" x14ac:dyDescent="0.25">
      <c r="B1435" s="132">
        <v>1431</v>
      </c>
      <c r="C1435" s="133" t="str">
        <f>'!!!KATILIMCI LİSTESİ!!!'!B1432</f>
        <v>YÜSRA MELİKE AĞKURT</v>
      </c>
      <c r="D1435" s="134" t="str">
        <f>'!!!KATILIMCI LİSTESİ!!!'!C1432</f>
        <v>20107966078</v>
      </c>
      <c r="E1435" s="135">
        <f>'!!! VERİLER !!!'!C$1</f>
        <v>1375</v>
      </c>
      <c r="F1435" s="136">
        <f>'1-Devamsızlık Formu (Ek-4)'!AJ1437</f>
        <v>12</v>
      </c>
      <c r="G1435" s="135">
        <f>IF(AND('1-Devamsızlık Formu (Ek-4)'!D1437="",F1435&gt;0,'1-Devamsızlık Formu (Ek-4)'!AW1437="KASIM 2024"),(E1435*(F1435-1)+(666.75)),E1435*F1435)</f>
        <v>16500</v>
      </c>
      <c r="H1435" s="135">
        <f t="shared" si="274"/>
        <v>165</v>
      </c>
      <c r="I1435" s="141">
        <f t="shared" si="275"/>
        <v>165</v>
      </c>
      <c r="J1435" s="135">
        <f t="shared" si="276"/>
        <v>0</v>
      </c>
      <c r="K1435" s="135">
        <f t="shared" si="272"/>
        <v>0</v>
      </c>
      <c r="L1435" s="135" t="e">
        <f t="shared" si="273"/>
        <v>#REF!</v>
      </c>
      <c r="M1435" s="138" t="e">
        <f>IF(K1435-'!!!KATILIMCI LİSTESİ!!!'!#REF!&gt;0,'!!!KATILIMCI LİSTESİ!!!'!#REF!,K1435)</f>
        <v>#REF!</v>
      </c>
      <c r="N1435" s="135">
        <f t="shared" si="277"/>
        <v>742.5</v>
      </c>
      <c r="O1435" s="135">
        <f t="shared" si="278"/>
        <v>907.5</v>
      </c>
      <c r="P1435" s="139">
        <f t="shared" si="279"/>
        <v>17407.5</v>
      </c>
      <c r="Q1435" s="135">
        <f>'5-Banka Listesi'!G1436</f>
        <v>0</v>
      </c>
      <c r="R1435" s="140">
        <f t="shared" si="280"/>
        <v>16500</v>
      </c>
      <c r="S1435" s="140">
        <f t="shared" si="281"/>
        <v>371.25</v>
      </c>
      <c r="T1435" s="140">
        <f t="shared" si="282"/>
        <v>330</v>
      </c>
      <c r="U1435" s="135">
        <f t="shared" si="283"/>
        <v>17201.25</v>
      </c>
      <c r="V1435" s="132">
        <v>1431</v>
      </c>
    </row>
    <row r="1436" spans="2:22" ht="33.950000000000003" customHeight="1" x14ac:dyDescent="0.25">
      <c r="B1436" s="132">
        <v>1432</v>
      </c>
      <c r="C1436" s="133" t="str">
        <f>'!!!KATILIMCI LİSTESİ!!!'!B1433</f>
        <v>YUSUF AKBABA</v>
      </c>
      <c r="D1436" s="134" t="str">
        <f>'!!!KATILIMCI LİSTESİ!!!'!C1433</f>
        <v>28538479488</v>
      </c>
      <c r="E1436" s="135">
        <f>'!!! VERİLER !!!'!C$1</f>
        <v>1375</v>
      </c>
      <c r="F1436" s="136">
        <f>'1-Devamsızlık Formu (Ek-4)'!AJ1438</f>
        <v>14</v>
      </c>
      <c r="G1436" s="135">
        <f>IF(AND('1-Devamsızlık Formu (Ek-4)'!D1438="",F1436&gt;0,'1-Devamsızlık Formu (Ek-4)'!AW1438="KASIM 2024"),(E1436*(F1436-1)+(666.75)),E1436*F1436)</f>
        <v>19250</v>
      </c>
      <c r="H1436" s="135">
        <f t="shared" si="274"/>
        <v>192.5</v>
      </c>
      <c r="I1436" s="141">
        <f t="shared" si="275"/>
        <v>192.5</v>
      </c>
      <c r="J1436" s="135">
        <f t="shared" si="276"/>
        <v>0</v>
      </c>
      <c r="K1436" s="135">
        <f t="shared" si="272"/>
        <v>0</v>
      </c>
      <c r="L1436" s="135" t="e">
        <f t="shared" si="273"/>
        <v>#REF!</v>
      </c>
      <c r="M1436" s="138" t="e">
        <f>IF(K1436-'!!!KATILIMCI LİSTESİ!!!'!#REF!&gt;0,'!!!KATILIMCI LİSTESİ!!!'!#REF!,K1436)</f>
        <v>#REF!</v>
      </c>
      <c r="N1436" s="135">
        <f t="shared" si="277"/>
        <v>866.25</v>
      </c>
      <c r="O1436" s="135">
        <f t="shared" si="278"/>
        <v>1058.75</v>
      </c>
      <c r="P1436" s="139">
        <f t="shared" si="279"/>
        <v>20308.75</v>
      </c>
      <c r="Q1436" s="135">
        <f>'5-Banka Listesi'!G1437</f>
        <v>0</v>
      </c>
      <c r="R1436" s="140">
        <f t="shared" si="280"/>
        <v>19250</v>
      </c>
      <c r="S1436" s="140">
        <f t="shared" si="281"/>
        <v>433.125</v>
      </c>
      <c r="T1436" s="140">
        <f t="shared" si="282"/>
        <v>385</v>
      </c>
      <c r="U1436" s="135">
        <f t="shared" si="283"/>
        <v>20068.125</v>
      </c>
      <c r="V1436" s="132">
        <v>1432</v>
      </c>
    </row>
    <row r="1437" spans="2:22" ht="33.950000000000003" customHeight="1" x14ac:dyDescent="0.25">
      <c r="B1437" s="132">
        <v>1433</v>
      </c>
      <c r="C1437" s="133" t="str">
        <f>'!!!KATILIMCI LİSTESİ!!!'!B1434</f>
        <v>YUSUF ATAŞ</v>
      </c>
      <c r="D1437" s="134" t="str">
        <f>'!!!KATILIMCI LİSTESİ!!!'!C1434</f>
        <v>14903150328</v>
      </c>
      <c r="E1437" s="135">
        <f>'!!! VERİLER !!!'!C$1</f>
        <v>1375</v>
      </c>
      <c r="F1437" s="136">
        <f>'1-Devamsızlık Formu (Ek-4)'!AJ1439</f>
        <v>14</v>
      </c>
      <c r="G1437" s="135">
        <f>IF(AND('1-Devamsızlık Formu (Ek-4)'!D1439="",F1437&gt;0,'1-Devamsızlık Formu (Ek-4)'!AW1439="KASIM 2024"),(E1437*(F1437-1)+(666.75)),E1437*F1437)</f>
        <v>19250</v>
      </c>
      <c r="H1437" s="135">
        <f t="shared" si="274"/>
        <v>192.5</v>
      </c>
      <c r="I1437" s="141">
        <f t="shared" si="275"/>
        <v>192.5</v>
      </c>
      <c r="J1437" s="135">
        <f t="shared" si="276"/>
        <v>0</v>
      </c>
      <c r="K1437" s="135">
        <f t="shared" si="272"/>
        <v>0</v>
      </c>
      <c r="L1437" s="135" t="e">
        <f t="shared" si="273"/>
        <v>#REF!</v>
      </c>
      <c r="M1437" s="138" t="e">
        <f>IF(K1437-'!!!KATILIMCI LİSTESİ!!!'!#REF!&gt;0,'!!!KATILIMCI LİSTESİ!!!'!#REF!,K1437)</f>
        <v>#REF!</v>
      </c>
      <c r="N1437" s="135">
        <f t="shared" si="277"/>
        <v>866.25</v>
      </c>
      <c r="O1437" s="135">
        <f t="shared" si="278"/>
        <v>1058.75</v>
      </c>
      <c r="P1437" s="139">
        <f t="shared" si="279"/>
        <v>20308.75</v>
      </c>
      <c r="Q1437" s="135">
        <f>'5-Banka Listesi'!G1438</f>
        <v>0</v>
      </c>
      <c r="R1437" s="140">
        <f t="shared" si="280"/>
        <v>19250</v>
      </c>
      <c r="S1437" s="140">
        <f t="shared" si="281"/>
        <v>433.125</v>
      </c>
      <c r="T1437" s="140">
        <f t="shared" si="282"/>
        <v>385</v>
      </c>
      <c r="U1437" s="135">
        <f t="shared" si="283"/>
        <v>20068.125</v>
      </c>
      <c r="V1437" s="132">
        <v>1433</v>
      </c>
    </row>
    <row r="1438" spans="2:22" ht="33.950000000000003" customHeight="1" x14ac:dyDescent="0.25">
      <c r="B1438" s="132">
        <v>1434</v>
      </c>
      <c r="C1438" s="133" t="str">
        <f>'!!!KATILIMCI LİSTESİ!!!'!B1435</f>
        <v>YUSUF ÇETİN</v>
      </c>
      <c r="D1438" s="134" t="str">
        <f>'!!!KATILIMCI LİSTESİ!!!'!C1435</f>
        <v>16627184320</v>
      </c>
      <c r="E1438" s="135">
        <f>'!!! VERİLER !!!'!C$1</f>
        <v>1375</v>
      </c>
      <c r="F1438" s="136">
        <f>'1-Devamsızlık Formu (Ek-4)'!AJ1440</f>
        <v>12</v>
      </c>
      <c r="G1438" s="135">
        <f>IF(AND('1-Devamsızlık Formu (Ek-4)'!D1440="",F1438&gt;0,'1-Devamsızlık Formu (Ek-4)'!AW1440="KASIM 2024"),(E1438*(F1438-1)+(666.75)),E1438*F1438)</f>
        <v>16500</v>
      </c>
      <c r="H1438" s="135">
        <f t="shared" si="274"/>
        <v>165</v>
      </c>
      <c r="I1438" s="141">
        <f t="shared" si="275"/>
        <v>165</v>
      </c>
      <c r="J1438" s="135">
        <f t="shared" si="276"/>
        <v>0</v>
      </c>
      <c r="K1438" s="135">
        <f t="shared" si="272"/>
        <v>0</v>
      </c>
      <c r="L1438" s="135" t="e">
        <f t="shared" si="273"/>
        <v>#REF!</v>
      </c>
      <c r="M1438" s="138" t="e">
        <f>IF(K1438-'!!!KATILIMCI LİSTESİ!!!'!#REF!&gt;0,'!!!KATILIMCI LİSTESİ!!!'!#REF!,K1438)</f>
        <v>#REF!</v>
      </c>
      <c r="N1438" s="135">
        <f t="shared" si="277"/>
        <v>742.5</v>
      </c>
      <c r="O1438" s="135">
        <f t="shared" si="278"/>
        <v>907.5</v>
      </c>
      <c r="P1438" s="139">
        <f t="shared" si="279"/>
        <v>17407.5</v>
      </c>
      <c r="Q1438" s="135">
        <f>'5-Banka Listesi'!G1439</f>
        <v>0</v>
      </c>
      <c r="R1438" s="140">
        <f t="shared" si="280"/>
        <v>16500</v>
      </c>
      <c r="S1438" s="140">
        <f t="shared" si="281"/>
        <v>371.25</v>
      </c>
      <c r="T1438" s="140">
        <f t="shared" si="282"/>
        <v>330</v>
      </c>
      <c r="U1438" s="135">
        <f t="shared" si="283"/>
        <v>17201.25</v>
      </c>
      <c r="V1438" s="132">
        <v>1434</v>
      </c>
    </row>
    <row r="1439" spans="2:22" ht="33.950000000000003" customHeight="1" x14ac:dyDescent="0.25">
      <c r="B1439" s="132">
        <v>1435</v>
      </c>
      <c r="C1439" s="133" t="str">
        <f>'!!!KATILIMCI LİSTESİ!!!'!B1436</f>
        <v>YUSUF DİZLE</v>
      </c>
      <c r="D1439" s="134" t="str">
        <f>'!!!KATILIMCI LİSTESİ!!!'!C1436</f>
        <v>18023043270</v>
      </c>
      <c r="E1439" s="135">
        <f>'!!! VERİLER !!!'!C$1</f>
        <v>1375</v>
      </c>
      <c r="F1439" s="136">
        <f>'1-Devamsızlık Formu (Ek-4)'!AJ1441</f>
        <v>14</v>
      </c>
      <c r="G1439" s="135">
        <f>IF(AND('1-Devamsızlık Formu (Ek-4)'!D1441="",F1439&gt;0,'1-Devamsızlık Formu (Ek-4)'!AW1441="KASIM 2024"),(E1439*(F1439-1)+(666.75)),E1439*F1439)</f>
        <v>19250</v>
      </c>
      <c r="H1439" s="135">
        <f t="shared" si="274"/>
        <v>192.5</v>
      </c>
      <c r="I1439" s="141">
        <f t="shared" si="275"/>
        <v>192.5</v>
      </c>
      <c r="J1439" s="135">
        <f t="shared" si="276"/>
        <v>0</v>
      </c>
      <c r="K1439" s="135">
        <f t="shared" si="272"/>
        <v>0</v>
      </c>
      <c r="L1439" s="135" t="e">
        <f t="shared" si="273"/>
        <v>#REF!</v>
      </c>
      <c r="M1439" s="138" t="e">
        <f>IF(K1439-'!!!KATILIMCI LİSTESİ!!!'!#REF!&gt;0,'!!!KATILIMCI LİSTESİ!!!'!#REF!,K1439)</f>
        <v>#REF!</v>
      </c>
      <c r="N1439" s="135">
        <f t="shared" si="277"/>
        <v>866.25</v>
      </c>
      <c r="O1439" s="135">
        <f t="shared" si="278"/>
        <v>1058.75</v>
      </c>
      <c r="P1439" s="139">
        <f t="shared" si="279"/>
        <v>20308.75</v>
      </c>
      <c r="Q1439" s="135">
        <f>'5-Banka Listesi'!G1440</f>
        <v>0</v>
      </c>
      <c r="R1439" s="140">
        <f t="shared" si="280"/>
        <v>19250</v>
      </c>
      <c r="S1439" s="140">
        <f t="shared" si="281"/>
        <v>433.125</v>
      </c>
      <c r="T1439" s="140">
        <f t="shared" si="282"/>
        <v>385</v>
      </c>
      <c r="U1439" s="135">
        <f t="shared" si="283"/>
        <v>20068.125</v>
      </c>
      <c r="V1439" s="132">
        <v>1435</v>
      </c>
    </row>
    <row r="1440" spans="2:22" ht="33.950000000000003" customHeight="1" x14ac:dyDescent="0.25">
      <c r="B1440" s="132">
        <v>1436</v>
      </c>
      <c r="C1440" s="133" t="str">
        <f>'!!!KATILIMCI LİSTESİ!!!'!B1437</f>
        <v>YUSUF DÜNDAR</v>
      </c>
      <c r="D1440" s="134" t="str">
        <f>'!!!KATILIMCI LİSTESİ!!!'!C1437</f>
        <v>10262450178</v>
      </c>
      <c r="E1440" s="135">
        <f>'!!! VERİLER !!!'!C$1</f>
        <v>1375</v>
      </c>
      <c r="F1440" s="136">
        <f>'1-Devamsızlık Formu (Ek-4)'!AJ1442</f>
        <v>14</v>
      </c>
      <c r="G1440" s="135">
        <f>IF(AND('1-Devamsızlık Formu (Ek-4)'!D1442="",F1440&gt;0,'1-Devamsızlık Formu (Ek-4)'!AW1442="KASIM 2024"),(E1440*(F1440-1)+(666.75)),E1440*F1440)</f>
        <v>19250</v>
      </c>
      <c r="H1440" s="135">
        <f t="shared" si="274"/>
        <v>192.5</v>
      </c>
      <c r="I1440" s="141">
        <f t="shared" si="275"/>
        <v>192.5</v>
      </c>
      <c r="J1440" s="135">
        <f t="shared" si="276"/>
        <v>0</v>
      </c>
      <c r="K1440" s="135">
        <f t="shared" si="272"/>
        <v>0</v>
      </c>
      <c r="L1440" s="135" t="e">
        <f t="shared" si="273"/>
        <v>#REF!</v>
      </c>
      <c r="M1440" s="138" t="e">
        <f>IF(K1440-'!!!KATILIMCI LİSTESİ!!!'!#REF!&gt;0,'!!!KATILIMCI LİSTESİ!!!'!#REF!,K1440)</f>
        <v>#REF!</v>
      </c>
      <c r="N1440" s="135">
        <f t="shared" si="277"/>
        <v>866.25</v>
      </c>
      <c r="O1440" s="135">
        <f t="shared" si="278"/>
        <v>1058.75</v>
      </c>
      <c r="P1440" s="139">
        <f t="shared" si="279"/>
        <v>20308.75</v>
      </c>
      <c r="Q1440" s="135">
        <f>'5-Banka Listesi'!G1441</f>
        <v>0</v>
      </c>
      <c r="R1440" s="140">
        <f t="shared" si="280"/>
        <v>19250</v>
      </c>
      <c r="S1440" s="140">
        <f t="shared" si="281"/>
        <v>433.125</v>
      </c>
      <c r="T1440" s="140">
        <f t="shared" si="282"/>
        <v>385</v>
      </c>
      <c r="U1440" s="135">
        <f t="shared" si="283"/>
        <v>20068.125</v>
      </c>
      <c r="V1440" s="132">
        <v>1436</v>
      </c>
    </row>
    <row r="1441" spans="2:22" ht="33.950000000000003" customHeight="1" x14ac:dyDescent="0.25">
      <c r="B1441" s="132">
        <v>1437</v>
      </c>
      <c r="C1441" s="133" t="str">
        <f>'!!!KATILIMCI LİSTESİ!!!'!B1438</f>
        <v>YUSUF HANÇERLİ</v>
      </c>
      <c r="D1441" s="134" t="str">
        <f>'!!!KATILIMCI LİSTESİ!!!'!C1438</f>
        <v>27112732544</v>
      </c>
      <c r="E1441" s="135">
        <f>'!!! VERİLER !!!'!C$1</f>
        <v>1375</v>
      </c>
      <c r="F1441" s="136">
        <f>'1-Devamsızlık Formu (Ek-4)'!AJ1443</f>
        <v>13</v>
      </c>
      <c r="G1441" s="135">
        <f>IF(AND('1-Devamsızlık Formu (Ek-4)'!D1443="",F1441&gt;0,'1-Devamsızlık Formu (Ek-4)'!AW1443="KASIM 2024"),(E1441*(F1441-1)+(666.75)),E1441*F1441)</f>
        <v>17875</v>
      </c>
      <c r="H1441" s="135">
        <f t="shared" si="274"/>
        <v>178.75</v>
      </c>
      <c r="I1441" s="141">
        <f t="shared" si="275"/>
        <v>178.75</v>
      </c>
      <c r="J1441" s="135">
        <f t="shared" si="276"/>
        <v>0</v>
      </c>
      <c r="K1441" s="135">
        <f t="shared" si="272"/>
        <v>0</v>
      </c>
      <c r="L1441" s="135" t="e">
        <f t="shared" si="273"/>
        <v>#REF!</v>
      </c>
      <c r="M1441" s="138" t="e">
        <f>IF(K1441-'!!!KATILIMCI LİSTESİ!!!'!#REF!&gt;0,'!!!KATILIMCI LİSTESİ!!!'!#REF!,K1441)</f>
        <v>#REF!</v>
      </c>
      <c r="N1441" s="135">
        <f t="shared" si="277"/>
        <v>804.375</v>
      </c>
      <c r="O1441" s="135">
        <f t="shared" si="278"/>
        <v>983.125</v>
      </c>
      <c r="P1441" s="139">
        <f t="shared" si="279"/>
        <v>18858.125</v>
      </c>
      <c r="Q1441" s="135">
        <f>'5-Banka Listesi'!G1442</f>
        <v>0</v>
      </c>
      <c r="R1441" s="140">
        <f t="shared" si="280"/>
        <v>17875</v>
      </c>
      <c r="S1441" s="140">
        <f t="shared" si="281"/>
        <v>402.18799999999999</v>
      </c>
      <c r="T1441" s="140">
        <f t="shared" si="282"/>
        <v>357.5</v>
      </c>
      <c r="U1441" s="135">
        <f t="shared" si="283"/>
        <v>18634.687999999998</v>
      </c>
      <c r="V1441" s="132">
        <v>1437</v>
      </c>
    </row>
    <row r="1442" spans="2:22" ht="33.950000000000003" customHeight="1" x14ac:dyDescent="0.25">
      <c r="B1442" s="132">
        <v>1438</v>
      </c>
      <c r="C1442" s="133" t="str">
        <f>'!!!KATILIMCI LİSTESİ!!!'!B1439</f>
        <v>YUSUF KESKİN</v>
      </c>
      <c r="D1442" s="134" t="str">
        <f>'!!!KATILIMCI LİSTESİ!!!'!C1439</f>
        <v>11258330474</v>
      </c>
      <c r="E1442" s="135">
        <f>'!!! VERİLER !!!'!C$1</f>
        <v>1375</v>
      </c>
      <c r="F1442" s="136">
        <f>'1-Devamsızlık Formu (Ek-4)'!AJ1444</f>
        <v>7</v>
      </c>
      <c r="G1442" s="135">
        <f>IF(AND('1-Devamsızlık Formu (Ek-4)'!D1444="",F1442&gt;0,'1-Devamsızlık Formu (Ek-4)'!AW1444="KASIM 2024"),(E1442*(F1442-1)+(666.75)),E1442*F1442)</f>
        <v>9625</v>
      </c>
      <c r="H1442" s="135">
        <f t="shared" si="274"/>
        <v>96.25</v>
      </c>
      <c r="I1442" s="141">
        <f t="shared" si="275"/>
        <v>96.25</v>
      </c>
      <c r="J1442" s="135">
        <f t="shared" si="276"/>
        <v>0</v>
      </c>
      <c r="K1442" s="135">
        <f t="shared" si="272"/>
        <v>0</v>
      </c>
      <c r="L1442" s="135" t="e">
        <f t="shared" si="273"/>
        <v>#REF!</v>
      </c>
      <c r="M1442" s="138" t="e">
        <f>IF(K1442-'!!!KATILIMCI LİSTESİ!!!'!#REF!&gt;0,'!!!KATILIMCI LİSTESİ!!!'!#REF!,K1442)</f>
        <v>#REF!</v>
      </c>
      <c r="N1442" s="135">
        <f t="shared" si="277"/>
        <v>433.125</v>
      </c>
      <c r="O1442" s="135">
        <f t="shared" si="278"/>
        <v>529.375</v>
      </c>
      <c r="P1442" s="139">
        <f t="shared" si="279"/>
        <v>10154.375</v>
      </c>
      <c r="Q1442" s="135">
        <f>'5-Banka Listesi'!G1443</f>
        <v>0</v>
      </c>
      <c r="R1442" s="140">
        <f t="shared" si="280"/>
        <v>9625</v>
      </c>
      <c r="S1442" s="140">
        <f t="shared" si="281"/>
        <v>216.56299999999999</v>
      </c>
      <c r="T1442" s="140">
        <f t="shared" si="282"/>
        <v>192.5</v>
      </c>
      <c r="U1442" s="135">
        <f t="shared" si="283"/>
        <v>10034.063</v>
      </c>
      <c r="V1442" s="132">
        <v>1438</v>
      </c>
    </row>
    <row r="1443" spans="2:22" ht="33.950000000000003" customHeight="1" x14ac:dyDescent="0.25">
      <c r="B1443" s="132">
        <v>1439</v>
      </c>
      <c r="C1443" s="133" t="str">
        <f>'!!!KATILIMCI LİSTESİ!!!'!B1440</f>
        <v>YUSUF ALİ TEMEL</v>
      </c>
      <c r="D1443" s="134" t="str">
        <f>'!!!KATILIMCI LİSTESİ!!!'!C1440</f>
        <v>12008792436</v>
      </c>
      <c r="E1443" s="135">
        <f>'!!! VERİLER !!!'!C$1</f>
        <v>1375</v>
      </c>
      <c r="F1443" s="136">
        <f>'1-Devamsızlık Formu (Ek-4)'!AJ1445</f>
        <v>14</v>
      </c>
      <c r="G1443" s="135">
        <f>IF(AND('1-Devamsızlık Formu (Ek-4)'!D1445="",F1443&gt;0,'1-Devamsızlık Formu (Ek-4)'!AW1445="KASIM 2024"),(E1443*(F1443-1)+(666.75)),E1443*F1443)</f>
        <v>19250</v>
      </c>
      <c r="H1443" s="135">
        <f t="shared" si="274"/>
        <v>192.5</v>
      </c>
      <c r="I1443" s="141">
        <f t="shared" si="275"/>
        <v>192.5</v>
      </c>
      <c r="J1443" s="135">
        <f t="shared" si="276"/>
        <v>0</v>
      </c>
      <c r="K1443" s="135">
        <f t="shared" si="272"/>
        <v>0</v>
      </c>
      <c r="L1443" s="135" t="e">
        <f t="shared" si="273"/>
        <v>#REF!</v>
      </c>
      <c r="M1443" s="138" t="e">
        <f>IF(K1443-'!!!KATILIMCI LİSTESİ!!!'!#REF!&gt;0,'!!!KATILIMCI LİSTESİ!!!'!#REF!,K1443)</f>
        <v>#REF!</v>
      </c>
      <c r="N1443" s="135">
        <f t="shared" si="277"/>
        <v>866.25</v>
      </c>
      <c r="O1443" s="135">
        <f t="shared" si="278"/>
        <v>1058.75</v>
      </c>
      <c r="P1443" s="139">
        <f t="shared" si="279"/>
        <v>20308.75</v>
      </c>
      <c r="Q1443" s="135">
        <f>'5-Banka Listesi'!G1444</f>
        <v>0</v>
      </c>
      <c r="R1443" s="140">
        <f t="shared" si="280"/>
        <v>19250</v>
      </c>
      <c r="S1443" s="140">
        <f t="shared" si="281"/>
        <v>433.125</v>
      </c>
      <c r="T1443" s="140">
        <f t="shared" si="282"/>
        <v>385</v>
      </c>
      <c r="U1443" s="135">
        <f t="shared" si="283"/>
        <v>20068.125</v>
      </c>
      <c r="V1443" s="132">
        <v>1439</v>
      </c>
    </row>
    <row r="1444" spans="2:22" ht="33.950000000000003" customHeight="1" x14ac:dyDescent="0.25">
      <c r="B1444" s="132">
        <v>1440</v>
      </c>
      <c r="C1444" s="133" t="str">
        <f>'!!!KATILIMCI LİSTESİ!!!'!B1441</f>
        <v>YUSUF ENES CULHAOĞLU</v>
      </c>
      <c r="D1444" s="134" t="str">
        <f>'!!!KATILIMCI LİSTESİ!!!'!C1441</f>
        <v>16859860610</v>
      </c>
      <c r="E1444" s="135">
        <f>'!!! VERİLER !!!'!C$1</f>
        <v>1375</v>
      </c>
      <c r="F1444" s="136">
        <f>'1-Devamsızlık Formu (Ek-4)'!AJ1446</f>
        <v>14</v>
      </c>
      <c r="G1444" s="135">
        <f>IF(AND('1-Devamsızlık Formu (Ek-4)'!D1446="",F1444&gt;0,'1-Devamsızlık Formu (Ek-4)'!AW1446="KASIM 2024"),(E1444*(F1444-1)+(666.75)),E1444*F1444)</f>
        <v>19250</v>
      </c>
      <c r="H1444" s="135">
        <f t="shared" si="274"/>
        <v>192.5</v>
      </c>
      <c r="I1444" s="141">
        <f t="shared" si="275"/>
        <v>192.5</v>
      </c>
      <c r="J1444" s="135">
        <f t="shared" si="276"/>
        <v>0</v>
      </c>
      <c r="K1444" s="135">
        <f t="shared" ref="K1444:K1507" si="284">J1444*0.15</f>
        <v>0</v>
      </c>
      <c r="L1444" s="135" t="e">
        <f t="shared" ref="L1444:L1507" si="285">ROUND(K1444-M1444,2)</f>
        <v>#REF!</v>
      </c>
      <c r="M1444" s="138" t="e">
        <f>IF(K1444-'!!!KATILIMCI LİSTESİ!!!'!#REF!&gt;0,'!!!KATILIMCI LİSTESİ!!!'!#REF!,K1444)</f>
        <v>#REF!</v>
      </c>
      <c r="N1444" s="135">
        <f t="shared" si="277"/>
        <v>866.25</v>
      </c>
      <c r="O1444" s="135">
        <f t="shared" si="278"/>
        <v>1058.75</v>
      </c>
      <c r="P1444" s="139">
        <f t="shared" si="279"/>
        <v>20308.75</v>
      </c>
      <c r="Q1444" s="135">
        <f>'5-Banka Listesi'!G1445</f>
        <v>0</v>
      </c>
      <c r="R1444" s="140">
        <f t="shared" si="280"/>
        <v>19250</v>
      </c>
      <c r="S1444" s="140">
        <f t="shared" si="281"/>
        <v>433.125</v>
      </c>
      <c r="T1444" s="140">
        <f t="shared" si="282"/>
        <v>385</v>
      </c>
      <c r="U1444" s="135">
        <f t="shared" si="283"/>
        <v>20068.125</v>
      </c>
      <c r="V1444" s="132">
        <v>1440</v>
      </c>
    </row>
    <row r="1445" spans="2:22" ht="33.950000000000003" customHeight="1" x14ac:dyDescent="0.25">
      <c r="B1445" s="132">
        <v>1441</v>
      </c>
      <c r="C1445" s="133" t="str">
        <f>'!!!KATILIMCI LİSTESİ!!!'!B1442</f>
        <v>YUSUF HASAN KUTLU</v>
      </c>
      <c r="D1445" s="134" t="str">
        <f>'!!!KATILIMCI LİSTESİ!!!'!C1442</f>
        <v>20140972500</v>
      </c>
      <c r="E1445" s="135">
        <f>'!!! VERİLER !!!'!C$1</f>
        <v>1375</v>
      </c>
      <c r="F1445" s="136">
        <f>'1-Devamsızlık Formu (Ek-4)'!AJ1447</f>
        <v>14</v>
      </c>
      <c r="G1445" s="135">
        <f>IF(AND('1-Devamsızlık Formu (Ek-4)'!D1447="",F1445&gt;0,'1-Devamsızlık Formu (Ek-4)'!AW1447="KASIM 2024"),(E1445*(F1445-1)+(666.75)),E1445*F1445)</f>
        <v>19250</v>
      </c>
      <c r="H1445" s="135">
        <f t="shared" si="274"/>
        <v>192.5</v>
      </c>
      <c r="I1445" s="141">
        <f t="shared" si="275"/>
        <v>192.5</v>
      </c>
      <c r="J1445" s="135">
        <f t="shared" si="276"/>
        <v>0</v>
      </c>
      <c r="K1445" s="135">
        <f t="shared" si="284"/>
        <v>0</v>
      </c>
      <c r="L1445" s="135" t="e">
        <f t="shared" si="285"/>
        <v>#REF!</v>
      </c>
      <c r="M1445" s="138" t="e">
        <f>IF(K1445-'!!!KATILIMCI LİSTESİ!!!'!#REF!&gt;0,'!!!KATILIMCI LİSTESİ!!!'!#REF!,K1445)</f>
        <v>#REF!</v>
      </c>
      <c r="N1445" s="135">
        <f t="shared" si="277"/>
        <v>866.25</v>
      </c>
      <c r="O1445" s="135">
        <f t="shared" si="278"/>
        <v>1058.75</v>
      </c>
      <c r="P1445" s="139">
        <f t="shared" si="279"/>
        <v>20308.75</v>
      </c>
      <c r="Q1445" s="135">
        <f>'5-Banka Listesi'!G1446</f>
        <v>0</v>
      </c>
      <c r="R1445" s="140">
        <f t="shared" si="280"/>
        <v>19250</v>
      </c>
      <c r="S1445" s="140">
        <f t="shared" si="281"/>
        <v>433.125</v>
      </c>
      <c r="T1445" s="140">
        <f t="shared" si="282"/>
        <v>385</v>
      </c>
      <c r="U1445" s="135">
        <f t="shared" si="283"/>
        <v>20068.125</v>
      </c>
      <c r="V1445" s="132">
        <v>1441</v>
      </c>
    </row>
    <row r="1446" spans="2:22" ht="33.950000000000003" customHeight="1" x14ac:dyDescent="0.25">
      <c r="B1446" s="132">
        <v>1442</v>
      </c>
      <c r="C1446" s="133" t="str">
        <f>'!!!KATILIMCI LİSTESİ!!!'!B1443</f>
        <v>YUSUF KAAN GÜNDOĞAN</v>
      </c>
      <c r="D1446" s="134" t="str">
        <f>'!!!KATILIMCI LİSTESİ!!!'!C1443</f>
        <v>10358603488</v>
      </c>
      <c r="E1446" s="135">
        <f>'!!! VERİLER !!!'!C$1</f>
        <v>1375</v>
      </c>
      <c r="F1446" s="136">
        <f>'1-Devamsızlık Formu (Ek-4)'!AJ1448</f>
        <v>14</v>
      </c>
      <c r="G1446" s="135">
        <f>IF(AND('1-Devamsızlık Formu (Ek-4)'!D1448="",F1446&gt;0,'1-Devamsızlık Formu (Ek-4)'!AW1448="KASIM 2024"),(E1446*(F1446-1)+(666.75)),E1446*F1446)</f>
        <v>19250</v>
      </c>
      <c r="H1446" s="135">
        <f t="shared" si="274"/>
        <v>192.5</v>
      </c>
      <c r="I1446" s="141">
        <f t="shared" si="275"/>
        <v>192.5</v>
      </c>
      <c r="J1446" s="135">
        <f t="shared" si="276"/>
        <v>0</v>
      </c>
      <c r="K1446" s="135">
        <f t="shared" si="284"/>
        <v>0</v>
      </c>
      <c r="L1446" s="135" t="e">
        <f t="shared" si="285"/>
        <v>#REF!</v>
      </c>
      <c r="M1446" s="138" t="e">
        <f>IF(K1446-'!!!KATILIMCI LİSTESİ!!!'!#REF!&gt;0,'!!!KATILIMCI LİSTESİ!!!'!#REF!,K1446)</f>
        <v>#REF!</v>
      </c>
      <c r="N1446" s="135">
        <f t="shared" si="277"/>
        <v>866.25</v>
      </c>
      <c r="O1446" s="135">
        <f t="shared" si="278"/>
        <v>1058.75</v>
      </c>
      <c r="P1446" s="139">
        <f t="shared" si="279"/>
        <v>20308.75</v>
      </c>
      <c r="Q1446" s="135">
        <f>'5-Banka Listesi'!G1447</f>
        <v>0</v>
      </c>
      <c r="R1446" s="140">
        <f t="shared" si="280"/>
        <v>19250</v>
      </c>
      <c r="S1446" s="140">
        <f t="shared" si="281"/>
        <v>433.125</v>
      </c>
      <c r="T1446" s="140">
        <f t="shared" si="282"/>
        <v>385</v>
      </c>
      <c r="U1446" s="135">
        <f t="shared" si="283"/>
        <v>20068.125</v>
      </c>
      <c r="V1446" s="132">
        <v>1442</v>
      </c>
    </row>
    <row r="1447" spans="2:22" ht="33.950000000000003" customHeight="1" x14ac:dyDescent="0.25">
      <c r="B1447" s="132">
        <v>1443</v>
      </c>
      <c r="C1447" s="133" t="str">
        <f>'!!!KATILIMCI LİSTESİ!!!'!B1444</f>
        <v>YUSUF METE GÖGEBAKAN</v>
      </c>
      <c r="D1447" s="134" t="str">
        <f>'!!!KATILIMCI LİSTESİ!!!'!C1444</f>
        <v>19384977266</v>
      </c>
      <c r="E1447" s="135">
        <f>'!!! VERİLER !!!'!C$1</f>
        <v>1375</v>
      </c>
      <c r="F1447" s="136">
        <f>'1-Devamsızlık Formu (Ek-4)'!AJ1449</f>
        <v>8</v>
      </c>
      <c r="G1447" s="135">
        <f>IF(AND('1-Devamsızlık Formu (Ek-4)'!D1449="",F1447&gt;0,'1-Devamsızlık Formu (Ek-4)'!AW1449="KASIM 2024"),(E1447*(F1447-1)+(666.75)),E1447*F1447)</f>
        <v>11000</v>
      </c>
      <c r="H1447" s="135">
        <f t="shared" si="274"/>
        <v>110</v>
      </c>
      <c r="I1447" s="141">
        <f t="shared" si="275"/>
        <v>110</v>
      </c>
      <c r="J1447" s="135">
        <f t="shared" si="276"/>
        <v>0</v>
      </c>
      <c r="K1447" s="135">
        <f t="shared" si="284"/>
        <v>0</v>
      </c>
      <c r="L1447" s="135" t="e">
        <f t="shared" si="285"/>
        <v>#REF!</v>
      </c>
      <c r="M1447" s="138" t="e">
        <f>IF(K1447-'!!!KATILIMCI LİSTESİ!!!'!#REF!&gt;0,'!!!KATILIMCI LİSTESİ!!!'!#REF!,K1447)</f>
        <v>#REF!</v>
      </c>
      <c r="N1447" s="135">
        <f t="shared" si="277"/>
        <v>495</v>
      </c>
      <c r="O1447" s="135">
        <f t="shared" si="278"/>
        <v>605</v>
      </c>
      <c r="P1447" s="139">
        <f t="shared" si="279"/>
        <v>11605</v>
      </c>
      <c r="Q1447" s="135">
        <f>'5-Banka Listesi'!G1448</f>
        <v>0</v>
      </c>
      <c r="R1447" s="140">
        <f t="shared" si="280"/>
        <v>11000</v>
      </c>
      <c r="S1447" s="140">
        <f t="shared" si="281"/>
        <v>247.5</v>
      </c>
      <c r="T1447" s="140">
        <f t="shared" si="282"/>
        <v>220</v>
      </c>
      <c r="U1447" s="135">
        <f t="shared" si="283"/>
        <v>11467.5</v>
      </c>
      <c r="V1447" s="132">
        <v>1443</v>
      </c>
    </row>
    <row r="1448" spans="2:22" ht="33.950000000000003" customHeight="1" x14ac:dyDescent="0.25">
      <c r="B1448" s="132">
        <v>1444</v>
      </c>
      <c r="C1448" s="133" t="str">
        <f>'!!!KATILIMCI LİSTESİ!!!'!B1445</f>
        <v>ZAHİD GÜLTEN</v>
      </c>
      <c r="D1448" s="134" t="str">
        <f>'!!!KATILIMCI LİSTESİ!!!'!C1445</f>
        <v>10484281604</v>
      </c>
      <c r="E1448" s="135">
        <f>'!!! VERİLER !!!'!C$1</f>
        <v>1375</v>
      </c>
      <c r="F1448" s="136">
        <f>'1-Devamsızlık Formu (Ek-4)'!AJ1450</f>
        <v>14</v>
      </c>
      <c r="G1448" s="135">
        <f>IF(AND('1-Devamsızlık Formu (Ek-4)'!D1450="",F1448&gt;0,'1-Devamsızlık Formu (Ek-4)'!AW1450="KASIM 2024"),(E1448*(F1448-1)+(666.75)),E1448*F1448)</f>
        <v>19250</v>
      </c>
      <c r="H1448" s="135">
        <f t="shared" si="274"/>
        <v>192.5</v>
      </c>
      <c r="I1448" s="141">
        <f t="shared" si="275"/>
        <v>192.5</v>
      </c>
      <c r="J1448" s="135">
        <f t="shared" si="276"/>
        <v>0</v>
      </c>
      <c r="K1448" s="135">
        <f t="shared" si="284"/>
        <v>0</v>
      </c>
      <c r="L1448" s="135" t="e">
        <f t="shared" si="285"/>
        <v>#REF!</v>
      </c>
      <c r="M1448" s="138" t="e">
        <f>IF(K1448-'!!!KATILIMCI LİSTESİ!!!'!#REF!&gt;0,'!!!KATILIMCI LİSTESİ!!!'!#REF!,K1448)</f>
        <v>#REF!</v>
      </c>
      <c r="N1448" s="135">
        <f t="shared" si="277"/>
        <v>866.25</v>
      </c>
      <c r="O1448" s="135">
        <f t="shared" si="278"/>
        <v>1058.75</v>
      </c>
      <c r="P1448" s="139">
        <f t="shared" si="279"/>
        <v>20308.75</v>
      </c>
      <c r="Q1448" s="135">
        <f>'5-Banka Listesi'!G1449</f>
        <v>0</v>
      </c>
      <c r="R1448" s="140">
        <f t="shared" si="280"/>
        <v>19250</v>
      </c>
      <c r="S1448" s="140">
        <f t="shared" si="281"/>
        <v>433.125</v>
      </c>
      <c r="T1448" s="140">
        <f t="shared" si="282"/>
        <v>385</v>
      </c>
      <c r="U1448" s="135">
        <f t="shared" si="283"/>
        <v>20068.125</v>
      </c>
      <c r="V1448" s="132">
        <v>1444</v>
      </c>
    </row>
    <row r="1449" spans="2:22" ht="33.950000000000003" customHeight="1" x14ac:dyDescent="0.25">
      <c r="B1449" s="132">
        <v>1445</v>
      </c>
      <c r="C1449" s="133" t="str">
        <f>'!!!KATILIMCI LİSTESİ!!!'!B1446</f>
        <v>ZARİF HİŞMİOĞULLARI</v>
      </c>
      <c r="D1449" s="134" t="str">
        <f>'!!!KATILIMCI LİSTESİ!!!'!C1446</f>
        <v>10442372160</v>
      </c>
      <c r="E1449" s="135">
        <f>'!!! VERİLER !!!'!C$1</f>
        <v>1375</v>
      </c>
      <c r="F1449" s="136">
        <f>'1-Devamsızlık Formu (Ek-4)'!AJ1451</f>
        <v>14</v>
      </c>
      <c r="G1449" s="135">
        <f>IF(AND('1-Devamsızlık Formu (Ek-4)'!D1451="",F1449&gt;0,'1-Devamsızlık Formu (Ek-4)'!AW1451="KASIM 2024"),(E1449*(F1449-1)+(666.75)),E1449*F1449)</f>
        <v>19250</v>
      </c>
      <c r="H1449" s="135">
        <f t="shared" si="274"/>
        <v>192.5</v>
      </c>
      <c r="I1449" s="141">
        <f t="shared" si="275"/>
        <v>192.5</v>
      </c>
      <c r="J1449" s="135">
        <f t="shared" si="276"/>
        <v>0</v>
      </c>
      <c r="K1449" s="135">
        <f t="shared" si="284"/>
        <v>0</v>
      </c>
      <c r="L1449" s="135" t="e">
        <f t="shared" si="285"/>
        <v>#REF!</v>
      </c>
      <c r="M1449" s="138" t="e">
        <f>IF(K1449-'!!!KATILIMCI LİSTESİ!!!'!#REF!&gt;0,'!!!KATILIMCI LİSTESİ!!!'!#REF!,K1449)</f>
        <v>#REF!</v>
      </c>
      <c r="N1449" s="135">
        <f t="shared" si="277"/>
        <v>866.25</v>
      </c>
      <c r="O1449" s="135">
        <f t="shared" si="278"/>
        <v>1058.75</v>
      </c>
      <c r="P1449" s="139">
        <f t="shared" si="279"/>
        <v>20308.75</v>
      </c>
      <c r="Q1449" s="135">
        <f>'5-Banka Listesi'!G1450</f>
        <v>0</v>
      </c>
      <c r="R1449" s="140">
        <f t="shared" si="280"/>
        <v>19250</v>
      </c>
      <c r="S1449" s="140">
        <f t="shared" si="281"/>
        <v>433.125</v>
      </c>
      <c r="T1449" s="140">
        <f t="shared" si="282"/>
        <v>385</v>
      </c>
      <c r="U1449" s="135">
        <f t="shared" si="283"/>
        <v>20068.125</v>
      </c>
      <c r="V1449" s="132">
        <v>1445</v>
      </c>
    </row>
    <row r="1450" spans="2:22" ht="33.950000000000003" customHeight="1" x14ac:dyDescent="0.25">
      <c r="B1450" s="132">
        <v>1446</v>
      </c>
      <c r="C1450" s="133" t="str">
        <f>'!!!KATILIMCI LİSTESİ!!!'!B1447</f>
        <v>ZARİFE KILIÇ</v>
      </c>
      <c r="D1450" s="134" t="str">
        <f>'!!!KATILIMCI LİSTESİ!!!'!C1447</f>
        <v>10163292778</v>
      </c>
      <c r="E1450" s="135">
        <f>'!!! VERİLER !!!'!C$1</f>
        <v>1375</v>
      </c>
      <c r="F1450" s="136">
        <f>'1-Devamsızlık Formu (Ek-4)'!AJ1452</f>
        <v>12</v>
      </c>
      <c r="G1450" s="135">
        <f>IF(AND('1-Devamsızlık Formu (Ek-4)'!D1452="",F1450&gt;0,'1-Devamsızlık Formu (Ek-4)'!AW1452="KASIM 2024"),(E1450*(F1450-1)+(666.75)),E1450*F1450)</f>
        <v>16500</v>
      </c>
      <c r="H1450" s="135">
        <f t="shared" si="274"/>
        <v>165</v>
      </c>
      <c r="I1450" s="141">
        <f t="shared" si="275"/>
        <v>165</v>
      </c>
      <c r="J1450" s="135">
        <f t="shared" si="276"/>
        <v>0</v>
      </c>
      <c r="K1450" s="135">
        <f t="shared" si="284"/>
        <v>0</v>
      </c>
      <c r="L1450" s="135" t="e">
        <f t="shared" si="285"/>
        <v>#REF!</v>
      </c>
      <c r="M1450" s="138" t="e">
        <f>IF(K1450-'!!!KATILIMCI LİSTESİ!!!'!#REF!&gt;0,'!!!KATILIMCI LİSTESİ!!!'!#REF!,K1450)</f>
        <v>#REF!</v>
      </c>
      <c r="N1450" s="135">
        <f t="shared" si="277"/>
        <v>742.5</v>
      </c>
      <c r="O1450" s="135">
        <f t="shared" si="278"/>
        <v>907.5</v>
      </c>
      <c r="P1450" s="139">
        <f t="shared" si="279"/>
        <v>17407.5</v>
      </c>
      <c r="Q1450" s="135">
        <f>'5-Banka Listesi'!G1451</f>
        <v>0</v>
      </c>
      <c r="R1450" s="140">
        <f t="shared" si="280"/>
        <v>16500</v>
      </c>
      <c r="S1450" s="140">
        <f t="shared" si="281"/>
        <v>371.25</v>
      </c>
      <c r="T1450" s="140">
        <f t="shared" si="282"/>
        <v>330</v>
      </c>
      <c r="U1450" s="135">
        <f t="shared" si="283"/>
        <v>17201.25</v>
      </c>
      <c r="V1450" s="132">
        <v>1446</v>
      </c>
    </row>
    <row r="1451" spans="2:22" ht="33.950000000000003" customHeight="1" x14ac:dyDescent="0.25">
      <c r="B1451" s="132">
        <v>1447</v>
      </c>
      <c r="C1451" s="133" t="str">
        <f>'!!!KATILIMCI LİSTESİ!!!'!B1448</f>
        <v>ZEHRA AKYÜZ</v>
      </c>
      <c r="D1451" s="134" t="str">
        <f>'!!!KATILIMCI LİSTESİ!!!'!C1448</f>
        <v>10859284568</v>
      </c>
      <c r="E1451" s="135">
        <f>'!!! VERİLER !!!'!C$1</f>
        <v>1375</v>
      </c>
      <c r="F1451" s="136">
        <f>'1-Devamsızlık Formu (Ek-4)'!AJ1453</f>
        <v>14</v>
      </c>
      <c r="G1451" s="135">
        <f>IF(AND('1-Devamsızlık Formu (Ek-4)'!D1453="",F1451&gt;0,'1-Devamsızlık Formu (Ek-4)'!AW1453="KASIM 2024"),(E1451*(F1451-1)+(666.75)),E1451*F1451)</f>
        <v>19250</v>
      </c>
      <c r="H1451" s="135">
        <f t="shared" si="274"/>
        <v>192.5</v>
      </c>
      <c r="I1451" s="141">
        <f t="shared" si="275"/>
        <v>192.5</v>
      </c>
      <c r="J1451" s="135">
        <f t="shared" si="276"/>
        <v>0</v>
      </c>
      <c r="K1451" s="135">
        <f t="shared" si="284"/>
        <v>0</v>
      </c>
      <c r="L1451" s="135" t="e">
        <f t="shared" si="285"/>
        <v>#REF!</v>
      </c>
      <c r="M1451" s="138" t="e">
        <f>IF(K1451-'!!!KATILIMCI LİSTESİ!!!'!#REF!&gt;0,'!!!KATILIMCI LİSTESİ!!!'!#REF!,K1451)</f>
        <v>#REF!</v>
      </c>
      <c r="N1451" s="135">
        <f t="shared" si="277"/>
        <v>866.25</v>
      </c>
      <c r="O1451" s="135">
        <f t="shared" si="278"/>
        <v>1058.75</v>
      </c>
      <c r="P1451" s="139">
        <f t="shared" si="279"/>
        <v>20308.75</v>
      </c>
      <c r="Q1451" s="135">
        <f>'5-Banka Listesi'!G1452</f>
        <v>0</v>
      </c>
      <c r="R1451" s="140">
        <f t="shared" si="280"/>
        <v>19250</v>
      </c>
      <c r="S1451" s="140">
        <f t="shared" si="281"/>
        <v>433.125</v>
      </c>
      <c r="T1451" s="140">
        <f t="shared" si="282"/>
        <v>385</v>
      </c>
      <c r="U1451" s="135">
        <f t="shared" si="283"/>
        <v>20068.125</v>
      </c>
      <c r="V1451" s="132">
        <v>1447</v>
      </c>
    </row>
    <row r="1452" spans="2:22" ht="33.950000000000003" customHeight="1" x14ac:dyDescent="0.25">
      <c r="B1452" s="132">
        <v>1448</v>
      </c>
      <c r="C1452" s="133" t="str">
        <f>'!!!KATILIMCI LİSTESİ!!!'!B1449</f>
        <v>ZEHRA ARSLAN</v>
      </c>
      <c r="D1452" s="134" t="str">
        <f>'!!!KATILIMCI LİSTESİ!!!'!C1449</f>
        <v>12860215982</v>
      </c>
      <c r="E1452" s="135">
        <f>'!!! VERİLER !!!'!C$1</f>
        <v>1375</v>
      </c>
      <c r="F1452" s="136">
        <f>'1-Devamsızlık Formu (Ek-4)'!AJ1454</f>
        <v>14</v>
      </c>
      <c r="G1452" s="135">
        <f>IF(AND('1-Devamsızlık Formu (Ek-4)'!D1454="",F1452&gt;0,'1-Devamsızlık Formu (Ek-4)'!AW1454="KASIM 2024"),(E1452*(F1452-1)+(666.75)),E1452*F1452)</f>
        <v>19250</v>
      </c>
      <c r="H1452" s="135">
        <f t="shared" si="274"/>
        <v>192.5</v>
      </c>
      <c r="I1452" s="141">
        <f t="shared" si="275"/>
        <v>192.5</v>
      </c>
      <c r="J1452" s="135">
        <f t="shared" si="276"/>
        <v>0</v>
      </c>
      <c r="K1452" s="135">
        <f t="shared" si="284"/>
        <v>0</v>
      </c>
      <c r="L1452" s="135" t="e">
        <f t="shared" si="285"/>
        <v>#REF!</v>
      </c>
      <c r="M1452" s="138" t="e">
        <f>IF(K1452-'!!!KATILIMCI LİSTESİ!!!'!#REF!&gt;0,'!!!KATILIMCI LİSTESİ!!!'!#REF!,K1452)</f>
        <v>#REF!</v>
      </c>
      <c r="N1452" s="135">
        <f t="shared" si="277"/>
        <v>866.25</v>
      </c>
      <c r="O1452" s="135">
        <f t="shared" si="278"/>
        <v>1058.75</v>
      </c>
      <c r="P1452" s="139">
        <f t="shared" si="279"/>
        <v>20308.75</v>
      </c>
      <c r="Q1452" s="135">
        <f>'5-Banka Listesi'!G1453</f>
        <v>0</v>
      </c>
      <c r="R1452" s="140">
        <f t="shared" si="280"/>
        <v>19250</v>
      </c>
      <c r="S1452" s="140">
        <f t="shared" si="281"/>
        <v>433.125</v>
      </c>
      <c r="T1452" s="140">
        <f t="shared" si="282"/>
        <v>385</v>
      </c>
      <c r="U1452" s="135">
        <f t="shared" si="283"/>
        <v>20068.125</v>
      </c>
      <c r="V1452" s="132">
        <v>1448</v>
      </c>
    </row>
    <row r="1453" spans="2:22" ht="33.950000000000003" customHeight="1" x14ac:dyDescent="0.25">
      <c r="B1453" s="132">
        <v>1449</v>
      </c>
      <c r="C1453" s="133" t="str">
        <f>'!!!KATILIMCI LİSTESİ!!!'!B1450</f>
        <v>ZEHRA AŞIK</v>
      </c>
      <c r="D1453" s="134" t="str">
        <f>'!!!KATILIMCI LİSTESİ!!!'!C1450</f>
        <v>12539219990</v>
      </c>
      <c r="E1453" s="135">
        <f>'!!! VERİLER !!!'!C$1</f>
        <v>1375</v>
      </c>
      <c r="F1453" s="136">
        <f>'1-Devamsızlık Formu (Ek-4)'!AJ1455</f>
        <v>14</v>
      </c>
      <c r="G1453" s="135">
        <f>IF(AND('1-Devamsızlık Formu (Ek-4)'!D1455="",F1453&gt;0,'1-Devamsızlık Formu (Ek-4)'!AW1455="KASIM 2024"),(E1453*(F1453-1)+(666.75)),E1453*F1453)</f>
        <v>19250</v>
      </c>
      <c r="H1453" s="135">
        <f t="shared" si="274"/>
        <v>192.5</v>
      </c>
      <c r="I1453" s="141">
        <f t="shared" si="275"/>
        <v>192.5</v>
      </c>
      <c r="J1453" s="135">
        <f t="shared" si="276"/>
        <v>0</v>
      </c>
      <c r="K1453" s="135">
        <f t="shared" si="284"/>
        <v>0</v>
      </c>
      <c r="L1453" s="135" t="e">
        <f t="shared" si="285"/>
        <v>#REF!</v>
      </c>
      <c r="M1453" s="138" t="e">
        <f>IF(K1453-'!!!KATILIMCI LİSTESİ!!!'!#REF!&gt;0,'!!!KATILIMCI LİSTESİ!!!'!#REF!,K1453)</f>
        <v>#REF!</v>
      </c>
      <c r="N1453" s="135">
        <f t="shared" si="277"/>
        <v>866.25</v>
      </c>
      <c r="O1453" s="135">
        <f t="shared" si="278"/>
        <v>1058.75</v>
      </c>
      <c r="P1453" s="139">
        <f t="shared" si="279"/>
        <v>20308.75</v>
      </c>
      <c r="Q1453" s="135">
        <f>'5-Banka Listesi'!G1454</f>
        <v>0</v>
      </c>
      <c r="R1453" s="140">
        <f t="shared" si="280"/>
        <v>19250</v>
      </c>
      <c r="S1453" s="140">
        <f t="shared" si="281"/>
        <v>433.125</v>
      </c>
      <c r="T1453" s="140">
        <f t="shared" si="282"/>
        <v>385</v>
      </c>
      <c r="U1453" s="135">
        <f t="shared" si="283"/>
        <v>20068.125</v>
      </c>
      <c r="V1453" s="132">
        <v>1449</v>
      </c>
    </row>
    <row r="1454" spans="2:22" ht="33.950000000000003" customHeight="1" x14ac:dyDescent="0.25">
      <c r="B1454" s="132">
        <v>1450</v>
      </c>
      <c r="C1454" s="133" t="str">
        <f>'!!!KATILIMCI LİSTESİ!!!'!B1451</f>
        <v>ZEHRA CIRNAZOĞLU</v>
      </c>
      <c r="D1454" s="134" t="str">
        <f>'!!!KATILIMCI LİSTESİ!!!'!C1451</f>
        <v>10125189658</v>
      </c>
      <c r="E1454" s="135">
        <f>'!!! VERİLER !!!'!C$1</f>
        <v>1375</v>
      </c>
      <c r="F1454" s="136">
        <f>'1-Devamsızlık Formu (Ek-4)'!AJ1456</f>
        <v>14</v>
      </c>
      <c r="G1454" s="135">
        <f>IF(AND('1-Devamsızlık Formu (Ek-4)'!D1456="",F1454&gt;0,'1-Devamsızlık Formu (Ek-4)'!AW1456="KASIM 2024"),(E1454*(F1454-1)+(666.75)),E1454*F1454)</f>
        <v>19250</v>
      </c>
      <c r="H1454" s="135">
        <f t="shared" si="274"/>
        <v>192.5</v>
      </c>
      <c r="I1454" s="141">
        <f t="shared" si="275"/>
        <v>192.5</v>
      </c>
      <c r="J1454" s="135">
        <f t="shared" si="276"/>
        <v>0</v>
      </c>
      <c r="K1454" s="135">
        <f t="shared" si="284"/>
        <v>0</v>
      </c>
      <c r="L1454" s="135" t="e">
        <f t="shared" si="285"/>
        <v>#REF!</v>
      </c>
      <c r="M1454" s="138" t="e">
        <f>IF(K1454-'!!!KATILIMCI LİSTESİ!!!'!#REF!&gt;0,'!!!KATILIMCI LİSTESİ!!!'!#REF!,K1454)</f>
        <v>#REF!</v>
      </c>
      <c r="N1454" s="135">
        <f t="shared" si="277"/>
        <v>866.25</v>
      </c>
      <c r="O1454" s="135">
        <f t="shared" si="278"/>
        <v>1058.75</v>
      </c>
      <c r="P1454" s="139">
        <f t="shared" si="279"/>
        <v>20308.75</v>
      </c>
      <c r="Q1454" s="135">
        <f>'5-Banka Listesi'!G1455</f>
        <v>0</v>
      </c>
      <c r="R1454" s="140">
        <f t="shared" si="280"/>
        <v>19250</v>
      </c>
      <c r="S1454" s="140">
        <f t="shared" si="281"/>
        <v>433.125</v>
      </c>
      <c r="T1454" s="140">
        <f t="shared" si="282"/>
        <v>385</v>
      </c>
      <c r="U1454" s="135">
        <f t="shared" si="283"/>
        <v>20068.125</v>
      </c>
      <c r="V1454" s="132">
        <v>1450</v>
      </c>
    </row>
    <row r="1455" spans="2:22" ht="33.950000000000003" customHeight="1" x14ac:dyDescent="0.25">
      <c r="B1455" s="132">
        <v>1451</v>
      </c>
      <c r="C1455" s="133" t="str">
        <f>'!!!KATILIMCI LİSTESİ!!!'!B1452</f>
        <v>ZEHRA DAĞDELEN</v>
      </c>
      <c r="D1455" s="134" t="str">
        <f>'!!!KATILIMCI LİSTESİ!!!'!C1452</f>
        <v>10490270272</v>
      </c>
      <c r="E1455" s="135">
        <f>'!!! VERİLER !!!'!C$1</f>
        <v>1375</v>
      </c>
      <c r="F1455" s="136">
        <f>'1-Devamsızlık Formu (Ek-4)'!AJ1457</f>
        <v>6</v>
      </c>
      <c r="G1455" s="135">
        <f>IF(AND('1-Devamsızlık Formu (Ek-4)'!D1457="",F1455&gt;0,'1-Devamsızlık Formu (Ek-4)'!AW1457="KASIM 2024"),(E1455*(F1455-1)+(666.75)),E1455*F1455)</f>
        <v>8250</v>
      </c>
      <c r="H1455" s="135">
        <f t="shared" si="274"/>
        <v>82.5</v>
      </c>
      <c r="I1455" s="141">
        <f t="shared" si="275"/>
        <v>82.5</v>
      </c>
      <c r="J1455" s="135">
        <f t="shared" si="276"/>
        <v>0</v>
      </c>
      <c r="K1455" s="135">
        <f t="shared" si="284"/>
        <v>0</v>
      </c>
      <c r="L1455" s="135" t="e">
        <f t="shared" si="285"/>
        <v>#REF!</v>
      </c>
      <c r="M1455" s="138" t="e">
        <f>IF(K1455-'!!!KATILIMCI LİSTESİ!!!'!#REF!&gt;0,'!!!KATILIMCI LİSTESİ!!!'!#REF!,K1455)</f>
        <v>#REF!</v>
      </c>
      <c r="N1455" s="135">
        <f t="shared" si="277"/>
        <v>371.25</v>
      </c>
      <c r="O1455" s="135">
        <f t="shared" si="278"/>
        <v>453.75</v>
      </c>
      <c r="P1455" s="139">
        <f t="shared" si="279"/>
        <v>8703.75</v>
      </c>
      <c r="Q1455" s="135">
        <f>'5-Banka Listesi'!G1456</f>
        <v>0</v>
      </c>
      <c r="R1455" s="140">
        <f t="shared" si="280"/>
        <v>8250</v>
      </c>
      <c r="S1455" s="140">
        <f t="shared" si="281"/>
        <v>185.625</v>
      </c>
      <c r="T1455" s="140">
        <f t="shared" si="282"/>
        <v>165</v>
      </c>
      <c r="U1455" s="135">
        <f t="shared" si="283"/>
        <v>8600.625</v>
      </c>
      <c r="V1455" s="132">
        <v>1451</v>
      </c>
    </row>
    <row r="1456" spans="2:22" ht="33.950000000000003" customHeight="1" x14ac:dyDescent="0.25">
      <c r="B1456" s="132">
        <v>1452</v>
      </c>
      <c r="C1456" s="133" t="str">
        <f>'!!!KATILIMCI LİSTESİ!!!'!B1453</f>
        <v>ZEHRA DİRİ</v>
      </c>
      <c r="D1456" s="134" t="str">
        <f>'!!!KATILIMCI LİSTESİ!!!'!C1453</f>
        <v>64417055282</v>
      </c>
      <c r="E1456" s="135">
        <f>'!!! VERİLER !!!'!C$1</f>
        <v>1375</v>
      </c>
      <c r="F1456" s="136">
        <f>'1-Devamsızlık Formu (Ek-4)'!AJ1458</f>
        <v>1</v>
      </c>
      <c r="G1456" s="135">
        <f>IF(AND('1-Devamsızlık Formu (Ek-4)'!D1458="",F1456&gt;0,'1-Devamsızlık Formu (Ek-4)'!AW1458="KASIM 2024"),(E1456*(F1456-1)+(666.75)),E1456*F1456)</f>
        <v>1375</v>
      </c>
      <c r="H1456" s="135">
        <f t="shared" si="274"/>
        <v>13.75</v>
      </c>
      <c r="I1456" s="141">
        <f t="shared" si="275"/>
        <v>13.75</v>
      </c>
      <c r="J1456" s="135">
        <f t="shared" si="276"/>
        <v>0</v>
      </c>
      <c r="K1456" s="135">
        <f t="shared" si="284"/>
        <v>0</v>
      </c>
      <c r="L1456" s="135" t="e">
        <f t="shared" si="285"/>
        <v>#REF!</v>
      </c>
      <c r="M1456" s="138" t="e">
        <f>IF(K1456-'!!!KATILIMCI LİSTESİ!!!'!#REF!&gt;0,'!!!KATILIMCI LİSTESİ!!!'!#REF!,K1456)</f>
        <v>#REF!</v>
      </c>
      <c r="N1456" s="135">
        <f t="shared" si="277"/>
        <v>61.875</v>
      </c>
      <c r="O1456" s="135">
        <f t="shared" si="278"/>
        <v>75.625</v>
      </c>
      <c r="P1456" s="139">
        <f t="shared" si="279"/>
        <v>1450.625</v>
      </c>
      <c r="Q1456" s="135">
        <f>'5-Banka Listesi'!G1457</f>
        <v>0</v>
      </c>
      <c r="R1456" s="140">
        <f t="shared" si="280"/>
        <v>1375</v>
      </c>
      <c r="S1456" s="140">
        <f t="shared" si="281"/>
        <v>30.937999999999999</v>
      </c>
      <c r="T1456" s="140">
        <f t="shared" si="282"/>
        <v>27.5</v>
      </c>
      <c r="U1456" s="135">
        <f t="shared" si="283"/>
        <v>1433.4380000000001</v>
      </c>
      <c r="V1456" s="132">
        <v>1452</v>
      </c>
    </row>
    <row r="1457" spans="2:22" ht="33.950000000000003" customHeight="1" x14ac:dyDescent="0.25">
      <c r="B1457" s="132">
        <v>1453</v>
      </c>
      <c r="C1457" s="133" t="str">
        <f>'!!!KATILIMCI LİSTESİ!!!'!B1454</f>
        <v>ZEHRA KÖMÜR</v>
      </c>
      <c r="D1457" s="134" t="str">
        <f>'!!!KATILIMCI LİSTESİ!!!'!C1454</f>
        <v>19693885986</v>
      </c>
      <c r="E1457" s="135">
        <f>'!!! VERİLER !!!'!C$1</f>
        <v>1375</v>
      </c>
      <c r="F1457" s="136">
        <f>'1-Devamsızlık Formu (Ek-4)'!AJ1459</f>
        <v>10</v>
      </c>
      <c r="G1457" s="135">
        <f>IF(AND('1-Devamsızlık Formu (Ek-4)'!D1459="",F1457&gt;0,'1-Devamsızlık Formu (Ek-4)'!AW1459="KASIM 2024"),(E1457*(F1457-1)+(666.75)),E1457*F1457)</f>
        <v>13750</v>
      </c>
      <c r="H1457" s="135">
        <f t="shared" si="274"/>
        <v>137.5</v>
      </c>
      <c r="I1457" s="141">
        <f t="shared" si="275"/>
        <v>137.5</v>
      </c>
      <c r="J1457" s="135">
        <f t="shared" si="276"/>
        <v>0</v>
      </c>
      <c r="K1457" s="135">
        <f t="shared" si="284"/>
        <v>0</v>
      </c>
      <c r="L1457" s="135" t="e">
        <f t="shared" si="285"/>
        <v>#REF!</v>
      </c>
      <c r="M1457" s="138" t="e">
        <f>IF(K1457-'!!!KATILIMCI LİSTESİ!!!'!#REF!&gt;0,'!!!KATILIMCI LİSTESİ!!!'!#REF!,K1457)</f>
        <v>#REF!</v>
      </c>
      <c r="N1457" s="135">
        <f t="shared" si="277"/>
        <v>618.75</v>
      </c>
      <c r="O1457" s="135">
        <f t="shared" si="278"/>
        <v>756.25</v>
      </c>
      <c r="P1457" s="139">
        <f t="shared" si="279"/>
        <v>14506.25</v>
      </c>
      <c r="Q1457" s="135">
        <f>'5-Banka Listesi'!G1458</f>
        <v>0</v>
      </c>
      <c r="R1457" s="140">
        <f t="shared" si="280"/>
        <v>13750</v>
      </c>
      <c r="S1457" s="140">
        <f t="shared" si="281"/>
        <v>309.375</v>
      </c>
      <c r="T1457" s="140">
        <f t="shared" si="282"/>
        <v>275</v>
      </c>
      <c r="U1457" s="135">
        <f t="shared" si="283"/>
        <v>14334.375</v>
      </c>
      <c r="V1457" s="132">
        <v>1453</v>
      </c>
    </row>
    <row r="1458" spans="2:22" ht="33.950000000000003" customHeight="1" x14ac:dyDescent="0.25">
      <c r="B1458" s="132">
        <v>1454</v>
      </c>
      <c r="C1458" s="133" t="str">
        <f>'!!!KATILIMCI LİSTESİ!!!'!B1455</f>
        <v>ZEHRA ÖZBİR</v>
      </c>
      <c r="D1458" s="134" t="str">
        <f>'!!!KATILIMCI LİSTESİ!!!'!C1455</f>
        <v>10316301746</v>
      </c>
      <c r="E1458" s="135">
        <f>'!!! VERİLER !!!'!C$1</f>
        <v>1375</v>
      </c>
      <c r="F1458" s="136">
        <f>'1-Devamsızlık Formu (Ek-4)'!AJ1460</f>
        <v>6</v>
      </c>
      <c r="G1458" s="135">
        <f>IF(AND('1-Devamsızlık Formu (Ek-4)'!D1460="",F1458&gt;0,'1-Devamsızlık Formu (Ek-4)'!AW1460="KASIM 2024"),(E1458*(F1458-1)+(666.75)),E1458*F1458)</f>
        <v>8250</v>
      </c>
      <c r="H1458" s="135">
        <f t="shared" si="274"/>
        <v>82.5</v>
      </c>
      <c r="I1458" s="141">
        <f t="shared" si="275"/>
        <v>82.5</v>
      </c>
      <c r="J1458" s="135">
        <f t="shared" si="276"/>
        <v>0</v>
      </c>
      <c r="K1458" s="135">
        <f t="shared" si="284"/>
        <v>0</v>
      </c>
      <c r="L1458" s="135" t="e">
        <f t="shared" si="285"/>
        <v>#REF!</v>
      </c>
      <c r="M1458" s="138" t="e">
        <f>IF(K1458-'!!!KATILIMCI LİSTESİ!!!'!#REF!&gt;0,'!!!KATILIMCI LİSTESİ!!!'!#REF!,K1458)</f>
        <v>#REF!</v>
      </c>
      <c r="N1458" s="135">
        <f t="shared" si="277"/>
        <v>371.25</v>
      </c>
      <c r="O1458" s="135">
        <f t="shared" si="278"/>
        <v>453.75</v>
      </c>
      <c r="P1458" s="139">
        <f t="shared" si="279"/>
        <v>8703.75</v>
      </c>
      <c r="Q1458" s="135">
        <f>'5-Banka Listesi'!G1459</f>
        <v>0</v>
      </c>
      <c r="R1458" s="140">
        <f t="shared" si="280"/>
        <v>8250</v>
      </c>
      <c r="S1458" s="140">
        <f t="shared" si="281"/>
        <v>185.625</v>
      </c>
      <c r="T1458" s="140">
        <f t="shared" si="282"/>
        <v>165</v>
      </c>
      <c r="U1458" s="135">
        <f t="shared" si="283"/>
        <v>8600.625</v>
      </c>
      <c r="V1458" s="132">
        <v>1454</v>
      </c>
    </row>
    <row r="1459" spans="2:22" ht="33.950000000000003" customHeight="1" x14ac:dyDescent="0.25">
      <c r="B1459" s="132">
        <v>1455</v>
      </c>
      <c r="C1459" s="133" t="str">
        <f>'!!!KATILIMCI LİSTESİ!!!'!B1456</f>
        <v>ZEHRA SABUNCU</v>
      </c>
      <c r="D1459" s="134" t="str">
        <f>'!!!KATILIMCI LİSTESİ!!!'!C1456</f>
        <v>17294921140</v>
      </c>
      <c r="E1459" s="135">
        <f>'!!! VERİLER !!!'!C$1</f>
        <v>1375</v>
      </c>
      <c r="F1459" s="136">
        <f>'1-Devamsızlık Formu (Ek-4)'!AJ1461</f>
        <v>6</v>
      </c>
      <c r="G1459" s="135">
        <f>IF(AND('1-Devamsızlık Formu (Ek-4)'!D1461="",F1459&gt;0,'1-Devamsızlık Formu (Ek-4)'!AW1461="KASIM 2024"),(E1459*(F1459-1)+(666.75)),E1459*F1459)</f>
        <v>8250</v>
      </c>
      <c r="H1459" s="135">
        <f t="shared" si="274"/>
        <v>82.5</v>
      </c>
      <c r="I1459" s="141">
        <f t="shared" si="275"/>
        <v>82.5</v>
      </c>
      <c r="J1459" s="135">
        <f t="shared" si="276"/>
        <v>0</v>
      </c>
      <c r="K1459" s="135">
        <f t="shared" si="284"/>
        <v>0</v>
      </c>
      <c r="L1459" s="135" t="e">
        <f t="shared" si="285"/>
        <v>#REF!</v>
      </c>
      <c r="M1459" s="138" t="e">
        <f>IF(K1459-'!!!KATILIMCI LİSTESİ!!!'!#REF!&gt;0,'!!!KATILIMCI LİSTESİ!!!'!#REF!,K1459)</f>
        <v>#REF!</v>
      </c>
      <c r="N1459" s="135">
        <f t="shared" si="277"/>
        <v>371.25</v>
      </c>
      <c r="O1459" s="135">
        <f t="shared" si="278"/>
        <v>453.75</v>
      </c>
      <c r="P1459" s="139">
        <f t="shared" si="279"/>
        <v>8703.75</v>
      </c>
      <c r="Q1459" s="135">
        <f>'5-Banka Listesi'!G1460</f>
        <v>0</v>
      </c>
      <c r="R1459" s="140">
        <f t="shared" si="280"/>
        <v>8250</v>
      </c>
      <c r="S1459" s="140">
        <f t="shared" si="281"/>
        <v>185.625</v>
      </c>
      <c r="T1459" s="140">
        <f t="shared" si="282"/>
        <v>165</v>
      </c>
      <c r="U1459" s="135">
        <f t="shared" si="283"/>
        <v>8600.625</v>
      </c>
      <c r="V1459" s="132">
        <v>1455</v>
      </c>
    </row>
    <row r="1460" spans="2:22" ht="33.950000000000003" customHeight="1" x14ac:dyDescent="0.25">
      <c r="B1460" s="132">
        <v>1456</v>
      </c>
      <c r="C1460" s="133" t="str">
        <f>'!!!KATILIMCI LİSTESİ!!!'!B1457</f>
        <v>ZEHRA SAĞIR</v>
      </c>
      <c r="D1460" s="134" t="str">
        <f>'!!!KATILIMCI LİSTESİ!!!'!C1457</f>
        <v>10679847912</v>
      </c>
      <c r="E1460" s="135">
        <f>'!!! VERİLER !!!'!C$1</f>
        <v>1375</v>
      </c>
      <c r="F1460" s="136">
        <f>'1-Devamsızlık Formu (Ek-4)'!AJ1462</f>
        <v>13</v>
      </c>
      <c r="G1460" s="135">
        <f>IF(AND('1-Devamsızlık Formu (Ek-4)'!D1462="",F1460&gt;0,'1-Devamsızlık Formu (Ek-4)'!AW1462="KASIM 2024"),(E1460*(F1460-1)+(666.75)),E1460*F1460)</f>
        <v>17875</v>
      </c>
      <c r="H1460" s="135">
        <f t="shared" si="274"/>
        <v>178.75</v>
      </c>
      <c r="I1460" s="141">
        <f t="shared" si="275"/>
        <v>178.75</v>
      </c>
      <c r="J1460" s="135">
        <f t="shared" si="276"/>
        <v>0</v>
      </c>
      <c r="K1460" s="135">
        <f t="shared" si="284"/>
        <v>0</v>
      </c>
      <c r="L1460" s="135" t="e">
        <f t="shared" si="285"/>
        <v>#REF!</v>
      </c>
      <c r="M1460" s="138" t="e">
        <f>IF(K1460-'!!!KATILIMCI LİSTESİ!!!'!#REF!&gt;0,'!!!KATILIMCI LİSTESİ!!!'!#REF!,K1460)</f>
        <v>#REF!</v>
      </c>
      <c r="N1460" s="135">
        <f t="shared" si="277"/>
        <v>804.375</v>
      </c>
      <c r="O1460" s="135">
        <f t="shared" si="278"/>
        <v>983.125</v>
      </c>
      <c r="P1460" s="139">
        <f t="shared" si="279"/>
        <v>18858.125</v>
      </c>
      <c r="Q1460" s="135">
        <f>'5-Banka Listesi'!G1461</f>
        <v>0</v>
      </c>
      <c r="R1460" s="140">
        <f t="shared" si="280"/>
        <v>17875</v>
      </c>
      <c r="S1460" s="140">
        <f t="shared" si="281"/>
        <v>402.18799999999999</v>
      </c>
      <c r="T1460" s="140">
        <f t="shared" si="282"/>
        <v>357.5</v>
      </c>
      <c r="U1460" s="135">
        <f t="shared" si="283"/>
        <v>18634.687999999998</v>
      </c>
      <c r="V1460" s="132">
        <v>1456</v>
      </c>
    </row>
    <row r="1461" spans="2:22" ht="33.950000000000003" customHeight="1" x14ac:dyDescent="0.25">
      <c r="B1461" s="132">
        <v>1457</v>
      </c>
      <c r="C1461" s="133" t="str">
        <f>'!!!KATILIMCI LİSTESİ!!!'!B1458</f>
        <v>ZEHRA İREM KÖSE</v>
      </c>
      <c r="D1461" s="134" t="str">
        <f>'!!!KATILIMCI LİSTESİ!!!'!C1458</f>
        <v>10265411718</v>
      </c>
      <c r="E1461" s="135">
        <f>'!!! VERİLER !!!'!C$1</f>
        <v>1375</v>
      </c>
      <c r="F1461" s="136">
        <f>'1-Devamsızlık Formu (Ek-4)'!AJ1463</f>
        <v>14</v>
      </c>
      <c r="G1461" s="135">
        <f>IF(AND('1-Devamsızlık Formu (Ek-4)'!D1463="",F1461&gt;0,'1-Devamsızlık Formu (Ek-4)'!AW1463="KASIM 2024"),(E1461*(F1461-1)+(666.75)),E1461*F1461)</f>
        <v>19250</v>
      </c>
      <c r="H1461" s="135">
        <f t="shared" si="274"/>
        <v>192.5</v>
      </c>
      <c r="I1461" s="141">
        <f t="shared" si="275"/>
        <v>192.5</v>
      </c>
      <c r="J1461" s="135">
        <f t="shared" si="276"/>
        <v>0</v>
      </c>
      <c r="K1461" s="135">
        <f t="shared" si="284"/>
        <v>0</v>
      </c>
      <c r="L1461" s="135" t="e">
        <f t="shared" si="285"/>
        <v>#REF!</v>
      </c>
      <c r="M1461" s="138" t="e">
        <f>IF(K1461-'!!!KATILIMCI LİSTESİ!!!'!#REF!&gt;0,'!!!KATILIMCI LİSTESİ!!!'!#REF!,K1461)</f>
        <v>#REF!</v>
      </c>
      <c r="N1461" s="135">
        <f t="shared" si="277"/>
        <v>866.25</v>
      </c>
      <c r="O1461" s="135">
        <f t="shared" si="278"/>
        <v>1058.75</v>
      </c>
      <c r="P1461" s="139">
        <f t="shared" si="279"/>
        <v>20308.75</v>
      </c>
      <c r="Q1461" s="135">
        <f>'5-Banka Listesi'!G1462</f>
        <v>0</v>
      </c>
      <c r="R1461" s="140">
        <f t="shared" si="280"/>
        <v>19250</v>
      </c>
      <c r="S1461" s="140">
        <f t="shared" si="281"/>
        <v>433.125</v>
      </c>
      <c r="T1461" s="140">
        <f t="shared" si="282"/>
        <v>385</v>
      </c>
      <c r="U1461" s="135">
        <f t="shared" si="283"/>
        <v>20068.125</v>
      </c>
      <c r="V1461" s="132">
        <v>1457</v>
      </c>
    </row>
    <row r="1462" spans="2:22" ht="33.950000000000003" customHeight="1" x14ac:dyDescent="0.25">
      <c r="B1462" s="132">
        <v>1458</v>
      </c>
      <c r="C1462" s="133" t="str">
        <f>'!!!KATILIMCI LİSTESİ!!!'!B1459</f>
        <v>ZEHRA NUR ATEŞ</v>
      </c>
      <c r="D1462" s="134" t="str">
        <f>'!!!KATILIMCI LİSTESİ!!!'!C1459</f>
        <v>69391100324</v>
      </c>
      <c r="E1462" s="135">
        <f>'!!! VERİLER !!!'!C$1</f>
        <v>1375</v>
      </c>
      <c r="F1462" s="136">
        <f>'1-Devamsızlık Formu (Ek-4)'!AJ1464</f>
        <v>14</v>
      </c>
      <c r="G1462" s="135">
        <f>IF(AND('1-Devamsızlık Formu (Ek-4)'!D1464="",F1462&gt;0,'1-Devamsızlık Formu (Ek-4)'!AW1464="KASIM 2024"),(E1462*(F1462-1)+(666.75)),E1462*F1462)</f>
        <v>19250</v>
      </c>
      <c r="H1462" s="135">
        <f t="shared" si="274"/>
        <v>192.5</v>
      </c>
      <c r="I1462" s="141">
        <f t="shared" si="275"/>
        <v>192.5</v>
      </c>
      <c r="J1462" s="135">
        <f t="shared" si="276"/>
        <v>0</v>
      </c>
      <c r="K1462" s="135">
        <f t="shared" si="284"/>
        <v>0</v>
      </c>
      <c r="L1462" s="135" t="e">
        <f t="shared" si="285"/>
        <v>#REF!</v>
      </c>
      <c r="M1462" s="138" t="e">
        <f>IF(K1462-'!!!KATILIMCI LİSTESİ!!!'!#REF!&gt;0,'!!!KATILIMCI LİSTESİ!!!'!#REF!,K1462)</f>
        <v>#REF!</v>
      </c>
      <c r="N1462" s="135">
        <f t="shared" si="277"/>
        <v>866.25</v>
      </c>
      <c r="O1462" s="135">
        <f t="shared" si="278"/>
        <v>1058.75</v>
      </c>
      <c r="P1462" s="139">
        <f t="shared" si="279"/>
        <v>20308.75</v>
      </c>
      <c r="Q1462" s="135">
        <f>'5-Banka Listesi'!G1463</f>
        <v>0</v>
      </c>
      <c r="R1462" s="140">
        <f t="shared" si="280"/>
        <v>19250</v>
      </c>
      <c r="S1462" s="140">
        <f t="shared" si="281"/>
        <v>433.125</v>
      </c>
      <c r="T1462" s="140">
        <f t="shared" si="282"/>
        <v>385</v>
      </c>
      <c r="U1462" s="135">
        <f t="shared" si="283"/>
        <v>20068.125</v>
      </c>
      <c r="V1462" s="132">
        <v>1458</v>
      </c>
    </row>
    <row r="1463" spans="2:22" ht="33.950000000000003" customHeight="1" x14ac:dyDescent="0.25">
      <c r="B1463" s="132">
        <v>1459</v>
      </c>
      <c r="C1463" s="133" t="str">
        <f>'!!!KATILIMCI LİSTESİ!!!'!B1460</f>
        <v>ZEHRA NUR EKİNCİ</v>
      </c>
      <c r="D1463" s="134" t="str">
        <f>'!!!KATILIMCI LİSTESİ!!!'!C1460</f>
        <v>30068123946</v>
      </c>
      <c r="E1463" s="135">
        <f>'!!! VERİLER !!!'!C$1</f>
        <v>1375</v>
      </c>
      <c r="F1463" s="136">
        <f>'1-Devamsızlık Formu (Ek-4)'!AJ1465</f>
        <v>14</v>
      </c>
      <c r="G1463" s="135">
        <f>IF(AND('1-Devamsızlık Formu (Ek-4)'!D1465="",F1463&gt;0,'1-Devamsızlık Formu (Ek-4)'!AW1465="KASIM 2024"),(E1463*(F1463-1)+(666.75)),E1463*F1463)</f>
        <v>19250</v>
      </c>
      <c r="H1463" s="135">
        <f t="shared" si="274"/>
        <v>192.5</v>
      </c>
      <c r="I1463" s="141">
        <f t="shared" si="275"/>
        <v>192.5</v>
      </c>
      <c r="J1463" s="135">
        <f t="shared" si="276"/>
        <v>0</v>
      </c>
      <c r="K1463" s="135">
        <f t="shared" si="284"/>
        <v>0</v>
      </c>
      <c r="L1463" s="135" t="e">
        <f t="shared" si="285"/>
        <v>#REF!</v>
      </c>
      <c r="M1463" s="138" t="e">
        <f>IF(K1463-'!!!KATILIMCI LİSTESİ!!!'!#REF!&gt;0,'!!!KATILIMCI LİSTESİ!!!'!#REF!,K1463)</f>
        <v>#REF!</v>
      </c>
      <c r="N1463" s="135">
        <f t="shared" si="277"/>
        <v>866.25</v>
      </c>
      <c r="O1463" s="135">
        <f t="shared" si="278"/>
        <v>1058.75</v>
      </c>
      <c r="P1463" s="139">
        <f t="shared" si="279"/>
        <v>20308.75</v>
      </c>
      <c r="Q1463" s="135">
        <f>'5-Banka Listesi'!G1464</f>
        <v>0</v>
      </c>
      <c r="R1463" s="140">
        <f t="shared" si="280"/>
        <v>19250</v>
      </c>
      <c r="S1463" s="140">
        <f t="shared" si="281"/>
        <v>433.125</v>
      </c>
      <c r="T1463" s="140">
        <f t="shared" si="282"/>
        <v>385</v>
      </c>
      <c r="U1463" s="135">
        <f t="shared" si="283"/>
        <v>20068.125</v>
      </c>
      <c r="V1463" s="132">
        <v>1459</v>
      </c>
    </row>
    <row r="1464" spans="2:22" ht="33.950000000000003" customHeight="1" x14ac:dyDescent="0.25">
      <c r="B1464" s="132">
        <v>1460</v>
      </c>
      <c r="C1464" s="133" t="str">
        <f>'!!!KATILIMCI LİSTESİ!!!'!B1461</f>
        <v>ZEHRA NUR ÖZALP</v>
      </c>
      <c r="D1464" s="134" t="str">
        <f>'!!!KATILIMCI LİSTESİ!!!'!C1461</f>
        <v>10358299940</v>
      </c>
      <c r="E1464" s="135">
        <f>'!!! VERİLER !!!'!C$1</f>
        <v>1375</v>
      </c>
      <c r="F1464" s="136">
        <f>'1-Devamsızlık Formu (Ek-4)'!AJ1466</f>
        <v>14</v>
      </c>
      <c r="G1464" s="135">
        <f>IF(AND('1-Devamsızlık Formu (Ek-4)'!D1466="",F1464&gt;0,'1-Devamsızlık Formu (Ek-4)'!AW1466="KASIM 2024"),(E1464*(F1464-1)+(666.75)),E1464*F1464)</f>
        <v>19250</v>
      </c>
      <c r="H1464" s="135">
        <f t="shared" si="274"/>
        <v>192.5</v>
      </c>
      <c r="I1464" s="141">
        <f t="shared" si="275"/>
        <v>192.5</v>
      </c>
      <c r="J1464" s="135">
        <f t="shared" si="276"/>
        <v>0</v>
      </c>
      <c r="K1464" s="135">
        <f t="shared" si="284"/>
        <v>0</v>
      </c>
      <c r="L1464" s="135" t="e">
        <f t="shared" si="285"/>
        <v>#REF!</v>
      </c>
      <c r="M1464" s="138" t="e">
        <f>IF(K1464-'!!!KATILIMCI LİSTESİ!!!'!#REF!&gt;0,'!!!KATILIMCI LİSTESİ!!!'!#REF!,K1464)</f>
        <v>#REF!</v>
      </c>
      <c r="N1464" s="135">
        <f t="shared" si="277"/>
        <v>866.25</v>
      </c>
      <c r="O1464" s="135">
        <f t="shared" si="278"/>
        <v>1058.75</v>
      </c>
      <c r="P1464" s="139">
        <f t="shared" si="279"/>
        <v>20308.75</v>
      </c>
      <c r="Q1464" s="135">
        <f>'5-Banka Listesi'!G1465</f>
        <v>0</v>
      </c>
      <c r="R1464" s="140">
        <f t="shared" si="280"/>
        <v>19250</v>
      </c>
      <c r="S1464" s="140">
        <f t="shared" si="281"/>
        <v>433.125</v>
      </c>
      <c r="T1464" s="140">
        <f t="shared" si="282"/>
        <v>385</v>
      </c>
      <c r="U1464" s="135">
        <f t="shared" si="283"/>
        <v>20068.125</v>
      </c>
      <c r="V1464" s="132">
        <v>1460</v>
      </c>
    </row>
    <row r="1465" spans="2:22" ht="33.950000000000003" customHeight="1" x14ac:dyDescent="0.25">
      <c r="B1465" s="132">
        <v>1461</v>
      </c>
      <c r="C1465" s="133" t="str">
        <f>'!!!KATILIMCI LİSTESİ!!!'!B1462</f>
        <v>ZEKERİYA TURACI</v>
      </c>
      <c r="D1465" s="134" t="str">
        <f>'!!!KATILIMCI LİSTESİ!!!'!C1462</f>
        <v>30587415980</v>
      </c>
      <c r="E1465" s="135">
        <f>'!!! VERİLER !!!'!C$1</f>
        <v>1375</v>
      </c>
      <c r="F1465" s="136">
        <f>'1-Devamsızlık Formu (Ek-4)'!AJ1467</f>
        <v>12</v>
      </c>
      <c r="G1465" s="135">
        <f>IF(AND('1-Devamsızlık Formu (Ek-4)'!D1467="",F1465&gt;0,'1-Devamsızlık Formu (Ek-4)'!AW1467="KASIM 2024"),(E1465*(F1465-1)+(666.75)),E1465*F1465)</f>
        <v>16500</v>
      </c>
      <c r="H1465" s="135">
        <f t="shared" si="274"/>
        <v>165</v>
      </c>
      <c r="I1465" s="141">
        <f t="shared" si="275"/>
        <v>165</v>
      </c>
      <c r="J1465" s="135">
        <f t="shared" si="276"/>
        <v>0</v>
      </c>
      <c r="K1465" s="135">
        <f t="shared" si="284"/>
        <v>0</v>
      </c>
      <c r="L1465" s="135" t="e">
        <f t="shared" si="285"/>
        <v>#REF!</v>
      </c>
      <c r="M1465" s="138" t="e">
        <f>IF(K1465-'!!!KATILIMCI LİSTESİ!!!'!#REF!&gt;0,'!!!KATILIMCI LİSTESİ!!!'!#REF!,K1465)</f>
        <v>#REF!</v>
      </c>
      <c r="N1465" s="135">
        <f t="shared" si="277"/>
        <v>742.5</v>
      </c>
      <c r="O1465" s="135">
        <f t="shared" si="278"/>
        <v>907.5</v>
      </c>
      <c r="P1465" s="139">
        <f t="shared" si="279"/>
        <v>17407.5</v>
      </c>
      <c r="Q1465" s="135">
        <f>'5-Banka Listesi'!G1466</f>
        <v>0</v>
      </c>
      <c r="R1465" s="140">
        <f t="shared" si="280"/>
        <v>16500</v>
      </c>
      <c r="S1465" s="140">
        <f t="shared" si="281"/>
        <v>371.25</v>
      </c>
      <c r="T1465" s="140">
        <f t="shared" si="282"/>
        <v>330</v>
      </c>
      <c r="U1465" s="135">
        <f t="shared" si="283"/>
        <v>17201.25</v>
      </c>
      <c r="V1465" s="132">
        <v>1461</v>
      </c>
    </row>
    <row r="1466" spans="2:22" ht="33.950000000000003" customHeight="1" x14ac:dyDescent="0.25">
      <c r="B1466" s="132">
        <v>1462</v>
      </c>
      <c r="C1466" s="133" t="str">
        <f>'!!!KATILIMCI LİSTESİ!!!'!B1463</f>
        <v>ZEKİYE NAZ BOZGEYİK</v>
      </c>
      <c r="D1466" s="134" t="str">
        <f>'!!!KATILIMCI LİSTESİ!!!'!C1463</f>
        <v>11990240994</v>
      </c>
      <c r="E1466" s="135">
        <f>'!!! VERİLER !!!'!C$1</f>
        <v>1375</v>
      </c>
      <c r="F1466" s="136">
        <f>'1-Devamsızlık Formu (Ek-4)'!AJ1468</f>
        <v>3</v>
      </c>
      <c r="G1466" s="135">
        <f>IF(AND('1-Devamsızlık Formu (Ek-4)'!D1468="",F1466&gt;0,'1-Devamsızlık Formu (Ek-4)'!AW1468="KASIM 2024"),(E1466*(F1466-1)+(666.75)),E1466*F1466)</f>
        <v>4125</v>
      </c>
      <c r="H1466" s="135">
        <f t="shared" si="274"/>
        <v>41.25</v>
      </c>
      <c r="I1466" s="141">
        <f t="shared" si="275"/>
        <v>41.25</v>
      </c>
      <c r="J1466" s="135">
        <f t="shared" si="276"/>
        <v>0</v>
      </c>
      <c r="K1466" s="135">
        <f t="shared" si="284"/>
        <v>0</v>
      </c>
      <c r="L1466" s="135" t="e">
        <f t="shared" si="285"/>
        <v>#REF!</v>
      </c>
      <c r="M1466" s="138" t="e">
        <f>IF(K1466-'!!!KATILIMCI LİSTESİ!!!'!#REF!&gt;0,'!!!KATILIMCI LİSTESİ!!!'!#REF!,K1466)</f>
        <v>#REF!</v>
      </c>
      <c r="N1466" s="135">
        <f t="shared" si="277"/>
        <v>185.625</v>
      </c>
      <c r="O1466" s="135">
        <f t="shared" si="278"/>
        <v>226.875</v>
      </c>
      <c r="P1466" s="139">
        <f t="shared" si="279"/>
        <v>4351.875</v>
      </c>
      <c r="Q1466" s="135">
        <f>'5-Banka Listesi'!G1467</f>
        <v>0</v>
      </c>
      <c r="R1466" s="140">
        <f t="shared" si="280"/>
        <v>4125</v>
      </c>
      <c r="S1466" s="140">
        <f t="shared" si="281"/>
        <v>92.813000000000002</v>
      </c>
      <c r="T1466" s="140">
        <f t="shared" si="282"/>
        <v>82.5</v>
      </c>
      <c r="U1466" s="135">
        <f t="shared" si="283"/>
        <v>4300.3130000000001</v>
      </c>
      <c r="V1466" s="132">
        <v>1462</v>
      </c>
    </row>
    <row r="1467" spans="2:22" ht="33.950000000000003" customHeight="1" x14ac:dyDescent="0.25">
      <c r="B1467" s="132">
        <v>1463</v>
      </c>
      <c r="C1467" s="133" t="str">
        <f>'!!!KATILIMCI LİSTESİ!!!'!B1464</f>
        <v>ZELİHA NUR YAMAN</v>
      </c>
      <c r="D1467" s="134" t="str">
        <f>'!!!KATILIMCI LİSTESİ!!!'!C1464</f>
        <v>21523021174</v>
      </c>
      <c r="E1467" s="135">
        <f>'!!! VERİLER !!!'!C$1</f>
        <v>1375</v>
      </c>
      <c r="F1467" s="136">
        <f>'1-Devamsızlık Formu (Ek-4)'!AJ1469</f>
        <v>6</v>
      </c>
      <c r="G1467" s="135">
        <f>IF(AND('1-Devamsızlık Formu (Ek-4)'!D1469="",F1467&gt;0,'1-Devamsızlık Formu (Ek-4)'!AW1469="KASIM 2024"),(E1467*(F1467-1)+(666.75)),E1467*F1467)</f>
        <v>8250</v>
      </c>
      <c r="H1467" s="135">
        <f t="shared" si="274"/>
        <v>82.5</v>
      </c>
      <c r="I1467" s="141">
        <f t="shared" si="275"/>
        <v>82.5</v>
      </c>
      <c r="J1467" s="135">
        <f t="shared" si="276"/>
        <v>0</v>
      </c>
      <c r="K1467" s="135">
        <f t="shared" si="284"/>
        <v>0</v>
      </c>
      <c r="L1467" s="135" t="e">
        <f t="shared" si="285"/>
        <v>#REF!</v>
      </c>
      <c r="M1467" s="138" t="e">
        <f>IF(K1467-'!!!KATILIMCI LİSTESİ!!!'!#REF!&gt;0,'!!!KATILIMCI LİSTESİ!!!'!#REF!,K1467)</f>
        <v>#REF!</v>
      </c>
      <c r="N1467" s="135">
        <f t="shared" si="277"/>
        <v>371.25</v>
      </c>
      <c r="O1467" s="135">
        <f t="shared" si="278"/>
        <v>453.75</v>
      </c>
      <c r="P1467" s="139">
        <f t="shared" si="279"/>
        <v>8703.75</v>
      </c>
      <c r="Q1467" s="135">
        <f>'5-Banka Listesi'!G1468</f>
        <v>0</v>
      </c>
      <c r="R1467" s="140">
        <f t="shared" si="280"/>
        <v>8250</v>
      </c>
      <c r="S1467" s="140">
        <f t="shared" si="281"/>
        <v>185.625</v>
      </c>
      <c r="T1467" s="140">
        <f t="shared" si="282"/>
        <v>165</v>
      </c>
      <c r="U1467" s="135">
        <f t="shared" si="283"/>
        <v>8600.625</v>
      </c>
      <c r="V1467" s="132">
        <v>1463</v>
      </c>
    </row>
    <row r="1468" spans="2:22" ht="33.950000000000003" customHeight="1" x14ac:dyDescent="0.25">
      <c r="B1468" s="132">
        <v>1464</v>
      </c>
      <c r="C1468" s="133" t="str">
        <f>'!!!KATILIMCI LİSTESİ!!!'!B1465</f>
        <v>ZEMZEM ÇAKIR</v>
      </c>
      <c r="D1468" s="134" t="str">
        <f>'!!!KATILIMCI LİSTESİ!!!'!C1465</f>
        <v>16265880950</v>
      </c>
      <c r="E1468" s="135">
        <f>'!!! VERİLER !!!'!C$1</f>
        <v>1375</v>
      </c>
      <c r="F1468" s="136">
        <f>'1-Devamsızlık Formu (Ek-4)'!AJ1470</f>
        <v>14</v>
      </c>
      <c r="G1468" s="135">
        <f>IF(AND('1-Devamsızlık Formu (Ek-4)'!D1470="",F1468&gt;0,'1-Devamsızlık Formu (Ek-4)'!AW1470="KASIM 2024"),(E1468*(F1468-1)+(666.75)),E1468*F1468)</f>
        <v>19250</v>
      </c>
      <c r="H1468" s="135">
        <f t="shared" si="274"/>
        <v>192.5</v>
      </c>
      <c r="I1468" s="141">
        <f t="shared" si="275"/>
        <v>192.5</v>
      </c>
      <c r="J1468" s="135">
        <f t="shared" si="276"/>
        <v>0</v>
      </c>
      <c r="K1468" s="135">
        <f t="shared" si="284"/>
        <v>0</v>
      </c>
      <c r="L1468" s="135" t="e">
        <f t="shared" si="285"/>
        <v>#REF!</v>
      </c>
      <c r="M1468" s="138" t="e">
        <f>IF(K1468-'!!!KATILIMCI LİSTESİ!!!'!#REF!&gt;0,'!!!KATILIMCI LİSTESİ!!!'!#REF!,K1468)</f>
        <v>#REF!</v>
      </c>
      <c r="N1468" s="135">
        <f t="shared" si="277"/>
        <v>866.25</v>
      </c>
      <c r="O1468" s="135">
        <f t="shared" si="278"/>
        <v>1058.75</v>
      </c>
      <c r="P1468" s="139">
        <f t="shared" si="279"/>
        <v>20308.75</v>
      </c>
      <c r="Q1468" s="135">
        <f>'5-Banka Listesi'!G1469</f>
        <v>0</v>
      </c>
      <c r="R1468" s="140">
        <f t="shared" si="280"/>
        <v>19250</v>
      </c>
      <c r="S1468" s="140">
        <f t="shared" si="281"/>
        <v>433.125</v>
      </c>
      <c r="T1468" s="140">
        <f t="shared" si="282"/>
        <v>385</v>
      </c>
      <c r="U1468" s="135">
        <f t="shared" si="283"/>
        <v>20068.125</v>
      </c>
      <c r="V1468" s="132">
        <v>1464</v>
      </c>
    </row>
    <row r="1469" spans="2:22" ht="33.950000000000003" customHeight="1" x14ac:dyDescent="0.25">
      <c r="B1469" s="132">
        <v>1465</v>
      </c>
      <c r="C1469" s="133" t="str">
        <f>'!!!KATILIMCI LİSTESİ!!!'!B1466</f>
        <v>ZERDA ÇİMEN</v>
      </c>
      <c r="D1469" s="134" t="str">
        <f>'!!!KATILIMCI LİSTESİ!!!'!C1466</f>
        <v>10202144778</v>
      </c>
      <c r="E1469" s="135">
        <f>'!!! VERİLER !!!'!C$1</f>
        <v>1375</v>
      </c>
      <c r="F1469" s="136">
        <f>'1-Devamsızlık Formu (Ek-4)'!AJ1471</f>
        <v>13</v>
      </c>
      <c r="G1469" s="135">
        <f>IF(AND('1-Devamsızlık Formu (Ek-4)'!D1471="",F1469&gt;0,'1-Devamsızlık Formu (Ek-4)'!AW1471="KASIM 2024"),(E1469*(F1469-1)+(666.75)),E1469*F1469)</f>
        <v>17875</v>
      </c>
      <c r="H1469" s="135">
        <f t="shared" si="274"/>
        <v>178.75</v>
      </c>
      <c r="I1469" s="141">
        <f t="shared" si="275"/>
        <v>178.75</v>
      </c>
      <c r="J1469" s="135">
        <f t="shared" si="276"/>
        <v>0</v>
      </c>
      <c r="K1469" s="135">
        <f t="shared" si="284"/>
        <v>0</v>
      </c>
      <c r="L1469" s="135" t="e">
        <f t="shared" si="285"/>
        <v>#REF!</v>
      </c>
      <c r="M1469" s="138" t="e">
        <f>IF(K1469-'!!!KATILIMCI LİSTESİ!!!'!#REF!&gt;0,'!!!KATILIMCI LİSTESİ!!!'!#REF!,K1469)</f>
        <v>#REF!</v>
      </c>
      <c r="N1469" s="135">
        <f t="shared" si="277"/>
        <v>804.375</v>
      </c>
      <c r="O1469" s="135">
        <f t="shared" si="278"/>
        <v>983.125</v>
      </c>
      <c r="P1469" s="139">
        <f t="shared" si="279"/>
        <v>18858.125</v>
      </c>
      <c r="Q1469" s="135">
        <f>'5-Banka Listesi'!G1470</f>
        <v>0</v>
      </c>
      <c r="R1469" s="140">
        <f t="shared" si="280"/>
        <v>17875</v>
      </c>
      <c r="S1469" s="140">
        <f t="shared" si="281"/>
        <v>402.18799999999999</v>
      </c>
      <c r="T1469" s="140">
        <f t="shared" si="282"/>
        <v>357.5</v>
      </c>
      <c r="U1469" s="135">
        <f t="shared" si="283"/>
        <v>18634.687999999998</v>
      </c>
      <c r="V1469" s="132">
        <v>1465</v>
      </c>
    </row>
    <row r="1470" spans="2:22" ht="33.950000000000003" customHeight="1" x14ac:dyDescent="0.25">
      <c r="B1470" s="132">
        <v>1466</v>
      </c>
      <c r="C1470" s="133" t="str">
        <f>'!!!KATILIMCI LİSTESİ!!!'!B1467</f>
        <v>ZERDA ER</v>
      </c>
      <c r="D1470" s="134" t="str">
        <f>'!!!KATILIMCI LİSTESİ!!!'!C1467</f>
        <v>10170159958</v>
      </c>
      <c r="E1470" s="135">
        <f>'!!! VERİLER !!!'!C$1</f>
        <v>1375</v>
      </c>
      <c r="F1470" s="136">
        <f>'1-Devamsızlık Formu (Ek-4)'!AJ1472</f>
        <v>14</v>
      </c>
      <c r="G1470" s="135">
        <f>IF(AND('1-Devamsızlık Formu (Ek-4)'!D1472="",F1470&gt;0,'1-Devamsızlık Formu (Ek-4)'!AW1472="KASIM 2024"),(E1470*(F1470-1)+(666.75)),E1470*F1470)</f>
        <v>19250</v>
      </c>
      <c r="H1470" s="135">
        <f t="shared" si="274"/>
        <v>192.5</v>
      </c>
      <c r="I1470" s="141">
        <f t="shared" si="275"/>
        <v>192.5</v>
      </c>
      <c r="J1470" s="135">
        <f t="shared" si="276"/>
        <v>0</v>
      </c>
      <c r="K1470" s="135">
        <f t="shared" si="284"/>
        <v>0</v>
      </c>
      <c r="L1470" s="135" t="e">
        <f t="shared" si="285"/>
        <v>#REF!</v>
      </c>
      <c r="M1470" s="138" t="e">
        <f>IF(K1470-'!!!KATILIMCI LİSTESİ!!!'!#REF!&gt;0,'!!!KATILIMCI LİSTESİ!!!'!#REF!,K1470)</f>
        <v>#REF!</v>
      </c>
      <c r="N1470" s="135">
        <f t="shared" si="277"/>
        <v>866.25</v>
      </c>
      <c r="O1470" s="135">
        <f t="shared" si="278"/>
        <v>1058.75</v>
      </c>
      <c r="P1470" s="139">
        <f t="shared" si="279"/>
        <v>20308.75</v>
      </c>
      <c r="Q1470" s="135">
        <f>'5-Banka Listesi'!G1471</f>
        <v>0</v>
      </c>
      <c r="R1470" s="140">
        <f t="shared" si="280"/>
        <v>19250</v>
      </c>
      <c r="S1470" s="140">
        <f t="shared" si="281"/>
        <v>433.125</v>
      </c>
      <c r="T1470" s="140">
        <f t="shared" si="282"/>
        <v>385</v>
      </c>
      <c r="U1470" s="135">
        <f t="shared" si="283"/>
        <v>20068.125</v>
      </c>
      <c r="V1470" s="132">
        <v>1466</v>
      </c>
    </row>
    <row r="1471" spans="2:22" ht="33.950000000000003" customHeight="1" x14ac:dyDescent="0.25">
      <c r="B1471" s="132">
        <v>1467</v>
      </c>
      <c r="C1471" s="133" t="str">
        <f>'!!!KATILIMCI LİSTESİ!!!'!B1468</f>
        <v>ZERDANUR IŞIK</v>
      </c>
      <c r="D1471" s="134" t="str">
        <f>'!!!KATILIMCI LİSTESİ!!!'!C1468</f>
        <v>34345474622</v>
      </c>
      <c r="E1471" s="135">
        <f>'!!! VERİLER !!!'!C$1</f>
        <v>1375</v>
      </c>
      <c r="F1471" s="136">
        <f>'1-Devamsızlık Formu (Ek-4)'!AJ1473</f>
        <v>14</v>
      </c>
      <c r="G1471" s="135">
        <f>IF(AND('1-Devamsızlık Formu (Ek-4)'!D1473="",F1471&gt;0,'1-Devamsızlık Formu (Ek-4)'!AW1473="KASIM 2024"),(E1471*(F1471-1)+(666.75)),E1471*F1471)</f>
        <v>19250</v>
      </c>
      <c r="H1471" s="135">
        <f t="shared" si="274"/>
        <v>192.5</v>
      </c>
      <c r="I1471" s="141">
        <f t="shared" si="275"/>
        <v>192.5</v>
      </c>
      <c r="J1471" s="135">
        <f t="shared" si="276"/>
        <v>0</v>
      </c>
      <c r="K1471" s="135">
        <f t="shared" si="284"/>
        <v>0</v>
      </c>
      <c r="L1471" s="135" t="e">
        <f t="shared" si="285"/>
        <v>#REF!</v>
      </c>
      <c r="M1471" s="138" t="e">
        <f>IF(K1471-'!!!KATILIMCI LİSTESİ!!!'!#REF!&gt;0,'!!!KATILIMCI LİSTESİ!!!'!#REF!,K1471)</f>
        <v>#REF!</v>
      </c>
      <c r="N1471" s="135">
        <f t="shared" si="277"/>
        <v>866.25</v>
      </c>
      <c r="O1471" s="135">
        <f t="shared" si="278"/>
        <v>1058.75</v>
      </c>
      <c r="P1471" s="139">
        <f t="shared" si="279"/>
        <v>20308.75</v>
      </c>
      <c r="Q1471" s="135">
        <f>'5-Banka Listesi'!G1472</f>
        <v>0</v>
      </c>
      <c r="R1471" s="140">
        <f t="shared" si="280"/>
        <v>19250</v>
      </c>
      <c r="S1471" s="140">
        <f t="shared" si="281"/>
        <v>433.125</v>
      </c>
      <c r="T1471" s="140">
        <f t="shared" si="282"/>
        <v>385</v>
      </c>
      <c r="U1471" s="135">
        <f t="shared" si="283"/>
        <v>20068.125</v>
      </c>
      <c r="V1471" s="132">
        <v>1467</v>
      </c>
    </row>
    <row r="1472" spans="2:22" ht="33.950000000000003" customHeight="1" x14ac:dyDescent="0.25">
      <c r="B1472" s="132">
        <v>1468</v>
      </c>
      <c r="C1472" s="133" t="str">
        <f>'!!!KATILIMCI LİSTESİ!!!'!B1469</f>
        <v>ZERRİN DEMİR</v>
      </c>
      <c r="D1472" s="134" t="str">
        <f>'!!!KATILIMCI LİSTESİ!!!'!C1469</f>
        <v>10604291384</v>
      </c>
      <c r="E1472" s="135">
        <f>'!!! VERİLER !!!'!C$1</f>
        <v>1375</v>
      </c>
      <c r="F1472" s="136">
        <f>'1-Devamsızlık Formu (Ek-4)'!AJ1474</f>
        <v>13</v>
      </c>
      <c r="G1472" s="135">
        <f>IF(AND('1-Devamsızlık Formu (Ek-4)'!D1474="",F1472&gt;0,'1-Devamsızlık Formu (Ek-4)'!AW1474="KASIM 2024"),(E1472*(F1472-1)+(666.75)),E1472*F1472)</f>
        <v>17875</v>
      </c>
      <c r="H1472" s="135">
        <f t="shared" si="274"/>
        <v>178.75</v>
      </c>
      <c r="I1472" s="141">
        <f t="shared" si="275"/>
        <v>178.75</v>
      </c>
      <c r="J1472" s="135">
        <f t="shared" si="276"/>
        <v>0</v>
      </c>
      <c r="K1472" s="135">
        <f t="shared" si="284"/>
        <v>0</v>
      </c>
      <c r="L1472" s="135" t="e">
        <f t="shared" si="285"/>
        <v>#REF!</v>
      </c>
      <c r="M1472" s="138" t="e">
        <f>IF(K1472-'!!!KATILIMCI LİSTESİ!!!'!#REF!&gt;0,'!!!KATILIMCI LİSTESİ!!!'!#REF!,K1472)</f>
        <v>#REF!</v>
      </c>
      <c r="N1472" s="135">
        <f t="shared" si="277"/>
        <v>804.375</v>
      </c>
      <c r="O1472" s="135">
        <f t="shared" si="278"/>
        <v>983.125</v>
      </c>
      <c r="P1472" s="139">
        <f t="shared" si="279"/>
        <v>18858.125</v>
      </c>
      <c r="Q1472" s="135">
        <f>'5-Banka Listesi'!G1473</f>
        <v>0</v>
      </c>
      <c r="R1472" s="140">
        <f t="shared" si="280"/>
        <v>17875</v>
      </c>
      <c r="S1472" s="140">
        <f t="shared" si="281"/>
        <v>402.18799999999999</v>
      </c>
      <c r="T1472" s="140">
        <f t="shared" si="282"/>
        <v>357.5</v>
      </c>
      <c r="U1472" s="135">
        <f t="shared" si="283"/>
        <v>18634.687999999998</v>
      </c>
      <c r="V1472" s="132">
        <v>1468</v>
      </c>
    </row>
    <row r="1473" spans="2:22" ht="33.950000000000003" customHeight="1" x14ac:dyDescent="0.25">
      <c r="B1473" s="132">
        <v>1469</v>
      </c>
      <c r="C1473" s="133" t="str">
        <f>'!!!KATILIMCI LİSTESİ!!!'!B1470</f>
        <v>ZEYNEP ALKAN</v>
      </c>
      <c r="D1473" s="134" t="str">
        <f>'!!!KATILIMCI LİSTESİ!!!'!C1470</f>
        <v>16199172220</v>
      </c>
      <c r="E1473" s="135">
        <f>'!!! VERİLER !!!'!C$1</f>
        <v>1375</v>
      </c>
      <c r="F1473" s="136">
        <f>'1-Devamsızlık Formu (Ek-4)'!AJ1475</f>
        <v>14</v>
      </c>
      <c r="G1473" s="135">
        <f>IF(AND('1-Devamsızlık Formu (Ek-4)'!D1475="",F1473&gt;0,'1-Devamsızlık Formu (Ek-4)'!AW1475="KASIM 2024"),(E1473*(F1473-1)+(666.75)),E1473*F1473)</f>
        <v>19250</v>
      </c>
      <c r="H1473" s="135">
        <f t="shared" si="274"/>
        <v>192.5</v>
      </c>
      <c r="I1473" s="141">
        <f t="shared" si="275"/>
        <v>192.5</v>
      </c>
      <c r="J1473" s="135">
        <f t="shared" si="276"/>
        <v>0</v>
      </c>
      <c r="K1473" s="135">
        <f t="shared" si="284"/>
        <v>0</v>
      </c>
      <c r="L1473" s="135" t="e">
        <f t="shared" si="285"/>
        <v>#REF!</v>
      </c>
      <c r="M1473" s="138" t="e">
        <f>IF(K1473-'!!!KATILIMCI LİSTESİ!!!'!#REF!&gt;0,'!!!KATILIMCI LİSTESİ!!!'!#REF!,K1473)</f>
        <v>#REF!</v>
      </c>
      <c r="N1473" s="135">
        <f t="shared" si="277"/>
        <v>866.25</v>
      </c>
      <c r="O1473" s="135">
        <f t="shared" si="278"/>
        <v>1058.75</v>
      </c>
      <c r="P1473" s="139">
        <f t="shared" si="279"/>
        <v>20308.75</v>
      </c>
      <c r="Q1473" s="135">
        <f>'5-Banka Listesi'!G1474</f>
        <v>0</v>
      </c>
      <c r="R1473" s="140">
        <f t="shared" si="280"/>
        <v>19250</v>
      </c>
      <c r="S1473" s="140">
        <f t="shared" si="281"/>
        <v>433.125</v>
      </c>
      <c r="T1473" s="140">
        <f t="shared" si="282"/>
        <v>385</v>
      </c>
      <c r="U1473" s="135">
        <f t="shared" si="283"/>
        <v>20068.125</v>
      </c>
      <c r="V1473" s="132">
        <v>1469</v>
      </c>
    </row>
    <row r="1474" spans="2:22" ht="33.950000000000003" customHeight="1" x14ac:dyDescent="0.25">
      <c r="B1474" s="132">
        <v>1470</v>
      </c>
      <c r="C1474" s="133" t="str">
        <f>'!!!KATILIMCI LİSTESİ!!!'!B1471</f>
        <v>ZEYNEP ARSLANTAY</v>
      </c>
      <c r="D1474" s="134" t="str">
        <f>'!!!KATILIMCI LİSTESİ!!!'!C1471</f>
        <v>13865163766</v>
      </c>
      <c r="E1474" s="135">
        <f>'!!! VERİLER !!!'!C$1</f>
        <v>1375</v>
      </c>
      <c r="F1474" s="136">
        <f>'1-Devamsızlık Formu (Ek-4)'!AJ1476</f>
        <v>14</v>
      </c>
      <c r="G1474" s="135">
        <f>IF(AND('1-Devamsızlık Formu (Ek-4)'!D1476="",F1474&gt;0,'1-Devamsızlık Formu (Ek-4)'!AW1476="KASIM 2024"),(E1474*(F1474-1)+(666.75)),E1474*F1474)</f>
        <v>19250</v>
      </c>
      <c r="H1474" s="135">
        <f t="shared" si="274"/>
        <v>192.5</v>
      </c>
      <c r="I1474" s="141">
        <f t="shared" si="275"/>
        <v>192.5</v>
      </c>
      <c r="J1474" s="135">
        <f t="shared" si="276"/>
        <v>0</v>
      </c>
      <c r="K1474" s="135">
        <f t="shared" si="284"/>
        <v>0</v>
      </c>
      <c r="L1474" s="135" t="e">
        <f t="shared" si="285"/>
        <v>#REF!</v>
      </c>
      <c r="M1474" s="138" t="e">
        <f>IF(K1474-'!!!KATILIMCI LİSTESİ!!!'!#REF!&gt;0,'!!!KATILIMCI LİSTESİ!!!'!#REF!,K1474)</f>
        <v>#REF!</v>
      </c>
      <c r="N1474" s="135">
        <f t="shared" si="277"/>
        <v>866.25</v>
      </c>
      <c r="O1474" s="135">
        <f t="shared" si="278"/>
        <v>1058.75</v>
      </c>
      <c r="P1474" s="139">
        <f t="shared" si="279"/>
        <v>20308.75</v>
      </c>
      <c r="Q1474" s="135">
        <f>'5-Banka Listesi'!G1475</f>
        <v>0</v>
      </c>
      <c r="R1474" s="140">
        <f t="shared" si="280"/>
        <v>19250</v>
      </c>
      <c r="S1474" s="140">
        <f t="shared" si="281"/>
        <v>433.125</v>
      </c>
      <c r="T1474" s="140">
        <f t="shared" si="282"/>
        <v>385</v>
      </c>
      <c r="U1474" s="135">
        <f t="shared" si="283"/>
        <v>20068.125</v>
      </c>
      <c r="V1474" s="132">
        <v>1470</v>
      </c>
    </row>
    <row r="1475" spans="2:22" ht="33.950000000000003" customHeight="1" x14ac:dyDescent="0.25">
      <c r="B1475" s="132">
        <v>1471</v>
      </c>
      <c r="C1475" s="133" t="str">
        <f>'!!!KATILIMCI LİSTESİ!!!'!B1472</f>
        <v>ZEYNEP BADEMOĞLU</v>
      </c>
      <c r="D1475" s="134" t="str">
        <f>'!!!KATILIMCI LİSTESİ!!!'!C1472</f>
        <v>11822246972</v>
      </c>
      <c r="E1475" s="135">
        <f>'!!! VERİLER !!!'!C$1</f>
        <v>1375</v>
      </c>
      <c r="F1475" s="136">
        <f>'1-Devamsızlık Formu (Ek-4)'!AJ1477</f>
        <v>6</v>
      </c>
      <c r="G1475" s="135">
        <f>IF(AND('1-Devamsızlık Formu (Ek-4)'!D1477="",F1475&gt;0,'1-Devamsızlık Formu (Ek-4)'!AW1477="KASIM 2024"),(E1475*(F1475-1)+(666.75)),E1475*F1475)</f>
        <v>8250</v>
      </c>
      <c r="H1475" s="135">
        <f t="shared" si="274"/>
        <v>82.5</v>
      </c>
      <c r="I1475" s="141">
        <f t="shared" si="275"/>
        <v>82.5</v>
      </c>
      <c r="J1475" s="135">
        <f t="shared" si="276"/>
        <v>0</v>
      </c>
      <c r="K1475" s="135">
        <f t="shared" si="284"/>
        <v>0</v>
      </c>
      <c r="L1475" s="135" t="e">
        <f t="shared" si="285"/>
        <v>#REF!</v>
      </c>
      <c r="M1475" s="138" t="e">
        <f>IF(K1475-'!!!KATILIMCI LİSTESİ!!!'!#REF!&gt;0,'!!!KATILIMCI LİSTESİ!!!'!#REF!,K1475)</f>
        <v>#REF!</v>
      </c>
      <c r="N1475" s="135">
        <f t="shared" si="277"/>
        <v>371.25</v>
      </c>
      <c r="O1475" s="135">
        <f t="shared" si="278"/>
        <v>453.75</v>
      </c>
      <c r="P1475" s="139">
        <f t="shared" si="279"/>
        <v>8703.75</v>
      </c>
      <c r="Q1475" s="135">
        <f>'5-Banka Listesi'!G1476</f>
        <v>0</v>
      </c>
      <c r="R1475" s="140">
        <f t="shared" si="280"/>
        <v>8250</v>
      </c>
      <c r="S1475" s="140">
        <f t="shared" si="281"/>
        <v>185.625</v>
      </c>
      <c r="T1475" s="140">
        <f t="shared" si="282"/>
        <v>165</v>
      </c>
      <c r="U1475" s="135">
        <f t="shared" si="283"/>
        <v>8600.625</v>
      </c>
      <c r="V1475" s="132">
        <v>1471</v>
      </c>
    </row>
    <row r="1476" spans="2:22" ht="33.950000000000003" customHeight="1" x14ac:dyDescent="0.25">
      <c r="B1476" s="132">
        <v>1472</v>
      </c>
      <c r="C1476" s="133" t="str">
        <f>'!!!KATILIMCI LİSTESİ!!!'!B1473</f>
        <v>ZEYNEP BALCAK</v>
      </c>
      <c r="D1476" s="134" t="str">
        <f>'!!!KATILIMCI LİSTESİ!!!'!C1473</f>
        <v>36815273476</v>
      </c>
      <c r="E1476" s="135">
        <f>'!!! VERİLER !!!'!C$1</f>
        <v>1375</v>
      </c>
      <c r="F1476" s="136">
        <f>'1-Devamsızlık Formu (Ek-4)'!AJ1478</f>
        <v>14</v>
      </c>
      <c r="G1476" s="135">
        <f>IF(AND('1-Devamsızlık Formu (Ek-4)'!D1478="",F1476&gt;0,'1-Devamsızlık Formu (Ek-4)'!AW1478="KASIM 2024"),(E1476*(F1476-1)+(666.75)),E1476*F1476)</f>
        <v>19250</v>
      </c>
      <c r="H1476" s="135">
        <f t="shared" si="274"/>
        <v>192.5</v>
      </c>
      <c r="I1476" s="141">
        <f t="shared" si="275"/>
        <v>192.5</v>
      </c>
      <c r="J1476" s="135">
        <f t="shared" si="276"/>
        <v>0</v>
      </c>
      <c r="K1476" s="135">
        <f t="shared" si="284"/>
        <v>0</v>
      </c>
      <c r="L1476" s="135" t="e">
        <f t="shared" si="285"/>
        <v>#REF!</v>
      </c>
      <c r="M1476" s="138" t="e">
        <f>IF(K1476-'!!!KATILIMCI LİSTESİ!!!'!#REF!&gt;0,'!!!KATILIMCI LİSTESİ!!!'!#REF!,K1476)</f>
        <v>#REF!</v>
      </c>
      <c r="N1476" s="135">
        <f t="shared" si="277"/>
        <v>866.25</v>
      </c>
      <c r="O1476" s="135">
        <f t="shared" si="278"/>
        <v>1058.75</v>
      </c>
      <c r="P1476" s="139">
        <f t="shared" si="279"/>
        <v>20308.75</v>
      </c>
      <c r="Q1476" s="135">
        <f>'5-Banka Listesi'!G1477</f>
        <v>0</v>
      </c>
      <c r="R1476" s="140">
        <f t="shared" si="280"/>
        <v>19250</v>
      </c>
      <c r="S1476" s="140">
        <f t="shared" si="281"/>
        <v>433.125</v>
      </c>
      <c r="T1476" s="140">
        <f t="shared" si="282"/>
        <v>385</v>
      </c>
      <c r="U1476" s="135">
        <f t="shared" si="283"/>
        <v>20068.125</v>
      </c>
      <c r="V1476" s="132">
        <v>1472</v>
      </c>
    </row>
    <row r="1477" spans="2:22" ht="33.950000000000003" customHeight="1" x14ac:dyDescent="0.25">
      <c r="B1477" s="132">
        <v>1473</v>
      </c>
      <c r="C1477" s="133" t="str">
        <f>'!!!KATILIMCI LİSTESİ!!!'!B1474</f>
        <v>ZEYNEP BOĞA</v>
      </c>
      <c r="D1477" s="134" t="str">
        <f>'!!!KATILIMCI LİSTESİ!!!'!C1474</f>
        <v>10968051280</v>
      </c>
      <c r="E1477" s="135">
        <f>'!!! VERİLER !!!'!C$1</f>
        <v>1375</v>
      </c>
      <c r="F1477" s="136">
        <f>'1-Devamsızlık Formu (Ek-4)'!AJ1479</f>
        <v>14</v>
      </c>
      <c r="G1477" s="135">
        <f>IF(AND('1-Devamsızlık Formu (Ek-4)'!D1479="",F1477&gt;0,'1-Devamsızlık Formu (Ek-4)'!AW1479="KASIM 2024"),(E1477*(F1477-1)+(666.75)),E1477*F1477)</f>
        <v>19250</v>
      </c>
      <c r="H1477" s="135">
        <f t="shared" si="274"/>
        <v>192.5</v>
      </c>
      <c r="I1477" s="141">
        <f t="shared" si="275"/>
        <v>192.5</v>
      </c>
      <c r="J1477" s="135">
        <f t="shared" si="276"/>
        <v>0</v>
      </c>
      <c r="K1477" s="135">
        <f t="shared" si="284"/>
        <v>0</v>
      </c>
      <c r="L1477" s="135" t="e">
        <f t="shared" si="285"/>
        <v>#REF!</v>
      </c>
      <c r="M1477" s="138" t="e">
        <f>IF(K1477-'!!!KATILIMCI LİSTESİ!!!'!#REF!&gt;0,'!!!KATILIMCI LİSTESİ!!!'!#REF!,K1477)</f>
        <v>#REF!</v>
      </c>
      <c r="N1477" s="135">
        <f t="shared" si="277"/>
        <v>866.25</v>
      </c>
      <c r="O1477" s="135">
        <f t="shared" si="278"/>
        <v>1058.75</v>
      </c>
      <c r="P1477" s="139">
        <f t="shared" si="279"/>
        <v>20308.75</v>
      </c>
      <c r="Q1477" s="135">
        <f>'5-Banka Listesi'!G1478</f>
        <v>0</v>
      </c>
      <c r="R1477" s="140">
        <f t="shared" si="280"/>
        <v>19250</v>
      </c>
      <c r="S1477" s="140">
        <f t="shared" si="281"/>
        <v>433.125</v>
      </c>
      <c r="T1477" s="140">
        <f t="shared" si="282"/>
        <v>385</v>
      </c>
      <c r="U1477" s="135">
        <f t="shared" si="283"/>
        <v>20068.125</v>
      </c>
      <c r="V1477" s="132">
        <v>1473</v>
      </c>
    </row>
    <row r="1478" spans="2:22" ht="33.950000000000003" customHeight="1" x14ac:dyDescent="0.25">
      <c r="B1478" s="132">
        <v>1474</v>
      </c>
      <c r="C1478" s="133" t="str">
        <f>'!!!KATILIMCI LİSTESİ!!!'!B1475</f>
        <v>ZEYNEP ÇALIKUŞU</v>
      </c>
      <c r="D1478" s="134" t="str">
        <f>'!!!KATILIMCI LİSTESİ!!!'!C1475</f>
        <v>13022210180</v>
      </c>
      <c r="E1478" s="135">
        <f>'!!! VERİLER !!!'!C$1</f>
        <v>1375</v>
      </c>
      <c r="F1478" s="136">
        <f>'1-Devamsızlık Formu (Ek-4)'!AJ1480</f>
        <v>14</v>
      </c>
      <c r="G1478" s="135">
        <f>IF(AND('1-Devamsızlık Formu (Ek-4)'!D1480="",F1478&gt;0,'1-Devamsızlık Formu (Ek-4)'!AW1480="KASIM 2024"),(E1478*(F1478-1)+(666.75)),E1478*F1478)</f>
        <v>19250</v>
      </c>
      <c r="H1478" s="135">
        <f t="shared" ref="H1478:H1541" si="286">G1478*0.01</f>
        <v>192.5</v>
      </c>
      <c r="I1478" s="141">
        <f t="shared" ref="I1478:I1541" si="287">G1478*0.01</f>
        <v>192.5</v>
      </c>
      <c r="J1478" s="135">
        <f t="shared" ref="J1478:J1541" si="288">IF(G1478&gt;20002.5,(G1478-H1478-I1478)-(17002.12),0)</f>
        <v>0</v>
      </c>
      <c r="K1478" s="135">
        <f t="shared" si="284"/>
        <v>0</v>
      </c>
      <c r="L1478" s="135" t="e">
        <f t="shared" si="285"/>
        <v>#REF!</v>
      </c>
      <c r="M1478" s="138" t="e">
        <f>IF(K1478-'!!!KATILIMCI LİSTESİ!!!'!#REF!&gt;0,'!!!KATILIMCI LİSTESİ!!!'!#REF!,K1478)</f>
        <v>#REF!</v>
      </c>
      <c r="N1478" s="135">
        <f t="shared" ref="N1478:N1541" si="289">G1478*0.045</f>
        <v>866.25</v>
      </c>
      <c r="O1478" s="135">
        <f t="shared" ref="O1478:O1541" si="290">G1478*0.055</f>
        <v>1058.75</v>
      </c>
      <c r="P1478" s="139">
        <f t="shared" ref="P1478:P1541" si="291">G1478+O1478</f>
        <v>20308.75</v>
      </c>
      <c r="Q1478" s="135">
        <f>'5-Banka Listesi'!G1479</f>
        <v>0</v>
      </c>
      <c r="R1478" s="140">
        <f t="shared" ref="R1478:R1541" si="292">G1478-Q1478</f>
        <v>19250</v>
      </c>
      <c r="S1478" s="140">
        <f t="shared" ref="S1478:S1541" si="293">ROUND(G1478*0.0225,3)</f>
        <v>433.125</v>
      </c>
      <c r="T1478" s="140">
        <f t="shared" ref="T1478:T1541" si="294">ROUND(G1478*0.02,3)</f>
        <v>385</v>
      </c>
      <c r="U1478" s="135">
        <f t="shared" ref="U1478:U1541" si="295">ROUND(Q1478+R1478+S1478+T1478,3)</f>
        <v>20068.125</v>
      </c>
      <c r="V1478" s="132">
        <v>1474</v>
      </c>
    </row>
    <row r="1479" spans="2:22" ht="33.950000000000003" customHeight="1" x14ac:dyDescent="0.25">
      <c r="B1479" s="132">
        <v>1475</v>
      </c>
      <c r="C1479" s="133" t="str">
        <f>'!!!KATILIMCI LİSTESİ!!!'!B1476</f>
        <v>ZEYNEP DAYANAN</v>
      </c>
      <c r="D1479" s="134" t="str">
        <f>'!!!KATILIMCI LİSTESİ!!!'!C1476</f>
        <v>16093172098</v>
      </c>
      <c r="E1479" s="135">
        <f>'!!! VERİLER !!!'!C$1</f>
        <v>1375</v>
      </c>
      <c r="F1479" s="136">
        <f>'1-Devamsızlık Formu (Ek-4)'!AJ1481</f>
        <v>14</v>
      </c>
      <c r="G1479" s="135">
        <f>IF(AND('1-Devamsızlık Formu (Ek-4)'!D1481="",F1479&gt;0,'1-Devamsızlık Formu (Ek-4)'!AW1481="KASIM 2024"),(E1479*(F1479-1)+(666.75)),E1479*F1479)</f>
        <v>19250</v>
      </c>
      <c r="H1479" s="135">
        <f t="shared" si="286"/>
        <v>192.5</v>
      </c>
      <c r="I1479" s="141">
        <f t="shared" si="287"/>
        <v>192.5</v>
      </c>
      <c r="J1479" s="135">
        <f t="shared" si="288"/>
        <v>0</v>
      </c>
      <c r="K1479" s="135">
        <f t="shared" si="284"/>
        <v>0</v>
      </c>
      <c r="L1479" s="135" t="e">
        <f t="shared" si="285"/>
        <v>#REF!</v>
      </c>
      <c r="M1479" s="138" t="e">
        <f>IF(K1479-'!!!KATILIMCI LİSTESİ!!!'!#REF!&gt;0,'!!!KATILIMCI LİSTESİ!!!'!#REF!,K1479)</f>
        <v>#REF!</v>
      </c>
      <c r="N1479" s="135">
        <f t="shared" si="289"/>
        <v>866.25</v>
      </c>
      <c r="O1479" s="135">
        <f t="shared" si="290"/>
        <v>1058.75</v>
      </c>
      <c r="P1479" s="139">
        <f t="shared" si="291"/>
        <v>20308.75</v>
      </c>
      <c r="Q1479" s="135">
        <f>'5-Banka Listesi'!G1480</f>
        <v>0</v>
      </c>
      <c r="R1479" s="140">
        <f t="shared" si="292"/>
        <v>19250</v>
      </c>
      <c r="S1479" s="140">
        <f t="shared" si="293"/>
        <v>433.125</v>
      </c>
      <c r="T1479" s="140">
        <f t="shared" si="294"/>
        <v>385</v>
      </c>
      <c r="U1479" s="135">
        <f t="shared" si="295"/>
        <v>20068.125</v>
      </c>
      <c r="V1479" s="132">
        <v>1475</v>
      </c>
    </row>
    <row r="1480" spans="2:22" ht="33.950000000000003" customHeight="1" x14ac:dyDescent="0.25">
      <c r="B1480" s="132">
        <v>1476</v>
      </c>
      <c r="C1480" s="133" t="str">
        <f>'!!!KATILIMCI LİSTESİ!!!'!B1477</f>
        <v>ZEYNEP GENÇ</v>
      </c>
      <c r="D1480" s="134" t="str">
        <f>'!!!KATILIMCI LİSTESİ!!!'!C1477</f>
        <v>10796392760</v>
      </c>
      <c r="E1480" s="135">
        <f>'!!! VERİLER !!!'!C$1</f>
        <v>1375</v>
      </c>
      <c r="F1480" s="136">
        <f>'1-Devamsızlık Formu (Ek-4)'!AJ1482</f>
        <v>12</v>
      </c>
      <c r="G1480" s="135">
        <f>IF(AND('1-Devamsızlık Formu (Ek-4)'!D1482="",F1480&gt;0,'1-Devamsızlık Formu (Ek-4)'!AW1482="KASIM 2024"),(E1480*(F1480-1)+(666.75)),E1480*F1480)</f>
        <v>16500</v>
      </c>
      <c r="H1480" s="135">
        <f t="shared" si="286"/>
        <v>165</v>
      </c>
      <c r="I1480" s="141">
        <f t="shared" si="287"/>
        <v>165</v>
      </c>
      <c r="J1480" s="135">
        <f t="shared" si="288"/>
        <v>0</v>
      </c>
      <c r="K1480" s="135">
        <f t="shared" si="284"/>
        <v>0</v>
      </c>
      <c r="L1480" s="135" t="e">
        <f t="shared" si="285"/>
        <v>#REF!</v>
      </c>
      <c r="M1480" s="138" t="e">
        <f>IF(K1480-'!!!KATILIMCI LİSTESİ!!!'!#REF!&gt;0,'!!!KATILIMCI LİSTESİ!!!'!#REF!,K1480)</f>
        <v>#REF!</v>
      </c>
      <c r="N1480" s="135">
        <f t="shared" si="289"/>
        <v>742.5</v>
      </c>
      <c r="O1480" s="135">
        <f t="shared" si="290"/>
        <v>907.5</v>
      </c>
      <c r="P1480" s="139">
        <f t="shared" si="291"/>
        <v>17407.5</v>
      </c>
      <c r="Q1480" s="135">
        <f>'5-Banka Listesi'!G1481</f>
        <v>0</v>
      </c>
      <c r="R1480" s="140">
        <f t="shared" si="292"/>
        <v>16500</v>
      </c>
      <c r="S1480" s="140">
        <f t="shared" si="293"/>
        <v>371.25</v>
      </c>
      <c r="T1480" s="140">
        <f t="shared" si="294"/>
        <v>330</v>
      </c>
      <c r="U1480" s="135">
        <f t="shared" si="295"/>
        <v>17201.25</v>
      </c>
      <c r="V1480" s="132">
        <v>1476</v>
      </c>
    </row>
    <row r="1481" spans="2:22" ht="33.950000000000003" customHeight="1" x14ac:dyDescent="0.25">
      <c r="B1481" s="132">
        <v>1477</v>
      </c>
      <c r="C1481" s="133" t="str">
        <f>'!!!KATILIMCI LİSTESİ!!!'!B1478</f>
        <v>ZEYNEP IŞIK</v>
      </c>
      <c r="D1481" s="134" t="str">
        <f>'!!!KATILIMCI LİSTESİ!!!'!C1478</f>
        <v>18739201292</v>
      </c>
      <c r="E1481" s="135">
        <f>'!!! VERİLER !!!'!C$1</f>
        <v>1375</v>
      </c>
      <c r="F1481" s="136">
        <f>'1-Devamsızlık Formu (Ek-4)'!AJ1483</f>
        <v>12</v>
      </c>
      <c r="G1481" s="135">
        <f>IF(AND('1-Devamsızlık Formu (Ek-4)'!D1483="",F1481&gt;0,'1-Devamsızlık Formu (Ek-4)'!AW1483="KASIM 2024"),(E1481*(F1481-1)+(666.75)),E1481*F1481)</f>
        <v>16500</v>
      </c>
      <c r="H1481" s="135">
        <f t="shared" si="286"/>
        <v>165</v>
      </c>
      <c r="I1481" s="141">
        <f t="shared" si="287"/>
        <v>165</v>
      </c>
      <c r="J1481" s="135">
        <f t="shared" si="288"/>
        <v>0</v>
      </c>
      <c r="K1481" s="135">
        <f t="shared" si="284"/>
        <v>0</v>
      </c>
      <c r="L1481" s="135" t="e">
        <f t="shared" si="285"/>
        <v>#REF!</v>
      </c>
      <c r="M1481" s="138" t="e">
        <f>IF(K1481-'!!!KATILIMCI LİSTESİ!!!'!#REF!&gt;0,'!!!KATILIMCI LİSTESİ!!!'!#REF!,K1481)</f>
        <v>#REF!</v>
      </c>
      <c r="N1481" s="135">
        <f t="shared" si="289"/>
        <v>742.5</v>
      </c>
      <c r="O1481" s="135">
        <f t="shared" si="290"/>
        <v>907.5</v>
      </c>
      <c r="P1481" s="139">
        <f t="shared" si="291"/>
        <v>17407.5</v>
      </c>
      <c r="Q1481" s="135">
        <f>'5-Banka Listesi'!G1482</f>
        <v>0</v>
      </c>
      <c r="R1481" s="140">
        <f t="shared" si="292"/>
        <v>16500</v>
      </c>
      <c r="S1481" s="140">
        <f t="shared" si="293"/>
        <v>371.25</v>
      </c>
      <c r="T1481" s="140">
        <f t="shared" si="294"/>
        <v>330</v>
      </c>
      <c r="U1481" s="135">
        <f t="shared" si="295"/>
        <v>17201.25</v>
      </c>
      <c r="V1481" s="132">
        <v>1477</v>
      </c>
    </row>
    <row r="1482" spans="2:22" ht="33.950000000000003" customHeight="1" x14ac:dyDescent="0.25">
      <c r="B1482" s="132">
        <v>1478</v>
      </c>
      <c r="C1482" s="133" t="str">
        <f>'!!!KATILIMCI LİSTESİ!!!'!B1479</f>
        <v>ZEYNEP KILINÇ</v>
      </c>
      <c r="D1482" s="134" t="str">
        <f>'!!!KATILIMCI LİSTESİ!!!'!C1479</f>
        <v>44971309748</v>
      </c>
      <c r="E1482" s="135">
        <f>'!!! VERİLER !!!'!C$1</f>
        <v>1375</v>
      </c>
      <c r="F1482" s="136">
        <f>'1-Devamsızlık Formu (Ek-4)'!AJ1484</f>
        <v>14</v>
      </c>
      <c r="G1482" s="135">
        <f>IF(AND('1-Devamsızlık Formu (Ek-4)'!D1484="",F1482&gt;0,'1-Devamsızlık Formu (Ek-4)'!AW1484="KASIM 2024"),(E1482*(F1482-1)+(666.75)),E1482*F1482)</f>
        <v>19250</v>
      </c>
      <c r="H1482" s="135">
        <f t="shared" si="286"/>
        <v>192.5</v>
      </c>
      <c r="I1482" s="141">
        <f t="shared" si="287"/>
        <v>192.5</v>
      </c>
      <c r="J1482" s="135">
        <f t="shared" si="288"/>
        <v>0</v>
      </c>
      <c r="K1482" s="135">
        <f t="shared" si="284"/>
        <v>0</v>
      </c>
      <c r="L1482" s="135" t="e">
        <f t="shared" si="285"/>
        <v>#REF!</v>
      </c>
      <c r="M1482" s="138" t="e">
        <f>IF(K1482-'!!!KATILIMCI LİSTESİ!!!'!#REF!&gt;0,'!!!KATILIMCI LİSTESİ!!!'!#REF!,K1482)</f>
        <v>#REF!</v>
      </c>
      <c r="N1482" s="135">
        <f t="shared" si="289"/>
        <v>866.25</v>
      </c>
      <c r="O1482" s="135">
        <f t="shared" si="290"/>
        <v>1058.75</v>
      </c>
      <c r="P1482" s="139">
        <f t="shared" si="291"/>
        <v>20308.75</v>
      </c>
      <c r="Q1482" s="135">
        <f>'5-Banka Listesi'!G1483</f>
        <v>0</v>
      </c>
      <c r="R1482" s="140">
        <f t="shared" si="292"/>
        <v>19250</v>
      </c>
      <c r="S1482" s="140">
        <f t="shared" si="293"/>
        <v>433.125</v>
      </c>
      <c r="T1482" s="140">
        <f t="shared" si="294"/>
        <v>385</v>
      </c>
      <c r="U1482" s="135">
        <f t="shared" si="295"/>
        <v>20068.125</v>
      </c>
      <c r="V1482" s="132">
        <v>1478</v>
      </c>
    </row>
    <row r="1483" spans="2:22" ht="33.950000000000003" customHeight="1" x14ac:dyDescent="0.25">
      <c r="B1483" s="132">
        <v>1479</v>
      </c>
      <c r="C1483" s="133" t="str">
        <f>'!!!KATILIMCI LİSTESİ!!!'!B1480</f>
        <v>ZEYNEP ÖZ</v>
      </c>
      <c r="D1483" s="134" t="str">
        <f>'!!!KATILIMCI LİSTESİ!!!'!C1480</f>
        <v>11633248806</v>
      </c>
      <c r="E1483" s="135">
        <f>'!!! VERİLER !!!'!C$1</f>
        <v>1375</v>
      </c>
      <c r="F1483" s="136">
        <f>'1-Devamsızlık Formu (Ek-4)'!AJ1485</f>
        <v>14</v>
      </c>
      <c r="G1483" s="135">
        <f>IF(AND('1-Devamsızlık Formu (Ek-4)'!D1485="",F1483&gt;0,'1-Devamsızlık Formu (Ek-4)'!AW1485="KASIM 2024"),(E1483*(F1483-1)+(666.75)),E1483*F1483)</f>
        <v>19250</v>
      </c>
      <c r="H1483" s="135">
        <f t="shared" si="286"/>
        <v>192.5</v>
      </c>
      <c r="I1483" s="141">
        <f t="shared" si="287"/>
        <v>192.5</v>
      </c>
      <c r="J1483" s="135">
        <f t="shared" si="288"/>
        <v>0</v>
      </c>
      <c r="K1483" s="135">
        <f t="shared" si="284"/>
        <v>0</v>
      </c>
      <c r="L1483" s="135" t="e">
        <f t="shared" si="285"/>
        <v>#REF!</v>
      </c>
      <c r="M1483" s="138" t="e">
        <f>IF(K1483-'!!!KATILIMCI LİSTESİ!!!'!#REF!&gt;0,'!!!KATILIMCI LİSTESİ!!!'!#REF!,K1483)</f>
        <v>#REF!</v>
      </c>
      <c r="N1483" s="135">
        <f t="shared" si="289"/>
        <v>866.25</v>
      </c>
      <c r="O1483" s="135">
        <f t="shared" si="290"/>
        <v>1058.75</v>
      </c>
      <c r="P1483" s="139">
        <f t="shared" si="291"/>
        <v>20308.75</v>
      </c>
      <c r="Q1483" s="135">
        <f>'5-Banka Listesi'!G1484</f>
        <v>0</v>
      </c>
      <c r="R1483" s="140">
        <f t="shared" si="292"/>
        <v>19250</v>
      </c>
      <c r="S1483" s="140">
        <f t="shared" si="293"/>
        <v>433.125</v>
      </c>
      <c r="T1483" s="140">
        <f t="shared" si="294"/>
        <v>385</v>
      </c>
      <c r="U1483" s="135">
        <f t="shared" si="295"/>
        <v>20068.125</v>
      </c>
      <c r="V1483" s="132">
        <v>1479</v>
      </c>
    </row>
    <row r="1484" spans="2:22" ht="33.950000000000003" customHeight="1" x14ac:dyDescent="0.25">
      <c r="B1484" s="132">
        <v>1480</v>
      </c>
      <c r="C1484" s="133" t="str">
        <f>'!!!KATILIMCI LİSTESİ!!!'!B1481</f>
        <v>ZEYNEP ÖZKALAY</v>
      </c>
      <c r="D1484" s="134" t="str">
        <f>'!!!KATILIMCI LİSTESİ!!!'!C1481</f>
        <v>41290267506</v>
      </c>
      <c r="E1484" s="135">
        <f>'!!! VERİLER !!!'!C$1</f>
        <v>1375</v>
      </c>
      <c r="F1484" s="136">
        <f>'1-Devamsızlık Formu (Ek-4)'!AJ1486</f>
        <v>14</v>
      </c>
      <c r="G1484" s="135">
        <f>IF(AND('1-Devamsızlık Formu (Ek-4)'!D1486="",F1484&gt;0,'1-Devamsızlık Formu (Ek-4)'!AW1486="KASIM 2024"),(E1484*(F1484-1)+(666.75)),E1484*F1484)</f>
        <v>19250</v>
      </c>
      <c r="H1484" s="135">
        <f t="shared" si="286"/>
        <v>192.5</v>
      </c>
      <c r="I1484" s="141">
        <f t="shared" si="287"/>
        <v>192.5</v>
      </c>
      <c r="J1484" s="135">
        <f t="shared" si="288"/>
        <v>0</v>
      </c>
      <c r="K1484" s="135">
        <f t="shared" si="284"/>
        <v>0</v>
      </c>
      <c r="L1484" s="135" t="e">
        <f t="shared" si="285"/>
        <v>#REF!</v>
      </c>
      <c r="M1484" s="138" t="e">
        <f>IF(K1484-'!!!KATILIMCI LİSTESİ!!!'!#REF!&gt;0,'!!!KATILIMCI LİSTESİ!!!'!#REF!,K1484)</f>
        <v>#REF!</v>
      </c>
      <c r="N1484" s="135">
        <f t="shared" si="289"/>
        <v>866.25</v>
      </c>
      <c r="O1484" s="135">
        <f t="shared" si="290"/>
        <v>1058.75</v>
      </c>
      <c r="P1484" s="139">
        <f t="shared" si="291"/>
        <v>20308.75</v>
      </c>
      <c r="Q1484" s="135">
        <f>'5-Banka Listesi'!G1485</f>
        <v>0</v>
      </c>
      <c r="R1484" s="140">
        <f t="shared" si="292"/>
        <v>19250</v>
      </c>
      <c r="S1484" s="140">
        <f t="shared" si="293"/>
        <v>433.125</v>
      </c>
      <c r="T1484" s="140">
        <f t="shared" si="294"/>
        <v>385</v>
      </c>
      <c r="U1484" s="135">
        <f t="shared" si="295"/>
        <v>20068.125</v>
      </c>
      <c r="V1484" s="132">
        <v>1480</v>
      </c>
    </row>
    <row r="1485" spans="2:22" ht="33.950000000000003" customHeight="1" x14ac:dyDescent="0.25">
      <c r="B1485" s="132">
        <v>1481</v>
      </c>
      <c r="C1485" s="133" t="str">
        <f>'!!!KATILIMCI LİSTESİ!!!'!B1482</f>
        <v>ZEYNEP RENDE</v>
      </c>
      <c r="D1485" s="134" t="str">
        <f>'!!!KATILIMCI LİSTESİ!!!'!C1482</f>
        <v>54463403762</v>
      </c>
      <c r="E1485" s="135">
        <f>'!!! VERİLER !!!'!C$1</f>
        <v>1375</v>
      </c>
      <c r="F1485" s="136">
        <f>'1-Devamsızlık Formu (Ek-4)'!AJ1487</f>
        <v>8</v>
      </c>
      <c r="G1485" s="135">
        <f>IF(AND('1-Devamsızlık Formu (Ek-4)'!D1487="",F1485&gt;0,'1-Devamsızlık Formu (Ek-4)'!AW1487="KASIM 2024"),(E1485*(F1485-1)+(666.75)),E1485*F1485)</f>
        <v>11000</v>
      </c>
      <c r="H1485" s="135">
        <f t="shared" si="286"/>
        <v>110</v>
      </c>
      <c r="I1485" s="141">
        <f t="shared" si="287"/>
        <v>110</v>
      </c>
      <c r="J1485" s="135">
        <f t="shared" si="288"/>
        <v>0</v>
      </c>
      <c r="K1485" s="135">
        <f t="shared" si="284"/>
        <v>0</v>
      </c>
      <c r="L1485" s="135" t="e">
        <f t="shared" si="285"/>
        <v>#REF!</v>
      </c>
      <c r="M1485" s="138" t="e">
        <f>IF(K1485-'!!!KATILIMCI LİSTESİ!!!'!#REF!&gt;0,'!!!KATILIMCI LİSTESİ!!!'!#REF!,K1485)</f>
        <v>#REF!</v>
      </c>
      <c r="N1485" s="135">
        <f t="shared" si="289"/>
        <v>495</v>
      </c>
      <c r="O1485" s="135">
        <f t="shared" si="290"/>
        <v>605</v>
      </c>
      <c r="P1485" s="139">
        <f t="shared" si="291"/>
        <v>11605</v>
      </c>
      <c r="Q1485" s="135">
        <f>'5-Banka Listesi'!G1486</f>
        <v>0</v>
      </c>
      <c r="R1485" s="140">
        <f t="shared" si="292"/>
        <v>11000</v>
      </c>
      <c r="S1485" s="140">
        <f t="shared" si="293"/>
        <v>247.5</v>
      </c>
      <c r="T1485" s="140">
        <f t="shared" si="294"/>
        <v>220</v>
      </c>
      <c r="U1485" s="135">
        <f t="shared" si="295"/>
        <v>11467.5</v>
      </c>
      <c r="V1485" s="132">
        <v>1481</v>
      </c>
    </row>
    <row r="1486" spans="2:22" ht="33.950000000000003" customHeight="1" x14ac:dyDescent="0.25">
      <c r="B1486" s="132">
        <v>1482</v>
      </c>
      <c r="C1486" s="133" t="str">
        <f>'!!!KATILIMCI LİSTESİ!!!'!B1483</f>
        <v>ZEYNEP TAŞ</v>
      </c>
      <c r="D1486" s="134" t="str">
        <f>'!!!KATILIMCI LİSTESİ!!!'!C1483</f>
        <v>10096316848</v>
      </c>
      <c r="E1486" s="135">
        <f>'!!! VERİLER !!!'!C$1</f>
        <v>1375</v>
      </c>
      <c r="F1486" s="136">
        <f>'1-Devamsızlık Formu (Ek-4)'!AJ1488</f>
        <v>14</v>
      </c>
      <c r="G1486" s="135">
        <f>IF(AND('1-Devamsızlık Formu (Ek-4)'!D1488="",F1486&gt;0,'1-Devamsızlık Formu (Ek-4)'!AW1488="KASIM 2024"),(E1486*(F1486-1)+(666.75)),E1486*F1486)</f>
        <v>19250</v>
      </c>
      <c r="H1486" s="135">
        <f t="shared" si="286"/>
        <v>192.5</v>
      </c>
      <c r="I1486" s="141">
        <f t="shared" si="287"/>
        <v>192.5</v>
      </c>
      <c r="J1486" s="135">
        <f t="shared" si="288"/>
        <v>0</v>
      </c>
      <c r="K1486" s="135">
        <f t="shared" si="284"/>
        <v>0</v>
      </c>
      <c r="L1486" s="135" t="e">
        <f t="shared" si="285"/>
        <v>#REF!</v>
      </c>
      <c r="M1486" s="138" t="e">
        <f>IF(K1486-'!!!KATILIMCI LİSTESİ!!!'!#REF!&gt;0,'!!!KATILIMCI LİSTESİ!!!'!#REF!,K1486)</f>
        <v>#REF!</v>
      </c>
      <c r="N1486" s="135">
        <f t="shared" si="289"/>
        <v>866.25</v>
      </c>
      <c r="O1486" s="135">
        <f t="shared" si="290"/>
        <v>1058.75</v>
      </c>
      <c r="P1486" s="139">
        <f t="shared" si="291"/>
        <v>20308.75</v>
      </c>
      <c r="Q1486" s="135">
        <f>'5-Banka Listesi'!G1487</f>
        <v>0</v>
      </c>
      <c r="R1486" s="140">
        <f t="shared" si="292"/>
        <v>19250</v>
      </c>
      <c r="S1486" s="140">
        <f t="shared" si="293"/>
        <v>433.125</v>
      </c>
      <c r="T1486" s="140">
        <f t="shared" si="294"/>
        <v>385</v>
      </c>
      <c r="U1486" s="135">
        <f t="shared" si="295"/>
        <v>20068.125</v>
      </c>
      <c r="V1486" s="132">
        <v>1482</v>
      </c>
    </row>
    <row r="1487" spans="2:22" ht="33.950000000000003" customHeight="1" x14ac:dyDescent="0.25">
      <c r="B1487" s="132">
        <v>1483</v>
      </c>
      <c r="C1487" s="133" t="str">
        <f>'!!!KATILIMCI LİSTESİ!!!'!B1484</f>
        <v>ZEYNEP UŞAKLİ</v>
      </c>
      <c r="D1487" s="134" t="str">
        <f>'!!!KATILIMCI LİSTESİ!!!'!C1484</f>
        <v>14627936840</v>
      </c>
      <c r="E1487" s="135">
        <f>'!!! VERİLER !!!'!C$1</f>
        <v>1375</v>
      </c>
      <c r="F1487" s="136">
        <f>'1-Devamsızlık Formu (Ek-4)'!AJ1489</f>
        <v>12</v>
      </c>
      <c r="G1487" s="135">
        <f>IF(AND('1-Devamsızlık Formu (Ek-4)'!D1489="",F1487&gt;0,'1-Devamsızlık Formu (Ek-4)'!AW1489="KASIM 2024"),(E1487*(F1487-1)+(666.75)),E1487*F1487)</f>
        <v>16500</v>
      </c>
      <c r="H1487" s="135">
        <f t="shared" si="286"/>
        <v>165</v>
      </c>
      <c r="I1487" s="141">
        <f t="shared" si="287"/>
        <v>165</v>
      </c>
      <c r="J1487" s="135">
        <f t="shared" si="288"/>
        <v>0</v>
      </c>
      <c r="K1487" s="135">
        <f t="shared" si="284"/>
        <v>0</v>
      </c>
      <c r="L1487" s="135" t="e">
        <f t="shared" si="285"/>
        <v>#REF!</v>
      </c>
      <c r="M1487" s="138" t="e">
        <f>IF(K1487-'!!!KATILIMCI LİSTESİ!!!'!#REF!&gt;0,'!!!KATILIMCI LİSTESİ!!!'!#REF!,K1487)</f>
        <v>#REF!</v>
      </c>
      <c r="N1487" s="135">
        <f t="shared" si="289"/>
        <v>742.5</v>
      </c>
      <c r="O1487" s="135">
        <f t="shared" si="290"/>
        <v>907.5</v>
      </c>
      <c r="P1487" s="139">
        <f t="shared" si="291"/>
        <v>17407.5</v>
      </c>
      <c r="Q1487" s="135">
        <f>'5-Banka Listesi'!G1488</f>
        <v>0</v>
      </c>
      <c r="R1487" s="140">
        <f t="shared" si="292"/>
        <v>16500</v>
      </c>
      <c r="S1487" s="140">
        <f t="shared" si="293"/>
        <v>371.25</v>
      </c>
      <c r="T1487" s="140">
        <f t="shared" si="294"/>
        <v>330</v>
      </c>
      <c r="U1487" s="135">
        <f t="shared" si="295"/>
        <v>17201.25</v>
      </c>
      <c r="V1487" s="132">
        <v>1483</v>
      </c>
    </row>
    <row r="1488" spans="2:22" ht="33.950000000000003" customHeight="1" x14ac:dyDescent="0.25">
      <c r="B1488" s="132">
        <v>1484</v>
      </c>
      <c r="C1488" s="133" t="str">
        <f>'!!!KATILIMCI LİSTESİ!!!'!B1485</f>
        <v>ZEYNEP YETKİN</v>
      </c>
      <c r="D1488" s="134" t="str">
        <f>'!!!KATILIMCI LİSTESİ!!!'!C1485</f>
        <v>12114018086</v>
      </c>
      <c r="E1488" s="135">
        <f>'!!! VERİLER !!!'!C$1</f>
        <v>1375</v>
      </c>
      <c r="F1488" s="136">
        <f>'1-Devamsızlık Formu (Ek-4)'!AJ1490</f>
        <v>14</v>
      </c>
      <c r="G1488" s="135">
        <f>IF(AND('1-Devamsızlık Formu (Ek-4)'!D1490="",F1488&gt;0,'1-Devamsızlık Formu (Ek-4)'!AW1490="KASIM 2024"),(E1488*(F1488-1)+(666.75)),E1488*F1488)</f>
        <v>19250</v>
      </c>
      <c r="H1488" s="135">
        <f t="shared" si="286"/>
        <v>192.5</v>
      </c>
      <c r="I1488" s="141">
        <f t="shared" si="287"/>
        <v>192.5</v>
      </c>
      <c r="J1488" s="135">
        <f t="shared" si="288"/>
        <v>0</v>
      </c>
      <c r="K1488" s="135">
        <f t="shared" si="284"/>
        <v>0</v>
      </c>
      <c r="L1488" s="135" t="e">
        <f t="shared" si="285"/>
        <v>#REF!</v>
      </c>
      <c r="M1488" s="138" t="e">
        <f>IF(K1488-'!!!KATILIMCI LİSTESİ!!!'!#REF!&gt;0,'!!!KATILIMCI LİSTESİ!!!'!#REF!,K1488)</f>
        <v>#REF!</v>
      </c>
      <c r="N1488" s="135">
        <f t="shared" si="289"/>
        <v>866.25</v>
      </c>
      <c r="O1488" s="135">
        <f t="shared" si="290"/>
        <v>1058.75</v>
      </c>
      <c r="P1488" s="139">
        <f t="shared" si="291"/>
        <v>20308.75</v>
      </c>
      <c r="Q1488" s="135">
        <f>'5-Banka Listesi'!G1489</f>
        <v>0</v>
      </c>
      <c r="R1488" s="140">
        <f t="shared" si="292"/>
        <v>19250</v>
      </c>
      <c r="S1488" s="140">
        <f t="shared" si="293"/>
        <v>433.125</v>
      </c>
      <c r="T1488" s="140">
        <f t="shared" si="294"/>
        <v>385</v>
      </c>
      <c r="U1488" s="135">
        <f t="shared" si="295"/>
        <v>20068.125</v>
      </c>
      <c r="V1488" s="132">
        <v>1484</v>
      </c>
    </row>
    <row r="1489" spans="2:22" ht="33.950000000000003" customHeight="1" x14ac:dyDescent="0.25">
      <c r="B1489" s="132">
        <v>1485</v>
      </c>
      <c r="C1489" s="133" t="str">
        <f>'!!!KATILIMCI LİSTESİ!!!'!B1486</f>
        <v>ZEYNEP YILDIRIM</v>
      </c>
      <c r="D1489" s="134" t="str">
        <f>'!!!KATILIMCI LİSTESİ!!!'!C1486</f>
        <v>11930242934</v>
      </c>
      <c r="E1489" s="135">
        <f>'!!! VERİLER !!!'!C$1</f>
        <v>1375</v>
      </c>
      <c r="F1489" s="136">
        <f>'1-Devamsızlık Formu (Ek-4)'!AJ1491</f>
        <v>14</v>
      </c>
      <c r="G1489" s="135">
        <f>IF(AND('1-Devamsızlık Formu (Ek-4)'!D1491="",F1489&gt;0,'1-Devamsızlık Formu (Ek-4)'!AW1491="KASIM 2024"),(E1489*(F1489-1)+(666.75)),E1489*F1489)</f>
        <v>19250</v>
      </c>
      <c r="H1489" s="135">
        <f t="shared" si="286"/>
        <v>192.5</v>
      </c>
      <c r="I1489" s="141">
        <f t="shared" si="287"/>
        <v>192.5</v>
      </c>
      <c r="J1489" s="135">
        <f t="shared" si="288"/>
        <v>0</v>
      </c>
      <c r="K1489" s="135">
        <f t="shared" si="284"/>
        <v>0</v>
      </c>
      <c r="L1489" s="135" t="e">
        <f t="shared" si="285"/>
        <v>#REF!</v>
      </c>
      <c r="M1489" s="138" t="e">
        <f>IF(K1489-'!!!KATILIMCI LİSTESİ!!!'!#REF!&gt;0,'!!!KATILIMCI LİSTESİ!!!'!#REF!,K1489)</f>
        <v>#REF!</v>
      </c>
      <c r="N1489" s="135">
        <f t="shared" si="289"/>
        <v>866.25</v>
      </c>
      <c r="O1489" s="135">
        <f t="shared" si="290"/>
        <v>1058.75</v>
      </c>
      <c r="P1489" s="139">
        <f t="shared" si="291"/>
        <v>20308.75</v>
      </c>
      <c r="Q1489" s="135">
        <f>'5-Banka Listesi'!G1490</f>
        <v>0</v>
      </c>
      <c r="R1489" s="140">
        <f t="shared" si="292"/>
        <v>19250</v>
      </c>
      <c r="S1489" s="140">
        <f t="shared" si="293"/>
        <v>433.125</v>
      </c>
      <c r="T1489" s="140">
        <f t="shared" si="294"/>
        <v>385</v>
      </c>
      <c r="U1489" s="135">
        <f t="shared" si="295"/>
        <v>20068.125</v>
      </c>
      <c r="V1489" s="132">
        <v>1485</v>
      </c>
    </row>
    <row r="1490" spans="2:22" ht="33.950000000000003" customHeight="1" x14ac:dyDescent="0.25">
      <c r="B1490" s="132">
        <v>1486</v>
      </c>
      <c r="C1490" s="133" t="str">
        <f>'!!!KATILIMCI LİSTESİ!!!'!B1487</f>
        <v>ZEYNEP YÜCE</v>
      </c>
      <c r="D1490" s="134" t="str">
        <f>'!!!KATILIMCI LİSTESİ!!!'!C1487</f>
        <v>41257337136</v>
      </c>
      <c r="E1490" s="135">
        <f>'!!! VERİLER !!!'!C$1</f>
        <v>1375</v>
      </c>
      <c r="F1490" s="136">
        <f>'1-Devamsızlık Formu (Ek-4)'!AJ1492</f>
        <v>12</v>
      </c>
      <c r="G1490" s="135">
        <f>IF(AND('1-Devamsızlık Formu (Ek-4)'!D1492="",F1490&gt;0,'1-Devamsızlık Formu (Ek-4)'!AW1492="KASIM 2024"),(E1490*(F1490-1)+(666.75)),E1490*F1490)</f>
        <v>16500</v>
      </c>
      <c r="H1490" s="135">
        <f t="shared" si="286"/>
        <v>165</v>
      </c>
      <c r="I1490" s="141">
        <f t="shared" si="287"/>
        <v>165</v>
      </c>
      <c r="J1490" s="135">
        <f t="shared" si="288"/>
        <v>0</v>
      </c>
      <c r="K1490" s="135">
        <f t="shared" si="284"/>
        <v>0</v>
      </c>
      <c r="L1490" s="135" t="e">
        <f t="shared" si="285"/>
        <v>#REF!</v>
      </c>
      <c r="M1490" s="138" t="e">
        <f>IF(K1490-'!!!KATILIMCI LİSTESİ!!!'!#REF!&gt;0,'!!!KATILIMCI LİSTESİ!!!'!#REF!,K1490)</f>
        <v>#REF!</v>
      </c>
      <c r="N1490" s="135">
        <f t="shared" si="289"/>
        <v>742.5</v>
      </c>
      <c r="O1490" s="135">
        <f t="shared" si="290"/>
        <v>907.5</v>
      </c>
      <c r="P1490" s="139">
        <f t="shared" si="291"/>
        <v>17407.5</v>
      </c>
      <c r="Q1490" s="135">
        <f>'5-Banka Listesi'!G1491</f>
        <v>0</v>
      </c>
      <c r="R1490" s="140">
        <f t="shared" si="292"/>
        <v>16500</v>
      </c>
      <c r="S1490" s="140">
        <f t="shared" si="293"/>
        <v>371.25</v>
      </c>
      <c r="T1490" s="140">
        <f t="shared" si="294"/>
        <v>330</v>
      </c>
      <c r="U1490" s="135">
        <f t="shared" si="295"/>
        <v>17201.25</v>
      </c>
      <c r="V1490" s="132">
        <v>1486</v>
      </c>
    </row>
    <row r="1491" spans="2:22" ht="33.950000000000003" customHeight="1" x14ac:dyDescent="0.25">
      <c r="B1491" s="132">
        <v>1487</v>
      </c>
      <c r="C1491" s="133" t="str">
        <f>'!!!KATILIMCI LİSTESİ!!!'!B1488</f>
        <v>ZEYNEP BENNU ÖZÇAKMAK</v>
      </c>
      <c r="D1491" s="134" t="str">
        <f>'!!!KATILIMCI LİSTESİ!!!'!C1488</f>
        <v>11478144516</v>
      </c>
      <c r="E1491" s="135">
        <f>'!!! VERİLER !!!'!C$1</f>
        <v>1375</v>
      </c>
      <c r="F1491" s="136">
        <f>'1-Devamsızlık Formu (Ek-4)'!AJ1493</f>
        <v>14</v>
      </c>
      <c r="G1491" s="135">
        <f>IF(AND('1-Devamsızlık Formu (Ek-4)'!D1493="",F1491&gt;0,'1-Devamsızlık Formu (Ek-4)'!AW1493="KASIM 2024"),(E1491*(F1491-1)+(666.75)),E1491*F1491)</f>
        <v>19250</v>
      </c>
      <c r="H1491" s="135">
        <f t="shared" si="286"/>
        <v>192.5</v>
      </c>
      <c r="I1491" s="141">
        <f t="shared" si="287"/>
        <v>192.5</v>
      </c>
      <c r="J1491" s="135">
        <f t="shared" si="288"/>
        <v>0</v>
      </c>
      <c r="K1491" s="135">
        <f t="shared" si="284"/>
        <v>0</v>
      </c>
      <c r="L1491" s="135" t="e">
        <f t="shared" si="285"/>
        <v>#REF!</v>
      </c>
      <c r="M1491" s="138" t="e">
        <f>IF(K1491-'!!!KATILIMCI LİSTESİ!!!'!#REF!&gt;0,'!!!KATILIMCI LİSTESİ!!!'!#REF!,K1491)</f>
        <v>#REF!</v>
      </c>
      <c r="N1491" s="135">
        <f t="shared" si="289"/>
        <v>866.25</v>
      </c>
      <c r="O1491" s="135">
        <f t="shared" si="290"/>
        <v>1058.75</v>
      </c>
      <c r="P1491" s="139">
        <f t="shared" si="291"/>
        <v>20308.75</v>
      </c>
      <c r="Q1491" s="135">
        <f>'5-Banka Listesi'!G1492</f>
        <v>0</v>
      </c>
      <c r="R1491" s="140">
        <f t="shared" si="292"/>
        <v>19250</v>
      </c>
      <c r="S1491" s="140">
        <f t="shared" si="293"/>
        <v>433.125</v>
      </c>
      <c r="T1491" s="140">
        <f t="shared" si="294"/>
        <v>385</v>
      </c>
      <c r="U1491" s="135">
        <f t="shared" si="295"/>
        <v>20068.125</v>
      </c>
      <c r="V1491" s="132">
        <v>1487</v>
      </c>
    </row>
    <row r="1492" spans="2:22" ht="33.950000000000003" customHeight="1" x14ac:dyDescent="0.25">
      <c r="B1492" s="132">
        <v>1488</v>
      </c>
      <c r="C1492" s="133" t="str">
        <f>'!!!KATILIMCI LİSTESİ!!!'!B1489</f>
        <v>ZEYNEP BEYZA SEVER</v>
      </c>
      <c r="D1492" s="134" t="str">
        <f>'!!!KATILIMCI LİSTESİ!!!'!C1489</f>
        <v>10483503486</v>
      </c>
      <c r="E1492" s="135">
        <f>'!!! VERİLER !!!'!C$1</f>
        <v>1375</v>
      </c>
      <c r="F1492" s="136">
        <f>'1-Devamsızlık Formu (Ek-4)'!AJ1494</f>
        <v>3</v>
      </c>
      <c r="G1492" s="135">
        <f>IF(AND('1-Devamsızlık Formu (Ek-4)'!D1494="",F1492&gt;0,'1-Devamsızlık Formu (Ek-4)'!AW1494="KASIM 2024"),(E1492*(F1492-1)+(666.75)),E1492*F1492)</f>
        <v>4125</v>
      </c>
      <c r="H1492" s="135">
        <f t="shared" si="286"/>
        <v>41.25</v>
      </c>
      <c r="I1492" s="141">
        <f t="shared" si="287"/>
        <v>41.25</v>
      </c>
      <c r="J1492" s="135">
        <f t="shared" si="288"/>
        <v>0</v>
      </c>
      <c r="K1492" s="135">
        <f t="shared" si="284"/>
        <v>0</v>
      </c>
      <c r="L1492" s="135" t="e">
        <f t="shared" si="285"/>
        <v>#REF!</v>
      </c>
      <c r="M1492" s="138" t="e">
        <f>IF(K1492-'!!!KATILIMCI LİSTESİ!!!'!#REF!&gt;0,'!!!KATILIMCI LİSTESİ!!!'!#REF!,K1492)</f>
        <v>#REF!</v>
      </c>
      <c r="N1492" s="135">
        <f t="shared" si="289"/>
        <v>185.625</v>
      </c>
      <c r="O1492" s="135">
        <f t="shared" si="290"/>
        <v>226.875</v>
      </c>
      <c r="P1492" s="139">
        <f t="shared" si="291"/>
        <v>4351.875</v>
      </c>
      <c r="Q1492" s="135">
        <f>'5-Banka Listesi'!G1493</f>
        <v>0</v>
      </c>
      <c r="R1492" s="140">
        <f t="shared" si="292"/>
        <v>4125</v>
      </c>
      <c r="S1492" s="140">
        <f t="shared" si="293"/>
        <v>92.813000000000002</v>
      </c>
      <c r="T1492" s="140">
        <f t="shared" si="294"/>
        <v>82.5</v>
      </c>
      <c r="U1492" s="135">
        <f t="shared" si="295"/>
        <v>4300.3130000000001</v>
      </c>
      <c r="V1492" s="132">
        <v>1488</v>
      </c>
    </row>
    <row r="1493" spans="2:22" ht="33.950000000000003" customHeight="1" x14ac:dyDescent="0.25">
      <c r="B1493" s="132">
        <v>1489</v>
      </c>
      <c r="C1493" s="133" t="str">
        <f>'!!!KATILIMCI LİSTESİ!!!'!B1490</f>
        <v>ZEYNEP NİSA NUR CANLI</v>
      </c>
      <c r="D1493" s="134" t="str">
        <f>'!!!KATILIMCI LİSTESİ!!!'!C1490</f>
        <v>11865133918</v>
      </c>
      <c r="E1493" s="135">
        <f>'!!! VERİLER !!!'!C$1</f>
        <v>1375</v>
      </c>
      <c r="F1493" s="136">
        <f>'1-Devamsızlık Formu (Ek-4)'!AJ1495</f>
        <v>13</v>
      </c>
      <c r="G1493" s="135">
        <f>IF(AND('1-Devamsızlık Formu (Ek-4)'!D1495="",F1493&gt;0,'1-Devamsızlık Formu (Ek-4)'!AW1495="KASIM 2024"),(E1493*(F1493-1)+(666.75)),E1493*F1493)</f>
        <v>17875</v>
      </c>
      <c r="H1493" s="135">
        <f t="shared" si="286"/>
        <v>178.75</v>
      </c>
      <c r="I1493" s="141">
        <f t="shared" si="287"/>
        <v>178.75</v>
      </c>
      <c r="J1493" s="135">
        <f t="shared" si="288"/>
        <v>0</v>
      </c>
      <c r="K1493" s="135">
        <f t="shared" si="284"/>
        <v>0</v>
      </c>
      <c r="L1493" s="135" t="e">
        <f t="shared" si="285"/>
        <v>#REF!</v>
      </c>
      <c r="M1493" s="138" t="e">
        <f>IF(K1493-'!!!KATILIMCI LİSTESİ!!!'!#REF!&gt;0,'!!!KATILIMCI LİSTESİ!!!'!#REF!,K1493)</f>
        <v>#REF!</v>
      </c>
      <c r="N1493" s="135">
        <f t="shared" si="289"/>
        <v>804.375</v>
      </c>
      <c r="O1493" s="135">
        <f t="shared" si="290"/>
        <v>983.125</v>
      </c>
      <c r="P1493" s="139">
        <f t="shared" si="291"/>
        <v>18858.125</v>
      </c>
      <c r="Q1493" s="135">
        <f>'5-Banka Listesi'!G1494</f>
        <v>0</v>
      </c>
      <c r="R1493" s="140">
        <f t="shared" si="292"/>
        <v>17875</v>
      </c>
      <c r="S1493" s="140">
        <f t="shared" si="293"/>
        <v>402.18799999999999</v>
      </c>
      <c r="T1493" s="140">
        <f t="shared" si="294"/>
        <v>357.5</v>
      </c>
      <c r="U1493" s="135">
        <f t="shared" si="295"/>
        <v>18634.687999999998</v>
      </c>
      <c r="V1493" s="132">
        <v>1489</v>
      </c>
    </row>
    <row r="1494" spans="2:22" ht="33.950000000000003" customHeight="1" x14ac:dyDescent="0.25">
      <c r="B1494" s="132">
        <v>1490</v>
      </c>
      <c r="C1494" s="133" t="str">
        <f>'!!!KATILIMCI LİSTESİ!!!'!B1491</f>
        <v>ZEYNEP RÜMEYSA İZOL</v>
      </c>
      <c r="D1494" s="134" t="str">
        <f>'!!!KATILIMCI LİSTESİ!!!'!C1491</f>
        <v>35075256632</v>
      </c>
      <c r="E1494" s="135">
        <f>'!!! VERİLER !!!'!C$1</f>
        <v>1375</v>
      </c>
      <c r="F1494" s="136">
        <f>'1-Devamsızlık Formu (Ek-4)'!AJ1496</f>
        <v>14</v>
      </c>
      <c r="G1494" s="135">
        <f>IF(AND('1-Devamsızlık Formu (Ek-4)'!D1496="",F1494&gt;0,'1-Devamsızlık Formu (Ek-4)'!AW1496="KASIM 2024"),(E1494*(F1494-1)+(666.75)),E1494*F1494)</f>
        <v>19250</v>
      </c>
      <c r="H1494" s="135">
        <f t="shared" si="286"/>
        <v>192.5</v>
      </c>
      <c r="I1494" s="141">
        <f t="shared" si="287"/>
        <v>192.5</v>
      </c>
      <c r="J1494" s="135">
        <f t="shared" si="288"/>
        <v>0</v>
      </c>
      <c r="K1494" s="135">
        <f t="shared" si="284"/>
        <v>0</v>
      </c>
      <c r="L1494" s="135" t="e">
        <f t="shared" si="285"/>
        <v>#REF!</v>
      </c>
      <c r="M1494" s="138" t="e">
        <f>IF(K1494-'!!!KATILIMCI LİSTESİ!!!'!#REF!&gt;0,'!!!KATILIMCI LİSTESİ!!!'!#REF!,K1494)</f>
        <v>#REF!</v>
      </c>
      <c r="N1494" s="135">
        <f t="shared" si="289"/>
        <v>866.25</v>
      </c>
      <c r="O1494" s="135">
        <f t="shared" si="290"/>
        <v>1058.75</v>
      </c>
      <c r="P1494" s="139">
        <f t="shared" si="291"/>
        <v>20308.75</v>
      </c>
      <c r="Q1494" s="135">
        <f>'5-Banka Listesi'!G1495</f>
        <v>0</v>
      </c>
      <c r="R1494" s="140">
        <f t="shared" si="292"/>
        <v>19250</v>
      </c>
      <c r="S1494" s="140">
        <f t="shared" si="293"/>
        <v>433.125</v>
      </c>
      <c r="T1494" s="140">
        <f t="shared" si="294"/>
        <v>385</v>
      </c>
      <c r="U1494" s="135">
        <f t="shared" si="295"/>
        <v>20068.125</v>
      </c>
      <c r="V1494" s="132">
        <v>1490</v>
      </c>
    </row>
    <row r="1495" spans="2:22" ht="33.950000000000003" customHeight="1" x14ac:dyDescent="0.25">
      <c r="B1495" s="132">
        <v>1491</v>
      </c>
      <c r="C1495" s="133" t="str">
        <f>'!!!KATILIMCI LİSTESİ!!!'!B1492</f>
        <v>ZEYNEP ŞEVVAL DİNÇER</v>
      </c>
      <c r="D1495" s="134" t="str">
        <f>'!!!KATILIMCI LİSTESİ!!!'!C1492</f>
        <v>11399523070</v>
      </c>
      <c r="E1495" s="135">
        <f>'!!! VERİLER !!!'!C$1</f>
        <v>1375</v>
      </c>
      <c r="F1495" s="136">
        <f>'1-Devamsızlık Formu (Ek-4)'!AJ1497</f>
        <v>0</v>
      </c>
      <c r="G1495" s="135">
        <f>IF(AND('1-Devamsızlık Formu (Ek-4)'!D1497="",F1495&gt;0,'1-Devamsızlık Formu (Ek-4)'!AW1497="KASIM 2024"),(E1495*(F1495-1)+(666.75)),E1495*F1495)</f>
        <v>0</v>
      </c>
      <c r="H1495" s="135">
        <f t="shared" si="286"/>
        <v>0</v>
      </c>
      <c r="I1495" s="141">
        <f t="shared" si="287"/>
        <v>0</v>
      </c>
      <c r="J1495" s="135">
        <f t="shared" si="288"/>
        <v>0</v>
      </c>
      <c r="K1495" s="135">
        <f t="shared" si="284"/>
        <v>0</v>
      </c>
      <c r="L1495" s="135" t="e">
        <f t="shared" si="285"/>
        <v>#REF!</v>
      </c>
      <c r="M1495" s="138" t="e">
        <f>IF(K1495-'!!!KATILIMCI LİSTESİ!!!'!#REF!&gt;0,'!!!KATILIMCI LİSTESİ!!!'!#REF!,K1495)</f>
        <v>#REF!</v>
      </c>
      <c r="N1495" s="135">
        <f t="shared" si="289"/>
        <v>0</v>
      </c>
      <c r="O1495" s="135">
        <f t="shared" si="290"/>
        <v>0</v>
      </c>
      <c r="P1495" s="139">
        <f t="shared" si="291"/>
        <v>0</v>
      </c>
      <c r="Q1495" s="135">
        <f>'5-Banka Listesi'!G1496</f>
        <v>0</v>
      </c>
      <c r="R1495" s="140">
        <f t="shared" si="292"/>
        <v>0</v>
      </c>
      <c r="S1495" s="140">
        <f t="shared" si="293"/>
        <v>0</v>
      </c>
      <c r="T1495" s="140">
        <f t="shared" si="294"/>
        <v>0</v>
      </c>
      <c r="U1495" s="135">
        <f t="shared" si="295"/>
        <v>0</v>
      </c>
      <c r="V1495" s="132">
        <v>1491</v>
      </c>
    </row>
    <row r="1496" spans="2:22" ht="33.950000000000003" customHeight="1" x14ac:dyDescent="0.25">
      <c r="B1496" s="132">
        <v>1492</v>
      </c>
      <c r="C1496" s="133" t="str">
        <f>'!!!KATILIMCI LİSTESİ!!!'!B1493</f>
        <v>ZEYNEP TUĞÇE SONSAYAR</v>
      </c>
      <c r="D1496" s="134" t="str">
        <f>'!!!KATILIMCI LİSTESİ!!!'!C1493</f>
        <v>15682322166</v>
      </c>
      <c r="E1496" s="135">
        <f>'!!! VERİLER !!!'!C$1</f>
        <v>1375</v>
      </c>
      <c r="F1496" s="136">
        <f>'1-Devamsızlık Formu (Ek-4)'!AJ1498</f>
        <v>11</v>
      </c>
      <c r="G1496" s="135">
        <f>IF(AND('1-Devamsızlık Formu (Ek-4)'!D1498="",F1496&gt;0,'1-Devamsızlık Formu (Ek-4)'!AW1498="KASIM 2024"),(E1496*(F1496-1)+(666.75)),E1496*F1496)</f>
        <v>15125</v>
      </c>
      <c r="H1496" s="135">
        <f t="shared" si="286"/>
        <v>151.25</v>
      </c>
      <c r="I1496" s="141">
        <f t="shared" si="287"/>
        <v>151.25</v>
      </c>
      <c r="J1496" s="135">
        <f t="shared" si="288"/>
        <v>0</v>
      </c>
      <c r="K1496" s="135">
        <f t="shared" si="284"/>
        <v>0</v>
      </c>
      <c r="L1496" s="135" t="e">
        <f t="shared" si="285"/>
        <v>#REF!</v>
      </c>
      <c r="M1496" s="138" t="e">
        <f>IF(K1496-'!!!KATILIMCI LİSTESİ!!!'!#REF!&gt;0,'!!!KATILIMCI LİSTESİ!!!'!#REF!,K1496)</f>
        <v>#REF!</v>
      </c>
      <c r="N1496" s="135">
        <f t="shared" si="289"/>
        <v>680.625</v>
      </c>
      <c r="O1496" s="135">
        <f t="shared" si="290"/>
        <v>831.875</v>
      </c>
      <c r="P1496" s="139">
        <f t="shared" si="291"/>
        <v>15956.875</v>
      </c>
      <c r="Q1496" s="135">
        <f>'5-Banka Listesi'!G1497</f>
        <v>0</v>
      </c>
      <c r="R1496" s="140">
        <f t="shared" si="292"/>
        <v>15125</v>
      </c>
      <c r="S1496" s="140">
        <f t="shared" si="293"/>
        <v>340.31299999999999</v>
      </c>
      <c r="T1496" s="140">
        <f t="shared" si="294"/>
        <v>302.5</v>
      </c>
      <c r="U1496" s="135">
        <f t="shared" si="295"/>
        <v>15767.813</v>
      </c>
      <c r="V1496" s="132">
        <v>1492</v>
      </c>
    </row>
    <row r="1497" spans="2:22" ht="33.950000000000003" customHeight="1" x14ac:dyDescent="0.25">
      <c r="B1497" s="132">
        <v>1493</v>
      </c>
      <c r="C1497" s="133" t="str">
        <f>'!!!KATILIMCI LİSTESİ!!!'!B1494</f>
        <v>ZEYNEP TUĞÇE UĞURLU</v>
      </c>
      <c r="D1497" s="134" t="str">
        <f>'!!!KATILIMCI LİSTESİ!!!'!C1494</f>
        <v>10424531752</v>
      </c>
      <c r="E1497" s="135">
        <f>'!!! VERİLER !!!'!C$1</f>
        <v>1375</v>
      </c>
      <c r="F1497" s="136">
        <f>'1-Devamsızlık Formu (Ek-4)'!AJ1499</f>
        <v>9</v>
      </c>
      <c r="G1497" s="135">
        <f>IF(AND('1-Devamsızlık Formu (Ek-4)'!D1499="",F1497&gt;0,'1-Devamsızlık Formu (Ek-4)'!AW1499="KASIM 2024"),(E1497*(F1497-1)+(666.75)),E1497*F1497)</f>
        <v>12375</v>
      </c>
      <c r="H1497" s="135">
        <f t="shared" si="286"/>
        <v>123.75</v>
      </c>
      <c r="I1497" s="141">
        <f t="shared" si="287"/>
        <v>123.75</v>
      </c>
      <c r="J1497" s="135">
        <f t="shared" si="288"/>
        <v>0</v>
      </c>
      <c r="K1497" s="135">
        <f t="shared" si="284"/>
        <v>0</v>
      </c>
      <c r="L1497" s="135" t="e">
        <f t="shared" si="285"/>
        <v>#REF!</v>
      </c>
      <c r="M1497" s="138" t="e">
        <f>IF(K1497-'!!!KATILIMCI LİSTESİ!!!'!#REF!&gt;0,'!!!KATILIMCI LİSTESİ!!!'!#REF!,K1497)</f>
        <v>#REF!</v>
      </c>
      <c r="N1497" s="135">
        <f t="shared" si="289"/>
        <v>556.875</v>
      </c>
      <c r="O1497" s="135">
        <f t="shared" si="290"/>
        <v>680.625</v>
      </c>
      <c r="P1497" s="139">
        <f t="shared" si="291"/>
        <v>13055.625</v>
      </c>
      <c r="Q1497" s="135">
        <f>'5-Banka Listesi'!G1498</f>
        <v>0</v>
      </c>
      <c r="R1497" s="140">
        <f t="shared" si="292"/>
        <v>12375</v>
      </c>
      <c r="S1497" s="140">
        <f t="shared" si="293"/>
        <v>278.43799999999999</v>
      </c>
      <c r="T1497" s="140">
        <f t="shared" si="294"/>
        <v>247.5</v>
      </c>
      <c r="U1497" s="135">
        <f t="shared" si="295"/>
        <v>12900.938</v>
      </c>
      <c r="V1497" s="132">
        <v>1493</v>
      </c>
    </row>
    <row r="1498" spans="2:22" ht="33.950000000000003" customHeight="1" x14ac:dyDescent="0.25">
      <c r="B1498" s="132">
        <v>1494</v>
      </c>
      <c r="C1498" s="133" t="str">
        <f>'!!!KATILIMCI LİSTESİ!!!'!B1495</f>
        <v>ZİLAN İNAL</v>
      </c>
      <c r="D1498" s="134" t="str">
        <f>'!!!KATILIMCI LİSTESİ!!!'!C1495</f>
        <v>10608146130</v>
      </c>
      <c r="E1498" s="135">
        <f>'!!! VERİLER !!!'!C$1</f>
        <v>1375</v>
      </c>
      <c r="F1498" s="136">
        <f>'1-Devamsızlık Formu (Ek-4)'!AJ1500</f>
        <v>14</v>
      </c>
      <c r="G1498" s="135">
        <f>IF(AND('1-Devamsızlık Formu (Ek-4)'!D1500="",F1498&gt;0,'1-Devamsızlık Formu (Ek-4)'!AW1500="KASIM 2024"),(E1498*(F1498-1)+(666.75)),E1498*F1498)</f>
        <v>19250</v>
      </c>
      <c r="H1498" s="135">
        <f t="shared" si="286"/>
        <v>192.5</v>
      </c>
      <c r="I1498" s="141">
        <f t="shared" si="287"/>
        <v>192.5</v>
      </c>
      <c r="J1498" s="135">
        <f t="shared" si="288"/>
        <v>0</v>
      </c>
      <c r="K1498" s="135">
        <f t="shared" si="284"/>
        <v>0</v>
      </c>
      <c r="L1498" s="135" t="e">
        <f t="shared" si="285"/>
        <v>#REF!</v>
      </c>
      <c r="M1498" s="138" t="e">
        <f>IF(K1498-'!!!KATILIMCI LİSTESİ!!!'!#REF!&gt;0,'!!!KATILIMCI LİSTESİ!!!'!#REF!,K1498)</f>
        <v>#REF!</v>
      </c>
      <c r="N1498" s="135">
        <f t="shared" si="289"/>
        <v>866.25</v>
      </c>
      <c r="O1498" s="135">
        <f t="shared" si="290"/>
        <v>1058.75</v>
      </c>
      <c r="P1498" s="139">
        <f t="shared" si="291"/>
        <v>20308.75</v>
      </c>
      <c r="Q1498" s="135">
        <f>'5-Banka Listesi'!G1499</f>
        <v>0</v>
      </c>
      <c r="R1498" s="140">
        <f t="shared" si="292"/>
        <v>19250</v>
      </c>
      <c r="S1498" s="140">
        <f t="shared" si="293"/>
        <v>433.125</v>
      </c>
      <c r="T1498" s="140">
        <f t="shared" si="294"/>
        <v>385</v>
      </c>
      <c r="U1498" s="135">
        <f t="shared" si="295"/>
        <v>20068.125</v>
      </c>
      <c r="V1498" s="132">
        <v>1494</v>
      </c>
    </row>
    <row r="1499" spans="2:22" ht="33.950000000000003" customHeight="1" x14ac:dyDescent="0.25">
      <c r="B1499" s="132">
        <v>1495</v>
      </c>
      <c r="C1499" s="133" t="str">
        <f>'!!!KATILIMCI LİSTESİ!!!'!B1496</f>
        <v>ZİLAN ÜRGEN</v>
      </c>
      <c r="D1499" s="134" t="str">
        <f>'!!!KATILIMCI LİSTESİ!!!'!C1496</f>
        <v>12288090550</v>
      </c>
      <c r="E1499" s="135">
        <f>'!!! VERİLER !!!'!C$1</f>
        <v>1375</v>
      </c>
      <c r="F1499" s="136">
        <f>'1-Devamsızlık Formu (Ek-4)'!AJ1501</f>
        <v>14</v>
      </c>
      <c r="G1499" s="135">
        <f>IF(AND('1-Devamsızlık Formu (Ek-4)'!D1501="",F1499&gt;0,'1-Devamsızlık Formu (Ek-4)'!AW1501="KASIM 2024"),(E1499*(F1499-1)+(666.75)),E1499*F1499)</f>
        <v>19250</v>
      </c>
      <c r="H1499" s="135">
        <f t="shared" si="286"/>
        <v>192.5</v>
      </c>
      <c r="I1499" s="141">
        <f t="shared" si="287"/>
        <v>192.5</v>
      </c>
      <c r="J1499" s="135">
        <f t="shared" si="288"/>
        <v>0</v>
      </c>
      <c r="K1499" s="135">
        <f t="shared" si="284"/>
        <v>0</v>
      </c>
      <c r="L1499" s="135" t="e">
        <f t="shared" si="285"/>
        <v>#REF!</v>
      </c>
      <c r="M1499" s="138" t="e">
        <f>IF(K1499-'!!!KATILIMCI LİSTESİ!!!'!#REF!&gt;0,'!!!KATILIMCI LİSTESİ!!!'!#REF!,K1499)</f>
        <v>#REF!</v>
      </c>
      <c r="N1499" s="135">
        <f t="shared" si="289"/>
        <v>866.25</v>
      </c>
      <c r="O1499" s="135">
        <f t="shared" si="290"/>
        <v>1058.75</v>
      </c>
      <c r="P1499" s="139">
        <f t="shared" si="291"/>
        <v>20308.75</v>
      </c>
      <c r="Q1499" s="135">
        <f>'5-Banka Listesi'!G1500</f>
        <v>0</v>
      </c>
      <c r="R1499" s="140">
        <f t="shared" si="292"/>
        <v>19250</v>
      </c>
      <c r="S1499" s="140">
        <f t="shared" si="293"/>
        <v>433.125</v>
      </c>
      <c r="T1499" s="140">
        <f t="shared" si="294"/>
        <v>385</v>
      </c>
      <c r="U1499" s="135">
        <f t="shared" si="295"/>
        <v>20068.125</v>
      </c>
      <c r="V1499" s="132">
        <v>1495</v>
      </c>
    </row>
    <row r="1500" spans="2:22" ht="33.950000000000003" customHeight="1" x14ac:dyDescent="0.25">
      <c r="B1500" s="132">
        <v>1496</v>
      </c>
      <c r="C1500" s="133" t="str">
        <f>'!!!KATILIMCI LİSTESİ!!!'!B1497</f>
        <v>ZİYA ÇELİK</v>
      </c>
      <c r="D1500" s="134" t="str">
        <f>'!!!KATILIMCI LİSTESİ!!!'!C1497</f>
        <v>10565288140</v>
      </c>
      <c r="E1500" s="135">
        <f>'!!! VERİLER !!!'!C$1</f>
        <v>1375</v>
      </c>
      <c r="F1500" s="136">
        <f>'1-Devamsızlık Formu (Ek-4)'!AJ1502</f>
        <v>14</v>
      </c>
      <c r="G1500" s="135">
        <f>IF(AND('1-Devamsızlık Formu (Ek-4)'!D1502="",F1500&gt;0,'1-Devamsızlık Formu (Ek-4)'!AW1502="KASIM 2024"),(E1500*(F1500-1)+(666.75)),E1500*F1500)</f>
        <v>19250</v>
      </c>
      <c r="H1500" s="135">
        <f t="shared" si="286"/>
        <v>192.5</v>
      </c>
      <c r="I1500" s="141">
        <f t="shared" si="287"/>
        <v>192.5</v>
      </c>
      <c r="J1500" s="135">
        <f t="shared" si="288"/>
        <v>0</v>
      </c>
      <c r="K1500" s="135">
        <f t="shared" si="284"/>
        <v>0</v>
      </c>
      <c r="L1500" s="135" t="e">
        <f t="shared" si="285"/>
        <v>#REF!</v>
      </c>
      <c r="M1500" s="138" t="e">
        <f>IF(K1500-'!!!KATILIMCI LİSTESİ!!!'!#REF!&gt;0,'!!!KATILIMCI LİSTESİ!!!'!#REF!,K1500)</f>
        <v>#REF!</v>
      </c>
      <c r="N1500" s="135">
        <f t="shared" si="289"/>
        <v>866.25</v>
      </c>
      <c r="O1500" s="135">
        <f t="shared" si="290"/>
        <v>1058.75</v>
      </c>
      <c r="P1500" s="139">
        <f t="shared" si="291"/>
        <v>20308.75</v>
      </c>
      <c r="Q1500" s="135">
        <f>'5-Banka Listesi'!G1501</f>
        <v>0</v>
      </c>
      <c r="R1500" s="140">
        <f t="shared" si="292"/>
        <v>19250</v>
      </c>
      <c r="S1500" s="140">
        <f t="shared" si="293"/>
        <v>433.125</v>
      </c>
      <c r="T1500" s="140">
        <f t="shared" si="294"/>
        <v>385</v>
      </c>
      <c r="U1500" s="135">
        <f t="shared" si="295"/>
        <v>20068.125</v>
      </c>
      <c r="V1500" s="132">
        <v>1496</v>
      </c>
    </row>
    <row r="1501" spans="2:22" ht="33.950000000000003" customHeight="1" x14ac:dyDescent="0.25">
      <c r="B1501" s="132">
        <v>1497</v>
      </c>
      <c r="C1501" s="133" t="str">
        <f>'!!!KATILIMCI LİSTESİ!!!'!B1498</f>
        <v>ZÜMRETE USTA</v>
      </c>
      <c r="D1501" s="134" t="str">
        <f>'!!!KATILIMCI LİSTESİ!!!'!C1498</f>
        <v>24620673864</v>
      </c>
      <c r="E1501" s="135">
        <f>'!!! VERİLER !!!'!C$1</f>
        <v>1375</v>
      </c>
      <c r="F1501" s="136">
        <f>'1-Devamsızlık Formu (Ek-4)'!AJ1503</f>
        <v>6</v>
      </c>
      <c r="G1501" s="135">
        <f>IF(AND('1-Devamsızlık Formu (Ek-4)'!D1503="",F1501&gt;0,'1-Devamsızlık Formu (Ek-4)'!AW1503="KASIM 2024"),(E1501*(F1501-1)+(666.75)),E1501*F1501)</f>
        <v>8250</v>
      </c>
      <c r="H1501" s="135">
        <f t="shared" si="286"/>
        <v>82.5</v>
      </c>
      <c r="I1501" s="141">
        <f t="shared" si="287"/>
        <v>82.5</v>
      </c>
      <c r="J1501" s="135">
        <f t="shared" si="288"/>
        <v>0</v>
      </c>
      <c r="K1501" s="135">
        <f t="shared" si="284"/>
        <v>0</v>
      </c>
      <c r="L1501" s="135" t="e">
        <f t="shared" si="285"/>
        <v>#REF!</v>
      </c>
      <c r="M1501" s="138" t="e">
        <f>IF(K1501-'!!!KATILIMCI LİSTESİ!!!'!#REF!&gt;0,'!!!KATILIMCI LİSTESİ!!!'!#REF!,K1501)</f>
        <v>#REF!</v>
      </c>
      <c r="N1501" s="135">
        <f t="shared" si="289"/>
        <v>371.25</v>
      </c>
      <c r="O1501" s="135">
        <f t="shared" si="290"/>
        <v>453.75</v>
      </c>
      <c r="P1501" s="139">
        <f t="shared" si="291"/>
        <v>8703.75</v>
      </c>
      <c r="Q1501" s="135">
        <f>'5-Banka Listesi'!G1502</f>
        <v>0</v>
      </c>
      <c r="R1501" s="140">
        <f t="shared" si="292"/>
        <v>8250</v>
      </c>
      <c r="S1501" s="140">
        <f t="shared" si="293"/>
        <v>185.625</v>
      </c>
      <c r="T1501" s="140">
        <f t="shared" si="294"/>
        <v>165</v>
      </c>
      <c r="U1501" s="135">
        <f t="shared" si="295"/>
        <v>8600.625</v>
      </c>
      <c r="V1501" s="132">
        <v>1497</v>
      </c>
    </row>
    <row r="1502" spans="2:22" ht="33.950000000000003" customHeight="1" x14ac:dyDescent="0.25">
      <c r="B1502" s="132">
        <v>1498</v>
      </c>
      <c r="C1502" s="133" t="str">
        <f>'!!!KATILIMCI LİSTESİ!!!'!B1499</f>
        <v>ZÜMRÜT CEYLAN</v>
      </c>
      <c r="D1502" s="134" t="str">
        <f>'!!!KATILIMCI LİSTESİ!!!'!C1499</f>
        <v>11060346304</v>
      </c>
      <c r="E1502" s="135">
        <f>'!!! VERİLER !!!'!C$1</f>
        <v>1375</v>
      </c>
      <c r="F1502" s="136">
        <f>'1-Devamsızlık Formu (Ek-4)'!AJ1504</f>
        <v>6</v>
      </c>
      <c r="G1502" s="135">
        <f>IF(AND('1-Devamsızlık Formu (Ek-4)'!D1504="",F1502&gt;0,'1-Devamsızlık Formu (Ek-4)'!AW1504="KASIM 2024"),(E1502*(F1502-1)+(666.75)),E1502*F1502)</f>
        <v>8250</v>
      </c>
      <c r="H1502" s="135">
        <f t="shared" si="286"/>
        <v>82.5</v>
      </c>
      <c r="I1502" s="141">
        <f t="shared" si="287"/>
        <v>82.5</v>
      </c>
      <c r="J1502" s="135">
        <f t="shared" si="288"/>
        <v>0</v>
      </c>
      <c r="K1502" s="135">
        <f t="shared" si="284"/>
        <v>0</v>
      </c>
      <c r="L1502" s="135" t="e">
        <f t="shared" si="285"/>
        <v>#REF!</v>
      </c>
      <c r="M1502" s="138" t="e">
        <f>IF(K1502-'!!!KATILIMCI LİSTESİ!!!'!#REF!&gt;0,'!!!KATILIMCI LİSTESİ!!!'!#REF!,K1502)</f>
        <v>#REF!</v>
      </c>
      <c r="N1502" s="135">
        <f t="shared" si="289"/>
        <v>371.25</v>
      </c>
      <c r="O1502" s="135">
        <f t="shared" si="290"/>
        <v>453.75</v>
      </c>
      <c r="P1502" s="139">
        <f t="shared" si="291"/>
        <v>8703.75</v>
      </c>
      <c r="Q1502" s="135">
        <f>'5-Banka Listesi'!G1503</f>
        <v>0</v>
      </c>
      <c r="R1502" s="140">
        <f t="shared" si="292"/>
        <v>8250</v>
      </c>
      <c r="S1502" s="140">
        <f t="shared" si="293"/>
        <v>185.625</v>
      </c>
      <c r="T1502" s="140">
        <f t="shared" si="294"/>
        <v>165</v>
      </c>
      <c r="U1502" s="135">
        <f t="shared" si="295"/>
        <v>8600.625</v>
      </c>
      <c r="V1502" s="132">
        <v>1498</v>
      </c>
    </row>
    <row r="1503" spans="2:22" ht="33.950000000000003" customHeight="1" x14ac:dyDescent="0.25">
      <c r="B1503" s="132">
        <v>1499</v>
      </c>
      <c r="C1503" s="133">
        <f>'!!!KATILIMCI LİSTESİ!!!'!B1500</f>
        <v>0</v>
      </c>
      <c r="D1503" s="134">
        <f>'!!!KATILIMCI LİSTESİ!!!'!C1500</f>
        <v>0</v>
      </c>
      <c r="E1503" s="135">
        <f>'!!! VERİLER !!!'!C$1</f>
        <v>1375</v>
      </c>
      <c r="F1503" s="136">
        <f>'1-Devamsızlık Formu (Ek-4)'!AJ1505</f>
        <v>0</v>
      </c>
      <c r="G1503" s="135">
        <f>IF(AND('1-Devamsızlık Formu (Ek-4)'!D1505="",F1503&gt;0,'1-Devamsızlık Formu (Ek-4)'!AW1505="KASIM 2024"),(E1503*(F1503-1)+(666.75)),E1503*F1503)</f>
        <v>0</v>
      </c>
      <c r="H1503" s="135">
        <f t="shared" si="286"/>
        <v>0</v>
      </c>
      <c r="I1503" s="141">
        <f t="shared" si="287"/>
        <v>0</v>
      </c>
      <c r="J1503" s="135">
        <f t="shared" si="288"/>
        <v>0</v>
      </c>
      <c r="K1503" s="135">
        <f t="shared" si="284"/>
        <v>0</v>
      </c>
      <c r="L1503" s="135" t="e">
        <f t="shared" si="285"/>
        <v>#REF!</v>
      </c>
      <c r="M1503" s="138" t="e">
        <f>IF(K1503-'!!!KATILIMCI LİSTESİ!!!'!#REF!&gt;0,'!!!KATILIMCI LİSTESİ!!!'!#REF!,K1503)</f>
        <v>#REF!</v>
      </c>
      <c r="N1503" s="135">
        <f t="shared" si="289"/>
        <v>0</v>
      </c>
      <c r="O1503" s="135">
        <f t="shared" si="290"/>
        <v>0</v>
      </c>
      <c r="P1503" s="139">
        <f t="shared" si="291"/>
        <v>0</v>
      </c>
      <c r="Q1503" s="135">
        <f>'5-Banka Listesi'!G1504</f>
        <v>0</v>
      </c>
      <c r="R1503" s="140">
        <f t="shared" si="292"/>
        <v>0</v>
      </c>
      <c r="S1503" s="140">
        <f t="shared" si="293"/>
        <v>0</v>
      </c>
      <c r="T1503" s="140">
        <f t="shared" si="294"/>
        <v>0</v>
      </c>
      <c r="U1503" s="135">
        <f t="shared" si="295"/>
        <v>0</v>
      </c>
      <c r="V1503" s="132">
        <v>1499</v>
      </c>
    </row>
    <row r="1504" spans="2:22" ht="33.950000000000003" customHeight="1" x14ac:dyDescent="0.25">
      <c r="B1504" s="132">
        <v>1500</v>
      </c>
      <c r="C1504" s="133">
        <f>'!!!KATILIMCI LİSTESİ!!!'!B1501</f>
        <v>0</v>
      </c>
      <c r="D1504" s="134">
        <f>'!!!KATILIMCI LİSTESİ!!!'!C1501</f>
        <v>0</v>
      </c>
      <c r="E1504" s="135">
        <f>'!!! VERİLER !!!'!C$1</f>
        <v>1375</v>
      </c>
      <c r="F1504" s="136">
        <f>'1-Devamsızlık Formu (Ek-4)'!AJ1506</f>
        <v>0</v>
      </c>
      <c r="G1504" s="135">
        <f>IF(AND('1-Devamsızlık Formu (Ek-4)'!D1506="",F1504&gt;0,'1-Devamsızlık Formu (Ek-4)'!AW1506="KASIM 2024"),(E1504*(F1504-1)+(666.75)),E1504*F1504)</f>
        <v>0</v>
      </c>
      <c r="H1504" s="135">
        <f t="shared" si="286"/>
        <v>0</v>
      </c>
      <c r="I1504" s="141">
        <f t="shared" si="287"/>
        <v>0</v>
      </c>
      <c r="J1504" s="135">
        <f t="shared" si="288"/>
        <v>0</v>
      </c>
      <c r="K1504" s="135">
        <f t="shared" si="284"/>
        <v>0</v>
      </c>
      <c r="L1504" s="135" t="e">
        <f t="shared" si="285"/>
        <v>#REF!</v>
      </c>
      <c r="M1504" s="138" t="e">
        <f>IF(K1504-'!!!KATILIMCI LİSTESİ!!!'!#REF!&gt;0,'!!!KATILIMCI LİSTESİ!!!'!#REF!,K1504)</f>
        <v>#REF!</v>
      </c>
      <c r="N1504" s="135">
        <f t="shared" si="289"/>
        <v>0</v>
      </c>
      <c r="O1504" s="135">
        <f t="shared" si="290"/>
        <v>0</v>
      </c>
      <c r="P1504" s="139">
        <f t="shared" si="291"/>
        <v>0</v>
      </c>
      <c r="Q1504" s="135">
        <f>'5-Banka Listesi'!G1505</f>
        <v>0</v>
      </c>
      <c r="R1504" s="140">
        <f t="shared" si="292"/>
        <v>0</v>
      </c>
      <c r="S1504" s="140">
        <f t="shared" si="293"/>
        <v>0</v>
      </c>
      <c r="T1504" s="140">
        <f t="shared" si="294"/>
        <v>0</v>
      </c>
      <c r="U1504" s="135">
        <f t="shared" si="295"/>
        <v>0</v>
      </c>
      <c r="V1504" s="132">
        <v>1500</v>
      </c>
    </row>
    <row r="1505" spans="2:22" ht="33.950000000000003" customHeight="1" x14ac:dyDescent="0.25">
      <c r="B1505" s="132">
        <v>1501</v>
      </c>
      <c r="C1505" s="133">
        <f>'!!!KATILIMCI LİSTESİ!!!'!B1502</f>
        <v>0</v>
      </c>
      <c r="D1505" s="134">
        <f>'!!!KATILIMCI LİSTESİ!!!'!C1502</f>
        <v>0</v>
      </c>
      <c r="E1505" s="135">
        <f>'!!! VERİLER !!!'!C$1</f>
        <v>1375</v>
      </c>
      <c r="F1505" s="136">
        <f>'1-Devamsızlık Formu (Ek-4)'!AJ1507</f>
        <v>0</v>
      </c>
      <c r="G1505" s="135">
        <f>IF(AND('1-Devamsızlık Formu (Ek-4)'!D1507="",F1505&gt;0,'1-Devamsızlık Formu (Ek-4)'!AW1507="KASIM 2024"),(E1505*(F1505-1)+(666.75)),E1505*F1505)</f>
        <v>0</v>
      </c>
      <c r="H1505" s="135">
        <f t="shared" si="286"/>
        <v>0</v>
      </c>
      <c r="I1505" s="141">
        <f t="shared" si="287"/>
        <v>0</v>
      </c>
      <c r="J1505" s="135">
        <f t="shared" si="288"/>
        <v>0</v>
      </c>
      <c r="K1505" s="135">
        <f t="shared" si="284"/>
        <v>0</v>
      </c>
      <c r="L1505" s="135" t="e">
        <f t="shared" si="285"/>
        <v>#REF!</v>
      </c>
      <c r="M1505" s="138" t="e">
        <f>IF(K1505-'!!!KATILIMCI LİSTESİ!!!'!#REF!&gt;0,'!!!KATILIMCI LİSTESİ!!!'!#REF!,K1505)</f>
        <v>#REF!</v>
      </c>
      <c r="N1505" s="135">
        <f t="shared" si="289"/>
        <v>0</v>
      </c>
      <c r="O1505" s="135">
        <f t="shared" si="290"/>
        <v>0</v>
      </c>
      <c r="P1505" s="139">
        <f t="shared" si="291"/>
        <v>0</v>
      </c>
      <c r="Q1505" s="135">
        <f>'5-Banka Listesi'!G1506</f>
        <v>0</v>
      </c>
      <c r="R1505" s="140">
        <f t="shared" si="292"/>
        <v>0</v>
      </c>
      <c r="S1505" s="140">
        <f t="shared" si="293"/>
        <v>0</v>
      </c>
      <c r="T1505" s="140">
        <f t="shared" si="294"/>
        <v>0</v>
      </c>
      <c r="U1505" s="135">
        <f t="shared" si="295"/>
        <v>0</v>
      </c>
      <c r="V1505" s="132">
        <v>1501</v>
      </c>
    </row>
    <row r="1506" spans="2:22" ht="33.950000000000003" customHeight="1" x14ac:dyDescent="0.25">
      <c r="B1506" s="132">
        <v>1502</v>
      </c>
      <c r="C1506" s="133">
        <f>'!!!KATILIMCI LİSTESİ!!!'!B1503</f>
        <v>0</v>
      </c>
      <c r="D1506" s="134">
        <f>'!!!KATILIMCI LİSTESİ!!!'!C1503</f>
        <v>0</v>
      </c>
      <c r="E1506" s="135">
        <f>'!!! VERİLER !!!'!C$1</f>
        <v>1375</v>
      </c>
      <c r="F1506" s="136">
        <f>'1-Devamsızlık Formu (Ek-4)'!AJ1508</f>
        <v>0</v>
      </c>
      <c r="G1506" s="135">
        <f>IF(AND('1-Devamsızlık Formu (Ek-4)'!D1508="",F1506&gt;0,'1-Devamsızlık Formu (Ek-4)'!AW1508="KASIM 2024"),(E1506*(F1506-1)+(666.75)),E1506*F1506)</f>
        <v>0</v>
      </c>
      <c r="H1506" s="135">
        <f t="shared" si="286"/>
        <v>0</v>
      </c>
      <c r="I1506" s="141">
        <f t="shared" si="287"/>
        <v>0</v>
      </c>
      <c r="J1506" s="135">
        <f t="shared" si="288"/>
        <v>0</v>
      </c>
      <c r="K1506" s="135">
        <f t="shared" si="284"/>
        <v>0</v>
      </c>
      <c r="L1506" s="135" t="e">
        <f t="shared" si="285"/>
        <v>#REF!</v>
      </c>
      <c r="M1506" s="138" t="e">
        <f>IF(K1506-'!!!KATILIMCI LİSTESİ!!!'!#REF!&gt;0,'!!!KATILIMCI LİSTESİ!!!'!#REF!,K1506)</f>
        <v>#REF!</v>
      </c>
      <c r="N1506" s="135">
        <f t="shared" si="289"/>
        <v>0</v>
      </c>
      <c r="O1506" s="135">
        <f t="shared" si="290"/>
        <v>0</v>
      </c>
      <c r="P1506" s="139">
        <f t="shared" si="291"/>
        <v>0</v>
      </c>
      <c r="Q1506" s="135">
        <f>'5-Banka Listesi'!G1507</f>
        <v>0</v>
      </c>
      <c r="R1506" s="140">
        <f t="shared" si="292"/>
        <v>0</v>
      </c>
      <c r="S1506" s="140">
        <f t="shared" si="293"/>
        <v>0</v>
      </c>
      <c r="T1506" s="140">
        <f t="shared" si="294"/>
        <v>0</v>
      </c>
      <c r="U1506" s="135">
        <f t="shared" si="295"/>
        <v>0</v>
      </c>
      <c r="V1506" s="132">
        <v>1502</v>
      </c>
    </row>
    <row r="1507" spans="2:22" ht="33.950000000000003" customHeight="1" x14ac:dyDescent="0.25">
      <c r="B1507" s="132">
        <v>1503</v>
      </c>
      <c r="C1507" s="133">
        <f>'!!!KATILIMCI LİSTESİ!!!'!B1504</f>
        <v>0</v>
      </c>
      <c r="D1507" s="134">
        <f>'!!!KATILIMCI LİSTESİ!!!'!C1504</f>
        <v>0</v>
      </c>
      <c r="E1507" s="135">
        <f>'!!! VERİLER !!!'!C$1</f>
        <v>1375</v>
      </c>
      <c r="F1507" s="136">
        <f>'1-Devamsızlık Formu (Ek-4)'!AJ1509</f>
        <v>0</v>
      </c>
      <c r="G1507" s="135">
        <f>IF(AND('1-Devamsızlık Formu (Ek-4)'!D1509="",F1507&gt;0,'1-Devamsızlık Formu (Ek-4)'!AW1509="KASIM 2024"),(E1507*(F1507-1)+(666.75)),E1507*F1507)</f>
        <v>0</v>
      </c>
      <c r="H1507" s="135">
        <f t="shared" si="286"/>
        <v>0</v>
      </c>
      <c r="I1507" s="141">
        <f t="shared" si="287"/>
        <v>0</v>
      </c>
      <c r="J1507" s="135">
        <f t="shared" si="288"/>
        <v>0</v>
      </c>
      <c r="K1507" s="135">
        <f t="shared" si="284"/>
        <v>0</v>
      </c>
      <c r="L1507" s="135" t="e">
        <f t="shared" si="285"/>
        <v>#REF!</v>
      </c>
      <c r="M1507" s="138" t="e">
        <f>IF(K1507-'!!!KATILIMCI LİSTESİ!!!'!#REF!&gt;0,'!!!KATILIMCI LİSTESİ!!!'!#REF!,K1507)</f>
        <v>#REF!</v>
      </c>
      <c r="N1507" s="135">
        <f t="shared" si="289"/>
        <v>0</v>
      </c>
      <c r="O1507" s="135">
        <f t="shared" si="290"/>
        <v>0</v>
      </c>
      <c r="P1507" s="139">
        <f t="shared" si="291"/>
        <v>0</v>
      </c>
      <c r="Q1507" s="135">
        <f>'5-Banka Listesi'!G1508</f>
        <v>0</v>
      </c>
      <c r="R1507" s="140">
        <f t="shared" si="292"/>
        <v>0</v>
      </c>
      <c r="S1507" s="140">
        <f t="shared" si="293"/>
        <v>0</v>
      </c>
      <c r="T1507" s="140">
        <f t="shared" si="294"/>
        <v>0</v>
      </c>
      <c r="U1507" s="135">
        <f t="shared" si="295"/>
        <v>0</v>
      </c>
      <c r="V1507" s="132">
        <v>1503</v>
      </c>
    </row>
    <row r="1508" spans="2:22" ht="33.950000000000003" customHeight="1" x14ac:dyDescent="0.25">
      <c r="B1508" s="132">
        <v>1504</v>
      </c>
      <c r="C1508" s="133">
        <f>'!!!KATILIMCI LİSTESİ!!!'!B1505</f>
        <v>0</v>
      </c>
      <c r="D1508" s="134">
        <f>'!!!KATILIMCI LİSTESİ!!!'!C1505</f>
        <v>0</v>
      </c>
      <c r="E1508" s="135">
        <f>'!!! VERİLER !!!'!C$1</f>
        <v>1375</v>
      </c>
      <c r="F1508" s="136">
        <f>'1-Devamsızlık Formu (Ek-4)'!AJ1510</f>
        <v>0</v>
      </c>
      <c r="G1508" s="135">
        <f>IF(AND('1-Devamsızlık Formu (Ek-4)'!D1510="",F1508&gt;0,'1-Devamsızlık Formu (Ek-4)'!AW1510="KASIM 2024"),(E1508*(F1508-1)+(666.75)),E1508*F1508)</f>
        <v>0</v>
      </c>
      <c r="H1508" s="135">
        <f t="shared" si="286"/>
        <v>0</v>
      </c>
      <c r="I1508" s="141">
        <f t="shared" si="287"/>
        <v>0</v>
      </c>
      <c r="J1508" s="135">
        <f t="shared" si="288"/>
        <v>0</v>
      </c>
      <c r="K1508" s="135">
        <f t="shared" ref="K1508:K1571" si="296">J1508*0.15</f>
        <v>0</v>
      </c>
      <c r="L1508" s="135" t="e">
        <f t="shared" ref="L1508:L1571" si="297">ROUND(K1508-M1508,2)</f>
        <v>#REF!</v>
      </c>
      <c r="M1508" s="138" t="e">
        <f>IF(K1508-'!!!KATILIMCI LİSTESİ!!!'!#REF!&gt;0,'!!!KATILIMCI LİSTESİ!!!'!#REF!,K1508)</f>
        <v>#REF!</v>
      </c>
      <c r="N1508" s="135">
        <f t="shared" si="289"/>
        <v>0</v>
      </c>
      <c r="O1508" s="135">
        <f t="shared" si="290"/>
        <v>0</v>
      </c>
      <c r="P1508" s="139">
        <f t="shared" si="291"/>
        <v>0</v>
      </c>
      <c r="Q1508" s="135">
        <f>'5-Banka Listesi'!G1509</f>
        <v>0</v>
      </c>
      <c r="R1508" s="140">
        <f t="shared" si="292"/>
        <v>0</v>
      </c>
      <c r="S1508" s="140">
        <f t="shared" si="293"/>
        <v>0</v>
      </c>
      <c r="T1508" s="140">
        <f t="shared" si="294"/>
        <v>0</v>
      </c>
      <c r="U1508" s="135">
        <f t="shared" si="295"/>
        <v>0</v>
      </c>
      <c r="V1508" s="132">
        <v>1504</v>
      </c>
    </row>
    <row r="1509" spans="2:22" ht="33.950000000000003" customHeight="1" x14ac:dyDescent="0.25">
      <c r="B1509" s="132">
        <v>1505</v>
      </c>
      <c r="C1509" s="133">
        <f>'!!!KATILIMCI LİSTESİ!!!'!B1506</f>
        <v>0</v>
      </c>
      <c r="D1509" s="134">
        <f>'!!!KATILIMCI LİSTESİ!!!'!C1506</f>
        <v>0</v>
      </c>
      <c r="E1509" s="135">
        <f>'!!! VERİLER !!!'!C$1</f>
        <v>1375</v>
      </c>
      <c r="F1509" s="136">
        <f>'1-Devamsızlık Formu (Ek-4)'!AJ1511</f>
        <v>0</v>
      </c>
      <c r="G1509" s="135">
        <f>IF(AND('1-Devamsızlık Formu (Ek-4)'!D1511="",F1509&gt;0,'1-Devamsızlık Formu (Ek-4)'!AW1511="KASIM 2024"),(E1509*(F1509-1)+(666.75)),E1509*F1509)</f>
        <v>0</v>
      </c>
      <c r="H1509" s="135">
        <f t="shared" si="286"/>
        <v>0</v>
      </c>
      <c r="I1509" s="141">
        <f t="shared" si="287"/>
        <v>0</v>
      </c>
      <c r="J1509" s="135">
        <f t="shared" si="288"/>
        <v>0</v>
      </c>
      <c r="K1509" s="135">
        <f t="shared" si="296"/>
        <v>0</v>
      </c>
      <c r="L1509" s="135" t="e">
        <f t="shared" si="297"/>
        <v>#REF!</v>
      </c>
      <c r="M1509" s="138" t="e">
        <f>IF(K1509-'!!!KATILIMCI LİSTESİ!!!'!#REF!&gt;0,'!!!KATILIMCI LİSTESİ!!!'!#REF!,K1509)</f>
        <v>#REF!</v>
      </c>
      <c r="N1509" s="135">
        <f t="shared" si="289"/>
        <v>0</v>
      </c>
      <c r="O1509" s="135">
        <f t="shared" si="290"/>
        <v>0</v>
      </c>
      <c r="P1509" s="139">
        <f t="shared" si="291"/>
        <v>0</v>
      </c>
      <c r="Q1509" s="135">
        <f>'5-Banka Listesi'!G1510</f>
        <v>0</v>
      </c>
      <c r="R1509" s="140">
        <f t="shared" si="292"/>
        <v>0</v>
      </c>
      <c r="S1509" s="140">
        <f t="shared" si="293"/>
        <v>0</v>
      </c>
      <c r="T1509" s="140">
        <f t="shared" si="294"/>
        <v>0</v>
      </c>
      <c r="U1509" s="135">
        <f t="shared" si="295"/>
        <v>0</v>
      </c>
      <c r="V1509" s="132">
        <v>1505</v>
      </c>
    </row>
    <row r="1510" spans="2:22" ht="33.950000000000003" customHeight="1" x14ac:dyDescent="0.25">
      <c r="B1510" s="132">
        <v>1506</v>
      </c>
      <c r="C1510" s="133">
        <f>'!!!KATILIMCI LİSTESİ!!!'!B1507</f>
        <v>0</v>
      </c>
      <c r="D1510" s="134">
        <f>'!!!KATILIMCI LİSTESİ!!!'!C1507</f>
        <v>0</v>
      </c>
      <c r="E1510" s="135">
        <f>'!!! VERİLER !!!'!C$1</f>
        <v>1375</v>
      </c>
      <c r="F1510" s="136">
        <f>'1-Devamsızlık Formu (Ek-4)'!AJ1512</f>
        <v>0</v>
      </c>
      <c r="G1510" s="135">
        <f>IF(AND('1-Devamsızlık Formu (Ek-4)'!D1512="",F1510&gt;0,'1-Devamsızlık Formu (Ek-4)'!AW1512="KASIM 2024"),(E1510*(F1510-1)+(666.75)),E1510*F1510)</f>
        <v>0</v>
      </c>
      <c r="H1510" s="135">
        <f t="shared" si="286"/>
        <v>0</v>
      </c>
      <c r="I1510" s="141">
        <f t="shared" si="287"/>
        <v>0</v>
      </c>
      <c r="J1510" s="135">
        <f t="shared" si="288"/>
        <v>0</v>
      </c>
      <c r="K1510" s="135">
        <f t="shared" si="296"/>
        <v>0</v>
      </c>
      <c r="L1510" s="135" t="e">
        <f t="shared" si="297"/>
        <v>#REF!</v>
      </c>
      <c r="M1510" s="138" t="e">
        <f>IF(K1510-'!!!KATILIMCI LİSTESİ!!!'!#REF!&gt;0,'!!!KATILIMCI LİSTESİ!!!'!#REF!,K1510)</f>
        <v>#REF!</v>
      </c>
      <c r="N1510" s="135">
        <f t="shared" si="289"/>
        <v>0</v>
      </c>
      <c r="O1510" s="135">
        <f t="shared" si="290"/>
        <v>0</v>
      </c>
      <c r="P1510" s="139">
        <f t="shared" si="291"/>
        <v>0</v>
      </c>
      <c r="Q1510" s="135">
        <f>'5-Banka Listesi'!G1511</f>
        <v>0</v>
      </c>
      <c r="R1510" s="140">
        <f t="shared" si="292"/>
        <v>0</v>
      </c>
      <c r="S1510" s="140">
        <f t="shared" si="293"/>
        <v>0</v>
      </c>
      <c r="T1510" s="140">
        <f t="shared" si="294"/>
        <v>0</v>
      </c>
      <c r="U1510" s="135">
        <f t="shared" si="295"/>
        <v>0</v>
      </c>
      <c r="V1510" s="132">
        <v>1506</v>
      </c>
    </row>
    <row r="1511" spans="2:22" ht="33.950000000000003" customHeight="1" x14ac:dyDescent="0.25">
      <c r="B1511" s="132">
        <v>1507</v>
      </c>
      <c r="C1511" s="133">
        <f>'!!!KATILIMCI LİSTESİ!!!'!B1508</f>
        <v>0</v>
      </c>
      <c r="D1511" s="134">
        <f>'!!!KATILIMCI LİSTESİ!!!'!C1508</f>
        <v>0</v>
      </c>
      <c r="E1511" s="135">
        <f>'!!! VERİLER !!!'!C$1</f>
        <v>1375</v>
      </c>
      <c r="F1511" s="136">
        <f>'1-Devamsızlık Formu (Ek-4)'!AJ1513</f>
        <v>0</v>
      </c>
      <c r="G1511" s="135">
        <f>IF(AND('1-Devamsızlık Formu (Ek-4)'!D1513="",F1511&gt;0,'1-Devamsızlık Formu (Ek-4)'!AW1513="KASIM 2024"),(E1511*(F1511-1)+(666.75)),E1511*F1511)</f>
        <v>0</v>
      </c>
      <c r="H1511" s="135">
        <f t="shared" si="286"/>
        <v>0</v>
      </c>
      <c r="I1511" s="141">
        <f t="shared" si="287"/>
        <v>0</v>
      </c>
      <c r="J1511" s="135">
        <f t="shared" si="288"/>
        <v>0</v>
      </c>
      <c r="K1511" s="135">
        <f t="shared" si="296"/>
        <v>0</v>
      </c>
      <c r="L1511" s="135" t="e">
        <f t="shared" si="297"/>
        <v>#REF!</v>
      </c>
      <c r="M1511" s="138" t="e">
        <f>IF(K1511-'!!!KATILIMCI LİSTESİ!!!'!#REF!&gt;0,'!!!KATILIMCI LİSTESİ!!!'!#REF!,K1511)</f>
        <v>#REF!</v>
      </c>
      <c r="N1511" s="135">
        <f t="shared" si="289"/>
        <v>0</v>
      </c>
      <c r="O1511" s="135">
        <f t="shared" si="290"/>
        <v>0</v>
      </c>
      <c r="P1511" s="139">
        <f t="shared" si="291"/>
        <v>0</v>
      </c>
      <c r="Q1511" s="135">
        <f>'5-Banka Listesi'!G1512</f>
        <v>0</v>
      </c>
      <c r="R1511" s="140">
        <f t="shared" si="292"/>
        <v>0</v>
      </c>
      <c r="S1511" s="140">
        <f t="shared" si="293"/>
        <v>0</v>
      </c>
      <c r="T1511" s="140">
        <f t="shared" si="294"/>
        <v>0</v>
      </c>
      <c r="U1511" s="135">
        <f t="shared" si="295"/>
        <v>0</v>
      </c>
      <c r="V1511" s="132">
        <v>1507</v>
      </c>
    </row>
    <row r="1512" spans="2:22" ht="33.950000000000003" customHeight="1" x14ac:dyDescent="0.25">
      <c r="B1512" s="132">
        <v>1508</v>
      </c>
      <c r="C1512" s="133">
        <f>'!!!KATILIMCI LİSTESİ!!!'!B1509</f>
        <v>0</v>
      </c>
      <c r="D1512" s="134">
        <f>'!!!KATILIMCI LİSTESİ!!!'!C1509</f>
        <v>0</v>
      </c>
      <c r="E1512" s="135">
        <f>'!!! VERİLER !!!'!C$1</f>
        <v>1375</v>
      </c>
      <c r="F1512" s="136">
        <f>'1-Devamsızlık Formu (Ek-4)'!AJ1514</f>
        <v>0</v>
      </c>
      <c r="G1512" s="135">
        <f>IF(AND('1-Devamsızlık Formu (Ek-4)'!D1514="",F1512&gt;0,'1-Devamsızlık Formu (Ek-4)'!AW1514="KASIM 2024"),(E1512*(F1512-1)+(666.75)),E1512*F1512)</f>
        <v>0</v>
      </c>
      <c r="H1512" s="135">
        <f t="shared" si="286"/>
        <v>0</v>
      </c>
      <c r="I1512" s="141">
        <f t="shared" si="287"/>
        <v>0</v>
      </c>
      <c r="J1512" s="135">
        <f t="shared" si="288"/>
        <v>0</v>
      </c>
      <c r="K1512" s="135">
        <f t="shared" si="296"/>
        <v>0</v>
      </c>
      <c r="L1512" s="135" t="e">
        <f t="shared" si="297"/>
        <v>#REF!</v>
      </c>
      <c r="M1512" s="138" t="e">
        <f>IF(K1512-'!!!KATILIMCI LİSTESİ!!!'!#REF!&gt;0,'!!!KATILIMCI LİSTESİ!!!'!#REF!,K1512)</f>
        <v>#REF!</v>
      </c>
      <c r="N1512" s="135">
        <f t="shared" si="289"/>
        <v>0</v>
      </c>
      <c r="O1512" s="135">
        <f t="shared" si="290"/>
        <v>0</v>
      </c>
      <c r="P1512" s="139">
        <f t="shared" si="291"/>
        <v>0</v>
      </c>
      <c r="Q1512" s="135">
        <f>'5-Banka Listesi'!G1513</f>
        <v>0</v>
      </c>
      <c r="R1512" s="140">
        <f t="shared" si="292"/>
        <v>0</v>
      </c>
      <c r="S1512" s="140">
        <f t="shared" si="293"/>
        <v>0</v>
      </c>
      <c r="T1512" s="140">
        <f t="shared" si="294"/>
        <v>0</v>
      </c>
      <c r="U1512" s="135">
        <f t="shared" si="295"/>
        <v>0</v>
      </c>
      <c r="V1512" s="132">
        <v>1508</v>
      </c>
    </row>
    <row r="1513" spans="2:22" ht="33.950000000000003" customHeight="1" x14ac:dyDescent="0.25">
      <c r="B1513" s="132">
        <v>1509</v>
      </c>
      <c r="C1513" s="133">
        <f>'!!!KATILIMCI LİSTESİ!!!'!B1510</f>
        <v>0</v>
      </c>
      <c r="D1513" s="134">
        <f>'!!!KATILIMCI LİSTESİ!!!'!C1510</f>
        <v>0</v>
      </c>
      <c r="E1513" s="135">
        <f>'!!! VERİLER !!!'!C$1</f>
        <v>1375</v>
      </c>
      <c r="F1513" s="136">
        <f>'1-Devamsızlık Formu (Ek-4)'!AJ1515</f>
        <v>0</v>
      </c>
      <c r="G1513" s="135">
        <f>IF(AND('1-Devamsızlık Formu (Ek-4)'!D1515="",F1513&gt;0,'1-Devamsızlık Formu (Ek-4)'!AW1515="KASIM 2024"),(E1513*(F1513-1)+(666.75)),E1513*F1513)</f>
        <v>0</v>
      </c>
      <c r="H1513" s="135">
        <f t="shared" si="286"/>
        <v>0</v>
      </c>
      <c r="I1513" s="141">
        <f t="shared" si="287"/>
        <v>0</v>
      </c>
      <c r="J1513" s="135">
        <f t="shared" si="288"/>
        <v>0</v>
      </c>
      <c r="K1513" s="135">
        <f t="shared" si="296"/>
        <v>0</v>
      </c>
      <c r="L1513" s="135" t="e">
        <f t="shared" si="297"/>
        <v>#REF!</v>
      </c>
      <c r="M1513" s="138" t="e">
        <f>IF(K1513-'!!!KATILIMCI LİSTESİ!!!'!#REF!&gt;0,'!!!KATILIMCI LİSTESİ!!!'!#REF!,K1513)</f>
        <v>#REF!</v>
      </c>
      <c r="N1513" s="135">
        <f t="shared" si="289"/>
        <v>0</v>
      </c>
      <c r="O1513" s="135">
        <f t="shared" si="290"/>
        <v>0</v>
      </c>
      <c r="P1513" s="139">
        <f t="shared" si="291"/>
        <v>0</v>
      </c>
      <c r="Q1513" s="135">
        <f>'5-Banka Listesi'!G1514</f>
        <v>0</v>
      </c>
      <c r="R1513" s="140">
        <f t="shared" si="292"/>
        <v>0</v>
      </c>
      <c r="S1513" s="140">
        <f t="shared" si="293"/>
        <v>0</v>
      </c>
      <c r="T1513" s="140">
        <f t="shared" si="294"/>
        <v>0</v>
      </c>
      <c r="U1513" s="135">
        <f t="shared" si="295"/>
        <v>0</v>
      </c>
      <c r="V1513" s="132">
        <v>1509</v>
      </c>
    </row>
    <row r="1514" spans="2:22" ht="33.950000000000003" customHeight="1" x14ac:dyDescent="0.25">
      <c r="B1514" s="132">
        <v>1510</v>
      </c>
      <c r="C1514" s="133">
        <f>'!!!KATILIMCI LİSTESİ!!!'!B1511</f>
        <v>0</v>
      </c>
      <c r="D1514" s="134">
        <f>'!!!KATILIMCI LİSTESİ!!!'!C1511</f>
        <v>0</v>
      </c>
      <c r="E1514" s="135">
        <f>'!!! VERİLER !!!'!C$1</f>
        <v>1375</v>
      </c>
      <c r="F1514" s="136">
        <f>'1-Devamsızlık Formu (Ek-4)'!AJ1516</f>
        <v>0</v>
      </c>
      <c r="G1514" s="135">
        <f>IF(AND('1-Devamsızlık Formu (Ek-4)'!D1516="",F1514&gt;0,'1-Devamsızlık Formu (Ek-4)'!AW1516="KASIM 2024"),(E1514*(F1514-1)+(666.75)),E1514*F1514)</f>
        <v>0</v>
      </c>
      <c r="H1514" s="135">
        <f t="shared" si="286"/>
        <v>0</v>
      </c>
      <c r="I1514" s="141">
        <f t="shared" si="287"/>
        <v>0</v>
      </c>
      <c r="J1514" s="135">
        <f t="shared" si="288"/>
        <v>0</v>
      </c>
      <c r="K1514" s="135">
        <f t="shared" si="296"/>
        <v>0</v>
      </c>
      <c r="L1514" s="135" t="e">
        <f t="shared" si="297"/>
        <v>#REF!</v>
      </c>
      <c r="M1514" s="138" t="e">
        <f>IF(K1514-'!!!KATILIMCI LİSTESİ!!!'!#REF!&gt;0,'!!!KATILIMCI LİSTESİ!!!'!#REF!,K1514)</f>
        <v>#REF!</v>
      </c>
      <c r="N1514" s="135">
        <f t="shared" si="289"/>
        <v>0</v>
      </c>
      <c r="O1514" s="135">
        <f t="shared" si="290"/>
        <v>0</v>
      </c>
      <c r="P1514" s="139">
        <f t="shared" si="291"/>
        <v>0</v>
      </c>
      <c r="Q1514" s="135">
        <f>'5-Banka Listesi'!G1515</f>
        <v>0</v>
      </c>
      <c r="R1514" s="140">
        <f t="shared" si="292"/>
        <v>0</v>
      </c>
      <c r="S1514" s="140">
        <f t="shared" si="293"/>
        <v>0</v>
      </c>
      <c r="T1514" s="140">
        <f t="shared" si="294"/>
        <v>0</v>
      </c>
      <c r="U1514" s="135">
        <f t="shared" si="295"/>
        <v>0</v>
      </c>
      <c r="V1514" s="132">
        <v>1510</v>
      </c>
    </row>
    <row r="1515" spans="2:22" ht="33.950000000000003" customHeight="1" x14ac:dyDescent="0.25">
      <c r="B1515" s="132">
        <v>1511</v>
      </c>
      <c r="C1515" s="133">
        <f>'!!!KATILIMCI LİSTESİ!!!'!B1512</f>
        <v>0</v>
      </c>
      <c r="D1515" s="134">
        <f>'!!!KATILIMCI LİSTESİ!!!'!C1512</f>
        <v>0</v>
      </c>
      <c r="E1515" s="135">
        <f>'!!! VERİLER !!!'!C$1</f>
        <v>1375</v>
      </c>
      <c r="F1515" s="136">
        <f>'1-Devamsızlık Formu (Ek-4)'!AJ1517</f>
        <v>0</v>
      </c>
      <c r="G1515" s="135">
        <f>IF(AND('1-Devamsızlık Formu (Ek-4)'!D1517="",F1515&gt;0,'1-Devamsızlık Formu (Ek-4)'!AW1517="KASIM 2024"),(E1515*(F1515-1)+(666.75)),E1515*F1515)</f>
        <v>0</v>
      </c>
      <c r="H1515" s="135">
        <f t="shared" si="286"/>
        <v>0</v>
      </c>
      <c r="I1515" s="141">
        <f t="shared" si="287"/>
        <v>0</v>
      </c>
      <c r="J1515" s="135">
        <f t="shared" si="288"/>
        <v>0</v>
      </c>
      <c r="K1515" s="135">
        <f t="shared" si="296"/>
        <v>0</v>
      </c>
      <c r="L1515" s="135" t="e">
        <f t="shared" si="297"/>
        <v>#REF!</v>
      </c>
      <c r="M1515" s="138" t="e">
        <f>IF(K1515-'!!!KATILIMCI LİSTESİ!!!'!#REF!&gt;0,'!!!KATILIMCI LİSTESİ!!!'!#REF!,K1515)</f>
        <v>#REF!</v>
      </c>
      <c r="N1515" s="135">
        <f t="shared" si="289"/>
        <v>0</v>
      </c>
      <c r="O1515" s="135">
        <f t="shared" si="290"/>
        <v>0</v>
      </c>
      <c r="P1515" s="139">
        <f t="shared" si="291"/>
        <v>0</v>
      </c>
      <c r="Q1515" s="135">
        <f>'5-Banka Listesi'!G1516</f>
        <v>0</v>
      </c>
      <c r="R1515" s="140">
        <f t="shared" si="292"/>
        <v>0</v>
      </c>
      <c r="S1515" s="140">
        <f t="shared" si="293"/>
        <v>0</v>
      </c>
      <c r="T1515" s="140">
        <f t="shared" si="294"/>
        <v>0</v>
      </c>
      <c r="U1515" s="135">
        <f t="shared" si="295"/>
        <v>0</v>
      </c>
      <c r="V1515" s="132">
        <v>1511</v>
      </c>
    </row>
    <row r="1516" spans="2:22" ht="33.950000000000003" customHeight="1" x14ac:dyDescent="0.25">
      <c r="B1516" s="132">
        <v>1512</v>
      </c>
      <c r="C1516" s="133">
        <f>'!!!KATILIMCI LİSTESİ!!!'!B1513</f>
        <v>0</v>
      </c>
      <c r="D1516" s="134">
        <f>'!!!KATILIMCI LİSTESİ!!!'!C1513</f>
        <v>0</v>
      </c>
      <c r="E1516" s="135">
        <f>'!!! VERİLER !!!'!C$1</f>
        <v>1375</v>
      </c>
      <c r="F1516" s="136">
        <f>'1-Devamsızlık Formu (Ek-4)'!AJ1518</f>
        <v>0</v>
      </c>
      <c r="G1516" s="135">
        <f>IF(AND('1-Devamsızlık Formu (Ek-4)'!D1518="",F1516&gt;0,'1-Devamsızlık Formu (Ek-4)'!AW1518="KASIM 2024"),(E1516*(F1516-1)+(666.75)),E1516*F1516)</f>
        <v>0</v>
      </c>
      <c r="H1516" s="135">
        <f t="shared" si="286"/>
        <v>0</v>
      </c>
      <c r="I1516" s="141">
        <f t="shared" si="287"/>
        <v>0</v>
      </c>
      <c r="J1516" s="135">
        <f t="shared" si="288"/>
        <v>0</v>
      </c>
      <c r="K1516" s="135">
        <f t="shared" si="296"/>
        <v>0</v>
      </c>
      <c r="L1516" s="135" t="e">
        <f t="shared" si="297"/>
        <v>#REF!</v>
      </c>
      <c r="M1516" s="138" t="e">
        <f>IF(K1516-'!!!KATILIMCI LİSTESİ!!!'!#REF!&gt;0,'!!!KATILIMCI LİSTESİ!!!'!#REF!,K1516)</f>
        <v>#REF!</v>
      </c>
      <c r="N1516" s="135">
        <f t="shared" si="289"/>
        <v>0</v>
      </c>
      <c r="O1516" s="135">
        <f t="shared" si="290"/>
        <v>0</v>
      </c>
      <c r="P1516" s="139">
        <f t="shared" si="291"/>
        <v>0</v>
      </c>
      <c r="Q1516" s="135">
        <f>'5-Banka Listesi'!G1517</f>
        <v>0</v>
      </c>
      <c r="R1516" s="140">
        <f t="shared" si="292"/>
        <v>0</v>
      </c>
      <c r="S1516" s="140">
        <f t="shared" si="293"/>
        <v>0</v>
      </c>
      <c r="T1516" s="140">
        <f t="shared" si="294"/>
        <v>0</v>
      </c>
      <c r="U1516" s="135">
        <f t="shared" si="295"/>
        <v>0</v>
      </c>
      <c r="V1516" s="132">
        <v>1512</v>
      </c>
    </row>
    <row r="1517" spans="2:22" ht="33.950000000000003" customHeight="1" x14ac:dyDescent="0.25">
      <c r="B1517" s="132">
        <v>1513</v>
      </c>
      <c r="C1517" s="133">
        <f>'!!!KATILIMCI LİSTESİ!!!'!B1514</f>
        <v>0</v>
      </c>
      <c r="D1517" s="134">
        <f>'!!!KATILIMCI LİSTESİ!!!'!C1514</f>
        <v>0</v>
      </c>
      <c r="E1517" s="135">
        <f>'!!! VERİLER !!!'!C$1</f>
        <v>1375</v>
      </c>
      <c r="F1517" s="136">
        <f>'1-Devamsızlık Formu (Ek-4)'!AJ1519</f>
        <v>0</v>
      </c>
      <c r="G1517" s="135">
        <f>IF(AND('1-Devamsızlık Formu (Ek-4)'!D1519="",F1517&gt;0,'1-Devamsızlık Formu (Ek-4)'!AW1519="KASIM 2024"),(E1517*(F1517-1)+(666.75)),E1517*F1517)</f>
        <v>0</v>
      </c>
      <c r="H1517" s="135">
        <f t="shared" si="286"/>
        <v>0</v>
      </c>
      <c r="I1517" s="141">
        <f t="shared" si="287"/>
        <v>0</v>
      </c>
      <c r="J1517" s="135">
        <f t="shared" si="288"/>
        <v>0</v>
      </c>
      <c r="K1517" s="135">
        <f t="shared" si="296"/>
        <v>0</v>
      </c>
      <c r="L1517" s="135" t="e">
        <f t="shared" si="297"/>
        <v>#REF!</v>
      </c>
      <c r="M1517" s="138" t="e">
        <f>IF(K1517-'!!!KATILIMCI LİSTESİ!!!'!#REF!&gt;0,'!!!KATILIMCI LİSTESİ!!!'!#REF!,K1517)</f>
        <v>#REF!</v>
      </c>
      <c r="N1517" s="135">
        <f t="shared" si="289"/>
        <v>0</v>
      </c>
      <c r="O1517" s="135">
        <f t="shared" si="290"/>
        <v>0</v>
      </c>
      <c r="P1517" s="139">
        <f t="shared" si="291"/>
        <v>0</v>
      </c>
      <c r="Q1517" s="135">
        <f>'5-Banka Listesi'!G1518</f>
        <v>0</v>
      </c>
      <c r="R1517" s="140">
        <f t="shared" si="292"/>
        <v>0</v>
      </c>
      <c r="S1517" s="140">
        <f t="shared" si="293"/>
        <v>0</v>
      </c>
      <c r="T1517" s="140">
        <f t="shared" si="294"/>
        <v>0</v>
      </c>
      <c r="U1517" s="135">
        <f t="shared" si="295"/>
        <v>0</v>
      </c>
      <c r="V1517" s="132">
        <v>1513</v>
      </c>
    </row>
    <row r="1518" spans="2:22" ht="33.950000000000003" customHeight="1" x14ac:dyDescent="0.25">
      <c r="B1518" s="132">
        <v>1514</v>
      </c>
      <c r="C1518" s="133">
        <f>'!!!KATILIMCI LİSTESİ!!!'!B1515</f>
        <v>0</v>
      </c>
      <c r="D1518" s="134">
        <f>'!!!KATILIMCI LİSTESİ!!!'!C1515</f>
        <v>0</v>
      </c>
      <c r="E1518" s="135">
        <f>'!!! VERİLER !!!'!C$1</f>
        <v>1375</v>
      </c>
      <c r="F1518" s="136">
        <f>'1-Devamsızlık Formu (Ek-4)'!AJ1520</f>
        <v>0</v>
      </c>
      <c r="G1518" s="135">
        <f>IF(AND('1-Devamsızlık Formu (Ek-4)'!D1520="",F1518&gt;0,'1-Devamsızlık Formu (Ek-4)'!AW1520="KASIM 2024"),(E1518*(F1518-1)+(666.75)),E1518*F1518)</f>
        <v>0</v>
      </c>
      <c r="H1518" s="135">
        <f t="shared" si="286"/>
        <v>0</v>
      </c>
      <c r="I1518" s="141">
        <f t="shared" si="287"/>
        <v>0</v>
      </c>
      <c r="J1518" s="135">
        <f t="shared" si="288"/>
        <v>0</v>
      </c>
      <c r="K1518" s="135">
        <f t="shared" si="296"/>
        <v>0</v>
      </c>
      <c r="L1518" s="135" t="e">
        <f t="shared" si="297"/>
        <v>#REF!</v>
      </c>
      <c r="M1518" s="138" t="e">
        <f>IF(K1518-'!!!KATILIMCI LİSTESİ!!!'!#REF!&gt;0,'!!!KATILIMCI LİSTESİ!!!'!#REF!,K1518)</f>
        <v>#REF!</v>
      </c>
      <c r="N1518" s="135">
        <f t="shared" si="289"/>
        <v>0</v>
      </c>
      <c r="O1518" s="135">
        <f t="shared" si="290"/>
        <v>0</v>
      </c>
      <c r="P1518" s="139">
        <f t="shared" si="291"/>
        <v>0</v>
      </c>
      <c r="Q1518" s="135">
        <f>'5-Banka Listesi'!G1519</f>
        <v>0</v>
      </c>
      <c r="R1518" s="140">
        <f t="shared" si="292"/>
        <v>0</v>
      </c>
      <c r="S1518" s="140">
        <f t="shared" si="293"/>
        <v>0</v>
      </c>
      <c r="T1518" s="140">
        <f t="shared" si="294"/>
        <v>0</v>
      </c>
      <c r="U1518" s="135">
        <f t="shared" si="295"/>
        <v>0</v>
      </c>
      <c r="V1518" s="132">
        <v>1514</v>
      </c>
    </row>
    <row r="1519" spans="2:22" ht="33.950000000000003" customHeight="1" x14ac:dyDescent="0.25">
      <c r="B1519" s="132">
        <v>1515</v>
      </c>
      <c r="C1519" s="133">
        <f>'!!!KATILIMCI LİSTESİ!!!'!B1516</f>
        <v>0</v>
      </c>
      <c r="D1519" s="134">
        <f>'!!!KATILIMCI LİSTESİ!!!'!C1516</f>
        <v>0</v>
      </c>
      <c r="E1519" s="135">
        <f>'!!! VERİLER !!!'!C$1</f>
        <v>1375</v>
      </c>
      <c r="F1519" s="136">
        <f>'1-Devamsızlık Formu (Ek-4)'!AJ1521</f>
        <v>0</v>
      </c>
      <c r="G1519" s="135">
        <f>IF(AND('1-Devamsızlık Formu (Ek-4)'!D1521="",F1519&gt;0,'1-Devamsızlık Formu (Ek-4)'!AW1521="KASIM 2024"),(E1519*(F1519-1)+(666.75)),E1519*F1519)</f>
        <v>0</v>
      </c>
      <c r="H1519" s="135">
        <f t="shared" si="286"/>
        <v>0</v>
      </c>
      <c r="I1519" s="141">
        <f t="shared" si="287"/>
        <v>0</v>
      </c>
      <c r="J1519" s="135">
        <f t="shared" si="288"/>
        <v>0</v>
      </c>
      <c r="K1519" s="135">
        <f t="shared" si="296"/>
        <v>0</v>
      </c>
      <c r="L1519" s="135" t="e">
        <f t="shared" si="297"/>
        <v>#REF!</v>
      </c>
      <c r="M1519" s="138" t="e">
        <f>IF(K1519-'!!!KATILIMCI LİSTESİ!!!'!#REF!&gt;0,'!!!KATILIMCI LİSTESİ!!!'!#REF!,K1519)</f>
        <v>#REF!</v>
      </c>
      <c r="N1519" s="135">
        <f t="shared" si="289"/>
        <v>0</v>
      </c>
      <c r="O1519" s="135">
        <f t="shared" si="290"/>
        <v>0</v>
      </c>
      <c r="P1519" s="139">
        <f t="shared" si="291"/>
        <v>0</v>
      </c>
      <c r="Q1519" s="135">
        <f>'5-Banka Listesi'!G1520</f>
        <v>0</v>
      </c>
      <c r="R1519" s="140">
        <f t="shared" si="292"/>
        <v>0</v>
      </c>
      <c r="S1519" s="140">
        <f t="shared" si="293"/>
        <v>0</v>
      </c>
      <c r="T1519" s="140">
        <f t="shared" si="294"/>
        <v>0</v>
      </c>
      <c r="U1519" s="135">
        <f t="shared" si="295"/>
        <v>0</v>
      </c>
      <c r="V1519" s="132">
        <v>1515</v>
      </c>
    </row>
    <row r="1520" spans="2:22" ht="33.950000000000003" customHeight="1" x14ac:dyDescent="0.25">
      <c r="B1520" s="132">
        <v>1516</v>
      </c>
      <c r="C1520" s="133">
        <f>'!!!KATILIMCI LİSTESİ!!!'!B1517</f>
        <v>0</v>
      </c>
      <c r="D1520" s="134">
        <f>'!!!KATILIMCI LİSTESİ!!!'!C1517</f>
        <v>0</v>
      </c>
      <c r="E1520" s="135">
        <f>'!!! VERİLER !!!'!C$1</f>
        <v>1375</v>
      </c>
      <c r="F1520" s="136">
        <f>'1-Devamsızlık Formu (Ek-4)'!AJ1522</f>
        <v>0</v>
      </c>
      <c r="G1520" s="135">
        <f>IF(AND('1-Devamsızlık Formu (Ek-4)'!D1522="",F1520&gt;0,'1-Devamsızlık Formu (Ek-4)'!AW1522="KASIM 2024"),(E1520*(F1520-1)+(666.75)),E1520*F1520)</f>
        <v>0</v>
      </c>
      <c r="H1520" s="135">
        <f t="shared" si="286"/>
        <v>0</v>
      </c>
      <c r="I1520" s="141">
        <f t="shared" si="287"/>
        <v>0</v>
      </c>
      <c r="J1520" s="135">
        <f t="shared" si="288"/>
        <v>0</v>
      </c>
      <c r="K1520" s="135">
        <f t="shared" si="296"/>
        <v>0</v>
      </c>
      <c r="L1520" s="135" t="e">
        <f t="shared" si="297"/>
        <v>#REF!</v>
      </c>
      <c r="M1520" s="138" t="e">
        <f>IF(K1520-'!!!KATILIMCI LİSTESİ!!!'!#REF!&gt;0,'!!!KATILIMCI LİSTESİ!!!'!#REF!,K1520)</f>
        <v>#REF!</v>
      </c>
      <c r="N1520" s="135">
        <f t="shared" si="289"/>
        <v>0</v>
      </c>
      <c r="O1520" s="135">
        <f t="shared" si="290"/>
        <v>0</v>
      </c>
      <c r="P1520" s="139">
        <f t="shared" si="291"/>
        <v>0</v>
      </c>
      <c r="Q1520" s="135">
        <f>'5-Banka Listesi'!G1521</f>
        <v>0</v>
      </c>
      <c r="R1520" s="140">
        <f t="shared" si="292"/>
        <v>0</v>
      </c>
      <c r="S1520" s="140">
        <f t="shared" si="293"/>
        <v>0</v>
      </c>
      <c r="T1520" s="140">
        <f t="shared" si="294"/>
        <v>0</v>
      </c>
      <c r="U1520" s="135">
        <f t="shared" si="295"/>
        <v>0</v>
      </c>
      <c r="V1520" s="132">
        <v>1516</v>
      </c>
    </row>
    <row r="1521" spans="2:22" ht="33.950000000000003" customHeight="1" x14ac:dyDescent="0.25">
      <c r="B1521" s="132">
        <v>1517</v>
      </c>
      <c r="C1521" s="133">
        <f>'!!!KATILIMCI LİSTESİ!!!'!B1518</f>
        <v>0</v>
      </c>
      <c r="D1521" s="134">
        <f>'!!!KATILIMCI LİSTESİ!!!'!C1518</f>
        <v>0</v>
      </c>
      <c r="E1521" s="135">
        <f>'!!! VERİLER !!!'!C$1</f>
        <v>1375</v>
      </c>
      <c r="F1521" s="136">
        <f>'1-Devamsızlık Formu (Ek-4)'!AJ1523</f>
        <v>0</v>
      </c>
      <c r="G1521" s="135">
        <f>IF(AND('1-Devamsızlık Formu (Ek-4)'!D1523="",F1521&gt;0,'1-Devamsızlık Formu (Ek-4)'!AW1523="KASIM 2024"),(E1521*(F1521-1)+(666.75)),E1521*F1521)</f>
        <v>0</v>
      </c>
      <c r="H1521" s="135">
        <f t="shared" si="286"/>
        <v>0</v>
      </c>
      <c r="I1521" s="141">
        <f t="shared" si="287"/>
        <v>0</v>
      </c>
      <c r="J1521" s="135">
        <f t="shared" si="288"/>
        <v>0</v>
      </c>
      <c r="K1521" s="135">
        <f t="shared" si="296"/>
        <v>0</v>
      </c>
      <c r="L1521" s="135" t="e">
        <f t="shared" si="297"/>
        <v>#REF!</v>
      </c>
      <c r="M1521" s="138" t="e">
        <f>IF(K1521-'!!!KATILIMCI LİSTESİ!!!'!#REF!&gt;0,'!!!KATILIMCI LİSTESİ!!!'!#REF!,K1521)</f>
        <v>#REF!</v>
      </c>
      <c r="N1521" s="135">
        <f t="shared" si="289"/>
        <v>0</v>
      </c>
      <c r="O1521" s="135">
        <f t="shared" si="290"/>
        <v>0</v>
      </c>
      <c r="P1521" s="139">
        <f t="shared" si="291"/>
        <v>0</v>
      </c>
      <c r="Q1521" s="135">
        <f>'5-Banka Listesi'!G1522</f>
        <v>0</v>
      </c>
      <c r="R1521" s="140">
        <f t="shared" si="292"/>
        <v>0</v>
      </c>
      <c r="S1521" s="140">
        <f t="shared" si="293"/>
        <v>0</v>
      </c>
      <c r="T1521" s="140">
        <f t="shared" si="294"/>
        <v>0</v>
      </c>
      <c r="U1521" s="135">
        <f t="shared" si="295"/>
        <v>0</v>
      </c>
      <c r="V1521" s="132">
        <v>1517</v>
      </c>
    </row>
    <row r="1522" spans="2:22" ht="33.950000000000003" customHeight="1" x14ac:dyDescent="0.25">
      <c r="B1522" s="132">
        <v>1518</v>
      </c>
      <c r="C1522" s="133">
        <f>'!!!KATILIMCI LİSTESİ!!!'!B1519</f>
        <v>0</v>
      </c>
      <c r="D1522" s="134">
        <f>'!!!KATILIMCI LİSTESİ!!!'!C1519</f>
        <v>0</v>
      </c>
      <c r="E1522" s="135">
        <f>'!!! VERİLER !!!'!C$1</f>
        <v>1375</v>
      </c>
      <c r="F1522" s="136">
        <f>'1-Devamsızlık Formu (Ek-4)'!AJ1524</f>
        <v>0</v>
      </c>
      <c r="G1522" s="135">
        <f>IF(AND('1-Devamsızlık Formu (Ek-4)'!D1524="",F1522&gt;0,'1-Devamsızlık Formu (Ek-4)'!AW1524="KASIM 2024"),(E1522*(F1522-1)+(666.75)),E1522*F1522)</f>
        <v>0</v>
      </c>
      <c r="H1522" s="135">
        <f t="shared" si="286"/>
        <v>0</v>
      </c>
      <c r="I1522" s="141">
        <f t="shared" si="287"/>
        <v>0</v>
      </c>
      <c r="J1522" s="135">
        <f t="shared" si="288"/>
        <v>0</v>
      </c>
      <c r="K1522" s="135">
        <f t="shared" si="296"/>
        <v>0</v>
      </c>
      <c r="L1522" s="135" t="e">
        <f t="shared" si="297"/>
        <v>#REF!</v>
      </c>
      <c r="M1522" s="138" t="e">
        <f>IF(K1522-'!!!KATILIMCI LİSTESİ!!!'!#REF!&gt;0,'!!!KATILIMCI LİSTESİ!!!'!#REF!,K1522)</f>
        <v>#REF!</v>
      </c>
      <c r="N1522" s="135">
        <f t="shared" si="289"/>
        <v>0</v>
      </c>
      <c r="O1522" s="135">
        <f t="shared" si="290"/>
        <v>0</v>
      </c>
      <c r="P1522" s="139">
        <f t="shared" si="291"/>
        <v>0</v>
      </c>
      <c r="Q1522" s="135">
        <f>'5-Banka Listesi'!G1523</f>
        <v>0</v>
      </c>
      <c r="R1522" s="140">
        <f t="shared" si="292"/>
        <v>0</v>
      </c>
      <c r="S1522" s="140">
        <f t="shared" si="293"/>
        <v>0</v>
      </c>
      <c r="T1522" s="140">
        <f t="shared" si="294"/>
        <v>0</v>
      </c>
      <c r="U1522" s="135">
        <f t="shared" si="295"/>
        <v>0</v>
      </c>
      <c r="V1522" s="132">
        <v>1518</v>
      </c>
    </row>
    <row r="1523" spans="2:22" ht="33.950000000000003" customHeight="1" x14ac:dyDescent="0.25">
      <c r="B1523" s="132">
        <v>1519</v>
      </c>
      <c r="C1523" s="133">
        <f>'!!!KATILIMCI LİSTESİ!!!'!B1520</f>
        <v>0</v>
      </c>
      <c r="D1523" s="134">
        <f>'!!!KATILIMCI LİSTESİ!!!'!C1520</f>
        <v>0</v>
      </c>
      <c r="E1523" s="135">
        <f>'!!! VERİLER !!!'!C$1</f>
        <v>1375</v>
      </c>
      <c r="F1523" s="136">
        <f>'1-Devamsızlık Formu (Ek-4)'!AJ1525</f>
        <v>0</v>
      </c>
      <c r="G1523" s="135">
        <f>IF(AND('1-Devamsızlık Formu (Ek-4)'!D1525="",F1523&gt;0,'1-Devamsızlık Formu (Ek-4)'!AW1525="KASIM 2024"),(E1523*(F1523-1)+(666.75)),E1523*F1523)</f>
        <v>0</v>
      </c>
      <c r="H1523" s="135">
        <f t="shared" si="286"/>
        <v>0</v>
      </c>
      <c r="I1523" s="141">
        <f t="shared" si="287"/>
        <v>0</v>
      </c>
      <c r="J1523" s="135">
        <f t="shared" si="288"/>
        <v>0</v>
      </c>
      <c r="K1523" s="135">
        <f t="shared" si="296"/>
        <v>0</v>
      </c>
      <c r="L1523" s="135" t="e">
        <f t="shared" si="297"/>
        <v>#REF!</v>
      </c>
      <c r="M1523" s="138" t="e">
        <f>IF(K1523-'!!!KATILIMCI LİSTESİ!!!'!#REF!&gt;0,'!!!KATILIMCI LİSTESİ!!!'!#REF!,K1523)</f>
        <v>#REF!</v>
      </c>
      <c r="N1523" s="135">
        <f t="shared" si="289"/>
        <v>0</v>
      </c>
      <c r="O1523" s="135">
        <f t="shared" si="290"/>
        <v>0</v>
      </c>
      <c r="P1523" s="139">
        <f t="shared" si="291"/>
        <v>0</v>
      </c>
      <c r="Q1523" s="135">
        <f>'5-Banka Listesi'!G1524</f>
        <v>0</v>
      </c>
      <c r="R1523" s="140">
        <f t="shared" si="292"/>
        <v>0</v>
      </c>
      <c r="S1523" s="140">
        <f t="shared" si="293"/>
        <v>0</v>
      </c>
      <c r="T1523" s="140">
        <f t="shared" si="294"/>
        <v>0</v>
      </c>
      <c r="U1523" s="135">
        <f t="shared" si="295"/>
        <v>0</v>
      </c>
      <c r="V1523" s="132">
        <v>1519</v>
      </c>
    </row>
    <row r="1524" spans="2:22" ht="33.950000000000003" customHeight="1" x14ac:dyDescent="0.25">
      <c r="B1524" s="132">
        <v>1520</v>
      </c>
      <c r="C1524" s="133">
        <f>'!!!KATILIMCI LİSTESİ!!!'!B1521</f>
        <v>0</v>
      </c>
      <c r="D1524" s="134">
        <f>'!!!KATILIMCI LİSTESİ!!!'!C1521</f>
        <v>0</v>
      </c>
      <c r="E1524" s="135">
        <f>'!!! VERİLER !!!'!C$1</f>
        <v>1375</v>
      </c>
      <c r="F1524" s="136">
        <f>'1-Devamsızlık Formu (Ek-4)'!AJ1526</f>
        <v>0</v>
      </c>
      <c r="G1524" s="135">
        <f>IF(AND('1-Devamsızlık Formu (Ek-4)'!D1526="",F1524&gt;0,'1-Devamsızlık Formu (Ek-4)'!AW1526="KASIM 2024"),(E1524*(F1524-1)+(666.75)),E1524*F1524)</f>
        <v>0</v>
      </c>
      <c r="H1524" s="135">
        <f t="shared" si="286"/>
        <v>0</v>
      </c>
      <c r="I1524" s="141">
        <f t="shared" si="287"/>
        <v>0</v>
      </c>
      <c r="J1524" s="135">
        <f t="shared" si="288"/>
        <v>0</v>
      </c>
      <c r="K1524" s="135">
        <f t="shared" si="296"/>
        <v>0</v>
      </c>
      <c r="L1524" s="135" t="e">
        <f t="shared" si="297"/>
        <v>#REF!</v>
      </c>
      <c r="M1524" s="138" t="e">
        <f>IF(K1524-'!!!KATILIMCI LİSTESİ!!!'!#REF!&gt;0,'!!!KATILIMCI LİSTESİ!!!'!#REF!,K1524)</f>
        <v>#REF!</v>
      </c>
      <c r="N1524" s="135">
        <f t="shared" si="289"/>
        <v>0</v>
      </c>
      <c r="O1524" s="135">
        <f t="shared" si="290"/>
        <v>0</v>
      </c>
      <c r="P1524" s="139">
        <f t="shared" si="291"/>
        <v>0</v>
      </c>
      <c r="Q1524" s="135">
        <f>'5-Banka Listesi'!G1525</f>
        <v>0</v>
      </c>
      <c r="R1524" s="140">
        <f t="shared" si="292"/>
        <v>0</v>
      </c>
      <c r="S1524" s="140">
        <f t="shared" si="293"/>
        <v>0</v>
      </c>
      <c r="T1524" s="140">
        <f t="shared" si="294"/>
        <v>0</v>
      </c>
      <c r="U1524" s="135">
        <f t="shared" si="295"/>
        <v>0</v>
      </c>
      <c r="V1524" s="132">
        <v>1520</v>
      </c>
    </row>
    <row r="1525" spans="2:22" ht="33.950000000000003" customHeight="1" x14ac:dyDescent="0.25">
      <c r="B1525" s="132">
        <v>1521</v>
      </c>
      <c r="C1525" s="133">
        <f>'!!!KATILIMCI LİSTESİ!!!'!B1522</f>
        <v>0</v>
      </c>
      <c r="D1525" s="134">
        <f>'!!!KATILIMCI LİSTESİ!!!'!C1522</f>
        <v>0</v>
      </c>
      <c r="E1525" s="135">
        <f>'!!! VERİLER !!!'!C$1</f>
        <v>1375</v>
      </c>
      <c r="F1525" s="136">
        <f>'1-Devamsızlık Formu (Ek-4)'!AJ1527</f>
        <v>0</v>
      </c>
      <c r="G1525" s="135">
        <f>IF(AND('1-Devamsızlık Formu (Ek-4)'!D1527="",F1525&gt;0,'1-Devamsızlık Formu (Ek-4)'!AW1527="KASIM 2024"),(E1525*(F1525-1)+(666.75)),E1525*F1525)</f>
        <v>0</v>
      </c>
      <c r="H1525" s="135">
        <f t="shared" si="286"/>
        <v>0</v>
      </c>
      <c r="I1525" s="141">
        <f t="shared" si="287"/>
        <v>0</v>
      </c>
      <c r="J1525" s="135">
        <f t="shared" si="288"/>
        <v>0</v>
      </c>
      <c r="K1525" s="135">
        <f t="shared" si="296"/>
        <v>0</v>
      </c>
      <c r="L1525" s="135" t="e">
        <f t="shared" si="297"/>
        <v>#REF!</v>
      </c>
      <c r="M1525" s="138" t="e">
        <f>IF(K1525-'!!!KATILIMCI LİSTESİ!!!'!#REF!&gt;0,'!!!KATILIMCI LİSTESİ!!!'!#REF!,K1525)</f>
        <v>#REF!</v>
      </c>
      <c r="N1525" s="135">
        <f t="shared" si="289"/>
        <v>0</v>
      </c>
      <c r="O1525" s="135">
        <f t="shared" si="290"/>
        <v>0</v>
      </c>
      <c r="P1525" s="139">
        <f t="shared" si="291"/>
        <v>0</v>
      </c>
      <c r="Q1525" s="135">
        <f>'5-Banka Listesi'!G1526</f>
        <v>0</v>
      </c>
      <c r="R1525" s="140">
        <f t="shared" si="292"/>
        <v>0</v>
      </c>
      <c r="S1525" s="140">
        <f t="shared" si="293"/>
        <v>0</v>
      </c>
      <c r="T1525" s="140">
        <f t="shared" si="294"/>
        <v>0</v>
      </c>
      <c r="U1525" s="135">
        <f t="shared" si="295"/>
        <v>0</v>
      </c>
      <c r="V1525" s="132">
        <v>1521</v>
      </c>
    </row>
    <row r="1526" spans="2:22" ht="33.950000000000003" customHeight="1" x14ac:dyDescent="0.25">
      <c r="B1526" s="132">
        <v>1522</v>
      </c>
      <c r="C1526" s="133">
        <f>'!!!KATILIMCI LİSTESİ!!!'!B1523</f>
        <v>0</v>
      </c>
      <c r="D1526" s="134">
        <f>'!!!KATILIMCI LİSTESİ!!!'!C1523</f>
        <v>0</v>
      </c>
      <c r="E1526" s="135">
        <f>'!!! VERİLER !!!'!C$1</f>
        <v>1375</v>
      </c>
      <c r="F1526" s="136">
        <f>'1-Devamsızlık Formu (Ek-4)'!AJ1528</f>
        <v>0</v>
      </c>
      <c r="G1526" s="135">
        <f>IF(AND('1-Devamsızlık Formu (Ek-4)'!D1528="",F1526&gt;0,'1-Devamsızlık Formu (Ek-4)'!AW1528="KASIM 2024"),(E1526*(F1526-1)+(666.75)),E1526*F1526)</f>
        <v>0</v>
      </c>
      <c r="H1526" s="135">
        <f t="shared" si="286"/>
        <v>0</v>
      </c>
      <c r="I1526" s="141">
        <f t="shared" si="287"/>
        <v>0</v>
      </c>
      <c r="J1526" s="135">
        <f t="shared" si="288"/>
        <v>0</v>
      </c>
      <c r="K1526" s="135">
        <f t="shared" si="296"/>
        <v>0</v>
      </c>
      <c r="L1526" s="135" t="e">
        <f t="shared" si="297"/>
        <v>#REF!</v>
      </c>
      <c r="M1526" s="138" t="e">
        <f>IF(K1526-'!!!KATILIMCI LİSTESİ!!!'!#REF!&gt;0,'!!!KATILIMCI LİSTESİ!!!'!#REF!,K1526)</f>
        <v>#REF!</v>
      </c>
      <c r="N1526" s="135">
        <f t="shared" si="289"/>
        <v>0</v>
      </c>
      <c r="O1526" s="135">
        <f t="shared" si="290"/>
        <v>0</v>
      </c>
      <c r="P1526" s="139">
        <f t="shared" si="291"/>
        <v>0</v>
      </c>
      <c r="Q1526" s="135">
        <f>'5-Banka Listesi'!G1527</f>
        <v>0</v>
      </c>
      <c r="R1526" s="140">
        <f t="shared" si="292"/>
        <v>0</v>
      </c>
      <c r="S1526" s="140">
        <f t="shared" si="293"/>
        <v>0</v>
      </c>
      <c r="T1526" s="140">
        <f t="shared" si="294"/>
        <v>0</v>
      </c>
      <c r="U1526" s="135">
        <f t="shared" si="295"/>
        <v>0</v>
      </c>
      <c r="V1526" s="132">
        <v>1522</v>
      </c>
    </row>
    <row r="1527" spans="2:22" ht="33.950000000000003" customHeight="1" x14ac:dyDescent="0.25">
      <c r="B1527" s="132">
        <v>1523</v>
      </c>
      <c r="C1527" s="133">
        <f>'!!!KATILIMCI LİSTESİ!!!'!B1524</f>
        <v>0</v>
      </c>
      <c r="D1527" s="134">
        <f>'!!!KATILIMCI LİSTESİ!!!'!C1524</f>
        <v>0</v>
      </c>
      <c r="E1527" s="135">
        <f>'!!! VERİLER !!!'!C$1</f>
        <v>1375</v>
      </c>
      <c r="F1527" s="136">
        <f>'1-Devamsızlık Formu (Ek-4)'!AJ1529</f>
        <v>0</v>
      </c>
      <c r="G1527" s="135">
        <f>IF(AND('1-Devamsızlık Formu (Ek-4)'!D1529="",F1527&gt;0,'1-Devamsızlık Formu (Ek-4)'!AW1529="KASIM 2024"),(E1527*(F1527-1)+(666.75)),E1527*F1527)</f>
        <v>0</v>
      </c>
      <c r="H1527" s="135">
        <f t="shared" si="286"/>
        <v>0</v>
      </c>
      <c r="I1527" s="141">
        <f t="shared" si="287"/>
        <v>0</v>
      </c>
      <c r="J1527" s="135">
        <f t="shared" si="288"/>
        <v>0</v>
      </c>
      <c r="K1527" s="135">
        <f t="shared" si="296"/>
        <v>0</v>
      </c>
      <c r="L1527" s="135" t="e">
        <f t="shared" si="297"/>
        <v>#REF!</v>
      </c>
      <c r="M1527" s="138" t="e">
        <f>IF(K1527-'!!!KATILIMCI LİSTESİ!!!'!#REF!&gt;0,'!!!KATILIMCI LİSTESİ!!!'!#REF!,K1527)</f>
        <v>#REF!</v>
      </c>
      <c r="N1527" s="135">
        <f t="shared" si="289"/>
        <v>0</v>
      </c>
      <c r="O1527" s="135">
        <f t="shared" si="290"/>
        <v>0</v>
      </c>
      <c r="P1527" s="139">
        <f t="shared" si="291"/>
        <v>0</v>
      </c>
      <c r="Q1527" s="135">
        <f>'5-Banka Listesi'!G1528</f>
        <v>0</v>
      </c>
      <c r="R1527" s="140">
        <f t="shared" si="292"/>
        <v>0</v>
      </c>
      <c r="S1527" s="140">
        <f t="shared" si="293"/>
        <v>0</v>
      </c>
      <c r="T1527" s="140">
        <f t="shared" si="294"/>
        <v>0</v>
      </c>
      <c r="U1527" s="135">
        <f t="shared" si="295"/>
        <v>0</v>
      </c>
      <c r="V1527" s="132">
        <v>1523</v>
      </c>
    </row>
    <row r="1528" spans="2:22" ht="33.950000000000003" customHeight="1" x14ac:dyDescent="0.25">
      <c r="B1528" s="132">
        <v>1524</v>
      </c>
      <c r="C1528" s="133">
        <f>'!!!KATILIMCI LİSTESİ!!!'!B1525</f>
        <v>0</v>
      </c>
      <c r="D1528" s="134">
        <f>'!!!KATILIMCI LİSTESİ!!!'!C1525</f>
        <v>0</v>
      </c>
      <c r="E1528" s="135">
        <f>'!!! VERİLER !!!'!C$1</f>
        <v>1375</v>
      </c>
      <c r="F1528" s="136">
        <f>'1-Devamsızlık Formu (Ek-4)'!AJ1530</f>
        <v>0</v>
      </c>
      <c r="G1528" s="135">
        <f>IF(AND('1-Devamsızlık Formu (Ek-4)'!D1530="",F1528&gt;0,'1-Devamsızlık Formu (Ek-4)'!AW1530="KASIM 2024"),(E1528*(F1528-1)+(666.75)),E1528*F1528)</f>
        <v>0</v>
      </c>
      <c r="H1528" s="135">
        <f t="shared" si="286"/>
        <v>0</v>
      </c>
      <c r="I1528" s="141">
        <f t="shared" si="287"/>
        <v>0</v>
      </c>
      <c r="J1528" s="135">
        <f t="shared" si="288"/>
        <v>0</v>
      </c>
      <c r="K1528" s="135">
        <f t="shared" si="296"/>
        <v>0</v>
      </c>
      <c r="L1528" s="135" t="e">
        <f t="shared" si="297"/>
        <v>#REF!</v>
      </c>
      <c r="M1528" s="138" t="e">
        <f>IF(K1528-'!!!KATILIMCI LİSTESİ!!!'!#REF!&gt;0,'!!!KATILIMCI LİSTESİ!!!'!#REF!,K1528)</f>
        <v>#REF!</v>
      </c>
      <c r="N1528" s="135">
        <f t="shared" si="289"/>
        <v>0</v>
      </c>
      <c r="O1528" s="135">
        <f t="shared" si="290"/>
        <v>0</v>
      </c>
      <c r="P1528" s="139">
        <f t="shared" si="291"/>
        <v>0</v>
      </c>
      <c r="Q1528" s="135">
        <f>'5-Banka Listesi'!G1529</f>
        <v>0</v>
      </c>
      <c r="R1528" s="140">
        <f t="shared" si="292"/>
        <v>0</v>
      </c>
      <c r="S1528" s="140">
        <f t="shared" si="293"/>
        <v>0</v>
      </c>
      <c r="T1528" s="140">
        <f t="shared" si="294"/>
        <v>0</v>
      </c>
      <c r="U1528" s="135">
        <f t="shared" si="295"/>
        <v>0</v>
      </c>
      <c r="V1528" s="132">
        <v>1524</v>
      </c>
    </row>
    <row r="1529" spans="2:22" ht="33.950000000000003" customHeight="1" x14ac:dyDescent="0.25">
      <c r="B1529" s="132">
        <v>1525</v>
      </c>
      <c r="C1529" s="133">
        <f>'!!!KATILIMCI LİSTESİ!!!'!B1526</f>
        <v>0</v>
      </c>
      <c r="D1529" s="134">
        <f>'!!!KATILIMCI LİSTESİ!!!'!C1526</f>
        <v>0</v>
      </c>
      <c r="E1529" s="135">
        <f>'!!! VERİLER !!!'!C$1</f>
        <v>1375</v>
      </c>
      <c r="F1529" s="136">
        <f>'1-Devamsızlık Formu (Ek-4)'!AJ1531</f>
        <v>0</v>
      </c>
      <c r="G1529" s="135">
        <f>IF(AND('1-Devamsızlık Formu (Ek-4)'!D1531="",F1529&gt;0,'1-Devamsızlık Formu (Ek-4)'!AW1531="KASIM 2024"),(E1529*(F1529-1)+(666.75)),E1529*F1529)</f>
        <v>0</v>
      </c>
      <c r="H1529" s="135">
        <f t="shared" si="286"/>
        <v>0</v>
      </c>
      <c r="I1529" s="141">
        <f t="shared" si="287"/>
        <v>0</v>
      </c>
      <c r="J1529" s="135">
        <f t="shared" si="288"/>
        <v>0</v>
      </c>
      <c r="K1529" s="135">
        <f t="shared" si="296"/>
        <v>0</v>
      </c>
      <c r="L1529" s="135" t="e">
        <f t="shared" si="297"/>
        <v>#REF!</v>
      </c>
      <c r="M1529" s="138" t="e">
        <f>IF(K1529-'!!!KATILIMCI LİSTESİ!!!'!#REF!&gt;0,'!!!KATILIMCI LİSTESİ!!!'!#REF!,K1529)</f>
        <v>#REF!</v>
      </c>
      <c r="N1529" s="135">
        <f t="shared" si="289"/>
        <v>0</v>
      </c>
      <c r="O1529" s="135">
        <f t="shared" si="290"/>
        <v>0</v>
      </c>
      <c r="P1529" s="139">
        <f t="shared" si="291"/>
        <v>0</v>
      </c>
      <c r="Q1529" s="135">
        <f>'5-Banka Listesi'!G1530</f>
        <v>0</v>
      </c>
      <c r="R1529" s="140">
        <f t="shared" si="292"/>
        <v>0</v>
      </c>
      <c r="S1529" s="140">
        <f t="shared" si="293"/>
        <v>0</v>
      </c>
      <c r="T1529" s="140">
        <f t="shared" si="294"/>
        <v>0</v>
      </c>
      <c r="U1529" s="135">
        <f t="shared" si="295"/>
        <v>0</v>
      </c>
      <c r="V1529" s="132">
        <v>1525</v>
      </c>
    </row>
    <row r="1530" spans="2:22" ht="33.950000000000003" customHeight="1" x14ac:dyDescent="0.25">
      <c r="B1530" s="132">
        <v>1526</v>
      </c>
      <c r="C1530" s="133">
        <f>'!!!KATILIMCI LİSTESİ!!!'!B1527</f>
        <v>0</v>
      </c>
      <c r="D1530" s="134">
        <f>'!!!KATILIMCI LİSTESİ!!!'!C1527</f>
        <v>0</v>
      </c>
      <c r="E1530" s="135">
        <f>'!!! VERİLER !!!'!C$1</f>
        <v>1375</v>
      </c>
      <c r="F1530" s="136">
        <f>'1-Devamsızlık Formu (Ek-4)'!AJ1532</f>
        <v>0</v>
      </c>
      <c r="G1530" s="135">
        <f>IF(AND('1-Devamsızlık Formu (Ek-4)'!D1532="",F1530&gt;0,'1-Devamsızlık Formu (Ek-4)'!AW1532="KASIM 2024"),(E1530*(F1530-1)+(666.75)),E1530*F1530)</f>
        <v>0</v>
      </c>
      <c r="H1530" s="135">
        <f t="shared" si="286"/>
        <v>0</v>
      </c>
      <c r="I1530" s="141">
        <f t="shared" si="287"/>
        <v>0</v>
      </c>
      <c r="J1530" s="135">
        <f t="shared" si="288"/>
        <v>0</v>
      </c>
      <c r="K1530" s="135">
        <f t="shared" si="296"/>
        <v>0</v>
      </c>
      <c r="L1530" s="135" t="e">
        <f t="shared" si="297"/>
        <v>#REF!</v>
      </c>
      <c r="M1530" s="138" t="e">
        <f>IF(K1530-'!!!KATILIMCI LİSTESİ!!!'!#REF!&gt;0,'!!!KATILIMCI LİSTESİ!!!'!#REF!,K1530)</f>
        <v>#REF!</v>
      </c>
      <c r="N1530" s="135">
        <f t="shared" si="289"/>
        <v>0</v>
      </c>
      <c r="O1530" s="135">
        <f t="shared" si="290"/>
        <v>0</v>
      </c>
      <c r="P1530" s="139">
        <f t="shared" si="291"/>
        <v>0</v>
      </c>
      <c r="Q1530" s="135">
        <f>'5-Banka Listesi'!G1531</f>
        <v>0</v>
      </c>
      <c r="R1530" s="140">
        <f t="shared" si="292"/>
        <v>0</v>
      </c>
      <c r="S1530" s="140">
        <f t="shared" si="293"/>
        <v>0</v>
      </c>
      <c r="T1530" s="140">
        <f t="shared" si="294"/>
        <v>0</v>
      </c>
      <c r="U1530" s="135">
        <f t="shared" si="295"/>
        <v>0</v>
      </c>
      <c r="V1530" s="132">
        <v>1526</v>
      </c>
    </row>
    <row r="1531" spans="2:22" ht="33.950000000000003" customHeight="1" x14ac:dyDescent="0.25">
      <c r="B1531" s="132">
        <v>1527</v>
      </c>
      <c r="C1531" s="133">
        <f>'!!!KATILIMCI LİSTESİ!!!'!B1528</f>
        <v>0</v>
      </c>
      <c r="D1531" s="134">
        <f>'!!!KATILIMCI LİSTESİ!!!'!C1528</f>
        <v>0</v>
      </c>
      <c r="E1531" s="135">
        <f>'!!! VERİLER !!!'!C$1</f>
        <v>1375</v>
      </c>
      <c r="F1531" s="136">
        <f>'1-Devamsızlık Formu (Ek-4)'!AJ1533</f>
        <v>0</v>
      </c>
      <c r="G1531" s="135">
        <f>IF(AND('1-Devamsızlık Formu (Ek-4)'!D1533="",F1531&gt;0,'1-Devamsızlık Formu (Ek-4)'!AW1533="KASIM 2024"),(E1531*(F1531-1)+(666.75)),E1531*F1531)</f>
        <v>0</v>
      </c>
      <c r="H1531" s="135">
        <f t="shared" si="286"/>
        <v>0</v>
      </c>
      <c r="I1531" s="141">
        <f t="shared" si="287"/>
        <v>0</v>
      </c>
      <c r="J1531" s="135">
        <f t="shared" si="288"/>
        <v>0</v>
      </c>
      <c r="K1531" s="135">
        <f t="shared" si="296"/>
        <v>0</v>
      </c>
      <c r="L1531" s="135" t="e">
        <f t="shared" si="297"/>
        <v>#REF!</v>
      </c>
      <c r="M1531" s="138" t="e">
        <f>IF(K1531-'!!!KATILIMCI LİSTESİ!!!'!#REF!&gt;0,'!!!KATILIMCI LİSTESİ!!!'!#REF!,K1531)</f>
        <v>#REF!</v>
      </c>
      <c r="N1531" s="135">
        <f t="shared" si="289"/>
        <v>0</v>
      </c>
      <c r="O1531" s="135">
        <f t="shared" si="290"/>
        <v>0</v>
      </c>
      <c r="P1531" s="139">
        <f t="shared" si="291"/>
        <v>0</v>
      </c>
      <c r="Q1531" s="135">
        <f>'5-Banka Listesi'!G1532</f>
        <v>0</v>
      </c>
      <c r="R1531" s="140">
        <f t="shared" si="292"/>
        <v>0</v>
      </c>
      <c r="S1531" s="140">
        <f t="shared" si="293"/>
        <v>0</v>
      </c>
      <c r="T1531" s="140">
        <f t="shared" si="294"/>
        <v>0</v>
      </c>
      <c r="U1531" s="135">
        <f t="shared" si="295"/>
        <v>0</v>
      </c>
      <c r="V1531" s="132">
        <v>1527</v>
      </c>
    </row>
    <row r="1532" spans="2:22" ht="33.950000000000003" customHeight="1" x14ac:dyDescent="0.25">
      <c r="B1532" s="132">
        <v>1528</v>
      </c>
      <c r="C1532" s="133">
        <f>'!!!KATILIMCI LİSTESİ!!!'!B1529</f>
        <v>0</v>
      </c>
      <c r="D1532" s="134">
        <f>'!!!KATILIMCI LİSTESİ!!!'!C1529</f>
        <v>0</v>
      </c>
      <c r="E1532" s="135">
        <f>'!!! VERİLER !!!'!C$1</f>
        <v>1375</v>
      </c>
      <c r="F1532" s="136">
        <f>'1-Devamsızlık Formu (Ek-4)'!AJ1534</f>
        <v>0</v>
      </c>
      <c r="G1532" s="135">
        <f>IF(AND('1-Devamsızlık Formu (Ek-4)'!D1534="",F1532&gt;0,'1-Devamsızlık Formu (Ek-4)'!AW1534="KASIM 2024"),(E1532*(F1532-1)+(666.75)),E1532*F1532)</f>
        <v>0</v>
      </c>
      <c r="H1532" s="135">
        <f t="shared" si="286"/>
        <v>0</v>
      </c>
      <c r="I1532" s="141">
        <f t="shared" si="287"/>
        <v>0</v>
      </c>
      <c r="J1532" s="135">
        <f t="shared" si="288"/>
        <v>0</v>
      </c>
      <c r="K1532" s="135">
        <f t="shared" si="296"/>
        <v>0</v>
      </c>
      <c r="L1532" s="135" t="e">
        <f t="shared" si="297"/>
        <v>#REF!</v>
      </c>
      <c r="M1532" s="138" t="e">
        <f>IF(K1532-'!!!KATILIMCI LİSTESİ!!!'!#REF!&gt;0,'!!!KATILIMCI LİSTESİ!!!'!#REF!,K1532)</f>
        <v>#REF!</v>
      </c>
      <c r="N1532" s="135">
        <f t="shared" si="289"/>
        <v>0</v>
      </c>
      <c r="O1532" s="135">
        <f t="shared" si="290"/>
        <v>0</v>
      </c>
      <c r="P1532" s="139">
        <f t="shared" si="291"/>
        <v>0</v>
      </c>
      <c r="Q1532" s="135">
        <f>'5-Banka Listesi'!G1533</f>
        <v>0</v>
      </c>
      <c r="R1532" s="140">
        <f t="shared" si="292"/>
        <v>0</v>
      </c>
      <c r="S1532" s="140">
        <f t="shared" si="293"/>
        <v>0</v>
      </c>
      <c r="T1532" s="140">
        <f t="shared" si="294"/>
        <v>0</v>
      </c>
      <c r="U1532" s="135">
        <f t="shared" si="295"/>
        <v>0</v>
      </c>
      <c r="V1532" s="132">
        <v>1528</v>
      </c>
    </row>
    <row r="1533" spans="2:22" ht="33.950000000000003" customHeight="1" x14ac:dyDescent="0.25">
      <c r="B1533" s="132">
        <v>1529</v>
      </c>
      <c r="C1533" s="133">
        <f>'!!!KATILIMCI LİSTESİ!!!'!B1530</f>
        <v>0</v>
      </c>
      <c r="D1533" s="134">
        <f>'!!!KATILIMCI LİSTESİ!!!'!C1530</f>
        <v>0</v>
      </c>
      <c r="E1533" s="135">
        <f>'!!! VERİLER !!!'!C$1</f>
        <v>1375</v>
      </c>
      <c r="F1533" s="136">
        <f>'1-Devamsızlık Formu (Ek-4)'!AJ1535</f>
        <v>0</v>
      </c>
      <c r="G1533" s="135">
        <f>IF(AND('1-Devamsızlık Formu (Ek-4)'!D1535="",F1533&gt;0,'1-Devamsızlık Formu (Ek-4)'!AW1535="KASIM 2024"),(E1533*(F1533-1)+(666.75)),E1533*F1533)</f>
        <v>0</v>
      </c>
      <c r="H1533" s="135">
        <f t="shared" si="286"/>
        <v>0</v>
      </c>
      <c r="I1533" s="141">
        <f t="shared" si="287"/>
        <v>0</v>
      </c>
      <c r="J1533" s="135">
        <f t="shared" si="288"/>
        <v>0</v>
      </c>
      <c r="K1533" s="135">
        <f t="shared" si="296"/>
        <v>0</v>
      </c>
      <c r="L1533" s="135" t="e">
        <f t="shared" si="297"/>
        <v>#REF!</v>
      </c>
      <c r="M1533" s="138" t="e">
        <f>IF(K1533-'!!!KATILIMCI LİSTESİ!!!'!#REF!&gt;0,'!!!KATILIMCI LİSTESİ!!!'!#REF!,K1533)</f>
        <v>#REF!</v>
      </c>
      <c r="N1533" s="135">
        <f t="shared" si="289"/>
        <v>0</v>
      </c>
      <c r="O1533" s="135">
        <f t="shared" si="290"/>
        <v>0</v>
      </c>
      <c r="P1533" s="139">
        <f t="shared" si="291"/>
        <v>0</v>
      </c>
      <c r="Q1533" s="135">
        <f>'5-Banka Listesi'!G1534</f>
        <v>0</v>
      </c>
      <c r="R1533" s="140">
        <f t="shared" si="292"/>
        <v>0</v>
      </c>
      <c r="S1533" s="140">
        <f t="shared" si="293"/>
        <v>0</v>
      </c>
      <c r="T1533" s="140">
        <f t="shared" si="294"/>
        <v>0</v>
      </c>
      <c r="U1533" s="135">
        <f t="shared" si="295"/>
        <v>0</v>
      </c>
      <c r="V1533" s="132">
        <v>1529</v>
      </c>
    </row>
    <row r="1534" spans="2:22" ht="33.950000000000003" customHeight="1" x14ac:dyDescent="0.25">
      <c r="B1534" s="132">
        <v>1530</v>
      </c>
      <c r="C1534" s="133">
        <f>'!!!KATILIMCI LİSTESİ!!!'!B1531</f>
        <v>0</v>
      </c>
      <c r="D1534" s="134">
        <f>'!!!KATILIMCI LİSTESİ!!!'!C1531</f>
        <v>0</v>
      </c>
      <c r="E1534" s="135">
        <f>'!!! VERİLER !!!'!C$1</f>
        <v>1375</v>
      </c>
      <c r="F1534" s="136">
        <f>'1-Devamsızlık Formu (Ek-4)'!AJ1536</f>
        <v>0</v>
      </c>
      <c r="G1534" s="135">
        <f>IF(AND('1-Devamsızlık Formu (Ek-4)'!D1536="",F1534&gt;0,'1-Devamsızlık Formu (Ek-4)'!AW1536="KASIM 2024"),(E1534*(F1534-1)+(666.75)),E1534*F1534)</f>
        <v>0</v>
      </c>
      <c r="H1534" s="135">
        <f t="shared" si="286"/>
        <v>0</v>
      </c>
      <c r="I1534" s="141">
        <f t="shared" si="287"/>
        <v>0</v>
      </c>
      <c r="J1534" s="135">
        <f t="shared" si="288"/>
        <v>0</v>
      </c>
      <c r="K1534" s="135">
        <f t="shared" si="296"/>
        <v>0</v>
      </c>
      <c r="L1534" s="135" t="e">
        <f t="shared" si="297"/>
        <v>#REF!</v>
      </c>
      <c r="M1534" s="138" t="e">
        <f>IF(K1534-'!!!KATILIMCI LİSTESİ!!!'!#REF!&gt;0,'!!!KATILIMCI LİSTESİ!!!'!#REF!,K1534)</f>
        <v>#REF!</v>
      </c>
      <c r="N1534" s="135">
        <f t="shared" si="289"/>
        <v>0</v>
      </c>
      <c r="O1534" s="135">
        <f t="shared" si="290"/>
        <v>0</v>
      </c>
      <c r="P1534" s="139">
        <f t="shared" si="291"/>
        <v>0</v>
      </c>
      <c r="Q1534" s="135">
        <f>'5-Banka Listesi'!G1535</f>
        <v>0</v>
      </c>
      <c r="R1534" s="140">
        <f t="shared" si="292"/>
        <v>0</v>
      </c>
      <c r="S1534" s="140">
        <f t="shared" si="293"/>
        <v>0</v>
      </c>
      <c r="T1534" s="140">
        <f t="shared" si="294"/>
        <v>0</v>
      </c>
      <c r="U1534" s="135">
        <f t="shared" si="295"/>
        <v>0</v>
      </c>
      <c r="V1534" s="132">
        <v>1530</v>
      </c>
    </row>
    <row r="1535" spans="2:22" ht="33.950000000000003" customHeight="1" x14ac:dyDescent="0.25">
      <c r="B1535" s="132">
        <v>1531</v>
      </c>
      <c r="C1535" s="133">
        <f>'!!!KATILIMCI LİSTESİ!!!'!B1532</f>
        <v>0</v>
      </c>
      <c r="D1535" s="134">
        <f>'!!!KATILIMCI LİSTESİ!!!'!C1532</f>
        <v>0</v>
      </c>
      <c r="E1535" s="135">
        <f>'!!! VERİLER !!!'!C$1</f>
        <v>1375</v>
      </c>
      <c r="F1535" s="136">
        <f>'1-Devamsızlık Formu (Ek-4)'!AJ1537</f>
        <v>0</v>
      </c>
      <c r="G1535" s="135">
        <f>IF(AND('1-Devamsızlık Formu (Ek-4)'!D1537="",F1535&gt;0,'1-Devamsızlık Formu (Ek-4)'!AW1537="KASIM 2024"),(E1535*(F1535-1)+(666.75)),E1535*F1535)</f>
        <v>0</v>
      </c>
      <c r="H1535" s="135">
        <f t="shared" si="286"/>
        <v>0</v>
      </c>
      <c r="I1535" s="141">
        <f t="shared" si="287"/>
        <v>0</v>
      </c>
      <c r="J1535" s="135">
        <f t="shared" si="288"/>
        <v>0</v>
      </c>
      <c r="K1535" s="135">
        <f t="shared" si="296"/>
        <v>0</v>
      </c>
      <c r="L1535" s="135" t="e">
        <f t="shared" si="297"/>
        <v>#REF!</v>
      </c>
      <c r="M1535" s="138" t="e">
        <f>IF(K1535-'!!!KATILIMCI LİSTESİ!!!'!#REF!&gt;0,'!!!KATILIMCI LİSTESİ!!!'!#REF!,K1535)</f>
        <v>#REF!</v>
      </c>
      <c r="N1535" s="135">
        <f t="shared" si="289"/>
        <v>0</v>
      </c>
      <c r="O1535" s="135">
        <f t="shared" si="290"/>
        <v>0</v>
      </c>
      <c r="P1535" s="139">
        <f t="shared" si="291"/>
        <v>0</v>
      </c>
      <c r="Q1535" s="135">
        <f>'5-Banka Listesi'!G1536</f>
        <v>0</v>
      </c>
      <c r="R1535" s="140">
        <f t="shared" si="292"/>
        <v>0</v>
      </c>
      <c r="S1535" s="140">
        <f t="shared" si="293"/>
        <v>0</v>
      </c>
      <c r="T1535" s="140">
        <f t="shared" si="294"/>
        <v>0</v>
      </c>
      <c r="U1535" s="135">
        <f t="shared" si="295"/>
        <v>0</v>
      </c>
      <c r="V1535" s="132">
        <v>1531</v>
      </c>
    </row>
    <row r="1536" spans="2:22" ht="33.950000000000003" customHeight="1" x14ac:dyDescent="0.25">
      <c r="B1536" s="132">
        <v>1532</v>
      </c>
      <c r="C1536" s="133">
        <f>'!!!KATILIMCI LİSTESİ!!!'!B1533</f>
        <v>0</v>
      </c>
      <c r="D1536" s="134">
        <f>'!!!KATILIMCI LİSTESİ!!!'!C1533</f>
        <v>0</v>
      </c>
      <c r="E1536" s="135">
        <f>'!!! VERİLER !!!'!C$1</f>
        <v>1375</v>
      </c>
      <c r="F1536" s="136">
        <f>'1-Devamsızlık Formu (Ek-4)'!AJ1538</f>
        <v>0</v>
      </c>
      <c r="G1536" s="135">
        <f>IF(AND('1-Devamsızlık Formu (Ek-4)'!D1538="",F1536&gt;0,'1-Devamsızlık Formu (Ek-4)'!AW1538="KASIM 2024"),(E1536*(F1536-1)+(666.75)),E1536*F1536)</f>
        <v>0</v>
      </c>
      <c r="H1536" s="135">
        <f t="shared" si="286"/>
        <v>0</v>
      </c>
      <c r="I1536" s="141">
        <f t="shared" si="287"/>
        <v>0</v>
      </c>
      <c r="J1536" s="135">
        <f t="shared" si="288"/>
        <v>0</v>
      </c>
      <c r="K1536" s="135">
        <f t="shared" si="296"/>
        <v>0</v>
      </c>
      <c r="L1536" s="135" t="e">
        <f t="shared" si="297"/>
        <v>#REF!</v>
      </c>
      <c r="M1536" s="138" t="e">
        <f>IF(K1536-'!!!KATILIMCI LİSTESİ!!!'!#REF!&gt;0,'!!!KATILIMCI LİSTESİ!!!'!#REF!,K1536)</f>
        <v>#REF!</v>
      </c>
      <c r="N1536" s="135">
        <f t="shared" si="289"/>
        <v>0</v>
      </c>
      <c r="O1536" s="135">
        <f t="shared" si="290"/>
        <v>0</v>
      </c>
      <c r="P1536" s="139">
        <f t="shared" si="291"/>
        <v>0</v>
      </c>
      <c r="Q1536" s="135">
        <f>'5-Banka Listesi'!G1537</f>
        <v>0</v>
      </c>
      <c r="R1536" s="140">
        <f t="shared" si="292"/>
        <v>0</v>
      </c>
      <c r="S1536" s="140">
        <f t="shared" si="293"/>
        <v>0</v>
      </c>
      <c r="T1536" s="140">
        <f t="shared" si="294"/>
        <v>0</v>
      </c>
      <c r="U1536" s="135">
        <f t="shared" si="295"/>
        <v>0</v>
      </c>
      <c r="V1536" s="132">
        <v>1532</v>
      </c>
    </row>
    <row r="1537" spans="2:22" ht="33.950000000000003" customHeight="1" x14ac:dyDescent="0.25">
      <c r="B1537" s="132">
        <v>1533</v>
      </c>
      <c r="C1537" s="133">
        <f>'!!!KATILIMCI LİSTESİ!!!'!B1534</f>
        <v>0</v>
      </c>
      <c r="D1537" s="134">
        <f>'!!!KATILIMCI LİSTESİ!!!'!C1534</f>
        <v>0</v>
      </c>
      <c r="E1537" s="135">
        <f>'!!! VERİLER !!!'!C$1</f>
        <v>1375</v>
      </c>
      <c r="F1537" s="136">
        <f>'1-Devamsızlık Formu (Ek-4)'!AJ1539</f>
        <v>0</v>
      </c>
      <c r="G1537" s="135">
        <f>IF(AND('1-Devamsızlık Formu (Ek-4)'!D1539="",F1537&gt;0,'1-Devamsızlık Formu (Ek-4)'!AW1539="KASIM 2024"),(E1537*(F1537-1)+(666.75)),E1537*F1537)</f>
        <v>0</v>
      </c>
      <c r="H1537" s="135">
        <f t="shared" si="286"/>
        <v>0</v>
      </c>
      <c r="I1537" s="141">
        <f t="shared" si="287"/>
        <v>0</v>
      </c>
      <c r="J1537" s="135">
        <f t="shared" si="288"/>
        <v>0</v>
      </c>
      <c r="K1537" s="135">
        <f t="shared" si="296"/>
        <v>0</v>
      </c>
      <c r="L1537" s="135" t="e">
        <f t="shared" si="297"/>
        <v>#REF!</v>
      </c>
      <c r="M1537" s="138" t="e">
        <f>IF(K1537-'!!!KATILIMCI LİSTESİ!!!'!#REF!&gt;0,'!!!KATILIMCI LİSTESİ!!!'!#REF!,K1537)</f>
        <v>#REF!</v>
      </c>
      <c r="N1537" s="135">
        <f t="shared" si="289"/>
        <v>0</v>
      </c>
      <c r="O1537" s="135">
        <f t="shared" si="290"/>
        <v>0</v>
      </c>
      <c r="P1537" s="139">
        <f t="shared" si="291"/>
        <v>0</v>
      </c>
      <c r="Q1537" s="135">
        <f>'5-Banka Listesi'!G1538</f>
        <v>0</v>
      </c>
      <c r="R1537" s="140">
        <f t="shared" si="292"/>
        <v>0</v>
      </c>
      <c r="S1537" s="140">
        <f t="shared" si="293"/>
        <v>0</v>
      </c>
      <c r="T1537" s="140">
        <f t="shared" si="294"/>
        <v>0</v>
      </c>
      <c r="U1537" s="135">
        <f t="shared" si="295"/>
        <v>0</v>
      </c>
      <c r="V1537" s="132">
        <v>1533</v>
      </c>
    </row>
    <row r="1538" spans="2:22" ht="33.950000000000003" customHeight="1" x14ac:dyDescent="0.25">
      <c r="B1538" s="132">
        <v>1534</v>
      </c>
      <c r="C1538" s="133">
        <f>'!!!KATILIMCI LİSTESİ!!!'!B1535</f>
        <v>0</v>
      </c>
      <c r="D1538" s="134">
        <f>'!!!KATILIMCI LİSTESİ!!!'!C1535</f>
        <v>0</v>
      </c>
      <c r="E1538" s="135">
        <f>'!!! VERİLER !!!'!C$1</f>
        <v>1375</v>
      </c>
      <c r="F1538" s="136">
        <f>'1-Devamsızlık Formu (Ek-4)'!AJ1540</f>
        <v>0</v>
      </c>
      <c r="G1538" s="135">
        <f>IF(AND('1-Devamsızlık Formu (Ek-4)'!D1540="",F1538&gt;0,'1-Devamsızlık Formu (Ek-4)'!AW1540="KASIM 2024"),(E1538*(F1538-1)+(666.75)),E1538*F1538)</f>
        <v>0</v>
      </c>
      <c r="H1538" s="135">
        <f t="shared" si="286"/>
        <v>0</v>
      </c>
      <c r="I1538" s="141">
        <f t="shared" si="287"/>
        <v>0</v>
      </c>
      <c r="J1538" s="135">
        <f t="shared" si="288"/>
        <v>0</v>
      </c>
      <c r="K1538" s="135">
        <f t="shared" si="296"/>
        <v>0</v>
      </c>
      <c r="L1538" s="135" t="e">
        <f t="shared" si="297"/>
        <v>#REF!</v>
      </c>
      <c r="M1538" s="138" t="e">
        <f>IF(K1538-'!!!KATILIMCI LİSTESİ!!!'!#REF!&gt;0,'!!!KATILIMCI LİSTESİ!!!'!#REF!,K1538)</f>
        <v>#REF!</v>
      </c>
      <c r="N1538" s="135">
        <f t="shared" si="289"/>
        <v>0</v>
      </c>
      <c r="O1538" s="135">
        <f t="shared" si="290"/>
        <v>0</v>
      </c>
      <c r="P1538" s="139">
        <f t="shared" si="291"/>
        <v>0</v>
      </c>
      <c r="Q1538" s="135">
        <f>'5-Banka Listesi'!G1539</f>
        <v>0</v>
      </c>
      <c r="R1538" s="140">
        <f t="shared" si="292"/>
        <v>0</v>
      </c>
      <c r="S1538" s="140">
        <f t="shared" si="293"/>
        <v>0</v>
      </c>
      <c r="T1538" s="140">
        <f t="shared" si="294"/>
        <v>0</v>
      </c>
      <c r="U1538" s="135">
        <f t="shared" si="295"/>
        <v>0</v>
      </c>
      <c r="V1538" s="132">
        <v>1534</v>
      </c>
    </row>
    <row r="1539" spans="2:22" ht="33.950000000000003" customHeight="1" x14ac:dyDescent="0.25">
      <c r="B1539" s="132">
        <v>1535</v>
      </c>
      <c r="C1539" s="133">
        <f>'!!!KATILIMCI LİSTESİ!!!'!B1536</f>
        <v>0</v>
      </c>
      <c r="D1539" s="134">
        <f>'!!!KATILIMCI LİSTESİ!!!'!C1536</f>
        <v>0</v>
      </c>
      <c r="E1539" s="135">
        <f>'!!! VERİLER !!!'!C$1</f>
        <v>1375</v>
      </c>
      <c r="F1539" s="136">
        <f>'1-Devamsızlık Formu (Ek-4)'!AJ1541</f>
        <v>0</v>
      </c>
      <c r="G1539" s="135">
        <f>IF(AND('1-Devamsızlık Formu (Ek-4)'!D1541="",F1539&gt;0,'1-Devamsızlık Formu (Ek-4)'!AW1541="KASIM 2024"),(E1539*(F1539-1)+(666.75)),E1539*F1539)</f>
        <v>0</v>
      </c>
      <c r="H1539" s="135">
        <f t="shared" si="286"/>
        <v>0</v>
      </c>
      <c r="I1539" s="141">
        <f t="shared" si="287"/>
        <v>0</v>
      </c>
      <c r="J1539" s="135">
        <f t="shared" si="288"/>
        <v>0</v>
      </c>
      <c r="K1539" s="135">
        <f t="shared" si="296"/>
        <v>0</v>
      </c>
      <c r="L1539" s="135" t="e">
        <f t="shared" si="297"/>
        <v>#REF!</v>
      </c>
      <c r="M1539" s="138" t="e">
        <f>IF(K1539-'!!!KATILIMCI LİSTESİ!!!'!#REF!&gt;0,'!!!KATILIMCI LİSTESİ!!!'!#REF!,K1539)</f>
        <v>#REF!</v>
      </c>
      <c r="N1539" s="135">
        <f t="shared" si="289"/>
        <v>0</v>
      </c>
      <c r="O1539" s="135">
        <f t="shared" si="290"/>
        <v>0</v>
      </c>
      <c r="P1539" s="139">
        <f t="shared" si="291"/>
        <v>0</v>
      </c>
      <c r="Q1539" s="135">
        <f>'5-Banka Listesi'!G1540</f>
        <v>0</v>
      </c>
      <c r="R1539" s="140">
        <f t="shared" si="292"/>
        <v>0</v>
      </c>
      <c r="S1539" s="140">
        <f t="shared" si="293"/>
        <v>0</v>
      </c>
      <c r="T1539" s="140">
        <f t="shared" si="294"/>
        <v>0</v>
      </c>
      <c r="U1539" s="135">
        <f t="shared" si="295"/>
        <v>0</v>
      </c>
      <c r="V1539" s="132">
        <v>1535</v>
      </c>
    </row>
    <row r="1540" spans="2:22" ht="33.950000000000003" customHeight="1" x14ac:dyDescent="0.25">
      <c r="B1540" s="132">
        <v>1536</v>
      </c>
      <c r="C1540" s="133">
        <f>'!!!KATILIMCI LİSTESİ!!!'!B1537</f>
        <v>0</v>
      </c>
      <c r="D1540" s="134">
        <f>'!!!KATILIMCI LİSTESİ!!!'!C1537</f>
        <v>0</v>
      </c>
      <c r="E1540" s="135">
        <f>'!!! VERİLER !!!'!C$1</f>
        <v>1375</v>
      </c>
      <c r="F1540" s="136">
        <f>'1-Devamsızlık Formu (Ek-4)'!AJ1542</f>
        <v>0</v>
      </c>
      <c r="G1540" s="135">
        <f>IF(AND('1-Devamsızlık Formu (Ek-4)'!D1542="",F1540&gt;0,'1-Devamsızlık Formu (Ek-4)'!AW1542="KASIM 2024"),(E1540*(F1540-1)+(666.75)),E1540*F1540)</f>
        <v>0</v>
      </c>
      <c r="H1540" s="135">
        <f t="shared" si="286"/>
        <v>0</v>
      </c>
      <c r="I1540" s="141">
        <f t="shared" si="287"/>
        <v>0</v>
      </c>
      <c r="J1540" s="135">
        <f t="shared" si="288"/>
        <v>0</v>
      </c>
      <c r="K1540" s="135">
        <f t="shared" si="296"/>
        <v>0</v>
      </c>
      <c r="L1540" s="135" t="e">
        <f t="shared" si="297"/>
        <v>#REF!</v>
      </c>
      <c r="M1540" s="138" t="e">
        <f>IF(K1540-'!!!KATILIMCI LİSTESİ!!!'!#REF!&gt;0,'!!!KATILIMCI LİSTESİ!!!'!#REF!,K1540)</f>
        <v>#REF!</v>
      </c>
      <c r="N1540" s="135">
        <f t="shared" si="289"/>
        <v>0</v>
      </c>
      <c r="O1540" s="135">
        <f t="shared" si="290"/>
        <v>0</v>
      </c>
      <c r="P1540" s="139">
        <f t="shared" si="291"/>
        <v>0</v>
      </c>
      <c r="Q1540" s="135">
        <f>'5-Banka Listesi'!G1541</f>
        <v>0</v>
      </c>
      <c r="R1540" s="140">
        <f t="shared" si="292"/>
        <v>0</v>
      </c>
      <c r="S1540" s="140">
        <f t="shared" si="293"/>
        <v>0</v>
      </c>
      <c r="T1540" s="140">
        <f t="shared" si="294"/>
        <v>0</v>
      </c>
      <c r="U1540" s="135">
        <f t="shared" si="295"/>
        <v>0</v>
      </c>
      <c r="V1540" s="132">
        <v>1536</v>
      </c>
    </row>
    <row r="1541" spans="2:22" ht="33.950000000000003" customHeight="1" x14ac:dyDescent="0.25">
      <c r="B1541" s="132">
        <v>1537</v>
      </c>
      <c r="C1541" s="133">
        <f>'!!!KATILIMCI LİSTESİ!!!'!B1538</f>
        <v>0</v>
      </c>
      <c r="D1541" s="134">
        <f>'!!!KATILIMCI LİSTESİ!!!'!C1538</f>
        <v>0</v>
      </c>
      <c r="E1541" s="135">
        <f>'!!! VERİLER !!!'!C$1</f>
        <v>1375</v>
      </c>
      <c r="F1541" s="136">
        <f>'1-Devamsızlık Formu (Ek-4)'!AJ1543</f>
        <v>0</v>
      </c>
      <c r="G1541" s="135">
        <f>IF(AND('1-Devamsızlık Formu (Ek-4)'!D1543="",F1541&gt;0,'1-Devamsızlık Formu (Ek-4)'!AW1543="KASIM 2024"),(E1541*(F1541-1)+(666.75)),E1541*F1541)</f>
        <v>0</v>
      </c>
      <c r="H1541" s="135">
        <f t="shared" si="286"/>
        <v>0</v>
      </c>
      <c r="I1541" s="141">
        <f t="shared" si="287"/>
        <v>0</v>
      </c>
      <c r="J1541" s="135">
        <f t="shared" si="288"/>
        <v>0</v>
      </c>
      <c r="K1541" s="135">
        <f t="shared" si="296"/>
        <v>0</v>
      </c>
      <c r="L1541" s="135" t="e">
        <f t="shared" si="297"/>
        <v>#REF!</v>
      </c>
      <c r="M1541" s="138" t="e">
        <f>IF(K1541-'!!!KATILIMCI LİSTESİ!!!'!#REF!&gt;0,'!!!KATILIMCI LİSTESİ!!!'!#REF!,K1541)</f>
        <v>#REF!</v>
      </c>
      <c r="N1541" s="135">
        <f t="shared" si="289"/>
        <v>0</v>
      </c>
      <c r="O1541" s="135">
        <f t="shared" si="290"/>
        <v>0</v>
      </c>
      <c r="P1541" s="139">
        <f t="shared" si="291"/>
        <v>0</v>
      </c>
      <c r="Q1541" s="135">
        <f>'5-Banka Listesi'!G1542</f>
        <v>0</v>
      </c>
      <c r="R1541" s="140">
        <f t="shared" si="292"/>
        <v>0</v>
      </c>
      <c r="S1541" s="140">
        <f t="shared" si="293"/>
        <v>0</v>
      </c>
      <c r="T1541" s="140">
        <f t="shared" si="294"/>
        <v>0</v>
      </c>
      <c r="U1541" s="135">
        <f t="shared" si="295"/>
        <v>0</v>
      </c>
      <c r="V1541" s="132">
        <v>1537</v>
      </c>
    </row>
    <row r="1542" spans="2:22" ht="33.950000000000003" customHeight="1" x14ac:dyDescent="0.25">
      <c r="B1542" s="132">
        <v>1538</v>
      </c>
      <c r="C1542" s="133">
        <f>'!!!KATILIMCI LİSTESİ!!!'!B1539</f>
        <v>0</v>
      </c>
      <c r="D1542" s="134">
        <f>'!!!KATILIMCI LİSTESİ!!!'!C1539</f>
        <v>0</v>
      </c>
      <c r="E1542" s="135">
        <f>'!!! VERİLER !!!'!C$1</f>
        <v>1375</v>
      </c>
      <c r="F1542" s="136">
        <f>'1-Devamsızlık Formu (Ek-4)'!AJ1544</f>
        <v>0</v>
      </c>
      <c r="G1542" s="135">
        <f>IF(AND('1-Devamsızlık Formu (Ek-4)'!D1544="",F1542&gt;0,'1-Devamsızlık Formu (Ek-4)'!AW1544="KASIM 2024"),(E1542*(F1542-1)+(666.75)),E1542*F1542)</f>
        <v>0</v>
      </c>
      <c r="H1542" s="135">
        <f t="shared" ref="H1542:H1605" si="298">G1542*0.01</f>
        <v>0</v>
      </c>
      <c r="I1542" s="141">
        <f t="shared" ref="I1542:I1605" si="299">G1542*0.01</f>
        <v>0</v>
      </c>
      <c r="J1542" s="135">
        <f t="shared" ref="J1542:J1605" si="300">IF(G1542&gt;20002.5,(G1542-H1542-I1542)-(17002.12),0)</f>
        <v>0</v>
      </c>
      <c r="K1542" s="135">
        <f t="shared" si="296"/>
        <v>0</v>
      </c>
      <c r="L1542" s="135" t="e">
        <f t="shared" si="297"/>
        <v>#REF!</v>
      </c>
      <c r="M1542" s="138" t="e">
        <f>IF(K1542-'!!!KATILIMCI LİSTESİ!!!'!#REF!&gt;0,'!!!KATILIMCI LİSTESİ!!!'!#REF!,K1542)</f>
        <v>#REF!</v>
      </c>
      <c r="N1542" s="135">
        <f t="shared" ref="N1542:N1605" si="301">G1542*0.045</f>
        <v>0</v>
      </c>
      <c r="O1542" s="135">
        <f t="shared" ref="O1542:O1605" si="302">G1542*0.055</f>
        <v>0</v>
      </c>
      <c r="P1542" s="139">
        <f t="shared" ref="P1542:P1605" si="303">G1542+O1542</f>
        <v>0</v>
      </c>
      <c r="Q1542" s="135">
        <f>'5-Banka Listesi'!G1543</f>
        <v>0</v>
      </c>
      <c r="R1542" s="140">
        <f t="shared" ref="R1542:R1605" si="304">G1542-Q1542</f>
        <v>0</v>
      </c>
      <c r="S1542" s="140">
        <f t="shared" ref="S1542:S1605" si="305">ROUND(G1542*0.0225,3)</f>
        <v>0</v>
      </c>
      <c r="T1542" s="140">
        <f t="shared" ref="T1542:T1605" si="306">ROUND(G1542*0.02,3)</f>
        <v>0</v>
      </c>
      <c r="U1542" s="135">
        <f t="shared" ref="U1542:U1605" si="307">ROUND(Q1542+R1542+S1542+T1542,3)</f>
        <v>0</v>
      </c>
      <c r="V1542" s="132">
        <v>1538</v>
      </c>
    </row>
    <row r="1543" spans="2:22" ht="33.950000000000003" customHeight="1" x14ac:dyDescent="0.25">
      <c r="B1543" s="132">
        <v>1539</v>
      </c>
      <c r="C1543" s="133">
        <f>'!!!KATILIMCI LİSTESİ!!!'!B1540</f>
        <v>0</v>
      </c>
      <c r="D1543" s="134">
        <f>'!!!KATILIMCI LİSTESİ!!!'!C1540</f>
        <v>0</v>
      </c>
      <c r="E1543" s="135">
        <f>'!!! VERİLER !!!'!C$1</f>
        <v>1375</v>
      </c>
      <c r="F1543" s="136">
        <f>'1-Devamsızlık Formu (Ek-4)'!AJ1545</f>
        <v>0</v>
      </c>
      <c r="G1543" s="135">
        <f>IF(AND('1-Devamsızlık Formu (Ek-4)'!D1545="",F1543&gt;0,'1-Devamsızlık Formu (Ek-4)'!AW1545="KASIM 2024"),(E1543*(F1543-1)+(666.75)),E1543*F1543)</f>
        <v>0</v>
      </c>
      <c r="H1543" s="135">
        <f t="shared" si="298"/>
        <v>0</v>
      </c>
      <c r="I1543" s="141">
        <f t="shared" si="299"/>
        <v>0</v>
      </c>
      <c r="J1543" s="135">
        <f t="shared" si="300"/>
        <v>0</v>
      </c>
      <c r="K1543" s="135">
        <f t="shared" si="296"/>
        <v>0</v>
      </c>
      <c r="L1543" s="135" t="e">
        <f t="shared" si="297"/>
        <v>#REF!</v>
      </c>
      <c r="M1543" s="138" t="e">
        <f>IF(K1543-'!!!KATILIMCI LİSTESİ!!!'!#REF!&gt;0,'!!!KATILIMCI LİSTESİ!!!'!#REF!,K1543)</f>
        <v>#REF!</v>
      </c>
      <c r="N1543" s="135">
        <f t="shared" si="301"/>
        <v>0</v>
      </c>
      <c r="O1543" s="135">
        <f t="shared" si="302"/>
        <v>0</v>
      </c>
      <c r="P1543" s="139">
        <f t="shared" si="303"/>
        <v>0</v>
      </c>
      <c r="Q1543" s="135">
        <f>'5-Banka Listesi'!G1544</f>
        <v>0</v>
      </c>
      <c r="R1543" s="140">
        <f t="shared" si="304"/>
        <v>0</v>
      </c>
      <c r="S1543" s="140">
        <f t="shared" si="305"/>
        <v>0</v>
      </c>
      <c r="T1543" s="140">
        <f t="shared" si="306"/>
        <v>0</v>
      </c>
      <c r="U1543" s="135">
        <f t="shared" si="307"/>
        <v>0</v>
      </c>
      <c r="V1543" s="132">
        <v>1539</v>
      </c>
    </row>
    <row r="1544" spans="2:22" ht="33.950000000000003" customHeight="1" x14ac:dyDescent="0.25">
      <c r="B1544" s="132">
        <v>1540</v>
      </c>
      <c r="C1544" s="133">
        <f>'!!!KATILIMCI LİSTESİ!!!'!B1541</f>
        <v>0</v>
      </c>
      <c r="D1544" s="134">
        <f>'!!!KATILIMCI LİSTESİ!!!'!C1541</f>
        <v>0</v>
      </c>
      <c r="E1544" s="135">
        <f>'!!! VERİLER !!!'!C$1</f>
        <v>1375</v>
      </c>
      <c r="F1544" s="136">
        <f>'1-Devamsızlık Formu (Ek-4)'!AJ1546</f>
        <v>0</v>
      </c>
      <c r="G1544" s="135">
        <f>IF(AND('1-Devamsızlık Formu (Ek-4)'!D1546="",F1544&gt;0,'1-Devamsızlık Formu (Ek-4)'!AW1546="KASIM 2024"),(E1544*(F1544-1)+(666.75)),E1544*F1544)</f>
        <v>0</v>
      </c>
      <c r="H1544" s="135">
        <f t="shared" si="298"/>
        <v>0</v>
      </c>
      <c r="I1544" s="141">
        <f t="shared" si="299"/>
        <v>0</v>
      </c>
      <c r="J1544" s="135">
        <f t="shared" si="300"/>
        <v>0</v>
      </c>
      <c r="K1544" s="135">
        <f t="shared" si="296"/>
        <v>0</v>
      </c>
      <c r="L1544" s="135" t="e">
        <f t="shared" si="297"/>
        <v>#REF!</v>
      </c>
      <c r="M1544" s="138" t="e">
        <f>IF(K1544-'!!!KATILIMCI LİSTESİ!!!'!#REF!&gt;0,'!!!KATILIMCI LİSTESİ!!!'!#REF!,K1544)</f>
        <v>#REF!</v>
      </c>
      <c r="N1544" s="135">
        <f t="shared" si="301"/>
        <v>0</v>
      </c>
      <c r="O1544" s="135">
        <f t="shared" si="302"/>
        <v>0</v>
      </c>
      <c r="P1544" s="139">
        <f t="shared" si="303"/>
        <v>0</v>
      </c>
      <c r="Q1544" s="135">
        <f>'5-Banka Listesi'!G1545</f>
        <v>0</v>
      </c>
      <c r="R1544" s="140">
        <f t="shared" si="304"/>
        <v>0</v>
      </c>
      <c r="S1544" s="140">
        <f t="shared" si="305"/>
        <v>0</v>
      </c>
      <c r="T1544" s="140">
        <f t="shared" si="306"/>
        <v>0</v>
      </c>
      <c r="U1544" s="135">
        <f t="shared" si="307"/>
        <v>0</v>
      </c>
      <c r="V1544" s="132">
        <v>1540</v>
      </c>
    </row>
    <row r="1545" spans="2:22" ht="33.950000000000003" customHeight="1" x14ac:dyDescent="0.25">
      <c r="B1545" s="132">
        <v>1541</v>
      </c>
      <c r="C1545" s="133">
        <f>'!!!KATILIMCI LİSTESİ!!!'!B1542</f>
        <v>0</v>
      </c>
      <c r="D1545" s="134">
        <f>'!!!KATILIMCI LİSTESİ!!!'!C1542</f>
        <v>0</v>
      </c>
      <c r="E1545" s="135">
        <f>'!!! VERİLER !!!'!C$1</f>
        <v>1375</v>
      </c>
      <c r="F1545" s="136">
        <f>'1-Devamsızlık Formu (Ek-4)'!AJ1547</f>
        <v>0</v>
      </c>
      <c r="G1545" s="135">
        <f>IF(AND('1-Devamsızlık Formu (Ek-4)'!D1547="",F1545&gt;0,'1-Devamsızlık Formu (Ek-4)'!AW1547="KASIM 2024"),(E1545*(F1545-1)+(666.75)),E1545*F1545)</f>
        <v>0</v>
      </c>
      <c r="H1545" s="135">
        <f t="shared" si="298"/>
        <v>0</v>
      </c>
      <c r="I1545" s="141">
        <f t="shared" si="299"/>
        <v>0</v>
      </c>
      <c r="J1545" s="135">
        <f t="shared" si="300"/>
        <v>0</v>
      </c>
      <c r="K1545" s="135">
        <f t="shared" si="296"/>
        <v>0</v>
      </c>
      <c r="L1545" s="135" t="e">
        <f t="shared" si="297"/>
        <v>#REF!</v>
      </c>
      <c r="M1545" s="138" t="e">
        <f>IF(K1545-'!!!KATILIMCI LİSTESİ!!!'!#REF!&gt;0,'!!!KATILIMCI LİSTESİ!!!'!#REF!,K1545)</f>
        <v>#REF!</v>
      </c>
      <c r="N1545" s="135">
        <f t="shared" si="301"/>
        <v>0</v>
      </c>
      <c r="O1545" s="135">
        <f t="shared" si="302"/>
        <v>0</v>
      </c>
      <c r="P1545" s="139">
        <f t="shared" si="303"/>
        <v>0</v>
      </c>
      <c r="Q1545" s="135">
        <f>'5-Banka Listesi'!G1546</f>
        <v>0</v>
      </c>
      <c r="R1545" s="140">
        <f t="shared" si="304"/>
        <v>0</v>
      </c>
      <c r="S1545" s="140">
        <f t="shared" si="305"/>
        <v>0</v>
      </c>
      <c r="T1545" s="140">
        <f t="shared" si="306"/>
        <v>0</v>
      </c>
      <c r="U1545" s="135">
        <f t="shared" si="307"/>
        <v>0</v>
      </c>
      <c r="V1545" s="132">
        <v>1541</v>
      </c>
    </row>
    <row r="1546" spans="2:22" ht="33.950000000000003" customHeight="1" x14ac:dyDescent="0.25">
      <c r="B1546" s="132">
        <v>1542</v>
      </c>
      <c r="C1546" s="133">
        <f>'!!!KATILIMCI LİSTESİ!!!'!B1543</f>
        <v>0</v>
      </c>
      <c r="D1546" s="134">
        <f>'!!!KATILIMCI LİSTESİ!!!'!C1543</f>
        <v>0</v>
      </c>
      <c r="E1546" s="135">
        <f>'!!! VERİLER !!!'!C$1</f>
        <v>1375</v>
      </c>
      <c r="F1546" s="136">
        <f>'1-Devamsızlık Formu (Ek-4)'!AJ1548</f>
        <v>0</v>
      </c>
      <c r="G1546" s="135">
        <f>IF(AND('1-Devamsızlık Formu (Ek-4)'!D1548="",F1546&gt;0,'1-Devamsızlık Formu (Ek-4)'!AW1548="KASIM 2024"),(E1546*(F1546-1)+(666.75)),E1546*F1546)</f>
        <v>0</v>
      </c>
      <c r="H1546" s="135">
        <f t="shared" si="298"/>
        <v>0</v>
      </c>
      <c r="I1546" s="141">
        <f t="shared" si="299"/>
        <v>0</v>
      </c>
      <c r="J1546" s="135">
        <f t="shared" si="300"/>
        <v>0</v>
      </c>
      <c r="K1546" s="135">
        <f t="shared" si="296"/>
        <v>0</v>
      </c>
      <c r="L1546" s="135" t="e">
        <f t="shared" si="297"/>
        <v>#REF!</v>
      </c>
      <c r="M1546" s="138" t="e">
        <f>IF(K1546-'!!!KATILIMCI LİSTESİ!!!'!#REF!&gt;0,'!!!KATILIMCI LİSTESİ!!!'!#REF!,K1546)</f>
        <v>#REF!</v>
      </c>
      <c r="N1546" s="135">
        <f t="shared" si="301"/>
        <v>0</v>
      </c>
      <c r="O1546" s="135">
        <f t="shared" si="302"/>
        <v>0</v>
      </c>
      <c r="P1546" s="139">
        <f t="shared" si="303"/>
        <v>0</v>
      </c>
      <c r="Q1546" s="135">
        <f>'5-Banka Listesi'!G1547</f>
        <v>0</v>
      </c>
      <c r="R1546" s="140">
        <f t="shared" si="304"/>
        <v>0</v>
      </c>
      <c r="S1546" s="140">
        <f t="shared" si="305"/>
        <v>0</v>
      </c>
      <c r="T1546" s="140">
        <f t="shared" si="306"/>
        <v>0</v>
      </c>
      <c r="U1546" s="135">
        <f t="shared" si="307"/>
        <v>0</v>
      </c>
      <c r="V1546" s="132">
        <v>1542</v>
      </c>
    </row>
    <row r="1547" spans="2:22" ht="33.950000000000003" customHeight="1" x14ac:dyDescent="0.25">
      <c r="B1547" s="132">
        <v>1543</v>
      </c>
      <c r="C1547" s="133">
        <f>'!!!KATILIMCI LİSTESİ!!!'!B1544</f>
        <v>0</v>
      </c>
      <c r="D1547" s="134">
        <f>'!!!KATILIMCI LİSTESİ!!!'!C1544</f>
        <v>0</v>
      </c>
      <c r="E1547" s="135">
        <f>'!!! VERİLER !!!'!C$1</f>
        <v>1375</v>
      </c>
      <c r="F1547" s="136">
        <f>'1-Devamsızlık Formu (Ek-4)'!AJ1549</f>
        <v>0</v>
      </c>
      <c r="G1547" s="135">
        <f>IF(AND('1-Devamsızlık Formu (Ek-4)'!D1549="",F1547&gt;0,'1-Devamsızlık Formu (Ek-4)'!AW1549="KASIM 2024"),(E1547*(F1547-1)+(666.75)),E1547*F1547)</f>
        <v>0</v>
      </c>
      <c r="H1547" s="135">
        <f t="shared" si="298"/>
        <v>0</v>
      </c>
      <c r="I1547" s="141">
        <f t="shared" si="299"/>
        <v>0</v>
      </c>
      <c r="J1547" s="135">
        <f t="shared" si="300"/>
        <v>0</v>
      </c>
      <c r="K1547" s="135">
        <f t="shared" si="296"/>
        <v>0</v>
      </c>
      <c r="L1547" s="135" t="e">
        <f t="shared" si="297"/>
        <v>#REF!</v>
      </c>
      <c r="M1547" s="138" t="e">
        <f>IF(K1547-'!!!KATILIMCI LİSTESİ!!!'!#REF!&gt;0,'!!!KATILIMCI LİSTESİ!!!'!#REF!,K1547)</f>
        <v>#REF!</v>
      </c>
      <c r="N1547" s="135">
        <f t="shared" si="301"/>
        <v>0</v>
      </c>
      <c r="O1547" s="135">
        <f t="shared" si="302"/>
        <v>0</v>
      </c>
      <c r="P1547" s="139">
        <f t="shared" si="303"/>
        <v>0</v>
      </c>
      <c r="Q1547" s="135">
        <f>'5-Banka Listesi'!G1548</f>
        <v>0</v>
      </c>
      <c r="R1547" s="140">
        <f t="shared" si="304"/>
        <v>0</v>
      </c>
      <c r="S1547" s="140">
        <f t="shared" si="305"/>
        <v>0</v>
      </c>
      <c r="T1547" s="140">
        <f t="shared" si="306"/>
        <v>0</v>
      </c>
      <c r="U1547" s="135">
        <f t="shared" si="307"/>
        <v>0</v>
      </c>
      <c r="V1547" s="132">
        <v>1543</v>
      </c>
    </row>
    <row r="1548" spans="2:22" ht="33.950000000000003" customHeight="1" x14ac:dyDescent="0.25">
      <c r="B1548" s="132">
        <v>1544</v>
      </c>
      <c r="C1548" s="133">
        <f>'!!!KATILIMCI LİSTESİ!!!'!B1545</f>
        <v>0</v>
      </c>
      <c r="D1548" s="134">
        <f>'!!!KATILIMCI LİSTESİ!!!'!C1545</f>
        <v>0</v>
      </c>
      <c r="E1548" s="135">
        <f>'!!! VERİLER !!!'!C$1</f>
        <v>1375</v>
      </c>
      <c r="F1548" s="136">
        <f>'1-Devamsızlık Formu (Ek-4)'!AJ1550</f>
        <v>0</v>
      </c>
      <c r="G1548" s="135">
        <f>IF(AND('1-Devamsızlık Formu (Ek-4)'!D1550="",F1548&gt;0,'1-Devamsızlık Formu (Ek-4)'!AW1550="KASIM 2024"),(E1548*(F1548-1)+(666.75)),E1548*F1548)</f>
        <v>0</v>
      </c>
      <c r="H1548" s="135">
        <f t="shared" si="298"/>
        <v>0</v>
      </c>
      <c r="I1548" s="141">
        <f t="shared" si="299"/>
        <v>0</v>
      </c>
      <c r="J1548" s="135">
        <f t="shared" si="300"/>
        <v>0</v>
      </c>
      <c r="K1548" s="135">
        <f t="shared" si="296"/>
        <v>0</v>
      </c>
      <c r="L1548" s="135" t="e">
        <f t="shared" si="297"/>
        <v>#REF!</v>
      </c>
      <c r="M1548" s="138" t="e">
        <f>IF(K1548-'!!!KATILIMCI LİSTESİ!!!'!#REF!&gt;0,'!!!KATILIMCI LİSTESİ!!!'!#REF!,K1548)</f>
        <v>#REF!</v>
      </c>
      <c r="N1548" s="135">
        <f t="shared" si="301"/>
        <v>0</v>
      </c>
      <c r="O1548" s="135">
        <f t="shared" si="302"/>
        <v>0</v>
      </c>
      <c r="P1548" s="139">
        <f t="shared" si="303"/>
        <v>0</v>
      </c>
      <c r="Q1548" s="135">
        <f>'5-Banka Listesi'!G1549</f>
        <v>0</v>
      </c>
      <c r="R1548" s="140">
        <f t="shared" si="304"/>
        <v>0</v>
      </c>
      <c r="S1548" s="140">
        <f t="shared" si="305"/>
        <v>0</v>
      </c>
      <c r="T1548" s="140">
        <f t="shared" si="306"/>
        <v>0</v>
      </c>
      <c r="U1548" s="135">
        <f t="shared" si="307"/>
        <v>0</v>
      </c>
      <c r="V1548" s="132">
        <v>1544</v>
      </c>
    </row>
    <row r="1549" spans="2:22" ht="33.950000000000003" customHeight="1" x14ac:dyDescent="0.25">
      <c r="B1549" s="132">
        <v>1545</v>
      </c>
      <c r="C1549" s="133">
        <f>'!!!KATILIMCI LİSTESİ!!!'!B1546</f>
        <v>0</v>
      </c>
      <c r="D1549" s="134">
        <f>'!!!KATILIMCI LİSTESİ!!!'!C1546</f>
        <v>0</v>
      </c>
      <c r="E1549" s="135">
        <f>'!!! VERİLER !!!'!C$1</f>
        <v>1375</v>
      </c>
      <c r="F1549" s="136">
        <f>'1-Devamsızlık Formu (Ek-4)'!AJ1551</f>
        <v>0</v>
      </c>
      <c r="G1549" s="135">
        <f>IF(AND('1-Devamsızlık Formu (Ek-4)'!D1551="",F1549&gt;0,'1-Devamsızlık Formu (Ek-4)'!AW1551="KASIM 2024"),(E1549*(F1549-1)+(666.75)),E1549*F1549)</f>
        <v>0</v>
      </c>
      <c r="H1549" s="135">
        <f t="shared" si="298"/>
        <v>0</v>
      </c>
      <c r="I1549" s="141">
        <f t="shared" si="299"/>
        <v>0</v>
      </c>
      <c r="J1549" s="135">
        <f t="shared" si="300"/>
        <v>0</v>
      </c>
      <c r="K1549" s="135">
        <f t="shared" si="296"/>
        <v>0</v>
      </c>
      <c r="L1549" s="135" t="e">
        <f t="shared" si="297"/>
        <v>#REF!</v>
      </c>
      <c r="M1549" s="138" t="e">
        <f>IF(K1549-'!!!KATILIMCI LİSTESİ!!!'!#REF!&gt;0,'!!!KATILIMCI LİSTESİ!!!'!#REF!,K1549)</f>
        <v>#REF!</v>
      </c>
      <c r="N1549" s="135">
        <f t="shared" si="301"/>
        <v>0</v>
      </c>
      <c r="O1549" s="135">
        <f t="shared" si="302"/>
        <v>0</v>
      </c>
      <c r="P1549" s="139">
        <f t="shared" si="303"/>
        <v>0</v>
      </c>
      <c r="Q1549" s="135">
        <f>'5-Banka Listesi'!G1550</f>
        <v>0</v>
      </c>
      <c r="R1549" s="140">
        <f t="shared" si="304"/>
        <v>0</v>
      </c>
      <c r="S1549" s="140">
        <f t="shared" si="305"/>
        <v>0</v>
      </c>
      <c r="T1549" s="140">
        <f t="shared" si="306"/>
        <v>0</v>
      </c>
      <c r="U1549" s="135">
        <f t="shared" si="307"/>
        <v>0</v>
      </c>
      <c r="V1549" s="132">
        <v>1545</v>
      </c>
    </row>
    <row r="1550" spans="2:22" ht="33.950000000000003" customHeight="1" x14ac:dyDescent="0.25">
      <c r="B1550" s="132">
        <v>1546</v>
      </c>
      <c r="C1550" s="133">
        <f>'!!!KATILIMCI LİSTESİ!!!'!B1547</f>
        <v>0</v>
      </c>
      <c r="D1550" s="134">
        <f>'!!!KATILIMCI LİSTESİ!!!'!C1547</f>
        <v>0</v>
      </c>
      <c r="E1550" s="135">
        <f>'!!! VERİLER !!!'!C$1</f>
        <v>1375</v>
      </c>
      <c r="F1550" s="136">
        <f>'1-Devamsızlık Formu (Ek-4)'!AJ1552</f>
        <v>0</v>
      </c>
      <c r="G1550" s="135">
        <f>IF(AND('1-Devamsızlık Formu (Ek-4)'!D1552="",F1550&gt;0,'1-Devamsızlık Formu (Ek-4)'!AW1552="KASIM 2024"),(E1550*(F1550-1)+(666.75)),E1550*F1550)</f>
        <v>0</v>
      </c>
      <c r="H1550" s="135">
        <f t="shared" si="298"/>
        <v>0</v>
      </c>
      <c r="I1550" s="141">
        <f t="shared" si="299"/>
        <v>0</v>
      </c>
      <c r="J1550" s="135">
        <f t="shared" si="300"/>
        <v>0</v>
      </c>
      <c r="K1550" s="135">
        <f t="shared" si="296"/>
        <v>0</v>
      </c>
      <c r="L1550" s="135" t="e">
        <f t="shared" si="297"/>
        <v>#REF!</v>
      </c>
      <c r="M1550" s="138" t="e">
        <f>IF(K1550-'!!!KATILIMCI LİSTESİ!!!'!#REF!&gt;0,'!!!KATILIMCI LİSTESİ!!!'!#REF!,K1550)</f>
        <v>#REF!</v>
      </c>
      <c r="N1550" s="135">
        <f t="shared" si="301"/>
        <v>0</v>
      </c>
      <c r="O1550" s="135">
        <f t="shared" si="302"/>
        <v>0</v>
      </c>
      <c r="P1550" s="139">
        <f t="shared" si="303"/>
        <v>0</v>
      </c>
      <c r="Q1550" s="135">
        <f>'5-Banka Listesi'!G1551</f>
        <v>0</v>
      </c>
      <c r="R1550" s="140">
        <f t="shared" si="304"/>
        <v>0</v>
      </c>
      <c r="S1550" s="140">
        <f t="shared" si="305"/>
        <v>0</v>
      </c>
      <c r="T1550" s="140">
        <f t="shared" si="306"/>
        <v>0</v>
      </c>
      <c r="U1550" s="135">
        <f t="shared" si="307"/>
        <v>0</v>
      </c>
      <c r="V1550" s="132">
        <v>1546</v>
      </c>
    </row>
    <row r="1551" spans="2:22" ht="33.950000000000003" customHeight="1" x14ac:dyDescent="0.25">
      <c r="B1551" s="132">
        <v>1547</v>
      </c>
      <c r="C1551" s="133">
        <f>'!!!KATILIMCI LİSTESİ!!!'!B1548</f>
        <v>0</v>
      </c>
      <c r="D1551" s="134">
        <f>'!!!KATILIMCI LİSTESİ!!!'!C1548</f>
        <v>0</v>
      </c>
      <c r="E1551" s="135">
        <f>'!!! VERİLER !!!'!C$1</f>
        <v>1375</v>
      </c>
      <c r="F1551" s="136">
        <f>'1-Devamsızlık Formu (Ek-4)'!AJ1553</f>
        <v>0</v>
      </c>
      <c r="G1551" s="135">
        <f>IF(AND('1-Devamsızlık Formu (Ek-4)'!D1553="",F1551&gt;0,'1-Devamsızlık Formu (Ek-4)'!AW1553="KASIM 2024"),(E1551*(F1551-1)+(666.75)),E1551*F1551)</f>
        <v>0</v>
      </c>
      <c r="H1551" s="135">
        <f t="shared" si="298"/>
        <v>0</v>
      </c>
      <c r="I1551" s="141">
        <f t="shared" si="299"/>
        <v>0</v>
      </c>
      <c r="J1551" s="135">
        <f t="shared" si="300"/>
        <v>0</v>
      </c>
      <c r="K1551" s="135">
        <f t="shared" si="296"/>
        <v>0</v>
      </c>
      <c r="L1551" s="135" t="e">
        <f t="shared" si="297"/>
        <v>#REF!</v>
      </c>
      <c r="M1551" s="138" t="e">
        <f>IF(K1551-'!!!KATILIMCI LİSTESİ!!!'!#REF!&gt;0,'!!!KATILIMCI LİSTESİ!!!'!#REF!,K1551)</f>
        <v>#REF!</v>
      </c>
      <c r="N1551" s="135">
        <f t="shared" si="301"/>
        <v>0</v>
      </c>
      <c r="O1551" s="135">
        <f t="shared" si="302"/>
        <v>0</v>
      </c>
      <c r="P1551" s="139">
        <f t="shared" si="303"/>
        <v>0</v>
      </c>
      <c r="Q1551" s="135">
        <f>'5-Banka Listesi'!G1552</f>
        <v>0</v>
      </c>
      <c r="R1551" s="140">
        <f t="shared" si="304"/>
        <v>0</v>
      </c>
      <c r="S1551" s="140">
        <f t="shared" si="305"/>
        <v>0</v>
      </c>
      <c r="T1551" s="140">
        <f t="shared" si="306"/>
        <v>0</v>
      </c>
      <c r="U1551" s="135">
        <f t="shared" si="307"/>
        <v>0</v>
      </c>
      <c r="V1551" s="132">
        <v>1547</v>
      </c>
    </row>
    <row r="1552" spans="2:22" ht="33.950000000000003" customHeight="1" x14ac:dyDescent="0.25">
      <c r="B1552" s="132">
        <v>1548</v>
      </c>
      <c r="C1552" s="133">
        <f>'!!!KATILIMCI LİSTESİ!!!'!B1549</f>
        <v>0</v>
      </c>
      <c r="D1552" s="134">
        <f>'!!!KATILIMCI LİSTESİ!!!'!C1549</f>
        <v>0</v>
      </c>
      <c r="E1552" s="135">
        <f>'!!! VERİLER !!!'!C$1</f>
        <v>1375</v>
      </c>
      <c r="F1552" s="136">
        <f>'1-Devamsızlık Formu (Ek-4)'!AJ1554</f>
        <v>0</v>
      </c>
      <c r="G1552" s="135">
        <f>IF(AND('1-Devamsızlık Formu (Ek-4)'!D1554="",F1552&gt;0,'1-Devamsızlık Formu (Ek-4)'!AW1554="KASIM 2024"),(E1552*(F1552-1)+(666.75)),E1552*F1552)</f>
        <v>0</v>
      </c>
      <c r="H1552" s="135">
        <f t="shared" si="298"/>
        <v>0</v>
      </c>
      <c r="I1552" s="141">
        <f t="shared" si="299"/>
        <v>0</v>
      </c>
      <c r="J1552" s="135">
        <f t="shared" si="300"/>
        <v>0</v>
      </c>
      <c r="K1552" s="135">
        <f t="shared" si="296"/>
        <v>0</v>
      </c>
      <c r="L1552" s="135" t="e">
        <f t="shared" si="297"/>
        <v>#REF!</v>
      </c>
      <c r="M1552" s="138" t="e">
        <f>IF(K1552-'!!!KATILIMCI LİSTESİ!!!'!#REF!&gt;0,'!!!KATILIMCI LİSTESİ!!!'!#REF!,K1552)</f>
        <v>#REF!</v>
      </c>
      <c r="N1552" s="135">
        <f t="shared" si="301"/>
        <v>0</v>
      </c>
      <c r="O1552" s="135">
        <f t="shared" si="302"/>
        <v>0</v>
      </c>
      <c r="P1552" s="139">
        <f t="shared" si="303"/>
        <v>0</v>
      </c>
      <c r="Q1552" s="135">
        <f>'5-Banka Listesi'!G1553</f>
        <v>0</v>
      </c>
      <c r="R1552" s="140">
        <f t="shared" si="304"/>
        <v>0</v>
      </c>
      <c r="S1552" s="140">
        <f t="shared" si="305"/>
        <v>0</v>
      </c>
      <c r="T1552" s="140">
        <f t="shared" si="306"/>
        <v>0</v>
      </c>
      <c r="U1552" s="135">
        <f t="shared" si="307"/>
        <v>0</v>
      </c>
      <c r="V1552" s="132">
        <v>1548</v>
      </c>
    </row>
    <row r="1553" spans="2:22" ht="33.950000000000003" customHeight="1" x14ac:dyDescent="0.25">
      <c r="B1553" s="132">
        <v>1549</v>
      </c>
      <c r="C1553" s="133">
        <f>'!!!KATILIMCI LİSTESİ!!!'!B1550</f>
        <v>0</v>
      </c>
      <c r="D1553" s="134">
        <f>'!!!KATILIMCI LİSTESİ!!!'!C1550</f>
        <v>0</v>
      </c>
      <c r="E1553" s="135">
        <f>'!!! VERİLER !!!'!C$1</f>
        <v>1375</v>
      </c>
      <c r="F1553" s="136">
        <f>'1-Devamsızlık Formu (Ek-4)'!AJ1555</f>
        <v>0</v>
      </c>
      <c r="G1553" s="135">
        <f>IF(AND('1-Devamsızlık Formu (Ek-4)'!D1555="",F1553&gt;0,'1-Devamsızlık Formu (Ek-4)'!AW1555="KASIM 2024"),(E1553*(F1553-1)+(666.75)),E1553*F1553)</f>
        <v>0</v>
      </c>
      <c r="H1553" s="135">
        <f t="shared" si="298"/>
        <v>0</v>
      </c>
      <c r="I1553" s="141">
        <f t="shared" si="299"/>
        <v>0</v>
      </c>
      <c r="J1553" s="135">
        <f t="shared" si="300"/>
        <v>0</v>
      </c>
      <c r="K1553" s="135">
        <f t="shared" si="296"/>
        <v>0</v>
      </c>
      <c r="L1553" s="135" t="e">
        <f t="shared" si="297"/>
        <v>#REF!</v>
      </c>
      <c r="M1553" s="138" t="e">
        <f>IF(K1553-'!!!KATILIMCI LİSTESİ!!!'!#REF!&gt;0,'!!!KATILIMCI LİSTESİ!!!'!#REF!,K1553)</f>
        <v>#REF!</v>
      </c>
      <c r="N1553" s="135">
        <f t="shared" si="301"/>
        <v>0</v>
      </c>
      <c r="O1553" s="135">
        <f t="shared" si="302"/>
        <v>0</v>
      </c>
      <c r="P1553" s="139">
        <f t="shared" si="303"/>
        <v>0</v>
      </c>
      <c r="Q1553" s="135">
        <f>'5-Banka Listesi'!G1554</f>
        <v>0</v>
      </c>
      <c r="R1553" s="140">
        <f t="shared" si="304"/>
        <v>0</v>
      </c>
      <c r="S1553" s="140">
        <f t="shared" si="305"/>
        <v>0</v>
      </c>
      <c r="T1553" s="140">
        <f t="shared" si="306"/>
        <v>0</v>
      </c>
      <c r="U1553" s="135">
        <f t="shared" si="307"/>
        <v>0</v>
      </c>
      <c r="V1553" s="132">
        <v>1549</v>
      </c>
    </row>
    <row r="1554" spans="2:22" ht="33.950000000000003" customHeight="1" x14ac:dyDescent="0.25">
      <c r="B1554" s="132">
        <v>1550</v>
      </c>
      <c r="C1554" s="133">
        <f>'!!!KATILIMCI LİSTESİ!!!'!B1551</f>
        <v>0</v>
      </c>
      <c r="D1554" s="134">
        <f>'!!!KATILIMCI LİSTESİ!!!'!C1551</f>
        <v>0</v>
      </c>
      <c r="E1554" s="135">
        <f>'!!! VERİLER !!!'!C$1</f>
        <v>1375</v>
      </c>
      <c r="F1554" s="136">
        <f>'1-Devamsızlık Formu (Ek-4)'!AJ1556</f>
        <v>0</v>
      </c>
      <c r="G1554" s="135">
        <f>IF(AND('1-Devamsızlık Formu (Ek-4)'!D1556="",F1554&gt;0,'1-Devamsızlık Formu (Ek-4)'!AW1556="KASIM 2024"),(E1554*(F1554-1)+(666.75)),E1554*F1554)</f>
        <v>0</v>
      </c>
      <c r="H1554" s="135">
        <f t="shared" si="298"/>
        <v>0</v>
      </c>
      <c r="I1554" s="141">
        <f t="shared" si="299"/>
        <v>0</v>
      </c>
      <c r="J1554" s="135">
        <f t="shared" si="300"/>
        <v>0</v>
      </c>
      <c r="K1554" s="135">
        <f t="shared" si="296"/>
        <v>0</v>
      </c>
      <c r="L1554" s="135" t="e">
        <f t="shared" si="297"/>
        <v>#REF!</v>
      </c>
      <c r="M1554" s="138" t="e">
        <f>IF(K1554-'!!!KATILIMCI LİSTESİ!!!'!#REF!&gt;0,'!!!KATILIMCI LİSTESİ!!!'!#REF!,K1554)</f>
        <v>#REF!</v>
      </c>
      <c r="N1554" s="135">
        <f t="shared" si="301"/>
        <v>0</v>
      </c>
      <c r="O1554" s="135">
        <f t="shared" si="302"/>
        <v>0</v>
      </c>
      <c r="P1554" s="139">
        <f t="shared" si="303"/>
        <v>0</v>
      </c>
      <c r="Q1554" s="135">
        <f>'5-Banka Listesi'!G1555</f>
        <v>0</v>
      </c>
      <c r="R1554" s="140">
        <f t="shared" si="304"/>
        <v>0</v>
      </c>
      <c r="S1554" s="140">
        <f t="shared" si="305"/>
        <v>0</v>
      </c>
      <c r="T1554" s="140">
        <f t="shared" si="306"/>
        <v>0</v>
      </c>
      <c r="U1554" s="135">
        <f t="shared" si="307"/>
        <v>0</v>
      </c>
      <c r="V1554" s="132">
        <v>1550</v>
      </c>
    </row>
    <row r="1555" spans="2:22" ht="33.950000000000003" customHeight="1" x14ac:dyDescent="0.25">
      <c r="B1555" s="132">
        <v>1551</v>
      </c>
      <c r="C1555" s="133">
        <f>'!!!KATILIMCI LİSTESİ!!!'!B1552</f>
        <v>0</v>
      </c>
      <c r="D1555" s="134">
        <f>'!!!KATILIMCI LİSTESİ!!!'!C1552</f>
        <v>0</v>
      </c>
      <c r="E1555" s="135">
        <f>'!!! VERİLER !!!'!C$1</f>
        <v>1375</v>
      </c>
      <c r="F1555" s="136">
        <f>'1-Devamsızlık Formu (Ek-4)'!AJ1557</f>
        <v>0</v>
      </c>
      <c r="G1555" s="135">
        <f>IF(AND('1-Devamsızlık Formu (Ek-4)'!D1557="",F1555&gt;0,'1-Devamsızlık Formu (Ek-4)'!AW1557="KASIM 2024"),(E1555*(F1555-1)+(666.75)),E1555*F1555)</f>
        <v>0</v>
      </c>
      <c r="H1555" s="135">
        <f t="shared" si="298"/>
        <v>0</v>
      </c>
      <c r="I1555" s="141">
        <f t="shared" si="299"/>
        <v>0</v>
      </c>
      <c r="J1555" s="135">
        <f t="shared" si="300"/>
        <v>0</v>
      </c>
      <c r="K1555" s="135">
        <f t="shared" si="296"/>
        <v>0</v>
      </c>
      <c r="L1555" s="135" t="e">
        <f t="shared" si="297"/>
        <v>#REF!</v>
      </c>
      <c r="M1555" s="138" t="e">
        <f>IF(K1555-'!!!KATILIMCI LİSTESİ!!!'!#REF!&gt;0,'!!!KATILIMCI LİSTESİ!!!'!#REF!,K1555)</f>
        <v>#REF!</v>
      </c>
      <c r="N1555" s="135">
        <f t="shared" si="301"/>
        <v>0</v>
      </c>
      <c r="O1555" s="135">
        <f t="shared" si="302"/>
        <v>0</v>
      </c>
      <c r="P1555" s="139">
        <f t="shared" si="303"/>
        <v>0</v>
      </c>
      <c r="Q1555" s="135">
        <f>'5-Banka Listesi'!G1556</f>
        <v>0</v>
      </c>
      <c r="R1555" s="140">
        <f t="shared" si="304"/>
        <v>0</v>
      </c>
      <c r="S1555" s="140">
        <f t="shared" si="305"/>
        <v>0</v>
      </c>
      <c r="T1555" s="140">
        <f t="shared" si="306"/>
        <v>0</v>
      </c>
      <c r="U1555" s="135">
        <f t="shared" si="307"/>
        <v>0</v>
      </c>
      <c r="V1555" s="132">
        <v>1551</v>
      </c>
    </row>
    <row r="1556" spans="2:22" ht="33.950000000000003" customHeight="1" x14ac:dyDescent="0.25">
      <c r="B1556" s="132">
        <v>1552</v>
      </c>
      <c r="C1556" s="133">
        <f>'!!!KATILIMCI LİSTESİ!!!'!B1553</f>
        <v>0</v>
      </c>
      <c r="D1556" s="134">
        <f>'!!!KATILIMCI LİSTESİ!!!'!C1553</f>
        <v>0</v>
      </c>
      <c r="E1556" s="135">
        <f>'!!! VERİLER !!!'!C$1</f>
        <v>1375</v>
      </c>
      <c r="F1556" s="136">
        <f>'1-Devamsızlık Formu (Ek-4)'!AJ1558</f>
        <v>0</v>
      </c>
      <c r="G1556" s="135">
        <f>IF(AND('1-Devamsızlık Formu (Ek-4)'!D1558="",F1556&gt;0,'1-Devamsızlık Formu (Ek-4)'!AW1558="KASIM 2024"),(E1556*(F1556-1)+(666.75)),E1556*F1556)</f>
        <v>0</v>
      </c>
      <c r="H1556" s="135">
        <f t="shared" si="298"/>
        <v>0</v>
      </c>
      <c r="I1556" s="141">
        <f t="shared" si="299"/>
        <v>0</v>
      </c>
      <c r="J1556" s="135">
        <f t="shared" si="300"/>
        <v>0</v>
      </c>
      <c r="K1556" s="135">
        <f t="shared" si="296"/>
        <v>0</v>
      </c>
      <c r="L1556" s="135" t="e">
        <f t="shared" si="297"/>
        <v>#REF!</v>
      </c>
      <c r="M1556" s="138" t="e">
        <f>IF(K1556-'!!!KATILIMCI LİSTESİ!!!'!#REF!&gt;0,'!!!KATILIMCI LİSTESİ!!!'!#REF!,K1556)</f>
        <v>#REF!</v>
      </c>
      <c r="N1556" s="135">
        <f t="shared" si="301"/>
        <v>0</v>
      </c>
      <c r="O1556" s="135">
        <f t="shared" si="302"/>
        <v>0</v>
      </c>
      <c r="P1556" s="139">
        <f t="shared" si="303"/>
        <v>0</v>
      </c>
      <c r="Q1556" s="135">
        <f>'5-Banka Listesi'!G1557</f>
        <v>0</v>
      </c>
      <c r="R1556" s="140">
        <f t="shared" si="304"/>
        <v>0</v>
      </c>
      <c r="S1556" s="140">
        <f t="shared" si="305"/>
        <v>0</v>
      </c>
      <c r="T1556" s="140">
        <f t="shared" si="306"/>
        <v>0</v>
      </c>
      <c r="U1556" s="135">
        <f t="shared" si="307"/>
        <v>0</v>
      </c>
      <c r="V1556" s="132">
        <v>1552</v>
      </c>
    </row>
    <row r="1557" spans="2:22" ht="33.950000000000003" customHeight="1" x14ac:dyDescent="0.25">
      <c r="B1557" s="132">
        <v>1553</v>
      </c>
      <c r="C1557" s="133">
        <f>'!!!KATILIMCI LİSTESİ!!!'!B1554</f>
        <v>0</v>
      </c>
      <c r="D1557" s="134">
        <f>'!!!KATILIMCI LİSTESİ!!!'!C1554</f>
        <v>0</v>
      </c>
      <c r="E1557" s="135">
        <f>'!!! VERİLER !!!'!C$1</f>
        <v>1375</v>
      </c>
      <c r="F1557" s="136">
        <f>'1-Devamsızlık Formu (Ek-4)'!AJ1559</f>
        <v>0</v>
      </c>
      <c r="G1557" s="135">
        <f>IF(AND('1-Devamsızlık Formu (Ek-4)'!D1559="",F1557&gt;0,'1-Devamsızlık Formu (Ek-4)'!AW1559="KASIM 2024"),(E1557*(F1557-1)+(666.75)),E1557*F1557)</f>
        <v>0</v>
      </c>
      <c r="H1557" s="135">
        <f t="shared" si="298"/>
        <v>0</v>
      </c>
      <c r="I1557" s="141">
        <f t="shared" si="299"/>
        <v>0</v>
      </c>
      <c r="J1557" s="135">
        <f t="shared" si="300"/>
        <v>0</v>
      </c>
      <c r="K1557" s="135">
        <f t="shared" si="296"/>
        <v>0</v>
      </c>
      <c r="L1557" s="135" t="e">
        <f t="shared" si="297"/>
        <v>#REF!</v>
      </c>
      <c r="M1557" s="138" t="e">
        <f>IF(K1557-'!!!KATILIMCI LİSTESİ!!!'!#REF!&gt;0,'!!!KATILIMCI LİSTESİ!!!'!#REF!,K1557)</f>
        <v>#REF!</v>
      </c>
      <c r="N1557" s="135">
        <f t="shared" si="301"/>
        <v>0</v>
      </c>
      <c r="O1557" s="135">
        <f t="shared" si="302"/>
        <v>0</v>
      </c>
      <c r="P1557" s="139">
        <f t="shared" si="303"/>
        <v>0</v>
      </c>
      <c r="Q1557" s="135">
        <f>'5-Banka Listesi'!G1558</f>
        <v>0</v>
      </c>
      <c r="R1557" s="140">
        <f t="shared" si="304"/>
        <v>0</v>
      </c>
      <c r="S1557" s="140">
        <f t="shared" si="305"/>
        <v>0</v>
      </c>
      <c r="T1557" s="140">
        <f t="shared" si="306"/>
        <v>0</v>
      </c>
      <c r="U1557" s="135">
        <f t="shared" si="307"/>
        <v>0</v>
      </c>
      <c r="V1557" s="132">
        <v>1553</v>
      </c>
    </row>
    <row r="1558" spans="2:22" ht="33.950000000000003" customHeight="1" x14ac:dyDescent="0.25">
      <c r="B1558" s="132">
        <v>1554</v>
      </c>
      <c r="C1558" s="133">
        <f>'!!!KATILIMCI LİSTESİ!!!'!B1555</f>
        <v>0</v>
      </c>
      <c r="D1558" s="134">
        <f>'!!!KATILIMCI LİSTESİ!!!'!C1555</f>
        <v>0</v>
      </c>
      <c r="E1558" s="135">
        <f>'!!! VERİLER !!!'!C$1</f>
        <v>1375</v>
      </c>
      <c r="F1558" s="136">
        <f>'1-Devamsızlık Formu (Ek-4)'!AJ1560</f>
        <v>0</v>
      </c>
      <c r="G1558" s="135">
        <f>IF(AND('1-Devamsızlık Formu (Ek-4)'!D1560="",F1558&gt;0,'1-Devamsızlık Formu (Ek-4)'!AW1560="KASIM 2024"),(E1558*(F1558-1)+(666.75)),E1558*F1558)</f>
        <v>0</v>
      </c>
      <c r="H1558" s="135">
        <f t="shared" si="298"/>
        <v>0</v>
      </c>
      <c r="I1558" s="141">
        <f t="shared" si="299"/>
        <v>0</v>
      </c>
      <c r="J1558" s="135">
        <f t="shared" si="300"/>
        <v>0</v>
      </c>
      <c r="K1558" s="135">
        <f t="shared" si="296"/>
        <v>0</v>
      </c>
      <c r="L1558" s="135" t="e">
        <f t="shared" si="297"/>
        <v>#REF!</v>
      </c>
      <c r="M1558" s="138" t="e">
        <f>IF(K1558-'!!!KATILIMCI LİSTESİ!!!'!#REF!&gt;0,'!!!KATILIMCI LİSTESİ!!!'!#REF!,K1558)</f>
        <v>#REF!</v>
      </c>
      <c r="N1558" s="135">
        <f t="shared" si="301"/>
        <v>0</v>
      </c>
      <c r="O1558" s="135">
        <f t="shared" si="302"/>
        <v>0</v>
      </c>
      <c r="P1558" s="139">
        <f t="shared" si="303"/>
        <v>0</v>
      </c>
      <c r="Q1558" s="135">
        <f>'5-Banka Listesi'!G1559</f>
        <v>0</v>
      </c>
      <c r="R1558" s="140">
        <f t="shared" si="304"/>
        <v>0</v>
      </c>
      <c r="S1558" s="140">
        <f t="shared" si="305"/>
        <v>0</v>
      </c>
      <c r="T1558" s="140">
        <f t="shared" si="306"/>
        <v>0</v>
      </c>
      <c r="U1558" s="135">
        <f t="shared" si="307"/>
        <v>0</v>
      </c>
      <c r="V1558" s="132">
        <v>1554</v>
      </c>
    </row>
    <row r="1559" spans="2:22" ht="33.950000000000003" customHeight="1" x14ac:dyDescent="0.25">
      <c r="B1559" s="132">
        <v>1555</v>
      </c>
      <c r="C1559" s="133">
        <f>'!!!KATILIMCI LİSTESİ!!!'!B1556</f>
        <v>0</v>
      </c>
      <c r="D1559" s="134">
        <f>'!!!KATILIMCI LİSTESİ!!!'!C1556</f>
        <v>0</v>
      </c>
      <c r="E1559" s="135">
        <f>'!!! VERİLER !!!'!C$1</f>
        <v>1375</v>
      </c>
      <c r="F1559" s="136">
        <f>'1-Devamsızlık Formu (Ek-4)'!AJ1561</f>
        <v>0</v>
      </c>
      <c r="G1559" s="135">
        <f>IF(AND('1-Devamsızlık Formu (Ek-4)'!D1561="",F1559&gt;0,'1-Devamsızlık Formu (Ek-4)'!AW1561="KASIM 2024"),(E1559*(F1559-1)+(666.75)),E1559*F1559)</f>
        <v>0</v>
      </c>
      <c r="H1559" s="135">
        <f t="shared" si="298"/>
        <v>0</v>
      </c>
      <c r="I1559" s="141">
        <f t="shared" si="299"/>
        <v>0</v>
      </c>
      <c r="J1559" s="135">
        <f t="shared" si="300"/>
        <v>0</v>
      </c>
      <c r="K1559" s="135">
        <f t="shared" si="296"/>
        <v>0</v>
      </c>
      <c r="L1559" s="135" t="e">
        <f t="shared" si="297"/>
        <v>#REF!</v>
      </c>
      <c r="M1559" s="138" t="e">
        <f>IF(K1559-'!!!KATILIMCI LİSTESİ!!!'!#REF!&gt;0,'!!!KATILIMCI LİSTESİ!!!'!#REF!,K1559)</f>
        <v>#REF!</v>
      </c>
      <c r="N1559" s="135">
        <f t="shared" si="301"/>
        <v>0</v>
      </c>
      <c r="O1559" s="135">
        <f t="shared" si="302"/>
        <v>0</v>
      </c>
      <c r="P1559" s="139">
        <f t="shared" si="303"/>
        <v>0</v>
      </c>
      <c r="Q1559" s="135">
        <f>'5-Banka Listesi'!G1560</f>
        <v>0</v>
      </c>
      <c r="R1559" s="140">
        <f t="shared" si="304"/>
        <v>0</v>
      </c>
      <c r="S1559" s="140">
        <f t="shared" si="305"/>
        <v>0</v>
      </c>
      <c r="T1559" s="140">
        <f t="shared" si="306"/>
        <v>0</v>
      </c>
      <c r="U1559" s="135">
        <f t="shared" si="307"/>
        <v>0</v>
      </c>
      <c r="V1559" s="132">
        <v>1555</v>
      </c>
    </row>
    <row r="1560" spans="2:22" ht="33.950000000000003" customHeight="1" x14ac:dyDescent="0.25">
      <c r="B1560" s="132">
        <v>1556</v>
      </c>
      <c r="C1560" s="133">
        <f>'!!!KATILIMCI LİSTESİ!!!'!B1557</f>
        <v>0</v>
      </c>
      <c r="D1560" s="134">
        <f>'!!!KATILIMCI LİSTESİ!!!'!C1557</f>
        <v>0</v>
      </c>
      <c r="E1560" s="135">
        <f>'!!! VERİLER !!!'!C$1</f>
        <v>1375</v>
      </c>
      <c r="F1560" s="136">
        <f>'1-Devamsızlık Formu (Ek-4)'!AJ1562</f>
        <v>0</v>
      </c>
      <c r="G1560" s="135">
        <f>IF(AND('1-Devamsızlık Formu (Ek-4)'!D1562="",F1560&gt;0,'1-Devamsızlık Formu (Ek-4)'!AW1562="KASIM 2024"),(E1560*(F1560-1)+(666.75)),E1560*F1560)</f>
        <v>0</v>
      </c>
      <c r="H1560" s="135">
        <f t="shared" si="298"/>
        <v>0</v>
      </c>
      <c r="I1560" s="141">
        <f t="shared" si="299"/>
        <v>0</v>
      </c>
      <c r="J1560" s="135">
        <f t="shared" si="300"/>
        <v>0</v>
      </c>
      <c r="K1560" s="135">
        <f t="shared" si="296"/>
        <v>0</v>
      </c>
      <c r="L1560" s="135" t="e">
        <f t="shared" si="297"/>
        <v>#REF!</v>
      </c>
      <c r="M1560" s="138" t="e">
        <f>IF(K1560-'!!!KATILIMCI LİSTESİ!!!'!#REF!&gt;0,'!!!KATILIMCI LİSTESİ!!!'!#REF!,K1560)</f>
        <v>#REF!</v>
      </c>
      <c r="N1560" s="135">
        <f t="shared" si="301"/>
        <v>0</v>
      </c>
      <c r="O1560" s="135">
        <f t="shared" si="302"/>
        <v>0</v>
      </c>
      <c r="P1560" s="139">
        <f t="shared" si="303"/>
        <v>0</v>
      </c>
      <c r="Q1560" s="135">
        <f>'5-Banka Listesi'!G1561</f>
        <v>0</v>
      </c>
      <c r="R1560" s="140">
        <f t="shared" si="304"/>
        <v>0</v>
      </c>
      <c r="S1560" s="140">
        <f t="shared" si="305"/>
        <v>0</v>
      </c>
      <c r="T1560" s="140">
        <f t="shared" si="306"/>
        <v>0</v>
      </c>
      <c r="U1560" s="135">
        <f t="shared" si="307"/>
        <v>0</v>
      </c>
      <c r="V1560" s="132">
        <v>1556</v>
      </c>
    </row>
    <row r="1561" spans="2:22" ht="33.950000000000003" customHeight="1" x14ac:dyDescent="0.25">
      <c r="B1561" s="132">
        <v>1557</v>
      </c>
      <c r="C1561" s="133">
        <f>'!!!KATILIMCI LİSTESİ!!!'!B1558</f>
        <v>0</v>
      </c>
      <c r="D1561" s="134">
        <f>'!!!KATILIMCI LİSTESİ!!!'!C1558</f>
        <v>0</v>
      </c>
      <c r="E1561" s="135">
        <f>'!!! VERİLER !!!'!C$1</f>
        <v>1375</v>
      </c>
      <c r="F1561" s="136">
        <f>'1-Devamsızlık Formu (Ek-4)'!AJ1563</f>
        <v>0</v>
      </c>
      <c r="G1561" s="135">
        <f>IF(AND('1-Devamsızlık Formu (Ek-4)'!D1563="",F1561&gt;0,'1-Devamsızlık Formu (Ek-4)'!AW1563="KASIM 2024"),(E1561*(F1561-1)+(666.75)),E1561*F1561)</f>
        <v>0</v>
      </c>
      <c r="H1561" s="135">
        <f t="shared" si="298"/>
        <v>0</v>
      </c>
      <c r="I1561" s="141">
        <f t="shared" si="299"/>
        <v>0</v>
      </c>
      <c r="J1561" s="135">
        <f t="shared" si="300"/>
        <v>0</v>
      </c>
      <c r="K1561" s="135">
        <f t="shared" si="296"/>
        <v>0</v>
      </c>
      <c r="L1561" s="135" t="e">
        <f t="shared" si="297"/>
        <v>#REF!</v>
      </c>
      <c r="M1561" s="138" t="e">
        <f>IF(K1561-'!!!KATILIMCI LİSTESİ!!!'!#REF!&gt;0,'!!!KATILIMCI LİSTESİ!!!'!#REF!,K1561)</f>
        <v>#REF!</v>
      </c>
      <c r="N1561" s="135">
        <f t="shared" si="301"/>
        <v>0</v>
      </c>
      <c r="O1561" s="135">
        <f t="shared" si="302"/>
        <v>0</v>
      </c>
      <c r="P1561" s="139">
        <f t="shared" si="303"/>
        <v>0</v>
      </c>
      <c r="Q1561" s="135">
        <f>'5-Banka Listesi'!G1562</f>
        <v>0</v>
      </c>
      <c r="R1561" s="140">
        <f t="shared" si="304"/>
        <v>0</v>
      </c>
      <c r="S1561" s="140">
        <f t="shared" si="305"/>
        <v>0</v>
      </c>
      <c r="T1561" s="140">
        <f t="shared" si="306"/>
        <v>0</v>
      </c>
      <c r="U1561" s="135">
        <f t="shared" si="307"/>
        <v>0</v>
      </c>
      <c r="V1561" s="132">
        <v>1557</v>
      </c>
    </row>
    <row r="1562" spans="2:22" ht="33.950000000000003" customHeight="1" x14ac:dyDescent="0.25">
      <c r="B1562" s="132">
        <v>1558</v>
      </c>
      <c r="C1562" s="133">
        <f>'!!!KATILIMCI LİSTESİ!!!'!B1559</f>
        <v>0</v>
      </c>
      <c r="D1562" s="134">
        <f>'!!!KATILIMCI LİSTESİ!!!'!C1559</f>
        <v>0</v>
      </c>
      <c r="E1562" s="135">
        <f>'!!! VERİLER !!!'!C$1</f>
        <v>1375</v>
      </c>
      <c r="F1562" s="136">
        <f>'1-Devamsızlık Formu (Ek-4)'!AJ1564</f>
        <v>0</v>
      </c>
      <c r="G1562" s="135">
        <f>IF(AND('1-Devamsızlık Formu (Ek-4)'!D1564="",F1562&gt;0,'1-Devamsızlık Formu (Ek-4)'!AW1564="KASIM 2024"),(E1562*(F1562-1)+(666.75)),E1562*F1562)</f>
        <v>0</v>
      </c>
      <c r="H1562" s="135">
        <f t="shared" si="298"/>
        <v>0</v>
      </c>
      <c r="I1562" s="141">
        <f t="shared" si="299"/>
        <v>0</v>
      </c>
      <c r="J1562" s="135">
        <f t="shared" si="300"/>
        <v>0</v>
      </c>
      <c r="K1562" s="135">
        <f t="shared" si="296"/>
        <v>0</v>
      </c>
      <c r="L1562" s="135" t="e">
        <f t="shared" si="297"/>
        <v>#REF!</v>
      </c>
      <c r="M1562" s="138" t="e">
        <f>IF(K1562-'!!!KATILIMCI LİSTESİ!!!'!#REF!&gt;0,'!!!KATILIMCI LİSTESİ!!!'!#REF!,K1562)</f>
        <v>#REF!</v>
      </c>
      <c r="N1562" s="135">
        <f t="shared" si="301"/>
        <v>0</v>
      </c>
      <c r="O1562" s="135">
        <f t="shared" si="302"/>
        <v>0</v>
      </c>
      <c r="P1562" s="139">
        <f t="shared" si="303"/>
        <v>0</v>
      </c>
      <c r="Q1562" s="135">
        <f>'5-Banka Listesi'!G1563</f>
        <v>0</v>
      </c>
      <c r="R1562" s="140">
        <f t="shared" si="304"/>
        <v>0</v>
      </c>
      <c r="S1562" s="140">
        <f t="shared" si="305"/>
        <v>0</v>
      </c>
      <c r="T1562" s="140">
        <f t="shared" si="306"/>
        <v>0</v>
      </c>
      <c r="U1562" s="135">
        <f t="shared" si="307"/>
        <v>0</v>
      </c>
      <c r="V1562" s="132">
        <v>1558</v>
      </c>
    </row>
    <row r="1563" spans="2:22" ht="33.950000000000003" customHeight="1" x14ac:dyDescent="0.25">
      <c r="B1563" s="132">
        <v>1559</v>
      </c>
      <c r="C1563" s="133">
        <f>'!!!KATILIMCI LİSTESİ!!!'!B1560</f>
        <v>0</v>
      </c>
      <c r="D1563" s="134">
        <f>'!!!KATILIMCI LİSTESİ!!!'!C1560</f>
        <v>0</v>
      </c>
      <c r="E1563" s="135">
        <f>'!!! VERİLER !!!'!C$1</f>
        <v>1375</v>
      </c>
      <c r="F1563" s="136">
        <f>'1-Devamsızlık Formu (Ek-4)'!AJ1565</f>
        <v>0</v>
      </c>
      <c r="G1563" s="135">
        <f>IF(AND('1-Devamsızlık Formu (Ek-4)'!D1565="",F1563&gt;0,'1-Devamsızlık Formu (Ek-4)'!AW1565="KASIM 2024"),(E1563*(F1563-1)+(666.75)),E1563*F1563)</f>
        <v>0</v>
      </c>
      <c r="H1563" s="135">
        <f t="shared" si="298"/>
        <v>0</v>
      </c>
      <c r="I1563" s="141">
        <f t="shared" si="299"/>
        <v>0</v>
      </c>
      <c r="J1563" s="135">
        <f t="shared" si="300"/>
        <v>0</v>
      </c>
      <c r="K1563" s="135">
        <f t="shared" si="296"/>
        <v>0</v>
      </c>
      <c r="L1563" s="135" t="e">
        <f t="shared" si="297"/>
        <v>#REF!</v>
      </c>
      <c r="M1563" s="138" t="e">
        <f>IF(K1563-'!!!KATILIMCI LİSTESİ!!!'!#REF!&gt;0,'!!!KATILIMCI LİSTESİ!!!'!#REF!,K1563)</f>
        <v>#REF!</v>
      </c>
      <c r="N1563" s="135">
        <f t="shared" si="301"/>
        <v>0</v>
      </c>
      <c r="O1563" s="135">
        <f t="shared" si="302"/>
        <v>0</v>
      </c>
      <c r="P1563" s="139">
        <f t="shared" si="303"/>
        <v>0</v>
      </c>
      <c r="Q1563" s="135">
        <f>'5-Banka Listesi'!G1564</f>
        <v>0</v>
      </c>
      <c r="R1563" s="140">
        <f t="shared" si="304"/>
        <v>0</v>
      </c>
      <c r="S1563" s="140">
        <f t="shared" si="305"/>
        <v>0</v>
      </c>
      <c r="T1563" s="140">
        <f t="shared" si="306"/>
        <v>0</v>
      </c>
      <c r="U1563" s="135">
        <f t="shared" si="307"/>
        <v>0</v>
      </c>
      <c r="V1563" s="132">
        <v>1559</v>
      </c>
    </row>
    <row r="1564" spans="2:22" ht="33.950000000000003" customHeight="1" x14ac:dyDescent="0.25">
      <c r="B1564" s="132">
        <v>1560</v>
      </c>
      <c r="C1564" s="133">
        <f>'!!!KATILIMCI LİSTESİ!!!'!B1561</f>
        <v>0</v>
      </c>
      <c r="D1564" s="134">
        <f>'!!!KATILIMCI LİSTESİ!!!'!C1561</f>
        <v>0</v>
      </c>
      <c r="E1564" s="135">
        <f>'!!! VERİLER !!!'!C$1</f>
        <v>1375</v>
      </c>
      <c r="F1564" s="136">
        <f>'1-Devamsızlık Formu (Ek-4)'!AJ1566</f>
        <v>0</v>
      </c>
      <c r="G1564" s="135">
        <f>IF(AND('1-Devamsızlık Formu (Ek-4)'!D1566="",F1564&gt;0,'1-Devamsızlık Formu (Ek-4)'!AW1566="KASIM 2024"),(E1564*(F1564-1)+(666.75)),E1564*F1564)</f>
        <v>0</v>
      </c>
      <c r="H1564" s="135">
        <f t="shared" si="298"/>
        <v>0</v>
      </c>
      <c r="I1564" s="141">
        <f t="shared" si="299"/>
        <v>0</v>
      </c>
      <c r="J1564" s="135">
        <f t="shared" si="300"/>
        <v>0</v>
      </c>
      <c r="K1564" s="135">
        <f t="shared" si="296"/>
        <v>0</v>
      </c>
      <c r="L1564" s="135" t="e">
        <f t="shared" si="297"/>
        <v>#REF!</v>
      </c>
      <c r="M1564" s="138" t="e">
        <f>IF(K1564-'!!!KATILIMCI LİSTESİ!!!'!#REF!&gt;0,'!!!KATILIMCI LİSTESİ!!!'!#REF!,K1564)</f>
        <v>#REF!</v>
      </c>
      <c r="N1564" s="135">
        <f t="shared" si="301"/>
        <v>0</v>
      </c>
      <c r="O1564" s="135">
        <f t="shared" si="302"/>
        <v>0</v>
      </c>
      <c r="P1564" s="139">
        <f t="shared" si="303"/>
        <v>0</v>
      </c>
      <c r="Q1564" s="135">
        <f>'5-Banka Listesi'!G1565</f>
        <v>0</v>
      </c>
      <c r="R1564" s="140">
        <f t="shared" si="304"/>
        <v>0</v>
      </c>
      <c r="S1564" s="140">
        <f t="shared" si="305"/>
        <v>0</v>
      </c>
      <c r="T1564" s="140">
        <f t="shared" si="306"/>
        <v>0</v>
      </c>
      <c r="U1564" s="135">
        <f t="shared" si="307"/>
        <v>0</v>
      </c>
      <c r="V1564" s="132">
        <v>1560</v>
      </c>
    </row>
    <row r="1565" spans="2:22" ht="33.950000000000003" customHeight="1" x14ac:dyDescent="0.25">
      <c r="B1565" s="132">
        <v>1561</v>
      </c>
      <c r="C1565" s="133">
        <f>'!!!KATILIMCI LİSTESİ!!!'!B1562</f>
        <v>0</v>
      </c>
      <c r="D1565" s="134">
        <f>'!!!KATILIMCI LİSTESİ!!!'!C1562</f>
        <v>0</v>
      </c>
      <c r="E1565" s="135">
        <f>'!!! VERİLER !!!'!C$1</f>
        <v>1375</v>
      </c>
      <c r="F1565" s="136">
        <f>'1-Devamsızlık Formu (Ek-4)'!AJ1567</f>
        <v>0</v>
      </c>
      <c r="G1565" s="135">
        <f>IF(AND('1-Devamsızlık Formu (Ek-4)'!D1567="",F1565&gt;0,'1-Devamsızlık Formu (Ek-4)'!AW1567="KASIM 2024"),(E1565*(F1565-1)+(666.75)),E1565*F1565)</f>
        <v>0</v>
      </c>
      <c r="H1565" s="135">
        <f t="shared" si="298"/>
        <v>0</v>
      </c>
      <c r="I1565" s="141">
        <f t="shared" si="299"/>
        <v>0</v>
      </c>
      <c r="J1565" s="135">
        <f t="shared" si="300"/>
        <v>0</v>
      </c>
      <c r="K1565" s="135">
        <f t="shared" si="296"/>
        <v>0</v>
      </c>
      <c r="L1565" s="135" t="e">
        <f t="shared" si="297"/>
        <v>#REF!</v>
      </c>
      <c r="M1565" s="138" t="e">
        <f>IF(K1565-'!!!KATILIMCI LİSTESİ!!!'!#REF!&gt;0,'!!!KATILIMCI LİSTESİ!!!'!#REF!,K1565)</f>
        <v>#REF!</v>
      </c>
      <c r="N1565" s="135">
        <f t="shared" si="301"/>
        <v>0</v>
      </c>
      <c r="O1565" s="135">
        <f t="shared" si="302"/>
        <v>0</v>
      </c>
      <c r="P1565" s="139">
        <f t="shared" si="303"/>
        <v>0</v>
      </c>
      <c r="Q1565" s="135">
        <f>'5-Banka Listesi'!G1566</f>
        <v>0</v>
      </c>
      <c r="R1565" s="140">
        <f t="shared" si="304"/>
        <v>0</v>
      </c>
      <c r="S1565" s="140">
        <f t="shared" si="305"/>
        <v>0</v>
      </c>
      <c r="T1565" s="140">
        <f t="shared" si="306"/>
        <v>0</v>
      </c>
      <c r="U1565" s="135">
        <f t="shared" si="307"/>
        <v>0</v>
      </c>
      <c r="V1565" s="132">
        <v>1561</v>
      </c>
    </row>
    <row r="1566" spans="2:22" ht="33.950000000000003" customHeight="1" x14ac:dyDescent="0.25">
      <c r="B1566" s="132">
        <v>1562</v>
      </c>
      <c r="C1566" s="133">
        <f>'!!!KATILIMCI LİSTESİ!!!'!B1563</f>
        <v>0</v>
      </c>
      <c r="D1566" s="134">
        <f>'!!!KATILIMCI LİSTESİ!!!'!C1563</f>
        <v>0</v>
      </c>
      <c r="E1566" s="135">
        <f>'!!! VERİLER !!!'!C$1</f>
        <v>1375</v>
      </c>
      <c r="F1566" s="136">
        <f>'1-Devamsızlık Formu (Ek-4)'!AJ1568</f>
        <v>0</v>
      </c>
      <c r="G1566" s="135">
        <f>IF(AND('1-Devamsızlık Formu (Ek-4)'!D1568="",F1566&gt;0,'1-Devamsızlık Formu (Ek-4)'!AW1568="KASIM 2024"),(E1566*(F1566-1)+(666.75)),E1566*F1566)</f>
        <v>0</v>
      </c>
      <c r="H1566" s="135">
        <f t="shared" si="298"/>
        <v>0</v>
      </c>
      <c r="I1566" s="141">
        <f t="shared" si="299"/>
        <v>0</v>
      </c>
      <c r="J1566" s="135">
        <f t="shared" si="300"/>
        <v>0</v>
      </c>
      <c r="K1566" s="135">
        <f t="shared" si="296"/>
        <v>0</v>
      </c>
      <c r="L1566" s="135" t="e">
        <f t="shared" si="297"/>
        <v>#REF!</v>
      </c>
      <c r="M1566" s="138" t="e">
        <f>IF(K1566-'!!!KATILIMCI LİSTESİ!!!'!#REF!&gt;0,'!!!KATILIMCI LİSTESİ!!!'!#REF!,K1566)</f>
        <v>#REF!</v>
      </c>
      <c r="N1566" s="135">
        <f t="shared" si="301"/>
        <v>0</v>
      </c>
      <c r="O1566" s="135">
        <f t="shared" si="302"/>
        <v>0</v>
      </c>
      <c r="P1566" s="139">
        <f t="shared" si="303"/>
        <v>0</v>
      </c>
      <c r="Q1566" s="135">
        <f>'5-Banka Listesi'!G1567</f>
        <v>0</v>
      </c>
      <c r="R1566" s="140">
        <f t="shared" si="304"/>
        <v>0</v>
      </c>
      <c r="S1566" s="140">
        <f t="shared" si="305"/>
        <v>0</v>
      </c>
      <c r="T1566" s="140">
        <f t="shared" si="306"/>
        <v>0</v>
      </c>
      <c r="U1566" s="135">
        <f t="shared" si="307"/>
        <v>0</v>
      </c>
      <c r="V1566" s="132">
        <v>1562</v>
      </c>
    </row>
    <row r="1567" spans="2:22" ht="33.950000000000003" customHeight="1" x14ac:dyDescent="0.25">
      <c r="B1567" s="132">
        <v>1563</v>
      </c>
      <c r="C1567" s="133">
        <f>'!!!KATILIMCI LİSTESİ!!!'!B1564</f>
        <v>0</v>
      </c>
      <c r="D1567" s="134">
        <f>'!!!KATILIMCI LİSTESİ!!!'!C1564</f>
        <v>0</v>
      </c>
      <c r="E1567" s="135">
        <f>'!!! VERİLER !!!'!C$1</f>
        <v>1375</v>
      </c>
      <c r="F1567" s="136">
        <f>'1-Devamsızlık Formu (Ek-4)'!AJ1569</f>
        <v>0</v>
      </c>
      <c r="G1567" s="135">
        <f>IF(AND('1-Devamsızlık Formu (Ek-4)'!D1569="",F1567&gt;0,'1-Devamsızlık Formu (Ek-4)'!AW1569="KASIM 2024"),(E1567*(F1567-1)+(666.75)),E1567*F1567)</f>
        <v>0</v>
      </c>
      <c r="H1567" s="135">
        <f t="shared" si="298"/>
        <v>0</v>
      </c>
      <c r="I1567" s="141">
        <f t="shared" si="299"/>
        <v>0</v>
      </c>
      <c r="J1567" s="135">
        <f t="shared" si="300"/>
        <v>0</v>
      </c>
      <c r="K1567" s="135">
        <f t="shared" si="296"/>
        <v>0</v>
      </c>
      <c r="L1567" s="135" t="e">
        <f t="shared" si="297"/>
        <v>#REF!</v>
      </c>
      <c r="M1567" s="138" t="e">
        <f>IF(K1567-'!!!KATILIMCI LİSTESİ!!!'!#REF!&gt;0,'!!!KATILIMCI LİSTESİ!!!'!#REF!,K1567)</f>
        <v>#REF!</v>
      </c>
      <c r="N1567" s="135">
        <f t="shared" si="301"/>
        <v>0</v>
      </c>
      <c r="O1567" s="135">
        <f t="shared" si="302"/>
        <v>0</v>
      </c>
      <c r="P1567" s="139">
        <f t="shared" si="303"/>
        <v>0</v>
      </c>
      <c r="Q1567" s="135">
        <f>'5-Banka Listesi'!G1568</f>
        <v>0</v>
      </c>
      <c r="R1567" s="140">
        <f t="shared" si="304"/>
        <v>0</v>
      </c>
      <c r="S1567" s="140">
        <f t="shared" si="305"/>
        <v>0</v>
      </c>
      <c r="T1567" s="140">
        <f t="shared" si="306"/>
        <v>0</v>
      </c>
      <c r="U1567" s="135">
        <f t="shared" si="307"/>
        <v>0</v>
      </c>
      <c r="V1567" s="132">
        <v>1563</v>
      </c>
    </row>
    <row r="1568" spans="2:22" ht="33.950000000000003" customHeight="1" x14ac:dyDescent="0.25">
      <c r="B1568" s="132">
        <v>1564</v>
      </c>
      <c r="C1568" s="133">
        <f>'!!!KATILIMCI LİSTESİ!!!'!B1565</f>
        <v>0</v>
      </c>
      <c r="D1568" s="134">
        <f>'!!!KATILIMCI LİSTESİ!!!'!C1565</f>
        <v>0</v>
      </c>
      <c r="E1568" s="135">
        <f>'!!! VERİLER !!!'!C$1</f>
        <v>1375</v>
      </c>
      <c r="F1568" s="136">
        <f>'1-Devamsızlık Formu (Ek-4)'!AJ1570</f>
        <v>0</v>
      </c>
      <c r="G1568" s="135">
        <f>IF(AND('1-Devamsızlık Formu (Ek-4)'!D1570="",F1568&gt;0,'1-Devamsızlık Formu (Ek-4)'!AW1570="KASIM 2024"),(E1568*(F1568-1)+(666.75)),E1568*F1568)</f>
        <v>0</v>
      </c>
      <c r="H1568" s="135">
        <f t="shared" si="298"/>
        <v>0</v>
      </c>
      <c r="I1568" s="141">
        <f t="shared" si="299"/>
        <v>0</v>
      </c>
      <c r="J1568" s="135">
        <f t="shared" si="300"/>
        <v>0</v>
      </c>
      <c r="K1568" s="135">
        <f t="shared" si="296"/>
        <v>0</v>
      </c>
      <c r="L1568" s="135" t="e">
        <f t="shared" si="297"/>
        <v>#REF!</v>
      </c>
      <c r="M1568" s="138" t="e">
        <f>IF(K1568-'!!!KATILIMCI LİSTESİ!!!'!#REF!&gt;0,'!!!KATILIMCI LİSTESİ!!!'!#REF!,K1568)</f>
        <v>#REF!</v>
      </c>
      <c r="N1568" s="135">
        <f t="shared" si="301"/>
        <v>0</v>
      </c>
      <c r="O1568" s="135">
        <f t="shared" si="302"/>
        <v>0</v>
      </c>
      <c r="P1568" s="139">
        <f t="shared" si="303"/>
        <v>0</v>
      </c>
      <c r="Q1568" s="135">
        <f>'5-Banka Listesi'!G1569</f>
        <v>0</v>
      </c>
      <c r="R1568" s="140">
        <f t="shared" si="304"/>
        <v>0</v>
      </c>
      <c r="S1568" s="140">
        <f t="shared" si="305"/>
        <v>0</v>
      </c>
      <c r="T1568" s="140">
        <f t="shared" si="306"/>
        <v>0</v>
      </c>
      <c r="U1568" s="135">
        <f t="shared" si="307"/>
        <v>0</v>
      </c>
      <c r="V1568" s="132">
        <v>1564</v>
      </c>
    </row>
    <row r="1569" spans="2:22" ht="33.950000000000003" customHeight="1" x14ac:dyDescent="0.25">
      <c r="B1569" s="132">
        <v>1565</v>
      </c>
      <c r="C1569" s="133">
        <f>'!!!KATILIMCI LİSTESİ!!!'!B1566</f>
        <v>0</v>
      </c>
      <c r="D1569" s="134">
        <f>'!!!KATILIMCI LİSTESİ!!!'!C1566</f>
        <v>0</v>
      </c>
      <c r="E1569" s="135">
        <f>'!!! VERİLER !!!'!C$1</f>
        <v>1375</v>
      </c>
      <c r="F1569" s="136">
        <f>'1-Devamsızlık Formu (Ek-4)'!AJ1571</f>
        <v>0</v>
      </c>
      <c r="G1569" s="135">
        <f>IF(AND('1-Devamsızlık Formu (Ek-4)'!D1571="",F1569&gt;0,'1-Devamsızlık Formu (Ek-4)'!AW1571="KASIM 2024"),(E1569*(F1569-1)+(666.75)),E1569*F1569)</f>
        <v>0</v>
      </c>
      <c r="H1569" s="135">
        <f t="shared" si="298"/>
        <v>0</v>
      </c>
      <c r="I1569" s="141">
        <f t="shared" si="299"/>
        <v>0</v>
      </c>
      <c r="J1569" s="135">
        <f t="shared" si="300"/>
        <v>0</v>
      </c>
      <c r="K1569" s="135">
        <f t="shared" si="296"/>
        <v>0</v>
      </c>
      <c r="L1569" s="135" t="e">
        <f t="shared" si="297"/>
        <v>#REF!</v>
      </c>
      <c r="M1569" s="138" t="e">
        <f>IF(K1569-'!!!KATILIMCI LİSTESİ!!!'!#REF!&gt;0,'!!!KATILIMCI LİSTESİ!!!'!#REF!,K1569)</f>
        <v>#REF!</v>
      </c>
      <c r="N1569" s="135">
        <f t="shared" si="301"/>
        <v>0</v>
      </c>
      <c r="O1569" s="135">
        <f t="shared" si="302"/>
        <v>0</v>
      </c>
      <c r="P1569" s="139">
        <f t="shared" si="303"/>
        <v>0</v>
      </c>
      <c r="Q1569" s="135">
        <f>'5-Banka Listesi'!G1570</f>
        <v>0</v>
      </c>
      <c r="R1569" s="140">
        <f t="shared" si="304"/>
        <v>0</v>
      </c>
      <c r="S1569" s="140">
        <f t="shared" si="305"/>
        <v>0</v>
      </c>
      <c r="T1569" s="140">
        <f t="shared" si="306"/>
        <v>0</v>
      </c>
      <c r="U1569" s="135">
        <f t="shared" si="307"/>
        <v>0</v>
      </c>
      <c r="V1569" s="132">
        <v>1565</v>
      </c>
    </row>
    <row r="1570" spans="2:22" ht="33.950000000000003" customHeight="1" x14ac:dyDescent="0.25">
      <c r="B1570" s="132">
        <v>1566</v>
      </c>
      <c r="C1570" s="133">
        <f>'!!!KATILIMCI LİSTESİ!!!'!B1567</f>
        <v>0</v>
      </c>
      <c r="D1570" s="134">
        <f>'!!!KATILIMCI LİSTESİ!!!'!C1567</f>
        <v>0</v>
      </c>
      <c r="E1570" s="135">
        <f>'!!! VERİLER !!!'!C$1</f>
        <v>1375</v>
      </c>
      <c r="F1570" s="136">
        <f>'1-Devamsızlık Formu (Ek-4)'!AJ1572</f>
        <v>0</v>
      </c>
      <c r="G1570" s="135">
        <f>IF(AND('1-Devamsızlık Formu (Ek-4)'!D1572="",F1570&gt;0,'1-Devamsızlık Formu (Ek-4)'!AW1572="KASIM 2024"),(E1570*(F1570-1)+(666.75)),E1570*F1570)</f>
        <v>0</v>
      </c>
      <c r="H1570" s="135">
        <f t="shared" si="298"/>
        <v>0</v>
      </c>
      <c r="I1570" s="141">
        <f t="shared" si="299"/>
        <v>0</v>
      </c>
      <c r="J1570" s="135">
        <f t="shared" si="300"/>
        <v>0</v>
      </c>
      <c r="K1570" s="135">
        <f t="shared" si="296"/>
        <v>0</v>
      </c>
      <c r="L1570" s="135" t="e">
        <f t="shared" si="297"/>
        <v>#REF!</v>
      </c>
      <c r="M1570" s="138" t="e">
        <f>IF(K1570-'!!!KATILIMCI LİSTESİ!!!'!#REF!&gt;0,'!!!KATILIMCI LİSTESİ!!!'!#REF!,K1570)</f>
        <v>#REF!</v>
      </c>
      <c r="N1570" s="135">
        <f t="shared" si="301"/>
        <v>0</v>
      </c>
      <c r="O1570" s="135">
        <f t="shared" si="302"/>
        <v>0</v>
      </c>
      <c r="P1570" s="139">
        <f t="shared" si="303"/>
        <v>0</v>
      </c>
      <c r="Q1570" s="135">
        <f>'5-Banka Listesi'!G1571</f>
        <v>0</v>
      </c>
      <c r="R1570" s="140">
        <f t="shared" si="304"/>
        <v>0</v>
      </c>
      <c r="S1570" s="140">
        <f t="shared" si="305"/>
        <v>0</v>
      </c>
      <c r="T1570" s="140">
        <f t="shared" si="306"/>
        <v>0</v>
      </c>
      <c r="U1570" s="135">
        <f t="shared" si="307"/>
        <v>0</v>
      </c>
      <c r="V1570" s="132">
        <v>1566</v>
      </c>
    </row>
    <row r="1571" spans="2:22" ht="33.950000000000003" customHeight="1" x14ac:dyDescent="0.25">
      <c r="B1571" s="132">
        <v>1567</v>
      </c>
      <c r="C1571" s="133">
        <f>'!!!KATILIMCI LİSTESİ!!!'!B1568</f>
        <v>0</v>
      </c>
      <c r="D1571" s="134">
        <f>'!!!KATILIMCI LİSTESİ!!!'!C1568</f>
        <v>0</v>
      </c>
      <c r="E1571" s="135">
        <f>'!!! VERİLER !!!'!C$1</f>
        <v>1375</v>
      </c>
      <c r="F1571" s="136">
        <f>'1-Devamsızlık Formu (Ek-4)'!AJ1573</f>
        <v>0</v>
      </c>
      <c r="G1571" s="135">
        <f>IF(AND('1-Devamsızlık Formu (Ek-4)'!D1573="",F1571&gt;0,'1-Devamsızlık Formu (Ek-4)'!AW1573="KASIM 2024"),(E1571*(F1571-1)+(666.75)),E1571*F1571)</f>
        <v>0</v>
      </c>
      <c r="H1571" s="135">
        <f t="shared" si="298"/>
        <v>0</v>
      </c>
      <c r="I1571" s="141">
        <f t="shared" si="299"/>
        <v>0</v>
      </c>
      <c r="J1571" s="135">
        <f t="shared" si="300"/>
        <v>0</v>
      </c>
      <c r="K1571" s="135">
        <f t="shared" si="296"/>
        <v>0</v>
      </c>
      <c r="L1571" s="135" t="e">
        <f t="shared" si="297"/>
        <v>#REF!</v>
      </c>
      <c r="M1571" s="138" t="e">
        <f>IF(K1571-'!!!KATILIMCI LİSTESİ!!!'!#REF!&gt;0,'!!!KATILIMCI LİSTESİ!!!'!#REF!,K1571)</f>
        <v>#REF!</v>
      </c>
      <c r="N1571" s="135">
        <f t="shared" si="301"/>
        <v>0</v>
      </c>
      <c r="O1571" s="135">
        <f t="shared" si="302"/>
        <v>0</v>
      </c>
      <c r="P1571" s="139">
        <f t="shared" si="303"/>
        <v>0</v>
      </c>
      <c r="Q1571" s="135">
        <f>'5-Banka Listesi'!G1572</f>
        <v>0</v>
      </c>
      <c r="R1571" s="140">
        <f t="shared" si="304"/>
        <v>0</v>
      </c>
      <c r="S1571" s="140">
        <f t="shared" si="305"/>
        <v>0</v>
      </c>
      <c r="T1571" s="140">
        <f t="shared" si="306"/>
        <v>0</v>
      </c>
      <c r="U1571" s="135">
        <f t="shared" si="307"/>
        <v>0</v>
      </c>
      <c r="V1571" s="132">
        <v>1567</v>
      </c>
    </row>
    <row r="1572" spans="2:22" ht="33.950000000000003" customHeight="1" x14ac:dyDescent="0.25">
      <c r="B1572" s="132">
        <v>1568</v>
      </c>
      <c r="C1572" s="133">
        <f>'!!!KATILIMCI LİSTESİ!!!'!B1569</f>
        <v>0</v>
      </c>
      <c r="D1572" s="134">
        <f>'!!!KATILIMCI LİSTESİ!!!'!C1569</f>
        <v>0</v>
      </c>
      <c r="E1572" s="135">
        <f>'!!! VERİLER !!!'!C$1</f>
        <v>1375</v>
      </c>
      <c r="F1572" s="136">
        <f>'1-Devamsızlık Formu (Ek-4)'!AJ1574</f>
        <v>0</v>
      </c>
      <c r="G1572" s="135">
        <f>IF(AND('1-Devamsızlık Formu (Ek-4)'!D1574="",F1572&gt;0,'1-Devamsızlık Formu (Ek-4)'!AW1574="KASIM 2024"),(E1572*(F1572-1)+(666.75)),E1572*F1572)</f>
        <v>0</v>
      </c>
      <c r="H1572" s="135">
        <f t="shared" si="298"/>
        <v>0</v>
      </c>
      <c r="I1572" s="141">
        <f t="shared" si="299"/>
        <v>0</v>
      </c>
      <c r="J1572" s="135">
        <f t="shared" si="300"/>
        <v>0</v>
      </c>
      <c r="K1572" s="135">
        <f t="shared" ref="K1572:K1635" si="308">J1572*0.15</f>
        <v>0</v>
      </c>
      <c r="L1572" s="135" t="e">
        <f t="shared" ref="L1572:L1635" si="309">ROUND(K1572-M1572,2)</f>
        <v>#REF!</v>
      </c>
      <c r="M1572" s="138" t="e">
        <f>IF(K1572-'!!!KATILIMCI LİSTESİ!!!'!#REF!&gt;0,'!!!KATILIMCI LİSTESİ!!!'!#REF!,K1572)</f>
        <v>#REF!</v>
      </c>
      <c r="N1572" s="135">
        <f t="shared" si="301"/>
        <v>0</v>
      </c>
      <c r="O1572" s="135">
        <f t="shared" si="302"/>
        <v>0</v>
      </c>
      <c r="P1572" s="139">
        <f t="shared" si="303"/>
        <v>0</v>
      </c>
      <c r="Q1572" s="135">
        <f>'5-Banka Listesi'!G1573</f>
        <v>0</v>
      </c>
      <c r="R1572" s="140">
        <f t="shared" si="304"/>
        <v>0</v>
      </c>
      <c r="S1572" s="140">
        <f t="shared" si="305"/>
        <v>0</v>
      </c>
      <c r="T1572" s="140">
        <f t="shared" si="306"/>
        <v>0</v>
      </c>
      <c r="U1572" s="135">
        <f t="shared" si="307"/>
        <v>0</v>
      </c>
      <c r="V1572" s="132">
        <v>1568</v>
      </c>
    </row>
    <row r="1573" spans="2:22" ht="33.950000000000003" customHeight="1" x14ac:dyDescent="0.25">
      <c r="B1573" s="132">
        <v>1569</v>
      </c>
      <c r="C1573" s="133">
        <f>'!!!KATILIMCI LİSTESİ!!!'!B1570</f>
        <v>0</v>
      </c>
      <c r="D1573" s="134">
        <f>'!!!KATILIMCI LİSTESİ!!!'!C1570</f>
        <v>0</v>
      </c>
      <c r="E1573" s="135">
        <f>'!!! VERİLER !!!'!C$1</f>
        <v>1375</v>
      </c>
      <c r="F1573" s="136">
        <f>'1-Devamsızlık Formu (Ek-4)'!AJ1575</f>
        <v>0</v>
      </c>
      <c r="G1573" s="135">
        <f>IF(AND('1-Devamsızlık Formu (Ek-4)'!D1575="",F1573&gt;0,'1-Devamsızlık Formu (Ek-4)'!AW1575="KASIM 2024"),(E1573*(F1573-1)+(666.75)),E1573*F1573)</f>
        <v>0</v>
      </c>
      <c r="H1573" s="135">
        <f t="shared" si="298"/>
        <v>0</v>
      </c>
      <c r="I1573" s="141">
        <f t="shared" si="299"/>
        <v>0</v>
      </c>
      <c r="J1573" s="135">
        <f t="shared" si="300"/>
        <v>0</v>
      </c>
      <c r="K1573" s="135">
        <f t="shared" si="308"/>
        <v>0</v>
      </c>
      <c r="L1573" s="135" t="e">
        <f t="shared" si="309"/>
        <v>#REF!</v>
      </c>
      <c r="M1573" s="138" t="e">
        <f>IF(K1573-'!!!KATILIMCI LİSTESİ!!!'!#REF!&gt;0,'!!!KATILIMCI LİSTESİ!!!'!#REF!,K1573)</f>
        <v>#REF!</v>
      </c>
      <c r="N1573" s="135">
        <f t="shared" si="301"/>
        <v>0</v>
      </c>
      <c r="O1573" s="135">
        <f t="shared" si="302"/>
        <v>0</v>
      </c>
      <c r="P1573" s="139">
        <f t="shared" si="303"/>
        <v>0</v>
      </c>
      <c r="Q1573" s="135">
        <f>'5-Banka Listesi'!G1574</f>
        <v>0</v>
      </c>
      <c r="R1573" s="140">
        <f t="shared" si="304"/>
        <v>0</v>
      </c>
      <c r="S1573" s="140">
        <f t="shared" si="305"/>
        <v>0</v>
      </c>
      <c r="T1573" s="140">
        <f t="shared" si="306"/>
        <v>0</v>
      </c>
      <c r="U1573" s="135">
        <f t="shared" si="307"/>
        <v>0</v>
      </c>
      <c r="V1573" s="132">
        <v>1569</v>
      </c>
    </row>
    <row r="1574" spans="2:22" ht="33.950000000000003" customHeight="1" x14ac:dyDescent="0.25">
      <c r="B1574" s="132">
        <v>1570</v>
      </c>
      <c r="C1574" s="133">
        <f>'!!!KATILIMCI LİSTESİ!!!'!B1571</f>
        <v>0</v>
      </c>
      <c r="D1574" s="134">
        <f>'!!!KATILIMCI LİSTESİ!!!'!C1571</f>
        <v>0</v>
      </c>
      <c r="E1574" s="135">
        <f>'!!! VERİLER !!!'!C$1</f>
        <v>1375</v>
      </c>
      <c r="F1574" s="136">
        <f>'1-Devamsızlık Formu (Ek-4)'!AJ1576</f>
        <v>0</v>
      </c>
      <c r="G1574" s="135">
        <f>IF(AND('1-Devamsızlık Formu (Ek-4)'!D1576="",F1574&gt;0,'1-Devamsızlık Formu (Ek-4)'!AW1576="KASIM 2024"),(E1574*(F1574-1)+(666.75)),E1574*F1574)</f>
        <v>0</v>
      </c>
      <c r="H1574" s="135">
        <f t="shared" si="298"/>
        <v>0</v>
      </c>
      <c r="I1574" s="141">
        <f t="shared" si="299"/>
        <v>0</v>
      </c>
      <c r="J1574" s="135">
        <f t="shared" si="300"/>
        <v>0</v>
      </c>
      <c r="K1574" s="135">
        <f t="shared" si="308"/>
        <v>0</v>
      </c>
      <c r="L1574" s="135" t="e">
        <f t="shared" si="309"/>
        <v>#REF!</v>
      </c>
      <c r="M1574" s="138" t="e">
        <f>IF(K1574-'!!!KATILIMCI LİSTESİ!!!'!#REF!&gt;0,'!!!KATILIMCI LİSTESİ!!!'!#REF!,K1574)</f>
        <v>#REF!</v>
      </c>
      <c r="N1574" s="135">
        <f t="shared" si="301"/>
        <v>0</v>
      </c>
      <c r="O1574" s="135">
        <f t="shared" si="302"/>
        <v>0</v>
      </c>
      <c r="P1574" s="139">
        <f t="shared" si="303"/>
        <v>0</v>
      </c>
      <c r="Q1574" s="135">
        <f>'5-Banka Listesi'!G1575</f>
        <v>0</v>
      </c>
      <c r="R1574" s="140">
        <f t="shared" si="304"/>
        <v>0</v>
      </c>
      <c r="S1574" s="140">
        <f t="shared" si="305"/>
        <v>0</v>
      </c>
      <c r="T1574" s="140">
        <f t="shared" si="306"/>
        <v>0</v>
      </c>
      <c r="U1574" s="135">
        <f t="shared" si="307"/>
        <v>0</v>
      </c>
      <c r="V1574" s="132">
        <v>1570</v>
      </c>
    </row>
    <row r="1575" spans="2:22" ht="33.950000000000003" customHeight="1" x14ac:dyDescent="0.25">
      <c r="B1575" s="132">
        <v>1571</v>
      </c>
      <c r="C1575" s="133">
        <f>'!!!KATILIMCI LİSTESİ!!!'!B1572</f>
        <v>0</v>
      </c>
      <c r="D1575" s="134">
        <f>'!!!KATILIMCI LİSTESİ!!!'!C1572</f>
        <v>0</v>
      </c>
      <c r="E1575" s="135">
        <f>'!!! VERİLER !!!'!C$1</f>
        <v>1375</v>
      </c>
      <c r="F1575" s="136">
        <f>'1-Devamsızlık Formu (Ek-4)'!AJ1577</f>
        <v>0</v>
      </c>
      <c r="G1575" s="135">
        <f>IF(AND('1-Devamsızlık Formu (Ek-4)'!D1577="",F1575&gt;0,'1-Devamsızlık Formu (Ek-4)'!AW1577="KASIM 2024"),(E1575*(F1575-1)+(666.75)),E1575*F1575)</f>
        <v>0</v>
      </c>
      <c r="H1575" s="135">
        <f t="shared" si="298"/>
        <v>0</v>
      </c>
      <c r="I1575" s="141">
        <f t="shared" si="299"/>
        <v>0</v>
      </c>
      <c r="J1575" s="135">
        <f t="shared" si="300"/>
        <v>0</v>
      </c>
      <c r="K1575" s="135">
        <f t="shared" si="308"/>
        <v>0</v>
      </c>
      <c r="L1575" s="135" t="e">
        <f t="shared" si="309"/>
        <v>#REF!</v>
      </c>
      <c r="M1575" s="138" t="e">
        <f>IF(K1575-'!!!KATILIMCI LİSTESİ!!!'!#REF!&gt;0,'!!!KATILIMCI LİSTESİ!!!'!#REF!,K1575)</f>
        <v>#REF!</v>
      </c>
      <c r="N1575" s="135">
        <f t="shared" si="301"/>
        <v>0</v>
      </c>
      <c r="O1575" s="135">
        <f t="shared" si="302"/>
        <v>0</v>
      </c>
      <c r="P1575" s="139">
        <f t="shared" si="303"/>
        <v>0</v>
      </c>
      <c r="Q1575" s="135">
        <f>'5-Banka Listesi'!G1576</f>
        <v>0</v>
      </c>
      <c r="R1575" s="140">
        <f t="shared" si="304"/>
        <v>0</v>
      </c>
      <c r="S1575" s="140">
        <f t="shared" si="305"/>
        <v>0</v>
      </c>
      <c r="T1575" s="140">
        <f t="shared" si="306"/>
        <v>0</v>
      </c>
      <c r="U1575" s="135">
        <f t="shared" si="307"/>
        <v>0</v>
      </c>
      <c r="V1575" s="132">
        <v>1571</v>
      </c>
    </row>
    <row r="1576" spans="2:22" ht="33.950000000000003" customHeight="1" x14ac:dyDescent="0.25">
      <c r="B1576" s="132">
        <v>1572</v>
      </c>
      <c r="C1576" s="133">
        <f>'!!!KATILIMCI LİSTESİ!!!'!B1573</f>
        <v>0</v>
      </c>
      <c r="D1576" s="134">
        <f>'!!!KATILIMCI LİSTESİ!!!'!C1573</f>
        <v>0</v>
      </c>
      <c r="E1576" s="135">
        <f>'!!! VERİLER !!!'!C$1</f>
        <v>1375</v>
      </c>
      <c r="F1576" s="136">
        <f>'1-Devamsızlık Formu (Ek-4)'!AJ1578</f>
        <v>0</v>
      </c>
      <c r="G1576" s="135">
        <f>IF(AND('1-Devamsızlık Formu (Ek-4)'!D1578="",F1576&gt;0,'1-Devamsızlık Formu (Ek-4)'!AW1578="KASIM 2024"),(E1576*(F1576-1)+(666.75)),E1576*F1576)</f>
        <v>0</v>
      </c>
      <c r="H1576" s="135">
        <f t="shared" si="298"/>
        <v>0</v>
      </c>
      <c r="I1576" s="141">
        <f t="shared" si="299"/>
        <v>0</v>
      </c>
      <c r="J1576" s="135">
        <f t="shared" si="300"/>
        <v>0</v>
      </c>
      <c r="K1576" s="135">
        <f t="shared" si="308"/>
        <v>0</v>
      </c>
      <c r="L1576" s="135" t="e">
        <f t="shared" si="309"/>
        <v>#REF!</v>
      </c>
      <c r="M1576" s="138" t="e">
        <f>IF(K1576-'!!!KATILIMCI LİSTESİ!!!'!#REF!&gt;0,'!!!KATILIMCI LİSTESİ!!!'!#REF!,K1576)</f>
        <v>#REF!</v>
      </c>
      <c r="N1576" s="135">
        <f t="shared" si="301"/>
        <v>0</v>
      </c>
      <c r="O1576" s="135">
        <f t="shared" si="302"/>
        <v>0</v>
      </c>
      <c r="P1576" s="139">
        <f t="shared" si="303"/>
        <v>0</v>
      </c>
      <c r="Q1576" s="135">
        <f>'5-Banka Listesi'!G1577</f>
        <v>0</v>
      </c>
      <c r="R1576" s="140">
        <f t="shared" si="304"/>
        <v>0</v>
      </c>
      <c r="S1576" s="140">
        <f t="shared" si="305"/>
        <v>0</v>
      </c>
      <c r="T1576" s="140">
        <f t="shared" si="306"/>
        <v>0</v>
      </c>
      <c r="U1576" s="135">
        <f t="shared" si="307"/>
        <v>0</v>
      </c>
      <c r="V1576" s="132">
        <v>1572</v>
      </c>
    </row>
    <row r="1577" spans="2:22" ht="33.950000000000003" customHeight="1" x14ac:dyDescent="0.25">
      <c r="B1577" s="132">
        <v>1573</v>
      </c>
      <c r="C1577" s="133">
        <f>'!!!KATILIMCI LİSTESİ!!!'!B1574</f>
        <v>0</v>
      </c>
      <c r="D1577" s="134">
        <f>'!!!KATILIMCI LİSTESİ!!!'!C1574</f>
        <v>0</v>
      </c>
      <c r="E1577" s="135">
        <f>'!!! VERİLER !!!'!C$1</f>
        <v>1375</v>
      </c>
      <c r="F1577" s="136">
        <f>'1-Devamsızlık Formu (Ek-4)'!AJ1579</f>
        <v>0</v>
      </c>
      <c r="G1577" s="135">
        <f>IF(AND('1-Devamsızlık Formu (Ek-4)'!D1579="",F1577&gt;0,'1-Devamsızlık Formu (Ek-4)'!AW1579="KASIM 2024"),(E1577*(F1577-1)+(666.75)),E1577*F1577)</f>
        <v>0</v>
      </c>
      <c r="H1577" s="135">
        <f t="shared" si="298"/>
        <v>0</v>
      </c>
      <c r="I1577" s="141">
        <f t="shared" si="299"/>
        <v>0</v>
      </c>
      <c r="J1577" s="135">
        <f t="shared" si="300"/>
        <v>0</v>
      </c>
      <c r="K1577" s="135">
        <f t="shared" si="308"/>
        <v>0</v>
      </c>
      <c r="L1577" s="135" t="e">
        <f t="shared" si="309"/>
        <v>#REF!</v>
      </c>
      <c r="M1577" s="138" t="e">
        <f>IF(K1577-'!!!KATILIMCI LİSTESİ!!!'!#REF!&gt;0,'!!!KATILIMCI LİSTESİ!!!'!#REF!,K1577)</f>
        <v>#REF!</v>
      </c>
      <c r="N1577" s="135">
        <f t="shared" si="301"/>
        <v>0</v>
      </c>
      <c r="O1577" s="135">
        <f t="shared" si="302"/>
        <v>0</v>
      </c>
      <c r="P1577" s="139">
        <f t="shared" si="303"/>
        <v>0</v>
      </c>
      <c r="Q1577" s="135">
        <f>'5-Banka Listesi'!G1578</f>
        <v>0</v>
      </c>
      <c r="R1577" s="140">
        <f t="shared" si="304"/>
        <v>0</v>
      </c>
      <c r="S1577" s="140">
        <f t="shared" si="305"/>
        <v>0</v>
      </c>
      <c r="T1577" s="140">
        <f t="shared" si="306"/>
        <v>0</v>
      </c>
      <c r="U1577" s="135">
        <f t="shared" si="307"/>
        <v>0</v>
      </c>
      <c r="V1577" s="132">
        <v>1573</v>
      </c>
    </row>
    <row r="1578" spans="2:22" ht="33.950000000000003" customHeight="1" x14ac:dyDescent="0.25">
      <c r="B1578" s="132">
        <v>1574</v>
      </c>
      <c r="C1578" s="133">
        <f>'!!!KATILIMCI LİSTESİ!!!'!B1575</f>
        <v>0</v>
      </c>
      <c r="D1578" s="134">
        <f>'!!!KATILIMCI LİSTESİ!!!'!C1575</f>
        <v>0</v>
      </c>
      <c r="E1578" s="135">
        <f>'!!! VERİLER !!!'!C$1</f>
        <v>1375</v>
      </c>
      <c r="F1578" s="136">
        <f>'1-Devamsızlık Formu (Ek-4)'!AJ1580</f>
        <v>0</v>
      </c>
      <c r="G1578" s="135">
        <f>IF(AND('1-Devamsızlık Formu (Ek-4)'!D1580="",F1578&gt;0,'1-Devamsızlık Formu (Ek-4)'!AW1580="KASIM 2024"),(E1578*(F1578-1)+(666.75)),E1578*F1578)</f>
        <v>0</v>
      </c>
      <c r="H1578" s="135">
        <f t="shared" si="298"/>
        <v>0</v>
      </c>
      <c r="I1578" s="141">
        <f t="shared" si="299"/>
        <v>0</v>
      </c>
      <c r="J1578" s="135">
        <f t="shared" si="300"/>
        <v>0</v>
      </c>
      <c r="K1578" s="135">
        <f t="shared" si="308"/>
        <v>0</v>
      </c>
      <c r="L1578" s="135" t="e">
        <f t="shared" si="309"/>
        <v>#REF!</v>
      </c>
      <c r="M1578" s="138" t="e">
        <f>IF(K1578-'!!!KATILIMCI LİSTESİ!!!'!#REF!&gt;0,'!!!KATILIMCI LİSTESİ!!!'!#REF!,K1578)</f>
        <v>#REF!</v>
      </c>
      <c r="N1578" s="135">
        <f t="shared" si="301"/>
        <v>0</v>
      </c>
      <c r="O1578" s="135">
        <f t="shared" si="302"/>
        <v>0</v>
      </c>
      <c r="P1578" s="139">
        <f t="shared" si="303"/>
        <v>0</v>
      </c>
      <c r="Q1578" s="135">
        <f>'5-Banka Listesi'!G1579</f>
        <v>0</v>
      </c>
      <c r="R1578" s="140">
        <f t="shared" si="304"/>
        <v>0</v>
      </c>
      <c r="S1578" s="140">
        <f t="shared" si="305"/>
        <v>0</v>
      </c>
      <c r="T1578" s="140">
        <f t="shared" si="306"/>
        <v>0</v>
      </c>
      <c r="U1578" s="135">
        <f t="shared" si="307"/>
        <v>0</v>
      </c>
      <c r="V1578" s="132">
        <v>1574</v>
      </c>
    </row>
    <row r="1579" spans="2:22" ht="33.950000000000003" customHeight="1" x14ac:dyDescent="0.25">
      <c r="B1579" s="132">
        <v>1575</v>
      </c>
      <c r="C1579" s="133">
        <f>'!!!KATILIMCI LİSTESİ!!!'!B1576</f>
        <v>0</v>
      </c>
      <c r="D1579" s="134">
        <f>'!!!KATILIMCI LİSTESİ!!!'!C1576</f>
        <v>0</v>
      </c>
      <c r="E1579" s="135">
        <f>'!!! VERİLER !!!'!C$1</f>
        <v>1375</v>
      </c>
      <c r="F1579" s="136">
        <f>'1-Devamsızlık Formu (Ek-4)'!AJ1581</f>
        <v>0</v>
      </c>
      <c r="G1579" s="135">
        <f>IF(AND('1-Devamsızlık Formu (Ek-4)'!D1581="",F1579&gt;0,'1-Devamsızlık Formu (Ek-4)'!AW1581="KASIM 2024"),(E1579*(F1579-1)+(666.75)),E1579*F1579)</f>
        <v>0</v>
      </c>
      <c r="H1579" s="135">
        <f t="shared" si="298"/>
        <v>0</v>
      </c>
      <c r="I1579" s="141">
        <f t="shared" si="299"/>
        <v>0</v>
      </c>
      <c r="J1579" s="135">
        <f t="shared" si="300"/>
        <v>0</v>
      </c>
      <c r="K1579" s="135">
        <f t="shared" si="308"/>
        <v>0</v>
      </c>
      <c r="L1579" s="135" t="e">
        <f t="shared" si="309"/>
        <v>#REF!</v>
      </c>
      <c r="M1579" s="138" t="e">
        <f>IF(K1579-'!!!KATILIMCI LİSTESİ!!!'!#REF!&gt;0,'!!!KATILIMCI LİSTESİ!!!'!#REF!,K1579)</f>
        <v>#REF!</v>
      </c>
      <c r="N1579" s="135">
        <f t="shared" si="301"/>
        <v>0</v>
      </c>
      <c r="O1579" s="135">
        <f t="shared" si="302"/>
        <v>0</v>
      </c>
      <c r="P1579" s="139">
        <f t="shared" si="303"/>
        <v>0</v>
      </c>
      <c r="Q1579" s="135">
        <f>'5-Banka Listesi'!G1580</f>
        <v>0</v>
      </c>
      <c r="R1579" s="140">
        <f t="shared" si="304"/>
        <v>0</v>
      </c>
      <c r="S1579" s="140">
        <f t="shared" si="305"/>
        <v>0</v>
      </c>
      <c r="T1579" s="140">
        <f t="shared" si="306"/>
        <v>0</v>
      </c>
      <c r="U1579" s="135">
        <f t="shared" si="307"/>
        <v>0</v>
      </c>
      <c r="V1579" s="132">
        <v>1575</v>
      </c>
    </row>
    <row r="1580" spans="2:22" ht="33.950000000000003" customHeight="1" x14ac:dyDescent="0.25">
      <c r="B1580" s="132">
        <v>1576</v>
      </c>
      <c r="C1580" s="133">
        <f>'!!!KATILIMCI LİSTESİ!!!'!B1577</f>
        <v>0</v>
      </c>
      <c r="D1580" s="134">
        <f>'!!!KATILIMCI LİSTESİ!!!'!C1577</f>
        <v>0</v>
      </c>
      <c r="E1580" s="135">
        <f>'!!! VERİLER !!!'!C$1</f>
        <v>1375</v>
      </c>
      <c r="F1580" s="136">
        <f>'1-Devamsızlık Formu (Ek-4)'!AJ1582</f>
        <v>0</v>
      </c>
      <c r="G1580" s="135">
        <f>IF(AND('1-Devamsızlık Formu (Ek-4)'!D1582="",F1580&gt;0,'1-Devamsızlık Formu (Ek-4)'!AW1582="KASIM 2024"),(E1580*(F1580-1)+(666.75)),E1580*F1580)</f>
        <v>0</v>
      </c>
      <c r="H1580" s="135">
        <f t="shared" si="298"/>
        <v>0</v>
      </c>
      <c r="I1580" s="141">
        <f t="shared" si="299"/>
        <v>0</v>
      </c>
      <c r="J1580" s="135">
        <f t="shared" si="300"/>
        <v>0</v>
      </c>
      <c r="K1580" s="135">
        <f t="shared" si="308"/>
        <v>0</v>
      </c>
      <c r="L1580" s="135" t="e">
        <f t="shared" si="309"/>
        <v>#REF!</v>
      </c>
      <c r="M1580" s="138" t="e">
        <f>IF(K1580-'!!!KATILIMCI LİSTESİ!!!'!#REF!&gt;0,'!!!KATILIMCI LİSTESİ!!!'!#REF!,K1580)</f>
        <v>#REF!</v>
      </c>
      <c r="N1580" s="135">
        <f t="shared" si="301"/>
        <v>0</v>
      </c>
      <c r="O1580" s="135">
        <f t="shared" si="302"/>
        <v>0</v>
      </c>
      <c r="P1580" s="139">
        <f t="shared" si="303"/>
        <v>0</v>
      </c>
      <c r="Q1580" s="135">
        <f>'5-Banka Listesi'!G1581</f>
        <v>0</v>
      </c>
      <c r="R1580" s="140">
        <f t="shared" si="304"/>
        <v>0</v>
      </c>
      <c r="S1580" s="140">
        <f t="shared" si="305"/>
        <v>0</v>
      </c>
      <c r="T1580" s="140">
        <f t="shared" si="306"/>
        <v>0</v>
      </c>
      <c r="U1580" s="135">
        <f t="shared" si="307"/>
        <v>0</v>
      </c>
      <c r="V1580" s="132">
        <v>1576</v>
      </c>
    </row>
    <row r="1581" spans="2:22" ht="33.950000000000003" customHeight="1" x14ac:dyDescent="0.25">
      <c r="B1581" s="132">
        <v>1577</v>
      </c>
      <c r="C1581" s="133">
        <f>'!!!KATILIMCI LİSTESİ!!!'!B1578</f>
        <v>0</v>
      </c>
      <c r="D1581" s="134">
        <f>'!!!KATILIMCI LİSTESİ!!!'!C1578</f>
        <v>0</v>
      </c>
      <c r="E1581" s="135">
        <f>'!!! VERİLER !!!'!C$1</f>
        <v>1375</v>
      </c>
      <c r="F1581" s="136">
        <f>'1-Devamsızlık Formu (Ek-4)'!AJ1583</f>
        <v>0</v>
      </c>
      <c r="G1581" s="135">
        <f>IF(AND('1-Devamsızlık Formu (Ek-4)'!D1583="",F1581&gt;0,'1-Devamsızlık Formu (Ek-4)'!AW1583="KASIM 2024"),(E1581*(F1581-1)+(666.75)),E1581*F1581)</f>
        <v>0</v>
      </c>
      <c r="H1581" s="135">
        <f t="shared" si="298"/>
        <v>0</v>
      </c>
      <c r="I1581" s="141">
        <f t="shared" si="299"/>
        <v>0</v>
      </c>
      <c r="J1581" s="135">
        <f t="shared" si="300"/>
        <v>0</v>
      </c>
      <c r="K1581" s="135">
        <f t="shared" si="308"/>
        <v>0</v>
      </c>
      <c r="L1581" s="135" t="e">
        <f t="shared" si="309"/>
        <v>#REF!</v>
      </c>
      <c r="M1581" s="138" t="e">
        <f>IF(K1581-'!!!KATILIMCI LİSTESİ!!!'!#REF!&gt;0,'!!!KATILIMCI LİSTESİ!!!'!#REF!,K1581)</f>
        <v>#REF!</v>
      </c>
      <c r="N1581" s="135">
        <f t="shared" si="301"/>
        <v>0</v>
      </c>
      <c r="O1581" s="135">
        <f t="shared" si="302"/>
        <v>0</v>
      </c>
      <c r="P1581" s="139">
        <f t="shared" si="303"/>
        <v>0</v>
      </c>
      <c r="Q1581" s="135">
        <f>'5-Banka Listesi'!G1582</f>
        <v>0</v>
      </c>
      <c r="R1581" s="140">
        <f t="shared" si="304"/>
        <v>0</v>
      </c>
      <c r="S1581" s="140">
        <f t="shared" si="305"/>
        <v>0</v>
      </c>
      <c r="T1581" s="140">
        <f t="shared" si="306"/>
        <v>0</v>
      </c>
      <c r="U1581" s="135">
        <f t="shared" si="307"/>
        <v>0</v>
      </c>
      <c r="V1581" s="132">
        <v>1577</v>
      </c>
    </row>
    <row r="1582" spans="2:22" ht="33.950000000000003" customHeight="1" x14ac:dyDescent="0.25">
      <c r="B1582" s="132">
        <v>1578</v>
      </c>
      <c r="C1582" s="133">
        <f>'!!!KATILIMCI LİSTESİ!!!'!B1579</f>
        <v>0</v>
      </c>
      <c r="D1582" s="134">
        <f>'!!!KATILIMCI LİSTESİ!!!'!C1579</f>
        <v>0</v>
      </c>
      <c r="E1582" s="135">
        <f>'!!! VERİLER !!!'!C$1</f>
        <v>1375</v>
      </c>
      <c r="F1582" s="136">
        <f>'1-Devamsızlık Formu (Ek-4)'!AJ1584</f>
        <v>0</v>
      </c>
      <c r="G1582" s="135">
        <f>IF(AND('1-Devamsızlık Formu (Ek-4)'!D1584="",F1582&gt;0,'1-Devamsızlık Formu (Ek-4)'!AW1584="KASIM 2024"),(E1582*(F1582-1)+(666.75)),E1582*F1582)</f>
        <v>0</v>
      </c>
      <c r="H1582" s="135">
        <f t="shared" si="298"/>
        <v>0</v>
      </c>
      <c r="I1582" s="141">
        <f t="shared" si="299"/>
        <v>0</v>
      </c>
      <c r="J1582" s="135">
        <f t="shared" si="300"/>
        <v>0</v>
      </c>
      <c r="K1582" s="135">
        <f t="shared" si="308"/>
        <v>0</v>
      </c>
      <c r="L1582" s="135" t="e">
        <f t="shared" si="309"/>
        <v>#REF!</v>
      </c>
      <c r="M1582" s="138" t="e">
        <f>IF(K1582-'!!!KATILIMCI LİSTESİ!!!'!#REF!&gt;0,'!!!KATILIMCI LİSTESİ!!!'!#REF!,K1582)</f>
        <v>#REF!</v>
      </c>
      <c r="N1582" s="135">
        <f t="shared" si="301"/>
        <v>0</v>
      </c>
      <c r="O1582" s="135">
        <f t="shared" si="302"/>
        <v>0</v>
      </c>
      <c r="P1582" s="139">
        <f t="shared" si="303"/>
        <v>0</v>
      </c>
      <c r="Q1582" s="135">
        <f>'5-Banka Listesi'!G1583</f>
        <v>0</v>
      </c>
      <c r="R1582" s="140">
        <f t="shared" si="304"/>
        <v>0</v>
      </c>
      <c r="S1582" s="140">
        <f t="shared" si="305"/>
        <v>0</v>
      </c>
      <c r="T1582" s="140">
        <f t="shared" si="306"/>
        <v>0</v>
      </c>
      <c r="U1582" s="135">
        <f t="shared" si="307"/>
        <v>0</v>
      </c>
      <c r="V1582" s="132">
        <v>1578</v>
      </c>
    </row>
    <row r="1583" spans="2:22" ht="33.950000000000003" customHeight="1" x14ac:dyDescent="0.25">
      <c r="B1583" s="132">
        <v>1579</v>
      </c>
      <c r="C1583" s="133">
        <f>'!!!KATILIMCI LİSTESİ!!!'!B1580</f>
        <v>0</v>
      </c>
      <c r="D1583" s="134">
        <f>'!!!KATILIMCI LİSTESİ!!!'!C1580</f>
        <v>0</v>
      </c>
      <c r="E1583" s="135">
        <f>'!!! VERİLER !!!'!C$1</f>
        <v>1375</v>
      </c>
      <c r="F1583" s="136">
        <f>'1-Devamsızlık Formu (Ek-4)'!AJ1585</f>
        <v>0</v>
      </c>
      <c r="G1583" s="135">
        <f>IF(AND('1-Devamsızlık Formu (Ek-4)'!D1585="",F1583&gt;0,'1-Devamsızlık Formu (Ek-4)'!AW1585="KASIM 2024"),(E1583*(F1583-1)+(666.75)),E1583*F1583)</f>
        <v>0</v>
      </c>
      <c r="H1583" s="135">
        <f t="shared" si="298"/>
        <v>0</v>
      </c>
      <c r="I1583" s="141">
        <f t="shared" si="299"/>
        <v>0</v>
      </c>
      <c r="J1583" s="135">
        <f t="shared" si="300"/>
        <v>0</v>
      </c>
      <c r="K1583" s="135">
        <f t="shared" si="308"/>
        <v>0</v>
      </c>
      <c r="L1583" s="135" t="e">
        <f t="shared" si="309"/>
        <v>#REF!</v>
      </c>
      <c r="M1583" s="138" t="e">
        <f>IF(K1583-'!!!KATILIMCI LİSTESİ!!!'!#REF!&gt;0,'!!!KATILIMCI LİSTESİ!!!'!#REF!,K1583)</f>
        <v>#REF!</v>
      </c>
      <c r="N1583" s="135">
        <f t="shared" si="301"/>
        <v>0</v>
      </c>
      <c r="O1583" s="135">
        <f t="shared" si="302"/>
        <v>0</v>
      </c>
      <c r="P1583" s="139">
        <f t="shared" si="303"/>
        <v>0</v>
      </c>
      <c r="Q1583" s="135">
        <f>'5-Banka Listesi'!G1584</f>
        <v>0</v>
      </c>
      <c r="R1583" s="140">
        <f t="shared" si="304"/>
        <v>0</v>
      </c>
      <c r="S1583" s="140">
        <f t="shared" si="305"/>
        <v>0</v>
      </c>
      <c r="T1583" s="140">
        <f t="shared" si="306"/>
        <v>0</v>
      </c>
      <c r="U1583" s="135">
        <f t="shared" si="307"/>
        <v>0</v>
      </c>
      <c r="V1583" s="132">
        <v>1579</v>
      </c>
    </row>
    <row r="1584" spans="2:22" ht="33.950000000000003" customHeight="1" x14ac:dyDescent="0.25">
      <c r="B1584" s="132">
        <v>1580</v>
      </c>
      <c r="C1584" s="133">
        <f>'!!!KATILIMCI LİSTESİ!!!'!B1581</f>
        <v>0</v>
      </c>
      <c r="D1584" s="134">
        <f>'!!!KATILIMCI LİSTESİ!!!'!C1581</f>
        <v>0</v>
      </c>
      <c r="E1584" s="135">
        <f>'!!! VERİLER !!!'!C$1</f>
        <v>1375</v>
      </c>
      <c r="F1584" s="136">
        <f>'1-Devamsızlık Formu (Ek-4)'!AJ1586</f>
        <v>0</v>
      </c>
      <c r="G1584" s="135">
        <f>IF(AND('1-Devamsızlık Formu (Ek-4)'!D1586="",F1584&gt;0,'1-Devamsızlık Formu (Ek-4)'!AW1586="KASIM 2024"),(E1584*(F1584-1)+(666.75)),E1584*F1584)</f>
        <v>0</v>
      </c>
      <c r="H1584" s="135">
        <f t="shared" si="298"/>
        <v>0</v>
      </c>
      <c r="I1584" s="141">
        <f t="shared" si="299"/>
        <v>0</v>
      </c>
      <c r="J1584" s="135">
        <f t="shared" si="300"/>
        <v>0</v>
      </c>
      <c r="K1584" s="135">
        <f t="shared" si="308"/>
        <v>0</v>
      </c>
      <c r="L1584" s="135" t="e">
        <f t="shared" si="309"/>
        <v>#REF!</v>
      </c>
      <c r="M1584" s="138" t="e">
        <f>IF(K1584-'!!!KATILIMCI LİSTESİ!!!'!#REF!&gt;0,'!!!KATILIMCI LİSTESİ!!!'!#REF!,K1584)</f>
        <v>#REF!</v>
      </c>
      <c r="N1584" s="135">
        <f t="shared" si="301"/>
        <v>0</v>
      </c>
      <c r="O1584" s="135">
        <f t="shared" si="302"/>
        <v>0</v>
      </c>
      <c r="P1584" s="139">
        <f t="shared" si="303"/>
        <v>0</v>
      </c>
      <c r="Q1584" s="135">
        <f>'5-Banka Listesi'!G1585</f>
        <v>0</v>
      </c>
      <c r="R1584" s="140">
        <f t="shared" si="304"/>
        <v>0</v>
      </c>
      <c r="S1584" s="140">
        <f t="shared" si="305"/>
        <v>0</v>
      </c>
      <c r="T1584" s="140">
        <f t="shared" si="306"/>
        <v>0</v>
      </c>
      <c r="U1584" s="135">
        <f t="shared" si="307"/>
        <v>0</v>
      </c>
      <c r="V1584" s="132">
        <v>1580</v>
      </c>
    </row>
    <row r="1585" spans="2:22" ht="33.950000000000003" customHeight="1" x14ac:dyDescent="0.25">
      <c r="B1585" s="132">
        <v>1581</v>
      </c>
      <c r="C1585" s="133">
        <f>'!!!KATILIMCI LİSTESİ!!!'!B1582</f>
        <v>0</v>
      </c>
      <c r="D1585" s="134">
        <f>'!!!KATILIMCI LİSTESİ!!!'!C1582</f>
        <v>0</v>
      </c>
      <c r="E1585" s="135">
        <f>'!!! VERİLER !!!'!C$1</f>
        <v>1375</v>
      </c>
      <c r="F1585" s="136">
        <f>'1-Devamsızlık Formu (Ek-4)'!AJ1587</f>
        <v>0</v>
      </c>
      <c r="G1585" s="135">
        <f>IF(AND('1-Devamsızlık Formu (Ek-4)'!D1587="",F1585&gt;0,'1-Devamsızlık Formu (Ek-4)'!AW1587="KASIM 2024"),(E1585*(F1585-1)+(666.75)),E1585*F1585)</f>
        <v>0</v>
      </c>
      <c r="H1585" s="135">
        <f t="shared" si="298"/>
        <v>0</v>
      </c>
      <c r="I1585" s="141">
        <f t="shared" si="299"/>
        <v>0</v>
      </c>
      <c r="J1585" s="135">
        <f t="shared" si="300"/>
        <v>0</v>
      </c>
      <c r="K1585" s="135">
        <f t="shared" si="308"/>
        <v>0</v>
      </c>
      <c r="L1585" s="135" t="e">
        <f t="shared" si="309"/>
        <v>#REF!</v>
      </c>
      <c r="M1585" s="138" t="e">
        <f>IF(K1585-'!!!KATILIMCI LİSTESİ!!!'!#REF!&gt;0,'!!!KATILIMCI LİSTESİ!!!'!#REF!,K1585)</f>
        <v>#REF!</v>
      </c>
      <c r="N1585" s="135">
        <f t="shared" si="301"/>
        <v>0</v>
      </c>
      <c r="O1585" s="135">
        <f t="shared" si="302"/>
        <v>0</v>
      </c>
      <c r="P1585" s="139">
        <f t="shared" si="303"/>
        <v>0</v>
      </c>
      <c r="Q1585" s="135">
        <f>'5-Banka Listesi'!G1586</f>
        <v>0</v>
      </c>
      <c r="R1585" s="140">
        <f t="shared" si="304"/>
        <v>0</v>
      </c>
      <c r="S1585" s="140">
        <f t="shared" si="305"/>
        <v>0</v>
      </c>
      <c r="T1585" s="140">
        <f t="shared" si="306"/>
        <v>0</v>
      </c>
      <c r="U1585" s="135">
        <f t="shared" si="307"/>
        <v>0</v>
      </c>
      <c r="V1585" s="132">
        <v>1581</v>
      </c>
    </row>
    <row r="1586" spans="2:22" ht="33.950000000000003" customHeight="1" x14ac:dyDescent="0.25">
      <c r="B1586" s="132">
        <v>1582</v>
      </c>
      <c r="C1586" s="133">
        <f>'!!!KATILIMCI LİSTESİ!!!'!B1583</f>
        <v>0</v>
      </c>
      <c r="D1586" s="134">
        <f>'!!!KATILIMCI LİSTESİ!!!'!C1583</f>
        <v>0</v>
      </c>
      <c r="E1586" s="135">
        <f>'!!! VERİLER !!!'!C$1</f>
        <v>1375</v>
      </c>
      <c r="F1586" s="136">
        <f>'1-Devamsızlık Formu (Ek-4)'!AJ1588</f>
        <v>0</v>
      </c>
      <c r="G1586" s="135">
        <f>IF(AND('1-Devamsızlık Formu (Ek-4)'!D1588="",F1586&gt;0,'1-Devamsızlık Formu (Ek-4)'!AW1588="KASIM 2024"),(E1586*(F1586-1)+(666.75)),E1586*F1586)</f>
        <v>0</v>
      </c>
      <c r="H1586" s="135">
        <f t="shared" si="298"/>
        <v>0</v>
      </c>
      <c r="I1586" s="141">
        <f t="shared" si="299"/>
        <v>0</v>
      </c>
      <c r="J1586" s="135">
        <f t="shared" si="300"/>
        <v>0</v>
      </c>
      <c r="K1586" s="135">
        <f t="shared" si="308"/>
        <v>0</v>
      </c>
      <c r="L1586" s="135" t="e">
        <f t="shared" si="309"/>
        <v>#REF!</v>
      </c>
      <c r="M1586" s="138" t="e">
        <f>IF(K1586-'!!!KATILIMCI LİSTESİ!!!'!#REF!&gt;0,'!!!KATILIMCI LİSTESİ!!!'!#REF!,K1586)</f>
        <v>#REF!</v>
      </c>
      <c r="N1586" s="135">
        <f t="shared" si="301"/>
        <v>0</v>
      </c>
      <c r="O1586" s="135">
        <f t="shared" si="302"/>
        <v>0</v>
      </c>
      <c r="P1586" s="139">
        <f t="shared" si="303"/>
        <v>0</v>
      </c>
      <c r="Q1586" s="135">
        <f>'5-Banka Listesi'!G1587</f>
        <v>0</v>
      </c>
      <c r="R1586" s="140">
        <f t="shared" si="304"/>
        <v>0</v>
      </c>
      <c r="S1586" s="140">
        <f t="shared" si="305"/>
        <v>0</v>
      </c>
      <c r="T1586" s="140">
        <f t="shared" si="306"/>
        <v>0</v>
      </c>
      <c r="U1586" s="135">
        <f t="shared" si="307"/>
        <v>0</v>
      </c>
      <c r="V1586" s="132">
        <v>1582</v>
      </c>
    </row>
    <row r="1587" spans="2:22" ht="33.950000000000003" customHeight="1" x14ac:dyDescent="0.25">
      <c r="B1587" s="132">
        <v>1583</v>
      </c>
      <c r="C1587" s="133">
        <f>'!!!KATILIMCI LİSTESİ!!!'!B1584</f>
        <v>0</v>
      </c>
      <c r="D1587" s="134">
        <f>'!!!KATILIMCI LİSTESİ!!!'!C1584</f>
        <v>0</v>
      </c>
      <c r="E1587" s="135">
        <f>'!!! VERİLER !!!'!C$1</f>
        <v>1375</v>
      </c>
      <c r="F1587" s="136">
        <f>'1-Devamsızlık Formu (Ek-4)'!AJ1589</f>
        <v>0</v>
      </c>
      <c r="G1587" s="135">
        <f>IF(AND('1-Devamsızlık Formu (Ek-4)'!D1589="",F1587&gt;0,'1-Devamsızlık Formu (Ek-4)'!AW1589="KASIM 2024"),(E1587*(F1587-1)+(666.75)),E1587*F1587)</f>
        <v>0</v>
      </c>
      <c r="H1587" s="135">
        <f t="shared" si="298"/>
        <v>0</v>
      </c>
      <c r="I1587" s="141">
        <f t="shared" si="299"/>
        <v>0</v>
      </c>
      <c r="J1587" s="135">
        <f t="shared" si="300"/>
        <v>0</v>
      </c>
      <c r="K1587" s="135">
        <f t="shared" si="308"/>
        <v>0</v>
      </c>
      <c r="L1587" s="135" t="e">
        <f t="shared" si="309"/>
        <v>#REF!</v>
      </c>
      <c r="M1587" s="138" t="e">
        <f>IF(K1587-'!!!KATILIMCI LİSTESİ!!!'!#REF!&gt;0,'!!!KATILIMCI LİSTESİ!!!'!#REF!,K1587)</f>
        <v>#REF!</v>
      </c>
      <c r="N1587" s="135">
        <f t="shared" si="301"/>
        <v>0</v>
      </c>
      <c r="O1587" s="135">
        <f t="shared" si="302"/>
        <v>0</v>
      </c>
      <c r="P1587" s="139">
        <f t="shared" si="303"/>
        <v>0</v>
      </c>
      <c r="Q1587" s="135">
        <f>'5-Banka Listesi'!G1588</f>
        <v>0</v>
      </c>
      <c r="R1587" s="140">
        <f t="shared" si="304"/>
        <v>0</v>
      </c>
      <c r="S1587" s="140">
        <f t="shared" si="305"/>
        <v>0</v>
      </c>
      <c r="T1587" s="140">
        <f t="shared" si="306"/>
        <v>0</v>
      </c>
      <c r="U1587" s="135">
        <f t="shared" si="307"/>
        <v>0</v>
      </c>
      <c r="V1587" s="132">
        <v>1583</v>
      </c>
    </row>
    <row r="1588" spans="2:22" ht="33.950000000000003" customHeight="1" x14ac:dyDescent="0.25">
      <c r="B1588" s="132">
        <v>1584</v>
      </c>
      <c r="C1588" s="133">
        <f>'!!!KATILIMCI LİSTESİ!!!'!B1585</f>
        <v>0</v>
      </c>
      <c r="D1588" s="134">
        <f>'!!!KATILIMCI LİSTESİ!!!'!C1585</f>
        <v>0</v>
      </c>
      <c r="E1588" s="135">
        <f>'!!! VERİLER !!!'!C$1</f>
        <v>1375</v>
      </c>
      <c r="F1588" s="136">
        <f>'1-Devamsızlık Formu (Ek-4)'!AJ1590</f>
        <v>0</v>
      </c>
      <c r="G1588" s="135">
        <f>IF(AND('1-Devamsızlık Formu (Ek-4)'!D1590="",F1588&gt;0,'1-Devamsızlık Formu (Ek-4)'!AW1590="KASIM 2024"),(E1588*(F1588-1)+(666.75)),E1588*F1588)</f>
        <v>0</v>
      </c>
      <c r="H1588" s="135">
        <f t="shared" si="298"/>
        <v>0</v>
      </c>
      <c r="I1588" s="141">
        <f t="shared" si="299"/>
        <v>0</v>
      </c>
      <c r="J1588" s="135">
        <f t="shared" si="300"/>
        <v>0</v>
      </c>
      <c r="K1588" s="135">
        <f t="shared" si="308"/>
        <v>0</v>
      </c>
      <c r="L1588" s="135" t="e">
        <f t="shared" si="309"/>
        <v>#REF!</v>
      </c>
      <c r="M1588" s="138" t="e">
        <f>IF(K1588-'!!!KATILIMCI LİSTESİ!!!'!#REF!&gt;0,'!!!KATILIMCI LİSTESİ!!!'!#REF!,K1588)</f>
        <v>#REF!</v>
      </c>
      <c r="N1588" s="135">
        <f t="shared" si="301"/>
        <v>0</v>
      </c>
      <c r="O1588" s="135">
        <f t="shared" si="302"/>
        <v>0</v>
      </c>
      <c r="P1588" s="139">
        <f t="shared" si="303"/>
        <v>0</v>
      </c>
      <c r="Q1588" s="135">
        <f>'5-Banka Listesi'!G1589</f>
        <v>0</v>
      </c>
      <c r="R1588" s="140">
        <f t="shared" si="304"/>
        <v>0</v>
      </c>
      <c r="S1588" s="140">
        <f t="shared" si="305"/>
        <v>0</v>
      </c>
      <c r="T1588" s="140">
        <f t="shared" si="306"/>
        <v>0</v>
      </c>
      <c r="U1588" s="135">
        <f t="shared" si="307"/>
        <v>0</v>
      </c>
      <c r="V1588" s="132">
        <v>1584</v>
      </c>
    </row>
    <row r="1589" spans="2:22" ht="33.950000000000003" customHeight="1" x14ac:dyDescent="0.25">
      <c r="B1589" s="132">
        <v>1585</v>
      </c>
      <c r="C1589" s="133">
        <f>'!!!KATILIMCI LİSTESİ!!!'!B1586</f>
        <v>0</v>
      </c>
      <c r="D1589" s="134">
        <f>'!!!KATILIMCI LİSTESİ!!!'!C1586</f>
        <v>0</v>
      </c>
      <c r="E1589" s="135">
        <f>'!!! VERİLER !!!'!C$1</f>
        <v>1375</v>
      </c>
      <c r="F1589" s="136">
        <f>'1-Devamsızlık Formu (Ek-4)'!AJ1591</f>
        <v>0</v>
      </c>
      <c r="G1589" s="135">
        <f>IF(AND('1-Devamsızlık Formu (Ek-4)'!D1591="",F1589&gt;0,'1-Devamsızlık Formu (Ek-4)'!AW1591="KASIM 2024"),(E1589*(F1589-1)+(666.75)),E1589*F1589)</f>
        <v>0</v>
      </c>
      <c r="H1589" s="135">
        <f t="shared" si="298"/>
        <v>0</v>
      </c>
      <c r="I1589" s="141">
        <f t="shared" si="299"/>
        <v>0</v>
      </c>
      <c r="J1589" s="135">
        <f t="shared" si="300"/>
        <v>0</v>
      </c>
      <c r="K1589" s="135">
        <f t="shared" si="308"/>
        <v>0</v>
      </c>
      <c r="L1589" s="135" t="e">
        <f t="shared" si="309"/>
        <v>#REF!</v>
      </c>
      <c r="M1589" s="138" t="e">
        <f>IF(K1589-'!!!KATILIMCI LİSTESİ!!!'!#REF!&gt;0,'!!!KATILIMCI LİSTESİ!!!'!#REF!,K1589)</f>
        <v>#REF!</v>
      </c>
      <c r="N1589" s="135">
        <f t="shared" si="301"/>
        <v>0</v>
      </c>
      <c r="O1589" s="135">
        <f t="shared" si="302"/>
        <v>0</v>
      </c>
      <c r="P1589" s="139">
        <f t="shared" si="303"/>
        <v>0</v>
      </c>
      <c r="Q1589" s="135">
        <f>'5-Banka Listesi'!G1590</f>
        <v>0</v>
      </c>
      <c r="R1589" s="140">
        <f t="shared" si="304"/>
        <v>0</v>
      </c>
      <c r="S1589" s="140">
        <f t="shared" si="305"/>
        <v>0</v>
      </c>
      <c r="T1589" s="140">
        <f t="shared" si="306"/>
        <v>0</v>
      </c>
      <c r="U1589" s="135">
        <f t="shared" si="307"/>
        <v>0</v>
      </c>
      <c r="V1589" s="132">
        <v>1585</v>
      </c>
    </row>
    <row r="1590" spans="2:22" ht="33.950000000000003" customHeight="1" x14ac:dyDescent="0.25">
      <c r="B1590" s="132">
        <v>1586</v>
      </c>
      <c r="C1590" s="133">
        <f>'!!!KATILIMCI LİSTESİ!!!'!B1587</f>
        <v>0</v>
      </c>
      <c r="D1590" s="134">
        <f>'!!!KATILIMCI LİSTESİ!!!'!C1587</f>
        <v>0</v>
      </c>
      <c r="E1590" s="135">
        <f>'!!! VERİLER !!!'!C$1</f>
        <v>1375</v>
      </c>
      <c r="F1590" s="136">
        <f>'1-Devamsızlık Formu (Ek-4)'!AJ1592</f>
        <v>0</v>
      </c>
      <c r="G1590" s="135">
        <f>IF(AND('1-Devamsızlık Formu (Ek-4)'!D1592="",F1590&gt;0,'1-Devamsızlık Formu (Ek-4)'!AW1592="KASIM 2024"),(E1590*(F1590-1)+(666.75)),E1590*F1590)</f>
        <v>0</v>
      </c>
      <c r="H1590" s="135">
        <f t="shared" si="298"/>
        <v>0</v>
      </c>
      <c r="I1590" s="141">
        <f t="shared" si="299"/>
        <v>0</v>
      </c>
      <c r="J1590" s="135">
        <f t="shared" si="300"/>
        <v>0</v>
      </c>
      <c r="K1590" s="135">
        <f t="shared" si="308"/>
        <v>0</v>
      </c>
      <c r="L1590" s="135" t="e">
        <f t="shared" si="309"/>
        <v>#REF!</v>
      </c>
      <c r="M1590" s="138" t="e">
        <f>IF(K1590-'!!!KATILIMCI LİSTESİ!!!'!#REF!&gt;0,'!!!KATILIMCI LİSTESİ!!!'!#REF!,K1590)</f>
        <v>#REF!</v>
      </c>
      <c r="N1590" s="135">
        <f t="shared" si="301"/>
        <v>0</v>
      </c>
      <c r="O1590" s="135">
        <f t="shared" si="302"/>
        <v>0</v>
      </c>
      <c r="P1590" s="139">
        <f t="shared" si="303"/>
        <v>0</v>
      </c>
      <c r="Q1590" s="135">
        <f>'5-Banka Listesi'!G1591</f>
        <v>0</v>
      </c>
      <c r="R1590" s="140">
        <f t="shared" si="304"/>
        <v>0</v>
      </c>
      <c r="S1590" s="140">
        <f t="shared" si="305"/>
        <v>0</v>
      </c>
      <c r="T1590" s="140">
        <f t="shared" si="306"/>
        <v>0</v>
      </c>
      <c r="U1590" s="135">
        <f t="shared" si="307"/>
        <v>0</v>
      </c>
      <c r="V1590" s="132">
        <v>1586</v>
      </c>
    </row>
    <row r="1591" spans="2:22" ht="33.950000000000003" customHeight="1" x14ac:dyDescent="0.25">
      <c r="B1591" s="132">
        <v>1587</v>
      </c>
      <c r="C1591" s="133">
        <f>'!!!KATILIMCI LİSTESİ!!!'!B1588</f>
        <v>0</v>
      </c>
      <c r="D1591" s="134">
        <f>'!!!KATILIMCI LİSTESİ!!!'!C1588</f>
        <v>0</v>
      </c>
      <c r="E1591" s="135">
        <f>'!!! VERİLER !!!'!C$1</f>
        <v>1375</v>
      </c>
      <c r="F1591" s="136">
        <f>'1-Devamsızlık Formu (Ek-4)'!AJ1593</f>
        <v>0</v>
      </c>
      <c r="G1591" s="135">
        <f>IF(AND('1-Devamsızlık Formu (Ek-4)'!D1593="",F1591&gt;0,'1-Devamsızlık Formu (Ek-4)'!AW1593="KASIM 2024"),(E1591*(F1591-1)+(666.75)),E1591*F1591)</f>
        <v>0</v>
      </c>
      <c r="H1591" s="135">
        <f t="shared" si="298"/>
        <v>0</v>
      </c>
      <c r="I1591" s="141">
        <f t="shared" si="299"/>
        <v>0</v>
      </c>
      <c r="J1591" s="135">
        <f t="shared" si="300"/>
        <v>0</v>
      </c>
      <c r="K1591" s="135">
        <f t="shared" si="308"/>
        <v>0</v>
      </c>
      <c r="L1591" s="135" t="e">
        <f t="shared" si="309"/>
        <v>#REF!</v>
      </c>
      <c r="M1591" s="138" t="e">
        <f>IF(K1591-'!!!KATILIMCI LİSTESİ!!!'!#REF!&gt;0,'!!!KATILIMCI LİSTESİ!!!'!#REF!,K1591)</f>
        <v>#REF!</v>
      </c>
      <c r="N1591" s="135">
        <f t="shared" si="301"/>
        <v>0</v>
      </c>
      <c r="O1591" s="135">
        <f t="shared" si="302"/>
        <v>0</v>
      </c>
      <c r="P1591" s="139">
        <f t="shared" si="303"/>
        <v>0</v>
      </c>
      <c r="Q1591" s="135">
        <f>'5-Banka Listesi'!G1592</f>
        <v>0</v>
      </c>
      <c r="R1591" s="140">
        <f t="shared" si="304"/>
        <v>0</v>
      </c>
      <c r="S1591" s="140">
        <f t="shared" si="305"/>
        <v>0</v>
      </c>
      <c r="T1591" s="140">
        <f t="shared" si="306"/>
        <v>0</v>
      </c>
      <c r="U1591" s="135">
        <f t="shared" si="307"/>
        <v>0</v>
      </c>
      <c r="V1591" s="132">
        <v>1587</v>
      </c>
    </row>
    <row r="1592" spans="2:22" ht="33.950000000000003" customHeight="1" x14ac:dyDescent="0.25">
      <c r="B1592" s="132">
        <v>1588</v>
      </c>
      <c r="C1592" s="133">
        <f>'!!!KATILIMCI LİSTESİ!!!'!B1589</f>
        <v>0</v>
      </c>
      <c r="D1592" s="134">
        <f>'!!!KATILIMCI LİSTESİ!!!'!C1589</f>
        <v>0</v>
      </c>
      <c r="E1592" s="135">
        <f>'!!! VERİLER !!!'!C$1</f>
        <v>1375</v>
      </c>
      <c r="F1592" s="136">
        <f>'1-Devamsızlık Formu (Ek-4)'!AJ1594</f>
        <v>0</v>
      </c>
      <c r="G1592" s="135">
        <f>IF(AND('1-Devamsızlık Formu (Ek-4)'!D1594="",F1592&gt;0,'1-Devamsızlık Formu (Ek-4)'!AW1594="KASIM 2024"),(E1592*(F1592-1)+(666.75)),E1592*F1592)</f>
        <v>0</v>
      </c>
      <c r="H1592" s="135">
        <f t="shared" si="298"/>
        <v>0</v>
      </c>
      <c r="I1592" s="141">
        <f t="shared" si="299"/>
        <v>0</v>
      </c>
      <c r="J1592" s="135">
        <f t="shared" si="300"/>
        <v>0</v>
      </c>
      <c r="K1592" s="135">
        <f t="shared" si="308"/>
        <v>0</v>
      </c>
      <c r="L1592" s="135" t="e">
        <f t="shared" si="309"/>
        <v>#REF!</v>
      </c>
      <c r="M1592" s="138" t="e">
        <f>IF(K1592-'!!!KATILIMCI LİSTESİ!!!'!#REF!&gt;0,'!!!KATILIMCI LİSTESİ!!!'!#REF!,K1592)</f>
        <v>#REF!</v>
      </c>
      <c r="N1592" s="135">
        <f t="shared" si="301"/>
        <v>0</v>
      </c>
      <c r="O1592" s="135">
        <f t="shared" si="302"/>
        <v>0</v>
      </c>
      <c r="P1592" s="139">
        <f t="shared" si="303"/>
        <v>0</v>
      </c>
      <c r="Q1592" s="135">
        <f>'5-Banka Listesi'!G1593</f>
        <v>0</v>
      </c>
      <c r="R1592" s="140">
        <f t="shared" si="304"/>
        <v>0</v>
      </c>
      <c r="S1592" s="140">
        <f t="shared" si="305"/>
        <v>0</v>
      </c>
      <c r="T1592" s="140">
        <f t="shared" si="306"/>
        <v>0</v>
      </c>
      <c r="U1592" s="135">
        <f t="shared" si="307"/>
        <v>0</v>
      </c>
      <c r="V1592" s="132">
        <v>1588</v>
      </c>
    </row>
    <row r="1593" spans="2:22" ht="33.950000000000003" customHeight="1" x14ac:dyDescent="0.25">
      <c r="B1593" s="132">
        <v>1589</v>
      </c>
      <c r="C1593" s="133">
        <f>'!!!KATILIMCI LİSTESİ!!!'!B1590</f>
        <v>0</v>
      </c>
      <c r="D1593" s="134">
        <f>'!!!KATILIMCI LİSTESİ!!!'!C1590</f>
        <v>0</v>
      </c>
      <c r="E1593" s="135">
        <f>'!!! VERİLER !!!'!C$1</f>
        <v>1375</v>
      </c>
      <c r="F1593" s="136">
        <f>'1-Devamsızlık Formu (Ek-4)'!AJ1595</f>
        <v>0</v>
      </c>
      <c r="G1593" s="135">
        <f>IF(AND('1-Devamsızlık Formu (Ek-4)'!D1595="",F1593&gt;0,'1-Devamsızlık Formu (Ek-4)'!AW1595="KASIM 2024"),(E1593*(F1593-1)+(666.75)),E1593*F1593)</f>
        <v>0</v>
      </c>
      <c r="H1593" s="135">
        <f t="shared" si="298"/>
        <v>0</v>
      </c>
      <c r="I1593" s="141">
        <f t="shared" si="299"/>
        <v>0</v>
      </c>
      <c r="J1593" s="135">
        <f t="shared" si="300"/>
        <v>0</v>
      </c>
      <c r="K1593" s="135">
        <f t="shared" si="308"/>
        <v>0</v>
      </c>
      <c r="L1593" s="135" t="e">
        <f t="shared" si="309"/>
        <v>#REF!</v>
      </c>
      <c r="M1593" s="138" t="e">
        <f>IF(K1593-'!!!KATILIMCI LİSTESİ!!!'!#REF!&gt;0,'!!!KATILIMCI LİSTESİ!!!'!#REF!,K1593)</f>
        <v>#REF!</v>
      </c>
      <c r="N1593" s="135">
        <f t="shared" si="301"/>
        <v>0</v>
      </c>
      <c r="O1593" s="135">
        <f t="shared" si="302"/>
        <v>0</v>
      </c>
      <c r="P1593" s="139">
        <f t="shared" si="303"/>
        <v>0</v>
      </c>
      <c r="Q1593" s="135">
        <f>'5-Banka Listesi'!G1594</f>
        <v>0</v>
      </c>
      <c r="R1593" s="140">
        <f t="shared" si="304"/>
        <v>0</v>
      </c>
      <c r="S1593" s="140">
        <f t="shared" si="305"/>
        <v>0</v>
      </c>
      <c r="T1593" s="140">
        <f t="shared" si="306"/>
        <v>0</v>
      </c>
      <c r="U1593" s="135">
        <f t="shared" si="307"/>
        <v>0</v>
      </c>
      <c r="V1593" s="132">
        <v>1589</v>
      </c>
    </row>
    <row r="1594" spans="2:22" ht="33.950000000000003" customHeight="1" x14ac:dyDescent="0.25">
      <c r="B1594" s="132">
        <v>1590</v>
      </c>
      <c r="C1594" s="133">
        <f>'!!!KATILIMCI LİSTESİ!!!'!B1591</f>
        <v>0</v>
      </c>
      <c r="D1594" s="134">
        <f>'!!!KATILIMCI LİSTESİ!!!'!C1591</f>
        <v>0</v>
      </c>
      <c r="E1594" s="135">
        <f>'!!! VERİLER !!!'!C$1</f>
        <v>1375</v>
      </c>
      <c r="F1594" s="136">
        <f>'1-Devamsızlık Formu (Ek-4)'!AJ1596</f>
        <v>0</v>
      </c>
      <c r="G1594" s="135">
        <f>IF(AND('1-Devamsızlık Formu (Ek-4)'!D1596="",F1594&gt;0,'1-Devamsızlık Formu (Ek-4)'!AW1596="KASIM 2024"),(E1594*(F1594-1)+(666.75)),E1594*F1594)</f>
        <v>0</v>
      </c>
      <c r="H1594" s="135">
        <f t="shared" si="298"/>
        <v>0</v>
      </c>
      <c r="I1594" s="141">
        <f t="shared" si="299"/>
        <v>0</v>
      </c>
      <c r="J1594" s="135">
        <f t="shared" si="300"/>
        <v>0</v>
      </c>
      <c r="K1594" s="135">
        <f t="shared" si="308"/>
        <v>0</v>
      </c>
      <c r="L1594" s="135" t="e">
        <f t="shared" si="309"/>
        <v>#REF!</v>
      </c>
      <c r="M1594" s="138" t="e">
        <f>IF(K1594-'!!!KATILIMCI LİSTESİ!!!'!#REF!&gt;0,'!!!KATILIMCI LİSTESİ!!!'!#REF!,K1594)</f>
        <v>#REF!</v>
      </c>
      <c r="N1594" s="135">
        <f t="shared" si="301"/>
        <v>0</v>
      </c>
      <c r="O1594" s="135">
        <f t="shared" si="302"/>
        <v>0</v>
      </c>
      <c r="P1594" s="139">
        <f t="shared" si="303"/>
        <v>0</v>
      </c>
      <c r="Q1594" s="135">
        <f>'5-Banka Listesi'!G1595</f>
        <v>0</v>
      </c>
      <c r="R1594" s="140">
        <f t="shared" si="304"/>
        <v>0</v>
      </c>
      <c r="S1594" s="140">
        <f t="shared" si="305"/>
        <v>0</v>
      </c>
      <c r="T1594" s="140">
        <f t="shared" si="306"/>
        <v>0</v>
      </c>
      <c r="U1594" s="135">
        <f t="shared" si="307"/>
        <v>0</v>
      </c>
      <c r="V1594" s="132">
        <v>1590</v>
      </c>
    </row>
    <row r="1595" spans="2:22" ht="33.950000000000003" customHeight="1" x14ac:dyDescent="0.25">
      <c r="B1595" s="132">
        <v>1591</v>
      </c>
      <c r="C1595" s="133">
        <f>'!!!KATILIMCI LİSTESİ!!!'!B1592</f>
        <v>0</v>
      </c>
      <c r="D1595" s="134">
        <f>'!!!KATILIMCI LİSTESİ!!!'!C1592</f>
        <v>0</v>
      </c>
      <c r="E1595" s="135">
        <f>'!!! VERİLER !!!'!C$1</f>
        <v>1375</v>
      </c>
      <c r="F1595" s="136">
        <f>'1-Devamsızlık Formu (Ek-4)'!AJ1597</f>
        <v>0</v>
      </c>
      <c r="G1595" s="135">
        <f>IF(AND('1-Devamsızlık Formu (Ek-4)'!D1597="",F1595&gt;0,'1-Devamsızlık Formu (Ek-4)'!AW1597="KASIM 2024"),(E1595*(F1595-1)+(666.75)),E1595*F1595)</f>
        <v>0</v>
      </c>
      <c r="H1595" s="135">
        <f t="shared" si="298"/>
        <v>0</v>
      </c>
      <c r="I1595" s="141">
        <f t="shared" si="299"/>
        <v>0</v>
      </c>
      <c r="J1595" s="135">
        <f t="shared" si="300"/>
        <v>0</v>
      </c>
      <c r="K1595" s="135">
        <f t="shared" si="308"/>
        <v>0</v>
      </c>
      <c r="L1595" s="135" t="e">
        <f t="shared" si="309"/>
        <v>#REF!</v>
      </c>
      <c r="M1595" s="138" t="e">
        <f>IF(K1595-'!!!KATILIMCI LİSTESİ!!!'!#REF!&gt;0,'!!!KATILIMCI LİSTESİ!!!'!#REF!,K1595)</f>
        <v>#REF!</v>
      </c>
      <c r="N1595" s="135">
        <f t="shared" si="301"/>
        <v>0</v>
      </c>
      <c r="O1595" s="135">
        <f t="shared" si="302"/>
        <v>0</v>
      </c>
      <c r="P1595" s="139">
        <f t="shared" si="303"/>
        <v>0</v>
      </c>
      <c r="Q1595" s="135">
        <f>'5-Banka Listesi'!G1596</f>
        <v>0</v>
      </c>
      <c r="R1595" s="140">
        <f t="shared" si="304"/>
        <v>0</v>
      </c>
      <c r="S1595" s="140">
        <f t="shared" si="305"/>
        <v>0</v>
      </c>
      <c r="T1595" s="140">
        <f t="shared" si="306"/>
        <v>0</v>
      </c>
      <c r="U1595" s="135">
        <f t="shared" si="307"/>
        <v>0</v>
      </c>
      <c r="V1595" s="132">
        <v>1591</v>
      </c>
    </row>
    <row r="1596" spans="2:22" ht="33.950000000000003" customHeight="1" x14ac:dyDescent="0.25">
      <c r="B1596" s="132">
        <v>1592</v>
      </c>
      <c r="C1596" s="133">
        <f>'!!!KATILIMCI LİSTESİ!!!'!B1593</f>
        <v>0</v>
      </c>
      <c r="D1596" s="134">
        <f>'!!!KATILIMCI LİSTESİ!!!'!C1593</f>
        <v>0</v>
      </c>
      <c r="E1596" s="135">
        <f>'!!! VERİLER !!!'!C$1</f>
        <v>1375</v>
      </c>
      <c r="F1596" s="136">
        <f>'1-Devamsızlık Formu (Ek-4)'!AJ1598</f>
        <v>0</v>
      </c>
      <c r="G1596" s="135">
        <f>IF(AND('1-Devamsızlık Formu (Ek-4)'!D1598="",F1596&gt;0,'1-Devamsızlık Formu (Ek-4)'!AW1598="KASIM 2024"),(E1596*(F1596-1)+(666.75)),E1596*F1596)</f>
        <v>0</v>
      </c>
      <c r="H1596" s="135">
        <f t="shared" si="298"/>
        <v>0</v>
      </c>
      <c r="I1596" s="141">
        <f t="shared" si="299"/>
        <v>0</v>
      </c>
      <c r="J1596" s="135">
        <f t="shared" si="300"/>
        <v>0</v>
      </c>
      <c r="K1596" s="135">
        <f t="shared" si="308"/>
        <v>0</v>
      </c>
      <c r="L1596" s="135" t="e">
        <f t="shared" si="309"/>
        <v>#REF!</v>
      </c>
      <c r="M1596" s="138" t="e">
        <f>IF(K1596-'!!!KATILIMCI LİSTESİ!!!'!#REF!&gt;0,'!!!KATILIMCI LİSTESİ!!!'!#REF!,K1596)</f>
        <v>#REF!</v>
      </c>
      <c r="N1596" s="135">
        <f t="shared" si="301"/>
        <v>0</v>
      </c>
      <c r="O1596" s="135">
        <f t="shared" si="302"/>
        <v>0</v>
      </c>
      <c r="P1596" s="139">
        <f t="shared" si="303"/>
        <v>0</v>
      </c>
      <c r="Q1596" s="135">
        <f>'5-Banka Listesi'!G1597</f>
        <v>0</v>
      </c>
      <c r="R1596" s="140">
        <f t="shared" si="304"/>
        <v>0</v>
      </c>
      <c r="S1596" s="140">
        <f t="shared" si="305"/>
        <v>0</v>
      </c>
      <c r="T1596" s="140">
        <f t="shared" si="306"/>
        <v>0</v>
      </c>
      <c r="U1596" s="135">
        <f t="shared" si="307"/>
        <v>0</v>
      </c>
      <c r="V1596" s="132">
        <v>1592</v>
      </c>
    </row>
    <row r="1597" spans="2:22" ht="33.950000000000003" customHeight="1" x14ac:dyDescent="0.25">
      <c r="B1597" s="132">
        <v>1593</v>
      </c>
      <c r="C1597" s="133">
        <f>'!!!KATILIMCI LİSTESİ!!!'!B1594</f>
        <v>0</v>
      </c>
      <c r="D1597" s="134">
        <f>'!!!KATILIMCI LİSTESİ!!!'!C1594</f>
        <v>0</v>
      </c>
      <c r="E1597" s="135">
        <f>'!!! VERİLER !!!'!C$1</f>
        <v>1375</v>
      </c>
      <c r="F1597" s="136">
        <f>'1-Devamsızlık Formu (Ek-4)'!AJ1599</f>
        <v>0</v>
      </c>
      <c r="G1597" s="135">
        <f>IF(AND('1-Devamsızlık Formu (Ek-4)'!D1599="",F1597&gt;0,'1-Devamsızlık Formu (Ek-4)'!AW1599="KASIM 2024"),(E1597*(F1597-1)+(666.75)),E1597*F1597)</f>
        <v>0</v>
      </c>
      <c r="H1597" s="135">
        <f t="shared" si="298"/>
        <v>0</v>
      </c>
      <c r="I1597" s="141">
        <f t="shared" si="299"/>
        <v>0</v>
      </c>
      <c r="J1597" s="135">
        <f t="shared" si="300"/>
        <v>0</v>
      </c>
      <c r="K1597" s="135">
        <f t="shared" si="308"/>
        <v>0</v>
      </c>
      <c r="L1597" s="135" t="e">
        <f t="shared" si="309"/>
        <v>#REF!</v>
      </c>
      <c r="M1597" s="138" t="e">
        <f>IF(K1597-'!!!KATILIMCI LİSTESİ!!!'!#REF!&gt;0,'!!!KATILIMCI LİSTESİ!!!'!#REF!,K1597)</f>
        <v>#REF!</v>
      </c>
      <c r="N1597" s="135">
        <f t="shared" si="301"/>
        <v>0</v>
      </c>
      <c r="O1597" s="135">
        <f t="shared" si="302"/>
        <v>0</v>
      </c>
      <c r="P1597" s="139">
        <f t="shared" si="303"/>
        <v>0</v>
      </c>
      <c r="Q1597" s="135">
        <f>'5-Banka Listesi'!G1598</f>
        <v>0</v>
      </c>
      <c r="R1597" s="140">
        <f t="shared" si="304"/>
        <v>0</v>
      </c>
      <c r="S1597" s="140">
        <f t="shared" si="305"/>
        <v>0</v>
      </c>
      <c r="T1597" s="140">
        <f t="shared" si="306"/>
        <v>0</v>
      </c>
      <c r="U1597" s="135">
        <f t="shared" si="307"/>
        <v>0</v>
      </c>
      <c r="V1597" s="132">
        <v>1593</v>
      </c>
    </row>
    <row r="1598" spans="2:22" ht="33.950000000000003" customHeight="1" x14ac:dyDescent="0.25">
      <c r="B1598" s="132">
        <v>1594</v>
      </c>
      <c r="C1598" s="133">
        <f>'!!!KATILIMCI LİSTESİ!!!'!B1595</f>
        <v>0</v>
      </c>
      <c r="D1598" s="134">
        <f>'!!!KATILIMCI LİSTESİ!!!'!C1595</f>
        <v>0</v>
      </c>
      <c r="E1598" s="135">
        <f>'!!! VERİLER !!!'!C$1</f>
        <v>1375</v>
      </c>
      <c r="F1598" s="136">
        <f>'1-Devamsızlık Formu (Ek-4)'!AJ1600</f>
        <v>0</v>
      </c>
      <c r="G1598" s="135">
        <f>IF(AND('1-Devamsızlık Formu (Ek-4)'!D1600="",F1598&gt;0,'1-Devamsızlık Formu (Ek-4)'!AW1600="KASIM 2024"),(E1598*(F1598-1)+(666.75)),E1598*F1598)</f>
        <v>0</v>
      </c>
      <c r="H1598" s="135">
        <f t="shared" si="298"/>
        <v>0</v>
      </c>
      <c r="I1598" s="141">
        <f t="shared" si="299"/>
        <v>0</v>
      </c>
      <c r="J1598" s="135">
        <f t="shared" si="300"/>
        <v>0</v>
      </c>
      <c r="K1598" s="135">
        <f t="shared" si="308"/>
        <v>0</v>
      </c>
      <c r="L1598" s="135" t="e">
        <f t="shared" si="309"/>
        <v>#REF!</v>
      </c>
      <c r="M1598" s="138" t="e">
        <f>IF(K1598-'!!!KATILIMCI LİSTESİ!!!'!#REF!&gt;0,'!!!KATILIMCI LİSTESİ!!!'!#REF!,K1598)</f>
        <v>#REF!</v>
      </c>
      <c r="N1598" s="135">
        <f t="shared" si="301"/>
        <v>0</v>
      </c>
      <c r="O1598" s="135">
        <f t="shared" si="302"/>
        <v>0</v>
      </c>
      <c r="P1598" s="139">
        <f t="shared" si="303"/>
        <v>0</v>
      </c>
      <c r="Q1598" s="135">
        <f>'5-Banka Listesi'!G1599</f>
        <v>0</v>
      </c>
      <c r="R1598" s="140">
        <f t="shared" si="304"/>
        <v>0</v>
      </c>
      <c r="S1598" s="140">
        <f t="shared" si="305"/>
        <v>0</v>
      </c>
      <c r="T1598" s="140">
        <f t="shared" si="306"/>
        <v>0</v>
      </c>
      <c r="U1598" s="135">
        <f t="shared" si="307"/>
        <v>0</v>
      </c>
      <c r="V1598" s="132">
        <v>1594</v>
      </c>
    </row>
    <row r="1599" spans="2:22" ht="33.950000000000003" customHeight="1" x14ac:dyDescent="0.25">
      <c r="B1599" s="132">
        <v>1595</v>
      </c>
      <c r="C1599" s="133">
        <f>'!!!KATILIMCI LİSTESİ!!!'!B1596</f>
        <v>0</v>
      </c>
      <c r="D1599" s="134">
        <f>'!!!KATILIMCI LİSTESİ!!!'!C1596</f>
        <v>0</v>
      </c>
      <c r="E1599" s="135">
        <f>'!!! VERİLER !!!'!C$1</f>
        <v>1375</v>
      </c>
      <c r="F1599" s="136">
        <f>'1-Devamsızlık Formu (Ek-4)'!AJ1601</f>
        <v>0</v>
      </c>
      <c r="G1599" s="135">
        <f>IF(AND('1-Devamsızlık Formu (Ek-4)'!D1601="",F1599&gt;0,'1-Devamsızlık Formu (Ek-4)'!AW1601="KASIM 2024"),(E1599*(F1599-1)+(666.75)),E1599*F1599)</f>
        <v>0</v>
      </c>
      <c r="H1599" s="135">
        <f t="shared" si="298"/>
        <v>0</v>
      </c>
      <c r="I1599" s="141">
        <f t="shared" si="299"/>
        <v>0</v>
      </c>
      <c r="J1599" s="135">
        <f t="shared" si="300"/>
        <v>0</v>
      </c>
      <c r="K1599" s="135">
        <f t="shared" si="308"/>
        <v>0</v>
      </c>
      <c r="L1599" s="135" t="e">
        <f t="shared" si="309"/>
        <v>#REF!</v>
      </c>
      <c r="M1599" s="138" t="e">
        <f>IF(K1599-'!!!KATILIMCI LİSTESİ!!!'!#REF!&gt;0,'!!!KATILIMCI LİSTESİ!!!'!#REF!,K1599)</f>
        <v>#REF!</v>
      </c>
      <c r="N1599" s="135">
        <f t="shared" si="301"/>
        <v>0</v>
      </c>
      <c r="O1599" s="135">
        <f t="shared" si="302"/>
        <v>0</v>
      </c>
      <c r="P1599" s="139">
        <f t="shared" si="303"/>
        <v>0</v>
      </c>
      <c r="Q1599" s="135">
        <f>'5-Banka Listesi'!G1600</f>
        <v>0</v>
      </c>
      <c r="R1599" s="140">
        <f t="shared" si="304"/>
        <v>0</v>
      </c>
      <c r="S1599" s="140">
        <f t="shared" si="305"/>
        <v>0</v>
      </c>
      <c r="T1599" s="140">
        <f t="shared" si="306"/>
        <v>0</v>
      </c>
      <c r="U1599" s="135">
        <f t="shared" si="307"/>
        <v>0</v>
      </c>
      <c r="V1599" s="132">
        <v>1595</v>
      </c>
    </row>
    <row r="1600" spans="2:22" ht="33.950000000000003" customHeight="1" x14ac:dyDescent="0.25">
      <c r="B1600" s="132">
        <v>1596</v>
      </c>
      <c r="C1600" s="133">
        <f>'!!!KATILIMCI LİSTESİ!!!'!B1597</f>
        <v>0</v>
      </c>
      <c r="D1600" s="134">
        <f>'!!!KATILIMCI LİSTESİ!!!'!C1597</f>
        <v>0</v>
      </c>
      <c r="E1600" s="135">
        <f>'!!! VERİLER !!!'!C$1</f>
        <v>1375</v>
      </c>
      <c r="F1600" s="136">
        <f>'1-Devamsızlık Formu (Ek-4)'!AJ1602</f>
        <v>0</v>
      </c>
      <c r="G1600" s="135">
        <f>IF(AND('1-Devamsızlık Formu (Ek-4)'!D1602="",F1600&gt;0,'1-Devamsızlık Formu (Ek-4)'!AW1602="KASIM 2024"),(E1600*(F1600-1)+(666.75)),E1600*F1600)</f>
        <v>0</v>
      </c>
      <c r="H1600" s="135">
        <f t="shared" si="298"/>
        <v>0</v>
      </c>
      <c r="I1600" s="141">
        <f t="shared" si="299"/>
        <v>0</v>
      </c>
      <c r="J1600" s="135">
        <f t="shared" si="300"/>
        <v>0</v>
      </c>
      <c r="K1600" s="135">
        <f t="shared" si="308"/>
        <v>0</v>
      </c>
      <c r="L1600" s="135" t="e">
        <f t="shared" si="309"/>
        <v>#REF!</v>
      </c>
      <c r="M1600" s="138" t="e">
        <f>IF(K1600-'!!!KATILIMCI LİSTESİ!!!'!#REF!&gt;0,'!!!KATILIMCI LİSTESİ!!!'!#REF!,K1600)</f>
        <v>#REF!</v>
      </c>
      <c r="N1600" s="135">
        <f t="shared" si="301"/>
        <v>0</v>
      </c>
      <c r="O1600" s="135">
        <f t="shared" si="302"/>
        <v>0</v>
      </c>
      <c r="P1600" s="139">
        <f t="shared" si="303"/>
        <v>0</v>
      </c>
      <c r="Q1600" s="135">
        <f>'5-Banka Listesi'!G1601</f>
        <v>0</v>
      </c>
      <c r="R1600" s="140">
        <f t="shared" si="304"/>
        <v>0</v>
      </c>
      <c r="S1600" s="140">
        <f t="shared" si="305"/>
        <v>0</v>
      </c>
      <c r="T1600" s="140">
        <f t="shared" si="306"/>
        <v>0</v>
      </c>
      <c r="U1600" s="135">
        <f t="shared" si="307"/>
        <v>0</v>
      </c>
      <c r="V1600" s="132">
        <v>1596</v>
      </c>
    </row>
    <row r="1601" spans="2:22" ht="33.950000000000003" customHeight="1" x14ac:dyDescent="0.25">
      <c r="B1601" s="132">
        <v>1597</v>
      </c>
      <c r="C1601" s="133">
        <f>'!!!KATILIMCI LİSTESİ!!!'!B1598</f>
        <v>0</v>
      </c>
      <c r="D1601" s="134">
        <f>'!!!KATILIMCI LİSTESİ!!!'!C1598</f>
        <v>0</v>
      </c>
      <c r="E1601" s="135">
        <f>'!!! VERİLER !!!'!C$1</f>
        <v>1375</v>
      </c>
      <c r="F1601" s="136">
        <f>'1-Devamsızlık Formu (Ek-4)'!AJ1603</f>
        <v>0</v>
      </c>
      <c r="G1601" s="135">
        <f>IF(AND('1-Devamsızlık Formu (Ek-4)'!D1603="",F1601&gt;0,'1-Devamsızlık Formu (Ek-4)'!AW1603="KASIM 2024"),(E1601*(F1601-1)+(666.75)),E1601*F1601)</f>
        <v>0</v>
      </c>
      <c r="H1601" s="135">
        <f t="shared" si="298"/>
        <v>0</v>
      </c>
      <c r="I1601" s="141">
        <f t="shared" si="299"/>
        <v>0</v>
      </c>
      <c r="J1601" s="135">
        <f t="shared" si="300"/>
        <v>0</v>
      </c>
      <c r="K1601" s="135">
        <f t="shared" si="308"/>
        <v>0</v>
      </c>
      <c r="L1601" s="135" t="e">
        <f t="shared" si="309"/>
        <v>#REF!</v>
      </c>
      <c r="M1601" s="138" t="e">
        <f>IF(K1601-'!!!KATILIMCI LİSTESİ!!!'!#REF!&gt;0,'!!!KATILIMCI LİSTESİ!!!'!#REF!,K1601)</f>
        <v>#REF!</v>
      </c>
      <c r="N1601" s="135">
        <f t="shared" si="301"/>
        <v>0</v>
      </c>
      <c r="O1601" s="135">
        <f t="shared" si="302"/>
        <v>0</v>
      </c>
      <c r="P1601" s="139">
        <f t="shared" si="303"/>
        <v>0</v>
      </c>
      <c r="Q1601" s="135">
        <f>'5-Banka Listesi'!G1602</f>
        <v>0</v>
      </c>
      <c r="R1601" s="140">
        <f t="shared" si="304"/>
        <v>0</v>
      </c>
      <c r="S1601" s="140">
        <f t="shared" si="305"/>
        <v>0</v>
      </c>
      <c r="T1601" s="140">
        <f t="shared" si="306"/>
        <v>0</v>
      </c>
      <c r="U1601" s="135">
        <f t="shared" si="307"/>
        <v>0</v>
      </c>
      <c r="V1601" s="132">
        <v>1597</v>
      </c>
    </row>
    <row r="1602" spans="2:22" ht="33.950000000000003" customHeight="1" x14ac:dyDescent="0.25">
      <c r="B1602" s="132">
        <v>1598</v>
      </c>
      <c r="C1602" s="133">
        <f>'!!!KATILIMCI LİSTESİ!!!'!B1599</f>
        <v>0</v>
      </c>
      <c r="D1602" s="134">
        <f>'!!!KATILIMCI LİSTESİ!!!'!C1599</f>
        <v>0</v>
      </c>
      <c r="E1602" s="135">
        <f>'!!! VERİLER !!!'!C$1</f>
        <v>1375</v>
      </c>
      <c r="F1602" s="136">
        <f>'1-Devamsızlık Formu (Ek-4)'!AJ1604</f>
        <v>0</v>
      </c>
      <c r="G1602" s="135">
        <f>IF(AND('1-Devamsızlık Formu (Ek-4)'!D1604="",F1602&gt;0,'1-Devamsızlık Formu (Ek-4)'!AW1604="KASIM 2024"),(E1602*(F1602-1)+(666.75)),E1602*F1602)</f>
        <v>0</v>
      </c>
      <c r="H1602" s="135">
        <f t="shared" si="298"/>
        <v>0</v>
      </c>
      <c r="I1602" s="141">
        <f t="shared" si="299"/>
        <v>0</v>
      </c>
      <c r="J1602" s="135">
        <f t="shared" si="300"/>
        <v>0</v>
      </c>
      <c r="K1602" s="135">
        <f t="shared" si="308"/>
        <v>0</v>
      </c>
      <c r="L1602" s="135" t="e">
        <f t="shared" si="309"/>
        <v>#REF!</v>
      </c>
      <c r="M1602" s="138" t="e">
        <f>IF(K1602-'!!!KATILIMCI LİSTESİ!!!'!#REF!&gt;0,'!!!KATILIMCI LİSTESİ!!!'!#REF!,K1602)</f>
        <v>#REF!</v>
      </c>
      <c r="N1602" s="135">
        <f t="shared" si="301"/>
        <v>0</v>
      </c>
      <c r="O1602" s="135">
        <f t="shared" si="302"/>
        <v>0</v>
      </c>
      <c r="P1602" s="139">
        <f t="shared" si="303"/>
        <v>0</v>
      </c>
      <c r="Q1602" s="135">
        <f>'5-Banka Listesi'!G1603</f>
        <v>0</v>
      </c>
      <c r="R1602" s="140">
        <f t="shared" si="304"/>
        <v>0</v>
      </c>
      <c r="S1602" s="140">
        <f t="shared" si="305"/>
        <v>0</v>
      </c>
      <c r="T1602" s="140">
        <f t="shared" si="306"/>
        <v>0</v>
      </c>
      <c r="U1602" s="135">
        <f t="shared" si="307"/>
        <v>0</v>
      </c>
      <c r="V1602" s="132">
        <v>1598</v>
      </c>
    </row>
    <row r="1603" spans="2:22" ht="33.950000000000003" customHeight="1" x14ac:dyDescent="0.25">
      <c r="B1603" s="132">
        <v>1599</v>
      </c>
      <c r="C1603" s="133">
        <f>'!!!KATILIMCI LİSTESİ!!!'!B1600</f>
        <v>0</v>
      </c>
      <c r="D1603" s="134">
        <f>'!!!KATILIMCI LİSTESİ!!!'!C1600</f>
        <v>0</v>
      </c>
      <c r="E1603" s="135">
        <f>'!!! VERİLER !!!'!C$1</f>
        <v>1375</v>
      </c>
      <c r="F1603" s="136">
        <f>'1-Devamsızlık Formu (Ek-4)'!AJ1605</f>
        <v>0</v>
      </c>
      <c r="G1603" s="135">
        <f>IF(AND('1-Devamsızlık Formu (Ek-4)'!D1605="",F1603&gt;0,'1-Devamsızlık Formu (Ek-4)'!AW1605="KASIM 2024"),(E1603*(F1603-1)+(666.75)),E1603*F1603)</f>
        <v>0</v>
      </c>
      <c r="H1603" s="135">
        <f t="shared" si="298"/>
        <v>0</v>
      </c>
      <c r="I1603" s="141">
        <f t="shared" si="299"/>
        <v>0</v>
      </c>
      <c r="J1603" s="135">
        <f t="shared" si="300"/>
        <v>0</v>
      </c>
      <c r="K1603" s="135">
        <f t="shared" si="308"/>
        <v>0</v>
      </c>
      <c r="L1603" s="135" t="e">
        <f t="shared" si="309"/>
        <v>#REF!</v>
      </c>
      <c r="M1603" s="138" t="e">
        <f>IF(K1603-'!!!KATILIMCI LİSTESİ!!!'!#REF!&gt;0,'!!!KATILIMCI LİSTESİ!!!'!#REF!,K1603)</f>
        <v>#REF!</v>
      </c>
      <c r="N1603" s="135">
        <f t="shared" si="301"/>
        <v>0</v>
      </c>
      <c r="O1603" s="135">
        <f t="shared" si="302"/>
        <v>0</v>
      </c>
      <c r="P1603" s="139">
        <f t="shared" si="303"/>
        <v>0</v>
      </c>
      <c r="Q1603" s="135">
        <f>'5-Banka Listesi'!G1604</f>
        <v>0</v>
      </c>
      <c r="R1603" s="140">
        <f t="shared" si="304"/>
        <v>0</v>
      </c>
      <c r="S1603" s="140">
        <f t="shared" si="305"/>
        <v>0</v>
      </c>
      <c r="T1603" s="140">
        <f t="shared" si="306"/>
        <v>0</v>
      </c>
      <c r="U1603" s="135">
        <f t="shared" si="307"/>
        <v>0</v>
      </c>
      <c r="V1603" s="132">
        <v>1599</v>
      </c>
    </row>
    <row r="1604" spans="2:22" ht="33.950000000000003" customHeight="1" x14ac:dyDescent="0.25">
      <c r="B1604" s="132">
        <v>1600</v>
      </c>
      <c r="C1604" s="133">
        <f>'!!!KATILIMCI LİSTESİ!!!'!B1601</f>
        <v>0</v>
      </c>
      <c r="D1604" s="134">
        <f>'!!!KATILIMCI LİSTESİ!!!'!C1601</f>
        <v>0</v>
      </c>
      <c r="E1604" s="135">
        <f>'!!! VERİLER !!!'!C$1</f>
        <v>1375</v>
      </c>
      <c r="F1604" s="136">
        <f>'1-Devamsızlık Formu (Ek-4)'!AJ1606</f>
        <v>0</v>
      </c>
      <c r="G1604" s="135">
        <f>IF(AND('1-Devamsızlık Formu (Ek-4)'!D1606="",F1604&gt;0,'1-Devamsızlık Formu (Ek-4)'!AW1606="KASIM 2024"),(E1604*(F1604-1)+(666.75)),E1604*F1604)</f>
        <v>0</v>
      </c>
      <c r="H1604" s="135">
        <f t="shared" si="298"/>
        <v>0</v>
      </c>
      <c r="I1604" s="141">
        <f t="shared" si="299"/>
        <v>0</v>
      </c>
      <c r="J1604" s="135">
        <f t="shared" si="300"/>
        <v>0</v>
      </c>
      <c r="K1604" s="135">
        <f t="shared" si="308"/>
        <v>0</v>
      </c>
      <c r="L1604" s="135" t="e">
        <f t="shared" si="309"/>
        <v>#REF!</v>
      </c>
      <c r="M1604" s="138" t="e">
        <f>IF(K1604-'!!!KATILIMCI LİSTESİ!!!'!#REF!&gt;0,'!!!KATILIMCI LİSTESİ!!!'!#REF!,K1604)</f>
        <v>#REF!</v>
      </c>
      <c r="N1604" s="135">
        <f t="shared" si="301"/>
        <v>0</v>
      </c>
      <c r="O1604" s="135">
        <f t="shared" si="302"/>
        <v>0</v>
      </c>
      <c r="P1604" s="139">
        <f t="shared" si="303"/>
        <v>0</v>
      </c>
      <c r="Q1604" s="135">
        <f>'5-Banka Listesi'!G1605</f>
        <v>0</v>
      </c>
      <c r="R1604" s="140">
        <f t="shared" si="304"/>
        <v>0</v>
      </c>
      <c r="S1604" s="140">
        <f t="shared" si="305"/>
        <v>0</v>
      </c>
      <c r="T1604" s="140">
        <f t="shared" si="306"/>
        <v>0</v>
      </c>
      <c r="U1604" s="135">
        <f t="shared" si="307"/>
        <v>0</v>
      </c>
      <c r="V1604" s="132">
        <v>1600</v>
      </c>
    </row>
    <row r="1605" spans="2:22" ht="33.950000000000003" customHeight="1" x14ac:dyDescent="0.25">
      <c r="B1605" s="132">
        <v>1601</v>
      </c>
      <c r="C1605" s="133">
        <f>'!!!KATILIMCI LİSTESİ!!!'!B1602</f>
        <v>0</v>
      </c>
      <c r="D1605" s="134">
        <f>'!!!KATILIMCI LİSTESİ!!!'!C1602</f>
        <v>0</v>
      </c>
      <c r="E1605" s="135">
        <f>'!!! VERİLER !!!'!C$1</f>
        <v>1375</v>
      </c>
      <c r="F1605" s="136">
        <f>'1-Devamsızlık Formu (Ek-4)'!AJ1607</f>
        <v>0</v>
      </c>
      <c r="G1605" s="135">
        <f>IF(AND('1-Devamsızlık Formu (Ek-4)'!D1607="",F1605&gt;0,'1-Devamsızlık Formu (Ek-4)'!AW1607="KASIM 2024"),(E1605*(F1605-1)+(666.75)),E1605*F1605)</f>
        <v>0</v>
      </c>
      <c r="H1605" s="135">
        <f t="shared" si="298"/>
        <v>0</v>
      </c>
      <c r="I1605" s="141">
        <f t="shared" si="299"/>
        <v>0</v>
      </c>
      <c r="J1605" s="135">
        <f t="shared" si="300"/>
        <v>0</v>
      </c>
      <c r="K1605" s="135">
        <f t="shared" si="308"/>
        <v>0</v>
      </c>
      <c r="L1605" s="135" t="e">
        <f t="shared" si="309"/>
        <v>#REF!</v>
      </c>
      <c r="M1605" s="138" t="e">
        <f>IF(K1605-'!!!KATILIMCI LİSTESİ!!!'!#REF!&gt;0,'!!!KATILIMCI LİSTESİ!!!'!#REF!,K1605)</f>
        <v>#REF!</v>
      </c>
      <c r="N1605" s="135">
        <f t="shared" si="301"/>
        <v>0</v>
      </c>
      <c r="O1605" s="135">
        <f t="shared" si="302"/>
        <v>0</v>
      </c>
      <c r="P1605" s="139">
        <f t="shared" si="303"/>
        <v>0</v>
      </c>
      <c r="Q1605" s="135">
        <f>'5-Banka Listesi'!G1606</f>
        <v>0</v>
      </c>
      <c r="R1605" s="140">
        <f t="shared" si="304"/>
        <v>0</v>
      </c>
      <c r="S1605" s="140">
        <f t="shared" si="305"/>
        <v>0</v>
      </c>
      <c r="T1605" s="140">
        <f t="shared" si="306"/>
        <v>0</v>
      </c>
      <c r="U1605" s="135">
        <f t="shared" si="307"/>
        <v>0</v>
      </c>
      <c r="V1605" s="132">
        <v>1601</v>
      </c>
    </row>
    <row r="1606" spans="2:22" ht="33.950000000000003" customHeight="1" x14ac:dyDescent="0.25">
      <c r="B1606" s="132">
        <v>1602</v>
      </c>
      <c r="C1606" s="133">
        <f>'!!!KATILIMCI LİSTESİ!!!'!B1603</f>
        <v>0</v>
      </c>
      <c r="D1606" s="134">
        <f>'!!!KATILIMCI LİSTESİ!!!'!C1603</f>
        <v>0</v>
      </c>
      <c r="E1606" s="135">
        <f>'!!! VERİLER !!!'!C$1</f>
        <v>1375</v>
      </c>
      <c r="F1606" s="136">
        <f>'1-Devamsızlık Formu (Ek-4)'!AJ1608</f>
        <v>0</v>
      </c>
      <c r="G1606" s="135">
        <f>IF(AND('1-Devamsızlık Formu (Ek-4)'!D1608="",F1606&gt;0,'1-Devamsızlık Formu (Ek-4)'!AW1608="KASIM 2024"),(E1606*(F1606-1)+(666.75)),E1606*F1606)</f>
        <v>0</v>
      </c>
      <c r="H1606" s="135">
        <f t="shared" ref="H1606:H1669" si="310">G1606*0.01</f>
        <v>0</v>
      </c>
      <c r="I1606" s="141">
        <f t="shared" ref="I1606:I1669" si="311">G1606*0.01</f>
        <v>0</v>
      </c>
      <c r="J1606" s="135">
        <f t="shared" ref="J1606:J1669" si="312">IF(G1606&gt;20002.5,(G1606-H1606-I1606)-(17002.12),0)</f>
        <v>0</v>
      </c>
      <c r="K1606" s="135">
        <f t="shared" si="308"/>
        <v>0</v>
      </c>
      <c r="L1606" s="135" t="e">
        <f t="shared" si="309"/>
        <v>#REF!</v>
      </c>
      <c r="M1606" s="138" t="e">
        <f>IF(K1606-'!!!KATILIMCI LİSTESİ!!!'!#REF!&gt;0,'!!!KATILIMCI LİSTESİ!!!'!#REF!,K1606)</f>
        <v>#REF!</v>
      </c>
      <c r="N1606" s="135">
        <f t="shared" ref="N1606:N1669" si="313">G1606*0.045</f>
        <v>0</v>
      </c>
      <c r="O1606" s="135">
        <f t="shared" ref="O1606:O1669" si="314">G1606*0.055</f>
        <v>0</v>
      </c>
      <c r="P1606" s="139">
        <f t="shared" ref="P1606:P1669" si="315">G1606+O1606</f>
        <v>0</v>
      </c>
      <c r="Q1606" s="135">
        <f>'5-Banka Listesi'!G1607</f>
        <v>0</v>
      </c>
      <c r="R1606" s="140">
        <f t="shared" ref="R1606:R1669" si="316">G1606-Q1606</f>
        <v>0</v>
      </c>
      <c r="S1606" s="140">
        <f t="shared" ref="S1606:S1669" si="317">ROUND(G1606*0.0225,3)</f>
        <v>0</v>
      </c>
      <c r="T1606" s="140">
        <f t="shared" ref="T1606:T1669" si="318">ROUND(G1606*0.02,3)</f>
        <v>0</v>
      </c>
      <c r="U1606" s="135">
        <f t="shared" ref="U1606:U1669" si="319">ROUND(Q1606+R1606+S1606+T1606,3)</f>
        <v>0</v>
      </c>
      <c r="V1606" s="132">
        <v>1602</v>
      </c>
    </row>
    <row r="1607" spans="2:22" ht="33.950000000000003" customHeight="1" x14ac:dyDescent="0.25">
      <c r="B1607" s="132">
        <v>1603</v>
      </c>
      <c r="C1607" s="133">
        <f>'!!!KATILIMCI LİSTESİ!!!'!B1604</f>
        <v>0</v>
      </c>
      <c r="D1607" s="134">
        <f>'!!!KATILIMCI LİSTESİ!!!'!C1604</f>
        <v>0</v>
      </c>
      <c r="E1607" s="135">
        <f>'!!! VERİLER !!!'!C$1</f>
        <v>1375</v>
      </c>
      <c r="F1607" s="136">
        <f>'1-Devamsızlık Formu (Ek-4)'!AJ1609</f>
        <v>0</v>
      </c>
      <c r="G1607" s="135">
        <f>IF(AND('1-Devamsızlık Formu (Ek-4)'!D1609="",F1607&gt;0,'1-Devamsızlık Formu (Ek-4)'!AW1609="KASIM 2024"),(E1607*(F1607-1)+(666.75)),E1607*F1607)</f>
        <v>0</v>
      </c>
      <c r="H1607" s="135">
        <f t="shared" si="310"/>
        <v>0</v>
      </c>
      <c r="I1607" s="141">
        <f t="shared" si="311"/>
        <v>0</v>
      </c>
      <c r="J1607" s="135">
        <f t="shared" si="312"/>
        <v>0</v>
      </c>
      <c r="K1607" s="135">
        <f t="shared" si="308"/>
        <v>0</v>
      </c>
      <c r="L1607" s="135" t="e">
        <f t="shared" si="309"/>
        <v>#REF!</v>
      </c>
      <c r="M1607" s="138" t="e">
        <f>IF(K1607-'!!!KATILIMCI LİSTESİ!!!'!#REF!&gt;0,'!!!KATILIMCI LİSTESİ!!!'!#REF!,K1607)</f>
        <v>#REF!</v>
      </c>
      <c r="N1607" s="135">
        <f t="shared" si="313"/>
        <v>0</v>
      </c>
      <c r="O1607" s="135">
        <f t="shared" si="314"/>
        <v>0</v>
      </c>
      <c r="P1607" s="139">
        <f t="shared" si="315"/>
        <v>0</v>
      </c>
      <c r="Q1607" s="135">
        <f>'5-Banka Listesi'!G1608</f>
        <v>0</v>
      </c>
      <c r="R1607" s="140">
        <f t="shared" si="316"/>
        <v>0</v>
      </c>
      <c r="S1607" s="140">
        <f t="shared" si="317"/>
        <v>0</v>
      </c>
      <c r="T1607" s="140">
        <f t="shared" si="318"/>
        <v>0</v>
      </c>
      <c r="U1607" s="135">
        <f t="shared" si="319"/>
        <v>0</v>
      </c>
      <c r="V1607" s="132">
        <v>1603</v>
      </c>
    </row>
    <row r="1608" spans="2:22" ht="33.950000000000003" customHeight="1" x14ac:dyDescent="0.25">
      <c r="B1608" s="132">
        <v>1604</v>
      </c>
      <c r="C1608" s="133">
        <f>'!!!KATILIMCI LİSTESİ!!!'!B1605</f>
        <v>0</v>
      </c>
      <c r="D1608" s="134">
        <f>'!!!KATILIMCI LİSTESİ!!!'!C1605</f>
        <v>0</v>
      </c>
      <c r="E1608" s="135">
        <f>'!!! VERİLER !!!'!C$1</f>
        <v>1375</v>
      </c>
      <c r="F1608" s="136">
        <f>'1-Devamsızlık Formu (Ek-4)'!AJ1610</f>
        <v>0</v>
      </c>
      <c r="G1608" s="135">
        <f>IF(AND('1-Devamsızlık Formu (Ek-4)'!D1610="",F1608&gt;0,'1-Devamsızlık Formu (Ek-4)'!AW1610="KASIM 2024"),(E1608*(F1608-1)+(666.75)),E1608*F1608)</f>
        <v>0</v>
      </c>
      <c r="H1608" s="135">
        <f t="shared" si="310"/>
        <v>0</v>
      </c>
      <c r="I1608" s="141">
        <f t="shared" si="311"/>
        <v>0</v>
      </c>
      <c r="J1608" s="135">
        <f t="shared" si="312"/>
        <v>0</v>
      </c>
      <c r="K1608" s="135">
        <f t="shared" si="308"/>
        <v>0</v>
      </c>
      <c r="L1608" s="135" t="e">
        <f t="shared" si="309"/>
        <v>#REF!</v>
      </c>
      <c r="M1608" s="138" t="e">
        <f>IF(K1608-'!!!KATILIMCI LİSTESİ!!!'!#REF!&gt;0,'!!!KATILIMCI LİSTESİ!!!'!#REF!,K1608)</f>
        <v>#REF!</v>
      </c>
      <c r="N1608" s="135">
        <f t="shared" si="313"/>
        <v>0</v>
      </c>
      <c r="O1608" s="135">
        <f t="shared" si="314"/>
        <v>0</v>
      </c>
      <c r="P1608" s="139">
        <f t="shared" si="315"/>
        <v>0</v>
      </c>
      <c r="Q1608" s="135">
        <f>'5-Banka Listesi'!G1609</f>
        <v>0</v>
      </c>
      <c r="R1608" s="140">
        <f t="shared" si="316"/>
        <v>0</v>
      </c>
      <c r="S1608" s="140">
        <f t="shared" si="317"/>
        <v>0</v>
      </c>
      <c r="T1608" s="140">
        <f t="shared" si="318"/>
        <v>0</v>
      </c>
      <c r="U1608" s="135">
        <f t="shared" si="319"/>
        <v>0</v>
      </c>
      <c r="V1608" s="132">
        <v>1604</v>
      </c>
    </row>
    <row r="1609" spans="2:22" ht="33.950000000000003" customHeight="1" x14ac:dyDescent="0.25">
      <c r="B1609" s="132">
        <v>1605</v>
      </c>
      <c r="C1609" s="133">
        <f>'!!!KATILIMCI LİSTESİ!!!'!B1606</f>
        <v>0</v>
      </c>
      <c r="D1609" s="134">
        <f>'!!!KATILIMCI LİSTESİ!!!'!C1606</f>
        <v>0</v>
      </c>
      <c r="E1609" s="135">
        <f>'!!! VERİLER !!!'!C$1</f>
        <v>1375</v>
      </c>
      <c r="F1609" s="136">
        <f>'1-Devamsızlık Formu (Ek-4)'!AJ1611</f>
        <v>0</v>
      </c>
      <c r="G1609" s="135">
        <f>IF(AND('1-Devamsızlık Formu (Ek-4)'!D1611="",F1609&gt;0,'1-Devamsızlık Formu (Ek-4)'!AW1611="KASIM 2024"),(E1609*(F1609-1)+(666.75)),E1609*F1609)</f>
        <v>0</v>
      </c>
      <c r="H1609" s="135">
        <f t="shared" si="310"/>
        <v>0</v>
      </c>
      <c r="I1609" s="141">
        <f t="shared" si="311"/>
        <v>0</v>
      </c>
      <c r="J1609" s="135">
        <f t="shared" si="312"/>
        <v>0</v>
      </c>
      <c r="K1609" s="135">
        <f t="shared" si="308"/>
        <v>0</v>
      </c>
      <c r="L1609" s="135" t="e">
        <f t="shared" si="309"/>
        <v>#REF!</v>
      </c>
      <c r="M1609" s="138" t="e">
        <f>IF(K1609-'!!!KATILIMCI LİSTESİ!!!'!#REF!&gt;0,'!!!KATILIMCI LİSTESİ!!!'!#REF!,K1609)</f>
        <v>#REF!</v>
      </c>
      <c r="N1609" s="135">
        <f t="shared" si="313"/>
        <v>0</v>
      </c>
      <c r="O1609" s="135">
        <f t="shared" si="314"/>
        <v>0</v>
      </c>
      <c r="P1609" s="139">
        <f t="shared" si="315"/>
        <v>0</v>
      </c>
      <c r="Q1609" s="135">
        <f>'5-Banka Listesi'!G1610</f>
        <v>0</v>
      </c>
      <c r="R1609" s="140">
        <f t="shared" si="316"/>
        <v>0</v>
      </c>
      <c r="S1609" s="140">
        <f t="shared" si="317"/>
        <v>0</v>
      </c>
      <c r="T1609" s="140">
        <f t="shared" si="318"/>
        <v>0</v>
      </c>
      <c r="U1609" s="135">
        <f t="shared" si="319"/>
        <v>0</v>
      </c>
      <c r="V1609" s="132">
        <v>1605</v>
      </c>
    </row>
    <row r="1610" spans="2:22" ht="33.950000000000003" customHeight="1" x14ac:dyDescent="0.25">
      <c r="B1610" s="132">
        <v>1606</v>
      </c>
      <c r="C1610" s="133">
        <f>'!!!KATILIMCI LİSTESİ!!!'!B1607</f>
        <v>0</v>
      </c>
      <c r="D1610" s="134">
        <f>'!!!KATILIMCI LİSTESİ!!!'!C1607</f>
        <v>0</v>
      </c>
      <c r="E1610" s="135">
        <f>'!!! VERİLER !!!'!C$1</f>
        <v>1375</v>
      </c>
      <c r="F1610" s="136">
        <f>'1-Devamsızlık Formu (Ek-4)'!AJ1612</f>
        <v>0</v>
      </c>
      <c r="G1610" s="135">
        <f>IF(AND('1-Devamsızlık Formu (Ek-4)'!D1612="",F1610&gt;0,'1-Devamsızlık Formu (Ek-4)'!AW1612="KASIM 2024"),(E1610*(F1610-1)+(666.75)),E1610*F1610)</f>
        <v>0</v>
      </c>
      <c r="H1610" s="135">
        <f t="shared" si="310"/>
        <v>0</v>
      </c>
      <c r="I1610" s="141">
        <f t="shared" si="311"/>
        <v>0</v>
      </c>
      <c r="J1610" s="135">
        <f t="shared" si="312"/>
        <v>0</v>
      </c>
      <c r="K1610" s="135">
        <f t="shared" si="308"/>
        <v>0</v>
      </c>
      <c r="L1610" s="135" t="e">
        <f t="shared" si="309"/>
        <v>#REF!</v>
      </c>
      <c r="M1610" s="138" t="e">
        <f>IF(K1610-'!!!KATILIMCI LİSTESİ!!!'!#REF!&gt;0,'!!!KATILIMCI LİSTESİ!!!'!#REF!,K1610)</f>
        <v>#REF!</v>
      </c>
      <c r="N1610" s="135">
        <f t="shared" si="313"/>
        <v>0</v>
      </c>
      <c r="O1610" s="135">
        <f t="shared" si="314"/>
        <v>0</v>
      </c>
      <c r="P1610" s="139">
        <f t="shared" si="315"/>
        <v>0</v>
      </c>
      <c r="Q1610" s="135">
        <f>'5-Banka Listesi'!G1611</f>
        <v>0</v>
      </c>
      <c r="R1610" s="140">
        <f t="shared" si="316"/>
        <v>0</v>
      </c>
      <c r="S1610" s="140">
        <f t="shared" si="317"/>
        <v>0</v>
      </c>
      <c r="T1610" s="140">
        <f t="shared" si="318"/>
        <v>0</v>
      </c>
      <c r="U1610" s="135">
        <f t="shared" si="319"/>
        <v>0</v>
      </c>
      <c r="V1610" s="132">
        <v>1606</v>
      </c>
    </row>
    <row r="1611" spans="2:22" ht="33.950000000000003" customHeight="1" x14ac:dyDescent="0.25">
      <c r="B1611" s="132">
        <v>1607</v>
      </c>
      <c r="C1611" s="133">
        <f>'!!!KATILIMCI LİSTESİ!!!'!B1608</f>
        <v>0</v>
      </c>
      <c r="D1611" s="134">
        <f>'!!!KATILIMCI LİSTESİ!!!'!C1608</f>
        <v>0</v>
      </c>
      <c r="E1611" s="135">
        <f>'!!! VERİLER !!!'!C$1</f>
        <v>1375</v>
      </c>
      <c r="F1611" s="136">
        <f>'1-Devamsızlık Formu (Ek-4)'!AJ1613</f>
        <v>0</v>
      </c>
      <c r="G1611" s="135">
        <f>IF(AND('1-Devamsızlık Formu (Ek-4)'!D1613="",F1611&gt;0,'1-Devamsızlık Formu (Ek-4)'!AW1613="KASIM 2024"),(E1611*(F1611-1)+(666.75)),E1611*F1611)</f>
        <v>0</v>
      </c>
      <c r="H1611" s="135">
        <f t="shared" si="310"/>
        <v>0</v>
      </c>
      <c r="I1611" s="141">
        <f t="shared" si="311"/>
        <v>0</v>
      </c>
      <c r="J1611" s="135">
        <f t="shared" si="312"/>
        <v>0</v>
      </c>
      <c r="K1611" s="135">
        <f t="shared" si="308"/>
        <v>0</v>
      </c>
      <c r="L1611" s="135" t="e">
        <f t="shared" si="309"/>
        <v>#REF!</v>
      </c>
      <c r="M1611" s="138" t="e">
        <f>IF(K1611-'!!!KATILIMCI LİSTESİ!!!'!#REF!&gt;0,'!!!KATILIMCI LİSTESİ!!!'!#REF!,K1611)</f>
        <v>#REF!</v>
      </c>
      <c r="N1611" s="135">
        <f t="shared" si="313"/>
        <v>0</v>
      </c>
      <c r="O1611" s="135">
        <f t="shared" si="314"/>
        <v>0</v>
      </c>
      <c r="P1611" s="139">
        <f t="shared" si="315"/>
        <v>0</v>
      </c>
      <c r="Q1611" s="135">
        <f>'5-Banka Listesi'!G1612</f>
        <v>0</v>
      </c>
      <c r="R1611" s="140">
        <f t="shared" si="316"/>
        <v>0</v>
      </c>
      <c r="S1611" s="140">
        <f t="shared" si="317"/>
        <v>0</v>
      </c>
      <c r="T1611" s="140">
        <f t="shared" si="318"/>
        <v>0</v>
      </c>
      <c r="U1611" s="135">
        <f t="shared" si="319"/>
        <v>0</v>
      </c>
      <c r="V1611" s="132">
        <v>1607</v>
      </c>
    </row>
    <row r="1612" spans="2:22" ht="33.950000000000003" customHeight="1" x14ac:dyDescent="0.25">
      <c r="B1612" s="132">
        <v>1608</v>
      </c>
      <c r="C1612" s="133">
        <f>'!!!KATILIMCI LİSTESİ!!!'!B1609</f>
        <v>0</v>
      </c>
      <c r="D1612" s="134">
        <f>'!!!KATILIMCI LİSTESİ!!!'!C1609</f>
        <v>0</v>
      </c>
      <c r="E1612" s="135">
        <f>'!!! VERİLER !!!'!C$1</f>
        <v>1375</v>
      </c>
      <c r="F1612" s="136">
        <f>'1-Devamsızlık Formu (Ek-4)'!AJ1614</f>
        <v>0</v>
      </c>
      <c r="G1612" s="135">
        <f>IF(AND('1-Devamsızlık Formu (Ek-4)'!D1614="",F1612&gt;0,'1-Devamsızlık Formu (Ek-4)'!AW1614="KASIM 2024"),(E1612*(F1612-1)+(666.75)),E1612*F1612)</f>
        <v>0</v>
      </c>
      <c r="H1612" s="135">
        <f t="shared" si="310"/>
        <v>0</v>
      </c>
      <c r="I1612" s="141">
        <f t="shared" si="311"/>
        <v>0</v>
      </c>
      <c r="J1612" s="135">
        <f t="shared" si="312"/>
        <v>0</v>
      </c>
      <c r="K1612" s="135">
        <f t="shared" si="308"/>
        <v>0</v>
      </c>
      <c r="L1612" s="135" t="e">
        <f t="shared" si="309"/>
        <v>#REF!</v>
      </c>
      <c r="M1612" s="138" t="e">
        <f>IF(K1612-'!!!KATILIMCI LİSTESİ!!!'!#REF!&gt;0,'!!!KATILIMCI LİSTESİ!!!'!#REF!,K1612)</f>
        <v>#REF!</v>
      </c>
      <c r="N1612" s="135">
        <f t="shared" si="313"/>
        <v>0</v>
      </c>
      <c r="O1612" s="135">
        <f t="shared" si="314"/>
        <v>0</v>
      </c>
      <c r="P1612" s="139">
        <f t="shared" si="315"/>
        <v>0</v>
      </c>
      <c r="Q1612" s="135">
        <f>'5-Banka Listesi'!G1613</f>
        <v>0</v>
      </c>
      <c r="R1612" s="140">
        <f t="shared" si="316"/>
        <v>0</v>
      </c>
      <c r="S1612" s="140">
        <f t="shared" si="317"/>
        <v>0</v>
      </c>
      <c r="T1612" s="140">
        <f t="shared" si="318"/>
        <v>0</v>
      </c>
      <c r="U1612" s="135">
        <f t="shared" si="319"/>
        <v>0</v>
      </c>
      <c r="V1612" s="132">
        <v>1608</v>
      </c>
    </row>
    <row r="1613" spans="2:22" ht="33.950000000000003" customHeight="1" x14ac:dyDescent="0.25">
      <c r="B1613" s="132">
        <v>1609</v>
      </c>
      <c r="C1613" s="133">
        <f>'!!!KATILIMCI LİSTESİ!!!'!B1610</f>
        <v>0</v>
      </c>
      <c r="D1613" s="134">
        <f>'!!!KATILIMCI LİSTESİ!!!'!C1610</f>
        <v>0</v>
      </c>
      <c r="E1613" s="135">
        <f>'!!! VERİLER !!!'!C$1</f>
        <v>1375</v>
      </c>
      <c r="F1613" s="136">
        <f>'1-Devamsızlık Formu (Ek-4)'!AJ1615</f>
        <v>0</v>
      </c>
      <c r="G1613" s="135">
        <f>IF(AND('1-Devamsızlık Formu (Ek-4)'!D1615="",F1613&gt;0,'1-Devamsızlık Formu (Ek-4)'!AW1615="KASIM 2024"),(E1613*(F1613-1)+(666.75)),E1613*F1613)</f>
        <v>0</v>
      </c>
      <c r="H1613" s="135">
        <f t="shared" si="310"/>
        <v>0</v>
      </c>
      <c r="I1613" s="141">
        <f t="shared" si="311"/>
        <v>0</v>
      </c>
      <c r="J1613" s="135">
        <f t="shared" si="312"/>
        <v>0</v>
      </c>
      <c r="K1613" s="135">
        <f t="shared" si="308"/>
        <v>0</v>
      </c>
      <c r="L1613" s="135" t="e">
        <f t="shared" si="309"/>
        <v>#REF!</v>
      </c>
      <c r="M1613" s="138" t="e">
        <f>IF(K1613-'!!!KATILIMCI LİSTESİ!!!'!#REF!&gt;0,'!!!KATILIMCI LİSTESİ!!!'!#REF!,K1613)</f>
        <v>#REF!</v>
      </c>
      <c r="N1613" s="135">
        <f t="shared" si="313"/>
        <v>0</v>
      </c>
      <c r="O1613" s="135">
        <f t="shared" si="314"/>
        <v>0</v>
      </c>
      <c r="P1613" s="139">
        <f t="shared" si="315"/>
        <v>0</v>
      </c>
      <c r="Q1613" s="135">
        <f>'5-Banka Listesi'!G1614</f>
        <v>0</v>
      </c>
      <c r="R1613" s="140">
        <f t="shared" si="316"/>
        <v>0</v>
      </c>
      <c r="S1613" s="140">
        <f t="shared" si="317"/>
        <v>0</v>
      </c>
      <c r="T1613" s="140">
        <f t="shared" si="318"/>
        <v>0</v>
      </c>
      <c r="U1613" s="135">
        <f t="shared" si="319"/>
        <v>0</v>
      </c>
      <c r="V1613" s="132">
        <v>1609</v>
      </c>
    </row>
    <row r="1614" spans="2:22" ht="33.950000000000003" customHeight="1" x14ac:dyDescent="0.25">
      <c r="B1614" s="132">
        <v>1610</v>
      </c>
      <c r="C1614" s="133">
        <f>'!!!KATILIMCI LİSTESİ!!!'!B1611</f>
        <v>0</v>
      </c>
      <c r="D1614" s="134">
        <f>'!!!KATILIMCI LİSTESİ!!!'!C1611</f>
        <v>0</v>
      </c>
      <c r="E1614" s="135">
        <f>'!!! VERİLER !!!'!C$1</f>
        <v>1375</v>
      </c>
      <c r="F1614" s="136">
        <f>'1-Devamsızlık Formu (Ek-4)'!AJ1616</f>
        <v>0</v>
      </c>
      <c r="G1614" s="135">
        <f>IF(AND('1-Devamsızlık Formu (Ek-4)'!D1616="",F1614&gt;0,'1-Devamsızlık Formu (Ek-4)'!AW1616="KASIM 2024"),(E1614*(F1614-1)+(666.75)),E1614*F1614)</f>
        <v>0</v>
      </c>
      <c r="H1614" s="135">
        <f t="shared" si="310"/>
        <v>0</v>
      </c>
      <c r="I1614" s="141">
        <f t="shared" si="311"/>
        <v>0</v>
      </c>
      <c r="J1614" s="135">
        <f t="shared" si="312"/>
        <v>0</v>
      </c>
      <c r="K1614" s="135">
        <f t="shared" si="308"/>
        <v>0</v>
      </c>
      <c r="L1614" s="135" t="e">
        <f t="shared" si="309"/>
        <v>#REF!</v>
      </c>
      <c r="M1614" s="138" t="e">
        <f>IF(K1614-'!!!KATILIMCI LİSTESİ!!!'!#REF!&gt;0,'!!!KATILIMCI LİSTESİ!!!'!#REF!,K1614)</f>
        <v>#REF!</v>
      </c>
      <c r="N1614" s="135">
        <f t="shared" si="313"/>
        <v>0</v>
      </c>
      <c r="O1614" s="135">
        <f t="shared" si="314"/>
        <v>0</v>
      </c>
      <c r="P1614" s="139">
        <f t="shared" si="315"/>
        <v>0</v>
      </c>
      <c r="Q1614" s="135">
        <f>'5-Banka Listesi'!G1615</f>
        <v>0</v>
      </c>
      <c r="R1614" s="140">
        <f t="shared" si="316"/>
        <v>0</v>
      </c>
      <c r="S1614" s="140">
        <f t="shared" si="317"/>
        <v>0</v>
      </c>
      <c r="T1614" s="140">
        <f t="shared" si="318"/>
        <v>0</v>
      </c>
      <c r="U1614" s="135">
        <f t="shared" si="319"/>
        <v>0</v>
      </c>
      <c r="V1614" s="132">
        <v>1610</v>
      </c>
    </row>
    <row r="1615" spans="2:22" ht="33.950000000000003" customHeight="1" x14ac:dyDescent="0.25">
      <c r="B1615" s="132">
        <v>1611</v>
      </c>
      <c r="C1615" s="133">
        <f>'!!!KATILIMCI LİSTESİ!!!'!B1612</f>
        <v>0</v>
      </c>
      <c r="D1615" s="134">
        <f>'!!!KATILIMCI LİSTESİ!!!'!C1612</f>
        <v>0</v>
      </c>
      <c r="E1615" s="135">
        <f>'!!! VERİLER !!!'!C$1</f>
        <v>1375</v>
      </c>
      <c r="F1615" s="136">
        <f>'1-Devamsızlık Formu (Ek-4)'!AJ1617</f>
        <v>0</v>
      </c>
      <c r="G1615" s="135">
        <f>IF(AND('1-Devamsızlık Formu (Ek-4)'!D1617="",F1615&gt;0,'1-Devamsızlık Formu (Ek-4)'!AW1617="KASIM 2024"),(E1615*(F1615-1)+(666.75)),E1615*F1615)</f>
        <v>0</v>
      </c>
      <c r="H1615" s="135">
        <f t="shared" si="310"/>
        <v>0</v>
      </c>
      <c r="I1615" s="141">
        <f t="shared" si="311"/>
        <v>0</v>
      </c>
      <c r="J1615" s="135">
        <f t="shared" si="312"/>
        <v>0</v>
      </c>
      <c r="K1615" s="135">
        <f t="shared" si="308"/>
        <v>0</v>
      </c>
      <c r="L1615" s="135" t="e">
        <f t="shared" si="309"/>
        <v>#REF!</v>
      </c>
      <c r="M1615" s="138" t="e">
        <f>IF(K1615-'!!!KATILIMCI LİSTESİ!!!'!#REF!&gt;0,'!!!KATILIMCI LİSTESİ!!!'!#REF!,K1615)</f>
        <v>#REF!</v>
      </c>
      <c r="N1615" s="135">
        <f t="shared" si="313"/>
        <v>0</v>
      </c>
      <c r="O1615" s="135">
        <f t="shared" si="314"/>
        <v>0</v>
      </c>
      <c r="P1615" s="139">
        <f t="shared" si="315"/>
        <v>0</v>
      </c>
      <c r="Q1615" s="135">
        <f>'5-Banka Listesi'!G1616</f>
        <v>0</v>
      </c>
      <c r="R1615" s="140">
        <f t="shared" si="316"/>
        <v>0</v>
      </c>
      <c r="S1615" s="140">
        <f t="shared" si="317"/>
        <v>0</v>
      </c>
      <c r="T1615" s="140">
        <f t="shared" si="318"/>
        <v>0</v>
      </c>
      <c r="U1615" s="135">
        <f t="shared" si="319"/>
        <v>0</v>
      </c>
      <c r="V1615" s="132">
        <v>1611</v>
      </c>
    </row>
    <row r="1616" spans="2:22" ht="33.950000000000003" customHeight="1" x14ac:dyDescent="0.25">
      <c r="B1616" s="132">
        <v>1612</v>
      </c>
      <c r="C1616" s="133">
        <f>'!!!KATILIMCI LİSTESİ!!!'!B1613</f>
        <v>0</v>
      </c>
      <c r="D1616" s="134">
        <f>'!!!KATILIMCI LİSTESİ!!!'!C1613</f>
        <v>0</v>
      </c>
      <c r="E1616" s="135">
        <f>'!!! VERİLER !!!'!C$1</f>
        <v>1375</v>
      </c>
      <c r="F1616" s="136">
        <f>'1-Devamsızlık Formu (Ek-4)'!AJ1618</f>
        <v>0</v>
      </c>
      <c r="G1616" s="135">
        <f>IF(AND('1-Devamsızlık Formu (Ek-4)'!D1618="",F1616&gt;0,'1-Devamsızlık Formu (Ek-4)'!AW1618="KASIM 2024"),(E1616*(F1616-1)+(666.75)),E1616*F1616)</f>
        <v>0</v>
      </c>
      <c r="H1616" s="135">
        <f t="shared" si="310"/>
        <v>0</v>
      </c>
      <c r="I1616" s="141">
        <f t="shared" si="311"/>
        <v>0</v>
      </c>
      <c r="J1616" s="135">
        <f t="shared" si="312"/>
        <v>0</v>
      </c>
      <c r="K1616" s="135">
        <f t="shared" si="308"/>
        <v>0</v>
      </c>
      <c r="L1616" s="135" t="e">
        <f t="shared" si="309"/>
        <v>#REF!</v>
      </c>
      <c r="M1616" s="138" t="e">
        <f>IF(K1616-'!!!KATILIMCI LİSTESİ!!!'!#REF!&gt;0,'!!!KATILIMCI LİSTESİ!!!'!#REF!,K1616)</f>
        <v>#REF!</v>
      </c>
      <c r="N1616" s="135">
        <f t="shared" si="313"/>
        <v>0</v>
      </c>
      <c r="O1616" s="135">
        <f t="shared" si="314"/>
        <v>0</v>
      </c>
      <c r="P1616" s="139">
        <f t="shared" si="315"/>
        <v>0</v>
      </c>
      <c r="Q1616" s="135">
        <f>'5-Banka Listesi'!G1617</f>
        <v>0</v>
      </c>
      <c r="R1616" s="140">
        <f t="shared" si="316"/>
        <v>0</v>
      </c>
      <c r="S1616" s="140">
        <f t="shared" si="317"/>
        <v>0</v>
      </c>
      <c r="T1616" s="140">
        <f t="shared" si="318"/>
        <v>0</v>
      </c>
      <c r="U1616" s="135">
        <f t="shared" si="319"/>
        <v>0</v>
      </c>
      <c r="V1616" s="132">
        <v>1612</v>
      </c>
    </row>
    <row r="1617" spans="2:22" ht="33.950000000000003" customHeight="1" x14ac:dyDescent="0.25">
      <c r="B1617" s="132">
        <v>1613</v>
      </c>
      <c r="C1617" s="133">
        <f>'!!!KATILIMCI LİSTESİ!!!'!B1614</f>
        <v>0</v>
      </c>
      <c r="D1617" s="134">
        <f>'!!!KATILIMCI LİSTESİ!!!'!C1614</f>
        <v>0</v>
      </c>
      <c r="E1617" s="135">
        <f>'!!! VERİLER !!!'!C$1</f>
        <v>1375</v>
      </c>
      <c r="F1617" s="136">
        <f>'1-Devamsızlık Formu (Ek-4)'!AJ1619</f>
        <v>0</v>
      </c>
      <c r="G1617" s="135">
        <f>IF(AND('1-Devamsızlık Formu (Ek-4)'!D1619="",F1617&gt;0,'1-Devamsızlık Formu (Ek-4)'!AW1619="KASIM 2024"),(E1617*(F1617-1)+(666.75)),E1617*F1617)</f>
        <v>0</v>
      </c>
      <c r="H1617" s="135">
        <f t="shared" si="310"/>
        <v>0</v>
      </c>
      <c r="I1617" s="141">
        <f t="shared" si="311"/>
        <v>0</v>
      </c>
      <c r="J1617" s="135">
        <f t="shared" si="312"/>
        <v>0</v>
      </c>
      <c r="K1617" s="135">
        <f t="shared" si="308"/>
        <v>0</v>
      </c>
      <c r="L1617" s="135" t="e">
        <f t="shared" si="309"/>
        <v>#REF!</v>
      </c>
      <c r="M1617" s="138" t="e">
        <f>IF(K1617-'!!!KATILIMCI LİSTESİ!!!'!#REF!&gt;0,'!!!KATILIMCI LİSTESİ!!!'!#REF!,K1617)</f>
        <v>#REF!</v>
      </c>
      <c r="N1617" s="135">
        <f t="shared" si="313"/>
        <v>0</v>
      </c>
      <c r="O1617" s="135">
        <f t="shared" si="314"/>
        <v>0</v>
      </c>
      <c r="P1617" s="139">
        <f t="shared" si="315"/>
        <v>0</v>
      </c>
      <c r="Q1617" s="135">
        <f>'5-Banka Listesi'!G1618</f>
        <v>0</v>
      </c>
      <c r="R1617" s="140">
        <f t="shared" si="316"/>
        <v>0</v>
      </c>
      <c r="S1617" s="140">
        <f t="shared" si="317"/>
        <v>0</v>
      </c>
      <c r="T1617" s="140">
        <f t="shared" si="318"/>
        <v>0</v>
      </c>
      <c r="U1617" s="135">
        <f t="shared" si="319"/>
        <v>0</v>
      </c>
      <c r="V1617" s="132">
        <v>1613</v>
      </c>
    </row>
    <row r="1618" spans="2:22" ht="33.950000000000003" customHeight="1" x14ac:dyDescent="0.25">
      <c r="B1618" s="132">
        <v>1614</v>
      </c>
      <c r="C1618" s="133">
        <f>'!!!KATILIMCI LİSTESİ!!!'!B1615</f>
        <v>0</v>
      </c>
      <c r="D1618" s="134">
        <f>'!!!KATILIMCI LİSTESİ!!!'!C1615</f>
        <v>0</v>
      </c>
      <c r="E1618" s="135">
        <f>'!!! VERİLER !!!'!C$1</f>
        <v>1375</v>
      </c>
      <c r="F1618" s="136">
        <f>'1-Devamsızlık Formu (Ek-4)'!AJ1620</f>
        <v>0</v>
      </c>
      <c r="G1618" s="135">
        <f>IF(AND('1-Devamsızlık Formu (Ek-4)'!D1620="",F1618&gt;0,'1-Devamsızlık Formu (Ek-4)'!AW1620="KASIM 2024"),(E1618*(F1618-1)+(666.75)),E1618*F1618)</f>
        <v>0</v>
      </c>
      <c r="H1618" s="135">
        <f t="shared" si="310"/>
        <v>0</v>
      </c>
      <c r="I1618" s="141">
        <f t="shared" si="311"/>
        <v>0</v>
      </c>
      <c r="J1618" s="135">
        <f t="shared" si="312"/>
        <v>0</v>
      </c>
      <c r="K1618" s="135">
        <f t="shared" si="308"/>
        <v>0</v>
      </c>
      <c r="L1618" s="135" t="e">
        <f t="shared" si="309"/>
        <v>#REF!</v>
      </c>
      <c r="M1618" s="138" t="e">
        <f>IF(K1618-'!!!KATILIMCI LİSTESİ!!!'!#REF!&gt;0,'!!!KATILIMCI LİSTESİ!!!'!#REF!,K1618)</f>
        <v>#REF!</v>
      </c>
      <c r="N1618" s="135">
        <f t="shared" si="313"/>
        <v>0</v>
      </c>
      <c r="O1618" s="135">
        <f t="shared" si="314"/>
        <v>0</v>
      </c>
      <c r="P1618" s="139">
        <f t="shared" si="315"/>
        <v>0</v>
      </c>
      <c r="Q1618" s="135">
        <f>'5-Banka Listesi'!G1619</f>
        <v>0</v>
      </c>
      <c r="R1618" s="140">
        <f t="shared" si="316"/>
        <v>0</v>
      </c>
      <c r="S1618" s="140">
        <f t="shared" si="317"/>
        <v>0</v>
      </c>
      <c r="T1618" s="140">
        <f t="shared" si="318"/>
        <v>0</v>
      </c>
      <c r="U1618" s="135">
        <f t="shared" si="319"/>
        <v>0</v>
      </c>
      <c r="V1618" s="132">
        <v>1614</v>
      </c>
    </row>
    <row r="1619" spans="2:22" ht="33.950000000000003" customHeight="1" x14ac:dyDescent="0.25">
      <c r="B1619" s="132">
        <v>1615</v>
      </c>
      <c r="C1619" s="133">
        <f>'!!!KATILIMCI LİSTESİ!!!'!B1616</f>
        <v>0</v>
      </c>
      <c r="D1619" s="134">
        <f>'!!!KATILIMCI LİSTESİ!!!'!C1616</f>
        <v>0</v>
      </c>
      <c r="E1619" s="135">
        <f>'!!! VERİLER !!!'!C$1</f>
        <v>1375</v>
      </c>
      <c r="F1619" s="136">
        <f>'1-Devamsızlık Formu (Ek-4)'!AJ1621</f>
        <v>0</v>
      </c>
      <c r="G1619" s="135">
        <f>IF(AND('1-Devamsızlık Formu (Ek-4)'!D1621="",F1619&gt;0,'1-Devamsızlık Formu (Ek-4)'!AW1621="KASIM 2024"),(E1619*(F1619-1)+(666.75)),E1619*F1619)</f>
        <v>0</v>
      </c>
      <c r="H1619" s="135">
        <f t="shared" si="310"/>
        <v>0</v>
      </c>
      <c r="I1619" s="141">
        <f t="shared" si="311"/>
        <v>0</v>
      </c>
      <c r="J1619" s="135">
        <f t="shared" si="312"/>
        <v>0</v>
      </c>
      <c r="K1619" s="135">
        <f t="shared" si="308"/>
        <v>0</v>
      </c>
      <c r="L1619" s="135" t="e">
        <f t="shared" si="309"/>
        <v>#REF!</v>
      </c>
      <c r="M1619" s="138" t="e">
        <f>IF(K1619-'!!!KATILIMCI LİSTESİ!!!'!#REF!&gt;0,'!!!KATILIMCI LİSTESİ!!!'!#REF!,K1619)</f>
        <v>#REF!</v>
      </c>
      <c r="N1619" s="135">
        <f t="shared" si="313"/>
        <v>0</v>
      </c>
      <c r="O1619" s="135">
        <f t="shared" si="314"/>
        <v>0</v>
      </c>
      <c r="P1619" s="139">
        <f t="shared" si="315"/>
        <v>0</v>
      </c>
      <c r="Q1619" s="135">
        <f>'5-Banka Listesi'!G1620</f>
        <v>0</v>
      </c>
      <c r="R1619" s="140">
        <f t="shared" si="316"/>
        <v>0</v>
      </c>
      <c r="S1619" s="140">
        <f t="shared" si="317"/>
        <v>0</v>
      </c>
      <c r="T1619" s="140">
        <f t="shared" si="318"/>
        <v>0</v>
      </c>
      <c r="U1619" s="135">
        <f t="shared" si="319"/>
        <v>0</v>
      </c>
      <c r="V1619" s="132">
        <v>1615</v>
      </c>
    </row>
    <row r="1620" spans="2:22" ht="33.950000000000003" customHeight="1" x14ac:dyDescent="0.25">
      <c r="B1620" s="132">
        <v>1616</v>
      </c>
      <c r="C1620" s="133">
        <f>'!!!KATILIMCI LİSTESİ!!!'!B1617</f>
        <v>0</v>
      </c>
      <c r="D1620" s="134">
        <f>'!!!KATILIMCI LİSTESİ!!!'!C1617</f>
        <v>0</v>
      </c>
      <c r="E1620" s="135">
        <f>'!!! VERİLER !!!'!C$1</f>
        <v>1375</v>
      </c>
      <c r="F1620" s="136">
        <f>'1-Devamsızlık Formu (Ek-4)'!AJ1622</f>
        <v>0</v>
      </c>
      <c r="G1620" s="135">
        <f>IF(AND('1-Devamsızlık Formu (Ek-4)'!D1622="",F1620&gt;0,'1-Devamsızlık Formu (Ek-4)'!AW1622="KASIM 2024"),(E1620*(F1620-1)+(666.75)),E1620*F1620)</f>
        <v>0</v>
      </c>
      <c r="H1620" s="135">
        <f t="shared" si="310"/>
        <v>0</v>
      </c>
      <c r="I1620" s="141">
        <f t="shared" si="311"/>
        <v>0</v>
      </c>
      <c r="J1620" s="135">
        <f t="shared" si="312"/>
        <v>0</v>
      </c>
      <c r="K1620" s="135">
        <f t="shared" si="308"/>
        <v>0</v>
      </c>
      <c r="L1620" s="135" t="e">
        <f t="shared" si="309"/>
        <v>#REF!</v>
      </c>
      <c r="M1620" s="138" t="e">
        <f>IF(K1620-'!!!KATILIMCI LİSTESİ!!!'!#REF!&gt;0,'!!!KATILIMCI LİSTESİ!!!'!#REF!,K1620)</f>
        <v>#REF!</v>
      </c>
      <c r="N1620" s="135">
        <f t="shared" si="313"/>
        <v>0</v>
      </c>
      <c r="O1620" s="135">
        <f t="shared" si="314"/>
        <v>0</v>
      </c>
      <c r="P1620" s="139">
        <f t="shared" si="315"/>
        <v>0</v>
      </c>
      <c r="Q1620" s="135">
        <f>'5-Banka Listesi'!G1621</f>
        <v>0</v>
      </c>
      <c r="R1620" s="140">
        <f t="shared" si="316"/>
        <v>0</v>
      </c>
      <c r="S1620" s="140">
        <f t="shared" si="317"/>
        <v>0</v>
      </c>
      <c r="T1620" s="140">
        <f t="shared" si="318"/>
        <v>0</v>
      </c>
      <c r="U1620" s="135">
        <f t="shared" si="319"/>
        <v>0</v>
      </c>
      <c r="V1620" s="132">
        <v>1616</v>
      </c>
    </row>
    <row r="1621" spans="2:22" ht="33.950000000000003" customHeight="1" x14ac:dyDescent="0.25">
      <c r="B1621" s="132">
        <v>1617</v>
      </c>
      <c r="C1621" s="133">
        <f>'!!!KATILIMCI LİSTESİ!!!'!B1618</f>
        <v>0</v>
      </c>
      <c r="D1621" s="134">
        <f>'!!!KATILIMCI LİSTESİ!!!'!C1618</f>
        <v>0</v>
      </c>
      <c r="E1621" s="135">
        <f>'!!! VERİLER !!!'!C$1</f>
        <v>1375</v>
      </c>
      <c r="F1621" s="136">
        <f>'1-Devamsızlık Formu (Ek-4)'!AJ1623</f>
        <v>0</v>
      </c>
      <c r="G1621" s="135">
        <f>IF(AND('1-Devamsızlık Formu (Ek-4)'!D1623="",F1621&gt;0,'1-Devamsızlık Formu (Ek-4)'!AW1623="KASIM 2024"),(E1621*(F1621-1)+(666.75)),E1621*F1621)</f>
        <v>0</v>
      </c>
      <c r="H1621" s="135">
        <f t="shared" si="310"/>
        <v>0</v>
      </c>
      <c r="I1621" s="141">
        <f t="shared" si="311"/>
        <v>0</v>
      </c>
      <c r="J1621" s="135">
        <f t="shared" si="312"/>
        <v>0</v>
      </c>
      <c r="K1621" s="135">
        <f t="shared" si="308"/>
        <v>0</v>
      </c>
      <c r="L1621" s="135" t="e">
        <f t="shared" si="309"/>
        <v>#REF!</v>
      </c>
      <c r="M1621" s="138" t="e">
        <f>IF(K1621-'!!!KATILIMCI LİSTESİ!!!'!#REF!&gt;0,'!!!KATILIMCI LİSTESİ!!!'!#REF!,K1621)</f>
        <v>#REF!</v>
      </c>
      <c r="N1621" s="135">
        <f t="shared" si="313"/>
        <v>0</v>
      </c>
      <c r="O1621" s="135">
        <f t="shared" si="314"/>
        <v>0</v>
      </c>
      <c r="P1621" s="139">
        <f t="shared" si="315"/>
        <v>0</v>
      </c>
      <c r="Q1621" s="135">
        <f>'5-Banka Listesi'!G1622</f>
        <v>0</v>
      </c>
      <c r="R1621" s="140">
        <f t="shared" si="316"/>
        <v>0</v>
      </c>
      <c r="S1621" s="140">
        <f t="shared" si="317"/>
        <v>0</v>
      </c>
      <c r="T1621" s="140">
        <f t="shared" si="318"/>
        <v>0</v>
      </c>
      <c r="U1621" s="135">
        <f t="shared" si="319"/>
        <v>0</v>
      </c>
      <c r="V1621" s="132">
        <v>1617</v>
      </c>
    </row>
    <row r="1622" spans="2:22" ht="33.950000000000003" customHeight="1" x14ac:dyDescent="0.25">
      <c r="B1622" s="132">
        <v>1618</v>
      </c>
      <c r="C1622" s="133">
        <f>'!!!KATILIMCI LİSTESİ!!!'!B1619</f>
        <v>0</v>
      </c>
      <c r="D1622" s="134">
        <f>'!!!KATILIMCI LİSTESİ!!!'!C1619</f>
        <v>0</v>
      </c>
      <c r="E1622" s="135">
        <f>'!!! VERİLER !!!'!C$1</f>
        <v>1375</v>
      </c>
      <c r="F1622" s="136">
        <f>'1-Devamsızlık Formu (Ek-4)'!AJ1624</f>
        <v>0</v>
      </c>
      <c r="G1622" s="135">
        <f>IF(AND('1-Devamsızlık Formu (Ek-4)'!D1624="",F1622&gt;0,'1-Devamsızlık Formu (Ek-4)'!AW1624="KASIM 2024"),(E1622*(F1622-1)+(666.75)),E1622*F1622)</f>
        <v>0</v>
      </c>
      <c r="H1622" s="135">
        <f t="shared" si="310"/>
        <v>0</v>
      </c>
      <c r="I1622" s="141">
        <f t="shared" si="311"/>
        <v>0</v>
      </c>
      <c r="J1622" s="135">
        <f t="shared" si="312"/>
        <v>0</v>
      </c>
      <c r="K1622" s="135">
        <f t="shared" si="308"/>
        <v>0</v>
      </c>
      <c r="L1622" s="135" t="e">
        <f t="shared" si="309"/>
        <v>#REF!</v>
      </c>
      <c r="M1622" s="138" t="e">
        <f>IF(K1622-'!!!KATILIMCI LİSTESİ!!!'!#REF!&gt;0,'!!!KATILIMCI LİSTESİ!!!'!#REF!,K1622)</f>
        <v>#REF!</v>
      </c>
      <c r="N1622" s="135">
        <f t="shared" si="313"/>
        <v>0</v>
      </c>
      <c r="O1622" s="135">
        <f t="shared" si="314"/>
        <v>0</v>
      </c>
      <c r="P1622" s="139">
        <f t="shared" si="315"/>
        <v>0</v>
      </c>
      <c r="Q1622" s="135">
        <f>'5-Banka Listesi'!G1623</f>
        <v>0</v>
      </c>
      <c r="R1622" s="140">
        <f t="shared" si="316"/>
        <v>0</v>
      </c>
      <c r="S1622" s="140">
        <f t="shared" si="317"/>
        <v>0</v>
      </c>
      <c r="T1622" s="140">
        <f t="shared" si="318"/>
        <v>0</v>
      </c>
      <c r="U1622" s="135">
        <f t="shared" si="319"/>
        <v>0</v>
      </c>
      <c r="V1622" s="132">
        <v>1618</v>
      </c>
    </row>
    <row r="1623" spans="2:22" ht="33.950000000000003" customHeight="1" x14ac:dyDescent="0.25">
      <c r="B1623" s="132">
        <v>1619</v>
      </c>
      <c r="C1623" s="133">
        <f>'!!!KATILIMCI LİSTESİ!!!'!B1620</f>
        <v>0</v>
      </c>
      <c r="D1623" s="134">
        <f>'!!!KATILIMCI LİSTESİ!!!'!C1620</f>
        <v>0</v>
      </c>
      <c r="E1623" s="135">
        <f>'!!! VERİLER !!!'!C$1</f>
        <v>1375</v>
      </c>
      <c r="F1623" s="136">
        <f>'1-Devamsızlık Formu (Ek-4)'!AJ1625</f>
        <v>0</v>
      </c>
      <c r="G1623" s="135">
        <f>IF(AND('1-Devamsızlık Formu (Ek-4)'!D1625="",F1623&gt;0,'1-Devamsızlık Formu (Ek-4)'!AW1625="KASIM 2024"),(E1623*(F1623-1)+(666.75)),E1623*F1623)</f>
        <v>0</v>
      </c>
      <c r="H1623" s="135">
        <f t="shared" si="310"/>
        <v>0</v>
      </c>
      <c r="I1623" s="141">
        <f t="shared" si="311"/>
        <v>0</v>
      </c>
      <c r="J1623" s="135">
        <f t="shared" si="312"/>
        <v>0</v>
      </c>
      <c r="K1623" s="135">
        <f t="shared" si="308"/>
        <v>0</v>
      </c>
      <c r="L1623" s="135" t="e">
        <f t="shared" si="309"/>
        <v>#REF!</v>
      </c>
      <c r="M1623" s="138" t="e">
        <f>IF(K1623-'!!!KATILIMCI LİSTESİ!!!'!#REF!&gt;0,'!!!KATILIMCI LİSTESİ!!!'!#REF!,K1623)</f>
        <v>#REF!</v>
      </c>
      <c r="N1623" s="135">
        <f t="shared" si="313"/>
        <v>0</v>
      </c>
      <c r="O1623" s="135">
        <f t="shared" si="314"/>
        <v>0</v>
      </c>
      <c r="P1623" s="139">
        <f t="shared" si="315"/>
        <v>0</v>
      </c>
      <c r="Q1623" s="135">
        <f>'5-Banka Listesi'!G1624</f>
        <v>0</v>
      </c>
      <c r="R1623" s="140">
        <f t="shared" si="316"/>
        <v>0</v>
      </c>
      <c r="S1623" s="140">
        <f t="shared" si="317"/>
        <v>0</v>
      </c>
      <c r="T1623" s="140">
        <f t="shared" si="318"/>
        <v>0</v>
      </c>
      <c r="U1623" s="135">
        <f t="shared" si="319"/>
        <v>0</v>
      </c>
      <c r="V1623" s="132">
        <v>1619</v>
      </c>
    </row>
    <row r="1624" spans="2:22" ht="33.950000000000003" customHeight="1" x14ac:dyDescent="0.25">
      <c r="B1624" s="132">
        <v>1620</v>
      </c>
      <c r="C1624" s="133">
        <f>'!!!KATILIMCI LİSTESİ!!!'!B1621</f>
        <v>0</v>
      </c>
      <c r="D1624" s="134">
        <f>'!!!KATILIMCI LİSTESİ!!!'!C1621</f>
        <v>0</v>
      </c>
      <c r="E1624" s="135">
        <f>'!!! VERİLER !!!'!C$1</f>
        <v>1375</v>
      </c>
      <c r="F1624" s="136">
        <f>'1-Devamsızlık Formu (Ek-4)'!AJ1626</f>
        <v>0</v>
      </c>
      <c r="G1624" s="135">
        <f>IF(AND('1-Devamsızlık Formu (Ek-4)'!D1626="",F1624&gt;0,'1-Devamsızlık Formu (Ek-4)'!AW1626="KASIM 2024"),(E1624*(F1624-1)+(666.75)),E1624*F1624)</f>
        <v>0</v>
      </c>
      <c r="H1624" s="135">
        <f t="shared" si="310"/>
        <v>0</v>
      </c>
      <c r="I1624" s="141">
        <f t="shared" si="311"/>
        <v>0</v>
      </c>
      <c r="J1624" s="135">
        <f t="shared" si="312"/>
        <v>0</v>
      </c>
      <c r="K1624" s="135">
        <f t="shared" si="308"/>
        <v>0</v>
      </c>
      <c r="L1624" s="135" t="e">
        <f t="shared" si="309"/>
        <v>#REF!</v>
      </c>
      <c r="M1624" s="138" t="e">
        <f>IF(K1624-'!!!KATILIMCI LİSTESİ!!!'!#REF!&gt;0,'!!!KATILIMCI LİSTESİ!!!'!#REF!,K1624)</f>
        <v>#REF!</v>
      </c>
      <c r="N1624" s="135">
        <f t="shared" si="313"/>
        <v>0</v>
      </c>
      <c r="O1624" s="135">
        <f t="shared" si="314"/>
        <v>0</v>
      </c>
      <c r="P1624" s="139">
        <f t="shared" si="315"/>
        <v>0</v>
      </c>
      <c r="Q1624" s="135">
        <f>'5-Banka Listesi'!G1625</f>
        <v>0</v>
      </c>
      <c r="R1624" s="140">
        <f t="shared" si="316"/>
        <v>0</v>
      </c>
      <c r="S1624" s="140">
        <f t="shared" si="317"/>
        <v>0</v>
      </c>
      <c r="T1624" s="140">
        <f t="shared" si="318"/>
        <v>0</v>
      </c>
      <c r="U1624" s="135">
        <f t="shared" si="319"/>
        <v>0</v>
      </c>
      <c r="V1624" s="132">
        <v>1620</v>
      </c>
    </row>
    <row r="1625" spans="2:22" ht="33.950000000000003" customHeight="1" x14ac:dyDescent="0.25">
      <c r="B1625" s="132">
        <v>1621</v>
      </c>
      <c r="C1625" s="133">
        <f>'!!!KATILIMCI LİSTESİ!!!'!B1622</f>
        <v>0</v>
      </c>
      <c r="D1625" s="134">
        <f>'!!!KATILIMCI LİSTESİ!!!'!C1622</f>
        <v>0</v>
      </c>
      <c r="E1625" s="135">
        <f>'!!! VERİLER !!!'!C$1</f>
        <v>1375</v>
      </c>
      <c r="F1625" s="136">
        <f>'1-Devamsızlık Formu (Ek-4)'!AJ1627</f>
        <v>0</v>
      </c>
      <c r="G1625" s="135">
        <f>IF(AND('1-Devamsızlık Formu (Ek-4)'!D1627="",F1625&gt;0,'1-Devamsızlık Formu (Ek-4)'!AW1627="KASIM 2024"),(E1625*(F1625-1)+(666.75)),E1625*F1625)</f>
        <v>0</v>
      </c>
      <c r="H1625" s="135">
        <f t="shared" si="310"/>
        <v>0</v>
      </c>
      <c r="I1625" s="141">
        <f t="shared" si="311"/>
        <v>0</v>
      </c>
      <c r="J1625" s="135">
        <f t="shared" si="312"/>
        <v>0</v>
      </c>
      <c r="K1625" s="135">
        <f t="shared" si="308"/>
        <v>0</v>
      </c>
      <c r="L1625" s="135" t="e">
        <f t="shared" si="309"/>
        <v>#REF!</v>
      </c>
      <c r="M1625" s="138" t="e">
        <f>IF(K1625-'!!!KATILIMCI LİSTESİ!!!'!#REF!&gt;0,'!!!KATILIMCI LİSTESİ!!!'!#REF!,K1625)</f>
        <v>#REF!</v>
      </c>
      <c r="N1625" s="135">
        <f t="shared" si="313"/>
        <v>0</v>
      </c>
      <c r="O1625" s="135">
        <f t="shared" si="314"/>
        <v>0</v>
      </c>
      <c r="P1625" s="139">
        <f t="shared" si="315"/>
        <v>0</v>
      </c>
      <c r="Q1625" s="135">
        <f>'5-Banka Listesi'!G1626</f>
        <v>0</v>
      </c>
      <c r="R1625" s="140">
        <f t="shared" si="316"/>
        <v>0</v>
      </c>
      <c r="S1625" s="140">
        <f t="shared" si="317"/>
        <v>0</v>
      </c>
      <c r="T1625" s="140">
        <f t="shared" si="318"/>
        <v>0</v>
      </c>
      <c r="U1625" s="135">
        <f t="shared" si="319"/>
        <v>0</v>
      </c>
      <c r="V1625" s="132">
        <v>1621</v>
      </c>
    </row>
    <row r="1626" spans="2:22" ht="33.950000000000003" customHeight="1" x14ac:dyDescent="0.25">
      <c r="B1626" s="132">
        <v>1622</v>
      </c>
      <c r="C1626" s="133">
        <f>'!!!KATILIMCI LİSTESİ!!!'!B1623</f>
        <v>0</v>
      </c>
      <c r="D1626" s="134">
        <f>'!!!KATILIMCI LİSTESİ!!!'!C1623</f>
        <v>0</v>
      </c>
      <c r="E1626" s="135">
        <f>'!!! VERİLER !!!'!C$1</f>
        <v>1375</v>
      </c>
      <c r="F1626" s="136">
        <f>'1-Devamsızlık Formu (Ek-4)'!AJ1628</f>
        <v>0</v>
      </c>
      <c r="G1626" s="135">
        <f>IF(AND('1-Devamsızlık Formu (Ek-4)'!D1628="",F1626&gt;0,'1-Devamsızlık Formu (Ek-4)'!AW1628="KASIM 2024"),(E1626*(F1626-1)+(666.75)),E1626*F1626)</f>
        <v>0</v>
      </c>
      <c r="H1626" s="135">
        <f t="shared" si="310"/>
        <v>0</v>
      </c>
      <c r="I1626" s="141">
        <f t="shared" si="311"/>
        <v>0</v>
      </c>
      <c r="J1626" s="135">
        <f t="shared" si="312"/>
        <v>0</v>
      </c>
      <c r="K1626" s="135">
        <f t="shared" si="308"/>
        <v>0</v>
      </c>
      <c r="L1626" s="135" t="e">
        <f t="shared" si="309"/>
        <v>#REF!</v>
      </c>
      <c r="M1626" s="138" t="e">
        <f>IF(K1626-'!!!KATILIMCI LİSTESİ!!!'!#REF!&gt;0,'!!!KATILIMCI LİSTESİ!!!'!#REF!,K1626)</f>
        <v>#REF!</v>
      </c>
      <c r="N1626" s="135">
        <f t="shared" si="313"/>
        <v>0</v>
      </c>
      <c r="O1626" s="135">
        <f t="shared" si="314"/>
        <v>0</v>
      </c>
      <c r="P1626" s="139">
        <f t="shared" si="315"/>
        <v>0</v>
      </c>
      <c r="Q1626" s="135">
        <f>'5-Banka Listesi'!G1627</f>
        <v>0</v>
      </c>
      <c r="R1626" s="140">
        <f t="shared" si="316"/>
        <v>0</v>
      </c>
      <c r="S1626" s="140">
        <f t="shared" si="317"/>
        <v>0</v>
      </c>
      <c r="T1626" s="140">
        <f t="shared" si="318"/>
        <v>0</v>
      </c>
      <c r="U1626" s="135">
        <f t="shared" si="319"/>
        <v>0</v>
      </c>
      <c r="V1626" s="132">
        <v>1622</v>
      </c>
    </row>
    <row r="1627" spans="2:22" ht="33.950000000000003" customHeight="1" x14ac:dyDescent="0.25">
      <c r="B1627" s="132">
        <v>1623</v>
      </c>
      <c r="C1627" s="133">
        <f>'!!!KATILIMCI LİSTESİ!!!'!B1624</f>
        <v>0</v>
      </c>
      <c r="D1627" s="134">
        <f>'!!!KATILIMCI LİSTESİ!!!'!C1624</f>
        <v>0</v>
      </c>
      <c r="E1627" s="135">
        <f>'!!! VERİLER !!!'!C$1</f>
        <v>1375</v>
      </c>
      <c r="F1627" s="136">
        <f>'1-Devamsızlık Formu (Ek-4)'!AJ1629</f>
        <v>0</v>
      </c>
      <c r="G1627" s="135">
        <f>IF(AND('1-Devamsızlık Formu (Ek-4)'!D1629="",F1627&gt;0,'1-Devamsızlık Formu (Ek-4)'!AW1629="KASIM 2024"),(E1627*(F1627-1)+(666.75)),E1627*F1627)</f>
        <v>0</v>
      </c>
      <c r="H1627" s="135">
        <f t="shared" si="310"/>
        <v>0</v>
      </c>
      <c r="I1627" s="141">
        <f t="shared" si="311"/>
        <v>0</v>
      </c>
      <c r="J1627" s="135">
        <f t="shared" si="312"/>
        <v>0</v>
      </c>
      <c r="K1627" s="135">
        <f t="shared" si="308"/>
        <v>0</v>
      </c>
      <c r="L1627" s="135" t="e">
        <f t="shared" si="309"/>
        <v>#REF!</v>
      </c>
      <c r="M1627" s="138" t="e">
        <f>IF(K1627-'!!!KATILIMCI LİSTESİ!!!'!#REF!&gt;0,'!!!KATILIMCI LİSTESİ!!!'!#REF!,K1627)</f>
        <v>#REF!</v>
      </c>
      <c r="N1627" s="135">
        <f t="shared" si="313"/>
        <v>0</v>
      </c>
      <c r="O1627" s="135">
        <f t="shared" si="314"/>
        <v>0</v>
      </c>
      <c r="P1627" s="139">
        <f t="shared" si="315"/>
        <v>0</v>
      </c>
      <c r="Q1627" s="135">
        <f>'5-Banka Listesi'!G1628</f>
        <v>0</v>
      </c>
      <c r="R1627" s="140">
        <f t="shared" si="316"/>
        <v>0</v>
      </c>
      <c r="S1627" s="140">
        <f t="shared" si="317"/>
        <v>0</v>
      </c>
      <c r="T1627" s="140">
        <f t="shared" si="318"/>
        <v>0</v>
      </c>
      <c r="U1627" s="135">
        <f t="shared" si="319"/>
        <v>0</v>
      </c>
      <c r="V1627" s="132">
        <v>1623</v>
      </c>
    </row>
    <row r="1628" spans="2:22" ht="33.950000000000003" customHeight="1" x14ac:dyDescent="0.25">
      <c r="B1628" s="132">
        <v>1624</v>
      </c>
      <c r="C1628" s="133">
        <f>'!!!KATILIMCI LİSTESİ!!!'!B1625</f>
        <v>0</v>
      </c>
      <c r="D1628" s="134">
        <f>'!!!KATILIMCI LİSTESİ!!!'!C1625</f>
        <v>0</v>
      </c>
      <c r="E1628" s="135">
        <f>'!!! VERİLER !!!'!C$1</f>
        <v>1375</v>
      </c>
      <c r="F1628" s="136">
        <f>'1-Devamsızlık Formu (Ek-4)'!AJ1630</f>
        <v>0</v>
      </c>
      <c r="G1628" s="135">
        <f>IF(AND('1-Devamsızlık Formu (Ek-4)'!D1630="",F1628&gt;0,'1-Devamsızlık Formu (Ek-4)'!AW1630="KASIM 2024"),(E1628*(F1628-1)+(666.75)),E1628*F1628)</f>
        <v>0</v>
      </c>
      <c r="H1628" s="135">
        <f t="shared" si="310"/>
        <v>0</v>
      </c>
      <c r="I1628" s="141">
        <f t="shared" si="311"/>
        <v>0</v>
      </c>
      <c r="J1628" s="135">
        <f t="shared" si="312"/>
        <v>0</v>
      </c>
      <c r="K1628" s="135">
        <f t="shared" si="308"/>
        <v>0</v>
      </c>
      <c r="L1628" s="135" t="e">
        <f t="shared" si="309"/>
        <v>#REF!</v>
      </c>
      <c r="M1628" s="138" t="e">
        <f>IF(K1628-'!!!KATILIMCI LİSTESİ!!!'!#REF!&gt;0,'!!!KATILIMCI LİSTESİ!!!'!#REF!,K1628)</f>
        <v>#REF!</v>
      </c>
      <c r="N1628" s="135">
        <f t="shared" si="313"/>
        <v>0</v>
      </c>
      <c r="O1628" s="135">
        <f t="shared" si="314"/>
        <v>0</v>
      </c>
      <c r="P1628" s="139">
        <f t="shared" si="315"/>
        <v>0</v>
      </c>
      <c r="Q1628" s="135">
        <f>'5-Banka Listesi'!G1629</f>
        <v>0</v>
      </c>
      <c r="R1628" s="140">
        <f t="shared" si="316"/>
        <v>0</v>
      </c>
      <c r="S1628" s="140">
        <f t="shared" si="317"/>
        <v>0</v>
      </c>
      <c r="T1628" s="140">
        <f t="shared" si="318"/>
        <v>0</v>
      </c>
      <c r="U1628" s="135">
        <f t="shared" si="319"/>
        <v>0</v>
      </c>
      <c r="V1628" s="132">
        <v>1624</v>
      </c>
    </row>
    <row r="1629" spans="2:22" ht="33.950000000000003" customHeight="1" x14ac:dyDescent="0.25">
      <c r="B1629" s="132">
        <v>1625</v>
      </c>
      <c r="C1629" s="133">
        <f>'!!!KATILIMCI LİSTESİ!!!'!B1626</f>
        <v>0</v>
      </c>
      <c r="D1629" s="134">
        <f>'!!!KATILIMCI LİSTESİ!!!'!C1626</f>
        <v>0</v>
      </c>
      <c r="E1629" s="135">
        <f>'!!! VERİLER !!!'!C$1</f>
        <v>1375</v>
      </c>
      <c r="F1629" s="136">
        <f>'1-Devamsızlık Formu (Ek-4)'!AJ1631</f>
        <v>0</v>
      </c>
      <c r="G1629" s="135">
        <f>IF(AND('1-Devamsızlık Formu (Ek-4)'!D1631="",F1629&gt;0,'1-Devamsızlık Formu (Ek-4)'!AW1631="KASIM 2024"),(E1629*(F1629-1)+(666.75)),E1629*F1629)</f>
        <v>0</v>
      </c>
      <c r="H1629" s="135">
        <f t="shared" si="310"/>
        <v>0</v>
      </c>
      <c r="I1629" s="141">
        <f t="shared" si="311"/>
        <v>0</v>
      </c>
      <c r="J1629" s="135">
        <f t="shared" si="312"/>
        <v>0</v>
      </c>
      <c r="K1629" s="135">
        <f t="shared" si="308"/>
        <v>0</v>
      </c>
      <c r="L1629" s="135" t="e">
        <f t="shared" si="309"/>
        <v>#REF!</v>
      </c>
      <c r="M1629" s="138" t="e">
        <f>IF(K1629-'!!!KATILIMCI LİSTESİ!!!'!#REF!&gt;0,'!!!KATILIMCI LİSTESİ!!!'!#REF!,K1629)</f>
        <v>#REF!</v>
      </c>
      <c r="N1629" s="135">
        <f t="shared" si="313"/>
        <v>0</v>
      </c>
      <c r="O1629" s="135">
        <f t="shared" si="314"/>
        <v>0</v>
      </c>
      <c r="P1629" s="139">
        <f t="shared" si="315"/>
        <v>0</v>
      </c>
      <c r="Q1629" s="135">
        <f>'5-Banka Listesi'!G1630</f>
        <v>0</v>
      </c>
      <c r="R1629" s="140">
        <f t="shared" si="316"/>
        <v>0</v>
      </c>
      <c r="S1629" s="140">
        <f t="shared" si="317"/>
        <v>0</v>
      </c>
      <c r="T1629" s="140">
        <f t="shared" si="318"/>
        <v>0</v>
      </c>
      <c r="U1629" s="135">
        <f t="shared" si="319"/>
        <v>0</v>
      </c>
      <c r="V1629" s="132">
        <v>1625</v>
      </c>
    </row>
    <row r="1630" spans="2:22" ht="33.950000000000003" customHeight="1" x14ac:dyDescent="0.25">
      <c r="B1630" s="132">
        <v>1626</v>
      </c>
      <c r="C1630" s="133">
        <f>'!!!KATILIMCI LİSTESİ!!!'!B1627</f>
        <v>0</v>
      </c>
      <c r="D1630" s="134">
        <f>'!!!KATILIMCI LİSTESİ!!!'!C1627</f>
        <v>0</v>
      </c>
      <c r="E1630" s="135">
        <f>'!!! VERİLER !!!'!C$1</f>
        <v>1375</v>
      </c>
      <c r="F1630" s="136">
        <f>'1-Devamsızlık Formu (Ek-4)'!AJ1632</f>
        <v>0</v>
      </c>
      <c r="G1630" s="135">
        <f>IF(AND('1-Devamsızlık Formu (Ek-4)'!D1632="",F1630&gt;0,'1-Devamsızlık Formu (Ek-4)'!AW1632="KASIM 2024"),(E1630*(F1630-1)+(666.75)),E1630*F1630)</f>
        <v>0</v>
      </c>
      <c r="H1630" s="135">
        <f t="shared" si="310"/>
        <v>0</v>
      </c>
      <c r="I1630" s="141">
        <f t="shared" si="311"/>
        <v>0</v>
      </c>
      <c r="J1630" s="135">
        <f t="shared" si="312"/>
        <v>0</v>
      </c>
      <c r="K1630" s="135">
        <f t="shared" si="308"/>
        <v>0</v>
      </c>
      <c r="L1630" s="135" t="e">
        <f t="shared" si="309"/>
        <v>#REF!</v>
      </c>
      <c r="M1630" s="138" t="e">
        <f>IF(K1630-'!!!KATILIMCI LİSTESİ!!!'!#REF!&gt;0,'!!!KATILIMCI LİSTESİ!!!'!#REF!,K1630)</f>
        <v>#REF!</v>
      </c>
      <c r="N1630" s="135">
        <f t="shared" si="313"/>
        <v>0</v>
      </c>
      <c r="O1630" s="135">
        <f t="shared" si="314"/>
        <v>0</v>
      </c>
      <c r="P1630" s="139">
        <f t="shared" si="315"/>
        <v>0</v>
      </c>
      <c r="Q1630" s="135">
        <f>'5-Banka Listesi'!G1631</f>
        <v>0</v>
      </c>
      <c r="R1630" s="140">
        <f t="shared" si="316"/>
        <v>0</v>
      </c>
      <c r="S1630" s="140">
        <f t="shared" si="317"/>
        <v>0</v>
      </c>
      <c r="T1630" s="140">
        <f t="shared" si="318"/>
        <v>0</v>
      </c>
      <c r="U1630" s="135">
        <f t="shared" si="319"/>
        <v>0</v>
      </c>
      <c r="V1630" s="132">
        <v>1626</v>
      </c>
    </row>
    <row r="1631" spans="2:22" ht="33.950000000000003" customHeight="1" x14ac:dyDescent="0.25">
      <c r="B1631" s="132">
        <v>1627</v>
      </c>
      <c r="C1631" s="133">
        <f>'!!!KATILIMCI LİSTESİ!!!'!B1628</f>
        <v>0</v>
      </c>
      <c r="D1631" s="134">
        <f>'!!!KATILIMCI LİSTESİ!!!'!C1628</f>
        <v>0</v>
      </c>
      <c r="E1631" s="135">
        <f>'!!! VERİLER !!!'!C$1</f>
        <v>1375</v>
      </c>
      <c r="F1631" s="136">
        <f>'1-Devamsızlık Formu (Ek-4)'!AJ1633</f>
        <v>0</v>
      </c>
      <c r="G1631" s="135">
        <f>IF(AND('1-Devamsızlık Formu (Ek-4)'!D1633="",F1631&gt;0,'1-Devamsızlık Formu (Ek-4)'!AW1633="KASIM 2024"),(E1631*(F1631-1)+(666.75)),E1631*F1631)</f>
        <v>0</v>
      </c>
      <c r="H1631" s="135">
        <f t="shared" si="310"/>
        <v>0</v>
      </c>
      <c r="I1631" s="141">
        <f t="shared" si="311"/>
        <v>0</v>
      </c>
      <c r="J1631" s="135">
        <f t="shared" si="312"/>
        <v>0</v>
      </c>
      <c r="K1631" s="135">
        <f t="shared" si="308"/>
        <v>0</v>
      </c>
      <c r="L1631" s="135" t="e">
        <f t="shared" si="309"/>
        <v>#REF!</v>
      </c>
      <c r="M1631" s="138" t="e">
        <f>IF(K1631-'!!!KATILIMCI LİSTESİ!!!'!#REF!&gt;0,'!!!KATILIMCI LİSTESİ!!!'!#REF!,K1631)</f>
        <v>#REF!</v>
      </c>
      <c r="N1631" s="135">
        <f t="shared" si="313"/>
        <v>0</v>
      </c>
      <c r="O1631" s="135">
        <f t="shared" si="314"/>
        <v>0</v>
      </c>
      <c r="P1631" s="139">
        <f t="shared" si="315"/>
        <v>0</v>
      </c>
      <c r="Q1631" s="135">
        <f>'5-Banka Listesi'!G1632</f>
        <v>0</v>
      </c>
      <c r="R1631" s="140">
        <f t="shared" si="316"/>
        <v>0</v>
      </c>
      <c r="S1631" s="140">
        <f t="shared" si="317"/>
        <v>0</v>
      </c>
      <c r="T1631" s="140">
        <f t="shared" si="318"/>
        <v>0</v>
      </c>
      <c r="U1631" s="135">
        <f t="shared" si="319"/>
        <v>0</v>
      </c>
      <c r="V1631" s="132">
        <v>1627</v>
      </c>
    </row>
    <row r="1632" spans="2:22" ht="33.950000000000003" customHeight="1" x14ac:dyDescent="0.25">
      <c r="B1632" s="132">
        <v>1628</v>
      </c>
      <c r="C1632" s="133">
        <f>'!!!KATILIMCI LİSTESİ!!!'!B1629</f>
        <v>0</v>
      </c>
      <c r="D1632" s="134">
        <f>'!!!KATILIMCI LİSTESİ!!!'!C1629</f>
        <v>0</v>
      </c>
      <c r="E1632" s="135">
        <f>'!!! VERİLER !!!'!C$1</f>
        <v>1375</v>
      </c>
      <c r="F1632" s="136">
        <f>'1-Devamsızlık Formu (Ek-4)'!AJ1634</f>
        <v>0</v>
      </c>
      <c r="G1632" s="135">
        <f>IF(AND('1-Devamsızlık Formu (Ek-4)'!D1634="",F1632&gt;0,'1-Devamsızlık Formu (Ek-4)'!AW1634="KASIM 2024"),(E1632*(F1632-1)+(666.75)),E1632*F1632)</f>
        <v>0</v>
      </c>
      <c r="H1632" s="135">
        <f t="shared" si="310"/>
        <v>0</v>
      </c>
      <c r="I1632" s="141">
        <f t="shared" si="311"/>
        <v>0</v>
      </c>
      <c r="J1632" s="135">
        <f t="shared" si="312"/>
        <v>0</v>
      </c>
      <c r="K1632" s="135">
        <f t="shared" si="308"/>
        <v>0</v>
      </c>
      <c r="L1632" s="135" t="e">
        <f t="shared" si="309"/>
        <v>#REF!</v>
      </c>
      <c r="M1632" s="138" t="e">
        <f>IF(K1632-'!!!KATILIMCI LİSTESİ!!!'!#REF!&gt;0,'!!!KATILIMCI LİSTESİ!!!'!#REF!,K1632)</f>
        <v>#REF!</v>
      </c>
      <c r="N1632" s="135">
        <f t="shared" si="313"/>
        <v>0</v>
      </c>
      <c r="O1632" s="135">
        <f t="shared" si="314"/>
        <v>0</v>
      </c>
      <c r="P1632" s="139">
        <f t="shared" si="315"/>
        <v>0</v>
      </c>
      <c r="Q1632" s="135">
        <f>'5-Banka Listesi'!G1633</f>
        <v>0</v>
      </c>
      <c r="R1632" s="140">
        <f t="shared" si="316"/>
        <v>0</v>
      </c>
      <c r="S1632" s="140">
        <f t="shared" si="317"/>
        <v>0</v>
      </c>
      <c r="T1632" s="140">
        <f t="shared" si="318"/>
        <v>0</v>
      </c>
      <c r="U1632" s="135">
        <f t="shared" si="319"/>
        <v>0</v>
      </c>
      <c r="V1632" s="132">
        <v>1628</v>
      </c>
    </row>
    <row r="1633" spans="2:22" ht="33.950000000000003" customHeight="1" x14ac:dyDescent="0.25">
      <c r="B1633" s="132">
        <v>1629</v>
      </c>
      <c r="C1633" s="133">
        <f>'!!!KATILIMCI LİSTESİ!!!'!B1630</f>
        <v>0</v>
      </c>
      <c r="D1633" s="134">
        <f>'!!!KATILIMCI LİSTESİ!!!'!C1630</f>
        <v>0</v>
      </c>
      <c r="E1633" s="135">
        <f>'!!! VERİLER !!!'!C$1</f>
        <v>1375</v>
      </c>
      <c r="F1633" s="136">
        <f>'1-Devamsızlık Formu (Ek-4)'!AJ1635</f>
        <v>0</v>
      </c>
      <c r="G1633" s="135">
        <f>IF(AND('1-Devamsızlık Formu (Ek-4)'!D1635="",F1633&gt;0,'1-Devamsızlık Formu (Ek-4)'!AW1635="KASIM 2024"),(E1633*(F1633-1)+(666.75)),E1633*F1633)</f>
        <v>0</v>
      </c>
      <c r="H1633" s="135">
        <f t="shared" si="310"/>
        <v>0</v>
      </c>
      <c r="I1633" s="141">
        <f t="shared" si="311"/>
        <v>0</v>
      </c>
      <c r="J1633" s="135">
        <f t="shared" si="312"/>
        <v>0</v>
      </c>
      <c r="K1633" s="135">
        <f t="shared" si="308"/>
        <v>0</v>
      </c>
      <c r="L1633" s="135" t="e">
        <f t="shared" si="309"/>
        <v>#REF!</v>
      </c>
      <c r="M1633" s="138" t="e">
        <f>IF(K1633-'!!!KATILIMCI LİSTESİ!!!'!#REF!&gt;0,'!!!KATILIMCI LİSTESİ!!!'!#REF!,K1633)</f>
        <v>#REF!</v>
      </c>
      <c r="N1633" s="135">
        <f t="shared" si="313"/>
        <v>0</v>
      </c>
      <c r="O1633" s="135">
        <f t="shared" si="314"/>
        <v>0</v>
      </c>
      <c r="P1633" s="139">
        <f t="shared" si="315"/>
        <v>0</v>
      </c>
      <c r="Q1633" s="135">
        <f>'5-Banka Listesi'!G1634</f>
        <v>0</v>
      </c>
      <c r="R1633" s="140">
        <f t="shared" si="316"/>
        <v>0</v>
      </c>
      <c r="S1633" s="140">
        <f t="shared" si="317"/>
        <v>0</v>
      </c>
      <c r="T1633" s="140">
        <f t="shared" si="318"/>
        <v>0</v>
      </c>
      <c r="U1633" s="135">
        <f t="shared" si="319"/>
        <v>0</v>
      </c>
      <c r="V1633" s="132">
        <v>1629</v>
      </c>
    </row>
    <row r="1634" spans="2:22" ht="33.950000000000003" customHeight="1" x14ac:dyDescent="0.25">
      <c r="B1634" s="132">
        <v>1630</v>
      </c>
      <c r="C1634" s="133">
        <f>'!!!KATILIMCI LİSTESİ!!!'!B1631</f>
        <v>0</v>
      </c>
      <c r="D1634" s="134">
        <f>'!!!KATILIMCI LİSTESİ!!!'!C1631</f>
        <v>0</v>
      </c>
      <c r="E1634" s="135">
        <f>'!!! VERİLER !!!'!C$1</f>
        <v>1375</v>
      </c>
      <c r="F1634" s="136">
        <f>'1-Devamsızlık Formu (Ek-4)'!AJ1636</f>
        <v>0</v>
      </c>
      <c r="G1634" s="135">
        <f>IF(AND('1-Devamsızlık Formu (Ek-4)'!D1636="",F1634&gt;0,'1-Devamsızlık Formu (Ek-4)'!AW1636="KASIM 2024"),(E1634*(F1634-1)+(666.75)),E1634*F1634)</f>
        <v>0</v>
      </c>
      <c r="H1634" s="135">
        <f t="shared" si="310"/>
        <v>0</v>
      </c>
      <c r="I1634" s="141">
        <f t="shared" si="311"/>
        <v>0</v>
      </c>
      <c r="J1634" s="135">
        <f t="shared" si="312"/>
        <v>0</v>
      </c>
      <c r="K1634" s="135">
        <f t="shared" si="308"/>
        <v>0</v>
      </c>
      <c r="L1634" s="135" t="e">
        <f t="shared" si="309"/>
        <v>#REF!</v>
      </c>
      <c r="M1634" s="138" t="e">
        <f>IF(K1634-'!!!KATILIMCI LİSTESİ!!!'!#REF!&gt;0,'!!!KATILIMCI LİSTESİ!!!'!#REF!,K1634)</f>
        <v>#REF!</v>
      </c>
      <c r="N1634" s="135">
        <f t="shared" si="313"/>
        <v>0</v>
      </c>
      <c r="O1634" s="135">
        <f t="shared" si="314"/>
        <v>0</v>
      </c>
      <c r="P1634" s="139">
        <f t="shared" si="315"/>
        <v>0</v>
      </c>
      <c r="Q1634" s="135">
        <f>'5-Banka Listesi'!G1635</f>
        <v>0</v>
      </c>
      <c r="R1634" s="140">
        <f t="shared" si="316"/>
        <v>0</v>
      </c>
      <c r="S1634" s="140">
        <f t="shared" si="317"/>
        <v>0</v>
      </c>
      <c r="T1634" s="140">
        <f t="shared" si="318"/>
        <v>0</v>
      </c>
      <c r="U1634" s="135">
        <f t="shared" si="319"/>
        <v>0</v>
      </c>
      <c r="V1634" s="132">
        <v>1630</v>
      </c>
    </row>
    <row r="1635" spans="2:22" ht="33.950000000000003" customHeight="1" x14ac:dyDescent="0.25">
      <c r="B1635" s="132">
        <v>1631</v>
      </c>
      <c r="C1635" s="133">
        <f>'!!!KATILIMCI LİSTESİ!!!'!B1632</f>
        <v>0</v>
      </c>
      <c r="D1635" s="134">
        <f>'!!!KATILIMCI LİSTESİ!!!'!C1632</f>
        <v>0</v>
      </c>
      <c r="E1635" s="135">
        <f>'!!! VERİLER !!!'!C$1</f>
        <v>1375</v>
      </c>
      <c r="F1635" s="136">
        <f>'1-Devamsızlık Formu (Ek-4)'!AJ1637</f>
        <v>0</v>
      </c>
      <c r="G1635" s="135">
        <f>IF(AND('1-Devamsızlık Formu (Ek-4)'!D1637="",F1635&gt;0,'1-Devamsızlık Formu (Ek-4)'!AW1637="KASIM 2024"),(E1635*(F1635-1)+(666.75)),E1635*F1635)</f>
        <v>0</v>
      </c>
      <c r="H1635" s="135">
        <f t="shared" si="310"/>
        <v>0</v>
      </c>
      <c r="I1635" s="141">
        <f t="shared" si="311"/>
        <v>0</v>
      </c>
      <c r="J1635" s="135">
        <f t="shared" si="312"/>
        <v>0</v>
      </c>
      <c r="K1635" s="135">
        <f t="shared" si="308"/>
        <v>0</v>
      </c>
      <c r="L1635" s="135" t="e">
        <f t="shared" si="309"/>
        <v>#REF!</v>
      </c>
      <c r="M1635" s="138" t="e">
        <f>IF(K1635-'!!!KATILIMCI LİSTESİ!!!'!#REF!&gt;0,'!!!KATILIMCI LİSTESİ!!!'!#REF!,K1635)</f>
        <v>#REF!</v>
      </c>
      <c r="N1635" s="135">
        <f t="shared" si="313"/>
        <v>0</v>
      </c>
      <c r="O1635" s="135">
        <f t="shared" si="314"/>
        <v>0</v>
      </c>
      <c r="P1635" s="139">
        <f t="shared" si="315"/>
        <v>0</v>
      </c>
      <c r="Q1635" s="135">
        <f>'5-Banka Listesi'!G1636</f>
        <v>0</v>
      </c>
      <c r="R1635" s="140">
        <f t="shared" si="316"/>
        <v>0</v>
      </c>
      <c r="S1635" s="140">
        <f t="shared" si="317"/>
        <v>0</v>
      </c>
      <c r="T1635" s="140">
        <f t="shared" si="318"/>
        <v>0</v>
      </c>
      <c r="U1635" s="135">
        <f t="shared" si="319"/>
        <v>0</v>
      </c>
      <c r="V1635" s="132">
        <v>1631</v>
      </c>
    </row>
    <row r="1636" spans="2:22" ht="33.950000000000003" customHeight="1" x14ac:dyDescent="0.25">
      <c r="B1636" s="132">
        <v>1632</v>
      </c>
      <c r="C1636" s="133">
        <f>'!!!KATILIMCI LİSTESİ!!!'!B1633</f>
        <v>0</v>
      </c>
      <c r="D1636" s="134">
        <f>'!!!KATILIMCI LİSTESİ!!!'!C1633</f>
        <v>0</v>
      </c>
      <c r="E1636" s="135">
        <f>'!!! VERİLER !!!'!C$1</f>
        <v>1375</v>
      </c>
      <c r="F1636" s="136">
        <f>'1-Devamsızlık Formu (Ek-4)'!AJ1638</f>
        <v>0</v>
      </c>
      <c r="G1636" s="135">
        <f>IF(AND('1-Devamsızlık Formu (Ek-4)'!D1638="",F1636&gt;0,'1-Devamsızlık Formu (Ek-4)'!AW1638="KASIM 2024"),(E1636*(F1636-1)+(666.75)),E1636*F1636)</f>
        <v>0</v>
      </c>
      <c r="H1636" s="135">
        <f t="shared" si="310"/>
        <v>0</v>
      </c>
      <c r="I1636" s="141">
        <f t="shared" si="311"/>
        <v>0</v>
      </c>
      <c r="J1636" s="135">
        <f t="shared" si="312"/>
        <v>0</v>
      </c>
      <c r="K1636" s="135">
        <f t="shared" ref="K1636:K1699" si="320">J1636*0.15</f>
        <v>0</v>
      </c>
      <c r="L1636" s="135" t="e">
        <f t="shared" ref="L1636:L1699" si="321">ROUND(K1636-M1636,2)</f>
        <v>#REF!</v>
      </c>
      <c r="M1636" s="138" t="e">
        <f>IF(K1636-'!!!KATILIMCI LİSTESİ!!!'!#REF!&gt;0,'!!!KATILIMCI LİSTESİ!!!'!#REF!,K1636)</f>
        <v>#REF!</v>
      </c>
      <c r="N1636" s="135">
        <f t="shared" si="313"/>
        <v>0</v>
      </c>
      <c r="O1636" s="135">
        <f t="shared" si="314"/>
        <v>0</v>
      </c>
      <c r="P1636" s="139">
        <f t="shared" si="315"/>
        <v>0</v>
      </c>
      <c r="Q1636" s="135">
        <f>'5-Banka Listesi'!G1637</f>
        <v>0</v>
      </c>
      <c r="R1636" s="140">
        <f t="shared" si="316"/>
        <v>0</v>
      </c>
      <c r="S1636" s="140">
        <f t="shared" si="317"/>
        <v>0</v>
      </c>
      <c r="T1636" s="140">
        <f t="shared" si="318"/>
        <v>0</v>
      </c>
      <c r="U1636" s="135">
        <f t="shared" si="319"/>
        <v>0</v>
      </c>
      <c r="V1636" s="132">
        <v>1632</v>
      </c>
    </row>
    <row r="1637" spans="2:22" ht="33.950000000000003" customHeight="1" x14ac:dyDescent="0.25">
      <c r="B1637" s="132">
        <v>1633</v>
      </c>
      <c r="C1637" s="133">
        <f>'!!!KATILIMCI LİSTESİ!!!'!B1634</f>
        <v>0</v>
      </c>
      <c r="D1637" s="134">
        <f>'!!!KATILIMCI LİSTESİ!!!'!C1634</f>
        <v>0</v>
      </c>
      <c r="E1637" s="135">
        <f>'!!! VERİLER !!!'!C$1</f>
        <v>1375</v>
      </c>
      <c r="F1637" s="136">
        <f>'1-Devamsızlık Formu (Ek-4)'!AJ1639</f>
        <v>0</v>
      </c>
      <c r="G1637" s="135">
        <f>IF(AND('1-Devamsızlık Formu (Ek-4)'!D1639="",F1637&gt;0,'1-Devamsızlık Formu (Ek-4)'!AW1639="KASIM 2024"),(E1637*(F1637-1)+(666.75)),E1637*F1637)</f>
        <v>0</v>
      </c>
      <c r="H1637" s="135">
        <f t="shared" si="310"/>
        <v>0</v>
      </c>
      <c r="I1637" s="141">
        <f t="shared" si="311"/>
        <v>0</v>
      </c>
      <c r="J1637" s="135">
        <f t="shared" si="312"/>
        <v>0</v>
      </c>
      <c r="K1637" s="135">
        <f t="shared" si="320"/>
        <v>0</v>
      </c>
      <c r="L1637" s="135" t="e">
        <f t="shared" si="321"/>
        <v>#REF!</v>
      </c>
      <c r="M1637" s="138" t="e">
        <f>IF(K1637-'!!!KATILIMCI LİSTESİ!!!'!#REF!&gt;0,'!!!KATILIMCI LİSTESİ!!!'!#REF!,K1637)</f>
        <v>#REF!</v>
      </c>
      <c r="N1637" s="135">
        <f t="shared" si="313"/>
        <v>0</v>
      </c>
      <c r="O1637" s="135">
        <f t="shared" si="314"/>
        <v>0</v>
      </c>
      <c r="P1637" s="139">
        <f t="shared" si="315"/>
        <v>0</v>
      </c>
      <c r="Q1637" s="135">
        <f>'5-Banka Listesi'!G1638</f>
        <v>0</v>
      </c>
      <c r="R1637" s="140">
        <f t="shared" si="316"/>
        <v>0</v>
      </c>
      <c r="S1637" s="140">
        <f t="shared" si="317"/>
        <v>0</v>
      </c>
      <c r="T1637" s="140">
        <f t="shared" si="318"/>
        <v>0</v>
      </c>
      <c r="U1637" s="135">
        <f t="shared" si="319"/>
        <v>0</v>
      </c>
      <c r="V1637" s="132">
        <v>1633</v>
      </c>
    </row>
    <row r="1638" spans="2:22" ht="33.950000000000003" customHeight="1" x14ac:dyDescent="0.25">
      <c r="B1638" s="132">
        <v>1634</v>
      </c>
      <c r="C1638" s="133">
        <f>'!!!KATILIMCI LİSTESİ!!!'!B1635</f>
        <v>0</v>
      </c>
      <c r="D1638" s="134">
        <f>'!!!KATILIMCI LİSTESİ!!!'!C1635</f>
        <v>0</v>
      </c>
      <c r="E1638" s="135">
        <f>'!!! VERİLER !!!'!C$1</f>
        <v>1375</v>
      </c>
      <c r="F1638" s="136">
        <f>'1-Devamsızlık Formu (Ek-4)'!AJ1640</f>
        <v>0</v>
      </c>
      <c r="G1638" s="135">
        <f>IF(AND('1-Devamsızlık Formu (Ek-4)'!D1640="",F1638&gt;0,'1-Devamsızlık Formu (Ek-4)'!AW1640="KASIM 2024"),(E1638*(F1638-1)+(666.75)),E1638*F1638)</f>
        <v>0</v>
      </c>
      <c r="H1638" s="135">
        <f t="shared" si="310"/>
        <v>0</v>
      </c>
      <c r="I1638" s="141">
        <f t="shared" si="311"/>
        <v>0</v>
      </c>
      <c r="J1638" s="135">
        <f t="shared" si="312"/>
        <v>0</v>
      </c>
      <c r="K1638" s="135">
        <f t="shared" si="320"/>
        <v>0</v>
      </c>
      <c r="L1638" s="135" t="e">
        <f t="shared" si="321"/>
        <v>#REF!</v>
      </c>
      <c r="M1638" s="138" t="e">
        <f>IF(K1638-'!!!KATILIMCI LİSTESİ!!!'!#REF!&gt;0,'!!!KATILIMCI LİSTESİ!!!'!#REF!,K1638)</f>
        <v>#REF!</v>
      </c>
      <c r="N1638" s="135">
        <f t="shared" si="313"/>
        <v>0</v>
      </c>
      <c r="O1638" s="135">
        <f t="shared" si="314"/>
        <v>0</v>
      </c>
      <c r="P1638" s="139">
        <f t="shared" si="315"/>
        <v>0</v>
      </c>
      <c r="Q1638" s="135">
        <f>'5-Banka Listesi'!G1639</f>
        <v>0</v>
      </c>
      <c r="R1638" s="140">
        <f t="shared" si="316"/>
        <v>0</v>
      </c>
      <c r="S1638" s="140">
        <f t="shared" si="317"/>
        <v>0</v>
      </c>
      <c r="T1638" s="140">
        <f t="shared" si="318"/>
        <v>0</v>
      </c>
      <c r="U1638" s="135">
        <f t="shared" si="319"/>
        <v>0</v>
      </c>
      <c r="V1638" s="132">
        <v>1634</v>
      </c>
    </row>
    <row r="1639" spans="2:22" ht="33.950000000000003" customHeight="1" x14ac:dyDescent="0.25">
      <c r="B1639" s="132">
        <v>1635</v>
      </c>
      <c r="C1639" s="133">
        <f>'!!!KATILIMCI LİSTESİ!!!'!B1636</f>
        <v>0</v>
      </c>
      <c r="D1639" s="134">
        <f>'!!!KATILIMCI LİSTESİ!!!'!C1636</f>
        <v>0</v>
      </c>
      <c r="E1639" s="135">
        <f>'!!! VERİLER !!!'!C$1</f>
        <v>1375</v>
      </c>
      <c r="F1639" s="136">
        <f>'1-Devamsızlık Formu (Ek-4)'!AJ1641</f>
        <v>0</v>
      </c>
      <c r="G1639" s="135">
        <f>IF(AND('1-Devamsızlık Formu (Ek-4)'!D1641="",F1639&gt;0,'1-Devamsızlık Formu (Ek-4)'!AW1641="KASIM 2024"),(E1639*(F1639-1)+(666.75)),E1639*F1639)</f>
        <v>0</v>
      </c>
      <c r="H1639" s="135">
        <f t="shared" si="310"/>
        <v>0</v>
      </c>
      <c r="I1639" s="141">
        <f t="shared" si="311"/>
        <v>0</v>
      </c>
      <c r="J1639" s="135">
        <f t="shared" si="312"/>
        <v>0</v>
      </c>
      <c r="K1639" s="135">
        <f t="shared" si="320"/>
        <v>0</v>
      </c>
      <c r="L1639" s="135" t="e">
        <f t="shared" si="321"/>
        <v>#REF!</v>
      </c>
      <c r="M1639" s="138" t="e">
        <f>IF(K1639-'!!!KATILIMCI LİSTESİ!!!'!#REF!&gt;0,'!!!KATILIMCI LİSTESİ!!!'!#REF!,K1639)</f>
        <v>#REF!</v>
      </c>
      <c r="N1639" s="135">
        <f t="shared" si="313"/>
        <v>0</v>
      </c>
      <c r="O1639" s="135">
        <f t="shared" si="314"/>
        <v>0</v>
      </c>
      <c r="P1639" s="139">
        <f t="shared" si="315"/>
        <v>0</v>
      </c>
      <c r="Q1639" s="135">
        <f>'5-Banka Listesi'!G1640</f>
        <v>0</v>
      </c>
      <c r="R1639" s="140">
        <f t="shared" si="316"/>
        <v>0</v>
      </c>
      <c r="S1639" s="140">
        <f t="shared" si="317"/>
        <v>0</v>
      </c>
      <c r="T1639" s="140">
        <f t="shared" si="318"/>
        <v>0</v>
      </c>
      <c r="U1639" s="135">
        <f t="shared" si="319"/>
        <v>0</v>
      </c>
      <c r="V1639" s="132">
        <v>1635</v>
      </c>
    </row>
    <row r="1640" spans="2:22" ht="33.950000000000003" customHeight="1" x14ac:dyDescent="0.25">
      <c r="B1640" s="132">
        <v>1636</v>
      </c>
      <c r="C1640" s="133">
        <f>'!!!KATILIMCI LİSTESİ!!!'!B1637</f>
        <v>0</v>
      </c>
      <c r="D1640" s="134">
        <f>'!!!KATILIMCI LİSTESİ!!!'!C1637</f>
        <v>0</v>
      </c>
      <c r="E1640" s="135">
        <f>'!!! VERİLER !!!'!C$1</f>
        <v>1375</v>
      </c>
      <c r="F1640" s="136">
        <f>'1-Devamsızlık Formu (Ek-4)'!AJ1642</f>
        <v>0</v>
      </c>
      <c r="G1640" s="135">
        <f>IF(AND('1-Devamsızlık Formu (Ek-4)'!D1642="",F1640&gt;0,'1-Devamsızlık Formu (Ek-4)'!AW1642="KASIM 2024"),(E1640*(F1640-1)+(666.75)),E1640*F1640)</f>
        <v>0</v>
      </c>
      <c r="H1640" s="135">
        <f t="shared" si="310"/>
        <v>0</v>
      </c>
      <c r="I1640" s="141">
        <f t="shared" si="311"/>
        <v>0</v>
      </c>
      <c r="J1640" s="135">
        <f t="shared" si="312"/>
        <v>0</v>
      </c>
      <c r="K1640" s="135">
        <f t="shared" si="320"/>
        <v>0</v>
      </c>
      <c r="L1640" s="135" t="e">
        <f t="shared" si="321"/>
        <v>#REF!</v>
      </c>
      <c r="M1640" s="138" t="e">
        <f>IF(K1640-'!!!KATILIMCI LİSTESİ!!!'!#REF!&gt;0,'!!!KATILIMCI LİSTESİ!!!'!#REF!,K1640)</f>
        <v>#REF!</v>
      </c>
      <c r="N1640" s="135">
        <f t="shared" si="313"/>
        <v>0</v>
      </c>
      <c r="O1640" s="135">
        <f t="shared" si="314"/>
        <v>0</v>
      </c>
      <c r="P1640" s="139">
        <f t="shared" si="315"/>
        <v>0</v>
      </c>
      <c r="Q1640" s="135">
        <f>'5-Banka Listesi'!G1641</f>
        <v>0</v>
      </c>
      <c r="R1640" s="140">
        <f t="shared" si="316"/>
        <v>0</v>
      </c>
      <c r="S1640" s="140">
        <f t="shared" si="317"/>
        <v>0</v>
      </c>
      <c r="T1640" s="140">
        <f t="shared" si="318"/>
        <v>0</v>
      </c>
      <c r="U1640" s="135">
        <f t="shared" si="319"/>
        <v>0</v>
      </c>
      <c r="V1640" s="132">
        <v>1636</v>
      </c>
    </row>
    <row r="1641" spans="2:22" ht="33.950000000000003" customHeight="1" x14ac:dyDescent="0.25">
      <c r="B1641" s="132">
        <v>1637</v>
      </c>
      <c r="C1641" s="133">
        <f>'!!!KATILIMCI LİSTESİ!!!'!B1638</f>
        <v>0</v>
      </c>
      <c r="D1641" s="134">
        <f>'!!!KATILIMCI LİSTESİ!!!'!C1638</f>
        <v>0</v>
      </c>
      <c r="E1641" s="135">
        <f>'!!! VERİLER !!!'!C$1</f>
        <v>1375</v>
      </c>
      <c r="F1641" s="136">
        <f>'1-Devamsızlık Formu (Ek-4)'!AJ1643</f>
        <v>0</v>
      </c>
      <c r="G1641" s="135">
        <f>IF(AND('1-Devamsızlık Formu (Ek-4)'!D1643="",F1641&gt;0,'1-Devamsızlık Formu (Ek-4)'!AW1643="KASIM 2024"),(E1641*(F1641-1)+(666.75)),E1641*F1641)</f>
        <v>0</v>
      </c>
      <c r="H1641" s="135">
        <f t="shared" si="310"/>
        <v>0</v>
      </c>
      <c r="I1641" s="141">
        <f t="shared" si="311"/>
        <v>0</v>
      </c>
      <c r="J1641" s="135">
        <f t="shared" si="312"/>
        <v>0</v>
      </c>
      <c r="K1641" s="135">
        <f t="shared" si="320"/>
        <v>0</v>
      </c>
      <c r="L1641" s="135" t="e">
        <f t="shared" si="321"/>
        <v>#REF!</v>
      </c>
      <c r="M1641" s="138" t="e">
        <f>IF(K1641-'!!!KATILIMCI LİSTESİ!!!'!#REF!&gt;0,'!!!KATILIMCI LİSTESİ!!!'!#REF!,K1641)</f>
        <v>#REF!</v>
      </c>
      <c r="N1641" s="135">
        <f t="shared" si="313"/>
        <v>0</v>
      </c>
      <c r="O1641" s="135">
        <f t="shared" si="314"/>
        <v>0</v>
      </c>
      <c r="P1641" s="139">
        <f t="shared" si="315"/>
        <v>0</v>
      </c>
      <c r="Q1641" s="135">
        <f>'5-Banka Listesi'!G1642</f>
        <v>0</v>
      </c>
      <c r="R1641" s="140">
        <f t="shared" si="316"/>
        <v>0</v>
      </c>
      <c r="S1641" s="140">
        <f t="shared" si="317"/>
        <v>0</v>
      </c>
      <c r="T1641" s="140">
        <f t="shared" si="318"/>
        <v>0</v>
      </c>
      <c r="U1641" s="135">
        <f t="shared" si="319"/>
        <v>0</v>
      </c>
      <c r="V1641" s="132">
        <v>1637</v>
      </c>
    </row>
    <row r="1642" spans="2:22" ht="33.950000000000003" customHeight="1" x14ac:dyDescent="0.25">
      <c r="B1642" s="132">
        <v>1638</v>
      </c>
      <c r="C1642" s="133">
        <f>'!!!KATILIMCI LİSTESİ!!!'!B1639</f>
        <v>0</v>
      </c>
      <c r="D1642" s="134">
        <f>'!!!KATILIMCI LİSTESİ!!!'!C1639</f>
        <v>0</v>
      </c>
      <c r="E1642" s="135">
        <f>'!!! VERİLER !!!'!C$1</f>
        <v>1375</v>
      </c>
      <c r="F1642" s="136">
        <f>'1-Devamsızlık Formu (Ek-4)'!AJ1644</f>
        <v>0</v>
      </c>
      <c r="G1642" s="135">
        <f>IF(AND('1-Devamsızlık Formu (Ek-4)'!D1644="",F1642&gt;0,'1-Devamsızlık Formu (Ek-4)'!AW1644="KASIM 2024"),(E1642*(F1642-1)+(666.75)),E1642*F1642)</f>
        <v>0</v>
      </c>
      <c r="H1642" s="135">
        <f t="shared" si="310"/>
        <v>0</v>
      </c>
      <c r="I1642" s="141">
        <f t="shared" si="311"/>
        <v>0</v>
      </c>
      <c r="J1642" s="135">
        <f t="shared" si="312"/>
        <v>0</v>
      </c>
      <c r="K1642" s="135">
        <f t="shared" si="320"/>
        <v>0</v>
      </c>
      <c r="L1642" s="135" t="e">
        <f t="shared" si="321"/>
        <v>#REF!</v>
      </c>
      <c r="M1642" s="138" t="e">
        <f>IF(K1642-'!!!KATILIMCI LİSTESİ!!!'!#REF!&gt;0,'!!!KATILIMCI LİSTESİ!!!'!#REF!,K1642)</f>
        <v>#REF!</v>
      </c>
      <c r="N1642" s="135">
        <f t="shared" si="313"/>
        <v>0</v>
      </c>
      <c r="O1642" s="135">
        <f t="shared" si="314"/>
        <v>0</v>
      </c>
      <c r="P1642" s="139">
        <f t="shared" si="315"/>
        <v>0</v>
      </c>
      <c r="Q1642" s="135">
        <f>'5-Banka Listesi'!G1643</f>
        <v>0</v>
      </c>
      <c r="R1642" s="140">
        <f t="shared" si="316"/>
        <v>0</v>
      </c>
      <c r="S1642" s="140">
        <f t="shared" si="317"/>
        <v>0</v>
      </c>
      <c r="T1642" s="140">
        <f t="shared" si="318"/>
        <v>0</v>
      </c>
      <c r="U1642" s="135">
        <f t="shared" si="319"/>
        <v>0</v>
      </c>
      <c r="V1642" s="132">
        <v>1638</v>
      </c>
    </row>
    <row r="1643" spans="2:22" ht="33.950000000000003" customHeight="1" x14ac:dyDescent="0.25">
      <c r="B1643" s="132">
        <v>1639</v>
      </c>
      <c r="C1643" s="133">
        <f>'!!!KATILIMCI LİSTESİ!!!'!B1640</f>
        <v>0</v>
      </c>
      <c r="D1643" s="134">
        <f>'!!!KATILIMCI LİSTESİ!!!'!C1640</f>
        <v>0</v>
      </c>
      <c r="E1643" s="135">
        <f>'!!! VERİLER !!!'!C$1</f>
        <v>1375</v>
      </c>
      <c r="F1643" s="136">
        <f>'1-Devamsızlık Formu (Ek-4)'!AJ1645</f>
        <v>0</v>
      </c>
      <c r="G1643" s="135">
        <f>IF(AND('1-Devamsızlık Formu (Ek-4)'!D1645="",F1643&gt;0,'1-Devamsızlık Formu (Ek-4)'!AW1645="KASIM 2024"),(E1643*(F1643-1)+(666.75)),E1643*F1643)</f>
        <v>0</v>
      </c>
      <c r="H1643" s="135">
        <f t="shared" si="310"/>
        <v>0</v>
      </c>
      <c r="I1643" s="141">
        <f t="shared" si="311"/>
        <v>0</v>
      </c>
      <c r="J1643" s="135">
        <f t="shared" si="312"/>
        <v>0</v>
      </c>
      <c r="K1643" s="135">
        <f t="shared" si="320"/>
        <v>0</v>
      </c>
      <c r="L1643" s="135" t="e">
        <f t="shared" si="321"/>
        <v>#REF!</v>
      </c>
      <c r="M1643" s="138" t="e">
        <f>IF(K1643-'!!!KATILIMCI LİSTESİ!!!'!#REF!&gt;0,'!!!KATILIMCI LİSTESİ!!!'!#REF!,K1643)</f>
        <v>#REF!</v>
      </c>
      <c r="N1643" s="135">
        <f t="shared" si="313"/>
        <v>0</v>
      </c>
      <c r="O1643" s="135">
        <f t="shared" si="314"/>
        <v>0</v>
      </c>
      <c r="P1643" s="139">
        <f t="shared" si="315"/>
        <v>0</v>
      </c>
      <c r="Q1643" s="135">
        <f>'5-Banka Listesi'!G1644</f>
        <v>0</v>
      </c>
      <c r="R1643" s="140">
        <f t="shared" si="316"/>
        <v>0</v>
      </c>
      <c r="S1643" s="140">
        <f t="shared" si="317"/>
        <v>0</v>
      </c>
      <c r="T1643" s="140">
        <f t="shared" si="318"/>
        <v>0</v>
      </c>
      <c r="U1643" s="135">
        <f t="shared" si="319"/>
        <v>0</v>
      </c>
      <c r="V1643" s="132">
        <v>1639</v>
      </c>
    </row>
    <row r="1644" spans="2:22" ht="33.950000000000003" customHeight="1" x14ac:dyDescent="0.25">
      <c r="B1644" s="132">
        <v>1640</v>
      </c>
      <c r="C1644" s="133">
        <f>'!!!KATILIMCI LİSTESİ!!!'!B1641</f>
        <v>0</v>
      </c>
      <c r="D1644" s="134">
        <f>'!!!KATILIMCI LİSTESİ!!!'!C1641</f>
        <v>0</v>
      </c>
      <c r="E1644" s="135">
        <f>'!!! VERİLER !!!'!C$1</f>
        <v>1375</v>
      </c>
      <c r="F1644" s="136">
        <f>'1-Devamsızlık Formu (Ek-4)'!AJ1646</f>
        <v>0</v>
      </c>
      <c r="G1644" s="135">
        <f>IF(AND('1-Devamsızlık Formu (Ek-4)'!D1646="",F1644&gt;0,'1-Devamsızlık Formu (Ek-4)'!AW1646="KASIM 2024"),(E1644*(F1644-1)+(666.75)),E1644*F1644)</f>
        <v>0</v>
      </c>
      <c r="H1644" s="135">
        <f t="shared" si="310"/>
        <v>0</v>
      </c>
      <c r="I1644" s="141">
        <f t="shared" si="311"/>
        <v>0</v>
      </c>
      <c r="J1644" s="135">
        <f t="shared" si="312"/>
        <v>0</v>
      </c>
      <c r="K1644" s="135">
        <f t="shared" si="320"/>
        <v>0</v>
      </c>
      <c r="L1644" s="135" t="e">
        <f t="shared" si="321"/>
        <v>#REF!</v>
      </c>
      <c r="M1644" s="138" t="e">
        <f>IF(K1644-'!!!KATILIMCI LİSTESİ!!!'!#REF!&gt;0,'!!!KATILIMCI LİSTESİ!!!'!#REF!,K1644)</f>
        <v>#REF!</v>
      </c>
      <c r="N1644" s="135">
        <f t="shared" si="313"/>
        <v>0</v>
      </c>
      <c r="O1644" s="135">
        <f t="shared" si="314"/>
        <v>0</v>
      </c>
      <c r="P1644" s="139">
        <f t="shared" si="315"/>
        <v>0</v>
      </c>
      <c r="Q1644" s="135">
        <f>'5-Banka Listesi'!G1645</f>
        <v>0</v>
      </c>
      <c r="R1644" s="140">
        <f t="shared" si="316"/>
        <v>0</v>
      </c>
      <c r="S1644" s="140">
        <f t="shared" si="317"/>
        <v>0</v>
      </c>
      <c r="T1644" s="140">
        <f t="shared" si="318"/>
        <v>0</v>
      </c>
      <c r="U1644" s="135">
        <f t="shared" si="319"/>
        <v>0</v>
      </c>
      <c r="V1644" s="132">
        <v>1640</v>
      </c>
    </row>
    <row r="1645" spans="2:22" ht="33.950000000000003" customHeight="1" x14ac:dyDescent="0.25">
      <c r="B1645" s="132">
        <v>1641</v>
      </c>
      <c r="C1645" s="133">
        <f>'!!!KATILIMCI LİSTESİ!!!'!B1642</f>
        <v>0</v>
      </c>
      <c r="D1645" s="134">
        <f>'!!!KATILIMCI LİSTESİ!!!'!C1642</f>
        <v>0</v>
      </c>
      <c r="E1645" s="135">
        <f>'!!! VERİLER !!!'!C$1</f>
        <v>1375</v>
      </c>
      <c r="F1645" s="136">
        <f>'1-Devamsızlık Formu (Ek-4)'!AJ1647</f>
        <v>0</v>
      </c>
      <c r="G1645" s="135">
        <f>IF(AND('1-Devamsızlık Formu (Ek-4)'!D1647="",F1645&gt;0,'1-Devamsızlık Formu (Ek-4)'!AW1647="KASIM 2024"),(E1645*(F1645-1)+(666.75)),E1645*F1645)</f>
        <v>0</v>
      </c>
      <c r="H1645" s="135">
        <f t="shared" si="310"/>
        <v>0</v>
      </c>
      <c r="I1645" s="141">
        <f t="shared" si="311"/>
        <v>0</v>
      </c>
      <c r="J1645" s="135">
        <f t="shared" si="312"/>
        <v>0</v>
      </c>
      <c r="K1645" s="135">
        <f t="shared" si="320"/>
        <v>0</v>
      </c>
      <c r="L1645" s="135" t="e">
        <f t="shared" si="321"/>
        <v>#REF!</v>
      </c>
      <c r="M1645" s="138" t="e">
        <f>IF(K1645-'!!!KATILIMCI LİSTESİ!!!'!#REF!&gt;0,'!!!KATILIMCI LİSTESİ!!!'!#REF!,K1645)</f>
        <v>#REF!</v>
      </c>
      <c r="N1645" s="135">
        <f t="shared" si="313"/>
        <v>0</v>
      </c>
      <c r="O1645" s="135">
        <f t="shared" si="314"/>
        <v>0</v>
      </c>
      <c r="P1645" s="139">
        <f t="shared" si="315"/>
        <v>0</v>
      </c>
      <c r="Q1645" s="135">
        <f>'5-Banka Listesi'!G1646</f>
        <v>0</v>
      </c>
      <c r="R1645" s="140">
        <f t="shared" si="316"/>
        <v>0</v>
      </c>
      <c r="S1645" s="140">
        <f t="shared" si="317"/>
        <v>0</v>
      </c>
      <c r="T1645" s="140">
        <f t="shared" si="318"/>
        <v>0</v>
      </c>
      <c r="U1645" s="135">
        <f t="shared" si="319"/>
        <v>0</v>
      </c>
      <c r="V1645" s="132">
        <v>1641</v>
      </c>
    </row>
    <row r="1646" spans="2:22" ht="33.950000000000003" customHeight="1" x14ac:dyDescent="0.25">
      <c r="B1646" s="132">
        <v>1642</v>
      </c>
      <c r="C1646" s="133">
        <f>'!!!KATILIMCI LİSTESİ!!!'!B1643</f>
        <v>0</v>
      </c>
      <c r="D1646" s="134">
        <f>'!!!KATILIMCI LİSTESİ!!!'!C1643</f>
        <v>0</v>
      </c>
      <c r="E1646" s="135">
        <f>'!!! VERİLER !!!'!C$1</f>
        <v>1375</v>
      </c>
      <c r="F1646" s="136">
        <f>'1-Devamsızlık Formu (Ek-4)'!AJ1648</f>
        <v>0</v>
      </c>
      <c r="G1646" s="135">
        <f>IF(AND('1-Devamsızlık Formu (Ek-4)'!D1648="",F1646&gt;0,'1-Devamsızlık Formu (Ek-4)'!AW1648="KASIM 2024"),(E1646*(F1646-1)+(666.75)),E1646*F1646)</f>
        <v>0</v>
      </c>
      <c r="H1646" s="135">
        <f t="shared" si="310"/>
        <v>0</v>
      </c>
      <c r="I1646" s="141">
        <f t="shared" si="311"/>
        <v>0</v>
      </c>
      <c r="J1646" s="135">
        <f t="shared" si="312"/>
        <v>0</v>
      </c>
      <c r="K1646" s="135">
        <f t="shared" si="320"/>
        <v>0</v>
      </c>
      <c r="L1646" s="135" t="e">
        <f t="shared" si="321"/>
        <v>#REF!</v>
      </c>
      <c r="M1646" s="138" t="e">
        <f>IF(K1646-'!!!KATILIMCI LİSTESİ!!!'!#REF!&gt;0,'!!!KATILIMCI LİSTESİ!!!'!#REF!,K1646)</f>
        <v>#REF!</v>
      </c>
      <c r="N1646" s="135">
        <f t="shared" si="313"/>
        <v>0</v>
      </c>
      <c r="O1646" s="135">
        <f t="shared" si="314"/>
        <v>0</v>
      </c>
      <c r="P1646" s="139">
        <f t="shared" si="315"/>
        <v>0</v>
      </c>
      <c r="Q1646" s="135">
        <f>'5-Banka Listesi'!G1647</f>
        <v>0</v>
      </c>
      <c r="R1646" s="140">
        <f t="shared" si="316"/>
        <v>0</v>
      </c>
      <c r="S1646" s="140">
        <f t="shared" si="317"/>
        <v>0</v>
      </c>
      <c r="T1646" s="140">
        <f t="shared" si="318"/>
        <v>0</v>
      </c>
      <c r="U1646" s="135">
        <f t="shared" si="319"/>
        <v>0</v>
      </c>
      <c r="V1646" s="132">
        <v>1642</v>
      </c>
    </row>
    <row r="1647" spans="2:22" ht="33.950000000000003" customHeight="1" x14ac:dyDescent="0.25">
      <c r="B1647" s="132">
        <v>1643</v>
      </c>
      <c r="C1647" s="133">
        <f>'!!!KATILIMCI LİSTESİ!!!'!B1644</f>
        <v>0</v>
      </c>
      <c r="D1647" s="134">
        <f>'!!!KATILIMCI LİSTESİ!!!'!C1644</f>
        <v>0</v>
      </c>
      <c r="E1647" s="135">
        <f>'!!! VERİLER !!!'!C$1</f>
        <v>1375</v>
      </c>
      <c r="F1647" s="136">
        <f>'1-Devamsızlık Formu (Ek-4)'!AJ1649</f>
        <v>0</v>
      </c>
      <c r="G1647" s="135">
        <f>IF(AND('1-Devamsızlık Formu (Ek-4)'!D1649="",F1647&gt;0,'1-Devamsızlık Formu (Ek-4)'!AW1649="KASIM 2024"),(E1647*(F1647-1)+(666.75)),E1647*F1647)</f>
        <v>0</v>
      </c>
      <c r="H1647" s="135">
        <f t="shared" si="310"/>
        <v>0</v>
      </c>
      <c r="I1647" s="141">
        <f t="shared" si="311"/>
        <v>0</v>
      </c>
      <c r="J1647" s="135">
        <f t="shared" si="312"/>
        <v>0</v>
      </c>
      <c r="K1647" s="135">
        <f t="shared" si="320"/>
        <v>0</v>
      </c>
      <c r="L1647" s="135" t="e">
        <f t="shared" si="321"/>
        <v>#REF!</v>
      </c>
      <c r="M1647" s="138" t="e">
        <f>IF(K1647-'!!!KATILIMCI LİSTESİ!!!'!#REF!&gt;0,'!!!KATILIMCI LİSTESİ!!!'!#REF!,K1647)</f>
        <v>#REF!</v>
      </c>
      <c r="N1647" s="135">
        <f t="shared" si="313"/>
        <v>0</v>
      </c>
      <c r="O1647" s="135">
        <f t="shared" si="314"/>
        <v>0</v>
      </c>
      <c r="P1647" s="139">
        <f t="shared" si="315"/>
        <v>0</v>
      </c>
      <c r="Q1647" s="135">
        <f>'5-Banka Listesi'!G1648</f>
        <v>0</v>
      </c>
      <c r="R1647" s="140">
        <f t="shared" si="316"/>
        <v>0</v>
      </c>
      <c r="S1647" s="140">
        <f t="shared" si="317"/>
        <v>0</v>
      </c>
      <c r="T1647" s="140">
        <f t="shared" si="318"/>
        <v>0</v>
      </c>
      <c r="U1647" s="135">
        <f t="shared" si="319"/>
        <v>0</v>
      </c>
      <c r="V1647" s="132">
        <v>1643</v>
      </c>
    </row>
    <row r="1648" spans="2:22" ht="33.950000000000003" customHeight="1" x14ac:dyDescent="0.25">
      <c r="B1648" s="132">
        <v>1644</v>
      </c>
      <c r="C1648" s="133">
        <f>'!!!KATILIMCI LİSTESİ!!!'!B1645</f>
        <v>0</v>
      </c>
      <c r="D1648" s="134">
        <f>'!!!KATILIMCI LİSTESİ!!!'!C1645</f>
        <v>0</v>
      </c>
      <c r="E1648" s="135">
        <f>'!!! VERİLER !!!'!C$1</f>
        <v>1375</v>
      </c>
      <c r="F1648" s="136">
        <f>'1-Devamsızlık Formu (Ek-4)'!AJ1650</f>
        <v>0</v>
      </c>
      <c r="G1648" s="135">
        <f>IF(AND('1-Devamsızlık Formu (Ek-4)'!D1650="",F1648&gt;0,'1-Devamsızlık Formu (Ek-4)'!AW1650="KASIM 2024"),(E1648*(F1648-1)+(666.75)),E1648*F1648)</f>
        <v>0</v>
      </c>
      <c r="H1648" s="135">
        <f t="shared" si="310"/>
        <v>0</v>
      </c>
      <c r="I1648" s="141">
        <f t="shared" si="311"/>
        <v>0</v>
      </c>
      <c r="J1648" s="135">
        <f t="shared" si="312"/>
        <v>0</v>
      </c>
      <c r="K1648" s="135">
        <f t="shared" si="320"/>
        <v>0</v>
      </c>
      <c r="L1648" s="135" t="e">
        <f t="shared" si="321"/>
        <v>#REF!</v>
      </c>
      <c r="M1648" s="138" t="e">
        <f>IF(K1648-'!!!KATILIMCI LİSTESİ!!!'!#REF!&gt;0,'!!!KATILIMCI LİSTESİ!!!'!#REF!,K1648)</f>
        <v>#REF!</v>
      </c>
      <c r="N1648" s="135">
        <f t="shared" si="313"/>
        <v>0</v>
      </c>
      <c r="O1648" s="135">
        <f t="shared" si="314"/>
        <v>0</v>
      </c>
      <c r="P1648" s="139">
        <f t="shared" si="315"/>
        <v>0</v>
      </c>
      <c r="Q1648" s="135">
        <f>'5-Banka Listesi'!G1649</f>
        <v>0</v>
      </c>
      <c r="R1648" s="140">
        <f t="shared" si="316"/>
        <v>0</v>
      </c>
      <c r="S1648" s="140">
        <f t="shared" si="317"/>
        <v>0</v>
      </c>
      <c r="T1648" s="140">
        <f t="shared" si="318"/>
        <v>0</v>
      </c>
      <c r="U1648" s="135">
        <f t="shared" si="319"/>
        <v>0</v>
      </c>
      <c r="V1648" s="132">
        <v>1644</v>
      </c>
    </row>
    <row r="1649" spans="2:22" ht="33.950000000000003" customHeight="1" x14ac:dyDescent="0.25">
      <c r="B1649" s="132">
        <v>1645</v>
      </c>
      <c r="C1649" s="133">
        <f>'!!!KATILIMCI LİSTESİ!!!'!B1646</f>
        <v>0</v>
      </c>
      <c r="D1649" s="134">
        <f>'!!!KATILIMCI LİSTESİ!!!'!C1646</f>
        <v>0</v>
      </c>
      <c r="E1649" s="135">
        <f>'!!! VERİLER !!!'!C$1</f>
        <v>1375</v>
      </c>
      <c r="F1649" s="136">
        <f>'1-Devamsızlık Formu (Ek-4)'!AJ1651</f>
        <v>0</v>
      </c>
      <c r="G1649" s="135">
        <f>IF(AND('1-Devamsızlık Formu (Ek-4)'!D1651="",F1649&gt;0,'1-Devamsızlık Formu (Ek-4)'!AW1651="KASIM 2024"),(E1649*(F1649-1)+(666.75)),E1649*F1649)</f>
        <v>0</v>
      </c>
      <c r="H1649" s="135">
        <f t="shared" si="310"/>
        <v>0</v>
      </c>
      <c r="I1649" s="141">
        <f t="shared" si="311"/>
        <v>0</v>
      </c>
      <c r="J1649" s="135">
        <f t="shared" si="312"/>
        <v>0</v>
      </c>
      <c r="K1649" s="135">
        <f t="shared" si="320"/>
        <v>0</v>
      </c>
      <c r="L1649" s="135" t="e">
        <f t="shared" si="321"/>
        <v>#REF!</v>
      </c>
      <c r="M1649" s="138" t="e">
        <f>IF(K1649-'!!!KATILIMCI LİSTESİ!!!'!#REF!&gt;0,'!!!KATILIMCI LİSTESİ!!!'!#REF!,K1649)</f>
        <v>#REF!</v>
      </c>
      <c r="N1649" s="135">
        <f t="shared" si="313"/>
        <v>0</v>
      </c>
      <c r="O1649" s="135">
        <f t="shared" si="314"/>
        <v>0</v>
      </c>
      <c r="P1649" s="139">
        <f t="shared" si="315"/>
        <v>0</v>
      </c>
      <c r="Q1649" s="135">
        <f>'5-Banka Listesi'!G1650</f>
        <v>0</v>
      </c>
      <c r="R1649" s="140">
        <f t="shared" si="316"/>
        <v>0</v>
      </c>
      <c r="S1649" s="140">
        <f t="shared" si="317"/>
        <v>0</v>
      </c>
      <c r="T1649" s="140">
        <f t="shared" si="318"/>
        <v>0</v>
      </c>
      <c r="U1649" s="135">
        <f t="shared" si="319"/>
        <v>0</v>
      </c>
      <c r="V1649" s="132">
        <v>1645</v>
      </c>
    </row>
    <row r="1650" spans="2:22" ht="33.950000000000003" customHeight="1" x14ac:dyDescent="0.25">
      <c r="B1650" s="132">
        <v>1646</v>
      </c>
      <c r="C1650" s="133">
        <f>'!!!KATILIMCI LİSTESİ!!!'!B1647</f>
        <v>0</v>
      </c>
      <c r="D1650" s="134">
        <f>'!!!KATILIMCI LİSTESİ!!!'!C1647</f>
        <v>0</v>
      </c>
      <c r="E1650" s="135">
        <f>'!!! VERİLER !!!'!C$1</f>
        <v>1375</v>
      </c>
      <c r="F1650" s="136">
        <f>'1-Devamsızlık Formu (Ek-4)'!AJ1652</f>
        <v>0</v>
      </c>
      <c r="G1650" s="135">
        <f>IF(AND('1-Devamsızlık Formu (Ek-4)'!D1652="",F1650&gt;0,'1-Devamsızlık Formu (Ek-4)'!AW1652="KASIM 2024"),(E1650*(F1650-1)+(666.75)),E1650*F1650)</f>
        <v>0</v>
      </c>
      <c r="H1650" s="135">
        <f t="shared" si="310"/>
        <v>0</v>
      </c>
      <c r="I1650" s="141">
        <f t="shared" si="311"/>
        <v>0</v>
      </c>
      <c r="J1650" s="135">
        <f t="shared" si="312"/>
        <v>0</v>
      </c>
      <c r="K1650" s="135">
        <f t="shared" si="320"/>
        <v>0</v>
      </c>
      <c r="L1650" s="135" t="e">
        <f t="shared" si="321"/>
        <v>#REF!</v>
      </c>
      <c r="M1650" s="138" t="e">
        <f>IF(K1650-'!!!KATILIMCI LİSTESİ!!!'!#REF!&gt;0,'!!!KATILIMCI LİSTESİ!!!'!#REF!,K1650)</f>
        <v>#REF!</v>
      </c>
      <c r="N1650" s="135">
        <f t="shared" si="313"/>
        <v>0</v>
      </c>
      <c r="O1650" s="135">
        <f t="shared" si="314"/>
        <v>0</v>
      </c>
      <c r="P1650" s="139">
        <f t="shared" si="315"/>
        <v>0</v>
      </c>
      <c r="Q1650" s="135">
        <f>'5-Banka Listesi'!G1651</f>
        <v>0</v>
      </c>
      <c r="R1650" s="140">
        <f t="shared" si="316"/>
        <v>0</v>
      </c>
      <c r="S1650" s="140">
        <f t="shared" si="317"/>
        <v>0</v>
      </c>
      <c r="T1650" s="140">
        <f t="shared" si="318"/>
        <v>0</v>
      </c>
      <c r="U1650" s="135">
        <f t="shared" si="319"/>
        <v>0</v>
      </c>
      <c r="V1650" s="132">
        <v>1646</v>
      </c>
    </row>
    <row r="1651" spans="2:22" ht="33.950000000000003" customHeight="1" x14ac:dyDescent="0.25">
      <c r="B1651" s="132">
        <v>1647</v>
      </c>
      <c r="C1651" s="133">
        <f>'!!!KATILIMCI LİSTESİ!!!'!B1648</f>
        <v>0</v>
      </c>
      <c r="D1651" s="134">
        <f>'!!!KATILIMCI LİSTESİ!!!'!C1648</f>
        <v>0</v>
      </c>
      <c r="E1651" s="135">
        <f>'!!! VERİLER !!!'!C$1</f>
        <v>1375</v>
      </c>
      <c r="F1651" s="136">
        <f>'1-Devamsızlık Formu (Ek-4)'!AJ1653</f>
        <v>0</v>
      </c>
      <c r="G1651" s="135">
        <f>IF(AND('1-Devamsızlık Formu (Ek-4)'!D1653="",F1651&gt;0,'1-Devamsızlık Formu (Ek-4)'!AW1653="KASIM 2024"),(E1651*(F1651-1)+(666.75)),E1651*F1651)</f>
        <v>0</v>
      </c>
      <c r="H1651" s="135">
        <f t="shared" si="310"/>
        <v>0</v>
      </c>
      <c r="I1651" s="141">
        <f t="shared" si="311"/>
        <v>0</v>
      </c>
      <c r="J1651" s="135">
        <f t="shared" si="312"/>
        <v>0</v>
      </c>
      <c r="K1651" s="135">
        <f t="shared" si="320"/>
        <v>0</v>
      </c>
      <c r="L1651" s="135" t="e">
        <f t="shared" si="321"/>
        <v>#REF!</v>
      </c>
      <c r="M1651" s="138" t="e">
        <f>IF(K1651-'!!!KATILIMCI LİSTESİ!!!'!#REF!&gt;0,'!!!KATILIMCI LİSTESİ!!!'!#REF!,K1651)</f>
        <v>#REF!</v>
      </c>
      <c r="N1651" s="135">
        <f t="shared" si="313"/>
        <v>0</v>
      </c>
      <c r="O1651" s="135">
        <f t="shared" si="314"/>
        <v>0</v>
      </c>
      <c r="P1651" s="139">
        <f t="shared" si="315"/>
        <v>0</v>
      </c>
      <c r="Q1651" s="135">
        <f>'5-Banka Listesi'!G1652</f>
        <v>0</v>
      </c>
      <c r="R1651" s="140">
        <f t="shared" si="316"/>
        <v>0</v>
      </c>
      <c r="S1651" s="140">
        <f t="shared" si="317"/>
        <v>0</v>
      </c>
      <c r="T1651" s="140">
        <f t="shared" si="318"/>
        <v>0</v>
      </c>
      <c r="U1651" s="135">
        <f t="shared" si="319"/>
        <v>0</v>
      </c>
      <c r="V1651" s="132">
        <v>1647</v>
      </c>
    </row>
    <row r="1652" spans="2:22" ht="33.950000000000003" customHeight="1" x14ac:dyDescent="0.25">
      <c r="B1652" s="132">
        <v>1648</v>
      </c>
      <c r="C1652" s="133">
        <f>'!!!KATILIMCI LİSTESİ!!!'!B1649</f>
        <v>0</v>
      </c>
      <c r="D1652" s="134">
        <f>'!!!KATILIMCI LİSTESİ!!!'!C1649</f>
        <v>0</v>
      </c>
      <c r="E1652" s="135">
        <f>'!!! VERİLER !!!'!C$1</f>
        <v>1375</v>
      </c>
      <c r="F1652" s="136">
        <f>'1-Devamsızlık Formu (Ek-4)'!AJ1654</f>
        <v>0</v>
      </c>
      <c r="G1652" s="135">
        <f>IF(AND('1-Devamsızlık Formu (Ek-4)'!D1654="",F1652&gt;0,'1-Devamsızlık Formu (Ek-4)'!AW1654="KASIM 2024"),(E1652*(F1652-1)+(666.75)),E1652*F1652)</f>
        <v>0</v>
      </c>
      <c r="H1652" s="135">
        <f t="shared" si="310"/>
        <v>0</v>
      </c>
      <c r="I1652" s="141">
        <f t="shared" si="311"/>
        <v>0</v>
      </c>
      <c r="J1652" s="135">
        <f t="shared" si="312"/>
        <v>0</v>
      </c>
      <c r="K1652" s="135">
        <f t="shared" si="320"/>
        <v>0</v>
      </c>
      <c r="L1652" s="135" t="e">
        <f t="shared" si="321"/>
        <v>#REF!</v>
      </c>
      <c r="M1652" s="138" t="e">
        <f>IF(K1652-'!!!KATILIMCI LİSTESİ!!!'!#REF!&gt;0,'!!!KATILIMCI LİSTESİ!!!'!#REF!,K1652)</f>
        <v>#REF!</v>
      </c>
      <c r="N1652" s="135">
        <f t="shared" si="313"/>
        <v>0</v>
      </c>
      <c r="O1652" s="135">
        <f t="shared" si="314"/>
        <v>0</v>
      </c>
      <c r="P1652" s="139">
        <f t="shared" si="315"/>
        <v>0</v>
      </c>
      <c r="Q1652" s="135">
        <f>'5-Banka Listesi'!G1653</f>
        <v>0</v>
      </c>
      <c r="R1652" s="140">
        <f t="shared" si="316"/>
        <v>0</v>
      </c>
      <c r="S1652" s="140">
        <f t="shared" si="317"/>
        <v>0</v>
      </c>
      <c r="T1652" s="140">
        <f t="shared" si="318"/>
        <v>0</v>
      </c>
      <c r="U1652" s="135">
        <f t="shared" si="319"/>
        <v>0</v>
      </c>
      <c r="V1652" s="132">
        <v>1648</v>
      </c>
    </row>
    <row r="1653" spans="2:22" ht="33.950000000000003" customHeight="1" x14ac:dyDescent="0.25">
      <c r="B1653" s="132">
        <v>1649</v>
      </c>
      <c r="C1653" s="133">
        <f>'!!!KATILIMCI LİSTESİ!!!'!B1650</f>
        <v>0</v>
      </c>
      <c r="D1653" s="134">
        <f>'!!!KATILIMCI LİSTESİ!!!'!C1650</f>
        <v>0</v>
      </c>
      <c r="E1653" s="135">
        <f>'!!! VERİLER !!!'!C$1</f>
        <v>1375</v>
      </c>
      <c r="F1653" s="136">
        <f>'1-Devamsızlık Formu (Ek-4)'!AJ1655</f>
        <v>0</v>
      </c>
      <c r="G1653" s="135">
        <f>IF(AND('1-Devamsızlık Formu (Ek-4)'!D1655="",F1653&gt;0,'1-Devamsızlık Formu (Ek-4)'!AW1655="KASIM 2024"),(E1653*(F1653-1)+(666.75)),E1653*F1653)</f>
        <v>0</v>
      </c>
      <c r="H1653" s="135">
        <f t="shared" si="310"/>
        <v>0</v>
      </c>
      <c r="I1653" s="141">
        <f t="shared" si="311"/>
        <v>0</v>
      </c>
      <c r="J1653" s="135">
        <f t="shared" si="312"/>
        <v>0</v>
      </c>
      <c r="K1653" s="135">
        <f t="shared" si="320"/>
        <v>0</v>
      </c>
      <c r="L1653" s="135" t="e">
        <f t="shared" si="321"/>
        <v>#REF!</v>
      </c>
      <c r="M1653" s="138" t="e">
        <f>IF(K1653-'!!!KATILIMCI LİSTESİ!!!'!#REF!&gt;0,'!!!KATILIMCI LİSTESİ!!!'!#REF!,K1653)</f>
        <v>#REF!</v>
      </c>
      <c r="N1653" s="135">
        <f t="shared" si="313"/>
        <v>0</v>
      </c>
      <c r="O1653" s="135">
        <f t="shared" si="314"/>
        <v>0</v>
      </c>
      <c r="P1653" s="139">
        <f t="shared" si="315"/>
        <v>0</v>
      </c>
      <c r="Q1653" s="135">
        <f>'5-Banka Listesi'!G1654</f>
        <v>0</v>
      </c>
      <c r="R1653" s="140">
        <f t="shared" si="316"/>
        <v>0</v>
      </c>
      <c r="S1653" s="140">
        <f t="shared" si="317"/>
        <v>0</v>
      </c>
      <c r="T1653" s="140">
        <f t="shared" si="318"/>
        <v>0</v>
      </c>
      <c r="U1653" s="135">
        <f t="shared" si="319"/>
        <v>0</v>
      </c>
      <c r="V1653" s="132">
        <v>1649</v>
      </c>
    </row>
    <row r="1654" spans="2:22" ht="33.950000000000003" customHeight="1" x14ac:dyDescent="0.25">
      <c r="B1654" s="132">
        <v>1650</v>
      </c>
      <c r="C1654" s="133">
        <f>'!!!KATILIMCI LİSTESİ!!!'!B1651</f>
        <v>0</v>
      </c>
      <c r="D1654" s="134">
        <f>'!!!KATILIMCI LİSTESİ!!!'!C1651</f>
        <v>0</v>
      </c>
      <c r="E1654" s="135">
        <f>'!!! VERİLER !!!'!C$1</f>
        <v>1375</v>
      </c>
      <c r="F1654" s="136">
        <f>'1-Devamsızlık Formu (Ek-4)'!AJ1656</f>
        <v>0</v>
      </c>
      <c r="G1654" s="135">
        <f>IF(AND('1-Devamsızlık Formu (Ek-4)'!D1656="",F1654&gt;0,'1-Devamsızlık Formu (Ek-4)'!AW1656="KASIM 2024"),(E1654*(F1654-1)+(666.75)),E1654*F1654)</f>
        <v>0</v>
      </c>
      <c r="H1654" s="135">
        <f t="shared" si="310"/>
        <v>0</v>
      </c>
      <c r="I1654" s="141">
        <f t="shared" si="311"/>
        <v>0</v>
      </c>
      <c r="J1654" s="135">
        <f t="shared" si="312"/>
        <v>0</v>
      </c>
      <c r="K1654" s="135">
        <f t="shared" si="320"/>
        <v>0</v>
      </c>
      <c r="L1654" s="135" t="e">
        <f t="shared" si="321"/>
        <v>#REF!</v>
      </c>
      <c r="M1654" s="138" t="e">
        <f>IF(K1654-'!!!KATILIMCI LİSTESİ!!!'!#REF!&gt;0,'!!!KATILIMCI LİSTESİ!!!'!#REF!,K1654)</f>
        <v>#REF!</v>
      </c>
      <c r="N1654" s="135">
        <f t="shared" si="313"/>
        <v>0</v>
      </c>
      <c r="O1654" s="135">
        <f t="shared" si="314"/>
        <v>0</v>
      </c>
      <c r="P1654" s="139">
        <f t="shared" si="315"/>
        <v>0</v>
      </c>
      <c r="Q1654" s="135">
        <f>'5-Banka Listesi'!G1655</f>
        <v>0</v>
      </c>
      <c r="R1654" s="140">
        <f t="shared" si="316"/>
        <v>0</v>
      </c>
      <c r="S1654" s="140">
        <f t="shared" si="317"/>
        <v>0</v>
      </c>
      <c r="T1654" s="140">
        <f t="shared" si="318"/>
        <v>0</v>
      </c>
      <c r="U1654" s="135">
        <f t="shared" si="319"/>
        <v>0</v>
      </c>
      <c r="V1654" s="132">
        <v>1650</v>
      </c>
    </row>
    <row r="1655" spans="2:22" ht="33.950000000000003" customHeight="1" x14ac:dyDescent="0.25">
      <c r="B1655" s="132">
        <v>1651</v>
      </c>
      <c r="C1655" s="133">
        <f>'!!!KATILIMCI LİSTESİ!!!'!B1652</f>
        <v>0</v>
      </c>
      <c r="D1655" s="134">
        <f>'!!!KATILIMCI LİSTESİ!!!'!C1652</f>
        <v>0</v>
      </c>
      <c r="E1655" s="135">
        <f>'!!! VERİLER !!!'!C$1</f>
        <v>1375</v>
      </c>
      <c r="F1655" s="136">
        <f>'1-Devamsızlık Formu (Ek-4)'!AJ1657</f>
        <v>0</v>
      </c>
      <c r="G1655" s="135">
        <f>IF(AND('1-Devamsızlık Formu (Ek-4)'!D1657="",F1655&gt;0,'1-Devamsızlık Formu (Ek-4)'!AW1657="KASIM 2024"),(E1655*(F1655-1)+(666.75)),E1655*F1655)</f>
        <v>0</v>
      </c>
      <c r="H1655" s="135">
        <f t="shared" si="310"/>
        <v>0</v>
      </c>
      <c r="I1655" s="141">
        <f t="shared" si="311"/>
        <v>0</v>
      </c>
      <c r="J1655" s="135">
        <f t="shared" si="312"/>
        <v>0</v>
      </c>
      <c r="K1655" s="135">
        <f t="shared" si="320"/>
        <v>0</v>
      </c>
      <c r="L1655" s="135" t="e">
        <f t="shared" si="321"/>
        <v>#REF!</v>
      </c>
      <c r="M1655" s="138" t="e">
        <f>IF(K1655-'!!!KATILIMCI LİSTESİ!!!'!#REF!&gt;0,'!!!KATILIMCI LİSTESİ!!!'!#REF!,K1655)</f>
        <v>#REF!</v>
      </c>
      <c r="N1655" s="135">
        <f t="shared" si="313"/>
        <v>0</v>
      </c>
      <c r="O1655" s="135">
        <f t="shared" si="314"/>
        <v>0</v>
      </c>
      <c r="P1655" s="139">
        <f t="shared" si="315"/>
        <v>0</v>
      </c>
      <c r="Q1655" s="135">
        <f>'5-Banka Listesi'!G1656</f>
        <v>0</v>
      </c>
      <c r="R1655" s="140">
        <f t="shared" si="316"/>
        <v>0</v>
      </c>
      <c r="S1655" s="140">
        <f t="shared" si="317"/>
        <v>0</v>
      </c>
      <c r="T1655" s="140">
        <f t="shared" si="318"/>
        <v>0</v>
      </c>
      <c r="U1655" s="135">
        <f t="shared" si="319"/>
        <v>0</v>
      </c>
      <c r="V1655" s="132">
        <v>1651</v>
      </c>
    </row>
    <row r="1656" spans="2:22" ht="33.950000000000003" customHeight="1" x14ac:dyDescent="0.25">
      <c r="B1656" s="132">
        <v>1652</v>
      </c>
      <c r="C1656" s="133">
        <f>'!!!KATILIMCI LİSTESİ!!!'!B1653</f>
        <v>0</v>
      </c>
      <c r="D1656" s="134">
        <f>'!!!KATILIMCI LİSTESİ!!!'!C1653</f>
        <v>0</v>
      </c>
      <c r="E1656" s="135">
        <f>'!!! VERİLER !!!'!C$1</f>
        <v>1375</v>
      </c>
      <c r="F1656" s="136">
        <f>'1-Devamsızlık Formu (Ek-4)'!AJ1658</f>
        <v>0</v>
      </c>
      <c r="G1656" s="135">
        <f>IF(AND('1-Devamsızlık Formu (Ek-4)'!D1658="",F1656&gt;0,'1-Devamsızlık Formu (Ek-4)'!AW1658="KASIM 2024"),(E1656*(F1656-1)+(666.75)),E1656*F1656)</f>
        <v>0</v>
      </c>
      <c r="H1656" s="135">
        <f t="shared" si="310"/>
        <v>0</v>
      </c>
      <c r="I1656" s="141">
        <f t="shared" si="311"/>
        <v>0</v>
      </c>
      <c r="J1656" s="135">
        <f t="shared" si="312"/>
        <v>0</v>
      </c>
      <c r="K1656" s="135">
        <f t="shared" si="320"/>
        <v>0</v>
      </c>
      <c r="L1656" s="135" t="e">
        <f t="shared" si="321"/>
        <v>#REF!</v>
      </c>
      <c r="M1656" s="138" t="e">
        <f>IF(K1656-'!!!KATILIMCI LİSTESİ!!!'!#REF!&gt;0,'!!!KATILIMCI LİSTESİ!!!'!#REF!,K1656)</f>
        <v>#REF!</v>
      </c>
      <c r="N1656" s="135">
        <f t="shared" si="313"/>
        <v>0</v>
      </c>
      <c r="O1656" s="135">
        <f t="shared" si="314"/>
        <v>0</v>
      </c>
      <c r="P1656" s="139">
        <f t="shared" si="315"/>
        <v>0</v>
      </c>
      <c r="Q1656" s="135">
        <f>'5-Banka Listesi'!G1657</f>
        <v>0</v>
      </c>
      <c r="R1656" s="140">
        <f t="shared" si="316"/>
        <v>0</v>
      </c>
      <c r="S1656" s="140">
        <f t="shared" si="317"/>
        <v>0</v>
      </c>
      <c r="T1656" s="140">
        <f t="shared" si="318"/>
        <v>0</v>
      </c>
      <c r="U1656" s="135">
        <f t="shared" si="319"/>
        <v>0</v>
      </c>
      <c r="V1656" s="132">
        <v>1652</v>
      </c>
    </row>
    <row r="1657" spans="2:22" ht="33.950000000000003" customHeight="1" x14ac:dyDescent="0.25">
      <c r="B1657" s="132">
        <v>1653</v>
      </c>
      <c r="C1657" s="133">
        <f>'!!!KATILIMCI LİSTESİ!!!'!B1654</f>
        <v>0</v>
      </c>
      <c r="D1657" s="134">
        <f>'!!!KATILIMCI LİSTESİ!!!'!C1654</f>
        <v>0</v>
      </c>
      <c r="E1657" s="135">
        <f>'!!! VERİLER !!!'!C$1</f>
        <v>1375</v>
      </c>
      <c r="F1657" s="136">
        <f>'1-Devamsızlık Formu (Ek-4)'!AJ1659</f>
        <v>0</v>
      </c>
      <c r="G1657" s="135">
        <f>IF(AND('1-Devamsızlık Formu (Ek-4)'!D1659="",F1657&gt;0,'1-Devamsızlık Formu (Ek-4)'!AW1659="KASIM 2024"),(E1657*(F1657-1)+(666.75)),E1657*F1657)</f>
        <v>0</v>
      </c>
      <c r="H1657" s="135">
        <f t="shared" si="310"/>
        <v>0</v>
      </c>
      <c r="I1657" s="141">
        <f t="shared" si="311"/>
        <v>0</v>
      </c>
      <c r="J1657" s="135">
        <f t="shared" si="312"/>
        <v>0</v>
      </c>
      <c r="K1657" s="135">
        <f t="shared" si="320"/>
        <v>0</v>
      </c>
      <c r="L1657" s="135" t="e">
        <f t="shared" si="321"/>
        <v>#REF!</v>
      </c>
      <c r="M1657" s="138" t="e">
        <f>IF(K1657-'!!!KATILIMCI LİSTESİ!!!'!#REF!&gt;0,'!!!KATILIMCI LİSTESİ!!!'!#REF!,K1657)</f>
        <v>#REF!</v>
      </c>
      <c r="N1657" s="135">
        <f t="shared" si="313"/>
        <v>0</v>
      </c>
      <c r="O1657" s="135">
        <f t="shared" si="314"/>
        <v>0</v>
      </c>
      <c r="P1657" s="139">
        <f t="shared" si="315"/>
        <v>0</v>
      </c>
      <c r="Q1657" s="135">
        <f>'5-Banka Listesi'!G1658</f>
        <v>0</v>
      </c>
      <c r="R1657" s="140">
        <f t="shared" si="316"/>
        <v>0</v>
      </c>
      <c r="S1657" s="140">
        <f t="shared" si="317"/>
        <v>0</v>
      </c>
      <c r="T1657" s="140">
        <f t="shared" si="318"/>
        <v>0</v>
      </c>
      <c r="U1657" s="135">
        <f t="shared" si="319"/>
        <v>0</v>
      </c>
      <c r="V1657" s="132">
        <v>1653</v>
      </c>
    </row>
    <row r="1658" spans="2:22" ht="33.950000000000003" customHeight="1" x14ac:dyDescent="0.25">
      <c r="B1658" s="132">
        <v>1654</v>
      </c>
      <c r="C1658" s="133">
        <f>'!!!KATILIMCI LİSTESİ!!!'!B1655</f>
        <v>0</v>
      </c>
      <c r="D1658" s="134">
        <f>'!!!KATILIMCI LİSTESİ!!!'!C1655</f>
        <v>0</v>
      </c>
      <c r="E1658" s="135">
        <f>'!!! VERİLER !!!'!C$1</f>
        <v>1375</v>
      </c>
      <c r="F1658" s="136">
        <f>'1-Devamsızlık Formu (Ek-4)'!AJ1660</f>
        <v>0</v>
      </c>
      <c r="G1658" s="135">
        <f>IF(AND('1-Devamsızlık Formu (Ek-4)'!D1660="",F1658&gt;0,'1-Devamsızlık Formu (Ek-4)'!AW1660="KASIM 2024"),(E1658*(F1658-1)+(666.75)),E1658*F1658)</f>
        <v>0</v>
      </c>
      <c r="H1658" s="135">
        <f t="shared" si="310"/>
        <v>0</v>
      </c>
      <c r="I1658" s="141">
        <f t="shared" si="311"/>
        <v>0</v>
      </c>
      <c r="J1658" s="135">
        <f t="shared" si="312"/>
        <v>0</v>
      </c>
      <c r="K1658" s="135">
        <f t="shared" si="320"/>
        <v>0</v>
      </c>
      <c r="L1658" s="135" t="e">
        <f t="shared" si="321"/>
        <v>#REF!</v>
      </c>
      <c r="M1658" s="138" t="e">
        <f>IF(K1658-'!!!KATILIMCI LİSTESİ!!!'!#REF!&gt;0,'!!!KATILIMCI LİSTESİ!!!'!#REF!,K1658)</f>
        <v>#REF!</v>
      </c>
      <c r="N1658" s="135">
        <f t="shared" si="313"/>
        <v>0</v>
      </c>
      <c r="O1658" s="135">
        <f t="shared" si="314"/>
        <v>0</v>
      </c>
      <c r="P1658" s="139">
        <f t="shared" si="315"/>
        <v>0</v>
      </c>
      <c r="Q1658" s="135">
        <f>'5-Banka Listesi'!G1659</f>
        <v>0</v>
      </c>
      <c r="R1658" s="140">
        <f t="shared" si="316"/>
        <v>0</v>
      </c>
      <c r="S1658" s="140">
        <f t="shared" si="317"/>
        <v>0</v>
      </c>
      <c r="T1658" s="140">
        <f t="shared" si="318"/>
        <v>0</v>
      </c>
      <c r="U1658" s="135">
        <f t="shared" si="319"/>
        <v>0</v>
      </c>
      <c r="V1658" s="132">
        <v>1654</v>
      </c>
    </row>
    <row r="1659" spans="2:22" ht="33.950000000000003" customHeight="1" x14ac:dyDescent="0.25">
      <c r="B1659" s="132">
        <v>1655</v>
      </c>
      <c r="C1659" s="133">
        <f>'!!!KATILIMCI LİSTESİ!!!'!B1656</f>
        <v>0</v>
      </c>
      <c r="D1659" s="134">
        <f>'!!!KATILIMCI LİSTESİ!!!'!C1656</f>
        <v>0</v>
      </c>
      <c r="E1659" s="135">
        <f>'!!! VERİLER !!!'!C$1</f>
        <v>1375</v>
      </c>
      <c r="F1659" s="136">
        <f>'1-Devamsızlık Formu (Ek-4)'!AJ1661</f>
        <v>0</v>
      </c>
      <c r="G1659" s="135">
        <f>IF(AND('1-Devamsızlık Formu (Ek-4)'!D1661="",F1659&gt;0,'1-Devamsızlık Formu (Ek-4)'!AW1661="KASIM 2024"),(E1659*(F1659-1)+(666.75)),E1659*F1659)</f>
        <v>0</v>
      </c>
      <c r="H1659" s="135">
        <f t="shared" si="310"/>
        <v>0</v>
      </c>
      <c r="I1659" s="141">
        <f t="shared" si="311"/>
        <v>0</v>
      </c>
      <c r="J1659" s="135">
        <f t="shared" si="312"/>
        <v>0</v>
      </c>
      <c r="K1659" s="135">
        <f t="shared" si="320"/>
        <v>0</v>
      </c>
      <c r="L1659" s="135" t="e">
        <f t="shared" si="321"/>
        <v>#REF!</v>
      </c>
      <c r="M1659" s="138" t="e">
        <f>IF(K1659-'!!!KATILIMCI LİSTESİ!!!'!#REF!&gt;0,'!!!KATILIMCI LİSTESİ!!!'!#REF!,K1659)</f>
        <v>#REF!</v>
      </c>
      <c r="N1659" s="135">
        <f t="shared" si="313"/>
        <v>0</v>
      </c>
      <c r="O1659" s="135">
        <f t="shared" si="314"/>
        <v>0</v>
      </c>
      <c r="P1659" s="139">
        <f t="shared" si="315"/>
        <v>0</v>
      </c>
      <c r="Q1659" s="135">
        <f>'5-Banka Listesi'!G1660</f>
        <v>0</v>
      </c>
      <c r="R1659" s="140">
        <f t="shared" si="316"/>
        <v>0</v>
      </c>
      <c r="S1659" s="140">
        <f t="shared" si="317"/>
        <v>0</v>
      </c>
      <c r="T1659" s="140">
        <f t="shared" si="318"/>
        <v>0</v>
      </c>
      <c r="U1659" s="135">
        <f t="shared" si="319"/>
        <v>0</v>
      </c>
      <c r="V1659" s="132">
        <v>1655</v>
      </c>
    </row>
    <row r="1660" spans="2:22" ht="33.950000000000003" customHeight="1" x14ac:dyDescent="0.25">
      <c r="B1660" s="132">
        <v>1656</v>
      </c>
      <c r="C1660" s="133">
        <f>'!!!KATILIMCI LİSTESİ!!!'!B1657</f>
        <v>0</v>
      </c>
      <c r="D1660" s="134">
        <f>'!!!KATILIMCI LİSTESİ!!!'!C1657</f>
        <v>0</v>
      </c>
      <c r="E1660" s="135">
        <f>'!!! VERİLER !!!'!C$1</f>
        <v>1375</v>
      </c>
      <c r="F1660" s="136">
        <f>'1-Devamsızlık Formu (Ek-4)'!AJ1662</f>
        <v>0</v>
      </c>
      <c r="G1660" s="135">
        <f>IF(AND('1-Devamsızlık Formu (Ek-4)'!D1662="",F1660&gt;0,'1-Devamsızlık Formu (Ek-4)'!AW1662="KASIM 2024"),(E1660*(F1660-1)+(666.75)),E1660*F1660)</f>
        <v>0</v>
      </c>
      <c r="H1660" s="135">
        <f t="shared" si="310"/>
        <v>0</v>
      </c>
      <c r="I1660" s="141">
        <f t="shared" si="311"/>
        <v>0</v>
      </c>
      <c r="J1660" s="135">
        <f t="shared" si="312"/>
        <v>0</v>
      </c>
      <c r="K1660" s="135">
        <f t="shared" si="320"/>
        <v>0</v>
      </c>
      <c r="L1660" s="135" t="e">
        <f t="shared" si="321"/>
        <v>#REF!</v>
      </c>
      <c r="M1660" s="138" t="e">
        <f>IF(K1660-'!!!KATILIMCI LİSTESİ!!!'!#REF!&gt;0,'!!!KATILIMCI LİSTESİ!!!'!#REF!,K1660)</f>
        <v>#REF!</v>
      </c>
      <c r="N1660" s="135">
        <f t="shared" si="313"/>
        <v>0</v>
      </c>
      <c r="O1660" s="135">
        <f t="shared" si="314"/>
        <v>0</v>
      </c>
      <c r="P1660" s="139">
        <f t="shared" si="315"/>
        <v>0</v>
      </c>
      <c r="Q1660" s="135">
        <f>'5-Banka Listesi'!G1661</f>
        <v>0</v>
      </c>
      <c r="R1660" s="140">
        <f t="shared" si="316"/>
        <v>0</v>
      </c>
      <c r="S1660" s="140">
        <f t="shared" si="317"/>
        <v>0</v>
      </c>
      <c r="T1660" s="140">
        <f t="shared" si="318"/>
        <v>0</v>
      </c>
      <c r="U1660" s="135">
        <f t="shared" si="319"/>
        <v>0</v>
      </c>
      <c r="V1660" s="132">
        <v>1656</v>
      </c>
    </row>
    <row r="1661" spans="2:22" ht="33.950000000000003" customHeight="1" x14ac:dyDescent="0.25">
      <c r="B1661" s="132">
        <v>1657</v>
      </c>
      <c r="C1661" s="133">
        <f>'!!!KATILIMCI LİSTESİ!!!'!B1658</f>
        <v>0</v>
      </c>
      <c r="D1661" s="134">
        <f>'!!!KATILIMCI LİSTESİ!!!'!C1658</f>
        <v>0</v>
      </c>
      <c r="E1661" s="135">
        <f>'!!! VERİLER !!!'!C$1</f>
        <v>1375</v>
      </c>
      <c r="F1661" s="136">
        <f>'1-Devamsızlık Formu (Ek-4)'!AJ1663</f>
        <v>0</v>
      </c>
      <c r="G1661" s="135">
        <f>IF(AND('1-Devamsızlık Formu (Ek-4)'!D1663="",F1661&gt;0,'1-Devamsızlık Formu (Ek-4)'!AW1663="KASIM 2024"),(E1661*(F1661-1)+(666.75)),E1661*F1661)</f>
        <v>0</v>
      </c>
      <c r="H1661" s="135">
        <f t="shared" si="310"/>
        <v>0</v>
      </c>
      <c r="I1661" s="141">
        <f t="shared" si="311"/>
        <v>0</v>
      </c>
      <c r="J1661" s="135">
        <f t="shared" si="312"/>
        <v>0</v>
      </c>
      <c r="K1661" s="135">
        <f t="shared" si="320"/>
        <v>0</v>
      </c>
      <c r="L1661" s="135" t="e">
        <f t="shared" si="321"/>
        <v>#REF!</v>
      </c>
      <c r="M1661" s="138" t="e">
        <f>IF(K1661-'!!!KATILIMCI LİSTESİ!!!'!#REF!&gt;0,'!!!KATILIMCI LİSTESİ!!!'!#REF!,K1661)</f>
        <v>#REF!</v>
      </c>
      <c r="N1661" s="135">
        <f t="shared" si="313"/>
        <v>0</v>
      </c>
      <c r="O1661" s="135">
        <f t="shared" si="314"/>
        <v>0</v>
      </c>
      <c r="P1661" s="139">
        <f t="shared" si="315"/>
        <v>0</v>
      </c>
      <c r="Q1661" s="135">
        <f>'5-Banka Listesi'!G1662</f>
        <v>0</v>
      </c>
      <c r="R1661" s="140">
        <f t="shared" si="316"/>
        <v>0</v>
      </c>
      <c r="S1661" s="140">
        <f t="shared" si="317"/>
        <v>0</v>
      </c>
      <c r="T1661" s="140">
        <f t="shared" si="318"/>
        <v>0</v>
      </c>
      <c r="U1661" s="135">
        <f t="shared" si="319"/>
        <v>0</v>
      </c>
      <c r="V1661" s="132">
        <v>1657</v>
      </c>
    </row>
    <row r="1662" spans="2:22" ht="33.950000000000003" customHeight="1" x14ac:dyDescent="0.25">
      <c r="B1662" s="132">
        <v>1658</v>
      </c>
      <c r="C1662" s="133">
        <f>'!!!KATILIMCI LİSTESİ!!!'!B1659</f>
        <v>0</v>
      </c>
      <c r="D1662" s="134">
        <f>'!!!KATILIMCI LİSTESİ!!!'!C1659</f>
        <v>0</v>
      </c>
      <c r="E1662" s="135">
        <f>'!!! VERİLER !!!'!C$1</f>
        <v>1375</v>
      </c>
      <c r="F1662" s="136">
        <f>'1-Devamsızlık Formu (Ek-4)'!AJ1664</f>
        <v>0</v>
      </c>
      <c r="G1662" s="135">
        <f>IF(AND('1-Devamsızlık Formu (Ek-4)'!D1664="",F1662&gt;0,'1-Devamsızlık Formu (Ek-4)'!AW1664="KASIM 2024"),(E1662*(F1662-1)+(666.75)),E1662*F1662)</f>
        <v>0</v>
      </c>
      <c r="H1662" s="135">
        <f t="shared" si="310"/>
        <v>0</v>
      </c>
      <c r="I1662" s="141">
        <f t="shared" si="311"/>
        <v>0</v>
      </c>
      <c r="J1662" s="135">
        <f t="shared" si="312"/>
        <v>0</v>
      </c>
      <c r="K1662" s="135">
        <f t="shared" si="320"/>
        <v>0</v>
      </c>
      <c r="L1662" s="135" t="e">
        <f t="shared" si="321"/>
        <v>#REF!</v>
      </c>
      <c r="M1662" s="138" t="e">
        <f>IF(K1662-'!!!KATILIMCI LİSTESİ!!!'!#REF!&gt;0,'!!!KATILIMCI LİSTESİ!!!'!#REF!,K1662)</f>
        <v>#REF!</v>
      </c>
      <c r="N1662" s="135">
        <f t="shared" si="313"/>
        <v>0</v>
      </c>
      <c r="O1662" s="135">
        <f t="shared" si="314"/>
        <v>0</v>
      </c>
      <c r="P1662" s="139">
        <f t="shared" si="315"/>
        <v>0</v>
      </c>
      <c r="Q1662" s="135">
        <f>'5-Banka Listesi'!G1663</f>
        <v>0</v>
      </c>
      <c r="R1662" s="140">
        <f t="shared" si="316"/>
        <v>0</v>
      </c>
      <c r="S1662" s="140">
        <f t="shared" si="317"/>
        <v>0</v>
      </c>
      <c r="T1662" s="140">
        <f t="shared" si="318"/>
        <v>0</v>
      </c>
      <c r="U1662" s="135">
        <f t="shared" si="319"/>
        <v>0</v>
      </c>
      <c r="V1662" s="132">
        <v>1658</v>
      </c>
    </row>
    <row r="1663" spans="2:22" ht="33.950000000000003" customHeight="1" x14ac:dyDescent="0.25">
      <c r="B1663" s="132">
        <v>1659</v>
      </c>
      <c r="C1663" s="133">
        <f>'!!!KATILIMCI LİSTESİ!!!'!B1660</f>
        <v>0</v>
      </c>
      <c r="D1663" s="134">
        <f>'!!!KATILIMCI LİSTESİ!!!'!C1660</f>
        <v>0</v>
      </c>
      <c r="E1663" s="135">
        <f>'!!! VERİLER !!!'!C$1</f>
        <v>1375</v>
      </c>
      <c r="F1663" s="136">
        <f>'1-Devamsızlık Formu (Ek-4)'!AJ1665</f>
        <v>0</v>
      </c>
      <c r="G1663" s="135">
        <f>IF(AND('1-Devamsızlık Formu (Ek-4)'!D1665="",F1663&gt;0,'1-Devamsızlık Formu (Ek-4)'!AW1665="KASIM 2024"),(E1663*(F1663-1)+(666.75)),E1663*F1663)</f>
        <v>0</v>
      </c>
      <c r="H1663" s="135">
        <f t="shared" si="310"/>
        <v>0</v>
      </c>
      <c r="I1663" s="141">
        <f t="shared" si="311"/>
        <v>0</v>
      </c>
      <c r="J1663" s="135">
        <f t="shared" si="312"/>
        <v>0</v>
      </c>
      <c r="K1663" s="135">
        <f t="shared" si="320"/>
        <v>0</v>
      </c>
      <c r="L1663" s="135" t="e">
        <f t="shared" si="321"/>
        <v>#REF!</v>
      </c>
      <c r="M1663" s="138" t="e">
        <f>IF(K1663-'!!!KATILIMCI LİSTESİ!!!'!#REF!&gt;0,'!!!KATILIMCI LİSTESİ!!!'!#REF!,K1663)</f>
        <v>#REF!</v>
      </c>
      <c r="N1663" s="135">
        <f t="shared" si="313"/>
        <v>0</v>
      </c>
      <c r="O1663" s="135">
        <f t="shared" si="314"/>
        <v>0</v>
      </c>
      <c r="P1663" s="139">
        <f t="shared" si="315"/>
        <v>0</v>
      </c>
      <c r="Q1663" s="135">
        <f>'5-Banka Listesi'!G1664</f>
        <v>0</v>
      </c>
      <c r="R1663" s="140">
        <f t="shared" si="316"/>
        <v>0</v>
      </c>
      <c r="S1663" s="140">
        <f t="shared" si="317"/>
        <v>0</v>
      </c>
      <c r="T1663" s="140">
        <f t="shared" si="318"/>
        <v>0</v>
      </c>
      <c r="U1663" s="135">
        <f t="shared" si="319"/>
        <v>0</v>
      </c>
      <c r="V1663" s="132">
        <v>1659</v>
      </c>
    </row>
    <row r="1664" spans="2:22" ht="33.950000000000003" customHeight="1" x14ac:dyDescent="0.25">
      <c r="B1664" s="132">
        <v>1660</v>
      </c>
      <c r="C1664" s="133">
        <f>'!!!KATILIMCI LİSTESİ!!!'!B1661</f>
        <v>0</v>
      </c>
      <c r="D1664" s="134">
        <f>'!!!KATILIMCI LİSTESİ!!!'!C1661</f>
        <v>0</v>
      </c>
      <c r="E1664" s="135">
        <f>'!!! VERİLER !!!'!C$1</f>
        <v>1375</v>
      </c>
      <c r="F1664" s="136">
        <f>'1-Devamsızlık Formu (Ek-4)'!AJ1666</f>
        <v>0</v>
      </c>
      <c r="G1664" s="135">
        <f>IF(AND('1-Devamsızlık Formu (Ek-4)'!D1666="",F1664&gt;0,'1-Devamsızlık Formu (Ek-4)'!AW1666="KASIM 2024"),(E1664*(F1664-1)+(666.75)),E1664*F1664)</f>
        <v>0</v>
      </c>
      <c r="H1664" s="135">
        <f t="shared" si="310"/>
        <v>0</v>
      </c>
      <c r="I1664" s="141">
        <f t="shared" si="311"/>
        <v>0</v>
      </c>
      <c r="J1664" s="135">
        <f t="shared" si="312"/>
        <v>0</v>
      </c>
      <c r="K1664" s="135">
        <f t="shared" si="320"/>
        <v>0</v>
      </c>
      <c r="L1664" s="135" t="e">
        <f t="shared" si="321"/>
        <v>#REF!</v>
      </c>
      <c r="M1664" s="138" t="e">
        <f>IF(K1664-'!!!KATILIMCI LİSTESİ!!!'!#REF!&gt;0,'!!!KATILIMCI LİSTESİ!!!'!#REF!,K1664)</f>
        <v>#REF!</v>
      </c>
      <c r="N1664" s="135">
        <f t="shared" si="313"/>
        <v>0</v>
      </c>
      <c r="O1664" s="135">
        <f t="shared" si="314"/>
        <v>0</v>
      </c>
      <c r="P1664" s="139">
        <f t="shared" si="315"/>
        <v>0</v>
      </c>
      <c r="Q1664" s="135">
        <f>'5-Banka Listesi'!G1665</f>
        <v>0</v>
      </c>
      <c r="R1664" s="140">
        <f t="shared" si="316"/>
        <v>0</v>
      </c>
      <c r="S1664" s="140">
        <f t="shared" si="317"/>
        <v>0</v>
      </c>
      <c r="T1664" s="140">
        <f t="shared" si="318"/>
        <v>0</v>
      </c>
      <c r="U1664" s="135">
        <f t="shared" si="319"/>
        <v>0</v>
      </c>
      <c r="V1664" s="132">
        <v>1660</v>
      </c>
    </row>
    <row r="1665" spans="2:22" ht="33.950000000000003" customHeight="1" x14ac:dyDescent="0.25">
      <c r="B1665" s="132">
        <v>1661</v>
      </c>
      <c r="C1665" s="133">
        <f>'!!!KATILIMCI LİSTESİ!!!'!B1662</f>
        <v>0</v>
      </c>
      <c r="D1665" s="134">
        <f>'!!!KATILIMCI LİSTESİ!!!'!C1662</f>
        <v>0</v>
      </c>
      <c r="E1665" s="135">
        <f>'!!! VERİLER !!!'!C$1</f>
        <v>1375</v>
      </c>
      <c r="F1665" s="136">
        <f>'1-Devamsızlık Formu (Ek-4)'!AJ1667</f>
        <v>0</v>
      </c>
      <c r="G1665" s="135">
        <f>IF(AND('1-Devamsızlık Formu (Ek-4)'!D1667="",F1665&gt;0,'1-Devamsızlık Formu (Ek-4)'!AW1667="KASIM 2024"),(E1665*(F1665-1)+(666.75)),E1665*F1665)</f>
        <v>0</v>
      </c>
      <c r="H1665" s="135">
        <f t="shared" si="310"/>
        <v>0</v>
      </c>
      <c r="I1665" s="141">
        <f t="shared" si="311"/>
        <v>0</v>
      </c>
      <c r="J1665" s="135">
        <f t="shared" si="312"/>
        <v>0</v>
      </c>
      <c r="K1665" s="135">
        <f t="shared" si="320"/>
        <v>0</v>
      </c>
      <c r="L1665" s="135" t="e">
        <f t="shared" si="321"/>
        <v>#REF!</v>
      </c>
      <c r="M1665" s="138" t="e">
        <f>IF(K1665-'!!!KATILIMCI LİSTESİ!!!'!#REF!&gt;0,'!!!KATILIMCI LİSTESİ!!!'!#REF!,K1665)</f>
        <v>#REF!</v>
      </c>
      <c r="N1665" s="135">
        <f t="shared" si="313"/>
        <v>0</v>
      </c>
      <c r="O1665" s="135">
        <f t="shared" si="314"/>
        <v>0</v>
      </c>
      <c r="P1665" s="139">
        <f t="shared" si="315"/>
        <v>0</v>
      </c>
      <c r="Q1665" s="135">
        <f>'5-Banka Listesi'!G1666</f>
        <v>0</v>
      </c>
      <c r="R1665" s="140">
        <f t="shared" si="316"/>
        <v>0</v>
      </c>
      <c r="S1665" s="140">
        <f t="shared" si="317"/>
        <v>0</v>
      </c>
      <c r="T1665" s="140">
        <f t="shared" si="318"/>
        <v>0</v>
      </c>
      <c r="U1665" s="135">
        <f t="shared" si="319"/>
        <v>0</v>
      </c>
      <c r="V1665" s="132">
        <v>1661</v>
      </c>
    </row>
    <row r="1666" spans="2:22" ht="33.950000000000003" customHeight="1" x14ac:dyDescent="0.25">
      <c r="B1666" s="132">
        <v>1662</v>
      </c>
      <c r="C1666" s="133">
        <f>'!!!KATILIMCI LİSTESİ!!!'!B1663</f>
        <v>0</v>
      </c>
      <c r="D1666" s="134">
        <f>'!!!KATILIMCI LİSTESİ!!!'!C1663</f>
        <v>0</v>
      </c>
      <c r="E1666" s="135">
        <f>'!!! VERİLER !!!'!C$1</f>
        <v>1375</v>
      </c>
      <c r="F1666" s="136">
        <f>'1-Devamsızlık Formu (Ek-4)'!AJ1668</f>
        <v>0</v>
      </c>
      <c r="G1666" s="135">
        <f>IF(AND('1-Devamsızlık Formu (Ek-4)'!D1668="",F1666&gt;0,'1-Devamsızlık Formu (Ek-4)'!AW1668="KASIM 2024"),(E1666*(F1666-1)+(666.75)),E1666*F1666)</f>
        <v>0</v>
      </c>
      <c r="H1666" s="135">
        <f t="shared" si="310"/>
        <v>0</v>
      </c>
      <c r="I1666" s="141">
        <f t="shared" si="311"/>
        <v>0</v>
      </c>
      <c r="J1666" s="135">
        <f t="shared" si="312"/>
        <v>0</v>
      </c>
      <c r="K1666" s="135">
        <f t="shared" si="320"/>
        <v>0</v>
      </c>
      <c r="L1666" s="135" t="e">
        <f t="shared" si="321"/>
        <v>#REF!</v>
      </c>
      <c r="M1666" s="138" t="e">
        <f>IF(K1666-'!!!KATILIMCI LİSTESİ!!!'!#REF!&gt;0,'!!!KATILIMCI LİSTESİ!!!'!#REF!,K1666)</f>
        <v>#REF!</v>
      </c>
      <c r="N1666" s="135">
        <f t="shared" si="313"/>
        <v>0</v>
      </c>
      <c r="O1666" s="135">
        <f t="shared" si="314"/>
        <v>0</v>
      </c>
      <c r="P1666" s="139">
        <f t="shared" si="315"/>
        <v>0</v>
      </c>
      <c r="Q1666" s="135">
        <f>'5-Banka Listesi'!G1667</f>
        <v>0</v>
      </c>
      <c r="R1666" s="140">
        <f t="shared" si="316"/>
        <v>0</v>
      </c>
      <c r="S1666" s="140">
        <f t="shared" si="317"/>
        <v>0</v>
      </c>
      <c r="T1666" s="140">
        <f t="shared" si="318"/>
        <v>0</v>
      </c>
      <c r="U1666" s="135">
        <f t="shared" si="319"/>
        <v>0</v>
      </c>
      <c r="V1666" s="132">
        <v>1662</v>
      </c>
    </row>
    <row r="1667" spans="2:22" ht="33.950000000000003" customHeight="1" x14ac:dyDescent="0.25">
      <c r="B1667" s="132">
        <v>1663</v>
      </c>
      <c r="C1667" s="133">
        <f>'!!!KATILIMCI LİSTESİ!!!'!B1664</f>
        <v>0</v>
      </c>
      <c r="D1667" s="134">
        <f>'!!!KATILIMCI LİSTESİ!!!'!C1664</f>
        <v>0</v>
      </c>
      <c r="E1667" s="135">
        <f>'!!! VERİLER !!!'!C$1</f>
        <v>1375</v>
      </c>
      <c r="F1667" s="136">
        <f>'1-Devamsızlık Formu (Ek-4)'!AJ1669</f>
        <v>0</v>
      </c>
      <c r="G1667" s="135">
        <f>IF(AND('1-Devamsızlık Formu (Ek-4)'!D1669="",F1667&gt;0,'1-Devamsızlık Formu (Ek-4)'!AW1669="KASIM 2024"),(E1667*(F1667-1)+(666.75)),E1667*F1667)</f>
        <v>0</v>
      </c>
      <c r="H1667" s="135">
        <f t="shared" si="310"/>
        <v>0</v>
      </c>
      <c r="I1667" s="141">
        <f t="shared" si="311"/>
        <v>0</v>
      </c>
      <c r="J1667" s="135">
        <f t="shared" si="312"/>
        <v>0</v>
      </c>
      <c r="K1667" s="135">
        <f t="shared" si="320"/>
        <v>0</v>
      </c>
      <c r="L1667" s="135" t="e">
        <f t="shared" si="321"/>
        <v>#REF!</v>
      </c>
      <c r="M1667" s="138" t="e">
        <f>IF(K1667-'!!!KATILIMCI LİSTESİ!!!'!#REF!&gt;0,'!!!KATILIMCI LİSTESİ!!!'!#REF!,K1667)</f>
        <v>#REF!</v>
      </c>
      <c r="N1667" s="135">
        <f t="shared" si="313"/>
        <v>0</v>
      </c>
      <c r="O1667" s="135">
        <f t="shared" si="314"/>
        <v>0</v>
      </c>
      <c r="P1667" s="139">
        <f t="shared" si="315"/>
        <v>0</v>
      </c>
      <c r="Q1667" s="135">
        <f>'5-Banka Listesi'!G1668</f>
        <v>0</v>
      </c>
      <c r="R1667" s="140">
        <f t="shared" si="316"/>
        <v>0</v>
      </c>
      <c r="S1667" s="140">
        <f t="shared" si="317"/>
        <v>0</v>
      </c>
      <c r="T1667" s="140">
        <f t="shared" si="318"/>
        <v>0</v>
      </c>
      <c r="U1667" s="135">
        <f t="shared" si="319"/>
        <v>0</v>
      </c>
      <c r="V1667" s="132">
        <v>1663</v>
      </c>
    </row>
    <row r="1668" spans="2:22" ht="33.950000000000003" customHeight="1" x14ac:dyDescent="0.25">
      <c r="B1668" s="132">
        <v>1664</v>
      </c>
      <c r="C1668" s="133">
        <f>'!!!KATILIMCI LİSTESİ!!!'!B1665</f>
        <v>0</v>
      </c>
      <c r="D1668" s="134">
        <f>'!!!KATILIMCI LİSTESİ!!!'!C1665</f>
        <v>0</v>
      </c>
      <c r="E1668" s="135">
        <f>'!!! VERİLER !!!'!C$1</f>
        <v>1375</v>
      </c>
      <c r="F1668" s="136">
        <f>'1-Devamsızlık Formu (Ek-4)'!AJ1670</f>
        <v>0</v>
      </c>
      <c r="G1668" s="135">
        <f>IF(AND('1-Devamsızlık Formu (Ek-4)'!D1670="",F1668&gt;0,'1-Devamsızlık Formu (Ek-4)'!AW1670="KASIM 2024"),(E1668*(F1668-1)+(666.75)),E1668*F1668)</f>
        <v>0</v>
      </c>
      <c r="H1668" s="135">
        <f t="shared" si="310"/>
        <v>0</v>
      </c>
      <c r="I1668" s="141">
        <f t="shared" si="311"/>
        <v>0</v>
      </c>
      <c r="J1668" s="135">
        <f t="shared" si="312"/>
        <v>0</v>
      </c>
      <c r="K1668" s="135">
        <f t="shared" si="320"/>
        <v>0</v>
      </c>
      <c r="L1668" s="135" t="e">
        <f t="shared" si="321"/>
        <v>#REF!</v>
      </c>
      <c r="M1668" s="138" t="e">
        <f>IF(K1668-'!!!KATILIMCI LİSTESİ!!!'!#REF!&gt;0,'!!!KATILIMCI LİSTESİ!!!'!#REF!,K1668)</f>
        <v>#REF!</v>
      </c>
      <c r="N1668" s="135">
        <f t="shared" si="313"/>
        <v>0</v>
      </c>
      <c r="O1668" s="135">
        <f t="shared" si="314"/>
        <v>0</v>
      </c>
      <c r="P1668" s="139">
        <f t="shared" si="315"/>
        <v>0</v>
      </c>
      <c r="Q1668" s="135">
        <f>'5-Banka Listesi'!G1669</f>
        <v>0</v>
      </c>
      <c r="R1668" s="140">
        <f t="shared" si="316"/>
        <v>0</v>
      </c>
      <c r="S1668" s="140">
        <f t="shared" si="317"/>
        <v>0</v>
      </c>
      <c r="T1668" s="140">
        <f t="shared" si="318"/>
        <v>0</v>
      </c>
      <c r="U1668" s="135">
        <f t="shared" si="319"/>
        <v>0</v>
      </c>
      <c r="V1668" s="132">
        <v>1664</v>
      </c>
    </row>
    <row r="1669" spans="2:22" ht="33.950000000000003" customHeight="1" x14ac:dyDescent="0.25">
      <c r="B1669" s="132">
        <v>1665</v>
      </c>
      <c r="C1669" s="133">
        <f>'!!!KATILIMCI LİSTESİ!!!'!B1666</f>
        <v>0</v>
      </c>
      <c r="D1669" s="134">
        <f>'!!!KATILIMCI LİSTESİ!!!'!C1666</f>
        <v>0</v>
      </c>
      <c r="E1669" s="135">
        <f>'!!! VERİLER !!!'!C$1</f>
        <v>1375</v>
      </c>
      <c r="F1669" s="136">
        <f>'1-Devamsızlık Formu (Ek-4)'!AJ1671</f>
        <v>0</v>
      </c>
      <c r="G1669" s="135">
        <f>IF(AND('1-Devamsızlık Formu (Ek-4)'!D1671="",F1669&gt;0,'1-Devamsızlık Formu (Ek-4)'!AW1671="KASIM 2024"),(E1669*(F1669-1)+(666.75)),E1669*F1669)</f>
        <v>0</v>
      </c>
      <c r="H1669" s="135">
        <f t="shared" si="310"/>
        <v>0</v>
      </c>
      <c r="I1669" s="141">
        <f t="shared" si="311"/>
        <v>0</v>
      </c>
      <c r="J1669" s="135">
        <f t="shared" si="312"/>
        <v>0</v>
      </c>
      <c r="K1669" s="135">
        <f t="shared" si="320"/>
        <v>0</v>
      </c>
      <c r="L1669" s="135" t="e">
        <f t="shared" si="321"/>
        <v>#REF!</v>
      </c>
      <c r="M1669" s="138" t="e">
        <f>IF(K1669-'!!!KATILIMCI LİSTESİ!!!'!#REF!&gt;0,'!!!KATILIMCI LİSTESİ!!!'!#REF!,K1669)</f>
        <v>#REF!</v>
      </c>
      <c r="N1669" s="135">
        <f t="shared" si="313"/>
        <v>0</v>
      </c>
      <c r="O1669" s="135">
        <f t="shared" si="314"/>
        <v>0</v>
      </c>
      <c r="P1669" s="139">
        <f t="shared" si="315"/>
        <v>0</v>
      </c>
      <c r="Q1669" s="135">
        <f>'5-Banka Listesi'!G1670</f>
        <v>0</v>
      </c>
      <c r="R1669" s="140">
        <f t="shared" si="316"/>
        <v>0</v>
      </c>
      <c r="S1669" s="140">
        <f t="shared" si="317"/>
        <v>0</v>
      </c>
      <c r="T1669" s="140">
        <f t="shared" si="318"/>
        <v>0</v>
      </c>
      <c r="U1669" s="135">
        <f t="shared" si="319"/>
        <v>0</v>
      </c>
      <c r="V1669" s="132">
        <v>1665</v>
      </c>
    </row>
    <row r="1670" spans="2:22" ht="33.950000000000003" customHeight="1" x14ac:dyDescent="0.25">
      <c r="B1670" s="132">
        <v>1666</v>
      </c>
      <c r="C1670" s="133">
        <f>'!!!KATILIMCI LİSTESİ!!!'!B1667</f>
        <v>0</v>
      </c>
      <c r="D1670" s="134">
        <f>'!!!KATILIMCI LİSTESİ!!!'!C1667</f>
        <v>0</v>
      </c>
      <c r="E1670" s="135">
        <f>'!!! VERİLER !!!'!C$1</f>
        <v>1375</v>
      </c>
      <c r="F1670" s="136">
        <f>'1-Devamsızlık Formu (Ek-4)'!AJ1672</f>
        <v>0</v>
      </c>
      <c r="G1670" s="135">
        <f>IF(AND('1-Devamsızlık Formu (Ek-4)'!D1672="",F1670&gt;0,'1-Devamsızlık Formu (Ek-4)'!AW1672="KASIM 2024"),(E1670*(F1670-1)+(666.75)),E1670*F1670)</f>
        <v>0</v>
      </c>
      <c r="H1670" s="135">
        <f t="shared" ref="H1670:H1733" si="322">G1670*0.01</f>
        <v>0</v>
      </c>
      <c r="I1670" s="141">
        <f t="shared" ref="I1670:I1733" si="323">G1670*0.01</f>
        <v>0</v>
      </c>
      <c r="J1670" s="135">
        <f t="shared" ref="J1670:J1733" si="324">IF(G1670&gt;20002.5,(G1670-H1670-I1670)-(17002.12),0)</f>
        <v>0</v>
      </c>
      <c r="K1670" s="135">
        <f t="shared" si="320"/>
        <v>0</v>
      </c>
      <c r="L1670" s="135" t="e">
        <f t="shared" si="321"/>
        <v>#REF!</v>
      </c>
      <c r="M1670" s="138" t="e">
        <f>IF(K1670-'!!!KATILIMCI LİSTESİ!!!'!#REF!&gt;0,'!!!KATILIMCI LİSTESİ!!!'!#REF!,K1670)</f>
        <v>#REF!</v>
      </c>
      <c r="N1670" s="135">
        <f t="shared" ref="N1670:N1733" si="325">G1670*0.045</f>
        <v>0</v>
      </c>
      <c r="O1670" s="135">
        <f t="shared" ref="O1670:O1733" si="326">G1670*0.055</f>
        <v>0</v>
      </c>
      <c r="P1670" s="139">
        <f t="shared" ref="P1670:P1733" si="327">G1670+O1670</f>
        <v>0</v>
      </c>
      <c r="Q1670" s="135">
        <f>'5-Banka Listesi'!G1671</f>
        <v>0</v>
      </c>
      <c r="R1670" s="140">
        <f t="shared" ref="R1670:R1733" si="328">G1670-Q1670</f>
        <v>0</v>
      </c>
      <c r="S1670" s="140">
        <f t="shared" ref="S1670:S1733" si="329">ROUND(G1670*0.0225,3)</f>
        <v>0</v>
      </c>
      <c r="T1670" s="140">
        <f t="shared" ref="T1670:T1733" si="330">ROUND(G1670*0.02,3)</f>
        <v>0</v>
      </c>
      <c r="U1670" s="135">
        <f t="shared" ref="U1670:U1733" si="331">ROUND(Q1670+R1670+S1670+T1670,3)</f>
        <v>0</v>
      </c>
      <c r="V1670" s="132">
        <v>1666</v>
      </c>
    </row>
    <row r="1671" spans="2:22" ht="33.950000000000003" customHeight="1" x14ac:dyDescent="0.25">
      <c r="B1671" s="132">
        <v>1667</v>
      </c>
      <c r="C1671" s="133">
        <f>'!!!KATILIMCI LİSTESİ!!!'!B1668</f>
        <v>0</v>
      </c>
      <c r="D1671" s="134">
        <f>'!!!KATILIMCI LİSTESİ!!!'!C1668</f>
        <v>0</v>
      </c>
      <c r="E1671" s="135">
        <f>'!!! VERİLER !!!'!C$1</f>
        <v>1375</v>
      </c>
      <c r="F1671" s="136">
        <f>'1-Devamsızlık Formu (Ek-4)'!AJ1673</f>
        <v>0</v>
      </c>
      <c r="G1671" s="135">
        <f>IF(AND('1-Devamsızlık Formu (Ek-4)'!D1673="",F1671&gt;0,'1-Devamsızlık Formu (Ek-4)'!AW1673="KASIM 2024"),(E1671*(F1671-1)+(666.75)),E1671*F1671)</f>
        <v>0</v>
      </c>
      <c r="H1671" s="135">
        <f t="shared" si="322"/>
        <v>0</v>
      </c>
      <c r="I1671" s="141">
        <f t="shared" si="323"/>
        <v>0</v>
      </c>
      <c r="J1671" s="135">
        <f t="shared" si="324"/>
        <v>0</v>
      </c>
      <c r="K1671" s="135">
        <f t="shared" si="320"/>
        <v>0</v>
      </c>
      <c r="L1671" s="135" t="e">
        <f t="shared" si="321"/>
        <v>#REF!</v>
      </c>
      <c r="M1671" s="138" t="e">
        <f>IF(K1671-'!!!KATILIMCI LİSTESİ!!!'!#REF!&gt;0,'!!!KATILIMCI LİSTESİ!!!'!#REF!,K1671)</f>
        <v>#REF!</v>
      </c>
      <c r="N1671" s="135">
        <f t="shared" si="325"/>
        <v>0</v>
      </c>
      <c r="O1671" s="135">
        <f t="shared" si="326"/>
        <v>0</v>
      </c>
      <c r="P1671" s="139">
        <f t="shared" si="327"/>
        <v>0</v>
      </c>
      <c r="Q1671" s="135">
        <f>'5-Banka Listesi'!G1672</f>
        <v>0</v>
      </c>
      <c r="R1671" s="140">
        <f t="shared" si="328"/>
        <v>0</v>
      </c>
      <c r="S1671" s="140">
        <f t="shared" si="329"/>
        <v>0</v>
      </c>
      <c r="T1671" s="140">
        <f t="shared" si="330"/>
        <v>0</v>
      </c>
      <c r="U1671" s="135">
        <f t="shared" si="331"/>
        <v>0</v>
      </c>
      <c r="V1671" s="132">
        <v>1667</v>
      </c>
    </row>
    <row r="1672" spans="2:22" ht="33.950000000000003" customHeight="1" x14ac:dyDescent="0.25">
      <c r="B1672" s="132">
        <v>1668</v>
      </c>
      <c r="C1672" s="133">
        <f>'!!!KATILIMCI LİSTESİ!!!'!B1669</f>
        <v>0</v>
      </c>
      <c r="D1672" s="134">
        <f>'!!!KATILIMCI LİSTESİ!!!'!C1669</f>
        <v>0</v>
      </c>
      <c r="E1672" s="135">
        <f>'!!! VERİLER !!!'!C$1</f>
        <v>1375</v>
      </c>
      <c r="F1672" s="136">
        <f>'1-Devamsızlık Formu (Ek-4)'!AJ1674</f>
        <v>0</v>
      </c>
      <c r="G1672" s="135">
        <f>IF(AND('1-Devamsızlık Formu (Ek-4)'!D1674="",F1672&gt;0,'1-Devamsızlık Formu (Ek-4)'!AW1674="KASIM 2024"),(E1672*(F1672-1)+(666.75)),E1672*F1672)</f>
        <v>0</v>
      </c>
      <c r="H1672" s="135">
        <f t="shared" si="322"/>
        <v>0</v>
      </c>
      <c r="I1672" s="141">
        <f t="shared" si="323"/>
        <v>0</v>
      </c>
      <c r="J1672" s="135">
        <f t="shared" si="324"/>
        <v>0</v>
      </c>
      <c r="K1672" s="135">
        <f t="shared" si="320"/>
        <v>0</v>
      </c>
      <c r="L1672" s="135" t="e">
        <f t="shared" si="321"/>
        <v>#REF!</v>
      </c>
      <c r="M1672" s="138" t="e">
        <f>IF(K1672-'!!!KATILIMCI LİSTESİ!!!'!#REF!&gt;0,'!!!KATILIMCI LİSTESİ!!!'!#REF!,K1672)</f>
        <v>#REF!</v>
      </c>
      <c r="N1672" s="135">
        <f t="shared" si="325"/>
        <v>0</v>
      </c>
      <c r="O1672" s="135">
        <f t="shared" si="326"/>
        <v>0</v>
      </c>
      <c r="P1672" s="139">
        <f t="shared" si="327"/>
        <v>0</v>
      </c>
      <c r="Q1672" s="135">
        <f>'5-Banka Listesi'!G1673</f>
        <v>0</v>
      </c>
      <c r="R1672" s="140">
        <f t="shared" si="328"/>
        <v>0</v>
      </c>
      <c r="S1672" s="140">
        <f t="shared" si="329"/>
        <v>0</v>
      </c>
      <c r="T1672" s="140">
        <f t="shared" si="330"/>
        <v>0</v>
      </c>
      <c r="U1672" s="135">
        <f t="shared" si="331"/>
        <v>0</v>
      </c>
      <c r="V1672" s="132">
        <v>1668</v>
      </c>
    </row>
    <row r="1673" spans="2:22" ht="33.950000000000003" customHeight="1" x14ac:dyDescent="0.25">
      <c r="B1673" s="132">
        <v>1669</v>
      </c>
      <c r="C1673" s="133">
        <f>'!!!KATILIMCI LİSTESİ!!!'!B1670</f>
        <v>0</v>
      </c>
      <c r="D1673" s="134">
        <f>'!!!KATILIMCI LİSTESİ!!!'!C1670</f>
        <v>0</v>
      </c>
      <c r="E1673" s="135">
        <f>'!!! VERİLER !!!'!C$1</f>
        <v>1375</v>
      </c>
      <c r="F1673" s="136">
        <f>'1-Devamsızlık Formu (Ek-4)'!AJ1675</f>
        <v>0</v>
      </c>
      <c r="G1673" s="135">
        <f>IF(AND('1-Devamsızlık Formu (Ek-4)'!D1675="",F1673&gt;0,'1-Devamsızlık Formu (Ek-4)'!AW1675="KASIM 2024"),(E1673*(F1673-1)+(666.75)),E1673*F1673)</f>
        <v>0</v>
      </c>
      <c r="H1673" s="135">
        <f t="shared" si="322"/>
        <v>0</v>
      </c>
      <c r="I1673" s="141">
        <f t="shared" si="323"/>
        <v>0</v>
      </c>
      <c r="J1673" s="135">
        <f t="shared" si="324"/>
        <v>0</v>
      </c>
      <c r="K1673" s="135">
        <f t="shared" si="320"/>
        <v>0</v>
      </c>
      <c r="L1673" s="135" t="e">
        <f t="shared" si="321"/>
        <v>#REF!</v>
      </c>
      <c r="M1673" s="138" t="e">
        <f>IF(K1673-'!!!KATILIMCI LİSTESİ!!!'!#REF!&gt;0,'!!!KATILIMCI LİSTESİ!!!'!#REF!,K1673)</f>
        <v>#REF!</v>
      </c>
      <c r="N1673" s="135">
        <f t="shared" si="325"/>
        <v>0</v>
      </c>
      <c r="O1673" s="135">
        <f t="shared" si="326"/>
        <v>0</v>
      </c>
      <c r="P1673" s="139">
        <f t="shared" si="327"/>
        <v>0</v>
      </c>
      <c r="Q1673" s="135">
        <f>'5-Banka Listesi'!G1674</f>
        <v>0</v>
      </c>
      <c r="R1673" s="140">
        <f t="shared" si="328"/>
        <v>0</v>
      </c>
      <c r="S1673" s="140">
        <f t="shared" si="329"/>
        <v>0</v>
      </c>
      <c r="T1673" s="140">
        <f t="shared" si="330"/>
        <v>0</v>
      </c>
      <c r="U1673" s="135">
        <f t="shared" si="331"/>
        <v>0</v>
      </c>
      <c r="V1673" s="132">
        <v>1669</v>
      </c>
    </row>
    <row r="1674" spans="2:22" ht="33.950000000000003" customHeight="1" x14ac:dyDescent="0.25">
      <c r="B1674" s="132">
        <v>1670</v>
      </c>
      <c r="C1674" s="133">
        <f>'!!!KATILIMCI LİSTESİ!!!'!B1671</f>
        <v>0</v>
      </c>
      <c r="D1674" s="134">
        <f>'!!!KATILIMCI LİSTESİ!!!'!C1671</f>
        <v>0</v>
      </c>
      <c r="E1674" s="135">
        <f>'!!! VERİLER !!!'!C$1</f>
        <v>1375</v>
      </c>
      <c r="F1674" s="136">
        <f>'1-Devamsızlık Formu (Ek-4)'!AJ1676</f>
        <v>0</v>
      </c>
      <c r="G1674" s="135">
        <f>IF(AND('1-Devamsızlık Formu (Ek-4)'!D1676="",F1674&gt;0,'1-Devamsızlık Formu (Ek-4)'!AW1676="KASIM 2024"),(E1674*(F1674-1)+(666.75)),E1674*F1674)</f>
        <v>0</v>
      </c>
      <c r="H1674" s="135">
        <f t="shared" si="322"/>
        <v>0</v>
      </c>
      <c r="I1674" s="141">
        <f t="shared" si="323"/>
        <v>0</v>
      </c>
      <c r="J1674" s="135">
        <f t="shared" si="324"/>
        <v>0</v>
      </c>
      <c r="K1674" s="135">
        <f t="shared" si="320"/>
        <v>0</v>
      </c>
      <c r="L1674" s="135" t="e">
        <f t="shared" si="321"/>
        <v>#REF!</v>
      </c>
      <c r="M1674" s="138" t="e">
        <f>IF(K1674-'!!!KATILIMCI LİSTESİ!!!'!#REF!&gt;0,'!!!KATILIMCI LİSTESİ!!!'!#REF!,K1674)</f>
        <v>#REF!</v>
      </c>
      <c r="N1674" s="135">
        <f t="shared" si="325"/>
        <v>0</v>
      </c>
      <c r="O1674" s="135">
        <f t="shared" si="326"/>
        <v>0</v>
      </c>
      <c r="P1674" s="139">
        <f t="shared" si="327"/>
        <v>0</v>
      </c>
      <c r="Q1674" s="135">
        <f>'5-Banka Listesi'!G1675</f>
        <v>0</v>
      </c>
      <c r="R1674" s="140">
        <f t="shared" si="328"/>
        <v>0</v>
      </c>
      <c r="S1674" s="140">
        <f t="shared" si="329"/>
        <v>0</v>
      </c>
      <c r="T1674" s="140">
        <f t="shared" si="330"/>
        <v>0</v>
      </c>
      <c r="U1674" s="135">
        <f t="shared" si="331"/>
        <v>0</v>
      </c>
      <c r="V1674" s="132">
        <v>1670</v>
      </c>
    </row>
    <row r="1675" spans="2:22" ht="33.950000000000003" customHeight="1" x14ac:dyDescent="0.25">
      <c r="B1675" s="132">
        <v>1671</v>
      </c>
      <c r="C1675" s="133">
        <f>'!!!KATILIMCI LİSTESİ!!!'!B1672</f>
        <v>0</v>
      </c>
      <c r="D1675" s="134">
        <f>'!!!KATILIMCI LİSTESİ!!!'!C1672</f>
        <v>0</v>
      </c>
      <c r="E1675" s="135">
        <f>'!!! VERİLER !!!'!C$1</f>
        <v>1375</v>
      </c>
      <c r="F1675" s="136">
        <f>'1-Devamsızlık Formu (Ek-4)'!AJ1677</f>
        <v>0</v>
      </c>
      <c r="G1675" s="135">
        <f>IF(AND('1-Devamsızlık Formu (Ek-4)'!D1677="",F1675&gt;0,'1-Devamsızlık Formu (Ek-4)'!AW1677="KASIM 2024"),(E1675*(F1675-1)+(666.75)),E1675*F1675)</f>
        <v>0</v>
      </c>
      <c r="H1675" s="135">
        <f t="shared" si="322"/>
        <v>0</v>
      </c>
      <c r="I1675" s="141">
        <f t="shared" si="323"/>
        <v>0</v>
      </c>
      <c r="J1675" s="135">
        <f t="shared" si="324"/>
        <v>0</v>
      </c>
      <c r="K1675" s="135">
        <f t="shared" si="320"/>
        <v>0</v>
      </c>
      <c r="L1675" s="135" t="e">
        <f t="shared" si="321"/>
        <v>#REF!</v>
      </c>
      <c r="M1675" s="138" t="e">
        <f>IF(K1675-'!!!KATILIMCI LİSTESİ!!!'!#REF!&gt;0,'!!!KATILIMCI LİSTESİ!!!'!#REF!,K1675)</f>
        <v>#REF!</v>
      </c>
      <c r="N1675" s="135">
        <f t="shared" si="325"/>
        <v>0</v>
      </c>
      <c r="O1675" s="135">
        <f t="shared" si="326"/>
        <v>0</v>
      </c>
      <c r="P1675" s="139">
        <f t="shared" si="327"/>
        <v>0</v>
      </c>
      <c r="Q1675" s="135">
        <f>'5-Banka Listesi'!G1676</f>
        <v>0</v>
      </c>
      <c r="R1675" s="140">
        <f t="shared" si="328"/>
        <v>0</v>
      </c>
      <c r="S1675" s="140">
        <f t="shared" si="329"/>
        <v>0</v>
      </c>
      <c r="T1675" s="140">
        <f t="shared" si="330"/>
        <v>0</v>
      </c>
      <c r="U1675" s="135">
        <f t="shared" si="331"/>
        <v>0</v>
      </c>
      <c r="V1675" s="132">
        <v>1671</v>
      </c>
    </row>
    <row r="1676" spans="2:22" ht="33.950000000000003" customHeight="1" x14ac:dyDescent="0.25">
      <c r="B1676" s="132">
        <v>1672</v>
      </c>
      <c r="C1676" s="133">
        <f>'!!!KATILIMCI LİSTESİ!!!'!B1673</f>
        <v>0</v>
      </c>
      <c r="D1676" s="134">
        <f>'!!!KATILIMCI LİSTESİ!!!'!C1673</f>
        <v>0</v>
      </c>
      <c r="E1676" s="135">
        <f>'!!! VERİLER !!!'!C$1</f>
        <v>1375</v>
      </c>
      <c r="F1676" s="136">
        <f>'1-Devamsızlık Formu (Ek-4)'!AJ1678</f>
        <v>0</v>
      </c>
      <c r="G1676" s="135">
        <f>IF(AND('1-Devamsızlık Formu (Ek-4)'!D1678="",F1676&gt;0,'1-Devamsızlık Formu (Ek-4)'!AW1678="KASIM 2024"),(E1676*(F1676-1)+(666.75)),E1676*F1676)</f>
        <v>0</v>
      </c>
      <c r="H1676" s="135">
        <f t="shared" si="322"/>
        <v>0</v>
      </c>
      <c r="I1676" s="141">
        <f t="shared" si="323"/>
        <v>0</v>
      </c>
      <c r="J1676" s="135">
        <f t="shared" si="324"/>
        <v>0</v>
      </c>
      <c r="K1676" s="135">
        <f t="shared" si="320"/>
        <v>0</v>
      </c>
      <c r="L1676" s="135" t="e">
        <f t="shared" si="321"/>
        <v>#REF!</v>
      </c>
      <c r="M1676" s="138" t="e">
        <f>IF(K1676-'!!!KATILIMCI LİSTESİ!!!'!#REF!&gt;0,'!!!KATILIMCI LİSTESİ!!!'!#REF!,K1676)</f>
        <v>#REF!</v>
      </c>
      <c r="N1676" s="135">
        <f t="shared" si="325"/>
        <v>0</v>
      </c>
      <c r="O1676" s="135">
        <f t="shared" si="326"/>
        <v>0</v>
      </c>
      <c r="P1676" s="139">
        <f t="shared" si="327"/>
        <v>0</v>
      </c>
      <c r="Q1676" s="135">
        <f>'5-Banka Listesi'!G1677</f>
        <v>0</v>
      </c>
      <c r="R1676" s="140">
        <f t="shared" si="328"/>
        <v>0</v>
      </c>
      <c r="S1676" s="140">
        <f t="shared" si="329"/>
        <v>0</v>
      </c>
      <c r="T1676" s="140">
        <f t="shared" si="330"/>
        <v>0</v>
      </c>
      <c r="U1676" s="135">
        <f t="shared" si="331"/>
        <v>0</v>
      </c>
      <c r="V1676" s="132">
        <v>1672</v>
      </c>
    </row>
    <row r="1677" spans="2:22" ht="33.950000000000003" customHeight="1" x14ac:dyDescent="0.25">
      <c r="B1677" s="132">
        <v>1673</v>
      </c>
      <c r="C1677" s="133">
        <f>'!!!KATILIMCI LİSTESİ!!!'!B1674</f>
        <v>0</v>
      </c>
      <c r="D1677" s="134">
        <f>'!!!KATILIMCI LİSTESİ!!!'!C1674</f>
        <v>0</v>
      </c>
      <c r="E1677" s="135">
        <f>'!!! VERİLER !!!'!C$1</f>
        <v>1375</v>
      </c>
      <c r="F1677" s="136">
        <f>'1-Devamsızlık Formu (Ek-4)'!AJ1679</f>
        <v>0</v>
      </c>
      <c r="G1677" s="135">
        <f>IF(AND('1-Devamsızlık Formu (Ek-4)'!D1679="",F1677&gt;0,'1-Devamsızlık Formu (Ek-4)'!AW1679="KASIM 2024"),(E1677*(F1677-1)+(666.75)),E1677*F1677)</f>
        <v>0</v>
      </c>
      <c r="H1677" s="135">
        <f t="shared" si="322"/>
        <v>0</v>
      </c>
      <c r="I1677" s="141">
        <f t="shared" si="323"/>
        <v>0</v>
      </c>
      <c r="J1677" s="135">
        <f t="shared" si="324"/>
        <v>0</v>
      </c>
      <c r="K1677" s="135">
        <f t="shared" si="320"/>
        <v>0</v>
      </c>
      <c r="L1677" s="135" t="e">
        <f t="shared" si="321"/>
        <v>#REF!</v>
      </c>
      <c r="M1677" s="138" t="e">
        <f>IF(K1677-'!!!KATILIMCI LİSTESİ!!!'!#REF!&gt;0,'!!!KATILIMCI LİSTESİ!!!'!#REF!,K1677)</f>
        <v>#REF!</v>
      </c>
      <c r="N1677" s="135">
        <f t="shared" si="325"/>
        <v>0</v>
      </c>
      <c r="O1677" s="135">
        <f t="shared" si="326"/>
        <v>0</v>
      </c>
      <c r="P1677" s="139">
        <f t="shared" si="327"/>
        <v>0</v>
      </c>
      <c r="Q1677" s="135">
        <f>'5-Banka Listesi'!G1678</f>
        <v>0</v>
      </c>
      <c r="R1677" s="140">
        <f t="shared" si="328"/>
        <v>0</v>
      </c>
      <c r="S1677" s="140">
        <f t="shared" si="329"/>
        <v>0</v>
      </c>
      <c r="T1677" s="140">
        <f t="shared" si="330"/>
        <v>0</v>
      </c>
      <c r="U1677" s="135">
        <f t="shared" si="331"/>
        <v>0</v>
      </c>
      <c r="V1677" s="132">
        <v>1673</v>
      </c>
    </row>
    <row r="1678" spans="2:22" ht="33.950000000000003" customHeight="1" x14ac:dyDescent="0.25">
      <c r="B1678" s="132">
        <v>1674</v>
      </c>
      <c r="C1678" s="133">
        <f>'!!!KATILIMCI LİSTESİ!!!'!B1675</f>
        <v>0</v>
      </c>
      <c r="D1678" s="134">
        <f>'!!!KATILIMCI LİSTESİ!!!'!C1675</f>
        <v>0</v>
      </c>
      <c r="E1678" s="135">
        <f>'!!! VERİLER !!!'!C$1</f>
        <v>1375</v>
      </c>
      <c r="F1678" s="136">
        <f>'1-Devamsızlık Formu (Ek-4)'!AJ1680</f>
        <v>0</v>
      </c>
      <c r="G1678" s="135">
        <f>IF(AND('1-Devamsızlık Formu (Ek-4)'!D1680="",F1678&gt;0,'1-Devamsızlık Formu (Ek-4)'!AW1680="KASIM 2024"),(E1678*(F1678-1)+(666.75)),E1678*F1678)</f>
        <v>0</v>
      </c>
      <c r="H1678" s="135">
        <f t="shared" si="322"/>
        <v>0</v>
      </c>
      <c r="I1678" s="141">
        <f t="shared" si="323"/>
        <v>0</v>
      </c>
      <c r="J1678" s="135">
        <f t="shared" si="324"/>
        <v>0</v>
      </c>
      <c r="K1678" s="135">
        <f t="shared" si="320"/>
        <v>0</v>
      </c>
      <c r="L1678" s="135" t="e">
        <f t="shared" si="321"/>
        <v>#REF!</v>
      </c>
      <c r="M1678" s="138" t="e">
        <f>IF(K1678-'!!!KATILIMCI LİSTESİ!!!'!#REF!&gt;0,'!!!KATILIMCI LİSTESİ!!!'!#REF!,K1678)</f>
        <v>#REF!</v>
      </c>
      <c r="N1678" s="135">
        <f t="shared" si="325"/>
        <v>0</v>
      </c>
      <c r="O1678" s="135">
        <f t="shared" si="326"/>
        <v>0</v>
      </c>
      <c r="P1678" s="139">
        <f t="shared" si="327"/>
        <v>0</v>
      </c>
      <c r="Q1678" s="135">
        <f>'5-Banka Listesi'!G1679</f>
        <v>0</v>
      </c>
      <c r="R1678" s="140">
        <f t="shared" si="328"/>
        <v>0</v>
      </c>
      <c r="S1678" s="140">
        <f t="shared" si="329"/>
        <v>0</v>
      </c>
      <c r="T1678" s="140">
        <f t="shared" si="330"/>
        <v>0</v>
      </c>
      <c r="U1678" s="135">
        <f t="shared" si="331"/>
        <v>0</v>
      </c>
      <c r="V1678" s="132">
        <v>1674</v>
      </c>
    </row>
    <row r="1679" spans="2:22" ht="33.950000000000003" customHeight="1" x14ac:dyDescent="0.25">
      <c r="B1679" s="132">
        <v>1675</v>
      </c>
      <c r="C1679" s="133">
        <f>'!!!KATILIMCI LİSTESİ!!!'!B1676</f>
        <v>0</v>
      </c>
      <c r="D1679" s="134">
        <f>'!!!KATILIMCI LİSTESİ!!!'!C1676</f>
        <v>0</v>
      </c>
      <c r="E1679" s="135">
        <f>'!!! VERİLER !!!'!C$1</f>
        <v>1375</v>
      </c>
      <c r="F1679" s="136">
        <f>'1-Devamsızlık Formu (Ek-4)'!AJ1681</f>
        <v>0</v>
      </c>
      <c r="G1679" s="135">
        <f>IF(AND('1-Devamsızlık Formu (Ek-4)'!D1681="",F1679&gt;0,'1-Devamsızlık Formu (Ek-4)'!AW1681="KASIM 2024"),(E1679*(F1679-1)+(666.75)),E1679*F1679)</f>
        <v>0</v>
      </c>
      <c r="H1679" s="135">
        <f t="shared" si="322"/>
        <v>0</v>
      </c>
      <c r="I1679" s="141">
        <f t="shared" si="323"/>
        <v>0</v>
      </c>
      <c r="J1679" s="135">
        <f t="shared" si="324"/>
        <v>0</v>
      </c>
      <c r="K1679" s="135">
        <f t="shared" si="320"/>
        <v>0</v>
      </c>
      <c r="L1679" s="135" t="e">
        <f t="shared" si="321"/>
        <v>#REF!</v>
      </c>
      <c r="M1679" s="138" t="e">
        <f>IF(K1679-'!!!KATILIMCI LİSTESİ!!!'!#REF!&gt;0,'!!!KATILIMCI LİSTESİ!!!'!#REF!,K1679)</f>
        <v>#REF!</v>
      </c>
      <c r="N1679" s="135">
        <f t="shared" si="325"/>
        <v>0</v>
      </c>
      <c r="O1679" s="135">
        <f t="shared" si="326"/>
        <v>0</v>
      </c>
      <c r="P1679" s="139">
        <f t="shared" si="327"/>
        <v>0</v>
      </c>
      <c r="Q1679" s="135">
        <f>'5-Banka Listesi'!G1680</f>
        <v>0</v>
      </c>
      <c r="R1679" s="140">
        <f t="shared" si="328"/>
        <v>0</v>
      </c>
      <c r="S1679" s="140">
        <f t="shared" si="329"/>
        <v>0</v>
      </c>
      <c r="T1679" s="140">
        <f t="shared" si="330"/>
        <v>0</v>
      </c>
      <c r="U1679" s="135">
        <f t="shared" si="331"/>
        <v>0</v>
      </c>
      <c r="V1679" s="132">
        <v>1675</v>
      </c>
    </row>
    <row r="1680" spans="2:22" ht="33.950000000000003" customHeight="1" x14ac:dyDescent="0.25">
      <c r="B1680" s="132">
        <v>1676</v>
      </c>
      <c r="C1680" s="133">
        <f>'!!!KATILIMCI LİSTESİ!!!'!B1677</f>
        <v>0</v>
      </c>
      <c r="D1680" s="134">
        <f>'!!!KATILIMCI LİSTESİ!!!'!C1677</f>
        <v>0</v>
      </c>
      <c r="E1680" s="135">
        <f>'!!! VERİLER !!!'!C$1</f>
        <v>1375</v>
      </c>
      <c r="F1680" s="136">
        <f>'1-Devamsızlık Formu (Ek-4)'!AJ1682</f>
        <v>0</v>
      </c>
      <c r="G1680" s="135">
        <f>IF(AND('1-Devamsızlık Formu (Ek-4)'!D1682="",F1680&gt;0,'1-Devamsızlık Formu (Ek-4)'!AW1682="KASIM 2024"),(E1680*(F1680-1)+(666.75)),E1680*F1680)</f>
        <v>0</v>
      </c>
      <c r="H1680" s="135">
        <f t="shared" si="322"/>
        <v>0</v>
      </c>
      <c r="I1680" s="141">
        <f t="shared" si="323"/>
        <v>0</v>
      </c>
      <c r="J1680" s="135">
        <f t="shared" si="324"/>
        <v>0</v>
      </c>
      <c r="K1680" s="135">
        <f t="shared" si="320"/>
        <v>0</v>
      </c>
      <c r="L1680" s="135" t="e">
        <f t="shared" si="321"/>
        <v>#REF!</v>
      </c>
      <c r="M1680" s="138" t="e">
        <f>IF(K1680-'!!!KATILIMCI LİSTESİ!!!'!#REF!&gt;0,'!!!KATILIMCI LİSTESİ!!!'!#REF!,K1680)</f>
        <v>#REF!</v>
      </c>
      <c r="N1680" s="135">
        <f t="shared" si="325"/>
        <v>0</v>
      </c>
      <c r="O1680" s="135">
        <f t="shared" si="326"/>
        <v>0</v>
      </c>
      <c r="P1680" s="139">
        <f t="shared" si="327"/>
        <v>0</v>
      </c>
      <c r="Q1680" s="135">
        <f>'5-Banka Listesi'!G1681</f>
        <v>0</v>
      </c>
      <c r="R1680" s="140">
        <f t="shared" si="328"/>
        <v>0</v>
      </c>
      <c r="S1680" s="140">
        <f t="shared" si="329"/>
        <v>0</v>
      </c>
      <c r="T1680" s="140">
        <f t="shared" si="330"/>
        <v>0</v>
      </c>
      <c r="U1680" s="135">
        <f t="shared" si="331"/>
        <v>0</v>
      </c>
      <c r="V1680" s="132">
        <v>1676</v>
      </c>
    </row>
    <row r="1681" spans="2:22" ht="33.950000000000003" customHeight="1" x14ac:dyDescent="0.25">
      <c r="B1681" s="132">
        <v>1677</v>
      </c>
      <c r="C1681" s="133">
        <f>'!!!KATILIMCI LİSTESİ!!!'!B1678</f>
        <v>0</v>
      </c>
      <c r="D1681" s="134">
        <f>'!!!KATILIMCI LİSTESİ!!!'!C1678</f>
        <v>0</v>
      </c>
      <c r="E1681" s="135">
        <f>'!!! VERİLER !!!'!C$1</f>
        <v>1375</v>
      </c>
      <c r="F1681" s="136">
        <f>'1-Devamsızlık Formu (Ek-4)'!AJ1683</f>
        <v>0</v>
      </c>
      <c r="G1681" s="135">
        <f>IF(AND('1-Devamsızlık Formu (Ek-4)'!D1683="",F1681&gt;0,'1-Devamsızlık Formu (Ek-4)'!AW1683="KASIM 2024"),(E1681*(F1681-1)+(666.75)),E1681*F1681)</f>
        <v>0</v>
      </c>
      <c r="H1681" s="135">
        <f t="shared" si="322"/>
        <v>0</v>
      </c>
      <c r="I1681" s="141">
        <f t="shared" si="323"/>
        <v>0</v>
      </c>
      <c r="J1681" s="135">
        <f t="shared" si="324"/>
        <v>0</v>
      </c>
      <c r="K1681" s="135">
        <f t="shared" si="320"/>
        <v>0</v>
      </c>
      <c r="L1681" s="135" t="e">
        <f t="shared" si="321"/>
        <v>#REF!</v>
      </c>
      <c r="M1681" s="138" t="e">
        <f>IF(K1681-'!!!KATILIMCI LİSTESİ!!!'!#REF!&gt;0,'!!!KATILIMCI LİSTESİ!!!'!#REF!,K1681)</f>
        <v>#REF!</v>
      </c>
      <c r="N1681" s="135">
        <f t="shared" si="325"/>
        <v>0</v>
      </c>
      <c r="O1681" s="135">
        <f t="shared" si="326"/>
        <v>0</v>
      </c>
      <c r="P1681" s="139">
        <f t="shared" si="327"/>
        <v>0</v>
      </c>
      <c r="Q1681" s="135">
        <f>'5-Banka Listesi'!G1682</f>
        <v>0</v>
      </c>
      <c r="R1681" s="140">
        <f t="shared" si="328"/>
        <v>0</v>
      </c>
      <c r="S1681" s="140">
        <f t="shared" si="329"/>
        <v>0</v>
      </c>
      <c r="T1681" s="140">
        <f t="shared" si="330"/>
        <v>0</v>
      </c>
      <c r="U1681" s="135">
        <f t="shared" si="331"/>
        <v>0</v>
      </c>
      <c r="V1681" s="132">
        <v>1677</v>
      </c>
    </row>
    <row r="1682" spans="2:22" ht="33.950000000000003" customHeight="1" x14ac:dyDescent="0.25">
      <c r="B1682" s="132">
        <v>1678</v>
      </c>
      <c r="C1682" s="133">
        <f>'!!!KATILIMCI LİSTESİ!!!'!B1679</f>
        <v>0</v>
      </c>
      <c r="D1682" s="134">
        <f>'!!!KATILIMCI LİSTESİ!!!'!C1679</f>
        <v>0</v>
      </c>
      <c r="E1682" s="135">
        <f>'!!! VERİLER !!!'!C$1</f>
        <v>1375</v>
      </c>
      <c r="F1682" s="136">
        <f>'1-Devamsızlık Formu (Ek-4)'!AJ1684</f>
        <v>0</v>
      </c>
      <c r="G1682" s="135">
        <f>IF(AND('1-Devamsızlık Formu (Ek-4)'!D1684="",F1682&gt;0,'1-Devamsızlık Formu (Ek-4)'!AW1684="KASIM 2024"),(E1682*(F1682-1)+(666.75)),E1682*F1682)</f>
        <v>0</v>
      </c>
      <c r="H1682" s="135">
        <f t="shared" si="322"/>
        <v>0</v>
      </c>
      <c r="I1682" s="141">
        <f t="shared" si="323"/>
        <v>0</v>
      </c>
      <c r="J1682" s="135">
        <f t="shared" si="324"/>
        <v>0</v>
      </c>
      <c r="K1682" s="135">
        <f t="shared" si="320"/>
        <v>0</v>
      </c>
      <c r="L1682" s="135" t="e">
        <f t="shared" si="321"/>
        <v>#REF!</v>
      </c>
      <c r="M1682" s="138" t="e">
        <f>IF(K1682-'!!!KATILIMCI LİSTESİ!!!'!#REF!&gt;0,'!!!KATILIMCI LİSTESİ!!!'!#REF!,K1682)</f>
        <v>#REF!</v>
      </c>
      <c r="N1682" s="135">
        <f t="shared" si="325"/>
        <v>0</v>
      </c>
      <c r="O1682" s="135">
        <f t="shared" si="326"/>
        <v>0</v>
      </c>
      <c r="P1682" s="139">
        <f t="shared" si="327"/>
        <v>0</v>
      </c>
      <c r="Q1682" s="135">
        <f>'5-Banka Listesi'!G1683</f>
        <v>0</v>
      </c>
      <c r="R1682" s="140">
        <f t="shared" si="328"/>
        <v>0</v>
      </c>
      <c r="S1682" s="140">
        <f t="shared" si="329"/>
        <v>0</v>
      </c>
      <c r="T1682" s="140">
        <f t="shared" si="330"/>
        <v>0</v>
      </c>
      <c r="U1682" s="135">
        <f t="shared" si="331"/>
        <v>0</v>
      </c>
      <c r="V1682" s="132">
        <v>1678</v>
      </c>
    </row>
    <row r="1683" spans="2:22" ht="33.950000000000003" customHeight="1" x14ac:dyDescent="0.25">
      <c r="B1683" s="132">
        <v>1679</v>
      </c>
      <c r="C1683" s="133">
        <f>'!!!KATILIMCI LİSTESİ!!!'!B1680</f>
        <v>0</v>
      </c>
      <c r="D1683" s="134">
        <f>'!!!KATILIMCI LİSTESİ!!!'!C1680</f>
        <v>0</v>
      </c>
      <c r="E1683" s="135">
        <f>'!!! VERİLER !!!'!C$1</f>
        <v>1375</v>
      </c>
      <c r="F1683" s="136">
        <f>'1-Devamsızlık Formu (Ek-4)'!AJ1685</f>
        <v>0</v>
      </c>
      <c r="G1683" s="135">
        <f>IF(AND('1-Devamsızlık Formu (Ek-4)'!D1685="",F1683&gt;0,'1-Devamsızlık Formu (Ek-4)'!AW1685="KASIM 2024"),(E1683*(F1683-1)+(666.75)),E1683*F1683)</f>
        <v>0</v>
      </c>
      <c r="H1683" s="135">
        <f t="shared" si="322"/>
        <v>0</v>
      </c>
      <c r="I1683" s="141">
        <f t="shared" si="323"/>
        <v>0</v>
      </c>
      <c r="J1683" s="135">
        <f t="shared" si="324"/>
        <v>0</v>
      </c>
      <c r="K1683" s="135">
        <f t="shared" si="320"/>
        <v>0</v>
      </c>
      <c r="L1683" s="135" t="e">
        <f t="shared" si="321"/>
        <v>#REF!</v>
      </c>
      <c r="M1683" s="138" t="e">
        <f>IF(K1683-'!!!KATILIMCI LİSTESİ!!!'!#REF!&gt;0,'!!!KATILIMCI LİSTESİ!!!'!#REF!,K1683)</f>
        <v>#REF!</v>
      </c>
      <c r="N1683" s="135">
        <f t="shared" si="325"/>
        <v>0</v>
      </c>
      <c r="O1683" s="135">
        <f t="shared" si="326"/>
        <v>0</v>
      </c>
      <c r="P1683" s="139">
        <f t="shared" si="327"/>
        <v>0</v>
      </c>
      <c r="Q1683" s="135">
        <f>'5-Banka Listesi'!G1684</f>
        <v>0</v>
      </c>
      <c r="R1683" s="140">
        <f t="shared" si="328"/>
        <v>0</v>
      </c>
      <c r="S1683" s="140">
        <f t="shared" si="329"/>
        <v>0</v>
      </c>
      <c r="T1683" s="140">
        <f t="shared" si="330"/>
        <v>0</v>
      </c>
      <c r="U1683" s="135">
        <f t="shared" si="331"/>
        <v>0</v>
      </c>
      <c r="V1683" s="132">
        <v>1679</v>
      </c>
    </row>
    <row r="1684" spans="2:22" ht="33.950000000000003" customHeight="1" x14ac:dyDescent="0.25">
      <c r="B1684" s="132">
        <v>1680</v>
      </c>
      <c r="C1684" s="133">
        <f>'!!!KATILIMCI LİSTESİ!!!'!B1681</f>
        <v>0</v>
      </c>
      <c r="D1684" s="134">
        <f>'!!!KATILIMCI LİSTESİ!!!'!C1681</f>
        <v>0</v>
      </c>
      <c r="E1684" s="135">
        <f>'!!! VERİLER !!!'!C$1</f>
        <v>1375</v>
      </c>
      <c r="F1684" s="136">
        <f>'1-Devamsızlık Formu (Ek-4)'!AJ1686</f>
        <v>0</v>
      </c>
      <c r="G1684" s="135">
        <f>IF(AND('1-Devamsızlık Formu (Ek-4)'!D1686="",F1684&gt;0,'1-Devamsızlık Formu (Ek-4)'!AW1686="KASIM 2024"),(E1684*(F1684-1)+(666.75)),E1684*F1684)</f>
        <v>0</v>
      </c>
      <c r="H1684" s="135">
        <f t="shared" si="322"/>
        <v>0</v>
      </c>
      <c r="I1684" s="141">
        <f t="shared" si="323"/>
        <v>0</v>
      </c>
      <c r="J1684" s="135">
        <f t="shared" si="324"/>
        <v>0</v>
      </c>
      <c r="K1684" s="135">
        <f t="shared" si="320"/>
        <v>0</v>
      </c>
      <c r="L1684" s="135" t="e">
        <f t="shared" si="321"/>
        <v>#REF!</v>
      </c>
      <c r="M1684" s="138" t="e">
        <f>IF(K1684-'!!!KATILIMCI LİSTESİ!!!'!#REF!&gt;0,'!!!KATILIMCI LİSTESİ!!!'!#REF!,K1684)</f>
        <v>#REF!</v>
      </c>
      <c r="N1684" s="135">
        <f t="shared" si="325"/>
        <v>0</v>
      </c>
      <c r="O1684" s="135">
        <f t="shared" si="326"/>
        <v>0</v>
      </c>
      <c r="P1684" s="139">
        <f t="shared" si="327"/>
        <v>0</v>
      </c>
      <c r="Q1684" s="135">
        <f>'5-Banka Listesi'!G1685</f>
        <v>0</v>
      </c>
      <c r="R1684" s="140">
        <f t="shared" si="328"/>
        <v>0</v>
      </c>
      <c r="S1684" s="140">
        <f t="shared" si="329"/>
        <v>0</v>
      </c>
      <c r="T1684" s="140">
        <f t="shared" si="330"/>
        <v>0</v>
      </c>
      <c r="U1684" s="135">
        <f t="shared" si="331"/>
        <v>0</v>
      </c>
      <c r="V1684" s="132">
        <v>1680</v>
      </c>
    </row>
    <row r="1685" spans="2:22" ht="33.950000000000003" customHeight="1" x14ac:dyDescent="0.25">
      <c r="B1685" s="132">
        <v>1681</v>
      </c>
      <c r="C1685" s="133">
        <f>'!!!KATILIMCI LİSTESİ!!!'!B1682</f>
        <v>0</v>
      </c>
      <c r="D1685" s="134">
        <f>'!!!KATILIMCI LİSTESİ!!!'!C1682</f>
        <v>0</v>
      </c>
      <c r="E1685" s="135">
        <f>'!!! VERİLER !!!'!C$1</f>
        <v>1375</v>
      </c>
      <c r="F1685" s="136">
        <f>'1-Devamsızlık Formu (Ek-4)'!AJ1687</f>
        <v>0</v>
      </c>
      <c r="G1685" s="135">
        <f>IF(AND('1-Devamsızlık Formu (Ek-4)'!D1687="",F1685&gt;0,'1-Devamsızlık Formu (Ek-4)'!AW1687="KASIM 2024"),(E1685*(F1685-1)+(666.75)),E1685*F1685)</f>
        <v>0</v>
      </c>
      <c r="H1685" s="135">
        <f t="shared" si="322"/>
        <v>0</v>
      </c>
      <c r="I1685" s="141">
        <f t="shared" si="323"/>
        <v>0</v>
      </c>
      <c r="J1685" s="135">
        <f t="shared" si="324"/>
        <v>0</v>
      </c>
      <c r="K1685" s="135">
        <f t="shared" si="320"/>
        <v>0</v>
      </c>
      <c r="L1685" s="135" t="e">
        <f t="shared" si="321"/>
        <v>#REF!</v>
      </c>
      <c r="M1685" s="138" t="e">
        <f>IF(K1685-'!!!KATILIMCI LİSTESİ!!!'!#REF!&gt;0,'!!!KATILIMCI LİSTESİ!!!'!#REF!,K1685)</f>
        <v>#REF!</v>
      </c>
      <c r="N1685" s="135">
        <f t="shared" si="325"/>
        <v>0</v>
      </c>
      <c r="O1685" s="135">
        <f t="shared" si="326"/>
        <v>0</v>
      </c>
      <c r="P1685" s="139">
        <f t="shared" si="327"/>
        <v>0</v>
      </c>
      <c r="Q1685" s="135">
        <f>'5-Banka Listesi'!G1686</f>
        <v>0</v>
      </c>
      <c r="R1685" s="140">
        <f t="shared" si="328"/>
        <v>0</v>
      </c>
      <c r="S1685" s="140">
        <f t="shared" si="329"/>
        <v>0</v>
      </c>
      <c r="T1685" s="140">
        <f t="shared" si="330"/>
        <v>0</v>
      </c>
      <c r="U1685" s="135">
        <f t="shared" si="331"/>
        <v>0</v>
      </c>
      <c r="V1685" s="132">
        <v>1681</v>
      </c>
    </row>
    <row r="1686" spans="2:22" ht="33.950000000000003" customHeight="1" x14ac:dyDescent="0.25">
      <c r="B1686" s="132">
        <v>1682</v>
      </c>
      <c r="C1686" s="133">
        <f>'!!!KATILIMCI LİSTESİ!!!'!B1683</f>
        <v>0</v>
      </c>
      <c r="D1686" s="134">
        <f>'!!!KATILIMCI LİSTESİ!!!'!C1683</f>
        <v>0</v>
      </c>
      <c r="E1686" s="135">
        <f>'!!! VERİLER !!!'!C$1</f>
        <v>1375</v>
      </c>
      <c r="F1686" s="136">
        <f>'1-Devamsızlık Formu (Ek-4)'!AJ1688</f>
        <v>0</v>
      </c>
      <c r="G1686" s="135">
        <f>IF(AND('1-Devamsızlık Formu (Ek-4)'!D1688="",F1686&gt;0,'1-Devamsızlık Formu (Ek-4)'!AW1688="KASIM 2024"),(E1686*(F1686-1)+(666.75)),E1686*F1686)</f>
        <v>0</v>
      </c>
      <c r="H1686" s="135">
        <f t="shared" si="322"/>
        <v>0</v>
      </c>
      <c r="I1686" s="141">
        <f t="shared" si="323"/>
        <v>0</v>
      </c>
      <c r="J1686" s="135">
        <f t="shared" si="324"/>
        <v>0</v>
      </c>
      <c r="K1686" s="135">
        <f t="shared" si="320"/>
        <v>0</v>
      </c>
      <c r="L1686" s="135" t="e">
        <f t="shared" si="321"/>
        <v>#REF!</v>
      </c>
      <c r="M1686" s="138" t="e">
        <f>IF(K1686-'!!!KATILIMCI LİSTESİ!!!'!#REF!&gt;0,'!!!KATILIMCI LİSTESİ!!!'!#REF!,K1686)</f>
        <v>#REF!</v>
      </c>
      <c r="N1686" s="135">
        <f t="shared" si="325"/>
        <v>0</v>
      </c>
      <c r="O1686" s="135">
        <f t="shared" si="326"/>
        <v>0</v>
      </c>
      <c r="P1686" s="139">
        <f t="shared" si="327"/>
        <v>0</v>
      </c>
      <c r="Q1686" s="135">
        <f>'5-Banka Listesi'!G1687</f>
        <v>0</v>
      </c>
      <c r="R1686" s="140">
        <f t="shared" si="328"/>
        <v>0</v>
      </c>
      <c r="S1686" s="140">
        <f t="shared" si="329"/>
        <v>0</v>
      </c>
      <c r="T1686" s="140">
        <f t="shared" si="330"/>
        <v>0</v>
      </c>
      <c r="U1686" s="135">
        <f t="shared" si="331"/>
        <v>0</v>
      </c>
      <c r="V1686" s="132">
        <v>1682</v>
      </c>
    </row>
    <row r="1687" spans="2:22" ht="33.950000000000003" customHeight="1" x14ac:dyDescent="0.25">
      <c r="B1687" s="132">
        <v>1683</v>
      </c>
      <c r="C1687" s="133">
        <f>'!!!KATILIMCI LİSTESİ!!!'!B1684</f>
        <v>0</v>
      </c>
      <c r="D1687" s="134">
        <f>'!!!KATILIMCI LİSTESİ!!!'!C1684</f>
        <v>0</v>
      </c>
      <c r="E1687" s="135">
        <f>'!!! VERİLER !!!'!C$1</f>
        <v>1375</v>
      </c>
      <c r="F1687" s="136">
        <f>'1-Devamsızlık Formu (Ek-4)'!AJ1689</f>
        <v>0</v>
      </c>
      <c r="G1687" s="135">
        <f>IF(AND('1-Devamsızlık Formu (Ek-4)'!D1689="",F1687&gt;0,'1-Devamsızlık Formu (Ek-4)'!AW1689="KASIM 2024"),(E1687*(F1687-1)+(666.75)),E1687*F1687)</f>
        <v>0</v>
      </c>
      <c r="H1687" s="135">
        <f t="shared" si="322"/>
        <v>0</v>
      </c>
      <c r="I1687" s="141">
        <f t="shared" si="323"/>
        <v>0</v>
      </c>
      <c r="J1687" s="135">
        <f t="shared" si="324"/>
        <v>0</v>
      </c>
      <c r="K1687" s="135">
        <f t="shared" si="320"/>
        <v>0</v>
      </c>
      <c r="L1687" s="135" t="e">
        <f t="shared" si="321"/>
        <v>#REF!</v>
      </c>
      <c r="M1687" s="138" t="e">
        <f>IF(K1687-'!!!KATILIMCI LİSTESİ!!!'!#REF!&gt;0,'!!!KATILIMCI LİSTESİ!!!'!#REF!,K1687)</f>
        <v>#REF!</v>
      </c>
      <c r="N1687" s="135">
        <f t="shared" si="325"/>
        <v>0</v>
      </c>
      <c r="O1687" s="135">
        <f t="shared" si="326"/>
        <v>0</v>
      </c>
      <c r="P1687" s="139">
        <f t="shared" si="327"/>
        <v>0</v>
      </c>
      <c r="Q1687" s="135">
        <f>'5-Banka Listesi'!G1688</f>
        <v>0</v>
      </c>
      <c r="R1687" s="140">
        <f t="shared" si="328"/>
        <v>0</v>
      </c>
      <c r="S1687" s="140">
        <f t="shared" si="329"/>
        <v>0</v>
      </c>
      <c r="T1687" s="140">
        <f t="shared" si="330"/>
        <v>0</v>
      </c>
      <c r="U1687" s="135">
        <f t="shared" si="331"/>
        <v>0</v>
      </c>
      <c r="V1687" s="132">
        <v>1683</v>
      </c>
    </row>
    <row r="1688" spans="2:22" ht="33.950000000000003" customHeight="1" x14ac:dyDescent="0.25">
      <c r="B1688" s="132">
        <v>1684</v>
      </c>
      <c r="C1688" s="133">
        <f>'!!!KATILIMCI LİSTESİ!!!'!B1685</f>
        <v>0</v>
      </c>
      <c r="D1688" s="134">
        <f>'!!!KATILIMCI LİSTESİ!!!'!C1685</f>
        <v>0</v>
      </c>
      <c r="E1688" s="135">
        <f>'!!! VERİLER !!!'!C$1</f>
        <v>1375</v>
      </c>
      <c r="F1688" s="136">
        <f>'1-Devamsızlık Formu (Ek-4)'!AJ1690</f>
        <v>0</v>
      </c>
      <c r="G1688" s="135">
        <f>IF(AND('1-Devamsızlık Formu (Ek-4)'!D1690="",F1688&gt;0,'1-Devamsızlık Formu (Ek-4)'!AW1690="KASIM 2024"),(E1688*(F1688-1)+(666.75)),E1688*F1688)</f>
        <v>0</v>
      </c>
      <c r="H1688" s="135">
        <f t="shared" si="322"/>
        <v>0</v>
      </c>
      <c r="I1688" s="141">
        <f t="shared" si="323"/>
        <v>0</v>
      </c>
      <c r="J1688" s="135">
        <f t="shared" si="324"/>
        <v>0</v>
      </c>
      <c r="K1688" s="135">
        <f t="shared" si="320"/>
        <v>0</v>
      </c>
      <c r="L1688" s="135" t="e">
        <f t="shared" si="321"/>
        <v>#REF!</v>
      </c>
      <c r="M1688" s="138" t="e">
        <f>IF(K1688-'!!!KATILIMCI LİSTESİ!!!'!#REF!&gt;0,'!!!KATILIMCI LİSTESİ!!!'!#REF!,K1688)</f>
        <v>#REF!</v>
      </c>
      <c r="N1688" s="135">
        <f t="shared" si="325"/>
        <v>0</v>
      </c>
      <c r="O1688" s="135">
        <f t="shared" si="326"/>
        <v>0</v>
      </c>
      <c r="P1688" s="139">
        <f t="shared" si="327"/>
        <v>0</v>
      </c>
      <c r="Q1688" s="135">
        <f>'5-Banka Listesi'!G1689</f>
        <v>0</v>
      </c>
      <c r="R1688" s="140">
        <f t="shared" si="328"/>
        <v>0</v>
      </c>
      <c r="S1688" s="140">
        <f t="shared" si="329"/>
        <v>0</v>
      </c>
      <c r="T1688" s="140">
        <f t="shared" si="330"/>
        <v>0</v>
      </c>
      <c r="U1688" s="135">
        <f t="shared" si="331"/>
        <v>0</v>
      </c>
      <c r="V1688" s="132">
        <v>1684</v>
      </c>
    </row>
    <row r="1689" spans="2:22" ht="33.950000000000003" customHeight="1" x14ac:dyDescent="0.25">
      <c r="B1689" s="132">
        <v>1685</v>
      </c>
      <c r="C1689" s="133">
        <f>'!!!KATILIMCI LİSTESİ!!!'!B1686</f>
        <v>0</v>
      </c>
      <c r="D1689" s="134">
        <f>'!!!KATILIMCI LİSTESİ!!!'!C1686</f>
        <v>0</v>
      </c>
      <c r="E1689" s="135">
        <f>'!!! VERİLER !!!'!C$1</f>
        <v>1375</v>
      </c>
      <c r="F1689" s="136">
        <f>'1-Devamsızlık Formu (Ek-4)'!AJ1691</f>
        <v>0</v>
      </c>
      <c r="G1689" s="135">
        <f>IF(AND('1-Devamsızlık Formu (Ek-4)'!D1691="",F1689&gt;0,'1-Devamsızlık Formu (Ek-4)'!AW1691="KASIM 2024"),(E1689*(F1689-1)+(666.75)),E1689*F1689)</f>
        <v>0</v>
      </c>
      <c r="H1689" s="135">
        <f t="shared" si="322"/>
        <v>0</v>
      </c>
      <c r="I1689" s="141">
        <f t="shared" si="323"/>
        <v>0</v>
      </c>
      <c r="J1689" s="135">
        <f t="shared" si="324"/>
        <v>0</v>
      </c>
      <c r="K1689" s="135">
        <f t="shared" si="320"/>
        <v>0</v>
      </c>
      <c r="L1689" s="135" t="e">
        <f t="shared" si="321"/>
        <v>#REF!</v>
      </c>
      <c r="M1689" s="138" t="e">
        <f>IF(K1689-'!!!KATILIMCI LİSTESİ!!!'!#REF!&gt;0,'!!!KATILIMCI LİSTESİ!!!'!#REF!,K1689)</f>
        <v>#REF!</v>
      </c>
      <c r="N1689" s="135">
        <f t="shared" si="325"/>
        <v>0</v>
      </c>
      <c r="O1689" s="135">
        <f t="shared" si="326"/>
        <v>0</v>
      </c>
      <c r="P1689" s="139">
        <f t="shared" si="327"/>
        <v>0</v>
      </c>
      <c r="Q1689" s="135">
        <f>'5-Banka Listesi'!G1690</f>
        <v>0</v>
      </c>
      <c r="R1689" s="140">
        <f t="shared" si="328"/>
        <v>0</v>
      </c>
      <c r="S1689" s="140">
        <f t="shared" si="329"/>
        <v>0</v>
      </c>
      <c r="T1689" s="140">
        <f t="shared" si="330"/>
        <v>0</v>
      </c>
      <c r="U1689" s="135">
        <f t="shared" si="331"/>
        <v>0</v>
      </c>
      <c r="V1689" s="132">
        <v>1685</v>
      </c>
    </row>
    <row r="1690" spans="2:22" ht="33.950000000000003" customHeight="1" x14ac:dyDescent="0.25">
      <c r="B1690" s="132">
        <v>1686</v>
      </c>
      <c r="C1690" s="133">
        <f>'!!!KATILIMCI LİSTESİ!!!'!B1687</f>
        <v>0</v>
      </c>
      <c r="D1690" s="134">
        <f>'!!!KATILIMCI LİSTESİ!!!'!C1687</f>
        <v>0</v>
      </c>
      <c r="E1690" s="135">
        <f>'!!! VERİLER !!!'!C$1</f>
        <v>1375</v>
      </c>
      <c r="F1690" s="136">
        <f>'1-Devamsızlık Formu (Ek-4)'!AJ1692</f>
        <v>0</v>
      </c>
      <c r="G1690" s="135">
        <f>IF(AND('1-Devamsızlık Formu (Ek-4)'!D1692="",F1690&gt;0,'1-Devamsızlık Formu (Ek-4)'!AW1692="KASIM 2024"),(E1690*(F1690-1)+(666.75)),E1690*F1690)</f>
        <v>0</v>
      </c>
      <c r="H1690" s="135">
        <f t="shared" si="322"/>
        <v>0</v>
      </c>
      <c r="I1690" s="141">
        <f t="shared" si="323"/>
        <v>0</v>
      </c>
      <c r="J1690" s="135">
        <f t="shared" si="324"/>
        <v>0</v>
      </c>
      <c r="K1690" s="135">
        <f t="shared" si="320"/>
        <v>0</v>
      </c>
      <c r="L1690" s="135" t="e">
        <f t="shared" si="321"/>
        <v>#REF!</v>
      </c>
      <c r="M1690" s="138" t="e">
        <f>IF(K1690-'!!!KATILIMCI LİSTESİ!!!'!#REF!&gt;0,'!!!KATILIMCI LİSTESİ!!!'!#REF!,K1690)</f>
        <v>#REF!</v>
      </c>
      <c r="N1690" s="135">
        <f t="shared" si="325"/>
        <v>0</v>
      </c>
      <c r="O1690" s="135">
        <f t="shared" si="326"/>
        <v>0</v>
      </c>
      <c r="P1690" s="139">
        <f t="shared" si="327"/>
        <v>0</v>
      </c>
      <c r="Q1690" s="135">
        <f>'5-Banka Listesi'!G1691</f>
        <v>0</v>
      </c>
      <c r="R1690" s="140">
        <f t="shared" si="328"/>
        <v>0</v>
      </c>
      <c r="S1690" s="140">
        <f t="shared" si="329"/>
        <v>0</v>
      </c>
      <c r="T1690" s="140">
        <f t="shared" si="330"/>
        <v>0</v>
      </c>
      <c r="U1690" s="135">
        <f t="shared" si="331"/>
        <v>0</v>
      </c>
      <c r="V1690" s="132">
        <v>1686</v>
      </c>
    </row>
    <row r="1691" spans="2:22" ht="33.950000000000003" customHeight="1" x14ac:dyDescent="0.25">
      <c r="B1691" s="132">
        <v>1687</v>
      </c>
      <c r="C1691" s="133">
        <f>'!!!KATILIMCI LİSTESİ!!!'!B1688</f>
        <v>0</v>
      </c>
      <c r="D1691" s="134">
        <f>'!!!KATILIMCI LİSTESİ!!!'!C1688</f>
        <v>0</v>
      </c>
      <c r="E1691" s="135">
        <f>'!!! VERİLER !!!'!C$1</f>
        <v>1375</v>
      </c>
      <c r="F1691" s="136">
        <f>'1-Devamsızlık Formu (Ek-4)'!AJ1693</f>
        <v>0</v>
      </c>
      <c r="G1691" s="135">
        <f>IF(AND('1-Devamsızlık Formu (Ek-4)'!D1693="",F1691&gt;0,'1-Devamsızlık Formu (Ek-4)'!AW1693="KASIM 2024"),(E1691*(F1691-1)+(666.75)),E1691*F1691)</f>
        <v>0</v>
      </c>
      <c r="H1691" s="135">
        <f t="shared" si="322"/>
        <v>0</v>
      </c>
      <c r="I1691" s="141">
        <f t="shared" si="323"/>
        <v>0</v>
      </c>
      <c r="J1691" s="135">
        <f t="shared" si="324"/>
        <v>0</v>
      </c>
      <c r="K1691" s="135">
        <f t="shared" si="320"/>
        <v>0</v>
      </c>
      <c r="L1691" s="135" t="e">
        <f t="shared" si="321"/>
        <v>#REF!</v>
      </c>
      <c r="M1691" s="138" t="e">
        <f>IF(K1691-'!!!KATILIMCI LİSTESİ!!!'!#REF!&gt;0,'!!!KATILIMCI LİSTESİ!!!'!#REF!,K1691)</f>
        <v>#REF!</v>
      </c>
      <c r="N1691" s="135">
        <f t="shared" si="325"/>
        <v>0</v>
      </c>
      <c r="O1691" s="135">
        <f t="shared" si="326"/>
        <v>0</v>
      </c>
      <c r="P1691" s="139">
        <f t="shared" si="327"/>
        <v>0</v>
      </c>
      <c r="Q1691" s="135">
        <f>'5-Banka Listesi'!G1692</f>
        <v>0</v>
      </c>
      <c r="R1691" s="140">
        <f t="shared" si="328"/>
        <v>0</v>
      </c>
      <c r="S1691" s="140">
        <f t="shared" si="329"/>
        <v>0</v>
      </c>
      <c r="T1691" s="140">
        <f t="shared" si="330"/>
        <v>0</v>
      </c>
      <c r="U1691" s="135">
        <f t="shared" si="331"/>
        <v>0</v>
      </c>
      <c r="V1691" s="132">
        <v>1687</v>
      </c>
    </row>
    <row r="1692" spans="2:22" ht="33.950000000000003" customHeight="1" x14ac:dyDescent="0.25">
      <c r="B1692" s="132">
        <v>1688</v>
      </c>
      <c r="C1692" s="133">
        <f>'!!!KATILIMCI LİSTESİ!!!'!B1689</f>
        <v>0</v>
      </c>
      <c r="D1692" s="134">
        <f>'!!!KATILIMCI LİSTESİ!!!'!C1689</f>
        <v>0</v>
      </c>
      <c r="E1692" s="135">
        <f>'!!! VERİLER !!!'!C$1</f>
        <v>1375</v>
      </c>
      <c r="F1692" s="136">
        <f>'1-Devamsızlık Formu (Ek-4)'!AJ1694</f>
        <v>0</v>
      </c>
      <c r="G1692" s="135">
        <f>IF(AND('1-Devamsızlık Formu (Ek-4)'!D1694="",F1692&gt;0,'1-Devamsızlık Formu (Ek-4)'!AW1694="KASIM 2024"),(E1692*(F1692-1)+(666.75)),E1692*F1692)</f>
        <v>0</v>
      </c>
      <c r="H1692" s="135">
        <f t="shared" si="322"/>
        <v>0</v>
      </c>
      <c r="I1692" s="141">
        <f t="shared" si="323"/>
        <v>0</v>
      </c>
      <c r="J1692" s="135">
        <f t="shared" si="324"/>
        <v>0</v>
      </c>
      <c r="K1692" s="135">
        <f t="shared" si="320"/>
        <v>0</v>
      </c>
      <c r="L1692" s="135" t="e">
        <f t="shared" si="321"/>
        <v>#REF!</v>
      </c>
      <c r="M1692" s="138" t="e">
        <f>IF(K1692-'!!!KATILIMCI LİSTESİ!!!'!#REF!&gt;0,'!!!KATILIMCI LİSTESİ!!!'!#REF!,K1692)</f>
        <v>#REF!</v>
      </c>
      <c r="N1692" s="135">
        <f t="shared" si="325"/>
        <v>0</v>
      </c>
      <c r="O1692" s="135">
        <f t="shared" si="326"/>
        <v>0</v>
      </c>
      <c r="P1692" s="139">
        <f t="shared" si="327"/>
        <v>0</v>
      </c>
      <c r="Q1692" s="135">
        <f>'5-Banka Listesi'!G1693</f>
        <v>0</v>
      </c>
      <c r="R1692" s="140">
        <f t="shared" si="328"/>
        <v>0</v>
      </c>
      <c r="S1692" s="140">
        <f t="shared" si="329"/>
        <v>0</v>
      </c>
      <c r="T1692" s="140">
        <f t="shared" si="330"/>
        <v>0</v>
      </c>
      <c r="U1692" s="135">
        <f t="shared" si="331"/>
        <v>0</v>
      </c>
      <c r="V1692" s="132">
        <v>1688</v>
      </c>
    </row>
    <row r="1693" spans="2:22" ht="33.950000000000003" customHeight="1" x14ac:dyDescent="0.25">
      <c r="B1693" s="132">
        <v>1689</v>
      </c>
      <c r="C1693" s="133">
        <f>'!!!KATILIMCI LİSTESİ!!!'!B1690</f>
        <v>0</v>
      </c>
      <c r="D1693" s="134">
        <f>'!!!KATILIMCI LİSTESİ!!!'!C1690</f>
        <v>0</v>
      </c>
      <c r="E1693" s="135">
        <f>'!!! VERİLER !!!'!C$1</f>
        <v>1375</v>
      </c>
      <c r="F1693" s="136">
        <f>'1-Devamsızlık Formu (Ek-4)'!AJ1695</f>
        <v>0</v>
      </c>
      <c r="G1693" s="135">
        <f>IF(AND('1-Devamsızlık Formu (Ek-4)'!D1695="",F1693&gt;0,'1-Devamsızlık Formu (Ek-4)'!AW1695="KASIM 2024"),(E1693*(F1693-1)+(666.75)),E1693*F1693)</f>
        <v>0</v>
      </c>
      <c r="H1693" s="135">
        <f t="shared" si="322"/>
        <v>0</v>
      </c>
      <c r="I1693" s="141">
        <f t="shared" si="323"/>
        <v>0</v>
      </c>
      <c r="J1693" s="135">
        <f t="shared" si="324"/>
        <v>0</v>
      </c>
      <c r="K1693" s="135">
        <f t="shared" si="320"/>
        <v>0</v>
      </c>
      <c r="L1693" s="135" t="e">
        <f t="shared" si="321"/>
        <v>#REF!</v>
      </c>
      <c r="M1693" s="138" t="e">
        <f>IF(K1693-'!!!KATILIMCI LİSTESİ!!!'!#REF!&gt;0,'!!!KATILIMCI LİSTESİ!!!'!#REF!,K1693)</f>
        <v>#REF!</v>
      </c>
      <c r="N1693" s="135">
        <f t="shared" si="325"/>
        <v>0</v>
      </c>
      <c r="O1693" s="135">
        <f t="shared" si="326"/>
        <v>0</v>
      </c>
      <c r="P1693" s="139">
        <f t="shared" si="327"/>
        <v>0</v>
      </c>
      <c r="Q1693" s="135">
        <f>'5-Banka Listesi'!G1694</f>
        <v>0</v>
      </c>
      <c r="R1693" s="140">
        <f t="shared" si="328"/>
        <v>0</v>
      </c>
      <c r="S1693" s="140">
        <f t="shared" si="329"/>
        <v>0</v>
      </c>
      <c r="T1693" s="140">
        <f t="shared" si="330"/>
        <v>0</v>
      </c>
      <c r="U1693" s="135">
        <f t="shared" si="331"/>
        <v>0</v>
      </c>
      <c r="V1693" s="132">
        <v>1689</v>
      </c>
    </row>
    <row r="1694" spans="2:22" ht="33.950000000000003" customHeight="1" x14ac:dyDescent="0.25">
      <c r="B1694" s="132">
        <v>1690</v>
      </c>
      <c r="C1694" s="133">
        <f>'!!!KATILIMCI LİSTESİ!!!'!B1691</f>
        <v>0</v>
      </c>
      <c r="D1694" s="134">
        <f>'!!!KATILIMCI LİSTESİ!!!'!C1691</f>
        <v>0</v>
      </c>
      <c r="E1694" s="135">
        <f>'!!! VERİLER !!!'!C$1</f>
        <v>1375</v>
      </c>
      <c r="F1694" s="136">
        <f>'1-Devamsızlık Formu (Ek-4)'!AJ1696</f>
        <v>0</v>
      </c>
      <c r="G1694" s="135">
        <f>IF(AND('1-Devamsızlık Formu (Ek-4)'!D1696="",F1694&gt;0,'1-Devamsızlık Formu (Ek-4)'!AW1696="KASIM 2024"),(E1694*(F1694-1)+(666.75)),E1694*F1694)</f>
        <v>0</v>
      </c>
      <c r="H1694" s="135">
        <f t="shared" si="322"/>
        <v>0</v>
      </c>
      <c r="I1694" s="141">
        <f t="shared" si="323"/>
        <v>0</v>
      </c>
      <c r="J1694" s="135">
        <f t="shared" si="324"/>
        <v>0</v>
      </c>
      <c r="K1694" s="135">
        <f t="shared" si="320"/>
        <v>0</v>
      </c>
      <c r="L1694" s="135" t="e">
        <f t="shared" si="321"/>
        <v>#REF!</v>
      </c>
      <c r="M1694" s="138" t="e">
        <f>IF(K1694-'!!!KATILIMCI LİSTESİ!!!'!#REF!&gt;0,'!!!KATILIMCI LİSTESİ!!!'!#REF!,K1694)</f>
        <v>#REF!</v>
      </c>
      <c r="N1694" s="135">
        <f t="shared" si="325"/>
        <v>0</v>
      </c>
      <c r="O1694" s="135">
        <f t="shared" si="326"/>
        <v>0</v>
      </c>
      <c r="P1694" s="139">
        <f t="shared" si="327"/>
        <v>0</v>
      </c>
      <c r="Q1694" s="135">
        <f>'5-Banka Listesi'!G1695</f>
        <v>0</v>
      </c>
      <c r="R1694" s="140">
        <f t="shared" si="328"/>
        <v>0</v>
      </c>
      <c r="S1694" s="140">
        <f t="shared" si="329"/>
        <v>0</v>
      </c>
      <c r="T1694" s="140">
        <f t="shared" si="330"/>
        <v>0</v>
      </c>
      <c r="U1694" s="135">
        <f t="shared" si="331"/>
        <v>0</v>
      </c>
      <c r="V1694" s="132">
        <v>1690</v>
      </c>
    </row>
    <row r="1695" spans="2:22" ht="33.950000000000003" customHeight="1" x14ac:dyDescent="0.25">
      <c r="B1695" s="132">
        <v>1691</v>
      </c>
      <c r="C1695" s="133">
        <f>'!!!KATILIMCI LİSTESİ!!!'!B1692</f>
        <v>0</v>
      </c>
      <c r="D1695" s="134">
        <f>'!!!KATILIMCI LİSTESİ!!!'!C1692</f>
        <v>0</v>
      </c>
      <c r="E1695" s="135">
        <f>'!!! VERİLER !!!'!C$1</f>
        <v>1375</v>
      </c>
      <c r="F1695" s="136">
        <f>'1-Devamsızlık Formu (Ek-4)'!AJ1697</f>
        <v>0</v>
      </c>
      <c r="G1695" s="135">
        <f>IF(AND('1-Devamsızlık Formu (Ek-4)'!D1697="",F1695&gt;0,'1-Devamsızlık Formu (Ek-4)'!AW1697="KASIM 2024"),(E1695*(F1695-1)+(666.75)),E1695*F1695)</f>
        <v>0</v>
      </c>
      <c r="H1695" s="135">
        <f t="shared" si="322"/>
        <v>0</v>
      </c>
      <c r="I1695" s="141">
        <f t="shared" si="323"/>
        <v>0</v>
      </c>
      <c r="J1695" s="135">
        <f t="shared" si="324"/>
        <v>0</v>
      </c>
      <c r="K1695" s="135">
        <f t="shared" si="320"/>
        <v>0</v>
      </c>
      <c r="L1695" s="135" t="e">
        <f t="shared" si="321"/>
        <v>#REF!</v>
      </c>
      <c r="M1695" s="138" t="e">
        <f>IF(K1695-'!!!KATILIMCI LİSTESİ!!!'!#REF!&gt;0,'!!!KATILIMCI LİSTESİ!!!'!#REF!,K1695)</f>
        <v>#REF!</v>
      </c>
      <c r="N1695" s="135">
        <f t="shared" si="325"/>
        <v>0</v>
      </c>
      <c r="O1695" s="135">
        <f t="shared" si="326"/>
        <v>0</v>
      </c>
      <c r="P1695" s="139">
        <f t="shared" si="327"/>
        <v>0</v>
      </c>
      <c r="Q1695" s="135">
        <f>'5-Banka Listesi'!G1696</f>
        <v>0</v>
      </c>
      <c r="R1695" s="140">
        <f t="shared" si="328"/>
        <v>0</v>
      </c>
      <c r="S1695" s="140">
        <f t="shared" si="329"/>
        <v>0</v>
      </c>
      <c r="T1695" s="140">
        <f t="shared" si="330"/>
        <v>0</v>
      </c>
      <c r="U1695" s="135">
        <f t="shared" si="331"/>
        <v>0</v>
      </c>
      <c r="V1695" s="132">
        <v>1691</v>
      </c>
    </row>
    <row r="1696" spans="2:22" ht="33.950000000000003" customHeight="1" x14ac:dyDescent="0.25">
      <c r="B1696" s="132">
        <v>1692</v>
      </c>
      <c r="C1696" s="133">
        <f>'!!!KATILIMCI LİSTESİ!!!'!B1693</f>
        <v>0</v>
      </c>
      <c r="D1696" s="134">
        <f>'!!!KATILIMCI LİSTESİ!!!'!C1693</f>
        <v>0</v>
      </c>
      <c r="E1696" s="135">
        <f>'!!! VERİLER !!!'!C$1</f>
        <v>1375</v>
      </c>
      <c r="F1696" s="136">
        <f>'1-Devamsızlık Formu (Ek-4)'!AJ1698</f>
        <v>0</v>
      </c>
      <c r="G1696" s="135">
        <f>IF(AND('1-Devamsızlık Formu (Ek-4)'!D1698="",F1696&gt;0,'1-Devamsızlık Formu (Ek-4)'!AW1698="KASIM 2024"),(E1696*(F1696-1)+(666.75)),E1696*F1696)</f>
        <v>0</v>
      </c>
      <c r="H1696" s="135">
        <f t="shared" si="322"/>
        <v>0</v>
      </c>
      <c r="I1696" s="141">
        <f t="shared" si="323"/>
        <v>0</v>
      </c>
      <c r="J1696" s="135">
        <f t="shared" si="324"/>
        <v>0</v>
      </c>
      <c r="K1696" s="135">
        <f t="shared" si="320"/>
        <v>0</v>
      </c>
      <c r="L1696" s="135" t="e">
        <f t="shared" si="321"/>
        <v>#REF!</v>
      </c>
      <c r="M1696" s="138" t="e">
        <f>IF(K1696-'!!!KATILIMCI LİSTESİ!!!'!#REF!&gt;0,'!!!KATILIMCI LİSTESİ!!!'!#REF!,K1696)</f>
        <v>#REF!</v>
      </c>
      <c r="N1696" s="135">
        <f t="shared" si="325"/>
        <v>0</v>
      </c>
      <c r="O1696" s="135">
        <f t="shared" si="326"/>
        <v>0</v>
      </c>
      <c r="P1696" s="139">
        <f t="shared" si="327"/>
        <v>0</v>
      </c>
      <c r="Q1696" s="135">
        <f>'5-Banka Listesi'!G1697</f>
        <v>0</v>
      </c>
      <c r="R1696" s="140">
        <f t="shared" si="328"/>
        <v>0</v>
      </c>
      <c r="S1696" s="140">
        <f t="shared" si="329"/>
        <v>0</v>
      </c>
      <c r="T1696" s="140">
        <f t="shared" si="330"/>
        <v>0</v>
      </c>
      <c r="U1696" s="135">
        <f t="shared" si="331"/>
        <v>0</v>
      </c>
      <c r="V1696" s="132">
        <v>1692</v>
      </c>
    </row>
    <row r="1697" spans="2:22" ht="33.950000000000003" customHeight="1" x14ac:dyDescent="0.25">
      <c r="B1697" s="132">
        <v>1693</v>
      </c>
      <c r="C1697" s="133">
        <f>'!!!KATILIMCI LİSTESİ!!!'!B1694</f>
        <v>0</v>
      </c>
      <c r="D1697" s="134">
        <f>'!!!KATILIMCI LİSTESİ!!!'!C1694</f>
        <v>0</v>
      </c>
      <c r="E1697" s="135">
        <f>'!!! VERİLER !!!'!C$1</f>
        <v>1375</v>
      </c>
      <c r="F1697" s="136">
        <f>'1-Devamsızlık Formu (Ek-4)'!AJ1699</f>
        <v>0</v>
      </c>
      <c r="G1697" s="135">
        <f>IF(AND('1-Devamsızlık Formu (Ek-4)'!D1699="",F1697&gt;0,'1-Devamsızlık Formu (Ek-4)'!AW1699="KASIM 2024"),(E1697*(F1697-1)+(666.75)),E1697*F1697)</f>
        <v>0</v>
      </c>
      <c r="H1697" s="135">
        <f t="shared" si="322"/>
        <v>0</v>
      </c>
      <c r="I1697" s="141">
        <f t="shared" si="323"/>
        <v>0</v>
      </c>
      <c r="J1697" s="135">
        <f t="shared" si="324"/>
        <v>0</v>
      </c>
      <c r="K1697" s="135">
        <f t="shared" si="320"/>
        <v>0</v>
      </c>
      <c r="L1697" s="135" t="e">
        <f t="shared" si="321"/>
        <v>#REF!</v>
      </c>
      <c r="M1697" s="138" t="e">
        <f>IF(K1697-'!!!KATILIMCI LİSTESİ!!!'!#REF!&gt;0,'!!!KATILIMCI LİSTESİ!!!'!#REF!,K1697)</f>
        <v>#REF!</v>
      </c>
      <c r="N1697" s="135">
        <f t="shared" si="325"/>
        <v>0</v>
      </c>
      <c r="O1697" s="135">
        <f t="shared" si="326"/>
        <v>0</v>
      </c>
      <c r="P1697" s="139">
        <f t="shared" si="327"/>
        <v>0</v>
      </c>
      <c r="Q1697" s="135">
        <f>'5-Banka Listesi'!G1698</f>
        <v>0</v>
      </c>
      <c r="R1697" s="140">
        <f t="shared" si="328"/>
        <v>0</v>
      </c>
      <c r="S1697" s="140">
        <f t="shared" si="329"/>
        <v>0</v>
      </c>
      <c r="T1697" s="140">
        <f t="shared" si="330"/>
        <v>0</v>
      </c>
      <c r="U1697" s="135">
        <f t="shared" si="331"/>
        <v>0</v>
      </c>
      <c r="V1697" s="132">
        <v>1693</v>
      </c>
    </row>
    <row r="1698" spans="2:22" ht="33.950000000000003" customHeight="1" x14ac:dyDescent="0.25">
      <c r="B1698" s="132">
        <v>1694</v>
      </c>
      <c r="C1698" s="133">
        <f>'!!!KATILIMCI LİSTESİ!!!'!B1695</f>
        <v>0</v>
      </c>
      <c r="D1698" s="134">
        <f>'!!!KATILIMCI LİSTESİ!!!'!C1695</f>
        <v>0</v>
      </c>
      <c r="E1698" s="135">
        <f>'!!! VERİLER !!!'!C$1</f>
        <v>1375</v>
      </c>
      <c r="F1698" s="136">
        <f>'1-Devamsızlık Formu (Ek-4)'!AJ1700</f>
        <v>0</v>
      </c>
      <c r="G1698" s="135">
        <f>IF(AND('1-Devamsızlık Formu (Ek-4)'!D1700="",F1698&gt;0,'1-Devamsızlık Formu (Ek-4)'!AW1700="KASIM 2024"),(E1698*(F1698-1)+(666.75)),E1698*F1698)</f>
        <v>0</v>
      </c>
      <c r="H1698" s="135">
        <f t="shared" si="322"/>
        <v>0</v>
      </c>
      <c r="I1698" s="141">
        <f t="shared" si="323"/>
        <v>0</v>
      </c>
      <c r="J1698" s="135">
        <f t="shared" si="324"/>
        <v>0</v>
      </c>
      <c r="K1698" s="135">
        <f t="shared" si="320"/>
        <v>0</v>
      </c>
      <c r="L1698" s="135" t="e">
        <f t="shared" si="321"/>
        <v>#REF!</v>
      </c>
      <c r="M1698" s="138" t="e">
        <f>IF(K1698-'!!!KATILIMCI LİSTESİ!!!'!#REF!&gt;0,'!!!KATILIMCI LİSTESİ!!!'!#REF!,K1698)</f>
        <v>#REF!</v>
      </c>
      <c r="N1698" s="135">
        <f t="shared" si="325"/>
        <v>0</v>
      </c>
      <c r="O1698" s="135">
        <f t="shared" si="326"/>
        <v>0</v>
      </c>
      <c r="P1698" s="139">
        <f t="shared" si="327"/>
        <v>0</v>
      </c>
      <c r="Q1698" s="135">
        <f>'5-Banka Listesi'!G1699</f>
        <v>0</v>
      </c>
      <c r="R1698" s="140">
        <f t="shared" si="328"/>
        <v>0</v>
      </c>
      <c r="S1698" s="140">
        <f t="shared" si="329"/>
        <v>0</v>
      </c>
      <c r="T1698" s="140">
        <f t="shared" si="330"/>
        <v>0</v>
      </c>
      <c r="U1698" s="135">
        <f t="shared" si="331"/>
        <v>0</v>
      </c>
      <c r="V1698" s="132">
        <v>1694</v>
      </c>
    </row>
    <row r="1699" spans="2:22" ht="33.950000000000003" customHeight="1" x14ac:dyDescent="0.25">
      <c r="B1699" s="132">
        <v>1695</v>
      </c>
      <c r="C1699" s="133">
        <f>'!!!KATILIMCI LİSTESİ!!!'!B1696</f>
        <v>0</v>
      </c>
      <c r="D1699" s="134">
        <f>'!!!KATILIMCI LİSTESİ!!!'!C1696</f>
        <v>0</v>
      </c>
      <c r="E1699" s="135">
        <f>'!!! VERİLER !!!'!C$1</f>
        <v>1375</v>
      </c>
      <c r="F1699" s="136">
        <f>'1-Devamsızlık Formu (Ek-4)'!AJ1701</f>
        <v>0</v>
      </c>
      <c r="G1699" s="135">
        <f>IF(AND('1-Devamsızlık Formu (Ek-4)'!D1701="",F1699&gt;0,'1-Devamsızlık Formu (Ek-4)'!AW1701="KASIM 2024"),(E1699*(F1699-1)+(666.75)),E1699*F1699)</f>
        <v>0</v>
      </c>
      <c r="H1699" s="135">
        <f t="shared" si="322"/>
        <v>0</v>
      </c>
      <c r="I1699" s="141">
        <f t="shared" si="323"/>
        <v>0</v>
      </c>
      <c r="J1699" s="135">
        <f t="shared" si="324"/>
        <v>0</v>
      </c>
      <c r="K1699" s="135">
        <f t="shared" si="320"/>
        <v>0</v>
      </c>
      <c r="L1699" s="135" t="e">
        <f t="shared" si="321"/>
        <v>#REF!</v>
      </c>
      <c r="M1699" s="138" t="e">
        <f>IF(K1699-'!!!KATILIMCI LİSTESİ!!!'!#REF!&gt;0,'!!!KATILIMCI LİSTESİ!!!'!#REF!,K1699)</f>
        <v>#REF!</v>
      </c>
      <c r="N1699" s="135">
        <f t="shared" si="325"/>
        <v>0</v>
      </c>
      <c r="O1699" s="135">
        <f t="shared" si="326"/>
        <v>0</v>
      </c>
      <c r="P1699" s="139">
        <f t="shared" si="327"/>
        <v>0</v>
      </c>
      <c r="Q1699" s="135">
        <f>'5-Banka Listesi'!G1700</f>
        <v>0</v>
      </c>
      <c r="R1699" s="140">
        <f t="shared" si="328"/>
        <v>0</v>
      </c>
      <c r="S1699" s="140">
        <f t="shared" si="329"/>
        <v>0</v>
      </c>
      <c r="T1699" s="140">
        <f t="shared" si="330"/>
        <v>0</v>
      </c>
      <c r="U1699" s="135">
        <f t="shared" si="331"/>
        <v>0</v>
      </c>
      <c r="V1699" s="132">
        <v>1695</v>
      </c>
    </row>
    <row r="1700" spans="2:22" ht="33.950000000000003" customHeight="1" x14ac:dyDescent="0.25">
      <c r="B1700" s="132">
        <v>1696</v>
      </c>
      <c r="C1700" s="133">
        <f>'!!!KATILIMCI LİSTESİ!!!'!B1697</f>
        <v>0</v>
      </c>
      <c r="D1700" s="134">
        <f>'!!!KATILIMCI LİSTESİ!!!'!C1697</f>
        <v>0</v>
      </c>
      <c r="E1700" s="135">
        <f>'!!! VERİLER !!!'!C$1</f>
        <v>1375</v>
      </c>
      <c r="F1700" s="136">
        <f>'1-Devamsızlık Formu (Ek-4)'!AJ1702</f>
        <v>0</v>
      </c>
      <c r="G1700" s="135">
        <f>IF(AND('1-Devamsızlık Formu (Ek-4)'!D1702="",F1700&gt;0,'1-Devamsızlık Formu (Ek-4)'!AW1702="KASIM 2024"),(E1700*(F1700-1)+(666.75)),E1700*F1700)</f>
        <v>0</v>
      </c>
      <c r="H1700" s="135">
        <f t="shared" si="322"/>
        <v>0</v>
      </c>
      <c r="I1700" s="141">
        <f t="shared" si="323"/>
        <v>0</v>
      </c>
      <c r="J1700" s="135">
        <f t="shared" si="324"/>
        <v>0</v>
      </c>
      <c r="K1700" s="135">
        <f t="shared" ref="K1700:K1763" si="332">J1700*0.15</f>
        <v>0</v>
      </c>
      <c r="L1700" s="135" t="e">
        <f t="shared" ref="L1700:L1763" si="333">ROUND(K1700-M1700,2)</f>
        <v>#REF!</v>
      </c>
      <c r="M1700" s="138" t="e">
        <f>IF(K1700-'!!!KATILIMCI LİSTESİ!!!'!#REF!&gt;0,'!!!KATILIMCI LİSTESİ!!!'!#REF!,K1700)</f>
        <v>#REF!</v>
      </c>
      <c r="N1700" s="135">
        <f t="shared" si="325"/>
        <v>0</v>
      </c>
      <c r="O1700" s="135">
        <f t="shared" si="326"/>
        <v>0</v>
      </c>
      <c r="P1700" s="139">
        <f t="shared" si="327"/>
        <v>0</v>
      </c>
      <c r="Q1700" s="135">
        <f>'5-Banka Listesi'!G1701</f>
        <v>0</v>
      </c>
      <c r="R1700" s="140">
        <f t="shared" si="328"/>
        <v>0</v>
      </c>
      <c r="S1700" s="140">
        <f t="shared" si="329"/>
        <v>0</v>
      </c>
      <c r="T1700" s="140">
        <f t="shared" si="330"/>
        <v>0</v>
      </c>
      <c r="U1700" s="135">
        <f t="shared" si="331"/>
        <v>0</v>
      </c>
      <c r="V1700" s="132">
        <v>1696</v>
      </c>
    </row>
    <row r="1701" spans="2:22" ht="33.950000000000003" customHeight="1" x14ac:dyDescent="0.25">
      <c r="B1701" s="132">
        <v>1697</v>
      </c>
      <c r="C1701" s="133">
        <f>'!!!KATILIMCI LİSTESİ!!!'!B1698</f>
        <v>0</v>
      </c>
      <c r="D1701" s="134">
        <f>'!!!KATILIMCI LİSTESİ!!!'!C1698</f>
        <v>0</v>
      </c>
      <c r="E1701" s="135">
        <f>'!!! VERİLER !!!'!C$1</f>
        <v>1375</v>
      </c>
      <c r="F1701" s="136">
        <f>'1-Devamsızlık Formu (Ek-4)'!AJ1703</f>
        <v>0</v>
      </c>
      <c r="G1701" s="135">
        <f>IF(AND('1-Devamsızlık Formu (Ek-4)'!D1703="",F1701&gt;0,'1-Devamsızlık Formu (Ek-4)'!AW1703="KASIM 2024"),(E1701*(F1701-1)+(666.75)),E1701*F1701)</f>
        <v>0</v>
      </c>
      <c r="H1701" s="135">
        <f t="shared" si="322"/>
        <v>0</v>
      </c>
      <c r="I1701" s="141">
        <f t="shared" si="323"/>
        <v>0</v>
      </c>
      <c r="J1701" s="135">
        <f t="shared" si="324"/>
        <v>0</v>
      </c>
      <c r="K1701" s="135">
        <f t="shared" si="332"/>
        <v>0</v>
      </c>
      <c r="L1701" s="135" t="e">
        <f t="shared" si="333"/>
        <v>#REF!</v>
      </c>
      <c r="M1701" s="138" t="e">
        <f>IF(K1701-'!!!KATILIMCI LİSTESİ!!!'!#REF!&gt;0,'!!!KATILIMCI LİSTESİ!!!'!#REF!,K1701)</f>
        <v>#REF!</v>
      </c>
      <c r="N1701" s="135">
        <f t="shared" si="325"/>
        <v>0</v>
      </c>
      <c r="O1701" s="135">
        <f t="shared" si="326"/>
        <v>0</v>
      </c>
      <c r="P1701" s="139">
        <f t="shared" si="327"/>
        <v>0</v>
      </c>
      <c r="Q1701" s="135">
        <f>'5-Banka Listesi'!G1702</f>
        <v>0</v>
      </c>
      <c r="R1701" s="140">
        <f t="shared" si="328"/>
        <v>0</v>
      </c>
      <c r="S1701" s="140">
        <f t="shared" si="329"/>
        <v>0</v>
      </c>
      <c r="T1701" s="140">
        <f t="shared" si="330"/>
        <v>0</v>
      </c>
      <c r="U1701" s="135">
        <f t="shared" si="331"/>
        <v>0</v>
      </c>
      <c r="V1701" s="132">
        <v>1697</v>
      </c>
    </row>
    <row r="1702" spans="2:22" ht="33.950000000000003" customHeight="1" x14ac:dyDescent="0.25">
      <c r="B1702" s="132">
        <v>1698</v>
      </c>
      <c r="C1702" s="133">
        <f>'!!!KATILIMCI LİSTESİ!!!'!B1699</f>
        <v>0</v>
      </c>
      <c r="D1702" s="134">
        <f>'!!!KATILIMCI LİSTESİ!!!'!C1699</f>
        <v>0</v>
      </c>
      <c r="E1702" s="135">
        <f>'!!! VERİLER !!!'!C$1</f>
        <v>1375</v>
      </c>
      <c r="F1702" s="136">
        <f>'1-Devamsızlık Formu (Ek-4)'!AJ1704</f>
        <v>0</v>
      </c>
      <c r="G1702" s="135">
        <f>IF(AND('1-Devamsızlık Formu (Ek-4)'!D1704="",F1702&gt;0,'1-Devamsızlık Formu (Ek-4)'!AW1704="KASIM 2024"),(E1702*(F1702-1)+(666.75)),E1702*F1702)</f>
        <v>0</v>
      </c>
      <c r="H1702" s="135">
        <f t="shared" si="322"/>
        <v>0</v>
      </c>
      <c r="I1702" s="141">
        <f t="shared" si="323"/>
        <v>0</v>
      </c>
      <c r="J1702" s="135">
        <f t="shared" si="324"/>
        <v>0</v>
      </c>
      <c r="K1702" s="135">
        <f t="shared" si="332"/>
        <v>0</v>
      </c>
      <c r="L1702" s="135" t="e">
        <f t="shared" si="333"/>
        <v>#REF!</v>
      </c>
      <c r="M1702" s="138" t="e">
        <f>IF(K1702-'!!!KATILIMCI LİSTESİ!!!'!#REF!&gt;0,'!!!KATILIMCI LİSTESİ!!!'!#REF!,K1702)</f>
        <v>#REF!</v>
      </c>
      <c r="N1702" s="135">
        <f t="shared" si="325"/>
        <v>0</v>
      </c>
      <c r="O1702" s="135">
        <f t="shared" si="326"/>
        <v>0</v>
      </c>
      <c r="P1702" s="139">
        <f t="shared" si="327"/>
        <v>0</v>
      </c>
      <c r="Q1702" s="135">
        <f>'5-Banka Listesi'!G1703</f>
        <v>0</v>
      </c>
      <c r="R1702" s="140">
        <f t="shared" si="328"/>
        <v>0</v>
      </c>
      <c r="S1702" s="140">
        <f t="shared" si="329"/>
        <v>0</v>
      </c>
      <c r="T1702" s="140">
        <f t="shared" si="330"/>
        <v>0</v>
      </c>
      <c r="U1702" s="135">
        <f t="shared" si="331"/>
        <v>0</v>
      </c>
      <c r="V1702" s="132">
        <v>1698</v>
      </c>
    </row>
    <row r="1703" spans="2:22" ht="33.950000000000003" customHeight="1" x14ac:dyDescent="0.25">
      <c r="B1703" s="132">
        <v>1699</v>
      </c>
      <c r="C1703" s="133">
        <f>'!!!KATILIMCI LİSTESİ!!!'!B1700</f>
        <v>0</v>
      </c>
      <c r="D1703" s="134">
        <f>'!!!KATILIMCI LİSTESİ!!!'!C1700</f>
        <v>0</v>
      </c>
      <c r="E1703" s="135">
        <f>'!!! VERİLER !!!'!C$1</f>
        <v>1375</v>
      </c>
      <c r="F1703" s="136">
        <f>'1-Devamsızlık Formu (Ek-4)'!AJ1705</f>
        <v>0</v>
      </c>
      <c r="G1703" s="135">
        <f>IF(AND('1-Devamsızlık Formu (Ek-4)'!D1705="",F1703&gt;0,'1-Devamsızlık Formu (Ek-4)'!AW1705="KASIM 2024"),(E1703*(F1703-1)+(666.75)),E1703*F1703)</f>
        <v>0</v>
      </c>
      <c r="H1703" s="135">
        <f t="shared" si="322"/>
        <v>0</v>
      </c>
      <c r="I1703" s="141">
        <f t="shared" si="323"/>
        <v>0</v>
      </c>
      <c r="J1703" s="135">
        <f t="shared" si="324"/>
        <v>0</v>
      </c>
      <c r="K1703" s="135">
        <f t="shared" si="332"/>
        <v>0</v>
      </c>
      <c r="L1703" s="135" t="e">
        <f t="shared" si="333"/>
        <v>#REF!</v>
      </c>
      <c r="M1703" s="138" t="e">
        <f>IF(K1703-'!!!KATILIMCI LİSTESİ!!!'!#REF!&gt;0,'!!!KATILIMCI LİSTESİ!!!'!#REF!,K1703)</f>
        <v>#REF!</v>
      </c>
      <c r="N1703" s="135">
        <f t="shared" si="325"/>
        <v>0</v>
      </c>
      <c r="O1703" s="135">
        <f t="shared" si="326"/>
        <v>0</v>
      </c>
      <c r="P1703" s="139">
        <f t="shared" si="327"/>
        <v>0</v>
      </c>
      <c r="Q1703" s="135">
        <f>'5-Banka Listesi'!G1704</f>
        <v>0</v>
      </c>
      <c r="R1703" s="140">
        <f t="shared" si="328"/>
        <v>0</v>
      </c>
      <c r="S1703" s="140">
        <f t="shared" si="329"/>
        <v>0</v>
      </c>
      <c r="T1703" s="140">
        <f t="shared" si="330"/>
        <v>0</v>
      </c>
      <c r="U1703" s="135">
        <f t="shared" si="331"/>
        <v>0</v>
      </c>
      <c r="V1703" s="132">
        <v>1699</v>
      </c>
    </row>
    <row r="1704" spans="2:22" ht="33.950000000000003" customHeight="1" x14ac:dyDescent="0.25">
      <c r="B1704" s="132">
        <v>1700</v>
      </c>
      <c r="C1704" s="133">
        <f>'!!!KATILIMCI LİSTESİ!!!'!B1701</f>
        <v>0</v>
      </c>
      <c r="D1704" s="134">
        <f>'!!!KATILIMCI LİSTESİ!!!'!C1701</f>
        <v>0</v>
      </c>
      <c r="E1704" s="135">
        <f>'!!! VERİLER !!!'!C$1</f>
        <v>1375</v>
      </c>
      <c r="F1704" s="136">
        <f>'1-Devamsızlık Formu (Ek-4)'!AJ1706</f>
        <v>0</v>
      </c>
      <c r="G1704" s="135">
        <f>IF(AND('1-Devamsızlık Formu (Ek-4)'!D1706="",F1704&gt;0,'1-Devamsızlık Formu (Ek-4)'!AW1706="KASIM 2024"),(E1704*(F1704-1)+(666.75)),E1704*F1704)</f>
        <v>0</v>
      </c>
      <c r="H1704" s="135">
        <f t="shared" si="322"/>
        <v>0</v>
      </c>
      <c r="I1704" s="141">
        <f t="shared" si="323"/>
        <v>0</v>
      </c>
      <c r="J1704" s="135">
        <f t="shared" si="324"/>
        <v>0</v>
      </c>
      <c r="K1704" s="135">
        <f t="shared" si="332"/>
        <v>0</v>
      </c>
      <c r="L1704" s="135" t="e">
        <f t="shared" si="333"/>
        <v>#REF!</v>
      </c>
      <c r="M1704" s="138" t="e">
        <f>IF(K1704-'!!!KATILIMCI LİSTESİ!!!'!#REF!&gt;0,'!!!KATILIMCI LİSTESİ!!!'!#REF!,K1704)</f>
        <v>#REF!</v>
      </c>
      <c r="N1704" s="135">
        <f t="shared" si="325"/>
        <v>0</v>
      </c>
      <c r="O1704" s="135">
        <f t="shared" si="326"/>
        <v>0</v>
      </c>
      <c r="P1704" s="139">
        <f t="shared" si="327"/>
        <v>0</v>
      </c>
      <c r="Q1704" s="135">
        <f>'5-Banka Listesi'!G1705</f>
        <v>0</v>
      </c>
      <c r="R1704" s="140">
        <f t="shared" si="328"/>
        <v>0</v>
      </c>
      <c r="S1704" s="140">
        <f t="shared" si="329"/>
        <v>0</v>
      </c>
      <c r="T1704" s="140">
        <f t="shared" si="330"/>
        <v>0</v>
      </c>
      <c r="U1704" s="135">
        <f t="shared" si="331"/>
        <v>0</v>
      </c>
      <c r="V1704" s="132">
        <v>1700</v>
      </c>
    </row>
    <row r="1705" spans="2:22" ht="33.950000000000003" customHeight="1" x14ac:dyDescent="0.25">
      <c r="B1705" s="132">
        <v>1701</v>
      </c>
      <c r="C1705" s="133">
        <f>'!!!KATILIMCI LİSTESİ!!!'!B1702</f>
        <v>0</v>
      </c>
      <c r="D1705" s="134">
        <f>'!!!KATILIMCI LİSTESİ!!!'!C1702</f>
        <v>0</v>
      </c>
      <c r="E1705" s="135">
        <f>'!!! VERİLER !!!'!C$1</f>
        <v>1375</v>
      </c>
      <c r="F1705" s="136">
        <f>'1-Devamsızlık Formu (Ek-4)'!AJ1707</f>
        <v>0</v>
      </c>
      <c r="G1705" s="135">
        <f>IF(AND('1-Devamsızlık Formu (Ek-4)'!D1707="",F1705&gt;0,'1-Devamsızlık Formu (Ek-4)'!AW1707="KASIM 2024"),(E1705*(F1705-1)+(666.75)),E1705*F1705)</f>
        <v>0</v>
      </c>
      <c r="H1705" s="135">
        <f t="shared" si="322"/>
        <v>0</v>
      </c>
      <c r="I1705" s="141">
        <f t="shared" si="323"/>
        <v>0</v>
      </c>
      <c r="J1705" s="135">
        <f t="shared" si="324"/>
        <v>0</v>
      </c>
      <c r="K1705" s="135">
        <f t="shared" si="332"/>
        <v>0</v>
      </c>
      <c r="L1705" s="135" t="e">
        <f t="shared" si="333"/>
        <v>#REF!</v>
      </c>
      <c r="M1705" s="138" t="e">
        <f>IF(K1705-'!!!KATILIMCI LİSTESİ!!!'!#REF!&gt;0,'!!!KATILIMCI LİSTESİ!!!'!#REF!,K1705)</f>
        <v>#REF!</v>
      </c>
      <c r="N1705" s="135">
        <f t="shared" si="325"/>
        <v>0</v>
      </c>
      <c r="O1705" s="135">
        <f t="shared" si="326"/>
        <v>0</v>
      </c>
      <c r="P1705" s="139">
        <f t="shared" si="327"/>
        <v>0</v>
      </c>
      <c r="Q1705" s="135">
        <f>'5-Banka Listesi'!G1706</f>
        <v>0</v>
      </c>
      <c r="R1705" s="140">
        <f t="shared" si="328"/>
        <v>0</v>
      </c>
      <c r="S1705" s="140">
        <f t="shared" si="329"/>
        <v>0</v>
      </c>
      <c r="T1705" s="140">
        <f t="shared" si="330"/>
        <v>0</v>
      </c>
      <c r="U1705" s="135">
        <f t="shared" si="331"/>
        <v>0</v>
      </c>
      <c r="V1705" s="132">
        <v>1701</v>
      </c>
    </row>
    <row r="1706" spans="2:22" ht="33.950000000000003" customHeight="1" x14ac:dyDescent="0.25">
      <c r="B1706" s="132">
        <v>1702</v>
      </c>
      <c r="C1706" s="133">
        <f>'!!!KATILIMCI LİSTESİ!!!'!B1703</f>
        <v>0</v>
      </c>
      <c r="D1706" s="134">
        <f>'!!!KATILIMCI LİSTESİ!!!'!C1703</f>
        <v>0</v>
      </c>
      <c r="E1706" s="135">
        <f>'!!! VERİLER !!!'!C$1</f>
        <v>1375</v>
      </c>
      <c r="F1706" s="136">
        <f>'1-Devamsızlık Formu (Ek-4)'!AJ1708</f>
        <v>0</v>
      </c>
      <c r="G1706" s="135">
        <f>IF(AND('1-Devamsızlık Formu (Ek-4)'!D1708="",F1706&gt;0,'1-Devamsızlık Formu (Ek-4)'!AW1708="KASIM 2024"),(E1706*(F1706-1)+(666.75)),E1706*F1706)</f>
        <v>0</v>
      </c>
      <c r="H1706" s="135">
        <f t="shared" si="322"/>
        <v>0</v>
      </c>
      <c r="I1706" s="141">
        <f t="shared" si="323"/>
        <v>0</v>
      </c>
      <c r="J1706" s="135">
        <f t="shared" si="324"/>
        <v>0</v>
      </c>
      <c r="K1706" s="135">
        <f t="shared" si="332"/>
        <v>0</v>
      </c>
      <c r="L1706" s="135" t="e">
        <f t="shared" si="333"/>
        <v>#REF!</v>
      </c>
      <c r="M1706" s="138" t="e">
        <f>IF(K1706-'!!!KATILIMCI LİSTESİ!!!'!#REF!&gt;0,'!!!KATILIMCI LİSTESİ!!!'!#REF!,K1706)</f>
        <v>#REF!</v>
      </c>
      <c r="N1706" s="135">
        <f t="shared" si="325"/>
        <v>0</v>
      </c>
      <c r="O1706" s="135">
        <f t="shared" si="326"/>
        <v>0</v>
      </c>
      <c r="P1706" s="139">
        <f t="shared" si="327"/>
        <v>0</v>
      </c>
      <c r="Q1706" s="135">
        <f>'5-Banka Listesi'!G1707</f>
        <v>0</v>
      </c>
      <c r="R1706" s="140">
        <f t="shared" si="328"/>
        <v>0</v>
      </c>
      <c r="S1706" s="140">
        <f t="shared" si="329"/>
        <v>0</v>
      </c>
      <c r="T1706" s="140">
        <f t="shared" si="330"/>
        <v>0</v>
      </c>
      <c r="U1706" s="135">
        <f t="shared" si="331"/>
        <v>0</v>
      </c>
      <c r="V1706" s="132">
        <v>1702</v>
      </c>
    </row>
    <row r="1707" spans="2:22" ht="33.950000000000003" customHeight="1" x14ac:dyDescent="0.25">
      <c r="B1707" s="132">
        <v>1703</v>
      </c>
      <c r="C1707" s="133">
        <f>'!!!KATILIMCI LİSTESİ!!!'!B1704</f>
        <v>0</v>
      </c>
      <c r="D1707" s="134">
        <f>'!!!KATILIMCI LİSTESİ!!!'!C1704</f>
        <v>0</v>
      </c>
      <c r="E1707" s="135">
        <f>'!!! VERİLER !!!'!C$1</f>
        <v>1375</v>
      </c>
      <c r="F1707" s="136">
        <f>'1-Devamsızlık Formu (Ek-4)'!AJ1709</f>
        <v>0</v>
      </c>
      <c r="G1707" s="135">
        <f>IF(AND('1-Devamsızlık Formu (Ek-4)'!D1709="",F1707&gt;0,'1-Devamsızlık Formu (Ek-4)'!AW1709="KASIM 2024"),(E1707*(F1707-1)+(666.75)),E1707*F1707)</f>
        <v>0</v>
      </c>
      <c r="H1707" s="135">
        <f t="shared" si="322"/>
        <v>0</v>
      </c>
      <c r="I1707" s="141">
        <f t="shared" si="323"/>
        <v>0</v>
      </c>
      <c r="J1707" s="135">
        <f t="shared" si="324"/>
        <v>0</v>
      </c>
      <c r="K1707" s="135">
        <f t="shared" si="332"/>
        <v>0</v>
      </c>
      <c r="L1707" s="135" t="e">
        <f t="shared" si="333"/>
        <v>#REF!</v>
      </c>
      <c r="M1707" s="138" t="e">
        <f>IF(K1707-'!!!KATILIMCI LİSTESİ!!!'!#REF!&gt;0,'!!!KATILIMCI LİSTESİ!!!'!#REF!,K1707)</f>
        <v>#REF!</v>
      </c>
      <c r="N1707" s="135">
        <f t="shared" si="325"/>
        <v>0</v>
      </c>
      <c r="O1707" s="135">
        <f t="shared" si="326"/>
        <v>0</v>
      </c>
      <c r="P1707" s="139">
        <f t="shared" si="327"/>
        <v>0</v>
      </c>
      <c r="Q1707" s="135">
        <f>'5-Banka Listesi'!G1708</f>
        <v>0</v>
      </c>
      <c r="R1707" s="140">
        <f t="shared" si="328"/>
        <v>0</v>
      </c>
      <c r="S1707" s="140">
        <f t="shared" si="329"/>
        <v>0</v>
      </c>
      <c r="T1707" s="140">
        <f t="shared" si="330"/>
        <v>0</v>
      </c>
      <c r="U1707" s="135">
        <f t="shared" si="331"/>
        <v>0</v>
      </c>
      <c r="V1707" s="132">
        <v>1703</v>
      </c>
    </row>
    <row r="1708" spans="2:22" ht="33.950000000000003" customHeight="1" x14ac:dyDescent="0.25">
      <c r="B1708" s="132">
        <v>1704</v>
      </c>
      <c r="C1708" s="133">
        <f>'!!!KATILIMCI LİSTESİ!!!'!B1705</f>
        <v>0</v>
      </c>
      <c r="D1708" s="134">
        <f>'!!!KATILIMCI LİSTESİ!!!'!C1705</f>
        <v>0</v>
      </c>
      <c r="E1708" s="135">
        <f>'!!! VERİLER !!!'!C$1</f>
        <v>1375</v>
      </c>
      <c r="F1708" s="136">
        <f>'1-Devamsızlık Formu (Ek-4)'!AJ1710</f>
        <v>0</v>
      </c>
      <c r="G1708" s="135">
        <f>IF(AND('1-Devamsızlık Formu (Ek-4)'!D1710="",F1708&gt;0,'1-Devamsızlık Formu (Ek-4)'!AW1710="KASIM 2024"),(E1708*(F1708-1)+(666.75)),E1708*F1708)</f>
        <v>0</v>
      </c>
      <c r="H1708" s="135">
        <f t="shared" si="322"/>
        <v>0</v>
      </c>
      <c r="I1708" s="141">
        <f t="shared" si="323"/>
        <v>0</v>
      </c>
      <c r="J1708" s="135">
        <f t="shared" si="324"/>
        <v>0</v>
      </c>
      <c r="K1708" s="135">
        <f t="shared" si="332"/>
        <v>0</v>
      </c>
      <c r="L1708" s="135" t="e">
        <f t="shared" si="333"/>
        <v>#REF!</v>
      </c>
      <c r="M1708" s="138" t="e">
        <f>IF(K1708-'!!!KATILIMCI LİSTESİ!!!'!#REF!&gt;0,'!!!KATILIMCI LİSTESİ!!!'!#REF!,K1708)</f>
        <v>#REF!</v>
      </c>
      <c r="N1708" s="135">
        <f t="shared" si="325"/>
        <v>0</v>
      </c>
      <c r="O1708" s="135">
        <f t="shared" si="326"/>
        <v>0</v>
      </c>
      <c r="P1708" s="139">
        <f t="shared" si="327"/>
        <v>0</v>
      </c>
      <c r="Q1708" s="135">
        <f>'5-Banka Listesi'!G1709</f>
        <v>0</v>
      </c>
      <c r="R1708" s="140">
        <f t="shared" si="328"/>
        <v>0</v>
      </c>
      <c r="S1708" s="140">
        <f t="shared" si="329"/>
        <v>0</v>
      </c>
      <c r="T1708" s="140">
        <f t="shared" si="330"/>
        <v>0</v>
      </c>
      <c r="U1708" s="135">
        <f t="shared" si="331"/>
        <v>0</v>
      </c>
      <c r="V1708" s="132">
        <v>1704</v>
      </c>
    </row>
    <row r="1709" spans="2:22" ht="33.950000000000003" customHeight="1" x14ac:dyDescent="0.25">
      <c r="B1709" s="132">
        <v>1705</v>
      </c>
      <c r="C1709" s="133">
        <f>'!!!KATILIMCI LİSTESİ!!!'!B1706</f>
        <v>0</v>
      </c>
      <c r="D1709" s="134">
        <f>'!!!KATILIMCI LİSTESİ!!!'!C1706</f>
        <v>0</v>
      </c>
      <c r="E1709" s="135">
        <f>'!!! VERİLER !!!'!C$1</f>
        <v>1375</v>
      </c>
      <c r="F1709" s="136">
        <f>'1-Devamsızlık Formu (Ek-4)'!AJ1711</f>
        <v>0</v>
      </c>
      <c r="G1709" s="135">
        <f>IF(AND('1-Devamsızlık Formu (Ek-4)'!D1711="",F1709&gt;0,'1-Devamsızlık Formu (Ek-4)'!AW1711="KASIM 2024"),(E1709*(F1709-1)+(666.75)),E1709*F1709)</f>
        <v>0</v>
      </c>
      <c r="H1709" s="135">
        <f t="shared" si="322"/>
        <v>0</v>
      </c>
      <c r="I1709" s="141">
        <f t="shared" si="323"/>
        <v>0</v>
      </c>
      <c r="J1709" s="135">
        <f t="shared" si="324"/>
        <v>0</v>
      </c>
      <c r="K1709" s="135">
        <f t="shared" si="332"/>
        <v>0</v>
      </c>
      <c r="L1709" s="135" t="e">
        <f t="shared" si="333"/>
        <v>#REF!</v>
      </c>
      <c r="M1709" s="138" t="e">
        <f>IF(K1709-'!!!KATILIMCI LİSTESİ!!!'!#REF!&gt;0,'!!!KATILIMCI LİSTESİ!!!'!#REF!,K1709)</f>
        <v>#REF!</v>
      </c>
      <c r="N1709" s="135">
        <f t="shared" si="325"/>
        <v>0</v>
      </c>
      <c r="O1709" s="135">
        <f t="shared" si="326"/>
        <v>0</v>
      </c>
      <c r="P1709" s="139">
        <f t="shared" si="327"/>
        <v>0</v>
      </c>
      <c r="Q1709" s="135">
        <f>'5-Banka Listesi'!G1710</f>
        <v>0</v>
      </c>
      <c r="R1709" s="140">
        <f t="shared" si="328"/>
        <v>0</v>
      </c>
      <c r="S1709" s="140">
        <f t="shared" si="329"/>
        <v>0</v>
      </c>
      <c r="T1709" s="140">
        <f t="shared" si="330"/>
        <v>0</v>
      </c>
      <c r="U1709" s="135">
        <f t="shared" si="331"/>
        <v>0</v>
      </c>
      <c r="V1709" s="132">
        <v>1705</v>
      </c>
    </row>
    <row r="1710" spans="2:22" ht="33.950000000000003" customHeight="1" x14ac:dyDescent="0.25">
      <c r="B1710" s="132">
        <v>1706</v>
      </c>
      <c r="C1710" s="133">
        <f>'!!!KATILIMCI LİSTESİ!!!'!B1707</f>
        <v>0</v>
      </c>
      <c r="D1710" s="134">
        <f>'!!!KATILIMCI LİSTESİ!!!'!C1707</f>
        <v>0</v>
      </c>
      <c r="E1710" s="135">
        <f>'!!! VERİLER !!!'!C$1</f>
        <v>1375</v>
      </c>
      <c r="F1710" s="136">
        <f>'1-Devamsızlık Formu (Ek-4)'!AJ1712</f>
        <v>0</v>
      </c>
      <c r="G1710" s="135">
        <f>IF(AND('1-Devamsızlık Formu (Ek-4)'!D1712="",F1710&gt;0,'1-Devamsızlık Formu (Ek-4)'!AW1712="KASIM 2024"),(E1710*(F1710-1)+(666.75)),E1710*F1710)</f>
        <v>0</v>
      </c>
      <c r="H1710" s="135">
        <f t="shared" si="322"/>
        <v>0</v>
      </c>
      <c r="I1710" s="141">
        <f t="shared" si="323"/>
        <v>0</v>
      </c>
      <c r="J1710" s="135">
        <f t="shared" si="324"/>
        <v>0</v>
      </c>
      <c r="K1710" s="135">
        <f t="shared" si="332"/>
        <v>0</v>
      </c>
      <c r="L1710" s="135" t="e">
        <f t="shared" si="333"/>
        <v>#REF!</v>
      </c>
      <c r="M1710" s="138" t="e">
        <f>IF(K1710-'!!!KATILIMCI LİSTESİ!!!'!#REF!&gt;0,'!!!KATILIMCI LİSTESİ!!!'!#REF!,K1710)</f>
        <v>#REF!</v>
      </c>
      <c r="N1710" s="135">
        <f t="shared" si="325"/>
        <v>0</v>
      </c>
      <c r="O1710" s="135">
        <f t="shared" si="326"/>
        <v>0</v>
      </c>
      <c r="P1710" s="139">
        <f t="shared" si="327"/>
        <v>0</v>
      </c>
      <c r="Q1710" s="135">
        <f>'5-Banka Listesi'!G1711</f>
        <v>0</v>
      </c>
      <c r="R1710" s="140">
        <f t="shared" si="328"/>
        <v>0</v>
      </c>
      <c r="S1710" s="140">
        <f t="shared" si="329"/>
        <v>0</v>
      </c>
      <c r="T1710" s="140">
        <f t="shared" si="330"/>
        <v>0</v>
      </c>
      <c r="U1710" s="135">
        <f t="shared" si="331"/>
        <v>0</v>
      </c>
      <c r="V1710" s="132">
        <v>1706</v>
      </c>
    </row>
    <row r="1711" spans="2:22" ht="33.950000000000003" customHeight="1" x14ac:dyDescent="0.25">
      <c r="B1711" s="132">
        <v>1707</v>
      </c>
      <c r="C1711" s="133">
        <f>'!!!KATILIMCI LİSTESİ!!!'!B1708</f>
        <v>0</v>
      </c>
      <c r="D1711" s="134">
        <f>'!!!KATILIMCI LİSTESİ!!!'!C1708</f>
        <v>0</v>
      </c>
      <c r="E1711" s="135">
        <f>'!!! VERİLER !!!'!C$1</f>
        <v>1375</v>
      </c>
      <c r="F1711" s="136">
        <f>'1-Devamsızlık Formu (Ek-4)'!AJ1713</f>
        <v>0</v>
      </c>
      <c r="G1711" s="135">
        <f>IF(AND('1-Devamsızlık Formu (Ek-4)'!D1713="",F1711&gt;0,'1-Devamsızlık Formu (Ek-4)'!AW1713="KASIM 2024"),(E1711*(F1711-1)+(666.75)),E1711*F1711)</f>
        <v>0</v>
      </c>
      <c r="H1711" s="135">
        <f t="shared" si="322"/>
        <v>0</v>
      </c>
      <c r="I1711" s="141">
        <f t="shared" si="323"/>
        <v>0</v>
      </c>
      <c r="J1711" s="135">
        <f t="shared" si="324"/>
        <v>0</v>
      </c>
      <c r="K1711" s="135">
        <f t="shared" si="332"/>
        <v>0</v>
      </c>
      <c r="L1711" s="135" t="e">
        <f t="shared" si="333"/>
        <v>#REF!</v>
      </c>
      <c r="M1711" s="138" t="e">
        <f>IF(K1711-'!!!KATILIMCI LİSTESİ!!!'!#REF!&gt;0,'!!!KATILIMCI LİSTESİ!!!'!#REF!,K1711)</f>
        <v>#REF!</v>
      </c>
      <c r="N1711" s="135">
        <f t="shared" si="325"/>
        <v>0</v>
      </c>
      <c r="O1711" s="135">
        <f t="shared" si="326"/>
        <v>0</v>
      </c>
      <c r="P1711" s="139">
        <f t="shared" si="327"/>
        <v>0</v>
      </c>
      <c r="Q1711" s="135">
        <f>'5-Banka Listesi'!G1712</f>
        <v>0</v>
      </c>
      <c r="R1711" s="140">
        <f t="shared" si="328"/>
        <v>0</v>
      </c>
      <c r="S1711" s="140">
        <f t="shared" si="329"/>
        <v>0</v>
      </c>
      <c r="T1711" s="140">
        <f t="shared" si="330"/>
        <v>0</v>
      </c>
      <c r="U1711" s="135">
        <f t="shared" si="331"/>
        <v>0</v>
      </c>
      <c r="V1711" s="132">
        <v>1707</v>
      </c>
    </row>
    <row r="1712" spans="2:22" ht="33.950000000000003" customHeight="1" x14ac:dyDescent="0.25">
      <c r="B1712" s="132">
        <v>1708</v>
      </c>
      <c r="C1712" s="133">
        <f>'!!!KATILIMCI LİSTESİ!!!'!B1709</f>
        <v>0</v>
      </c>
      <c r="D1712" s="134">
        <f>'!!!KATILIMCI LİSTESİ!!!'!C1709</f>
        <v>0</v>
      </c>
      <c r="E1712" s="135">
        <f>'!!! VERİLER !!!'!C$1</f>
        <v>1375</v>
      </c>
      <c r="F1712" s="136">
        <f>'1-Devamsızlık Formu (Ek-4)'!AJ1714</f>
        <v>0</v>
      </c>
      <c r="G1712" s="135">
        <f>IF(AND('1-Devamsızlık Formu (Ek-4)'!D1714="",F1712&gt;0,'1-Devamsızlık Formu (Ek-4)'!AW1714="KASIM 2024"),(E1712*(F1712-1)+(666.75)),E1712*F1712)</f>
        <v>0</v>
      </c>
      <c r="H1712" s="135">
        <f t="shared" si="322"/>
        <v>0</v>
      </c>
      <c r="I1712" s="141">
        <f t="shared" si="323"/>
        <v>0</v>
      </c>
      <c r="J1712" s="135">
        <f t="shared" si="324"/>
        <v>0</v>
      </c>
      <c r="K1712" s="135">
        <f t="shared" si="332"/>
        <v>0</v>
      </c>
      <c r="L1712" s="135" t="e">
        <f t="shared" si="333"/>
        <v>#REF!</v>
      </c>
      <c r="M1712" s="138" t="e">
        <f>IF(K1712-'!!!KATILIMCI LİSTESİ!!!'!#REF!&gt;0,'!!!KATILIMCI LİSTESİ!!!'!#REF!,K1712)</f>
        <v>#REF!</v>
      </c>
      <c r="N1712" s="135">
        <f t="shared" si="325"/>
        <v>0</v>
      </c>
      <c r="O1712" s="135">
        <f t="shared" si="326"/>
        <v>0</v>
      </c>
      <c r="P1712" s="139">
        <f t="shared" si="327"/>
        <v>0</v>
      </c>
      <c r="Q1712" s="135">
        <f>'5-Banka Listesi'!G1713</f>
        <v>0</v>
      </c>
      <c r="R1712" s="140">
        <f t="shared" si="328"/>
        <v>0</v>
      </c>
      <c r="S1712" s="140">
        <f t="shared" si="329"/>
        <v>0</v>
      </c>
      <c r="T1712" s="140">
        <f t="shared" si="330"/>
        <v>0</v>
      </c>
      <c r="U1712" s="135">
        <f t="shared" si="331"/>
        <v>0</v>
      </c>
      <c r="V1712" s="132">
        <v>1708</v>
      </c>
    </row>
    <row r="1713" spans="2:22" ht="33.950000000000003" customHeight="1" x14ac:dyDescent="0.25">
      <c r="B1713" s="132">
        <v>1709</v>
      </c>
      <c r="C1713" s="133">
        <f>'!!!KATILIMCI LİSTESİ!!!'!B1710</f>
        <v>0</v>
      </c>
      <c r="D1713" s="134">
        <f>'!!!KATILIMCI LİSTESİ!!!'!C1710</f>
        <v>0</v>
      </c>
      <c r="E1713" s="135">
        <f>'!!! VERİLER !!!'!C$1</f>
        <v>1375</v>
      </c>
      <c r="F1713" s="136">
        <f>'1-Devamsızlık Formu (Ek-4)'!AJ1715</f>
        <v>0</v>
      </c>
      <c r="G1713" s="135">
        <f>IF(AND('1-Devamsızlık Formu (Ek-4)'!D1715="",F1713&gt;0,'1-Devamsızlık Formu (Ek-4)'!AW1715="KASIM 2024"),(E1713*(F1713-1)+(666.75)),E1713*F1713)</f>
        <v>0</v>
      </c>
      <c r="H1713" s="135">
        <f t="shared" si="322"/>
        <v>0</v>
      </c>
      <c r="I1713" s="141">
        <f t="shared" si="323"/>
        <v>0</v>
      </c>
      <c r="J1713" s="135">
        <f t="shared" si="324"/>
        <v>0</v>
      </c>
      <c r="K1713" s="135">
        <f t="shared" si="332"/>
        <v>0</v>
      </c>
      <c r="L1713" s="135" t="e">
        <f t="shared" si="333"/>
        <v>#REF!</v>
      </c>
      <c r="M1713" s="138" t="e">
        <f>IF(K1713-'!!!KATILIMCI LİSTESİ!!!'!#REF!&gt;0,'!!!KATILIMCI LİSTESİ!!!'!#REF!,K1713)</f>
        <v>#REF!</v>
      </c>
      <c r="N1713" s="135">
        <f t="shared" si="325"/>
        <v>0</v>
      </c>
      <c r="O1713" s="135">
        <f t="shared" si="326"/>
        <v>0</v>
      </c>
      <c r="P1713" s="139">
        <f t="shared" si="327"/>
        <v>0</v>
      </c>
      <c r="Q1713" s="135">
        <f>'5-Banka Listesi'!G1714</f>
        <v>0</v>
      </c>
      <c r="R1713" s="140">
        <f t="shared" si="328"/>
        <v>0</v>
      </c>
      <c r="S1713" s="140">
        <f t="shared" si="329"/>
        <v>0</v>
      </c>
      <c r="T1713" s="140">
        <f t="shared" si="330"/>
        <v>0</v>
      </c>
      <c r="U1713" s="135">
        <f t="shared" si="331"/>
        <v>0</v>
      </c>
      <c r="V1713" s="132">
        <v>1709</v>
      </c>
    </row>
    <row r="1714" spans="2:22" ht="33.950000000000003" customHeight="1" x14ac:dyDescent="0.25">
      <c r="B1714" s="132">
        <v>1710</v>
      </c>
      <c r="C1714" s="133">
        <f>'!!!KATILIMCI LİSTESİ!!!'!B1711</f>
        <v>0</v>
      </c>
      <c r="D1714" s="134">
        <f>'!!!KATILIMCI LİSTESİ!!!'!C1711</f>
        <v>0</v>
      </c>
      <c r="E1714" s="135">
        <f>'!!! VERİLER !!!'!C$1</f>
        <v>1375</v>
      </c>
      <c r="F1714" s="136">
        <f>'1-Devamsızlık Formu (Ek-4)'!AJ1716</f>
        <v>0</v>
      </c>
      <c r="G1714" s="135">
        <f>IF(AND('1-Devamsızlık Formu (Ek-4)'!D1716="",F1714&gt;0,'1-Devamsızlık Formu (Ek-4)'!AW1716="KASIM 2024"),(E1714*(F1714-1)+(666.75)),E1714*F1714)</f>
        <v>0</v>
      </c>
      <c r="H1714" s="135">
        <f t="shared" si="322"/>
        <v>0</v>
      </c>
      <c r="I1714" s="141">
        <f t="shared" si="323"/>
        <v>0</v>
      </c>
      <c r="J1714" s="135">
        <f t="shared" si="324"/>
        <v>0</v>
      </c>
      <c r="K1714" s="135">
        <f t="shared" si="332"/>
        <v>0</v>
      </c>
      <c r="L1714" s="135" t="e">
        <f t="shared" si="333"/>
        <v>#REF!</v>
      </c>
      <c r="M1714" s="138" t="e">
        <f>IF(K1714-'!!!KATILIMCI LİSTESİ!!!'!#REF!&gt;0,'!!!KATILIMCI LİSTESİ!!!'!#REF!,K1714)</f>
        <v>#REF!</v>
      </c>
      <c r="N1714" s="135">
        <f t="shared" si="325"/>
        <v>0</v>
      </c>
      <c r="O1714" s="135">
        <f t="shared" si="326"/>
        <v>0</v>
      </c>
      <c r="P1714" s="139">
        <f t="shared" si="327"/>
        <v>0</v>
      </c>
      <c r="Q1714" s="135">
        <f>'5-Banka Listesi'!G1715</f>
        <v>0</v>
      </c>
      <c r="R1714" s="140">
        <f t="shared" si="328"/>
        <v>0</v>
      </c>
      <c r="S1714" s="140">
        <f t="shared" si="329"/>
        <v>0</v>
      </c>
      <c r="T1714" s="140">
        <f t="shared" si="330"/>
        <v>0</v>
      </c>
      <c r="U1714" s="135">
        <f t="shared" si="331"/>
        <v>0</v>
      </c>
      <c r="V1714" s="132">
        <v>1710</v>
      </c>
    </row>
    <row r="1715" spans="2:22" ht="33.950000000000003" customHeight="1" x14ac:dyDescent="0.25">
      <c r="B1715" s="132">
        <v>1711</v>
      </c>
      <c r="C1715" s="133">
        <f>'!!!KATILIMCI LİSTESİ!!!'!B1712</f>
        <v>0</v>
      </c>
      <c r="D1715" s="134">
        <f>'!!!KATILIMCI LİSTESİ!!!'!C1712</f>
        <v>0</v>
      </c>
      <c r="E1715" s="135">
        <f>'!!! VERİLER !!!'!C$1</f>
        <v>1375</v>
      </c>
      <c r="F1715" s="136">
        <f>'1-Devamsızlık Formu (Ek-4)'!AJ1717</f>
        <v>0</v>
      </c>
      <c r="G1715" s="135">
        <f>IF(AND('1-Devamsızlık Formu (Ek-4)'!D1717="",F1715&gt;0,'1-Devamsızlık Formu (Ek-4)'!AW1717="KASIM 2024"),(E1715*(F1715-1)+(666.75)),E1715*F1715)</f>
        <v>0</v>
      </c>
      <c r="H1715" s="135">
        <f t="shared" si="322"/>
        <v>0</v>
      </c>
      <c r="I1715" s="141">
        <f t="shared" si="323"/>
        <v>0</v>
      </c>
      <c r="J1715" s="135">
        <f t="shared" si="324"/>
        <v>0</v>
      </c>
      <c r="K1715" s="135">
        <f t="shared" si="332"/>
        <v>0</v>
      </c>
      <c r="L1715" s="135" t="e">
        <f t="shared" si="333"/>
        <v>#REF!</v>
      </c>
      <c r="M1715" s="138" t="e">
        <f>IF(K1715-'!!!KATILIMCI LİSTESİ!!!'!#REF!&gt;0,'!!!KATILIMCI LİSTESİ!!!'!#REF!,K1715)</f>
        <v>#REF!</v>
      </c>
      <c r="N1715" s="135">
        <f t="shared" si="325"/>
        <v>0</v>
      </c>
      <c r="O1715" s="135">
        <f t="shared" si="326"/>
        <v>0</v>
      </c>
      <c r="P1715" s="139">
        <f t="shared" si="327"/>
        <v>0</v>
      </c>
      <c r="Q1715" s="135">
        <f>'5-Banka Listesi'!G1716</f>
        <v>0</v>
      </c>
      <c r="R1715" s="140">
        <f t="shared" si="328"/>
        <v>0</v>
      </c>
      <c r="S1715" s="140">
        <f t="shared" si="329"/>
        <v>0</v>
      </c>
      <c r="T1715" s="140">
        <f t="shared" si="330"/>
        <v>0</v>
      </c>
      <c r="U1715" s="135">
        <f t="shared" si="331"/>
        <v>0</v>
      </c>
      <c r="V1715" s="132">
        <v>1711</v>
      </c>
    </row>
    <row r="1716" spans="2:22" ht="33.950000000000003" customHeight="1" x14ac:dyDescent="0.25">
      <c r="B1716" s="132">
        <v>1712</v>
      </c>
      <c r="C1716" s="133">
        <f>'!!!KATILIMCI LİSTESİ!!!'!B1713</f>
        <v>0</v>
      </c>
      <c r="D1716" s="134">
        <f>'!!!KATILIMCI LİSTESİ!!!'!C1713</f>
        <v>0</v>
      </c>
      <c r="E1716" s="135">
        <f>'!!! VERİLER !!!'!C$1</f>
        <v>1375</v>
      </c>
      <c r="F1716" s="136">
        <f>'1-Devamsızlık Formu (Ek-4)'!AJ1718</f>
        <v>0</v>
      </c>
      <c r="G1716" s="135">
        <f>IF(AND('1-Devamsızlık Formu (Ek-4)'!D1718="",F1716&gt;0,'1-Devamsızlık Formu (Ek-4)'!AW1718="KASIM 2024"),(E1716*(F1716-1)+(666.75)),E1716*F1716)</f>
        <v>0</v>
      </c>
      <c r="H1716" s="135">
        <f t="shared" si="322"/>
        <v>0</v>
      </c>
      <c r="I1716" s="141">
        <f t="shared" si="323"/>
        <v>0</v>
      </c>
      <c r="J1716" s="135">
        <f t="shared" si="324"/>
        <v>0</v>
      </c>
      <c r="K1716" s="135">
        <f t="shared" si="332"/>
        <v>0</v>
      </c>
      <c r="L1716" s="135" t="e">
        <f t="shared" si="333"/>
        <v>#REF!</v>
      </c>
      <c r="M1716" s="138" t="e">
        <f>IF(K1716-'!!!KATILIMCI LİSTESİ!!!'!#REF!&gt;0,'!!!KATILIMCI LİSTESİ!!!'!#REF!,K1716)</f>
        <v>#REF!</v>
      </c>
      <c r="N1716" s="135">
        <f t="shared" si="325"/>
        <v>0</v>
      </c>
      <c r="O1716" s="135">
        <f t="shared" si="326"/>
        <v>0</v>
      </c>
      <c r="P1716" s="139">
        <f t="shared" si="327"/>
        <v>0</v>
      </c>
      <c r="Q1716" s="135">
        <f>'5-Banka Listesi'!G1717</f>
        <v>0</v>
      </c>
      <c r="R1716" s="140">
        <f t="shared" si="328"/>
        <v>0</v>
      </c>
      <c r="S1716" s="140">
        <f t="shared" si="329"/>
        <v>0</v>
      </c>
      <c r="T1716" s="140">
        <f t="shared" si="330"/>
        <v>0</v>
      </c>
      <c r="U1716" s="135">
        <f t="shared" si="331"/>
        <v>0</v>
      </c>
      <c r="V1716" s="132">
        <v>1712</v>
      </c>
    </row>
    <row r="1717" spans="2:22" ht="33.950000000000003" customHeight="1" x14ac:dyDescent="0.25">
      <c r="B1717" s="132">
        <v>1713</v>
      </c>
      <c r="C1717" s="133">
        <f>'!!!KATILIMCI LİSTESİ!!!'!B1714</f>
        <v>0</v>
      </c>
      <c r="D1717" s="134">
        <f>'!!!KATILIMCI LİSTESİ!!!'!C1714</f>
        <v>0</v>
      </c>
      <c r="E1717" s="135">
        <f>'!!! VERİLER !!!'!C$1</f>
        <v>1375</v>
      </c>
      <c r="F1717" s="136">
        <f>'1-Devamsızlık Formu (Ek-4)'!AJ1719</f>
        <v>0</v>
      </c>
      <c r="G1717" s="135">
        <f>IF(AND('1-Devamsızlık Formu (Ek-4)'!D1719="",F1717&gt;0,'1-Devamsızlık Formu (Ek-4)'!AW1719="KASIM 2024"),(E1717*(F1717-1)+(666.75)),E1717*F1717)</f>
        <v>0</v>
      </c>
      <c r="H1717" s="135">
        <f t="shared" si="322"/>
        <v>0</v>
      </c>
      <c r="I1717" s="141">
        <f t="shared" si="323"/>
        <v>0</v>
      </c>
      <c r="J1717" s="135">
        <f t="shared" si="324"/>
        <v>0</v>
      </c>
      <c r="K1717" s="135">
        <f t="shared" si="332"/>
        <v>0</v>
      </c>
      <c r="L1717" s="135" t="e">
        <f t="shared" si="333"/>
        <v>#REF!</v>
      </c>
      <c r="M1717" s="138" t="e">
        <f>IF(K1717-'!!!KATILIMCI LİSTESİ!!!'!#REF!&gt;0,'!!!KATILIMCI LİSTESİ!!!'!#REF!,K1717)</f>
        <v>#REF!</v>
      </c>
      <c r="N1717" s="135">
        <f t="shared" si="325"/>
        <v>0</v>
      </c>
      <c r="O1717" s="135">
        <f t="shared" si="326"/>
        <v>0</v>
      </c>
      <c r="P1717" s="139">
        <f t="shared" si="327"/>
        <v>0</v>
      </c>
      <c r="Q1717" s="135">
        <f>'5-Banka Listesi'!G1718</f>
        <v>0</v>
      </c>
      <c r="R1717" s="140">
        <f t="shared" si="328"/>
        <v>0</v>
      </c>
      <c r="S1717" s="140">
        <f t="shared" si="329"/>
        <v>0</v>
      </c>
      <c r="T1717" s="140">
        <f t="shared" si="330"/>
        <v>0</v>
      </c>
      <c r="U1717" s="135">
        <f t="shared" si="331"/>
        <v>0</v>
      </c>
      <c r="V1717" s="132">
        <v>1713</v>
      </c>
    </row>
    <row r="1718" spans="2:22" ht="33.950000000000003" customHeight="1" x14ac:dyDescent="0.25">
      <c r="B1718" s="132">
        <v>1714</v>
      </c>
      <c r="C1718" s="133">
        <f>'!!!KATILIMCI LİSTESİ!!!'!B1715</f>
        <v>0</v>
      </c>
      <c r="D1718" s="134">
        <f>'!!!KATILIMCI LİSTESİ!!!'!C1715</f>
        <v>0</v>
      </c>
      <c r="E1718" s="135">
        <f>'!!! VERİLER !!!'!C$1</f>
        <v>1375</v>
      </c>
      <c r="F1718" s="136">
        <f>'1-Devamsızlık Formu (Ek-4)'!AJ1720</f>
        <v>0</v>
      </c>
      <c r="G1718" s="135">
        <f>IF(AND('1-Devamsızlık Formu (Ek-4)'!D1720="",F1718&gt;0,'1-Devamsızlık Formu (Ek-4)'!AW1720="KASIM 2024"),(E1718*(F1718-1)+(666.75)),E1718*F1718)</f>
        <v>0</v>
      </c>
      <c r="H1718" s="135">
        <f t="shared" si="322"/>
        <v>0</v>
      </c>
      <c r="I1718" s="141">
        <f t="shared" si="323"/>
        <v>0</v>
      </c>
      <c r="J1718" s="135">
        <f t="shared" si="324"/>
        <v>0</v>
      </c>
      <c r="K1718" s="135">
        <f t="shared" si="332"/>
        <v>0</v>
      </c>
      <c r="L1718" s="135" t="e">
        <f t="shared" si="333"/>
        <v>#REF!</v>
      </c>
      <c r="M1718" s="138" t="e">
        <f>IF(K1718-'!!!KATILIMCI LİSTESİ!!!'!#REF!&gt;0,'!!!KATILIMCI LİSTESİ!!!'!#REF!,K1718)</f>
        <v>#REF!</v>
      </c>
      <c r="N1718" s="135">
        <f t="shared" si="325"/>
        <v>0</v>
      </c>
      <c r="O1718" s="135">
        <f t="shared" si="326"/>
        <v>0</v>
      </c>
      <c r="P1718" s="139">
        <f t="shared" si="327"/>
        <v>0</v>
      </c>
      <c r="Q1718" s="135">
        <f>'5-Banka Listesi'!G1719</f>
        <v>0</v>
      </c>
      <c r="R1718" s="140">
        <f t="shared" si="328"/>
        <v>0</v>
      </c>
      <c r="S1718" s="140">
        <f t="shared" si="329"/>
        <v>0</v>
      </c>
      <c r="T1718" s="140">
        <f t="shared" si="330"/>
        <v>0</v>
      </c>
      <c r="U1718" s="135">
        <f t="shared" si="331"/>
        <v>0</v>
      </c>
      <c r="V1718" s="132">
        <v>1714</v>
      </c>
    </row>
    <row r="1719" spans="2:22" ht="33.950000000000003" customHeight="1" x14ac:dyDescent="0.25">
      <c r="B1719" s="132">
        <v>1715</v>
      </c>
      <c r="C1719" s="133">
        <f>'!!!KATILIMCI LİSTESİ!!!'!B1716</f>
        <v>0</v>
      </c>
      <c r="D1719" s="134">
        <f>'!!!KATILIMCI LİSTESİ!!!'!C1716</f>
        <v>0</v>
      </c>
      <c r="E1719" s="135">
        <f>'!!! VERİLER !!!'!C$1</f>
        <v>1375</v>
      </c>
      <c r="F1719" s="136">
        <f>'1-Devamsızlık Formu (Ek-4)'!AJ1721</f>
        <v>0</v>
      </c>
      <c r="G1719" s="135">
        <f>IF(AND('1-Devamsızlık Formu (Ek-4)'!D1721="",F1719&gt;0,'1-Devamsızlık Formu (Ek-4)'!AW1721="KASIM 2024"),(E1719*(F1719-1)+(666.75)),E1719*F1719)</f>
        <v>0</v>
      </c>
      <c r="H1719" s="135">
        <f t="shared" si="322"/>
        <v>0</v>
      </c>
      <c r="I1719" s="141">
        <f t="shared" si="323"/>
        <v>0</v>
      </c>
      <c r="J1719" s="135">
        <f t="shared" si="324"/>
        <v>0</v>
      </c>
      <c r="K1719" s="135">
        <f t="shared" si="332"/>
        <v>0</v>
      </c>
      <c r="L1719" s="135" t="e">
        <f t="shared" si="333"/>
        <v>#REF!</v>
      </c>
      <c r="M1719" s="138" t="e">
        <f>IF(K1719-'!!!KATILIMCI LİSTESİ!!!'!#REF!&gt;0,'!!!KATILIMCI LİSTESİ!!!'!#REF!,K1719)</f>
        <v>#REF!</v>
      </c>
      <c r="N1719" s="135">
        <f t="shared" si="325"/>
        <v>0</v>
      </c>
      <c r="O1719" s="135">
        <f t="shared" si="326"/>
        <v>0</v>
      </c>
      <c r="P1719" s="139">
        <f t="shared" si="327"/>
        <v>0</v>
      </c>
      <c r="Q1719" s="135">
        <f>'5-Banka Listesi'!G1720</f>
        <v>0</v>
      </c>
      <c r="R1719" s="140">
        <f t="shared" si="328"/>
        <v>0</v>
      </c>
      <c r="S1719" s="140">
        <f t="shared" si="329"/>
        <v>0</v>
      </c>
      <c r="T1719" s="140">
        <f t="shared" si="330"/>
        <v>0</v>
      </c>
      <c r="U1719" s="135">
        <f t="shared" si="331"/>
        <v>0</v>
      </c>
      <c r="V1719" s="132">
        <v>1715</v>
      </c>
    </row>
    <row r="1720" spans="2:22" ht="33.950000000000003" customHeight="1" x14ac:dyDescent="0.25">
      <c r="B1720" s="132">
        <v>1716</v>
      </c>
      <c r="C1720" s="133">
        <f>'!!!KATILIMCI LİSTESİ!!!'!B1717</f>
        <v>0</v>
      </c>
      <c r="D1720" s="134">
        <f>'!!!KATILIMCI LİSTESİ!!!'!C1717</f>
        <v>0</v>
      </c>
      <c r="E1720" s="135">
        <f>'!!! VERİLER !!!'!C$1</f>
        <v>1375</v>
      </c>
      <c r="F1720" s="136">
        <f>'1-Devamsızlık Formu (Ek-4)'!AJ1722</f>
        <v>0</v>
      </c>
      <c r="G1720" s="135">
        <f>IF(AND('1-Devamsızlık Formu (Ek-4)'!D1722="",F1720&gt;0,'1-Devamsızlık Formu (Ek-4)'!AW1722="KASIM 2024"),(E1720*(F1720-1)+(666.75)),E1720*F1720)</f>
        <v>0</v>
      </c>
      <c r="H1720" s="135">
        <f t="shared" si="322"/>
        <v>0</v>
      </c>
      <c r="I1720" s="141">
        <f t="shared" si="323"/>
        <v>0</v>
      </c>
      <c r="J1720" s="135">
        <f t="shared" si="324"/>
        <v>0</v>
      </c>
      <c r="K1720" s="135">
        <f t="shared" si="332"/>
        <v>0</v>
      </c>
      <c r="L1720" s="135" t="e">
        <f t="shared" si="333"/>
        <v>#REF!</v>
      </c>
      <c r="M1720" s="138" t="e">
        <f>IF(K1720-'!!!KATILIMCI LİSTESİ!!!'!#REF!&gt;0,'!!!KATILIMCI LİSTESİ!!!'!#REF!,K1720)</f>
        <v>#REF!</v>
      </c>
      <c r="N1720" s="135">
        <f t="shared" si="325"/>
        <v>0</v>
      </c>
      <c r="O1720" s="135">
        <f t="shared" si="326"/>
        <v>0</v>
      </c>
      <c r="P1720" s="139">
        <f t="shared" si="327"/>
        <v>0</v>
      </c>
      <c r="Q1720" s="135">
        <f>'5-Banka Listesi'!G1721</f>
        <v>0</v>
      </c>
      <c r="R1720" s="140">
        <f t="shared" si="328"/>
        <v>0</v>
      </c>
      <c r="S1720" s="140">
        <f t="shared" si="329"/>
        <v>0</v>
      </c>
      <c r="T1720" s="140">
        <f t="shared" si="330"/>
        <v>0</v>
      </c>
      <c r="U1720" s="135">
        <f t="shared" si="331"/>
        <v>0</v>
      </c>
      <c r="V1720" s="132">
        <v>1716</v>
      </c>
    </row>
    <row r="1721" spans="2:22" ht="33.950000000000003" customHeight="1" x14ac:dyDescent="0.25">
      <c r="B1721" s="132">
        <v>1717</v>
      </c>
      <c r="C1721" s="133">
        <f>'!!!KATILIMCI LİSTESİ!!!'!B1718</f>
        <v>0</v>
      </c>
      <c r="D1721" s="134">
        <f>'!!!KATILIMCI LİSTESİ!!!'!C1718</f>
        <v>0</v>
      </c>
      <c r="E1721" s="135">
        <f>'!!! VERİLER !!!'!C$1</f>
        <v>1375</v>
      </c>
      <c r="F1721" s="136">
        <f>'1-Devamsızlık Formu (Ek-4)'!AJ1723</f>
        <v>0</v>
      </c>
      <c r="G1721" s="135">
        <f>IF(AND('1-Devamsızlık Formu (Ek-4)'!D1723="",F1721&gt;0,'1-Devamsızlık Formu (Ek-4)'!AW1723="KASIM 2024"),(E1721*(F1721-1)+(666.75)),E1721*F1721)</f>
        <v>0</v>
      </c>
      <c r="H1721" s="135">
        <f t="shared" si="322"/>
        <v>0</v>
      </c>
      <c r="I1721" s="141">
        <f t="shared" si="323"/>
        <v>0</v>
      </c>
      <c r="J1721" s="135">
        <f t="shared" si="324"/>
        <v>0</v>
      </c>
      <c r="K1721" s="135">
        <f t="shared" si="332"/>
        <v>0</v>
      </c>
      <c r="L1721" s="135" t="e">
        <f t="shared" si="333"/>
        <v>#REF!</v>
      </c>
      <c r="M1721" s="138" t="e">
        <f>IF(K1721-'!!!KATILIMCI LİSTESİ!!!'!#REF!&gt;0,'!!!KATILIMCI LİSTESİ!!!'!#REF!,K1721)</f>
        <v>#REF!</v>
      </c>
      <c r="N1721" s="135">
        <f t="shared" si="325"/>
        <v>0</v>
      </c>
      <c r="O1721" s="135">
        <f t="shared" si="326"/>
        <v>0</v>
      </c>
      <c r="P1721" s="139">
        <f t="shared" si="327"/>
        <v>0</v>
      </c>
      <c r="Q1721" s="135">
        <f>'5-Banka Listesi'!G1722</f>
        <v>0</v>
      </c>
      <c r="R1721" s="140">
        <f t="shared" si="328"/>
        <v>0</v>
      </c>
      <c r="S1721" s="140">
        <f t="shared" si="329"/>
        <v>0</v>
      </c>
      <c r="T1721" s="140">
        <f t="shared" si="330"/>
        <v>0</v>
      </c>
      <c r="U1721" s="135">
        <f t="shared" si="331"/>
        <v>0</v>
      </c>
      <c r="V1721" s="132">
        <v>1717</v>
      </c>
    </row>
    <row r="1722" spans="2:22" ht="33.950000000000003" customHeight="1" x14ac:dyDescent="0.25">
      <c r="B1722" s="132">
        <v>1718</v>
      </c>
      <c r="C1722" s="133">
        <f>'!!!KATILIMCI LİSTESİ!!!'!B1719</f>
        <v>0</v>
      </c>
      <c r="D1722" s="134">
        <f>'!!!KATILIMCI LİSTESİ!!!'!C1719</f>
        <v>0</v>
      </c>
      <c r="E1722" s="135">
        <f>'!!! VERİLER !!!'!C$1</f>
        <v>1375</v>
      </c>
      <c r="F1722" s="136">
        <f>'1-Devamsızlık Formu (Ek-4)'!AJ1724</f>
        <v>0</v>
      </c>
      <c r="G1722" s="135">
        <f>IF(AND('1-Devamsızlık Formu (Ek-4)'!D1724="",F1722&gt;0,'1-Devamsızlık Formu (Ek-4)'!AW1724="KASIM 2024"),(E1722*(F1722-1)+(666.75)),E1722*F1722)</f>
        <v>0</v>
      </c>
      <c r="H1722" s="135">
        <f t="shared" si="322"/>
        <v>0</v>
      </c>
      <c r="I1722" s="141">
        <f t="shared" si="323"/>
        <v>0</v>
      </c>
      <c r="J1722" s="135">
        <f t="shared" si="324"/>
        <v>0</v>
      </c>
      <c r="K1722" s="135">
        <f t="shared" si="332"/>
        <v>0</v>
      </c>
      <c r="L1722" s="135" t="e">
        <f t="shared" si="333"/>
        <v>#REF!</v>
      </c>
      <c r="M1722" s="138" t="e">
        <f>IF(K1722-'!!!KATILIMCI LİSTESİ!!!'!#REF!&gt;0,'!!!KATILIMCI LİSTESİ!!!'!#REF!,K1722)</f>
        <v>#REF!</v>
      </c>
      <c r="N1722" s="135">
        <f t="shared" si="325"/>
        <v>0</v>
      </c>
      <c r="O1722" s="135">
        <f t="shared" si="326"/>
        <v>0</v>
      </c>
      <c r="P1722" s="139">
        <f t="shared" si="327"/>
        <v>0</v>
      </c>
      <c r="Q1722" s="135">
        <f>'5-Banka Listesi'!G1723</f>
        <v>0</v>
      </c>
      <c r="R1722" s="140">
        <f t="shared" si="328"/>
        <v>0</v>
      </c>
      <c r="S1722" s="140">
        <f t="shared" si="329"/>
        <v>0</v>
      </c>
      <c r="T1722" s="140">
        <f t="shared" si="330"/>
        <v>0</v>
      </c>
      <c r="U1722" s="135">
        <f t="shared" si="331"/>
        <v>0</v>
      </c>
      <c r="V1722" s="132">
        <v>1718</v>
      </c>
    </row>
    <row r="1723" spans="2:22" ht="33.950000000000003" customHeight="1" x14ac:dyDescent="0.25">
      <c r="B1723" s="132">
        <v>1719</v>
      </c>
      <c r="C1723" s="133">
        <f>'!!!KATILIMCI LİSTESİ!!!'!B1720</f>
        <v>0</v>
      </c>
      <c r="D1723" s="134">
        <f>'!!!KATILIMCI LİSTESİ!!!'!C1720</f>
        <v>0</v>
      </c>
      <c r="E1723" s="135">
        <f>'!!! VERİLER !!!'!C$1</f>
        <v>1375</v>
      </c>
      <c r="F1723" s="136">
        <f>'1-Devamsızlık Formu (Ek-4)'!AJ1725</f>
        <v>0</v>
      </c>
      <c r="G1723" s="135">
        <f>IF(AND('1-Devamsızlık Formu (Ek-4)'!D1725="",F1723&gt;0,'1-Devamsızlık Formu (Ek-4)'!AW1725="KASIM 2024"),(E1723*(F1723-1)+(666.75)),E1723*F1723)</f>
        <v>0</v>
      </c>
      <c r="H1723" s="135">
        <f t="shared" si="322"/>
        <v>0</v>
      </c>
      <c r="I1723" s="141">
        <f t="shared" si="323"/>
        <v>0</v>
      </c>
      <c r="J1723" s="135">
        <f t="shared" si="324"/>
        <v>0</v>
      </c>
      <c r="K1723" s="135">
        <f t="shared" si="332"/>
        <v>0</v>
      </c>
      <c r="L1723" s="135" t="e">
        <f t="shared" si="333"/>
        <v>#REF!</v>
      </c>
      <c r="M1723" s="138" t="e">
        <f>IF(K1723-'!!!KATILIMCI LİSTESİ!!!'!#REF!&gt;0,'!!!KATILIMCI LİSTESİ!!!'!#REF!,K1723)</f>
        <v>#REF!</v>
      </c>
      <c r="N1723" s="135">
        <f t="shared" si="325"/>
        <v>0</v>
      </c>
      <c r="O1723" s="135">
        <f t="shared" si="326"/>
        <v>0</v>
      </c>
      <c r="P1723" s="139">
        <f t="shared" si="327"/>
        <v>0</v>
      </c>
      <c r="Q1723" s="135">
        <f>'5-Banka Listesi'!G1724</f>
        <v>0</v>
      </c>
      <c r="R1723" s="140">
        <f t="shared" si="328"/>
        <v>0</v>
      </c>
      <c r="S1723" s="140">
        <f t="shared" si="329"/>
        <v>0</v>
      </c>
      <c r="T1723" s="140">
        <f t="shared" si="330"/>
        <v>0</v>
      </c>
      <c r="U1723" s="135">
        <f t="shared" si="331"/>
        <v>0</v>
      </c>
      <c r="V1723" s="132">
        <v>1719</v>
      </c>
    </row>
    <row r="1724" spans="2:22" ht="33.950000000000003" customHeight="1" x14ac:dyDescent="0.25">
      <c r="B1724" s="132">
        <v>1720</v>
      </c>
      <c r="C1724" s="133">
        <f>'!!!KATILIMCI LİSTESİ!!!'!B1721</f>
        <v>0</v>
      </c>
      <c r="D1724" s="134">
        <f>'!!!KATILIMCI LİSTESİ!!!'!C1721</f>
        <v>0</v>
      </c>
      <c r="E1724" s="135">
        <f>'!!! VERİLER !!!'!C$1</f>
        <v>1375</v>
      </c>
      <c r="F1724" s="136">
        <f>'1-Devamsızlık Formu (Ek-4)'!AJ1726</f>
        <v>0</v>
      </c>
      <c r="G1724" s="135">
        <f>IF(AND('1-Devamsızlık Formu (Ek-4)'!D1726="",F1724&gt;0,'1-Devamsızlık Formu (Ek-4)'!AW1726="KASIM 2024"),(E1724*(F1724-1)+(666.75)),E1724*F1724)</f>
        <v>0</v>
      </c>
      <c r="H1724" s="135">
        <f t="shared" si="322"/>
        <v>0</v>
      </c>
      <c r="I1724" s="141">
        <f t="shared" si="323"/>
        <v>0</v>
      </c>
      <c r="J1724" s="135">
        <f t="shared" si="324"/>
        <v>0</v>
      </c>
      <c r="K1724" s="135">
        <f t="shared" si="332"/>
        <v>0</v>
      </c>
      <c r="L1724" s="135" t="e">
        <f t="shared" si="333"/>
        <v>#REF!</v>
      </c>
      <c r="M1724" s="138" t="e">
        <f>IF(K1724-'!!!KATILIMCI LİSTESİ!!!'!#REF!&gt;0,'!!!KATILIMCI LİSTESİ!!!'!#REF!,K1724)</f>
        <v>#REF!</v>
      </c>
      <c r="N1724" s="135">
        <f t="shared" si="325"/>
        <v>0</v>
      </c>
      <c r="O1724" s="135">
        <f t="shared" si="326"/>
        <v>0</v>
      </c>
      <c r="P1724" s="139">
        <f t="shared" si="327"/>
        <v>0</v>
      </c>
      <c r="Q1724" s="135">
        <f>'5-Banka Listesi'!G1725</f>
        <v>0</v>
      </c>
      <c r="R1724" s="140">
        <f t="shared" si="328"/>
        <v>0</v>
      </c>
      <c r="S1724" s="140">
        <f t="shared" si="329"/>
        <v>0</v>
      </c>
      <c r="T1724" s="140">
        <f t="shared" si="330"/>
        <v>0</v>
      </c>
      <c r="U1724" s="135">
        <f t="shared" si="331"/>
        <v>0</v>
      </c>
      <c r="V1724" s="132">
        <v>1720</v>
      </c>
    </row>
    <row r="1725" spans="2:22" ht="33.950000000000003" customHeight="1" x14ac:dyDescent="0.25">
      <c r="B1725" s="132">
        <v>1721</v>
      </c>
      <c r="C1725" s="133">
        <f>'!!!KATILIMCI LİSTESİ!!!'!B1722</f>
        <v>0</v>
      </c>
      <c r="D1725" s="134">
        <f>'!!!KATILIMCI LİSTESİ!!!'!C1722</f>
        <v>0</v>
      </c>
      <c r="E1725" s="135">
        <f>'!!! VERİLER !!!'!C$1</f>
        <v>1375</v>
      </c>
      <c r="F1725" s="136">
        <f>'1-Devamsızlık Formu (Ek-4)'!AJ1727</f>
        <v>0</v>
      </c>
      <c r="G1725" s="135">
        <f>IF(AND('1-Devamsızlık Formu (Ek-4)'!D1727="",F1725&gt;0,'1-Devamsızlık Formu (Ek-4)'!AW1727="KASIM 2024"),(E1725*(F1725-1)+(666.75)),E1725*F1725)</f>
        <v>0</v>
      </c>
      <c r="H1725" s="135">
        <f t="shared" si="322"/>
        <v>0</v>
      </c>
      <c r="I1725" s="141">
        <f t="shared" si="323"/>
        <v>0</v>
      </c>
      <c r="J1725" s="135">
        <f t="shared" si="324"/>
        <v>0</v>
      </c>
      <c r="K1725" s="135">
        <f t="shared" si="332"/>
        <v>0</v>
      </c>
      <c r="L1725" s="135" t="e">
        <f t="shared" si="333"/>
        <v>#REF!</v>
      </c>
      <c r="M1725" s="138" t="e">
        <f>IF(K1725-'!!!KATILIMCI LİSTESİ!!!'!#REF!&gt;0,'!!!KATILIMCI LİSTESİ!!!'!#REF!,K1725)</f>
        <v>#REF!</v>
      </c>
      <c r="N1725" s="135">
        <f t="shared" si="325"/>
        <v>0</v>
      </c>
      <c r="O1725" s="135">
        <f t="shared" si="326"/>
        <v>0</v>
      </c>
      <c r="P1725" s="139">
        <f t="shared" si="327"/>
        <v>0</v>
      </c>
      <c r="Q1725" s="135">
        <f>'5-Banka Listesi'!G1726</f>
        <v>0</v>
      </c>
      <c r="R1725" s="140">
        <f t="shared" si="328"/>
        <v>0</v>
      </c>
      <c r="S1725" s="140">
        <f t="shared" si="329"/>
        <v>0</v>
      </c>
      <c r="T1725" s="140">
        <f t="shared" si="330"/>
        <v>0</v>
      </c>
      <c r="U1725" s="135">
        <f t="shared" si="331"/>
        <v>0</v>
      </c>
      <c r="V1725" s="132">
        <v>1721</v>
      </c>
    </row>
    <row r="1726" spans="2:22" ht="33.950000000000003" customHeight="1" x14ac:dyDescent="0.25">
      <c r="B1726" s="132">
        <v>1722</v>
      </c>
      <c r="C1726" s="133">
        <f>'!!!KATILIMCI LİSTESİ!!!'!B1723</f>
        <v>0</v>
      </c>
      <c r="D1726" s="134">
        <f>'!!!KATILIMCI LİSTESİ!!!'!C1723</f>
        <v>0</v>
      </c>
      <c r="E1726" s="135">
        <f>'!!! VERİLER !!!'!C$1</f>
        <v>1375</v>
      </c>
      <c r="F1726" s="136">
        <f>'1-Devamsızlık Formu (Ek-4)'!AJ1728</f>
        <v>0</v>
      </c>
      <c r="G1726" s="135">
        <f>IF(AND('1-Devamsızlık Formu (Ek-4)'!D1728="",F1726&gt;0,'1-Devamsızlık Formu (Ek-4)'!AW1728="KASIM 2024"),(E1726*(F1726-1)+(666.75)),E1726*F1726)</f>
        <v>0</v>
      </c>
      <c r="H1726" s="135">
        <f t="shared" si="322"/>
        <v>0</v>
      </c>
      <c r="I1726" s="141">
        <f t="shared" si="323"/>
        <v>0</v>
      </c>
      <c r="J1726" s="135">
        <f t="shared" si="324"/>
        <v>0</v>
      </c>
      <c r="K1726" s="135">
        <f t="shared" si="332"/>
        <v>0</v>
      </c>
      <c r="L1726" s="135" t="e">
        <f t="shared" si="333"/>
        <v>#REF!</v>
      </c>
      <c r="M1726" s="138" t="e">
        <f>IF(K1726-'!!!KATILIMCI LİSTESİ!!!'!#REF!&gt;0,'!!!KATILIMCI LİSTESİ!!!'!#REF!,K1726)</f>
        <v>#REF!</v>
      </c>
      <c r="N1726" s="135">
        <f t="shared" si="325"/>
        <v>0</v>
      </c>
      <c r="O1726" s="135">
        <f t="shared" si="326"/>
        <v>0</v>
      </c>
      <c r="P1726" s="139">
        <f t="shared" si="327"/>
        <v>0</v>
      </c>
      <c r="Q1726" s="135">
        <f>'5-Banka Listesi'!G1727</f>
        <v>0</v>
      </c>
      <c r="R1726" s="140">
        <f t="shared" si="328"/>
        <v>0</v>
      </c>
      <c r="S1726" s="140">
        <f t="shared" si="329"/>
        <v>0</v>
      </c>
      <c r="T1726" s="140">
        <f t="shared" si="330"/>
        <v>0</v>
      </c>
      <c r="U1726" s="135">
        <f t="shared" si="331"/>
        <v>0</v>
      </c>
      <c r="V1726" s="132">
        <v>1722</v>
      </c>
    </row>
    <row r="1727" spans="2:22" ht="33.950000000000003" customHeight="1" x14ac:dyDescent="0.25">
      <c r="B1727" s="132">
        <v>1723</v>
      </c>
      <c r="C1727" s="133">
        <f>'!!!KATILIMCI LİSTESİ!!!'!B1724</f>
        <v>0</v>
      </c>
      <c r="D1727" s="134">
        <f>'!!!KATILIMCI LİSTESİ!!!'!C1724</f>
        <v>0</v>
      </c>
      <c r="E1727" s="135">
        <f>'!!! VERİLER !!!'!C$1</f>
        <v>1375</v>
      </c>
      <c r="F1727" s="136">
        <f>'1-Devamsızlık Formu (Ek-4)'!AJ1729</f>
        <v>0</v>
      </c>
      <c r="G1727" s="135">
        <f>IF(AND('1-Devamsızlık Formu (Ek-4)'!D1729="",F1727&gt;0,'1-Devamsızlık Formu (Ek-4)'!AW1729="KASIM 2024"),(E1727*(F1727-1)+(666.75)),E1727*F1727)</f>
        <v>0</v>
      </c>
      <c r="H1727" s="135">
        <f t="shared" si="322"/>
        <v>0</v>
      </c>
      <c r="I1727" s="141">
        <f t="shared" si="323"/>
        <v>0</v>
      </c>
      <c r="J1727" s="135">
        <f t="shared" si="324"/>
        <v>0</v>
      </c>
      <c r="K1727" s="135">
        <f t="shared" si="332"/>
        <v>0</v>
      </c>
      <c r="L1727" s="135" t="e">
        <f t="shared" si="333"/>
        <v>#REF!</v>
      </c>
      <c r="M1727" s="138" t="e">
        <f>IF(K1727-'!!!KATILIMCI LİSTESİ!!!'!#REF!&gt;0,'!!!KATILIMCI LİSTESİ!!!'!#REF!,K1727)</f>
        <v>#REF!</v>
      </c>
      <c r="N1727" s="135">
        <f t="shared" si="325"/>
        <v>0</v>
      </c>
      <c r="O1727" s="135">
        <f t="shared" si="326"/>
        <v>0</v>
      </c>
      <c r="P1727" s="139">
        <f t="shared" si="327"/>
        <v>0</v>
      </c>
      <c r="Q1727" s="135">
        <f>'5-Banka Listesi'!G1728</f>
        <v>0</v>
      </c>
      <c r="R1727" s="140">
        <f t="shared" si="328"/>
        <v>0</v>
      </c>
      <c r="S1727" s="140">
        <f t="shared" si="329"/>
        <v>0</v>
      </c>
      <c r="T1727" s="140">
        <f t="shared" si="330"/>
        <v>0</v>
      </c>
      <c r="U1727" s="135">
        <f t="shared" si="331"/>
        <v>0</v>
      </c>
      <c r="V1727" s="132">
        <v>1723</v>
      </c>
    </row>
    <row r="1728" spans="2:22" ht="33.950000000000003" customHeight="1" x14ac:dyDescent="0.25">
      <c r="B1728" s="132">
        <v>1724</v>
      </c>
      <c r="C1728" s="133">
        <f>'!!!KATILIMCI LİSTESİ!!!'!B1725</f>
        <v>0</v>
      </c>
      <c r="D1728" s="134">
        <f>'!!!KATILIMCI LİSTESİ!!!'!C1725</f>
        <v>0</v>
      </c>
      <c r="E1728" s="135">
        <f>'!!! VERİLER !!!'!C$1</f>
        <v>1375</v>
      </c>
      <c r="F1728" s="136">
        <f>'1-Devamsızlık Formu (Ek-4)'!AJ1730</f>
        <v>0</v>
      </c>
      <c r="G1728" s="135">
        <f>IF(AND('1-Devamsızlık Formu (Ek-4)'!D1730="",F1728&gt;0,'1-Devamsızlık Formu (Ek-4)'!AW1730="KASIM 2024"),(E1728*(F1728-1)+(666.75)),E1728*F1728)</f>
        <v>0</v>
      </c>
      <c r="H1728" s="135">
        <f t="shared" si="322"/>
        <v>0</v>
      </c>
      <c r="I1728" s="141">
        <f t="shared" si="323"/>
        <v>0</v>
      </c>
      <c r="J1728" s="135">
        <f t="shared" si="324"/>
        <v>0</v>
      </c>
      <c r="K1728" s="135">
        <f t="shared" si="332"/>
        <v>0</v>
      </c>
      <c r="L1728" s="135" t="e">
        <f t="shared" si="333"/>
        <v>#REF!</v>
      </c>
      <c r="M1728" s="138" t="e">
        <f>IF(K1728-'!!!KATILIMCI LİSTESİ!!!'!#REF!&gt;0,'!!!KATILIMCI LİSTESİ!!!'!#REF!,K1728)</f>
        <v>#REF!</v>
      </c>
      <c r="N1728" s="135">
        <f t="shared" si="325"/>
        <v>0</v>
      </c>
      <c r="O1728" s="135">
        <f t="shared" si="326"/>
        <v>0</v>
      </c>
      <c r="P1728" s="139">
        <f t="shared" si="327"/>
        <v>0</v>
      </c>
      <c r="Q1728" s="135">
        <f>'5-Banka Listesi'!G1729</f>
        <v>0</v>
      </c>
      <c r="R1728" s="140">
        <f t="shared" si="328"/>
        <v>0</v>
      </c>
      <c r="S1728" s="140">
        <f t="shared" si="329"/>
        <v>0</v>
      </c>
      <c r="T1728" s="140">
        <f t="shared" si="330"/>
        <v>0</v>
      </c>
      <c r="U1728" s="135">
        <f t="shared" si="331"/>
        <v>0</v>
      </c>
      <c r="V1728" s="132">
        <v>1724</v>
      </c>
    </row>
    <row r="1729" spans="2:22" ht="33.950000000000003" customHeight="1" x14ac:dyDescent="0.25">
      <c r="B1729" s="132">
        <v>1725</v>
      </c>
      <c r="C1729" s="133">
        <f>'!!!KATILIMCI LİSTESİ!!!'!B1726</f>
        <v>0</v>
      </c>
      <c r="D1729" s="134">
        <f>'!!!KATILIMCI LİSTESİ!!!'!C1726</f>
        <v>0</v>
      </c>
      <c r="E1729" s="135">
        <f>'!!! VERİLER !!!'!C$1</f>
        <v>1375</v>
      </c>
      <c r="F1729" s="136">
        <f>'1-Devamsızlık Formu (Ek-4)'!AJ1731</f>
        <v>0</v>
      </c>
      <c r="G1729" s="135">
        <f>IF(AND('1-Devamsızlık Formu (Ek-4)'!D1731="",F1729&gt;0,'1-Devamsızlık Formu (Ek-4)'!AW1731="KASIM 2024"),(E1729*(F1729-1)+(666.75)),E1729*F1729)</f>
        <v>0</v>
      </c>
      <c r="H1729" s="135">
        <f t="shared" si="322"/>
        <v>0</v>
      </c>
      <c r="I1729" s="141">
        <f t="shared" si="323"/>
        <v>0</v>
      </c>
      <c r="J1729" s="135">
        <f t="shared" si="324"/>
        <v>0</v>
      </c>
      <c r="K1729" s="135">
        <f t="shared" si="332"/>
        <v>0</v>
      </c>
      <c r="L1729" s="135" t="e">
        <f t="shared" si="333"/>
        <v>#REF!</v>
      </c>
      <c r="M1729" s="138" t="e">
        <f>IF(K1729-'!!!KATILIMCI LİSTESİ!!!'!#REF!&gt;0,'!!!KATILIMCI LİSTESİ!!!'!#REF!,K1729)</f>
        <v>#REF!</v>
      </c>
      <c r="N1729" s="135">
        <f t="shared" si="325"/>
        <v>0</v>
      </c>
      <c r="O1729" s="135">
        <f t="shared" si="326"/>
        <v>0</v>
      </c>
      <c r="P1729" s="139">
        <f t="shared" si="327"/>
        <v>0</v>
      </c>
      <c r="Q1729" s="135">
        <f>'5-Banka Listesi'!G1730</f>
        <v>0</v>
      </c>
      <c r="R1729" s="140">
        <f t="shared" si="328"/>
        <v>0</v>
      </c>
      <c r="S1729" s="140">
        <f t="shared" si="329"/>
        <v>0</v>
      </c>
      <c r="T1729" s="140">
        <f t="shared" si="330"/>
        <v>0</v>
      </c>
      <c r="U1729" s="135">
        <f t="shared" si="331"/>
        <v>0</v>
      </c>
      <c r="V1729" s="132">
        <v>1725</v>
      </c>
    </row>
    <row r="1730" spans="2:22" ht="33.950000000000003" customHeight="1" x14ac:dyDescent="0.25">
      <c r="B1730" s="132">
        <v>1726</v>
      </c>
      <c r="C1730" s="133">
        <f>'!!!KATILIMCI LİSTESİ!!!'!B1727</f>
        <v>0</v>
      </c>
      <c r="D1730" s="134">
        <f>'!!!KATILIMCI LİSTESİ!!!'!C1727</f>
        <v>0</v>
      </c>
      <c r="E1730" s="135">
        <f>'!!! VERİLER !!!'!C$1</f>
        <v>1375</v>
      </c>
      <c r="F1730" s="136">
        <f>'1-Devamsızlık Formu (Ek-4)'!AJ1732</f>
        <v>0</v>
      </c>
      <c r="G1730" s="135">
        <f>IF(AND('1-Devamsızlık Formu (Ek-4)'!D1732="",F1730&gt;0,'1-Devamsızlık Formu (Ek-4)'!AW1732="KASIM 2024"),(E1730*(F1730-1)+(666.75)),E1730*F1730)</f>
        <v>0</v>
      </c>
      <c r="H1730" s="135">
        <f t="shared" si="322"/>
        <v>0</v>
      </c>
      <c r="I1730" s="141">
        <f t="shared" si="323"/>
        <v>0</v>
      </c>
      <c r="J1730" s="135">
        <f t="shared" si="324"/>
        <v>0</v>
      </c>
      <c r="K1730" s="135">
        <f t="shared" si="332"/>
        <v>0</v>
      </c>
      <c r="L1730" s="135" t="e">
        <f t="shared" si="333"/>
        <v>#REF!</v>
      </c>
      <c r="M1730" s="138" t="e">
        <f>IF(K1730-'!!!KATILIMCI LİSTESİ!!!'!#REF!&gt;0,'!!!KATILIMCI LİSTESİ!!!'!#REF!,K1730)</f>
        <v>#REF!</v>
      </c>
      <c r="N1730" s="135">
        <f t="shared" si="325"/>
        <v>0</v>
      </c>
      <c r="O1730" s="135">
        <f t="shared" si="326"/>
        <v>0</v>
      </c>
      <c r="P1730" s="139">
        <f t="shared" si="327"/>
        <v>0</v>
      </c>
      <c r="Q1730" s="135">
        <f>'5-Banka Listesi'!G1731</f>
        <v>0</v>
      </c>
      <c r="R1730" s="140">
        <f t="shared" si="328"/>
        <v>0</v>
      </c>
      <c r="S1730" s="140">
        <f t="shared" si="329"/>
        <v>0</v>
      </c>
      <c r="T1730" s="140">
        <f t="shared" si="330"/>
        <v>0</v>
      </c>
      <c r="U1730" s="135">
        <f t="shared" si="331"/>
        <v>0</v>
      </c>
      <c r="V1730" s="132">
        <v>1726</v>
      </c>
    </row>
    <row r="1731" spans="2:22" ht="33.950000000000003" customHeight="1" x14ac:dyDescent="0.25">
      <c r="B1731" s="132">
        <v>1727</v>
      </c>
      <c r="C1731" s="133">
        <f>'!!!KATILIMCI LİSTESİ!!!'!B1728</f>
        <v>0</v>
      </c>
      <c r="D1731" s="134">
        <f>'!!!KATILIMCI LİSTESİ!!!'!C1728</f>
        <v>0</v>
      </c>
      <c r="E1731" s="135">
        <f>'!!! VERİLER !!!'!C$1</f>
        <v>1375</v>
      </c>
      <c r="F1731" s="136">
        <f>'1-Devamsızlık Formu (Ek-4)'!AJ1733</f>
        <v>0</v>
      </c>
      <c r="G1731" s="135">
        <f>IF(AND('1-Devamsızlık Formu (Ek-4)'!D1733="",F1731&gt;0,'1-Devamsızlık Formu (Ek-4)'!AW1733="KASIM 2024"),(E1731*(F1731-1)+(666.75)),E1731*F1731)</f>
        <v>0</v>
      </c>
      <c r="H1731" s="135">
        <f t="shared" si="322"/>
        <v>0</v>
      </c>
      <c r="I1731" s="141">
        <f t="shared" si="323"/>
        <v>0</v>
      </c>
      <c r="J1731" s="135">
        <f t="shared" si="324"/>
        <v>0</v>
      </c>
      <c r="K1731" s="135">
        <f t="shared" si="332"/>
        <v>0</v>
      </c>
      <c r="L1731" s="135" t="e">
        <f t="shared" si="333"/>
        <v>#REF!</v>
      </c>
      <c r="M1731" s="138" t="e">
        <f>IF(K1731-'!!!KATILIMCI LİSTESİ!!!'!#REF!&gt;0,'!!!KATILIMCI LİSTESİ!!!'!#REF!,K1731)</f>
        <v>#REF!</v>
      </c>
      <c r="N1731" s="135">
        <f t="shared" si="325"/>
        <v>0</v>
      </c>
      <c r="O1731" s="135">
        <f t="shared" si="326"/>
        <v>0</v>
      </c>
      <c r="P1731" s="139">
        <f t="shared" si="327"/>
        <v>0</v>
      </c>
      <c r="Q1731" s="135">
        <f>'5-Banka Listesi'!G1732</f>
        <v>0</v>
      </c>
      <c r="R1731" s="140">
        <f t="shared" si="328"/>
        <v>0</v>
      </c>
      <c r="S1731" s="140">
        <f t="shared" si="329"/>
        <v>0</v>
      </c>
      <c r="T1731" s="140">
        <f t="shared" si="330"/>
        <v>0</v>
      </c>
      <c r="U1731" s="135">
        <f t="shared" si="331"/>
        <v>0</v>
      </c>
      <c r="V1731" s="132">
        <v>1727</v>
      </c>
    </row>
    <row r="1732" spans="2:22" ht="33.950000000000003" customHeight="1" x14ac:dyDescent="0.25">
      <c r="B1732" s="132">
        <v>1728</v>
      </c>
      <c r="C1732" s="133">
        <f>'!!!KATILIMCI LİSTESİ!!!'!B1729</f>
        <v>0</v>
      </c>
      <c r="D1732" s="134">
        <f>'!!!KATILIMCI LİSTESİ!!!'!C1729</f>
        <v>0</v>
      </c>
      <c r="E1732" s="135">
        <f>'!!! VERİLER !!!'!C$1</f>
        <v>1375</v>
      </c>
      <c r="F1732" s="136">
        <f>'1-Devamsızlık Formu (Ek-4)'!AJ1734</f>
        <v>0</v>
      </c>
      <c r="G1732" s="135">
        <f>IF(AND('1-Devamsızlık Formu (Ek-4)'!D1734="",F1732&gt;0,'1-Devamsızlık Formu (Ek-4)'!AW1734="KASIM 2024"),(E1732*(F1732-1)+(666.75)),E1732*F1732)</f>
        <v>0</v>
      </c>
      <c r="H1732" s="135">
        <f t="shared" si="322"/>
        <v>0</v>
      </c>
      <c r="I1732" s="141">
        <f t="shared" si="323"/>
        <v>0</v>
      </c>
      <c r="J1732" s="135">
        <f t="shared" si="324"/>
        <v>0</v>
      </c>
      <c r="K1732" s="135">
        <f t="shared" si="332"/>
        <v>0</v>
      </c>
      <c r="L1732" s="135" t="e">
        <f t="shared" si="333"/>
        <v>#REF!</v>
      </c>
      <c r="M1732" s="138" t="e">
        <f>IF(K1732-'!!!KATILIMCI LİSTESİ!!!'!#REF!&gt;0,'!!!KATILIMCI LİSTESİ!!!'!#REF!,K1732)</f>
        <v>#REF!</v>
      </c>
      <c r="N1732" s="135">
        <f t="shared" si="325"/>
        <v>0</v>
      </c>
      <c r="O1732" s="135">
        <f t="shared" si="326"/>
        <v>0</v>
      </c>
      <c r="P1732" s="139">
        <f t="shared" si="327"/>
        <v>0</v>
      </c>
      <c r="Q1732" s="135">
        <f>'5-Banka Listesi'!G1733</f>
        <v>0</v>
      </c>
      <c r="R1732" s="140">
        <f t="shared" si="328"/>
        <v>0</v>
      </c>
      <c r="S1732" s="140">
        <f t="shared" si="329"/>
        <v>0</v>
      </c>
      <c r="T1732" s="140">
        <f t="shared" si="330"/>
        <v>0</v>
      </c>
      <c r="U1732" s="135">
        <f t="shared" si="331"/>
        <v>0</v>
      </c>
      <c r="V1732" s="132">
        <v>1728</v>
      </c>
    </row>
    <row r="1733" spans="2:22" ht="33.950000000000003" customHeight="1" x14ac:dyDescent="0.25">
      <c r="B1733" s="132">
        <v>1729</v>
      </c>
      <c r="C1733" s="133">
        <f>'!!!KATILIMCI LİSTESİ!!!'!B1730</f>
        <v>0</v>
      </c>
      <c r="D1733" s="134">
        <f>'!!!KATILIMCI LİSTESİ!!!'!C1730</f>
        <v>0</v>
      </c>
      <c r="E1733" s="135">
        <f>'!!! VERİLER !!!'!C$1</f>
        <v>1375</v>
      </c>
      <c r="F1733" s="136">
        <f>'1-Devamsızlık Formu (Ek-4)'!AJ1735</f>
        <v>0</v>
      </c>
      <c r="G1733" s="135">
        <f>IF(AND('1-Devamsızlık Formu (Ek-4)'!D1735="",F1733&gt;0,'1-Devamsızlık Formu (Ek-4)'!AW1735="KASIM 2024"),(E1733*(F1733-1)+(666.75)),E1733*F1733)</f>
        <v>0</v>
      </c>
      <c r="H1733" s="135">
        <f t="shared" si="322"/>
        <v>0</v>
      </c>
      <c r="I1733" s="141">
        <f t="shared" si="323"/>
        <v>0</v>
      </c>
      <c r="J1733" s="135">
        <f t="shared" si="324"/>
        <v>0</v>
      </c>
      <c r="K1733" s="135">
        <f t="shared" si="332"/>
        <v>0</v>
      </c>
      <c r="L1733" s="135" t="e">
        <f t="shared" si="333"/>
        <v>#REF!</v>
      </c>
      <c r="M1733" s="138" t="e">
        <f>IF(K1733-'!!!KATILIMCI LİSTESİ!!!'!#REF!&gt;0,'!!!KATILIMCI LİSTESİ!!!'!#REF!,K1733)</f>
        <v>#REF!</v>
      </c>
      <c r="N1733" s="135">
        <f t="shared" si="325"/>
        <v>0</v>
      </c>
      <c r="O1733" s="135">
        <f t="shared" si="326"/>
        <v>0</v>
      </c>
      <c r="P1733" s="139">
        <f t="shared" si="327"/>
        <v>0</v>
      </c>
      <c r="Q1733" s="135">
        <f>'5-Banka Listesi'!G1734</f>
        <v>0</v>
      </c>
      <c r="R1733" s="140">
        <f t="shared" si="328"/>
        <v>0</v>
      </c>
      <c r="S1733" s="140">
        <f t="shared" si="329"/>
        <v>0</v>
      </c>
      <c r="T1733" s="140">
        <f t="shared" si="330"/>
        <v>0</v>
      </c>
      <c r="U1733" s="135">
        <f t="shared" si="331"/>
        <v>0</v>
      </c>
      <c r="V1733" s="132">
        <v>1729</v>
      </c>
    </row>
    <row r="1734" spans="2:22" ht="33.950000000000003" customHeight="1" x14ac:dyDescent="0.25">
      <c r="B1734" s="132">
        <v>1730</v>
      </c>
      <c r="C1734" s="133">
        <f>'!!!KATILIMCI LİSTESİ!!!'!B1731</f>
        <v>0</v>
      </c>
      <c r="D1734" s="134">
        <f>'!!!KATILIMCI LİSTESİ!!!'!C1731</f>
        <v>0</v>
      </c>
      <c r="E1734" s="135">
        <f>'!!! VERİLER !!!'!C$1</f>
        <v>1375</v>
      </c>
      <c r="F1734" s="136">
        <f>'1-Devamsızlık Formu (Ek-4)'!AJ1736</f>
        <v>0</v>
      </c>
      <c r="G1734" s="135">
        <f>IF(AND('1-Devamsızlık Formu (Ek-4)'!D1736="",F1734&gt;0,'1-Devamsızlık Formu (Ek-4)'!AW1736="KASIM 2024"),(E1734*(F1734-1)+(666.75)),E1734*F1734)</f>
        <v>0</v>
      </c>
      <c r="H1734" s="135">
        <f t="shared" ref="H1734:H1797" si="334">G1734*0.01</f>
        <v>0</v>
      </c>
      <c r="I1734" s="141">
        <f t="shared" ref="I1734:I1797" si="335">G1734*0.01</f>
        <v>0</v>
      </c>
      <c r="J1734" s="135">
        <f t="shared" ref="J1734:J1797" si="336">IF(G1734&gt;20002.5,(G1734-H1734-I1734)-(17002.12),0)</f>
        <v>0</v>
      </c>
      <c r="K1734" s="135">
        <f t="shared" si="332"/>
        <v>0</v>
      </c>
      <c r="L1734" s="135" t="e">
        <f t="shared" si="333"/>
        <v>#REF!</v>
      </c>
      <c r="M1734" s="138" t="e">
        <f>IF(K1734-'!!!KATILIMCI LİSTESİ!!!'!#REF!&gt;0,'!!!KATILIMCI LİSTESİ!!!'!#REF!,K1734)</f>
        <v>#REF!</v>
      </c>
      <c r="N1734" s="135">
        <f t="shared" ref="N1734:N1797" si="337">G1734*0.045</f>
        <v>0</v>
      </c>
      <c r="O1734" s="135">
        <f t="shared" ref="O1734:O1797" si="338">G1734*0.055</f>
        <v>0</v>
      </c>
      <c r="P1734" s="139">
        <f t="shared" ref="P1734:P1797" si="339">G1734+O1734</f>
        <v>0</v>
      </c>
      <c r="Q1734" s="135">
        <f>'5-Banka Listesi'!G1735</f>
        <v>0</v>
      </c>
      <c r="R1734" s="140">
        <f t="shared" ref="R1734:R1797" si="340">G1734-Q1734</f>
        <v>0</v>
      </c>
      <c r="S1734" s="140">
        <f t="shared" ref="S1734:S1797" si="341">ROUND(G1734*0.0225,3)</f>
        <v>0</v>
      </c>
      <c r="T1734" s="140">
        <f t="shared" ref="T1734:T1797" si="342">ROUND(G1734*0.02,3)</f>
        <v>0</v>
      </c>
      <c r="U1734" s="135">
        <f t="shared" ref="U1734:U1797" si="343">ROUND(Q1734+R1734+S1734+T1734,3)</f>
        <v>0</v>
      </c>
      <c r="V1734" s="132">
        <v>1730</v>
      </c>
    </row>
    <row r="1735" spans="2:22" ht="33.950000000000003" customHeight="1" x14ac:dyDescent="0.25">
      <c r="B1735" s="132">
        <v>1731</v>
      </c>
      <c r="C1735" s="133">
        <f>'!!!KATILIMCI LİSTESİ!!!'!B1732</f>
        <v>0</v>
      </c>
      <c r="D1735" s="134">
        <f>'!!!KATILIMCI LİSTESİ!!!'!C1732</f>
        <v>0</v>
      </c>
      <c r="E1735" s="135">
        <f>'!!! VERİLER !!!'!C$1</f>
        <v>1375</v>
      </c>
      <c r="F1735" s="136">
        <f>'1-Devamsızlık Formu (Ek-4)'!AJ1737</f>
        <v>0</v>
      </c>
      <c r="G1735" s="135">
        <f>IF(AND('1-Devamsızlık Formu (Ek-4)'!D1737="",F1735&gt;0,'1-Devamsızlık Formu (Ek-4)'!AW1737="KASIM 2024"),(E1735*(F1735-1)+(666.75)),E1735*F1735)</f>
        <v>0</v>
      </c>
      <c r="H1735" s="135">
        <f t="shared" si="334"/>
        <v>0</v>
      </c>
      <c r="I1735" s="141">
        <f t="shared" si="335"/>
        <v>0</v>
      </c>
      <c r="J1735" s="135">
        <f t="shared" si="336"/>
        <v>0</v>
      </c>
      <c r="K1735" s="135">
        <f t="shared" si="332"/>
        <v>0</v>
      </c>
      <c r="L1735" s="135" t="e">
        <f t="shared" si="333"/>
        <v>#REF!</v>
      </c>
      <c r="M1735" s="138" t="e">
        <f>IF(K1735-'!!!KATILIMCI LİSTESİ!!!'!#REF!&gt;0,'!!!KATILIMCI LİSTESİ!!!'!#REF!,K1735)</f>
        <v>#REF!</v>
      </c>
      <c r="N1735" s="135">
        <f t="shared" si="337"/>
        <v>0</v>
      </c>
      <c r="O1735" s="135">
        <f t="shared" si="338"/>
        <v>0</v>
      </c>
      <c r="P1735" s="139">
        <f t="shared" si="339"/>
        <v>0</v>
      </c>
      <c r="Q1735" s="135">
        <f>'5-Banka Listesi'!G1736</f>
        <v>0</v>
      </c>
      <c r="R1735" s="140">
        <f t="shared" si="340"/>
        <v>0</v>
      </c>
      <c r="S1735" s="140">
        <f t="shared" si="341"/>
        <v>0</v>
      </c>
      <c r="T1735" s="140">
        <f t="shared" si="342"/>
        <v>0</v>
      </c>
      <c r="U1735" s="135">
        <f t="shared" si="343"/>
        <v>0</v>
      </c>
      <c r="V1735" s="132">
        <v>1731</v>
      </c>
    </row>
    <row r="1736" spans="2:22" ht="33.950000000000003" customHeight="1" x14ac:dyDescent="0.25">
      <c r="B1736" s="132">
        <v>1732</v>
      </c>
      <c r="C1736" s="133">
        <f>'!!!KATILIMCI LİSTESİ!!!'!B1733</f>
        <v>0</v>
      </c>
      <c r="D1736" s="134">
        <f>'!!!KATILIMCI LİSTESİ!!!'!C1733</f>
        <v>0</v>
      </c>
      <c r="E1736" s="135">
        <f>'!!! VERİLER !!!'!C$1</f>
        <v>1375</v>
      </c>
      <c r="F1736" s="136">
        <f>'1-Devamsızlık Formu (Ek-4)'!AJ1738</f>
        <v>0</v>
      </c>
      <c r="G1736" s="135">
        <f>IF(AND('1-Devamsızlık Formu (Ek-4)'!D1738="",F1736&gt;0,'1-Devamsızlık Formu (Ek-4)'!AW1738="KASIM 2024"),(E1736*(F1736-1)+(666.75)),E1736*F1736)</f>
        <v>0</v>
      </c>
      <c r="H1736" s="135">
        <f t="shared" si="334"/>
        <v>0</v>
      </c>
      <c r="I1736" s="141">
        <f t="shared" si="335"/>
        <v>0</v>
      </c>
      <c r="J1736" s="135">
        <f t="shared" si="336"/>
        <v>0</v>
      </c>
      <c r="K1736" s="135">
        <f t="shared" si="332"/>
        <v>0</v>
      </c>
      <c r="L1736" s="135" t="e">
        <f t="shared" si="333"/>
        <v>#REF!</v>
      </c>
      <c r="M1736" s="138" t="e">
        <f>IF(K1736-'!!!KATILIMCI LİSTESİ!!!'!#REF!&gt;0,'!!!KATILIMCI LİSTESİ!!!'!#REF!,K1736)</f>
        <v>#REF!</v>
      </c>
      <c r="N1736" s="135">
        <f t="shared" si="337"/>
        <v>0</v>
      </c>
      <c r="O1736" s="135">
        <f t="shared" si="338"/>
        <v>0</v>
      </c>
      <c r="P1736" s="139">
        <f t="shared" si="339"/>
        <v>0</v>
      </c>
      <c r="Q1736" s="135">
        <f>'5-Banka Listesi'!G1737</f>
        <v>0</v>
      </c>
      <c r="R1736" s="140">
        <f t="shared" si="340"/>
        <v>0</v>
      </c>
      <c r="S1736" s="140">
        <f t="shared" si="341"/>
        <v>0</v>
      </c>
      <c r="T1736" s="140">
        <f t="shared" si="342"/>
        <v>0</v>
      </c>
      <c r="U1736" s="135">
        <f t="shared" si="343"/>
        <v>0</v>
      </c>
      <c r="V1736" s="132">
        <v>1732</v>
      </c>
    </row>
    <row r="1737" spans="2:22" ht="33.950000000000003" customHeight="1" x14ac:dyDescent="0.25">
      <c r="B1737" s="132">
        <v>1733</v>
      </c>
      <c r="C1737" s="133">
        <f>'!!!KATILIMCI LİSTESİ!!!'!B1734</f>
        <v>0</v>
      </c>
      <c r="D1737" s="134">
        <f>'!!!KATILIMCI LİSTESİ!!!'!C1734</f>
        <v>0</v>
      </c>
      <c r="E1737" s="135">
        <f>'!!! VERİLER !!!'!C$1</f>
        <v>1375</v>
      </c>
      <c r="F1737" s="136">
        <f>'1-Devamsızlık Formu (Ek-4)'!AJ1739</f>
        <v>0</v>
      </c>
      <c r="G1737" s="135">
        <f>IF(AND('1-Devamsızlık Formu (Ek-4)'!D1739="",F1737&gt;0,'1-Devamsızlık Formu (Ek-4)'!AW1739="KASIM 2024"),(E1737*(F1737-1)+(666.75)),E1737*F1737)</f>
        <v>0</v>
      </c>
      <c r="H1737" s="135">
        <f t="shared" si="334"/>
        <v>0</v>
      </c>
      <c r="I1737" s="141">
        <f t="shared" si="335"/>
        <v>0</v>
      </c>
      <c r="J1737" s="135">
        <f t="shared" si="336"/>
        <v>0</v>
      </c>
      <c r="K1737" s="135">
        <f t="shared" si="332"/>
        <v>0</v>
      </c>
      <c r="L1737" s="135" t="e">
        <f t="shared" si="333"/>
        <v>#REF!</v>
      </c>
      <c r="M1737" s="138" t="e">
        <f>IF(K1737-'!!!KATILIMCI LİSTESİ!!!'!#REF!&gt;0,'!!!KATILIMCI LİSTESİ!!!'!#REF!,K1737)</f>
        <v>#REF!</v>
      </c>
      <c r="N1737" s="135">
        <f t="shared" si="337"/>
        <v>0</v>
      </c>
      <c r="O1737" s="135">
        <f t="shared" si="338"/>
        <v>0</v>
      </c>
      <c r="P1737" s="139">
        <f t="shared" si="339"/>
        <v>0</v>
      </c>
      <c r="Q1737" s="135">
        <f>'5-Banka Listesi'!G1738</f>
        <v>0</v>
      </c>
      <c r="R1737" s="140">
        <f t="shared" si="340"/>
        <v>0</v>
      </c>
      <c r="S1737" s="140">
        <f t="shared" si="341"/>
        <v>0</v>
      </c>
      <c r="T1737" s="140">
        <f t="shared" si="342"/>
        <v>0</v>
      </c>
      <c r="U1737" s="135">
        <f t="shared" si="343"/>
        <v>0</v>
      </c>
      <c r="V1737" s="132">
        <v>1733</v>
      </c>
    </row>
    <row r="1738" spans="2:22" ht="33.950000000000003" customHeight="1" x14ac:dyDescent="0.25">
      <c r="B1738" s="132">
        <v>1734</v>
      </c>
      <c r="C1738" s="133">
        <f>'!!!KATILIMCI LİSTESİ!!!'!B1735</f>
        <v>0</v>
      </c>
      <c r="D1738" s="134">
        <f>'!!!KATILIMCI LİSTESİ!!!'!C1735</f>
        <v>0</v>
      </c>
      <c r="E1738" s="135">
        <f>'!!! VERİLER !!!'!C$1</f>
        <v>1375</v>
      </c>
      <c r="F1738" s="136">
        <f>'1-Devamsızlık Formu (Ek-4)'!AJ1740</f>
        <v>0</v>
      </c>
      <c r="G1738" s="135">
        <f>IF(AND('1-Devamsızlık Formu (Ek-4)'!D1740="",F1738&gt;0,'1-Devamsızlık Formu (Ek-4)'!AW1740="KASIM 2024"),(E1738*(F1738-1)+(666.75)),E1738*F1738)</f>
        <v>0</v>
      </c>
      <c r="H1738" s="135">
        <f t="shared" si="334"/>
        <v>0</v>
      </c>
      <c r="I1738" s="141">
        <f t="shared" si="335"/>
        <v>0</v>
      </c>
      <c r="J1738" s="135">
        <f t="shared" si="336"/>
        <v>0</v>
      </c>
      <c r="K1738" s="135">
        <f t="shared" si="332"/>
        <v>0</v>
      </c>
      <c r="L1738" s="135" t="e">
        <f t="shared" si="333"/>
        <v>#REF!</v>
      </c>
      <c r="M1738" s="138" t="e">
        <f>IF(K1738-'!!!KATILIMCI LİSTESİ!!!'!#REF!&gt;0,'!!!KATILIMCI LİSTESİ!!!'!#REF!,K1738)</f>
        <v>#REF!</v>
      </c>
      <c r="N1738" s="135">
        <f t="shared" si="337"/>
        <v>0</v>
      </c>
      <c r="O1738" s="135">
        <f t="shared" si="338"/>
        <v>0</v>
      </c>
      <c r="P1738" s="139">
        <f t="shared" si="339"/>
        <v>0</v>
      </c>
      <c r="Q1738" s="135">
        <f>'5-Banka Listesi'!G1739</f>
        <v>0</v>
      </c>
      <c r="R1738" s="140">
        <f t="shared" si="340"/>
        <v>0</v>
      </c>
      <c r="S1738" s="140">
        <f t="shared" si="341"/>
        <v>0</v>
      </c>
      <c r="T1738" s="140">
        <f t="shared" si="342"/>
        <v>0</v>
      </c>
      <c r="U1738" s="135">
        <f t="shared" si="343"/>
        <v>0</v>
      </c>
      <c r="V1738" s="132">
        <v>1734</v>
      </c>
    </row>
    <row r="1739" spans="2:22" ht="33.950000000000003" customHeight="1" x14ac:dyDescent="0.25">
      <c r="B1739" s="132">
        <v>1735</v>
      </c>
      <c r="C1739" s="133">
        <f>'!!!KATILIMCI LİSTESİ!!!'!B1736</f>
        <v>0</v>
      </c>
      <c r="D1739" s="134">
        <f>'!!!KATILIMCI LİSTESİ!!!'!C1736</f>
        <v>0</v>
      </c>
      <c r="E1739" s="135">
        <f>'!!! VERİLER !!!'!C$1</f>
        <v>1375</v>
      </c>
      <c r="F1739" s="136">
        <f>'1-Devamsızlık Formu (Ek-4)'!AJ1741</f>
        <v>0</v>
      </c>
      <c r="G1739" s="135">
        <f>IF(AND('1-Devamsızlık Formu (Ek-4)'!D1741="",F1739&gt;0,'1-Devamsızlık Formu (Ek-4)'!AW1741="KASIM 2024"),(E1739*(F1739-1)+(666.75)),E1739*F1739)</f>
        <v>0</v>
      </c>
      <c r="H1739" s="135">
        <f t="shared" si="334"/>
        <v>0</v>
      </c>
      <c r="I1739" s="141">
        <f t="shared" si="335"/>
        <v>0</v>
      </c>
      <c r="J1739" s="135">
        <f t="shared" si="336"/>
        <v>0</v>
      </c>
      <c r="K1739" s="135">
        <f t="shared" si="332"/>
        <v>0</v>
      </c>
      <c r="L1739" s="135" t="e">
        <f t="shared" si="333"/>
        <v>#REF!</v>
      </c>
      <c r="M1739" s="138" t="e">
        <f>IF(K1739-'!!!KATILIMCI LİSTESİ!!!'!#REF!&gt;0,'!!!KATILIMCI LİSTESİ!!!'!#REF!,K1739)</f>
        <v>#REF!</v>
      </c>
      <c r="N1739" s="135">
        <f t="shared" si="337"/>
        <v>0</v>
      </c>
      <c r="O1739" s="135">
        <f t="shared" si="338"/>
        <v>0</v>
      </c>
      <c r="P1739" s="139">
        <f t="shared" si="339"/>
        <v>0</v>
      </c>
      <c r="Q1739" s="135">
        <f>'5-Banka Listesi'!G1740</f>
        <v>0</v>
      </c>
      <c r="R1739" s="140">
        <f t="shared" si="340"/>
        <v>0</v>
      </c>
      <c r="S1739" s="140">
        <f t="shared" si="341"/>
        <v>0</v>
      </c>
      <c r="T1739" s="140">
        <f t="shared" si="342"/>
        <v>0</v>
      </c>
      <c r="U1739" s="135">
        <f t="shared" si="343"/>
        <v>0</v>
      </c>
      <c r="V1739" s="132">
        <v>1735</v>
      </c>
    </row>
    <row r="1740" spans="2:22" ht="33.950000000000003" customHeight="1" x14ac:dyDescent="0.25">
      <c r="B1740" s="132">
        <v>1736</v>
      </c>
      <c r="C1740" s="133">
        <f>'!!!KATILIMCI LİSTESİ!!!'!B1737</f>
        <v>0</v>
      </c>
      <c r="D1740" s="134">
        <f>'!!!KATILIMCI LİSTESİ!!!'!C1737</f>
        <v>0</v>
      </c>
      <c r="E1740" s="135">
        <f>'!!! VERİLER !!!'!C$1</f>
        <v>1375</v>
      </c>
      <c r="F1740" s="136">
        <f>'1-Devamsızlık Formu (Ek-4)'!AJ1742</f>
        <v>0</v>
      </c>
      <c r="G1740" s="135">
        <f>IF(AND('1-Devamsızlık Formu (Ek-4)'!D1742="",F1740&gt;0,'1-Devamsızlık Formu (Ek-4)'!AW1742="KASIM 2024"),(E1740*(F1740-1)+(666.75)),E1740*F1740)</f>
        <v>0</v>
      </c>
      <c r="H1740" s="135">
        <f t="shared" si="334"/>
        <v>0</v>
      </c>
      <c r="I1740" s="141">
        <f t="shared" si="335"/>
        <v>0</v>
      </c>
      <c r="J1740" s="135">
        <f t="shared" si="336"/>
        <v>0</v>
      </c>
      <c r="K1740" s="135">
        <f t="shared" si="332"/>
        <v>0</v>
      </c>
      <c r="L1740" s="135" t="e">
        <f t="shared" si="333"/>
        <v>#REF!</v>
      </c>
      <c r="M1740" s="138" t="e">
        <f>IF(K1740-'!!!KATILIMCI LİSTESİ!!!'!#REF!&gt;0,'!!!KATILIMCI LİSTESİ!!!'!#REF!,K1740)</f>
        <v>#REF!</v>
      </c>
      <c r="N1740" s="135">
        <f t="shared" si="337"/>
        <v>0</v>
      </c>
      <c r="O1740" s="135">
        <f t="shared" si="338"/>
        <v>0</v>
      </c>
      <c r="P1740" s="139">
        <f t="shared" si="339"/>
        <v>0</v>
      </c>
      <c r="Q1740" s="135">
        <f>'5-Banka Listesi'!G1741</f>
        <v>0</v>
      </c>
      <c r="R1740" s="140">
        <f t="shared" si="340"/>
        <v>0</v>
      </c>
      <c r="S1740" s="140">
        <f t="shared" si="341"/>
        <v>0</v>
      </c>
      <c r="T1740" s="140">
        <f t="shared" si="342"/>
        <v>0</v>
      </c>
      <c r="U1740" s="135">
        <f t="shared" si="343"/>
        <v>0</v>
      </c>
      <c r="V1740" s="132">
        <v>1736</v>
      </c>
    </row>
    <row r="1741" spans="2:22" ht="33.950000000000003" customHeight="1" x14ac:dyDescent="0.25">
      <c r="B1741" s="132">
        <v>1737</v>
      </c>
      <c r="C1741" s="133">
        <f>'!!!KATILIMCI LİSTESİ!!!'!B1738</f>
        <v>0</v>
      </c>
      <c r="D1741" s="134">
        <f>'!!!KATILIMCI LİSTESİ!!!'!C1738</f>
        <v>0</v>
      </c>
      <c r="E1741" s="135">
        <f>'!!! VERİLER !!!'!C$1</f>
        <v>1375</v>
      </c>
      <c r="F1741" s="136">
        <f>'1-Devamsızlık Formu (Ek-4)'!AJ1743</f>
        <v>0</v>
      </c>
      <c r="G1741" s="135">
        <f>IF(AND('1-Devamsızlık Formu (Ek-4)'!D1743="",F1741&gt;0,'1-Devamsızlık Formu (Ek-4)'!AW1743="KASIM 2024"),(E1741*(F1741-1)+(666.75)),E1741*F1741)</f>
        <v>0</v>
      </c>
      <c r="H1741" s="135">
        <f t="shared" si="334"/>
        <v>0</v>
      </c>
      <c r="I1741" s="141">
        <f t="shared" si="335"/>
        <v>0</v>
      </c>
      <c r="J1741" s="135">
        <f t="shared" si="336"/>
        <v>0</v>
      </c>
      <c r="K1741" s="135">
        <f t="shared" si="332"/>
        <v>0</v>
      </c>
      <c r="L1741" s="135" t="e">
        <f t="shared" si="333"/>
        <v>#REF!</v>
      </c>
      <c r="M1741" s="138" t="e">
        <f>IF(K1741-'!!!KATILIMCI LİSTESİ!!!'!#REF!&gt;0,'!!!KATILIMCI LİSTESİ!!!'!#REF!,K1741)</f>
        <v>#REF!</v>
      </c>
      <c r="N1741" s="135">
        <f t="shared" si="337"/>
        <v>0</v>
      </c>
      <c r="O1741" s="135">
        <f t="shared" si="338"/>
        <v>0</v>
      </c>
      <c r="P1741" s="139">
        <f t="shared" si="339"/>
        <v>0</v>
      </c>
      <c r="Q1741" s="135">
        <f>'5-Banka Listesi'!G1742</f>
        <v>0</v>
      </c>
      <c r="R1741" s="140">
        <f t="shared" si="340"/>
        <v>0</v>
      </c>
      <c r="S1741" s="140">
        <f t="shared" si="341"/>
        <v>0</v>
      </c>
      <c r="T1741" s="140">
        <f t="shared" si="342"/>
        <v>0</v>
      </c>
      <c r="U1741" s="135">
        <f t="shared" si="343"/>
        <v>0</v>
      </c>
      <c r="V1741" s="132">
        <v>1737</v>
      </c>
    </row>
    <row r="1742" spans="2:22" ht="33.950000000000003" customHeight="1" x14ac:dyDescent="0.25">
      <c r="B1742" s="132">
        <v>1738</v>
      </c>
      <c r="C1742" s="133">
        <f>'!!!KATILIMCI LİSTESİ!!!'!B1739</f>
        <v>0</v>
      </c>
      <c r="D1742" s="134">
        <f>'!!!KATILIMCI LİSTESİ!!!'!C1739</f>
        <v>0</v>
      </c>
      <c r="E1742" s="135">
        <f>'!!! VERİLER !!!'!C$1</f>
        <v>1375</v>
      </c>
      <c r="F1742" s="136">
        <f>'1-Devamsızlık Formu (Ek-4)'!AJ1744</f>
        <v>0</v>
      </c>
      <c r="G1742" s="135">
        <f>IF(AND('1-Devamsızlık Formu (Ek-4)'!D1744="",F1742&gt;0,'1-Devamsızlık Formu (Ek-4)'!AW1744="KASIM 2024"),(E1742*(F1742-1)+(666.75)),E1742*F1742)</f>
        <v>0</v>
      </c>
      <c r="H1742" s="135">
        <f t="shared" si="334"/>
        <v>0</v>
      </c>
      <c r="I1742" s="141">
        <f t="shared" si="335"/>
        <v>0</v>
      </c>
      <c r="J1742" s="135">
        <f t="shared" si="336"/>
        <v>0</v>
      </c>
      <c r="K1742" s="135">
        <f t="shared" si="332"/>
        <v>0</v>
      </c>
      <c r="L1742" s="135" t="e">
        <f t="shared" si="333"/>
        <v>#REF!</v>
      </c>
      <c r="M1742" s="138" t="e">
        <f>IF(K1742-'!!!KATILIMCI LİSTESİ!!!'!#REF!&gt;0,'!!!KATILIMCI LİSTESİ!!!'!#REF!,K1742)</f>
        <v>#REF!</v>
      </c>
      <c r="N1742" s="135">
        <f t="shared" si="337"/>
        <v>0</v>
      </c>
      <c r="O1742" s="135">
        <f t="shared" si="338"/>
        <v>0</v>
      </c>
      <c r="P1742" s="139">
        <f t="shared" si="339"/>
        <v>0</v>
      </c>
      <c r="Q1742" s="135">
        <f>'5-Banka Listesi'!G1743</f>
        <v>0</v>
      </c>
      <c r="R1742" s="140">
        <f t="shared" si="340"/>
        <v>0</v>
      </c>
      <c r="S1742" s="140">
        <f t="shared" si="341"/>
        <v>0</v>
      </c>
      <c r="T1742" s="140">
        <f t="shared" si="342"/>
        <v>0</v>
      </c>
      <c r="U1742" s="135">
        <f t="shared" si="343"/>
        <v>0</v>
      </c>
      <c r="V1742" s="132">
        <v>1738</v>
      </c>
    </row>
    <row r="1743" spans="2:22" ht="33.950000000000003" customHeight="1" x14ac:dyDescent="0.25">
      <c r="B1743" s="132">
        <v>1739</v>
      </c>
      <c r="C1743" s="133">
        <f>'!!!KATILIMCI LİSTESİ!!!'!B1740</f>
        <v>0</v>
      </c>
      <c r="D1743" s="134">
        <f>'!!!KATILIMCI LİSTESİ!!!'!C1740</f>
        <v>0</v>
      </c>
      <c r="E1743" s="135">
        <f>'!!! VERİLER !!!'!C$1</f>
        <v>1375</v>
      </c>
      <c r="F1743" s="136">
        <f>'1-Devamsızlık Formu (Ek-4)'!AJ1745</f>
        <v>0</v>
      </c>
      <c r="G1743" s="135">
        <f>IF(AND('1-Devamsızlık Formu (Ek-4)'!D1745="",F1743&gt;0,'1-Devamsızlık Formu (Ek-4)'!AW1745="KASIM 2024"),(E1743*(F1743-1)+(666.75)),E1743*F1743)</f>
        <v>0</v>
      </c>
      <c r="H1743" s="135">
        <f t="shared" si="334"/>
        <v>0</v>
      </c>
      <c r="I1743" s="141">
        <f t="shared" si="335"/>
        <v>0</v>
      </c>
      <c r="J1743" s="135">
        <f t="shared" si="336"/>
        <v>0</v>
      </c>
      <c r="K1743" s="135">
        <f t="shared" si="332"/>
        <v>0</v>
      </c>
      <c r="L1743" s="135" t="e">
        <f t="shared" si="333"/>
        <v>#REF!</v>
      </c>
      <c r="M1743" s="138" t="e">
        <f>IF(K1743-'!!!KATILIMCI LİSTESİ!!!'!#REF!&gt;0,'!!!KATILIMCI LİSTESİ!!!'!#REF!,K1743)</f>
        <v>#REF!</v>
      </c>
      <c r="N1743" s="135">
        <f t="shared" si="337"/>
        <v>0</v>
      </c>
      <c r="O1743" s="135">
        <f t="shared" si="338"/>
        <v>0</v>
      </c>
      <c r="P1743" s="139">
        <f t="shared" si="339"/>
        <v>0</v>
      </c>
      <c r="Q1743" s="135">
        <f>'5-Banka Listesi'!G1744</f>
        <v>0</v>
      </c>
      <c r="R1743" s="140">
        <f t="shared" si="340"/>
        <v>0</v>
      </c>
      <c r="S1743" s="140">
        <f t="shared" si="341"/>
        <v>0</v>
      </c>
      <c r="T1743" s="140">
        <f t="shared" si="342"/>
        <v>0</v>
      </c>
      <c r="U1743" s="135">
        <f t="shared" si="343"/>
        <v>0</v>
      </c>
      <c r="V1743" s="132">
        <v>1739</v>
      </c>
    </row>
    <row r="1744" spans="2:22" ht="33.950000000000003" customHeight="1" x14ac:dyDescent="0.25">
      <c r="B1744" s="132">
        <v>1740</v>
      </c>
      <c r="C1744" s="133">
        <f>'!!!KATILIMCI LİSTESİ!!!'!B1741</f>
        <v>0</v>
      </c>
      <c r="D1744" s="134">
        <f>'!!!KATILIMCI LİSTESİ!!!'!C1741</f>
        <v>0</v>
      </c>
      <c r="E1744" s="135">
        <f>'!!! VERİLER !!!'!C$1</f>
        <v>1375</v>
      </c>
      <c r="F1744" s="136">
        <f>'1-Devamsızlık Formu (Ek-4)'!AJ1746</f>
        <v>0</v>
      </c>
      <c r="G1744" s="135">
        <f>IF(AND('1-Devamsızlık Formu (Ek-4)'!D1746="",F1744&gt;0,'1-Devamsızlık Formu (Ek-4)'!AW1746="KASIM 2024"),(E1744*(F1744-1)+(666.75)),E1744*F1744)</f>
        <v>0</v>
      </c>
      <c r="H1744" s="135">
        <f t="shared" si="334"/>
        <v>0</v>
      </c>
      <c r="I1744" s="141">
        <f t="shared" si="335"/>
        <v>0</v>
      </c>
      <c r="J1744" s="135">
        <f t="shared" si="336"/>
        <v>0</v>
      </c>
      <c r="K1744" s="135">
        <f t="shared" si="332"/>
        <v>0</v>
      </c>
      <c r="L1744" s="135" t="e">
        <f t="shared" si="333"/>
        <v>#REF!</v>
      </c>
      <c r="M1744" s="138" t="e">
        <f>IF(K1744-'!!!KATILIMCI LİSTESİ!!!'!#REF!&gt;0,'!!!KATILIMCI LİSTESİ!!!'!#REF!,K1744)</f>
        <v>#REF!</v>
      </c>
      <c r="N1744" s="135">
        <f t="shared" si="337"/>
        <v>0</v>
      </c>
      <c r="O1744" s="135">
        <f t="shared" si="338"/>
        <v>0</v>
      </c>
      <c r="P1744" s="139">
        <f t="shared" si="339"/>
        <v>0</v>
      </c>
      <c r="Q1744" s="135">
        <f>'5-Banka Listesi'!G1745</f>
        <v>0</v>
      </c>
      <c r="R1744" s="140">
        <f t="shared" si="340"/>
        <v>0</v>
      </c>
      <c r="S1744" s="140">
        <f t="shared" si="341"/>
        <v>0</v>
      </c>
      <c r="T1744" s="140">
        <f t="shared" si="342"/>
        <v>0</v>
      </c>
      <c r="U1744" s="135">
        <f t="shared" si="343"/>
        <v>0</v>
      </c>
      <c r="V1744" s="132">
        <v>1740</v>
      </c>
    </row>
    <row r="1745" spans="2:22" ht="33.950000000000003" customHeight="1" x14ac:dyDescent="0.25">
      <c r="B1745" s="132">
        <v>1741</v>
      </c>
      <c r="C1745" s="133">
        <f>'!!!KATILIMCI LİSTESİ!!!'!B1742</f>
        <v>0</v>
      </c>
      <c r="D1745" s="134">
        <f>'!!!KATILIMCI LİSTESİ!!!'!C1742</f>
        <v>0</v>
      </c>
      <c r="E1745" s="135">
        <f>'!!! VERİLER !!!'!C$1</f>
        <v>1375</v>
      </c>
      <c r="F1745" s="136">
        <f>'1-Devamsızlık Formu (Ek-4)'!AJ1747</f>
        <v>0</v>
      </c>
      <c r="G1745" s="135">
        <f>IF(AND('1-Devamsızlık Formu (Ek-4)'!D1747="",F1745&gt;0,'1-Devamsızlık Formu (Ek-4)'!AW1747="KASIM 2024"),(E1745*(F1745-1)+(666.75)),E1745*F1745)</f>
        <v>0</v>
      </c>
      <c r="H1745" s="135">
        <f t="shared" si="334"/>
        <v>0</v>
      </c>
      <c r="I1745" s="141">
        <f t="shared" si="335"/>
        <v>0</v>
      </c>
      <c r="J1745" s="135">
        <f t="shared" si="336"/>
        <v>0</v>
      </c>
      <c r="K1745" s="135">
        <f t="shared" si="332"/>
        <v>0</v>
      </c>
      <c r="L1745" s="135" t="e">
        <f t="shared" si="333"/>
        <v>#REF!</v>
      </c>
      <c r="M1745" s="138" t="e">
        <f>IF(K1745-'!!!KATILIMCI LİSTESİ!!!'!#REF!&gt;0,'!!!KATILIMCI LİSTESİ!!!'!#REF!,K1745)</f>
        <v>#REF!</v>
      </c>
      <c r="N1745" s="135">
        <f t="shared" si="337"/>
        <v>0</v>
      </c>
      <c r="O1745" s="135">
        <f t="shared" si="338"/>
        <v>0</v>
      </c>
      <c r="P1745" s="139">
        <f t="shared" si="339"/>
        <v>0</v>
      </c>
      <c r="Q1745" s="135">
        <f>'5-Banka Listesi'!G1746</f>
        <v>0</v>
      </c>
      <c r="R1745" s="140">
        <f t="shared" si="340"/>
        <v>0</v>
      </c>
      <c r="S1745" s="140">
        <f t="shared" si="341"/>
        <v>0</v>
      </c>
      <c r="T1745" s="140">
        <f t="shared" si="342"/>
        <v>0</v>
      </c>
      <c r="U1745" s="135">
        <f t="shared" si="343"/>
        <v>0</v>
      </c>
      <c r="V1745" s="132">
        <v>1741</v>
      </c>
    </row>
    <row r="1746" spans="2:22" ht="33.950000000000003" customHeight="1" x14ac:dyDescent="0.25">
      <c r="B1746" s="132">
        <v>1742</v>
      </c>
      <c r="C1746" s="133">
        <f>'!!!KATILIMCI LİSTESİ!!!'!B1743</f>
        <v>0</v>
      </c>
      <c r="D1746" s="134">
        <f>'!!!KATILIMCI LİSTESİ!!!'!C1743</f>
        <v>0</v>
      </c>
      <c r="E1746" s="135">
        <f>'!!! VERİLER !!!'!C$1</f>
        <v>1375</v>
      </c>
      <c r="F1746" s="136">
        <f>'1-Devamsızlık Formu (Ek-4)'!AJ1748</f>
        <v>0</v>
      </c>
      <c r="G1746" s="135">
        <f>IF(AND('1-Devamsızlık Formu (Ek-4)'!D1748="",F1746&gt;0,'1-Devamsızlık Formu (Ek-4)'!AW1748="KASIM 2024"),(E1746*(F1746-1)+(666.75)),E1746*F1746)</f>
        <v>0</v>
      </c>
      <c r="H1746" s="135">
        <f t="shared" si="334"/>
        <v>0</v>
      </c>
      <c r="I1746" s="141">
        <f t="shared" si="335"/>
        <v>0</v>
      </c>
      <c r="J1746" s="135">
        <f t="shared" si="336"/>
        <v>0</v>
      </c>
      <c r="K1746" s="135">
        <f t="shared" si="332"/>
        <v>0</v>
      </c>
      <c r="L1746" s="135" t="e">
        <f t="shared" si="333"/>
        <v>#REF!</v>
      </c>
      <c r="M1746" s="138" t="e">
        <f>IF(K1746-'!!!KATILIMCI LİSTESİ!!!'!#REF!&gt;0,'!!!KATILIMCI LİSTESİ!!!'!#REF!,K1746)</f>
        <v>#REF!</v>
      </c>
      <c r="N1746" s="135">
        <f t="shared" si="337"/>
        <v>0</v>
      </c>
      <c r="O1746" s="135">
        <f t="shared" si="338"/>
        <v>0</v>
      </c>
      <c r="P1746" s="139">
        <f t="shared" si="339"/>
        <v>0</v>
      </c>
      <c r="Q1746" s="135">
        <f>'5-Banka Listesi'!G1747</f>
        <v>0</v>
      </c>
      <c r="R1746" s="140">
        <f t="shared" si="340"/>
        <v>0</v>
      </c>
      <c r="S1746" s="140">
        <f t="shared" si="341"/>
        <v>0</v>
      </c>
      <c r="T1746" s="140">
        <f t="shared" si="342"/>
        <v>0</v>
      </c>
      <c r="U1746" s="135">
        <f t="shared" si="343"/>
        <v>0</v>
      </c>
      <c r="V1746" s="132">
        <v>1742</v>
      </c>
    </row>
    <row r="1747" spans="2:22" ht="33.950000000000003" customHeight="1" x14ac:dyDescent="0.25">
      <c r="B1747" s="132">
        <v>1743</v>
      </c>
      <c r="C1747" s="133">
        <f>'!!!KATILIMCI LİSTESİ!!!'!B1744</f>
        <v>0</v>
      </c>
      <c r="D1747" s="134">
        <f>'!!!KATILIMCI LİSTESİ!!!'!C1744</f>
        <v>0</v>
      </c>
      <c r="E1747" s="135">
        <f>'!!! VERİLER !!!'!C$1</f>
        <v>1375</v>
      </c>
      <c r="F1747" s="136">
        <f>'1-Devamsızlık Formu (Ek-4)'!AJ1749</f>
        <v>0</v>
      </c>
      <c r="G1747" s="135">
        <f>IF(AND('1-Devamsızlık Formu (Ek-4)'!D1749="",F1747&gt;0,'1-Devamsızlık Formu (Ek-4)'!AW1749="KASIM 2024"),(E1747*(F1747-1)+(666.75)),E1747*F1747)</f>
        <v>0</v>
      </c>
      <c r="H1747" s="135">
        <f t="shared" si="334"/>
        <v>0</v>
      </c>
      <c r="I1747" s="141">
        <f t="shared" si="335"/>
        <v>0</v>
      </c>
      <c r="J1747" s="135">
        <f t="shared" si="336"/>
        <v>0</v>
      </c>
      <c r="K1747" s="135">
        <f t="shared" si="332"/>
        <v>0</v>
      </c>
      <c r="L1747" s="135" t="e">
        <f t="shared" si="333"/>
        <v>#REF!</v>
      </c>
      <c r="M1747" s="138" t="e">
        <f>IF(K1747-'!!!KATILIMCI LİSTESİ!!!'!#REF!&gt;0,'!!!KATILIMCI LİSTESİ!!!'!#REF!,K1747)</f>
        <v>#REF!</v>
      </c>
      <c r="N1747" s="135">
        <f t="shared" si="337"/>
        <v>0</v>
      </c>
      <c r="O1747" s="135">
        <f t="shared" si="338"/>
        <v>0</v>
      </c>
      <c r="P1747" s="139">
        <f t="shared" si="339"/>
        <v>0</v>
      </c>
      <c r="Q1747" s="135">
        <f>'5-Banka Listesi'!G1748</f>
        <v>0</v>
      </c>
      <c r="R1747" s="140">
        <f t="shared" si="340"/>
        <v>0</v>
      </c>
      <c r="S1747" s="140">
        <f t="shared" si="341"/>
        <v>0</v>
      </c>
      <c r="T1747" s="140">
        <f t="shared" si="342"/>
        <v>0</v>
      </c>
      <c r="U1747" s="135">
        <f t="shared" si="343"/>
        <v>0</v>
      </c>
      <c r="V1747" s="132">
        <v>1743</v>
      </c>
    </row>
    <row r="1748" spans="2:22" ht="33.950000000000003" customHeight="1" x14ac:dyDescent="0.25">
      <c r="B1748" s="132">
        <v>1744</v>
      </c>
      <c r="C1748" s="133">
        <f>'!!!KATILIMCI LİSTESİ!!!'!B1745</f>
        <v>0</v>
      </c>
      <c r="D1748" s="134">
        <f>'!!!KATILIMCI LİSTESİ!!!'!C1745</f>
        <v>0</v>
      </c>
      <c r="E1748" s="135">
        <f>'!!! VERİLER !!!'!C$1</f>
        <v>1375</v>
      </c>
      <c r="F1748" s="136">
        <f>'1-Devamsızlık Formu (Ek-4)'!AJ1750</f>
        <v>0</v>
      </c>
      <c r="G1748" s="135">
        <f>IF(AND('1-Devamsızlık Formu (Ek-4)'!D1750="",F1748&gt;0,'1-Devamsızlık Formu (Ek-4)'!AW1750="KASIM 2024"),(E1748*(F1748-1)+(666.75)),E1748*F1748)</f>
        <v>0</v>
      </c>
      <c r="H1748" s="135">
        <f t="shared" si="334"/>
        <v>0</v>
      </c>
      <c r="I1748" s="141">
        <f t="shared" si="335"/>
        <v>0</v>
      </c>
      <c r="J1748" s="135">
        <f t="shared" si="336"/>
        <v>0</v>
      </c>
      <c r="K1748" s="135">
        <f t="shared" si="332"/>
        <v>0</v>
      </c>
      <c r="L1748" s="135" t="e">
        <f t="shared" si="333"/>
        <v>#REF!</v>
      </c>
      <c r="M1748" s="138" t="e">
        <f>IF(K1748-'!!!KATILIMCI LİSTESİ!!!'!#REF!&gt;0,'!!!KATILIMCI LİSTESİ!!!'!#REF!,K1748)</f>
        <v>#REF!</v>
      </c>
      <c r="N1748" s="135">
        <f t="shared" si="337"/>
        <v>0</v>
      </c>
      <c r="O1748" s="135">
        <f t="shared" si="338"/>
        <v>0</v>
      </c>
      <c r="P1748" s="139">
        <f t="shared" si="339"/>
        <v>0</v>
      </c>
      <c r="Q1748" s="135">
        <f>'5-Banka Listesi'!G1749</f>
        <v>0</v>
      </c>
      <c r="R1748" s="140">
        <f t="shared" si="340"/>
        <v>0</v>
      </c>
      <c r="S1748" s="140">
        <f t="shared" si="341"/>
        <v>0</v>
      </c>
      <c r="T1748" s="140">
        <f t="shared" si="342"/>
        <v>0</v>
      </c>
      <c r="U1748" s="135">
        <f t="shared" si="343"/>
        <v>0</v>
      </c>
      <c r="V1748" s="132">
        <v>1744</v>
      </c>
    </row>
    <row r="1749" spans="2:22" ht="33.950000000000003" customHeight="1" x14ac:dyDescent="0.25">
      <c r="B1749" s="132">
        <v>1745</v>
      </c>
      <c r="C1749" s="133">
        <f>'!!!KATILIMCI LİSTESİ!!!'!B1746</f>
        <v>0</v>
      </c>
      <c r="D1749" s="134">
        <f>'!!!KATILIMCI LİSTESİ!!!'!C1746</f>
        <v>0</v>
      </c>
      <c r="E1749" s="135">
        <f>'!!! VERİLER !!!'!C$1</f>
        <v>1375</v>
      </c>
      <c r="F1749" s="136">
        <f>'1-Devamsızlık Formu (Ek-4)'!AJ1751</f>
        <v>0</v>
      </c>
      <c r="G1749" s="135">
        <f>IF(AND('1-Devamsızlık Formu (Ek-4)'!D1751="",F1749&gt;0,'1-Devamsızlık Formu (Ek-4)'!AW1751="KASIM 2024"),(E1749*(F1749-1)+(666.75)),E1749*F1749)</f>
        <v>0</v>
      </c>
      <c r="H1749" s="135">
        <f t="shared" si="334"/>
        <v>0</v>
      </c>
      <c r="I1749" s="141">
        <f t="shared" si="335"/>
        <v>0</v>
      </c>
      <c r="J1749" s="135">
        <f t="shared" si="336"/>
        <v>0</v>
      </c>
      <c r="K1749" s="135">
        <f t="shared" si="332"/>
        <v>0</v>
      </c>
      <c r="L1749" s="135" t="e">
        <f t="shared" si="333"/>
        <v>#REF!</v>
      </c>
      <c r="M1749" s="138" t="e">
        <f>IF(K1749-'!!!KATILIMCI LİSTESİ!!!'!#REF!&gt;0,'!!!KATILIMCI LİSTESİ!!!'!#REF!,K1749)</f>
        <v>#REF!</v>
      </c>
      <c r="N1749" s="135">
        <f t="shared" si="337"/>
        <v>0</v>
      </c>
      <c r="O1749" s="135">
        <f t="shared" si="338"/>
        <v>0</v>
      </c>
      <c r="P1749" s="139">
        <f t="shared" si="339"/>
        <v>0</v>
      </c>
      <c r="Q1749" s="135">
        <f>'5-Banka Listesi'!G1750</f>
        <v>0</v>
      </c>
      <c r="R1749" s="140">
        <f t="shared" si="340"/>
        <v>0</v>
      </c>
      <c r="S1749" s="140">
        <f t="shared" si="341"/>
        <v>0</v>
      </c>
      <c r="T1749" s="140">
        <f t="shared" si="342"/>
        <v>0</v>
      </c>
      <c r="U1749" s="135">
        <f t="shared" si="343"/>
        <v>0</v>
      </c>
      <c r="V1749" s="132">
        <v>1745</v>
      </c>
    </row>
    <row r="1750" spans="2:22" ht="33.950000000000003" customHeight="1" x14ac:dyDescent="0.25">
      <c r="B1750" s="132">
        <v>1746</v>
      </c>
      <c r="C1750" s="133">
        <f>'!!!KATILIMCI LİSTESİ!!!'!B1747</f>
        <v>0</v>
      </c>
      <c r="D1750" s="134">
        <f>'!!!KATILIMCI LİSTESİ!!!'!C1747</f>
        <v>0</v>
      </c>
      <c r="E1750" s="135">
        <f>'!!! VERİLER !!!'!C$1</f>
        <v>1375</v>
      </c>
      <c r="F1750" s="136">
        <f>'1-Devamsızlık Formu (Ek-4)'!AJ1752</f>
        <v>0</v>
      </c>
      <c r="G1750" s="135">
        <f>IF(AND('1-Devamsızlık Formu (Ek-4)'!D1752="",F1750&gt;0,'1-Devamsızlık Formu (Ek-4)'!AW1752="KASIM 2024"),(E1750*(F1750-1)+(666.75)),E1750*F1750)</f>
        <v>0</v>
      </c>
      <c r="H1750" s="135">
        <f t="shared" si="334"/>
        <v>0</v>
      </c>
      <c r="I1750" s="141">
        <f t="shared" si="335"/>
        <v>0</v>
      </c>
      <c r="J1750" s="135">
        <f t="shared" si="336"/>
        <v>0</v>
      </c>
      <c r="K1750" s="135">
        <f t="shared" si="332"/>
        <v>0</v>
      </c>
      <c r="L1750" s="135" t="e">
        <f t="shared" si="333"/>
        <v>#REF!</v>
      </c>
      <c r="M1750" s="138" t="e">
        <f>IF(K1750-'!!!KATILIMCI LİSTESİ!!!'!#REF!&gt;0,'!!!KATILIMCI LİSTESİ!!!'!#REF!,K1750)</f>
        <v>#REF!</v>
      </c>
      <c r="N1750" s="135">
        <f t="shared" si="337"/>
        <v>0</v>
      </c>
      <c r="O1750" s="135">
        <f t="shared" si="338"/>
        <v>0</v>
      </c>
      <c r="P1750" s="139">
        <f t="shared" si="339"/>
        <v>0</v>
      </c>
      <c r="Q1750" s="135">
        <f>'5-Banka Listesi'!G1751</f>
        <v>0</v>
      </c>
      <c r="R1750" s="140">
        <f t="shared" si="340"/>
        <v>0</v>
      </c>
      <c r="S1750" s="140">
        <f t="shared" si="341"/>
        <v>0</v>
      </c>
      <c r="T1750" s="140">
        <f t="shared" si="342"/>
        <v>0</v>
      </c>
      <c r="U1750" s="135">
        <f t="shared" si="343"/>
        <v>0</v>
      </c>
      <c r="V1750" s="132">
        <v>1746</v>
      </c>
    </row>
    <row r="1751" spans="2:22" ht="33.950000000000003" customHeight="1" x14ac:dyDescent="0.25">
      <c r="B1751" s="132">
        <v>1747</v>
      </c>
      <c r="C1751" s="133">
        <f>'!!!KATILIMCI LİSTESİ!!!'!B1748</f>
        <v>0</v>
      </c>
      <c r="D1751" s="134">
        <f>'!!!KATILIMCI LİSTESİ!!!'!C1748</f>
        <v>0</v>
      </c>
      <c r="E1751" s="135">
        <f>'!!! VERİLER !!!'!C$1</f>
        <v>1375</v>
      </c>
      <c r="F1751" s="136">
        <f>'1-Devamsızlık Formu (Ek-4)'!AJ1753</f>
        <v>0</v>
      </c>
      <c r="G1751" s="135">
        <f>IF(AND('1-Devamsızlık Formu (Ek-4)'!D1753="",F1751&gt;0,'1-Devamsızlık Formu (Ek-4)'!AW1753="KASIM 2024"),(E1751*(F1751-1)+(666.75)),E1751*F1751)</f>
        <v>0</v>
      </c>
      <c r="H1751" s="135">
        <f t="shared" si="334"/>
        <v>0</v>
      </c>
      <c r="I1751" s="141">
        <f t="shared" si="335"/>
        <v>0</v>
      </c>
      <c r="J1751" s="135">
        <f t="shared" si="336"/>
        <v>0</v>
      </c>
      <c r="K1751" s="135">
        <f t="shared" si="332"/>
        <v>0</v>
      </c>
      <c r="L1751" s="135" t="e">
        <f t="shared" si="333"/>
        <v>#REF!</v>
      </c>
      <c r="M1751" s="138" t="e">
        <f>IF(K1751-'!!!KATILIMCI LİSTESİ!!!'!#REF!&gt;0,'!!!KATILIMCI LİSTESİ!!!'!#REF!,K1751)</f>
        <v>#REF!</v>
      </c>
      <c r="N1751" s="135">
        <f t="shared" si="337"/>
        <v>0</v>
      </c>
      <c r="O1751" s="135">
        <f t="shared" si="338"/>
        <v>0</v>
      </c>
      <c r="P1751" s="139">
        <f t="shared" si="339"/>
        <v>0</v>
      </c>
      <c r="Q1751" s="135">
        <f>'5-Banka Listesi'!G1752</f>
        <v>0</v>
      </c>
      <c r="R1751" s="140">
        <f t="shared" si="340"/>
        <v>0</v>
      </c>
      <c r="S1751" s="140">
        <f t="shared" si="341"/>
        <v>0</v>
      </c>
      <c r="T1751" s="140">
        <f t="shared" si="342"/>
        <v>0</v>
      </c>
      <c r="U1751" s="135">
        <f t="shared" si="343"/>
        <v>0</v>
      </c>
      <c r="V1751" s="132">
        <v>1747</v>
      </c>
    </row>
    <row r="1752" spans="2:22" ht="33.950000000000003" customHeight="1" x14ac:dyDescent="0.25">
      <c r="B1752" s="132">
        <v>1748</v>
      </c>
      <c r="C1752" s="133">
        <f>'!!!KATILIMCI LİSTESİ!!!'!B1749</f>
        <v>0</v>
      </c>
      <c r="D1752" s="134">
        <f>'!!!KATILIMCI LİSTESİ!!!'!C1749</f>
        <v>0</v>
      </c>
      <c r="E1752" s="135">
        <f>'!!! VERİLER !!!'!C$1</f>
        <v>1375</v>
      </c>
      <c r="F1752" s="136">
        <f>'1-Devamsızlık Formu (Ek-4)'!AJ1754</f>
        <v>0</v>
      </c>
      <c r="G1752" s="135">
        <f>IF(AND('1-Devamsızlık Formu (Ek-4)'!D1754="",F1752&gt;0,'1-Devamsızlık Formu (Ek-4)'!AW1754="KASIM 2024"),(E1752*(F1752-1)+(666.75)),E1752*F1752)</f>
        <v>0</v>
      </c>
      <c r="H1752" s="135">
        <f t="shared" si="334"/>
        <v>0</v>
      </c>
      <c r="I1752" s="141">
        <f t="shared" si="335"/>
        <v>0</v>
      </c>
      <c r="J1752" s="135">
        <f t="shared" si="336"/>
        <v>0</v>
      </c>
      <c r="K1752" s="135">
        <f t="shared" si="332"/>
        <v>0</v>
      </c>
      <c r="L1752" s="135" t="e">
        <f t="shared" si="333"/>
        <v>#REF!</v>
      </c>
      <c r="M1752" s="138" t="e">
        <f>IF(K1752-'!!!KATILIMCI LİSTESİ!!!'!#REF!&gt;0,'!!!KATILIMCI LİSTESİ!!!'!#REF!,K1752)</f>
        <v>#REF!</v>
      </c>
      <c r="N1752" s="135">
        <f t="shared" si="337"/>
        <v>0</v>
      </c>
      <c r="O1752" s="135">
        <f t="shared" si="338"/>
        <v>0</v>
      </c>
      <c r="P1752" s="139">
        <f t="shared" si="339"/>
        <v>0</v>
      </c>
      <c r="Q1752" s="135">
        <f>'5-Banka Listesi'!G1753</f>
        <v>0</v>
      </c>
      <c r="R1752" s="140">
        <f t="shared" si="340"/>
        <v>0</v>
      </c>
      <c r="S1752" s="140">
        <f t="shared" si="341"/>
        <v>0</v>
      </c>
      <c r="T1752" s="140">
        <f t="shared" si="342"/>
        <v>0</v>
      </c>
      <c r="U1752" s="135">
        <f t="shared" si="343"/>
        <v>0</v>
      </c>
      <c r="V1752" s="132">
        <v>1748</v>
      </c>
    </row>
    <row r="1753" spans="2:22" ht="33.950000000000003" customHeight="1" x14ac:dyDescent="0.25">
      <c r="B1753" s="132">
        <v>1749</v>
      </c>
      <c r="C1753" s="133">
        <f>'!!!KATILIMCI LİSTESİ!!!'!B1750</f>
        <v>0</v>
      </c>
      <c r="D1753" s="134">
        <f>'!!!KATILIMCI LİSTESİ!!!'!C1750</f>
        <v>0</v>
      </c>
      <c r="E1753" s="135">
        <f>'!!! VERİLER !!!'!C$1</f>
        <v>1375</v>
      </c>
      <c r="F1753" s="136">
        <f>'1-Devamsızlık Formu (Ek-4)'!AJ1755</f>
        <v>0</v>
      </c>
      <c r="G1753" s="135">
        <f>IF(AND('1-Devamsızlık Formu (Ek-4)'!D1755="",F1753&gt;0,'1-Devamsızlık Formu (Ek-4)'!AW1755="KASIM 2024"),(E1753*(F1753-1)+(666.75)),E1753*F1753)</f>
        <v>0</v>
      </c>
      <c r="H1753" s="135">
        <f t="shared" si="334"/>
        <v>0</v>
      </c>
      <c r="I1753" s="141">
        <f t="shared" si="335"/>
        <v>0</v>
      </c>
      <c r="J1753" s="135">
        <f t="shared" si="336"/>
        <v>0</v>
      </c>
      <c r="K1753" s="135">
        <f t="shared" si="332"/>
        <v>0</v>
      </c>
      <c r="L1753" s="135" t="e">
        <f t="shared" si="333"/>
        <v>#REF!</v>
      </c>
      <c r="M1753" s="138" t="e">
        <f>IF(K1753-'!!!KATILIMCI LİSTESİ!!!'!#REF!&gt;0,'!!!KATILIMCI LİSTESİ!!!'!#REF!,K1753)</f>
        <v>#REF!</v>
      </c>
      <c r="N1753" s="135">
        <f t="shared" si="337"/>
        <v>0</v>
      </c>
      <c r="O1753" s="135">
        <f t="shared" si="338"/>
        <v>0</v>
      </c>
      <c r="P1753" s="139">
        <f t="shared" si="339"/>
        <v>0</v>
      </c>
      <c r="Q1753" s="135">
        <f>'5-Banka Listesi'!G1754</f>
        <v>0</v>
      </c>
      <c r="R1753" s="140">
        <f t="shared" si="340"/>
        <v>0</v>
      </c>
      <c r="S1753" s="140">
        <f t="shared" si="341"/>
        <v>0</v>
      </c>
      <c r="T1753" s="140">
        <f t="shared" si="342"/>
        <v>0</v>
      </c>
      <c r="U1753" s="135">
        <f t="shared" si="343"/>
        <v>0</v>
      </c>
      <c r="V1753" s="132">
        <v>1749</v>
      </c>
    </row>
    <row r="1754" spans="2:22" ht="33.950000000000003" customHeight="1" x14ac:dyDescent="0.25">
      <c r="B1754" s="132">
        <v>1750</v>
      </c>
      <c r="C1754" s="133">
        <f>'!!!KATILIMCI LİSTESİ!!!'!B1751</f>
        <v>0</v>
      </c>
      <c r="D1754" s="134">
        <f>'!!!KATILIMCI LİSTESİ!!!'!C1751</f>
        <v>0</v>
      </c>
      <c r="E1754" s="135">
        <f>'!!! VERİLER !!!'!C$1</f>
        <v>1375</v>
      </c>
      <c r="F1754" s="136">
        <f>'1-Devamsızlık Formu (Ek-4)'!AJ1756</f>
        <v>0</v>
      </c>
      <c r="G1754" s="135">
        <f>IF(AND('1-Devamsızlık Formu (Ek-4)'!D1756="",F1754&gt;0,'1-Devamsızlık Formu (Ek-4)'!AW1756="KASIM 2024"),(E1754*(F1754-1)+(666.75)),E1754*F1754)</f>
        <v>0</v>
      </c>
      <c r="H1754" s="135">
        <f t="shared" si="334"/>
        <v>0</v>
      </c>
      <c r="I1754" s="141">
        <f t="shared" si="335"/>
        <v>0</v>
      </c>
      <c r="J1754" s="135">
        <f t="shared" si="336"/>
        <v>0</v>
      </c>
      <c r="K1754" s="135">
        <f t="shared" si="332"/>
        <v>0</v>
      </c>
      <c r="L1754" s="135" t="e">
        <f t="shared" si="333"/>
        <v>#REF!</v>
      </c>
      <c r="M1754" s="138" t="e">
        <f>IF(K1754-'!!!KATILIMCI LİSTESİ!!!'!#REF!&gt;0,'!!!KATILIMCI LİSTESİ!!!'!#REF!,K1754)</f>
        <v>#REF!</v>
      </c>
      <c r="N1754" s="135">
        <f t="shared" si="337"/>
        <v>0</v>
      </c>
      <c r="O1754" s="135">
        <f t="shared" si="338"/>
        <v>0</v>
      </c>
      <c r="P1754" s="139">
        <f t="shared" si="339"/>
        <v>0</v>
      </c>
      <c r="Q1754" s="135">
        <f>'5-Banka Listesi'!G1755</f>
        <v>0</v>
      </c>
      <c r="R1754" s="140">
        <f t="shared" si="340"/>
        <v>0</v>
      </c>
      <c r="S1754" s="140">
        <f t="shared" si="341"/>
        <v>0</v>
      </c>
      <c r="T1754" s="140">
        <f t="shared" si="342"/>
        <v>0</v>
      </c>
      <c r="U1754" s="135">
        <f t="shared" si="343"/>
        <v>0</v>
      </c>
      <c r="V1754" s="132">
        <v>1750</v>
      </c>
    </row>
    <row r="1755" spans="2:22" ht="33.950000000000003" customHeight="1" x14ac:dyDescent="0.25">
      <c r="B1755" s="132">
        <v>1751</v>
      </c>
      <c r="C1755" s="133">
        <f>'!!!KATILIMCI LİSTESİ!!!'!B1752</f>
        <v>0</v>
      </c>
      <c r="D1755" s="134">
        <f>'!!!KATILIMCI LİSTESİ!!!'!C1752</f>
        <v>0</v>
      </c>
      <c r="E1755" s="135">
        <f>'!!! VERİLER !!!'!C$1</f>
        <v>1375</v>
      </c>
      <c r="F1755" s="136">
        <f>'1-Devamsızlık Formu (Ek-4)'!AJ1757</f>
        <v>0</v>
      </c>
      <c r="G1755" s="135">
        <f>IF(AND('1-Devamsızlık Formu (Ek-4)'!D1757="",F1755&gt;0,'1-Devamsızlık Formu (Ek-4)'!AW1757="KASIM 2024"),(E1755*(F1755-1)+(666.75)),E1755*F1755)</f>
        <v>0</v>
      </c>
      <c r="H1755" s="135">
        <f t="shared" si="334"/>
        <v>0</v>
      </c>
      <c r="I1755" s="141">
        <f t="shared" si="335"/>
        <v>0</v>
      </c>
      <c r="J1755" s="135">
        <f t="shared" si="336"/>
        <v>0</v>
      </c>
      <c r="K1755" s="135">
        <f t="shared" si="332"/>
        <v>0</v>
      </c>
      <c r="L1755" s="135" t="e">
        <f t="shared" si="333"/>
        <v>#REF!</v>
      </c>
      <c r="M1755" s="138" t="e">
        <f>IF(K1755-'!!!KATILIMCI LİSTESİ!!!'!#REF!&gt;0,'!!!KATILIMCI LİSTESİ!!!'!#REF!,K1755)</f>
        <v>#REF!</v>
      </c>
      <c r="N1755" s="135">
        <f t="shared" si="337"/>
        <v>0</v>
      </c>
      <c r="O1755" s="135">
        <f t="shared" si="338"/>
        <v>0</v>
      </c>
      <c r="P1755" s="139">
        <f t="shared" si="339"/>
        <v>0</v>
      </c>
      <c r="Q1755" s="135">
        <f>'5-Banka Listesi'!G1756</f>
        <v>0</v>
      </c>
      <c r="R1755" s="140">
        <f t="shared" si="340"/>
        <v>0</v>
      </c>
      <c r="S1755" s="140">
        <f t="shared" si="341"/>
        <v>0</v>
      </c>
      <c r="T1755" s="140">
        <f t="shared" si="342"/>
        <v>0</v>
      </c>
      <c r="U1755" s="135">
        <f t="shared" si="343"/>
        <v>0</v>
      </c>
      <c r="V1755" s="132">
        <v>1751</v>
      </c>
    </row>
    <row r="1756" spans="2:22" ht="33.950000000000003" customHeight="1" x14ac:dyDescent="0.25">
      <c r="B1756" s="132">
        <v>1752</v>
      </c>
      <c r="C1756" s="133">
        <f>'!!!KATILIMCI LİSTESİ!!!'!B1753</f>
        <v>0</v>
      </c>
      <c r="D1756" s="134">
        <f>'!!!KATILIMCI LİSTESİ!!!'!C1753</f>
        <v>0</v>
      </c>
      <c r="E1756" s="135">
        <f>'!!! VERİLER !!!'!C$1</f>
        <v>1375</v>
      </c>
      <c r="F1756" s="136">
        <f>'1-Devamsızlık Formu (Ek-4)'!AJ1758</f>
        <v>0</v>
      </c>
      <c r="G1756" s="135">
        <f>IF(AND('1-Devamsızlık Formu (Ek-4)'!D1758="",F1756&gt;0,'1-Devamsızlık Formu (Ek-4)'!AW1758="KASIM 2024"),(E1756*(F1756-1)+(666.75)),E1756*F1756)</f>
        <v>0</v>
      </c>
      <c r="H1756" s="135">
        <f t="shared" si="334"/>
        <v>0</v>
      </c>
      <c r="I1756" s="141">
        <f t="shared" si="335"/>
        <v>0</v>
      </c>
      <c r="J1756" s="135">
        <f t="shared" si="336"/>
        <v>0</v>
      </c>
      <c r="K1756" s="135">
        <f t="shared" si="332"/>
        <v>0</v>
      </c>
      <c r="L1756" s="135" t="e">
        <f t="shared" si="333"/>
        <v>#REF!</v>
      </c>
      <c r="M1756" s="138" t="e">
        <f>IF(K1756-'!!!KATILIMCI LİSTESİ!!!'!#REF!&gt;0,'!!!KATILIMCI LİSTESİ!!!'!#REF!,K1756)</f>
        <v>#REF!</v>
      </c>
      <c r="N1756" s="135">
        <f t="shared" si="337"/>
        <v>0</v>
      </c>
      <c r="O1756" s="135">
        <f t="shared" si="338"/>
        <v>0</v>
      </c>
      <c r="P1756" s="139">
        <f t="shared" si="339"/>
        <v>0</v>
      </c>
      <c r="Q1756" s="135">
        <f>'5-Banka Listesi'!G1757</f>
        <v>0</v>
      </c>
      <c r="R1756" s="140">
        <f t="shared" si="340"/>
        <v>0</v>
      </c>
      <c r="S1756" s="140">
        <f t="shared" si="341"/>
        <v>0</v>
      </c>
      <c r="T1756" s="140">
        <f t="shared" si="342"/>
        <v>0</v>
      </c>
      <c r="U1756" s="135">
        <f t="shared" si="343"/>
        <v>0</v>
      </c>
      <c r="V1756" s="132">
        <v>1752</v>
      </c>
    </row>
    <row r="1757" spans="2:22" ht="33.950000000000003" customHeight="1" x14ac:dyDescent="0.25">
      <c r="B1757" s="132">
        <v>1753</v>
      </c>
      <c r="C1757" s="133">
        <f>'!!!KATILIMCI LİSTESİ!!!'!B1754</f>
        <v>0</v>
      </c>
      <c r="D1757" s="134">
        <f>'!!!KATILIMCI LİSTESİ!!!'!C1754</f>
        <v>0</v>
      </c>
      <c r="E1757" s="135">
        <f>'!!! VERİLER !!!'!C$1</f>
        <v>1375</v>
      </c>
      <c r="F1757" s="136">
        <f>'1-Devamsızlık Formu (Ek-4)'!AJ1759</f>
        <v>0</v>
      </c>
      <c r="G1757" s="135">
        <f>IF(AND('1-Devamsızlık Formu (Ek-4)'!D1759="",F1757&gt;0,'1-Devamsızlık Formu (Ek-4)'!AW1759="KASIM 2024"),(E1757*(F1757-1)+(666.75)),E1757*F1757)</f>
        <v>0</v>
      </c>
      <c r="H1757" s="135">
        <f t="shared" si="334"/>
        <v>0</v>
      </c>
      <c r="I1757" s="141">
        <f t="shared" si="335"/>
        <v>0</v>
      </c>
      <c r="J1757" s="135">
        <f t="shared" si="336"/>
        <v>0</v>
      </c>
      <c r="K1757" s="135">
        <f t="shared" si="332"/>
        <v>0</v>
      </c>
      <c r="L1757" s="135" t="e">
        <f t="shared" si="333"/>
        <v>#REF!</v>
      </c>
      <c r="M1757" s="138" t="e">
        <f>IF(K1757-'!!!KATILIMCI LİSTESİ!!!'!#REF!&gt;0,'!!!KATILIMCI LİSTESİ!!!'!#REF!,K1757)</f>
        <v>#REF!</v>
      </c>
      <c r="N1757" s="135">
        <f t="shared" si="337"/>
        <v>0</v>
      </c>
      <c r="O1757" s="135">
        <f t="shared" si="338"/>
        <v>0</v>
      </c>
      <c r="P1757" s="139">
        <f t="shared" si="339"/>
        <v>0</v>
      </c>
      <c r="Q1757" s="135">
        <f>'5-Banka Listesi'!G1758</f>
        <v>0</v>
      </c>
      <c r="R1757" s="140">
        <f t="shared" si="340"/>
        <v>0</v>
      </c>
      <c r="S1757" s="140">
        <f t="shared" si="341"/>
        <v>0</v>
      </c>
      <c r="T1757" s="140">
        <f t="shared" si="342"/>
        <v>0</v>
      </c>
      <c r="U1757" s="135">
        <f t="shared" si="343"/>
        <v>0</v>
      </c>
      <c r="V1757" s="132">
        <v>1753</v>
      </c>
    </row>
    <row r="1758" spans="2:22" ht="33.950000000000003" customHeight="1" x14ac:dyDescent="0.25">
      <c r="B1758" s="132">
        <v>1754</v>
      </c>
      <c r="C1758" s="133">
        <f>'!!!KATILIMCI LİSTESİ!!!'!B1755</f>
        <v>0</v>
      </c>
      <c r="D1758" s="134">
        <f>'!!!KATILIMCI LİSTESİ!!!'!C1755</f>
        <v>0</v>
      </c>
      <c r="E1758" s="135">
        <f>'!!! VERİLER !!!'!C$1</f>
        <v>1375</v>
      </c>
      <c r="F1758" s="136">
        <f>'1-Devamsızlık Formu (Ek-4)'!AJ1760</f>
        <v>0</v>
      </c>
      <c r="G1758" s="135">
        <f>IF(AND('1-Devamsızlık Formu (Ek-4)'!D1760="",F1758&gt;0,'1-Devamsızlık Formu (Ek-4)'!AW1760="KASIM 2024"),(E1758*(F1758-1)+(666.75)),E1758*F1758)</f>
        <v>0</v>
      </c>
      <c r="H1758" s="135">
        <f t="shared" si="334"/>
        <v>0</v>
      </c>
      <c r="I1758" s="141">
        <f t="shared" si="335"/>
        <v>0</v>
      </c>
      <c r="J1758" s="135">
        <f t="shared" si="336"/>
        <v>0</v>
      </c>
      <c r="K1758" s="135">
        <f t="shared" si="332"/>
        <v>0</v>
      </c>
      <c r="L1758" s="135" t="e">
        <f t="shared" si="333"/>
        <v>#REF!</v>
      </c>
      <c r="M1758" s="138" t="e">
        <f>IF(K1758-'!!!KATILIMCI LİSTESİ!!!'!#REF!&gt;0,'!!!KATILIMCI LİSTESİ!!!'!#REF!,K1758)</f>
        <v>#REF!</v>
      </c>
      <c r="N1758" s="135">
        <f t="shared" si="337"/>
        <v>0</v>
      </c>
      <c r="O1758" s="135">
        <f t="shared" si="338"/>
        <v>0</v>
      </c>
      <c r="P1758" s="139">
        <f t="shared" si="339"/>
        <v>0</v>
      </c>
      <c r="Q1758" s="135">
        <f>'5-Banka Listesi'!G1759</f>
        <v>0</v>
      </c>
      <c r="R1758" s="140">
        <f t="shared" si="340"/>
        <v>0</v>
      </c>
      <c r="S1758" s="140">
        <f t="shared" si="341"/>
        <v>0</v>
      </c>
      <c r="T1758" s="140">
        <f t="shared" si="342"/>
        <v>0</v>
      </c>
      <c r="U1758" s="135">
        <f t="shared" si="343"/>
        <v>0</v>
      </c>
      <c r="V1758" s="132">
        <v>1754</v>
      </c>
    </row>
    <row r="1759" spans="2:22" ht="33.950000000000003" customHeight="1" x14ac:dyDescent="0.25">
      <c r="B1759" s="132">
        <v>1755</v>
      </c>
      <c r="C1759" s="133">
        <f>'!!!KATILIMCI LİSTESİ!!!'!B1756</f>
        <v>0</v>
      </c>
      <c r="D1759" s="134">
        <f>'!!!KATILIMCI LİSTESİ!!!'!C1756</f>
        <v>0</v>
      </c>
      <c r="E1759" s="135">
        <f>'!!! VERİLER !!!'!C$1</f>
        <v>1375</v>
      </c>
      <c r="F1759" s="136">
        <f>'1-Devamsızlık Formu (Ek-4)'!AJ1761</f>
        <v>0</v>
      </c>
      <c r="G1759" s="135">
        <f>IF(AND('1-Devamsızlık Formu (Ek-4)'!D1761="",F1759&gt;0,'1-Devamsızlık Formu (Ek-4)'!AW1761="KASIM 2024"),(E1759*(F1759-1)+(666.75)),E1759*F1759)</f>
        <v>0</v>
      </c>
      <c r="H1759" s="135">
        <f t="shared" si="334"/>
        <v>0</v>
      </c>
      <c r="I1759" s="141">
        <f t="shared" si="335"/>
        <v>0</v>
      </c>
      <c r="J1759" s="135">
        <f t="shared" si="336"/>
        <v>0</v>
      </c>
      <c r="K1759" s="135">
        <f t="shared" si="332"/>
        <v>0</v>
      </c>
      <c r="L1759" s="135" t="e">
        <f t="shared" si="333"/>
        <v>#REF!</v>
      </c>
      <c r="M1759" s="138" t="e">
        <f>IF(K1759-'!!!KATILIMCI LİSTESİ!!!'!#REF!&gt;0,'!!!KATILIMCI LİSTESİ!!!'!#REF!,K1759)</f>
        <v>#REF!</v>
      </c>
      <c r="N1759" s="135">
        <f t="shared" si="337"/>
        <v>0</v>
      </c>
      <c r="O1759" s="135">
        <f t="shared" si="338"/>
        <v>0</v>
      </c>
      <c r="P1759" s="139">
        <f t="shared" si="339"/>
        <v>0</v>
      </c>
      <c r="Q1759" s="135">
        <f>'5-Banka Listesi'!G1760</f>
        <v>0</v>
      </c>
      <c r="R1759" s="140">
        <f t="shared" si="340"/>
        <v>0</v>
      </c>
      <c r="S1759" s="140">
        <f t="shared" si="341"/>
        <v>0</v>
      </c>
      <c r="T1759" s="140">
        <f t="shared" si="342"/>
        <v>0</v>
      </c>
      <c r="U1759" s="135">
        <f t="shared" si="343"/>
        <v>0</v>
      </c>
      <c r="V1759" s="132">
        <v>1755</v>
      </c>
    </row>
    <row r="1760" spans="2:22" ht="33.950000000000003" customHeight="1" x14ac:dyDescent="0.25">
      <c r="B1760" s="132">
        <v>1756</v>
      </c>
      <c r="C1760" s="133">
        <f>'!!!KATILIMCI LİSTESİ!!!'!B1757</f>
        <v>0</v>
      </c>
      <c r="D1760" s="134">
        <f>'!!!KATILIMCI LİSTESİ!!!'!C1757</f>
        <v>0</v>
      </c>
      <c r="E1760" s="135">
        <f>'!!! VERİLER !!!'!C$1</f>
        <v>1375</v>
      </c>
      <c r="F1760" s="136">
        <f>'1-Devamsızlık Formu (Ek-4)'!AJ1762</f>
        <v>0</v>
      </c>
      <c r="G1760" s="135">
        <f>IF(AND('1-Devamsızlık Formu (Ek-4)'!D1762="",F1760&gt;0,'1-Devamsızlık Formu (Ek-4)'!AW1762="KASIM 2024"),(E1760*(F1760-1)+(666.75)),E1760*F1760)</f>
        <v>0</v>
      </c>
      <c r="H1760" s="135">
        <f t="shared" si="334"/>
        <v>0</v>
      </c>
      <c r="I1760" s="141">
        <f t="shared" si="335"/>
        <v>0</v>
      </c>
      <c r="J1760" s="135">
        <f t="shared" si="336"/>
        <v>0</v>
      </c>
      <c r="K1760" s="135">
        <f t="shared" si="332"/>
        <v>0</v>
      </c>
      <c r="L1760" s="135" t="e">
        <f t="shared" si="333"/>
        <v>#REF!</v>
      </c>
      <c r="M1760" s="138" t="e">
        <f>IF(K1760-'!!!KATILIMCI LİSTESİ!!!'!#REF!&gt;0,'!!!KATILIMCI LİSTESİ!!!'!#REF!,K1760)</f>
        <v>#REF!</v>
      </c>
      <c r="N1760" s="135">
        <f t="shared" si="337"/>
        <v>0</v>
      </c>
      <c r="O1760" s="135">
        <f t="shared" si="338"/>
        <v>0</v>
      </c>
      <c r="P1760" s="139">
        <f t="shared" si="339"/>
        <v>0</v>
      </c>
      <c r="Q1760" s="135">
        <f>'5-Banka Listesi'!G1761</f>
        <v>0</v>
      </c>
      <c r="R1760" s="140">
        <f t="shared" si="340"/>
        <v>0</v>
      </c>
      <c r="S1760" s="140">
        <f t="shared" si="341"/>
        <v>0</v>
      </c>
      <c r="T1760" s="140">
        <f t="shared" si="342"/>
        <v>0</v>
      </c>
      <c r="U1760" s="135">
        <f t="shared" si="343"/>
        <v>0</v>
      </c>
      <c r="V1760" s="132">
        <v>1756</v>
      </c>
    </row>
    <row r="1761" spans="2:22" ht="33.950000000000003" customHeight="1" x14ac:dyDescent="0.25">
      <c r="B1761" s="132">
        <v>1757</v>
      </c>
      <c r="C1761" s="133">
        <f>'!!!KATILIMCI LİSTESİ!!!'!B1758</f>
        <v>0</v>
      </c>
      <c r="D1761" s="134">
        <f>'!!!KATILIMCI LİSTESİ!!!'!C1758</f>
        <v>0</v>
      </c>
      <c r="E1761" s="135">
        <f>'!!! VERİLER !!!'!C$1</f>
        <v>1375</v>
      </c>
      <c r="F1761" s="136">
        <f>'1-Devamsızlık Formu (Ek-4)'!AJ1763</f>
        <v>0</v>
      </c>
      <c r="G1761" s="135">
        <f>IF(AND('1-Devamsızlık Formu (Ek-4)'!D1763="",F1761&gt;0,'1-Devamsızlık Formu (Ek-4)'!AW1763="KASIM 2024"),(E1761*(F1761-1)+(666.75)),E1761*F1761)</f>
        <v>0</v>
      </c>
      <c r="H1761" s="135">
        <f t="shared" si="334"/>
        <v>0</v>
      </c>
      <c r="I1761" s="141">
        <f t="shared" si="335"/>
        <v>0</v>
      </c>
      <c r="J1761" s="135">
        <f t="shared" si="336"/>
        <v>0</v>
      </c>
      <c r="K1761" s="135">
        <f t="shared" si="332"/>
        <v>0</v>
      </c>
      <c r="L1761" s="135" t="e">
        <f t="shared" si="333"/>
        <v>#REF!</v>
      </c>
      <c r="M1761" s="138" t="e">
        <f>IF(K1761-'!!!KATILIMCI LİSTESİ!!!'!#REF!&gt;0,'!!!KATILIMCI LİSTESİ!!!'!#REF!,K1761)</f>
        <v>#REF!</v>
      </c>
      <c r="N1761" s="135">
        <f t="shared" si="337"/>
        <v>0</v>
      </c>
      <c r="O1761" s="135">
        <f t="shared" si="338"/>
        <v>0</v>
      </c>
      <c r="P1761" s="139">
        <f t="shared" si="339"/>
        <v>0</v>
      </c>
      <c r="Q1761" s="135">
        <f>'5-Banka Listesi'!G1762</f>
        <v>0</v>
      </c>
      <c r="R1761" s="140">
        <f t="shared" si="340"/>
        <v>0</v>
      </c>
      <c r="S1761" s="140">
        <f t="shared" si="341"/>
        <v>0</v>
      </c>
      <c r="T1761" s="140">
        <f t="shared" si="342"/>
        <v>0</v>
      </c>
      <c r="U1761" s="135">
        <f t="shared" si="343"/>
        <v>0</v>
      </c>
      <c r="V1761" s="132">
        <v>1757</v>
      </c>
    </row>
    <row r="1762" spans="2:22" ht="33.950000000000003" customHeight="1" x14ac:dyDescent="0.25">
      <c r="B1762" s="132">
        <v>1758</v>
      </c>
      <c r="C1762" s="133">
        <f>'!!!KATILIMCI LİSTESİ!!!'!B1759</f>
        <v>0</v>
      </c>
      <c r="D1762" s="134">
        <f>'!!!KATILIMCI LİSTESİ!!!'!C1759</f>
        <v>0</v>
      </c>
      <c r="E1762" s="135">
        <f>'!!! VERİLER !!!'!C$1</f>
        <v>1375</v>
      </c>
      <c r="F1762" s="136">
        <f>'1-Devamsızlık Formu (Ek-4)'!AJ1764</f>
        <v>0</v>
      </c>
      <c r="G1762" s="135">
        <f>IF(AND('1-Devamsızlık Formu (Ek-4)'!D1764="",F1762&gt;0,'1-Devamsızlık Formu (Ek-4)'!AW1764="KASIM 2024"),(E1762*(F1762-1)+(666.75)),E1762*F1762)</f>
        <v>0</v>
      </c>
      <c r="H1762" s="135">
        <f t="shared" si="334"/>
        <v>0</v>
      </c>
      <c r="I1762" s="141">
        <f t="shared" si="335"/>
        <v>0</v>
      </c>
      <c r="J1762" s="135">
        <f t="shared" si="336"/>
        <v>0</v>
      </c>
      <c r="K1762" s="135">
        <f t="shared" si="332"/>
        <v>0</v>
      </c>
      <c r="L1762" s="135" t="e">
        <f t="shared" si="333"/>
        <v>#REF!</v>
      </c>
      <c r="M1762" s="138" t="e">
        <f>IF(K1762-'!!!KATILIMCI LİSTESİ!!!'!#REF!&gt;0,'!!!KATILIMCI LİSTESİ!!!'!#REF!,K1762)</f>
        <v>#REF!</v>
      </c>
      <c r="N1762" s="135">
        <f t="shared" si="337"/>
        <v>0</v>
      </c>
      <c r="O1762" s="135">
        <f t="shared" si="338"/>
        <v>0</v>
      </c>
      <c r="P1762" s="139">
        <f t="shared" si="339"/>
        <v>0</v>
      </c>
      <c r="Q1762" s="135">
        <f>'5-Banka Listesi'!G1763</f>
        <v>0</v>
      </c>
      <c r="R1762" s="140">
        <f t="shared" si="340"/>
        <v>0</v>
      </c>
      <c r="S1762" s="140">
        <f t="shared" si="341"/>
        <v>0</v>
      </c>
      <c r="T1762" s="140">
        <f t="shared" si="342"/>
        <v>0</v>
      </c>
      <c r="U1762" s="135">
        <f t="shared" si="343"/>
        <v>0</v>
      </c>
      <c r="V1762" s="132">
        <v>1758</v>
      </c>
    </row>
    <row r="1763" spans="2:22" ht="33.950000000000003" customHeight="1" x14ac:dyDescent="0.25">
      <c r="B1763" s="132">
        <v>1759</v>
      </c>
      <c r="C1763" s="133">
        <f>'!!!KATILIMCI LİSTESİ!!!'!B1760</f>
        <v>0</v>
      </c>
      <c r="D1763" s="134">
        <f>'!!!KATILIMCI LİSTESİ!!!'!C1760</f>
        <v>0</v>
      </c>
      <c r="E1763" s="135">
        <f>'!!! VERİLER !!!'!C$1</f>
        <v>1375</v>
      </c>
      <c r="F1763" s="136">
        <f>'1-Devamsızlık Formu (Ek-4)'!AJ1765</f>
        <v>0</v>
      </c>
      <c r="G1763" s="135">
        <f>IF(AND('1-Devamsızlık Formu (Ek-4)'!D1765="",F1763&gt;0,'1-Devamsızlık Formu (Ek-4)'!AW1765="KASIM 2024"),(E1763*(F1763-1)+(666.75)),E1763*F1763)</f>
        <v>0</v>
      </c>
      <c r="H1763" s="135">
        <f t="shared" si="334"/>
        <v>0</v>
      </c>
      <c r="I1763" s="141">
        <f t="shared" si="335"/>
        <v>0</v>
      </c>
      <c r="J1763" s="135">
        <f t="shared" si="336"/>
        <v>0</v>
      </c>
      <c r="K1763" s="135">
        <f t="shared" si="332"/>
        <v>0</v>
      </c>
      <c r="L1763" s="135" t="e">
        <f t="shared" si="333"/>
        <v>#REF!</v>
      </c>
      <c r="M1763" s="138" t="e">
        <f>IF(K1763-'!!!KATILIMCI LİSTESİ!!!'!#REF!&gt;0,'!!!KATILIMCI LİSTESİ!!!'!#REF!,K1763)</f>
        <v>#REF!</v>
      </c>
      <c r="N1763" s="135">
        <f t="shared" si="337"/>
        <v>0</v>
      </c>
      <c r="O1763" s="135">
        <f t="shared" si="338"/>
        <v>0</v>
      </c>
      <c r="P1763" s="139">
        <f t="shared" si="339"/>
        <v>0</v>
      </c>
      <c r="Q1763" s="135">
        <f>'5-Banka Listesi'!G1764</f>
        <v>0</v>
      </c>
      <c r="R1763" s="140">
        <f t="shared" si="340"/>
        <v>0</v>
      </c>
      <c r="S1763" s="140">
        <f t="shared" si="341"/>
        <v>0</v>
      </c>
      <c r="T1763" s="140">
        <f t="shared" si="342"/>
        <v>0</v>
      </c>
      <c r="U1763" s="135">
        <f t="shared" si="343"/>
        <v>0</v>
      </c>
      <c r="V1763" s="132">
        <v>1759</v>
      </c>
    </row>
    <row r="1764" spans="2:22" ht="33.950000000000003" customHeight="1" x14ac:dyDescent="0.25">
      <c r="B1764" s="132">
        <v>1760</v>
      </c>
      <c r="C1764" s="133">
        <f>'!!!KATILIMCI LİSTESİ!!!'!B1761</f>
        <v>0</v>
      </c>
      <c r="D1764" s="134">
        <f>'!!!KATILIMCI LİSTESİ!!!'!C1761</f>
        <v>0</v>
      </c>
      <c r="E1764" s="135">
        <f>'!!! VERİLER !!!'!C$1</f>
        <v>1375</v>
      </c>
      <c r="F1764" s="136">
        <f>'1-Devamsızlık Formu (Ek-4)'!AJ1766</f>
        <v>0</v>
      </c>
      <c r="G1764" s="135">
        <f>IF(AND('1-Devamsızlık Formu (Ek-4)'!D1766="",F1764&gt;0,'1-Devamsızlık Formu (Ek-4)'!AW1766="KASIM 2024"),(E1764*(F1764-1)+(666.75)),E1764*F1764)</f>
        <v>0</v>
      </c>
      <c r="H1764" s="135">
        <f t="shared" si="334"/>
        <v>0</v>
      </c>
      <c r="I1764" s="141">
        <f t="shared" si="335"/>
        <v>0</v>
      </c>
      <c r="J1764" s="135">
        <f t="shared" si="336"/>
        <v>0</v>
      </c>
      <c r="K1764" s="135">
        <f t="shared" ref="K1764:K1827" si="344">J1764*0.15</f>
        <v>0</v>
      </c>
      <c r="L1764" s="135" t="e">
        <f t="shared" ref="L1764:L1827" si="345">ROUND(K1764-M1764,2)</f>
        <v>#REF!</v>
      </c>
      <c r="M1764" s="138" t="e">
        <f>IF(K1764-'!!!KATILIMCI LİSTESİ!!!'!#REF!&gt;0,'!!!KATILIMCI LİSTESİ!!!'!#REF!,K1764)</f>
        <v>#REF!</v>
      </c>
      <c r="N1764" s="135">
        <f t="shared" si="337"/>
        <v>0</v>
      </c>
      <c r="O1764" s="135">
        <f t="shared" si="338"/>
        <v>0</v>
      </c>
      <c r="P1764" s="139">
        <f t="shared" si="339"/>
        <v>0</v>
      </c>
      <c r="Q1764" s="135">
        <f>'5-Banka Listesi'!G1765</f>
        <v>0</v>
      </c>
      <c r="R1764" s="140">
        <f t="shared" si="340"/>
        <v>0</v>
      </c>
      <c r="S1764" s="140">
        <f t="shared" si="341"/>
        <v>0</v>
      </c>
      <c r="T1764" s="140">
        <f t="shared" si="342"/>
        <v>0</v>
      </c>
      <c r="U1764" s="135">
        <f t="shared" si="343"/>
        <v>0</v>
      </c>
      <c r="V1764" s="132">
        <v>1760</v>
      </c>
    </row>
    <row r="1765" spans="2:22" ht="33.950000000000003" customHeight="1" x14ac:dyDescent="0.25">
      <c r="B1765" s="132">
        <v>1761</v>
      </c>
      <c r="C1765" s="133">
        <f>'!!!KATILIMCI LİSTESİ!!!'!B1762</f>
        <v>0</v>
      </c>
      <c r="D1765" s="134">
        <f>'!!!KATILIMCI LİSTESİ!!!'!C1762</f>
        <v>0</v>
      </c>
      <c r="E1765" s="135">
        <f>'!!! VERİLER !!!'!C$1</f>
        <v>1375</v>
      </c>
      <c r="F1765" s="136">
        <f>'1-Devamsızlık Formu (Ek-4)'!AJ1767</f>
        <v>0</v>
      </c>
      <c r="G1765" s="135">
        <f>IF(AND('1-Devamsızlık Formu (Ek-4)'!D1767="",F1765&gt;0,'1-Devamsızlık Formu (Ek-4)'!AW1767="KASIM 2024"),(E1765*(F1765-1)+(666.75)),E1765*F1765)</f>
        <v>0</v>
      </c>
      <c r="H1765" s="135">
        <f t="shared" si="334"/>
        <v>0</v>
      </c>
      <c r="I1765" s="141">
        <f t="shared" si="335"/>
        <v>0</v>
      </c>
      <c r="J1765" s="135">
        <f t="shared" si="336"/>
        <v>0</v>
      </c>
      <c r="K1765" s="135">
        <f t="shared" si="344"/>
        <v>0</v>
      </c>
      <c r="L1765" s="135" t="e">
        <f t="shared" si="345"/>
        <v>#REF!</v>
      </c>
      <c r="M1765" s="138" t="e">
        <f>IF(K1765-'!!!KATILIMCI LİSTESİ!!!'!#REF!&gt;0,'!!!KATILIMCI LİSTESİ!!!'!#REF!,K1765)</f>
        <v>#REF!</v>
      </c>
      <c r="N1765" s="135">
        <f t="shared" si="337"/>
        <v>0</v>
      </c>
      <c r="O1765" s="135">
        <f t="shared" si="338"/>
        <v>0</v>
      </c>
      <c r="P1765" s="139">
        <f t="shared" si="339"/>
        <v>0</v>
      </c>
      <c r="Q1765" s="135">
        <f>'5-Banka Listesi'!G1766</f>
        <v>0</v>
      </c>
      <c r="R1765" s="140">
        <f t="shared" si="340"/>
        <v>0</v>
      </c>
      <c r="S1765" s="140">
        <f t="shared" si="341"/>
        <v>0</v>
      </c>
      <c r="T1765" s="140">
        <f t="shared" si="342"/>
        <v>0</v>
      </c>
      <c r="U1765" s="135">
        <f t="shared" si="343"/>
        <v>0</v>
      </c>
      <c r="V1765" s="132">
        <v>1761</v>
      </c>
    </row>
    <row r="1766" spans="2:22" ht="33.950000000000003" customHeight="1" x14ac:dyDescent="0.25">
      <c r="B1766" s="132">
        <v>1762</v>
      </c>
      <c r="C1766" s="133">
        <f>'!!!KATILIMCI LİSTESİ!!!'!B1763</f>
        <v>0</v>
      </c>
      <c r="D1766" s="134">
        <f>'!!!KATILIMCI LİSTESİ!!!'!C1763</f>
        <v>0</v>
      </c>
      <c r="E1766" s="135">
        <f>'!!! VERİLER !!!'!C$1</f>
        <v>1375</v>
      </c>
      <c r="F1766" s="136">
        <f>'1-Devamsızlık Formu (Ek-4)'!AJ1768</f>
        <v>0</v>
      </c>
      <c r="G1766" s="135">
        <f>IF(AND('1-Devamsızlık Formu (Ek-4)'!D1768="",F1766&gt;0,'1-Devamsızlık Formu (Ek-4)'!AW1768="KASIM 2024"),(E1766*(F1766-1)+(666.75)),E1766*F1766)</f>
        <v>0</v>
      </c>
      <c r="H1766" s="135">
        <f t="shared" si="334"/>
        <v>0</v>
      </c>
      <c r="I1766" s="141">
        <f t="shared" si="335"/>
        <v>0</v>
      </c>
      <c r="J1766" s="135">
        <f t="shared" si="336"/>
        <v>0</v>
      </c>
      <c r="K1766" s="135">
        <f t="shared" si="344"/>
        <v>0</v>
      </c>
      <c r="L1766" s="135" t="e">
        <f t="shared" si="345"/>
        <v>#REF!</v>
      </c>
      <c r="M1766" s="138" t="e">
        <f>IF(K1766-'!!!KATILIMCI LİSTESİ!!!'!#REF!&gt;0,'!!!KATILIMCI LİSTESİ!!!'!#REF!,K1766)</f>
        <v>#REF!</v>
      </c>
      <c r="N1766" s="135">
        <f t="shared" si="337"/>
        <v>0</v>
      </c>
      <c r="O1766" s="135">
        <f t="shared" si="338"/>
        <v>0</v>
      </c>
      <c r="P1766" s="139">
        <f t="shared" si="339"/>
        <v>0</v>
      </c>
      <c r="Q1766" s="135">
        <f>'5-Banka Listesi'!G1767</f>
        <v>0</v>
      </c>
      <c r="R1766" s="140">
        <f t="shared" si="340"/>
        <v>0</v>
      </c>
      <c r="S1766" s="140">
        <f t="shared" si="341"/>
        <v>0</v>
      </c>
      <c r="T1766" s="140">
        <f t="shared" si="342"/>
        <v>0</v>
      </c>
      <c r="U1766" s="135">
        <f t="shared" si="343"/>
        <v>0</v>
      </c>
      <c r="V1766" s="132">
        <v>1762</v>
      </c>
    </row>
    <row r="1767" spans="2:22" ht="33.950000000000003" customHeight="1" x14ac:dyDescent="0.25">
      <c r="B1767" s="132">
        <v>1763</v>
      </c>
      <c r="C1767" s="133">
        <f>'!!!KATILIMCI LİSTESİ!!!'!B1764</f>
        <v>0</v>
      </c>
      <c r="D1767" s="134">
        <f>'!!!KATILIMCI LİSTESİ!!!'!C1764</f>
        <v>0</v>
      </c>
      <c r="E1767" s="135">
        <f>'!!! VERİLER !!!'!C$1</f>
        <v>1375</v>
      </c>
      <c r="F1767" s="136">
        <f>'1-Devamsızlık Formu (Ek-4)'!AJ1769</f>
        <v>0</v>
      </c>
      <c r="G1767" s="135">
        <f>IF(AND('1-Devamsızlık Formu (Ek-4)'!D1769="",F1767&gt;0,'1-Devamsızlık Formu (Ek-4)'!AW1769="KASIM 2024"),(E1767*(F1767-1)+(666.75)),E1767*F1767)</f>
        <v>0</v>
      </c>
      <c r="H1767" s="135">
        <f t="shared" si="334"/>
        <v>0</v>
      </c>
      <c r="I1767" s="141">
        <f t="shared" si="335"/>
        <v>0</v>
      </c>
      <c r="J1767" s="135">
        <f t="shared" si="336"/>
        <v>0</v>
      </c>
      <c r="K1767" s="135">
        <f t="shared" si="344"/>
        <v>0</v>
      </c>
      <c r="L1767" s="135" t="e">
        <f t="shared" si="345"/>
        <v>#REF!</v>
      </c>
      <c r="M1767" s="138" t="e">
        <f>IF(K1767-'!!!KATILIMCI LİSTESİ!!!'!#REF!&gt;0,'!!!KATILIMCI LİSTESİ!!!'!#REF!,K1767)</f>
        <v>#REF!</v>
      </c>
      <c r="N1767" s="135">
        <f t="shared" si="337"/>
        <v>0</v>
      </c>
      <c r="O1767" s="135">
        <f t="shared" si="338"/>
        <v>0</v>
      </c>
      <c r="P1767" s="139">
        <f t="shared" si="339"/>
        <v>0</v>
      </c>
      <c r="Q1767" s="135">
        <f>'5-Banka Listesi'!G1768</f>
        <v>0</v>
      </c>
      <c r="R1767" s="140">
        <f t="shared" si="340"/>
        <v>0</v>
      </c>
      <c r="S1767" s="140">
        <f t="shared" si="341"/>
        <v>0</v>
      </c>
      <c r="T1767" s="140">
        <f t="shared" si="342"/>
        <v>0</v>
      </c>
      <c r="U1767" s="135">
        <f t="shared" si="343"/>
        <v>0</v>
      </c>
      <c r="V1767" s="132">
        <v>1763</v>
      </c>
    </row>
    <row r="1768" spans="2:22" ht="33.950000000000003" customHeight="1" x14ac:dyDescent="0.25">
      <c r="B1768" s="132">
        <v>1764</v>
      </c>
      <c r="C1768" s="133">
        <f>'!!!KATILIMCI LİSTESİ!!!'!B1765</f>
        <v>0</v>
      </c>
      <c r="D1768" s="134">
        <f>'!!!KATILIMCI LİSTESİ!!!'!C1765</f>
        <v>0</v>
      </c>
      <c r="E1768" s="135">
        <f>'!!! VERİLER !!!'!C$1</f>
        <v>1375</v>
      </c>
      <c r="F1768" s="136">
        <f>'1-Devamsızlık Formu (Ek-4)'!AJ1770</f>
        <v>0</v>
      </c>
      <c r="G1768" s="135">
        <f>IF(AND('1-Devamsızlık Formu (Ek-4)'!D1770="",F1768&gt;0,'1-Devamsızlık Formu (Ek-4)'!AW1770="KASIM 2024"),(E1768*(F1768-1)+(666.75)),E1768*F1768)</f>
        <v>0</v>
      </c>
      <c r="H1768" s="135">
        <f t="shared" si="334"/>
        <v>0</v>
      </c>
      <c r="I1768" s="141">
        <f t="shared" si="335"/>
        <v>0</v>
      </c>
      <c r="J1768" s="135">
        <f t="shared" si="336"/>
        <v>0</v>
      </c>
      <c r="K1768" s="135">
        <f t="shared" si="344"/>
        <v>0</v>
      </c>
      <c r="L1768" s="135" t="e">
        <f t="shared" si="345"/>
        <v>#REF!</v>
      </c>
      <c r="M1768" s="138" t="e">
        <f>IF(K1768-'!!!KATILIMCI LİSTESİ!!!'!#REF!&gt;0,'!!!KATILIMCI LİSTESİ!!!'!#REF!,K1768)</f>
        <v>#REF!</v>
      </c>
      <c r="N1768" s="135">
        <f t="shared" si="337"/>
        <v>0</v>
      </c>
      <c r="O1768" s="135">
        <f t="shared" si="338"/>
        <v>0</v>
      </c>
      <c r="P1768" s="139">
        <f t="shared" si="339"/>
        <v>0</v>
      </c>
      <c r="Q1768" s="135">
        <f>'5-Banka Listesi'!G1769</f>
        <v>0</v>
      </c>
      <c r="R1768" s="140">
        <f t="shared" si="340"/>
        <v>0</v>
      </c>
      <c r="S1768" s="140">
        <f t="shared" si="341"/>
        <v>0</v>
      </c>
      <c r="T1768" s="140">
        <f t="shared" si="342"/>
        <v>0</v>
      </c>
      <c r="U1768" s="135">
        <f t="shared" si="343"/>
        <v>0</v>
      </c>
      <c r="V1768" s="132">
        <v>1764</v>
      </c>
    </row>
    <row r="1769" spans="2:22" ht="33.950000000000003" customHeight="1" x14ac:dyDescent="0.25">
      <c r="B1769" s="132">
        <v>1765</v>
      </c>
      <c r="C1769" s="133">
        <f>'!!!KATILIMCI LİSTESİ!!!'!B1766</f>
        <v>0</v>
      </c>
      <c r="D1769" s="134">
        <f>'!!!KATILIMCI LİSTESİ!!!'!C1766</f>
        <v>0</v>
      </c>
      <c r="E1769" s="135">
        <f>'!!! VERİLER !!!'!C$1</f>
        <v>1375</v>
      </c>
      <c r="F1769" s="136">
        <f>'1-Devamsızlık Formu (Ek-4)'!AJ1771</f>
        <v>0</v>
      </c>
      <c r="G1769" s="135">
        <f>IF(AND('1-Devamsızlık Formu (Ek-4)'!D1771="",F1769&gt;0,'1-Devamsızlık Formu (Ek-4)'!AW1771="KASIM 2024"),(E1769*(F1769-1)+(666.75)),E1769*F1769)</f>
        <v>0</v>
      </c>
      <c r="H1769" s="135">
        <f t="shared" si="334"/>
        <v>0</v>
      </c>
      <c r="I1769" s="141">
        <f t="shared" si="335"/>
        <v>0</v>
      </c>
      <c r="J1769" s="135">
        <f t="shared" si="336"/>
        <v>0</v>
      </c>
      <c r="K1769" s="135">
        <f t="shared" si="344"/>
        <v>0</v>
      </c>
      <c r="L1769" s="135" t="e">
        <f t="shared" si="345"/>
        <v>#REF!</v>
      </c>
      <c r="M1769" s="138" t="e">
        <f>IF(K1769-'!!!KATILIMCI LİSTESİ!!!'!#REF!&gt;0,'!!!KATILIMCI LİSTESİ!!!'!#REF!,K1769)</f>
        <v>#REF!</v>
      </c>
      <c r="N1769" s="135">
        <f t="shared" si="337"/>
        <v>0</v>
      </c>
      <c r="O1769" s="135">
        <f t="shared" si="338"/>
        <v>0</v>
      </c>
      <c r="P1769" s="139">
        <f t="shared" si="339"/>
        <v>0</v>
      </c>
      <c r="Q1769" s="135">
        <f>'5-Banka Listesi'!G1770</f>
        <v>0</v>
      </c>
      <c r="R1769" s="140">
        <f t="shared" si="340"/>
        <v>0</v>
      </c>
      <c r="S1769" s="140">
        <f t="shared" si="341"/>
        <v>0</v>
      </c>
      <c r="T1769" s="140">
        <f t="shared" si="342"/>
        <v>0</v>
      </c>
      <c r="U1769" s="135">
        <f t="shared" si="343"/>
        <v>0</v>
      </c>
      <c r="V1769" s="132">
        <v>1765</v>
      </c>
    </row>
    <row r="1770" spans="2:22" ht="33.950000000000003" customHeight="1" x14ac:dyDescent="0.25">
      <c r="B1770" s="132">
        <v>1766</v>
      </c>
      <c r="C1770" s="133">
        <f>'!!!KATILIMCI LİSTESİ!!!'!B1767</f>
        <v>0</v>
      </c>
      <c r="D1770" s="134">
        <f>'!!!KATILIMCI LİSTESİ!!!'!C1767</f>
        <v>0</v>
      </c>
      <c r="E1770" s="135">
        <f>'!!! VERİLER !!!'!C$1</f>
        <v>1375</v>
      </c>
      <c r="F1770" s="136">
        <f>'1-Devamsızlık Formu (Ek-4)'!AJ1772</f>
        <v>0</v>
      </c>
      <c r="G1770" s="135">
        <f>IF(AND('1-Devamsızlık Formu (Ek-4)'!D1772="",F1770&gt;0,'1-Devamsızlık Formu (Ek-4)'!AW1772="KASIM 2024"),(E1770*(F1770-1)+(666.75)),E1770*F1770)</f>
        <v>0</v>
      </c>
      <c r="H1770" s="135">
        <f t="shared" si="334"/>
        <v>0</v>
      </c>
      <c r="I1770" s="141">
        <f t="shared" si="335"/>
        <v>0</v>
      </c>
      <c r="J1770" s="135">
        <f t="shared" si="336"/>
        <v>0</v>
      </c>
      <c r="K1770" s="135">
        <f t="shared" si="344"/>
        <v>0</v>
      </c>
      <c r="L1770" s="135" t="e">
        <f t="shared" si="345"/>
        <v>#REF!</v>
      </c>
      <c r="M1770" s="138" t="e">
        <f>IF(K1770-'!!!KATILIMCI LİSTESİ!!!'!#REF!&gt;0,'!!!KATILIMCI LİSTESİ!!!'!#REF!,K1770)</f>
        <v>#REF!</v>
      </c>
      <c r="N1770" s="135">
        <f t="shared" si="337"/>
        <v>0</v>
      </c>
      <c r="O1770" s="135">
        <f t="shared" si="338"/>
        <v>0</v>
      </c>
      <c r="P1770" s="139">
        <f t="shared" si="339"/>
        <v>0</v>
      </c>
      <c r="Q1770" s="135">
        <f>'5-Banka Listesi'!G1771</f>
        <v>0</v>
      </c>
      <c r="R1770" s="140">
        <f t="shared" si="340"/>
        <v>0</v>
      </c>
      <c r="S1770" s="140">
        <f t="shared" si="341"/>
        <v>0</v>
      </c>
      <c r="T1770" s="140">
        <f t="shared" si="342"/>
        <v>0</v>
      </c>
      <c r="U1770" s="135">
        <f t="shared" si="343"/>
        <v>0</v>
      </c>
      <c r="V1770" s="132">
        <v>1766</v>
      </c>
    </row>
    <row r="1771" spans="2:22" ht="33.950000000000003" customHeight="1" x14ac:dyDescent="0.25">
      <c r="B1771" s="132">
        <v>1767</v>
      </c>
      <c r="C1771" s="133">
        <f>'!!!KATILIMCI LİSTESİ!!!'!B1768</f>
        <v>0</v>
      </c>
      <c r="D1771" s="134">
        <f>'!!!KATILIMCI LİSTESİ!!!'!C1768</f>
        <v>0</v>
      </c>
      <c r="E1771" s="135">
        <f>'!!! VERİLER !!!'!C$1</f>
        <v>1375</v>
      </c>
      <c r="F1771" s="136">
        <f>'1-Devamsızlık Formu (Ek-4)'!AJ1773</f>
        <v>0</v>
      </c>
      <c r="G1771" s="135">
        <f>IF(AND('1-Devamsızlık Formu (Ek-4)'!D1773="",F1771&gt;0,'1-Devamsızlık Formu (Ek-4)'!AW1773="KASIM 2024"),(E1771*(F1771-1)+(666.75)),E1771*F1771)</f>
        <v>0</v>
      </c>
      <c r="H1771" s="135">
        <f t="shared" si="334"/>
        <v>0</v>
      </c>
      <c r="I1771" s="141">
        <f t="shared" si="335"/>
        <v>0</v>
      </c>
      <c r="J1771" s="135">
        <f t="shared" si="336"/>
        <v>0</v>
      </c>
      <c r="K1771" s="135">
        <f t="shared" si="344"/>
        <v>0</v>
      </c>
      <c r="L1771" s="135" t="e">
        <f t="shared" si="345"/>
        <v>#REF!</v>
      </c>
      <c r="M1771" s="138" t="e">
        <f>IF(K1771-'!!!KATILIMCI LİSTESİ!!!'!#REF!&gt;0,'!!!KATILIMCI LİSTESİ!!!'!#REF!,K1771)</f>
        <v>#REF!</v>
      </c>
      <c r="N1771" s="135">
        <f t="shared" si="337"/>
        <v>0</v>
      </c>
      <c r="O1771" s="135">
        <f t="shared" si="338"/>
        <v>0</v>
      </c>
      <c r="P1771" s="139">
        <f t="shared" si="339"/>
        <v>0</v>
      </c>
      <c r="Q1771" s="135">
        <f>'5-Banka Listesi'!G1772</f>
        <v>0</v>
      </c>
      <c r="R1771" s="140">
        <f t="shared" si="340"/>
        <v>0</v>
      </c>
      <c r="S1771" s="140">
        <f t="shared" si="341"/>
        <v>0</v>
      </c>
      <c r="T1771" s="140">
        <f t="shared" si="342"/>
        <v>0</v>
      </c>
      <c r="U1771" s="135">
        <f t="shared" si="343"/>
        <v>0</v>
      </c>
      <c r="V1771" s="132">
        <v>1767</v>
      </c>
    </row>
    <row r="1772" spans="2:22" ht="33.950000000000003" customHeight="1" x14ac:dyDescent="0.25">
      <c r="B1772" s="132">
        <v>1768</v>
      </c>
      <c r="C1772" s="133">
        <f>'!!!KATILIMCI LİSTESİ!!!'!B1769</f>
        <v>0</v>
      </c>
      <c r="D1772" s="134">
        <f>'!!!KATILIMCI LİSTESİ!!!'!C1769</f>
        <v>0</v>
      </c>
      <c r="E1772" s="135">
        <f>'!!! VERİLER !!!'!C$1</f>
        <v>1375</v>
      </c>
      <c r="F1772" s="136">
        <f>'1-Devamsızlık Formu (Ek-4)'!AJ1774</f>
        <v>0</v>
      </c>
      <c r="G1772" s="135">
        <f>IF(AND('1-Devamsızlık Formu (Ek-4)'!D1774="",F1772&gt;0,'1-Devamsızlık Formu (Ek-4)'!AW1774="KASIM 2024"),(E1772*(F1772-1)+(666.75)),E1772*F1772)</f>
        <v>0</v>
      </c>
      <c r="H1772" s="135">
        <f t="shared" si="334"/>
        <v>0</v>
      </c>
      <c r="I1772" s="141">
        <f t="shared" si="335"/>
        <v>0</v>
      </c>
      <c r="J1772" s="135">
        <f t="shared" si="336"/>
        <v>0</v>
      </c>
      <c r="K1772" s="135">
        <f t="shared" si="344"/>
        <v>0</v>
      </c>
      <c r="L1772" s="135" t="e">
        <f t="shared" si="345"/>
        <v>#REF!</v>
      </c>
      <c r="M1772" s="138" t="e">
        <f>IF(K1772-'!!!KATILIMCI LİSTESİ!!!'!#REF!&gt;0,'!!!KATILIMCI LİSTESİ!!!'!#REF!,K1772)</f>
        <v>#REF!</v>
      </c>
      <c r="N1772" s="135">
        <f t="shared" si="337"/>
        <v>0</v>
      </c>
      <c r="O1772" s="135">
        <f t="shared" si="338"/>
        <v>0</v>
      </c>
      <c r="P1772" s="139">
        <f t="shared" si="339"/>
        <v>0</v>
      </c>
      <c r="Q1772" s="135">
        <f>'5-Banka Listesi'!G1773</f>
        <v>0</v>
      </c>
      <c r="R1772" s="140">
        <f t="shared" si="340"/>
        <v>0</v>
      </c>
      <c r="S1772" s="140">
        <f t="shared" si="341"/>
        <v>0</v>
      </c>
      <c r="T1772" s="140">
        <f t="shared" si="342"/>
        <v>0</v>
      </c>
      <c r="U1772" s="135">
        <f t="shared" si="343"/>
        <v>0</v>
      </c>
      <c r="V1772" s="132">
        <v>1768</v>
      </c>
    </row>
    <row r="1773" spans="2:22" ht="33.950000000000003" customHeight="1" x14ac:dyDescent="0.25">
      <c r="B1773" s="132">
        <v>1769</v>
      </c>
      <c r="C1773" s="133">
        <f>'!!!KATILIMCI LİSTESİ!!!'!B1770</f>
        <v>0</v>
      </c>
      <c r="D1773" s="134">
        <f>'!!!KATILIMCI LİSTESİ!!!'!C1770</f>
        <v>0</v>
      </c>
      <c r="E1773" s="135">
        <f>'!!! VERİLER !!!'!C$1</f>
        <v>1375</v>
      </c>
      <c r="F1773" s="136">
        <f>'1-Devamsızlık Formu (Ek-4)'!AJ1775</f>
        <v>0</v>
      </c>
      <c r="G1773" s="135">
        <f>IF(AND('1-Devamsızlık Formu (Ek-4)'!D1775="",F1773&gt;0,'1-Devamsızlık Formu (Ek-4)'!AW1775="KASIM 2024"),(E1773*(F1773-1)+(666.75)),E1773*F1773)</f>
        <v>0</v>
      </c>
      <c r="H1773" s="135">
        <f t="shared" si="334"/>
        <v>0</v>
      </c>
      <c r="I1773" s="141">
        <f t="shared" si="335"/>
        <v>0</v>
      </c>
      <c r="J1773" s="135">
        <f t="shared" si="336"/>
        <v>0</v>
      </c>
      <c r="K1773" s="135">
        <f t="shared" si="344"/>
        <v>0</v>
      </c>
      <c r="L1773" s="135" t="e">
        <f t="shared" si="345"/>
        <v>#REF!</v>
      </c>
      <c r="M1773" s="138" t="e">
        <f>IF(K1773-'!!!KATILIMCI LİSTESİ!!!'!#REF!&gt;0,'!!!KATILIMCI LİSTESİ!!!'!#REF!,K1773)</f>
        <v>#REF!</v>
      </c>
      <c r="N1773" s="135">
        <f t="shared" si="337"/>
        <v>0</v>
      </c>
      <c r="O1773" s="135">
        <f t="shared" si="338"/>
        <v>0</v>
      </c>
      <c r="P1773" s="139">
        <f t="shared" si="339"/>
        <v>0</v>
      </c>
      <c r="Q1773" s="135">
        <f>'5-Banka Listesi'!G1774</f>
        <v>0</v>
      </c>
      <c r="R1773" s="140">
        <f t="shared" si="340"/>
        <v>0</v>
      </c>
      <c r="S1773" s="140">
        <f t="shared" si="341"/>
        <v>0</v>
      </c>
      <c r="T1773" s="140">
        <f t="shared" si="342"/>
        <v>0</v>
      </c>
      <c r="U1773" s="135">
        <f t="shared" si="343"/>
        <v>0</v>
      </c>
      <c r="V1773" s="132">
        <v>1769</v>
      </c>
    </row>
    <row r="1774" spans="2:22" ht="33.950000000000003" customHeight="1" x14ac:dyDescent="0.25">
      <c r="B1774" s="132">
        <v>1770</v>
      </c>
      <c r="C1774" s="133">
        <f>'!!!KATILIMCI LİSTESİ!!!'!B1771</f>
        <v>0</v>
      </c>
      <c r="D1774" s="134">
        <f>'!!!KATILIMCI LİSTESİ!!!'!C1771</f>
        <v>0</v>
      </c>
      <c r="E1774" s="135">
        <f>'!!! VERİLER !!!'!C$1</f>
        <v>1375</v>
      </c>
      <c r="F1774" s="136">
        <f>'1-Devamsızlık Formu (Ek-4)'!AJ1776</f>
        <v>0</v>
      </c>
      <c r="G1774" s="135">
        <f>IF(AND('1-Devamsızlık Formu (Ek-4)'!D1776="",F1774&gt;0,'1-Devamsızlık Formu (Ek-4)'!AW1776="KASIM 2024"),(E1774*(F1774-1)+(666.75)),E1774*F1774)</f>
        <v>0</v>
      </c>
      <c r="H1774" s="135">
        <f t="shared" si="334"/>
        <v>0</v>
      </c>
      <c r="I1774" s="141">
        <f t="shared" si="335"/>
        <v>0</v>
      </c>
      <c r="J1774" s="135">
        <f t="shared" si="336"/>
        <v>0</v>
      </c>
      <c r="K1774" s="135">
        <f t="shared" si="344"/>
        <v>0</v>
      </c>
      <c r="L1774" s="135" t="e">
        <f t="shared" si="345"/>
        <v>#REF!</v>
      </c>
      <c r="M1774" s="138" t="e">
        <f>IF(K1774-'!!!KATILIMCI LİSTESİ!!!'!#REF!&gt;0,'!!!KATILIMCI LİSTESİ!!!'!#REF!,K1774)</f>
        <v>#REF!</v>
      </c>
      <c r="N1774" s="135">
        <f t="shared" si="337"/>
        <v>0</v>
      </c>
      <c r="O1774" s="135">
        <f t="shared" si="338"/>
        <v>0</v>
      </c>
      <c r="P1774" s="139">
        <f t="shared" si="339"/>
        <v>0</v>
      </c>
      <c r="Q1774" s="135">
        <f>'5-Banka Listesi'!G1775</f>
        <v>0</v>
      </c>
      <c r="R1774" s="140">
        <f t="shared" si="340"/>
        <v>0</v>
      </c>
      <c r="S1774" s="140">
        <f t="shared" si="341"/>
        <v>0</v>
      </c>
      <c r="T1774" s="140">
        <f t="shared" si="342"/>
        <v>0</v>
      </c>
      <c r="U1774" s="135">
        <f t="shared" si="343"/>
        <v>0</v>
      </c>
      <c r="V1774" s="132">
        <v>1770</v>
      </c>
    </row>
    <row r="1775" spans="2:22" ht="33.950000000000003" customHeight="1" x14ac:dyDescent="0.25">
      <c r="B1775" s="132">
        <v>1771</v>
      </c>
      <c r="C1775" s="133">
        <f>'!!!KATILIMCI LİSTESİ!!!'!B1772</f>
        <v>0</v>
      </c>
      <c r="D1775" s="134">
        <f>'!!!KATILIMCI LİSTESİ!!!'!C1772</f>
        <v>0</v>
      </c>
      <c r="E1775" s="135">
        <f>'!!! VERİLER !!!'!C$1</f>
        <v>1375</v>
      </c>
      <c r="F1775" s="136">
        <f>'1-Devamsızlık Formu (Ek-4)'!AJ1777</f>
        <v>0</v>
      </c>
      <c r="G1775" s="135">
        <f>IF(AND('1-Devamsızlık Formu (Ek-4)'!D1777="",F1775&gt;0,'1-Devamsızlık Formu (Ek-4)'!AW1777="KASIM 2024"),(E1775*(F1775-1)+(666.75)),E1775*F1775)</f>
        <v>0</v>
      </c>
      <c r="H1775" s="135">
        <f t="shared" si="334"/>
        <v>0</v>
      </c>
      <c r="I1775" s="141">
        <f t="shared" si="335"/>
        <v>0</v>
      </c>
      <c r="J1775" s="135">
        <f t="shared" si="336"/>
        <v>0</v>
      </c>
      <c r="K1775" s="135">
        <f t="shared" si="344"/>
        <v>0</v>
      </c>
      <c r="L1775" s="135" t="e">
        <f t="shared" si="345"/>
        <v>#REF!</v>
      </c>
      <c r="M1775" s="138" t="e">
        <f>IF(K1775-'!!!KATILIMCI LİSTESİ!!!'!#REF!&gt;0,'!!!KATILIMCI LİSTESİ!!!'!#REF!,K1775)</f>
        <v>#REF!</v>
      </c>
      <c r="N1775" s="135">
        <f t="shared" si="337"/>
        <v>0</v>
      </c>
      <c r="O1775" s="135">
        <f t="shared" si="338"/>
        <v>0</v>
      </c>
      <c r="P1775" s="139">
        <f t="shared" si="339"/>
        <v>0</v>
      </c>
      <c r="Q1775" s="135">
        <f>'5-Banka Listesi'!G1776</f>
        <v>0</v>
      </c>
      <c r="R1775" s="140">
        <f t="shared" si="340"/>
        <v>0</v>
      </c>
      <c r="S1775" s="140">
        <f t="shared" si="341"/>
        <v>0</v>
      </c>
      <c r="T1775" s="140">
        <f t="shared" si="342"/>
        <v>0</v>
      </c>
      <c r="U1775" s="135">
        <f t="shared" si="343"/>
        <v>0</v>
      </c>
      <c r="V1775" s="132">
        <v>1771</v>
      </c>
    </row>
    <row r="1776" spans="2:22" ht="33.950000000000003" customHeight="1" x14ac:dyDescent="0.25">
      <c r="B1776" s="132">
        <v>1772</v>
      </c>
      <c r="C1776" s="133">
        <f>'!!!KATILIMCI LİSTESİ!!!'!B1773</f>
        <v>0</v>
      </c>
      <c r="D1776" s="134">
        <f>'!!!KATILIMCI LİSTESİ!!!'!C1773</f>
        <v>0</v>
      </c>
      <c r="E1776" s="135">
        <f>'!!! VERİLER !!!'!C$1</f>
        <v>1375</v>
      </c>
      <c r="F1776" s="136">
        <f>'1-Devamsızlık Formu (Ek-4)'!AJ1778</f>
        <v>0</v>
      </c>
      <c r="G1776" s="135">
        <f>IF(AND('1-Devamsızlık Formu (Ek-4)'!D1778="",F1776&gt;0,'1-Devamsızlık Formu (Ek-4)'!AW1778="KASIM 2024"),(E1776*(F1776-1)+(666.75)),E1776*F1776)</f>
        <v>0</v>
      </c>
      <c r="H1776" s="135">
        <f t="shared" si="334"/>
        <v>0</v>
      </c>
      <c r="I1776" s="141">
        <f t="shared" si="335"/>
        <v>0</v>
      </c>
      <c r="J1776" s="135">
        <f t="shared" si="336"/>
        <v>0</v>
      </c>
      <c r="K1776" s="135">
        <f t="shared" si="344"/>
        <v>0</v>
      </c>
      <c r="L1776" s="135" t="e">
        <f t="shared" si="345"/>
        <v>#REF!</v>
      </c>
      <c r="M1776" s="138" t="e">
        <f>IF(K1776-'!!!KATILIMCI LİSTESİ!!!'!#REF!&gt;0,'!!!KATILIMCI LİSTESİ!!!'!#REF!,K1776)</f>
        <v>#REF!</v>
      </c>
      <c r="N1776" s="135">
        <f t="shared" si="337"/>
        <v>0</v>
      </c>
      <c r="O1776" s="135">
        <f t="shared" si="338"/>
        <v>0</v>
      </c>
      <c r="P1776" s="139">
        <f t="shared" si="339"/>
        <v>0</v>
      </c>
      <c r="Q1776" s="135">
        <f>'5-Banka Listesi'!G1777</f>
        <v>0</v>
      </c>
      <c r="R1776" s="140">
        <f t="shared" si="340"/>
        <v>0</v>
      </c>
      <c r="S1776" s="140">
        <f t="shared" si="341"/>
        <v>0</v>
      </c>
      <c r="T1776" s="140">
        <f t="shared" si="342"/>
        <v>0</v>
      </c>
      <c r="U1776" s="135">
        <f t="shared" si="343"/>
        <v>0</v>
      </c>
      <c r="V1776" s="132">
        <v>1772</v>
      </c>
    </row>
    <row r="1777" spans="2:22" ht="33.950000000000003" customHeight="1" x14ac:dyDescent="0.25">
      <c r="B1777" s="132">
        <v>1773</v>
      </c>
      <c r="C1777" s="133">
        <f>'!!!KATILIMCI LİSTESİ!!!'!B1774</f>
        <v>0</v>
      </c>
      <c r="D1777" s="134">
        <f>'!!!KATILIMCI LİSTESİ!!!'!C1774</f>
        <v>0</v>
      </c>
      <c r="E1777" s="135">
        <f>'!!! VERİLER !!!'!C$1</f>
        <v>1375</v>
      </c>
      <c r="F1777" s="136">
        <f>'1-Devamsızlık Formu (Ek-4)'!AJ1779</f>
        <v>0</v>
      </c>
      <c r="G1777" s="135">
        <f>IF(AND('1-Devamsızlık Formu (Ek-4)'!D1779="",F1777&gt;0,'1-Devamsızlık Formu (Ek-4)'!AW1779="KASIM 2024"),(E1777*(F1777-1)+(666.75)),E1777*F1777)</f>
        <v>0</v>
      </c>
      <c r="H1777" s="135">
        <f t="shared" si="334"/>
        <v>0</v>
      </c>
      <c r="I1777" s="141">
        <f t="shared" si="335"/>
        <v>0</v>
      </c>
      <c r="J1777" s="135">
        <f t="shared" si="336"/>
        <v>0</v>
      </c>
      <c r="K1777" s="135">
        <f t="shared" si="344"/>
        <v>0</v>
      </c>
      <c r="L1777" s="135" t="e">
        <f t="shared" si="345"/>
        <v>#REF!</v>
      </c>
      <c r="M1777" s="138" t="e">
        <f>IF(K1777-'!!!KATILIMCI LİSTESİ!!!'!#REF!&gt;0,'!!!KATILIMCI LİSTESİ!!!'!#REF!,K1777)</f>
        <v>#REF!</v>
      </c>
      <c r="N1777" s="135">
        <f t="shared" si="337"/>
        <v>0</v>
      </c>
      <c r="O1777" s="135">
        <f t="shared" si="338"/>
        <v>0</v>
      </c>
      <c r="P1777" s="139">
        <f t="shared" si="339"/>
        <v>0</v>
      </c>
      <c r="Q1777" s="135">
        <f>'5-Banka Listesi'!G1778</f>
        <v>0</v>
      </c>
      <c r="R1777" s="140">
        <f t="shared" si="340"/>
        <v>0</v>
      </c>
      <c r="S1777" s="140">
        <f t="shared" si="341"/>
        <v>0</v>
      </c>
      <c r="T1777" s="140">
        <f t="shared" si="342"/>
        <v>0</v>
      </c>
      <c r="U1777" s="135">
        <f t="shared" si="343"/>
        <v>0</v>
      </c>
      <c r="V1777" s="132">
        <v>1773</v>
      </c>
    </row>
    <row r="1778" spans="2:22" ht="33.950000000000003" customHeight="1" x14ac:dyDescent="0.25">
      <c r="B1778" s="132">
        <v>1774</v>
      </c>
      <c r="C1778" s="133">
        <f>'!!!KATILIMCI LİSTESİ!!!'!B1775</f>
        <v>0</v>
      </c>
      <c r="D1778" s="134">
        <f>'!!!KATILIMCI LİSTESİ!!!'!C1775</f>
        <v>0</v>
      </c>
      <c r="E1778" s="135">
        <f>'!!! VERİLER !!!'!C$1</f>
        <v>1375</v>
      </c>
      <c r="F1778" s="136">
        <f>'1-Devamsızlık Formu (Ek-4)'!AJ1780</f>
        <v>0</v>
      </c>
      <c r="G1778" s="135">
        <f>IF(AND('1-Devamsızlık Formu (Ek-4)'!D1780="",F1778&gt;0,'1-Devamsızlık Formu (Ek-4)'!AW1780="KASIM 2024"),(E1778*(F1778-1)+(666.75)),E1778*F1778)</f>
        <v>0</v>
      </c>
      <c r="H1778" s="135">
        <f t="shared" si="334"/>
        <v>0</v>
      </c>
      <c r="I1778" s="141">
        <f t="shared" si="335"/>
        <v>0</v>
      </c>
      <c r="J1778" s="135">
        <f t="shared" si="336"/>
        <v>0</v>
      </c>
      <c r="K1778" s="135">
        <f t="shared" si="344"/>
        <v>0</v>
      </c>
      <c r="L1778" s="135" t="e">
        <f t="shared" si="345"/>
        <v>#REF!</v>
      </c>
      <c r="M1778" s="138" t="e">
        <f>IF(K1778-'!!!KATILIMCI LİSTESİ!!!'!#REF!&gt;0,'!!!KATILIMCI LİSTESİ!!!'!#REF!,K1778)</f>
        <v>#REF!</v>
      </c>
      <c r="N1778" s="135">
        <f t="shared" si="337"/>
        <v>0</v>
      </c>
      <c r="O1778" s="135">
        <f t="shared" si="338"/>
        <v>0</v>
      </c>
      <c r="P1778" s="139">
        <f t="shared" si="339"/>
        <v>0</v>
      </c>
      <c r="Q1778" s="135">
        <f>'5-Banka Listesi'!G1779</f>
        <v>0</v>
      </c>
      <c r="R1778" s="140">
        <f t="shared" si="340"/>
        <v>0</v>
      </c>
      <c r="S1778" s="140">
        <f t="shared" si="341"/>
        <v>0</v>
      </c>
      <c r="T1778" s="140">
        <f t="shared" si="342"/>
        <v>0</v>
      </c>
      <c r="U1778" s="135">
        <f t="shared" si="343"/>
        <v>0</v>
      </c>
      <c r="V1778" s="132">
        <v>1774</v>
      </c>
    </row>
    <row r="1779" spans="2:22" ht="33.950000000000003" customHeight="1" x14ac:dyDescent="0.25">
      <c r="B1779" s="132">
        <v>1775</v>
      </c>
      <c r="C1779" s="133">
        <f>'!!!KATILIMCI LİSTESİ!!!'!B1776</f>
        <v>0</v>
      </c>
      <c r="D1779" s="134">
        <f>'!!!KATILIMCI LİSTESİ!!!'!C1776</f>
        <v>0</v>
      </c>
      <c r="E1779" s="135">
        <f>'!!! VERİLER !!!'!C$1</f>
        <v>1375</v>
      </c>
      <c r="F1779" s="136">
        <f>'1-Devamsızlık Formu (Ek-4)'!AJ1781</f>
        <v>0</v>
      </c>
      <c r="G1779" s="135">
        <f>IF(AND('1-Devamsızlık Formu (Ek-4)'!D1781="",F1779&gt;0,'1-Devamsızlık Formu (Ek-4)'!AW1781="KASIM 2024"),(E1779*(F1779-1)+(666.75)),E1779*F1779)</f>
        <v>0</v>
      </c>
      <c r="H1779" s="135">
        <f t="shared" si="334"/>
        <v>0</v>
      </c>
      <c r="I1779" s="141">
        <f t="shared" si="335"/>
        <v>0</v>
      </c>
      <c r="J1779" s="135">
        <f t="shared" si="336"/>
        <v>0</v>
      </c>
      <c r="K1779" s="135">
        <f t="shared" si="344"/>
        <v>0</v>
      </c>
      <c r="L1779" s="135" t="e">
        <f t="shared" si="345"/>
        <v>#REF!</v>
      </c>
      <c r="M1779" s="138" t="e">
        <f>IF(K1779-'!!!KATILIMCI LİSTESİ!!!'!#REF!&gt;0,'!!!KATILIMCI LİSTESİ!!!'!#REF!,K1779)</f>
        <v>#REF!</v>
      </c>
      <c r="N1779" s="135">
        <f t="shared" si="337"/>
        <v>0</v>
      </c>
      <c r="O1779" s="135">
        <f t="shared" si="338"/>
        <v>0</v>
      </c>
      <c r="P1779" s="139">
        <f t="shared" si="339"/>
        <v>0</v>
      </c>
      <c r="Q1779" s="135">
        <f>'5-Banka Listesi'!G1780</f>
        <v>0</v>
      </c>
      <c r="R1779" s="140">
        <f t="shared" si="340"/>
        <v>0</v>
      </c>
      <c r="S1779" s="140">
        <f t="shared" si="341"/>
        <v>0</v>
      </c>
      <c r="T1779" s="140">
        <f t="shared" si="342"/>
        <v>0</v>
      </c>
      <c r="U1779" s="135">
        <f t="shared" si="343"/>
        <v>0</v>
      </c>
      <c r="V1779" s="132">
        <v>1775</v>
      </c>
    </row>
    <row r="1780" spans="2:22" ht="33.950000000000003" customHeight="1" x14ac:dyDescent="0.25">
      <c r="B1780" s="132">
        <v>1776</v>
      </c>
      <c r="C1780" s="133">
        <f>'!!!KATILIMCI LİSTESİ!!!'!B1777</f>
        <v>0</v>
      </c>
      <c r="D1780" s="134">
        <f>'!!!KATILIMCI LİSTESİ!!!'!C1777</f>
        <v>0</v>
      </c>
      <c r="E1780" s="135">
        <f>'!!! VERİLER !!!'!C$1</f>
        <v>1375</v>
      </c>
      <c r="F1780" s="136">
        <f>'1-Devamsızlık Formu (Ek-4)'!AJ1782</f>
        <v>0</v>
      </c>
      <c r="G1780" s="135">
        <f>IF(AND('1-Devamsızlık Formu (Ek-4)'!D1782="",F1780&gt;0,'1-Devamsızlık Formu (Ek-4)'!AW1782="KASIM 2024"),(E1780*(F1780-1)+(666.75)),E1780*F1780)</f>
        <v>0</v>
      </c>
      <c r="H1780" s="135">
        <f t="shared" si="334"/>
        <v>0</v>
      </c>
      <c r="I1780" s="141">
        <f t="shared" si="335"/>
        <v>0</v>
      </c>
      <c r="J1780" s="135">
        <f t="shared" si="336"/>
        <v>0</v>
      </c>
      <c r="K1780" s="135">
        <f t="shared" si="344"/>
        <v>0</v>
      </c>
      <c r="L1780" s="135" t="e">
        <f t="shared" si="345"/>
        <v>#REF!</v>
      </c>
      <c r="M1780" s="138" t="e">
        <f>IF(K1780-'!!!KATILIMCI LİSTESİ!!!'!#REF!&gt;0,'!!!KATILIMCI LİSTESİ!!!'!#REF!,K1780)</f>
        <v>#REF!</v>
      </c>
      <c r="N1780" s="135">
        <f t="shared" si="337"/>
        <v>0</v>
      </c>
      <c r="O1780" s="135">
        <f t="shared" si="338"/>
        <v>0</v>
      </c>
      <c r="P1780" s="139">
        <f t="shared" si="339"/>
        <v>0</v>
      </c>
      <c r="Q1780" s="135">
        <f>'5-Banka Listesi'!G1781</f>
        <v>0</v>
      </c>
      <c r="R1780" s="140">
        <f t="shared" si="340"/>
        <v>0</v>
      </c>
      <c r="S1780" s="140">
        <f t="shared" si="341"/>
        <v>0</v>
      </c>
      <c r="T1780" s="140">
        <f t="shared" si="342"/>
        <v>0</v>
      </c>
      <c r="U1780" s="135">
        <f t="shared" si="343"/>
        <v>0</v>
      </c>
      <c r="V1780" s="132">
        <v>1776</v>
      </c>
    </row>
    <row r="1781" spans="2:22" ht="33.950000000000003" customHeight="1" x14ac:dyDescent="0.25">
      <c r="B1781" s="132">
        <v>1777</v>
      </c>
      <c r="C1781" s="133">
        <f>'!!!KATILIMCI LİSTESİ!!!'!B1778</f>
        <v>0</v>
      </c>
      <c r="D1781" s="134">
        <f>'!!!KATILIMCI LİSTESİ!!!'!C1778</f>
        <v>0</v>
      </c>
      <c r="E1781" s="135">
        <f>'!!! VERİLER !!!'!C$1</f>
        <v>1375</v>
      </c>
      <c r="F1781" s="136">
        <f>'1-Devamsızlık Formu (Ek-4)'!AJ1783</f>
        <v>0</v>
      </c>
      <c r="G1781" s="135">
        <f>IF(AND('1-Devamsızlık Formu (Ek-4)'!D1783="",F1781&gt;0,'1-Devamsızlık Formu (Ek-4)'!AW1783="KASIM 2024"),(E1781*(F1781-1)+(666.75)),E1781*F1781)</f>
        <v>0</v>
      </c>
      <c r="H1781" s="135">
        <f t="shared" si="334"/>
        <v>0</v>
      </c>
      <c r="I1781" s="141">
        <f t="shared" si="335"/>
        <v>0</v>
      </c>
      <c r="J1781" s="135">
        <f t="shared" si="336"/>
        <v>0</v>
      </c>
      <c r="K1781" s="135">
        <f t="shared" si="344"/>
        <v>0</v>
      </c>
      <c r="L1781" s="135" t="e">
        <f t="shared" si="345"/>
        <v>#REF!</v>
      </c>
      <c r="M1781" s="138" t="e">
        <f>IF(K1781-'!!!KATILIMCI LİSTESİ!!!'!#REF!&gt;0,'!!!KATILIMCI LİSTESİ!!!'!#REF!,K1781)</f>
        <v>#REF!</v>
      </c>
      <c r="N1781" s="135">
        <f t="shared" si="337"/>
        <v>0</v>
      </c>
      <c r="O1781" s="135">
        <f t="shared" si="338"/>
        <v>0</v>
      </c>
      <c r="P1781" s="139">
        <f t="shared" si="339"/>
        <v>0</v>
      </c>
      <c r="Q1781" s="135">
        <f>'5-Banka Listesi'!G1782</f>
        <v>0</v>
      </c>
      <c r="R1781" s="140">
        <f t="shared" si="340"/>
        <v>0</v>
      </c>
      <c r="S1781" s="140">
        <f t="shared" si="341"/>
        <v>0</v>
      </c>
      <c r="T1781" s="140">
        <f t="shared" si="342"/>
        <v>0</v>
      </c>
      <c r="U1781" s="135">
        <f t="shared" si="343"/>
        <v>0</v>
      </c>
      <c r="V1781" s="132">
        <v>1777</v>
      </c>
    </row>
    <row r="1782" spans="2:22" ht="33.950000000000003" customHeight="1" x14ac:dyDescent="0.25">
      <c r="B1782" s="132">
        <v>1778</v>
      </c>
      <c r="C1782" s="133">
        <f>'!!!KATILIMCI LİSTESİ!!!'!B1779</f>
        <v>0</v>
      </c>
      <c r="D1782" s="134">
        <f>'!!!KATILIMCI LİSTESİ!!!'!C1779</f>
        <v>0</v>
      </c>
      <c r="E1782" s="135">
        <f>'!!! VERİLER !!!'!C$1</f>
        <v>1375</v>
      </c>
      <c r="F1782" s="136">
        <f>'1-Devamsızlık Formu (Ek-4)'!AJ1784</f>
        <v>0</v>
      </c>
      <c r="G1782" s="135">
        <f>IF(AND('1-Devamsızlık Formu (Ek-4)'!D1784="",F1782&gt;0,'1-Devamsızlık Formu (Ek-4)'!AW1784="KASIM 2024"),(E1782*(F1782-1)+(666.75)),E1782*F1782)</f>
        <v>0</v>
      </c>
      <c r="H1782" s="135">
        <f t="shared" si="334"/>
        <v>0</v>
      </c>
      <c r="I1782" s="141">
        <f t="shared" si="335"/>
        <v>0</v>
      </c>
      <c r="J1782" s="135">
        <f t="shared" si="336"/>
        <v>0</v>
      </c>
      <c r="K1782" s="135">
        <f t="shared" si="344"/>
        <v>0</v>
      </c>
      <c r="L1782" s="135" t="e">
        <f t="shared" si="345"/>
        <v>#REF!</v>
      </c>
      <c r="M1782" s="138" t="e">
        <f>IF(K1782-'!!!KATILIMCI LİSTESİ!!!'!#REF!&gt;0,'!!!KATILIMCI LİSTESİ!!!'!#REF!,K1782)</f>
        <v>#REF!</v>
      </c>
      <c r="N1782" s="135">
        <f t="shared" si="337"/>
        <v>0</v>
      </c>
      <c r="O1782" s="135">
        <f t="shared" si="338"/>
        <v>0</v>
      </c>
      <c r="P1782" s="139">
        <f t="shared" si="339"/>
        <v>0</v>
      </c>
      <c r="Q1782" s="135">
        <f>'5-Banka Listesi'!G1783</f>
        <v>0</v>
      </c>
      <c r="R1782" s="140">
        <f t="shared" si="340"/>
        <v>0</v>
      </c>
      <c r="S1782" s="140">
        <f t="shared" si="341"/>
        <v>0</v>
      </c>
      <c r="T1782" s="140">
        <f t="shared" si="342"/>
        <v>0</v>
      </c>
      <c r="U1782" s="135">
        <f t="shared" si="343"/>
        <v>0</v>
      </c>
      <c r="V1782" s="132">
        <v>1778</v>
      </c>
    </row>
    <row r="1783" spans="2:22" ht="33.950000000000003" customHeight="1" x14ac:dyDescent="0.25">
      <c r="B1783" s="132">
        <v>1779</v>
      </c>
      <c r="C1783" s="133">
        <f>'!!!KATILIMCI LİSTESİ!!!'!B1780</f>
        <v>0</v>
      </c>
      <c r="D1783" s="134">
        <f>'!!!KATILIMCI LİSTESİ!!!'!C1780</f>
        <v>0</v>
      </c>
      <c r="E1783" s="135">
        <f>'!!! VERİLER !!!'!C$1</f>
        <v>1375</v>
      </c>
      <c r="F1783" s="136">
        <f>'1-Devamsızlık Formu (Ek-4)'!AJ1785</f>
        <v>0</v>
      </c>
      <c r="G1783" s="135">
        <f>IF(AND('1-Devamsızlık Formu (Ek-4)'!D1785="",F1783&gt;0,'1-Devamsızlık Formu (Ek-4)'!AW1785="KASIM 2024"),(E1783*(F1783-1)+(666.75)),E1783*F1783)</f>
        <v>0</v>
      </c>
      <c r="H1783" s="135">
        <f t="shared" si="334"/>
        <v>0</v>
      </c>
      <c r="I1783" s="141">
        <f t="shared" si="335"/>
        <v>0</v>
      </c>
      <c r="J1783" s="135">
        <f t="shared" si="336"/>
        <v>0</v>
      </c>
      <c r="K1783" s="135">
        <f t="shared" si="344"/>
        <v>0</v>
      </c>
      <c r="L1783" s="135" t="e">
        <f t="shared" si="345"/>
        <v>#REF!</v>
      </c>
      <c r="M1783" s="138" t="e">
        <f>IF(K1783-'!!!KATILIMCI LİSTESİ!!!'!#REF!&gt;0,'!!!KATILIMCI LİSTESİ!!!'!#REF!,K1783)</f>
        <v>#REF!</v>
      </c>
      <c r="N1783" s="135">
        <f t="shared" si="337"/>
        <v>0</v>
      </c>
      <c r="O1783" s="135">
        <f t="shared" si="338"/>
        <v>0</v>
      </c>
      <c r="P1783" s="139">
        <f t="shared" si="339"/>
        <v>0</v>
      </c>
      <c r="Q1783" s="135">
        <f>'5-Banka Listesi'!G1784</f>
        <v>0</v>
      </c>
      <c r="R1783" s="140">
        <f t="shared" si="340"/>
        <v>0</v>
      </c>
      <c r="S1783" s="140">
        <f t="shared" si="341"/>
        <v>0</v>
      </c>
      <c r="T1783" s="140">
        <f t="shared" si="342"/>
        <v>0</v>
      </c>
      <c r="U1783" s="135">
        <f t="shared" si="343"/>
        <v>0</v>
      </c>
      <c r="V1783" s="132">
        <v>1779</v>
      </c>
    </row>
    <row r="1784" spans="2:22" ht="33.950000000000003" customHeight="1" x14ac:dyDescent="0.25">
      <c r="B1784" s="132">
        <v>1780</v>
      </c>
      <c r="C1784" s="133">
        <f>'!!!KATILIMCI LİSTESİ!!!'!B1781</f>
        <v>0</v>
      </c>
      <c r="D1784" s="134">
        <f>'!!!KATILIMCI LİSTESİ!!!'!C1781</f>
        <v>0</v>
      </c>
      <c r="E1784" s="135">
        <f>'!!! VERİLER !!!'!C$1</f>
        <v>1375</v>
      </c>
      <c r="F1784" s="136">
        <f>'1-Devamsızlık Formu (Ek-4)'!AJ1786</f>
        <v>0</v>
      </c>
      <c r="G1784" s="135">
        <f>IF(AND('1-Devamsızlık Formu (Ek-4)'!D1786="",F1784&gt;0,'1-Devamsızlık Formu (Ek-4)'!AW1786="KASIM 2024"),(E1784*(F1784-1)+(666.75)),E1784*F1784)</f>
        <v>0</v>
      </c>
      <c r="H1784" s="135">
        <f t="shared" si="334"/>
        <v>0</v>
      </c>
      <c r="I1784" s="141">
        <f t="shared" si="335"/>
        <v>0</v>
      </c>
      <c r="J1784" s="135">
        <f t="shared" si="336"/>
        <v>0</v>
      </c>
      <c r="K1784" s="135">
        <f t="shared" si="344"/>
        <v>0</v>
      </c>
      <c r="L1784" s="135" t="e">
        <f t="shared" si="345"/>
        <v>#REF!</v>
      </c>
      <c r="M1784" s="138" t="e">
        <f>IF(K1784-'!!!KATILIMCI LİSTESİ!!!'!#REF!&gt;0,'!!!KATILIMCI LİSTESİ!!!'!#REF!,K1784)</f>
        <v>#REF!</v>
      </c>
      <c r="N1784" s="135">
        <f t="shared" si="337"/>
        <v>0</v>
      </c>
      <c r="O1784" s="135">
        <f t="shared" si="338"/>
        <v>0</v>
      </c>
      <c r="P1784" s="139">
        <f t="shared" si="339"/>
        <v>0</v>
      </c>
      <c r="Q1784" s="135">
        <f>'5-Banka Listesi'!G1785</f>
        <v>0</v>
      </c>
      <c r="R1784" s="140">
        <f t="shared" si="340"/>
        <v>0</v>
      </c>
      <c r="S1784" s="140">
        <f t="shared" si="341"/>
        <v>0</v>
      </c>
      <c r="T1784" s="140">
        <f t="shared" si="342"/>
        <v>0</v>
      </c>
      <c r="U1784" s="135">
        <f t="shared" si="343"/>
        <v>0</v>
      </c>
      <c r="V1784" s="132">
        <v>1780</v>
      </c>
    </row>
    <row r="1785" spans="2:22" ht="33.950000000000003" customHeight="1" x14ac:dyDescent="0.25">
      <c r="B1785" s="132">
        <v>1781</v>
      </c>
      <c r="C1785" s="133">
        <f>'!!!KATILIMCI LİSTESİ!!!'!B1782</f>
        <v>0</v>
      </c>
      <c r="D1785" s="134">
        <f>'!!!KATILIMCI LİSTESİ!!!'!C1782</f>
        <v>0</v>
      </c>
      <c r="E1785" s="135">
        <f>'!!! VERİLER !!!'!C$1</f>
        <v>1375</v>
      </c>
      <c r="F1785" s="136">
        <f>'1-Devamsızlık Formu (Ek-4)'!AJ1787</f>
        <v>0</v>
      </c>
      <c r="G1785" s="135">
        <f>IF(AND('1-Devamsızlık Formu (Ek-4)'!D1787="",F1785&gt;0,'1-Devamsızlık Formu (Ek-4)'!AW1787="KASIM 2024"),(E1785*(F1785-1)+(666.75)),E1785*F1785)</f>
        <v>0</v>
      </c>
      <c r="H1785" s="135">
        <f t="shared" si="334"/>
        <v>0</v>
      </c>
      <c r="I1785" s="141">
        <f t="shared" si="335"/>
        <v>0</v>
      </c>
      <c r="J1785" s="135">
        <f t="shared" si="336"/>
        <v>0</v>
      </c>
      <c r="K1785" s="135">
        <f t="shared" si="344"/>
        <v>0</v>
      </c>
      <c r="L1785" s="135" t="e">
        <f t="shared" si="345"/>
        <v>#REF!</v>
      </c>
      <c r="M1785" s="138" t="e">
        <f>IF(K1785-'!!!KATILIMCI LİSTESİ!!!'!#REF!&gt;0,'!!!KATILIMCI LİSTESİ!!!'!#REF!,K1785)</f>
        <v>#REF!</v>
      </c>
      <c r="N1785" s="135">
        <f t="shared" si="337"/>
        <v>0</v>
      </c>
      <c r="O1785" s="135">
        <f t="shared" si="338"/>
        <v>0</v>
      </c>
      <c r="P1785" s="139">
        <f t="shared" si="339"/>
        <v>0</v>
      </c>
      <c r="Q1785" s="135">
        <f>'5-Banka Listesi'!G1786</f>
        <v>0</v>
      </c>
      <c r="R1785" s="140">
        <f t="shared" si="340"/>
        <v>0</v>
      </c>
      <c r="S1785" s="140">
        <f t="shared" si="341"/>
        <v>0</v>
      </c>
      <c r="T1785" s="140">
        <f t="shared" si="342"/>
        <v>0</v>
      </c>
      <c r="U1785" s="135">
        <f t="shared" si="343"/>
        <v>0</v>
      </c>
      <c r="V1785" s="132">
        <v>1781</v>
      </c>
    </row>
    <row r="1786" spans="2:22" ht="33.950000000000003" customHeight="1" x14ac:dyDescent="0.25">
      <c r="B1786" s="132">
        <v>1782</v>
      </c>
      <c r="C1786" s="133">
        <f>'!!!KATILIMCI LİSTESİ!!!'!B1783</f>
        <v>0</v>
      </c>
      <c r="D1786" s="134">
        <f>'!!!KATILIMCI LİSTESİ!!!'!C1783</f>
        <v>0</v>
      </c>
      <c r="E1786" s="135">
        <f>'!!! VERİLER !!!'!C$1</f>
        <v>1375</v>
      </c>
      <c r="F1786" s="136">
        <f>'1-Devamsızlık Formu (Ek-4)'!AJ1788</f>
        <v>0</v>
      </c>
      <c r="G1786" s="135">
        <f>IF(AND('1-Devamsızlık Formu (Ek-4)'!D1788="",F1786&gt;0,'1-Devamsızlık Formu (Ek-4)'!AW1788="KASIM 2024"),(E1786*(F1786-1)+(666.75)),E1786*F1786)</f>
        <v>0</v>
      </c>
      <c r="H1786" s="135">
        <f t="shared" si="334"/>
        <v>0</v>
      </c>
      <c r="I1786" s="141">
        <f t="shared" si="335"/>
        <v>0</v>
      </c>
      <c r="J1786" s="135">
        <f t="shared" si="336"/>
        <v>0</v>
      </c>
      <c r="K1786" s="135">
        <f t="shared" si="344"/>
        <v>0</v>
      </c>
      <c r="L1786" s="135" t="e">
        <f t="shared" si="345"/>
        <v>#REF!</v>
      </c>
      <c r="M1786" s="138" t="e">
        <f>IF(K1786-'!!!KATILIMCI LİSTESİ!!!'!#REF!&gt;0,'!!!KATILIMCI LİSTESİ!!!'!#REF!,K1786)</f>
        <v>#REF!</v>
      </c>
      <c r="N1786" s="135">
        <f t="shared" si="337"/>
        <v>0</v>
      </c>
      <c r="O1786" s="135">
        <f t="shared" si="338"/>
        <v>0</v>
      </c>
      <c r="P1786" s="139">
        <f t="shared" si="339"/>
        <v>0</v>
      </c>
      <c r="Q1786" s="135">
        <f>'5-Banka Listesi'!G1787</f>
        <v>0</v>
      </c>
      <c r="R1786" s="140">
        <f t="shared" si="340"/>
        <v>0</v>
      </c>
      <c r="S1786" s="140">
        <f t="shared" si="341"/>
        <v>0</v>
      </c>
      <c r="T1786" s="140">
        <f t="shared" si="342"/>
        <v>0</v>
      </c>
      <c r="U1786" s="135">
        <f t="shared" si="343"/>
        <v>0</v>
      </c>
      <c r="V1786" s="132">
        <v>1782</v>
      </c>
    </row>
    <row r="1787" spans="2:22" ht="33.950000000000003" customHeight="1" x14ac:dyDescent="0.25">
      <c r="B1787" s="132">
        <v>1783</v>
      </c>
      <c r="C1787" s="133">
        <f>'!!!KATILIMCI LİSTESİ!!!'!B1784</f>
        <v>0</v>
      </c>
      <c r="D1787" s="134">
        <f>'!!!KATILIMCI LİSTESİ!!!'!C1784</f>
        <v>0</v>
      </c>
      <c r="E1787" s="135">
        <f>'!!! VERİLER !!!'!C$1</f>
        <v>1375</v>
      </c>
      <c r="F1787" s="136">
        <f>'1-Devamsızlık Formu (Ek-4)'!AJ1789</f>
        <v>0</v>
      </c>
      <c r="G1787" s="135">
        <f>IF(AND('1-Devamsızlık Formu (Ek-4)'!D1789="",F1787&gt;0,'1-Devamsızlık Formu (Ek-4)'!AW1789="KASIM 2024"),(E1787*(F1787-1)+(666.75)),E1787*F1787)</f>
        <v>0</v>
      </c>
      <c r="H1787" s="135">
        <f t="shared" si="334"/>
        <v>0</v>
      </c>
      <c r="I1787" s="141">
        <f t="shared" si="335"/>
        <v>0</v>
      </c>
      <c r="J1787" s="135">
        <f t="shared" si="336"/>
        <v>0</v>
      </c>
      <c r="K1787" s="135">
        <f t="shared" si="344"/>
        <v>0</v>
      </c>
      <c r="L1787" s="135" t="e">
        <f t="shared" si="345"/>
        <v>#REF!</v>
      </c>
      <c r="M1787" s="138" t="e">
        <f>IF(K1787-'!!!KATILIMCI LİSTESİ!!!'!#REF!&gt;0,'!!!KATILIMCI LİSTESİ!!!'!#REF!,K1787)</f>
        <v>#REF!</v>
      </c>
      <c r="N1787" s="135">
        <f t="shared" si="337"/>
        <v>0</v>
      </c>
      <c r="O1787" s="135">
        <f t="shared" si="338"/>
        <v>0</v>
      </c>
      <c r="P1787" s="139">
        <f t="shared" si="339"/>
        <v>0</v>
      </c>
      <c r="Q1787" s="135">
        <f>'5-Banka Listesi'!G1788</f>
        <v>0</v>
      </c>
      <c r="R1787" s="140">
        <f t="shared" si="340"/>
        <v>0</v>
      </c>
      <c r="S1787" s="140">
        <f t="shared" si="341"/>
        <v>0</v>
      </c>
      <c r="T1787" s="140">
        <f t="shared" si="342"/>
        <v>0</v>
      </c>
      <c r="U1787" s="135">
        <f t="shared" si="343"/>
        <v>0</v>
      </c>
      <c r="V1787" s="132">
        <v>1783</v>
      </c>
    </row>
    <row r="1788" spans="2:22" ht="33.950000000000003" customHeight="1" x14ac:dyDescent="0.25">
      <c r="B1788" s="132">
        <v>1784</v>
      </c>
      <c r="C1788" s="133">
        <f>'!!!KATILIMCI LİSTESİ!!!'!B1785</f>
        <v>0</v>
      </c>
      <c r="D1788" s="134">
        <f>'!!!KATILIMCI LİSTESİ!!!'!C1785</f>
        <v>0</v>
      </c>
      <c r="E1788" s="135">
        <f>'!!! VERİLER !!!'!C$1</f>
        <v>1375</v>
      </c>
      <c r="F1788" s="136">
        <f>'1-Devamsızlık Formu (Ek-4)'!AJ1790</f>
        <v>0</v>
      </c>
      <c r="G1788" s="135">
        <f>IF(AND('1-Devamsızlık Formu (Ek-4)'!D1790="",F1788&gt;0,'1-Devamsızlık Formu (Ek-4)'!AW1790="KASIM 2024"),(E1788*(F1788-1)+(666.75)),E1788*F1788)</f>
        <v>0</v>
      </c>
      <c r="H1788" s="135">
        <f t="shared" si="334"/>
        <v>0</v>
      </c>
      <c r="I1788" s="141">
        <f t="shared" si="335"/>
        <v>0</v>
      </c>
      <c r="J1788" s="135">
        <f t="shared" si="336"/>
        <v>0</v>
      </c>
      <c r="K1788" s="135">
        <f t="shared" si="344"/>
        <v>0</v>
      </c>
      <c r="L1788" s="135" t="e">
        <f t="shared" si="345"/>
        <v>#REF!</v>
      </c>
      <c r="M1788" s="138" t="e">
        <f>IF(K1788-'!!!KATILIMCI LİSTESİ!!!'!#REF!&gt;0,'!!!KATILIMCI LİSTESİ!!!'!#REF!,K1788)</f>
        <v>#REF!</v>
      </c>
      <c r="N1788" s="135">
        <f t="shared" si="337"/>
        <v>0</v>
      </c>
      <c r="O1788" s="135">
        <f t="shared" si="338"/>
        <v>0</v>
      </c>
      <c r="P1788" s="139">
        <f t="shared" si="339"/>
        <v>0</v>
      </c>
      <c r="Q1788" s="135">
        <f>'5-Banka Listesi'!G1789</f>
        <v>0</v>
      </c>
      <c r="R1788" s="140">
        <f t="shared" si="340"/>
        <v>0</v>
      </c>
      <c r="S1788" s="140">
        <f t="shared" si="341"/>
        <v>0</v>
      </c>
      <c r="T1788" s="140">
        <f t="shared" si="342"/>
        <v>0</v>
      </c>
      <c r="U1788" s="135">
        <f t="shared" si="343"/>
        <v>0</v>
      </c>
      <c r="V1788" s="132">
        <v>1784</v>
      </c>
    </row>
    <row r="1789" spans="2:22" ht="33.950000000000003" customHeight="1" x14ac:dyDescent="0.25">
      <c r="B1789" s="132">
        <v>1785</v>
      </c>
      <c r="C1789" s="133">
        <f>'!!!KATILIMCI LİSTESİ!!!'!B1786</f>
        <v>0</v>
      </c>
      <c r="D1789" s="134">
        <f>'!!!KATILIMCI LİSTESİ!!!'!C1786</f>
        <v>0</v>
      </c>
      <c r="E1789" s="135">
        <f>'!!! VERİLER !!!'!C$1</f>
        <v>1375</v>
      </c>
      <c r="F1789" s="136">
        <f>'1-Devamsızlık Formu (Ek-4)'!AJ1791</f>
        <v>0</v>
      </c>
      <c r="G1789" s="135">
        <f>IF(AND('1-Devamsızlık Formu (Ek-4)'!D1791="",F1789&gt;0,'1-Devamsızlık Formu (Ek-4)'!AW1791="KASIM 2024"),(E1789*(F1789-1)+(666.75)),E1789*F1789)</f>
        <v>0</v>
      </c>
      <c r="H1789" s="135">
        <f t="shared" si="334"/>
        <v>0</v>
      </c>
      <c r="I1789" s="141">
        <f t="shared" si="335"/>
        <v>0</v>
      </c>
      <c r="J1789" s="135">
        <f t="shared" si="336"/>
        <v>0</v>
      </c>
      <c r="K1789" s="135">
        <f t="shared" si="344"/>
        <v>0</v>
      </c>
      <c r="L1789" s="135" t="e">
        <f t="shared" si="345"/>
        <v>#REF!</v>
      </c>
      <c r="M1789" s="138" t="e">
        <f>IF(K1789-'!!!KATILIMCI LİSTESİ!!!'!#REF!&gt;0,'!!!KATILIMCI LİSTESİ!!!'!#REF!,K1789)</f>
        <v>#REF!</v>
      </c>
      <c r="N1789" s="135">
        <f t="shared" si="337"/>
        <v>0</v>
      </c>
      <c r="O1789" s="135">
        <f t="shared" si="338"/>
        <v>0</v>
      </c>
      <c r="P1789" s="139">
        <f t="shared" si="339"/>
        <v>0</v>
      </c>
      <c r="Q1789" s="135">
        <f>'5-Banka Listesi'!G1790</f>
        <v>0</v>
      </c>
      <c r="R1789" s="140">
        <f t="shared" si="340"/>
        <v>0</v>
      </c>
      <c r="S1789" s="140">
        <f t="shared" si="341"/>
        <v>0</v>
      </c>
      <c r="T1789" s="140">
        <f t="shared" si="342"/>
        <v>0</v>
      </c>
      <c r="U1789" s="135">
        <f t="shared" si="343"/>
        <v>0</v>
      </c>
      <c r="V1789" s="132">
        <v>1785</v>
      </c>
    </row>
    <row r="1790" spans="2:22" ht="33.950000000000003" customHeight="1" x14ac:dyDescent="0.25">
      <c r="B1790" s="132">
        <v>1786</v>
      </c>
      <c r="C1790" s="133">
        <f>'!!!KATILIMCI LİSTESİ!!!'!B1787</f>
        <v>0</v>
      </c>
      <c r="D1790" s="134">
        <f>'!!!KATILIMCI LİSTESİ!!!'!C1787</f>
        <v>0</v>
      </c>
      <c r="E1790" s="135">
        <f>'!!! VERİLER !!!'!C$1</f>
        <v>1375</v>
      </c>
      <c r="F1790" s="136">
        <f>'1-Devamsızlık Formu (Ek-4)'!AJ1792</f>
        <v>0</v>
      </c>
      <c r="G1790" s="135">
        <f>IF(AND('1-Devamsızlık Formu (Ek-4)'!D1792="",F1790&gt;0,'1-Devamsızlık Formu (Ek-4)'!AW1792="KASIM 2024"),(E1790*(F1790-1)+(666.75)),E1790*F1790)</f>
        <v>0</v>
      </c>
      <c r="H1790" s="135">
        <f t="shared" si="334"/>
        <v>0</v>
      </c>
      <c r="I1790" s="141">
        <f t="shared" si="335"/>
        <v>0</v>
      </c>
      <c r="J1790" s="135">
        <f t="shared" si="336"/>
        <v>0</v>
      </c>
      <c r="K1790" s="135">
        <f t="shared" si="344"/>
        <v>0</v>
      </c>
      <c r="L1790" s="135" t="e">
        <f t="shared" si="345"/>
        <v>#REF!</v>
      </c>
      <c r="M1790" s="138" t="e">
        <f>IF(K1790-'!!!KATILIMCI LİSTESİ!!!'!#REF!&gt;0,'!!!KATILIMCI LİSTESİ!!!'!#REF!,K1790)</f>
        <v>#REF!</v>
      </c>
      <c r="N1790" s="135">
        <f t="shared" si="337"/>
        <v>0</v>
      </c>
      <c r="O1790" s="135">
        <f t="shared" si="338"/>
        <v>0</v>
      </c>
      <c r="P1790" s="139">
        <f t="shared" si="339"/>
        <v>0</v>
      </c>
      <c r="Q1790" s="135">
        <f>'5-Banka Listesi'!G1791</f>
        <v>0</v>
      </c>
      <c r="R1790" s="140">
        <f t="shared" si="340"/>
        <v>0</v>
      </c>
      <c r="S1790" s="140">
        <f t="shared" si="341"/>
        <v>0</v>
      </c>
      <c r="T1790" s="140">
        <f t="shared" si="342"/>
        <v>0</v>
      </c>
      <c r="U1790" s="135">
        <f t="shared" si="343"/>
        <v>0</v>
      </c>
      <c r="V1790" s="132">
        <v>1786</v>
      </c>
    </row>
    <row r="1791" spans="2:22" ht="33.950000000000003" customHeight="1" x14ac:dyDescent="0.25">
      <c r="B1791" s="132">
        <v>1787</v>
      </c>
      <c r="C1791" s="133">
        <f>'!!!KATILIMCI LİSTESİ!!!'!B1788</f>
        <v>0</v>
      </c>
      <c r="D1791" s="134">
        <f>'!!!KATILIMCI LİSTESİ!!!'!C1788</f>
        <v>0</v>
      </c>
      <c r="E1791" s="135">
        <f>'!!! VERİLER !!!'!C$1</f>
        <v>1375</v>
      </c>
      <c r="F1791" s="136">
        <f>'1-Devamsızlık Formu (Ek-4)'!AJ1793</f>
        <v>0</v>
      </c>
      <c r="G1791" s="135">
        <f>IF(AND('1-Devamsızlık Formu (Ek-4)'!D1793="",F1791&gt;0,'1-Devamsızlık Formu (Ek-4)'!AW1793="KASIM 2024"),(E1791*(F1791-1)+(666.75)),E1791*F1791)</f>
        <v>0</v>
      </c>
      <c r="H1791" s="135">
        <f t="shared" si="334"/>
        <v>0</v>
      </c>
      <c r="I1791" s="141">
        <f t="shared" si="335"/>
        <v>0</v>
      </c>
      <c r="J1791" s="135">
        <f t="shared" si="336"/>
        <v>0</v>
      </c>
      <c r="K1791" s="135">
        <f t="shared" si="344"/>
        <v>0</v>
      </c>
      <c r="L1791" s="135" t="e">
        <f t="shared" si="345"/>
        <v>#REF!</v>
      </c>
      <c r="M1791" s="138" t="e">
        <f>IF(K1791-'!!!KATILIMCI LİSTESİ!!!'!#REF!&gt;0,'!!!KATILIMCI LİSTESİ!!!'!#REF!,K1791)</f>
        <v>#REF!</v>
      </c>
      <c r="N1791" s="135">
        <f t="shared" si="337"/>
        <v>0</v>
      </c>
      <c r="O1791" s="135">
        <f t="shared" si="338"/>
        <v>0</v>
      </c>
      <c r="P1791" s="139">
        <f t="shared" si="339"/>
        <v>0</v>
      </c>
      <c r="Q1791" s="135">
        <f>'5-Banka Listesi'!G1792</f>
        <v>0</v>
      </c>
      <c r="R1791" s="140">
        <f t="shared" si="340"/>
        <v>0</v>
      </c>
      <c r="S1791" s="140">
        <f t="shared" si="341"/>
        <v>0</v>
      </c>
      <c r="T1791" s="140">
        <f t="shared" si="342"/>
        <v>0</v>
      </c>
      <c r="U1791" s="135">
        <f t="shared" si="343"/>
        <v>0</v>
      </c>
      <c r="V1791" s="132">
        <v>1787</v>
      </c>
    </row>
    <row r="1792" spans="2:22" ht="33.950000000000003" customHeight="1" x14ac:dyDescent="0.25">
      <c r="B1792" s="132">
        <v>1788</v>
      </c>
      <c r="C1792" s="133">
        <f>'!!!KATILIMCI LİSTESİ!!!'!B1789</f>
        <v>0</v>
      </c>
      <c r="D1792" s="134">
        <f>'!!!KATILIMCI LİSTESİ!!!'!C1789</f>
        <v>0</v>
      </c>
      <c r="E1792" s="135">
        <f>'!!! VERİLER !!!'!C$1</f>
        <v>1375</v>
      </c>
      <c r="F1792" s="136">
        <f>'1-Devamsızlık Formu (Ek-4)'!AJ1794</f>
        <v>0</v>
      </c>
      <c r="G1792" s="135">
        <f>IF(AND('1-Devamsızlık Formu (Ek-4)'!D1794="",F1792&gt;0,'1-Devamsızlık Formu (Ek-4)'!AW1794="KASIM 2024"),(E1792*(F1792-1)+(666.75)),E1792*F1792)</f>
        <v>0</v>
      </c>
      <c r="H1792" s="135">
        <f t="shared" si="334"/>
        <v>0</v>
      </c>
      <c r="I1792" s="141">
        <f t="shared" si="335"/>
        <v>0</v>
      </c>
      <c r="J1792" s="135">
        <f t="shared" si="336"/>
        <v>0</v>
      </c>
      <c r="K1792" s="135">
        <f t="shared" si="344"/>
        <v>0</v>
      </c>
      <c r="L1792" s="135" t="e">
        <f t="shared" si="345"/>
        <v>#REF!</v>
      </c>
      <c r="M1792" s="138" t="e">
        <f>IF(K1792-'!!!KATILIMCI LİSTESİ!!!'!#REF!&gt;0,'!!!KATILIMCI LİSTESİ!!!'!#REF!,K1792)</f>
        <v>#REF!</v>
      </c>
      <c r="N1792" s="135">
        <f t="shared" si="337"/>
        <v>0</v>
      </c>
      <c r="O1792" s="135">
        <f t="shared" si="338"/>
        <v>0</v>
      </c>
      <c r="P1792" s="139">
        <f t="shared" si="339"/>
        <v>0</v>
      </c>
      <c r="Q1792" s="135">
        <f>'5-Banka Listesi'!G1793</f>
        <v>0</v>
      </c>
      <c r="R1792" s="140">
        <f t="shared" si="340"/>
        <v>0</v>
      </c>
      <c r="S1792" s="140">
        <f t="shared" si="341"/>
        <v>0</v>
      </c>
      <c r="T1792" s="140">
        <f t="shared" si="342"/>
        <v>0</v>
      </c>
      <c r="U1792" s="135">
        <f t="shared" si="343"/>
        <v>0</v>
      </c>
      <c r="V1792" s="132">
        <v>1788</v>
      </c>
    </row>
    <row r="1793" spans="2:22" ht="33.950000000000003" customHeight="1" x14ac:dyDescent="0.25">
      <c r="B1793" s="132">
        <v>1789</v>
      </c>
      <c r="C1793" s="133">
        <f>'!!!KATILIMCI LİSTESİ!!!'!B1790</f>
        <v>0</v>
      </c>
      <c r="D1793" s="134">
        <f>'!!!KATILIMCI LİSTESİ!!!'!C1790</f>
        <v>0</v>
      </c>
      <c r="E1793" s="135">
        <f>'!!! VERİLER !!!'!C$1</f>
        <v>1375</v>
      </c>
      <c r="F1793" s="136">
        <f>'1-Devamsızlık Formu (Ek-4)'!AJ1795</f>
        <v>0</v>
      </c>
      <c r="G1793" s="135">
        <f>IF(AND('1-Devamsızlık Formu (Ek-4)'!D1795="",F1793&gt;0,'1-Devamsızlık Formu (Ek-4)'!AW1795="KASIM 2024"),(E1793*(F1793-1)+(666.75)),E1793*F1793)</f>
        <v>0</v>
      </c>
      <c r="H1793" s="135">
        <f t="shared" si="334"/>
        <v>0</v>
      </c>
      <c r="I1793" s="141">
        <f t="shared" si="335"/>
        <v>0</v>
      </c>
      <c r="J1793" s="135">
        <f t="shared" si="336"/>
        <v>0</v>
      </c>
      <c r="K1793" s="135">
        <f t="shared" si="344"/>
        <v>0</v>
      </c>
      <c r="L1793" s="135" t="e">
        <f t="shared" si="345"/>
        <v>#REF!</v>
      </c>
      <c r="M1793" s="138" t="e">
        <f>IF(K1793-'!!!KATILIMCI LİSTESİ!!!'!#REF!&gt;0,'!!!KATILIMCI LİSTESİ!!!'!#REF!,K1793)</f>
        <v>#REF!</v>
      </c>
      <c r="N1793" s="135">
        <f t="shared" si="337"/>
        <v>0</v>
      </c>
      <c r="O1793" s="135">
        <f t="shared" si="338"/>
        <v>0</v>
      </c>
      <c r="P1793" s="139">
        <f t="shared" si="339"/>
        <v>0</v>
      </c>
      <c r="Q1793" s="135">
        <f>'5-Banka Listesi'!G1794</f>
        <v>0</v>
      </c>
      <c r="R1793" s="140">
        <f t="shared" si="340"/>
        <v>0</v>
      </c>
      <c r="S1793" s="140">
        <f t="shared" si="341"/>
        <v>0</v>
      </c>
      <c r="T1793" s="140">
        <f t="shared" si="342"/>
        <v>0</v>
      </c>
      <c r="U1793" s="135">
        <f t="shared" si="343"/>
        <v>0</v>
      </c>
      <c r="V1793" s="132">
        <v>1789</v>
      </c>
    </row>
    <row r="1794" spans="2:22" ht="33.950000000000003" customHeight="1" x14ac:dyDescent="0.25">
      <c r="B1794" s="132">
        <v>1790</v>
      </c>
      <c r="C1794" s="133">
        <f>'!!!KATILIMCI LİSTESİ!!!'!B1791</f>
        <v>0</v>
      </c>
      <c r="D1794" s="134">
        <f>'!!!KATILIMCI LİSTESİ!!!'!C1791</f>
        <v>0</v>
      </c>
      <c r="E1794" s="135">
        <f>'!!! VERİLER !!!'!C$1</f>
        <v>1375</v>
      </c>
      <c r="F1794" s="136">
        <f>'1-Devamsızlık Formu (Ek-4)'!AJ1796</f>
        <v>0</v>
      </c>
      <c r="G1794" s="135">
        <f>IF(AND('1-Devamsızlık Formu (Ek-4)'!D1796="",F1794&gt;0,'1-Devamsızlık Formu (Ek-4)'!AW1796="KASIM 2024"),(E1794*(F1794-1)+(666.75)),E1794*F1794)</f>
        <v>0</v>
      </c>
      <c r="H1794" s="135">
        <f t="shared" si="334"/>
        <v>0</v>
      </c>
      <c r="I1794" s="141">
        <f t="shared" si="335"/>
        <v>0</v>
      </c>
      <c r="J1794" s="135">
        <f t="shared" si="336"/>
        <v>0</v>
      </c>
      <c r="K1794" s="135">
        <f t="shared" si="344"/>
        <v>0</v>
      </c>
      <c r="L1794" s="135" t="e">
        <f t="shared" si="345"/>
        <v>#REF!</v>
      </c>
      <c r="M1794" s="138" t="e">
        <f>IF(K1794-'!!!KATILIMCI LİSTESİ!!!'!#REF!&gt;0,'!!!KATILIMCI LİSTESİ!!!'!#REF!,K1794)</f>
        <v>#REF!</v>
      </c>
      <c r="N1794" s="135">
        <f t="shared" si="337"/>
        <v>0</v>
      </c>
      <c r="O1794" s="135">
        <f t="shared" si="338"/>
        <v>0</v>
      </c>
      <c r="P1794" s="139">
        <f t="shared" si="339"/>
        <v>0</v>
      </c>
      <c r="Q1794" s="135">
        <f>'5-Banka Listesi'!G1795</f>
        <v>0</v>
      </c>
      <c r="R1794" s="140">
        <f t="shared" si="340"/>
        <v>0</v>
      </c>
      <c r="S1794" s="140">
        <f t="shared" si="341"/>
        <v>0</v>
      </c>
      <c r="T1794" s="140">
        <f t="shared" si="342"/>
        <v>0</v>
      </c>
      <c r="U1794" s="135">
        <f t="shared" si="343"/>
        <v>0</v>
      </c>
      <c r="V1794" s="132">
        <v>1790</v>
      </c>
    </row>
    <row r="1795" spans="2:22" ht="33.950000000000003" customHeight="1" x14ac:dyDescent="0.25">
      <c r="B1795" s="132">
        <v>1791</v>
      </c>
      <c r="C1795" s="133">
        <f>'!!!KATILIMCI LİSTESİ!!!'!B1792</f>
        <v>0</v>
      </c>
      <c r="D1795" s="134">
        <f>'!!!KATILIMCI LİSTESİ!!!'!C1792</f>
        <v>0</v>
      </c>
      <c r="E1795" s="135">
        <f>'!!! VERİLER !!!'!C$1</f>
        <v>1375</v>
      </c>
      <c r="F1795" s="136">
        <f>'1-Devamsızlık Formu (Ek-4)'!AJ1797</f>
        <v>0</v>
      </c>
      <c r="G1795" s="135">
        <f>IF(AND('1-Devamsızlık Formu (Ek-4)'!D1797="",F1795&gt;0,'1-Devamsızlık Formu (Ek-4)'!AW1797="KASIM 2024"),(E1795*(F1795-1)+(666.75)),E1795*F1795)</f>
        <v>0</v>
      </c>
      <c r="H1795" s="135">
        <f t="shared" si="334"/>
        <v>0</v>
      </c>
      <c r="I1795" s="141">
        <f t="shared" si="335"/>
        <v>0</v>
      </c>
      <c r="J1795" s="135">
        <f t="shared" si="336"/>
        <v>0</v>
      </c>
      <c r="K1795" s="135">
        <f t="shared" si="344"/>
        <v>0</v>
      </c>
      <c r="L1795" s="135" t="e">
        <f t="shared" si="345"/>
        <v>#REF!</v>
      </c>
      <c r="M1795" s="138" t="e">
        <f>IF(K1795-'!!!KATILIMCI LİSTESİ!!!'!#REF!&gt;0,'!!!KATILIMCI LİSTESİ!!!'!#REF!,K1795)</f>
        <v>#REF!</v>
      </c>
      <c r="N1795" s="135">
        <f t="shared" si="337"/>
        <v>0</v>
      </c>
      <c r="O1795" s="135">
        <f t="shared" si="338"/>
        <v>0</v>
      </c>
      <c r="P1795" s="139">
        <f t="shared" si="339"/>
        <v>0</v>
      </c>
      <c r="Q1795" s="135">
        <f>'5-Banka Listesi'!G1796</f>
        <v>0</v>
      </c>
      <c r="R1795" s="140">
        <f t="shared" si="340"/>
        <v>0</v>
      </c>
      <c r="S1795" s="140">
        <f t="shared" si="341"/>
        <v>0</v>
      </c>
      <c r="T1795" s="140">
        <f t="shared" si="342"/>
        <v>0</v>
      </c>
      <c r="U1795" s="135">
        <f t="shared" si="343"/>
        <v>0</v>
      </c>
      <c r="V1795" s="132">
        <v>1791</v>
      </c>
    </row>
    <row r="1796" spans="2:22" ht="33.950000000000003" customHeight="1" x14ac:dyDescent="0.25">
      <c r="B1796" s="132">
        <v>1792</v>
      </c>
      <c r="C1796" s="133">
        <f>'!!!KATILIMCI LİSTESİ!!!'!B1793</f>
        <v>0</v>
      </c>
      <c r="D1796" s="134">
        <f>'!!!KATILIMCI LİSTESİ!!!'!C1793</f>
        <v>0</v>
      </c>
      <c r="E1796" s="135">
        <f>'!!! VERİLER !!!'!C$1</f>
        <v>1375</v>
      </c>
      <c r="F1796" s="136">
        <f>'1-Devamsızlık Formu (Ek-4)'!AJ1798</f>
        <v>0</v>
      </c>
      <c r="G1796" s="135">
        <f>IF(AND('1-Devamsızlık Formu (Ek-4)'!D1798="",F1796&gt;0,'1-Devamsızlık Formu (Ek-4)'!AW1798="KASIM 2024"),(E1796*(F1796-1)+(666.75)),E1796*F1796)</f>
        <v>0</v>
      </c>
      <c r="H1796" s="135">
        <f t="shared" si="334"/>
        <v>0</v>
      </c>
      <c r="I1796" s="141">
        <f t="shared" si="335"/>
        <v>0</v>
      </c>
      <c r="J1796" s="135">
        <f t="shared" si="336"/>
        <v>0</v>
      </c>
      <c r="K1796" s="135">
        <f t="shared" si="344"/>
        <v>0</v>
      </c>
      <c r="L1796" s="135" t="e">
        <f t="shared" si="345"/>
        <v>#REF!</v>
      </c>
      <c r="M1796" s="138" t="e">
        <f>IF(K1796-'!!!KATILIMCI LİSTESİ!!!'!#REF!&gt;0,'!!!KATILIMCI LİSTESİ!!!'!#REF!,K1796)</f>
        <v>#REF!</v>
      </c>
      <c r="N1796" s="135">
        <f t="shared" si="337"/>
        <v>0</v>
      </c>
      <c r="O1796" s="135">
        <f t="shared" si="338"/>
        <v>0</v>
      </c>
      <c r="P1796" s="139">
        <f t="shared" si="339"/>
        <v>0</v>
      </c>
      <c r="Q1796" s="135">
        <f>'5-Banka Listesi'!G1797</f>
        <v>0</v>
      </c>
      <c r="R1796" s="140">
        <f t="shared" si="340"/>
        <v>0</v>
      </c>
      <c r="S1796" s="140">
        <f t="shared" si="341"/>
        <v>0</v>
      </c>
      <c r="T1796" s="140">
        <f t="shared" si="342"/>
        <v>0</v>
      </c>
      <c r="U1796" s="135">
        <f t="shared" si="343"/>
        <v>0</v>
      </c>
      <c r="V1796" s="132">
        <v>1792</v>
      </c>
    </row>
    <row r="1797" spans="2:22" ht="33.950000000000003" customHeight="1" x14ac:dyDescent="0.25">
      <c r="B1797" s="132">
        <v>1793</v>
      </c>
      <c r="C1797" s="133">
        <f>'!!!KATILIMCI LİSTESİ!!!'!B1794</f>
        <v>0</v>
      </c>
      <c r="D1797" s="134">
        <f>'!!!KATILIMCI LİSTESİ!!!'!C1794</f>
        <v>0</v>
      </c>
      <c r="E1797" s="135">
        <f>'!!! VERİLER !!!'!C$1</f>
        <v>1375</v>
      </c>
      <c r="F1797" s="136">
        <f>'1-Devamsızlık Formu (Ek-4)'!AJ1799</f>
        <v>0</v>
      </c>
      <c r="G1797" s="135">
        <f>IF(AND('1-Devamsızlık Formu (Ek-4)'!D1799="",F1797&gt;0,'1-Devamsızlık Formu (Ek-4)'!AW1799="KASIM 2024"),(E1797*(F1797-1)+(666.75)),E1797*F1797)</f>
        <v>0</v>
      </c>
      <c r="H1797" s="135">
        <f t="shared" si="334"/>
        <v>0</v>
      </c>
      <c r="I1797" s="141">
        <f t="shared" si="335"/>
        <v>0</v>
      </c>
      <c r="J1797" s="135">
        <f t="shared" si="336"/>
        <v>0</v>
      </c>
      <c r="K1797" s="135">
        <f t="shared" si="344"/>
        <v>0</v>
      </c>
      <c r="L1797" s="135" t="e">
        <f t="shared" si="345"/>
        <v>#REF!</v>
      </c>
      <c r="M1797" s="138" t="e">
        <f>IF(K1797-'!!!KATILIMCI LİSTESİ!!!'!#REF!&gt;0,'!!!KATILIMCI LİSTESİ!!!'!#REF!,K1797)</f>
        <v>#REF!</v>
      </c>
      <c r="N1797" s="135">
        <f t="shared" si="337"/>
        <v>0</v>
      </c>
      <c r="O1797" s="135">
        <f t="shared" si="338"/>
        <v>0</v>
      </c>
      <c r="P1797" s="139">
        <f t="shared" si="339"/>
        <v>0</v>
      </c>
      <c r="Q1797" s="135">
        <f>'5-Banka Listesi'!G1798</f>
        <v>0</v>
      </c>
      <c r="R1797" s="140">
        <f t="shared" si="340"/>
        <v>0</v>
      </c>
      <c r="S1797" s="140">
        <f t="shared" si="341"/>
        <v>0</v>
      </c>
      <c r="T1797" s="140">
        <f t="shared" si="342"/>
        <v>0</v>
      </c>
      <c r="U1797" s="135">
        <f t="shared" si="343"/>
        <v>0</v>
      </c>
      <c r="V1797" s="132">
        <v>1793</v>
      </c>
    </row>
    <row r="1798" spans="2:22" ht="33.950000000000003" customHeight="1" x14ac:dyDescent="0.25">
      <c r="B1798" s="132">
        <v>1794</v>
      </c>
      <c r="C1798" s="133">
        <f>'!!!KATILIMCI LİSTESİ!!!'!B1795</f>
        <v>0</v>
      </c>
      <c r="D1798" s="134">
        <f>'!!!KATILIMCI LİSTESİ!!!'!C1795</f>
        <v>0</v>
      </c>
      <c r="E1798" s="135">
        <f>'!!! VERİLER !!!'!C$1</f>
        <v>1375</v>
      </c>
      <c r="F1798" s="136">
        <f>'1-Devamsızlık Formu (Ek-4)'!AJ1800</f>
        <v>0</v>
      </c>
      <c r="G1798" s="135">
        <f>IF(AND('1-Devamsızlık Formu (Ek-4)'!D1800="",F1798&gt;0,'1-Devamsızlık Formu (Ek-4)'!AW1800="KASIM 2024"),(E1798*(F1798-1)+(666.75)),E1798*F1798)</f>
        <v>0</v>
      </c>
      <c r="H1798" s="135">
        <f t="shared" ref="H1798:H1861" si="346">G1798*0.01</f>
        <v>0</v>
      </c>
      <c r="I1798" s="141">
        <f t="shared" ref="I1798:I1861" si="347">G1798*0.01</f>
        <v>0</v>
      </c>
      <c r="J1798" s="135">
        <f t="shared" ref="J1798:J1861" si="348">IF(G1798&gt;20002.5,(G1798-H1798-I1798)-(17002.12),0)</f>
        <v>0</v>
      </c>
      <c r="K1798" s="135">
        <f t="shared" si="344"/>
        <v>0</v>
      </c>
      <c r="L1798" s="135" t="e">
        <f t="shared" si="345"/>
        <v>#REF!</v>
      </c>
      <c r="M1798" s="138" t="e">
        <f>IF(K1798-'!!!KATILIMCI LİSTESİ!!!'!#REF!&gt;0,'!!!KATILIMCI LİSTESİ!!!'!#REF!,K1798)</f>
        <v>#REF!</v>
      </c>
      <c r="N1798" s="135">
        <f t="shared" ref="N1798:N1861" si="349">G1798*0.045</f>
        <v>0</v>
      </c>
      <c r="O1798" s="135">
        <f t="shared" ref="O1798:O1861" si="350">G1798*0.055</f>
        <v>0</v>
      </c>
      <c r="P1798" s="139">
        <f t="shared" ref="P1798:P1861" si="351">G1798+O1798</f>
        <v>0</v>
      </c>
      <c r="Q1798" s="135">
        <f>'5-Banka Listesi'!G1799</f>
        <v>0</v>
      </c>
      <c r="R1798" s="140">
        <f t="shared" ref="R1798:R1861" si="352">G1798-Q1798</f>
        <v>0</v>
      </c>
      <c r="S1798" s="140">
        <f t="shared" ref="S1798:S1861" si="353">ROUND(G1798*0.0225,3)</f>
        <v>0</v>
      </c>
      <c r="T1798" s="140">
        <f t="shared" ref="T1798:T1861" si="354">ROUND(G1798*0.02,3)</f>
        <v>0</v>
      </c>
      <c r="U1798" s="135">
        <f t="shared" ref="U1798:U1861" si="355">ROUND(Q1798+R1798+S1798+T1798,3)</f>
        <v>0</v>
      </c>
      <c r="V1798" s="132">
        <v>1794</v>
      </c>
    </row>
    <row r="1799" spans="2:22" ht="33.950000000000003" customHeight="1" x14ac:dyDescent="0.25">
      <c r="B1799" s="132">
        <v>1795</v>
      </c>
      <c r="C1799" s="133">
        <f>'!!!KATILIMCI LİSTESİ!!!'!B1796</f>
        <v>0</v>
      </c>
      <c r="D1799" s="134">
        <f>'!!!KATILIMCI LİSTESİ!!!'!C1796</f>
        <v>0</v>
      </c>
      <c r="E1799" s="135">
        <f>'!!! VERİLER !!!'!C$1</f>
        <v>1375</v>
      </c>
      <c r="F1799" s="136">
        <f>'1-Devamsızlık Formu (Ek-4)'!AJ1801</f>
        <v>0</v>
      </c>
      <c r="G1799" s="135">
        <f>IF(AND('1-Devamsızlık Formu (Ek-4)'!D1801="",F1799&gt;0,'1-Devamsızlık Formu (Ek-4)'!AW1801="KASIM 2024"),(E1799*(F1799-1)+(666.75)),E1799*F1799)</f>
        <v>0</v>
      </c>
      <c r="H1799" s="135">
        <f t="shared" si="346"/>
        <v>0</v>
      </c>
      <c r="I1799" s="141">
        <f t="shared" si="347"/>
        <v>0</v>
      </c>
      <c r="J1799" s="135">
        <f t="shared" si="348"/>
        <v>0</v>
      </c>
      <c r="K1799" s="135">
        <f t="shared" si="344"/>
        <v>0</v>
      </c>
      <c r="L1799" s="135" t="e">
        <f t="shared" si="345"/>
        <v>#REF!</v>
      </c>
      <c r="M1799" s="138" t="e">
        <f>IF(K1799-'!!!KATILIMCI LİSTESİ!!!'!#REF!&gt;0,'!!!KATILIMCI LİSTESİ!!!'!#REF!,K1799)</f>
        <v>#REF!</v>
      </c>
      <c r="N1799" s="135">
        <f t="shared" si="349"/>
        <v>0</v>
      </c>
      <c r="O1799" s="135">
        <f t="shared" si="350"/>
        <v>0</v>
      </c>
      <c r="P1799" s="139">
        <f t="shared" si="351"/>
        <v>0</v>
      </c>
      <c r="Q1799" s="135">
        <f>'5-Banka Listesi'!G1800</f>
        <v>0</v>
      </c>
      <c r="R1799" s="140">
        <f t="shared" si="352"/>
        <v>0</v>
      </c>
      <c r="S1799" s="140">
        <f t="shared" si="353"/>
        <v>0</v>
      </c>
      <c r="T1799" s="140">
        <f t="shared" si="354"/>
        <v>0</v>
      </c>
      <c r="U1799" s="135">
        <f t="shared" si="355"/>
        <v>0</v>
      </c>
      <c r="V1799" s="132">
        <v>1795</v>
      </c>
    </row>
    <row r="1800" spans="2:22" ht="33.950000000000003" customHeight="1" x14ac:dyDescent="0.25">
      <c r="B1800" s="132">
        <v>1796</v>
      </c>
      <c r="C1800" s="133">
        <f>'!!!KATILIMCI LİSTESİ!!!'!B1797</f>
        <v>0</v>
      </c>
      <c r="D1800" s="134">
        <f>'!!!KATILIMCI LİSTESİ!!!'!C1797</f>
        <v>0</v>
      </c>
      <c r="E1800" s="135">
        <f>'!!! VERİLER !!!'!C$1</f>
        <v>1375</v>
      </c>
      <c r="F1800" s="136">
        <f>'1-Devamsızlık Formu (Ek-4)'!AJ1802</f>
        <v>0</v>
      </c>
      <c r="G1800" s="135">
        <f>IF(AND('1-Devamsızlık Formu (Ek-4)'!D1802="",F1800&gt;0,'1-Devamsızlık Formu (Ek-4)'!AW1802="KASIM 2024"),(E1800*(F1800-1)+(666.75)),E1800*F1800)</f>
        <v>0</v>
      </c>
      <c r="H1800" s="135">
        <f t="shared" si="346"/>
        <v>0</v>
      </c>
      <c r="I1800" s="141">
        <f t="shared" si="347"/>
        <v>0</v>
      </c>
      <c r="J1800" s="135">
        <f t="shared" si="348"/>
        <v>0</v>
      </c>
      <c r="K1800" s="135">
        <f t="shared" si="344"/>
        <v>0</v>
      </c>
      <c r="L1800" s="135" t="e">
        <f t="shared" si="345"/>
        <v>#REF!</v>
      </c>
      <c r="M1800" s="138" t="e">
        <f>IF(K1800-'!!!KATILIMCI LİSTESİ!!!'!#REF!&gt;0,'!!!KATILIMCI LİSTESİ!!!'!#REF!,K1800)</f>
        <v>#REF!</v>
      </c>
      <c r="N1800" s="135">
        <f t="shared" si="349"/>
        <v>0</v>
      </c>
      <c r="O1800" s="135">
        <f t="shared" si="350"/>
        <v>0</v>
      </c>
      <c r="P1800" s="139">
        <f t="shared" si="351"/>
        <v>0</v>
      </c>
      <c r="Q1800" s="135">
        <f>'5-Banka Listesi'!G1801</f>
        <v>0</v>
      </c>
      <c r="R1800" s="140">
        <f t="shared" si="352"/>
        <v>0</v>
      </c>
      <c r="S1800" s="140">
        <f t="shared" si="353"/>
        <v>0</v>
      </c>
      <c r="T1800" s="140">
        <f t="shared" si="354"/>
        <v>0</v>
      </c>
      <c r="U1800" s="135">
        <f t="shared" si="355"/>
        <v>0</v>
      </c>
      <c r="V1800" s="132">
        <v>1796</v>
      </c>
    </row>
    <row r="1801" spans="2:22" ht="33.950000000000003" customHeight="1" x14ac:dyDescent="0.25">
      <c r="B1801" s="132">
        <v>1797</v>
      </c>
      <c r="C1801" s="133">
        <f>'!!!KATILIMCI LİSTESİ!!!'!B1798</f>
        <v>0</v>
      </c>
      <c r="D1801" s="134">
        <f>'!!!KATILIMCI LİSTESİ!!!'!C1798</f>
        <v>0</v>
      </c>
      <c r="E1801" s="135">
        <f>'!!! VERİLER !!!'!C$1</f>
        <v>1375</v>
      </c>
      <c r="F1801" s="136">
        <f>'1-Devamsızlık Formu (Ek-4)'!AJ1803</f>
        <v>0</v>
      </c>
      <c r="G1801" s="135">
        <f>IF(AND('1-Devamsızlık Formu (Ek-4)'!D1803="",F1801&gt;0,'1-Devamsızlık Formu (Ek-4)'!AW1803="KASIM 2024"),(E1801*(F1801-1)+(666.75)),E1801*F1801)</f>
        <v>0</v>
      </c>
      <c r="H1801" s="135">
        <f t="shared" si="346"/>
        <v>0</v>
      </c>
      <c r="I1801" s="141">
        <f t="shared" si="347"/>
        <v>0</v>
      </c>
      <c r="J1801" s="135">
        <f t="shared" si="348"/>
        <v>0</v>
      </c>
      <c r="K1801" s="135">
        <f t="shared" si="344"/>
        <v>0</v>
      </c>
      <c r="L1801" s="135" t="e">
        <f t="shared" si="345"/>
        <v>#REF!</v>
      </c>
      <c r="M1801" s="138" t="e">
        <f>IF(K1801-'!!!KATILIMCI LİSTESİ!!!'!#REF!&gt;0,'!!!KATILIMCI LİSTESİ!!!'!#REF!,K1801)</f>
        <v>#REF!</v>
      </c>
      <c r="N1801" s="135">
        <f t="shared" si="349"/>
        <v>0</v>
      </c>
      <c r="O1801" s="135">
        <f t="shared" si="350"/>
        <v>0</v>
      </c>
      <c r="P1801" s="139">
        <f t="shared" si="351"/>
        <v>0</v>
      </c>
      <c r="Q1801" s="135">
        <f>'5-Banka Listesi'!G1802</f>
        <v>0</v>
      </c>
      <c r="R1801" s="140">
        <f t="shared" si="352"/>
        <v>0</v>
      </c>
      <c r="S1801" s="140">
        <f t="shared" si="353"/>
        <v>0</v>
      </c>
      <c r="T1801" s="140">
        <f t="shared" si="354"/>
        <v>0</v>
      </c>
      <c r="U1801" s="135">
        <f t="shared" si="355"/>
        <v>0</v>
      </c>
      <c r="V1801" s="132">
        <v>1797</v>
      </c>
    </row>
    <row r="1802" spans="2:22" ht="33.950000000000003" customHeight="1" x14ac:dyDescent="0.25">
      <c r="B1802" s="132">
        <v>1798</v>
      </c>
      <c r="C1802" s="133">
        <f>'!!!KATILIMCI LİSTESİ!!!'!B1799</f>
        <v>0</v>
      </c>
      <c r="D1802" s="134">
        <f>'!!!KATILIMCI LİSTESİ!!!'!C1799</f>
        <v>0</v>
      </c>
      <c r="E1802" s="135">
        <f>'!!! VERİLER !!!'!C$1</f>
        <v>1375</v>
      </c>
      <c r="F1802" s="136">
        <f>'1-Devamsızlık Formu (Ek-4)'!AJ1804</f>
        <v>0</v>
      </c>
      <c r="G1802" s="135">
        <f>IF(AND('1-Devamsızlık Formu (Ek-4)'!D1804="",F1802&gt;0,'1-Devamsızlık Formu (Ek-4)'!AW1804="KASIM 2024"),(E1802*(F1802-1)+(666.75)),E1802*F1802)</f>
        <v>0</v>
      </c>
      <c r="H1802" s="135">
        <f t="shared" si="346"/>
        <v>0</v>
      </c>
      <c r="I1802" s="141">
        <f t="shared" si="347"/>
        <v>0</v>
      </c>
      <c r="J1802" s="135">
        <f t="shared" si="348"/>
        <v>0</v>
      </c>
      <c r="K1802" s="135">
        <f t="shared" si="344"/>
        <v>0</v>
      </c>
      <c r="L1802" s="135" t="e">
        <f t="shared" si="345"/>
        <v>#REF!</v>
      </c>
      <c r="M1802" s="138" t="e">
        <f>IF(K1802-'!!!KATILIMCI LİSTESİ!!!'!#REF!&gt;0,'!!!KATILIMCI LİSTESİ!!!'!#REF!,K1802)</f>
        <v>#REF!</v>
      </c>
      <c r="N1802" s="135">
        <f t="shared" si="349"/>
        <v>0</v>
      </c>
      <c r="O1802" s="135">
        <f t="shared" si="350"/>
        <v>0</v>
      </c>
      <c r="P1802" s="139">
        <f t="shared" si="351"/>
        <v>0</v>
      </c>
      <c r="Q1802" s="135">
        <f>'5-Banka Listesi'!G1803</f>
        <v>0</v>
      </c>
      <c r="R1802" s="140">
        <f t="shared" si="352"/>
        <v>0</v>
      </c>
      <c r="S1802" s="140">
        <f t="shared" si="353"/>
        <v>0</v>
      </c>
      <c r="T1802" s="140">
        <f t="shared" si="354"/>
        <v>0</v>
      </c>
      <c r="U1802" s="135">
        <f t="shared" si="355"/>
        <v>0</v>
      </c>
      <c r="V1802" s="132">
        <v>1798</v>
      </c>
    </row>
    <row r="1803" spans="2:22" ht="33.950000000000003" customHeight="1" x14ac:dyDescent="0.25">
      <c r="B1803" s="132">
        <v>1799</v>
      </c>
      <c r="C1803" s="133">
        <f>'!!!KATILIMCI LİSTESİ!!!'!B1800</f>
        <v>0</v>
      </c>
      <c r="D1803" s="134">
        <f>'!!!KATILIMCI LİSTESİ!!!'!C1800</f>
        <v>0</v>
      </c>
      <c r="E1803" s="135">
        <f>'!!! VERİLER !!!'!C$1</f>
        <v>1375</v>
      </c>
      <c r="F1803" s="136">
        <f>'1-Devamsızlık Formu (Ek-4)'!AJ1805</f>
        <v>0</v>
      </c>
      <c r="G1803" s="135">
        <f>IF(AND('1-Devamsızlık Formu (Ek-4)'!D1805="",F1803&gt;0,'1-Devamsızlık Formu (Ek-4)'!AW1805="KASIM 2024"),(E1803*(F1803-1)+(666.75)),E1803*F1803)</f>
        <v>0</v>
      </c>
      <c r="H1803" s="135">
        <f t="shared" si="346"/>
        <v>0</v>
      </c>
      <c r="I1803" s="141">
        <f t="shared" si="347"/>
        <v>0</v>
      </c>
      <c r="J1803" s="135">
        <f t="shared" si="348"/>
        <v>0</v>
      </c>
      <c r="K1803" s="135">
        <f t="shared" si="344"/>
        <v>0</v>
      </c>
      <c r="L1803" s="135" t="e">
        <f t="shared" si="345"/>
        <v>#REF!</v>
      </c>
      <c r="M1803" s="138" t="e">
        <f>IF(K1803-'!!!KATILIMCI LİSTESİ!!!'!#REF!&gt;0,'!!!KATILIMCI LİSTESİ!!!'!#REF!,K1803)</f>
        <v>#REF!</v>
      </c>
      <c r="N1803" s="135">
        <f t="shared" si="349"/>
        <v>0</v>
      </c>
      <c r="O1803" s="135">
        <f t="shared" si="350"/>
        <v>0</v>
      </c>
      <c r="P1803" s="139">
        <f t="shared" si="351"/>
        <v>0</v>
      </c>
      <c r="Q1803" s="135">
        <f>'5-Banka Listesi'!G1804</f>
        <v>0</v>
      </c>
      <c r="R1803" s="140">
        <f t="shared" si="352"/>
        <v>0</v>
      </c>
      <c r="S1803" s="140">
        <f t="shared" si="353"/>
        <v>0</v>
      </c>
      <c r="T1803" s="140">
        <f t="shared" si="354"/>
        <v>0</v>
      </c>
      <c r="U1803" s="135">
        <f t="shared" si="355"/>
        <v>0</v>
      </c>
      <c r="V1803" s="132">
        <v>1799</v>
      </c>
    </row>
    <row r="1804" spans="2:22" ht="33.950000000000003" customHeight="1" x14ac:dyDescent="0.25">
      <c r="B1804" s="132">
        <v>1800</v>
      </c>
      <c r="C1804" s="133">
        <f>'!!!KATILIMCI LİSTESİ!!!'!B1801</f>
        <v>0</v>
      </c>
      <c r="D1804" s="134">
        <f>'!!!KATILIMCI LİSTESİ!!!'!C1801</f>
        <v>0</v>
      </c>
      <c r="E1804" s="135">
        <f>'!!! VERİLER !!!'!C$1</f>
        <v>1375</v>
      </c>
      <c r="F1804" s="136">
        <f>'1-Devamsızlık Formu (Ek-4)'!AJ1806</f>
        <v>0</v>
      </c>
      <c r="G1804" s="135">
        <f>IF(AND('1-Devamsızlık Formu (Ek-4)'!D1806="",F1804&gt;0,'1-Devamsızlık Formu (Ek-4)'!AW1806="KASIM 2024"),(E1804*(F1804-1)+(666.75)),E1804*F1804)</f>
        <v>0</v>
      </c>
      <c r="H1804" s="135">
        <f t="shared" si="346"/>
        <v>0</v>
      </c>
      <c r="I1804" s="141">
        <f t="shared" si="347"/>
        <v>0</v>
      </c>
      <c r="J1804" s="135">
        <f t="shared" si="348"/>
        <v>0</v>
      </c>
      <c r="K1804" s="135">
        <f t="shared" si="344"/>
        <v>0</v>
      </c>
      <c r="L1804" s="135" t="e">
        <f t="shared" si="345"/>
        <v>#REF!</v>
      </c>
      <c r="M1804" s="138" t="e">
        <f>IF(K1804-'!!!KATILIMCI LİSTESİ!!!'!#REF!&gt;0,'!!!KATILIMCI LİSTESİ!!!'!#REF!,K1804)</f>
        <v>#REF!</v>
      </c>
      <c r="N1804" s="135">
        <f t="shared" si="349"/>
        <v>0</v>
      </c>
      <c r="O1804" s="135">
        <f t="shared" si="350"/>
        <v>0</v>
      </c>
      <c r="P1804" s="139">
        <f t="shared" si="351"/>
        <v>0</v>
      </c>
      <c r="Q1804" s="135">
        <f>'5-Banka Listesi'!G1805</f>
        <v>0</v>
      </c>
      <c r="R1804" s="140">
        <f t="shared" si="352"/>
        <v>0</v>
      </c>
      <c r="S1804" s="140">
        <f t="shared" si="353"/>
        <v>0</v>
      </c>
      <c r="T1804" s="140">
        <f t="shared" si="354"/>
        <v>0</v>
      </c>
      <c r="U1804" s="135">
        <f t="shared" si="355"/>
        <v>0</v>
      </c>
      <c r="V1804" s="132">
        <v>1800</v>
      </c>
    </row>
    <row r="1805" spans="2:22" ht="33.950000000000003" customHeight="1" x14ac:dyDescent="0.25">
      <c r="B1805" s="132">
        <v>1801</v>
      </c>
      <c r="C1805" s="133">
        <f>'!!!KATILIMCI LİSTESİ!!!'!B1802</f>
        <v>0</v>
      </c>
      <c r="D1805" s="134">
        <f>'!!!KATILIMCI LİSTESİ!!!'!C1802</f>
        <v>0</v>
      </c>
      <c r="E1805" s="135">
        <f>'!!! VERİLER !!!'!C$1</f>
        <v>1375</v>
      </c>
      <c r="F1805" s="136">
        <f>'1-Devamsızlık Formu (Ek-4)'!AJ1807</f>
        <v>0</v>
      </c>
      <c r="G1805" s="135">
        <f>IF(AND('1-Devamsızlık Formu (Ek-4)'!D1807="",F1805&gt;0,'1-Devamsızlık Formu (Ek-4)'!AW1807="KASIM 2024"),(E1805*(F1805-1)+(666.75)),E1805*F1805)</f>
        <v>0</v>
      </c>
      <c r="H1805" s="135">
        <f t="shared" si="346"/>
        <v>0</v>
      </c>
      <c r="I1805" s="141">
        <f t="shared" si="347"/>
        <v>0</v>
      </c>
      <c r="J1805" s="135">
        <f t="shared" si="348"/>
        <v>0</v>
      </c>
      <c r="K1805" s="135">
        <f t="shared" si="344"/>
        <v>0</v>
      </c>
      <c r="L1805" s="135" t="e">
        <f t="shared" si="345"/>
        <v>#REF!</v>
      </c>
      <c r="M1805" s="138" t="e">
        <f>IF(K1805-'!!!KATILIMCI LİSTESİ!!!'!#REF!&gt;0,'!!!KATILIMCI LİSTESİ!!!'!#REF!,K1805)</f>
        <v>#REF!</v>
      </c>
      <c r="N1805" s="135">
        <f t="shared" si="349"/>
        <v>0</v>
      </c>
      <c r="O1805" s="135">
        <f t="shared" si="350"/>
        <v>0</v>
      </c>
      <c r="P1805" s="139">
        <f t="shared" si="351"/>
        <v>0</v>
      </c>
      <c r="Q1805" s="135">
        <f>'5-Banka Listesi'!G1806</f>
        <v>0</v>
      </c>
      <c r="R1805" s="140">
        <f t="shared" si="352"/>
        <v>0</v>
      </c>
      <c r="S1805" s="140">
        <f t="shared" si="353"/>
        <v>0</v>
      </c>
      <c r="T1805" s="140">
        <f t="shared" si="354"/>
        <v>0</v>
      </c>
      <c r="U1805" s="135">
        <f t="shared" si="355"/>
        <v>0</v>
      </c>
      <c r="V1805" s="132">
        <v>1801</v>
      </c>
    </row>
    <row r="1806" spans="2:22" ht="33.950000000000003" customHeight="1" x14ac:dyDescent="0.25">
      <c r="B1806" s="132">
        <v>1802</v>
      </c>
      <c r="C1806" s="133">
        <f>'!!!KATILIMCI LİSTESİ!!!'!B1803</f>
        <v>0</v>
      </c>
      <c r="D1806" s="134">
        <f>'!!!KATILIMCI LİSTESİ!!!'!C1803</f>
        <v>0</v>
      </c>
      <c r="E1806" s="135">
        <f>'!!! VERİLER !!!'!C$1</f>
        <v>1375</v>
      </c>
      <c r="F1806" s="136">
        <f>'1-Devamsızlık Formu (Ek-4)'!AJ1808</f>
        <v>0</v>
      </c>
      <c r="G1806" s="135">
        <f>IF(AND('1-Devamsızlık Formu (Ek-4)'!D1808="",F1806&gt;0,'1-Devamsızlık Formu (Ek-4)'!AW1808="KASIM 2024"),(E1806*(F1806-1)+(666.75)),E1806*F1806)</f>
        <v>0</v>
      </c>
      <c r="H1806" s="135">
        <f t="shared" si="346"/>
        <v>0</v>
      </c>
      <c r="I1806" s="141">
        <f t="shared" si="347"/>
        <v>0</v>
      </c>
      <c r="J1806" s="135">
        <f t="shared" si="348"/>
        <v>0</v>
      </c>
      <c r="K1806" s="135">
        <f t="shared" si="344"/>
        <v>0</v>
      </c>
      <c r="L1806" s="135" t="e">
        <f t="shared" si="345"/>
        <v>#REF!</v>
      </c>
      <c r="M1806" s="138" t="e">
        <f>IF(K1806-'!!!KATILIMCI LİSTESİ!!!'!#REF!&gt;0,'!!!KATILIMCI LİSTESİ!!!'!#REF!,K1806)</f>
        <v>#REF!</v>
      </c>
      <c r="N1806" s="135">
        <f t="shared" si="349"/>
        <v>0</v>
      </c>
      <c r="O1806" s="135">
        <f t="shared" si="350"/>
        <v>0</v>
      </c>
      <c r="P1806" s="139">
        <f t="shared" si="351"/>
        <v>0</v>
      </c>
      <c r="Q1806" s="135">
        <f>'5-Banka Listesi'!G1807</f>
        <v>0</v>
      </c>
      <c r="R1806" s="140">
        <f t="shared" si="352"/>
        <v>0</v>
      </c>
      <c r="S1806" s="140">
        <f t="shared" si="353"/>
        <v>0</v>
      </c>
      <c r="T1806" s="140">
        <f t="shared" si="354"/>
        <v>0</v>
      </c>
      <c r="U1806" s="135">
        <f t="shared" si="355"/>
        <v>0</v>
      </c>
      <c r="V1806" s="132">
        <v>1802</v>
      </c>
    </row>
    <row r="1807" spans="2:22" ht="33.950000000000003" customHeight="1" x14ac:dyDescent="0.25">
      <c r="B1807" s="132">
        <v>1803</v>
      </c>
      <c r="C1807" s="133">
        <f>'!!!KATILIMCI LİSTESİ!!!'!B1804</f>
        <v>0</v>
      </c>
      <c r="D1807" s="134">
        <f>'!!!KATILIMCI LİSTESİ!!!'!C1804</f>
        <v>0</v>
      </c>
      <c r="E1807" s="135">
        <f>'!!! VERİLER !!!'!C$1</f>
        <v>1375</v>
      </c>
      <c r="F1807" s="136">
        <f>'1-Devamsızlık Formu (Ek-4)'!AJ1809</f>
        <v>0</v>
      </c>
      <c r="G1807" s="135">
        <f>IF(AND('1-Devamsızlık Formu (Ek-4)'!D1809="",F1807&gt;0,'1-Devamsızlık Formu (Ek-4)'!AW1809="KASIM 2024"),(E1807*(F1807-1)+(666.75)),E1807*F1807)</f>
        <v>0</v>
      </c>
      <c r="H1807" s="135">
        <f t="shared" si="346"/>
        <v>0</v>
      </c>
      <c r="I1807" s="141">
        <f t="shared" si="347"/>
        <v>0</v>
      </c>
      <c r="J1807" s="135">
        <f t="shared" si="348"/>
        <v>0</v>
      </c>
      <c r="K1807" s="135">
        <f t="shared" si="344"/>
        <v>0</v>
      </c>
      <c r="L1807" s="135" t="e">
        <f t="shared" si="345"/>
        <v>#REF!</v>
      </c>
      <c r="M1807" s="138" t="e">
        <f>IF(K1807-'!!!KATILIMCI LİSTESİ!!!'!#REF!&gt;0,'!!!KATILIMCI LİSTESİ!!!'!#REF!,K1807)</f>
        <v>#REF!</v>
      </c>
      <c r="N1807" s="135">
        <f t="shared" si="349"/>
        <v>0</v>
      </c>
      <c r="O1807" s="135">
        <f t="shared" si="350"/>
        <v>0</v>
      </c>
      <c r="P1807" s="139">
        <f t="shared" si="351"/>
        <v>0</v>
      </c>
      <c r="Q1807" s="135">
        <f>'5-Banka Listesi'!G1808</f>
        <v>0</v>
      </c>
      <c r="R1807" s="140">
        <f t="shared" si="352"/>
        <v>0</v>
      </c>
      <c r="S1807" s="140">
        <f t="shared" si="353"/>
        <v>0</v>
      </c>
      <c r="T1807" s="140">
        <f t="shared" si="354"/>
        <v>0</v>
      </c>
      <c r="U1807" s="135">
        <f t="shared" si="355"/>
        <v>0</v>
      </c>
      <c r="V1807" s="132">
        <v>1803</v>
      </c>
    </row>
    <row r="1808" spans="2:22" ht="33.950000000000003" customHeight="1" x14ac:dyDescent="0.25">
      <c r="B1808" s="132">
        <v>1804</v>
      </c>
      <c r="C1808" s="133">
        <f>'!!!KATILIMCI LİSTESİ!!!'!B1805</f>
        <v>0</v>
      </c>
      <c r="D1808" s="134">
        <f>'!!!KATILIMCI LİSTESİ!!!'!C1805</f>
        <v>0</v>
      </c>
      <c r="E1808" s="135">
        <f>'!!! VERİLER !!!'!C$1</f>
        <v>1375</v>
      </c>
      <c r="F1808" s="136">
        <f>'1-Devamsızlık Formu (Ek-4)'!AJ1810</f>
        <v>0</v>
      </c>
      <c r="G1808" s="135">
        <f>IF(AND('1-Devamsızlık Formu (Ek-4)'!D1810="",F1808&gt;0,'1-Devamsızlık Formu (Ek-4)'!AW1810="KASIM 2024"),(E1808*(F1808-1)+(666.75)),E1808*F1808)</f>
        <v>0</v>
      </c>
      <c r="H1808" s="135">
        <f t="shared" si="346"/>
        <v>0</v>
      </c>
      <c r="I1808" s="141">
        <f t="shared" si="347"/>
        <v>0</v>
      </c>
      <c r="J1808" s="135">
        <f t="shared" si="348"/>
        <v>0</v>
      </c>
      <c r="K1808" s="135">
        <f t="shared" si="344"/>
        <v>0</v>
      </c>
      <c r="L1808" s="135" t="e">
        <f t="shared" si="345"/>
        <v>#REF!</v>
      </c>
      <c r="M1808" s="138" t="e">
        <f>IF(K1808-'!!!KATILIMCI LİSTESİ!!!'!#REF!&gt;0,'!!!KATILIMCI LİSTESİ!!!'!#REF!,K1808)</f>
        <v>#REF!</v>
      </c>
      <c r="N1808" s="135">
        <f t="shared" si="349"/>
        <v>0</v>
      </c>
      <c r="O1808" s="135">
        <f t="shared" si="350"/>
        <v>0</v>
      </c>
      <c r="P1808" s="139">
        <f t="shared" si="351"/>
        <v>0</v>
      </c>
      <c r="Q1808" s="135">
        <f>'5-Banka Listesi'!G1809</f>
        <v>0</v>
      </c>
      <c r="R1808" s="140">
        <f t="shared" si="352"/>
        <v>0</v>
      </c>
      <c r="S1808" s="140">
        <f t="shared" si="353"/>
        <v>0</v>
      </c>
      <c r="T1808" s="140">
        <f t="shared" si="354"/>
        <v>0</v>
      </c>
      <c r="U1808" s="135">
        <f t="shared" si="355"/>
        <v>0</v>
      </c>
      <c r="V1808" s="132">
        <v>1804</v>
      </c>
    </row>
    <row r="1809" spans="2:22" ht="33.950000000000003" customHeight="1" x14ac:dyDescent="0.25">
      <c r="B1809" s="132">
        <v>1805</v>
      </c>
      <c r="C1809" s="133">
        <f>'!!!KATILIMCI LİSTESİ!!!'!B1806</f>
        <v>0</v>
      </c>
      <c r="D1809" s="134">
        <f>'!!!KATILIMCI LİSTESİ!!!'!C1806</f>
        <v>0</v>
      </c>
      <c r="E1809" s="135">
        <f>'!!! VERİLER !!!'!C$1</f>
        <v>1375</v>
      </c>
      <c r="F1809" s="136">
        <f>'1-Devamsızlık Formu (Ek-4)'!AJ1811</f>
        <v>0</v>
      </c>
      <c r="G1809" s="135">
        <f>IF(AND('1-Devamsızlık Formu (Ek-4)'!D1811="",F1809&gt;0,'1-Devamsızlık Formu (Ek-4)'!AW1811="KASIM 2024"),(E1809*(F1809-1)+(666.75)),E1809*F1809)</f>
        <v>0</v>
      </c>
      <c r="H1809" s="135">
        <f t="shared" si="346"/>
        <v>0</v>
      </c>
      <c r="I1809" s="141">
        <f t="shared" si="347"/>
        <v>0</v>
      </c>
      <c r="J1809" s="135">
        <f t="shared" si="348"/>
        <v>0</v>
      </c>
      <c r="K1809" s="135">
        <f t="shared" si="344"/>
        <v>0</v>
      </c>
      <c r="L1809" s="135" t="e">
        <f t="shared" si="345"/>
        <v>#REF!</v>
      </c>
      <c r="M1809" s="138" t="e">
        <f>IF(K1809-'!!!KATILIMCI LİSTESİ!!!'!#REF!&gt;0,'!!!KATILIMCI LİSTESİ!!!'!#REF!,K1809)</f>
        <v>#REF!</v>
      </c>
      <c r="N1809" s="135">
        <f t="shared" si="349"/>
        <v>0</v>
      </c>
      <c r="O1809" s="135">
        <f t="shared" si="350"/>
        <v>0</v>
      </c>
      <c r="P1809" s="139">
        <f t="shared" si="351"/>
        <v>0</v>
      </c>
      <c r="Q1809" s="135">
        <f>'5-Banka Listesi'!G1810</f>
        <v>0</v>
      </c>
      <c r="R1809" s="140">
        <f t="shared" si="352"/>
        <v>0</v>
      </c>
      <c r="S1809" s="140">
        <f t="shared" si="353"/>
        <v>0</v>
      </c>
      <c r="T1809" s="140">
        <f t="shared" si="354"/>
        <v>0</v>
      </c>
      <c r="U1809" s="135">
        <f t="shared" si="355"/>
        <v>0</v>
      </c>
      <c r="V1809" s="132">
        <v>1805</v>
      </c>
    </row>
    <row r="1810" spans="2:22" ht="33.950000000000003" customHeight="1" x14ac:dyDescent="0.25">
      <c r="B1810" s="132">
        <v>1806</v>
      </c>
      <c r="C1810" s="133">
        <f>'!!!KATILIMCI LİSTESİ!!!'!B1807</f>
        <v>0</v>
      </c>
      <c r="D1810" s="134">
        <f>'!!!KATILIMCI LİSTESİ!!!'!C1807</f>
        <v>0</v>
      </c>
      <c r="E1810" s="135">
        <f>'!!! VERİLER !!!'!C$1</f>
        <v>1375</v>
      </c>
      <c r="F1810" s="136">
        <f>'1-Devamsızlık Formu (Ek-4)'!AJ1812</f>
        <v>0</v>
      </c>
      <c r="G1810" s="135">
        <f>IF(AND('1-Devamsızlık Formu (Ek-4)'!D1812="",F1810&gt;0,'1-Devamsızlık Formu (Ek-4)'!AW1812="KASIM 2024"),(E1810*(F1810-1)+(666.75)),E1810*F1810)</f>
        <v>0</v>
      </c>
      <c r="H1810" s="135">
        <f t="shared" si="346"/>
        <v>0</v>
      </c>
      <c r="I1810" s="141">
        <f t="shared" si="347"/>
        <v>0</v>
      </c>
      <c r="J1810" s="135">
        <f t="shared" si="348"/>
        <v>0</v>
      </c>
      <c r="K1810" s="135">
        <f t="shared" si="344"/>
        <v>0</v>
      </c>
      <c r="L1810" s="135" t="e">
        <f t="shared" si="345"/>
        <v>#REF!</v>
      </c>
      <c r="M1810" s="138" t="e">
        <f>IF(K1810-'!!!KATILIMCI LİSTESİ!!!'!#REF!&gt;0,'!!!KATILIMCI LİSTESİ!!!'!#REF!,K1810)</f>
        <v>#REF!</v>
      </c>
      <c r="N1810" s="135">
        <f t="shared" si="349"/>
        <v>0</v>
      </c>
      <c r="O1810" s="135">
        <f t="shared" si="350"/>
        <v>0</v>
      </c>
      <c r="P1810" s="139">
        <f t="shared" si="351"/>
        <v>0</v>
      </c>
      <c r="Q1810" s="135">
        <f>'5-Banka Listesi'!G1811</f>
        <v>0</v>
      </c>
      <c r="R1810" s="140">
        <f t="shared" si="352"/>
        <v>0</v>
      </c>
      <c r="S1810" s="140">
        <f t="shared" si="353"/>
        <v>0</v>
      </c>
      <c r="T1810" s="140">
        <f t="shared" si="354"/>
        <v>0</v>
      </c>
      <c r="U1810" s="135">
        <f t="shared" si="355"/>
        <v>0</v>
      </c>
      <c r="V1810" s="132">
        <v>1806</v>
      </c>
    </row>
    <row r="1811" spans="2:22" ht="33.950000000000003" customHeight="1" x14ac:dyDescent="0.25">
      <c r="B1811" s="132">
        <v>1807</v>
      </c>
      <c r="C1811" s="133">
        <f>'!!!KATILIMCI LİSTESİ!!!'!B1808</f>
        <v>0</v>
      </c>
      <c r="D1811" s="134">
        <f>'!!!KATILIMCI LİSTESİ!!!'!C1808</f>
        <v>0</v>
      </c>
      <c r="E1811" s="135">
        <f>'!!! VERİLER !!!'!C$1</f>
        <v>1375</v>
      </c>
      <c r="F1811" s="136">
        <f>'1-Devamsızlık Formu (Ek-4)'!AJ1813</f>
        <v>0</v>
      </c>
      <c r="G1811" s="135">
        <f>IF(AND('1-Devamsızlık Formu (Ek-4)'!D1813="",F1811&gt;0,'1-Devamsızlık Formu (Ek-4)'!AW1813="KASIM 2024"),(E1811*(F1811-1)+(666.75)),E1811*F1811)</f>
        <v>0</v>
      </c>
      <c r="H1811" s="135">
        <f t="shared" si="346"/>
        <v>0</v>
      </c>
      <c r="I1811" s="141">
        <f t="shared" si="347"/>
        <v>0</v>
      </c>
      <c r="J1811" s="135">
        <f t="shared" si="348"/>
        <v>0</v>
      </c>
      <c r="K1811" s="135">
        <f t="shared" si="344"/>
        <v>0</v>
      </c>
      <c r="L1811" s="135" t="e">
        <f t="shared" si="345"/>
        <v>#REF!</v>
      </c>
      <c r="M1811" s="138" t="e">
        <f>IF(K1811-'!!!KATILIMCI LİSTESİ!!!'!#REF!&gt;0,'!!!KATILIMCI LİSTESİ!!!'!#REF!,K1811)</f>
        <v>#REF!</v>
      </c>
      <c r="N1811" s="135">
        <f t="shared" si="349"/>
        <v>0</v>
      </c>
      <c r="O1811" s="135">
        <f t="shared" si="350"/>
        <v>0</v>
      </c>
      <c r="P1811" s="139">
        <f t="shared" si="351"/>
        <v>0</v>
      </c>
      <c r="Q1811" s="135">
        <f>'5-Banka Listesi'!G1812</f>
        <v>0</v>
      </c>
      <c r="R1811" s="140">
        <f t="shared" si="352"/>
        <v>0</v>
      </c>
      <c r="S1811" s="140">
        <f t="shared" si="353"/>
        <v>0</v>
      </c>
      <c r="T1811" s="140">
        <f t="shared" si="354"/>
        <v>0</v>
      </c>
      <c r="U1811" s="135">
        <f t="shared" si="355"/>
        <v>0</v>
      </c>
      <c r="V1811" s="132">
        <v>1807</v>
      </c>
    </row>
    <row r="1812" spans="2:22" ht="33.950000000000003" customHeight="1" x14ac:dyDescent="0.25">
      <c r="B1812" s="132">
        <v>1808</v>
      </c>
      <c r="C1812" s="133">
        <f>'!!!KATILIMCI LİSTESİ!!!'!B1809</f>
        <v>0</v>
      </c>
      <c r="D1812" s="134">
        <f>'!!!KATILIMCI LİSTESİ!!!'!C1809</f>
        <v>0</v>
      </c>
      <c r="E1812" s="135">
        <f>'!!! VERİLER !!!'!C$1</f>
        <v>1375</v>
      </c>
      <c r="F1812" s="136">
        <f>'1-Devamsızlık Formu (Ek-4)'!AJ1814</f>
        <v>0</v>
      </c>
      <c r="G1812" s="135">
        <f>IF(AND('1-Devamsızlık Formu (Ek-4)'!D1814="",F1812&gt;0,'1-Devamsızlık Formu (Ek-4)'!AW1814="KASIM 2024"),(E1812*(F1812-1)+(666.75)),E1812*F1812)</f>
        <v>0</v>
      </c>
      <c r="H1812" s="135">
        <f t="shared" si="346"/>
        <v>0</v>
      </c>
      <c r="I1812" s="141">
        <f t="shared" si="347"/>
        <v>0</v>
      </c>
      <c r="J1812" s="135">
        <f t="shared" si="348"/>
        <v>0</v>
      </c>
      <c r="K1812" s="135">
        <f t="shared" si="344"/>
        <v>0</v>
      </c>
      <c r="L1812" s="135" t="e">
        <f t="shared" si="345"/>
        <v>#REF!</v>
      </c>
      <c r="M1812" s="138" t="e">
        <f>IF(K1812-'!!!KATILIMCI LİSTESİ!!!'!#REF!&gt;0,'!!!KATILIMCI LİSTESİ!!!'!#REF!,K1812)</f>
        <v>#REF!</v>
      </c>
      <c r="N1812" s="135">
        <f t="shared" si="349"/>
        <v>0</v>
      </c>
      <c r="O1812" s="135">
        <f t="shared" si="350"/>
        <v>0</v>
      </c>
      <c r="P1812" s="139">
        <f t="shared" si="351"/>
        <v>0</v>
      </c>
      <c r="Q1812" s="135">
        <f>'5-Banka Listesi'!G1813</f>
        <v>0</v>
      </c>
      <c r="R1812" s="140">
        <f t="shared" si="352"/>
        <v>0</v>
      </c>
      <c r="S1812" s="140">
        <f t="shared" si="353"/>
        <v>0</v>
      </c>
      <c r="T1812" s="140">
        <f t="shared" si="354"/>
        <v>0</v>
      </c>
      <c r="U1812" s="135">
        <f t="shared" si="355"/>
        <v>0</v>
      </c>
      <c r="V1812" s="132">
        <v>1808</v>
      </c>
    </row>
    <row r="1813" spans="2:22" ht="33.950000000000003" customHeight="1" x14ac:dyDescent="0.25">
      <c r="B1813" s="132">
        <v>1809</v>
      </c>
      <c r="C1813" s="133">
        <f>'!!!KATILIMCI LİSTESİ!!!'!B1810</f>
        <v>0</v>
      </c>
      <c r="D1813" s="134">
        <f>'!!!KATILIMCI LİSTESİ!!!'!C1810</f>
        <v>0</v>
      </c>
      <c r="E1813" s="135">
        <f>'!!! VERİLER !!!'!C$1</f>
        <v>1375</v>
      </c>
      <c r="F1813" s="136">
        <f>'1-Devamsızlık Formu (Ek-4)'!AJ1815</f>
        <v>0</v>
      </c>
      <c r="G1813" s="135">
        <f>IF(AND('1-Devamsızlık Formu (Ek-4)'!D1815="",F1813&gt;0,'1-Devamsızlık Formu (Ek-4)'!AW1815="KASIM 2024"),(E1813*(F1813-1)+(666.75)),E1813*F1813)</f>
        <v>0</v>
      </c>
      <c r="H1813" s="135">
        <f t="shared" si="346"/>
        <v>0</v>
      </c>
      <c r="I1813" s="141">
        <f t="shared" si="347"/>
        <v>0</v>
      </c>
      <c r="J1813" s="135">
        <f t="shared" si="348"/>
        <v>0</v>
      </c>
      <c r="K1813" s="135">
        <f t="shared" si="344"/>
        <v>0</v>
      </c>
      <c r="L1813" s="135" t="e">
        <f t="shared" si="345"/>
        <v>#REF!</v>
      </c>
      <c r="M1813" s="138" t="e">
        <f>IF(K1813-'!!!KATILIMCI LİSTESİ!!!'!#REF!&gt;0,'!!!KATILIMCI LİSTESİ!!!'!#REF!,K1813)</f>
        <v>#REF!</v>
      </c>
      <c r="N1813" s="135">
        <f t="shared" si="349"/>
        <v>0</v>
      </c>
      <c r="O1813" s="135">
        <f t="shared" si="350"/>
        <v>0</v>
      </c>
      <c r="P1813" s="139">
        <f t="shared" si="351"/>
        <v>0</v>
      </c>
      <c r="Q1813" s="135">
        <f>'5-Banka Listesi'!G1814</f>
        <v>0</v>
      </c>
      <c r="R1813" s="140">
        <f t="shared" si="352"/>
        <v>0</v>
      </c>
      <c r="S1813" s="140">
        <f t="shared" si="353"/>
        <v>0</v>
      </c>
      <c r="T1813" s="140">
        <f t="shared" si="354"/>
        <v>0</v>
      </c>
      <c r="U1813" s="135">
        <f t="shared" si="355"/>
        <v>0</v>
      </c>
      <c r="V1813" s="132">
        <v>1809</v>
      </c>
    </row>
    <row r="1814" spans="2:22" ht="33.950000000000003" customHeight="1" x14ac:dyDescent="0.25">
      <c r="B1814" s="132">
        <v>1810</v>
      </c>
      <c r="C1814" s="133">
        <f>'!!!KATILIMCI LİSTESİ!!!'!B1811</f>
        <v>0</v>
      </c>
      <c r="D1814" s="134">
        <f>'!!!KATILIMCI LİSTESİ!!!'!C1811</f>
        <v>0</v>
      </c>
      <c r="E1814" s="135">
        <f>'!!! VERİLER !!!'!C$1</f>
        <v>1375</v>
      </c>
      <c r="F1814" s="136">
        <f>'1-Devamsızlık Formu (Ek-4)'!AJ1816</f>
        <v>0</v>
      </c>
      <c r="G1814" s="135">
        <f>IF(AND('1-Devamsızlık Formu (Ek-4)'!D1816="",F1814&gt;0,'1-Devamsızlık Formu (Ek-4)'!AW1816="KASIM 2024"),(E1814*(F1814-1)+(666.75)),E1814*F1814)</f>
        <v>0</v>
      </c>
      <c r="H1814" s="135">
        <f t="shared" si="346"/>
        <v>0</v>
      </c>
      <c r="I1814" s="141">
        <f t="shared" si="347"/>
        <v>0</v>
      </c>
      <c r="J1814" s="135">
        <f t="shared" si="348"/>
        <v>0</v>
      </c>
      <c r="K1814" s="135">
        <f t="shared" si="344"/>
        <v>0</v>
      </c>
      <c r="L1814" s="135" t="e">
        <f t="shared" si="345"/>
        <v>#REF!</v>
      </c>
      <c r="M1814" s="138" t="e">
        <f>IF(K1814-'!!!KATILIMCI LİSTESİ!!!'!#REF!&gt;0,'!!!KATILIMCI LİSTESİ!!!'!#REF!,K1814)</f>
        <v>#REF!</v>
      </c>
      <c r="N1814" s="135">
        <f t="shared" si="349"/>
        <v>0</v>
      </c>
      <c r="O1814" s="135">
        <f t="shared" si="350"/>
        <v>0</v>
      </c>
      <c r="P1814" s="139">
        <f t="shared" si="351"/>
        <v>0</v>
      </c>
      <c r="Q1814" s="135">
        <f>'5-Banka Listesi'!G1815</f>
        <v>0</v>
      </c>
      <c r="R1814" s="140">
        <f t="shared" si="352"/>
        <v>0</v>
      </c>
      <c r="S1814" s="140">
        <f t="shared" si="353"/>
        <v>0</v>
      </c>
      <c r="T1814" s="140">
        <f t="shared" si="354"/>
        <v>0</v>
      </c>
      <c r="U1814" s="135">
        <f t="shared" si="355"/>
        <v>0</v>
      </c>
      <c r="V1814" s="132">
        <v>1810</v>
      </c>
    </row>
    <row r="1815" spans="2:22" ht="33.950000000000003" customHeight="1" x14ac:dyDescent="0.25">
      <c r="B1815" s="132">
        <v>1811</v>
      </c>
      <c r="C1815" s="133">
        <f>'!!!KATILIMCI LİSTESİ!!!'!B1812</f>
        <v>0</v>
      </c>
      <c r="D1815" s="134">
        <f>'!!!KATILIMCI LİSTESİ!!!'!C1812</f>
        <v>0</v>
      </c>
      <c r="E1815" s="135">
        <f>'!!! VERİLER !!!'!C$1</f>
        <v>1375</v>
      </c>
      <c r="F1815" s="136">
        <f>'1-Devamsızlık Formu (Ek-4)'!AJ1817</f>
        <v>0</v>
      </c>
      <c r="G1815" s="135">
        <f>IF(AND('1-Devamsızlık Formu (Ek-4)'!D1817="",F1815&gt;0,'1-Devamsızlık Formu (Ek-4)'!AW1817="KASIM 2024"),(E1815*(F1815-1)+(666.75)),E1815*F1815)</f>
        <v>0</v>
      </c>
      <c r="H1815" s="135">
        <f t="shared" si="346"/>
        <v>0</v>
      </c>
      <c r="I1815" s="141">
        <f t="shared" si="347"/>
        <v>0</v>
      </c>
      <c r="J1815" s="135">
        <f t="shared" si="348"/>
        <v>0</v>
      </c>
      <c r="K1815" s="135">
        <f t="shared" si="344"/>
        <v>0</v>
      </c>
      <c r="L1815" s="135" t="e">
        <f t="shared" si="345"/>
        <v>#REF!</v>
      </c>
      <c r="M1815" s="138" t="e">
        <f>IF(K1815-'!!!KATILIMCI LİSTESİ!!!'!#REF!&gt;0,'!!!KATILIMCI LİSTESİ!!!'!#REF!,K1815)</f>
        <v>#REF!</v>
      </c>
      <c r="N1815" s="135">
        <f t="shared" si="349"/>
        <v>0</v>
      </c>
      <c r="O1815" s="135">
        <f t="shared" si="350"/>
        <v>0</v>
      </c>
      <c r="P1815" s="139">
        <f t="shared" si="351"/>
        <v>0</v>
      </c>
      <c r="Q1815" s="135">
        <f>'5-Banka Listesi'!G1816</f>
        <v>0</v>
      </c>
      <c r="R1815" s="140">
        <f t="shared" si="352"/>
        <v>0</v>
      </c>
      <c r="S1815" s="140">
        <f t="shared" si="353"/>
        <v>0</v>
      </c>
      <c r="T1815" s="140">
        <f t="shared" si="354"/>
        <v>0</v>
      </c>
      <c r="U1815" s="135">
        <f t="shared" si="355"/>
        <v>0</v>
      </c>
      <c r="V1815" s="132">
        <v>1811</v>
      </c>
    </row>
    <row r="1816" spans="2:22" ht="33.950000000000003" customHeight="1" x14ac:dyDescent="0.25">
      <c r="B1816" s="132">
        <v>1812</v>
      </c>
      <c r="C1816" s="133">
        <f>'!!!KATILIMCI LİSTESİ!!!'!B1813</f>
        <v>0</v>
      </c>
      <c r="D1816" s="134">
        <f>'!!!KATILIMCI LİSTESİ!!!'!C1813</f>
        <v>0</v>
      </c>
      <c r="E1816" s="135">
        <f>'!!! VERİLER !!!'!C$1</f>
        <v>1375</v>
      </c>
      <c r="F1816" s="136">
        <f>'1-Devamsızlık Formu (Ek-4)'!AJ1818</f>
        <v>0</v>
      </c>
      <c r="G1816" s="135">
        <f>IF(AND('1-Devamsızlık Formu (Ek-4)'!D1818="",F1816&gt;0,'1-Devamsızlık Formu (Ek-4)'!AW1818="KASIM 2024"),(E1816*(F1816-1)+(666.75)),E1816*F1816)</f>
        <v>0</v>
      </c>
      <c r="H1816" s="135">
        <f t="shared" si="346"/>
        <v>0</v>
      </c>
      <c r="I1816" s="141">
        <f t="shared" si="347"/>
        <v>0</v>
      </c>
      <c r="J1816" s="135">
        <f t="shared" si="348"/>
        <v>0</v>
      </c>
      <c r="K1816" s="135">
        <f t="shared" si="344"/>
        <v>0</v>
      </c>
      <c r="L1816" s="135" t="e">
        <f t="shared" si="345"/>
        <v>#REF!</v>
      </c>
      <c r="M1816" s="138" t="e">
        <f>IF(K1816-'!!!KATILIMCI LİSTESİ!!!'!#REF!&gt;0,'!!!KATILIMCI LİSTESİ!!!'!#REF!,K1816)</f>
        <v>#REF!</v>
      </c>
      <c r="N1816" s="135">
        <f t="shared" si="349"/>
        <v>0</v>
      </c>
      <c r="O1816" s="135">
        <f t="shared" si="350"/>
        <v>0</v>
      </c>
      <c r="P1816" s="139">
        <f t="shared" si="351"/>
        <v>0</v>
      </c>
      <c r="Q1816" s="135">
        <f>'5-Banka Listesi'!G1817</f>
        <v>0</v>
      </c>
      <c r="R1816" s="140">
        <f t="shared" si="352"/>
        <v>0</v>
      </c>
      <c r="S1816" s="140">
        <f t="shared" si="353"/>
        <v>0</v>
      </c>
      <c r="T1816" s="140">
        <f t="shared" si="354"/>
        <v>0</v>
      </c>
      <c r="U1816" s="135">
        <f t="shared" si="355"/>
        <v>0</v>
      </c>
      <c r="V1816" s="132">
        <v>1812</v>
      </c>
    </row>
    <row r="1817" spans="2:22" ht="33.950000000000003" customHeight="1" x14ac:dyDescent="0.25">
      <c r="B1817" s="132">
        <v>1813</v>
      </c>
      <c r="C1817" s="133">
        <f>'!!!KATILIMCI LİSTESİ!!!'!B1814</f>
        <v>0</v>
      </c>
      <c r="D1817" s="134">
        <f>'!!!KATILIMCI LİSTESİ!!!'!C1814</f>
        <v>0</v>
      </c>
      <c r="E1817" s="135">
        <f>'!!! VERİLER !!!'!C$1</f>
        <v>1375</v>
      </c>
      <c r="F1817" s="136">
        <f>'1-Devamsızlık Formu (Ek-4)'!AJ1819</f>
        <v>0</v>
      </c>
      <c r="G1817" s="135">
        <f>IF(AND('1-Devamsızlık Formu (Ek-4)'!D1819="",F1817&gt;0,'1-Devamsızlık Formu (Ek-4)'!AW1819="KASIM 2024"),(E1817*(F1817-1)+(666.75)),E1817*F1817)</f>
        <v>0</v>
      </c>
      <c r="H1817" s="135">
        <f t="shared" si="346"/>
        <v>0</v>
      </c>
      <c r="I1817" s="141">
        <f t="shared" si="347"/>
        <v>0</v>
      </c>
      <c r="J1817" s="135">
        <f t="shared" si="348"/>
        <v>0</v>
      </c>
      <c r="K1817" s="135">
        <f t="shared" si="344"/>
        <v>0</v>
      </c>
      <c r="L1817" s="135" t="e">
        <f t="shared" si="345"/>
        <v>#REF!</v>
      </c>
      <c r="M1817" s="138" t="e">
        <f>IF(K1817-'!!!KATILIMCI LİSTESİ!!!'!#REF!&gt;0,'!!!KATILIMCI LİSTESİ!!!'!#REF!,K1817)</f>
        <v>#REF!</v>
      </c>
      <c r="N1817" s="135">
        <f t="shared" si="349"/>
        <v>0</v>
      </c>
      <c r="O1817" s="135">
        <f t="shared" si="350"/>
        <v>0</v>
      </c>
      <c r="P1817" s="139">
        <f t="shared" si="351"/>
        <v>0</v>
      </c>
      <c r="Q1817" s="135">
        <f>'5-Banka Listesi'!G1818</f>
        <v>0</v>
      </c>
      <c r="R1817" s="140">
        <f t="shared" si="352"/>
        <v>0</v>
      </c>
      <c r="S1817" s="140">
        <f t="shared" si="353"/>
        <v>0</v>
      </c>
      <c r="T1817" s="140">
        <f t="shared" si="354"/>
        <v>0</v>
      </c>
      <c r="U1817" s="135">
        <f t="shared" si="355"/>
        <v>0</v>
      </c>
      <c r="V1817" s="132">
        <v>1813</v>
      </c>
    </row>
    <row r="1818" spans="2:22" ht="33.950000000000003" customHeight="1" x14ac:dyDescent="0.25">
      <c r="B1818" s="132">
        <v>1814</v>
      </c>
      <c r="C1818" s="133">
        <f>'!!!KATILIMCI LİSTESİ!!!'!B1815</f>
        <v>0</v>
      </c>
      <c r="D1818" s="134">
        <f>'!!!KATILIMCI LİSTESİ!!!'!C1815</f>
        <v>0</v>
      </c>
      <c r="E1818" s="135">
        <f>'!!! VERİLER !!!'!C$1</f>
        <v>1375</v>
      </c>
      <c r="F1818" s="136">
        <f>'1-Devamsızlık Formu (Ek-4)'!AJ1820</f>
        <v>0</v>
      </c>
      <c r="G1818" s="135">
        <f>IF(AND('1-Devamsızlık Formu (Ek-4)'!D1820="",F1818&gt;0,'1-Devamsızlık Formu (Ek-4)'!AW1820="KASIM 2024"),(E1818*(F1818-1)+(666.75)),E1818*F1818)</f>
        <v>0</v>
      </c>
      <c r="H1818" s="135">
        <f t="shared" si="346"/>
        <v>0</v>
      </c>
      <c r="I1818" s="141">
        <f t="shared" si="347"/>
        <v>0</v>
      </c>
      <c r="J1818" s="135">
        <f t="shared" si="348"/>
        <v>0</v>
      </c>
      <c r="K1818" s="135">
        <f t="shared" si="344"/>
        <v>0</v>
      </c>
      <c r="L1818" s="135" t="e">
        <f t="shared" si="345"/>
        <v>#REF!</v>
      </c>
      <c r="M1818" s="138" t="e">
        <f>IF(K1818-'!!!KATILIMCI LİSTESİ!!!'!#REF!&gt;0,'!!!KATILIMCI LİSTESİ!!!'!#REF!,K1818)</f>
        <v>#REF!</v>
      </c>
      <c r="N1818" s="135">
        <f t="shared" si="349"/>
        <v>0</v>
      </c>
      <c r="O1818" s="135">
        <f t="shared" si="350"/>
        <v>0</v>
      </c>
      <c r="P1818" s="139">
        <f t="shared" si="351"/>
        <v>0</v>
      </c>
      <c r="Q1818" s="135">
        <f>'5-Banka Listesi'!G1819</f>
        <v>0</v>
      </c>
      <c r="R1818" s="140">
        <f t="shared" si="352"/>
        <v>0</v>
      </c>
      <c r="S1818" s="140">
        <f t="shared" si="353"/>
        <v>0</v>
      </c>
      <c r="T1818" s="140">
        <f t="shared" si="354"/>
        <v>0</v>
      </c>
      <c r="U1818" s="135">
        <f t="shared" si="355"/>
        <v>0</v>
      </c>
      <c r="V1818" s="132">
        <v>1814</v>
      </c>
    </row>
    <row r="1819" spans="2:22" ht="33.950000000000003" customHeight="1" x14ac:dyDescent="0.25">
      <c r="B1819" s="132">
        <v>1815</v>
      </c>
      <c r="C1819" s="133">
        <f>'!!!KATILIMCI LİSTESİ!!!'!B1816</f>
        <v>0</v>
      </c>
      <c r="D1819" s="134">
        <f>'!!!KATILIMCI LİSTESİ!!!'!C1816</f>
        <v>0</v>
      </c>
      <c r="E1819" s="135">
        <f>'!!! VERİLER !!!'!C$1</f>
        <v>1375</v>
      </c>
      <c r="F1819" s="136">
        <f>'1-Devamsızlık Formu (Ek-4)'!AJ1821</f>
        <v>0</v>
      </c>
      <c r="G1819" s="135">
        <f>IF(AND('1-Devamsızlık Formu (Ek-4)'!D1821="",F1819&gt;0,'1-Devamsızlık Formu (Ek-4)'!AW1821="KASIM 2024"),(E1819*(F1819-1)+(666.75)),E1819*F1819)</f>
        <v>0</v>
      </c>
      <c r="H1819" s="135">
        <f t="shared" si="346"/>
        <v>0</v>
      </c>
      <c r="I1819" s="141">
        <f t="shared" si="347"/>
        <v>0</v>
      </c>
      <c r="J1819" s="135">
        <f t="shared" si="348"/>
        <v>0</v>
      </c>
      <c r="K1819" s="135">
        <f t="shared" si="344"/>
        <v>0</v>
      </c>
      <c r="L1819" s="135" t="e">
        <f t="shared" si="345"/>
        <v>#REF!</v>
      </c>
      <c r="M1819" s="138" t="e">
        <f>IF(K1819-'!!!KATILIMCI LİSTESİ!!!'!#REF!&gt;0,'!!!KATILIMCI LİSTESİ!!!'!#REF!,K1819)</f>
        <v>#REF!</v>
      </c>
      <c r="N1819" s="135">
        <f t="shared" si="349"/>
        <v>0</v>
      </c>
      <c r="O1819" s="135">
        <f t="shared" si="350"/>
        <v>0</v>
      </c>
      <c r="P1819" s="139">
        <f t="shared" si="351"/>
        <v>0</v>
      </c>
      <c r="Q1819" s="135">
        <f>'5-Banka Listesi'!G1820</f>
        <v>0</v>
      </c>
      <c r="R1819" s="140">
        <f t="shared" si="352"/>
        <v>0</v>
      </c>
      <c r="S1819" s="140">
        <f t="shared" si="353"/>
        <v>0</v>
      </c>
      <c r="T1819" s="140">
        <f t="shared" si="354"/>
        <v>0</v>
      </c>
      <c r="U1819" s="135">
        <f t="shared" si="355"/>
        <v>0</v>
      </c>
      <c r="V1819" s="132">
        <v>1815</v>
      </c>
    </row>
    <row r="1820" spans="2:22" ht="33.950000000000003" customHeight="1" x14ac:dyDescent="0.25">
      <c r="B1820" s="132">
        <v>1816</v>
      </c>
      <c r="C1820" s="133">
        <f>'!!!KATILIMCI LİSTESİ!!!'!B1817</f>
        <v>0</v>
      </c>
      <c r="D1820" s="134">
        <f>'!!!KATILIMCI LİSTESİ!!!'!C1817</f>
        <v>0</v>
      </c>
      <c r="E1820" s="135">
        <f>'!!! VERİLER !!!'!C$1</f>
        <v>1375</v>
      </c>
      <c r="F1820" s="136">
        <f>'1-Devamsızlık Formu (Ek-4)'!AJ1822</f>
        <v>0</v>
      </c>
      <c r="G1820" s="135">
        <f>IF(AND('1-Devamsızlık Formu (Ek-4)'!D1822="",F1820&gt;0,'1-Devamsızlık Formu (Ek-4)'!AW1822="KASIM 2024"),(E1820*(F1820-1)+(666.75)),E1820*F1820)</f>
        <v>0</v>
      </c>
      <c r="H1820" s="135">
        <f t="shared" si="346"/>
        <v>0</v>
      </c>
      <c r="I1820" s="141">
        <f t="shared" si="347"/>
        <v>0</v>
      </c>
      <c r="J1820" s="135">
        <f t="shared" si="348"/>
        <v>0</v>
      </c>
      <c r="K1820" s="135">
        <f t="shared" si="344"/>
        <v>0</v>
      </c>
      <c r="L1820" s="135" t="e">
        <f t="shared" si="345"/>
        <v>#REF!</v>
      </c>
      <c r="M1820" s="138" t="e">
        <f>IF(K1820-'!!!KATILIMCI LİSTESİ!!!'!#REF!&gt;0,'!!!KATILIMCI LİSTESİ!!!'!#REF!,K1820)</f>
        <v>#REF!</v>
      </c>
      <c r="N1820" s="135">
        <f t="shared" si="349"/>
        <v>0</v>
      </c>
      <c r="O1820" s="135">
        <f t="shared" si="350"/>
        <v>0</v>
      </c>
      <c r="P1820" s="139">
        <f t="shared" si="351"/>
        <v>0</v>
      </c>
      <c r="Q1820" s="135">
        <f>'5-Banka Listesi'!G1821</f>
        <v>0</v>
      </c>
      <c r="R1820" s="140">
        <f t="shared" si="352"/>
        <v>0</v>
      </c>
      <c r="S1820" s="140">
        <f t="shared" si="353"/>
        <v>0</v>
      </c>
      <c r="T1820" s="140">
        <f t="shared" si="354"/>
        <v>0</v>
      </c>
      <c r="U1820" s="135">
        <f t="shared" si="355"/>
        <v>0</v>
      </c>
      <c r="V1820" s="132">
        <v>1816</v>
      </c>
    </row>
    <row r="1821" spans="2:22" ht="33.950000000000003" customHeight="1" x14ac:dyDescent="0.25">
      <c r="B1821" s="132">
        <v>1817</v>
      </c>
      <c r="C1821" s="133">
        <f>'!!!KATILIMCI LİSTESİ!!!'!B1818</f>
        <v>0</v>
      </c>
      <c r="D1821" s="134">
        <f>'!!!KATILIMCI LİSTESİ!!!'!C1818</f>
        <v>0</v>
      </c>
      <c r="E1821" s="135">
        <f>'!!! VERİLER !!!'!C$1</f>
        <v>1375</v>
      </c>
      <c r="F1821" s="136">
        <f>'1-Devamsızlık Formu (Ek-4)'!AJ1823</f>
        <v>0</v>
      </c>
      <c r="G1821" s="135">
        <f>IF(AND('1-Devamsızlık Formu (Ek-4)'!D1823="",F1821&gt;0,'1-Devamsızlık Formu (Ek-4)'!AW1823="KASIM 2024"),(E1821*(F1821-1)+(666.75)),E1821*F1821)</f>
        <v>0</v>
      </c>
      <c r="H1821" s="135">
        <f t="shared" si="346"/>
        <v>0</v>
      </c>
      <c r="I1821" s="141">
        <f t="shared" si="347"/>
        <v>0</v>
      </c>
      <c r="J1821" s="135">
        <f t="shared" si="348"/>
        <v>0</v>
      </c>
      <c r="K1821" s="135">
        <f t="shared" si="344"/>
        <v>0</v>
      </c>
      <c r="L1821" s="135" t="e">
        <f t="shared" si="345"/>
        <v>#REF!</v>
      </c>
      <c r="M1821" s="138" t="e">
        <f>IF(K1821-'!!!KATILIMCI LİSTESİ!!!'!#REF!&gt;0,'!!!KATILIMCI LİSTESİ!!!'!#REF!,K1821)</f>
        <v>#REF!</v>
      </c>
      <c r="N1821" s="135">
        <f t="shared" si="349"/>
        <v>0</v>
      </c>
      <c r="O1821" s="135">
        <f t="shared" si="350"/>
        <v>0</v>
      </c>
      <c r="P1821" s="139">
        <f t="shared" si="351"/>
        <v>0</v>
      </c>
      <c r="Q1821" s="135">
        <f>'5-Banka Listesi'!G1822</f>
        <v>0</v>
      </c>
      <c r="R1821" s="140">
        <f t="shared" si="352"/>
        <v>0</v>
      </c>
      <c r="S1821" s="140">
        <f t="shared" si="353"/>
        <v>0</v>
      </c>
      <c r="T1821" s="140">
        <f t="shared" si="354"/>
        <v>0</v>
      </c>
      <c r="U1821" s="135">
        <f t="shared" si="355"/>
        <v>0</v>
      </c>
      <c r="V1821" s="132">
        <v>1817</v>
      </c>
    </row>
    <row r="1822" spans="2:22" ht="33.950000000000003" customHeight="1" x14ac:dyDescent="0.25">
      <c r="B1822" s="132">
        <v>1818</v>
      </c>
      <c r="C1822" s="133">
        <f>'!!!KATILIMCI LİSTESİ!!!'!B1819</f>
        <v>0</v>
      </c>
      <c r="D1822" s="134">
        <f>'!!!KATILIMCI LİSTESİ!!!'!C1819</f>
        <v>0</v>
      </c>
      <c r="E1822" s="135">
        <f>'!!! VERİLER !!!'!C$1</f>
        <v>1375</v>
      </c>
      <c r="F1822" s="136">
        <f>'1-Devamsızlık Formu (Ek-4)'!AJ1824</f>
        <v>0</v>
      </c>
      <c r="G1822" s="135">
        <f>IF(AND('1-Devamsızlık Formu (Ek-4)'!D1824="",F1822&gt;0,'1-Devamsızlık Formu (Ek-4)'!AW1824="KASIM 2024"),(E1822*(F1822-1)+(666.75)),E1822*F1822)</f>
        <v>0</v>
      </c>
      <c r="H1822" s="135">
        <f t="shared" si="346"/>
        <v>0</v>
      </c>
      <c r="I1822" s="141">
        <f t="shared" si="347"/>
        <v>0</v>
      </c>
      <c r="J1822" s="135">
        <f t="shared" si="348"/>
        <v>0</v>
      </c>
      <c r="K1822" s="135">
        <f t="shared" si="344"/>
        <v>0</v>
      </c>
      <c r="L1822" s="135" t="e">
        <f t="shared" si="345"/>
        <v>#REF!</v>
      </c>
      <c r="M1822" s="138" t="e">
        <f>IF(K1822-'!!!KATILIMCI LİSTESİ!!!'!#REF!&gt;0,'!!!KATILIMCI LİSTESİ!!!'!#REF!,K1822)</f>
        <v>#REF!</v>
      </c>
      <c r="N1822" s="135">
        <f t="shared" si="349"/>
        <v>0</v>
      </c>
      <c r="O1822" s="135">
        <f t="shared" si="350"/>
        <v>0</v>
      </c>
      <c r="P1822" s="139">
        <f t="shared" si="351"/>
        <v>0</v>
      </c>
      <c r="Q1822" s="135">
        <f>'5-Banka Listesi'!G1823</f>
        <v>0</v>
      </c>
      <c r="R1822" s="140">
        <f t="shared" si="352"/>
        <v>0</v>
      </c>
      <c r="S1822" s="140">
        <f t="shared" si="353"/>
        <v>0</v>
      </c>
      <c r="T1822" s="140">
        <f t="shared" si="354"/>
        <v>0</v>
      </c>
      <c r="U1822" s="135">
        <f t="shared" si="355"/>
        <v>0</v>
      </c>
      <c r="V1822" s="132">
        <v>1818</v>
      </c>
    </row>
    <row r="1823" spans="2:22" ht="33.950000000000003" customHeight="1" x14ac:dyDescent="0.25">
      <c r="B1823" s="132">
        <v>1819</v>
      </c>
      <c r="C1823" s="133">
        <f>'!!!KATILIMCI LİSTESİ!!!'!B1820</f>
        <v>0</v>
      </c>
      <c r="D1823" s="134">
        <f>'!!!KATILIMCI LİSTESİ!!!'!C1820</f>
        <v>0</v>
      </c>
      <c r="E1823" s="135">
        <f>'!!! VERİLER !!!'!C$1</f>
        <v>1375</v>
      </c>
      <c r="F1823" s="136">
        <f>'1-Devamsızlık Formu (Ek-4)'!AJ1825</f>
        <v>0</v>
      </c>
      <c r="G1823" s="135">
        <f>IF(AND('1-Devamsızlık Formu (Ek-4)'!D1825="",F1823&gt;0,'1-Devamsızlık Formu (Ek-4)'!AW1825="KASIM 2024"),(E1823*(F1823-1)+(666.75)),E1823*F1823)</f>
        <v>0</v>
      </c>
      <c r="H1823" s="135">
        <f t="shared" si="346"/>
        <v>0</v>
      </c>
      <c r="I1823" s="141">
        <f t="shared" si="347"/>
        <v>0</v>
      </c>
      <c r="J1823" s="135">
        <f t="shared" si="348"/>
        <v>0</v>
      </c>
      <c r="K1823" s="135">
        <f t="shared" si="344"/>
        <v>0</v>
      </c>
      <c r="L1823" s="135" t="e">
        <f t="shared" si="345"/>
        <v>#REF!</v>
      </c>
      <c r="M1823" s="138" t="e">
        <f>IF(K1823-'!!!KATILIMCI LİSTESİ!!!'!#REF!&gt;0,'!!!KATILIMCI LİSTESİ!!!'!#REF!,K1823)</f>
        <v>#REF!</v>
      </c>
      <c r="N1823" s="135">
        <f t="shared" si="349"/>
        <v>0</v>
      </c>
      <c r="O1823" s="135">
        <f t="shared" si="350"/>
        <v>0</v>
      </c>
      <c r="P1823" s="139">
        <f t="shared" si="351"/>
        <v>0</v>
      </c>
      <c r="Q1823" s="135">
        <f>'5-Banka Listesi'!G1824</f>
        <v>0</v>
      </c>
      <c r="R1823" s="140">
        <f t="shared" si="352"/>
        <v>0</v>
      </c>
      <c r="S1823" s="140">
        <f t="shared" si="353"/>
        <v>0</v>
      </c>
      <c r="T1823" s="140">
        <f t="shared" si="354"/>
        <v>0</v>
      </c>
      <c r="U1823" s="135">
        <f t="shared" si="355"/>
        <v>0</v>
      </c>
      <c r="V1823" s="132">
        <v>1819</v>
      </c>
    </row>
    <row r="1824" spans="2:22" ht="33.950000000000003" customHeight="1" x14ac:dyDescent="0.25">
      <c r="B1824" s="132">
        <v>1820</v>
      </c>
      <c r="C1824" s="133">
        <f>'!!!KATILIMCI LİSTESİ!!!'!B1821</f>
        <v>0</v>
      </c>
      <c r="D1824" s="134">
        <f>'!!!KATILIMCI LİSTESİ!!!'!C1821</f>
        <v>0</v>
      </c>
      <c r="E1824" s="135">
        <f>'!!! VERİLER !!!'!C$1</f>
        <v>1375</v>
      </c>
      <c r="F1824" s="136">
        <f>'1-Devamsızlık Formu (Ek-4)'!AJ1826</f>
        <v>0</v>
      </c>
      <c r="G1824" s="135">
        <f>IF(AND('1-Devamsızlık Formu (Ek-4)'!D1826="",F1824&gt;0,'1-Devamsızlık Formu (Ek-4)'!AW1826="KASIM 2024"),(E1824*(F1824-1)+(666.75)),E1824*F1824)</f>
        <v>0</v>
      </c>
      <c r="H1824" s="135">
        <f t="shared" si="346"/>
        <v>0</v>
      </c>
      <c r="I1824" s="141">
        <f t="shared" si="347"/>
        <v>0</v>
      </c>
      <c r="J1824" s="135">
        <f t="shared" si="348"/>
        <v>0</v>
      </c>
      <c r="K1824" s="135">
        <f t="shared" si="344"/>
        <v>0</v>
      </c>
      <c r="L1824" s="135" t="e">
        <f t="shared" si="345"/>
        <v>#REF!</v>
      </c>
      <c r="M1824" s="138" t="e">
        <f>IF(K1824-'!!!KATILIMCI LİSTESİ!!!'!#REF!&gt;0,'!!!KATILIMCI LİSTESİ!!!'!#REF!,K1824)</f>
        <v>#REF!</v>
      </c>
      <c r="N1824" s="135">
        <f t="shared" si="349"/>
        <v>0</v>
      </c>
      <c r="O1824" s="135">
        <f t="shared" si="350"/>
        <v>0</v>
      </c>
      <c r="P1824" s="139">
        <f t="shared" si="351"/>
        <v>0</v>
      </c>
      <c r="Q1824" s="135">
        <f>'5-Banka Listesi'!G1825</f>
        <v>0</v>
      </c>
      <c r="R1824" s="140">
        <f t="shared" si="352"/>
        <v>0</v>
      </c>
      <c r="S1824" s="140">
        <f t="shared" si="353"/>
        <v>0</v>
      </c>
      <c r="T1824" s="140">
        <f t="shared" si="354"/>
        <v>0</v>
      </c>
      <c r="U1824" s="135">
        <f t="shared" si="355"/>
        <v>0</v>
      </c>
      <c r="V1824" s="132">
        <v>1820</v>
      </c>
    </row>
    <row r="1825" spans="2:22" ht="33.950000000000003" customHeight="1" x14ac:dyDescent="0.25">
      <c r="B1825" s="132">
        <v>1821</v>
      </c>
      <c r="C1825" s="133">
        <f>'!!!KATILIMCI LİSTESİ!!!'!B1822</f>
        <v>0</v>
      </c>
      <c r="D1825" s="134">
        <f>'!!!KATILIMCI LİSTESİ!!!'!C1822</f>
        <v>0</v>
      </c>
      <c r="E1825" s="135">
        <f>'!!! VERİLER !!!'!C$1</f>
        <v>1375</v>
      </c>
      <c r="F1825" s="136">
        <f>'1-Devamsızlık Formu (Ek-4)'!AJ1827</f>
        <v>0</v>
      </c>
      <c r="G1825" s="135">
        <f>IF(AND('1-Devamsızlık Formu (Ek-4)'!D1827="",F1825&gt;0,'1-Devamsızlık Formu (Ek-4)'!AW1827="KASIM 2024"),(E1825*(F1825-1)+(666.75)),E1825*F1825)</f>
        <v>0</v>
      </c>
      <c r="H1825" s="135">
        <f t="shared" si="346"/>
        <v>0</v>
      </c>
      <c r="I1825" s="141">
        <f t="shared" si="347"/>
        <v>0</v>
      </c>
      <c r="J1825" s="135">
        <f t="shared" si="348"/>
        <v>0</v>
      </c>
      <c r="K1825" s="135">
        <f t="shared" si="344"/>
        <v>0</v>
      </c>
      <c r="L1825" s="135" t="e">
        <f t="shared" si="345"/>
        <v>#REF!</v>
      </c>
      <c r="M1825" s="138" t="e">
        <f>IF(K1825-'!!!KATILIMCI LİSTESİ!!!'!#REF!&gt;0,'!!!KATILIMCI LİSTESİ!!!'!#REF!,K1825)</f>
        <v>#REF!</v>
      </c>
      <c r="N1825" s="135">
        <f t="shared" si="349"/>
        <v>0</v>
      </c>
      <c r="O1825" s="135">
        <f t="shared" si="350"/>
        <v>0</v>
      </c>
      <c r="P1825" s="139">
        <f t="shared" si="351"/>
        <v>0</v>
      </c>
      <c r="Q1825" s="135">
        <f>'5-Banka Listesi'!G1826</f>
        <v>0</v>
      </c>
      <c r="R1825" s="140">
        <f t="shared" si="352"/>
        <v>0</v>
      </c>
      <c r="S1825" s="140">
        <f t="shared" si="353"/>
        <v>0</v>
      </c>
      <c r="T1825" s="140">
        <f t="shared" si="354"/>
        <v>0</v>
      </c>
      <c r="U1825" s="135">
        <f t="shared" si="355"/>
        <v>0</v>
      </c>
      <c r="V1825" s="132">
        <v>1821</v>
      </c>
    </row>
    <row r="1826" spans="2:22" ht="33.950000000000003" customHeight="1" x14ac:dyDescent="0.25">
      <c r="B1826" s="132">
        <v>1822</v>
      </c>
      <c r="C1826" s="133">
        <f>'!!!KATILIMCI LİSTESİ!!!'!B1823</f>
        <v>0</v>
      </c>
      <c r="D1826" s="134">
        <f>'!!!KATILIMCI LİSTESİ!!!'!C1823</f>
        <v>0</v>
      </c>
      <c r="E1826" s="135">
        <f>'!!! VERİLER !!!'!C$1</f>
        <v>1375</v>
      </c>
      <c r="F1826" s="136">
        <f>'1-Devamsızlık Formu (Ek-4)'!AJ1828</f>
        <v>0</v>
      </c>
      <c r="G1826" s="135">
        <f>IF(AND('1-Devamsızlık Formu (Ek-4)'!D1828="",F1826&gt;0,'1-Devamsızlık Formu (Ek-4)'!AW1828="KASIM 2024"),(E1826*(F1826-1)+(666.75)),E1826*F1826)</f>
        <v>0</v>
      </c>
      <c r="H1826" s="135">
        <f t="shared" si="346"/>
        <v>0</v>
      </c>
      <c r="I1826" s="141">
        <f t="shared" si="347"/>
        <v>0</v>
      </c>
      <c r="J1826" s="135">
        <f t="shared" si="348"/>
        <v>0</v>
      </c>
      <c r="K1826" s="135">
        <f t="shared" si="344"/>
        <v>0</v>
      </c>
      <c r="L1826" s="135" t="e">
        <f t="shared" si="345"/>
        <v>#REF!</v>
      </c>
      <c r="M1826" s="138" t="e">
        <f>IF(K1826-'!!!KATILIMCI LİSTESİ!!!'!#REF!&gt;0,'!!!KATILIMCI LİSTESİ!!!'!#REF!,K1826)</f>
        <v>#REF!</v>
      </c>
      <c r="N1826" s="135">
        <f t="shared" si="349"/>
        <v>0</v>
      </c>
      <c r="O1826" s="135">
        <f t="shared" si="350"/>
        <v>0</v>
      </c>
      <c r="P1826" s="139">
        <f t="shared" si="351"/>
        <v>0</v>
      </c>
      <c r="Q1826" s="135">
        <f>'5-Banka Listesi'!G1827</f>
        <v>0</v>
      </c>
      <c r="R1826" s="140">
        <f t="shared" si="352"/>
        <v>0</v>
      </c>
      <c r="S1826" s="140">
        <f t="shared" si="353"/>
        <v>0</v>
      </c>
      <c r="T1826" s="140">
        <f t="shared" si="354"/>
        <v>0</v>
      </c>
      <c r="U1826" s="135">
        <f t="shared" si="355"/>
        <v>0</v>
      </c>
      <c r="V1826" s="132">
        <v>1822</v>
      </c>
    </row>
    <row r="1827" spans="2:22" ht="33.950000000000003" customHeight="1" x14ac:dyDescent="0.25">
      <c r="B1827" s="132">
        <v>1823</v>
      </c>
      <c r="C1827" s="133">
        <f>'!!!KATILIMCI LİSTESİ!!!'!B1824</f>
        <v>0</v>
      </c>
      <c r="D1827" s="134">
        <f>'!!!KATILIMCI LİSTESİ!!!'!C1824</f>
        <v>0</v>
      </c>
      <c r="E1827" s="135">
        <f>'!!! VERİLER !!!'!C$1</f>
        <v>1375</v>
      </c>
      <c r="F1827" s="136">
        <f>'1-Devamsızlık Formu (Ek-4)'!AJ1829</f>
        <v>0</v>
      </c>
      <c r="G1827" s="135">
        <f>IF(AND('1-Devamsızlık Formu (Ek-4)'!D1829="",F1827&gt;0,'1-Devamsızlık Formu (Ek-4)'!AW1829="KASIM 2024"),(E1827*(F1827-1)+(666.75)),E1827*F1827)</f>
        <v>0</v>
      </c>
      <c r="H1827" s="135">
        <f t="shared" si="346"/>
        <v>0</v>
      </c>
      <c r="I1827" s="141">
        <f t="shared" si="347"/>
        <v>0</v>
      </c>
      <c r="J1827" s="135">
        <f t="shared" si="348"/>
        <v>0</v>
      </c>
      <c r="K1827" s="135">
        <f t="shared" si="344"/>
        <v>0</v>
      </c>
      <c r="L1827" s="135" t="e">
        <f t="shared" si="345"/>
        <v>#REF!</v>
      </c>
      <c r="M1827" s="138" t="e">
        <f>IF(K1827-'!!!KATILIMCI LİSTESİ!!!'!#REF!&gt;0,'!!!KATILIMCI LİSTESİ!!!'!#REF!,K1827)</f>
        <v>#REF!</v>
      </c>
      <c r="N1827" s="135">
        <f t="shared" si="349"/>
        <v>0</v>
      </c>
      <c r="O1827" s="135">
        <f t="shared" si="350"/>
        <v>0</v>
      </c>
      <c r="P1827" s="139">
        <f t="shared" si="351"/>
        <v>0</v>
      </c>
      <c r="Q1827" s="135">
        <f>'5-Banka Listesi'!G1828</f>
        <v>0</v>
      </c>
      <c r="R1827" s="140">
        <f t="shared" si="352"/>
        <v>0</v>
      </c>
      <c r="S1827" s="140">
        <f t="shared" si="353"/>
        <v>0</v>
      </c>
      <c r="T1827" s="140">
        <f t="shared" si="354"/>
        <v>0</v>
      </c>
      <c r="U1827" s="135">
        <f t="shared" si="355"/>
        <v>0</v>
      </c>
      <c r="V1827" s="132">
        <v>1823</v>
      </c>
    </row>
    <row r="1828" spans="2:22" ht="33.950000000000003" customHeight="1" x14ac:dyDescent="0.25">
      <c r="B1828" s="132">
        <v>1824</v>
      </c>
      <c r="C1828" s="133">
        <f>'!!!KATILIMCI LİSTESİ!!!'!B1825</f>
        <v>0</v>
      </c>
      <c r="D1828" s="134">
        <f>'!!!KATILIMCI LİSTESİ!!!'!C1825</f>
        <v>0</v>
      </c>
      <c r="E1828" s="135">
        <f>'!!! VERİLER !!!'!C$1</f>
        <v>1375</v>
      </c>
      <c r="F1828" s="136">
        <f>'1-Devamsızlık Formu (Ek-4)'!AJ1830</f>
        <v>0</v>
      </c>
      <c r="G1828" s="135">
        <f>IF(AND('1-Devamsızlık Formu (Ek-4)'!D1830="",F1828&gt;0,'1-Devamsızlık Formu (Ek-4)'!AW1830="KASIM 2024"),(E1828*(F1828-1)+(666.75)),E1828*F1828)</f>
        <v>0</v>
      </c>
      <c r="H1828" s="135">
        <f t="shared" si="346"/>
        <v>0</v>
      </c>
      <c r="I1828" s="141">
        <f t="shared" si="347"/>
        <v>0</v>
      </c>
      <c r="J1828" s="135">
        <f t="shared" si="348"/>
        <v>0</v>
      </c>
      <c r="K1828" s="135">
        <f t="shared" ref="K1828:K1891" si="356">J1828*0.15</f>
        <v>0</v>
      </c>
      <c r="L1828" s="135" t="e">
        <f t="shared" ref="L1828:L1891" si="357">ROUND(K1828-M1828,2)</f>
        <v>#REF!</v>
      </c>
      <c r="M1828" s="138" t="e">
        <f>IF(K1828-'!!!KATILIMCI LİSTESİ!!!'!#REF!&gt;0,'!!!KATILIMCI LİSTESİ!!!'!#REF!,K1828)</f>
        <v>#REF!</v>
      </c>
      <c r="N1828" s="135">
        <f t="shared" si="349"/>
        <v>0</v>
      </c>
      <c r="O1828" s="135">
        <f t="shared" si="350"/>
        <v>0</v>
      </c>
      <c r="P1828" s="139">
        <f t="shared" si="351"/>
        <v>0</v>
      </c>
      <c r="Q1828" s="135">
        <f>'5-Banka Listesi'!G1829</f>
        <v>0</v>
      </c>
      <c r="R1828" s="140">
        <f t="shared" si="352"/>
        <v>0</v>
      </c>
      <c r="S1828" s="140">
        <f t="shared" si="353"/>
        <v>0</v>
      </c>
      <c r="T1828" s="140">
        <f t="shared" si="354"/>
        <v>0</v>
      </c>
      <c r="U1828" s="135">
        <f t="shared" si="355"/>
        <v>0</v>
      </c>
      <c r="V1828" s="132">
        <v>1824</v>
      </c>
    </row>
    <row r="1829" spans="2:22" ht="33.950000000000003" customHeight="1" x14ac:dyDescent="0.25">
      <c r="B1829" s="132">
        <v>1825</v>
      </c>
      <c r="C1829" s="133">
        <f>'!!!KATILIMCI LİSTESİ!!!'!B1826</f>
        <v>0</v>
      </c>
      <c r="D1829" s="134">
        <f>'!!!KATILIMCI LİSTESİ!!!'!C1826</f>
        <v>0</v>
      </c>
      <c r="E1829" s="135">
        <f>'!!! VERİLER !!!'!C$1</f>
        <v>1375</v>
      </c>
      <c r="F1829" s="136">
        <f>'1-Devamsızlık Formu (Ek-4)'!AJ1831</f>
        <v>0</v>
      </c>
      <c r="G1829" s="135">
        <f>IF(AND('1-Devamsızlık Formu (Ek-4)'!D1831="",F1829&gt;0,'1-Devamsızlık Formu (Ek-4)'!AW1831="KASIM 2024"),(E1829*(F1829-1)+(666.75)),E1829*F1829)</f>
        <v>0</v>
      </c>
      <c r="H1829" s="135">
        <f t="shared" si="346"/>
        <v>0</v>
      </c>
      <c r="I1829" s="141">
        <f t="shared" si="347"/>
        <v>0</v>
      </c>
      <c r="J1829" s="135">
        <f t="shared" si="348"/>
        <v>0</v>
      </c>
      <c r="K1829" s="135">
        <f t="shared" si="356"/>
        <v>0</v>
      </c>
      <c r="L1829" s="135" t="e">
        <f t="shared" si="357"/>
        <v>#REF!</v>
      </c>
      <c r="M1829" s="138" t="e">
        <f>IF(K1829-'!!!KATILIMCI LİSTESİ!!!'!#REF!&gt;0,'!!!KATILIMCI LİSTESİ!!!'!#REF!,K1829)</f>
        <v>#REF!</v>
      </c>
      <c r="N1829" s="135">
        <f t="shared" si="349"/>
        <v>0</v>
      </c>
      <c r="O1829" s="135">
        <f t="shared" si="350"/>
        <v>0</v>
      </c>
      <c r="P1829" s="139">
        <f t="shared" si="351"/>
        <v>0</v>
      </c>
      <c r="Q1829" s="135">
        <f>'5-Banka Listesi'!G1830</f>
        <v>0</v>
      </c>
      <c r="R1829" s="140">
        <f t="shared" si="352"/>
        <v>0</v>
      </c>
      <c r="S1829" s="140">
        <f t="shared" si="353"/>
        <v>0</v>
      </c>
      <c r="T1829" s="140">
        <f t="shared" si="354"/>
        <v>0</v>
      </c>
      <c r="U1829" s="135">
        <f t="shared" si="355"/>
        <v>0</v>
      </c>
      <c r="V1829" s="132">
        <v>1825</v>
      </c>
    </row>
    <row r="1830" spans="2:22" ht="33.950000000000003" customHeight="1" x14ac:dyDescent="0.25">
      <c r="B1830" s="132">
        <v>1826</v>
      </c>
      <c r="C1830" s="133">
        <f>'!!!KATILIMCI LİSTESİ!!!'!B1827</f>
        <v>0</v>
      </c>
      <c r="D1830" s="134">
        <f>'!!!KATILIMCI LİSTESİ!!!'!C1827</f>
        <v>0</v>
      </c>
      <c r="E1830" s="135">
        <f>'!!! VERİLER !!!'!C$1</f>
        <v>1375</v>
      </c>
      <c r="F1830" s="136">
        <f>'1-Devamsızlık Formu (Ek-4)'!AJ1832</f>
        <v>0</v>
      </c>
      <c r="G1830" s="135">
        <f>IF(AND('1-Devamsızlık Formu (Ek-4)'!D1832="",F1830&gt;0,'1-Devamsızlık Formu (Ek-4)'!AW1832="KASIM 2024"),(E1830*(F1830-1)+(666.75)),E1830*F1830)</f>
        <v>0</v>
      </c>
      <c r="H1830" s="135">
        <f t="shared" si="346"/>
        <v>0</v>
      </c>
      <c r="I1830" s="141">
        <f t="shared" si="347"/>
        <v>0</v>
      </c>
      <c r="J1830" s="135">
        <f t="shared" si="348"/>
        <v>0</v>
      </c>
      <c r="K1830" s="135">
        <f t="shared" si="356"/>
        <v>0</v>
      </c>
      <c r="L1830" s="135" t="e">
        <f t="shared" si="357"/>
        <v>#REF!</v>
      </c>
      <c r="M1830" s="138" t="e">
        <f>IF(K1830-'!!!KATILIMCI LİSTESİ!!!'!#REF!&gt;0,'!!!KATILIMCI LİSTESİ!!!'!#REF!,K1830)</f>
        <v>#REF!</v>
      </c>
      <c r="N1830" s="135">
        <f t="shared" si="349"/>
        <v>0</v>
      </c>
      <c r="O1830" s="135">
        <f t="shared" si="350"/>
        <v>0</v>
      </c>
      <c r="P1830" s="139">
        <f t="shared" si="351"/>
        <v>0</v>
      </c>
      <c r="Q1830" s="135">
        <f>'5-Banka Listesi'!G1831</f>
        <v>0</v>
      </c>
      <c r="R1830" s="140">
        <f t="shared" si="352"/>
        <v>0</v>
      </c>
      <c r="S1830" s="140">
        <f t="shared" si="353"/>
        <v>0</v>
      </c>
      <c r="T1830" s="140">
        <f t="shared" si="354"/>
        <v>0</v>
      </c>
      <c r="U1830" s="135">
        <f t="shared" si="355"/>
        <v>0</v>
      </c>
      <c r="V1830" s="132">
        <v>1826</v>
      </c>
    </row>
    <row r="1831" spans="2:22" ht="33.950000000000003" customHeight="1" x14ac:dyDescent="0.25">
      <c r="B1831" s="132">
        <v>1827</v>
      </c>
      <c r="C1831" s="133">
        <f>'!!!KATILIMCI LİSTESİ!!!'!B1828</f>
        <v>0</v>
      </c>
      <c r="D1831" s="134">
        <f>'!!!KATILIMCI LİSTESİ!!!'!C1828</f>
        <v>0</v>
      </c>
      <c r="E1831" s="135">
        <f>'!!! VERİLER !!!'!C$1</f>
        <v>1375</v>
      </c>
      <c r="F1831" s="136">
        <f>'1-Devamsızlık Formu (Ek-4)'!AJ1833</f>
        <v>0</v>
      </c>
      <c r="G1831" s="135">
        <f>IF(AND('1-Devamsızlık Formu (Ek-4)'!D1833="",F1831&gt;0,'1-Devamsızlık Formu (Ek-4)'!AW1833="KASIM 2024"),(E1831*(F1831-1)+(666.75)),E1831*F1831)</f>
        <v>0</v>
      </c>
      <c r="H1831" s="135">
        <f t="shared" si="346"/>
        <v>0</v>
      </c>
      <c r="I1831" s="141">
        <f t="shared" si="347"/>
        <v>0</v>
      </c>
      <c r="J1831" s="135">
        <f t="shared" si="348"/>
        <v>0</v>
      </c>
      <c r="K1831" s="135">
        <f t="shared" si="356"/>
        <v>0</v>
      </c>
      <c r="L1831" s="135" t="e">
        <f t="shared" si="357"/>
        <v>#REF!</v>
      </c>
      <c r="M1831" s="138" t="e">
        <f>IF(K1831-'!!!KATILIMCI LİSTESİ!!!'!#REF!&gt;0,'!!!KATILIMCI LİSTESİ!!!'!#REF!,K1831)</f>
        <v>#REF!</v>
      </c>
      <c r="N1831" s="135">
        <f t="shared" si="349"/>
        <v>0</v>
      </c>
      <c r="O1831" s="135">
        <f t="shared" si="350"/>
        <v>0</v>
      </c>
      <c r="P1831" s="139">
        <f t="shared" si="351"/>
        <v>0</v>
      </c>
      <c r="Q1831" s="135">
        <f>'5-Banka Listesi'!G1832</f>
        <v>0</v>
      </c>
      <c r="R1831" s="140">
        <f t="shared" si="352"/>
        <v>0</v>
      </c>
      <c r="S1831" s="140">
        <f t="shared" si="353"/>
        <v>0</v>
      </c>
      <c r="T1831" s="140">
        <f t="shared" si="354"/>
        <v>0</v>
      </c>
      <c r="U1831" s="135">
        <f t="shared" si="355"/>
        <v>0</v>
      </c>
      <c r="V1831" s="132">
        <v>1827</v>
      </c>
    </row>
    <row r="1832" spans="2:22" ht="33.950000000000003" customHeight="1" x14ac:dyDescent="0.25">
      <c r="B1832" s="132">
        <v>1828</v>
      </c>
      <c r="C1832" s="133">
        <f>'!!!KATILIMCI LİSTESİ!!!'!B1829</f>
        <v>0</v>
      </c>
      <c r="D1832" s="134">
        <f>'!!!KATILIMCI LİSTESİ!!!'!C1829</f>
        <v>0</v>
      </c>
      <c r="E1832" s="135">
        <f>'!!! VERİLER !!!'!C$1</f>
        <v>1375</v>
      </c>
      <c r="F1832" s="136">
        <f>'1-Devamsızlık Formu (Ek-4)'!AJ1834</f>
        <v>0</v>
      </c>
      <c r="G1832" s="135">
        <f>IF(AND('1-Devamsızlık Formu (Ek-4)'!D1834="",F1832&gt;0,'1-Devamsızlık Formu (Ek-4)'!AW1834="KASIM 2024"),(E1832*(F1832-1)+(666.75)),E1832*F1832)</f>
        <v>0</v>
      </c>
      <c r="H1832" s="135">
        <f t="shared" si="346"/>
        <v>0</v>
      </c>
      <c r="I1832" s="141">
        <f t="shared" si="347"/>
        <v>0</v>
      </c>
      <c r="J1832" s="135">
        <f t="shared" si="348"/>
        <v>0</v>
      </c>
      <c r="K1832" s="135">
        <f t="shared" si="356"/>
        <v>0</v>
      </c>
      <c r="L1832" s="135" t="e">
        <f t="shared" si="357"/>
        <v>#REF!</v>
      </c>
      <c r="M1832" s="138" t="e">
        <f>IF(K1832-'!!!KATILIMCI LİSTESİ!!!'!#REF!&gt;0,'!!!KATILIMCI LİSTESİ!!!'!#REF!,K1832)</f>
        <v>#REF!</v>
      </c>
      <c r="N1832" s="135">
        <f t="shared" si="349"/>
        <v>0</v>
      </c>
      <c r="O1832" s="135">
        <f t="shared" si="350"/>
        <v>0</v>
      </c>
      <c r="P1832" s="139">
        <f t="shared" si="351"/>
        <v>0</v>
      </c>
      <c r="Q1832" s="135">
        <f>'5-Banka Listesi'!G1833</f>
        <v>0</v>
      </c>
      <c r="R1832" s="140">
        <f t="shared" si="352"/>
        <v>0</v>
      </c>
      <c r="S1832" s="140">
        <f t="shared" si="353"/>
        <v>0</v>
      </c>
      <c r="T1832" s="140">
        <f t="shared" si="354"/>
        <v>0</v>
      </c>
      <c r="U1832" s="135">
        <f t="shared" si="355"/>
        <v>0</v>
      </c>
      <c r="V1832" s="132">
        <v>1828</v>
      </c>
    </row>
    <row r="1833" spans="2:22" ht="33.950000000000003" customHeight="1" x14ac:dyDescent="0.25">
      <c r="B1833" s="132">
        <v>1829</v>
      </c>
      <c r="C1833" s="133">
        <f>'!!!KATILIMCI LİSTESİ!!!'!B1830</f>
        <v>0</v>
      </c>
      <c r="D1833" s="134">
        <f>'!!!KATILIMCI LİSTESİ!!!'!C1830</f>
        <v>0</v>
      </c>
      <c r="E1833" s="135">
        <f>'!!! VERİLER !!!'!C$1</f>
        <v>1375</v>
      </c>
      <c r="F1833" s="136">
        <f>'1-Devamsızlık Formu (Ek-4)'!AJ1835</f>
        <v>0</v>
      </c>
      <c r="G1833" s="135">
        <f>IF(AND('1-Devamsızlık Formu (Ek-4)'!D1835="",F1833&gt;0,'1-Devamsızlık Formu (Ek-4)'!AW1835="KASIM 2024"),(E1833*(F1833-1)+(666.75)),E1833*F1833)</f>
        <v>0</v>
      </c>
      <c r="H1833" s="135">
        <f t="shared" si="346"/>
        <v>0</v>
      </c>
      <c r="I1833" s="141">
        <f t="shared" si="347"/>
        <v>0</v>
      </c>
      <c r="J1833" s="135">
        <f t="shared" si="348"/>
        <v>0</v>
      </c>
      <c r="K1833" s="135">
        <f t="shared" si="356"/>
        <v>0</v>
      </c>
      <c r="L1833" s="135" t="e">
        <f t="shared" si="357"/>
        <v>#REF!</v>
      </c>
      <c r="M1833" s="138" t="e">
        <f>IF(K1833-'!!!KATILIMCI LİSTESİ!!!'!#REF!&gt;0,'!!!KATILIMCI LİSTESİ!!!'!#REF!,K1833)</f>
        <v>#REF!</v>
      </c>
      <c r="N1833" s="135">
        <f t="shared" si="349"/>
        <v>0</v>
      </c>
      <c r="O1833" s="135">
        <f t="shared" si="350"/>
        <v>0</v>
      </c>
      <c r="P1833" s="139">
        <f t="shared" si="351"/>
        <v>0</v>
      </c>
      <c r="Q1833" s="135">
        <f>'5-Banka Listesi'!G1834</f>
        <v>0</v>
      </c>
      <c r="R1833" s="140">
        <f t="shared" si="352"/>
        <v>0</v>
      </c>
      <c r="S1833" s="140">
        <f t="shared" si="353"/>
        <v>0</v>
      </c>
      <c r="T1833" s="140">
        <f t="shared" si="354"/>
        <v>0</v>
      </c>
      <c r="U1833" s="135">
        <f t="shared" si="355"/>
        <v>0</v>
      </c>
      <c r="V1833" s="132">
        <v>1829</v>
      </c>
    </row>
    <row r="1834" spans="2:22" ht="33.950000000000003" customHeight="1" x14ac:dyDescent="0.25">
      <c r="B1834" s="132">
        <v>1830</v>
      </c>
      <c r="C1834" s="133">
        <f>'!!!KATILIMCI LİSTESİ!!!'!B1831</f>
        <v>0</v>
      </c>
      <c r="D1834" s="134">
        <f>'!!!KATILIMCI LİSTESİ!!!'!C1831</f>
        <v>0</v>
      </c>
      <c r="E1834" s="135">
        <f>'!!! VERİLER !!!'!C$1</f>
        <v>1375</v>
      </c>
      <c r="F1834" s="136">
        <f>'1-Devamsızlık Formu (Ek-4)'!AJ1836</f>
        <v>0</v>
      </c>
      <c r="G1834" s="135">
        <f>IF(AND('1-Devamsızlık Formu (Ek-4)'!D1836="",F1834&gt;0,'1-Devamsızlık Formu (Ek-4)'!AW1836="KASIM 2024"),(E1834*(F1834-1)+(666.75)),E1834*F1834)</f>
        <v>0</v>
      </c>
      <c r="H1834" s="135">
        <f t="shared" si="346"/>
        <v>0</v>
      </c>
      <c r="I1834" s="141">
        <f t="shared" si="347"/>
        <v>0</v>
      </c>
      <c r="J1834" s="135">
        <f t="shared" si="348"/>
        <v>0</v>
      </c>
      <c r="K1834" s="135">
        <f t="shared" si="356"/>
        <v>0</v>
      </c>
      <c r="L1834" s="135" t="e">
        <f t="shared" si="357"/>
        <v>#REF!</v>
      </c>
      <c r="M1834" s="138" t="e">
        <f>IF(K1834-'!!!KATILIMCI LİSTESİ!!!'!#REF!&gt;0,'!!!KATILIMCI LİSTESİ!!!'!#REF!,K1834)</f>
        <v>#REF!</v>
      </c>
      <c r="N1834" s="135">
        <f t="shared" si="349"/>
        <v>0</v>
      </c>
      <c r="O1834" s="135">
        <f t="shared" si="350"/>
        <v>0</v>
      </c>
      <c r="P1834" s="139">
        <f t="shared" si="351"/>
        <v>0</v>
      </c>
      <c r="Q1834" s="135">
        <f>'5-Banka Listesi'!G1835</f>
        <v>0</v>
      </c>
      <c r="R1834" s="140">
        <f t="shared" si="352"/>
        <v>0</v>
      </c>
      <c r="S1834" s="140">
        <f t="shared" si="353"/>
        <v>0</v>
      </c>
      <c r="T1834" s="140">
        <f t="shared" si="354"/>
        <v>0</v>
      </c>
      <c r="U1834" s="135">
        <f t="shared" si="355"/>
        <v>0</v>
      </c>
      <c r="V1834" s="132">
        <v>1830</v>
      </c>
    </row>
    <row r="1835" spans="2:22" ht="33.950000000000003" customHeight="1" x14ac:dyDescent="0.25">
      <c r="B1835" s="132">
        <v>1831</v>
      </c>
      <c r="C1835" s="133">
        <f>'!!!KATILIMCI LİSTESİ!!!'!B1832</f>
        <v>0</v>
      </c>
      <c r="D1835" s="134">
        <f>'!!!KATILIMCI LİSTESİ!!!'!C1832</f>
        <v>0</v>
      </c>
      <c r="E1835" s="135">
        <f>'!!! VERİLER !!!'!C$1</f>
        <v>1375</v>
      </c>
      <c r="F1835" s="136">
        <f>'1-Devamsızlık Formu (Ek-4)'!AJ1837</f>
        <v>0</v>
      </c>
      <c r="G1835" s="135">
        <f>IF(AND('1-Devamsızlık Formu (Ek-4)'!D1837="",F1835&gt;0,'1-Devamsızlık Formu (Ek-4)'!AW1837="KASIM 2024"),(E1835*(F1835-1)+(666.75)),E1835*F1835)</f>
        <v>0</v>
      </c>
      <c r="H1835" s="135">
        <f t="shared" si="346"/>
        <v>0</v>
      </c>
      <c r="I1835" s="141">
        <f t="shared" si="347"/>
        <v>0</v>
      </c>
      <c r="J1835" s="135">
        <f t="shared" si="348"/>
        <v>0</v>
      </c>
      <c r="K1835" s="135">
        <f t="shared" si="356"/>
        <v>0</v>
      </c>
      <c r="L1835" s="135" t="e">
        <f t="shared" si="357"/>
        <v>#REF!</v>
      </c>
      <c r="M1835" s="138" t="e">
        <f>IF(K1835-'!!!KATILIMCI LİSTESİ!!!'!#REF!&gt;0,'!!!KATILIMCI LİSTESİ!!!'!#REF!,K1835)</f>
        <v>#REF!</v>
      </c>
      <c r="N1835" s="135">
        <f t="shared" si="349"/>
        <v>0</v>
      </c>
      <c r="O1835" s="135">
        <f t="shared" si="350"/>
        <v>0</v>
      </c>
      <c r="P1835" s="139">
        <f t="shared" si="351"/>
        <v>0</v>
      </c>
      <c r="Q1835" s="135">
        <f>'5-Banka Listesi'!G1836</f>
        <v>0</v>
      </c>
      <c r="R1835" s="140">
        <f t="shared" si="352"/>
        <v>0</v>
      </c>
      <c r="S1835" s="140">
        <f t="shared" si="353"/>
        <v>0</v>
      </c>
      <c r="T1835" s="140">
        <f t="shared" si="354"/>
        <v>0</v>
      </c>
      <c r="U1835" s="135">
        <f t="shared" si="355"/>
        <v>0</v>
      </c>
      <c r="V1835" s="132">
        <v>1831</v>
      </c>
    </row>
    <row r="1836" spans="2:22" ht="33.950000000000003" customHeight="1" x14ac:dyDescent="0.25">
      <c r="B1836" s="132">
        <v>1832</v>
      </c>
      <c r="C1836" s="133">
        <f>'!!!KATILIMCI LİSTESİ!!!'!B1833</f>
        <v>0</v>
      </c>
      <c r="D1836" s="134">
        <f>'!!!KATILIMCI LİSTESİ!!!'!C1833</f>
        <v>0</v>
      </c>
      <c r="E1836" s="135">
        <f>'!!! VERİLER !!!'!C$1</f>
        <v>1375</v>
      </c>
      <c r="F1836" s="136">
        <f>'1-Devamsızlık Formu (Ek-4)'!AJ1838</f>
        <v>0</v>
      </c>
      <c r="G1836" s="135">
        <f>IF(AND('1-Devamsızlık Formu (Ek-4)'!D1838="",F1836&gt;0,'1-Devamsızlık Formu (Ek-4)'!AW1838="KASIM 2024"),(E1836*(F1836-1)+(666.75)),E1836*F1836)</f>
        <v>0</v>
      </c>
      <c r="H1836" s="135">
        <f t="shared" si="346"/>
        <v>0</v>
      </c>
      <c r="I1836" s="141">
        <f t="shared" si="347"/>
        <v>0</v>
      </c>
      <c r="J1836" s="135">
        <f t="shared" si="348"/>
        <v>0</v>
      </c>
      <c r="K1836" s="135">
        <f t="shared" si="356"/>
        <v>0</v>
      </c>
      <c r="L1836" s="135" t="e">
        <f t="shared" si="357"/>
        <v>#REF!</v>
      </c>
      <c r="M1836" s="138" t="e">
        <f>IF(K1836-'!!!KATILIMCI LİSTESİ!!!'!#REF!&gt;0,'!!!KATILIMCI LİSTESİ!!!'!#REF!,K1836)</f>
        <v>#REF!</v>
      </c>
      <c r="N1836" s="135">
        <f t="shared" si="349"/>
        <v>0</v>
      </c>
      <c r="O1836" s="135">
        <f t="shared" si="350"/>
        <v>0</v>
      </c>
      <c r="P1836" s="139">
        <f t="shared" si="351"/>
        <v>0</v>
      </c>
      <c r="Q1836" s="135">
        <f>'5-Banka Listesi'!G1837</f>
        <v>0</v>
      </c>
      <c r="R1836" s="140">
        <f t="shared" si="352"/>
        <v>0</v>
      </c>
      <c r="S1836" s="140">
        <f t="shared" si="353"/>
        <v>0</v>
      </c>
      <c r="T1836" s="140">
        <f t="shared" si="354"/>
        <v>0</v>
      </c>
      <c r="U1836" s="135">
        <f t="shared" si="355"/>
        <v>0</v>
      </c>
      <c r="V1836" s="132">
        <v>1832</v>
      </c>
    </row>
    <row r="1837" spans="2:22" ht="33.950000000000003" customHeight="1" x14ac:dyDescent="0.25">
      <c r="B1837" s="132">
        <v>1833</v>
      </c>
      <c r="C1837" s="133">
        <f>'!!!KATILIMCI LİSTESİ!!!'!B1834</f>
        <v>0</v>
      </c>
      <c r="D1837" s="134">
        <f>'!!!KATILIMCI LİSTESİ!!!'!C1834</f>
        <v>0</v>
      </c>
      <c r="E1837" s="135">
        <f>'!!! VERİLER !!!'!C$1</f>
        <v>1375</v>
      </c>
      <c r="F1837" s="136">
        <f>'1-Devamsızlık Formu (Ek-4)'!AJ1839</f>
        <v>0</v>
      </c>
      <c r="G1837" s="135">
        <f>IF(AND('1-Devamsızlık Formu (Ek-4)'!D1839="",F1837&gt;0,'1-Devamsızlık Formu (Ek-4)'!AW1839="KASIM 2024"),(E1837*(F1837-1)+(666.75)),E1837*F1837)</f>
        <v>0</v>
      </c>
      <c r="H1837" s="135">
        <f t="shared" si="346"/>
        <v>0</v>
      </c>
      <c r="I1837" s="141">
        <f t="shared" si="347"/>
        <v>0</v>
      </c>
      <c r="J1837" s="135">
        <f t="shared" si="348"/>
        <v>0</v>
      </c>
      <c r="K1837" s="135">
        <f t="shared" si="356"/>
        <v>0</v>
      </c>
      <c r="L1837" s="135" t="e">
        <f t="shared" si="357"/>
        <v>#REF!</v>
      </c>
      <c r="M1837" s="138" t="e">
        <f>IF(K1837-'!!!KATILIMCI LİSTESİ!!!'!#REF!&gt;0,'!!!KATILIMCI LİSTESİ!!!'!#REF!,K1837)</f>
        <v>#REF!</v>
      </c>
      <c r="N1837" s="135">
        <f t="shared" si="349"/>
        <v>0</v>
      </c>
      <c r="O1837" s="135">
        <f t="shared" si="350"/>
        <v>0</v>
      </c>
      <c r="P1837" s="139">
        <f t="shared" si="351"/>
        <v>0</v>
      </c>
      <c r="Q1837" s="135">
        <f>'5-Banka Listesi'!G1838</f>
        <v>0</v>
      </c>
      <c r="R1837" s="140">
        <f t="shared" si="352"/>
        <v>0</v>
      </c>
      <c r="S1837" s="140">
        <f t="shared" si="353"/>
        <v>0</v>
      </c>
      <c r="T1837" s="140">
        <f t="shared" si="354"/>
        <v>0</v>
      </c>
      <c r="U1837" s="135">
        <f t="shared" si="355"/>
        <v>0</v>
      </c>
      <c r="V1837" s="132">
        <v>1833</v>
      </c>
    </row>
    <row r="1838" spans="2:22" ht="33.950000000000003" customHeight="1" x14ac:dyDescent="0.25">
      <c r="B1838" s="132">
        <v>1834</v>
      </c>
      <c r="C1838" s="133">
        <f>'!!!KATILIMCI LİSTESİ!!!'!B1835</f>
        <v>0</v>
      </c>
      <c r="D1838" s="134">
        <f>'!!!KATILIMCI LİSTESİ!!!'!C1835</f>
        <v>0</v>
      </c>
      <c r="E1838" s="135">
        <f>'!!! VERİLER !!!'!C$1</f>
        <v>1375</v>
      </c>
      <c r="F1838" s="136">
        <f>'1-Devamsızlık Formu (Ek-4)'!AJ1840</f>
        <v>0</v>
      </c>
      <c r="G1838" s="135">
        <f>IF(AND('1-Devamsızlık Formu (Ek-4)'!D1840="",F1838&gt;0,'1-Devamsızlık Formu (Ek-4)'!AW1840="KASIM 2024"),(E1838*(F1838-1)+(666.75)),E1838*F1838)</f>
        <v>0</v>
      </c>
      <c r="H1838" s="135">
        <f t="shared" si="346"/>
        <v>0</v>
      </c>
      <c r="I1838" s="141">
        <f t="shared" si="347"/>
        <v>0</v>
      </c>
      <c r="J1838" s="135">
        <f t="shared" si="348"/>
        <v>0</v>
      </c>
      <c r="K1838" s="135">
        <f t="shared" si="356"/>
        <v>0</v>
      </c>
      <c r="L1838" s="135" t="e">
        <f t="shared" si="357"/>
        <v>#REF!</v>
      </c>
      <c r="M1838" s="138" t="e">
        <f>IF(K1838-'!!!KATILIMCI LİSTESİ!!!'!#REF!&gt;0,'!!!KATILIMCI LİSTESİ!!!'!#REF!,K1838)</f>
        <v>#REF!</v>
      </c>
      <c r="N1838" s="135">
        <f t="shared" si="349"/>
        <v>0</v>
      </c>
      <c r="O1838" s="135">
        <f t="shared" si="350"/>
        <v>0</v>
      </c>
      <c r="P1838" s="139">
        <f t="shared" si="351"/>
        <v>0</v>
      </c>
      <c r="Q1838" s="135">
        <f>'5-Banka Listesi'!G1839</f>
        <v>0</v>
      </c>
      <c r="R1838" s="140">
        <f t="shared" si="352"/>
        <v>0</v>
      </c>
      <c r="S1838" s="140">
        <f t="shared" si="353"/>
        <v>0</v>
      </c>
      <c r="T1838" s="140">
        <f t="shared" si="354"/>
        <v>0</v>
      </c>
      <c r="U1838" s="135">
        <f t="shared" si="355"/>
        <v>0</v>
      </c>
      <c r="V1838" s="132">
        <v>1834</v>
      </c>
    </row>
    <row r="1839" spans="2:22" ht="33.950000000000003" customHeight="1" x14ac:dyDescent="0.25">
      <c r="B1839" s="132">
        <v>1835</v>
      </c>
      <c r="C1839" s="133">
        <f>'!!!KATILIMCI LİSTESİ!!!'!B1836</f>
        <v>0</v>
      </c>
      <c r="D1839" s="134">
        <f>'!!!KATILIMCI LİSTESİ!!!'!C1836</f>
        <v>0</v>
      </c>
      <c r="E1839" s="135">
        <f>'!!! VERİLER !!!'!C$1</f>
        <v>1375</v>
      </c>
      <c r="F1839" s="136">
        <f>'1-Devamsızlık Formu (Ek-4)'!AJ1841</f>
        <v>0</v>
      </c>
      <c r="G1839" s="135">
        <f>IF(AND('1-Devamsızlık Formu (Ek-4)'!D1841="",F1839&gt;0,'1-Devamsızlık Formu (Ek-4)'!AW1841="KASIM 2024"),(E1839*(F1839-1)+(666.75)),E1839*F1839)</f>
        <v>0</v>
      </c>
      <c r="H1839" s="135">
        <f t="shared" si="346"/>
        <v>0</v>
      </c>
      <c r="I1839" s="141">
        <f t="shared" si="347"/>
        <v>0</v>
      </c>
      <c r="J1839" s="135">
        <f t="shared" si="348"/>
        <v>0</v>
      </c>
      <c r="K1839" s="135">
        <f t="shared" si="356"/>
        <v>0</v>
      </c>
      <c r="L1839" s="135" t="e">
        <f t="shared" si="357"/>
        <v>#REF!</v>
      </c>
      <c r="M1839" s="138" t="e">
        <f>IF(K1839-'!!!KATILIMCI LİSTESİ!!!'!#REF!&gt;0,'!!!KATILIMCI LİSTESİ!!!'!#REF!,K1839)</f>
        <v>#REF!</v>
      </c>
      <c r="N1839" s="135">
        <f t="shared" si="349"/>
        <v>0</v>
      </c>
      <c r="O1839" s="135">
        <f t="shared" si="350"/>
        <v>0</v>
      </c>
      <c r="P1839" s="139">
        <f t="shared" si="351"/>
        <v>0</v>
      </c>
      <c r="Q1839" s="135">
        <f>'5-Banka Listesi'!G1840</f>
        <v>0</v>
      </c>
      <c r="R1839" s="140">
        <f t="shared" si="352"/>
        <v>0</v>
      </c>
      <c r="S1839" s="140">
        <f t="shared" si="353"/>
        <v>0</v>
      </c>
      <c r="T1839" s="140">
        <f t="shared" si="354"/>
        <v>0</v>
      </c>
      <c r="U1839" s="135">
        <f t="shared" si="355"/>
        <v>0</v>
      </c>
      <c r="V1839" s="132">
        <v>1835</v>
      </c>
    </row>
    <row r="1840" spans="2:22" ht="33.950000000000003" customHeight="1" x14ac:dyDescent="0.25">
      <c r="B1840" s="132">
        <v>1836</v>
      </c>
      <c r="C1840" s="133">
        <f>'!!!KATILIMCI LİSTESİ!!!'!B1837</f>
        <v>0</v>
      </c>
      <c r="D1840" s="134">
        <f>'!!!KATILIMCI LİSTESİ!!!'!C1837</f>
        <v>0</v>
      </c>
      <c r="E1840" s="135">
        <f>'!!! VERİLER !!!'!C$1</f>
        <v>1375</v>
      </c>
      <c r="F1840" s="136">
        <f>'1-Devamsızlık Formu (Ek-4)'!AJ1842</f>
        <v>0</v>
      </c>
      <c r="G1840" s="135">
        <f>IF(AND('1-Devamsızlık Formu (Ek-4)'!D1842="",F1840&gt;0,'1-Devamsızlık Formu (Ek-4)'!AW1842="KASIM 2024"),(E1840*(F1840-1)+(666.75)),E1840*F1840)</f>
        <v>0</v>
      </c>
      <c r="H1840" s="135">
        <f t="shared" si="346"/>
        <v>0</v>
      </c>
      <c r="I1840" s="141">
        <f t="shared" si="347"/>
        <v>0</v>
      </c>
      <c r="J1840" s="135">
        <f t="shared" si="348"/>
        <v>0</v>
      </c>
      <c r="K1840" s="135">
        <f t="shared" si="356"/>
        <v>0</v>
      </c>
      <c r="L1840" s="135" t="e">
        <f t="shared" si="357"/>
        <v>#REF!</v>
      </c>
      <c r="M1840" s="138" t="e">
        <f>IF(K1840-'!!!KATILIMCI LİSTESİ!!!'!#REF!&gt;0,'!!!KATILIMCI LİSTESİ!!!'!#REF!,K1840)</f>
        <v>#REF!</v>
      </c>
      <c r="N1840" s="135">
        <f t="shared" si="349"/>
        <v>0</v>
      </c>
      <c r="O1840" s="135">
        <f t="shared" si="350"/>
        <v>0</v>
      </c>
      <c r="P1840" s="139">
        <f t="shared" si="351"/>
        <v>0</v>
      </c>
      <c r="Q1840" s="135">
        <f>'5-Banka Listesi'!G1841</f>
        <v>0</v>
      </c>
      <c r="R1840" s="140">
        <f t="shared" si="352"/>
        <v>0</v>
      </c>
      <c r="S1840" s="140">
        <f t="shared" si="353"/>
        <v>0</v>
      </c>
      <c r="T1840" s="140">
        <f t="shared" si="354"/>
        <v>0</v>
      </c>
      <c r="U1840" s="135">
        <f t="shared" si="355"/>
        <v>0</v>
      </c>
      <c r="V1840" s="132">
        <v>1836</v>
      </c>
    </row>
    <row r="1841" spans="2:22" ht="33.950000000000003" customHeight="1" x14ac:dyDescent="0.25">
      <c r="B1841" s="132">
        <v>1837</v>
      </c>
      <c r="C1841" s="133">
        <f>'!!!KATILIMCI LİSTESİ!!!'!B1838</f>
        <v>0</v>
      </c>
      <c r="D1841" s="134">
        <f>'!!!KATILIMCI LİSTESİ!!!'!C1838</f>
        <v>0</v>
      </c>
      <c r="E1841" s="135">
        <f>'!!! VERİLER !!!'!C$1</f>
        <v>1375</v>
      </c>
      <c r="F1841" s="136">
        <f>'1-Devamsızlık Formu (Ek-4)'!AJ1843</f>
        <v>0</v>
      </c>
      <c r="G1841" s="135">
        <f>IF(AND('1-Devamsızlık Formu (Ek-4)'!D1843="",F1841&gt;0,'1-Devamsızlık Formu (Ek-4)'!AW1843="KASIM 2024"),(E1841*(F1841-1)+(666.75)),E1841*F1841)</f>
        <v>0</v>
      </c>
      <c r="H1841" s="135">
        <f t="shared" si="346"/>
        <v>0</v>
      </c>
      <c r="I1841" s="141">
        <f t="shared" si="347"/>
        <v>0</v>
      </c>
      <c r="J1841" s="135">
        <f t="shared" si="348"/>
        <v>0</v>
      </c>
      <c r="K1841" s="135">
        <f t="shared" si="356"/>
        <v>0</v>
      </c>
      <c r="L1841" s="135" t="e">
        <f t="shared" si="357"/>
        <v>#REF!</v>
      </c>
      <c r="M1841" s="138" t="e">
        <f>IF(K1841-'!!!KATILIMCI LİSTESİ!!!'!#REF!&gt;0,'!!!KATILIMCI LİSTESİ!!!'!#REF!,K1841)</f>
        <v>#REF!</v>
      </c>
      <c r="N1841" s="135">
        <f t="shared" si="349"/>
        <v>0</v>
      </c>
      <c r="O1841" s="135">
        <f t="shared" si="350"/>
        <v>0</v>
      </c>
      <c r="P1841" s="139">
        <f t="shared" si="351"/>
        <v>0</v>
      </c>
      <c r="Q1841" s="135">
        <f>'5-Banka Listesi'!G1842</f>
        <v>0</v>
      </c>
      <c r="R1841" s="140">
        <f t="shared" si="352"/>
        <v>0</v>
      </c>
      <c r="S1841" s="140">
        <f t="shared" si="353"/>
        <v>0</v>
      </c>
      <c r="T1841" s="140">
        <f t="shared" si="354"/>
        <v>0</v>
      </c>
      <c r="U1841" s="135">
        <f t="shared" si="355"/>
        <v>0</v>
      </c>
      <c r="V1841" s="132">
        <v>1837</v>
      </c>
    </row>
    <row r="1842" spans="2:22" ht="33.950000000000003" customHeight="1" x14ac:dyDescent="0.25">
      <c r="B1842" s="132">
        <v>1838</v>
      </c>
      <c r="C1842" s="133">
        <f>'!!!KATILIMCI LİSTESİ!!!'!B1839</f>
        <v>0</v>
      </c>
      <c r="D1842" s="134">
        <f>'!!!KATILIMCI LİSTESİ!!!'!C1839</f>
        <v>0</v>
      </c>
      <c r="E1842" s="135">
        <f>'!!! VERİLER !!!'!C$1</f>
        <v>1375</v>
      </c>
      <c r="F1842" s="136">
        <f>'1-Devamsızlık Formu (Ek-4)'!AJ1844</f>
        <v>0</v>
      </c>
      <c r="G1842" s="135">
        <f>IF(AND('1-Devamsızlık Formu (Ek-4)'!D1844="",F1842&gt;0,'1-Devamsızlık Formu (Ek-4)'!AW1844="KASIM 2024"),(E1842*(F1842-1)+(666.75)),E1842*F1842)</f>
        <v>0</v>
      </c>
      <c r="H1842" s="135">
        <f t="shared" si="346"/>
        <v>0</v>
      </c>
      <c r="I1842" s="141">
        <f t="shared" si="347"/>
        <v>0</v>
      </c>
      <c r="J1842" s="135">
        <f t="shared" si="348"/>
        <v>0</v>
      </c>
      <c r="K1842" s="135">
        <f t="shared" si="356"/>
        <v>0</v>
      </c>
      <c r="L1842" s="135" t="e">
        <f t="shared" si="357"/>
        <v>#REF!</v>
      </c>
      <c r="M1842" s="138" t="e">
        <f>IF(K1842-'!!!KATILIMCI LİSTESİ!!!'!#REF!&gt;0,'!!!KATILIMCI LİSTESİ!!!'!#REF!,K1842)</f>
        <v>#REF!</v>
      </c>
      <c r="N1842" s="135">
        <f t="shared" si="349"/>
        <v>0</v>
      </c>
      <c r="O1842" s="135">
        <f t="shared" si="350"/>
        <v>0</v>
      </c>
      <c r="P1842" s="139">
        <f t="shared" si="351"/>
        <v>0</v>
      </c>
      <c r="Q1842" s="135">
        <f>'5-Banka Listesi'!G1843</f>
        <v>0</v>
      </c>
      <c r="R1842" s="140">
        <f t="shared" si="352"/>
        <v>0</v>
      </c>
      <c r="S1842" s="140">
        <f t="shared" si="353"/>
        <v>0</v>
      </c>
      <c r="T1842" s="140">
        <f t="shared" si="354"/>
        <v>0</v>
      </c>
      <c r="U1842" s="135">
        <f t="shared" si="355"/>
        <v>0</v>
      </c>
      <c r="V1842" s="132">
        <v>1838</v>
      </c>
    </row>
    <row r="1843" spans="2:22" ht="33.950000000000003" customHeight="1" x14ac:dyDescent="0.25">
      <c r="B1843" s="132">
        <v>1839</v>
      </c>
      <c r="C1843" s="133">
        <f>'!!!KATILIMCI LİSTESİ!!!'!B1840</f>
        <v>0</v>
      </c>
      <c r="D1843" s="134">
        <f>'!!!KATILIMCI LİSTESİ!!!'!C1840</f>
        <v>0</v>
      </c>
      <c r="E1843" s="135">
        <f>'!!! VERİLER !!!'!C$1</f>
        <v>1375</v>
      </c>
      <c r="F1843" s="136">
        <f>'1-Devamsızlık Formu (Ek-4)'!AJ1845</f>
        <v>0</v>
      </c>
      <c r="G1843" s="135">
        <f>IF(AND('1-Devamsızlık Formu (Ek-4)'!D1845="",F1843&gt;0,'1-Devamsızlık Formu (Ek-4)'!AW1845="KASIM 2024"),(E1843*(F1843-1)+(666.75)),E1843*F1843)</f>
        <v>0</v>
      </c>
      <c r="H1843" s="135">
        <f t="shared" si="346"/>
        <v>0</v>
      </c>
      <c r="I1843" s="141">
        <f t="shared" si="347"/>
        <v>0</v>
      </c>
      <c r="J1843" s="135">
        <f t="shared" si="348"/>
        <v>0</v>
      </c>
      <c r="K1843" s="135">
        <f t="shared" si="356"/>
        <v>0</v>
      </c>
      <c r="L1843" s="135" t="e">
        <f t="shared" si="357"/>
        <v>#REF!</v>
      </c>
      <c r="M1843" s="138" t="e">
        <f>IF(K1843-'!!!KATILIMCI LİSTESİ!!!'!#REF!&gt;0,'!!!KATILIMCI LİSTESİ!!!'!#REF!,K1843)</f>
        <v>#REF!</v>
      </c>
      <c r="N1843" s="135">
        <f t="shared" si="349"/>
        <v>0</v>
      </c>
      <c r="O1843" s="135">
        <f t="shared" si="350"/>
        <v>0</v>
      </c>
      <c r="P1843" s="139">
        <f t="shared" si="351"/>
        <v>0</v>
      </c>
      <c r="Q1843" s="135">
        <f>'5-Banka Listesi'!G1844</f>
        <v>0</v>
      </c>
      <c r="R1843" s="140">
        <f t="shared" si="352"/>
        <v>0</v>
      </c>
      <c r="S1843" s="140">
        <f t="shared" si="353"/>
        <v>0</v>
      </c>
      <c r="T1843" s="140">
        <f t="shared" si="354"/>
        <v>0</v>
      </c>
      <c r="U1843" s="135">
        <f t="shared" si="355"/>
        <v>0</v>
      </c>
      <c r="V1843" s="132">
        <v>1839</v>
      </c>
    </row>
    <row r="1844" spans="2:22" ht="33.950000000000003" customHeight="1" x14ac:dyDescent="0.25">
      <c r="B1844" s="132">
        <v>1840</v>
      </c>
      <c r="C1844" s="133">
        <f>'!!!KATILIMCI LİSTESİ!!!'!B1841</f>
        <v>0</v>
      </c>
      <c r="D1844" s="134">
        <f>'!!!KATILIMCI LİSTESİ!!!'!C1841</f>
        <v>0</v>
      </c>
      <c r="E1844" s="135">
        <f>'!!! VERİLER !!!'!C$1</f>
        <v>1375</v>
      </c>
      <c r="F1844" s="136">
        <f>'1-Devamsızlık Formu (Ek-4)'!AJ1846</f>
        <v>0</v>
      </c>
      <c r="G1844" s="135">
        <f>IF(AND('1-Devamsızlık Formu (Ek-4)'!D1846="",F1844&gt;0,'1-Devamsızlık Formu (Ek-4)'!AW1846="KASIM 2024"),(E1844*(F1844-1)+(666.75)),E1844*F1844)</f>
        <v>0</v>
      </c>
      <c r="H1844" s="135">
        <f t="shared" si="346"/>
        <v>0</v>
      </c>
      <c r="I1844" s="141">
        <f t="shared" si="347"/>
        <v>0</v>
      </c>
      <c r="J1844" s="135">
        <f t="shared" si="348"/>
        <v>0</v>
      </c>
      <c r="K1844" s="135">
        <f t="shared" si="356"/>
        <v>0</v>
      </c>
      <c r="L1844" s="135" t="e">
        <f t="shared" si="357"/>
        <v>#REF!</v>
      </c>
      <c r="M1844" s="138" t="e">
        <f>IF(K1844-'!!!KATILIMCI LİSTESİ!!!'!#REF!&gt;0,'!!!KATILIMCI LİSTESİ!!!'!#REF!,K1844)</f>
        <v>#REF!</v>
      </c>
      <c r="N1844" s="135">
        <f t="shared" si="349"/>
        <v>0</v>
      </c>
      <c r="O1844" s="135">
        <f t="shared" si="350"/>
        <v>0</v>
      </c>
      <c r="P1844" s="139">
        <f t="shared" si="351"/>
        <v>0</v>
      </c>
      <c r="Q1844" s="135">
        <f>'5-Banka Listesi'!G1845</f>
        <v>0</v>
      </c>
      <c r="R1844" s="140">
        <f t="shared" si="352"/>
        <v>0</v>
      </c>
      <c r="S1844" s="140">
        <f t="shared" si="353"/>
        <v>0</v>
      </c>
      <c r="T1844" s="140">
        <f t="shared" si="354"/>
        <v>0</v>
      </c>
      <c r="U1844" s="135">
        <f t="shared" si="355"/>
        <v>0</v>
      </c>
      <c r="V1844" s="132">
        <v>1840</v>
      </c>
    </row>
    <row r="1845" spans="2:22" ht="33.950000000000003" customHeight="1" x14ac:dyDescent="0.25">
      <c r="B1845" s="132">
        <v>1841</v>
      </c>
      <c r="C1845" s="133">
        <f>'!!!KATILIMCI LİSTESİ!!!'!B1842</f>
        <v>0</v>
      </c>
      <c r="D1845" s="134">
        <f>'!!!KATILIMCI LİSTESİ!!!'!C1842</f>
        <v>0</v>
      </c>
      <c r="E1845" s="135">
        <f>'!!! VERİLER !!!'!C$1</f>
        <v>1375</v>
      </c>
      <c r="F1845" s="136">
        <f>'1-Devamsızlık Formu (Ek-4)'!AJ1847</f>
        <v>0</v>
      </c>
      <c r="G1845" s="135">
        <f>IF(AND('1-Devamsızlık Formu (Ek-4)'!D1847="",F1845&gt;0,'1-Devamsızlık Formu (Ek-4)'!AW1847="KASIM 2024"),(E1845*(F1845-1)+(666.75)),E1845*F1845)</f>
        <v>0</v>
      </c>
      <c r="H1845" s="135">
        <f t="shared" si="346"/>
        <v>0</v>
      </c>
      <c r="I1845" s="141">
        <f t="shared" si="347"/>
        <v>0</v>
      </c>
      <c r="J1845" s="135">
        <f t="shared" si="348"/>
        <v>0</v>
      </c>
      <c r="K1845" s="135">
        <f t="shared" si="356"/>
        <v>0</v>
      </c>
      <c r="L1845" s="135" t="e">
        <f t="shared" si="357"/>
        <v>#REF!</v>
      </c>
      <c r="M1845" s="138" t="e">
        <f>IF(K1845-'!!!KATILIMCI LİSTESİ!!!'!#REF!&gt;0,'!!!KATILIMCI LİSTESİ!!!'!#REF!,K1845)</f>
        <v>#REF!</v>
      </c>
      <c r="N1845" s="135">
        <f t="shared" si="349"/>
        <v>0</v>
      </c>
      <c r="O1845" s="135">
        <f t="shared" si="350"/>
        <v>0</v>
      </c>
      <c r="P1845" s="139">
        <f t="shared" si="351"/>
        <v>0</v>
      </c>
      <c r="Q1845" s="135">
        <f>'5-Banka Listesi'!G1846</f>
        <v>0</v>
      </c>
      <c r="R1845" s="140">
        <f t="shared" si="352"/>
        <v>0</v>
      </c>
      <c r="S1845" s="140">
        <f t="shared" si="353"/>
        <v>0</v>
      </c>
      <c r="T1845" s="140">
        <f t="shared" si="354"/>
        <v>0</v>
      </c>
      <c r="U1845" s="135">
        <f t="shared" si="355"/>
        <v>0</v>
      </c>
      <c r="V1845" s="132">
        <v>1841</v>
      </c>
    </row>
    <row r="1846" spans="2:22" ht="33.950000000000003" customHeight="1" x14ac:dyDescent="0.25">
      <c r="B1846" s="132">
        <v>1842</v>
      </c>
      <c r="C1846" s="133">
        <f>'!!!KATILIMCI LİSTESİ!!!'!B1843</f>
        <v>0</v>
      </c>
      <c r="D1846" s="134">
        <f>'!!!KATILIMCI LİSTESİ!!!'!C1843</f>
        <v>0</v>
      </c>
      <c r="E1846" s="135">
        <f>'!!! VERİLER !!!'!C$1</f>
        <v>1375</v>
      </c>
      <c r="F1846" s="136">
        <f>'1-Devamsızlık Formu (Ek-4)'!AJ1848</f>
        <v>0</v>
      </c>
      <c r="G1846" s="135">
        <f>IF(AND('1-Devamsızlık Formu (Ek-4)'!D1848="",F1846&gt;0,'1-Devamsızlık Formu (Ek-4)'!AW1848="KASIM 2024"),(E1846*(F1846-1)+(666.75)),E1846*F1846)</f>
        <v>0</v>
      </c>
      <c r="H1846" s="135">
        <f t="shared" si="346"/>
        <v>0</v>
      </c>
      <c r="I1846" s="141">
        <f t="shared" si="347"/>
        <v>0</v>
      </c>
      <c r="J1846" s="135">
        <f t="shared" si="348"/>
        <v>0</v>
      </c>
      <c r="K1846" s="135">
        <f t="shared" si="356"/>
        <v>0</v>
      </c>
      <c r="L1846" s="135" t="e">
        <f t="shared" si="357"/>
        <v>#REF!</v>
      </c>
      <c r="M1846" s="138" t="e">
        <f>IF(K1846-'!!!KATILIMCI LİSTESİ!!!'!#REF!&gt;0,'!!!KATILIMCI LİSTESİ!!!'!#REF!,K1846)</f>
        <v>#REF!</v>
      </c>
      <c r="N1846" s="135">
        <f t="shared" si="349"/>
        <v>0</v>
      </c>
      <c r="O1846" s="135">
        <f t="shared" si="350"/>
        <v>0</v>
      </c>
      <c r="P1846" s="139">
        <f t="shared" si="351"/>
        <v>0</v>
      </c>
      <c r="Q1846" s="135">
        <f>'5-Banka Listesi'!G1847</f>
        <v>0</v>
      </c>
      <c r="R1846" s="140">
        <f t="shared" si="352"/>
        <v>0</v>
      </c>
      <c r="S1846" s="140">
        <f t="shared" si="353"/>
        <v>0</v>
      </c>
      <c r="T1846" s="140">
        <f t="shared" si="354"/>
        <v>0</v>
      </c>
      <c r="U1846" s="135">
        <f t="shared" si="355"/>
        <v>0</v>
      </c>
      <c r="V1846" s="132">
        <v>1842</v>
      </c>
    </row>
    <row r="1847" spans="2:22" ht="33.950000000000003" customHeight="1" x14ac:dyDescent="0.25">
      <c r="B1847" s="132">
        <v>1843</v>
      </c>
      <c r="C1847" s="133">
        <f>'!!!KATILIMCI LİSTESİ!!!'!B1844</f>
        <v>0</v>
      </c>
      <c r="D1847" s="134">
        <f>'!!!KATILIMCI LİSTESİ!!!'!C1844</f>
        <v>0</v>
      </c>
      <c r="E1847" s="135">
        <f>'!!! VERİLER !!!'!C$1</f>
        <v>1375</v>
      </c>
      <c r="F1847" s="136">
        <f>'1-Devamsızlık Formu (Ek-4)'!AJ1849</f>
        <v>0</v>
      </c>
      <c r="G1847" s="135">
        <f>IF(AND('1-Devamsızlık Formu (Ek-4)'!D1849="",F1847&gt;0,'1-Devamsızlık Formu (Ek-4)'!AW1849="KASIM 2024"),(E1847*(F1847-1)+(666.75)),E1847*F1847)</f>
        <v>0</v>
      </c>
      <c r="H1847" s="135">
        <f t="shared" si="346"/>
        <v>0</v>
      </c>
      <c r="I1847" s="141">
        <f t="shared" si="347"/>
        <v>0</v>
      </c>
      <c r="J1847" s="135">
        <f t="shared" si="348"/>
        <v>0</v>
      </c>
      <c r="K1847" s="135">
        <f t="shared" si="356"/>
        <v>0</v>
      </c>
      <c r="L1847" s="135" t="e">
        <f t="shared" si="357"/>
        <v>#REF!</v>
      </c>
      <c r="M1847" s="138" t="e">
        <f>IF(K1847-'!!!KATILIMCI LİSTESİ!!!'!#REF!&gt;0,'!!!KATILIMCI LİSTESİ!!!'!#REF!,K1847)</f>
        <v>#REF!</v>
      </c>
      <c r="N1847" s="135">
        <f t="shared" si="349"/>
        <v>0</v>
      </c>
      <c r="O1847" s="135">
        <f t="shared" si="350"/>
        <v>0</v>
      </c>
      <c r="P1847" s="139">
        <f t="shared" si="351"/>
        <v>0</v>
      </c>
      <c r="Q1847" s="135">
        <f>'5-Banka Listesi'!G1848</f>
        <v>0</v>
      </c>
      <c r="R1847" s="140">
        <f t="shared" si="352"/>
        <v>0</v>
      </c>
      <c r="S1847" s="140">
        <f t="shared" si="353"/>
        <v>0</v>
      </c>
      <c r="T1847" s="140">
        <f t="shared" si="354"/>
        <v>0</v>
      </c>
      <c r="U1847" s="135">
        <f t="shared" si="355"/>
        <v>0</v>
      </c>
      <c r="V1847" s="132">
        <v>1843</v>
      </c>
    </row>
    <row r="1848" spans="2:22" ht="33.950000000000003" customHeight="1" x14ac:dyDescent="0.25">
      <c r="B1848" s="132">
        <v>1844</v>
      </c>
      <c r="C1848" s="133">
        <f>'!!!KATILIMCI LİSTESİ!!!'!B1845</f>
        <v>0</v>
      </c>
      <c r="D1848" s="134">
        <f>'!!!KATILIMCI LİSTESİ!!!'!C1845</f>
        <v>0</v>
      </c>
      <c r="E1848" s="135">
        <f>'!!! VERİLER !!!'!C$1</f>
        <v>1375</v>
      </c>
      <c r="F1848" s="136">
        <f>'1-Devamsızlık Formu (Ek-4)'!AJ1850</f>
        <v>0</v>
      </c>
      <c r="G1848" s="135">
        <f>IF(AND('1-Devamsızlık Formu (Ek-4)'!D1850="",F1848&gt;0,'1-Devamsızlık Formu (Ek-4)'!AW1850="KASIM 2024"),(E1848*(F1848-1)+(666.75)),E1848*F1848)</f>
        <v>0</v>
      </c>
      <c r="H1848" s="135">
        <f t="shared" si="346"/>
        <v>0</v>
      </c>
      <c r="I1848" s="141">
        <f t="shared" si="347"/>
        <v>0</v>
      </c>
      <c r="J1848" s="135">
        <f t="shared" si="348"/>
        <v>0</v>
      </c>
      <c r="K1848" s="135">
        <f t="shared" si="356"/>
        <v>0</v>
      </c>
      <c r="L1848" s="135" t="e">
        <f t="shared" si="357"/>
        <v>#REF!</v>
      </c>
      <c r="M1848" s="138" t="e">
        <f>IF(K1848-'!!!KATILIMCI LİSTESİ!!!'!#REF!&gt;0,'!!!KATILIMCI LİSTESİ!!!'!#REF!,K1848)</f>
        <v>#REF!</v>
      </c>
      <c r="N1848" s="135">
        <f t="shared" si="349"/>
        <v>0</v>
      </c>
      <c r="O1848" s="135">
        <f t="shared" si="350"/>
        <v>0</v>
      </c>
      <c r="P1848" s="139">
        <f t="shared" si="351"/>
        <v>0</v>
      </c>
      <c r="Q1848" s="135">
        <f>'5-Banka Listesi'!G1849</f>
        <v>0</v>
      </c>
      <c r="R1848" s="140">
        <f t="shared" si="352"/>
        <v>0</v>
      </c>
      <c r="S1848" s="140">
        <f t="shared" si="353"/>
        <v>0</v>
      </c>
      <c r="T1848" s="140">
        <f t="shared" si="354"/>
        <v>0</v>
      </c>
      <c r="U1848" s="135">
        <f t="shared" si="355"/>
        <v>0</v>
      </c>
      <c r="V1848" s="132">
        <v>1844</v>
      </c>
    </row>
    <row r="1849" spans="2:22" ht="33.950000000000003" customHeight="1" x14ac:dyDescent="0.25">
      <c r="B1849" s="132">
        <v>1845</v>
      </c>
      <c r="C1849" s="133">
        <f>'!!!KATILIMCI LİSTESİ!!!'!B1846</f>
        <v>0</v>
      </c>
      <c r="D1849" s="134">
        <f>'!!!KATILIMCI LİSTESİ!!!'!C1846</f>
        <v>0</v>
      </c>
      <c r="E1849" s="135">
        <f>'!!! VERİLER !!!'!C$1</f>
        <v>1375</v>
      </c>
      <c r="F1849" s="136">
        <f>'1-Devamsızlık Formu (Ek-4)'!AJ1851</f>
        <v>0</v>
      </c>
      <c r="G1849" s="135">
        <f>IF(AND('1-Devamsızlık Formu (Ek-4)'!D1851="",F1849&gt;0,'1-Devamsızlık Formu (Ek-4)'!AW1851="KASIM 2024"),(E1849*(F1849-1)+(666.75)),E1849*F1849)</f>
        <v>0</v>
      </c>
      <c r="H1849" s="135">
        <f t="shared" si="346"/>
        <v>0</v>
      </c>
      <c r="I1849" s="141">
        <f t="shared" si="347"/>
        <v>0</v>
      </c>
      <c r="J1849" s="135">
        <f t="shared" si="348"/>
        <v>0</v>
      </c>
      <c r="K1849" s="135">
        <f t="shared" si="356"/>
        <v>0</v>
      </c>
      <c r="L1849" s="135" t="e">
        <f t="shared" si="357"/>
        <v>#REF!</v>
      </c>
      <c r="M1849" s="138" t="e">
        <f>IF(K1849-'!!!KATILIMCI LİSTESİ!!!'!#REF!&gt;0,'!!!KATILIMCI LİSTESİ!!!'!#REF!,K1849)</f>
        <v>#REF!</v>
      </c>
      <c r="N1849" s="135">
        <f t="shared" si="349"/>
        <v>0</v>
      </c>
      <c r="O1849" s="135">
        <f t="shared" si="350"/>
        <v>0</v>
      </c>
      <c r="P1849" s="139">
        <f t="shared" si="351"/>
        <v>0</v>
      </c>
      <c r="Q1849" s="135">
        <f>'5-Banka Listesi'!G1850</f>
        <v>0</v>
      </c>
      <c r="R1849" s="140">
        <f t="shared" si="352"/>
        <v>0</v>
      </c>
      <c r="S1849" s="140">
        <f t="shared" si="353"/>
        <v>0</v>
      </c>
      <c r="T1849" s="140">
        <f t="shared" si="354"/>
        <v>0</v>
      </c>
      <c r="U1849" s="135">
        <f t="shared" si="355"/>
        <v>0</v>
      </c>
      <c r="V1849" s="132">
        <v>1845</v>
      </c>
    </row>
    <row r="1850" spans="2:22" ht="33.950000000000003" customHeight="1" x14ac:dyDescent="0.25">
      <c r="B1850" s="132">
        <v>1846</v>
      </c>
      <c r="C1850" s="133">
        <f>'!!!KATILIMCI LİSTESİ!!!'!B1847</f>
        <v>0</v>
      </c>
      <c r="D1850" s="134">
        <f>'!!!KATILIMCI LİSTESİ!!!'!C1847</f>
        <v>0</v>
      </c>
      <c r="E1850" s="135">
        <f>'!!! VERİLER !!!'!C$1</f>
        <v>1375</v>
      </c>
      <c r="F1850" s="136">
        <f>'1-Devamsızlık Formu (Ek-4)'!AJ1852</f>
        <v>0</v>
      </c>
      <c r="G1850" s="135">
        <f>IF(AND('1-Devamsızlık Formu (Ek-4)'!D1852="",F1850&gt;0,'1-Devamsızlık Formu (Ek-4)'!AW1852="KASIM 2024"),(E1850*(F1850-1)+(666.75)),E1850*F1850)</f>
        <v>0</v>
      </c>
      <c r="H1850" s="135">
        <f t="shared" si="346"/>
        <v>0</v>
      </c>
      <c r="I1850" s="141">
        <f t="shared" si="347"/>
        <v>0</v>
      </c>
      <c r="J1850" s="135">
        <f t="shared" si="348"/>
        <v>0</v>
      </c>
      <c r="K1850" s="135">
        <f t="shared" si="356"/>
        <v>0</v>
      </c>
      <c r="L1850" s="135" t="e">
        <f t="shared" si="357"/>
        <v>#REF!</v>
      </c>
      <c r="M1850" s="138" t="e">
        <f>IF(K1850-'!!!KATILIMCI LİSTESİ!!!'!#REF!&gt;0,'!!!KATILIMCI LİSTESİ!!!'!#REF!,K1850)</f>
        <v>#REF!</v>
      </c>
      <c r="N1850" s="135">
        <f t="shared" si="349"/>
        <v>0</v>
      </c>
      <c r="O1850" s="135">
        <f t="shared" si="350"/>
        <v>0</v>
      </c>
      <c r="P1850" s="139">
        <f t="shared" si="351"/>
        <v>0</v>
      </c>
      <c r="Q1850" s="135">
        <f>'5-Banka Listesi'!G1851</f>
        <v>0</v>
      </c>
      <c r="R1850" s="140">
        <f t="shared" si="352"/>
        <v>0</v>
      </c>
      <c r="S1850" s="140">
        <f t="shared" si="353"/>
        <v>0</v>
      </c>
      <c r="T1850" s="140">
        <f t="shared" si="354"/>
        <v>0</v>
      </c>
      <c r="U1850" s="135">
        <f t="shared" si="355"/>
        <v>0</v>
      </c>
      <c r="V1850" s="132">
        <v>1846</v>
      </c>
    </row>
    <row r="1851" spans="2:22" ht="33.950000000000003" customHeight="1" x14ac:dyDescent="0.25">
      <c r="B1851" s="132">
        <v>1847</v>
      </c>
      <c r="C1851" s="133">
        <f>'!!!KATILIMCI LİSTESİ!!!'!B1848</f>
        <v>0</v>
      </c>
      <c r="D1851" s="134">
        <f>'!!!KATILIMCI LİSTESİ!!!'!C1848</f>
        <v>0</v>
      </c>
      <c r="E1851" s="135">
        <f>'!!! VERİLER !!!'!C$1</f>
        <v>1375</v>
      </c>
      <c r="F1851" s="136">
        <f>'1-Devamsızlık Formu (Ek-4)'!AJ1853</f>
        <v>0</v>
      </c>
      <c r="G1851" s="135">
        <f>IF(AND('1-Devamsızlık Formu (Ek-4)'!D1853="",F1851&gt;0,'1-Devamsızlık Formu (Ek-4)'!AW1853="KASIM 2024"),(E1851*(F1851-1)+(666.75)),E1851*F1851)</f>
        <v>0</v>
      </c>
      <c r="H1851" s="135">
        <f t="shared" si="346"/>
        <v>0</v>
      </c>
      <c r="I1851" s="141">
        <f t="shared" si="347"/>
        <v>0</v>
      </c>
      <c r="J1851" s="135">
        <f t="shared" si="348"/>
        <v>0</v>
      </c>
      <c r="K1851" s="135">
        <f t="shared" si="356"/>
        <v>0</v>
      </c>
      <c r="L1851" s="135" t="e">
        <f t="shared" si="357"/>
        <v>#REF!</v>
      </c>
      <c r="M1851" s="138" t="e">
        <f>IF(K1851-'!!!KATILIMCI LİSTESİ!!!'!#REF!&gt;0,'!!!KATILIMCI LİSTESİ!!!'!#REF!,K1851)</f>
        <v>#REF!</v>
      </c>
      <c r="N1851" s="135">
        <f t="shared" si="349"/>
        <v>0</v>
      </c>
      <c r="O1851" s="135">
        <f t="shared" si="350"/>
        <v>0</v>
      </c>
      <c r="P1851" s="139">
        <f t="shared" si="351"/>
        <v>0</v>
      </c>
      <c r="Q1851" s="135">
        <f>'5-Banka Listesi'!G1852</f>
        <v>0</v>
      </c>
      <c r="R1851" s="140">
        <f t="shared" si="352"/>
        <v>0</v>
      </c>
      <c r="S1851" s="140">
        <f t="shared" si="353"/>
        <v>0</v>
      </c>
      <c r="T1851" s="140">
        <f t="shared" si="354"/>
        <v>0</v>
      </c>
      <c r="U1851" s="135">
        <f t="shared" si="355"/>
        <v>0</v>
      </c>
      <c r="V1851" s="132">
        <v>1847</v>
      </c>
    </row>
    <row r="1852" spans="2:22" ht="33.950000000000003" customHeight="1" x14ac:dyDescent="0.25">
      <c r="B1852" s="132">
        <v>1848</v>
      </c>
      <c r="C1852" s="133">
        <f>'!!!KATILIMCI LİSTESİ!!!'!B1849</f>
        <v>0</v>
      </c>
      <c r="D1852" s="134">
        <f>'!!!KATILIMCI LİSTESİ!!!'!C1849</f>
        <v>0</v>
      </c>
      <c r="E1852" s="135">
        <f>'!!! VERİLER !!!'!C$1</f>
        <v>1375</v>
      </c>
      <c r="F1852" s="136">
        <f>'1-Devamsızlık Formu (Ek-4)'!AJ1854</f>
        <v>0</v>
      </c>
      <c r="G1852" s="135">
        <f>IF(AND('1-Devamsızlık Formu (Ek-4)'!D1854="",F1852&gt;0,'1-Devamsızlık Formu (Ek-4)'!AW1854="KASIM 2024"),(E1852*(F1852-1)+(666.75)),E1852*F1852)</f>
        <v>0</v>
      </c>
      <c r="H1852" s="135">
        <f t="shared" si="346"/>
        <v>0</v>
      </c>
      <c r="I1852" s="141">
        <f t="shared" si="347"/>
        <v>0</v>
      </c>
      <c r="J1852" s="135">
        <f t="shared" si="348"/>
        <v>0</v>
      </c>
      <c r="K1852" s="135">
        <f t="shared" si="356"/>
        <v>0</v>
      </c>
      <c r="L1852" s="135" t="e">
        <f t="shared" si="357"/>
        <v>#REF!</v>
      </c>
      <c r="M1852" s="138" t="e">
        <f>IF(K1852-'!!!KATILIMCI LİSTESİ!!!'!#REF!&gt;0,'!!!KATILIMCI LİSTESİ!!!'!#REF!,K1852)</f>
        <v>#REF!</v>
      </c>
      <c r="N1852" s="135">
        <f t="shared" si="349"/>
        <v>0</v>
      </c>
      <c r="O1852" s="135">
        <f t="shared" si="350"/>
        <v>0</v>
      </c>
      <c r="P1852" s="139">
        <f t="shared" si="351"/>
        <v>0</v>
      </c>
      <c r="Q1852" s="135">
        <f>'5-Banka Listesi'!G1853</f>
        <v>0</v>
      </c>
      <c r="R1852" s="140">
        <f t="shared" si="352"/>
        <v>0</v>
      </c>
      <c r="S1852" s="140">
        <f t="shared" si="353"/>
        <v>0</v>
      </c>
      <c r="T1852" s="140">
        <f t="shared" si="354"/>
        <v>0</v>
      </c>
      <c r="U1852" s="135">
        <f t="shared" si="355"/>
        <v>0</v>
      </c>
      <c r="V1852" s="132">
        <v>1848</v>
      </c>
    </row>
    <row r="1853" spans="2:22" ht="33.950000000000003" customHeight="1" x14ac:dyDescent="0.25">
      <c r="B1853" s="132">
        <v>1849</v>
      </c>
      <c r="C1853" s="133">
        <f>'!!!KATILIMCI LİSTESİ!!!'!B1850</f>
        <v>0</v>
      </c>
      <c r="D1853" s="134">
        <f>'!!!KATILIMCI LİSTESİ!!!'!C1850</f>
        <v>0</v>
      </c>
      <c r="E1853" s="135">
        <f>'!!! VERİLER !!!'!C$1</f>
        <v>1375</v>
      </c>
      <c r="F1853" s="136">
        <f>'1-Devamsızlık Formu (Ek-4)'!AJ1855</f>
        <v>0</v>
      </c>
      <c r="G1853" s="135">
        <f>IF(AND('1-Devamsızlık Formu (Ek-4)'!D1855="",F1853&gt;0,'1-Devamsızlık Formu (Ek-4)'!AW1855="KASIM 2024"),(E1853*(F1853-1)+(666.75)),E1853*F1853)</f>
        <v>0</v>
      </c>
      <c r="H1853" s="135">
        <f t="shared" si="346"/>
        <v>0</v>
      </c>
      <c r="I1853" s="141">
        <f t="shared" si="347"/>
        <v>0</v>
      </c>
      <c r="J1853" s="135">
        <f t="shared" si="348"/>
        <v>0</v>
      </c>
      <c r="K1853" s="135">
        <f t="shared" si="356"/>
        <v>0</v>
      </c>
      <c r="L1853" s="135" t="e">
        <f t="shared" si="357"/>
        <v>#REF!</v>
      </c>
      <c r="M1853" s="138" t="e">
        <f>IF(K1853-'!!!KATILIMCI LİSTESİ!!!'!#REF!&gt;0,'!!!KATILIMCI LİSTESİ!!!'!#REF!,K1853)</f>
        <v>#REF!</v>
      </c>
      <c r="N1853" s="135">
        <f t="shared" si="349"/>
        <v>0</v>
      </c>
      <c r="O1853" s="135">
        <f t="shared" si="350"/>
        <v>0</v>
      </c>
      <c r="P1853" s="139">
        <f t="shared" si="351"/>
        <v>0</v>
      </c>
      <c r="Q1853" s="135">
        <f>'5-Banka Listesi'!G1854</f>
        <v>0</v>
      </c>
      <c r="R1853" s="140">
        <f t="shared" si="352"/>
        <v>0</v>
      </c>
      <c r="S1853" s="140">
        <f t="shared" si="353"/>
        <v>0</v>
      </c>
      <c r="T1853" s="140">
        <f t="shared" si="354"/>
        <v>0</v>
      </c>
      <c r="U1853" s="135">
        <f t="shared" si="355"/>
        <v>0</v>
      </c>
      <c r="V1853" s="132">
        <v>1849</v>
      </c>
    </row>
    <row r="1854" spans="2:22" ht="33.950000000000003" customHeight="1" x14ac:dyDescent="0.25">
      <c r="B1854" s="132">
        <v>1850</v>
      </c>
      <c r="C1854" s="133">
        <f>'!!!KATILIMCI LİSTESİ!!!'!B1851</f>
        <v>0</v>
      </c>
      <c r="D1854" s="134">
        <f>'!!!KATILIMCI LİSTESİ!!!'!C1851</f>
        <v>0</v>
      </c>
      <c r="E1854" s="135">
        <f>'!!! VERİLER !!!'!C$1</f>
        <v>1375</v>
      </c>
      <c r="F1854" s="136">
        <f>'1-Devamsızlık Formu (Ek-4)'!AJ1856</f>
        <v>0</v>
      </c>
      <c r="G1854" s="135">
        <f>IF(AND('1-Devamsızlık Formu (Ek-4)'!D1856="",F1854&gt;0,'1-Devamsızlık Formu (Ek-4)'!AW1856="KASIM 2024"),(E1854*(F1854-1)+(666.75)),E1854*F1854)</f>
        <v>0</v>
      </c>
      <c r="H1854" s="135">
        <f t="shared" si="346"/>
        <v>0</v>
      </c>
      <c r="I1854" s="141">
        <f t="shared" si="347"/>
        <v>0</v>
      </c>
      <c r="J1854" s="135">
        <f t="shared" si="348"/>
        <v>0</v>
      </c>
      <c r="K1854" s="135">
        <f t="shared" si="356"/>
        <v>0</v>
      </c>
      <c r="L1854" s="135" t="e">
        <f t="shared" si="357"/>
        <v>#REF!</v>
      </c>
      <c r="M1854" s="138" t="e">
        <f>IF(K1854-'!!!KATILIMCI LİSTESİ!!!'!#REF!&gt;0,'!!!KATILIMCI LİSTESİ!!!'!#REF!,K1854)</f>
        <v>#REF!</v>
      </c>
      <c r="N1854" s="135">
        <f t="shared" si="349"/>
        <v>0</v>
      </c>
      <c r="O1854" s="135">
        <f t="shared" si="350"/>
        <v>0</v>
      </c>
      <c r="P1854" s="139">
        <f t="shared" si="351"/>
        <v>0</v>
      </c>
      <c r="Q1854" s="135">
        <f>'5-Banka Listesi'!G1855</f>
        <v>0</v>
      </c>
      <c r="R1854" s="140">
        <f t="shared" si="352"/>
        <v>0</v>
      </c>
      <c r="S1854" s="140">
        <f t="shared" si="353"/>
        <v>0</v>
      </c>
      <c r="T1854" s="140">
        <f t="shared" si="354"/>
        <v>0</v>
      </c>
      <c r="U1854" s="135">
        <f t="shared" si="355"/>
        <v>0</v>
      </c>
      <c r="V1854" s="132">
        <v>1850</v>
      </c>
    </row>
    <row r="1855" spans="2:22" ht="33.950000000000003" customHeight="1" x14ac:dyDescent="0.25">
      <c r="B1855" s="132">
        <v>1851</v>
      </c>
      <c r="C1855" s="133">
        <f>'!!!KATILIMCI LİSTESİ!!!'!B1852</f>
        <v>0</v>
      </c>
      <c r="D1855" s="134">
        <f>'!!!KATILIMCI LİSTESİ!!!'!C1852</f>
        <v>0</v>
      </c>
      <c r="E1855" s="135">
        <f>'!!! VERİLER !!!'!C$1</f>
        <v>1375</v>
      </c>
      <c r="F1855" s="136">
        <f>'1-Devamsızlık Formu (Ek-4)'!AJ1857</f>
        <v>0</v>
      </c>
      <c r="G1855" s="135">
        <f>IF(AND('1-Devamsızlık Formu (Ek-4)'!D1857="",F1855&gt;0,'1-Devamsızlık Formu (Ek-4)'!AW1857="KASIM 2024"),(E1855*(F1855-1)+(666.75)),E1855*F1855)</f>
        <v>0</v>
      </c>
      <c r="H1855" s="135">
        <f t="shared" si="346"/>
        <v>0</v>
      </c>
      <c r="I1855" s="141">
        <f t="shared" si="347"/>
        <v>0</v>
      </c>
      <c r="J1855" s="135">
        <f t="shared" si="348"/>
        <v>0</v>
      </c>
      <c r="K1855" s="135">
        <f t="shared" si="356"/>
        <v>0</v>
      </c>
      <c r="L1855" s="135" t="e">
        <f t="shared" si="357"/>
        <v>#REF!</v>
      </c>
      <c r="M1855" s="138" t="e">
        <f>IF(K1855-'!!!KATILIMCI LİSTESİ!!!'!#REF!&gt;0,'!!!KATILIMCI LİSTESİ!!!'!#REF!,K1855)</f>
        <v>#REF!</v>
      </c>
      <c r="N1855" s="135">
        <f t="shared" si="349"/>
        <v>0</v>
      </c>
      <c r="O1855" s="135">
        <f t="shared" si="350"/>
        <v>0</v>
      </c>
      <c r="P1855" s="139">
        <f t="shared" si="351"/>
        <v>0</v>
      </c>
      <c r="Q1855" s="135">
        <f>'5-Banka Listesi'!G1856</f>
        <v>0</v>
      </c>
      <c r="R1855" s="140">
        <f t="shared" si="352"/>
        <v>0</v>
      </c>
      <c r="S1855" s="140">
        <f t="shared" si="353"/>
        <v>0</v>
      </c>
      <c r="T1855" s="140">
        <f t="shared" si="354"/>
        <v>0</v>
      </c>
      <c r="U1855" s="135">
        <f t="shared" si="355"/>
        <v>0</v>
      </c>
      <c r="V1855" s="132">
        <v>1851</v>
      </c>
    </row>
    <row r="1856" spans="2:22" ht="33.950000000000003" customHeight="1" x14ac:dyDescent="0.25">
      <c r="B1856" s="132">
        <v>1852</v>
      </c>
      <c r="C1856" s="133">
        <f>'!!!KATILIMCI LİSTESİ!!!'!B1853</f>
        <v>0</v>
      </c>
      <c r="D1856" s="134">
        <f>'!!!KATILIMCI LİSTESİ!!!'!C1853</f>
        <v>0</v>
      </c>
      <c r="E1856" s="135">
        <f>'!!! VERİLER !!!'!C$1</f>
        <v>1375</v>
      </c>
      <c r="F1856" s="136">
        <f>'1-Devamsızlık Formu (Ek-4)'!AJ1858</f>
        <v>0</v>
      </c>
      <c r="G1856" s="135">
        <f>IF(AND('1-Devamsızlık Formu (Ek-4)'!D1858="",F1856&gt;0,'1-Devamsızlık Formu (Ek-4)'!AW1858="KASIM 2024"),(E1856*(F1856-1)+(666.75)),E1856*F1856)</f>
        <v>0</v>
      </c>
      <c r="H1856" s="135">
        <f t="shared" si="346"/>
        <v>0</v>
      </c>
      <c r="I1856" s="141">
        <f t="shared" si="347"/>
        <v>0</v>
      </c>
      <c r="J1856" s="135">
        <f t="shared" si="348"/>
        <v>0</v>
      </c>
      <c r="K1856" s="135">
        <f t="shared" si="356"/>
        <v>0</v>
      </c>
      <c r="L1856" s="135" t="e">
        <f t="shared" si="357"/>
        <v>#REF!</v>
      </c>
      <c r="M1856" s="138" t="e">
        <f>IF(K1856-'!!!KATILIMCI LİSTESİ!!!'!#REF!&gt;0,'!!!KATILIMCI LİSTESİ!!!'!#REF!,K1856)</f>
        <v>#REF!</v>
      </c>
      <c r="N1856" s="135">
        <f t="shared" si="349"/>
        <v>0</v>
      </c>
      <c r="O1856" s="135">
        <f t="shared" si="350"/>
        <v>0</v>
      </c>
      <c r="P1856" s="139">
        <f t="shared" si="351"/>
        <v>0</v>
      </c>
      <c r="Q1856" s="135">
        <f>'5-Banka Listesi'!G1857</f>
        <v>0</v>
      </c>
      <c r="R1856" s="140">
        <f t="shared" si="352"/>
        <v>0</v>
      </c>
      <c r="S1856" s="140">
        <f t="shared" si="353"/>
        <v>0</v>
      </c>
      <c r="T1856" s="140">
        <f t="shared" si="354"/>
        <v>0</v>
      </c>
      <c r="U1856" s="135">
        <f t="shared" si="355"/>
        <v>0</v>
      </c>
      <c r="V1856" s="132">
        <v>1852</v>
      </c>
    </row>
    <row r="1857" spans="2:22" ht="33.950000000000003" customHeight="1" x14ac:dyDescent="0.25">
      <c r="B1857" s="132">
        <v>1853</v>
      </c>
      <c r="C1857" s="133">
        <f>'!!!KATILIMCI LİSTESİ!!!'!B1854</f>
        <v>0</v>
      </c>
      <c r="D1857" s="134">
        <f>'!!!KATILIMCI LİSTESİ!!!'!C1854</f>
        <v>0</v>
      </c>
      <c r="E1857" s="135">
        <f>'!!! VERİLER !!!'!C$1</f>
        <v>1375</v>
      </c>
      <c r="F1857" s="136">
        <f>'1-Devamsızlık Formu (Ek-4)'!AJ1859</f>
        <v>0</v>
      </c>
      <c r="G1857" s="135">
        <f>IF(AND('1-Devamsızlık Formu (Ek-4)'!D1859="",F1857&gt;0,'1-Devamsızlık Formu (Ek-4)'!AW1859="KASIM 2024"),(E1857*(F1857-1)+(666.75)),E1857*F1857)</f>
        <v>0</v>
      </c>
      <c r="H1857" s="135">
        <f t="shared" si="346"/>
        <v>0</v>
      </c>
      <c r="I1857" s="141">
        <f t="shared" si="347"/>
        <v>0</v>
      </c>
      <c r="J1857" s="135">
        <f t="shared" si="348"/>
        <v>0</v>
      </c>
      <c r="K1857" s="135">
        <f t="shared" si="356"/>
        <v>0</v>
      </c>
      <c r="L1857" s="135" t="e">
        <f t="shared" si="357"/>
        <v>#REF!</v>
      </c>
      <c r="M1857" s="138" t="e">
        <f>IF(K1857-'!!!KATILIMCI LİSTESİ!!!'!#REF!&gt;0,'!!!KATILIMCI LİSTESİ!!!'!#REF!,K1857)</f>
        <v>#REF!</v>
      </c>
      <c r="N1857" s="135">
        <f t="shared" si="349"/>
        <v>0</v>
      </c>
      <c r="O1857" s="135">
        <f t="shared" si="350"/>
        <v>0</v>
      </c>
      <c r="P1857" s="139">
        <f t="shared" si="351"/>
        <v>0</v>
      </c>
      <c r="Q1857" s="135">
        <f>'5-Banka Listesi'!G1858</f>
        <v>0</v>
      </c>
      <c r="R1857" s="140">
        <f t="shared" si="352"/>
        <v>0</v>
      </c>
      <c r="S1857" s="140">
        <f t="shared" si="353"/>
        <v>0</v>
      </c>
      <c r="T1857" s="140">
        <f t="shared" si="354"/>
        <v>0</v>
      </c>
      <c r="U1857" s="135">
        <f t="shared" si="355"/>
        <v>0</v>
      </c>
      <c r="V1857" s="132">
        <v>1853</v>
      </c>
    </row>
    <row r="1858" spans="2:22" ht="33.950000000000003" customHeight="1" x14ac:dyDescent="0.25">
      <c r="B1858" s="132">
        <v>1854</v>
      </c>
      <c r="C1858" s="133">
        <f>'!!!KATILIMCI LİSTESİ!!!'!B1855</f>
        <v>0</v>
      </c>
      <c r="D1858" s="134">
        <f>'!!!KATILIMCI LİSTESİ!!!'!C1855</f>
        <v>0</v>
      </c>
      <c r="E1858" s="135">
        <f>'!!! VERİLER !!!'!C$1</f>
        <v>1375</v>
      </c>
      <c r="F1858" s="136">
        <f>'1-Devamsızlık Formu (Ek-4)'!AJ1860</f>
        <v>0</v>
      </c>
      <c r="G1858" s="135">
        <f>IF(AND('1-Devamsızlık Formu (Ek-4)'!D1860="",F1858&gt;0,'1-Devamsızlık Formu (Ek-4)'!AW1860="KASIM 2024"),(E1858*(F1858-1)+(666.75)),E1858*F1858)</f>
        <v>0</v>
      </c>
      <c r="H1858" s="135">
        <f t="shared" si="346"/>
        <v>0</v>
      </c>
      <c r="I1858" s="141">
        <f t="shared" si="347"/>
        <v>0</v>
      </c>
      <c r="J1858" s="135">
        <f t="shared" si="348"/>
        <v>0</v>
      </c>
      <c r="K1858" s="135">
        <f t="shared" si="356"/>
        <v>0</v>
      </c>
      <c r="L1858" s="135" t="e">
        <f t="shared" si="357"/>
        <v>#REF!</v>
      </c>
      <c r="M1858" s="138" t="e">
        <f>IF(K1858-'!!!KATILIMCI LİSTESİ!!!'!#REF!&gt;0,'!!!KATILIMCI LİSTESİ!!!'!#REF!,K1858)</f>
        <v>#REF!</v>
      </c>
      <c r="N1858" s="135">
        <f t="shared" si="349"/>
        <v>0</v>
      </c>
      <c r="O1858" s="135">
        <f t="shared" si="350"/>
        <v>0</v>
      </c>
      <c r="P1858" s="139">
        <f t="shared" si="351"/>
        <v>0</v>
      </c>
      <c r="Q1858" s="135">
        <f>'5-Banka Listesi'!G1859</f>
        <v>0</v>
      </c>
      <c r="R1858" s="140">
        <f t="shared" si="352"/>
        <v>0</v>
      </c>
      <c r="S1858" s="140">
        <f t="shared" si="353"/>
        <v>0</v>
      </c>
      <c r="T1858" s="140">
        <f t="shared" si="354"/>
        <v>0</v>
      </c>
      <c r="U1858" s="135">
        <f t="shared" si="355"/>
        <v>0</v>
      </c>
      <c r="V1858" s="132">
        <v>1854</v>
      </c>
    </row>
    <row r="1859" spans="2:22" ht="33.950000000000003" customHeight="1" x14ac:dyDescent="0.25">
      <c r="B1859" s="132">
        <v>1855</v>
      </c>
      <c r="C1859" s="133">
        <f>'!!!KATILIMCI LİSTESİ!!!'!B1856</f>
        <v>0</v>
      </c>
      <c r="D1859" s="134">
        <f>'!!!KATILIMCI LİSTESİ!!!'!C1856</f>
        <v>0</v>
      </c>
      <c r="E1859" s="135">
        <f>'!!! VERİLER !!!'!C$1</f>
        <v>1375</v>
      </c>
      <c r="F1859" s="136">
        <f>'1-Devamsızlık Formu (Ek-4)'!AJ1861</f>
        <v>0</v>
      </c>
      <c r="G1859" s="135">
        <f>IF(AND('1-Devamsızlık Formu (Ek-4)'!D1861="",F1859&gt;0,'1-Devamsızlık Formu (Ek-4)'!AW1861="KASIM 2024"),(E1859*(F1859-1)+(666.75)),E1859*F1859)</f>
        <v>0</v>
      </c>
      <c r="H1859" s="135">
        <f t="shared" si="346"/>
        <v>0</v>
      </c>
      <c r="I1859" s="141">
        <f t="shared" si="347"/>
        <v>0</v>
      </c>
      <c r="J1859" s="135">
        <f t="shared" si="348"/>
        <v>0</v>
      </c>
      <c r="K1859" s="135">
        <f t="shared" si="356"/>
        <v>0</v>
      </c>
      <c r="L1859" s="135" t="e">
        <f t="shared" si="357"/>
        <v>#REF!</v>
      </c>
      <c r="M1859" s="138" t="e">
        <f>IF(K1859-'!!!KATILIMCI LİSTESİ!!!'!#REF!&gt;0,'!!!KATILIMCI LİSTESİ!!!'!#REF!,K1859)</f>
        <v>#REF!</v>
      </c>
      <c r="N1859" s="135">
        <f t="shared" si="349"/>
        <v>0</v>
      </c>
      <c r="O1859" s="135">
        <f t="shared" si="350"/>
        <v>0</v>
      </c>
      <c r="P1859" s="139">
        <f t="shared" si="351"/>
        <v>0</v>
      </c>
      <c r="Q1859" s="135">
        <f>'5-Banka Listesi'!G1860</f>
        <v>0</v>
      </c>
      <c r="R1859" s="140">
        <f t="shared" si="352"/>
        <v>0</v>
      </c>
      <c r="S1859" s="140">
        <f t="shared" si="353"/>
        <v>0</v>
      </c>
      <c r="T1859" s="140">
        <f t="shared" si="354"/>
        <v>0</v>
      </c>
      <c r="U1859" s="135">
        <f t="shared" si="355"/>
        <v>0</v>
      </c>
      <c r="V1859" s="132">
        <v>1855</v>
      </c>
    </row>
    <row r="1860" spans="2:22" ht="33.950000000000003" customHeight="1" x14ac:dyDescent="0.25">
      <c r="B1860" s="132">
        <v>1856</v>
      </c>
      <c r="C1860" s="133">
        <f>'!!!KATILIMCI LİSTESİ!!!'!B1857</f>
        <v>0</v>
      </c>
      <c r="D1860" s="134">
        <f>'!!!KATILIMCI LİSTESİ!!!'!C1857</f>
        <v>0</v>
      </c>
      <c r="E1860" s="135">
        <f>'!!! VERİLER !!!'!C$1</f>
        <v>1375</v>
      </c>
      <c r="F1860" s="136">
        <f>'1-Devamsızlık Formu (Ek-4)'!AJ1862</f>
        <v>0</v>
      </c>
      <c r="G1860" s="135">
        <f>IF(AND('1-Devamsızlık Formu (Ek-4)'!D1862="",F1860&gt;0,'1-Devamsızlık Formu (Ek-4)'!AW1862="KASIM 2024"),(E1860*(F1860-1)+(666.75)),E1860*F1860)</f>
        <v>0</v>
      </c>
      <c r="H1860" s="135">
        <f t="shared" si="346"/>
        <v>0</v>
      </c>
      <c r="I1860" s="141">
        <f t="shared" si="347"/>
        <v>0</v>
      </c>
      <c r="J1860" s="135">
        <f t="shared" si="348"/>
        <v>0</v>
      </c>
      <c r="K1860" s="135">
        <f t="shared" si="356"/>
        <v>0</v>
      </c>
      <c r="L1860" s="135" t="e">
        <f t="shared" si="357"/>
        <v>#REF!</v>
      </c>
      <c r="M1860" s="138" t="e">
        <f>IF(K1860-'!!!KATILIMCI LİSTESİ!!!'!#REF!&gt;0,'!!!KATILIMCI LİSTESİ!!!'!#REF!,K1860)</f>
        <v>#REF!</v>
      </c>
      <c r="N1860" s="135">
        <f t="shared" si="349"/>
        <v>0</v>
      </c>
      <c r="O1860" s="135">
        <f t="shared" si="350"/>
        <v>0</v>
      </c>
      <c r="P1860" s="139">
        <f t="shared" si="351"/>
        <v>0</v>
      </c>
      <c r="Q1860" s="135">
        <f>'5-Banka Listesi'!G1861</f>
        <v>0</v>
      </c>
      <c r="R1860" s="140">
        <f t="shared" si="352"/>
        <v>0</v>
      </c>
      <c r="S1860" s="140">
        <f t="shared" si="353"/>
        <v>0</v>
      </c>
      <c r="T1860" s="140">
        <f t="shared" si="354"/>
        <v>0</v>
      </c>
      <c r="U1860" s="135">
        <f t="shared" si="355"/>
        <v>0</v>
      </c>
      <c r="V1860" s="132">
        <v>1856</v>
      </c>
    </row>
    <row r="1861" spans="2:22" ht="33.950000000000003" customHeight="1" x14ac:dyDescent="0.25">
      <c r="B1861" s="132">
        <v>1857</v>
      </c>
      <c r="C1861" s="133">
        <f>'!!!KATILIMCI LİSTESİ!!!'!B1858</f>
        <v>0</v>
      </c>
      <c r="D1861" s="134">
        <f>'!!!KATILIMCI LİSTESİ!!!'!C1858</f>
        <v>0</v>
      </c>
      <c r="E1861" s="135">
        <f>'!!! VERİLER !!!'!C$1</f>
        <v>1375</v>
      </c>
      <c r="F1861" s="136">
        <f>'1-Devamsızlık Formu (Ek-4)'!AJ1863</f>
        <v>0</v>
      </c>
      <c r="G1861" s="135">
        <f>IF(AND('1-Devamsızlık Formu (Ek-4)'!D1863="",F1861&gt;0,'1-Devamsızlık Formu (Ek-4)'!AW1863="KASIM 2024"),(E1861*(F1861-1)+(666.75)),E1861*F1861)</f>
        <v>0</v>
      </c>
      <c r="H1861" s="135">
        <f t="shared" si="346"/>
        <v>0</v>
      </c>
      <c r="I1861" s="141">
        <f t="shared" si="347"/>
        <v>0</v>
      </c>
      <c r="J1861" s="135">
        <f t="shared" si="348"/>
        <v>0</v>
      </c>
      <c r="K1861" s="135">
        <f t="shared" si="356"/>
        <v>0</v>
      </c>
      <c r="L1861" s="135" t="e">
        <f t="shared" si="357"/>
        <v>#REF!</v>
      </c>
      <c r="M1861" s="138" t="e">
        <f>IF(K1861-'!!!KATILIMCI LİSTESİ!!!'!#REF!&gt;0,'!!!KATILIMCI LİSTESİ!!!'!#REF!,K1861)</f>
        <v>#REF!</v>
      </c>
      <c r="N1861" s="135">
        <f t="shared" si="349"/>
        <v>0</v>
      </c>
      <c r="O1861" s="135">
        <f t="shared" si="350"/>
        <v>0</v>
      </c>
      <c r="P1861" s="139">
        <f t="shared" si="351"/>
        <v>0</v>
      </c>
      <c r="Q1861" s="135">
        <f>'5-Banka Listesi'!G1862</f>
        <v>0</v>
      </c>
      <c r="R1861" s="140">
        <f t="shared" si="352"/>
        <v>0</v>
      </c>
      <c r="S1861" s="140">
        <f t="shared" si="353"/>
        <v>0</v>
      </c>
      <c r="T1861" s="140">
        <f t="shared" si="354"/>
        <v>0</v>
      </c>
      <c r="U1861" s="135">
        <f t="shared" si="355"/>
        <v>0</v>
      </c>
      <c r="V1861" s="132">
        <v>1857</v>
      </c>
    </row>
    <row r="1862" spans="2:22" ht="33.950000000000003" customHeight="1" x14ac:dyDescent="0.25">
      <c r="B1862" s="132">
        <v>1858</v>
      </c>
      <c r="C1862" s="133">
        <f>'!!!KATILIMCI LİSTESİ!!!'!B1859</f>
        <v>0</v>
      </c>
      <c r="D1862" s="134">
        <f>'!!!KATILIMCI LİSTESİ!!!'!C1859</f>
        <v>0</v>
      </c>
      <c r="E1862" s="135">
        <f>'!!! VERİLER !!!'!C$1</f>
        <v>1375</v>
      </c>
      <c r="F1862" s="136">
        <f>'1-Devamsızlık Formu (Ek-4)'!AJ1864</f>
        <v>0</v>
      </c>
      <c r="G1862" s="135">
        <f>IF(AND('1-Devamsızlık Formu (Ek-4)'!D1864="",F1862&gt;0,'1-Devamsızlık Formu (Ek-4)'!AW1864="KASIM 2024"),(E1862*(F1862-1)+(666.75)),E1862*F1862)</f>
        <v>0</v>
      </c>
      <c r="H1862" s="135">
        <f t="shared" ref="H1862:H1925" si="358">G1862*0.01</f>
        <v>0</v>
      </c>
      <c r="I1862" s="141">
        <f t="shared" ref="I1862:I1925" si="359">G1862*0.01</f>
        <v>0</v>
      </c>
      <c r="J1862" s="135">
        <f t="shared" ref="J1862:J1925" si="360">IF(G1862&gt;20002.5,(G1862-H1862-I1862)-(17002.12),0)</f>
        <v>0</v>
      </c>
      <c r="K1862" s="135">
        <f t="shared" si="356"/>
        <v>0</v>
      </c>
      <c r="L1862" s="135" t="e">
        <f t="shared" si="357"/>
        <v>#REF!</v>
      </c>
      <c r="M1862" s="138" t="e">
        <f>IF(K1862-'!!!KATILIMCI LİSTESİ!!!'!#REF!&gt;0,'!!!KATILIMCI LİSTESİ!!!'!#REF!,K1862)</f>
        <v>#REF!</v>
      </c>
      <c r="N1862" s="135">
        <f t="shared" ref="N1862:N1925" si="361">G1862*0.045</f>
        <v>0</v>
      </c>
      <c r="O1862" s="135">
        <f t="shared" ref="O1862:O1925" si="362">G1862*0.055</f>
        <v>0</v>
      </c>
      <c r="P1862" s="139">
        <f t="shared" ref="P1862:P1925" si="363">G1862+O1862</f>
        <v>0</v>
      </c>
      <c r="Q1862" s="135">
        <f>'5-Banka Listesi'!G1863</f>
        <v>0</v>
      </c>
      <c r="R1862" s="140">
        <f t="shared" ref="R1862:R1925" si="364">G1862-Q1862</f>
        <v>0</v>
      </c>
      <c r="S1862" s="140">
        <f t="shared" ref="S1862:S1925" si="365">ROUND(G1862*0.0225,3)</f>
        <v>0</v>
      </c>
      <c r="T1862" s="140">
        <f t="shared" ref="T1862:T1925" si="366">ROUND(G1862*0.02,3)</f>
        <v>0</v>
      </c>
      <c r="U1862" s="135">
        <f t="shared" ref="U1862:U1925" si="367">ROUND(Q1862+R1862+S1862+T1862,3)</f>
        <v>0</v>
      </c>
      <c r="V1862" s="132">
        <v>1858</v>
      </c>
    </row>
    <row r="1863" spans="2:22" ht="33.950000000000003" customHeight="1" x14ac:dyDescent="0.25">
      <c r="B1863" s="132">
        <v>1859</v>
      </c>
      <c r="C1863" s="133">
        <f>'!!!KATILIMCI LİSTESİ!!!'!B1860</f>
        <v>0</v>
      </c>
      <c r="D1863" s="134">
        <f>'!!!KATILIMCI LİSTESİ!!!'!C1860</f>
        <v>0</v>
      </c>
      <c r="E1863" s="135">
        <f>'!!! VERİLER !!!'!C$1</f>
        <v>1375</v>
      </c>
      <c r="F1863" s="136">
        <f>'1-Devamsızlık Formu (Ek-4)'!AJ1865</f>
        <v>0</v>
      </c>
      <c r="G1863" s="135">
        <f>IF(AND('1-Devamsızlık Formu (Ek-4)'!D1865="",F1863&gt;0,'1-Devamsızlık Formu (Ek-4)'!AW1865="KASIM 2024"),(E1863*(F1863-1)+(666.75)),E1863*F1863)</f>
        <v>0</v>
      </c>
      <c r="H1863" s="135">
        <f t="shared" si="358"/>
        <v>0</v>
      </c>
      <c r="I1863" s="141">
        <f t="shared" si="359"/>
        <v>0</v>
      </c>
      <c r="J1863" s="135">
        <f t="shared" si="360"/>
        <v>0</v>
      </c>
      <c r="K1863" s="135">
        <f t="shared" si="356"/>
        <v>0</v>
      </c>
      <c r="L1863" s="135" t="e">
        <f t="shared" si="357"/>
        <v>#REF!</v>
      </c>
      <c r="M1863" s="138" t="e">
        <f>IF(K1863-'!!!KATILIMCI LİSTESİ!!!'!#REF!&gt;0,'!!!KATILIMCI LİSTESİ!!!'!#REF!,K1863)</f>
        <v>#REF!</v>
      </c>
      <c r="N1863" s="135">
        <f t="shared" si="361"/>
        <v>0</v>
      </c>
      <c r="O1863" s="135">
        <f t="shared" si="362"/>
        <v>0</v>
      </c>
      <c r="P1863" s="139">
        <f t="shared" si="363"/>
        <v>0</v>
      </c>
      <c r="Q1863" s="135">
        <f>'5-Banka Listesi'!G1864</f>
        <v>0</v>
      </c>
      <c r="R1863" s="140">
        <f t="shared" si="364"/>
        <v>0</v>
      </c>
      <c r="S1863" s="140">
        <f t="shared" si="365"/>
        <v>0</v>
      </c>
      <c r="T1863" s="140">
        <f t="shared" si="366"/>
        <v>0</v>
      </c>
      <c r="U1863" s="135">
        <f t="shared" si="367"/>
        <v>0</v>
      </c>
      <c r="V1863" s="132">
        <v>1859</v>
      </c>
    </row>
    <row r="1864" spans="2:22" ht="33.950000000000003" customHeight="1" x14ac:dyDescent="0.25">
      <c r="B1864" s="132">
        <v>1860</v>
      </c>
      <c r="C1864" s="133">
        <f>'!!!KATILIMCI LİSTESİ!!!'!B1861</f>
        <v>0</v>
      </c>
      <c r="D1864" s="134">
        <f>'!!!KATILIMCI LİSTESİ!!!'!C1861</f>
        <v>0</v>
      </c>
      <c r="E1864" s="135">
        <f>'!!! VERİLER !!!'!C$1</f>
        <v>1375</v>
      </c>
      <c r="F1864" s="136">
        <f>'1-Devamsızlık Formu (Ek-4)'!AJ1866</f>
        <v>0</v>
      </c>
      <c r="G1864" s="135">
        <f>IF(AND('1-Devamsızlık Formu (Ek-4)'!D1866="",F1864&gt;0,'1-Devamsızlık Formu (Ek-4)'!AW1866="KASIM 2024"),(E1864*(F1864-1)+(666.75)),E1864*F1864)</f>
        <v>0</v>
      </c>
      <c r="H1864" s="135">
        <f t="shared" si="358"/>
        <v>0</v>
      </c>
      <c r="I1864" s="141">
        <f t="shared" si="359"/>
        <v>0</v>
      </c>
      <c r="J1864" s="135">
        <f t="shared" si="360"/>
        <v>0</v>
      </c>
      <c r="K1864" s="135">
        <f t="shared" si="356"/>
        <v>0</v>
      </c>
      <c r="L1864" s="135" t="e">
        <f t="shared" si="357"/>
        <v>#REF!</v>
      </c>
      <c r="M1864" s="138" t="e">
        <f>IF(K1864-'!!!KATILIMCI LİSTESİ!!!'!#REF!&gt;0,'!!!KATILIMCI LİSTESİ!!!'!#REF!,K1864)</f>
        <v>#REF!</v>
      </c>
      <c r="N1864" s="135">
        <f t="shared" si="361"/>
        <v>0</v>
      </c>
      <c r="O1864" s="135">
        <f t="shared" si="362"/>
        <v>0</v>
      </c>
      <c r="P1864" s="139">
        <f t="shared" si="363"/>
        <v>0</v>
      </c>
      <c r="Q1864" s="135">
        <f>'5-Banka Listesi'!G1865</f>
        <v>0</v>
      </c>
      <c r="R1864" s="140">
        <f t="shared" si="364"/>
        <v>0</v>
      </c>
      <c r="S1864" s="140">
        <f t="shared" si="365"/>
        <v>0</v>
      </c>
      <c r="T1864" s="140">
        <f t="shared" si="366"/>
        <v>0</v>
      </c>
      <c r="U1864" s="135">
        <f t="shared" si="367"/>
        <v>0</v>
      </c>
      <c r="V1864" s="132">
        <v>1860</v>
      </c>
    </row>
    <row r="1865" spans="2:22" ht="33.950000000000003" customHeight="1" x14ac:dyDescent="0.25">
      <c r="B1865" s="132">
        <v>1861</v>
      </c>
      <c r="C1865" s="133">
        <f>'!!!KATILIMCI LİSTESİ!!!'!B1862</f>
        <v>0</v>
      </c>
      <c r="D1865" s="134">
        <f>'!!!KATILIMCI LİSTESİ!!!'!C1862</f>
        <v>0</v>
      </c>
      <c r="E1865" s="135">
        <f>'!!! VERİLER !!!'!C$1</f>
        <v>1375</v>
      </c>
      <c r="F1865" s="136">
        <f>'1-Devamsızlık Formu (Ek-4)'!AJ1867</f>
        <v>0</v>
      </c>
      <c r="G1865" s="135">
        <f>IF(AND('1-Devamsızlık Formu (Ek-4)'!D1867="",F1865&gt;0,'1-Devamsızlık Formu (Ek-4)'!AW1867="KASIM 2024"),(E1865*(F1865-1)+(666.75)),E1865*F1865)</f>
        <v>0</v>
      </c>
      <c r="H1865" s="135">
        <f t="shared" si="358"/>
        <v>0</v>
      </c>
      <c r="I1865" s="141">
        <f t="shared" si="359"/>
        <v>0</v>
      </c>
      <c r="J1865" s="135">
        <f t="shared" si="360"/>
        <v>0</v>
      </c>
      <c r="K1865" s="135">
        <f t="shared" si="356"/>
        <v>0</v>
      </c>
      <c r="L1865" s="135" t="e">
        <f t="shared" si="357"/>
        <v>#REF!</v>
      </c>
      <c r="M1865" s="138" t="e">
        <f>IF(K1865-'!!!KATILIMCI LİSTESİ!!!'!#REF!&gt;0,'!!!KATILIMCI LİSTESİ!!!'!#REF!,K1865)</f>
        <v>#REF!</v>
      </c>
      <c r="N1865" s="135">
        <f t="shared" si="361"/>
        <v>0</v>
      </c>
      <c r="O1865" s="135">
        <f t="shared" si="362"/>
        <v>0</v>
      </c>
      <c r="P1865" s="139">
        <f t="shared" si="363"/>
        <v>0</v>
      </c>
      <c r="Q1865" s="135">
        <f>'5-Banka Listesi'!G1866</f>
        <v>0</v>
      </c>
      <c r="R1865" s="140">
        <f t="shared" si="364"/>
        <v>0</v>
      </c>
      <c r="S1865" s="140">
        <f t="shared" si="365"/>
        <v>0</v>
      </c>
      <c r="T1865" s="140">
        <f t="shared" si="366"/>
        <v>0</v>
      </c>
      <c r="U1865" s="135">
        <f t="shared" si="367"/>
        <v>0</v>
      </c>
      <c r="V1865" s="132">
        <v>1861</v>
      </c>
    </row>
    <row r="1866" spans="2:22" ht="33.950000000000003" customHeight="1" x14ac:dyDescent="0.25">
      <c r="B1866" s="132">
        <v>1862</v>
      </c>
      <c r="C1866" s="133">
        <f>'!!!KATILIMCI LİSTESİ!!!'!B1863</f>
        <v>0</v>
      </c>
      <c r="D1866" s="134">
        <f>'!!!KATILIMCI LİSTESİ!!!'!C1863</f>
        <v>0</v>
      </c>
      <c r="E1866" s="135">
        <f>'!!! VERİLER !!!'!C$1</f>
        <v>1375</v>
      </c>
      <c r="F1866" s="136">
        <f>'1-Devamsızlık Formu (Ek-4)'!AJ1868</f>
        <v>0</v>
      </c>
      <c r="G1866" s="135">
        <f>IF(AND('1-Devamsızlık Formu (Ek-4)'!D1868="",F1866&gt;0,'1-Devamsızlık Formu (Ek-4)'!AW1868="KASIM 2024"),(E1866*(F1866-1)+(666.75)),E1866*F1866)</f>
        <v>0</v>
      </c>
      <c r="H1866" s="135">
        <f t="shared" si="358"/>
        <v>0</v>
      </c>
      <c r="I1866" s="141">
        <f t="shared" si="359"/>
        <v>0</v>
      </c>
      <c r="J1866" s="135">
        <f t="shared" si="360"/>
        <v>0</v>
      </c>
      <c r="K1866" s="135">
        <f t="shared" si="356"/>
        <v>0</v>
      </c>
      <c r="L1866" s="135" t="e">
        <f t="shared" si="357"/>
        <v>#REF!</v>
      </c>
      <c r="M1866" s="138" t="e">
        <f>IF(K1866-'!!!KATILIMCI LİSTESİ!!!'!#REF!&gt;0,'!!!KATILIMCI LİSTESİ!!!'!#REF!,K1866)</f>
        <v>#REF!</v>
      </c>
      <c r="N1866" s="135">
        <f t="shared" si="361"/>
        <v>0</v>
      </c>
      <c r="O1866" s="135">
        <f t="shared" si="362"/>
        <v>0</v>
      </c>
      <c r="P1866" s="139">
        <f t="shared" si="363"/>
        <v>0</v>
      </c>
      <c r="Q1866" s="135">
        <f>'5-Banka Listesi'!G1867</f>
        <v>0</v>
      </c>
      <c r="R1866" s="140">
        <f t="shared" si="364"/>
        <v>0</v>
      </c>
      <c r="S1866" s="140">
        <f t="shared" si="365"/>
        <v>0</v>
      </c>
      <c r="T1866" s="140">
        <f t="shared" si="366"/>
        <v>0</v>
      </c>
      <c r="U1866" s="135">
        <f t="shared" si="367"/>
        <v>0</v>
      </c>
      <c r="V1866" s="132">
        <v>1862</v>
      </c>
    </row>
    <row r="1867" spans="2:22" ht="33.950000000000003" customHeight="1" x14ac:dyDescent="0.25">
      <c r="B1867" s="132">
        <v>1863</v>
      </c>
      <c r="C1867" s="133">
        <f>'!!!KATILIMCI LİSTESİ!!!'!B1864</f>
        <v>0</v>
      </c>
      <c r="D1867" s="134">
        <f>'!!!KATILIMCI LİSTESİ!!!'!C1864</f>
        <v>0</v>
      </c>
      <c r="E1867" s="135">
        <f>'!!! VERİLER !!!'!C$1</f>
        <v>1375</v>
      </c>
      <c r="F1867" s="136">
        <f>'1-Devamsızlık Formu (Ek-4)'!AJ1869</f>
        <v>0</v>
      </c>
      <c r="G1867" s="135">
        <f>IF(AND('1-Devamsızlık Formu (Ek-4)'!D1869="",F1867&gt;0,'1-Devamsızlık Formu (Ek-4)'!AW1869="KASIM 2024"),(E1867*(F1867-1)+(666.75)),E1867*F1867)</f>
        <v>0</v>
      </c>
      <c r="H1867" s="135">
        <f t="shared" si="358"/>
        <v>0</v>
      </c>
      <c r="I1867" s="141">
        <f t="shared" si="359"/>
        <v>0</v>
      </c>
      <c r="J1867" s="135">
        <f t="shared" si="360"/>
        <v>0</v>
      </c>
      <c r="K1867" s="135">
        <f t="shared" si="356"/>
        <v>0</v>
      </c>
      <c r="L1867" s="135" t="e">
        <f t="shared" si="357"/>
        <v>#REF!</v>
      </c>
      <c r="M1867" s="138" t="e">
        <f>IF(K1867-'!!!KATILIMCI LİSTESİ!!!'!#REF!&gt;0,'!!!KATILIMCI LİSTESİ!!!'!#REF!,K1867)</f>
        <v>#REF!</v>
      </c>
      <c r="N1867" s="135">
        <f t="shared" si="361"/>
        <v>0</v>
      </c>
      <c r="O1867" s="135">
        <f t="shared" si="362"/>
        <v>0</v>
      </c>
      <c r="P1867" s="139">
        <f t="shared" si="363"/>
        <v>0</v>
      </c>
      <c r="Q1867" s="135">
        <f>'5-Banka Listesi'!G1868</f>
        <v>0</v>
      </c>
      <c r="R1867" s="140">
        <f t="shared" si="364"/>
        <v>0</v>
      </c>
      <c r="S1867" s="140">
        <f t="shared" si="365"/>
        <v>0</v>
      </c>
      <c r="T1867" s="140">
        <f t="shared" si="366"/>
        <v>0</v>
      </c>
      <c r="U1867" s="135">
        <f t="shared" si="367"/>
        <v>0</v>
      </c>
      <c r="V1867" s="132">
        <v>1863</v>
      </c>
    </row>
    <row r="1868" spans="2:22" ht="33.950000000000003" customHeight="1" x14ac:dyDescent="0.25">
      <c r="B1868" s="132">
        <v>1864</v>
      </c>
      <c r="C1868" s="133">
        <f>'!!!KATILIMCI LİSTESİ!!!'!B1865</f>
        <v>0</v>
      </c>
      <c r="D1868" s="134">
        <f>'!!!KATILIMCI LİSTESİ!!!'!C1865</f>
        <v>0</v>
      </c>
      <c r="E1868" s="135">
        <f>'!!! VERİLER !!!'!C$1</f>
        <v>1375</v>
      </c>
      <c r="F1868" s="136">
        <f>'1-Devamsızlık Formu (Ek-4)'!AJ1870</f>
        <v>0</v>
      </c>
      <c r="G1868" s="135">
        <f>IF(AND('1-Devamsızlık Formu (Ek-4)'!D1870="",F1868&gt;0,'1-Devamsızlık Formu (Ek-4)'!AW1870="KASIM 2024"),(E1868*(F1868-1)+(666.75)),E1868*F1868)</f>
        <v>0</v>
      </c>
      <c r="H1868" s="135">
        <f t="shared" si="358"/>
        <v>0</v>
      </c>
      <c r="I1868" s="141">
        <f t="shared" si="359"/>
        <v>0</v>
      </c>
      <c r="J1868" s="135">
        <f t="shared" si="360"/>
        <v>0</v>
      </c>
      <c r="K1868" s="135">
        <f t="shared" si="356"/>
        <v>0</v>
      </c>
      <c r="L1868" s="135" t="e">
        <f t="shared" si="357"/>
        <v>#REF!</v>
      </c>
      <c r="M1868" s="138" t="e">
        <f>IF(K1868-'!!!KATILIMCI LİSTESİ!!!'!#REF!&gt;0,'!!!KATILIMCI LİSTESİ!!!'!#REF!,K1868)</f>
        <v>#REF!</v>
      </c>
      <c r="N1868" s="135">
        <f t="shared" si="361"/>
        <v>0</v>
      </c>
      <c r="O1868" s="135">
        <f t="shared" si="362"/>
        <v>0</v>
      </c>
      <c r="P1868" s="139">
        <f t="shared" si="363"/>
        <v>0</v>
      </c>
      <c r="Q1868" s="135">
        <f>'5-Banka Listesi'!G1869</f>
        <v>0</v>
      </c>
      <c r="R1868" s="140">
        <f t="shared" si="364"/>
        <v>0</v>
      </c>
      <c r="S1868" s="140">
        <f t="shared" si="365"/>
        <v>0</v>
      </c>
      <c r="T1868" s="140">
        <f t="shared" si="366"/>
        <v>0</v>
      </c>
      <c r="U1868" s="135">
        <f t="shared" si="367"/>
        <v>0</v>
      </c>
      <c r="V1868" s="132">
        <v>1864</v>
      </c>
    </row>
    <row r="1869" spans="2:22" ht="33.950000000000003" customHeight="1" x14ac:dyDescent="0.25">
      <c r="B1869" s="132">
        <v>1865</v>
      </c>
      <c r="C1869" s="133">
        <f>'!!!KATILIMCI LİSTESİ!!!'!B1866</f>
        <v>0</v>
      </c>
      <c r="D1869" s="134">
        <f>'!!!KATILIMCI LİSTESİ!!!'!C1866</f>
        <v>0</v>
      </c>
      <c r="E1869" s="135">
        <f>'!!! VERİLER !!!'!C$1</f>
        <v>1375</v>
      </c>
      <c r="F1869" s="136">
        <f>'1-Devamsızlık Formu (Ek-4)'!AJ1871</f>
        <v>0</v>
      </c>
      <c r="G1869" s="135">
        <f>IF(AND('1-Devamsızlık Formu (Ek-4)'!D1871="",F1869&gt;0,'1-Devamsızlık Formu (Ek-4)'!AW1871="KASIM 2024"),(E1869*(F1869-1)+(666.75)),E1869*F1869)</f>
        <v>0</v>
      </c>
      <c r="H1869" s="135">
        <f t="shared" si="358"/>
        <v>0</v>
      </c>
      <c r="I1869" s="141">
        <f t="shared" si="359"/>
        <v>0</v>
      </c>
      <c r="J1869" s="135">
        <f t="shared" si="360"/>
        <v>0</v>
      </c>
      <c r="K1869" s="135">
        <f t="shared" si="356"/>
        <v>0</v>
      </c>
      <c r="L1869" s="135" t="e">
        <f t="shared" si="357"/>
        <v>#REF!</v>
      </c>
      <c r="M1869" s="138" t="e">
        <f>IF(K1869-'!!!KATILIMCI LİSTESİ!!!'!#REF!&gt;0,'!!!KATILIMCI LİSTESİ!!!'!#REF!,K1869)</f>
        <v>#REF!</v>
      </c>
      <c r="N1869" s="135">
        <f t="shared" si="361"/>
        <v>0</v>
      </c>
      <c r="O1869" s="135">
        <f t="shared" si="362"/>
        <v>0</v>
      </c>
      <c r="P1869" s="139">
        <f t="shared" si="363"/>
        <v>0</v>
      </c>
      <c r="Q1869" s="135">
        <f>'5-Banka Listesi'!G1870</f>
        <v>0</v>
      </c>
      <c r="R1869" s="140">
        <f t="shared" si="364"/>
        <v>0</v>
      </c>
      <c r="S1869" s="140">
        <f t="shared" si="365"/>
        <v>0</v>
      </c>
      <c r="T1869" s="140">
        <f t="shared" si="366"/>
        <v>0</v>
      </c>
      <c r="U1869" s="135">
        <f t="shared" si="367"/>
        <v>0</v>
      </c>
      <c r="V1869" s="132">
        <v>1865</v>
      </c>
    </row>
    <row r="1870" spans="2:22" ht="33.950000000000003" customHeight="1" x14ac:dyDescent="0.25">
      <c r="B1870" s="132">
        <v>1866</v>
      </c>
      <c r="C1870" s="133">
        <f>'!!!KATILIMCI LİSTESİ!!!'!B1867</f>
        <v>0</v>
      </c>
      <c r="D1870" s="134">
        <f>'!!!KATILIMCI LİSTESİ!!!'!C1867</f>
        <v>0</v>
      </c>
      <c r="E1870" s="135">
        <f>'!!! VERİLER !!!'!C$1</f>
        <v>1375</v>
      </c>
      <c r="F1870" s="136">
        <f>'1-Devamsızlık Formu (Ek-4)'!AJ1872</f>
        <v>0</v>
      </c>
      <c r="G1870" s="135">
        <f>IF(AND('1-Devamsızlık Formu (Ek-4)'!D1872="",F1870&gt;0,'1-Devamsızlık Formu (Ek-4)'!AW1872="KASIM 2024"),(E1870*(F1870-1)+(666.75)),E1870*F1870)</f>
        <v>0</v>
      </c>
      <c r="H1870" s="135">
        <f t="shared" si="358"/>
        <v>0</v>
      </c>
      <c r="I1870" s="141">
        <f t="shared" si="359"/>
        <v>0</v>
      </c>
      <c r="J1870" s="135">
        <f t="shared" si="360"/>
        <v>0</v>
      </c>
      <c r="K1870" s="135">
        <f t="shared" si="356"/>
        <v>0</v>
      </c>
      <c r="L1870" s="135" t="e">
        <f t="shared" si="357"/>
        <v>#REF!</v>
      </c>
      <c r="M1870" s="138" t="e">
        <f>IF(K1870-'!!!KATILIMCI LİSTESİ!!!'!#REF!&gt;0,'!!!KATILIMCI LİSTESİ!!!'!#REF!,K1870)</f>
        <v>#REF!</v>
      </c>
      <c r="N1870" s="135">
        <f t="shared" si="361"/>
        <v>0</v>
      </c>
      <c r="O1870" s="135">
        <f t="shared" si="362"/>
        <v>0</v>
      </c>
      <c r="P1870" s="139">
        <f t="shared" si="363"/>
        <v>0</v>
      </c>
      <c r="Q1870" s="135">
        <f>'5-Banka Listesi'!G1871</f>
        <v>0</v>
      </c>
      <c r="R1870" s="140">
        <f t="shared" si="364"/>
        <v>0</v>
      </c>
      <c r="S1870" s="140">
        <f t="shared" si="365"/>
        <v>0</v>
      </c>
      <c r="T1870" s="140">
        <f t="shared" si="366"/>
        <v>0</v>
      </c>
      <c r="U1870" s="135">
        <f t="shared" si="367"/>
        <v>0</v>
      </c>
      <c r="V1870" s="132">
        <v>1866</v>
      </c>
    </row>
    <row r="1871" spans="2:22" ht="33.950000000000003" customHeight="1" x14ac:dyDescent="0.25">
      <c r="B1871" s="132">
        <v>1867</v>
      </c>
      <c r="C1871" s="133">
        <f>'!!!KATILIMCI LİSTESİ!!!'!B1868</f>
        <v>0</v>
      </c>
      <c r="D1871" s="134">
        <f>'!!!KATILIMCI LİSTESİ!!!'!C1868</f>
        <v>0</v>
      </c>
      <c r="E1871" s="135">
        <f>'!!! VERİLER !!!'!C$1</f>
        <v>1375</v>
      </c>
      <c r="F1871" s="136">
        <f>'1-Devamsızlık Formu (Ek-4)'!AJ1873</f>
        <v>0</v>
      </c>
      <c r="G1871" s="135">
        <f>IF(AND('1-Devamsızlık Formu (Ek-4)'!D1873="",F1871&gt;0,'1-Devamsızlık Formu (Ek-4)'!AW1873="KASIM 2024"),(E1871*(F1871-1)+(666.75)),E1871*F1871)</f>
        <v>0</v>
      </c>
      <c r="H1871" s="135">
        <f t="shared" si="358"/>
        <v>0</v>
      </c>
      <c r="I1871" s="141">
        <f t="shared" si="359"/>
        <v>0</v>
      </c>
      <c r="J1871" s="135">
        <f t="shared" si="360"/>
        <v>0</v>
      </c>
      <c r="K1871" s="135">
        <f t="shared" si="356"/>
        <v>0</v>
      </c>
      <c r="L1871" s="135" t="e">
        <f t="shared" si="357"/>
        <v>#REF!</v>
      </c>
      <c r="M1871" s="138" t="e">
        <f>IF(K1871-'!!!KATILIMCI LİSTESİ!!!'!#REF!&gt;0,'!!!KATILIMCI LİSTESİ!!!'!#REF!,K1871)</f>
        <v>#REF!</v>
      </c>
      <c r="N1871" s="135">
        <f t="shared" si="361"/>
        <v>0</v>
      </c>
      <c r="O1871" s="135">
        <f t="shared" si="362"/>
        <v>0</v>
      </c>
      <c r="P1871" s="139">
        <f t="shared" si="363"/>
        <v>0</v>
      </c>
      <c r="Q1871" s="135">
        <f>'5-Banka Listesi'!G1872</f>
        <v>0</v>
      </c>
      <c r="R1871" s="140">
        <f t="shared" si="364"/>
        <v>0</v>
      </c>
      <c r="S1871" s="140">
        <f t="shared" si="365"/>
        <v>0</v>
      </c>
      <c r="T1871" s="140">
        <f t="shared" si="366"/>
        <v>0</v>
      </c>
      <c r="U1871" s="135">
        <f t="shared" si="367"/>
        <v>0</v>
      </c>
      <c r="V1871" s="132">
        <v>1867</v>
      </c>
    </row>
    <row r="1872" spans="2:22" ht="33.950000000000003" customHeight="1" x14ac:dyDescent="0.25">
      <c r="B1872" s="132">
        <v>1868</v>
      </c>
      <c r="C1872" s="133">
        <f>'!!!KATILIMCI LİSTESİ!!!'!B1869</f>
        <v>0</v>
      </c>
      <c r="D1872" s="134">
        <f>'!!!KATILIMCI LİSTESİ!!!'!C1869</f>
        <v>0</v>
      </c>
      <c r="E1872" s="135">
        <f>'!!! VERİLER !!!'!C$1</f>
        <v>1375</v>
      </c>
      <c r="F1872" s="136">
        <f>'1-Devamsızlık Formu (Ek-4)'!AJ1874</f>
        <v>0</v>
      </c>
      <c r="G1872" s="135">
        <f>IF(AND('1-Devamsızlık Formu (Ek-4)'!D1874="",F1872&gt;0,'1-Devamsızlık Formu (Ek-4)'!AW1874="KASIM 2024"),(E1872*(F1872-1)+(666.75)),E1872*F1872)</f>
        <v>0</v>
      </c>
      <c r="H1872" s="135">
        <f t="shared" si="358"/>
        <v>0</v>
      </c>
      <c r="I1872" s="141">
        <f t="shared" si="359"/>
        <v>0</v>
      </c>
      <c r="J1872" s="135">
        <f t="shared" si="360"/>
        <v>0</v>
      </c>
      <c r="K1872" s="135">
        <f t="shared" si="356"/>
        <v>0</v>
      </c>
      <c r="L1872" s="135" t="e">
        <f t="shared" si="357"/>
        <v>#REF!</v>
      </c>
      <c r="M1872" s="138" t="e">
        <f>IF(K1872-'!!!KATILIMCI LİSTESİ!!!'!#REF!&gt;0,'!!!KATILIMCI LİSTESİ!!!'!#REF!,K1872)</f>
        <v>#REF!</v>
      </c>
      <c r="N1872" s="135">
        <f t="shared" si="361"/>
        <v>0</v>
      </c>
      <c r="O1872" s="135">
        <f t="shared" si="362"/>
        <v>0</v>
      </c>
      <c r="P1872" s="139">
        <f t="shared" si="363"/>
        <v>0</v>
      </c>
      <c r="Q1872" s="135">
        <f>'5-Banka Listesi'!G1873</f>
        <v>0</v>
      </c>
      <c r="R1872" s="140">
        <f t="shared" si="364"/>
        <v>0</v>
      </c>
      <c r="S1872" s="140">
        <f t="shared" si="365"/>
        <v>0</v>
      </c>
      <c r="T1872" s="140">
        <f t="shared" si="366"/>
        <v>0</v>
      </c>
      <c r="U1872" s="135">
        <f t="shared" si="367"/>
        <v>0</v>
      </c>
      <c r="V1872" s="132">
        <v>1868</v>
      </c>
    </row>
    <row r="1873" spans="2:22" ht="33.950000000000003" customHeight="1" x14ac:dyDescent="0.25">
      <c r="B1873" s="132">
        <v>1869</v>
      </c>
      <c r="C1873" s="133">
        <f>'!!!KATILIMCI LİSTESİ!!!'!B1870</f>
        <v>0</v>
      </c>
      <c r="D1873" s="134">
        <f>'!!!KATILIMCI LİSTESİ!!!'!C1870</f>
        <v>0</v>
      </c>
      <c r="E1873" s="135">
        <f>'!!! VERİLER !!!'!C$1</f>
        <v>1375</v>
      </c>
      <c r="F1873" s="136">
        <f>'1-Devamsızlık Formu (Ek-4)'!AJ1875</f>
        <v>0</v>
      </c>
      <c r="G1873" s="135">
        <f>IF(AND('1-Devamsızlık Formu (Ek-4)'!D1875="",F1873&gt;0,'1-Devamsızlık Formu (Ek-4)'!AW1875="KASIM 2024"),(E1873*(F1873-1)+(666.75)),E1873*F1873)</f>
        <v>0</v>
      </c>
      <c r="H1873" s="135">
        <f t="shared" si="358"/>
        <v>0</v>
      </c>
      <c r="I1873" s="141">
        <f t="shared" si="359"/>
        <v>0</v>
      </c>
      <c r="J1873" s="135">
        <f t="shared" si="360"/>
        <v>0</v>
      </c>
      <c r="K1873" s="135">
        <f t="shared" si="356"/>
        <v>0</v>
      </c>
      <c r="L1873" s="135" t="e">
        <f t="shared" si="357"/>
        <v>#REF!</v>
      </c>
      <c r="M1873" s="138" t="e">
        <f>IF(K1873-'!!!KATILIMCI LİSTESİ!!!'!#REF!&gt;0,'!!!KATILIMCI LİSTESİ!!!'!#REF!,K1873)</f>
        <v>#REF!</v>
      </c>
      <c r="N1873" s="135">
        <f t="shared" si="361"/>
        <v>0</v>
      </c>
      <c r="O1873" s="135">
        <f t="shared" si="362"/>
        <v>0</v>
      </c>
      <c r="P1873" s="139">
        <f t="shared" si="363"/>
        <v>0</v>
      </c>
      <c r="Q1873" s="135">
        <f>'5-Banka Listesi'!G1874</f>
        <v>0</v>
      </c>
      <c r="R1873" s="140">
        <f t="shared" si="364"/>
        <v>0</v>
      </c>
      <c r="S1873" s="140">
        <f t="shared" si="365"/>
        <v>0</v>
      </c>
      <c r="T1873" s="140">
        <f t="shared" si="366"/>
        <v>0</v>
      </c>
      <c r="U1873" s="135">
        <f t="shared" si="367"/>
        <v>0</v>
      </c>
      <c r="V1873" s="132">
        <v>1869</v>
      </c>
    </row>
    <row r="1874" spans="2:22" ht="33.950000000000003" customHeight="1" x14ac:dyDescent="0.25">
      <c r="B1874" s="132">
        <v>1870</v>
      </c>
      <c r="C1874" s="133">
        <f>'!!!KATILIMCI LİSTESİ!!!'!B1871</f>
        <v>0</v>
      </c>
      <c r="D1874" s="134">
        <f>'!!!KATILIMCI LİSTESİ!!!'!C1871</f>
        <v>0</v>
      </c>
      <c r="E1874" s="135">
        <f>'!!! VERİLER !!!'!C$1</f>
        <v>1375</v>
      </c>
      <c r="F1874" s="136">
        <f>'1-Devamsızlık Formu (Ek-4)'!AJ1876</f>
        <v>0</v>
      </c>
      <c r="G1874" s="135">
        <f>IF(AND('1-Devamsızlık Formu (Ek-4)'!D1876="",F1874&gt;0,'1-Devamsızlık Formu (Ek-4)'!AW1876="KASIM 2024"),(E1874*(F1874-1)+(666.75)),E1874*F1874)</f>
        <v>0</v>
      </c>
      <c r="H1874" s="135">
        <f t="shared" si="358"/>
        <v>0</v>
      </c>
      <c r="I1874" s="141">
        <f t="shared" si="359"/>
        <v>0</v>
      </c>
      <c r="J1874" s="135">
        <f t="shared" si="360"/>
        <v>0</v>
      </c>
      <c r="K1874" s="135">
        <f t="shared" si="356"/>
        <v>0</v>
      </c>
      <c r="L1874" s="135" t="e">
        <f t="shared" si="357"/>
        <v>#REF!</v>
      </c>
      <c r="M1874" s="138" t="e">
        <f>IF(K1874-'!!!KATILIMCI LİSTESİ!!!'!#REF!&gt;0,'!!!KATILIMCI LİSTESİ!!!'!#REF!,K1874)</f>
        <v>#REF!</v>
      </c>
      <c r="N1874" s="135">
        <f t="shared" si="361"/>
        <v>0</v>
      </c>
      <c r="O1874" s="135">
        <f t="shared" si="362"/>
        <v>0</v>
      </c>
      <c r="P1874" s="139">
        <f t="shared" si="363"/>
        <v>0</v>
      </c>
      <c r="Q1874" s="135">
        <f>'5-Banka Listesi'!G1875</f>
        <v>0</v>
      </c>
      <c r="R1874" s="140">
        <f t="shared" si="364"/>
        <v>0</v>
      </c>
      <c r="S1874" s="140">
        <f t="shared" si="365"/>
        <v>0</v>
      </c>
      <c r="T1874" s="140">
        <f t="shared" si="366"/>
        <v>0</v>
      </c>
      <c r="U1874" s="135">
        <f t="shared" si="367"/>
        <v>0</v>
      </c>
      <c r="V1874" s="132">
        <v>1870</v>
      </c>
    </row>
    <row r="1875" spans="2:22" ht="33.950000000000003" customHeight="1" x14ac:dyDescent="0.25">
      <c r="B1875" s="132">
        <v>1871</v>
      </c>
      <c r="C1875" s="133">
        <f>'!!!KATILIMCI LİSTESİ!!!'!B1872</f>
        <v>0</v>
      </c>
      <c r="D1875" s="134">
        <f>'!!!KATILIMCI LİSTESİ!!!'!C1872</f>
        <v>0</v>
      </c>
      <c r="E1875" s="135">
        <f>'!!! VERİLER !!!'!C$1</f>
        <v>1375</v>
      </c>
      <c r="F1875" s="136">
        <f>'1-Devamsızlık Formu (Ek-4)'!AJ1877</f>
        <v>0</v>
      </c>
      <c r="G1875" s="135">
        <f>IF(AND('1-Devamsızlık Formu (Ek-4)'!D1877="",F1875&gt;0,'1-Devamsızlık Formu (Ek-4)'!AW1877="KASIM 2024"),(E1875*(F1875-1)+(666.75)),E1875*F1875)</f>
        <v>0</v>
      </c>
      <c r="H1875" s="135">
        <f t="shared" si="358"/>
        <v>0</v>
      </c>
      <c r="I1875" s="141">
        <f t="shared" si="359"/>
        <v>0</v>
      </c>
      <c r="J1875" s="135">
        <f t="shared" si="360"/>
        <v>0</v>
      </c>
      <c r="K1875" s="135">
        <f t="shared" si="356"/>
        <v>0</v>
      </c>
      <c r="L1875" s="135" t="e">
        <f t="shared" si="357"/>
        <v>#REF!</v>
      </c>
      <c r="M1875" s="138" t="e">
        <f>IF(K1875-'!!!KATILIMCI LİSTESİ!!!'!#REF!&gt;0,'!!!KATILIMCI LİSTESİ!!!'!#REF!,K1875)</f>
        <v>#REF!</v>
      </c>
      <c r="N1875" s="135">
        <f t="shared" si="361"/>
        <v>0</v>
      </c>
      <c r="O1875" s="135">
        <f t="shared" si="362"/>
        <v>0</v>
      </c>
      <c r="P1875" s="139">
        <f t="shared" si="363"/>
        <v>0</v>
      </c>
      <c r="Q1875" s="135">
        <f>'5-Banka Listesi'!G1876</f>
        <v>0</v>
      </c>
      <c r="R1875" s="140">
        <f t="shared" si="364"/>
        <v>0</v>
      </c>
      <c r="S1875" s="140">
        <f t="shared" si="365"/>
        <v>0</v>
      </c>
      <c r="T1875" s="140">
        <f t="shared" si="366"/>
        <v>0</v>
      </c>
      <c r="U1875" s="135">
        <f t="shared" si="367"/>
        <v>0</v>
      </c>
      <c r="V1875" s="132">
        <v>1871</v>
      </c>
    </row>
    <row r="1876" spans="2:22" ht="33.950000000000003" customHeight="1" x14ac:dyDescent="0.25">
      <c r="B1876" s="132">
        <v>1872</v>
      </c>
      <c r="C1876" s="133">
        <f>'!!!KATILIMCI LİSTESİ!!!'!B1873</f>
        <v>0</v>
      </c>
      <c r="D1876" s="134">
        <f>'!!!KATILIMCI LİSTESİ!!!'!C1873</f>
        <v>0</v>
      </c>
      <c r="E1876" s="135">
        <f>'!!! VERİLER !!!'!C$1</f>
        <v>1375</v>
      </c>
      <c r="F1876" s="136">
        <f>'1-Devamsızlık Formu (Ek-4)'!AJ1878</f>
        <v>0</v>
      </c>
      <c r="G1876" s="135">
        <f>IF(AND('1-Devamsızlık Formu (Ek-4)'!D1878="",F1876&gt;0,'1-Devamsızlık Formu (Ek-4)'!AW1878="KASIM 2024"),(E1876*(F1876-1)+(666.75)),E1876*F1876)</f>
        <v>0</v>
      </c>
      <c r="H1876" s="135">
        <f t="shared" si="358"/>
        <v>0</v>
      </c>
      <c r="I1876" s="141">
        <f t="shared" si="359"/>
        <v>0</v>
      </c>
      <c r="J1876" s="135">
        <f t="shared" si="360"/>
        <v>0</v>
      </c>
      <c r="K1876" s="135">
        <f t="shared" si="356"/>
        <v>0</v>
      </c>
      <c r="L1876" s="135" t="e">
        <f t="shared" si="357"/>
        <v>#REF!</v>
      </c>
      <c r="M1876" s="138" t="e">
        <f>IF(K1876-'!!!KATILIMCI LİSTESİ!!!'!#REF!&gt;0,'!!!KATILIMCI LİSTESİ!!!'!#REF!,K1876)</f>
        <v>#REF!</v>
      </c>
      <c r="N1876" s="135">
        <f t="shared" si="361"/>
        <v>0</v>
      </c>
      <c r="O1876" s="135">
        <f t="shared" si="362"/>
        <v>0</v>
      </c>
      <c r="P1876" s="139">
        <f t="shared" si="363"/>
        <v>0</v>
      </c>
      <c r="Q1876" s="135">
        <f>'5-Banka Listesi'!G1877</f>
        <v>0</v>
      </c>
      <c r="R1876" s="140">
        <f t="shared" si="364"/>
        <v>0</v>
      </c>
      <c r="S1876" s="140">
        <f t="shared" si="365"/>
        <v>0</v>
      </c>
      <c r="T1876" s="140">
        <f t="shared" si="366"/>
        <v>0</v>
      </c>
      <c r="U1876" s="135">
        <f t="shared" si="367"/>
        <v>0</v>
      </c>
      <c r="V1876" s="132">
        <v>1872</v>
      </c>
    </row>
    <row r="1877" spans="2:22" ht="33.950000000000003" customHeight="1" x14ac:dyDescent="0.25">
      <c r="B1877" s="132">
        <v>1873</v>
      </c>
      <c r="C1877" s="133">
        <f>'!!!KATILIMCI LİSTESİ!!!'!B1874</f>
        <v>0</v>
      </c>
      <c r="D1877" s="134">
        <f>'!!!KATILIMCI LİSTESİ!!!'!C1874</f>
        <v>0</v>
      </c>
      <c r="E1877" s="135">
        <f>'!!! VERİLER !!!'!C$1</f>
        <v>1375</v>
      </c>
      <c r="F1877" s="136">
        <f>'1-Devamsızlık Formu (Ek-4)'!AJ1879</f>
        <v>0</v>
      </c>
      <c r="G1877" s="135">
        <f>IF(AND('1-Devamsızlık Formu (Ek-4)'!D1879="",F1877&gt;0,'1-Devamsızlık Formu (Ek-4)'!AW1879="KASIM 2024"),(E1877*(F1877-1)+(666.75)),E1877*F1877)</f>
        <v>0</v>
      </c>
      <c r="H1877" s="135">
        <f t="shared" si="358"/>
        <v>0</v>
      </c>
      <c r="I1877" s="141">
        <f t="shared" si="359"/>
        <v>0</v>
      </c>
      <c r="J1877" s="135">
        <f t="shared" si="360"/>
        <v>0</v>
      </c>
      <c r="K1877" s="135">
        <f t="shared" si="356"/>
        <v>0</v>
      </c>
      <c r="L1877" s="135" t="e">
        <f t="shared" si="357"/>
        <v>#REF!</v>
      </c>
      <c r="M1877" s="138" t="e">
        <f>IF(K1877-'!!!KATILIMCI LİSTESİ!!!'!#REF!&gt;0,'!!!KATILIMCI LİSTESİ!!!'!#REF!,K1877)</f>
        <v>#REF!</v>
      </c>
      <c r="N1877" s="135">
        <f t="shared" si="361"/>
        <v>0</v>
      </c>
      <c r="O1877" s="135">
        <f t="shared" si="362"/>
        <v>0</v>
      </c>
      <c r="P1877" s="139">
        <f t="shared" si="363"/>
        <v>0</v>
      </c>
      <c r="Q1877" s="135">
        <f>'5-Banka Listesi'!G1878</f>
        <v>0</v>
      </c>
      <c r="R1877" s="140">
        <f t="shared" si="364"/>
        <v>0</v>
      </c>
      <c r="S1877" s="140">
        <f t="shared" si="365"/>
        <v>0</v>
      </c>
      <c r="T1877" s="140">
        <f t="shared" si="366"/>
        <v>0</v>
      </c>
      <c r="U1877" s="135">
        <f t="shared" si="367"/>
        <v>0</v>
      </c>
      <c r="V1877" s="132">
        <v>1873</v>
      </c>
    </row>
    <row r="1878" spans="2:22" ht="33.950000000000003" customHeight="1" x14ac:dyDescent="0.25">
      <c r="B1878" s="132">
        <v>1874</v>
      </c>
      <c r="C1878" s="133">
        <f>'!!!KATILIMCI LİSTESİ!!!'!B1875</f>
        <v>0</v>
      </c>
      <c r="D1878" s="134">
        <f>'!!!KATILIMCI LİSTESİ!!!'!C1875</f>
        <v>0</v>
      </c>
      <c r="E1878" s="135">
        <f>'!!! VERİLER !!!'!C$1</f>
        <v>1375</v>
      </c>
      <c r="F1878" s="136">
        <f>'1-Devamsızlık Formu (Ek-4)'!AJ1880</f>
        <v>0</v>
      </c>
      <c r="G1878" s="135">
        <f>IF(AND('1-Devamsızlık Formu (Ek-4)'!D1880="",F1878&gt;0,'1-Devamsızlık Formu (Ek-4)'!AW1880="KASIM 2024"),(E1878*(F1878-1)+(666.75)),E1878*F1878)</f>
        <v>0</v>
      </c>
      <c r="H1878" s="135">
        <f t="shared" si="358"/>
        <v>0</v>
      </c>
      <c r="I1878" s="141">
        <f t="shared" si="359"/>
        <v>0</v>
      </c>
      <c r="J1878" s="135">
        <f t="shared" si="360"/>
        <v>0</v>
      </c>
      <c r="K1878" s="135">
        <f t="shared" si="356"/>
        <v>0</v>
      </c>
      <c r="L1878" s="135" t="e">
        <f t="shared" si="357"/>
        <v>#REF!</v>
      </c>
      <c r="M1878" s="138" t="e">
        <f>IF(K1878-'!!!KATILIMCI LİSTESİ!!!'!#REF!&gt;0,'!!!KATILIMCI LİSTESİ!!!'!#REF!,K1878)</f>
        <v>#REF!</v>
      </c>
      <c r="N1878" s="135">
        <f t="shared" si="361"/>
        <v>0</v>
      </c>
      <c r="O1878" s="135">
        <f t="shared" si="362"/>
        <v>0</v>
      </c>
      <c r="P1878" s="139">
        <f t="shared" si="363"/>
        <v>0</v>
      </c>
      <c r="Q1878" s="135">
        <f>'5-Banka Listesi'!G1879</f>
        <v>0</v>
      </c>
      <c r="R1878" s="140">
        <f t="shared" si="364"/>
        <v>0</v>
      </c>
      <c r="S1878" s="140">
        <f t="shared" si="365"/>
        <v>0</v>
      </c>
      <c r="T1878" s="140">
        <f t="shared" si="366"/>
        <v>0</v>
      </c>
      <c r="U1878" s="135">
        <f t="shared" si="367"/>
        <v>0</v>
      </c>
      <c r="V1878" s="132">
        <v>1874</v>
      </c>
    </row>
    <row r="1879" spans="2:22" ht="33.950000000000003" customHeight="1" x14ac:dyDescent="0.25">
      <c r="B1879" s="132">
        <v>1875</v>
      </c>
      <c r="C1879" s="133">
        <f>'!!!KATILIMCI LİSTESİ!!!'!B1876</f>
        <v>0</v>
      </c>
      <c r="D1879" s="134">
        <f>'!!!KATILIMCI LİSTESİ!!!'!C1876</f>
        <v>0</v>
      </c>
      <c r="E1879" s="135">
        <f>'!!! VERİLER !!!'!C$1</f>
        <v>1375</v>
      </c>
      <c r="F1879" s="136">
        <f>'1-Devamsızlık Formu (Ek-4)'!AJ1881</f>
        <v>0</v>
      </c>
      <c r="G1879" s="135">
        <f>IF(AND('1-Devamsızlık Formu (Ek-4)'!D1881="",F1879&gt;0,'1-Devamsızlık Formu (Ek-4)'!AW1881="KASIM 2024"),(E1879*(F1879-1)+(666.75)),E1879*F1879)</f>
        <v>0</v>
      </c>
      <c r="H1879" s="135">
        <f t="shared" si="358"/>
        <v>0</v>
      </c>
      <c r="I1879" s="141">
        <f t="shared" si="359"/>
        <v>0</v>
      </c>
      <c r="J1879" s="135">
        <f t="shared" si="360"/>
        <v>0</v>
      </c>
      <c r="K1879" s="135">
        <f t="shared" si="356"/>
        <v>0</v>
      </c>
      <c r="L1879" s="135" t="e">
        <f t="shared" si="357"/>
        <v>#REF!</v>
      </c>
      <c r="M1879" s="138" t="e">
        <f>IF(K1879-'!!!KATILIMCI LİSTESİ!!!'!#REF!&gt;0,'!!!KATILIMCI LİSTESİ!!!'!#REF!,K1879)</f>
        <v>#REF!</v>
      </c>
      <c r="N1879" s="135">
        <f t="shared" si="361"/>
        <v>0</v>
      </c>
      <c r="O1879" s="135">
        <f t="shared" si="362"/>
        <v>0</v>
      </c>
      <c r="P1879" s="139">
        <f t="shared" si="363"/>
        <v>0</v>
      </c>
      <c r="Q1879" s="135">
        <f>'5-Banka Listesi'!G1880</f>
        <v>0</v>
      </c>
      <c r="R1879" s="140">
        <f t="shared" si="364"/>
        <v>0</v>
      </c>
      <c r="S1879" s="140">
        <f t="shared" si="365"/>
        <v>0</v>
      </c>
      <c r="T1879" s="140">
        <f t="shared" si="366"/>
        <v>0</v>
      </c>
      <c r="U1879" s="135">
        <f t="shared" si="367"/>
        <v>0</v>
      </c>
      <c r="V1879" s="132">
        <v>1875</v>
      </c>
    </row>
    <row r="1880" spans="2:22" ht="33.950000000000003" customHeight="1" x14ac:dyDescent="0.25">
      <c r="B1880" s="132">
        <v>1876</v>
      </c>
      <c r="C1880" s="133">
        <f>'!!!KATILIMCI LİSTESİ!!!'!B1877</f>
        <v>0</v>
      </c>
      <c r="D1880" s="134">
        <f>'!!!KATILIMCI LİSTESİ!!!'!C1877</f>
        <v>0</v>
      </c>
      <c r="E1880" s="135">
        <f>'!!! VERİLER !!!'!C$1</f>
        <v>1375</v>
      </c>
      <c r="F1880" s="136">
        <f>'1-Devamsızlık Formu (Ek-4)'!AJ1882</f>
        <v>0</v>
      </c>
      <c r="G1880" s="135">
        <f>IF(AND('1-Devamsızlık Formu (Ek-4)'!D1882="",F1880&gt;0,'1-Devamsızlık Formu (Ek-4)'!AW1882="KASIM 2024"),(E1880*(F1880-1)+(666.75)),E1880*F1880)</f>
        <v>0</v>
      </c>
      <c r="H1880" s="135">
        <f t="shared" si="358"/>
        <v>0</v>
      </c>
      <c r="I1880" s="141">
        <f t="shared" si="359"/>
        <v>0</v>
      </c>
      <c r="J1880" s="135">
        <f t="shared" si="360"/>
        <v>0</v>
      </c>
      <c r="K1880" s="135">
        <f t="shared" si="356"/>
        <v>0</v>
      </c>
      <c r="L1880" s="135" t="e">
        <f t="shared" si="357"/>
        <v>#REF!</v>
      </c>
      <c r="M1880" s="138" t="e">
        <f>IF(K1880-'!!!KATILIMCI LİSTESİ!!!'!#REF!&gt;0,'!!!KATILIMCI LİSTESİ!!!'!#REF!,K1880)</f>
        <v>#REF!</v>
      </c>
      <c r="N1880" s="135">
        <f t="shared" si="361"/>
        <v>0</v>
      </c>
      <c r="O1880" s="135">
        <f t="shared" si="362"/>
        <v>0</v>
      </c>
      <c r="P1880" s="139">
        <f t="shared" si="363"/>
        <v>0</v>
      </c>
      <c r="Q1880" s="135">
        <f>'5-Banka Listesi'!G1881</f>
        <v>0</v>
      </c>
      <c r="R1880" s="140">
        <f t="shared" si="364"/>
        <v>0</v>
      </c>
      <c r="S1880" s="140">
        <f t="shared" si="365"/>
        <v>0</v>
      </c>
      <c r="T1880" s="140">
        <f t="shared" si="366"/>
        <v>0</v>
      </c>
      <c r="U1880" s="135">
        <f t="shared" si="367"/>
        <v>0</v>
      </c>
      <c r="V1880" s="132">
        <v>1876</v>
      </c>
    </row>
    <row r="1881" spans="2:22" ht="33.950000000000003" customHeight="1" x14ac:dyDescent="0.25">
      <c r="B1881" s="132">
        <v>1877</v>
      </c>
      <c r="C1881" s="133">
        <f>'!!!KATILIMCI LİSTESİ!!!'!B1878</f>
        <v>0</v>
      </c>
      <c r="D1881" s="134">
        <f>'!!!KATILIMCI LİSTESİ!!!'!C1878</f>
        <v>0</v>
      </c>
      <c r="E1881" s="135">
        <f>'!!! VERİLER !!!'!C$1</f>
        <v>1375</v>
      </c>
      <c r="F1881" s="136">
        <f>'1-Devamsızlık Formu (Ek-4)'!AJ1883</f>
        <v>0</v>
      </c>
      <c r="G1881" s="135">
        <f>IF(AND('1-Devamsızlık Formu (Ek-4)'!D1883="",F1881&gt;0,'1-Devamsızlık Formu (Ek-4)'!AW1883="KASIM 2024"),(E1881*(F1881-1)+(666.75)),E1881*F1881)</f>
        <v>0</v>
      </c>
      <c r="H1881" s="135">
        <f t="shared" si="358"/>
        <v>0</v>
      </c>
      <c r="I1881" s="141">
        <f t="shared" si="359"/>
        <v>0</v>
      </c>
      <c r="J1881" s="135">
        <f t="shared" si="360"/>
        <v>0</v>
      </c>
      <c r="K1881" s="135">
        <f t="shared" si="356"/>
        <v>0</v>
      </c>
      <c r="L1881" s="135" t="e">
        <f t="shared" si="357"/>
        <v>#REF!</v>
      </c>
      <c r="M1881" s="138" t="e">
        <f>IF(K1881-'!!!KATILIMCI LİSTESİ!!!'!#REF!&gt;0,'!!!KATILIMCI LİSTESİ!!!'!#REF!,K1881)</f>
        <v>#REF!</v>
      </c>
      <c r="N1881" s="135">
        <f t="shared" si="361"/>
        <v>0</v>
      </c>
      <c r="O1881" s="135">
        <f t="shared" si="362"/>
        <v>0</v>
      </c>
      <c r="P1881" s="139">
        <f t="shared" si="363"/>
        <v>0</v>
      </c>
      <c r="Q1881" s="135">
        <f>'5-Banka Listesi'!G1882</f>
        <v>0</v>
      </c>
      <c r="R1881" s="140">
        <f t="shared" si="364"/>
        <v>0</v>
      </c>
      <c r="S1881" s="140">
        <f t="shared" si="365"/>
        <v>0</v>
      </c>
      <c r="T1881" s="140">
        <f t="shared" si="366"/>
        <v>0</v>
      </c>
      <c r="U1881" s="135">
        <f t="shared" si="367"/>
        <v>0</v>
      </c>
      <c r="V1881" s="132">
        <v>1877</v>
      </c>
    </row>
    <row r="1882" spans="2:22" ht="33.950000000000003" customHeight="1" x14ac:dyDescent="0.25">
      <c r="B1882" s="132">
        <v>1878</v>
      </c>
      <c r="C1882" s="133">
        <f>'!!!KATILIMCI LİSTESİ!!!'!B1879</f>
        <v>0</v>
      </c>
      <c r="D1882" s="134">
        <f>'!!!KATILIMCI LİSTESİ!!!'!C1879</f>
        <v>0</v>
      </c>
      <c r="E1882" s="135">
        <f>'!!! VERİLER !!!'!C$1</f>
        <v>1375</v>
      </c>
      <c r="F1882" s="136">
        <f>'1-Devamsızlık Formu (Ek-4)'!AJ1884</f>
        <v>0</v>
      </c>
      <c r="G1882" s="135">
        <f>IF(AND('1-Devamsızlık Formu (Ek-4)'!D1884="",F1882&gt;0,'1-Devamsızlık Formu (Ek-4)'!AW1884="KASIM 2024"),(E1882*(F1882-1)+(666.75)),E1882*F1882)</f>
        <v>0</v>
      </c>
      <c r="H1882" s="135">
        <f t="shared" si="358"/>
        <v>0</v>
      </c>
      <c r="I1882" s="141">
        <f t="shared" si="359"/>
        <v>0</v>
      </c>
      <c r="J1882" s="135">
        <f t="shared" si="360"/>
        <v>0</v>
      </c>
      <c r="K1882" s="135">
        <f t="shared" si="356"/>
        <v>0</v>
      </c>
      <c r="L1882" s="135" t="e">
        <f t="shared" si="357"/>
        <v>#REF!</v>
      </c>
      <c r="M1882" s="138" t="e">
        <f>IF(K1882-'!!!KATILIMCI LİSTESİ!!!'!#REF!&gt;0,'!!!KATILIMCI LİSTESİ!!!'!#REF!,K1882)</f>
        <v>#REF!</v>
      </c>
      <c r="N1882" s="135">
        <f t="shared" si="361"/>
        <v>0</v>
      </c>
      <c r="O1882" s="135">
        <f t="shared" si="362"/>
        <v>0</v>
      </c>
      <c r="P1882" s="139">
        <f t="shared" si="363"/>
        <v>0</v>
      </c>
      <c r="Q1882" s="135">
        <f>'5-Banka Listesi'!G1883</f>
        <v>0</v>
      </c>
      <c r="R1882" s="140">
        <f t="shared" si="364"/>
        <v>0</v>
      </c>
      <c r="S1882" s="140">
        <f t="shared" si="365"/>
        <v>0</v>
      </c>
      <c r="T1882" s="140">
        <f t="shared" si="366"/>
        <v>0</v>
      </c>
      <c r="U1882" s="135">
        <f t="shared" si="367"/>
        <v>0</v>
      </c>
      <c r="V1882" s="132">
        <v>1878</v>
      </c>
    </row>
    <row r="1883" spans="2:22" ht="33.950000000000003" customHeight="1" x14ac:dyDescent="0.25">
      <c r="B1883" s="132">
        <v>1879</v>
      </c>
      <c r="C1883" s="133">
        <f>'!!!KATILIMCI LİSTESİ!!!'!B1880</f>
        <v>0</v>
      </c>
      <c r="D1883" s="134">
        <f>'!!!KATILIMCI LİSTESİ!!!'!C1880</f>
        <v>0</v>
      </c>
      <c r="E1883" s="135">
        <f>'!!! VERİLER !!!'!C$1</f>
        <v>1375</v>
      </c>
      <c r="F1883" s="136">
        <f>'1-Devamsızlık Formu (Ek-4)'!AJ1885</f>
        <v>0</v>
      </c>
      <c r="G1883" s="135">
        <f>IF(AND('1-Devamsızlık Formu (Ek-4)'!D1885="",F1883&gt;0,'1-Devamsızlık Formu (Ek-4)'!AW1885="KASIM 2024"),(E1883*(F1883-1)+(666.75)),E1883*F1883)</f>
        <v>0</v>
      </c>
      <c r="H1883" s="135">
        <f t="shared" si="358"/>
        <v>0</v>
      </c>
      <c r="I1883" s="141">
        <f t="shared" si="359"/>
        <v>0</v>
      </c>
      <c r="J1883" s="135">
        <f t="shared" si="360"/>
        <v>0</v>
      </c>
      <c r="K1883" s="135">
        <f t="shared" si="356"/>
        <v>0</v>
      </c>
      <c r="L1883" s="135" t="e">
        <f t="shared" si="357"/>
        <v>#REF!</v>
      </c>
      <c r="M1883" s="138" t="e">
        <f>IF(K1883-'!!!KATILIMCI LİSTESİ!!!'!#REF!&gt;0,'!!!KATILIMCI LİSTESİ!!!'!#REF!,K1883)</f>
        <v>#REF!</v>
      </c>
      <c r="N1883" s="135">
        <f t="shared" si="361"/>
        <v>0</v>
      </c>
      <c r="O1883" s="135">
        <f t="shared" si="362"/>
        <v>0</v>
      </c>
      <c r="P1883" s="139">
        <f t="shared" si="363"/>
        <v>0</v>
      </c>
      <c r="Q1883" s="135">
        <f>'5-Banka Listesi'!G1884</f>
        <v>0</v>
      </c>
      <c r="R1883" s="140">
        <f t="shared" si="364"/>
        <v>0</v>
      </c>
      <c r="S1883" s="140">
        <f t="shared" si="365"/>
        <v>0</v>
      </c>
      <c r="T1883" s="140">
        <f t="shared" si="366"/>
        <v>0</v>
      </c>
      <c r="U1883" s="135">
        <f t="shared" si="367"/>
        <v>0</v>
      </c>
      <c r="V1883" s="132">
        <v>1879</v>
      </c>
    </row>
    <row r="1884" spans="2:22" ht="33.950000000000003" customHeight="1" x14ac:dyDescent="0.25">
      <c r="B1884" s="132">
        <v>1880</v>
      </c>
      <c r="C1884" s="133">
        <f>'!!!KATILIMCI LİSTESİ!!!'!B1881</f>
        <v>0</v>
      </c>
      <c r="D1884" s="134">
        <f>'!!!KATILIMCI LİSTESİ!!!'!C1881</f>
        <v>0</v>
      </c>
      <c r="E1884" s="135">
        <f>'!!! VERİLER !!!'!C$1</f>
        <v>1375</v>
      </c>
      <c r="F1884" s="136">
        <f>'1-Devamsızlık Formu (Ek-4)'!AJ1886</f>
        <v>0</v>
      </c>
      <c r="G1884" s="135">
        <f>IF(AND('1-Devamsızlık Formu (Ek-4)'!D1886="",F1884&gt;0,'1-Devamsızlık Formu (Ek-4)'!AW1886="KASIM 2024"),(E1884*(F1884-1)+(666.75)),E1884*F1884)</f>
        <v>0</v>
      </c>
      <c r="H1884" s="135">
        <f t="shared" si="358"/>
        <v>0</v>
      </c>
      <c r="I1884" s="141">
        <f t="shared" si="359"/>
        <v>0</v>
      </c>
      <c r="J1884" s="135">
        <f t="shared" si="360"/>
        <v>0</v>
      </c>
      <c r="K1884" s="135">
        <f t="shared" si="356"/>
        <v>0</v>
      </c>
      <c r="L1884" s="135" t="e">
        <f t="shared" si="357"/>
        <v>#REF!</v>
      </c>
      <c r="M1884" s="138" t="e">
        <f>IF(K1884-'!!!KATILIMCI LİSTESİ!!!'!#REF!&gt;0,'!!!KATILIMCI LİSTESİ!!!'!#REF!,K1884)</f>
        <v>#REF!</v>
      </c>
      <c r="N1884" s="135">
        <f t="shared" si="361"/>
        <v>0</v>
      </c>
      <c r="O1884" s="135">
        <f t="shared" si="362"/>
        <v>0</v>
      </c>
      <c r="P1884" s="139">
        <f t="shared" si="363"/>
        <v>0</v>
      </c>
      <c r="Q1884" s="135">
        <f>'5-Banka Listesi'!G1885</f>
        <v>0</v>
      </c>
      <c r="R1884" s="140">
        <f t="shared" si="364"/>
        <v>0</v>
      </c>
      <c r="S1884" s="140">
        <f t="shared" si="365"/>
        <v>0</v>
      </c>
      <c r="T1884" s="140">
        <f t="shared" si="366"/>
        <v>0</v>
      </c>
      <c r="U1884" s="135">
        <f t="shared" si="367"/>
        <v>0</v>
      </c>
      <c r="V1884" s="132">
        <v>1880</v>
      </c>
    </row>
    <row r="1885" spans="2:22" ht="33.950000000000003" customHeight="1" x14ac:dyDescent="0.25">
      <c r="B1885" s="132">
        <v>1881</v>
      </c>
      <c r="C1885" s="133">
        <f>'!!!KATILIMCI LİSTESİ!!!'!B1882</f>
        <v>0</v>
      </c>
      <c r="D1885" s="134">
        <f>'!!!KATILIMCI LİSTESİ!!!'!C1882</f>
        <v>0</v>
      </c>
      <c r="E1885" s="135">
        <f>'!!! VERİLER !!!'!C$1</f>
        <v>1375</v>
      </c>
      <c r="F1885" s="136">
        <f>'1-Devamsızlık Formu (Ek-4)'!AJ1887</f>
        <v>0</v>
      </c>
      <c r="G1885" s="135">
        <f>IF(AND('1-Devamsızlık Formu (Ek-4)'!D1887="",F1885&gt;0,'1-Devamsızlık Formu (Ek-4)'!AW1887="KASIM 2024"),(E1885*(F1885-1)+(666.75)),E1885*F1885)</f>
        <v>0</v>
      </c>
      <c r="H1885" s="135">
        <f t="shared" si="358"/>
        <v>0</v>
      </c>
      <c r="I1885" s="141">
        <f t="shared" si="359"/>
        <v>0</v>
      </c>
      <c r="J1885" s="135">
        <f t="shared" si="360"/>
        <v>0</v>
      </c>
      <c r="K1885" s="135">
        <f t="shared" si="356"/>
        <v>0</v>
      </c>
      <c r="L1885" s="135" t="e">
        <f t="shared" si="357"/>
        <v>#REF!</v>
      </c>
      <c r="M1885" s="138" t="e">
        <f>IF(K1885-'!!!KATILIMCI LİSTESİ!!!'!#REF!&gt;0,'!!!KATILIMCI LİSTESİ!!!'!#REF!,K1885)</f>
        <v>#REF!</v>
      </c>
      <c r="N1885" s="135">
        <f t="shared" si="361"/>
        <v>0</v>
      </c>
      <c r="O1885" s="135">
        <f t="shared" si="362"/>
        <v>0</v>
      </c>
      <c r="P1885" s="139">
        <f t="shared" si="363"/>
        <v>0</v>
      </c>
      <c r="Q1885" s="135">
        <f>'5-Banka Listesi'!G1886</f>
        <v>0</v>
      </c>
      <c r="R1885" s="140">
        <f t="shared" si="364"/>
        <v>0</v>
      </c>
      <c r="S1885" s="140">
        <f t="shared" si="365"/>
        <v>0</v>
      </c>
      <c r="T1885" s="140">
        <f t="shared" si="366"/>
        <v>0</v>
      </c>
      <c r="U1885" s="135">
        <f t="shared" si="367"/>
        <v>0</v>
      </c>
      <c r="V1885" s="132">
        <v>1881</v>
      </c>
    </row>
    <row r="1886" spans="2:22" ht="33.950000000000003" customHeight="1" x14ac:dyDescent="0.25">
      <c r="B1886" s="132">
        <v>1882</v>
      </c>
      <c r="C1886" s="133">
        <f>'!!!KATILIMCI LİSTESİ!!!'!B1883</f>
        <v>0</v>
      </c>
      <c r="D1886" s="134">
        <f>'!!!KATILIMCI LİSTESİ!!!'!C1883</f>
        <v>0</v>
      </c>
      <c r="E1886" s="135">
        <f>'!!! VERİLER !!!'!C$1</f>
        <v>1375</v>
      </c>
      <c r="F1886" s="136">
        <f>'1-Devamsızlık Formu (Ek-4)'!AJ1888</f>
        <v>0</v>
      </c>
      <c r="G1886" s="135">
        <f>IF(AND('1-Devamsızlık Formu (Ek-4)'!D1888="",F1886&gt;0,'1-Devamsızlık Formu (Ek-4)'!AW1888="KASIM 2024"),(E1886*(F1886-1)+(666.75)),E1886*F1886)</f>
        <v>0</v>
      </c>
      <c r="H1886" s="135">
        <f t="shared" si="358"/>
        <v>0</v>
      </c>
      <c r="I1886" s="141">
        <f t="shared" si="359"/>
        <v>0</v>
      </c>
      <c r="J1886" s="135">
        <f t="shared" si="360"/>
        <v>0</v>
      </c>
      <c r="K1886" s="135">
        <f t="shared" si="356"/>
        <v>0</v>
      </c>
      <c r="L1886" s="135" t="e">
        <f t="shared" si="357"/>
        <v>#REF!</v>
      </c>
      <c r="M1886" s="138" t="e">
        <f>IF(K1886-'!!!KATILIMCI LİSTESİ!!!'!#REF!&gt;0,'!!!KATILIMCI LİSTESİ!!!'!#REF!,K1886)</f>
        <v>#REF!</v>
      </c>
      <c r="N1886" s="135">
        <f t="shared" si="361"/>
        <v>0</v>
      </c>
      <c r="O1886" s="135">
        <f t="shared" si="362"/>
        <v>0</v>
      </c>
      <c r="P1886" s="139">
        <f t="shared" si="363"/>
        <v>0</v>
      </c>
      <c r="Q1886" s="135">
        <f>'5-Banka Listesi'!G1887</f>
        <v>0</v>
      </c>
      <c r="R1886" s="140">
        <f t="shared" si="364"/>
        <v>0</v>
      </c>
      <c r="S1886" s="140">
        <f t="shared" si="365"/>
        <v>0</v>
      </c>
      <c r="T1886" s="140">
        <f t="shared" si="366"/>
        <v>0</v>
      </c>
      <c r="U1886" s="135">
        <f t="shared" si="367"/>
        <v>0</v>
      </c>
      <c r="V1886" s="132">
        <v>1882</v>
      </c>
    </row>
    <row r="1887" spans="2:22" ht="33.950000000000003" customHeight="1" x14ac:dyDescent="0.25">
      <c r="B1887" s="132">
        <v>1883</v>
      </c>
      <c r="C1887" s="133">
        <f>'!!!KATILIMCI LİSTESİ!!!'!B1884</f>
        <v>0</v>
      </c>
      <c r="D1887" s="134">
        <f>'!!!KATILIMCI LİSTESİ!!!'!C1884</f>
        <v>0</v>
      </c>
      <c r="E1887" s="135">
        <f>'!!! VERİLER !!!'!C$1</f>
        <v>1375</v>
      </c>
      <c r="F1887" s="136">
        <f>'1-Devamsızlık Formu (Ek-4)'!AJ1889</f>
        <v>0</v>
      </c>
      <c r="G1887" s="135">
        <f>IF(AND('1-Devamsızlık Formu (Ek-4)'!D1889="",F1887&gt;0,'1-Devamsızlık Formu (Ek-4)'!AW1889="KASIM 2024"),(E1887*(F1887-1)+(666.75)),E1887*F1887)</f>
        <v>0</v>
      </c>
      <c r="H1887" s="135">
        <f t="shared" si="358"/>
        <v>0</v>
      </c>
      <c r="I1887" s="141">
        <f t="shared" si="359"/>
        <v>0</v>
      </c>
      <c r="J1887" s="135">
        <f t="shared" si="360"/>
        <v>0</v>
      </c>
      <c r="K1887" s="135">
        <f t="shared" si="356"/>
        <v>0</v>
      </c>
      <c r="L1887" s="135" t="e">
        <f t="shared" si="357"/>
        <v>#REF!</v>
      </c>
      <c r="M1887" s="138" t="e">
        <f>IF(K1887-'!!!KATILIMCI LİSTESİ!!!'!#REF!&gt;0,'!!!KATILIMCI LİSTESİ!!!'!#REF!,K1887)</f>
        <v>#REF!</v>
      </c>
      <c r="N1887" s="135">
        <f t="shared" si="361"/>
        <v>0</v>
      </c>
      <c r="O1887" s="135">
        <f t="shared" si="362"/>
        <v>0</v>
      </c>
      <c r="P1887" s="139">
        <f t="shared" si="363"/>
        <v>0</v>
      </c>
      <c r="Q1887" s="135">
        <f>'5-Banka Listesi'!G1888</f>
        <v>0</v>
      </c>
      <c r="R1887" s="140">
        <f t="shared" si="364"/>
        <v>0</v>
      </c>
      <c r="S1887" s="140">
        <f t="shared" si="365"/>
        <v>0</v>
      </c>
      <c r="T1887" s="140">
        <f t="shared" si="366"/>
        <v>0</v>
      </c>
      <c r="U1887" s="135">
        <f t="shared" si="367"/>
        <v>0</v>
      </c>
      <c r="V1887" s="132">
        <v>1883</v>
      </c>
    </row>
    <row r="1888" spans="2:22" ht="33.950000000000003" customHeight="1" x14ac:dyDescent="0.25">
      <c r="B1888" s="132">
        <v>1884</v>
      </c>
      <c r="C1888" s="133">
        <f>'!!!KATILIMCI LİSTESİ!!!'!B1885</f>
        <v>0</v>
      </c>
      <c r="D1888" s="134">
        <f>'!!!KATILIMCI LİSTESİ!!!'!C1885</f>
        <v>0</v>
      </c>
      <c r="E1888" s="135">
        <f>'!!! VERİLER !!!'!C$1</f>
        <v>1375</v>
      </c>
      <c r="F1888" s="136">
        <f>'1-Devamsızlık Formu (Ek-4)'!AJ1890</f>
        <v>0</v>
      </c>
      <c r="G1888" s="135">
        <f>IF(AND('1-Devamsızlık Formu (Ek-4)'!D1890="",F1888&gt;0,'1-Devamsızlık Formu (Ek-4)'!AW1890="KASIM 2024"),(E1888*(F1888-1)+(666.75)),E1888*F1888)</f>
        <v>0</v>
      </c>
      <c r="H1888" s="135">
        <f t="shared" si="358"/>
        <v>0</v>
      </c>
      <c r="I1888" s="141">
        <f t="shared" si="359"/>
        <v>0</v>
      </c>
      <c r="J1888" s="135">
        <f t="shared" si="360"/>
        <v>0</v>
      </c>
      <c r="K1888" s="135">
        <f t="shared" si="356"/>
        <v>0</v>
      </c>
      <c r="L1888" s="135" t="e">
        <f t="shared" si="357"/>
        <v>#REF!</v>
      </c>
      <c r="M1888" s="138" t="e">
        <f>IF(K1888-'!!!KATILIMCI LİSTESİ!!!'!#REF!&gt;0,'!!!KATILIMCI LİSTESİ!!!'!#REF!,K1888)</f>
        <v>#REF!</v>
      </c>
      <c r="N1888" s="135">
        <f t="shared" si="361"/>
        <v>0</v>
      </c>
      <c r="O1888" s="135">
        <f t="shared" si="362"/>
        <v>0</v>
      </c>
      <c r="P1888" s="139">
        <f t="shared" si="363"/>
        <v>0</v>
      </c>
      <c r="Q1888" s="135">
        <f>'5-Banka Listesi'!G1889</f>
        <v>0</v>
      </c>
      <c r="R1888" s="140">
        <f t="shared" si="364"/>
        <v>0</v>
      </c>
      <c r="S1888" s="140">
        <f t="shared" si="365"/>
        <v>0</v>
      </c>
      <c r="T1888" s="140">
        <f t="shared" si="366"/>
        <v>0</v>
      </c>
      <c r="U1888" s="135">
        <f t="shared" si="367"/>
        <v>0</v>
      </c>
      <c r="V1888" s="132">
        <v>1884</v>
      </c>
    </row>
    <row r="1889" spans="2:22" ht="33.950000000000003" customHeight="1" x14ac:dyDescent="0.25">
      <c r="B1889" s="132">
        <v>1885</v>
      </c>
      <c r="C1889" s="133">
        <f>'!!!KATILIMCI LİSTESİ!!!'!B1886</f>
        <v>0</v>
      </c>
      <c r="D1889" s="134">
        <f>'!!!KATILIMCI LİSTESİ!!!'!C1886</f>
        <v>0</v>
      </c>
      <c r="E1889" s="135">
        <f>'!!! VERİLER !!!'!C$1</f>
        <v>1375</v>
      </c>
      <c r="F1889" s="136">
        <f>'1-Devamsızlık Formu (Ek-4)'!AJ1891</f>
        <v>0</v>
      </c>
      <c r="G1889" s="135">
        <f>IF(AND('1-Devamsızlık Formu (Ek-4)'!D1891="",F1889&gt;0,'1-Devamsızlık Formu (Ek-4)'!AW1891="KASIM 2024"),(E1889*(F1889-1)+(666.75)),E1889*F1889)</f>
        <v>0</v>
      </c>
      <c r="H1889" s="135">
        <f t="shared" si="358"/>
        <v>0</v>
      </c>
      <c r="I1889" s="141">
        <f t="shared" si="359"/>
        <v>0</v>
      </c>
      <c r="J1889" s="135">
        <f t="shared" si="360"/>
        <v>0</v>
      </c>
      <c r="K1889" s="135">
        <f t="shared" si="356"/>
        <v>0</v>
      </c>
      <c r="L1889" s="135" t="e">
        <f t="shared" si="357"/>
        <v>#REF!</v>
      </c>
      <c r="M1889" s="138" t="e">
        <f>IF(K1889-'!!!KATILIMCI LİSTESİ!!!'!#REF!&gt;0,'!!!KATILIMCI LİSTESİ!!!'!#REF!,K1889)</f>
        <v>#REF!</v>
      </c>
      <c r="N1889" s="135">
        <f t="shared" si="361"/>
        <v>0</v>
      </c>
      <c r="O1889" s="135">
        <f t="shared" si="362"/>
        <v>0</v>
      </c>
      <c r="P1889" s="139">
        <f t="shared" si="363"/>
        <v>0</v>
      </c>
      <c r="Q1889" s="135">
        <f>'5-Banka Listesi'!G1890</f>
        <v>0</v>
      </c>
      <c r="R1889" s="140">
        <f t="shared" si="364"/>
        <v>0</v>
      </c>
      <c r="S1889" s="140">
        <f t="shared" si="365"/>
        <v>0</v>
      </c>
      <c r="T1889" s="140">
        <f t="shared" si="366"/>
        <v>0</v>
      </c>
      <c r="U1889" s="135">
        <f t="shared" si="367"/>
        <v>0</v>
      </c>
      <c r="V1889" s="132">
        <v>1885</v>
      </c>
    </row>
    <row r="1890" spans="2:22" ht="33.950000000000003" customHeight="1" x14ac:dyDescent="0.25">
      <c r="B1890" s="132">
        <v>1886</v>
      </c>
      <c r="C1890" s="133">
        <f>'!!!KATILIMCI LİSTESİ!!!'!B1887</f>
        <v>0</v>
      </c>
      <c r="D1890" s="134">
        <f>'!!!KATILIMCI LİSTESİ!!!'!C1887</f>
        <v>0</v>
      </c>
      <c r="E1890" s="135">
        <f>'!!! VERİLER !!!'!C$1</f>
        <v>1375</v>
      </c>
      <c r="F1890" s="136">
        <f>'1-Devamsızlık Formu (Ek-4)'!AJ1892</f>
        <v>0</v>
      </c>
      <c r="G1890" s="135">
        <f>IF(AND('1-Devamsızlık Formu (Ek-4)'!D1892="",F1890&gt;0,'1-Devamsızlık Formu (Ek-4)'!AW1892="KASIM 2024"),(E1890*(F1890-1)+(666.75)),E1890*F1890)</f>
        <v>0</v>
      </c>
      <c r="H1890" s="135">
        <f t="shared" si="358"/>
        <v>0</v>
      </c>
      <c r="I1890" s="141">
        <f t="shared" si="359"/>
        <v>0</v>
      </c>
      <c r="J1890" s="135">
        <f t="shared" si="360"/>
        <v>0</v>
      </c>
      <c r="K1890" s="135">
        <f t="shared" si="356"/>
        <v>0</v>
      </c>
      <c r="L1890" s="135" t="e">
        <f t="shared" si="357"/>
        <v>#REF!</v>
      </c>
      <c r="M1890" s="138" t="e">
        <f>IF(K1890-'!!!KATILIMCI LİSTESİ!!!'!#REF!&gt;0,'!!!KATILIMCI LİSTESİ!!!'!#REF!,K1890)</f>
        <v>#REF!</v>
      </c>
      <c r="N1890" s="135">
        <f t="shared" si="361"/>
        <v>0</v>
      </c>
      <c r="O1890" s="135">
        <f t="shared" si="362"/>
        <v>0</v>
      </c>
      <c r="P1890" s="139">
        <f t="shared" si="363"/>
        <v>0</v>
      </c>
      <c r="Q1890" s="135">
        <f>'5-Banka Listesi'!G1891</f>
        <v>0</v>
      </c>
      <c r="R1890" s="140">
        <f t="shared" si="364"/>
        <v>0</v>
      </c>
      <c r="S1890" s="140">
        <f t="shared" si="365"/>
        <v>0</v>
      </c>
      <c r="T1890" s="140">
        <f t="shared" si="366"/>
        <v>0</v>
      </c>
      <c r="U1890" s="135">
        <f t="shared" si="367"/>
        <v>0</v>
      </c>
      <c r="V1890" s="132">
        <v>1886</v>
      </c>
    </row>
    <row r="1891" spans="2:22" ht="33.950000000000003" customHeight="1" x14ac:dyDescent="0.25">
      <c r="B1891" s="132">
        <v>1887</v>
      </c>
      <c r="C1891" s="133">
        <f>'!!!KATILIMCI LİSTESİ!!!'!B1888</f>
        <v>0</v>
      </c>
      <c r="D1891" s="134">
        <f>'!!!KATILIMCI LİSTESİ!!!'!C1888</f>
        <v>0</v>
      </c>
      <c r="E1891" s="135">
        <f>'!!! VERİLER !!!'!C$1</f>
        <v>1375</v>
      </c>
      <c r="F1891" s="136">
        <f>'1-Devamsızlık Formu (Ek-4)'!AJ1893</f>
        <v>0</v>
      </c>
      <c r="G1891" s="135">
        <f>IF(AND('1-Devamsızlık Formu (Ek-4)'!D1893="",F1891&gt;0,'1-Devamsızlık Formu (Ek-4)'!AW1893="KASIM 2024"),(E1891*(F1891-1)+(666.75)),E1891*F1891)</f>
        <v>0</v>
      </c>
      <c r="H1891" s="135">
        <f t="shared" si="358"/>
        <v>0</v>
      </c>
      <c r="I1891" s="141">
        <f t="shared" si="359"/>
        <v>0</v>
      </c>
      <c r="J1891" s="135">
        <f t="shared" si="360"/>
        <v>0</v>
      </c>
      <c r="K1891" s="135">
        <f t="shared" si="356"/>
        <v>0</v>
      </c>
      <c r="L1891" s="135" t="e">
        <f t="shared" si="357"/>
        <v>#REF!</v>
      </c>
      <c r="M1891" s="138" t="e">
        <f>IF(K1891-'!!!KATILIMCI LİSTESİ!!!'!#REF!&gt;0,'!!!KATILIMCI LİSTESİ!!!'!#REF!,K1891)</f>
        <v>#REF!</v>
      </c>
      <c r="N1891" s="135">
        <f t="shared" si="361"/>
        <v>0</v>
      </c>
      <c r="O1891" s="135">
        <f t="shared" si="362"/>
        <v>0</v>
      </c>
      <c r="P1891" s="139">
        <f t="shared" si="363"/>
        <v>0</v>
      </c>
      <c r="Q1891" s="135">
        <f>'5-Banka Listesi'!G1892</f>
        <v>0</v>
      </c>
      <c r="R1891" s="140">
        <f t="shared" si="364"/>
        <v>0</v>
      </c>
      <c r="S1891" s="140">
        <f t="shared" si="365"/>
        <v>0</v>
      </c>
      <c r="T1891" s="140">
        <f t="shared" si="366"/>
        <v>0</v>
      </c>
      <c r="U1891" s="135">
        <f t="shared" si="367"/>
        <v>0</v>
      </c>
      <c r="V1891" s="132">
        <v>1887</v>
      </c>
    </row>
    <row r="1892" spans="2:22" ht="33.950000000000003" customHeight="1" x14ac:dyDescent="0.25">
      <c r="B1892" s="132">
        <v>1888</v>
      </c>
      <c r="C1892" s="133">
        <f>'!!!KATILIMCI LİSTESİ!!!'!B1889</f>
        <v>0</v>
      </c>
      <c r="D1892" s="134">
        <f>'!!!KATILIMCI LİSTESİ!!!'!C1889</f>
        <v>0</v>
      </c>
      <c r="E1892" s="135">
        <f>'!!! VERİLER !!!'!C$1</f>
        <v>1375</v>
      </c>
      <c r="F1892" s="136">
        <f>'1-Devamsızlık Formu (Ek-4)'!AJ1894</f>
        <v>0</v>
      </c>
      <c r="G1892" s="135">
        <f>IF(AND('1-Devamsızlık Formu (Ek-4)'!D1894="",F1892&gt;0,'1-Devamsızlık Formu (Ek-4)'!AW1894="KASIM 2024"),(E1892*(F1892-1)+(666.75)),E1892*F1892)</f>
        <v>0</v>
      </c>
      <c r="H1892" s="135">
        <f t="shared" si="358"/>
        <v>0</v>
      </c>
      <c r="I1892" s="141">
        <f t="shared" si="359"/>
        <v>0</v>
      </c>
      <c r="J1892" s="135">
        <f t="shared" si="360"/>
        <v>0</v>
      </c>
      <c r="K1892" s="135">
        <f t="shared" ref="K1892:K1955" si="368">J1892*0.15</f>
        <v>0</v>
      </c>
      <c r="L1892" s="135" t="e">
        <f t="shared" ref="L1892:L1955" si="369">ROUND(K1892-M1892,2)</f>
        <v>#REF!</v>
      </c>
      <c r="M1892" s="138" t="e">
        <f>IF(K1892-'!!!KATILIMCI LİSTESİ!!!'!#REF!&gt;0,'!!!KATILIMCI LİSTESİ!!!'!#REF!,K1892)</f>
        <v>#REF!</v>
      </c>
      <c r="N1892" s="135">
        <f t="shared" si="361"/>
        <v>0</v>
      </c>
      <c r="O1892" s="135">
        <f t="shared" si="362"/>
        <v>0</v>
      </c>
      <c r="P1892" s="139">
        <f t="shared" si="363"/>
        <v>0</v>
      </c>
      <c r="Q1892" s="135">
        <f>'5-Banka Listesi'!G1893</f>
        <v>0</v>
      </c>
      <c r="R1892" s="140">
        <f t="shared" si="364"/>
        <v>0</v>
      </c>
      <c r="S1892" s="140">
        <f t="shared" si="365"/>
        <v>0</v>
      </c>
      <c r="T1892" s="140">
        <f t="shared" si="366"/>
        <v>0</v>
      </c>
      <c r="U1892" s="135">
        <f t="shared" si="367"/>
        <v>0</v>
      </c>
      <c r="V1892" s="132">
        <v>1888</v>
      </c>
    </row>
    <row r="1893" spans="2:22" ht="33.950000000000003" customHeight="1" x14ac:dyDescent="0.25">
      <c r="B1893" s="132">
        <v>1889</v>
      </c>
      <c r="C1893" s="133">
        <f>'!!!KATILIMCI LİSTESİ!!!'!B1890</f>
        <v>0</v>
      </c>
      <c r="D1893" s="134">
        <f>'!!!KATILIMCI LİSTESİ!!!'!C1890</f>
        <v>0</v>
      </c>
      <c r="E1893" s="135">
        <f>'!!! VERİLER !!!'!C$1</f>
        <v>1375</v>
      </c>
      <c r="F1893" s="136">
        <f>'1-Devamsızlık Formu (Ek-4)'!AJ1895</f>
        <v>0</v>
      </c>
      <c r="G1893" s="135">
        <f>IF(AND('1-Devamsızlık Formu (Ek-4)'!D1895="",F1893&gt;0,'1-Devamsızlık Formu (Ek-4)'!AW1895="KASIM 2024"),(E1893*(F1893-1)+(666.75)),E1893*F1893)</f>
        <v>0</v>
      </c>
      <c r="H1893" s="135">
        <f t="shared" si="358"/>
        <v>0</v>
      </c>
      <c r="I1893" s="141">
        <f t="shared" si="359"/>
        <v>0</v>
      </c>
      <c r="J1893" s="135">
        <f t="shared" si="360"/>
        <v>0</v>
      </c>
      <c r="K1893" s="135">
        <f t="shared" si="368"/>
        <v>0</v>
      </c>
      <c r="L1893" s="135" t="e">
        <f t="shared" si="369"/>
        <v>#REF!</v>
      </c>
      <c r="M1893" s="138" t="e">
        <f>IF(K1893-'!!!KATILIMCI LİSTESİ!!!'!#REF!&gt;0,'!!!KATILIMCI LİSTESİ!!!'!#REF!,K1893)</f>
        <v>#REF!</v>
      </c>
      <c r="N1893" s="135">
        <f t="shared" si="361"/>
        <v>0</v>
      </c>
      <c r="O1893" s="135">
        <f t="shared" si="362"/>
        <v>0</v>
      </c>
      <c r="P1893" s="139">
        <f t="shared" si="363"/>
        <v>0</v>
      </c>
      <c r="Q1893" s="135">
        <f>'5-Banka Listesi'!G1894</f>
        <v>0</v>
      </c>
      <c r="R1893" s="140">
        <f t="shared" si="364"/>
        <v>0</v>
      </c>
      <c r="S1893" s="140">
        <f t="shared" si="365"/>
        <v>0</v>
      </c>
      <c r="T1893" s="140">
        <f t="shared" si="366"/>
        <v>0</v>
      </c>
      <c r="U1893" s="135">
        <f t="shared" si="367"/>
        <v>0</v>
      </c>
      <c r="V1893" s="132">
        <v>1889</v>
      </c>
    </row>
    <row r="1894" spans="2:22" ht="33.950000000000003" customHeight="1" x14ac:dyDescent="0.25">
      <c r="B1894" s="132">
        <v>1890</v>
      </c>
      <c r="C1894" s="133">
        <f>'!!!KATILIMCI LİSTESİ!!!'!B1891</f>
        <v>0</v>
      </c>
      <c r="D1894" s="134">
        <f>'!!!KATILIMCI LİSTESİ!!!'!C1891</f>
        <v>0</v>
      </c>
      <c r="E1894" s="135">
        <f>'!!! VERİLER !!!'!C$1</f>
        <v>1375</v>
      </c>
      <c r="F1894" s="136">
        <f>'1-Devamsızlık Formu (Ek-4)'!AJ1896</f>
        <v>0</v>
      </c>
      <c r="G1894" s="135">
        <f>IF(AND('1-Devamsızlık Formu (Ek-4)'!D1896="",F1894&gt;0,'1-Devamsızlık Formu (Ek-4)'!AW1896="KASIM 2024"),(E1894*(F1894-1)+(666.75)),E1894*F1894)</f>
        <v>0</v>
      </c>
      <c r="H1894" s="135">
        <f t="shared" si="358"/>
        <v>0</v>
      </c>
      <c r="I1894" s="141">
        <f t="shared" si="359"/>
        <v>0</v>
      </c>
      <c r="J1894" s="135">
        <f t="shared" si="360"/>
        <v>0</v>
      </c>
      <c r="K1894" s="135">
        <f t="shared" si="368"/>
        <v>0</v>
      </c>
      <c r="L1894" s="135" t="e">
        <f t="shared" si="369"/>
        <v>#REF!</v>
      </c>
      <c r="M1894" s="138" t="e">
        <f>IF(K1894-'!!!KATILIMCI LİSTESİ!!!'!#REF!&gt;0,'!!!KATILIMCI LİSTESİ!!!'!#REF!,K1894)</f>
        <v>#REF!</v>
      </c>
      <c r="N1894" s="135">
        <f t="shared" si="361"/>
        <v>0</v>
      </c>
      <c r="O1894" s="135">
        <f t="shared" si="362"/>
        <v>0</v>
      </c>
      <c r="P1894" s="139">
        <f t="shared" si="363"/>
        <v>0</v>
      </c>
      <c r="Q1894" s="135">
        <f>'5-Banka Listesi'!G1895</f>
        <v>0</v>
      </c>
      <c r="R1894" s="140">
        <f t="shared" si="364"/>
        <v>0</v>
      </c>
      <c r="S1894" s="140">
        <f t="shared" si="365"/>
        <v>0</v>
      </c>
      <c r="T1894" s="140">
        <f t="shared" si="366"/>
        <v>0</v>
      </c>
      <c r="U1894" s="135">
        <f t="shared" si="367"/>
        <v>0</v>
      </c>
      <c r="V1894" s="132">
        <v>1890</v>
      </c>
    </row>
    <row r="1895" spans="2:22" ht="33.950000000000003" customHeight="1" x14ac:dyDescent="0.25">
      <c r="B1895" s="132">
        <v>1891</v>
      </c>
      <c r="C1895" s="133">
        <f>'!!!KATILIMCI LİSTESİ!!!'!B1892</f>
        <v>0</v>
      </c>
      <c r="D1895" s="134">
        <f>'!!!KATILIMCI LİSTESİ!!!'!C1892</f>
        <v>0</v>
      </c>
      <c r="E1895" s="135">
        <f>'!!! VERİLER !!!'!C$1</f>
        <v>1375</v>
      </c>
      <c r="F1895" s="136">
        <f>'1-Devamsızlık Formu (Ek-4)'!AJ1897</f>
        <v>0</v>
      </c>
      <c r="G1895" s="135">
        <f>IF(AND('1-Devamsızlık Formu (Ek-4)'!D1897="",F1895&gt;0,'1-Devamsızlık Formu (Ek-4)'!AW1897="KASIM 2024"),(E1895*(F1895-1)+(666.75)),E1895*F1895)</f>
        <v>0</v>
      </c>
      <c r="H1895" s="135">
        <f t="shared" si="358"/>
        <v>0</v>
      </c>
      <c r="I1895" s="141">
        <f t="shared" si="359"/>
        <v>0</v>
      </c>
      <c r="J1895" s="135">
        <f t="shared" si="360"/>
        <v>0</v>
      </c>
      <c r="K1895" s="135">
        <f t="shared" si="368"/>
        <v>0</v>
      </c>
      <c r="L1895" s="135" t="e">
        <f t="shared" si="369"/>
        <v>#REF!</v>
      </c>
      <c r="M1895" s="138" t="e">
        <f>IF(K1895-'!!!KATILIMCI LİSTESİ!!!'!#REF!&gt;0,'!!!KATILIMCI LİSTESİ!!!'!#REF!,K1895)</f>
        <v>#REF!</v>
      </c>
      <c r="N1895" s="135">
        <f t="shared" si="361"/>
        <v>0</v>
      </c>
      <c r="O1895" s="135">
        <f t="shared" si="362"/>
        <v>0</v>
      </c>
      <c r="P1895" s="139">
        <f t="shared" si="363"/>
        <v>0</v>
      </c>
      <c r="Q1895" s="135">
        <f>'5-Banka Listesi'!G1896</f>
        <v>0</v>
      </c>
      <c r="R1895" s="140">
        <f t="shared" si="364"/>
        <v>0</v>
      </c>
      <c r="S1895" s="140">
        <f t="shared" si="365"/>
        <v>0</v>
      </c>
      <c r="T1895" s="140">
        <f t="shared" si="366"/>
        <v>0</v>
      </c>
      <c r="U1895" s="135">
        <f t="shared" si="367"/>
        <v>0</v>
      </c>
      <c r="V1895" s="132">
        <v>1891</v>
      </c>
    </row>
    <row r="1896" spans="2:22" ht="33.950000000000003" customHeight="1" x14ac:dyDescent="0.25">
      <c r="B1896" s="132">
        <v>1892</v>
      </c>
      <c r="C1896" s="133">
        <f>'!!!KATILIMCI LİSTESİ!!!'!B1893</f>
        <v>0</v>
      </c>
      <c r="D1896" s="134">
        <f>'!!!KATILIMCI LİSTESİ!!!'!C1893</f>
        <v>0</v>
      </c>
      <c r="E1896" s="135">
        <f>'!!! VERİLER !!!'!C$1</f>
        <v>1375</v>
      </c>
      <c r="F1896" s="136">
        <f>'1-Devamsızlık Formu (Ek-4)'!AJ1898</f>
        <v>0</v>
      </c>
      <c r="G1896" s="135">
        <f>IF(AND('1-Devamsızlık Formu (Ek-4)'!D1898="",F1896&gt;0,'1-Devamsızlık Formu (Ek-4)'!AW1898="KASIM 2024"),(E1896*(F1896-1)+(666.75)),E1896*F1896)</f>
        <v>0</v>
      </c>
      <c r="H1896" s="135">
        <f t="shared" si="358"/>
        <v>0</v>
      </c>
      <c r="I1896" s="141">
        <f t="shared" si="359"/>
        <v>0</v>
      </c>
      <c r="J1896" s="135">
        <f t="shared" si="360"/>
        <v>0</v>
      </c>
      <c r="K1896" s="135">
        <f t="shared" si="368"/>
        <v>0</v>
      </c>
      <c r="L1896" s="135" t="e">
        <f t="shared" si="369"/>
        <v>#REF!</v>
      </c>
      <c r="M1896" s="138" t="e">
        <f>IF(K1896-'!!!KATILIMCI LİSTESİ!!!'!#REF!&gt;0,'!!!KATILIMCI LİSTESİ!!!'!#REF!,K1896)</f>
        <v>#REF!</v>
      </c>
      <c r="N1896" s="135">
        <f t="shared" si="361"/>
        <v>0</v>
      </c>
      <c r="O1896" s="135">
        <f t="shared" si="362"/>
        <v>0</v>
      </c>
      <c r="P1896" s="139">
        <f t="shared" si="363"/>
        <v>0</v>
      </c>
      <c r="Q1896" s="135">
        <f>'5-Banka Listesi'!G1897</f>
        <v>0</v>
      </c>
      <c r="R1896" s="140">
        <f t="shared" si="364"/>
        <v>0</v>
      </c>
      <c r="S1896" s="140">
        <f t="shared" si="365"/>
        <v>0</v>
      </c>
      <c r="T1896" s="140">
        <f t="shared" si="366"/>
        <v>0</v>
      </c>
      <c r="U1896" s="135">
        <f t="shared" si="367"/>
        <v>0</v>
      </c>
      <c r="V1896" s="132">
        <v>1892</v>
      </c>
    </row>
    <row r="1897" spans="2:22" ht="33.950000000000003" customHeight="1" x14ac:dyDescent="0.25">
      <c r="B1897" s="132">
        <v>1893</v>
      </c>
      <c r="C1897" s="133">
        <f>'!!!KATILIMCI LİSTESİ!!!'!B1894</f>
        <v>0</v>
      </c>
      <c r="D1897" s="134">
        <f>'!!!KATILIMCI LİSTESİ!!!'!C1894</f>
        <v>0</v>
      </c>
      <c r="E1897" s="135">
        <f>'!!! VERİLER !!!'!C$1</f>
        <v>1375</v>
      </c>
      <c r="F1897" s="136">
        <f>'1-Devamsızlık Formu (Ek-4)'!AJ1899</f>
        <v>0</v>
      </c>
      <c r="G1897" s="135">
        <f>IF(AND('1-Devamsızlık Formu (Ek-4)'!D1899="",F1897&gt;0,'1-Devamsızlık Formu (Ek-4)'!AW1899="KASIM 2024"),(E1897*(F1897-1)+(666.75)),E1897*F1897)</f>
        <v>0</v>
      </c>
      <c r="H1897" s="135">
        <f t="shared" si="358"/>
        <v>0</v>
      </c>
      <c r="I1897" s="141">
        <f t="shared" si="359"/>
        <v>0</v>
      </c>
      <c r="J1897" s="135">
        <f t="shared" si="360"/>
        <v>0</v>
      </c>
      <c r="K1897" s="135">
        <f t="shared" si="368"/>
        <v>0</v>
      </c>
      <c r="L1897" s="135" t="e">
        <f t="shared" si="369"/>
        <v>#REF!</v>
      </c>
      <c r="M1897" s="138" t="e">
        <f>IF(K1897-'!!!KATILIMCI LİSTESİ!!!'!#REF!&gt;0,'!!!KATILIMCI LİSTESİ!!!'!#REF!,K1897)</f>
        <v>#REF!</v>
      </c>
      <c r="N1897" s="135">
        <f t="shared" si="361"/>
        <v>0</v>
      </c>
      <c r="O1897" s="135">
        <f t="shared" si="362"/>
        <v>0</v>
      </c>
      <c r="P1897" s="139">
        <f t="shared" si="363"/>
        <v>0</v>
      </c>
      <c r="Q1897" s="135">
        <f>'5-Banka Listesi'!G1898</f>
        <v>0</v>
      </c>
      <c r="R1897" s="140">
        <f t="shared" si="364"/>
        <v>0</v>
      </c>
      <c r="S1897" s="140">
        <f t="shared" si="365"/>
        <v>0</v>
      </c>
      <c r="T1897" s="140">
        <f t="shared" si="366"/>
        <v>0</v>
      </c>
      <c r="U1897" s="135">
        <f t="shared" si="367"/>
        <v>0</v>
      </c>
      <c r="V1897" s="132">
        <v>1893</v>
      </c>
    </row>
    <row r="1898" spans="2:22" ht="33.950000000000003" customHeight="1" x14ac:dyDescent="0.25">
      <c r="B1898" s="132">
        <v>1894</v>
      </c>
      <c r="C1898" s="133">
        <f>'!!!KATILIMCI LİSTESİ!!!'!B1895</f>
        <v>0</v>
      </c>
      <c r="D1898" s="134">
        <f>'!!!KATILIMCI LİSTESİ!!!'!C1895</f>
        <v>0</v>
      </c>
      <c r="E1898" s="135">
        <f>'!!! VERİLER !!!'!C$1</f>
        <v>1375</v>
      </c>
      <c r="F1898" s="136">
        <f>'1-Devamsızlık Formu (Ek-4)'!AJ1900</f>
        <v>0</v>
      </c>
      <c r="G1898" s="135">
        <f>IF(AND('1-Devamsızlık Formu (Ek-4)'!D1900="",F1898&gt;0,'1-Devamsızlık Formu (Ek-4)'!AW1900="KASIM 2024"),(E1898*(F1898-1)+(666.75)),E1898*F1898)</f>
        <v>0</v>
      </c>
      <c r="H1898" s="135">
        <f t="shared" si="358"/>
        <v>0</v>
      </c>
      <c r="I1898" s="141">
        <f t="shared" si="359"/>
        <v>0</v>
      </c>
      <c r="J1898" s="135">
        <f t="shared" si="360"/>
        <v>0</v>
      </c>
      <c r="K1898" s="135">
        <f t="shared" si="368"/>
        <v>0</v>
      </c>
      <c r="L1898" s="135" t="e">
        <f t="shared" si="369"/>
        <v>#REF!</v>
      </c>
      <c r="M1898" s="138" t="e">
        <f>IF(K1898-'!!!KATILIMCI LİSTESİ!!!'!#REF!&gt;0,'!!!KATILIMCI LİSTESİ!!!'!#REF!,K1898)</f>
        <v>#REF!</v>
      </c>
      <c r="N1898" s="135">
        <f t="shared" si="361"/>
        <v>0</v>
      </c>
      <c r="O1898" s="135">
        <f t="shared" si="362"/>
        <v>0</v>
      </c>
      <c r="P1898" s="139">
        <f t="shared" si="363"/>
        <v>0</v>
      </c>
      <c r="Q1898" s="135">
        <f>'5-Banka Listesi'!G1899</f>
        <v>0</v>
      </c>
      <c r="R1898" s="140">
        <f t="shared" si="364"/>
        <v>0</v>
      </c>
      <c r="S1898" s="140">
        <f t="shared" si="365"/>
        <v>0</v>
      </c>
      <c r="T1898" s="140">
        <f t="shared" si="366"/>
        <v>0</v>
      </c>
      <c r="U1898" s="135">
        <f t="shared" si="367"/>
        <v>0</v>
      </c>
      <c r="V1898" s="132">
        <v>1894</v>
      </c>
    </row>
    <row r="1899" spans="2:22" ht="33.950000000000003" customHeight="1" x14ac:dyDescent="0.25">
      <c r="B1899" s="132">
        <v>1895</v>
      </c>
      <c r="C1899" s="133">
        <f>'!!!KATILIMCI LİSTESİ!!!'!B1896</f>
        <v>0</v>
      </c>
      <c r="D1899" s="134">
        <f>'!!!KATILIMCI LİSTESİ!!!'!C1896</f>
        <v>0</v>
      </c>
      <c r="E1899" s="135">
        <f>'!!! VERİLER !!!'!C$1</f>
        <v>1375</v>
      </c>
      <c r="F1899" s="136">
        <f>'1-Devamsızlık Formu (Ek-4)'!AJ1901</f>
        <v>0</v>
      </c>
      <c r="G1899" s="135">
        <f>IF(AND('1-Devamsızlık Formu (Ek-4)'!D1901="",F1899&gt;0,'1-Devamsızlık Formu (Ek-4)'!AW1901="KASIM 2024"),(E1899*(F1899-1)+(666.75)),E1899*F1899)</f>
        <v>0</v>
      </c>
      <c r="H1899" s="135">
        <f t="shared" si="358"/>
        <v>0</v>
      </c>
      <c r="I1899" s="141">
        <f t="shared" si="359"/>
        <v>0</v>
      </c>
      <c r="J1899" s="135">
        <f t="shared" si="360"/>
        <v>0</v>
      </c>
      <c r="K1899" s="135">
        <f t="shared" si="368"/>
        <v>0</v>
      </c>
      <c r="L1899" s="135" t="e">
        <f t="shared" si="369"/>
        <v>#REF!</v>
      </c>
      <c r="M1899" s="138" t="e">
        <f>IF(K1899-'!!!KATILIMCI LİSTESİ!!!'!#REF!&gt;0,'!!!KATILIMCI LİSTESİ!!!'!#REF!,K1899)</f>
        <v>#REF!</v>
      </c>
      <c r="N1899" s="135">
        <f t="shared" si="361"/>
        <v>0</v>
      </c>
      <c r="O1899" s="135">
        <f t="shared" si="362"/>
        <v>0</v>
      </c>
      <c r="P1899" s="139">
        <f t="shared" si="363"/>
        <v>0</v>
      </c>
      <c r="Q1899" s="135">
        <f>'5-Banka Listesi'!G1900</f>
        <v>0</v>
      </c>
      <c r="R1899" s="140">
        <f t="shared" si="364"/>
        <v>0</v>
      </c>
      <c r="S1899" s="140">
        <f t="shared" si="365"/>
        <v>0</v>
      </c>
      <c r="T1899" s="140">
        <f t="shared" si="366"/>
        <v>0</v>
      </c>
      <c r="U1899" s="135">
        <f t="shared" si="367"/>
        <v>0</v>
      </c>
      <c r="V1899" s="132">
        <v>1895</v>
      </c>
    </row>
    <row r="1900" spans="2:22" ht="33.950000000000003" customHeight="1" x14ac:dyDescent="0.25">
      <c r="B1900" s="132">
        <v>1896</v>
      </c>
      <c r="C1900" s="133">
        <f>'!!!KATILIMCI LİSTESİ!!!'!B1897</f>
        <v>0</v>
      </c>
      <c r="D1900" s="134">
        <f>'!!!KATILIMCI LİSTESİ!!!'!C1897</f>
        <v>0</v>
      </c>
      <c r="E1900" s="135">
        <f>'!!! VERİLER !!!'!C$1</f>
        <v>1375</v>
      </c>
      <c r="F1900" s="136">
        <f>'1-Devamsızlık Formu (Ek-4)'!AJ1902</f>
        <v>0</v>
      </c>
      <c r="G1900" s="135">
        <f>IF(AND('1-Devamsızlık Formu (Ek-4)'!D1902="",F1900&gt;0,'1-Devamsızlık Formu (Ek-4)'!AW1902="KASIM 2024"),(E1900*(F1900-1)+(666.75)),E1900*F1900)</f>
        <v>0</v>
      </c>
      <c r="H1900" s="135">
        <f t="shared" si="358"/>
        <v>0</v>
      </c>
      <c r="I1900" s="141">
        <f t="shared" si="359"/>
        <v>0</v>
      </c>
      <c r="J1900" s="135">
        <f t="shared" si="360"/>
        <v>0</v>
      </c>
      <c r="K1900" s="135">
        <f t="shared" si="368"/>
        <v>0</v>
      </c>
      <c r="L1900" s="135" t="e">
        <f t="shared" si="369"/>
        <v>#REF!</v>
      </c>
      <c r="M1900" s="138" t="e">
        <f>IF(K1900-'!!!KATILIMCI LİSTESİ!!!'!#REF!&gt;0,'!!!KATILIMCI LİSTESİ!!!'!#REF!,K1900)</f>
        <v>#REF!</v>
      </c>
      <c r="N1900" s="135">
        <f t="shared" si="361"/>
        <v>0</v>
      </c>
      <c r="O1900" s="135">
        <f t="shared" si="362"/>
        <v>0</v>
      </c>
      <c r="P1900" s="139">
        <f t="shared" si="363"/>
        <v>0</v>
      </c>
      <c r="Q1900" s="135">
        <f>'5-Banka Listesi'!G1901</f>
        <v>0</v>
      </c>
      <c r="R1900" s="140">
        <f t="shared" si="364"/>
        <v>0</v>
      </c>
      <c r="S1900" s="140">
        <f t="shared" si="365"/>
        <v>0</v>
      </c>
      <c r="T1900" s="140">
        <f t="shared" si="366"/>
        <v>0</v>
      </c>
      <c r="U1900" s="135">
        <f t="shared" si="367"/>
        <v>0</v>
      </c>
      <c r="V1900" s="132">
        <v>1896</v>
      </c>
    </row>
    <row r="1901" spans="2:22" ht="33.950000000000003" customHeight="1" x14ac:dyDescent="0.25">
      <c r="B1901" s="132">
        <v>1897</v>
      </c>
      <c r="C1901" s="133">
        <f>'!!!KATILIMCI LİSTESİ!!!'!B1898</f>
        <v>0</v>
      </c>
      <c r="D1901" s="134">
        <f>'!!!KATILIMCI LİSTESİ!!!'!C1898</f>
        <v>0</v>
      </c>
      <c r="E1901" s="135">
        <f>'!!! VERİLER !!!'!C$1</f>
        <v>1375</v>
      </c>
      <c r="F1901" s="136">
        <f>'1-Devamsızlık Formu (Ek-4)'!AJ1903</f>
        <v>0</v>
      </c>
      <c r="G1901" s="135">
        <f>IF(AND('1-Devamsızlık Formu (Ek-4)'!D1903="",F1901&gt;0,'1-Devamsızlık Formu (Ek-4)'!AW1903="KASIM 2024"),(E1901*(F1901-1)+(666.75)),E1901*F1901)</f>
        <v>0</v>
      </c>
      <c r="H1901" s="135">
        <f t="shared" si="358"/>
        <v>0</v>
      </c>
      <c r="I1901" s="141">
        <f t="shared" si="359"/>
        <v>0</v>
      </c>
      <c r="J1901" s="135">
        <f t="shared" si="360"/>
        <v>0</v>
      </c>
      <c r="K1901" s="135">
        <f t="shared" si="368"/>
        <v>0</v>
      </c>
      <c r="L1901" s="135" t="e">
        <f t="shared" si="369"/>
        <v>#REF!</v>
      </c>
      <c r="M1901" s="138" t="e">
        <f>IF(K1901-'!!!KATILIMCI LİSTESİ!!!'!#REF!&gt;0,'!!!KATILIMCI LİSTESİ!!!'!#REF!,K1901)</f>
        <v>#REF!</v>
      </c>
      <c r="N1901" s="135">
        <f t="shared" si="361"/>
        <v>0</v>
      </c>
      <c r="O1901" s="135">
        <f t="shared" si="362"/>
        <v>0</v>
      </c>
      <c r="P1901" s="139">
        <f t="shared" si="363"/>
        <v>0</v>
      </c>
      <c r="Q1901" s="135">
        <f>'5-Banka Listesi'!G1902</f>
        <v>0</v>
      </c>
      <c r="R1901" s="140">
        <f t="shared" si="364"/>
        <v>0</v>
      </c>
      <c r="S1901" s="140">
        <f t="shared" si="365"/>
        <v>0</v>
      </c>
      <c r="T1901" s="140">
        <f t="shared" si="366"/>
        <v>0</v>
      </c>
      <c r="U1901" s="135">
        <f t="shared" si="367"/>
        <v>0</v>
      </c>
      <c r="V1901" s="132">
        <v>1897</v>
      </c>
    </row>
    <row r="1902" spans="2:22" ht="33.950000000000003" customHeight="1" x14ac:dyDescent="0.25">
      <c r="B1902" s="132">
        <v>1898</v>
      </c>
      <c r="C1902" s="133">
        <f>'!!!KATILIMCI LİSTESİ!!!'!B1899</f>
        <v>0</v>
      </c>
      <c r="D1902" s="134">
        <f>'!!!KATILIMCI LİSTESİ!!!'!C1899</f>
        <v>0</v>
      </c>
      <c r="E1902" s="135">
        <f>'!!! VERİLER !!!'!C$1</f>
        <v>1375</v>
      </c>
      <c r="F1902" s="136">
        <f>'1-Devamsızlık Formu (Ek-4)'!AJ1904</f>
        <v>0</v>
      </c>
      <c r="G1902" s="135">
        <f>IF(AND('1-Devamsızlık Formu (Ek-4)'!D1904="",F1902&gt;0,'1-Devamsızlık Formu (Ek-4)'!AW1904="KASIM 2024"),(E1902*(F1902-1)+(666.75)),E1902*F1902)</f>
        <v>0</v>
      </c>
      <c r="H1902" s="135">
        <f t="shared" si="358"/>
        <v>0</v>
      </c>
      <c r="I1902" s="141">
        <f t="shared" si="359"/>
        <v>0</v>
      </c>
      <c r="J1902" s="135">
        <f t="shared" si="360"/>
        <v>0</v>
      </c>
      <c r="K1902" s="135">
        <f t="shared" si="368"/>
        <v>0</v>
      </c>
      <c r="L1902" s="135" t="e">
        <f t="shared" si="369"/>
        <v>#REF!</v>
      </c>
      <c r="M1902" s="138" t="e">
        <f>IF(K1902-'!!!KATILIMCI LİSTESİ!!!'!#REF!&gt;0,'!!!KATILIMCI LİSTESİ!!!'!#REF!,K1902)</f>
        <v>#REF!</v>
      </c>
      <c r="N1902" s="135">
        <f t="shared" si="361"/>
        <v>0</v>
      </c>
      <c r="O1902" s="135">
        <f t="shared" si="362"/>
        <v>0</v>
      </c>
      <c r="P1902" s="139">
        <f t="shared" si="363"/>
        <v>0</v>
      </c>
      <c r="Q1902" s="135">
        <f>'5-Banka Listesi'!G1903</f>
        <v>0</v>
      </c>
      <c r="R1902" s="140">
        <f t="shared" si="364"/>
        <v>0</v>
      </c>
      <c r="S1902" s="140">
        <f t="shared" si="365"/>
        <v>0</v>
      </c>
      <c r="T1902" s="140">
        <f t="shared" si="366"/>
        <v>0</v>
      </c>
      <c r="U1902" s="135">
        <f t="shared" si="367"/>
        <v>0</v>
      </c>
      <c r="V1902" s="132">
        <v>1898</v>
      </c>
    </row>
    <row r="1903" spans="2:22" ht="33.950000000000003" customHeight="1" x14ac:dyDescent="0.25">
      <c r="B1903" s="132">
        <v>1899</v>
      </c>
      <c r="C1903" s="133">
        <f>'!!!KATILIMCI LİSTESİ!!!'!B1900</f>
        <v>0</v>
      </c>
      <c r="D1903" s="134">
        <f>'!!!KATILIMCI LİSTESİ!!!'!C1900</f>
        <v>0</v>
      </c>
      <c r="E1903" s="135">
        <f>'!!! VERİLER !!!'!C$1</f>
        <v>1375</v>
      </c>
      <c r="F1903" s="136">
        <f>'1-Devamsızlık Formu (Ek-4)'!AJ1905</f>
        <v>0</v>
      </c>
      <c r="G1903" s="135">
        <f>IF(AND('1-Devamsızlık Formu (Ek-4)'!D1905="",F1903&gt;0,'1-Devamsızlık Formu (Ek-4)'!AW1905="KASIM 2024"),(E1903*(F1903-1)+(666.75)),E1903*F1903)</f>
        <v>0</v>
      </c>
      <c r="H1903" s="135">
        <f t="shared" si="358"/>
        <v>0</v>
      </c>
      <c r="I1903" s="141">
        <f t="shared" si="359"/>
        <v>0</v>
      </c>
      <c r="J1903" s="135">
        <f t="shared" si="360"/>
        <v>0</v>
      </c>
      <c r="K1903" s="135">
        <f t="shared" si="368"/>
        <v>0</v>
      </c>
      <c r="L1903" s="135" t="e">
        <f t="shared" si="369"/>
        <v>#REF!</v>
      </c>
      <c r="M1903" s="138" t="e">
        <f>IF(K1903-'!!!KATILIMCI LİSTESİ!!!'!#REF!&gt;0,'!!!KATILIMCI LİSTESİ!!!'!#REF!,K1903)</f>
        <v>#REF!</v>
      </c>
      <c r="N1903" s="135">
        <f t="shared" si="361"/>
        <v>0</v>
      </c>
      <c r="O1903" s="135">
        <f t="shared" si="362"/>
        <v>0</v>
      </c>
      <c r="P1903" s="139">
        <f t="shared" si="363"/>
        <v>0</v>
      </c>
      <c r="Q1903" s="135">
        <f>'5-Banka Listesi'!G1904</f>
        <v>0</v>
      </c>
      <c r="R1903" s="140">
        <f t="shared" si="364"/>
        <v>0</v>
      </c>
      <c r="S1903" s="140">
        <f t="shared" si="365"/>
        <v>0</v>
      </c>
      <c r="T1903" s="140">
        <f t="shared" si="366"/>
        <v>0</v>
      </c>
      <c r="U1903" s="135">
        <f t="shared" si="367"/>
        <v>0</v>
      </c>
      <c r="V1903" s="132">
        <v>1899</v>
      </c>
    </row>
    <row r="1904" spans="2:22" ht="33.950000000000003" customHeight="1" x14ac:dyDescent="0.25">
      <c r="B1904" s="132">
        <v>1900</v>
      </c>
      <c r="C1904" s="133">
        <f>'!!!KATILIMCI LİSTESİ!!!'!B1901</f>
        <v>0</v>
      </c>
      <c r="D1904" s="134">
        <f>'!!!KATILIMCI LİSTESİ!!!'!C1901</f>
        <v>0</v>
      </c>
      <c r="E1904" s="135">
        <f>'!!! VERİLER !!!'!C$1</f>
        <v>1375</v>
      </c>
      <c r="F1904" s="136">
        <f>'1-Devamsızlık Formu (Ek-4)'!AJ1906</f>
        <v>0</v>
      </c>
      <c r="G1904" s="135">
        <f>IF(AND('1-Devamsızlık Formu (Ek-4)'!D1906="",F1904&gt;0,'1-Devamsızlık Formu (Ek-4)'!AW1906="KASIM 2024"),(E1904*(F1904-1)+(666.75)),E1904*F1904)</f>
        <v>0</v>
      </c>
      <c r="H1904" s="135">
        <f t="shared" si="358"/>
        <v>0</v>
      </c>
      <c r="I1904" s="141">
        <f t="shared" si="359"/>
        <v>0</v>
      </c>
      <c r="J1904" s="135">
        <f t="shared" si="360"/>
        <v>0</v>
      </c>
      <c r="K1904" s="135">
        <f t="shared" si="368"/>
        <v>0</v>
      </c>
      <c r="L1904" s="135" t="e">
        <f t="shared" si="369"/>
        <v>#REF!</v>
      </c>
      <c r="M1904" s="138" t="e">
        <f>IF(K1904-'!!!KATILIMCI LİSTESİ!!!'!#REF!&gt;0,'!!!KATILIMCI LİSTESİ!!!'!#REF!,K1904)</f>
        <v>#REF!</v>
      </c>
      <c r="N1904" s="135">
        <f t="shared" si="361"/>
        <v>0</v>
      </c>
      <c r="O1904" s="135">
        <f t="shared" si="362"/>
        <v>0</v>
      </c>
      <c r="P1904" s="139">
        <f t="shared" si="363"/>
        <v>0</v>
      </c>
      <c r="Q1904" s="135">
        <f>'5-Banka Listesi'!G1905</f>
        <v>0</v>
      </c>
      <c r="R1904" s="140">
        <f t="shared" si="364"/>
        <v>0</v>
      </c>
      <c r="S1904" s="140">
        <f t="shared" si="365"/>
        <v>0</v>
      </c>
      <c r="T1904" s="140">
        <f t="shared" si="366"/>
        <v>0</v>
      </c>
      <c r="U1904" s="135">
        <f t="shared" si="367"/>
        <v>0</v>
      </c>
      <c r="V1904" s="132">
        <v>1900</v>
      </c>
    </row>
    <row r="1905" spans="2:22" ht="33.950000000000003" customHeight="1" x14ac:dyDescent="0.25">
      <c r="B1905" s="132">
        <v>1901</v>
      </c>
      <c r="C1905" s="133">
        <f>'!!!KATILIMCI LİSTESİ!!!'!B1902</f>
        <v>0</v>
      </c>
      <c r="D1905" s="134">
        <f>'!!!KATILIMCI LİSTESİ!!!'!C1902</f>
        <v>0</v>
      </c>
      <c r="E1905" s="135">
        <f>'!!! VERİLER !!!'!C$1</f>
        <v>1375</v>
      </c>
      <c r="F1905" s="136">
        <f>'1-Devamsızlık Formu (Ek-4)'!AJ1907</f>
        <v>0</v>
      </c>
      <c r="G1905" s="135">
        <f>IF(AND('1-Devamsızlık Formu (Ek-4)'!D1907="",F1905&gt;0,'1-Devamsızlık Formu (Ek-4)'!AW1907="KASIM 2024"),(E1905*(F1905-1)+(666.75)),E1905*F1905)</f>
        <v>0</v>
      </c>
      <c r="H1905" s="135">
        <f t="shared" si="358"/>
        <v>0</v>
      </c>
      <c r="I1905" s="141">
        <f t="shared" si="359"/>
        <v>0</v>
      </c>
      <c r="J1905" s="135">
        <f t="shared" si="360"/>
        <v>0</v>
      </c>
      <c r="K1905" s="135">
        <f t="shared" si="368"/>
        <v>0</v>
      </c>
      <c r="L1905" s="135" t="e">
        <f t="shared" si="369"/>
        <v>#REF!</v>
      </c>
      <c r="M1905" s="138" t="e">
        <f>IF(K1905-'!!!KATILIMCI LİSTESİ!!!'!#REF!&gt;0,'!!!KATILIMCI LİSTESİ!!!'!#REF!,K1905)</f>
        <v>#REF!</v>
      </c>
      <c r="N1905" s="135">
        <f t="shared" si="361"/>
        <v>0</v>
      </c>
      <c r="O1905" s="135">
        <f t="shared" si="362"/>
        <v>0</v>
      </c>
      <c r="P1905" s="139">
        <f t="shared" si="363"/>
        <v>0</v>
      </c>
      <c r="Q1905" s="135">
        <f>'5-Banka Listesi'!G1906</f>
        <v>0</v>
      </c>
      <c r="R1905" s="140">
        <f t="shared" si="364"/>
        <v>0</v>
      </c>
      <c r="S1905" s="140">
        <f t="shared" si="365"/>
        <v>0</v>
      </c>
      <c r="T1905" s="140">
        <f t="shared" si="366"/>
        <v>0</v>
      </c>
      <c r="U1905" s="135">
        <f t="shared" si="367"/>
        <v>0</v>
      </c>
      <c r="V1905" s="132">
        <v>1901</v>
      </c>
    </row>
    <row r="1906" spans="2:22" ht="33.950000000000003" customHeight="1" x14ac:dyDescent="0.25">
      <c r="B1906" s="132">
        <v>1902</v>
      </c>
      <c r="C1906" s="133">
        <f>'!!!KATILIMCI LİSTESİ!!!'!B1903</f>
        <v>0</v>
      </c>
      <c r="D1906" s="134">
        <f>'!!!KATILIMCI LİSTESİ!!!'!C1903</f>
        <v>0</v>
      </c>
      <c r="E1906" s="135">
        <f>'!!! VERİLER !!!'!C$1</f>
        <v>1375</v>
      </c>
      <c r="F1906" s="136">
        <f>'1-Devamsızlık Formu (Ek-4)'!AJ1908</f>
        <v>0</v>
      </c>
      <c r="G1906" s="135">
        <f>IF(AND('1-Devamsızlık Formu (Ek-4)'!D1908="",F1906&gt;0,'1-Devamsızlık Formu (Ek-4)'!AW1908="KASIM 2024"),(E1906*(F1906-1)+(666.75)),E1906*F1906)</f>
        <v>0</v>
      </c>
      <c r="H1906" s="135">
        <f t="shared" si="358"/>
        <v>0</v>
      </c>
      <c r="I1906" s="141">
        <f t="shared" si="359"/>
        <v>0</v>
      </c>
      <c r="J1906" s="135">
        <f t="shared" si="360"/>
        <v>0</v>
      </c>
      <c r="K1906" s="135">
        <f t="shared" si="368"/>
        <v>0</v>
      </c>
      <c r="L1906" s="135" t="e">
        <f t="shared" si="369"/>
        <v>#REF!</v>
      </c>
      <c r="M1906" s="138" t="e">
        <f>IF(K1906-'!!!KATILIMCI LİSTESİ!!!'!#REF!&gt;0,'!!!KATILIMCI LİSTESİ!!!'!#REF!,K1906)</f>
        <v>#REF!</v>
      </c>
      <c r="N1906" s="135">
        <f t="shared" si="361"/>
        <v>0</v>
      </c>
      <c r="O1906" s="135">
        <f t="shared" si="362"/>
        <v>0</v>
      </c>
      <c r="P1906" s="139">
        <f t="shared" si="363"/>
        <v>0</v>
      </c>
      <c r="Q1906" s="135">
        <f>'5-Banka Listesi'!G1907</f>
        <v>0</v>
      </c>
      <c r="R1906" s="140">
        <f t="shared" si="364"/>
        <v>0</v>
      </c>
      <c r="S1906" s="140">
        <f t="shared" si="365"/>
        <v>0</v>
      </c>
      <c r="T1906" s="140">
        <f t="shared" si="366"/>
        <v>0</v>
      </c>
      <c r="U1906" s="135">
        <f t="shared" si="367"/>
        <v>0</v>
      </c>
      <c r="V1906" s="132">
        <v>1902</v>
      </c>
    </row>
    <row r="1907" spans="2:22" ht="33.950000000000003" customHeight="1" x14ac:dyDescent="0.25">
      <c r="B1907" s="132">
        <v>1903</v>
      </c>
      <c r="C1907" s="133">
        <f>'!!!KATILIMCI LİSTESİ!!!'!B1904</f>
        <v>0</v>
      </c>
      <c r="D1907" s="134">
        <f>'!!!KATILIMCI LİSTESİ!!!'!C1904</f>
        <v>0</v>
      </c>
      <c r="E1907" s="135">
        <f>'!!! VERİLER !!!'!C$1</f>
        <v>1375</v>
      </c>
      <c r="F1907" s="136">
        <f>'1-Devamsızlık Formu (Ek-4)'!AJ1909</f>
        <v>0</v>
      </c>
      <c r="G1907" s="135">
        <f>IF(AND('1-Devamsızlık Formu (Ek-4)'!D1909="",F1907&gt;0,'1-Devamsızlık Formu (Ek-4)'!AW1909="KASIM 2024"),(E1907*(F1907-1)+(666.75)),E1907*F1907)</f>
        <v>0</v>
      </c>
      <c r="H1907" s="135">
        <f t="shared" si="358"/>
        <v>0</v>
      </c>
      <c r="I1907" s="141">
        <f t="shared" si="359"/>
        <v>0</v>
      </c>
      <c r="J1907" s="135">
        <f t="shared" si="360"/>
        <v>0</v>
      </c>
      <c r="K1907" s="135">
        <f t="shared" si="368"/>
        <v>0</v>
      </c>
      <c r="L1907" s="135" t="e">
        <f t="shared" si="369"/>
        <v>#REF!</v>
      </c>
      <c r="M1907" s="138" t="e">
        <f>IF(K1907-'!!!KATILIMCI LİSTESİ!!!'!#REF!&gt;0,'!!!KATILIMCI LİSTESİ!!!'!#REF!,K1907)</f>
        <v>#REF!</v>
      </c>
      <c r="N1907" s="135">
        <f t="shared" si="361"/>
        <v>0</v>
      </c>
      <c r="O1907" s="135">
        <f t="shared" si="362"/>
        <v>0</v>
      </c>
      <c r="P1907" s="139">
        <f t="shared" si="363"/>
        <v>0</v>
      </c>
      <c r="Q1907" s="135">
        <f>'5-Banka Listesi'!G1908</f>
        <v>0</v>
      </c>
      <c r="R1907" s="140">
        <f t="shared" si="364"/>
        <v>0</v>
      </c>
      <c r="S1907" s="140">
        <f t="shared" si="365"/>
        <v>0</v>
      </c>
      <c r="T1907" s="140">
        <f t="shared" si="366"/>
        <v>0</v>
      </c>
      <c r="U1907" s="135">
        <f t="shared" si="367"/>
        <v>0</v>
      </c>
      <c r="V1907" s="132">
        <v>1903</v>
      </c>
    </row>
    <row r="1908" spans="2:22" ht="33.950000000000003" customHeight="1" x14ac:dyDescent="0.25">
      <c r="B1908" s="132">
        <v>1904</v>
      </c>
      <c r="C1908" s="133">
        <f>'!!!KATILIMCI LİSTESİ!!!'!B1905</f>
        <v>0</v>
      </c>
      <c r="D1908" s="134">
        <f>'!!!KATILIMCI LİSTESİ!!!'!C1905</f>
        <v>0</v>
      </c>
      <c r="E1908" s="135">
        <f>'!!! VERİLER !!!'!C$1</f>
        <v>1375</v>
      </c>
      <c r="F1908" s="136">
        <f>'1-Devamsızlık Formu (Ek-4)'!AJ1910</f>
        <v>0</v>
      </c>
      <c r="G1908" s="135">
        <f>IF(AND('1-Devamsızlık Formu (Ek-4)'!D1910="",F1908&gt;0,'1-Devamsızlık Formu (Ek-4)'!AW1910="KASIM 2024"),(E1908*(F1908-1)+(666.75)),E1908*F1908)</f>
        <v>0</v>
      </c>
      <c r="H1908" s="135">
        <f t="shared" si="358"/>
        <v>0</v>
      </c>
      <c r="I1908" s="141">
        <f t="shared" si="359"/>
        <v>0</v>
      </c>
      <c r="J1908" s="135">
        <f t="shared" si="360"/>
        <v>0</v>
      </c>
      <c r="K1908" s="135">
        <f t="shared" si="368"/>
        <v>0</v>
      </c>
      <c r="L1908" s="135" t="e">
        <f t="shared" si="369"/>
        <v>#REF!</v>
      </c>
      <c r="M1908" s="138" t="e">
        <f>IF(K1908-'!!!KATILIMCI LİSTESİ!!!'!#REF!&gt;0,'!!!KATILIMCI LİSTESİ!!!'!#REF!,K1908)</f>
        <v>#REF!</v>
      </c>
      <c r="N1908" s="135">
        <f t="shared" si="361"/>
        <v>0</v>
      </c>
      <c r="O1908" s="135">
        <f t="shared" si="362"/>
        <v>0</v>
      </c>
      <c r="P1908" s="139">
        <f t="shared" si="363"/>
        <v>0</v>
      </c>
      <c r="Q1908" s="135">
        <f>'5-Banka Listesi'!G1909</f>
        <v>0</v>
      </c>
      <c r="R1908" s="140">
        <f t="shared" si="364"/>
        <v>0</v>
      </c>
      <c r="S1908" s="140">
        <f t="shared" si="365"/>
        <v>0</v>
      </c>
      <c r="T1908" s="140">
        <f t="shared" si="366"/>
        <v>0</v>
      </c>
      <c r="U1908" s="135">
        <f t="shared" si="367"/>
        <v>0</v>
      </c>
      <c r="V1908" s="132">
        <v>1904</v>
      </c>
    </row>
    <row r="1909" spans="2:22" ht="33.950000000000003" customHeight="1" x14ac:dyDescent="0.25">
      <c r="B1909" s="132">
        <v>1905</v>
      </c>
      <c r="C1909" s="133">
        <f>'!!!KATILIMCI LİSTESİ!!!'!B1906</f>
        <v>0</v>
      </c>
      <c r="D1909" s="134">
        <f>'!!!KATILIMCI LİSTESİ!!!'!C1906</f>
        <v>0</v>
      </c>
      <c r="E1909" s="135">
        <f>'!!! VERİLER !!!'!C$1</f>
        <v>1375</v>
      </c>
      <c r="F1909" s="136">
        <f>'1-Devamsızlık Formu (Ek-4)'!AJ1911</f>
        <v>0</v>
      </c>
      <c r="G1909" s="135">
        <f>IF(AND('1-Devamsızlık Formu (Ek-4)'!D1911="",F1909&gt;0,'1-Devamsızlık Formu (Ek-4)'!AW1911="KASIM 2024"),(E1909*(F1909-1)+(666.75)),E1909*F1909)</f>
        <v>0</v>
      </c>
      <c r="H1909" s="135">
        <f t="shared" si="358"/>
        <v>0</v>
      </c>
      <c r="I1909" s="141">
        <f t="shared" si="359"/>
        <v>0</v>
      </c>
      <c r="J1909" s="135">
        <f t="shared" si="360"/>
        <v>0</v>
      </c>
      <c r="K1909" s="135">
        <f t="shared" si="368"/>
        <v>0</v>
      </c>
      <c r="L1909" s="135" t="e">
        <f t="shared" si="369"/>
        <v>#REF!</v>
      </c>
      <c r="M1909" s="138" t="e">
        <f>IF(K1909-'!!!KATILIMCI LİSTESİ!!!'!#REF!&gt;0,'!!!KATILIMCI LİSTESİ!!!'!#REF!,K1909)</f>
        <v>#REF!</v>
      </c>
      <c r="N1909" s="135">
        <f t="shared" si="361"/>
        <v>0</v>
      </c>
      <c r="O1909" s="135">
        <f t="shared" si="362"/>
        <v>0</v>
      </c>
      <c r="P1909" s="139">
        <f t="shared" si="363"/>
        <v>0</v>
      </c>
      <c r="Q1909" s="135">
        <f>'5-Banka Listesi'!G1910</f>
        <v>0</v>
      </c>
      <c r="R1909" s="140">
        <f t="shared" si="364"/>
        <v>0</v>
      </c>
      <c r="S1909" s="140">
        <f t="shared" si="365"/>
        <v>0</v>
      </c>
      <c r="T1909" s="140">
        <f t="shared" si="366"/>
        <v>0</v>
      </c>
      <c r="U1909" s="135">
        <f t="shared" si="367"/>
        <v>0</v>
      </c>
      <c r="V1909" s="132">
        <v>1905</v>
      </c>
    </row>
    <row r="1910" spans="2:22" ht="33.950000000000003" customHeight="1" x14ac:dyDescent="0.25">
      <c r="B1910" s="132">
        <v>1906</v>
      </c>
      <c r="C1910" s="133">
        <f>'!!!KATILIMCI LİSTESİ!!!'!B1907</f>
        <v>0</v>
      </c>
      <c r="D1910" s="134">
        <f>'!!!KATILIMCI LİSTESİ!!!'!C1907</f>
        <v>0</v>
      </c>
      <c r="E1910" s="135">
        <f>'!!! VERİLER !!!'!C$1</f>
        <v>1375</v>
      </c>
      <c r="F1910" s="136">
        <f>'1-Devamsızlık Formu (Ek-4)'!AJ1912</f>
        <v>0</v>
      </c>
      <c r="G1910" s="135">
        <f>IF(AND('1-Devamsızlık Formu (Ek-4)'!D1912="",F1910&gt;0,'1-Devamsızlık Formu (Ek-4)'!AW1912="KASIM 2024"),(E1910*(F1910-1)+(666.75)),E1910*F1910)</f>
        <v>0</v>
      </c>
      <c r="H1910" s="135">
        <f t="shared" si="358"/>
        <v>0</v>
      </c>
      <c r="I1910" s="141">
        <f t="shared" si="359"/>
        <v>0</v>
      </c>
      <c r="J1910" s="135">
        <f t="shared" si="360"/>
        <v>0</v>
      </c>
      <c r="K1910" s="135">
        <f t="shared" si="368"/>
        <v>0</v>
      </c>
      <c r="L1910" s="135" t="e">
        <f t="shared" si="369"/>
        <v>#REF!</v>
      </c>
      <c r="M1910" s="138" t="e">
        <f>IF(K1910-'!!!KATILIMCI LİSTESİ!!!'!#REF!&gt;0,'!!!KATILIMCI LİSTESİ!!!'!#REF!,K1910)</f>
        <v>#REF!</v>
      </c>
      <c r="N1910" s="135">
        <f t="shared" si="361"/>
        <v>0</v>
      </c>
      <c r="O1910" s="135">
        <f t="shared" si="362"/>
        <v>0</v>
      </c>
      <c r="P1910" s="139">
        <f t="shared" si="363"/>
        <v>0</v>
      </c>
      <c r="Q1910" s="135">
        <f>'5-Banka Listesi'!G1911</f>
        <v>0</v>
      </c>
      <c r="R1910" s="140">
        <f t="shared" si="364"/>
        <v>0</v>
      </c>
      <c r="S1910" s="140">
        <f t="shared" si="365"/>
        <v>0</v>
      </c>
      <c r="T1910" s="140">
        <f t="shared" si="366"/>
        <v>0</v>
      </c>
      <c r="U1910" s="135">
        <f t="shared" si="367"/>
        <v>0</v>
      </c>
      <c r="V1910" s="132">
        <v>1906</v>
      </c>
    </row>
    <row r="1911" spans="2:22" ht="33.950000000000003" customHeight="1" x14ac:dyDescent="0.25">
      <c r="B1911" s="132">
        <v>1907</v>
      </c>
      <c r="C1911" s="133">
        <f>'!!!KATILIMCI LİSTESİ!!!'!B1908</f>
        <v>0</v>
      </c>
      <c r="D1911" s="134">
        <f>'!!!KATILIMCI LİSTESİ!!!'!C1908</f>
        <v>0</v>
      </c>
      <c r="E1911" s="135">
        <f>'!!! VERİLER !!!'!C$1</f>
        <v>1375</v>
      </c>
      <c r="F1911" s="136">
        <f>'1-Devamsızlık Formu (Ek-4)'!AJ1913</f>
        <v>0</v>
      </c>
      <c r="G1911" s="135">
        <f>IF(AND('1-Devamsızlık Formu (Ek-4)'!D1913="",F1911&gt;0,'1-Devamsızlık Formu (Ek-4)'!AW1913="KASIM 2024"),(E1911*(F1911-1)+(666.75)),E1911*F1911)</f>
        <v>0</v>
      </c>
      <c r="H1911" s="135">
        <f t="shared" si="358"/>
        <v>0</v>
      </c>
      <c r="I1911" s="141">
        <f t="shared" si="359"/>
        <v>0</v>
      </c>
      <c r="J1911" s="135">
        <f t="shared" si="360"/>
        <v>0</v>
      </c>
      <c r="K1911" s="135">
        <f t="shared" si="368"/>
        <v>0</v>
      </c>
      <c r="L1911" s="135" t="e">
        <f t="shared" si="369"/>
        <v>#REF!</v>
      </c>
      <c r="M1911" s="138" t="e">
        <f>IF(K1911-'!!!KATILIMCI LİSTESİ!!!'!#REF!&gt;0,'!!!KATILIMCI LİSTESİ!!!'!#REF!,K1911)</f>
        <v>#REF!</v>
      </c>
      <c r="N1911" s="135">
        <f t="shared" si="361"/>
        <v>0</v>
      </c>
      <c r="O1911" s="135">
        <f t="shared" si="362"/>
        <v>0</v>
      </c>
      <c r="P1911" s="139">
        <f t="shared" si="363"/>
        <v>0</v>
      </c>
      <c r="Q1911" s="135">
        <f>'5-Banka Listesi'!G1912</f>
        <v>0</v>
      </c>
      <c r="R1911" s="140">
        <f t="shared" si="364"/>
        <v>0</v>
      </c>
      <c r="S1911" s="140">
        <f t="shared" si="365"/>
        <v>0</v>
      </c>
      <c r="T1911" s="140">
        <f t="shared" si="366"/>
        <v>0</v>
      </c>
      <c r="U1911" s="135">
        <f t="shared" si="367"/>
        <v>0</v>
      </c>
      <c r="V1911" s="132">
        <v>1907</v>
      </c>
    </row>
    <row r="1912" spans="2:22" ht="33.950000000000003" customHeight="1" x14ac:dyDescent="0.25">
      <c r="B1912" s="132">
        <v>1908</v>
      </c>
      <c r="C1912" s="133">
        <f>'!!!KATILIMCI LİSTESİ!!!'!B1909</f>
        <v>0</v>
      </c>
      <c r="D1912" s="134">
        <f>'!!!KATILIMCI LİSTESİ!!!'!C1909</f>
        <v>0</v>
      </c>
      <c r="E1912" s="135">
        <f>'!!! VERİLER !!!'!C$1</f>
        <v>1375</v>
      </c>
      <c r="F1912" s="136">
        <f>'1-Devamsızlık Formu (Ek-4)'!AJ1914</f>
        <v>0</v>
      </c>
      <c r="G1912" s="135">
        <f>IF(AND('1-Devamsızlık Formu (Ek-4)'!D1914="",F1912&gt;0,'1-Devamsızlık Formu (Ek-4)'!AW1914="KASIM 2024"),(E1912*(F1912-1)+(666.75)),E1912*F1912)</f>
        <v>0</v>
      </c>
      <c r="H1912" s="135">
        <f t="shared" si="358"/>
        <v>0</v>
      </c>
      <c r="I1912" s="141">
        <f t="shared" si="359"/>
        <v>0</v>
      </c>
      <c r="J1912" s="135">
        <f t="shared" si="360"/>
        <v>0</v>
      </c>
      <c r="K1912" s="135">
        <f t="shared" si="368"/>
        <v>0</v>
      </c>
      <c r="L1912" s="135" t="e">
        <f t="shared" si="369"/>
        <v>#REF!</v>
      </c>
      <c r="M1912" s="138" t="e">
        <f>IF(K1912-'!!!KATILIMCI LİSTESİ!!!'!#REF!&gt;0,'!!!KATILIMCI LİSTESİ!!!'!#REF!,K1912)</f>
        <v>#REF!</v>
      </c>
      <c r="N1912" s="135">
        <f t="shared" si="361"/>
        <v>0</v>
      </c>
      <c r="O1912" s="135">
        <f t="shared" si="362"/>
        <v>0</v>
      </c>
      <c r="P1912" s="139">
        <f t="shared" si="363"/>
        <v>0</v>
      </c>
      <c r="Q1912" s="135">
        <f>'5-Banka Listesi'!G1913</f>
        <v>0</v>
      </c>
      <c r="R1912" s="140">
        <f t="shared" si="364"/>
        <v>0</v>
      </c>
      <c r="S1912" s="140">
        <f t="shared" si="365"/>
        <v>0</v>
      </c>
      <c r="T1912" s="140">
        <f t="shared" si="366"/>
        <v>0</v>
      </c>
      <c r="U1912" s="135">
        <f t="shared" si="367"/>
        <v>0</v>
      </c>
      <c r="V1912" s="132">
        <v>1908</v>
      </c>
    </row>
    <row r="1913" spans="2:22" ht="33.950000000000003" customHeight="1" x14ac:dyDescent="0.25">
      <c r="B1913" s="132">
        <v>1909</v>
      </c>
      <c r="C1913" s="133">
        <f>'!!!KATILIMCI LİSTESİ!!!'!B1910</f>
        <v>0</v>
      </c>
      <c r="D1913" s="134">
        <f>'!!!KATILIMCI LİSTESİ!!!'!C1910</f>
        <v>0</v>
      </c>
      <c r="E1913" s="135">
        <f>'!!! VERİLER !!!'!C$1</f>
        <v>1375</v>
      </c>
      <c r="F1913" s="136">
        <f>'1-Devamsızlık Formu (Ek-4)'!AJ1915</f>
        <v>0</v>
      </c>
      <c r="G1913" s="135">
        <f>IF(AND('1-Devamsızlık Formu (Ek-4)'!D1915="",F1913&gt;0,'1-Devamsızlık Formu (Ek-4)'!AW1915="KASIM 2024"),(E1913*(F1913-1)+(666.75)),E1913*F1913)</f>
        <v>0</v>
      </c>
      <c r="H1913" s="135">
        <f t="shared" si="358"/>
        <v>0</v>
      </c>
      <c r="I1913" s="141">
        <f t="shared" si="359"/>
        <v>0</v>
      </c>
      <c r="J1913" s="135">
        <f t="shared" si="360"/>
        <v>0</v>
      </c>
      <c r="K1913" s="135">
        <f t="shared" si="368"/>
        <v>0</v>
      </c>
      <c r="L1913" s="135" t="e">
        <f t="shared" si="369"/>
        <v>#REF!</v>
      </c>
      <c r="M1913" s="138" t="e">
        <f>IF(K1913-'!!!KATILIMCI LİSTESİ!!!'!#REF!&gt;0,'!!!KATILIMCI LİSTESİ!!!'!#REF!,K1913)</f>
        <v>#REF!</v>
      </c>
      <c r="N1913" s="135">
        <f t="shared" si="361"/>
        <v>0</v>
      </c>
      <c r="O1913" s="135">
        <f t="shared" si="362"/>
        <v>0</v>
      </c>
      <c r="P1913" s="139">
        <f t="shared" si="363"/>
        <v>0</v>
      </c>
      <c r="Q1913" s="135">
        <f>'5-Banka Listesi'!G1914</f>
        <v>0</v>
      </c>
      <c r="R1913" s="140">
        <f t="shared" si="364"/>
        <v>0</v>
      </c>
      <c r="S1913" s="140">
        <f t="shared" si="365"/>
        <v>0</v>
      </c>
      <c r="T1913" s="140">
        <f t="shared" si="366"/>
        <v>0</v>
      </c>
      <c r="U1913" s="135">
        <f t="shared" si="367"/>
        <v>0</v>
      </c>
      <c r="V1913" s="132">
        <v>1909</v>
      </c>
    </row>
    <row r="1914" spans="2:22" ht="33.950000000000003" customHeight="1" x14ac:dyDescent="0.25">
      <c r="B1914" s="132">
        <v>1910</v>
      </c>
      <c r="C1914" s="133">
        <f>'!!!KATILIMCI LİSTESİ!!!'!B1911</f>
        <v>0</v>
      </c>
      <c r="D1914" s="134">
        <f>'!!!KATILIMCI LİSTESİ!!!'!C1911</f>
        <v>0</v>
      </c>
      <c r="E1914" s="135">
        <f>'!!! VERİLER !!!'!C$1</f>
        <v>1375</v>
      </c>
      <c r="F1914" s="136">
        <f>'1-Devamsızlık Formu (Ek-4)'!AJ1916</f>
        <v>0</v>
      </c>
      <c r="G1914" s="135">
        <f>IF(AND('1-Devamsızlık Formu (Ek-4)'!D1916="",F1914&gt;0,'1-Devamsızlık Formu (Ek-4)'!AW1916="KASIM 2024"),(E1914*(F1914-1)+(666.75)),E1914*F1914)</f>
        <v>0</v>
      </c>
      <c r="H1914" s="135">
        <f t="shared" si="358"/>
        <v>0</v>
      </c>
      <c r="I1914" s="141">
        <f t="shared" si="359"/>
        <v>0</v>
      </c>
      <c r="J1914" s="135">
        <f t="shared" si="360"/>
        <v>0</v>
      </c>
      <c r="K1914" s="135">
        <f t="shared" si="368"/>
        <v>0</v>
      </c>
      <c r="L1914" s="135" t="e">
        <f t="shared" si="369"/>
        <v>#REF!</v>
      </c>
      <c r="M1914" s="138" t="e">
        <f>IF(K1914-'!!!KATILIMCI LİSTESİ!!!'!#REF!&gt;0,'!!!KATILIMCI LİSTESİ!!!'!#REF!,K1914)</f>
        <v>#REF!</v>
      </c>
      <c r="N1914" s="135">
        <f t="shared" si="361"/>
        <v>0</v>
      </c>
      <c r="O1914" s="135">
        <f t="shared" si="362"/>
        <v>0</v>
      </c>
      <c r="P1914" s="139">
        <f t="shared" si="363"/>
        <v>0</v>
      </c>
      <c r="Q1914" s="135">
        <f>'5-Banka Listesi'!G1915</f>
        <v>0</v>
      </c>
      <c r="R1914" s="140">
        <f t="shared" si="364"/>
        <v>0</v>
      </c>
      <c r="S1914" s="140">
        <f t="shared" si="365"/>
        <v>0</v>
      </c>
      <c r="T1914" s="140">
        <f t="shared" si="366"/>
        <v>0</v>
      </c>
      <c r="U1914" s="135">
        <f t="shared" si="367"/>
        <v>0</v>
      </c>
      <c r="V1914" s="132">
        <v>1910</v>
      </c>
    </row>
    <row r="1915" spans="2:22" ht="33.950000000000003" customHeight="1" x14ac:dyDescent="0.25">
      <c r="B1915" s="132">
        <v>1911</v>
      </c>
      <c r="C1915" s="133">
        <f>'!!!KATILIMCI LİSTESİ!!!'!B1912</f>
        <v>0</v>
      </c>
      <c r="D1915" s="134">
        <f>'!!!KATILIMCI LİSTESİ!!!'!C1912</f>
        <v>0</v>
      </c>
      <c r="E1915" s="135">
        <f>'!!! VERİLER !!!'!C$1</f>
        <v>1375</v>
      </c>
      <c r="F1915" s="136">
        <f>'1-Devamsızlık Formu (Ek-4)'!AJ1917</f>
        <v>0</v>
      </c>
      <c r="G1915" s="135">
        <f>IF(AND('1-Devamsızlık Formu (Ek-4)'!D1917="",F1915&gt;0,'1-Devamsızlık Formu (Ek-4)'!AW1917="KASIM 2024"),(E1915*(F1915-1)+(666.75)),E1915*F1915)</f>
        <v>0</v>
      </c>
      <c r="H1915" s="135">
        <f t="shared" si="358"/>
        <v>0</v>
      </c>
      <c r="I1915" s="141">
        <f t="shared" si="359"/>
        <v>0</v>
      </c>
      <c r="J1915" s="135">
        <f t="shared" si="360"/>
        <v>0</v>
      </c>
      <c r="K1915" s="135">
        <f t="shared" si="368"/>
        <v>0</v>
      </c>
      <c r="L1915" s="135" t="e">
        <f t="shared" si="369"/>
        <v>#REF!</v>
      </c>
      <c r="M1915" s="138" t="e">
        <f>IF(K1915-'!!!KATILIMCI LİSTESİ!!!'!#REF!&gt;0,'!!!KATILIMCI LİSTESİ!!!'!#REF!,K1915)</f>
        <v>#REF!</v>
      </c>
      <c r="N1915" s="135">
        <f t="shared" si="361"/>
        <v>0</v>
      </c>
      <c r="O1915" s="135">
        <f t="shared" si="362"/>
        <v>0</v>
      </c>
      <c r="P1915" s="139">
        <f t="shared" si="363"/>
        <v>0</v>
      </c>
      <c r="Q1915" s="135">
        <f>'5-Banka Listesi'!G1916</f>
        <v>0</v>
      </c>
      <c r="R1915" s="140">
        <f t="shared" si="364"/>
        <v>0</v>
      </c>
      <c r="S1915" s="140">
        <f t="shared" si="365"/>
        <v>0</v>
      </c>
      <c r="T1915" s="140">
        <f t="shared" si="366"/>
        <v>0</v>
      </c>
      <c r="U1915" s="135">
        <f t="shared" si="367"/>
        <v>0</v>
      </c>
      <c r="V1915" s="132">
        <v>1911</v>
      </c>
    </row>
    <row r="1916" spans="2:22" ht="33.950000000000003" customHeight="1" x14ac:dyDescent="0.25">
      <c r="B1916" s="132">
        <v>1912</v>
      </c>
      <c r="C1916" s="133">
        <f>'!!!KATILIMCI LİSTESİ!!!'!B1913</f>
        <v>0</v>
      </c>
      <c r="D1916" s="134">
        <f>'!!!KATILIMCI LİSTESİ!!!'!C1913</f>
        <v>0</v>
      </c>
      <c r="E1916" s="135">
        <f>'!!! VERİLER !!!'!C$1</f>
        <v>1375</v>
      </c>
      <c r="F1916" s="136">
        <f>'1-Devamsızlık Formu (Ek-4)'!AJ1918</f>
        <v>0</v>
      </c>
      <c r="G1916" s="135">
        <f>IF(AND('1-Devamsızlık Formu (Ek-4)'!D1918="",F1916&gt;0,'1-Devamsızlık Formu (Ek-4)'!AW1918="KASIM 2024"),(E1916*(F1916-1)+(666.75)),E1916*F1916)</f>
        <v>0</v>
      </c>
      <c r="H1916" s="135">
        <f t="shared" si="358"/>
        <v>0</v>
      </c>
      <c r="I1916" s="141">
        <f t="shared" si="359"/>
        <v>0</v>
      </c>
      <c r="J1916" s="135">
        <f t="shared" si="360"/>
        <v>0</v>
      </c>
      <c r="K1916" s="135">
        <f t="shared" si="368"/>
        <v>0</v>
      </c>
      <c r="L1916" s="135" t="e">
        <f t="shared" si="369"/>
        <v>#REF!</v>
      </c>
      <c r="M1916" s="138" t="e">
        <f>IF(K1916-'!!!KATILIMCI LİSTESİ!!!'!#REF!&gt;0,'!!!KATILIMCI LİSTESİ!!!'!#REF!,K1916)</f>
        <v>#REF!</v>
      </c>
      <c r="N1916" s="135">
        <f t="shared" si="361"/>
        <v>0</v>
      </c>
      <c r="O1916" s="135">
        <f t="shared" si="362"/>
        <v>0</v>
      </c>
      <c r="P1916" s="139">
        <f t="shared" si="363"/>
        <v>0</v>
      </c>
      <c r="Q1916" s="135">
        <f>'5-Banka Listesi'!G1917</f>
        <v>0</v>
      </c>
      <c r="R1916" s="140">
        <f t="shared" si="364"/>
        <v>0</v>
      </c>
      <c r="S1916" s="140">
        <f t="shared" si="365"/>
        <v>0</v>
      </c>
      <c r="T1916" s="140">
        <f t="shared" si="366"/>
        <v>0</v>
      </c>
      <c r="U1916" s="135">
        <f t="shared" si="367"/>
        <v>0</v>
      </c>
      <c r="V1916" s="132">
        <v>1912</v>
      </c>
    </row>
    <row r="1917" spans="2:22" ht="33.950000000000003" customHeight="1" x14ac:dyDescent="0.25">
      <c r="B1917" s="132">
        <v>1913</v>
      </c>
      <c r="C1917" s="133">
        <f>'!!!KATILIMCI LİSTESİ!!!'!B1914</f>
        <v>0</v>
      </c>
      <c r="D1917" s="134">
        <f>'!!!KATILIMCI LİSTESİ!!!'!C1914</f>
        <v>0</v>
      </c>
      <c r="E1917" s="135">
        <f>'!!! VERİLER !!!'!C$1</f>
        <v>1375</v>
      </c>
      <c r="F1917" s="136">
        <f>'1-Devamsızlık Formu (Ek-4)'!AJ1919</f>
        <v>0</v>
      </c>
      <c r="G1917" s="135">
        <f>IF(AND('1-Devamsızlık Formu (Ek-4)'!D1919="",F1917&gt;0,'1-Devamsızlık Formu (Ek-4)'!AW1919="KASIM 2024"),(E1917*(F1917-1)+(666.75)),E1917*F1917)</f>
        <v>0</v>
      </c>
      <c r="H1917" s="135">
        <f t="shared" si="358"/>
        <v>0</v>
      </c>
      <c r="I1917" s="141">
        <f t="shared" si="359"/>
        <v>0</v>
      </c>
      <c r="J1917" s="135">
        <f t="shared" si="360"/>
        <v>0</v>
      </c>
      <c r="K1917" s="135">
        <f t="shared" si="368"/>
        <v>0</v>
      </c>
      <c r="L1917" s="135" t="e">
        <f t="shared" si="369"/>
        <v>#REF!</v>
      </c>
      <c r="M1917" s="138" t="e">
        <f>IF(K1917-'!!!KATILIMCI LİSTESİ!!!'!#REF!&gt;0,'!!!KATILIMCI LİSTESİ!!!'!#REF!,K1917)</f>
        <v>#REF!</v>
      </c>
      <c r="N1917" s="135">
        <f t="shared" si="361"/>
        <v>0</v>
      </c>
      <c r="O1917" s="135">
        <f t="shared" si="362"/>
        <v>0</v>
      </c>
      <c r="P1917" s="139">
        <f t="shared" si="363"/>
        <v>0</v>
      </c>
      <c r="Q1917" s="135">
        <f>'5-Banka Listesi'!G1918</f>
        <v>0</v>
      </c>
      <c r="R1917" s="140">
        <f t="shared" si="364"/>
        <v>0</v>
      </c>
      <c r="S1917" s="140">
        <f t="shared" si="365"/>
        <v>0</v>
      </c>
      <c r="T1917" s="140">
        <f t="shared" si="366"/>
        <v>0</v>
      </c>
      <c r="U1917" s="135">
        <f t="shared" si="367"/>
        <v>0</v>
      </c>
      <c r="V1917" s="132">
        <v>1913</v>
      </c>
    </row>
    <row r="1918" spans="2:22" ht="33.950000000000003" customHeight="1" x14ac:dyDescent="0.25">
      <c r="B1918" s="132">
        <v>1914</v>
      </c>
      <c r="C1918" s="133">
        <f>'!!!KATILIMCI LİSTESİ!!!'!B1915</f>
        <v>0</v>
      </c>
      <c r="D1918" s="134">
        <f>'!!!KATILIMCI LİSTESİ!!!'!C1915</f>
        <v>0</v>
      </c>
      <c r="E1918" s="135">
        <f>'!!! VERİLER !!!'!C$1</f>
        <v>1375</v>
      </c>
      <c r="F1918" s="136">
        <f>'1-Devamsızlık Formu (Ek-4)'!AJ1920</f>
        <v>0</v>
      </c>
      <c r="G1918" s="135">
        <f>IF(AND('1-Devamsızlık Formu (Ek-4)'!D1920="",F1918&gt;0,'1-Devamsızlık Formu (Ek-4)'!AW1920="KASIM 2024"),(E1918*(F1918-1)+(666.75)),E1918*F1918)</f>
        <v>0</v>
      </c>
      <c r="H1918" s="135">
        <f t="shared" si="358"/>
        <v>0</v>
      </c>
      <c r="I1918" s="141">
        <f t="shared" si="359"/>
        <v>0</v>
      </c>
      <c r="J1918" s="135">
        <f t="shared" si="360"/>
        <v>0</v>
      </c>
      <c r="K1918" s="135">
        <f t="shared" si="368"/>
        <v>0</v>
      </c>
      <c r="L1918" s="135" t="e">
        <f t="shared" si="369"/>
        <v>#REF!</v>
      </c>
      <c r="M1918" s="138" t="e">
        <f>IF(K1918-'!!!KATILIMCI LİSTESİ!!!'!#REF!&gt;0,'!!!KATILIMCI LİSTESİ!!!'!#REF!,K1918)</f>
        <v>#REF!</v>
      </c>
      <c r="N1918" s="135">
        <f t="shared" si="361"/>
        <v>0</v>
      </c>
      <c r="O1918" s="135">
        <f t="shared" si="362"/>
        <v>0</v>
      </c>
      <c r="P1918" s="139">
        <f t="shared" si="363"/>
        <v>0</v>
      </c>
      <c r="Q1918" s="135">
        <f>'5-Banka Listesi'!G1919</f>
        <v>0</v>
      </c>
      <c r="R1918" s="140">
        <f t="shared" si="364"/>
        <v>0</v>
      </c>
      <c r="S1918" s="140">
        <f t="shared" si="365"/>
        <v>0</v>
      </c>
      <c r="T1918" s="140">
        <f t="shared" si="366"/>
        <v>0</v>
      </c>
      <c r="U1918" s="135">
        <f t="shared" si="367"/>
        <v>0</v>
      </c>
      <c r="V1918" s="132">
        <v>1914</v>
      </c>
    </row>
    <row r="1919" spans="2:22" ht="33.950000000000003" customHeight="1" x14ac:dyDescent="0.25">
      <c r="B1919" s="132">
        <v>1915</v>
      </c>
      <c r="C1919" s="133">
        <f>'!!!KATILIMCI LİSTESİ!!!'!B1916</f>
        <v>0</v>
      </c>
      <c r="D1919" s="134">
        <f>'!!!KATILIMCI LİSTESİ!!!'!C1916</f>
        <v>0</v>
      </c>
      <c r="E1919" s="135">
        <f>'!!! VERİLER !!!'!C$1</f>
        <v>1375</v>
      </c>
      <c r="F1919" s="136">
        <f>'1-Devamsızlık Formu (Ek-4)'!AJ1921</f>
        <v>0</v>
      </c>
      <c r="G1919" s="135">
        <f>IF(AND('1-Devamsızlık Formu (Ek-4)'!D1921="",F1919&gt;0,'1-Devamsızlık Formu (Ek-4)'!AW1921="KASIM 2024"),(E1919*(F1919-1)+(666.75)),E1919*F1919)</f>
        <v>0</v>
      </c>
      <c r="H1919" s="135">
        <f t="shared" si="358"/>
        <v>0</v>
      </c>
      <c r="I1919" s="141">
        <f t="shared" si="359"/>
        <v>0</v>
      </c>
      <c r="J1919" s="135">
        <f t="shared" si="360"/>
        <v>0</v>
      </c>
      <c r="K1919" s="135">
        <f t="shared" si="368"/>
        <v>0</v>
      </c>
      <c r="L1919" s="135" t="e">
        <f t="shared" si="369"/>
        <v>#REF!</v>
      </c>
      <c r="M1919" s="138" t="e">
        <f>IF(K1919-'!!!KATILIMCI LİSTESİ!!!'!#REF!&gt;0,'!!!KATILIMCI LİSTESİ!!!'!#REF!,K1919)</f>
        <v>#REF!</v>
      </c>
      <c r="N1919" s="135">
        <f t="shared" si="361"/>
        <v>0</v>
      </c>
      <c r="O1919" s="135">
        <f t="shared" si="362"/>
        <v>0</v>
      </c>
      <c r="P1919" s="139">
        <f t="shared" si="363"/>
        <v>0</v>
      </c>
      <c r="Q1919" s="135">
        <f>'5-Banka Listesi'!G1920</f>
        <v>0</v>
      </c>
      <c r="R1919" s="140">
        <f t="shared" si="364"/>
        <v>0</v>
      </c>
      <c r="S1919" s="140">
        <f t="shared" si="365"/>
        <v>0</v>
      </c>
      <c r="T1919" s="140">
        <f t="shared" si="366"/>
        <v>0</v>
      </c>
      <c r="U1919" s="135">
        <f t="shared" si="367"/>
        <v>0</v>
      </c>
      <c r="V1919" s="132">
        <v>1915</v>
      </c>
    </row>
    <row r="1920" spans="2:22" ht="33.950000000000003" customHeight="1" x14ac:dyDescent="0.25">
      <c r="B1920" s="132">
        <v>1916</v>
      </c>
      <c r="C1920" s="133">
        <f>'!!!KATILIMCI LİSTESİ!!!'!B1917</f>
        <v>0</v>
      </c>
      <c r="D1920" s="134">
        <f>'!!!KATILIMCI LİSTESİ!!!'!C1917</f>
        <v>0</v>
      </c>
      <c r="E1920" s="135">
        <f>'!!! VERİLER !!!'!C$1</f>
        <v>1375</v>
      </c>
      <c r="F1920" s="136">
        <f>'1-Devamsızlık Formu (Ek-4)'!AJ1922</f>
        <v>0</v>
      </c>
      <c r="G1920" s="135">
        <f>IF(AND('1-Devamsızlık Formu (Ek-4)'!D1922="",F1920&gt;0,'1-Devamsızlık Formu (Ek-4)'!AW1922="KASIM 2024"),(E1920*(F1920-1)+(666.75)),E1920*F1920)</f>
        <v>0</v>
      </c>
      <c r="H1920" s="135">
        <f t="shared" si="358"/>
        <v>0</v>
      </c>
      <c r="I1920" s="141">
        <f t="shared" si="359"/>
        <v>0</v>
      </c>
      <c r="J1920" s="135">
        <f t="shared" si="360"/>
        <v>0</v>
      </c>
      <c r="K1920" s="135">
        <f t="shared" si="368"/>
        <v>0</v>
      </c>
      <c r="L1920" s="135" t="e">
        <f t="shared" si="369"/>
        <v>#REF!</v>
      </c>
      <c r="M1920" s="138" t="e">
        <f>IF(K1920-'!!!KATILIMCI LİSTESİ!!!'!#REF!&gt;0,'!!!KATILIMCI LİSTESİ!!!'!#REF!,K1920)</f>
        <v>#REF!</v>
      </c>
      <c r="N1920" s="135">
        <f t="shared" si="361"/>
        <v>0</v>
      </c>
      <c r="O1920" s="135">
        <f t="shared" si="362"/>
        <v>0</v>
      </c>
      <c r="P1920" s="139">
        <f t="shared" si="363"/>
        <v>0</v>
      </c>
      <c r="Q1920" s="135">
        <f>'5-Banka Listesi'!G1921</f>
        <v>0</v>
      </c>
      <c r="R1920" s="140">
        <f t="shared" si="364"/>
        <v>0</v>
      </c>
      <c r="S1920" s="140">
        <f t="shared" si="365"/>
        <v>0</v>
      </c>
      <c r="T1920" s="140">
        <f t="shared" si="366"/>
        <v>0</v>
      </c>
      <c r="U1920" s="135">
        <f t="shared" si="367"/>
        <v>0</v>
      </c>
      <c r="V1920" s="132">
        <v>1916</v>
      </c>
    </row>
    <row r="1921" spans="2:22" ht="33.950000000000003" customHeight="1" x14ac:dyDescent="0.25">
      <c r="B1921" s="132">
        <v>1917</v>
      </c>
      <c r="C1921" s="133">
        <f>'!!!KATILIMCI LİSTESİ!!!'!B1918</f>
        <v>0</v>
      </c>
      <c r="D1921" s="134">
        <f>'!!!KATILIMCI LİSTESİ!!!'!C1918</f>
        <v>0</v>
      </c>
      <c r="E1921" s="135">
        <f>'!!! VERİLER !!!'!C$1</f>
        <v>1375</v>
      </c>
      <c r="F1921" s="136">
        <f>'1-Devamsızlık Formu (Ek-4)'!AJ1923</f>
        <v>0</v>
      </c>
      <c r="G1921" s="135">
        <f>IF(AND('1-Devamsızlık Formu (Ek-4)'!D1923="",F1921&gt;0,'1-Devamsızlık Formu (Ek-4)'!AW1923="KASIM 2024"),(E1921*(F1921-1)+(666.75)),E1921*F1921)</f>
        <v>0</v>
      </c>
      <c r="H1921" s="135">
        <f t="shared" si="358"/>
        <v>0</v>
      </c>
      <c r="I1921" s="141">
        <f t="shared" si="359"/>
        <v>0</v>
      </c>
      <c r="J1921" s="135">
        <f t="shared" si="360"/>
        <v>0</v>
      </c>
      <c r="K1921" s="135">
        <f t="shared" si="368"/>
        <v>0</v>
      </c>
      <c r="L1921" s="135" t="e">
        <f t="shared" si="369"/>
        <v>#REF!</v>
      </c>
      <c r="M1921" s="138" t="e">
        <f>IF(K1921-'!!!KATILIMCI LİSTESİ!!!'!#REF!&gt;0,'!!!KATILIMCI LİSTESİ!!!'!#REF!,K1921)</f>
        <v>#REF!</v>
      </c>
      <c r="N1921" s="135">
        <f t="shared" si="361"/>
        <v>0</v>
      </c>
      <c r="O1921" s="135">
        <f t="shared" si="362"/>
        <v>0</v>
      </c>
      <c r="P1921" s="139">
        <f t="shared" si="363"/>
        <v>0</v>
      </c>
      <c r="Q1921" s="135">
        <f>'5-Banka Listesi'!G1922</f>
        <v>0</v>
      </c>
      <c r="R1921" s="140">
        <f t="shared" si="364"/>
        <v>0</v>
      </c>
      <c r="S1921" s="140">
        <f t="shared" si="365"/>
        <v>0</v>
      </c>
      <c r="T1921" s="140">
        <f t="shared" si="366"/>
        <v>0</v>
      </c>
      <c r="U1921" s="135">
        <f t="shared" si="367"/>
        <v>0</v>
      </c>
      <c r="V1921" s="132">
        <v>1917</v>
      </c>
    </row>
    <row r="1922" spans="2:22" ht="33.950000000000003" customHeight="1" x14ac:dyDescent="0.25">
      <c r="B1922" s="132">
        <v>1918</v>
      </c>
      <c r="C1922" s="133">
        <f>'!!!KATILIMCI LİSTESİ!!!'!B1919</f>
        <v>0</v>
      </c>
      <c r="D1922" s="134">
        <f>'!!!KATILIMCI LİSTESİ!!!'!C1919</f>
        <v>0</v>
      </c>
      <c r="E1922" s="135">
        <f>'!!! VERİLER !!!'!C$1</f>
        <v>1375</v>
      </c>
      <c r="F1922" s="136">
        <f>'1-Devamsızlık Formu (Ek-4)'!AJ1924</f>
        <v>0</v>
      </c>
      <c r="G1922" s="135">
        <f>IF(AND('1-Devamsızlık Formu (Ek-4)'!D1924="",F1922&gt;0,'1-Devamsızlık Formu (Ek-4)'!AW1924="KASIM 2024"),(E1922*(F1922-1)+(666.75)),E1922*F1922)</f>
        <v>0</v>
      </c>
      <c r="H1922" s="135">
        <f t="shared" si="358"/>
        <v>0</v>
      </c>
      <c r="I1922" s="141">
        <f t="shared" si="359"/>
        <v>0</v>
      </c>
      <c r="J1922" s="135">
        <f t="shared" si="360"/>
        <v>0</v>
      </c>
      <c r="K1922" s="135">
        <f t="shared" si="368"/>
        <v>0</v>
      </c>
      <c r="L1922" s="135" t="e">
        <f t="shared" si="369"/>
        <v>#REF!</v>
      </c>
      <c r="M1922" s="138" t="e">
        <f>IF(K1922-'!!!KATILIMCI LİSTESİ!!!'!#REF!&gt;0,'!!!KATILIMCI LİSTESİ!!!'!#REF!,K1922)</f>
        <v>#REF!</v>
      </c>
      <c r="N1922" s="135">
        <f t="shared" si="361"/>
        <v>0</v>
      </c>
      <c r="O1922" s="135">
        <f t="shared" si="362"/>
        <v>0</v>
      </c>
      <c r="P1922" s="139">
        <f t="shared" si="363"/>
        <v>0</v>
      </c>
      <c r="Q1922" s="135">
        <f>'5-Banka Listesi'!G1923</f>
        <v>0</v>
      </c>
      <c r="R1922" s="140">
        <f t="shared" si="364"/>
        <v>0</v>
      </c>
      <c r="S1922" s="140">
        <f t="shared" si="365"/>
        <v>0</v>
      </c>
      <c r="T1922" s="140">
        <f t="shared" si="366"/>
        <v>0</v>
      </c>
      <c r="U1922" s="135">
        <f t="shared" si="367"/>
        <v>0</v>
      </c>
      <c r="V1922" s="132">
        <v>1918</v>
      </c>
    </row>
    <row r="1923" spans="2:22" ht="33.950000000000003" customHeight="1" x14ac:dyDescent="0.25">
      <c r="B1923" s="132">
        <v>1919</v>
      </c>
      <c r="C1923" s="133">
        <f>'!!!KATILIMCI LİSTESİ!!!'!B1920</f>
        <v>0</v>
      </c>
      <c r="D1923" s="134">
        <f>'!!!KATILIMCI LİSTESİ!!!'!C1920</f>
        <v>0</v>
      </c>
      <c r="E1923" s="135">
        <f>'!!! VERİLER !!!'!C$1</f>
        <v>1375</v>
      </c>
      <c r="F1923" s="136">
        <f>'1-Devamsızlık Formu (Ek-4)'!AJ1925</f>
        <v>0</v>
      </c>
      <c r="G1923" s="135">
        <f>IF(AND('1-Devamsızlık Formu (Ek-4)'!D1925="",F1923&gt;0,'1-Devamsızlık Formu (Ek-4)'!AW1925="KASIM 2024"),(E1923*(F1923-1)+(666.75)),E1923*F1923)</f>
        <v>0</v>
      </c>
      <c r="H1923" s="135">
        <f t="shared" si="358"/>
        <v>0</v>
      </c>
      <c r="I1923" s="141">
        <f t="shared" si="359"/>
        <v>0</v>
      </c>
      <c r="J1923" s="135">
        <f t="shared" si="360"/>
        <v>0</v>
      </c>
      <c r="K1923" s="135">
        <f t="shared" si="368"/>
        <v>0</v>
      </c>
      <c r="L1923" s="135" t="e">
        <f t="shared" si="369"/>
        <v>#REF!</v>
      </c>
      <c r="M1923" s="138" t="e">
        <f>IF(K1923-'!!!KATILIMCI LİSTESİ!!!'!#REF!&gt;0,'!!!KATILIMCI LİSTESİ!!!'!#REF!,K1923)</f>
        <v>#REF!</v>
      </c>
      <c r="N1923" s="135">
        <f t="shared" si="361"/>
        <v>0</v>
      </c>
      <c r="O1923" s="135">
        <f t="shared" si="362"/>
        <v>0</v>
      </c>
      <c r="P1923" s="139">
        <f t="shared" si="363"/>
        <v>0</v>
      </c>
      <c r="Q1923" s="135">
        <f>'5-Banka Listesi'!G1924</f>
        <v>0</v>
      </c>
      <c r="R1923" s="140">
        <f t="shared" si="364"/>
        <v>0</v>
      </c>
      <c r="S1923" s="140">
        <f t="shared" si="365"/>
        <v>0</v>
      </c>
      <c r="T1923" s="140">
        <f t="shared" si="366"/>
        <v>0</v>
      </c>
      <c r="U1923" s="135">
        <f t="shared" si="367"/>
        <v>0</v>
      </c>
      <c r="V1923" s="132">
        <v>1919</v>
      </c>
    </row>
    <row r="1924" spans="2:22" ht="33.950000000000003" customHeight="1" x14ac:dyDescent="0.25">
      <c r="B1924" s="132">
        <v>1920</v>
      </c>
      <c r="C1924" s="133">
        <f>'!!!KATILIMCI LİSTESİ!!!'!B1921</f>
        <v>0</v>
      </c>
      <c r="D1924" s="134">
        <f>'!!!KATILIMCI LİSTESİ!!!'!C1921</f>
        <v>0</v>
      </c>
      <c r="E1924" s="135">
        <f>'!!! VERİLER !!!'!C$1</f>
        <v>1375</v>
      </c>
      <c r="F1924" s="136">
        <f>'1-Devamsızlık Formu (Ek-4)'!AJ1926</f>
        <v>0</v>
      </c>
      <c r="G1924" s="135">
        <f>IF(AND('1-Devamsızlık Formu (Ek-4)'!D1926="",F1924&gt;0,'1-Devamsızlık Formu (Ek-4)'!AW1926="KASIM 2024"),(E1924*(F1924-1)+(666.75)),E1924*F1924)</f>
        <v>0</v>
      </c>
      <c r="H1924" s="135">
        <f t="shared" si="358"/>
        <v>0</v>
      </c>
      <c r="I1924" s="141">
        <f t="shared" si="359"/>
        <v>0</v>
      </c>
      <c r="J1924" s="135">
        <f t="shared" si="360"/>
        <v>0</v>
      </c>
      <c r="K1924" s="135">
        <f t="shared" si="368"/>
        <v>0</v>
      </c>
      <c r="L1924" s="135" t="e">
        <f t="shared" si="369"/>
        <v>#REF!</v>
      </c>
      <c r="M1924" s="138" t="e">
        <f>IF(K1924-'!!!KATILIMCI LİSTESİ!!!'!#REF!&gt;0,'!!!KATILIMCI LİSTESİ!!!'!#REF!,K1924)</f>
        <v>#REF!</v>
      </c>
      <c r="N1924" s="135">
        <f t="shared" si="361"/>
        <v>0</v>
      </c>
      <c r="O1924" s="135">
        <f t="shared" si="362"/>
        <v>0</v>
      </c>
      <c r="P1924" s="139">
        <f t="shared" si="363"/>
        <v>0</v>
      </c>
      <c r="Q1924" s="135">
        <f>'5-Banka Listesi'!G1925</f>
        <v>0</v>
      </c>
      <c r="R1924" s="140">
        <f t="shared" si="364"/>
        <v>0</v>
      </c>
      <c r="S1924" s="140">
        <f t="shared" si="365"/>
        <v>0</v>
      </c>
      <c r="T1924" s="140">
        <f t="shared" si="366"/>
        <v>0</v>
      </c>
      <c r="U1924" s="135">
        <f t="shared" si="367"/>
        <v>0</v>
      </c>
      <c r="V1924" s="132">
        <v>1920</v>
      </c>
    </row>
    <row r="1925" spans="2:22" ht="33.950000000000003" customHeight="1" x14ac:dyDescent="0.25">
      <c r="B1925" s="132">
        <v>1921</v>
      </c>
      <c r="C1925" s="133">
        <f>'!!!KATILIMCI LİSTESİ!!!'!B1922</f>
        <v>0</v>
      </c>
      <c r="D1925" s="134">
        <f>'!!!KATILIMCI LİSTESİ!!!'!C1922</f>
        <v>0</v>
      </c>
      <c r="E1925" s="135">
        <f>'!!! VERİLER !!!'!C$1</f>
        <v>1375</v>
      </c>
      <c r="F1925" s="136">
        <f>'1-Devamsızlık Formu (Ek-4)'!AJ1927</f>
        <v>0</v>
      </c>
      <c r="G1925" s="135">
        <f>IF(AND('1-Devamsızlık Formu (Ek-4)'!D1927="",F1925&gt;0,'1-Devamsızlık Formu (Ek-4)'!AW1927="KASIM 2024"),(E1925*(F1925-1)+(666.75)),E1925*F1925)</f>
        <v>0</v>
      </c>
      <c r="H1925" s="135">
        <f t="shared" si="358"/>
        <v>0</v>
      </c>
      <c r="I1925" s="141">
        <f t="shared" si="359"/>
        <v>0</v>
      </c>
      <c r="J1925" s="135">
        <f t="shared" si="360"/>
        <v>0</v>
      </c>
      <c r="K1925" s="135">
        <f t="shared" si="368"/>
        <v>0</v>
      </c>
      <c r="L1925" s="135" t="e">
        <f t="shared" si="369"/>
        <v>#REF!</v>
      </c>
      <c r="M1925" s="138" t="e">
        <f>IF(K1925-'!!!KATILIMCI LİSTESİ!!!'!#REF!&gt;0,'!!!KATILIMCI LİSTESİ!!!'!#REF!,K1925)</f>
        <v>#REF!</v>
      </c>
      <c r="N1925" s="135">
        <f t="shared" si="361"/>
        <v>0</v>
      </c>
      <c r="O1925" s="135">
        <f t="shared" si="362"/>
        <v>0</v>
      </c>
      <c r="P1925" s="139">
        <f t="shared" si="363"/>
        <v>0</v>
      </c>
      <c r="Q1925" s="135">
        <f>'5-Banka Listesi'!G1926</f>
        <v>0</v>
      </c>
      <c r="R1925" s="140">
        <f t="shared" si="364"/>
        <v>0</v>
      </c>
      <c r="S1925" s="140">
        <f t="shared" si="365"/>
        <v>0</v>
      </c>
      <c r="T1925" s="140">
        <f t="shared" si="366"/>
        <v>0</v>
      </c>
      <c r="U1925" s="135">
        <f t="shared" si="367"/>
        <v>0</v>
      </c>
      <c r="V1925" s="132">
        <v>1921</v>
      </c>
    </row>
    <row r="1926" spans="2:22" ht="33.950000000000003" customHeight="1" x14ac:dyDescent="0.25">
      <c r="B1926" s="132">
        <v>1922</v>
      </c>
      <c r="C1926" s="133">
        <f>'!!!KATILIMCI LİSTESİ!!!'!B1923</f>
        <v>0</v>
      </c>
      <c r="D1926" s="134">
        <f>'!!!KATILIMCI LİSTESİ!!!'!C1923</f>
        <v>0</v>
      </c>
      <c r="E1926" s="135">
        <f>'!!! VERİLER !!!'!C$1</f>
        <v>1375</v>
      </c>
      <c r="F1926" s="136">
        <f>'1-Devamsızlık Formu (Ek-4)'!AJ1928</f>
        <v>0</v>
      </c>
      <c r="G1926" s="135">
        <f>IF(AND('1-Devamsızlık Formu (Ek-4)'!D1928="",F1926&gt;0,'1-Devamsızlık Formu (Ek-4)'!AW1928="KASIM 2024"),(E1926*(F1926-1)+(666.75)),E1926*F1926)</f>
        <v>0</v>
      </c>
      <c r="H1926" s="135">
        <f t="shared" ref="H1926:H1989" si="370">G1926*0.01</f>
        <v>0</v>
      </c>
      <c r="I1926" s="141">
        <f t="shared" ref="I1926:I1989" si="371">G1926*0.01</f>
        <v>0</v>
      </c>
      <c r="J1926" s="135">
        <f t="shared" ref="J1926:J1989" si="372">IF(G1926&gt;20002.5,(G1926-H1926-I1926)-(17002.12),0)</f>
        <v>0</v>
      </c>
      <c r="K1926" s="135">
        <f t="shared" si="368"/>
        <v>0</v>
      </c>
      <c r="L1926" s="135" t="e">
        <f t="shared" si="369"/>
        <v>#REF!</v>
      </c>
      <c r="M1926" s="138" t="e">
        <f>IF(K1926-'!!!KATILIMCI LİSTESİ!!!'!#REF!&gt;0,'!!!KATILIMCI LİSTESİ!!!'!#REF!,K1926)</f>
        <v>#REF!</v>
      </c>
      <c r="N1926" s="135">
        <f t="shared" ref="N1926:N1989" si="373">G1926*0.045</f>
        <v>0</v>
      </c>
      <c r="O1926" s="135">
        <f t="shared" ref="O1926:O1989" si="374">G1926*0.055</f>
        <v>0</v>
      </c>
      <c r="P1926" s="139">
        <f t="shared" ref="P1926:P1989" si="375">G1926+O1926</f>
        <v>0</v>
      </c>
      <c r="Q1926" s="135">
        <f>'5-Banka Listesi'!G1927</f>
        <v>0</v>
      </c>
      <c r="R1926" s="140">
        <f t="shared" ref="R1926:R1989" si="376">G1926-Q1926</f>
        <v>0</v>
      </c>
      <c r="S1926" s="140">
        <f t="shared" ref="S1926:S1989" si="377">ROUND(G1926*0.0225,3)</f>
        <v>0</v>
      </c>
      <c r="T1926" s="140">
        <f t="shared" ref="T1926:T1989" si="378">ROUND(G1926*0.02,3)</f>
        <v>0</v>
      </c>
      <c r="U1926" s="135">
        <f t="shared" ref="U1926:U1989" si="379">ROUND(Q1926+R1926+S1926+T1926,3)</f>
        <v>0</v>
      </c>
      <c r="V1926" s="132">
        <v>1922</v>
      </c>
    </row>
    <row r="1927" spans="2:22" ht="33.950000000000003" customHeight="1" x14ac:dyDescent="0.25">
      <c r="B1927" s="132">
        <v>1923</v>
      </c>
      <c r="C1927" s="133">
        <f>'!!!KATILIMCI LİSTESİ!!!'!B1924</f>
        <v>0</v>
      </c>
      <c r="D1927" s="134">
        <f>'!!!KATILIMCI LİSTESİ!!!'!C1924</f>
        <v>0</v>
      </c>
      <c r="E1927" s="135">
        <f>'!!! VERİLER !!!'!C$1</f>
        <v>1375</v>
      </c>
      <c r="F1927" s="136">
        <f>'1-Devamsızlık Formu (Ek-4)'!AJ1929</f>
        <v>0</v>
      </c>
      <c r="G1927" s="135">
        <f>IF(AND('1-Devamsızlık Formu (Ek-4)'!D1929="",F1927&gt;0,'1-Devamsızlık Formu (Ek-4)'!AW1929="KASIM 2024"),(E1927*(F1927-1)+(666.75)),E1927*F1927)</f>
        <v>0</v>
      </c>
      <c r="H1927" s="135">
        <f t="shared" si="370"/>
        <v>0</v>
      </c>
      <c r="I1927" s="141">
        <f t="shared" si="371"/>
        <v>0</v>
      </c>
      <c r="J1927" s="135">
        <f t="shared" si="372"/>
        <v>0</v>
      </c>
      <c r="K1927" s="135">
        <f t="shared" si="368"/>
        <v>0</v>
      </c>
      <c r="L1927" s="135" t="e">
        <f t="shared" si="369"/>
        <v>#REF!</v>
      </c>
      <c r="M1927" s="138" t="e">
        <f>IF(K1927-'!!!KATILIMCI LİSTESİ!!!'!#REF!&gt;0,'!!!KATILIMCI LİSTESİ!!!'!#REF!,K1927)</f>
        <v>#REF!</v>
      </c>
      <c r="N1927" s="135">
        <f t="shared" si="373"/>
        <v>0</v>
      </c>
      <c r="O1927" s="135">
        <f t="shared" si="374"/>
        <v>0</v>
      </c>
      <c r="P1927" s="139">
        <f t="shared" si="375"/>
        <v>0</v>
      </c>
      <c r="Q1927" s="135">
        <f>'5-Banka Listesi'!G1928</f>
        <v>0</v>
      </c>
      <c r="R1927" s="140">
        <f t="shared" si="376"/>
        <v>0</v>
      </c>
      <c r="S1927" s="140">
        <f t="shared" si="377"/>
        <v>0</v>
      </c>
      <c r="T1927" s="140">
        <f t="shared" si="378"/>
        <v>0</v>
      </c>
      <c r="U1927" s="135">
        <f t="shared" si="379"/>
        <v>0</v>
      </c>
      <c r="V1927" s="132">
        <v>1923</v>
      </c>
    </row>
    <row r="1928" spans="2:22" ht="33.950000000000003" customHeight="1" x14ac:dyDescent="0.25">
      <c r="B1928" s="132">
        <v>1924</v>
      </c>
      <c r="C1928" s="133">
        <f>'!!!KATILIMCI LİSTESİ!!!'!B1925</f>
        <v>0</v>
      </c>
      <c r="D1928" s="134">
        <f>'!!!KATILIMCI LİSTESİ!!!'!C1925</f>
        <v>0</v>
      </c>
      <c r="E1928" s="135">
        <f>'!!! VERİLER !!!'!C$1</f>
        <v>1375</v>
      </c>
      <c r="F1928" s="136">
        <f>'1-Devamsızlık Formu (Ek-4)'!AJ1930</f>
        <v>0</v>
      </c>
      <c r="G1928" s="135">
        <f>IF(AND('1-Devamsızlık Formu (Ek-4)'!D1930="",F1928&gt;0,'1-Devamsızlık Formu (Ek-4)'!AW1930="KASIM 2024"),(E1928*(F1928-1)+(666.75)),E1928*F1928)</f>
        <v>0</v>
      </c>
      <c r="H1928" s="135">
        <f t="shared" si="370"/>
        <v>0</v>
      </c>
      <c r="I1928" s="141">
        <f t="shared" si="371"/>
        <v>0</v>
      </c>
      <c r="J1928" s="135">
        <f t="shared" si="372"/>
        <v>0</v>
      </c>
      <c r="K1928" s="135">
        <f t="shared" si="368"/>
        <v>0</v>
      </c>
      <c r="L1928" s="135" t="e">
        <f t="shared" si="369"/>
        <v>#REF!</v>
      </c>
      <c r="M1928" s="138" t="e">
        <f>IF(K1928-'!!!KATILIMCI LİSTESİ!!!'!#REF!&gt;0,'!!!KATILIMCI LİSTESİ!!!'!#REF!,K1928)</f>
        <v>#REF!</v>
      </c>
      <c r="N1928" s="135">
        <f t="shared" si="373"/>
        <v>0</v>
      </c>
      <c r="O1928" s="135">
        <f t="shared" si="374"/>
        <v>0</v>
      </c>
      <c r="P1928" s="139">
        <f t="shared" si="375"/>
        <v>0</v>
      </c>
      <c r="Q1928" s="135">
        <f>'5-Banka Listesi'!G1929</f>
        <v>0</v>
      </c>
      <c r="R1928" s="140">
        <f t="shared" si="376"/>
        <v>0</v>
      </c>
      <c r="S1928" s="140">
        <f t="shared" si="377"/>
        <v>0</v>
      </c>
      <c r="T1928" s="140">
        <f t="shared" si="378"/>
        <v>0</v>
      </c>
      <c r="U1928" s="135">
        <f t="shared" si="379"/>
        <v>0</v>
      </c>
      <c r="V1928" s="132">
        <v>1924</v>
      </c>
    </row>
    <row r="1929" spans="2:22" ht="33.950000000000003" customHeight="1" x14ac:dyDescent="0.25">
      <c r="B1929" s="132">
        <v>1925</v>
      </c>
      <c r="C1929" s="133">
        <f>'!!!KATILIMCI LİSTESİ!!!'!B1926</f>
        <v>0</v>
      </c>
      <c r="D1929" s="134">
        <f>'!!!KATILIMCI LİSTESİ!!!'!C1926</f>
        <v>0</v>
      </c>
      <c r="E1929" s="135">
        <f>'!!! VERİLER !!!'!C$1</f>
        <v>1375</v>
      </c>
      <c r="F1929" s="136">
        <f>'1-Devamsızlık Formu (Ek-4)'!AJ1931</f>
        <v>0</v>
      </c>
      <c r="G1929" s="135">
        <f>IF(AND('1-Devamsızlık Formu (Ek-4)'!D1931="",F1929&gt;0,'1-Devamsızlık Formu (Ek-4)'!AW1931="KASIM 2024"),(E1929*(F1929-1)+(666.75)),E1929*F1929)</f>
        <v>0</v>
      </c>
      <c r="H1929" s="135">
        <f t="shared" si="370"/>
        <v>0</v>
      </c>
      <c r="I1929" s="141">
        <f t="shared" si="371"/>
        <v>0</v>
      </c>
      <c r="J1929" s="135">
        <f t="shared" si="372"/>
        <v>0</v>
      </c>
      <c r="K1929" s="135">
        <f t="shared" si="368"/>
        <v>0</v>
      </c>
      <c r="L1929" s="135" t="e">
        <f t="shared" si="369"/>
        <v>#REF!</v>
      </c>
      <c r="M1929" s="138" t="e">
        <f>IF(K1929-'!!!KATILIMCI LİSTESİ!!!'!#REF!&gt;0,'!!!KATILIMCI LİSTESİ!!!'!#REF!,K1929)</f>
        <v>#REF!</v>
      </c>
      <c r="N1929" s="135">
        <f t="shared" si="373"/>
        <v>0</v>
      </c>
      <c r="O1929" s="135">
        <f t="shared" si="374"/>
        <v>0</v>
      </c>
      <c r="P1929" s="139">
        <f t="shared" si="375"/>
        <v>0</v>
      </c>
      <c r="Q1929" s="135">
        <f>'5-Banka Listesi'!G1930</f>
        <v>0</v>
      </c>
      <c r="R1929" s="140">
        <f t="shared" si="376"/>
        <v>0</v>
      </c>
      <c r="S1929" s="140">
        <f t="shared" si="377"/>
        <v>0</v>
      </c>
      <c r="T1929" s="140">
        <f t="shared" si="378"/>
        <v>0</v>
      </c>
      <c r="U1929" s="135">
        <f t="shared" si="379"/>
        <v>0</v>
      </c>
      <c r="V1929" s="132">
        <v>1925</v>
      </c>
    </row>
    <row r="1930" spans="2:22" ht="33.950000000000003" customHeight="1" x14ac:dyDescent="0.25">
      <c r="B1930" s="132">
        <v>1926</v>
      </c>
      <c r="C1930" s="133">
        <f>'!!!KATILIMCI LİSTESİ!!!'!B1927</f>
        <v>0</v>
      </c>
      <c r="D1930" s="134">
        <f>'!!!KATILIMCI LİSTESİ!!!'!C1927</f>
        <v>0</v>
      </c>
      <c r="E1930" s="135">
        <f>'!!! VERİLER !!!'!C$1</f>
        <v>1375</v>
      </c>
      <c r="F1930" s="136">
        <f>'1-Devamsızlık Formu (Ek-4)'!AJ1932</f>
        <v>0</v>
      </c>
      <c r="G1930" s="135">
        <f>IF(AND('1-Devamsızlık Formu (Ek-4)'!D1932="",F1930&gt;0,'1-Devamsızlık Formu (Ek-4)'!AW1932="KASIM 2024"),(E1930*(F1930-1)+(666.75)),E1930*F1930)</f>
        <v>0</v>
      </c>
      <c r="H1930" s="135">
        <f t="shared" si="370"/>
        <v>0</v>
      </c>
      <c r="I1930" s="141">
        <f t="shared" si="371"/>
        <v>0</v>
      </c>
      <c r="J1930" s="135">
        <f t="shared" si="372"/>
        <v>0</v>
      </c>
      <c r="K1930" s="135">
        <f t="shared" si="368"/>
        <v>0</v>
      </c>
      <c r="L1930" s="135" t="e">
        <f t="shared" si="369"/>
        <v>#REF!</v>
      </c>
      <c r="M1930" s="138" t="e">
        <f>IF(K1930-'!!!KATILIMCI LİSTESİ!!!'!#REF!&gt;0,'!!!KATILIMCI LİSTESİ!!!'!#REF!,K1930)</f>
        <v>#REF!</v>
      </c>
      <c r="N1930" s="135">
        <f t="shared" si="373"/>
        <v>0</v>
      </c>
      <c r="O1930" s="135">
        <f t="shared" si="374"/>
        <v>0</v>
      </c>
      <c r="P1930" s="139">
        <f t="shared" si="375"/>
        <v>0</v>
      </c>
      <c r="Q1930" s="135">
        <f>'5-Banka Listesi'!G1931</f>
        <v>0</v>
      </c>
      <c r="R1930" s="140">
        <f t="shared" si="376"/>
        <v>0</v>
      </c>
      <c r="S1930" s="140">
        <f t="shared" si="377"/>
        <v>0</v>
      </c>
      <c r="T1930" s="140">
        <f t="shared" si="378"/>
        <v>0</v>
      </c>
      <c r="U1930" s="135">
        <f t="shared" si="379"/>
        <v>0</v>
      </c>
      <c r="V1930" s="132">
        <v>1926</v>
      </c>
    </row>
    <row r="1931" spans="2:22" ht="33.950000000000003" customHeight="1" x14ac:dyDescent="0.25">
      <c r="B1931" s="132">
        <v>1927</v>
      </c>
      <c r="C1931" s="133">
        <f>'!!!KATILIMCI LİSTESİ!!!'!B1928</f>
        <v>0</v>
      </c>
      <c r="D1931" s="134">
        <f>'!!!KATILIMCI LİSTESİ!!!'!C1928</f>
        <v>0</v>
      </c>
      <c r="E1931" s="135">
        <f>'!!! VERİLER !!!'!C$1</f>
        <v>1375</v>
      </c>
      <c r="F1931" s="136">
        <f>'1-Devamsızlık Formu (Ek-4)'!AJ1933</f>
        <v>0</v>
      </c>
      <c r="G1931" s="135">
        <f>IF(AND('1-Devamsızlık Formu (Ek-4)'!D1933="",F1931&gt;0,'1-Devamsızlık Formu (Ek-4)'!AW1933="KASIM 2024"),(E1931*(F1931-1)+(666.75)),E1931*F1931)</f>
        <v>0</v>
      </c>
      <c r="H1931" s="135">
        <f t="shared" si="370"/>
        <v>0</v>
      </c>
      <c r="I1931" s="141">
        <f t="shared" si="371"/>
        <v>0</v>
      </c>
      <c r="J1931" s="135">
        <f t="shared" si="372"/>
        <v>0</v>
      </c>
      <c r="K1931" s="135">
        <f t="shared" si="368"/>
        <v>0</v>
      </c>
      <c r="L1931" s="135" t="e">
        <f t="shared" si="369"/>
        <v>#REF!</v>
      </c>
      <c r="M1931" s="138" t="e">
        <f>IF(K1931-'!!!KATILIMCI LİSTESİ!!!'!#REF!&gt;0,'!!!KATILIMCI LİSTESİ!!!'!#REF!,K1931)</f>
        <v>#REF!</v>
      </c>
      <c r="N1931" s="135">
        <f t="shared" si="373"/>
        <v>0</v>
      </c>
      <c r="O1931" s="135">
        <f t="shared" si="374"/>
        <v>0</v>
      </c>
      <c r="P1931" s="139">
        <f t="shared" si="375"/>
        <v>0</v>
      </c>
      <c r="Q1931" s="135">
        <f>'5-Banka Listesi'!G1932</f>
        <v>0</v>
      </c>
      <c r="R1931" s="140">
        <f t="shared" si="376"/>
        <v>0</v>
      </c>
      <c r="S1931" s="140">
        <f t="shared" si="377"/>
        <v>0</v>
      </c>
      <c r="T1931" s="140">
        <f t="shared" si="378"/>
        <v>0</v>
      </c>
      <c r="U1931" s="135">
        <f t="shared" si="379"/>
        <v>0</v>
      </c>
      <c r="V1931" s="132">
        <v>1927</v>
      </c>
    </row>
    <row r="1932" spans="2:22" ht="33.950000000000003" customHeight="1" x14ac:dyDescent="0.25">
      <c r="B1932" s="132">
        <v>1928</v>
      </c>
      <c r="C1932" s="133">
        <f>'!!!KATILIMCI LİSTESİ!!!'!B1929</f>
        <v>0</v>
      </c>
      <c r="D1932" s="134">
        <f>'!!!KATILIMCI LİSTESİ!!!'!C1929</f>
        <v>0</v>
      </c>
      <c r="E1932" s="135">
        <f>'!!! VERİLER !!!'!C$1</f>
        <v>1375</v>
      </c>
      <c r="F1932" s="136">
        <f>'1-Devamsızlık Formu (Ek-4)'!AJ1934</f>
        <v>0</v>
      </c>
      <c r="G1932" s="135">
        <f>IF(AND('1-Devamsızlık Formu (Ek-4)'!D1934="",F1932&gt;0,'1-Devamsızlık Formu (Ek-4)'!AW1934="KASIM 2024"),(E1932*(F1932-1)+(666.75)),E1932*F1932)</f>
        <v>0</v>
      </c>
      <c r="H1932" s="135">
        <f t="shared" si="370"/>
        <v>0</v>
      </c>
      <c r="I1932" s="141">
        <f t="shared" si="371"/>
        <v>0</v>
      </c>
      <c r="J1932" s="135">
        <f t="shared" si="372"/>
        <v>0</v>
      </c>
      <c r="K1932" s="135">
        <f t="shared" si="368"/>
        <v>0</v>
      </c>
      <c r="L1932" s="135" t="e">
        <f t="shared" si="369"/>
        <v>#REF!</v>
      </c>
      <c r="M1932" s="138" t="e">
        <f>IF(K1932-'!!!KATILIMCI LİSTESİ!!!'!#REF!&gt;0,'!!!KATILIMCI LİSTESİ!!!'!#REF!,K1932)</f>
        <v>#REF!</v>
      </c>
      <c r="N1932" s="135">
        <f t="shared" si="373"/>
        <v>0</v>
      </c>
      <c r="O1932" s="135">
        <f t="shared" si="374"/>
        <v>0</v>
      </c>
      <c r="P1932" s="139">
        <f t="shared" si="375"/>
        <v>0</v>
      </c>
      <c r="Q1932" s="135">
        <f>'5-Banka Listesi'!G1933</f>
        <v>0</v>
      </c>
      <c r="R1932" s="140">
        <f t="shared" si="376"/>
        <v>0</v>
      </c>
      <c r="S1932" s="140">
        <f t="shared" si="377"/>
        <v>0</v>
      </c>
      <c r="T1932" s="140">
        <f t="shared" si="378"/>
        <v>0</v>
      </c>
      <c r="U1932" s="135">
        <f t="shared" si="379"/>
        <v>0</v>
      </c>
      <c r="V1932" s="132">
        <v>1928</v>
      </c>
    </row>
    <row r="1933" spans="2:22" ht="33.950000000000003" customHeight="1" x14ac:dyDescent="0.25">
      <c r="B1933" s="132">
        <v>1929</v>
      </c>
      <c r="C1933" s="133">
        <f>'!!!KATILIMCI LİSTESİ!!!'!B1930</f>
        <v>0</v>
      </c>
      <c r="D1933" s="134">
        <f>'!!!KATILIMCI LİSTESİ!!!'!C1930</f>
        <v>0</v>
      </c>
      <c r="E1933" s="135">
        <f>'!!! VERİLER !!!'!C$1</f>
        <v>1375</v>
      </c>
      <c r="F1933" s="136">
        <f>'1-Devamsızlık Formu (Ek-4)'!AJ1935</f>
        <v>0</v>
      </c>
      <c r="G1933" s="135">
        <f>IF(AND('1-Devamsızlık Formu (Ek-4)'!D1935="",F1933&gt;0,'1-Devamsızlık Formu (Ek-4)'!AW1935="KASIM 2024"),(E1933*(F1933-1)+(666.75)),E1933*F1933)</f>
        <v>0</v>
      </c>
      <c r="H1933" s="135">
        <f t="shared" si="370"/>
        <v>0</v>
      </c>
      <c r="I1933" s="141">
        <f t="shared" si="371"/>
        <v>0</v>
      </c>
      <c r="J1933" s="135">
        <f t="shared" si="372"/>
        <v>0</v>
      </c>
      <c r="K1933" s="135">
        <f t="shared" si="368"/>
        <v>0</v>
      </c>
      <c r="L1933" s="135" t="e">
        <f t="shared" si="369"/>
        <v>#REF!</v>
      </c>
      <c r="M1933" s="138" t="e">
        <f>IF(K1933-'!!!KATILIMCI LİSTESİ!!!'!#REF!&gt;0,'!!!KATILIMCI LİSTESİ!!!'!#REF!,K1933)</f>
        <v>#REF!</v>
      </c>
      <c r="N1933" s="135">
        <f t="shared" si="373"/>
        <v>0</v>
      </c>
      <c r="O1933" s="135">
        <f t="shared" si="374"/>
        <v>0</v>
      </c>
      <c r="P1933" s="139">
        <f t="shared" si="375"/>
        <v>0</v>
      </c>
      <c r="Q1933" s="135">
        <f>'5-Banka Listesi'!G1934</f>
        <v>0</v>
      </c>
      <c r="R1933" s="140">
        <f t="shared" si="376"/>
        <v>0</v>
      </c>
      <c r="S1933" s="140">
        <f t="shared" si="377"/>
        <v>0</v>
      </c>
      <c r="T1933" s="140">
        <f t="shared" si="378"/>
        <v>0</v>
      </c>
      <c r="U1933" s="135">
        <f t="shared" si="379"/>
        <v>0</v>
      </c>
      <c r="V1933" s="132">
        <v>1929</v>
      </c>
    </row>
    <row r="1934" spans="2:22" ht="33.950000000000003" customHeight="1" x14ac:dyDescent="0.25">
      <c r="B1934" s="132">
        <v>1930</v>
      </c>
      <c r="C1934" s="133">
        <f>'!!!KATILIMCI LİSTESİ!!!'!B1931</f>
        <v>0</v>
      </c>
      <c r="D1934" s="134">
        <f>'!!!KATILIMCI LİSTESİ!!!'!C1931</f>
        <v>0</v>
      </c>
      <c r="E1934" s="135">
        <f>'!!! VERİLER !!!'!C$1</f>
        <v>1375</v>
      </c>
      <c r="F1934" s="136">
        <f>'1-Devamsızlık Formu (Ek-4)'!AJ1936</f>
        <v>0</v>
      </c>
      <c r="G1934" s="135">
        <f>IF(AND('1-Devamsızlık Formu (Ek-4)'!D1936="",F1934&gt;0,'1-Devamsızlık Formu (Ek-4)'!AW1936="KASIM 2024"),(E1934*(F1934-1)+(666.75)),E1934*F1934)</f>
        <v>0</v>
      </c>
      <c r="H1934" s="135">
        <f t="shared" si="370"/>
        <v>0</v>
      </c>
      <c r="I1934" s="141">
        <f t="shared" si="371"/>
        <v>0</v>
      </c>
      <c r="J1934" s="135">
        <f t="shared" si="372"/>
        <v>0</v>
      </c>
      <c r="K1934" s="135">
        <f t="shared" si="368"/>
        <v>0</v>
      </c>
      <c r="L1934" s="135" t="e">
        <f t="shared" si="369"/>
        <v>#REF!</v>
      </c>
      <c r="M1934" s="138" t="e">
        <f>IF(K1934-'!!!KATILIMCI LİSTESİ!!!'!#REF!&gt;0,'!!!KATILIMCI LİSTESİ!!!'!#REF!,K1934)</f>
        <v>#REF!</v>
      </c>
      <c r="N1934" s="135">
        <f t="shared" si="373"/>
        <v>0</v>
      </c>
      <c r="O1934" s="135">
        <f t="shared" si="374"/>
        <v>0</v>
      </c>
      <c r="P1934" s="139">
        <f t="shared" si="375"/>
        <v>0</v>
      </c>
      <c r="Q1934" s="135">
        <f>'5-Banka Listesi'!G1935</f>
        <v>0</v>
      </c>
      <c r="R1934" s="140">
        <f t="shared" si="376"/>
        <v>0</v>
      </c>
      <c r="S1934" s="140">
        <f t="shared" si="377"/>
        <v>0</v>
      </c>
      <c r="T1934" s="140">
        <f t="shared" si="378"/>
        <v>0</v>
      </c>
      <c r="U1934" s="135">
        <f t="shared" si="379"/>
        <v>0</v>
      </c>
      <c r="V1934" s="132">
        <v>1930</v>
      </c>
    </row>
    <row r="1935" spans="2:22" ht="33.950000000000003" customHeight="1" x14ac:dyDescent="0.25">
      <c r="B1935" s="132">
        <v>1931</v>
      </c>
      <c r="C1935" s="133">
        <f>'!!!KATILIMCI LİSTESİ!!!'!B1932</f>
        <v>0</v>
      </c>
      <c r="D1935" s="134">
        <f>'!!!KATILIMCI LİSTESİ!!!'!C1932</f>
        <v>0</v>
      </c>
      <c r="E1935" s="135">
        <f>'!!! VERİLER !!!'!C$1</f>
        <v>1375</v>
      </c>
      <c r="F1935" s="136">
        <f>'1-Devamsızlık Formu (Ek-4)'!AJ1937</f>
        <v>0</v>
      </c>
      <c r="G1935" s="135">
        <f>IF(AND('1-Devamsızlık Formu (Ek-4)'!D1937="",F1935&gt;0,'1-Devamsızlık Formu (Ek-4)'!AW1937="KASIM 2024"),(E1935*(F1935-1)+(666.75)),E1935*F1935)</f>
        <v>0</v>
      </c>
      <c r="H1935" s="135">
        <f t="shared" si="370"/>
        <v>0</v>
      </c>
      <c r="I1935" s="141">
        <f t="shared" si="371"/>
        <v>0</v>
      </c>
      <c r="J1935" s="135">
        <f t="shared" si="372"/>
        <v>0</v>
      </c>
      <c r="K1935" s="135">
        <f t="shared" si="368"/>
        <v>0</v>
      </c>
      <c r="L1935" s="135" t="e">
        <f t="shared" si="369"/>
        <v>#REF!</v>
      </c>
      <c r="M1935" s="138" t="e">
        <f>IF(K1935-'!!!KATILIMCI LİSTESİ!!!'!#REF!&gt;0,'!!!KATILIMCI LİSTESİ!!!'!#REF!,K1935)</f>
        <v>#REF!</v>
      </c>
      <c r="N1935" s="135">
        <f t="shared" si="373"/>
        <v>0</v>
      </c>
      <c r="O1935" s="135">
        <f t="shared" si="374"/>
        <v>0</v>
      </c>
      <c r="P1935" s="139">
        <f t="shared" si="375"/>
        <v>0</v>
      </c>
      <c r="Q1935" s="135">
        <f>'5-Banka Listesi'!G1936</f>
        <v>0</v>
      </c>
      <c r="R1935" s="140">
        <f t="shared" si="376"/>
        <v>0</v>
      </c>
      <c r="S1935" s="140">
        <f t="shared" si="377"/>
        <v>0</v>
      </c>
      <c r="T1935" s="140">
        <f t="shared" si="378"/>
        <v>0</v>
      </c>
      <c r="U1935" s="135">
        <f t="shared" si="379"/>
        <v>0</v>
      </c>
      <c r="V1935" s="132">
        <v>1931</v>
      </c>
    </row>
    <row r="1936" spans="2:22" ht="33.950000000000003" customHeight="1" x14ac:dyDescent="0.25">
      <c r="B1936" s="132">
        <v>1932</v>
      </c>
      <c r="C1936" s="133">
        <f>'!!!KATILIMCI LİSTESİ!!!'!B1933</f>
        <v>0</v>
      </c>
      <c r="D1936" s="134">
        <f>'!!!KATILIMCI LİSTESİ!!!'!C1933</f>
        <v>0</v>
      </c>
      <c r="E1936" s="135">
        <f>'!!! VERİLER !!!'!C$1</f>
        <v>1375</v>
      </c>
      <c r="F1936" s="136">
        <f>'1-Devamsızlık Formu (Ek-4)'!AJ1938</f>
        <v>0</v>
      </c>
      <c r="G1936" s="135">
        <f>IF(AND('1-Devamsızlık Formu (Ek-4)'!D1938="",F1936&gt;0,'1-Devamsızlık Formu (Ek-4)'!AW1938="KASIM 2024"),(E1936*(F1936-1)+(666.75)),E1936*F1936)</f>
        <v>0</v>
      </c>
      <c r="H1936" s="135">
        <f t="shared" si="370"/>
        <v>0</v>
      </c>
      <c r="I1936" s="141">
        <f t="shared" si="371"/>
        <v>0</v>
      </c>
      <c r="J1936" s="135">
        <f t="shared" si="372"/>
        <v>0</v>
      </c>
      <c r="K1936" s="135">
        <f t="shared" si="368"/>
        <v>0</v>
      </c>
      <c r="L1936" s="135" t="e">
        <f t="shared" si="369"/>
        <v>#REF!</v>
      </c>
      <c r="M1936" s="138" t="e">
        <f>IF(K1936-'!!!KATILIMCI LİSTESİ!!!'!#REF!&gt;0,'!!!KATILIMCI LİSTESİ!!!'!#REF!,K1936)</f>
        <v>#REF!</v>
      </c>
      <c r="N1936" s="135">
        <f t="shared" si="373"/>
        <v>0</v>
      </c>
      <c r="O1936" s="135">
        <f t="shared" si="374"/>
        <v>0</v>
      </c>
      <c r="P1936" s="139">
        <f t="shared" si="375"/>
        <v>0</v>
      </c>
      <c r="Q1936" s="135">
        <f>'5-Banka Listesi'!G1937</f>
        <v>0</v>
      </c>
      <c r="R1936" s="140">
        <f t="shared" si="376"/>
        <v>0</v>
      </c>
      <c r="S1936" s="140">
        <f t="shared" si="377"/>
        <v>0</v>
      </c>
      <c r="T1936" s="140">
        <f t="shared" si="378"/>
        <v>0</v>
      </c>
      <c r="U1936" s="135">
        <f t="shared" si="379"/>
        <v>0</v>
      </c>
      <c r="V1936" s="132">
        <v>1932</v>
      </c>
    </row>
    <row r="1937" spans="2:22" ht="33.950000000000003" customHeight="1" x14ac:dyDescent="0.25">
      <c r="B1937" s="132">
        <v>1933</v>
      </c>
      <c r="C1937" s="133">
        <f>'!!!KATILIMCI LİSTESİ!!!'!B1934</f>
        <v>0</v>
      </c>
      <c r="D1937" s="134">
        <f>'!!!KATILIMCI LİSTESİ!!!'!C1934</f>
        <v>0</v>
      </c>
      <c r="E1937" s="135">
        <f>'!!! VERİLER !!!'!C$1</f>
        <v>1375</v>
      </c>
      <c r="F1937" s="136">
        <f>'1-Devamsızlık Formu (Ek-4)'!AJ1939</f>
        <v>0</v>
      </c>
      <c r="G1937" s="135">
        <f>IF(AND('1-Devamsızlık Formu (Ek-4)'!D1939="",F1937&gt;0,'1-Devamsızlık Formu (Ek-4)'!AW1939="KASIM 2024"),(E1937*(F1937-1)+(666.75)),E1937*F1937)</f>
        <v>0</v>
      </c>
      <c r="H1937" s="135">
        <f t="shared" si="370"/>
        <v>0</v>
      </c>
      <c r="I1937" s="141">
        <f t="shared" si="371"/>
        <v>0</v>
      </c>
      <c r="J1937" s="135">
        <f t="shared" si="372"/>
        <v>0</v>
      </c>
      <c r="K1937" s="135">
        <f t="shared" si="368"/>
        <v>0</v>
      </c>
      <c r="L1937" s="135" t="e">
        <f t="shared" si="369"/>
        <v>#REF!</v>
      </c>
      <c r="M1937" s="138" t="e">
        <f>IF(K1937-'!!!KATILIMCI LİSTESİ!!!'!#REF!&gt;0,'!!!KATILIMCI LİSTESİ!!!'!#REF!,K1937)</f>
        <v>#REF!</v>
      </c>
      <c r="N1937" s="135">
        <f t="shared" si="373"/>
        <v>0</v>
      </c>
      <c r="O1937" s="135">
        <f t="shared" si="374"/>
        <v>0</v>
      </c>
      <c r="P1937" s="139">
        <f t="shared" si="375"/>
        <v>0</v>
      </c>
      <c r="Q1937" s="135">
        <f>'5-Banka Listesi'!G1938</f>
        <v>0</v>
      </c>
      <c r="R1937" s="140">
        <f t="shared" si="376"/>
        <v>0</v>
      </c>
      <c r="S1937" s="140">
        <f t="shared" si="377"/>
        <v>0</v>
      </c>
      <c r="T1937" s="140">
        <f t="shared" si="378"/>
        <v>0</v>
      </c>
      <c r="U1937" s="135">
        <f t="shared" si="379"/>
        <v>0</v>
      </c>
      <c r="V1937" s="132">
        <v>1933</v>
      </c>
    </row>
    <row r="1938" spans="2:22" ht="33.950000000000003" customHeight="1" x14ac:dyDescent="0.25">
      <c r="B1938" s="132">
        <v>1934</v>
      </c>
      <c r="C1938" s="133">
        <f>'!!!KATILIMCI LİSTESİ!!!'!B1935</f>
        <v>0</v>
      </c>
      <c r="D1938" s="134">
        <f>'!!!KATILIMCI LİSTESİ!!!'!C1935</f>
        <v>0</v>
      </c>
      <c r="E1938" s="135">
        <f>'!!! VERİLER !!!'!C$1</f>
        <v>1375</v>
      </c>
      <c r="F1938" s="136">
        <f>'1-Devamsızlık Formu (Ek-4)'!AJ1940</f>
        <v>0</v>
      </c>
      <c r="G1938" s="135">
        <f>IF(AND('1-Devamsızlık Formu (Ek-4)'!D1940="",F1938&gt;0,'1-Devamsızlık Formu (Ek-4)'!AW1940="KASIM 2024"),(E1938*(F1938-1)+(666.75)),E1938*F1938)</f>
        <v>0</v>
      </c>
      <c r="H1938" s="135">
        <f t="shared" si="370"/>
        <v>0</v>
      </c>
      <c r="I1938" s="141">
        <f t="shared" si="371"/>
        <v>0</v>
      </c>
      <c r="J1938" s="135">
        <f t="shared" si="372"/>
        <v>0</v>
      </c>
      <c r="K1938" s="135">
        <f t="shared" si="368"/>
        <v>0</v>
      </c>
      <c r="L1938" s="135" t="e">
        <f t="shared" si="369"/>
        <v>#REF!</v>
      </c>
      <c r="M1938" s="138" t="e">
        <f>IF(K1938-'!!!KATILIMCI LİSTESİ!!!'!#REF!&gt;0,'!!!KATILIMCI LİSTESİ!!!'!#REF!,K1938)</f>
        <v>#REF!</v>
      </c>
      <c r="N1938" s="135">
        <f t="shared" si="373"/>
        <v>0</v>
      </c>
      <c r="O1938" s="135">
        <f t="shared" si="374"/>
        <v>0</v>
      </c>
      <c r="P1938" s="139">
        <f t="shared" si="375"/>
        <v>0</v>
      </c>
      <c r="Q1938" s="135">
        <f>'5-Banka Listesi'!G1939</f>
        <v>0</v>
      </c>
      <c r="R1938" s="140">
        <f t="shared" si="376"/>
        <v>0</v>
      </c>
      <c r="S1938" s="140">
        <f t="shared" si="377"/>
        <v>0</v>
      </c>
      <c r="T1938" s="140">
        <f t="shared" si="378"/>
        <v>0</v>
      </c>
      <c r="U1938" s="135">
        <f t="shared" si="379"/>
        <v>0</v>
      </c>
      <c r="V1938" s="132">
        <v>1934</v>
      </c>
    </row>
    <row r="1939" spans="2:22" ht="33.950000000000003" customHeight="1" x14ac:dyDescent="0.25">
      <c r="B1939" s="132">
        <v>1935</v>
      </c>
      <c r="C1939" s="133">
        <f>'!!!KATILIMCI LİSTESİ!!!'!B1936</f>
        <v>0</v>
      </c>
      <c r="D1939" s="134">
        <f>'!!!KATILIMCI LİSTESİ!!!'!C1936</f>
        <v>0</v>
      </c>
      <c r="E1939" s="135">
        <f>'!!! VERİLER !!!'!C$1</f>
        <v>1375</v>
      </c>
      <c r="F1939" s="136">
        <f>'1-Devamsızlık Formu (Ek-4)'!AJ1941</f>
        <v>0</v>
      </c>
      <c r="G1939" s="135">
        <f>IF(AND('1-Devamsızlık Formu (Ek-4)'!D1941="",F1939&gt;0,'1-Devamsızlık Formu (Ek-4)'!AW1941="KASIM 2024"),(E1939*(F1939-1)+(666.75)),E1939*F1939)</f>
        <v>0</v>
      </c>
      <c r="H1939" s="135">
        <f t="shared" si="370"/>
        <v>0</v>
      </c>
      <c r="I1939" s="141">
        <f t="shared" si="371"/>
        <v>0</v>
      </c>
      <c r="J1939" s="135">
        <f t="shared" si="372"/>
        <v>0</v>
      </c>
      <c r="K1939" s="135">
        <f t="shared" si="368"/>
        <v>0</v>
      </c>
      <c r="L1939" s="135" t="e">
        <f t="shared" si="369"/>
        <v>#REF!</v>
      </c>
      <c r="M1939" s="138" t="e">
        <f>IF(K1939-'!!!KATILIMCI LİSTESİ!!!'!#REF!&gt;0,'!!!KATILIMCI LİSTESİ!!!'!#REF!,K1939)</f>
        <v>#REF!</v>
      </c>
      <c r="N1939" s="135">
        <f t="shared" si="373"/>
        <v>0</v>
      </c>
      <c r="O1939" s="135">
        <f t="shared" si="374"/>
        <v>0</v>
      </c>
      <c r="P1939" s="139">
        <f t="shared" si="375"/>
        <v>0</v>
      </c>
      <c r="Q1939" s="135">
        <f>'5-Banka Listesi'!G1940</f>
        <v>0</v>
      </c>
      <c r="R1939" s="140">
        <f t="shared" si="376"/>
        <v>0</v>
      </c>
      <c r="S1939" s="140">
        <f t="shared" si="377"/>
        <v>0</v>
      </c>
      <c r="T1939" s="140">
        <f t="shared" si="378"/>
        <v>0</v>
      </c>
      <c r="U1939" s="135">
        <f t="shared" si="379"/>
        <v>0</v>
      </c>
      <c r="V1939" s="132">
        <v>1935</v>
      </c>
    </row>
    <row r="1940" spans="2:22" ht="33.950000000000003" customHeight="1" x14ac:dyDescent="0.25">
      <c r="B1940" s="132">
        <v>1936</v>
      </c>
      <c r="C1940" s="133">
        <f>'!!!KATILIMCI LİSTESİ!!!'!B1937</f>
        <v>0</v>
      </c>
      <c r="D1940" s="134">
        <f>'!!!KATILIMCI LİSTESİ!!!'!C1937</f>
        <v>0</v>
      </c>
      <c r="E1940" s="135">
        <f>'!!! VERİLER !!!'!C$1</f>
        <v>1375</v>
      </c>
      <c r="F1940" s="136">
        <f>'1-Devamsızlık Formu (Ek-4)'!AJ1942</f>
        <v>0</v>
      </c>
      <c r="G1940" s="135">
        <f>IF(AND('1-Devamsızlık Formu (Ek-4)'!D1942="",F1940&gt;0,'1-Devamsızlık Formu (Ek-4)'!AW1942="KASIM 2024"),(E1940*(F1940-1)+(666.75)),E1940*F1940)</f>
        <v>0</v>
      </c>
      <c r="H1940" s="135">
        <f t="shared" si="370"/>
        <v>0</v>
      </c>
      <c r="I1940" s="141">
        <f t="shared" si="371"/>
        <v>0</v>
      </c>
      <c r="J1940" s="135">
        <f t="shared" si="372"/>
        <v>0</v>
      </c>
      <c r="K1940" s="135">
        <f t="shared" si="368"/>
        <v>0</v>
      </c>
      <c r="L1940" s="135" t="e">
        <f t="shared" si="369"/>
        <v>#REF!</v>
      </c>
      <c r="M1940" s="138" t="e">
        <f>IF(K1940-'!!!KATILIMCI LİSTESİ!!!'!#REF!&gt;0,'!!!KATILIMCI LİSTESİ!!!'!#REF!,K1940)</f>
        <v>#REF!</v>
      </c>
      <c r="N1940" s="135">
        <f t="shared" si="373"/>
        <v>0</v>
      </c>
      <c r="O1940" s="135">
        <f t="shared" si="374"/>
        <v>0</v>
      </c>
      <c r="P1940" s="139">
        <f t="shared" si="375"/>
        <v>0</v>
      </c>
      <c r="Q1940" s="135">
        <f>'5-Banka Listesi'!G1941</f>
        <v>0</v>
      </c>
      <c r="R1940" s="140">
        <f t="shared" si="376"/>
        <v>0</v>
      </c>
      <c r="S1940" s="140">
        <f t="shared" si="377"/>
        <v>0</v>
      </c>
      <c r="T1940" s="140">
        <f t="shared" si="378"/>
        <v>0</v>
      </c>
      <c r="U1940" s="135">
        <f t="shared" si="379"/>
        <v>0</v>
      </c>
      <c r="V1940" s="132">
        <v>1936</v>
      </c>
    </row>
    <row r="1941" spans="2:22" ht="33.950000000000003" customHeight="1" x14ac:dyDescent="0.25">
      <c r="B1941" s="132">
        <v>1937</v>
      </c>
      <c r="C1941" s="133">
        <f>'!!!KATILIMCI LİSTESİ!!!'!B1938</f>
        <v>0</v>
      </c>
      <c r="D1941" s="134">
        <f>'!!!KATILIMCI LİSTESİ!!!'!C1938</f>
        <v>0</v>
      </c>
      <c r="E1941" s="135">
        <f>'!!! VERİLER !!!'!C$1</f>
        <v>1375</v>
      </c>
      <c r="F1941" s="136">
        <f>'1-Devamsızlık Formu (Ek-4)'!AJ1943</f>
        <v>0</v>
      </c>
      <c r="G1941" s="135">
        <f>IF(AND('1-Devamsızlık Formu (Ek-4)'!D1943="",F1941&gt;0,'1-Devamsızlık Formu (Ek-4)'!AW1943="KASIM 2024"),(E1941*(F1941-1)+(666.75)),E1941*F1941)</f>
        <v>0</v>
      </c>
      <c r="H1941" s="135">
        <f t="shared" si="370"/>
        <v>0</v>
      </c>
      <c r="I1941" s="141">
        <f t="shared" si="371"/>
        <v>0</v>
      </c>
      <c r="J1941" s="135">
        <f t="shared" si="372"/>
        <v>0</v>
      </c>
      <c r="K1941" s="135">
        <f t="shared" si="368"/>
        <v>0</v>
      </c>
      <c r="L1941" s="135" t="e">
        <f t="shared" si="369"/>
        <v>#REF!</v>
      </c>
      <c r="M1941" s="138" t="e">
        <f>IF(K1941-'!!!KATILIMCI LİSTESİ!!!'!#REF!&gt;0,'!!!KATILIMCI LİSTESİ!!!'!#REF!,K1941)</f>
        <v>#REF!</v>
      </c>
      <c r="N1941" s="135">
        <f t="shared" si="373"/>
        <v>0</v>
      </c>
      <c r="O1941" s="135">
        <f t="shared" si="374"/>
        <v>0</v>
      </c>
      <c r="P1941" s="139">
        <f t="shared" si="375"/>
        <v>0</v>
      </c>
      <c r="Q1941" s="135">
        <f>'5-Banka Listesi'!G1942</f>
        <v>0</v>
      </c>
      <c r="R1941" s="140">
        <f t="shared" si="376"/>
        <v>0</v>
      </c>
      <c r="S1941" s="140">
        <f t="shared" si="377"/>
        <v>0</v>
      </c>
      <c r="T1941" s="140">
        <f t="shared" si="378"/>
        <v>0</v>
      </c>
      <c r="U1941" s="135">
        <f t="shared" si="379"/>
        <v>0</v>
      </c>
      <c r="V1941" s="132">
        <v>1937</v>
      </c>
    </row>
    <row r="1942" spans="2:22" ht="33.950000000000003" customHeight="1" x14ac:dyDescent="0.25">
      <c r="B1942" s="132">
        <v>1938</v>
      </c>
      <c r="C1942" s="133">
        <f>'!!!KATILIMCI LİSTESİ!!!'!B1939</f>
        <v>0</v>
      </c>
      <c r="D1942" s="134">
        <f>'!!!KATILIMCI LİSTESİ!!!'!C1939</f>
        <v>0</v>
      </c>
      <c r="E1942" s="135">
        <f>'!!! VERİLER !!!'!C$1</f>
        <v>1375</v>
      </c>
      <c r="F1942" s="136">
        <f>'1-Devamsızlık Formu (Ek-4)'!AJ1944</f>
        <v>0</v>
      </c>
      <c r="G1942" s="135">
        <f>IF(AND('1-Devamsızlık Formu (Ek-4)'!D1944="",F1942&gt;0,'1-Devamsızlık Formu (Ek-4)'!AW1944="KASIM 2024"),(E1942*(F1942-1)+(666.75)),E1942*F1942)</f>
        <v>0</v>
      </c>
      <c r="H1942" s="135">
        <f t="shared" si="370"/>
        <v>0</v>
      </c>
      <c r="I1942" s="141">
        <f t="shared" si="371"/>
        <v>0</v>
      </c>
      <c r="J1942" s="135">
        <f t="shared" si="372"/>
        <v>0</v>
      </c>
      <c r="K1942" s="135">
        <f t="shared" si="368"/>
        <v>0</v>
      </c>
      <c r="L1942" s="135" t="e">
        <f t="shared" si="369"/>
        <v>#REF!</v>
      </c>
      <c r="M1942" s="138" t="e">
        <f>IF(K1942-'!!!KATILIMCI LİSTESİ!!!'!#REF!&gt;0,'!!!KATILIMCI LİSTESİ!!!'!#REF!,K1942)</f>
        <v>#REF!</v>
      </c>
      <c r="N1942" s="135">
        <f t="shared" si="373"/>
        <v>0</v>
      </c>
      <c r="O1942" s="135">
        <f t="shared" si="374"/>
        <v>0</v>
      </c>
      <c r="P1942" s="139">
        <f t="shared" si="375"/>
        <v>0</v>
      </c>
      <c r="Q1942" s="135">
        <f>'5-Banka Listesi'!G1943</f>
        <v>0</v>
      </c>
      <c r="R1942" s="140">
        <f t="shared" si="376"/>
        <v>0</v>
      </c>
      <c r="S1942" s="140">
        <f t="shared" si="377"/>
        <v>0</v>
      </c>
      <c r="T1942" s="140">
        <f t="shared" si="378"/>
        <v>0</v>
      </c>
      <c r="U1942" s="135">
        <f t="shared" si="379"/>
        <v>0</v>
      </c>
      <c r="V1942" s="132">
        <v>1938</v>
      </c>
    </row>
    <row r="1943" spans="2:22" ht="33.950000000000003" customHeight="1" x14ac:dyDescent="0.25">
      <c r="B1943" s="132">
        <v>1939</v>
      </c>
      <c r="C1943" s="133">
        <f>'!!!KATILIMCI LİSTESİ!!!'!B1940</f>
        <v>0</v>
      </c>
      <c r="D1943" s="134">
        <f>'!!!KATILIMCI LİSTESİ!!!'!C1940</f>
        <v>0</v>
      </c>
      <c r="E1943" s="135">
        <f>'!!! VERİLER !!!'!C$1</f>
        <v>1375</v>
      </c>
      <c r="F1943" s="136">
        <f>'1-Devamsızlık Formu (Ek-4)'!AJ1945</f>
        <v>0</v>
      </c>
      <c r="G1943" s="135">
        <f>IF(AND('1-Devamsızlık Formu (Ek-4)'!D1945="",F1943&gt;0,'1-Devamsızlık Formu (Ek-4)'!AW1945="KASIM 2024"),(E1943*(F1943-1)+(666.75)),E1943*F1943)</f>
        <v>0</v>
      </c>
      <c r="H1943" s="135">
        <f t="shared" si="370"/>
        <v>0</v>
      </c>
      <c r="I1943" s="141">
        <f t="shared" si="371"/>
        <v>0</v>
      </c>
      <c r="J1943" s="135">
        <f t="shared" si="372"/>
        <v>0</v>
      </c>
      <c r="K1943" s="135">
        <f t="shared" si="368"/>
        <v>0</v>
      </c>
      <c r="L1943" s="135" t="e">
        <f t="shared" si="369"/>
        <v>#REF!</v>
      </c>
      <c r="M1943" s="138" t="e">
        <f>IF(K1943-'!!!KATILIMCI LİSTESİ!!!'!#REF!&gt;0,'!!!KATILIMCI LİSTESİ!!!'!#REF!,K1943)</f>
        <v>#REF!</v>
      </c>
      <c r="N1943" s="135">
        <f t="shared" si="373"/>
        <v>0</v>
      </c>
      <c r="O1943" s="135">
        <f t="shared" si="374"/>
        <v>0</v>
      </c>
      <c r="P1943" s="139">
        <f t="shared" si="375"/>
        <v>0</v>
      </c>
      <c r="Q1943" s="135">
        <f>'5-Banka Listesi'!G1944</f>
        <v>0</v>
      </c>
      <c r="R1943" s="140">
        <f t="shared" si="376"/>
        <v>0</v>
      </c>
      <c r="S1943" s="140">
        <f t="shared" si="377"/>
        <v>0</v>
      </c>
      <c r="T1943" s="140">
        <f t="shared" si="378"/>
        <v>0</v>
      </c>
      <c r="U1943" s="135">
        <f t="shared" si="379"/>
        <v>0</v>
      </c>
      <c r="V1943" s="132">
        <v>1939</v>
      </c>
    </row>
    <row r="1944" spans="2:22" ht="33.950000000000003" customHeight="1" x14ac:dyDescent="0.25">
      <c r="B1944" s="132">
        <v>1940</v>
      </c>
      <c r="C1944" s="133">
        <f>'!!!KATILIMCI LİSTESİ!!!'!B1941</f>
        <v>0</v>
      </c>
      <c r="D1944" s="134">
        <f>'!!!KATILIMCI LİSTESİ!!!'!C1941</f>
        <v>0</v>
      </c>
      <c r="E1944" s="135">
        <f>'!!! VERİLER !!!'!C$1</f>
        <v>1375</v>
      </c>
      <c r="F1944" s="136">
        <f>'1-Devamsızlık Formu (Ek-4)'!AJ1946</f>
        <v>0</v>
      </c>
      <c r="G1944" s="135">
        <f>IF(AND('1-Devamsızlık Formu (Ek-4)'!D1946="",F1944&gt;0,'1-Devamsızlık Formu (Ek-4)'!AW1946="KASIM 2024"),(E1944*(F1944-1)+(666.75)),E1944*F1944)</f>
        <v>0</v>
      </c>
      <c r="H1944" s="135">
        <f t="shared" si="370"/>
        <v>0</v>
      </c>
      <c r="I1944" s="141">
        <f t="shared" si="371"/>
        <v>0</v>
      </c>
      <c r="J1944" s="135">
        <f t="shared" si="372"/>
        <v>0</v>
      </c>
      <c r="K1944" s="135">
        <f t="shared" si="368"/>
        <v>0</v>
      </c>
      <c r="L1944" s="135" t="e">
        <f t="shared" si="369"/>
        <v>#REF!</v>
      </c>
      <c r="M1944" s="138" t="e">
        <f>IF(K1944-'!!!KATILIMCI LİSTESİ!!!'!#REF!&gt;0,'!!!KATILIMCI LİSTESİ!!!'!#REF!,K1944)</f>
        <v>#REF!</v>
      </c>
      <c r="N1944" s="135">
        <f t="shared" si="373"/>
        <v>0</v>
      </c>
      <c r="O1944" s="135">
        <f t="shared" si="374"/>
        <v>0</v>
      </c>
      <c r="P1944" s="139">
        <f t="shared" si="375"/>
        <v>0</v>
      </c>
      <c r="Q1944" s="135">
        <f>'5-Banka Listesi'!G1945</f>
        <v>0</v>
      </c>
      <c r="R1944" s="140">
        <f t="shared" si="376"/>
        <v>0</v>
      </c>
      <c r="S1944" s="140">
        <f t="shared" si="377"/>
        <v>0</v>
      </c>
      <c r="T1944" s="140">
        <f t="shared" si="378"/>
        <v>0</v>
      </c>
      <c r="U1944" s="135">
        <f t="shared" si="379"/>
        <v>0</v>
      </c>
      <c r="V1944" s="132">
        <v>1940</v>
      </c>
    </row>
    <row r="1945" spans="2:22" ht="33.950000000000003" customHeight="1" x14ac:dyDescent="0.25">
      <c r="B1945" s="132">
        <v>1941</v>
      </c>
      <c r="C1945" s="133">
        <f>'!!!KATILIMCI LİSTESİ!!!'!B1942</f>
        <v>0</v>
      </c>
      <c r="D1945" s="134">
        <f>'!!!KATILIMCI LİSTESİ!!!'!C1942</f>
        <v>0</v>
      </c>
      <c r="E1945" s="135">
        <f>'!!! VERİLER !!!'!C$1</f>
        <v>1375</v>
      </c>
      <c r="F1945" s="136">
        <f>'1-Devamsızlık Formu (Ek-4)'!AJ1947</f>
        <v>0</v>
      </c>
      <c r="G1945" s="135">
        <f>IF(AND('1-Devamsızlık Formu (Ek-4)'!D1947="",F1945&gt;0,'1-Devamsızlık Formu (Ek-4)'!AW1947="KASIM 2024"),(E1945*(F1945-1)+(666.75)),E1945*F1945)</f>
        <v>0</v>
      </c>
      <c r="H1945" s="135">
        <f t="shared" si="370"/>
        <v>0</v>
      </c>
      <c r="I1945" s="141">
        <f t="shared" si="371"/>
        <v>0</v>
      </c>
      <c r="J1945" s="135">
        <f t="shared" si="372"/>
        <v>0</v>
      </c>
      <c r="K1945" s="135">
        <f t="shared" si="368"/>
        <v>0</v>
      </c>
      <c r="L1945" s="135" t="e">
        <f t="shared" si="369"/>
        <v>#REF!</v>
      </c>
      <c r="M1945" s="138" t="e">
        <f>IF(K1945-'!!!KATILIMCI LİSTESİ!!!'!#REF!&gt;0,'!!!KATILIMCI LİSTESİ!!!'!#REF!,K1945)</f>
        <v>#REF!</v>
      </c>
      <c r="N1945" s="135">
        <f t="shared" si="373"/>
        <v>0</v>
      </c>
      <c r="O1945" s="135">
        <f t="shared" si="374"/>
        <v>0</v>
      </c>
      <c r="P1945" s="139">
        <f t="shared" si="375"/>
        <v>0</v>
      </c>
      <c r="Q1945" s="135">
        <f>'5-Banka Listesi'!G1946</f>
        <v>0</v>
      </c>
      <c r="R1945" s="140">
        <f t="shared" si="376"/>
        <v>0</v>
      </c>
      <c r="S1945" s="140">
        <f t="shared" si="377"/>
        <v>0</v>
      </c>
      <c r="T1945" s="140">
        <f t="shared" si="378"/>
        <v>0</v>
      </c>
      <c r="U1945" s="135">
        <f t="shared" si="379"/>
        <v>0</v>
      </c>
      <c r="V1945" s="132">
        <v>1941</v>
      </c>
    </row>
    <row r="1946" spans="2:22" ht="33.950000000000003" customHeight="1" x14ac:dyDescent="0.25">
      <c r="B1946" s="132">
        <v>1942</v>
      </c>
      <c r="C1946" s="133">
        <f>'!!!KATILIMCI LİSTESİ!!!'!B1943</f>
        <v>0</v>
      </c>
      <c r="D1946" s="134">
        <f>'!!!KATILIMCI LİSTESİ!!!'!C1943</f>
        <v>0</v>
      </c>
      <c r="E1946" s="135">
        <f>'!!! VERİLER !!!'!C$1</f>
        <v>1375</v>
      </c>
      <c r="F1946" s="136">
        <f>'1-Devamsızlık Formu (Ek-4)'!AJ1948</f>
        <v>0</v>
      </c>
      <c r="G1946" s="135">
        <f>IF(AND('1-Devamsızlık Formu (Ek-4)'!D1948="",F1946&gt;0,'1-Devamsızlık Formu (Ek-4)'!AW1948="KASIM 2024"),(E1946*(F1946-1)+(666.75)),E1946*F1946)</f>
        <v>0</v>
      </c>
      <c r="H1946" s="135">
        <f t="shared" si="370"/>
        <v>0</v>
      </c>
      <c r="I1946" s="141">
        <f t="shared" si="371"/>
        <v>0</v>
      </c>
      <c r="J1946" s="135">
        <f t="shared" si="372"/>
        <v>0</v>
      </c>
      <c r="K1946" s="135">
        <f t="shared" si="368"/>
        <v>0</v>
      </c>
      <c r="L1946" s="135" t="e">
        <f t="shared" si="369"/>
        <v>#REF!</v>
      </c>
      <c r="M1946" s="138" t="e">
        <f>IF(K1946-'!!!KATILIMCI LİSTESİ!!!'!#REF!&gt;0,'!!!KATILIMCI LİSTESİ!!!'!#REF!,K1946)</f>
        <v>#REF!</v>
      </c>
      <c r="N1946" s="135">
        <f t="shared" si="373"/>
        <v>0</v>
      </c>
      <c r="O1946" s="135">
        <f t="shared" si="374"/>
        <v>0</v>
      </c>
      <c r="P1946" s="139">
        <f t="shared" si="375"/>
        <v>0</v>
      </c>
      <c r="Q1946" s="135">
        <f>'5-Banka Listesi'!G1947</f>
        <v>0</v>
      </c>
      <c r="R1946" s="140">
        <f t="shared" si="376"/>
        <v>0</v>
      </c>
      <c r="S1946" s="140">
        <f t="shared" si="377"/>
        <v>0</v>
      </c>
      <c r="T1946" s="140">
        <f t="shared" si="378"/>
        <v>0</v>
      </c>
      <c r="U1946" s="135">
        <f t="shared" si="379"/>
        <v>0</v>
      </c>
      <c r="V1946" s="132">
        <v>1942</v>
      </c>
    </row>
    <row r="1947" spans="2:22" ht="33.950000000000003" customHeight="1" x14ac:dyDescent="0.25">
      <c r="B1947" s="132">
        <v>1943</v>
      </c>
      <c r="C1947" s="133">
        <f>'!!!KATILIMCI LİSTESİ!!!'!B1944</f>
        <v>0</v>
      </c>
      <c r="D1947" s="134">
        <f>'!!!KATILIMCI LİSTESİ!!!'!C1944</f>
        <v>0</v>
      </c>
      <c r="E1947" s="135">
        <f>'!!! VERİLER !!!'!C$1</f>
        <v>1375</v>
      </c>
      <c r="F1947" s="136">
        <f>'1-Devamsızlık Formu (Ek-4)'!AJ1949</f>
        <v>0</v>
      </c>
      <c r="G1947" s="135">
        <f>IF(AND('1-Devamsızlık Formu (Ek-4)'!D1949="",F1947&gt;0,'1-Devamsızlık Formu (Ek-4)'!AW1949="KASIM 2024"),(E1947*(F1947-1)+(666.75)),E1947*F1947)</f>
        <v>0</v>
      </c>
      <c r="H1947" s="135">
        <f t="shared" si="370"/>
        <v>0</v>
      </c>
      <c r="I1947" s="141">
        <f t="shared" si="371"/>
        <v>0</v>
      </c>
      <c r="J1947" s="135">
        <f t="shared" si="372"/>
        <v>0</v>
      </c>
      <c r="K1947" s="135">
        <f t="shared" si="368"/>
        <v>0</v>
      </c>
      <c r="L1947" s="135" t="e">
        <f t="shared" si="369"/>
        <v>#REF!</v>
      </c>
      <c r="M1947" s="138" t="e">
        <f>IF(K1947-'!!!KATILIMCI LİSTESİ!!!'!#REF!&gt;0,'!!!KATILIMCI LİSTESİ!!!'!#REF!,K1947)</f>
        <v>#REF!</v>
      </c>
      <c r="N1947" s="135">
        <f t="shared" si="373"/>
        <v>0</v>
      </c>
      <c r="O1947" s="135">
        <f t="shared" si="374"/>
        <v>0</v>
      </c>
      <c r="P1947" s="139">
        <f t="shared" si="375"/>
        <v>0</v>
      </c>
      <c r="Q1947" s="135">
        <f>'5-Banka Listesi'!G1948</f>
        <v>0</v>
      </c>
      <c r="R1947" s="140">
        <f t="shared" si="376"/>
        <v>0</v>
      </c>
      <c r="S1947" s="140">
        <f t="shared" si="377"/>
        <v>0</v>
      </c>
      <c r="T1947" s="140">
        <f t="shared" si="378"/>
        <v>0</v>
      </c>
      <c r="U1947" s="135">
        <f t="shared" si="379"/>
        <v>0</v>
      </c>
      <c r="V1947" s="132">
        <v>1943</v>
      </c>
    </row>
    <row r="1948" spans="2:22" ht="33.950000000000003" customHeight="1" x14ac:dyDescent="0.25">
      <c r="B1948" s="132">
        <v>1944</v>
      </c>
      <c r="C1948" s="133">
        <f>'!!!KATILIMCI LİSTESİ!!!'!B1945</f>
        <v>0</v>
      </c>
      <c r="D1948" s="134">
        <f>'!!!KATILIMCI LİSTESİ!!!'!C1945</f>
        <v>0</v>
      </c>
      <c r="E1948" s="135">
        <f>'!!! VERİLER !!!'!C$1</f>
        <v>1375</v>
      </c>
      <c r="F1948" s="136">
        <f>'1-Devamsızlık Formu (Ek-4)'!AJ1950</f>
        <v>0</v>
      </c>
      <c r="G1948" s="135">
        <f>IF(AND('1-Devamsızlık Formu (Ek-4)'!D1950="",F1948&gt;0,'1-Devamsızlık Formu (Ek-4)'!AW1950="KASIM 2024"),(E1948*(F1948-1)+(666.75)),E1948*F1948)</f>
        <v>0</v>
      </c>
      <c r="H1948" s="135">
        <f t="shared" si="370"/>
        <v>0</v>
      </c>
      <c r="I1948" s="141">
        <f t="shared" si="371"/>
        <v>0</v>
      </c>
      <c r="J1948" s="135">
        <f t="shared" si="372"/>
        <v>0</v>
      </c>
      <c r="K1948" s="135">
        <f t="shared" si="368"/>
        <v>0</v>
      </c>
      <c r="L1948" s="135" t="e">
        <f t="shared" si="369"/>
        <v>#REF!</v>
      </c>
      <c r="M1948" s="138" t="e">
        <f>IF(K1948-'!!!KATILIMCI LİSTESİ!!!'!#REF!&gt;0,'!!!KATILIMCI LİSTESİ!!!'!#REF!,K1948)</f>
        <v>#REF!</v>
      </c>
      <c r="N1948" s="135">
        <f t="shared" si="373"/>
        <v>0</v>
      </c>
      <c r="O1948" s="135">
        <f t="shared" si="374"/>
        <v>0</v>
      </c>
      <c r="P1948" s="139">
        <f t="shared" si="375"/>
        <v>0</v>
      </c>
      <c r="Q1948" s="135">
        <f>'5-Banka Listesi'!G1949</f>
        <v>0</v>
      </c>
      <c r="R1948" s="140">
        <f t="shared" si="376"/>
        <v>0</v>
      </c>
      <c r="S1948" s="140">
        <f t="shared" si="377"/>
        <v>0</v>
      </c>
      <c r="T1948" s="140">
        <f t="shared" si="378"/>
        <v>0</v>
      </c>
      <c r="U1948" s="135">
        <f t="shared" si="379"/>
        <v>0</v>
      </c>
      <c r="V1948" s="132">
        <v>1944</v>
      </c>
    </row>
    <row r="1949" spans="2:22" ht="33.950000000000003" customHeight="1" x14ac:dyDescent="0.25">
      <c r="B1949" s="132">
        <v>1945</v>
      </c>
      <c r="C1949" s="133">
        <f>'!!!KATILIMCI LİSTESİ!!!'!B1946</f>
        <v>0</v>
      </c>
      <c r="D1949" s="134">
        <f>'!!!KATILIMCI LİSTESİ!!!'!C1946</f>
        <v>0</v>
      </c>
      <c r="E1949" s="135">
        <f>'!!! VERİLER !!!'!C$1</f>
        <v>1375</v>
      </c>
      <c r="F1949" s="136">
        <f>'1-Devamsızlık Formu (Ek-4)'!AJ1951</f>
        <v>0</v>
      </c>
      <c r="G1949" s="135">
        <f>IF(AND('1-Devamsızlık Formu (Ek-4)'!D1951="",F1949&gt;0,'1-Devamsızlık Formu (Ek-4)'!AW1951="KASIM 2024"),(E1949*(F1949-1)+(666.75)),E1949*F1949)</f>
        <v>0</v>
      </c>
      <c r="H1949" s="135">
        <f t="shared" si="370"/>
        <v>0</v>
      </c>
      <c r="I1949" s="141">
        <f t="shared" si="371"/>
        <v>0</v>
      </c>
      <c r="J1949" s="135">
        <f t="shared" si="372"/>
        <v>0</v>
      </c>
      <c r="K1949" s="135">
        <f t="shared" si="368"/>
        <v>0</v>
      </c>
      <c r="L1949" s="135" t="e">
        <f t="shared" si="369"/>
        <v>#REF!</v>
      </c>
      <c r="M1949" s="138" t="e">
        <f>IF(K1949-'!!!KATILIMCI LİSTESİ!!!'!#REF!&gt;0,'!!!KATILIMCI LİSTESİ!!!'!#REF!,K1949)</f>
        <v>#REF!</v>
      </c>
      <c r="N1949" s="135">
        <f t="shared" si="373"/>
        <v>0</v>
      </c>
      <c r="O1949" s="135">
        <f t="shared" si="374"/>
        <v>0</v>
      </c>
      <c r="P1949" s="139">
        <f t="shared" si="375"/>
        <v>0</v>
      </c>
      <c r="Q1949" s="135">
        <f>'5-Banka Listesi'!G1950</f>
        <v>0</v>
      </c>
      <c r="R1949" s="140">
        <f t="shared" si="376"/>
        <v>0</v>
      </c>
      <c r="S1949" s="140">
        <f t="shared" si="377"/>
        <v>0</v>
      </c>
      <c r="T1949" s="140">
        <f t="shared" si="378"/>
        <v>0</v>
      </c>
      <c r="U1949" s="135">
        <f t="shared" si="379"/>
        <v>0</v>
      </c>
      <c r="V1949" s="132">
        <v>1945</v>
      </c>
    </row>
    <row r="1950" spans="2:22" ht="33.950000000000003" customHeight="1" x14ac:dyDescent="0.25">
      <c r="B1950" s="132">
        <v>1946</v>
      </c>
      <c r="C1950" s="133">
        <f>'!!!KATILIMCI LİSTESİ!!!'!B1947</f>
        <v>0</v>
      </c>
      <c r="D1950" s="134">
        <f>'!!!KATILIMCI LİSTESİ!!!'!C1947</f>
        <v>0</v>
      </c>
      <c r="E1950" s="135">
        <f>'!!! VERİLER !!!'!C$1</f>
        <v>1375</v>
      </c>
      <c r="F1950" s="136">
        <f>'1-Devamsızlık Formu (Ek-4)'!AJ1952</f>
        <v>0</v>
      </c>
      <c r="G1950" s="135">
        <f>IF(AND('1-Devamsızlık Formu (Ek-4)'!D1952="",F1950&gt;0,'1-Devamsızlık Formu (Ek-4)'!AW1952="KASIM 2024"),(E1950*(F1950-1)+(666.75)),E1950*F1950)</f>
        <v>0</v>
      </c>
      <c r="H1950" s="135">
        <f t="shared" si="370"/>
        <v>0</v>
      </c>
      <c r="I1950" s="141">
        <f t="shared" si="371"/>
        <v>0</v>
      </c>
      <c r="J1950" s="135">
        <f t="shared" si="372"/>
        <v>0</v>
      </c>
      <c r="K1950" s="135">
        <f t="shared" si="368"/>
        <v>0</v>
      </c>
      <c r="L1950" s="135" t="e">
        <f t="shared" si="369"/>
        <v>#REF!</v>
      </c>
      <c r="M1950" s="138" t="e">
        <f>IF(K1950-'!!!KATILIMCI LİSTESİ!!!'!#REF!&gt;0,'!!!KATILIMCI LİSTESİ!!!'!#REF!,K1950)</f>
        <v>#REF!</v>
      </c>
      <c r="N1950" s="135">
        <f t="shared" si="373"/>
        <v>0</v>
      </c>
      <c r="O1950" s="135">
        <f t="shared" si="374"/>
        <v>0</v>
      </c>
      <c r="P1950" s="139">
        <f t="shared" si="375"/>
        <v>0</v>
      </c>
      <c r="Q1950" s="135">
        <f>'5-Banka Listesi'!G1951</f>
        <v>0</v>
      </c>
      <c r="R1950" s="140">
        <f t="shared" si="376"/>
        <v>0</v>
      </c>
      <c r="S1950" s="140">
        <f t="shared" si="377"/>
        <v>0</v>
      </c>
      <c r="T1950" s="140">
        <f t="shared" si="378"/>
        <v>0</v>
      </c>
      <c r="U1950" s="135">
        <f t="shared" si="379"/>
        <v>0</v>
      </c>
      <c r="V1950" s="132">
        <v>1946</v>
      </c>
    </row>
    <row r="1951" spans="2:22" ht="33.950000000000003" customHeight="1" x14ac:dyDescent="0.25">
      <c r="B1951" s="132">
        <v>1947</v>
      </c>
      <c r="C1951" s="133">
        <f>'!!!KATILIMCI LİSTESİ!!!'!B1948</f>
        <v>0</v>
      </c>
      <c r="D1951" s="134">
        <f>'!!!KATILIMCI LİSTESİ!!!'!C1948</f>
        <v>0</v>
      </c>
      <c r="E1951" s="135">
        <f>'!!! VERİLER !!!'!C$1</f>
        <v>1375</v>
      </c>
      <c r="F1951" s="136">
        <f>'1-Devamsızlık Formu (Ek-4)'!AJ1953</f>
        <v>0</v>
      </c>
      <c r="G1951" s="135">
        <f>IF(AND('1-Devamsızlık Formu (Ek-4)'!D1953="",F1951&gt;0,'1-Devamsızlık Formu (Ek-4)'!AW1953="KASIM 2024"),(E1951*(F1951-1)+(666.75)),E1951*F1951)</f>
        <v>0</v>
      </c>
      <c r="H1951" s="135">
        <f t="shared" si="370"/>
        <v>0</v>
      </c>
      <c r="I1951" s="141">
        <f t="shared" si="371"/>
        <v>0</v>
      </c>
      <c r="J1951" s="135">
        <f t="shared" si="372"/>
        <v>0</v>
      </c>
      <c r="K1951" s="135">
        <f t="shared" si="368"/>
        <v>0</v>
      </c>
      <c r="L1951" s="135" t="e">
        <f t="shared" si="369"/>
        <v>#REF!</v>
      </c>
      <c r="M1951" s="138" t="e">
        <f>IF(K1951-'!!!KATILIMCI LİSTESİ!!!'!#REF!&gt;0,'!!!KATILIMCI LİSTESİ!!!'!#REF!,K1951)</f>
        <v>#REF!</v>
      </c>
      <c r="N1951" s="135">
        <f t="shared" si="373"/>
        <v>0</v>
      </c>
      <c r="O1951" s="135">
        <f t="shared" si="374"/>
        <v>0</v>
      </c>
      <c r="P1951" s="139">
        <f t="shared" si="375"/>
        <v>0</v>
      </c>
      <c r="Q1951" s="135">
        <f>'5-Banka Listesi'!G1952</f>
        <v>0</v>
      </c>
      <c r="R1951" s="140">
        <f t="shared" si="376"/>
        <v>0</v>
      </c>
      <c r="S1951" s="140">
        <f t="shared" si="377"/>
        <v>0</v>
      </c>
      <c r="T1951" s="140">
        <f t="shared" si="378"/>
        <v>0</v>
      </c>
      <c r="U1951" s="135">
        <f t="shared" si="379"/>
        <v>0</v>
      </c>
      <c r="V1951" s="132">
        <v>1947</v>
      </c>
    </row>
    <row r="1952" spans="2:22" ht="33.950000000000003" customHeight="1" x14ac:dyDescent="0.25">
      <c r="B1952" s="132">
        <v>1948</v>
      </c>
      <c r="C1952" s="133">
        <f>'!!!KATILIMCI LİSTESİ!!!'!B1949</f>
        <v>0</v>
      </c>
      <c r="D1952" s="134">
        <f>'!!!KATILIMCI LİSTESİ!!!'!C1949</f>
        <v>0</v>
      </c>
      <c r="E1952" s="135">
        <f>'!!! VERİLER !!!'!C$1</f>
        <v>1375</v>
      </c>
      <c r="F1952" s="136">
        <f>'1-Devamsızlık Formu (Ek-4)'!AJ1954</f>
        <v>0</v>
      </c>
      <c r="G1952" s="135">
        <f>IF(AND('1-Devamsızlık Formu (Ek-4)'!D1954="",F1952&gt;0,'1-Devamsızlık Formu (Ek-4)'!AW1954="KASIM 2024"),(E1952*(F1952-1)+(666.75)),E1952*F1952)</f>
        <v>0</v>
      </c>
      <c r="H1952" s="135">
        <f t="shared" si="370"/>
        <v>0</v>
      </c>
      <c r="I1952" s="141">
        <f t="shared" si="371"/>
        <v>0</v>
      </c>
      <c r="J1952" s="135">
        <f t="shared" si="372"/>
        <v>0</v>
      </c>
      <c r="K1952" s="135">
        <f t="shared" si="368"/>
        <v>0</v>
      </c>
      <c r="L1952" s="135" t="e">
        <f t="shared" si="369"/>
        <v>#REF!</v>
      </c>
      <c r="M1952" s="138" t="e">
        <f>IF(K1952-'!!!KATILIMCI LİSTESİ!!!'!#REF!&gt;0,'!!!KATILIMCI LİSTESİ!!!'!#REF!,K1952)</f>
        <v>#REF!</v>
      </c>
      <c r="N1952" s="135">
        <f t="shared" si="373"/>
        <v>0</v>
      </c>
      <c r="O1952" s="135">
        <f t="shared" si="374"/>
        <v>0</v>
      </c>
      <c r="P1952" s="139">
        <f t="shared" si="375"/>
        <v>0</v>
      </c>
      <c r="Q1952" s="135">
        <f>'5-Banka Listesi'!G1953</f>
        <v>0</v>
      </c>
      <c r="R1952" s="140">
        <f t="shared" si="376"/>
        <v>0</v>
      </c>
      <c r="S1952" s="140">
        <f t="shared" si="377"/>
        <v>0</v>
      </c>
      <c r="T1952" s="140">
        <f t="shared" si="378"/>
        <v>0</v>
      </c>
      <c r="U1952" s="135">
        <f t="shared" si="379"/>
        <v>0</v>
      </c>
      <c r="V1952" s="132">
        <v>1948</v>
      </c>
    </row>
    <row r="1953" spans="2:22" ht="33.950000000000003" customHeight="1" x14ac:dyDescent="0.25">
      <c r="B1953" s="132">
        <v>1949</v>
      </c>
      <c r="C1953" s="133">
        <f>'!!!KATILIMCI LİSTESİ!!!'!B1950</f>
        <v>0</v>
      </c>
      <c r="D1953" s="134">
        <f>'!!!KATILIMCI LİSTESİ!!!'!C1950</f>
        <v>0</v>
      </c>
      <c r="E1953" s="135">
        <f>'!!! VERİLER !!!'!C$1</f>
        <v>1375</v>
      </c>
      <c r="F1953" s="136">
        <f>'1-Devamsızlık Formu (Ek-4)'!AJ1955</f>
        <v>0</v>
      </c>
      <c r="G1953" s="135">
        <f>IF(AND('1-Devamsızlık Formu (Ek-4)'!D1955="",F1953&gt;0,'1-Devamsızlık Formu (Ek-4)'!AW1955="KASIM 2024"),(E1953*(F1953-1)+(666.75)),E1953*F1953)</f>
        <v>0</v>
      </c>
      <c r="H1953" s="135">
        <f t="shared" si="370"/>
        <v>0</v>
      </c>
      <c r="I1953" s="141">
        <f t="shared" si="371"/>
        <v>0</v>
      </c>
      <c r="J1953" s="135">
        <f t="shared" si="372"/>
        <v>0</v>
      </c>
      <c r="K1953" s="135">
        <f t="shared" si="368"/>
        <v>0</v>
      </c>
      <c r="L1953" s="135" t="e">
        <f t="shared" si="369"/>
        <v>#REF!</v>
      </c>
      <c r="M1953" s="138" t="e">
        <f>IF(K1953-'!!!KATILIMCI LİSTESİ!!!'!#REF!&gt;0,'!!!KATILIMCI LİSTESİ!!!'!#REF!,K1953)</f>
        <v>#REF!</v>
      </c>
      <c r="N1953" s="135">
        <f t="shared" si="373"/>
        <v>0</v>
      </c>
      <c r="O1953" s="135">
        <f t="shared" si="374"/>
        <v>0</v>
      </c>
      <c r="P1953" s="139">
        <f t="shared" si="375"/>
        <v>0</v>
      </c>
      <c r="Q1953" s="135">
        <f>'5-Banka Listesi'!G1954</f>
        <v>0</v>
      </c>
      <c r="R1953" s="140">
        <f t="shared" si="376"/>
        <v>0</v>
      </c>
      <c r="S1953" s="140">
        <f t="shared" si="377"/>
        <v>0</v>
      </c>
      <c r="T1953" s="140">
        <f t="shared" si="378"/>
        <v>0</v>
      </c>
      <c r="U1953" s="135">
        <f t="shared" si="379"/>
        <v>0</v>
      </c>
      <c r="V1953" s="132">
        <v>1949</v>
      </c>
    </row>
    <row r="1954" spans="2:22" ht="33.950000000000003" customHeight="1" x14ac:dyDescent="0.25">
      <c r="B1954" s="132">
        <v>1950</v>
      </c>
      <c r="C1954" s="133">
        <f>'!!!KATILIMCI LİSTESİ!!!'!B1951</f>
        <v>0</v>
      </c>
      <c r="D1954" s="134">
        <f>'!!!KATILIMCI LİSTESİ!!!'!C1951</f>
        <v>0</v>
      </c>
      <c r="E1954" s="135">
        <f>'!!! VERİLER !!!'!C$1</f>
        <v>1375</v>
      </c>
      <c r="F1954" s="136">
        <f>'1-Devamsızlık Formu (Ek-4)'!AJ1956</f>
        <v>0</v>
      </c>
      <c r="G1954" s="135">
        <f>IF(AND('1-Devamsızlık Formu (Ek-4)'!D1956="",F1954&gt;0,'1-Devamsızlık Formu (Ek-4)'!AW1956="KASIM 2024"),(E1954*(F1954-1)+(666.75)),E1954*F1954)</f>
        <v>0</v>
      </c>
      <c r="H1954" s="135">
        <f t="shared" si="370"/>
        <v>0</v>
      </c>
      <c r="I1954" s="141">
        <f t="shared" si="371"/>
        <v>0</v>
      </c>
      <c r="J1954" s="135">
        <f t="shared" si="372"/>
        <v>0</v>
      </c>
      <c r="K1954" s="135">
        <f t="shared" si="368"/>
        <v>0</v>
      </c>
      <c r="L1954" s="135" t="e">
        <f t="shared" si="369"/>
        <v>#REF!</v>
      </c>
      <c r="M1954" s="138" t="e">
        <f>IF(K1954-'!!!KATILIMCI LİSTESİ!!!'!#REF!&gt;0,'!!!KATILIMCI LİSTESİ!!!'!#REF!,K1954)</f>
        <v>#REF!</v>
      </c>
      <c r="N1954" s="135">
        <f t="shared" si="373"/>
        <v>0</v>
      </c>
      <c r="O1954" s="135">
        <f t="shared" si="374"/>
        <v>0</v>
      </c>
      <c r="P1954" s="139">
        <f t="shared" si="375"/>
        <v>0</v>
      </c>
      <c r="Q1954" s="135">
        <f>'5-Banka Listesi'!G1955</f>
        <v>0</v>
      </c>
      <c r="R1954" s="140">
        <f t="shared" si="376"/>
        <v>0</v>
      </c>
      <c r="S1954" s="140">
        <f t="shared" si="377"/>
        <v>0</v>
      </c>
      <c r="T1954" s="140">
        <f t="shared" si="378"/>
        <v>0</v>
      </c>
      <c r="U1954" s="135">
        <f t="shared" si="379"/>
        <v>0</v>
      </c>
      <c r="V1954" s="132">
        <v>1950</v>
      </c>
    </row>
    <row r="1955" spans="2:22" ht="33.950000000000003" customHeight="1" x14ac:dyDescent="0.25">
      <c r="B1955" s="132">
        <v>1951</v>
      </c>
      <c r="C1955" s="133">
        <f>'!!!KATILIMCI LİSTESİ!!!'!B1952</f>
        <v>0</v>
      </c>
      <c r="D1955" s="134">
        <f>'!!!KATILIMCI LİSTESİ!!!'!C1952</f>
        <v>0</v>
      </c>
      <c r="E1955" s="135">
        <f>'!!! VERİLER !!!'!C$1</f>
        <v>1375</v>
      </c>
      <c r="F1955" s="136">
        <f>'1-Devamsızlık Formu (Ek-4)'!AJ1957</f>
        <v>0</v>
      </c>
      <c r="G1955" s="135">
        <f>IF(AND('1-Devamsızlık Formu (Ek-4)'!D1957="",F1955&gt;0,'1-Devamsızlık Formu (Ek-4)'!AW1957="KASIM 2024"),(E1955*(F1955-1)+(666.75)),E1955*F1955)</f>
        <v>0</v>
      </c>
      <c r="H1955" s="135">
        <f t="shared" si="370"/>
        <v>0</v>
      </c>
      <c r="I1955" s="141">
        <f t="shared" si="371"/>
        <v>0</v>
      </c>
      <c r="J1955" s="135">
        <f t="shared" si="372"/>
        <v>0</v>
      </c>
      <c r="K1955" s="135">
        <f t="shared" si="368"/>
        <v>0</v>
      </c>
      <c r="L1955" s="135" t="e">
        <f t="shared" si="369"/>
        <v>#REF!</v>
      </c>
      <c r="M1955" s="138" t="e">
        <f>IF(K1955-'!!!KATILIMCI LİSTESİ!!!'!#REF!&gt;0,'!!!KATILIMCI LİSTESİ!!!'!#REF!,K1955)</f>
        <v>#REF!</v>
      </c>
      <c r="N1955" s="135">
        <f t="shared" si="373"/>
        <v>0</v>
      </c>
      <c r="O1955" s="135">
        <f t="shared" si="374"/>
        <v>0</v>
      </c>
      <c r="P1955" s="139">
        <f t="shared" si="375"/>
        <v>0</v>
      </c>
      <c r="Q1955" s="135">
        <f>'5-Banka Listesi'!G1956</f>
        <v>0</v>
      </c>
      <c r="R1955" s="140">
        <f t="shared" si="376"/>
        <v>0</v>
      </c>
      <c r="S1955" s="140">
        <f t="shared" si="377"/>
        <v>0</v>
      </c>
      <c r="T1955" s="140">
        <f t="shared" si="378"/>
        <v>0</v>
      </c>
      <c r="U1955" s="135">
        <f t="shared" si="379"/>
        <v>0</v>
      </c>
      <c r="V1955" s="132">
        <v>1951</v>
      </c>
    </row>
    <row r="1956" spans="2:22" ht="33.950000000000003" customHeight="1" x14ac:dyDescent="0.25">
      <c r="B1956" s="132">
        <v>1952</v>
      </c>
      <c r="C1956" s="133">
        <f>'!!!KATILIMCI LİSTESİ!!!'!B1953</f>
        <v>0</v>
      </c>
      <c r="D1956" s="134">
        <f>'!!!KATILIMCI LİSTESİ!!!'!C1953</f>
        <v>0</v>
      </c>
      <c r="E1956" s="135">
        <f>'!!! VERİLER !!!'!C$1</f>
        <v>1375</v>
      </c>
      <c r="F1956" s="136">
        <f>'1-Devamsızlık Formu (Ek-4)'!AJ1958</f>
        <v>0</v>
      </c>
      <c r="G1956" s="135">
        <f>IF(AND('1-Devamsızlık Formu (Ek-4)'!D1958="",F1956&gt;0,'1-Devamsızlık Formu (Ek-4)'!AW1958="KASIM 2024"),(E1956*(F1956-1)+(666.75)),E1956*F1956)</f>
        <v>0</v>
      </c>
      <c r="H1956" s="135">
        <f t="shared" si="370"/>
        <v>0</v>
      </c>
      <c r="I1956" s="141">
        <f t="shared" si="371"/>
        <v>0</v>
      </c>
      <c r="J1956" s="135">
        <f t="shared" si="372"/>
        <v>0</v>
      </c>
      <c r="K1956" s="135">
        <f t="shared" ref="K1956:K2004" si="380">J1956*0.15</f>
        <v>0</v>
      </c>
      <c r="L1956" s="135" t="e">
        <f t="shared" ref="L1956:L2004" si="381">ROUND(K1956-M1956,2)</f>
        <v>#REF!</v>
      </c>
      <c r="M1956" s="138" t="e">
        <f>IF(K1956-'!!!KATILIMCI LİSTESİ!!!'!#REF!&gt;0,'!!!KATILIMCI LİSTESİ!!!'!#REF!,K1956)</f>
        <v>#REF!</v>
      </c>
      <c r="N1956" s="135">
        <f t="shared" si="373"/>
        <v>0</v>
      </c>
      <c r="O1956" s="135">
        <f t="shared" si="374"/>
        <v>0</v>
      </c>
      <c r="P1956" s="139">
        <f t="shared" si="375"/>
        <v>0</v>
      </c>
      <c r="Q1956" s="135">
        <f>'5-Banka Listesi'!G1957</f>
        <v>0</v>
      </c>
      <c r="R1956" s="140">
        <f t="shared" si="376"/>
        <v>0</v>
      </c>
      <c r="S1956" s="140">
        <f t="shared" si="377"/>
        <v>0</v>
      </c>
      <c r="T1956" s="140">
        <f t="shared" si="378"/>
        <v>0</v>
      </c>
      <c r="U1956" s="135">
        <f t="shared" si="379"/>
        <v>0</v>
      </c>
      <c r="V1956" s="132">
        <v>1952</v>
      </c>
    </row>
    <row r="1957" spans="2:22" ht="33.950000000000003" customHeight="1" x14ac:dyDescent="0.25">
      <c r="B1957" s="132">
        <v>1953</v>
      </c>
      <c r="C1957" s="133">
        <f>'!!!KATILIMCI LİSTESİ!!!'!B1954</f>
        <v>0</v>
      </c>
      <c r="D1957" s="134">
        <f>'!!!KATILIMCI LİSTESİ!!!'!C1954</f>
        <v>0</v>
      </c>
      <c r="E1957" s="135">
        <f>'!!! VERİLER !!!'!C$1</f>
        <v>1375</v>
      </c>
      <c r="F1957" s="136">
        <f>'1-Devamsızlık Formu (Ek-4)'!AJ1959</f>
        <v>0</v>
      </c>
      <c r="G1957" s="135">
        <f>IF(AND('1-Devamsızlık Formu (Ek-4)'!D1959="",F1957&gt;0,'1-Devamsızlık Formu (Ek-4)'!AW1959="KASIM 2024"),(E1957*(F1957-1)+(666.75)),E1957*F1957)</f>
        <v>0</v>
      </c>
      <c r="H1957" s="135">
        <f t="shared" si="370"/>
        <v>0</v>
      </c>
      <c r="I1957" s="141">
        <f t="shared" si="371"/>
        <v>0</v>
      </c>
      <c r="J1957" s="135">
        <f t="shared" si="372"/>
        <v>0</v>
      </c>
      <c r="K1957" s="135">
        <f t="shared" si="380"/>
        <v>0</v>
      </c>
      <c r="L1957" s="135" t="e">
        <f t="shared" si="381"/>
        <v>#REF!</v>
      </c>
      <c r="M1957" s="138" t="e">
        <f>IF(K1957-'!!!KATILIMCI LİSTESİ!!!'!#REF!&gt;0,'!!!KATILIMCI LİSTESİ!!!'!#REF!,K1957)</f>
        <v>#REF!</v>
      </c>
      <c r="N1957" s="135">
        <f t="shared" si="373"/>
        <v>0</v>
      </c>
      <c r="O1957" s="135">
        <f t="shared" si="374"/>
        <v>0</v>
      </c>
      <c r="P1957" s="139">
        <f t="shared" si="375"/>
        <v>0</v>
      </c>
      <c r="Q1957" s="135">
        <f>'5-Banka Listesi'!G1958</f>
        <v>0</v>
      </c>
      <c r="R1957" s="140">
        <f t="shared" si="376"/>
        <v>0</v>
      </c>
      <c r="S1957" s="140">
        <f t="shared" si="377"/>
        <v>0</v>
      </c>
      <c r="T1957" s="140">
        <f t="shared" si="378"/>
        <v>0</v>
      </c>
      <c r="U1957" s="135">
        <f t="shared" si="379"/>
        <v>0</v>
      </c>
      <c r="V1957" s="132">
        <v>1953</v>
      </c>
    </row>
    <row r="1958" spans="2:22" ht="33.950000000000003" customHeight="1" x14ac:dyDescent="0.25">
      <c r="B1958" s="132">
        <v>1954</v>
      </c>
      <c r="C1958" s="133">
        <f>'!!!KATILIMCI LİSTESİ!!!'!B1955</f>
        <v>0</v>
      </c>
      <c r="D1958" s="134">
        <f>'!!!KATILIMCI LİSTESİ!!!'!C1955</f>
        <v>0</v>
      </c>
      <c r="E1958" s="135">
        <f>'!!! VERİLER !!!'!C$1</f>
        <v>1375</v>
      </c>
      <c r="F1958" s="136">
        <f>'1-Devamsızlık Formu (Ek-4)'!AJ1960</f>
        <v>0</v>
      </c>
      <c r="G1958" s="135">
        <f>IF(AND('1-Devamsızlık Formu (Ek-4)'!D1960="",F1958&gt;0,'1-Devamsızlık Formu (Ek-4)'!AW1960="KASIM 2024"),(E1958*(F1958-1)+(666.75)),E1958*F1958)</f>
        <v>0</v>
      </c>
      <c r="H1958" s="135">
        <f t="shared" si="370"/>
        <v>0</v>
      </c>
      <c r="I1958" s="141">
        <f t="shared" si="371"/>
        <v>0</v>
      </c>
      <c r="J1958" s="135">
        <f t="shared" si="372"/>
        <v>0</v>
      </c>
      <c r="K1958" s="135">
        <f t="shared" si="380"/>
        <v>0</v>
      </c>
      <c r="L1958" s="135" t="e">
        <f t="shared" si="381"/>
        <v>#REF!</v>
      </c>
      <c r="M1958" s="138" t="e">
        <f>IF(K1958-'!!!KATILIMCI LİSTESİ!!!'!#REF!&gt;0,'!!!KATILIMCI LİSTESİ!!!'!#REF!,K1958)</f>
        <v>#REF!</v>
      </c>
      <c r="N1958" s="135">
        <f t="shared" si="373"/>
        <v>0</v>
      </c>
      <c r="O1958" s="135">
        <f t="shared" si="374"/>
        <v>0</v>
      </c>
      <c r="P1958" s="139">
        <f t="shared" si="375"/>
        <v>0</v>
      </c>
      <c r="Q1958" s="135">
        <f>'5-Banka Listesi'!G1959</f>
        <v>0</v>
      </c>
      <c r="R1958" s="140">
        <f t="shared" si="376"/>
        <v>0</v>
      </c>
      <c r="S1958" s="140">
        <f t="shared" si="377"/>
        <v>0</v>
      </c>
      <c r="T1958" s="140">
        <f t="shared" si="378"/>
        <v>0</v>
      </c>
      <c r="U1958" s="135">
        <f t="shared" si="379"/>
        <v>0</v>
      </c>
      <c r="V1958" s="132">
        <v>1954</v>
      </c>
    </row>
    <row r="1959" spans="2:22" ht="33.950000000000003" customHeight="1" x14ac:dyDescent="0.25">
      <c r="B1959" s="132">
        <v>1955</v>
      </c>
      <c r="C1959" s="133">
        <f>'!!!KATILIMCI LİSTESİ!!!'!B1956</f>
        <v>0</v>
      </c>
      <c r="D1959" s="134">
        <f>'!!!KATILIMCI LİSTESİ!!!'!C1956</f>
        <v>0</v>
      </c>
      <c r="E1959" s="135">
        <f>'!!! VERİLER !!!'!C$1</f>
        <v>1375</v>
      </c>
      <c r="F1959" s="136">
        <f>'1-Devamsızlık Formu (Ek-4)'!AJ1961</f>
        <v>0</v>
      </c>
      <c r="G1959" s="135">
        <f>IF(AND('1-Devamsızlık Formu (Ek-4)'!D1961="",F1959&gt;0,'1-Devamsızlık Formu (Ek-4)'!AW1961="KASIM 2024"),(E1959*(F1959-1)+(666.75)),E1959*F1959)</f>
        <v>0</v>
      </c>
      <c r="H1959" s="135">
        <f t="shared" si="370"/>
        <v>0</v>
      </c>
      <c r="I1959" s="141">
        <f t="shared" si="371"/>
        <v>0</v>
      </c>
      <c r="J1959" s="135">
        <f t="shared" si="372"/>
        <v>0</v>
      </c>
      <c r="K1959" s="135">
        <f t="shared" si="380"/>
        <v>0</v>
      </c>
      <c r="L1959" s="135" t="e">
        <f t="shared" si="381"/>
        <v>#REF!</v>
      </c>
      <c r="M1959" s="138" t="e">
        <f>IF(K1959-'!!!KATILIMCI LİSTESİ!!!'!#REF!&gt;0,'!!!KATILIMCI LİSTESİ!!!'!#REF!,K1959)</f>
        <v>#REF!</v>
      </c>
      <c r="N1959" s="135">
        <f t="shared" si="373"/>
        <v>0</v>
      </c>
      <c r="O1959" s="135">
        <f t="shared" si="374"/>
        <v>0</v>
      </c>
      <c r="P1959" s="139">
        <f t="shared" si="375"/>
        <v>0</v>
      </c>
      <c r="Q1959" s="135">
        <f>'5-Banka Listesi'!G1960</f>
        <v>0</v>
      </c>
      <c r="R1959" s="140">
        <f t="shared" si="376"/>
        <v>0</v>
      </c>
      <c r="S1959" s="140">
        <f t="shared" si="377"/>
        <v>0</v>
      </c>
      <c r="T1959" s="140">
        <f t="shared" si="378"/>
        <v>0</v>
      </c>
      <c r="U1959" s="135">
        <f t="shared" si="379"/>
        <v>0</v>
      </c>
      <c r="V1959" s="132">
        <v>1955</v>
      </c>
    </row>
    <row r="1960" spans="2:22" ht="33.950000000000003" customHeight="1" x14ac:dyDescent="0.25">
      <c r="B1960" s="132">
        <v>1956</v>
      </c>
      <c r="C1960" s="133">
        <f>'!!!KATILIMCI LİSTESİ!!!'!B1957</f>
        <v>0</v>
      </c>
      <c r="D1960" s="134">
        <f>'!!!KATILIMCI LİSTESİ!!!'!C1957</f>
        <v>0</v>
      </c>
      <c r="E1960" s="135">
        <f>'!!! VERİLER !!!'!C$1</f>
        <v>1375</v>
      </c>
      <c r="F1960" s="136">
        <f>'1-Devamsızlık Formu (Ek-4)'!AJ1962</f>
        <v>0</v>
      </c>
      <c r="G1960" s="135">
        <f>IF(AND('1-Devamsızlık Formu (Ek-4)'!D1962="",F1960&gt;0,'1-Devamsızlık Formu (Ek-4)'!AW1962="KASIM 2024"),(E1960*(F1960-1)+(666.75)),E1960*F1960)</f>
        <v>0</v>
      </c>
      <c r="H1960" s="135">
        <f t="shared" si="370"/>
        <v>0</v>
      </c>
      <c r="I1960" s="141">
        <f t="shared" si="371"/>
        <v>0</v>
      </c>
      <c r="J1960" s="135">
        <f t="shared" si="372"/>
        <v>0</v>
      </c>
      <c r="K1960" s="135">
        <f t="shared" si="380"/>
        <v>0</v>
      </c>
      <c r="L1960" s="135" t="e">
        <f t="shared" si="381"/>
        <v>#REF!</v>
      </c>
      <c r="M1960" s="138" t="e">
        <f>IF(K1960-'!!!KATILIMCI LİSTESİ!!!'!#REF!&gt;0,'!!!KATILIMCI LİSTESİ!!!'!#REF!,K1960)</f>
        <v>#REF!</v>
      </c>
      <c r="N1960" s="135">
        <f t="shared" si="373"/>
        <v>0</v>
      </c>
      <c r="O1960" s="135">
        <f t="shared" si="374"/>
        <v>0</v>
      </c>
      <c r="P1960" s="139">
        <f t="shared" si="375"/>
        <v>0</v>
      </c>
      <c r="Q1960" s="135">
        <f>'5-Banka Listesi'!G1961</f>
        <v>0</v>
      </c>
      <c r="R1960" s="140">
        <f t="shared" si="376"/>
        <v>0</v>
      </c>
      <c r="S1960" s="140">
        <f t="shared" si="377"/>
        <v>0</v>
      </c>
      <c r="T1960" s="140">
        <f t="shared" si="378"/>
        <v>0</v>
      </c>
      <c r="U1960" s="135">
        <f t="shared" si="379"/>
        <v>0</v>
      </c>
      <c r="V1960" s="132">
        <v>1956</v>
      </c>
    </row>
    <row r="1961" spans="2:22" ht="33.950000000000003" customHeight="1" x14ac:dyDescent="0.25">
      <c r="B1961" s="132">
        <v>1957</v>
      </c>
      <c r="C1961" s="133">
        <f>'!!!KATILIMCI LİSTESİ!!!'!B1958</f>
        <v>0</v>
      </c>
      <c r="D1961" s="134">
        <f>'!!!KATILIMCI LİSTESİ!!!'!C1958</f>
        <v>0</v>
      </c>
      <c r="E1961" s="135">
        <f>'!!! VERİLER !!!'!C$1</f>
        <v>1375</v>
      </c>
      <c r="F1961" s="136">
        <f>'1-Devamsızlık Formu (Ek-4)'!AJ1963</f>
        <v>0</v>
      </c>
      <c r="G1961" s="135">
        <f>IF(AND('1-Devamsızlık Formu (Ek-4)'!D1963="",F1961&gt;0,'1-Devamsızlık Formu (Ek-4)'!AW1963="KASIM 2024"),(E1961*(F1961-1)+(666.75)),E1961*F1961)</f>
        <v>0</v>
      </c>
      <c r="H1961" s="135">
        <f t="shared" si="370"/>
        <v>0</v>
      </c>
      <c r="I1961" s="141">
        <f t="shared" si="371"/>
        <v>0</v>
      </c>
      <c r="J1961" s="135">
        <f t="shared" si="372"/>
        <v>0</v>
      </c>
      <c r="K1961" s="135">
        <f t="shared" si="380"/>
        <v>0</v>
      </c>
      <c r="L1961" s="135" t="e">
        <f t="shared" si="381"/>
        <v>#REF!</v>
      </c>
      <c r="M1961" s="138" t="e">
        <f>IF(K1961-'!!!KATILIMCI LİSTESİ!!!'!#REF!&gt;0,'!!!KATILIMCI LİSTESİ!!!'!#REF!,K1961)</f>
        <v>#REF!</v>
      </c>
      <c r="N1961" s="135">
        <f t="shared" si="373"/>
        <v>0</v>
      </c>
      <c r="O1961" s="135">
        <f t="shared" si="374"/>
        <v>0</v>
      </c>
      <c r="P1961" s="139">
        <f t="shared" si="375"/>
        <v>0</v>
      </c>
      <c r="Q1961" s="135">
        <f>'5-Banka Listesi'!G1962</f>
        <v>0</v>
      </c>
      <c r="R1961" s="140">
        <f t="shared" si="376"/>
        <v>0</v>
      </c>
      <c r="S1961" s="140">
        <f t="shared" si="377"/>
        <v>0</v>
      </c>
      <c r="T1961" s="140">
        <f t="shared" si="378"/>
        <v>0</v>
      </c>
      <c r="U1961" s="135">
        <f t="shared" si="379"/>
        <v>0</v>
      </c>
      <c r="V1961" s="132">
        <v>1957</v>
      </c>
    </row>
    <row r="1962" spans="2:22" ht="33.950000000000003" customHeight="1" x14ac:dyDescent="0.25">
      <c r="B1962" s="132">
        <v>1958</v>
      </c>
      <c r="C1962" s="133">
        <f>'!!!KATILIMCI LİSTESİ!!!'!B1959</f>
        <v>0</v>
      </c>
      <c r="D1962" s="134">
        <f>'!!!KATILIMCI LİSTESİ!!!'!C1959</f>
        <v>0</v>
      </c>
      <c r="E1962" s="135">
        <f>'!!! VERİLER !!!'!C$1</f>
        <v>1375</v>
      </c>
      <c r="F1962" s="136">
        <f>'1-Devamsızlık Formu (Ek-4)'!AJ1964</f>
        <v>0</v>
      </c>
      <c r="G1962" s="135">
        <f>IF(AND('1-Devamsızlık Formu (Ek-4)'!D1964="",F1962&gt;0,'1-Devamsızlık Formu (Ek-4)'!AW1964="KASIM 2024"),(E1962*(F1962-1)+(666.75)),E1962*F1962)</f>
        <v>0</v>
      </c>
      <c r="H1962" s="135">
        <f t="shared" si="370"/>
        <v>0</v>
      </c>
      <c r="I1962" s="141">
        <f t="shared" si="371"/>
        <v>0</v>
      </c>
      <c r="J1962" s="135">
        <f t="shared" si="372"/>
        <v>0</v>
      </c>
      <c r="K1962" s="135">
        <f t="shared" si="380"/>
        <v>0</v>
      </c>
      <c r="L1962" s="135" t="e">
        <f t="shared" si="381"/>
        <v>#REF!</v>
      </c>
      <c r="M1962" s="138" t="e">
        <f>IF(K1962-'!!!KATILIMCI LİSTESİ!!!'!#REF!&gt;0,'!!!KATILIMCI LİSTESİ!!!'!#REF!,K1962)</f>
        <v>#REF!</v>
      </c>
      <c r="N1962" s="135">
        <f t="shared" si="373"/>
        <v>0</v>
      </c>
      <c r="O1962" s="135">
        <f t="shared" si="374"/>
        <v>0</v>
      </c>
      <c r="P1962" s="139">
        <f t="shared" si="375"/>
        <v>0</v>
      </c>
      <c r="Q1962" s="135">
        <f>'5-Banka Listesi'!G1963</f>
        <v>0</v>
      </c>
      <c r="R1962" s="140">
        <f t="shared" si="376"/>
        <v>0</v>
      </c>
      <c r="S1962" s="140">
        <f t="shared" si="377"/>
        <v>0</v>
      </c>
      <c r="T1962" s="140">
        <f t="shared" si="378"/>
        <v>0</v>
      </c>
      <c r="U1962" s="135">
        <f t="shared" si="379"/>
        <v>0</v>
      </c>
      <c r="V1962" s="132">
        <v>1958</v>
      </c>
    </row>
    <row r="1963" spans="2:22" ht="33.950000000000003" customHeight="1" x14ac:dyDescent="0.25">
      <c r="B1963" s="132">
        <v>1959</v>
      </c>
      <c r="C1963" s="133">
        <f>'!!!KATILIMCI LİSTESİ!!!'!B1960</f>
        <v>0</v>
      </c>
      <c r="D1963" s="134">
        <f>'!!!KATILIMCI LİSTESİ!!!'!C1960</f>
        <v>0</v>
      </c>
      <c r="E1963" s="135">
        <f>'!!! VERİLER !!!'!C$1</f>
        <v>1375</v>
      </c>
      <c r="F1963" s="136">
        <f>'1-Devamsızlık Formu (Ek-4)'!AJ1965</f>
        <v>0</v>
      </c>
      <c r="G1963" s="135">
        <f>IF(AND('1-Devamsızlık Formu (Ek-4)'!D1965="",F1963&gt;0,'1-Devamsızlık Formu (Ek-4)'!AW1965="KASIM 2024"),(E1963*(F1963-1)+(666.75)),E1963*F1963)</f>
        <v>0</v>
      </c>
      <c r="H1963" s="135">
        <f t="shared" si="370"/>
        <v>0</v>
      </c>
      <c r="I1963" s="141">
        <f t="shared" si="371"/>
        <v>0</v>
      </c>
      <c r="J1963" s="135">
        <f t="shared" si="372"/>
        <v>0</v>
      </c>
      <c r="K1963" s="135">
        <f t="shared" si="380"/>
        <v>0</v>
      </c>
      <c r="L1963" s="135" t="e">
        <f t="shared" si="381"/>
        <v>#REF!</v>
      </c>
      <c r="M1963" s="138" t="e">
        <f>IF(K1963-'!!!KATILIMCI LİSTESİ!!!'!#REF!&gt;0,'!!!KATILIMCI LİSTESİ!!!'!#REF!,K1963)</f>
        <v>#REF!</v>
      </c>
      <c r="N1963" s="135">
        <f t="shared" si="373"/>
        <v>0</v>
      </c>
      <c r="O1963" s="135">
        <f t="shared" si="374"/>
        <v>0</v>
      </c>
      <c r="P1963" s="139">
        <f t="shared" si="375"/>
        <v>0</v>
      </c>
      <c r="Q1963" s="135">
        <f>'5-Banka Listesi'!G1964</f>
        <v>0</v>
      </c>
      <c r="R1963" s="140">
        <f t="shared" si="376"/>
        <v>0</v>
      </c>
      <c r="S1963" s="140">
        <f t="shared" si="377"/>
        <v>0</v>
      </c>
      <c r="T1963" s="140">
        <f t="shared" si="378"/>
        <v>0</v>
      </c>
      <c r="U1963" s="135">
        <f t="shared" si="379"/>
        <v>0</v>
      </c>
      <c r="V1963" s="132">
        <v>1959</v>
      </c>
    </row>
    <row r="1964" spans="2:22" ht="33.950000000000003" customHeight="1" x14ac:dyDescent="0.25">
      <c r="B1964" s="132">
        <v>1960</v>
      </c>
      <c r="C1964" s="133">
        <f>'!!!KATILIMCI LİSTESİ!!!'!B1961</f>
        <v>0</v>
      </c>
      <c r="D1964" s="134">
        <f>'!!!KATILIMCI LİSTESİ!!!'!C1961</f>
        <v>0</v>
      </c>
      <c r="E1964" s="135">
        <f>'!!! VERİLER !!!'!C$1</f>
        <v>1375</v>
      </c>
      <c r="F1964" s="136">
        <f>'1-Devamsızlık Formu (Ek-4)'!AJ1966</f>
        <v>0</v>
      </c>
      <c r="G1964" s="135">
        <f>IF(AND('1-Devamsızlık Formu (Ek-4)'!D1966="",F1964&gt;0,'1-Devamsızlık Formu (Ek-4)'!AW1966="KASIM 2024"),(E1964*(F1964-1)+(666.75)),E1964*F1964)</f>
        <v>0</v>
      </c>
      <c r="H1964" s="135">
        <f t="shared" si="370"/>
        <v>0</v>
      </c>
      <c r="I1964" s="141">
        <f t="shared" si="371"/>
        <v>0</v>
      </c>
      <c r="J1964" s="135">
        <f t="shared" si="372"/>
        <v>0</v>
      </c>
      <c r="K1964" s="135">
        <f t="shared" si="380"/>
        <v>0</v>
      </c>
      <c r="L1964" s="135" t="e">
        <f t="shared" si="381"/>
        <v>#REF!</v>
      </c>
      <c r="M1964" s="138" t="e">
        <f>IF(K1964-'!!!KATILIMCI LİSTESİ!!!'!#REF!&gt;0,'!!!KATILIMCI LİSTESİ!!!'!#REF!,K1964)</f>
        <v>#REF!</v>
      </c>
      <c r="N1964" s="135">
        <f t="shared" si="373"/>
        <v>0</v>
      </c>
      <c r="O1964" s="135">
        <f t="shared" si="374"/>
        <v>0</v>
      </c>
      <c r="P1964" s="139">
        <f t="shared" si="375"/>
        <v>0</v>
      </c>
      <c r="Q1964" s="135">
        <f>'5-Banka Listesi'!G1965</f>
        <v>0</v>
      </c>
      <c r="R1964" s="140">
        <f t="shared" si="376"/>
        <v>0</v>
      </c>
      <c r="S1964" s="140">
        <f t="shared" si="377"/>
        <v>0</v>
      </c>
      <c r="T1964" s="140">
        <f t="shared" si="378"/>
        <v>0</v>
      </c>
      <c r="U1964" s="135">
        <f t="shared" si="379"/>
        <v>0</v>
      </c>
      <c r="V1964" s="132">
        <v>1960</v>
      </c>
    </row>
    <row r="1965" spans="2:22" ht="33.950000000000003" customHeight="1" x14ac:dyDescent="0.25">
      <c r="B1965" s="132">
        <v>1961</v>
      </c>
      <c r="C1965" s="133">
        <f>'!!!KATILIMCI LİSTESİ!!!'!B1962</f>
        <v>0</v>
      </c>
      <c r="D1965" s="134">
        <f>'!!!KATILIMCI LİSTESİ!!!'!C1962</f>
        <v>0</v>
      </c>
      <c r="E1965" s="135">
        <f>'!!! VERİLER !!!'!C$1</f>
        <v>1375</v>
      </c>
      <c r="F1965" s="136">
        <f>'1-Devamsızlık Formu (Ek-4)'!AJ1967</f>
        <v>0</v>
      </c>
      <c r="G1965" s="135">
        <f>IF(AND('1-Devamsızlık Formu (Ek-4)'!D1967="",F1965&gt;0,'1-Devamsızlık Formu (Ek-4)'!AW1967="KASIM 2024"),(E1965*(F1965-1)+(666.75)),E1965*F1965)</f>
        <v>0</v>
      </c>
      <c r="H1965" s="135">
        <f t="shared" si="370"/>
        <v>0</v>
      </c>
      <c r="I1965" s="141">
        <f t="shared" si="371"/>
        <v>0</v>
      </c>
      <c r="J1965" s="135">
        <f t="shared" si="372"/>
        <v>0</v>
      </c>
      <c r="K1965" s="135">
        <f t="shared" si="380"/>
        <v>0</v>
      </c>
      <c r="L1965" s="135" t="e">
        <f t="shared" si="381"/>
        <v>#REF!</v>
      </c>
      <c r="M1965" s="138" t="e">
        <f>IF(K1965-'!!!KATILIMCI LİSTESİ!!!'!#REF!&gt;0,'!!!KATILIMCI LİSTESİ!!!'!#REF!,K1965)</f>
        <v>#REF!</v>
      </c>
      <c r="N1965" s="135">
        <f t="shared" si="373"/>
        <v>0</v>
      </c>
      <c r="O1965" s="135">
        <f t="shared" si="374"/>
        <v>0</v>
      </c>
      <c r="P1965" s="139">
        <f t="shared" si="375"/>
        <v>0</v>
      </c>
      <c r="Q1965" s="135">
        <f>'5-Banka Listesi'!G1966</f>
        <v>0</v>
      </c>
      <c r="R1965" s="140">
        <f t="shared" si="376"/>
        <v>0</v>
      </c>
      <c r="S1965" s="140">
        <f t="shared" si="377"/>
        <v>0</v>
      </c>
      <c r="T1965" s="140">
        <f t="shared" si="378"/>
        <v>0</v>
      </c>
      <c r="U1965" s="135">
        <f t="shared" si="379"/>
        <v>0</v>
      </c>
      <c r="V1965" s="132">
        <v>1961</v>
      </c>
    </row>
    <row r="1966" spans="2:22" ht="33.950000000000003" customHeight="1" x14ac:dyDescent="0.25">
      <c r="B1966" s="132">
        <v>1962</v>
      </c>
      <c r="C1966" s="133">
        <f>'!!!KATILIMCI LİSTESİ!!!'!B1963</f>
        <v>0</v>
      </c>
      <c r="D1966" s="134">
        <f>'!!!KATILIMCI LİSTESİ!!!'!C1963</f>
        <v>0</v>
      </c>
      <c r="E1966" s="135">
        <f>'!!! VERİLER !!!'!C$1</f>
        <v>1375</v>
      </c>
      <c r="F1966" s="136">
        <f>'1-Devamsızlık Formu (Ek-4)'!AJ1968</f>
        <v>0</v>
      </c>
      <c r="G1966" s="135">
        <f>IF(AND('1-Devamsızlık Formu (Ek-4)'!D1968="",F1966&gt;0,'1-Devamsızlık Formu (Ek-4)'!AW1968="KASIM 2024"),(E1966*(F1966-1)+(666.75)),E1966*F1966)</f>
        <v>0</v>
      </c>
      <c r="H1966" s="135">
        <f t="shared" si="370"/>
        <v>0</v>
      </c>
      <c r="I1966" s="141">
        <f t="shared" si="371"/>
        <v>0</v>
      </c>
      <c r="J1966" s="135">
        <f t="shared" si="372"/>
        <v>0</v>
      </c>
      <c r="K1966" s="135">
        <f t="shared" si="380"/>
        <v>0</v>
      </c>
      <c r="L1966" s="135" t="e">
        <f t="shared" si="381"/>
        <v>#REF!</v>
      </c>
      <c r="M1966" s="138" t="e">
        <f>IF(K1966-'!!!KATILIMCI LİSTESİ!!!'!#REF!&gt;0,'!!!KATILIMCI LİSTESİ!!!'!#REF!,K1966)</f>
        <v>#REF!</v>
      </c>
      <c r="N1966" s="135">
        <f t="shared" si="373"/>
        <v>0</v>
      </c>
      <c r="O1966" s="135">
        <f t="shared" si="374"/>
        <v>0</v>
      </c>
      <c r="P1966" s="139">
        <f t="shared" si="375"/>
        <v>0</v>
      </c>
      <c r="Q1966" s="135">
        <f>'5-Banka Listesi'!G1967</f>
        <v>0</v>
      </c>
      <c r="R1966" s="140">
        <f t="shared" si="376"/>
        <v>0</v>
      </c>
      <c r="S1966" s="140">
        <f t="shared" si="377"/>
        <v>0</v>
      </c>
      <c r="T1966" s="140">
        <f t="shared" si="378"/>
        <v>0</v>
      </c>
      <c r="U1966" s="135">
        <f t="shared" si="379"/>
        <v>0</v>
      </c>
      <c r="V1966" s="132">
        <v>1962</v>
      </c>
    </row>
    <row r="1967" spans="2:22" ht="33.950000000000003" customHeight="1" x14ac:dyDescent="0.25">
      <c r="B1967" s="132">
        <v>1963</v>
      </c>
      <c r="C1967" s="133">
        <f>'!!!KATILIMCI LİSTESİ!!!'!B1964</f>
        <v>0</v>
      </c>
      <c r="D1967" s="134">
        <f>'!!!KATILIMCI LİSTESİ!!!'!C1964</f>
        <v>0</v>
      </c>
      <c r="E1967" s="135">
        <f>'!!! VERİLER !!!'!C$1</f>
        <v>1375</v>
      </c>
      <c r="F1967" s="136">
        <f>'1-Devamsızlık Formu (Ek-4)'!AJ1969</f>
        <v>0</v>
      </c>
      <c r="G1967" s="135">
        <f>IF(AND('1-Devamsızlık Formu (Ek-4)'!D1969="",F1967&gt;0,'1-Devamsızlık Formu (Ek-4)'!AW1969="KASIM 2024"),(E1967*(F1967-1)+(666.75)),E1967*F1967)</f>
        <v>0</v>
      </c>
      <c r="H1967" s="135">
        <f t="shared" si="370"/>
        <v>0</v>
      </c>
      <c r="I1967" s="141">
        <f t="shared" si="371"/>
        <v>0</v>
      </c>
      <c r="J1967" s="135">
        <f t="shared" si="372"/>
        <v>0</v>
      </c>
      <c r="K1967" s="135">
        <f t="shared" si="380"/>
        <v>0</v>
      </c>
      <c r="L1967" s="135" t="e">
        <f t="shared" si="381"/>
        <v>#REF!</v>
      </c>
      <c r="M1967" s="138" t="e">
        <f>IF(K1967-'!!!KATILIMCI LİSTESİ!!!'!#REF!&gt;0,'!!!KATILIMCI LİSTESİ!!!'!#REF!,K1967)</f>
        <v>#REF!</v>
      </c>
      <c r="N1967" s="135">
        <f t="shared" si="373"/>
        <v>0</v>
      </c>
      <c r="O1967" s="135">
        <f t="shared" si="374"/>
        <v>0</v>
      </c>
      <c r="P1967" s="139">
        <f t="shared" si="375"/>
        <v>0</v>
      </c>
      <c r="Q1967" s="135">
        <f>'5-Banka Listesi'!G1968</f>
        <v>0</v>
      </c>
      <c r="R1967" s="140">
        <f t="shared" si="376"/>
        <v>0</v>
      </c>
      <c r="S1967" s="140">
        <f t="shared" si="377"/>
        <v>0</v>
      </c>
      <c r="T1967" s="140">
        <f t="shared" si="378"/>
        <v>0</v>
      </c>
      <c r="U1967" s="135">
        <f t="shared" si="379"/>
        <v>0</v>
      </c>
      <c r="V1967" s="132">
        <v>1963</v>
      </c>
    </row>
    <row r="1968" spans="2:22" ht="33.950000000000003" customHeight="1" x14ac:dyDescent="0.25">
      <c r="B1968" s="132">
        <v>1964</v>
      </c>
      <c r="C1968" s="133">
        <f>'!!!KATILIMCI LİSTESİ!!!'!B1965</f>
        <v>0</v>
      </c>
      <c r="D1968" s="134">
        <f>'!!!KATILIMCI LİSTESİ!!!'!C1965</f>
        <v>0</v>
      </c>
      <c r="E1968" s="135">
        <f>'!!! VERİLER !!!'!C$1</f>
        <v>1375</v>
      </c>
      <c r="F1968" s="136">
        <f>'1-Devamsızlık Formu (Ek-4)'!AJ1970</f>
        <v>0</v>
      </c>
      <c r="G1968" s="135">
        <f>IF(AND('1-Devamsızlık Formu (Ek-4)'!D1970="",F1968&gt;0,'1-Devamsızlık Formu (Ek-4)'!AW1970="KASIM 2024"),(E1968*(F1968-1)+(666.75)),E1968*F1968)</f>
        <v>0</v>
      </c>
      <c r="H1968" s="135">
        <f t="shared" si="370"/>
        <v>0</v>
      </c>
      <c r="I1968" s="141">
        <f t="shared" si="371"/>
        <v>0</v>
      </c>
      <c r="J1968" s="135">
        <f t="shared" si="372"/>
        <v>0</v>
      </c>
      <c r="K1968" s="135">
        <f t="shared" si="380"/>
        <v>0</v>
      </c>
      <c r="L1968" s="135" t="e">
        <f t="shared" si="381"/>
        <v>#REF!</v>
      </c>
      <c r="M1968" s="138" t="e">
        <f>IF(K1968-'!!!KATILIMCI LİSTESİ!!!'!#REF!&gt;0,'!!!KATILIMCI LİSTESİ!!!'!#REF!,K1968)</f>
        <v>#REF!</v>
      </c>
      <c r="N1968" s="135">
        <f t="shared" si="373"/>
        <v>0</v>
      </c>
      <c r="O1968" s="135">
        <f t="shared" si="374"/>
        <v>0</v>
      </c>
      <c r="P1968" s="139">
        <f t="shared" si="375"/>
        <v>0</v>
      </c>
      <c r="Q1968" s="135">
        <f>'5-Banka Listesi'!G1969</f>
        <v>0</v>
      </c>
      <c r="R1968" s="140">
        <f t="shared" si="376"/>
        <v>0</v>
      </c>
      <c r="S1968" s="140">
        <f t="shared" si="377"/>
        <v>0</v>
      </c>
      <c r="T1968" s="140">
        <f t="shared" si="378"/>
        <v>0</v>
      </c>
      <c r="U1968" s="135">
        <f t="shared" si="379"/>
        <v>0</v>
      </c>
      <c r="V1968" s="132">
        <v>1964</v>
      </c>
    </row>
    <row r="1969" spans="2:22" ht="33.950000000000003" customHeight="1" x14ac:dyDescent="0.25">
      <c r="B1969" s="132">
        <v>1965</v>
      </c>
      <c r="C1969" s="133">
        <f>'!!!KATILIMCI LİSTESİ!!!'!B1966</f>
        <v>0</v>
      </c>
      <c r="D1969" s="134">
        <f>'!!!KATILIMCI LİSTESİ!!!'!C1966</f>
        <v>0</v>
      </c>
      <c r="E1969" s="135">
        <f>'!!! VERİLER !!!'!C$1</f>
        <v>1375</v>
      </c>
      <c r="F1969" s="136">
        <f>'1-Devamsızlık Formu (Ek-4)'!AJ1971</f>
        <v>0</v>
      </c>
      <c r="G1969" s="135">
        <f>IF(AND('1-Devamsızlık Formu (Ek-4)'!D1971="",F1969&gt;0,'1-Devamsızlık Formu (Ek-4)'!AW1971="KASIM 2024"),(E1969*(F1969-1)+(666.75)),E1969*F1969)</f>
        <v>0</v>
      </c>
      <c r="H1969" s="135">
        <f t="shared" si="370"/>
        <v>0</v>
      </c>
      <c r="I1969" s="141">
        <f t="shared" si="371"/>
        <v>0</v>
      </c>
      <c r="J1969" s="135">
        <f t="shared" si="372"/>
        <v>0</v>
      </c>
      <c r="K1969" s="135">
        <f t="shared" si="380"/>
        <v>0</v>
      </c>
      <c r="L1969" s="135" t="e">
        <f t="shared" si="381"/>
        <v>#REF!</v>
      </c>
      <c r="M1969" s="138" t="e">
        <f>IF(K1969-'!!!KATILIMCI LİSTESİ!!!'!#REF!&gt;0,'!!!KATILIMCI LİSTESİ!!!'!#REF!,K1969)</f>
        <v>#REF!</v>
      </c>
      <c r="N1969" s="135">
        <f t="shared" si="373"/>
        <v>0</v>
      </c>
      <c r="O1969" s="135">
        <f t="shared" si="374"/>
        <v>0</v>
      </c>
      <c r="P1969" s="139">
        <f t="shared" si="375"/>
        <v>0</v>
      </c>
      <c r="Q1969" s="135">
        <f>'5-Banka Listesi'!G1970</f>
        <v>0</v>
      </c>
      <c r="R1969" s="140">
        <f t="shared" si="376"/>
        <v>0</v>
      </c>
      <c r="S1969" s="140">
        <f t="shared" si="377"/>
        <v>0</v>
      </c>
      <c r="T1969" s="140">
        <f t="shared" si="378"/>
        <v>0</v>
      </c>
      <c r="U1969" s="135">
        <f t="shared" si="379"/>
        <v>0</v>
      </c>
      <c r="V1969" s="132">
        <v>1965</v>
      </c>
    </row>
    <row r="1970" spans="2:22" ht="33.950000000000003" customHeight="1" x14ac:dyDescent="0.25">
      <c r="B1970" s="132">
        <v>1966</v>
      </c>
      <c r="C1970" s="133">
        <f>'!!!KATILIMCI LİSTESİ!!!'!B1967</f>
        <v>0</v>
      </c>
      <c r="D1970" s="134">
        <f>'!!!KATILIMCI LİSTESİ!!!'!C1967</f>
        <v>0</v>
      </c>
      <c r="E1970" s="135">
        <f>'!!! VERİLER !!!'!C$1</f>
        <v>1375</v>
      </c>
      <c r="F1970" s="136">
        <f>'1-Devamsızlık Formu (Ek-4)'!AJ1972</f>
        <v>0</v>
      </c>
      <c r="G1970" s="135">
        <f>IF(AND('1-Devamsızlık Formu (Ek-4)'!D1972="",F1970&gt;0,'1-Devamsızlık Formu (Ek-4)'!AW1972="KASIM 2024"),(E1970*(F1970-1)+(666.75)),E1970*F1970)</f>
        <v>0</v>
      </c>
      <c r="H1970" s="135">
        <f t="shared" si="370"/>
        <v>0</v>
      </c>
      <c r="I1970" s="141">
        <f t="shared" si="371"/>
        <v>0</v>
      </c>
      <c r="J1970" s="135">
        <f t="shared" si="372"/>
        <v>0</v>
      </c>
      <c r="K1970" s="135">
        <f t="shared" si="380"/>
        <v>0</v>
      </c>
      <c r="L1970" s="135" t="e">
        <f t="shared" si="381"/>
        <v>#REF!</v>
      </c>
      <c r="M1970" s="138" t="e">
        <f>IF(K1970-'!!!KATILIMCI LİSTESİ!!!'!#REF!&gt;0,'!!!KATILIMCI LİSTESİ!!!'!#REF!,K1970)</f>
        <v>#REF!</v>
      </c>
      <c r="N1970" s="135">
        <f t="shared" si="373"/>
        <v>0</v>
      </c>
      <c r="O1970" s="135">
        <f t="shared" si="374"/>
        <v>0</v>
      </c>
      <c r="P1970" s="139">
        <f t="shared" si="375"/>
        <v>0</v>
      </c>
      <c r="Q1970" s="135">
        <f>'5-Banka Listesi'!G1971</f>
        <v>0</v>
      </c>
      <c r="R1970" s="140">
        <f t="shared" si="376"/>
        <v>0</v>
      </c>
      <c r="S1970" s="140">
        <f t="shared" si="377"/>
        <v>0</v>
      </c>
      <c r="T1970" s="140">
        <f t="shared" si="378"/>
        <v>0</v>
      </c>
      <c r="U1970" s="135">
        <f t="shared" si="379"/>
        <v>0</v>
      </c>
      <c r="V1970" s="132">
        <v>1966</v>
      </c>
    </row>
    <row r="1971" spans="2:22" ht="33.950000000000003" customHeight="1" x14ac:dyDescent="0.25">
      <c r="B1971" s="132">
        <v>1967</v>
      </c>
      <c r="C1971" s="133">
        <f>'!!!KATILIMCI LİSTESİ!!!'!B1968</f>
        <v>0</v>
      </c>
      <c r="D1971" s="134">
        <f>'!!!KATILIMCI LİSTESİ!!!'!C1968</f>
        <v>0</v>
      </c>
      <c r="E1971" s="135">
        <f>'!!! VERİLER !!!'!C$1</f>
        <v>1375</v>
      </c>
      <c r="F1971" s="136">
        <f>'1-Devamsızlık Formu (Ek-4)'!AJ1973</f>
        <v>0</v>
      </c>
      <c r="G1971" s="135">
        <f>IF(AND('1-Devamsızlık Formu (Ek-4)'!D1973="",F1971&gt;0,'1-Devamsızlık Formu (Ek-4)'!AW1973="KASIM 2024"),(E1971*(F1971-1)+(666.75)),E1971*F1971)</f>
        <v>0</v>
      </c>
      <c r="H1971" s="135">
        <f t="shared" si="370"/>
        <v>0</v>
      </c>
      <c r="I1971" s="141">
        <f t="shared" si="371"/>
        <v>0</v>
      </c>
      <c r="J1971" s="135">
        <f t="shared" si="372"/>
        <v>0</v>
      </c>
      <c r="K1971" s="135">
        <f t="shared" si="380"/>
        <v>0</v>
      </c>
      <c r="L1971" s="135" t="e">
        <f t="shared" si="381"/>
        <v>#REF!</v>
      </c>
      <c r="M1971" s="138" t="e">
        <f>IF(K1971-'!!!KATILIMCI LİSTESİ!!!'!#REF!&gt;0,'!!!KATILIMCI LİSTESİ!!!'!#REF!,K1971)</f>
        <v>#REF!</v>
      </c>
      <c r="N1971" s="135">
        <f t="shared" si="373"/>
        <v>0</v>
      </c>
      <c r="O1971" s="135">
        <f t="shared" si="374"/>
        <v>0</v>
      </c>
      <c r="P1971" s="139">
        <f t="shared" si="375"/>
        <v>0</v>
      </c>
      <c r="Q1971" s="135">
        <f>'5-Banka Listesi'!G1972</f>
        <v>0</v>
      </c>
      <c r="R1971" s="140">
        <f t="shared" si="376"/>
        <v>0</v>
      </c>
      <c r="S1971" s="140">
        <f t="shared" si="377"/>
        <v>0</v>
      </c>
      <c r="T1971" s="140">
        <f t="shared" si="378"/>
        <v>0</v>
      </c>
      <c r="U1971" s="135">
        <f t="shared" si="379"/>
        <v>0</v>
      </c>
      <c r="V1971" s="132">
        <v>1967</v>
      </c>
    </row>
    <row r="1972" spans="2:22" ht="33.950000000000003" customHeight="1" x14ac:dyDescent="0.25">
      <c r="B1972" s="132">
        <v>1968</v>
      </c>
      <c r="C1972" s="133">
        <f>'!!!KATILIMCI LİSTESİ!!!'!B1969</f>
        <v>0</v>
      </c>
      <c r="D1972" s="134">
        <f>'!!!KATILIMCI LİSTESİ!!!'!C1969</f>
        <v>0</v>
      </c>
      <c r="E1972" s="135">
        <f>'!!! VERİLER !!!'!C$1</f>
        <v>1375</v>
      </c>
      <c r="F1972" s="136">
        <f>'1-Devamsızlık Formu (Ek-4)'!AJ1974</f>
        <v>0</v>
      </c>
      <c r="G1972" s="135">
        <f>IF(AND('1-Devamsızlık Formu (Ek-4)'!D1974="",F1972&gt;0,'1-Devamsızlık Formu (Ek-4)'!AW1974="KASIM 2024"),(E1972*(F1972-1)+(666.75)),E1972*F1972)</f>
        <v>0</v>
      </c>
      <c r="H1972" s="135">
        <f t="shared" si="370"/>
        <v>0</v>
      </c>
      <c r="I1972" s="141">
        <f t="shared" si="371"/>
        <v>0</v>
      </c>
      <c r="J1972" s="135">
        <f t="shared" si="372"/>
        <v>0</v>
      </c>
      <c r="K1972" s="135">
        <f t="shared" si="380"/>
        <v>0</v>
      </c>
      <c r="L1972" s="135" t="e">
        <f t="shared" si="381"/>
        <v>#REF!</v>
      </c>
      <c r="M1972" s="138" t="e">
        <f>IF(K1972-'!!!KATILIMCI LİSTESİ!!!'!#REF!&gt;0,'!!!KATILIMCI LİSTESİ!!!'!#REF!,K1972)</f>
        <v>#REF!</v>
      </c>
      <c r="N1972" s="135">
        <f t="shared" si="373"/>
        <v>0</v>
      </c>
      <c r="O1972" s="135">
        <f t="shared" si="374"/>
        <v>0</v>
      </c>
      <c r="P1972" s="139">
        <f t="shared" si="375"/>
        <v>0</v>
      </c>
      <c r="Q1972" s="135">
        <f>'5-Banka Listesi'!G1973</f>
        <v>0</v>
      </c>
      <c r="R1972" s="140">
        <f t="shared" si="376"/>
        <v>0</v>
      </c>
      <c r="S1972" s="140">
        <f t="shared" si="377"/>
        <v>0</v>
      </c>
      <c r="T1972" s="140">
        <f t="shared" si="378"/>
        <v>0</v>
      </c>
      <c r="U1972" s="135">
        <f t="shared" si="379"/>
        <v>0</v>
      </c>
      <c r="V1972" s="132">
        <v>1968</v>
      </c>
    </row>
    <row r="1973" spans="2:22" ht="33.950000000000003" customHeight="1" x14ac:dyDescent="0.25">
      <c r="B1973" s="132">
        <v>1969</v>
      </c>
      <c r="C1973" s="133">
        <f>'!!!KATILIMCI LİSTESİ!!!'!B1970</f>
        <v>0</v>
      </c>
      <c r="D1973" s="134">
        <f>'!!!KATILIMCI LİSTESİ!!!'!C1970</f>
        <v>0</v>
      </c>
      <c r="E1973" s="135">
        <f>'!!! VERİLER !!!'!C$1</f>
        <v>1375</v>
      </c>
      <c r="F1973" s="136">
        <f>'1-Devamsızlık Formu (Ek-4)'!AJ1975</f>
        <v>0</v>
      </c>
      <c r="G1973" s="135">
        <f>IF(AND('1-Devamsızlık Formu (Ek-4)'!D1975="",F1973&gt;0,'1-Devamsızlık Formu (Ek-4)'!AW1975="KASIM 2024"),(E1973*(F1973-1)+(666.75)),E1973*F1973)</f>
        <v>0</v>
      </c>
      <c r="H1973" s="135">
        <f t="shared" si="370"/>
        <v>0</v>
      </c>
      <c r="I1973" s="141">
        <f t="shared" si="371"/>
        <v>0</v>
      </c>
      <c r="J1973" s="135">
        <f t="shared" si="372"/>
        <v>0</v>
      </c>
      <c r="K1973" s="135">
        <f t="shared" si="380"/>
        <v>0</v>
      </c>
      <c r="L1973" s="135" t="e">
        <f t="shared" si="381"/>
        <v>#REF!</v>
      </c>
      <c r="M1973" s="138" t="e">
        <f>IF(K1973-'!!!KATILIMCI LİSTESİ!!!'!#REF!&gt;0,'!!!KATILIMCI LİSTESİ!!!'!#REF!,K1973)</f>
        <v>#REF!</v>
      </c>
      <c r="N1973" s="135">
        <f t="shared" si="373"/>
        <v>0</v>
      </c>
      <c r="O1973" s="135">
        <f t="shared" si="374"/>
        <v>0</v>
      </c>
      <c r="P1973" s="139">
        <f t="shared" si="375"/>
        <v>0</v>
      </c>
      <c r="Q1973" s="135">
        <f>'5-Banka Listesi'!G1974</f>
        <v>0</v>
      </c>
      <c r="R1973" s="140">
        <f t="shared" si="376"/>
        <v>0</v>
      </c>
      <c r="S1973" s="140">
        <f t="shared" si="377"/>
        <v>0</v>
      </c>
      <c r="T1973" s="140">
        <f t="shared" si="378"/>
        <v>0</v>
      </c>
      <c r="U1973" s="135">
        <f t="shared" si="379"/>
        <v>0</v>
      </c>
      <c r="V1973" s="132">
        <v>1969</v>
      </c>
    </row>
    <row r="1974" spans="2:22" ht="33.950000000000003" customHeight="1" x14ac:dyDescent="0.25">
      <c r="B1974" s="132">
        <v>1970</v>
      </c>
      <c r="C1974" s="133">
        <f>'!!!KATILIMCI LİSTESİ!!!'!B1971</f>
        <v>0</v>
      </c>
      <c r="D1974" s="134">
        <f>'!!!KATILIMCI LİSTESİ!!!'!C1971</f>
        <v>0</v>
      </c>
      <c r="E1974" s="135">
        <f>'!!! VERİLER !!!'!C$1</f>
        <v>1375</v>
      </c>
      <c r="F1974" s="136">
        <f>'1-Devamsızlık Formu (Ek-4)'!AJ1976</f>
        <v>0</v>
      </c>
      <c r="G1974" s="135">
        <f>IF(AND('1-Devamsızlık Formu (Ek-4)'!D1976="",F1974&gt;0,'1-Devamsızlık Formu (Ek-4)'!AW1976="KASIM 2024"),(E1974*(F1974-1)+(666.75)),E1974*F1974)</f>
        <v>0</v>
      </c>
      <c r="H1974" s="135">
        <f t="shared" si="370"/>
        <v>0</v>
      </c>
      <c r="I1974" s="141">
        <f t="shared" si="371"/>
        <v>0</v>
      </c>
      <c r="J1974" s="135">
        <f t="shared" si="372"/>
        <v>0</v>
      </c>
      <c r="K1974" s="135">
        <f t="shared" si="380"/>
        <v>0</v>
      </c>
      <c r="L1974" s="135" t="e">
        <f t="shared" si="381"/>
        <v>#REF!</v>
      </c>
      <c r="M1974" s="138" t="e">
        <f>IF(K1974-'!!!KATILIMCI LİSTESİ!!!'!#REF!&gt;0,'!!!KATILIMCI LİSTESİ!!!'!#REF!,K1974)</f>
        <v>#REF!</v>
      </c>
      <c r="N1974" s="135">
        <f t="shared" si="373"/>
        <v>0</v>
      </c>
      <c r="O1974" s="135">
        <f t="shared" si="374"/>
        <v>0</v>
      </c>
      <c r="P1974" s="139">
        <f t="shared" si="375"/>
        <v>0</v>
      </c>
      <c r="Q1974" s="135">
        <f>'5-Banka Listesi'!G1975</f>
        <v>0</v>
      </c>
      <c r="R1974" s="140">
        <f t="shared" si="376"/>
        <v>0</v>
      </c>
      <c r="S1974" s="140">
        <f t="shared" si="377"/>
        <v>0</v>
      </c>
      <c r="T1974" s="140">
        <f t="shared" si="378"/>
        <v>0</v>
      </c>
      <c r="U1974" s="135">
        <f t="shared" si="379"/>
        <v>0</v>
      </c>
      <c r="V1974" s="132">
        <v>1970</v>
      </c>
    </row>
    <row r="1975" spans="2:22" ht="33.950000000000003" customHeight="1" x14ac:dyDescent="0.25">
      <c r="B1975" s="132">
        <v>1971</v>
      </c>
      <c r="C1975" s="133">
        <f>'!!!KATILIMCI LİSTESİ!!!'!B1972</f>
        <v>0</v>
      </c>
      <c r="D1975" s="134">
        <f>'!!!KATILIMCI LİSTESİ!!!'!C1972</f>
        <v>0</v>
      </c>
      <c r="E1975" s="135">
        <f>'!!! VERİLER !!!'!C$1</f>
        <v>1375</v>
      </c>
      <c r="F1975" s="136">
        <f>'1-Devamsızlık Formu (Ek-4)'!AJ1977</f>
        <v>0</v>
      </c>
      <c r="G1975" s="135">
        <f>IF(AND('1-Devamsızlık Formu (Ek-4)'!D1977="",F1975&gt;0,'1-Devamsızlık Formu (Ek-4)'!AW1977="KASIM 2024"),(E1975*(F1975-1)+(666.75)),E1975*F1975)</f>
        <v>0</v>
      </c>
      <c r="H1975" s="135">
        <f t="shared" si="370"/>
        <v>0</v>
      </c>
      <c r="I1975" s="141">
        <f t="shared" si="371"/>
        <v>0</v>
      </c>
      <c r="J1975" s="135">
        <f t="shared" si="372"/>
        <v>0</v>
      </c>
      <c r="K1975" s="135">
        <f t="shared" si="380"/>
        <v>0</v>
      </c>
      <c r="L1975" s="135" t="e">
        <f t="shared" si="381"/>
        <v>#REF!</v>
      </c>
      <c r="M1975" s="138" t="e">
        <f>IF(K1975-'!!!KATILIMCI LİSTESİ!!!'!#REF!&gt;0,'!!!KATILIMCI LİSTESİ!!!'!#REF!,K1975)</f>
        <v>#REF!</v>
      </c>
      <c r="N1975" s="135">
        <f t="shared" si="373"/>
        <v>0</v>
      </c>
      <c r="O1975" s="135">
        <f t="shared" si="374"/>
        <v>0</v>
      </c>
      <c r="P1975" s="139">
        <f t="shared" si="375"/>
        <v>0</v>
      </c>
      <c r="Q1975" s="135">
        <f>'5-Banka Listesi'!G1976</f>
        <v>0</v>
      </c>
      <c r="R1975" s="140">
        <f t="shared" si="376"/>
        <v>0</v>
      </c>
      <c r="S1975" s="140">
        <f t="shared" si="377"/>
        <v>0</v>
      </c>
      <c r="T1975" s="140">
        <f t="shared" si="378"/>
        <v>0</v>
      </c>
      <c r="U1975" s="135">
        <f t="shared" si="379"/>
        <v>0</v>
      </c>
      <c r="V1975" s="132">
        <v>1971</v>
      </c>
    </row>
    <row r="1976" spans="2:22" ht="33.950000000000003" customHeight="1" x14ac:dyDescent="0.25">
      <c r="B1976" s="132">
        <v>1972</v>
      </c>
      <c r="C1976" s="133">
        <f>'!!!KATILIMCI LİSTESİ!!!'!B1973</f>
        <v>0</v>
      </c>
      <c r="D1976" s="134">
        <f>'!!!KATILIMCI LİSTESİ!!!'!C1973</f>
        <v>0</v>
      </c>
      <c r="E1976" s="135">
        <f>'!!! VERİLER !!!'!C$1</f>
        <v>1375</v>
      </c>
      <c r="F1976" s="136">
        <f>'1-Devamsızlık Formu (Ek-4)'!AJ1978</f>
        <v>0</v>
      </c>
      <c r="G1976" s="135">
        <f>IF(AND('1-Devamsızlık Formu (Ek-4)'!D1978="",F1976&gt;0,'1-Devamsızlık Formu (Ek-4)'!AW1978="KASIM 2024"),(E1976*(F1976-1)+(666.75)),E1976*F1976)</f>
        <v>0</v>
      </c>
      <c r="H1976" s="135">
        <f t="shared" si="370"/>
        <v>0</v>
      </c>
      <c r="I1976" s="141">
        <f t="shared" si="371"/>
        <v>0</v>
      </c>
      <c r="J1976" s="135">
        <f t="shared" si="372"/>
        <v>0</v>
      </c>
      <c r="K1976" s="135">
        <f t="shared" si="380"/>
        <v>0</v>
      </c>
      <c r="L1976" s="135" t="e">
        <f t="shared" si="381"/>
        <v>#REF!</v>
      </c>
      <c r="M1976" s="138" t="e">
        <f>IF(K1976-'!!!KATILIMCI LİSTESİ!!!'!#REF!&gt;0,'!!!KATILIMCI LİSTESİ!!!'!#REF!,K1976)</f>
        <v>#REF!</v>
      </c>
      <c r="N1976" s="135">
        <f t="shared" si="373"/>
        <v>0</v>
      </c>
      <c r="O1976" s="135">
        <f t="shared" si="374"/>
        <v>0</v>
      </c>
      <c r="P1976" s="139">
        <f t="shared" si="375"/>
        <v>0</v>
      </c>
      <c r="Q1976" s="135">
        <f>'5-Banka Listesi'!G1977</f>
        <v>0</v>
      </c>
      <c r="R1976" s="140">
        <f t="shared" si="376"/>
        <v>0</v>
      </c>
      <c r="S1976" s="140">
        <f t="shared" si="377"/>
        <v>0</v>
      </c>
      <c r="T1976" s="140">
        <f t="shared" si="378"/>
        <v>0</v>
      </c>
      <c r="U1976" s="135">
        <f t="shared" si="379"/>
        <v>0</v>
      </c>
      <c r="V1976" s="132">
        <v>1972</v>
      </c>
    </row>
    <row r="1977" spans="2:22" ht="33.950000000000003" customHeight="1" x14ac:dyDescent="0.25">
      <c r="B1977" s="132">
        <v>1973</v>
      </c>
      <c r="C1977" s="133">
        <f>'!!!KATILIMCI LİSTESİ!!!'!B1974</f>
        <v>0</v>
      </c>
      <c r="D1977" s="134">
        <f>'!!!KATILIMCI LİSTESİ!!!'!C1974</f>
        <v>0</v>
      </c>
      <c r="E1977" s="135">
        <f>'!!! VERİLER !!!'!C$1</f>
        <v>1375</v>
      </c>
      <c r="F1977" s="136">
        <f>'1-Devamsızlık Formu (Ek-4)'!AJ1979</f>
        <v>0</v>
      </c>
      <c r="G1977" s="135">
        <f>IF(AND('1-Devamsızlık Formu (Ek-4)'!D1979="",F1977&gt;0,'1-Devamsızlık Formu (Ek-4)'!AW1979="KASIM 2024"),(E1977*(F1977-1)+(666.75)),E1977*F1977)</f>
        <v>0</v>
      </c>
      <c r="H1977" s="135">
        <f t="shared" si="370"/>
        <v>0</v>
      </c>
      <c r="I1977" s="141">
        <f t="shared" si="371"/>
        <v>0</v>
      </c>
      <c r="J1977" s="135">
        <f t="shared" si="372"/>
        <v>0</v>
      </c>
      <c r="K1977" s="135">
        <f t="shared" si="380"/>
        <v>0</v>
      </c>
      <c r="L1977" s="135" t="e">
        <f t="shared" si="381"/>
        <v>#REF!</v>
      </c>
      <c r="M1977" s="138" t="e">
        <f>IF(K1977-'!!!KATILIMCI LİSTESİ!!!'!#REF!&gt;0,'!!!KATILIMCI LİSTESİ!!!'!#REF!,K1977)</f>
        <v>#REF!</v>
      </c>
      <c r="N1977" s="135">
        <f t="shared" si="373"/>
        <v>0</v>
      </c>
      <c r="O1977" s="135">
        <f t="shared" si="374"/>
        <v>0</v>
      </c>
      <c r="P1977" s="139">
        <f t="shared" si="375"/>
        <v>0</v>
      </c>
      <c r="Q1977" s="135">
        <f>'5-Banka Listesi'!G1978</f>
        <v>0</v>
      </c>
      <c r="R1977" s="140">
        <f t="shared" si="376"/>
        <v>0</v>
      </c>
      <c r="S1977" s="140">
        <f t="shared" si="377"/>
        <v>0</v>
      </c>
      <c r="T1977" s="140">
        <f t="shared" si="378"/>
        <v>0</v>
      </c>
      <c r="U1977" s="135">
        <f t="shared" si="379"/>
        <v>0</v>
      </c>
      <c r="V1977" s="132">
        <v>1973</v>
      </c>
    </row>
    <row r="1978" spans="2:22" ht="33.950000000000003" customHeight="1" x14ac:dyDescent="0.25">
      <c r="B1978" s="132">
        <v>1974</v>
      </c>
      <c r="C1978" s="133">
        <f>'!!!KATILIMCI LİSTESİ!!!'!B1975</f>
        <v>0</v>
      </c>
      <c r="D1978" s="134">
        <f>'!!!KATILIMCI LİSTESİ!!!'!C1975</f>
        <v>0</v>
      </c>
      <c r="E1978" s="135">
        <f>'!!! VERİLER !!!'!C$1</f>
        <v>1375</v>
      </c>
      <c r="F1978" s="136">
        <f>'1-Devamsızlık Formu (Ek-4)'!AJ1980</f>
        <v>0</v>
      </c>
      <c r="G1978" s="135">
        <f>IF(AND('1-Devamsızlık Formu (Ek-4)'!D1980="",F1978&gt;0,'1-Devamsızlık Formu (Ek-4)'!AW1980="KASIM 2024"),(E1978*(F1978-1)+(666.75)),E1978*F1978)</f>
        <v>0</v>
      </c>
      <c r="H1978" s="135">
        <f t="shared" si="370"/>
        <v>0</v>
      </c>
      <c r="I1978" s="141">
        <f t="shared" si="371"/>
        <v>0</v>
      </c>
      <c r="J1978" s="135">
        <f t="shared" si="372"/>
        <v>0</v>
      </c>
      <c r="K1978" s="135">
        <f t="shared" si="380"/>
        <v>0</v>
      </c>
      <c r="L1978" s="135" t="e">
        <f t="shared" si="381"/>
        <v>#REF!</v>
      </c>
      <c r="M1978" s="138" t="e">
        <f>IF(K1978-'!!!KATILIMCI LİSTESİ!!!'!#REF!&gt;0,'!!!KATILIMCI LİSTESİ!!!'!#REF!,K1978)</f>
        <v>#REF!</v>
      </c>
      <c r="N1978" s="135">
        <f t="shared" si="373"/>
        <v>0</v>
      </c>
      <c r="O1978" s="135">
        <f t="shared" si="374"/>
        <v>0</v>
      </c>
      <c r="P1978" s="139">
        <f t="shared" si="375"/>
        <v>0</v>
      </c>
      <c r="Q1978" s="135">
        <f>'5-Banka Listesi'!G1979</f>
        <v>0</v>
      </c>
      <c r="R1978" s="140">
        <f t="shared" si="376"/>
        <v>0</v>
      </c>
      <c r="S1978" s="140">
        <f t="shared" si="377"/>
        <v>0</v>
      </c>
      <c r="T1978" s="140">
        <f t="shared" si="378"/>
        <v>0</v>
      </c>
      <c r="U1978" s="135">
        <f t="shared" si="379"/>
        <v>0</v>
      </c>
      <c r="V1978" s="132">
        <v>1974</v>
      </c>
    </row>
    <row r="1979" spans="2:22" ht="33.950000000000003" customHeight="1" x14ac:dyDescent="0.25">
      <c r="B1979" s="132">
        <v>1975</v>
      </c>
      <c r="C1979" s="133">
        <f>'!!!KATILIMCI LİSTESİ!!!'!B1976</f>
        <v>0</v>
      </c>
      <c r="D1979" s="134">
        <f>'!!!KATILIMCI LİSTESİ!!!'!C1976</f>
        <v>0</v>
      </c>
      <c r="E1979" s="135">
        <f>'!!! VERİLER !!!'!C$1</f>
        <v>1375</v>
      </c>
      <c r="F1979" s="136">
        <f>'1-Devamsızlık Formu (Ek-4)'!AJ1981</f>
        <v>0</v>
      </c>
      <c r="G1979" s="135">
        <f>IF(AND('1-Devamsızlık Formu (Ek-4)'!D1981="",F1979&gt;0,'1-Devamsızlık Formu (Ek-4)'!AW1981="KASIM 2024"),(E1979*(F1979-1)+(666.75)),E1979*F1979)</f>
        <v>0</v>
      </c>
      <c r="H1979" s="135">
        <f t="shared" si="370"/>
        <v>0</v>
      </c>
      <c r="I1979" s="141">
        <f t="shared" si="371"/>
        <v>0</v>
      </c>
      <c r="J1979" s="135">
        <f t="shared" si="372"/>
        <v>0</v>
      </c>
      <c r="K1979" s="135">
        <f t="shared" si="380"/>
        <v>0</v>
      </c>
      <c r="L1979" s="135" t="e">
        <f t="shared" si="381"/>
        <v>#REF!</v>
      </c>
      <c r="M1979" s="138" t="e">
        <f>IF(K1979-'!!!KATILIMCI LİSTESİ!!!'!#REF!&gt;0,'!!!KATILIMCI LİSTESİ!!!'!#REF!,K1979)</f>
        <v>#REF!</v>
      </c>
      <c r="N1979" s="135">
        <f t="shared" si="373"/>
        <v>0</v>
      </c>
      <c r="O1979" s="135">
        <f t="shared" si="374"/>
        <v>0</v>
      </c>
      <c r="P1979" s="139">
        <f t="shared" si="375"/>
        <v>0</v>
      </c>
      <c r="Q1979" s="135">
        <f>'5-Banka Listesi'!G1980</f>
        <v>0</v>
      </c>
      <c r="R1979" s="140">
        <f t="shared" si="376"/>
        <v>0</v>
      </c>
      <c r="S1979" s="140">
        <f t="shared" si="377"/>
        <v>0</v>
      </c>
      <c r="T1979" s="140">
        <f t="shared" si="378"/>
        <v>0</v>
      </c>
      <c r="U1979" s="135">
        <f t="shared" si="379"/>
        <v>0</v>
      </c>
      <c r="V1979" s="132">
        <v>1975</v>
      </c>
    </row>
    <row r="1980" spans="2:22" ht="33.950000000000003" customHeight="1" x14ac:dyDescent="0.25">
      <c r="B1980" s="132">
        <v>1976</v>
      </c>
      <c r="C1980" s="133">
        <f>'!!!KATILIMCI LİSTESİ!!!'!B1977</f>
        <v>0</v>
      </c>
      <c r="D1980" s="134">
        <f>'!!!KATILIMCI LİSTESİ!!!'!C1977</f>
        <v>0</v>
      </c>
      <c r="E1980" s="135">
        <f>'!!! VERİLER !!!'!C$1</f>
        <v>1375</v>
      </c>
      <c r="F1980" s="136">
        <f>'1-Devamsızlık Formu (Ek-4)'!AJ1982</f>
        <v>0</v>
      </c>
      <c r="G1980" s="135">
        <f>IF(AND('1-Devamsızlık Formu (Ek-4)'!D1982="",F1980&gt;0,'1-Devamsızlık Formu (Ek-4)'!AW1982="KASIM 2024"),(E1980*(F1980-1)+(666.75)),E1980*F1980)</f>
        <v>0</v>
      </c>
      <c r="H1980" s="135">
        <f t="shared" si="370"/>
        <v>0</v>
      </c>
      <c r="I1980" s="141">
        <f t="shared" si="371"/>
        <v>0</v>
      </c>
      <c r="J1980" s="135">
        <f t="shared" si="372"/>
        <v>0</v>
      </c>
      <c r="K1980" s="135">
        <f t="shared" si="380"/>
        <v>0</v>
      </c>
      <c r="L1980" s="135" t="e">
        <f t="shared" si="381"/>
        <v>#REF!</v>
      </c>
      <c r="M1980" s="138" t="e">
        <f>IF(K1980-'!!!KATILIMCI LİSTESİ!!!'!#REF!&gt;0,'!!!KATILIMCI LİSTESİ!!!'!#REF!,K1980)</f>
        <v>#REF!</v>
      </c>
      <c r="N1980" s="135">
        <f t="shared" si="373"/>
        <v>0</v>
      </c>
      <c r="O1980" s="135">
        <f t="shared" si="374"/>
        <v>0</v>
      </c>
      <c r="P1980" s="139">
        <f t="shared" si="375"/>
        <v>0</v>
      </c>
      <c r="Q1980" s="135">
        <f>'5-Banka Listesi'!G1981</f>
        <v>0</v>
      </c>
      <c r="R1980" s="140">
        <f t="shared" si="376"/>
        <v>0</v>
      </c>
      <c r="S1980" s="140">
        <f t="shared" si="377"/>
        <v>0</v>
      </c>
      <c r="T1980" s="140">
        <f t="shared" si="378"/>
        <v>0</v>
      </c>
      <c r="U1980" s="135">
        <f t="shared" si="379"/>
        <v>0</v>
      </c>
      <c r="V1980" s="132">
        <v>1976</v>
      </c>
    </row>
    <row r="1981" spans="2:22" ht="33.950000000000003" customHeight="1" x14ac:dyDescent="0.25">
      <c r="B1981" s="132">
        <v>1977</v>
      </c>
      <c r="C1981" s="133">
        <f>'!!!KATILIMCI LİSTESİ!!!'!B1978</f>
        <v>0</v>
      </c>
      <c r="D1981" s="134">
        <f>'!!!KATILIMCI LİSTESİ!!!'!C1978</f>
        <v>0</v>
      </c>
      <c r="E1981" s="135">
        <f>'!!! VERİLER !!!'!C$1</f>
        <v>1375</v>
      </c>
      <c r="F1981" s="136">
        <f>'1-Devamsızlık Formu (Ek-4)'!AJ1983</f>
        <v>0</v>
      </c>
      <c r="G1981" s="135">
        <f>IF(AND('1-Devamsızlık Formu (Ek-4)'!D1983="",F1981&gt;0,'1-Devamsızlık Formu (Ek-4)'!AW1983="KASIM 2024"),(E1981*(F1981-1)+(666.75)),E1981*F1981)</f>
        <v>0</v>
      </c>
      <c r="H1981" s="135">
        <f t="shared" si="370"/>
        <v>0</v>
      </c>
      <c r="I1981" s="141">
        <f t="shared" si="371"/>
        <v>0</v>
      </c>
      <c r="J1981" s="135">
        <f t="shared" si="372"/>
        <v>0</v>
      </c>
      <c r="K1981" s="135">
        <f t="shared" si="380"/>
        <v>0</v>
      </c>
      <c r="L1981" s="135" t="e">
        <f t="shared" si="381"/>
        <v>#REF!</v>
      </c>
      <c r="M1981" s="138" t="e">
        <f>IF(K1981-'!!!KATILIMCI LİSTESİ!!!'!#REF!&gt;0,'!!!KATILIMCI LİSTESİ!!!'!#REF!,K1981)</f>
        <v>#REF!</v>
      </c>
      <c r="N1981" s="135">
        <f t="shared" si="373"/>
        <v>0</v>
      </c>
      <c r="O1981" s="135">
        <f t="shared" si="374"/>
        <v>0</v>
      </c>
      <c r="P1981" s="139">
        <f t="shared" si="375"/>
        <v>0</v>
      </c>
      <c r="Q1981" s="135">
        <f>'5-Banka Listesi'!G1982</f>
        <v>0</v>
      </c>
      <c r="R1981" s="140">
        <f t="shared" si="376"/>
        <v>0</v>
      </c>
      <c r="S1981" s="140">
        <f t="shared" si="377"/>
        <v>0</v>
      </c>
      <c r="T1981" s="140">
        <f t="shared" si="378"/>
        <v>0</v>
      </c>
      <c r="U1981" s="135">
        <f t="shared" si="379"/>
        <v>0</v>
      </c>
      <c r="V1981" s="132">
        <v>1977</v>
      </c>
    </row>
    <row r="1982" spans="2:22" ht="33.950000000000003" customHeight="1" x14ac:dyDescent="0.25">
      <c r="B1982" s="132">
        <v>1978</v>
      </c>
      <c r="C1982" s="133">
        <f>'!!!KATILIMCI LİSTESİ!!!'!B1979</f>
        <v>0</v>
      </c>
      <c r="D1982" s="134">
        <f>'!!!KATILIMCI LİSTESİ!!!'!C1979</f>
        <v>0</v>
      </c>
      <c r="E1982" s="135">
        <f>'!!! VERİLER !!!'!C$1</f>
        <v>1375</v>
      </c>
      <c r="F1982" s="136">
        <f>'1-Devamsızlık Formu (Ek-4)'!AJ1984</f>
        <v>0</v>
      </c>
      <c r="G1982" s="135">
        <f>IF(AND('1-Devamsızlık Formu (Ek-4)'!D1984="",F1982&gt;0,'1-Devamsızlık Formu (Ek-4)'!AW1984="KASIM 2024"),(E1982*(F1982-1)+(666.75)),E1982*F1982)</f>
        <v>0</v>
      </c>
      <c r="H1982" s="135">
        <f t="shared" si="370"/>
        <v>0</v>
      </c>
      <c r="I1982" s="141">
        <f t="shared" si="371"/>
        <v>0</v>
      </c>
      <c r="J1982" s="135">
        <f t="shared" si="372"/>
        <v>0</v>
      </c>
      <c r="K1982" s="135">
        <f t="shared" si="380"/>
        <v>0</v>
      </c>
      <c r="L1982" s="135" t="e">
        <f t="shared" si="381"/>
        <v>#REF!</v>
      </c>
      <c r="M1982" s="138" t="e">
        <f>IF(K1982-'!!!KATILIMCI LİSTESİ!!!'!#REF!&gt;0,'!!!KATILIMCI LİSTESİ!!!'!#REF!,K1982)</f>
        <v>#REF!</v>
      </c>
      <c r="N1982" s="135">
        <f t="shared" si="373"/>
        <v>0</v>
      </c>
      <c r="O1982" s="135">
        <f t="shared" si="374"/>
        <v>0</v>
      </c>
      <c r="P1982" s="139">
        <f t="shared" si="375"/>
        <v>0</v>
      </c>
      <c r="Q1982" s="135">
        <f>'5-Banka Listesi'!G1983</f>
        <v>0</v>
      </c>
      <c r="R1982" s="140">
        <f t="shared" si="376"/>
        <v>0</v>
      </c>
      <c r="S1982" s="140">
        <f t="shared" si="377"/>
        <v>0</v>
      </c>
      <c r="T1982" s="140">
        <f t="shared" si="378"/>
        <v>0</v>
      </c>
      <c r="U1982" s="135">
        <f t="shared" si="379"/>
        <v>0</v>
      </c>
      <c r="V1982" s="132">
        <v>1978</v>
      </c>
    </row>
    <row r="1983" spans="2:22" ht="33.950000000000003" customHeight="1" x14ac:dyDescent="0.25">
      <c r="B1983" s="132">
        <v>1979</v>
      </c>
      <c r="C1983" s="133">
        <f>'!!!KATILIMCI LİSTESİ!!!'!B1980</f>
        <v>0</v>
      </c>
      <c r="D1983" s="134">
        <f>'!!!KATILIMCI LİSTESİ!!!'!C1980</f>
        <v>0</v>
      </c>
      <c r="E1983" s="135">
        <f>'!!! VERİLER !!!'!C$1</f>
        <v>1375</v>
      </c>
      <c r="F1983" s="136">
        <f>'1-Devamsızlık Formu (Ek-4)'!AJ1985</f>
        <v>0</v>
      </c>
      <c r="G1983" s="135">
        <f>IF(AND('1-Devamsızlık Formu (Ek-4)'!D1985="",F1983&gt;0,'1-Devamsızlık Formu (Ek-4)'!AW1985="KASIM 2024"),(E1983*(F1983-1)+(666.75)),E1983*F1983)</f>
        <v>0</v>
      </c>
      <c r="H1983" s="135">
        <f t="shared" si="370"/>
        <v>0</v>
      </c>
      <c r="I1983" s="141">
        <f t="shared" si="371"/>
        <v>0</v>
      </c>
      <c r="J1983" s="135">
        <f t="shared" si="372"/>
        <v>0</v>
      </c>
      <c r="K1983" s="135">
        <f t="shared" si="380"/>
        <v>0</v>
      </c>
      <c r="L1983" s="135" t="e">
        <f t="shared" si="381"/>
        <v>#REF!</v>
      </c>
      <c r="M1983" s="138" t="e">
        <f>IF(K1983-'!!!KATILIMCI LİSTESİ!!!'!#REF!&gt;0,'!!!KATILIMCI LİSTESİ!!!'!#REF!,K1983)</f>
        <v>#REF!</v>
      </c>
      <c r="N1983" s="135">
        <f t="shared" si="373"/>
        <v>0</v>
      </c>
      <c r="O1983" s="135">
        <f t="shared" si="374"/>
        <v>0</v>
      </c>
      <c r="P1983" s="139">
        <f t="shared" si="375"/>
        <v>0</v>
      </c>
      <c r="Q1983" s="135">
        <f>'5-Banka Listesi'!G1984</f>
        <v>0</v>
      </c>
      <c r="R1983" s="140">
        <f t="shared" si="376"/>
        <v>0</v>
      </c>
      <c r="S1983" s="140">
        <f t="shared" si="377"/>
        <v>0</v>
      </c>
      <c r="T1983" s="140">
        <f t="shared" si="378"/>
        <v>0</v>
      </c>
      <c r="U1983" s="135">
        <f t="shared" si="379"/>
        <v>0</v>
      </c>
      <c r="V1983" s="132">
        <v>1979</v>
      </c>
    </row>
    <row r="1984" spans="2:22" ht="33.950000000000003" customHeight="1" x14ac:dyDescent="0.25">
      <c r="B1984" s="132">
        <v>1980</v>
      </c>
      <c r="C1984" s="133">
        <f>'!!!KATILIMCI LİSTESİ!!!'!B1981</f>
        <v>0</v>
      </c>
      <c r="D1984" s="134">
        <f>'!!!KATILIMCI LİSTESİ!!!'!C1981</f>
        <v>0</v>
      </c>
      <c r="E1984" s="135">
        <f>'!!! VERİLER !!!'!C$1</f>
        <v>1375</v>
      </c>
      <c r="F1984" s="136">
        <f>'1-Devamsızlık Formu (Ek-4)'!AJ1986</f>
        <v>0</v>
      </c>
      <c r="G1984" s="135">
        <f>IF(AND('1-Devamsızlık Formu (Ek-4)'!D1986="",F1984&gt;0,'1-Devamsızlık Formu (Ek-4)'!AW1986="KASIM 2024"),(E1984*(F1984-1)+(666.75)),E1984*F1984)</f>
        <v>0</v>
      </c>
      <c r="H1984" s="135">
        <f t="shared" si="370"/>
        <v>0</v>
      </c>
      <c r="I1984" s="141">
        <f t="shared" si="371"/>
        <v>0</v>
      </c>
      <c r="J1984" s="135">
        <f t="shared" si="372"/>
        <v>0</v>
      </c>
      <c r="K1984" s="135">
        <f t="shared" si="380"/>
        <v>0</v>
      </c>
      <c r="L1984" s="135" t="e">
        <f t="shared" si="381"/>
        <v>#REF!</v>
      </c>
      <c r="M1984" s="138" t="e">
        <f>IF(K1984-'!!!KATILIMCI LİSTESİ!!!'!#REF!&gt;0,'!!!KATILIMCI LİSTESİ!!!'!#REF!,K1984)</f>
        <v>#REF!</v>
      </c>
      <c r="N1984" s="135">
        <f t="shared" si="373"/>
        <v>0</v>
      </c>
      <c r="O1984" s="135">
        <f t="shared" si="374"/>
        <v>0</v>
      </c>
      <c r="P1984" s="139">
        <f t="shared" si="375"/>
        <v>0</v>
      </c>
      <c r="Q1984" s="135">
        <f>'5-Banka Listesi'!G1985</f>
        <v>0</v>
      </c>
      <c r="R1984" s="140">
        <f t="shared" si="376"/>
        <v>0</v>
      </c>
      <c r="S1984" s="140">
        <f t="shared" si="377"/>
        <v>0</v>
      </c>
      <c r="T1984" s="140">
        <f t="shared" si="378"/>
        <v>0</v>
      </c>
      <c r="U1984" s="135">
        <f t="shared" si="379"/>
        <v>0</v>
      </c>
      <c r="V1984" s="132">
        <v>1980</v>
      </c>
    </row>
    <row r="1985" spans="2:22" ht="33.950000000000003" customHeight="1" x14ac:dyDescent="0.25">
      <c r="B1985" s="132">
        <v>1981</v>
      </c>
      <c r="C1985" s="133">
        <f>'!!!KATILIMCI LİSTESİ!!!'!B1982</f>
        <v>0</v>
      </c>
      <c r="D1985" s="134">
        <f>'!!!KATILIMCI LİSTESİ!!!'!C1982</f>
        <v>0</v>
      </c>
      <c r="E1985" s="135">
        <f>'!!! VERİLER !!!'!C$1</f>
        <v>1375</v>
      </c>
      <c r="F1985" s="136">
        <f>'1-Devamsızlık Formu (Ek-4)'!AJ1987</f>
        <v>0</v>
      </c>
      <c r="G1985" s="135">
        <f>IF(AND('1-Devamsızlık Formu (Ek-4)'!D1987="",F1985&gt;0,'1-Devamsızlık Formu (Ek-4)'!AW1987="KASIM 2024"),(E1985*(F1985-1)+(666.75)),E1985*F1985)</f>
        <v>0</v>
      </c>
      <c r="H1985" s="135">
        <f t="shared" si="370"/>
        <v>0</v>
      </c>
      <c r="I1985" s="141">
        <f t="shared" si="371"/>
        <v>0</v>
      </c>
      <c r="J1985" s="135">
        <f t="shared" si="372"/>
        <v>0</v>
      </c>
      <c r="K1985" s="135">
        <f t="shared" si="380"/>
        <v>0</v>
      </c>
      <c r="L1985" s="135" t="e">
        <f t="shared" si="381"/>
        <v>#REF!</v>
      </c>
      <c r="M1985" s="138" t="e">
        <f>IF(K1985-'!!!KATILIMCI LİSTESİ!!!'!#REF!&gt;0,'!!!KATILIMCI LİSTESİ!!!'!#REF!,K1985)</f>
        <v>#REF!</v>
      </c>
      <c r="N1985" s="135">
        <f t="shared" si="373"/>
        <v>0</v>
      </c>
      <c r="O1985" s="135">
        <f t="shared" si="374"/>
        <v>0</v>
      </c>
      <c r="P1985" s="139">
        <f t="shared" si="375"/>
        <v>0</v>
      </c>
      <c r="Q1985" s="135">
        <f>'5-Banka Listesi'!G1986</f>
        <v>0</v>
      </c>
      <c r="R1985" s="140">
        <f t="shared" si="376"/>
        <v>0</v>
      </c>
      <c r="S1985" s="140">
        <f t="shared" si="377"/>
        <v>0</v>
      </c>
      <c r="T1985" s="140">
        <f t="shared" si="378"/>
        <v>0</v>
      </c>
      <c r="U1985" s="135">
        <f t="shared" si="379"/>
        <v>0</v>
      </c>
      <c r="V1985" s="132">
        <v>1981</v>
      </c>
    </row>
    <row r="1986" spans="2:22" ht="33.950000000000003" customHeight="1" x14ac:dyDescent="0.25">
      <c r="B1986" s="132">
        <v>1982</v>
      </c>
      <c r="C1986" s="133">
        <f>'!!!KATILIMCI LİSTESİ!!!'!B1983</f>
        <v>0</v>
      </c>
      <c r="D1986" s="134">
        <f>'!!!KATILIMCI LİSTESİ!!!'!C1983</f>
        <v>0</v>
      </c>
      <c r="E1986" s="135">
        <f>'!!! VERİLER !!!'!C$1</f>
        <v>1375</v>
      </c>
      <c r="F1986" s="136">
        <f>'1-Devamsızlık Formu (Ek-4)'!AJ1988</f>
        <v>0</v>
      </c>
      <c r="G1986" s="135">
        <f>IF(AND('1-Devamsızlık Formu (Ek-4)'!D1988="",F1986&gt;0,'1-Devamsızlık Formu (Ek-4)'!AW1988="KASIM 2024"),(E1986*(F1986-1)+(666.75)),E1986*F1986)</f>
        <v>0</v>
      </c>
      <c r="H1986" s="135">
        <f t="shared" si="370"/>
        <v>0</v>
      </c>
      <c r="I1986" s="141">
        <f t="shared" si="371"/>
        <v>0</v>
      </c>
      <c r="J1986" s="135">
        <f t="shared" si="372"/>
        <v>0</v>
      </c>
      <c r="K1986" s="135">
        <f t="shared" si="380"/>
        <v>0</v>
      </c>
      <c r="L1986" s="135" t="e">
        <f t="shared" si="381"/>
        <v>#REF!</v>
      </c>
      <c r="M1986" s="138" t="e">
        <f>IF(K1986-'!!!KATILIMCI LİSTESİ!!!'!#REF!&gt;0,'!!!KATILIMCI LİSTESİ!!!'!#REF!,K1986)</f>
        <v>#REF!</v>
      </c>
      <c r="N1986" s="135">
        <f t="shared" si="373"/>
        <v>0</v>
      </c>
      <c r="O1986" s="135">
        <f t="shared" si="374"/>
        <v>0</v>
      </c>
      <c r="P1986" s="139">
        <f t="shared" si="375"/>
        <v>0</v>
      </c>
      <c r="Q1986" s="135">
        <f>'5-Banka Listesi'!G1987</f>
        <v>0</v>
      </c>
      <c r="R1986" s="140">
        <f t="shared" si="376"/>
        <v>0</v>
      </c>
      <c r="S1986" s="140">
        <f t="shared" si="377"/>
        <v>0</v>
      </c>
      <c r="T1986" s="140">
        <f t="shared" si="378"/>
        <v>0</v>
      </c>
      <c r="U1986" s="135">
        <f t="shared" si="379"/>
        <v>0</v>
      </c>
      <c r="V1986" s="132">
        <v>1982</v>
      </c>
    </row>
    <row r="1987" spans="2:22" ht="33.950000000000003" customHeight="1" x14ac:dyDescent="0.25">
      <c r="B1987" s="132">
        <v>1983</v>
      </c>
      <c r="C1987" s="133">
        <f>'!!!KATILIMCI LİSTESİ!!!'!B1984</f>
        <v>0</v>
      </c>
      <c r="D1987" s="134">
        <f>'!!!KATILIMCI LİSTESİ!!!'!C1984</f>
        <v>0</v>
      </c>
      <c r="E1987" s="135">
        <f>'!!! VERİLER !!!'!C$1</f>
        <v>1375</v>
      </c>
      <c r="F1987" s="136">
        <f>'1-Devamsızlık Formu (Ek-4)'!AJ1989</f>
        <v>0</v>
      </c>
      <c r="G1987" s="135">
        <f>IF(AND('1-Devamsızlık Formu (Ek-4)'!D1989="",F1987&gt;0,'1-Devamsızlık Formu (Ek-4)'!AW1989="KASIM 2024"),(E1987*(F1987-1)+(666.75)),E1987*F1987)</f>
        <v>0</v>
      </c>
      <c r="H1987" s="135">
        <f t="shared" si="370"/>
        <v>0</v>
      </c>
      <c r="I1987" s="141">
        <f t="shared" si="371"/>
        <v>0</v>
      </c>
      <c r="J1987" s="135">
        <f t="shared" si="372"/>
        <v>0</v>
      </c>
      <c r="K1987" s="135">
        <f t="shared" si="380"/>
        <v>0</v>
      </c>
      <c r="L1987" s="135" t="e">
        <f t="shared" si="381"/>
        <v>#REF!</v>
      </c>
      <c r="M1987" s="138" t="e">
        <f>IF(K1987-'!!!KATILIMCI LİSTESİ!!!'!#REF!&gt;0,'!!!KATILIMCI LİSTESİ!!!'!#REF!,K1987)</f>
        <v>#REF!</v>
      </c>
      <c r="N1987" s="135">
        <f t="shared" si="373"/>
        <v>0</v>
      </c>
      <c r="O1987" s="135">
        <f t="shared" si="374"/>
        <v>0</v>
      </c>
      <c r="P1987" s="139">
        <f t="shared" si="375"/>
        <v>0</v>
      </c>
      <c r="Q1987" s="135">
        <f>'5-Banka Listesi'!G1988</f>
        <v>0</v>
      </c>
      <c r="R1987" s="140">
        <f t="shared" si="376"/>
        <v>0</v>
      </c>
      <c r="S1987" s="140">
        <f t="shared" si="377"/>
        <v>0</v>
      </c>
      <c r="T1987" s="140">
        <f t="shared" si="378"/>
        <v>0</v>
      </c>
      <c r="U1987" s="135">
        <f t="shared" si="379"/>
        <v>0</v>
      </c>
      <c r="V1987" s="132">
        <v>1983</v>
      </c>
    </row>
    <row r="1988" spans="2:22" ht="33.950000000000003" customHeight="1" x14ac:dyDescent="0.25">
      <c r="B1988" s="132">
        <v>1984</v>
      </c>
      <c r="C1988" s="133">
        <f>'!!!KATILIMCI LİSTESİ!!!'!B1985</f>
        <v>0</v>
      </c>
      <c r="D1988" s="134">
        <f>'!!!KATILIMCI LİSTESİ!!!'!C1985</f>
        <v>0</v>
      </c>
      <c r="E1988" s="135">
        <f>'!!! VERİLER !!!'!C$1</f>
        <v>1375</v>
      </c>
      <c r="F1988" s="136">
        <f>'1-Devamsızlık Formu (Ek-4)'!AJ1990</f>
        <v>0</v>
      </c>
      <c r="G1988" s="135">
        <f>IF(AND('1-Devamsızlık Formu (Ek-4)'!D1990="",F1988&gt;0,'1-Devamsızlık Formu (Ek-4)'!AW1990="KASIM 2024"),(E1988*(F1988-1)+(666.75)),E1988*F1988)</f>
        <v>0</v>
      </c>
      <c r="H1988" s="135">
        <f t="shared" si="370"/>
        <v>0</v>
      </c>
      <c r="I1988" s="141">
        <f t="shared" si="371"/>
        <v>0</v>
      </c>
      <c r="J1988" s="135">
        <f t="shared" si="372"/>
        <v>0</v>
      </c>
      <c r="K1988" s="135">
        <f t="shared" si="380"/>
        <v>0</v>
      </c>
      <c r="L1988" s="135" t="e">
        <f t="shared" si="381"/>
        <v>#REF!</v>
      </c>
      <c r="M1988" s="138" t="e">
        <f>IF(K1988-'!!!KATILIMCI LİSTESİ!!!'!#REF!&gt;0,'!!!KATILIMCI LİSTESİ!!!'!#REF!,K1988)</f>
        <v>#REF!</v>
      </c>
      <c r="N1988" s="135">
        <f t="shared" si="373"/>
        <v>0</v>
      </c>
      <c r="O1988" s="135">
        <f t="shared" si="374"/>
        <v>0</v>
      </c>
      <c r="P1988" s="139">
        <f t="shared" si="375"/>
        <v>0</v>
      </c>
      <c r="Q1988" s="135">
        <f>'5-Banka Listesi'!G1989</f>
        <v>0</v>
      </c>
      <c r="R1988" s="140">
        <f t="shared" si="376"/>
        <v>0</v>
      </c>
      <c r="S1988" s="140">
        <f t="shared" si="377"/>
        <v>0</v>
      </c>
      <c r="T1988" s="140">
        <f t="shared" si="378"/>
        <v>0</v>
      </c>
      <c r="U1988" s="135">
        <f t="shared" si="379"/>
        <v>0</v>
      </c>
      <c r="V1988" s="132">
        <v>1984</v>
      </c>
    </row>
    <row r="1989" spans="2:22" ht="33.950000000000003" customHeight="1" x14ac:dyDescent="0.25">
      <c r="B1989" s="132">
        <v>1985</v>
      </c>
      <c r="C1989" s="133">
        <f>'!!!KATILIMCI LİSTESİ!!!'!B1986</f>
        <v>0</v>
      </c>
      <c r="D1989" s="134">
        <f>'!!!KATILIMCI LİSTESİ!!!'!C1986</f>
        <v>0</v>
      </c>
      <c r="E1989" s="135">
        <f>'!!! VERİLER !!!'!C$1</f>
        <v>1375</v>
      </c>
      <c r="F1989" s="136">
        <f>'1-Devamsızlık Formu (Ek-4)'!AJ1991</f>
        <v>0</v>
      </c>
      <c r="G1989" s="135">
        <f>IF(AND('1-Devamsızlık Formu (Ek-4)'!D1991="",F1989&gt;0,'1-Devamsızlık Formu (Ek-4)'!AW1991="KASIM 2024"),(E1989*(F1989-1)+(666.75)),E1989*F1989)</f>
        <v>0</v>
      </c>
      <c r="H1989" s="135">
        <f t="shared" si="370"/>
        <v>0</v>
      </c>
      <c r="I1989" s="141">
        <f t="shared" si="371"/>
        <v>0</v>
      </c>
      <c r="J1989" s="135">
        <f t="shared" si="372"/>
        <v>0</v>
      </c>
      <c r="K1989" s="135">
        <f t="shared" si="380"/>
        <v>0</v>
      </c>
      <c r="L1989" s="135" t="e">
        <f t="shared" si="381"/>
        <v>#REF!</v>
      </c>
      <c r="M1989" s="138" t="e">
        <f>IF(K1989-'!!!KATILIMCI LİSTESİ!!!'!#REF!&gt;0,'!!!KATILIMCI LİSTESİ!!!'!#REF!,K1989)</f>
        <v>#REF!</v>
      </c>
      <c r="N1989" s="135">
        <f t="shared" si="373"/>
        <v>0</v>
      </c>
      <c r="O1989" s="135">
        <f t="shared" si="374"/>
        <v>0</v>
      </c>
      <c r="P1989" s="139">
        <f t="shared" si="375"/>
        <v>0</v>
      </c>
      <c r="Q1989" s="135">
        <f>'5-Banka Listesi'!G1990</f>
        <v>0</v>
      </c>
      <c r="R1989" s="140">
        <f t="shared" si="376"/>
        <v>0</v>
      </c>
      <c r="S1989" s="140">
        <f t="shared" si="377"/>
        <v>0</v>
      </c>
      <c r="T1989" s="140">
        <f t="shared" si="378"/>
        <v>0</v>
      </c>
      <c r="U1989" s="135">
        <f t="shared" si="379"/>
        <v>0</v>
      </c>
      <c r="V1989" s="132">
        <v>1985</v>
      </c>
    </row>
    <row r="1990" spans="2:22" ht="33.950000000000003" customHeight="1" x14ac:dyDescent="0.25">
      <c r="B1990" s="132">
        <v>1986</v>
      </c>
      <c r="C1990" s="133">
        <f>'!!!KATILIMCI LİSTESİ!!!'!B1987</f>
        <v>0</v>
      </c>
      <c r="D1990" s="134">
        <f>'!!!KATILIMCI LİSTESİ!!!'!C1987</f>
        <v>0</v>
      </c>
      <c r="E1990" s="135">
        <f>'!!! VERİLER !!!'!C$1</f>
        <v>1375</v>
      </c>
      <c r="F1990" s="136">
        <f>'1-Devamsızlık Formu (Ek-4)'!AJ1992</f>
        <v>0</v>
      </c>
      <c r="G1990" s="135">
        <f>IF(AND('1-Devamsızlık Formu (Ek-4)'!D1992="",F1990&gt;0,'1-Devamsızlık Formu (Ek-4)'!AW1992="KASIM 2024"),(E1990*(F1990-1)+(666.75)),E1990*F1990)</f>
        <v>0</v>
      </c>
      <c r="H1990" s="135">
        <f t="shared" ref="H1990:H2053" si="382">G1990*0.01</f>
        <v>0</v>
      </c>
      <c r="I1990" s="141">
        <f t="shared" ref="I1990:I2004" si="383">G1990*0.01</f>
        <v>0</v>
      </c>
      <c r="J1990" s="135">
        <f t="shared" ref="J1990:J2004" si="384">IF(G1990&gt;20002.5,(G1990-H1990-I1990)-(17002.12),0)</f>
        <v>0</v>
      </c>
      <c r="K1990" s="135">
        <f t="shared" si="380"/>
        <v>0</v>
      </c>
      <c r="L1990" s="135" t="e">
        <f t="shared" si="381"/>
        <v>#REF!</v>
      </c>
      <c r="M1990" s="138" t="e">
        <f>IF(K1990-'!!!KATILIMCI LİSTESİ!!!'!#REF!&gt;0,'!!!KATILIMCI LİSTESİ!!!'!#REF!,K1990)</f>
        <v>#REF!</v>
      </c>
      <c r="N1990" s="135">
        <f t="shared" ref="N1990:N2053" si="385">G1990*0.045</f>
        <v>0</v>
      </c>
      <c r="O1990" s="135">
        <f t="shared" ref="O1990:O2053" si="386">G1990*0.055</f>
        <v>0</v>
      </c>
      <c r="P1990" s="139">
        <f t="shared" ref="P1990:P2053" si="387">G1990+O1990</f>
        <v>0</v>
      </c>
      <c r="Q1990" s="135">
        <f>'5-Banka Listesi'!G1991</f>
        <v>0</v>
      </c>
      <c r="R1990" s="140">
        <f t="shared" ref="R1990:R2053" si="388">G1990-Q1990</f>
        <v>0</v>
      </c>
      <c r="S1990" s="140">
        <f t="shared" ref="S1990:S2053" si="389">ROUND(G1990*0.0225,3)</f>
        <v>0</v>
      </c>
      <c r="T1990" s="140">
        <f t="shared" ref="T1990:T2004" si="390">ROUND(G1990*0.02,3)</f>
        <v>0</v>
      </c>
      <c r="U1990" s="135">
        <f t="shared" ref="U1990:U2004" si="391">ROUND(Q1990+R1990+S1990+T1990,3)</f>
        <v>0</v>
      </c>
      <c r="V1990" s="132">
        <v>1986</v>
      </c>
    </row>
    <row r="1991" spans="2:22" ht="33.950000000000003" customHeight="1" x14ac:dyDescent="0.25">
      <c r="B1991" s="132">
        <v>1987</v>
      </c>
      <c r="C1991" s="133">
        <f>'!!!KATILIMCI LİSTESİ!!!'!B1988</f>
        <v>0</v>
      </c>
      <c r="D1991" s="134">
        <f>'!!!KATILIMCI LİSTESİ!!!'!C1988</f>
        <v>0</v>
      </c>
      <c r="E1991" s="135">
        <f>'!!! VERİLER !!!'!C$1</f>
        <v>1375</v>
      </c>
      <c r="F1991" s="136">
        <f>'1-Devamsızlık Formu (Ek-4)'!AJ1993</f>
        <v>0</v>
      </c>
      <c r="G1991" s="135">
        <f>IF(AND('1-Devamsızlık Formu (Ek-4)'!D1993="",F1991&gt;0,'1-Devamsızlık Formu (Ek-4)'!AW1993="KASIM 2024"),(E1991*(F1991-1)+(666.75)),E1991*F1991)</f>
        <v>0</v>
      </c>
      <c r="H1991" s="135">
        <f t="shared" si="382"/>
        <v>0</v>
      </c>
      <c r="I1991" s="141">
        <f t="shared" si="383"/>
        <v>0</v>
      </c>
      <c r="J1991" s="135">
        <f t="shared" si="384"/>
        <v>0</v>
      </c>
      <c r="K1991" s="135">
        <f t="shared" si="380"/>
        <v>0</v>
      </c>
      <c r="L1991" s="135" t="e">
        <f t="shared" si="381"/>
        <v>#REF!</v>
      </c>
      <c r="M1991" s="138" t="e">
        <f>IF(K1991-'!!!KATILIMCI LİSTESİ!!!'!#REF!&gt;0,'!!!KATILIMCI LİSTESİ!!!'!#REF!,K1991)</f>
        <v>#REF!</v>
      </c>
      <c r="N1991" s="135">
        <f t="shared" si="385"/>
        <v>0</v>
      </c>
      <c r="O1991" s="135">
        <f t="shared" si="386"/>
        <v>0</v>
      </c>
      <c r="P1991" s="139">
        <f t="shared" si="387"/>
        <v>0</v>
      </c>
      <c r="Q1991" s="135">
        <f>'5-Banka Listesi'!G1992</f>
        <v>0</v>
      </c>
      <c r="R1991" s="140">
        <f t="shared" si="388"/>
        <v>0</v>
      </c>
      <c r="S1991" s="140">
        <f t="shared" si="389"/>
        <v>0</v>
      </c>
      <c r="T1991" s="140">
        <f t="shared" si="390"/>
        <v>0</v>
      </c>
      <c r="U1991" s="135">
        <f t="shared" si="391"/>
        <v>0</v>
      </c>
      <c r="V1991" s="132">
        <v>1987</v>
      </c>
    </row>
    <row r="1992" spans="2:22" ht="33.950000000000003" customHeight="1" x14ac:dyDescent="0.25">
      <c r="B1992" s="132">
        <v>1988</v>
      </c>
      <c r="C1992" s="133">
        <f>'!!!KATILIMCI LİSTESİ!!!'!B1989</f>
        <v>0</v>
      </c>
      <c r="D1992" s="134">
        <f>'!!!KATILIMCI LİSTESİ!!!'!C1989</f>
        <v>0</v>
      </c>
      <c r="E1992" s="135">
        <f>'!!! VERİLER !!!'!C$1</f>
        <v>1375</v>
      </c>
      <c r="F1992" s="136">
        <f>'1-Devamsızlık Formu (Ek-4)'!AJ1994</f>
        <v>0</v>
      </c>
      <c r="G1992" s="135">
        <f>IF(AND('1-Devamsızlık Formu (Ek-4)'!D1994="",F1992&gt;0,'1-Devamsızlık Formu (Ek-4)'!AW1994="KASIM 2024"),(E1992*(F1992-1)+(666.75)),E1992*F1992)</f>
        <v>0</v>
      </c>
      <c r="H1992" s="135">
        <f t="shared" si="382"/>
        <v>0</v>
      </c>
      <c r="I1992" s="141">
        <f t="shared" si="383"/>
        <v>0</v>
      </c>
      <c r="J1992" s="135">
        <f t="shared" si="384"/>
        <v>0</v>
      </c>
      <c r="K1992" s="135">
        <f t="shared" si="380"/>
        <v>0</v>
      </c>
      <c r="L1992" s="135" t="e">
        <f t="shared" si="381"/>
        <v>#REF!</v>
      </c>
      <c r="M1992" s="138" t="e">
        <f>IF(K1992-'!!!KATILIMCI LİSTESİ!!!'!#REF!&gt;0,'!!!KATILIMCI LİSTESİ!!!'!#REF!,K1992)</f>
        <v>#REF!</v>
      </c>
      <c r="N1992" s="135">
        <f t="shared" si="385"/>
        <v>0</v>
      </c>
      <c r="O1992" s="135">
        <f t="shared" si="386"/>
        <v>0</v>
      </c>
      <c r="P1992" s="139">
        <f t="shared" si="387"/>
        <v>0</v>
      </c>
      <c r="Q1992" s="135">
        <f>'5-Banka Listesi'!G1993</f>
        <v>0</v>
      </c>
      <c r="R1992" s="140">
        <f t="shared" si="388"/>
        <v>0</v>
      </c>
      <c r="S1992" s="140">
        <f t="shared" si="389"/>
        <v>0</v>
      </c>
      <c r="T1992" s="140">
        <f t="shared" si="390"/>
        <v>0</v>
      </c>
      <c r="U1992" s="135">
        <f t="shared" si="391"/>
        <v>0</v>
      </c>
      <c r="V1992" s="132">
        <v>1988</v>
      </c>
    </row>
    <row r="1993" spans="2:22" ht="33.950000000000003" customHeight="1" x14ac:dyDescent="0.25">
      <c r="B1993" s="132">
        <v>1989</v>
      </c>
      <c r="C1993" s="133">
        <f>'!!!KATILIMCI LİSTESİ!!!'!B1990</f>
        <v>0</v>
      </c>
      <c r="D1993" s="134">
        <f>'!!!KATILIMCI LİSTESİ!!!'!C1990</f>
        <v>0</v>
      </c>
      <c r="E1993" s="135">
        <f>'!!! VERİLER !!!'!C$1</f>
        <v>1375</v>
      </c>
      <c r="F1993" s="136">
        <f>'1-Devamsızlık Formu (Ek-4)'!AJ1995</f>
        <v>0</v>
      </c>
      <c r="G1993" s="135">
        <f>IF(AND('1-Devamsızlık Formu (Ek-4)'!D1995="",F1993&gt;0,'1-Devamsızlık Formu (Ek-4)'!AW1995="KASIM 2024"),(E1993*(F1993-1)+(666.75)),E1993*F1993)</f>
        <v>0</v>
      </c>
      <c r="H1993" s="135">
        <f t="shared" si="382"/>
        <v>0</v>
      </c>
      <c r="I1993" s="141">
        <f t="shared" si="383"/>
        <v>0</v>
      </c>
      <c r="J1993" s="135">
        <f t="shared" si="384"/>
        <v>0</v>
      </c>
      <c r="K1993" s="135">
        <f t="shared" si="380"/>
        <v>0</v>
      </c>
      <c r="L1993" s="135" t="e">
        <f t="shared" si="381"/>
        <v>#REF!</v>
      </c>
      <c r="M1993" s="138" t="e">
        <f>IF(K1993-'!!!KATILIMCI LİSTESİ!!!'!#REF!&gt;0,'!!!KATILIMCI LİSTESİ!!!'!#REF!,K1993)</f>
        <v>#REF!</v>
      </c>
      <c r="N1993" s="135">
        <f t="shared" si="385"/>
        <v>0</v>
      </c>
      <c r="O1993" s="135">
        <f t="shared" si="386"/>
        <v>0</v>
      </c>
      <c r="P1993" s="139">
        <f t="shared" si="387"/>
        <v>0</v>
      </c>
      <c r="Q1993" s="135">
        <f>'5-Banka Listesi'!G1994</f>
        <v>0</v>
      </c>
      <c r="R1993" s="140">
        <f t="shared" si="388"/>
        <v>0</v>
      </c>
      <c r="S1993" s="140">
        <f t="shared" si="389"/>
        <v>0</v>
      </c>
      <c r="T1993" s="140">
        <f t="shared" si="390"/>
        <v>0</v>
      </c>
      <c r="U1993" s="135">
        <f t="shared" si="391"/>
        <v>0</v>
      </c>
      <c r="V1993" s="132">
        <v>1989</v>
      </c>
    </row>
    <row r="1994" spans="2:22" ht="33.950000000000003" customHeight="1" x14ac:dyDescent="0.25">
      <c r="B1994" s="132">
        <v>1990</v>
      </c>
      <c r="C1994" s="133">
        <f>'!!!KATILIMCI LİSTESİ!!!'!B1991</f>
        <v>0</v>
      </c>
      <c r="D1994" s="134">
        <f>'!!!KATILIMCI LİSTESİ!!!'!C1991</f>
        <v>0</v>
      </c>
      <c r="E1994" s="135">
        <f>'!!! VERİLER !!!'!C$1</f>
        <v>1375</v>
      </c>
      <c r="F1994" s="136">
        <f>'1-Devamsızlık Formu (Ek-4)'!AJ1996</f>
        <v>0</v>
      </c>
      <c r="G1994" s="135">
        <f>IF(AND('1-Devamsızlık Formu (Ek-4)'!D1996="",F1994&gt;0,'1-Devamsızlık Formu (Ek-4)'!AW1996="KASIM 2024"),(E1994*(F1994-1)+(666.75)),E1994*F1994)</f>
        <v>0</v>
      </c>
      <c r="H1994" s="135">
        <f t="shared" si="382"/>
        <v>0</v>
      </c>
      <c r="I1994" s="141">
        <f t="shared" si="383"/>
        <v>0</v>
      </c>
      <c r="J1994" s="135">
        <f t="shared" si="384"/>
        <v>0</v>
      </c>
      <c r="K1994" s="135">
        <f t="shared" si="380"/>
        <v>0</v>
      </c>
      <c r="L1994" s="135" t="e">
        <f t="shared" si="381"/>
        <v>#REF!</v>
      </c>
      <c r="M1994" s="138" t="e">
        <f>IF(K1994-'!!!KATILIMCI LİSTESİ!!!'!#REF!&gt;0,'!!!KATILIMCI LİSTESİ!!!'!#REF!,K1994)</f>
        <v>#REF!</v>
      </c>
      <c r="N1994" s="135">
        <f t="shared" si="385"/>
        <v>0</v>
      </c>
      <c r="O1994" s="135">
        <f t="shared" si="386"/>
        <v>0</v>
      </c>
      <c r="P1994" s="139">
        <f t="shared" si="387"/>
        <v>0</v>
      </c>
      <c r="Q1994" s="135">
        <f>'5-Banka Listesi'!G1995</f>
        <v>0</v>
      </c>
      <c r="R1994" s="140">
        <f t="shared" si="388"/>
        <v>0</v>
      </c>
      <c r="S1994" s="140">
        <f t="shared" si="389"/>
        <v>0</v>
      </c>
      <c r="T1994" s="140">
        <f t="shared" si="390"/>
        <v>0</v>
      </c>
      <c r="U1994" s="135">
        <f t="shared" si="391"/>
        <v>0</v>
      </c>
      <c r="V1994" s="132">
        <v>1990</v>
      </c>
    </row>
    <row r="1995" spans="2:22" ht="33.950000000000003" customHeight="1" x14ac:dyDescent="0.25">
      <c r="B1995" s="132">
        <v>1991</v>
      </c>
      <c r="C1995" s="133">
        <f>'!!!KATILIMCI LİSTESİ!!!'!B1992</f>
        <v>0</v>
      </c>
      <c r="D1995" s="134">
        <f>'!!!KATILIMCI LİSTESİ!!!'!C1992</f>
        <v>0</v>
      </c>
      <c r="E1995" s="135">
        <f>'!!! VERİLER !!!'!C$1</f>
        <v>1375</v>
      </c>
      <c r="F1995" s="136">
        <f>'1-Devamsızlık Formu (Ek-4)'!AJ1997</f>
        <v>0</v>
      </c>
      <c r="G1995" s="135">
        <f>IF(AND('1-Devamsızlık Formu (Ek-4)'!D1997="",F1995&gt;0,'1-Devamsızlık Formu (Ek-4)'!AW1997="KASIM 2024"),(E1995*(F1995-1)+(666.75)),E1995*F1995)</f>
        <v>0</v>
      </c>
      <c r="H1995" s="135">
        <f t="shared" si="382"/>
        <v>0</v>
      </c>
      <c r="I1995" s="141">
        <f t="shared" si="383"/>
        <v>0</v>
      </c>
      <c r="J1995" s="135">
        <f t="shared" si="384"/>
        <v>0</v>
      </c>
      <c r="K1995" s="135">
        <f t="shared" si="380"/>
        <v>0</v>
      </c>
      <c r="L1995" s="135" t="e">
        <f t="shared" si="381"/>
        <v>#REF!</v>
      </c>
      <c r="M1995" s="138" t="e">
        <f>IF(K1995-'!!!KATILIMCI LİSTESİ!!!'!#REF!&gt;0,'!!!KATILIMCI LİSTESİ!!!'!#REF!,K1995)</f>
        <v>#REF!</v>
      </c>
      <c r="N1995" s="135">
        <f t="shared" si="385"/>
        <v>0</v>
      </c>
      <c r="O1995" s="135">
        <f t="shared" si="386"/>
        <v>0</v>
      </c>
      <c r="P1995" s="139">
        <f t="shared" si="387"/>
        <v>0</v>
      </c>
      <c r="Q1995" s="135">
        <f>'5-Banka Listesi'!G1996</f>
        <v>0</v>
      </c>
      <c r="R1995" s="140">
        <f t="shared" si="388"/>
        <v>0</v>
      </c>
      <c r="S1995" s="140">
        <f t="shared" si="389"/>
        <v>0</v>
      </c>
      <c r="T1995" s="140">
        <f t="shared" si="390"/>
        <v>0</v>
      </c>
      <c r="U1995" s="135">
        <f t="shared" si="391"/>
        <v>0</v>
      </c>
      <c r="V1995" s="132">
        <v>1991</v>
      </c>
    </row>
    <row r="1996" spans="2:22" ht="33.950000000000003" customHeight="1" x14ac:dyDescent="0.25">
      <c r="B1996" s="132">
        <v>1992</v>
      </c>
      <c r="C1996" s="133">
        <f>'!!!KATILIMCI LİSTESİ!!!'!B1993</f>
        <v>0</v>
      </c>
      <c r="D1996" s="134">
        <f>'!!!KATILIMCI LİSTESİ!!!'!C1993</f>
        <v>0</v>
      </c>
      <c r="E1996" s="135">
        <f>'!!! VERİLER !!!'!C$1</f>
        <v>1375</v>
      </c>
      <c r="F1996" s="136">
        <f>'1-Devamsızlık Formu (Ek-4)'!AJ1998</f>
        <v>0</v>
      </c>
      <c r="G1996" s="135">
        <f>IF(AND('1-Devamsızlık Formu (Ek-4)'!D1998="",F1996&gt;0,'1-Devamsızlık Formu (Ek-4)'!AW1998="KASIM 2024"),(E1996*(F1996-1)+(666.75)),E1996*F1996)</f>
        <v>0</v>
      </c>
      <c r="H1996" s="135">
        <f t="shared" si="382"/>
        <v>0</v>
      </c>
      <c r="I1996" s="141">
        <f t="shared" si="383"/>
        <v>0</v>
      </c>
      <c r="J1996" s="135">
        <f t="shared" si="384"/>
        <v>0</v>
      </c>
      <c r="K1996" s="135">
        <f t="shared" si="380"/>
        <v>0</v>
      </c>
      <c r="L1996" s="135" t="e">
        <f t="shared" si="381"/>
        <v>#REF!</v>
      </c>
      <c r="M1996" s="138" t="e">
        <f>IF(K1996-'!!!KATILIMCI LİSTESİ!!!'!#REF!&gt;0,'!!!KATILIMCI LİSTESİ!!!'!#REF!,K1996)</f>
        <v>#REF!</v>
      </c>
      <c r="N1996" s="135">
        <f t="shared" si="385"/>
        <v>0</v>
      </c>
      <c r="O1996" s="135">
        <f t="shared" si="386"/>
        <v>0</v>
      </c>
      <c r="P1996" s="139">
        <f t="shared" si="387"/>
        <v>0</v>
      </c>
      <c r="Q1996" s="135">
        <f>'5-Banka Listesi'!G1997</f>
        <v>0</v>
      </c>
      <c r="R1996" s="140">
        <f t="shared" si="388"/>
        <v>0</v>
      </c>
      <c r="S1996" s="140">
        <f t="shared" si="389"/>
        <v>0</v>
      </c>
      <c r="T1996" s="140">
        <f t="shared" si="390"/>
        <v>0</v>
      </c>
      <c r="U1996" s="135">
        <f t="shared" si="391"/>
        <v>0</v>
      </c>
      <c r="V1996" s="132">
        <v>1992</v>
      </c>
    </row>
    <row r="1997" spans="2:22" ht="33.950000000000003" customHeight="1" x14ac:dyDescent="0.25">
      <c r="B1997" s="132">
        <v>1993</v>
      </c>
      <c r="C1997" s="133">
        <f>'!!!KATILIMCI LİSTESİ!!!'!B1994</f>
        <v>0</v>
      </c>
      <c r="D1997" s="134">
        <f>'!!!KATILIMCI LİSTESİ!!!'!C1994</f>
        <v>0</v>
      </c>
      <c r="E1997" s="135">
        <f>'!!! VERİLER !!!'!C$1</f>
        <v>1375</v>
      </c>
      <c r="F1997" s="136">
        <f>'1-Devamsızlık Formu (Ek-4)'!AJ1999</f>
        <v>0</v>
      </c>
      <c r="G1997" s="135">
        <f>IF(AND('1-Devamsızlık Formu (Ek-4)'!D1999="",F1997&gt;0,'1-Devamsızlık Formu (Ek-4)'!AW1999="KASIM 2024"),(E1997*(F1997-1)+(666.75)),E1997*F1997)</f>
        <v>0</v>
      </c>
      <c r="H1997" s="135">
        <f t="shared" si="382"/>
        <v>0</v>
      </c>
      <c r="I1997" s="141">
        <f t="shared" si="383"/>
        <v>0</v>
      </c>
      <c r="J1997" s="135">
        <f t="shared" si="384"/>
        <v>0</v>
      </c>
      <c r="K1997" s="135">
        <f t="shared" si="380"/>
        <v>0</v>
      </c>
      <c r="L1997" s="135" t="e">
        <f t="shared" si="381"/>
        <v>#REF!</v>
      </c>
      <c r="M1997" s="138" t="e">
        <f>IF(K1997-'!!!KATILIMCI LİSTESİ!!!'!#REF!&gt;0,'!!!KATILIMCI LİSTESİ!!!'!#REF!,K1997)</f>
        <v>#REF!</v>
      </c>
      <c r="N1997" s="135">
        <f t="shared" si="385"/>
        <v>0</v>
      </c>
      <c r="O1997" s="135">
        <f t="shared" si="386"/>
        <v>0</v>
      </c>
      <c r="P1997" s="139">
        <f t="shared" si="387"/>
        <v>0</v>
      </c>
      <c r="Q1997" s="135">
        <f>'5-Banka Listesi'!G1998</f>
        <v>0</v>
      </c>
      <c r="R1997" s="140">
        <f t="shared" si="388"/>
        <v>0</v>
      </c>
      <c r="S1997" s="140">
        <f t="shared" si="389"/>
        <v>0</v>
      </c>
      <c r="T1997" s="140">
        <f t="shared" si="390"/>
        <v>0</v>
      </c>
      <c r="U1997" s="135">
        <f t="shared" si="391"/>
        <v>0</v>
      </c>
      <c r="V1997" s="132">
        <v>1993</v>
      </c>
    </row>
    <row r="1998" spans="2:22" ht="33.950000000000003" customHeight="1" x14ac:dyDescent="0.25">
      <c r="B1998" s="132">
        <v>1994</v>
      </c>
      <c r="C1998" s="133">
        <f>'!!!KATILIMCI LİSTESİ!!!'!B1995</f>
        <v>0</v>
      </c>
      <c r="D1998" s="134">
        <f>'!!!KATILIMCI LİSTESİ!!!'!C1995</f>
        <v>0</v>
      </c>
      <c r="E1998" s="135">
        <f>'!!! VERİLER !!!'!C$1</f>
        <v>1375</v>
      </c>
      <c r="F1998" s="136">
        <f>'1-Devamsızlık Formu (Ek-4)'!AJ2000</f>
        <v>0</v>
      </c>
      <c r="G1998" s="135">
        <f>IF(AND('1-Devamsızlık Formu (Ek-4)'!D2000="",F1998&gt;0,'1-Devamsızlık Formu (Ek-4)'!AW2000="KASIM 2024"),(E1998*(F1998-1)+(666.75)),E1998*F1998)</f>
        <v>0</v>
      </c>
      <c r="H1998" s="135">
        <f t="shared" si="382"/>
        <v>0</v>
      </c>
      <c r="I1998" s="141">
        <f t="shared" si="383"/>
        <v>0</v>
      </c>
      <c r="J1998" s="135">
        <f t="shared" si="384"/>
        <v>0</v>
      </c>
      <c r="K1998" s="135">
        <f t="shared" si="380"/>
        <v>0</v>
      </c>
      <c r="L1998" s="135" t="e">
        <f t="shared" si="381"/>
        <v>#REF!</v>
      </c>
      <c r="M1998" s="138" t="e">
        <f>IF(K1998-'!!!KATILIMCI LİSTESİ!!!'!#REF!&gt;0,'!!!KATILIMCI LİSTESİ!!!'!#REF!,K1998)</f>
        <v>#REF!</v>
      </c>
      <c r="N1998" s="135">
        <f t="shared" si="385"/>
        <v>0</v>
      </c>
      <c r="O1998" s="135">
        <f t="shared" si="386"/>
        <v>0</v>
      </c>
      <c r="P1998" s="139">
        <f t="shared" si="387"/>
        <v>0</v>
      </c>
      <c r="Q1998" s="135">
        <f>'5-Banka Listesi'!G1999</f>
        <v>0</v>
      </c>
      <c r="R1998" s="140">
        <f t="shared" si="388"/>
        <v>0</v>
      </c>
      <c r="S1998" s="140">
        <f t="shared" si="389"/>
        <v>0</v>
      </c>
      <c r="T1998" s="140">
        <f t="shared" si="390"/>
        <v>0</v>
      </c>
      <c r="U1998" s="135">
        <f t="shared" si="391"/>
        <v>0</v>
      </c>
      <c r="V1998" s="132">
        <v>1994</v>
      </c>
    </row>
    <row r="1999" spans="2:22" ht="33.950000000000003" customHeight="1" x14ac:dyDescent="0.25">
      <c r="B1999" s="132">
        <v>1995</v>
      </c>
      <c r="C1999" s="133">
        <f>'!!!KATILIMCI LİSTESİ!!!'!B1996</f>
        <v>0</v>
      </c>
      <c r="D1999" s="134">
        <f>'!!!KATILIMCI LİSTESİ!!!'!C1996</f>
        <v>0</v>
      </c>
      <c r="E1999" s="135">
        <f>'!!! VERİLER !!!'!C$1</f>
        <v>1375</v>
      </c>
      <c r="F1999" s="136">
        <f>'1-Devamsızlık Formu (Ek-4)'!AJ2001</f>
        <v>0</v>
      </c>
      <c r="G1999" s="135">
        <f>IF(AND('1-Devamsızlık Formu (Ek-4)'!D2001="",F1999&gt;0,'1-Devamsızlık Formu (Ek-4)'!AW2001="KASIM 2024"),(E1999*(F1999-1)+(666.75)),E1999*F1999)</f>
        <v>0</v>
      </c>
      <c r="H1999" s="135">
        <f t="shared" si="382"/>
        <v>0</v>
      </c>
      <c r="I1999" s="141">
        <f t="shared" si="383"/>
        <v>0</v>
      </c>
      <c r="J1999" s="135">
        <f t="shared" si="384"/>
        <v>0</v>
      </c>
      <c r="K1999" s="135">
        <f t="shared" si="380"/>
        <v>0</v>
      </c>
      <c r="L1999" s="135" t="e">
        <f t="shared" si="381"/>
        <v>#REF!</v>
      </c>
      <c r="M1999" s="138" t="e">
        <f>IF(K1999-'!!!KATILIMCI LİSTESİ!!!'!#REF!&gt;0,'!!!KATILIMCI LİSTESİ!!!'!#REF!,K1999)</f>
        <v>#REF!</v>
      </c>
      <c r="N1999" s="135">
        <f t="shared" si="385"/>
        <v>0</v>
      </c>
      <c r="O1999" s="135">
        <f t="shared" si="386"/>
        <v>0</v>
      </c>
      <c r="P1999" s="139">
        <f t="shared" si="387"/>
        <v>0</v>
      </c>
      <c r="Q1999" s="135">
        <f>'5-Banka Listesi'!G2000</f>
        <v>0</v>
      </c>
      <c r="R1999" s="140">
        <f t="shared" si="388"/>
        <v>0</v>
      </c>
      <c r="S1999" s="140">
        <f t="shared" si="389"/>
        <v>0</v>
      </c>
      <c r="T1999" s="140">
        <f t="shared" si="390"/>
        <v>0</v>
      </c>
      <c r="U1999" s="135">
        <f t="shared" si="391"/>
        <v>0</v>
      </c>
      <c r="V1999" s="132">
        <v>1995</v>
      </c>
    </row>
    <row r="2000" spans="2:22" ht="33.950000000000003" customHeight="1" x14ac:dyDescent="0.25">
      <c r="B2000" s="132">
        <v>1996</v>
      </c>
      <c r="C2000" s="133">
        <f>'!!!KATILIMCI LİSTESİ!!!'!B1997</f>
        <v>0</v>
      </c>
      <c r="D2000" s="134">
        <f>'!!!KATILIMCI LİSTESİ!!!'!C1997</f>
        <v>0</v>
      </c>
      <c r="E2000" s="135">
        <f>'!!! VERİLER !!!'!C$1</f>
        <v>1375</v>
      </c>
      <c r="F2000" s="136">
        <f>'1-Devamsızlık Formu (Ek-4)'!AJ2002</f>
        <v>0</v>
      </c>
      <c r="G2000" s="135">
        <f>IF(AND('1-Devamsızlık Formu (Ek-4)'!D2002="",F2000&gt;0,'1-Devamsızlık Formu (Ek-4)'!AW2002="KASIM 2024"),(E2000*(F2000-1)+(666.75)),E2000*F2000)</f>
        <v>0</v>
      </c>
      <c r="H2000" s="135">
        <f t="shared" si="382"/>
        <v>0</v>
      </c>
      <c r="I2000" s="141">
        <f t="shared" si="383"/>
        <v>0</v>
      </c>
      <c r="J2000" s="135">
        <f t="shared" si="384"/>
        <v>0</v>
      </c>
      <c r="K2000" s="135">
        <f t="shared" si="380"/>
        <v>0</v>
      </c>
      <c r="L2000" s="135" t="e">
        <f t="shared" si="381"/>
        <v>#REF!</v>
      </c>
      <c r="M2000" s="138" t="e">
        <f>IF(K2000-'!!!KATILIMCI LİSTESİ!!!'!#REF!&gt;0,'!!!KATILIMCI LİSTESİ!!!'!#REF!,K2000)</f>
        <v>#REF!</v>
      </c>
      <c r="N2000" s="135">
        <f t="shared" si="385"/>
        <v>0</v>
      </c>
      <c r="O2000" s="135">
        <f t="shared" si="386"/>
        <v>0</v>
      </c>
      <c r="P2000" s="139">
        <f t="shared" si="387"/>
        <v>0</v>
      </c>
      <c r="Q2000" s="135">
        <f>'5-Banka Listesi'!G2001</f>
        <v>0</v>
      </c>
      <c r="R2000" s="140">
        <f t="shared" si="388"/>
        <v>0</v>
      </c>
      <c r="S2000" s="140">
        <f t="shared" si="389"/>
        <v>0</v>
      </c>
      <c r="T2000" s="140">
        <f t="shared" si="390"/>
        <v>0</v>
      </c>
      <c r="U2000" s="135">
        <f t="shared" si="391"/>
        <v>0</v>
      </c>
      <c r="V2000" s="132">
        <v>1996</v>
      </c>
    </row>
    <row r="2001" spans="2:22" ht="33.950000000000003" customHeight="1" x14ac:dyDescent="0.25">
      <c r="B2001" s="132">
        <v>1997</v>
      </c>
      <c r="C2001" s="133">
        <f>'!!!KATILIMCI LİSTESİ!!!'!B1998</f>
        <v>0</v>
      </c>
      <c r="D2001" s="134">
        <f>'!!!KATILIMCI LİSTESİ!!!'!C1998</f>
        <v>0</v>
      </c>
      <c r="E2001" s="135">
        <f>'!!! VERİLER !!!'!C$1</f>
        <v>1375</v>
      </c>
      <c r="F2001" s="136">
        <f>'1-Devamsızlık Formu (Ek-4)'!AJ2003</f>
        <v>0</v>
      </c>
      <c r="G2001" s="135">
        <f>IF(AND('1-Devamsızlık Formu (Ek-4)'!D2003="",F2001&gt;0,'1-Devamsızlık Formu (Ek-4)'!AW2003="KASIM 2024"),(E2001*(F2001-1)+(666.75)),E2001*F2001)</f>
        <v>0</v>
      </c>
      <c r="H2001" s="135">
        <f t="shared" si="382"/>
        <v>0</v>
      </c>
      <c r="I2001" s="141">
        <f t="shared" si="383"/>
        <v>0</v>
      </c>
      <c r="J2001" s="135">
        <f t="shared" si="384"/>
        <v>0</v>
      </c>
      <c r="K2001" s="135">
        <f t="shared" si="380"/>
        <v>0</v>
      </c>
      <c r="L2001" s="135" t="e">
        <f t="shared" si="381"/>
        <v>#REF!</v>
      </c>
      <c r="M2001" s="138" t="e">
        <f>IF(K2001-'!!!KATILIMCI LİSTESİ!!!'!#REF!&gt;0,'!!!KATILIMCI LİSTESİ!!!'!#REF!,K2001)</f>
        <v>#REF!</v>
      </c>
      <c r="N2001" s="135">
        <f t="shared" si="385"/>
        <v>0</v>
      </c>
      <c r="O2001" s="135">
        <f t="shared" si="386"/>
        <v>0</v>
      </c>
      <c r="P2001" s="139">
        <f t="shared" si="387"/>
        <v>0</v>
      </c>
      <c r="Q2001" s="135">
        <f>'5-Banka Listesi'!G2002</f>
        <v>0</v>
      </c>
      <c r="R2001" s="140">
        <f t="shared" si="388"/>
        <v>0</v>
      </c>
      <c r="S2001" s="140">
        <f t="shared" si="389"/>
        <v>0</v>
      </c>
      <c r="T2001" s="140">
        <f t="shared" si="390"/>
        <v>0</v>
      </c>
      <c r="U2001" s="135">
        <f t="shared" si="391"/>
        <v>0</v>
      </c>
      <c r="V2001" s="132">
        <v>1997</v>
      </c>
    </row>
    <row r="2002" spans="2:22" ht="33.950000000000003" customHeight="1" x14ac:dyDescent="0.25">
      <c r="B2002" s="132">
        <v>1998</v>
      </c>
      <c r="C2002" s="133">
        <f>'!!!KATILIMCI LİSTESİ!!!'!B1999</f>
        <v>0</v>
      </c>
      <c r="D2002" s="134">
        <f>'!!!KATILIMCI LİSTESİ!!!'!C1999</f>
        <v>0</v>
      </c>
      <c r="E2002" s="135">
        <f>'!!! VERİLER !!!'!C$1</f>
        <v>1375</v>
      </c>
      <c r="F2002" s="136">
        <f>'1-Devamsızlık Formu (Ek-4)'!AJ2004</f>
        <v>0</v>
      </c>
      <c r="G2002" s="135">
        <f>IF(AND('1-Devamsızlık Formu (Ek-4)'!D2004="",F2002&gt;0,'1-Devamsızlık Formu (Ek-4)'!AW2004="KASIM 2024"),(E2002*(F2002-1)+(666.75)),E2002*F2002)</f>
        <v>0</v>
      </c>
      <c r="H2002" s="135">
        <f t="shared" si="382"/>
        <v>0</v>
      </c>
      <c r="I2002" s="141">
        <f t="shared" si="383"/>
        <v>0</v>
      </c>
      <c r="J2002" s="135">
        <f t="shared" si="384"/>
        <v>0</v>
      </c>
      <c r="K2002" s="135">
        <f t="shared" si="380"/>
        <v>0</v>
      </c>
      <c r="L2002" s="135" t="e">
        <f t="shared" si="381"/>
        <v>#REF!</v>
      </c>
      <c r="M2002" s="138" t="e">
        <f>IF(K2002-'!!!KATILIMCI LİSTESİ!!!'!#REF!&gt;0,'!!!KATILIMCI LİSTESİ!!!'!#REF!,K2002)</f>
        <v>#REF!</v>
      </c>
      <c r="N2002" s="135">
        <f t="shared" si="385"/>
        <v>0</v>
      </c>
      <c r="O2002" s="135">
        <f t="shared" si="386"/>
        <v>0</v>
      </c>
      <c r="P2002" s="139">
        <f t="shared" si="387"/>
        <v>0</v>
      </c>
      <c r="Q2002" s="135">
        <f>'5-Banka Listesi'!G2003</f>
        <v>0</v>
      </c>
      <c r="R2002" s="140">
        <f t="shared" si="388"/>
        <v>0</v>
      </c>
      <c r="S2002" s="140">
        <f t="shared" si="389"/>
        <v>0</v>
      </c>
      <c r="T2002" s="140">
        <f t="shared" si="390"/>
        <v>0</v>
      </c>
      <c r="U2002" s="135">
        <f t="shared" si="391"/>
        <v>0</v>
      </c>
      <c r="V2002" s="132">
        <v>1998</v>
      </c>
    </row>
    <row r="2003" spans="2:22" ht="33.950000000000003" customHeight="1" x14ac:dyDescent="0.25">
      <c r="B2003" s="132">
        <v>1999</v>
      </c>
      <c r="C2003" s="133">
        <f>'!!!KATILIMCI LİSTESİ!!!'!B2000</f>
        <v>0</v>
      </c>
      <c r="D2003" s="134">
        <f>'!!!KATILIMCI LİSTESİ!!!'!C2000</f>
        <v>0</v>
      </c>
      <c r="E2003" s="135">
        <f>'!!! VERİLER !!!'!C$1</f>
        <v>1375</v>
      </c>
      <c r="F2003" s="136">
        <f>'1-Devamsızlık Formu (Ek-4)'!AJ2005</f>
        <v>0</v>
      </c>
      <c r="G2003" s="135">
        <f>IF(AND('1-Devamsızlık Formu (Ek-4)'!D2005="",F2003&gt;0,'1-Devamsızlık Formu (Ek-4)'!AW2005="KASIM 2024"),(E2003*(F2003-1)+(666.75)),E2003*F2003)</f>
        <v>0</v>
      </c>
      <c r="H2003" s="135">
        <f t="shared" si="382"/>
        <v>0</v>
      </c>
      <c r="I2003" s="141">
        <f t="shared" si="383"/>
        <v>0</v>
      </c>
      <c r="J2003" s="135">
        <f t="shared" si="384"/>
        <v>0</v>
      </c>
      <c r="K2003" s="135">
        <f t="shared" si="380"/>
        <v>0</v>
      </c>
      <c r="L2003" s="135" t="e">
        <f t="shared" si="381"/>
        <v>#REF!</v>
      </c>
      <c r="M2003" s="138" t="e">
        <f>IF(K2003-'!!!KATILIMCI LİSTESİ!!!'!#REF!&gt;0,'!!!KATILIMCI LİSTESİ!!!'!#REF!,K2003)</f>
        <v>#REF!</v>
      </c>
      <c r="N2003" s="135">
        <f t="shared" si="385"/>
        <v>0</v>
      </c>
      <c r="O2003" s="135">
        <f t="shared" si="386"/>
        <v>0</v>
      </c>
      <c r="P2003" s="139">
        <f t="shared" si="387"/>
        <v>0</v>
      </c>
      <c r="Q2003" s="135">
        <f>'5-Banka Listesi'!G2004</f>
        <v>0</v>
      </c>
      <c r="R2003" s="140">
        <f t="shared" si="388"/>
        <v>0</v>
      </c>
      <c r="S2003" s="140">
        <f t="shared" si="389"/>
        <v>0</v>
      </c>
      <c r="T2003" s="140">
        <f t="shared" si="390"/>
        <v>0</v>
      </c>
      <c r="U2003" s="135">
        <f t="shared" si="391"/>
        <v>0</v>
      </c>
      <c r="V2003" s="132">
        <v>1999</v>
      </c>
    </row>
    <row r="2004" spans="2:22" ht="33.950000000000003" customHeight="1" x14ac:dyDescent="0.25">
      <c r="B2004" s="132">
        <v>2000</v>
      </c>
      <c r="C2004" s="133">
        <f>'!!!KATILIMCI LİSTESİ!!!'!B2001</f>
        <v>0</v>
      </c>
      <c r="D2004" s="134">
        <f>'!!!KATILIMCI LİSTESİ!!!'!C2001</f>
        <v>0</v>
      </c>
      <c r="E2004" s="135">
        <f>'!!! VERİLER !!!'!C$1</f>
        <v>1375</v>
      </c>
      <c r="F2004" s="136">
        <f>'1-Devamsızlık Formu (Ek-4)'!AJ2006</f>
        <v>0</v>
      </c>
      <c r="G2004" s="135">
        <f>IF(AND('1-Devamsızlık Formu (Ek-4)'!D2006="",F2004&gt;0,'1-Devamsızlık Formu (Ek-4)'!AW2006="KASIM 2024"),(E2004*(F2004-1)+(666.75)),E2004*F2004)</f>
        <v>0</v>
      </c>
      <c r="H2004" s="135">
        <f t="shared" si="382"/>
        <v>0</v>
      </c>
      <c r="I2004" s="141">
        <f t="shared" si="383"/>
        <v>0</v>
      </c>
      <c r="J2004" s="135">
        <f t="shared" si="384"/>
        <v>0</v>
      </c>
      <c r="K2004" s="135">
        <f t="shared" si="380"/>
        <v>0</v>
      </c>
      <c r="L2004" s="135" t="e">
        <f t="shared" si="381"/>
        <v>#REF!</v>
      </c>
      <c r="M2004" s="138" t="e">
        <f>IF(K2004-'!!!KATILIMCI LİSTESİ!!!'!#REF!&gt;0,'!!!KATILIMCI LİSTESİ!!!'!#REF!,K2004)</f>
        <v>#REF!</v>
      </c>
      <c r="N2004" s="135">
        <f t="shared" si="385"/>
        <v>0</v>
      </c>
      <c r="O2004" s="135">
        <f t="shared" si="386"/>
        <v>0</v>
      </c>
      <c r="P2004" s="139">
        <f t="shared" si="387"/>
        <v>0</v>
      </c>
      <c r="Q2004" s="135">
        <f>'5-Banka Listesi'!G2005</f>
        <v>0</v>
      </c>
      <c r="R2004" s="140">
        <f t="shared" si="388"/>
        <v>0</v>
      </c>
      <c r="S2004" s="140">
        <f t="shared" si="389"/>
        <v>0</v>
      </c>
      <c r="T2004" s="140">
        <f t="shared" si="390"/>
        <v>0</v>
      </c>
      <c r="U2004" s="135">
        <f t="shared" si="391"/>
        <v>0</v>
      </c>
      <c r="V2004" s="132">
        <v>2000</v>
      </c>
    </row>
    <row r="2005" spans="2:22" ht="33.950000000000003" customHeight="1" x14ac:dyDescent="0.25">
      <c r="B2005" s="132">
        <v>2001</v>
      </c>
      <c r="C2005" s="133">
        <f>'!!!KATILIMCI LİSTESİ!!!'!B2002</f>
        <v>0</v>
      </c>
      <c r="D2005" s="134">
        <f>'!!!KATILIMCI LİSTESİ!!!'!C2002</f>
        <v>0</v>
      </c>
      <c r="E2005" s="135">
        <f>'!!! VERİLER !!!'!C$1</f>
        <v>1375</v>
      </c>
      <c r="F2005" s="136">
        <f>'1-Devamsızlık Formu (Ek-4)'!AJ2007</f>
        <v>0</v>
      </c>
      <c r="G2005" s="135">
        <f>IF(AND('1-Devamsızlık Formu (Ek-4)'!D2007="",F2005&gt;0,'1-Devamsızlık Formu (Ek-4)'!AW2007="KASIM 2024"),(E2005*(F2005-1)+(666.75)),E2005*F2005)</f>
        <v>0</v>
      </c>
      <c r="H2005" s="135">
        <f t="shared" si="382"/>
        <v>0</v>
      </c>
      <c r="I2005" s="141">
        <f t="shared" ref="I2005:I2068" si="392">G2005*0.01</f>
        <v>0</v>
      </c>
      <c r="J2005" s="135">
        <f t="shared" ref="J2005:J2068" si="393">IF(G2005&gt;20002.5,(G2005-H2005-I2005)-(17002.12),0)</f>
        <v>0</v>
      </c>
      <c r="K2005" s="135">
        <f t="shared" ref="K2005:K2068" si="394">J2005*0.15</f>
        <v>0</v>
      </c>
      <c r="L2005" s="135" t="e">
        <f t="shared" ref="L2005:L2068" si="395">ROUND(K2005-M2005,2)</f>
        <v>#REF!</v>
      </c>
      <c r="M2005" s="138" t="e">
        <f>IF(K2005-'!!!KATILIMCI LİSTESİ!!!'!#REF!&gt;0,'!!!KATILIMCI LİSTESİ!!!'!#REF!,K2005)</f>
        <v>#REF!</v>
      </c>
      <c r="N2005" s="135">
        <f t="shared" si="385"/>
        <v>0</v>
      </c>
      <c r="O2005" s="135">
        <f t="shared" si="386"/>
        <v>0</v>
      </c>
      <c r="P2005" s="139">
        <f t="shared" si="387"/>
        <v>0</v>
      </c>
      <c r="Q2005" s="135">
        <f>'5-Banka Listesi'!G2006</f>
        <v>0</v>
      </c>
      <c r="R2005" s="140">
        <f t="shared" si="388"/>
        <v>0</v>
      </c>
      <c r="S2005" s="140">
        <f t="shared" si="389"/>
        <v>0</v>
      </c>
      <c r="T2005" s="140">
        <f t="shared" ref="T2005:T2068" si="396">ROUND(G2005*0.02,3)</f>
        <v>0</v>
      </c>
      <c r="U2005" s="135">
        <f t="shared" ref="U2005:U2068" si="397">ROUND(Q2005+R2005+S2005+T2005,3)</f>
        <v>0</v>
      </c>
      <c r="V2005" s="132">
        <v>2001</v>
      </c>
    </row>
    <row r="2006" spans="2:22" ht="33.950000000000003" customHeight="1" x14ac:dyDescent="0.25">
      <c r="B2006" s="132">
        <v>2002</v>
      </c>
      <c r="C2006" s="133">
        <f>'!!!KATILIMCI LİSTESİ!!!'!B2003</f>
        <v>0</v>
      </c>
      <c r="D2006" s="134">
        <f>'!!!KATILIMCI LİSTESİ!!!'!C2003</f>
        <v>0</v>
      </c>
      <c r="E2006" s="135">
        <f>'!!! VERİLER !!!'!C$1</f>
        <v>1375</v>
      </c>
      <c r="F2006" s="136">
        <f>'1-Devamsızlık Formu (Ek-4)'!AJ2008</f>
        <v>0</v>
      </c>
      <c r="G2006" s="135">
        <f>IF(AND('1-Devamsızlık Formu (Ek-4)'!D2008="",F2006&gt;0,'1-Devamsızlık Formu (Ek-4)'!AW2008="KASIM 2024"),(E2006*(F2006-1)+(666.75)),E2006*F2006)</f>
        <v>0</v>
      </c>
      <c r="H2006" s="135">
        <f t="shared" si="382"/>
        <v>0</v>
      </c>
      <c r="I2006" s="141">
        <f t="shared" si="392"/>
        <v>0</v>
      </c>
      <c r="J2006" s="135">
        <f t="shared" si="393"/>
        <v>0</v>
      </c>
      <c r="K2006" s="135">
        <f t="shared" si="394"/>
        <v>0</v>
      </c>
      <c r="L2006" s="135" t="e">
        <f t="shared" si="395"/>
        <v>#REF!</v>
      </c>
      <c r="M2006" s="138" t="e">
        <f>IF(K2006-'!!!KATILIMCI LİSTESİ!!!'!#REF!&gt;0,'!!!KATILIMCI LİSTESİ!!!'!#REF!,K2006)</f>
        <v>#REF!</v>
      </c>
      <c r="N2006" s="135">
        <f t="shared" si="385"/>
        <v>0</v>
      </c>
      <c r="O2006" s="135">
        <f t="shared" si="386"/>
        <v>0</v>
      </c>
      <c r="P2006" s="139">
        <f t="shared" si="387"/>
        <v>0</v>
      </c>
      <c r="Q2006" s="135">
        <f>'5-Banka Listesi'!G2007</f>
        <v>0</v>
      </c>
      <c r="R2006" s="140">
        <f t="shared" si="388"/>
        <v>0</v>
      </c>
      <c r="S2006" s="140">
        <f t="shared" si="389"/>
        <v>0</v>
      </c>
      <c r="T2006" s="140">
        <f t="shared" si="396"/>
        <v>0</v>
      </c>
      <c r="U2006" s="135">
        <f t="shared" si="397"/>
        <v>0</v>
      </c>
      <c r="V2006" s="132">
        <v>2002</v>
      </c>
    </row>
    <row r="2007" spans="2:22" ht="33.950000000000003" customHeight="1" x14ac:dyDescent="0.25">
      <c r="B2007" s="132">
        <v>2003</v>
      </c>
      <c r="C2007" s="133">
        <f>'!!!KATILIMCI LİSTESİ!!!'!B2004</f>
        <v>0</v>
      </c>
      <c r="D2007" s="134">
        <f>'!!!KATILIMCI LİSTESİ!!!'!C2004</f>
        <v>0</v>
      </c>
      <c r="E2007" s="135">
        <f>'!!! VERİLER !!!'!C$1</f>
        <v>1375</v>
      </c>
      <c r="F2007" s="136">
        <f>'1-Devamsızlık Formu (Ek-4)'!AJ2009</f>
        <v>0</v>
      </c>
      <c r="G2007" s="135">
        <f>IF(AND('1-Devamsızlık Formu (Ek-4)'!D2009="",F2007&gt;0,'1-Devamsızlık Formu (Ek-4)'!AW2009="KASIM 2024"),(E2007*(F2007-1)+(666.75)),E2007*F2007)</f>
        <v>0</v>
      </c>
      <c r="H2007" s="135">
        <f t="shared" si="382"/>
        <v>0</v>
      </c>
      <c r="I2007" s="141">
        <f t="shared" si="392"/>
        <v>0</v>
      </c>
      <c r="J2007" s="135">
        <f t="shared" si="393"/>
        <v>0</v>
      </c>
      <c r="K2007" s="135">
        <f t="shared" si="394"/>
        <v>0</v>
      </c>
      <c r="L2007" s="135" t="e">
        <f t="shared" si="395"/>
        <v>#REF!</v>
      </c>
      <c r="M2007" s="138" t="e">
        <f>IF(K2007-'!!!KATILIMCI LİSTESİ!!!'!#REF!&gt;0,'!!!KATILIMCI LİSTESİ!!!'!#REF!,K2007)</f>
        <v>#REF!</v>
      </c>
      <c r="N2007" s="135">
        <f t="shared" si="385"/>
        <v>0</v>
      </c>
      <c r="O2007" s="135">
        <f t="shared" si="386"/>
        <v>0</v>
      </c>
      <c r="P2007" s="139">
        <f t="shared" si="387"/>
        <v>0</v>
      </c>
      <c r="Q2007" s="135">
        <f>'5-Banka Listesi'!G2008</f>
        <v>0</v>
      </c>
      <c r="R2007" s="140">
        <f t="shared" si="388"/>
        <v>0</v>
      </c>
      <c r="S2007" s="140">
        <f t="shared" si="389"/>
        <v>0</v>
      </c>
      <c r="T2007" s="140">
        <f t="shared" si="396"/>
        <v>0</v>
      </c>
      <c r="U2007" s="135">
        <f t="shared" si="397"/>
        <v>0</v>
      </c>
      <c r="V2007" s="132">
        <v>2003</v>
      </c>
    </row>
    <row r="2008" spans="2:22" ht="33.950000000000003" customHeight="1" x14ac:dyDescent="0.25">
      <c r="B2008" s="132">
        <v>2004</v>
      </c>
      <c r="C2008" s="133">
        <f>'!!!KATILIMCI LİSTESİ!!!'!B2005</f>
        <v>0</v>
      </c>
      <c r="D2008" s="134">
        <f>'!!!KATILIMCI LİSTESİ!!!'!C2005</f>
        <v>0</v>
      </c>
      <c r="E2008" s="135">
        <f>'!!! VERİLER !!!'!C$1</f>
        <v>1375</v>
      </c>
      <c r="F2008" s="136">
        <f>'1-Devamsızlık Formu (Ek-4)'!AJ2010</f>
        <v>0</v>
      </c>
      <c r="G2008" s="135">
        <f>IF(AND('1-Devamsızlık Formu (Ek-4)'!D2010="",F2008&gt;0,'1-Devamsızlık Formu (Ek-4)'!AW2010="KASIM 2024"),(E2008*(F2008-1)+(666.75)),E2008*F2008)</f>
        <v>0</v>
      </c>
      <c r="H2008" s="135">
        <f t="shared" si="382"/>
        <v>0</v>
      </c>
      <c r="I2008" s="141">
        <f t="shared" si="392"/>
        <v>0</v>
      </c>
      <c r="J2008" s="135">
        <f t="shared" si="393"/>
        <v>0</v>
      </c>
      <c r="K2008" s="135">
        <f t="shared" si="394"/>
        <v>0</v>
      </c>
      <c r="L2008" s="135" t="e">
        <f t="shared" si="395"/>
        <v>#REF!</v>
      </c>
      <c r="M2008" s="138" t="e">
        <f>IF(K2008-'!!!KATILIMCI LİSTESİ!!!'!#REF!&gt;0,'!!!KATILIMCI LİSTESİ!!!'!#REF!,K2008)</f>
        <v>#REF!</v>
      </c>
      <c r="N2008" s="135">
        <f t="shared" si="385"/>
        <v>0</v>
      </c>
      <c r="O2008" s="135">
        <f t="shared" si="386"/>
        <v>0</v>
      </c>
      <c r="P2008" s="139">
        <f t="shared" si="387"/>
        <v>0</v>
      </c>
      <c r="Q2008" s="135">
        <f>'5-Banka Listesi'!G2009</f>
        <v>0</v>
      </c>
      <c r="R2008" s="140">
        <f t="shared" si="388"/>
        <v>0</v>
      </c>
      <c r="S2008" s="140">
        <f t="shared" si="389"/>
        <v>0</v>
      </c>
      <c r="T2008" s="140">
        <f t="shared" si="396"/>
        <v>0</v>
      </c>
      <c r="U2008" s="135">
        <f t="shared" si="397"/>
        <v>0</v>
      </c>
      <c r="V2008" s="132">
        <v>2004</v>
      </c>
    </row>
    <row r="2009" spans="2:22" ht="33.950000000000003" customHeight="1" x14ac:dyDescent="0.25">
      <c r="B2009" s="132">
        <v>2005</v>
      </c>
      <c r="C2009" s="133">
        <f>'!!!KATILIMCI LİSTESİ!!!'!B2006</f>
        <v>0</v>
      </c>
      <c r="D2009" s="134">
        <f>'!!!KATILIMCI LİSTESİ!!!'!C2006</f>
        <v>0</v>
      </c>
      <c r="E2009" s="135">
        <f>'!!! VERİLER !!!'!C$1</f>
        <v>1375</v>
      </c>
      <c r="F2009" s="136">
        <f>'1-Devamsızlık Formu (Ek-4)'!AJ2011</f>
        <v>0</v>
      </c>
      <c r="G2009" s="135">
        <f>IF(AND('1-Devamsızlık Formu (Ek-4)'!D2011="",F2009&gt;0,'1-Devamsızlık Formu (Ek-4)'!AW2011="KASIM 2024"),(E2009*(F2009-1)+(666.75)),E2009*F2009)</f>
        <v>0</v>
      </c>
      <c r="H2009" s="135">
        <f t="shared" si="382"/>
        <v>0</v>
      </c>
      <c r="I2009" s="141">
        <f t="shared" si="392"/>
        <v>0</v>
      </c>
      <c r="J2009" s="135">
        <f t="shared" si="393"/>
        <v>0</v>
      </c>
      <c r="K2009" s="135">
        <f t="shared" si="394"/>
        <v>0</v>
      </c>
      <c r="L2009" s="135" t="e">
        <f t="shared" si="395"/>
        <v>#REF!</v>
      </c>
      <c r="M2009" s="138" t="e">
        <f>IF(K2009-'!!!KATILIMCI LİSTESİ!!!'!#REF!&gt;0,'!!!KATILIMCI LİSTESİ!!!'!#REF!,K2009)</f>
        <v>#REF!</v>
      </c>
      <c r="N2009" s="135">
        <f t="shared" si="385"/>
        <v>0</v>
      </c>
      <c r="O2009" s="135">
        <f t="shared" si="386"/>
        <v>0</v>
      </c>
      <c r="P2009" s="139">
        <f t="shared" si="387"/>
        <v>0</v>
      </c>
      <c r="Q2009" s="135">
        <f>'5-Banka Listesi'!G2010</f>
        <v>0</v>
      </c>
      <c r="R2009" s="140">
        <f t="shared" si="388"/>
        <v>0</v>
      </c>
      <c r="S2009" s="140">
        <f t="shared" si="389"/>
        <v>0</v>
      </c>
      <c r="T2009" s="140">
        <f t="shared" si="396"/>
        <v>0</v>
      </c>
      <c r="U2009" s="135">
        <f t="shared" si="397"/>
        <v>0</v>
      </c>
      <c r="V2009" s="132">
        <v>2005</v>
      </c>
    </row>
    <row r="2010" spans="2:22" ht="33.950000000000003" customHeight="1" x14ac:dyDescent="0.25">
      <c r="B2010" s="132">
        <v>2006</v>
      </c>
      <c r="C2010" s="133">
        <f>'!!!KATILIMCI LİSTESİ!!!'!B2007</f>
        <v>0</v>
      </c>
      <c r="D2010" s="134">
        <f>'!!!KATILIMCI LİSTESİ!!!'!C2007</f>
        <v>0</v>
      </c>
      <c r="E2010" s="135">
        <f>'!!! VERİLER !!!'!C$1</f>
        <v>1375</v>
      </c>
      <c r="F2010" s="136">
        <f>'1-Devamsızlık Formu (Ek-4)'!AJ2012</f>
        <v>0</v>
      </c>
      <c r="G2010" s="135">
        <f>IF(AND('1-Devamsızlık Formu (Ek-4)'!D2012="",F2010&gt;0,'1-Devamsızlık Formu (Ek-4)'!AW2012="KASIM 2024"),(E2010*(F2010-1)+(666.75)),E2010*F2010)</f>
        <v>0</v>
      </c>
      <c r="H2010" s="135">
        <f t="shared" si="382"/>
        <v>0</v>
      </c>
      <c r="I2010" s="141">
        <f t="shared" si="392"/>
        <v>0</v>
      </c>
      <c r="J2010" s="135">
        <f t="shared" si="393"/>
        <v>0</v>
      </c>
      <c r="K2010" s="135">
        <f t="shared" si="394"/>
        <v>0</v>
      </c>
      <c r="L2010" s="135" t="e">
        <f t="shared" si="395"/>
        <v>#REF!</v>
      </c>
      <c r="M2010" s="138" t="e">
        <f>IF(K2010-'!!!KATILIMCI LİSTESİ!!!'!#REF!&gt;0,'!!!KATILIMCI LİSTESİ!!!'!#REF!,K2010)</f>
        <v>#REF!</v>
      </c>
      <c r="N2010" s="135">
        <f t="shared" si="385"/>
        <v>0</v>
      </c>
      <c r="O2010" s="135">
        <f t="shared" si="386"/>
        <v>0</v>
      </c>
      <c r="P2010" s="139">
        <f t="shared" si="387"/>
        <v>0</v>
      </c>
      <c r="Q2010" s="135">
        <f>'5-Banka Listesi'!G2011</f>
        <v>0</v>
      </c>
      <c r="R2010" s="140">
        <f t="shared" si="388"/>
        <v>0</v>
      </c>
      <c r="S2010" s="140">
        <f t="shared" si="389"/>
        <v>0</v>
      </c>
      <c r="T2010" s="140">
        <f t="shared" si="396"/>
        <v>0</v>
      </c>
      <c r="U2010" s="135">
        <f t="shared" si="397"/>
        <v>0</v>
      </c>
      <c r="V2010" s="132">
        <v>2006</v>
      </c>
    </row>
    <row r="2011" spans="2:22" ht="33.950000000000003" customHeight="1" x14ac:dyDescent="0.25">
      <c r="B2011" s="132">
        <v>2007</v>
      </c>
      <c r="C2011" s="133">
        <f>'!!!KATILIMCI LİSTESİ!!!'!B2008</f>
        <v>0</v>
      </c>
      <c r="D2011" s="134">
        <f>'!!!KATILIMCI LİSTESİ!!!'!C2008</f>
        <v>0</v>
      </c>
      <c r="E2011" s="135">
        <f>'!!! VERİLER !!!'!C$1</f>
        <v>1375</v>
      </c>
      <c r="F2011" s="136">
        <f>'1-Devamsızlık Formu (Ek-4)'!AJ2013</f>
        <v>0</v>
      </c>
      <c r="G2011" s="135">
        <f>IF(AND('1-Devamsızlık Formu (Ek-4)'!D2013="",F2011&gt;0,'1-Devamsızlık Formu (Ek-4)'!AW2013="KASIM 2024"),(E2011*(F2011-1)+(666.75)),E2011*F2011)</f>
        <v>0</v>
      </c>
      <c r="H2011" s="135">
        <f t="shared" si="382"/>
        <v>0</v>
      </c>
      <c r="I2011" s="141">
        <f t="shared" si="392"/>
        <v>0</v>
      </c>
      <c r="J2011" s="135">
        <f t="shared" si="393"/>
        <v>0</v>
      </c>
      <c r="K2011" s="135">
        <f t="shared" si="394"/>
        <v>0</v>
      </c>
      <c r="L2011" s="135" t="e">
        <f t="shared" si="395"/>
        <v>#REF!</v>
      </c>
      <c r="M2011" s="138" t="e">
        <f>IF(K2011-'!!!KATILIMCI LİSTESİ!!!'!#REF!&gt;0,'!!!KATILIMCI LİSTESİ!!!'!#REF!,K2011)</f>
        <v>#REF!</v>
      </c>
      <c r="N2011" s="135">
        <f t="shared" si="385"/>
        <v>0</v>
      </c>
      <c r="O2011" s="135">
        <f t="shared" si="386"/>
        <v>0</v>
      </c>
      <c r="P2011" s="139">
        <f t="shared" si="387"/>
        <v>0</v>
      </c>
      <c r="Q2011" s="135">
        <f>'5-Banka Listesi'!G2012</f>
        <v>0</v>
      </c>
      <c r="R2011" s="140">
        <f t="shared" si="388"/>
        <v>0</v>
      </c>
      <c r="S2011" s="140">
        <f t="shared" si="389"/>
        <v>0</v>
      </c>
      <c r="T2011" s="140">
        <f t="shared" si="396"/>
        <v>0</v>
      </c>
      <c r="U2011" s="135">
        <f t="shared" si="397"/>
        <v>0</v>
      </c>
      <c r="V2011" s="132">
        <v>2007</v>
      </c>
    </row>
    <row r="2012" spans="2:22" ht="33.950000000000003" customHeight="1" x14ac:dyDescent="0.25">
      <c r="B2012" s="132">
        <v>2008</v>
      </c>
      <c r="C2012" s="133">
        <f>'!!!KATILIMCI LİSTESİ!!!'!B2009</f>
        <v>0</v>
      </c>
      <c r="D2012" s="134">
        <f>'!!!KATILIMCI LİSTESİ!!!'!C2009</f>
        <v>0</v>
      </c>
      <c r="E2012" s="135">
        <f>'!!! VERİLER !!!'!C$1</f>
        <v>1375</v>
      </c>
      <c r="F2012" s="136">
        <f>'1-Devamsızlık Formu (Ek-4)'!AJ2014</f>
        <v>0</v>
      </c>
      <c r="G2012" s="135">
        <f>IF(AND('1-Devamsızlık Formu (Ek-4)'!D2014="",F2012&gt;0,'1-Devamsızlık Formu (Ek-4)'!AW2014="KASIM 2024"),(E2012*(F2012-1)+(666.75)),E2012*F2012)</f>
        <v>0</v>
      </c>
      <c r="H2012" s="135">
        <f t="shared" si="382"/>
        <v>0</v>
      </c>
      <c r="I2012" s="141">
        <f t="shared" si="392"/>
        <v>0</v>
      </c>
      <c r="J2012" s="135">
        <f t="shared" si="393"/>
        <v>0</v>
      </c>
      <c r="K2012" s="135">
        <f t="shared" si="394"/>
        <v>0</v>
      </c>
      <c r="L2012" s="135" t="e">
        <f t="shared" si="395"/>
        <v>#REF!</v>
      </c>
      <c r="M2012" s="138" t="e">
        <f>IF(K2012-'!!!KATILIMCI LİSTESİ!!!'!#REF!&gt;0,'!!!KATILIMCI LİSTESİ!!!'!#REF!,K2012)</f>
        <v>#REF!</v>
      </c>
      <c r="N2012" s="135">
        <f t="shared" si="385"/>
        <v>0</v>
      </c>
      <c r="O2012" s="135">
        <f t="shared" si="386"/>
        <v>0</v>
      </c>
      <c r="P2012" s="139">
        <f t="shared" si="387"/>
        <v>0</v>
      </c>
      <c r="Q2012" s="135">
        <f>'5-Banka Listesi'!G2013</f>
        <v>0</v>
      </c>
      <c r="R2012" s="140">
        <f t="shared" si="388"/>
        <v>0</v>
      </c>
      <c r="S2012" s="140">
        <f t="shared" si="389"/>
        <v>0</v>
      </c>
      <c r="T2012" s="140">
        <f t="shared" si="396"/>
        <v>0</v>
      </c>
      <c r="U2012" s="135">
        <f t="shared" si="397"/>
        <v>0</v>
      </c>
      <c r="V2012" s="132">
        <v>2008</v>
      </c>
    </row>
    <row r="2013" spans="2:22" ht="33.950000000000003" customHeight="1" x14ac:dyDescent="0.25">
      <c r="B2013" s="132">
        <v>2009</v>
      </c>
      <c r="C2013" s="133">
        <f>'!!!KATILIMCI LİSTESİ!!!'!B2010</f>
        <v>0</v>
      </c>
      <c r="D2013" s="134">
        <f>'!!!KATILIMCI LİSTESİ!!!'!C2010</f>
        <v>0</v>
      </c>
      <c r="E2013" s="135">
        <f>'!!! VERİLER !!!'!C$1</f>
        <v>1375</v>
      </c>
      <c r="F2013" s="136">
        <f>'1-Devamsızlık Formu (Ek-4)'!AJ2015</f>
        <v>0</v>
      </c>
      <c r="G2013" s="135">
        <f>IF(AND('1-Devamsızlık Formu (Ek-4)'!D2015="",F2013&gt;0,'1-Devamsızlık Formu (Ek-4)'!AW2015="KASIM 2024"),(E2013*(F2013-1)+(666.75)),E2013*F2013)</f>
        <v>0</v>
      </c>
      <c r="H2013" s="135">
        <f t="shared" si="382"/>
        <v>0</v>
      </c>
      <c r="I2013" s="141">
        <f t="shared" si="392"/>
        <v>0</v>
      </c>
      <c r="J2013" s="135">
        <f t="shared" si="393"/>
        <v>0</v>
      </c>
      <c r="K2013" s="135">
        <f t="shared" si="394"/>
        <v>0</v>
      </c>
      <c r="L2013" s="135" t="e">
        <f t="shared" si="395"/>
        <v>#REF!</v>
      </c>
      <c r="M2013" s="138" t="e">
        <f>IF(K2013-'!!!KATILIMCI LİSTESİ!!!'!#REF!&gt;0,'!!!KATILIMCI LİSTESİ!!!'!#REF!,K2013)</f>
        <v>#REF!</v>
      </c>
      <c r="N2013" s="135">
        <f t="shared" si="385"/>
        <v>0</v>
      </c>
      <c r="O2013" s="135">
        <f t="shared" si="386"/>
        <v>0</v>
      </c>
      <c r="P2013" s="139">
        <f t="shared" si="387"/>
        <v>0</v>
      </c>
      <c r="Q2013" s="135">
        <f>'5-Banka Listesi'!G2014</f>
        <v>0</v>
      </c>
      <c r="R2013" s="140">
        <f t="shared" si="388"/>
        <v>0</v>
      </c>
      <c r="S2013" s="140">
        <f t="shared" si="389"/>
        <v>0</v>
      </c>
      <c r="T2013" s="140">
        <f t="shared" si="396"/>
        <v>0</v>
      </c>
      <c r="U2013" s="135">
        <f t="shared" si="397"/>
        <v>0</v>
      </c>
      <c r="V2013" s="132">
        <v>2009</v>
      </c>
    </row>
    <row r="2014" spans="2:22" ht="33.950000000000003" customHeight="1" x14ac:dyDescent="0.25">
      <c r="B2014" s="132">
        <v>2010</v>
      </c>
      <c r="C2014" s="133">
        <f>'!!!KATILIMCI LİSTESİ!!!'!B2011</f>
        <v>0</v>
      </c>
      <c r="D2014" s="134">
        <f>'!!!KATILIMCI LİSTESİ!!!'!C2011</f>
        <v>0</v>
      </c>
      <c r="E2014" s="135">
        <f>'!!! VERİLER !!!'!C$1</f>
        <v>1375</v>
      </c>
      <c r="F2014" s="136">
        <f>'1-Devamsızlık Formu (Ek-4)'!AJ2016</f>
        <v>0</v>
      </c>
      <c r="G2014" s="135">
        <f>IF(AND('1-Devamsızlık Formu (Ek-4)'!D2016="",F2014&gt;0,'1-Devamsızlık Formu (Ek-4)'!AW2016="KASIM 2024"),(E2014*(F2014-1)+(666.75)),E2014*F2014)</f>
        <v>0</v>
      </c>
      <c r="H2014" s="135">
        <f t="shared" si="382"/>
        <v>0</v>
      </c>
      <c r="I2014" s="141">
        <f t="shared" si="392"/>
        <v>0</v>
      </c>
      <c r="J2014" s="135">
        <f t="shared" si="393"/>
        <v>0</v>
      </c>
      <c r="K2014" s="135">
        <f t="shared" si="394"/>
        <v>0</v>
      </c>
      <c r="L2014" s="135" t="e">
        <f t="shared" si="395"/>
        <v>#REF!</v>
      </c>
      <c r="M2014" s="138" t="e">
        <f>IF(K2014-'!!!KATILIMCI LİSTESİ!!!'!#REF!&gt;0,'!!!KATILIMCI LİSTESİ!!!'!#REF!,K2014)</f>
        <v>#REF!</v>
      </c>
      <c r="N2014" s="135">
        <f t="shared" si="385"/>
        <v>0</v>
      </c>
      <c r="O2014" s="135">
        <f t="shared" si="386"/>
        <v>0</v>
      </c>
      <c r="P2014" s="139">
        <f t="shared" si="387"/>
        <v>0</v>
      </c>
      <c r="Q2014" s="135">
        <f>'5-Banka Listesi'!G2015</f>
        <v>0</v>
      </c>
      <c r="R2014" s="140">
        <f t="shared" si="388"/>
        <v>0</v>
      </c>
      <c r="S2014" s="140">
        <f t="shared" si="389"/>
        <v>0</v>
      </c>
      <c r="T2014" s="140">
        <f t="shared" si="396"/>
        <v>0</v>
      </c>
      <c r="U2014" s="135">
        <f t="shared" si="397"/>
        <v>0</v>
      </c>
      <c r="V2014" s="132">
        <v>2010</v>
      </c>
    </row>
    <row r="2015" spans="2:22" ht="33.950000000000003" customHeight="1" x14ac:dyDescent="0.25">
      <c r="B2015" s="132">
        <v>2011</v>
      </c>
      <c r="C2015" s="133">
        <f>'!!!KATILIMCI LİSTESİ!!!'!B2012</f>
        <v>0</v>
      </c>
      <c r="D2015" s="134">
        <f>'!!!KATILIMCI LİSTESİ!!!'!C2012</f>
        <v>0</v>
      </c>
      <c r="E2015" s="135">
        <f>'!!! VERİLER !!!'!C$1</f>
        <v>1375</v>
      </c>
      <c r="F2015" s="136">
        <f>'1-Devamsızlık Formu (Ek-4)'!AJ2017</f>
        <v>0</v>
      </c>
      <c r="G2015" s="135">
        <f>IF(AND('1-Devamsızlık Formu (Ek-4)'!D2017="",F2015&gt;0,'1-Devamsızlık Formu (Ek-4)'!AW2017="KASIM 2024"),(E2015*(F2015-1)+(666.75)),E2015*F2015)</f>
        <v>0</v>
      </c>
      <c r="H2015" s="135">
        <f t="shared" si="382"/>
        <v>0</v>
      </c>
      <c r="I2015" s="141">
        <f t="shared" si="392"/>
        <v>0</v>
      </c>
      <c r="J2015" s="135">
        <f t="shared" si="393"/>
        <v>0</v>
      </c>
      <c r="K2015" s="135">
        <f t="shared" si="394"/>
        <v>0</v>
      </c>
      <c r="L2015" s="135" t="e">
        <f t="shared" si="395"/>
        <v>#REF!</v>
      </c>
      <c r="M2015" s="138" t="e">
        <f>IF(K2015-'!!!KATILIMCI LİSTESİ!!!'!#REF!&gt;0,'!!!KATILIMCI LİSTESİ!!!'!#REF!,K2015)</f>
        <v>#REF!</v>
      </c>
      <c r="N2015" s="135">
        <f t="shared" si="385"/>
        <v>0</v>
      </c>
      <c r="O2015" s="135">
        <f t="shared" si="386"/>
        <v>0</v>
      </c>
      <c r="P2015" s="139">
        <f t="shared" si="387"/>
        <v>0</v>
      </c>
      <c r="Q2015" s="135">
        <f>'5-Banka Listesi'!G2016</f>
        <v>0</v>
      </c>
      <c r="R2015" s="140">
        <f t="shared" si="388"/>
        <v>0</v>
      </c>
      <c r="S2015" s="140">
        <f t="shared" si="389"/>
        <v>0</v>
      </c>
      <c r="T2015" s="140">
        <f t="shared" si="396"/>
        <v>0</v>
      </c>
      <c r="U2015" s="135">
        <f t="shared" si="397"/>
        <v>0</v>
      </c>
      <c r="V2015" s="132">
        <v>2011</v>
      </c>
    </row>
    <row r="2016" spans="2:22" ht="33.950000000000003" customHeight="1" x14ac:dyDescent="0.25">
      <c r="B2016" s="132">
        <v>2012</v>
      </c>
      <c r="C2016" s="133">
        <f>'!!!KATILIMCI LİSTESİ!!!'!B2013</f>
        <v>0</v>
      </c>
      <c r="D2016" s="134">
        <f>'!!!KATILIMCI LİSTESİ!!!'!C2013</f>
        <v>0</v>
      </c>
      <c r="E2016" s="135">
        <f>'!!! VERİLER !!!'!C$1</f>
        <v>1375</v>
      </c>
      <c r="F2016" s="136">
        <f>'1-Devamsızlık Formu (Ek-4)'!AJ2018</f>
        <v>0</v>
      </c>
      <c r="G2016" s="135">
        <f>IF(AND('1-Devamsızlık Formu (Ek-4)'!D2018="",F2016&gt;0,'1-Devamsızlık Formu (Ek-4)'!AW2018="KASIM 2024"),(E2016*(F2016-1)+(666.75)),E2016*F2016)</f>
        <v>0</v>
      </c>
      <c r="H2016" s="135">
        <f t="shared" si="382"/>
        <v>0</v>
      </c>
      <c r="I2016" s="141">
        <f t="shared" si="392"/>
        <v>0</v>
      </c>
      <c r="J2016" s="135">
        <f t="shared" si="393"/>
        <v>0</v>
      </c>
      <c r="K2016" s="135">
        <f t="shared" si="394"/>
        <v>0</v>
      </c>
      <c r="L2016" s="135" t="e">
        <f t="shared" si="395"/>
        <v>#REF!</v>
      </c>
      <c r="M2016" s="138" t="e">
        <f>IF(K2016-'!!!KATILIMCI LİSTESİ!!!'!#REF!&gt;0,'!!!KATILIMCI LİSTESİ!!!'!#REF!,K2016)</f>
        <v>#REF!</v>
      </c>
      <c r="N2016" s="135">
        <f t="shared" si="385"/>
        <v>0</v>
      </c>
      <c r="O2016" s="135">
        <f t="shared" si="386"/>
        <v>0</v>
      </c>
      <c r="P2016" s="139">
        <f t="shared" si="387"/>
        <v>0</v>
      </c>
      <c r="Q2016" s="135">
        <f>'5-Banka Listesi'!G2017</f>
        <v>0</v>
      </c>
      <c r="R2016" s="140">
        <f t="shared" si="388"/>
        <v>0</v>
      </c>
      <c r="S2016" s="140">
        <f t="shared" si="389"/>
        <v>0</v>
      </c>
      <c r="T2016" s="140">
        <f t="shared" si="396"/>
        <v>0</v>
      </c>
      <c r="U2016" s="135">
        <f t="shared" si="397"/>
        <v>0</v>
      </c>
      <c r="V2016" s="132">
        <v>2012</v>
      </c>
    </row>
    <row r="2017" spans="2:22" ht="33.950000000000003" customHeight="1" x14ac:dyDescent="0.25">
      <c r="B2017" s="132">
        <v>2013</v>
      </c>
      <c r="C2017" s="133">
        <f>'!!!KATILIMCI LİSTESİ!!!'!B2014</f>
        <v>0</v>
      </c>
      <c r="D2017" s="134">
        <f>'!!!KATILIMCI LİSTESİ!!!'!C2014</f>
        <v>0</v>
      </c>
      <c r="E2017" s="135">
        <f>'!!! VERİLER !!!'!C$1</f>
        <v>1375</v>
      </c>
      <c r="F2017" s="136">
        <f>'1-Devamsızlık Formu (Ek-4)'!AJ2019</f>
        <v>0</v>
      </c>
      <c r="G2017" s="135">
        <f>IF(AND('1-Devamsızlık Formu (Ek-4)'!D2019="",F2017&gt;0,'1-Devamsızlık Formu (Ek-4)'!AW2019="KASIM 2024"),(E2017*(F2017-1)+(666.75)),E2017*F2017)</f>
        <v>0</v>
      </c>
      <c r="H2017" s="135">
        <f t="shared" si="382"/>
        <v>0</v>
      </c>
      <c r="I2017" s="141">
        <f t="shared" si="392"/>
        <v>0</v>
      </c>
      <c r="J2017" s="135">
        <f t="shared" si="393"/>
        <v>0</v>
      </c>
      <c r="K2017" s="135">
        <f t="shared" si="394"/>
        <v>0</v>
      </c>
      <c r="L2017" s="135" t="e">
        <f t="shared" si="395"/>
        <v>#REF!</v>
      </c>
      <c r="M2017" s="138" t="e">
        <f>IF(K2017-'!!!KATILIMCI LİSTESİ!!!'!#REF!&gt;0,'!!!KATILIMCI LİSTESİ!!!'!#REF!,K2017)</f>
        <v>#REF!</v>
      </c>
      <c r="N2017" s="135">
        <f t="shared" si="385"/>
        <v>0</v>
      </c>
      <c r="O2017" s="135">
        <f t="shared" si="386"/>
        <v>0</v>
      </c>
      <c r="P2017" s="139">
        <f t="shared" si="387"/>
        <v>0</v>
      </c>
      <c r="Q2017" s="135">
        <f>'5-Banka Listesi'!G2018</f>
        <v>0</v>
      </c>
      <c r="R2017" s="140">
        <f t="shared" si="388"/>
        <v>0</v>
      </c>
      <c r="S2017" s="140">
        <f t="shared" si="389"/>
        <v>0</v>
      </c>
      <c r="T2017" s="140">
        <f t="shared" si="396"/>
        <v>0</v>
      </c>
      <c r="U2017" s="135">
        <f t="shared" si="397"/>
        <v>0</v>
      </c>
      <c r="V2017" s="132">
        <v>2013</v>
      </c>
    </row>
    <row r="2018" spans="2:22" ht="33.950000000000003" customHeight="1" x14ac:dyDescent="0.25">
      <c r="B2018" s="132">
        <v>2014</v>
      </c>
      <c r="C2018" s="133">
        <f>'!!!KATILIMCI LİSTESİ!!!'!B2015</f>
        <v>0</v>
      </c>
      <c r="D2018" s="134">
        <f>'!!!KATILIMCI LİSTESİ!!!'!C2015</f>
        <v>0</v>
      </c>
      <c r="E2018" s="135">
        <f>'!!! VERİLER !!!'!C$1</f>
        <v>1375</v>
      </c>
      <c r="F2018" s="136">
        <f>'1-Devamsızlık Formu (Ek-4)'!AJ2020</f>
        <v>0</v>
      </c>
      <c r="G2018" s="135">
        <f>IF(AND('1-Devamsızlık Formu (Ek-4)'!D2020="",F2018&gt;0,'1-Devamsızlık Formu (Ek-4)'!AW2020="KASIM 2024"),(E2018*(F2018-1)+(666.75)),E2018*F2018)</f>
        <v>0</v>
      </c>
      <c r="H2018" s="135">
        <f t="shared" si="382"/>
        <v>0</v>
      </c>
      <c r="I2018" s="141">
        <f t="shared" si="392"/>
        <v>0</v>
      </c>
      <c r="J2018" s="135">
        <f t="shared" si="393"/>
        <v>0</v>
      </c>
      <c r="K2018" s="135">
        <f t="shared" si="394"/>
        <v>0</v>
      </c>
      <c r="L2018" s="135" t="e">
        <f t="shared" si="395"/>
        <v>#REF!</v>
      </c>
      <c r="M2018" s="138" t="e">
        <f>IF(K2018-'!!!KATILIMCI LİSTESİ!!!'!#REF!&gt;0,'!!!KATILIMCI LİSTESİ!!!'!#REF!,K2018)</f>
        <v>#REF!</v>
      </c>
      <c r="N2018" s="135">
        <f t="shared" si="385"/>
        <v>0</v>
      </c>
      <c r="O2018" s="135">
        <f t="shared" si="386"/>
        <v>0</v>
      </c>
      <c r="P2018" s="139">
        <f t="shared" si="387"/>
        <v>0</v>
      </c>
      <c r="Q2018" s="135">
        <f>'5-Banka Listesi'!G2019</f>
        <v>0</v>
      </c>
      <c r="R2018" s="140">
        <f t="shared" si="388"/>
        <v>0</v>
      </c>
      <c r="S2018" s="140">
        <f t="shared" si="389"/>
        <v>0</v>
      </c>
      <c r="T2018" s="140">
        <f t="shared" si="396"/>
        <v>0</v>
      </c>
      <c r="U2018" s="135">
        <f t="shared" si="397"/>
        <v>0</v>
      </c>
      <c r="V2018" s="132">
        <v>2014</v>
      </c>
    </row>
    <row r="2019" spans="2:22" ht="33.950000000000003" customHeight="1" x14ac:dyDescent="0.25">
      <c r="B2019" s="132">
        <v>2015</v>
      </c>
      <c r="C2019" s="133">
        <f>'!!!KATILIMCI LİSTESİ!!!'!B2016</f>
        <v>0</v>
      </c>
      <c r="D2019" s="134">
        <f>'!!!KATILIMCI LİSTESİ!!!'!C2016</f>
        <v>0</v>
      </c>
      <c r="E2019" s="135">
        <f>'!!! VERİLER !!!'!C$1</f>
        <v>1375</v>
      </c>
      <c r="F2019" s="136">
        <f>'1-Devamsızlık Formu (Ek-4)'!AJ2021</f>
        <v>0</v>
      </c>
      <c r="G2019" s="135">
        <f>IF(AND('1-Devamsızlık Formu (Ek-4)'!D2021="",F2019&gt;0,'1-Devamsızlık Formu (Ek-4)'!AW2021="KASIM 2024"),(E2019*(F2019-1)+(666.75)),E2019*F2019)</f>
        <v>0</v>
      </c>
      <c r="H2019" s="135">
        <f t="shared" si="382"/>
        <v>0</v>
      </c>
      <c r="I2019" s="141">
        <f t="shared" si="392"/>
        <v>0</v>
      </c>
      <c r="J2019" s="135">
        <f t="shared" si="393"/>
        <v>0</v>
      </c>
      <c r="K2019" s="135">
        <f t="shared" si="394"/>
        <v>0</v>
      </c>
      <c r="L2019" s="135" t="e">
        <f t="shared" si="395"/>
        <v>#REF!</v>
      </c>
      <c r="M2019" s="138" t="e">
        <f>IF(K2019-'!!!KATILIMCI LİSTESİ!!!'!#REF!&gt;0,'!!!KATILIMCI LİSTESİ!!!'!#REF!,K2019)</f>
        <v>#REF!</v>
      </c>
      <c r="N2019" s="135">
        <f t="shared" si="385"/>
        <v>0</v>
      </c>
      <c r="O2019" s="135">
        <f t="shared" si="386"/>
        <v>0</v>
      </c>
      <c r="P2019" s="139">
        <f t="shared" si="387"/>
        <v>0</v>
      </c>
      <c r="Q2019" s="135">
        <f>'5-Banka Listesi'!G2020</f>
        <v>0</v>
      </c>
      <c r="R2019" s="140">
        <f t="shared" si="388"/>
        <v>0</v>
      </c>
      <c r="S2019" s="140">
        <f t="shared" si="389"/>
        <v>0</v>
      </c>
      <c r="T2019" s="140">
        <f t="shared" si="396"/>
        <v>0</v>
      </c>
      <c r="U2019" s="135">
        <f t="shared" si="397"/>
        <v>0</v>
      </c>
      <c r="V2019" s="132">
        <v>2015</v>
      </c>
    </row>
    <row r="2020" spans="2:22" ht="33.950000000000003" customHeight="1" x14ac:dyDescent="0.25">
      <c r="B2020" s="132">
        <v>2016</v>
      </c>
      <c r="C2020" s="133">
        <f>'!!!KATILIMCI LİSTESİ!!!'!B2017</f>
        <v>0</v>
      </c>
      <c r="D2020" s="134">
        <f>'!!!KATILIMCI LİSTESİ!!!'!C2017</f>
        <v>0</v>
      </c>
      <c r="E2020" s="135">
        <f>'!!! VERİLER !!!'!C$1</f>
        <v>1375</v>
      </c>
      <c r="F2020" s="136">
        <f>'1-Devamsızlık Formu (Ek-4)'!AJ2022</f>
        <v>0</v>
      </c>
      <c r="G2020" s="135">
        <f>IF(AND('1-Devamsızlık Formu (Ek-4)'!D2022="",F2020&gt;0,'1-Devamsızlık Formu (Ek-4)'!AW2022="KASIM 2024"),(E2020*(F2020-1)+(666.75)),E2020*F2020)</f>
        <v>0</v>
      </c>
      <c r="H2020" s="135">
        <f t="shared" si="382"/>
        <v>0</v>
      </c>
      <c r="I2020" s="141">
        <f t="shared" si="392"/>
        <v>0</v>
      </c>
      <c r="J2020" s="135">
        <f t="shared" si="393"/>
        <v>0</v>
      </c>
      <c r="K2020" s="135">
        <f t="shared" si="394"/>
        <v>0</v>
      </c>
      <c r="L2020" s="135" t="e">
        <f t="shared" si="395"/>
        <v>#REF!</v>
      </c>
      <c r="M2020" s="138" t="e">
        <f>IF(K2020-'!!!KATILIMCI LİSTESİ!!!'!#REF!&gt;0,'!!!KATILIMCI LİSTESİ!!!'!#REF!,K2020)</f>
        <v>#REF!</v>
      </c>
      <c r="N2020" s="135">
        <f t="shared" si="385"/>
        <v>0</v>
      </c>
      <c r="O2020" s="135">
        <f t="shared" si="386"/>
        <v>0</v>
      </c>
      <c r="P2020" s="139">
        <f t="shared" si="387"/>
        <v>0</v>
      </c>
      <c r="Q2020" s="135">
        <f>'5-Banka Listesi'!G2021</f>
        <v>0</v>
      </c>
      <c r="R2020" s="140">
        <f t="shared" si="388"/>
        <v>0</v>
      </c>
      <c r="S2020" s="140">
        <f t="shared" si="389"/>
        <v>0</v>
      </c>
      <c r="T2020" s="140">
        <f t="shared" si="396"/>
        <v>0</v>
      </c>
      <c r="U2020" s="135">
        <f t="shared" si="397"/>
        <v>0</v>
      </c>
      <c r="V2020" s="132">
        <v>2016</v>
      </c>
    </row>
    <row r="2021" spans="2:22" ht="33.950000000000003" customHeight="1" x14ac:dyDescent="0.25">
      <c r="B2021" s="132">
        <v>2017</v>
      </c>
      <c r="C2021" s="133">
        <f>'!!!KATILIMCI LİSTESİ!!!'!B2018</f>
        <v>0</v>
      </c>
      <c r="D2021" s="134">
        <f>'!!!KATILIMCI LİSTESİ!!!'!C2018</f>
        <v>0</v>
      </c>
      <c r="E2021" s="135">
        <f>'!!! VERİLER !!!'!C$1</f>
        <v>1375</v>
      </c>
      <c r="F2021" s="136">
        <f>'1-Devamsızlık Formu (Ek-4)'!AJ2023</f>
        <v>0</v>
      </c>
      <c r="G2021" s="135">
        <f>IF(AND('1-Devamsızlık Formu (Ek-4)'!D2023="",F2021&gt;0,'1-Devamsızlık Formu (Ek-4)'!AW2023="KASIM 2024"),(E2021*(F2021-1)+(666.75)),E2021*F2021)</f>
        <v>0</v>
      </c>
      <c r="H2021" s="135">
        <f t="shared" si="382"/>
        <v>0</v>
      </c>
      <c r="I2021" s="141">
        <f t="shared" si="392"/>
        <v>0</v>
      </c>
      <c r="J2021" s="135">
        <f t="shared" si="393"/>
        <v>0</v>
      </c>
      <c r="K2021" s="135">
        <f t="shared" si="394"/>
        <v>0</v>
      </c>
      <c r="L2021" s="135" t="e">
        <f t="shared" si="395"/>
        <v>#REF!</v>
      </c>
      <c r="M2021" s="138" t="e">
        <f>IF(K2021-'!!!KATILIMCI LİSTESİ!!!'!#REF!&gt;0,'!!!KATILIMCI LİSTESİ!!!'!#REF!,K2021)</f>
        <v>#REF!</v>
      </c>
      <c r="N2021" s="135">
        <f t="shared" si="385"/>
        <v>0</v>
      </c>
      <c r="O2021" s="135">
        <f t="shared" si="386"/>
        <v>0</v>
      </c>
      <c r="P2021" s="139">
        <f t="shared" si="387"/>
        <v>0</v>
      </c>
      <c r="Q2021" s="135">
        <f>'5-Banka Listesi'!G2022</f>
        <v>0</v>
      </c>
      <c r="R2021" s="140">
        <f t="shared" si="388"/>
        <v>0</v>
      </c>
      <c r="S2021" s="140">
        <f t="shared" si="389"/>
        <v>0</v>
      </c>
      <c r="T2021" s="140">
        <f t="shared" si="396"/>
        <v>0</v>
      </c>
      <c r="U2021" s="135">
        <f t="shared" si="397"/>
        <v>0</v>
      </c>
      <c r="V2021" s="132">
        <v>2017</v>
      </c>
    </row>
    <row r="2022" spans="2:22" ht="33.950000000000003" customHeight="1" x14ac:dyDescent="0.25">
      <c r="B2022" s="132">
        <v>2018</v>
      </c>
      <c r="C2022" s="133">
        <f>'!!!KATILIMCI LİSTESİ!!!'!B2019</f>
        <v>0</v>
      </c>
      <c r="D2022" s="134">
        <f>'!!!KATILIMCI LİSTESİ!!!'!C2019</f>
        <v>0</v>
      </c>
      <c r="E2022" s="135">
        <f>'!!! VERİLER !!!'!C$1</f>
        <v>1375</v>
      </c>
      <c r="F2022" s="136">
        <f>'1-Devamsızlık Formu (Ek-4)'!AJ2024</f>
        <v>0</v>
      </c>
      <c r="G2022" s="135">
        <f>IF(AND('1-Devamsızlık Formu (Ek-4)'!D2024="",F2022&gt;0,'1-Devamsızlık Formu (Ek-4)'!AW2024="KASIM 2024"),(E2022*(F2022-1)+(666.75)),E2022*F2022)</f>
        <v>0</v>
      </c>
      <c r="H2022" s="135">
        <f t="shared" si="382"/>
        <v>0</v>
      </c>
      <c r="I2022" s="141">
        <f t="shared" si="392"/>
        <v>0</v>
      </c>
      <c r="J2022" s="135">
        <f t="shared" si="393"/>
        <v>0</v>
      </c>
      <c r="K2022" s="135">
        <f t="shared" si="394"/>
        <v>0</v>
      </c>
      <c r="L2022" s="135" t="e">
        <f t="shared" si="395"/>
        <v>#REF!</v>
      </c>
      <c r="M2022" s="138" t="e">
        <f>IF(K2022-'!!!KATILIMCI LİSTESİ!!!'!#REF!&gt;0,'!!!KATILIMCI LİSTESİ!!!'!#REF!,K2022)</f>
        <v>#REF!</v>
      </c>
      <c r="N2022" s="135">
        <f t="shared" si="385"/>
        <v>0</v>
      </c>
      <c r="O2022" s="135">
        <f t="shared" si="386"/>
        <v>0</v>
      </c>
      <c r="P2022" s="139">
        <f t="shared" si="387"/>
        <v>0</v>
      </c>
      <c r="Q2022" s="135">
        <f>'5-Banka Listesi'!G2023</f>
        <v>0</v>
      </c>
      <c r="R2022" s="140">
        <f t="shared" si="388"/>
        <v>0</v>
      </c>
      <c r="S2022" s="140">
        <f t="shared" si="389"/>
        <v>0</v>
      </c>
      <c r="T2022" s="140">
        <f t="shared" si="396"/>
        <v>0</v>
      </c>
      <c r="U2022" s="135">
        <f t="shared" si="397"/>
        <v>0</v>
      </c>
      <c r="V2022" s="132">
        <v>2018</v>
      </c>
    </row>
    <row r="2023" spans="2:22" ht="33.950000000000003" customHeight="1" x14ac:dyDescent="0.25">
      <c r="B2023" s="132">
        <v>2019</v>
      </c>
      <c r="C2023" s="133">
        <f>'!!!KATILIMCI LİSTESİ!!!'!B2020</f>
        <v>0</v>
      </c>
      <c r="D2023" s="134">
        <f>'!!!KATILIMCI LİSTESİ!!!'!C2020</f>
        <v>0</v>
      </c>
      <c r="E2023" s="135">
        <f>'!!! VERİLER !!!'!C$1</f>
        <v>1375</v>
      </c>
      <c r="F2023" s="136">
        <f>'1-Devamsızlık Formu (Ek-4)'!AJ2025</f>
        <v>0</v>
      </c>
      <c r="G2023" s="135">
        <f>IF(AND('1-Devamsızlık Formu (Ek-4)'!D2025="",F2023&gt;0,'1-Devamsızlık Formu (Ek-4)'!AW2025="KASIM 2024"),(E2023*(F2023-1)+(666.75)),E2023*F2023)</f>
        <v>0</v>
      </c>
      <c r="H2023" s="135">
        <f t="shared" si="382"/>
        <v>0</v>
      </c>
      <c r="I2023" s="141">
        <f t="shared" si="392"/>
        <v>0</v>
      </c>
      <c r="J2023" s="135">
        <f t="shared" si="393"/>
        <v>0</v>
      </c>
      <c r="K2023" s="135">
        <f t="shared" si="394"/>
        <v>0</v>
      </c>
      <c r="L2023" s="135" t="e">
        <f t="shared" si="395"/>
        <v>#REF!</v>
      </c>
      <c r="M2023" s="138" t="e">
        <f>IF(K2023-'!!!KATILIMCI LİSTESİ!!!'!#REF!&gt;0,'!!!KATILIMCI LİSTESİ!!!'!#REF!,K2023)</f>
        <v>#REF!</v>
      </c>
      <c r="N2023" s="135">
        <f t="shared" si="385"/>
        <v>0</v>
      </c>
      <c r="O2023" s="135">
        <f t="shared" si="386"/>
        <v>0</v>
      </c>
      <c r="P2023" s="139">
        <f t="shared" si="387"/>
        <v>0</v>
      </c>
      <c r="Q2023" s="135">
        <f>'5-Banka Listesi'!G2024</f>
        <v>0</v>
      </c>
      <c r="R2023" s="140">
        <f t="shared" si="388"/>
        <v>0</v>
      </c>
      <c r="S2023" s="140">
        <f t="shared" si="389"/>
        <v>0</v>
      </c>
      <c r="T2023" s="140">
        <f t="shared" si="396"/>
        <v>0</v>
      </c>
      <c r="U2023" s="135">
        <f t="shared" si="397"/>
        <v>0</v>
      </c>
      <c r="V2023" s="132">
        <v>2019</v>
      </c>
    </row>
    <row r="2024" spans="2:22" ht="33.950000000000003" customHeight="1" x14ac:dyDescent="0.25">
      <c r="B2024" s="132">
        <v>2020</v>
      </c>
      <c r="C2024" s="133">
        <f>'!!!KATILIMCI LİSTESİ!!!'!B2021</f>
        <v>0</v>
      </c>
      <c r="D2024" s="134">
        <f>'!!!KATILIMCI LİSTESİ!!!'!C2021</f>
        <v>0</v>
      </c>
      <c r="E2024" s="135">
        <f>'!!! VERİLER !!!'!C$1</f>
        <v>1375</v>
      </c>
      <c r="F2024" s="136">
        <f>'1-Devamsızlık Formu (Ek-4)'!AJ2026</f>
        <v>0</v>
      </c>
      <c r="G2024" s="135">
        <f>IF(AND('1-Devamsızlık Formu (Ek-4)'!D2026="",F2024&gt;0,'1-Devamsızlık Formu (Ek-4)'!AW2026="KASIM 2024"),(E2024*(F2024-1)+(666.75)),E2024*F2024)</f>
        <v>0</v>
      </c>
      <c r="H2024" s="135">
        <f t="shared" si="382"/>
        <v>0</v>
      </c>
      <c r="I2024" s="141">
        <f t="shared" si="392"/>
        <v>0</v>
      </c>
      <c r="J2024" s="135">
        <f t="shared" si="393"/>
        <v>0</v>
      </c>
      <c r="K2024" s="135">
        <f t="shared" si="394"/>
        <v>0</v>
      </c>
      <c r="L2024" s="135" t="e">
        <f t="shared" si="395"/>
        <v>#REF!</v>
      </c>
      <c r="M2024" s="138" t="e">
        <f>IF(K2024-'!!!KATILIMCI LİSTESİ!!!'!#REF!&gt;0,'!!!KATILIMCI LİSTESİ!!!'!#REF!,K2024)</f>
        <v>#REF!</v>
      </c>
      <c r="N2024" s="135">
        <f t="shared" si="385"/>
        <v>0</v>
      </c>
      <c r="O2024" s="135">
        <f t="shared" si="386"/>
        <v>0</v>
      </c>
      <c r="P2024" s="139">
        <f t="shared" si="387"/>
        <v>0</v>
      </c>
      <c r="Q2024" s="135">
        <f>'5-Banka Listesi'!G2025</f>
        <v>0</v>
      </c>
      <c r="R2024" s="140">
        <f t="shared" si="388"/>
        <v>0</v>
      </c>
      <c r="S2024" s="140">
        <f t="shared" si="389"/>
        <v>0</v>
      </c>
      <c r="T2024" s="140">
        <f t="shared" si="396"/>
        <v>0</v>
      </c>
      <c r="U2024" s="135">
        <f t="shared" si="397"/>
        <v>0</v>
      </c>
      <c r="V2024" s="132">
        <v>2020</v>
      </c>
    </row>
    <row r="2025" spans="2:22" ht="33.950000000000003" customHeight="1" x14ac:dyDescent="0.25">
      <c r="B2025" s="132">
        <v>2021</v>
      </c>
      <c r="C2025" s="133">
        <f>'!!!KATILIMCI LİSTESİ!!!'!B2022</f>
        <v>0</v>
      </c>
      <c r="D2025" s="134">
        <f>'!!!KATILIMCI LİSTESİ!!!'!C2022</f>
        <v>0</v>
      </c>
      <c r="E2025" s="135">
        <f>'!!! VERİLER !!!'!C$1</f>
        <v>1375</v>
      </c>
      <c r="F2025" s="136">
        <f>'1-Devamsızlık Formu (Ek-4)'!AJ2027</f>
        <v>0</v>
      </c>
      <c r="G2025" s="135">
        <f>IF(AND('1-Devamsızlık Formu (Ek-4)'!D2027="",F2025&gt;0,'1-Devamsızlık Formu (Ek-4)'!AW2027="KASIM 2024"),(E2025*(F2025-1)+(666.75)),E2025*F2025)</f>
        <v>0</v>
      </c>
      <c r="H2025" s="135">
        <f t="shared" si="382"/>
        <v>0</v>
      </c>
      <c r="I2025" s="141">
        <f t="shared" si="392"/>
        <v>0</v>
      </c>
      <c r="J2025" s="135">
        <f t="shared" si="393"/>
        <v>0</v>
      </c>
      <c r="K2025" s="135">
        <f t="shared" si="394"/>
        <v>0</v>
      </c>
      <c r="L2025" s="135" t="e">
        <f t="shared" si="395"/>
        <v>#REF!</v>
      </c>
      <c r="M2025" s="138" t="e">
        <f>IF(K2025-'!!!KATILIMCI LİSTESİ!!!'!#REF!&gt;0,'!!!KATILIMCI LİSTESİ!!!'!#REF!,K2025)</f>
        <v>#REF!</v>
      </c>
      <c r="N2025" s="135">
        <f t="shared" si="385"/>
        <v>0</v>
      </c>
      <c r="O2025" s="135">
        <f t="shared" si="386"/>
        <v>0</v>
      </c>
      <c r="P2025" s="139">
        <f t="shared" si="387"/>
        <v>0</v>
      </c>
      <c r="Q2025" s="135">
        <f>'5-Banka Listesi'!G2026</f>
        <v>0</v>
      </c>
      <c r="R2025" s="140">
        <f t="shared" si="388"/>
        <v>0</v>
      </c>
      <c r="S2025" s="140">
        <f t="shared" si="389"/>
        <v>0</v>
      </c>
      <c r="T2025" s="140">
        <f t="shared" si="396"/>
        <v>0</v>
      </c>
      <c r="U2025" s="135">
        <f t="shared" si="397"/>
        <v>0</v>
      </c>
      <c r="V2025" s="132">
        <v>2021</v>
      </c>
    </row>
    <row r="2026" spans="2:22" ht="33.950000000000003" customHeight="1" x14ac:dyDescent="0.25">
      <c r="B2026" s="132">
        <v>2022</v>
      </c>
      <c r="C2026" s="133">
        <f>'!!!KATILIMCI LİSTESİ!!!'!B2023</f>
        <v>0</v>
      </c>
      <c r="D2026" s="134">
        <f>'!!!KATILIMCI LİSTESİ!!!'!C2023</f>
        <v>0</v>
      </c>
      <c r="E2026" s="135">
        <f>'!!! VERİLER !!!'!C$1</f>
        <v>1375</v>
      </c>
      <c r="F2026" s="136">
        <f>'1-Devamsızlık Formu (Ek-4)'!AJ2028</f>
        <v>0</v>
      </c>
      <c r="G2026" s="135">
        <f>IF(AND('1-Devamsızlık Formu (Ek-4)'!D2028="",F2026&gt;0,'1-Devamsızlık Formu (Ek-4)'!AW2028="KASIM 2024"),(E2026*(F2026-1)+(666.75)),E2026*F2026)</f>
        <v>0</v>
      </c>
      <c r="H2026" s="135">
        <f t="shared" si="382"/>
        <v>0</v>
      </c>
      <c r="I2026" s="141">
        <f t="shared" si="392"/>
        <v>0</v>
      </c>
      <c r="J2026" s="135">
        <f t="shared" si="393"/>
        <v>0</v>
      </c>
      <c r="K2026" s="135">
        <f t="shared" si="394"/>
        <v>0</v>
      </c>
      <c r="L2026" s="135" t="e">
        <f t="shared" si="395"/>
        <v>#REF!</v>
      </c>
      <c r="M2026" s="138" t="e">
        <f>IF(K2026-'!!!KATILIMCI LİSTESİ!!!'!#REF!&gt;0,'!!!KATILIMCI LİSTESİ!!!'!#REF!,K2026)</f>
        <v>#REF!</v>
      </c>
      <c r="N2026" s="135">
        <f t="shared" si="385"/>
        <v>0</v>
      </c>
      <c r="O2026" s="135">
        <f t="shared" si="386"/>
        <v>0</v>
      </c>
      <c r="P2026" s="139">
        <f t="shared" si="387"/>
        <v>0</v>
      </c>
      <c r="Q2026" s="135">
        <f>'5-Banka Listesi'!G2027</f>
        <v>0</v>
      </c>
      <c r="R2026" s="140">
        <f t="shared" si="388"/>
        <v>0</v>
      </c>
      <c r="S2026" s="140">
        <f t="shared" si="389"/>
        <v>0</v>
      </c>
      <c r="T2026" s="140">
        <f t="shared" si="396"/>
        <v>0</v>
      </c>
      <c r="U2026" s="135">
        <f t="shared" si="397"/>
        <v>0</v>
      </c>
      <c r="V2026" s="132">
        <v>2022</v>
      </c>
    </row>
    <row r="2027" spans="2:22" ht="33.950000000000003" customHeight="1" x14ac:dyDescent="0.25">
      <c r="B2027" s="132">
        <v>2023</v>
      </c>
      <c r="C2027" s="133">
        <f>'!!!KATILIMCI LİSTESİ!!!'!B2024</f>
        <v>0</v>
      </c>
      <c r="D2027" s="134">
        <f>'!!!KATILIMCI LİSTESİ!!!'!C2024</f>
        <v>0</v>
      </c>
      <c r="E2027" s="135">
        <f>'!!! VERİLER !!!'!C$1</f>
        <v>1375</v>
      </c>
      <c r="F2027" s="136">
        <f>'1-Devamsızlık Formu (Ek-4)'!AJ2029</f>
        <v>0</v>
      </c>
      <c r="G2027" s="135">
        <f>IF(AND('1-Devamsızlık Formu (Ek-4)'!D2029="",F2027&gt;0,'1-Devamsızlık Formu (Ek-4)'!AW2029="KASIM 2024"),(E2027*(F2027-1)+(666.75)),E2027*F2027)</f>
        <v>0</v>
      </c>
      <c r="H2027" s="135">
        <f t="shared" si="382"/>
        <v>0</v>
      </c>
      <c r="I2027" s="141">
        <f t="shared" si="392"/>
        <v>0</v>
      </c>
      <c r="J2027" s="135">
        <f t="shared" si="393"/>
        <v>0</v>
      </c>
      <c r="K2027" s="135">
        <f t="shared" si="394"/>
        <v>0</v>
      </c>
      <c r="L2027" s="135" t="e">
        <f t="shared" si="395"/>
        <v>#REF!</v>
      </c>
      <c r="M2027" s="138" t="e">
        <f>IF(K2027-'!!!KATILIMCI LİSTESİ!!!'!#REF!&gt;0,'!!!KATILIMCI LİSTESİ!!!'!#REF!,K2027)</f>
        <v>#REF!</v>
      </c>
      <c r="N2027" s="135">
        <f t="shared" si="385"/>
        <v>0</v>
      </c>
      <c r="O2027" s="135">
        <f t="shared" si="386"/>
        <v>0</v>
      </c>
      <c r="P2027" s="139">
        <f t="shared" si="387"/>
        <v>0</v>
      </c>
      <c r="Q2027" s="135">
        <f>'5-Banka Listesi'!G2028</f>
        <v>0</v>
      </c>
      <c r="R2027" s="140">
        <f t="shared" si="388"/>
        <v>0</v>
      </c>
      <c r="S2027" s="140">
        <f t="shared" si="389"/>
        <v>0</v>
      </c>
      <c r="T2027" s="140">
        <f t="shared" si="396"/>
        <v>0</v>
      </c>
      <c r="U2027" s="135">
        <f t="shared" si="397"/>
        <v>0</v>
      </c>
      <c r="V2027" s="132">
        <v>2023</v>
      </c>
    </row>
    <row r="2028" spans="2:22" ht="33.950000000000003" customHeight="1" x14ac:dyDescent="0.25">
      <c r="B2028" s="132">
        <v>2024</v>
      </c>
      <c r="C2028" s="133">
        <f>'!!!KATILIMCI LİSTESİ!!!'!B2025</f>
        <v>0</v>
      </c>
      <c r="D2028" s="134">
        <f>'!!!KATILIMCI LİSTESİ!!!'!C2025</f>
        <v>0</v>
      </c>
      <c r="E2028" s="135">
        <f>'!!! VERİLER !!!'!C$1</f>
        <v>1375</v>
      </c>
      <c r="F2028" s="136">
        <f>'1-Devamsızlık Formu (Ek-4)'!AJ2030</f>
        <v>0</v>
      </c>
      <c r="G2028" s="135">
        <f>IF(AND('1-Devamsızlık Formu (Ek-4)'!D2030="",F2028&gt;0,'1-Devamsızlık Formu (Ek-4)'!AW2030="KASIM 2024"),(E2028*(F2028-1)+(666.75)),E2028*F2028)</f>
        <v>0</v>
      </c>
      <c r="H2028" s="135">
        <f t="shared" si="382"/>
        <v>0</v>
      </c>
      <c r="I2028" s="141">
        <f t="shared" si="392"/>
        <v>0</v>
      </c>
      <c r="J2028" s="135">
        <f t="shared" si="393"/>
        <v>0</v>
      </c>
      <c r="K2028" s="135">
        <f t="shared" si="394"/>
        <v>0</v>
      </c>
      <c r="L2028" s="135" t="e">
        <f t="shared" si="395"/>
        <v>#REF!</v>
      </c>
      <c r="M2028" s="138" t="e">
        <f>IF(K2028-'!!!KATILIMCI LİSTESİ!!!'!#REF!&gt;0,'!!!KATILIMCI LİSTESİ!!!'!#REF!,K2028)</f>
        <v>#REF!</v>
      </c>
      <c r="N2028" s="135">
        <f t="shared" si="385"/>
        <v>0</v>
      </c>
      <c r="O2028" s="135">
        <f t="shared" si="386"/>
        <v>0</v>
      </c>
      <c r="P2028" s="139">
        <f t="shared" si="387"/>
        <v>0</v>
      </c>
      <c r="Q2028" s="135">
        <f>'5-Banka Listesi'!G2029</f>
        <v>0</v>
      </c>
      <c r="R2028" s="140">
        <f t="shared" si="388"/>
        <v>0</v>
      </c>
      <c r="S2028" s="140">
        <f t="shared" si="389"/>
        <v>0</v>
      </c>
      <c r="T2028" s="140">
        <f t="shared" si="396"/>
        <v>0</v>
      </c>
      <c r="U2028" s="135">
        <f t="shared" si="397"/>
        <v>0</v>
      </c>
      <c r="V2028" s="132">
        <v>2024</v>
      </c>
    </row>
    <row r="2029" spans="2:22" ht="33.950000000000003" customHeight="1" x14ac:dyDescent="0.25">
      <c r="B2029" s="132">
        <v>2025</v>
      </c>
      <c r="C2029" s="133">
        <f>'!!!KATILIMCI LİSTESİ!!!'!B2026</f>
        <v>0</v>
      </c>
      <c r="D2029" s="134">
        <f>'!!!KATILIMCI LİSTESİ!!!'!C2026</f>
        <v>0</v>
      </c>
      <c r="E2029" s="135">
        <f>'!!! VERİLER !!!'!C$1</f>
        <v>1375</v>
      </c>
      <c r="F2029" s="136">
        <f>'1-Devamsızlık Formu (Ek-4)'!AJ2031</f>
        <v>0</v>
      </c>
      <c r="G2029" s="135">
        <f>IF(AND('1-Devamsızlık Formu (Ek-4)'!D2031="",F2029&gt;0,'1-Devamsızlık Formu (Ek-4)'!AW2031="KASIM 2024"),(E2029*(F2029-1)+(666.75)),E2029*F2029)</f>
        <v>0</v>
      </c>
      <c r="H2029" s="135">
        <f t="shared" si="382"/>
        <v>0</v>
      </c>
      <c r="I2029" s="141">
        <f t="shared" si="392"/>
        <v>0</v>
      </c>
      <c r="J2029" s="135">
        <f t="shared" si="393"/>
        <v>0</v>
      </c>
      <c r="K2029" s="135">
        <f t="shared" si="394"/>
        <v>0</v>
      </c>
      <c r="L2029" s="135" t="e">
        <f t="shared" si="395"/>
        <v>#REF!</v>
      </c>
      <c r="M2029" s="138" t="e">
        <f>IF(K2029-'!!!KATILIMCI LİSTESİ!!!'!#REF!&gt;0,'!!!KATILIMCI LİSTESİ!!!'!#REF!,K2029)</f>
        <v>#REF!</v>
      </c>
      <c r="N2029" s="135">
        <f t="shared" si="385"/>
        <v>0</v>
      </c>
      <c r="O2029" s="135">
        <f t="shared" si="386"/>
        <v>0</v>
      </c>
      <c r="P2029" s="139">
        <f t="shared" si="387"/>
        <v>0</v>
      </c>
      <c r="Q2029" s="135">
        <f>'5-Banka Listesi'!G2030</f>
        <v>0</v>
      </c>
      <c r="R2029" s="140">
        <f t="shared" si="388"/>
        <v>0</v>
      </c>
      <c r="S2029" s="140">
        <f t="shared" si="389"/>
        <v>0</v>
      </c>
      <c r="T2029" s="140">
        <f t="shared" si="396"/>
        <v>0</v>
      </c>
      <c r="U2029" s="135">
        <f t="shared" si="397"/>
        <v>0</v>
      </c>
      <c r="V2029" s="132">
        <v>2025</v>
      </c>
    </row>
    <row r="2030" spans="2:22" ht="33.950000000000003" customHeight="1" x14ac:dyDescent="0.25">
      <c r="B2030" s="132">
        <v>2026</v>
      </c>
      <c r="C2030" s="133">
        <f>'!!!KATILIMCI LİSTESİ!!!'!B2027</f>
        <v>0</v>
      </c>
      <c r="D2030" s="134">
        <f>'!!!KATILIMCI LİSTESİ!!!'!C2027</f>
        <v>0</v>
      </c>
      <c r="E2030" s="135">
        <f>'!!! VERİLER !!!'!C$1</f>
        <v>1375</v>
      </c>
      <c r="F2030" s="136">
        <f>'1-Devamsızlık Formu (Ek-4)'!AJ2032</f>
        <v>0</v>
      </c>
      <c r="G2030" s="135">
        <f>IF(AND('1-Devamsızlık Formu (Ek-4)'!D2032="",F2030&gt;0,'1-Devamsızlık Formu (Ek-4)'!AW2032="KASIM 2024"),(E2030*(F2030-1)+(666.75)),E2030*F2030)</f>
        <v>0</v>
      </c>
      <c r="H2030" s="135">
        <f t="shared" si="382"/>
        <v>0</v>
      </c>
      <c r="I2030" s="141">
        <f t="shared" si="392"/>
        <v>0</v>
      </c>
      <c r="J2030" s="135">
        <f t="shared" si="393"/>
        <v>0</v>
      </c>
      <c r="K2030" s="135">
        <f t="shared" si="394"/>
        <v>0</v>
      </c>
      <c r="L2030" s="135" t="e">
        <f t="shared" si="395"/>
        <v>#REF!</v>
      </c>
      <c r="M2030" s="138" t="e">
        <f>IF(K2030-'!!!KATILIMCI LİSTESİ!!!'!#REF!&gt;0,'!!!KATILIMCI LİSTESİ!!!'!#REF!,K2030)</f>
        <v>#REF!</v>
      </c>
      <c r="N2030" s="135">
        <f t="shared" si="385"/>
        <v>0</v>
      </c>
      <c r="O2030" s="135">
        <f t="shared" si="386"/>
        <v>0</v>
      </c>
      <c r="P2030" s="139">
        <f t="shared" si="387"/>
        <v>0</v>
      </c>
      <c r="Q2030" s="135">
        <f>'5-Banka Listesi'!G2031</f>
        <v>0</v>
      </c>
      <c r="R2030" s="140">
        <f t="shared" si="388"/>
        <v>0</v>
      </c>
      <c r="S2030" s="140">
        <f t="shared" si="389"/>
        <v>0</v>
      </c>
      <c r="T2030" s="140">
        <f t="shared" si="396"/>
        <v>0</v>
      </c>
      <c r="U2030" s="135">
        <f t="shared" si="397"/>
        <v>0</v>
      </c>
      <c r="V2030" s="132">
        <v>2026</v>
      </c>
    </row>
    <row r="2031" spans="2:22" ht="33.950000000000003" customHeight="1" x14ac:dyDescent="0.25">
      <c r="B2031" s="132">
        <v>2027</v>
      </c>
      <c r="C2031" s="133">
        <f>'!!!KATILIMCI LİSTESİ!!!'!B2028</f>
        <v>0</v>
      </c>
      <c r="D2031" s="134">
        <f>'!!!KATILIMCI LİSTESİ!!!'!C2028</f>
        <v>0</v>
      </c>
      <c r="E2031" s="135">
        <f>'!!! VERİLER !!!'!C$1</f>
        <v>1375</v>
      </c>
      <c r="F2031" s="136">
        <f>'1-Devamsızlık Formu (Ek-4)'!AJ2033</f>
        <v>0</v>
      </c>
      <c r="G2031" s="135">
        <f>IF(AND('1-Devamsızlık Formu (Ek-4)'!D2033="",F2031&gt;0,'1-Devamsızlık Formu (Ek-4)'!AW2033="KASIM 2024"),(E2031*(F2031-1)+(666.75)),E2031*F2031)</f>
        <v>0</v>
      </c>
      <c r="H2031" s="135">
        <f t="shared" si="382"/>
        <v>0</v>
      </c>
      <c r="I2031" s="141">
        <f t="shared" si="392"/>
        <v>0</v>
      </c>
      <c r="J2031" s="135">
        <f t="shared" si="393"/>
        <v>0</v>
      </c>
      <c r="K2031" s="135">
        <f t="shared" si="394"/>
        <v>0</v>
      </c>
      <c r="L2031" s="135" t="e">
        <f t="shared" si="395"/>
        <v>#REF!</v>
      </c>
      <c r="M2031" s="138" t="e">
        <f>IF(K2031-'!!!KATILIMCI LİSTESİ!!!'!#REF!&gt;0,'!!!KATILIMCI LİSTESİ!!!'!#REF!,K2031)</f>
        <v>#REF!</v>
      </c>
      <c r="N2031" s="135">
        <f t="shared" si="385"/>
        <v>0</v>
      </c>
      <c r="O2031" s="135">
        <f t="shared" si="386"/>
        <v>0</v>
      </c>
      <c r="P2031" s="139">
        <f t="shared" si="387"/>
        <v>0</v>
      </c>
      <c r="Q2031" s="135">
        <f>'5-Banka Listesi'!G2032</f>
        <v>0</v>
      </c>
      <c r="R2031" s="140">
        <f t="shared" si="388"/>
        <v>0</v>
      </c>
      <c r="S2031" s="140">
        <f t="shared" si="389"/>
        <v>0</v>
      </c>
      <c r="T2031" s="140">
        <f t="shared" si="396"/>
        <v>0</v>
      </c>
      <c r="U2031" s="135">
        <f t="shared" si="397"/>
        <v>0</v>
      </c>
      <c r="V2031" s="132">
        <v>2027</v>
      </c>
    </row>
    <row r="2032" spans="2:22" ht="33.950000000000003" customHeight="1" x14ac:dyDescent="0.25">
      <c r="B2032" s="132">
        <v>2028</v>
      </c>
      <c r="C2032" s="133">
        <f>'!!!KATILIMCI LİSTESİ!!!'!B2029</f>
        <v>0</v>
      </c>
      <c r="D2032" s="134">
        <f>'!!!KATILIMCI LİSTESİ!!!'!C2029</f>
        <v>0</v>
      </c>
      <c r="E2032" s="135">
        <f>'!!! VERİLER !!!'!C$1</f>
        <v>1375</v>
      </c>
      <c r="F2032" s="136">
        <f>'1-Devamsızlık Formu (Ek-4)'!AJ2034</f>
        <v>0</v>
      </c>
      <c r="G2032" s="135">
        <f>IF(AND('1-Devamsızlık Formu (Ek-4)'!D2034="",F2032&gt;0,'1-Devamsızlık Formu (Ek-4)'!AW2034="KASIM 2024"),(E2032*(F2032-1)+(666.75)),E2032*F2032)</f>
        <v>0</v>
      </c>
      <c r="H2032" s="135">
        <f t="shared" si="382"/>
        <v>0</v>
      </c>
      <c r="I2032" s="141">
        <f t="shared" si="392"/>
        <v>0</v>
      </c>
      <c r="J2032" s="135">
        <f t="shared" si="393"/>
        <v>0</v>
      </c>
      <c r="K2032" s="135">
        <f t="shared" si="394"/>
        <v>0</v>
      </c>
      <c r="L2032" s="135" t="e">
        <f t="shared" si="395"/>
        <v>#REF!</v>
      </c>
      <c r="M2032" s="138" t="e">
        <f>IF(K2032-'!!!KATILIMCI LİSTESİ!!!'!#REF!&gt;0,'!!!KATILIMCI LİSTESİ!!!'!#REF!,K2032)</f>
        <v>#REF!</v>
      </c>
      <c r="N2032" s="135">
        <f t="shared" si="385"/>
        <v>0</v>
      </c>
      <c r="O2032" s="135">
        <f t="shared" si="386"/>
        <v>0</v>
      </c>
      <c r="P2032" s="139">
        <f t="shared" si="387"/>
        <v>0</v>
      </c>
      <c r="Q2032" s="135">
        <f>'5-Banka Listesi'!G2033</f>
        <v>0</v>
      </c>
      <c r="R2032" s="140">
        <f t="shared" si="388"/>
        <v>0</v>
      </c>
      <c r="S2032" s="140">
        <f t="shared" si="389"/>
        <v>0</v>
      </c>
      <c r="T2032" s="140">
        <f t="shared" si="396"/>
        <v>0</v>
      </c>
      <c r="U2032" s="135">
        <f t="shared" si="397"/>
        <v>0</v>
      </c>
      <c r="V2032" s="132">
        <v>2028</v>
      </c>
    </row>
    <row r="2033" spans="2:22" ht="33.950000000000003" customHeight="1" x14ac:dyDescent="0.25">
      <c r="B2033" s="132">
        <v>2029</v>
      </c>
      <c r="C2033" s="133">
        <f>'!!!KATILIMCI LİSTESİ!!!'!B2030</f>
        <v>0</v>
      </c>
      <c r="D2033" s="134">
        <f>'!!!KATILIMCI LİSTESİ!!!'!C2030</f>
        <v>0</v>
      </c>
      <c r="E2033" s="135">
        <f>'!!! VERİLER !!!'!C$1</f>
        <v>1375</v>
      </c>
      <c r="F2033" s="136">
        <f>'1-Devamsızlık Formu (Ek-4)'!AJ2035</f>
        <v>0</v>
      </c>
      <c r="G2033" s="135">
        <f>IF(AND('1-Devamsızlık Formu (Ek-4)'!D2035="",F2033&gt;0,'1-Devamsızlık Formu (Ek-4)'!AW2035="KASIM 2024"),(E2033*(F2033-1)+(666.75)),E2033*F2033)</f>
        <v>0</v>
      </c>
      <c r="H2033" s="135">
        <f t="shared" si="382"/>
        <v>0</v>
      </c>
      <c r="I2033" s="141">
        <f t="shared" si="392"/>
        <v>0</v>
      </c>
      <c r="J2033" s="135">
        <f t="shared" si="393"/>
        <v>0</v>
      </c>
      <c r="K2033" s="135">
        <f t="shared" si="394"/>
        <v>0</v>
      </c>
      <c r="L2033" s="135" t="e">
        <f t="shared" si="395"/>
        <v>#REF!</v>
      </c>
      <c r="M2033" s="138" t="e">
        <f>IF(K2033-'!!!KATILIMCI LİSTESİ!!!'!#REF!&gt;0,'!!!KATILIMCI LİSTESİ!!!'!#REF!,K2033)</f>
        <v>#REF!</v>
      </c>
      <c r="N2033" s="135">
        <f t="shared" si="385"/>
        <v>0</v>
      </c>
      <c r="O2033" s="135">
        <f t="shared" si="386"/>
        <v>0</v>
      </c>
      <c r="P2033" s="139">
        <f t="shared" si="387"/>
        <v>0</v>
      </c>
      <c r="Q2033" s="135">
        <f>'5-Banka Listesi'!G2034</f>
        <v>0</v>
      </c>
      <c r="R2033" s="140">
        <f t="shared" si="388"/>
        <v>0</v>
      </c>
      <c r="S2033" s="140">
        <f t="shared" si="389"/>
        <v>0</v>
      </c>
      <c r="T2033" s="140">
        <f t="shared" si="396"/>
        <v>0</v>
      </c>
      <c r="U2033" s="135">
        <f t="shared" si="397"/>
        <v>0</v>
      </c>
      <c r="V2033" s="132">
        <v>2029</v>
      </c>
    </row>
    <row r="2034" spans="2:22" ht="33.950000000000003" customHeight="1" x14ac:dyDescent="0.25">
      <c r="B2034" s="132">
        <v>2030</v>
      </c>
      <c r="C2034" s="133">
        <f>'!!!KATILIMCI LİSTESİ!!!'!B2031</f>
        <v>0</v>
      </c>
      <c r="D2034" s="134">
        <f>'!!!KATILIMCI LİSTESİ!!!'!C2031</f>
        <v>0</v>
      </c>
      <c r="E2034" s="135">
        <f>'!!! VERİLER !!!'!C$1</f>
        <v>1375</v>
      </c>
      <c r="F2034" s="136">
        <f>'1-Devamsızlık Formu (Ek-4)'!AJ2036</f>
        <v>0</v>
      </c>
      <c r="G2034" s="135">
        <f>IF(AND('1-Devamsızlık Formu (Ek-4)'!D2036="",F2034&gt;0,'1-Devamsızlık Formu (Ek-4)'!AW2036="KASIM 2024"),(E2034*(F2034-1)+(666.75)),E2034*F2034)</f>
        <v>0</v>
      </c>
      <c r="H2034" s="135">
        <f t="shared" si="382"/>
        <v>0</v>
      </c>
      <c r="I2034" s="141">
        <f t="shared" si="392"/>
        <v>0</v>
      </c>
      <c r="J2034" s="135">
        <f t="shared" si="393"/>
        <v>0</v>
      </c>
      <c r="K2034" s="135">
        <f t="shared" si="394"/>
        <v>0</v>
      </c>
      <c r="L2034" s="135" t="e">
        <f t="shared" si="395"/>
        <v>#REF!</v>
      </c>
      <c r="M2034" s="138" t="e">
        <f>IF(K2034-'!!!KATILIMCI LİSTESİ!!!'!#REF!&gt;0,'!!!KATILIMCI LİSTESİ!!!'!#REF!,K2034)</f>
        <v>#REF!</v>
      </c>
      <c r="N2034" s="135">
        <f t="shared" si="385"/>
        <v>0</v>
      </c>
      <c r="O2034" s="135">
        <f t="shared" si="386"/>
        <v>0</v>
      </c>
      <c r="P2034" s="139">
        <f t="shared" si="387"/>
        <v>0</v>
      </c>
      <c r="Q2034" s="135">
        <f>'5-Banka Listesi'!G2035</f>
        <v>0</v>
      </c>
      <c r="R2034" s="140">
        <f t="shared" si="388"/>
        <v>0</v>
      </c>
      <c r="S2034" s="140">
        <f t="shared" si="389"/>
        <v>0</v>
      </c>
      <c r="T2034" s="140">
        <f t="shared" si="396"/>
        <v>0</v>
      </c>
      <c r="U2034" s="135">
        <f t="shared" si="397"/>
        <v>0</v>
      </c>
      <c r="V2034" s="132">
        <v>2030</v>
      </c>
    </row>
    <row r="2035" spans="2:22" ht="33.950000000000003" customHeight="1" x14ac:dyDescent="0.25">
      <c r="B2035" s="132">
        <v>2031</v>
      </c>
      <c r="C2035" s="133">
        <f>'!!!KATILIMCI LİSTESİ!!!'!B2032</f>
        <v>0</v>
      </c>
      <c r="D2035" s="134">
        <f>'!!!KATILIMCI LİSTESİ!!!'!C2032</f>
        <v>0</v>
      </c>
      <c r="E2035" s="135">
        <f>'!!! VERİLER !!!'!C$1</f>
        <v>1375</v>
      </c>
      <c r="F2035" s="136">
        <f>'1-Devamsızlık Formu (Ek-4)'!AJ2037</f>
        <v>0</v>
      </c>
      <c r="G2035" s="135">
        <f>IF(AND('1-Devamsızlık Formu (Ek-4)'!D2037="",F2035&gt;0,'1-Devamsızlık Formu (Ek-4)'!AW2037="KASIM 2024"),(E2035*(F2035-1)+(666.75)),E2035*F2035)</f>
        <v>0</v>
      </c>
      <c r="H2035" s="135">
        <f t="shared" si="382"/>
        <v>0</v>
      </c>
      <c r="I2035" s="141">
        <f t="shared" si="392"/>
        <v>0</v>
      </c>
      <c r="J2035" s="135">
        <f t="shared" si="393"/>
        <v>0</v>
      </c>
      <c r="K2035" s="135">
        <f t="shared" si="394"/>
        <v>0</v>
      </c>
      <c r="L2035" s="135" t="e">
        <f t="shared" si="395"/>
        <v>#REF!</v>
      </c>
      <c r="M2035" s="138" t="e">
        <f>IF(K2035-'!!!KATILIMCI LİSTESİ!!!'!#REF!&gt;0,'!!!KATILIMCI LİSTESİ!!!'!#REF!,K2035)</f>
        <v>#REF!</v>
      </c>
      <c r="N2035" s="135">
        <f t="shared" si="385"/>
        <v>0</v>
      </c>
      <c r="O2035" s="135">
        <f t="shared" si="386"/>
        <v>0</v>
      </c>
      <c r="P2035" s="139">
        <f t="shared" si="387"/>
        <v>0</v>
      </c>
      <c r="Q2035" s="135">
        <f>'5-Banka Listesi'!G2036</f>
        <v>0</v>
      </c>
      <c r="R2035" s="140">
        <f t="shared" si="388"/>
        <v>0</v>
      </c>
      <c r="S2035" s="140">
        <f t="shared" si="389"/>
        <v>0</v>
      </c>
      <c r="T2035" s="140">
        <f t="shared" si="396"/>
        <v>0</v>
      </c>
      <c r="U2035" s="135">
        <f t="shared" si="397"/>
        <v>0</v>
      </c>
      <c r="V2035" s="132">
        <v>2031</v>
      </c>
    </row>
    <row r="2036" spans="2:22" ht="33.950000000000003" customHeight="1" x14ac:dyDescent="0.25">
      <c r="B2036" s="132">
        <v>2032</v>
      </c>
      <c r="C2036" s="133">
        <f>'!!!KATILIMCI LİSTESİ!!!'!B2033</f>
        <v>0</v>
      </c>
      <c r="D2036" s="134">
        <f>'!!!KATILIMCI LİSTESİ!!!'!C2033</f>
        <v>0</v>
      </c>
      <c r="E2036" s="135">
        <f>'!!! VERİLER !!!'!C$1</f>
        <v>1375</v>
      </c>
      <c r="F2036" s="136">
        <f>'1-Devamsızlık Formu (Ek-4)'!AJ2038</f>
        <v>0</v>
      </c>
      <c r="G2036" s="135">
        <f>IF(AND('1-Devamsızlık Formu (Ek-4)'!D2038="",F2036&gt;0,'1-Devamsızlık Formu (Ek-4)'!AW2038="KASIM 2024"),(E2036*(F2036-1)+(666.75)),E2036*F2036)</f>
        <v>0</v>
      </c>
      <c r="H2036" s="135">
        <f t="shared" si="382"/>
        <v>0</v>
      </c>
      <c r="I2036" s="141">
        <f t="shared" si="392"/>
        <v>0</v>
      </c>
      <c r="J2036" s="135">
        <f t="shared" si="393"/>
        <v>0</v>
      </c>
      <c r="K2036" s="135">
        <f t="shared" si="394"/>
        <v>0</v>
      </c>
      <c r="L2036" s="135" t="e">
        <f t="shared" si="395"/>
        <v>#REF!</v>
      </c>
      <c r="M2036" s="138" t="e">
        <f>IF(K2036-'!!!KATILIMCI LİSTESİ!!!'!#REF!&gt;0,'!!!KATILIMCI LİSTESİ!!!'!#REF!,K2036)</f>
        <v>#REF!</v>
      </c>
      <c r="N2036" s="135">
        <f t="shared" si="385"/>
        <v>0</v>
      </c>
      <c r="O2036" s="135">
        <f t="shared" si="386"/>
        <v>0</v>
      </c>
      <c r="P2036" s="139">
        <f t="shared" si="387"/>
        <v>0</v>
      </c>
      <c r="Q2036" s="135">
        <f>'5-Banka Listesi'!G2037</f>
        <v>0</v>
      </c>
      <c r="R2036" s="140">
        <f t="shared" si="388"/>
        <v>0</v>
      </c>
      <c r="S2036" s="140">
        <f t="shared" si="389"/>
        <v>0</v>
      </c>
      <c r="T2036" s="140">
        <f t="shared" si="396"/>
        <v>0</v>
      </c>
      <c r="U2036" s="135">
        <f t="shared" si="397"/>
        <v>0</v>
      </c>
      <c r="V2036" s="132">
        <v>2032</v>
      </c>
    </row>
    <row r="2037" spans="2:22" ht="33.950000000000003" customHeight="1" x14ac:dyDescent="0.25">
      <c r="B2037" s="132">
        <v>2033</v>
      </c>
      <c r="C2037" s="133">
        <f>'!!!KATILIMCI LİSTESİ!!!'!B2034</f>
        <v>0</v>
      </c>
      <c r="D2037" s="134">
        <f>'!!!KATILIMCI LİSTESİ!!!'!C2034</f>
        <v>0</v>
      </c>
      <c r="E2037" s="135">
        <f>'!!! VERİLER !!!'!C$1</f>
        <v>1375</v>
      </c>
      <c r="F2037" s="136">
        <f>'1-Devamsızlık Formu (Ek-4)'!AJ2039</f>
        <v>0</v>
      </c>
      <c r="G2037" s="135">
        <f>IF(AND('1-Devamsızlık Formu (Ek-4)'!D2039="",F2037&gt;0,'1-Devamsızlık Formu (Ek-4)'!AW2039="KASIM 2024"),(E2037*(F2037-1)+(666.75)),E2037*F2037)</f>
        <v>0</v>
      </c>
      <c r="H2037" s="135">
        <f t="shared" si="382"/>
        <v>0</v>
      </c>
      <c r="I2037" s="141">
        <f t="shared" si="392"/>
        <v>0</v>
      </c>
      <c r="J2037" s="135">
        <f t="shared" si="393"/>
        <v>0</v>
      </c>
      <c r="K2037" s="135">
        <f t="shared" si="394"/>
        <v>0</v>
      </c>
      <c r="L2037" s="135" t="e">
        <f t="shared" si="395"/>
        <v>#REF!</v>
      </c>
      <c r="M2037" s="138" t="e">
        <f>IF(K2037-'!!!KATILIMCI LİSTESİ!!!'!#REF!&gt;0,'!!!KATILIMCI LİSTESİ!!!'!#REF!,K2037)</f>
        <v>#REF!</v>
      </c>
      <c r="N2037" s="135">
        <f t="shared" si="385"/>
        <v>0</v>
      </c>
      <c r="O2037" s="135">
        <f t="shared" si="386"/>
        <v>0</v>
      </c>
      <c r="P2037" s="139">
        <f t="shared" si="387"/>
        <v>0</v>
      </c>
      <c r="Q2037" s="135">
        <f>'5-Banka Listesi'!G2038</f>
        <v>0</v>
      </c>
      <c r="R2037" s="140">
        <f t="shared" si="388"/>
        <v>0</v>
      </c>
      <c r="S2037" s="140">
        <f t="shared" si="389"/>
        <v>0</v>
      </c>
      <c r="T2037" s="140">
        <f t="shared" si="396"/>
        <v>0</v>
      </c>
      <c r="U2037" s="135">
        <f t="shared" si="397"/>
        <v>0</v>
      </c>
      <c r="V2037" s="132">
        <v>2033</v>
      </c>
    </row>
    <row r="2038" spans="2:22" ht="33.950000000000003" customHeight="1" x14ac:dyDescent="0.25">
      <c r="B2038" s="132">
        <v>2034</v>
      </c>
      <c r="C2038" s="133">
        <f>'!!!KATILIMCI LİSTESİ!!!'!B2035</f>
        <v>0</v>
      </c>
      <c r="D2038" s="134">
        <f>'!!!KATILIMCI LİSTESİ!!!'!C2035</f>
        <v>0</v>
      </c>
      <c r="E2038" s="135">
        <f>'!!! VERİLER !!!'!C$1</f>
        <v>1375</v>
      </c>
      <c r="F2038" s="136">
        <f>'1-Devamsızlık Formu (Ek-4)'!AJ2040</f>
        <v>0</v>
      </c>
      <c r="G2038" s="135">
        <f>IF(AND('1-Devamsızlık Formu (Ek-4)'!D2040="",F2038&gt;0,'1-Devamsızlık Formu (Ek-4)'!AW2040="KASIM 2024"),(E2038*(F2038-1)+(666.75)),E2038*F2038)</f>
        <v>0</v>
      </c>
      <c r="H2038" s="135">
        <f t="shared" si="382"/>
        <v>0</v>
      </c>
      <c r="I2038" s="141">
        <f t="shared" si="392"/>
        <v>0</v>
      </c>
      <c r="J2038" s="135">
        <f t="shared" si="393"/>
        <v>0</v>
      </c>
      <c r="K2038" s="135">
        <f t="shared" si="394"/>
        <v>0</v>
      </c>
      <c r="L2038" s="135" t="e">
        <f t="shared" si="395"/>
        <v>#REF!</v>
      </c>
      <c r="M2038" s="138" t="e">
        <f>IF(K2038-'!!!KATILIMCI LİSTESİ!!!'!#REF!&gt;0,'!!!KATILIMCI LİSTESİ!!!'!#REF!,K2038)</f>
        <v>#REF!</v>
      </c>
      <c r="N2038" s="135">
        <f t="shared" si="385"/>
        <v>0</v>
      </c>
      <c r="O2038" s="135">
        <f t="shared" si="386"/>
        <v>0</v>
      </c>
      <c r="P2038" s="139">
        <f t="shared" si="387"/>
        <v>0</v>
      </c>
      <c r="Q2038" s="135">
        <f>'5-Banka Listesi'!G2039</f>
        <v>0</v>
      </c>
      <c r="R2038" s="140">
        <f t="shared" si="388"/>
        <v>0</v>
      </c>
      <c r="S2038" s="140">
        <f t="shared" si="389"/>
        <v>0</v>
      </c>
      <c r="T2038" s="140">
        <f t="shared" si="396"/>
        <v>0</v>
      </c>
      <c r="U2038" s="135">
        <f t="shared" si="397"/>
        <v>0</v>
      </c>
      <c r="V2038" s="132">
        <v>2034</v>
      </c>
    </row>
    <row r="2039" spans="2:22" ht="33.950000000000003" customHeight="1" x14ac:dyDescent="0.25">
      <c r="B2039" s="132">
        <v>2035</v>
      </c>
      <c r="C2039" s="133">
        <f>'!!!KATILIMCI LİSTESİ!!!'!B2036</f>
        <v>0</v>
      </c>
      <c r="D2039" s="134">
        <f>'!!!KATILIMCI LİSTESİ!!!'!C2036</f>
        <v>0</v>
      </c>
      <c r="E2039" s="135">
        <f>'!!! VERİLER !!!'!C$1</f>
        <v>1375</v>
      </c>
      <c r="F2039" s="136">
        <f>'1-Devamsızlık Formu (Ek-4)'!AJ2041</f>
        <v>0</v>
      </c>
      <c r="G2039" s="135">
        <f>IF(AND('1-Devamsızlık Formu (Ek-4)'!D2041="",F2039&gt;0,'1-Devamsızlık Formu (Ek-4)'!AW2041="KASIM 2024"),(E2039*(F2039-1)+(666.75)),E2039*F2039)</f>
        <v>0</v>
      </c>
      <c r="H2039" s="135">
        <f t="shared" si="382"/>
        <v>0</v>
      </c>
      <c r="I2039" s="141">
        <f t="shared" si="392"/>
        <v>0</v>
      </c>
      <c r="J2039" s="135">
        <f t="shared" si="393"/>
        <v>0</v>
      </c>
      <c r="K2039" s="135">
        <f t="shared" si="394"/>
        <v>0</v>
      </c>
      <c r="L2039" s="135" t="e">
        <f t="shared" si="395"/>
        <v>#REF!</v>
      </c>
      <c r="M2039" s="138" t="e">
        <f>IF(K2039-'!!!KATILIMCI LİSTESİ!!!'!#REF!&gt;0,'!!!KATILIMCI LİSTESİ!!!'!#REF!,K2039)</f>
        <v>#REF!</v>
      </c>
      <c r="N2039" s="135">
        <f t="shared" si="385"/>
        <v>0</v>
      </c>
      <c r="O2039" s="135">
        <f t="shared" si="386"/>
        <v>0</v>
      </c>
      <c r="P2039" s="139">
        <f t="shared" si="387"/>
        <v>0</v>
      </c>
      <c r="Q2039" s="135">
        <f>'5-Banka Listesi'!G2040</f>
        <v>0</v>
      </c>
      <c r="R2039" s="140">
        <f t="shared" si="388"/>
        <v>0</v>
      </c>
      <c r="S2039" s="140">
        <f t="shared" si="389"/>
        <v>0</v>
      </c>
      <c r="T2039" s="140">
        <f t="shared" si="396"/>
        <v>0</v>
      </c>
      <c r="U2039" s="135">
        <f t="shared" si="397"/>
        <v>0</v>
      </c>
      <c r="V2039" s="132">
        <v>2035</v>
      </c>
    </row>
    <row r="2040" spans="2:22" ht="33.950000000000003" customHeight="1" x14ac:dyDescent="0.25">
      <c r="B2040" s="132">
        <v>2036</v>
      </c>
      <c r="C2040" s="133">
        <f>'!!!KATILIMCI LİSTESİ!!!'!B2037</f>
        <v>0</v>
      </c>
      <c r="D2040" s="134">
        <f>'!!!KATILIMCI LİSTESİ!!!'!C2037</f>
        <v>0</v>
      </c>
      <c r="E2040" s="135">
        <f>'!!! VERİLER !!!'!C$1</f>
        <v>1375</v>
      </c>
      <c r="F2040" s="136">
        <f>'1-Devamsızlık Formu (Ek-4)'!AJ2042</f>
        <v>0</v>
      </c>
      <c r="G2040" s="135">
        <f>IF(AND('1-Devamsızlık Formu (Ek-4)'!D2042="",F2040&gt;0,'1-Devamsızlık Formu (Ek-4)'!AW2042="KASIM 2024"),(E2040*(F2040-1)+(666.75)),E2040*F2040)</f>
        <v>0</v>
      </c>
      <c r="H2040" s="135">
        <f t="shared" si="382"/>
        <v>0</v>
      </c>
      <c r="I2040" s="141">
        <f t="shared" si="392"/>
        <v>0</v>
      </c>
      <c r="J2040" s="135">
        <f t="shared" si="393"/>
        <v>0</v>
      </c>
      <c r="K2040" s="135">
        <f t="shared" si="394"/>
        <v>0</v>
      </c>
      <c r="L2040" s="135" t="e">
        <f t="shared" si="395"/>
        <v>#REF!</v>
      </c>
      <c r="M2040" s="138" t="e">
        <f>IF(K2040-'!!!KATILIMCI LİSTESİ!!!'!#REF!&gt;0,'!!!KATILIMCI LİSTESİ!!!'!#REF!,K2040)</f>
        <v>#REF!</v>
      </c>
      <c r="N2040" s="135">
        <f t="shared" si="385"/>
        <v>0</v>
      </c>
      <c r="O2040" s="135">
        <f t="shared" si="386"/>
        <v>0</v>
      </c>
      <c r="P2040" s="139">
        <f t="shared" si="387"/>
        <v>0</v>
      </c>
      <c r="Q2040" s="135">
        <f>'5-Banka Listesi'!G2041</f>
        <v>0</v>
      </c>
      <c r="R2040" s="140">
        <f t="shared" si="388"/>
        <v>0</v>
      </c>
      <c r="S2040" s="140">
        <f t="shared" si="389"/>
        <v>0</v>
      </c>
      <c r="T2040" s="140">
        <f t="shared" si="396"/>
        <v>0</v>
      </c>
      <c r="U2040" s="135">
        <f t="shared" si="397"/>
        <v>0</v>
      </c>
      <c r="V2040" s="132">
        <v>2036</v>
      </c>
    </row>
    <row r="2041" spans="2:22" ht="33.950000000000003" customHeight="1" x14ac:dyDescent="0.25">
      <c r="B2041" s="132">
        <v>2037</v>
      </c>
      <c r="C2041" s="133">
        <f>'!!!KATILIMCI LİSTESİ!!!'!B2038</f>
        <v>0</v>
      </c>
      <c r="D2041" s="134">
        <f>'!!!KATILIMCI LİSTESİ!!!'!C2038</f>
        <v>0</v>
      </c>
      <c r="E2041" s="135">
        <f>'!!! VERİLER !!!'!C$1</f>
        <v>1375</v>
      </c>
      <c r="F2041" s="136">
        <f>'1-Devamsızlık Formu (Ek-4)'!AJ2043</f>
        <v>0</v>
      </c>
      <c r="G2041" s="135">
        <f>IF(AND('1-Devamsızlık Formu (Ek-4)'!D2043="",F2041&gt;0,'1-Devamsızlık Formu (Ek-4)'!AW2043="KASIM 2024"),(E2041*(F2041-1)+(666.75)),E2041*F2041)</f>
        <v>0</v>
      </c>
      <c r="H2041" s="135">
        <f t="shared" si="382"/>
        <v>0</v>
      </c>
      <c r="I2041" s="141">
        <f t="shared" si="392"/>
        <v>0</v>
      </c>
      <c r="J2041" s="135">
        <f t="shared" si="393"/>
        <v>0</v>
      </c>
      <c r="K2041" s="135">
        <f t="shared" si="394"/>
        <v>0</v>
      </c>
      <c r="L2041" s="135" t="e">
        <f t="shared" si="395"/>
        <v>#REF!</v>
      </c>
      <c r="M2041" s="138" t="e">
        <f>IF(K2041-'!!!KATILIMCI LİSTESİ!!!'!#REF!&gt;0,'!!!KATILIMCI LİSTESİ!!!'!#REF!,K2041)</f>
        <v>#REF!</v>
      </c>
      <c r="N2041" s="135">
        <f t="shared" si="385"/>
        <v>0</v>
      </c>
      <c r="O2041" s="135">
        <f t="shared" si="386"/>
        <v>0</v>
      </c>
      <c r="P2041" s="139">
        <f t="shared" si="387"/>
        <v>0</v>
      </c>
      <c r="Q2041" s="135">
        <f>'5-Banka Listesi'!G2042</f>
        <v>0</v>
      </c>
      <c r="R2041" s="140">
        <f t="shared" si="388"/>
        <v>0</v>
      </c>
      <c r="S2041" s="140">
        <f t="shared" si="389"/>
        <v>0</v>
      </c>
      <c r="T2041" s="140">
        <f t="shared" si="396"/>
        <v>0</v>
      </c>
      <c r="U2041" s="135">
        <f t="shared" si="397"/>
        <v>0</v>
      </c>
      <c r="V2041" s="132">
        <v>2037</v>
      </c>
    </row>
    <row r="2042" spans="2:22" ht="33.950000000000003" customHeight="1" x14ac:dyDescent="0.25">
      <c r="B2042" s="132">
        <v>2038</v>
      </c>
      <c r="C2042" s="133">
        <f>'!!!KATILIMCI LİSTESİ!!!'!B2039</f>
        <v>0</v>
      </c>
      <c r="D2042" s="134">
        <f>'!!!KATILIMCI LİSTESİ!!!'!C2039</f>
        <v>0</v>
      </c>
      <c r="E2042" s="135">
        <f>'!!! VERİLER !!!'!C$1</f>
        <v>1375</v>
      </c>
      <c r="F2042" s="136">
        <f>'1-Devamsızlık Formu (Ek-4)'!AJ2044</f>
        <v>0</v>
      </c>
      <c r="G2042" s="135">
        <f>IF(AND('1-Devamsızlık Formu (Ek-4)'!D2044="",F2042&gt;0,'1-Devamsızlık Formu (Ek-4)'!AW2044="KASIM 2024"),(E2042*(F2042-1)+(666.75)),E2042*F2042)</f>
        <v>0</v>
      </c>
      <c r="H2042" s="135">
        <f t="shared" si="382"/>
        <v>0</v>
      </c>
      <c r="I2042" s="141">
        <f t="shared" si="392"/>
        <v>0</v>
      </c>
      <c r="J2042" s="135">
        <f t="shared" si="393"/>
        <v>0</v>
      </c>
      <c r="K2042" s="135">
        <f t="shared" si="394"/>
        <v>0</v>
      </c>
      <c r="L2042" s="135" t="e">
        <f t="shared" si="395"/>
        <v>#REF!</v>
      </c>
      <c r="M2042" s="138" t="e">
        <f>IF(K2042-'!!!KATILIMCI LİSTESİ!!!'!#REF!&gt;0,'!!!KATILIMCI LİSTESİ!!!'!#REF!,K2042)</f>
        <v>#REF!</v>
      </c>
      <c r="N2042" s="135">
        <f t="shared" si="385"/>
        <v>0</v>
      </c>
      <c r="O2042" s="135">
        <f t="shared" si="386"/>
        <v>0</v>
      </c>
      <c r="P2042" s="139">
        <f t="shared" si="387"/>
        <v>0</v>
      </c>
      <c r="Q2042" s="135">
        <f>'5-Banka Listesi'!G2043</f>
        <v>0</v>
      </c>
      <c r="R2042" s="140">
        <f t="shared" si="388"/>
        <v>0</v>
      </c>
      <c r="S2042" s="140">
        <f t="shared" si="389"/>
        <v>0</v>
      </c>
      <c r="T2042" s="140">
        <f t="shared" si="396"/>
        <v>0</v>
      </c>
      <c r="U2042" s="135">
        <f t="shared" si="397"/>
        <v>0</v>
      </c>
      <c r="V2042" s="132">
        <v>2038</v>
      </c>
    </row>
    <row r="2043" spans="2:22" ht="33.950000000000003" customHeight="1" x14ac:dyDescent="0.25">
      <c r="B2043" s="132">
        <v>2039</v>
      </c>
      <c r="C2043" s="133">
        <f>'!!!KATILIMCI LİSTESİ!!!'!B2040</f>
        <v>0</v>
      </c>
      <c r="D2043" s="134">
        <f>'!!!KATILIMCI LİSTESİ!!!'!C2040</f>
        <v>0</v>
      </c>
      <c r="E2043" s="135">
        <f>'!!! VERİLER !!!'!C$1</f>
        <v>1375</v>
      </c>
      <c r="F2043" s="136">
        <f>'1-Devamsızlık Formu (Ek-4)'!AJ2045</f>
        <v>0</v>
      </c>
      <c r="G2043" s="135">
        <f>IF(AND('1-Devamsızlık Formu (Ek-4)'!D2045="",F2043&gt;0,'1-Devamsızlık Formu (Ek-4)'!AW2045="KASIM 2024"),(E2043*(F2043-1)+(666.75)),E2043*F2043)</f>
        <v>0</v>
      </c>
      <c r="H2043" s="135">
        <f t="shared" si="382"/>
        <v>0</v>
      </c>
      <c r="I2043" s="141">
        <f t="shared" si="392"/>
        <v>0</v>
      </c>
      <c r="J2043" s="135">
        <f t="shared" si="393"/>
        <v>0</v>
      </c>
      <c r="K2043" s="135">
        <f t="shared" si="394"/>
        <v>0</v>
      </c>
      <c r="L2043" s="135" t="e">
        <f t="shared" si="395"/>
        <v>#REF!</v>
      </c>
      <c r="M2043" s="138" t="e">
        <f>IF(K2043-'!!!KATILIMCI LİSTESİ!!!'!#REF!&gt;0,'!!!KATILIMCI LİSTESİ!!!'!#REF!,K2043)</f>
        <v>#REF!</v>
      </c>
      <c r="N2043" s="135">
        <f t="shared" si="385"/>
        <v>0</v>
      </c>
      <c r="O2043" s="135">
        <f t="shared" si="386"/>
        <v>0</v>
      </c>
      <c r="P2043" s="139">
        <f t="shared" si="387"/>
        <v>0</v>
      </c>
      <c r="Q2043" s="135">
        <f>'5-Banka Listesi'!G2044</f>
        <v>0</v>
      </c>
      <c r="R2043" s="140">
        <f t="shared" si="388"/>
        <v>0</v>
      </c>
      <c r="S2043" s="140">
        <f t="shared" si="389"/>
        <v>0</v>
      </c>
      <c r="T2043" s="140">
        <f t="shared" si="396"/>
        <v>0</v>
      </c>
      <c r="U2043" s="135">
        <f t="shared" si="397"/>
        <v>0</v>
      </c>
      <c r="V2043" s="132">
        <v>2039</v>
      </c>
    </row>
    <row r="2044" spans="2:22" ht="33.950000000000003" customHeight="1" x14ac:dyDescent="0.25">
      <c r="B2044" s="132">
        <v>2040</v>
      </c>
      <c r="C2044" s="133">
        <f>'!!!KATILIMCI LİSTESİ!!!'!B2041</f>
        <v>0</v>
      </c>
      <c r="D2044" s="134">
        <f>'!!!KATILIMCI LİSTESİ!!!'!C2041</f>
        <v>0</v>
      </c>
      <c r="E2044" s="135">
        <f>'!!! VERİLER !!!'!C$1</f>
        <v>1375</v>
      </c>
      <c r="F2044" s="136">
        <f>'1-Devamsızlık Formu (Ek-4)'!AJ2046</f>
        <v>0</v>
      </c>
      <c r="G2044" s="135">
        <f>IF(AND('1-Devamsızlık Formu (Ek-4)'!D2046="",F2044&gt;0,'1-Devamsızlık Formu (Ek-4)'!AW2046="KASIM 2024"),(E2044*(F2044-1)+(666.75)),E2044*F2044)</f>
        <v>0</v>
      </c>
      <c r="H2044" s="135">
        <f t="shared" si="382"/>
        <v>0</v>
      </c>
      <c r="I2044" s="141">
        <f t="shared" si="392"/>
        <v>0</v>
      </c>
      <c r="J2044" s="135">
        <f t="shared" si="393"/>
        <v>0</v>
      </c>
      <c r="K2044" s="135">
        <f t="shared" si="394"/>
        <v>0</v>
      </c>
      <c r="L2044" s="135" t="e">
        <f t="shared" si="395"/>
        <v>#REF!</v>
      </c>
      <c r="M2044" s="138" t="e">
        <f>IF(K2044-'!!!KATILIMCI LİSTESİ!!!'!#REF!&gt;0,'!!!KATILIMCI LİSTESİ!!!'!#REF!,K2044)</f>
        <v>#REF!</v>
      </c>
      <c r="N2044" s="135">
        <f t="shared" si="385"/>
        <v>0</v>
      </c>
      <c r="O2044" s="135">
        <f t="shared" si="386"/>
        <v>0</v>
      </c>
      <c r="P2044" s="139">
        <f t="shared" si="387"/>
        <v>0</v>
      </c>
      <c r="Q2044" s="135">
        <f>'5-Banka Listesi'!G2045</f>
        <v>0</v>
      </c>
      <c r="R2044" s="140">
        <f t="shared" si="388"/>
        <v>0</v>
      </c>
      <c r="S2044" s="140">
        <f t="shared" si="389"/>
        <v>0</v>
      </c>
      <c r="T2044" s="140">
        <f t="shared" si="396"/>
        <v>0</v>
      </c>
      <c r="U2044" s="135">
        <f t="shared" si="397"/>
        <v>0</v>
      </c>
      <c r="V2044" s="132">
        <v>2040</v>
      </c>
    </row>
    <row r="2045" spans="2:22" ht="33.950000000000003" customHeight="1" x14ac:dyDescent="0.25">
      <c r="B2045" s="132">
        <v>2041</v>
      </c>
      <c r="C2045" s="133">
        <f>'!!!KATILIMCI LİSTESİ!!!'!B2042</f>
        <v>0</v>
      </c>
      <c r="D2045" s="134">
        <f>'!!!KATILIMCI LİSTESİ!!!'!C2042</f>
        <v>0</v>
      </c>
      <c r="E2045" s="135">
        <f>'!!! VERİLER !!!'!C$1</f>
        <v>1375</v>
      </c>
      <c r="F2045" s="136">
        <f>'1-Devamsızlık Formu (Ek-4)'!AJ2047</f>
        <v>0</v>
      </c>
      <c r="G2045" s="135">
        <f>IF(AND('1-Devamsızlık Formu (Ek-4)'!D2047="",F2045&gt;0,'1-Devamsızlık Formu (Ek-4)'!AW2047="KASIM 2024"),(E2045*(F2045-1)+(666.75)),E2045*F2045)</f>
        <v>0</v>
      </c>
      <c r="H2045" s="135">
        <f t="shared" si="382"/>
        <v>0</v>
      </c>
      <c r="I2045" s="141">
        <f t="shared" si="392"/>
        <v>0</v>
      </c>
      <c r="J2045" s="135">
        <f t="shared" si="393"/>
        <v>0</v>
      </c>
      <c r="K2045" s="135">
        <f t="shared" si="394"/>
        <v>0</v>
      </c>
      <c r="L2045" s="135" t="e">
        <f t="shared" si="395"/>
        <v>#REF!</v>
      </c>
      <c r="M2045" s="138" t="e">
        <f>IF(K2045-'!!!KATILIMCI LİSTESİ!!!'!#REF!&gt;0,'!!!KATILIMCI LİSTESİ!!!'!#REF!,K2045)</f>
        <v>#REF!</v>
      </c>
      <c r="N2045" s="135">
        <f t="shared" si="385"/>
        <v>0</v>
      </c>
      <c r="O2045" s="135">
        <f t="shared" si="386"/>
        <v>0</v>
      </c>
      <c r="P2045" s="139">
        <f t="shared" si="387"/>
        <v>0</v>
      </c>
      <c r="Q2045" s="135">
        <f>'5-Banka Listesi'!G2046</f>
        <v>0</v>
      </c>
      <c r="R2045" s="140">
        <f t="shared" si="388"/>
        <v>0</v>
      </c>
      <c r="S2045" s="140">
        <f t="shared" si="389"/>
        <v>0</v>
      </c>
      <c r="T2045" s="140">
        <f t="shared" si="396"/>
        <v>0</v>
      </c>
      <c r="U2045" s="135">
        <f t="shared" si="397"/>
        <v>0</v>
      </c>
      <c r="V2045" s="132">
        <v>2041</v>
      </c>
    </row>
    <row r="2046" spans="2:22" ht="33.950000000000003" customHeight="1" x14ac:dyDescent="0.25">
      <c r="B2046" s="132">
        <v>2042</v>
      </c>
      <c r="C2046" s="133">
        <f>'!!!KATILIMCI LİSTESİ!!!'!B2043</f>
        <v>0</v>
      </c>
      <c r="D2046" s="134">
        <f>'!!!KATILIMCI LİSTESİ!!!'!C2043</f>
        <v>0</v>
      </c>
      <c r="E2046" s="135">
        <f>'!!! VERİLER !!!'!C$1</f>
        <v>1375</v>
      </c>
      <c r="F2046" s="136">
        <f>'1-Devamsızlık Formu (Ek-4)'!AJ2048</f>
        <v>0</v>
      </c>
      <c r="G2046" s="135">
        <f>IF(AND('1-Devamsızlık Formu (Ek-4)'!D2048="",F2046&gt;0,'1-Devamsızlık Formu (Ek-4)'!AW2048="KASIM 2024"),(E2046*(F2046-1)+(666.75)),E2046*F2046)</f>
        <v>0</v>
      </c>
      <c r="H2046" s="135">
        <f t="shared" si="382"/>
        <v>0</v>
      </c>
      <c r="I2046" s="141">
        <f t="shared" si="392"/>
        <v>0</v>
      </c>
      <c r="J2046" s="135">
        <f t="shared" si="393"/>
        <v>0</v>
      </c>
      <c r="K2046" s="135">
        <f t="shared" si="394"/>
        <v>0</v>
      </c>
      <c r="L2046" s="135" t="e">
        <f t="shared" si="395"/>
        <v>#REF!</v>
      </c>
      <c r="M2046" s="138" t="e">
        <f>IF(K2046-'!!!KATILIMCI LİSTESİ!!!'!#REF!&gt;0,'!!!KATILIMCI LİSTESİ!!!'!#REF!,K2046)</f>
        <v>#REF!</v>
      </c>
      <c r="N2046" s="135">
        <f t="shared" si="385"/>
        <v>0</v>
      </c>
      <c r="O2046" s="135">
        <f t="shared" si="386"/>
        <v>0</v>
      </c>
      <c r="P2046" s="139">
        <f t="shared" si="387"/>
        <v>0</v>
      </c>
      <c r="Q2046" s="135">
        <f>'5-Banka Listesi'!G2047</f>
        <v>0</v>
      </c>
      <c r="R2046" s="140">
        <f t="shared" si="388"/>
        <v>0</v>
      </c>
      <c r="S2046" s="140">
        <f t="shared" si="389"/>
        <v>0</v>
      </c>
      <c r="T2046" s="140">
        <f t="shared" si="396"/>
        <v>0</v>
      </c>
      <c r="U2046" s="135">
        <f t="shared" si="397"/>
        <v>0</v>
      </c>
      <c r="V2046" s="132">
        <v>2042</v>
      </c>
    </row>
    <row r="2047" spans="2:22" ht="33.950000000000003" customHeight="1" x14ac:dyDescent="0.25">
      <c r="B2047" s="132">
        <v>2043</v>
      </c>
      <c r="C2047" s="133">
        <f>'!!!KATILIMCI LİSTESİ!!!'!B2044</f>
        <v>0</v>
      </c>
      <c r="D2047" s="134">
        <f>'!!!KATILIMCI LİSTESİ!!!'!C2044</f>
        <v>0</v>
      </c>
      <c r="E2047" s="135">
        <f>'!!! VERİLER !!!'!C$1</f>
        <v>1375</v>
      </c>
      <c r="F2047" s="136">
        <f>'1-Devamsızlık Formu (Ek-4)'!AJ2049</f>
        <v>0</v>
      </c>
      <c r="G2047" s="135">
        <f>IF(AND('1-Devamsızlık Formu (Ek-4)'!D2049="",F2047&gt;0,'1-Devamsızlık Formu (Ek-4)'!AW2049="KASIM 2024"),(E2047*(F2047-1)+(666.75)),E2047*F2047)</f>
        <v>0</v>
      </c>
      <c r="H2047" s="135">
        <f t="shared" si="382"/>
        <v>0</v>
      </c>
      <c r="I2047" s="141">
        <f t="shared" si="392"/>
        <v>0</v>
      </c>
      <c r="J2047" s="135">
        <f t="shared" si="393"/>
        <v>0</v>
      </c>
      <c r="K2047" s="135">
        <f t="shared" si="394"/>
        <v>0</v>
      </c>
      <c r="L2047" s="135" t="e">
        <f t="shared" si="395"/>
        <v>#REF!</v>
      </c>
      <c r="M2047" s="138" t="e">
        <f>IF(K2047-'!!!KATILIMCI LİSTESİ!!!'!#REF!&gt;0,'!!!KATILIMCI LİSTESİ!!!'!#REF!,K2047)</f>
        <v>#REF!</v>
      </c>
      <c r="N2047" s="135">
        <f t="shared" si="385"/>
        <v>0</v>
      </c>
      <c r="O2047" s="135">
        <f t="shared" si="386"/>
        <v>0</v>
      </c>
      <c r="P2047" s="139">
        <f t="shared" si="387"/>
        <v>0</v>
      </c>
      <c r="Q2047" s="135">
        <f>'5-Banka Listesi'!G2048</f>
        <v>0</v>
      </c>
      <c r="R2047" s="140">
        <f t="shared" si="388"/>
        <v>0</v>
      </c>
      <c r="S2047" s="140">
        <f t="shared" si="389"/>
        <v>0</v>
      </c>
      <c r="T2047" s="140">
        <f t="shared" si="396"/>
        <v>0</v>
      </c>
      <c r="U2047" s="135">
        <f t="shared" si="397"/>
        <v>0</v>
      </c>
      <c r="V2047" s="132">
        <v>2043</v>
      </c>
    </row>
    <row r="2048" spans="2:22" ht="33.950000000000003" customHeight="1" x14ac:dyDescent="0.25">
      <c r="B2048" s="132">
        <v>2044</v>
      </c>
      <c r="C2048" s="133">
        <f>'!!!KATILIMCI LİSTESİ!!!'!B2045</f>
        <v>0</v>
      </c>
      <c r="D2048" s="134">
        <f>'!!!KATILIMCI LİSTESİ!!!'!C2045</f>
        <v>0</v>
      </c>
      <c r="E2048" s="135">
        <f>'!!! VERİLER !!!'!C$1</f>
        <v>1375</v>
      </c>
      <c r="F2048" s="136">
        <f>'1-Devamsızlık Formu (Ek-4)'!AJ2050</f>
        <v>0</v>
      </c>
      <c r="G2048" s="135">
        <f>IF(AND('1-Devamsızlık Formu (Ek-4)'!D2050="",F2048&gt;0,'1-Devamsızlık Formu (Ek-4)'!AW2050="KASIM 2024"),(E2048*(F2048-1)+(666.75)),E2048*F2048)</f>
        <v>0</v>
      </c>
      <c r="H2048" s="135">
        <f t="shared" si="382"/>
        <v>0</v>
      </c>
      <c r="I2048" s="141">
        <f t="shared" si="392"/>
        <v>0</v>
      </c>
      <c r="J2048" s="135">
        <f t="shared" si="393"/>
        <v>0</v>
      </c>
      <c r="K2048" s="135">
        <f t="shared" si="394"/>
        <v>0</v>
      </c>
      <c r="L2048" s="135" t="e">
        <f t="shared" si="395"/>
        <v>#REF!</v>
      </c>
      <c r="M2048" s="138" t="e">
        <f>IF(K2048-'!!!KATILIMCI LİSTESİ!!!'!#REF!&gt;0,'!!!KATILIMCI LİSTESİ!!!'!#REF!,K2048)</f>
        <v>#REF!</v>
      </c>
      <c r="N2048" s="135">
        <f t="shared" si="385"/>
        <v>0</v>
      </c>
      <c r="O2048" s="135">
        <f t="shared" si="386"/>
        <v>0</v>
      </c>
      <c r="P2048" s="139">
        <f t="shared" si="387"/>
        <v>0</v>
      </c>
      <c r="Q2048" s="135">
        <f>'5-Banka Listesi'!G2049</f>
        <v>0</v>
      </c>
      <c r="R2048" s="140">
        <f t="shared" si="388"/>
        <v>0</v>
      </c>
      <c r="S2048" s="140">
        <f t="shared" si="389"/>
        <v>0</v>
      </c>
      <c r="T2048" s="140">
        <f t="shared" si="396"/>
        <v>0</v>
      </c>
      <c r="U2048" s="135">
        <f t="shared" si="397"/>
        <v>0</v>
      </c>
      <c r="V2048" s="132">
        <v>2044</v>
      </c>
    </row>
    <row r="2049" spans="2:22" ht="33.950000000000003" customHeight="1" x14ac:dyDescent="0.25">
      <c r="B2049" s="132">
        <v>2045</v>
      </c>
      <c r="C2049" s="133">
        <f>'!!!KATILIMCI LİSTESİ!!!'!B2046</f>
        <v>0</v>
      </c>
      <c r="D2049" s="134">
        <f>'!!!KATILIMCI LİSTESİ!!!'!C2046</f>
        <v>0</v>
      </c>
      <c r="E2049" s="135">
        <f>'!!! VERİLER !!!'!C$1</f>
        <v>1375</v>
      </c>
      <c r="F2049" s="136">
        <f>'1-Devamsızlık Formu (Ek-4)'!AJ2051</f>
        <v>0</v>
      </c>
      <c r="G2049" s="135">
        <f>IF(AND('1-Devamsızlık Formu (Ek-4)'!D2051="",F2049&gt;0,'1-Devamsızlık Formu (Ek-4)'!AW2051="KASIM 2024"),(E2049*(F2049-1)+(666.75)),E2049*F2049)</f>
        <v>0</v>
      </c>
      <c r="H2049" s="135">
        <f t="shared" si="382"/>
        <v>0</v>
      </c>
      <c r="I2049" s="141">
        <f t="shared" si="392"/>
        <v>0</v>
      </c>
      <c r="J2049" s="135">
        <f t="shared" si="393"/>
        <v>0</v>
      </c>
      <c r="K2049" s="135">
        <f t="shared" si="394"/>
        <v>0</v>
      </c>
      <c r="L2049" s="135" t="e">
        <f t="shared" si="395"/>
        <v>#REF!</v>
      </c>
      <c r="M2049" s="138" t="e">
        <f>IF(K2049-'!!!KATILIMCI LİSTESİ!!!'!#REF!&gt;0,'!!!KATILIMCI LİSTESİ!!!'!#REF!,K2049)</f>
        <v>#REF!</v>
      </c>
      <c r="N2049" s="135">
        <f t="shared" si="385"/>
        <v>0</v>
      </c>
      <c r="O2049" s="135">
        <f t="shared" si="386"/>
        <v>0</v>
      </c>
      <c r="P2049" s="139">
        <f t="shared" si="387"/>
        <v>0</v>
      </c>
      <c r="Q2049" s="135">
        <f>'5-Banka Listesi'!G2050</f>
        <v>0</v>
      </c>
      <c r="R2049" s="140">
        <f t="shared" si="388"/>
        <v>0</v>
      </c>
      <c r="S2049" s="140">
        <f t="shared" si="389"/>
        <v>0</v>
      </c>
      <c r="T2049" s="140">
        <f t="shared" si="396"/>
        <v>0</v>
      </c>
      <c r="U2049" s="135">
        <f t="shared" si="397"/>
        <v>0</v>
      </c>
      <c r="V2049" s="132">
        <v>2045</v>
      </c>
    </row>
    <row r="2050" spans="2:22" ht="33.950000000000003" customHeight="1" x14ac:dyDescent="0.25">
      <c r="B2050" s="132">
        <v>2046</v>
      </c>
      <c r="C2050" s="133">
        <f>'!!!KATILIMCI LİSTESİ!!!'!B2047</f>
        <v>0</v>
      </c>
      <c r="D2050" s="134">
        <f>'!!!KATILIMCI LİSTESİ!!!'!C2047</f>
        <v>0</v>
      </c>
      <c r="E2050" s="135">
        <f>'!!! VERİLER !!!'!C$1</f>
        <v>1375</v>
      </c>
      <c r="F2050" s="136">
        <f>'1-Devamsızlık Formu (Ek-4)'!AJ2052</f>
        <v>0</v>
      </c>
      <c r="G2050" s="135">
        <f>IF(AND('1-Devamsızlık Formu (Ek-4)'!D2052="",F2050&gt;0,'1-Devamsızlık Formu (Ek-4)'!AW2052="KASIM 2024"),(E2050*(F2050-1)+(666.75)),E2050*F2050)</f>
        <v>0</v>
      </c>
      <c r="H2050" s="135">
        <f t="shared" si="382"/>
        <v>0</v>
      </c>
      <c r="I2050" s="141">
        <f t="shared" si="392"/>
        <v>0</v>
      </c>
      <c r="J2050" s="135">
        <f t="shared" si="393"/>
        <v>0</v>
      </c>
      <c r="K2050" s="135">
        <f t="shared" si="394"/>
        <v>0</v>
      </c>
      <c r="L2050" s="135" t="e">
        <f t="shared" si="395"/>
        <v>#REF!</v>
      </c>
      <c r="M2050" s="138" t="e">
        <f>IF(K2050-'!!!KATILIMCI LİSTESİ!!!'!#REF!&gt;0,'!!!KATILIMCI LİSTESİ!!!'!#REF!,K2050)</f>
        <v>#REF!</v>
      </c>
      <c r="N2050" s="135">
        <f t="shared" si="385"/>
        <v>0</v>
      </c>
      <c r="O2050" s="135">
        <f t="shared" si="386"/>
        <v>0</v>
      </c>
      <c r="P2050" s="139">
        <f t="shared" si="387"/>
        <v>0</v>
      </c>
      <c r="Q2050" s="135">
        <f>'5-Banka Listesi'!G2051</f>
        <v>0</v>
      </c>
      <c r="R2050" s="140">
        <f t="shared" si="388"/>
        <v>0</v>
      </c>
      <c r="S2050" s="140">
        <f t="shared" si="389"/>
        <v>0</v>
      </c>
      <c r="T2050" s="140">
        <f t="shared" si="396"/>
        <v>0</v>
      </c>
      <c r="U2050" s="135">
        <f t="shared" si="397"/>
        <v>0</v>
      </c>
      <c r="V2050" s="132">
        <v>2046</v>
      </c>
    </row>
    <row r="2051" spans="2:22" ht="33.950000000000003" customHeight="1" x14ac:dyDescent="0.25">
      <c r="B2051" s="132">
        <v>2047</v>
      </c>
      <c r="C2051" s="133">
        <f>'!!!KATILIMCI LİSTESİ!!!'!B2048</f>
        <v>0</v>
      </c>
      <c r="D2051" s="134">
        <f>'!!!KATILIMCI LİSTESİ!!!'!C2048</f>
        <v>0</v>
      </c>
      <c r="E2051" s="135">
        <f>'!!! VERİLER !!!'!C$1</f>
        <v>1375</v>
      </c>
      <c r="F2051" s="136">
        <f>'1-Devamsızlık Formu (Ek-4)'!AJ2053</f>
        <v>0</v>
      </c>
      <c r="G2051" s="135">
        <f>IF(AND('1-Devamsızlık Formu (Ek-4)'!D2053="",F2051&gt;0,'1-Devamsızlık Formu (Ek-4)'!AW2053="KASIM 2024"),(E2051*(F2051-1)+(666.75)),E2051*F2051)</f>
        <v>0</v>
      </c>
      <c r="H2051" s="135">
        <f t="shared" si="382"/>
        <v>0</v>
      </c>
      <c r="I2051" s="141">
        <f t="shared" si="392"/>
        <v>0</v>
      </c>
      <c r="J2051" s="135">
        <f t="shared" si="393"/>
        <v>0</v>
      </c>
      <c r="K2051" s="135">
        <f t="shared" si="394"/>
        <v>0</v>
      </c>
      <c r="L2051" s="135" t="e">
        <f t="shared" si="395"/>
        <v>#REF!</v>
      </c>
      <c r="M2051" s="138" t="e">
        <f>IF(K2051-'!!!KATILIMCI LİSTESİ!!!'!#REF!&gt;0,'!!!KATILIMCI LİSTESİ!!!'!#REF!,K2051)</f>
        <v>#REF!</v>
      </c>
      <c r="N2051" s="135">
        <f t="shared" si="385"/>
        <v>0</v>
      </c>
      <c r="O2051" s="135">
        <f t="shared" si="386"/>
        <v>0</v>
      </c>
      <c r="P2051" s="139">
        <f t="shared" si="387"/>
        <v>0</v>
      </c>
      <c r="Q2051" s="135">
        <f>'5-Banka Listesi'!G2052</f>
        <v>0</v>
      </c>
      <c r="R2051" s="140">
        <f t="shared" si="388"/>
        <v>0</v>
      </c>
      <c r="S2051" s="140">
        <f t="shared" si="389"/>
        <v>0</v>
      </c>
      <c r="T2051" s="140">
        <f t="shared" si="396"/>
        <v>0</v>
      </c>
      <c r="U2051" s="135">
        <f t="shared" si="397"/>
        <v>0</v>
      </c>
      <c r="V2051" s="132">
        <v>2047</v>
      </c>
    </row>
    <row r="2052" spans="2:22" ht="33.950000000000003" customHeight="1" x14ac:dyDescent="0.25">
      <c r="B2052" s="132">
        <v>2048</v>
      </c>
      <c r="C2052" s="133">
        <f>'!!!KATILIMCI LİSTESİ!!!'!B2049</f>
        <v>0</v>
      </c>
      <c r="D2052" s="134">
        <f>'!!!KATILIMCI LİSTESİ!!!'!C2049</f>
        <v>0</v>
      </c>
      <c r="E2052" s="135">
        <f>'!!! VERİLER !!!'!C$1</f>
        <v>1375</v>
      </c>
      <c r="F2052" s="136">
        <f>'1-Devamsızlık Formu (Ek-4)'!AJ2054</f>
        <v>0</v>
      </c>
      <c r="G2052" s="135">
        <f>IF(AND('1-Devamsızlık Formu (Ek-4)'!D2054="",F2052&gt;0,'1-Devamsızlık Formu (Ek-4)'!AW2054="KASIM 2024"),(E2052*(F2052-1)+(666.75)),E2052*F2052)</f>
        <v>0</v>
      </c>
      <c r="H2052" s="135">
        <f t="shared" si="382"/>
        <v>0</v>
      </c>
      <c r="I2052" s="141">
        <f t="shared" si="392"/>
        <v>0</v>
      </c>
      <c r="J2052" s="135">
        <f t="shared" si="393"/>
        <v>0</v>
      </c>
      <c r="K2052" s="135">
        <f t="shared" si="394"/>
        <v>0</v>
      </c>
      <c r="L2052" s="135" t="e">
        <f t="shared" si="395"/>
        <v>#REF!</v>
      </c>
      <c r="M2052" s="138" t="e">
        <f>IF(K2052-'!!!KATILIMCI LİSTESİ!!!'!#REF!&gt;0,'!!!KATILIMCI LİSTESİ!!!'!#REF!,K2052)</f>
        <v>#REF!</v>
      </c>
      <c r="N2052" s="135">
        <f t="shared" si="385"/>
        <v>0</v>
      </c>
      <c r="O2052" s="135">
        <f t="shared" si="386"/>
        <v>0</v>
      </c>
      <c r="P2052" s="139">
        <f t="shared" si="387"/>
        <v>0</v>
      </c>
      <c r="Q2052" s="135">
        <f>'5-Banka Listesi'!G2053</f>
        <v>0</v>
      </c>
      <c r="R2052" s="140">
        <f t="shared" si="388"/>
        <v>0</v>
      </c>
      <c r="S2052" s="140">
        <f t="shared" si="389"/>
        <v>0</v>
      </c>
      <c r="T2052" s="140">
        <f t="shared" si="396"/>
        <v>0</v>
      </c>
      <c r="U2052" s="135">
        <f t="shared" si="397"/>
        <v>0</v>
      </c>
      <c r="V2052" s="132">
        <v>2048</v>
      </c>
    </row>
    <row r="2053" spans="2:22" ht="33.950000000000003" customHeight="1" x14ac:dyDescent="0.25">
      <c r="B2053" s="132">
        <v>2049</v>
      </c>
      <c r="C2053" s="133">
        <f>'!!!KATILIMCI LİSTESİ!!!'!B2050</f>
        <v>0</v>
      </c>
      <c r="D2053" s="134">
        <f>'!!!KATILIMCI LİSTESİ!!!'!C2050</f>
        <v>0</v>
      </c>
      <c r="E2053" s="135">
        <f>'!!! VERİLER !!!'!C$1</f>
        <v>1375</v>
      </c>
      <c r="F2053" s="136">
        <f>'1-Devamsızlık Formu (Ek-4)'!AJ2055</f>
        <v>0</v>
      </c>
      <c r="G2053" s="135">
        <f>IF(AND('1-Devamsızlık Formu (Ek-4)'!D2055="",F2053&gt;0,'1-Devamsızlık Formu (Ek-4)'!AW2055="KASIM 2024"),(E2053*(F2053-1)+(666.75)),E2053*F2053)</f>
        <v>0</v>
      </c>
      <c r="H2053" s="135">
        <f t="shared" si="382"/>
        <v>0</v>
      </c>
      <c r="I2053" s="141">
        <f t="shared" si="392"/>
        <v>0</v>
      </c>
      <c r="J2053" s="135">
        <f t="shared" si="393"/>
        <v>0</v>
      </c>
      <c r="K2053" s="135">
        <f t="shared" si="394"/>
        <v>0</v>
      </c>
      <c r="L2053" s="135" t="e">
        <f t="shared" si="395"/>
        <v>#REF!</v>
      </c>
      <c r="M2053" s="138" t="e">
        <f>IF(K2053-'!!!KATILIMCI LİSTESİ!!!'!#REF!&gt;0,'!!!KATILIMCI LİSTESİ!!!'!#REF!,K2053)</f>
        <v>#REF!</v>
      </c>
      <c r="N2053" s="135">
        <f t="shared" si="385"/>
        <v>0</v>
      </c>
      <c r="O2053" s="135">
        <f t="shared" si="386"/>
        <v>0</v>
      </c>
      <c r="P2053" s="139">
        <f t="shared" si="387"/>
        <v>0</v>
      </c>
      <c r="Q2053" s="135">
        <f>'5-Banka Listesi'!G2054</f>
        <v>0</v>
      </c>
      <c r="R2053" s="140">
        <f t="shared" si="388"/>
        <v>0</v>
      </c>
      <c r="S2053" s="140">
        <f t="shared" si="389"/>
        <v>0</v>
      </c>
      <c r="T2053" s="140">
        <f t="shared" si="396"/>
        <v>0</v>
      </c>
      <c r="U2053" s="135">
        <f t="shared" si="397"/>
        <v>0</v>
      </c>
      <c r="V2053" s="132">
        <v>2049</v>
      </c>
    </row>
    <row r="2054" spans="2:22" ht="33.950000000000003" customHeight="1" x14ac:dyDescent="0.25">
      <c r="B2054" s="132">
        <v>2050</v>
      </c>
      <c r="C2054" s="133">
        <f>'!!!KATILIMCI LİSTESİ!!!'!B2051</f>
        <v>0</v>
      </c>
      <c r="D2054" s="134">
        <f>'!!!KATILIMCI LİSTESİ!!!'!C2051</f>
        <v>0</v>
      </c>
      <c r="E2054" s="135">
        <f>'!!! VERİLER !!!'!C$1</f>
        <v>1375</v>
      </c>
      <c r="F2054" s="136">
        <f>'1-Devamsızlık Formu (Ek-4)'!AJ2056</f>
        <v>0</v>
      </c>
      <c r="G2054" s="135">
        <f>IF(AND('1-Devamsızlık Formu (Ek-4)'!D2056="",F2054&gt;0,'1-Devamsızlık Formu (Ek-4)'!AW2056="KASIM 2024"),(E2054*(F2054-1)+(666.75)),E2054*F2054)</f>
        <v>0</v>
      </c>
      <c r="H2054" s="135">
        <f t="shared" ref="H2054:H2117" si="398">G2054*0.01</f>
        <v>0</v>
      </c>
      <c r="I2054" s="141">
        <f t="shared" si="392"/>
        <v>0</v>
      </c>
      <c r="J2054" s="135">
        <f t="shared" si="393"/>
        <v>0</v>
      </c>
      <c r="K2054" s="135">
        <f t="shared" si="394"/>
        <v>0</v>
      </c>
      <c r="L2054" s="135" t="e">
        <f t="shared" si="395"/>
        <v>#REF!</v>
      </c>
      <c r="M2054" s="138" t="e">
        <f>IF(K2054-'!!!KATILIMCI LİSTESİ!!!'!#REF!&gt;0,'!!!KATILIMCI LİSTESİ!!!'!#REF!,K2054)</f>
        <v>#REF!</v>
      </c>
      <c r="N2054" s="135">
        <f t="shared" ref="N2054:N2117" si="399">G2054*0.045</f>
        <v>0</v>
      </c>
      <c r="O2054" s="135">
        <f t="shared" ref="O2054:O2117" si="400">G2054*0.055</f>
        <v>0</v>
      </c>
      <c r="P2054" s="139">
        <f t="shared" ref="P2054:P2117" si="401">G2054+O2054</f>
        <v>0</v>
      </c>
      <c r="Q2054" s="135">
        <f>'5-Banka Listesi'!G2055</f>
        <v>0</v>
      </c>
      <c r="R2054" s="140">
        <f t="shared" ref="R2054:R2117" si="402">G2054-Q2054</f>
        <v>0</v>
      </c>
      <c r="S2054" s="140">
        <f t="shared" ref="S2054:S2117" si="403">ROUND(G2054*0.0225,3)</f>
        <v>0</v>
      </c>
      <c r="T2054" s="140">
        <f t="shared" si="396"/>
        <v>0</v>
      </c>
      <c r="U2054" s="135">
        <f t="shared" si="397"/>
        <v>0</v>
      </c>
      <c r="V2054" s="132">
        <v>2050</v>
      </c>
    </row>
    <row r="2055" spans="2:22" ht="33.950000000000003" customHeight="1" x14ac:dyDescent="0.25">
      <c r="B2055" s="132">
        <v>2051</v>
      </c>
      <c r="C2055" s="133">
        <f>'!!!KATILIMCI LİSTESİ!!!'!B2052</f>
        <v>0</v>
      </c>
      <c r="D2055" s="134">
        <f>'!!!KATILIMCI LİSTESİ!!!'!C2052</f>
        <v>0</v>
      </c>
      <c r="E2055" s="135">
        <f>'!!! VERİLER !!!'!C$1</f>
        <v>1375</v>
      </c>
      <c r="F2055" s="136">
        <f>'1-Devamsızlık Formu (Ek-4)'!AJ2057</f>
        <v>0</v>
      </c>
      <c r="G2055" s="135">
        <f>IF(AND('1-Devamsızlık Formu (Ek-4)'!D2057="",F2055&gt;0,'1-Devamsızlık Formu (Ek-4)'!AW2057="KASIM 2024"),(E2055*(F2055-1)+(666.75)),E2055*F2055)</f>
        <v>0</v>
      </c>
      <c r="H2055" s="135">
        <f t="shared" si="398"/>
        <v>0</v>
      </c>
      <c r="I2055" s="141">
        <f t="shared" si="392"/>
        <v>0</v>
      </c>
      <c r="J2055" s="135">
        <f t="shared" si="393"/>
        <v>0</v>
      </c>
      <c r="K2055" s="135">
        <f t="shared" si="394"/>
        <v>0</v>
      </c>
      <c r="L2055" s="135" t="e">
        <f t="shared" si="395"/>
        <v>#REF!</v>
      </c>
      <c r="M2055" s="138" t="e">
        <f>IF(K2055-'!!!KATILIMCI LİSTESİ!!!'!#REF!&gt;0,'!!!KATILIMCI LİSTESİ!!!'!#REF!,K2055)</f>
        <v>#REF!</v>
      </c>
      <c r="N2055" s="135">
        <f t="shared" si="399"/>
        <v>0</v>
      </c>
      <c r="O2055" s="135">
        <f t="shared" si="400"/>
        <v>0</v>
      </c>
      <c r="P2055" s="139">
        <f t="shared" si="401"/>
        <v>0</v>
      </c>
      <c r="Q2055" s="135">
        <f>'5-Banka Listesi'!G2056</f>
        <v>0</v>
      </c>
      <c r="R2055" s="140">
        <f t="shared" si="402"/>
        <v>0</v>
      </c>
      <c r="S2055" s="140">
        <f t="shared" si="403"/>
        <v>0</v>
      </c>
      <c r="T2055" s="140">
        <f t="shared" si="396"/>
        <v>0</v>
      </c>
      <c r="U2055" s="135">
        <f t="shared" si="397"/>
        <v>0</v>
      </c>
      <c r="V2055" s="132">
        <v>2051</v>
      </c>
    </row>
    <row r="2056" spans="2:22" ht="33.950000000000003" customHeight="1" x14ac:dyDescent="0.25">
      <c r="B2056" s="132">
        <v>2052</v>
      </c>
      <c r="C2056" s="133">
        <f>'!!!KATILIMCI LİSTESİ!!!'!B2053</f>
        <v>0</v>
      </c>
      <c r="D2056" s="134">
        <f>'!!!KATILIMCI LİSTESİ!!!'!C2053</f>
        <v>0</v>
      </c>
      <c r="E2056" s="135">
        <f>'!!! VERİLER !!!'!C$1</f>
        <v>1375</v>
      </c>
      <c r="F2056" s="136">
        <f>'1-Devamsızlık Formu (Ek-4)'!AJ2058</f>
        <v>0</v>
      </c>
      <c r="G2056" s="135">
        <f>IF(AND('1-Devamsızlık Formu (Ek-4)'!D2058="",F2056&gt;0,'1-Devamsızlık Formu (Ek-4)'!AW2058="KASIM 2024"),(E2056*(F2056-1)+(666.75)),E2056*F2056)</f>
        <v>0</v>
      </c>
      <c r="H2056" s="135">
        <f t="shared" si="398"/>
        <v>0</v>
      </c>
      <c r="I2056" s="141">
        <f t="shared" si="392"/>
        <v>0</v>
      </c>
      <c r="J2056" s="135">
        <f t="shared" si="393"/>
        <v>0</v>
      </c>
      <c r="K2056" s="135">
        <f t="shared" si="394"/>
        <v>0</v>
      </c>
      <c r="L2056" s="135" t="e">
        <f t="shared" si="395"/>
        <v>#REF!</v>
      </c>
      <c r="M2056" s="138" t="e">
        <f>IF(K2056-'!!!KATILIMCI LİSTESİ!!!'!#REF!&gt;0,'!!!KATILIMCI LİSTESİ!!!'!#REF!,K2056)</f>
        <v>#REF!</v>
      </c>
      <c r="N2056" s="135">
        <f t="shared" si="399"/>
        <v>0</v>
      </c>
      <c r="O2056" s="135">
        <f t="shared" si="400"/>
        <v>0</v>
      </c>
      <c r="P2056" s="139">
        <f t="shared" si="401"/>
        <v>0</v>
      </c>
      <c r="Q2056" s="135">
        <f>'5-Banka Listesi'!G2057</f>
        <v>0</v>
      </c>
      <c r="R2056" s="140">
        <f t="shared" si="402"/>
        <v>0</v>
      </c>
      <c r="S2056" s="140">
        <f t="shared" si="403"/>
        <v>0</v>
      </c>
      <c r="T2056" s="140">
        <f t="shared" si="396"/>
        <v>0</v>
      </c>
      <c r="U2056" s="135">
        <f t="shared" si="397"/>
        <v>0</v>
      </c>
      <c r="V2056" s="132">
        <v>2052</v>
      </c>
    </row>
    <row r="2057" spans="2:22" ht="33.950000000000003" customHeight="1" x14ac:dyDescent="0.25">
      <c r="B2057" s="132">
        <v>2053</v>
      </c>
      <c r="C2057" s="133">
        <f>'!!!KATILIMCI LİSTESİ!!!'!B2054</f>
        <v>0</v>
      </c>
      <c r="D2057" s="134">
        <f>'!!!KATILIMCI LİSTESİ!!!'!C2054</f>
        <v>0</v>
      </c>
      <c r="E2057" s="135">
        <f>'!!! VERİLER !!!'!C$1</f>
        <v>1375</v>
      </c>
      <c r="F2057" s="136">
        <f>'1-Devamsızlık Formu (Ek-4)'!AJ2059</f>
        <v>0</v>
      </c>
      <c r="G2057" s="135">
        <f>IF(AND('1-Devamsızlık Formu (Ek-4)'!D2059="",F2057&gt;0,'1-Devamsızlık Formu (Ek-4)'!AW2059="KASIM 2024"),(E2057*(F2057-1)+(666.75)),E2057*F2057)</f>
        <v>0</v>
      </c>
      <c r="H2057" s="135">
        <f t="shared" si="398"/>
        <v>0</v>
      </c>
      <c r="I2057" s="141">
        <f t="shared" si="392"/>
        <v>0</v>
      </c>
      <c r="J2057" s="135">
        <f t="shared" si="393"/>
        <v>0</v>
      </c>
      <c r="K2057" s="135">
        <f t="shared" si="394"/>
        <v>0</v>
      </c>
      <c r="L2057" s="135" t="e">
        <f t="shared" si="395"/>
        <v>#REF!</v>
      </c>
      <c r="M2057" s="138" t="e">
        <f>IF(K2057-'!!!KATILIMCI LİSTESİ!!!'!#REF!&gt;0,'!!!KATILIMCI LİSTESİ!!!'!#REF!,K2057)</f>
        <v>#REF!</v>
      </c>
      <c r="N2057" s="135">
        <f t="shared" si="399"/>
        <v>0</v>
      </c>
      <c r="O2057" s="135">
        <f t="shared" si="400"/>
        <v>0</v>
      </c>
      <c r="P2057" s="139">
        <f t="shared" si="401"/>
        <v>0</v>
      </c>
      <c r="Q2057" s="135">
        <f>'5-Banka Listesi'!G2058</f>
        <v>0</v>
      </c>
      <c r="R2057" s="140">
        <f t="shared" si="402"/>
        <v>0</v>
      </c>
      <c r="S2057" s="140">
        <f t="shared" si="403"/>
        <v>0</v>
      </c>
      <c r="T2057" s="140">
        <f t="shared" si="396"/>
        <v>0</v>
      </c>
      <c r="U2057" s="135">
        <f t="shared" si="397"/>
        <v>0</v>
      </c>
      <c r="V2057" s="132">
        <v>2053</v>
      </c>
    </row>
    <row r="2058" spans="2:22" ht="33.950000000000003" customHeight="1" x14ac:dyDescent="0.25">
      <c r="B2058" s="132">
        <v>2054</v>
      </c>
      <c r="C2058" s="133">
        <f>'!!!KATILIMCI LİSTESİ!!!'!B2055</f>
        <v>0</v>
      </c>
      <c r="D2058" s="134">
        <f>'!!!KATILIMCI LİSTESİ!!!'!C2055</f>
        <v>0</v>
      </c>
      <c r="E2058" s="135">
        <f>'!!! VERİLER !!!'!C$1</f>
        <v>1375</v>
      </c>
      <c r="F2058" s="136">
        <f>'1-Devamsızlık Formu (Ek-4)'!AJ2060</f>
        <v>0</v>
      </c>
      <c r="G2058" s="135">
        <f>IF(AND('1-Devamsızlık Formu (Ek-4)'!D2060="",F2058&gt;0,'1-Devamsızlık Formu (Ek-4)'!AW2060="KASIM 2024"),(E2058*(F2058-1)+(666.75)),E2058*F2058)</f>
        <v>0</v>
      </c>
      <c r="H2058" s="135">
        <f t="shared" si="398"/>
        <v>0</v>
      </c>
      <c r="I2058" s="141">
        <f t="shared" si="392"/>
        <v>0</v>
      </c>
      <c r="J2058" s="135">
        <f t="shared" si="393"/>
        <v>0</v>
      </c>
      <c r="K2058" s="135">
        <f t="shared" si="394"/>
        <v>0</v>
      </c>
      <c r="L2058" s="135" t="e">
        <f t="shared" si="395"/>
        <v>#REF!</v>
      </c>
      <c r="M2058" s="138" t="e">
        <f>IF(K2058-'!!!KATILIMCI LİSTESİ!!!'!#REF!&gt;0,'!!!KATILIMCI LİSTESİ!!!'!#REF!,K2058)</f>
        <v>#REF!</v>
      </c>
      <c r="N2058" s="135">
        <f t="shared" si="399"/>
        <v>0</v>
      </c>
      <c r="O2058" s="135">
        <f t="shared" si="400"/>
        <v>0</v>
      </c>
      <c r="P2058" s="139">
        <f t="shared" si="401"/>
        <v>0</v>
      </c>
      <c r="Q2058" s="135">
        <f>'5-Banka Listesi'!G2059</f>
        <v>0</v>
      </c>
      <c r="R2058" s="140">
        <f t="shared" si="402"/>
        <v>0</v>
      </c>
      <c r="S2058" s="140">
        <f t="shared" si="403"/>
        <v>0</v>
      </c>
      <c r="T2058" s="140">
        <f t="shared" si="396"/>
        <v>0</v>
      </c>
      <c r="U2058" s="135">
        <f t="shared" si="397"/>
        <v>0</v>
      </c>
      <c r="V2058" s="132">
        <v>2054</v>
      </c>
    </row>
    <row r="2059" spans="2:22" ht="33.950000000000003" customHeight="1" x14ac:dyDescent="0.25">
      <c r="B2059" s="132">
        <v>2055</v>
      </c>
      <c r="C2059" s="133">
        <f>'!!!KATILIMCI LİSTESİ!!!'!B2056</f>
        <v>0</v>
      </c>
      <c r="D2059" s="134">
        <f>'!!!KATILIMCI LİSTESİ!!!'!C2056</f>
        <v>0</v>
      </c>
      <c r="E2059" s="135">
        <f>'!!! VERİLER !!!'!C$1</f>
        <v>1375</v>
      </c>
      <c r="F2059" s="136">
        <f>'1-Devamsızlık Formu (Ek-4)'!AJ2061</f>
        <v>0</v>
      </c>
      <c r="G2059" s="135">
        <f>IF(AND('1-Devamsızlık Formu (Ek-4)'!D2061="",F2059&gt;0,'1-Devamsızlık Formu (Ek-4)'!AW2061="KASIM 2024"),(E2059*(F2059-1)+(666.75)),E2059*F2059)</f>
        <v>0</v>
      </c>
      <c r="H2059" s="135">
        <f t="shared" si="398"/>
        <v>0</v>
      </c>
      <c r="I2059" s="141">
        <f t="shared" si="392"/>
        <v>0</v>
      </c>
      <c r="J2059" s="135">
        <f t="shared" si="393"/>
        <v>0</v>
      </c>
      <c r="K2059" s="135">
        <f t="shared" si="394"/>
        <v>0</v>
      </c>
      <c r="L2059" s="135" t="e">
        <f t="shared" si="395"/>
        <v>#REF!</v>
      </c>
      <c r="M2059" s="138" t="e">
        <f>IF(K2059-'!!!KATILIMCI LİSTESİ!!!'!#REF!&gt;0,'!!!KATILIMCI LİSTESİ!!!'!#REF!,K2059)</f>
        <v>#REF!</v>
      </c>
      <c r="N2059" s="135">
        <f t="shared" si="399"/>
        <v>0</v>
      </c>
      <c r="O2059" s="135">
        <f t="shared" si="400"/>
        <v>0</v>
      </c>
      <c r="P2059" s="139">
        <f t="shared" si="401"/>
        <v>0</v>
      </c>
      <c r="Q2059" s="135">
        <f>'5-Banka Listesi'!G2060</f>
        <v>0</v>
      </c>
      <c r="R2059" s="140">
        <f t="shared" si="402"/>
        <v>0</v>
      </c>
      <c r="S2059" s="140">
        <f t="shared" si="403"/>
        <v>0</v>
      </c>
      <c r="T2059" s="140">
        <f t="shared" si="396"/>
        <v>0</v>
      </c>
      <c r="U2059" s="135">
        <f t="shared" si="397"/>
        <v>0</v>
      </c>
      <c r="V2059" s="132">
        <v>2055</v>
      </c>
    </row>
    <row r="2060" spans="2:22" ht="33.950000000000003" customHeight="1" x14ac:dyDescent="0.25">
      <c r="B2060" s="132">
        <v>2056</v>
      </c>
      <c r="C2060" s="133">
        <f>'!!!KATILIMCI LİSTESİ!!!'!B2057</f>
        <v>0</v>
      </c>
      <c r="D2060" s="134">
        <f>'!!!KATILIMCI LİSTESİ!!!'!C2057</f>
        <v>0</v>
      </c>
      <c r="E2060" s="135">
        <f>'!!! VERİLER !!!'!C$1</f>
        <v>1375</v>
      </c>
      <c r="F2060" s="136">
        <f>'1-Devamsızlık Formu (Ek-4)'!AJ2062</f>
        <v>0</v>
      </c>
      <c r="G2060" s="135">
        <f>IF(AND('1-Devamsızlık Formu (Ek-4)'!D2062="",F2060&gt;0,'1-Devamsızlık Formu (Ek-4)'!AW2062="KASIM 2024"),(E2060*(F2060-1)+(666.75)),E2060*F2060)</f>
        <v>0</v>
      </c>
      <c r="H2060" s="135">
        <f t="shared" si="398"/>
        <v>0</v>
      </c>
      <c r="I2060" s="141">
        <f t="shared" si="392"/>
        <v>0</v>
      </c>
      <c r="J2060" s="135">
        <f t="shared" si="393"/>
        <v>0</v>
      </c>
      <c r="K2060" s="135">
        <f t="shared" si="394"/>
        <v>0</v>
      </c>
      <c r="L2060" s="135" t="e">
        <f t="shared" si="395"/>
        <v>#REF!</v>
      </c>
      <c r="M2060" s="138" t="e">
        <f>IF(K2060-'!!!KATILIMCI LİSTESİ!!!'!#REF!&gt;0,'!!!KATILIMCI LİSTESİ!!!'!#REF!,K2060)</f>
        <v>#REF!</v>
      </c>
      <c r="N2060" s="135">
        <f t="shared" si="399"/>
        <v>0</v>
      </c>
      <c r="O2060" s="135">
        <f t="shared" si="400"/>
        <v>0</v>
      </c>
      <c r="P2060" s="139">
        <f t="shared" si="401"/>
        <v>0</v>
      </c>
      <c r="Q2060" s="135">
        <f>'5-Banka Listesi'!G2061</f>
        <v>0</v>
      </c>
      <c r="R2060" s="140">
        <f t="shared" si="402"/>
        <v>0</v>
      </c>
      <c r="S2060" s="140">
        <f t="shared" si="403"/>
        <v>0</v>
      </c>
      <c r="T2060" s="140">
        <f t="shared" si="396"/>
        <v>0</v>
      </c>
      <c r="U2060" s="135">
        <f t="shared" si="397"/>
        <v>0</v>
      </c>
      <c r="V2060" s="132">
        <v>2056</v>
      </c>
    </row>
    <row r="2061" spans="2:22" ht="33.950000000000003" customHeight="1" x14ac:dyDescent="0.25">
      <c r="B2061" s="132">
        <v>2057</v>
      </c>
      <c r="C2061" s="133">
        <f>'!!!KATILIMCI LİSTESİ!!!'!B2058</f>
        <v>0</v>
      </c>
      <c r="D2061" s="134">
        <f>'!!!KATILIMCI LİSTESİ!!!'!C2058</f>
        <v>0</v>
      </c>
      <c r="E2061" s="135">
        <f>'!!! VERİLER !!!'!C$1</f>
        <v>1375</v>
      </c>
      <c r="F2061" s="136">
        <f>'1-Devamsızlık Formu (Ek-4)'!AJ2063</f>
        <v>0</v>
      </c>
      <c r="G2061" s="135">
        <f>IF(AND('1-Devamsızlık Formu (Ek-4)'!D2063="",F2061&gt;0,'1-Devamsızlık Formu (Ek-4)'!AW2063="KASIM 2024"),(E2061*(F2061-1)+(666.75)),E2061*F2061)</f>
        <v>0</v>
      </c>
      <c r="H2061" s="135">
        <f t="shared" si="398"/>
        <v>0</v>
      </c>
      <c r="I2061" s="141">
        <f t="shared" si="392"/>
        <v>0</v>
      </c>
      <c r="J2061" s="135">
        <f t="shared" si="393"/>
        <v>0</v>
      </c>
      <c r="K2061" s="135">
        <f t="shared" si="394"/>
        <v>0</v>
      </c>
      <c r="L2061" s="135" t="e">
        <f t="shared" si="395"/>
        <v>#REF!</v>
      </c>
      <c r="M2061" s="138" t="e">
        <f>IF(K2061-'!!!KATILIMCI LİSTESİ!!!'!#REF!&gt;0,'!!!KATILIMCI LİSTESİ!!!'!#REF!,K2061)</f>
        <v>#REF!</v>
      </c>
      <c r="N2061" s="135">
        <f t="shared" si="399"/>
        <v>0</v>
      </c>
      <c r="O2061" s="135">
        <f t="shared" si="400"/>
        <v>0</v>
      </c>
      <c r="P2061" s="139">
        <f t="shared" si="401"/>
        <v>0</v>
      </c>
      <c r="Q2061" s="135">
        <f>'5-Banka Listesi'!G2062</f>
        <v>0</v>
      </c>
      <c r="R2061" s="140">
        <f t="shared" si="402"/>
        <v>0</v>
      </c>
      <c r="S2061" s="140">
        <f t="shared" si="403"/>
        <v>0</v>
      </c>
      <c r="T2061" s="140">
        <f t="shared" si="396"/>
        <v>0</v>
      </c>
      <c r="U2061" s="135">
        <f t="shared" si="397"/>
        <v>0</v>
      </c>
      <c r="V2061" s="132">
        <v>2057</v>
      </c>
    </row>
    <row r="2062" spans="2:22" ht="33.950000000000003" customHeight="1" x14ac:dyDescent="0.25">
      <c r="B2062" s="132">
        <v>2058</v>
      </c>
      <c r="C2062" s="133">
        <f>'!!!KATILIMCI LİSTESİ!!!'!B2059</f>
        <v>0</v>
      </c>
      <c r="D2062" s="134">
        <f>'!!!KATILIMCI LİSTESİ!!!'!C2059</f>
        <v>0</v>
      </c>
      <c r="E2062" s="135">
        <f>'!!! VERİLER !!!'!C$1</f>
        <v>1375</v>
      </c>
      <c r="F2062" s="136">
        <f>'1-Devamsızlık Formu (Ek-4)'!AJ2064</f>
        <v>0</v>
      </c>
      <c r="G2062" s="135">
        <f>IF(AND('1-Devamsızlık Formu (Ek-4)'!D2064="",F2062&gt;0,'1-Devamsızlık Formu (Ek-4)'!AW2064="KASIM 2024"),(E2062*(F2062-1)+(666.75)),E2062*F2062)</f>
        <v>0</v>
      </c>
      <c r="H2062" s="135">
        <f t="shared" si="398"/>
        <v>0</v>
      </c>
      <c r="I2062" s="141">
        <f t="shared" si="392"/>
        <v>0</v>
      </c>
      <c r="J2062" s="135">
        <f t="shared" si="393"/>
        <v>0</v>
      </c>
      <c r="K2062" s="135">
        <f t="shared" si="394"/>
        <v>0</v>
      </c>
      <c r="L2062" s="135" t="e">
        <f t="shared" si="395"/>
        <v>#REF!</v>
      </c>
      <c r="M2062" s="138" t="e">
        <f>IF(K2062-'!!!KATILIMCI LİSTESİ!!!'!#REF!&gt;0,'!!!KATILIMCI LİSTESİ!!!'!#REF!,K2062)</f>
        <v>#REF!</v>
      </c>
      <c r="N2062" s="135">
        <f t="shared" si="399"/>
        <v>0</v>
      </c>
      <c r="O2062" s="135">
        <f t="shared" si="400"/>
        <v>0</v>
      </c>
      <c r="P2062" s="139">
        <f t="shared" si="401"/>
        <v>0</v>
      </c>
      <c r="Q2062" s="135">
        <f>'5-Banka Listesi'!G2063</f>
        <v>0</v>
      </c>
      <c r="R2062" s="140">
        <f t="shared" si="402"/>
        <v>0</v>
      </c>
      <c r="S2062" s="140">
        <f t="shared" si="403"/>
        <v>0</v>
      </c>
      <c r="T2062" s="140">
        <f t="shared" si="396"/>
        <v>0</v>
      </c>
      <c r="U2062" s="135">
        <f t="shared" si="397"/>
        <v>0</v>
      </c>
      <c r="V2062" s="132">
        <v>2058</v>
      </c>
    </row>
    <row r="2063" spans="2:22" ht="33.950000000000003" customHeight="1" x14ac:dyDescent="0.25">
      <c r="B2063" s="132">
        <v>2059</v>
      </c>
      <c r="C2063" s="133">
        <f>'!!!KATILIMCI LİSTESİ!!!'!B2060</f>
        <v>0</v>
      </c>
      <c r="D2063" s="134">
        <f>'!!!KATILIMCI LİSTESİ!!!'!C2060</f>
        <v>0</v>
      </c>
      <c r="E2063" s="135">
        <f>'!!! VERİLER !!!'!C$1</f>
        <v>1375</v>
      </c>
      <c r="F2063" s="136">
        <f>'1-Devamsızlık Formu (Ek-4)'!AJ2065</f>
        <v>0</v>
      </c>
      <c r="G2063" s="135">
        <f>IF(AND('1-Devamsızlık Formu (Ek-4)'!D2065="",F2063&gt;0,'1-Devamsızlık Formu (Ek-4)'!AW2065="KASIM 2024"),(E2063*(F2063-1)+(666.75)),E2063*F2063)</f>
        <v>0</v>
      </c>
      <c r="H2063" s="135">
        <f t="shared" si="398"/>
        <v>0</v>
      </c>
      <c r="I2063" s="141">
        <f t="shared" si="392"/>
        <v>0</v>
      </c>
      <c r="J2063" s="135">
        <f t="shared" si="393"/>
        <v>0</v>
      </c>
      <c r="K2063" s="135">
        <f t="shared" si="394"/>
        <v>0</v>
      </c>
      <c r="L2063" s="135" t="e">
        <f t="shared" si="395"/>
        <v>#REF!</v>
      </c>
      <c r="M2063" s="138" t="e">
        <f>IF(K2063-'!!!KATILIMCI LİSTESİ!!!'!#REF!&gt;0,'!!!KATILIMCI LİSTESİ!!!'!#REF!,K2063)</f>
        <v>#REF!</v>
      </c>
      <c r="N2063" s="135">
        <f t="shared" si="399"/>
        <v>0</v>
      </c>
      <c r="O2063" s="135">
        <f t="shared" si="400"/>
        <v>0</v>
      </c>
      <c r="P2063" s="139">
        <f t="shared" si="401"/>
        <v>0</v>
      </c>
      <c r="Q2063" s="135">
        <f>'5-Banka Listesi'!G2064</f>
        <v>0</v>
      </c>
      <c r="R2063" s="140">
        <f t="shared" si="402"/>
        <v>0</v>
      </c>
      <c r="S2063" s="140">
        <f t="shared" si="403"/>
        <v>0</v>
      </c>
      <c r="T2063" s="140">
        <f t="shared" si="396"/>
        <v>0</v>
      </c>
      <c r="U2063" s="135">
        <f t="shared" si="397"/>
        <v>0</v>
      </c>
      <c r="V2063" s="132">
        <v>2059</v>
      </c>
    </row>
    <row r="2064" spans="2:22" ht="33.950000000000003" customHeight="1" x14ac:dyDescent="0.25">
      <c r="B2064" s="132">
        <v>2060</v>
      </c>
      <c r="C2064" s="133">
        <f>'!!!KATILIMCI LİSTESİ!!!'!B2061</f>
        <v>0</v>
      </c>
      <c r="D2064" s="134">
        <f>'!!!KATILIMCI LİSTESİ!!!'!C2061</f>
        <v>0</v>
      </c>
      <c r="E2064" s="135">
        <f>'!!! VERİLER !!!'!C$1</f>
        <v>1375</v>
      </c>
      <c r="F2064" s="136">
        <f>'1-Devamsızlık Formu (Ek-4)'!AJ2066</f>
        <v>0</v>
      </c>
      <c r="G2064" s="135">
        <f>IF(AND('1-Devamsızlık Formu (Ek-4)'!D2066="",F2064&gt;0,'1-Devamsızlık Formu (Ek-4)'!AW2066="KASIM 2024"),(E2064*(F2064-1)+(666.75)),E2064*F2064)</f>
        <v>0</v>
      </c>
      <c r="H2064" s="135">
        <f t="shared" si="398"/>
        <v>0</v>
      </c>
      <c r="I2064" s="141">
        <f t="shared" si="392"/>
        <v>0</v>
      </c>
      <c r="J2064" s="135">
        <f t="shared" si="393"/>
        <v>0</v>
      </c>
      <c r="K2064" s="135">
        <f t="shared" si="394"/>
        <v>0</v>
      </c>
      <c r="L2064" s="135" t="e">
        <f t="shared" si="395"/>
        <v>#REF!</v>
      </c>
      <c r="M2064" s="138" t="e">
        <f>IF(K2064-'!!!KATILIMCI LİSTESİ!!!'!#REF!&gt;0,'!!!KATILIMCI LİSTESİ!!!'!#REF!,K2064)</f>
        <v>#REF!</v>
      </c>
      <c r="N2064" s="135">
        <f t="shared" si="399"/>
        <v>0</v>
      </c>
      <c r="O2064" s="135">
        <f t="shared" si="400"/>
        <v>0</v>
      </c>
      <c r="P2064" s="139">
        <f t="shared" si="401"/>
        <v>0</v>
      </c>
      <c r="Q2064" s="135">
        <f>'5-Banka Listesi'!G2065</f>
        <v>0</v>
      </c>
      <c r="R2064" s="140">
        <f t="shared" si="402"/>
        <v>0</v>
      </c>
      <c r="S2064" s="140">
        <f t="shared" si="403"/>
        <v>0</v>
      </c>
      <c r="T2064" s="140">
        <f t="shared" si="396"/>
        <v>0</v>
      </c>
      <c r="U2064" s="135">
        <f t="shared" si="397"/>
        <v>0</v>
      </c>
      <c r="V2064" s="132">
        <v>2060</v>
      </c>
    </row>
    <row r="2065" spans="2:22" ht="33.950000000000003" customHeight="1" x14ac:dyDescent="0.25">
      <c r="B2065" s="132">
        <v>2061</v>
      </c>
      <c r="C2065" s="133">
        <f>'!!!KATILIMCI LİSTESİ!!!'!B2062</f>
        <v>0</v>
      </c>
      <c r="D2065" s="134">
        <f>'!!!KATILIMCI LİSTESİ!!!'!C2062</f>
        <v>0</v>
      </c>
      <c r="E2065" s="135">
        <f>'!!! VERİLER !!!'!C$1</f>
        <v>1375</v>
      </c>
      <c r="F2065" s="136">
        <f>'1-Devamsızlık Formu (Ek-4)'!AJ2067</f>
        <v>0</v>
      </c>
      <c r="G2065" s="135">
        <f>IF(AND('1-Devamsızlık Formu (Ek-4)'!D2067="",F2065&gt;0,'1-Devamsızlık Formu (Ek-4)'!AW2067="KASIM 2024"),(E2065*(F2065-1)+(666.75)),E2065*F2065)</f>
        <v>0</v>
      </c>
      <c r="H2065" s="135">
        <f t="shared" si="398"/>
        <v>0</v>
      </c>
      <c r="I2065" s="141">
        <f t="shared" si="392"/>
        <v>0</v>
      </c>
      <c r="J2065" s="135">
        <f t="shared" si="393"/>
        <v>0</v>
      </c>
      <c r="K2065" s="135">
        <f t="shared" si="394"/>
        <v>0</v>
      </c>
      <c r="L2065" s="135" t="e">
        <f t="shared" si="395"/>
        <v>#REF!</v>
      </c>
      <c r="M2065" s="138" t="e">
        <f>IF(K2065-'!!!KATILIMCI LİSTESİ!!!'!#REF!&gt;0,'!!!KATILIMCI LİSTESİ!!!'!#REF!,K2065)</f>
        <v>#REF!</v>
      </c>
      <c r="N2065" s="135">
        <f t="shared" si="399"/>
        <v>0</v>
      </c>
      <c r="O2065" s="135">
        <f t="shared" si="400"/>
        <v>0</v>
      </c>
      <c r="P2065" s="139">
        <f t="shared" si="401"/>
        <v>0</v>
      </c>
      <c r="Q2065" s="135">
        <f>'5-Banka Listesi'!G2066</f>
        <v>0</v>
      </c>
      <c r="R2065" s="140">
        <f t="shared" si="402"/>
        <v>0</v>
      </c>
      <c r="S2065" s="140">
        <f t="shared" si="403"/>
        <v>0</v>
      </c>
      <c r="T2065" s="140">
        <f t="shared" si="396"/>
        <v>0</v>
      </c>
      <c r="U2065" s="135">
        <f t="shared" si="397"/>
        <v>0</v>
      </c>
      <c r="V2065" s="132">
        <v>2061</v>
      </c>
    </row>
    <row r="2066" spans="2:22" ht="33.950000000000003" customHeight="1" x14ac:dyDescent="0.25">
      <c r="B2066" s="132">
        <v>2062</v>
      </c>
      <c r="C2066" s="133">
        <f>'!!!KATILIMCI LİSTESİ!!!'!B2063</f>
        <v>0</v>
      </c>
      <c r="D2066" s="134">
        <f>'!!!KATILIMCI LİSTESİ!!!'!C2063</f>
        <v>0</v>
      </c>
      <c r="E2066" s="135">
        <f>'!!! VERİLER !!!'!C$1</f>
        <v>1375</v>
      </c>
      <c r="F2066" s="136">
        <f>'1-Devamsızlık Formu (Ek-4)'!AJ2068</f>
        <v>0</v>
      </c>
      <c r="G2066" s="135">
        <f>IF(AND('1-Devamsızlık Formu (Ek-4)'!D2068="",F2066&gt;0,'1-Devamsızlık Formu (Ek-4)'!AW2068="KASIM 2024"),(E2066*(F2066-1)+(666.75)),E2066*F2066)</f>
        <v>0</v>
      </c>
      <c r="H2066" s="135">
        <f t="shared" si="398"/>
        <v>0</v>
      </c>
      <c r="I2066" s="141">
        <f t="shared" si="392"/>
        <v>0</v>
      </c>
      <c r="J2066" s="135">
        <f t="shared" si="393"/>
        <v>0</v>
      </c>
      <c r="K2066" s="135">
        <f t="shared" si="394"/>
        <v>0</v>
      </c>
      <c r="L2066" s="135" t="e">
        <f t="shared" si="395"/>
        <v>#REF!</v>
      </c>
      <c r="M2066" s="138" t="e">
        <f>IF(K2066-'!!!KATILIMCI LİSTESİ!!!'!#REF!&gt;0,'!!!KATILIMCI LİSTESİ!!!'!#REF!,K2066)</f>
        <v>#REF!</v>
      </c>
      <c r="N2066" s="135">
        <f t="shared" si="399"/>
        <v>0</v>
      </c>
      <c r="O2066" s="135">
        <f t="shared" si="400"/>
        <v>0</v>
      </c>
      <c r="P2066" s="139">
        <f t="shared" si="401"/>
        <v>0</v>
      </c>
      <c r="Q2066" s="135">
        <f>'5-Banka Listesi'!G2067</f>
        <v>0</v>
      </c>
      <c r="R2066" s="140">
        <f t="shared" si="402"/>
        <v>0</v>
      </c>
      <c r="S2066" s="140">
        <f t="shared" si="403"/>
        <v>0</v>
      </c>
      <c r="T2066" s="140">
        <f t="shared" si="396"/>
        <v>0</v>
      </c>
      <c r="U2066" s="135">
        <f t="shared" si="397"/>
        <v>0</v>
      </c>
      <c r="V2066" s="132">
        <v>2062</v>
      </c>
    </row>
    <row r="2067" spans="2:22" ht="33.950000000000003" customHeight="1" x14ac:dyDescent="0.25">
      <c r="B2067" s="132">
        <v>2063</v>
      </c>
      <c r="C2067" s="133">
        <f>'!!!KATILIMCI LİSTESİ!!!'!B2064</f>
        <v>0</v>
      </c>
      <c r="D2067" s="134">
        <f>'!!!KATILIMCI LİSTESİ!!!'!C2064</f>
        <v>0</v>
      </c>
      <c r="E2067" s="135">
        <f>'!!! VERİLER !!!'!C$1</f>
        <v>1375</v>
      </c>
      <c r="F2067" s="136">
        <f>'1-Devamsızlık Formu (Ek-4)'!AJ2069</f>
        <v>0</v>
      </c>
      <c r="G2067" s="135">
        <f>IF(AND('1-Devamsızlık Formu (Ek-4)'!D2069="",F2067&gt;0,'1-Devamsızlık Formu (Ek-4)'!AW2069="KASIM 2024"),(E2067*(F2067-1)+(666.75)),E2067*F2067)</f>
        <v>0</v>
      </c>
      <c r="H2067" s="135">
        <f t="shared" si="398"/>
        <v>0</v>
      </c>
      <c r="I2067" s="141">
        <f t="shared" si="392"/>
        <v>0</v>
      </c>
      <c r="J2067" s="135">
        <f t="shared" si="393"/>
        <v>0</v>
      </c>
      <c r="K2067" s="135">
        <f t="shared" si="394"/>
        <v>0</v>
      </c>
      <c r="L2067" s="135" t="e">
        <f t="shared" si="395"/>
        <v>#REF!</v>
      </c>
      <c r="M2067" s="138" t="e">
        <f>IF(K2067-'!!!KATILIMCI LİSTESİ!!!'!#REF!&gt;0,'!!!KATILIMCI LİSTESİ!!!'!#REF!,K2067)</f>
        <v>#REF!</v>
      </c>
      <c r="N2067" s="135">
        <f t="shared" si="399"/>
        <v>0</v>
      </c>
      <c r="O2067" s="135">
        <f t="shared" si="400"/>
        <v>0</v>
      </c>
      <c r="P2067" s="139">
        <f t="shared" si="401"/>
        <v>0</v>
      </c>
      <c r="Q2067" s="135">
        <f>'5-Banka Listesi'!G2068</f>
        <v>0</v>
      </c>
      <c r="R2067" s="140">
        <f t="shared" si="402"/>
        <v>0</v>
      </c>
      <c r="S2067" s="140">
        <f t="shared" si="403"/>
        <v>0</v>
      </c>
      <c r="T2067" s="140">
        <f t="shared" si="396"/>
        <v>0</v>
      </c>
      <c r="U2067" s="135">
        <f t="shared" si="397"/>
        <v>0</v>
      </c>
      <c r="V2067" s="132">
        <v>2063</v>
      </c>
    </row>
    <row r="2068" spans="2:22" ht="33.950000000000003" customHeight="1" x14ac:dyDescent="0.25">
      <c r="B2068" s="132">
        <v>2064</v>
      </c>
      <c r="C2068" s="133">
        <f>'!!!KATILIMCI LİSTESİ!!!'!B2065</f>
        <v>0</v>
      </c>
      <c r="D2068" s="134">
        <f>'!!!KATILIMCI LİSTESİ!!!'!C2065</f>
        <v>0</v>
      </c>
      <c r="E2068" s="135">
        <f>'!!! VERİLER !!!'!C$1</f>
        <v>1375</v>
      </c>
      <c r="F2068" s="136">
        <f>'1-Devamsızlık Formu (Ek-4)'!AJ2070</f>
        <v>0</v>
      </c>
      <c r="G2068" s="135">
        <f>IF(AND('1-Devamsızlık Formu (Ek-4)'!D2070="",F2068&gt;0,'1-Devamsızlık Formu (Ek-4)'!AW2070="KASIM 2024"),(E2068*(F2068-1)+(666.75)),E2068*F2068)</f>
        <v>0</v>
      </c>
      <c r="H2068" s="135">
        <f t="shared" si="398"/>
        <v>0</v>
      </c>
      <c r="I2068" s="141">
        <f t="shared" si="392"/>
        <v>0</v>
      </c>
      <c r="J2068" s="135">
        <f t="shared" si="393"/>
        <v>0</v>
      </c>
      <c r="K2068" s="135">
        <f t="shared" si="394"/>
        <v>0</v>
      </c>
      <c r="L2068" s="135" t="e">
        <f t="shared" si="395"/>
        <v>#REF!</v>
      </c>
      <c r="M2068" s="138" t="e">
        <f>IF(K2068-'!!!KATILIMCI LİSTESİ!!!'!#REF!&gt;0,'!!!KATILIMCI LİSTESİ!!!'!#REF!,K2068)</f>
        <v>#REF!</v>
      </c>
      <c r="N2068" s="135">
        <f t="shared" si="399"/>
        <v>0</v>
      </c>
      <c r="O2068" s="135">
        <f t="shared" si="400"/>
        <v>0</v>
      </c>
      <c r="P2068" s="139">
        <f t="shared" si="401"/>
        <v>0</v>
      </c>
      <c r="Q2068" s="135">
        <f>'5-Banka Listesi'!G2069</f>
        <v>0</v>
      </c>
      <c r="R2068" s="140">
        <f t="shared" si="402"/>
        <v>0</v>
      </c>
      <c r="S2068" s="140">
        <f t="shared" si="403"/>
        <v>0</v>
      </c>
      <c r="T2068" s="140">
        <f t="shared" si="396"/>
        <v>0</v>
      </c>
      <c r="U2068" s="135">
        <f t="shared" si="397"/>
        <v>0</v>
      </c>
      <c r="V2068" s="132">
        <v>2064</v>
      </c>
    </row>
    <row r="2069" spans="2:22" ht="33.950000000000003" customHeight="1" x14ac:dyDescent="0.25">
      <c r="B2069" s="132">
        <v>2065</v>
      </c>
      <c r="C2069" s="133">
        <f>'!!!KATILIMCI LİSTESİ!!!'!B2066</f>
        <v>0</v>
      </c>
      <c r="D2069" s="134">
        <f>'!!!KATILIMCI LİSTESİ!!!'!C2066</f>
        <v>0</v>
      </c>
      <c r="E2069" s="135">
        <f>'!!! VERİLER !!!'!C$1</f>
        <v>1375</v>
      </c>
      <c r="F2069" s="136">
        <f>'1-Devamsızlık Formu (Ek-4)'!AJ2071</f>
        <v>0</v>
      </c>
      <c r="G2069" s="135">
        <f>IF(AND('1-Devamsızlık Formu (Ek-4)'!D2071="",F2069&gt;0,'1-Devamsızlık Formu (Ek-4)'!AW2071="KASIM 2024"),(E2069*(F2069-1)+(666.75)),E2069*F2069)</f>
        <v>0</v>
      </c>
      <c r="H2069" s="135">
        <f t="shared" si="398"/>
        <v>0</v>
      </c>
      <c r="I2069" s="141">
        <f t="shared" ref="I2069:I2132" si="404">G2069*0.01</f>
        <v>0</v>
      </c>
      <c r="J2069" s="135">
        <f t="shared" ref="J2069:J2132" si="405">IF(G2069&gt;20002.5,(G2069-H2069-I2069)-(17002.12),0)</f>
        <v>0</v>
      </c>
      <c r="K2069" s="135">
        <f t="shared" ref="K2069:K2132" si="406">J2069*0.15</f>
        <v>0</v>
      </c>
      <c r="L2069" s="135" t="e">
        <f t="shared" ref="L2069:L2132" si="407">ROUND(K2069-M2069,2)</f>
        <v>#REF!</v>
      </c>
      <c r="M2069" s="138" t="e">
        <f>IF(K2069-'!!!KATILIMCI LİSTESİ!!!'!#REF!&gt;0,'!!!KATILIMCI LİSTESİ!!!'!#REF!,K2069)</f>
        <v>#REF!</v>
      </c>
      <c r="N2069" s="135">
        <f t="shared" si="399"/>
        <v>0</v>
      </c>
      <c r="O2069" s="135">
        <f t="shared" si="400"/>
        <v>0</v>
      </c>
      <c r="P2069" s="139">
        <f t="shared" si="401"/>
        <v>0</v>
      </c>
      <c r="Q2069" s="135">
        <f>'5-Banka Listesi'!G2070</f>
        <v>0</v>
      </c>
      <c r="R2069" s="140">
        <f t="shared" si="402"/>
        <v>0</v>
      </c>
      <c r="S2069" s="140">
        <f t="shared" si="403"/>
        <v>0</v>
      </c>
      <c r="T2069" s="140">
        <f t="shared" ref="T2069:T2132" si="408">ROUND(G2069*0.02,3)</f>
        <v>0</v>
      </c>
      <c r="U2069" s="135">
        <f t="shared" ref="U2069:U2132" si="409">ROUND(Q2069+R2069+S2069+T2069,3)</f>
        <v>0</v>
      </c>
      <c r="V2069" s="132">
        <v>2065</v>
      </c>
    </row>
    <row r="2070" spans="2:22" ht="33.950000000000003" customHeight="1" x14ac:dyDescent="0.25">
      <c r="B2070" s="132">
        <v>2066</v>
      </c>
      <c r="C2070" s="133">
        <f>'!!!KATILIMCI LİSTESİ!!!'!B2067</f>
        <v>0</v>
      </c>
      <c r="D2070" s="134">
        <f>'!!!KATILIMCI LİSTESİ!!!'!C2067</f>
        <v>0</v>
      </c>
      <c r="E2070" s="135">
        <f>'!!! VERİLER !!!'!C$1</f>
        <v>1375</v>
      </c>
      <c r="F2070" s="136">
        <f>'1-Devamsızlık Formu (Ek-4)'!AJ2072</f>
        <v>0</v>
      </c>
      <c r="G2070" s="135">
        <f>IF(AND('1-Devamsızlık Formu (Ek-4)'!D2072="",F2070&gt;0,'1-Devamsızlık Formu (Ek-4)'!AW2072="KASIM 2024"),(E2070*(F2070-1)+(666.75)),E2070*F2070)</f>
        <v>0</v>
      </c>
      <c r="H2070" s="135">
        <f t="shared" si="398"/>
        <v>0</v>
      </c>
      <c r="I2070" s="141">
        <f t="shared" si="404"/>
        <v>0</v>
      </c>
      <c r="J2070" s="135">
        <f t="shared" si="405"/>
        <v>0</v>
      </c>
      <c r="K2070" s="135">
        <f t="shared" si="406"/>
        <v>0</v>
      </c>
      <c r="L2070" s="135" t="e">
        <f t="shared" si="407"/>
        <v>#REF!</v>
      </c>
      <c r="M2070" s="138" t="e">
        <f>IF(K2070-'!!!KATILIMCI LİSTESİ!!!'!#REF!&gt;0,'!!!KATILIMCI LİSTESİ!!!'!#REF!,K2070)</f>
        <v>#REF!</v>
      </c>
      <c r="N2070" s="135">
        <f t="shared" si="399"/>
        <v>0</v>
      </c>
      <c r="O2070" s="135">
        <f t="shared" si="400"/>
        <v>0</v>
      </c>
      <c r="P2070" s="139">
        <f t="shared" si="401"/>
        <v>0</v>
      </c>
      <c r="Q2070" s="135">
        <f>'5-Banka Listesi'!G2071</f>
        <v>0</v>
      </c>
      <c r="R2070" s="140">
        <f t="shared" si="402"/>
        <v>0</v>
      </c>
      <c r="S2070" s="140">
        <f t="shared" si="403"/>
        <v>0</v>
      </c>
      <c r="T2070" s="140">
        <f t="shared" si="408"/>
        <v>0</v>
      </c>
      <c r="U2070" s="135">
        <f t="shared" si="409"/>
        <v>0</v>
      </c>
      <c r="V2070" s="132">
        <v>2066</v>
      </c>
    </row>
    <row r="2071" spans="2:22" ht="33.950000000000003" customHeight="1" x14ac:dyDescent="0.25">
      <c r="B2071" s="132">
        <v>2067</v>
      </c>
      <c r="C2071" s="133">
        <f>'!!!KATILIMCI LİSTESİ!!!'!B2068</f>
        <v>0</v>
      </c>
      <c r="D2071" s="134">
        <f>'!!!KATILIMCI LİSTESİ!!!'!C2068</f>
        <v>0</v>
      </c>
      <c r="E2071" s="135">
        <f>'!!! VERİLER !!!'!C$1</f>
        <v>1375</v>
      </c>
      <c r="F2071" s="136">
        <f>'1-Devamsızlık Formu (Ek-4)'!AJ2073</f>
        <v>0</v>
      </c>
      <c r="G2071" s="135">
        <f>IF(AND('1-Devamsızlık Formu (Ek-4)'!D2073="",F2071&gt;0,'1-Devamsızlık Formu (Ek-4)'!AW2073="KASIM 2024"),(E2071*(F2071-1)+(666.75)),E2071*F2071)</f>
        <v>0</v>
      </c>
      <c r="H2071" s="135">
        <f t="shared" si="398"/>
        <v>0</v>
      </c>
      <c r="I2071" s="141">
        <f t="shared" si="404"/>
        <v>0</v>
      </c>
      <c r="J2071" s="135">
        <f t="shared" si="405"/>
        <v>0</v>
      </c>
      <c r="K2071" s="135">
        <f t="shared" si="406"/>
        <v>0</v>
      </c>
      <c r="L2071" s="135" t="e">
        <f t="shared" si="407"/>
        <v>#REF!</v>
      </c>
      <c r="M2071" s="138" t="e">
        <f>IF(K2071-'!!!KATILIMCI LİSTESİ!!!'!#REF!&gt;0,'!!!KATILIMCI LİSTESİ!!!'!#REF!,K2071)</f>
        <v>#REF!</v>
      </c>
      <c r="N2071" s="135">
        <f t="shared" si="399"/>
        <v>0</v>
      </c>
      <c r="O2071" s="135">
        <f t="shared" si="400"/>
        <v>0</v>
      </c>
      <c r="P2071" s="139">
        <f t="shared" si="401"/>
        <v>0</v>
      </c>
      <c r="Q2071" s="135">
        <f>'5-Banka Listesi'!G2072</f>
        <v>0</v>
      </c>
      <c r="R2071" s="140">
        <f t="shared" si="402"/>
        <v>0</v>
      </c>
      <c r="S2071" s="140">
        <f t="shared" si="403"/>
        <v>0</v>
      </c>
      <c r="T2071" s="140">
        <f t="shared" si="408"/>
        <v>0</v>
      </c>
      <c r="U2071" s="135">
        <f t="shared" si="409"/>
        <v>0</v>
      </c>
      <c r="V2071" s="132">
        <v>2067</v>
      </c>
    </row>
    <row r="2072" spans="2:22" ht="33.950000000000003" customHeight="1" x14ac:dyDescent="0.25">
      <c r="B2072" s="132">
        <v>2068</v>
      </c>
      <c r="C2072" s="133">
        <f>'!!!KATILIMCI LİSTESİ!!!'!B2069</f>
        <v>0</v>
      </c>
      <c r="D2072" s="134">
        <f>'!!!KATILIMCI LİSTESİ!!!'!C2069</f>
        <v>0</v>
      </c>
      <c r="E2072" s="135">
        <f>'!!! VERİLER !!!'!C$1</f>
        <v>1375</v>
      </c>
      <c r="F2072" s="136">
        <f>'1-Devamsızlık Formu (Ek-4)'!AJ2074</f>
        <v>0</v>
      </c>
      <c r="G2072" s="135">
        <f>IF(AND('1-Devamsızlık Formu (Ek-4)'!D2074="",F2072&gt;0,'1-Devamsızlık Formu (Ek-4)'!AW2074="KASIM 2024"),(E2072*(F2072-1)+(666.75)),E2072*F2072)</f>
        <v>0</v>
      </c>
      <c r="H2072" s="135">
        <f t="shared" si="398"/>
        <v>0</v>
      </c>
      <c r="I2072" s="141">
        <f t="shared" si="404"/>
        <v>0</v>
      </c>
      <c r="J2072" s="135">
        <f t="shared" si="405"/>
        <v>0</v>
      </c>
      <c r="K2072" s="135">
        <f t="shared" si="406"/>
        <v>0</v>
      </c>
      <c r="L2072" s="135" t="e">
        <f t="shared" si="407"/>
        <v>#REF!</v>
      </c>
      <c r="M2072" s="138" t="e">
        <f>IF(K2072-'!!!KATILIMCI LİSTESİ!!!'!#REF!&gt;0,'!!!KATILIMCI LİSTESİ!!!'!#REF!,K2072)</f>
        <v>#REF!</v>
      </c>
      <c r="N2072" s="135">
        <f t="shared" si="399"/>
        <v>0</v>
      </c>
      <c r="O2072" s="135">
        <f t="shared" si="400"/>
        <v>0</v>
      </c>
      <c r="P2072" s="139">
        <f t="shared" si="401"/>
        <v>0</v>
      </c>
      <c r="Q2072" s="135">
        <f>'5-Banka Listesi'!G2073</f>
        <v>0</v>
      </c>
      <c r="R2072" s="140">
        <f t="shared" si="402"/>
        <v>0</v>
      </c>
      <c r="S2072" s="140">
        <f t="shared" si="403"/>
        <v>0</v>
      </c>
      <c r="T2072" s="140">
        <f t="shared" si="408"/>
        <v>0</v>
      </c>
      <c r="U2072" s="135">
        <f t="shared" si="409"/>
        <v>0</v>
      </c>
      <c r="V2072" s="132">
        <v>2068</v>
      </c>
    </row>
    <row r="2073" spans="2:22" ht="33.950000000000003" customHeight="1" x14ac:dyDescent="0.25">
      <c r="B2073" s="132">
        <v>2069</v>
      </c>
      <c r="C2073" s="133">
        <f>'!!!KATILIMCI LİSTESİ!!!'!B2070</f>
        <v>0</v>
      </c>
      <c r="D2073" s="134">
        <f>'!!!KATILIMCI LİSTESİ!!!'!C2070</f>
        <v>0</v>
      </c>
      <c r="E2073" s="135">
        <f>'!!! VERİLER !!!'!C$1</f>
        <v>1375</v>
      </c>
      <c r="F2073" s="136">
        <f>'1-Devamsızlık Formu (Ek-4)'!AJ2075</f>
        <v>0</v>
      </c>
      <c r="G2073" s="135">
        <f>IF(AND('1-Devamsızlık Formu (Ek-4)'!D2075="",F2073&gt;0,'1-Devamsızlık Formu (Ek-4)'!AW2075="KASIM 2024"),(E2073*(F2073-1)+(666.75)),E2073*F2073)</f>
        <v>0</v>
      </c>
      <c r="H2073" s="135">
        <f t="shared" si="398"/>
        <v>0</v>
      </c>
      <c r="I2073" s="141">
        <f t="shared" si="404"/>
        <v>0</v>
      </c>
      <c r="J2073" s="135">
        <f t="shared" si="405"/>
        <v>0</v>
      </c>
      <c r="K2073" s="135">
        <f t="shared" si="406"/>
        <v>0</v>
      </c>
      <c r="L2073" s="135" t="e">
        <f t="shared" si="407"/>
        <v>#REF!</v>
      </c>
      <c r="M2073" s="138" t="e">
        <f>IF(K2073-'!!!KATILIMCI LİSTESİ!!!'!#REF!&gt;0,'!!!KATILIMCI LİSTESİ!!!'!#REF!,K2073)</f>
        <v>#REF!</v>
      </c>
      <c r="N2073" s="135">
        <f t="shared" si="399"/>
        <v>0</v>
      </c>
      <c r="O2073" s="135">
        <f t="shared" si="400"/>
        <v>0</v>
      </c>
      <c r="P2073" s="139">
        <f t="shared" si="401"/>
        <v>0</v>
      </c>
      <c r="Q2073" s="135">
        <f>'5-Banka Listesi'!G2074</f>
        <v>0</v>
      </c>
      <c r="R2073" s="140">
        <f t="shared" si="402"/>
        <v>0</v>
      </c>
      <c r="S2073" s="140">
        <f t="shared" si="403"/>
        <v>0</v>
      </c>
      <c r="T2073" s="140">
        <f t="shared" si="408"/>
        <v>0</v>
      </c>
      <c r="U2073" s="135">
        <f t="shared" si="409"/>
        <v>0</v>
      </c>
      <c r="V2073" s="132">
        <v>2069</v>
      </c>
    </row>
    <row r="2074" spans="2:22" ht="33.950000000000003" customHeight="1" x14ac:dyDescent="0.25">
      <c r="B2074" s="132">
        <v>2070</v>
      </c>
      <c r="C2074" s="133">
        <f>'!!!KATILIMCI LİSTESİ!!!'!B2071</f>
        <v>0</v>
      </c>
      <c r="D2074" s="134">
        <f>'!!!KATILIMCI LİSTESİ!!!'!C2071</f>
        <v>0</v>
      </c>
      <c r="E2074" s="135">
        <f>'!!! VERİLER !!!'!C$1</f>
        <v>1375</v>
      </c>
      <c r="F2074" s="136">
        <f>'1-Devamsızlık Formu (Ek-4)'!AJ2076</f>
        <v>0</v>
      </c>
      <c r="G2074" s="135">
        <f>IF(AND('1-Devamsızlık Formu (Ek-4)'!D2076="",F2074&gt;0,'1-Devamsızlık Formu (Ek-4)'!AW2076="KASIM 2024"),(E2074*(F2074-1)+(666.75)),E2074*F2074)</f>
        <v>0</v>
      </c>
      <c r="H2074" s="135">
        <f t="shared" si="398"/>
        <v>0</v>
      </c>
      <c r="I2074" s="141">
        <f t="shared" si="404"/>
        <v>0</v>
      </c>
      <c r="J2074" s="135">
        <f t="shared" si="405"/>
        <v>0</v>
      </c>
      <c r="K2074" s="135">
        <f t="shared" si="406"/>
        <v>0</v>
      </c>
      <c r="L2074" s="135" t="e">
        <f t="shared" si="407"/>
        <v>#REF!</v>
      </c>
      <c r="M2074" s="138" t="e">
        <f>IF(K2074-'!!!KATILIMCI LİSTESİ!!!'!#REF!&gt;0,'!!!KATILIMCI LİSTESİ!!!'!#REF!,K2074)</f>
        <v>#REF!</v>
      </c>
      <c r="N2074" s="135">
        <f t="shared" si="399"/>
        <v>0</v>
      </c>
      <c r="O2074" s="135">
        <f t="shared" si="400"/>
        <v>0</v>
      </c>
      <c r="P2074" s="139">
        <f t="shared" si="401"/>
        <v>0</v>
      </c>
      <c r="Q2074" s="135">
        <f>'5-Banka Listesi'!G2075</f>
        <v>0</v>
      </c>
      <c r="R2074" s="140">
        <f t="shared" si="402"/>
        <v>0</v>
      </c>
      <c r="S2074" s="140">
        <f t="shared" si="403"/>
        <v>0</v>
      </c>
      <c r="T2074" s="140">
        <f t="shared" si="408"/>
        <v>0</v>
      </c>
      <c r="U2074" s="135">
        <f t="shared" si="409"/>
        <v>0</v>
      </c>
      <c r="V2074" s="132">
        <v>2070</v>
      </c>
    </row>
    <row r="2075" spans="2:22" ht="33.950000000000003" customHeight="1" x14ac:dyDescent="0.25">
      <c r="B2075" s="132">
        <v>2071</v>
      </c>
      <c r="C2075" s="133">
        <f>'!!!KATILIMCI LİSTESİ!!!'!B2072</f>
        <v>0</v>
      </c>
      <c r="D2075" s="134">
        <f>'!!!KATILIMCI LİSTESİ!!!'!C2072</f>
        <v>0</v>
      </c>
      <c r="E2075" s="135">
        <f>'!!! VERİLER !!!'!C$1</f>
        <v>1375</v>
      </c>
      <c r="F2075" s="136">
        <f>'1-Devamsızlık Formu (Ek-4)'!AJ2077</f>
        <v>0</v>
      </c>
      <c r="G2075" s="135">
        <f>IF(AND('1-Devamsızlık Formu (Ek-4)'!D2077="",F2075&gt;0,'1-Devamsızlık Formu (Ek-4)'!AW2077="KASIM 2024"),(E2075*(F2075-1)+(666.75)),E2075*F2075)</f>
        <v>0</v>
      </c>
      <c r="H2075" s="135">
        <f t="shared" si="398"/>
        <v>0</v>
      </c>
      <c r="I2075" s="141">
        <f t="shared" si="404"/>
        <v>0</v>
      </c>
      <c r="J2075" s="135">
        <f t="shared" si="405"/>
        <v>0</v>
      </c>
      <c r="K2075" s="135">
        <f t="shared" si="406"/>
        <v>0</v>
      </c>
      <c r="L2075" s="135" t="e">
        <f t="shared" si="407"/>
        <v>#REF!</v>
      </c>
      <c r="M2075" s="138" t="e">
        <f>IF(K2075-'!!!KATILIMCI LİSTESİ!!!'!#REF!&gt;0,'!!!KATILIMCI LİSTESİ!!!'!#REF!,K2075)</f>
        <v>#REF!</v>
      </c>
      <c r="N2075" s="135">
        <f t="shared" si="399"/>
        <v>0</v>
      </c>
      <c r="O2075" s="135">
        <f t="shared" si="400"/>
        <v>0</v>
      </c>
      <c r="P2075" s="139">
        <f t="shared" si="401"/>
        <v>0</v>
      </c>
      <c r="Q2075" s="135">
        <f>'5-Banka Listesi'!G2076</f>
        <v>0</v>
      </c>
      <c r="R2075" s="140">
        <f t="shared" si="402"/>
        <v>0</v>
      </c>
      <c r="S2075" s="140">
        <f t="shared" si="403"/>
        <v>0</v>
      </c>
      <c r="T2075" s="140">
        <f t="shared" si="408"/>
        <v>0</v>
      </c>
      <c r="U2075" s="135">
        <f t="shared" si="409"/>
        <v>0</v>
      </c>
      <c r="V2075" s="132">
        <v>2071</v>
      </c>
    </row>
    <row r="2076" spans="2:22" ht="33.950000000000003" customHeight="1" x14ac:dyDescent="0.25">
      <c r="B2076" s="132">
        <v>2072</v>
      </c>
      <c r="C2076" s="133">
        <f>'!!!KATILIMCI LİSTESİ!!!'!B2073</f>
        <v>0</v>
      </c>
      <c r="D2076" s="134">
        <f>'!!!KATILIMCI LİSTESİ!!!'!C2073</f>
        <v>0</v>
      </c>
      <c r="E2076" s="135">
        <f>'!!! VERİLER !!!'!C$1</f>
        <v>1375</v>
      </c>
      <c r="F2076" s="136">
        <f>'1-Devamsızlık Formu (Ek-4)'!AJ2078</f>
        <v>0</v>
      </c>
      <c r="G2076" s="135">
        <f>IF(AND('1-Devamsızlık Formu (Ek-4)'!D2078="",F2076&gt;0,'1-Devamsızlık Formu (Ek-4)'!AW2078="KASIM 2024"),(E2076*(F2076-1)+(666.75)),E2076*F2076)</f>
        <v>0</v>
      </c>
      <c r="H2076" s="135">
        <f t="shared" si="398"/>
        <v>0</v>
      </c>
      <c r="I2076" s="141">
        <f t="shared" si="404"/>
        <v>0</v>
      </c>
      <c r="J2076" s="135">
        <f t="shared" si="405"/>
        <v>0</v>
      </c>
      <c r="K2076" s="135">
        <f t="shared" si="406"/>
        <v>0</v>
      </c>
      <c r="L2076" s="135" t="e">
        <f t="shared" si="407"/>
        <v>#REF!</v>
      </c>
      <c r="M2076" s="138" t="e">
        <f>IF(K2076-'!!!KATILIMCI LİSTESİ!!!'!#REF!&gt;0,'!!!KATILIMCI LİSTESİ!!!'!#REF!,K2076)</f>
        <v>#REF!</v>
      </c>
      <c r="N2076" s="135">
        <f t="shared" si="399"/>
        <v>0</v>
      </c>
      <c r="O2076" s="135">
        <f t="shared" si="400"/>
        <v>0</v>
      </c>
      <c r="P2076" s="139">
        <f t="shared" si="401"/>
        <v>0</v>
      </c>
      <c r="Q2076" s="135">
        <f>'5-Banka Listesi'!G2077</f>
        <v>0</v>
      </c>
      <c r="R2076" s="140">
        <f t="shared" si="402"/>
        <v>0</v>
      </c>
      <c r="S2076" s="140">
        <f t="shared" si="403"/>
        <v>0</v>
      </c>
      <c r="T2076" s="140">
        <f t="shared" si="408"/>
        <v>0</v>
      </c>
      <c r="U2076" s="135">
        <f t="shared" si="409"/>
        <v>0</v>
      </c>
      <c r="V2076" s="132">
        <v>2072</v>
      </c>
    </row>
    <row r="2077" spans="2:22" ht="33.950000000000003" customHeight="1" x14ac:dyDescent="0.25">
      <c r="B2077" s="132">
        <v>2073</v>
      </c>
      <c r="C2077" s="133">
        <f>'!!!KATILIMCI LİSTESİ!!!'!B2074</f>
        <v>0</v>
      </c>
      <c r="D2077" s="134">
        <f>'!!!KATILIMCI LİSTESİ!!!'!C2074</f>
        <v>0</v>
      </c>
      <c r="E2077" s="135">
        <f>'!!! VERİLER !!!'!C$1</f>
        <v>1375</v>
      </c>
      <c r="F2077" s="136">
        <f>'1-Devamsızlık Formu (Ek-4)'!AJ2079</f>
        <v>0</v>
      </c>
      <c r="G2077" s="135">
        <f>IF(AND('1-Devamsızlık Formu (Ek-4)'!D2079="",F2077&gt;0,'1-Devamsızlık Formu (Ek-4)'!AW2079="KASIM 2024"),(E2077*(F2077-1)+(666.75)),E2077*F2077)</f>
        <v>0</v>
      </c>
      <c r="H2077" s="135">
        <f t="shared" si="398"/>
        <v>0</v>
      </c>
      <c r="I2077" s="141">
        <f t="shared" si="404"/>
        <v>0</v>
      </c>
      <c r="J2077" s="135">
        <f t="shared" si="405"/>
        <v>0</v>
      </c>
      <c r="K2077" s="135">
        <f t="shared" si="406"/>
        <v>0</v>
      </c>
      <c r="L2077" s="135" t="e">
        <f t="shared" si="407"/>
        <v>#REF!</v>
      </c>
      <c r="M2077" s="138" t="e">
        <f>IF(K2077-'!!!KATILIMCI LİSTESİ!!!'!#REF!&gt;0,'!!!KATILIMCI LİSTESİ!!!'!#REF!,K2077)</f>
        <v>#REF!</v>
      </c>
      <c r="N2077" s="135">
        <f t="shared" si="399"/>
        <v>0</v>
      </c>
      <c r="O2077" s="135">
        <f t="shared" si="400"/>
        <v>0</v>
      </c>
      <c r="P2077" s="139">
        <f t="shared" si="401"/>
        <v>0</v>
      </c>
      <c r="Q2077" s="135">
        <f>'5-Banka Listesi'!G2078</f>
        <v>0</v>
      </c>
      <c r="R2077" s="140">
        <f t="shared" si="402"/>
        <v>0</v>
      </c>
      <c r="S2077" s="140">
        <f t="shared" si="403"/>
        <v>0</v>
      </c>
      <c r="T2077" s="140">
        <f t="shared" si="408"/>
        <v>0</v>
      </c>
      <c r="U2077" s="135">
        <f t="shared" si="409"/>
        <v>0</v>
      </c>
      <c r="V2077" s="132">
        <v>2073</v>
      </c>
    </row>
    <row r="2078" spans="2:22" ht="33.950000000000003" customHeight="1" x14ac:dyDescent="0.25">
      <c r="B2078" s="132">
        <v>2074</v>
      </c>
      <c r="C2078" s="133">
        <f>'!!!KATILIMCI LİSTESİ!!!'!B2075</f>
        <v>0</v>
      </c>
      <c r="D2078" s="134">
        <f>'!!!KATILIMCI LİSTESİ!!!'!C2075</f>
        <v>0</v>
      </c>
      <c r="E2078" s="135">
        <f>'!!! VERİLER !!!'!C$1</f>
        <v>1375</v>
      </c>
      <c r="F2078" s="136">
        <f>'1-Devamsızlık Formu (Ek-4)'!AJ2080</f>
        <v>0</v>
      </c>
      <c r="G2078" s="135">
        <f>IF(AND('1-Devamsızlık Formu (Ek-4)'!D2080="",F2078&gt;0,'1-Devamsızlık Formu (Ek-4)'!AW2080="KASIM 2024"),(E2078*(F2078-1)+(666.75)),E2078*F2078)</f>
        <v>0</v>
      </c>
      <c r="H2078" s="135">
        <f t="shared" si="398"/>
        <v>0</v>
      </c>
      <c r="I2078" s="141">
        <f t="shared" si="404"/>
        <v>0</v>
      </c>
      <c r="J2078" s="135">
        <f t="shared" si="405"/>
        <v>0</v>
      </c>
      <c r="K2078" s="135">
        <f t="shared" si="406"/>
        <v>0</v>
      </c>
      <c r="L2078" s="135" t="e">
        <f t="shared" si="407"/>
        <v>#REF!</v>
      </c>
      <c r="M2078" s="138" t="e">
        <f>IF(K2078-'!!!KATILIMCI LİSTESİ!!!'!#REF!&gt;0,'!!!KATILIMCI LİSTESİ!!!'!#REF!,K2078)</f>
        <v>#REF!</v>
      </c>
      <c r="N2078" s="135">
        <f t="shared" si="399"/>
        <v>0</v>
      </c>
      <c r="O2078" s="135">
        <f t="shared" si="400"/>
        <v>0</v>
      </c>
      <c r="P2078" s="139">
        <f t="shared" si="401"/>
        <v>0</v>
      </c>
      <c r="Q2078" s="135">
        <f>'5-Banka Listesi'!G2079</f>
        <v>0</v>
      </c>
      <c r="R2078" s="140">
        <f t="shared" si="402"/>
        <v>0</v>
      </c>
      <c r="S2078" s="140">
        <f t="shared" si="403"/>
        <v>0</v>
      </c>
      <c r="T2078" s="140">
        <f t="shared" si="408"/>
        <v>0</v>
      </c>
      <c r="U2078" s="135">
        <f t="shared" si="409"/>
        <v>0</v>
      </c>
      <c r="V2078" s="132">
        <v>2074</v>
      </c>
    </row>
    <row r="2079" spans="2:22" ht="33.950000000000003" customHeight="1" x14ac:dyDescent="0.25">
      <c r="B2079" s="132">
        <v>2075</v>
      </c>
      <c r="C2079" s="133">
        <f>'!!!KATILIMCI LİSTESİ!!!'!B2076</f>
        <v>0</v>
      </c>
      <c r="D2079" s="134">
        <f>'!!!KATILIMCI LİSTESİ!!!'!C2076</f>
        <v>0</v>
      </c>
      <c r="E2079" s="135">
        <f>'!!! VERİLER !!!'!C$1</f>
        <v>1375</v>
      </c>
      <c r="F2079" s="136">
        <f>'1-Devamsızlık Formu (Ek-4)'!AJ2081</f>
        <v>0</v>
      </c>
      <c r="G2079" s="135">
        <f>IF(AND('1-Devamsızlık Formu (Ek-4)'!D2081="",F2079&gt;0,'1-Devamsızlık Formu (Ek-4)'!AW2081="KASIM 2024"),(E2079*(F2079-1)+(666.75)),E2079*F2079)</f>
        <v>0</v>
      </c>
      <c r="H2079" s="135">
        <f t="shared" si="398"/>
        <v>0</v>
      </c>
      <c r="I2079" s="141">
        <f t="shared" si="404"/>
        <v>0</v>
      </c>
      <c r="J2079" s="135">
        <f t="shared" si="405"/>
        <v>0</v>
      </c>
      <c r="K2079" s="135">
        <f t="shared" si="406"/>
        <v>0</v>
      </c>
      <c r="L2079" s="135" t="e">
        <f t="shared" si="407"/>
        <v>#REF!</v>
      </c>
      <c r="M2079" s="138" t="e">
        <f>IF(K2079-'!!!KATILIMCI LİSTESİ!!!'!#REF!&gt;0,'!!!KATILIMCI LİSTESİ!!!'!#REF!,K2079)</f>
        <v>#REF!</v>
      </c>
      <c r="N2079" s="135">
        <f t="shared" si="399"/>
        <v>0</v>
      </c>
      <c r="O2079" s="135">
        <f t="shared" si="400"/>
        <v>0</v>
      </c>
      <c r="P2079" s="139">
        <f t="shared" si="401"/>
        <v>0</v>
      </c>
      <c r="Q2079" s="135">
        <f>'5-Banka Listesi'!G2080</f>
        <v>0</v>
      </c>
      <c r="R2079" s="140">
        <f t="shared" si="402"/>
        <v>0</v>
      </c>
      <c r="S2079" s="140">
        <f t="shared" si="403"/>
        <v>0</v>
      </c>
      <c r="T2079" s="140">
        <f t="shared" si="408"/>
        <v>0</v>
      </c>
      <c r="U2079" s="135">
        <f t="shared" si="409"/>
        <v>0</v>
      </c>
      <c r="V2079" s="132">
        <v>2075</v>
      </c>
    </row>
    <row r="2080" spans="2:22" ht="33.950000000000003" customHeight="1" x14ac:dyDescent="0.25">
      <c r="B2080" s="132">
        <v>2076</v>
      </c>
      <c r="C2080" s="133">
        <f>'!!!KATILIMCI LİSTESİ!!!'!B2077</f>
        <v>0</v>
      </c>
      <c r="D2080" s="134">
        <f>'!!!KATILIMCI LİSTESİ!!!'!C2077</f>
        <v>0</v>
      </c>
      <c r="E2080" s="135">
        <f>'!!! VERİLER !!!'!C$1</f>
        <v>1375</v>
      </c>
      <c r="F2080" s="136">
        <f>'1-Devamsızlık Formu (Ek-4)'!AJ2082</f>
        <v>0</v>
      </c>
      <c r="G2080" s="135">
        <f>IF(AND('1-Devamsızlık Formu (Ek-4)'!D2082="",F2080&gt;0,'1-Devamsızlık Formu (Ek-4)'!AW2082="KASIM 2024"),(E2080*(F2080-1)+(666.75)),E2080*F2080)</f>
        <v>0</v>
      </c>
      <c r="H2080" s="135">
        <f t="shared" si="398"/>
        <v>0</v>
      </c>
      <c r="I2080" s="141">
        <f t="shared" si="404"/>
        <v>0</v>
      </c>
      <c r="J2080" s="135">
        <f t="shared" si="405"/>
        <v>0</v>
      </c>
      <c r="K2080" s="135">
        <f t="shared" si="406"/>
        <v>0</v>
      </c>
      <c r="L2080" s="135" t="e">
        <f t="shared" si="407"/>
        <v>#REF!</v>
      </c>
      <c r="M2080" s="138" t="e">
        <f>IF(K2080-'!!!KATILIMCI LİSTESİ!!!'!#REF!&gt;0,'!!!KATILIMCI LİSTESİ!!!'!#REF!,K2080)</f>
        <v>#REF!</v>
      </c>
      <c r="N2080" s="135">
        <f t="shared" si="399"/>
        <v>0</v>
      </c>
      <c r="O2080" s="135">
        <f t="shared" si="400"/>
        <v>0</v>
      </c>
      <c r="P2080" s="139">
        <f t="shared" si="401"/>
        <v>0</v>
      </c>
      <c r="Q2080" s="135">
        <f>'5-Banka Listesi'!G2081</f>
        <v>0</v>
      </c>
      <c r="R2080" s="140">
        <f t="shared" si="402"/>
        <v>0</v>
      </c>
      <c r="S2080" s="140">
        <f t="shared" si="403"/>
        <v>0</v>
      </c>
      <c r="T2080" s="140">
        <f t="shared" si="408"/>
        <v>0</v>
      </c>
      <c r="U2080" s="135">
        <f t="shared" si="409"/>
        <v>0</v>
      </c>
      <c r="V2080" s="132">
        <v>2076</v>
      </c>
    </row>
    <row r="2081" spans="2:22" ht="33.950000000000003" customHeight="1" x14ac:dyDescent="0.25">
      <c r="B2081" s="132">
        <v>2077</v>
      </c>
      <c r="C2081" s="133">
        <f>'!!!KATILIMCI LİSTESİ!!!'!B2078</f>
        <v>0</v>
      </c>
      <c r="D2081" s="134">
        <f>'!!!KATILIMCI LİSTESİ!!!'!C2078</f>
        <v>0</v>
      </c>
      <c r="E2081" s="135">
        <f>'!!! VERİLER !!!'!C$1</f>
        <v>1375</v>
      </c>
      <c r="F2081" s="136">
        <f>'1-Devamsızlık Formu (Ek-4)'!AJ2083</f>
        <v>0</v>
      </c>
      <c r="G2081" s="135">
        <f>IF(AND('1-Devamsızlık Formu (Ek-4)'!D2083="",F2081&gt;0,'1-Devamsızlık Formu (Ek-4)'!AW2083="KASIM 2024"),(E2081*(F2081-1)+(666.75)),E2081*F2081)</f>
        <v>0</v>
      </c>
      <c r="H2081" s="135">
        <f t="shared" si="398"/>
        <v>0</v>
      </c>
      <c r="I2081" s="141">
        <f t="shared" si="404"/>
        <v>0</v>
      </c>
      <c r="J2081" s="135">
        <f t="shared" si="405"/>
        <v>0</v>
      </c>
      <c r="K2081" s="135">
        <f t="shared" si="406"/>
        <v>0</v>
      </c>
      <c r="L2081" s="135" t="e">
        <f t="shared" si="407"/>
        <v>#REF!</v>
      </c>
      <c r="M2081" s="138" t="e">
        <f>IF(K2081-'!!!KATILIMCI LİSTESİ!!!'!#REF!&gt;0,'!!!KATILIMCI LİSTESİ!!!'!#REF!,K2081)</f>
        <v>#REF!</v>
      </c>
      <c r="N2081" s="135">
        <f t="shared" si="399"/>
        <v>0</v>
      </c>
      <c r="O2081" s="135">
        <f t="shared" si="400"/>
        <v>0</v>
      </c>
      <c r="P2081" s="139">
        <f t="shared" si="401"/>
        <v>0</v>
      </c>
      <c r="Q2081" s="135">
        <f>'5-Banka Listesi'!G2082</f>
        <v>0</v>
      </c>
      <c r="R2081" s="140">
        <f t="shared" si="402"/>
        <v>0</v>
      </c>
      <c r="S2081" s="140">
        <f t="shared" si="403"/>
        <v>0</v>
      </c>
      <c r="T2081" s="140">
        <f t="shared" si="408"/>
        <v>0</v>
      </c>
      <c r="U2081" s="135">
        <f t="shared" si="409"/>
        <v>0</v>
      </c>
      <c r="V2081" s="132">
        <v>2077</v>
      </c>
    </row>
    <row r="2082" spans="2:22" ht="33.950000000000003" customHeight="1" x14ac:dyDescent="0.25">
      <c r="B2082" s="132">
        <v>2078</v>
      </c>
      <c r="C2082" s="133">
        <f>'!!!KATILIMCI LİSTESİ!!!'!B2079</f>
        <v>0</v>
      </c>
      <c r="D2082" s="134">
        <f>'!!!KATILIMCI LİSTESİ!!!'!C2079</f>
        <v>0</v>
      </c>
      <c r="E2082" s="135">
        <f>'!!! VERİLER !!!'!C$1</f>
        <v>1375</v>
      </c>
      <c r="F2082" s="136">
        <f>'1-Devamsızlık Formu (Ek-4)'!AJ2084</f>
        <v>0</v>
      </c>
      <c r="G2082" s="135">
        <f>IF(AND('1-Devamsızlık Formu (Ek-4)'!D2084="",F2082&gt;0,'1-Devamsızlık Formu (Ek-4)'!AW2084="KASIM 2024"),(E2082*(F2082-1)+(666.75)),E2082*F2082)</f>
        <v>0</v>
      </c>
      <c r="H2082" s="135">
        <f t="shared" si="398"/>
        <v>0</v>
      </c>
      <c r="I2082" s="141">
        <f t="shared" si="404"/>
        <v>0</v>
      </c>
      <c r="J2082" s="135">
        <f t="shared" si="405"/>
        <v>0</v>
      </c>
      <c r="K2082" s="135">
        <f t="shared" si="406"/>
        <v>0</v>
      </c>
      <c r="L2082" s="135" t="e">
        <f t="shared" si="407"/>
        <v>#REF!</v>
      </c>
      <c r="M2082" s="138" t="e">
        <f>IF(K2082-'!!!KATILIMCI LİSTESİ!!!'!#REF!&gt;0,'!!!KATILIMCI LİSTESİ!!!'!#REF!,K2082)</f>
        <v>#REF!</v>
      </c>
      <c r="N2082" s="135">
        <f t="shared" si="399"/>
        <v>0</v>
      </c>
      <c r="O2082" s="135">
        <f t="shared" si="400"/>
        <v>0</v>
      </c>
      <c r="P2082" s="139">
        <f t="shared" si="401"/>
        <v>0</v>
      </c>
      <c r="Q2082" s="135">
        <f>'5-Banka Listesi'!G2083</f>
        <v>0</v>
      </c>
      <c r="R2082" s="140">
        <f t="shared" si="402"/>
        <v>0</v>
      </c>
      <c r="S2082" s="140">
        <f t="shared" si="403"/>
        <v>0</v>
      </c>
      <c r="T2082" s="140">
        <f t="shared" si="408"/>
        <v>0</v>
      </c>
      <c r="U2082" s="135">
        <f t="shared" si="409"/>
        <v>0</v>
      </c>
      <c r="V2082" s="132">
        <v>2078</v>
      </c>
    </row>
    <row r="2083" spans="2:22" ht="33.950000000000003" customHeight="1" x14ac:dyDescent="0.25">
      <c r="B2083" s="132">
        <v>2079</v>
      </c>
      <c r="C2083" s="133">
        <f>'!!!KATILIMCI LİSTESİ!!!'!B2080</f>
        <v>0</v>
      </c>
      <c r="D2083" s="134">
        <f>'!!!KATILIMCI LİSTESİ!!!'!C2080</f>
        <v>0</v>
      </c>
      <c r="E2083" s="135">
        <f>'!!! VERİLER !!!'!C$1</f>
        <v>1375</v>
      </c>
      <c r="F2083" s="136">
        <f>'1-Devamsızlık Formu (Ek-4)'!AJ2085</f>
        <v>0</v>
      </c>
      <c r="G2083" s="135">
        <f>IF(AND('1-Devamsızlık Formu (Ek-4)'!D2085="",F2083&gt;0,'1-Devamsızlık Formu (Ek-4)'!AW2085="KASIM 2024"),(E2083*(F2083-1)+(666.75)),E2083*F2083)</f>
        <v>0</v>
      </c>
      <c r="H2083" s="135">
        <f t="shared" si="398"/>
        <v>0</v>
      </c>
      <c r="I2083" s="141">
        <f t="shared" si="404"/>
        <v>0</v>
      </c>
      <c r="J2083" s="135">
        <f t="shared" si="405"/>
        <v>0</v>
      </c>
      <c r="K2083" s="135">
        <f t="shared" si="406"/>
        <v>0</v>
      </c>
      <c r="L2083" s="135" t="e">
        <f t="shared" si="407"/>
        <v>#REF!</v>
      </c>
      <c r="M2083" s="138" t="e">
        <f>IF(K2083-'!!!KATILIMCI LİSTESİ!!!'!#REF!&gt;0,'!!!KATILIMCI LİSTESİ!!!'!#REF!,K2083)</f>
        <v>#REF!</v>
      </c>
      <c r="N2083" s="135">
        <f t="shared" si="399"/>
        <v>0</v>
      </c>
      <c r="O2083" s="135">
        <f t="shared" si="400"/>
        <v>0</v>
      </c>
      <c r="P2083" s="139">
        <f t="shared" si="401"/>
        <v>0</v>
      </c>
      <c r="Q2083" s="135">
        <f>'5-Banka Listesi'!G2084</f>
        <v>0</v>
      </c>
      <c r="R2083" s="140">
        <f t="shared" si="402"/>
        <v>0</v>
      </c>
      <c r="S2083" s="140">
        <f t="shared" si="403"/>
        <v>0</v>
      </c>
      <c r="T2083" s="140">
        <f t="shared" si="408"/>
        <v>0</v>
      </c>
      <c r="U2083" s="135">
        <f t="shared" si="409"/>
        <v>0</v>
      </c>
      <c r="V2083" s="132">
        <v>2079</v>
      </c>
    </row>
    <row r="2084" spans="2:22" ht="33.950000000000003" customHeight="1" x14ac:dyDescent="0.25">
      <c r="B2084" s="132">
        <v>2080</v>
      </c>
      <c r="C2084" s="133">
        <f>'!!!KATILIMCI LİSTESİ!!!'!B2081</f>
        <v>0</v>
      </c>
      <c r="D2084" s="134">
        <f>'!!!KATILIMCI LİSTESİ!!!'!C2081</f>
        <v>0</v>
      </c>
      <c r="E2084" s="135">
        <f>'!!! VERİLER !!!'!C$1</f>
        <v>1375</v>
      </c>
      <c r="F2084" s="136">
        <f>'1-Devamsızlık Formu (Ek-4)'!AJ2086</f>
        <v>0</v>
      </c>
      <c r="G2084" s="135">
        <f>IF(AND('1-Devamsızlık Formu (Ek-4)'!D2086="",F2084&gt;0,'1-Devamsızlık Formu (Ek-4)'!AW2086="KASIM 2024"),(E2084*(F2084-1)+(666.75)),E2084*F2084)</f>
        <v>0</v>
      </c>
      <c r="H2084" s="135">
        <f t="shared" si="398"/>
        <v>0</v>
      </c>
      <c r="I2084" s="141">
        <f t="shared" si="404"/>
        <v>0</v>
      </c>
      <c r="J2084" s="135">
        <f t="shared" si="405"/>
        <v>0</v>
      </c>
      <c r="K2084" s="135">
        <f t="shared" si="406"/>
        <v>0</v>
      </c>
      <c r="L2084" s="135" t="e">
        <f t="shared" si="407"/>
        <v>#REF!</v>
      </c>
      <c r="M2084" s="138" t="e">
        <f>IF(K2084-'!!!KATILIMCI LİSTESİ!!!'!#REF!&gt;0,'!!!KATILIMCI LİSTESİ!!!'!#REF!,K2084)</f>
        <v>#REF!</v>
      </c>
      <c r="N2084" s="135">
        <f t="shared" si="399"/>
        <v>0</v>
      </c>
      <c r="O2084" s="135">
        <f t="shared" si="400"/>
        <v>0</v>
      </c>
      <c r="P2084" s="139">
        <f t="shared" si="401"/>
        <v>0</v>
      </c>
      <c r="Q2084" s="135">
        <f>'5-Banka Listesi'!G2085</f>
        <v>0</v>
      </c>
      <c r="R2084" s="140">
        <f t="shared" si="402"/>
        <v>0</v>
      </c>
      <c r="S2084" s="140">
        <f t="shared" si="403"/>
        <v>0</v>
      </c>
      <c r="T2084" s="140">
        <f t="shared" si="408"/>
        <v>0</v>
      </c>
      <c r="U2084" s="135">
        <f t="shared" si="409"/>
        <v>0</v>
      </c>
      <c r="V2084" s="132">
        <v>2080</v>
      </c>
    </row>
    <row r="2085" spans="2:22" ht="33.950000000000003" customHeight="1" x14ac:dyDescent="0.25">
      <c r="B2085" s="132">
        <v>2081</v>
      </c>
      <c r="C2085" s="133">
        <f>'!!!KATILIMCI LİSTESİ!!!'!B2082</f>
        <v>0</v>
      </c>
      <c r="D2085" s="134">
        <f>'!!!KATILIMCI LİSTESİ!!!'!C2082</f>
        <v>0</v>
      </c>
      <c r="E2085" s="135">
        <f>'!!! VERİLER !!!'!C$1</f>
        <v>1375</v>
      </c>
      <c r="F2085" s="136">
        <f>'1-Devamsızlık Formu (Ek-4)'!AJ2087</f>
        <v>0</v>
      </c>
      <c r="G2085" s="135">
        <f>IF(AND('1-Devamsızlık Formu (Ek-4)'!D2087="",F2085&gt;0,'1-Devamsızlık Formu (Ek-4)'!AW2087="KASIM 2024"),(E2085*(F2085-1)+(666.75)),E2085*F2085)</f>
        <v>0</v>
      </c>
      <c r="H2085" s="135">
        <f t="shared" si="398"/>
        <v>0</v>
      </c>
      <c r="I2085" s="141">
        <f t="shared" si="404"/>
        <v>0</v>
      </c>
      <c r="J2085" s="135">
        <f t="shared" si="405"/>
        <v>0</v>
      </c>
      <c r="K2085" s="135">
        <f t="shared" si="406"/>
        <v>0</v>
      </c>
      <c r="L2085" s="135" t="e">
        <f t="shared" si="407"/>
        <v>#REF!</v>
      </c>
      <c r="M2085" s="138" t="e">
        <f>IF(K2085-'!!!KATILIMCI LİSTESİ!!!'!#REF!&gt;0,'!!!KATILIMCI LİSTESİ!!!'!#REF!,K2085)</f>
        <v>#REF!</v>
      </c>
      <c r="N2085" s="135">
        <f t="shared" si="399"/>
        <v>0</v>
      </c>
      <c r="O2085" s="135">
        <f t="shared" si="400"/>
        <v>0</v>
      </c>
      <c r="P2085" s="139">
        <f t="shared" si="401"/>
        <v>0</v>
      </c>
      <c r="Q2085" s="135">
        <f>'5-Banka Listesi'!G2086</f>
        <v>0</v>
      </c>
      <c r="R2085" s="140">
        <f t="shared" si="402"/>
        <v>0</v>
      </c>
      <c r="S2085" s="140">
        <f t="shared" si="403"/>
        <v>0</v>
      </c>
      <c r="T2085" s="140">
        <f t="shared" si="408"/>
        <v>0</v>
      </c>
      <c r="U2085" s="135">
        <f t="shared" si="409"/>
        <v>0</v>
      </c>
      <c r="V2085" s="132">
        <v>2081</v>
      </c>
    </row>
    <row r="2086" spans="2:22" ht="33.950000000000003" customHeight="1" x14ac:dyDescent="0.25">
      <c r="B2086" s="132">
        <v>2082</v>
      </c>
      <c r="C2086" s="133">
        <f>'!!!KATILIMCI LİSTESİ!!!'!B2083</f>
        <v>0</v>
      </c>
      <c r="D2086" s="134">
        <f>'!!!KATILIMCI LİSTESİ!!!'!C2083</f>
        <v>0</v>
      </c>
      <c r="E2086" s="135">
        <f>'!!! VERİLER !!!'!C$1</f>
        <v>1375</v>
      </c>
      <c r="F2086" s="136">
        <f>'1-Devamsızlık Formu (Ek-4)'!AJ2088</f>
        <v>0</v>
      </c>
      <c r="G2086" s="135">
        <f>IF(AND('1-Devamsızlık Formu (Ek-4)'!D2088="",F2086&gt;0,'1-Devamsızlık Formu (Ek-4)'!AW2088="KASIM 2024"),(E2086*(F2086-1)+(666.75)),E2086*F2086)</f>
        <v>0</v>
      </c>
      <c r="H2086" s="135">
        <f t="shared" si="398"/>
        <v>0</v>
      </c>
      <c r="I2086" s="141">
        <f t="shared" si="404"/>
        <v>0</v>
      </c>
      <c r="J2086" s="135">
        <f t="shared" si="405"/>
        <v>0</v>
      </c>
      <c r="K2086" s="135">
        <f t="shared" si="406"/>
        <v>0</v>
      </c>
      <c r="L2086" s="135" t="e">
        <f t="shared" si="407"/>
        <v>#REF!</v>
      </c>
      <c r="M2086" s="138" t="e">
        <f>IF(K2086-'!!!KATILIMCI LİSTESİ!!!'!#REF!&gt;0,'!!!KATILIMCI LİSTESİ!!!'!#REF!,K2086)</f>
        <v>#REF!</v>
      </c>
      <c r="N2086" s="135">
        <f t="shared" si="399"/>
        <v>0</v>
      </c>
      <c r="O2086" s="135">
        <f t="shared" si="400"/>
        <v>0</v>
      </c>
      <c r="P2086" s="139">
        <f t="shared" si="401"/>
        <v>0</v>
      </c>
      <c r="Q2086" s="135">
        <f>'5-Banka Listesi'!G2087</f>
        <v>0</v>
      </c>
      <c r="R2086" s="140">
        <f t="shared" si="402"/>
        <v>0</v>
      </c>
      <c r="S2086" s="140">
        <f t="shared" si="403"/>
        <v>0</v>
      </c>
      <c r="T2086" s="140">
        <f t="shared" si="408"/>
        <v>0</v>
      </c>
      <c r="U2086" s="135">
        <f t="shared" si="409"/>
        <v>0</v>
      </c>
      <c r="V2086" s="132">
        <v>2082</v>
      </c>
    </row>
    <row r="2087" spans="2:22" ht="33.950000000000003" customHeight="1" x14ac:dyDescent="0.25">
      <c r="B2087" s="132">
        <v>2083</v>
      </c>
      <c r="C2087" s="133">
        <f>'!!!KATILIMCI LİSTESİ!!!'!B2084</f>
        <v>0</v>
      </c>
      <c r="D2087" s="134">
        <f>'!!!KATILIMCI LİSTESİ!!!'!C2084</f>
        <v>0</v>
      </c>
      <c r="E2087" s="135">
        <f>'!!! VERİLER !!!'!C$1</f>
        <v>1375</v>
      </c>
      <c r="F2087" s="136">
        <f>'1-Devamsızlık Formu (Ek-4)'!AJ2089</f>
        <v>0</v>
      </c>
      <c r="G2087" s="135">
        <f>IF(AND('1-Devamsızlık Formu (Ek-4)'!D2089="",F2087&gt;0,'1-Devamsızlık Formu (Ek-4)'!AW2089="KASIM 2024"),(E2087*(F2087-1)+(666.75)),E2087*F2087)</f>
        <v>0</v>
      </c>
      <c r="H2087" s="135">
        <f t="shared" si="398"/>
        <v>0</v>
      </c>
      <c r="I2087" s="141">
        <f t="shared" si="404"/>
        <v>0</v>
      </c>
      <c r="J2087" s="135">
        <f t="shared" si="405"/>
        <v>0</v>
      </c>
      <c r="K2087" s="135">
        <f t="shared" si="406"/>
        <v>0</v>
      </c>
      <c r="L2087" s="135" t="e">
        <f t="shared" si="407"/>
        <v>#REF!</v>
      </c>
      <c r="M2087" s="138" t="e">
        <f>IF(K2087-'!!!KATILIMCI LİSTESİ!!!'!#REF!&gt;0,'!!!KATILIMCI LİSTESİ!!!'!#REF!,K2087)</f>
        <v>#REF!</v>
      </c>
      <c r="N2087" s="135">
        <f t="shared" si="399"/>
        <v>0</v>
      </c>
      <c r="O2087" s="135">
        <f t="shared" si="400"/>
        <v>0</v>
      </c>
      <c r="P2087" s="139">
        <f t="shared" si="401"/>
        <v>0</v>
      </c>
      <c r="Q2087" s="135">
        <f>'5-Banka Listesi'!G2088</f>
        <v>0</v>
      </c>
      <c r="R2087" s="140">
        <f t="shared" si="402"/>
        <v>0</v>
      </c>
      <c r="S2087" s="140">
        <f t="shared" si="403"/>
        <v>0</v>
      </c>
      <c r="T2087" s="140">
        <f t="shared" si="408"/>
        <v>0</v>
      </c>
      <c r="U2087" s="135">
        <f t="shared" si="409"/>
        <v>0</v>
      </c>
      <c r="V2087" s="132">
        <v>2083</v>
      </c>
    </row>
    <row r="2088" spans="2:22" ht="33.950000000000003" customHeight="1" x14ac:dyDescent="0.25">
      <c r="B2088" s="132">
        <v>2084</v>
      </c>
      <c r="C2088" s="133">
        <f>'!!!KATILIMCI LİSTESİ!!!'!B2085</f>
        <v>0</v>
      </c>
      <c r="D2088" s="134">
        <f>'!!!KATILIMCI LİSTESİ!!!'!C2085</f>
        <v>0</v>
      </c>
      <c r="E2088" s="135">
        <f>'!!! VERİLER !!!'!C$1</f>
        <v>1375</v>
      </c>
      <c r="F2088" s="136">
        <f>'1-Devamsızlık Formu (Ek-4)'!AJ2090</f>
        <v>0</v>
      </c>
      <c r="G2088" s="135">
        <f>IF(AND('1-Devamsızlık Formu (Ek-4)'!D2090="",F2088&gt;0,'1-Devamsızlık Formu (Ek-4)'!AW2090="KASIM 2024"),(E2088*(F2088-1)+(666.75)),E2088*F2088)</f>
        <v>0</v>
      </c>
      <c r="H2088" s="135">
        <f t="shared" si="398"/>
        <v>0</v>
      </c>
      <c r="I2088" s="141">
        <f t="shared" si="404"/>
        <v>0</v>
      </c>
      <c r="J2088" s="135">
        <f t="shared" si="405"/>
        <v>0</v>
      </c>
      <c r="K2088" s="135">
        <f t="shared" si="406"/>
        <v>0</v>
      </c>
      <c r="L2088" s="135" t="e">
        <f t="shared" si="407"/>
        <v>#REF!</v>
      </c>
      <c r="M2088" s="138" t="e">
        <f>IF(K2088-'!!!KATILIMCI LİSTESİ!!!'!#REF!&gt;0,'!!!KATILIMCI LİSTESİ!!!'!#REF!,K2088)</f>
        <v>#REF!</v>
      </c>
      <c r="N2088" s="135">
        <f t="shared" si="399"/>
        <v>0</v>
      </c>
      <c r="O2088" s="135">
        <f t="shared" si="400"/>
        <v>0</v>
      </c>
      <c r="P2088" s="139">
        <f t="shared" si="401"/>
        <v>0</v>
      </c>
      <c r="Q2088" s="135">
        <f>'5-Banka Listesi'!G2089</f>
        <v>0</v>
      </c>
      <c r="R2088" s="140">
        <f t="shared" si="402"/>
        <v>0</v>
      </c>
      <c r="S2088" s="140">
        <f t="shared" si="403"/>
        <v>0</v>
      </c>
      <c r="T2088" s="140">
        <f t="shared" si="408"/>
        <v>0</v>
      </c>
      <c r="U2088" s="135">
        <f t="shared" si="409"/>
        <v>0</v>
      </c>
      <c r="V2088" s="132">
        <v>2084</v>
      </c>
    </row>
    <row r="2089" spans="2:22" ht="33.950000000000003" customHeight="1" x14ac:dyDescent="0.25">
      <c r="B2089" s="132">
        <v>2085</v>
      </c>
      <c r="C2089" s="133">
        <f>'!!!KATILIMCI LİSTESİ!!!'!B2086</f>
        <v>0</v>
      </c>
      <c r="D2089" s="134">
        <f>'!!!KATILIMCI LİSTESİ!!!'!C2086</f>
        <v>0</v>
      </c>
      <c r="E2089" s="135">
        <f>'!!! VERİLER !!!'!C$1</f>
        <v>1375</v>
      </c>
      <c r="F2089" s="136">
        <f>'1-Devamsızlık Formu (Ek-4)'!AJ2091</f>
        <v>0</v>
      </c>
      <c r="G2089" s="135">
        <f>IF(AND('1-Devamsızlık Formu (Ek-4)'!D2091="",F2089&gt;0,'1-Devamsızlık Formu (Ek-4)'!AW2091="KASIM 2024"),(E2089*(F2089-1)+(666.75)),E2089*F2089)</f>
        <v>0</v>
      </c>
      <c r="H2089" s="135">
        <f t="shared" si="398"/>
        <v>0</v>
      </c>
      <c r="I2089" s="141">
        <f t="shared" si="404"/>
        <v>0</v>
      </c>
      <c r="J2089" s="135">
        <f t="shared" si="405"/>
        <v>0</v>
      </c>
      <c r="K2089" s="135">
        <f t="shared" si="406"/>
        <v>0</v>
      </c>
      <c r="L2089" s="135" t="e">
        <f t="shared" si="407"/>
        <v>#REF!</v>
      </c>
      <c r="M2089" s="138" t="e">
        <f>IF(K2089-'!!!KATILIMCI LİSTESİ!!!'!#REF!&gt;0,'!!!KATILIMCI LİSTESİ!!!'!#REF!,K2089)</f>
        <v>#REF!</v>
      </c>
      <c r="N2089" s="135">
        <f t="shared" si="399"/>
        <v>0</v>
      </c>
      <c r="O2089" s="135">
        <f t="shared" si="400"/>
        <v>0</v>
      </c>
      <c r="P2089" s="139">
        <f t="shared" si="401"/>
        <v>0</v>
      </c>
      <c r="Q2089" s="135">
        <f>'5-Banka Listesi'!G2090</f>
        <v>0</v>
      </c>
      <c r="R2089" s="140">
        <f t="shared" si="402"/>
        <v>0</v>
      </c>
      <c r="S2089" s="140">
        <f t="shared" si="403"/>
        <v>0</v>
      </c>
      <c r="T2089" s="140">
        <f t="shared" si="408"/>
        <v>0</v>
      </c>
      <c r="U2089" s="135">
        <f t="shared" si="409"/>
        <v>0</v>
      </c>
      <c r="V2089" s="132">
        <v>2085</v>
      </c>
    </row>
    <row r="2090" spans="2:22" ht="33.950000000000003" customHeight="1" x14ac:dyDescent="0.25">
      <c r="B2090" s="132">
        <v>2086</v>
      </c>
      <c r="C2090" s="133">
        <f>'!!!KATILIMCI LİSTESİ!!!'!B2087</f>
        <v>0</v>
      </c>
      <c r="D2090" s="134">
        <f>'!!!KATILIMCI LİSTESİ!!!'!C2087</f>
        <v>0</v>
      </c>
      <c r="E2090" s="135">
        <f>'!!! VERİLER !!!'!C$1</f>
        <v>1375</v>
      </c>
      <c r="F2090" s="136">
        <f>'1-Devamsızlık Formu (Ek-4)'!AJ2092</f>
        <v>0</v>
      </c>
      <c r="G2090" s="135">
        <f>IF(AND('1-Devamsızlık Formu (Ek-4)'!D2092="",F2090&gt;0,'1-Devamsızlık Formu (Ek-4)'!AW2092="KASIM 2024"),(E2090*(F2090-1)+(666.75)),E2090*F2090)</f>
        <v>0</v>
      </c>
      <c r="H2090" s="135">
        <f t="shared" si="398"/>
        <v>0</v>
      </c>
      <c r="I2090" s="141">
        <f t="shared" si="404"/>
        <v>0</v>
      </c>
      <c r="J2090" s="135">
        <f t="shared" si="405"/>
        <v>0</v>
      </c>
      <c r="K2090" s="135">
        <f t="shared" si="406"/>
        <v>0</v>
      </c>
      <c r="L2090" s="135" t="e">
        <f t="shared" si="407"/>
        <v>#REF!</v>
      </c>
      <c r="M2090" s="138" t="e">
        <f>IF(K2090-'!!!KATILIMCI LİSTESİ!!!'!#REF!&gt;0,'!!!KATILIMCI LİSTESİ!!!'!#REF!,K2090)</f>
        <v>#REF!</v>
      </c>
      <c r="N2090" s="135">
        <f t="shared" si="399"/>
        <v>0</v>
      </c>
      <c r="O2090" s="135">
        <f t="shared" si="400"/>
        <v>0</v>
      </c>
      <c r="P2090" s="139">
        <f t="shared" si="401"/>
        <v>0</v>
      </c>
      <c r="Q2090" s="135">
        <f>'5-Banka Listesi'!G2091</f>
        <v>0</v>
      </c>
      <c r="R2090" s="140">
        <f t="shared" si="402"/>
        <v>0</v>
      </c>
      <c r="S2090" s="140">
        <f t="shared" si="403"/>
        <v>0</v>
      </c>
      <c r="T2090" s="140">
        <f t="shared" si="408"/>
        <v>0</v>
      </c>
      <c r="U2090" s="135">
        <f t="shared" si="409"/>
        <v>0</v>
      </c>
      <c r="V2090" s="132">
        <v>2086</v>
      </c>
    </row>
    <row r="2091" spans="2:22" ht="33.950000000000003" customHeight="1" x14ac:dyDescent="0.25">
      <c r="B2091" s="132">
        <v>2087</v>
      </c>
      <c r="C2091" s="133">
        <f>'!!!KATILIMCI LİSTESİ!!!'!B2088</f>
        <v>0</v>
      </c>
      <c r="D2091" s="134">
        <f>'!!!KATILIMCI LİSTESİ!!!'!C2088</f>
        <v>0</v>
      </c>
      <c r="E2091" s="135">
        <f>'!!! VERİLER !!!'!C$1</f>
        <v>1375</v>
      </c>
      <c r="F2091" s="136">
        <f>'1-Devamsızlık Formu (Ek-4)'!AJ2093</f>
        <v>0</v>
      </c>
      <c r="G2091" s="135">
        <f>IF(AND('1-Devamsızlık Formu (Ek-4)'!D2093="",F2091&gt;0,'1-Devamsızlık Formu (Ek-4)'!AW2093="KASIM 2024"),(E2091*(F2091-1)+(666.75)),E2091*F2091)</f>
        <v>0</v>
      </c>
      <c r="H2091" s="135">
        <f t="shared" si="398"/>
        <v>0</v>
      </c>
      <c r="I2091" s="141">
        <f t="shared" si="404"/>
        <v>0</v>
      </c>
      <c r="J2091" s="135">
        <f t="shared" si="405"/>
        <v>0</v>
      </c>
      <c r="K2091" s="135">
        <f t="shared" si="406"/>
        <v>0</v>
      </c>
      <c r="L2091" s="135" t="e">
        <f t="shared" si="407"/>
        <v>#REF!</v>
      </c>
      <c r="M2091" s="138" t="e">
        <f>IF(K2091-'!!!KATILIMCI LİSTESİ!!!'!#REF!&gt;0,'!!!KATILIMCI LİSTESİ!!!'!#REF!,K2091)</f>
        <v>#REF!</v>
      </c>
      <c r="N2091" s="135">
        <f t="shared" si="399"/>
        <v>0</v>
      </c>
      <c r="O2091" s="135">
        <f t="shared" si="400"/>
        <v>0</v>
      </c>
      <c r="P2091" s="139">
        <f t="shared" si="401"/>
        <v>0</v>
      </c>
      <c r="Q2091" s="135">
        <f>'5-Banka Listesi'!G2092</f>
        <v>0</v>
      </c>
      <c r="R2091" s="140">
        <f t="shared" si="402"/>
        <v>0</v>
      </c>
      <c r="S2091" s="140">
        <f t="shared" si="403"/>
        <v>0</v>
      </c>
      <c r="T2091" s="140">
        <f t="shared" si="408"/>
        <v>0</v>
      </c>
      <c r="U2091" s="135">
        <f t="shared" si="409"/>
        <v>0</v>
      </c>
      <c r="V2091" s="132">
        <v>2087</v>
      </c>
    </row>
    <row r="2092" spans="2:22" ht="33.950000000000003" customHeight="1" x14ac:dyDescent="0.25">
      <c r="B2092" s="132">
        <v>2088</v>
      </c>
      <c r="C2092" s="133">
        <f>'!!!KATILIMCI LİSTESİ!!!'!B2089</f>
        <v>0</v>
      </c>
      <c r="D2092" s="134">
        <f>'!!!KATILIMCI LİSTESİ!!!'!C2089</f>
        <v>0</v>
      </c>
      <c r="E2092" s="135">
        <f>'!!! VERİLER !!!'!C$1</f>
        <v>1375</v>
      </c>
      <c r="F2092" s="136">
        <f>'1-Devamsızlık Formu (Ek-4)'!AJ2094</f>
        <v>0</v>
      </c>
      <c r="G2092" s="135">
        <f>IF(AND('1-Devamsızlık Formu (Ek-4)'!D2094="",F2092&gt;0,'1-Devamsızlık Formu (Ek-4)'!AW2094="KASIM 2024"),(E2092*(F2092-1)+(666.75)),E2092*F2092)</f>
        <v>0</v>
      </c>
      <c r="H2092" s="135">
        <f t="shared" si="398"/>
        <v>0</v>
      </c>
      <c r="I2092" s="141">
        <f t="shared" si="404"/>
        <v>0</v>
      </c>
      <c r="J2092" s="135">
        <f t="shared" si="405"/>
        <v>0</v>
      </c>
      <c r="K2092" s="135">
        <f t="shared" si="406"/>
        <v>0</v>
      </c>
      <c r="L2092" s="135" t="e">
        <f t="shared" si="407"/>
        <v>#REF!</v>
      </c>
      <c r="M2092" s="138" t="e">
        <f>IF(K2092-'!!!KATILIMCI LİSTESİ!!!'!#REF!&gt;0,'!!!KATILIMCI LİSTESİ!!!'!#REF!,K2092)</f>
        <v>#REF!</v>
      </c>
      <c r="N2092" s="135">
        <f t="shared" si="399"/>
        <v>0</v>
      </c>
      <c r="O2092" s="135">
        <f t="shared" si="400"/>
        <v>0</v>
      </c>
      <c r="P2092" s="139">
        <f t="shared" si="401"/>
        <v>0</v>
      </c>
      <c r="Q2092" s="135">
        <f>'5-Banka Listesi'!G2093</f>
        <v>0</v>
      </c>
      <c r="R2092" s="140">
        <f t="shared" si="402"/>
        <v>0</v>
      </c>
      <c r="S2092" s="140">
        <f t="shared" si="403"/>
        <v>0</v>
      </c>
      <c r="T2092" s="140">
        <f t="shared" si="408"/>
        <v>0</v>
      </c>
      <c r="U2092" s="135">
        <f t="shared" si="409"/>
        <v>0</v>
      </c>
      <c r="V2092" s="132">
        <v>2088</v>
      </c>
    </row>
    <row r="2093" spans="2:22" ht="33.950000000000003" customHeight="1" x14ac:dyDescent="0.25">
      <c r="B2093" s="132">
        <v>2089</v>
      </c>
      <c r="C2093" s="133">
        <f>'!!!KATILIMCI LİSTESİ!!!'!B2090</f>
        <v>0</v>
      </c>
      <c r="D2093" s="134">
        <f>'!!!KATILIMCI LİSTESİ!!!'!C2090</f>
        <v>0</v>
      </c>
      <c r="E2093" s="135">
        <f>'!!! VERİLER !!!'!C$1</f>
        <v>1375</v>
      </c>
      <c r="F2093" s="136">
        <f>'1-Devamsızlık Formu (Ek-4)'!AJ2095</f>
        <v>0</v>
      </c>
      <c r="G2093" s="135">
        <f>IF(AND('1-Devamsızlık Formu (Ek-4)'!D2095="",F2093&gt;0,'1-Devamsızlık Formu (Ek-4)'!AW2095="KASIM 2024"),(E2093*(F2093-1)+(666.75)),E2093*F2093)</f>
        <v>0</v>
      </c>
      <c r="H2093" s="135">
        <f t="shared" si="398"/>
        <v>0</v>
      </c>
      <c r="I2093" s="141">
        <f t="shared" si="404"/>
        <v>0</v>
      </c>
      <c r="J2093" s="135">
        <f t="shared" si="405"/>
        <v>0</v>
      </c>
      <c r="K2093" s="135">
        <f t="shared" si="406"/>
        <v>0</v>
      </c>
      <c r="L2093" s="135" t="e">
        <f t="shared" si="407"/>
        <v>#REF!</v>
      </c>
      <c r="M2093" s="138" t="e">
        <f>IF(K2093-'!!!KATILIMCI LİSTESİ!!!'!#REF!&gt;0,'!!!KATILIMCI LİSTESİ!!!'!#REF!,K2093)</f>
        <v>#REF!</v>
      </c>
      <c r="N2093" s="135">
        <f t="shared" si="399"/>
        <v>0</v>
      </c>
      <c r="O2093" s="135">
        <f t="shared" si="400"/>
        <v>0</v>
      </c>
      <c r="P2093" s="139">
        <f t="shared" si="401"/>
        <v>0</v>
      </c>
      <c r="Q2093" s="135">
        <f>'5-Banka Listesi'!G2094</f>
        <v>0</v>
      </c>
      <c r="R2093" s="140">
        <f t="shared" si="402"/>
        <v>0</v>
      </c>
      <c r="S2093" s="140">
        <f t="shared" si="403"/>
        <v>0</v>
      </c>
      <c r="T2093" s="140">
        <f t="shared" si="408"/>
        <v>0</v>
      </c>
      <c r="U2093" s="135">
        <f t="shared" si="409"/>
        <v>0</v>
      </c>
      <c r="V2093" s="132">
        <v>2089</v>
      </c>
    </row>
    <row r="2094" spans="2:22" ht="33.950000000000003" customHeight="1" x14ac:dyDescent="0.25">
      <c r="B2094" s="132">
        <v>2090</v>
      </c>
      <c r="C2094" s="133">
        <f>'!!!KATILIMCI LİSTESİ!!!'!B2091</f>
        <v>0</v>
      </c>
      <c r="D2094" s="134">
        <f>'!!!KATILIMCI LİSTESİ!!!'!C2091</f>
        <v>0</v>
      </c>
      <c r="E2094" s="135">
        <f>'!!! VERİLER !!!'!C$1</f>
        <v>1375</v>
      </c>
      <c r="F2094" s="136">
        <f>'1-Devamsızlık Formu (Ek-4)'!AJ2096</f>
        <v>0</v>
      </c>
      <c r="G2094" s="135">
        <f>IF(AND('1-Devamsızlık Formu (Ek-4)'!D2096="",F2094&gt;0,'1-Devamsızlık Formu (Ek-4)'!AW2096="KASIM 2024"),(E2094*(F2094-1)+(666.75)),E2094*F2094)</f>
        <v>0</v>
      </c>
      <c r="H2094" s="135">
        <f t="shared" si="398"/>
        <v>0</v>
      </c>
      <c r="I2094" s="141">
        <f t="shared" si="404"/>
        <v>0</v>
      </c>
      <c r="J2094" s="135">
        <f t="shared" si="405"/>
        <v>0</v>
      </c>
      <c r="K2094" s="135">
        <f t="shared" si="406"/>
        <v>0</v>
      </c>
      <c r="L2094" s="135" t="e">
        <f t="shared" si="407"/>
        <v>#REF!</v>
      </c>
      <c r="M2094" s="138" t="e">
        <f>IF(K2094-'!!!KATILIMCI LİSTESİ!!!'!#REF!&gt;0,'!!!KATILIMCI LİSTESİ!!!'!#REF!,K2094)</f>
        <v>#REF!</v>
      </c>
      <c r="N2094" s="135">
        <f t="shared" si="399"/>
        <v>0</v>
      </c>
      <c r="O2094" s="135">
        <f t="shared" si="400"/>
        <v>0</v>
      </c>
      <c r="P2094" s="139">
        <f t="shared" si="401"/>
        <v>0</v>
      </c>
      <c r="Q2094" s="135">
        <f>'5-Banka Listesi'!G2095</f>
        <v>0</v>
      </c>
      <c r="R2094" s="140">
        <f t="shared" si="402"/>
        <v>0</v>
      </c>
      <c r="S2094" s="140">
        <f t="shared" si="403"/>
        <v>0</v>
      </c>
      <c r="T2094" s="140">
        <f t="shared" si="408"/>
        <v>0</v>
      </c>
      <c r="U2094" s="135">
        <f t="shared" si="409"/>
        <v>0</v>
      </c>
      <c r="V2094" s="132">
        <v>2090</v>
      </c>
    </row>
    <row r="2095" spans="2:22" ht="33.950000000000003" customHeight="1" x14ac:dyDescent="0.25">
      <c r="B2095" s="132">
        <v>2091</v>
      </c>
      <c r="C2095" s="133">
        <f>'!!!KATILIMCI LİSTESİ!!!'!B2092</f>
        <v>0</v>
      </c>
      <c r="D2095" s="134">
        <f>'!!!KATILIMCI LİSTESİ!!!'!C2092</f>
        <v>0</v>
      </c>
      <c r="E2095" s="135">
        <f>'!!! VERİLER !!!'!C$1</f>
        <v>1375</v>
      </c>
      <c r="F2095" s="136">
        <f>'1-Devamsızlık Formu (Ek-4)'!AJ2097</f>
        <v>0</v>
      </c>
      <c r="G2095" s="135">
        <f>IF(AND('1-Devamsızlık Formu (Ek-4)'!D2097="",F2095&gt;0,'1-Devamsızlık Formu (Ek-4)'!AW2097="KASIM 2024"),(E2095*(F2095-1)+(666.75)),E2095*F2095)</f>
        <v>0</v>
      </c>
      <c r="H2095" s="135">
        <f t="shared" si="398"/>
        <v>0</v>
      </c>
      <c r="I2095" s="141">
        <f t="shared" si="404"/>
        <v>0</v>
      </c>
      <c r="J2095" s="135">
        <f t="shared" si="405"/>
        <v>0</v>
      </c>
      <c r="K2095" s="135">
        <f t="shared" si="406"/>
        <v>0</v>
      </c>
      <c r="L2095" s="135" t="e">
        <f t="shared" si="407"/>
        <v>#REF!</v>
      </c>
      <c r="M2095" s="138" t="e">
        <f>IF(K2095-'!!!KATILIMCI LİSTESİ!!!'!#REF!&gt;0,'!!!KATILIMCI LİSTESİ!!!'!#REF!,K2095)</f>
        <v>#REF!</v>
      </c>
      <c r="N2095" s="135">
        <f t="shared" si="399"/>
        <v>0</v>
      </c>
      <c r="O2095" s="135">
        <f t="shared" si="400"/>
        <v>0</v>
      </c>
      <c r="P2095" s="139">
        <f t="shared" si="401"/>
        <v>0</v>
      </c>
      <c r="Q2095" s="135">
        <f>'5-Banka Listesi'!G2096</f>
        <v>0</v>
      </c>
      <c r="R2095" s="140">
        <f t="shared" si="402"/>
        <v>0</v>
      </c>
      <c r="S2095" s="140">
        <f t="shared" si="403"/>
        <v>0</v>
      </c>
      <c r="T2095" s="140">
        <f t="shared" si="408"/>
        <v>0</v>
      </c>
      <c r="U2095" s="135">
        <f t="shared" si="409"/>
        <v>0</v>
      </c>
      <c r="V2095" s="132">
        <v>2091</v>
      </c>
    </row>
    <row r="2096" spans="2:22" ht="33.950000000000003" customHeight="1" x14ac:dyDescent="0.25">
      <c r="B2096" s="132">
        <v>2092</v>
      </c>
      <c r="C2096" s="133">
        <f>'!!!KATILIMCI LİSTESİ!!!'!B2093</f>
        <v>0</v>
      </c>
      <c r="D2096" s="134">
        <f>'!!!KATILIMCI LİSTESİ!!!'!C2093</f>
        <v>0</v>
      </c>
      <c r="E2096" s="135">
        <f>'!!! VERİLER !!!'!C$1</f>
        <v>1375</v>
      </c>
      <c r="F2096" s="136">
        <f>'1-Devamsızlık Formu (Ek-4)'!AJ2098</f>
        <v>0</v>
      </c>
      <c r="G2096" s="135">
        <f>IF(AND('1-Devamsızlık Formu (Ek-4)'!D2098="",F2096&gt;0,'1-Devamsızlık Formu (Ek-4)'!AW2098="KASIM 2024"),(E2096*(F2096-1)+(666.75)),E2096*F2096)</f>
        <v>0</v>
      </c>
      <c r="H2096" s="135">
        <f t="shared" si="398"/>
        <v>0</v>
      </c>
      <c r="I2096" s="141">
        <f t="shared" si="404"/>
        <v>0</v>
      </c>
      <c r="J2096" s="135">
        <f t="shared" si="405"/>
        <v>0</v>
      </c>
      <c r="K2096" s="135">
        <f t="shared" si="406"/>
        <v>0</v>
      </c>
      <c r="L2096" s="135" t="e">
        <f t="shared" si="407"/>
        <v>#REF!</v>
      </c>
      <c r="M2096" s="138" t="e">
        <f>IF(K2096-'!!!KATILIMCI LİSTESİ!!!'!#REF!&gt;0,'!!!KATILIMCI LİSTESİ!!!'!#REF!,K2096)</f>
        <v>#REF!</v>
      </c>
      <c r="N2096" s="135">
        <f t="shared" si="399"/>
        <v>0</v>
      </c>
      <c r="O2096" s="135">
        <f t="shared" si="400"/>
        <v>0</v>
      </c>
      <c r="P2096" s="139">
        <f t="shared" si="401"/>
        <v>0</v>
      </c>
      <c r="Q2096" s="135">
        <f>'5-Banka Listesi'!G2097</f>
        <v>0</v>
      </c>
      <c r="R2096" s="140">
        <f t="shared" si="402"/>
        <v>0</v>
      </c>
      <c r="S2096" s="140">
        <f t="shared" si="403"/>
        <v>0</v>
      </c>
      <c r="T2096" s="140">
        <f t="shared" si="408"/>
        <v>0</v>
      </c>
      <c r="U2096" s="135">
        <f t="shared" si="409"/>
        <v>0</v>
      </c>
      <c r="V2096" s="132">
        <v>2092</v>
      </c>
    </row>
    <row r="2097" spans="2:22" ht="33.950000000000003" customHeight="1" x14ac:dyDescent="0.25">
      <c r="B2097" s="132">
        <v>2093</v>
      </c>
      <c r="C2097" s="133">
        <f>'!!!KATILIMCI LİSTESİ!!!'!B2094</f>
        <v>0</v>
      </c>
      <c r="D2097" s="134">
        <f>'!!!KATILIMCI LİSTESİ!!!'!C2094</f>
        <v>0</v>
      </c>
      <c r="E2097" s="135">
        <f>'!!! VERİLER !!!'!C$1</f>
        <v>1375</v>
      </c>
      <c r="F2097" s="136">
        <f>'1-Devamsızlık Formu (Ek-4)'!AJ2099</f>
        <v>0</v>
      </c>
      <c r="G2097" s="135">
        <f>IF(AND('1-Devamsızlık Formu (Ek-4)'!D2099="",F2097&gt;0,'1-Devamsızlık Formu (Ek-4)'!AW2099="KASIM 2024"),(E2097*(F2097-1)+(666.75)),E2097*F2097)</f>
        <v>0</v>
      </c>
      <c r="H2097" s="135">
        <f t="shared" si="398"/>
        <v>0</v>
      </c>
      <c r="I2097" s="141">
        <f t="shared" si="404"/>
        <v>0</v>
      </c>
      <c r="J2097" s="135">
        <f t="shared" si="405"/>
        <v>0</v>
      </c>
      <c r="K2097" s="135">
        <f t="shared" si="406"/>
        <v>0</v>
      </c>
      <c r="L2097" s="135" t="e">
        <f t="shared" si="407"/>
        <v>#REF!</v>
      </c>
      <c r="M2097" s="138" t="e">
        <f>IF(K2097-'!!!KATILIMCI LİSTESİ!!!'!#REF!&gt;0,'!!!KATILIMCI LİSTESİ!!!'!#REF!,K2097)</f>
        <v>#REF!</v>
      </c>
      <c r="N2097" s="135">
        <f t="shared" si="399"/>
        <v>0</v>
      </c>
      <c r="O2097" s="135">
        <f t="shared" si="400"/>
        <v>0</v>
      </c>
      <c r="P2097" s="139">
        <f t="shared" si="401"/>
        <v>0</v>
      </c>
      <c r="Q2097" s="135">
        <f>'5-Banka Listesi'!G2098</f>
        <v>0</v>
      </c>
      <c r="R2097" s="140">
        <f t="shared" si="402"/>
        <v>0</v>
      </c>
      <c r="S2097" s="140">
        <f t="shared" si="403"/>
        <v>0</v>
      </c>
      <c r="T2097" s="140">
        <f t="shared" si="408"/>
        <v>0</v>
      </c>
      <c r="U2097" s="135">
        <f t="shared" si="409"/>
        <v>0</v>
      </c>
      <c r="V2097" s="132">
        <v>2093</v>
      </c>
    </row>
    <row r="2098" spans="2:22" ht="33.950000000000003" customHeight="1" x14ac:dyDescent="0.25">
      <c r="B2098" s="132">
        <v>2094</v>
      </c>
      <c r="C2098" s="133">
        <f>'!!!KATILIMCI LİSTESİ!!!'!B2095</f>
        <v>0</v>
      </c>
      <c r="D2098" s="134">
        <f>'!!!KATILIMCI LİSTESİ!!!'!C2095</f>
        <v>0</v>
      </c>
      <c r="E2098" s="135">
        <f>'!!! VERİLER !!!'!C$1</f>
        <v>1375</v>
      </c>
      <c r="F2098" s="136">
        <f>'1-Devamsızlık Formu (Ek-4)'!AJ2100</f>
        <v>0</v>
      </c>
      <c r="G2098" s="135">
        <f>IF(AND('1-Devamsızlık Formu (Ek-4)'!D2100="",F2098&gt;0,'1-Devamsızlık Formu (Ek-4)'!AW2100="KASIM 2024"),(E2098*(F2098-1)+(666.75)),E2098*F2098)</f>
        <v>0</v>
      </c>
      <c r="H2098" s="135">
        <f t="shared" si="398"/>
        <v>0</v>
      </c>
      <c r="I2098" s="141">
        <f t="shared" si="404"/>
        <v>0</v>
      </c>
      <c r="J2098" s="135">
        <f t="shared" si="405"/>
        <v>0</v>
      </c>
      <c r="K2098" s="135">
        <f t="shared" si="406"/>
        <v>0</v>
      </c>
      <c r="L2098" s="135" t="e">
        <f t="shared" si="407"/>
        <v>#REF!</v>
      </c>
      <c r="M2098" s="138" t="e">
        <f>IF(K2098-'!!!KATILIMCI LİSTESİ!!!'!#REF!&gt;0,'!!!KATILIMCI LİSTESİ!!!'!#REF!,K2098)</f>
        <v>#REF!</v>
      </c>
      <c r="N2098" s="135">
        <f t="shared" si="399"/>
        <v>0</v>
      </c>
      <c r="O2098" s="135">
        <f t="shared" si="400"/>
        <v>0</v>
      </c>
      <c r="P2098" s="139">
        <f t="shared" si="401"/>
        <v>0</v>
      </c>
      <c r="Q2098" s="135">
        <f>'5-Banka Listesi'!G2099</f>
        <v>0</v>
      </c>
      <c r="R2098" s="140">
        <f t="shared" si="402"/>
        <v>0</v>
      </c>
      <c r="S2098" s="140">
        <f t="shared" si="403"/>
        <v>0</v>
      </c>
      <c r="T2098" s="140">
        <f t="shared" si="408"/>
        <v>0</v>
      </c>
      <c r="U2098" s="135">
        <f t="shared" si="409"/>
        <v>0</v>
      </c>
      <c r="V2098" s="132">
        <v>2094</v>
      </c>
    </row>
    <row r="2099" spans="2:22" ht="33.950000000000003" customHeight="1" x14ac:dyDescent="0.25">
      <c r="B2099" s="132">
        <v>2095</v>
      </c>
      <c r="C2099" s="133">
        <f>'!!!KATILIMCI LİSTESİ!!!'!B2096</f>
        <v>0</v>
      </c>
      <c r="D2099" s="134">
        <f>'!!!KATILIMCI LİSTESİ!!!'!C2096</f>
        <v>0</v>
      </c>
      <c r="E2099" s="135">
        <f>'!!! VERİLER !!!'!C$1</f>
        <v>1375</v>
      </c>
      <c r="F2099" s="136">
        <f>'1-Devamsızlık Formu (Ek-4)'!AJ2101</f>
        <v>0</v>
      </c>
      <c r="G2099" s="135">
        <f>IF(AND('1-Devamsızlık Formu (Ek-4)'!D2101="",F2099&gt;0,'1-Devamsızlık Formu (Ek-4)'!AW2101="KASIM 2024"),(E2099*(F2099-1)+(666.75)),E2099*F2099)</f>
        <v>0</v>
      </c>
      <c r="H2099" s="135">
        <f t="shared" si="398"/>
        <v>0</v>
      </c>
      <c r="I2099" s="141">
        <f t="shared" si="404"/>
        <v>0</v>
      </c>
      <c r="J2099" s="135">
        <f t="shared" si="405"/>
        <v>0</v>
      </c>
      <c r="K2099" s="135">
        <f t="shared" si="406"/>
        <v>0</v>
      </c>
      <c r="L2099" s="135" t="e">
        <f t="shared" si="407"/>
        <v>#REF!</v>
      </c>
      <c r="M2099" s="138" t="e">
        <f>IF(K2099-'!!!KATILIMCI LİSTESİ!!!'!#REF!&gt;0,'!!!KATILIMCI LİSTESİ!!!'!#REF!,K2099)</f>
        <v>#REF!</v>
      </c>
      <c r="N2099" s="135">
        <f t="shared" si="399"/>
        <v>0</v>
      </c>
      <c r="O2099" s="135">
        <f t="shared" si="400"/>
        <v>0</v>
      </c>
      <c r="P2099" s="139">
        <f t="shared" si="401"/>
        <v>0</v>
      </c>
      <c r="Q2099" s="135">
        <f>'5-Banka Listesi'!G2100</f>
        <v>0</v>
      </c>
      <c r="R2099" s="140">
        <f t="shared" si="402"/>
        <v>0</v>
      </c>
      <c r="S2099" s="140">
        <f t="shared" si="403"/>
        <v>0</v>
      </c>
      <c r="T2099" s="140">
        <f t="shared" si="408"/>
        <v>0</v>
      </c>
      <c r="U2099" s="135">
        <f t="shared" si="409"/>
        <v>0</v>
      </c>
      <c r="V2099" s="132">
        <v>2095</v>
      </c>
    </row>
    <row r="2100" spans="2:22" ht="33.950000000000003" customHeight="1" x14ac:dyDescent="0.25">
      <c r="B2100" s="132">
        <v>2096</v>
      </c>
      <c r="C2100" s="133">
        <f>'!!!KATILIMCI LİSTESİ!!!'!B2097</f>
        <v>0</v>
      </c>
      <c r="D2100" s="134">
        <f>'!!!KATILIMCI LİSTESİ!!!'!C2097</f>
        <v>0</v>
      </c>
      <c r="E2100" s="135">
        <f>'!!! VERİLER !!!'!C$1</f>
        <v>1375</v>
      </c>
      <c r="F2100" s="136">
        <f>'1-Devamsızlık Formu (Ek-4)'!AJ2102</f>
        <v>0</v>
      </c>
      <c r="G2100" s="135">
        <f>IF(AND('1-Devamsızlık Formu (Ek-4)'!D2102="",F2100&gt;0,'1-Devamsızlık Formu (Ek-4)'!AW2102="KASIM 2024"),(E2100*(F2100-1)+(666.75)),E2100*F2100)</f>
        <v>0</v>
      </c>
      <c r="H2100" s="135">
        <f t="shared" si="398"/>
        <v>0</v>
      </c>
      <c r="I2100" s="141">
        <f t="shared" si="404"/>
        <v>0</v>
      </c>
      <c r="J2100" s="135">
        <f t="shared" si="405"/>
        <v>0</v>
      </c>
      <c r="K2100" s="135">
        <f t="shared" si="406"/>
        <v>0</v>
      </c>
      <c r="L2100" s="135" t="e">
        <f t="shared" si="407"/>
        <v>#REF!</v>
      </c>
      <c r="M2100" s="138" t="e">
        <f>IF(K2100-'!!!KATILIMCI LİSTESİ!!!'!#REF!&gt;0,'!!!KATILIMCI LİSTESİ!!!'!#REF!,K2100)</f>
        <v>#REF!</v>
      </c>
      <c r="N2100" s="135">
        <f t="shared" si="399"/>
        <v>0</v>
      </c>
      <c r="O2100" s="135">
        <f t="shared" si="400"/>
        <v>0</v>
      </c>
      <c r="P2100" s="139">
        <f t="shared" si="401"/>
        <v>0</v>
      </c>
      <c r="Q2100" s="135">
        <f>'5-Banka Listesi'!G2101</f>
        <v>0</v>
      </c>
      <c r="R2100" s="140">
        <f t="shared" si="402"/>
        <v>0</v>
      </c>
      <c r="S2100" s="140">
        <f t="shared" si="403"/>
        <v>0</v>
      </c>
      <c r="T2100" s="140">
        <f t="shared" si="408"/>
        <v>0</v>
      </c>
      <c r="U2100" s="135">
        <f t="shared" si="409"/>
        <v>0</v>
      </c>
      <c r="V2100" s="132">
        <v>2096</v>
      </c>
    </row>
    <row r="2101" spans="2:22" ht="33.950000000000003" customHeight="1" x14ac:dyDescent="0.25">
      <c r="B2101" s="132">
        <v>2097</v>
      </c>
      <c r="C2101" s="133">
        <f>'!!!KATILIMCI LİSTESİ!!!'!B2098</f>
        <v>0</v>
      </c>
      <c r="D2101" s="134">
        <f>'!!!KATILIMCI LİSTESİ!!!'!C2098</f>
        <v>0</v>
      </c>
      <c r="E2101" s="135">
        <f>'!!! VERİLER !!!'!C$1</f>
        <v>1375</v>
      </c>
      <c r="F2101" s="136">
        <f>'1-Devamsızlık Formu (Ek-4)'!AJ2103</f>
        <v>0</v>
      </c>
      <c r="G2101" s="135">
        <f>IF(AND('1-Devamsızlık Formu (Ek-4)'!D2103="",F2101&gt;0,'1-Devamsızlık Formu (Ek-4)'!AW2103="KASIM 2024"),(E2101*(F2101-1)+(666.75)),E2101*F2101)</f>
        <v>0</v>
      </c>
      <c r="H2101" s="135">
        <f t="shared" si="398"/>
        <v>0</v>
      </c>
      <c r="I2101" s="141">
        <f t="shared" si="404"/>
        <v>0</v>
      </c>
      <c r="J2101" s="135">
        <f t="shared" si="405"/>
        <v>0</v>
      </c>
      <c r="K2101" s="135">
        <f t="shared" si="406"/>
        <v>0</v>
      </c>
      <c r="L2101" s="135" t="e">
        <f t="shared" si="407"/>
        <v>#REF!</v>
      </c>
      <c r="M2101" s="138" t="e">
        <f>IF(K2101-'!!!KATILIMCI LİSTESİ!!!'!#REF!&gt;0,'!!!KATILIMCI LİSTESİ!!!'!#REF!,K2101)</f>
        <v>#REF!</v>
      </c>
      <c r="N2101" s="135">
        <f t="shared" si="399"/>
        <v>0</v>
      </c>
      <c r="O2101" s="135">
        <f t="shared" si="400"/>
        <v>0</v>
      </c>
      <c r="P2101" s="139">
        <f t="shared" si="401"/>
        <v>0</v>
      </c>
      <c r="Q2101" s="135">
        <f>'5-Banka Listesi'!G2102</f>
        <v>0</v>
      </c>
      <c r="R2101" s="140">
        <f t="shared" si="402"/>
        <v>0</v>
      </c>
      <c r="S2101" s="140">
        <f t="shared" si="403"/>
        <v>0</v>
      </c>
      <c r="T2101" s="140">
        <f t="shared" si="408"/>
        <v>0</v>
      </c>
      <c r="U2101" s="135">
        <f t="shared" si="409"/>
        <v>0</v>
      </c>
      <c r="V2101" s="132">
        <v>2097</v>
      </c>
    </row>
    <row r="2102" spans="2:22" ht="33.950000000000003" customHeight="1" x14ac:dyDescent="0.25">
      <c r="B2102" s="132">
        <v>2098</v>
      </c>
      <c r="C2102" s="133">
        <f>'!!!KATILIMCI LİSTESİ!!!'!B2099</f>
        <v>0</v>
      </c>
      <c r="D2102" s="134">
        <f>'!!!KATILIMCI LİSTESİ!!!'!C2099</f>
        <v>0</v>
      </c>
      <c r="E2102" s="135">
        <f>'!!! VERİLER !!!'!C$1</f>
        <v>1375</v>
      </c>
      <c r="F2102" s="136">
        <f>'1-Devamsızlık Formu (Ek-4)'!AJ2104</f>
        <v>0</v>
      </c>
      <c r="G2102" s="135">
        <f>IF(AND('1-Devamsızlık Formu (Ek-4)'!D2104="",F2102&gt;0,'1-Devamsızlık Formu (Ek-4)'!AW2104="KASIM 2024"),(E2102*(F2102-1)+(666.75)),E2102*F2102)</f>
        <v>0</v>
      </c>
      <c r="H2102" s="135">
        <f t="shared" si="398"/>
        <v>0</v>
      </c>
      <c r="I2102" s="141">
        <f t="shared" si="404"/>
        <v>0</v>
      </c>
      <c r="J2102" s="135">
        <f t="shared" si="405"/>
        <v>0</v>
      </c>
      <c r="K2102" s="135">
        <f t="shared" si="406"/>
        <v>0</v>
      </c>
      <c r="L2102" s="135" t="e">
        <f t="shared" si="407"/>
        <v>#REF!</v>
      </c>
      <c r="M2102" s="138" t="e">
        <f>IF(K2102-'!!!KATILIMCI LİSTESİ!!!'!#REF!&gt;0,'!!!KATILIMCI LİSTESİ!!!'!#REF!,K2102)</f>
        <v>#REF!</v>
      </c>
      <c r="N2102" s="135">
        <f t="shared" si="399"/>
        <v>0</v>
      </c>
      <c r="O2102" s="135">
        <f t="shared" si="400"/>
        <v>0</v>
      </c>
      <c r="P2102" s="139">
        <f t="shared" si="401"/>
        <v>0</v>
      </c>
      <c r="Q2102" s="135">
        <f>'5-Banka Listesi'!G2103</f>
        <v>0</v>
      </c>
      <c r="R2102" s="140">
        <f t="shared" si="402"/>
        <v>0</v>
      </c>
      <c r="S2102" s="140">
        <f t="shared" si="403"/>
        <v>0</v>
      </c>
      <c r="T2102" s="140">
        <f t="shared" si="408"/>
        <v>0</v>
      </c>
      <c r="U2102" s="135">
        <f t="shared" si="409"/>
        <v>0</v>
      </c>
      <c r="V2102" s="132">
        <v>2098</v>
      </c>
    </row>
    <row r="2103" spans="2:22" ht="33.950000000000003" customHeight="1" x14ac:dyDescent="0.25">
      <c r="B2103" s="132">
        <v>2099</v>
      </c>
      <c r="C2103" s="133">
        <f>'!!!KATILIMCI LİSTESİ!!!'!B2100</f>
        <v>0</v>
      </c>
      <c r="D2103" s="134">
        <f>'!!!KATILIMCI LİSTESİ!!!'!C2100</f>
        <v>0</v>
      </c>
      <c r="E2103" s="135">
        <f>'!!! VERİLER !!!'!C$1</f>
        <v>1375</v>
      </c>
      <c r="F2103" s="136">
        <f>'1-Devamsızlık Formu (Ek-4)'!AJ2105</f>
        <v>0</v>
      </c>
      <c r="G2103" s="135">
        <f>IF(AND('1-Devamsızlık Formu (Ek-4)'!D2105="",F2103&gt;0,'1-Devamsızlık Formu (Ek-4)'!AW2105="KASIM 2024"),(E2103*(F2103-1)+(666.75)),E2103*F2103)</f>
        <v>0</v>
      </c>
      <c r="H2103" s="135">
        <f t="shared" si="398"/>
        <v>0</v>
      </c>
      <c r="I2103" s="141">
        <f t="shared" si="404"/>
        <v>0</v>
      </c>
      <c r="J2103" s="135">
        <f t="shared" si="405"/>
        <v>0</v>
      </c>
      <c r="K2103" s="135">
        <f t="shared" si="406"/>
        <v>0</v>
      </c>
      <c r="L2103" s="135" t="e">
        <f t="shared" si="407"/>
        <v>#REF!</v>
      </c>
      <c r="M2103" s="138" t="e">
        <f>IF(K2103-'!!!KATILIMCI LİSTESİ!!!'!#REF!&gt;0,'!!!KATILIMCI LİSTESİ!!!'!#REF!,K2103)</f>
        <v>#REF!</v>
      </c>
      <c r="N2103" s="135">
        <f t="shared" si="399"/>
        <v>0</v>
      </c>
      <c r="O2103" s="135">
        <f t="shared" si="400"/>
        <v>0</v>
      </c>
      <c r="P2103" s="139">
        <f t="shared" si="401"/>
        <v>0</v>
      </c>
      <c r="Q2103" s="135">
        <f>'5-Banka Listesi'!G2104</f>
        <v>0</v>
      </c>
      <c r="R2103" s="140">
        <f t="shared" si="402"/>
        <v>0</v>
      </c>
      <c r="S2103" s="140">
        <f t="shared" si="403"/>
        <v>0</v>
      </c>
      <c r="T2103" s="140">
        <f t="shared" si="408"/>
        <v>0</v>
      </c>
      <c r="U2103" s="135">
        <f t="shared" si="409"/>
        <v>0</v>
      </c>
      <c r="V2103" s="132">
        <v>2099</v>
      </c>
    </row>
    <row r="2104" spans="2:22" ht="33.950000000000003" customHeight="1" x14ac:dyDescent="0.25">
      <c r="B2104" s="132">
        <v>2100</v>
      </c>
      <c r="C2104" s="133">
        <f>'!!!KATILIMCI LİSTESİ!!!'!B2101</f>
        <v>0</v>
      </c>
      <c r="D2104" s="134">
        <f>'!!!KATILIMCI LİSTESİ!!!'!C2101</f>
        <v>0</v>
      </c>
      <c r="E2104" s="135">
        <f>'!!! VERİLER !!!'!C$1</f>
        <v>1375</v>
      </c>
      <c r="F2104" s="136">
        <f>'1-Devamsızlık Formu (Ek-4)'!AJ2106</f>
        <v>0</v>
      </c>
      <c r="G2104" s="135">
        <f>IF(AND('1-Devamsızlık Formu (Ek-4)'!D2106="",F2104&gt;0,'1-Devamsızlık Formu (Ek-4)'!AW2106="KASIM 2024"),(E2104*(F2104-1)+(666.75)),E2104*F2104)</f>
        <v>0</v>
      </c>
      <c r="H2104" s="135">
        <f t="shared" si="398"/>
        <v>0</v>
      </c>
      <c r="I2104" s="141">
        <f t="shared" si="404"/>
        <v>0</v>
      </c>
      <c r="J2104" s="135">
        <f t="shared" si="405"/>
        <v>0</v>
      </c>
      <c r="K2104" s="135">
        <f t="shared" si="406"/>
        <v>0</v>
      </c>
      <c r="L2104" s="135" t="e">
        <f t="shared" si="407"/>
        <v>#REF!</v>
      </c>
      <c r="M2104" s="138" t="e">
        <f>IF(K2104-'!!!KATILIMCI LİSTESİ!!!'!#REF!&gt;0,'!!!KATILIMCI LİSTESİ!!!'!#REF!,K2104)</f>
        <v>#REF!</v>
      </c>
      <c r="N2104" s="135">
        <f t="shared" si="399"/>
        <v>0</v>
      </c>
      <c r="O2104" s="135">
        <f t="shared" si="400"/>
        <v>0</v>
      </c>
      <c r="P2104" s="139">
        <f t="shared" si="401"/>
        <v>0</v>
      </c>
      <c r="Q2104" s="135">
        <f>'5-Banka Listesi'!G2105</f>
        <v>0</v>
      </c>
      <c r="R2104" s="140">
        <f t="shared" si="402"/>
        <v>0</v>
      </c>
      <c r="S2104" s="140">
        <f t="shared" si="403"/>
        <v>0</v>
      </c>
      <c r="T2104" s="140">
        <f t="shared" si="408"/>
        <v>0</v>
      </c>
      <c r="U2104" s="135">
        <f t="shared" si="409"/>
        <v>0</v>
      </c>
      <c r="V2104" s="132">
        <v>2100</v>
      </c>
    </row>
    <row r="2105" spans="2:22" ht="33.950000000000003" customHeight="1" x14ac:dyDescent="0.25">
      <c r="B2105" s="132">
        <v>2101</v>
      </c>
      <c r="C2105" s="133">
        <f>'!!!KATILIMCI LİSTESİ!!!'!B2102</f>
        <v>0</v>
      </c>
      <c r="D2105" s="134">
        <f>'!!!KATILIMCI LİSTESİ!!!'!C2102</f>
        <v>0</v>
      </c>
      <c r="E2105" s="135">
        <f>'!!! VERİLER !!!'!C$1</f>
        <v>1375</v>
      </c>
      <c r="F2105" s="136">
        <f>'1-Devamsızlık Formu (Ek-4)'!AJ2107</f>
        <v>0</v>
      </c>
      <c r="G2105" s="135">
        <f>IF(AND('1-Devamsızlık Formu (Ek-4)'!D2107="",F2105&gt;0,'1-Devamsızlık Formu (Ek-4)'!AW2107="KASIM 2024"),(E2105*(F2105-1)+(666.75)),E2105*F2105)</f>
        <v>0</v>
      </c>
      <c r="H2105" s="135">
        <f t="shared" si="398"/>
        <v>0</v>
      </c>
      <c r="I2105" s="141">
        <f t="shared" si="404"/>
        <v>0</v>
      </c>
      <c r="J2105" s="135">
        <f t="shared" si="405"/>
        <v>0</v>
      </c>
      <c r="K2105" s="135">
        <f t="shared" si="406"/>
        <v>0</v>
      </c>
      <c r="L2105" s="135" t="e">
        <f t="shared" si="407"/>
        <v>#REF!</v>
      </c>
      <c r="M2105" s="138" t="e">
        <f>IF(K2105-'!!!KATILIMCI LİSTESİ!!!'!#REF!&gt;0,'!!!KATILIMCI LİSTESİ!!!'!#REF!,K2105)</f>
        <v>#REF!</v>
      </c>
      <c r="N2105" s="135">
        <f t="shared" si="399"/>
        <v>0</v>
      </c>
      <c r="O2105" s="135">
        <f t="shared" si="400"/>
        <v>0</v>
      </c>
      <c r="P2105" s="139">
        <f t="shared" si="401"/>
        <v>0</v>
      </c>
      <c r="Q2105" s="135">
        <f>'5-Banka Listesi'!G2106</f>
        <v>0</v>
      </c>
      <c r="R2105" s="140">
        <f t="shared" si="402"/>
        <v>0</v>
      </c>
      <c r="S2105" s="140">
        <f t="shared" si="403"/>
        <v>0</v>
      </c>
      <c r="T2105" s="140">
        <f t="shared" si="408"/>
        <v>0</v>
      </c>
      <c r="U2105" s="135">
        <f t="shared" si="409"/>
        <v>0</v>
      </c>
      <c r="V2105" s="132">
        <v>2101</v>
      </c>
    </row>
    <row r="2106" spans="2:22" ht="33.950000000000003" customHeight="1" x14ac:dyDescent="0.25">
      <c r="B2106" s="132">
        <v>2102</v>
      </c>
      <c r="C2106" s="133">
        <f>'!!!KATILIMCI LİSTESİ!!!'!B2103</f>
        <v>0</v>
      </c>
      <c r="D2106" s="134">
        <f>'!!!KATILIMCI LİSTESİ!!!'!C2103</f>
        <v>0</v>
      </c>
      <c r="E2106" s="135">
        <f>'!!! VERİLER !!!'!C$1</f>
        <v>1375</v>
      </c>
      <c r="F2106" s="136">
        <f>'1-Devamsızlık Formu (Ek-4)'!AJ2108</f>
        <v>0</v>
      </c>
      <c r="G2106" s="135">
        <f>IF(AND('1-Devamsızlık Formu (Ek-4)'!D2108="",F2106&gt;0,'1-Devamsızlık Formu (Ek-4)'!AW2108="KASIM 2024"),(E2106*(F2106-1)+(666.75)),E2106*F2106)</f>
        <v>0</v>
      </c>
      <c r="H2106" s="135">
        <f t="shared" si="398"/>
        <v>0</v>
      </c>
      <c r="I2106" s="141">
        <f t="shared" si="404"/>
        <v>0</v>
      </c>
      <c r="J2106" s="135">
        <f t="shared" si="405"/>
        <v>0</v>
      </c>
      <c r="K2106" s="135">
        <f t="shared" si="406"/>
        <v>0</v>
      </c>
      <c r="L2106" s="135" t="e">
        <f t="shared" si="407"/>
        <v>#REF!</v>
      </c>
      <c r="M2106" s="138" t="e">
        <f>IF(K2106-'!!!KATILIMCI LİSTESİ!!!'!#REF!&gt;0,'!!!KATILIMCI LİSTESİ!!!'!#REF!,K2106)</f>
        <v>#REF!</v>
      </c>
      <c r="N2106" s="135">
        <f t="shared" si="399"/>
        <v>0</v>
      </c>
      <c r="O2106" s="135">
        <f t="shared" si="400"/>
        <v>0</v>
      </c>
      <c r="P2106" s="139">
        <f t="shared" si="401"/>
        <v>0</v>
      </c>
      <c r="Q2106" s="135">
        <f>'5-Banka Listesi'!G2107</f>
        <v>0</v>
      </c>
      <c r="R2106" s="140">
        <f t="shared" si="402"/>
        <v>0</v>
      </c>
      <c r="S2106" s="140">
        <f t="shared" si="403"/>
        <v>0</v>
      </c>
      <c r="T2106" s="140">
        <f t="shared" si="408"/>
        <v>0</v>
      </c>
      <c r="U2106" s="135">
        <f t="shared" si="409"/>
        <v>0</v>
      </c>
      <c r="V2106" s="132">
        <v>2102</v>
      </c>
    </row>
    <row r="2107" spans="2:22" ht="33.950000000000003" customHeight="1" x14ac:dyDescent="0.25">
      <c r="B2107" s="132">
        <v>2103</v>
      </c>
      <c r="C2107" s="133">
        <f>'!!!KATILIMCI LİSTESİ!!!'!B2104</f>
        <v>0</v>
      </c>
      <c r="D2107" s="134">
        <f>'!!!KATILIMCI LİSTESİ!!!'!C2104</f>
        <v>0</v>
      </c>
      <c r="E2107" s="135">
        <f>'!!! VERİLER !!!'!C$1</f>
        <v>1375</v>
      </c>
      <c r="F2107" s="136">
        <f>'1-Devamsızlık Formu (Ek-4)'!AJ2109</f>
        <v>0</v>
      </c>
      <c r="G2107" s="135">
        <f>IF(AND('1-Devamsızlık Formu (Ek-4)'!D2109="",F2107&gt;0,'1-Devamsızlık Formu (Ek-4)'!AW2109="KASIM 2024"),(E2107*(F2107-1)+(666.75)),E2107*F2107)</f>
        <v>0</v>
      </c>
      <c r="H2107" s="135">
        <f t="shared" si="398"/>
        <v>0</v>
      </c>
      <c r="I2107" s="141">
        <f t="shared" si="404"/>
        <v>0</v>
      </c>
      <c r="J2107" s="135">
        <f t="shared" si="405"/>
        <v>0</v>
      </c>
      <c r="K2107" s="135">
        <f t="shared" si="406"/>
        <v>0</v>
      </c>
      <c r="L2107" s="135" t="e">
        <f t="shared" si="407"/>
        <v>#REF!</v>
      </c>
      <c r="M2107" s="138" t="e">
        <f>IF(K2107-'!!!KATILIMCI LİSTESİ!!!'!#REF!&gt;0,'!!!KATILIMCI LİSTESİ!!!'!#REF!,K2107)</f>
        <v>#REF!</v>
      </c>
      <c r="N2107" s="135">
        <f t="shared" si="399"/>
        <v>0</v>
      </c>
      <c r="O2107" s="135">
        <f t="shared" si="400"/>
        <v>0</v>
      </c>
      <c r="P2107" s="139">
        <f t="shared" si="401"/>
        <v>0</v>
      </c>
      <c r="Q2107" s="135">
        <f>'5-Banka Listesi'!G2108</f>
        <v>0</v>
      </c>
      <c r="R2107" s="140">
        <f t="shared" si="402"/>
        <v>0</v>
      </c>
      <c r="S2107" s="140">
        <f t="shared" si="403"/>
        <v>0</v>
      </c>
      <c r="T2107" s="140">
        <f t="shared" si="408"/>
        <v>0</v>
      </c>
      <c r="U2107" s="135">
        <f t="shared" si="409"/>
        <v>0</v>
      </c>
      <c r="V2107" s="132">
        <v>2103</v>
      </c>
    </row>
    <row r="2108" spans="2:22" ht="33.950000000000003" customHeight="1" x14ac:dyDescent="0.25">
      <c r="B2108" s="132">
        <v>2104</v>
      </c>
      <c r="C2108" s="133">
        <f>'!!!KATILIMCI LİSTESİ!!!'!B2105</f>
        <v>0</v>
      </c>
      <c r="D2108" s="134">
        <f>'!!!KATILIMCI LİSTESİ!!!'!C2105</f>
        <v>0</v>
      </c>
      <c r="E2108" s="135">
        <f>'!!! VERİLER !!!'!C$1</f>
        <v>1375</v>
      </c>
      <c r="F2108" s="136">
        <f>'1-Devamsızlık Formu (Ek-4)'!AJ2110</f>
        <v>0</v>
      </c>
      <c r="G2108" s="135">
        <f>IF(AND('1-Devamsızlık Formu (Ek-4)'!D2110="",F2108&gt;0,'1-Devamsızlık Formu (Ek-4)'!AW2110="KASIM 2024"),(E2108*(F2108-1)+(666.75)),E2108*F2108)</f>
        <v>0</v>
      </c>
      <c r="H2108" s="135">
        <f t="shared" si="398"/>
        <v>0</v>
      </c>
      <c r="I2108" s="141">
        <f t="shared" si="404"/>
        <v>0</v>
      </c>
      <c r="J2108" s="135">
        <f t="shared" si="405"/>
        <v>0</v>
      </c>
      <c r="K2108" s="135">
        <f t="shared" si="406"/>
        <v>0</v>
      </c>
      <c r="L2108" s="135" t="e">
        <f t="shared" si="407"/>
        <v>#REF!</v>
      </c>
      <c r="M2108" s="138" t="e">
        <f>IF(K2108-'!!!KATILIMCI LİSTESİ!!!'!#REF!&gt;0,'!!!KATILIMCI LİSTESİ!!!'!#REF!,K2108)</f>
        <v>#REF!</v>
      </c>
      <c r="N2108" s="135">
        <f t="shared" si="399"/>
        <v>0</v>
      </c>
      <c r="O2108" s="135">
        <f t="shared" si="400"/>
        <v>0</v>
      </c>
      <c r="P2108" s="139">
        <f t="shared" si="401"/>
        <v>0</v>
      </c>
      <c r="Q2108" s="135">
        <f>'5-Banka Listesi'!G2109</f>
        <v>0</v>
      </c>
      <c r="R2108" s="140">
        <f t="shared" si="402"/>
        <v>0</v>
      </c>
      <c r="S2108" s="140">
        <f t="shared" si="403"/>
        <v>0</v>
      </c>
      <c r="T2108" s="140">
        <f t="shared" si="408"/>
        <v>0</v>
      </c>
      <c r="U2108" s="135">
        <f t="shared" si="409"/>
        <v>0</v>
      </c>
      <c r="V2108" s="132">
        <v>2104</v>
      </c>
    </row>
    <row r="2109" spans="2:22" ht="33.950000000000003" customHeight="1" x14ac:dyDescent="0.25">
      <c r="B2109" s="132">
        <v>2105</v>
      </c>
      <c r="C2109" s="133">
        <f>'!!!KATILIMCI LİSTESİ!!!'!B2106</f>
        <v>0</v>
      </c>
      <c r="D2109" s="134">
        <f>'!!!KATILIMCI LİSTESİ!!!'!C2106</f>
        <v>0</v>
      </c>
      <c r="E2109" s="135">
        <f>'!!! VERİLER !!!'!C$1</f>
        <v>1375</v>
      </c>
      <c r="F2109" s="136">
        <f>'1-Devamsızlık Formu (Ek-4)'!AJ2111</f>
        <v>0</v>
      </c>
      <c r="G2109" s="135">
        <f>IF(AND('1-Devamsızlık Formu (Ek-4)'!D2111="",F2109&gt;0,'1-Devamsızlık Formu (Ek-4)'!AW2111="KASIM 2024"),(E2109*(F2109-1)+(666.75)),E2109*F2109)</f>
        <v>0</v>
      </c>
      <c r="H2109" s="135">
        <f t="shared" si="398"/>
        <v>0</v>
      </c>
      <c r="I2109" s="141">
        <f t="shared" si="404"/>
        <v>0</v>
      </c>
      <c r="J2109" s="135">
        <f t="shared" si="405"/>
        <v>0</v>
      </c>
      <c r="K2109" s="135">
        <f t="shared" si="406"/>
        <v>0</v>
      </c>
      <c r="L2109" s="135" t="e">
        <f t="shared" si="407"/>
        <v>#REF!</v>
      </c>
      <c r="M2109" s="138" t="e">
        <f>IF(K2109-'!!!KATILIMCI LİSTESİ!!!'!#REF!&gt;0,'!!!KATILIMCI LİSTESİ!!!'!#REF!,K2109)</f>
        <v>#REF!</v>
      </c>
      <c r="N2109" s="135">
        <f t="shared" si="399"/>
        <v>0</v>
      </c>
      <c r="O2109" s="135">
        <f t="shared" si="400"/>
        <v>0</v>
      </c>
      <c r="P2109" s="139">
        <f t="shared" si="401"/>
        <v>0</v>
      </c>
      <c r="Q2109" s="135">
        <f>'5-Banka Listesi'!G2110</f>
        <v>0</v>
      </c>
      <c r="R2109" s="140">
        <f t="shared" si="402"/>
        <v>0</v>
      </c>
      <c r="S2109" s="140">
        <f t="shared" si="403"/>
        <v>0</v>
      </c>
      <c r="T2109" s="140">
        <f t="shared" si="408"/>
        <v>0</v>
      </c>
      <c r="U2109" s="135">
        <f t="shared" si="409"/>
        <v>0</v>
      </c>
      <c r="V2109" s="132">
        <v>2105</v>
      </c>
    </row>
    <row r="2110" spans="2:22" ht="33.950000000000003" customHeight="1" x14ac:dyDescent="0.25">
      <c r="B2110" s="132">
        <v>2106</v>
      </c>
      <c r="C2110" s="133">
        <f>'!!!KATILIMCI LİSTESİ!!!'!B2107</f>
        <v>0</v>
      </c>
      <c r="D2110" s="134">
        <f>'!!!KATILIMCI LİSTESİ!!!'!C2107</f>
        <v>0</v>
      </c>
      <c r="E2110" s="135">
        <f>'!!! VERİLER !!!'!C$1</f>
        <v>1375</v>
      </c>
      <c r="F2110" s="136">
        <f>'1-Devamsızlık Formu (Ek-4)'!AJ2112</f>
        <v>0</v>
      </c>
      <c r="G2110" s="135">
        <f>IF(AND('1-Devamsızlık Formu (Ek-4)'!D2112="",F2110&gt;0,'1-Devamsızlık Formu (Ek-4)'!AW2112="KASIM 2024"),(E2110*(F2110-1)+(666.75)),E2110*F2110)</f>
        <v>0</v>
      </c>
      <c r="H2110" s="135">
        <f t="shared" si="398"/>
        <v>0</v>
      </c>
      <c r="I2110" s="141">
        <f t="shared" si="404"/>
        <v>0</v>
      </c>
      <c r="J2110" s="135">
        <f t="shared" si="405"/>
        <v>0</v>
      </c>
      <c r="K2110" s="135">
        <f t="shared" si="406"/>
        <v>0</v>
      </c>
      <c r="L2110" s="135" t="e">
        <f t="shared" si="407"/>
        <v>#REF!</v>
      </c>
      <c r="M2110" s="138" t="e">
        <f>IF(K2110-'!!!KATILIMCI LİSTESİ!!!'!#REF!&gt;0,'!!!KATILIMCI LİSTESİ!!!'!#REF!,K2110)</f>
        <v>#REF!</v>
      </c>
      <c r="N2110" s="135">
        <f t="shared" si="399"/>
        <v>0</v>
      </c>
      <c r="O2110" s="135">
        <f t="shared" si="400"/>
        <v>0</v>
      </c>
      <c r="P2110" s="139">
        <f t="shared" si="401"/>
        <v>0</v>
      </c>
      <c r="Q2110" s="135">
        <f>'5-Banka Listesi'!G2111</f>
        <v>0</v>
      </c>
      <c r="R2110" s="140">
        <f t="shared" si="402"/>
        <v>0</v>
      </c>
      <c r="S2110" s="140">
        <f t="shared" si="403"/>
        <v>0</v>
      </c>
      <c r="T2110" s="140">
        <f t="shared" si="408"/>
        <v>0</v>
      </c>
      <c r="U2110" s="135">
        <f t="shared" si="409"/>
        <v>0</v>
      </c>
      <c r="V2110" s="132">
        <v>2106</v>
      </c>
    </row>
    <row r="2111" spans="2:22" ht="33.950000000000003" customHeight="1" x14ac:dyDescent="0.25">
      <c r="B2111" s="132">
        <v>2107</v>
      </c>
      <c r="C2111" s="133">
        <f>'!!!KATILIMCI LİSTESİ!!!'!B2108</f>
        <v>0</v>
      </c>
      <c r="D2111" s="134">
        <f>'!!!KATILIMCI LİSTESİ!!!'!C2108</f>
        <v>0</v>
      </c>
      <c r="E2111" s="135">
        <f>'!!! VERİLER !!!'!C$1</f>
        <v>1375</v>
      </c>
      <c r="F2111" s="136">
        <f>'1-Devamsızlık Formu (Ek-4)'!AJ2113</f>
        <v>0</v>
      </c>
      <c r="G2111" s="135">
        <f>IF(AND('1-Devamsızlık Formu (Ek-4)'!D2113="",F2111&gt;0,'1-Devamsızlık Formu (Ek-4)'!AW2113="KASIM 2024"),(E2111*(F2111-1)+(666.75)),E2111*F2111)</f>
        <v>0</v>
      </c>
      <c r="H2111" s="135">
        <f t="shared" si="398"/>
        <v>0</v>
      </c>
      <c r="I2111" s="141">
        <f t="shared" si="404"/>
        <v>0</v>
      </c>
      <c r="J2111" s="135">
        <f t="shared" si="405"/>
        <v>0</v>
      </c>
      <c r="K2111" s="135">
        <f t="shared" si="406"/>
        <v>0</v>
      </c>
      <c r="L2111" s="135" t="e">
        <f t="shared" si="407"/>
        <v>#REF!</v>
      </c>
      <c r="M2111" s="138" t="e">
        <f>IF(K2111-'!!!KATILIMCI LİSTESİ!!!'!#REF!&gt;0,'!!!KATILIMCI LİSTESİ!!!'!#REF!,K2111)</f>
        <v>#REF!</v>
      </c>
      <c r="N2111" s="135">
        <f t="shared" si="399"/>
        <v>0</v>
      </c>
      <c r="O2111" s="135">
        <f t="shared" si="400"/>
        <v>0</v>
      </c>
      <c r="P2111" s="139">
        <f t="shared" si="401"/>
        <v>0</v>
      </c>
      <c r="Q2111" s="135">
        <f>'5-Banka Listesi'!G2112</f>
        <v>0</v>
      </c>
      <c r="R2111" s="140">
        <f t="shared" si="402"/>
        <v>0</v>
      </c>
      <c r="S2111" s="140">
        <f t="shared" si="403"/>
        <v>0</v>
      </c>
      <c r="T2111" s="140">
        <f t="shared" si="408"/>
        <v>0</v>
      </c>
      <c r="U2111" s="135">
        <f t="shared" si="409"/>
        <v>0</v>
      </c>
      <c r="V2111" s="132">
        <v>2107</v>
      </c>
    </row>
    <row r="2112" spans="2:22" ht="33.950000000000003" customHeight="1" x14ac:dyDescent="0.25">
      <c r="B2112" s="132">
        <v>2108</v>
      </c>
      <c r="C2112" s="133">
        <f>'!!!KATILIMCI LİSTESİ!!!'!B2109</f>
        <v>0</v>
      </c>
      <c r="D2112" s="134">
        <f>'!!!KATILIMCI LİSTESİ!!!'!C2109</f>
        <v>0</v>
      </c>
      <c r="E2112" s="135">
        <f>'!!! VERİLER !!!'!C$1</f>
        <v>1375</v>
      </c>
      <c r="F2112" s="136">
        <f>'1-Devamsızlık Formu (Ek-4)'!AJ2114</f>
        <v>0</v>
      </c>
      <c r="G2112" s="135">
        <f>IF(AND('1-Devamsızlık Formu (Ek-4)'!D2114="",F2112&gt;0,'1-Devamsızlık Formu (Ek-4)'!AW2114="KASIM 2024"),(E2112*(F2112-1)+(666.75)),E2112*F2112)</f>
        <v>0</v>
      </c>
      <c r="H2112" s="135">
        <f t="shared" si="398"/>
        <v>0</v>
      </c>
      <c r="I2112" s="141">
        <f t="shared" si="404"/>
        <v>0</v>
      </c>
      <c r="J2112" s="135">
        <f t="shared" si="405"/>
        <v>0</v>
      </c>
      <c r="K2112" s="135">
        <f t="shared" si="406"/>
        <v>0</v>
      </c>
      <c r="L2112" s="135" t="e">
        <f t="shared" si="407"/>
        <v>#REF!</v>
      </c>
      <c r="M2112" s="138" t="e">
        <f>IF(K2112-'!!!KATILIMCI LİSTESİ!!!'!#REF!&gt;0,'!!!KATILIMCI LİSTESİ!!!'!#REF!,K2112)</f>
        <v>#REF!</v>
      </c>
      <c r="N2112" s="135">
        <f t="shared" si="399"/>
        <v>0</v>
      </c>
      <c r="O2112" s="135">
        <f t="shared" si="400"/>
        <v>0</v>
      </c>
      <c r="P2112" s="139">
        <f t="shared" si="401"/>
        <v>0</v>
      </c>
      <c r="Q2112" s="135">
        <f>'5-Banka Listesi'!G2113</f>
        <v>0</v>
      </c>
      <c r="R2112" s="140">
        <f t="shared" si="402"/>
        <v>0</v>
      </c>
      <c r="S2112" s="140">
        <f t="shared" si="403"/>
        <v>0</v>
      </c>
      <c r="T2112" s="140">
        <f t="shared" si="408"/>
        <v>0</v>
      </c>
      <c r="U2112" s="135">
        <f t="shared" si="409"/>
        <v>0</v>
      </c>
      <c r="V2112" s="132">
        <v>2108</v>
      </c>
    </row>
    <row r="2113" spans="2:22" ht="33.950000000000003" customHeight="1" x14ac:dyDescent="0.25">
      <c r="B2113" s="132">
        <v>2109</v>
      </c>
      <c r="C2113" s="133">
        <f>'!!!KATILIMCI LİSTESİ!!!'!B2110</f>
        <v>0</v>
      </c>
      <c r="D2113" s="134">
        <f>'!!!KATILIMCI LİSTESİ!!!'!C2110</f>
        <v>0</v>
      </c>
      <c r="E2113" s="135">
        <f>'!!! VERİLER !!!'!C$1</f>
        <v>1375</v>
      </c>
      <c r="F2113" s="136">
        <f>'1-Devamsızlık Formu (Ek-4)'!AJ2115</f>
        <v>0</v>
      </c>
      <c r="G2113" s="135">
        <f>IF(AND('1-Devamsızlık Formu (Ek-4)'!D2115="",F2113&gt;0,'1-Devamsızlık Formu (Ek-4)'!AW2115="KASIM 2024"),(E2113*(F2113-1)+(666.75)),E2113*F2113)</f>
        <v>0</v>
      </c>
      <c r="H2113" s="135">
        <f t="shared" si="398"/>
        <v>0</v>
      </c>
      <c r="I2113" s="141">
        <f t="shared" si="404"/>
        <v>0</v>
      </c>
      <c r="J2113" s="135">
        <f t="shared" si="405"/>
        <v>0</v>
      </c>
      <c r="K2113" s="135">
        <f t="shared" si="406"/>
        <v>0</v>
      </c>
      <c r="L2113" s="135" t="e">
        <f t="shared" si="407"/>
        <v>#REF!</v>
      </c>
      <c r="M2113" s="138" t="e">
        <f>IF(K2113-'!!!KATILIMCI LİSTESİ!!!'!#REF!&gt;0,'!!!KATILIMCI LİSTESİ!!!'!#REF!,K2113)</f>
        <v>#REF!</v>
      </c>
      <c r="N2113" s="135">
        <f t="shared" si="399"/>
        <v>0</v>
      </c>
      <c r="O2113" s="135">
        <f t="shared" si="400"/>
        <v>0</v>
      </c>
      <c r="P2113" s="139">
        <f t="shared" si="401"/>
        <v>0</v>
      </c>
      <c r="Q2113" s="135">
        <f>'5-Banka Listesi'!G2114</f>
        <v>0</v>
      </c>
      <c r="R2113" s="140">
        <f t="shared" si="402"/>
        <v>0</v>
      </c>
      <c r="S2113" s="140">
        <f t="shared" si="403"/>
        <v>0</v>
      </c>
      <c r="T2113" s="140">
        <f t="shared" si="408"/>
        <v>0</v>
      </c>
      <c r="U2113" s="135">
        <f t="shared" si="409"/>
        <v>0</v>
      </c>
      <c r="V2113" s="132">
        <v>2109</v>
      </c>
    </row>
    <row r="2114" spans="2:22" ht="33.950000000000003" customHeight="1" x14ac:dyDescent="0.25">
      <c r="B2114" s="132">
        <v>2110</v>
      </c>
      <c r="C2114" s="133">
        <f>'!!!KATILIMCI LİSTESİ!!!'!B2111</f>
        <v>0</v>
      </c>
      <c r="D2114" s="134">
        <f>'!!!KATILIMCI LİSTESİ!!!'!C2111</f>
        <v>0</v>
      </c>
      <c r="E2114" s="135">
        <f>'!!! VERİLER !!!'!C$1</f>
        <v>1375</v>
      </c>
      <c r="F2114" s="136">
        <f>'1-Devamsızlık Formu (Ek-4)'!AJ2116</f>
        <v>0</v>
      </c>
      <c r="G2114" s="135">
        <f>IF(AND('1-Devamsızlık Formu (Ek-4)'!D2116="",F2114&gt;0,'1-Devamsızlık Formu (Ek-4)'!AW2116="KASIM 2024"),(E2114*(F2114-1)+(666.75)),E2114*F2114)</f>
        <v>0</v>
      </c>
      <c r="H2114" s="135">
        <f t="shared" si="398"/>
        <v>0</v>
      </c>
      <c r="I2114" s="141">
        <f t="shared" si="404"/>
        <v>0</v>
      </c>
      <c r="J2114" s="135">
        <f t="shared" si="405"/>
        <v>0</v>
      </c>
      <c r="K2114" s="135">
        <f t="shared" si="406"/>
        <v>0</v>
      </c>
      <c r="L2114" s="135" t="e">
        <f t="shared" si="407"/>
        <v>#REF!</v>
      </c>
      <c r="M2114" s="138" t="e">
        <f>IF(K2114-'!!!KATILIMCI LİSTESİ!!!'!#REF!&gt;0,'!!!KATILIMCI LİSTESİ!!!'!#REF!,K2114)</f>
        <v>#REF!</v>
      </c>
      <c r="N2114" s="135">
        <f t="shared" si="399"/>
        <v>0</v>
      </c>
      <c r="O2114" s="135">
        <f t="shared" si="400"/>
        <v>0</v>
      </c>
      <c r="P2114" s="139">
        <f t="shared" si="401"/>
        <v>0</v>
      </c>
      <c r="Q2114" s="135">
        <f>'5-Banka Listesi'!G2115</f>
        <v>0</v>
      </c>
      <c r="R2114" s="140">
        <f t="shared" si="402"/>
        <v>0</v>
      </c>
      <c r="S2114" s="140">
        <f t="shared" si="403"/>
        <v>0</v>
      </c>
      <c r="T2114" s="140">
        <f t="shared" si="408"/>
        <v>0</v>
      </c>
      <c r="U2114" s="135">
        <f t="shared" si="409"/>
        <v>0</v>
      </c>
      <c r="V2114" s="132">
        <v>2110</v>
      </c>
    </row>
    <row r="2115" spans="2:22" ht="33.950000000000003" customHeight="1" x14ac:dyDescent="0.25">
      <c r="B2115" s="132">
        <v>2111</v>
      </c>
      <c r="C2115" s="133">
        <f>'!!!KATILIMCI LİSTESİ!!!'!B2112</f>
        <v>0</v>
      </c>
      <c r="D2115" s="134">
        <f>'!!!KATILIMCI LİSTESİ!!!'!C2112</f>
        <v>0</v>
      </c>
      <c r="E2115" s="135">
        <f>'!!! VERİLER !!!'!C$1</f>
        <v>1375</v>
      </c>
      <c r="F2115" s="136">
        <f>'1-Devamsızlık Formu (Ek-4)'!AJ2117</f>
        <v>0</v>
      </c>
      <c r="G2115" s="135">
        <f>IF(AND('1-Devamsızlık Formu (Ek-4)'!D2117="",F2115&gt;0,'1-Devamsızlık Formu (Ek-4)'!AW2117="KASIM 2024"),(E2115*(F2115-1)+(666.75)),E2115*F2115)</f>
        <v>0</v>
      </c>
      <c r="H2115" s="135">
        <f t="shared" si="398"/>
        <v>0</v>
      </c>
      <c r="I2115" s="141">
        <f t="shared" si="404"/>
        <v>0</v>
      </c>
      <c r="J2115" s="135">
        <f t="shared" si="405"/>
        <v>0</v>
      </c>
      <c r="K2115" s="135">
        <f t="shared" si="406"/>
        <v>0</v>
      </c>
      <c r="L2115" s="135" t="e">
        <f t="shared" si="407"/>
        <v>#REF!</v>
      </c>
      <c r="M2115" s="138" t="e">
        <f>IF(K2115-'!!!KATILIMCI LİSTESİ!!!'!#REF!&gt;0,'!!!KATILIMCI LİSTESİ!!!'!#REF!,K2115)</f>
        <v>#REF!</v>
      </c>
      <c r="N2115" s="135">
        <f t="shared" si="399"/>
        <v>0</v>
      </c>
      <c r="O2115" s="135">
        <f t="shared" si="400"/>
        <v>0</v>
      </c>
      <c r="P2115" s="139">
        <f t="shared" si="401"/>
        <v>0</v>
      </c>
      <c r="Q2115" s="135">
        <f>'5-Banka Listesi'!G2116</f>
        <v>0</v>
      </c>
      <c r="R2115" s="140">
        <f t="shared" si="402"/>
        <v>0</v>
      </c>
      <c r="S2115" s="140">
        <f t="shared" si="403"/>
        <v>0</v>
      </c>
      <c r="T2115" s="140">
        <f t="shared" si="408"/>
        <v>0</v>
      </c>
      <c r="U2115" s="135">
        <f t="shared" si="409"/>
        <v>0</v>
      </c>
      <c r="V2115" s="132">
        <v>2111</v>
      </c>
    </row>
    <row r="2116" spans="2:22" ht="33.950000000000003" customHeight="1" x14ac:dyDescent="0.25">
      <c r="B2116" s="132">
        <v>2112</v>
      </c>
      <c r="C2116" s="133">
        <f>'!!!KATILIMCI LİSTESİ!!!'!B2113</f>
        <v>0</v>
      </c>
      <c r="D2116" s="134">
        <f>'!!!KATILIMCI LİSTESİ!!!'!C2113</f>
        <v>0</v>
      </c>
      <c r="E2116" s="135">
        <f>'!!! VERİLER !!!'!C$1</f>
        <v>1375</v>
      </c>
      <c r="F2116" s="136">
        <f>'1-Devamsızlık Formu (Ek-4)'!AJ2118</f>
        <v>0</v>
      </c>
      <c r="G2116" s="135">
        <f>IF(AND('1-Devamsızlık Formu (Ek-4)'!D2118="",F2116&gt;0,'1-Devamsızlık Formu (Ek-4)'!AW2118="KASIM 2024"),(E2116*(F2116-1)+(666.75)),E2116*F2116)</f>
        <v>0</v>
      </c>
      <c r="H2116" s="135">
        <f t="shared" si="398"/>
        <v>0</v>
      </c>
      <c r="I2116" s="141">
        <f t="shared" si="404"/>
        <v>0</v>
      </c>
      <c r="J2116" s="135">
        <f t="shared" si="405"/>
        <v>0</v>
      </c>
      <c r="K2116" s="135">
        <f t="shared" si="406"/>
        <v>0</v>
      </c>
      <c r="L2116" s="135" t="e">
        <f t="shared" si="407"/>
        <v>#REF!</v>
      </c>
      <c r="M2116" s="138" t="e">
        <f>IF(K2116-'!!!KATILIMCI LİSTESİ!!!'!#REF!&gt;0,'!!!KATILIMCI LİSTESİ!!!'!#REF!,K2116)</f>
        <v>#REF!</v>
      </c>
      <c r="N2116" s="135">
        <f t="shared" si="399"/>
        <v>0</v>
      </c>
      <c r="O2116" s="135">
        <f t="shared" si="400"/>
        <v>0</v>
      </c>
      <c r="P2116" s="139">
        <f t="shared" si="401"/>
        <v>0</v>
      </c>
      <c r="Q2116" s="135">
        <f>'5-Banka Listesi'!G2117</f>
        <v>0</v>
      </c>
      <c r="R2116" s="140">
        <f t="shared" si="402"/>
        <v>0</v>
      </c>
      <c r="S2116" s="140">
        <f t="shared" si="403"/>
        <v>0</v>
      </c>
      <c r="T2116" s="140">
        <f t="shared" si="408"/>
        <v>0</v>
      </c>
      <c r="U2116" s="135">
        <f t="shared" si="409"/>
        <v>0</v>
      </c>
      <c r="V2116" s="132">
        <v>2112</v>
      </c>
    </row>
    <row r="2117" spans="2:22" ht="33.950000000000003" customHeight="1" x14ac:dyDescent="0.25">
      <c r="B2117" s="132">
        <v>2113</v>
      </c>
      <c r="C2117" s="133">
        <f>'!!!KATILIMCI LİSTESİ!!!'!B2114</f>
        <v>0</v>
      </c>
      <c r="D2117" s="134">
        <f>'!!!KATILIMCI LİSTESİ!!!'!C2114</f>
        <v>0</v>
      </c>
      <c r="E2117" s="135">
        <f>'!!! VERİLER !!!'!C$1</f>
        <v>1375</v>
      </c>
      <c r="F2117" s="136">
        <f>'1-Devamsızlık Formu (Ek-4)'!AJ2119</f>
        <v>0</v>
      </c>
      <c r="G2117" s="135">
        <f>IF(AND('1-Devamsızlık Formu (Ek-4)'!D2119="",F2117&gt;0,'1-Devamsızlık Formu (Ek-4)'!AW2119="KASIM 2024"),(E2117*(F2117-1)+(666.75)),E2117*F2117)</f>
        <v>0</v>
      </c>
      <c r="H2117" s="135">
        <f t="shared" si="398"/>
        <v>0</v>
      </c>
      <c r="I2117" s="141">
        <f t="shared" si="404"/>
        <v>0</v>
      </c>
      <c r="J2117" s="135">
        <f t="shared" si="405"/>
        <v>0</v>
      </c>
      <c r="K2117" s="135">
        <f t="shared" si="406"/>
        <v>0</v>
      </c>
      <c r="L2117" s="135" t="e">
        <f t="shared" si="407"/>
        <v>#REF!</v>
      </c>
      <c r="M2117" s="138" t="e">
        <f>IF(K2117-'!!!KATILIMCI LİSTESİ!!!'!#REF!&gt;0,'!!!KATILIMCI LİSTESİ!!!'!#REF!,K2117)</f>
        <v>#REF!</v>
      </c>
      <c r="N2117" s="135">
        <f t="shared" si="399"/>
        <v>0</v>
      </c>
      <c r="O2117" s="135">
        <f t="shared" si="400"/>
        <v>0</v>
      </c>
      <c r="P2117" s="139">
        <f t="shared" si="401"/>
        <v>0</v>
      </c>
      <c r="Q2117" s="135">
        <f>'5-Banka Listesi'!G2118</f>
        <v>0</v>
      </c>
      <c r="R2117" s="140">
        <f t="shared" si="402"/>
        <v>0</v>
      </c>
      <c r="S2117" s="140">
        <f t="shared" si="403"/>
        <v>0</v>
      </c>
      <c r="T2117" s="140">
        <f t="shared" si="408"/>
        <v>0</v>
      </c>
      <c r="U2117" s="135">
        <f t="shared" si="409"/>
        <v>0</v>
      </c>
      <c r="V2117" s="132">
        <v>2113</v>
      </c>
    </row>
    <row r="2118" spans="2:22" ht="33.950000000000003" customHeight="1" x14ac:dyDescent="0.25">
      <c r="B2118" s="132">
        <v>2114</v>
      </c>
      <c r="C2118" s="133">
        <f>'!!!KATILIMCI LİSTESİ!!!'!B2115</f>
        <v>0</v>
      </c>
      <c r="D2118" s="134">
        <f>'!!!KATILIMCI LİSTESİ!!!'!C2115</f>
        <v>0</v>
      </c>
      <c r="E2118" s="135">
        <f>'!!! VERİLER !!!'!C$1</f>
        <v>1375</v>
      </c>
      <c r="F2118" s="136">
        <f>'1-Devamsızlık Formu (Ek-4)'!AJ2120</f>
        <v>0</v>
      </c>
      <c r="G2118" s="135">
        <f>IF(AND('1-Devamsızlık Formu (Ek-4)'!D2120="",F2118&gt;0,'1-Devamsızlık Formu (Ek-4)'!AW2120="KASIM 2024"),(E2118*(F2118-1)+(666.75)),E2118*F2118)</f>
        <v>0</v>
      </c>
      <c r="H2118" s="135">
        <f t="shared" ref="H2118:H2181" si="410">G2118*0.01</f>
        <v>0</v>
      </c>
      <c r="I2118" s="141">
        <f t="shared" si="404"/>
        <v>0</v>
      </c>
      <c r="J2118" s="135">
        <f t="shared" si="405"/>
        <v>0</v>
      </c>
      <c r="K2118" s="135">
        <f t="shared" si="406"/>
        <v>0</v>
      </c>
      <c r="L2118" s="135" t="e">
        <f t="shared" si="407"/>
        <v>#REF!</v>
      </c>
      <c r="M2118" s="138" t="e">
        <f>IF(K2118-'!!!KATILIMCI LİSTESİ!!!'!#REF!&gt;0,'!!!KATILIMCI LİSTESİ!!!'!#REF!,K2118)</f>
        <v>#REF!</v>
      </c>
      <c r="N2118" s="135">
        <f t="shared" ref="N2118:N2181" si="411">G2118*0.045</f>
        <v>0</v>
      </c>
      <c r="O2118" s="135">
        <f t="shared" ref="O2118:O2181" si="412">G2118*0.055</f>
        <v>0</v>
      </c>
      <c r="P2118" s="139">
        <f t="shared" ref="P2118:P2181" si="413">G2118+O2118</f>
        <v>0</v>
      </c>
      <c r="Q2118" s="135">
        <f>'5-Banka Listesi'!G2119</f>
        <v>0</v>
      </c>
      <c r="R2118" s="140">
        <f t="shared" ref="R2118:R2181" si="414">G2118-Q2118</f>
        <v>0</v>
      </c>
      <c r="S2118" s="140">
        <f t="shared" ref="S2118:S2181" si="415">ROUND(G2118*0.0225,3)</f>
        <v>0</v>
      </c>
      <c r="T2118" s="140">
        <f t="shared" si="408"/>
        <v>0</v>
      </c>
      <c r="U2118" s="135">
        <f t="shared" si="409"/>
        <v>0</v>
      </c>
      <c r="V2118" s="132">
        <v>2114</v>
      </c>
    </row>
    <row r="2119" spans="2:22" ht="33.950000000000003" customHeight="1" x14ac:dyDescent="0.25">
      <c r="B2119" s="132">
        <v>2115</v>
      </c>
      <c r="C2119" s="133">
        <f>'!!!KATILIMCI LİSTESİ!!!'!B2116</f>
        <v>0</v>
      </c>
      <c r="D2119" s="134">
        <f>'!!!KATILIMCI LİSTESİ!!!'!C2116</f>
        <v>0</v>
      </c>
      <c r="E2119" s="135">
        <f>'!!! VERİLER !!!'!C$1</f>
        <v>1375</v>
      </c>
      <c r="F2119" s="136">
        <f>'1-Devamsızlık Formu (Ek-4)'!AJ2121</f>
        <v>0</v>
      </c>
      <c r="G2119" s="135">
        <f>IF(AND('1-Devamsızlık Formu (Ek-4)'!D2121="",F2119&gt;0,'1-Devamsızlık Formu (Ek-4)'!AW2121="KASIM 2024"),(E2119*(F2119-1)+(666.75)),E2119*F2119)</f>
        <v>0</v>
      </c>
      <c r="H2119" s="135">
        <f t="shared" si="410"/>
        <v>0</v>
      </c>
      <c r="I2119" s="141">
        <f t="shared" si="404"/>
        <v>0</v>
      </c>
      <c r="J2119" s="135">
        <f t="shared" si="405"/>
        <v>0</v>
      </c>
      <c r="K2119" s="135">
        <f t="shared" si="406"/>
        <v>0</v>
      </c>
      <c r="L2119" s="135" t="e">
        <f t="shared" si="407"/>
        <v>#REF!</v>
      </c>
      <c r="M2119" s="138" t="e">
        <f>IF(K2119-'!!!KATILIMCI LİSTESİ!!!'!#REF!&gt;0,'!!!KATILIMCI LİSTESİ!!!'!#REF!,K2119)</f>
        <v>#REF!</v>
      </c>
      <c r="N2119" s="135">
        <f t="shared" si="411"/>
        <v>0</v>
      </c>
      <c r="O2119" s="135">
        <f t="shared" si="412"/>
        <v>0</v>
      </c>
      <c r="P2119" s="139">
        <f t="shared" si="413"/>
        <v>0</v>
      </c>
      <c r="Q2119" s="135">
        <f>'5-Banka Listesi'!G2120</f>
        <v>0</v>
      </c>
      <c r="R2119" s="140">
        <f t="shared" si="414"/>
        <v>0</v>
      </c>
      <c r="S2119" s="140">
        <f t="shared" si="415"/>
        <v>0</v>
      </c>
      <c r="T2119" s="140">
        <f t="shared" si="408"/>
        <v>0</v>
      </c>
      <c r="U2119" s="135">
        <f t="shared" si="409"/>
        <v>0</v>
      </c>
      <c r="V2119" s="132">
        <v>2115</v>
      </c>
    </row>
    <row r="2120" spans="2:22" ht="33.950000000000003" customHeight="1" x14ac:dyDescent="0.25">
      <c r="B2120" s="132">
        <v>2116</v>
      </c>
      <c r="C2120" s="133">
        <f>'!!!KATILIMCI LİSTESİ!!!'!B2117</f>
        <v>0</v>
      </c>
      <c r="D2120" s="134">
        <f>'!!!KATILIMCI LİSTESİ!!!'!C2117</f>
        <v>0</v>
      </c>
      <c r="E2120" s="135">
        <f>'!!! VERİLER !!!'!C$1</f>
        <v>1375</v>
      </c>
      <c r="F2120" s="136">
        <f>'1-Devamsızlık Formu (Ek-4)'!AJ2122</f>
        <v>0</v>
      </c>
      <c r="G2120" s="135">
        <f>IF(AND('1-Devamsızlık Formu (Ek-4)'!D2122="",F2120&gt;0,'1-Devamsızlık Formu (Ek-4)'!AW2122="KASIM 2024"),(E2120*(F2120-1)+(666.75)),E2120*F2120)</f>
        <v>0</v>
      </c>
      <c r="H2120" s="135">
        <f t="shared" si="410"/>
        <v>0</v>
      </c>
      <c r="I2120" s="141">
        <f t="shared" si="404"/>
        <v>0</v>
      </c>
      <c r="J2120" s="135">
        <f t="shared" si="405"/>
        <v>0</v>
      </c>
      <c r="K2120" s="135">
        <f t="shared" si="406"/>
        <v>0</v>
      </c>
      <c r="L2120" s="135" t="e">
        <f t="shared" si="407"/>
        <v>#REF!</v>
      </c>
      <c r="M2120" s="138" t="e">
        <f>IF(K2120-'!!!KATILIMCI LİSTESİ!!!'!#REF!&gt;0,'!!!KATILIMCI LİSTESİ!!!'!#REF!,K2120)</f>
        <v>#REF!</v>
      </c>
      <c r="N2120" s="135">
        <f t="shared" si="411"/>
        <v>0</v>
      </c>
      <c r="O2120" s="135">
        <f t="shared" si="412"/>
        <v>0</v>
      </c>
      <c r="P2120" s="139">
        <f t="shared" si="413"/>
        <v>0</v>
      </c>
      <c r="Q2120" s="135">
        <f>'5-Banka Listesi'!G2121</f>
        <v>0</v>
      </c>
      <c r="R2120" s="140">
        <f t="shared" si="414"/>
        <v>0</v>
      </c>
      <c r="S2120" s="140">
        <f t="shared" si="415"/>
        <v>0</v>
      </c>
      <c r="T2120" s="140">
        <f t="shared" si="408"/>
        <v>0</v>
      </c>
      <c r="U2120" s="135">
        <f t="shared" si="409"/>
        <v>0</v>
      </c>
      <c r="V2120" s="132">
        <v>2116</v>
      </c>
    </row>
    <row r="2121" spans="2:22" ht="33.950000000000003" customHeight="1" x14ac:dyDescent="0.25">
      <c r="B2121" s="132">
        <v>2117</v>
      </c>
      <c r="C2121" s="133">
        <f>'!!!KATILIMCI LİSTESİ!!!'!B2118</f>
        <v>0</v>
      </c>
      <c r="D2121" s="134">
        <f>'!!!KATILIMCI LİSTESİ!!!'!C2118</f>
        <v>0</v>
      </c>
      <c r="E2121" s="135">
        <f>'!!! VERİLER !!!'!C$1</f>
        <v>1375</v>
      </c>
      <c r="F2121" s="136">
        <f>'1-Devamsızlık Formu (Ek-4)'!AJ2123</f>
        <v>0</v>
      </c>
      <c r="G2121" s="135">
        <f>IF(AND('1-Devamsızlık Formu (Ek-4)'!D2123="",F2121&gt;0,'1-Devamsızlık Formu (Ek-4)'!AW2123="KASIM 2024"),(E2121*(F2121-1)+(666.75)),E2121*F2121)</f>
        <v>0</v>
      </c>
      <c r="H2121" s="135">
        <f t="shared" si="410"/>
        <v>0</v>
      </c>
      <c r="I2121" s="141">
        <f t="shared" si="404"/>
        <v>0</v>
      </c>
      <c r="J2121" s="135">
        <f t="shared" si="405"/>
        <v>0</v>
      </c>
      <c r="K2121" s="135">
        <f t="shared" si="406"/>
        <v>0</v>
      </c>
      <c r="L2121" s="135" t="e">
        <f t="shared" si="407"/>
        <v>#REF!</v>
      </c>
      <c r="M2121" s="138" t="e">
        <f>IF(K2121-'!!!KATILIMCI LİSTESİ!!!'!#REF!&gt;0,'!!!KATILIMCI LİSTESİ!!!'!#REF!,K2121)</f>
        <v>#REF!</v>
      </c>
      <c r="N2121" s="135">
        <f t="shared" si="411"/>
        <v>0</v>
      </c>
      <c r="O2121" s="135">
        <f t="shared" si="412"/>
        <v>0</v>
      </c>
      <c r="P2121" s="139">
        <f t="shared" si="413"/>
        <v>0</v>
      </c>
      <c r="Q2121" s="135">
        <f>'5-Banka Listesi'!G2122</f>
        <v>0</v>
      </c>
      <c r="R2121" s="140">
        <f t="shared" si="414"/>
        <v>0</v>
      </c>
      <c r="S2121" s="140">
        <f t="shared" si="415"/>
        <v>0</v>
      </c>
      <c r="T2121" s="140">
        <f t="shared" si="408"/>
        <v>0</v>
      </c>
      <c r="U2121" s="135">
        <f t="shared" si="409"/>
        <v>0</v>
      </c>
      <c r="V2121" s="132">
        <v>2117</v>
      </c>
    </row>
    <row r="2122" spans="2:22" ht="33.950000000000003" customHeight="1" x14ac:dyDescent="0.25">
      <c r="B2122" s="132">
        <v>2118</v>
      </c>
      <c r="C2122" s="133">
        <f>'!!!KATILIMCI LİSTESİ!!!'!B2119</f>
        <v>0</v>
      </c>
      <c r="D2122" s="134">
        <f>'!!!KATILIMCI LİSTESİ!!!'!C2119</f>
        <v>0</v>
      </c>
      <c r="E2122" s="135">
        <f>'!!! VERİLER !!!'!C$1</f>
        <v>1375</v>
      </c>
      <c r="F2122" s="136">
        <f>'1-Devamsızlık Formu (Ek-4)'!AJ2124</f>
        <v>0</v>
      </c>
      <c r="G2122" s="135">
        <f>IF(AND('1-Devamsızlık Formu (Ek-4)'!D2124="",F2122&gt;0,'1-Devamsızlık Formu (Ek-4)'!AW2124="KASIM 2024"),(E2122*(F2122-1)+(666.75)),E2122*F2122)</f>
        <v>0</v>
      </c>
      <c r="H2122" s="135">
        <f t="shared" si="410"/>
        <v>0</v>
      </c>
      <c r="I2122" s="141">
        <f t="shared" si="404"/>
        <v>0</v>
      </c>
      <c r="J2122" s="135">
        <f t="shared" si="405"/>
        <v>0</v>
      </c>
      <c r="K2122" s="135">
        <f t="shared" si="406"/>
        <v>0</v>
      </c>
      <c r="L2122" s="135" t="e">
        <f t="shared" si="407"/>
        <v>#REF!</v>
      </c>
      <c r="M2122" s="138" t="e">
        <f>IF(K2122-'!!!KATILIMCI LİSTESİ!!!'!#REF!&gt;0,'!!!KATILIMCI LİSTESİ!!!'!#REF!,K2122)</f>
        <v>#REF!</v>
      </c>
      <c r="N2122" s="135">
        <f t="shared" si="411"/>
        <v>0</v>
      </c>
      <c r="O2122" s="135">
        <f t="shared" si="412"/>
        <v>0</v>
      </c>
      <c r="P2122" s="139">
        <f t="shared" si="413"/>
        <v>0</v>
      </c>
      <c r="Q2122" s="135">
        <f>'5-Banka Listesi'!G2123</f>
        <v>0</v>
      </c>
      <c r="R2122" s="140">
        <f t="shared" si="414"/>
        <v>0</v>
      </c>
      <c r="S2122" s="140">
        <f t="shared" si="415"/>
        <v>0</v>
      </c>
      <c r="T2122" s="140">
        <f t="shared" si="408"/>
        <v>0</v>
      </c>
      <c r="U2122" s="135">
        <f t="shared" si="409"/>
        <v>0</v>
      </c>
      <c r="V2122" s="132">
        <v>2118</v>
      </c>
    </row>
    <row r="2123" spans="2:22" ht="33.950000000000003" customHeight="1" x14ac:dyDescent="0.25">
      <c r="B2123" s="132">
        <v>2119</v>
      </c>
      <c r="C2123" s="133">
        <f>'!!!KATILIMCI LİSTESİ!!!'!B2120</f>
        <v>0</v>
      </c>
      <c r="D2123" s="134">
        <f>'!!!KATILIMCI LİSTESİ!!!'!C2120</f>
        <v>0</v>
      </c>
      <c r="E2123" s="135">
        <f>'!!! VERİLER !!!'!C$1</f>
        <v>1375</v>
      </c>
      <c r="F2123" s="136">
        <f>'1-Devamsızlık Formu (Ek-4)'!AJ2125</f>
        <v>0</v>
      </c>
      <c r="G2123" s="135">
        <f>IF(AND('1-Devamsızlık Formu (Ek-4)'!D2125="",F2123&gt;0,'1-Devamsızlık Formu (Ek-4)'!AW2125="KASIM 2024"),(E2123*(F2123-1)+(666.75)),E2123*F2123)</f>
        <v>0</v>
      </c>
      <c r="H2123" s="135">
        <f t="shared" si="410"/>
        <v>0</v>
      </c>
      <c r="I2123" s="141">
        <f t="shared" si="404"/>
        <v>0</v>
      </c>
      <c r="J2123" s="135">
        <f t="shared" si="405"/>
        <v>0</v>
      </c>
      <c r="K2123" s="135">
        <f t="shared" si="406"/>
        <v>0</v>
      </c>
      <c r="L2123" s="135" t="e">
        <f t="shared" si="407"/>
        <v>#REF!</v>
      </c>
      <c r="M2123" s="138" t="e">
        <f>IF(K2123-'!!!KATILIMCI LİSTESİ!!!'!#REF!&gt;0,'!!!KATILIMCI LİSTESİ!!!'!#REF!,K2123)</f>
        <v>#REF!</v>
      </c>
      <c r="N2123" s="135">
        <f t="shared" si="411"/>
        <v>0</v>
      </c>
      <c r="O2123" s="135">
        <f t="shared" si="412"/>
        <v>0</v>
      </c>
      <c r="P2123" s="139">
        <f t="shared" si="413"/>
        <v>0</v>
      </c>
      <c r="Q2123" s="135">
        <f>'5-Banka Listesi'!G2124</f>
        <v>0</v>
      </c>
      <c r="R2123" s="140">
        <f t="shared" si="414"/>
        <v>0</v>
      </c>
      <c r="S2123" s="140">
        <f t="shared" si="415"/>
        <v>0</v>
      </c>
      <c r="T2123" s="140">
        <f t="shared" si="408"/>
        <v>0</v>
      </c>
      <c r="U2123" s="135">
        <f t="shared" si="409"/>
        <v>0</v>
      </c>
      <c r="V2123" s="132">
        <v>2119</v>
      </c>
    </row>
    <row r="2124" spans="2:22" ht="33.950000000000003" customHeight="1" x14ac:dyDescent="0.25">
      <c r="B2124" s="132">
        <v>2120</v>
      </c>
      <c r="C2124" s="133">
        <f>'!!!KATILIMCI LİSTESİ!!!'!B2121</f>
        <v>0</v>
      </c>
      <c r="D2124" s="134">
        <f>'!!!KATILIMCI LİSTESİ!!!'!C2121</f>
        <v>0</v>
      </c>
      <c r="E2124" s="135">
        <f>'!!! VERİLER !!!'!C$1</f>
        <v>1375</v>
      </c>
      <c r="F2124" s="136">
        <f>'1-Devamsızlık Formu (Ek-4)'!AJ2126</f>
        <v>0</v>
      </c>
      <c r="G2124" s="135">
        <f>IF(AND('1-Devamsızlık Formu (Ek-4)'!D2126="",F2124&gt;0,'1-Devamsızlık Formu (Ek-4)'!AW2126="KASIM 2024"),(E2124*(F2124-1)+(666.75)),E2124*F2124)</f>
        <v>0</v>
      </c>
      <c r="H2124" s="135">
        <f t="shared" si="410"/>
        <v>0</v>
      </c>
      <c r="I2124" s="141">
        <f t="shared" si="404"/>
        <v>0</v>
      </c>
      <c r="J2124" s="135">
        <f t="shared" si="405"/>
        <v>0</v>
      </c>
      <c r="K2124" s="135">
        <f t="shared" si="406"/>
        <v>0</v>
      </c>
      <c r="L2124" s="135" t="e">
        <f t="shared" si="407"/>
        <v>#REF!</v>
      </c>
      <c r="M2124" s="138" t="e">
        <f>IF(K2124-'!!!KATILIMCI LİSTESİ!!!'!#REF!&gt;0,'!!!KATILIMCI LİSTESİ!!!'!#REF!,K2124)</f>
        <v>#REF!</v>
      </c>
      <c r="N2124" s="135">
        <f t="shared" si="411"/>
        <v>0</v>
      </c>
      <c r="O2124" s="135">
        <f t="shared" si="412"/>
        <v>0</v>
      </c>
      <c r="P2124" s="139">
        <f t="shared" si="413"/>
        <v>0</v>
      </c>
      <c r="Q2124" s="135">
        <f>'5-Banka Listesi'!G2125</f>
        <v>0</v>
      </c>
      <c r="R2124" s="140">
        <f t="shared" si="414"/>
        <v>0</v>
      </c>
      <c r="S2124" s="140">
        <f t="shared" si="415"/>
        <v>0</v>
      </c>
      <c r="T2124" s="140">
        <f t="shared" si="408"/>
        <v>0</v>
      </c>
      <c r="U2124" s="135">
        <f t="shared" si="409"/>
        <v>0</v>
      </c>
      <c r="V2124" s="132">
        <v>2120</v>
      </c>
    </row>
    <row r="2125" spans="2:22" ht="33.950000000000003" customHeight="1" x14ac:dyDescent="0.25">
      <c r="B2125" s="132">
        <v>2121</v>
      </c>
      <c r="C2125" s="133">
        <f>'!!!KATILIMCI LİSTESİ!!!'!B2122</f>
        <v>0</v>
      </c>
      <c r="D2125" s="134">
        <f>'!!!KATILIMCI LİSTESİ!!!'!C2122</f>
        <v>0</v>
      </c>
      <c r="E2125" s="135">
        <f>'!!! VERİLER !!!'!C$1</f>
        <v>1375</v>
      </c>
      <c r="F2125" s="136">
        <f>'1-Devamsızlık Formu (Ek-4)'!AJ2127</f>
        <v>0</v>
      </c>
      <c r="G2125" s="135">
        <f>IF(AND('1-Devamsızlık Formu (Ek-4)'!D2127="",F2125&gt;0,'1-Devamsızlık Formu (Ek-4)'!AW2127="KASIM 2024"),(E2125*(F2125-1)+(666.75)),E2125*F2125)</f>
        <v>0</v>
      </c>
      <c r="H2125" s="135">
        <f t="shared" si="410"/>
        <v>0</v>
      </c>
      <c r="I2125" s="141">
        <f t="shared" si="404"/>
        <v>0</v>
      </c>
      <c r="J2125" s="135">
        <f t="shared" si="405"/>
        <v>0</v>
      </c>
      <c r="K2125" s="135">
        <f t="shared" si="406"/>
        <v>0</v>
      </c>
      <c r="L2125" s="135" t="e">
        <f t="shared" si="407"/>
        <v>#REF!</v>
      </c>
      <c r="M2125" s="138" t="e">
        <f>IF(K2125-'!!!KATILIMCI LİSTESİ!!!'!#REF!&gt;0,'!!!KATILIMCI LİSTESİ!!!'!#REF!,K2125)</f>
        <v>#REF!</v>
      </c>
      <c r="N2125" s="135">
        <f t="shared" si="411"/>
        <v>0</v>
      </c>
      <c r="O2125" s="135">
        <f t="shared" si="412"/>
        <v>0</v>
      </c>
      <c r="P2125" s="139">
        <f t="shared" si="413"/>
        <v>0</v>
      </c>
      <c r="Q2125" s="135">
        <f>'5-Banka Listesi'!G2126</f>
        <v>0</v>
      </c>
      <c r="R2125" s="140">
        <f t="shared" si="414"/>
        <v>0</v>
      </c>
      <c r="S2125" s="140">
        <f t="shared" si="415"/>
        <v>0</v>
      </c>
      <c r="T2125" s="140">
        <f t="shared" si="408"/>
        <v>0</v>
      </c>
      <c r="U2125" s="135">
        <f t="shared" si="409"/>
        <v>0</v>
      </c>
      <c r="V2125" s="132">
        <v>2121</v>
      </c>
    </row>
    <row r="2126" spans="2:22" ht="33.950000000000003" customHeight="1" x14ac:dyDescent="0.25">
      <c r="B2126" s="132">
        <v>2122</v>
      </c>
      <c r="C2126" s="133">
        <f>'!!!KATILIMCI LİSTESİ!!!'!B2123</f>
        <v>0</v>
      </c>
      <c r="D2126" s="134">
        <f>'!!!KATILIMCI LİSTESİ!!!'!C2123</f>
        <v>0</v>
      </c>
      <c r="E2126" s="135">
        <f>'!!! VERİLER !!!'!C$1</f>
        <v>1375</v>
      </c>
      <c r="F2126" s="136">
        <f>'1-Devamsızlık Formu (Ek-4)'!AJ2128</f>
        <v>0</v>
      </c>
      <c r="G2126" s="135">
        <f>IF(AND('1-Devamsızlık Formu (Ek-4)'!D2128="",F2126&gt;0,'1-Devamsızlık Formu (Ek-4)'!AW2128="KASIM 2024"),(E2126*(F2126-1)+(666.75)),E2126*F2126)</f>
        <v>0</v>
      </c>
      <c r="H2126" s="135">
        <f t="shared" si="410"/>
        <v>0</v>
      </c>
      <c r="I2126" s="141">
        <f t="shared" si="404"/>
        <v>0</v>
      </c>
      <c r="J2126" s="135">
        <f t="shared" si="405"/>
        <v>0</v>
      </c>
      <c r="K2126" s="135">
        <f t="shared" si="406"/>
        <v>0</v>
      </c>
      <c r="L2126" s="135" t="e">
        <f t="shared" si="407"/>
        <v>#REF!</v>
      </c>
      <c r="M2126" s="138" t="e">
        <f>IF(K2126-'!!!KATILIMCI LİSTESİ!!!'!#REF!&gt;0,'!!!KATILIMCI LİSTESİ!!!'!#REF!,K2126)</f>
        <v>#REF!</v>
      </c>
      <c r="N2126" s="135">
        <f t="shared" si="411"/>
        <v>0</v>
      </c>
      <c r="O2126" s="135">
        <f t="shared" si="412"/>
        <v>0</v>
      </c>
      <c r="P2126" s="139">
        <f t="shared" si="413"/>
        <v>0</v>
      </c>
      <c r="Q2126" s="135">
        <f>'5-Banka Listesi'!G2127</f>
        <v>0</v>
      </c>
      <c r="R2126" s="140">
        <f t="shared" si="414"/>
        <v>0</v>
      </c>
      <c r="S2126" s="140">
        <f t="shared" si="415"/>
        <v>0</v>
      </c>
      <c r="T2126" s="140">
        <f t="shared" si="408"/>
        <v>0</v>
      </c>
      <c r="U2126" s="135">
        <f t="shared" si="409"/>
        <v>0</v>
      </c>
      <c r="V2126" s="132">
        <v>2122</v>
      </c>
    </row>
    <row r="2127" spans="2:22" ht="33.950000000000003" customHeight="1" x14ac:dyDescent="0.25">
      <c r="B2127" s="132">
        <v>2123</v>
      </c>
      <c r="C2127" s="133">
        <f>'!!!KATILIMCI LİSTESİ!!!'!B2124</f>
        <v>0</v>
      </c>
      <c r="D2127" s="134">
        <f>'!!!KATILIMCI LİSTESİ!!!'!C2124</f>
        <v>0</v>
      </c>
      <c r="E2127" s="135">
        <f>'!!! VERİLER !!!'!C$1</f>
        <v>1375</v>
      </c>
      <c r="F2127" s="136">
        <f>'1-Devamsızlık Formu (Ek-4)'!AJ2129</f>
        <v>0</v>
      </c>
      <c r="G2127" s="135">
        <f>IF(AND('1-Devamsızlık Formu (Ek-4)'!D2129="",F2127&gt;0,'1-Devamsızlık Formu (Ek-4)'!AW2129="KASIM 2024"),(E2127*(F2127-1)+(666.75)),E2127*F2127)</f>
        <v>0</v>
      </c>
      <c r="H2127" s="135">
        <f t="shared" si="410"/>
        <v>0</v>
      </c>
      <c r="I2127" s="141">
        <f t="shared" si="404"/>
        <v>0</v>
      </c>
      <c r="J2127" s="135">
        <f t="shared" si="405"/>
        <v>0</v>
      </c>
      <c r="K2127" s="135">
        <f t="shared" si="406"/>
        <v>0</v>
      </c>
      <c r="L2127" s="135" t="e">
        <f t="shared" si="407"/>
        <v>#REF!</v>
      </c>
      <c r="M2127" s="138" t="e">
        <f>IF(K2127-'!!!KATILIMCI LİSTESİ!!!'!#REF!&gt;0,'!!!KATILIMCI LİSTESİ!!!'!#REF!,K2127)</f>
        <v>#REF!</v>
      </c>
      <c r="N2127" s="135">
        <f t="shared" si="411"/>
        <v>0</v>
      </c>
      <c r="O2127" s="135">
        <f t="shared" si="412"/>
        <v>0</v>
      </c>
      <c r="P2127" s="139">
        <f t="shared" si="413"/>
        <v>0</v>
      </c>
      <c r="Q2127" s="135">
        <f>'5-Banka Listesi'!G2128</f>
        <v>0</v>
      </c>
      <c r="R2127" s="140">
        <f t="shared" si="414"/>
        <v>0</v>
      </c>
      <c r="S2127" s="140">
        <f t="shared" si="415"/>
        <v>0</v>
      </c>
      <c r="T2127" s="140">
        <f t="shared" si="408"/>
        <v>0</v>
      </c>
      <c r="U2127" s="135">
        <f t="shared" si="409"/>
        <v>0</v>
      </c>
      <c r="V2127" s="132">
        <v>2123</v>
      </c>
    </row>
    <row r="2128" spans="2:22" ht="33.950000000000003" customHeight="1" x14ac:dyDescent="0.25">
      <c r="B2128" s="132">
        <v>2124</v>
      </c>
      <c r="C2128" s="133">
        <f>'!!!KATILIMCI LİSTESİ!!!'!B2125</f>
        <v>0</v>
      </c>
      <c r="D2128" s="134">
        <f>'!!!KATILIMCI LİSTESİ!!!'!C2125</f>
        <v>0</v>
      </c>
      <c r="E2128" s="135">
        <f>'!!! VERİLER !!!'!C$1</f>
        <v>1375</v>
      </c>
      <c r="F2128" s="136">
        <f>'1-Devamsızlık Formu (Ek-4)'!AJ2130</f>
        <v>0</v>
      </c>
      <c r="G2128" s="135">
        <f>IF(AND('1-Devamsızlık Formu (Ek-4)'!D2130="",F2128&gt;0,'1-Devamsızlık Formu (Ek-4)'!AW2130="KASIM 2024"),(E2128*(F2128-1)+(666.75)),E2128*F2128)</f>
        <v>0</v>
      </c>
      <c r="H2128" s="135">
        <f t="shared" si="410"/>
        <v>0</v>
      </c>
      <c r="I2128" s="141">
        <f t="shared" si="404"/>
        <v>0</v>
      </c>
      <c r="J2128" s="135">
        <f t="shared" si="405"/>
        <v>0</v>
      </c>
      <c r="K2128" s="135">
        <f t="shared" si="406"/>
        <v>0</v>
      </c>
      <c r="L2128" s="135" t="e">
        <f t="shared" si="407"/>
        <v>#REF!</v>
      </c>
      <c r="M2128" s="138" t="e">
        <f>IF(K2128-'!!!KATILIMCI LİSTESİ!!!'!#REF!&gt;0,'!!!KATILIMCI LİSTESİ!!!'!#REF!,K2128)</f>
        <v>#REF!</v>
      </c>
      <c r="N2128" s="135">
        <f t="shared" si="411"/>
        <v>0</v>
      </c>
      <c r="O2128" s="135">
        <f t="shared" si="412"/>
        <v>0</v>
      </c>
      <c r="P2128" s="139">
        <f t="shared" si="413"/>
        <v>0</v>
      </c>
      <c r="Q2128" s="135">
        <f>'5-Banka Listesi'!G2129</f>
        <v>0</v>
      </c>
      <c r="R2128" s="140">
        <f t="shared" si="414"/>
        <v>0</v>
      </c>
      <c r="S2128" s="140">
        <f t="shared" si="415"/>
        <v>0</v>
      </c>
      <c r="T2128" s="140">
        <f t="shared" si="408"/>
        <v>0</v>
      </c>
      <c r="U2128" s="135">
        <f t="shared" si="409"/>
        <v>0</v>
      </c>
      <c r="V2128" s="132">
        <v>2124</v>
      </c>
    </row>
    <row r="2129" spans="2:22" ht="33.950000000000003" customHeight="1" x14ac:dyDescent="0.25">
      <c r="B2129" s="132">
        <v>2125</v>
      </c>
      <c r="C2129" s="133">
        <f>'!!!KATILIMCI LİSTESİ!!!'!B2126</f>
        <v>0</v>
      </c>
      <c r="D2129" s="134">
        <f>'!!!KATILIMCI LİSTESİ!!!'!C2126</f>
        <v>0</v>
      </c>
      <c r="E2129" s="135">
        <f>'!!! VERİLER !!!'!C$1</f>
        <v>1375</v>
      </c>
      <c r="F2129" s="136">
        <f>'1-Devamsızlık Formu (Ek-4)'!AJ2131</f>
        <v>0</v>
      </c>
      <c r="G2129" s="135">
        <f>IF(AND('1-Devamsızlık Formu (Ek-4)'!D2131="",F2129&gt;0,'1-Devamsızlık Formu (Ek-4)'!AW2131="KASIM 2024"),(E2129*(F2129-1)+(666.75)),E2129*F2129)</f>
        <v>0</v>
      </c>
      <c r="H2129" s="135">
        <f t="shared" si="410"/>
        <v>0</v>
      </c>
      <c r="I2129" s="141">
        <f t="shared" si="404"/>
        <v>0</v>
      </c>
      <c r="J2129" s="135">
        <f t="shared" si="405"/>
        <v>0</v>
      </c>
      <c r="K2129" s="135">
        <f t="shared" si="406"/>
        <v>0</v>
      </c>
      <c r="L2129" s="135" t="e">
        <f t="shared" si="407"/>
        <v>#REF!</v>
      </c>
      <c r="M2129" s="138" t="e">
        <f>IF(K2129-'!!!KATILIMCI LİSTESİ!!!'!#REF!&gt;0,'!!!KATILIMCI LİSTESİ!!!'!#REF!,K2129)</f>
        <v>#REF!</v>
      </c>
      <c r="N2129" s="135">
        <f t="shared" si="411"/>
        <v>0</v>
      </c>
      <c r="O2129" s="135">
        <f t="shared" si="412"/>
        <v>0</v>
      </c>
      <c r="P2129" s="139">
        <f t="shared" si="413"/>
        <v>0</v>
      </c>
      <c r="Q2129" s="135">
        <f>'5-Banka Listesi'!G2130</f>
        <v>0</v>
      </c>
      <c r="R2129" s="140">
        <f t="shared" si="414"/>
        <v>0</v>
      </c>
      <c r="S2129" s="140">
        <f t="shared" si="415"/>
        <v>0</v>
      </c>
      <c r="T2129" s="140">
        <f t="shared" si="408"/>
        <v>0</v>
      </c>
      <c r="U2129" s="135">
        <f t="shared" si="409"/>
        <v>0</v>
      </c>
      <c r="V2129" s="132">
        <v>2125</v>
      </c>
    </row>
    <row r="2130" spans="2:22" ht="33.950000000000003" customHeight="1" x14ac:dyDescent="0.25">
      <c r="B2130" s="132">
        <v>2126</v>
      </c>
      <c r="C2130" s="133">
        <f>'!!!KATILIMCI LİSTESİ!!!'!B2127</f>
        <v>0</v>
      </c>
      <c r="D2130" s="134">
        <f>'!!!KATILIMCI LİSTESİ!!!'!C2127</f>
        <v>0</v>
      </c>
      <c r="E2130" s="135">
        <f>'!!! VERİLER !!!'!C$1</f>
        <v>1375</v>
      </c>
      <c r="F2130" s="136">
        <f>'1-Devamsızlık Formu (Ek-4)'!AJ2132</f>
        <v>0</v>
      </c>
      <c r="G2130" s="135">
        <f>IF(AND('1-Devamsızlık Formu (Ek-4)'!D2132="",F2130&gt;0,'1-Devamsızlık Formu (Ek-4)'!AW2132="KASIM 2024"),(E2130*(F2130-1)+(666.75)),E2130*F2130)</f>
        <v>0</v>
      </c>
      <c r="H2130" s="135">
        <f t="shared" si="410"/>
        <v>0</v>
      </c>
      <c r="I2130" s="141">
        <f t="shared" si="404"/>
        <v>0</v>
      </c>
      <c r="J2130" s="135">
        <f t="shared" si="405"/>
        <v>0</v>
      </c>
      <c r="K2130" s="135">
        <f t="shared" si="406"/>
        <v>0</v>
      </c>
      <c r="L2130" s="135" t="e">
        <f t="shared" si="407"/>
        <v>#REF!</v>
      </c>
      <c r="M2130" s="138" t="e">
        <f>IF(K2130-'!!!KATILIMCI LİSTESİ!!!'!#REF!&gt;0,'!!!KATILIMCI LİSTESİ!!!'!#REF!,K2130)</f>
        <v>#REF!</v>
      </c>
      <c r="N2130" s="135">
        <f t="shared" si="411"/>
        <v>0</v>
      </c>
      <c r="O2130" s="135">
        <f t="shared" si="412"/>
        <v>0</v>
      </c>
      <c r="P2130" s="139">
        <f t="shared" si="413"/>
        <v>0</v>
      </c>
      <c r="Q2130" s="135">
        <f>'5-Banka Listesi'!G2131</f>
        <v>0</v>
      </c>
      <c r="R2130" s="140">
        <f t="shared" si="414"/>
        <v>0</v>
      </c>
      <c r="S2130" s="140">
        <f t="shared" si="415"/>
        <v>0</v>
      </c>
      <c r="T2130" s="140">
        <f t="shared" si="408"/>
        <v>0</v>
      </c>
      <c r="U2130" s="135">
        <f t="shared" si="409"/>
        <v>0</v>
      </c>
      <c r="V2130" s="132">
        <v>2126</v>
      </c>
    </row>
    <row r="2131" spans="2:22" ht="33.950000000000003" customHeight="1" x14ac:dyDescent="0.25">
      <c r="B2131" s="132">
        <v>2127</v>
      </c>
      <c r="C2131" s="133">
        <f>'!!!KATILIMCI LİSTESİ!!!'!B2128</f>
        <v>0</v>
      </c>
      <c r="D2131" s="134">
        <f>'!!!KATILIMCI LİSTESİ!!!'!C2128</f>
        <v>0</v>
      </c>
      <c r="E2131" s="135">
        <f>'!!! VERİLER !!!'!C$1</f>
        <v>1375</v>
      </c>
      <c r="F2131" s="136">
        <f>'1-Devamsızlık Formu (Ek-4)'!AJ2133</f>
        <v>0</v>
      </c>
      <c r="G2131" s="135">
        <f>IF(AND('1-Devamsızlık Formu (Ek-4)'!D2133="",F2131&gt;0,'1-Devamsızlık Formu (Ek-4)'!AW2133="KASIM 2024"),(E2131*(F2131-1)+(666.75)),E2131*F2131)</f>
        <v>0</v>
      </c>
      <c r="H2131" s="135">
        <f t="shared" si="410"/>
        <v>0</v>
      </c>
      <c r="I2131" s="141">
        <f t="shared" si="404"/>
        <v>0</v>
      </c>
      <c r="J2131" s="135">
        <f t="shared" si="405"/>
        <v>0</v>
      </c>
      <c r="K2131" s="135">
        <f t="shared" si="406"/>
        <v>0</v>
      </c>
      <c r="L2131" s="135" t="e">
        <f t="shared" si="407"/>
        <v>#REF!</v>
      </c>
      <c r="M2131" s="138" t="e">
        <f>IF(K2131-'!!!KATILIMCI LİSTESİ!!!'!#REF!&gt;0,'!!!KATILIMCI LİSTESİ!!!'!#REF!,K2131)</f>
        <v>#REF!</v>
      </c>
      <c r="N2131" s="135">
        <f t="shared" si="411"/>
        <v>0</v>
      </c>
      <c r="O2131" s="135">
        <f t="shared" si="412"/>
        <v>0</v>
      </c>
      <c r="P2131" s="139">
        <f t="shared" si="413"/>
        <v>0</v>
      </c>
      <c r="Q2131" s="135">
        <f>'5-Banka Listesi'!G2132</f>
        <v>0</v>
      </c>
      <c r="R2131" s="140">
        <f t="shared" si="414"/>
        <v>0</v>
      </c>
      <c r="S2131" s="140">
        <f t="shared" si="415"/>
        <v>0</v>
      </c>
      <c r="T2131" s="140">
        <f t="shared" si="408"/>
        <v>0</v>
      </c>
      <c r="U2131" s="135">
        <f t="shared" si="409"/>
        <v>0</v>
      </c>
      <c r="V2131" s="132">
        <v>2127</v>
      </c>
    </row>
    <row r="2132" spans="2:22" ht="33.950000000000003" customHeight="1" x14ac:dyDescent="0.25">
      <c r="B2132" s="132">
        <v>2128</v>
      </c>
      <c r="C2132" s="133">
        <f>'!!!KATILIMCI LİSTESİ!!!'!B2129</f>
        <v>0</v>
      </c>
      <c r="D2132" s="134">
        <f>'!!!KATILIMCI LİSTESİ!!!'!C2129</f>
        <v>0</v>
      </c>
      <c r="E2132" s="135">
        <f>'!!! VERİLER !!!'!C$1</f>
        <v>1375</v>
      </c>
      <c r="F2132" s="136">
        <f>'1-Devamsızlık Formu (Ek-4)'!AJ2134</f>
        <v>0</v>
      </c>
      <c r="G2132" s="135">
        <f>IF(AND('1-Devamsızlık Formu (Ek-4)'!D2134="",F2132&gt;0,'1-Devamsızlık Formu (Ek-4)'!AW2134="KASIM 2024"),(E2132*(F2132-1)+(666.75)),E2132*F2132)</f>
        <v>0</v>
      </c>
      <c r="H2132" s="135">
        <f t="shared" si="410"/>
        <v>0</v>
      </c>
      <c r="I2132" s="141">
        <f t="shared" si="404"/>
        <v>0</v>
      </c>
      <c r="J2132" s="135">
        <f t="shared" si="405"/>
        <v>0</v>
      </c>
      <c r="K2132" s="135">
        <f t="shared" si="406"/>
        <v>0</v>
      </c>
      <c r="L2132" s="135" t="e">
        <f t="shared" si="407"/>
        <v>#REF!</v>
      </c>
      <c r="M2132" s="138" t="e">
        <f>IF(K2132-'!!!KATILIMCI LİSTESİ!!!'!#REF!&gt;0,'!!!KATILIMCI LİSTESİ!!!'!#REF!,K2132)</f>
        <v>#REF!</v>
      </c>
      <c r="N2132" s="135">
        <f t="shared" si="411"/>
        <v>0</v>
      </c>
      <c r="O2132" s="135">
        <f t="shared" si="412"/>
        <v>0</v>
      </c>
      <c r="P2132" s="139">
        <f t="shared" si="413"/>
        <v>0</v>
      </c>
      <c r="Q2132" s="135">
        <f>'5-Banka Listesi'!G2133</f>
        <v>0</v>
      </c>
      <c r="R2132" s="140">
        <f t="shared" si="414"/>
        <v>0</v>
      </c>
      <c r="S2132" s="140">
        <f t="shared" si="415"/>
        <v>0</v>
      </c>
      <c r="T2132" s="140">
        <f t="shared" si="408"/>
        <v>0</v>
      </c>
      <c r="U2132" s="135">
        <f t="shared" si="409"/>
        <v>0</v>
      </c>
      <c r="V2132" s="132">
        <v>2128</v>
      </c>
    </row>
    <row r="2133" spans="2:22" ht="33.950000000000003" customHeight="1" x14ac:dyDescent="0.25">
      <c r="B2133" s="132">
        <v>2129</v>
      </c>
      <c r="C2133" s="133">
        <f>'!!!KATILIMCI LİSTESİ!!!'!B2130</f>
        <v>0</v>
      </c>
      <c r="D2133" s="134">
        <f>'!!!KATILIMCI LİSTESİ!!!'!C2130</f>
        <v>0</v>
      </c>
      <c r="E2133" s="135">
        <f>'!!! VERİLER !!!'!C$1</f>
        <v>1375</v>
      </c>
      <c r="F2133" s="136">
        <f>'1-Devamsızlık Formu (Ek-4)'!AJ2135</f>
        <v>0</v>
      </c>
      <c r="G2133" s="135">
        <f>IF(AND('1-Devamsızlık Formu (Ek-4)'!D2135="",F2133&gt;0,'1-Devamsızlık Formu (Ek-4)'!AW2135="KASIM 2024"),(E2133*(F2133-1)+(666.75)),E2133*F2133)</f>
        <v>0</v>
      </c>
      <c r="H2133" s="135">
        <f t="shared" si="410"/>
        <v>0</v>
      </c>
      <c r="I2133" s="141">
        <f t="shared" ref="I2133:I2196" si="416">G2133*0.01</f>
        <v>0</v>
      </c>
      <c r="J2133" s="135">
        <f t="shared" ref="J2133:J2196" si="417">IF(G2133&gt;20002.5,(G2133-H2133-I2133)-(17002.12),0)</f>
        <v>0</v>
      </c>
      <c r="K2133" s="135">
        <f t="shared" ref="K2133:K2196" si="418">J2133*0.15</f>
        <v>0</v>
      </c>
      <c r="L2133" s="135" t="e">
        <f t="shared" ref="L2133:L2196" si="419">ROUND(K2133-M2133,2)</f>
        <v>#REF!</v>
      </c>
      <c r="M2133" s="138" t="e">
        <f>IF(K2133-'!!!KATILIMCI LİSTESİ!!!'!#REF!&gt;0,'!!!KATILIMCI LİSTESİ!!!'!#REF!,K2133)</f>
        <v>#REF!</v>
      </c>
      <c r="N2133" s="135">
        <f t="shared" si="411"/>
        <v>0</v>
      </c>
      <c r="O2133" s="135">
        <f t="shared" si="412"/>
        <v>0</v>
      </c>
      <c r="P2133" s="139">
        <f t="shared" si="413"/>
        <v>0</v>
      </c>
      <c r="Q2133" s="135">
        <f>'5-Banka Listesi'!G2134</f>
        <v>0</v>
      </c>
      <c r="R2133" s="140">
        <f t="shared" si="414"/>
        <v>0</v>
      </c>
      <c r="S2133" s="140">
        <f t="shared" si="415"/>
        <v>0</v>
      </c>
      <c r="T2133" s="140">
        <f t="shared" ref="T2133:T2196" si="420">ROUND(G2133*0.02,3)</f>
        <v>0</v>
      </c>
      <c r="U2133" s="135">
        <f t="shared" ref="U2133:U2196" si="421">ROUND(Q2133+R2133+S2133+T2133,3)</f>
        <v>0</v>
      </c>
      <c r="V2133" s="132">
        <v>2129</v>
      </c>
    </row>
    <row r="2134" spans="2:22" ht="33.950000000000003" customHeight="1" x14ac:dyDescent="0.25">
      <c r="B2134" s="132">
        <v>2130</v>
      </c>
      <c r="C2134" s="133">
        <f>'!!!KATILIMCI LİSTESİ!!!'!B2131</f>
        <v>0</v>
      </c>
      <c r="D2134" s="134">
        <f>'!!!KATILIMCI LİSTESİ!!!'!C2131</f>
        <v>0</v>
      </c>
      <c r="E2134" s="135">
        <f>'!!! VERİLER !!!'!C$1</f>
        <v>1375</v>
      </c>
      <c r="F2134" s="136">
        <f>'1-Devamsızlık Formu (Ek-4)'!AJ2136</f>
        <v>0</v>
      </c>
      <c r="G2134" s="135">
        <f>IF(AND('1-Devamsızlık Formu (Ek-4)'!D2136="",F2134&gt;0,'1-Devamsızlık Formu (Ek-4)'!AW2136="KASIM 2024"),(E2134*(F2134-1)+(666.75)),E2134*F2134)</f>
        <v>0</v>
      </c>
      <c r="H2134" s="135">
        <f t="shared" si="410"/>
        <v>0</v>
      </c>
      <c r="I2134" s="141">
        <f t="shared" si="416"/>
        <v>0</v>
      </c>
      <c r="J2134" s="135">
        <f t="shared" si="417"/>
        <v>0</v>
      </c>
      <c r="K2134" s="135">
        <f t="shared" si="418"/>
        <v>0</v>
      </c>
      <c r="L2134" s="135" t="e">
        <f t="shared" si="419"/>
        <v>#REF!</v>
      </c>
      <c r="M2134" s="138" t="e">
        <f>IF(K2134-'!!!KATILIMCI LİSTESİ!!!'!#REF!&gt;0,'!!!KATILIMCI LİSTESİ!!!'!#REF!,K2134)</f>
        <v>#REF!</v>
      </c>
      <c r="N2134" s="135">
        <f t="shared" si="411"/>
        <v>0</v>
      </c>
      <c r="O2134" s="135">
        <f t="shared" si="412"/>
        <v>0</v>
      </c>
      <c r="P2134" s="139">
        <f t="shared" si="413"/>
        <v>0</v>
      </c>
      <c r="Q2134" s="135">
        <f>'5-Banka Listesi'!G2135</f>
        <v>0</v>
      </c>
      <c r="R2134" s="140">
        <f t="shared" si="414"/>
        <v>0</v>
      </c>
      <c r="S2134" s="140">
        <f t="shared" si="415"/>
        <v>0</v>
      </c>
      <c r="T2134" s="140">
        <f t="shared" si="420"/>
        <v>0</v>
      </c>
      <c r="U2134" s="135">
        <f t="shared" si="421"/>
        <v>0</v>
      </c>
      <c r="V2134" s="132">
        <v>2130</v>
      </c>
    </row>
    <row r="2135" spans="2:22" ht="33.950000000000003" customHeight="1" x14ac:dyDescent="0.25">
      <c r="B2135" s="132">
        <v>2131</v>
      </c>
      <c r="C2135" s="133">
        <f>'!!!KATILIMCI LİSTESİ!!!'!B2132</f>
        <v>0</v>
      </c>
      <c r="D2135" s="134">
        <f>'!!!KATILIMCI LİSTESİ!!!'!C2132</f>
        <v>0</v>
      </c>
      <c r="E2135" s="135">
        <f>'!!! VERİLER !!!'!C$1</f>
        <v>1375</v>
      </c>
      <c r="F2135" s="136">
        <f>'1-Devamsızlık Formu (Ek-4)'!AJ2137</f>
        <v>0</v>
      </c>
      <c r="G2135" s="135">
        <f>IF(AND('1-Devamsızlık Formu (Ek-4)'!D2137="",F2135&gt;0,'1-Devamsızlık Formu (Ek-4)'!AW2137="KASIM 2024"),(E2135*(F2135-1)+(666.75)),E2135*F2135)</f>
        <v>0</v>
      </c>
      <c r="H2135" s="135">
        <f t="shared" si="410"/>
        <v>0</v>
      </c>
      <c r="I2135" s="141">
        <f t="shared" si="416"/>
        <v>0</v>
      </c>
      <c r="J2135" s="135">
        <f t="shared" si="417"/>
        <v>0</v>
      </c>
      <c r="K2135" s="135">
        <f t="shared" si="418"/>
        <v>0</v>
      </c>
      <c r="L2135" s="135" t="e">
        <f t="shared" si="419"/>
        <v>#REF!</v>
      </c>
      <c r="M2135" s="138" t="e">
        <f>IF(K2135-'!!!KATILIMCI LİSTESİ!!!'!#REF!&gt;0,'!!!KATILIMCI LİSTESİ!!!'!#REF!,K2135)</f>
        <v>#REF!</v>
      </c>
      <c r="N2135" s="135">
        <f t="shared" si="411"/>
        <v>0</v>
      </c>
      <c r="O2135" s="135">
        <f t="shared" si="412"/>
        <v>0</v>
      </c>
      <c r="P2135" s="139">
        <f t="shared" si="413"/>
        <v>0</v>
      </c>
      <c r="Q2135" s="135">
        <f>'5-Banka Listesi'!G2136</f>
        <v>0</v>
      </c>
      <c r="R2135" s="140">
        <f t="shared" si="414"/>
        <v>0</v>
      </c>
      <c r="S2135" s="140">
        <f t="shared" si="415"/>
        <v>0</v>
      </c>
      <c r="T2135" s="140">
        <f t="shared" si="420"/>
        <v>0</v>
      </c>
      <c r="U2135" s="135">
        <f t="shared" si="421"/>
        <v>0</v>
      </c>
      <c r="V2135" s="132">
        <v>2131</v>
      </c>
    </row>
    <row r="2136" spans="2:22" ht="33.950000000000003" customHeight="1" x14ac:dyDescent="0.25">
      <c r="B2136" s="132">
        <v>2132</v>
      </c>
      <c r="C2136" s="133">
        <f>'!!!KATILIMCI LİSTESİ!!!'!B2133</f>
        <v>0</v>
      </c>
      <c r="D2136" s="134">
        <f>'!!!KATILIMCI LİSTESİ!!!'!C2133</f>
        <v>0</v>
      </c>
      <c r="E2136" s="135">
        <f>'!!! VERİLER !!!'!C$1</f>
        <v>1375</v>
      </c>
      <c r="F2136" s="136">
        <f>'1-Devamsızlık Formu (Ek-4)'!AJ2138</f>
        <v>0</v>
      </c>
      <c r="G2136" s="135">
        <f>IF(AND('1-Devamsızlık Formu (Ek-4)'!D2138="",F2136&gt;0,'1-Devamsızlık Formu (Ek-4)'!AW2138="KASIM 2024"),(E2136*(F2136-1)+(666.75)),E2136*F2136)</f>
        <v>0</v>
      </c>
      <c r="H2136" s="135">
        <f t="shared" si="410"/>
        <v>0</v>
      </c>
      <c r="I2136" s="141">
        <f t="shared" si="416"/>
        <v>0</v>
      </c>
      <c r="J2136" s="135">
        <f t="shared" si="417"/>
        <v>0</v>
      </c>
      <c r="K2136" s="135">
        <f t="shared" si="418"/>
        <v>0</v>
      </c>
      <c r="L2136" s="135" t="e">
        <f t="shared" si="419"/>
        <v>#REF!</v>
      </c>
      <c r="M2136" s="138" t="e">
        <f>IF(K2136-'!!!KATILIMCI LİSTESİ!!!'!#REF!&gt;0,'!!!KATILIMCI LİSTESİ!!!'!#REF!,K2136)</f>
        <v>#REF!</v>
      </c>
      <c r="N2136" s="135">
        <f t="shared" si="411"/>
        <v>0</v>
      </c>
      <c r="O2136" s="135">
        <f t="shared" si="412"/>
        <v>0</v>
      </c>
      <c r="P2136" s="139">
        <f t="shared" si="413"/>
        <v>0</v>
      </c>
      <c r="Q2136" s="135">
        <f>'5-Banka Listesi'!G2137</f>
        <v>0</v>
      </c>
      <c r="R2136" s="140">
        <f t="shared" si="414"/>
        <v>0</v>
      </c>
      <c r="S2136" s="140">
        <f t="shared" si="415"/>
        <v>0</v>
      </c>
      <c r="T2136" s="140">
        <f t="shared" si="420"/>
        <v>0</v>
      </c>
      <c r="U2136" s="135">
        <f t="shared" si="421"/>
        <v>0</v>
      </c>
      <c r="V2136" s="132">
        <v>2132</v>
      </c>
    </row>
    <row r="2137" spans="2:22" ht="33.950000000000003" customHeight="1" x14ac:dyDescent="0.25">
      <c r="B2137" s="132">
        <v>2133</v>
      </c>
      <c r="C2137" s="133">
        <f>'!!!KATILIMCI LİSTESİ!!!'!B2134</f>
        <v>0</v>
      </c>
      <c r="D2137" s="134">
        <f>'!!!KATILIMCI LİSTESİ!!!'!C2134</f>
        <v>0</v>
      </c>
      <c r="E2137" s="135">
        <f>'!!! VERİLER !!!'!C$1</f>
        <v>1375</v>
      </c>
      <c r="F2137" s="136">
        <f>'1-Devamsızlık Formu (Ek-4)'!AJ2139</f>
        <v>0</v>
      </c>
      <c r="G2137" s="135">
        <f>IF(AND('1-Devamsızlık Formu (Ek-4)'!D2139="",F2137&gt;0,'1-Devamsızlık Formu (Ek-4)'!AW2139="KASIM 2024"),(E2137*(F2137-1)+(666.75)),E2137*F2137)</f>
        <v>0</v>
      </c>
      <c r="H2137" s="135">
        <f t="shared" si="410"/>
        <v>0</v>
      </c>
      <c r="I2137" s="141">
        <f t="shared" si="416"/>
        <v>0</v>
      </c>
      <c r="J2137" s="135">
        <f t="shared" si="417"/>
        <v>0</v>
      </c>
      <c r="K2137" s="135">
        <f t="shared" si="418"/>
        <v>0</v>
      </c>
      <c r="L2137" s="135" t="e">
        <f t="shared" si="419"/>
        <v>#REF!</v>
      </c>
      <c r="M2137" s="138" t="e">
        <f>IF(K2137-'!!!KATILIMCI LİSTESİ!!!'!#REF!&gt;0,'!!!KATILIMCI LİSTESİ!!!'!#REF!,K2137)</f>
        <v>#REF!</v>
      </c>
      <c r="N2137" s="135">
        <f t="shared" si="411"/>
        <v>0</v>
      </c>
      <c r="O2137" s="135">
        <f t="shared" si="412"/>
        <v>0</v>
      </c>
      <c r="P2137" s="139">
        <f t="shared" si="413"/>
        <v>0</v>
      </c>
      <c r="Q2137" s="135">
        <f>'5-Banka Listesi'!G2138</f>
        <v>0</v>
      </c>
      <c r="R2137" s="140">
        <f t="shared" si="414"/>
        <v>0</v>
      </c>
      <c r="S2137" s="140">
        <f t="shared" si="415"/>
        <v>0</v>
      </c>
      <c r="T2137" s="140">
        <f t="shared" si="420"/>
        <v>0</v>
      </c>
      <c r="U2137" s="135">
        <f t="shared" si="421"/>
        <v>0</v>
      </c>
      <c r="V2137" s="132">
        <v>2133</v>
      </c>
    </row>
    <row r="2138" spans="2:22" ht="33.950000000000003" customHeight="1" x14ac:dyDescent="0.25">
      <c r="B2138" s="132">
        <v>2134</v>
      </c>
      <c r="C2138" s="133">
        <f>'!!!KATILIMCI LİSTESİ!!!'!B2135</f>
        <v>0</v>
      </c>
      <c r="D2138" s="134">
        <f>'!!!KATILIMCI LİSTESİ!!!'!C2135</f>
        <v>0</v>
      </c>
      <c r="E2138" s="135">
        <f>'!!! VERİLER !!!'!C$1</f>
        <v>1375</v>
      </c>
      <c r="F2138" s="136">
        <f>'1-Devamsızlık Formu (Ek-4)'!AJ2140</f>
        <v>0</v>
      </c>
      <c r="G2138" s="135">
        <f>IF(AND('1-Devamsızlık Formu (Ek-4)'!D2140="",F2138&gt;0,'1-Devamsızlık Formu (Ek-4)'!AW2140="KASIM 2024"),(E2138*(F2138-1)+(666.75)),E2138*F2138)</f>
        <v>0</v>
      </c>
      <c r="H2138" s="135">
        <f t="shared" si="410"/>
        <v>0</v>
      </c>
      <c r="I2138" s="141">
        <f t="shared" si="416"/>
        <v>0</v>
      </c>
      <c r="J2138" s="135">
        <f t="shared" si="417"/>
        <v>0</v>
      </c>
      <c r="K2138" s="135">
        <f t="shared" si="418"/>
        <v>0</v>
      </c>
      <c r="L2138" s="135" t="e">
        <f t="shared" si="419"/>
        <v>#REF!</v>
      </c>
      <c r="M2138" s="138" t="e">
        <f>IF(K2138-'!!!KATILIMCI LİSTESİ!!!'!#REF!&gt;0,'!!!KATILIMCI LİSTESİ!!!'!#REF!,K2138)</f>
        <v>#REF!</v>
      </c>
      <c r="N2138" s="135">
        <f t="shared" si="411"/>
        <v>0</v>
      </c>
      <c r="O2138" s="135">
        <f t="shared" si="412"/>
        <v>0</v>
      </c>
      <c r="P2138" s="139">
        <f t="shared" si="413"/>
        <v>0</v>
      </c>
      <c r="Q2138" s="135">
        <f>'5-Banka Listesi'!G2139</f>
        <v>0</v>
      </c>
      <c r="R2138" s="140">
        <f t="shared" si="414"/>
        <v>0</v>
      </c>
      <c r="S2138" s="140">
        <f t="shared" si="415"/>
        <v>0</v>
      </c>
      <c r="T2138" s="140">
        <f t="shared" si="420"/>
        <v>0</v>
      </c>
      <c r="U2138" s="135">
        <f t="shared" si="421"/>
        <v>0</v>
      </c>
      <c r="V2138" s="132">
        <v>2134</v>
      </c>
    </row>
    <row r="2139" spans="2:22" ht="33.950000000000003" customHeight="1" x14ac:dyDescent="0.25">
      <c r="B2139" s="132">
        <v>2135</v>
      </c>
      <c r="C2139" s="133">
        <f>'!!!KATILIMCI LİSTESİ!!!'!B2136</f>
        <v>0</v>
      </c>
      <c r="D2139" s="134">
        <f>'!!!KATILIMCI LİSTESİ!!!'!C2136</f>
        <v>0</v>
      </c>
      <c r="E2139" s="135">
        <f>'!!! VERİLER !!!'!C$1</f>
        <v>1375</v>
      </c>
      <c r="F2139" s="136">
        <f>'1-Devamsızlık Formu (Ek-4)'!AJ2141</f>
        <v>0</v>
      </c>
      <c r="G2139" s="135">
        <f>IF(AND('1-Devamsızlık Formu (Ek-4)'!D2141="",F2139&gt;0,'1-Devamsızlık Formu (Ek-4)'!AW2141="KASIM 2024"),(E2139*(F2139-1)+(666.75)),E2139*F2139)</f>
        <v>0</v>
      </c>
      <c r="H2139" s="135">
        <f t="shared" si="410"/>
        <v>0</v>
      </c>
      <c r="I2139" s="141">
        <f t="shared" si="416"/>
        <v>0</v>
      </c>
      <c r="J2139" s="135">
        <f t="shared" si="417"/>
        <v>0</v>
      </c>
      <c r="K2139" s="135">
        <f t="shared" si="418"/>
        <v>0</v>
      </c>
      <c r="L2139" s="135" t="e">
        <f t="shared" si="419"/>
        <v>#REF!</v>
      </c>
      <c r="M2139" s="138" t="e">
        <f>IF(K2139-'!!!KATILIMCI LİSTESİ!!!'!#REF!&gt;0,'!!!KATILIMCI LİSTESİ!!!'!#REF!,K2139)</f>
        <v>#REF!</v>
      </c>
      <c r="N2139" s="135">
        <f t="shared" si="411"/>
        <v>0</v>
      </c>
      <c r="O2139" s="135">
        <f t="shared" si="412"/>
        <v>0</v>
      </c>
      <c r="P2139" s="139">
        <f t="shared" si="413"/>
        <v>0</v>
      </c>
      <c r="Q2139" s="135">
        <f>'5-Banka Listesi'!G2140</f>
        <v>0</v>
      </c>
      <c r="R2139" s="140">
        <f t="shared" si="414"/>
        <v>0</v>
      </c>
      <c r="S2139" s="140">
        <f t="shared" si="415"/>
        <v>0</v>
      </c>
      <c r="T2139" s="140">
        <f t="shared" si="420"/>
        <v>0</v>
      </c>
      <c r="U2139" s="135">
        <f t="shared" si="421"/>
        <v>0</v>
      </c>
      <c r="V2139" s="132">
        <v>2135</v>
      </c>
    </row>
    <row r="2140" spans="2:22" ht="33.950000000000003" customHeight="1" x14ac:dyDescent="0.25">
      <c r="B2140" s="132">
        <v>2136</v>
      </c>
      <c r="C2140" s="133">
        <f>'!!!KATILIMCI LİSTESİ!!!'!B2137</f>
        <v>0</v>
      </c>
      <c r="D2140" s="134">
        <f>'!!!KATILIMCI LİSTESİ!!!'!C2137</f>
        <v>0</v>
      </c>
      <c r="E2140" s="135">
        <f>'!!! VERİLER !!!'!C$1</f>
        <v>1375</v>
      </c>
      <c r="F2140" s="136">
        <f>'1-Devamsızlık Formu (Ek-4)'!AJ2142</f>
        <v>0</v>
      </c>
      <c r="G2140" s="135">
        <f>IF(AND('1-Devamsızlık Formu (Ek-4)'!D2142="",F2140&gt;0,'1-Devamsızlık Formu (Ek-4)'!AW2142="KASIM 2024"),(E2140*(F2140-1)+(666.75)),E2140*F2140)</f>
        <v>0</v>
      </c>
      <c r="H2140" s="135">
        <f t="shared" si="410"/>
        <v>0</v>
      </c>
      <c r="I2140" s="141">
        <f t="shared" si="416"/>
        <v>0</v>
      </c>
      <c r="J2140" s="135">
        <f t="shared" si="417"/>
        <v>0</v>
      </c>
      <c r="K2140" s="135">
        <f t="shared" si="418"/>
        <v>0</v>
      </c>
      <c r="L2140" s="135" t="e">
        <f t="shared" si="419"/>
        <v>#REF!</v>
      </c>
      <c r="M2140" s="138" t="e">
        <f>IF(K2140-'!!!KATILIMCI LİSTESİ!!!'!#REF!&gt;0,'!!!KATILIMCI LİSTESİ!!!'!#REF!,K2140)</f>
        <v>#REF!</v>
      </c>
      <c r="N2140" s="135">
        <f t="shared" si="411"/>
        <v>0</v>
      </c>
      <c r="O2140" s="135">
        <f t="shared" si="412"/>
        <v>0</v>
      </c>
      <c r="P2140" s="139">
        <f t="shared" si="413"/>
        <v>0</v>
      </c>
      <c r="Q2140" s="135">
        <f>'5-Banka Listesi'!G2141</f>
        <v>0</v>
      </c>
      <c r="R2140" s="140">
        <f t="shared" si="414"/>
        <v>0</v>
      </c>
      <c r="S2140" s="140">
        <f t="shared" si="415"/>
        <v>0</v>
      </c>
      <c r="T2140" s="140">
        <f t="shared" si="420"/>
        <v>0</v>
      </c>
      <c r="U2140" s="135">
        <f t="shared" si="421"/>
        <v>0</v>
      </c>
      <c r="V2140" s="132">
        <v>2136</v>
      </c>
    </row>
    <row r="2141" spans="2:22" ht="33.950000000000003" customHeight="1" x14ac:dyDescent="0.25">
      <c r="B2141" s="132">
        <v>2137</v>
      </c>
      <c r="C2141" s="133">
        <f>'!!!KATILIMCI LİSTESİ!!!'!B2138</f>
        <v>0</v>
      </c>
      <c r="D2141" s="134">
        <f>'!!!KATILIMCI LİSTESİ!!!'!C2138</f>
        <v>0</v>
      </c>
      <c r="E2141" s="135">
        <f>'!!! VERİLER !!!'!C$1</f>
        <v>1375</v>
      </c>
      <c r="F2141" s="136">
        <f>'1-Devamsızlık Formu (Ek-4)'!AJ2143</f>
        <v>0</v>
      </c>
      <c r="G2141" s="135">
        <f>IF(AND('1-Devamsızlık Formu (Ek-4)'!D2143="",F2141&gt;0,'1-Devamsızlık Formu (Ek-4)'!AW2143="KASIM 2024"),(E2141*(F2141-1)+(666.75)),E2141*F2141)</f>
        <v>0</v>
      </c>
      <c r="H2141" s="135">
        <f t="shared" si="410"/>
        <v>0</v>
      </c>
      <c r="I2141" s="141">
        <f t="shared" si="416"/>
        <v>0</v>
      </c>
      <c r="J2141" s="135">
        <f t="shared" si="417"/>
        <v>0</v>
      </c>
      <c r="K2141" s="135">
        <f t="shared" si="418"/>
        <v>0</v>
      </c>
      <c r="L2141" s="135" t="e">
        <f t="shared" si="419"/>
        <v>#REF!</v>
      </c>
      <c r="M2141" s="138" t="e">
        <f>IF(K2141-'!!!KATILIMCI LİSTESİ!!!'!#REF!&gt;0,'!!!KATILIMCI LİSTESİ!!!'!#REF!,K2141)</f>
        <v>#REF!</v>
      </c>
      <c r="N2141" s="135">
        <f t="shared" si="411"/>
        <v>0</v>
      </c>
      <c r="O2141" s="135">
        <f t="shared" si="412"/>
        <v>0</v>
      </c>
      <c r="P2141" s="139">
        <f t="shared" si="413"/>
        <v>0</v>
      </c>
      <c r="Q2141" s="135">
        <f>'5-Banka Listesi'!G2142</f>
        <v>0</v>
      </c>
      <c r="R2141" s="140">
        <f t="shared" si="414"/>
        <v>0</v>
      </c>
      <c r="S2141" s="140">
        <f t="shared" si="415"/>
        <v>0</v>
      </c>
      <c r="T2141" s="140">
        <f t="shared" si="420"/>
        <v>0</v>
      </c>
      <c r="U2141" s="135">
        <f t="shared" si="421"/>
        <v>0</v>
      </c>
      <c r="V2141" s="132">
        <v>2137</v>
      </c>
    </row>
    <row r="2142" spans="2:22" ht="33.950000000000003" customHeight="1" x14ac:dyDescent="0.25">
      <c r="B2142" s="132">
        <v>2138</v>
      </c>
      <c r="C2142" s="133">
        <f>'!!!KATILIMCI LİSTESİ!!!'!B2139</f>
        <v>0</v>
      </c>
      <c r="D2142" s="134">
        <f>'!!!KATILIMCI LİSTESİ!!!'!C2139</f>
        <v>0</v>
      </c>
      <c r="E2142" s="135">
        <f>'!!! VERİLER !!!'!C$1</f>
        <v>1375</v>
      </c>
      <c r="F2142" s="136">
        <f>'1-Devamsızlık Formu (Ek-4)'!AJ2144</f>
        <v>0</v>
      </c>
      <c r="G2142" s="135">
        <f>IF(AND('1-Devamsızlık Formu (Ek-4)'!D2144="",F2142&gt;0,'1-Devamsızlık Formu (Ek-4)'!AW2144="KASIM 2024"),(E2142*(F2142-1)+(666.75)),E2142*F2142)</f>
        <v>0</v>
      </c>
      <c r="H2142" s="135">
        <f t="shared" si="410"/>
        <v>0</v>
      </c>
      <c r="I2142" s="141">
        <f t="shared" si="416"/>
        <v>0</v>
      </c>
      <c r="J2142" s="135">
        <f t="shared" si="417"/>
        <v>0</v>
      </c>
      <c r="K2142" s="135">
        <f t="shared" si="418"/>
        <v>0</v>
      </c>
      <c r="L2142" s="135" t="e">
        <f t="shared" si="419"/>
        <v>#REF!</v>
      </c>
      <c r="M2142" s="138" t="e">
        <f>IF(K2142-'!!!KATILIMCI LİSTESİ!!!'!#REF!&gt;0,'!!!KATILIMCI LİSTESİ!!!'!#REF!,K2142)</f>
        <v>#REF!</v>
      </c>
      <c r="N2142" s="135">
        <f t="shared" si="411"/>
        <v>0</v>
      </c>
      <c r="O2142" s="135">
        <f t="shared" si="412"/>
        <v>0</v>
      </c>
      <c r="P2142" s="139">
        <f t="shared" si="413"/>
        <v>0</v>
      </c>
      <c r="Q2142" s="135">
        <f>'5-Banka Listesi'!G2143</f>
        <v>0</v>
      </c>
      <c r="R2142" s="140">
        <f t="shared" si="414"/>
        <v>0</v>
      </c>
      <c r="S2142" s="140">
        <f t="shared" si="415"/>
        <v>0</v>
      </c>
      <c r="T2142" s="140">
        <f t="shared" si="420"/>
        <v>0</v>
      </c>
      <c r="U2142" s="135">
        <f t="shared" si="421"/>
        <v>0</v>
      </c>
      <c r="V2142" s="132">
        <v>2138</v>
      </c>
    </row>
    <row r="2143" spans="2:22" ht="33.950000000000003" customHeight="1" x14ac:dyDescent="0.25">
      <c r="B2143" s="132">
        <v>2139</v>
      </c>
      <c r="C2143" s="133">
        <f>'!!!KATILIMCI LİSTESİ!!!'!B2140</f>
        <v>0</v>
      </c>
      <c r="D2143" s="134">
        <f>'!!!KATILIMCI LİSTESİ!!!'!C2140</f>
        <v>0</v>
      </c>
      <c r="E2143" s="135">
        <f>'!!! VERİLER !!!'!C$1</f>
        <v>1375</v>
      </c>
      <c r="F2143" s="136">
        <f>'1-Devamsızlık Formu (Ek-4)'!AJ2145</f>
        <v>0</v>
      </c>
      <c r="G2143" s="135">
        <f>IF(AND('1-Devamsızlık Formu (Ek-4)'!D2145="",F2143&gt;0,'1-Devamsızlık Formu (Ek-4)'!AW2145="KASIM 2024"),(E2143*(F2143-1)+(666.75)),E2143*F2143)</f>
        <v>0</v>
      </c>
      <c r="H2143" s="135">
        <f t="shared" si="410"/>
        <v>0</v>
      </c>
      <c r="I2143" s="141">
        <f t="shared" si="416"/>
        <v>0</v>
      </c>
      <c r="J2143" s="135">
        <f t="shared" si="417"/>
        <v>0</v>
      </c>
      <c r="K2143" s="135">
        <f t="shared" si="418"/>
        <v>0</v>
      </c>
      <c r="L2143" s="135" t="e">
        <f t="shared" si="419"/>
        <v>#REF!</v>
      </c>
      <c r="M2143" s="138" t="e">
        <f>IF(K2143-'!!!KATILIMCI LİSTESİ!!!'!#REF!&gt;0,'!!!KATILIMCI LİSTESİ!!!'!#REF!,K2143)</f>
        <v>#REF!</v>
      </c>
      <c r="N2143" s="135">
        <f t="shared" si="411"/>
        <v>0</v>
      </c>
      <c r="O2143" s="135">
        <f t="shared" si="412"/>
        <v>0</v>
      </c>
      <c r="P2143" s="139">
        <f t="shared" si="413"/>
        <v>0</v>
      </c>
      <c r="Q2143" s="135">
        <f>'5-Banka Listesi'!G2144</f>
        <v>0</v>
      </c>
      <c r="R2143" s="140">
        <f t="shared" si="414"/>
        <v>0</v>
      </c>
      <c r="S2143" s="140">
        <f t="shared" si="415"/>
        <v>0</v>
      </c>
      <c r="T2143" s="140">
        <f t="shared" si="420"/>
        <v>0</v>
      </c>
      <c r="U2143" s="135">
        <f t="shared" si="421"/>
        <v>0</v>
      </c>
      <c r="V2143" s="132">
        <v>2139</v>
      </c>
    </row>
    <row r="2144" spans="2:22" ht="33.950000000000003" customHeight="1" x14ac:dyDescent="0.25">
      <c r="B2144" s="132">
        <v>2140</v>
      </c>
      <c r="C2144" s="133">
        <f>'!!!KATILIMCI LİSTESİ!!!'!B2141</f>
        <v>0</v>
      </c>
      <c r="D2144" s="134">
        <f>'!!!KATILIMCI LİSTESİ!!!'!C2141</f>
        <v>0</v>
      </c>
      <c r="E2144" s="135">
        <f>'!!! VERİLER !!!'!C$1</f>
        <v>1375</v>
      </c>
      <c r="F2144" s="136">
        <f>'1-Devamsızlık Formu (Ek-4)'!AJ2146</f>
        <v>0</v>
      </c>
      <c r="G2144" s="135">
        <f>IF(AND('1-Devamsızlık Formu (Ek-4)'!D2146="",F2144&gt;0,'1-Devamsızlık Formu (Ek-4)'!AW2146="KASIM 2024"),(E2144*(F2144-1)+(666.75)),E2144*F2144)</f>
        <v>0</v>
      </c>
      <c r="H2144" s="135">
        <f t="shared" si="410"/>
        <v>0</v>
      </c>
      <c r="I2144" s="141">
        <f t="shared" si="416"/>
        <v>0</v>
      </c>
      <c r="J2144" s="135">
        <f t="shared" si="417"/>
        <v>0</v>
      </c>
      <c r="K2144" s="135">
        <f t="shared" si="418"/>
        <v>0</v>
      </c>
      <c r="L2144" s="135" t="e">
        <f t="shared" si="419"/>
        <v>#REF!</v>
      </c>
      <c r="M2144" s="138" t="e">
        <f>IF(K2144-'!!!KATILIMCI LİSTESİ!!!'!#REF!&gt;0,'!!!KATILIMCI LİSTESİ!!!'!#REF!,K2144)</f>
        <v>#REF!</v>
      </c>
      <c r="N2144" s="135">
        <f t="shared" si="411"/>
        <v>0</v>
      </c>
      <c r="O2144" s="135">
        <f t="shared" si="412"/>
        <v>0</v>
      </c>
      <c r="P2144" s="139">
        <f t="shared" si="413"/>
        <v>0</v>
      </c>
      <c r="Q2144" s="135">
        <f>'5-Banka Listesi'!G2145</f>
        <v>0</v>
      </c>
      <c r="R2144" s="140">
        <f t="shared" si="414"/>
        <v>0</v>
      </c>
      <c r="S2144" s="140">
        <f t="shared" si="415"/>
        <v>0</v>
      </c>
      <c r="T2144" s="140">
        <f t="shared" si="420"/>
        <v>0</v>
      </c>
      <c r="U2144" s="135">
        <f t="shared" si="421"/>
        <v>0</v>
      </c>
      <c r="V2144" s="132">
        <v>2140</v>
      </c>
    </row>
    <row r="2145" spans="2:22" ht="33.950000000000003" customHeight="1" x14ac:dyDescent="0.25">
      <c r="B2145" s="132">
        <v>2141</v>
      </c>
      <c r="C2145" s="133">
        <f>'!!!KATILIMCI LİSTESİ!!!'!B2142</f>
        <v>0</v>
      </c>
      <c r="D2145" s="134">
        <f>'!!!KATILIMCI LİSTESİ!!!'!C2142</f>
        <v>0</v>
      </c>
      <c r="E2145" s="135">
        <f>'!!! VERİLER !!!'!C$1</f>
        <v>1375</v>
      </c>
      <c r="F2145" s="136">
        <f>'1-Devamsızlık Formu (Ek-4)'!AJ2147</f>
        <v>0</v>
      </c>
      <c r="G2145" s="135">
        <f>IF(AND('1-Devamsızlık Formu (Ek-4)'!D2147="",F2145&gt;0,'1-Devamsızlık Formu (Ek-4)'!AW2147="KASIM 2024"),(E2145*(F2145-1)+(666.75)),E2145*F2145)</f>
        <v>0</v>
      </c>
      <c r="H2145" s="135">
        <f t="shared" si="410"/>
        <v>0</v>
      </c>
      <c r="I2145" s="141">
        <f t="shared" si="416"/>
        <v>0</v>
      </c>
      <c r="J2145" s="135">
        <f t="shared" si="417"/>
        <v>0</v>
      </c>
      <c r="K2145" s="135">
        <f t="shared" si="418"/>
        <v>0</v>
      </c>
      <c r="L2145" s="135" t="e">
        <f t="shared" si="419"/>
        <v>#REF!</v>
      </c>
      <c r="M2145" s="138" t="e">
        <f>IF(K2145-'!!!KATILIMCI LİSTESİ!!!'!#REF!&gt;0,'!!!KATILIMCI LİSTESİ!!!'!#REF!,K2145)</f>
        <v>#REF!</v>
      </c>
      <c r="N2145" s="135">
        <f t="shared" si="411"/>
        <v>0</v>
      </c>
      <c r="O2145" s="135">
        <f t="shared" si="412"/>
        <v>0</v>
      </c>
      <c r="P2145" s="139">
        <f t="shared" si="413"/>
        <v>0</v>
      </c>
      <c r="Q2145" s="135">
        <f>'5-Banka Listesi'!G2146</f>
        <v>0</v>
      </c>
      <c r="R2145" s="140">
        <f t="shared" si="414"/>
        <v>0</v>
      </c>
      <c r="S2145" s="140">
        <f t="shared" si="415"/>
        <v>0</v>
      </c>
      <c r="T2145" s="140">
        <f t="shared" si="420"/>
        <v>0</v>
      </c>
      <c r="U2145" s="135">
        <f t="shared" si="421"/>
        <v>0</v>
      </c>
      <c r="V2145" s="132">
        <v>2141</v>
      </c>
    </row>
    <row r="2146" spans="2:22" ht="33.950000000000003" customHeight="1" x14ac:dyDescent="0.25">
      <c r="B2146" s="132">
        <v>2142</v>
      </c>
      <c r="C2146" s="133">
        <f>'!!!KATILIMCI LİSTESİ!!!'!B2143</f>
        <v>0</v>
      </c>
      <c r="D2146" s="134">
        <f>'!!!KATILIMCI LİSTESİ!!!'!C2143</f>
        <v>0</v>
      </c>
      <c r="E2146" s="135">
        <f>'!!! VERİLER !!!'!C$1</f>
        <v>1375</v>
      </c>
      <c r="F2146" s="136">
        <f>'1-Devamsızlık Formu (Ek-4)'!AJ2148</f>
        <v>0</v>
      </c>
      <c r="G2146" s="135">
        <f>IF(AND('1-Devamsızlık Formu (Ek-4)'!D2148="",F2146&gt;0,'1-Devamsızlık Formu (Ek-4)'!AW2148="KASIM 2024"),(E2146*(F2146-1)+(666.75)),E2146*F2146)</f>
        <v>0</v>
      </c>
      <c r="H2146" s="135">
        <f t="shared" si="410"/>
        <v>0</v>
      </c>
      <c r="I2146" s="141">
        <f t="shared" si="416"/>
        <v>0</v>
      </c>
      <c r="J2146" s="135">
        <f t="shared" si="417"/>
        <v>0</v>
      </c>
      <c r="K2146" s="135">
        <f t="shared" si="418"/>
        <v>0</v>
      </c>
      <c r="L2146" s="135" t="e">
        <f t="shared" si="419"/>
        <v>#REF!</v>
      </c>
      <c r="M2146" s="138" t="e">
        <f>IF(K2146-'!!!KATILIMCI LİSTESİ!!!'!#REF!&gt;0,'!!!KATILIMCI LİSTESİ!!!'!#REF!,K2146)</f>
        <v>#REF!</v>
      </c>
      <c r="N2146" s="135">
        <f t="shared" si="411"/>
        <v>0</v>
      </c>
      <c r="O2146" s="135">
        <f t="shared" si="412"/>
        <v>0</v>
      </c>
      <c r="P2146" s="139">
        <f t="shared" si="413"/>
        <v>0</v>
      </c>
      <c r="Q2146" s="135">
        <f>'5-Banka Listesi'!G2147</f>
        <v>0</v>
      </c>
      <c r="R2146" s="140">
        <f t="shared" si="414"/>
        <v>0</v>
      </c>
      <c r="S2146" s="140">
        <f t="shared" si="415"/>
        <v>0</v>
      </c>
      <c r="T2146" s="140">
        <f t="shared" si="420"/>
        <v>0</v>
      </c>
      <c r="U2146" s="135">
        <f t="shared" si="421"/>
        <v>0</v>
      </c>
      <c r="V2146" s="132">
        <v>2142</v>
      </c>
    </row>
    <row r="2147" spans="2:22" ht="33.950000000000003" customHeight="1" x14ac:dyDescent="0.25">
      <c r="B2147" s="132">
        <v>2143</v>
      </c>
      <c r="C2147" s="133">
        <f>'!!!KATILIMCI LİSTESİ!!!'!B2144</f>
        <v>0</v>
      </c>
      <c r="D2147" s="134">
        <f>'!!!KATILIMCI LİSTESİ!!!'!C2144</f>
        <v>0</v>
      </c>
      <c r="E2147" s="135">
        <f>'!!! VERİLER !!!'!C$1</f>
        <v>1375</v>
      </c>
      <c r="F2147" s="136">
        <f>'1-Devamsızlık Formu (Ek-4)'!AJ2149</f>
        <v>0</v>
      </c>
      <c r="G2147" s="135">
        <f>IF(AND('1-Devamsızlık Formu (Ek-4)'!D2149="",F2147&gt;0,'1-Devamsızlık Formu (Ek-4)'!AW2149="KASIM 2024"),(E2147*(F2147-1)+(666.75)),E2147*F2147)</f>
        <v>0</v>
      </c>
      <c r="H2147" s="135">
        <f t="shared" si="410"/>
        <v>0</v>
      </c>
      <c r="I2147" s="141">
        <f t="shared" si="416"/>
        <v>0</v>
      </c>
      <c r="J2147" s="135">
        <f t="shared" si="417"/>
        <v>0</v>
      </c>
      <c r="K2147" s="135">
        <f t="shared" si="418"/>
        <v>0</v>
      </c>
      <c r="L2147" s="135" t="e">
        <f t="shared" si="419"/>
        <v>#REF!</v>
      </c>
      <c r="M2147" s="138" t="e">
        <f>IF(K2147-'!!!KATILIMCI LİSTESİ!!!'!#REF!&gt;0,'!!!KATILIMCI LİSTESİ!!!'!#REF!,K2147)</f>
        <v>#REF!</v>
      </c>
      <c r="N2147" s="135">
        <f t="shared" si="411"/>
        <v>0</v>
      </c>
      <c r="O2147" s="135">
        <f t="shared" si="412"/>
        <v>0</v>
      </c>
      <c r="P2147" s="139">
        <f t="shared" si="413"/>
        <v>0</v>
      </c>
      <c r="Q2147" s="135">
        <f>'5-Banka Listesi'!G2148</f>
        <v>0</v>
      </c>
      <c r="R2147" s="140">
        <f t="shared" si="414"/>
        <v>0</v>
      </c>
      <c r="S2147" s="140">
        <f t="shared" si="415"/>
        <v>0</v>
      </c>
      <c r="T2147" s="140">
        <f t="shared" si="420"/>
        <v>0</v>
      </c>
      <c r="U2147" s="135">
        <f t="shared" si="421"/>
        <v>0</v>
      </c>
      <c r="V2147" s="132">
        <v>2143</v>
      </c>
    </row>
    <row r="2148" spans="2:22" ht="33.950000000000003" customHeight="1" x14ac:dyDescent="0.25">
      <c r="B2148" s="132">
        <v>2144</v>
      </c>
      <c r="C2148" s="133">
        <f>'!!!KATILIMCI LİSTESİ!!!'!B2145</f>
        <v>0</v>
      </c>
      <c r="D2148" s="134">
        <f>'!!!KATILIMCI LİSTESİ!!!'!C2145</f>
        <v>0</v>
      </c>
      <c r="E2148" s="135">
        <f>'!!! VERİLER !!!'!C$1</f>
        <v>1375</v>
      </c>
      <c r="F2148" s="136">
        <f>'1-Devamsızlık Formu (Ek-4)'!AJ2150</f>
        <v>0</v>
      </c>
      <c r="G2148" s="135">
        <f>IF(AND('1-Devamsızlık Formu (Ek-4)'!D2150="",F2148&gt;0,'1-Devamsızlık Formu (Ek-4)'!AW2150="KASIM 2024"),(E2148*(F2148-1)+(666.75)),E2148*F2148)</f>
        <v>0</v>
      </c>
      <c r="H2148" s="135">
        <f t="shared" si="410"/>
        <v>0</v>
      </c>
      <c r="I2148" s="141">
        <f t="shared" si="416"/>
        <v>0</v>
      </c>
      <c r="J2148" s="135">
        <f t="shared" si="417"/>
        <v>0</v>
      </c>
      <c r="K2148" s="135">
        <f t="shared" si="418"/>
        <v>0</v>
      </c>
      <c r="L2148" s="135" t="e">
        <f t="shared" si="419"/>
        <v>#REF!</v>
      </c>
      <c r="M2148" s="138" t="e">
        <f>IF(K2148-'!!!KATILIMCI LİSTESİ!!!'!#REF!&gt;0,'!!!KATILIMCI LİSTESİ!!!'!#REF!,K2148)</f>
        <v>#REF!</v>
      </c>
      <c r="N2148" s="135">
        <f t="shared" si="411"/>
        <v>0</v>
      </c>
      <c r="O2148" s="135">
        <f t="shared" si="412"/>
        <v>0</v>
      </c>
      <c r="P2148" s="139">
        <f t="shared" si="413"/>
        <v>0</v>
      </c>
      <c r="Q2148" s="135">
        <f>'5-Banka Listesi'!G2149</f>
        <v>0</v>
      </c>
      <c r="R2148" s="140">
        <f t="shared" si="414"/>
        <v>0</v>
      </c>
      <c r="S2148" s="140">
        <f t="shared" si="415"/>
        <v>0</v>
      </c>
      <c r="T2148" s="140">
        <f t="shared" si="420"/>
        <v>0</v>
      </c>
      <c r="U2148" s="135">
        <f t="shared" si="421"/>
        <v>0</v>
      </c>
      <c r="V2148" s="132">
        <v>2144</v>
      </c>
    </row>
    <row r="2149" spans="2:22" ht="33.950000000000003" customHeight="1" x14ac:dyDescent="0.25">
      <c r="B2149" s="132">
        <v>2145</v>
      </c>
      <c r="C2149" s="133">
        <f>'!!!KATILIMCI LİSTESİ!!!'!B2146</f>
        <v>0</v>
      </c>
      <c r="D2149" s="134">
        <f>'!!!KATILIMCI LİSTESİ!!!'!C2146</f>
        <v>0</v>
      </c>
      <c r="E2149" s="135">
        <f>'!!! VERİLER !!!'!C$1</f>
        <v>1375</v>
      </c>
      <c r="F2149" s="136">
        <f>'1-Devamsızlık Formu (Ek-4)'!AJ2151</f>
        <v>0</v>
      </c>
      <c r="G2149" s="135">
        <f>IF(AND('1-Devamsızlık Formu (Ek-4)'!D2151="",F2149&gt;0,'1-Devamsızlık Formu (Ek-4)'!AW2151="KASIM 2024"),(E2149*(F2149-1)+(666.75)),E2149*F2149)</f>
        <v>0</v>
      </c>
      <c r="H2149" s="135">
        <f t="shared" si="410"/>
        <v>0</v>
      </c>
      <c r="I2149" s="141">
        <f t="shared" si="416"/>
        <v>0</v>
      </c>
      <c r="J2149" s="135">
        <f t="shared" si="417"/>
        <v>0</v>
      </c>
      <c r="K2149" s="135">
        <f t="shared" si="418"/>
        <v>0</v>
      </c>
      <c r="L2149" s="135" t="e">
        <f t="shared" si="419"/>
        <v>#REF!</v>
      </c>
      <c r="M2149" s="138" t="e">
        <f>IF(K2149-'!!!KATILIMCI LİSTESİ!!!'!#REF!&gt;0,'!!!KATILIMCI LİSTESİ!!!'!#REF!,K2149)</f>
        <v>#REF!</v>
      </c>
      <c r="N2149" s="135">
        <f t="shared" si="411"/>
        <v>0</v>
      </c>
      <c r="O2149" s="135">
        <f t="shared" si="412"/>
        <v>0</v>
      </c>
      <c r="P2149" s="139">
        <f t="shared" si="413"/>
        <v>0</v>
      </c>
      <c r="Q2149" s="135">
        <f>'5-Banka Listesi'!G2150</f>
        <v>0</v>
      </c>
      <c r="R2149" s="140">
        <f t="shared" si="414"/>
        <v>0</v>
      </c>
      <c r="S2149" s="140">
        <f t="shared" si="415"/>
        <v>0</v>
      </c>
      <c r="T2149" s="140">
        <f t="shared" si="420"/>
        <v>0</v>
      </c>
      <c r="U2149" s="135">
        <f t="shared" si="421"/>
        <v>0</v>
      </c>
      <c r="V2149" s="132">
        <v>2145</v>
      </c>
    </row>
    <row r="2150" spans="2:22" ht="33.950000000000003" customHeight="1" x14ac:dyDescent="0.25">
      <c r="B2150" s="132">
        <v>2146</v>
      </c>
      <c r="C2150" s="133">
        <f>'!!!KATILIMCI LİSTESİ!!!'!B2147</f>
        <v>0</v>
      </c>
      <c r="D2150" s="134">
        <f>'!!!KATILIMCI LİSTESİ!!!'!C2147</f>
        <v>0</v>
      </c>
      <c r="E2150" s="135">
        <f>'!!! VERİLER !!!'!C$1</f>
        <v>1375</v>
      </c>
      <c r="F2150" s="136">
        <f>'1-Devamsızlık Formu (Ek-4)'!AJ2152</f>
        <v>0</v>
      </c>
      <c r="G2150" s="135">
        <f>IF(AND('1-Devamsızlık Formu (Ek-4)'!D2152="",F2150&gt;0,'1-Devamsızlık Formu (Ek-4)'!AW2152="KASIM 2024"),(E2150*(F2150-1)+(666.75)),E2150*F2150)</f>
        <v>0</v>
      </c>
      <c r="H2150" s="135">
        <f t="shared" si="410"/>
        <v>0</v>
      </c>
      <c r="I2150" s="141">
        <f t="shared" si="416"/>
        <v>0</v>
      </c>
      <c r="J2150" s="135">
        <f t="shared" si="417"/>
        <v>0</v>
      </c>
      <c r="K2150" s="135">
        <f t="shared" si="418"/>
        <v>0</v>
      </c>
      <c r="L2150" s="135" t="e">
        <f t="shared" si="419"/>
        <v>#REF!</v>
      </c>
      <c r="M2150" s="138" t="e">
        <f>IF(K2150-'!!!KATILIMCI LİSTESİ!!!'!#REF!&gt;0,'!!!KATILIMCI LİSTESİ!!!'!#REF!,K2150)</f>
        <v>#REF!</v>
      </c>
      <c r="N2150" s="135">
        <f t="shared" si="411"/>
        <v>0</v>
      </c>
      <c r="O2150" s="135">
        <f t="shared" si="412"/>
        <v>0</v>
      </c>
      <c r="P2150" s="139">
        <f t="shared" si="413"/>
        <v>0</v>
      </c>
      <c r="Q2150" s="135">
        <f>'5-Banka Listesi'!G2151</f>
        <v>0</v>
      </c>
      <c r="R2150" s="140">
        <f t="shared" si="414"/>
        <v>0</v>
      </c>
      <c r="S2150" s="140">
        <f t="shared" si="415"/>
        <v>0</v>
      </c>
      <c r="T2150" s="140">
        <f t="shared" si="420"/>
        <v>0</v>
      </c>
      <c r="U2150" s="135">
        <f t="shared" si="421"/>
        <v>0</v>
      </c>
      <c r="V2150" s="132">
        <v>2146</v>
      </c>
    </row>
    <row r="2151" spans="2:22" ht="33.950000000000003" customHeight="1" x14ac:dyDescent="0.25">
      <c r="B2151" s="132">
        <v>2147</v>
      </c>
      <c r="C2151" s="133">
        <f>'!!!KATILIMCI LİSTESİ!!!'!B2148</f>
        <v>0</v>
      </c>
      <c r="D2151" s="134">
        <f>'!!!KATILIMCI LİSTESİ!!!'!C2148</f>
        <v>0</v>
      </c>
      <c r="E2151" s="135">
        <f>'!!! VERİLER !!!'!C$1</f>
        <v>1375</v>
      </c>
      <c r="F2151" s="136">
        <f>'1-Devamsızlık Formu (Ek-4)'!AJ2153</f>
        <v>0</v>
      </c>
      <c r="G2151" s="135">
        <f>IF(AND('1-Devamsızlık Formu (Ek-4)'!D2153="",F2151&gt;0,'1-Devamsızlık Formu (Ek-4)'!AW2153="KASIM 2024"),(E2151*(F2151-1)+(666.75)),E2151*F2151)</f>
        <v>0</v>
      </c>
      <c r="H2151" s="135">
        <f t="shared" si="410"/>
        <v>0</v>
      </c>
      <c r="I2151" s="141">
        <f t="shared" si="416"/>
        <v>0</v>
      </c>
      <c r="J2151" s="135">
        <f t="shared" si="417"/>
        <v>0</v>
      </c>
      <c r="K2151" s="135">
        <f t="shared" si="418"/>
        <v>0</v>
      </c>
      <c r="L2151" s="135" t="e">
        <f t="shared" si="419"/>
        <v>#REF!</v>
      </c>
      <c r="M2151" s="138" t="e">
        <f>IF(K2151-'!!!KATILIMCI LİSTESİ!!!'!#REF!&gt;0,'!!!KATILIMCI LİSTESİ!!!'!#REF!,K2151)</f>
        <v>#REF!</v>
      </c>
      <c r="N2151" s="135">
        <f t="shared" si="411"/>
        <v>0</v>
      </c>
      <c r="O2151" s="135">
        <f t="shared" si="412"/>
        <v>0</v>
      </c>
      <c r="P2151" s="139">
        <f t="shared" si="413"/>
        <v>0</v>
      </c>
      <c r="Q2151" s="135">
        <f>'5-Banka Listesi'!G2152</f>
        <v>0</v>
      </c>
      <c r="R2151" s="140">
        <f t="shared" si="414"/>
        <v>0</v>
      </c>
      <c r="S2151" s="140">
        <f t="shared" si="415"/>
        <v>0</v>
      </c>
      <c r="T2151" s="140">
        <f t="shared" si="420"/>
        <v>0</v>
      </c>
      <c r="U2151" s="135">
        <f t="shared" si="421"/>
        <v>0</v>
      </c>
      <c r="V2151" s="132">
        <v>2147</v>
      </c>
    </row>
    <row r="2152" spans="2:22" ht="33.950000000000003" customHeight="1" x14ac:dyDescent="0.25">
      <c r="B2152" s="132">
        <v>2148</v>
      </c>
      <c r="C2152" s="133">
        <f>'!!!KATILIMCI LİSTESİ!!!'!B2149</f>
        <v>0</v>
      </c>
      <c r="D2152" s="134">
        <f>'!!!KATILIMCI LİSTESİ!!!'!C2149</f>
        <v>0</v>
      </c>
      <c r="E2152" s="135">
        <f>'!!! VERİLER !!!'!C$1</f>
        <v>1375</v>
      </c>
      <c r="F2152" s="136">
        <f>'1-Devamsızlık Formu (Ek-4)'!AJ2154</f>
        <v>0</v>
      </c>
      <c r="G2152" s="135">
        <f>IF(AND('1-Devamsızlık Formu (Ek-4)'!D2154="",F2152&gt;0,'1-Devamsızlık Formu (Ek-4)'!AW2154="KASIM 2024"),(E2152*(F2152-1)+(666.75)),E2152*F2152)</f>
        <v>0</v>
      </c>
      <c r="H2152" s="135">
        <f t="shared" si="410"/>
        <v>0</v>
      </c>
      <c r="I2152" s="141">
        <f t="shared" si="416"/>
        <v>0</v>
      </c>
      <c r="J2152" s="135">
        <f t="shared" si="417"/>
        <v>0</v>
      </c>
      <c r="K2152" s="135">
        <f t="shared" si="418"/>
        <v>0</v>
      </c>
      <c r="L2152" s="135" t="e">
        <f t="shared" si="419"/>
        <v>#REF!</v>
      </c>
      <c r="M2152" s="138" t="e">
        <f>IF(K2152-'!!!KATILIMCI LİSTESİ!!!'!#REF!&gt;0,'!!!KATILIMCI LİSTESİ!!!'!#REF!,K2152)</f>
        <v>#REF!</v>
      </c>
      <c r="N2152" s="135">
        <f t="shared" si="411"/>
        <v>0</v>
      </c>
      <c r="O2152" s="135">
        <f t="shared" si="412"/>
        <v>0</v>
      </c>
      <c r="P2152" s="139">
        <f t="shared" si="413"/>
        <v>0</v>
      </c>
      <c r="Q2152" s="135">
        <f>'5-Banka Listesi'!G2153</f>
        <v>0</v>
      </c>
      <c r="R2152" s="140">
        <f t="shared" si="414"/>
        <v>0</v>
      </c>
      <c r="S2152" s="140">
        <f t="shared" si="415"/>
        <v>0</v>
      </c>
      <c r="T2152" s="140">
        <f t="shared" si="420"/>
        <v>0</v>
      </c>
      <c r="U2152" s="135">
        <f t="shared" si="421"/>
        <v>0</v>
      </c>
      <c r="V2152" s="132">
        <v>2148</v>
      </c>
    </row>
    <row r="2153" spans="2:22" ht="33.950000000000003" customHeight="1" x14ac:dyDescent="0.25">
      <c r="B2153" s="132">
        <v>2149</v>
      </c>
      <c r="C2153" s="133">
        <f>'!!!KATILIMCI LİSTESİ!!!'!B2150</f>
        <v>0</v>
      </c>
      <c r="D2153" s="134">
        <f>'!!!KATILIMCI LİSTESİ!!!'!C2150</f>
        <v>0</v>
      </c>
      <c r="E2153" s="135">
        <f>'!!! VERİLER !!!'!C$1</f>
        <v>1375</v>
      </c>
      <c r="F2153" s="136">
        <f>'1-Devamsızlık Formu (Ek-4)'!AJ2155</f>
        <v>0</v>
      </c>
      <c r="G2153" s="135">
        <f>IF(AND('1-Devamsızlık Formu (Ek-4)'!D2155="",F2153&gt;0,'1-Devamsızlık Formu (Ek-4)'!AW2155="KASIM 2024"),(E2153*(F2153-1)+(666.75)),E2153*F2153)</f>
        <v>0</v>
      </c>
      <c r="H2153" s="135">
        <f t="shared" si="410"/>
        <v>0</v>
      </c>
      <c r="I2153" s="141">
        <f t="shared" si="416"/>
        <v>0</v>
      </c>
      <c r="J2153" s="135">
        <f t="shared" si="417"/>
        <v>0</v>
      </c>
      <c r="K2153" s="135">
        <f t="shared" si="418"/>
        <v>0</v>
      </c>
      <c r="L2153" s="135" t="e">
        <f t="shared" si="419"/>
        <v>#REF!</v>
      </c>
      <c r="M2153" s="138" t="e">
        <f>IF(K2153-'!!!KATILIMCI LİSTESİ!!!'!#REF!&gt;0,'!!!KATILIMCI LİSTESİ!!!'!#REF!,K2153)</f>
        <v>#REF!</v>
      </c>
      <c r="N2153" s="135">
        <f t="shared" si="411"/>
        <v>0</v>
      </c>
      <c r="O2153" s="135">
        <f t="shared" si="412"/>
        <v>0</v>
      </c>
      <c r="P2153" s="139">
        <f t="shared" si="413"/>
        <v>0</v>
      </c>
      <c r="Q2153" s="135">
        <f>'5-Banka Listesi'!G2154</f>
        <v>0</v>
      </c>
      <c r="R2153" s="140">
        <f t="shared" si="414"/>
        <v>0</v>
      </c>
      <c r="S2153" s="140">
        <f t="shared" si="415"/>
        <v>0</v>
      </c>
      <c r="T2153" s="140">
        <f t="shared" si="420"/>
        <v>0</v>
      </c>
      <c r="U2153" s="135">
        <f t="shared" si="421"/>
        <v>0</v>
      </c>
      <c r="V2153" s="132">
        <v>2149</v>
      </c>
    </row>
    <row r="2154" spans="2:22" ht="33.950000000000003" customHeight="1" x14ac:dyDescent="0.25">
      <c r="B2154" s="132">
        <v>2150</v>
      </c>
      <c r="C2154" s="133">
        <f>'!!!KATILIMCI LİSTESİ!!!'!B2151</f>
        <v>0</v>
      </c>
      <c r="D2154" s="134">
        <f>'!!!KATILIMCI LİSTESİ!!!'!C2151</f>
        <v>0</v>
      </c>
      <c r="E2154" s="135">
        <f>'!!! VERİLER !!!'!C$1</f>
        <v>1375</v>
      </c>
      <c r="F2154" s="136">
        <f>'1-Devamsızlık Formu (Ek-4)'!AJ2156</f>
        <v>0</v>
      </c>
      <c r="G2154" s="135">
        <f>IF(AND('1-Devamsızlık Formu (Ek-4)'!D2156="",F2154&gt;0,'1-Devamsızlık Formu (Ek-4)'!AW2156="KASIM 2024"),(E2154*(F2154-1)+(666.75)),E2154*F2154)</f>
        <v>0</v>
      </c>
      <c r="H2154" s="135">
        <f t="shared" si="410"/>
        <v>0</v>
      </c>
      <c r="I2154" s="141">
        <f t="shared" si="416"/>
        <v>0</v>
      </c>
      <c r="J2154" s="135">
        <f t="shared" si="417"/>
        <v>0</v>
      </c>
      <c r="K2154" s="135">
        <f t="shared" si="418"/>
        <v>0</v>
      </c>
      <c r="L2154" s="135" t="e">
        <f t="shared" si="419"/>
        <v>#REF!</v>
      </c>
      <c r="M2154" s="138" t="e">
        <f>IF(K2154-'!!!KATILIMCI LİSTESİ!!!'!#REF!&gt;0,'!!!KATILIMCI LİSTESİ!!!'!#REF!,K2154)</f>
        <v>#REF!</v>
      </c>
      <c r="N2154" s="135">
        <f t="shared" si="411"/>
        <v>0</v>
      </c>
      <c r="O2154" s="135">
        <f t="shared" si="412"/>
        <v>0</v>
      </c>
      <c r="P2154" s="139">
        <f t="shared" si="413"/>
        <v>0</v>
      </c>
      <c r="Q2154" s="135">
        <f>'5-Banka Listesi'!G2155</f>
        <v>0</v>
      </c>
      <c r="R2154" s="140">
        <f t="shared" si="414"/>
        <v>0</v>
      </c>
      <c r="S2154" s="140">
        <f t="shared" si="415"/>
        <v>0</v>
      </c>
      <c r="T2154" s="140">
        <f t="shared" si="420"/>
        <v>0</v>
      </c>
      <c r="U2154" s="135">
        <f t="shared" si="421"/>
        <v>0</v>
      </c>
      <c r="V2154" s="132">
        <v>2150</v>
      </c>
    </row>
    <row r="2155" spans="2:22" ht="33.950000000000003" customHeight="1" x14ac:dyDescent="0.25">
      <c r="B2155" s="132">
        <v>2151</v>
      </c>
      <c r="C2155" s="133">
        <f>'!!!KATILIMCI LİSTESİ!!!'!B2152</f>
        <v>0</v>
      </c>
      <c r="D2155" s="134">
        <f>'!!!KATILIMCI LİSTESİ!!!'!C2152</f>
        <v>0</v>
      </c>
      <c r="E2155" s="135">
        <f>'!!! VERİLER !!!'!C$1</f>
        <v>1375</v>
      </c>
      <c r="F2155" s="136">
        <f>'1-Devamsızlık Formu (Ek-4)'!AJ2157</f>
        <v>0</v>
      </c>
      <c r="G2155" s="135">
        <f>IF(AND('1-Devamsızlık Formu (Ek-4)'!D2157="",F2155&gt;0,'1-Devamsızlık Formu (Ek-4)'!AW2157="KASIM 2024"),(E2155*(F2155-1)+(666.75)),E2155*F2155)</f>
        <v>0</v>
      </c>
      <c r="H2155" s="135">
        <f t="shared" si="410"/>
        <v>0</v>
      </c>
      <c r="I2155" s="141">
        <f t="shared" si="416"/>
        <v>0</v>
      </c>
      <c r="J2155" s="135">
        <f t="shared" si="417"/>
        <v>0</v>
      </c>
      <c r="K2155" s="135">
        <f t="shared" si="418"/>
        <v>0</v>
      </c>
      <c r="L2155" s="135" t="e">
        <f t="shared" si="419"/>
        <v>#REF!</v>
      </c>
      <c r="M2155" s="138" t="e">
        <f>IF(K2155-'!!!KATILIMCI LİSTESİ!!!'!#REF!&gt;0,'!!!KATILIMCI LİSTESİ!!!'!#REF!,K2155)</f>
        <v>#REF!</v>
      </c>
      <c r="N2155" s="135">
        <f t="shared" si="411"/>
        <v>0</v>
      </c>
      <c r="O2155" s="135">
        <f t="shared" si="412"/>
        <v>0</v>
      </c>
      <c r="P2155" s="139">
        <f t="shared" si="413"/>
        <v>0</v>
      </c>
      <c r="Q2155" s="135">
        <f>'5-Banka Listesi'!G2156</f>
        <v>0</v>
      </c>
      <c r="R2155" s="140">
        <f t="shared" si="414"/>
        <v>0</v>
      </c>
      <c r="S2155" s="140">
        <f t="shared" si="415"/>
        <v>0</v>
      </c>
      <c r="T2155" s="140">
        <f t="shared" si="420"/>
        <v>0</v>
      </c>
      <c r="U2155" s="135">
        <f t="shared" si="421"/>
        <v>0</v>
      </c>
      <c r="V2155" s="132">
        <v>2151</v>
      </c>
    </row>
    <row r="2156" spans="2:22" ht="33.950000000000003" customHeight="1" x14ac:dyDescent="0.25">
      <c r="B2156" s="132">
        <v>2152</v>
      </c>
      <c r="C2156" s="133">
        <f>'!!!KATILIMCI LİSTESİ!!!'!B2153</f>
        <v>0</v>
      </c>
      <c r="D2156" s="134">
        <f>'!!!KATILIMCI LİSTESİ!!!'!C2153</f>
        <v>0</v>
      </c>
      <c r="E2156" s="135">
        <f>'!!! VERİLER !!!'!C$1</f>
        <v>1375</v>
      </c>
      <c r="F2156" s="136">
        <f>'1-Devamsızlık Formu (Ek-4)'!AJ2158</f>
        <v>0</v>
      </c>
      <c r="G2156" s="135">
        <f>IF(AND('1-Devamsızlık Formu (Ek-4)'!D2158="",F2156&gt;0,'1-Devamsızlık Formu (Ek-4)'!AW2158="KASIM 2024"),(E2156*(F2156-1)+(666.75)),E2156*F2156)</f>
        <v>0</v>
      </c>
      <c r="H2156" s="135">
        <f t="shared" si="410"/>
        <v>0</v>
      </c>
      <c r="I2156" s="141">
        <f t="shared" si="416"/>
        <v>0</v>
      </c>
      <c r="J2156" s="135">
        <f t="shared" si="417"/>
        <v>0</v>
      </c>
      <c r="K2156" s="135">
        <f t="shared" si="418"/>
        <v>0</v>
      </c>
      <c r="L2156" s="135" t="e">
        <f t="shared" si="419"/>
        <v>#REF!</v>
      </c>
      <c r="M2156" s="138" t="e">
        <f>IF(K2156-'!!!KATILIMCI LİSTESİ!!!'!#REF!&gt;0,'!!!KATILIMCI LİSTESİ!!!'!#REF!,K2156)</f>
        <v>#REF!</v>
      </c>
      <c r="N2156" s="135">
        <f t="shared" si="411"/>
        <v>0</v>
      </c>
      <c r="O2156" s="135">
        <f t="shared" si="412"/>
        <v>0</v>
      </c>
      <c r="P2156" s="139">
        <f t="shared" si="413"/>
        <v>0</v>
      </c>
      <c r="Q2156" s="135">
        <f>'5-Banka Listesi'!G2157</f>
        <v>0</v>
      </c>
      <c r="R2156" s="140">
        <f t="shared" si="414"/>
        <v>0</v>
      </c>
      <c r="S2156" s="140">
        <f t="shared" si="415"/>
        <v>0</v>
      </c>
      <c r="T2156" s="140">
        <f t="shared" si="420"/>
        <v>0</v>
      </c>
      <c r="U2156" s="135">
        <f t="shared" si="421"/>
        <v>0</v>
      </c>
      <c r="V2156" s="132">
        <v>2152</v>
      </c>
    </row>
    <row r="2157" spans="2:22" ht="33.950000000000003" customHeight="1" x14ac:dyDescent="0.25">
      <c r="B2157" s="132">
        <v>2153</v>
      </c>
      <c r="C2157" s="133">
        <f>'!!!KATILIMCI LİSTESİ!!!'!B2154</f>
        <v>0</v>
      </c>
      <c r="D2157" s="134">
        <f>'!!!KATILIMCI LİSTESİ!!!'!C2154</f>
        <v>0</v>
      </c>
      <c r="E2157" s="135">
        <f>'!!! VERİLER !!!'!C$1</f>
        <v>1375</v>
      </c>
      <c r="F2157" s="136">
        <f>'1-Devamsızlık Formu (Ek-4)'!AJ2159</f>
        <v>0</v>
      </c>
      <c r="G2157" s="135">
        <f>IF(AND('1-Devamsızlık Formu (Ek-4)'!D2159="",F2157&gt;0,'1-Devamsızlık Formu (Ek-4)'!AW2159="KASIM 2024"),(E2157*(F2157-1)+(666.75)),E2157*F2157)</f>
        <v>0</v>
      </c>
      <c r="H2157" s="135">
        <f t="shared" si="410"/>
        <v>0</v>
      </c>
      <c r="I2157" s="141">
        <f t="shared" si="416"/>
        <v>0</v>
      </c>
      <c r="J2157" s="135">
        <f t="shared" si="417"/>
        <v>0</v>
      </c>
      <c r="K2157" s="135">
        <f t="shared" si="418"/>
        <v>0</v>
      </c>
      <c r="L2157" s="135" t="e">
        <f t="shared" si="419"/>
        <v>#REF!</v>
      </c>
      <c r="M2157" s="138" t="e">
        <f>IF(K2157-'!!!KATILIMCI LİSTESİ!!!'!#REF!&gt;0,'!!!KATILIMCI LİSTESİ!!!'!#REF!,K2157)</f>
        <v>#REF!</v>
      </c>
      <c r="N2157" s="135">
        <f t="shared" si="411"/>
        <v>0</v>
      </c>
      <c r="O2157" s="135">
        <f t="shared" si="412"/>
        <v>0</v>
      </c>
      <c r="P2157" s="139">
        <f t="shared" si="413"/>
        <v>0</v>
      </c>
      <c r="Q2157" s="135">
        <f>'5-Banka Listesi'!G2158</f>
        <v>0</v>
      </c>
      <c r="R2157" s="140">
        <f t="shared" si="414"/>
        <v>0</v>
      </c>
      <c r="S2157" s="140">
        <f t="shared" si="415"/>
        <v>0</v>
      </c>
      <c r="T2157" s="140">
        <f t="shared" si="420"/>
        <v>0</v>
      </c>
      <c r="U2157" s="135">
        <f t="shared" si="421"/>
        <v>0</v>
      </c>
      <c r="V2157" s="132">
        <v>2153</v>
      </c>
    </row>
    <row r="2158" spans="2:22" ht="33.950000000000003" customHeight="1" x14ac:dyDescent="0.25">
      <c r="B2158" s="132">
        <v>2154</v>
      </c>
      <c r="C2158" s="133">
        <f>'!!!KATILIMCI LİSTESİ!!!'!B2155</f>
        <v>0</v>
      </c>
      <c r="D2158" s="134">
        <f>'!!!KATILIMCI LİSTESİ!!!'!C2155</f>
        <v>0</v>
      </c>
      <c r="E2158" s="135">
        <f>'!!! VERİLER !!!'!C$1</f>
        <v>1375</v>
      </c>
      <c r="F2158" s="136">
        <f>'1-Devamsızlık Formu (Ek-4)'!AJ2160</f>
        <v>0</v>
      </c>
      <c r="G2158" s="135">
        <f>IF(AND('1-Devamsızlık Formu (Ek-4)'!D2160="",F2158&gt;0,'1-Devamsızlık Formu (Ek-4)'!AW2160="KASIM 2024"),(E2158*(F2158-1)+(666.75)),E2158*F2158)</f>
        <v>0</v>
      </c>
      <c r="H2158" s="135">
        <f t="shared" si="410"/>
        <v>0</v>
      </c>
      <c r="I2158" s="141">
        <f t="shared" si="416"/>
        <v>0</v>
      </c>
      <c r="J2158" s="135">
        <f t="shared" si="417"/>
        <v>0</v>
      </c>
      <c r="K2158" s="135">
        <f t="shared" si="418"/>
        <v>0</v>
      </c>
      <c r="L2158" s="135" t="e">
        <f t="shared" si="419"/>
        <v>#REF!</v>
      </c>
      <c r="M2158" s="138" t="e">
        <f>IF(K2158-'!!!KATILIMCI LİSTESİ!!!'!#REF!&gt;0,'!!!KATILIMCI LİSTESİ!!!'!#REF!,K2158)</f>
        <v>#REF!</v>
      </c>
      <c r="N2158" s="135">
        <f t="shared" si="411"/>
        <v>0</v>
      </c>
      <c r="O2158" s="135">
        <f t="shared" si="412"/>
        <v>0</v>
      </c>
      <c r="P2158" s="139">
        <f t="shared" si="413"/>
        <v>0</v>
      </c>
      <c r="Q2158" s="135">
        <f>'5-Banka Listesi'!G2159</f>
        <v>0</v>
      </c>
      <c r="R2158" s="140">
        <f t="shared" si="414"/>
        <v>0</v>
      </c>
      <c r="S2158" s="140">
        <f t="shared" si="415"/>
        <v>0</v>
      </c>
      <c r="T2158" s="140">
        <f t="shared" si="420"/>
        <v>0</v>
      </c>
      <c r="U2158" s="135">
        <f t="shared" si="421"/>
        <v>0</v>
      </c>
      <c r="V2158" s="132">
        <v>2154</v>
      </c>
    </row>
    <row r="2159" spans="2:22" ht="33.950000000000003" customHeight="1" x14ac:dyDescent="0.25">
      <c r="B2159" s="132">
        <v>2155</v>
      </c>
      <c r="C2159" s="133">
        <f>'!!!KATILIMCI LİSTESİ!!!'!B2156</f>
        <v>0</v>
      </c>
      <c r="D2159" s="134">
        <f>'!!!KATILIMCI LİSTESİ!!!'!C2156</f>
        <v>0</v>
      </c>
      <c r="E2159" s="135">
        <f>'!!! VERİLER !!!'!C$1</f>
        <v>1375</v>
      </c>
      <c r="F2159" s="136">
        <f>'1-Devamsızlık Formu (Ek-4)'!AJ2161</f>
        <v>0</v>
      </c>
      <c r="G2159" s="135">
        <f>IF(AND('1-Devamsızlık Formu (Ek-4)'!D2161="",F2159&gt;0,'1-Devamsızlık Formu (Ek-4)'!AW2161="KASIM 2024"),(E2159*(F2159-1)+(666.75)),E2159*F2159)</f>
        <v>0</v>
      </c>
      <c r="H2159" s="135">
        <f t="shared" si="410"/>
        <v>0</v>
      </c>
      <c r="I2159" s="141">
        <f t="shared" si="416"/>
        <v>0</v>
      </c>
      <c r="J2159" s="135">
        <f t="shared" si="417"/>
        <v>0</v>
      </c>
      <c r="K2159" s="135">
        <f t="shared" si="418"/>
        <v>0</v>
      </c>
      <c r="L2159" s="135" t="e">
        <f t="shared" si="419"/>
        <v>#REF!</v>
      </c>
      <c r="M2159" s="138" t="e">
        <f>IF(K2159-'!!!KATILIMCI LİSTESİ!!!'!#REF!&gt;0,'!!!KATILIMCI LİSTESİ!!!'!#REF!,K2159)</f>
        <v>#REF!</v>
      </c>
      <c r="N2159" s="135">
        <f t="shared" si="411"/>
        <v>0</v>
      </c>
      <c r="O2159" s="135">
        <f t="shared" si="412"/>
        <v>0</v>
      </c>
      <c r="P2159" s="139">
        <f t="shared" si="413"/>
        <v>0</v>
      </c>
      <c r="Q2159" s="135">
        <f>'5-Banka Listesi'!G2160</f>
        <v>0</v>
      </c>
      <c r="R2159" s="140">
        <f t="shared" si="414"/>
        <v>0</v>
      </c>
      <c r="S2159" s="140">
        <f t="shared" si="415"/>
        <v>0</v>
      </c>
      <c r="T2159" s="140">
        <f t="shared" si="420"/>
        <v>0</v>
      </c>
      <c r="U2159" s="135">
        <f t="shared" si="421"/>
        <v>0</v>
      </c>
      <c r="V2159" s="132">
        <v>2155</v>
      </c>
    </row>
    <row r="2160" spans="2:22" ht="33.950000000000003" customHeight="1" x14ac:dyDescent="0.25">
      <c r="B2160" s="132">
        <v>2156</v>
      </c>
      <c r="C2160" s="133">
        <f>'!!!KATILIMCI LİSTESİ!!!'!B2157</f>
        <v>0</v>
      </c>
      <c r="D2160" s="134">
        <f>'!!!KATILIMCI LİSTESİ!!!'!C2157</f>
        <v>0</v>
      </c>
      <c r="E2160" s="135">
        <f>'!!! VERİLER !!!'!C$1</f>
        <v>1375</v>
      </c>
      <c r="F2160" s="136">
        <f>'1-Devamsızlık Formu (Ek-4)'!AJ2162</f>
        <v>0</v>
      </c>
      <c r="G2160" s="135">
        <f>IF(AND('1-Devamsızlık Formu (Ek-4)'!D2162="",F2160&gt;0,'1-Devamsızlık Formu (Ek-4)'!AW2162="KASIM 2024"),(E2160*(F2160-1)+(666.75)),E2160*F2160)</f>
        <v>0</v>
      </c>
      <c r="H2160" s="135">
        <f t="shared" si="410"/>
        <v>0</v>
      </c>
      <c r="I2160" s="141">
        <f t="shared" si="416"/>
        <v>0</v>
      </c>
      <c r="J2160" s="135">
        <f t="shared" si="417"/>
        <v>0</v>
      </c>
      <c r="K2160" s="135">
        <f t="shared" si="418"/>
        <v>0</v>
      </c>
      <c r="L2160" s="135" t="e">
        <f t="shared" si="419"/>
        <v>#REF!</v>
      </c>
      <c r="M2160" s="138" t="e">
        <f>IF(K2160-'!!!KATILIMCI LİSTESİ!!!'!#REF!&gt;0,'!!!KATILIMCI LİSTESİ!!!'!#REF!,K2160)</f>
        <v>#REF!</v>
      </c>
      <c r="N2160" s="135">
        <f t="shared" si="411"/>
        <v>0</v>
      </c>
      <c r="O2160" s="135">
        <f t="shared" si="412"/>
        <v>0</v>
      </c>
      <c r="P2160" s="139">
        <f t="shared" si="413"/>
        <v>0</v>
      </c>
      <c r="Q2160" s="135">
        <f>'5-Banka Listesi'!G2161</f>
        <v>0</v>
      </c>
      <c r="R2160" s="140">
        <f t="shared" si="414"/>
        <v>0</v>
      </c>
      <c r="S2160" s="140">
        <f t="shared" si="415"/>
        <v>0</v>
      </c>
      <c r="T2160" s="140">
        <f t="shared" si="420"/>
        <v>0</v>
      </c>
      <c r="U2160" s="135">
        <f t="shared" si="421"/>
        <v>0</v>
      </c>
      <c r="V2160" s="132">
        <v>2156</v>
      </c>
    </row>
    <row r="2161" spans="2:22" ht="33.950000000000003" customHeight="1" x14ac:dyDescent="0.25">
      <c r="B2161" s="132">
        <v>2157</v>
      </c>
      <c r="C2161" s="133">
        <f>'!!!KATILIMCI LİSTESİ!!!'!B2158</f>
        <v>0</v>
      </c>
      <c r="D2161" s="134">
        <f>'!!!KATILIMCI LİSTESİ!!!'!C2158</f>
        <v>0</v>
      </c>
      <c r="E2161" s="135">
        <f>'!!! VERİLER !!!'!C$1</f>
        <v>1375</v>
      </c>
      <c r="F2161" s="136">
        <f>'1-Devamsızlık Formu (Ek-4)'!AJ2163</f>
        <v>0</v>
      </c>
      <c r="G2161" s="135">
        <f>IF(AND('1-Devamsızlık Formu (Ek-4)'!D2163="",F2161&gt;0,'1-Devamsızlık Formu (Ek-4)'!AW2163="KASIM 2024"),(E2161*(F2161-1)+(666.75)),E2161*F2161)</f>
        <v>0</v>
      </c>
      <c r="H2161" s="135">
        <f t="shared" si="410"/>
        <v>0</v>
      </c>
      <c r="I2161" s="141">
        <f t="shared" si="416"/>
        <v>0</v>
      </c>
      <c r="J2161" s="135">
        <f t="shared" si="417"/>
        <v>0</v>
      </c>
      <c r="K2161" s="135">
        <f t="shared" si="418"/>
        <v>0</v>
      </c>
      <c r="L2161" s="135" t="e">
        <f t="shared" si="419"/>
        <v>#REF!</v>
      </c>
      <c r="M2161" s="138" t="e">
        <f>IF(K2161-'!!!KATILIMCI LİSTESİ!!!'!#REF!&gt;0,'!!!KATILIMCI LİSTESİ!!!'!#REF!,K2161)</f>
        <v>#REF!</v>
      </c>
      <c r="N2161" s="135">
        <f t="shared" si="411"/>
        <v>0</v>
      </c>
      <c r="O2161" s="135">
        <f t="shared" si="412"/>
        <v>0</v>
      </c>
      <c r="P2161" s="139">
        <f t="shared" si="413"/>
        <v>0</v>
      </c>
      <c r="Q2161" s="135">
        <f>'5-Banka Listesi'!G2162</f>
        <v>0</v>
      </c>
      <c r="R2161" s="140">
        <f t="shared" si="414"/>
        <v>0</v>
      </c>
      <c r="S2161" s="140">
        <f t="shared" si="415"/>
        <v>0</v>
      </c>
      <c r="T2161" s="140">
        <f t="shared" si="420"/>
        <v>0</v>
      </c>
      <c r="U2161" s="135">
        <f t="shared" si="421"/>
        <v>0</v>
      </c>
      <c r="V2161" s="132">
        <v>2157</v>
      </c>
    </row>
    <row r="2162" spans="2:22" ht="33.950000000000003" customHeight="1" x14ac:dyDescent="0.25">
      <c r="B2162" s="132">
        <v>2158</v>
      </c>
      <c r="C2162" s="133">
        <f>'!!!KATILIMCI LİSTESİ!!!'!B2159</f>
        <v>0</v>
      </c>
      <c r="D2162" s="134">
        <f>'!!!KATILIMCI LİSTESİ!!!'!C2159</f>
        <v>0</v>
      </c>
      <c r="E2162" s="135">
        <f>'!!! VERİLER !!!'!C$1</f>
        <v>1375</v>
      </c>
      <c r="F2162" s="136">
        <f>'1-Devamsızlık Formu (Ek-4)'!AJ2164</f>
        <v>0</v>
      </c>
      <c r="G2162" s="135">
        <f>IF(AND('1-Devamsızlık Formu (Ek-4)'!D2164="",F2162&gt;0,'1-Devamsızlık Formu (Ek-4)'!AW2164="KASIM 2024"),(E2162*(F2162-1)+(666.75)),E2162*F2162)</f>
        <v>0</v>
      </c>
      <c r="H2162" s="135">
        <f t="shared" si="410"/>
        <v>0</v>
      </c>
      <c r="I2162" s="141">
        <f t="shared" si="416"/>
        <v>0</v>
      </c>
      <c r="J2162" s="135">
        <f t="shared" si="417"/>
        <v>0</v>
      </c>
      <c r="K2162" s="135">
        <f t="shared" si="418"/>
        <v>0</v>
      </c>
      <c r="L2162" s="135" t="e">
        <f t="shared" si="419"/>
        <v>#REF!</v>
      </c>
      <c r="M2162" s="138" t="e">
        <f>IF(K2162-'!!!KATILIMCI LİSTESİ!!!'!#REF!&gt;0,'!!!KATILIMCI LİSTESİ!!!'!#REF!,K2162)</f>
        <v>#REF!</v>
      </c>
      <c r="N2162" s="135">
        <f t="shared" si="411"/>
        <v>0</v>
      </c>
      <c r="O2162" s="135">
        <f t="shared" si="412"/>
        <v>0</v>
      </c>
      <c r="P2162" s="139">
        <f t="shared" si="413"/>
        <v>0</v>
      </c>
      <c r="Q2162" s="135">
        <f>'5-Banka Listesi'!G2163</f>
        <v>0</v>
      </c>
      <c r="R2162" s="140">
        <f t="shared" si="414"/>
        <v>0</v>
      </c>
      <c r="S2162" s="140">
        <f t="shared" si="415"/>
        <v>0</v>
      </c>
      <c r="T2162" s="140">
        <f t="shared" si="420"/>
        <v>0</v>
      </c>
      <c r="U2162" s="135">
        <f t="shared" si="421"/>
        <v>0</v>
      </c>
      <c r="V2162" s="132">
        <v>2158</v>
      </c>
    </row>
    <row r="2163" spans="2:22" ht="33.950000000000003" customHeight="1" x14ac:dyDescent="0.25">
      <c r="B2163" s="132">
        <v>2159</v>
      </c>
      <c r="C2163" s="133">
        <f>'!!!KATILIMCI LİSTESİ!!!'!B2160</f>
        <v>0</v>
      </c>
      <c r="D2163" s="134">
        <f>'!!!KATILIMCI LİSTESİ!!!'!C2160</f>
        <v>0</v>
      </c>
      <c r="E2163" s="135">
        <f>'!!! VERİLER !!!'!C$1</f>
        <v>1375</v>
      </c>
      <c r="F2163" s="136">
        <f>'1-Devamsızlık Formu (Ek-4)'!AJ2165</f>
        <v>0</v>
      </c>
      <c r="G2163" s="135">
        <f>IF(AND('1-Devamsızlık Formu (Ek-4)'!D2165="",F2163&gt;0,'1-Devamsızlık Formu (Ek-4)'!AW2165="KASIM 2024"),(E2163*(F2163-1)+(666.75)),E2163*F2163)</f>
        <v>0</v>
      </c>
      <c r="H2163" s="135">
        <f t="shared" si="410"/>
        <v>0</v>
      </c>
      <c r="I2163" s="141">
        <f t="shared" si="416"/>
        <v>0</v>
      </c>
      <c r="J2163" s="135">
        <f t="shared" si="417"/>
        <v>0</v>
      </c>
      <c r="K2163" s="135">
        <f t="shared" si="418"/>
        <v>0</v>
      </c>
      <c r="L2163" s="135" t="e">
        <f t="shared" si="419"/>
        <v>#REF!</v>
      </c>
      <c r="M2163" s="138" t="e">
        <f>IF(K2163-'!!!KATILIMCI LİSTESİ!!!'!#REF!&gt;0,'!!!KATILIMCI LİSTESİ!!!'!#REF!,K2163)</f>
        <v>#REF!</v>
      </c>
      <c r="N2163" s="135">
        <f t="shared" si="411"/>
        <v>0</v>
      </c>
      <c r="O2163" s="135">
        <f t="shared" si="412"/>
        <v>0</v>
      </c>
      <c r="P2163" s="139">
        <f t="shared" si="413"/>
        <v>0</v>
      </c>
      <c r="Q2163" s="135">
        <f>'5-Banka Listesi'!G2164</f>
        <v>0</v>
      </c>
      <c r="R2163" s="140">
        <f t="shared" si="414"/>
        <v>0</v>
      </c>
      <c r="S2163" s="140">
        <f t="shared" si="415"/>
        <v>0</v>
      </c>
      <c r="T2163" s="140">
        <f t="shared" si="420"/>
        <v>0</v>
      </c>
      <c r="U2163" s="135">
        <f t="shared" si="421"/>
        <v>0</v>
      </c>
      <c r="V2163" s="132">
        <v>2159</v>
      </c>
    </row>
    <row r="2164" spans="2:22" ht="33.950000000000003" customHeight="1" x14ac:dyDescent="0.25">
      <c r="B2164" s="132">
        <v>2160</v>
      </c>
      <c r="C2164" s="133">
        <f>'!!!KATILIMCI LİSTESİ!!!'!B2161</f>
        <v>0</v>
      </c>
      <c r="D2164" s="134">
        <f>'!!!KATILIMCI LİSTESİ!!!'!C2161</f>
        <v>0</v>
      </c>
      <c r="E2164" s="135">
        <f>'!!! VERİLER !!!'!C$1</f>
        <v>1375</v>
      </c>
      <c r="F2164" s="136">
        <f>'1-Devamsızlık Formu (Ek-4)'!AJ2166</f>
        <v>0</v>
      </c>
      <c r="G2164" s="135">
        <f>IF(AND('1-Devamsızlık Formu (Ek-4)'!D2166="",F2164&gt;0,'1-Devamsızlık Formu (Ek-4)'!AW2166="KASIM 2024"),(E2164*(F2164-1)+(666.75)),E2164*F2164)</f>
        <v>0</v>
      </c>
      <c r="H2164" s="135">
        <f t="shared" si="410"/>
        <v>0</v>
      </c>
      <c r="I2164" s="141">
        <f t="shared" si="416"/>
        <v>0</v>
      </c>
      <c r="J2164" s="135">
        <f t="shared" si="417"/>
        <v>0</v>
      </c>
      <c r="K2164" s="135">
        <f t="shared" si="418"/>
        <v>0</v>
      </c>
      <c r="L2164" s="135" t="e">
        <f t="shared" si="419"/>
        <v>#REF!</v>
      </c>
      <c r="M2164" s="138" t="e">
        <f>IF(K2164-'!!!KATILIMCI LİSTESİ!!!'!#REF!&gt;0,'!!!KATILIMCI LİSTESİ!!!'!#REF!,K2164)</f>
        <v>#REF!</v>
      </c>
      <c r="N2164" s="135">
        <f t="shared" si="411"/>
        <v>0</v>
      </c>
      <c r="O2164" s="135">
        <f t="shared" si="412"/>
        <v>0</v>
      </c>
      <c r="P2164" s="139">
        <f t="shared" si="413"/>
        <v>0</v>
      </c>
      <c r="Q2164" s="135">
        <f>'5-Banka Listesi'!G2165</f>
        <v>0</v>
      </c>
      <c r="R2164" s="140">
        <f t="shared" si="414"/>
        <v>0</v>
      </c>
      <c r="S2164" s="140">
        <f t="shared" si="415"/>
        <v>0</v>
      </c>
      <c r="T2164" s="140">
        <f t="shared" si="420"/>
        <v>0</v>
      </c>
      <c r="U2164" s="135">
        <f t="shared" si="421"/>
        <v>0</v>
      </c>
      <c r="V2164" s="132">
        <v>2160</v>
      </c>
    </row>
    <row r="2165" spans="2:22" ht="33.950000000000003" customHeight="1" x14ac:dyDescent="0.25">
      <c r="B2165" s="132">
        <v>2161</v>
      </c>
      <c r="C2165" s="133">
        <f>'!!!KATILIMCI LİSTESİ!!!'!B2162</f>
        <v>0</v>
      </c>
      <c r="D2165" s="134">
        <f>'!!!KATILIMCI LİSTESİ!!!'!C2162</f>
        <v>0</v>
      </c>
      <c r="E2165" s="135">
        <f>'!!! VERİLER !!!'!C$1</f>
        <v>1375</v>
      </c>
      <c r="F2165" s="136">
        <f>'1-Devamsızlık Formu (Ek-4)'!AJ2167</f>
        <v>0</v>
      </c>
      <c r="G2165" s="135">
        <f>IF(AND('1-Devamsızlık Formu (Ek-4)'!D2167="",F2165&gt;0,'1-Devamsızlık Formu (Ek-4)'!AW2167="KASIM 2024"),(E2165*(F2165-1)+(666.75)),E2165*F2165)</f>
        <v>0</v>
      </c>
      <c r="H2165" s="135">
        <f t="shared" si="410"/>
        <v>0</v>
      </c>
      <c r="I2165" s="141">
        <f t="shared" si="416"/>
        <v>0</v>
      </c>
      <c r="J2165" s="135">
        <f t="shared" si="417"/>
        <v>0</v>
      </c>
      <c r="K2165" s="135">
        <f t="shared" si="418"/>
        <v>0</v>
      </c>
      <c r="L2165" s="135" t="e">
        <f t="shared" si="419"/>
        <v>#REF!</v>
      </c>
      <c r="M2165" s="138" t="e">
        <f>IF(K2165-'!!!KATILIMCI LİSTESİ!!!'!#REF!&gt;0,'!!!KATILIMCI LİSTESİ!!!'!#REF!,K2165)</f>
        <v>#REF!</v>
      </c>
      <c r="N2165" s="135">
        <f t="shared" si="411"/>
        <v>0</v>
      </c>
      <c r="O2165" s="135">
        <f t="shared" si="412"/>
        <v>0</v>
      </c>
      <c r="P2165" s="139">
        <f t="shared" si="413"/>
        <v>0</v>
      </c>
      <c r="Q2165" s="135">
        <f>'5-Banka Listesi'!G2166</f>
        <v>0</v>
      </c>
      <c r="R2165" s="140">
        <f t="shared" si="414"/>
        <v>0</v>
      </c>
      <c r="S2165" s="140">
        <f t="shared" si="415"/>
        <v>0</v>
      </c>
      <c r="T2165" s="140">
        <f t="shared" si="420"/>
        <v>0</v>
      </c>
      <c r="U2165" s="135">
        <f t="shared" si="421"/>
        <v>0</v>
      </c>
      <c r="V2165" s="132">
        <v>2161</v>
      </c>
    </row>
    <row r="2166" spans="2:22" ht="33.950000000000003" customHeight="1" x14ac:dyDescent="0.25">
      <c r="B2166" s="132">
        <v>2162</v>
      </c>
      <c r="C2166" s="133">
        <f>'!!!KATILIMCI LİSTESİ!!!'!B2163</f>
        <v>0</v>
      </c>
      <c r="D2166" s="134">
        <f>'!!!KATILIMCI LİSTESİ!!!'!C2163</f>
        <v>0</v>
      </c>
      <c r="E2166" s="135">
        <f>'!!! VERİLER !!!'!C$1</f>
        <v>1375</v>
      </c>
      <c r="F2166" s="136">
        <f>'1-Devamsızlık Formu (Ek-4)'!AJ2168</f>
        <v>0</v>
      </c>
      <c r="G2166" s="135">
        <f>IF(AND('1-Devamsızlık Formu (Ek-4)'!D2168="",F2166&gt;0,'1-Devamsızlık Formu (Ek-4)'!AW2168="KASIM 2024"),(E2166*(F2166-1)+(666.75)),E2166*F2166)</f>
        <v>0</v>
      </c>
      <c r="H2166" s="135">
        <f t="shared" si="410"/>
        <v>0</v>
      </c>
      <c r="I2166" s="141">
        <f t="shared" si="416"/>
        <v>0</v>
      </c>
      <c r="J2166" s="135">
        <f t="shared" si="417"/>
        <v>0</v>
      </c>
      <c r="K2166" s="135">
        <f t="shared" si="418"/>
        <v>0</v>
      </c>
      <c r="L2166" s="135" t="e">
        <f t="shared" si="419"/>
        <v>#REF!</v>
      </c>
      <c r="M2166" s="138" t="e">
        <f>IF(K2166-'!!!KATILIMCI LİSTESİ!!!'!#REF!&gt;0,'!!!KATILIMCI LİSTESİ!!!'!#REF!,K2166)</f>
        <v>#REF!</v>
      </c>
      <c r="N2166" s="135">
        <f t="shared" si="411"/>
        <v>0</v>
      </c>
      <c r="O2166" s="135">
        <f t="shared" si="412"/>
        <v>0</v>
      </c>
      <c r="P2166" s="139">
        <f t="shared" si="413"/>
        <v>0</v>
      </c>
      <c r="Q2166" s="135">
        <f>'5-Banka Listesi'!G2167</f>
        <v>0</v>
      </c>
      <c r="R2166" s="140">
        <f t="shared" si="414"/>
        <v>0</v>
      </c>
      <c r="S2166" s="140">
        <f t="shared" si="415"/>
        <v>0</v>
      </c>
      <c r="T2166" s="140">
        <f t="shared" si="420"/>
        <v>0</v>
      </c>
      <c r="U2166" s="135">
        <f t="shared" si="421"/>
        <v>0</v>
      </c>
      <c r="V2166" s="132">
        <v>2162</v>
      </c>
    </row>
    <row r="2167" spans="2:22" ht="33.950000000000003" customHeight="1" x14ac:dyDescent="0.25">
      <c r="B2167" s="132">
        <v>2163</v>
      </c>
      <c r="C2167" s="133">
        <f>'!!!KATILIMCI LİSTESİ!!!'!B2164</f>
        <v>0</v>
      </c>
      <c r="D2167" s="134">
        <f>'!!!KATILIMCI LİSTESİ!!!'!C2164</f>
        <v>0</v>
      </c>
      <c r="E2167" s="135">
        <f>'!!! VERİLER !!!'!C$1</f>
        <v>1375</v>
      </c>
      <c r="F2167" s="136">
        <f>'1-Devamsızlık Formu (Ek-4)'!AJ2169</f>
        <v>0</v>
      </c>
      <c r="G2167" s="135">
        <f>IF(AND('1-Devamsızlık Formu (Ek-4)'!D2169="",F2167&gt;0,'1-Devamsızlık Formu (Ek-4)'!AW2169="KASIM 2024"),(E2167*(F2167-1)+(666.75)),E2167*F2167)</f>
        <v>0</v>
      </c>
      <c r="H2167" s="135">
        <f t="shared" si="410"/>
        <v>0</v>
      </c>
      <c r="I2167" s="141">
        <f t="shared" si="416"/>
        <v>0</v>
      </c>
      <c r="J2167" s="135">
        <f t="shared" si="417"/>
        <v>0</v>
      </c>
      <c r="K2167" s="135">
        <f t="shared" si="418"/>
        <v>0</v>
      </c>
      <c r="L2167" s="135" t="e">
        <f t="shared" si="419"/>
        <v>#REF!</v>
      </c>
      <c r="M2167" s="138" t="e">
        <f>IF(K2167-'!!!KATILIMCI LİSTESİ!!!'!#REF!&gt;0,'!!!KATILIMCI LİSTESİ!!!'!#REF!,K2167)</f>
        <v>#REF!</v>
      </c>
      <c r="N2167" s="135">
        <f t="shared" si="411"/>
        <v>0</v>
      </c>
      <c r="O2167" s="135">
        <f t="shared" si="412"/>
        <v>0</v>
      </c>
      <c r="P2167" s="139">
        <f t="shared" si="413"/>
        <v>0</v>
      </c>
      <c r="Q2167" s="135">
        <f>'5-Banka Listesi'!G2168</f>
        <v>0</v>
      </c>
      <c r="R2167" s="140">
        <f t="shared" si="414"/>
        <v>0</v>
      </c>
      <c r="S2167" s="140">
        <f t="shared" si="415"/>
        <v>0</v>
      </c>
      <c r="T2167" s="140">
        <f t="shared" si="420"/>
        <v>0</v>
      </c>
      <c r="U2167" s="135">
        <f t="shared" si="421"/>
        <v>0</v>
      </c>
      <c r="V2167" s="132">
        <v>2163</v>
      </c>
    </row>
    <row r="2168" spans="2:22" ht="33.950000000000003" customHeight="1" x14ac:dyDescent="0.25">
      <c r="B2168" s="132">
        <v>2164</v>
      </c>
      <c r="C2168" s="133">
        <f>'!!!KATILIMCI LİSTESİ!!!'!B2165</f>
        <v>0</v>
      </c>
      <c r="D2168" s="134">
        <f>'!!!KATILIMCI LİSTESİ!!!'!C2165</f>
        <v>0</v>
      </c>
      <c r="E2168" s="135">
        <f>'!!! VERİLER !!!'!C$1</f>
        <v>1375</v>
      </c>
      <c r="F2168" s="136">
        <f>'1-Devamsızlık Formu (Ek-4)'!AJ2170</f>
        <v>0</v>
      </c>
      <c r="G2168" s="135">
        <f>IF(AND('1-Devamsızlık Formu (Ek-4)'!D2170="",F2168&gt;0,'1-Devamsızlık Formu (Ek-4)'!AW2170="KASIM 2024"),(E2168*(F2168-1)+(666.75)),E2168*F2168)</f>
        <v>0</v>
      </c>
      <c r="H2168" s="135">
        <f t="shared" si="410"/>
        <v>0</v>
      </c>
      <c r="I2168" s="141">
        <f t="shared" si="416"/>
        <v>0</v>
      </c>
      <c r="J2168" s="135">
        <f t="shared" si="417"/>
        <v>0</v>
      </c>
      <c r="K2168" s="135">
        <f t="shared" si="418"/>
        <v>0</v>
      </c>
      <c r="L2168" s="135" t="e">
        <f t="shared" si="419"/>
        <v>#REF!</v>
      </c>
      <c r="M2168" s="138" t="e">
        <f>IF(K2168-'!!!KATILIMCI LİSTESİ!!!'!#REF!&gt;0,'!!!KATILIMCI LİSTESİ!!!'!#REF!,K2168)</f>
        <v>#REF!</v>
      </c>
      <c r="N2168" s="135">
        <f t="shared" si="411"/>
        <v>0</v>
      </c>
      <c r="O2168" s="135">
        <f t="shared" si="412"/>
        <v>0</v>
      </c>
      <c r="P2168" s="139">
        <f t="shared" si="413"/>
        <v>0</v>
      </c>
      <c r="Q2168" s="135">
        <f>'5-Banka Listesi'!G2169</f>
        <v>0</v>
      </c>
      <c r="R2168" s="140">
        <f t="shared" si="414"/>
        <v>0</v>
      </c>
      <c r="S2168" s="140">
        <f t="shared" si="415"/>
        <v>0</v>
      </c>
      <c r="T2168" s="140">
        <f t="shared" si="420"/>
        <v>0</v>
      </c>
      <c r="U2168" s="135">
        <f t="shared" si="421"/>
        <v>0</v>
      </c>
      <c r="V2168" s="132">
        <v>2164</v>
      </c>
    </row>
    <row r="2169" spans="2:22" ht="33.950000000000003" customHeight="1" x14ac:dyDescent="0.25">
      <c r="B2169" s="132">
        <v>2165</v>
      </c>
      <c r="C2169" s="133">
        <f>'!!!KATILIMCI LİSTESİ!!!'!B2166</f>
        <v>0</v>
      </c>
      <c r="D2169" s="134">
        <f>'!!!KATILIMCI LİSTESİ!!!'!C2166</f>
        <v>0</v>
      </c>
      <c r="E2169" s="135">
        <f>'!!! VERİLER !!!'!C$1</f>
        <v>1375</v>
      </c>
      <c r="F2169" s="136">
        <f>'1-Devamsızlık Formu (Ek-4)'!AJ2171</f>
        <v>0</v>
      </c>
      <c r="G2169" s="135">
        <f>IF(AND('1-Devamsızlık Formu (Ek-4)'!D2171="",F2169&gt;0,'1-Devamsızlık Formu (Ek-4)'!AW2171="KASIM 2024"),(E2169*(F2169-1)+(666.75)),E2169*F2169)</f>
        <v>0</v>
      </c>
      <c r="H2169" s="135">
        <f t="shared" si="410"/>
        <v>0</v>
      </c>
      <c r="I2169" s="141">
        <f t="shared" si="416"/>
        <v>0</v>
      </c>
      <c r="J2169" s="135">
        <f t="shared" si="417"/>
        <v>0</v>
      </c>
      <c r="K2169" s="135">
        <f t="shared" si="418"/>
        <v>0</v>
      </c>
      <c r="L2169" s="135" t="e">
        <f t="shared" si="419"/>
        <v>#REF!</v>
      </c>
      <c r="M2169" s="138" t="e">
        <f>IF(K2169-'!!!KATILIMCI LİSTESİ!!!'!#REF!&gt;0,'!!!KATILIMCI LİSTESİ!!!'!#REF!,K2169)</f>
        <v>#REF!</v>
      </c>
      <c r="N2169" s="135">
        <f t="shared" si="411"/>
        <v>0</v>
      </c>
      <c r="O2169" s="135">
        <f t="shared" si="412"/>
        <v>0</v>
      </c>
      <c r="P2169" s="139">
        <f t="shared" si="413"/>
        <v>0</v>
      </c>
      <c r="Q2169" s="135">
        <f>'5-Banka Listesi'!G2170</f>
        <v>0</v>
      </c>
      <c r="R2169" s="140">
        <f t="shared" si="414"/>
        <v>0</v>
      </c>
      <c r="S2169" s="140">
        <f t="shared" si="415"/>
        <v>0</v>
      </c>
      <c r="T2169" s="140">
        <f t="shared" si="420"/>
        <v>0</v>
      </c>
      <c r="U2169" s="135">
        <f t="shared" si="421"/>
        <v>0</v>
      </c>
      <c r="V2169" s="132">
        <v>2165</v>
      </c>
    </row>
    <row r="2170" spans="2:22" ht="33.950000000000003" customHeight="1" x14ac:dyDescent="0.25">
      <c r="B2170" s="132">
        <v>2166</v>
      </c>
      <c r="C2170" s="133">
        <f>'!!!KATILIMCI LİSTESİ!!!'!B2167</f>
        <v>0</v>
      </c>
      <c r="D2170" s="134">
        <f>'!!!KATILIMCI LİSTESİ!!!'!C2167</f>
        <v>0</v>
      </c>
      <c r="E2170" s="135">
        <f>'!!! VERİLER !!!'!C$1</f>
        <v>1375</v>
      </c>
      <c r="F2170" s="136">
        <f>'1-Devamsızlık Formu (Ek-4)'!AJ2172</f>
        <v>0</v>
      </c>
      <c r="G2170" s="135">
        <f>IF(AND('1-Devamsızlık Formu (Ek-4)'!D2172="",F2170&gt;0,'1-Devamsızlık Formu (Ek-4)'!AW2172="KASIM 2024"),(E2170*(F2170-1)+(666.75)),E2170*F2170)</f>
        <v>0</v>
      </c>
      <c r="H2170" s="135">
        <f t="shared" si="410"/>
        <v>0</v>
      </c>
      <c r="I2170" s="141">
        <f t="shared" si="416"/>
        <v>0</v>
      </c>
      <c r="J2170" s="135">
        <f t="shared" si="417"/>
        <v>0</v>
      </c>
      <c r="K2170" s="135">
        <f t="shared" si="418"/>
        <v>0</v>
      </c>
      <c r="L2170" s="135" t="e">
        <f t="shared" si="419"/>
        <v>#REF!</v>
      </c>
      <c r="M2170" s="138" t="e">
        <f>IF(K2170-'!!!KATILIMCI LİSTESİ!!!'!#REF!&gt;0,'!!!KATILIMCI LİSTESİ!!!'!#REF!,K2170)</f>
        <v>#REF!</v>
      </c>
      <c r="N2170" s="135">
        <f t="shared" si="411"/>
        <v>0</v>
      </c>
      <c r="O2170" s="135">
        <f t="shared" si="412"/>
        <v>0</v>
      </c>
      <c r="P2170" s="139">
        <f t="shared" si="413"/>
        <v>0</v>
      </c>
      <c r="Q2170" s="135">
        <f>'5-Banka Listesi'!G2171</f>
        <v>0</v>
      </c>
      <c r="R2170" s="140">
        <f t="shared" si="414"/>
        <v>0</v>
      </c>
      <c r="S2170" s="140">
        <f t="shared" si="415"/>
        <v>0</v>
      </c>
      <c r="T2170" s="140">
        <f t="shared" si="420"/>
        <v>0</v>
      </c>
      <c r="U2170" s="135">
        <f t="shared" si="421"/>
        <v>0</v>
      </c>
      <c r="V2170" s="132">
        <v>2166</v>
      </c>
    </row>
    <row r="2171" spans="2:22" ht="33.950000000000003" customHeight="1" x14ac:dyDescent="0.25">
      <c r="B2171" s="132">
        <v>2167</v>
      </c>
      <c r="C2171" s="133">
        <f>'!!!KATILIMCI LİSTESİ!!!'!B2168</f>
        <v>0</v>
      </c>
      <c r="D2171" s="134">
        <f>'!!!KATILIMCI LİSTESİ!!!'!C2168</f>
        <v>0</v>
      </c>
      <c r="E2171" s="135">
        <f>'!!! VERİLER !!!'!C$1</f>
        <v>1375</v>
      </c>
      <c r="F2171" s="136">
        <f>'1-Devamsızlık Formu (Ek-4)'!AJ2173</f>
        <v>0</v>
      </c>
      <c r="G2171" s="135">
        <f>IF(AND('1-Devamsızlık Formu (Ek-4)'!D2173="",F2171&gt;0,'1-Devamsızlık Formu (Ek-4)'!AW2173="KASIM 2024"),(E2171*(F2171-1)+(666.75)),E2171*F2171)</f>
        <v>0</v>
      </c>
      <c r="H2171" s="135">
        <f t="shared" si="410"/>
        <v>0</v>
      </c>
      <c r="I2171" s="141">
        <f t="shared" si="416"/>
        <v>0</v>
      </c>
      <c r="J2171" s="135">
        <f t="shared" si="417"/>
        <v>0</v>
      </c>
      <c r="K2171" s="135">
        <f t="shared" si="418"/>
        <v>0</v>
      </c>
      <c r="L2171" s="135" t="e">
        <f t="shared" si="419"/>
        <v>#REF!</v>
      </c>
      <c r="M2171" s="138" t="e">
        <f>IF(K2171-'!!!KATILIMCI LİSTESİ!!!'!#REF!&gt;0,'!!!KATILIMCI LİSTESİ!!!'!#REF!,K2171)</f>
        <v>#REF!</v>
      </c>
      <c r="N2171" s="135">
        <f t="shared" si="411"/>
        <v>0</v>
      </c>
      <c r="O2171" s="135">
        <f t="shared" si="412"/>
        <v>0</v>
      </c>
      <c r="P2171" s="139">
        <f t="shared" si="413"/>
        <v>0</v>
      </c>
      <c r="Q2171" s="135">
        <f>'5-Banka Listesi'!G2172</f>
        <v>0</v>
      </c>
      <c r="R2171" s="140">
        <f t="shared" si="414"/>
        <v>0</v>
      </c>
      <c r="S2171" s="140">
        <f t="shared" si="415"/>
        <v>0</v>
      </c>
      <c r="T2171" s="140">
        <f t="shared" si="420"/>
        <v>0</v>
      </c>
      <c r="U2171" s="135">
        <f t="shared" si="421"/>
        <v>0</v>
      </c>
      <c r="V2171" s="132">
        <v>2167</v>
      </c>
    </row>
    <row r="2172" spans="2:22" ht="33.950000000000003" customHeight="1" x14ac:dyDescent="0.25">
      <c r="B2172" s="132">
        <v>2168</v>
      </c>
      <c r="C2172" s="133">
        <f>'!!!KATILIMCI LİSTESİ!!!'!B2169</f>
        <v>0</v>
      </c>
      <c r="D2172" s="134">
        <f>'!!!KATILIMCI LİSTESİ!!!'!C2169</f>
        <v>0</v>
      </c>
      <c r="E2172" s="135">
        <f>'!!! VERİLER !!!'!C$1</f>
        <v>1375</v>
      </c>
      <c r="F2172" s="136">
        <f>'1-Devamsızlık Formu (Ek-4)'!AJ2174</f>
        <v>0</v>
      </c>
      <c r="G2172" s="135">
        <f>IF(AND('1-Devamsızlık Formu (Ek-4)'!D2174="",F2172&gt;0,'1-Devamsızlık Formu (Ek-4)'!AW2174="KASIM 2024"),(E2172*(F2172-1)+(666.75)),E2172*F2172)</f>
        <v>0</v>
      </c>
      <c r="H2172" s="135">
        <f t="shared" si="410"/>
        <v>0</v>
      </c>
      <c r="I2172" s="141">
        <f t="shared" si="416"/>
        <v>0</v>
      </c>
      <c r="J2172" s="135">
        <f t="shared" si="417"/>
        <v>0</v>
      </c>
      <c r="K2172" s="135">
        <f t="shared" si="418"/>
        <v>0</v>
      </c>
      <c r="L2172" s="135" t="e">
        <f t="shared" si="419"/>
        <v>#REF!</v>
      </c>
      <c r="M2172" s="138" t="e">
        <f>IF(K2172-'!!!KATILIMCI LİSTESİ!!!'!#REF!&gt;0,'!!!KATILIMCI LİSTESİ!!!'!#REF!,K2172)</f>
        <v>#REF!</v>
      </c>
      <c r="N2172" s="135">
        <f t="shared" si="411"/>
        <v>0</v>
      </c>
      <c r="O2172" s="135">
        <f t="shared" si="412"/>
        <v>0</v>
      </c>
      <c r="P2172" s="139">
        <f t="shared" si="413"/>
        <v>0</v>
      </c>
      <c r="Q2172" s="135">
        <f>'5-Banka Listesi'!G2173</f>
        <v>0</v>
      </c>
      <c r="R2172" s="140">
        <f t="shared" si="414"/>
        <v>0</v>
      </c>
      <c r="S2172" s="140">
        <f t="shared" si="415"/>
        <v>0</v>
      </c>
      <c r="T2172" s="140">
        <f t="shared" si="420"/>
        <v>0</v>
      </c>
      <c r="U2172" s="135">
        <f t="shared" si="421"/>
        <v>0</v>
      </c>
      <c r="V2172" s="132">
        <v>2168</v>
      </c>
    </row>
    <row r="2173" spans="2:22" ht="33.950000000000003" customHeight="1" x14ac:dyDescent="0.25">
      <c r="B2173" s="132">
        <v>2169</v>
      </c>
      <c r="C2173" s="133">
        <f>'!!!KATILIMCI LİSTESİ!!!'!B2170</f>
        <v>0</v>
      </c>
      <c r="D2173" s="134">
        <f>'!!!KATILIMCI LİSTESİ!!!'!C2170</f>
        <v>0</v>
      </c>
      <c r="E2173" s="135">
        <f>'!!! VERİLER !!!'!C$1</f>
        <v>1375</v>
      </c>
      <c r="F2173" s="136">
        <f>'1-Devamsızlık Formu (Ek-4)'!AJ2175</f>
        <v>0</v>
      </c>
      <c r="G2173" s="135">
        <f>IF(AND('1-Devamsızlık Formu (Ek-4)'!D2175="",F2173&gt;0,'1-Devamsızlık Formu (Ek-4)'!AW2175="KASIM 2024"),(E2173*(F2173-1)+(666.75)),E2173*F2173)</f>
        <v>0</v>
      </c>
      <c r="H2173" s="135">
        <f t="shared" si="410"/>
        <v>0</v>
      </c>
      <c r="I2173" s="141">
        <f t="shared" si="416"/>
        <v>0</v>
      </c>
      <c r="J2173" s="135">
        <f t="shared" si="417"/>
        <v>0</v>
      </c>
      <c r="K2173" s="135">
        <f t="shared" si="418"/>
        <v>0</v>
      </c>
      <c r="L2173" s="135" t="e">
        <f t="shared" si="419"/>
        <v>#REF!</v>
      </c>
      <c r="M2173" s="138" t="e">
        <f>IF(K2173-'!!!KATILIMCI LİSTESİ!!!'!#REF!&gt;0,'!!!KATILIMCI LİSTESİ!!!'!#REF!,K2173)</f>
        <v>#REF!</v>
      </c>
      <c r="N2173" s="135">
        <f t="shared" si="411"/>
        <v>0</v>
      </c>
      <c r="O2173" s="135">
        <f t="shared" si="412"/>
        <v>0</v>
      </c>
      <c r="P2173" s="139">
        <f t="shared" si="413"/>
        <v>0</v>
      </c>
      <c r="Q2173" s="135">
        <f>'5-Banka Listesi'!G2174</f>
        <v>0</v>
      </c>
      <c r="R2173" s="140">
        <f t="shared" si="414"/>
        <v>0</v>
      </c>
      <c r="S2173" s="140">
        <f t="shared" si="415"/>
        <v>0</v>
      </c>
      <c r="T2173" s="140">
        <f t="shared" si="420"/>
        <v>0</v>
      </c>
      <c r="U2173" s="135">
        <f t="shared" si="421"/>
        <v>0</v>
      </c>
      <c r="V2173" s="132">
        <v>2169</v>
      </c>
    </row>
    <row r="2174" spans="2:22" ht="33.950000000000003" customHeight="1" x14ac:dyDescent="0.25">
      <c r="B2174" s="132">
        <v>2170</v>
      </c>
      <c r="C2174" s="133">
        <f>'!!!KATILIMCI LİSTESİ!!!'!B2171</f>
        <v>0</v>
      </c>
      <c r="D2174" s="134">
        <f>'!!!KATILIMCI LİSTESİ!!!'!C2171</f>
        <v>0</v>
      </c>
      <c r="E2174" s="135">
        <f>'!!! VERİLER !!!'!C$1</f>
        <v>1375</v>
      </c>
      <c r="F2174" s="136">
        <f>'1-Devamsızlık Formu (Ek-4)'!AJ2176</f>
        <v>0</v>
      </c>
      <c r="G2174" s="135">
        <f>IF(AND('1-Devamsızlık Formu (Ek-4)'!D2176="",F2174&gt;0,'1-Devamsızlık Formu (Ek-4)'!AW2176="KASIM 2024"),(E2174*(F2174-1)+(666.75)),E2174*F2174)</f>
        <v>0</v>
      </c>
      <c r="H2174" s="135">
        <f t="shared" si="410"/>
        <v>0</v>
      </c>
      <c r="I2174" s="141">
        <f t="shared" si="416"/>
        <v>0</v>
      </c>
      <c r="J2174" s="135">
        <f t="shared" si="417"/>
        <v>0</v>
      </c>
      <c r="K2174" s="135">
        <f t="shared" si="418"/>
        <v>0</v>
      </c>
      <c r="L2174" s="135" t="e">
        <f t="shared" si="419"/>
        <v>#REF!</v>
      </c>
      <c r="M2174" s="138" t="e">
        <f>IF(K2174-'!!!KATILIMCI LİSTESİ!!!'!#REF!&gt;0,'!!!KATILIMCI LİSTESİ!!!'!#REF!,K2174)</f>
        <v>#REF!</v>
      </c>
      <c r="N2174" s="135">
        <f t="shared" si="411"/>
        <v>0</v>
      </c>
      <c r="O2174" s="135">
        <f t="shared" si="412"/>
        <v>0</v>
      </c>
      <c r="P2174" s="139">
        <f t="shared" si="413"/>
        <v>0</v>
      </c>
      <c r="Q2174" s="135">
        <f>'5-Banka Listesi'!G2175</f>
        <v>0</v>
      </c>
      <c r="R2174" s="140">
        <f t="shared" si="414"/>
        <v>0</v>
      </c>
      <c r="S2174" s="140">
        <f t="shared" si="415"/>
        <v>0</v>
      </c>
      <c r="T2174" s="140">
        <f t="shared" si="420"/>
        <v>0</v>
      </c>
      <c r="U2174" s="135">
        <f t="shared" si="421"/>
        <v>0</v>
      </c>
      <c r="V2174" s="132">
        <v>2170</v>
      </c>
    </row>
    <row r="2175" spans="2:22" ht="33.950000000000003" customHeight="1" x14ac:dyDescent="0.25">
      <c r="B2175" s="132">
        <v>2171</v>
      </c>
      <c r="C2175" s="133">
        <f>'!!!KATILIMCI LİSTESİ!!!'!B2172</f>
        <v>0</v>
      </c>
      <c r="D2175" s="134">
        <f>'!!!KATILIMCI LİSTESİ!!!'!C2172</f>
        <v>0</v>
      </c>
      <c r="E2175" s="135">
        <f>'!!! VERİLER !!!'!C$1</f>
        <v>1375</v>
      </c>
      <c r="F2175" s="136">
        <f>'1-Devamsızlık Formu (Ek-4)'!AJ2177</f>
        <v>0</v>
      </c>
      <c r="G2175" s="135">
        <f>IF(AND('1-Devamsızlık Formu (Ek-4)'!D2177="",F2175&gt;0,'1-Devamsızlık Formu (Ek-4)'!AW2177="KASIM 2024"),(E2175*(F2175-1)+(666.75)),E2175*F2175)</f>
        <v>0</v>
      </c>
      <c r="H2175" s="135">
        <f t="shared" si="410"/>
        <v>0</v>
      </c>
      <c r="I2175" s="141">
        <f t="shared" si="416"/>
        <v>0</v>
      </c>
      <c r="J2175" s="135">
        <f t="shared" si="417"/>
        <v>0</v>
      </c>
      <c r="K2175" s="135">
        <f t="shared" si="418"/>
        <v>0</v>
      </c>
      <c r="L2175" s="135" t="e">
        <f t="shared" si="419"/>
        <v>#REF!</v>
      </c>
      <c r="M2175" s="138" t="e">
        <f>IF(K2175-'!!!KATILIMCI LİSTESİ!!!'!#REF!&gt;0,'!!!KATILIMCI LİSTESİ!!!'!#REF!,K2175)</f>
        <v>#REF!</v>
      </c>
      <c r="N2175" s="135">
        <f t="shared" si="411"/>
        <v>0</v>
      </c>
      <c r="O2175" s="135">
        <f t="shared" si="412"/>
        <v>0</v>
      </c>
      <c r="P2175" s="139">
        <f t="shared" si="413"/>
        <v>0</v>
      </c>
      <c r="Q2175" s="135">
        <f>'5-Banka Listesi'!G2176</f>
        <v>0</v>
      </c>
      <c r="R2175" s="140">
        <f t="shared" si="414"/>
        <v>0</v>
      </c>
      <c r="S2175" s="140">
        <f t="shared" si="415"/>
        <v>0</v>
      </c>
      <c r="T2175" s="140">
        <f t="shared" si="420"/>
        <v>0</v>
      </c>
      <c r="U2175" s="135">
        <f t="shared" si="421"/>
        <v>0</v>
      </c>
      <c r="V2175" s="132">
        <v>2171</v>
      </c>
    </row>
    <row r="2176" spans="2:22" ht="33.950000000000003" customHeight="1" x14ac:dyDescent="0.25">
      <c r="B2176" s="132">
        <v>2172</v>
      </c>
      <c r="C2176" s="133">
        <f>'!!!KATILIMCI LİSTESİ!!!'!B2173</f>
        <v>0</v>
      </c>
      <c r="D2176" s="134">
        <f>'!!!KATILIMCI LİSTESİ!!!'!C2173</f>
        <v>0</v>
      </c>
      <c r="E2176" s="135">
        <f>'!!! VERİLER !!!'!C$1</f>
        <v>1375</v>
      </c>
      <c r="F2176" s="136">
        <f>'1-Devamsızlık Formu (Ek-4)'!AJ2178</f>
        <v>0</v>
      </c>
      <c r="G2176" s="135">
        <f>IF(AND('1-Devamsızlık Formu (Ek-4)'!D2178="",F2176&gt;0,'1-Devamsızlık Formu (Ek-4)'!AW2178="KASIM 2024"),(E2176*(F2176-1)+(666.75)),E2176*F2176)</f>
        <v>0</v>
      </c>
      <c r="H2176" s="135">
        <f t="shared" si="410"/>
        <v>0</v>
      </c>
      <c r="I2176" s="141">
        <f t="shared" si="416"/>
        <v>0</v>
      </c>
      <c r="J2176" s="135">
        <f t="shared" si="417"/>
        <v>0</v>
      </c>
      <c r="K2176" s="135">
        <f t="shared" si="418"/>
        <v>0</v>
      </c>
      <c r="L2176" s="135" t="e">
        <f t="shared" si="419"/>
        <v>#REF!</v>
      </c>
      <c r="M2176" s="138" t="e">
        <f>IF(K2176-'!!!KATILIMCI LİSTESİ!!!'!#REF!&gt;0,'!!!KATILIMCI LİSTESİ!!!'!#REF!,K2176)</f>
        <v>#REF!</v>
      </c>
      <c r="N2176" s="135">
        <f t="shared" si="411"/>
        <v>0</v>
      </c>
      <c r="O2176" s="135">
        <f t="shared" si="412"/>
        <v>0</v>
      </c>
      <c r="P2176" s="139">
        <f t="shared" si="413"/>
        <v>0</v>
      </c>
      <c r="Q2176" s="135">
        <f>'5-Banka Listesi'!G2177</f>
        <v>0</v>
      </c>
      <c r="R2176" s="140">
        <f t="shared" si="414"/>
        <v>0</v>
      </c>
      <c r="S2176" s="140">
        <f t="shared" si="415"/>
        <v>0</v>
      </c>
      <c r="T2176" s="140">
        <f t="shared" si="420"/>
        <v>0</v>
      </c>
      <c r="U2176" s="135">
        <f t="shared" si="421"/>
        <v>0</v>
      </c>
      <c r="V2176" s="132">
        <v>2172</v>
      </c>
    </row>
    <row r="2177" spans="2:22" ht="33.950000000000003" customHeight="1" x14ac:dyDescent="0.25">
      <c r="B2177" s="132">
        <v>2173</v>
      </c>
      <c r="C2177" s="133">
        <f>'!!!KATILIMCI LİSTESİ!!!'!B2174</f>
        <v>0</v>
      </c>
      <c r="D2177" s="134">
        <f>'!!!KATILIMCI LİSTESİ!!!'!C2174</f>
        <v>0</v>
      </c>
      <c r="E2177" s="135">
        <f>'!!! VERİLER !!!'!C$1</f>
        <v>1375</v>
      </c>
      <c r="F2177" s="136">
        <f>'1-Devamsızlık Formu (Ek-4)'!AJ2179</f>
        <v>0</v>
      </c>
      <c r="G2177" s="135">
        <f>IF(AND('1-Devamsızlık Formu (Ek-4)'!D2179="",F2177&gt;0,'1-Devamsızlık Formu (Ek-4)'!AW2179="KASIM 2024"),(E2177*(F2177-1)+(666.75)),E2177*F2177)</f>
        <v>0</v>
      </c>
      <c r="H2177" s="135">
        <f t="shared" si="410"/>
        <v>0</v>
      </c>
      <c r="I2177" s="141">
        <f t="shared" si="416"/>
        <v>0</v>
      </c>
      <c r="J2177" s="135">
        <f t="shared" si="417"/>
        <v>0</v>
      </c>
      <c r="K2177" s="135">
        <f t="shared" si="418"/>
        <v>0</v>
      </c>
      <c r="L2177" s="135" t="e">
        <f t="shared" si="419"/>
        <v>#REF!</v>
      </c>
      <c r="M2177" s="138" t="e">
        <f>IF(K2177-'!!!KATILIMCI LİSTESİ!!!'!#REF!&gt;0,'!!!KATILIMCI LİSTESİ!!!'!#REF!,K2177)</f>
        <v>#REF!</v>
      </c>
      <c r="N2177" s="135">
        <f t="shared" si="411"/>
        <v>0</v>
      </c>
      <c r="O2177" s="135">
        <f t="shared" si="412"/>
        <v>0</v>
      </c>
      <c r="P2177" s="139">
        <f t="shared" si="413"/>
        <v>0</v>
      </c>
      <c r="Q2177" s="135">
        <f>'5-Banka Listesi'!G2178</f>
        <v>0</v>
      </c>
      <c r="R2177" s="140">
        <f t="shared" si="414"/>
        <v>0</v>
      </c>
      <c r="S2177" s="140">
        <f t="shared" si="415"/>
        <v>0</v>
      </c>
      <c r="T2177" s="140">
        <f t="shared" si="420"/>
        <v>0</v>
      </c>
      <c r="U2177" s="135">
        <f t="shared" si="421"/>
        <v>0</v>
      </c>
      <c r="V2177" s="132">
        <v>2173</v>
      </c>
    </row>
    <row r="2178" spans="2:22" ht="33.950000000000003" customHeight="1" x14ac:dyDescent="0.25">
      <c r="B2178" s="132">
        <v>2174</v>
      </c>
      <c r="C2178" s="133">
        <f>'!!!KATILIMCI LİSTESİ!!!'!B2175</f>
        <v>0</v>
      </c>
      <c r="D2178" s="134">
        <f>'!!!KATILIMCI LİSTESİ!!!'!C2175</f>
        <v>0</v>
      </c>
      <c r="E2178" s="135">
        <f>'!!! VERİLER !!!'!C$1</f>
        <v>1375</v>
      </c>
      <c r="F2178" s="136">
        <f>'1-Devamsızlık Formu (Ek-4)'!AJ2180</f>
        <v>0</v>
      </c>
      <c r="G2178" s="135">
        <f>IF(AND('1-Devamsızlık Formu (Ek-4)'!D2180="",F2178&gt;0,'1-Devamsızlık Formu (Ek-4)'!AW2180="KASIM 2024"),(E2178*(F2178-1)+(666.75)),E2178*F2178)</f>
        <v>0</v>
      </c>
      <c r="H2178" s="135">
        <f t="shared" si="410"/>
        <v>0</v>
      </c>
      <c r="I2178" s="141">
        <f t="shared" si="416"/>
        <v>0</v>
      </c>
      <c r="J2178" s="135">
        <f t="shared" si="417"/>
        <v>0</v>
      </c>
      <c r="K2178" s="135">
        <f t="shared" si="418"/>
        <v>0</v>
      </c>
      <c r="L2178" s="135" t="e">
        <f t="shared" si="419"/>
        <v>#REF!</v>
      </c>
      <c r="M2178" s="138" t="e">
        <f>IF(K2178-'!!!KATILIMCI LİSTESİ!!!'!#REF!&gt;0,'!!!KATILIMCI LİSTESİ!!!'!#REF!,K2178)</f>
        <v>#REF!</v>
      </c>
      <c r="N2178" s="135">
        <f t="shared" si="411"/>
        <v>0</v>
      </c>
      <c r="O2178" s="135">
        <f t="shared" si="412"/>
        <v>0</v>
      </c>
      <c r="P2178" s="139">
        <f t="shared" si="413"/>
        <v>0</v>
      </c>
      <c r="Q2178" s="135">
        <f>'5-Banka Listesi'!G2179</f>
        <v>0</v>
      </c>
      <c r="R2178" s="140">
        <f t="shared" si="414"/>
        <v>0</v>
      </c>
      <c r="S2178" s="140">
        <f t="shared" si="415"/>
        <v>0</v>
      </c>
      <c r="T2178" s="140">
        <f t="shared" si="420"/>
        <v>0</v>
      </c>
      <c r="U2178" s="135">
        <f t="shared" si="421"/>
        <v>0</v>
      </c>
      <c r="V2178" s="132">
        <v>2174</v>
      </c>
    </row>
    <row r="2179" spans="2:22" ht="33.950000000000003" customHeight="1" x14ac:dyDescent="0.25">
      <c r="B2179" s="132">
        <v>2175</v>
      </c>
      <c r="C2179" s="133">
        <f>'!!!KATILIMCI LİSTESİ!!!'!B2176</f>
        <v>0</v>
      </c>
      <c r="D2179" s="134">
        <f>'!!!KATILIMCI LİSTESİ!!!'!C2176</f>
        <v>0</v>
      </c>
      <c r="E2179" s="135">
        <f>'!!! VERİLER !!!'!C$1</f>
        <v>1375</v>
      </c>
      <c r="F2179" s="136">
        <f>'1-Devamsızlık Formu (Ek-4)'!AJ2181</f>
        <v>0</v>
      </c>
      <c r="G2179" s="135">
        <f>IF(AND('1-Devamsızlık Formu (Ek-4)'!D2181="",F2179&gt;0,'1-Devamsızlık Formu (Ek-4)'!AW2181="KASIM 2024"),(E2179*(F2179-1)+(666.75)),E2179*F2179)</f>
        <v>0</v>
      </c>
      <c r="H2179" s="135">
        <f t="shared" si="410"/>
        <v>0</v>
      </c>
      <c r="I2179" s="141">
        <f t="shared" si="416"/>
        <v>0</v>
      </c>
      <c r="J2179" s="135">
        <f t="shared" si="417"/>
        <v>0</v>
      </c>
      <c r="K2179" s="135">
        <f t="shared" si="418"/>
        <v>0</v>
      </c>
      <c r="L2179" s="135" t="e">
        <f t="shared" si="419"/>
        <v>#REF!</v>
      </c>
      <c r="M2179" s="138" t="e">
        <f>IF(K2179-'!!!KATILIMCI LİSTESİ!!!'!#REF!&gt;0,'!!!KATILIMCI LİSTESİ!!!'!#REF!,K2179)</f>
        <v>#REF!</v>
      </c>
      <c r="N2179" s="135">
        <f t="shared" si="411"/>
        <v>0</v>
      </c>
      <c r="O2179" s="135">
        <f t="shared" si="412"/>
        <v>0</v>
      </c>
      <c r="P2179" s="139">
        <f t="shared" si="413"/>
        <v>0</v>
      </c>
      <c r="Q2179" s="135">
        <f>'5-Banka Listesi'!G2180</f>
        <v>0</v>
      </c>
      <c r="R2179" s="140">
        <f t="shared" si="414"/>
        <v>0</v>
      </c>
      <c r="S2179" s="140">
        <f t="shared" si="415"/>
        <v>0</v>
      </c>
      <c r="T2179" s="140">
        <f t="shared" si="420"/>
        <v>0</v>
      </c>
      <c r="U2179" s="135">
        <f t="shared" si="421"/>
        <v>0</v>
      </c>
      <c r="V2179" s="132">
        <v>2175</v>
      </c>
    </row>
    <row r="2180" spans="2:22" ht="33.950000000000003" customHeight="1" x14ac:dyDescent="0.25">
      <c r="B2180" s="132">
        <v>2176</v>
      </c>
      <c r="C2180" s="133">
        <f>'!!!KATILIMCI LİSTESİ!!!'!B2177</f>
        <v>0</v>
      </c>
      <c r="D2180" s="134">
        <f>'!!!KATILIMCI LİSTESİ!!!'!C2177</f>
        <v>0</v>
      </c>
      <c r="E2180" s="135">
        <f>'!!! VERİLER !!!'!C$1</f>
        <v>1375</v>
      </c>
      <c r="F2180" s="136">
        <f>'1-Devamsızlık Formu (Ek-4)'!AJ2182</f>
        <v>0</v>
      </c>
      <c r="G2180" s="135">
        <f>IF(AND('1-Devamsızlık Formu (Ek-4)'!D2182="",F2180&gt;0,'1-Devamsızlık Formu (Ek-4)'!AW2182="KASIM 2024"),(E2180*(F2180-1)+(666.75)),E2180*F2180)</f>
        <v>0</v>
      </c>
      <c r="H2180" s="135">
        <f t="shared" si="410"/>
        <v>0</v>
      </c>
      <c r="I2180" s="141">
        <f t="shared" si="416"/>
        <v>0</v>
      </c>
      <c r="J2180" s="135">
        <f t="shared" si="417"/>
        <v>0</v>
      </c>
      <c r="K2180" s="135">
        <f t="shared" si="418"/>
        <v>0</v>
      </c>
      <c r="L2180" s="135" t="e">
        <f t="shared" si="419"/>
        <v>#REF!</v>
      </c>
      <c r="M2180" s="138" t="e">
        <f>IF(K2180-'!!!KATILIMCI LİSTESİ!!!'!#REF!&gt;0,'!!!KATILIMCI LİSTESİ!!!'!#REF!,K2180)</f>
        <v>#REF!</v>
      </c>
      <c r="N2180" s="135">
        <f t="shared" si="411"/>
        <v>0</v>
      </c>
      <c r="O2180" s="135">
        <f t="shared" si="412"/>
        <v>0</v>
      </c>
      <c r="P2180" s="139">
        <f t="shared" si="413"/>
        <v>0</v>
      </c>
      <c r="Q2180" s="135">
        <f>'5-Banka Listesi'!G2181</f>
        <v>0</v>
      </c>
      <c r="R2180" s="140">
        <f t="shared" si="414"/>
        <v>0</v>
      </c>
      <c r="S2180" s="140">
        <f t="shared" si="415"/>
        <v>0</v>
      </c>
      <c r="T2180" s="140">
        <f t="shared" si="420"/>
        <v>0</v>
      </c>
      <c r="U2180" s="135">
        <f t="shared" si="421"/>
        <v>0</v>
      </c>
      <c r="V2180" s="132">
        <v>2176</v>
      </c>
    </row>
    <row r="2181" spans="2:22" ht="33.950000000000003" customHeight="1" x14ac:dyDescent="0.25">
      <c r="B2181" s="132">
        <v>2177</v>
      </c>
      <c r="C2181" s="133">
        <f>'!!!KATILIMCI LİSTESİ!!!'!B2178</f>
        <v>0</v>
      </c>
      <c r="D2181" s="134">
        <f>'!!!KATILIMCI LİSTESİ!!!'!C2178</f>
        <v>0</v>
      </c>
      <c r="E2181" s="135">
        <f>'!!! VERİLER !!!'!C$1</f>
        <v>1375</v>
      </c>
      <c r="F2181" s="136">
        <f>'1-Devamsızlık Formu (Ek-4)'!AJ2183</f>
        <v>0</v>
      </c>
      <c r="G2181" s="135">
        <f>IF(AND('1-Devamsızlık Formu (Ek-4)'!D2183="",F2181&gt;0,'1-Devamsızlık Formu (Ek-4)'!AW2183="KASIM 2024"),(E2181*(F2181-1)+(666.75)),E2181*F2181)</f>
        <v>0</v>
      </c>
      <c r="H2181" s="135">
        <f t="shared" si="410"/>
        <v>0</v>
      </c>
      <c r="I2181" s="141">
        <f t="shared" si="416"/>
        <v>0</v>
      </c>
      <c r="J2181" s="135">
        <f t="shared" si="417"/>
        <v>0</v>
      </c>
      <c r="K2181" s="135">
        <f t="shared" si="418"/>
        <v>0</v>
      </c>
      <c r="L2181" s="135" t="e">
        <f t="shared" si="419"/>
        <v>#REF!</v>
      </c>
      <c r="M2181" s="138" t="e">
        <f>IF(K2181-'!!!KATILIMCI LİSTESİ!!!'!#REF!&gt;0,'!!!KATILIMCI LİSTESİ!!!'!#REF!,K2181)</f>
        <v>#REF!</v>
      </c>
      <c r="N2181" s="135">
        <f t="shared" si="411"/>
        <v>0</v>
      </c>
      <c r="O2181" s="135">
        <f t="shared" si="412"/>
        <v>0</v>
      </c>
      <c r="P2181" s="139">
        <f t="shared" si="413"/>
        <v>0</v>
      </c>
      <c r="Q2181" s="135">
        <f>'5-Banka Listesi'!G2182</f>
        <v>0</v>
      </c>
      <c r="R2181" s="140">
        <f t="shared" si="414"/>
        <v>0</v>
      </c>
      <c r="S2181" s="140">
        <f t="shared" si="415"/>
        <v>0</v>
      </c>
      <c r="T2181" s="140">
        <f t="shared" si="420"/>
        <v>0</v>
      </c>
      <c r="U2181" s="135">
        <f t="shared" si="421"/>
        <v>0</v>
      </c>
      <c r="V2181" s="132">
        <v>2177</v>
      </c>
    </row>
    <row r="2182" spans="2:22" ht="33.950000000000003" customHeight="1" x14ac:dyDescent="0.25">
      <c r="B2182" s="132">
        <v>2178</v>
      </c>
      <c r="C2182" s="133">
        <f>'!!!KATILIMCI LİSTESİ!!!'!B2179</f>
        <v>0</v>
      </c>
      <c r="D2182" s="134">
        <f>'!!!KATILIMCI LİSTESİ!!!'!C2179</f>
        <v>0</v>
      </c>
      <c r="E2182" s="135">
        <f>'!!! VERİLER !!!'!C$1</f>
        <v>1375</v>
      </c>
      <c r="F2182" s="136">
        <f>'1-Devamsızlık Formu (Ek-4)'!AJ2184</f>
        <v>0</v>
      </c>
      <c r="G2182" s="135">
        <f>IF(AND('1-Devamsızlık Formu (Ek-4)'!D2184="",F2182&gt;0,'1-Devamsızlık Formu (Ek-4)'!AW2184="KASIM 2024"),(E2182*(F2182-1)+(666.75)),E2182*F2182)</f>
        <v>0</v>
      </c>
      <c r="H2182" s="135">
        <f t="shared" ref="H2182:H2245" si="422">G2182*0.01</f>
        <v>0</v>
      </c>
      <c r="I2182" s="141">
        <f t="shared" si="416"/>
        <v>0</v>
      </c>
      <c r="J2182" s="135">
        <f t="shared" si="417"/>
        <v>0</v>
      </c>
      <c r="K2182" s="135">
        <f t="shared" si="418"/>
        <v>0</v>
      </c>
      <c r="L2182" s="135" t="e">
        <f t="shared" si="419"/>
        <v>#REF!</v>
      </c>
      <c r="M2182" s="138" t="e">
        <f>IF(K2182-'!!!KATILIMCI LİSTESİ!!!'!#REF!&gt;0,'!!!KATILIMCI LİSTESİ!!!'!#REF!,K2182)</f>
        <v>#REF!</v>
      </c>
      <c r="N2182" s="135">
        <f t="shared" ref="N2182:N2245" si="423">G2182*0.045</f>
        <v>0</v>
      </c>
      <c r="O2182" s="135">
        <f t="shared" ref="O2182:O2245" si="424">G2182*0.055</f>
        <v>0</v>
      </c>
      <c r="P2182" s="139">
        <f t="shared" ref="P2182:P2245" si="425">G2182+O2182</f>
        <v>0</v>
      </c>
      <c r="Q2182" s="135">
        <f>'5-Banka Listesi'!G2183</f>
        <v>0</v>
      </c>
      <c r="R2182" s="140">
        <f t="shared" ref="R2182:R2245" si="426">G2182-Q2182</f>
        <v>0</v>
      </c>
      <c r="S2182" s="140">
        <f t="shared" ref="S2182:S2245" si="427">ROUND(G2182*0.0225,3)</f>
        <v>0</v>
      </c>
      <c r="T2182" s="140">
        <f t="shared" si="420"/>
        <v>0</v>
      </c>
      <c r="U2182" s="135">
        <f t="shared" si="421"/>
        <v>0</v>
      </c>
      <c r="V2182" s="132">
        <v>2178</v>
      </c>
    </row>
    <row r="2183" spans="2:22" ht="33.950000000000003" customHeight="1" x14ac:dyDescent="0.25">
      <c r="B2183" s="132">
        <v>2179</v>
      </c>
      <c r="C2183" s="133">
        <f>'!!!KATILIMCI LİSTESİ!!!'!B2180</f>
        <v>0</v>
      </c>
      <c r="D2183" s="134">
        <f>'!!!KATILIMCI LİSTESİ!!!'!C2180</f>
        <v>0</v>
      </c>
      <c r="E2183" s="135">
        <f>'!!! VERİLER !!!'!C$1</f>
        <v>1375</v>
      </c>
      <c r="F2183" s="136">
        <f>'1-Devamsızlık Formu (Ek-4)'!AJ2185</f>
        <v>0</v>
      </c>
      <c r="G2183" s="135">
        <f>IF(AND('1-Devamsızlık Formu (Ek-4)'!D2185="",F2183&gt;0,'1-Devamsızlık Formu (Ek-4)'!AW2185="KASIM 2024"),(E2183*(F2183-1)+(666.75)),E2183*F2183)</f>
        <v>0</v>
      </c>
      <c r="H2183" s="135">
        <f t="shared" si="422"/>
        <v>0</v>
      </c>
      <c r="I2183" s="141">
        <f t="shared" si="416"/>
        <v>0</v>
      </c>
      <c r="J2183" s="135">
        <f t="shared" si="417"/>
        <v>0</v>
      </c>
      <c r="K2183" s="135">
        <f t="shared" si="418"/>
        <v>0</v>
      </c>
      <c r="L2183" s="135" t="e">
        <f t="shared" si="419"/>
        <v>#REF!</v>
      </c>
      <c r="M2183" s="138" t="e">
        <f>IF(K2183-'!!!KATILIMCI LİSTESİ!!!'!#REF!&gt;0,'!!!KATILIMCI LİSTESİ!!!'!#REF!,K2183)</f>
        <v>#REF!</v>
      </c>
      <c r="N2183" s="135">
        <f t="shared" si="423"/>
        <v>0</v>
      </c>
      <c r="O2183" s="135">
        <f t="shared" si="424"/>
        <v>0</v>
      </c>
      <c r="P2183" s="139">
        <f t="shared" si="425"/>
        <v>0</v>
      </c>
      <c r="Q2183" s="135">
        <f>'5-Banka Listesi'!G2184</f>
        <v>0</v>
      </c>
      <c r="R2183" s="140">
        <f t="shared" si="426"/>
        <v>0</v>
      </c>
      <c r="S2183" s="140">
        <f t="shared" si="427"/>
        <v>0</v>
      </c>
      <c r="T2183" s="140">
        <f t="shared" si="420"/>
        <v>0</v>
      </c>
      <c r="U2183" s="135">
        <f t="shared" si="421"/>
        <v>0</v>
      </c>
      <c r="V2183" s="132">
        <v>2179</v>
      </c>
    </row>
    <row r="2184" spans="2:22" ht="33.950000000000003" customHeight="1" x14ac:dyDescent="0.25">
      <c r="B2184" s="132">
        <v>2180</v>
      </c>
      <c r="C2184" s="133">
        <f>'!!!KATILIMCI LİSTESİ!!!'!B2181</f>
        <v>0</v>
      </c>
      <c r="D2184" s="134">
        <f>'!!!KATILIMCI LİSTESİ!!!'!C2181</f>
        <v>0</v>
      </c>
      <c r="E2184" s="135">
        <f>'!!! VERİLER !!!'!C$1</f>
        <v>1375</v>
      </c>
      <c r="F2184" s="136">
        <f>'1-Devamsızlık Formu (Ek-4)'!AJ2186</f>
        <v>0</v>
      </c>
      <c r="G2184" s="135">
        <f>IF(AND('1-Devamsızlık Formu (Ek-4)'!D2186="",F2184&gt;0,'1-Devamsızlık Formu (Ek-4)'!AW2186="KASIM 2024"),(E2184*(F2184-1)+(666.75)),E2184*F2184)</f>
        <v>0</v>
      </c>
      <c r="H2184" s="135">
        <f t="shared" si="422"/>
        <v>0</v>
      </c>
      <c r="I2184" s="141">
        <f t="shared" si="416"/>
        <v>0</v>
      </c>
      <c r="J2184" s="135">
        <f t="shared" si="417"/>
        <v>0</v>
      </c>
      <c r="K2184" s="135">
        <f t="shared" si="418"/>
        <v>0</v>
      </c>
      <c r="L2184" s="135" t="e">
        <f t="shared" si="419"/>
        <v>#REF!</v>
      </c>
      <c r="M2184" s="138" t="e">
        <f>IF(K2184-'!!!KATILIMCI LİSTESİ!!!'!#REF!&gt;0,'!!!KATILIMCI LİSTESİ!!!'!#REF!,K2184)</f>
        <v>#REF!</v>
      </c>
      <c r="N2184" s="135">
        <f t="shared" si="423"/>
        <v>0</v>
      </c>
      <c r="O2184" s="135">
        <f t="shared" si="424"/>
        <v>0</v>
      </c>
      <c r="P2184" s="139">
        <f t="shared" si="425"/>
        <v>0</v>
      </c>
      <c r="Q2184" s="135">
        <f>'5-Banka Listesi'!G2185</f>
        <v>0</v>
      </c>
      <c r="R2184" s="140">
        <f t="shared" si="426"/>
        <v>0</v>
      </c>
      <c r="S2184" s="140">
        <f t="shared" si="427"/>
        <v>0</v>
      </c>
      <c r="T2184" s="140">
        <f t="shared" si="420"/>
        <v>0</v>
      </c>
      <c r="U2184" s="135">
        <f t="shared" si="421"/>
        <v>0</v>
      </c>
      <c r="V2184" s="132">
        <v>2180</v>
      </c>
    </row>
    <row r="2185" spans="2:22" ht="33.950000000000003" customHeight="1" x14ac:dyDescent="0.25">
      <c r="B2185" s="132">
        <v>2181</v>
      </c>
      <c r="C2185" s="133">
        <f>'!!!KATILIMCI LİSTESİ!!!'!B2182</f>
        <v>0</v>
      </c>
      <c r="D2185" s="134">
        <f>'!!!KATILIMCI LİSTESİ!!!'!C2182</f>
        <v>0</v>
      </c>
      <c r="E2185" s="135">
        <f>'!!! VERİLER !!!'!C$1</f>
        <v>1375</v>
      </c>
      <c r="F2185" s="136">
        <f>'1-Devamsızlık Formu (Ek-4)'!AJ2187</f>
        <v>0</v>
      </c>
      <c r="G2185" s="135">
        <f>IF(AND('1-Devamsızlık Formu (Ek-4)'!D2187="",F2185&gt;0,'1-Devamsızlık Formu (Ek-4)'!AW2187="KASIM 2024"),(E2185*(F2185-1)+(666.75)),E2185*F2185)</f>
        <v>0</v>
      </c>
      <c r="H2185" s="135">
        <f t="shared" si="422"/>
        <v>0</v>
      </c>
      <c r="I2185" s="141">
        <f t="shared" si="416"/>
        <v>0</v>
      </c>
      <c r="J2185" s="135">
        <f t="shared" si="417"/>
        <v>0</v>
      </c>
      <c r="K2185" s="135">
        <f t="shared" si="418"/>
        <v>0</v>
      </c>
      <c r="L2185" s="135" t="e">
        <f t="shared" si="419"/>
        <v>#REF!</v>
      </c>
      <c r="M2185" s="138" t="e">
        <f>IF(K2185-'!!!KATILIMCI LİSTESİ!!!'!#REF!&gt;0,'!!!KATILIMCI LİSTESİ!!!'!#REF!,K2185)</f>
        <v>#REF!</v>
      </c>
      <c r="N2185" s="135">
        <f t="shared" si="423"/>
        <v>0</v>
      </c>
      <c r="O2185" s="135">
        <f t="shared" si="424"/>
        <v>0</v>
      </c>
      <c r="P2185" s="139">
        <f t="shared" si="425"/>
        <v>0</v>
      </c>
      <c r="Q2185" s="135">
        <f>'5-Banka Listesi'!G2186</f>
        <v>0</v>
      </c>
      <c r="R2185" s="140">
        <f t="shared" si="426"/>
        <v>0</v>
      </c>
      <c r="S2185" s="140">
        <f t="shared" si="427"/>
        <v>0</v>
      </c>
      <c r="T2185" s="140">
        <f t="shared" si="420"/>
        <v>0</v>
      </c>
      <c r="U2185" s="135">
        <f t="shared" si="421"/>
        <v>0</v>
      </c>
      <c r="V2185" s="132">
        <v>2181</v>
      </c>
    </row>
    <row r="2186" spans="2:22" ht="33.950000000000003" customHeight="1" x14ac:dyDescent="0.25">
      <c r="B2186" s="132">
        <v>2182</v>
      </c>
      <c r="C2186" s="133">
        <f>'!!!KATILIMCI LİSTESİ!!!'!B2183</f>
        <v>0</v>
      </c>
      <c r="D2186" s="134">
        <f>'!!!KATILIMCI LİSTESİ!!!'!C2183</f>
        <v>0</v>
      </c>
      <c r="E2186" s="135">
        <f>'!!! VERİLER !!!'!C$1</f>
        <v>1375</v>
      </c>
      <c r="F2186" s="136">
        <f>'1-Devamsızlık Formu (Ek-4)'!AJ2188</f>
        <v>0</v>
      </c>
      <c r="G2186" s="135">
        <f>IF(AND('1-Devamsızlık Formu (Ek-4)'!D2188="",F2186&gt;0,'1-Devamsızlık Formu (Ek-4)'!AW2188="KASIM 2024"),(E2186*(F2186-1)+(666.75)),E2186*F2186)</f>
        <v>0</v>
      </c>
      <c r="H2186" s="135">
        <f t="shared" si="422"/>
        <v>0</v>
      </c>
      <c r="I2186" s="141">
        <f t="shared" si="416"/>
        <v>0</v>
      </c>
      <c r="J2186" s="135">
        <f t="shared" si="417"/>
        <v>0</v>
      </c>
      <c r="K2186" s="135">
        <f t="shared" si="418"/>
        <v>0</v>
      </c>
      <c r="L2186" s="135" t="e">
        <f t="shared" si="419"/>
        <v>#REF!</v>
      </c>
      <c r="M2186" s="138" t="e">
        <f>IF(K2186-'!!!KATILIMCI LİSTESİ!!!'!#REF!&gt;0,'!!!KATILIMCI LİSTESİ!!!'!#REF!,K2186)</f>
        <v>#REF!</v>
      </c>
      <c r="N2186" s="135">
        <f t="shared" si="423"/>
        <v>0</v>
      </c>
      <c r="O2186" s="135">
        <f t="shared" si="424"/>
        <v>0</v>
      </c>
      <c r="P2186" s="139">
        <f t="shared" si="425"/>
        <v>0</v>
      </c>
      <c r="Q2186" s="135">
        <f>'5-Banka Listesi'!G2187</f>
        <v>0</v>
      </c>
      <c r="R2186" s="140">
        <f t="shared" si="426"/>
        <v>0</v>
      </c>
      <c r="S2186" s="140">
        <f t="shared" si="427"/>
        <v>0</v>
      </c>
      <c r="T2186" s="140">
        <f t="shared" si="420"/>
        <v>0</v>
      </c>
      <c r="U2186" s="135">
        <f t="shared" si="421"/>
        <v>0</v>
      </c>
      <c r="V2186" s="132">
        <v>2182</v>
      </c>
    </row>
    <row r="2187" spans="2:22" ht="33.950000000000003" customHeight="1" x14ac:dyDescent="0.25">
      <c r="B2187" s="132">
        <v>2183</v>
      </c>
      <c r="C2187" s="133">
        <f>'!!!KATILIMCI LİSTESİ!!!'!B2184</f>
        <v>0</v>
      </c>
      <c r="D2187" s="134">
        <f>'!!!KATILIMCI LİSTESİ!!!'!C2184</f>
        <v>0</v>
      </c>
      <c r="E2187" s="135">
        <f>'!!! VERİLER !!!'!C$1</f>
        <v>1375</v>
      </c>
      <c r="F2187" s="136">
        <f>'1-Devamsızlık Formu (Ek-4)'!AJ2189</f>
        <v>0</v>
      </c>
      <c r="G2187" s="135">
        <f>IF(AND('1-Devamsızlık Formu (Ek-4)'!D2189="",F2187&gt;0,'1-Devamsızlık Formu (Ek-4)'!AW2189="KASIM 2024"),(E2187*(F2187-1)+(666.75)),E2187*F2187)</f>
        <v>0</v>
      </c>
      <c r="H2187" s="135">
        <f t="shared" si="422"/>
        <v>0</v>
      </c>
      <c r="I2187" s="141">
        <f t="shared" si="416"/>
        <v>0</v>
      </c>
      <c r="J2187" s="135">
        <f t="shared" si="417"/>
        <v>0</v>
      </c>
      <c r="K2187" s="135">
        <f t="shared" si="418"/>
        <v>0</v>
      </c>
      <c r="L2187" s="135" t="e">
        <f t="shared" si="419"/>
        <v>#REF!</v>
      </c>
      <c r="M2187" s="138" t="e">
        <f>IF(K2187-'!!!KATILIMCI LİSTESİ!!!'!#REF!&gt;0,'!!!KATILIMCI LİSTESİ!!!'!#REF!,K2187)</f>
        <v>#REF!</v>
      </c>
      <c r="N2187" s="135">
        <f t="shared" si="423"/>
        <v>0</v>
      </c>
      <c r="O2187" s="135">
        <f t="shared" si="424"/>
        <v>0</v>
      </c>
      <c r="P2187" s="139">
        <f t="shared" si="425"/>
        <v>0</v>
      </c>
      <c r="Q2187" s="135">
        <f>'5-Banka Listesi'!G2188</f>
        <v>0</v>
      </c>
      <c r="R2187" s="140">
        <f t="shared" si="426"/>
        <v>0</v>
      </c>
      <c r="S2187" s="140">
        <f t="shared" si="427"/>
        <v>0</v>
      </c>
      <c r="T2187" s="140">
        <f t="shared" si="420"/>
        <v>0</v>
      </c>
      <c r="U2187" s="135">
        <f t="shared" si="421"/>
        <v>0</v>
      </c>
      <c r="V2187" s="132">
        <v>2183</v>
      </c>
    </row>
    <row r="2188" spans="2:22" ht="33.950000000000003" customHeight="1" x14ac:dyDescent="0.25">
      <c r="B2188" s="132">
        <v>2184</v>
      </c>
      <c r="C2188" s="133">
        <f>'!!!KATILIMCI LİSTESİ!!!'!B2185</f>
        <v>0</v>
      </c>
      <c r="D2188" s="134">
        <f>'!!!KATILIMCI LİSTESİ!!!'!C2185</f>
        <v>0</v>
      </c>
      <c r="E2188" s="135">
        <f>'!!! VERİLER !!!'!C$1</f>
        <v>1375</v>
      </c>
      <c r="F2188" s="136">
        <f>'1-Devamsızlık Formu (Ek-4)'!AJ2190</f>
        <v>0</v>
      </c>
      <c r="G2188" s="135">
        <f>IF(AND('1-Devamsızlık Formu (Ek-4)'!D2190="",F2188&gt;0,'1-Devamsızlık Formu (Ek-4)'!AW2190="KASIM 2024"),(E2188*(F2188-1)+(666.75)),E2188*F2188)</f>
        <v>0</v>
      </c>
      <c r="H2188" s="135">
        <f t="shared" si="422"/>
        <v>0</v>
      </c>
      <c r="I2188" s="141">
        <f t="shared" si="416"/>
        <v>0</v>
      </c>
      <c r="J2188" s="135">
        <f t="shared" si="417"/>
        <v>0</v>
      </c>
      <c r="K2188" s="135">
        <f t="shared" si="418"/>
        <v>0</v>
      </c>
      <c r="L2188" s="135" t="e">
        <f t="shared" si="419"/>
        <v>#REF!</v>
      </c>
      <c r="M2188" s="138" t="e">
        <f>IF(K2188-'!!!KATILIMCI LİSTESİ!!!'!#REF!&gt;0,'!!!KATILIMCI LİSTESİ!!!'!#REF!,K2188)</f>
        <v>#REF!</v>
      </c>
      <c r="N2188" s="135">
        <f t="shared" si="423"/>
        <v>0</v>
      </c>
      <c r="O2188" s="135">
        <f t="shared" si="424"/>
        <v>0</v>
      </c>
      <c r="P2188" s="139">
        <f t="shared" si="425"/>
        <v>0</v>
      </c>
      <c r="Q2188" s="135">
        <f>'5-Banka Listesi'!G2189</f>
        <v>0</v>
      </c>
      <c r="R2188" s="140">
        <f t="shared" si="426"/>
        <v>0</v>
      </c>
      <c r="S2188" s="140">
        <f t="shared" si="427"/>
        <v>0</v>
      </c>
      <c r="T2188" s="140">
        <f t="shared" si="420"/>
        <v>0</v>
      </c>
      <c r="U2188" s="135">
        <f t="shared" si="421"/>
        <v>0</v>
      </c>
      <c r="V2188" s="132">
        <v>2184</v>
      </c>
    </row>
    <row r="2189" spans="2:22" ht="33.950000000000003" customHeight="1" x14ac:dyDescent="0.25">
      <c r="B2189" s="132">
        <v>2185</v>
      </c>
      <c r="C2189" s="133">
        <f>'!!!KATILIMCI LİSTESİ!!!'!B2186</f>
        <v>0</v>
      </c>
      <c r="D2189" s="134">
        <f>'!!!KATILIMCI LİSTESİ!!!'!C2186</f>
        <v>0</v>
      </c>
      <c r="E2189" s="135">
        <f>'!!! VERİLER !!!'!C$1</f>
        <v>1375</v>
      </c>
      <c r="F2189" s="136">
        <f>'1-Devamsızlık Formu (Ek-4)'!AJ2191</f>
        <v>0</v>
      </c>
      <c r="G2189" s="135">
        <f>IF(AND('1-Devamsızlık Formu (Ek-4)'!D2191="",F2189&gt;0,'1-Devamsızlık Formu (Ek-4)'!AW2191="KASIM 2024"),(E2189*(F2189-1)+(666.75)),E2189*F2189)</f>
        <v>0</v>
      </c>
      <c r="H2189" s="135">
        <f t="shared" si="422"/>
        <v>0</v>
      </c>
      <c r="I2189" s="141">
        <f t="shared" si="416"/>
        <v>0</v>
      </c>
      <c r="J2189" s="135">
        <f t="shared" si="417"/>
        <v>0</v>
      </c>
      <c r="K2189" s="135">
        <f t="shared" si="418"/>
        <v>0</v>
      </c>
      <c r="L2189" s="135" t="e">
        <f t="shared" si="419"/>
        <v>#REF!</v>
      </c>
      <c r="M2189" s="138" t="e">
        <f>IF(K2189-'!!!KATILIMCI LİSTESİ!!!'!#REF!&gt;0,'!!!KATILIMCI LİSTESİ!!!'!#REF!,K2189)</f>
        <v>#REF!</v>
      </c>
      <c r="N2189" s="135">
        <f t="shared" si="423"/>
        <v>0</v>
      </c>
      <c r="O2189" s="135">
        <f t="shared" si="424"/>
        <v>0</v>
      </c>
      <c r="P2189" s="139">
        <f t="shared" si="425"/>
        <v>0</v>
      </c>
      <c r="Q2189" s="135">
        <f>'5-Banka Listesi'!G2190</f>
        <v>0</v>
      </c>
      <c r="R2189" s="140">
        <f t="shared" si="426"/>
        <v>0</v>
      </c>
      <c r="S2189" s="140">
        <f t="shared" si="427"/>
        <v>0</v>
      </c>
      <c r="T2189" s="140">
        <f t="shared" si="420"/>
        <v>0</v>
      </c>
      <c r="U2189" s="135">
        <f t="shared" si="421"/>
        <v>0</v>
      </c>
      <c r="V2189" s="132">
        <v>2185</v>
      </c>
    </row>
    <row r="2190" spans="2:22" ht="33.950000000000003" customHeight="1" x14ac:dyDescent="0.25">
      <c r="B2190" s="132">
        <v>2186</v>
      </c>
      <c r="C2190" s="133">
        <f>'!!!KATILIMCI LİSTESİ!!!'!B2187</f>
        <v>0</v>
      </c>
      <c r="D2190" s="134">
        <f>'!!!KATILIMCI LİSTESİ!!!'!C2187</f>
        <v>0</v>
      </c>
      <c r="E2190" s="135">
        <f>'!!! VERİLER !!!'!C$1</f>
        <v>1375</v>
      </c>
      <c r="F2190" s="136">
        <f>'1-Devamsızlık Formu (Ek-4)'!AJ2192</f>
        <v>0</v>
      </c>
      <c r="G2190" s="135">
        <f>IF(AND('1-Devamsızlık Formu (Ek-4)'!D2192="",F2190&gt;0,'1-Devamsızlık Formu (Ek-4)'!AW2192="KASIM 2024"),(E2190*(F2190-1)+(666.75)),E2190*F2190)</f>
        <v>0</v>
      </c>
      <c r="H2190" s="135">
        <f t="shared" si="422"/>
        <v>0</v>
      </c>
      <c r="I2190" s="141">
        <f t="shared" si="416"/>
        <v>0</v>
      </c>
      <c r="J2190" s="135">
        <f t="shared" si="417"/>
        <v>0</v>
      </c>
      <c r="K2190" s="135">
        <f t="shared" si="418"/>
        <v>0</v>
      </c>
      <c r="L2190" s="135" t="e">
        <f t="shared" si="419"/>
        <v>#REF!</v>
      </c>
      <c r="M2190" s="138" t="e">
        <f>IF(K2190-'!!!KATILIMCI LİSTESİ!!!'!#REF!&gt;0,'!!!KATILIMCI LİSTESİ!!!'!#REF!,K2190)</f>
        <v>#REF!</v>
      </c>
      <c r="N2190" s="135">
        <f t="shared" si="423"/>
        <v>0</v>
      </c>
      <c r="O2190" s="135">
        <f t="shared" si="424"/>
        <v>0</v>
      </c>
      <c r="P2190" s="139">
        <f t="shared" si="425"/>
        <v>0</v>
      </c>
      <c r="Q2190" s="135">
        <f>'5-Banka Listesi'!G2191</f>
        <v>0</v>
      </c>
      <c r="R2190" s="140">
        <f t="shared" si="426"/>
        <v>0</v>
      </c>
      <c r="S2190" s="140">
        <f t="shared" si="427"/>
        <v>0</v>
      </c>
      <c r="T2190" s="140">
        <f t="shared" si="420"/>
        <v>0</v>
      </c>
      <c r="U2190" s="135">
        <f t="shared" si="421"/>
        <v>0</v>
      </c>
      <c r="V2190" s="132">
        <v>2186</v>
      </c>
    </row>
    <row r="2191" spans="2:22" ht="33.950000000000003" customHeight="1" x14ac:dyDescent="0.25">
      <c r="B2191" s="132">
        <v>2187</v>
      </c>
      <c r="C2191" s="133">
        <f>'!!!KATILIMCI LİSTESİ!!!'!B2188</f>
        <v>0</v>
      </c>
      <c r="D2191" s="134">
        <f>'!!!KATILIMCI LİSTESİ!!!'!C2188</f>
        <v>0</v>
      </c>
      <c r="E2191" s="135">
        <f>'!!! VERİLER !!!'!C$1</f>
        <v>1375</v>
      </c>
      <c r="F2191" s="136">
        <f>'1-Devamsızlık Formu (Ek-4)'!AJ2193</f>
        <v>0</v>
      </c>
      <c r="G2191" s="135">
        <f>IF(AND('1-Devamsızlık Formu (Ek-4)'!D2193="",F2191&gt;0,'1-Devamsızlık Formu (Ek-4)'!AW2193="KASIM 2024"),(E2191*(F2191-1)+(666.75)),E2191*F2191)</f>
        <v>0</v>
      </c>
      <c r="H2191" s="135">
        <f t="shared" si="422"/>
        <v>0</v>
      </c>
      <c r="I2191" s="141">
        <f t="shared" si="416"/>
        <v>0</v>
      </c>
      <c r="J2191" s="135">
        <f t="shared" si="417"/>
        <v>0</v>
      </c>
      <c r="K2191" s="135">
        <f t="shared" si="418"/>
        <v>0</v>
      </c>
      <c r="L2191" s="135" t="e">
        <f t="shared" si="419"/>
        <v>#REF!</v>
      </c>
      <c r="M2191" s="138" t="e">
        <f>IF(K2191-'!!!KATILIMCI LİSTESİ!!!'!#REF!&gt;0,'!!!KATILIMCI LİSTESİ!!!'!#REF!,K2191)</f>
        <v>#REF!</v>
      </c>
      <c r="N2191" s="135">
        <f t="shared" si="423"/>
        <v>0</v>
      </c>
      <c r="O2191" s="135">
        <f t="shared" si="424"/>
        <v>0</v>
      </c>
      <c r="P2191" s="139">
        <f t="shared" si="425"/>
        <v>0</v>
      </c>
      <c r="Q2191" s="135">
        <f>'5-Banka Listesi'!G2192</f>
        <v>0</v>
      </c>
      <c r="R2191" s="140">
        <f t="shared" si="426"/>
        <v>0</v>
      </c>
      <c r="S2191" s="140">
        <f t="shared" si="427"/>
        <v>0</v>
      </c>
      <c r="T2191" s="140">
        <f t="shared" si="420"/>
        <v>0</v>
      </c>
      <c r="U2191" s="135">
        <f t="shared" si="421"/>
        <v>0</v>
      </c>
      <c r="V2191" s="132">
        <v>2187</v>
      </c>
    </row>
    <row r="2192" spans="2:22" ht="33.950000000000003" customHeight="1" x14ac:dyDescent="0.25">
      <c r="B2192" s="132">
        <v>2188</v>
      </c>
      <c r="C2192" s="133">
        <f>'!!!KATILIMCI LİSTESİ!!!'!B2189</f>
        <v>0</v>
      </c>
      <c r="D2192" s="134">
        <f>'!!!KATILIMCI LİSTESİ!!!'!C2189</f>
        <v>0</v>
      </c>
      <c r="E2192" s="135">
        <f>'!!! VERİLER !!!'!C$1</f>
        <v>1375</v>
      </c>
      <c r="F2192" s="136">
        <f>'1-Devamsızlık Formu (Ek-4)'!AJ2194</f>
        <v>0</v>
      </c>
      <c r="G2192" s="135">
        <f>IF(AND('1-Devamsızlık Formu (Ek-4)'!D2194="",F2192&gt;0,'1-Devamsızlık Formu (Ek-4)'!AW2194="KASIM 2024"),(E2192*(F2192-1)+(666.75)),E2192*F2192)</f>
        <v>0</v>
      </c>
      <c r="H2192" s="135">
        <f t="shared" si="422"/>
        <v>0</v>
      </c>
      <c r="I2192" s="141">
        <f t="shared" si="416"/>
        <v>0</v>
      </c>
      <c r="J2192" s="135">
        <f t="shared" si="417"/>
        <v>0</v>
      </c>
      <c r="K2192" s="135">
        <f t="shared" si="418"/>
        <v>0</v>
      </c>
      <c r="L2192" s="135" t="e">
        <f t="shared" si="419"/>
        <v>#REF!</v>
      </c>
      <c r="M2192" s="138" t="e">
        <f>IF(K2192-'!!!KATILIMCI LİSTESİ!!!'!#REF!&gt;0,'!!!KATILIMCI LİSTESİ!!!'!#REF!,K2192)</f>
        <v>#REF!</v>
      </c>
      <c r="N2192" s="135">
        <f t="shared" si="423"/>
        <v>0</v>
      </c>
      <c r="O2192" s="135">
        <f t="shared" si="424"/>
        <v>0</v>
      </c>
      <c r="P2192" s="139">
        <f t="shared" si="425"/>
        <v>0</v>
      </c>
      <c r="Q2192" s="135">
        <f>'5-Banka Listesi'!G2193</f>
        <v>0</v>
      </c>
      <c r="R2192" s="140">
        <f t="shared" si="426"/>
        <v>0</v>
      </c>
      <c r="S2192" s="140">
        <f t="shared" si="427"/>
        <v>0</v>
      </c>
      <c r="T2192" s="140">
        <f t="shared" si="420"/>
        <v>0</v>
      </c>
      <c r="U2192" s="135">
        <f t="shared" si="421"/>
        <v>0</v>
      </c>
      <c r="V2192" s="132">
        <v>2188</v>
      </c>
    </row>
    <row r="2193" spans="2:22" ht="33.950000000000003" customHeight="1" x14ac:dyDescent="0.25">
      <c r="B2193" s="132">
        <v>2189</v>
      </c>
      <c r="C2193" s="133">
        <f>'!!!KATILIMCI LİSTESİ!!!'!B2190</f>
        <v>0</v>
      </c>
      <c r="D2193" s="134">
        <f>'!!!KATILIMCI LİSTESİ!!!'!C2190</f>
        <v>0</v>
      </c>
      <c r="E2193" s="135">
        <f>'!!! VERİLER !!!'!C$1</f>
        <v>1375</v>
      </c>
      <c r="F2193" s="136">
        <f>'1-Devamsızlık Formu (Ek-4)'!AJ2195</f>
        <v>0</v>
      </c>
      <c r="G2193" s="135">
        <f>IF(AND('1-Devamsızlık Formu (Ek-4)'!D2195="",F2193&gt;0,'1-Devamsızlık Formu (Ek-4)'!AW2195="KASIM 2024"),(E2193*(F2193-1)+(666.75)),E2193*F2193)</f>
        <v>0</v>
      </c>
      <c r="H2193" s="135">
        <f t="shared" si="422"/>
        <v>0</v>
      </c>
      <c r="I2193" s="141">
        <f t="shared" si="416"/>
        <v>0</v>
      </c>
      <c r="J2193" s="135">
        <f t="shared" si="417"/>
        <v>0</v>
      </c>
      <c r="K2193" s="135">
        <f t="shared" si="418"/>
        <v>0</v>
      </c>
      <c r="L2193" s="135" t="e">
        <f t="shared" si="419"/>
        <v>#REF!</v>
      </c>
      <c r="M2193" s="138" t="e">
        <f>IF(K2193-'!!!KATILIMCI LİSTESİ!!!'!#REF!&gt;0,'!!!KATILIMCI LİSTESİ!!!'!#REF!,K2193)</f>
        <v>#REF!</v>
      </c>
      <c r="N2193" s="135">
        <f t="shared" si="423"/>
        <v>0</v>
      </c>
      <c r="O2193" s="135">
        <f t="shared" si="424"/>
        <v>0</v>
      </c>
      <c r="P2193" s="139">
        <f t="shared" si="425"/>
        <v>0</v>
      </c>
      <c r="Q2193" s="135">
        <f>'5-Banka Listesi'!G2194</f>
        <v>0</v>
      </c>
      <c r="R2193" s="140">
        <f t="shared" si="426"/>
        <v>0</v>
      </c>
      <c r="S2193" s="140">
        <f t="shared" si="427"/>
        <v>0</v>
      </c>
      <c r="T2193" s="140">
        <f t="shared" si="420"/>
        <v>0</v>
      </c>
      <c r="U2193" s="135">
        <f t="shared" si="421"/>
        <v>0</v>
      </c>
      <c r="V2193" s="132">
        <v>2189</v>
      </c>
    </row>
    <row r="2194" spans="2:22" ht="33.950000000000003" customHeight="1" x14ac:dyDescent="0.25">
      <c r="B2194" s="132">
        <v>2190</v>
      </c>
      <c r="C2194" s="133">
        <f>'!!!KATILIMCI LİSTESİ!!!'!B2191</f>
        <v>0</v>
      </c>
      <c r="D2194" s="134">
        <f>'!!!KATILIMCI LİSTESİ!!!'!C2191</f>
        <v>0</v>
      </c>
      <c r="E2194" s="135">
        <f>'!!! VERİLER !!!'!C$1</f>
        <v>1375</v>
      </c>
      <c r="F2194" s="136">
        <f>'1-Devamsızlık Formu (Ek-4)'!AJ2196</f>
        <v>0</v>
      </c>
      <c r="G2194" s="135">
        <f>IF(AND('1-Devamsızlık Formu (Ek-4)'!D2196="",F2194&gt;0,'1-Devamsızlık Formu (Ek-4)'!AW2196="KASIM 2024"),(E2194*(F2194-1)+(666.75)),E2194*F2194)</f>
        <v>0</v>
      </c>
      <c r="H2194" s="135">
        <f t="shared" si="422"/>
        <v>0</v>
      </c>
      <c r="I2194" s="141">
        <f t="shared" si="416"/>
        <v>0</v>
      </c>
      <c r="J2194" s="135">
        <f t="shared" si="417"/>
        <v>0</v>
      </c>
      <c r="K2194" s="135">
        <f t="shared" si="418"/>
        <v>0</v>
      </c>
      <c r="L2194" s="135" t="e">
        <f t="shared" si="419"/>
        <v>#REF!</v>
      </c>
      <c r="M2194" s="138" t="e">
        <f>IF(K2194-'!!!KATILIMCI LİSTESİ!!!'!#REF!&gt;0,'!!!KATILIMCI LİSTESİ!!!'!#REF!,K2194)</f>
        <v>#REF!</v>
      </c>
      <c r="N2194" s="135">
        <f t="shared" si="423"/>
        <v>0</v>
      </c>
      <c r="O2194" s="135">
        <f t="shared" si="424"/>
        <v>0</v>
      </c>
      <c r="P2194" s="139">
        <f t="shared" si="425"/>
        <v>0</v>
      </c>
      <c r="Q2194" s="135">
        <f>'5-Banka Listesi'!G2195</f>
        <v>0</v>
      </c>
      <c r="R2194" s="140">
        <f t="shared" si="426"/>
        <v>0</v>
      </c>
      <c r="S2194" s="140">
        <f t="shared" si="427"/>
        <v>0</v>
      </c>
      <c r="T2194" s="140">
        <f t="shared" si="420"/>
        <v>0</v>
      </c>
      <c r="U2194" s="135">
        <f t="shared" si="421"/>
        <v>0</v>
      </c>
      <c r="V2194" s="132">
        <v>2190</v>
      </c>
    </row>
    <row r="2195" spans="2:22" ht="33.950000000000003" customHeight="1" x14ac:dyDescent="0.25">
      <c r="B2195" s="132">
        <v>2191</v>
      </c>
      <c r="C2195" s="133">
        <f>'!!!KATILIMCI LİSTESİ!!!'!B2192</f>
        <v>0</v>
      </c>
      <c r="D2195" s="134">
        <f>'!!!KATILIMCI LİSTESİ!!!'!C2192</f>
        <v>0</v>
      </c>
      <c r="E2195" s="135">
        <f>'!!! VERİLER !!!'!C$1</f>
        <v>1375</v>
      </c>
      <c r="F2195" s="136">
        <f>'1-Devamsızlık Formu (Ek-4)'!AJ2197</f>
        <v>0</v>
      </c>
      <c r="G2195" s="135">
        <f>IF(AND('1-Devamsızlık Formu (Ek-4)'!D2197="",F2195&gt;0,'1-Devamsızlık Formu (Ek-4)'!AW2197="KASIM 2024"),(E2195*(F2195-1)+(666.75)),E2195*F2195)</f>
        <v>0</v>
      </c>
      <c r="H2195" s="135">
        <f t="shared" si="422"/>
        <v>0</v>
      </c>
      <c r="I2195" s="141">
        <f t="shared" si="416"/>
        <v>0</v>
      </c>
      <c r="J2195" s="135">
        <f t="shared" si="417"/>
        <v>0</v>
      </c>
      <c r="K2195" s="135">
        <f t="shared" si="418"/>
        <v>0</v>
      </c>
      <c r="L2195" s="135" t="e">
        <f t="shared" si="419"/>
        <v>#REF!</v>
      </c>
      <c r="M2195" s="138" t="e">
        <f>IF(K2195-'!!!KATILIMCI LİSTESİ!!!'!#REF!&gt;0,'!!!KATILIMCI LİSTESİ!!!'!#REF!,K2195)</f>
        <v>#REF!</v>
      </c>
      <c r="N2195" s="135">
        <f t="shared" si="423"/>
        <v>0</v>
      </c>
      <c r="O2195" s="135">
        <f t="shared" si="424"/>
        <v>0</v>
      </c>
      <c r="P2195" s="139">
        <f t="shared" si="425"/>
        <v>0</v>
      </c>
      <c r="Q2195" s="135">
        <f>'5-Banka Listesi'!G2196</f>
        <v>0</v>
      </c>
      <c r="R2195" s="140">
        <f t="shared" si="426"/>
        <v>0</v>
      </c>
      <c r="S2195" s="140">
        <f t="shared" si="427"/>
        <v>0</v>
      </c>
      <c r="T2195" s="140">
        <f t="shared" si="420"/>
        <v>0</v>
      </c>
      <c r="U2195" s="135">
        <f t="shared" si="421"/>
        <v>0</v>
      </c>
      <c r="V2195" s="132">
        <v>2191</v>
      </c>
    </row>
    <row r="2196" spans="2:22" ht="33.950000000000003" customHeight="1" x14ac:dyDescent="0.25">
      <c r="B2196" s="132">
        <v>2192</v>
      </c>
      <c r="C2196" s="133">
        <f>'!!!KATILIMCI LİSTESİ!!!'!B2193</f>
        <v>0</v>
      </c>
      <c r="D2196" s="134">
        <f>'!!!KATILIMCI LİSTESİ!!!'!C2193</f>
        <v>0</v>
      </c>
      <c r="E2196" s="135">
        <f>'!!! VERİLER !!!'!C$1</f>
        <v>1375</v>
      </c>
      <c r="F2196" s="136">
        <f>'1-Devamsızlık Formu (Ek-4)'!AJ2198</f>
        <v>0</v>
      </c>
      <c r="G2196" s="135">
        <f>IF(AND('1-Devamsızlık Formu (Ek-4)'!D2198="",F2196&gt;0,'1-Devamsızlık Formu (Ek-4)'!AW2198="KASIM 2024"),(E2196*(F2196-1)+(666.75)),E2196*F2196)</f>
        <v>0</v>
      </c>
      <c r="H2196" s="135">
        <f t="shared" si="422"/>
        <v>0</v>
      </c>
      <c r="I2196" s="141">
        <f t="shared" si="416"/>
        <v>0</v>
      </c>
      <c r="J2196" s="135">
        <f t="shared" si="417"/>
        <v>0</v>
      </c>
      <c r="K2196" s="135">
        <f t="shared" si="418"/>
        <v>0</v>
      </c>
      <c r="L2196" s="135" t="e">
        <f t="shared" si="419"/>
        <v>#REF!</v>
      </c>
      <c r="M2196" s="138" t="e">
        <f>IF(K2196-'!!!KATILIMCI LİSTESİ!!!'!#REF!&gt;0,'!!!KATILIMCI LİSTESİ!!!'!#REF!,K2196)</f>
        <v>#REF!</v>
      </c>
      <c r="N2196" s="135">
        <f t="shared" si="423"/>
        <v>0</v>
      </c>
      <c r="O2196" s="135">
        <f t="shared" si="424"/>
        <v>0</v>
      </c>
      <c r="P2196" s="139">
        <f t="shared" si="425"/>
        <v>0</v>
      </c>
      <c r="Q2196" s="135">
        <f>'5-Banka Listesi'!G2197</f>
        <v>0</v>
      </c>
      <c r="R2196" s="140">
        <f t="shared" si="426"/>
        <v>0</v>
      </c>
      <c r="S2196" s="140">
        <f t="shared" si="427"/>
        <v>0</v>
      </c>
      <c r="T2196" s="140">
        <f t="shared" si="420"/>
        <v>0</v>
      </c>
      <c r="U2196" s="135">
        <f t="shared" si="421"/>
        <v>0</v>
      </c>
      <c r="V2196" s="132">
        <v>2192</v>
      </c>
    </row>
    <row r="2197" spans="2:22" ht="33.950000000000003" customHeight="1" x14ac:dyDescent="0.25">
      <c r="B2197" s="132">
        <v>2193</v>
      </c>
      <c r="C2197" s="133">
        <f>'!!!KATILIMCI LİSTESİ!!!'!B2194</f>
        <v>0</v>
      </c>
      <c r="D2197" s="134">
        <f>'!!!KATILIMCI LİSTESİ!!!'!C2194</f>
        <v>0</v>
      </c>
      <c r="E2197" s="135">
        <f>'!!! VERİLER !!!'!C$1</f>
        <v>1375</v>
      </c>
      <c r="F2197" s="136">
        <f>'1-Devamsızlık Formu (Ek-4)'!AJ2199</f>
        <v>0</v>
      </c>
      <c r="G2197" s="135">
        <f>IF(AND('1-Devamsızlık Formu (Ek-4)'!D2199="",F2197&gt;0,'1-Devamsızlık Formu (Ek-4)'!AW2199="KASIM 2024"),(E2197*(F2197-1)+(666.75)),E2197*F2197)</f>
        <v>0</v>
      </c>
      <c r="H2197" s="135">
        <f t="shared" si="422"/>
        <v>0</v>
      </c>
      <c r="I2197" s="141">
        <f t="shared" ref="I2197:I2260" si="428">G2197*0.01</f>
        <v>0</v>
      </c>
      <c r="J2197" s="135">
        <f t="shared" ref="J2197:J2260" si="429">IF(G2197&gt;20002.5,(G2197-H2197-I2197)-(17002.12),0)</f>
        <v>0</v>
      </c>
      <c r="K2197" s="135">
        <f t="shared" ref="K2197:K2260" si="430">J2197*0.15</f>
        <v>0</v>
      </c>
      <c r="L2197" s="135" t="e">
        <f t="shared" ref="L2197:L2260" si="431">ROUND(K2197-M2197,2)</f>
        <v>#REF!</v>
      </c>
      <c r="M2197" s="138" t="e">
        <f>IF(K2197-'!!!KATILIMCI LİSTESİ!!!'!#REF!&gt;0,'!!!KATILIMCI LİSTESİ!!!'!#REF!,K2197)</f>
        <v>#REF!</v>
      </c>
      <c r="N2197" s="135">
        <f t="shared" si="423"/>
        <v>0</v>
      </c>
      <c r="O2197" s="135">
        <f t="shared" si="424"/>
        <v>0</v>
      </c>
      <c r="P2197" s="139">
        <f t="shared" si="425"/>
        <v>0</v>
      </c>
      <c r="Q2197" s="135">
        <f>'5-Banka Listesi'!G2198</f>
        <v>0</v>
      </c>
      <c r="R2197" s="140">
        <f t="shared" si="426"/>
        <v>0</v>
      </c>
      <c r="S2197" s="140">
        <f t="shared" si="427"/>
        <v>0</v>
      </c>
      <c r="T2197" s="140">
        <f t="shared" ref="T2197:T2260" si="432">ROUND(G2197*0.02,3)</f>
        <v>0</v>
      </c>
      <c r="U2197" s="135">
        <f t="shared" ref="U2197:U2260" si="433">ROUND(Q2197+R2197+S2197+T2197,3)</f>
        <v>0</v>
      </c>
      <c r="V2197" s="132">
        <v>2193</v>
      </c>
    </row>
    <row r="2198" spans="2:22" ht="33.950000000000003" customHeight="1" x14ac:dyDescent="0.25">
      <c r="B2198" s="132">
        <v>2194</v>
      </c>
      <c r="C2198" s="133">
        <f>'!!!KATILIMCI LİSTESİ!!!'!B2195</f>
        <v>0</v>
      </c>
      <c r="D2198" s="134">
        <f>'!!!KATILIMCI LİSTESİ!!!'!C2195</f>
        <v>0</v>
      </c>
      <c r="E2198" s="135">
        <f>'!!! VERİLER !!!'!C$1</f>
        <v>1375</v>
      </c>
      <c r="F2198" s="136">
        <f>'1-Devamsızlık Formu (Ek-4)'!AJ2200</f>
        <v>0</v>
      </c>
      <c r="G2198" s="135">
        <f>IF(AND('1-Devamsızlık Formu (Ek-4)'!D2200="",F2198&gt;0,'1-Devamsızlık Formu (Ek-4)'!AW2200="KASIM 2024"),(E2198*(F2198-1)+(666.75)),E2198*F2198)</f>
        <v>0</v>
      </c>
      <c r="H2198" s="135">
        <f t="shared" si="422"/>
        <v>0</v>
      </c>
      <c r="I2198" s="141">
        <f t="shared" si="428"/>
        <v>0</v>
      </c>
      <c r="J2198" s="135">
        <f t="shared" si="429"/>
        <v>0</v>
      </c>
      <c r="K2198" s="135">
        <f t="shared" si="430"/>
        <v>0</v>
      </c>
      <c r="L2198" s="135" t="e">
        <f t="shared" si="431"/>
        <v>#REF!</v>
      </c>
      <c r="M2198" s="138" t="e">
        <f>IF(K2198-'!!!KATILIMCI LİSTESİ!!!'!#REF!&gt;0,'!!!KATILIMCI LİSTESİ!!!'!#REF!,K2198)</f>
        <v>#REF!</v>
      </c>
      <c r="N2198" s="135">
        <f t="shared" si="423"/>
        <v>0</v>
      </c>
      <c r="O2198" s="135">
        <f t="shared" si="424"/>
        <v>0</v>
      </c>
      <c r="P2198" s="139">
        <f t="shared" si="425"/>
        <v>0</v>
      </c>
      <c r="Q2198" s="135">
        <f>'5-Banka Listesi'!G2199</f>
        <v>0</v>
      </c>
      <c r="R2198" s="140">
        <f t="shared" si="426"/>
        <v>0</v>
      </c>
      <c r="S2198" s="140">
        <f t="shared" si="427"/>
        <v>0</v>
      </c>
      <c r="T2198" s="140">
        <f t="shared" si="432"/>
        <v>0</v>
      </c>
      <c r="U2198" s="135">
        <f t="shared" si="433"/>
        <v>0</v>
      </c>
      <c r="V2198" s="132">
        <v>2194</v>
      </c>
    </row>
    <row r="2199" spans="2:22" ht="33.950000000000003" customHeight="1" x14ac:dyDescent="0.25">
      <c r="B2199" s="132">
        <v>2195</v>
      </c>
      <c r="C2199" s="133">
        <f>'!!!KATILIMCI LİSTESİ!!!'!B2196</f>
        <v>0</v>
      </c>
      <c r="D2199" s="134">
        <f>'!!!KATILIMCI LİSTESİ!!!'!C2196</f>
        <v>0</v>
      </c>
      <c r="E2199" s="135">
        <f>'!!! VERİLER !!!'!C$1</f>
        <v>1375</v>
      </c>
      <c r="F2199" s="136">
        <f>'1-Devamsızlık Formu (Ek-4)'!AJ2201</f>
        <v>0</v>
      </c>
      <c r="G2199" s="135">
        <f>IF(AND('1-Devamsızlık Formu (Ek-4)'!D2201="",F2199&gt;0,'1-Devamsızlık Formu (Ek-4)'!AW2201="KASIM 2024"),(E2199*(F2199-1)+(666.75)),E2199*F2199)</f>
        <v>0</v>
      </c>
      <c r="H2199" s="135">
        <f t="shared" si="422"/>
        <v>0</v>
      </c>
      <c r="I2199" s="141">
        <f t="shared" si="428"/>
        <v>0</v>
      </c>
      <c r="J2199" s="135">
        <f t="shared" si="429"/>
        <v>0</v>
      </c>
      <c r="K2199" s="135">
        <f t="shared" si="430"/>
        <v>0</v>
      </c>
      <c r="L2199" s="135" t="e">
        <f t="shared" si="431"/>
        <v>#REF!</v>
      </c>
      <c r="M2199" s="138" t="e">
        <f>IF(K2199-'!!!KATILIMCI LİSTESİ!!!'!#REF!&gt;0,'!!!KATILIMCI LİSTESİ!!!'!#REF!,K2199)</f>
        <v>#REF!</v>
      </c>
      <c r="N2199" s="135">
        <f t="shared" si="423"/>
        <v>0</v>
      </c>
      <c r="O2199" s="135">
        <f t="shared" si="424"/>
        <v>0</v>
      </c>
      <c r="P2199" s="139">
        <f t="shared" si="425"/>
        <v>0</v>
      </c>
      <c r="Q2199" s="135">
        <f>'5-Banka Listesi'!G2200</f>
        <v>0</v>
      </c>
      <c r="R2199" s="140">
        <f t="shared" si="426"/>
        <v>0</v>
      </c>
      <c r="S2199" s="140">
        <f t="shared" si="427"/>
        <v>0</v>
      </c>
      <c r="T2199" s="140">
        <f t="shared" si="432"/>
        <v>0</v>
      </c>
      <c r="U2199" s="135">
        <f t="shared" si="433"/>
        <v>0</v>
      </c>
      <c r="V2199" s="132">
        <v>2195</v>
      </c>
    </row>
    <row r="2200" spans="2:22" ht="33.950000000000003" customHeight="1" x14ac:dyDescent="0.25">
      <c r="B2200" s="132">
        <v>2196</v>
      </c>
      <c r="C2200" s="133">
        <f>'!!!KATILIMCI LİSTESİ!!!'!B2197</f>
        <v>0</v>
      </c>
      <c r="D2200" s="134">
        <f>'!!!KATILIMCI LİSTESİ!!!'!C2197</f>
        <v>0</v>
      </c>
      <c r="E2200" s="135">
        <f>'!!! VERİLER !!!'!C$1</f>
        <v>1375</v>
      </c>
      <c r="F2200" s="136">
        <f>'1-Devamsızlık Formu (Ek-4)'!AJ2202</f>
        <v>0</v>
      </c>
      <c r="G2200" s="135">
        <f>IF(AND('1-Devamsızlık Formu (Ek-4)'!D2202="",F2200&gt;0,'1-Devamsızlık Formu (Ek-4)'!AW2202="KASIM 2024"),(E2200*(F2200-1)+(666.75)),E2200*F2200)</f>
        <v>0</v>
      </c>
      <c r="H2200" s="135">
        <f t="shared" si="422"/>
        <v>0</v>
      </c>
      <c r="I2200" s="141">
        <f t="shared" si="428"/>
        <v>0</v>
      </c>
      <c r="J2200" s="135">
        <f t="shared" si="429"/>
        <v>0</v>
      </c>
      <c r="K2200" s="135">
        <f t="shared" si="430"/>
        <v>0</v>
      </c>
      <c r="L2200" s="135" t="e">
        <f t="shared" si="431"/>
        <v>#REF!</v>
      </c>
      <c r="M2200" s="138" t="e">
        <f>IF(K2200-'!!!KATILIMCI LİSTESİ!!!'!#REF!&gt;0,'!!!KATILIMCI LİSTESİ!!!'!#REF!,K2200)</f>
        <v>#REF!</v>
      </c>
      <c r="N2200" s="135">
        <f t="shared" si="423"/>
        <v>0</v>
      </c>
      <c r="O2200" s="135">
        <f t="shared" si="424"/>
        <v>0</v>
      </c>
      <c r="P2200" s="139">
        <f t="shared" si="425"/>
        <v>0</v>
      </c>
      <c r="Q2200" s="135">
        <f>'5-Banka Listesi'!G2201</f>
        <v>0</v>
      </c>
      <c r="R2200" s="140">
        <f t="shared" si="426"/>
        <v>0</v>
      </c>
      <c r="S2200" s="140">
        <f t="shared" si="427"/>
        <v>0</v>
      </c>
      <c r="T2200" s="140">
        <f t="shared" si="432"/>
        <v>0</v>
      </c>
      <c r="U2200" s="135">
        <f t="shared" si="433"/>
        <v>0</v>
      </c>
      <c r="V2200" s="132">
        <v>2196</v>
      </c>
    </row>
    <row r="2201" spans="2:22" ht="33.950000000000003" customHeight="1" x14ac:dyDescent="0.25">
      <c r="B2201" s="132">
        <v>2197</v>
      </c>
      <c r="C2201" s="133">
        <f>'!!!KATILIMCI LİSTESİ!!!'!B2198</f>
        <v>0</v>
      </c>
      <c r="D2201" s="134">
        <f>'!!!KATILIMCI LİSTESİ!!!'!C2198</f>
        <v>0</v>
      </c>
      <c r="E2201" s="135">
        <f>'!!! VERİLER !!!'!C$1</f>
        <v>1375</v>
      </c>
      <c r="F2201" s="136">
        <f>'1-Devamsızlık Formu (Ek-4)'!AJ2203</f>
        <v>0</v>
      </c>
      <c r="G2201" s="135">
        <f>IF(AND('1-Devamsızlık Formu (Ek-4)'!D2203="",F2201&gt;0,'1-Devamsızlık Formu (Ek-4)'!AW2203="KASIM 2024"),(E2201*(F2201-1)+(666.75)),E2201*F2201)</f>
        <v>0</v>
      </c>
      <c r="H2201" s="135">
        <f t="shared" si="422"/>
        <v>0</v>
      </c>
      <c r="I2201" s="141">
        <f t="shared" si="428"/>
        <v>0</v>
      </c>
      <c r="J2201" s="135">
        <f t="shared" si="429"/>
        <v>0</v>
      </c>
      <c r="K2201" s="135">
        <f t="shared" si="430"/>
        <v>0</v>
      </c>
      <c r="L2201" s="135" t="e">
        <f t="shared" si="431"/>
        <v>#REF!</v>
      </c>
      <c r="M2201" s="138" t="e">
        <f>IF(K2201-'!!!KATILIMCI LİSTESİ!!!'!#REF!&gt;0,'!!!KATILIMCI LİSTESİ!!!'!#REF!,K2201)</f>
        <v>#REF!</v>
      </c>
      <c r="N2201" s="135">
        <f t="shared" si="423"/>
        <v>0</v>
      </c>
      <c r="O2201" s="135">
        <f t="shared" si="424"/>
        <v>0</v>
      </c>
      <c r="P2201" s="139">
        <f t="shared" si="425"/>
        <v>0</v>
      </c>
      <c r="Q2201" s="135">
        <f>'5-Banka Listesi'!G2202</f>
        <v>0</v>
      </c>
      <c r="R2201" s="140">
        <f t="shared" si="426"/>
        <v>0</v>
      </c>
      <c r="S2201" s="140">
        <f t="shared" si="427"/>
        <v>0</v>
      </c>
      <c r="T2201" s="140">
        <f t="shared" si="432"/>
        <v>0</v>
      </c>
      <c r="U2201" s="135">
        <f t="shared" si="433"/>
        <v>0</v>
      </c>
      <c r="V2201" s="132">
        <v>2197</v>
      </c>
    </row>
    <row r="2202" spans="2:22" ht="33.950000000000003" customHeight="1" x14ac:dyDescent="0.25">
      <c r="B2202" s="132">
        <v>2198</v>
      </c>
      <c r="C2202" s="133">
        <f>'!!!KATILIMCI LİSTESİ!!!'!B2199</f>
        <v>0</v>
      </c>
      <c r="D2202" s="134">
        <f>'!!!KATILIMCI LİSTESİ!!!'!C2199</f>
        <v>0</v>
      </c>
      <c r="E2202" s="135">
        <f>'!!! VERİLER !!!'!C$1</f>
        <v>1375</v>
      </c>
      <c r="F2202" s="136">
        <f>'1-Devamsızlık Formu (Ek-4)'!AJ2204</f>
        <v>0</v>
      </c>
      <c r="G2202" s="135">
        <f>IF(AND('1-Devamsızlık Formu (Ek-4)'!D2204="",F2202&gt;0,'1-Devamsızlık Formu (Ek-4)'!AW2204="KASIM 2024"),(E2202*(F2202-1)+(666.75)),E2202*F2202)</f>
        <v>0</v>
      </c>
      <c r="H2202" s="135">
        <f t="shared" si="422"/>
        <v>0</v>
      </c>
      <c r="I2202" s="141">
        <f t="shared" si="428"/>
        <v>0</v>
      </c>
      <c r="J2202" s="135">
        <f t="shared" si="429"/>
        <v>0</v>
      </c>
      <c r="K2202" s="135">
        <f t="shared" si="430"/>
        <v>0</v>
      </c>
      <c r="L2202" s="135" t="e">
        <f t="shared" si="431"/>
        <v>#REF!</v>
      </c>
      <c r="M2202" s="138" t="e">
        <f>IF(K2202-'!!!KATILIMCI LİSTESİ!!!'!#REF!&gt;0,'!!!KATILIMCI LİSTESİ!!!'!#REF!,K2202)</f>
        <v>#REF!</v>
      </c>
      <c r="N2202" s="135">
        <f t="shared" si="423"/>
        <v>0</v>
      </c>
      <c r="O2202" s="135">
        <f t="shared" si="424"/>
        <v>0</v>
      </c>
      <c r="P2202" s="139">
        <f t="shared" si="425"/>
        <v>0</v>
      </c>
      <c r="Q2202" s="135">
        <f>'5-Banka Listesi'!G2203</f>
        <v>0</v>
      </c>
      <c r="R2202" s="140">
        <f t="shared" si="426"/>
        <v>0</v>
      </c>
      <c r="S2202" s="140">
        <f t="shared" si="427"/>
        <v>0</v>
      </c>
      <c r="T2202" s="140">
        <f t="shared" si="432"/>
        <v>0</v>
      </c>
      <c r="U2202" s="135">
        <f t="shared" si="433"/>
        <v>0</v>
      </c>
      <c r="V2202" s="132">
        <v>2198</v>
      </c>
    </row>
    <row r="2203" spans="2:22" ht="33.950000000000003" customHeight="1" x14ac:dyDescent="0.25">
      <c r="B2203" s="132">
        <v>2199</v>
      </c>
      <c r="C2203" s="133">
        <f>'!!!KATILIMCI LİSTESİ!!!'!B2200</f>
        <v>0</v>
      </c>
      <c r="D2203" s="134">
        <f>'!!!KATILIMCI LİSTESİ!!!'!C2200</f>
        <v>0</v>
      </c>
      <c r="E2203" s="135">
        <f>'!!! VERİLER !!!'!C$1</f>
        <v>1375</v>
      </c>
      <c r="F2203" s="136">
        <f>'1-Devamsızlık Formu (Ek-4)'!AJ2205</f>
        <v>0</v>
      </c>
      <c r="G2203" s="135">
        <f>IF(AND('1-Devamsızlık Formu (Ek-4)'!D2205="",F2203&gt;0,'1-Devamsızlık Formu (Ek-4)'!AW2205="KASIM 2024"),(E2203*(F2203-1)+(666.75)),E2203*F2203)</f>
        <v>0</v>
      </c>
      <c r="H2203" s="135">
        <f t="shared" si="422"/>
        <v>0</v>
      </c>
      <c r="I2203" s="141">
        <f t="shared" si="428"/>
        <v>0</v>
      </c>
      <c r="J2203" s="135">
        <f t="shared" si="429"/>
        <v>0</v>
      </c>
      <c r="K2203" s="135">
        <f t="shared" si="430"/>
        <v>0</v>
      </c>
      <c r="L2203" s="135" t="e">
        <f t="shared" si="431"/>
        <v>#REF!</v>
      </c>
      <c r="M2203" s="138" t="e">
        <f>IF(K2203-'!!!KATILIMCI LİSTESİ!!!'!#REF!&gt;0,'!!!KATILIMCI LİSTESİ!!!'!#REF!,K2203)</f>
        <v>#REF!</v>
      </c>
      <c r="N2203" s="135">
        <f t="shared" si="423"/>
        <v>0</v>
      </c>
      <c r="O2203" s="135">
        <f t="shared" si="424"/>
        <v>0</v>
      </c>
      <c r="P2203" s="139">
        <f t="shared" si="425"/>
        <v>0</v>
      </c>
      <c r="Q2203" s="135">
        <f>'5-Banka Listesi'!G2204</f>
        <v>0</v>
      </c>
      <c r="R2203" s="140">
        <f t="shared" si="426"/>
        <v>0</v>
      </c>
      <c r="S2203" s="140">
        <f t="shared" si="427"/>
        <v>0</v>
      </c>
      <c r="T2203" s="140">
        <f t="shared" si="432"/>
        <v>0</v>
      </c>
      <c r="U2203" s="135">
        <f t="shared" si="433"/>
        <v>0</v>
      </c>
      <c r="V2203" s="132">
        <v>2199</v>
      </c>
    </row>
    <row r="2204" spans="2:22" ht="33.950000000000003" customHeight="1" x14ac:dyDescent="0.25">
      <c r="B2204" s="132">
        <v>2200</v>
      </c>
      <c r="C2204" s="133">
        <f>'!!!KATILIMCI LİSTESİ!!!'!B2201</f>
        <v>0</v>
      </c>
      <c r="D2204" s="134">
        <f>'!!!KATILIMCI LİSTESİ!!!'!C2201</f>
        <v>0</v>
      </c>
      <c r="E2204" s="135">
        <f>'!!! VERİLER !!!'!C$1</f>
        <v>1375</v>
      </c>
      <c r="F2204" s="136">
        <f>'1-Devamsızlık Formu (Ek-4)'!AJ2206</f>
        <v>0</v>
      </c>
      <c r="G2204" s="135">
        <f>IF(AND('1-Devamsızlık Formu (Ek-4)'!D2206="",F2204&gt;0,'1-Devamsızlık Formu (Ek-4)'!AW2206="KASIM 2024"),(E2204*(F2204-1)+(666.75)),E2204*F2204)</f>
        <v>0</v>
      </c>
      <c r="H2204" s="135">
        <f t="shared" si="422"/>
        <v>0</v>
      </c>
      <c r="I2204" s="141">
        <f t="shared" si="428"/>
        <v>0</v>
      </c>
      <c r="J2204" s="135">
        <f t="shared" si="429"/>
        <v>0</v>
      </c>
      <c r="K2204" s="135">
        <f t="shared" si="430"/>
        <v>0</v>
      </c>
      <c r="L2204" s="135" t="e">
        <f t="shared" si="431"/>
        <v>#REF!</v>
      </c>
      <c r="M2204" s="138" t="e">
        <f>IF(K2204-'!!!KATILIMCI LİSTESİ!!!'!#REF!&gt;0,'!!!KATILIMCI LİSTESİ!!!'!#REF!,K2204)</f>
        <v>#REF!</v>
      </c>
      <c r="N2204" s="135">
        <f t="shared" si="423"/>
        <v>0</v>
      </c>
      <c r="O2204" s="135">
        <f t="shared" si="424"/>
        <v>0</v>
      </c>
      <c r="P2204" s="139">
        <f t="shared" si="425"/>
        <v>0</v>
      </c>
      <c r="Q2204" s="135">
        <f>'5-Banka Listesi'!G2205</f>
        <v>0</v>
      </c>
      <c r="R2204" s="140">
        <f t="shared" si="426"/>
        <v>0</v>
      </c>
      <c r="S2204" s="140">
        <f t="shared" si="427"/>
        <v>0</v>
      </c>
      <c r="T2204" s="140">
        <f t="shared" si="432"/>
        <v>0</v>
      </c>
      <c r="U2204" s="135">
        <f t="shared" si="433"/>
        <v>0</v>
      </c>
      <c r="V2204" s="132">
        <v>2200</v>
      </c>
    </row>
    <row r="2205" spans="2:22" ht="33.950000000000003" customHeight="1" x14ac:dyDescent="0.25">
      <c r="B2205" s="132">
        <v>2201</v>
      </c>
      <c r="C2205" s="133">
        <f>'!!!KATILIMCI LİSTESİ!!!'!B2202</f>
        <v>0</v>
      </c>
      <c r="D2205" s="134">
        <f>'!!!KATILIMCI LİSTESİ!!!'!C2202</f>
        <v>0</v>
      </c>
      <c r="E2205" s="135">
        <f>'!!! VERİLER !!!'!C$1</f>
        <v>1375</v>
      </c>
      <c r="F2205" s="136">
        <f>'1-Devamsızlık Formu (Ek-4)'!AJ2207</f>
        <v>0</v>
      </c>
      <c r="G2205" s="135">
        <f>IF(AND('1-Devamsızlık Formu (Ek-4)'!D2207="",F2205&gt;0,'1-Devamsızlık Formu (Ek-4)'!AW2207="KASIM 2024"),(E2205*(F2205-1)+(666.75)),E2205*F2205)</f>
        <v>0</v>
      </c>
      <c r="H2205" s="135">
        <f t="shared" si="422"/>
        <v>0</v>
      </c>
      <c r="I2205" s="141">
        <f t="shared" si="428"/>
        <v>0</v>
      </c>
      <c r="J2205" s="135">
        <f t="shared" si="429"/>
        <v>0</v>
      </c>
      <c r="K2205" s="135">
        <f t="shared" si="430"/>
        <v>0</v>
      </c>
      <c r="L2205" s="135" t="e">
        <f t="shared" si="431"/>
        <v>#REF!</v>
      </c>
      <c r="M2205" s="138" t="e">
        <f>IF(K2205-'!!!KATILIMCI LİSTESİ!!!'!#REF!&gt;0,'!!!KATILIMCI LİSTESİ!!!'!#REF!,K2205)</f>
        <v>#REF!</v>
      </c>
      <c r="N2205" s="135">
        <f t="shared" si="423"/>
        <v>0</v>
      </c>
      <c r="O2205" s="135">
        <f t="shared" si="424"/>
        <v>0</v>
      </c>
      <c r="P2205" s="139">
        <f t="shared" si="425"/>
        <v>0</v>
      </c>
      <c r="Q2205" s="135">
        <f>'5-Banka Listesi'!G2206</f>
        <v>0</v>
      </c>
      <c r="R2205" s="140">
        <f t="shared" si="426"/>
        <v>0</v>
      </c>
      <c r="S2205" s="140">
        <f t="shared" si="427"/>
        <v>0</v>
      </c>
      <c r="T2205" s="140">
        <f t="shared" si="432"/>
        <v>0</v>
      </c>
      <c r="U2205" s="135">
        <f t="shared" si="433"/>
        <v>0</v>
      </c>
      <c r="V2205" s="132">
        <v>2201</v>
      </c>
    </row>
    <row r="2206" spans="2:22" ht="33.950000000000003" customHeight="1" x14ac:dyDescent="0.25">
      <c r="B2206" s="132">
        <v>2202</v>
      </c>
      <c r="C2206" s="133">
        <f>'!!!KATILIMCI LİSTESİ!!!'!B2203</f>
        <v>0</v>
      </c>
      <c r="D2206" s="134">
        <f>'!!!KATILIMCI LİSTESİ!!!'!C2203</f>
        <v>0</v>
      </c>
      <c r="E2206" s="135">
        <f>'!!! VERİLER !!!'!C$1</f>
        <v>1375</v>
      </c>
      <c r="F2206" s="136">
        <f>'1-Devamsızlık Formu (Ek-4)'!AJ2208</f>
        <v>0</v>
      </c>
      <c r="G2206" s="135">
        <f>IF(AND('1-Devamsızlık Formu (Ek-4)'!D2208="",F2206&gt;0,'1-Devamsızlık Formu (Ek-4)'!AW2208="KASIM 2024"),(E2206*(F2206-1)+(666.75)),E2206*F2206)</f>
        <v>0</v>
      </c>
      <c r="H2206" s="135">
        <f t="shared" si="422"/>
        <v>0</v>
      </c>
      <c r="I2206" s="141">
        <f t="shared" si="428"/>
        <v>0</v>
      </c>
      <c r="J2206" s="135">
        <f t="shared" si="429"/>
        <v>0</v>
      </c>
      <c r="K2206" s="135">
        <f t="shared" si="430"/>
        <v>0</v>
      </c>
      <c r="L2206" s="135" t="e">
        <f t="shared" si="431"/>
        <v>#REF!</v>
      </c>
      <c r="M2206" s="138" t="e">
        <f>IF(K2206-'!!!KATILIMCI LİSTESİ!!!'!#REF!&gt;0,'!!!KATILIMCI LİSTESİ!!!'!#REF!,K2206)</f>
        <v>#REF!</v>
      </c>
      <c r="N2206" s="135">
        <f t="shared" si="423"/>
        <v>0</v>
      </c>
      <c r="O2206" s="135">
        <f t="shared" si="424"/>
        <v>0</v>
      </c>
      <c r="P2206" s="139">
        <f t="shared" si="425"/>
        <v>0</v>
      </c>
      <c r="Q2206" s="135">
        <f>'5-Banka Listesi'!G2207</f>
        <v>0</v>
      </c>
      <c r="R2206" s="140">
        <f t="shared" si="426"/>
        <v>0</v>
      </c>
      <c r="S2206" s="140">
        <f t="shared" si="427"/>
        <v>0</v>
      </c>
      <c r="T2206" s="140">
        <f t="shared" si="432"/>
        <v>0</v>
      </c>
      <c r="U2206" s="135">
        <f t="shared" si="433"/>
        <v>0</v>
      </c>
      <c r="V2206" s="132">
        <v>2202</v>
      </c>
    </row>
    <row r="2207" spans="2:22" ht="33.950000000000003" customHeight="1" x14ac:dyDescent="0.25">
      <c r="B2207" s="132">
        <v>2203</v>
      </c>
      <c r="C2207" s="133">
        <f>'!!!KATILIMCI LİSTESİ!!!'!B2204</f>
        <v>0</v>
      </c>
      <c r="D2207" s="134">
        <f>'!!!KATILIMCI LİSTESİ!!!'!C2204</f>
        <v>0</v>
      </c>
      <c r="E2207" s="135">
        <f>'!!! VERİLER !!!'!C$1</f>
        <v>1375</v>
      </c>
      <c r="F2207" s="136">
        <f>'1-Devamsızlık Formu (Ek-4)'!AJ2209</f>
        <v>0</v>
      </c>
      <c r="G2207" s="135">
        <f>IF(AND('1-Devamsızlık Formu (Ek-4)'!D2209="",F2207&gt;0,'1-Devamsızlık Formu (Ek-4)'!AW2209="KASIM 2024"),(E2207*(F2207-1)+(666.75)),E2207*F2207)</f>
        <v>0</v>
      </c>
      <c r="H2207" s="135">
        <f t="shared" si="422"/>
        <v>0</v>
      </c>
      <c r="I2207" s="141">
        <f t="shared" si="428"/>
        <v>0</v>
      </c>
      <c r="J2207" s="135">
        <f t="shared" si="429"/>
        <v>0</v>
      </c>
      <c r="K2207" s="135">
        <f t="shared" si="430"/>
        <v>0</v>
      </c>
      <c r="L2207" s="135" t="e">
        <f t="shared" si="431"/>
        <v>#REF!</v>
      </c>
      <c r="M2207" s="138" t="e">
        <f>IF(K2207-'!!!KATILIMCI LİSTESİ!!!'!#REF!&gt;0,'!!!KATILIMCI LİSTESİ!!!'!#REF!,K2207)</f>
        <v>#REF!</v>
      </c>
      <c r="N2207" s="135">
        <f t="shared" si="423"/>
        <v>0</v>
      </c>
      <c r="O2207" s="135">
        <f t="shared" si="424"/>
        <v>0</v>
      </c>
      <c r="P2207" s="139">
        <f t="shared" si="425"/>
        <v>0</v>
      </c>
      <c r="Q2207" s="135">
        <f>'5-Banka Listesi'!G2208</f>
        <v>0</v>
      </c>
      <c r="R2207" s="140">
        <f t="shared" si="426"/>
        <v>0</v>
      </c>
      <c r="S2207" s="140">
        <f t="shared" si="427"/>
        <v>0</v>
      </c>
      <c r="T2207" s="140">
        <f t="shared" si="432"/>
        <v>0</v>
      </c>
      <c r="U2207" s="135">
        <f t="shared" si="433"/>
        <v>0</v>
      </c>
      <c r="V2207" s="132">
        <v>2203</v>
      </c>
    </row>
    <row r="2208" spans="2:22" ht="33.950000000000003" customHeight="1" x14ac:dyDescent="0.25">
      <c r="B2208" s="132">
        <v>2204</v>
      </c>
      <c r="C2208" s="133">
        <f>'!!!KATILIMCI LİSTESİ!!!'!B2205</f>
        <v>0</v>
      </c>
      <c r="D2208" s="134">
        <f>'!!!KATILIMCI LİSTESİ!!!'!C2205</f>
        <v>0</v>
      </c>
      <c r="E2208" s="135">
        <f>'!!! VERİLER !!!'!C$1</f>
        <v>1375</v>
      </c>
      <c r="F2208" s="136">
        <f>'1-Devamsızlık Formu (Ek-4)'!AJ2210</f>
        <v>0</v>
      </c>
      <c r="G2208" s="135">
        <f>IF(AND('1-Devamsızlık Formu (Ek-4)'!D2210="",F2208&gt;0,'1-Devamsızlık Formu (Ek-4)'!AW2210="KASIM 2024"),(E2208*(F2208-1)+(666.75)),E2208*F2208)</f>
        <v>0</v>
      </c>
      <c r="H2208" s="135">
        <f t="shared" si="422"/>
        <v>0</v>
      </c>
      <c r="I2208" s="141">
        <f t="shared" si="428"/>
        <v>0</v>
      </c>
      <c r="J2208" s="135">
        <f t="shared" si="429"/>
        <v>0</v>
      </c>
      <c r="K2208" s="135">
        <f t="shared" si="430"/>
        <v>0</v>
      </c>
      <c r="L2208" s="135" t="e">
        <f t="shared" si="431"/>
        <v>#REF!</v>
      </c>
      <c r="M2208" s="138" t="e">
        <f>IF(K2208-'!!!KATILIMCI LİSTESİ!!!'!#REF!&gt;0,'!!!KATILIMCI LİSTESİ!!!'!#REF!,K2208)</f>
        <v>#REF!</v>
      </c>
      <c r="N2208" s="135">
        <f t="shared" si="423"/>
        <v>0</v>
      </c>
      <c r="O2208" s="135">
        <f t="shared" si="424"/>
        <v>0</v>
      </c>
      <c r="P2208" s="139">
        <f t="shared" si="425"/>
        <v>0</v>
      </c>
      <c r="Q2208" s="135">
        <f>'5-Banka Listesi'!G2209</f>
        <v>0</v>
      </c>
      <c r="R2208" s="140">
        <f t="shared" si="426"/>
        <v>0</v>
      </c>
      <c r="S2208" s="140">
        <f t="shared" si="427"/>
        <v>0</v>
      </c>
      <c r="T2208" s="140">
        <f t="shared" si="432"/>
        <v>0</v>
      </c>
      <c r="U2208" s="135">
        <f t="shared" si="433"/>
        <v>0</v>
      </c>
      <c r="V2208" s="132">
        <v>2204</v>
      </c>
    </row>
    <row r="2209" spans="2:22" ht="33.950000000000003" customHeight="1" x14ac:dyDescent="0.25">
      <c r="B2209" s="132">
        <v>2205</v>
      </c>
      <c r="C2209" s="133">
        <f>'!!!KATILIMCI LİSTESİ!!!'!B2206</f>
        <v>0</v>
      </c>
      <c r="D2209" s="134">
        <f>'!!!KATILIMCI LİSTESİ!!!'!C2206</f>
        <v>0</v>
      </c>
      <c r="E2209" s="135">
        <f>'!!! VERİLER !!!'!C$1</f>
        <v>1375</v>
      </c>
      <c r="F2209" s="136">
        <f>'1-Devamsızlık Formu (Ek-4)'!AJ2211</f>
        <v>0</v>
      </c>
      <c r="G2209" s="135">
        <f>IF(AND('1-Devamsızlık Formu (Ek-4)'!D2211="",F2209&gt;0,'1-Devamsızlık Formu (Ek-4)'!AW2211="KASIM 2024"),(E2209*(F2209-1)+(666.75)),E2209*F2209)</f>
        <v>0</v>
      </c>
      <c r="H2209" s="135">
        <f t="shared" si="422"/>
        <v>0</v>
      </c>
      <c r="I2209" s="141">
        <f t="shared" si="428"/>
        <v>0</v>
      </c>
      <c r="J2209" s="135">
        <f t="shared" si="429"/>
        <v>0</v>
      </c>
      <c r="K2209" s="135">
        <f t="shared" si="430"/>
        <v>0</v>
      </c>
      <c r="L2209" s="135" t="e">
        <f t="shared" si="431"/>
        <v>#REF!</v>
      </c>
      <c r="M2209" s="138" t="e">
        <f>IF(K2209-'!!!KATILIMCI LİSTESİ!!!'!#REF!&gt;0,'!!!KATILIMCI LİSTESİ!!!'!#REF!,K2209)</f>
        <v>#REF!</v>
      </c>
      <c r="N2209" s="135">
        <f t="shared" si="423"/>
        <v>0</v>
      </c>
      <c r="O2209" s="135">
        <f t="shared" si="424"/>
        <v>0</v>
      </c>
      <c r="P2209" s="139">
        <f t="shared" si="425"/>
        <v>0</v>
      </c>
      <c r="Q2209" s="135">
        <f>'5-Banka Listesi'!G2210</f>
        <v>0</v>
      </c>
      <c r="R2209" s="140">
        <f t="shared" si="426"/>
        <v>0</v>
      </c>
      <c r="S2209" s="140">
        <f t="shared" si="427"/>
        <v>0</v>
      </c>
      <c r="T2209" s="140">
        <f t="shared" si="432"/>
        <v>0</v>
      </c>
      <c r="U2209" s="135">
        <f t="shared" si="433"/>
        <v>0</v>
      </c>
      <c r="V2209" s="132">
        <v>2205</v>
      </c>
    </row>
    <row r="2210" spans="2:22" ht="33.950000000000003" customHeight="1" x14ac:dyDescent="0.25">
      <c r="B2210" s="132">
        <v>2206</v>
      </c>
      <c r="C2210" s="133">
        <f>'!!!KATILIMCI LİSTESİ!!!'!B2207</f>
        <v>0</v>
      </c>
      <c r="D2210" s="134">
        <f>'!!!KATILIMCI LİSTESİ!!!'!C2207</f>
        <v>0</v>
      </c>
      <c r="E2210" s="135">
        <f>'!!! VERİLER !!!'!C$1</f>
        <v>1375</v>
      </c>
      <c r="F2210" s="136">
        <f>'1-Devamsızlık Formu (Ek-4)'!AJ2212</f>
        <v>0</v>
      </c>
      <c r="G2210" s="135">
        <f>IF(AND('1-Devamsızlık Formu (Ek-4)'!D2212="",F2210&gt;0,'1-Devamsızlık Formu (Ek-4)'!AW2212="KASIM 2024"),(E2210*(F2210-1)+(666.75)),E2210*F2210)</f>
        <v>0</v>
      </c>
      <c r="H2210" s="135">
        <f t="shared" si="422"/>
        <v>0</v>
      </c>
      <c r="I2210" s="141">
        <f t="shared" si="428"/>
        <v>0</v>
      </c>
      <c r="J2210" s="135">
        <f t="shared" si="429"/>
        <v>0</v>
      </c>
      <c r="K2210" s="135">
        <f t="shared" si="430"/>
        <v>0</v>
      </c>
      <c r="L2210" s="135" t="e">
        <f t="shared" si="431"/>
        <v>#REF!</v>
      </c>
      <c r="M2210" s="138" t="e">
        <f>IF(K2210-'!!!KATILIMCI LİSTESİ!!!'!#REF!&gt;0,'!!!KATILIMCI LİSTESİ!!!'!#REF!,K2210)</f>
        <v>#REF!</v>
      </c>
      <c r="N2210" s="135">
        <f t="shared" si="423"/>
        <v>0</v>
      </c>
      <c r="O2210" s="135">
        <f t="shared" si="424"/>
        <v>0</v>
      </c>
      <c r="P2210" s="139">
        <f t="shared" si="425"/>
        <v>0</v>
      </c>
      <c r="Q2210" s="135">
        <f>'5-Banka Listesi'!G2211</f>
        <v>0</v>
      </c>
      <c r="R2210" s="140">
        <f t="shared" si="426"/>
        <v>0</v>
      </c>
      <c r="S2210" s="140">
        <f t="shared" si="427"/>
        <v>0</v>
      </c>
      <c r="T2210" s="140">
        <f t="shared" si="432"/>
        <v>0</v>
      </c>
      <c r="U2210" s="135">
        <f t="shared" si="433"/>
        <v>0</v>
      </c>
      <c r="V2210" s="132">
        <v>2206</v>
      </c>
    </row>
    <row r="2211" spans="2:22" ht="33.950000000000003" customHeight="1" x14ac:dyDescent="0.25">
      <c r="B2211" s="132">
        <v>2207</v>
      </c>
      <c r="C2211" s="133">
        <f>'!!!KATILIMCI LİSTESİ!!!'!B2208</f>
        <v>0</v>
      </c>
      <c r="D2211" s="134">
        <f>'!!!KATILIMCI LİSTESİ!!!'!C2208</f>
        <v>0</v>
      </c>
      <c r="E2211" s="135">
        <f>'!!! VERİLER !!!'!C$1</f>
        <v>1375</v>
      </c>
      <c r="F2211" s="136">
        <f>'1-Devamsızlık Formu (Ek-4)'!AJ2213</f>
        <v>0</v>
      </c>
      <c r="G2211" s="135">
        <f>IF(AND('1-Devamsızlık Formu (Ek-4)'!D2213="",F2211&gt;0,'1-Devamsızlık Formu (Ek-4)'!AW2213="KASIM 2024"),(E2211*(F2211-1)+(666.75)),E2211*F2211)</f>
        <v>0</v>
      </c>
      <c r="H2211" s="135">
        <f t="shared" si="422"/>
        <v>0</v>
      </c>
      <c r="I2211" s="141">
        <f t="shared" si="428"/>
        <v>0</v>
      </c>
      <c r="J2211" s="135">
        <f t="shared" si="429"/>
        <v>0</v>
      </c>
      <c r="K2211" s="135">
        <f t="shared" si="430"/>
        <v>0</v>
      </c>
      <c r="L2211" s="135" t="e">
        <f t="shared" si="431"/>
        <v>#REF!</v>
      </c>
      <c r="M2211" s="138" t="e">
        <f>IF(K2211-'!!!KATILIMCI LİSTESİ!!!'!#REF!&gt;0,'!!!KATILIMCI LİSTESİ!!!'!#REF!,K2211)</f>
        <v>#REF!</v>
      </c>
      <c r="N2211" s="135">
        <f t="shared" si="423"/>
        <v>0</v>
      </c>
      <c r="O2211" s="135">
        <f t="shared" si="424"/>
        <v>0</v>
      </c>
      <c r="P2211" s="139">
        <f t="shared" si="425"/>
        <v>0</v>
      </c>
      <c r="Q2211" s="135">
        <f>'5-Banka Listesi'!G2212</f>
        <v>0</v>
      </c>
      <c r="R2211" s="140">
        <f t="shared" si="426"/>
        <v>0</v>
      </c>
      <c r="S2211" s="140">
        <f t="shared" si="427"/>
        <v>0</v>
      </c>
      <c r="T2211" s="140">
        <f t="shared" si="432"/>
        <v>0</v>
      </c>
      <c r="U2211" s="135">
        <f t="shared" si="433"/>
        <v>0</v>
      </c>
      <c r="V2211" s="132">
        <v>2207</v>
      </c>
    </row>
    <row r="2212" spans="2:22" ht="33.950000000000003" customHeight="1" x14ac:dyDescent="0.25">
      <c r="B2212" s="132">
        <v>2208</v>
      </c>
      <c r="C2212" s="133">
        <f>'!!!KATILIMCI LİSTESİ!!!'!B2209</f>
        <v>0</v>
      </c>
      <c r="D2212" s="134">
        <f>'!!!KATILIMCI LİSTESİ!!!'!C2209</f>
        <v>0</v>
      </c>
      <c r="E2212" s="135">
        <f>'!!! VERİLER !!!'!C$1</f>
        <v>1375</v>
      </c>
      <c r="F2212" s="136">
        <f>'1-Devamsızlık Formu (Ek-4)'!AJ2214</f>
        <v>0</v>
      </c>
      <c r="G2212" s="135">
        <f>IF(AND('1-Devamsızlık Formu (Ek-4)'!D2214="",F2212&gt;0,'1-Devamsızlık Formu (Ek-4)'!AW2214="KASIM 2024"),(E2212*(F2212-1)+(666.75)),E2212*F2212)</f>
        <v>0</v>
      </c>
      <c r="H2212" s="135">
        <f t="shared" si="422"/>
        <v>0</v>
      </c>
      <c r="I2212" s="141">
        <f t="shared" si="428"/>
        <v>0</v>
      </c>
      <c r="J2212" s="135">
        <f t="shared" si="429"/>
        <v>0</v>
      </c>
      <c r="K2212" s="135">
        <f t="shared" si="430"/>
        <v>0</v>
      </c>
      <c r="L2212" s="135" t="e">
        <f t="shared" si="431"/>
        <v>#REF!</v>
      </c>
      <c r="M2212" s="138" t="e">
        <f>IF(K2212-'!!!KATILIMCI LİSTESİ!!!'!#REF!&gt;0,'!!!KATILIMCI LİSTESİ!!!'!#REF!,K2212)</f>
        <v>#REF!</v>
      </c>
      <c r="N2212" s="135">
        <f t="shared" si="423"/>
        <v>0</v>
      </c>
      <c r="O2212" s="135">
        <f t="shared" si="424"/>
        <v>0</v>
      </c>
      <c r="P2212" s="139">
        <f t="shared" si="425"/>
        <v>0</v>
      </c>
      <c r="Q2212" s="135">
        <f>'5-Banka Listesi'!G2213</f>
        <v>0</v>
      </c>
      <c r="R2212" s="140">
        <f t="shared" si="426"/>
        <v>0</v>
      </c>
      <c r="S2212" s="140">
        <f t="shared" si="427"/>
        <v>0</v>
      </c>
      <c r="T2212" s="140">
        <f t="shared" si="432"/>
        <v>0</v>
      </c>
      <c r="U2212" s="135">
        <f t="shared" si="433"/>
        <v>0</v>
      </c>
      <c r="V2212" s="132">
        <v>2208</v>
      </c>
    </row>
    <row r="2213" spans="2:22" ht="33.950000000000003" customHeight="1" x14ac:dyDescent="0.25">
      <c r="B2213" s="132">
        <v>2209</v>
      </c>
      <c r="C2213" s="133">
        <f>'!!!KATILIMCI LİSTESİ!!!'!B2210</f>
        <v>0</v>
      </c>
      <c r="D2213" s="134">
        <f>'!!!KATILIMCI LİSTESİ!!!'!C2210</f>
        <v>0</v>
      </c>
      <c r="E2213" s="135">
        <f>'!!! VERİLER !!!'!C$1</f>
        <v>1375</v>
      </c>
      <c r="F2213" s="136">
        <f>'1-Devamsızlık Formu (Ek-4)'!AJ2215</f>
        <v>0</v>
      </c>
      <c r="G2213" s="135">
        <f>IF(AND('1-Devamsızlık Formu (Ek-4)'!D2215="",F2213&gt;0,'1-Devamsızlık Formu (Ek-4)'!AW2215="KASIM 2024"),(E2213*(F2213-1)+(666.75)),E2213*F2213)</f>
        <v>0</v>
      </c>
      <c r="H2213" s="135">
        <f t="shared" si="422"/>
        <v>0</v>
      </c>
      <c r="I2213" s="141">
        <f t="shared" si="428"/>
        <v>0</v>
      </c>
      <c r="J2213" s="135">
        <f t="shared" si="429"/>
        <v>0</v>
      </c>
      <c r="K2213" s="135">
        <f t="shared" si="430"/>
        <v>0</v>
      </c>
      <c r="L2213" s="135" t="e">
        <f t="shared" si="431"/>
        <v>#REF!</v>
      </c>
      <c r="M2213" s="138" t="e">
        <f>IF(K2213-'!!!KATILIMCI LİSTESİ!!!'!#REF!&gt;0,'!!!KATILIMCI LİSTESİ!!!'!#REF!,K2213)</f>
        <v>#REF!</v>
      </c>
      <c r="N2213" s="135">
        <f t="shared" si="423"/>
        <v>0</v>
      </c>
      <c r="O2213" s="135">
        <f t="shared" si="424"/>
        <v>0</v>
      </c>
      <c r="P2213" s="139">
        <f t="shared" si="425"/>
        <v>0</v>
      </c>
      <c r="Q2213" s="135">
        <f>'5-Banka Listesi'!G2214</f>
        <v>0</v>
      </c>
      <c r="R2213" s="140">
        <f t="shared" si="426"/>
        <v>0</v>
      </c>
      <c r="S2213" s="140">
        <f t="shared" si="427"/>
        <v>0</v>
      </c>
      <c r="T2213" s="140">
        <f t="shared" si="432"/>
        <v>0</v>
      </c>
      <c r="U2213" s="135">
        <f t="shared" si="433"/>
        <v>0</v>
      </c>
      <c r="V2213" s="132">
        <v>2209</v>
      </c>
    </row>
    <row r="2214" spans="2:22" ht="33.950000000000003" customHeight="1" x14ac:dyDescent="0.25">
      <c r="B2214" s="132">
        <v>2210</v>
      </c>
      <c r="C2214" s="133">
        <f>'!!!KATILIMCI LİSTESİ!!!'!B2211</f>
        <v>0</v>
      </c>
      <c r="D2214" s="134">
        <f>'!!!KATILIMCI LİSTESİ!!!'!C2211</f>
        <v>0</v>
      </c>
      <c r="E2214" s="135">
        <f>'!!! VERİLER !!!'!C$1</f>
        <v>1375</v>
      </c>
      <c r="F2214" s="136">
        <f>'1-Devamsızlık Formu (Ek-4)'!AJ2216</f>
        <v>0</v>
      </c>
      <c r="G2214" s="135">
        <f>IF(AND('1-Devamsızlık Formu (Ek-4)'!D2216="",F2214&gt;0,'1-Devamsızlık Formu (Ek-4)'!AW2216="KASIM 2024"),(E2214*(F2214-1)+(666.75)),E2214*F2214)</f>
        <v>0</v>
      </c>
      <c r="H2214" s="135">
        <f t="shared" si="422"/>
        <v>0</v>
      </c>
      <c r="I2214" s="141">
        <f t="shared" si="428"/>
        <v>0</v>
      </c>
      <c r="J2214" s="135">
        <f t="shared" si="429"/>
        <v>0</v>
      </c>
      <c r="K2214" s="135">
        <f t="shared" si="430"/>
        <v>0</v>
      </c>
      <c r="L2214" s="135" t="e">
        <f t="shared" si="431"/>
        <v>#REF!</v>
      </c>
      <c r="M2214" s="138" t="e">
        <f>IF(K2214-'!!!KATILIMCI LİSTESİ!!!'!#REF!&gt;0,'!!!KATILIMCI LİSTESİ!!!'!#REF!,K2214)</f>
        <v>#REF!</v>
      </c>
      <c r="N2214" s="135">
        <f t="shared" si="423"/>
        <v>0</v>
      </c>
      <c r="O2214" s="135">
        <f t="shared" si="424"/>
        <v>0</v>
      </c>
      <c r="P2214" s="139">
        <f t="shared" si="425"/>
        <v>0</v>
      </c>
      <c r="Q2214" s="135">
        <f>'5-Banka Listesi'!G2215</f>
        <v>0</v>
      </c>
      <c r="R2214" s="140">
        <f t="shared" si="426"/>
        <v>0</v>
      </c>
      <c r="S2214" s="140">
        <f t="shared" si="427"/>
        <v>0</v>
      </c>
      <c r="T2214" s="140">
        <f t="shared" si="432"/>
        <v>0</v>
      </c>
      <c r="U2214" s="135">
        <f t="shared" si="433"/>
        <v>0</v>
      </c>
      <c r="V2214" s="132">
        <v>2210</v>
      </c>
    </row>
    <row r="2215" spans="2:22" ht="33.950000000000003" customHeight="1" x14ac:dyDescent="0.25">
      <c r="B2215" s="132">
        <v>2211</v>
      </c>
      <c r="C2215" s="133">
        <f>'!!!KATILIMCI LİSTESİ!!!'!B2212</f>
        <v>0</v>
      </c>
      <c r="D2215" s="134">
        <f>'!!!KATILIMCI LİSTESİ!!!'!C2212</f>
        <v>0</v>
      </c>
      <c r="E2215" s="135">
        <f>'!!! VERİLER !!!'!C$1</f>
        <v>1375</v>
      </c>
      <c r="F2215" s="136">
        <f>'1-Devamsızlık Formu (Ek-4)'!AJ2217</f>
        <v>0</v>
      </c>
      <c r="G2215" s="135">
        <f>IF(AND('1-Devamsızlık Formu (Ek-4)'!D2217="",F2215&gt;0,'1-Devamsızlık Formu (Ek-4)'!AW2217="KASIM 2024"),(E2215*(F2215-1)+(666.75)),E2215*F2215)</f>
        <v>0</v>
      </c>
      <c r="H2215" s="135">
        <f t="shared" si="422"/>
        <v>0</v>
      </c>
      <c r="I2215" s="141">
        <f t="shared" si="428"/>
        <v>0</v>
      </c>
      <c r="J2215" s="135">
        <f t="shared" si="429"/>
        <v>0</v>
      </c>
      <c r="K2215" s="135">
        <f t="shared" si="430"/>
        <v>0</v>
      </c>
      <c r="L2215" s="135" t="e">
        <f t="shared" si="431"/>
        <v>#REF!</v>
      </c>
      <c r="M2215" s="138" t="e">
        <f>IF(K2215-'!!!KATILIMCI LİSTESİ!!!'!#REF!&gt;0,'!!!KATILIMCI LİSTESİ!!!'!#REF!,K2215)</f>
        <v>#REF!</v>
      </c>
      <c r="N2215" s="135">
        <f t="shared" si="423"/>
        <v>0</v>
      </c>
      <c r="O2215" s="135">
        <f t="shared" si="424"/>
        <v>0</v>
      </c>
      <c r="P2215" s="139">
        <f t="shared" si="425"/>
        <v>0</v>
      </c>
      <c r="Q2215" s="135">
        <f>'5-Banka Listesi'!G2216</f>
        <v>0</v>
      </c>
      <c r="R2215" s="140">
        <f t="shared" si="426"/>
        <v>0</v>
      </c>
      <c r="S2215" s="140">
        <f t="shared" si="427"/>
        <v>0</v>
      </c>
      <c r="T2215" s="140">
        <f t="shared" si="432"/>
        <v>0</v>
      </c>
      <c r="U2215" s="135">
        <f t="shared" si="433"/>
        <v>0</v>
      </c>
      <c r="V2215" s="132">
        <v>2211</v>
      </c>
    </row>
    <row r="2216" spans="2:22" ht="33.950000000000003" customHeight="1" x14ac:dyDescent="0.25">
      <c r="B2216" s="132">
        <v>2212</v>
      </c>
      <c r="C2216" s="133">
        <f>'!!!KATILIMCI LİSTESİ!!!'!B2213</f>
        <v>0</v>
      </c>
      <c r="D2216" s="134">
        <f>'!!!KATILIMCI LİSTESİ!!!'!C2213</f>
        <v>0</v>
      </c>
      <c r="E2216" s="135">
        <f>'!!! VERİLER !!!'!C$1</f>
        <v>1375</v>
      </c>
      <c r="F2216" s="136">
        <f>'1-Devamsızlık Formu (Ek-4)'!AJ2218</f>
        <v>0</v>
      </c>
      <c r="G2216" s="135">
        <f>IF(AND('1-Devamsızlık Formu (Ek-4)'!D2218="",F2216&gt;0,'1-Devamsızlık Formu (Ek-4)'!AW2218="KASIM 2024"),(E2216*(F2216-1)+(666.75)),E2216*F2216)</f>
        <v>0</v>
      </c>
      <c r="H2216" s="135">
        <f t="shared" si="422"/>
        <v>0</v>
      </c>
      <c r="I2216" s="141">
        <f t="shared" si="428"/>
        <v>0</v>
      </c>
      <c r="J2216" s="135">
        <f t="shared" si="429"/>
        <v>0</v>
      </c>
      <c r="K2216" s="135">
        <f t="shared" si="430"/>
        <v>0</v>
      </c>
      <c r="L2216" s="135" t="e">
        <f t="shared" si="431"/>
        <v>#REF!</v>
      </c>
      <c r="M2216" s="138" t="e">
        <f>IF(K2216-'!!!KATILIMCI LİSTESİ!!!'!#REF!&gt;0,'!!!KATILIMCI LİSTESİ!!!'!#REF!,K2216)</f>
        <v>#REF!</v>
      </c>
      <c r="N2216" s="135">
        <f t="shared" si="423"/>
        <v>0</v>
      </c>
      <c r="O2216" s="135">
        <f t="shared" si="424"/>
        <v>0</v>
      </c>
      <c r="P2216" s="139">
        <f t="shared" si="425"/>
        <v>0</v>
      </c>
      <c r="Q2216" s="135">
        <f>'5-Banka Listesi'!G2217</f>
        <v>0</v>
      </c>
      <c r="R2216" s="140">
        <f t="shared" si="426"/>
        <v>0</v>
      </c>
      <c r="S2216" s="140">
        <f t="shared" si="427"/>
        <v>0</v>
      </c>
      <c r="T2216" s="140">
        <f t="shared" si="432"/>
        <v>0</v>
      </c>
      <c r="U2216" s="135">
        <f t="shared" si="433"/>
        <v>0</v>
      </c>
      <c r="V2216" s="132">
        <v>2212</v>
      </c>
    </row>
    <row r="2217" spans="2:22" ht="33.950000000000003" customHeight="1" x14ac:dyDescent="0.25">
      <c r="B2217" s="132">
        <v>2213</v>
      </c>
      <c r="C2217" s="133">
        <f>'!!!KATILIMCI LİSTESİ!!!'!B2214</f>
        <v>0</v>
      </c>
      <c r="D2217" s="134">
        <f>'!!!KATILIMCI LİSTESİ!!!'!C2214</f>
        <v>0</v>
      </c>
      <c r="E2217" s="135">
        <f>'!!! VERİLER !!!'!C$1</f>
        <v>1375</v>
      </c>
      <c r="F2217" s="136">
        <f>'1-Devamsızlık Formu (Ek-4)'!AJ2219</f>
        <v>0</v>
      </c>
      <c r="G2217" s="135">
        <f>IF(AND('1-Devamsızlık Formu (Ek-4)'!D2219="",F2217&gt;0,'1-Devamsızlık Formu (Ek-4)'!AW2219="KASIM 2024"),(E2217*(F2217-1)+(666.75)),E2217*F2217)</f>
        <v>0</v>
      </c>
      <c r="H2217" s="135">
        <f t="shared" si="422"/>
        <v>0</v>
      </c>
      <c r="I2217" s="141">
        <f t="shared" si="428"/>
        <v>0</v>
      </c>
      <c r="J2217" s="135">
        <f t="shared" si="429"/>
        <v>0</v>
      </c>
      <c r="K2217" s="135">
        <f t="shared" si="430"/>
        <v>0</v>
      </c>
      <c r="L2217" s="135" t="e">
        <f t="shared" si="431"/>
        <v>#REF!</v>
      </c>
      <c r="M2217" s="138" t="e">
        <f>IF(K2217-'!!!KATILIMCI LİSTESİ!!!'!#REF!&gt;0,'!!!KATILIMCI LİSTESİ!!!'!#REF!,K2217)</f>
        <v>#REF!</v>
      </c>
      <c r="N2217" s="135">
        <f t="shared" si="423"/>
        <v>0</v>
      </c>
      <c r="O2217" s="135">
        <f t="shared" si="424"/>
        <v>0</v>
      </c>
      <c r="P2217" s="139">
        <f t="shared" si="425"/>
        <v>0</v>
      </c>
      <c r="Q2217" s="135">
        <f>'5-Banka Listesi'!G2218</f>
        <v>0</v>
      </c>
      <c r="R2217" s="140">
        <f t="shared" si="426"/>
        <v>0</v>
      </c>
      <c r="S2217" s="140">
        <f t="shared" si="427"/>
        <v>0</v>
      </c>
      <c r="T2217" s="140">
        <f t="shared" si="432"/>
        <v>0</v>
      </c>
      <c r="U2217" s="135">
        <f t="shared" si="433"/>
        <v>0</v>
      </c>
      <c r="V2217" s="132">
        <v>2213</v>
      </c>
    </row>
    <row r="2218" spans="2:22" ht="33.950000000000003" customHeight="1" x14ac:dyDescent="0.25">
      <c r="B2218" s="132">
        <v>2214</v>
      </c>
      <c r="C2218" s="133">
        <f>'!!!KATILIMCI LİSTESİ!!!'!B2215</f>
        <v>0</v>
      </c>
      <c r="D2218" s="134">
        <f>'!!!KATILIMCI LİSTESİ!!!'!C2215</f>
        <v>0</v>
      </c>
      <c r="E2218" s="135">
        <f>'!!! VERİLER !!!'!C$1</f>
        <v>1375</v>
      </c>
      <c r="F2218" s="136">
        <f>'1-Devamsızlık Formu (Ek-4)'!AJ2220</f>
        <v>0</v>
      </c>
      <c r="G2218" s="135">
        <f>IF(AND('1-Devamsızlık Formu (Ek-4)'!D2220="",F2218&gt;0,'1-Devamsızlık Formu (Ek-4)'!AW2220="KASIM 2024"),(E2218*(F2218-1)+(666.75)),E2218*F2218)</f>
        <v>0</v>
      </c>
      <c r="H2218" s="135">
        <f t="shared" si="422"/>
        <v>0</v>
      </c>
      <c r="I2218" s="141">
        <f t="shared" si="428"/>
        <v>0</v>
      </c>
      <c r="J2218" s="135">
        <f t="shared" si="429"/>
        <v>0</v>
      </c>
      <c r="K2218" s="135">
        <f t="shared" si="430"/>
        <v>0</v>
      </c>
      <c r="L2218" s="135" t="e">
        <f t="shared" si="431"/>
        <v>#REF!</v>
      </c>
      <c r="M2218" s="138" t="e">
        <f>IF(K2218-'!!!KATILIMCI LİSTESİ!!!'!#REF!&gt;0,'!!!KATILIMCI LİSTESİ!!!'!#REF!,K2218)</f>
        <v>#REF!</v>
      </c>
      <c r="N2218" s="135">
        <f t="shared" si="423"/>
        <v>0</v>
      </c>
      <c r="O2218" s="135">
        <f t="shared" si="424"/>
        <v>0</v>
      </c>
      <c r="P2218" s="139">
        <f t="shared" si="425"/>
        <v>0</v>
      </c>
      <c r="Q2218" s="135">
        <f>'5-Banka Listesi'!G2219</f>
        <v>0</v>
      </c>
      <c r="R2218" s="140">
        <f t="shared" si="426"/>
        <v>0</v>
      </c>
      <c r="S2218" s="140">
        <f t="shared" si="427"/>
        <v>0</v>
      </c>
      <c r="T2218" s="140">
        <f t="shared" si="432"/>
        <v>0</v>
      </c>
      <c r="U2218" s="135">
        <f t="shared" si="433"/>
        <v>0</v>
      </c>
      <c r="V2218" s="132">
        <v>2214</v>
      </c>
    </row>
    <row r="2219" spans="2:22" ht="33.950000000000003" customHeight="1" x14ac:dyDescent="0.25">
      <c r="B2219" s="132">
        <v>2215</v>
      </c>
      <c r="C2219" s="133">
        <f>'!!!KATILIMCI LİSTESİ!!!'!B2216</f>
        <v>0</v>
      </c>
      <c r="D2219" s="134">
        <f>'!!!KATILIMCI LİSTESİ!!!'!C2216</f>
        <v>0</v>
      </c>
      <c r="E2219" s="135">
        <f>'!!! VERİLER !!!'!C$1</f>
        <v>1375</v>
      </c>
      <c r="F2219" s="136">
        <f>'1-Devamsızlık Formu (Ek-4)'!AJ2221</f>
        <v>0</v>
      </c>
      <c r="G2219" s="135">
        <f>IF(AND('1-Devamsızlık Formu (Ek-4)'!D2221="",F2219&gt;0,'1-Devamsızlık Formu (Ek-4)'!AW2221="KASIM 2024"),(E2219*(F2219-1)+(666.75)),E2219*F2219)</f>
        <v>0</v>
      </c>
      <c r="H2219" s="135">
        <f t="shared" si="422"/>
        <v>0</v>
      </c>
      <c r="I2219" s="141">
        <f t="shared" si="428"/>
        <v>0</v>
      </c>
      <c r="J2219" s="135">
        <f t="shared" si="429"/>
        <v>0</v>
      </c>
      <c r="K2219" s="135">
        <f t="shared" si="430"/>
        <v>0</v>
      </c>
      <c r="L2219" s="135" t="e">
        <f t="shared" si="431"/>
        <v>#REF!</v>
      </c>
      <c r="M2219" s="138" t="e">
        <f>IF(K2219-'!!!KATILIMCI LİSTESİ!!!'!#REF!&gt;0,'!!!KATILIMCI LİSTESİ!!!'!#REF!,K2219)</f>
        <v>#REF!</v>
      </c>
      <c r="N2219" s="135">
        <f t="shared" si="423"/>
        <v>0</v>
      </c>
      <c r="O2219" s="135">
        <f t="shared" si="424"/>
        <v>0</v>
      </c>
      <c r="P2219" s="139">
        <f t="shared" si="425"/>
        <v>0</v>
      </c>
      <c r="Q2219" s="135">
        <f>'5-Banka Listesi'!G2220</f>
        <v>0</v>
      </c>
      <c r="R2219" s="140">
        <f t="shared" si="426"/>
        <v>0</v>
      </c>
      <c r="S2219" s="140">
        <f t="shared" si="427"/>
        <v>0</v>
      </c>
      <c r="T2219" s="140">
        <f t="shared" si="432"/>
        <v>0</v>
      </c>
      <c r="U2219" s="135">
        <f t="shared" si="433"/>
        <v>0</v>
      </c>
      <c r="V2219" s="132">
        <v>2215</v>
      </c>
    </row>
    <row r="2220" spans="2:22" ht="33.950000000000003" customHeight="1" x14ac:dyDescent="0.25">
      <c r="B2220" s="132">
        <v>2216</v>
      </c>
      <c r="C2220" s="133">
        <f>'!!!KATILIMCI LİSTESİ!!!'!B2217</f>
        <v>0</v>
      </c>
      <c r="D2220" s="134">
        <f>'!!!KATILIMCI LİSTESİ!!!'!C2217</f>
        <v>0</v>
      </c>
      <c r="E2220" s="135">
        <f>'!!! VERİLER !!!'!C$1</f>
        <v>1375</v>
      </c>
      <c r="F2220" s="136">
        <f>'1-Devamsızlık Formu (Ek-4)'!AJ2222</f>
        <v>0</v>
      </c>
      <c r="G2220" s="135">
        <f>IF(AND('1-Devamsızlık Formu (Ek-4)'!D2222="",F2220&gt;0,'1-Devamsızlık Formu (Ek-4)'!AW2222="KASIM 2024"),(E2220*(F2220-1)+(666.75)),E2220*F2220)</f>
        <v>0</v>
      </c>
      <c r="H2220" s="135">
        <f t="shared" si="422"/>
        <v>0</v>
      </c>
      <c r="I2220" s="141">
        <f t="shared" si="428"/>
        <v>0</v>
      </c>
      <c r="J2220" s="135">
        <f t="shared" si="429"/>
        <v>0</v>
      </c>
      <c r="K2220" s="135">
        <f t="shared" si="430"/>
        <v>0</v>
      </c>
      <c r="L2220" s="135" t="e">
        <f t="shared" si="431"/>
        <v>#REF!</v>
      </c>
      <c r="M2220" s="138" t="e">
        <f>IF(K2220-'!!!KATILIMCI LİSTESİ!!!'!#REF!&gt;0,'!!!KATILIMCI LİSTESİ!!!'!#REF!,K2220)</f>
        <v>#REF!</v>
      </c>
      <c r="N2220" s="135">
        <f t="shared" si="423"/>
        <v>0</v>
      </c>
      <c r="O2220" s="135">
        <f t="shared" si="424"/>
        <v>0</v>
      </c>
      <c r="P2220" s="139">
        <f t="shared" si="425"/>
        <v>0</v>
      </c>
      <c r="Q2220" s="135">
        <f>'5-Banka Listesi'!G2221</f>
        <v>0</v>
      </c>
      <c r="R2220" s="140">
        <f t="shared" si="426"/>
        <v>0</v>
      </c>
      <c r="S2220" s="140">
        <f t="shared" si="427"/>
        <v>0</v>
      </c>
      <c r="T2220" s="140">
        <f t="shared" si="432"/>
        <v>0</v>
      </c>
      <c r="U2220" s="135">
        <f t="shared" si="433"/>
        <v>0</v>
      </c>
      <c r="V2220" s="132">
        <v>2216</v>
      </c>
    </row>
    <row r="2221" spans="2:22" ht="33.950000000000003" customHeight="1" x14ac:dyDescent="0.25">
      <c r="B2221" s="132">
        <v>2217</v>
      </c>
      <c r="C2221" s="133">
        <f>'!!!KATILIMCI LİSTESİ!!!'!B2218</f>
        <v>0</v>
      </c>
      <c r="D2221" s="134">
        <f>'!!!KATILIMCI LİSTESİ!!!'!C2218</f>
        <v>0</v>
      </c>
      <c r="E2221" s="135">
        <f>'!!! VERİLER !!!'!C$1</f>
        <v>1375</v>
      </c>
      <c r="F2221" s="136">
        <f>'1-Devamsızlık Formu (Ek-4)'!AJ2223</f>
        <v>0</v>
      </c>
      <c r="G2221" s="135">
        <f>IF(AND('1-Devamsızlık Formu (Ek-4)'!D2223="",F2221&gt;0,'1-Devamsızlık Formu (Ek-4)'!AW2223="KASIM 2024"),(E2221*(F2221-1)+(666.75)),E2221*F2221)</f>
        <v>0</v>
      </c>
      <c r="H2221" s="135">
        <f t="shared" si="422"/>
        <v>0</v>
      </c>
      <c r="I2221" s="141">
        <f t="shared" si="428"/>
        <v>0</v>
      </c>
      <c r="J2221" s="135">
        <f t="shared" si="429"/>
        <v>0</v>
      </c>
      <c r="K2221" s="135">
        <f t="shared" si="430"/>
        <v>0</v>
      </c>
      <c r="L2221" s="135" t="e">
        <f t="shared" si="431"/>
        <v>#REF!</v>
      </c>
      <c r="M2221" s="138" t="e">
        <f>IF(K2221-'!!!KATILIMCI LİSTESİ!!!'!#REF!&gt;0,'!!!KATILIMCI LİSTESİ!!!'!#REF!,K2221)</f>
        <v>#REF!</v>
      </c>
      <c r="N2221" s="135">
        <f t="shared" si="423"/>
        <v>0</v>
      </c>
      <c r="O2221" s="135">
        <f t="shared" si="424"/>
        <v>0</v>
      </c>
      <c r="P2221" s="139">
        <f t="shared" si="425"/>
        <v>0</v>
      </c>
      <c r="Q2221" s="135">
        <f>'5-Banka Listesi'!G2222</f>
        <v>0</v>
      </c>
      <c r="R2221" s="140">
        <f t="shared" si="426"/>
        <v>0</v>
      </c>
      <c r="S2221" s="140">
        <f t="shared" si="427"/>
        <v>0</v>
      </c>
      <c r="T2221" s="140">
        <f t="shared" si="432"/>
        <v>0</v>
      </c>
      <c r="U2221" s="135">
        <f t="shared" si="433"/>
        <v>0</v>
      </c>
      <c r="V2221" s="132">
        <v>2217</v>
      </c>
    </row>
    <row r="2222" spans="2:22" ht="33.950000000000003" customHeight="1" x14ac:dyDescent="0.25">
      <c r="B2222" s="132">
        <v>2218</v>
      </c>
      <c r="C2222" s="133">
        <f>'!!!KATILIMCI LİSTESİ!!!'!B2219</f>
        <v>0</v>
      </c>
      <c r="D2222" s="134">
        <f>'!!!KATILIMCI LİSTESİ!!!'!C2219</f>
        <v>0</v>
      </c>
      <c r="E2222" s="135">
        <f>'!!! VERİLER !!!'!C$1</f>
        <v>1375</v>
      </c>
      <c r="F2222" s="136">
        <f>'1-Devamsızlık Formu (Ek-4)'!AJ2224</f>
        <v>0</v>
      </c>
      <c r="G2222" s="135">
        <f>IF(AND('1-Devamsızlık Formu (Ek-4)'!D2224="",F2222&gt;0,'1-Devamsızlık Formu (Ek-4)'!AW2224="KASIM 2024"),(E2222*(F2222-1)+(666.75)),E2222*F2222)</f>
        <v>0</v>
      </c>
      <c r="H2222" s="135">
        <f t="shared" si="422"/>
        <v>0</v>
      </c>
      <c r="I2222" s="141">
        <f t="shared" si="428"/>
        <v>0</v>
      </c>
      <c r="J2222" s="135">
        <f t="shared" si="429"/>
        <v>0</v>
      </c>
      <c r="K2222" s="135">
        <f t="shared" si="430"/>
        <v>0</v>
      </c>
      <c r="L2222" s="135" t="e">
        <f t="shared" si="431"/>
        <v>#REF!</v>
      </c>
      <c r="M2222" s="138" t="e">
        <f>IF(K2222-'!!!KATILIMCI LİSTESİ!!!'!#REF!&gt;0,'!!!KATILIMCI LİSTESİ!!!'!#REF!,K2222)</f>
        <v>#REF!</v>
      </c>
      <c r="N2222" s="135">
        <f t="shared" si="423"/>
        <v>0</v>
      </c>
      <c r="O2222" s="135">
        <f t="shared" si="424"/>
        <v>0</v>
      </c>
      <c r="P2222" s="139">
        <f t="shared" si="425"/>
        <v>0</v>
      </c>
      <c r="Q2222" s="135">
        <f>'5-Banka Listesi'!G2223</f>
        <v>0</v>
      </c>
      <c r="R2222" s="140">
        <f t="shared" si="426"/>
        <v>0</v>
      </c>
      <c r="S2222" s="140">
        <f t="shared" si="427"/>
        <v>0</v>
      </c>
      <c r="T2222" s="140">
        <f t="shared" si="432"/>
        <v>0</v>
      </c>
      <c r="U2222" s="135">
        <f t="shared" si="433"/>
        <v>0</v>
      </c>
      <c r="V2222" s="132">
        <v>2218</v>
      </c>
    </row>
    <row r="2223" spans="2:22" ht="33.950000000000003" customHeight="1" x14ac:dyDescent="0.25">
      <c r="B2223" s="132">
        <v>2219</v>
      </c>
      <c r="C2223" s="133">
        <f>'!!!KATILIMCI LİSTESİ!!!'!B2220</f>
        <v>0</v>
      </c>
      <c r="D2223" s="134">
        <f>'!!!KATILIMCI LİSTESİ!!!'!C2220</f>
        <v>0</v>
      </c>
      <c r="E2223" s="135">
        <f>'!!! VERİLER !!!'!C$1</f>
        <v>1375</v>
      </c>
      <c r="F2223" s="136">
        <f>'1-Devamsızlık Formu (Ek-4)'!AJ2225</f>
        <v>0</v>
      </c>
      <c r="G2223" s="135">
        <f>IF(AND('1-Devamsızlık Formu (Ek-4)'!D2225="",F2223&gt;0,'1-Devamsızlık Formu (Ek-4)'!AW2225="KASIM 2024"),(E2223*(F2223-1)+(666.75)),E2223*F2223)</f>
        <v>0</v>
      </c>
      <c r="H2223" s="135">
        <f t="shared" si="422"/>
        <v>0</v>
      </c>
      <c r="I2223" s="141">
        <f t="shared" si="428"/>
        <v>0</v>
      </c>
      <c r="J2223" s="135">
        <f t="shared" si="429"/>
        <v>0</v>
      </c>
      <c r="K2223" s="135">
        <f t="shared" si="430"/>
        <v>0</v>
      </c>
      <c r="L2223" s="135" t="e">
        <f t="shared" si="431"/>
        <v>#REF!</v>
      </c>
      <c r="M2223" s="138" t="e">
        <f>IF(K2223-'!!!KATILIMCI LİSTESİ!!!'!#REF!&gt;0,'!!!KATILIMCI LİSTESİ!!!'!#REF!,K2223)</f>
        <v>#REF!</v>
      </c>
      <c r="N2223" s="135">
        <f t="shared" si="423"/>
        <v>0</v>
      </c>
      <c r="O2223" s="135">
        <f t="shared" si="424"/>
        <v>0</v>
      </c>
      <c r="P2223" s="139">
        <f t="shared" si="425"/>
        <v>0</v>
      </c>
      <c r="Q2223" s="135">
        <f>'5-Banka Listesi'!G2224</f>
        <v>0</v>
      </c>
      <c r="R2223" s="140">
        <f t="shared" si="426"/>
        <v>0</v>
      </c>
      <c r="S2223" s="140">
        <f t="shared" si="427"/>
        <v>0</v>
      </c>
      <c r="T2223" s="140">
        <f t="shared" si="432"/>
        <v>0</v>
      </c>
      <c r="U2223" s="135">
        <f t="shared" si="433"/>
        <v>0</v>
      </c>
      <c r="V2223" s="132">
        <v>2219</v>
      </c>
    </row>
    <row r="2224" spans="2:22" ht="33.950000000000003" customHeight="1" x14ac:dyDescent="0.25">
      <c r="B2224" s="132">
        <v>2220</v>
      </c>
      <c r="C2224" s="133">
        <f>'!!!KATILIMCI LİSTESİ!!!'!B2221</f>
        <v>0</v>
      </c>
      <c r="D2224" s="134">
        <f>'!!!KATILIMCI LİSTESİ!!!'!C2221</f>
        <v>0</v>
      </c>
      <c r="E2224" s="135">
        <f>'!!! VERİLER !!!'!C$1</f>
        <v>1375</v>
      </c>
      <c r="F2224" s="136">
        <f>'1-Devamsızlık Formu (Ek-4)'!AJ2226</f>
        <v>0</v>
      </c>
      <c r="G2224" s="135">
        <f>IF(AND('1-Devamsızlık Formu (Ek-4)'!D2226="",F2224&gt;0,'1-Devamsızlık Formu (Ek-4)'!AW2226="KASIM 2024"),(E2224*(F2224-1)+(666.75)),E2224*F2224)</f>
        <v>0</v>
      </c>
      <c r="H2224" s="135">
        <f t="shared" si="422"/>
        <v>0</v>
      </c>
      <c r="I2224" s="141">
        <f t="shared" si="428"/>
        <v>0</v>
      </c>
      <c r="J2224" s="135">
        <f t="shared" si="429"/>
        <v>0</v>
      </c>
      <c r="K2224" s="135">
        <f t="shared" si="430"/>
        <v>0</v>
      </c>
      <c r="L2224" s="135" t="e">
        <f t="shared" si="431"/>
        <v>#REF!</v>
      </c>
      <c r="M2224" s="138" t="e">
        <f>IF(K2224-'!!!KATILIMCI LİSTESİ!!!'!#REF!&gt;0,'!!!KATILIMCI LİSTESİ!!!'!#REF!,K2224)</f>
        <v>#REF!</v>
      </c>
      <c r="N2224" s="135">
        <f t="shared" si="423"/>
        <v>0</v>
      </c>
      <c r="O2224" s="135">
        <f t="shared" si="424"/>
        <v>0</v>
      </c>
      <c r="P2224" s="139">
        <f t="shared" si="425"/>
        <v>0</v>
      </c>
      <c r="Q2224" s="135">
        <f>'5-Banka Listesi'!G2225</f>
        <v>0</v>
      </c>
      <c r="R2224" s="140">
        <f t="shared" si="426"/>
        <v>0</v>
      </c>
      <c r="S2224" s="140">
        <f t="shared" si="427"/>
        <v>0</v>
      </c>
      <c r="T2224" s="140">
        <f t="shared" si="432"/>
        <v>0</v>
      </c>
      <c r="U2224" s="135">
        <f t="shared" si="433"/>
        <v>0</v>
      </c>
      <c r="V2224" s="132">
        <v>2220</v>
      </c>
    </row>
    <row r="2225" spans="2:22" ht="33.950000000000003" customHeight="1" x14ac:dyDescent="0.25">
      <c r="B2225" s="132">
        <v>2221</v>
      </c>
      <c r="C2225" s="133">
        <f>'!!!KATILIMCI LİSTESİ!!!'!B2222</f>
        <v>0</v>
      </c>
      <c r="D2225" s="134">
        <f>'!!!KATILIMCI LİSTESİ!!!'!C2222</f>
        <v>0</v>
      </c>
      <c r="E2225" s="135">
        <f>'!!! VERİLER !!!'!C$1</f>
        <v>1375</v>
      </c>
      <c r="F2225" s="136">
        <f>'1-Devamsızlık Formu (Ek-4)'!AJ2227</f>
        <v>0</v>
      </c>
      <c r="G2225" s="135">
        <f>IF(AND('1-Devamsızlık Formu (Ek-4)'!D2227="",F2225&gt;0,'1-Devamsızlık Formu (Ek-4)'!AW2227="KASIM 2024"),(E2225*(F2225-1)+(666.75)),E2225*F2225)</f>
        <v>0</v>
      </c>
      <c r="H2225" s="135">
        <f t="shared" si="422"/>
        <v>0</v>
      </c>
      <c r="I2225" s="141">
        <f t="shared" si="428"/>
        <v>0</v>
      </c>
      <c r="J2225" s="135">
        <f t="shared" si="429"/>
        <v>0</v>
      </c>
      <c r="K2225" s="135">
        <f t="shared" si="430"/>
        <v>0</v>
      </c>
      <c r="L2225" s="135" t="e">
        <f t="shared" si="431"/>
        <v>#REF!</v>
      </c>
      <c r="M2225" s="138" t="e">
        <f>IF(K2225-'!!!KATILIMCI LİSTESİ!!!'!#REF!&gt;0,'!!!KATILIMCI LİSTESİ!!!'!#REF!,K2225)</f>
        <v>#REF!</v>
      </c>
      <c r="N2225" s="135">
        <f t="shared" si="423"/>
        <v>0</v>
      </c>
      <c r="O2225" s="135">
        <f t="shared" si="424"/>
        <v>0</v>
      </c>
      <c r="P2225" s="139">
        <f t="shared" si="425"/>
        <v>0</v>
      </c>
      <c r="Q2225" s="135">
        <f>'5-Banka Listesi'!G2226</f>
        <v>0</v>
      </c>
      <c r="R2225" s="140">
        <f t="shared" si="426"/>
        <v>0</v>
      </c>
      <c r="S2225" s="140">
        <f t="shared" si="427"/>
        <v>0</v>
      </c>
      <c r="T2225" s="140">
        <f t="shared" si="432"/>
        <v>0</v>
      </c>
      <c r="U2225" s="135">
        <f t="shared" si="433"/>
        <v>0</v>
      </c>
      <c r="V2225" s="132">
        <v>2221</v>
      </c>
    </row>
    <row r="2226" spans="2:22" ht="33.950000000000003" customHeight="1" x14ac:dyDescent="0.25">
      <c r="B2226" s="132">
        <v>2222</v>
      </c>
      <c r="C2226" s="133">
        <f>'!!!KATILIMCI LİSTESİ!!!'!B2223</f>
        <v>0</v>
      </c>
      <c r="D2226" s="134">
        <f>'!!!KATILIMCI LİSTESİ!!!'!C2223</f>
        <v>0</v>
      </c>
      <c r="E2226" s="135">
        <f>'!!! VERİLER !!!'!C$1</f>
        <v>1375</v>
      </c>
      <c r="F2226" s="136">
        <f>'1-Devamsızlık Formu (Ek-4)'!AJ2228</f>
        <v>0</v>
      </c>
      <c r="G2226" s="135">
        <f>IF(AND('1-Devamsızlık Formu (Ek-4)'!D2228="",F2226&gt;0,'1-Devamsızlık Formu (Ek-4)'!AW2228="KASIM 2024"),(E2226*(F2226-1)+(666.75)),E2226*F2226)</f>
        <v>0</v>
      </c>
      <c r="H2226" s="135">
        <f t="shared" si="422"/>
        <v>0</v>
      </c>
      <c r="I2226" s="141">
        <f t="shared" si="428"/>
        <v>0</v>
      </c>
      <c r="J2226" s="135">
        <f t="shared" si="429"/>
        <v>0</v>
      </c>
      <c r="K2226" s="135">
        <f t="shared" si="430"/>
        <v>0</v>
      </c>
      <c r="L2226" s="135" t="e">
        <f t="shared" si="431"/>
        <v>#REF!</v>
      </c>
      <c r="M2226" s="138" t="e">
        <f>IF(K2226-'!!!KATILIMCI LİSTESİ!!!'!#REF!&gt;0,'!!!KATILIMCI LİSTESİ!!!'!#REF!,K2226)</f>
        <v>#REF!</v>
      </c>
      <c r="N2226" s="135">
        <f t="shared" si="423"/>
        <v>0</v>
      </c>
      <c r="O2226" s="135">
        <f t="shared" si="424"/>
        <v>0</v>
      </c>
      <c r="P2226" s="139">
        <f t="shared" si="425"/>
        <v>0</v>
      </c>
      <c r="Q2226" s="135">
        <f>'5-Banka Listesi'!G2227</f>
        <v>0</v>
      </c>
      <c r="R2226" s="140">
        <f t="shared" si="426"/>
        <v>0</v>
      </c>
      <c r="S2226" s="140">
        <f t="shared" si="427"/>
        <v>0</v>
      </c>
      <c r="T2226" s="140">
        <f t="shared" si="432"/>
        <v>0</v>
      </c>
      <c r="U2226" s="135">
        <f t="shared" si="433"/>
        <v>0</v>
      </c>
      <c r="V2226" s="132">
        <v>2222</v>
      </c>
    </row>
    <row r="2227" spans="2:22" ht="33.950000000000003" customHeight="1" x14ac:dyDescent="0.25">
      <c r="B2227" s="132">
        <v>2223</v>
      </c>
      <c r="C2227" s="133">
        <f>'!!!KATILIMCI LİSTESİ!!!'!B2224</f>
        <v>0</v>
      </c>
      <c r="D2227" s="134">
        <f>'!!!KATILIMCI LİSTESİ!!!'!C2224</f>
        <v>0</v>
      </c>
      <c r="E2227" s="135">
        <f>'!!! VERİLER !!!'!C$1</f>
        <v>1375</v>
      </c>
      <c r="F2227" s="136">
        <f>'1-Devamsızlık Formu (Ek-4)'!AJ2229</f>
        <v>0</v>
      </c>
      <c r="G2227" s="135">
        <f>IF(AND('1-Devamsızlık Formu (Ek-4)'!D2229="",F2227&gt;0,'1-Devamsızlık Formu (Ek-4)'!AW2229="KASIM 2024"),(E2227*(F2227-1)+(666.75)),E2227*F2227)</f>
        <v>0</v>
      </c>
      <c r="H2227" s="135">
        <f t="shared" si="422"/>
        <v>0</v>
      </c>
      <c r="I2227" s="141">
        <f t="shared" si="428"/>
        <v>0</v>
      </c>
      <c r="J2227" s="135">
        <f t="shared" si="429"/>
        <v>0</v>
      </c>
      <c r="K2227" s="135">
        <f t="shared" si="430"/>
        <v>0</v>
      </c>
      <c r="L2227" s="135" t="e">
        <f t="shared" si="431"/>
        <v>#REF!</v>
      </c>
      <c r="M2227" s="138" t="e">
        <f>IF(K2227-'!!!KATILIMCI LİSTESİ!!!'!#REF!&gt;0,'!!!KATILIMCI LİSTESİ!!!'!#REF!,K2227)</f>
        <v>#REF!</v>
      </c>
      <c r="N2227" s="135">
        <f t="shared" si="423"/>
        <v>0</v>
      </c>
      <c r="O2227" s="135">
        <f t="shared" si="424"/>
        <v>0</v>
      </c>
      <c r="P2227" s="139">
        <f t="shared" si="425"/>
        <v>0</v>
      </c>
      <c r="Q2227" s="135">
        <f>'5-Banka Listesi'!G2228</f>
        <v>0</v>
      </c>
      <c r="R2227" s="140">
        <f t="shared" si="426"/>
        <v>0</v>
      </c>
      <c r="S2227" s="140">
        <f t="shared" si="427"/>
        <v>0</v>
      </c>
      <c r="T2227" s="140">
        <f t="shared" si="432"/>
        <v>0</v>
      </c>
      <c r="U2227" s="135">
        <f t="shared" si="433"/>
        <v>0</v>
      </c>
      <c r="V2227" s="132">
        <v>2223</v>
      </c>
    </row>
    <row r="2228" spans="2:22" ht="33.950000000000003" customHeight="1" x14ac:dyDescent="0.25">
      <c r="B2228" s="132">
        <v>2224</v>
      </c>
      <c r="C2228" s="133">
        <f>'!!!KATILIMCI LİSTESİ!!!'!B2225</f>
        <v>0</v>
      </c>
      <c r="D2228" s="134">
        <f>'!!!KATILIMCI LİSTESİ!!!'!C2225</f>
        <v>0</v>
      </c>
      <c r="E2228" s="135">
        <f>'!!! VERİLER !!!'!C$1</f>
        <v>1375</v>
      </c>
      <c r="F2228" s="136">
        <f>'1-Devamsızlık Formu (Ek-4)'!AJ2230</f>
        <v>0</v>
      </c>
      <c r="G2228" s="135">
        <f>IF(AND('1-Devamsızlık Formu (Ek-4)'!D2230="",F2228&gt;0,'1-Devamsızlık Formu (Ek-4)'!AW2230="KASIM 2024"),(E2228*(F2228-1)+(666.75)),E2228*F2228)</f>
        <v>0</v>
      </c>
      <c r="H2228" s="135">
        <f t="shared" si="422"/>
        <v>0</v>
      </c>
      <c r="I2228" s="141">
        <f t="shared" si="428"/>
        <v>0</v>
      </c>
      <c r="J2228" s="135">
        <f t="shared" si="429"/>
        <v>0</v>
      </c>
      <c r="K2228" s="135">
        <f t="shared" si="430"/>
        <v>0</v>
      </c>
      <c r="L2228" s="135" t="e">
        <f t="shared" si="431"/>
        <v>#REF!</v>
      </c>
      <c r="M2228" s="138" t="e">
        <f>IF(K2228-'!!!KATILIMCI LİSTESİ!!!'!#REF!&gt;0,'!!!KATILIMCI LİSTESİ!!!'!#REF!,K2228)</f>
        <v>#REF!</v>
      </c>
      <c r="N2228" s="135">
        <f t="shared" si="423"/>
        <v>0</v>
      </c>
      <c r="O2228" s="135">
        <f t="shared" si="424"/>
        <v>0</v>
      </c>
      <c r="P2228" s="139">
        <f t="shared" si="425"/>
        <v>0</v>
      </c>
      <c r="Q2228" s="135">
        <f>'5-Banka Listesi'!G2229</f>
        <v>0</v>
      </c>
      <c r="R2228" s="140">
        <f t="shared" si="426"/>
        <v>0</v>
      </c>
      <c r="S2228" s="140">
        <f t="shared" si="427"/>
        <v>0</v>
      </c>
      <c r="T2228" s="140">
        <f t="shared" si="432"/>
        <v>0</v>
      </c>
      <c r="U2228" s="135">
        <f t="shared" si="433"/>
        <v>0</v>
      </c>
      <c r="V2228" s="132">
        <v>2224</v>
      </c>
    </row>
    <row r="2229" spans="2:22" ht="33.950000000000003" customHeight="1" x14ac:dyDescent="0.25">
      <c r="B2229" s="132">
        <v>2225</v>
      </c>
      <c r="C2229" s="133">
        <f>'!!!KATILIMCI LİSTESİ!!!'!B2226</f>
        <v>0</v>
      </c>
      <c r="D2229" s="134">
        <f>'!!!KATILIMCI LİSTESİ!!!'!C2226</f>
        <v>0</v>
      </c>
      <c r="E2229" s="135">
        <f>'!!! VERİLER !!!'!C$1</f>
        <v>1375</v>
      </c>
      <c r="F2229" s="136">
        <f>'1-Devamsızlık Formu (Ek-4)'!AJ2231</f>
        <v>0</v>
      </c>
      <c r="G2229" s="135">
        <f>IF(AND('1-Devamsızlık Formu (Ek-4)'!D2231="",F2229&gt;0,'1-Devamsızlık Formu (Ek-4)'!AW2231="KASIM 2024"),(E2229*(F2229-1)+(666.75)),E2229*F2229)</f>
        <v>0</v>
      </c>
      <c r="H2229" s="135">
        <f t="shared" si="422"/>
        <v>0</v>
      </c>
      <c r="I2229" s="141">
        <f t="shared" si="428"/>
        <v>0</v>
      </c>
      <c r="J2229" s="135">
        <f t="shared" si="429"/>
        <v>0</v>
      </c>
      <c r="K2229" s="135">
        <f t="shared" si="430"/>
        <v>0</v>
      </c>
      <c r="L2229" s="135" t="e">
        <f t="shared" si="431"/>
        <v>#REF!</v>
      </c>
      <c r="M2229" s="138" t="e">
        <f>IF(K2229-'!!!KATILIMCI LİSTESİ!!!'!#REF!&gt;0,'!!!KATILIMCI LİSTESİ!!!'!#REF!,K2229)</f>
        <v>#REF!</v>
      </c>
      <c r="N2229" s="135">
        <f t="shared" si="423"/>
        <v>0</v>
      </c>
      <c r="O2229" s="135">
        <f t="shared" si="424"/>
        <v>0</v>
      </c>
      <c r="P2229" s="139">
        <f t="shared" si="425"/>
        <v>0</v>
      </c>
      <c r="Q2229" s="135">
        <f>'5-Banka Listesi'!G2230</f>
        <v>0</v>
      </c>
      <c r="R2229" s="140">
        <f t="shared" si="426"/>
        <v>0</v>
      </c>
      <c r="S2229" s="140">
        <f t="shared" si="427"/>
        <v>0</v>
      </c>
      <c r="T2229" s="140">
        <f t="shared" si="432"/>
        <v>0</v>
      </c>
      <c r="U2229" s="135">
        <f t="shared" si="433"/>
        <v>0</v>
      </c>
      <c r="V2229" s="132">
        <v>2225</v>
      </c>
    </row>
    <row r="2230" spans="2:22" ht="33.950000000000003" customHeight="1" x14ac:dyDescent="0.25">
      <c r="B2230" s="132">
        <v>2226</v>
      </c>
      <c r="C2230" s="133">
        <f>'!!!KATILIMCI LİSTESİ!!!'!B2227</f>
        <v>0</v>
      </c>
      <c r="D2230" s="134">
        <f>'!!!KATILIMCI LİSTESİ!!!'!C2227</f>
        <v>0</v>
      </c>
      <c r="E2230" s="135">
        <f>'!!! VERİLER !!!'!C$1</f>
        <v>1375</v>
      </c>
      <c r="F2230" s="136">
        <f>'1-Devamsızlık Formu (Ek-4)'!AJ2232</f>
        <v>0</v>
      </c>
      <c r="G2230" s="135">
        <f>IF(AND('1-Devamsızlık Formu (Ek-4)'!D2232="",F2230&gt;0,'1-Devamsızlık Formu (Ek-4)'!AW2232="KASIM 2024"),(E2230*(F2230-1)+(666.75)),E2230*F2230)</f>
        <v>0</v>
      </c>
      <c r="H2230" s="135">
        <f t="shared" si="422"/>
        <v>0</v>
      </c>
      <c r="I2230" s="141">
        <f t="shared" si="428"/>
        <v>0</v>
      </c>
      <c r="J2230" s="135">
        <f t="shared" si="429"/>
        <v>0</v>
      </c>
      <c r="K2230" s="135">
        <f t="shared" si="430"/>
        <v>0</v>
      </c>
      <c r="L2230" s="135" t="e">
        <f t="shared" si="431"/>
        <v>#REF!</v>
      </c>
      <c r="M2230" s="138" t="e">
        <f>IF(K2230-'!!!KATILIMCI LİSTESİ!!!'!#REF!&gt;0,'!!!KATILIMCI LİSTESİ!!!'!#REF!,K2230)</f>
        <v>#REF!</v>
      </c>
      <c r="N2230" s="135">
        <f t="shared" si="423"/>
        <v>0</v>
      </c>
      <c r="O2230" s="135">
        <f t="shared" si="424"/>
        <v>0</v>
      </c>
      <c r="P2230" s="139">
        <f t="shared" si="425"/>
        <v>0</v>
      </c>
      <c r="Q2230" s="135">
        <f>'5-Banka Listesi'!G2231</f>
        <v>0</v>
      </c>
      <c r="R2230" s="140">
        <f t="shared" si="426"/>
        <v>0</v>
      </c>
      <c r="S2230" s="140">
        <f t="shared" si="427"/>
        <v>0</v>
      </c>
      <c r="T2230" s="140">
        <f t="shared" si="432"/>
        <v>0</v>
      </c>
      <c r="U2230" s="135">
        <f t="shared" si="433"/>
        <v>0</v>
      </c>
      <c r="V2230" s="132">
        <v>2226</v>
      </c>
    </row>
    <row r="2231" spans="2:22" ht="33.950000000000003" customHeight="1" x14ac:dyDescent="0.25">
      <c r="B2231" s="132">
        <v>2227</v>
      </c>
      <c r="C2231" s="133">
        <f>'!!!KATILIMCI LİSTESİ!!!'!B2228</f>
        <v>0</v>
      </c>
      <c r="D2231" s="134">
        <f>'!!!KATILIMCI LİSTESİ!!!'!C2228</f>
        <v>0</v>
      </c>
      <c r="E2231" s="135">
        <f>'!!! VERİLER !!!'!C$1</f>
        <v>1375</v>
      </c>
      <c r="F2231" s="136">
        <f>'1-Devamsızlık Formu (Ek-4)'!AJ2233</f>
        <v>0</v>
      </c>
      <c r="G2231" s="135">
        <f>IF(AND('1-Devamsızlık Formu (Ek-4)'!D2233="",F2231&gt;0,'1-Devamsızlık Formu (Ek-4)'!AW2233="KASIM 2024"),(E2231*(F2231-1)+(666.75)),E2231*F2231)</f>
        <v>0</v>
      </c>
      <c r="H2231" s="135">
        <f t="shared" si="422"/>
        <v>0</v>
      </c>
      <c r="I2231" s="141">
        <f t="shared" si="428"/>
        <v>0</v>
      </c>
      <c r="J2231" s="135">
        <f t="shared" si="429"/>
        <v>0</v>
      </c>
      <c r="K2231" s="135">
        <f t="shared" si="430"/>
        <v>0</v>
      </c>
      <c r="L2231" s="135" t="e">
        <f t="shared" si="431"/>
        <v>#REF!</v>
      </c>
      <c r="M2231" s="138" t="e">
        <f>IF(K2231-'!!!KATILIMCI LİSTESİ!!!'!#REF!&gt;0,'!!!KATILIMCI LİSTESİ!!!'!#REF!,K2231)</f>
        <v>#REF!</v>
      </c>
      <c r="N2231" s="135">
        <f t="shared" si="423"/>
        <v>0</v>
      </c>
      <c r="O2231" s="135">
        <f t="shared" si="424"/>
        <v>0</v>
      </c>
      <c r="P2231" s="139">
        <f t="shared" si="425"/>
        <v>0</v>
      </c>
      <c r="Q2231" s="135">
        <f>'5-Banka Listesi'!G2232</f>
        <v>0</v>
      </c>
      <c r="R2231" s="140">
        <f t="shared" si="426"/>
        <v>0</v>
      </c>
      <c r="S2231" s="140">
        <f t="shared" si="427"/>
        <v>0</v>
      </c>
      <c r="T2231" s="140">
        <f t="shared" si="432"/>
        <v>0</v>
      </c>
      <c r="U2231" s="135">
        <f t="shared" si="433"/>
        <v>0</v>
      </c>
      <c r="V2231" s="132">
        <v>2227</v>
      </c>
    </row>
    <row r="2232" spans="2:22" ht="33.950000000000003" customHeight="1" x14ac:dyDescent="0.25">
      <c r="B2232" s="132">
        <v>2228</v>
      </c>
      <c r="C2232" s="133">
        <f>'!!!KATILIMCI LİSTESİ!!!'!B2229</f>
        <v>0</v>
      </c>
      <c r="D2232" s="134">
        <f>'!!!KATILIMCI LİSTESİ!!!'!C2229</f>
        <v>0</v>
      </c>
      <c r="E2232" s="135">
        <f>'!!! VERİLER !!!'!C$1</f>
        <v>1375</v>
      </c>
      <c r="F2232" s="136">
        <f>'1-Devamsızlık Formu (Ek-4)'!AJ2234</f>
        <v>0</v>
      </c>
      <c r="G2232" s="135">
        <f>IF(AND('1-Devamsızlık Formu (Ek-4)'!D2234="",F2232&gt;0,'1-Devamsızlık Formu (Ek-4)'!AW2234="KASIM 2024"),(E2232*(F2232-1)+(666.75)),E2232*F2232)</f>
        <v>0</v>
      </c>
      <c r="H2232" s="135">
        <f t="shared" si="422"/>
        <v>0</v>
      </c>
      <c r="I2232" s="141">
        <f t="shared" si="428"/>
        <v>0</v>
      </c>
      <c r="J2232" s="135">
        <f t="shared" si="429"/>
        <v>0</v>
      </c>
      <c r="K2232" s="135">
        <f t="shared" si="430"/>
        <v>0</v>
      </c>
      <c r="L2232" s="135" t="e">
        <f t="shared" si="431"/>
        <v>#REF!</v>
      </c>
      <c r="M2232" s="138" t="e">
        <f>IF(K2232-'!!!KATILIMCI LİSTESİ!!!'!#REF!&gt;0,'!!!KATILIMCI LİSTESİ!!!'!#REF!,K2232)</f>
        <v>#REF!</v>
      </c>
      <c r="N2232" s="135">
        <f t="shared" si="423"/>
        <v>0</v>
      </c>
      <c r="O2232" s="135">
        <f t="shared" si="424"/>
        <v>0</v>
      </c>
      <c r="P2232" s="139">
        <f t="shared" si="425"/>
        <v>0</v>
      </c>
      <c r="Q2232" s="135">
        <f>'5-Banka Listesi'!G2233</f>
        <v>0</v>
      </c>
      <c r="R2232" s="140">
        <f t="shared" si="426"/>
        <v>0</v>
      </c>
      <c r="S2232" s="140">
        <f t="shared" si="427"/>
        <v>0</v>
      </c>
      <c r="T2232" s="140">
        <f t="shared" si="432"/>
        <v>0</v>
      </c>
      <c r="U2232" s="135">
        <f t="shared" si="433"/>
        <v>0</v>
      </c>
      <c r="V2232" s="132">
        <v>2228</v>
      </c>
    </row>
    <row r="2233" spans="2:22" ht="33.950000000000003" customHeight="1" x14ac:dyDescent="0.25">
      <c r="B2233" s="132">
        <v>2229</v>
      </c>
      <c r="C2233" s="133">
        <f>'!!!KATILIMCI LİSTESİ!!!'!B2230</f>
        <v>0</v>
      </c>
      <c r="D2233" s="134">
        <f>'!!!KATILIMCI LİSTESİ!!!'!C2230</f>
        <v>0</v>
      </c>
      <c r="E2233" s="135">
        <f>'!!! VERİLER !!!'!C$1</f>
        <v>1375</v>
      </c>
      <c r="F2233" s="136">
        <f>'1-Devamsızlık Formu (Ek-4)'!AJ2235</f>
        <v>0</v>
      </c>
      <c r="G2233" s="135">
        <f>IF(AND('1-Devamsızlık Formu (Ek-4)'!D2235="",F2233&gt;0,'1-Devamsızlık Formu (Ek-4)'!AW2235="KASIM 2024"),(E2233*(F2233-1)+(666.75)),E2233*F2233)</f>
        <v>0</v>
      </c>
      <c r="H2233" s="135">
        <f t="shared" si="422"/>
        <v>0</v>
      </c>
      <c r="I2233" s="141">
        <f t="shared" si="428"/>
        <v>0</v>
      </c>
      <c r="J2233" s="135">
        <f t="shared" si="429"/>
        <v>0</v>
      </c>
      <c r="K2233" s="135">
        <f t="shared" si="430"/>
        <v>0</v>
      </c>
      <c r="L2233" s="135" t="e">
        <f t="shared" si="431"/>
        <v>#REF!</v>
      </c>
      <c r="M2233" s="138" t="e">
        <f>IF(K2233-'!!!KATILIMCI LİSTESİ!!!'!#REF!&gt;0,'!!!KATILIMCI LİSTESİ!!!'!#REF!,K2233)</f>
        <v>#REF!</v>
      </c>
      <c r="N2233" s="135">
        <f t="shared" si="423"/>
        <v>0</v>
      </c>
      <c r="O2233" s="135">
        <f t="shared" si="424"/>
        <v>0</v>
      </c>
      <c r="P2233" s="139">
        <f t="shared" si="425"/>
        <v>0</v>
      </c>
      <c r="Q2233" s="135">
        <f>'5-Banka Listesi'!G2234</f>
        <v>0</v>
      </c>
      <c r="R2233" s="140">
        <f t="shared" si="426"/>
        <v>0</v>
      </c>
      <c r="S2233" s="140">
        <f t="shared" si="427"/>
        <v>0</v>
      </c>
      <c r="T2233" s="140">
        <f t="shared" si="432"/>
        <v>0</v>
      </c>
      <c r="U2233" s="135">
        <f t="shared" si="433"/>
        <v>0</v>
      </c>
      <c r="V2233" s="132">
        <v>2229</v>
      </c>
    </row>
    <row r="2234" spans="2:22" ht="33.950000000000003" customHeight="1" x14ac:dyDescent="0.25">
      <c r="B2234" s="132">
        <v>2230</v>
      </c>
      <c r="C2234" s="133">
        <f>'!!!KATILIMCI LİSTESİ!!!'!B2231</f>
        <v>0</v>
      </c>
      <c r="D2234" s="134">
        <f>'!!!KATILIMCI LİSTESİ!!!'!C2231</f>
        <v>0</v>
      </c>
      <c r="E2234" s="135">
        <f>'!!! VERİLER !!!'!C$1</f>
        <v>1375</v>
      </c>
      <c r="F2234" s="136">
        <f>'1-Devamsızlık Formu (Ek-4)'!AJ2236</f>
        <v>0</v>
      </c>
      <c r="G2234" s="135">
        <f>IF(AND('1-Devamsızlık Formu (Ek-4)'!D2236="",F2234&gt;0,'1-Devamsızlık Formu (Ek-4)'!AW2236="KASIM 2024"),(E2234*(F2234-1)+(666.75)),E2234*F2234)</f>
        <v>0</v>
      </c>
      <c r="H2234" s="135">
        <f t="shared" si="422"/>
        <v>0</v>
      </c>
      <c r="I2234" s="141">
        <f t="shared" si="428"/>
        <v>0</v>
      </c>
      <c r="J2234" s="135">
        <f t="shared" si="429"/>
        <v>0</v>
      </c>
      <c r="K2234" s="135">
        <f t="shared" si="430"/>
        <v>0</v>
      </c>
      <c r="L2234" s="135" t="e">
        <f t="shared" si="431"/>
        <v>#REF!</v>
      </c>
      <c r="M2234" s="138" t="e">
        <f>IF(K2234-'!!!KATILIMCI LİSTESİ!!!'!#REF!&gt;0,'!!!KATILIMCI LİSTESİ!!!'!#REF!,K2234)</f>
        <v>#REF!</v>
      </c>
      <c r="N2234" s="135">
        <f t="shared" si="423"/>
        <v>0</v>
      </c>
      <c r="O2234" s="135">
        <f t="shared" si="424"/>
        <v>0</v>
      </c>
      <c r="P2234" s="139">
        <f t="shared" si="425"/>
        <v>0</v>
      </c>
      <c r="Q2234" s="135">
        <f>'5-Banka Listesi'!G2235</f>
        <v>0</v>
      </c>
      <c r="R2234" s="140">
        <f t="shared" si="426"/>
        <v>0</v>
      </c>
      <c r="S2234" s="140">
        <f t="shared" si="427"/>
        <v>0</v>
      </c>
      <c r="T2234" s="140">
        <f t="shared" si="432"/>
        <v>0</v>
      </c>
      <c r="U2234" s="135">
        <f t="shared" si="433"/>
        <v>0</v>
      </c>
      <c r="V2234" s="132">
        <v>2230</v>
      </c>
    </row>
    <row r="2235" spans="2:22" ht="33.950000000000003" customHeight="1" x14ac:dyDescent="0.25">
      <c r="B2235" s="132">
        <v>2231</v>
      </c>
      <c r="C2235" s="133">
        <f>'!!!KATILIMCI LİSTESİ!!!'!B2232</f>
        <v>0</v>
      </c>
      <c r="D2235" s="134">
        <f>'!!!KATILIMCI LİSTESİ!!!'!C2232</f>
        <v>0</v>
      </c>
      <c r="E2235" s="135">
        <f>'!!! VERİLER !!!'!C$1</f>
        <v>1375</v>
      </c>
      <c r="F2235" s="136">
        <f>'1-Devamsızlık Formu (Ek-4)'!AJ2237</f>
        <v>0</v>
      </c>
      <c r="G2235" s="135">
        <f>IF(AND('1-Devamsızlık Formu (Ek-4)'!D2237="",F2235&gt;0,'1-Devamsızlık Formu (Ek-4)'!AW2237="KASIM 2024"),(E2235*(F2235-1)+(666.75)),E2235*F2235)</f>
        <v>0</v>
      </c>
      <c r="H2235" s="135">
        <f t="shared" si="422"/>
        <v>0</v>
      </c>
      <c r="I2235" s="141">
        <f t="shared" si="428"/>
        <v>0</v>
      </c>
      <c r="J2235" s="135">
        <f t="shared" si="429"/>
        <v>0</v>
      </c>
      <c r="K2235" s="135">
        <f t="shared" si="430"/>
        <v>0</v>
      </c>
      <c r="L2235" s="135" t="e">
        <f t="shared" si="431"/>
        <v>#REF!</v>
      </c>
      <c r="M2235" s="138" t="e">
        <f>IF(K2235-'!!!KATILIMCI LİSTESİ!!!'!#REF!&gt;0,'!!!KATILIMCI LİSTESİ!!!'!#REF!,K2235)</f>
        <v>#REF!</v>
      </c>
      <c r="N2235" s="135">
        <f t="shared" si="423"/>
        <v>0</v>
      </c>
      <c r="O2235" s="135">
        <f t="shared" si="424"/>
        <v>0</v>
      </c>
      <c r="P2235" s="139">
        <f t="shared" si="425"/>
        <v>0</v>
      </c>
      <c r="Q2235" s="135">
        <f>'5-Banka Listesi'!G2236</f>
        <v>0</v>
      </c>
      <c r="R2235" s="140">
        <f t="shared" si="426"/>
        <v>0</v>
      </c>
      <c r="S2235" s="140">
        <f t="shared" si="427"/>
        <v>0</v>
      </c>
      <c r="T2235" s="140">
        <f t="shared" si="432"/>
        <v>0</v>
      </c>
      <c r="U2235" s="135">
        <f t="shared" si="433"/>
        <v>0</v>
      </c>
      <c r="V2235" s="132">
        <v>2231</v>
      </c>
    </row>
    <row r="2236" spans="2:22" ht="33.950000000000003" customHeight="1" x14ac:dyDescent="0.25">
      <c r="B2236" s="132">
        <v>2232</v>
      </c>
      <c r="C2236" s="133">
        <f>'!!!KATILIMCI LİSTESİ!!!'!B2233</f>
        <v>0</v>
      </c>
      <c r="D2236" s="134">
        <f>'!!!KATILIMCI LİSTESİ!!!'!C2233</f>
        <v>0</v>
      </c>
      <c r="E2236" s="135">
        <f>'!!! VERİLER !!!'!C$1</f>
        <v>1375</v>
      </c>
      <c r="F2236" s="136">
        <f>'1-Devamsızlık Formu (Ek-4)'!AJ2238</f>
        <v>0</v>
      </c>
      <c r="G2236" s="135">
        <f>IF(AND('1-Devamsızlık Formu (Ek-4)'!D2238="",F2236&gt;0,'1-Devamsızlık Formu (Ek-4)'!AW2238="KASIM 2024"),(E2236*(F2236-1)+(666.75)),E2236*F2236)</f>
        <v>0</v>
      </c>
      <c r="H2236" s="135">
        <f t="shared" si="422"/>
        <v>0</v>
      </c>
      <c r="I2236" s="141">
        <f t="shared" si="428"/>
        <v>0</v>
      </c>
      <c r="J2236" s="135">
        <f t="shared" si="429"/>
        <v>0</v>
      </c>
      <c r="K2236" s="135">
        <f t="shared" si="430"/>
        <v>0</v>
      </c>
      <c r="L2236" s="135" t="e">
        <f t="shared" si="431"/>
        <v>#REF!</v>
      </c>
      <c r="M2236" s="138" t="e">
        <f>IF(K2236-'!!!KATILIMCI LİSTESİ!!!'!#REF!&gt;0,'!!!KATILIMCI LİSTESİ!!!'!#REF!,K2236)</f>
        <v>#REF!</v>
      </c>
      <c r="N2236" s="135">
        <f t="shared" si="423"/>
        <v>0</v>
      </c>
      <c r="O2236" s="135">
        <f t="shared" si="424"/>
        <v>0</v>
      </c>
      <c r="P2236" s="139">
        <f t="shared" si="425"/>
        <v>0</v>
      </c>
      <c r="Q2236" s="135">
        <f>'5-Banka Listesi'!G2237</f>
        <v>0</v>
      </c>
      <c r="R2236" s="140">
        <f t="shared" si="426"/>
        <v>0</v>
      </c>
      <c r="S2236" s="140">
        <f t="shared" si="427"/>
        <v>0</v>
      </c>
      <c r="T2236" s="140">
        <f t="shared" si="432"/>
        <v>0</v>
      </c>
      <c r="U2236" s="135">
        <f t="shared" si="433"/>
        <v>0</v>
      </c>
      <c r="V2236" s="132">
        <v>2232</v>
      </c>
    </row>
    <row r="2237" spans="2:22" ht="33.950000000000003" customHeight="1" x14ac:dyDescent="0.25">
      <c r="B2237" s="132">
        <v>2233</v>
      </c>
      <c r="C2237" s="133">
        <f>'!!!KATILIMCI LİSTESİ!!!'!B2234</f>
        <v>0</v>
      </c>
      <c r="D2237" s="134">
        <f>'!!!KATILIMCI LİSTESİ!!!'!C2234</f>
        <v>0</v>
      </c>
      <c r="E2237" s="135">
        <f>'!!! VERİLER !!!'!C$1</f>
        <v>1375</v>
      </c>
      <c r="F2237" s="136">
        <f>'1-Devamsızlık Formu (Ek-4)'!AJ2239</f>
        <v>0</v>
      </c>
      <c r="G2237" s="135">
        <f>IF(AND('1-Devamsızlık Formu (Ek-4)'!D2239="",F2237&gt;0,'1-Devamsızlık Formu (Ek-4)'!AW2239="KASIM 2024"),(E2237*(F2237-1)+(666.75)),E2237*F2237)</f>
        <v>0</v>
      </c>
      <c r="H2237" s="135">
        <f t="shared" si="422"/>
        <v>0</v>
      </c>
      <c r="I2237" s="141">
        <f t="shared" si="428"/>
        <v>0</v>
      </c>
      <c r="J2237" s="135">
        <f t="shared" si="429"/>
        <v>0</v>
      </c>
      <c r="K2237" s="135">
        <f t="shared" si="430"/>
        <v>0</v>
      </c>
      <c r="L2237" s="135" t="e">
        <f t="shared" si="431"/>
        <v>#REF!</v>
      </c>
      <c r="M2237" s="138" t="e">
        <f>IF(K2237-'!!!KATILIMCI LİSTESİ!!!'!#REF!&gt;0,'!!!KATILIMCI LİSTESİ!!!'!#REF!,K2237)</f>
        <v>#REF!</v>
      </c>
      <c r="N2237" s="135">
        <f t="shared" si="423"/>
        <v>0</v>
      </c>
      <c r="O2237" s="135">
        <f t="shared" si="424"/>
        <v>0</v>
      </c>
      <c r="P2237" s="139">
        <f t="shared" si="425"/>
        <v>0</v>
      </c>
      <c r="Q2237" s="135">
        <f>'5-Banka Listesi'!G2238</f>
        <v>0</v>
      </c>
      <c r="R2237" s="140">
        <f t="shared" si="426"/>
        <v>0</v>
      </c>
      <c r="S2237" s="140">
        <f t="shared" si="427"/>
        <v>0</v>
      </c>
      <c r="T2237" s="140">
        <f t="shared" si="432"/>
        <v>0</v>
      </c>
      <c r="U2237" s="135">
        <f t="shared" si="433"/>
        <v>0</v>
      </c>
      <c r="V2237" s="132">
        <v>2233</v>
      </c>
    </row>
    <row r="2238" spans="2:22" ht="33.950000000000003" customHeight="1" x14ac:dyDescent="0.25">
      <c r="B2238" s="132">
        <v>2234</v>
      </c>
      <c r="C2238" s="133">
        <f>'!!!KATILIMCI LİSTESİ!!!'!B2235</f>
        <v>0</v>
      </c>
      <c r="D2238" s="134">
        <f>'!!!KATILIMCI LİSTESİ!!!'!C2235</f>
        <v>0</v>
      </c>
      <c r="E2238" s="135">
        <f>'!!! VERİLER !!!'!C$1</f>
        <v>1375</v>
      </c>
      <c r="F2238" s="136">
        <f>'1-Devamsızlık Formu (Ek-4)'!AJ2240</f>
        <v>0</v>
      </c>
      <c r="G2238" s="135">
        <f>IF(AND('1-Devamsızlık Formu (Ek-4)'!D2240="",F2238&gt;0,'1-Devamsızlık Formu (Ek-4)'!AW2240="KASIM 2024"),(E2238*(F2238-1)+(666.75)),E2238*F2238)</f>
        <v>0</v>
      </c>
      <c r="H2238" s="135">
        <f t="shared" si="422"/>
        <v>0</v>
      </c>
      <c r="I2238" s="141">
        <f t="shared" si="428"/>
        <v>0</v>
      </c>
      <c r="J2238" s="135">
        <f t="shared" si="429"/>
        <v>0</v>
      </c>
      <c r="K2238" s="135">
        <f t="shared" si="430"/>
        <v>0</v>
      </c>
      <c r="L2238" s="135" t="e">
        <f t="shared" si="431"/>
        <v>#REF!</v>
      </c>
      <c r="M2238" s="138" t="e">
        <f>IF(K2238-'!!!KATILIMCI LİSTESİ!!!'!#REF!&gt;0,'!!!KATILIMCI LİSTESİ!!!'!#REF!,K2238)</f>
        <v>#REF!</v>
      </c>
      <c r="N2238" s="135">
        <f t="shared" si="423"/>
        <v>0</v>
      </c>
      <c r="O2238" s="135">
        <f t="shared" si="424"/>
        <v>0</v>
      </c>
      <c r="P2238" s="139">
        <f t="shared" si="425"/>
        <v>0</v>
      </c>
      <c r="Q2238" s="135">
        <f>'5-Banka Listesi'!G2239</f>
        <v>0</v>
      </c>
      <c r="R2238" s="140">
        <f t="shared" si="426"/>
        <v>0</v>
      </c>
      <c r="S2238" s="140">
        <f t="shared" si="427"/>
        <v>0</v>
      </c>
      <c r="T2238" s="140">
        <f t="shared" si="432"/>
        <v>0</v>
      </c>
      <c r="U2238" s="135">
        <f t="shared" si="433"/>
        <v>0</v>
      </c>
      <c r="V2238" s="132">
        <v>2234</v>
      </c>
    </row>
    <row r="2239" spans="2:22" ht="33.950000000000003" customHeight="1" x14ac:dyDescent="0.25">
      <c r="B2239" s="132">
        <v>2235</v>
      </c>
      <c r="C2239" s="133">
        <f>'!!!KATILIMCI LİSTESİ!!!'!B2236</f>
        <v>0</v>
      </c>
      <c r="D2239" s="134">
        <f>'!!!KATILIMCI LİSTESİ!!!'!C2236</f>
        <v>0</v>
      </c>
      <c r="E2239" s="135">
        <f>'!!! VERİLER !!!'!C$1</f>
        <v>1375</v>
      </c>
      <c r="F2239" s="136">
        <f>'1-Devamsızlık Formu (Ek-4)'!AJ2241</f>
        <v>0</v>
      </c>
      <c r="G2239" s="135">
        <f>IF(AND('1-Devamsızlık Formu (Ek-4)'!D2241="",F2239&gt;0,'1-Devamsızlık Formu (Ek-4)'!AW2241="KASIM 2024"),(E2239*(F2239-1)+(666.75)),E2239*F2239)</f>
        <v>0</v>
      </c>
      <c r="H2239" s="135">
        <f t="shared" si="422"/>
        <v>0</v>
      </c>
      <c r="I2239" s="141">
        <f t="shared" si="428"/>
        <v>0</v>
      </c>
      <c r="J2239" s="135">
        <f t="shared" si="429"/>
        <v>0</v>
      </c>
      <c r="K2239" s="135">
        <f t="shared" si="430"/>
        <v>0</v>
      </c>
      <c r="L2239" s="135" t="e">
        <f t="shared" si="431"/>
        <v>#REF!</v>
      </c>
      <c r="M2239" s="138" t="e">
        <f>IF(K2239-'!!!KATILIMCI LİSTESİ!!!'!#REF!&gt;0,'!!!KATILIMCI LİSTESİ!!!'!#REF!,K2239)</f>
        <v>#REF!</v>
      </c>
      <c r="N2239" s="135">
        <f t="shared" si="423"/>
        <v>0</v>
      </c>
      <c r="O2239" s="135">
        <f t="shared" si="424"/>
        <v>0</v>
      </c>
      <c r="P2239" s="139">
        <f t="shared" si="425"/>
        <v>0</v>
      </c>
      <c r="Q2239" s="135">
        <f>'5-Banka Listesi'!G2240</f>
        <v>0</v>
      </c>
      <c r="R2239" s="140">
        <f t="shared" si="426"/>
        <v>0</v>
      </c>
      <c r="S2239" s="140">
        <f t="shared" si="427"/>
        <v>0</v>
      </c>
      <c r="T2239" s="140">
        <f t="shared" si="432"/>
        <v>0</v>
      </c>
      <c r="U2239" s="135">
        <f t="shared" si="433"/>
        <v>0</v>
      </c>
      <c r="V2239" s="132">
        <v>2235</v>
      </c>
    </row>
    <row r="2240" spans="2:22" ht="33.950000000000003" customHeight="1" x14ac:dyDescent="0.25">
      <c r="B2240" s="132">
        <v>2236</v>
      </c>
      <c r="C2240" s="133">
        <f>'!!!KATILIMCI LİSTESİ!!!'!B2237</f>
        <v>0</v>
      </c>
      <c r="D2240" s="134">
        <f>'!!!KATILIMCI LİSTESİ!!!'!C2237</f>
        <v>0</v>
      </c>
      <c r="E2240" s="135">
        <f>'!!! VERİLER !!!'!C$1</f>
        <v>1375</v>
      </c>
      <c r="F2240" s="136">
        <f>'1-Devamsızlık Formu (Ek-4)'!AJ2242</f>
        <v>0</v>
      </c>
      <c r="G2240" s="135">
        <f>IF(AND('1-Devamsızlık Formu (Ek-4)'!D2242="",F2240&gt;0,'1-Devamsızlık Formu (Ek-4)'!AW2242="KASIM 2024"),(E2240*(F2240-1)+(666.75)),E2240*F2240)</f>
        <v>0</v>
      </c>
      <c r="H2240" s="135">
        <f t="shared" si="422"/>
        <v>0</v>
      </c>
      <c r="I2240" s="141">
        <f t="shared" si="428"/>
        <v>0</v>
      </c>
      <c r="J2240" s="135">
        <f t="shared" si="429"/>
        <v>0</v>
      </c>
      <c r="K2240" s="135">
        <f t="shared" si="430"/>
        <v>0</v>
      </c>
      <c r="L2240" s="135" t="e">
        <f t="shared" si="431"/>
        <v>#REF!</v>
      </c>
      <c r="M2240" s="138" t="e">
        <f>IF(K2240-'!!!KATILIMCI LİSTESİ!!!'!#REF!&gt;0,'!!!KATILIMCI LİSTESİ!!!'!#REF!,K2240)</f>
        <v>#REF!</v>
      </c>
      <c r="N2240" s="135">
        <f t="shared" si="423"/>
        <v>0</v>
      </c>
      <c r="O2240" s="135">
        <f t="shared" si="424"/>
        <v>0</v>
      </c>
      <c r="P2240" s="139">
        <f t="shared" si="425"/>
        <v>0</v>
      </c>
      <c r="Q2240" s="135">
        <f>'5-Banka Listesi'!G2241</f>
        <v>0</v>
      </c>
      <c r="R2240" s="140">
        <f t="shared" si="426"/>
        <v>0</v>
      </c>
      <c r="S2240" s="140">
        <f t="shared" si="427"/>
        <v>0</v>
      </c>
      <c r="T2240" s="140">
        <f t="shared" si="432"/>
        <v>0</v>
      </c>
      <c r="U2240" s="135">
        <f t="shared" si="433"/>
        <v>0</v>
      </c>
      <c r="V2240" s="132">
        <v>2236</v>
      </c>
    </row>
    <row r="2241" spans="2:22" ht="33.950000000000003" customHeight="1" x14ac:dyDescent="0.25">
      <c r="B2241" s="132">
        <v>2237</v>
      </c>
      <c r="C2241" s="133">
        <f>'!!!KATILIMCI LİSTESİ!!!'!B2238</f>
        <v>0</v>
      </c>
      <c r="D2241" s="134">
        <f>'!!!KATILIMCI LİSTESİ!!!'!C2238</f>
        <v>0</v>
      </c>
      <c r="E2241" s="135">
        <f>'!!! VERİLER !!!'!C$1</f>
        <v>1375</v>
      </c>
      <c r="F2241" s="136">
        <f>'1-Devamsızlık Formu (Ek-4)'!AJ2243</f>
        <v>0</v>
      </c>
      <c r="G2241" s="135">
        <f>IF(AND('1-Devamsızlık Formu (Ek-4)'!D2243="",F2241&gt;0,'1-Devamsızlık Formu (Ek-4)'!AW2243="KASIM 2024"),(E2241*(F2241-1)+(666.75)),E2241*F2241)</f>
        <v>0</v>
      </c>
      <c r="H2241" s="135">
        <f t="shared" si="422"/>
        <v>0</v>
      </c>
      <c r="I2241" s="141">
        <f t="shared" si="428"/>
        <v>0</v>
      </c>
      <c r="J2241" s="135">
        <f t="shared" si="429"/>
        <v>0</v>
      </c>
      <c r="K2241" s="135">
        <f t="shared" si="430"/>
        <v>0</v>
      </c>
      <c r="L2241" s="135" t="e">
        <f t="shared" si="431"/>
        <v>#REF!</v>
      </c>
      <c r="M2241" s="138" t="e">
        <f>IF(K2241-'!!!KATILIMCI LİSTESİ!!!'!#REF!&gt;0,'!!!KATILIMCI LİSTESİ!!!'!#REF!,K2241)</f>
        <v>#REF!</v>
      </c>
      <c r="N2241" s="135">
        <f t="shared" si="423"/>
        <v>0</v>
      </c>
      <c r="O2241" s="135">
        <f t="shared" si="424"/>
        <v>0</v>
      </c>
      <c r="P2241" s="139">
        <f t="shared" si="425"/>
        <v>0</v>
      </c>
      <c r="Q2241" s="135">
        <f>'5-Banka Listesi'!G2242</f>
        <v>0</v>
      </c>
      <c r="R2241" s="140">
        <f t="shared" si="426"/>
        <v>0</v>
      </c>
      <c r="S2241" s="140">
        <f t="shared" si="427"/>
        <v>0</v>
      </c>
      <c r="T2241" s="140">
        <f t="shared" si="432"/>
        <v>0</v>
      </c>
      <c r="U2241" s="135">
        <f t="shared" si="433"/>
        <v>0</v>
      </c>
      <c r="V2241" s="132">
        <v>2237</v>
      </c>
    </row>
    <row r="2242" spans="2:22" ht="33.950000000000003" customHeight="1" x14ac:dyDescent="0.25">
      <c r="B2242" s="132">
        <v>2238</v>
      </c>
      <c r="C2242" s="133">
        <f>'!!!KATILIMCI LİSTESİ!!!'!B2239</f>
        <v>0</v>
      </c>
      <c r="D2242" s="134">
        <f>'!!!KATILIMCI LİSTESİ!!!'!C2239</f>
        <v>0</v>
      </c>
      <c r="E2242" s="135">
        <f>'!!! VERİLER !!!'!C$1</f>
        <v>1375</v>
      </c>
      <c r="F2242" s="136">
        <f>'1-Devamsızlık Formu (Ek-4)'!AJ2244</f>
        <v>0</v>
      </c>
      <c r="G2242" s="135">
        <f>IF(AND('1-Devamsızlık Formu (Ek-4)'!D2244="",F2242&gt;0,'1-Devamsızlık Formu (Ek-4)'!AW2244="KASIM 2024"),(E2242*(F2242-1)+(666.75)),E2242*F2242)</f>
        <v>0</v>
      </c>
      <c r="H2242" s="135">
        <f t="shared" si="422"/>
        <v>0</v>
      </c>
      <c r="I2242" s="141">
        <f t="shared" si="428"/>
        <v>0</v>
      </c>
      <c r="J2242" s="135">
        <f t="shared" si="429"/>
        <v>0</v>
      </c>
      <c r="K2242" s="135">
        <f t="shared" si="430"/>
        <v>0</v>
      </c>
      <c r="L2242" s="135" t="e">
        <f t="shared" si="431"/>
        <v>#REF!</v>
      </c>
      <c r="M2242" s="138" t="e">
        <f>IF(K2242-'!!!KATILIMCI LİSTESİ!!!'!#REF!&gt;0,'!!!KATILIMCI LİSTESİ!!!'!#REF!,K2242)</f>
        <v>#REF!</v>
      </c>
      <c r="N2242" s="135">
        <f t="shared" si="423"/>
        <v>0</v>
      </c>
      <c r="O2242" s="135">
        <f t="shared" si="424"/>
        <v>0</v>
      </c>
      <c r="P2242" s="139">
        <f t="shared" si="425"/>
        <v>0</v>
      </c>
      <c r="Q2242" s="135">
        <f>'5-Banka Listesi'!G2243</f>
        <v>0</v>
      </c>
      <c r="R2242" s="140">
        <f t="shared" si="426"/>
        <v>0</v>
      </c>
      <c r="S2242" s="140">
        <f t="shared" si="427"/>
        <v>0</v>
      </c>
      <c r="T2242" s="140">
        <f t="shared" si="432"/>
        <v>0</v>
      </c>
      <c r="U2242" s="135">
        <f t="shared" si="433"/>
        <v>0</v>
      </c>
      <c r="V2242" s="132">
        <v>2238</v>
      </c>
    </row>
    <row r="2243" spans="2:22" ht="33.950000000000003" customHeight="1" x14ac:dyDescent="0.25">
      <c r="B2243" s="132">
        <v>2239</v>
      </c>
      <c r="C2243" s="133">
        <f>'!!!KATILIMCI LİSTESİ!!!'!B2240</f>
        <v>0</v>
      </c>
      <c r="D2243" s="134">
        <f>'!!!KATILIMCI LİSTESİ!!!'!C2240</f>
        <v>0</v>
      </c>
      <c r="E2243" s="135">
        <f>'!!! VERİLER !!!'!C$1</f>
        <v>1375</v>
      </c>
      <c r="F2243" s="136">
        <f>'1-Devamsızlık Formu (Ek-4)'!AJ2245</f>
        <v>0</v>
      </c>
      <c r="G2243" s="135">
        <f>IF(AND('1-Devamsızlık Formu (Ek-4)'!D2245="",F2243&gt;0,'1-Devamsızlık Formu (Ek-4)'!AW2245="KASIM 2024"),(E2243*(F2243-1)+(666.75)),E2243*F2243)</f>
        <v>0</v>
      </c>
      <c r="H2243" s="135">
        <f t="shared" si="422"/>
        <v>0</v>
      </c>
      <c r="I2243" s="141">
        <f t="shared" si="428"/>
        <v>0</v>
      </c>
      <c r="J2243" s="135">
        <f t="shared" si="429"/>
        <v>0</v>
      </c>
      <c r="K2243" s="135">
        <f t="shared" si="430"/>
        <v>0</v>
      </c>
      <c r="L2243" s="135" t="e">
        <f t="shared" si="431"/>
        <v>#REF!</v>
      </c>
      <c r="M2243" s="138" t="e">
        <f>IF(K2243-'!!!KATILIMCI LİSTESİ!!!'!#REF!&gt;0,'!!!KATILIMCI LİSTESİ!!!'!#REF!,K2243)</f>
        <v>#REF!</v>
      </c>
      <c r="N2243" s="135">
        <f t="shared" si="423"/>
        <v>0</v>
      </c>
      <c r="O2243" s="135">
        <f t="shared" si="424"/>
        <v>0</v>
      </c>
      <c r="P2243" s="139">
        <f t="shared" si="425"/>
        <v>0</v>
      </c>
      <c r="Q2243" s="135">
        <f>'5-Banka Listesi'!G2244</f>
        <v>0</v>
      </c>
      <c r="R2243" s="140">
        <f t="shared" si="426"/>
        <v>0</v>
      </c>
      <c r="S2243" s="140">
        <f t="shared" si="427"/>
        <v>0</v>
      </c>
      <c r="T2243" s="140">
        <f t="shared" si="432"/>
        <v>0</v>
      </c>
      <c r="U2243" s="135">
        <f t="shared" si="433"/>
        <v>0</v>
      </c>
      <c r="V2243" s="132">
        <v>2239</v>
      </c>
    </row>
    <row r="2244" spans="2:22" ht="33.950000000000003" customHeight="1" x14ac:dyDescent="0.25">
      <c r="B2244" s="132">
        <v>2240</v>
      </c>
      <c r="C2244" s="133">
        <f>'!!!KATILIMCI LİSTESİ!!!'!B2241</f>
        <v>0</v>
      </c>
      <c r="D2244" s="134">
        <f>'!!!KATILIMCI LİSTESİ!!!'!C2241</f>
        <v>0</v>
      </c>
      <c r="E2244" s="135">
        <f>'!!! VERİLER !!!'!C$1</f>
        <v>1375</v>
      </c>
      <c r="F2244" s="136">
        <f>'1-Devamsızlık Formu (Ek-4)'!AJ2246</f>
        <v>0</v>
      </c>
      <c r="G2244" s="135">
        <f>IF(AND('1-Devamsızlık Formu (Ek-4)'!D2246="",F2244&gt;0,'1-Devamsızlık Formu (Ek-4)'!AW2246="KASIM 2024"),(E2244*(F2244-1)+(666.75)),E2244*F2244)</f>
        <v>0</v>
      </c>
      <c r="H2244" s="135">
        <f t="shared" si="422"/>
        <v>0</v>
      </c>
      <c r="I2244" s="141">
        <f t="shared" si="428"/>
        <v>0</v>
      </c>
      <c r="J2244" s="135">
        <f t="shared" si="429"/>
        <v>0</v>
      </c>
      <c r="K2244" s="135">
        <f t="shared" si="430"/>
        <v>0</v>
      </c>
      <c r="L2244" s="135" t="e">
        <f t="shared" si="431"/>
        <v>#REF!</v>
      </c>
      <c r="M2244" s="138" t="e">
        <f>IF(K2244-'!!!KATILIMCI LİSTESİ!!!'!#REF!&gt;0,'!!!KATILIMCI LİSTESİ!!!'!#REF!,K2244)</f>
        <v>#REF!</v>
      </c>
      <c r="N2244" s="135">
        <f t="shared" si="423"/>
        <v>0</v>
      </c>
      <c r="O2244" s="135">
        <f t="shared" si="424"/>
        <v>0</v>
      </c>
      <c r="P2244" s="139">
        <f t="shared" si="425"/>
        <v>0</v>
      </c>
      <c r="Q2244" s="135">
        <f>'5-Banka Listesi'!G2245</f>
        <v>0</v>
      </c>
      <c r="R2244" s="140">
        <f t="shared" si="426"/>
        <v>0</v>
      </c>
      <c r="S2244" s="140">
        <f t="shared" si="427"/>
        <v>0</v>
      </c>
      <c r="T2244" s="140">
        <f t="shared" si="432"/>
        <v>0</v>
      </c>
      <c r="U2244" s="135">
        <f t="shared" si="433"/>
        <v>0</v>
      </c>
      <c r="V2244" s="132">
        <v>2240</v>
      </c>
    </row>
    <row r="2245" spans="2:22" ht="33.950000000000003" customHeight="1" x14ac:dyDescent="0.25">
      <c r="B2245" s="132">
        <v>2241</v>
      </c>
      <c r="C2245" s="133">
        <f>'!!!KATILIMCI LİSTESİ!!!'!B2242</f>
        <v>0</v>
      </c>
      <c r="D2245" s="134">
        <f>'!!!KATILIMCI LİSTESİ!!!'!C2242</f>
        <v>0</v>
      </c>
      <c r="E2245" s="135">
        <f>'!!! VERİLER !!!'!C$1</f>
        <v>1375</v>
      </c>
      <c r="F2245" s="136">
        <f>'1-Devamsızlık Formu (Ek-4)'!AJ2247</f>
        <v>0</v>
      </c>
      <c r="G2245" s="135">
        <f>IF(AND('1-Devamsızlık Formu (Ek-4)'!D2247="",F2245&gt;0,'1-Devamsızlık Formu (Ek-4)'!AW2247="KASIM 2024"),(E2245*(F2245-1)+(666.75)),E2245*F2245)</f>
        <v>0</v>
      </c>
      <c r="H2245" s="135">
        <f t="shared" si="422"/>
        <v>0</v>
      </c>
      <c r="I2245" s="141">
        <f t="shared" si="428"/>
        <v>0</v>
      </c>
      <c r="J2245" s="135">
        <f t="shared" si="429"/>
        <v>0</v>
      </c>
      <c r="K2245" s="135">
        <f t="shared" si="430"/>
        <v>0</v>
      </c>
      <c r="L2245" s="135" t="e">
        <f t="shared" si="431"/>
        <v>#REF!</v>
      </c>
      <c r="M2245" s="138" t="e">
        <f>IF(K2245-'!!!KATILIMCI LİSTESİ!!!'!#REF!&gt;0,'!!!KATILIMCI LİSTESİ!!!'!#REF!,K2245)</f>
        <v>#REF!</v>
      </c>
      <c r="N2245" s="135">
        <f t="shared" si="423"/>
        <v>0</v>
      </c>
      <c r="O2245" s="135">
        <f t="shared" si="424"/>
        <v>0</v>
      </c>
      <c r="P2245" s="139">
        <f t="shared" si="425"/>
        <v>0</v>
      </c>
      <c r="Q2245" s="135">
        <f>'5-Banka Listesi'!G2246</f>
        <v>0</v>
      </c>
      <c r="R2245" s="140">
        <f t="shared" si="426"/>
        <v>0</v>
      </c>
      <c r="S2245" s="140">
        <f t="shared" si="427"/>
        <v>0</v>
      </c>
      <c r="T2245" s="140">
        <f t="shared" si="432"/>
        <v>0</v>
      </c>
      <c r="U2245" s="135">
        <f t="shared" si="433"/>
        <v>0</v>
      </c>
      <c r="V2245" s="132">
        <v>2241</v>
      </c>
    </row>
    <row r="2246" spans="2:22" ht="33.950000000000003" customHeight="1" x14ac:dyDescent="0.25">
      <c r="B2246" s="132">
        <v>2242</v>
      </c>
      <c r="C2246" s="133">
        <f>'!!!KATILIMCI LİSTESİ!!!'!B2243</f>
        <v>0</v>
      </c>
      <c r="D2246" s="134">
        <f>'!!!KATILIMCI LİSTESİ!!!'!C2243</f>
        <v>0</v>
      </c>
      <c r="E2246" s="135">
        <f>'!!! VERİLER !!!'!C$1</f>
        <v>1375</v>
      </c>
      <c r="F2246" s="136">
        <f>'1-Devamsızlık Formu (Ek-4)'!AJ2248</f>
        <v>0</v>
      </c>
      <c r="G2246" s="135">
        <f>IF(AND('1-Devamsızlık Formu (Ek-4)'!D2248="",F2246&gt;0,'1-Devamsızlık Formu (Ek-4)'!AW2248="KASIM 2024"),(E2246*(F2246-1)+(666.75)),E2246*F2246)</f>
        <v>0</v>
      </c>
      <c r="H2246" s="135">
        <f t="shared" ref="H2246:H2309" si="434">G2246*0.01</f>
        <v>0</v>
      </c>
      <c r="I2246" s="141">
        <f t="shared" si="428"/>
        <v>0</v>
      </c>
      <c r="J2246" s="135">
        <f t="shared" si="429"/>
        <v>0</v>
      </c>
      <c r="K2246" s="135">
        <f t="shared" si="430"/>
        <v>0</v>
      </c>
      <c r="L2246" s="135" t="e">
        <f t="shared" si="431"/>
        <v>#REF!</v>
      </c>
      <c r="M2246" s="138" t="e">
        <f>IF(K2246-'!!!KATILIMCI LİSTESİ!!!'!#REF!&gt;0,'!!!KATILIMCI LİSTESİ!!!'!#REF!,K2246)</f>
        <v>#REF!</v>
      </c>
      <c r="N2246" s="135">
        <f t="shared" ref="N2246:N2309" si="435">G2246*0.045</f>
        <v>0</v>
      </c>
      <c r="O2246" s="135">
        <f t="shared" ref="O2246:O2309" si="436">G2246*0.055</f>
        <v>0</v>
      </c>
      <c r="P2246" s="139">
        <f t="shared" ref="P2246:P2309" si="437">G2246+O2246</f>
        <v>0</v>
      </c>
      <c r="Q2246" s="135">
        <f>'5-Banka Listesi'!G2247</f>
        <v>0</v>
      </c>
      <c r="R2246" s="140">
        <f t="shared" ref="R2246:R2309" si="438">G2246-Q2246</f>
        <v>0</v>
      </c>
      <c r="S2246" s="140">
        <f t="shared" ref="S2246:S2309" si="439">ROUND(G2246*0.0225,3)</f>
        <v>0</v>
      </c>
      <c r="T2246" s="140">
        <f t="shared" si="432"/>
        <v>0</v>
      </c>
      <c r="U2246" s="135">
        <f t="shared" si="433"/>
        <v>0</v>
      </c>
      <c r="V2246" s="132">
        <v>2242</v>
      </c>
    </row>
    <row r="2247" spans="2:22" ht="33.950000000000003" customHeight="1" x14ac:dyDescent="0.25">
      <c r="B2247" s="132">
        <v>2243</v>
      </c>
      <c r="C2247" s="133">
        <f>'!!!KATILIMCI LİSTESİ!!!'!B2244</f>
        <v>0</v>
      </c>
      <c r="D2247" s="134">
        <f>'!!!KATILIMCI LİSTESİ!!!'!C2244</f>
        <v>0</v>
      </c>
      <c r="E2247" s="135">
        <f>'!!! VERİLER !!!'!C$1</f>
        <v>1375</v>
      </c>
      <c r="F2247" s="136">
        <f>'1-Devamsızlık Formu (Ek-4)'!AJ2249</f>
        <v>0</v>
      </c>
      <c r="G2247" s="135">
        <f>IF(AND('1-Devamsızlık Formu (Ek-4)'!D2249="",F2247&gt;0,'1-Devamsızlık Formu (Ek-4)'!AW2249="KASIM 2024"),(E2247*(F2247-1)+(666.75)),E2247*F2247)</f>
        <v>0</v>
      </c>
      <c r="H2247" s="135">
        <f t="shared" si="434"/>
        <v>0</v>
      </c>
      <c r="I2247" s="141">
        <f t="shared" si="428"/>
        <v>0</v>
      </c>
      <c r="J2247" s="135">
        <f t="shared" si="429"/>
        <v>0</v>
      </c>
      <c r="K2247" s="135">
        <f t="shared" si="430"/>
        <v>0</v>
      </c>
      <c r="L2247" s="135" t="e">
        <f t="shared" si="431"/>
        <v>#REF!</v>
      </c>
      <c r="M2247" s="138" t="e">
        <f>IF(K2247-'!!!KATILIMCI LİSTESİ!!!'!#REF!&gt;0,'!!!KATILIMCI LİSTESİ!!!'!#REF!,K2247)</f>
        <v>#REF!</v>
      </c>
      <c r="N2247" s="135">
        <f t="shared" si="435"/>
        <v>0</v>
      </c>
      <c r="O2247" s="135">
        <f t="shared" si="436"/>
        <v>0</v>
      </c>
      <c r="P2247" s="139">
        <f t="shared" si="437"/>
        <v>0</v>
      </c>
      <c r="Q2247" s="135">
        <f>'5-Banka Listesi'!G2248</f>
        <v>0</v>
      </c>
      <c r="R2247" s="140">
        <f t="shared" si="438"/>
        <v>0</v>
      </c>
      <c r="S2247" s="140">
        <f t="shared" si="439"/>
        <v>0</v>
      </c>
      <c r="T2247" s="140">
        <f t="shared" si="432"/>
        <v>0</v>
      </c>
      <c r="U2247" s="135">
        <f t="shared" si="433"/>
        <v>0</v>
      </c>
      <c r="V2247" s="132">
        <v>2243</v>
      </c>
    </row>
    <row r="2248" spans="2:22" ht="33.950000000000003" customHeight="1" x14ac:dyDescent="0.25">
      <c r="B2248" s="132">
        <v>2244</v>
      </c>
      <c r="C2248" s="133">
        <f>'!!!KATILIMCI LİSTESİ!!!'!B2245</f>
        <v>0</v>
      </c>
      <c r="D2248" s="134">
        <f>'!!!KATILIMCI LİSTESİ!!!'!C2245</f>
        <v>0</v>
      </c>
      <c r="E2248" s="135">
        <f>'!!! VERİLER !!!'!C$1</f>
        <v>1375</v>
      </c>
      <c r="F2248" s="136">
        <f>'1-Devamsızlık Formu (Ek-4)'!AJ2250</f>
        <v>0</v>
      </c>
      <c r="G2248" s="135">
        <f>IF(AND('1-Devamsızlık Formu (Ek-4)'!D2250="",F2248&gt;0,'1-Devamsızlık Formu (Ek-4)'!AW2250="KASIM 2024"),(E2248*(F2248-1)+(666.75)),E2248*F2248)</f>
        <v>0</v>
      </c>
      <c r="H2248" s="135">
        <f t="shared" si="434"/>
        <v>0</v>
      </c>
      <c r="I2248" s="141">
        <f t="shared" si="428"/>
        <v>0</v>
      </c>
      <c r="J2248" s="135">
        <f t="shared" si="429"/>
        <v>0</v>
      </c>
      <c r="K2248" s="135">
        <f t="shared" si="430"/>
        <v>0</v>
      </c>
      <c r="L2248" s="135" t="e">
        <f t="shared" si="431"/>
        <v>#REF!</v>
      </c>
      <c r="M2248" s="138" t="e">
        <f>IF(K2248-'!!!KATILIMCI LİSTESİ!!!'!#REF!&gt;0,'!!!KATILIMCI LİSTESİ!!!'!#REF!,K2248)</f>
        <v>#REF!</v>
      </c>
      <c r="N2248" s="135">
        <f t="shared" si="435"/>
        <v>0</v>
      </c>
      <c r="O2248" s="135">
        <f t="shared" si="436"/>
        <v>0</v>
      </c>
      <c r="P2248" s="139">
        <f t="shared" si="437"/>
        <v>0</v>
      </c>
      <c r="Q2248" s="135">
        <f>'5-Banka Listesi'!G2249</f>
        <v>0</v>
      </c>
      <c r="R2248" s="140">
        <f t="shared" si="438"/>
        <v>0</v>
      </c>
      <c r="S2248" s="140">
        <f t="shared" si="439"/>
        <v>0</v>
      </c>
      <c r="T2248" s="140">
        <f t="shared" si="432"/>
        <v>0</v>
      </c>
      <c r="U2248" s="135">
        <f t="shared" si="433"/>
        <v>0</v>
      </c>
      <c r="V2248" s="132">
        <v>2244</v>
      </c>
    </row>
    <row r="2249" spans="2:22" ht="33.950000000000003" customHeight="1" x14ac:dyDescent="0.25">
      <c r="B2249" s="132">
        <v>2245</v>
      </c>
      <c r="C2249" s="133">
        <f>'!!!KATILIMCI LİSTESİ!!!'!B2246</f>
        <v>0</v>
      </c>
      <c r="D2249" s="134">
        <f>'!!!KATILIMCI LİSTESİ!!!'!C2246</f>
        <v>0</v>
      </c>
      <c r="E2249" s="135">
        <f>'!!! VERİLER !!!'!C$1</f>
        <v>1375</v>
      </c>
      <c r="F2249" s="136">
        <f>'1-Devamsızlık Formu (Ek-4)'!AJ2251</f>
        <v>0</v>
      </c>
      <c r="G2249" s="135">
        <f>IF(AND('1-Devamsızlık Formu (Ek-4)'!D2251="",F2249&gt;0,'1-Devamsızlık Formu (Ek-4)'!AW2251="KASIM 2024"),(E2249*(F2249-1)+(666.75)),E2249*F2249)</f>
        <v>0</v>
      </c>
      <c r="H2249" s="135">
        <f t="shared" si="434"/>
        <v>0</v>
      </c>
      <c r="I2249" s="141">
        <f t="shared" si="428"/>
        <v>0</v>
      </c>
      <c r="J2249" s="135">
        <f t="shared" si="429"/>
        <v>0</v>
      </c>
      <c r="K2249" s="135">
        <f t="shared" si="430"/>
        <v>0</v>
      </c>
      <c r="L2249" s="135" t="e">
        <f t="shared" si="431"/>
        <v>#REF!</v>
      </c>
      <c r="M2249" s="138" t="e">
        <f>IF(K2249-'!!!KATILIMCI LİSTESİ!!!'!#REF!&gt;0,'!!!KATILIMCI LİSTESİ!!!'!#REF!,K2249)</f>
        <v>#REF!</v>
      </c>
      <c r="N2249" s="135">
        <f t="shared" si="435"/>
        <v>0</v>
      </c>
      <c r="O2249" s="135">
        <f t="shared" si="436"/>
        <v>0</v>
      </c>
      <c r="P2249" s="139">
        <f t="shared" si="437"/>
        <v>0</v>
      </c>
      <c r="Q2249" s="135">
        <f>'5-Banka Listesi'!G2250</f>
        <v>0</v>
      </c>
      <c r="R2249" s="140">
        <f t="shared" si="438"/>
        <v>0</v>
      </c>
      <c r="S2249" s="140">
        <f t="shared" si="439"/>
        <v>0</v>
      </c>
      <c r="T2249" s="140">
        <f t="shared" si="432"/>
        <v>0</v>
      </c>
      <c r="U2249" s="135">
        <f t="shared" si="433"/>
        <v>0</v>
      </c>
      <c r="V2249" s="132">
        <v>2245</v>
      </c>
    </row>
    <row r="2250" spans="2:22" ht="33.950000000000003" customHeight="1" x14ac:dyDescent="0.25">
      <c r="B2250" s="132">
        <v>2246</v>
      </c>
      <c r="C2250" s="133">
        <f>'!!!KATILIMCI LİSTESİ!!!'!B2247</f>
        <v>0</v>
      </c>
      <c r="D2250" s="134">
        <f>'!!!KATILIMCI LİSTESİ!!!'!C2247</f>
        <v>0</v>
      </c>
      <c r="E2250" s="135">
        <f>'!!! VERİLER !!!'!C$1</f>
        <v>1375</v>
      </c>
      <c r="F2250" s="136">
        <f>'1-Devamsızlık Formu (Ek-4)'!AJ2252</f>
        <v>0</v>
      </c>
      <c r="G2250" s="135">
        <f>IF(AND('1-Devamsızlık Formu (Ek-4)'!D2252="",F2250&gt;0,'1-Devamsızlık Formu (Ek-4)'!AW2252="KASIM 2024"),(E2250*(F2250-1)+(666.75)),E2250*F2250)</f>
        <v>0</v>
      </c>
      <c r="H2250" s="135">
        <f t="shared" si="434"/>
        <v>0</v>
      </c>
      <c r="I2250" s="141">
        <f t="shared" si="428"/>
        <v>0</v>
      </c>
      <c r="J2250" s="135">
        <f t="shared" si="429"/>
        <v>0</v>
      </c>
      <c r="K2250" s="135">
        <f t="shared" si="430"/>
        <v>0</v>
      </c>
      <c r="L2250" s="135" t="e">
        <f t="shared" si="431"/>
        <v>#REF!</v>
      </c>
      <c r="M2250" s="138" t="e">
        <f>IF(K2250-'!!!KATILIMCI LİSTESİ!!!'!#REF!&gt;0,'!!!KATILIMCI LİSTESİ!!!'!#REF!,K2250)</f>
        <v>#REF!</v>
      </c>
      <c r="N2250" s="135">
        <f t="shared" si="435"/>
        <v>0</v>
      </c>
      <c r="O2250" s="135">
        <f t="shared" si="436"/>
        <v>0</v>
      </c>
      <c r="P2250" s="139">
        <f t="shared" si="437"/>
        <v>0</v>
      </c>
      <c r="Q2250" s="135">
        <f>'5-Banka Listesi'!G2251</f>
        <v>0</v>
      </c>
      <c r="R2250" s="140">
        <f t="shared" si="438"/>
        <v>0</v>
      </c>
      <c r="S2250" s="140">
        <f t="shared" si="439"/>
        <v>0</v>
      </c>
      <c r="T2250" s="140">
        <f t="shared" si="432"/>
        <v>0</v>
      </c>
      <c r="U2250" s="135">
        <f t="shared" si="433"/>
        <v>0</v>
      </c>
      <c r="V2250" s="132">
        <v>2246</v>
      </c>
    </row>
    <row r="2251" spans="2:22" ht="33.950000000000003" customHeight="1" x14ac:dyDescent="0.25">
      <c r="B2251" s="132">
        <v>2247</v>
      </c>
      <c r="C2251" s="133">
        <f>'!!!KATILIMCI LİSTESİ!!!'!B2248</f>
        <v>0</v>
      </c>
      <c r="D2251" s="134">
        <f>'!!!KATILIMCI LİSTESİ!!!'!C2248</f>
        <v>0</v>
      </c>
      <c r="E2251" s="135">
        <f>'!!! VERİLER !!!'!C$1</f>
        <v>1375</v>
      </c>
      <c r="F2251" s="136">
        <f>'1-Devamsızlık Formu (Ek-4)'!AJ2253</f>
        <v>0</v>
      </c>
      <c r="G2251" s="135">
        <f>IF(AND('1-Devamsızlık Formu (Ek-4)'!D2253="",F2251&gt;0,'1-Devamsızlık Formu (Ek-4)'!AW2253="KASIM 2024"),(E2251*(F2251-1)+(666.75)),E2251*F2251)</f>
        <v>0</v>
      </c>
      <c r="H2251" s="135">
        <f t="shared" si="434"/>
        <v>0</v>
      </c>
      <c r="I2251" s="141">
        <f t="shared" si="428"/>
        <v>0</v>
      </c>
      <c r="J2251" s="135">
        <f t="shared" si="429"/>
        <v>0</v>
      </c>
      <c r="K2251" s="135">
        <f t="shared" si="430"/>
        <v>0</v>
      </c>
      <c r="L2251" s="135" t="e">
        <f t="shared" si="431"/>
        <v>#REF!</v>
      </c>
      <c r="M2251" s="138" t="e">
        <f>IF(K2251-'!!!KATILIMCI LİSTESİ!!!'!#REF!&gt;0,'!!!KATILIMCI LİSTESİ!!!'!#REF!,K2251)</f>
        <v>#REF!</v>
      </c>
      <c r="N2251" s="135">
        <f t="shared" si="435"/>
        <v>0</v>
      </c>
      <c r="O2251" s="135">
        <f t="shared" si="436"/>
        <v>0</v>
      </c>
      <c r="P2251" s="139">
        <f t="shared" si="437"/>
        <v>0</v>
      </c>
      <c r="Q2251" s="135">
        <f>'5-Banka Listesi'!G2252</f>
        <v>0</v>
      </c>
      <c r="R2251" s="140">
        <f t="shared" si="438"/>
        <v>0</v>
      </c>
      <c r="S2251" s="140">
        <f t="shared" si="439"/>
        <v>0</v>
      </c>
      <c r="T2251" s="140">
        <f t="shared" si="432"/>
        <v>0</v>
      </c>
      <c r="U2251" s="135">
        <f t="shared" si="433"/>
        <v>0</v>
      </c>
      <c r="V2251" s="132">
        <v>2247</v>
      </c>
    </row>
    <row r="2252" spans="2:22" ht="33.950000000000003" customHeight="1" x14ac:dyDescent="0.25">
      <c r="B2252" s="132">
        <v>2248</v>
      </c>
      <c r="C2252" s="133">
        <f>'!!!KATILIMCI LİSTESİ!!!'!B2249</f>
        <v>0</v>
      </c>
      <c r="D2252" s="134">
        <f>'!!!KATILIMCI LİSTESİ!!!'!C2249</f>
        <v>0</v>
      </c>
      <c r="E2252" s="135">
        <f>'!!! VERİLER !!!'!C$1</f>
        <v>1375</v>
      </c>
      <c r="F2252" s="136">
        <f>'1-Devamsızlık Formu (Ek-4)'!AJ2254</f>
        <v>0</v>
      </c>
      <c r="G2252" s="135">
        <f>IF(AND('1-Devamsızlık Formu (Ek-4)'!D2254="",F2252&gt;0,'1-Devamsızlık Formu (Ek-4)'!AW2254="KASIM 2024"),(E2252*(F2252-1)+(666.75)),E2252*F2252)</f>
        <v>0</v>
      </c>
      <c r="H2252" s="135">
        <f t="shared" si="434"/>
        <v>0</v>
      </c>
      <c r="I2252" s="141">
        <f t="shared" si="428"/>
        <v>0</v>
      </c>
      <c r="J2252" s="135">
        <f t="shared" si="429"/>
        <v>0</v>
      </c>
      <c r="K2252" s="135">
        <f t="shared" si="430"/>
        <v>0</v>
      </c>
      <c r="L2252" s="135" t="e">
        <f t="shared" si="431"/>
        <v>#REF!</v>
      </c>
      <c r="M2252" s="138" t="e">
        <f>IF(K2252-'!!!KATILIMCI LİSTESİ!!!'!#REF!&gt;0,'!!!KATILIMCI LİSTESİ!!!'!#REF!,K2252)</f>
        <v>#REF!</v>
      </c>
      <c r="N2252" s="135">
        <f t="shared" si="435"/>
        <v>0</v>
      </c>
      <c r="O2252" s="135">
        <f t="shared" si="436"/>
        <v>0</v>
      </c>
      <c r="P2252" s="139">
        <f t="shared" si="437"/>
        <v>0</v>
      </c>
      <c r="Q2252" s="135">
        <f>'5-Banka Listesi'!G2253</f>
        <v>0</v>
      </c>
      <c r="R2252" s="140">
        <f t="shared" si="438"/>
        <v>0</v>
      </c>
      <c r="S2252" s="140">
        <f t="shared" si="439"/>
        <v>0</v>
      </c>
      <c r="T2252" s="140">
        <f t="shared" si="432"/>
        <v>0</v>
      </c>
      <c r="U2252" s="135">
        <f t="shared" si="433"/>
        <v>0</v>
      </c>
      <c r="V2252" s="132">
        <v>2248</v>
      </c>
    </row>
    <row r="2253" spans="2:22" ht="33.950000000000003" customHeight="1" x14ac:dyDescent="0.25">
      <c r="B2253" s="132">
        <v>2249</v>
      </c>
      <c r="C2253" s="133">
        <f>'!!!KATILIMCI LİSTESİ!!!'!B2250</f>
        <v>0</v>
      </c>
      <c r="D2253" s="134">
        <f>'!!!KATILIMCI LİSTESİ!!!'!C2250</f>
        <v>0</v>
      </c>
      <c r="E2253" s="135">
        <f>'!!! VERİLER !!!'!C$1</f>
        <v>1375</v>
      </c>
      <c r="F2253" s="136">
        <f>'1-Devamsızlık Formu (Ek-4)'!AJ2255</f>
        <v>0</v>
      </c>
      <c r="G2253" s="135">
        <f>IF(AND('1-Devamsızlık Formu (Ek-4)'!D2255="",F2253&gt;0,'1-Devamsızlık Formu (Ek-4)'!AW2255="KASIM 2024"),(E2253*(F2253-1)+(666.75)),E2253*F2253)</f>
        <v>0</v>
      </c>
      <c r="H2253" s="135">
        <f t="shared" si="434"/>
        <v>0</v>
      </c>
      <c r="I2253" s="141">
        <f t="shared" si="428"/>
        <v>0</v>
      </c>
      <c r="J2253" s="135">
        <f t="shared" si="429"/>
        <v>0</v>
      </c>
      <c r="K2253" s="135">
        <f t="shared" si="430"/>
        <v>0</v>
      </c>
      <c r="L2253" s="135" t="e">
        <f t="shared" si="431"/>
        <v>#REF!</v>
      </c>
      <c r="M2253" s="138" t="e">
        <f>IF(K2253-'!!!KATILIMCI LİSTESİ!!!'!#REF!&gt;0,'!!!KATILIMCI LİSTESİ!!!'!#REF!,K2253)</f>
        <v>#REF!</v>
      </c>
      <c r="N2253" s="135">
        <f t="shared" si="435"/>
        <v>0</v>
      </c>
      <c r="O2253" s="135">
        <f t="shared" si="436"/>
        <v>0</v>
      </c>
      <c r="P2253" s="139">
        <f t="shared" si="437"/>
        <v>0</v>
      </c>
      <c r="Q2253" s="135">
        <f>'5-Banka Listesi'!G2254</f>
        <v>0</v>
      </c>
      <c r="R2253" s="140">
        <f t="shared" si="438"/>
        <v>0</v>
      </c>
      <c r="S2253" s="140">
        <f t="shared" si="439"/>
        <v>0</v>
      </c>
      <c r="T2253" s="140">
        <f t="shared" si="432"/>
        <v>0</v>
      </c>
      <c r="U2253" s="135">
        <f t="shared" si="433"/>
        <v>0</v>
      </c>
      <c r="V2253" s="132">
        <v>2249</v>
      </c>
    </row>
    <row r="2254" spans="2:22" ht="33.950000000000003" customHeight="1" x14ac:dyDescent="0.25">
      <c r="B2254" s="132">
        <v>2250</v>
      </c>
      <c r="C2254" s="133">
        <f>'!!!KATILIMCI LİSTESİ!!!'!B2251</f>
        <v>0</v>
      </c>
      <c r="D2254" s="134">
        <f>'!!!KATILIMCI LİSTESİ!!!'!C2251</f>
        <v>0</v>
      </c>
      <c r="E2254" s="135">
        <f>'!!! VERİLER !!!'!C$1</f>
        <v>1375</v>
      </c>
      <c r="F2254" s="136">
        <f>'1-Devamsızlık Formu (Ek-4)'!AJ2256</f>
        <v>0</v>
      </c>
      <c r="G2254" s="135">
        <f>IF(AND('1-Devamsızlık Formu (Ek-4)'!D2256="",F2254&gt;0,'1-Devamsızlık Formu (Ek-4)'!AW2256="KASIM 2024"),(E2254*(F2254-1)+(666.75)),E2254*F2254)</f>
        <v>0</v>
      </c>
      <c r="H2254" s="135">
        <f t="shared" si="434"/>
        <v>0</v>
      </c>
      <c r="I2254" s="141">
        <f t="shared" si="428"/>
        <v>0</v>
      </c>
      <c r="J2254" s="135">
        <f t="shared" si="429"/>
        <v>0</v>
      </c>
      <c r="K2254" s="135">
        <f t="shared" si="430"/>
        <v>0</v>
      </c>
      <c r="L2254" s="135" t="e">
        <f t="shared" si="431"/>
        <v>#REF!</v>
      </c>
      <c r="M2254" s="138" t="e">
        <f>IF(K2254-'!!!KATILIMCI LİSTESİ!!!'!#REF!&gt;0,'!!!KATILIMCI LİSTESİ!!!'!#REF!,K2254)</f>
        <v>#REF!</v>
      </c>
      <c r="N2254" s="135">
        <f t="shared" si="435"/>
        <v>0</v>
      </c>
      <c r="O2254" s="135">
        <f t="shared" si="436"/>
        <v>0</v>
      </c>
      <c r="P2254" s="139">
        <f t="shared" si="437"/>
        <v>0</v>
      </c>
      <c r="Q2254" s="135">
        <f>'5-Banka Listesi'!G2255</f>
        <v>0</v>
      </c>
      <c r="R2254" s="140">
        <f t="shared" si="438"/>
        <v>0</v>
      </c>
      <c r="S2254" s="140">
        <f t="shared" si="439"/>
        <v>0</v>
      </c>
      <c r="T2254" s="140">
        <f t="shared" si="432"/>
        <v>0</v>
      </c>
      <c r="U2254" s="135">
        <f t="shared" si="433"/>
        <v>0</v>
      </c>
      <c r="V2254" s="132">
        <v>2250</v>
      </c>
    </row>
    <row r="2255" spans="2:22" ht="33.950000000000003" customHeight="1" x14ac:dyDescent="0.25">
      <c r="B2255" s="132">
        <v>2251</v>
      </c>
      <c r="C2255" s="133">
        <f>'!!!KATILIMCI LİSTESİ!!!'!B2252</f>
        <v>0</v>
      </c>
      <c r="D2255" s="134">
        <f>'!!!KATILIMCI LİSTESİ!!!'!C2252</f>
        <v>0</v>
      </c>
      <c r="E2255" s="135">
        <f>'!!! VERİLER !!!'!C$1</f>
        <v>1375</v>
      </c>
      <c r="F2255" s="136">
        <f>'1-Devamsızlık Formu (Ek-4)'!AJ2257</f>
        <v>0</v>
      </c>
      <c r="G2255" s="135">
        <f>IF(AND('1-Devamsızlık Formu (Ek-4)'!D2257="",F2255&gt;0,'1-Devamsızlık Formu (Ek-4)'!AW2257="KASIM 2024"),(E2255*(F2255-1)+(666.75)),E2255*F2255)</f>
        <v>0</v>
      </c>
      <c r="H2255" s="135">
        <f t="shared" si="434"/>
        <v>0</v>
      </c>
      <c r="I2255" s="141">
        <f t="shared" si="428"/>
        <v>0</v>
      </c>
      <c r="J2255" s="135">
        <f t="shared" si="429"/>
        <v>0</v>
      </c>
      <c r="K2255" s="135">
        <f t="shared" si="430"/>
        <v>0</v>
      </c>
      <c r="L2255" s="135" t="e">
        <f t="shared" si="431"/>
        <v>#REF!</v>
      </c>
      <c r="M2255" s="138" t="e">
        <f>IF(K2255-'!!!KATILIMCI LİSTESİ!!!'!#REF!&gt;0,'!!!KATILIMCI LİSTESİ!!!'!#REF!,K2255)</f>
        <v>#REF!</v>
      </c>
      <c r="N2255" s="135">
        <f t="shared" si="435"/>
        <v>0</v>
      </c>
      <c r="O2255" s="135">
        <f t="shared" si="436"/>
        <v>0</v>
      </c>
      <c r="P2255" s="139">
        <f t="shared" si="437"/>
        <v>0</v>
      </c>
      <c r="Q2255" s="135">
        <f>'5-Banka Listesi'!G2256</f>
        <v>0</v>
      </c>
      <c r="R2255" s="140">
        <f t="shared" si="438"/>
        <v>0</v>
      </c>
      <c r="S2255" s="140">
        <f t="shared" si="439"/>
        <v>0</v>
      </c>
      <c r="T2255" s="140">
        <f t="shared" si="432"/>
        <v>0</v>
      </c>
      <c r="U2255" s="135">
        <f t="shared" si="433"/>
        <v>0</v>
      </c>
      <c r="V2255" s="132">
        <v>2251</v>
      </c>
    </row>
    <row r="2256" spans="2:22" ht="33.950000000000003" customHeight="1" x14ac:dyDescent="0.25">
      <c r="B2256" s="132">
        <v>2252</v>
      </c>
      <c r="C2256" s="133">
        <f>'!!!KATILIMCI LİSTESİ!!!'!B2253</f>
        <v>0</v>
      </c>
      <c r="D2256" s="134">
        <f>'!!!KATILIMCI LİSTESİ!!!'!C2253</f>
        <v>0</v>
      </c>
      <c r="E2256" s="135">
        <f>'!!! VERİLER !!!'!C$1</f>
        <v>1375</v>
      </c>
      <c r="F2256" s="136">
        <f>'1-Devamsızlık Formu (Ek-4)'!AJ2258</f>
        <v>0</v>
      </c>
      <c r="G2256" s="135">
        <f>IF(AND('1-Devamsızlık Formu (Ek-4)'!D2258="",F2256&gt;0,'1-Devamsızlık Formu (Ek-4)'!AW2258="KASIM 2024"),(E2256*(F2256-1)+(666.75)),E2256*F2256)</f>
        <v>0</v>
      </c>
      <c r="H2256" s="135">
        <f t="shared" si="434"/>
        <v>0</v>
      </c>
      <c r="I2256" s="141">
        <f t="shared" si="428"/>
        <v>0</v>
      </c>
      <c r="J2256" s="135">
        <f t="shared" si="429"/>
        <v>0</v>
      </c>
      <c r="K2256" s="135">
        <f t="shared" si="430"/>
        <v>0</v>
      </c>
      <c r="L2256" s="135" t="e">
        <f t="shared" si="431"/>
        <v>#REF!</v>
      </c>
      <c r="M2256" s="138" t="e">
        <f>IF(K2256-'!!!KATILIMCI LİSTESİ!!!'!#REF!&gt;0,'!!!KATILIMCI LİSTESİ!!!'!#REF!,K2256)</f>
        <v>#REF!</v>
      </c>
      <c r="N2256" s="135">
        <f t="shared" si="435"/>
        <v>0</v>
      </c>
      <c r="O2256" s="135">
        <f t="shared" si="436"/>
        <v>0</v>
      </c>
      <c r="P2256" s="139">
        <f t="shared" si="437"/>
        <v>0</v>
      </c>
      <c r="Q2256" s="135">
        <f>'5-Banka Listesi'!G2257</f>
        <v>0</v>
      </c>
      <c r="R2256" s="140">
        <f t="shared" si="438"/>
        <v>0</v>
      </c>
      <c r="S2256" s="140">
        <f t="shared" si="439"/>
        <v>0</v>
      </c>
      <c r="T2256" s="140">
        <f t="shared" si="432"/>
        <v>0</v>
      </c>
      <c r="U2256" s="135">
        <f t="shared" si="433"/>
        <v>0</v>
      </c>
      <c r="V2256" s="132">
        <v>2252</v>
      </c>
    </row>
    <row r="2257" spans="2:22" ht="33.950000000000003" customHeight="1" x14ac:dyDescent="0.25">
      <c r="B2257" s="132">
        <v>2253</v>
      </c>
      <c r="C2257" s="133">
        <f>'!!!KATILIMCI LİSTESİ!!!'!B2254</f>
        <v>0</v>
      </c>
      <c r="D2257" s="134">
        <f>'!!!KATILIMCI LİSTESİ!!!'!C2254</f>
        <v>0</v>
      </c>
      <c r="E2257" s="135">
        <f>'!!! VERİLER !!!'!C$1</f>
        <v>1375</v>
      </c>
      <c r="F2257" s="136">
        <f>'1-Devamsızlık Formu (Ek-4)'!AJ2259</f>
        <v>0</v>
      </c>
      <c r="G2257" s="135">
        <f>IF(AND('1-Devamsızlık Formu (Ek-4)'!D2259="",F2257&gt;0,'1-Devamsızlık Formu (Ek-4)'!AW2259="KASIM 2024"),(E2257*(F2257-1)+(666.75)),E2257*F2257)</f>
        <v>0</v>
      </c>
      <c r="H2257" s="135">
        <f t="shared" si="434"/>
        <v>0</v>
      </c>
      <c r="I2257" s="141">
        <f t="shared" si="428"/>
        <v>0</v>
      </c>
      <c r="J2257" s="135">
        <f t="shared" si="429"/>
        <v>0</v>
      </c>
      <c r="K2257" s="135">
        <f t="shared" si="430"/>
        <v>0</v>
      </c>
      <c r="L2257" s="135" t="e">
        <f t="shared" si="431"/>
        <v>#REF!</v>
      </c>
      <c r="M2257" s="138" t="e">
        <f>IF(K2257-'!!!KATILIMCI LİSTESİ!!!'!#REF!&gt;0,'!!!KATILIMCI LİSTESİ!!!'!#REF!,K2257)</f>
        <v>#REF!</v>
      </c>
      <c r="N2257" s="135">
        <f t="shared" si="435"/>
        <v>0</v>
      </c>
      <c r="O2257" s="135">
        <f t="shared" si="436"/>
        <v>0</v>
      </c>
      <c r="P2257" s="139">
        <f t="shared" si="437"/>
        <v>0</v>
      </c>
      <c r="Q2257" s="135">
        <f>'5-Banka Listesi'!G2258</f>
        <v>0</v>
      </c>
      <c r="R2257" s="140">
        <f t="shared" si="438"/>
        <v>0</v>
      </c>
      <c r="S2257" s="140">
        <f t="shared" si="439"/>
        <v>0</v>
      </c>
      <c r="T2257" s="140">
        <f t="shared" si="432"/>
        <v>0</v>
      </c>
      <c r="U2257" s="135">
        <f t="shared" si="433"/>
        <v>0</v>
      </c>
      <c r="V2257" s="132">
        <v>2253</v>
      </c>
    </row>
    <row r="2258" spans="2:22" ht="33.950000000000003" customHeight="1" x14ac:dyDescent="0.25">
      <c r="B2258" s="132">
        <v>2254</v>
      </c>
      <c r="C2258" s="133">
        <f>'!!!KATILIMCI LİSTESİ!!!'!B2255</f>
        <v>0</v>
      </c>
      <c r="D2258" s="134">
        <f>'!!!KATILIMCI LİSTESİ!!!'!C2255</f>
        <v>0</v>
      </c>
      <c r="E2258" s="135">
        <f>'!!! VERİLER !!!'!C$1</f>
        <v>1375</v>
      </c>
      <c r="F2258" s="136">
        <f>'1-Devamsızlık Formu (Ek-4)'!AJ2260</f>
        <v>0</v>
      </c>
      <c r="G2258" s="135">
        <f>IF(AND('1-Devamsızlık Formu (Ek-4)'!D2260="",F2258&gt;0,'1-Devamsızlık Formu (Ek-4)'!AW2260="KASIM 2024"),(E2258*(F2258-1)+(666.75)),E2258*F2258)</f>
        <v>0</v>
      </c>
      <c r="H2258" s="135">
        <f t="shared" si="434"/>
        <v>0</v>
      </c>
      <c r="I2258" s="141">
        <f t="shared" si="428"/>
        <v>0</v>
      </c>
      <c r="J2258" s="135">
        <f t="shared" si="429"/>
        <v>0</v>
      </c>
      <c r="K2258" s="135">
        <f t="shared" si="430"/>
        <v>0</v>
      </c>
      <c r="L2258" s="135" t="e">
        <f t="shared" si="431"/>
        <v>#REF!</v>
      </c>
      <c r="M2258" s="138" t="e">
        <f>IF(K2258-'!!!KATILIMCI LİSTESİ!!!'!#REF!&gt;0,'!!!KATILIMCI LİSTESİ!!!'!#REF!,K2258)</f>
        <v>#REF!</v>
      </c>
      <c r="N2258" s="135">
        <f t="shared" si="435"/>
        <v>0</v>
      </c>
      <c r="O2258" s="135">
        <f t="shared" si="436"/>
        <v>0</v>
      </c>
      <c r="P2258" s="139">
        <f t="shared" si="437"/>
        <v>0</v>
      </c>
      <c r="Q2258" s="135">
        <f>'5-Banka Listesi'!G2259</f>
        <v>0</v>
      </c>
      <c r="R2258" s="140">
        <f t="shared" si="438"/>
        <v>0</v>
      </c>
      <c r="S2258" s="140">
        <f t="shared" si="439"/>
        <v>0</v>
      </c>
      <c r="T2258" s="140">
        <f t="shared" si="432"/>
        <v>0</v>
      </c>
      <c r="U2258" s="135">
        <f t="shared" si="433"/>
        <v>0</v>
      </c>
      <c r="V2258" s="132">
        <v>2254</v>
      </c>
    </row>
    <row r="2259" spans="2:22" ht="33.950000000000003" customHeight="1" x14ac:dyDescent="0.25">
      <c r="B2259" s="132">
        <v>2255</v>
      </c>
      <c r="C2259" s="133">
        <f>'!!!KATILIMCI LİSTESİ!!!'!B2256</f>
        <v>0</v>
      </c>
      <c r="D2259" s="134">
        <f>'!!!KATILIMCI LİSTESİ!!!'!C2256</f>
        <v>0</v>
      </c>
      <c r="E2259" s="135">
        <f>'!!! VERİLER !!!'!C$1</f>
        <v>1375</v>
      </c>
      <c r="F2259" s="136">
        <f>'1-Devamsızlık Formu (Ek-4)'!AJ2261</f>
        <v>0</v>
      </c>
      <c r="G2259" s="135">
        <f>IF(AND('1-Devamsızlık Formu (Ek-4)'!D2261="",F2259&gt;0,'1-Devamsızlık Formu (Ek-4)'!AW2261="KASIM 2024"),(E2259*(F2259-1)+(666.75)),E2259*F2259)</f>
        <v>0</v>
      </c>
      <c r="H2259" s="135">
        <f t="shared" si="434"/>
        <v>0</v>
      </c>
      <c r="I2259" s="141">
        <f t="shared" si="428"/>
        <v>0</v>
      </c>
      <c r="J2259" s="135">
        <f t="shared" si="429"/>
        <v>0</v>
      </c>
      <c r="K2259" s="135">
        <f t="shared" si="430"/>
        <v>0</v>
      </c>
      <c r="L2259" s="135" t="e">
        <f t="shared" si="431"/>
        <v>#REF!</v>
      </c>
      <c r="M2259" s="138" t="e">
        <f>IF(K2259-'!!!KATILIMCI LİSTESİ!!!'!#REF!&gt;0,'!!!KATILIMCI LİSTESİ!!!'!#REF!,K2259)</f>
        <v>#REF!</v>
      </c>
      <c r="N2259" s="135">
        <f t="shared" si="435"/>
        <v>0</v>
      </c>
      <c r="O2259" s="135">
        <f t="shared" si="436"/>
        <v>0</v>
      </c>
      <c r="P2259" s="139">
        <f t="shared" si="437"/>
        <v>0</v>
      </c>
      <c r="Q2259" s="135">
        <f>'5-Banka Listesi'!G2260</f>
        <v>0</v>
      </c>
      <c r="R2259" s="140">
        <f t="shared" si="438"/>
        <v>0</v>
      </c>
      <c r="S2259" s="140">
        <f t="shared" si="439"/>
        <v>0</v>
      </c>
      <c r="T2259" s="140">
        <f t="shared" si="432"/>
        <v>0</v>
      </c>
      <c r="U2259" s="135">
        <f t="shared" si="433"/>
        <v>0</v>
      </c>
      <c r="V2259" s="132">
        <v>2255</v>
      </c>
    </row>
    <row r="2260" spans="2:22" ht="33.950000000000003" customHeight="1" x14ac:dyDescent="0.25">
      <c r="B2260" s="132">
        <v>2256</v>
      </c>
      <c r="C2260" s="133">
        <f>'!!!KATILIMCI LİSTESİ!!!'!B2257</f>
        <v>0</v>
      </c>
      <c r="D2260" s="134">
        <f>'!!!KATILIMCI LİSTESİ!!!'!C2257</f>
        <v>0</v>
      </c>
      <c r="E2260" s="135">
        <f>'!!! VERİLER !!!'!C$1</f>
        <v>1375</v>
      </c>
      <c r="F2260" s="136">
        <f>'1-Devamsızlık Formu (Ek-4)'!AJ2262</f>
        <v>0</v>
      </c>
      <c r="G2260" s="135">
        <f>IF(AND('1-Devamsızlık Formu (Ek-4)'!D2262="",F2260&gt;0,'1-Devamsızlık Formu (Ek-4)'!AW2262="KASIM 2024"),(E2260*(F2260-1)+(666.75)),E2260*F2260)</f>
        <v>0</v>
      </c>
      <c r="H2260" s="135">
        <f t="shared" si="434"/>
        <v>0</v>
      </c>
      <c r="I2260" s="141">
        <f t="shared" si="428"/>
        <v>0</v>
      </c>
      <c r="J2260" s="135">
        <f t="shared" si="429"/>
        <v>0</v>
      </c>
      <c r="K2260" s="135">
        <f t="shared" si="430"/>
        <v>0</v>
      </c>
      <c r="L2260" s="135" t="e">
        <f t="shared" si="431"/>
        <v>#REF!</v>
      </c>
      <c r="M2260" s="138" t="e">
        <f>IF(K2260-'!!!KATILIMCI LİSTESİ!!!'!#REF!&gt;0,'!!!KATILIMCI LİSTESİ!!!'!#REF!,K2260)</f>
        <v>#REF!</v>
      </c>
      <c r="N2260" s="135">
        <f t="shared" si="435"/>
        <v>0</v>
      </c>
      <c r="O2260" s="135">
        <f t="shared" si="436"/>
        <v>0</v>
      </c>
      <c r="P2260" s="139">
        <f t="shared" si="437"/>
        <v>0</v>
      </c>
      <c r="Q2260" s="135">
        <f>'5-Banka Listesi'!G2261</f>
        <v>0</v>
      </c>
      <c r="R2260" s="140">
        <f t="shared" si="438"/>
        <v>0</v>
      </c>
      <c r="S2260" s="140">
        <f t="shared" si="439"/>
        <v>0</v>
      </c>
      <c r="T2260" s="140">
        <f t="shared" si="432"/>
        <v>0</v>
      </c>
      <c r="U2260" s="135">
        <f t="shared" si="433"/>
        <v>0</v>
      </c>
      <c r="V2260" s="132">
        <v>2256</v>
      </c>
    </row>
    <row r="2261" spans="2:22" ht="33.950000000000003" customHeight="1" x14ac:dyDescent="0.25">
      <c r="B2261" s="132">
        <v>2257</v>
      </c>
      <c r="C2261" s="133">
        <f>'!!!KATILIMCI LİSTESİ!!!'!B2258</f>
        <v>0</v>
      </c>
      <c r="D2261" s="134">
        <f>'!!!KATILIMCI LİSTESİ!!!'!C2258</f>
        <v>0</v>
      </c>
      <c r="E2261" s="135">
        <f>'!!! VERİLER !!!'!C$1</f>
        <v>1375</v>
      </c>
      <c r="F2261" s="136">
        <f>'1-Devamsızlık Formu (Ek-4)'!AJ2263</f>
        <v>0</v>
      </c>
      <c r="G2261" s="135">
        <f>IF(AND('1-Devamsızlık Formu (Ek-4)'!D2263="",F2261&gt;0,'1-Devamsızlık Formu (Ek-4)'!AW2263="KASIM 2024"),(E2261*(F2261-1)+(666.75)),E2261*F2261)</f>
        <v>0</v>
      </c>
      <c r="H2261" s="135">
        <f t="shared" si="434"/>
        <v>0</v>
      </c>
      <c r="I2261" s="141">
        <f t="shared" ref="I2261:I2324" si="440">G2261*0.01</f>
        <v>0</v>
      </c>
      <c r="J2261" s="135">
        <f t="shared" ref="J2261:J2324" si="441">IF(G2261&gt;20002.5,(G2261-H2261-I2261)-(17002.12),0)</f>
        <v>0</v>
      </c>
      <c r="K2261" s="135">
        <f t="shared" ref="K2261:K2324" si="442">J2261*0.15</f>
        <v>0</v>
      </c>
      <c r="L2261" s="135" t="e">
        <f t="shared" ref="L2261:L2324" si="443">ROUND(K2261-M2261,2)</f>
        <v>#REF!</v>
      </c>
      <c r="M2261" s="138" t="e">
        <f>IF(K2261-'!!!KATILIMCI LİSTESİ!!!'!#REF!&gt;0,'!!!KATILIMCI LİSTESİ!!!'!#REF!,K2261)</f>
        <v>#REF!</v>
      </c>
      <c r="N2261" s="135">
        <f t="shared" si="435"/>
        <v>0</v>
      </c>
      <c r="O2261" s="135">
        <f t="shared" si="436"/>
        <v>0</v>
      </c>
      <c r="P2261" s="139">
        <f t="shared" si="437"/>
        <v>0</v>
      </c>
      <c r="Q2261" s="135">
        <f>'5-Banka Listesi'!G2262</f>
        <v>0</v>
      </c>
      <c r="R2261" s="140">
        <f t="shared" si="438"/>
        <v>0</v>
      </c>
      <c r="S2261" s="140">
        <f t="shared" si="439"/>
        <v>0</v>
      </c>
      <c r="T2261" s="140">
        <f t="shared" ref="T2261:T2324" si="444">ROUND(G2261*0.02,3)</f>
        <v>0</v>
      </c>
      <c r="U2261" s="135">
        <f t="shared" ref="U2261:U2324" si="445">ROUND(Q2261+R2261+S2261+T2261,3)</f>
        <v>0</v>
      </c>
      <c r="V2261" s="132">
        <v>2257</v>
      </c>
    </row>
    <row r="2262" spans="2:22" ht="33.950000000000003" customHeight="1" x14ac:dyDescent="0.25">
      <c r="B2262" s="132">
        <v>2258</v>
      </c>
      <c r="C2262" s="133">
        <f>'!!!KATILIMCI LİSTESİ!!!'!B2259</f>
        <v>0</v>
      </c>
      <c r="D2262" s="134">
        <f>'!!!KATILIMCI LİSTESİ!!!'!C2259</f>
        <v>0</v>
      </c>
      <c r="E2262" s="135">
        <f>'!!! VERİLER !!!'!C$1</f>
        <v>1375</v>
      </c>
      <c r="F2262" s="136">
        <f>'1-Devamsızlık Formu (Ek-4)'!AJ2264</f>
        <v>0</v>
      </c>
      <c r="G2262" s="135">
        <f>IF(AND('1-Devamsızlık Formu (Ek-4)'!D2264="",F2262&gt;0,'1-Devamsızlık Formu (Ek-4)'!AW2264="KASIM 2024"),(E2262*(F2262-1)+(666.75)),E2262*F2262)</f>
        <v>0</v>
      </c>
      <c r="H2262" s="135">
        <f t="shared" si="434"/>
        <v>0</v>
      </c>
      <c r="I2262" s="141">
        <f t="shared" si="440"/>
        <v>0</v>
      </c>
      <c r="J2262" s="135">
        <f t="shared" si="441"/>
        <v>0</v>
      </c>
      <c r="K2262" s="135">
        <f t="shared" si="442"/>
        <v>0</v>
      </c>
      <c r="L2262" s="135" t="e">
        <f t="shared" si="443"/>
        <v>#REF!</v>
      </c>
      <c r="M2262" s="138" t="e">
        <f>IF(K2262-'!!!KATILIMCI LİSTESİ!!!'!#REF!&gt;0,'!!!KATILIMCI LİSTESİ!!!'!#REF!,K2262)</f>
        <v>#REF!</v>
      </c>
      <c r="N2262" s="135">
        <f t="shared" si="435"/>
        <v>0</v>
      </c>
      <c r="O2262" s="135">
        <f t="shared" si="436"/>
        <v>0</v>
      </c>
      <c r="P2262" s="139">
        <f t="shared" si="437"/>
        <v>0</v>
      </c>
      <c r="Q2262" s="135">
        <f>'5-Banka Listesi'!G2263</f>
        <v>0</v>
      </c>
      <c r="R2262" s="140">
        <f t="shared" si="438"/>
        <v>0</v>
      </c>
      <c r="S2262" s="140">
        <f t="shared" si="439"/>
        <v>0</v>
      </c>
      <c r="T2262" s="140">
        <f t="shared" si="444"/>
        <v>0</v>
      </c>
      <c r="U2262" s="135">
        <f t="shared" si="445"/>
        <v>0</v>
      </c>
      <c r="V2262" s="132">
        <v>2258</v>
      </c>
    </row>
    <row r="2263" spans="2:22" ht="33.950000000000003" customHeight="1" x14ac:dyDescent="0.25">
      <c r="B2263" s="132">
        <v>2259</v>
      </c>
      <c r="C2263" s="133">
        <f>'!!!KATILIMCI LİSTESİ!!!'!B2260</f>
        <v>0</v>
      </c>
      <c r="D2263" s="134">
        <f>'!!!KATILIMCI LİSTESİ!!!'!C2260</f>
        <v>0</v>
      </c>
      <c r="E2263" s="135">
        <f>'!!! VERİLER !!!'!C$1</f>
        <v>1375</v>
      </c>
      <c r="F2263" s="136">
        <f>'1-Devamsızlık Formu (Ek-4)'!AJ2265</f>
        <v>0</v>
      </c>
      <c r="G2263" s="135">
        <f>IF(AND('1-Devamsızlık Formu (Ek-4)'!D2265="",F2263&gt;0,'1-Devamsızlık Formu (Ek-4)'!AW2265="KASIM 2024"),(E2263*(F2263-1)+(666.75)),E2263*F2263)</f>
        <v>0</v>
      </c>
      <c r="H2263" s="135">
        <f t="shared" si="434"/>
        <v>0</v>
      </c>
      <c r="I2263" s="141">
        <f t="shared" si="440"/>
        <v>0</v>
      </c>
      <c r="J2263" s="135">
        <f t="shared" si="441"/>
        <v>0</v>
      </c>
      <c r="K2263" s="135">
        <f t="shared" si="442"/>
        <v>0</v>
      </c>
      <c r="L2263" s="135" t="e">
        <f t="shared" si="443"/>
        <v>#REF!</v>
      </c>
      <c r="M2263" s="138" t="e">
        <f>IF(K2263-'!!!KATILIMCI LİSTESİ!!!'!#REF!&gt;0,'!!!KATILIMCI LİSTESİ!!!'!#REF!,K2263)</f>
        <v>#REF!</v>
      </c>
      <c r="N2263" s="135">
        <f t="shared" si="435"/>
        <v>0</v>
      </c>
      <c r="O2263" s="135">
        <f t="shared" si="436"/>
        <v>0</v>
      </c>
      <c r="P2263" s="139">
        <f t="shared" si="437"/>
        <v>0</v>
      </c>
      <c r="Q2263" s="135">
        <f>'5-Banka Listesi'!G2264</f>
        <v>0</v>
      </c>
      <c r="R2263" s="140">
        <f t="shared" si="438"/>
        <v>0</v>
      </c>
      <c r="S2263" s="140">
        <f t="shared" si="439"/>
        <v>0</v>
      </c>
      <c r="T2263" s="140">
        <f t="shared" si="444"/>
        <v>0</v>
      </c>
      <c r="U2263" s="135">
        <f t="shared" si="445"/>
        <v>0</v>
      </c>
      <c r="V2263" s="132">
        <v>2259</v>
      </c>
    </row>
    <row r="2264" spans="2:22" ht="33.950000000000003" customHeight="1" x14ac:dyDescent="0.25">
      <c r="B2264" s="132">
        <v>2260</v>
      </c>
      <c r="C2264" s="133">
        <f>'!!!KATILIMCI LİSTESİ!!!'!B2261</f>
        <v>0</v>
      </c>
      <c r="D2264" s="134">
        <f>'!!!KATILIMCI LİSTESİ!!!'!C2261</f>
        <v>0</v>
      </c>
      <c r="E2264" s="135">
        <f>'!!! VERİLER !!!'!C$1</f>
        <v>1375</v>
      </c>
      <c r="F2264" s="136">
        <f>'1-Devamsızlık Formu (Ek-4)'!AJ2266</f>
        <v>0</v>
      </c>
      <c r="G2264" s="135">
        <f>IF(AND('1-Devamsızlık Formu (Ek-4)'!D2266="",F2264&gt;0,'1-Devamsızlık Formu (Ek-4)'!AW2266="KASIM 2024"),(E2264*(F2264-1)+(666.75)),E2264*F2264)</f>
        <v>0</v>
      </c>
      <c r="H2264" s="135">
        <f t="shared" si="434"/>
        <v>0</v>
      </c>
      <c r="I2264" s="141">
        <f t="shared" si="440"/>
        <v>0</v>
      </c>
      <c r="J2264" s="135">
        <f t="shared" si="441"/>
        <v>0</v>
      </c>
      <c r="K2264" s="135">
        <f t="shared" si="442"/>
        <v>0</v>
      </c>
      <c r="L2264" s="135" t="e">
        <f t="shared" si="443"/>
        <v>#REF!</v>
      </c>
      <c r="M2264" s="138" t="e">
        <f>IF(K2264-'!!!KATILIMCI LİSTESİ!!!'!#REF!&gt;0,'!!!KATILIMCI LİSTESİ!!!'!#REF!,K2264)</f>
        <v>#REF!</v>
      </c>
      <c r="N2264" s="135">
        <f t="shared" si="435"/>
        <v>0</v>
      </c>
      <c r="O2264" s="135">
        <f t="shared" si="436"/>
        <v>0</v>
      </c>
      <c r="P2264" s="139">
        <f t="shared" si="437"/>
        <v>0</v>
      </c>
      <c r="Q2264" s="135">
        <f>'5-Banka Listesi'!G2265</f>
        <v>0</v>
      </c>
      <c r="R2264" s="140">
        <f t="shared" si="438"/>
        <v>0</v>
      </c>
      <c r="S2264" s="140">
        <f t="shared" si="439"/>
        <v>0</v>
      </c>
      <c r="T2264" s="140">
        <f t="shared" si="444"/>
        <v>0</v>
      </c>
      <c r="U2264" s="135">
        <f t="shared" si="445"/>
        <v>0</v>
      </c>
      <c r="V2264" s="132">
        <v>2260</v>
      </c>
    </row>
    <row r="2265" spans="2:22" ht="33.950000000000003" customHeight="1" x14ac:dyDescent="0.25">
      <c r="B2265" s="132">
        <v>2261</v>
      </c>
      <c r="C2265" s="133">
        <f>'!!!KATILIMCI LİSTESİ!!!'!B2262</f>
        <v>0</v>
      </c>
      <c r="D2265" s="134">
        <f>'!!!KATILIMCI LİSTESİ!!!'!C2262</f>
        <v>0</v>
      </c>
      <c r="E2265" s="135">
        <f>'!!! VERİLER !!!'!C$1</f>
        <v>1375</v>
      </c>
      <c r="F2265" s="136">
        <f>'1-Devamsızlık Formu (Ek-4)'!AJ2267</f>
        <v>0</v>
      </c>
      <c r="G2265" s="135">
        <f>IF(AND('1-Devamsızlık Formu (Ek-4)'!D2267="",F2265&gt;0,'1-Devamsızlık Formu (Ek-4)'!AW2267="KASIM 2024"),(E2265*(F2265-1)+(666.75)),E2265*F2265)</f>
        <v>0</v>
      </c>
      <c r="H2265" s="135">
        <f t="shared" si="434"/>
        <v>0</v>
      </c>
      <c r="I2265" s="141">
        <f t="shared" si="440"/>
        <v>0</v>
      </c>
      <c r="J2265" s="135">
        <f t="shared" si="441"/>
        <v>0</v>
      </c>
      <c r="K2265" s="135">
        <f t="shared" si="442"/>
        <v>0</v>
      </c>
      <c r="L2265" s="135" t="e">
        <f t="shared" si="443"/>
        <v>#REF!</v>
      </c>
      <c r="M2265" s="138" t="e">
        <f>IF(K2265-'!!!KATILIMCI LİSTESİ!!!'!#REF!&gt;0,'!!!KATILIMCI LİSTESİ!!!'!#REF!,K2265)</f>
        <v>#REF!</v>
      </c>
      <c r="N2265" s="135">
        <f t="shared" si="435"/>
        <v>0</v>
      </c>
      <c r="O2265" s="135">
        <f t="shared" si="436"/>
        <v>0</v>
      </c>
      <c r="P2265" s="139">
        <f t="shared" si="437"/>
        <v>0</v>
      </c>
      <c r="Q2265" s="135">
        <f>'5-Banka Listesi'!G2266</f>
        <v>0</v>
      </c>
      <c r="R2265" s="140">
        <f t="shared" si="438"/>
        <v>0</v>
      </c>
      <c r="S2265" s="140">
        <f t="shared" si="439"/>
        <v>0</v>
      </c>
      <c r="T2265" s="140">
        <f t="shared" si="444"/>
        <v>0</v>
      </c>
      <c r="U2265" s="135">
        <f t="shared" si="445"/>
        <v>0</v>
      </c>
      <c r="V2265" s="132">
        <v>2261</v>
      </c>
    </row>
    <row r="2266" spans="2:22" ht="33.950000000000003" customHeight="1" x14ac:dyDescent="0.25">
      <c r="B2266" s="132">
        <v>2262</v>
      </c>
      <c r="C2266" s="133">
        <f>'!!!KATILIMCI LİSTESİ!!!'!B2263</f>
        <v>0</v>
      </c>
      <c r="D2266" s="134">
        <f>'!!!KATILIMCI LİSTESİ!!!'!C2263</f>
        <v>0</v>
      </c>
      <c r="E2266" s="135">
        <f>'!!! VERİLER !!!'!C$1</f>
        <v>1375</v>
      </c>
      <c r="F2266" s="136">
        <f>'1-Devamsızlık Formu (Ek-4)'!AJ2268</f>
        <v>0</v>
      </c>
      <c r="G2266" s="135">
        <f>IF(AND('1-Devamsızlık Formu (Ek-4)'!D2268="",F2266&gt;0,'1-Devamsızlık Formu (Ek-4)'!AW2268="KASIM 2024"),(E2266*(F2266-1)+(666.75)),E2266*F2266)</f>
        <v>0</v>
      </c>
      <c r="H2266" s="135">
        <f t="shared" si="434"/>
        <v>0</v>
      </c>
      <c r="I2266" s="141">
        <f t="shared" si="440"/>
        <v>0</v>
      </c>
      <c r="J2266" s="135">
        <f t="shared" si="441"/>
        <v>0</v>
      </c>
      <c r="K2266" s="135">
        <f t="shared" si="442"/>
        <v>0</v>
      </c>
      <c r="L2266" s="135" t="e">
        <f t="shared" si="443"/>
        <v>#REF!</v>
      </c>
      <c r="M2266" s="138" t="e">
        <f>IF(K2266-'!!!KATILIMCI LİSTESİ!!!'!#REF!&gt;0,'!!!KATILIMCI LİSTESİ!!!'!#REF!,K2266)</f>
        <v>#REF!</v>
      </c>
      <c r="N2266" s="135">
        <f t="shared" si="435"/>
        <v>0</v>
      </c>
      <c r="O2266" s="135">
        <f t="shared" si="436"/>
        <v>0</v>
      </c>
      <c r="P2266" s="139">
        <f t="shared" si="437"/>
        <v>0</v>
      </c>
      <c r="Q2266" s="135">
        <f>'5-Banka Listesi'!G2267</f>
        <v>0</v>
      </c>
      <c r="R2266" s="140">
        <f t="shared" si="438"/>
        <v>0</v>
      </c>
      <c r="S2266" s="140">
        <f t="shared" si="439"/>
        <v>0</v>
      </c>
      <c r="T2266" s="140">
        <f t="shared" si="444"/>
        <v>0</v>
      </c>
      <c r="U2266" s="135">
        <f t="shared" si="445"/>
        <v>0</v>
      </c>
      <c r="V2266" s="132">
        <v>2262</v>
      </c>
    </row>
    <row r="2267" spans="2:22" ht="33.950000000000003" customHeight="1" x14ac:dyDescent="0.25">
      <c r="B2267" s="132">
        <v>2263</v>
      </c>
      <c r="C2267" s="133">
        <f>'!!!KATILIMCI LİSTESİ!!!'!B2264</f>
        <v>0</v>
      </c>
      <c r="D2267" s="134">
        <f>'!!!KATILIMCI LİSTESİ!!!'!C2264</f>
        <v>0</v>
      </c>
      <c r="E2267" s="135">
        <f>'!!! VERİLER !!!'!C$1</f>
        <v>1375</v>
      </c>
      <c r="F2267" s="136">
        <f>'1-Devamsızlık Formu (Ek-4)'!AJ2269</f>
        <v>0</v>
      </c>
      <c r="G2267" s="135">
        <f>IF(AND('1-Devamsızlık Formu (Ek-4)'!D2269="",F2267&gt;0,'1-Devamsızlık Formu (Ek-4)'!AW2269="KASIM 2024"),(E2267*(F2267-1)+(666.75)),E2267*F2267)</f>
        <v>0</v>
      </c>
      <c r="H2267" s="135">
        <f t="shared" si="434"/>
        <v>0</v>
      </c>
      <c r="I2267" s="141">
        <f t="shared" si="440"/>
        <v>0</v>
      </c>
      <c r="J2267" s="135">
        <f t="shared" si="441"/>
        <v>0</v>
      </c>
      <c r="K2267" s="135">
        <f t="shared" si="442"/>
        <v>0</v>
      </c>
      <c r="L2267" s="135" t="e">
        <f t="shared" si="443"/>
        <v>#REF!</v>
      </c>
      <c r="M2267" s="138" t="e">
        <f>IF(K2267-'!!!KATILIMCI LİSTESİ!!!'!#REF!&gt;0,'!!!KATILIMCI LİSTESİ!!!'!#REF!,K2267)</f>
        <v>#REF!</v>
      </c>
      <c r="N2267" s="135">
        <f t="shared" si="435"/>
        <v>0</v>
      </c>
      <c r="O2267" s="135">
        <f t="shared" si="436"/>
        <v>0</v>
      </c>
      <c r="P2267" s="139">
        <f t="shared" si="437"/>
        <v>0</v>
      </c>
      <c r="Q2267" s="135">
        <f>'5-Banka Listesi'!G2268</f>
        <v>0</v>
      </c>
      <c r="R2267" s="140">
        <f t="shared" si="438"/>
        <v>0</v>
      </c>
      <c r="S2267" s="140">
        <f t="shared" si="439"/>
        <v>0</v>
      </c>
      <c r="T2267" s="140">
        <f t="shared" si="444"/>
        <v>0</v>
      </c>
      <c r="U2267" s="135">
        <f t="shared" si="445"/>
        <v>0</v>
      </c>
      <c r="V2267" s="132">
        <v>2263</v>
      </c>
    </row>
    <row r="2268" spans="2:22" ht="33.950000000000003" customHeight="1" x14ac:dyDescent="0.25">
      <c r="B2268" s="132">
        <v>2264</v>
      </c>
      <c r="C2268" s="133">
        <f>'!!!KATILIMCI LİSTESİ!!!'!B2265</f>
        <v>0</v>
      </c>
      <c r="D2268" s="134">
        <f>'!!!KATILIMCI LİSTESİ!!!'!C2265</f>
        <v>0</v>
      </c>
      <c r="E2268" s="135">
        <f>'!!! VERİLER !!!'!C$1</f>
        <v>1375</v>
      </c>
      <c r="F2268" s="136">
        <f>'1-Devamsızlık Formu (Ek-4)'!AJ2270</f>
        <v>0</v>
      </c>
      <c r="G2268" s="135">
        <f>IF(AND('1-Devamsızlık Formu (Ek-4)'!D2270="",F2268&gt;0,'1-Devamsızlık Formu (Ek-4)'!AW2270="KASIM 2024"),(E2268*(F2268-1)+(666.75)),E2268*F2268)</f>
        <v>0</v>
      </c>
      <c r="H2268" s="135">
        <f t="shared" si="434"/>
        <v>0</v>
      </c>
      <c r="I2268" s="141">
        <f t="shared" si="440"/>
        <v>0</v>
      </c>
      <c r="J2268" s="135">
        <f t="shared" si="441"/>
        <v>0</v>
      </c>
      <c r="K2268" s="135">
        <f t="shared" si="442"/>
        <v>0</v>
      </c>
      <c r="L2268" s="135" t="e">
        <f t="shared" si="443"/>
        <v>#REF!</v>
      </c>
      <c r="M2268" s="138" t="e">
        <f>IF(K2268-'!!!KATILIMCI LİSTESİ!!!'!#REF!&gt;0,'!!!KATILIMCI LİSTESİ!!!'!#REF!,K2268)</f>
        <v>#REF!</v>
      </c>
      <c r="N2268" s="135">
        <f t="shared" si="435"/>
        <v>0</v>
      </c>
      <c r="O2268" s="135">
        <f t="shared" si="436"/>
        <v>0</v>
      </c>
      <c r="P2268" s="139">
        <f t="shared" si="437"/>
        <v>0</v>
      </c>
      <c r="Q2268" s="135">
        <f>'5-Banka Listesi'!G2269</f>
        <v>0</v>
      </c>
      <c r="R2268" s="140">
        <f t="shared" si="438"/>
        <v>0</v>
      </c>
      <c r="S2268" s="140">
        <f t="shared" si="439"/>
        <v>0</v>
      </c>
      <c r="T2268" s="140">
        <f t="shared" si="444"/>
        <v>0</v>
      </c>
      <c r="U2268" s="135">
        <f t="shared" si="445"/>
        <v>0</v>
      </c>
      <c r="V2268" s="132">
        <v>2264</v>
      </c>
    </row>
    <row r="2269" spans="2:22" ht="33.950000000000003" customHeight="1" x14ac:dyDescent="0.25">
      <c r="B2269" s="132">
        <v>2265</v>
      </c>
      <c r="C2269" s="133">
        <f>'!!!KATILIMCI LİSTESİ!!!'!B2266</f>
        <v>0</v>
      </c>
      <c r="D2269" s="134">
        <f>'!!!KATILIMCI LİSTESİ!!!'!C2266</f>
        <v>0</v>
      </c>
      <c r="E2269" s="135">
        <f>'!!! VERİLER !!!'!C$1</f>
        <v>1375</v>
      </c>
      <c r="F2269" s="136">
        <f>'1-Devamsızlık Formu (Ek-4)'!AJ2271</f>
        <v>0</v>
      </c>
      <c r="G2269" s="135">
        <f>IF(AND('1-Devamsızlık Formu (Ek-4)'!D2271="",F2269&gt;0,'1-Devamsızlık Formu (Ek-4)'!AW2271="KASIM 2024"),(E2269*(F2269-1)+(666.75)),E2269*F2269)</f>
        <v>0</v>
      </c>
      <c r="H2269" s="135">
        <f t="shared" si="434"/>
        <v>0</v>
      </c>
      <c r="I2269" s="141">
        <f t="shared" si="440"/>
        <v>0</v>
      </c>
      <c r="J2269" s="135">
        <f t="shared" si="441"/>
        <v>0</v>
      </c>
      <c r="K2269" s="135">
        <f t="shared" si="442"/>
        <v>0</v>
      </c>
      <c r="L2269" s="135" t="e">
        <f t="shared" si="443"/>
        <v>#REF!</v>
      </c>
      <c r="M2269" s="138" t="e">
        <f>IF(K2269-'!!!KATILIMCI LİSTESİ!!!'!#REF!&gt;0,'!!!KATILIMCI LİSTESİ!!!'!#REF!,K2269)</f>
        <v>#REF!</v>
      </c>
      <c r="N2269" s="135">
        <f t="shared" si="435"/>
        <v>0</v>
      </c>
      <c r="O2269" s="135">
        <f t="shared" si="436"/>
        <v>0</v>
      </c>
      <c r="P2269" s="139">
        <f t="shared" si="437"/>
        <v>0</v>
      </c>
      <c r="Q2269" s="135">
        <f>'5-Banka Listesi'!G2270</f>
        <v>0</v>
      </c>
      <c r="R2269" s="140">
        <f t="shared" si="438"/>
        <v>0</v>
      </c>
      <c r="S2269" s="140">
        <f t="shared" si="439"/>
        <v>0</v>
      </c>
      <c r="T2269" s="140">
        <f t="shared" si="444"/>
        <v>0</v>
      </c>
      <c r="U2269" s="135">
        <f t="shared" si="445"/>
        <v>0</v>
      </c>
      <c r="V2269" s="132">
        <v>2265</v>
      </c>
    </row>
    <row r="2270" spans="2:22" ht="33.950000000000003" customHeight="1" x14ac:dyDescent="0.25">
      <c r="B2270" s="132">
        <v>2266</v>
      </c>
      <c r="C2270" s="133">
        <f>'!!!KATILIMCI LİSTESİ!!!'!B2267</f>
        <v>0</v>
      </c>
      <c r="D2270" s="134">
        <f>'!!!KATILIMCI LİSTESİ!!!'!C2267</f>
        <v>0</v>
      </c>
      <c r="E2270" s="135">
        <f>'!!! VERİLER !!!'!C$1</f>
        <v>1375</v>
      </c>
      <c r="F2270" s="136">
        <f>'1-Devamsızlık Formu (Ek-4)'!AJ2272</f>
        <v>0</v>
      </c>
      <c r="G2270" s="135">
        <f>IF(AND('1-Devamsızlık Formu (Ek-4)'!D2272="",F2270&gt;0,'1-Devamsızlık Formu (Ek-4)'!AW2272="KASIM 2024"),(E2270*(F2270-1)+(666.75)),E2270*F2270)</f>
        <v>0</v>
      </c>
      <c r="H2270" s="135">
        <f t="shared" si="434"/>
        <v>0</v>
      </c>
      <c r="I2270" s="141">
        <f t="shared" si="440"/>
        <v>0</v>
      </c>
      <c r="J2270" s="135">
        <f t="shared" si="441"/>
        <v>0</v>
      </c>
      <c r="K2270" s="135">
        <f t="shared" si="442"/>
        <v>0</v>
      </c>
      <c r="L2270" s="135" t="e">
        <f t="shared" si="443"/>
        <v>#REF!</v>
      </c>
      <c r="M2270" s="138" t="e">
        <f>IF(K2270-'!!!KATILIMCI LİSTESİ!!!'!#REF!&gt;0,'!!!KATILIMCI LİSTESİ!!!'!#REF!,K2270)</f>
        <v>#REF!</v>
      </c>
      <c r="N2270" s="135">
        <f t="shared" si="435"/>
        <v>0</v>
      </c>
      <c r="O2270" s="135">
        <f t="shared" si="436"/>
        <v>0</v>
      </c>
      <c r="P2270" s="139">
        <f t="shared" si="437"/>
        <v>0</v>
      </c>
      <c r="Q2270" s="135">
        <f>'5-Banka Listesi'!G2271</f>
        <v>0</v>
      </c>
      <c r="R2270" s="140">
        <f t="shared" si="438"/>
        <v>0</v>
      </c>
      <c r="S2270" s="140">
        <f t="shared" si="439"/>
        <v>0</v>
      </c>
      <c r="T2270" s="140">
        <f t="shared" si="444"/>
        <v>0</v>
      </c>
      <c r="U2270" s="135">
        <f t="shared" si="445"/>
        <v>0</v>
      </c>
      <c r="V2270" s="132">
        <v>2266</v>
      </c>
    </row>
    <row r="2271" spans="2:22" ht="33.950000000000003" customHeight="1" x14ac:dyDescent="0.25">
      <c r="B2271" s="132">
        <v>2267</v>
      </c>
      <c r="C2271" s="133">
        <f>'!!!KATILIMCI LİSTESİ!!!'!B2268</f>
        <v>0</v>
      </c>
      <c r="D2271" s="134">
        <f>'!!!KATILIMCI LİSTESİ!!!'!C2268</f>
        <v>0</v>
      </c>
      <c r="E2271" s="135">
        <f>'!!! VERİLER !!!'!C$1</f>
        <v>1375</v>
      </c>
      <c r="F2271" s="136">
        <f>'1-Devamsızlık Formu (Ek-4)'!AJ2273</f>
        <v>0</v>
      </c>
      <c r="G2271" s="135">
        <f>IF(AND('1-Devamsızlık Formu (Ek-4)'!D2273="",F2271&gt;0,'1-Devamsızlık Formu (Ek-4)'!AW2273="KASIM 2024"),(E2271*(F2271-1)+(666.75)),E2271*F2271)</f>
        <v>0</v>
      </c>
      <c r="H2271" s="135">
        <f t="shared" si="434"/>
        <v>0</v>
      </c>
      <c r="I2271" s="141">
        <f t="shared" si="440"/>
        <v>0</v>
      </c>
      <c r="J2271" s="135">
        <f t="shared" si="441"/>
        <v>0</v>
      </c>
      <c r="K2271" s="135">
        <f t="shared" si="442"/>
        <v>0</v>
      </c>
      <c r="L2271" s="135" t="e">
        <f t="shared" si="443"/>
        <v>#REF!</v>
      </c>
      <c r="M2271" s="138" t="e">
        <f>IF(K2271-'!!!KATILIMCI LİSTESİ!!!'!#REF!&gt;0,'!!!KATILIMCI LİSTESİ!!!'!#REF!,K2271)</f>
        <v>#REF!</v>
      </c>
      <c r="N2271" s="135">
        <f t="shared" si="435"/>
        <v>0</v>
      </c>
      <c r="O2271" s="135">
        <f t="shared" si="436"/>
        <v>0</v>
      </c>
      <c r="P2271" s="139">
        <f t="shared" si="437"/>
        <v>0</v>
      </c>
      <c r="Q2271" s="135">
        <f>'5-Banka Listesi'!G2272</f>
        <v>0</v>
      </c>
      <c r="R2271" s="140">
        <f t="shared" si="438"/>
        <v>0</v>
      </c>
      <c r="S2271" s="140">
        <f t="shared" si="439"/>
        <v>0</v>
      </c>
      <c r="T2271" s="140">
        <f t="shared" si="444"/>
        <v>0</v>
      </c>
      <c r="U2271" s="135">
        <f t="shared" si="445"/>
        <v>0</v>
      </c>
      <c r="V2271" s="132">
        <v>2267</v>
      </c>
    </row>
    <row r="2272" spans="2:22" ht="33.950000000000003" customHeight="1" x14ac:dyDescent="0.25">
      <c r="B2272" s="132">
        <v>2268</v>
      </c>
      <c r="C2272" s="133">
        <f>'!!!KATILIMCI LİSTESİ!!!'!B2269</f>
        <v>0</v>
      </c>
      <c r="D2272" s="134">
        <f>'!!!KATILIMCI LİSTESİ!!!'!C2269</f>
        <v>0</v>
      </c>
      <c r="E2272" s="135">
        <f>'!!! VERİLER !!!'!C$1</f>
        <v>1375</v>
      </c>
      <c r="F2272" s="136">
        <f>'1-Devamsızlık Formu (Ek-4)'!AJ2274</f>
        <v>0</v>
      </c>
      <c r="G2272" s="135">
        <f>IF(AND('1-Devamsızlık Formu (Ek-4)'!D2274="",F2272&gt;0,'1-Devamsızlık Formu (Ek-4)'!AW2274="KASIM 2024"),(E2272*(F2272-1)+(666.75)),E2272*F2272)</f>
        <v>0</v>
      </c>
      <c r="H2272" s="135">
        <f t="shared" si="434"/>
        <v>0</v>
      </c>
      <c r="I2272" s="141">
        <f t="shared" si="440"/>
        <v>0</v>
      </c>
      <c r="J2272" s="135">
        <f t="shared" si="441"/>
        <v>0</v>
      </c>
      <c r="K2272" s="135">
        <f t="shared" si="442"/>
        <v>0</v>
      </c>
      <c r="L2272" s="135" t="e">
        <f t="shared" si="443"/>
        <v>#REF!</v>
      </c>
      <c r="M2272" s="138" t="e">
        <f>IF(K2272-'!!!KATILIMCI LİSTESİ!!!'!#REF!&gt;0,'!!!KATILIMCI LİSTESİ!!!'!#REF!,K2272)</f>
        <v>#REF!</v>
      </c>
      <c r="N2272" s="135">
        <f t="shared" si="435"/>
        <v>0</v>
      </c>
      <c r="O2272" s="135">
        <f t="shared" si="436"/>
        <v>0</v>
      </c>
      <c r="P2272" s="139">
        <f t="shared" si="437"/>
        <v>0</v>
      </c>
      <c r="Q2272" s="135">
        <f>'5-Banka Listesi'!G2273</f>
        <v>0</v>
      </c>
      <c r="R2272" s="140">
        <f t="shared" si="438"/>
        <v>0</v>
      </c>
      <c r="S2272" s="140">
        <f t="shared" si="439"/>
        <v>0</v>
      </c>
      <c r="T2272" s="140">
        <f t="shared" si="444"/>
        <v>0</v>
      </c>
      <c r="U2272" s="135">
        <f t="shared" si="445"/>
        <v>0</v>
      </c>
      <c r="V2272" s="132">
        <v>2268</v>
      </c>
    </row>
    <row r="2273" spans="2:22" ht="33.950000000000003" customHeight="1" x14ac:dyDescent="0.25">
      <c r="B2273" s="132">
        <v>2269</v>
      </c>
      <c r="C2273" s="133">
        <f>'!!!KATILIMCI LİSTESİ!!!'!B2270</f>
        <v>0</v>
      </c>
      <c r="D2273" s="134">
        <f>'!!!KATILIMCI LİSTESİ!!!'!C2270</f>
        <v>0</v>
      </c>
      <c r="E2273" s="135">
        <f>'!!! VERİLER !!!'!C$1</f>
        <v>1375</v>
      </c>
      <c r="F2273" s="136">
        <f>'1-Devamsızlık Formu (Ek-4)'!AJ2275</f>
        <v>0</v>
      </c>
      <c r="G2273" s="135">
        <f>IF(AND('1-Devamsızlık Formu (Ek-4)'!D2275="",F2273&gt;0,'1-Devamsızlık Formu (Ek-4)'!AW2275="KASIM 2024"),(E2273*(F2273-1)+(666.75)),E2273*F2273)</f>
        <v>0</v>
      </c>
      <c r="H2273" s="135">
        <f t="shared" si="434"/>
        <v>0</v>
      </c>
      <c r="I2273" s="141">
        <f t="shared" si="440"/>
        <v>0</v>
      </c>
      <c r="J2273" s="135">
        <f t="shared" si="441"/>
        <v>0</v>
      </c>
      <c r="K2273" s="135">
        <f t="shared" si="442"/>
        <v>0</v>
      </c>
      <c r="L2273" s="135" t="e">
        <f t="shared" si="443"/>
        <v>#REF!</v>
      </c>
      <c r="M2273" s="138" t="e">
        <f>IF(K2273-'!!!KATILIMCI LİSTESİ!!!'!#REF!&gt;0,'!!!KATILIMCI LİSTESİ!!!'!#REF!,K2273)</f>
        <v>#REF!</v>
      </c>
      <c r="N2273" s="135">
        <f t="shared" si="435"/>
        <v>0</v>
      </c>
      <c r="O2273" s="135">
        <f t="shared" si="436"/>
        <v>0</v>
      </c>
      <c r="P2273" s="139">
        <f t="shared" si="437"/>
        <v>0</v>
      </c>
      <c r="Q2273" s="135">
        <f>'5-Banka Listesi'!G2274</f>
        <v>0</v>
      </c>
      <c r="R2273" s="140">
        <f t="shared" si="438"/>
        <v>0</v>
      </c>
      <c r="S2273" s="140">
        <f t="shared" si="439"/>
        <v>0</v>
      </c>
      <c r="T2273" s="140">
        <f t="shared" si="444"/>
        <v>0</v>
      </c>
      <c r="U2273" s="135">
        <f t="shared" si="445"/>
        <v>0</v>
      </c>
      <c r="V2273" s="132">
        <v>2269</v>
      </c>
    </row>
    <row r="2274" spans="2:22" ht="33.950000000000003" customHeight="1" x14ac:dyDescent="0.25">
      <c r="B2274" s="132">
        <v>2270</v>
      </c>
      <c r="C2274" s="133">
        <f>'!!!KATILIMCI LİSTESİ!!!'!B2271</f>
        <v>0</v>
      </c>
      <c r="D2274" s="134">
        <f>'!!!KATILIMCI LİSTESİ!!!'!C2271</f>
        <v>0</v>
      </c>
      <c r="E2274" s="135">
        <f>'!!! VERİLER !!!'!C$1</f>
        <v>1375</v>
      </c>
      <c r="F2274" s="136">
        <f>'1-Devamsızlık Formu (Ek-4)'!AJ2276</f>
        <v>0</v>
      </c>
      <c r="G2274" s="135">
        <f>IF(AND('1-Devamsızlık Formu (Ek-4)'!D2276="",F2274&gt;0,'1-Devamsızlık Formu (Ek-4)'!AW2276="KASIM 2024"),(E2274*(F2274-1)+(666.75)),E2274*F2274)</f>
        <v>0</v>
      </c>
      <c r="H2274" s="135">
        <f t="shared" si="434"/>
        <v>0</v>
      </c>
      <c r="I2274" s="141">
        <f t="shared" si="440"/>
        <v>0</v>
      </c>
      <c r="J2274" s="135">
        <f t="shared" si="441"/>
        <v>0</v>
      </c>
      <c r="K2274" s="135">
        <f t="shared" si="442"/>
        <v>0</v>
      </c>
      <c r="L2274" s="135" t="e">
        <f t="shared" si="443"/>
        <v>#REF!</v>
      </c>
      <c r="M2274" s="138" t="e">
        <f>IF(K2274-'!!!KATILIMCI LİSTESİ!!!'!#REF!&gt;0,'!!!KATILIMCI LİSTESİ!!!'!#REF!,K2274)</f>
        <v>#REF!</v>
      </c>
      <c r="N2274" s="135">
        <f t="shared" si="435"/>
        <v>0</v>
      </c>
      <c r="O2274" s="135">
        <f t="shared" si="436"/>
        <v>0</v>
      </c>
      <c r="P2274" s="139">
        <f t="shared" si="437"/>
        <v>0</v>
      </c>
      <c r="Q2274" s="135">
        <f>'5-Banka Listesi'!G2275</f>
        <v>0</v>
      </c>
      <c r="R2274" s="140">
        <f t="shared" si="438"/>
        <v>0</v>
      </c>
      <c r="S2274" s="140">
        <f t="shared" si="439"/>
        <v>0</v>
      </c>
      <c r="T2274" s="140">
        <f t="shared" si="444"/>
        <v>0</v>
      </c>
      <c r="U2274" s="135">
        <f t="shared" si="445"/>
        <v>0</v>
      </c>
      <c r="V2274" s="132">
        <v>2270</v>
      </c>
    </row>
    <row r="2275" spans="2:22" ht="33.950000000000003" customHeight="1" x14ac:dyDescent="0.25">
      <c r="B2275" s="132">
        <v>2271</v>
      </c>
      <c r="C2275" s="133">
        <f>'!!!KATILIMCI LİSTESİ!!!'!B2272</f>
        <v>0</v>
      </c>
      <c r="D2275" s="134">
        <f>'!!!KATILIMCI LİSTESİ!!!'!C2272</f>
        <v>0</v>
      </c>
      <c r="E2275" s="135">
        <f>'!!! VERİLER !!!'!C$1</f>
        <v>1375</v>
      </c>
      <c r="F2275" s="136">
        <f>'1-Devamsızlık Formu (Ek-4)'!AJ2277</f>
        <v>0</v>
      </c>
      <c r="G2275" s="135">
        <f>IF(AND('1-Devamsızlık Formu (Ek-4)'!D2277="",F2275&gt;0,'1-Devamsızlık Formu (Ek-4)'!AW2277="KASIM 2024"),(E2275*(F2275-1)+(666.75)),E2275*F2275)</f>
        <v>0</v>
      </c>
      <c r="H2275" s="135">
        <f t="shared" si="434"/>
        <v>0</v>
      </c>
      <c r="I2275" s="141">
        <f t="shared" si="440"/>
        <v>0</v>
      </c>
      <c r="J2275" s="135">
        <f t="shared" si="441"/>
        <v>0</v>
      </c>
      <c r="K2275" s="135">
        <f t="shared" si="442"/>
        <v>0</v>
      </c>
      <c r="L2275" s="135" t="e">
        <f t="shared" si="443"/>
        <v>#REF!</v>
      </c>
      <c r="M2275" s="138" t="e">
        <f>IF(K2275-'!!!KATILIMCI LİSTESİ!!!'!#REF!&gt;0,'!!!KATILIMCI LİSTESİ!!!'!#REF!,K2275)</f>
        <v>#REF!</v>
      </c>
      <c r="N2275" s="135">
        <f t="shared" si="435"/>
        <v>0</v>
      </c>
      <c r="O2275" s="135">
        <f t="shared" si="436"/>
        <v>0</v>
      </c>
      <c r="P2275" s="139">
        <f t="shared" si="437"/>
        <v>0</v>
      </c>
      <c r="Q2275" s="135">
        <f>'5-Banka Listesi'!G2276</f>
        <v>0</v>
      </c>
      <c r="R2275" s="140">
        <f t="shared" si="438"/>
        <v>0</v>
      </c>
      <c r="S2275" s="140">
        <f t="shared" si="439"/>
        <v>0</v>
      </c>
      <c r="T2275" s="140">
        <f t="shared" si="444"/>
        <v>0</v>
      </c>
      <c r="U2275" s="135">
        <f t="shared" si="445"/>
        <v>0</v>
      </c>
      <c r="V2275" s="132">
        <v>2271</v>
      </c>
    </row>
    <row r="2276" spans="2:22" ht="33.950000000000003" customHeight="1" x14ac:dyDescent="0.25">
      <c r="B2276" s="132">
        <v>2272</v>
      </c>
      <c r="C2276" s="133">
        <f>'!!!KATILIMCI LİSTESİ!!!'!B2273</f>
        <v>0</v>
      </c>
      <c r="D2276" s="134">
        <f>'!!!KATILIMCI LİSTESİ!!!'!C2273</f>
        <v>0</v>
      </c>
      <c r="E2276" s="135">
        <f>'!!! VERİLER !!!'!C$1</f>
        <v>1375</v>
      </c>
      <c r="F2276" s="136">
        <f>'1-Devamsızlık Formu (Ek-4)'!AJ2278</f>
        <v>0</v>
      </c>
      <c r="G2276" s="135">
        <f>IF(AND('1-Devamsızlık Formu (Ek-4)'!D2278="",F2276&gt;0,'1-Devamsızlık Formu (Ek-4)'!AW2278="KASIM 2024"),(E2276*(F2276-1)+(666.75)),E2276*F2276)</f>
        <v>0</v>
      </c>
      <c r="H2276" s="135">
        <f t="shared" si="434"/>
        <v>0</v>
      </c>
      <c r="I2276" s="141">
        <f t="shared" si="440"/>
        <v>0</v>
      </c>
      <c r="J2276" s="135">
        <f t="shared" si="441"/>
        <v>0</v>
      </c>
      <c r="K2276" s="135">
        <f t="shared" si="442"/>
        <v>0</v>
      </c>
      <c r="L2276" s="135" t="e">
        <f t="shared" si="443"/>
        <v>#REF!</v>
      </c>
      <c r="M2276" s="138" t="e">
        <f>IF(K2276-'!!!KATILIMCI LİSTESİ!!!'!#REF!&gt;0,'!!!KATILIMCI LİSTESİ!!!'!#REF!,K2276)</f>
        <v>#REF!</v>
      </c>
      <c r="N2276" s="135">
        <f t="shared" si="435"/>
        <v>0</v>
      </c>
      <c r="O2276" s="135">
        <f t="shared" si="436"/>
        <v>0</v>
      </c>
      <c r="P2276" s="139">
        <f t="shared" si="437"/>
        <v>0</v>
      </c>
      <c r="Q2276" s="135">
        <f>'5-Banka Listesi'!G2277</f>
        <v>0</v>
      </c>
      <c r="R2276" s="140">
        <f t="shared" si="438"/>
        <v>0</v>
      </c>
      <c r="S2276" s="140">
        <f t="shared" si="439"/>
        <v>0</v>
      </c>
      <c r="T2276" s="140">
        <f t="shared" si="444"/>
        <v>0</v>
      </c>
      <c r="U2276" s="135">
        <f t="shared" si="445"/>
        <v>0</v>
      </c>
      <c r="V2276" s="132">
        <v>2272</v>
      </c>
    </row>
    <row r="2277" spans="2:22" ht="33.950000000000003" customHeight="1" x14ac:dyDescent="0.25">
      <c r="B2277" s="132">
        <v>2273</v>
      </c>
      <c r="C2277" s="133">
        <f>'!!!KATILIMCI LİSTESİ!!!'!B2274</f>
        <v>0</v>
      </c>
      <c r="D2277" s="134">
        <f>'!!!KATILIMCI LİSTESİ!!!'!C2274</f>
        <v>0</v>
      </c>
      <c r="E2277" s="135">
        <f>'!!! VERİLER !!!'!C$1</f>
        <v>1375</v>
      </c>
      <c r="F2277" s="136">
        <f>'1-Devamsızlık Formu (Ek-4)'!AJ2279</f>
        <v>0</v>
      </c>
      <c r="G2277" s="135">
        <f>IF(AND('1-Devamsızlık Formu (Ek-4)'!D2279="",F2277&gt;0,'1-Devamsızlık Formu (Ek-4)'!AW2279="KASIM 2024"),(E2277*(F2277-1)+(666.75)),E2277*F2277)</f>
        <v>0</v>
      </c>
      <c r="H2277" s="135">
        <f t="shared" si="434"/>
        <v>0</v>
      </c>
      <c r="I2277" s="141">
        <f t="shared" si="440"/>
        <v>0</v>
      </c>
      <c r="J2277" s="135">
        <f t="shared" si="441"/>
        <v>0</v>
      </c>
      <c r="K2277" s="135">
        <f t="shared" si="442"/>
        <v>0</v>
      </c>
      <c r="L2277" s="135" t="e">
        <f t="shared" si="443"/>
        <v>#REF!</v>
      </c>
      <c r="M2277" s="138" t="e">
        <f>IF(K2277-'!!!KATILIMCI LİSTESİ!!!'!#REF!&gt;0,'!!!KATILIMCI LİSTESİ!!!'!#REF!,K2277)</f>
        <v>#REF!</v>
      </c>
      <c r="N2277" s="135">
        <f t="shared" si="435"/>
        <v>0</v>
      </c>
      <c r="O2277" s="135">
        <f t="shared" si="436"/>
        <v>0</v>
      </c>
      <c r="P2277" s="139">
        <f t="shared" si="437"/>
        <v>0</v>
      </c>
      <c r="Q2277" s="135">
        <f>'5-Banka Listesi'!G2278</f>
        <v>0</v>
      </c>
      <c r="R2277" s="140">
        <f t="shared" si="438"/>
        <v>0</v>
      </c>
      <c r="S2277" s="140">
        <f t="shared" si="439"/>
        <v>0</v>
      </c>
      <c r="T2277" s="140">
        <f t="shared" si="444"/>
        <v>0</v>
      </c>
      <c r="U2277" s="135">
        <f t="shared" si="445"/>
        <v>0</v>
      </c>
      <c r="V2277" s="132">
        <v>2273</v>
      </c>
    </row>
    <row r="2278" spans="2:22" ht="33.950000000000003" customHeight="1" x14ac:dyDescent="0.25">
      <c r="B2278" s="132">
        <v>2274</v>
      </c>
      <c r="C2278" s="133">
        <f>'!!!KATILIMCI LİSTESİ!!!'!B2275</f>
        <v>0</v>
      </c>
      <c r="D2278" s="134">
        <f>'!!!KATILIMCI LİSTESİ!!!'!C2275</f>
        <v>0</v>
      </c>
      <c r="E2278" s="135">
        <f>'!!! VERİLER !!!'!C$1</f>
        <v>1375</v>
      </c>
      <c r="F2278" s="136">
        <f>'1-Devamsızlık Formu (Ek-4)'!AJ2280</f>
        <v>0</v>
      </c>
      <c r="G2278" s="135">
        <f>IF(AND('1-Devamsızlık Formu (Ek-4)'!D2280="",F2278&gt;0,'1-Devamsızlık Formu (Ek-4)'!AW2280="KASIM 2024"),(E2278*(F2278-1)+(666.75)),E2278*F2278)</f>
        <v>0</v>
      </c>
      <c r="H2278" s="135">
        <f t="shared" si="434"/>
        <v>0</v>
      </c>
      <c r="I2278" s="141">
        <f t="shared" si="440"/>
        <v>0</v>
      </c>
      <c r="J2278" s="135">
        <f t="shared" si="441"/>
        <v>0</v>
      </c>
      <c r="K2278" s="135">
        <f t="shared" si="442"/>
        <v>0</v>
      </c>
      <c r="L2278" s="135" t="e">
        <f t="shared" si="443"/>
        <v>#REF!</v>
      </c>
      <c r="M2278" s="138" t="e">
        <f>IF(K2278-'!!!KATILIMCI LİSTESİ!!!'!#REF!&gt;0,'!!!KATILIMCI LİSTESİ!!!'!#REF!,K2278)</f>
        <v>#REF!</v>
      </c>
      <c r="N2278" s="135">
        <f t="shared" si="435"/>
        <v>0</v>
      </c>
      <c r="O2278" s="135">
        <f t="shared" si="436"/>
        <v>0</v>
      </c>
      <c r="P2278" s="139">
        <f t="shared" si="437"/>
        <v>0</v>
      </c>
      <c r="Q2278" s="135">
        <f>'5-Banka Listesi'!G2279</f>
        <v>0</v>
      </c>
      <c r="R2278" s="140">
        <f t="shared" si="438"/>
        <v>0</v>
      </c>
      <c r="S2278" s="140">
        <f t="shared" si="439"/>
        <v>0</v>
      </c>
      <c r="T2278" s="140">
        <f t="shared" si="444"/>
        <v>0</v>
      </c>
      <c r="U2278" s="135">
        <f t="shared" si="445"/>
        <v>0</v>
      </c>
      <c r="V2278" s="132">
        <v>2274</v>
      </c>
    </row>
    <row r="2279" spans="2:22" ht="33.950000000000003" customHeight="1" x14ac:dyDescent="0.25">
      <c r="B2279" s="132">
        <v>2275</v>
      </c>
      <c r="C2279" s="133">
        <f>'!!!KATILIMCI LİSTESİ!!!'!B2276</f>
        <v>0</v>
      </c>
      <c r="D2279" s="134">
        <f>'!!!KATILIMCI LİSTESİ!!!'!C2276</f>
        <v>0</v>
      </c>
      <c r="E2279" s="135">
        <f>'!!! VERİLER !!!'!C$1</f>
        <v>1375</v>
      </c>
      <c r="F2279" s="136">
        <f>'1-Devamsızlık Formu (Ek-4)'!AJ2281</f>
        <v>0</v>
      </c>
      <c r="G2279" s="135">
        <f>IF(AND('1-Devamsızlık Formu (Ek-4)'!D2281="",F2279&gt;0,'1-Devamsızlık Formu (Ek-4)'!AW2281="KASIM 2024"),(E2279*(F2279-1)+(666.75)),E2279*F2279)</f>
        <v>0</v>
      </c>
      <c r="H2279" s="135">
        <f t="shared" si="434"/>
        <v>0</v>
      </c>
      <c r="I2279" s="141">
        <f t="shared" si="440"/>
        <v>0</v>
      </c>
      <c r="J2279" s="135">
        <f t="shared" si="441"/>
        <v>0</v>
      </c>
      <c r="K2279" s="135">
        <f t="shared" si="442"/>
        <v>0</v>
      </c>
      <c r="L2279" s="135" t="e">
        <f t="shared" si="443"/>
        <v>#REF!</v>
      </c>
      <c r="M2279" s="138" t="e">
        <f>IF(K2279-'!!!KATILIMCI LİSTESİ!!!'!#REF!&gt;0,'!!!KATILIMCI LİSTESİ!!!'!#REF!,K2279)</f>
        <v>#REF!</v>
      </c>
      <c r="N2279" s="135">
        <f t="shared" si="435"/>
        <v>0</v>
      </c>
      <c r="O2279" s="135">
        <f t="shared" si="436"/>
        <v>0</v>
      </c>
      <c r="P2279" s="139">
        <f t="shared" si="437"/>
        <v>0</v>
      </c>
      <c r="Q2279" s="135">
        <f>'5-Banka Listesi'!G2280</f>
        <v>0</v>
      </c>
      <c r="R2279" s="140">
        <f t="shared" si="438"/>
        <v>0</v>
      </c>
      <c r="S2279" s="140">
        <f t="shared" si="439"/>
        <v>0</v>
      </c>
      <c r="T2279" s="140">
        <f t="shared" si="444"/>
        <v>0</v>
      </c>
      <c r="U2279" s="135">
        <f t="shared" si="445"/>
        <v>0</v>
      </c>
      <c r="V2279" s="132">
        <v>2275</v>
      </c>
    </row>
    <row r="2280" spans="2:22" ht="33.950000000000003" customHeight="1" x14ac:dyDescent="0.25">
      <c r="B2280" s="132">
        <v>2276</v>
      </c>
      <c r="C2280" s="133">
        <f>'!!!KATILIMCI LİSTESİ!!!'!B2277</f>
        <v>0</v>
      </c>
      <c r="D2280" s="134">
        <f>'!!!KATILIMCI LİSTESİ!!!'!C2277</f>
        <v>0</v>
      </c>
      <c r="E2280" s="135">
        <f>'!!! VERİLER !!!'!C$1</f>
        <v>1375</v>
      </c>
      <c r="F2280" s="136">
        <f>'1-Devamsızlık Formu (Ek-4)'!AJ2282</f>
        <v>0</v>
      </c>
      <c r="G2280" s="135">
        <f>IF(AND('1-Devamsızlık Formu (Ek-4)'!D2282="",F2280&gt;0,'1-Devamsızlık Formu (Ek-4)'!AW2282="KASIM 2024"),(E2280*(F2280-1)+(666.75)),E2280*F2280)</f>
        <v>0</v>
      </c>
      <c r="H2280" s="135">
        <f t="shared" si="434"/>
        <v>0</v>
      </c>
      <c r="I2280" s="141">
        <f t="shared" si="440"/>
        <v>0</v>
      </c>
      <c r="J2280" s="135">
        <f t="shared" si="441"/>
        <v>0</v>
      </c>
      <c r="K2280" s="135">
        <f t="shared" si="442"/>
        <v>0</v>
      </c>
      <c r="L2280" s="135" t="e">
        <f t="shared" si="443"/>
        <v>#REF!</v>
      </c>
      <c r="M2280" s="138" t="e">
        <f>IF(K2280-'!!!KATILIMCI LİSTESİ!!!'!#REF!&gt;0,'!!!KATILIMCI LİSTESİ!!!'!#REF!,K2280)</f>
        <v>#REF!</v>
      </c>
      <c r="N2280" s="135">
        <f t="shared" si="435"/>
        <v>0</v>
      </c>
      <c r="O2280" s="135">
        <f t="shared" si="436"/>
        <v>0</v>
      </c>
      <c r="P2280" s="139">
        <f t="shared" si="437"/>
        <v>0</v>
      </c>
      <c r="Q2280" s="135">
        <f>'5-Banka Listesi'!G2281</f>
        <v>0</v>
      </c>
      <c r="R2280" s="140">
        <f t="shared" si="438"/>
        <v>0</v>
      </c>
      <c r="S2280" s="140">
        <f t="shared" si="439"/>
        <v>0</v>
      </c>
      <c r="T2280" s="140">
        <f t="shared" si="444"/>
        <v>0</v>
      </c>
      <c r="U2280" s="135">
        <f t="shared" si="445"/>
        <v>0</v>
      </c>
      <c r="V2280" s="132">
        <v>2276</v>
      </c>
    </row>
    <row r="2281" spans="2:22" ht="33.950000000000003" customHeight="1" x14ac:dyDescent="0.25">
      <c r="B2281" s="132">
        <v>2277</v>
      </c>
      <c r="C2281" s="133">
        <f>'!!!KATILIMCI LİSTESİ!!!'!B2278</f>
        <v>0</v>
      </c>
      <c r="D2281" s="134">
        <f>'!!!KATILIMCI LİSTESİ!!!'!C2278</f>
        <v>0</v>
      </c>
      <c r="E2281" s="135">
        <f>'!!! VERİLER !!!'!C$1</f>
        <v>1375</v>
      </c>
      <c r="F2281" s="136">
        <f>'1-Devamsızlık Formu (Ek-4)'!AJ2283</f>
        <v>0</v>
      </c>
      <c r="G2281" s="135">
        <f>IF(AND('1-Devamsızlık Formu (Ek-4)'!D2283="",F2281&gt;0,'1-Devamsızlık Formu (Ek-4)'!AW2283="KASIM 2024"),(E2281*(F2281-1)+(666.75)),E2281*F2281)</f>
        <v>0</v>
      </c>
      <c r="H2281" s="135">
        <f t="shared" si="434"/>
        <v>0</v>
      </c>
      <c r="I2281" s="141">
        <f t="shared" si="440"/>
        <v>0</v>
      </c>
      <c r="J2281" s="135">
        <f t="shared" si="441"/>
        <v>0</v>
      </c>
      <c r="K2281" s="135">
        <f t="shared" si="442"/>
        <v>0</v>
      </c>
      <c r="L2281" s="135" t="e">
        <f t="shared" si="443"/>
        <v>#REF!</v>
      </c>
      <c r="M2281" s="138" t="e">
        <f>IF(K2281-'!!!KATILIMCI LİSTESİ!!!'!#REF!&gt;0,'!!!KATILIMCI LİSTESİ!!!'!#REF!,K2281)</f>
        <v>#REF!</v>
      </c>
      <c r="N2281" s="135">
        <f t="shared" si="435"/>
        <v>0</v>
      </c>
      <c r="O2281" s="135">
        <f t="shared" si="436"/>
        <v>0</v>
      </c>
      <c r="P2281" s="139">
        <f t="shared" si="437"/>
        <v>0</v>
      </c>
      <c r="Q2281" s="135">
        <f>'5-Banka Listesi'!G2282</f>
        <v>0</v>
      </c>
      <c r="R2281" s="140">
        <f t="shared" si="438"/>
        <v>0</v>
      </c>
      <c r="S2281" s="140">
        <f t="shared" si="439"/>
        <v>0</v>
      </c>
      <c r="T2281" s="140">
        <f t="shared" si="444"/>
        <v>0</v>
      </c>
      <c r="U2281" s="135">
        <f t="shared" si="445"/>
        <v>0</v>
      </c>
      <c r="V2281" s="132">
        <v>2277</v>
      </c>
    </row>
    <row r="2282" spans="2:22" ht="33.950000000000003" customHeight="1" x14ac:dyDescent="0.25">
      <c r="B2282" s="132">
        <v>2278</v>
      </c>
      <c r="C2282" s="133">
        <f>'!!!KATILIMCI LİSTESİ!!!'!B2279</f>
        <v>0</v>
      </c>
      <c r="D2282" s="134">
        <f>'!!!KATILIMCI LİSTESİ!!!'!C2279</f>
        <v>0</v>
      </c>
      <c r="E2282" s="135">
        <f>'!!! VERİLER !!!'!C$1</f>
        <v>1375</v>
      </c>
      <c r="F2282" s="136">
        <f>'1-Devamsızlık Formu (Ek-4)'!AJ2284</f>
        <v>0</v>
      </c>
      <c r="G2282" s="135">
        <f>IF(AND('1-Devamsızlık Formu (Ek-4)'!D2284="",F2282&gt;0,'1-Devamsızlık Formu (Ek-4)'!AW2284="KASIM 2024"),(E2282*(F2282-1)+(666.75)),E2282*F2282)</f>
        <v>0</v>
      </c>
      <c r="H2282" s="135">
        <f t="shared" si="434"/>
        <v>0</v>
      </c>
      <c r="I2282" s="141">
        <f t="shared" si="440"/>
        <v>0</v>
      </c>
      <c r="J2282" s="135">
        <f t="shared" si="441"/>
        <v>0</v>
      </c>
      <c r="K2282" s="135">
        <f t="shared" si="442"/>
        <v>0</v>
      </c>
      <c r="L2282" s="135" t="e">
        <f t="shared" si="443"/>
        <v>#REF!</v>
      </c>
      <c r="M2282" s="138" t="e">
        <f>IF(K2282-'!!!KATILIMCI LİSTESİ!!!'!#REF!&gt;0,'!!!KATILIMCI LİSTESİ!!!'!#REF!,K2282)</f>
        <v>#REF!</v>
      </c>
      <c r="N2282" s="135">
        <f t="shared" si="435"/>
        <v>0</v>
      </c>
      <c r="O2282" s="135">
        <f t="shared" si="436"/>
        <v>0</v>
      </c>
      <c r="P2282" s="139">
        <f t="shared" si="437"/>
        <v>0</v>
      </c>
      <c r="Q2282" s="135">
        <f>'5-Banka Listesi'!G2283</f>
        <v>0</v>
      </c>
      <c r="R2282" s="140">
        <f t="shared" si="438"/>
        <v>0</v>
      </c>
      <c r="S2282" s="140">
        <f t="shared" si="439"/>
        <v>0</v>
      </c>
      <c r="T2282" s="140">
        <f t="shared" si="444"/>
        <v>0</v>
      </c>
      <c r="U2282" s="135">
        <f t="shared" si="445"/>
        <v>0</v>
      </c>
      <c r="V2282" s="132">
        <v>2278</v>
      </c>
    </row>
    <row r="2283" spans="2:22" ht="33.950000000000003" customHeight="1" x14ac:dyDescent="0.25">
      <c r="B2283" s="132">
        <v>2279</v>
      </c>
      <c r="C2283" s="133">
        <f>'!!!KATILIMCI LİSTESİ!!!'!B2280</f>
        <v>0</v>
      </c>
      <c r="D2283" s="134">
        <f>'!!!KATILIMCI LİSTESİ!!!'!C2280</f>
        <v>0</v>
      </c>
      <c r="E2283" s="135">
        <f>'!!! VERİLER !!!'!C$1</f>
        <v>1375</v>
      </c>
      <c r="F2283" s="136">
        <f>'1-Devamsızlık Formu (Ek-4)'!AJ2285</f>
        <v>0</v>
      </c>
      <c r="G2283" s="135">
        <f>IF(AND('1-Devamsızlık Formu (Ek-4)'!D2285="",F2283&gt;0,'1-Devamsızlık Formu (Ek-4)'!AW2285="KASIM 2024"),(E2283*(F2283-1)+(666.75)),E2283*F2283)</f>
        <v>0</v>
      </c>
      <c r="H2283" s="135">
        <f t="shared" si="434"/>
        <v>0</v>
      </c>
      <c r="I2283" s="141">
        <f t="shared" si="440"/>
        <v>0</v>
      </c>
      <c r="J2283" s="135">
        <f t="shared" si="441"/>
        <v>0</v>
      </c>
      <c r="K2283" s="135">
        <f t="shared" si="442"/>
        <v>0</v>
      </c>
      <c r="L2283" s="135" t="e">
        <f t="shared" si="443"/>
        <v>#REF!</v>
      </c>
      <c r="M2283" s="138" t="e">
        <f>IF(K2283-'!!!KATILIMCI LİSTESİ!!!'!#REF!&gt;0,'!!!KATILIMCI LİSTESİ!!!'!#REF!,K2283)</f>
        <v>#REF!</v>
      </c>
      <c r="N2283" s="135">
        <f t="shared" si="435"/>
        <v>0</v>
      </c>
      <c r="O2283" s="135">
        <f t="shared" si="436"/>
        <v>0</v>
      </c>
      <c r="P2283" s="139">
        <f t="shared" si="437"/>
        <v>0</v>
      </c>
      <c r="Q2283" s="135">
        <f>'5-Banka Listesi'!G2284</f>
        <v>0</v>
      </c>
      <c r="R2283" s="140">
        <f t="shared" si="438"/>
        <v>0</v>
      </c>
      <c r="S2283" s="140">
        <f t="shared" si="439"/>
        <v>0</v>
      </c>
      <c r="T2283" s="140">
        <f t="shared" si="444"/>
        <v>0</v>
      </c>
      <c r="U2283" s="135">
        <f t="shared" si="445"/>
        <v>0</v>
      </c>
      <c r="V2283" s="132">
        <v>2279</v>
      </c>
    </row>
    <row r="2284" spans="2:22" ht="33.950000000000003" customHeight="1" x14ac:dyDescent="0.25">
      <c r="B2284" s="132">
        <v>2280</v>
      </c>
      <c r="C2284" s="133">
        <f>'!!!KATILIMCI LİSTESİ!!!'!B2281</f>
        <v>0</v>
      </c>
      <c r="D2284" s="134">
        <f>'!!!KATILIMCI LİSTESİ!!!'!C2281</f>
        <v>0</v>
      </c>
      <c r="E2284" s="135">
        <f>'!!! VERİLER !!!'!C$1</f>
        <v>1375</v>
      </c>
      <c r="F2284" s="136">
        <f>'1-Devamsızlık Formu (Ek-4)'!AJ2286</f>
        <v>0</v>
      </c>
      <c r="G2284" s="135">
        <f>IF(AND('1-Devamsızlık Formu (Ek-4)'!D2286="",F2284&gt;0,'1-Devamsızlık Formu (Ek-4)'!AW2286="KASIM 2024"),(E2284*(F2284-1)+(666.75)),E2284*F2284)</f>
        <v>0</v>
      </c>
      <c r="H2284" s="135">
        <f t="shared" si="434"/>
        <v>0</v>
      </c>
      <c r="I2284" s="141">
        <f t="shared" si="440"/>
        <v>0</v>
      </c>
      <c r="J2284" s="135">
        <f t="shared" si="441"/>
        <v>0</v>
      </c>
      <c r="K2284" s="135">
        <f t="shared" si="442"/>
        <v>0</v>
      </c>
      <c r="L2284" s="135" t="e">
        <f t="shared" si="443"/>
        <v>#REF!</v>
      </c>
      <c r="M2284" s="138" t="e">
        <f>IF(K2284-'!!!KATILIMCI LİSTESİ!!!'!#REF!&gt;0,'!!!KATILIMCI LİSTESİ!!!'!#REF!,K2284)</f>
        <v>#REF!</v>
      </c>
      <c r="N2284" s="135">
        <f t="shared" si="435"/>
        <v>0</v>
      </c>
      <c r="O2284" s="135">
        <f t="shared" si="436"/>
        <v>0</v>
      </c>
      <c r="P2284" s="139">
        <f t="shared" si="437"/>
        <v>0</v>
      </c>
      <c r="Q2284" s="135">
        <f>'5-Banka Listesi'!G2285</f>
        <v>0</v>
      </c>
      <c r="R2284" s="140">
        <f t="shared" si="438"/>
        <v>0</v>
      </c>
      <c r="S2284" s="140">
        <f t="shared" si="439"/>
        <v>0</v>
      </c>
      <c r="T2284" s="140">
        <f t="shared" si="444"/>
        <v>0</v>
      </c>
      <c r="U2284" s="135">
        <f t="shared" si="445"/>
        <v>0</v>
      </c>
      <c r="V2284" s="132">
        <v>2280</v>
      </c>
    </row>
    <row r="2285" spans="2:22" ht="33.950000000000003" customHeight="1" x14ac:dyDescent="0.25">
      <c r="B2285" s="132">
        <v>2281</v>
      </c>
      <c r="C2285" s="133">
        <f>'!!!KATILIMCI LİSTESİ!!!'!B2282</f>
        <v>0</v>
      </c>
      <c r="D2285" s="134">
        <f>'!!!KATILIMCI LİSTESİ!!!'!C2282</f>
        <v>0</v>
      </c>
      <c r="E2285" s="135">
        <f>'!!! VERİLER !!!'!C$1</f>
        <v>1375</v>
      </c>
      <c r="F2285" s="136">
        <f>'1-Devamsızlık Formu (Ek-4)'!AJ2287</f>
        <v>0</v>
      </c>
      <c r="G2285" s="135">
        <f>IF(AND('1-Devamsızlık Formu (Ek-4)'!D2287="",F2285&gt;0,'1-Devamsızlık Formu (Ek-4)'!AW2287="KASIM 2024"),(E2285*(F2285-1)+(666.75)),E2285*F2285)</f>
        <v>0</v>
      </c>
      <c r="H2285" s="135">
        <f t="shared" si="434"/>
        <v>0</v>
      </c>
      <c r="I2285" s="141">
        <f t="shared" si="440"/>
        <v>0</v>
      </c>
      <c r="J2285" s="135">
        <f t="shared" si="441"/>
        <v>0</v>
      </c>
      <c r="K2285" s="135">
        <f t="shared" si="442"/>
        <v>0</v>
      </c>
      <c r="L2285" s="135" t="e">
        <f t="shared" si="443"/>
        <v>#REF!</v>
      </c>
      <c r="M2285" s="138" t="e">
        <f>IF(K2285-'!!!KATILIMCI LİSTESİ!!!'!#REF!&gt;0,'!!!KATILIMCI LİSTESİ!!!'!#REF!,K2285)</f>
        <v>#REF!</v>
      </c>
      <c r="N2285" s="135">
        <f t="shared" si="435"/>
        <v>0</v>
      </c>
      <c r="O2285" s="135">
        <f t="shared" si="436"/>
        <v>0</v>
      </c>
      <c r="P2285" s="139">
        <f t="shared" si="437"/>
        <v>0</v>
      </c>
      <c r="Q2285" s="135">
        <f>'5-Banka Listesi'!G2286</f>
        <v>0</v>
      </c>
      <c r="R2285" s="140">
        <f t="shared" si="438"/>
        <v>0</v>
      </c>
      <c r="S2285" s="140">
        <f t="shared" si="439"/>
        <v>0</v>
      </c>
      <c r="T2285" s="140">
        <f t="shared" si="444"/>
        <v>0</v>
      </c>
      <c r="U2285" s="135">
        <f t="shared" si="445"/>
        <v>0</v>
      </c>
      <c r="V2285" s="132">
        <v>2281</v>
      </c>
    </row>
    <row r="2286" spans="2:22" ht="33.950000000000003" customHeight="1" x14ac:dyDescent="0.25">
      <c r="B2286" s="132">
        <v>2282</v>
      </c>
      <c r="C2286" s="133">
        <f>'!!!KATILIMCI LİSTESİ!!!'!B2283</f>
        <v>0</v>
      </c>
      <c r="D2286" s="134">
        <f>'!!!KATILIMCI LİSTESİ!!!'!C2283</f>
        <v>0</v>
      </c>
      <c r="E2286" s="135">
        <f>'!!! VERİLER !!!'!C$1</f>
        <v>1375</v>
      </c>
      <c r="F2286" s="136">
        <f>'1-Devamsızlık Formu (Ek-4)'!AJ2288</f>
        <v>0</v>
      </c>
      <c r="G2286" s="135">
        <f>IF(AND('1-Devamsızlık Formu (Ek-4)'!D2288="",F2286&gt;0,'1-Devamsızlık Formu (Ek-4)'!AW2288="KASIM 2024"),(E2286*(F2286-1)+(666.75)),E2286*F2286)</f>
        <v>0</v>
      </c>
      <c r="H2286" s="135">
        <f t="shared" si="434"/>
        <v>0</v>
      </c>
      <c r="I2286" s="141">
        <f t="shared" si="440"/>
        <v>0</v>
      </c>
      <c r="J2286" s="135">
        <f t="shared" si="441"/>
        <v>0</v>
      </c>
      <c r="K2286" s="135">
        <f t="shared" si="442"/>
        <v>0</v>
      </c>
      <c r="L2286" s="135" t="e">
        <f t="shared" si="443"/>
        <v>#REF!</v>
      </c>
      <c r="M2286" s="138" t="e">
        <f>IF(K2286-'!!!KATILIMCI LİSTESİ!!!'!#REF!&gt;0,'!!!KATILIMCI LİSTESİ!!!'!#REF!,K2286)</f>
        <v>#REF!</v>
      </c>
      <c r="N2286" s="135">
        <f t="shared" si="435"/>
        <v>0</v>
      </c>
      <c r="O2286" s="135">
        <f t="shared" si="436"/>
        <v>0</v>
      </c>
      <c r="P2286" s="139">
        <f t="shared" si="437"/>
        <v>0</v>
      </c>
      <c r="Q2286" s="135">
        <f>'5-Banka Listesi'!G2287</f>
        <v>0</v>
      </c>
      <c r="R2286" s="140">
        <f t="shared" si="438"/>
        <v>0</v>
      </c>
      <c r="S2286" s="140">
        <f t="shared" si="439"/>
        <v>0</v>
      </c>
      <c r="T2286" s="140">
        <f t="shared" si="444"/>
        <v>0</v>
      </c>
      <c r="U2286" s="135">
        <f t="shared" si="445"/>
        <v>0</v>
      </c>
      <c r="V2286" s="132">
        <v>2282</v>
      </c>
    </row>
    <row r="2287" spans="2:22" ht="33.950000000000003" customHeight="1" x14ac:dyDescent="0.25">
      <c r="B2287" s="132">
        <v>2283</v>
      </c>
      <c r="C2287" s="133">
        <f>'!!!KATILIMCI LİSTESİ!!!'!B2284</f>
        <v>0</v>
      </c>
      <c r="D2287" s="134">
        <f>'!!!KATILIMCI LİSTESİ!!!'!C2284</f>
        <v>0</v>
      </c>
      <c r="E2287" s="135">
        <f>'!!! VERİLER !!!'!C$1</f>
        <v>1375</v>
      </c>
      <c r="F2287" s="136">
        <f>'1-Devamsızlık Formu (Ek-4)'!AJ2289</f>
        <v>0</v>
      </c>
      <c r="G2287" s="135">
        <f>IF(AND('1-Devamsızlık Formu (Ek-4)'!D2289="",F2287&gt;0,'1-Devamsızlık Formu (Ek-4)'!AW2289="KASIM 2024"),(E2287*(F2287-1)+(666.75)),E2287*F2287)</f>
        <v>0</v>
      </c>
      <c r="H2287" s="135">
        <f t="shared" si="434"/>
        <v>0</v>
      </c>
      <c r="I2287" s="141">
        <f t="shared" si="440"/>
        <v>0</v>
      </c>
      <c r="J2287" s="135">
        <f t="shared" si="441"/>
        <v>0</v>
      </c>
      <c r="K2287" s="135">
        <f t="shared" si="442"/>
        <v>0</v>
      </c>
      <c r="L2287" s="135" t="e">
        <f t="shared" si="443"/>
        <v>#REF!</v>
      </c>
      <c r="M2287" s="138" t="e">
        <f>IF(K2287-'!!!KATILIMCI LİSTESİ!!!'!#REF!&gt;0,'!!!KATILIMCI LİSTESİ!!!'!#REF!,K2287)</f>
        <v>#REF!</v>
      </c>
      <c r="N2287" s="135">
        <f t="shared" si="435"/>
        <v>0</v>
      </c>
      <c r="O2287" s="135">
        <f t="shared" si="436"/>
        <v>0</v>
      </c>
      <c r="P2287" s="139">
        <f t="shared" si="437"/>
        <v>0</v>
      </c>
      <c r="Q2287" s="135">
        <f>'5-Banka Listesi'!G2288</f>
        <v>0</v>
      </c>
      <c r="R2287" s="140">
        <f t="shared" si="438"/>
        <v>0</v>
      </c>
      <c r="S2287" s="140">
        <f t="shared" si="439"/>
        <v>0</v>
      </c>
      <c r="T2287" s="140">
        <f t="shared" si="444"/>
        <v>0</v>
      </c>
      <c r="U2287" s="135">
        <f t="shared" si="445"/>
        <v>0</v>
      </c>
      <c r="V2287" s="132">
        <v>2283</v>
      </c>
    </row>
    <row r="2288" spans="2:22" ht="33.950000000000003" customHeight="1" x14ac:dyDescent="0.25">
      <c r="B2288" s="132">
        <v>2284</v>
      </c>
      <c r="C2288" s="133">
        <f>'!!!KATILIMCI LİSTESİ!!!'!B2285</f>
        <v>0</v>
      </c>
      <c r="D2288" s="134">
        <f>'!!!KATILIMCI LİSTESİ!!!'!C2285</f>
        <v>0</v>
      </c>
      <c r="E2288" s="135">
        <f>'!!! VERİLER !!!'!C$1</f>
        <v>1375</v>
      </c>
      <c r="F2288" s="136">
        <f>'1-Devamsızlık Formu (Ek-4)'!AJ2290</f>
        <v>0</v>
      </c>
      <c r="G2288" s="135">
        <f>IF(AND('1-Devamsızlık Formu (Ek-4)'!D2290="",F2288&gt;0,'1-Devamsızlık Formu (Ek-4)'!AW2290="KASIM 2024"),(E2288*(F2288-1)+(666.75)),E2288*F2288)</f>
        <v>0</v>
      </c>
      <c r="H2288" s="135">
        <f t="shared" si="434"/>
        <v>0</v>
      </c>
      <c r="I2288" s="141">
        <f t="shared" si="440"/>
        <v>0</v>
      </c>
      <c r="J2288" s="135">
        <f t="shared" si="441"/>
        <v>0</v>
      </c>
      <c r="K2288" s="135">
        <f t="shared" si="442"/>
        <v>0</v>
      </c>
      <c r="L2288" s="135" t="e">
        <f t="shared" si="443"/>
        <v>#REF!</v>
      </c>
      <c r="M2288" s="138" t="e">
        <f>IF(K2288-'!!!KATILIMCI LİSTESİ!!!'!#REF!&gt;0,'!!!KATILIMCI LİSTESİ!!!'!#REF!,K2288)</f>
        <v>#REF!</v>
      </c>
      <c r="N2288" s="135">
        <f t="shared" si="435"/>
        <v>0</v>
      </c>
      <c r="O2288" s="135">
        <f t="shared" si="436"/>
        <v>0</v>
      </c>
      <c r="P2288" s="139">
        <f t="shared" si="437"/>
        <v>0</v>
      </c>
      <c r="Q2288" s="135">
        <f>'5-Banka Listesi'!G2289</f>
        <v>0</v>
      </c>
      <c r="R2288" s="140">
        <f t="shared" si="438"/>
        <v>0</v>
      </c>
      <c r="S2288" s="140">
        <f t="shared" si="439"/>
        <v>0</v>
      </c>
      <c r="T2288" s="140">
        <f t="shared" si="444"/>
        <v>0</v>
      </c>
      <c r="U2288" s="135">
        <f t="shared" si="445"/>
        <v>0</v>
      </c>
      <c r="V2288" s="132">
        <v>2284</v>
      </c>
    </row>
    <row r="2289" spans="2:22" ht="33.950000000000003" customHeight="1" x14ac:dyDescent="0.25">
      <c r="B2289" s="132">
        <v>2285</v>
      </c>
      <c r="C2289" s="133">
        <f>'!!!KATILIMCI LİSTESİ!!!'!B2286</f>
        <v>0</v>
      </c>
      <c r="D2289" s="134">
        <f>'!!!KATILIMCI LİSTESİ!!!'!C2286</f>
        <v>0</v>
      </c>
      <c r="E2289" s="135">
        <f>'!!! VERİLER !!!'!C$1</f>
        <v>1375</v>
      </c>
      <c r="F2289" s="136">
        <f>'1-Devamsızlık Formu (Ek-4)'!AJ2291</f>
        <v>0</v>
      </c>
      <c r="G2289" s="135">
        <f>IF(AND('1-Devamsızlık Formu (Ek-4)'!D2291="",F2289&gt;0,'1-Devamsızlık Formu (Ek-4)'!AW2291="KASIM 2024"),(E2289*(F2289-1)+(666.75)),E2289*F2289)</f>
        <v>0</v>
      </c>
      <c r="H2289" s="135">
        <f t="shared" si="434"/>
        <v>0</v>
      </c>
      <c r="I2289" s="141">
        <f t="shared" si="440"/>
        <v>0</v>
      </c>
      <c r="J2289" s="135">
        <f t="shared" si="441"/>
        <v>0</v>
      </c>
      <c r="K2289" s="135">
        <f t="shared" si="442"/>
        <v>0</v>
      </c>
      <c r="L2289" s="135" t="e">
        <f t="shared" si="443"/>
        <v>#REF!</v>
      </c>
      <c r="M2289" s="138" t="e">
        <f>IF(K2289-'!!!KATILIMCI LİSTESİ!!!'!#REF!&gt;0,'!!!KATILIMCI LİSTESİ!!!'!#REF!,K2289)</f>
        <v>#REF!</v>
      </c>
      <c r="N2289" s="135">
        <f t="shared" si="435"/>
        <v>0</v>
      </c>
      <c r="O2289" s="135">
        <f t="shared" si="436"/>
        <v>0</v>
      </c>
      <c r="P2289" s="139">
        <f t="shared" si="437"/>
        <v>0</v>
      </c>
      <c r="Q2289" s="135">
        <f>'5-Banka Listesi'!G2290</f>
        <v>0</v>
      </c>
      <c r="R2289" s="140">
        <f t="shared" si="438"/>
        <v>0</v>
      </c>
      <c r="S2289" s="140">
        <f t="shared" si="439"/>
        <v>0</v>
      </c>
      <c r="T2289" s="140">
        <f t="shared" si="444"/>
        <v>0</v>
      </c>
      <c r="U2289" s="135">
        <f t="shared" si="445"/>
        <v>0</v>
      </c>
      <c r="V2289" s="132">
        <v>2285</v>
      </c>
    </row>
    <row r="2290" spans="2:22" ht="33.950000000000003" customHeight="1" x14ac:dyDescent="0.25">
      <c r="B2290" s="132">
        <v>2286</v>
      </c>
      <c r="C2290" s="133">
        <f>'!!!KATILIMCI LİSTESİ!!!'!B2287</f>
        <v>0</v>
      </c>
      <c r="D2290" s="134">
        <f>'!!!KATILIMCI LİSTESİ!!!'!C2287</f>
        <v>0</v>
      </c>
      <c r="E2290" s="135">
        <f>'!!! VERİLER !!!'!C$1</f>
        <v>1375</v>
      </c>
      <c r="F2290" s="136">
        <f>'1-Devamsızlık Formu (Ek-4)'!AJ2292</f>
        <v>0</v>
      </c>
      <c r="G2290" s="135">
        <f>IF(AND('1-Devamsızlık Formu (Ek-4)'!D2292="",F2290&gt;0,'1-Devamsızlık Formu (Ek-4)'!AW2292="KASIM 2024"),(E2290*(F2290-1)+(666.75)),E2290*F2290)</f>
        <v>0</v>
      </c>
      <c r="H2290" s="135">
        <f t="shared" si="434"/>
        <v>0</v>
      </c>
      <c r="I2290" s="141">
        <f t="shared" si="440"/>
        <v>0</v>
      </c>
      <c r="J2290" s="135">
        <f t="shared" si="441"/>
        <v>0</v>
      </c>
      <c r="K2290" s="135">
        <f t="shared" si="442"/>
        <v>0</v>
      </c>
      <c r="L2290" s="135" t="e">
        <f t="shared" si="443"/>
        <v>#REF!</v>
      </c>
      <c r="M2290" s="138" t="e">
        <f>IF(K2290-'!!!KATILIMCI LİSTESİ!!!'!#REF!&gt;0,'!!!KATILIMCI LİSTESİ!!!'!#REF!,K2290)</f>
        <v>#REF!</v>
      </c>
      <c r="N2290" s="135">
        <f t="shared" si="435"/>
        <v>0</v>
      </c>
      <c r="O2290" s="135">
        <f t="shared" si="436"/>
        <v>0</v>
      </c>
      <c r="P2290" s="139">
        <f t="shared" si="437"/>
        <v>0</v>
      </c>
      <c r="Q2290" s="135">
        <f>'5-Banka Listesi'!G2291</f>
        <v>0</v>
      </c>
      <c r="R2290" s="140">
        <f t="shared" si="438"/>
        <v>0</v>
      </c>
      <c r="S2290" s="140">
        <f t="shared" si="439"/>
        <v>0</v>
      </c>
      <c r="T2290" s="140">
        <f t="shared" si="444"/>
        <v>0</v>
      </c>
      <c r="U2290" s="135">
        <f t="shared" si="445"/>
        <v>0</v>
      </c>
      <c r="V2290" s="132">
        <v>2286</v>
      </c>
    </row>
    <row r="2291" spans="2:22" ht="33.950000000000003" customHeight="1" x14ac:dyDescent="0.25">
      <c r="B2291" s="132">
        <v>2287</v>
      </c>
      <c r="C2291" s="133">
        <f>'!!!KATILIMCI LİSTESİ!!!'!B2288</f>
        <v>0</v>
      </c>
      <c r="D2291" s="134">
        <f>'!!!KATILIMCI LİSTESİ!!!'!C2288</f>
        <v>0</v>
      </c>
      <c r="E2291" s="135">
        <f>'!!! VERİLER !!!'!C$1</f>
        <v>1375</v>
      </c>
      <c r="F2291" s="136">
        <f>'1-Devamsızlık Formu (Ek-4)'!AJ2293</f>
        <v>0</v>
      </c>
      <c r="G2291" s="135">
        <f>IF(AND('1-Devamsızlık Formu (Ek-4)'!D2293="",F2291&gt;0,'1-Devamsızlık Formu (Ek-4)'!AW2293="KASIM 2024"),(E2291*(F2291-1)+(666.75)),E2291*F2291)</f>
        <v>0</v>
      </c>
      <c r="H2291" s="135">
        <f t="shared" si="434"/>
        <v>0</v>
      </c>
      <c r="I2291" s="141">
        <f t="shared" si="440"/>
        <v>0</v>
      </c>
      <c r="J2291" s="135">
        <f t="shared" si="441"/>
        <v>0</v>
      </c>
      <c r="K2291" s="135">
        <f t="shared" si="442"/>
        <v>0</v>
      </c>
      <c r="L2291" s="135" t="e">
        <f t="shared" si="443"/>
        <v>#REF!</v>
      </c>
      <c r="M2291" s="138" t="e">
        <f>IF(K2291-'!!!KATILIMCI LİSTESİ!!!'!#REF!&gt;0,'!!!KATILIMCI LİSTESİ!!!'!#REF!,K2291)</f>
        <v>#REF!</v>
      </c>
      <c r="N2291" s="135">
        <f t="shared" si="435"/>
        <v>0</v>
      </c>
      <c r="O2291" s="135">
        <f t="shared" si="436"/>
        <v>0</v>
      </c>
      <c r="P2291" s="139">
        <f t="shared" si="437"/>
        <v>0</v>
      </c>
      <c r="Q2291" s="135">
        <f>'5-Banka Listesi'!G2292</f>
        <v>0</v>
      </c>
      <c r="R2291" s="140">
        <f t="shared" si="438"/>
        <v>0</v>
      </c>
      <c r="S2291" s="140">
        <f t="shared" si="439"/>
        <v>0</v>
      </c>
      <c r="T2291" s="140">
        <f t="shared" si="444"/>
        <v>0</v>
      </c>
      <c r="U2291" s="135">
        <f t="shared" si="445"/>
        <v>0</v>
      </c>
      <c r="V2291" s="132">
        <v>2287</v>
      </c>
    </row>
    <row r="2292" spans="2:22" ht="33.950000000000003" customHeight="1" x14ac:dyDescent="0.25">
      <c r="B2292" s="132">
        <v>2288</v>
      </c>
      <c r="C2292" s="133">
        <f>'!!!KATILIMCI LİSTESİ!!!'!B2289</f>
        <v>0</v>
      </c>
      <c r="D2292" s="134">
        <f>'!!!KATILIMCI LİSTESİ!!!'!C2289</f>
        <v>0</v>
      </c>
      <c r="E2292" s="135">
        <f>'!!! VERİLER !!!'!C$1</f>
        <v>1375</v>
      </c>
      <c r="F2292" s="136">
        <f>'1-Devamsızlık Formu (Ek-4)'!AJ2294</f>
        <v>0</v>
      </c>
      <c r="G2292" s="135">
        <f>IF(AND('1-Devamsızlık Formu (Ek-4)'!D2294="",F2292&gt;0,'1-Devamsızlık Formu (Ek-4)'!AW2294="KASIM 2024"),(E2292*(F2292-1)+(666.75)),E2292*F2292)</f>
        <v>0</v>
      </c>
      <c r="H2292" s="135">
        <f t="shared" si="434"/>
        <v>0</v>
      </c>
      <c r="I2292" s="141">
        <f t="shared" si="440"/>
        <v>0</v>
      </c>
      <c r="J2292" s="135">
        <f t="shared" si="441"/>
        <v>0</v>
      </c>
      <c r="K2292" s="135">
        <f t="shared" si="442"/>
        <v>0</v>
      </c>
      <c r="L2292" s="135" t="e">
        <f t="shared" si="443"/>
        <v>#REF!</v>
      </c>
      <c r="M2292" s="138" t="e">
        <f>IF(K2292-'!!!KATILIMCI LİSTESİ!!!'!#REF!&gt;0,'!!!KATILIMCI LİSTESİ!!!'!#REF!,K2292)</f>
        <v>#REF!</v>
      </c>
      <c r="N2292" s="135">
        <f t="shared" si="435"/>
        <v>0</v>
      </c>
      <c r="O2292" s="135">
        <f t="shared" si="436"/>
        <v>0</v>
      </c>
      <c r="P2292" s="139">
        <f t="shared" si="437"/>
        <v>0</v>
      </c>
      <c r="Q2292" s="135">
        <f>'5-Banka Listesi'!G2293</f>
        <v>0</v>
      </c>
      <c r="R2292" s="140">
        <f t="shared" si="438"/>
        <v>0</v>
      </c>
      <c r="S2292" s="140">
        <f t="shared" si="439"/>
        <v>0</v>
      </c>
      <c r="T2292" s="140">
        <f t="shared" si="444"/>
        <v>0</v>
      </c>
      <c r="U2292" s="135">
        <f t="shared" si="445"/>
        <v>0</v>
      </c>
      <c r="V2292" s="132">
        <v>2288</v>
      </c>
    </row>
    <row r="2293" spans="2:22" ht="33.950000000000003" customHeight="1" x14ac:dyDescent="0.25">
      <c r="B2293" s="132">
        <v>2289</v>
      </c>
      <c r="C2293" s="133">
        <f>'!!!KATILIMCI LİSTESİ!!!'!B2290</f>
        <v>0</v>
      </c>
      <c r="D2293" s="134">
        <f>'!!!KATILIMCI LİSTESİ!!!'!C2290</f>
        <v>0</v>
      </c>
      <c r="E2293" s="135">
        <f>'!!! VERİLER !!!'!C$1</f>
        <v>1375</v>
      </c>
      <c r="F2293" s="136">
        <f>'1-Devamsızlık Formu (Ek-4)'!AJ2295</f>
        <v>0</v>
      </c>
      <c r="G2293" s="135">
        <f>IF(AND('1-Devamsızlık Formu (Ek-4)'!D2295="",F2293&gt;0,'1-Devamsızlık Formu (Ek-4)'!AW2295="KASIM 2024"),(E2293*(F2293-1)+(666.75)),E2293*F2293)</f>
        <v>0</v>
      </c>
      <c r="H2293" s="135">
        <f t="shared" si="434"/>
        <v>0</v>
      </c>
      <c r="I2293" s="141">
        <f t="shared" si="440"/>
        <v>0</v>
      </c>
      <c r="J2293" s="135">
        <f t="shared" si="441"/>
        <v>0</v>
      </c>
      <c r="K2293" s="135">
        <f t="shared" si="442"/>
        <v>0</v>
      </c>
      <c r="L2293" s="135" t="e">
        <f t="shared" si="443"/>
        <v>#REF!</v>
      </c>
      <c r="M2293" s="138" t="e">
        <f>IF(K2293-'!!!KATILIMCI LİSTESİ!!!'!#REF!&gt;0,'!!!KATILIMCI LİSTESİ!!!'!#REF!,K2293)</f>
        <v>#REF!</v>
      </c>
      <c r="N2293" s="135">
        <f t="shared" si="435"/>
        <v>0</v>
      </c>
      <c r="O2293" s="135">
        <f t="shared" si="436"/>
        <v>0</v>
      </c>
      <c r="P2293" s="139">
        <f t="shared" si="437"/>
        <v>0</v>
      </c>
      <c r="Q2293" s="135">
        <f>'5-Banka Listesi'!G2294</f>
        <v>0</v>
      </c>
      <c r="R2293" s="140">
        <f t="shared" si="438"/>
        <v>0</v>
      </c>
      <c r="S2293" s="140">
        <f t="shared" si="439"/>
        <v>0</v>
      </c>
      <c r="T2293" s="140">
        <f t="shared" si="444"/>
        <v>0</v>
      </c>
      <c r="U2293" s="135">
        <f t="shared" si="445"/>
        <v>0</v>
      </c>
      <c r="V2293" s="132">
        <v>2289</v>
      </c>
    </row>
    <row r="2294" spans="2:22" ht="33.950000000000003" customHeight="1" x14ac:dyDescent="0.25">
      <c r="B2294" s="132">
        <v>2290</v>
      </c>
      <c r="C2294" s="133">
        <f>'!!!KATILIMCI LİSTESİ!!!'!B2291</f>
        <v>0</v>
      </c>
      <c r="D2294" s="134">
        <f>'!!!KATILIMCI LİSTESİ!!!'!C2291</f>
        <v>0</v>
      </c>
      <c r="E2294" s="135">
        <f>'!!! VERİLER !!!'!C$1</f>
        <v>1375</v>
      </c>
      <c r="F2294" s="136">
        <f>'1-Devamsızlık Formu (Ek-4)'!AJ2296</f>
        <v>0</v>
      </c>
      <c r="G2294" s="135">
        <f>IF(AND('1-Devamsızlık Formu (Ek-4)'!D2296="",F2294&gt;0,'1-Devamsızlık Formu (Ek-4)'!AW2296="KASIM 2024"),(E2294*(F2294-1)+(666.75)),E2294*F2294)</f>
        <v>0</v>
      </c>
      <c r="H2294" s="135">
        <f t="shared" si="434"/>
        <v>0</v>
      </c>
      <c r="I2294" s="141">
        <f t="shared" si="440"/>
        <v>0</v>
      </c>
      <c r="J2294" s="135">
        <f t="shared" si="441"/>
        <v>0</v>
      </c>
      <c r="K2294" s="135">
        <f t="shared" si="442"/>
        <v>0</v>
      </c>
      <c r="L2294" s="135" t="e">
        <f t="shared" si="443"/>
        <v>#REF!</v>
      </c>
      <c r="M2294" s="138" t="e">
        <f>IF(K2294-'!!!KATILIMCI LİSTESİ!!!'!#REF!&gt;0,'!!!KATILIMCI LİSTESİ!!!'!#REF!,K2294)</f>
        <v>#REF!</v>
      </c>
      <c r="N2294" s="135">
        <f t="shared" si="435"/>
        <v>0</v>
      </c>
      <c r="O2294" s="135">
        <f t="shared" si="436"/>
        <v>0</v>
      </c>
      <c r="P2294" s="139">
        <f t="shared" si="437"/>
        <v>0</v>
      </c>
      <c r="Q2294" s="135">
        <f>'5-Banka Listesi'!G2295</f>
        <v>0</v>
      </c>
      <c r="R2294" s="140">
        <f t="shared" si="438"/>
        <v>0</v>
      </c>
      <c r="S2294" s="140">
        <f t="shared" si="439"/>
        <v>0</v>
      </c>
      <c r="T2294" s="140">
        <f t="shared" si="444"/>
        <v>0</v>
      </c>
      <c r="U2294" s="135">
        <f t="shared" si="445"/>
        <v>0</v>
      </c>
      <c r="V2294" s="132">
        <v>2290</v>
      </c>
    </row>
    <row r="2295" spans="2:22" ht="33.950000000000003" customHeight="1" x14ac:dyDescent="0.25">
      <c r="B2295" s="132">
        <v>2291</v>
      </c>
      <c r="C2295" s="133">
        <f>'!!!KATILIMCI LİSTESİ!!!'!B2292</f>
        <v>0</v>
      </c>
      <c r="D2295" s="134">
        <f>'!!!KATILIMCI LİSTESİ!!!'!C2292</f>
        <v>0</v>
      </c>
      <c r="E2295" s="135">
        <f>'!!! VERİLER !!!'!C$1</f>
        <v>1375</v>
      </c>
      <c r="F2295" s="136">
        <f>'1-Devamsızlık Formu (Ek-4)'!AJ2297</f>
        <v>0</v>
      </c>
      <c r="G2295" s="135">
        <f>IF(AND('1-Devamsızlık Formu (Ek-4)'!D2297="",F2295&gt;0,'1-Devamsızlık Formu (Ek-4)'!AW2297="KASIM 2024"),(E2295*(F2295-1)+(666.75)),E2295*F2295)</f>
        <v>0</v>
      </c>
      <c r="H2295" s="135">
        <f t="shared" si="434"/>
        <v>0</v>
      </c>
      <c r="I2295" s="141">
        <f t="shared" si="440"/>
        <v>0</v>
      </c>
      <c r="J2295" s="135">
        <f t="shared" si="441"/>
        <v>0</v>
      </c>
      <c r="K2295" s="135">
        <f t="shared" si="442"/>
        <v>0</v>
      </c>
      <c r="L2295" s="135" t="e">
        <f t="shared" si="443"/>
        <v>#REF!</v>
      </c>
      <c r="M2295" s="138" t="e">
        <f>IF(K2295-'!!!KATILIMCI LİSTESİ!!!'!#REF!&gt;0,'!!!KATILIMCI LİSTESİ!!!'!#REF!,K2295)</f>
        <v>#REF!</v>
      </c>
      <c r="N2295" s="135">
        <f t="shared" si="435"/>
        <v>0</v>
      </c>
      <c r="O2295" s="135">
        <f t="shared" si="436"/>
        <v>0</v>
      </c>
      <c r="P2295" s="139">
        <f t="shared" si="437"/>
        <v>0</v>
      </c>
      <c r="Q2295" s="135">
        <f>'5-Banka Listesi'!G2296</f>
        <v>0</v>
      </c>
      <c r="R2295" s="140">
        <f t="shared" si="438"/>
        <v>0</v>
      </c>
      <c r="S2295" s="140">
        <f t="shared" si="439"/>
        <v>0</v>
      </c>
      <c r="T2295" s="140">
        <f t="shared" si="444"/>
        <v>0</v>
      </c>
      <c r="U2295" s="135">
        <f t="shared" si="445"/>
        <v>0</v>
      </c>
      <c r="V2295" s="132">
        <v>2291</v>
      </c>
    </row>
    <row r="2296" spans="2:22" ht="33.950000000000003" customHeight="1" x14ac:dyDescent="0.25">
      <c r="B2296" s="132">
        <v>2292</v>
      </c>
      <c r="C2296" s="133">
        <f>'!!!KATILIMCI LİSTESİ!!!'!B2293</f>
        <v>0</v>
      </c>
      <c r="D2296" s="134">
        <f>'!!!KATILIMCI LİSTESİ!!!'!C2293</f>
        <v>0</v>
      </c>
      <c r="E2296" s="135">
        <f>'!!! VERİLER !!!'!C$1</f>
        <v>1375</v>
      </c>
      <c r="F2296" s="136">
        <f>'1-Devamsızlık Formu (Ek-4)'!AJ2298</f>
        <v>0</v>
      </c>
      <c r="G2296" s="135">
        <f>IF(AND('1-Devamsızlık Formu (Ek-4)'!D2298="",F2296&gt;0,'1-Devamsızlık Formu (Ek-4)'!AW2298="KASIM 2024"),(E2296*(F2296-1)+(666.75)),E2296*F2296)</f>
        <v>0</v>
      </c>
      <c r="H2296" s="135">
        <f t="shared" si="434"/>
        <v>0</v>
      </c>
      <c r="I2296" s="141">
        <f t="shared" si="440"/>
        <v>0</v>
      </c>
      <c r="J2296" s="135">
        <f t="shared" si="441"/>
        <v>0</v>
      </c>
      <c r="K2296" s="135">
        <f t="shared" si="442"/>
        <v>0</v>
      </c>
      <c r="L2296" s="135" t="e">
        <f t="shared" si="443"/>
        <v>#REF!</v>
      </c>
      <c r="M2296" s="138" t="e">
        <f>IF(K2296-'!!!KATILIMCI LİSTESİ!!!'!#REF!&gt;0,'!!!KATILIMCI LİSTESİ!!!'!#REF!,K2296)</f>
        <v>#REF!</v>
      </c>
      <c r="N2296" s="135">
        <f t="shared" si="435"/>
        <v>0</v>
      </c>
      <c r="O2296" s="135">
        <f t="shared" si="436"/>
        <v>0</v>
      </c>
      <c r="P2296" s="139">
        <f t="shared" si="437"/>
        <v>0</v>
      </c>
      <c r="Q2296" s="135">
        <f>'5-Banka Listesi'!G2297</f>
        <v>0</v>
      </c>
      <c r="R2296" s="140">
        <f t="shared" si="438"/>
        <v>0</v>
      </c>
      <c r="S2296" s="140">
        <f t="shared" si="439"/>
        <v>0</v>
      </c>
      <c r="T2296" s="140">
        <f t="shared" si="444"/>
        <v>0</v>
      </c>
      <c r="U2296" s="135">
        <f t="shared" si="445"/>
        <v>0</v>
      </c>
      <c r="V2296" s="132">
        <v>2292</v>
      </c>
    </row>
    <row r="2297" spans="2:22" ht="33.950000000000003" customHeight="1" x14ac:dyDescent="0.25">
      <c r="B2297" s="132">
        <v>2293</v>
      </c>
      <c r="C2297" s="133">
        <f>'!!!KATILIMCI LİSTESİ!!!'!B2294</f>
        <v>0</v>
      </c>
      <c r="D2297" s="134">
        <f>'!!!KATILIMCI LİSTESİ!!!'!C2294</f>
        <v>0</v>
      </c>
      <c r="E2297" s="135">
        <f>'!!! VERİLER !!!'!C$1</f>
        <v>1375</v>
      </c>
      <c r="F2297" s="136">
        <f>'1-Devamsızlık Formu (Ek-4)'!AJ2299</f>
        <v>0</v>
      </c>
      <c r="G2297" s="135">
        <f>IF(AND('1-Devamsızlık Formu (Ek-4)'!D2299="",F2297&gt;0,'1-Devamsızlık Formu (Ek-4)'!AW2299="KASIM 2024"),(E2297*(F2297-1)+(666.75)),E2297*F2297)</f>
        <v>0</v>
      </c>
      <c r="H2297" s="135">
        <f t="shared" si="434"/>
        <v>0</v>
      </c>
      <c r="I2297" s="141">
        <f t="shared" si="440"/>
        <v>0</v>
      </c>
      <c r="J2297" s="135">
        <f t="shared" si="441"/>
        <v>0</v>
      </c>
      <c r="K2297" s="135">
        <f t="shared" si="442"/>
        <v>0</v>
      </c>
      <c r="L2297" s="135" t="e">
        <f t="shared" si="443"/>
        <v>#REF!</v>
      </c>
      <c r="M2297" s="138" t="e">
        <f>IF(K2297-'!!!KATILIMCI LİSTESİ!!!'!#REF!&gt;0,'!!!KATILIMCI LİSTESİ!!!'!#REF!,K2297)</f>
        <v>#REF!</v>
      </c>
      <c r="N2297" s="135">
        <f t="shared" si="435"/>
        <v>0</v>
      </c>
      <c r="O2297" s="135">
        <f t="shared" si="436"/>
        <v>0</v>
      </c>
      <c r="P2297" s="139">
        <f t="shared" si="437"/>
        <v>0</v>
      </c>
      <c r="Q2297" s="135">
        <f>'5-Banka Listesi'!G2298</f>
        <v>0</v>
      </c>
      <c r="R2297" s="140">
        <f t="shared" si="438"/>
        <v>0</v>
      </c>
      <c r="S2297" s="140">
        <f t="shared" si="439"/>
        <v>0</v>
      </c>
      <c r="T2297" s="140">
        <f t="shared" si="444"/>
        <v>0</v>
      </c>
      <c r="U2297" s="135">
        <f t="shared" si="445"/>
        <v>0</v>
      </c>
      <c r="V2297" s="132">
        <v>2293</v>
      </c>
    </row>
    <row r="2298" spans="2:22" ht="33.950000000000003" customHeight="1" x14ac:dyDescent="0.25">
      <c r="B2298" s="132">
        <v>2294</v>
      </c>
      <c r="C2298" s="133">
        <f>'!!!KATILIMCI LİSTESİ!!!'!B2295</f>
        <v>0</v>
      </c>
      <c r="D2298" s="134">
        <f>'!!!KATILIMCI LİSTESİ!!!'!C2295</f>
        <v>0</v>
      </c>
      <c r="E2298" s="135">
        <f>'!!! VERİLER !!!'!C$1</f>
        <v>1375</v>
      </c>
      <c r="F2298" s="136">
        <f>'1-Devamsızlık Formu (Ek-4)'!AJ2300</f>
        <v>0</v>
      </c>
      <c r="G2298" s="135">
        <f>IF(AND('1-Devamsızlık Formu (Ek-4)'!D2300="",F2298&gt;0,'1-Devamsızlık Formu (Ek-4)'!AW2300="KASIM 2024"),(E2298*(F2298-1)+(666.75)),E2298*F2298)</f>
        <v>0</v>
      </c>
      <c r="H2298" s="135">
        <f t="shared" si="434"/>
        <v>0</v>
      </c>
      <c r="I2298" s="141">
        <f t="shared" si="440"/>
        <v>0</v>
      </c>
      <c r="J2298" s="135">
        <f t="shared" si="441"/>
        <v>0</v>
      </c>
      <c r="K2298" s="135">
        <f t="shared" si="442"/>
        <v>0</v>
      </c>
      <c r="L2298" s="135" t="e">
        <f t="shared" si="443"/>
        <v>#REF!</v>
      </c>
      <c r="M2298" s="138" t="e">
        <f>IF(K2298-'!!!KATILIMCI LİSTESİ!!!'!#REF!&gt;0,'!!!KATILIMCI LİSTESİ!!!'!#REF!,K2298)</f>
        <v>#REF!</v>
      </c>
      <c r="N2298" s="135">
        <f t="shared" si="435"/>
        <v>0</v>
      </c>
      <c r="O2298" s="135">
        <f t="shared" si="436"/>
        <v>0</v>
      </c>
      <c r="P2298" s="139">
        <f t="shared" si="437"/>
        <v>0</v>
      </c>
      <c r="Q2298" s="135">
        <f>'5-Banka Listesi'!G2299</f>
        <v>0</v>
      </c>
      <c r="R2298" s="140">
        <f t="shared" si="438"/>
        <v>0</v>
      </c>
      <c r="S2298" s="140">
        <f t="shared" si="439"/>
        <v>0</v>
      </c>
      <c r="T2298" s="140">
        <f t="shared" si="444"/>
        <v>0</v>
      </c>
      <c r="U2298" s="135">
        <f t="shared" si="445"/>
        <v>0</v>
      </c>
      <c r="V2298" s="132">
        <v>2294</v>
      </c>
    </row>
    <row r="2299" spans="2:22" ht="33.950000000000003" customHeight="1" x14ac:dyDescent="0.25">
      <c r="B2299" s="132">
        <v>2295</v>
      </c>
      <c r="C2299" s="133">
        <f>'!!!KATILIMCI LİSTESİ!!!'!B2296</f>
        <v>0</v>
      </c>
      <c r="D2299" s="134">
        <f>'!!!KATILIMCI LİSTESİ!!!'!C2296</f>
        <v>0</v>
      </c>
      <c r="E2299" s="135">
        <f>'!!! VERİLER !!!'!C$1</f>
        <v>1375</v>
      </c>
      <c r="F2299" s="136">
        <f>'1-Devamsızlık Formu (Ek-4)'!AJ2301</f>
        <v>0</v>
      </c>
      <c r="G2299" s="135">
        <f>IF(AND('1-Devamsızlık Formu (Ek-4)'!D2301="",F2299&gt;0,'1-Devamsızlık Formu (Ek-4)'!AW2301="KASIM 2024"),(E2299*(F2299-1)+(666.75)),E2299*F2299)</f>
        <v>0</v>
      </c>
      <c r="H2299" s="135">
        <f t="shared" si="434"/>
        <v>0</v>
      </c>
      <c r="I2299" s="141">
        <f t="shared" si="440"/>
        <v>0</v>
      </c>
      <c r="J2299" s="135">
        <f t="shared" si="441"/>
        <v>0</v>
      </c>
      <c r="K2299" s="135">
        <f t="shared" si="442"/>
        <v>0</v>
      </c>
      <c r="L2299" s="135" t="e">
        <f t="shared" si="443"/>
        <v>#REF!</v>
      </c>
      <c r="M2299" s="138" t="e">
        <f>IF(K2299-'!!!KATILIMCI LİSTESİ!!!'!#REF!&gt;0,'!!!KATILIMCI LİSTESİ!!!'!#REF!,K2299)</f>
        <v>#REF!</v>
      </c>
      <c r="N2299" s="135">
        <f t="shared" si="435"/>
        <v>0</v>
      </c>
      <c r="O2299" s="135">
        <f t="shared" si="436"/>
        <v>0</v>
      </c>
      <c r="P2299" s="139">
        <f t="shared" si="437"/>
        <v>0</v>
      </c>
      <c r="Q2299" s="135">
        <f>'5-Banka Listesi'!G2300</f>
        <v>0</v>
      </c>
      <c r="R2299" s="140">
        <f t="shared" si="438"/>
        <v>0</v>
      </c>
      <c r="S2299" s="140">
        <f t="shared" si="439"/>
        <v>0</v>
      </c>
      <c r="T2299" s="140">
        <f t="shared" si="444"/>
        <v>0</v>
      </c>
      <c r="U2299" s="135">
        <f t="shared" si="445"/>
        <v>0</v>
      </c>
      <c r="V2299" s="132">
        <v>2295</v>
      </c>
    </row>
    <row r="2300" spans="2:22" ht="33.950000000000003" customHeight="1" x14ac:dyDescent="0.25">
      <c r="B2300" s="132">
        <v>2296</v>
      </c>
      <c r="C2300" s="133">
        <f>'!!!KATILIMCI LİSTESİ!!!'!B2297</f>
        <v>0</v>
      </c>
      <c r="D2300" s="134">
        <f>'!!!KATILIMCI LİSTESİ!!!'!C2297</f>
        <v>0</v>
      </c>
      <c r="E2300" s="135">
        <f>'!!! VERİLER !!!'!C$1</f>
        <v>1375</v>
      </c>
      <c r="F2300" s="136">
        <f>'1-Devamsızlık Formu (Ek-4)'!AJ2302</f>
        <v>0</v>
      </c>
      <c r="G2300" s="135">
        <f>IF(AND('1-Devamsızlık Formu (Ek-4)'!D2302="",F2300&gt;0,'1-Devamsızlık Formu (Ek-4)'!AW2302="KASIM 2024"),(E2300*(F2300-1)+(666.75)),E2300*F2300)</f>
        <v>0</v>
      </c>
      <c r="H2300" s="135">
        <f t="shared" si="434"/>
        <v>0</v>
      </c>
      <c r="I2300" s="141">
        <f t="shared" si="440"/>
        <v>0</v>
      </c>
      <c r="J2300" s="135">
        <f t="shared" si="441"/>
        <v>0</v>
      </c>
      <c r="K2300" s="135">
        <f t="shared" si="442"/>
        <v>0</v>
      </c>
      <c r="L2300" s="135" t="e">
        <f t="shared" si="443"/>
        <v>#REF!</v>
      </c>
      <c r="M2300" s="138" t="e">
        <f>IF(K2300-'!!!KATILIMCI LİSTESİ!!!'!#REF!&gt;0,'!!!KATILIMCI LİSTESİ!!!'!#REF!,K2300)</f>
        <v>#REF!</v>
      </c>
      <c r="N2300" s="135">
        <f t="shared" si="435"/>
        <v>0</v>
      </c>
      <c r="O2300" s="135">
        <f t="shared" si="436"/>
        <v>0</v>
      </c>
      <c r="P2300" s="139">
        <f t="shared" si="437"/>
        <v>0</v>
      </c>
      <c r="Q2300" s="135">
        <f>'5-Banka Listesi'!G2301</f>
        <v>0</v>
      </c>
      <c r="R2300" s="140">
        <f t="shared" si="438"/>
        <v>0</v>
      </c>
      <c r="S2300" s="140">
        <f t="shared" si="439"/>
        <v>0</v>
      </c>
      <c r="T2300" s="140">
        <f t="shared" si="444"/>
        <v>0</v>
      </c>
      <c r="U2300" s="135">
        <f t="shared" si="445"/>
        <v>0</v>
      </c>
      <c r="V2300" s="132">
        <v>2296</v>
      </c>
    </row>
    <row r="2301" spans="2:22" ht="33.950000000000003" customHeight="1" x14ac:dyDescent="0.25">
      <c r="B2301" s="132">
        <v>2297</v>
      </c>
      <c r="C2301" s="133">
        <f>'!!!KATILIMCI LİSTESİ!!!'!B2298</f>
        <v>0</v>
      </c>
      <c r="D2301" s="134">
        <f>'!!!KATILIMCI LİSTESİ!!!'!C2298</f>
        <v>0</v>
      </c>
      <c r="E2301" s="135">
        <f>'!!! VERİLER !!!'!C$1</f>
        <v>1375</v>
      </c>
      <c r="F2301" s="136">
        <f>'1-Devamsızlık Formu (Ek-4)'!AJ2303</f>
        <v>0</v>
      </c>
      <c r="G2301" s="135">
        <f>IF(AND('1-Devamsızlık Formu (Ek-4)'!D2303="",F2301&gt;0,'1-Devamsızlık Formu (Ek-4)'!AW2303="KASIM 2024"),(E2301*(F2301-1)+(666.75)),E2301*F2301)</f>
        <v>0</v>
      </c>
      <c r="H2301" s="135">
        <f t="shared" si="434"/>
        <v>0</v>
      </c>
      <c r="I2301" s="141">
        <f t="shared" si="440"/>
        <v>0</v>
      </c>
      <c r="J2301" s="135">
        <f t="shared" si="441"/>
        <v>0</v>
      </c>
      <c r="K2301" s="135">
        <f t="shared" si="442"/>
        <v>0</v>
      </c>
      <c r="L2301" s="135" t="e">
        <f t="shared" si="443"/>
        <v>#REF!</v>
      </c>
      <c r="M2301" s="138" t="e">
        <f>IF(K2301-'!!!KATILIMCI LİSTESİ!!!'!#REF!&gt;0,'!!!KATILIMCI LİSTESİ!!!'!#REF!,K2301)</f>
        <v>#REF!</v>
      </c>
      <c r="N2301" s="135">
        <f t="shared" si="435"/>
        <v>0</v>
      </c>
      <c r="O2301" s="135">
        <f t="shared" si="436"/>
        <v>0</v>
      </c>
      <c r="P2301" s="139">
        <f t="shared" si="437"/>
        <v>0</v>
      </c>
      <c r="Q2301" s="135">
        <f>'5-Banka Listesi'!G2302</f>
        <v>0</v>
      </c>
      <c r="R2301" s="140">
        <f t="shared" si="438"/>
        <v>0</v>
      </c>
      <c r="S2301" s="140">
        <f t="shared" si="439"/>
        <v>0</v>
      </c>
      <c r="T2301" s="140">
        <f t="shared" si="444"/>
        <v>0</v>
      </c>
      <c r="U2301" s="135">
        <f t="shared" si="445"/>
        <v>0</v>
      </c>
      <c r="V2301" s="132">
        <v>2297</v>
      </c>
    </row>
    <row r="2302" spans="2:22" ht="33.950000000000003" customHeight="1" x14ac:dyDescent="0.25">
      <c r="B2302" s="132">
        <v>2298</v>
      </c>
      <c r="C2302" s="133">
        <f>'!!!KATILIMCI LİSTESİ!!!'!B2299</f>
        <v>0</v>
      </c>
      <c r="D2302" s="134">
        <f>'!!!KATILIMCI LİSTESİ!!!'!C2299</f>
        <v>0</v>
      </c>
      <c r="E2302" s="135">
        <f>'!!! VERİLER !!!'!C$1</f>
        <v>1375</v>
      </c>
      <c r="F2302" s="136">
        <f>'1-Devamsızlık Formu (Ek-4)'!AJ2304</f>
        <v>0</v>
      </c>
      <c r="G2302" s="135">
        <f>IF(AND('1-Devamsızlık Formu (Ek-4)'!D2304="",F2302&gt;0,'1-Devamsızlık Formu (Ek-4)'!AW2304="KASIM 2024"),(E2302*(F2302-1)+(666.75)),E2302*F2302)</f>
        <v>0</v>
      </c>
      <c r="H2302" s="135">
        <f t="shared" si="434"/>
        <v>0</v>
      </c>
      <c r="I2302" s="141">
        <f t="shared" si="440"/>
        <v>0</v>
      </c>
      <c r="J2302" s="135">
        <f t="shared" si="441"/>
        <v>0</v>
      </c>
      <c r="K2302" s="135">
        <f t="shared" si="442"/>
        <v>0</v>
      </c>
      <c r="L2302" s="135" t="e">
        <f t="shared" si="443"/>
        <v>#REF!</v>
      </c>
      <c r="M2302" s="138" t="e">
        <f>IF(K2302-'!!!KATILIMCI LİSTESİ!!!'!#REF!&gt;0,'!!!KATILIMCI LİSTESİ!!!'!#REF!,K2302)</f>
        <v>#REF!</v>
      </c>
      <c r="N2302" s="135">
        <f t="shared" si="435"/>
        <v>0</v>
      </c>
      <c r="O2302" s="135">
        <f t="shared" si="436"/>
        <v>0</v>
      </c>
      <c r="P2302" s="139">
        <f t="shared" si="437"/>
        <v>0</v>
      </c>
      <c r="Q2302" s="135">
        <f>'5-Banka Listesi'!G2303</f>
        <v>0</v>
      </c>
      <c r="R2302" s="140">
        <f t="shared" si="438"/>
        <v>0</v>
      </c>
      <c r="S2302" s="140">
        <f t="shared" si="439"/>
        <v>0</v>
      </c>
      <c r="T2302" s="140">
        <f t="shared" si="444"/>
        <v>0</v>
      </c>
      <c r="U2302" s="135">
        <f t="shared" si="445"/>
        <v>0</v>
      </c>
      <c r="V2302" s="132">
        <v>2298</v>
      </c>
    </row>
    <row r="2303" spans="2:22" ht="33.950000000000003" customHeight="1" x14ac:dyDescent="0.25">
      <c r="B2303" s="132">
        <v>2299</v>
      </c>
      <c r="C2303" s="133">
        <f>'!!!KATILIMCI LİSTESİ!!!'!B2300</f>
        <v>0</v>
      </c>
      <c r="D2303" s="134">
        <f>'!!!KATILIMCI LİSTESİ!!!'!C2300</f>
        <v>0</v>
      </c>
      <c r="E2303" s="135">
        <f>'!!! VERİLER !!!'!C$1</f>
        <v>1375</v>
      </c>
      <c r="F2303" s="136">
        <f>'1-Devamsızlık Formu (Ek-4)'!AJ2305</f>
        <v>0</v>
      </c>
      <c r="G2303" s="135">
        <f>IF(AND('1-Devamsızlık Formu (Ek-4)'!D2305="",F2303&gt;0,'1-Devamsızlık Formu (Ek-4)'!AW2305="KASIM 2024"),(E2303*(F2303-1)+(666.75)),E2303*F2303)</f>
        <v>0</v>
      </c>
      <c r="H2303" s="135">
        <f t="shared" si="434"/>
        <v>0</v>
      </c>
      <c r="I2303" s="141">
        <f t="shared" si="440"/>
        <v>0</v>
      </c>
      <c r="J2303" s="135">
        <f t="shared" si="441"/>
        <v>0</v>
      </c>
      <c r="K2303" s="135">
        <f t="shared" si="442"/>
        <v>0</v>
      </c>
      <c r="L2303" s="135" t="e">
        <f t="shared" si="443"/>
        <v>#REF!</v>
      </c>
      <c r="M2303" s="138" t="e">
        <f>IF(K2303-'!!!KATILIMCI LİSTESİ!!!'!#REF!&gt;0,'!!!KATILIMCI LİSTESİ!!!'!#REF!,K2303)</f>
        <v>#REF!</v>
      </c>
      <c r="N2303" s="135">
        <f t="shared" si="435"/>
        <v>0</v>
      </c>
      <c r="O2303" s="135">
        <f t="shared" si="436"/>
        <v>0</v>
      </c>
      <c r="P2303" s="139">
        <f t="shared" si="437"/>
        <v>0</v>
      </c>
      <c r="Q2303" s="135">
        <f>'5-Banka Listesi'!G2304</f>
        <v>0</v>
      </c>
      <c r="R2303" s="140">
        <f t="shared" si="438"/>
        <v>0</v>
      </c>
      <c r="S2303" s="140">
        <f t="shared" si="439"/>
        <v>0</v>
      </c>
      <c r="T2303" s="140">
        <f t="shared" si="444"/>
        <v>0</v>
      </c>
      <c r="U2303" s="135">
        <f t="shared" si="445"/>
        <v>0</v>
      </c>
      <c r="V2303" s="132">
        <v>2299</v>
      </c>
    </row>
    <row r="2304" spans="2:22" ht="33.950000000000003" customHeight="1" x14ac:dyDescent="0.25">
      <c r="B2304" s="132">
        <v>2300</v>
      </c>
      <c r="C2304" s="133">
        <f>'!!!KATILIMCI LİSTESİ!!!'!B2301</f>
        <v>0</v>
      </c>
      <c r="D2304" s="134">
        <f>'!!!KATILIMCI LİSTESİ!!!'!C2301</f>
        <v>0</v>
      </c>
      <c r="E2304" s="135">
        <f>'!!! VERİLER !!!'!C$1</f>
        <v>1375</v>
      </c>
      <c r="F2304" s="136">
        <f>'1-Devamsızlık Formu (Ek-4)'!AJ2306</f>
        <v>0</v>
      </c>
      <c r="G2304" s="135">
        <f>IF(AND('1-Devamsızlık Formu (Ek-4)'!D2306="",F2304&gt;0,'1-Devamsızlık Formu (Ek-4)'!AW2306="KASIM 2024"),(E2304*(F2304-1)+(666.75)),E2304*F2304)</f>
        <v>0</v>
      </c>
      <c r="H2304" s="135">
        <f t="shared" si="434"/>
        <v>0</v>
      </c>
      <c r="I2304" s="141">
        <f t="shared" si="440"/>
        <v>0</v>
      </c>
      <c r="J2304" s="135">
        <f t="shared" si="441"/>
        <v>0</v>
      </c>
      <c r="K2304" s="135">
        <f t="shared" si="442"/>
        <v>0</v>
      </c>
      <c r="L2304" s="135" t="e">
        <f t="shared" si="443"/>
        <v>#REF!</v>
      </c>
      <c r="M2304" s="138" t="e">
        <f>IF(K2304-'!!!KATILIMCI LİSTESİ!!!'!#REF!&gt;0,'!!!KATILIMCI LİSTESİ!!!'!#REF!,K2304)</f>
        <v>#REF!</v>
      </c>
      <c r="N2304" s="135">
        <f t="shared" si="435"/>
        <v>0</v>
      </c>
      <c r="O2304" s="135">
        <f t="shared" si="436"/>
        <v>0</v>
      </c>
      <c r="P2304" s="139">
        <f t="shared" si="437"/>
        <v>0</v>
      </c>
      <c r="Q2304" s="135">
        <f>'5-Banka Listesi'!G2305</f>
        <v>0</v>
      </c>
      <c r="R2304" s="140">
        <f t="shared" si="438"/>
        <v>0</v>
      </c>
      <c r="S2304" s="140">
        <f t="shared" si="439"/>
        <v>0</v>
      </c>
      <c r="T2304" s="140">
        <f t="shared" si="444"/>
        <v>0</v>
      </c>
      <c r="U2304" s="135">
        <f t="shared" si="445"/>
        <v>0</v>
      </c>
      <c r="V2304" s="132">
        <v>2300</v>
      </c>
    </row>
    <row r="2305" spans="2:22" ht="33.950000000000003" customHeight="1" x14ac:dyDescent="0.25">
      <c r="B2305" s="132">
        <v>2301</v>
      </c>
      <c r="C2305" s="133">
        <f>'!!!KATILIMCI LİSTESİ!!!'!B2302</f>
        <v>0</v>
      </c>
      <c r="D2305" s="134">
        <f>'!!!KATILIMCI LİSTESİ!!!'!C2302</f>
        <v>0</v>
      </c>
      <c r="E2305" s="135">
        <f>'!!! VERİLER !!!'!C$1</f>
        <v>1375</v>
      </c>
      <c r="F2305" s="136">
        <f>'1-Devamsızlık Formu (Ek-4)'!AJ2307</f>
        <v>0</v>
      </c>
      <c r="G2305" s="135">
        <f>IF(AND('1-Devamsızlık Formu (Ek-4)'!D2307="",F2305&gt;0,'1-Devamsızlık Formu (Ek-4)'!AW2307="KASIM 2024"),(E2305*(F2305-1)+(666.75)),E2305*F2305)</f>
        <v>0</v>
      </c>
      <c r="H2305" s="135">
        <f t="shared" si="434"/>
        <v>0</v>
      </c>
      <c r="I2305" s="141">
        <f t="shared" si="440"/>
        <v>0</v>
      </c>
      <c r="J2305" s="135">
        <f t="shared" si="441"/>
        <v>0</v>
      </c>
      <c r="K2305" s="135">
        <f t="shared" si="442"/>
        <v>0</v>
      </c>
      <c r="L2305" s="135" t="e">
        <f t="shared" si="443"/>
        <v>#REF!</v>
      </c>
      <c r="M2305" s="138" t="e">
        <f>IF(K2305-'!!!KATILIMCI LİSTESİ!!!'!#REF!&gt;0,'!!!KATILIMCI LİSTESİ!!!'!#REF!,K2305)</f>
        <v>#REF!</v>
      </c>
      <c r="N2305" s="135">
        <f t="shared" si="435"/>
        <v>0</v>
      </c>
      <c r="O2305" s="135">
        <f t="shared" si="436"/>
        <v>0</v>
      </c>
      <c r="P2305" s="139">
        <f t="shared" si="437"/>
        <v>0</v>
      </c>
      <c r="Q2305" s="135">
        <f>'5-Banka Listesi'!G2306</f>
        <v>0</v>
      </c>
      <c r="R2305" s="140">
        <f t="shared" si="438"/>
        <v>0</v>
      </c>
      <c r="S2305" s="140">
        <f t="shared" si="439"/>
        <v>0</v>
      </c>
      <c r="T2305" s="140">
        <f t="shared" si="444"/>
        <v>0</v>
      </c>
      <c r="U2305" s="135">
        <f t="shared" si="445"/>
        <v>0</v>
      </c>
      <c r="V2305" s="132">
        <v>2301</v>
      </c>
    </row>
    <row r="2306" spans="2:22" ht="33.950000000000003" customHeight="1" x14ac:dyDescent="0.25">
      <c r="B2306" s="132">
        <v>2302</v>
      </c>
      <c r="C2306" s="133">
        <f>'!!!KATILIMCI LİSTESİ!!!'!B2303</f>
        <v>0</v>
      </c>
      <c r="D2306" s="134">
        <f>'!!!KATILIMCI LİSTESİ!!!'!C2303</f>
        <v>0</v>
      </c>
      <c r="E2306" s="135">
        <f>'!!! VERİLER !!!'!C$1</f>
        <v>1375</v>
      </c>
      <c r="F2306" s="136">
        <f>'1-Devamsızlık Formu (Ek-4)'!AJ2308</f>
        <v>0</v>
      </c>
      <c r="G2306" s="135">
        <f>IF(AND('1-Devamsızlık Formu (Ek-4)'!D2308="",F2306&gt;0,'1-Devamsızlık Formu (Ek-4)'!AW2308="KASIM 2024"),(E2306*(F2306-1)+(666.75)),E2306*F2306)</f>
        <v>0</v>
      </c>
      <c r="H2306" s="135">
        <f t="shared" si="434"/>
        <v>0</v>
      </c>
      <c r="I2306" s="141">
        <f t="shared" si="440"/>
        <v>0</v>
      </c>
      <c r="J2306" s="135">
        <f t="shared" si="441"/>
        <v>0</v>
      </c>
      <c r="K2306" s="135">
        <f t="shared" si="442"/>
        <v>0</v>
      </c>
      <c r="L2306" s="135" t="e">
        <f t="shared" si="443"/>
        <v>#REF!</v>
      </c>
      <c r="M2306" s="138" t="e">
        <f>IF(K2306-'!!!KATILIMCI LİSTESİ!!!'!#REF!&gt;0,'!!!KATILIMCI LİSTESİ!!!'!#REF!,K2306)</f>
        <v>#REF!</v>
      </c>
      <c r="N2306" s="135">
        <f t="shared" si="435"/>
        <v>0</v>
      </c>
      <c r="O2306" s="135">
        <f t="shared" si="436"/>
        <v>0</v>
      </c>
      <c r="P2306" s="139">
        <f t="shared" si="437"/>
        <v>0</v>
      </c>
      <c r="Q2306" s="135">
        <f>'5-Banka Listesi'!G2307</f>
        <v>0</v>
      </c>
      <c r="R2306" s="140">
        <f t="shared" si="438"/>
        <v>0</v>
      </c>
      <c r="S2306" s="140">
        <f t="shared" si="439"/>
        <v>0</v>
      </c>
      <c r="T2306" s="140">
        <f t="shared" si="444"/>
        <v>0</v>
      </c>
      <c r="U2306" s="135">
        <f t="shared" si="445"/>
        <v>0</v>
      </c>
      <c r="V2306" s="132">
        <v>2302</v>
      </c>
    </row>
    <row r="2307" spans="2:22" ht="33.950000000000003" customHeight="1" x14ac:dyDescent="0.25">
      <c r="B2307" s="132">
        <v>2303</v>
      </c>
      <c r="C2307" s="133">
        <f>'!!!KATILIMCI LİSTESİ!!!'!B2304</f>
        <v>0</v>
      </c>
      <c r="D2307" s="134">
        <f>'!!!KATILIMCI LİSTESİ!!!'!C2304</f>
        <v>0</v>
      </c>
      <c r="E2307" s="135">
        <f>'!!! VERİLER !!!'!C$1</f>
        <v>1375</v>
      </c>
      <c r="F2307" s="136">
        <f>'1-Devamsızlık Formu (Ek-4)'!AJ2309</f>
        <v>0</v>
      </c>
      <c r="G2307" s="135">
        <f>IF(AND('1-Devamsızlık Formu (Ek-4)'!D2309="",F2307&gt;0,'1-Devamsızlık Formu (Ek-4)'!AW2309="KASIM 2024"),(E2307*(F2307-1)+(666.75)),E2307*F2307)</f>
        <v>0</v>
      </c>
      <c r="H2307" s="135">
        <f t="shared" si="434"/>
        <v>0</v>
      </c>
      <c r="I2307" s="141">
        <f t="shared" si="440"/>
        <v>0</v>
      </c>
      <c r="J2307" s="135">
        <f t="shared" si="441"/>
        <v>0</v>
      </c>
      <c r="K2307" s="135">
        <f t="shared" si="442"/>
        <v>0</v>
      </c>
      <c r="L2307" s="135" t="e">
        <f t="shared" si="443"/>
        <v>#REF!</v>
      </c>
      <c r="M2307" s="138" t="e">
        <f>IF(K2307-'!!!KATILIMCI LİSTESİ!!!'!#REF!&gt;0,'!!!KATILIMCI LİSTESİ!!!'!#REF!,K2307)</f>
        <v>#REF!</v>
      </c>
      <c r="N2307" s="135">
        <f t="shared" si="435"/>
        <v>0</v>
      </c>
      <c r="O2307" s="135">
        <f t="shared" si="436"/>
        <v>0</v>
      </c>
      <c r="P2307" s="139">
        <f t="shared" si="437"/>
        <v>0</v>
      </c>
      <c r="Q2307" s="135">
        <f>'5-Banka Listesi'!G2308</f>
        <v>0</v>
      </c>
      <c r="R2307" s="140">
        <f t="shared" si="438"/>
        <v>0</v>
      </c>
      <c r="S2307" s="140">
        <f t="shared" si="439"/>
        <v>0</v>
      </c>
      <c r="T2307" s="140">
        <f t="shared" si="444"/>
        <v>0</v>
      </c>
      <c r="U2307" s="135">
        <f t="shared" si="445"/>
        <v>0</v>
      </c>
      <c r="V2307" s="132">
        <v>2303</v>
      </c>
    </row>
    <row r="2308" spans="2:22" ht="33.950000000000003" customHeight="1" x14ac:dyDescent="0.25">
      <c r="B2308" s="132">
        <v>2304</v>
      </c>
      <c r="C2308" s="133">
        <f>'!!!KATILIMCI LİSTESİ!!!'!B2305</f>
        <v>0</v>
      </c>
      <c r="D2308" s="134">
        <f>'!!!KATILIMCI LİSTESİ!!!'!C2305</f>
        <v>0</v>
      </c>
      <c r="E2308" s="135">
        <f>'!!! VERİLER !!!'!C$1</f>
        <v>1375</v>
      </c>
      <c r="F2308" s="136">
        <f>'1-Devamsızlık Formu (Ek-4)'!AJ2310</f>
        <v>0</v>
      </c>
      <c r="G2308" s="135">
        <f>IF(AND('1-Devamsızlık Formu (Ek-4)'!D2310="",F2308&gt;0,'1-Devamsızlık Formu (Ek-4)'!AW2310="KASIM 2024"),(E2308*(F2308-1)+(666.75)),E2308*F2308)</f>
        <v>0</v>
      </c>
      <c r="H2308" s="135">
        <f t="shared" si="434"/>
        <v>0</v>
      </c>
      <c r="I2308" s="141">
        <f t="shared" si="440"/>
        <v>0</v>
      </c>
      <c r="J2308" s="135">
        <f t="shared" si="441"/>
        <v>0</v>
      </c>
      <c r="K2308" s="135">
        <f t="shared" si="442"/>
        <v>0</v>
      </c>
      <c r="L2308" s="135" t="e">
        <f t="shared" si="443"/>
        <v>#REF!</v>
      </c>
      <c r="M2308" s="138" t="e">
        <f>IF(K2308-'!!!KATILIMCI LİSTESİ!!!'!#REF!&gt;0,'!!!KATILIMCI LİSTESİ!!!'!#REF!,K2308)</f>
        <v>#REF!</v>
      </c>
      <c r="N2308" s="135">
        <f t="shared" si="435"/>
        <v>0</v>
      </c>
      <c r="O2308" s="135">
        <f t="shared" si="436"/>
        <v>0</v>
      </c>
      <c r="P2308" s="139">
        <f t="shared" si="437"/>
        <v>0</v>
      </c>
      <c r="Q2308" s="135">
        <f>'5-Banka Listesi'!G2309</f>
        <v>0</v>
      </c>
      <c r="R2308" s="140">
        <f t="shared" si="438"/>
        <v>0</v>
      </c>
      <c r="S2308" s="140">
        <f t="shared" si="439"/>
        <v>0</v>
      </c>
      <c r="T2308" s="140">
        <f t="shared" si="444"/>
        <v>0</v>
      </c>
      <c r="U2308" s="135">
        <f t="shared" si="445"/>
        <v>0</v>
      </c>
      <c r="V2308" s="132">
        <v>2304</v>
      </c>
    </row>
    <row r="2309" spans="2:22" ht="33.950000000000003" customHeight="1" x14ac:dyDescent="0.25">
      <c r="B2309" s="132">
        <v>2305</v>
      </c>
      <c r="C2309" s="133">
        <f>'!!!KATILIMCI LİSTESİ!!!'!B2306</f>
        <v>0</v>
      </c>
      <c r="D2309" s="134">
        <f>'!!!KATILIMCI LİSTESİ!!!'!C2306</f>
        <v>0</v>
      </c>
      <c r="E2309" s="135">
        <f>'!!! VERİLER !!!'!C$1</f>
        <v>1375</v>
      </c>
      <c r="F2309" s="136">
        <f>'1-Devamsızlık Formu (Ek-4)'!AJ2311</f>
        <v>0</v>
      </c>
      <c r="G2309" s="135">
        <f>IF(AND('1-Devamsızlık Formu (Ek-4)'!D2311="",F2309&gt;0,'1-Devamsızlık Formu (Ek-4)'!AW2311="KASIM 2024"),(E2309*(F2309-1)+(666.75)),E2309*F2309)</f>
        <v>0</v>
      </c>
      <c r="H2309" s="135">
        <f t="shared" si="434"/>
        <v>0</v>
      </c>
      <c r="I2309" s="141">
        <f t="shared" si="440"/>
        <v>0</v>
      </c>
      <c r="J2309" s="135">
        <f t="shared" si="441"/>
        <v>0</v>
      </c>
      <c r="K2309" s="135">
        <f t="shared" si="442"/>
        <v>0</v>
      </c>
      <c r="L2309" s="135" t="e">
        <f t="shared" si="443"/>
        <v>#REF!</v>
      </c>
      <c r="M2309" s="138" t="e">
        <f>IF(K2309-'!!!KATILIMCI LİSTESİ!!!'!#REF!&gt;0,'!!!KATILIMCI LİSTESİ!!!'!#REF!,K2309)</f>
        <v>#REF!</v>
      </c>
      <c r="N2309" s="135">
        <f t="shared" si="435"/>
        <v>0</v>
      </c>
      <c r="O2309" s="135">
        <f t="shared" si="436"/>
        <v>0</v>
      </c>
      <c r="P2309" s="139">
        <f t="shared" si="437"/>
        <v>0</v>
      </c>
      <c r="Q2309" s="135">
        <f>'5-Banka Listesi'!G2310</f>
        <v>0</v>
      </c>
      <c r="R2309" s="140">
        <f t="shared" si="438"/>
        <v>0</v>
      </c>
      <c r="S2309" s="140">
        <f t="shared" si="439"/>
        <v>0</v>
      </c>
      <c r="T2309" s="140">
        <f t="shared" si="444"/>
        <v>0</v>
      </c>
      <c r="U2309" s="135">
        <f t="shared" si="445"/>
        <v>0</v>
      </c>
      <c r="V2309" s="132">
        <v>2305</v>
      </c>
    </row>
    <row r="2310" spans="2:22" ht="33.950000000000003" customHeight="1" x14ac:dyDescent="0.25">
      <c r="B2310" s="132">
        <v>2306</v>
      </c>
      <c r="C2310" s="133">
        <f>'!!!KATILIMCI LİSTESİ!!!'!B2307</f>
        <v>0</v>
      </c>
      <c r="D2310" s="134">
        <f>'!!!KATILIMCI LİSTESİ!!!'!C2307</f>
        <v>0</v>
      </c>
      <c r="E2310" s="135">
        <f>'!!! VERİLER !!!'!C$1</f>
        <v>1375</v>
      </c>
      <c r="F2310" s="136">
        <f>'1-Devamsızlık Formu (Ek-4)'!AJ2312</f>
        <v>0</v>
      </c>
      <c r="G2310" s="135">
        <f>IF(AND('1-Devamsızlık Formu (Ek-4)'!D2312="",F2310&gt;0,'1-Devamsızlık Formu (Ek-4)'!AW2312="KASIM 2024"),(E2310*(F2310-1)+(666.75)),E2310*F2310)</f>
        <v>0</v>
      </c>
      <c r="H2310" s="135">
        <f t="shared" ref="H2310:H2373" si="446">G2310*0.01</f>
        <v>0</v>
      </c>
      <c r="I2310" s="141">
        <f t="shared" si="440"/>
        <v>0</v>
      </c>
      <c r="J2310" s="135">
        <f t="shared" si="441"/>
        <v>0</v>
      </c>
      <c r="K2310" s="135">
        <f t="shared" si="442"/>
        <v>0</v>
      </c>
      <c r="L2310" s="135" t="e">
        <f t="shared" si="443"/>
        <v>#REF!</v>
      </c>
      <c r="M2310" s="138" t="e">
        <f>IF(K2310-'!!!KATILIMCI LİSTESİ!!!'!#REF!&gt;0,'!!!KATILIMCI LİSTESİ!!!'!#REF!,K2310)</f>
        <v>#REF!</v>
      </c>
      <c r="N2310" s="135">
        <f t="shared" ref="N2310:N2373" si="447">G2310*0.045</f>
        <v>0</v>
      </c>
      <c r="O2310" s="135">
        <f t="shared" ref="O2310:O2373" si="448">G2310*0.055</f>
        <v>0</v>
      </c>
      <c r="P2310" s="139">
        <f t="shared" ref="P2310:P2373" si="449">G2310+O2310</f>
        <v>0</v>
      </c>
      <c r="Q2310" s="135">
        <f>'5-Banka Listesi'!G2311</f>
        <v>0</v>
      </c>
      <c r="R2310" s="140">
        <f t="shared" ref="R2310:R2373" si="450">G2310-Q2310</f>
        <v>0</v>
      </c>
      <c r="S2310" s="140">
        <f t="shared" ref="S2310:S2373" si="451">ROUND(G2310*0.0225,3)</f>
        <v>0</v>
      </c>
      <c r="T2310" s="140">
        <f t="shared" si="444"/>
        <v>0</v>
      </c>
      <c r="U2310" s="135">
        <f t="shared" si="445"/>
        <v>0</v>
      </c>
      <c r="V2310" s="132">
        <v>2306</v>
      </c>
    </row>
    <row r="2311" spans="2:22" ht="33.950000000000003" customHeight="1" x14ac:dyDescent="0.25">
      <c r="B2311" s="132">
        <v>2307</v>
      </c>
      <c r="C2311" s="133">
        <f>'!!!KATILIMCI LİSTESİ!!!'!B2308</f>
        <v>0</v>
      </c>
      <c r="D2311" s="134">
        <f>'!!!KATILIMCI LİSTESİ!!!'!C2308</f>
        <v>0</v>
      </c>
      <c r="E2311" s="135">
        <f>'!!! VERİLER !!!'!C$1</f>
        <v>1375</v>
      </c>
      <c r="F2311" s="136">
        <f>'1-Devamsızlık Formu (Ek-4)'!AJ2313</f>
        <v>0</v>
      </c>
      <c r="G2311" s="135">
        <f>IF(AND('1-Devamsızlık Formu (Ek-4)'!D2313="",F2311&gt;0,'1-Devamsızlık Formu (Ek-4)'!AW2313="KASIM 2024"),(E2311*(F2311-1)+(666.75)),E2311*F2311)</f>
        <v>0</v>
      </c>
      <c r="H2311" s="135">
        <f t="shared" si="446"/>
        <v>0</v>
      </c>
      <c r="I2311" s="141">
        <f t="shared" si="440"/>
        <v>0</v>
      </c>
      <c r="J2311" s="135">
        <f t="shared" si="441"/>
        <v>0</v>
      </c>
      <c r="K2311" s="135">
        <f t="shared" si="442"/>
        <v>0</v>
      </c>
      <c r="L2311" s="135" t="e">
        <f t="shared" si="443"/>
        <v>#REF!</v>
      </c>
      <c r="M2311" s="138" t="e">
        <f>IF(K2311-'!!!KATILIMCI LİSTESİ!!!'!#REF!&gt;0,'!!!KATILIMCI LİSTESİ!!!'!#REF!,K2311)</f>
        <v>#REF!</v>
      </c>
      <c r="N2311" s="135">
        <f t="shared" si="447"/>
        <v>0</v>
      </c>
      <c r="O2311" s="135">
        <f t="shared" si="448"/>
        <v>0</v>
      </c>
      <c r="P2311" s="139">
        <f t="shared" si="449"/>
        <v>0</v>
      </c>
      <c r="Q2311" s="135">
        <f>'5-Banka Listesi'!G2312</f>
        <v>0</v>
      </c>
      <c r="R2311" s="140">
        <f t="shared" si="450"/>
        <v>0</v>
      </c>
      <c r="S2311" s="140">
        <f t="shared" si="451"/>
        <v>0</v>
      </c>
      <c r="T2311" s="140">
        <f t="shared" si="444"/>
        <v>0</v>
      </c>
      <c r="U2311" s="135">
        <f t="shared" si="445"/>
        <v>0</v>
      </c>
      <c r="V2311" s="132">
        <v>2307</v>
      </c>
    </row>
    <row r="2312" spans="2:22" ht="33.950000000000003" customHeight="1" x14ac:dyDescent="0.25">
      <c r="B2312" s="132">
        <v>2308</v>
      </c>
      <c r="C2312" s="133">
        <f>'!!!KATILIMCI LİSTESİ!!!'!B2309</f>
        <v>0</v>
      </c>
      <c r="D2312" s="134">
        <f>'!!!KATILIMCI LİSTESİ!!!'!C2309</f>
        <v>0</v>
      </c>
      <c r="E2312" s="135">
        <f>'!!! VERİLER !!!'!C$1</f>
        <v>1375</v>
      </c>
      <c r="F2312" s="136">
        <f>'1-Devamsızlık Formu (Ek-4)'!AJ2314</f>
        <v>0</v>
      </c>
      <c r="G2312" s="135">
        <f>IF(AND('1-Devamsızlık Formu (Ek-4)'!D2314="",F2312&gt;0,'1-Devamsızlık Formu (Ek-4)'!AW2314="KASIM 2024"),(E2312*(F2312-1)+(666.75)),E2312*F2312)</f>
        <v>0</v>
      </c>
      <c r="H2312" s="135">
        <f t="shared" si="446"/>
        <v>0</v>
      </c>
      <c r="I2312" s="141">
        <f t="shared" si="440"/>
        <v>0</v>
      </c>
      <c r="J2312" s="135">
        <f t="shared" si="441"/>
        <v>0</v>
      </c>
      <c r="K2312" s="135">
        <f t="shared" si="442"/>
        <v>0</v>
      </c>
      <c r="L2312" s="135" t="e">
        <f t="shared" si="443"/>
        <v>#REF!</v>
      </c>
      <c r="M2312" s="138" t="e">
        <f>IF(K2312-'!!!KATILIMCI LİSTESİ!!!'!#REF!&gt;0,'!!!KATILIMCI LİSTESİ!!!'!#REF!,K2312)</f>
        <v>#REF!</v>
      </c>
      <c r="N2312" s="135">
        <f t="shared" si="447"/>
        <v>0</v>
      </c>
      <c r="O2312" s="135">
        <f t="shared" si="448"/>
        <v>0</v>
      </c>
      <c r="P2312" s="139">
        <f t="shared" si="449"/>
        <v>0</v>
      </c>
      <c r="Q2312" s="135">
        <f>'5-Banka Listesi'!G2313</f>
        <v>0</v>
      </c>
      <c r="R2312" s="140">
        <f t="shared" si="450"/>
        <v>0</v>
      </c>
      <c r="S2312" s="140">
        <f t="shared" si="451"/>
        <v>0</v>
      </c>
      <c r="T2312" s="140">
        <f t="shared" si="444"/>
        <v>0</v>
      </c>
      <c r="U2312" s="135">
        <f t="shared" si="445"/>
        <v>0</v>
      </c>
      <c r="V2312" s="132">
        <v>2308</v>
      </c>
    </row>
    <row r="2313" spans="2:22" ht="33.950000000000003" customHeight="1" x14ac:dyDescent="0.25">
      <c r="B2313" s="132">
        <v>2309</v>
      </c>
      <c r="C2313" s="133">
        <f>'!!!KATILIMCI LİSTESİ!!!'!B2310</f>
        <v>0</v>
      </c>
      <c r="D2313" s="134">
        <f>'!!!KATILIMCI LİSTESİ!!!'!C2310</f>
        <v>0</v>
      </c>
      <c r="E2313" s="135">
        <f>'!!! VERİLER !!!'!C$1</f>
        <v>1375</v>
      </c>
      <c r="F2313" s="136">
        <f>'1-Devamsızlık Formu (Ek-4)'!AJ2315</f>
        <v>0</v>
      </c>
      <c r="G2313" s="135">
        <f>IF(AND('1-Devamsızlık Formu (Ek-4)'!D2315="",F2313&gt;0,'1-Devamsızlık Formu (Ek-4)'!AW2315="KASIM 2024"),(E2313*(F2313-1)+(666.75)),E2313*F2313)</f>
        <v>0</v>
      </c>
      <c r="H2313" s="135">
        <f t="shared" si="446"/>
        <v>0</v>
      </c>
      <c r="I2313" s="141">
        <f t="shared" si="440"/>
        <v>0</v>
      </c>
      <c r="J2313" s="135">
        <f t="shared" si="441"/>
        <v>0</v>
      </c>
      <c r="K2313" s="135">
        <f t="shared" si="442"/>
        <v>0</v>
      </c>
      <c r="L2313" s="135" t="e">
        <f t="shared" si="443"/>
        <v>#REF!</v>
      </c>
      <c r="M2313" s="138" t="e">
        <f>IF(K2313-'!!!KATILIMCI LİSTESİ!!!'!#REF!&gt;0,'!!!KATILIMCI LİSTESİ!!!'!#REF!,K2313)</f>
        <v>#REF!</v>
      </c>
      <c r="N2313" s="135">
        <f t="shared" si="447"/>
        <v>0</v>
      </c>
      <c r="O2313" s="135">
        <f t="shared" si="448"/>
        <v>0</v>
      </c>
      <c r="P2313" s="139">
        <f t="shared" si="449"/>
        <v>0</v>
      </c>
      <c r="Q2313" s="135">
        <f>'5-Banka Listesi'!G2314</f>
        <v>0</v>
      </c>
      <c r="R2313" s="140">
        <f t="shared" si="450"/>
        <v>0</v>
      </c>
      <c r="S2313" s="140">
        <f t="shared" si="451"/>
        <v>0</v>
      </c>
      <c r="T2313" s="140">
        <f t="shared" si="444"/>
        <v>0</v>
      </c>
      <c r="U2313" s="135">
        <f t="shared" si="445"/>
        <v>0</v>
      </c>
      <c r="V2313" s="132">
        <v>2309</v>
      </c>
    </row>
    <row r="2314" spans="2:22" ht="33.950000000000003" customHeight="1" x14ac:dyDescent="0.25">
      <c r="B2314" s="132">
        <v>2310</v>
      </c>
      <c r="C2314" s="133">
        <f>'!!!KATILIMCI LİSTESİ!!!'!B2311</f>
        <v>0</v>
      </c>
      <c r="D2314" s="134">
        <f>'!!!KATILIMCI LİSTESİ!!!'!C2311</f>
        <v>0</v>
      </c>
      <c r="E2314" s="135">
        <f>'!!! VERİLER !!!'!C$1</f>
        <v>1375</v>
      </c>
      <c r="F2314" s="136">
        <f>'1-Devamsızlık Formu (Ek-4)'!AJ2316</f>
        <v>0</v>
      </c>
      <c r="G2314" s="135">
        <f>IF(AND('1-Devamsızlık Formu (Ek-4)'!D2316="",F2314&gt;0,'1-Devamsızlık Formu (Ek-4)'!AW2316="KASIM 2024"),(E2314*(F2314-1)+(666.75)),E2314*F2314)</f>
        <v>0</v>
      </c>
      <c r="H2314" s="135">
        <f t="shared" si="446"/>
        <v>0</v>
      </c>
      <c r="I2314" s="141">
        <f t="shared" si="440"/>
        <v>0</v>
      </c>
      <c r="J2314" s="135">
        <f t="shared" si="441"/>
        <v>0</v>
      </c>
      <c r="K2314" s="135">
        <f t="shared" si="442"/>
        <v>0</v>
      </c>
      <c r="L2314" s="135" t="e">
        <f t="shared" si="443"/>
        <v>#REF!</v>
      </c>
      <c r="M2314" s="138" t="e">
        <f>IF(K2314-'!!!KATILIMCI LİSTESİ!!!'!#REF!&gt;0,'!!!KATILIMCI LİSTESİ!!!'!#REF!,K2314)</f>
        <v>#REF!</v>
      </c>
      <c r="N2314" s="135">
        <f t="shared" si="447"/>
        <v>0</v>
      </c>
      <c r="O2314" s="135">
        <f t="shared" si="448"/>
        <v>0</v>
      </c>
      <c r="P2314" s="139">
        <f t="shared" si="449"/>
        <v>0</v>
      </c>
      <c r="Q2314" s="135">
        <f>'5-Banka Listesi'!G2315</f>
        <v>0</v>
      </c>
      <c r="R2314" s="140">
        <f t="shared" si="450"/>
        <v>0</v>
      </c>
      <c r="S2314" s="140">
        <f t="shared" si="451"/>
        <v>0</v>
      </c>
      <c r="T2314" s="140">
        <f t="shared" si="444"/>
        <v>0</v>
      </c>
      <c r="U2314" s="135">
        <f t="shared" si="445"/>
        <v>0</v>
      </c>
      <c r="V2314" s="132">
        <v>2310</v>
      </c>
    </row>
    <row r="2315" spans="2:22" ht="33.950000000000003" customHeight="1" x14ac:dyDescent="0.25">
      <c r="B2315" s="132">
        <v>2311</v>
      </c>
      <c r="C2315" s="133">
        <f>'!!!KATILIMCI LİSTESİ!!!'!B2312</f>
        <v>0</v>
      </c>
      <c r="D2315" s="134">
        <f>'!!!KATILIMCI LİSTESİ!!!'!C2312</f>
        <v>0</v>
      </c>
      <c r="E2315" s="135">
        <f>'!!! VERİLER !!!'!C$1</f>
        <v>1375</v>
      </c>
      <c r="F2315" s="136">
        <f>'1-Devamsızlık Formu (Ek-4)'!AJ2317</f>
        <v>0</v>
      </c>
      <c r="G2315" s="135">
        <f>IF(AND('1-Devamsızlık Formu (Ek-4)'!D2317="",F2315&gt;0,'1-Devamsızlık Formu (Ek-4)'!AW2317="KASIM 2024"),(E2315*(F2315-1)+(666.75)),E2315*F2315)</f>
        <v>0</v>
      </c>
      <c r="H2315" s="135">
        <f t="shared" si="446"/>
        <v>0</v>
      </c>
      <c r="I2315" s="141">
        <f t="shared" si="440"/>
        <v>0</v>
      </c>
      <c r="J2315" s="135">
        <f t="shared" si="441"/>
        <v>0</v>
      </c>
      <c r="K2315" s="135">
        <f t="shared" si="442"/>
        <v>0</v>
      </c>
      <c r="L2315" s="135" t="e">
        <f t="shared" si="443"/>
        <v>#REF!</v>
      </c>
      <c r="M2315" s="138" t="e">
        <f>IF(K2315-'!!!KATILIMCI LİSTESİ!!!'!#REF!&gt;0,'!!!KATILIMCI LİSTESİ!!!'!#REF!,K2315)</f>
        <v>#REF!</v>
      </c>
      <c r="N2315" s="135">
        <f t="shared" si="447"/>
        <v>0</v>
      </c>
      <c r="O2315" s="135">
        <f t="shared" si="448"/>
        <v>0</v>
      </c>
      <c r="P2315" s="139">
        <f t="shared" si="449"/>
        <v>0</v>
      </c>
      <c r="Q2315" s="135">
        <f>'5-Banka Listesi'!G2316</f>
        <v>0</v>
      </c>
      <c r="R2315" s="140">
        <f t="shared" si="450"/>
        <v>0</v>
      </c>
      <c r="S2315" s="140">
        <f t="shared" si="451"/>
        <v>0</v>
      </c>
      <c r="T2315" s="140">
        <f t="shared" si="444"/>
        <v>0</v>
      </c>
      <c r="U2315" s="135">
        <f t="shared" si="445"/>
        <v>0</v>
      </c>
      <c r="V2315" s="132">
        <v>2311</v>
      </c>
    </row>
    <row r="2316" spans="2:22" ht="33.950000000000003" customHeight="1" x14ac:dyDescent="0.25">
      <c r="B2316" s="132">
        <v>2312</v>
      </c>
      <c r="C2316" s="133">
        <f>'!!!KATILIMCI LİSTESİ!!!'!B2313</f>
        <v>0</v>
      </c>
      <c r="D2316" s="134">
        <f>'!!!KATILIMCI LİSTESİ!!!'!C2313</f>
        <v>0</v>
      </c>
      <c r="E2316" s="135">
        <f>'!!! VERİLER !!!'!C$1</f>
        <v>1375</v>
      </c>
      <c r="F2316" s="136">
        <f>'1-Devamsızlık Formu (Ek-4)'!AJ2318</f>
        <v>0</v>
      </c>
      <c r="G2316" s="135">
        <f>IF(AND('1-Devamsızlık Formu (Ek-4)'!D2318="",F2316&gt;0,'1-Devamsızlık Formu (Ek-4)'!AW2318="KASIM 2024"),(E2316*(F2316-1)+(666.75)),E2316*F2316)</f>
        <v>0</v>
      </c>
      <c r="H2316" s="135">
        <f t="shared" si="446"/>
        <v>0</v>
      </c>
      <c r="I2316" s="141">
        <f t="shared" si="440"/>
        <v>0</v>
      </c>
      <c r="J2316" s="135">
        <f t="shared" si="441"/>
        <v>0</v>
      </c>
      <c r="K2316" s="135">
        <f t="shared" si="442"/>
        <v>0</v>
      </c>
      <c r="L2316" s="135" t="e">
        <f t="shared" si="443"/>
        <v>#REF!</v>
      </c>
      <c r="M2316" s="138" t="e">
        <f>IF(K2316-'!!!KATILIMCI LİSTESİ!!!'!#REF!&gt;0,'!!!KATILIMCI LİSTESİ!!!'!#REF!,K2316)</f>
        <v>#REF!</v>
      </c>
      <c r="N2316" s="135">
        <f t="shared" si="447"/>
        <v>0</v>
      </c>
      <c r="O2316" s="135">
        <f t="shared" si="448"/>
        <v>0</v>
      </c>
      <c r="P2316" s="139">
        <f t="shared" si="449"/>
        <v>0</v>
      </c>
      <c r="Q2316" s="135">
        <f>'5-Banka Listesi'!G2317</f>
        <v>0</v>
      </c>
      <c r="R2316" s="140">
        <f t="shared" si="450"/>
        <v>0</v>
      </c>
      <c r="S2316" s="140">
        <f t="shared" si="451"/>
        <v>0</v>
      </c>
      <c r="T2316" s="140">
        <f t="shared" si="444"/>
        <v>0</v>
      </c>
      <c r="U2316" s="135">
        <f t="shared" si="445"/>
        <v>0</v>
      </c>
      <c r="V2316" s="132">
        <v>2312</v>
      </c>
    </row>
    <row r="2317" spans="2:22" ht="33.950000000000003" customHeight="1" x14ac:dyDescent="0.25">
      <c r="B2317" s="132">
        <v>2313</v>
      </c>
      <c r="C2317" s="133">
        <f>'!!!KATILIMCI LİSTESİ!!!'!B2314</f>
        <v>0</v>
      </c>
      <c r="D2317" s="134">
        <f>'!!!KATILIMCI LİSTESİ!!!'!C2314</f>
        <v>0</v>
      </c>
      <c r="E2317" s="135">
        <f>'!!! VERİLER !!!'!C$1</f>
        <v>1375</v>
      </c>
      <c r="F2317" s="136">
        <f>'1-Devamsızlık Formu (Ek-4)'!AJ2319</f>
        <v>0</v>
      </c>
      <c r="G2317" s="135">
        <f>IF(AND('1-Devamsızlık Formu (Ek-4)'!D2319="",F2317&gt;0,'1-Devamsızlık Formu (Ek-4)'!AW2319="KASIM 2024"),(E2317*(F2317-1)+(666.75)),E2317*F2317)</f>
        <v>0</v>
      </c>
      <c r="H2317" s="135">
        <f t="shared" si="446"/>
        <v>0</v>
      </c>
      <c r="I2317" s="141">
        <f t="shared" si="440"/>
        <v>0</v>
      </c>
      <c r="J2317" s="135">
        <f t="shared" si="441"/>
        <v>0</v>
      </c>
      <c r="K2317" s="135">
        <f t="shared" si="442"/>
        <v>0</v>
      </c>
      <c r="L2317" s="135" t="e">
        <f t="shared" si="443"/>
        <v>#REF!</v>
      </c>
      <c r="M2317" s="138" t="e">
        <f>IF(K2317-'!!!KATILIMCI LİSTESİ!!!'!#REF!&gt;0,'!!!KATILIMCI LİSTESİ!!!'!#REF!,K2317)</f>
        <v>#REF!</v>
      </c>
      <c r="N2317" s="135">
        <f t="shared" si="447"/>
        <v>0</v>
      </c>
      <c r="O2317" s="135">
        <f t="shared" si="448"/>
        <v>0</v>
      </c>
      <c r="P2317" s="139">
        <f t="shared" si="449"/>
        <v>0</v>
      </c>
      <c r="Q2317" s="135">
        <f>'5-Banka Listesi'!G2318</f>
        <v>0</v>
      </c>
      <c r="R2317" s="140">
        <f t="shared" si="450"/>
        <v>0</v>
      </c>
      <c r="S2317" s="140">
        <f t="shared" si="451"/>
        <v>0</v>
      </c>
      <c r="T2317" s="140">
        <f t="shared" si="444"/>
        <v>0</v>
      </c>
      <c r="U2317" s="135">
        <f t="shared" si="445"/>
        <v>0</v>
      </c>
      <c r="V2317" s="132">
        <v>2313</v>
      </c>
    </row>
    <row r="2318" spans="2:22" ht="33.950000000000003" customHeight="1" x14ac:dyDescent="0.25">
      <c r="B2318" s="132">
        <v>2314</v>
      </c>
      <c r="C2318" s="133">
        <f>'!!!KATILIMCI LİSTESİ!!!'!B2315</f>
        <v>0</v>
      </c>
      <c r="D2318" s="134">
        <f>'!!!KATILIMCI LİSTESİ!!!'!C2315</f>
        <v>0</v>
      </c>
      <c r="E2318" s="135">
        <f>'!!! VERİLER !!!'!C$1</f>
        <v>1375</v>
      </c>
      <c r="F2318" s="136">
        <f>'1-Devamsızlık Formu (Ek-4)'!AJ2320</f>
        <v>0</v>
      </c>
      <c r="G2318" s="135">
        <f>IF(AND('1-Devamsızlık Formu (Ek-4)'!D2320="",F2318&gt;0,'1-Devamsızlık Formu (Ek-4)'!AW2320="KASIM 2024"),(E2318*(F2318-1)+(666.75)),E2318*F2318)</f>
        <v>0</v>
      </c>
      <c r="H2318" s="135">
        <f t="shared" si="446"/>
        <v>0</v>
      </c>
      <c r="I2318" s="141">
        <f t="shared" si="440"/>
        <v>0</v>
      </c>
      <c r="J2318" s="135">
        <f t="shared" si="441"/>
        <v>0</v>
      </c>
      <c r="K2318" s="135">
        <f t="shared" si="442"/>
        <v>0</v>
      </c>
      <c r="L2318" s="135" t="e">
        <f t="shared" si="443"/>
        <v>#REF!</v>
      </c>
      <c r="M2318" s="138" t="e">
        <f>IF(K2318-'!!!KATILIMCI LİSTESİ!!!'!#REF!&gt;0,'!!!KATILIMCI LİSTESİ!!!'!#REF!,K2318)</f>
        <v>#REF!</v>
      </c>
      <c r="N2318" s="135">
        <f t="shared" si="447"/>
        <v>0</v>
      </c>
      <c r="O2318" s="135">
        <f t="shared" si="448"/>
        <v>0</v>
      </c>
      <c r="P2318" s="139">
        <f t="shared" si="449"/>
        <v>0</v>
      </c>
      <c r="Q2318" s="135">
        <f>'5-Banka Listesi'!G2319</f>
        <v>0</v>
      </c>
      <c r="R2318" s="140">
        <f t="shared" si="450"/>
        <v>0</v>
      </c>
      <c r="S2318" s="140">
        <f t="shared" si="451"/>
        <v>0</v>
      </c>
      <c r="T2318" s="140">
        <f t="shared" si="444"/>
        <v>0</v>
      </c>
      <c r="U2318" s="135">
        <f t="shared" si="445"/>
        <v>0</v>
      </c>
      <c r="V2318" s="132">
        <v>2314</v>
      </c>
    </row>
    <row r="2319" spans="2:22" ht="33.950000000000003" customHeight="1" x14ac:dyDescent="0.25">
      <c r="B2319" s="132">
        <v>2315</v>
      </c>
      <c r="C2319" s="133">
        <f>'!!!KATILIMCI LİSTESİ!!!'!B2316</f>
        <v>0</v>
      </c>
      <c r="D2319" s="134">
        <f>'!!!KATILIMCI LİSTESİ!!!'!C2316</f>
        <v>0</v>
      </c>
      <c r="E2319" s="135">
        <f>'!!! VERİLER !!!'!C$1</f>
        <v>1375</v>
      </c>
      <c r="F2319" s="136">
        <f>'1-Devamsızlık Formu (Ek-4)'!AJ2321</f>
        <v>0</v>
      </c>
      <c r="G2319" s="135">
        <f>IF(AND('1-Devamsızlık Formu (Ek-4)'!D2321="",F2319&gt;0,'1-Devamsızlık Formu (Ek-4)'!AW2321="KASIM 2024"),(E2319*(F2319-1)+(666.75)),E2319*F2319)</f>
        <v>0</v>
      </c>
      <c r="H2319" s="135">
        <f t="shared" si="446"/>
        <v>0</v>
      </c>
      <c r="I2319" s="141">
        <f t="shared" si="440"/>
        <v>0</v>
      </c>
      <c r="J2319" s="135">
        <f t="shared" si="441"/>
        <v>0</v>
      </c>
      <c r="K2319" s="135">
        <f t="shared" si="442"/>
        <v>0</v>
      </c>
      <c r="L2319" s="135" t="e">
        <f t="shared" si="443"/>
        <v>#REF!</v>
      </c>
      <c r="M2319" s="138" t="e">
        <f>IF(K2319-'!!!KATILIMCI LİSTESİ!!!'!#REF!&gt;0,'!!!KATILIMCI LİSTESİ!!!'!#REF!,K2319)</f>
        <v>#REF!</v>
      </c>
      <c r="N2319" s="135">
        <f t="shared" si="447"/>
        <v>0</v>
      </c>
      <c r="O2319" s="135">
        <f t="shared" si="448"/>
        <v>0</v>
      </c>
      <c r="P2319" s="139">
        <f t="shared" si="449"/>
        <v>0</v>
      </c>
      <c r="Q2319" s="135">
        <f>'5-Banka Listesi'!G2320</f>
        <v>0</v>
      </c>
      <c r="R2319" s="140">
        <f t="shared" si="450"/>
        <v>0</v>
      </c>
      <c r="S2319" s="140">
        <f t="shared" si="451"/>
        <v>0</v>
      </c>
      <c r="T2319" s="140">
        <f t="shared" si="444"/>
        <v>0</v>
      </c>
      <c r="U2319" s="135">
        <f t="shared" si="445"/>
        <v>0</v>
      </c>
      <c r="V2319" s="132">
        <v>2315</v>
      </c>
    </row>
    <row r="2320" spans="2:22" ht="33.950000000000003" customHeight="1" x14ac:dyDescent="0.25">
      <c r="B2320" s="132">
        <v>2316</v>
      </c>
      <c r="C2320" s="133">
        <f>'!!!KATILIMCI LİSTESİ!!!'!B2317</f>
        <v>0</v>
      </c>
      <c r="D2320" s="134">
        <f>'!!!KATILIMCI LİSTESİ!!!'!C2317</f>
        <v>0</v>
      </c>
      <c r="E2320" s="135">
        <f>'!!! VERİLER !!!'!C$1</f>
        <v>1375</v>
      </c>
      <c r="F2320" s="136">
        <f>'1-Devamsızlık Formu (Ek-4)'!AJ2322</f>
        <v>0</v>
      </c>
      <c r="G2320" s="135">
        <f>IF(AND('1-Devamsızlık Formu (Ek-4)'!D2322="",F2320&gt;0,'1-Devamsızlık Formu (Ek-4)'!AW2322="KASIM 2024"),(E2320*(F2320-1)+(666.75)),E2320*F2320)</f>
        <v>0</v>
      </c>
      <c r="H2320" s="135">
        <f t="shared" si="446"/>
        <v>0</v>
      </c>
      <c r="I2320" s="141">
        <f t="shared" si="440"/>
        <v>0</v>
      </c>
      <c r="J2320" s="135">
        <f t="shared" si="441"/>
        <v>0</v>
      </c>
      <c r="K2320" s="135">
        <f t="shared" si="442"/>
        <v>0</v>
      </c>
      <c r="L2320" s="135" t="e">
        <f t="shared" si="443"/>
        <v>#REF!</v>
      </c>
      <c r="M2320" s="138" t="e">
        <f>IF(K2320-'!!!KATILIMCI LİSTESİ!!!'!#REF!&gt;0,'!!!KATILIMCI LİSTESİ!!!'!#REF!,K2320)</f>
        <v>#REF!</v>
      </c>
      <c r="N2320" s="135">
        <f t="shared" si="447"/>
        <v>0</v>
      </c>
      <c r="O2320" s="135">
        <f t="shared" si="448"/>
        <v>0</v>
      </c>
      <c r="P2320" s="139">
        <f t="shared" si="449"/>
        <v>0</v>
      </c>
      <c r="Q2320" s="135">
        <f>'5-Banka Listesi'!G2321</f>
        <v>0</v>
      </c>
      <c r="R2320" s="140">
        <f t="shared" si="450"/>
        <v>0</v>
      </c>
      <c r="S2320" s="140">
        <f t="shared" si="451"/>
        <v>0</v>
      </c>
      <c r="T2320" s="140">
        <f t="shared" si="444"/>
        <v>0</v>
      </c>
      <c r="U2320" s="135">
        <f t="shared" si="445"/>
        <v>0</v>
      </c>
      <c r="V2320" s="132">
        <v>2316</v>
      </c>
    </row>
    <row r="2321" spans="2:22" ht="33.950000000000003" customHeight="1" x14ac:dyDescent="0.25">
      <c r="B2321" s="132">
        <v>2317</v>
      </c>
      <c r="C2321" s="133">
        <f>'!!!KATILIMCI LİSTESİ!!!'!B2318</f>
        <v>0</v>
      </c>
      <c r="D2321" s="134">
        <f>'!!!KATILIMCI LİSTESİ!!!'!C2318</f>
        <v>0</v>
      </c>
      <c r="E2321" s="135">
        <f>'!!! VERİLER !!!'!C$1</f>
        <v>1375</v>
      </c>
      <c r="F2321" s="136">
        <f>'1-Devamsızlık Formu (Ek-4)'!AJ2323</f>
        <v>0</v>
      </c>
      <c r="G2321" s="135">
        <f>IF(AND('1-Devamsızlık Formu (Ek-4)'!D2323="",F2321&gt;0,'1-Devamsızlık Formu (Ek-4)'!AW2323="KASIM 2024"),(E2321*(F2321-1)+(666.75)),E2321*F2321)</f>
        <v>0</v>
      </c>
      <c r="H2321" s="135">
        <f t="shared" si="446"/>
        <v>0</v>
      </c>
      <c r="I2321" s="141">
        <f t="shared" si="440"/>
        <v>0</v>
      </c>
      <c r="J2321" s="135">
        <f t="shared" si="441"/>
        <v>0</v>
      </c>
      <c r="K2321" s="135">
        <f t="shared" si="442"/>
        <v>0</v>
      </c>
      <c r="L2321" s="135" t="e">
        <f t="shared" si="443"/>
        <v>#REF!</v>
      </c>
      <c r="M2321" s="138" t="e">
        <f>IF(K2321-'!!!KATILIMCI LİSTESİ!!!'!#REF!&gt;0,'!!!KATILIMCI LİSTESİ!!!'!#REF!,K2321)</f>
        <v>#REF!</v>
      </c>
      <c r="N2321" s="135">
        <f t="shared" si="447"/>
        <v>0</v>
      </c>
      <c r="O2321" s="135">
        <f t="shared" si="448"/>
        <v>0</v>
      </c>
      <c r="P2321" s="139">
        <f t="shared" si="449"/>
        <v>0</v>
      </c>
      <c r="Q2321" s="135">
        <f>'5-Banka Listesi'!G2322</f>
        <v>0</v>
      </c>
      <c r="R2321" s="140">
        <f t="shared" si="450"/>
        <v>0</v>
      </c>
      <c r="S2321" s="140">
        <f t="shared" si="451"/>
        <v>0</v>
      </c>
      <c r="T2321" s="140">
        <f t="shared" si="444"/>
        <v>0</v>
      </c>
      <c r="U2321" s="135">
        <f t="shared" si="445"/>
        <v>0</v>
      </c>
      <c r="V2321" s="132">
        <v>2317</v>
      </c>
    </row>
    <row r="2322" spans="2:22" ht="33.950000000000003" customHeight="1" x14ac:dyDescent="0.25">
      <c r="B2322" s="132">
        <v>2318</v>
      </c>
      <c r="C2322" s="133">
        <f>'!!!KATILIMCI LİSTESİ!!!'!B2319</f>
        <v>0</v>
      </c>
      <c r="D2322" s="134">
        <f>'!!!KATILIMCI LİSTESİ!!!'!C2319</f>
        <v>0</v>
      </c>
      <c r="E2322" s="135">
        <f>'!!! VERİLER !!!'!C$1</f>
        <v>1375</v>
      </c>
      <c r="F2322" s="136">
        <f>'1-Devamsızlık Formu (Ek-4)'!AJ2324</f>
        <v>0</v>
      </c>
      <c r="G2322" s="135">
        <f>IF(AND('1-Devamsızlık Formu (Ek-4)'!D2324="",F2322&gt;0,'1-Devamsızlık Formu (Ek-4)'!AW2324="KASIM 2024"),(E2322*(F2322-1)+(666.75)),E2322*F2322)</f>
        <v>0</v>
      </c>
      <c r="H2322" s="135">
        <f t="shared" si="446"/>
        <v>0</v>
      </c>
      <c r="I2322" s="141">
        <f t="shared" si="440"/>
        <v>0</v>
      </c>
      <c r="J2322" s="135">
        <f t="shared" si="441"/>
        <v>0</v>
      </c>
      <c r="K2322" s="135">
        <f t="shared" si="442"/>
        <v>0</v>
      </c>
      <c r="L2322" s="135" t="e">
        <f t="shared" si="443"/>
        <v>#REF!</v>
      </c>
      <c r="M2322" s="138" t="e">
        <f>IF(K2322-'!!!KATILIMCI LİSTESİ!!!'!#REF!&gt;0,'!!!KATILIMCI LİSTESİ!!!'!#REF!,K2322)</f>
        <v>#REF!</v>
      </c>
      <c r="N2322" s="135">
        <f t="shared" si="447"/>
        <v>0</v>
      </c>
      <c r="O2322" s="135">
        <f t="shared" si="448"/>
        <v>0</v>
      </c>
      <c r="P2322" s="139">
        <f t="shared" si="449"/>
        <v>0</v>
      </c>
      <c r="Q2322" s="135">
        <f>'5-Banka Listesi'!G2323</f>
        <v>0</v>
      </c>
      <c r="R2322" s="140">
        <f t="shared" si="450"/>
        <v>0</v>
      </c>
      <c r="S2322" s="140">
        <f t="shared" si="451"/>
        <v>0</v>
      </c>
      <c r="T2322" s="140">
        <f t="shared" si="444"/>
        <v>0</v>
      </c>
      <c r="U2322" s="135">
        <f t="shared" si="445"/>
        <v>0</v>
      </c>
      <c r="V2322" s="132">
        <v>2318</v>
      </c>
    </row>
    <row r="2323" spans="2:22" ht="33.950000000000003" customHeight="1" x14ac:dyDescent="0.25">
      <c r="B2323" s="132">
        <v>2319</v>
      </c>
      <c r="C2323" s="133">
        <f>'!!!KATILIMCI LİSTESİ!!!'!B2320</f>
        <v>0</v>
      </c>
      <c r="D2323" s="134">
        <f>'!!!KATILIMCI LİSTESİ!!!'!C2320</f>
        <v>0</v>
      </c>
      <c r="E2323" s="135">
        <f>'!!! VERİLER !!!'!C$1</f>
        <v>1375</v>
      </c>
      <c r="F2323" s="136">
        <f>'1-Devamsızlık Formu (Ek-4)'!AJ2325</f>
        <v>0</v>
      </c>
      <c r="G2323" s="135">
        <f>IF(AND('1-Devamsızlık Formu (Ek-4)'!D2325="",F2323&gt;0,'1-Devamsızlık Formu (Ek-4)'!AW2325="KASIM 2024"),(E2323*(F2323-1)+(666.75)),E2323*F2323)</f>
        <v>0</v>
      </c>
      <c r="H2323" s="135">
        <f t="shared" si="446"/>
        <v>0</v>
      </c>
      <c r="I2323" s="141">
        <f t="shared" si="440"/>
        <v>0</v>
      </c>
      <c r="J2323" s="135">
        <f t="shared" si="441"/>
        <v>0</v>
      </c>
      <c r="K2323" s="135">
        <f t="shared" si="442"/>
        <v>0</v>
      </c>
      <c r="L2323" s="135" t="e">
        <f t="shared" si="443"/>
        <v>#REF!</v>
      </c>
      <c r="M2323" s="138" t="e">
        <f>IF(K2323-'!!!KATILIMCI LİSTESİ!!!'!#REF!&gt;0,'!!!KATILIMCI LİSTESİ!!!'!#REF!,K2323)</f>
        <v>#REF!</v>
      </c>
      <c r="N2323" s="135">
        <f t="shared" si="447"/>
        <v>0</v>
      </c>
      <c r="O2323" s="135">
        <f t="shared" si="448"/>
        <v>0</v>
      </c>
      <c r="P2323" s="139">
        <f t="shared" si="449"/>
        <v>0</v>
      </c>
      <c r="Q2323" s="135">
        <f>'5-Banka Listesi'!G2324</f>
        <v>0</v>
      </c>
      <c r="R2323" s="140">
        <f t="shared" si="450"/>
        <v>0</v>
      </c>
      <c r="S2323" s="140">
        <f t="shared" si="451"/>
        <v>0</v>
      </c>
      <c r="T2323" s="140">
        <f t="shared" si="444"/>
        <v>0</v>
      </c>
      <c r="U2323" s="135">
        <f t="shared" si="445"/>
        <v>0</v>
      </c>
      <c r="V2323" s="132">
        <v>2319</v>
      </c>
    </row>
    <row r="2324" spans="2:22" ht="33.950000000000003" customHeight="1" x14ac:dyDescent="0.25">
      <c r="B2324" s="132">
        <v>2320</v>
      </c>
      <c r="C2324" s="133">
        <f>'!!!KATILIMCI LİSTESİ!!!'!B2321</f>
        <v>0</v>
      </c>
      <c r="D2324" s="134">
        <f>'!!!KATILIMCI LİSTESİ!!!'!C2321</f>
        <v>0</v>
      </c>
      <c r="E2324" s="135">
        <f>'!!! VERİLER !!!'!C$1</f>
        <v>1375</v>
      </c>
      <c r="F2324" s="136">
        <f>'1-Devamsızlık Formu (Ek-4)'!AJ2326</f>
        <v>0</v>
      </c>
      <c r="G2324" s="135">
        <f>IF(AND('1-Devamsızlık Formu (Ek-4)'!D2326="",F2324&gt;0,'1-Devamsızlık Formu (Ek-4)'!AW2326="KASIM 2024"),(E2324*(F2324-1)+(666.75)),E2324*F2324)</f>
        <v>0</v>
      </c>
      <c r="H2324" s="135">
        <f t="shared" si="446"/>
        <v>0</v>
      </c>
      <c r="I2324" s="141">
        <f t="shared" si="440"/>
        <v>0</v>
      </c>
      <c r="J2324" s="135">
        <f t="shared" si="441"/>
        <v>0</v>
      </c>
      <c r="K2324" s="135">
        <f t="shared" si="442"/>
        <v>0</v>
      </c>
      <c r="L2324" s="135" t="e">
        <f t="shared" si="443"/>
        <v>#REF!</v>
      </c>
      <c r="M2324" s="138" t="e">
        <f>IF(K2324-'!!!KATILIMCI LİSTESİ!!!'!#REF!&gt;0,'!!!KATILIMCI LİSTESİ!!!'!#REF!,K2324)</f>
        <v>#REF!</v>
      </c>
      <c r="N2324" s="135">
        <f t="shared" si="447"/>
        <v>0</v>
      </c>
      <c r="O2324" s="135">
        <f t="shared" si="448"/>
        <v>0</v>
      </c>
      <c r="P2324" s="139">
        <f t="shared" si="449"/>
        <v>0</v>
      </c>
      <c r="Q2324" s="135">
        <f>'5-Banka Listesi'!G2325</f>
        <v>0</v>
      </c>
      <c r="R2324" s="140">
        <f t="shared" si="450"/>
        <v>0</v>
      </c>
      <c r="S2324" s="140">
        <f t="shared" si="451"/>
        <v>0</v>
      </c>
      <c r="T2324" s="140">
        <f t="shared" si="444"/>
        <v>0</v>
      </c>
      <c r="U2324" s="135">
        <f t="shared" si="445"/>
        <v>0</v>
      </c>
      <c r="V2324" s="132">
        <v>2320</v>
      </c>
    </row>
    <row r="2325" spans="2:22" ht="33.950000000000003" customHeight="1" x14ac:dyDescent="0.25">
      <c r="B2325" s="132">
        <v>2321</v>
      </c>
      <c r="C2325" s="133">
        <f>'!!!KATILIMCI LİSTESİ!!!'!B2322</f>
        <v>0</v>
      </c>
      <c r="D2325" s="134">
        <f>'!!!KATILIMCI LİSTESİ!!!'!C2322</f>
        <v>0</v>
      </c>
      <c r="E2325" s="135">
        <f>'!!! VERİLER !!!'!C$1</f>
        <v>1375</v>
      </c>
      <c r="F2325" s="136">
        <f>'1-Devamsızlık Formu (Ek-4)'!AJ2327</f>
        <v>0</v>
      </c>
      <c r="G2325" s="135">
        <f>IF(AND('1-Devamsızlık Formu (Ek-4)'!D2327="",F2325&gt;0,'1-Devamsızlık Formu (Ek-4)'!AW2327="KASIM 2024"),(E2325*(F2325-1)+(666.75)),E2325*F2325)</f>
        <v>0</v>
      </c>
      <c r="H2325" s="135">
        <f t="shared" si="446"/>
        <v>0</v>
      </c>
      <c r="I2325" s="141">
        <f t="shared" ref="I2325:I2388" si="452">G2325*0.01</f>
        <v>0</v>
      </c>
      <c r="J2325" s="135">
        <f t="shared" ref="J2325:J2388" si="453">IF(G2325&gt;20002.5,(G2325-H2325-I2325)-(17002.12),0)</f>
        <v>0</v>
      </c>
      <c r="K2325" s="135">
        <f t="shared" ref="K2325:K2388" si="454">J2325*0.15</f>
        <v>0</v>
      </c>
      <c r="L2325" s="135" t="e">
        <f t="shared" ref="L2325:L2388" si="455">ROUND(K2325-M2325,2)</f>
        <v>#REF!</v>
      </c>
      <c r="M2325" s="138" t="e">
        <f>IF(K2325-'!!!KATILIMCI LİSTESİ!!!'!#REF!&gt;0,'!!!KATILIMCI LİSTESİ!!!'!#REF!,K2325)</f>
        <v>#REF!</v>
      </c>
      <c r="N2325" s="135">
        <f t="shared" si="447"/>
        <v>0</v>
      </c>
      <c r="O2325" s="135">
        <f t="shared" si="448"/>
        <v>0</v>
      </c>
      <c r="P2325" s="139">
        <f t="shared" si="449"/>
        <v>0</v>
      </c>
      <c r="Q2325" s="135">
        <f>'5-Banka Listesi'!G2326</f>
        <v>0</v>
      </c>
      <c r="R2325" s="140">
        <f t="shared" si="450"/>
        <v>0</v>
      </c>
      <c r="S2325" s="140">
        <f t="shared" si="451"/>
        <v>0</v>
      </c>
      <c r="T2325" s="140">
        <f t="shared" ref="T2325:T2388" si="456">ROUND(G2325*0.02,3)</f>
        <v>0</v>
      </c>
      <c r="U2325" s="135">
        <f t="shared" ref="U2325:U2388" si="457">ROUND(Q2325+R2325+S2325+T2325,3)</f>
        <v>0</v>
      </c>
      <c r="V2325" s="132">
        <v>2321</v>
      </c>
    </row>
    <row r="2326" spans="2:22" ht="33.950000000000003" customHeight="1" x14ac:dyDescent="0.25">
      <c r="B2326" s="132">
        <v>2322</v>
      </c>
      <c r="C2326" s="133">
        <f>'!!!KATILIMCI LİSTESİ!!!'!B2323</f>
        <v>0</v>
      </c>
      <c r="D2326" s="134">
        <f>'!!!KATILIMCI LİSTESİ!!!'!C2323</f>
        <v>0</v>
      </c>
      <c r="E2326" s="135">
        <f>'!!! VERİLER !!!'!C$1</f>
        <v>1375</v>
      </c>
      <c r="F2326" s="136">
        <f>'1-Devamsızlık Formu (Ek-4)'!AJ2328</f>
        <v>0</v>
      </c>
      <c r="G2326" s="135">
        <f>IF(AND('1-Devamsızlık Formu (Ek-4)'!D2328="",F2326&gt;0,'1-Devamsızlık Formu (Ek-4)'!AW2328="KASIM 2024"),(E2326*(F2326-1)+(666.75)),E2326*F2326)</f>
        <v>0</v>
      </c>
      <c r="H2326" s="135">
        <f t="shared" si="446"/>
        <v>0</v>
      </c>
      <c r="I2326" s="141">
        <f t="shared" si="452"/>
        <v>0</v>
      </c>
      <c r="J2326" s="135">
        <f t="shared" si="453"/>
        <v>0</v>
      </c>
      <c r="K2326" s="135">
        <f t="shared" si="454"/>
        <v>0</v>
      </c>
      <c r="L2326" s="135" t="e">
        <f t="shared" si="455"/>
        <v>#REF!</v>
      </c>
      <c r="M2326" s="138" t="e">
        <f>IF(K2326-'!!!KATILIMCI LİSTESİ!!!'!#REF!&gt;0,'!!!KATILIMCI LİSTESİ!!!'!#REF!,K2326)</f>
        <v>#REF!</v>
      </c>
      <c r="N2326" s="135">
        <f t="shared" si="447"/>
        <v>0</v>
      </c>
      <c r="O2326" s="135">
        <f t="shared" si="448"/>
        <v>0</v>
      </c>
      <c r="P2326" s="139">
        <f t="shared" si="449"/>
        <v>0</v>
      </c>
      <c r="Q2326" s="135">
        <f>'5-Banka Listesi'!G2327</f>
        <v>0</v>
      </c>
      <c r="R2326" s="140">
        <f t="shared" si="450"/>
        <v>0</v>
      </c>
      <c r="S2326" s="140">
        <f t="shared" si="451"/>
        <v>0</v>
      </c>
      <c r="T2326" s="140">
        <f t="shared" si="456"/>
        <v>0</v>
      </c>
      <c r="U2326" s="135">
        <f t="shared" si="457"/>
        <v>0</v>
      </c>
      <c r="V2326" s="132">
        <v>2322</v>
      </c>
    </row>
    <row r="2327" spans="2:22" ht="33.950000000000003" customHeight="1" x14ac:dyDescent="0.25">
      <c r="B2327" s="132">
        <v>2323</v>
      </c>
      <c r="C2327" s="133">
        <f>'!!!KATILIMCI LİSTESİ!!!'!B2324</f>
        <v>0</v>
      </c>
      <c r="D2327" s="134">
        <f>'!!!KATILIMCI LİSTESİ!!!'!C2324</f>
        <v>0</v>
      </c>
      <c r="E2327" s="135">
        <f>'!!! VERİLER !!!'!C$1</f>
        <v>1375</v>
      </c>
      <c r="F2327" s="136">
        <f>'1-Devamsızlık Formu (Ek-4)'!AJ2329</f>
        <v>0</v>
      </c>
      <c r="G2327" s="135">
        <f>IF(AND('1-Devamsızlık Formu (Ek-4)'!D2329="",F2327&gt;0,'1-Devamsızlık Formu (Ek-4)'!AW2329="KASIM 2024"),(E2327*(F2327-1)+(666.75)),E2327*F2327)</f>
        <v>0</v>
      </c>
      <c r="H2327" s="135">
        <f t="shared" si="446"/>
        <v>0</v>
      </c>
      <c r="I2327" s="141">
        <f t="shared" si="452"/>
        <v>0</v>
      </c>
      <c r="J2327" s="135">
        <f t="shared" si="453"/>
        <v>0</v>
      </c>
      <c r="K2327" s="135">
        <f t="shared" si="454"/>
        <v>0</v>
      </c>
      <c r="L2327" s="135" t="e">
        <f t="shared" si="455"/>
        <v>#REF!</v>
      </c>
      <c r="M2327" s="138" t="e">
        <f>IF(K2327-'!!!KATILIMCI LİSTESİ!!!'!#REF!&gt;0,'!!!KATILIMCI LİSTESİ!!!'!#REF!,K2327)</f>
        <v>#REF!</v>
      </c>
      <c r="N2327" s="135">
        <f t="shared" si="447"/>
        <v>0</v>
      </c>
      <c r="O2327" s="135">
        <f t="shared" si="448"/>
        <v>0</v>
      </c>
      <c r="P2327" s="139">
        <f t="shared" si="449"/>
        <v>0</v>
      </c>
      <c r="Q2327" s="135">
        <f>'5-Banka Listesi'!G2328</f>
        <v>0</v>
      </c>
      <c r="R2327" s="140">
        <f t="shared" si="450"/>
        <v>0</v>
      </c>
      <c r="S2327" s="140">
        <f t="shared" si="451"/>
        <v>0</v>
      </c>
      <c r="T2327" s="140">
        <f t="shared" si="456"/>
        <v>0</v>
      </c>
      <c r="U2327" s="135">
        <f t="shared" si="457"/>
        <v>0</v>
      </c>
      <c r="V2327" s="132">
        <v>2323</v>
      </c>
    </row>
    <row r="2328" spans="2:22" ht="33.950000000000003" customHeight="1" x14ac:dyDescent="0.25">
      <c r="B2328" s="132">
        <v>2324</v>
      </c>
      <c r="C2328" s="133">
        <f>'!!!KATILIMCI LİSTESİ!!!'!B2325</f>
        <v>0</v>
      </c>
      <c r="D2328" s="134">
        <f>'!!!KATILIMCI LİSTESİ!!!'!C2325</f>
        <v>0</v>
      </c>
      <c r="E2328" s="135">
        <f>'!!! VERİLER !!!'!C$1</f>
        <v>1375</v>
      </c>
      <c r="F2328" s="136">
        <f>'1-Devamsızlık Formu (Ek-4)'!AJ2330</f>
        <v>0</v>
      </c>
      <c r="G2328" s="135">
        <f>IF(AND('1-Devamsızlık Formu (Ek-4)'!D2330="",F2328&gt;0,'1-Devamsızlık Formu (Ek-4)'!AW2330="KASIM 2024"),(E2328*(F2328-1)+(666.75)),E2328*F2328)</f>
        <v>0</v>
      </c>
      <c r="H2328" s="135">
        <f t="shared" si="446"/>
        <v>0</v>
      </c>
      <c r="I2328" s="141">
        <f t="shared" si="452"/>
        <v>0</v>
      </c>
      <c r="J2328" s="135">
        <f t="shared" si="453"/>
        <v>0</v>
      </c>
      <c r="K2328" s="135">
        <f t="shared" si="454"/>
        <v>0</v>
      </c>
      <c r="L2328" s="135" t="e">
        <f t="shared" si="455"/>
        <v>#REF!</v>
      </c>
      <c r="M2328" s="138" t="e">
        <f>IF(K2328-'!!!KATILIMCI LİSTESİ!!!'!#REF!&gt;0,'!!!KATILIMCI LİSTESİ!!!'!#REF!,K2328)</f>
        <v>#REF!</v>
      </c>
      <c r="N2328" s="135">
        <f t="shared" si="447"/>
        <v>0</v>
      </c>
      <c r="O2328" s="135">
        <f t="shared" si="448"/>
        <v>0</v>
      </c>
      <c r="P2328" s="139">
        <f t="shared" si="449"/>
        <v>0</v>
      </c>
      <c r="Q2328" s="135">
        <f>'5-Banka Listesi'!G2329</f>
        <v>0</v>
      </c>
      <c r="R2328" s="140">
        <f t="shared" si="450"/>
        <v>0</v>
      </c>
      <c r="S2328" s="140">
        <f t="shared" si="451"/>
        <v>0</v>
      </c>
      <c r="T2328" s="140">
        <f t="shared" si="456"/>
        <v>0</v>
      </c>
      <c r="U2328" s="135">
        <f t="shared" si="457"/>
        <v>0</v>
      </c>
      <c r="V2328" s="132">
        <v>2324</v>
      </c>
    </row>
    <row r="2329" spans="2:22" ht="33.950000000000003" customHeight="1" x14ac:dyDescent="0.25">
      <c r="B2329" s="132">
        <v>2325</v>
      </c>
      <c r="C2329" s="133">
        <f>'!!!KATILIMCI LİSTESİ!!!'!B2326</f>
        <v>0</v>
      </c>
      <c r="D2329" s="134">
        <f>'!!!KATILIMCI LİSTESİ!!!'!C2326</f>
        <v>0</v>
      </c>
      <c r="E2329" s="135">
        <f>'!!! VERİLER !!!'!C$1</f>
        <v>1375</v>
      </c>
      <c r="F2329" s="136">
        <f>'1-Devamsızlık Formu (Ek-4)'!AJ2331</f>
        <v>0</v>
      </c>
      <c r="G2329" s="135">
        <f>IF(AND('1-Devamsızlık Formu (Ek-4)'!D2331="",F2329&gt;0,'1-Devamsızlık Formu (Ek-4)'!AW2331="KASIM 2024"),(E2329*(F2329-1)+(666.75)),E2329*F2329)</f>
        <v>0</v>
      </c>
      <c r="H2329" s="135">
        <f t="shared" si="446"/>
        <v>0</v>
      </c>
      <c r="I2329" s="141">
        <f t="shared" si="452"/>
        <v>0</v>
      </c>
      <c r="J2329" s="135">
        <f t="shared" si="453"/>
        <v>0</v>
      </c>
      <c r="K2329" s="135">
        <f t="shared" si="454"/>
        <v>0</v>
      </c>
      <c r="L2329" s="135" t="e">
        <f t="shared" si="455"/>
        <v>#REF!</v>
      </c>
      <c r="M2329" s="138" t="e">
        <f>IF(K2329-'!!!KATILIMCI LİSTESİ!!!'!#REF!&gt;0,'!!!KATILIMCI LİSTESİ!!!'!#REF!,K2329)</f>
        <v>#REF!</v>
      </c>
      <c r="N2329" s="135">
        <f t="shared" si="447"/>
        <v>0</v>
      </c>
      <c r="O2329" s="135">
        <f t="shared" si="448"/>
        <v>0</v>
      </c>
      <c r="P2329" s="139">
        <f t="shared" si="449"/>
        <v>0</v>
      </c>
      <c r="Q2329" s="135">
        <f>'5-Banka Listesi'!G2330</f>
        <v>0</v>
      </c>
      <c r="R2329" s="140">
        <f t="shared" si="450"/>
        <v>0</v>
      </c>
      <c r="S2329" s="140">
        <f t="shared" si="451"/>
        <v>0</v>
      </c>
      <c r="T2329" s="140">
        <f t="shared" si="456"/>
        <v>0</v>
      </c>
      <c r="U2329" s="135">
        <f t="shared" si="457"/>
        <v>0</v>
      </c>
      <c r="V2329" s="132">
        <v>2325</v>
      </c>
    </row>
    <row r="2330" spans="2:22" ht="33.950000000000003" customHeight="1" x14ac:dyDescent="0.25">
      <c r="B2330" s="132">
        <v>2326</v>
      </c>
      <c r="C2330" s="133">
        <f>'!!!KATILIMCI LİSTESİ!!!'!B2327</f>
        <v>0</v>
      </c>
      <c r="D2330" s="134">
        <f>'!!!KATILIMCI LİSTESİ!!!'!C2327</f>
        <v>0</v>
      </c>
      <c r="E2330" s="135">
        <f>'!!! VERİLER !!!'!C$1</f>
        <v>1375</v>
      </c>
      <c r="F2330" s="136">
        <f>'1-Devamsızlık Formu (Ek-4)'!AJ2332</f>
        <v>0</v>
      </c>
      <c r="G2330" s="135">
        <f>IF(AND('1-Devamsızlık Formu (Ek-4)'!D2332="",F2330&gt;0,'1-Devamsızlık Formu (Ek-4)'!AW2332="KASIM 2024"),(E2330*(F2330-1)+(666.75)),E2330*F2330)</f>
        <v>0</v>
      </c>
      <c r="H2330" s="135">
        <f t="shared" si="446"/>
        <v>0</v>
      </c>
      <c r="I2330" s="141">
        <f t="shared" si="452"/>
        <v>0</v>
      </c>
      <c r="J2330" s="135">
        <f t="shared" si="453"/>
        <v>0</v>
      </c>
      <c r="K2330" s="135">
        <f t="shared" si="454"/>
        <v>0</v>
      </c>
      <c r="L2330" s="135" t="e">
        <f t="shared" si="455"/>
        <v>#REF!</v>
      </c>
      <c r="M2330" s="138" t="e">
        <f>IF(K2330-'!!!KATILIMCI LİSTESİ!!!'!#REF!&gt;0,'!!!KATILIMCI LİSTESİ!!!'!#REF!,K2330)</f>
        <v>#REF!</v>
      </c>
      <c r="N2330" s="135">
        <f t="shared" si="447"/>
        <v>0</v>
      </c>
      <c r="O2330" s="135">
        <f t="shared" si="448"/>
        <v>0</v>
      </c>
      <c r="P2330" s="139">
        <f t="shared" si="449"/>
        <v>0</v>
      </c>
      <c r="Q2330" s="135">
        <f>'5-Banka Listesi'!G2331</f>
        <v>0</v>
      </c>
      <c r="R2330" s="140">
        <f t="shared" si="450"/>
        <v>0</v>
      </c>
      <c r="S2330" s="140">
        <f t="shared" si="451"/>
        <v>0</v>
      </c>
      <c r="T2330" s="140">
        <f t="shared" si="456"/>
        <v>0</v>
      </c>
      <c r="U2330" s="135">
        <f t="shared" si="457"/>
        <v>0</v>
      </c>
      <c r="V2330" s="132">
        <v>2326</v>
      </c>
    </row>
    <row r="2331" spans="2:22" ht="33.950000000000003" customHeight="1" x14ac:dyDescent="0.25">
      <c r="B2331" s="132">
        <v>2327</v>
      </c>
      <c r="C2331" s="133">
        <f>'!!!KATILIMCI LİSTESİ!!!'!B2328</f>
        <v>0</v>
      </c>
      <c r="D2331" s="134">
        <f>'!!!KATILIMCI LİSTESİ!!!'!C2328</f>
        <v>0</v>
      </c>
      <c r="E2331" s="135">
        <f>'!!! VERİLER !!!'!C$1</f>
        <v>1375</v>
      </c>
      <c r="F2331" s="136">
        <f>'1-Devamsızlık Formu (Ek-4)'!AJ2333</f>
        <v>0</v>
      </c>
      <c r="G2331" s="135">
        <f>IF(AND('1-Devamsızlık Formu (Ek-4)'!D2333="",F2331&gt;0,'1-Devamsızlık Formu (Ek-4)'!AW2333="KASIM 2024"),(E2331*(F2331-1)+(666.75)),E2331*F2331)</f>
        <v>0</v>
      </c>
      <c r="H2331" s="135">
        <f t="shared" si="446"/>
        <v>0</v>
      </c>
      <c r="I2331" s="141">
        <f t="shared" si="452"/>
        <v>0</v>
      </c>
      <c r="J2331" s="135">
        <f t="shared" si="453"/>
        <v>0</v>
      </c>
      <c r="K2331" s="135">
        <f t="shared" si="454"/>
        <v>0</v>
      </c>
      <c r="L2331" s="135" t="e">
        <f t="shared" si="455"/>
        <v>#REF!</v>
      </c>
      <c r="M2331" s="138" t="e">
        <f>IF(K2331-'!!!KATILIMCI LİSTESİ!!!'!#REF!&gt;0,'!!!KATILIMCI LİSTESİ!!!'!#REF!,K2331)</f>
        <v>#REF!</v>
      </c>
      <c r="N2331" s="135">
        <f t="shared" si="447"/>
        <v>0</v>
      </c>
      <c r="O2331" s="135">
        <f t="shared" si="448"/>
        <v>0</v>
      </c>
      <c r="P2331" s="139">
        <f t="shared" si="449"/>
        <v>0</v>
      </c>
      <c r="Q2331" s="135">
        <f>'5-Banka Listesi'!G2332</f>
        <v>0</v>
      </c>
      <c r="R2331" s="140">
        <f t="shared" si="450"/>
        <v>0</v>
      </c>
      <c r="S2331" s="140">
        <f t="shared" si="451"/>
        <v>0</v>
      </c>
      <c r="T2331" s="140">
        <f t="shared" si="456"/>
        <v>0</v>
      </c>
      <c r="U2331" s="135">
        <f t="shared" si="457"/>
        <v>0</v>
      </c>
      <c r="V2331" s="132">
        <v>2327</v>
      </c>
    </row>
    <row r="2332" spans="2:22" ht="33.950000000000003" customHeight="1" x14ac:dyDescent="0.25">
      <c r="B2332" s="132">
        <v>2328</v>
      </c>
      <c r="C2332" s="133">
        <f>'!!!KATILIMCI LİSTESİ!!!'!B2329</f>
        <v>0</v>
      </c>
      <c r="D2332" s="134">
        <f>'!!!KATILIMCI LİSTESİ!!!'!C2329</f>
        <v>0</v>
      </c>
      <c r="E2332" s="135">
        <f>'!!! VERİLER !!!'!C$1</f>
        <v>1375</v>
      </c>
      <c r="F2332" s="136">
        <f>'1-Devamsızlık Formu (Ek-4)'!AJ2334</f>
        <v>0</v>
      </c>
      <c r="G2332" s="135">
        <f>IF(AND('1-Devamsızlık Formu (Ek-4)'!D2334="",F2332&gt;0,'1-Devamsızlık Formu (Ek-4)'!AW2334="KASIM 2024"),(E2332*(F2332-1)+(666.75)),E2332*F2332)</f>
        <v>0</v>
      </c>
      <c r="H2332" s="135">
        <f t="shared" si="446"/>
        <v>0</v>
      </c>
      <c r="I2332" s="141">
        <f t="shared" si="452"/>
        <v>0</v>
      </c>
      <c r="J2332" s="135">
        <f t="shared" si="453"/>
        <v>0</v>
      </c>
      <c r="K2332" s="135">
        <f t="shared" si="454"/>
        <v>0</v>
      </c>
      <c r="L2332" s="135" t="e">
        <f t="shared" si="455"/>
        <v>#REF!</v>
      </c>
      <c r="M2332" s="138" t="e">
        <f>IF(K2332-'!!!KATILIMCI LİSTESİ!!!'!#REF!&gt;0,'!!!KATILIMCI LİSTESİ!!!'!#REF!,K2332)</f>
        <v>#REF!</v>
      </c>
      <c r="N2332" s="135">
        <f t="shared" si="447"/>
        <v>0</v>
      </c>
      <c r="O2332" s="135">
        <f t="shared" si="448"/>
        <v>0</v>
      </c>
      <c r="P2332" s="139">
        <f t="shared" si="449"/>
        <v>0</v>
      </c>
      <c r="Q2332" s="135">
        <f>'5-Banka Listesi'!G2333</f>
        <v>0</v>
      </c>
      <c r="R2332" s="140">
        <f t="shared" si="450"/>
        <v>0</v>
      </c>
      <c r="S2332" s="140">
        <f t="shared" si="451"/>
        <v>0</v>
      </c>
      <c r="T2332" s="140">
        <f t="shared" si="456"/>
        <v>0</v>
      </c>
      <c r="U2332" s="135">
        <f t="shared" si="457"/>
        <v>0</v>
      </c>
      <c r="V2332" s="132">
        <v>2328</v>
      </c>
    </row>
    <row r="2333" spans="2:22" ht="33.950000000000003" customHeight="1" x14ac:dyDescent="0.25">
      <c r="B2333" s="132">
        <v>2329</v>
      </c>
      <c r="C2333" s="133">
        <f>'!!!KATILIMCI LİSTESİ!!!'!B2330</f>
        <v>0</v>
      </c>
      <c r="D2333" s="134">
        <f>'!!!KATILIMCI LİSTESİ!!!'!C2330</f>
        <v>0</v>
      </c>
      <c r="E2333" s="135">
        <f>'!!! VERİLER !!!'!C$1</f>
        <v>1375</v>
      </c>
      <c r="F2333" s="136">
        <f>'1-Devamsızlık Formu (Ek-4)'!AJ2335</f>
        <v>0</v>
      </c>
      <c r="G2333" s="135">
        <f>IF(AND('1-Devamsızlık Formu (Ek-4)'!D2335="",F2333&gt;0,'1-Devamsızlık Formu (Ek-4)'!AW2335="KASIM 2024"),(E2333*(F2333-1)+(666.75)),E2333*F2333)</f>
        <v>0</v>
      </c>
      <c r="H2333" s="135">
        <f t="shared" si="446"/>
        <v>0</v>
      </c>
      <c r="I2333" s="141">
        <f t="shared" si="452"/>
        <v>0</v>
      </c>
      <c r="J2333" s="135">
        <f t="shared" si="453"/>
        <v>0</v>
      </c>
      <c r="K2333" s="135">
        <f t="shared" si="454"/>
        <v>0</v>
      </c>
      <c r="L2333" s="135" t="e">
        <f t="shared" si="455"/>
        <v>#REF!</v>
      </c>
      <c r="M2333" s="138" t="e">
        <f>IF(K2333-'!!!KATILIMCI LİSTESİ!!!'!#REF!&gt;0,'!!!KATILIMCI LİSTESİ!!!'!#REF!,K2333)</f>
        <v>#REF!</v>
      </c>
      <c r="N2333" s="135">
        <f t="shared" si="447"/>
        <v>0</v>
      </c>
      <c r="O2333" s="135">
        <f t="shared" si="448"/>
        <v>0</v>
      </c>
      <c r="P2333" s="139">
        <f t="shared" si="449"/>
        <v>0</v>
      </c>
      <c r="Q2333" s="135">
        <f>'5-Banka Listesi'!G2334</f>
        <v>0</v>
      </c>
      <c r="R2333" s="140">
        <f t="shared" si="450"/>
        <v>0</v>
      </c>
      <c r="S2333" s="140">
        <f t="shared" si="451"/>
        <v>0</v>
      </c>
      <c r="T2333" s="140">
        <f t="shared" si="456"/>
        <v>0</v>
      </c>
      <c r="U2333" s="135">
        <f t="shared" si="457"/>
        <v>0</v>
      </c>
      <c r="V2333" s="132">
        <v>2329</v>
      </c>
    </row>
    <row r="2334" spans="2:22" ht="33.950000000000003" customHeight="1" x14ac:dyDescent="0.25">
      <c r="B2334" s="132">
        <v>2330</v>
      </c>
      <c r="C2334" s="133">
        <f>'!!!KATILIMCI LİSTESİ!!!'!B2331</f>
        <v>0</v>
      </c>
      <c r="D2334" s="134">
        <f>'!!!KATILIMCI LİSTESİ!!!'!C2331</f>
        <v>0</v>
      </c>
      <c r="E2334" s="135">
        <f>'!!! VERİLER !!!'!C$1</f>
        <v>1375</v>
      </c>
      <c r="F2334" s="136">
        <f>'1-Devamsızlık Formu (Ek-4)'!AJ2336</f>
        <v>0</v>
      </c>
      <c r="G2334" s="135">
        <f>IF(AND('1-Devamsızlık Formu (Ek-4)'!D2336="",F2334&gt;0,'1-Devamsızlık Formu (Ek-4)'!AW2336="KASIM 2024"),(E2334*(F2334-1)+(666.75)),E2334*F2334)</f>
        <v>0</v>
      </c>
      <c r="H2334" s="135">
        <f t="shared" si="446"/>
        <v>0</v>
      </c>
      <c r="I2334" s="141">
        <f t="shared" si="452"/>
        <v>0</v>
      </c>
      <c r="J2334" s="135">
        <f t="shared" si="453"/>
        <v>0</v>
      </c>
      <c r="K2334" s="135">
        <f t="shared" si="454"/>
        <v>0</v>
      </c>
      <c r="L2334" s="135" t="e">
        <f t="shared" si="455"/>
        <v>#REF!</v>
      </c>
      <c r="M2334" s="138" t="e">
        <f>IF(K2334-'!!!KATILIMCI LİSTESİ!!!'!#REF!&gt;0,'!!!KATILIMCI LİSTESİ!!!'!#REF!,K2334)</f>
        <v>#REF!</v>
      </c>
      <c r="N2334" s="135">
        <f t="shared" si="447"/>
        <v>0</v>
      </c>
      <c r="O2334" s="135">
        <f t="shared" si="448"/>
        <v>0</v>
      </c>
      <c r="P2334" s="139">
        <f t="shared" si="449"/>
        <v>0</v>
      </c>
      <c r="Q2334" s="135">
        <f>'5-Banka Listesi'!G2335</f>
        <v>0</v>
      </c>
      <c r="R2334" s="140">
        <f t="shared" si="450"/>
        <v>0</v>
      </c>
      <c r="S2334" s="140">
        <f t="shared" si="451"/>
        <v>0</v>
      </c>
      <c r="T2334" s="140">
        <f t="shared" si="456"/>
        <v>0</v>
      </c>
      <c r="U2334" s="135">
        <f t="shared" si="457"/>
        <v>0</v>
      </c>
      <c r="V2334" s="132">
        <v>2330</v>
      </c>
    </row>
    <row r="2335" spans="2:22" ht="33.950000000000003" customHeight="1" x14ac:dyDescent="0.25">
      <c r="B2335" s="132">
        <v>2331</v>
      </c>
      <c r="C2335" s="133">
        <f>'!!!KATILIMCI LİSTESİ!!!'!B2332</f>
        <v>0</v>
      </c>
      <c r="D2335" s="134">
        <f>'!!!KATILIMCI LİSTESİ!!!'!C2332</f>
        <v>0</v>
      </c>
      <c r="E2335" s="135">
        <f>'!!! VERİLER !!!'!C$1</f>
        <v>1375</v>
      </c>
      <c r="F2335" s="136">
        <f>'1-Devamsızlık Formu (Ek-4)'!AJ2337</f>
        <v>0</v>
      </c>
      <c r="G2335" s="135">
        <f>IF(AND('1-Devamsızlık Formu (Ek-4)'!D2337="",F2335&gt;0,'1-Devamsızlık Formu (Ek-4)'!AW2337="KASIM 2024"),(E2335*(F2335-1)+(666.75)),E2335*F2335)</f>
        <v>0</v>
      </c>
      <c r="H2335" s="135">
        <f t="shared" si="446"/>
        <v>0</v>
      </c>
      <c r="I2335" s="141">
        <f t="shared" si="452"/>
        <v>0</v>
      </c>
      <c r="J2335" s="135">
        <f t="shared" si="453"/>
        <v>0</v>
      </c>
      <c r="K2335" s="135">
        <f t="shared" si="454"/>
        <v>0</v>
      </c>
      <c r="L2335" s="135" t="e">
        <f t="shared" si="455"/>
        <v>#REF!</v>
      </c>
      <c r="M2335" s="138" t="e">
        <f>IF(K2335-'!!!KATILIMCI LİSTESİ!!!'!#REF!&gt;0,'!!!KATILIMCI LİSTESİ!!!'!#REF!,K2335)</f>
        <v>#REF!</v>
      </c>
      <c r="N2335" s="135">
        <f t="shared" si="447"/>
        <v>0</v>
      </c>
      <c r="O2335" s="135">
        <f t="shared" si="448"/>
        <v>0</v>
      </c>
      <c r="P2335" s="139">
        <f t="shared" si="449"/>
        <v>0</v>
      </c>
      <c r="Q2335" s="135">
        <f>'5-Banka Listesi'!G2336</f>
        <v>0</v>
      </c>
      <c r="R2335" s="140">
        <f t="shared" si="450"/>
        <v>0</v>
      </c>
      <c r="S2335" s="140">
        <f t="shared" si="451"/>
        <v>0</v>
      </c>
      <c r="T2335" s="140">
        <f t="shared" si="456"/>
        <v>0</v>
      </c>
      <c r="U2335" s="135">
        <f t="shared" si="457"/>
        <v>0</v>
      </c>
      <c r="V2335" s="132">
        <v>2331</v>
      </c>
    </row>
    <row r="2336" spans="2:22" ht="33.950000000000003" customHeight="1" x14ac:dyDescent="0.25">
      <c r="B2336" s="132">
        <v>2332</v>
      </c>
      <c r="C2336" s="133">
        <f>'!!!KATILIMCI LİSTESİ!!!'!B2333</f>
        <v>0</v>
      </c>
      <c r="D2336" s="134">
        <f>'!!!KATILIMCI LİSTESİ!!!'!C2333</f>
        <v>0</v>
      </c>
      <c r="E2336" s="135">
        <f>'!!! VERİLER !!!'!C$1</f>
        <v>1375</v>
      </c>
      <c r="F2336" s="136">
        <f>'1-Devamsızlık Formu (Ek-4)'!AJ2338</f>
        <v>0</v>
      </c>
      <c r="G2336" s="135">
        <f>IF(AND('1-Devamsızlık Formu (Ek-4)'!D2338="",F2336&gt;0,'1-Devamsızlık Formu (Ek-4)'!AW2338="KASIM 2024"),(E2336*(F2336-1)+(666.75)),E2336*F2336)</f>
        <v>0</v>
      </c>
      <c r="H2336" s="135">
        <f t="shared" si="446"/>
        <v>0</v>
      </c>
      <c r="I2336" s="141">
        <f t="shared" si="452"/>
        <v>0</v>
      </c>
      <c r="J2336" s="135">
        <f t="shared" si="453"/>
        <v>0</v>
      </c>
      <c r="K2336" s="135">
        <f t="shared" si="454"/>
        <v>0</v>
      </c>
      <c r="L2336" s="135" t="e">
        <f t="shared" si="455"/>
        <v>#REF!</v>
      </c>
      <c r="M2336" s="138" t="e">
        <f>IF(K2336-'!!!KATILIMCI LİSTESİ!!!'!#REF!&gt;0,'!!!KATILIMCI LİSTESİ!!!'!#REF!,K2336)</f>
        <v>#REF!</v>
      </c>
      <c r="N2336" s="135">
        <f t="shared" si="447"/>
        <v>0</v>
      </c>
      <c r="O2336" s="135">
        <f t="shared" si="448"/>
        <v>0</v>
      </c>
      <c r="P2336" s="139">
        <f t="shared" si="449"/>
        <v>0</v>
      </c>
      <c r="Q2336" s="135">
        <f>'5-Banka Listesi'!G2337</f>
        <v>0</v>
      </c>
      <c r="R2336" s="140">
        <f t="shared" si="450"/>
        <v>0</v>
      </c>
      <c r="S2336" s="140">
        <f t="shared" si="451"/>
        <v>0</v>
      </c>
      <c r="T2336" s="140">
        <f t="shared" si="456"/>
        <v>0</v>
      </c>
      <c r="U2336" s="135">
        <f t="shared" si="457"/>
        <v>0</v>
      </c>
      <c r="V2336" s="132">
        <v>2332</v>
      </c>
    </row>
    <row r="2337" spans="2:22" ht="33.950000000000003" customHeight="1" x14ac:dyDescent="0.25">
      <c r="B2337" s="132">
        <v>2333</v>
      </c>
      <c r="C2337" s="133">
        <f>'!!!KATILIMCI LİSTESİ!!!'!B2334</f>
        <v>0</v>
      </c>
      <c r="D2337" s="134">
        <f>'!!!KATILIMCI LİSTESİ!!!'!C2334</f>
        <v>0</v>
      </c>
      <c r="E2337" s="135">
        <f>'!!! VERİLER !!!'!C$1</f>
        <v>1375</v>
      </c>
      <c r="F2337" s="136">
        <f>'1-Devamsızlık Formu (Ek-4)'!AJ2339</f>
        <v>0</v>
      </c>
      <c r="G2337" s="135">
        <f>IF(AND('1-Devamsızlık Formu (Ek-4)'!D2339="",F2337&gt;0,'1-Devamsızlık Formu (Ek-4)'!AW2339="KASIM 2024"),(E2337*(F2337-1)+(666.75)),E2337*F2337)</f>
        <v>0</v>
      </c>
      <c r="H2337" s="135">
        <f t="shared" si="446"/>
        <v>0</v>
      </c>
      <c r="I2337" s="141">
        <f t="shared" si="452"/>
        <v>0</v>
      </c>
      <c r="J2337" s="135">
        <f t="shared" si="453"/>
        <v>0</v>
      </c>
      <c r="K2337" s="135">
        <f t="shared" si="454"/>
        <v>0</v>
      </c>
      <c r="L2337" s="135" t="e">
        <f t="shared" si="455"/>
        <v>#REF!</v>
      </c>
      <c r="M2337" s="138" t="e">
        <f>IF(K2337-'!!!KATILIMCI LİSTESİ!!!'!#REF!&gt;0,'!!!KATILIMCI LİSTESİ!!!'!#REF!,K2337)</f>
        <v>#REF!</v>
      </c>
      <c r="N2337" s="135">
        <f t="shared" si="447"/>
        <v>0</v>
      </c>
      <c r="O2337" s="135">
        <f t="shared" si="448"/>
        <v>0</v>
      </c>
      <c r="P2337" s="139">
        <f t="shared" si="449"/>
        <v>0</v>
      </c>
      <c r="Q2337" s="135">
        <f>'5-Banka Listesi'!G2338</f>
        <v>0</v>
      </c>
      <c r="R2337" s="140">
        <f t="shared" si="450"/>
        <v>0</v>
      </c>
      <c r="S2337" s="140">
        <f t="shared" si="451"/>
        <v>0</v>
      </c>
      <c r="T2337" s="140">
        <f t="shared" si="456"/>
        <v>0</v>
      </c>
      <c r="U2337" s="135">
        <f t="shared" si="457"/>
        <v>0</v>
      </c>
      <c r="V2337" s="132">
        <v>2333</v>
      </c>
    </row>
    <row r="2338" spans="2:22" ht="33.950000000000003" customHeight="1" x14ac:dyDescent="0.25">
      <c r="B2338" s="132">
        <v>2334</v>
      </c>
      <c r="C2338" s="133">
        <f>'!!!KATILIMCI LİSTESİ!!!'!B2335</f>
        <v>0</v>
      </c>
      <c r="D2338" s="134">
        <f>'!!!KATILIMCI LİSTESİ!!!'!C2335</f>
        <v>0</v>
      </c>
      <c r="E2338" s="135">
        <f>'!!! VERİLER !!!'!C$1</f>
        <v>1375</v>
      </c>
      <c r="F2338" s="136">
        <f>'1-Devamsızlık Formu (Ek-4)'!AJ2340</f>
        <v>0</v>
      </c>
      <c r="G2338" s="135">
        <f>IF(AND('1-Devamsızlık Formu (Ek-4)'!D2340="",F2338&gt;0,'1-Devamsızlık Formu (Ek-4)'!AW2340="KASIM 2024"),(E2338*(F2338-1)+(666.75)),E2338*F2338)</f>
        <v>0</v>
      </c>
      <c r="H2338" s="135">
        <f t="shared" si="446"/>
        <v>0</v>
      </c>
      <c r="I2338" s="141">
        <f t="shared" si="452"/>
        <v>0</v>
      </c>
      <c r="J2338" s="135">
        <f t="shared" si="453"/>
        <v>0</v>
      </c>
      <c r="K2338" s="135">
        <f t="shared" si="454"/>
        <v>0</v>
      </c>
      <c r="L2338" s="135" t="e">
        <f t="shared" si="455"/>
        <v>#REF!</v>
      </c>
      <c r="M2338" s="138" t="e">
        <f>IF(K2338-'!!!KATILIMCI LİSTESİ!!!'!#REF!&gt;0,'!!!KATILIMCI LİSTESİ!!!'!#REF!,K2338)</f>
        <v>#REF!</v>
      </c>
      <c r="N2338" s="135">
        <f t="shared" si="447"/>
        <v>0</v>
      </c>
      <c r="O2338" s="135">
        <f t="shared" si="448"/>
        <v>0</v>
      </c>
      <c r="P2338" s="139">
        <f t="shared" si="449"/>
        <v>0</v>
      </c>
      <c r="Q2338" s="135">
        <f>'5-Banka Listesi'!G2339</f>
        <v>0</v>
      </c>
      <c r="R2338" s="140">
        <f t="shared" si="450"/>
        <v>0</v>
      </c>
      <c r="S2338" s="140">
        <f t="shared" si="451"/>
        <v>0</v>
      </c>
      <c r="T2338" s="140">
        <f t="shared" si="456"/>
        <v>0</v>
      </c>
      <c r="U2338" s="135">
        <f t="shared" si="457"/>
        <v>0</v>
      </c>
      <c r="V2338" s="132">
        <v>2334</v>
      </c>
    </row>
    <row r="2339" spans="2:22" ht="33.950000000000003" customHeight="1" x14ac:dyDescent="0.25">
      <c r="B2339" s="132">
        <v>2335</v>
      </c>
      <c r="C2339" s="133">
        <f>'!!!KATILIMCI LİSTESİ!!!'!B2336</f>
        <v>0</v>
      </c>
      <c r="D2339" s="134">
        <f>'!!!KATILIMCI LİSTESİ!!!'!C2336</f>
        <v>0</v>
      </c>
      <c r="E2339" s="135">
        <f>'!!! VERİLER !!!'!C$1</f>
        <v>1375</v>
      </c>
      <c r="F2339" s="136">
        <f>'1-Devamsızlık Formu (Ek-4)'!AJ2341</f>
        <v>0</v>
      </c>
      <c r="G2339" s="135">
        <f>IF(AND('1-Devamsızlık Formu (Ek-4)'!D2341="",F2339&gt;0,'1-Devamsızlık Formu (Ek-4)'!AW2341="KASIM 2024"),(E2339*(F2339-1)+(666.75)),E2339*F2339)</f>
        <v>0</v>
      </c>
      <c r="H2339" s="135">
        <f t="shared" si="446"/>
        <v>0</v>
      </c>
      <c r="I2339" s="141">
        <f t="shared" si="452"/>
        <v>0</v>
      </c>
      <c r="J2339" s="135">
        <f t="shared" si="453"/>
        <v>0</v>
      </c>
      <c r="K2339" s="135">
        <f t="shared" si="454"/>
        <v>0</v>
      </c>
      <c r="L2339" s="135" t="e">
        <f t="shared" si="455"/>
        <v>#REF!</v>
      </c>
      <c r="M2339" s="138" t="e">
        <f>IF(K2339-'!!!KATILIMCI LİSTESİ!!!'!#REF!&gt;0,'!!!KATILIMCI LİSTESİ!!!'!#REF!,K2339)</f>
        <v>#REF!</v>
      </c>
      <c r="N2339" s="135">
        <f t="shared" si="447"/>
        <v>0</v>
      </c>
      <c r="O2339" s="135">
        <f t="shared" si="448"/>
        <v>0</v>
      </c>
      <c r="P2339" s="139">
        <f t="shared" si="449"/>
        <v>0</v>
      </c>
      <c r="Q2339" s="135">
        <f>'5-Banka Listesi'!G2340</f>
        <v>0</v>
      </c>
      <c r="R2339" s="140">
        <f t="shared" si="450"/>
        <v>0</v>
      </c>
      <c r="S2339" s="140">
        <f t="shared" si="451"/>
        <v>0</v>
      </c>
      <c r="T2339" s="140">
        <f t="shared" si="456"/>
        <v>0</v>
      </c>
      <c r="U2339" s="135">
        <f t="shared" si="457"/>
        <v>0</v>
      </c>
      <c r="V2339" s="132">
        <v>2335</v>
      </c>
    </row>
    <row r="2340" spans="2:22" ht="33.950000000000003" customHeight="1" x14ac:dyDescent="0.25">
      <c r="B2340" s="132">
        <v>2336</v>
      </c>
      <c r="C2340" s="133">
        <f>'!!!KATILIMCI LİSTESİ!!!'!B2337</f>
        <v>0</v>
      </c>
      <c r="D2340" s="134">
        <f>'!!!KATILIMCI LİSTESİ!!!'!C2337</f>
        <v>0</v>
      </c>
      <c r="E2340" s="135">
        <f>'!!! VERİLER !!!'!C$1</f>
        <v>1375</v>
      </c>
      <c r="F2340" s="136">
        <f>'1-Devamsızlık Formu (Ek-4)'!AJ2342</f>
        <v>0</v>
      </c>
      <c r="G2340" s="135">
        <f>IF(AND('1-Devamsızlık Formu (Ek-4)'!D2342="",F2340&gt;0,'1-Devamsızlık Formu (Ek-4)'!AW2342="KASIM 2024"),(E2340*(F2340-1)+(666.75)),E2340*F2340)</f>
        <v>0</v>
      </c>
      <c r="H2340" s="135">
        <f t="shared" si="446"/>
        <v>0</v>
      </c>
      <c r="I2340" s="141">
        <f t="shared" si="452"/>
        <v>0</v>
      </c>
      <c r="J2340" s="135">
        <f t="shared" si="453"/>
        <v>0</v>
      </c>
      <c r="K2340" s="135">
        <f t="shared" si="454"/>
        <v>0</v>
      </c>
      <c r="L2340" s="135" t="e">
        <f t="shared" si="455"/>
        <v>#REF!</v>
      </c>
      <c r="M2340" s="138" t="e">
        <f>IF(K2340-'!!!KATILIMCI LİSTESİ!!!'!#REF!&gt;0,'!!!KATILIMCI LİSTESİ!!!'!#REF!,K2340)</f>
        <v>#REF!</v>
      </c>
      <c r="N2340" s="135">
        <f t="shared" si="447"/>
        <v>0</v>
      </c>
      <c r="O2340" s="135">
        <f t="shared" si="448"/>
        <v>0</v>
      </c>
      <c r="P2340" s="139">
        <f t="shared" si="449"/>
        <v>0</v>
      </c>
      <c r="Q2340" s="135">
        <f>'5-Banka Listesi'!G2341</f>
        <v>0</v>
      </c>
      <c r="R2340" s="140">
        <f t="shared" si="450"/>
        <v>0</v>
      </c>
      <c r="S2340" s="140">
        <f t="shared" si="451"/>
        <v>0</v>
      </c>
      <c r="T2340" s="140">
        <f t="shared" si="456"/>
        <v>0</v>
      </c>
      <c r="U2340" s="135">
        <f t="shared" si="457"/>
        <v>0</v>
      </c>
      <c r="V2340" s="132">
        <v>2336</v>
      </c>
    </row>
    <row r="2341" spans="2:22" ht="33.950000000000003" customHeight="1" x14ac:dyDescent="0.25">
      <c r="B2341" s="132">
        <v>2337</v>
      </c>
      <c r="C2341" s="133">
        <f>'!!!KATILIMCI LİSTESİ!!!'!B2338</f>
        <v>0</v>
      </c>
      <c r="D2341" s="134">
        <f>'!!!KATILIMCI LİSTESİ!!!'!C2338</f>
        <v>0</v>
      </c>
      <c r="E2341" s="135">
        <f>'!!! VERİLER !!!'!C$1</f>
        <v>1375</v>
      </c>
      <c r="F2341" s="136">
        <f>'1-Devamsızlık Formu (Ek-4)'!AJ2343</f>
        <v>0</v>
      </c>
      <c r="G2341" s="135">
        <f>IF(AND('1-Devamsızlık Formu (Ek-4)'!D2343="",F2341&gt;0,'1-Devamsızlık Formu (Ek-4)'!AW2343="KASIM 2024"),(E2341*(F2341-1)+(666.75)),E2341*F2341)</f>
        <v>0</v>
      </c>
      <c r="H2341" s="135">
        <f t="shared" si="446"/>
        <v>0</v>
      </c>
      <c r="I2341" s="141">
        <f t="shared" si="452"/>
        <v>0</v>
      </c>
      <c r="J2341" s="135">
        <f t="shared" si="453"/>
        <v>0</v>
      </c>
      <c r="K2341" s="135">
        <f t="shared" si="454"/>
        <v>0</v>
      </c>
      <c r="L2341" s="135" t="e">
        <f t="shared" si="455"/>
        <v>#REF!</v>
      </c>
      <c r="M2341" s="138" t="e">
        <f>IF(K2341-'!!!KATILIMCI LİSTESİ!!!'!#REF!&gt;0,'!!!KATILIMCI LİSTESİ!!!'!#REF!,K2341)</f>
        <v>#REF!</v>
      </c>
      <c r="N2341" s="135">
        <f t="shared" si="447"/>
        <v>0</v>
      </c>
      <c r="O2341" s="135">
        <f t="shared" si="448"/>
        <v>0</v>
      </c>
      <c r="P2341" s="139">
        <f t="shared" si="449"/>
        <v>0</v>
      </c>
      <c r="Q2341" s="135">
        <f>'5-Banka Listesi'!G2342</f>
        <v>0</v>
      </c>
      <c r="R2341" s="140">
        <f t="shared" si="450"/>
        <v>0</v>
      </c>
      <c r="S2341" s="140">
        <f t="shared" si="451"/>
        <v>0</v>
      </c>
      <c r="T2341" s="140">
        <f t="shared" si="456"/>
        <v>0</v>
      </c>
      <c r="U2341" s="135">
        <f t="shared" si="457"/>
        <v>0</v>
      </c>
      <c r="V2341" s="132">
        <v>2337</v>
      </c>
    </row>
    <row r="2342" spans="2:22" ht="33.950000000000003" customHeight="1" x14ac:dyDescent="0.25">
      <c r="B2342" s="132">
        <v>2338</v>
      </c>
      <c r="C2342" s="133">
        <f>'!!!KATILIMCI LİSTESİ!!!'!B2339</f>
        <v>0</v>
      </c>
      <c r="D2342" s="134">
        <f>'!!!KATILIMCI LİSTESİ!!!'!C2339</f>
        <v>0</v>
      </c>
      <c r="E2342" s="135">
        <f>'!!! VERİLER !!!'!C$1</f>
        <v>1375</v>
      </c>
      <c r="F2342" s="136">
        <f>'1-Devamsızlık Formu (Ek-4)'!AJ2344</f>
        <v>0</v>
      </c>
      <c r="G2342" s="135">
        <f>IF(AND('1-Devamsızlık Formu (Ek-4)'!D2344="",F2342&gt;0,'1-Devamsızlık Formu (Ek-4)'!AW2344="KASIM 2024"),(E2342*(F2342-1)+(666.75)),E2342*F2342)</f>
        <v>0</v>
      </c>
      <c r="H2342" s="135">
        <f t="shared" si="446"/>
        <v>0</v>
      </c>
      <c r="I2342" s="141">
        <f t="shared" si="452"/>
        <v>0</v>
      </c>
      <c r="J2342" s="135">
        <f t="shared" si="453"/>
        <v>0</v>
      </c>
      <c r="K2342" s="135">
        <f t="shared" si="454"/>
        <v>0</v>
      </c>
      <c r="L2342" s="135" t="e">
        <f t="shared" si="455"/>
        <v>#REF!</v>
      </c>
      <c r="M2342" s="138" t="e">
        <f>IF(K2342-'!!!KATILIMCI LİSTESİ!!!'!#REF!&gt;0,'!!!KATILIMCI LİSTESİ!!!'!#REF!,K2342)</f>
        <v>#REF!</v>
      </c>
      <c r="N2342" s="135">
        <f t="shared" si="447"/>
        <v>0</v>
      </c>
      <c r="O2342" s="135">
        <f t="shared" si="448"/>
        <v>0</v>
      </c>
      <c r="P2342" s="139">
        <f t="shared" si="449"/>
        <v>0</v>
      </c>
      <c r="Q2342" s="135">
        <f>'5-Banka Listesi'!G2343</f>
        <v>0</v>
      </c>
      <c r="R2342" s="140">
        <f t="shared" si="450"/>
        <v>0</v>
      </c>
      <c r="S2342" s="140">
        <f t="shared" si="451"/>
        <v>0</v>
      </c>
      <c r="T2342" s="140">
        <f t="shared" si="456"/>
        <v>0</v>
      </c>
      <c r="U2342" s="135">
        <f t="shared" si="457"/>
        <v>0</v>
      </c>
      <c r="V2342" s="132">
        <v>2338</v>
      </c>
    </row>
    <row r="2343" spans="2:22" ht="33.950000000000003" customHeight="1" x14ac:dyDescent="0.25">
      <c r="B2343" s="132">
        <v>2339</v>
      </c>
      <c r="C2343" s="133">
        <f>'!!!KATILIMCI LİSTESİ!!!'!B2340</f>
        <v>0</v>
      </c>
      <c r="D2343" s="134">
        <f>'!!!KATILIMCI LİSTESİ!!!'!C2340</f>
        <v>0</v>
      </c>
      <c r="E2343" s="135">
        <f>'!!! VERİLER !!!'!C$1</f>
        <v>1375</v>
      </c>
      <c r="F2343" s="136">
        <f>'1-Devamsızlık Formu (Ek-4)'!AJ2345</f>
        <v>0</v>
      </c>
      <c r="G2343" s="135">
        <f>IF(AND('1-Devamsızlık Formu (Ek-4)'!D2345="",F2343&gt;0,'1-Devamsızlık Formu (Ek-4)'!AW2345="KASIM 2024"),(E2343*(F2343-1)+(666.75)),E2343*F2343)</f>
        <v>0</v>
      </c>
      <c r="H2343" s="135">
        <f t="shared" si="446"/>
        <v>0</v>
      </c>
      <c r="I2343" s="141">
        <f t="shared" si="452"/>
        <v>0</v>
      </c>
      <c r="J2343" s="135">
        <f t="shared" si="453"/>
        <v>0</v>
      </c>
      <c r="K2343" s="135">
        <f t="shared" si="454"/>
        <v>0</v>
      </c>
      <c r="L2343" s="135" t="e">
        <f t="shared" si="455"/>
        <v>#REF!</v>
      </c>
      <c r="M2343" s="138" t="e">
        <f>IF(K2343-'!!!KATILIMCI LİSTESİ!!!'!#REF!&gt;0,'!!!KATILIMCI LİSTESİ!!!'!#REF!,K2343)</f>
        <v>#REF!</v>
      </c>
      <c r="N2343" s="135">
        <f t="shared" si="447"/>
        <v>0</v>
      </c>
      <c r="O2343" s="135">
        <f t="shared" si="448"/>
        <v>0</v>
      </c>
      <c r="P2343" s="139">
        <f t="shared" si="449"/>
        <v>0</v>
      </c>
      <c r="Q2343" s="135">
        <f>'5-Banka Listesi'!G2344</f>
        <v>0</v>
      </c>
      <c r="R2343" s="140">
        <f t="shared" si="450"/>
        <v>0</v>
      </c>
      <c r="S2343" s="140">
        <f t="shared" si="451"/>
        <v>0</v>
      </c>
      <c r="T2343" s="140">
        <f t="shared" si="456"/>
        <v>0</v>
      </c>
      <c r="U2343" s="135">
        <f t="shared" si="457"/>
        <v>0</v>
      </c>
      <c r="V2343" s="132">
        <v>2339</v>
      </c>
    </row>
    <row r="2344" spans="2:22" ht="33.950000000000003" customHeight="1" x14ac:dyDescent="0.25">
      <c r="B2344" s="132">
        <v>2340</v>
      </c>
      <c r="C2344" s="133">
        <f>'!!!KATILIMCI LİSTESİ!!!'!B2341</f>
        <v>0</v>
      </c>
      <c r="D2344" s="134">
        <f>'!!!KATILIMCI LİSTESİ!!!'!C2341</f>
        <v>0</v>
      </c>
      <c r="E2344" s="135">
        <f>'!!! VERİLER !!!'!C$1</f>
        <v>1375</v>
      </c>
      <c r="F2344" s="136">
        <f>'1-Devamsızlık Formu (Ek-4)'!AJ2346</f>
        <v>0</v>
      </c>
      <c r="G2344" s="135">
        <f>IF(AND('1-Devamsızlık Formu (Ek-4)'!D2346="",F2344&gt;0,'1-Devamsızlık Formu (Ek-4)'!AW2346="KASIM 2024"),(E2344*(F2344-1)+(666.75)),E2344*F2344)</f>
        <v>0</v>
      </c>
      <c r="H2344" s="135">
        <f t="shared" si="446"/>
        <v>0</v>
      </c>
      <c r="I2344" s="141">
        <f t="shared" si="452"/>
        <v>0</v>
      </c>
      <c r="J2344" s="135">
        <f t="shared" si="453"/>
        <v>0</v>
      </c>
      <c r="K2344" s="135">
        <f t="shared" si="454"/>
        <v>0</v>
      </c>
      <c r="L2344" s="135" t="e">
        <f t="shared" si="455"/>
        <v>#REF!</v>
      </c>
      <c r="M2344" s="138" t="e">
        <f>IF(K2344-'!!!KATILIMCI LİSTESİ!!!'!#REF!&gt;0,'!!!KATILIMCI LİSTESİ!!!'!#REF!,K2344)</f>
        <v>#REF!</v>
      </c>
      <c r="N2344" s="135">
        <f t="shared" si="447"/>
        <v>0</v>
      </c>
      <c r="O2344" s="135">
        <f t="shared" si="448"/>
        <v>0</v>
      </c>
      <c r="P2344" s="139">
        <f t="shared" si="449"/>
        <v>0</v>
      </c>
      <c r="Q2344" s="135">
        <f>'5-Banka Listesi'!G2345</f>
        <v>0</v>
      </c>
      <c r="R2344" s="140">
        <f t="shared" si="450"/>
        <v>0</v>
      </c>
      <c r="S2344" s="140">
        <f t="shared" si="451"/>
        <v>0</v>
      </c>
      <c r="T2344" s="140">
        <f t="shared" si="456"/>
        <v>0</v>
      </c>
      <c r="U2344" s="135">
        <f t="shared" si="457"/>
        <v>0</v>
      </c>
      <c r="V2344" s="132">
        <v>2340</v>
      </c>
    </row>
    <row r="2345" spans="2:22" ht="33.950000000000003" customHeight="1" x14ac:dyDescent="0.25">
      <c r="B2345" s="132">
        <v>2341</v>
      </c>
      <c r="C2345" s="133">
        <f>'!!!KATILIMCI LİSTESİ!!!'!B2342</f>
        <v>0</v>
      </c>
      <c r="D2345" s="134">
        <f>'!!!KATILIMCI LİSTESİ!!!'!C2342</f>
        <v>0</v>
      </c>
      <c r="E2345" s="135">
        <f>'!!! VERİLER !!!'!C$1</f>
        <v>1375</v>
      </c>
      <c r="F2345" s="136">
        <f>'1-Devamsızlık Formu (Ek-4)'!AJ2347</f>
        <v>0</v>
      </c>
      <c r="G2345" s="135">
        <f>IF(AND('1-Devamsızlık Formu (Ek-4)'!D2347="",F2345&gt;0,'1-Devamsızlık Formu (Ek-4)'!AW2347="KASIM 2024"),(E2345*(F2345-1)+(666.75)),E2345*F2345)</f>
        <v>0</v>
      </c>
      <c r="H2345" s="135">
        <f t="shared" si="446"/>
        <v>0</v>
      </c>
      <c r="I2345" s="141">
        <f t="shared" si="452"/>
        <v>0</v>
      </c>
      <c r="J2345" s="135">
        <f t="shared" si="453"/>
        <v>0</v>
      </c>
      <c r="K2345" s="135">
        <f t="shared" si="454"/>
        <v>0</v>
      </c>
      <c r="L2345" s="135" t="e">
        <f t="shared" si="455"/>
        <v>#REF!</v>
      </c>
      <c r="M2345" s="138" t="e">
        <f>IF(K2345-'!!!KATILIMCI LİSTESİ!!!'!#REF!&gt;0,'!!!KATILIMCI LİSTESİ!!!'!#REF!,K2345)</f>
        <v>#REF!</v>
      </c>
      <c r="N2345" s="135">
        <f t="shared" si="447"/>
        <v>0</v>
      </c>
      <c r="O2345" s="135">
        <f t="shared" si="448"/>
        <v>0</v>
      </c>
      <c r="P2345" s="139">
        <f t="shared" si="449"/>
        <v>0</v>
      </c>
      <c r="Q2345" s="135">
        <f>'5-Banka Listesi'!G2346</f>
        <v>0</v>
      </c>
      <c r="R2345" s="140">
        <f t="shared" si="450"/>
        <v>0</v>
      </c>
      <c r="S2345" s="140">
        <f t="shared" si="451"/>
        <v>0</v>
      </c>
      <c r="T2345" s="140">
        <f t="shared" si="456"/>
        <v>0</v>
      </c>
      <c r="U2345" s="135">
        <f t="shared" si="457"/>
        <v>0</v>
      </c>
      <c r="V2345" s="132">
        <v>2341</v>
      </c>
    </row>
    <row r="2346" spans="2:22" ht="33.950000000000003" customHeight="1" x14ac:dyDescent="0.25">
      <c r="B2346" s="132">
        <v>2342</v>
      </c>
      <c r="C2346" s="133">
        <f>'!!!KATILIMCI LİSTESİ!!!'!B2343</f>
        <v>0</v>
      </c>
      <c r="D2346" s="134">
        <f>'!!!KATILIMCI LİSTESİ!!!'!C2343</f>
        <v>0</v>
      </c>
      <c r="E2346" s="135">
        <f>'!!! VERİLER !!!'!C$1</f>
        <v>1375</v>
      </c>
      <c r="F2346" s="136">
        <f>'1-Devamsızlık Formu (Ek-4)'!AJ2348</f>
        <v>0</v>
      </c>
      <c r="G2346" s="135">
        <f>IF(AND('1-Devamsızlık Formu (Ek-4)'!D2348="",F2346&gt;0,'1-Devamsızlık Formu (Ek-4)'!AW2348="KASIM 2024"),(E2346*(F2346-1)+(666.75)),E2346*F2346)</f>
        <v>0</v>
      </c>
      <c r="H2346" s="135">
        <f t="shared" si="446"/>
        <v>0</v>
      </c>
      <c r="I2346" s="141">
        <f t="shared" si="452"/>
        <v>0</v>
      </c>
      <c r="J2346" s="135">
        <f t="shared" si="453"/>
        <v>0</v>
      </c>
      <c r="K2346" s="135">
        <f t="shared" si="454"/>
        <v>0</v>
      </c>
      <c r="L2346" s="135" t="e">
        <f t="shared" si="455"/>
        <v>#REF!</v>
      </c>
      <c r="M2346" s="138" t="e">
        <f>IF(K2346-'!!!KATILIMCI LİSTESİ!!!'!#REF!&gt;0,'!!!KATILIMCI LİSTESİ!!!'!#REF!,K2346)</f>
        <v>#REF!</v>
      </c>
      <c r="N2346" s="135">
        <f t="shared" si="447"/>
        <v>0</v>
      </c>
      <c r="O2346" s="135">
        <f t="shared" si="448"/>
        <v>0</v>
      </c>
      <c r="P2346" s="139">
        <f t="shared" si="449"/>
        <v>0</v>
      </c>
      <c r="Q2346" s="135">
        <f>'5-Banka Listesi'!G2347</f>
        <v>0</v>
      </c>
      <c r="R2346" s="140">
        <f t="shared" si="450"/>
        <v>0</v>
      </c>
      <c r="S2346" s="140">
        <f t="shared" si="451"/>
        <v>0</v>
      </c>
      <c r="T2346" s="140">
        <f t="shared" si="456"/>
        <v>0</v>
      </c>
      <c r="U2346" s="135">
        <f t="shared" si="457"/>
        <v>0</v>
      </c>
      <c r="V2346" s="132">
        <v>2342</v>
      </c>
    </row>
    <row r="2347" spans="2:22" ht="33.950000000000003" customHeight="1" x14ac:dyDescent="0.25">
      <c r="B2347" s="132">
        <v>2343</v>
      </c>
      <c r="C2347" s="133">
        <f>'!!!KATILIMCI LİSTESİ!!!'!B2344</f>
        <v>0</v>
      </c>
      <c r="D2347" s="134">
        <f>'!!!KATILIMCI LİSTESİ!!!'!C2344</f>
        <v>0</v>
      </c>
      <c r="E2347" s="135">
        <f>'!!! VERİLER !!!'!C$1</f>
        <v>1375</v>
      </c>
      <c r="F2347" s="136">
        <f>'1-Devamsızlık Formu (Ek-4)'!AJ2349</f>
        <v>0</v>
      </c>
      <c r="G2347" s="135">
        <f>IF(AND('1-Devamsızlık Formu (Ek-4)'!D2349="",F2347&gt;0,'1-Devamsızlık Formu (Ek-4)'!AW2349="KASIM 2024"),(E2347*(F2347-1)+(666.75)),E2347*F2347)</f>
        <v>0</v>
      </c>
      <c r="H2347" s="135">
        <f t="shared" si="446"/>
        <v>0</v>
      </c>
      <c r="I2347" s="141">
        <f t="shared" si="452"/>
        <v>0</v>
      </c>
      <c r="J2347" s="135">
        <f t="shared" si="453"/>
        <v>0</v>
      </c>
      <c r="K2347" s="135">
        <f t="shared" si="454"/>
        <v>0</v>
      </c>
      <c r="L2347" s="135" t="e">
        <f t="shared" si="455"/>
        <v>#REF!</v>
      </c>
      <c r="M2347" s="138" t="e">
        <f>IF(K2347-'!!!KATILIMCI LİSTESİ!!!'!#REF!&gt;0,'!!!KATILIMCI LİSTESİ!!!'!#REF!,K2347)</f>
        <v>#REF!</v>
      </c>
      <c r="N2347" s="135">
        <f t="shared" si="447"/>
        <v>0</v>
      </c>
      <c r="O2347" s="135">
        <f t="shared" si="448"/>
        <v>0</v>
      </c>
      <c r="P2347" s="139">
        <f t="shared" si="449"/>
        <v>0</v>
      </c>
      <c r="Q2347" s="135">
        <f>'5-Banka Listesi'!G2348</f>
        <v>0</v>
      </c>
      <c r="R2347" s="140">
        <f t="shared" si="450"/>
        <v>0</v>
      </c>
      <c r="S2347" s="140">
        <f t="shared" si="451"/>
        <v>0</v>
      </c>
      <c r="T2347" s="140">
        <f t="shared" si="456"/>
        <v>0</v>
      </c>
      <c r="U2347" s="135">
        <f t="shared" si="457"/>
        <v>0</v>
      </c>
      <c r="V2347" s="132">
        <v>2343</v>
      </c>
    </row>
    <row r="2348" spans="2:22" ht="33.950000000000003" customHeight="1" x14ac:dyDescent="0.25">
      <c r="B2348" s="132">
        <v>2344</v>
      </c>
      <c r="C2348" s="133">
        <f>'!!!KATILIMCI LİSTESİ!!!'!B2345</f>
        <v>0</v>
      </c>
      <c r="D2348" s="134">
        <f>'!!!KATILIMCI LİSTESİ!!!'!C2345</f>
        <v>0</v>
      </c>
      <c r="E2348" s="135">
        <f>'!!! VERİLER !!!'!C$1</f>
        <v>1375</v>
      </c>
      <c r="F2348" s="136">
        <f>'1-Devamsızlık Formu (Ek-4)'!AJ2350</f>
        <v>0</v>
      </c>
      <c r="G2348" s="135">
        <f>IF(AND('1-Devamsızlık Formu (Ek-4)'!D2350="",F2348&gt;0,'1-Devamsızlık Formu (Ek-4)'!AW2350="KASIM 2024"),(E2348*(F2348-1)+(666.75)),E2348*F2348)</f>
        <v>0</v>
      </c>
      <c r="H2348" s="135">
        <f t="shared" si="446"/>
        <v>0</v>
      </c>
      <c r="I2348" s="141">
        <f t="shared" si="452"/>
        <v>0</v>
      </c>
      <c r="J2348" s="135">
        <f t="shared" si="453"/>
        <v>0</v>
      </c>
      <c r="K2348" s="135">
        <f t="shared" si="454"/>
        <v>0</v>
      </c>
      <c r="L2348" s="135" t="e">
        <f t="shared" si="455"/>
        <v>#REF!</v>
      </c>
      <c r="M2348" s="138" t="e">
        <f>IF(K2348-'!!!KATILIMCI LİSTESİ!!!'!#REF!&gt;0,'!!!KATILIMCI LİSTESİ!!!'!#REF!,K2348)</f>
        <v>#REF!</v>
      </c>
      <c r="N2348" s="135">
        <f t="shared" si="447"/>
        <v>0</v>
      </c>
      <c r="O2348" s="135">
        <f t="shared" si="448"/>
        <v>0</v>
      </c>
      <c r="P2348" s="139">
        <f t="shared" si="449"/>
        <v>0</v>
      </c>
      <c r="Q2348" s="135">
        <f>'5-Banka Listesi'!G2349</f>
        <v>0</v>
      </c>
      <c r="R2348" s="140">
        <f t="shared" si="450"/>
        <v>0</v>
      </c>
      <c r="S2348" s="140">
        <f t="shared" si="451"/>
        <v>0</v>
      </c>
      <c r="T2348" s="140">
        <f t="shared" si="456"/>
        <v>0</v>
      </c>
      <c r="U2348" s="135">
        <f t="shared" si="457"/>
        <v>0</v>
      </c>
      <c r="V2348" s="132">
        <v>2344</v>
      </c>
    </row>
    <row r="2349" spans="2:22" ht="33.950000000000003" customHeight="1" x14ac:dyDescent="0.25">
      <c r="B2349" s="132">
        <v>2345</v>
      </c>
      <c r="C2349" s="133">
        <f>'!!!KATILIMCI LİSTESİ!!!'!B2346</f>
        <v>0</v>
      </c>
      <c r="D2349" s="134">
        <f>'!!!KATILIMCI LİSTESİ!!!'!C2346</f>
        <v>0</v>
      </c>
      <c r="E2349" s="135">
        <f>'!!! VERİLER !!!'!C$1</f>
        <v>1375</v>
      </c>
      <c r="F2349" s="136">
        <f>'1-Devamsızlık Formu (Ek-4)'!AJ2351</f>
        <v>0</v>
      </c>
      <c r="G2349" s="135">
        <f>IF(AND('1-Devamsızlık Formu (Ek-4)'!D2351="",F2349&gt;0,'1-Devamsızlık Formu (Ek-4)'!AW2351="KASIM 2024"),(E2349*(F2349-1)+(666.75)),E2349*F2349)</f>
        <v>0</v>
      </c>
      <c r="H2349" s="135">
        <f t="shared" si="446"/>
        <v>0</v>
      </c>
      <c r="I2349" s="141">
        <f t="shared" si="452"/>
        <v>0</v>
      </c>
      <c r="J2349" s="135">
        <f t="shared" si="453"/>
        <v>0</v>
      </c>
      <c r="K2349" s="135">
        <f t="shared" si="454"/>
        <v>0</v>
      </c>
      <c r="L2349" s="135" t="e">
        <f t="shared" si="455"/>
        <v>#REF!</v>
      </c>
      <c r="M2349" s="138" t="e">
        <f>IF(K2349-'!!!KATILIMCI LİSTESİ!!!'!#REF!&gt;0,'!!!KATILIMCI LİSTESİ!!!'!#REF!,K2349)</f>
        <v>#REF!</v>
      </c>
      <c r="N2349" s="135">
        <f t="shared" si="447"/>
        <v>0</v>
      </c>
      <c r="O2349" s="135">
        <f t="shared" si="448"/>
        <v>0</v>
      </c>
      <c r="P2349" s="139">
        <f t="shared" si="449"/>
        <v>0</v>
      </c>
      <c r="Q2349" s="135">
        <f>'5-Banka Listesi'!G2350</f>
        <v>0</v>
      </c>
      <c r="R2349" s="140">
        <f t="shared" si="450"/>
        <v>0</v>
      </c>
      <c r="S2349" s="140">
        <f t="shared" si="451"/>
        <v>0</v>
      </c>
      <c r="T2349" s="140">
        <f t="shared" si="456"/>
        <v>0</v>
      </c>
      <c r="U2349" s="135">
        <f t="shared" si="457"/>
        <v>0</v>
      </c>
      <c r="V2349" s="132">
        <v>2345</v>
      </c>
    </row>
    <row r="2350" spans="2:22" ht="33.950000000000003" customHeight="1" x14ac:dyDescent="0.25">
      <c r="B2350" s="132">
        <v>2346</v>
      </c>
      <c r="C2350" s="133">
        <f>'!!!KATILIMCI LİSTESİ!!!'!B2347</f>
        <v>0</v>
      </c>
      <c r="D2350" s="134">
        <f>'!!!KATILIMCI LİSTESİ!!!'!C2347</f>
        <v>0</v>
      </c>
      <c r="E2350" s="135">
        <f>'!!! VERİLER !!!'!C$1</f>
        <v>1375</v>
      </c>
      <c r="F2350" s="136">
        <f>'1-Devamsızlık Formu (Ek-4)'!AJ2352</f>
        <v>0</v>
      </c>
      <c r="G2350" s="135">
        <f>IF(AND('1-Devamsızlık Formu (Ek-4)'!D2352="",F2350&gt;0,'1-Devamsızlık Formu (Ek-4)'!AW2352="KASIM 2024"),(E2350*(F2350-1)+(666.75)),E2350*F2350)</f>
        <v>0</v>
      </c>
      <c r="H2350" s="135">
        <f t="shared" si="446"/>
        <v>0</v>
      </c>
      <c r="I2350" s="141">
        <f t="shared" si="452"/>
        <v>0</v>
      </c>
      <c r="J2350" s="135">
        <f t="shared" si="453"/>
        <v>0</v>
      </c>
      <c r="K2350" s="135">
        <f t="shared" si="454"/>
        <v>0</v>
      </c>
      <c r="L2350" s="135" t="e">
        <f t="shared" si="455"/>
        <v>#REF!</v>
      </c>
      <c r="M2350" s="138" t="e">
        <f>IF(K2350-'!!!KATILIMCI LİSTESİ!!!'!#REF!&gt;0,'!!!KATILIMCI LİSTESİ!!!'!#REF!,K2350)</f>
        <v>#REF!</v>
      </c>
      <c r="N2350" s="135">
        <f t="shared" si="447"/>
        <v>0</v>
      </c>
      <c r="O2350" s="135">
        <f t="shared" si="448"/>
        <v>0</v>
      </c>
      <c r="P2350" s="139">
        <f t="shared" si="449"/>
        <v>0</v>
      </c>
      <c r="Q2350" s="135">
        <f>'5-Banka Listesi'!G2351</f>
        <v>0</v>
      </c>
      <c r="R2350" s="140">
        <f t="shared" si="450"/>
        <v>0</v>
      </c>
      <c r="S2350" s="140">
        <f t="shared" si="451"/>
        <v>0</v>
      </c>
      <c r="T2350" s="140">
        <f t="shared" si="456"/>
        <v>0</v>
      </c>
      <c r="U2350" s="135">
        <f t="shared" si="457"/>
        <v>0</v>
      </c>
      <c r="V2350" s="132">
        <v>2346</v>
      </c>
    </row>
    <row r="2351" spans="2:22" ht="33.950000000000003" customHeight="1" x14ac:dyDescent="0.25">
      <c r="B2351" s="132">
        <v>2347</v>
      </c>
      <c r="C2351" s="133">
        <f>'!!!KATILIMCI LİSTESİ!!!'!B2348</f>
        <v>0</v>
      </c>
      <c r="D2351" s="134">
        <f>'!!!KATILIMCI LİSTESİ!!!'!C2348</f>
        <v>0</v>
      </c>
      <c r="E2351" s="135">
        <f>'!!! VERİLER !!!'!C$1</f>
        <v>1375</v>
      </c>
      <c r="F2351" s="136">
        <f>'1-Devamsızlık Formu (Ek-4)'!AJ2353</f>
        <v>0</v>
      </c>
      <c r="G2351" s="135">
        <f>IF(AND('1-Devamsızlık Formu (Ek-4)'!D2353="",F2351&gt;0,'1-Devamsızlık Formu (Ek-4)'!AW2353="KASIM 2024"),(E2351*(F2351-1)+(666.75)),E2351*F2351)</f>
        <v>0</v>
      </c>
      <c r="H2351" s="135">
        <f t="shared" si="446"/>
        <v>0</v>
      </c>
      <c r="I2351" s="141">
        <f t="shared" si="452"/>
        <v>0</v>
      </c>
      <c r="J2351" s="135">
        <f t="shared" si="453"/>
        <v>0</v>
      </c>
      <c r="K2351" s="135">
        <f t="shared" si="454"/>
        <v>0</v>
      </c>
      <c r="L2351" s="135" t="e">
        <f t="shared" si="455"/>
        <v>#REF!</v>
      </c>
      <c r="M2351" s="138" t="e">
        <f>IF(K2351-'!!!KATILIMCI LİSTESİ!!!'!#REF!&gt;0,'!!!KATILIMCI LİSTESİ!!!'!#REF!,K2351)</f>
        <v>#REF!</v>
      </c>
      <c r="N2351" s="135">
        <f t="shared" si="447"/>
        <v>0</v>
      </c>
      <c r="O2351" s="135">
        <f t="shared" si="448"/>
        <v>0</v>
      </c>
      <c r="P2351" s="139">
        <f t="shared" si="449"/>
        <v>0</v>
      </c>
      <c r="Q2351" s="135">
        <f>'5-Banka Listesi'!G2352</f>
        <v>0</v>
      </c>
      <c r="R2351" s="140">
        <f t="shared" si="450"/>
        <v>0</v>
      </c>
      <c r="S2351" s="140">
        <f t="shared" si="451"/>
        <v>0</v>
      </c>
      <c r="T2351" s="140">
        <f t="shared" si="456"/>
        <v>0</v>
      </c>
      <c r="U2351" s="135">
        <f t="shared" si="457"/>
        <v>0</v>
      </c>
      <c r="V2351" s="132">
        <v>2347</v>
      </c>
    </row>
    <row r="2352" spans="2:22" ht="33.950000000000003" customHeight="1" x14ac:dyDescent="0.25">
      <c r="B2352" s="132">
        <v>2348</v>
      </c>
      <c r="C2352" s="133">
        <f>'!!!KATILIMCI LİSTESİ!!!'!B2349</f>
        <v>0</v>
      </c>
      <c r="D2352" s="134">
        <f>'!!!KATILIMCI LİSTESİ!!!'!C2349</f>
        <v>0</v>
      </c>
      <c r="E2352" s="135">
        <f>'!!! VERİLER !!!'!C$1</f>
        <v>1375</v>
      </c>
      <c r="F2352" s="136">
        <f>'1-Devamsızlık Formu (Ek-4)'!AJ2354</f>
        <v>0</v>
      </c>
      <c r="G2352" s="135">
        <f>IF(AND('1-Devamsızlık Formu (Ek-4)'!D2354="",F2352&gt;0,'1-Devamsızlık Formu (Ek-4)'!AW2354="KASIM 2024"),(E2352*(F2352-1)+(666.75)),E2352*F2352)</f>
        <v>0</v>
      </c>
      <c r="H2352" s="135">
        <f t="shared" si="446"/>
        <v>0</v>
      </c>
      <c r="I2352" s="141">
        <f t="shared" si="452"/>
        <v>0</v>
      </c>
      <c r="J2352" s="135">
        <f t="shared" si="453"/>
        <v>0</v>
      </c>
      <c r="K2352" s="135">
        <f t="shared" si="454"/>
        <v>0</v>
      </c>
      <c r="L2352" s="135" t="e">
        <f t="shared" si="455"/>
        <v>#REF!</v>
      </c>
      <c r="M2352" s="138" t="e">
        <f>IF(K2352-'!!!KATILIMCI LİSTESİ!!!'!#REF!&gt;0,'!!!KATILIMCI LİSTESİ!!!'!#REF!,K2352)</f>
        <v>#REF!</v>
      </c>
      <c r="N2352" s="135">
        <f t="shared" si="447"/>
        <v>0</v>
      </c>
      <c r="O2352" s="135">
        <f t="shared" si="448"/>
        <v>0</v>
      </c>
      <c r="P2352" s="139">
        <f t="shared" si="449"/>
        <v>0</v>
      </c>
      <c r="Q2352" s="135">
        <f>'5-Banka Listesi'!G2353</f>
        <v>0</v>
      </c>
      <c r="R2352" s="140">
        <f t="shared" si="450"/>
        <v>0</v>
      </c>
      <c r="S2352" s="140">
        <f t="shared" si="451"/>
        <v>0</v>
      </c>
      <c r="T2352" s="140">
        <f t="shared" si="456"/>
        <v>0</v>
      </c>
      <c r="U2352" s="135">
        <f t="shared" si="457"/>
        <v>0</v>
      </c>
      <c r="V2352" s="132">
        <v>2348</v>
      </c>
    </row>
    <row r="2353" spans="2:22" ht="33.950000000000003" customHeight="1" x14ac:dyDescent="0.25">
      <c r="B2353" s="132">
        <v>2349</v>
      </c>
      <c r="C2353" s="133">
        <f>'!!!KATILIMCI LİSTESİ!!!'!B2350</f>
        <v>0</v>
      </c>
      <c r="D2353" s="134">
        <f>'!!!KATILIMCI LİSTESİ!!!'!C2350</f>
        <v>0</v>
      </c>
      <c r="E2353" s="135">
        <f>'!!! VERİLER !!!'!C$1</f>
        <v>1375</v>
      </c>
      <c r="F2353" s="136">
        <f>'1-Devamsızlık Formu (Ek-4)'!AJ2355</f>
        <v>0</v>
      </c>
      <c r="G2353" s="135">
        <f>IF(AND('1-Devamsızlık Formu (Ek-4)'!D2355="",F2353&gt;0,'1-Devamsızlık Formu (Ek-4)'!AW2355="KASIM 2024"),(E2353*(F2353-1)+(666.75)),E2353*F2353)</f>
        <v>0</v>
      </c>
      <c r="H2353" s="135">
        <f t="shared" si="446"/>
        <v>0</v>
      </c>
      <c r="I2353" s="141">
        <f t="shared" si="452"/>
        <v>0</v>
      </c>
      <c r="J2353" s="135">
        <f t="shared" si="453"/>
        <v>0</v>
      </c>
      <c r="K2353" s="135">
        <f t="shared" si="454"/>
        <v>0</v>
      </c>
      <c r="L2353" s="135" t="e">
        <f t="shared" si="455"/>
        <v>#REF!</v>
      </c>
      <c r="M2353" s="138" t="e">
        <f>IF(K2353-'!!!KATILIMCI LİSTESİ!!!'!#REF!&gt;0,'!!!KATILIMCI LİSTESİ!!!'!#REF!,K2353)</f>
        <v>#REF!</v>
      </c>
      <c r="N2353" s="135">
        <f t="shared" si="447"/>
        <v>0</v>
      </c>
      <c r="O2353" s="135">
        <f t="shared" si="448"/>
        <v>0</v>
      </c>
      <c r="P2353" s="139">
        <f t="shared" si="449"/>
        <v>0</v>
      </c>
      <c r="Q2353" s="135">
        <f>'5-Banka Listesi'!G2354</f>
        <v>0</v>
      </c>
      <c r="R2353" s="140">
        <f t="shared" si="450"/>
        <v>0</v>
      </c>
      <c r="S2353" s="140">
        <f t="shared" si="451"/>
        <v>0</v>
      </c>
      <c r="T2353" s="140">
        <f t="shared" si="456"/>
        <v>0</v>
      </c>
      <c r="U2353" s="135">
        <f t="shared" si="457"/>
        <v>0</v>
      </c>
      <c r="V2353" s="132">
        <v>2349</v>
      </c>
    </row>
    <row r="2354" spans="2:22" ht="33.950000000000003" customHeight="1" x14ac:dyDescent="0.25">
      <c r="B2354" s="132">
        <v>2350</v>
      </c>
      <c r="C2354" s="133">
        <f>'!!!KATILIMCI LİSTESİ!!!'!B2351</f>
        <v>0</v>
      </c>
      <c r="D2354" s="134">
        <f>'!!!KATILIMCI LİSTESİ!!!'!C2351</f>
        <v>0</v>
      </c>
      <c r="E2354" s="135">
        <f>'!!! VERİLER !!!'!C$1</f>
        <v>1375</v>
      </c>
      <c r="F2354" s="136">
        <f>'1-Devamsızlık Formu (Ek-4)'!AJ2356</f>
        <v>0</v>
      </c>
      <c r="G2354" s="135">
        <f>IF(AND('1-Devamsızlık Formu (Ek-4)'!D2356="",F2354&gt;0,'1-Devamsızlık Formu (Ek-4)'!AW2356="KASIM 2024"),(E2354*(F2354-1)+(666.75)),E2354*F2354)</f>
        <v>0</v>
      </c>
      <c r="H2354" s="135">
        <f t="shared" si="446"/>
        <v>0</v>
      </c>
      <c r="I2354" s="141">
        <f t="shared" si="452"/>
        <v>0</v>
      </c>
      <c r="J2354" s="135">
        <f t="shared" si="453"/>
        <v>0</v>
      </c>
      <c r="K2354" s="135">
        <f t="shared" si="454"/>
        <v>0</v>
      </c>
      <c r="L2354" s="135" t="e">
        <f t="shared" si="455"/>
        <v>#REF!</v>
      </c>
      <c r="M2354" s="138" t="e">
        <f>IF(K2354-'!!!KATILIMCI LİSTESİ!!!'!#REF!&gt;0,'!!!KATILIMCI LİSTESİ!!!'!#REF!,K2354)</f>
        <v>#REF!</v>
      </c>
      <c r="N2354" s="135">
        <f t="shared" si="447"/>
        <v>0</v>
      </c>
      <c r="O2354" s="135">
        <f t="shared" si="448"/>
        <v>0</v>
      </c>
      <c r="P2354" s="139">
        <f t="shared" si="449"/>
        <v>0</v>
      </c>
      <c r="Q2354" s="135">
        <f>'5-Banka Listesi'!G2355</f>
        <v>0</v>
      </c>
      <c r="R2354" s="140">
        <f t="shared" si="450"/>
        <v>0</v>
      </c>
      <c r="S2354" s="140">
        <f t="shared" si="451"/>
        <v>0</v>
      </c>
      <c r="T2354" s="140">
        <f t="shared" si="456"/>
        <v>0</v>
      </c>
      <c r="U2354" s="135">
        <f t="shared" si="457"/>
        <v>0</v>
      </c>
      <c r="V2354" s="132">
        <v>2350</v>
      </c>
    </row>
    <row r="2355" spans="2:22" ht="33.950000000000003" customHeight="1" x14ac:dyDescent="0.25">
      <c r="B2355" s="132">
        <v>2351</v>
      </c>
      <c r="C2355" s="133">
        <f>'!!!KATILIMCI LİSTESİ!!!'!B2352</f>
        <v>0</v>
      </c>
      <c r="D2355" s="134">
        <f>'!!!KATILIMCI LİSTESİ!!!'!C2352</f>
        <v>0</v>
      </c>
      <c r="E2355" s="135">
        <f>'!!! VERİLER !!!'!C$1</f>
        <v>1375</v>
      </c>
      <c r="F2355" s="136">
        <f>'1-Devamsızlık Formu (Ek-4)'!AJ2357</f>
        <v>0</v>
      </c>
      <c r="G2355" s="135">
        <f>IF(AND('1-Devamsızlık Formu (Ek-4)'!D2357="",F2355&gt;0,'1-Devamsızlık Formu (Ek-4)'!AW2357="KASIM 2024"),(E2355*(F2355-1)+(666.75)),E2355*F2355)</f>
        <v>0</v>
      </c>
      <c r="H2355" s="135">
        <f t="shared" si="446"/>
        <v>0</v>
      </c>
      <c r="I2355" s="141">
        <f t="shared" si="452"/>
        <v>0</v>
      </c>
      <c r="J2355" s="135">
        <f t="shared" si="453"/>
        <v>0</v>
      </c>
      <c r="K2355" s="135">
        <f t="shared" si="454"/>
        <v>0</v>
      </c>
      <c r="L2355" s="135" t="e">
        <f t="shared" si="455"/>
        <v>#REF!</v>
      </c>
      <c r="M2355" s="138" t="e">
        <f>IF(K2355-'!!!KATILIMCI LİSTESİ!!!'!#REF!&gt;0,'!!!KATILIMCI LİSTESİ!!!'!#REF!,K2355)</f>
        <v>#REF!</v>
      </c>
      <c r="N2355" s="135">
        <f t="shared" si="447"/>
        <v>0</v>
      </c>
      <c r="O2355" s="135">
        <f t="shared" si="448"/>
        <v>0</v>
      </c>
      <c r="P2355" s="139">
        <f t="shared" si="449"/>
        <v>0</v>
      </c>
      <c r="Q2355" s="135">
        <f>'5-Banka Listesi'!G2356</f>
        <v>0</v>
      </c>
      <c r="R2355" s="140">
        <f t="shared" si="450"/>
        <v>0</v>
      </c>
      <c r="S2355" s="140">
        <f t="shared" si="451"/>
        <v>0</v>
      </c>
      <c r="T2355" s="140">
        <f t="shared" si="456"/>
        <v>0</v>
      </c>
      <c r="U2355" s="135">
        <f t="shared" si="457"/>
        <v>0</v>
      </c>
      <c r="V2355" s="132">
        <v>2351</v>
      </c>
    </row>
    <row r="2356" spans="2:22" ht="33.950000000000003" customHeight="1" x14ac:dyDescent="0.25">
      <c r="B2356" s="132">
        <v>2352</v>
      </c>
      <c r="C2356" s="133">
        <f>'!!!KATILIMCI LİSTESİ!!!'!B2353</f>
        <v>0</v>
      </c>
      <c r="D2356" s="134">
        <f>'!!!KATILIMCI LİSTESİ!!!'!C2353</f>
        <v>0</v>
      </c>
      <c r="E2356" s="135">
        <f>'!!! VERİLER !!!'!C$1</f>
        <v>1375</v>
      </c>
      <c r="F2356" s="136">
        <f>'1-Devamsızlık Formu (Ek-4)'!AJ2358</f>
        <v>0</v>
      </c>
      <c r="G2356" s="135">
        <f>IF(AND('1-Devamsızlık Formu (Ek-4)'!D2358="",F2356&gt;0,'1-Devamsızlık Formu (Ek-4)'!AW2358="KASIM 2024"),(E2356*(F2356-1)+(666.75)),E2356*F2356)</f>
        <v>0</v>
      </c>
      <c r="H2356" s="135">
        <f t="shared" si="446"/>
        <v>0</v>
      </c>
      <c r="I2356" s="141">
        <f t="shared" si="452"/>
        <v>0</v>
      </c>
      <c r="J2356" s="135">
        <f t="shared" si="453"/>
        <v>0</v>
      </c>
      <c r="K2356" s="135">
        <f t="shared" si="454"/>
        <v>0</v>
      </c>
      <c r="L2356" s="135" t="e">
        <f t="shared" si="455"/>
        <v>#REF!</v>
      </c>
      <c r="M2356" s="138" t="e">
        <f>IF(K2356-'!!!KATILIMCI LİSTESİ!!!'!#REF!&gt;0,'!!!KATILIMCI LİSTESİ!!!'!#REF!,K2356)</f>
        <v>#REF!</v>
      </c>
      <c r="N2356" s="135">
        <f t="shared" si="447"/>
        <v>0</v>
      </c>
      <c r="O2356" s="135">
        <f t="shared" si="448"/>
        <v>0</v>
      </c>
      <c r="P2356" s="139">
        <f t="shared" si="449"/>
        <v>0</v>
      </c>
      <c r="Q2356" s="135">
        <f>'5-Banka Listesi'!G2357</f>
        <v>0</v>
      </c>
      <c r="R2356" s="140">
        <f t="shared" si="450"/>
        <v>0</v>
      </c>
      <c r="S2356" s="140">
        <f t="shared" si="451"/>
        <v>0</v>
      </c>
      <c r="T2356" s="140">
        <f t="shared" si="456"/>
        <v>0</v>
      </c>
      <c r="U2356" s="135">
        <f t="shared" si="457"/>
        <v>0</v>
      </c>
      <c r="V2356" s="132">
        <v>2352</v>
      </c>
    </row>
    <row r="2357" spans="2:22" ht="33.950000000000003" customHeight="1" x14ac:dyDescent="0.25">
      <c r="B2357" s="132">
        <v>2353</v>
      </c>
      <c r="C2357" s="133">
        <f>'!!!KATILIMCI LİSTESİ!!!'!B2354</f>
        <v>0</v>
      </c>
      <c r="D2357" s="134">
        <f>'!!!KATILIMCI LİSTESİ!!!'!C2354</f>
        <v>0</v>
      </c>
      <c r="E2357" s="135">
        <f>'!!! VERİLER !!!'!C$1</f>
        <v>1375</v>
      </c>
      <c r="F2357" s="136">
        <f>'1-Devamsızlık Formu (Ek-4)'!AJ2359</f>
        <v>0</v>
      </c>
      <c r="G2357" s="135">
        <f>IF(AND('1-Devamsızlık Formu (Ek-4)'!D2359="",F2357&gt;0,'1-Devamsızlık Formu (Ek-4)'!AW2359="KASIM 2024"),(E2357*(F2357-1)+(666.75)),E2357*F2357)</f>
        <v>0</v>
      </c>
      <c r="H2357" s="135">
        <f t="shared" si="446"/>
        <v>0</v>
      </c>
      <c r="I2357" s="141">
        <f t="shared" si="452"/>
        <v>0</v>
      </c>
      <c r="J2357" s="135">
        <f t="shared" si="453"/>
        <v>0</v>
      </c>
      <c r="K2357" s="135">
        <f t="shared" si="454"/>
        <v>0</v>
      </c>
      <c r="L2357" s="135" t="e">
        <f t="shared" si="455"/>
        <v>#REF!</v>
      </c>
      <c r="M2357" s="138" t="e">
        <f>IF(K2357-'!!!KATILIMCI LİSTESİ!!!'!#REF!&gt;0,'!!!KATILIMCI LİSTESİ!!!'!#REF!,K2357)</f>
        <v>#REF!</v>
      </c>
      <c r="N2357" s="135">
        <f t="shared" si="447"/>
        <v>0</v>
      </c>
      <c r="O2357" s="135">
        <f t="shared" si="448"/>
        <v>0</v>
      </c>
      <c r="P2357" s="139">
        <f t="shared" si="449"/>
        <v>0</v>
      </c>
      <c r="Q2357" s="135">
        <f>'5-Banka Listesi'!G2358</f>
        <v>0</v>
      </c>
      <c r="R2357" s="140">
        <f t="shared" si="450"/>
        <v>0</v>
      </c>
      <c r="S2357" s="140">
        <f t="shared" si="451"/>
        <v>0</v>
      </c>
      <c r="T2357" s="140">
        <f t="shared" si="456"/>
        <v>0</v>
      </c>
      <c r="U2357" s="135">
        <f t="shared" si="457"/>
        <v>0</v>
      </c>
      <c r="V2357" s="132">
        <v>2353</v>
      </c>
    </row>
    <row r="2358" spans="2:22" ht="33.950000000000003" customHeight="1" x14ac:dyDescent="0.25">
      <c r="B2358" s="132">
        <v>2354</v>
      </c>
      <c r="C2358" s="133">
        <f>'!!!KATILIMCI LİSTESİ!!!'!B2355</f>
        <v>0</v>
      </c>
      <c r="D2358" s="134">
        <f>'!!!KATILIMCI LİSTESİ!!!'!C2355</f>
        <v>0</v>
      </c>
      <c r="E2358" s="135">
        <f>'!!! VERİLER !!!'!C$1</f>
        <v>1375</v>
      </c>
      <c r="F2358" s="136">
        <f>'1-Devamsızlık Formu (Ek-4)'!AJ2360</f>
        <v>0</v>
      </c>
      <c r="G2358" s="135">
        <f>IF(AND('1-Devamsızlık Formu (Ek-4)'!D2360="",F2358&gt;0,'1-Devamsızlık Formu (Ek-4)'!AW2360="KASIM 2024"),(E2358*(F2358-1)+(666.75)),E2358*F2358)</f>
        <v>0</v>
      </c>
      <c r="H2358" s="135">
        <f t="shared" si="446"/>
        <v>0</v>
      </c>
      <c r="I2358" s="141">
        <f t="shared" si="452"/>
        <v>0</v>
      </c>
      <c r="J2358" s="135">
        <f t="shared" si="453"/>
        <v>0</v>
      </c>
      <c r="K2358" s="135">
        <f t="shared" si="454"/>
        <v>0</v>
      </c>
      <c r="L2358" s="135" t="e">
        <f t="shared" si="455"/>
        <v>#REF!</v>
      </c>
      <c r="M2358" s="138" t="e">
        <f>IF(K2358-'!!!KATILIMCI LİSTESİ!!!'!#REF!&gt;0,'!!!KATILIMCI LİSTESİ!!!'!#REF!,K2358)</f>
        <v>#REF!</v>
      </c>
      <c r="N2358" s="135">
        <f t="shared" si="447"/>
        <v>0</v>
      </c>
      <c r="O2358" s="135">
        <f t="shared" si="448"/>
        <v>0</v>
      </c>
      <c r="P2358" s="139">
        <f t="shared" si="449"/>
        <v>0</v>
      </c>
      <c r="Q2358" s="135">
        <f>'5-Banka Listesi'!G2359</f>
        <v>0</v>
      </c>
      <c r="R2358" s="140">
        <f t="shared" si="450"/>
        <v>0</v>
      </c>
      <c r="S2358" s="140">
        <f t="shared" si="451"/>
        <v>0</v>
      </c>
      <c r="T2358" s="140">
        <f t="shared" si="456"/>
        <v>0</v>
      </c>
      <c r="U2358" s="135">
        <f t="shared" si="457"/>
        <v>0</v>
      </c>
      <c r="V2358" s="132">
        <v>2354</v>
      </c>
    </row>
    <row r="2359" spans="2:22" ht="33.950000000000003" customHeight="1" x14ac:dyDescent="0.25">
      <c r="B2359" s="132">
        <v>2355</v>
      </c>
      <c r="C2359" s="133">
        <f>'!!!KATILIMCI LİSTESİ!!!'!B2356</f>
        <v>0</v>
      </c>
      <c r="D2359" s="134">
        <f>'!!!KATILIMCI LİSTESİ!!!'!C2356</f>
        <v>0</v>
      </c>
      <c r="E2359" s="135">
        <f>'!!! VERİLER !!!'!C$1</f>
        <v>1375</v>
      </c>
      <c r="F2359" s="136">
        <f>'1-Devamsızlık Formu (Ek-4)'!AJ2361</f>
        <v>0</v>
      </c>
      <c r="G2359" s="135">
        <f>IF(AND('1-Devamsızlık Formu (Ek-4)'!D2361="",F2359&gt;0,'1-Devamsızlık Formu (Ek-4)'!AW2361="KASIM 2024"),(E2359*(F2359-1)+(666.75)),E2359*F2359)</f>
        <v>0</v>
      </c>
      <c r="H2359" s="135">
        <f t="shared" si="446"/>
        <v>0</v>
      </c>
      <c r="I2359" s="141">
        <f t="shared" si="452"/>
        <v>0</v>
      </c>
      <c r="J2359" s="135">
        <f t="shared" si="453"/>
        <v>0</v>
      </c>
      <c r="K2359" s="135">
        <f t="shared" si="454"/>
        <v>0</v>
      </c>
      <c r="L2359" s="135" t="e">
        <f t="shared" si="455"/>
        <v>#REF!</v>
      </c>
      <c r="M2359" s="138" t="e">
        <f>IF(K2359-'!!!KATILIMCI LİSTESİ!!!'!#REF!&gt;0,'!!!KATILIMCI LİSTESİ!!!'!#REF!,K2359)</f>
        <v>#REF!</v>
      </c>
      <c r="N2359" s="135">
        <f t="shared" si="447"/>
        <v>0</v>
      </c>
      <c r="O2359" s="135">
        <f t="shared" si="448"/>
        <v>0</v>
      </c>
      <c r="P2359" s="139">
        <f t="shared" si="449"/>
        <v>0</v>
      </c>
      <c r="Q2359" s="135">
        <f>'5-Banka Listesi'!G2360</f>
        <v>0</v>
      </c>
      <c r="R2359" s="140">
        <f t="shared" si="450"/>
        <v>0</v>
      </c>
      <c r="S2359" s="140">
        <f t="shared" si="451"/>
        <v>0</v>
      </c>
      <c r="T2359" s="140">
        <f t="shared" si="456"/>
        <v>0</v>
      </c>
      <c r="U2359" s="135">
        <f t="shared" si="457"/>
        <v>0</v>
      </c>
      <c r="V2359" s="132">
        <v>2355</v>
      </c>
    </row>
    <row r="2360" spans="2:22" ht="33.950000000000003" customHeight="1" x14ac:dyDescent="0.25">
      <c r="B2360" s="132">
        <v>2356</v>
      </c>
      <c r="C2360" s="133">
        <f>'!!!KATILIMCI LİSTESİ!!!'!B2357</f>
        <v>0</v>
      </c>
      <c r="D2360" s="134">
        <f>'!!!KATILIMCI LİSTESİ!!!'!C2357</f>
        <v>0</v>
      </c>
      <c r="E2360" s="135">
        <f>'!!! VERİLER !!!'!C$1</f>
        <v>1375</v>
      </c>
      <c r="F2360" s="136">
        <f>'1-Devamsızlık Formu (Ek-4)'!AJ2362</f>
        <v>0</v>
      </c>
      <c r="G2360" s="135">
        <f>IF(AND('1-Devamsızlık Formu (Ek-4)'!D2362="",F2360&gt;0,'1-Devamsızlık Formu (Ek-4)'!AW2362="KASIM 2024"),(E2360*(F2360-1)+(666.75)),E2360*F2360)</f>
        <v>0</v>
      </c>
      <c r="H2360" s="135">
        <f t="shared" si="446"/>
        <v>0</v>
      </c>
      <c r="I2360" s="141">
        <f t="shared" si="452"/>
        <v>0</v>
      </c>
      <c r="J2360" s="135">
        <f t="shared" si="453"/>
        <v>0</v>
      </c>
      <c r="K2360" s="135">
        <f t="shared" si="454"/>
        <v>0</v>
      </c>
      <c r="L2360" s="135" t="e">
        <f t="shared" si="455"/>
        <v>#REF!</v>
      </c>
      <c r="M2360" s="138" t="e">
        <f>IF(K2360-'!!!KATILIMCI LİSTESİ!!!'!#REF!&gt;0,'!!!KATILIMCI LİSTESİ!!!'!#REF!,K2360)</f>
        <v>#REF!</v>
      </c>
      <c r="N2360" s="135">
        <f t="shared" si="447"/>
        <v>0</v>
      </c>
      <c r="O2360" s="135">
        <f t="shared" si="448"/>
        <v>0</v>
      </c>
      <c r="P2360" s="139">
        <f t="shared" si="449"/>
        <v>0</v>
      </c>
      <c r="Q2360" s="135">
        <f>'5-Banka Listesi'!G2361</f>
        <v>0</v>
      </c>
      <c r="R2360" s="140">
        <f t="shared" si="450"/>
        <v>0</v>
      </c>
      <c r="S2360" s="140">
        <f t="shared" si="451"/>
        <v>0</v>
      </c>
      <c r="T2360" s="140">
        <f t="shared" si="456"/>
        <v>0</v>
      </c>
      <c r="U2360" s="135">
        <f t="shared" si="457"/>
        <v>0</v>
      </c>
      <c r="V2360" s="132">
        <v>2356</v>
      </c>
    </row>
    <row r="2361" spans="2:22" ht="33.950000000000003" customHeight="1" x14ac:dyDescent="0.25">
      <c r="B2361" s="132">
        <v>2357</v>
      </c>
      <c r="C2361" s="133">
        <f>'!!!KATILIMCI LİSTESİ!!!'!B2358</f>
        <v>0</v>
      </c>
      <c r="D2361" s="134">
        <f>'!!!KATILIMCI LİSTESİ!!!'!C2358</f>
        <v>0</v>
      </c>
      <c r="E2361" s="135">
        <f>'!!! VERİLER !!!'!C$1</f>
        <v>1375</v>
      </c>
      <c r="F2361" s="136">
        <f>'1-Devamsızlık Formu (Ek-4)'!AJ2363</f>
        <v>0</v>
      </c>
      <c r="G2361" s="135">
        <f>IF(AND('1-Devamsızlık Formu (Ek-4)'!D2363="",F2361&gt;0,'1-Devamsızlık Formu (Ek-4)'!AW2363="KASIM 2024"),(E2361*(F2361-1)+(666.75)),E2361*F2361)</f>
        <v>0</v>
      </c>
      <c r="H2361" s="135">
        <f t="shared" si="446"/>
        <v>0</v>
      </c>
      <c r="I2361" s="141">
        <f t="shared" si="452"/>
        <v>0</v>
      </c>
      <c r="J2361" s="135">
        <f t="shared" si="453"/>
        <v>0</v>
      </c>
      <c r="K2361" s="135">
        <f t="shared" si="454"/>
        <v>0</v>
      </c>
      <c r="L2361" s="135" t="e">
        <f t="shared" si="455"/>
        <v>#REF!</v>
      </c>
      <c r="M2361" s="138" t="e">
        <f>IF(K2361-'!!!KATILIMCI LİSTESİ!!!'!#REF!&gt;0,'!!!KATILIMCI LİSTESİ!!!'!#REF!,K2361)</f>
        <v>#REF!</v>
      </c>
      <c r="N2361" s="135">
        <f t="shared" si="447"/>
        <v>0</v>
      </c>
      <c r="O2361" s="135">
        <f t="shared" si="448"/>
        <v>0</v>
      </c>
      <c r="P2361" s="139">
        <f t="shared" si="449"/>
        <v>0</v>
      </c>
      <c r="Q2361" s="135">
        <f>'5-Banka Listesi'!G2362</f>
        <v>0</v>
      </c>
      <c r="R2361" s="140">
        <f t="shared" si="450"/>
        <v>0</v>
      </c>
      <c r="S2361" s="140">
        <f t="shared" si="451"/>
        <v>0</v>
      </c>
      <c r="T2361" s="140">
        <f t="shared" si="456"/>
        <v>0</v>
      </c>
      <c r="U2361" s="135">
        <f t="shared" si="457"/>
        <v>0</v>
      </c>
      <c r="V2361" s="132">
        <v>2357</v>
      </c>
    </row>
    <row r="2362" spans="2:22" ht="33.950000000000003" customHeight="1" x14ac:dyDescent="0.25">
      <c r="B2362" s="132">
        <v>2358</v>
      </c>
      <c r="C2362" s="133">
        <f>'!!!KATILIMCI LİSTESİ!!!'!B2359</f>
        <v>0</v>
      </c>
      <c r="D2362" s="134">
        <f>'!!!KATILIMCI LİSTESİ!!!'!C2359</f>
        <v>0</v>
      </c>
      <c r="E2362" s="135">
        <f>'!!! VERİLER !!!'!C$1</f>
        <v>1375</v>
      </c>
      <c r="F2362" s="136">
        <f>'1-Devamsızlık Formu (Ek-4)'!AJ2364</f>
        <v>0</v>
      </c>
      <c r="G2362" s="135">
        <f>IF(AND('1-Devamsızlık Formu (Ek-4)'!D2364="",F2362&gt;0,'1-Devamsızlık Formu (Ek-4)'!AW2364="KASIM 2024"),(E2362*(F2362-1)+(666.75)),E2362*F2362)</f>
        <v>0</v>
      </c>
      <c r="H2362" s="135">
        <f t="shared" si="446"/>
        <v>0</v>
      </c>
      <c r="I2362" s="141">
        <f t="shared" si="452"/>
        <v>0</v>
      </c>
      <c r="J2362" s="135">
        <f t="shared" si="453"/>
        <v>0</v>
      </c>
      <c r="K2362" s="135">
        <f t="shared" si="454"/>
        <v>0</v>
      </c>
      <c r="L2362" s="135" t="e">
        <f t="shared" si="455"/>
        <v>#REF!</v>
      </c>
      <c r="M2362" s="138" t="e">
        <f>IF(K2362-'!!!KATILIMCI LİSTESİ!!!'!#REF!&gt;0,'!!!KATILIMCI LİSTESİ!!!'!#REF!,K2362)</f>
        <v>#REF!</v>
      </c>
      <c r="N2362" s="135">
        <f t="shared" si="447"/>
        <v>0</v>
      </c>
      <c r="O2362" s="135">
        <f t="shared" si="448"/>
        <v>0</v>
      </c>
      <c r="P2362" s="139">
        <f t="shared" si="449"/>
        <v>0</v>
      </c>
      <c r="Q2362" s="135">
        <f>'5-Banka Listesi'!G2363</f>
        <v>0</v>
      </c>
      <c r="R2362" s="140">
        <f t="shared" si="450"/>
        <v>0</v>
      </c>
      <c r="S2362" s="140">
        <f t="shared" si="451"/>
        <v>0</v>
      </c>
      <c r="T2362" s="140">
        <f t="shared" si="456"/>
        <v>0</v>
      </c>
      <c r="U2362" s="135">
        <f t="shared" si="457"/>
        <v>0</v>
      </c>
      <c r="V2362" s="132">
        <v>2358</v>
      </c>
    </row>
    <row r="2363" spans="2:22" ht="33.950000000000003" customHeight="1" x14ac:dyDescent="0.25">
      <c r="B2363" s="132">
        <v>2359</v>
      </c>
      <c r="C2363" s="133">
        <f>'!!!KATILIMCI LİSTESİ!!!'!B2360</f>
        <v>0</v>
      </c>
      <c r="D2363" s="134">
        <f>'!!!KATILIMCI LİSTESİ!!!'!C2360</f>
        <v>0</v>
      </c>
      <c r="E2363" s="135">
        <f>'!!! VERİLER !!!'!C$1</f>
        <v>1375</v>
      </c>
      <c r="F2363" s="136">
        <f>'1-Devamsızlık Formu (Ek-4)'!AJ2365</f>
        <v>0</v>
      </c>
      <c r="G2363" s="135">
        <f>IF(AND('1-Devamsızlık Formu (Ek-4)'!D2365="",F2363&gt;0,'1-Devamsızlık Formu (Ek-4)'!AW2365="KASIM 2024"),(E2363*(F2363-1)+(666.75)),E2363*F2363)</f>
        <v>0</v>
      </c>
      <c r="H2363" s="135">
        <f t="shared" si="446"/>
        <v>0</v>
      </c>
      <c r="I2363" s="141">
        <f t="shared" si="452"/>
        <v>0</v>
      </c>
      <c r="J2363" s="135">
        <f t="shared" si="453"/>
        <v>0</v>
      </c>
      <c r="K2363" s="135">
        <f t="shared" si="454"/>
        <v>0</v>
      </c>
      <c r="L2363" s="135" t="e">
        <f t="shared" si="455"/>
        <v>#REF!</v>
      </c>
      <c r="M2363" s="138" t="e">
        <f>IF(K2363-'!!!KATILIMCI LİSTESİ!!!'!#REF!&gt;0,'!!!KATILIMCI LİSTESİ!!!'!#REF!,K2363)</f>
        <v>#REF!</v>
      </c>
      <c r="N2363" s="135">
        <f t="shared" si="447"/>
        <v>0</v>
      </c>
      <c r="O2363" s="135">
        <f t="shared" si="448"/>
        <v>0</v>
      </c>
      <c r="P2363" s="139">
        <f t="shared" si="449"/>
        <v>0</v>
      </c>
      <c r="Q2363" s="135">
        <f>'5-Banka Listesi'!G2364</f>
        <v>0</v>
      </c>
      <c r="R2363" s="140">
        <f t="shared" si="450"/>
        <v>0</v>
      </c>
      <c r="S2363" s="140">
        <f t="shared" si="451"/>
        <v>0</v>
      </c>
      <c r="T2363" s="140">
        <f t="shared" si="456"/>
        <v>0</v>
      </c>
      <c r="U2363" s="135">
        <f t="shared" si="457"/>
        <v>0</v>
      </c>
      <c r="V2363" s="132">
        <v>2359</v>
      </c>
    </row>
    <row r="2364" spans="2:22" ht="33.950000000000003" customHeight="1" x14ac:dyDescent="0.25">
      <c r="B2364" s="132">
        <v>2360</v>
      </c>
      <c r="C2364" s="133">
        <f>'!!!KATILIMCI LİSTESİ!!!'!B2361</f>
        <v>0</v>
      </c>
      <c r="D2364" s="134">
        <f>'!!!KATILIMCI LİSTESİ!!!'!C2361</f>
        <v>0</v>
      </c>
      <c r="E2364" s="135">
        <f>'!!! VERİLER !!!'!C$1</f>
        <v>1375</v>
      </c>
      <c r="F2364" s="136">
        <f>'1-Devamsızlık Formu (Ek-4)'!AJ2366</f>
        <v>0</v>
      </c>
      <c r="G2364" s="135">
        <f>IF(AND('1-Devamsızlık Formu (Ek-4)'!D2366="",F2364&gt;0,'1-Devamsızlık Formu (Ek-4)'!AW2366="KASIM 2024"),(E2364*(F2364-1)+(666.75)),E2364*F2364)</f>
        <v>0</v>
      </c>
      <c r="H2364" s="135">
        <f t="shared" si="446"/>
        <v>0</v>
      </c>
      <c r="I2364" s="141">
        <f t="shared" si="452"/>
        <v>0</v>
      </c>
      <c r="J2364" s="135">
        <f t="shared" si="453"/>
        <v>0</v>
      </c>
      <c r="K2364" s="135">
        <f t="shared" si="454"/>
        <v>0</v>
      </c>
      <c r="L2364" s="135" t="e">
        <f t="shared" si="455"/>
        <v>#REF!</v>
      </c>
      <c r="M2364" s="138" t="e">
        <f>IF(K2364-'!!!KATILIMCI LİSTESİ!!!'!#REF!&gt;0,'!!!KATILIMCI LİSTESİ!!!'!#REF!,K2364)</f>
        <v>#REF!</v>
      </c>
      <c r="N2364" s="135">
        <f t="shared" si="447"/>
        <v>0</v>
      </c>
      <c r="O2364" s="135">
        <f t="shared" si="448"/>
        <v>0</v>
      </c>
      <c r="P2364" s="139">
        <f t="shared" si="449"/>
        <v>0</v>
      </c>
      <c r="Q2364" s="135">
        <f>'5-Banka Listesi'!G2365</f>
        <v>0</v>
      </c>
      <c r="R2364" s="140">
        <f t="shared" si="450"/>
        <v>0</v>
      </c>
      <c r="S2364" s="140">
        <f t="shared" si="451"/>
        <v>0</v>
      </c>
      <c r="T2364" s="140">
        <f t="shared" si="456"/>
        <v>0</v>
      </c>
      <c r="U2364" s="135">
        <f t="shared" si="457"/>
        <v>0</v>
      </c>
      <c r="V2364" s="132">
        <v>2360</v>
      </c>
    </row>
    <row r="2365" spans="2:22" ht="33.950000000000003" customHeight="1" x14ac:dyDescent="0.25">
      <c r="B2365" s="132">
        <v>2361</v>
      </c>
      <c r="C2365" s="133">
        <f>'!!!KATILIMCI LİSTESİ!!!'!B2362</f>
        <v>0</v>
      </c>
      <c r="D2365" s="134">
        <f>'!!!KATILIMCI LİSTESİ!!!'!C2362</f>
        <v>0</v>
      </c>
      <c r="E2365" s="135">
        <f>'!!! VERİLER !!!'!C$1</f>
        <v>1375</v>
      </c>
      <c r="F2365" s="136">
        <f>'1-Devamsızlık Formu (Ek-4)'!AJ2367</f>
        <v>0</v>
      </c>
      <c r="G2365" s="135">
        <f>IF(AND('1-Devamsızlık Formu (Ek-4)'!D2367="",F2365&gt;0,'1-Devamsızlık Formu (Ek-4)'!AW2367="KASIM 2024"),(E2365*(F2365-1)+(666.75)),E2365*F2365)</f>
        <v>0</v>
      </c>
      <c r="H2365" s="135">
        <f t="shared" si="446"/>
        <v>0</v>
      </c>
      <c r="I2365" s="141">
        <f t="shared" si="452"/>
        <v>0</v>
      </c>
      <c r="J2365" s="135">
        <f t="shared" si="453"/>
        <v>0</v>
      </c>
      <c r="K2365" s="135">
        <f t="shared" si="454"/>
        <v>0</v>
      </c>
      <c r="L2365" s="135" t="e">
        <f t="shared" si="455"/>
        <v>#REF!</v>
      </c>
      <c r="M2365" s="138" t="e">
        <f>IF(K2365-'!!!KATILIMCI LİSTESİ!!!'!#REF!&gt;0,'!!!KATILIMCI LİSTESİ!!!'!#REF!,K2365)</f>
        <v>#REF!</v>
      </c>
      <c r="N2365" s="135">
        <f t="shared" si="447"/>
        <v>0</v>
      </c>
      <c r="O2365" s="135">
        <f t="shared" si="448"/>
        <v>0</v>
      </c>
      <c r="P2365" s="139">
        <f t="shared" si="449"/>
        <v>0</v>
      </c>
      <c r="Q2365" s="135">
        <f>'5-Banka Listesi'!G2366</f>
        <v>0</v>
      </c>
      <c r="R2365" s="140">
        <f t="shared" si="450"/>
        <v>0</v>
      </c>
      <c r="S2365" s="140">
        <f t="shared" si="451"/>
        <v>0</v>
      </c>
      <c r="T2365" s="140">
        <f t="shared" si="456"/>
        <v>0</v>
      </c>
      <c r="U2365" s="135">
        <f t="shared" si="457"/>
        <v>0</v>
      </c>
      <c r="V2365" s="132">
        <v>2361</v>
      </c>
    </row>
    <row r="2366" spans="2:22" ht="33.950000000000003" customHeight="1" x14ac:dyDescent="0.25">
      <c r="B2366" s="132">
        <v>2362</v>
      </c>
      <c r="C2366" s="133">
        <f>'!!!KATILIMCI LİSTESİ!!!'!B2363</f>
        <v>0</v>
      </c>
      <c r="D2366" s="134">
        <f>'!!!KATILIMCI LİSTESİ!!!'!C2363</f>
        <v>0</v>
      </c>
      <c r="E2366" s="135">
        <f>'!!! VERİLER !!!'!C$1</f>
        <v>1375</v>
      </c>
      <c r="F2366" s="136">
        <f>'1-Devamsızlık Formu (Ek-4)'!AJ2368</f>
        <v>0</v>
      </c>
      <c r="G2366" s="135">
        <f>IF(AND('1-Devamsızlık Formu (Ek-4)'!D2368="",F2366&gt;0,'1-Devamsızlık Formu (Ek-4)'!AW2368="KASIM 2024"),(E2366*(F2366-1)+(666.75)),E2366*F2366)</f>
        <v>0</v>
      </c>
      <c r="H2366" s="135">
        <f t="shared" si="446"/>
        <v>0</v>
      </c>
      <c r="I2366" s="141">
        <f t="shared" si="452"/>
        <v>0</v>
      </c>
      <c r="J2366" s="135">
        <f t="shared" si="453"/>
        <v>0</v>
      </c>
      <c r="K2366" s="135">
        <f t="shared" si="454"/>
        <v>0</v>
      </c>
      <c r="L2366" s="135" t="e">
        <f t="shared" si="455"/>
        <v>#REF!</v>
      </c>
      <c r="M2366" s="138" t="e">
        <f>IF(K2366-'!!!KATILIMCI LİSTESİ!!!'!#REF!&gt;0,'!!!KATILIMCI LİSTESİ!!!'!#REF!,K2366)</f>
        <v>#REF!</v>
      </c>
      <c r="N2366" s="135">
        <f t="shared" si="447"/>
        <v>0</v>
      </c>
      <c r="O2366" s="135">
        <f t="shared" si="448"/>
        <v>0</v>
      </c>
      <c r="P2366" s="139">
        <f t="shared" si="449"/>
        <v>0</v>
      </c>
      <c r="Q2366" s="135">
        <f>'5-Banka Listesi'!G2367</f>
        <v>0</v>
      </c>
      <c r="R2366" s="140">
        <f t="shared" si="450"/>
        <v>0</v>
      </c>
      <c r="S2366" s="140">
        <f t="shared" si="451"/>
        <v>0</v>
      </c>
      <c r="T2366" s="140">
        <f t="shared" si="456"/>
        <v>0</v>
      </c>
      <c r="U2366" s="135">
        <f t="shared" si="457"/>
        <v>0</v>
      </c>
      <c r="V2366" s="132">
        <v>2362</v>
      </c>
    </row>
    <row r="2367" spans="2:22" ht="33.950000000000003" customHeight="1" x14ac:dyDescent="0.25">
      <c r="B2367" s="132">
        <v>2363</v>
      </c>
      <c r="C2367" s="133">
        <f>'!!!KATILIMCI LİSTESİ!!!'!B2364</f>
        <v>0</v>
      </c>
      <c r="D2367" s="134">
        <f>'!!!KATILIMCI LİSTESİ!!!'!C2364</f>
        <v>0</v>
      </c>
      <c r="E2367" s="135">
        <f>'!!! VERİLER !!!'!C$1</f>
        <v>1375</v>
      </c>
      <c r="F2367" s="136">
        <f>'1-Devamsızlık Formu (Ek-4)'!AJ2369</f>
        <v>0</v>
      </c>
      <c r="G2367" s="135">
        <f>IF(AND('1-Devamsızlık Formu (Ek-4)'!D2369="",F2367&gt;0,'1-Devamsızlık Formu (Ek-4)'!AW2369="KASIM 2024"),(E2367*(F2367-1)+(666.75)),E2367*F2367)</f>
        <v>0</v>
      </c>
      <c r="H2367" s="135">
        <f t="shared" si="446"/>
        <v>0</v>
      </c>
      <c r="I2367" s="141">
        <f t="shared" si="452"/>
        <v>0</v>
      </c>
      <c r="J2367" s="135">
        <f t="shared" si="453"/>
        <v>0</v>
      </c>
      <c r="K2367" s="135">
        <f t="shared" si="454"/>
        <v>0</v>
      </c>
      <c r="L2367" s="135" t="e">
        <f t="shared" si="455"/>
        <v>#REF!</v>
      </c>
      <c r="M2367" s="138" t="e">
        <f>IF(K2367-'!!!KATILIMCI LİSTESİ!!!'!#REF!&gt;0,'!!!KATILIMCI LİSTESİ!!!'!#REF!,K2367)</f>
        <v>#REF!</v>
      </c>
      <c r="N2367" s="135">
        <f t="shared" si="447"/>
        <v>0</v>
      </c>
      <c r="O2367" s="135">
        <f t="shared" si="448"/>
        <v>0</v>
      </c>
      <c r="P2367" s="139">
        <f t="shared" si="449"/>
        <v>0</v>
      </c>
      <c r="Q2367" s="135">
        <f>'5-Banka Listesi'!G2368</f>
        <v>0</v>
      </c>
      <c r="R2367" s="140">
        <f t="shared" si="450"/>
        <v>0</v>
      </c>
      <c r="S2367" s="140">
        <f t="shared" si="451"/>
        <v>0</v>
      </c>
      <c r="T2367" s="140">
        <f t="shared" si="456"/>
        <v>0</v>
      </c>
      <c r="U2367" s="135">
        <f t="shared" si="457"/>
        <v>0</v>
      </c>
      <c r="V2367" s="132">
        <v>2363</v>
      </c>
    </row>
    <row r="2368" spans="2:22" ht="33.950000000000003" customHeight="1" x14ac:dyDescent="0.25">
      <c r="B2368" s="132">
        <v>2364</v>
      </c>
      <c r="C2368" s="133">
        <f>'!!!KATILIMCI LİSTESİ!!!'!B2365</f>
        <v>0</v>
      </c>
      <c r="D2368" s="134">
        <f>'!!!KATILIMCI LİSTESİ!!!'!C2365</f>
        <v>0</v>
      </c>
      <c r="E2368" s="135">
        <f>'!!! VERİLER !!!'!C$1</f>
        <v>1375</v>
      </c>
      <c r="F2368" s="136">
        <f>'1-Devamsızlık Formu (Ek-4)'!AJ2370</f>
        <v>0</v>
      </c>
      <c r="G2368" s="135">
        <f>IF(AND('1-Devamsızlık Formu (Ek-4)'!D2370="",F2368&gt;0,'1-Devamsızlık Formu (Ek-4)'!AW2370="KASIM 2024"),(E2368*(F2368-1)+(666.75)),E2368*F2368)</f>
        <v>0</v>
      </c>
      <c r="H2368" s="135">
        <f t="shared" si="446"/>
        <v>0</v>
      </c>
      <c r="I2368" s="141">
        <f t="shared" si="452"/>
        <v>0</v>
      </c>
      <c r="J2368" s="135">
        <f t="shared" si="453"/>
        <v>0</v>
      </c>
      <c r="K2368" s="135">
        <f t="shared" si="454"/>
        <v>0</v>
      </c>
      <c r="L2368" s="135" t="e">
        <f t="shared" si="455"/>
        <v>#REF!</v>
      </c>
      <c r="M2368" s="138" t="e">
        <f>IF(K2368-'!!!KATILIMCI LİSTESİ!!!'!#REF!&gt;0,'!!!KATILIMCI LİSTESİ!!!'!#REF!,K2368)</f>
        <v>#REF!</v>
      </c>
      <c r="N2368" s="135">
        <f t="shared" si="447"/>
        <v>0</v>
      </c>
      <c r="O2368" s="135">
        <f t="shared" si="448"/>
        <v>0</v>
      </c>
      <c r="P2368" s="139">
        <f t="shared" si="449"/>
        <v>0</v>
      </c>
      <c r="Q2368" s="135">
        <f>'5-Banka Listesi'!G2369</f>
        <v>0</v>
      </c>
      <c r="R2368" s="140">
        <f t="shared" si="450"/>
        <v>0</v>
      </c>
      <c r="S2368" s="140">
        <f t="shared" si="451"/>
        <v>0</v>
      </c>
      <c r="T2368" s="140">
        <f t="shared" si="456"/>
        <v>0</v>
      </c>
      <c r="U2368" s="135">
        <f t="shared" si="457"/>
        <v>0</v>
      </c>
      <c r="V2368" s="132">
        <v>2364</v>
      </c>
    </row>
    <row r="2369" spans="2:22" ht="33.950000000000003" customHeight="1" x14ac:dyDescent="0.25">
      <c r="B2369" s="132">
        <v>2365</v>
      </c>
      <c r="C2369" s="133">
        <f>'!!!KATILIMCI LİSTESİ!!!'!B2366</f>
        <v>0</v>
      </c>
      <c r="D2369" s="134">
        <f>'!!!KATILIMCI LİSTESİ!!!'!C2366</f>
        <v>0</v>
      </c>
      <c r="E2369" s="135">
        <f>'!!! VERİLER !!!'!C$1</f>
        <v>1375</v>
      </c>
      <c r="F2369" s="136">
        <f>'1-Devamsızlık Formu (Ek-4)'!AJ2371</f>
        <v>0</v>
      </c>
      <c r="G2369" s="135">
        <f>IF(AND('1-Devamsızlık Formu (Ek-4)'!D2371="",F2369&gt;0,'1-Devamsızlık Formu (Ek-4)'!AW2371="KASIM 2024"),(E2369*(F2369-1)+(666.75)),E2369*F2369)</f>
        <v>0</v>
      </c>
      <c r="H2369" s="135">
        <f t="shared" si="446"/>
        <v>0</v>
      </c>
      <c r="I2369" s="141">
        <f t="shared" si="452"/>
        <v>0</v>
      </c>
      <c r="J2369" s="135">
        <f t="shared" si="453"/>
        <v>0</v>
      </c>
      <c r="K2369" s="135">
        <f t="shared" si="454"/>
        <v>0</v>
      </c>
      <c r="L2369" s="135" t="e">
        <f t="shared" si="455"/>
        <v>#REF!</v>
      </c>
      <c r="M2369" s="138" t="e">
        <f>IF(K2369-'!!!KATILIMCI LİSTESİ!!!'!#REF!&gt;0,'!!!KATILIMCI LİSTESİ!!!'!#REF!,K2369)</f>
        <v>#REF!</v>
      </c>
      <c r="N2369" s="135">
        <f t="shared" si="447"/>
        <v>0</v>
      </c>
      <c r="O2369" s="135">
        <f t="shared" si="448"/>
        <v>0</v>
      </c>
      <c r="P2369" s="139">
        <f t="shared" si="449"/>
        <v>0</v>
      </c>
      <c r="Q2369" s="135">
        <f>'5-Banka Listesi'!G2370</f>
        <v>0</v>
      </c>
      <c r="R2369" s="140">
        <f t="shared" si="450"/>
        <v>0</v>
      </c>
      <c r="S2369" s="140">
        <f t="shared" si="451"/>
        <v>0</v>
      </c>
      <c r="T2369" s="140">
        <f t="shared" si="456"/>
        <v>0</v>
      </c>
      <c r="U2369" s="135">
        <f t="shared" si="457"/>
        <v>0</v>
      </c>
      <c r="V2369" s="132">
        <v>2365</v>
      </c>
    </row>
    <row r="2370" spans="2:22" ht="33.950000000000003" customHeight="1" x14ac:dyDescent="0.25">
      <c r="B2370" s="132">
        <v>2366</v>
      </c>
      <c r="C2370" s="133">
        <f>'!!!KATILIMCI LİSTESİ!!!'!B2367</f>
        <v>0</v>
      </c>
      <c r="D2370" s="134">
        <f>'!!!KATILIMCI LİSTESİ!!!'!C2367</f>
        <v>0</v>
      </c>
      <c r="E2370" s="135">
        <f>'!!! VERİLER !!!'!C$1</f>
        <v>1375</v>
      </c>
      <c r="F2370" s="136">
        <f>'1-Devamsızlık Formu (Ek-4)'!AJ2372</f>
        <v>0</v>
      </c>
      <c r="G2370" s="135">
        <f>IF(AND('1-Devamsızlık Formu (Ek-4)'!D2372="",F2370&gt;0,'1-Devamsızlık Formu (Ek-4)'!AW2372="KASIM 2024"),(E2370*(F2370-1)+(666.75)),E2370*F2370)</f>
        <v>0</v>
      </c>
      <c r="H2370" s="135">
        <f t="shared" si="446"/>
        <v>0</v>
      </c>
      <c r="I2370" s="141">
        <f t="shared" si="452"/>
        <v>0</v>
      </c>
      <c r="J2370" s="135">
        <f t="shared" si="453"/>
        <v>0</v>
      </c>
      <c r="K2370" s="135">
        <f t="shared" si="454"/>
        <v>0</v>
      </c>
      <c r="L2370" s="135" t="e">
        <f t="shared" si="455"/>
        <v>#REF!</v>
      </c>
      <c r="M2370" s="138" t="e">
        <f>IF(K2370-'!!!KATILIMCI LİSTESİ!!!'!#REF!&gt;0,'!!!KATILIMCI LİSTESİ!!!'!#REF!,K2370)</f>
        <v>#REF!</v>
      </c>
      <c r="N2370" s="135">
        <f t="shared" si="447"/>
        <v>0</v>
      </c>
      <c r="O2370" s="135">
        <f t="shared" si="448"/>
        <v>0</v>
      </c>
      <c r="P2370" s="139">
        <f t="shared" si="449"/>
        <v>0</v>
      </c>
      <c r="Q2370" s="135">
        <f>'5-Banka Listesi'!G2371</f>
        <v>0</v>
      </c>
      <c r="R2370" s="140">
        <f t="shared" si="450"/>
        <v>0</v>
      </c>
      <c r="S2370" s="140">
        <f t="shared" si="451"/>
        <v>0</v>
      </c>
      <c r="T2370" s="140">
        <f t="shared" si="456"/>
        <v>0</v>
      </c>
      <c r="U2370" s="135">
        <f t="shared" si="457"/>
        <v>0</v>
      </c>
      <c r="V2370" s="132">
        <v>2366</v>
      </c>
    </row>
    <row r="2371" spans="2:22" ht="33.950000000000003" customHeight="1" x14ac:dyDescent="0.25">
      <c r="B2371" s="132">
        <v>2367</v>
      </c>
      <c r="C2371" s="133">
        <f>'!!!KATILIMCI LİSTESİ!!!'!B2368</f>
        <v>0</v>
      </c>
      <c r="D2371" s="134">
        <f>'!!!KATILIMCI LİSTESİ!!!'!C2368</f>
        <v>0</v>
      </c>
      <c r="E2371" s="135">
        <f>'!!! VERİLER !!!'!C$1</f>
        <v>1375</v>
      </c>
      <c r="F2371" s="136">
        <f>'1-Devamsızlık Formu (Ek-4)'!AJ2373</f>
        <v>0</v>
      </c>
      <c r="G2371" s="135">
        <f>IF(AND('1-Devamsızlık Formu (Ek-4)'!D2373="",F2371&gt;0,'1-Devamsızlık Formu (Ek-4)'!AW2373="KASIM 2024"),(E2371*(F2371-1)+(666.75)),E2371*F2371)</f>
        <v>0</v>
      </c>
      <c r="H2371" s="135">
        <f t="shared" si="446"/>
        <v>0</v>
      </c>
      <c r="I2371" s="141">
        <f t="shared" si="452"/>
        <v>0</v>
      </c>
      <c r="J2371" s="135">
        <f t="shared" si="453"/>
        <v>0</v>
      </c>
      <c r="K2371" s="135">
        <f t="shared" si="454"/>
        <v>0</v>
      </c>
      <c r="L2371" s="135" t="e">
        <f t="shared" si="455"/>
        <v>#REF!</v>
      </c>
      <c r="M2371" s="138" t="e">
        <f>IF(K2371-'!!!KATILIMCI LİSTESİ!!!'!#REF!&gt;0,'!!!KATILIMCI LİSTESİ!!!'!#REF!,K2371)</f>
        <v>#REF!</v>
      </c>
      <c r="N2371" s="135">
        <f t="shared" si="447"/>
        <v>0</v>
      </c>
      <c r="O2371" s="135">
        <f t="shared" si="448"/>
        <v>0</v>
      </c>
      <c r="P2371" s="139">
        <f t="shared" si="449"/>
        <v>0</v>
      </c>
      <c r="Q2371" s="135">
        <f>'5-Banka Listesi'!G2372</f>
        <v>0</v>
      </c>
      <c r="R2371" s="140">
        <f t="shared" si="450"/>
        <v>0</v>
      </c>
      <c r="S2371" s="140">
        <f t="shared" si="451"/>
        <v>0</v>
      </c>
      <c r="T2371" s="140">
        <f t="shared" si="456"/>
        <v>0</v>
      </c>
      <c r="U2371" s="135">
        <f t="shared" si="457"/>
        <v>0</v>
      </c>
      <c r="V2371" s="132">
        <v>2367</v>
      </c>
    </row>
    <row r="2372" spans="2:22" ht="33.950000000000003" customHeight="1" x14ac:dyDescent="0.25">
      <c r="B2372" s="132">
        <v>2368</v>
      </c>
      <c r="C2372" s="133">
        <f>'!!!KATILIMCI LİSTESİ!!!'!B2369</f>
        <v>0</v>
      </c>
      <c r="D2372" s="134">
        <f>'!!!KATILIMCI LİSTESİ!!!'!C2369</f>
        <v>0</v>
      </c>
      <c r="E2372" s="135">
        <f>'!!! VERİLER !!!'!C$1</f>
        <v>1375</v>
      </c>
      <c r="F2372" s="136">
        <f>'1-Devamsızlık Formu (Ek-4)'!AJ2374</f>
        <v>0</v>
      </c>
      <c r="G2372" s="135">
        <f>IF(AND('1-Devamsızlık Formu (Ek-4)'!D2374="",F2372&gt;0,'1-Devamsızlık Formu (Ek-4)'!AW2374="KASIM 2024"),(E2372*(F2372-1)+(666.75)),E2372*F2372)</f>
        <v>0</v>
      </c>
      <c r="H2372" s="135">
        <f t="shared" si="446"/>
        <v>0</v>
      </c>
      <c r="I2372" s="141">
        <f t="shared" si="452"/>
        <v>0</v>
      </c>
      <c r="J2372" s="135">
        <f t="shared" si="453"/>
        <v>0</v>
      </c>
      <c r="K2372" s="135">
        <f t="shared" si="454"/>
        <v>0</v>
      </c>
      <c r="L2372" s="135" t="e">
        <f t="shared" si="455"/>
        <v>#REF!</v>
      </c>
      <c r="M2372" s="138" t="e">
        <f>IF(K2372-'!!!KATILIMCI LİSTESİ!!!'!#REF!&gt;0,'!!!KATILIMCI LİSTESİ!!!'!#REF!,K2372)</f>
        <v>#REF!</v>
      </c>
      <c r="N2372" s="135">
        <f t="shared" si="447"/>
        <v>0</v>
      </c>
      <c r="O2372" s="135">
        <f t="shared" si="448"/>
        <v>0</v>
      </c>
      <c r="P2372" s="139">
        <f t="shared" si="449"/>
        <v>0</v>
      </c>
      <c r="Q2372" s="135">
        <f>'5-Banka Listesi'!G2373</f>
        <v>0</v>
      </c>
      <c r="R2372" s="140">
        <f t="shared" si="450"/>
        <v>0</v>
      </c>
      <c r="S2372" s="140">
        <f t="shared" si="451"/>
        <v>0</v>
      </c>
      <c r="T2372" s="140">
        <f t="shared" si="456"/>
        <v>0</v>
      </c>
      <c r="U2372" s="135">
        <f t="shared" si="457"/>
        <v>0</v>
      </c>
      <c r="V2372" s="132">
        <v>2368</v>
      </c>
    </row>
    <row r="2373" spans="2:22" ht="33.950000000000003" customHeight="1" x14ac:dyDescent="0.25">
      <c r="B2373" s="132">
        <v>2369</v>
      </c>
      <c r="C2373" s="133">
        <f>'!!!KATILIMCI LİSTESİ!!!'!B2370</f>
        <v>0</v>
      </c>
      <c r="D2373" s="134">
        <f>'!!!KATILIMCI LİSTESİ!!!'!C2370</f>
        <v>0</v>
      </c>
      <c r="E2373" s="135">
        <f>'!!! VERİLER !!!'!C$1</f>
        <v>1375</v>
      </c>
      <c r="F2373" s="136">
        <f>'1-Devamsızlık Formu (Ek-4)'!AJ2375</f>
        <v>0</v>
      </c>
      <c r="G2373" s="135">
        <f>IF(AND('1-Devamsızlık Formu (Ek-4)'!D2375="",F2373&gt;0,'1-Devamsızlık Formu (Ek-4)'!AW2375="KASIM 2024"),(E2373*(F2373-1)+(666.75)),E2373*F2373)</f>
        <v>0</v>
      </c>
      <c r="H2373" s="135">
        <f t="shared" si="446"/>
        <v>0</v>
      </c>
      <c r="I2373" s="141">
        <f t="shared" si="452"/>
        <v>0</v>
      </c>
      <c r="J2373" s="135">
        <f t="shared" si="453"/>
        <v>0</v>
      </c>
      <c r="K2373" s="135">
        <f t="shared" si="454"/>
        <v>0</v>
      </c>
      <c r="L2373" s="135" t="e">
        <f t="shared" si="455"/>
        <v>#REF!</v>
      </c>
      <c r="M2373" s="138" t="e">
        <f>IF(K2373-'!!!KATILIMCI LİSTESİ!!!'!#REF!&gt;0,'!!!KATILIMCI LİSTESİ!!!'!#REF!,K2373)</f>
        <v>#REF!</v>
      </c>
      <c r="N2373" s="135">
        <f t="shared" si="447"/>
        <v>0</v>
      </c>
      <c r="O2373" s="135">
        <f t="shared" si="448"/>
        <v>0</v>
      </c>
      <c r="P2373" s="139">
        <f t="shared" si="449"/>
        <v>0</v>
      </c>
      <c r="Q2373" s="135">
        <f>'5-Banka Listesi'!G2374</f>
        <v>0</v>
      </c>
      <c r="R2373" s="140">
        <f t="shared" si="450"/>
        <v>0</v>
      </c>
      <c r="S2373" s="140">
        <f t="shared" si="451"/>
        <v>0</v>
      </c>
      <c r="T2373" s="140">
        <f t="shared" si="456"/>
        <v>0</v>
      </c>
      <c r="U2373" s="135">
        <f t="shared" si="457"/>
        <v>0</v>
      </c>
      <c r="V2373" s="132">
        <v>2369</v>
      </c>
    </row>
    <row r="2374" spans="2:22" ht="33.950000000000003" customHeight="1" x14ac:dyDescent="0.25">
      <c r="B2374" s="132">
        <v>2370</v>
      </c>
      <c r="C2374" s="133">
        <f>'!!!KATILIMCI LİSTESİ!!!'!B2371</f>
        <v>0</v>
      </c>
      <c r="D2374" s="134">
        <f>'!!!KATILIMCI LİSTESİ!!!'!C2371</f>
        <v>0</v>
      </c>
      <c r="E2374" s="135">
        <f>'!!! VERİLER !!!'!C$1</f>
        <v>1375</v>
      </c>
      <c r="F2374" s="136">
        <f>'1-Devamsızlık Formu (Ek-4)'!AJ2376</f>
        <v>0</v>
      </c>
      <c r="G2374" s="135">
        <f>IF(AND('1-Devamsızlık Formu (Ek-4)'!D2376="",F2374&gt;0,'1-Devamsızlık Formu (Ek-4)'!AW2376="KASIM 2024"),(E2374*(F2374-1)+(666.75)),E2374*F2374)</f>
        <v>0</v>
      </c>
      <c r="H2374" s="135">
        <f t="shared" ref="H2374:H2437" si="458">G2374*0.01</f>
        <v>0</v>
      </c>
      <c r="I2374" s="141">
        <f t="shared" si="452"/>
        <v>0</v>
      </c>
      <c r="J2374" s="135">
        <f t="shared" si="453"/>
        <v>0</v>
      </c>
      <c r="K2374" s="135">
        <f t="shared" si="454"/>
        <v>0</v>
      </c>
      <c r="L2374" s="135" t="e">
        <f t="shared" si="455"/>
        <v>#REF!</v>
      </c>
      <c r="M2374" s="138" t="e">
        <f>IF(K2374-'!!!KATILIMCI LİSTESİ!!!'!#REF!&gt;0,'!!!KATILIMCI LİSTESİ!!!'!#REF!,K2374)</f>
        <v>#REF!</v>
      </c>
      <c r="N2374" s="135">
        <f t="shared" ref="N2374:N2437" si="459">G2374*0.045</f>
        <v>0</v>
      </c>
      <c r="O2374" s="135">
        <f t="shared" ref="O2374:O2437" si="460">G2374*0.055</f>
        <v>0</v>
      </c>
      <c r="P2374" s="139">
        <f t="shared" ref="P2374:P2437" si="461">G2374+O2374</f>
        <v>0</v>
      </c>
      <c r="Q2374" s="135">
        <f>'5-Banka Listesi'!G2375</f>
        <v>0</v>
      </c>
      <c r="R2374" s="140">
        <f t="shared" ref="R2374:R2437" si="462">G2374-Q2374</f>
        <v>0</v>
      </c>
      <c r="S2374" s="140">
        <f t="shared" ref="S2374:S2437" si="463">ROUND(G2374*0.0225,3)</f>
        <v>0</v>
      </c>
      <c r="T2374" s="140">
        <f t="shared" si="456"/>
        <v>0</v>
      </c>
      <c r="U2374" s="135">
        <f t="shared" si="457"/>
        <v>0</v>
      </c>
      <c r="V2374" s="132">
        <v>2370</v>
      </c>
    </row>
    <row r="2375" spans="2:22" ht="33.950000000000003" customHeight="1" x14ac:dyDescent="0.25">
      <c r="B2375" s="132">
        <v>2371</v>
      </c>
      <c r="C2375" s="133">
        <f>'!!!KATILIMCI LİSTESİ!!!'!B2372</f>
        <v>0</v>
      </c>
      <c r="D2375" s="134">
        <f>'!!!KATILIMCI LİSTESİ!!!'!C2372</f>
        <v>0</v>
      </c>
      <c r="E2375" s="135">
        <f>'!!! VERİLER !!!'!C$1</f>
        <v>1375</v>
      </c>
      <c r="F2375" s="136">
        <f>'1-Devamsızlık Formu (Ek-4)'!AJ2377</f>
        <v>0</v>
      </c>
      <c r="G2375" s="135">
        <f>IF(AND('1-Devamsızlık Formu (Ek-4)'!D2377="",F2375&gt;0,'1-Devamsızlık Formu (Ek-4)'!AW2377="KASIM 2024"),(E2375*(F2375-1)+(666.75)),E2375*F2375)</f>
        <v>0</v>
      </c>
      <c r="H2375" s="135">
        <f t="shared" si="458"/>
        <v>0</v>
      </c>
      <c r="I2375" s="141">
        <f t="shared" si="452"/>
        <v>0</v>
      </c>
      <c r="J2375" s="135">
        <f t="shared" si="453"/>
        <v>0</v>
      </c>
      <c r="K2375" s="135">
        <f t="shared" si="454"/>
        <v>0</v>
      </c>
      <c r="L2375" s="135" t="e">
        <f t="shared" si="455"/>
        <v>#REF!</v>
      </c>
      <c r="M2375" s="138" t="e">
        <f>IF(K2375-'!!!KATILIMCI LİSTESİ!!!'!#REF!&gt;0,'!!!KATILIMCI LİSTESİ!!!'!#REF!,K2375)</f>
        <v>#REF!</v>
      </c>
      <c r="N2375" s="135">
        <f t="shared" si="459"/>
        <v>0</v>
      </c>
      <c r="O2375" s="135">
        <f t="shared" si="460"/>
        <v>0</v>
      </c>
      <c r="P2375" s="139">
        <f t="shared" si="461"/>
        <v>0</v>
      </c>
      <c r="Q2375" s="135">
        <f>'5-Banka Listesi'!G2376</f>
        <v>0</v>
      </c>
      <c r="R2375" s="140">
        <f t="shared" si="462"/>
        <v>0</v>
      </c>
      <c r="S2375" s="140">
        <f t="shared" si="463"/>
        <v>0</v>
      </c>
      <c r="T2375" s="140">
        <f t="shared" si="456"/>
        <v>0</v>
      </c>
      <c r="U2375" s="135">
        <f t="shared" si="457"/>
        <v>0</v>
      </c>
      <c r="V2375" s="132">
        <v>2371</v>
      </c>
    </row>
    <row r="2376" spans="2:22" ht="33.950000000000003" customHeight="1" x14ac:dyDescent="0.25">
      <c r="B2376" s="132">
        <v>2372</v>
      </c>
      <c r="C2376" s="133">
        <f>'!!!KATILIMCI LİSTESİ!!!'!B2373</f>
        <v>0</v>
      </c>
      <c r="D2376" s="134">
        <f>'!!!KATILIMCI LİSTESİ!!!'!C2373</f>
        <v>0</v>
      </c>
      <c r="E2376" s="135">
        <f>'!!! VERİLER !!!'!C$1</f>
        <v>1375</v>
      </c>
      <c r="F2376" s="136">
        <f>'1-Devamsızlık Formu (Ek-4)'!AJ2378</f>
        <v>0</v>
      </c>
      <c r="G2376" s="135">
        <f>IF(AND('1-Devamsızlık Formu (Ek-4)'!D2378="",F2376&gt;0,'1-Devamsızlık Formu (Ek-4)'!AW2378="KASIM 2024"),(E2376*(F2376-1)+(666.75)),E2376*F2376)</f>
        <v>0</v>
      </c>
      <c r="H2376" s="135">
        <f t="shared" si="458"/>
        <v>0</v>
      </c>
      <c r="I2376" s="141">
        <f t="shared" si="452"/>
        <v>0</v>
      </c>
      <c r="J2376" s="135">
        <f t="shared" si="453"/>
        <v>0</v>
      </c>
      <c r="K2376" s="135">
        <f t="shared" si="454"/>
        <v>0</v>
      </c>
      <c r="L2376" s="135" t="e">
        <f t="shared" si="455"/>
        <v>#REF!</v>
      </c>
      <c r="M2376" s="138" t="e">
        <f>IF(K2376-'!!!KATILIMCI LİSTESİ!!!'!#REF!&gt;0,'!!!KATILIMCI LİSTESİ!!!'!#REF!,K2376)</f>
        <v>#REF!</v>
      </c>
      <c r="N2376" s="135">
        <f t="shared" si="459"/>
        <v>0</v>
      </c>
      <c r="O2376" s="135">
        <f t="shared" si="460"/>
        <v>0</v>
      </c>
      <c r="P2376" s="139">
        <f t="shared" si="461"/>
        <v>0</v>
      </c>
      <c r="Q2376" s="135">
        <f>'5-Banka Listesi'!G2377</f>
        <v>0</v>
      </c>
      <c r="R2376" s="140">
        <f t="shared" si="462"/>
        <v>0</v>
      </c>
      <c r="S2376" s="140">
        <f t="shared" si="463"/>
        <v>0</v>
      </c>
      <c r="T2376" s="140">
        <f t="shared" si="456"/>
        <v>0</v>
      </c>
      <c r="U2376" s="135">
        <f t="shared" si="457"/>
        <v>0</v>
      </c>
      <c r="V2376" s="132">
        <v>2372</v>
      </c>
    </row>
    <row r="2377" spans="2:22" ht="33.950000000000003" customHeight="1" x14ac:dyDescent="0.25">
      <c r="B2377" s="132">
        <v>2373</v>
      </c>
      <c r="C2377" s="133">
        <f>'!!!KATILIMCI LİSTESİ!!!'!B2374</f>
        <v>0</v>
      </c>
      <c r="D2377" s="134">
        <f>'!!!KATILIMCI LİSTESİ!!!'!C2374</f>
        <v>0</v>
      </c>
      <c r="E2377" s="135">
        <f>'!!! VERİLER !!!'!C$1</f>
        <v>1375</v>
      </c>
      <c r="F2377" s="136">
        <f>'1-Devamsızlık Formu (Ek-4)'!AJ2379</f>
        <v>0</v>
      </c>
      <c r="G2377" s="135">
        <f>IF(AND('1-Devamsızlık Formu (Ek-4)'!D2379="",F2377&gt;0,'1-Devamsızlık Formu (Ek-4)'!AW2379="KASIM 2024"),(E2377*(F2377-1)+(666.75)),E2377*F2377)</f>
        <v>0</v>
      </c>
      <c r="H2377" s="135">
        <f t="shared" si="458"/>
        <v>0</v>
      </c>
      <c r="I2377" s="141">
        <f t="shared" si="452"/>
        <v>0</v>
      </c>
      <c r="J2377" s="135">
        <f t="shared" si="453"/>
        <v>0</v>
      </c>
      <c r="K2377" s="135">
        <f t="shared" si="454"/>
        <v>0</v>
      </c>
      <c r="L2377" s="135" t="e">
        <f t="shared" si="455"/>
        <v>#REF!</v>
      </c>
      <c r="M2377" s="138" t="e">
        <f>IF(K2377-'!!!KATILIMCI LİSTESİ!!!'!#REF!&gt;0,'!!!KATILIMCI LİSTESİ!!!'!#REF!,K2377)</f>
        <v>#REF!</v>
      </c>
      <c r="N2377" s="135">
        <f t="shared" si="459"/>
        <v>0</v>
      </c>
      <c r="O2377" s="135">
        <f t="shared" si="460"/>
        <v>0</v>
      </c>
      <c r="P2377" s="139">
        <f t="shared" si="461"/>
        <v>0</v>
      </c>
      <c r="Q2377" s="135">
        <f>'5-Banka Listesi'!G2378</f>
        <v>0</v>
      </c>
      <c r="R2377" s="140">
        <f t="shared" si="462"/>
        <v>0</v>
      </c>
      <c r="S2377" s="140">
        <f t="shared" si="463"/>
        <v>0</v>
      </c>
      <c r="T2377" s="140">
        <f t="shared" si="456"/>
        <v>0</v>
      </c>
      <c r="U2377" s="135">
        <f t="shared" si="457"/>
        <v>0</v>
      </c>
      <c r="V2377" s="132">
        <v>2373</v>
      </c>
    </row>
    <row r="2378" spans="2:22" ht="33.950000000000003" customHeight="1" x14ac:dyDescent="0.25">
      <c r="B2378" s="132">
        <v>2374</v>
      </c>
      <c r="C2378" s="133">
        <f>'!!!KATILIMCI LİSTESİ!!!'!B2375</f>
        <v>0</v>
      </c>
      <c r="D2378" s="134">
        <f>'!!!KATILIMCI LİSTESİ!!!'!C2375</f>
        <v>0</v>
      </c>
      <c r="E2378" s="135">
        <f>'!!! VERİLER !!!'!C$1</f>
        <v>1375</v>
      </c>
      <c r="F2378" s="136">
        <f>'1-Devamsızlık Formu (Ek-4)'!AJ2380</f>
        <v>0</v>
      </c>
      <c r="G2378" s="135">
        <f>IF(AND('1-Devamsızlık Formu (Ek-4)'!D2380="",F2378&gt;0,'1-Devamsızlık Formu (Ek-4)'!AW2380="KASIM 2024"),(E2378*(F2378-1)+(666.75)),E2378*F2378)</f>
        <v>0</v>
      </c>
      <c r="H2378" s="135">
        <f t="shared" si="458"/>
        <v>0</v>
      </c>
      <c r="I2378" s="141">
        <f t="shared" si="452"/>
        <v>0</v>
      </c>
      <c r="J2378" s="135">
        <f t="shared" si="453"/>
        <v>0</v>
      </c>
      <c r="K2378" s="135">
        <f t="shared" si="454"/>
        <v>0</v>
      </c>
      <c r="L2378" s="135" t="e">
        <f t="shared" si="455"/>
        <v>#REF!</v>
      </c>
      <c r="M2378" s="138" t="e">
        <f>IF(K2378-'!!!KATILIMCI LİSTESİ!!!'!#REF!&gt;0,'!!!KATILIMCI LİSTESİ!!!'!#REF!,K2378)</f>
        <v>#REF!</v>
      </c>
      <c r="N2378" s="135">
        <f t="shared" si="459"/>
        <v>0</v>
      </c>
      <c r="O2378" s="135">
        <f t="shared" si="460"/>
        <v>0</v>
      </c>
      <c r="P2378" s="139">
        <f t="shared" si="461"/>
        <v>0</v>
      </c>
      <c r="Q2378" s="135">
        <f>'5-Banka Listesi'!G2379</f>
        <v>0</v>
      </c>
      <c r="R2378" s="140">
        <f t="shared" si="462"/>
        <v>0</v>
      </c>
      <c r="S2378" s="140">
        <f t="shared" si="463"/>
        <v>0</v>
      </c>
      <c r="T2378" s="140">
        <f t="shared" si="456"/>
        <v>0</v>
      </c>
      <c r="U2378" s="135">
        <f t="shared" si="457"/>
        <v>0</v>
      </c>
      <c r="V2378" s="132">
        <v>2374</v>
      </c>
    </row>
    <row r="2379" spans="2:22" ht="33.950000000000003" customHeight="1" x14ac:dyDescent="0.25">
      <c r="B2379" s="132">
        <v>2375</v>
      </c>
      <c r="C2379" s="133">
        <f>'!!!KATILIMCI LİSTESİ!!!'!B2376</f>
        <v>0</v>
      </c>
      <c r="D2379" s="134">
        <f>'!!!KATILIMCI LİSTESİ!!!'!C2376</f>
        <v>0</v>
      </c>
      <c r="E2379" s="135">
        <f>'!!! VERİLER !!!'!C$1</f>
        <v>1375</v>
      </c>
      <c r="F2379" s="136">
        <f>'1-Devamsızlık Formu (Ek-4)'!AJ2381</f>
        <v>0</v>
      </c>
      <c r="G2379" s="135">
        <f>IF(AND('1-Devamsızlık Formu (Ek-4)'!D2381="",F2379&gt;0,'1-Devamsızlık Formu (Ek-4)'!AW2381="KASIM 2024"),(E2379*(F2379-1)+(666.75)),E2379*F2379)</f>
        <v>0</v>
      </c>
      <c r="H2379" s="135">
        <f t="shared" si="458"/>
        <v>0</v>
      </c>
      <c r="I2379" s="141">
        <f t="shared" si="452"/>
        <v>0</v>
      </c>
      <c r="J2379" s="135">
        <f t="shared" si="453"/>
        <v>0</v>
      </c>
      <c r="K2379" s="135">
        <f t="shared" si="454"/>
        <v>0</v>
      </c>
      <c r="L2379" s="135" t="e">
        <f t="shared" si="455"/>
        <v>#REF!</v>
      </c>
      <c r="M2379" s="138" t="e">
        <f>IF(K2379-'!!!KATILIMCI LİSTESİ!!!'!#REF!&gt;0,'!!!KATILIMCI LİSTESİ!!!'!#REF!,K2379)</f>
        <v>#REF!</v>
      </c>
      <c r="N2379" s="135">
        <f t="shared" si="459"/>
        <v>0</v>
      </c>
      <c r="O2379" s="135">
        <f t="shared" si="460"/>
        <v>0</v>
      </c>
      <c r="P2379" s="139">
        <f t="shared" si="461"/>
        <v>0</v>
      </c>
      <c r="Q2379" s="135">
        <f>'5-Banka Listesi'!G2380</f>
        <v>0</v>
      </c>
      <c r="R2379" s="140">
        <f t="shared" si="462"/>
        <v>0</v>
      </c>
      <c r="S2379" s="140">
        <f t="shared" si="463"/>
        <v>0</v>
      </c>
      <c r="T2379" s="140">
        <f t="shared" si="456"/>
        <v>0</v>
      </c>
      <c r="U2379" s="135">
        <f t="shared" si="457"/>
        <v>0</v>
      </c>
      <c r="V2379" s="132">
        <v>2375</v>
      </c>
    </row>
    <row r="2380" spans="2:22" ht="33.950000000000003" customHeight="1" x14ac:dyDescent="0.25">
      <c r="B2380" s="132">
        <v>2376</v>
      </c>
      <c r="C2380" s="133">
        <f>'!!!KATILIMCI LİSTESİ!!!'!B2377</f>
        <v>0</v>
      </c>
      <c r="D2380" s="134">
        <f>'!!!KATILIMCI LİSTESİ!!!'!C2377</f>
        <v>0</v>
      </c>
      <c r="E2380" s="135">
        <f>'!!! VERİLER !!!'!C$1</f>
        <v>1375</v>
      </c>
      <c r="F2380" s="136">
        <f>'1-Devamsızlık Formu (Ek-4)'!AJ2382</f>
        <v>0</v>
      </c>
      <c r="G2380" s="135">
        <f>IF(AND('1-Devamsızlık Formu (Ek-4)'!D2382="",F2380&gt;0,'1-Devamsızlık Formu (Ek-4)'!AW2382="KASIM 2024"),(E2380*(F2380-1)+(666.75)),E2380*F2380)</f>
        <v>0</v>
      </c>
      <c r="H2380" s="135">
        <f t="shared" si="458"/>
        <v>0</v>
      </c>
      <c r="I2380" s="141">
        <f t="shared" si="452"/>
        <v>0</v>
      </c>
      <c r="J2380" s="135">
        <f t="shared" si="453"/>
        <v>0</v>
      </c>
      <c r="K2380" s="135">
        <f t="shared" si="454"/>
        <v>0</v>
      </c>
      <c r="L2380" s="135" t="e">
        <f t="shared" si="455"/>
        <v>#REF!</v>
      </c>
      <c r="M2380" s="138" t="e">
        <f>IF(K2380-'!!!KATILIMCI LİSTESİ!!!'!#REF!&gt;0,'!!!KATILIMCI LİSTESİ!!!'!#REF!,K2380)</f>
        <v>#REF!</v>
      </c>
      <c r="N2380" s="135">
        <f t="shared" si="459"/>
        <v>0</v>
      </c>
      <c r="O2380" s="135">
        <f t="shared" si="460"/>
        <v>0</v>
      </c>
      <c r="P2380" s="139">
        <f t="shared" si="461"/>
        <v>0</v>
      </c>
      <c r="Q2380" s="135">
        <f>'5-Banka Listesi'!G2381</f>
        <v>0</v>
      </c>
      <c r="R2380" s="140">
        <f t="shared" si="462"/>
        <v>0</v>
      </c>
      <c r="S2380" s="140">
        <f t="shared" si="463"/>
        <v>0</v>
      </c>
      <c r="T2380" s="140">
        <f t="shared" si="456"/>
        <v>0</v>
      </c>
      <c r="U2380" s="135">
        <f t="shared" si="457"/>
        <v>0</v>
      </c>
      <c r="V2380" s="132">
        <v>2376</v>
      </c>
    </row>
    <row r="2381" spans="2:22" ht="33.950000000000003" customHeight="1" x14ac:dyDescent="0.25">
      <c r="B2381" s="132">
        <v>2377</v>
      </c>
      <c r="C2381" s="133">
        <f>'!!!KATILIMCI LİSTESİ!!!'!B2378</f>
        <v>0</v>
      </c>
      <c r="D2381" s="134">
        <f>'!!!KATILIMCI LİSTESİ!!!'!C2378</f>
        <v>0</v>
      </c>
      <c r="E2381" s="135">
        <f>'!!! VERİLER !!!'!C$1</f>
        <v>1375</v>
      </c>
      <c r="F2381" s="136">
        <f>'1-Devamsızlık Formu (Ek-4)'!AJ2383</f>
        <v>0</v>
      </c>
      <c r="G2381" s="135">
        <f>IF(AND('1-Devamsızlık Formu (Ek-4)'!D2383="",F2381&gt;0,'1-Devamsızlık Formu (Ek-4)'!AW2383="KASIM 2024"),(E2381*(F2381-1)+(666.75)),E2381*F2381)</f>
        <v>0</v>
      </c>
      <c r="H2381" s="135">
        <f t="shared" si="458"/>
        <v>0</v>
      </c>
      <c r="I2381" s="141">
        <f t="shared" si="452"/>
        <v>0</v>
      </c>
      <c r="J2381" s="135">
        <f t="shared" si="453"/>
        <v>0</v>
      </c>
      <c r="K2381" s="135">
        <f t="shared" si="454"/>
        <v>0</v>
      </c>
      <c r="L2381" s="135" t="e">
        <f t="shared" si="455"/>
        <v>#REF!</v>
      </c>
      <c r="M2381" s="138" t="e">
        <f>IF(K2381-'!!!KATILIMCI LİSTESİ!!!'!#REF!&gt;0,'!!!KATILIMCI LİSTESİ!!!'!#REF!,K2381)</f>
        <v>#REF!</v>
      </c>
      <c r="N2381" s="135">
        <f t="shared" si="459"/>
        <v>0</v>
      </c>
      <c r="O2381" s="135">
        <f t="shared" si="460"/>
        <v>0</v>
      </c>
      <c r="P2381" s="139">
        <f t="shared" si="461"/>
        <v>0</v>
      </c>
      <c r="Q2381" s="135">
        <f>'5-Banka Listesi'!G2382</f>
        <v>0</v>
      </c>
      <c r="R2381" s="140">
        <f t="shared" si="462"/>
        <v>0</v>
      </c>
      <c r="S2381" s="140">
        <f t="shared" si="463"/>
        <v>0</v>
      </c>
      <c r="T2381" s="140">
        <f t="shared" si="456"/>
        <v>0</v>
      </c>
      <c r="U2381" s="135">
        <f t="shared" si="457"/>
        <v>0</v>
      </c>
      <c r="V2381" s="132">
        <v>2377</v>
      </c>
    </row>
    <row r="2382" spans="2:22" ht="33.950000000000003" customHeight="1" x14ac:dyDescent="0.25">
      <c r="B2382" s="132">
        <v>2378</v>
      </c>
      <c r="C2382" s="133">
        <f>'!!!KATILIMCI LİSTESİ!!!'!B2379</f>
        <v>0</v>
      </c>
      <c r="D2382" s="134">
        <f>'!!!KATILIMCI LİSTESİ!!!'!C2379</f>
        <v>0</v>
      </c>
      <c r="E2382" s="135">
        <f>'!!! VERİLER !!!'!C$1</f>
        <v>1375</v>
      </c>
      <c r="F2382" s="136">
        <f>'1-Devamsızlık Formu (Ek-4)'!AJ2384</f>
        <v>0</v>
      </c>
      <c r="G2382" s="135">
        <f>IF(AND('1-Devamsızlık Formu (Ek-4)'!D2384="",F2382&gt;0,'1-Devamsızlık Formu (Ek-4)'!AW2384="KASIM 2024"),(E2382*(F2382-1)+(666.75)),E2382*F2382)</f>
        <v>0</v>
      </c>
      <c r="H2382" s="135">
        <f t="shared" si="458"/>
        <v>0</v>
      </c>
      <c r="I2382" s="141">
        <f t="shared" si="452"/>
        <v>0</v>
      </c>
      <c r="J2382" s="135">
        <f t="shared" si="453"/>
        <v>0</v>
      </c>
      <c r="K2382" s="135">
        <f t="shared" si="454"/>
        <v>0</v>
      </c>
      <c r="L2382" s="135" t="e">
        <f t="shared" si="455"/>
        <v>#REF!</v>
      </c>
      <c r="M2382" s="138" t="e">
        <f>IF(K2382-'!!!KATILIMCI LİSTESİ!!!'!#REF!&gt;0,'!!!KATILIMCI LİSTESİ!!!'!#REF!,K2382)</f>
        <v>#REF!</v>
      </c>
      <c r="N2382" s="135">
        <f t="shared" si="459"/>
        <v>0</v>
      </c>
      <c r="O2382" s="135">
        <f t="shared" si="460"/>
        <v>0</v>
      </c>
      <c r="P2382" s="139">
        <f t="shared" si="461"/>
        <v>0</v>
      </c>
      <c r="Q2382" s="135">
        <f>'5-Banka Listesi'!G2383</f>
        <v>0</v>
      </c>
      <c r="R2382" s="140">
        <f t="shared" si="462"/>
        <v>0</v>
      </c>
      <c r="S2382" s="140">
        <f t="shared" si="463"/>
        <v>0</v>
      </c>
      <c r="T2382" s="140">
        <f t="shared" si="456"/>
        <v>0</v>
      </c>
      <c r="U2382" s="135">
        <f t="shared" si="457"/>
        <v>0</v>
      </c>
      <c r="V2382" s="132">
        <v>2378</v>
      </c>
    </row>
    <row r="2383" spans="2:22" ht="33.950000000000003" customHeight="1" x14ac:dyDescent="0.25">
      <c r="B2383" s="132">
        <v>2379</v>
      </c>
      <c r="C2383" s="133">
        <f>'!!!KATILIMCI LİSTESİ!!!'!B2380</f>
        <v>0</v>
      </c>
      <c r="D2383" s="134">
        <f>'!!!KATILIMCI LİSTESİ!!!'!C2380</f>
        <v>0</v>
      </c>
      <c r="E2383" s="135">
        <f>'!!! VERİLER !!!'!C$1</f>
        <v>1375</v>
      </c>
      <c r="F2383" s="136">
        <f>'1-Devamsızlık Formu (Ek-4)'!AJ2385</f>
        <v>0</v>
      </c>
      <c r="G2383" s="135">
        <f>IF(AND('1-Devamsızlık Formu (Ek-4)'!D2385="",F2383&gt;0,'1-Devamsızlık Formu (Ek-4)'!AW2385="KASIM 2024"),(E2383*(F2383-1)+(666.75)),E2383*F2383)</f>
        <v>0</v>
      </c>
      <c r="H2383" s="135">
        <f t="shared" si="458"/>
        <v>0</v>
      </c>
      <c r="I2383" s="141">
        <f t="shared" si="452"/>
        <v>0</v>
      </c>
      <c r="J2383" s="135">
        <f t="shared" si="453"/>
        <v>0</v>
      </c>
      <c r="K2383" s="135">
        <f t="shared" si="454"/>
        <v>0</v>
      </c>
      <c r="L2383" s="135" t="e">
        <f t="shared" si="455"/>
        <v>#REF!</v>
      </c>
      <c r="M2383" s="138" t="e">
        <f>IF(K2383-'!!!KATILIMCI LİSTESİ!!!'!#REF!&gt;0,'!!!KATILIMCI LİSTESİ!!!'!#REF!,K2383)</f>
        <v>#REF!</v>
      </c>
      <c r="N2383" s="135">
        <f t="shared" si="459"/>
        <v>0</v>
      </c>
      <c r="O2383" s="135">
        <f t="shared" si="460"/>
        <v>0</v>
      </c>
      <c r="P2383" s="139">
        <f t="shared" si="461"/>
        <v>0</v>
      </c>
      <c r="Q2383" s="135">
        <f>'5-Banka Listesi'!G2384</f>
        <v>0</v>
      </c>
      <c r="R2383" s="140">
        <f t="shared" si="462"/>
        <v>0</v>
      </c>
      <c r="S2383" s="140">
        <f t="shared" si="463"/>
        <v>0</v>
      </c>
      <c r="T2383" s="140">
        <f t="shared" si="456"/>
        <v>0</v>
      </c>
      <c r="U2383" s="135">
        <f t="shared" si="457"/>
        <v>0</v>
      </c>
      <c r="V2383" s="132">
        <v>2379</v>
      </c>
    </row>
    <row r="2384" spans="2:22" ht="33.950000000000003" customHeight="1" x14ac:dyDescent="0.25">
      <c r="B2384" s="132">
        <v>2380</v>
      </c>
      <c r="C2384" s="133">
        <f>'!!!KATILIMCI LİSTESİ!!!'!B2381</f>
        <v>0</v>
      </c>
      <c r="D2384" s="134">
        <f>'!!!KATILIMCI LİSTESİ!!!'!C2381</f>
        <v>0</v>
      </c>
      <c r="E2384" s="135">
        <f>'!!! VERİLER !!!'!C$1</f>
        <v>1375</v>
      </c>
      <c r="F2384" s="136">
        <f>'1-Devamsızlık Formu (Ek-4)'!AJ2386</f>
        <v>0</v>
      </c>
      <c r="G2384" s="135">
        <f>IF(AND('1-Devamsızlık Formu (Ek-4)'!D2386="",F2384&gt;0,'1-Devamsızlık Formu (Ek-4)'!AW2386="KASIM 2024"),(E2384*(F2384-1)+(666.75)),E2384*F2384)</f>
        <v>0</v>
      </c>
      <c r="H2384" s="135">
        <f t="shared" si="458"/>
        <v>0</v>
      </c>
      <c r="I2384" s="141">
        <f t="shared" si="452"/>
        <v>0</v>
      </c>
      <c r="J2384" s="135">
        <f t="shared" si="453"/>
        <v>0</v>
      </c>
      <c r="K2384" s="135">
        <f t="shared" si="454"/>
        <v>0</v>
      </c>
      <c r="L2384" s="135" t="e">
        <f t="shared" si="455"/>
        <v>#REF!</v>
      </c>
      <c r="M2384" s="138" t="e">
        <f>IF(K2384-'!!!KATILIMCI LİSTESİ!!!'!#REF!&gt;0,'!!!KATILIMCI LİSTESİ!!!'!#REF!,K2384)</f>
        <v>#REF!</v>
      </c>
      <c r="N2384" s="135">
        <f t="shared" si="459"/>
        <v>0</v>
      </c>
      <c r="O2384" s="135">
        <f t="shared" si="460"/>
        <v>0</v>
      </c>
      <c r="P2384" s="139">
        <f t="shared" si="461"/>
        <v>0</v>
      </c>
      <c r="Q2384" s="135">
        <f>'5-Banka Listesi'!G2385</f>
        <v>0</v>
      </c>
      <c r="R2384" s="140">
        <f t="shared" si="462"/>
        <v>0</v>
      </c>
      <c r="S2384" s="140">
        <f t="shared" si="463"/>
        <v>0</v>
      </c>
      <c r="T2384" s="140">
        <f t="shared" si="456"/>
        <v>0</v>
      </c>
      <c r="U2384" s="135">
        <f t="shared" si="457"/>
        <v>0</v>
      </c>
      <c r="V2384" s="132">
        <v>2380</v>
      </c>
    </row>
    <row r="2385" spans="2:22" ht="33.950000000000003" customHeight="1" x14ac:dyDescent="0.25">
      <c r="B2385" s="132">
        <v>2381</v>
      </c>
      <c r="C2385" s="133">
        <f>'!!!KATILIMCI LİSTESİ!!!'!B2382</f>
        <v>0</v>
      </c>
      <c r="D2385" s="134">
        <f>'!!!KATILIMCI LİSTESİ!!!'!C2382</f>
        <v>0</v>
      </c>
      <c r="E2385" s="135">
        <f>'!!! VERİLER !!!'!C$1</f>
        <v>1375</v>
      </c>
      <c r="F2385" s="136">
        <f>'1-Devamsızlık Formu (Ek-4)'!AJ2387</f>
        <v>0</v>
      </c>
      <c r="G2385" s="135">
        <f>IF(AND('1-Devamsızlık Formu (Ek-4)'!D2387="",F2385&gt;0,'1-Devamsızlık Formu (Ek-4)'!AW2387="KASIM 2024"),(E2385*(F2385-1)+(666.75)),E2385*F2385)</f>
        <v>0</v>
      </c>
      <c r="H2385" s="135">
        <f t="shared" si="458"/>
        <v>0</v>
      </c>
      <c r="I2385" s="141">
        <f t="shared" si="452"/>
        <v>0</v>
      </c>
      <c r="J2385" s="135">
        <f t="shared" si="453"/>
        <v>0</v>
      </c>
      <c r="K2385" s="135">
        <f t="shared" si="454"/>
        <v>0</v>
      </c>
      <c r="L2385" s="135" t="e">
        <f t="shared" si="455"/>
        <v>#REF!</v>
      </c>
      <c r="M2385" s="138" t="e">
        <f>IF(K2385-'!!!KATILIMCI LİSTESİ!!!'!#REF!&gt;0,'!!!KATILIMCI LİSTESİ!!!'!#REF!,K2385)</f>
        <v>#REF!</v>
      </c>
      <c r="N2385" s="135">
        <f t="shared" si="459"/>
        <v>0</v>
      </c>
      <c r="O2385" s="135">
        <f t="shared" si="460"/>
        <v>0</v>
      </c>
      <c r="P2385" s="139">
        <f t="shared" si="461"/>
        <v>0</v>
      </c>
      <c r="Q2385" s="135">
        <f>'5-Banka Listesi'!G2386</f>
        <v>0</v>
      </c>
      <c r="R2385" s="140">
        <f t="shared" si="462"/>
        <v>0</v>
      </c>
      <c r="S2385" s="140">
        <f t="shared" si="463"/>
        <v>0</v>
      </c>
      <c r="T2385" s="140">
        <f t="shared" si="456"/>
        <v>0</v>
      </c>
      <c r="U2385" s="135">
        <f t="shared" si="457"/>
        <v>0</v>
      </c>
      <c r="V2385" s="132">
        <v>2381</v>
      </c>
    </row>
    <row r="2386" spans="2:22" ht="33.950000000000003" customHeight="1" x14ac:dyDescent="0.25">
      <c r="B2386" s="132">
        <v>2382</v>
      </c>
      <c r="C2386" s="133">
        <f>'!!!KATILIMCI LİSTESİ!!!'!B2383</f>
        <v>0</v>
      </c>
      <c r="D2386" s="134">
        <f>'!!!KATILIMCI LİSTESİ!!!'!C2383</f>
        <v>0</v>
      </c>
      <c r="E2386" s="135">
        <f>'!!! VERİLER !!!'!C$1</f>
        <v>1375</v>
      </c>
      <c r="F2386" s="136">
        <f>'1-Devamsızlık Formu (Ek-4)'!AJ2388</f>
        <v>0</v>
      </c>
      <c r="G2386" s="135">
        <f>IF(AND('1-Devamsızlık Formu (Ek-4)'!D2388="",F2386&gt;0,'1-Devamsızlık Formu (Ek-4)'!AW2388="KASIM 2024"),(E2386*(F2386-1)+(666.75)),E2386*F2386)</f>
        <v>0</v>
      </c>
      <c r="H2386" s="135">
        <f t="shared" si="458"/>
        <v>0</v>
      </c>
      <c r="I2386" s="141">
        <f t="shared" si="452"/>
        <v>0</v>
      </c>
      <c r="J2386" s="135">
        <f t="shared" si="453"/>
        <v>0</v>
      </c>
      <c r="K2386" s="135">
        <f t="shared" si="454"/>
        <v>0</v>
      </c>
      <c r="L2386" s="135" t="e">
        <f t="shared" si="455"/>
        <v>#REF!</v>
      </c>
      <c r="M2386" s="138" t="e">
        <f>IF(K2386-'!!!KATILIMCI LİSTESİ!!!'!#REF!&gt;0,'!!!KATILIMCI LİSTESİ!!!'!#REF!,K2386)</f>
        <v>#REF!</v>
      </c>
      <c r="N2386" s="135">
        <f t="shared" si="459"/>
        <v>0</v>
      </c>
      <c r="O2386" s="135">
        <f t="shared" si="460"/>
        <v>0</v>
      </c>
      <c r="P2386" s="139">
        <f t="shared" si="461"/>
        <v>0</v>
      </c>
      <c r="Q2386" s="135">
        <f>'5-Banka Listesi'!G2387</f>
        <v>0</v>
      </c>
      <c r="R2386" s="140">
        <f t="shared" si="462"/>
        <v>0</v>
      </c>
      <c r="S2386" s="140">
        <f t="shared" si="463"/>
        <v>0</v>
      </c>
      <c r="T2386" s="140">
        <f t="shared" si="456"/>
        <v>0</v>
      </c>
      <c r="U2386" s="135">
        <f t="shared" si="457"/>
        <v>0</v>
      </c>
      <c r="V2386" s="132">
        <v>2382</v>
      </c>
    </row>
    <row r="2387" spans="2:22" ht="33.950000000000003" customHeight="1" x14ac:dyDescent="0.25">
      <c r="B2387" s="132">
        <v>2383</v>
      </c>
      <c r="C2387" s="133">
        <f>'!!!KATILIMCI LİSTESİ!!!'!B2384</f>
        <v>0</v>
      </c>
      <c r="D2387" s="134">
        <f>'!!!KATILIMCI LİSTESİ!!!'!C2384</f>
        <v>0</v>
      </c>
      <c r="E2387" s="135">
        <f>'!!! VERİLER !!!'!C$1</f>
        <v>1375</v>
      </c>
      <c r="F2387" s="136">
        <f>'1-Devamsızlık Formu (Ek-4)'!AJ2389</f>
        <v>0</v>
      </c>
      <c r="G2387" s="135">
        <f>IF(AND('1-Devamsızlık Formu (Ek-4)'!D2389="",F2387&gt;0,'1-Devamsızlık Formu (Ek-4)'!AW2389="KASIM 2024"),(E2387*(F2387-1)+(666.75)),E2387*F2387)</f>
        <v>0</v>
      </c>
      <c r="H2387" s="135">
        <f t="shared" si="458"/>
        <v>0</v>
      </c>
      <c r="I2387" s="141">
        <f t="shared" si="452"/>
        <v>0</v>
      </c>
      <c r="J2387" s="135">
        <f t="shared" si="453"/>
        <v>0</v>
      </c>
      <c r="K2387" s="135">
        <f t="shared" si="454"/>
        <v>0</v>
      </c>
      <c r="L2387" s="135" t="e">
        <f t="shared" si="455"/>
        <v>#REF!</v>
      </c>
      <c r="M2387" s="138" t="e">
        <f>IF(K2387-'!!!KATILIMCI LİSTESİ!!!'!#REF!&gt;0,'!!!KATILIMCI LİSTESİ!!!'!#REF!,K2387)</f>
        <v>#REF!</v>
      </c>
      <c r="N2387" s="135">
        <f t="shared" si="459"/>
        <v>0</v>
      </c>
      <c r="O2387" s="135">
        <f t="shared" si="460"/>
        <v>0</v>
      </c>
      <c r="P2387" s="139">
        <f t="shared" si="461"/>
        <v>0</v>
      </c>
      <c r="Q2387" s="135">
        <f>'5-Banka Listesi'!G2388</f>
        <v>0</v>
      </c>
      <c r="R2387" s="140">
        <f t="shared" si="462"/>
        <v>0</v>
      </c>
      <c r="S2387" s="140">
        <f t="shared" si="463"/>
        <v>0</v>
      </c>
      <c r="T2387" s="140">
        <f t="shared" si="456"/>
        <v>0</v>
      </c>
      <c r="U2387" s="135">
        <f t="shared" si="457"/>
        <v>0</v>
      </c>
      <c r="V2387" s="132">
        <v>2383</v>
      </c>
    </row>
    <row r="2388" spans="2:22" ht="33.950000000000003" customHeight="1" x14ac:dyDescent="0.25">
      <c r="B2388" s="132">
        <v>2384</v>
      </c>
      <c r="C2388" s="133">
        <f>'!!!KATILIMCI LİSTESİ!!!'!B2385</f>
        <v>0</v>
      </c>
      <c r="D2388" s="134">
        <f>'!!!KATILIMCI LİSTESİ!!!'!C2385</f>
        <v>0</v>
      </c>
      <c r="E2388" s="135">
        <f>'!!! VERİLER !!!'!C$1</f>
        <v>1375</v>
      </c>
      <c r="F2388" s="136">
        <f>'1-Devamsızlık Formu (Ek-4)'!AJ2390</f>
        <v>0</v>
      </c>
      <c r="G2388" s="135">
        <f>IF(AND('1-Devamsızlık Formu (Ek-4)'!D2390="",F2388&gt;0,'1-Devamsızlık Formu (Ek-4)'!AW2390="KASIM 2024"),(E2388*(F2388-1)+(666.75)),E2388*F2388)</f>
        <v>0</v>
      </c>
      <c r="H2388" s="135">
        <f t="shared" si="458"/>
        <v>0</v>
      </c>
      <c r="I2388" s="141">
        <f t="shared" si="452"/>
        <v>0</v>
      </c>
      <c r="J2388" s="135">
        <f t="shared" si="453"/>
        <v>0</v>
      </c>
      <c r="K2388" s="135">
        <f t="shared" si="454"/>
        <v>0</v>
      </c>
      <c r="L2388" s="135" t="e">
        <f t="shared" si="455"/>
        <v>#REF!</v>
      </c>
      <c r="M2388" s="138" t="e">
        <f>IF(K2388-'!!!KATILIMCI LİSTESİ!!!'!#REF!&gt;0,'!!!KATILIMCI LİSTESİ!!!'!#REF!,K2388)</f>
        <v>#REF!</v>
      </c>
      <c r="N2388" s="135">
        <f t="shared" si="459"/>
        <v>0</v>
      </c>
      <c r="O2388" s="135">
        <f t="shared" si="460"/>
        <v>0</v>
      </c>
      <c r="P2388" s="139">
        <f t="shared" si="461"/>
        <v>0</v>
      </c>
      <c r="Q2388" s="135">
        <f>'5-Banka Listesi'!G2389</f>
        <v>0</v>
      </c>
      <c r="R2388" s="140">
        <f t="shared" si="462"/>
        <v>0</v>
      </c>
      <c r="S2388" s="140">
        <f t="shared" si="463"/>
        <v>0</v>
      </c>
      <c r="T2388" s="140">
        <f t="shared" si="456"/>
        <v>0</v>
      </c>
      <c r="U2388" s="135">
        <f t="shared" si="457"/>
        <v>0</v>
      </c>
      <c r="V2388" s="132">
        <v>2384</v>
      </c>
    </row>
    <row r="2389" spans="2:22" ht="33.950000000000003" customHeight="1" x14ac:dyDescent="0.25">
      <c r="B2389" s="132">
        <v>2385</v>
      </c>
      <c r="C2389" s="133">
        <f>'!!!KATILIMCI LİSTESİ!!!'!B2386</f>
        <v>0</v>
      </c>
      <c r="D2389" s="134">
        <f>'!!!KATILIMCI LİSTESİ!!!'!C2386</f>
        <v>0</v>
      </c>
      <c r="E2389" s="135">
        <f>'!!! VERİLER !!!'!C$1</f>
        <v>1375</v>
      </c>
      <c r="F2389" s="136">
        <f>'1-Devamsızlık Formu (Ek-4)'!AJ2391</f>
        <v>0</v>
      </c>
      <c r="G2389" s="135">
        <f>IF(AND('1-Devamsızlık Formu (Ek-4)'!D2391="",F2389&gt;0,'1-Devamsızlık Formu (Ek-4)'!AW2391="KASIM 2024"),(E2389*(F2389-1)+(666.75)),E2389*F2389)</f>
        <v>0</v>
      </c>
      <c r="H2389" s="135">
        <f t="shared" si="458"/>
        <v>0</v>
      </c>
      <c r="I2389" s="141">
        <f t="shared" ref="I2389:I2452" si="464">G2389*0.01</f>
        <v>0</v>
      </c>
      <c r="J2389" s="135">
        <f t="shared" ref="J2389:J2452" si="465">IF(G2389&gt;20002.5,(G2389-H2389-I2389)-(17002.12),0)</f>
        <v>0</v>
      </c>
      <c r="K2389" s="135">
        <f t="shared" ref="K2389:K2452" si="466">J2389*0.15</f>
        <v>0</v>
      </c>
      <c r="L2389" s="135" t="e">
        <f t="shared" ref="L2389:L2452" si="467">ROUND(K2389-M2389,2)</f>
        <v>#REF!</v>
      </c>
      <c r="M2389" s="138" t="e">
        <f>IF(K2389-'!!!KATILIMCI LİSTESİ!!!'!#REF!&gt;0,'!!!KATILIMCI LİSTESİ!!!'!#REF!,K2389)</f>
        <v>#REF!</v>
      </c>
      <c r="N2389" s="135">
        <f t="shared" si="459"/>
        <v>0</v>
      </c>
      <c r="O2389" s="135">
        <f t="shared" si="460"/>
        <v>0</v>
      </c>
      <c r="P2389" s="139">
        <f t="shared" si="461"/>
        <v>0</v>
      </c>
      <c r="Q2389" s="135">
        <f>'5-Banka Listesi'!G2390</f>
        <v>0</v>
      </c>
      <c r="R2389" s="140">
        <f t="shared" si="462"/>
        <v>0</v>
      </c>
      <c r="S2389" s="140">
        <f t="shared" si="463"/>
        <v>0</v>
      </c>
      <c r="T2389" s="140">
        <f t="shared" ref="T2389:T2452" si="468">ROUND(G2389*0.02,3)</f>
        <v>0</v>
      </c>
      <c r="U2389" s="135">
        <f t="shared" ref="U2389:U2452" si="469">ROUND(Q2389+R2389+S2389+T2389,3)</f>
        <v>0</v>
      </c>
      <c r="V2389" s="132">
        <v>2385</v>
      </c>
    </row>
    <row r="2390" spans="2:22" ht="33.950000000000003" customHeight="1" x14ac:dyDescent="0.25">
      <c r="B2390" s="132">
        <v>2386</v>
      </c>
      <c r="C2390" s="133">
        <f>'!!!KATILIMCI LİSTESİ!!!'!B2387</f>
        <v>0</v>
      </c>
      <c r="D2390" s="134">
        <f>'!!!KATILIMCI LİSTESİ!!!'!C2387</f>
        <v>0</v>
      </c>
      <c r="E2390" s="135">
        <f>'!!! VERİLER !!!'!C$1</f>
        <v>1375</v>
      </c>
      <c r="F2390" s="136">
        <f>'1-Devamsızlık Formu (Ek-4)'!AJ2392</f>
        <v>0</v>
      </c>
      <c r="G2390" s="135">
        <f>IF(AND('1-Devamsızlık Formu (Ek-4)'!D2392="",F2390&gt;0,'1-Devamsızlık Formu (Ek-4)'!AW2392="KASIM 2024"),(E2390*(F2390-1)+(666.75)),E2390*F2390)</f>
        <v>0</v>
      </c>
      <c r="H2390" s="135">
        <f t="shared" si="458"/>
        <v>0</v>
      </c>
      <c r="I2390" s="141">
        <f t="shared" si="464"/>
        <v>0</v>
      </c>
      <c r="J2390" s="135">
        <f t="shared" si="465"/>
        <v>0</v>
      </c>
      <c r="K2390" s="135">
        <f t="shared" si="466"/>
        <v>0</v>
      </c>
      <c r="L2390" s="135" t="e">
        <f t="shared" si="467"/>
        <v>#REF!</v>
      </c>
      <c r="M2390" s="138" t="e">
        <f>IF(K2390-'!!!KATILIMCI LİSTESİ!!!'!#REF!&gt;0,'!!!KATILIMCI LİSTESİ!!!'!#REF!,K2390)</f>
        <v>#REF!</v>
      </c>
      <c r="N2390" s="135">
        <f t="shared" si="459"/>
        <v>0</v>
      </c>
      <c r="O2390" s="135">
        <f t="shared" si="460"/>
        <v>0</v>
      </c>
      <c r="P2390" s="139">
        <f t="shared" si="461"/>
        <v>0</v>
      </c>
      <c r="Q2390" s="135">
        <f>'5-Banka Listesi'!G2391</f>
        <v>0</v>
      </c>
      <c r="R2390" s="140">
        <f t="shared" si="462"/>
        <v>0</v>
      </c>
      <c r="S2390" s="140">
        <f t="shared" si="463"/>
        <v>0</v>
      </c>
      <c r="T2390" s="140">
        <f t="shared" si="468"/>
        <v>0</v>
      </c>
      <c r="U2390" s="135">
        <f t="shared" si="469"/>
        <v>0</v>
      </c>
      <c r="V2390" s="132">
        <v>2386</v>
      </c>
    </row>
    <row r="2391" spans="2:22" ht="33.950000000000003" customHeight="1" x14ac:dyDescent="0.25">
      <c r="B2391" s="132">
        <v>2387</v>
      </c>
      <c r="C2391" s="133">
        <f>'!!!KATILIMCI LİSTESİ!!!'!B2388</f>
        <v>0</v>
      </c>
      <c r="D2391" s="134">
        <f>'!!!KATILIMCI LİSTESİ!!!'!C2388</f>
        <v>0</v>
      </c>
      <c r="E2391" s="135">
        <f>'!!! VERİLER !!!'!C$1</f>
        <v>1375</v>
      </c>
      <c r="F2391" s="136">
        <f>'1-Devamsızlık Formu (Ek-4)'!AJ2393</f>
        <v>0</v>
      </c>
      <c r="G2391" s="135">
        <f>IF(AND('1-Devamsızlık Formu (Ek-4)'!D2393="",F2391&gt;0,'1-Devamsızlık Formu (Ek-4)'!AW2393="KASIM 2024"),(E2391*(F2391-1)+(666.75)),E2391*F2391)</f>
        <v>0</v>
      </c>
      <c r="H2391" s="135">
        <f t="shared" si="458"/>
        <v>0</v>
      </c>
      <c r="I2391" s="141">
        <f t="shared" si="464"/>
        <v>0</v>
      </c>
      <c r="J2391" s="135">
        <f t="shared" si="465"/>
        <v>0</v>
      </c>
      <c r="K2391" s="135">
        <f t="shared" si="466"/>
        <v>0</v>
      </c>
      <c r="L2391" s="135" t="e">
        <f t="shared" si="467"/>
        <v>#REF!</v>
      </c>
      <c r="M2391" s="138" t="e">
        <f>IF(K2391-'!!!KATILIMCI LİSTESİ!!!'!#REF!&gt;0,'!!!KATILIMCI LİSTESİ!!!'!#REF!,K2391)</f>
        <v>#REF!</v>
      </c>
      <c r="N2391" s="135">
        <f t="shared" si="459"/>
        <v>0</v>
      </c>
      <c r="O2391" s="135">
        <f t="shared" si="460"/>
        <v>0</v>
      </c>
      <c r="P2391" s="139">
        <f t="shared" si="461"/>
        <v>0</v>
      </c>
      <c r="Q2391" s="135">
        <f>'5-Banka Listesi'!G2392</f>
        <v>0</v>
      </c>
      <c r="R2391" s="140">
        <f t="shared" si="462"/>
        <v>0</v>
      </c>
      <c r="S2391" s="140">
        <f t="shared" si="463"/>
        <v>0</v>
      </c>
      <c r="T2391" s="140">
        <f t="shared" si="468"/>
        <v>0</v>
      </c>
      <c r="U2391" s="135">
        <f t="shared" si="469"/>
        <v>0</v>
      </c>
      <c r="V2391" s="132">
        <v>2387</v>
      </c>
    </row>
    <row r="2392" spans="2:22" ht="33.950000000000003" customHeight="1" x14ac:dyDescent="0.25">
      <c r="B2392" s="132">
        <v>2388</v>
      </c>
      <c r="C2392" s="133">
        <f>'!!!KATILIMCI LİSTESİ!!!'!B2389</f>
        <v>0</v>
      </c>
      <c r="D2392" s="134">
        <f>'!!!KATILIMCI LİSTESİ!!!'!C2389</f>
        <v>0</v>
      </c>
      <c r="E2392" s="135">
        <f>'!!! VERİLER !!!'!C$1</f>
        <v>1375</v>
      </c>
      <c r="F2392" s="136">
        <f>'1-Devamsızlık Formu (Ek-4)'!AJ2394</f>
        <v>0</v>
      </c>
      <c r="G2392" s="135">
        <f>IF(AND('1-Devamsızlık Formu (Ek-4)'!D2394="",F2392&gt;0,'1-Devamsızlık Formu (Ek-4)'!AW2394="KASIM 2024"),(E2392*(F2392-1)+(666.75)),E2392*F2392)</f>
        <v>0</v>
      </c>
      <c r="H2392" s="135">
        <f t="shared" si="458"/>
        <v>0</v>
      </c>
      <c r="I2392" s="141">
        <f t="shared" si="464"/>
        <v>0</v>
      </c>
      <c r="J2392" s="135">
        <f t="shared" si="465"/>
        <v>0</v>
      </c>
      <c r="K2392" s="135">
        <f t="shared" si="466"/>
        <v>0</v>
      </c>
      <c r="L2392" s="135" t="e">
        <f t="shared" si="467"/>
        <v>#REF!</v>
      </c>
      <c r="M2392" s="138" t="e">
        <f>IF(K2392-'!!!KATILIMCI LİSTESİ!!!'!#REF!&gt;0,'!!!KATILIMCI LİSTESİ!!!'!#REF!,K2392)</f>
        <v>#REF!</v>
      </c>
      <c r="N2392" s="135">
        <f t="shared" si="459"/>
        <v>0</v>
      </c>
      <c r="O2392" s="135">
        <f t="shared" si="460"/>
        <v>0</v>
      </c>
      <c r="P2392" s="139">
        <f t="shared" si="461"/>
        <v>0</v>
      </c>
      <c r="Q2392" s="135">
        <f>'5-Banka Listesi'!G2393</f>
        <v>0</v>
      </c>
      <c r="R2392" s="140">
        <f t="shared" si="462"/>
        <v>0</v>
      </c>
      <c r="S2392" s="140">
        <f t="shared" si="463"/>
        <v>0</v>
      </c>
      <c r="T2392" s="140">
        <f t="shared" si="468"/>
        <v>0</v>
      </c>
      <c r="U2392" s="135">
        <f t="shared" si="469"/>
        <v>0</v>
      </c>
      <c r="V2392" s="132">
        <v>2388</v>
      </c>
    </row>
    <row r="2393" spans="2:22" ht="33.950000000000003" customHeight="1" x14ac:dyDescent="0.25">
      <c r="B2393" s="132">
        <v>2389</v>
      </c>
      <c r="C2393" s="133">
        <f>'!!!KATILIMCI LİSTESİ!!!'!B2390</f>
        <v>0</v>
      </c>
      <c r="D2393" s="134">
        <f>'!!!KATILIMCI LİSTESİ!!!'!C2390</f>
        <v>0</v>
      </c>
      <c r="E2393" s="135">
        <f>'!!! VERİLER !!!'!C$1</f>
        <v>1375</v>
      </c>
      <c r="F2393" s="136">
        <f>'1-Devamsızlık Formu (Ek-4)'!AJ2395</f>
        <v>0</v>
      </c>
      <c r="G2393" s="135">
        <f>IF(AND('1-Devamsızlık Formu (Ek-4)'!D2395="",F2393&gt;0,'1-Devamsızlık Formu (Ek-4)'!AW2395="KASIM 2024"),(E2393*(F2393-1)+(666.75)),E2393*F2393)</f>
        <v>0</v>
      </c>
      <c r="H2393" s="135">
        <f t="shared" si="458"/>
        <v>0</v>
      </c>
      <c r="I2393" s="141">
        <f t="shared" si="464"/>
        <v>0</v>
      </c>
      <c r="J2393" s="135">
        <f t="shared" si="465"/>
        <v>0</v>
      </c>
      <c r="K2393" s="135">
        <f t="shared" si="466"/>
        <v>0</v>
      </c>
      <c r="L2393" s="135" t="e">
        <f t="shared" si="467"/>
        <v>#REF!</v>
      </c>
      <c r="M2393" s="138" t="e">
        <f>IF(K2393-'!!!KATILIMCI LİSTESİ!!!'!#REF!&gt;0,'!!!KATILIMCI LİSTESİ!!!'!#REF!,K2393)</f>
        <v>#REF!</v>
      </c>
      <c r="N2393" s="135">
        <f t="shared" si="459"/>
        <v>0</v>
      </c>
      <c r="O2393" s="135">
        <f t="shared" si="460"/>
        <v>0</v>
      </c>
      <c r="P2393" s="139">
        <f t="shared" si="461"/>
        <v>0</v>
      </c>
      <c r="Q2393" s="135">
        <f>'5-Banka Listesi'!G2394</f>
        <v>0</v>
      </c>
      <c r="R2393" s="140">
        <f t="shared" si="462"/>
        <v>0</v>
      </c>
      <c r="S2393" s="140">
        <f t="shared" si="463"/>
        <v>0</v>
      </c>
      <c r="T2393" s="140">
        <f t="shared" si="468"/>
        <v>0</v>
      </c>
      <c r="U2393" s="135">
        <f t="shared" si="469"/>
        <v>0</v>
      </c>
      <c r="V2393" s="132">
        <v>2389</v>
      </c>
    </row>
    <row r="2394" spans="2:22" ht="33.950000000000003" customHeight="1" x14ac:dyDescent="0.25">
      <c r="B2394" s="132">
        <v>2390</v>
      </c>
      <c r="C2394" s="133">
        <f>'!!!KATILIMCI LİSTESİ!!!'!B2391</f>
        <v>0</v>
      </c>
      <c r="D2394" s="134">
        <f>'!!!KATILIMCI LİSTESİ!!!'!C2391</f>
        <v>0</v>
      </c>
      <c r="E2394" s="135">
        <f>'!!! VERİLER !!!'!C$1</f>
        <v>1375</v>
      </c>
      <c r="F2394" s="136">
        <f>'1-Devamsızlık Formu (Ek-4)'!AJ2396</f>
        <v>0</v>
      </c>
      <c r="G2394" s="135">
        <f>IF(AND('1-Devamsızlık Formu (Ek-4)'!D2396="",F2394&gt;0,'1-Devamsızlık Formu (Ek-4)'!AW2396="KASIM 2024"),(E2394*(F2394-1)+(666.75)),E2394*F2394)</f>
        <v>0</v>
      </c>
      <c r="H2394" s="135">
        <f t="shared" si="458"/>
        <v>0</v>
      </c>
      <c r="I2394" s="141">
        <f t="shared" si="464"/>
        <v>0</v>
      </c>
      <c r="J2394" s="135">
        <f t="shared" si="465"/>
        <v>0</v>
      </c>
      <c r="K2394" s="135">
        <f t="shared" si="466"/>
        <v>0</v>
      </c>
      <c r="L2394" s="135" t="e">
        <f t="shared" si="467"/>
        <v>#REF!</v>
      </c>
      <c r="M2394" s="138" t="e">
        <f>IF(K2394-'!!!KATILIMCI LİSTESİ!!!'!#REF!&gt;0,'!!!KATILIMCI LİSTESİ!!!'!#REF!,K2394)</f>
        <v>#REF!</v>
      </c>
      <c r="N2394" s="135">
        <f t="shared" si="459"/>
        <v>0</v>
      </c>
      <c r="O2394" s="135">
        <f t="shared" si="460"/>
        <v>0</v>
      </c>
      <c r="P2394" s="139">
        <f t="shared" si="461"/>
        <v>0</v>
      </c>
      <c r="Q2394" s="135">
        <f>'5-Banka Listesi'!G2395</f>
        <v>0</v>
      </c>
      <c r="R2394" s="140">
        <f t="shared" si="462"/>
        <v>0</v>
      </c>
      <c r="S2394" s="140">
        <f t="shared" si="463"/>
        <v>0</v>
      </c>
      <c r="T2394" s="140">
        <f t="shared" si="468"/>
        <v>0</v>
      </c>
      <c r="U2394" s="135">
        <f t="shared" si="469"/>
        <v>0</v>
      </c>
      <c r="V2394" s="132">
        <v>2390</v>
      </c>
    </row>
    <row r="2395" spans="2:22" ht="33.950000000000003" customHeight="1" x14ac:dyDescent="0.25">
      <c r="B2395" s="132">
        <v>2391</v>
      </c>
      <c r="C2395" s="133">
        <f>'!!!KATILIMCI LİSTESİ!!!'!B2392</f>
        <v>0</v>
      </c>
      <c r="D2395" s="134">
        <f>'!!!KATILIMCI LİSTESİ!!!'!C2392</f>
        <v>0</v>
      </c>
      <c r="E2395" s="135">
        <f>'!!! VERİLER !!!'!C$1</f>
        <v>1375</v>
      </c>
      <c r="F2395" s="136">
        <f>'1-Devamsızlık Formu (Ek-4)'!AJ2397</f>
        <v>0</v>
      </c>
      <c r="G2395" s="135">
        <f>IF(AND('1-Devamsızlık Formu (Ek-4)'!D2397="",F2395&gt;0,'1-Devamsızlık Formu (Ek-4)'!AW2397="KASIM 2024"),(E2395*(F2395-1)+(666.75)),E2395*F2395)</f>
        <v>0</v>
      </c>
      <c r="H2395" s="135">
        <f t="shared" si="458"/>
        <v>0</v>
      </c>
      <c r="I2395" s="141">
        <f t="shared" si="464"/>
        <v>0</v>
      </c>
      <c r="J2395" s="135">
        <f t="shared" si="465"/>
        <v>0</v>
      </c>
      <c r="K2395" s="135">
        <f t="shared" si="466"/>
        <v>0</v>
      </c>
      <c r="L2395" s="135" t="e">
        <f t="shared" si="467"/>
        <v>#REF!</v>
      </c>
      <c r="M2395" s="138" t="e">
        <f>IF(K2395-'!!!KATILIMCI LİSTESİ!!!'!#REF!&gt;0,'!!!KATILIMCI LİSTESİ!!!'!#REF!,K2395)</f>
        <v>#REF!</v>
      </c>
      <c r="N2395" s="135">
        <f t="shared" si="459"/>
        <v>0</v>
      </c>
      <c r="O2395" s="135">
        <f t="shared" si="460"/>
        <v>0</v>
      </c>
      <c r="P2395" s="139">
        <f t="shared" si="461"/>
        <v>0</v>
      </c>
      <c r="Q2395" s="135">
        <f>'5-Banka Listesi'!G2396</f>
        <v>0</v>
      </c>
      <c r="R2395" s="140">
        <f t="shared" si="462"/>
        <v>0</v>
      </c>
      <c r="S2395" s="140">
        <f t="shared" si="463"/>
        <v>0</v>
      </c>
      <c r="T2395" s="140">
        <f t="shared" si="468"/>
        <v>0</v>
      </c>
      <c r="U2395" s="135">
        <f t="shared" si="469"/>
        <v>0</v>
      </c>
      <c r="V2395" s="132">
        <v>2391</v>
      </c>
    </row>
    <row r="2396" spans="2:22" ht="33.950000000000003" customHeight="1" x14ac:dyDescent="0.25">
      <c r="B2396" s="132">
        <v>2392</v>
      </c>
      <c r="C2396" s="133">
        <f>'!!!KATILIMCI LİSTESİ!!!'!B2393</f>
        <v>0</v>
      </c>
      <c r="D2396" s="134">
        <f>'!!!KATILIMCI LİSTESİ!!!'!C2393</f>
        <v>0</v>
      </c>
      <c r="E2396" s="135">
        <f>'!!! VERİLER !!!'!C$1</f>
        <v>1375</v>
      </c>
      <c r="F2396" s="136">
        <f>'1-Devamsızlık Formu (Ek-4)'!AJ2398</f>
        <v>0</v>
      </c>
      <c r="G2396" s="135">
        <f>IF(AND('1-Devamsızlık Formu (Ek-4)'!D2398="",F2396&gt;0,'1-Devamsızlık Formu (Ek-4)'!AW2398="KASIM 2024"),(E2396*(F2396-1)+(666.75)),E2396*F2396)</f>
        <v>0</v>
      </c>
      <c r="H2396" s="135">
        <f t="shared" si="458"/>
        <v>0</v>
      </c>
      <c r="I2396" s="141">
        <f t="shared" si="464"/>
        <v>0</v>
      </c>
      <c r="J2396" s="135">
        <f t="shared" si="465"/>
        <v>0</v>
      </c>
      <c r="K2396" s="135">
        <f t="shared" si="466"/>
        <v>0</v>
      </c>
      <c r="L2396" s="135" t="e">
        <f t="shared" si="467"/>
        <v>#REF!</v>
      </c>
      <c r="M2396" s="138" t="e">
        <f>IF(K2396-'!!!KATILIMCI LİSTESİ!!!'!#REF!&gt;0,'!!!KATILIMCI LİSTESİ!!!'!#REF!,K2396)</f>
        <v>#REF!</v>
      </c>
      <c r="N2396" s="135">
        <f t="shared" si="459"/>
        <v>0</v>
      </c>
      <c r="O2396" s="135">
        <f t="shared" si="460"/>
        <v>0</v>
      </c>
      <c r="P2396" s="139">
        <f t="shared" si="461"/>
        <v>0</v>
      </c>
      <c r="Q2396" s="135">
        <f>'5-Banka Listesi'!G2397</f>
        <v>0</v>
      </c>
      <c r="R2396" s="140">
        <f t="shared" si="462"/>
        <v>0</v>
      </c>
      <c r="S2396" s="140">
        <f t="shared" si="463"/>
        <v>0</v>
      </c>
      <c r="T2396" s="140">
        <f t="shared" si="468"/>
        <v>0</v>
      </c>
      <c r="U2396" s="135">
        <f t="shared" si="469"/>
        <v>0</v>
      </c>
      <c r="V2396" s="132">
        <v>2392</v>
      </c>
    </row>
    <row r="2397" spans="2:22" ht="33.950000000000003" customHeight="1" x14ac:dyDescent="0.25">
      <c r="B2397" s="132">
        <v>2393</v>
      </c>
      <c r="C2397" s="133">
        <f>'!!!KATILIMCI LİSTESİ!!!'!B2394</f>
        <v>0</v>
      </c>
      <c r="D2397" s="134">
        <f>'!!!KATILIMCI LİSTESİ!!!'!C2394</f>
        <v>0</v>
      </c>
      <c r="E2397" s="135">
        <f>'!!! VERİLER !!!'!C$1</f>
        <v>1375</v>
      </c>
      <c r="F2397" s="136">
        <f>'1-Devamsızlık Formu (Ek-4)'!AJ2399</f>
        <v>0</v>
      </c>
      <c r="G2397" s="135">
        <f>IF(AND('1-Devamsızlık Formu (Ek-4)'!D2399="",F2397&gt;0,'1-Devamsızlık Formu (Ek-4)'!AW2399="KASIM 2024"),(E2397*(F2397-1)+(666.75)),E2397*F2397)</f>
        <v>0</v>
      </c>
      <c r="H2397" s="135">
        <f t="shared" si="458"/>
        <v>0</v>
      </c>
      <c r="I2397" s="141">
        <f t="shared" si="464"/>
        <v>0</v>
      </c>
      <c r="J2397" s="135">
        <f t="shared" si="465"/>
        <v>0</v>
      </c>
      <c r="K2397" s="135">
        <f t="shared" si="466"/>
        <v>0</v>
      </c>
      <c r="L2397" s="135" t="e">
        <f t="shared" si="467"/>
        <v>#REF!</v>
      </c>
      <c r="M2397" s="138" t="e">
        <f>IF(K2397-'!!!KATILIMCI LİSTESİ!!!'!#REF!&gt;0,'!!!KATILIMCI LİSTESİ!!!'!#REF!,K2397)</f>
        <v>#REF!</v>
      </c>
      <c r="N2397" s="135">
        <f t="shared" si="459"/>
        <v>0</v>
      </c>
      <c r="O2397" s="135">
        <f t="shared" si="460"/>
        <v>0</v>
      </c>
      <c r="P2397" s="139">
        <f t="shared" si="461"/>
        <v>0</v>
      </c>
      <c r="Q2397" s="135">
        <f>'5-Banka Listesi'!G2398</f>
        <v>0</v>
      </c>
      <c r="R2397" s="140">
        <f t="shared" si="462"/>
        <v>0</v>
      </c>
      <c r="S2397" s="140">
        <f t="shared" si="463"/>
        <v>0</v>
      </c>
      <c r="T2397" s="140">
        <f t="shared" si="468"/>
        <v>0</v>
      </c>
      <c r="U2397" s="135">
        <f t="shared" si="469"/>
        <v>0</v>
      </c>
      <c r="V2397" s="132">
        <v>2393</v>
      </c>
    </row>
    <row r="2398" spans="2:22" ht="33.950000000000003" customHeight="1" x14ac:dyDescent="0.25">
      <c r="B2398" s="132">
        <v>2394</v>
      </c>
      <c r="C2398" s="133">
        <f>'!!!KATILIMCI LİSTESİ!!!'!B2395</f>
        <v>0</v>
      </c>
      <c r="D2398" s="134">
        <f>'!!!KATILIMCI LİSTESİ!!!'!C2395</f>
        <v>0</v>
      </c>
      <c r="E2398" s="135">
        <f>'!!! VERİLER !!!'!C$1</f>
        <v>1375</v>
      </c>
      <c r="F2398" s="136">
        <f>'1-Devamsızlık Formu (Ek-4)'!AJ2400</f>
        <v>0</v>
      </c>
      <c r="G2398" s="135">
        <f>IF(AND('1-Devamsızlık Formu (Ek-4)'!D2400="",F2398&gt;0,'1-Devamsızlık Formu (Ek-4)'!AW2400="KASIM 2024"),(E2398*(F2398-1)+(666.75)),E2398*F2398)</f>
        <v>0</v>
      </c>
      <c r="H2398" s="135">
        <f t="shared" si="458"/>
        <v>0</v>
      </c>
      <c r="I2398" s="141">
        <f t="shared" si="464"/>
        <v>0</v>
      </c>
      <c r="J2398" s="135">
        <f t="shared" si="465"/>
        <v>0</v>
      </c>
      <c r="K2398" s="135">
        <f t="shared" si="466"/>
        <v>0</v>
      </c>
      <c r="L2398" s="135" t="e">
        <f t="shared" si="467"/>
        <v>#REF!</v>
      </c>
      <c r="M2398" s="138" t="e">
        <f>IF(K2398-'!!!KATILIMCI LİSTESİ!!!'!#REF!&gt;0,'!!!KATILIMCI LİSTESİ!!!'!#REF!,K2398)</f>
        <v>#REF!</v>
      </c>
      <c r="N2398" s="135">
        <f t="shared" si="459"/>
        <v>0</v>
      </c>
      <c r="O2398" s="135">
        <f t="shared" si="460"/>
        <v>0</v>
      </c>
      <c r="P2398" s="139">
        <f t="shared" si="461"/>
        <v>0</v>
      </c>
      <c r="Q2398" s="135">
        <f>'5-Banka Listesi'!G2399</f>
        <v>0</v>
      </c>
      <c r="R2398" s="140">
        <f t="shared" si="462"/>
        <v>0</v>
      </c>
      <c r="S2398" s="140">
        <f t="shared" si="463"/>
        <v>0</v>
      </c>
      <c r="T2398" s="140">
        <f t="shared" si="468"/>
        <v>0</v>
      </c>
      <c r="U2398" s="135">
        <f t="shared" si="469"/>
        <v>0</v>
      </c>
      <c r="V2398" s="132">
        <v>2394</v>
      </c>
    </row>
    <row r="2399" spans="2:22" ht="33.950000000000003" customHeight="1" x14ac:dyDescent="0.25">
      <c r="B2399" s="132">
        <v>2395</v>
      </c>
      <c r="C2399" s="133">
        <f>'!!!KATILIMCI LİSTESİ!!!'!B2396</f>
        <v>0</v>
      </c>
      <c r="D2399" s="134">
        <f>'!!!KATILIMCI LİSTESİ!!!'!C2396</f>
        <v>0</v>
      </c>
      <c r="E2399" s="135">
        <f>'!!! VERİLER !!!'!C$1</f>
        <v>1375</v>
      </c>
      <c r="F2399" s="136">
        <f>'1-Devamsızlık Formu (Ek-4)'!AJ2401</f>
        <v>0</v>
      </c>
      <c r="G2399" s="135">
        <f>IF(AND('1-Devamsızlık Formu (Ek-4)'!D2401="",F2399&gt;0,'1-Devamsızlık Formu (Ek-4)'!AW2401="KASIM 2024"),(E2399*(F2399-1)+(666.75)),E2399*F2399)</f>
        <v>0</v>
      </c>
      <c r="H2399" s="135">
        <f t="shared" si="458"/>
        <v>0</v>
      </c>
      <c r="I2399" s="141">
        <f t="shared" si="464"/>
        <v>0</v>
      </c>
      <c r="J2399" s="135">
        <f t="shared" si="465"/>
        <v>0</v>
      </c>
      <c r="K2399" s="135">
        <f t="shared" si="466"/>
        <v>0</v>
      </c>
      <c r="L2399" s="135" t="e">
        <f t="shared" si="467"/>
        <v>#REF!</v>
      </c>
      <c r="M2399" s="138" t="e">
        <f>IF(K2399-'!!!KATILIMCI LİSTESİ!!!'!#REF!&gt;0,'!!!KATILIMCI LİSTESİ!!!'!#REF!,K2399)</f>
        <v>#REF!</v>
      </c>
      <c r="N2399" s="135">
        <f t="shared" si="459"/>
        <v>0</v>
      </c>
      <c r="O2399" s="135">
        <f t="shared" si="460"/>
        <v>0</v>
      </c>
      <c r="P2399" s="139">
        <f t="shared" si="461"/>
        <v>0</v>
      </c>
      <c r="Q2399" s="135">
        <f>'5-Banka Listesi'!G2400</f>
        <v>0</v>
      </c>
      <c r="R2399" s="140">
        <f t="shared" si="462"/>
        <v>0</v>
      </c>
      <c r="S2399" s="140">
        <f t="shared" si="463"/>
        <v>0</v>
      </c>
      <c r="T2399" s="140">
        <f t="shared" si="468"/>
        <v>0</v>
      </c>
      <c r="U2399" s="135">
        <f t="shared" si="469"/>
        <v>0</v>
      </c>
      <c r="V2399" s="132">
        <v>2395</v>
      </c>
    </row>
    <row r="2400" spans="2:22" ht="33.950000000000003" customHeight="1" x14ac:dyDescent="0.25">
      <c r="B2400" s="132">
        <v>2396</v>
      </c>
      <c r="C2400" s="133">
        <f>'!!!KATILIMCI LİSTESİ!!!'!B2397</f>
        <v>0</v>
      </c>
      <c r="D2400" s="134">
        <f>'!!!KATILIMCI LİSTESİ!!!'!C2397</f>
        <v>0</v>
      </c>
      <c r="E2400" s="135">
        <f>'!!! VERİLER !!!'!C$1</f>
        <v>1375</v>
      </c>
      <c r="F2400" s="136">
        <f>'1-Devamsızlık Formu (Ek-4)'!AJ2402</f>
        <v>0</v>
      </c>
      <c r="G2400" s="135">
        <f>IF(AND('1-Devamsızlık Formu (Ek-4)'!D2402="",F2400&gt;0,'1-Devamsızlık Formu (Ek-4)'!AW2402="KASIM 2024"),(E2400*(F2400-1)+(666.75)),E2400*F2400)</f>
        <v>0</v>
      </c>
      <c r="H2400" s="135">
        <f t="shared" si="458"/>
        <v>0</v>
      </c>
      <c r="I2400" s="141">
        <f t="shared" si="464"/>
        <v>0</v>
      </c>
      <c r="J2400" s="135">
        <f t="shared" si="465"/>
        <v>0</v>
      </c>
      <c r="K2400" s="135">
        <f t="shared" si="466"/>
        <v>0</v>
      </c>
      <c r="L2400" s="135" t="e">
        <f t="shared" si="467"/>
        <v>#REF!</v>
      </c>
      <c r="M2400" s="138" t="e">
        <f>IF(K2400-'!!!KATILIMCI LİSTESİ!!!'!#REF!&gt;0,'!!!KATILIMCI LİSTESİ!!!'!#REF!,K2400)</f>
        <v>#REF!</v>
      </c>
      <c r="N2400" s="135">
        <f t="shared" si="459"/>
        <v>0</v>
      </c>
      <c r="O2400" s="135">
        <f t="shared" si="460"/>
        <v>0</v>
      </c>
      <c r="P2400" s="139">
        <f t="shared" si="461"/>
        <v>0</v>
      </c>
      <c r="Q2400" s="135">
        <f>'5-Banka Listesi'!G2401</f>
        <v>0</v>
      </c>
      <c r="R2400" s="140">
        <f t="shared" si="462"/>
        <v>0</v>
      </c>
      <c r="S2400" s="140">
        <f t="shared" si="463"/>
        <v>0</v>
      </c>
      <c r="T2400" s="140">
        <f t="shared" si="468"/>
        <v>0</v>
      </c>
      <c r="U2400" s="135">
        <f t="shared" si="469"/>
        <v>0</v>
      </c>
      <c r="V2400" s="132">
        <v>2396</v>
      </c>
    </row>
    <row r="2401" spans="2:22" ht="33.950000000000003" customHeight="1" x14ac:dyDescent="0.25">
      <c r="B2401" s="132">
        <v>2397</v>
      </c>
      <c r="C2401" s="133">
        <f>'!!!KATILIMCI LİSTESİ!!!'!B2398</f>
        <v>0</v>
      </c>
      <c r="D2401" s="134">
        <f>'!!!KATILIMCI LİSTESİ!!!'!C2398</f>
        <v>0</v>
      </c>
      <c r="E2401" s="135">
        <f>'!!! VERİLER !!!'!C$1</f>
        <v>1375</v>
      </c>
      <c r="F2401" s="136">
        <f>'1-Devamsızlık Formu (Ek-4)'!AJ2403</f>
        <v>0</v>
      </c>
      <c r="G2401" s="135">
        <f>IF(AND('1-Devamsızlık Formu (Ek-4)'!D2403="",F2401&gt;0,'1-Devamsızlık Formu (Ek-4)'!AW2403="KASIM 2024"),(E2401*(F2401-1)+(666.75)),E2401*F2401)</f>
        <v>0</v>
      </c>
      <c r="H2401" s="135">
        <f t="shared" si="458"/>
        <v>0</v>
      </c>
      <c r="I2401" s="141">
        <f t="shared" si="464"/>
        <v>0</v>
      </c>
      <c r="J2401" s="135">
        <f t="shared" si="465"/>
        <v>0</v>
      </c>
      <c r="K2401" s="135">
        <f t="shared" si="466"/>
        <v>0</v>
      </c>
      <c r="L2401" s="135" t="e">
        <f t="shared" si="467"/>
        <v>#REF!</v>
      </c>
      <c r="M2401" s="138" t="e">
        <f>IF(K2401-'!!!KATILIMCI LİSTESİ!!!'!#REF!&gt;0,'!!!KATILIMCI LİSTESİ!!!'!#REF!,K2401)</f>
        <v>#REF!</v>
      </c>
      <c r="N2401" s="135">
        <f t="shared" si="459"/>
        <v>0</v>
      </c>
      <c r="O2401" s="135">
        <f t="shared" si="460"/>
        <v>0</v>
      </c>
      <c r="P2401" s="139">
        <f t="shared" si="461"/>
        <v>0</v>
      </c>
      <c r="Q2401" s="135">
        <f>'5-Banka Listesi'!G2402</f>
        <v>0</v>
      </c>
      <c r="R2401" s="140">
        <f t="shared" si="462"/>
        <v>0</v>
      </c>
      <c r="S2401" s="140">
        <f t="shared" si="463"/>
        <v>0</v>
      </c>
      <c r="T2401" s="140">
        <f t="shared" si="468"/>
        <v>0</v>
      </c>
      <c r="U2401" s="135">
        <f t="shared" si="469"/>
        <v>0</v>
      </c>
      <c r="V2401" s="132">
        <v>2397</v>
      </c>
    </row>
    <row r="2402" spans="2:22" ht="33.950000000000003" customHeight="1" x14ac:dyDescent="0.25">
      <c r="B2402" s="132">
        <v>2398</v>
      </c>
      <c r="C2402" s="133">
        <f>'!!!KATILIMCI LİSTESİ!!!'!B2399</f>
        <v>0</v>
      </c>
      <c r="D2402" s="134">
        <f>'!!!KATILIMCI LİSTESİ!!!'!C2399</f>
        <v>0</v>
      </c>
      <c r="E2402" s="135">
        <f>'!!! VERİLER !!!'!C$1</f>
        <v>1375</v>
      </c>
      <c r="F2402" s="136">
        <f>'1-Devamsızlık Formu (Ek-4)'!AJ2404</f>
        <v>0</v>
      </c>
      <c r="G2402" s="135">
        <f>IF(AND('1-Devamsızlık Formu (Ek-4)'!D2404="",F2402&gt;0,'1-Devamsızlık Formu (Ek-4)'!AW2404="KASIM 2024"),(E2402*(F2402-1)+(666.75)),E2402*F2402)</f>
        <v>0</v>
      </c>
      <c r="H2402" s="135">
        <f t="shared" si="458"/>
        <v>0</v>
      </c>
      <c r="I2402" s="141">
        <f t="shared" si="464"/>
        <v>0</v>
      </c>
      <c r="J2402" s="135">
        <f t="shared" si="465"/>
        <v>0</v>
      </c>
      <c r="K2402" s="135">
        <f t="shared" si="466"/>
        <v>0</v>
      </c>
      <c r="L2402" s="135" t="e">
        <f t="shared" si="467"/>
        <v>#REF!</v>
      </c>
      <c r="M2402" s="138" t="e">
        <f>IF(K2402-'!!!KATILIMCI LİSTESİ!!!'!#REF!&gt;0,'!!!KATILIMCI LİSTESİ!!!'!#REF!,K2402)</f>
        <v>#REF!</v>
      </c>
      <c r="N2402" s="135">
        <f t="shared" si="459"/>
        <v>0</v>
      </c>
      <c r="O2402" s="135">
        <f t="shared" si="460"/>
        <v>0</v>
      </c>
      <c r="P2402" s="139">
        <f t="shared" si="461"/>
        <v>0</v>
      </c>
      <c r="Q2402" s="135">
        <f>'5-Banka Listesi'!G2403</f>
        <v>0</v>
      </c>
      <c r="R2402" s="140">
        <f t="shared" si="462"/>
        <v>0</v>
      </c>
      <c r="S2402" s="140">
        <f t="shared" si="463"/>
        <v>0</v>
      </c>
      <c r="T2402" s="140">
        <f t="shared" si="468"/>
        <v>0</v>
      </c>
      <c r="U2402" s="135">
        <f t="shared" si="469"/>
        <v>0</v>
      </c>
      <c r="V2402" s="132">
        <v>2398</v>
      </c>
    </row>
    <row r="2403" spans="2:22" ht="33.950000000000003" customHeight="1" x14ac:dyDescent="0.25">
      <c r="B2403" s="132">
        <v>2399</v>
      </c>
      <c r="C2403" s="133">
        <f>'!!!KATILIMCI LİSTESİ!!!'!B2400</f>
        <v>0</v>
      </c>
      <c r="D2403" s="134">
        <f>'!!!KATILIMCI LİSTESİ!!!'!C2400</f>
        <v>0</v>
      </c>
      <c r="E2403" s="135">
        <f>'!!! VERİLER !!!'!C$1</f>
        <v>1375</v>
      </c>
      <c r="F2403" s="136">
        <f>'1-Devamsızlık Formu (Ek-4)'!AJ2405</f>
        <v>0</v>
      </c>
      <c r="G2403" s="135">
        <f>IF(AND('1-Devamsızlık Formu (Ek-4)'!D2405="",F2403&gt;0,'1-Devamsızlık Formu (Ek-4)'!AW2405="KASIM 2024"),(E2403*(F2403-1)+(666.75)),E2403*F2403)</f>
        <v>0</v>
      </c>
      <c r="H2403" s="135">
        <f t="shared" si="458"/>
        <v>0</v>
      </c>
      <c r="I2403" s="141">
        <f t="shared" si="464"/>
        <v>0</v>
      </c>
      <c r="J2403" s="135">
        <f t="shared" si="465"/>
        <v>0</v>
      </c>
      <c r="K2403" s="135">
        <f t="shared" si="466"/>
        <v>0</v>
      </c>
      <c r="L2403" s="135" t="e">
        <f t="shared" si="467"/>
        <v>#REF!</v>
      </c>
      <c r="M2403" s="138" t="e">
        <f>IF(K2403-'!!!KATILIMCI LİSTESİ!!!'!#REF!&gt;0,'!!!KATILIMCI LİSTESİ!!!'!#REF!,K2403)</f>
        <v>#REF!</v>
      </c>
      <c r="N2403" s="135">
        <f t="shared" si="459"/>
        <v>0</v>
      </c>
      <c r="O2403" s="135">
        <f t="shared" si="460"/>
        <v>0</v>
      </c>
      <c r="P2403" s="139">
        <f t="shared" si="461"/>
        <v>0</v>
      </c>
      <c r="Q2403" s="135">
        <f>'5-Banka Listesi'!G2404</f>
        <v>0</v>
      </c>
      <c r="R2403" s="140">
        <f t="shared" si="462"/>
        <v>0</v>
      </c>
      <c r="S2403" s="140">
        <f t="shared" si="463"/>
        <v>0</v>
      </c>
      <c r="T2403" s="140">
        <f t="shared" si="468"/>
        <v>0</v>
      </c>
      <c r="U2403" s="135">
        <f t="shared" si="469"/>
        <v>0</v>
      </c>
      <c r="V2403" s="132">
        <v>2399</v>
      </c>
    </row>
    <row r="2404" spans="2:22" ht="33.950000000000003" customHeight="1" x14ac:dyDescent="0.25">
      <c r="B2404" s="132">
        <v>2400</v>
      </c>
      <c r="C2404" s="133">
        <f>'!!!KATILIMCI LİSTESİ!!!'!B2401</f>
        <v>0</v>
      </c>
      <c r="D2404" s="134">
        <f>'!!!KATILIMCI LİSTESİ!!!'!C2401</f>
        <v>0</v>
      </c>
      <c r="E2404" s="135">
        <f>'!!! VERİLER !!!'!C$1</f>
        <v>1375</v>
      </c>
      <c r="F2404" s="136">
        <f>'1-Devamsızlık Formu (Ek-4)'!AJ2406</f>
        <v>0</v>
      </c>
      <c r="G2404" s="135">
        <f>IF(AND('1-Devamsızlık Formu (Ek-4)'!D2406="",F2404&gt;0,'1-Devamsızlık Formu (Ek-4)'!AW2406="KASIM 2024"),(E2404*(F2404-1)+(666.75)),E2404*F2404)</f>
        <v>0</v>
      </c>
      <c r="H2404" s="135">
        <f t="shared" si="458"/>
        <v>0</v>
      </c>
      <c r="I2404" s="141">
        <f t="shared" si="464"/>
        <v>0</v>
      </c>
      <c r="J2404" s="135">
        <f t="shared" si="465"/>
        <v>0</v>
      </c>
      <c r="K2404" s="135">
        <f t="shared" si="466"/>
        <v>0</v>
      </c>
      <c r="L2404" s="135" t="e">
        <f t="shared" si="467"/>
        <v>#REF!</v>
      </c>
      <c r="M2404" s="138" t="e">
        <f>IF(K2404-'!!!KATILIMCI LİSTESİ!!!'!#REF!&gt;0,'!!!KATILIMCI LİSTESİ!!!'!#REF!,K2404)</f>
        <v>#REF!</v>
      </c>
      <c r="N2404" s="135">
        <f t="shared" si="459"/>
        <v>0</v>
      </c>
      <c r="O2404" s="135">
        <f t="shared" si="460"/>
        <v>0</v>
      </c>
      <c r="P2404" s="139">
        <f t="shared" si="461"/>
        <v>0</v>
      </c>
      <c r="Q2404" s="135">
        <f>'5-Banka Listesi'!G2405</f>
        <v>0</v>
      </c>
      <c r="R2404" s="140">
        <f t="shared" si="462"/>
        <v>0</v>
      </c>
      <c r="S2404" s="140">
        <f t="shared" si="463"/>
        <v>0</v>
      </c>
      <c r="T2404" s="140">
        <f t="shared" si="468"/>
        <v>0</v>
      </c>
      <c r="U2404" s="135">
        <f t="shared" si="469"/>
        <v>0</v>
      </c>
      <c r="V2404" s="132">
        <v>2400</v>
      </c>
    </row>
    <row r="2405" spans="2:22" ht="33.950000000000003" customHeight="1" x14ac:dyDescent="0.25">
      <c r="B2405" s="132">
        <v>2401</v>
      </c>
      <c r="C2405" s="133">
        <f>'!!!KATILIMCI LİSTESİ!!!'!B2402</f>
        <v>0</v>
      </c>
      <c r="D2405" s="134">
        <f>'!!!KATILIMCI LİSTESİ!!!'!C2402</f>
        <v>0</v>
      </c>
      <c r="E2405" s="135">
        <f>'!!! VERİLER !!!'!C$1</f>
        <v>1375</v>
      </c>
      <c r="F2405" s="136">
        <f>'1-Devamsızlık Formu (Ek-4)'!AJ2407</f>
        <v>0</v>
      </c>
      <c r="G2405" s="135">
        <f>IF(AND('1-Devamsızlık Formu (Ek-4)'!D2407="",F2405&gt;0,'1-Devamsızlık Formu (Ek-4)'!AW2407="KASIM 2024"),(E2405*(F2405-1)+(666.75)),E2405*F2405)</f>
        <v>0</v>
      </c>
      <c r="H2405" s="135">
        <f t="shared" si="458"/>
        <v>0</v>
      </c>
      <c r="I2405" s="141">
        <f t="shared" si="464"/>
        <v>0</v>
      </c>
      <c r="J2405" s="135">
        <f t="shared" si="465"/>
        <v>0</v>
      </c>
      <c r="K2405" s="135">
        <f t="shared" si="466"/>
        <v>0</v>
      </c>
      <c r="L2405" s="135" t="e">
        <f t="shared" si="467"/>
        <v>#REF!</v>
      </c>
      <c r="M2405" s="138" t="e">
        <f>IF(K2405-'!!!KATILIMCI LİSTESİ!!!'!#REF!&gt;0,'!!!KATILIMCI LİSTESİ!!!'!#REF!,K2405)</f>
        <v>#REF!</v>
      </c>
      <c r="N2405" s="135">
        <f t="shared" si="459"/>
        <v>0</v>
      </c>
      <c r="O2405" s="135">
        <f t="shared" si="460"/>
        <v>0</v>
      </c>
      <c r="P2405" s="139">
        <f t="shared" si="461"/>
        <v>0</v>
      </c>
      <c r="Q2405" s="135">
        <f>'5-Banka Listesi'!G2406</f>
        <v>0</v>
      </c>
      <c r="R2405" s="140">
        <f t="shared" si="462"/>
        <v>0</v>
      </c>
      <c r="S2405" s="140">
        <f t="shared" si="463"/>
        <v>0</v>
      </c>
      <c r="T2405" s="140">
        <f t="shared" si="468"/>
        <v>0</v>
      </c>
      <c r="U2405" s="135">
        <f t="shared" si="469"/>
        <v>0</v>
      </c>
      <c r="V2405" s="132">
        <v>2401</v>
      </c>
    </row>
    <row r="2406" spans="2:22" ht="33.950000000000003" customHeight="1" x14ac:dyDescent="0.25">
      <c r="B2406" s="132">
        <v>2402</v>
      </c>
      <c r="C2406" s="133">
        <f>'!!!KATILIMCI LİSTESİ!!!'!B2403</f>
        <v>0</v>
      </c>
      <c r="D2406" s="134">
        <f>'!!!KATILIMCI LİSTESİ!!!'!C2403</f>
        <v>0</v>
      </c>
      <c r="E2406" s="135">
        <f>'!!! VERİLER !!!'!C$1</f>
        <v>1375</v>
      </c>
      <c r="F2406" s="136">
        <f>'1-Devamsızlık Formu (Ek-4)'!AJ2408</f>
        <v>0</v>
      </c>
      <c r="G2406" s="135">
        <f>IF(AND('1-Devamsızlık Formu (Ek-4)'!D2408="",F2406&gt;0,'1-Devamsızlık Formu (Ek-4)'!AW2408="KASIM 2024"),(E2406*(F2406-1)+(666.75)),E2406*F2406)</f>
        <v>0</v>
      </c>
      <c r="H2406" s="135">
        <f t="shared" si="458"/>
        <v>0</v>
      </c>
      <c r="I2406" s="141">
        <f t="shared" si="464"/>
        <v>0</v>
      </c>
      <c r="J2406" s="135">
        <f t="shared" si="465"/>
        <v>0</v>
      </c>
      <c r="K2406" s="135">
        <f t="shared" si="466"/>
        <v>0</v>
      </c>
      <c r="L2406" s="135" t="e">
        <f t="shared" si="467"/>
        <v>#REF!</v>
      </c>
      <c r="M2406" s="138" t="e">
        <f>IF(K2406-'!!!KATILIMCI LİSTESİ!!!'!#REF!&gt;0,'!!!KATILIMCI LİSTESİ!!!'!#REF!,K2406)</f>
        <v>#REF!</v>
      </c>
      <c r="N2406" s="135">
        <f t="shared" si="459"/>
        <v>0</v>
      </c>
      <c r="O2406" s="135">
        <f t="shared" si="460"/>
        <v>0</v>
      </c>
      <c r="P2406" s="139">
        <f t="shared" si="461"/>
        <v>0</v>
      </c>
      <c r="Q2406" s="135">
        <f>'5-Banka Listesi'!G2407</f>
        <v>0</v>
      </c>
      <c r="R2406" s="140">
        <f t="shared" si="462"/>
        <v>0</v>
      </c>
      <c r="S2406" s="140">
        <f t="shared" si="463"/>
        <v>0</v>
      </c>
      <c r="T2406" s="140">
        <f t="shared" si="468"/>
        <v>0</v>
      </c>
      <c r="U2406" s="135">
        <f t="shared" si="469"/>
        <v>0</v>
      </c>
      <c r="V2406" s="132">
        <v>2402</v>
      </c>
    </row>
    <row r="2407" spans="2:22" ht="33.950000000000003" customHeight="1" x14ac:dyDescent="0.25">
      <c r="B2407" s="132">
        <v>2403</v>
      </c>
      <c r="C2407" s="133">
        <f>'!!!KATILIMCI LİSTESİ!!!'!B2404</f>
        <v>0</v>
      </c>
      <c r="D2407" s="134">
        <f>'!!!KATILIMCI LİSTESİ!!!'!C2404</f>
        <v>0</v>
      </c>
      <c r="E2407" s="135">
        <f>'!!! VERİLER !!!'!C$1</f>
        <v>1375</v>
      </c>
      <c r="F2407" s="136">
        <f>'1-Devamsızlık Formu (Ek-4)'!AJ2409</f>
        <v>0</v>
      </c>
      <c r="G2407" s="135">
        <f>IF(AND('1-Devamsızlık Formu (Ek-4)'!D2409="",F2407&gt;0,'1-Devamsızlık Formu (Ek-4)'!AW2409="KASIM 2024"),(E2407*(F2407-1)+(666.75)),E2407*F2407)</f>
        <v>0</v>
      </c>
      <c r="H2407" s="135">
        <f t="shared" si="458"/>
        <v>0</v>
      </c>
      <c r="I2407" s="141">
        <f t="shared" si="464"/>
        <v>0</v>
      </c>
      <c r="J2407" s="135">
        <f t="shared" si="465"/>
        <v>0</v>
      </c>
      <c r="K2407" s="135">
        <f t="shared" si="466"/>
        <v>0</v>
      </c>
      <c r="L2407" s="135" t="e">
        <f t="shared" si="467"/>
        <v>#REF!</v>
      </c>
      <c r="M2407" s="138" t="e">
        <f>IF(K2407-'!!!KATILIMCI LİSTESİ!!!'!#REF!&gt;0,'!!!KATILIMCI LİSTESİ!!!'!#REF!,K2407)</f>
        <v>#REF!</v>
      </c>
      <c r="N2407" s="135">
        <f t="shared" si="459"/>
        <v>0</v>
      </c>
      <c r="O2407" s="135">
        <f t="shared" si="460"/>
        <v>0</v>
      </c>
      <c r="P2407" s="139">
        <f t="shared" si="461"/>
        <v>0</v>
      </c>
      <c r="Q2407" s="135">
        <f>'5-Banka Listesi'!G2408</f>
        <v>0</v>
      </c>
      <c r="R2407" s="140">
        <f t="shared" si="462"/>
        <v>0</v>
      </c>
      <c r="S2407" s="140">
        <f t="shared" si="463"/>
        <v>0</v>
      </c>
      <c r="T2407" s="140">
        <f t="shared" si="468"/>
        <v>0</v>
      </c>
      <c r="U2407" s="135">
        <f t="shared" si="469"/>
        <v>0</v>
      </c>
      <c r="V2407" s="132">
        <v>2403</v>
      </c>
    </row>
    <row r="2408" spans="2:22" ht="33.950000000000003" customHeight="1" x14ac:dyDescent="0.25">
      <c r="B2408" s="132">
        <v>2404</v>
      </c>
      <c r="C2408" s="133">
        <f>'!!!KATILIMCI LİSTESİ!!!'!B2405</f>
        <v>0</v>
      </c>
      <c r="D2408" s="134">
        <f>'!!!KATILIMCI LİSTESİ!!!'!C2405</f>
        <v>0</v>
      </c>
      <c r="E2408" s="135">
        <f>'!!! VERİLER !!!'!C$1</f>
        <v>1375</v>
      </c>
      <c r="F2408" s="136">
        <f>'1-Devamsızlık Formu (Ek-4)'!AJ2410</f>
        <v>0</v>
      </c>
      <c r="G2408" s="135">
        <f>IF(AND('1-Devamsızlık Formu (Ek-4)'!D2410="",F2408&gt;0,'1-Devamsızlık Formu (Ek-4)'!AW2410="KASIM 2024"),(E2408*(F2408-1)+(666.75)),E2408*F2408)</f>
        <v>0</v>
      </c>
      <c r="H2408" s="135">
        <f t="shared" si="458"/>
        <v>0</v>
      </c>
      <c r="I2408" s="141">
        <f t="shared" si="464"/>
        <v>0</v>
      </c>
      <c r="J2408" s="135">
        <f t="shared" si="465"/>
        <v>0</v>
      </c>
      <c r="K2408" s="135">
        <f t="shared" si="466"/>
        <v>0</v>
      </c>
      <c r="L2408" s="135" t="e">
        <f t="shared" si="467"/>
        <v>#REF!</v>
      </c>
      <c r="M2408" s="138" t="e">
        <f>IF(K2408-'!!!KATILIMCI LİSTESİ!!!'!#REF!&gt;0,'!!!KATILIMCI LİSTESİ!!!'!#REF!,K2408)</f>
        <v>#REF!</v>
      </c>
      <c r="N2408" s="135">
        <f t="shared" si="459"/>
        <v>0</v>
      </c>
      <c r="O2408" s="135">
        <f t="shared" si="460"/>
        <v>0</v>
      </c>
      <c r="P2408" s="139">
        <f t="shared" si="461"/>
        <v>0</v>
      </c>
      <c r="Q2408" s="135">
        <f>'5-Banka Listesi'!G2409</f>
        <v>0</v>
      </c>
      <c r="R2408" s="140">
        <f t="shared" si="462"/>
        <v>0</v>
      </c>
      <c r="S2408" s="140">
        <f t="shared" si="463"/>
        <v>0</v>
      </c>
      <c r="T2408" s="140">
        <f t="shared" si="468"/>
        <v>0</v>
      </c>
      <c r="U2408" s="135">
        <f t="shared" si="469"/>
        <v>0</v>
      </c>
      <c r="V2408" s="132">
        <v>2404</v>
      </c>
    </row>
    <row r="2409" spans="2:22" ht="33.950000000000003" customHeight="1" x14ac:dyDescent="0.25">
      <c r="B2409" s="132">
        <v>2405</v>
      </c>
      <c r="C2409" s="133">
        <f>'!!!KATILIMCI LİSTESİ!!!'!B2406</f>
        <v>0</v>
      </c>
      <c r="D2409" s="134">
        <f>'!!!KATILIMCI LİSTESİ!!!'!C2406</f>
        <v>0</v>
      </c>
      <c r="E2409" s="135">
        <f>'!!! VERİLER !!!'!C$1</f>
        <v>1375</v>
      </c>
      <c r="F2409" s="136">
        <f>'1-Devamsızlık Formu (Ek-4)'!AJ2411</f>
        <v>0</v>
      </c>
      <c r="G2409" s="135">
        <f>IF(AND('1-Devamsızlık Formu (Ek-4)'!D2411="",F2409&gt;0,'1-Devamsızlık Formu (Ek-4)'!AW2411="KASIM 2024"),(E2409*(F2409-1)+(666.75)),E2409*F2409)</f>
        <v>0</v>
      </c>
      <c r="H2409" s="135">
        <f t="shared" si="458"/>
        <v>0</v>
      </c>
      <c r="I2409" s="141">
        <f t="shared" si="464"/>
        <v>0</v>
      </c>
      <c r="J2409" s="135">
        <f t="shared" si="465"/>
        <v>0</v>
      </c>
      <c r="K2409" s="135">
        <f t="shared" si="466"/>
        <v>0</v>
      </c>
      <c r="L2409" s="135" t="e">
        <f t="shared" si="467"/>
        <v>#REF!</v>
      </c>
      <c r="M2409" s="138" t="e">
        <f>IF(K2409-'!!!KATILIMCI LİSTESİ!!!'!#REF!&gt;0,'!!!KATILIMCI LİSTESİ!!!'!#REF!,K2409)</f>
        <v>#REF!</v>
      </c>
      <c r="N2409" s="135">
        <f t="shared" si="459"/>
        <v>0</v>
      </c>
      <c r="O2409" s="135">
        <f t="shared" si="460"/>
        <v>0</v>
      </c>
      <c r="P2409" s="139">
        <f t="shared" si="461"/>
        <v>0</v>
      </c>
      <c r="Q2409" s="135">
        <f>'5-Banka Listesi'!G2410</f>
        <v>0</v>
      </c>
      <c r="R2409" s="140">
        <f t="shared" si="462"/>
        <v>0</v>
      </c>
      <c r="S2409" s="140">
        <f t="shared" si="463"/>
        <v>0</v>
      </c>
      <c r="T2409" s="140">
        <f t="shared" si="468"/>
        <v>0</v>
      </c>
      <c r="U2409" s="135">
        <f t="shared" si="469"/>
        <v>0</v>
      </c>
      <c r="V2409" s="132">
        <v>2405</v>
      </c>
    </row>
    <row r="2410" spans="2:22" ht="33.950000000000003" customHeight="1" x14ac:dyDescent="0.25">
      <c r="B2410" s="132">
        <v>2406</v>
      </c>
      <c r="C2410" s="133">
        <f>'!!!KATILIMCI LİSTESİ!!!'!B2407</f>
        <v>0</v>
      </c>
      <c r="D2410" s="134">
        <f>'!!!KATILIMCI LİSTESİ!!!'!C2407</f>
        <v>0</v>
      </c>
      <c r="E2410" s="135">
        <f>'!!! VERİLER !!!'!C$1</f>
        <v>1375</v>
      </c>
      <c r="F2410" s="136">
        <f>'1-Devamsızlık Formu (Ek-4)'!AJ2412</f>
        <v>0</v>
      </c>
      <c r="G2410" s="135">
        <f>IF(AND('1-Devamsızlık Formu (Ek-4)'!D2412="",F2410&gt;0,'1-Devamsızlık Formu (Ek-4)'!AW2412="KASIM 2024"),(E2410*(F2410-1)+(666.75)),E2410*F2410)</f>
        <v>0</v>
      </c>
      <c r="H2410" s="135">
        <f t="shared" si="458"/>
        <v>0</v>
      </c>
      <c r="I2410" s="141">
        <f t="shared" si="464"/>
        <v>0</v>
      </c>
      <c r="J2410" s="135">
        <f t="shared" si="465"/>
        <v>0</v>
      </c>
      <c r="K2410" s="135">
        <f t="shared" si="466"/>
        <v>0</v>
      </c>
      <c r="L2410" s="135" t="e">
        <f t="shared" si="467"/>
        <v>#REF!</v>
      </c>
      <c r="M2410" s="138" t="e">
        <f>IF(K2410-'!!!KATILIMCI LİSTESİ!!!'!#REF!&gt;0,'!!!KATILIMCI LİSTESİ!!!'!#REF!,K2410)</f>
        <v>#REF!</v>
      </c>
      <c r="N2410" s="135">
        <f t="shared" si="459"/>
        <v>0</v>
      </c>
      <c r="O2410" s="135">
        <f t="shared" si="460"/>
        <v>0</v>
      </c>
      <c r="P2410" s="139">
        <f t="shared" si="461"/>
        <v>0</v>
      </c>
      <c r="Q2410" s="135">
        <f>'5-Banka Listesi'!G2411</f>
        <v>0</v>
      </c>
      <c r="R2410" s="140">
        <f t="shared" si="462"/>
        <v>0</v>
      </c>
      <c r="S2410" s="140">
        <f t="shared" si="463"/>
        <v>0</v>
      </c>
      <c r="T2410" s="140">
        <f t="shared" si="468"/>
        <v>0</v>
      </c>
      <c r="U2410" s="135">
        <f t="shared" si="469"/>
        <v>0</v>
      </c>
      <c r="V2410" s="132">
        <v>2406</v>
      </c>
    </row>
    <row r="2411" spans="2:22" ht="33.950000000000003" customHeight="1" x14ac:dyDescent="0.25">
      <c r="B2411" s="132">
        <v>2407</v>
      </c>
      <c r="C2411" s="133">
        <f>'!!!KATILIMCI LİSTESİ!!!'!B2408</f>
        <v>0</v>
      </c>
      <c r="D2411" s="134">
        <f>'!!!KATILIMCI LİSTESİ!!!'!C2408</f>
        <v>0</v>
      </c>
      <c r="E2411" s="135">
        <f>'!!! VERİLER !!!'!C$1</f>
        <v>1375</v>
      </c>
      <c r="F2411" s="136">
        <f>'1-Devamsızlık Formu (Ek-4)'!AJ2413</f>
        <v>0</v>
      </c>
      <c r="G2411" s="135">
        <f>IF(AND('1-Devamsızlık Formu (Ek-4)'!D2413="",F2411&gt;0,'1-Devamsızlık Formu (Ek-4)'!AW2413="KASIM 2024"),(E2411*(F2411-1)+(666.75)),E2411*F2411)</f>
        <v>0</v>
      </c>
      <c r="H2411" s="135">
        <f t="shared" si="458"/>
        <v>0</v>
      </c>
      <c r="I2411" s="141">
        <f t="shared" si="464"/>
        <v>0</v>
      </c>
      <c r="J2411" s="135">
        <f t="shared" si="465"/>
        <v>0</v>
      </c>
      <c r="K2411" s="135">
        <f t="shared" si="466"/>
        <v>0</v>
      </c>
      <c r="L2411" s="135" t="e">
        <f t="shared" si="467"/>
        <v>#REF!</v>
      </c>
      <c r="M2411" s="138" t="e">
        <f>IF(K2411-'!!!KATILIMCI LİSTESİ!!!'!#REF!&gt;0,'!!!KATILIMCI LİSTESİ!!!'!#REF!,K2411)</f>
        <v>#REF!</v>
      </c>
      <c r="N2411" s="135">
        <f t="shared" si="459"/>
        <v>0</v>
      </c>
      <c r="O2411" s="135">
        <f t="shared" si="460"/>
        <v>0</v>
      </c>
      <c r="P2411" s="139">
        <f t="shared" si="461"/>
        <v>0</v>
      </c>
      <c r="Q2411" s="135">
        <f>'5-Banka Listesi'!G2412</f>
        <v>0</v>
      </c>
      <c r="R2411" s="140">
        <f t="shared" si="462"/>
        <v>0</v>
      </c>
      <c r="S2411" s="140">
        <f t="shared" si="463"/>
        <v>0</v>
      </c>
      <c r="T2411" s="140">
        <f t="shared" si="468"/>
        <v>0</v>
      </c>
      <c r="U2411" s="135">
        <f t="shared" si="469"/>
        <v>0</v>
      </c>
      <c r="V2411" s="132">
        <v>2407</v>
      </c>
    </row>
    <row r="2412" spans="2:22" ht="33.950000000000003" customHeight="1" x14ac:dyDescent="0.25">
      <c r="B2412" s="132">
        <v>2408</v>
      </c>
      <c r="C2412" s="133">
        <f>'!!!KATILIMCI LİSTESİ!!!'!B2409</f>
        <v>0</v>
      </c>
      <c r="D2412" s="134">
        <f>'!!!KATILIMCI LİSTESİ!!!'!C2409</f>
        <v>0</v>
      </c>
      <c r="E2412" s="135">
        <f>'!!! VERİLER !!!'!C$1</f>
        <v>1375</v>
      </c>
      <c r="F2412" s="136">
        <f>'1-Devamsızlık Formu (Ek-4)'!AJ2414</f>
        <v>0</v>
      </c>
      <c r="G2412" s="135">
        <f>IF(AND('1-Devamsızlık Formu (Ek-4)'!D2414="",F2412&gt;0,'1-Devamsızlık Formu (Ek-4)'!AW2414="KASIM 2024"),(E2412*(F2412-1)+(666.75)),E2412*F2412)</f>
        <v>0</v>
      </c>
      <c r="H2412" s="135">
        <f t="shared" si="458"/>
        <v>0</v>
      </c>
      <c r="I2412" s="141">
        <f t="shared" si="464"/>
        <v>0</v>
      </c>
      <c r="J2412" s="135">
        <f t="shared" si="465"/>
        <v>0</v>
      </c>
      <c r="K2412" s="135">
        <f t="shared" si="466"/>
        <v>0</v>
      </c>
      <c r="L2412" s="135" t="e">
        <f t="shared" si="467"/>
        <v>#REF!</v>
      </c>
      <c r="M2412" s="138" t="e">
        <f>IF(K2412-'!!!KATILIMCI LİSTESİ!!!'!#REF!&gt;0,'!!!KATILIMCI LİSTESİ!!!'!#REF!,K2412)</f>
        <v>#REF!</v>
      </c>
      <c r="N2412" s="135">
        <f t="shared" si="459"/>
        <v>0</v>
      </c>
      <c r="O2412" s="135">
        <f t="shared" si="460"/>
        <v>0</v>
      </c>
      <c r="P2412" s="139">
        <f t="shared" si="461"/>
        <v>0</v>
      </c>
      <c r="Q2412" s="135">
        <f>'5-Banka Listesi'!G2413</f>
        <v>0</v>
      </c>
      <c r="R2412" s="140">
        <f t="shared" si="462"/>
        <v>0</v>
      </c>
      <c r="S2412" s="140">
        <f t="shared" si="463"/>
        <v>0</v>
      </c>
      <c r="T2412" s="140">
        <f t="shared" si="468"/>
        <v>0</v>
      </c>
      <c r="U2412" s="135">
        <f t="shared" si="469"/>
        <v>0</v>
      </c>
      <c r="V2412" s="132">
        <v>2408</v>
      </c>
    </row>
    <row r="2413" spans="2:22" ht="33.950000000000003" customHeight="1" x14ac:dyDescent="0.25">
      <c r="B2413" s="132">
        <v>2409</v>
      </c>
      <c r="C2413" s="133">
        <f>'!!!KATILIMCI LİSTESİ!!!'!B2410</f>
        <v>0</v>
      </c>
      <c r="D2413" s="134">
        <f>'!!!KATILIMCI LİSTESİ!!!'!C2410</f>
        <v>0</v>
      </c>
      <c r="E2413" s="135">
        <f>'!!! VERİLER !!!'!C$1</f>
        <v>1375</v>
      </c>
      <c r="F2413" s="136">
        <f>'1-Devamsızlık Formu (Ek-4)'!AJ2415</f>
        <v>0</v>
      </c>
      <c r="G2413" s="135">
        <f>IF(AND('1-Devamsızlık Formu (Ek-4)'!D2415="",F2413&gt;0,'1-Devamsızlık Formu (Ek-4)'!AW2415="KASIM 2024"),(E2413*(F2413-1)+(666.75)),E2413*F2413)</f>
        <v>0</v>
      </c>
      <c r="H2413" s="135">
        <f t="shared" si="458"/>
        <v>0</v>
      </c>
      <c r="I2413" s="141">
        <f t="shared" si="464"/>
        <v>0</v>
      </c>
      <c r="J2413" s="135">
        <f t="shared" si="465"/>
        <v>0</v>
      </c>
      <c r="K2413" s="135">
        <f t="shared" si="466"/>
        <v>0</v>
      </c>
      <c r="L2413" s="135" t="e">
        <f t="shared" si="467"/>
        <v>#REF!</v>
      </c>
      <c r="M2413" s="138" t="e">
        <f>IF(K2413-'!!!KATILIMCI LİSTESİ!!!'!#REF!&gt;0,'!!!KATILIMCI LİSTESİ!!!'!#REF!,K2413)</f>
        <v>#REF!</v>
      </c>
      <c r="N2413" s="135">
        <f t="shared" si="459"/>
        <v>0</v>
      </c>
      <c r="O2413" s="135">
        <f t="shared" si="460"/>
        <v>0</v>
      </c>
      <c r="P2413" s="139">
        <f t="shared" si="461"/>
        <v>0</v>
      </c>
      <c r="Q2413" s="135">
        <f>'5-Banka Listesi'!G2414</f>
        <v>0</v>
      </c>
      <c r="R2413" s="140">
        <f t="shared" si="462"/>
        <v>0</v>
      </c>
      <c r="S2413" s="140">
        <f t="shared" si="463"/>
        <v>0</v>
      </c>
      <c r="T2413" s="140">
        <f t="shared" si="468"/>
        <v>0</v>
      </c>
      <c r="U2413" s="135">
        <f t="shared" si="469"/>
        <v>0</v>
      </c>
      <c r="V2413" s="132">
        <v>2409</v>
      </c>
    </row>
    <row r="2414" spans="2:22" ht="33.950000000000003" customHeight="1" x14ac:dyDescent="0.25">
      <c r="B2414" s="132">
        <v>2410</v>
      </c>
      <c r="C2414" s="133">
        <f>'!!!KATILIMCI LİSTESİ!!!'!B2411</f>
        <v>0</v>
      </c>
      <c r="D2414" s="134">
        <f>'!!!KATILIMCI LİSTESİ!!!'!C2411</f>
        <v>0</v>
      </c>
      <c r="E2414" s="135">
        <f>'!!! VERİLER !!!'!C$1</f>
        <v>1375</v>
      </c>
      <c r="F2414" s="136">
        <f>'1-Devamsızlık Formu (Ek-4)'!AJ2416</f>
        <v>0</v>
      </c>
      <c r="G2414" s="135">
        <f>IF(AND('1-Devamsızlık Formu (Ek-4)'!D2416="",F2414&gt;0,'1-Devamsızlık Formu (Ek-4)'!AW2416="KASIM 2024"),(E2414*(F2414-1)+(666.75)),E2414*F2414)</f>
        <v>0</v>
      </c>
      <c r="H2414" s="135">
        <f t="shared" si="458"/>
        <v>0</v>
      </c>
      <c r="I2414" s="141">
        <f t="shared" si="464"/>
        <v>0</v>
      </c>
      <c r="J2414" s="135">
        <f t="shared" si="465"/>
        <v>0</v>
      </c>
      <c r="K2414" s="135">
        <f t="shared" si="466"/>
        <v>0</v>
      </c>
      <c r="L2414" s="135" t="e">
        <f t="shared" si="467"/>
        <v>#REF!</v>
      </c>
      <c r="M2414" s="138" t="e">
        <f>IF(K2414-'!!!KATILIMCI LİSTESİ!!!'!#REF!&gt;0,'!!!KATILIMCI LİSTESİ!!!'!#REF!,K2414)</f>
        <v>#REF!</v>
      </c>
      <c r="N2414" s="135">
        <f t="shared" si="459"/>
        <v>0</v>
      </c>
      <c r="O2414" s="135">
        <f t="shared" si="460"/>
        <v>0</v>
      </c>
      <c r="P2414" s="139">
        <f t="shared" si="461"/>
        <v>0</v>
      </c>
      <c r="Q2414" s="135">
        <f>'5-Banka Listesi'!G2415</f>
        <v>0</v>
      </c>
      <c r="R2414" s="140">
        <f t="shared" si="462"/>
        <v>0</v>
      </c>
      <c r="S2414" s="140">
        <f t="shared" si="463"/>
        <v>0</v>
      </c>
      <c r="T2414" s="140">
        <f t="shared" si="468"/>
        <v>0</v>
      </c>
      <c r="U2414" s="135">
        <f t="shared" si="469"/>
        <v>0</v>
      </c>
      <c r="V2414" s="132">
        <v>2410</v>
      </c>
    </row>
    <row r="2415" spans="2:22" ht="33.950000000000003" customHeight="1" x14ac:dyDescent="0.25">
      <c r="B2415" s="132">
        <v>2411</v>
      </c>
      <c r="C2415" s="133">
        <f>'!!!KATILIMCI LİSTESİ!!!'!B2412</f>
        <v>0</v>
      </c>
      <c r="D2415" s="134">
        <f>'!!!KATILIMCI LİSTESİ!!!'!C2412</f>
        <v>0</v>
      </c>
      <c r="E2415" s="135">
        <f>'!!! VERİLER !!!'!C$1</f>
        <v>1375</v>
      </c>
      <c r="F2415" s="136">
        <f>'1-Devamsızlık Formu (Ek-4)'!AJ2417</f>
        <v>0</v>
      </c>
      <c r="G2415" s="135">
        <f>IF(AND('1-Devamsızlık Formu (Ek-4)'!D2417="",F2415&gt;0,'1-Devamsızlık Formu (Ek-4)'!AW2417="KASIM 2024"),(E2415*(F2415-1)+(666.75)),E2415*F2415)</f>
        <v>0</v>
      </c>
      <c r="H2415" s="135">
        <f t="shared" si="458"/>
        <v>0</v>
      </c>
      <c r="I2415" s="141">
        <f t="shared" si="464"/>
        <v>0</v>
      </c>
      <c r="J2415" s="135">
        <f t="shared" si="465"/>
        <v>0</v>
      </c>
      <c r="K2415" s="135">
        <f t="shared" si="466"/>
        <v>0</v>
      </c>
      <c r="L2415" s="135" t="e">
        <f t="shared" si="467"/>
        <v>#REF!</v>
      </c>
      <c r="M2415" s="138" t="e">
        <f>IF(K2415-'!!!KATILIMCI LİSTESİ!!!'!#REF!&gt;0,'!!!KATILIMCI LİSTESİ!!!'!#REF!,K2415)</f>
        <v>#REF!</v>
      </c>
      <c r="N2415" s="135">
        <f t="shared" si="459"/>
        <v>0</v>
      </c>
      <c r="O2415" s="135">
        <f t="shared" si="460"/>
        <v>0</v>
      </c>
      <c r="P2415" s="139">
        <f t="shared" si="461"/>
        <v>0</v>
      </c>
      <c r="Q2415" s="135">
        <f>'5-Banka Listesi'!G2416</f>
        <v>0</v>
      </c>
      <c r="R2415" s="140">
        <f t="shared" si="462"/>
        <v>0</v>
      </c>
      <c r="S2415" s="140">
        <f t="shared" si="463"/>
        <v>0</v>
      </c>
      <c r="T2415" s="140">
        <f t="shared" si="468"/>
        <v>0</v>
      </c>
      <c r="U2415" s="135">
        <f t="shared" si="469"/>
        <v>0</v>
      </c>
      <c r="V2415" s="132">
        <v>2411</v>
      </c>
    </row>
    <row r="2416" spans="2:22" ht="33.950000000000003" customHeight="1" x14ac:dyDescent="0.25">
      <c r="B2416" s="132">
        <v>2412</v>
      </c>
      <c r="C2416" s="133">
        <f>'!!!KATILIMCI LİSTESİ!!!'!B2413</f>
        <v>0</v>
      </c>
      <c r="D2416" s="134">
        <f>'!!!KATILIMCI LİSTESİ!!!'!C2413</f>
        <v>0</v>
      </c>
      <c r="E2416" s="135">
        <f>'!!! VERİLER !!!'!C$1</f>
        <v>1375</v>
      </c>
      <c r="F2416" s="136">
        <f>'1-Devamsızlık Formu (Ek-4)'!AJ2418</f>
        <v>0</v>
      </c>
      <c r="G2416" s="135">
        <f>IF(AND('1-Devamsızlık Formu (Ek-4)'!D2418="",F2416&gt;0,'1-Devamsızlık Formu (Ek-4)'!AW2418="KASIM 2024"),(E2416*(F2416-1)+(666.75)),E2416*F2416)</f>
        <v>0</v>
      </c>
      <c r="H2416" s="135">
        <f t="shared" si="458"/>
        <v>0</v>
      </c>
      <c r="I2416" s="141">
        <f t="shared" si="464"/>
        <v>0</v>
      </c>
      <c r="J2416" s="135">
        <f t="shared" si="465"/>
        <v>0</v>
      </c>
      <c r="K2416" s="135">
        <f t="shared" si="466"/>
        <v>0</v>
      </c>
      <c r="L2416" s="135" t="e">
        <f t="shared" si="467"/>
        <v>#REF!</v>
      </c>
      <c r="M2416" s="138" t="e">
        <f>IF(K2416-'!!!KATILIMCI LİSTESİ!!!'!#REF!&gt;0,'!!!KATILIMCI LİSTESİ!!!'!#REF!,K2416)</f>
        <v>#REF!</v>
      </c>
      <c r="N2416" s="135">
        <f t="shared" si="459"/>
        <v>0</v>
      </c>
      <c r="O2416" s="135">
        <f t="shared" si="460"/>
        <v>0</v>
      </c>
      <c r="P2416" s="139">
        <f t="shared" si="461"/>
        <v>0</v>
      </c>
      <c r="Q2416" s="135">
        <f>'5-Banka Listesi'!G2417</f>
        <v>0</v>
      </c>
      <c r="R2416" s="140">
        <f t="shared" si="462"/>
        <v>0</v>
      </c>
      <c r="S2416" s="140">
        <f t="shared" si="463"/>
        <v>0</v>
      </c>
      <c r="T2416" s="140">
        <f t="shared" si="468"/>
        <v>0</v>
      </c>
      <c r="U2416" s="135">
        <f t="shared" si="469"/>
        <v>0</v>
      </c>
      <c r="V2416" s="132">
        <v>2412</v>
      </c>
    </row>
    <row r="2417" spans="2:22" ht="33.950000000000003" customHeight="1" x14ac:dyDescent="0.25">
      <c r="B2417" s="132">
        <v>2413</v>
      </c>
      <c r="C2417" s="133">
        <f>'!!!KATILIMCI LİSTESİ!!!'!B2414</f>
        <v>0</v>
      </c>
      <c r="D2417" s="134">
        <f>'!!!KATILIMCI LİSTESİ!!!'!C2414</f>
        <v>0</v>
      </c>
      <c r="E2417" s="135">
        <f>'!!! VERİLER !!!'!C$1</f>
        <v>1375</v>
      </c>
      <c r="F2417" s="136">
        <f>'1-Devamsızlık Formu (Ek-4)'!AJ2419</f>
        <v>0</v>
      </c>
      <c r="G2417" s="135">
        <f>IF(AND('1-Devamsızlık Formu (Ek-4)'!D2419="",F2417&gt;0,'1-Devamsızlık Formu (Ek-4)'!AW2419="KASIM 2024"),(E2417*(F2417-1)+(666.75)),E2417*F2417)</f>
        <v>0</v>
      </c>
      <c r="H2417" s="135">
        <f t="shared" si="458"/>
        <v>0</v>
      </c>
      <c r="I2417" s="141">
        <f t="shared" si="464"/>
        <v>0</v>
      </c>
      <c r="J2417" s="135">
        <f t="shared" si="465"/>
        <v>0</v>
      </c>
      <c r="K2417" s="135">
        <f t="shared" si="466"/>
        <v>0</v>
      </c>
      <c r="L2417" s="135" t="e">
        <f t="shared" si="467"/>
        <v>#REF!</v>
      </c>
      <c r="M2417" s="138" t="e">
        <f>IF(K2417-'!!!KATILIMCI LİSTESİ!!!'!#REF!&gt;0,'!!!KATILIMCI LİSTESİ!!!'!#REF!,K2417)</f>
        <v>#REF!</v>
      </c>
      <c r="N2417" s="135">
        <f t="shared" si="459"/>
        <v>0</v>
      </c>
      <c r="O2417" s="135">
        <f t="shared" si="460"/>
        <v>0</v>
      </c>
      <c r="P2417" s="139">
        <f t="shared" si="461"/>
        <v>0</v>
      </c>
      <c r="Q2417" s="135">
        <f>'5-Banka Listesi'!G2418</f>
        <v>0</v>
      </c>
      <c r="R2417" s="140">
        <f t="shared" si="462"/>
        <v>0</v>
      </c>
      <c r="S2417" s="140">
        <f t="shared" si="463"/>
        <v>0</v>
      </c>
      <c r="T2417" s="140">
        <f t="shared" si="468"/>
        <v>0</v>
      </c>
      <c r="U2417" s="135">
        <f t="shared" si="469"/>
        <v>0</v>
      </c>
      <c r="V2417" s="132">
        <v>2413</v>
      </c>
    </row>
    <row r="2418" spans="2:22" ht="33.950000000000003" customHeight="1" x14ac:dyDescent="0.25">
      <c r="B2418" s="132">
        <v>2414</v>
      </c>
      <c r="C2418" s="133">
        <f>'!!!KATILIMCI LİSTESİ!!!'!B2415</f>
        <v>0</v>
      </c>
      <c r="D2418" s="134">
        <f>'!!!KATILIMCI LİSTESİ!!!'!C2415</f>
        <v>0</v>
      </c>
      <c r="E2418" s="135">
        <f>'!!! VERİLER !!!'!C$1</f>
        <v>1375</v>
      </c>
      <c r="F2418" s="136">
        <f>'1-Devamsızlık Formu (Ek-4)'!AJ2420</f>
        <v>0</v>
      </c>
      <c r="G2418" s="135">
        <f>IF(AND('1-Devamsızlık Formu (Ek-4)'!D2420="",F2418&gt;0,'1-Devamsızlık Formu (Ek-4)'!AW2420="KASIM 2024"),(E2418*(F2418-1)+(666.75)),E2418*F2418)</f>
        <v>0</v>
      </c>
      <c r="H2418" s="135">
        <f t="shared" si="458"/>
        <v>0</v>
      </c>
      <c r="I2418" s="141">
        <f t="shared" si="464"/>
        <v>0</v>
      </c>
      <c r="J2418" s="135">
        <f t="shared" si="465"/>
        <v>0</v>
      </c>
      <c r="K2418" s="135">
        <f t="shared" si="466"/>
        <v>0</v>
      </c>
      <c r="L2418" s="135" t="e">
        <f t="shared" si="467"/>
        <v>#REF!</v>
      </c>
      <c r="M2418" s="138" t="e">
        <f>IF(K2418-'!!!KATILIMCI LİSTESİ!!!'!#REF!&gt;0,'!!!KATILIMCI LİSTESİ!!!'!#REF!,K2418)</f>
        <v>#REF!</v>
      </c>
      <c r="N2418" s="135">
        <f t="shared" si="459"/>
        <v>0</v>
      </c>
      <c r="O2418" s="135">
        <f t="shared" si="460"/>
        <v>0</v>
      </c>
      <c r="P2418" s="139">
        <f t="shared" si="461"/>
        <v>0</v>
      </c>
      <c r="Q2418" s="135">
        <f>'5-Banka Listesi'!G2419</f>
        <v>0</v>
      </c>
      <c r="R2418" s="140">
        <f t="shared" si="462"/>
        <v>0</v>
      </c>
      <c r="S2418" s="140">
        <f t="shared" si="463"/>
        <v>0</v>
      </c>
      <c r="T2418" s="140">
        <f t="shared" si="468"/>
        <v>0</v>
      </c>
      <c r="U2418" s="135">
        <f t="shared" si="469"/>
        <v>0</v>
      </c>
      <c r="V2418" s="132">
        <v>2414</v>
      </c>
    </row>
    <row r="2419" spans="2:22" ht="33.950000000000003" customHeight="1" x14ac:dyDescent="0.25">
      <c r="B2419" s="132">
        <v>2415</v>
      </c>
      <c r="C2419" s="133">
        <f>'!!!KATILIMCI LİSTESİ!!!'!B2416</f>
        <v>0</v>
      </c>
      <c r="D2419" s="134">
        <f>'!!!KATILIMCI LİSTESİ!!!'!C2416</f>
        <v>0</v>
      </c>
      <c r="E2419" s="135">
        <f>'!!! VERİLER !!!'!C$1</f>
        <v>1375</v>
      </c>
      <c r="F2419" s="136">
        <f>'1-Devamsızlık Formu (Ek-4)'!AJ2421</f>
        <v>0</v>
      </c>
      <c r="G2419" s="135">
        <f>IF(AND('1-Devamsızlık Formu (Ek-4)'!D2421="",F2419&gt;0,'1-Devamsızlık Formu (Ek-4)'!AW2421="KASIM 2024"),(E2419*(F2419-1)+(666.75)),E2419*F2419)</f>
        <v>0</v>
      </c>
      <c r="H2419" s="135">
        <f t="shared" si="458"/>
        <v>0</v>
      </c>
      <c r="I2419" s="141">
        <f t="shared" si="464"/>
        <v>0</v>
      </c>
      <c r="J2419" s="135">
        <f t="shared" si="465"/>
        <v>0</v>
      </c>
      <c r="K2419" s="135">
        <f t="shared" si="466"/>
        <v>0</v>
      </c>
      <c r="L2419" s="135" t="e">
        <f t="shared" si="467"/>
        <v>#REF!</v>
      </c>
      <c r="M2419" s="138" t="e">
        <f>IF(K2419-'!!!KATILIMCI LİSTESİ!!!'!#REF!&gt;0,'!!!KATILIMCI LİSTESİ!!!'!#REF!,K2419)</f>
        <v>#REF!</v>
      </c>
      <c r="N2419" s="135">
        <f t="shared" si="459"/>
        <v>0</v>
      </c>
      <c r="O2419" s="135">
        <f t="shared" si="460"/>
        <v>0</v>
      </c>
      <c r="P2419" s="139">
        <f t="shared" si="461"/>
        <v>0</v>
      </c>
      <c r="Q2419" s="135">
        <f>'5-Banka Listesi'!G2420</f>
        <v>0</v>
      </c>
      <c r="R2419" s="140">
        <f t="shared" si="462"/>
        <v>0</v>
      </c>
      <c r="S2419" s="140">
        <f t="shared" si="463"/>
        <v>0</v>
      </c>
      <c r="T2419" s="140">
        <f t="shared" si="468"/>
        <v>0</v>
      </c>
      <c r="U2419" s="135">
        <f t="shared" si="469"/>
        <v>0</v>
      </c>
      <c r="V2419" s="132">
        <v>2415</v>
      </c>
    </row>
    <row r="2420" spans="2:22" ht="33.950000000000003" customHeight="1" x14ac:dyDescent="0.25">
      <c r="B2420" s="132">
        <v>2416</v>
      </c>
      <c r="C2420" s="133">
        <f>'!!!KATILIMCI LİSTESİ!!!'!B2417</f>
        <v>0</v>
      </c>
      <c r="D2420" s="134">
        <f>'!!!KATILIMCI LİSTESİ!!!'!C2417</f>
        <v>0</v>
      </c>
      <c r="E2420" s="135">
        <f>'!!! VERİLER !!!'!C$1</f>
        <v>1375</v>
      </c>
      <c r="F2420" s="136">
        <f>'1-Devamsızlık Formu (Ek-4)'!AJ2422</f>
        <v>0</v>
      </c>
      <c r="G2420" s="135">
        <f>IF(AND('1-Devamsızlık Formu (Ek-4)'!D2422="",F2420&gt;0,'1-Devamsızlık Formu (Ek-4)'!AW2422="KASIM 2024"),(E2420*(F2420-1)+(666.75)),E2420*F2420)</f>
        <v>0</v>
      </c>
      <c r="H2420" s="135">
        <f t="shared" si="458"/>
        <v>0</v>
      </c>
      <c r="I2420" s="141">
        <f t="shared" si="464"/>
        <v>0</v>
      </c>
      <c r="J2420" s="135">
        <f t="shared" si="465"/>
        <v>0</v>
      </c>
      <c r="K2420" s="135">
        <f t="shared" si="466"/>
        <v>0</v>
      </c>
      <c r="L2420" s="135" t="e">
        <f t="shared" si="467"/>
        <v>#REF!</v>
      </c>
      <c r="M2420" s="138" t="e">
        <f>IF(K2420-'!!!KATILIMCI LİSTESİ!!!'!#REF!&gt;0,'!!!KATILIMCI LİSTESİ!!!'!#REF!,K2420)</f>
        <v>#REF!</v>
      </c>
      <c r="N2420" s="135">
        <f t="shared" si="459"/>
        <v>0</v>
      </c>
      <c r="O2420" s="135">
        <f t="shared" si="460"/>
        <v>0</v>
      </c>
      <c r="P2420" s="139">
        <f t="shared" si="461"/>
        <v>0</v>
      </c>
      <c r="Q2420" s="135">
        <f>'5-Banka Listesi'!G2421</f>
        <v>0</v>
      </c>
      <c r="R2420" s="140">
        <f t="shared" si="462"/>
        <v>0</v>
      </c>
      <c r="S2420" s="140">
        <f t="shared" si="463"/>
        <v>0</v>
      </c>
      <c r="T2420" s="140">
        <f t="shared" si="468"/>
        <v>0</v>
      </c>
      <c r="U2420" s="135">
        <f t="shared" si="469"/>
        <v>0</v>
      </c>
      <c r="V2420" s="132">
        <v>2416</v>
      </c>
    </row>
    <row r="2421" spans="2:22" ht="33.950000000000003" customHeight="1" x14ac:dyDescent="0.25">
      <c r="B2421" s="132">
        <v>2417</v>
      </c>
      <c r="C2421" s="133">
        <f>'!!!KATILIMCI LİSTESİ!!!'!B2418</f>
        <v>0</v>
      </c>
      <c r="D2421" s="134">
        <f>'!!!KATILIMCI LİSTESİ!!!'!C2418</f>
        <v>0</v>
      </c>
      <c r="E2421" s="135">
        <f>'!!! VERİLER !!!'!C$1</f>
        <v>1375</v>
      </c>
      <c r="F2421" s="136">
        <f>'1-Devamsızlık Formu (Ek-4)'!AJ2423</f>
        <v>0</v>
      </c>
      <c r="G2421" s="135">
        <f>IF(AND('1-Devamsızlık Formu (Ek-4)'!D2423="",F2421&gt;0,'1-Devamsızlık Formu (Ek-4)'!AW2423="KASIM 2024"),(E2421*(F2421-1)+(666.75)),E2421*F2421)</f>
        <v>0</v>
      </c>
      <c r="H2421" s="135">
        <f t="shared" si="458"/>
        <v>0</v>
      </c>
      <c r="I2421" s="141">
        <f t="shared" si="464"/>
        <v>0</v>
      </c>
      <c r="J2421" s="135">
        <f t="shared" si="465"/>
        <v>0</v>
      </c>
      <c r="K2421" s="135">
        <f t="shared" si="466"/>
        <v>0</v>
      </c>
      <c r="L2421" s="135" t="e">
        <f t="shared" si="467"/>
        <v>#REF!</v>
      </c>
      <c r="M2421" s="138" t="e">
        <f>IF(K2421-'!!!KATILIMCI LİSTESİ!!!'!#REF!&gt;0,'!!!KATILIMCI LİSTESİ!!!'!#REF!,K2421)</f>
        <v>#REF!</v>
      </c>
      <c r="N2421" s="135">
        <f t="shared" si="459"/>
        <v>0</v>
      </c>
      <c r="O2421" s="135">
        <f t="shared" si="460"/>
        <v>0</v>
      </c>
      <c r="P2421" s="139">
        <f t="shared" si="461"/>
        <v>0</v>
      </c>
      <c r="Q2421" s="135">
        <f>'5-Banka Listesi'!G2422</f>
        <v>0</v>
      </c>
      <c r="R2421" s="140">
        <f t="shared" si="462"/>
        <v>0</v>
      </c>
      <c r="S2421" s="140">
        <f t="shared" si="463"/>
        <v>0</v>
      </c>
      <c r="T2421" s="140">
        <f t="shared" si="468"/>
        <v>0</v>
      </c>
      <c r="U2421" s="135">
        <f t="shared" si="469"/>
        <v>0</v>
      </c>
      <c r="V2421" s="132">
        <v>2417</v>
      </c>
    </row>
    <row r="2422" spans="2:22" ht="33.950000000000003" customHeight="1" x14ac:dyDescent="0.25">
      <c r="B2422" s="132">
        <v>2418</v>
      </c>
      <c r="C2422" s="133">
        <f>'!!!KATILIMCI LİSTESİ!!!'!B2419</f>
        <v>0</v>
      </c>
      <c r="D2422" s="134">
        <f>'!!!KATILIMCI LİSTESİ!!!'!C2419</f>
        <v>0</v>
      </c>
      <c r="E2422" s="135">
        <f>'!!! VERİLER !!!'!C$1</f>
        <v>1375</v>
      </c>
      <c r="F2422" s="136">
        <f>'1-Devamsızlık Formu (Ek-4)'!AJ2424</f>
        <v>0</v>
      </c>
      <c r="G2422" s="135">
        <f>IF(AND('1-Devamsızlık Formu (Ek-4)'!D2424="",F2422&gt;0,'1-Devamsızlık Formu (Ek-4)'!AW2424="KASIM 2024"),(E2422*(F2422-1)+(666.75)),E2422*F2422)</f>
        <v>0</v>
      </c>
      <c r="H2422" s="135">
        <f t="shared" si="458"/>
        <v>0</v>
      </c>
      <c r="I2422" s="141">
        <f t="shared" si="464"/>
        <v>0</v>
      </c>
      <c r="J2422" s="135">
        <f t="shared" si="465"/>
        <v>0</v>
      </c>
      <c r="K2422" s="135">
        <f t="shared" si="466"/>
        <v>0</v>
      </c>
      <c r="L2422" s="135" t="e">
        <f t="shared" si="467"/>
        <v>#REF!</v>
      </c>
      <c r="M2422" s="138" t="e">
        <f>IF(K2422-'!!!KATILIMCI LİSTESİ!!!'!#REF!&gt;0,'!!!KATILIMCI LİSTESİ!!!'!#REF!,K2422)</f>
        <v>#REF!</v>
      </c>
      <c r="N2422" s="135">
        <f t="shared" si="459"/>
        <v>0</v>
      </c>
      <c r="O2422" s="135">
        <f t="shared" si="460"/>
        <v>0</v>
      </c>
      <c r="P2422" s="139">
        <f t="shared" si="461"/>
        <v>0</v>
      </c>
      <c r="Q2422" s="135">
        <f>'5-Banka Listesi'!G2423</f>
        <v>0</v>
      </c>
      <c r="R2422" s="140">
        <f t="shared" si="462"/>
        <v>0</v>
      </c>
      <c r="S2422" s="140">
        <f t="shared" si="463"/>
        <v>0</v>
      </c>
      <c r="T2422" s="140">
        <f t="shared" si="468"/>
        <v>0</v>
      </c>
      <c r="U2422" s="135">
        <f t="shared" si="469"/>
        <v>0</v>
      </c>
      <c r="V2422" s="132">
        <v>2418</v>
      </c>
    </row>
    <row r="2423" spans="2:22" ht="33.950000000000003" customHeight="1" x14ac:dyDescent="0.25">
      <c r="B2423" s="132">
        <v>2419</v>
      </c>
      <c r="C2423" s="133">
        <f>'!!!KATILIMCI LİSTESİ!!!'!B2420</f>
        <v>0</v>
      </c>
      <c r="D2423" s="134">
        <f>'!!!KATILIMCI LİSTESİ!!!'!C2420</f>
        <v>0</v>
      </c>
      <c r="E2423" s="135">
        <f>'!!! VERİLER !!!'!C$1</f>
        <v>1375</v>
      </c>
      <c r="F2423" s="136">
        <f>'1-Devamsızlık Formu (Ek-4)'!AJ2425</f>
        <v>0</v>
      </c>
      <c r="G2423" s="135">
        <f>IF(AND('1-Devamsızlık Formu (Ek-4)'!D2425="",F2423&gt;0,'1-Devamsızlık Formu (Ek-4)'!AW2425="KASIM 2024"),(E2423*(F2423-1)+(666.75)),E2423*F2423)</f>
        <v>0</v>
      </c>
      <c r="H2423" s="135">
        <f t="shared" si="458"/>
        <v>0</v>
      </c>
      <c r="I2423" s="141">
        <f t="shared" si="464"/>
        <v>0</v>
      </c>
      <c r="J2423" s="135">
        <f t="shared" si="465"/>
        <v>0</v>
      </c>
      <c r="K2423" s="135">
        <f t="shared" si="466"/>
        <v>0</v>
      </c>
      <c r="L2423" s="135" t="e">
        <f t="shared" si="467"/>
        <v>#REF!</v>
      </c>
      <c r="M2423" s="138" t="e">
        <f>IF(K2423-'!!!KATILIMCI LİSTESİ!!!'!#REF!&gt;0,'!!!KATILIMCI LİSTESİ!!!'!#REF!,K2423)</f>
        <v>#REF!</v>
      </c>
      <c r="N2423" s="135">
        <f t="shared" si="459"/>
        <v>0</v>
      </c>
      <c r="O2423" s="135">
        <f t="shared" si="460"/>
        <v>0</v>
      </c>
      <c r="P2423" s="139">
        <f t="shared" si="461"/>
        <v>0</v>
      </c>
      <c r="Q2423" s="135">
        <f>'5-Banka Listesi'!G2424</f>
        <v>0</v>
      </c>
      <c r="R2423" s="140">
        <f t="shared" si="462"/>
        <v>0</v>
      </c>
      <c r="S2423" s="140">
        <f t="shared" si="463"/>
        <v>0</v>
      </c>
      <c r="T2423" s="140">
        <f t="shared" si="468"/>
        <v>0</v>
      </c>
      <c r="U2423" s="135">
        <f t="shared" si="469"/>
        <v>0</v>
      </c>
      <c r="V2423" s="132">
        <v>2419</v>
      </c>
    </row>
    <row r="2424" spans="2:22" ht="33.950000000000003" customHeight="1" x14ac:dyDescent="0.25">
      <c r="B2424" s="132">
        <v>2420</v>
      </c>
      <c r="C2424" s="133">
        <f>'!!!KATILIMCI LİSTESİ!!!'!B2421</f>
        <v>0</v>
      </c>
      <c r="D2424" s="134">
        <f>'!!!KATILIMCI LİSTESİ!!!'!C2421</f>
        <v>0</v>
      </c>
      <c r="E2424" s="135">
        <f>'!!! VERİLER !!!'!C$1</f>
        <v>1375</v>
      </c>
      <c r="F2424" s="136">
        <f>'1-Devamsızlık Formu (Ek-4)'!AJ2426</f>
        <v>0</v>
      </c>
      <c r="G2424" s="135">
        <f>IF(AND('1-Devamsızlık Formu (Ek-4)'!D2426="",F2424&gt;0,'1-Devamsızlık Formu (Ek-4)'!AW2426="KASIM 2024"),(E2424*(F2424-1)+(666.75)),E2424*F2424)</f>
        <v>0</v>
      </c>
      <c r="H2424" s="135">
        <f t="shared" si="458"/>
        <v>0</v>
      </c>
      <c r="I2424" s="141">
        <f t="shared" si="464"/>
        <v>0</v>
      </c>
      <c r="J2424" s="135">
        <f t="shared" si="465"/>
        <v>0</v>
      </c>
      <c r="K2424" s="135">
        <f t="shared" si="466"/>
        <v>0</v>
      </c>
      <c r="L2424" s="135" t="e">
        <f t="shared" si="467"/>
        <v>#REF!</v>
      </c>
      <c r="M2424" s="138" t="e">
        <f>IF(K2424-'!!!KATILIMCI LİSTESİ!!!'!#REF!&gt;0,'!!!KATILIMCI LİSTESİ!!!'!#REF!,K2424)</f>
        <v>#REF!</v>
      </c>
      <c r="N2424" s="135">
        <f t="shared" si="459"/>
        <v>0</v>
      </c>
      <c r="O2424" s="135">
        <f t="shared" si="460"/>
        <v>0</v>
      </c>
      <c r="P2424" s="139">
        <f t="shared" si="461"/>
        <v>0</v>
      </c>
      <c r="Q2424" s="135">
        <f>'5-Banka Listesi'!G2425</f>
        <v>0</v>
      </c>
      <c r="R2424" s="140">
        <f t="shared" si="462"/>
        <v>0</v>
      </c>
      <c r="S2424" s="140">
        <f t="shared" si="463"/>
        <v>0</v>
      </c>
      <c r="T2424" s="140">
        <f t="shared" si="468"/>
        <v>0</v>
      </c>
      <c r="U2424" s="135">
        <f t="shared" si="469"/>
        <v>0</v>
      </c>
      <c r="V2424" s="132">
        <v>2420</v>
      </c>
    </row>
    <row r="2425" spans="2:22" ht="33.950000000000003" customHeight="1" x14ac:dyDescent="0.25">
      <c r="B2425" s="132">
        <v>2421</v>
      </c>
      <c r="C2425" s="133">
        <f>'!!!KATILIMCI LİSTESİ!!!'!B2422</f>
        <v>0</v>
      </c>
      <c r="D2425" s="134">
        <f>'!!!KATILIMCI LİSTESİ!!!'!C2422</f>
        <v>0</v>
      </c>
      <c r="E2425" s="135">
        <f>'!!! VERİLER !!!'!C$1</f>
        <v>1375</v>
      </c>
      <c r="F2425" s="136">
        <f>'1-Devamsızlık Formu (Ek-4)'!AJ2427</f>
        <v>0</v>
      </c>
      <c r="G2425" s="135">
        <f>IF(AND('1-Devamsızlık Formu (Ek-4)'!D2427="",F2425&gt;0,'1-Devamsızlık Formu (Ek-4)'!AW2427="KASIM 2024"),(E2425*(F2425-1)+(666.75)),E2425*F2425)</f>
        <v>0</v>
      </c>
      <c r="H2425" s="135">
        <f t="shared" si="458"/>
        <v>0</v>
      </c>
      <c r="I2425" s="141">
        <f t="shared" si="464"/>
        <v>0</v>
      </c>
      <c r="J2425" s="135">
        <f t="shared" si="465"/>
        <v>0</v>
      </c>
      <c r="K2425" s="135">
        <f t="shared" si="466"/>
        <v>0</v>
      </c>
      <c r="L2425" s="135" t="e">
        <f t="shared" si="467"/>
        <v>#REF!</v>
      </c>
      <c r="M2425" s="138" t="e">
        <f>IF(K2425-'!!!KATILIMCI LİSTESİ!!!'!#REF!&gt;0,'!!!KATILIMCI LİSTESİ!!!'!#REF!,K2425)</f>
        <v>#REF!</v>
      </c>
      <c r="N2425" s="135">
        <f t="shared" si="459"/>
        <v>0</v>
      </c>
      <c r="O2425" s="135">
        <f t="shared" si="460"/>
        <v>0</v>
      </c>
      <c r="P2425" s="139">
        <f t="shared" si="461"/>
        <v>0</v>
      </c>
      <c r="Q2425" s="135">
        <f>'5-Banka Listesi'!G2426</f>
        <v>0</v>
      </c>
      <c r="R2425" s="140">
        <f t="shared" si="462"/>
        <v>0</v>
      </c>
      <c r="S2425" s="140">
        <f t="shared" si="463"/>
        <v>0</v>
      </c>
      <c r="T2425" s="140">
        <f t="shared" si="468"/>
        <v>0</v>
      </c>
      <c r="U2425" s="135">
        <f t="shared" si="469"/>
        <v>0</v>
      </c>
      <c r="V2425" s="132">
        <v>2421</v>
      </c>
    </row>
    <row r="2426" spans="2:22" ht="33.950000000000003" customHeight="1" x14ac:dyDescent="0.25">
      <c r="B2426" s="132">
        <v>2422</v>
      </c>
      <c r="C2426" s="133">
        <f>'!!!KATILIMCI LİSTESİ!!!'!B2423</f>
        <v>0</v>
      </c>
      <c r="D2426" s="134">
        <f>'!!!KATILIMCI LİSTESİ!!!'!C2423</f>
        <v>0</v>
      </c>
      <c r="E2426" s="135">
        <f>'!!! VERİLER !!!'!C$1</f>
        <v>1375</v>
      </c>
      <c r="F2426" s="136">
        <f>'1-Devamsızlık Formu (Ek-4)'!AJ2428</f>
        <v>0</v>
      </c>
      <c r="G2426" s="135">
        <f>IF(AND('1-Devamsızlık Formu (Ek-4)'!D2428="",F2426&gt;0,'1-Devamsızlık Formu (Ek-4)'!AW2428="KASIM 2024"),(E2426*(F2426-1)+(666.75)),E2426*F2426)</f>
        <v>0</v>
      </c>
      <c r="H2426" s="135">
        <f t="shared" si="458"/>
        <v>0</v>
      </c>
      <c r="I2426" s="141">
        <f t="shared" si="464"/>
        <v>0</v>
      </c>
      <c r="J2426" s="135">
        <f t="shared" si="465"/>
        <v>0</v>
      </c>
      <c r="K2426" s="135">
        <f t="shared" si="466"/>
        <v>0</v>
      </c>
      <c r="L2426" s="135" t="e">
        <f t="shared" si="467"/>
        <v>#REF!</v>
      </c>
      <c r="M2426" s="138" t="e">
        <f>IF(K2426-'!!!KATILIMCI LİSTESİ!!!'!#REF!&gt;0,'!!!KATILIMCI LİSTESİ!!!'!#REF!,K2426)</f>
        <v>#REF!</v>
      </c>
      <c r="N2426" s="135">
        <f t="shared" si="459"/>
        <v>0</v>
      </c>
      <c r="O2426" s="135">
        <f t="shared" si="460"/>
        <v>0</v>
      </c>
      <c r="P2426" s="139">
        <f t="shared" si="461"/>
        <v>0</v>
      </c>
      <c r="Q2426" s="135">
        <f>'5-Banka Listesi'!G2427</f>
        <v>0</v>
      </c>
      <c r="R2426" s="140">
        <f t="shared" si="462"/>
        <v>0</v>
      </c>
      <c r="S2426" s="140">
        <f t="shared" si="463"/>
        <v>0</v>
      </c>
      <c r="T2426" s="140">
        <f t="shared" si="468"/>
        <v>0</v>
      </c>
      <c r="U2426" s="135">
        <f t="shared" si="469"/>
        <v>0</v>
      </c>
      <c r="V2426" s="132">
        <v>2422</v>
      </c>
    </row>
    <row r="2427" spans="2:22" ht="33.950000000000003" customHeight="1" x14ac:dyDescent="0.25">
      <c r="B2427" s="132">
        <v>2423</v>
      </c>
      <c r="C2427" s="133">
        <f>'!!!KATILIMCI LİSTESİ!!!'!B2424</f>
        <v>0</v>
      </c>
      <c r="D2427" s="134">
        <f>'!!!KATILIMCI LİSTESİ!!!'!C2424</f>
        <v>0</v>
      </c>
      <c r="E2427" s="135">
        <f>'!!! VERİLER !!!'!C$1</f>
        <v>1375</v>
      </c>
      <c r="F2427" s="136">
        <f>'1-Devamsızlık Formu (Ek-4)'!AJ2429</f>
        <v>0</v>
      </c>
      <c r="G2427" s="135">
        <f>IF(AND('1-Devamsızlık Formu (Ek-4)'!D2429="",F2427&gt;0,'1-Devamsızlık Formu (Ek-4)'!AW2429="KASIM 2024"),(E2427*(F2427-1)+(666.75)),E2427*F2427)</f>
        <v>0</v>
      </c>
      <c r="H2427" s="135">
        <f t="shared" si="458"/>
        <v>0</v>
      </c>
      <c r="I2427" s="141">
        <f t="shared" si="464"/>
        <v>0</v>
      </c>
      <c r="J2427" s="135">
        <f t="shared" si="465"/>
        <v>0</v>
      </c>
      <c r="K2427" s="135">
        <f t="shared" si="466"/>
        <v>0</v>
      </c>
      <c r="L2427" s="135" t="e">
        <f t="shared" si="467"/>
        <v>#REF!</v>
      </c>
      <c r="M2427" s="138" t="e">
        <f>IF(K2427-'!!!KATILIMCI LİSTESİ!!!'!#REF!&gt;0,'!!!KATILIMCI LİSTESİ!!!'!#REF!,K2427)</f>
        <v>#REF!</v>
      </c>
      <c r="N2427" s="135">
        <f t="shared" si="459"/>
        <v>0</v>
      </c>
      <c r="O2427" s="135">
        <f t="shared" si="460"/>
        <v>0</v>
      </c>
      <c r="P2427" s="139">
        <f t="shared" si="461"/>
        <v>0</v>
      </c>
      <c r="Q2427" s="135">
        <f>'5-Banka Listesi'!G2428</f>
        <v>0</v>
      </c>
      <c r="R2427" s="140">
        <f t="shared" si="462"/>
        <v>0</v>
      </c>
      <c r="S2427" s="140">
        <f t="shared" si="463"/>
        <v>0</v>
      </c>
      <c r="T2427" s="140">
        <f t="shared" si="468"/>
        <v>0</v>
      </c>
      <c r="U2427" s="135">
        <f t="shared" si="469"/>
        <v>0</v>
      </c>
      <c r="V2427" s="132">
        <v>2423</v>
      </c>
    </row>
    <row r="2428" spans="2:22" ht="33.950000000000003" customHeight="1" x14ac:dyDescent="0.25">
      <c r="B2428" s="132">
        <v>2424</v>
      </c>
      <c r="C2428" s="133">
        <f>'!!!KATILIMCI LİSTESİ!!!'!B2425</f>
        <v>0</v>
      </c>
      <c r="D2428" s="134">
        <f>'!!!KATILIMCI LİSTESİ!!!'!C2425</f>
        <v>0</v>
      </c>
      <c r="E2428" s="135">
        <f>'!!! VERİLER !!!'!C$1</f>
        <v>1375</v>
      </c>
      <c r="F2428" s="136">
        <f>'1-Devamsızlık Formu (Ek-4)'!AJ2430</f>
        <v>0</v>
      </c>
      <c r="G2428" s="135">
        <f>IF(AND('1-Devamsızlık Formu (Ek-4)'!D2430="",F2428&gt;0,'1-Devamsızlık Formu (Ek-4)'!AW2430="KASIM 2024"),(E2428*(F2428-1)+(666.75)),E2428*F2428)</f>
        <v>0</v>
      </c>
      <c r="H2428" s="135">
        <f t="shared" si="458"/>
        <v>0</v>
      </c>
      <c r="I2428" s="141">
        <f t="shared" si="464"/>
        <v>0</v>
      </c>
      <c r="J2428" s="135">
        <f t="shared" si="465"/>
        <v>0</v>
      </c>
      <c r="K2428" s="135">
        <f t="shared" si="466"/>
        <v>0</v>
      </c>
      <c r="L2428" s="135" t="e">
        <f t="shared" si="467"/>
        <v>#REF!</v>
      </c>
      <c r="M2428" s="138" t="e">
        <f>IF(K2428-'!!!KATILIMCI LİSTESİ!!!'!#REF!&gt;0,'!!!KATILIMCI LİSTESİ!!!'!#REF!,K2428)</f>
        <v>#REF!</v>
      </c>
      <c r="N2428" s="135">
        <f t="shared" si="459"/>
        <v>0</v>
      </c>
      <c r="O2428" s="135">
        <f t="shared" si="460"/>
        <v>0</v>
      </c>
      <c r="P2428" s="139">
        <f t="shared" si="461"/>
        <v>0</v>
      </c>
      <c r="Q2428" s="135">
        <f>'5-Banka Listesi'!G2429</f>
        <v>0</v>
      </c>
      <c r="R2428" s="140">
        <f t="shared" si="462"/>
        <v>0</v>
      </c>
      <c r="S2428" s="140">
        <f t="shared" si="463"/>
        <v>0</v>
      </c>
      <c r="T2428" s="140">
        <f t="shared" si="468"/>
        <v>0</v>
      </c>
      <c r="U2428" s="135">
        <f t="shared" si="469"/>
        <v>0</v>
      </c>
      <c r="V2428" s="132">
        <v>2424</v>
      </c>
    </row>
    <row r="2429" spans="2:22" ht="33.950000000000003" customHeight="1" x14ac:dyDescent="0.25">
      <c r="B2429" s="132">
        <v>2425</v>
      </c>
      <c r="C2429" s="133">
        <f>'!!!KATILIMCI LİSTESİ!!!'!B2426</f>
        <v>0</v>
      </c>
      <c r="D2429" s="134">
        <f>'!!!KATILIMCI LİSTESİ!!!'!C2426</f>
        <v>0</v>
      </c>
      <c r="E2429" s="135">
        <f>'!!! VERİLER !!!'!C$1</f>
        <v>1375</v>
      </c>
      <c r="F2429" s="136">
        <f>'1-Devamsızlık Formu (Ek-4)'!AJ2431</f>
        <v>0</v>
      </c>
      <c r="G2429" s="135">
        <f>IF(AND('1-Devamsızlık Formu (Ek-4)'!D2431="",F2429&gt;0,'1-Devamsızlık Formu (Ek-4)'!AW2431="KASIM 2024"),(E2429*(F2429-1)+(666.75)),E2429*F2429)</f>
        <v>0</v>
      </c>
      <c r="H2429" s="135">
        <f t="shared" si="458"/>
        <v>0</v>
      </c>
      <c r="I2429" s="141">
        <f t="shared" si="464"/>
        <v>0</v>
      </c>
      <c r="J2429" s="135">
        <f t="shared" si="465"/>
        <v>0</v>
      </c>
      <c r="K2429" s="135">
        <f t="shared" si="466"/>
        <v>0</v>
      </c>
      <c r="L2429" s="135" t="e">
        <f t="shared" si="467"/>
        <v>#REF!</v>
      </c>
      <c r="M2429" s="138" t="e">
        <f>IF(K2429-'!!!KATILIMCI LİSTESİ!!!'!#REF!&gt;0,'!!!KATILIMCI LİSTESİ!!!'!#REF!,K2429)</f>
        <v>#REF!</v>
      </c>
      <c r="N2429" s="135">
        <f t="shared" si="459"/>
        <v>0</v>
      </c>
      <c r="O2429" s="135">
        <f t="shared" si="460"/>
        <v>0</v>
      </c>
      <c r="P2429" s="139">
        <f t="shared" si="461"/>
        <v>0</v>
      </c>
      <c r="Q2429" s="135">
        <f>'5-Banka Listesi'!G2430</f>
        <v>0</v>
      </c>
      <c r="R2429" s="140">
        <f t="shared" si="462"/>
        <v>0</v>
      </c>
      <c r="S2429" s="140">
        <f t="shared" si="463"/>
        <v>0</v>
      </c>
      <c r="T2429" s="140">
        <f t="shared" si="468"/>
        <v>0</v>
      </c>
      <c r="U2429" s="135">
        <f t="shared" si="469"/>
        <v>0</v>
      </c>
      <c r="V2429" s="132">
        <v>2425</v>
      </c>
    </row>
    <row r="2430" spans="2:22" ht="33.950000000000003" customHeight="1" x14ac:dyDescent="0.25">
      <c r="B2430" s="132">
        <v>2426</v>
      </c>
      <c r="C2430" s="133">
        <f>'!!!KATILIMCI LİSTESİ!!!'!B2427</f>
        <v>0</v>
      </c>
      <c r="D2430" s="134">
        <f>'!!!KATILIMCI LİSTESİ!!!'!C2427</f>
        <v>0</v>
      </c>
      <c r="E2430" s="135">
        <f>'!!! VERİLER !!!'!C$1</f>
        <v>1375</v>
      </c>
      <c r="F2430" s="136">
        <f>'1-Devamsızlık Formu (Ek-4)'!AJ2432</f>
        <v>0</v>
      </c>
      <c r="G2430" s="135">
        <f>IF(AND('1-Devamsızlık Formu (Ek-4)'!D2432="",F2430&gt;0,'1-Devamsızlık Formu (Ek-4)'!AW2432="KASIM 2024"),(E2430*(F2430-1)+(666.75)),E2430*F2430)</f>
        <v>0</v>
      </c>
      <c r="H2430" s="135">
        <f t="shared" si="458"/>
        <v>0</v>
      </c>
      <c r="I2430" s="141">
        <f t="shared" si="464"/>
        <v>0</v>
      </c>
      <c r="J2430" s="135">
        <f t="shared" si="465"/>
        <v>0</v>
      </c>
      <c r="K2430" s="135">
        <f t="shared" si="466"/>
        <v>0</v>
      </c>
      <c r="L2430" s="135" t="e">
        <f t="shared" si="467"/>
        <v>#REF!</v>
      </c>
      <c r="M2430" s="138" t="e">
        <f>IF(K2430-'!!!KATILIMCI LİSTESİ!!!'!#REF!&gt;0,'!!!KATILIMCI LİSTESİ!!!'!#REF!,K2430)</f>
        <v>#REF!</v>
      </c>
      <c r="N2430" s="135">
        <f t="shared" si="459"/>
        <v>0</v>
      </c>
      <c r="O2430" s="135">
        <f t="shared" si="460"/>
        <v>0</v>
      </c>
      <c r="P2430" s="139">
        <f t="shared" si="461"/>
        <v>0</v>
      </c>
      <c r="Q2430" s="135">
        <f>'5-Banka Listesi'!G2431</f>
        <v>0</v>
      </c>
      <c r="R2430" s="140">
        <f t="shared" si="462"/>
        <v>0</v>
      </c>
      <c r="S2430" s="140">
        <f t="shared" si="463"/>
        <v>0</v>
      </c>
      <c r="T2430" s="140">
        <f t="shared" si="468"/>
        <v>0</v>
      </c>
      <c r="U2430" s="135">
        <f t="shared" si="469"/>
        <v>0</v>
      </c>
      <c r="V2430" s="132">
        <v>2426</v>
      </c>
    </row>
    <row r="2431" spans="2:22" ht="33.950000000000003" customHeight="1" x14ac:dyDescent="0.25">
      <c r="B2431" s="132">
        <v>2427</v>
      </c>
      <c r="C2431" s="133">
        <f>'!!!KATILIMCI LİSTESİ!!!'!B2428</f>
        <v>0</v>
      </c>
      <c r="D2431" s="134">
        <f>'!!!KATILIMCI LİSTESİ!!!'!C2428</f>
        <v>0</v>
      </c>
      <c r="E2431" s="135">
        <f>'!!! VERİLER !!!'!C$1</f>
        <v>1375</v>
      </c>
      <c r="F2431" s="136">
        <f>'1-Devamsızlık Formu (Ek-4)'!AJ2433</f>
        <v>0</v>
      </c>
      <c r="G2431" s="135">
        <f>IF(AND('1-Devamsızlık Formu (Ek-4)'!D2433="",F2431&gt;0,'1-Devamsızlık Formu (Ek-4)'!AW2433="KASIM 2024"),(E2431*(F2431-1)+(666.75)),E2431*F2431)</f>
        <v>0</v>
      </c>
      <c r="H2431" s="135">
        <f t="shared" si="458"/>
        <v>0</v>
      </c>
      <c r="I2431" s="141">
        <f t="shared" si="464"/>
        <v>0</v>
      </c>
      <c r="J2431" s="135">
        <f t="shared" si="465"/>
        <v>0</v>
      </c>
      <c r="K2431" s="135">
        <f t="shared" si="466"/>
        <v>0</v>
      </c>
      <c r="L2431" s="135" t="e">
        <f t="shared" si="467"/>
        <v>#REF!</v>
      </c>
      <c r="M2431" s="138" t="e">
        <f>IF(K2431-'!!!KATILIMCI LİSTESİ!!!'!#REF!&gt;0,'!!!KATILIMCI LİSTESİ!!!'!#REF!,K2431)</f>
        <v>#REF!</v>
      </c>
      <c r="N2431" s="135">
        <f t="shared" si="459"/>
        <v>0</v>
      </c>
      <c r="O2431" s="135">
        <f t="shared" si="460"/>
        <v>0</v>
      </c>
      <c r="P2431" s="139">
        <f t="shared" si="461"/>
        <v>0</v>
      </c>
      <c r="Q2431" s="135">
        <f>'5-Banka Listesi'!G2432</f>
        <v>0</v>
      </c>
      <c r="R2431" s="140">
        <f t="shared" si="462"/>
        <v>0</v>
      </c>
      <c r="S2431" s="140">
        <f t="shared" si="463"/>
        <v>0</v>
      </c>
      <c r="T2431" s="140">
        <f t="shared" si="468"/>
        <v>0</v>
      </c>
      <c r="U2431" s="135">
        <f t="shared" si="469"/>
        <v>0</v>
      </c>
      <c r="V2431" s="132">
        <v>2427</v>
      </c>
    </row>
    <row r="2432" spans="2:22" ht="33.950000000000003" customHeight="1" x14ac:dyDescent="0.25">
      <c r="B2432" s="132">
        <v>2428</v>
      </c>
      <c r="C2432" s="133">
        <f>'!!!KATILIMCI LİSTESİ!!!'!B2429</f>
        <v>0</v>
      </c>
      <c r="D2432" s="134">
        <f>'!!!KATILIMCI LİSTESİ!!!'!C2429</f>
        <v>0</v>
      </c>
      <c r="E2432" s="135">
        <f>'!!! VERİLER !!!'!C$1</f>
        <v>1375</v>
      </c>
      <c r="F2432" s="136">
        <f>'1-Devamsızlık Formu (Ek-4)'!AJ2434</f>
        <v>0</v>
      </c>
      <c r="G2432" s="135">
        <f>IF(AND('1-Devamsızlık Formu (Ek-4)'!D2434="",F2432&gt;0,'1-Devamsızlık Formu (Ek-4)'!AW2434="KASIM 2024"),(E2432*(F2432-1)+(666.75)),E2432*F2432)</f>
        <v>0</v>
      </c>
      <c r="H2432" s="135">
        <f t="shared" si="458"/>
        <v>0</v>
      </c>
      <c r="I2432" s="141">
        <f t="shared" si="464"/>
        <v>0</v>
      </c>
      <c r="J2432" s="135">
        <f t="shared" si="465"/>
        <v>0</v>
      </c>
      <c r="K2432" s="135">
        <f t="shared" si="466"/>
        <v>0</v>
      </c>
      <c r="L2432" s="135" t="e">
        <f t="shared" si="467"/>
        <v>#REF!</v>
      </c>
      <c r="M2432" s="138" t="e">
        <f>IF(K2432-'!!!KATILIMCI LİSTESİ!!!'!#REF!&gt;0,'!!!KATILIMCI LİSTESİ!!!'!#REF!,K2432)</f>
        <v>#REF!</v>
      </c>
      <c r="N2432" s="135">
        <f t="shared" si="459"/>
        <v>0</v>
      </c>
      <c r="O2432" s="135">
        <f t="shared" si="460"/>
        <v>0</v>
      </c>
      <c r="P2432" s="139">
        <f t="shared" si="461"/>
        <v>0</v>
      </c>
      <c r="Q2432" s="135">
        <f>'5-Banka Listesi'!G2433</f>
        <v>0</v>
      </c>
      <c r="R2432" s="140">
        <f t="shared" si="462"/>
        <v>0</v>
      </c>
      <c r="S2432" s="140">
        <f t="shared" si="463"/>
        <v>0</v>
      </c>
      <c r="T2432" s="140">
        <f t="shared" si="468"/>
        <v>0</v>
      </c>
      <c r="U2432" s="135">
        <f t="shared" si="469"/>
        <v>0</v>
      </c>
      <c r="V2432" s="132">
        <v>2428</v>
      </c>
    </row>
    <row r="2433" spans="2:22" ht="33.950000000000003" customHeight="1" x14ac:dyDescent="0.25">
      <c r="B2433" s="132">
        <v>2429</v>
      </c>
      <c r="C2433" s="133">
        <f>'!!!KATILIMCI LİSTESİ!!!'!B2430</f>
        <v>0</v>
      </c>
      <c r="D2433" s="134">
        <f>'!!!KATILIMCI LİSTESİ!!!'!C2430</f>
        <v>0</v>
      </c>
      <c r="E2433" s="135">
        <f>'!!! VERİLER !!!'!C$1</f>
        <v>1375</v>
      </c>
      <c r="F2433" s="136">
        <f>'1-Devamsızlık Formu (Ek-4)'!AJ2435</f>
        <v>0</v>
      </c>
      <c r="G2433" s="135">
        <f>IF(AND('1-Devamsızlık Formu (Ek-4)'!D2435="",F2433&gt;0,'1-Devamsızlık Formu (Ek-4)'!AW2435="KASIM 2024"),(E2433*(F2433-1)+(666.75)),E2433*F2433)</f>
        <v>0</v>
      </c>
      <c r="H2433" s="135">
        <f t="shared" si="458"/>
        <v>0</v>
      </c>
      <c r="I2433" s="141">
        <f t="shared" si="464"/>
        <v>0</v>
      </c>
      <c r="J2433" s="135">
        <f t="shared" si="465"/>
        <v>0</v>
      </c>
      <c r="K2433" s="135">
        <f t="shared" si="466"/>
        <v>0</v>
      </c>
      <c r="L2433" s="135" t="e">
        <f t="shared" si="467"/>
        <v>#REF!</v>
      </c>
      <c r="M2433" s="138" t="e">
        <f>IF(K2433-'!!!KATILIMCI LİSTESİ!!!'!#REF!&gt;0,'!!!KATILIMCI LİSTESİ!!!'!#REF!,K2433)</f>
        <v>#REF!</v>
      </c>
      <c r="N2433" s="135">
        <f t="shared" si="459"/>
        <v>0</v>
      </c>
      <c r="O2433" s="135">
        <f t="shared" si="460"/>
        <v>0</v>
      </c>
      <c r="P2433" s="139">
        <f t="shared" si="461"/>
        <v>0</v>
      </c>
      <c r="Q2433" s="135">
        <f>'5-Banka Listesi'!G2434</f>
        <v>0</v>
      </c>
      <c r="R2433" s="140">
        <f t="shared" si="462"/>
        <v>0</v>
      </c>
      <c r="S2433" s="140">
        <f t="shared" si="463"/>
        <v>0</v>
      </c>
      <c r="T2433" s="140">
        <f t="shared" si="468"/>
        <v>0</v>
      </c>
      <c r="U2433" s="135">
        <f t="shared" si="469"/>
        <v>0</v>
      </c>
      <c r="V2433" s="132">
        <v>2429</v>
      </c>
    </row>
    <row r="2434" spans="2:22" ht="33.950000000000003" customHeight="1" x14ac:dyDescent="0.25">
      <c r="B2434" s="132">
        <v>2430</v>
      </c>
      <c r="C2434" s="133">
        <f>'!!!KATILIMCI LİSTESİ!!!'!B2431</f>
        <v>0</v>
      </c>
      <c r="D2434" s="134">
        <f>'!!!KATILIMCI LİSTESİ!!!'!C2431</f>
        <v>0</v>
      </c>
      <c r="E2434" s="135">
        <f>'!!! VERİLER !!!'!C$1</f>
        <v>1375</v>
      </c>
      <c r="F2434" s="136">
        <f>'1-Devamsızlık Formu (Ek-4)'!AJ2436</f>
        <v>0</v>
      </c>
      <c r="G2434" s="135">
        <f>IF(AND('1-Devamsızlık Formu (Ek-4)'!D2436="",F2434&gt;0,'1-Devamsızlık Formu (Ek-4)'!AW2436="KASIM 2024"),(E2434*(F2434-1)+(666.75)),E2434*F2434)</f>
        <v>0</v>
      </c>
      <c r="H2434" s="135">
        <f t="shared" si="458"/>
        <v>0</v>
      </c>
      <c r="I2434" s="141">
        <f t="shared" si="464"/>
        <v>0</v>
      </c>
      <c r="J2434" s="135">
        <f t="shared" si="465"/>
        <v>0</v>
      </c>
      <c r="K2434" s="135">
        <f t="shared" si="466"/>
        <v>0</v>
      </c>
      <c r="L2434" s="135" t="e">
        <f t="shared" si="467"/>
        <v>#REF!</v>
      </c>
      <c r="M2434" s="138" t="e">
        <f>IF(K2434-'!!!KATILIMCI LİSTESİ!!!'!#REF!&gt;0,'!!!KATILIMCI LİSTESİ!!!'!#REF!,K2434)</f>
        <v>#REF!</v>
      </c>
      <c r="N2434" s="135">
        <f t="shared" si="459"/>
        <v>0</v>
      </c>
      <c r="O2434" s="135">
        <f t="shared" si="460"/>
        <v>0</v>
      </c>
      <c r="P2434" s="139">
        <f t="shared" si="461"/>
        <v>0</v>
      </c>
      <c r="Q2434" s="135">
        <f>'5-Banka Listesi'!G2435</f>
        <v>0</v>
      </c>
      <c r="R2434" s="140">
        <f t="shared" si="462"/>
        <v>0</v>
      </c>
      <c r="S2434" s="140">
        <f t="shared" si="463"/>
        <v>0</v>
      </c>
      <c r="T2434" s="140">
        <f t="shared" si="468"/>
        <v>0</v>
      </c>
      <c r="U2434" s="135">
        <f t="shared" si="469"/>
        <v>0</v>
      </c>
      <c r="V2434" s="132">
        <v>2430</v>
      </c>
    </row>
    <row r="2435" spans="2:22" ht="33.950000000000003" customHeight="1" x14ac:dyDescent="0.25">
      <c r="B2435" s="132">
        <v>2431</v>
      </c>
      <c r="C2435" s="133">
        <f>'!!!KATILIMCI LİSTESİ!!!'!B2432</f>
        <v>0</v>
      </c>
      <c r="D2435" s="134">
        <f>'!!!KATILIMCI LİSTESİ!!!'!C2432</f>
        <v>0</v>
      </c>
      <c r="E2435" s="135">
        <f>'!!! VERİLER !!!'!C$1</f>
        <v>1375</v>
      </c>
      <c r="F2435" s="136">
        <f>'1-Devamsızlık Formu (Ek-4)'!AJ2437</f>
        <v>0</v>
      </c>
      <c r="G2435" s="135">
        <f>IF(AND('1-Devamsızlık Formu (Ek-4)'!D2437="",F2435&gt;0,'1-Devamsızlık Formu (Ek-4)'!AW2437="KASIM 2024"),(E2435*(F2435-1)+(666.75)),E2435*F2435)</f>
        <v>0</v>
      </c>
      <c r="H2435" s="135">
        <f t="shared" si="458"/>
        <v>0</v>
      </c>
      <c r="I2435" s="141">
        <f t="shared" si="464"/>
        <v>0</v>
      </c>
      <c r="J2435" s="135">
        <f t="shared" si="465"/>
        <v>0</v>
      </c>
      <c r="K2435" s="135">
        <f t="shared" si="466"/>
        <v>0</v>
      </c>
      <c r="L2435" s="135" t="e">
        <f t="shared" si="467"/>
        <v>#REF!</v>
      </c>
      <c r="M2435" s="138" t="e">
        <f>IF(K2435-'!!!KATILIMCI LİSTESİ!!!'!#REF!&gt;0,'!!!KATILIMCI LİSTESİ!!!'!#REF!,K2435)</f>
        <v>#REF!</v>
      </c>
      <c r="N2435" s="135">
        <f t="shared" si="459"/>
        <v>0</v>
      </c>
      <c r="O2435" s="135">
        <f t="shared" si="460"/>
        <v>0</v>
      </c>
      <c r="P2435" s="139">
        <f t="shared" si="461"/>
        <v>0</v>
      </c>
      <c r="Q2435" s="135">
        <f>'5-Banka Listesi'!G2436</f>
        <v>0</v>
      </c>
      <c r="R2435" s="140">
        <f t="shared" si="462"/>
        <v>0</v>
      </c>
      <c r="S2435" s="140">
        <f t="shared" si="463"/>
        <v>0</v>
      </c>
      <c r="T2435" s="140">
        <f t="shared" si="468"/>
        <v>0</v>
      </c>
      <c r="U2435" s="135">
        <f t="shared" si="469"/>
        <v>0</v>
      </c>
      <c r="V2435" s="132">
        <v>2431</v>
      </c>
    </row>
    <row r="2436" spans="2:22" ht="33.950000000000003" customHeight="1" x14ac:dyDescent="0.25">
      <c r="B2436" s="132">
        <v>2432</v>
      </c>
      <c r="C2436" s="133">
        <f>'!!!KATILIMCI LİSTESİ!!!'!B2433</f>
        <v>0</v>
      </c>
      <c r="D2436" s="134">
        <f>'!!!KATILIMCI LİSTESİ!!!'!C2433</f>
        <v>0</v>
      </c>
      <c r="E2436" s="135">
        <f>'!!! VERİLER !!!'!C$1</f>
        <v>1375</v>
      </c>
      <c r="F2436" s="136">
        <f>'1-Devamsızlık Formu (Ek-4)'!AJ2438</f>
        <v>0</v>
      </c>
      <c r="G2436" s="135">
        <f>IF(AND('1-Devamsızlık Formu (Ek-4)'!D2438="",F2436&gt;0,'1-Devamsızlık Formu (Ek-4)'!AW2438="KASIM 2024"),(E2436*(F2436-1)+(666.75)),E2436*F2436)</f>
        <v>0</v>
      </c>
      <c r="H2436" s="135">
        <f t="shared" si="458"/>
        <v>0</v>
      </c>
      <c r="I2436" s="141">
        <f t="shared" si="464"/>
        <v>0</v>
      </c>
      <c r="J2436" s="135">
        <f t="shared" si="465"/>
        <v>0</v>
      </c>
      <c r="K2436" s="135">
        <f t="shared" si="466"/>
        <v>0</v>
      </c>
      <c r="L2436" s="135" t="e">
        <f t="shared" si="467"/>
        <v>#REF!</v>
      </c>
      <c r="M2436" s="138" t="e">
        <f>IF(K2436-'!!!KATILIMCI LİSTESİ!!!'!#REF!&gt;0,'!!!KATILIMCI LİSTESİ!!!'!#REF!,K2436)</f>
        <v>#REF!</v>
      </c>
      <c r="N2436" s="135">
        <f t="shared" si="459"/>
        <v>0</v>
      </c>
      <c r="O2436" s="135">
        <f t="shared" si="460"/>
        <v>0</v>
      </c>
      <c r="P2436" s="139">
        <f t="shared" si="461"/>
        <v>0</v>
      </c>
      <c r="Q2436" s="135">
        <f>'5-Banka Listesi'!G2437</f>
        <v>0</v>
      </c>
      <c r="R2436" s="140">
        <f t="shared" si="462"/>
        <v>0</v>
      </c>
      <c r="S2436" s="140">
        <f t="shared" si="463"/>
        <v>0</v>
      </c>
      <c r="T2436" s="140">
        <f t="shared" si="468"/>
        <v>0</v>
      </c>
      <c r="U2436" s="135">
        <f t="shared" si="469"/>
        <v>0</v>
      </c>
      <c r="V2436" s="132">
        <v>2432</v>
      </c>
    </row>
    <row r="2437" spans="2:22" ht="33.950000000000003" customHeight="1" x14ac:dyDescent="0.25">
      <c r="B2437" s="132">
        <v>2433</v>
      </c>
      <c r="C2437" s="133">
        <f>'!!!KATILIMCI LİSTESİ!!!'!B2434</f>
        <v>0</v>
      </c>
      <c r="D2437" s="134">
        <f>'!!!KATILIMCI LİSTESİ!!!'!C2434</f>
        <v>0</v>
      </c>
      <c r="E2437" s="135">
        <f>'!!! VERİLER !!!'!C$1</f>
        <v>1375</v>
      </c>
      <c r="F2437" s="136">
        <f>'1-Devamsızlık Formu (Ek-4)'!AJ2439</f>
        <v>0</v>
      </c>
      <c r="G2437" s="135">
        <f>IF(AND('1-Devamsızlık Formu (Ek-4)'!D2439="",F2437&gt;0,'1-Devamsızlık Formu (Ek-4)'!AW2439="KASIM 2024"),(E2437*(F2437-1)+(666.75)),E2437*F2437)</f>
        <v>0</v>
      </c>
      <c r="H2437" s="135">
        <f t="shared" si="458"/>
        <v>0</v>
      </c>
      <c r="I2437" s="141">
        <f t="shared" si="464"/>
        <v>0</v>
      </c>
      <c r="J2437" s="135">
        <f t="shared" si="465"/>
        <v>0</v>
      </c>
      <c r="K2437" s="135">
        <f t="shared" si="466"/>
        <v>0</v>
      </c>
      <c r="L2437" s="135" t="e">
        <f t="shared" si="467"/>
        <v>#REF!</v>
      </c>
      <c r="M2437" s="138" t="e">
        <f>IF(K2437-'!!!KATILIMCI LİSTESİ!!!'!#REF!&gt;0,'!!!KATILIMCI LİSTESİ!!!'!#REF!,K2437)</f>
        <v>#REF!</v>
      </c>
      <c r="N2437" s="135">
        <f t="shared" si="459"/>
        <v>0</v>
      </c>
      <c r="O2437" s="135">
        <f t="shared" si="460"/>
        <v>0</v>
      </c>
      <c r="P2437" s="139">
        <f t="shared" si="461"/>
        <v>0</v>
      </c>
      <c r="Q2437" s="135">
        <f>'5-Banka Listesi'!G2438</f>
        <v>0</v>
      </c>
      <c r="R2437" s="140">
        <f t="shared" si="462"/>
        <v>0</v>
      </c>
      <c r="S2437" s="140">
        <f t="shared" si="463"/>
        <v>0</v>
      </c>
      <c r="T2437" s="140">
        <f t="shared" si="468"/>
        <v>0</v>
      </c>
      <c r="U2437" s="135">
        <f t="shared" si="469"/>
        <v>0</v>
      </c>
      <c r="V2437" s="132">
        <v>2433</v>
      </c>
    </row>
    <row r="2438" spans="2:22" ht="33.950000000000003" customHeight="1" x14ac:dyDescent="0.25">
      <c r="B2438" s="132">
        <v>2434</v>
      </c>
      <c r="C2438" s="133">
        <f>'!!!KATILIMCI LİSTESİ!!!'!B2435</f>
        <v>0</v>
      </c>
      <c r="D2438" s="134">
        <f>'!!!KATILIMCI LİSTESİ!!!'!C2435</f>
        <v>0</v>
      </c>
      <c r="E2438" s="135">
        <f>'!!! VERİLER !!!'!C$1</f>
        <v>1375</v>
      </c>
      <c r="F2438" s="136">
        <f>'1-Devamsızlık Formu (Ek-4)'!AJ2440</f>
        <v>0</v>
      </c>
      <c r="G2438" s="135">
        <f>IF(AND('1-Devamsızlık Formu (Ek-4)'!D2440="",F2438&gt;0,'1-Devamsızlık Formu (Ek-4)'!AW2440="KASIM 2024"),(E2438*(F2438-1)+(666.75)),E2438*F2438)</f>
        <v>0</v>
      </c>
      <c r="H2438" s="135">
        <f t="shared" ref="H2438:H2501" si="470">G2438*0.01</f>
        <v>0</v>
      </c>
      <c r="I2438" s="141">
        <f t="shared" si="464"/>
        <v>0</v>
      </c>
      <c r="J2438" s="135">
        <f t="shared" si="465"/>
        <v>0</v>
      </c>
      <c r="K2438" s="135">
        <f t="shared" si="466"/>
        <v>0</v>
      </c>
      <c r="L2438" s="135" t="e">
        <f t="shared" si="467"/>
        <v>#REF!</v>
      </c>
      <c r="M2438" s="138" t="e">
        <f>IF(K2438-'!!!KATILIMCI LİSTESİ!!!'!#REF!&gt;0,'!!!KATILIMCI LİSTESİ!!!'!#REF!,K2438)</f>
        <v>#REF!</v>
      </c>
      <c r="N2438" s="135">
        <f t="shared" ref="N2438:N2501" si="471">G2438*0.045</f>
        <v>0</v>
      </c>
      <c r="O2438" s="135">
        <f t="shared" ref="O2438:O2501" si="472">G2438*0.055</f>
        <v>0</v>
      </c>
      <c r="P2438" s="139">
        <f t="shared" ref="P2438:P2501" si="473">G2438+O2438</f>
        <v>0</v>
      </c>
      <c r="Q2438" s="135">
        <f>'5-Banka Listesi'!G2439</f>
        <v>0</v>
      </c>
      <c r="R2438" s="140">
        <f t="shared" ref="R2438:R2501" si="474">G2438-Q2438</f>
        <v>0</v>
      </c>
      <c r="S2438" s="140">
        <f t="shared" ref="S2438:S2501" si="475">ROUND(G2438*0.0225,3)</f>
        <v>0</v>
      </c>
      <c r="T2438" s="140">
        <f t="shared" si="468"/>
        <v>0</v>
      </c>
      <c r="U2438" s="135">
        <f t="shared" si="469"/>
        <v>0</v>
      </c>
      <c r="V2438" s="132">
        <v>2434</v>
      </c>
    </row>
    <row r="2439" spans="2:22" ht="33.950000000000003" customHeight="1" x14ac:dyDescent="0.25">
      <c r="B2439" s="132">
        <v>2435</v>
      </c>
      <c r="C2439" s="133">
        <f>'!!!KATILIMCI LİSTESİ!!!'!B2436</f>
        <v>0</v>
      </c>
      <c r="D2439" s="134">
        <f>'!!!KATILIMCI LİSTESİ!!!'!C2436</f>
        <v>0</v>
      </c>
      <c r="E2439" s="135">
        <f>'!!! VERİLER !!!'!C$1</f>
        <v>1375</v>
      </c>
      <c r="F2439" s="136">
        <f>'1-Devamsızlık Formu (Ek-4)'!AJ2441</f>
        <v>0</v>
      </c>
      <c r="G2439" s="135">
        <f>IF(AND('1-Devamsızlık Formu (Ek-4)'!D2441="",F2439&gt;0,'1-Devamsızlık Formu (Ek-4)'!AW2441="KASIM 2024"),(E2439*(F2439-1)+(666.75)),E2439*F2439)</f>
        <v>0</v>
      </c>
      <c r="H2439" s="135">
        <f t="shared" si="470"/>
        <v>0</v>
      </c>
      <c r="I2439" s="141">
        <f t="shared" si="464"/>
        <v>0</v>
      </c>
      <c r="J2439" s="135">
        <f t="shared" si="465"/>
        <v>0</v>
      </c>
      <c r="K2439" s="135">
        <f t="shared" si="466"/>
        <v>0</v>
      </c>
      <c r="L2439" s="135" t="e">
        <f t="shared" si="467"/>
        <v>#REF!</v>
      </c>
      <c r="M2439" s="138" t="e">
        <f>IF(K2439-'!!!KATILIMCI LİSTESİ!!!'!#REF!&gt;0,'!!!KATILIMCI LİSTESİ!!!'!#REF!,K2439)</f>
        <v>#REF!</v>
      </c>
      <c r="N2439" s="135">
        <f t="shared" si="471"/>
        <v>0</v>
      </c>
      <c r="O2439" s="135">
        <f t="shared" si="472"/>
        <v>0</v>
      </c>
      <c r="P2439" s="139">
        <f t="shared" si="473"/>
        <v>0</v>
      </c>
      <c r="Q2439" s="135">
        <f>'5-Banka Listesi'!G2440</f>
        <v>0</v>
      </c>
      <c r="R2439" s="140">
        <f t="shared" si="474"/>
        <v>0</v>
      </c>
      <c r="S2439" s="140">
        <f t="shared" si="475"/>
        <v>0</v>
      </c>
      <c r="T2439" s="140">
        <f t="shared" si="468"/>
        <v>0</v>
      </c>
      <c r="U2439" s="135">
        <f t="shared" si="469"/>
        <v>0</v>
      </c>
      <c r="V2439" s="132">
        <v>2435</v>
      </c>
    </row>
    <row r="2440" spans="2:22" ht="33.950000000000003" customHeight="1" x14ac:dyDescent="0.25">
      <c r="B2440" s="132">
        <v>2436</v>
      </c>
      <c r="C2440" s="133">
        <f>'!!!KATILIMCI LİSTESİ!!!'!B2437</f>
        <v>0</v>
      </c>
      <c r="D2440" s="134">
        <f>'!!!KATILIMCI LİSTESİ!!!'!C2437</f>
        <v>0</v>
      </c>
      <c r="E2440" s="135">
        <f>'!!! VERİLER !!!'!C$1</f>
        <v>1375</v>
      </c>
      <c r="F2440" s="136">
        <f>'1-Devamsızlık Formu (Ek-4)'!AJ2442</f>
        <v>0</v>
      </c>
      <c r="G2440" s="135">
        <f>IF(AND('1-Devamsızlık Formu (Ek-4)'!D2442="",F2440&gt;0,'1-Devamsızlık Formu (Ek-4)'!AW2442="KASIM 2024"),(E2440*(F2440-1)+(666.75)),E2440*F2440)</f>
        <v>0</v>
      </c>
      <c r="H2440" s="135">
        <f t="shared" si="470"/>
        <v>0</v>
      </c>
      <c r="I2440" s="141">
        <f t="shared" si="464"/>
        <v>0</v>
      </c>
      <c r="J2440" s="135">
        <f t="shared" si="465"/>
        <v>0</v>
      </c>
      <c r="K2440" s="135">
        <f t="shared" si="466"/>
        <v>0</v>
      </c>
      <c r="L2440" s="135" t="e">
        <f t="shared" si="467"/>
        <v>#REF!</v>
      </c>
      <c r="M2440" s="138" t="e">
        <f>IF(K2440-'!!!KATILIMCI LİSTESİ!!!'!#REF!&gt;0,'!!!KATILIMCI LİSTESİ!!!'!#REF!,K2440)</f>
        <v>#REF!</v>
      </c>
      <c r="N2440" s="135">
        <f t="shared" si="471"/>
        <v>0</v>
      </c>
      <c r="O2440" s="135">
        <f t="shared" si="472"/>
        <v>0</v>
      </c>
      <c r="P2440" s="139">
        <f t="shared" si="473"/>
        <v>0</v>
      </c>
      <c r="Q2440" s="135">
        <f>'5-Banka Listesi'!G2441</f>
        <v>0</v>
      </c>
      <c r="R2440" s="140">
        <f t="shared" si="474"/>
        <v>0</v>
      </c>
      <c r="S2440" s="140">
        <f t="shared" si="475"/>
        <v>0</v>
      </c>
      <c r="T2440" s="140">
        <f t="shared" si="468"/>
        <v>0</v>
      </c>
      <c r="U2440" s="135">
        <f t="shared" si="469"/>
        <v>0</v>
      </c>
      <c r="V2440" s="132">
        <v>2436</v>
      </c>
    </row>
    <row r="2441" spans="2:22" ht="33.950000000000003" customHeight="1" x14ac:dyDescent="0.25">
      <c r="B2441" s="132">
        <v>2437</v>
      </c>
      <c r="C2441" s="133">
        <f>'!!!KATILIMCI LİSTESİ!!!'!B2438</f>
        <v>0</v>
      </c>
      <c r="D2441" s="134">
        <f>'!!!KATILIMCI LİSTESİ!!!'!C2438</f>
        <v>0</v>
      </c>
      <c r="E2441" s="135">
        <f>'!!! VERİLER !!!'!C$1</f>
        <v>1375</v>
      </c>
      <c r="F2441" s="136">
        <f>'1-Devamsızlık Formu (Ek-4)'!AJ2443</f>
        <v>0</v>
      </c>
      <c r="G2441" s="135">
        <f>IF(AND('1-Devamsızlık Formu (Ek-4)'!D2443="",F2441&gt;0,'1-Devamsızlık Formu (Ek-4)'!AW2443="KASIM 2024"),(E2441*(F2441-1)+(666.75)),E2441*F2441)</f>
        <v>0</v>
      </c>
      <c r="H2441" s="135">
        <f t="shared" si="470"/>
        <v>0</v>
      </c>
      <c r="I2441" s="141">
        <f t="shared" si="464"/>
        <v>0</v>
      </c>
      <c r="J2441" s="135">
        <f t="shared" si="465"/>
        <v>0</v>
      </c>
      <c r="K2441" s="135">
        <f t="shared" si="466"/>
        <v>0</v>
      </c>
      <c r="L2441" s="135" t="e">
        <f t="shared" si="467"/>
        <v>#REF!</v>
      </c>
      <c r="M2441" s="138" t="e">
        <f>IF(K2441-'!!!KATILIMCI LİSTESİ!!!'!#REF!&gt;0,'!!!KATILIMCI LİSTESİ!!!'!#REF!,K2441)</f>
        <v>#REF!</v>
      </c>
      <c r="N2441" s="135">
        <f t="shared" si="471"/>
        <v>0</v>
      </c>
      <c r="O2441" s="135">
        <f t="shared" si="472"/>
        <v>0</v>
      </c>
      <c r="P2441" s="139">
        <f t="shared" si="473"/>
        <v>0</v>
      </c>
      <c r="Q2441" s="135">
        <f>'5-Banka Listesi'!G2442</f>
        <v>0</v>
      </c>
      <c r="R2441" s="140">
        <f t="shared" si="474"/>
        <v>0</v>
      </c>
      <c r="S2441" s="140">
        <f t="shared" si="475"/>
        <v>0</v>
      </c>
      <c r="T2441" s="140">
        <f t="shared" si="468"/>
        <v>0</v>
      </c>
      <c r="U2441" s="135">
        <f t="shared" si="469"/>
        <v>0</v>
      </c>
      <c r="V2441" s="132">
        <v>2437</v>
      </c>
    </row>
    <row r="2442" spans="2:22" ht="33.950000000000003" customHeight="1" x14ac:dyDescent="0.25">
      <c r="B2442" s="132">
        <v>2438</v>
      </c>
      <c r="C2442" s="133">
        <f>'!!!KATILIMCI LİSTESİ!!!'!B2439</f>
        <v>0</v>
      </c>
      <c r="D2442" s="134">
        <f>'!!!KATILIMCI LİSTESİ!!!'!C2439</f>
        <v>0</v>
      </c>
      <c r="E2442" s="135">
        <f>'!!! VERİLER !!!'!C$1</f>
        <v>1375</v>
      </c>
      <c r="F2442" s="136">
        <f>'1-Devamsızlık Formu (Ek-4)'!AJ2444</f>
        <v>0</v>
      </c>
      <c r="G2442" s="135">
        <f>IF(AND('1-Devamsızlık Formu (Ek-4)'!D2444="",F2442&gt;0,'1-Devamsızlık Formu (Ek-4)'!AW2444="KASIM 2024"),(E2442*(F2442-1)+(666.75)),E2442*F2442)</f>
        <v>0</v>
      </c>
      <c r="H2442" s="135">
        <f t="shared" si="470"/>
        <v>0</v>
      </c>
      <c r="I2442" s="141">
        <f t="shared" si="464"/>
        <v>0</v>
      </c>
      <c r="J2442" s="135">
        <f t="shared" si="465"/>
        <v>0</v>
      </c>
      <c r="K2442" s="135">
        <f t="shared" si="466"/>
        <v>0</v>
      </c>
      <c r="L2442" s="135" t="e">
        <f t="shared" si="467"/>
        <v>#REF!</v>
      </c>
      <c r="M2442" s="138" t="e">
        <f>IF(K2442-'!!!KATILIMCI LİSTESİ!!!'!#REF!&gt;0,'!!!KATILIMCI LİSTESİ!!!'!#REF!,K2442)</f>
        <v>#REF!</v>
      </c>
      <c r="N2442" s="135">
        <f t="shared" si="471"/>
        <v>0</v>
      </c>
      <c r="O2442" s="135">
        <f t="shared" si="472"/>
        <v>0</v>
      </c>
      <c r="P2442" s="139">
        <f t="shared" si="473"/>
        <v>0</v>
      </c>
      <c r="Q2442" s="135">
        <f>'5-Banka Listesi'!G2443</f>
        <v>0</v>
      </c>
      <c r="R2442" s="140">
        <f t="shared" si="474"/>
        <v>0</v>
      </c>
      <c r="S2442" s="140">
        <f t="shared" si="475"/>
        <v>0</v>
      </c>
      <c r="T2442" s="140">
        <f t="shared" si="468"/>
        <v>0</v>
      </c>
      <c r="U2442" s="135">
        <f t="shared" si="469"/>
        <v>0</v>
      </c>
      <c r="V2442" s="132">
        <v>2438</v>
      </c>
    </row>
    <row r="2443" spans="2:22" ht="33.950000000000003" customHeight="1" x14ac:dyDescent="0.25">
      <c r="B2443" s="132">
        <v>2439</v>
      </c>
      <c r="C2443" s="133">
        <f>'!!!KATILIMCI LİSTESİ!!!'!B2440</f>
        <v>0</v>
      </c>
      <c r="D2443" s="134">
        <f>'!!!KATILIMCI LİSTESİ!!!'!C2440</f>
        <v>0</v>
      </c>
      <c r="E2443" s="135">
        <f>'!!! VERİLER !!!'!C$1</f>
        <v>1375</v>
      </c>
      <c r="F2443" s="136">
        <f>'1-Devamsızlık Formu (Ek-4)'!AJ2445</f>
        <v>0</v>
      </c>
      <c r="G2443" s="135">
        <f>IF(AND('1-Devamsızlık Formu (Ek-4)'!D2445="",F2443&gt;0,'1-Devamsızlık Formu (Ek-4)'!AW2445="KASIM 2024"),(E2443*(F2443-1)+(666.75)),E2443*F2443)</f>
        <v>0</v>
      </c>
      <c r="H2443" s="135">
        <f t="shared" si="470"/>
        <v>0</v>
      </c>
      <c r="I2443" s="141">
        <f t="shared" si="464"/>
        <v>0</v>
      </c>
      <c r="J2443" s="135">
        <f t="shared" si="465"/>
        <v>0</v>
      </c>
      <c r="K2443" s="135">
        <f t="shared" si="466"/>
        <v>0</v>
      </c>
      <c r="L2443" s="135" t="e">
        <f t="shared" si="467"/>
        <v>#REF!</v>
      </c>
      <c r="M2443" s="138" t="e">
        <f>IF(K2443-'!!!KATILIMCI LİSTESİ!!!'!#REF!&gt;0,'!!!KATILIMCI LİSTESİ!!!'!#REF!,K2443)</f>
        <v>#REF!</v>
      </c>
      <c r="N2443" s="135">
        <f t="shared" si="471"/>
        <v>0</v>
      </c>
      <c r="O2443" s="135">
        <f t="shared" si="472"/>
        <v>0</v>
      </c>
      <c r="P2443" s="139">
        <f t="shared" si="473"/>
        <v>0</v>
      </c>
      <c r="Q2443" s="135">
        <f>'5-Banka Listesi'!G2444</f>
        <v>0</v>
      </c>
      <c r="R2443" s="140">
        <f t="shared" si="474"/>
        <v>0</v>
      </c>
      <c r="S2443" s="140">
        <f t="shared" si="475"/>
        <v>0</v>
      </c>
      <c r="T2443" s="140">
        <f t="shared" si="468"/>
        <v>0</v>
      </c>
      <c r="U2443" s="135">
        <f t="shared" si="469"/>
        <v>0</v>
      </c>
      <c r="V2443" s="132">
        <v>2439</v>
      </c>
    </row>
    <row r="2444" spans="2:22" ht="33.950000000000003" customHeight="1" x14ac:dyDescent="0.25">
      <c r="B2444" s="132">
        <v>2440</v>
      </c>
      <c r="C2444" s="133">
        <f>'!!!KATILIMCI LİSTESİ!!!'!B2441</f>
        <v>0</v>
      </c>
      <c r="D2444" s="134">
        <f>'!!!KATILIMCI LİSTESİ!!!'!C2441</f>
        <v>0</v>
      </c>
      <c r="E2444" s="135">
        <f>'!!! VERİLER !!!'!C$1</f>
        <v>1375</v>
      </c>
      <c r="F2444" s="136">
        <f>'1-Devamsızlık Formu (Ek-4)'!AJ2446</f>
        <v>0</v>
      </c>
      <c r="G2444" s="135">
        <f>IF(AND('1-Devamsızlık Formu (Ek-4)'!D2446="",F2444&gt;0,'1-Devamsızlık Formu (Ek-4)'!AW2446="KASIM 2024"),(E2444*(F2444-1)+(666.75)),E2444*F2444)</f>
        <v>0</v>
      </c>
      <c r="H2444" s="135">
        <f t="shared" si="470"/>
        <v>0</v>
      </c>
      <c r="I2444" s="141">
        <f t="shared" si="464"/>
        <v>0</v>
      </c>
      <c r="J2444" s="135">
        <f t="shared" si="465"/>
        <v>0</v>
      </c>
      <c r="K2444" s="135">
        <f t="shared" si="466"/>
        <v>0</v>
      </c>
      <c r="L2444" s="135" t="e">
        <f t="shared" si="467"/>
        <v>#REF!</v>
      </c>
      <c r="M2444" s="138" t="e">
        <f>IF(K2444-'!!!KATILIMCI LİSTESİ!!!'!#REF!&gt;0,'!!!KATILIMCI LİSTESİ!!!'!#REF!,K2444)</f>
        <v>#REF!</v>
      </c>
      <c r="N2444" s="135">
        <f t="shared" si="471"/>
        <v>0</v>
      </c>
      <c r="O2444" s="135">
        <f t="shared" si="472"/>
        <v>0</v>
      </c>
      <c r="P2444" s="139">
        <f t="shared" si="473"/>
        <v>0</v>
      </c>
      <c r="Q2444" s="135">
        <f>'5-Banka Listesi'!G2445</f>
        <v>0</v>
      </c>
      <c r="R2444" s="140">
        <f t="shared" si="474"/>
        <v>0</v>
      </c>
      <c r="S2444" s="140">
        <f t="shared" si="475"/>
        <v>0</v>
      </c>
      <c r="T2444" s="140">
        <f t="shared" si="468"/>
        <v>0</v>
      </c>
      <c r="U2444" s="135">
        <f t="shared" si="469"/>
        <v>0</v>
      </c>
      <c r="V2444" s="132">
        <v>2440</v>
      </c>
    </row>
    <row r="2445" spans="2:22" ht="33.950000000000003" customHeight="1" x14ac:dyDescent="0.25">
      <c r="B2445" s="132">
        <v>2441</v>
      </c>
      <c r="C2445" s="133">
        <f>'!!!KATILIMCI LİSTESİ!!!'!B2442</f>
        <v>0</v>
      </c>
      <c r="D2445" s="134">
        <f>'!!!KATILIMCI LİSTESİ!!!'!C2442</f>
        <v>0</v>
      </c>
      <c r="E2445" s="135">
        <f>'!!! VERİLER !!!'!C$1</f>
        <v>1375</v>
      </c>
      <c r="F2445" s="136">
        <f>'1-Devamsızlık Formu (Ek-4)'!AJ2447</f>
        <v>0</v>
      </c>
      <c r="G2445" s="135">
        <f>IF(AND('1-Devamsızlık Formu (Ek-4)'!D2447="",F2445&gt;0,'1-Devamsızlık Formu (Ek-4)'!AW2447="KASIM 2024"),(E2445*(F2445-1)+(666.75)),E2445*F2445)</f>
        <v>0</v>
      </c>
      <c r="H2445" s="135">
        <f t="shared" si="470"/>
        <v>0</v>
      </c>
      <c r="I2445" s="141">
        <f t="shared" si="464"/>
        <v>0</v>
      </c>
      <c r="J2445" s="135">
        <f t="shared" si="465"/>
        <v>0</v>
      </c>
      <c r="K2445" s="135">
        <f t="shared" si="466"/>
        <v>0</v>
      </c>
      <c r="L2445" s="135" t="e">
        <f t="shared" si="467"/>
        <v>#REF!</v>
      </c>
      <c r="M2445" s="138" t="e">
        <f>IF(K2445-'!!!KATILIMCI LİSTESİ!!!'!#REF!&gt;0,'!!!KATILIMCI LİSTESİ!!!'!#REF!,K2445)</f>
        <v>#REF!</v>
      </c>
      <c r="N2445" s="135">
        <f t="shared" si="471"/>
        <v>0</v>
      </c>
      <c r="O2445" s="135">
        <f t="shared" si="472"/>
        <v>0</v>
      </c>
      <c r="P2445" s="139">
        <f t="shared" si="473"/>
        <v>0</v>
      </c>
      <c r="Q2445" s="135">
        <f>'5-Banka Listesi'!G2446</f>
        <v>0</v>
      </c>
      <c r="R2445" s="140">
        <f t="shared" si="474"/>
        <v>0</v>
      </c>
      <c r="S2445" s="140">
        <f t="shared" si="475"/>
        <v>0</v>
      </c>
      <c r="T2445" s="140">
        <f t="shared" si="468"/>
        <v>0</v>
      </c>
      <c r="U2445" s="135">
        <f t="shared" si="469"/>
        <v>0</v>
      </c>
      <c r="V2445" s="132">
        <v>2441</v>
      </c>
    </row>
    <row r="2446" spans="2:22" ht="33.950000000000003" customHeight="1" x14ac:dyDescent="0.25">
      <c r="B2446" s="132">
        <v>2442</v>
      </c>
      <c r="C2446" s="133">
        <f>'!!!KATILIMCI LİSTESİ!!!'!B2443</f>
        <v>0</v>
      </c>
      <c r="D2446" s="134">
        <f>'!!!KATILIMCI LİSTESİ!!!'!C2443</f>
        <v>0</v>
      </c>
      <c r="E2446" s="135">
        <f>'!!! VERİLER !!!'!C$1</f>
        <v>1375</v>
      </c>
      <c r="F2446" s="136">
        <f>'1-Devamsızlık Formu (Ek-4)'!AJ2448</f>
        <v>0</v>
      </c>
      <c r="G2446" s="135">
        <f>IF(AND('1-Devamsızlık Formu (Ek-4)'!D2448="",F2446&gt;0,'1-Devamsızlık Formu (Ek-4)'!AW2448="KASIM 2024"),(E2446*(F2446-1)+(666.75)),E2446*F2446)</f>
        <v>0</v>
      </c>
      <c r="H2446" s="135">
        <f t="shared" si="470"/>
        <v>0</v>
      </c>
      <c r="I2446" s="141">
        <f t="shared" si="464"/>
        <v>0</v>
      </c>
      <c r="J2446" s="135">
        <f t="shared" si="465"/>
        <v>0</v>
      </c>
      <c r="K2446" s="135">
        <f t="shared" si="466"/>
        <v>0</v>
      </c>
      <c r="L2446" s="135" t="e">
        <f t="shared" si="467"/>
        <v>#REF!</v>
      </c>
      <c r="M2446" s="138" t="e">
        <f>IF(K2446-'!!!KATILIMCI LİSTESİ!!!'!#REF!&gt;0,'!!!KATILIMCI LİSTESİ!!!'!#REF!,K2446)</f>
        <v>#REF!</v>
      </c>
      <c r="N2446" s="135">
        <f t="shared" si="471"/>
        <v>0</v>
      </c>
      <c r="O2446" s="135">
        <f t="shared" si="472"/>
        <v>0</v>
      </c>
      <c r="P2446" s="139">
        <f t="shared" si="473"/>
        <v>0</v>
      </c>
      <c r="Q2446" s="135">
        <f>'5-Banka Listesi'!G2447</f>
        <v>0</v>
      </c>
      <c r="R2446" s="140">
        <f t="shared" si="474"/>
        <v>0</v>
      </c>
      <c r="S2446" s="140">
        <f t="shared" si="475"/>
        <v>0</v>
      </c>
      <c r="T2446" s="140">
        <f t="shared" si="468"/>
        <v>0</v>
      </c>
      <c r="U2446" s="135">
        <f t="shared" si="469"/>
        <v>0</v>
      </c>
      <c r="V2446" s="132">
        <v>2442</v>
      </c>
    </row>
    <row r="2447" spans="2:22" ht="33.950000000000003" customHeight="1" x14ac:dyDescent="0.25">
      <c r="B2447" s="132">
        <v>2443</v>
      </c>
      <c r="C2447" s="133">
        <f>'!!!KATILIMCI LİSTESİ!!!'!B2444</f>
        <v>0</v>
      </c>
      <c r="D2447" s="134">
        <f>'!!!KATILIMCI LİSTESİ!!!'!C2444</f>
        <v>0</v>
      </c>
      <c r="E2447" s="135">
        <f>'!!! VERİLER !!!'!C$1</f>
        <v>1375</v>
      </c>
      <c r="F2447" s="136">
        <f>'1-Devamsızlık Formu (Ek-4)'!AJ2449</f>
        <v>0</v>
      </c>
      <c r="G2447" s="135">
        <f>IF(AND('1-Devamsızlık Formu (Ek-4)'!D2449="",F2447&gt;0,'1-Devamsızlık Formu (Ek-4)'!AW2449="KASIM 2024"),(E2447*(F2447-1)+(666.75)),E2447*F2447)</f>
        <v>0</v>
      </c>
      <c r="H2447" s="135">
        <f t="shared" si="470"/>
        <v>0</v>
      </c>
      <c r="I2447" s="141">
        <f t="shared" si="464"/>
        <v>0</v>
      </c>
      <c r="J2447" s="135">
        <f t="shared" si="465"/>
        <v>0</v>
      </c>
      <c r="K2447" s="135">
        <f t="shared" si="466"/>
        <v>0</v>
      </c>
      <c r="L2447" s="135" t="e">
        <f t="shared" si="467"/>
        <v>#REF!</v>
      </c>
      <c r="M2447" s="138" t="e">
        <f>IF(K2447-'!!!KATILIMCI LİSTESİ!!!'!#REF!&gt;0,'!!!KATILIMCI LİSTESİ!!!'!#REF!,K2447)</f>
        <v>#REF!</v>
      </c>
      <c r="N2447" s="135">
        <f t="shared" si="471"/>
        <v>0</v>
      </c>
      <c r="O2447" s="135">
        <f t="shared" si="472"/>
        <v>0</v>
      </c>
      <c r="P2447" s="139">
        <f t="shared" si="473"/>
        <v>0</v>
      </c>
      <c r="Q2447" s="135">
        <f>'5-Banka Listesi'!G2448</f>
        <v>0</v>
      </c>
      <c r="R2447" s="140">
        <f t="shared" si="474"/>
        <v>0</v>
      </c>
      <c r="S2447" s="140">
        <f t="shared" si="475"/>
        <v>0</v>
      </c>
      <c r="T2447" s="140">
        <f t="shared" si="468"/>
        <v>0</v>
      </c>
      <c r="U2447" s="135">
        <f t="shared" si="469"/>
        <v>0</v>
      </c>
      <c r="V2447" s="132">
        <v>2443</v>
      </c>
    </row>
    <row r="2448" spans="2:22" ht="33.950000000000003" customHeight="1" x14ac:dyDescent="0.25">
      <c r="B2448" s="132">
        <v>2444</v>
      </c>
      <c r="C2448" s="133">
        <f>'!!!KATILIMCI LİSTESİ!!!'!B2445</f>
        <v>0</v>
      </c>
      <c r="D2448" s="134">
        <f>'!!!KATILIMCI LİSTESİ!!!'!C2445</f>
        <v>0</v>
      </c>
      <c r="E2448" s="135">
        <f>'!!! VERİLER !!!'!C$1</f>
        <v>1375</v>
      </c>
      <c r="F2448" s="136">
        <f>'1-Devamsızlık Formu (Ek-4)'!AJ2450</f>
        <v>0</v>
      </c>
      <c r="G2448" s="135">
        <f>IF(AND('1-Devamsızlık Formu (Ek-4)'!D2450="",F2448&gt;0,'1-Devamsızlık Formu (Ek-4)'!AW2450="KASIM 2024"),(E2448*(F2448-1)+(666.75)),E2448*F2448)</f>
        <v>0</v>
      </c>
      <c r="H2448" s="135">
        <f t="shared" si="470"/>
        <v>0</v>
      </c>
      <c r="I2448" s="141">
        <f t="shared" si="464"/>
        <v>0</v>
      </c>
      <c r="J2448" s="135">
        <f t="shared" si="465"/>
        <v>0</v>
      </c>
      <c r="K2448" s="135">
        <f t="shared" si="466"/>
        <v>0</v>
      </c>
      <c r="L2448" s="135" t="e">
        <f t="shared" si="467"/>
        <v>#REF!</v>
      </c>
      <c r="M2448" s="138" t="e">
        <f>IF(K2448-'!!!KATILIMCI LİSTESİ!!!'!#REF!&gt;0,'!!!KATILIMCI LİSTESİ!!!'!#REF!,K2448)</f>
        <v>#REF!</v>
      </c>
      <c r="N2448" s="135">
        <f t="shared" si="471"/>
        <v>0</v>
      </c>
      <c r="O2448" s="135">
        <f t="shared" si="472"/>
        <v>0</v>
      </c>
      <c r="P2448" s="139">
        <f t="shared" si="473"/>
        <v>0</v>
      </c>
      <c r="Q2448" s="135">
        <f>'5-Banka Listesi'!G2449</f>
        <v>0</v>
      </c>
      <c r="R2448" s="140">
        <f t="shared" si="474"/>
        <v>0</v>
      </c>
      <c r="S2448" s="140">
        <f t="shared" si="475"/>
        <v>0</v>
      </c>
      <c r="T2448" s="140">
        <f t="shared" si="468"/>
        <v>0</v>
      </c>
      <c r="U2448" s="135">
        <f t="shared" si="469"/>
        <v>0</v>
      </c>
      <c r="V2448" s="132">
        <v>2444</v>
      </c>
    </row>
    <row r="2449" spans="2:22" ht="33.950000000000003" customHeight="1" x14ac:dyDescent="0.25">
      <c r="B2449" s="132">
        <v>2445</v>
      </c>
      <c r="C2449" s="133">
        <f>'!!!KATILIMCI LİSTESİ!!!'!B2446</f>
        <v>0</v>
      </c>
      <c r="D2449" s="134">
        <f>'!!!KATILIMCI LİSTESİ!!!'!C2446</f>
        <v>0</v>
      </c>
      <c r="E2449" s="135">
        <f>'!!! VERİLER !!!'!C$1</f>
        <v>1375</v>
      </c>
      <c r="F2449" s="136">
        <f>'1-Devamsızlık Formu (Ek-4)'!AJ2451</f>
        <v>0</v>
      </c>
      <c r="G2449" s="135">
        <f>IF(AND('1-Devamsızlık Formu (Ek-4)'!D2451="",F2449&gt;0,'1-Devamsızlık Formu (Ek-4)'!AW2451="KASIM 2024"),(E2449*(F2449-1)+(666.75)),E2449*F2449)</f>
        <v>0</v>
      </c>
      <c r="H2449" s="135">
        <f t="shared" si="470"/>
        <v>0</v>
      </c>
      <c r="I2449" s="141">
        <f t="shared" si="464"/>
        <v>0</v>
      </c>
      <c r="J2449" s="135">
        <f t="shared" si="465"/>
        <v>0</v>
      </c>
      <c r="K2449" s="135">
        <f t="shared" si="466"/>
        <v>0</v>
      </c>
      <c r="L2449" s="135" t="e">
        <f t="shared" si="467"/>
        <v>#REF!</v>
      </c>
      <c r="M2449" s="138" t="e">
        <f>IF(K2449-'!!!KATILIMCI LİSTESİ!!!'!#REF!&gt;0,'!!!KATILIMCI LİSTESİ!!!'!#REF!,K2449)</f>
        <v>#REF!</v>
      </c>
      <c r="N2449" s="135">
        <f t="shared" si="471"/>
        <v>0</v>
      </c>
      <c r="O2449" s="135">
        <f t="shared" si="472"/>
        <v>0</v>
      </c>
      <c r="P2449" s="139">
        <f t="shared" si="473"/>
        <v>0</v>
      </c>
      <c r="Q2449" s="135">
        <f>'5-Banka Listesi'!G2450</f>
        <v>0</v>
      </c>
      <c r="R2449" s="140">
        <f t="shared" si="474"/>
        <v>0</v>
      </c>
      <c r="S2449" s="140">
        <f t="shared" si="475"/>
        <v>0</v>
      </c>
      <c r="T2449" s="140">
        <f t="shared" si="468"/>
        <v>0</v>
      </c>
      <c r="U2449" s="135">
        <f t="shared" si="469"/>
        <v>0</v>
      </c>
      <c r="V2449" s="132">
        <v>2445</v>
      </c>
    </row>
    <row r="2450" spans="2:22" ht="33.950000000000003" customHeight="1" x14ac:dyDescent="0.25">
      <c r="B2450" s="132">
        <v>2446</v>
      </c>
      <c r="C2450" s="133">
        <f>'!!!KATILIMCI LİSTESİ!!!'!B2447</f>
        <v>0</v>
      </c>
      <c r="D2450" s="134">
        <f>'!!!KATILIMCI LİSTESİ!!!'!C2447</f>
        <v>0</v>
      </c>
      <c r="E2450" s="135">
        <f>'!!! VERİLER !!!'!C$1</f>
        <v>1375</v>
      </c>
      <c r="F2450" s="136">
        <f>'1-Devamsızlık Formu (Ek-4)'!AJ2452</f>
        <v>0</v>
      </c>
      <c r="G2450" s="135">
        <f>IF(AND('1-Devamsızlık Formu (Ek-4)'!D2452="",F2450&gt;0,'1-Devamsızlık Formu (Ek-4)'!AW2452="KASIM 2024"),(E2450*(F2450-1)+(666.75)),E2450*F2450)</f>
        <v>0</v>
      </c>
      <c r="H2450" s="135">
        <f t="shared" si="470"/>
        <v>0</v>
      </c>
      <c r="I2450" s="141">
        <f t="shared" si="464"/>
        <v>0</v>
      </c>
      <c r="J2450" s="135">
        <f t="shared" si="465"/>
        <v>0</v>
      </c>
      <c r="K2450" s="135">
        <f t="shared" si="466"/>
        <v>0</v>
      </c>
      <c r="L2450" s="135" t="e">
        <f t="shared" si="467"/>
        <v>#REF!</v>
      </c>
      <c r="M2450" s="138" t="e">
        <f>IF(K2450-'!!!KATILIMCI LİSTESİ!!!'!#REF!&gt;0,'!!!KATILIMCI LİSTESİ!!!'!#REF!,K2450)</f>
        <v>#REF!</v>
      </c>
      <c r="N2450" s="135">
        <f t="shared" si="471"/>
        <v>0</v>
      </c>
      <c r="O2450" s="135">
        <f t="shared" si="472"/>
        <v>0</v>
      </c>
      <c r="P2450" s="139">
        <f t="shared" si="473"/>
        <v>0</v>
      </c>
      <c r="Q2450" s="135">
        <f>'5-Banka Listesi'!G2451</f>
        <v>0</v>
      </c>
      <c r="R2450" s="140">
        <f t="shared" si="474"/>
        <v>0</v>
      </c>
      <c r="S2450" s="140">
        <f t="shared" si="475"/>
        <v>0</v>
      </c>
      <c r="T2450" s="140">
        <f t="shared" si="468"/>
        <v>0</v>
      </c>
      <c r="U2450" s="135">
        <f t="shared" si="469"/>
        <v>0</v>
      </c>
      <c r="V2450" s="132">
        <v>2446</v>
      </c>
    </row>
    <row r="2451" spans="2:22" ht="33.950000000000003" customHeight="1" x14ac:dyDescent="0.25">
      <c r="B2451" s="132">
        <v>2447</v>
      </c>
      <c r="C2451" s="133">
        <f>'!!!KATILIMCI LİSTESİ!!!'!B2448</f>
        <v>0</v>
      </c>
      <c r="D2451" s="134">
        <f>'!!!KATILIMCI LİSTESİ!!!'!C2448</f>
        <v>0</v>
      </c>
      <c r="E2451" s="135">
        <f>'!!! VERİLER !!!'!C$1</f>
        <v>1375</v>
      </c>
      <c r="F2451" s="136">
        <f>'1-Devamsızlık Formu (Ek-4)'!AJ2453</f>
        <v>0</v>
      </c>
      <c r="G2451" s="135">
        <f>IF(AND('1-Devamsızlık Formu (Ek-4)'!D2453="",F2451&gt;0,'1-Devamsızlık Formu (Ek-4)'!AW2453="KASIM 2024"),(E2451*(F2451-1)+(666.75)),E2451*F2451)</f>
        <v>0</v>
      </c>
      <c r="H2451" s="135">
        <f t="shared" si="470"/>
        <v>0</v>
      </c>
      <c r="I2451" s="141">
        <f t="shared" si="464"/>
        <v>0</v>
      </c>
      <c r="J2451" s="135">
        <f t="shared" si="465"/>
        <v>0</v>
      </c>
      <c r="K2451" s="135">
        <f t="shared" si="466"/>
        <v>0</v>
      </c>
      <c r="L2451" s="135" t="e">
        <f t="shared" si="467"/>
        <v>#REF!</v>
      </c>
      <c r="M2451" s="138" t="e">
        <f>IF(K2451-'!!!KATILIMCI LİSTESİ!!!'!#REF!&gt;0,'!!!KATILIMCI LİSTESİ!!!'!#REF!,K2451)</f>
        <v>#REF!</v>
      </c>
      <c r="N2451" s="135">
        <f t="shared" si="471"/>
        <v>0</v>
      </c>
      <c r="O2451" s="135">
        <f t="shared" si="472"/>
        <v>0</v>
      </c>
      <c r="P2451" s="139">
        <f t="shared" si="473"/>
        <v>0</v>
      </c>
      <c r="Q2451" s="135">
        <f>'5-Banka Listesi'!G2452</f>
        <v>0</v>
      </c>
      <c r="R2451" s="140">
        <f t="shared" si="474"/>
        <v>0</v>
      </c>
      <c r="S2451" s="140">
        <f t="shared" si="475"/>
        <v>0</v>
      </c>
      <c r="T2451" s="140">
        <f t="shared" si="468"/>
        <v>0</v>
      </c>
      <c r="U2451" s="135">
        <f t="shared" si="469"/>
        <v>0</v>
      </c>
      <c r="V2451" s="132">
        <v>2447</v>
      </c>
    </row>
    <row r="2452" spans="2:22" ht="33.950000000000003" customHeight="1" x14ac:dyDescent="0.25">
      <c r="B2452" s="132">
        <v>2448</v>
      </c>
      <c r="C2452" s="133">
        <f>'!!!KATILIMCI LİSTESİ!!!'!B2449</f>
        <v>0</v>
      </c>
      <c r="D2452" s="134">
        <f>'!!!KATILIMCI LİSTESİ!!!'!C2449</f>
        <v>0</v>
      </c>
      <c r="E2452" s="135">
        <f>'!!! VERİLER !!!'!C$1</f>
        <v>1375</v>
      </c>
      <c r="F2452" s="136">
        <f>'1-Devamsızlık Formu (Ek-4)'!AJ2454</f>
        <v>0</v>
      </c>
      <c r="G2452" s="135">
        <f>IF(AND('1-Devamsızlık Formu (Ek-4)'!D2454="",F2452&gt;0,'1-Devamsızlık Formu (Ek-4)'!AW2454="KASIM 2024"),(E2452*(F2452-1)+(666.75)),E2452*F2452)</f>
        <v>0</v>
      </c>
      <c r="H2452" s="135">
        <f t="shared" si="470"/>
        <v>0</v>
      </c>
      <c r="I2452" s="141">
        <f t="shared" si="464"/>
        <v>0</v>
      </c>
      <c r="J2452" s="135">
        <f t="shared" si="465"/>
        <v>0</v>
      </c>
      <c r="K2452" s="135">
        <f t="shared" si="466"/>
        <v>0</v>
      </c>
      <c r="L2452" s="135" t="e">
        <f t="shared" si="467"/>
        <v>#REF!</v>
      </c>
      <c r="M2452" s="138" t="e">
        <f>IF(K2452-'!!!KATILIMCI LİSTESİ!!!'!#REF!&gt;0,'!!!KATILIMCI LİSTESİ!!!'!#REF!,K2452)</f>
        <v>#REF!</v>
      </c>
      <c r="N2452" s="135">
        <f t="shared" si="471"/>
        <v>0</v>
      </c>
      <c r="O2452" s="135">
        <f t="shared" si="472"/>
        <v>0</v>
      </c>
      <c r="P2452" s="139">
        <f t="shared" si="473"/>
        <v>0</v>
      </c>
      <c r="Q2452" s="135">
        <f>'5-Banka Listesi'!G2453</f>
        <v>0</v>
      </c>
      <c r="R2452" s="140">
        <f t="shared" si="474"/>
        <v>0</v>
      </c>
      <c r="S2452" s="140">
        <f t="shared" si="475"/>
        <v>0</v>
      </c>
      <c r="T2452" s="140">
        <f t="shared" si="468"/>
        <v>0</v>
      </c>
      <c r="U2452" s="135">
        <f t="shared" si="469"/>
        <v>0</v>
      </c>
      <c r="V2452" s="132">
        <v>2448</v>
      </c>
    </row>
    <row r="2453" spans="2:22" ht="33.950000000000003" customHeight="1" x14ac:dyDescent="0.25">
      <c r="B2453" s="132">
        <v>2449</v>
      </c>
      <c r="C2453" s="133">
        <f>'!!!KATILIMCI LİSTESİ!!!'!B2450</f>
        <v>0</v>
      </c>
      <c r="D2453" s="134">
        <f>'!!!KATILIMCI LİSTESİ!!!'!C2450</f>
        <v>0</v>
      </c>
      <c r="E2453" s="135">
        <f>'!!! VERİLER !!!'!C$1</f>
        <v>1375</v>
      </c>
      <c r="F2453" s="136">
        <f>'1-Devamsızlık Formu (Ek-4)'!AJ2455</f>
        <v>0</v>
      </c>
      <c r="G2453" s="135">
        <f>IF(AND('1-Devamsızlık Formu (Ek-4)'!D2455="",F2453&gt;0,'1-Devamsızlık Formu (Ek-4)'!AW2455="KASIM 2024"),(E2453*(F2453-1)+(666.75)),E2453*F2453)</f>
        <v>0</v>
      </c>
      <c r="H2453" s="135">
        <f t="shared" si="470"/>
        <v>0</v>
      </c>
      <c r="I2453" s="141">
        <f t="shared" ref="I2453:I2516" si="476">G2453*0.01</f>
        <v>0</v>
      </c>
      <c r="J2453" s="135">
        <f t="shared" ref="J2453:J2516" si="477">IF(G2453&gt;20002.5,(G2453-H2453-I2453)-(17002.12),0)</f>
        <v>0</v>
      </c>
      <c r="K2453" s="135">
        <f t="shared" ref="K2453:K2516" si="478">J2453*0.15</f>
        <v>0</v>
      </c>
      <c r="L2453" s="135" t="e">
        <f t="shared" ref="L2453:L2516" si="479">ROUND(K2453-M2453,2)</f>
        <v>#REF!</v>
      </c>
      <c r="M2453" s="138" t="e">
        <f>IF(K2453-'!!!KATILIMCI LİSTESİ!!!'!#REF!&gt;0,'!!!KATILIMCI LİSTESİ!!!'!#REF!,K2453)</f>
        <v>#REF!</v>
      </c>
      <c r="N2453" s="135">
        <f t="shared" si="471"/>
        <v>0</v>
      </c>
      <c r="O2453" s="135">
        <f t="shared" si="472"/>
        <v>0</v>
      </c>
      <c r="P2453" s="139">
        <f t="shared" si="473"/>
        <v>0</v>
      </c>
      <c r="Q2453" s="135">
        <f>'5-Banka Listesi'!G2454</f>
        <v>0</v>
      </c>
      <c r="R2453" s="140">
        <f t="shared" si="474"/>
        <v>0</v>
      </c>
      <c r="S2453" s="140">
        <f t="shared" si="475"/>
        <v>0</v>
      </c>
      <c r="T2453" s="140">
        <f t="shared" ref="T2453:T2516" si="480">ROUND(G2453*0.02,3)</f>
        <v>0</v>
      </c>
      <c r="U2453" s="135">
        <f t="shared" ref="U2453:U2516" si="481">ROUND(Q2453+R2453+S2453+T2453,3)</f>
        <v>0</v>
      </c>
      <c r="V2453" s="132">
        <v>2449</v>
      </c>
    </row>
    <row r="2454" spans="2:22" ht="33.950000000000003" customHeight="1" x14ac:dyDescent="0.25">
      <c r="B2454" s="132">
        <v>2450</v>
      </c>
      <c r="C2454" s="133">
        <f>'!!!KATILIMCI LİSTESİ!!!'!B2451</f>
        <v>0</v>
      </c>
      <c r="D2454" s="134">
        <f>'!!!KATILIMCI LİSTESİ!!!'!C2451</f>
        <v>0</v>
      </c>
      <c r="E2454" s="135">
        <f>'!!! VERİLER !!!'!C$1</f>
        <v>1375</v>
      </c>
      <c r="F2454" s="136">
        <f>'1-Devamsızlık Formu (Ek-4)'!AJ2456</f>
        <v>0</v>
      </c>
      <c r="G2454" s="135">
        <f>IF(AND('1-Devamsızlık Formu (Ek-4)'!D2456="",F2454&gt;0,'1-Devamsızlık Formu (Ek-4)'!AW2456="KASIM 2024"),(E2454*(F2454-1)+(666.75)),E2454*F2454)</f>
        <v>0</v>
      </c>
      <c r="H2454" s="135">
        <f t="shared" si="470"/>
        <v>0</v>
      </c>
      <c r="I2454" s="141">
        <f t="shared" si="476"/>
        <v>0</v>
      </c>
      <c r="J2454" s="135">
        <f t="shared" si="477"/>
        <v>0</v>
      </c>
      <c r="K2454" s="135">
        <f t="shared" si="478"/>
        <v>0</v>
      </c>
      <c r="L2454" s="135" t="e">
        <f t="shared" si="479"/>
        <v>#REF!</v>
      </c>
      <c r="M2454" s="138" t="e">
        <f>IF(K2454-'!!!KATILIMCI LİSTESİ!!!'!#REF!&gt;0,'!!!KATILIMCI LİSTESİ!!!'!#REF!,K2454)</f>
        <v>#REF!</v>
      </c>
      <c r="N2454" s="135">
        <f t="shared" si="471"/>
        <v>0</v>
      </c>
      <c r="O2454" s="135">
        <f t="shared" si="472"/>
        <v>0</v>
      </c>
      <c r="P2454" s="139">
        <f t="shared" si="473"/>
        <v>0</v>
      </c>
      <c r="Q2454" s="135">
        <f>'5-Banka Listesi'!G2455</f>
        <v>0</v>
      </c>
      <c r="R2454" s="140">
        <f t="shared" si="474"/>
        <v>0</v>
      </c>
      <c r="S2454" s="140">
        <f t="shared" si="475"/>
        <v>0</v>
      </c>
      <c r="T2454" s="140">
        <f t="shared" si="480"/>
        <v>0</v>
      </c>
      <c r="U2454" s="135">
        <f t="shared" si="481"/>
        <v>0</v>
      </c>
      <c r="V2454" s="132">
        <v>2450</v>
      </c>
    </row>
    <row r="2455" spans="2:22" ht="33.950000000000003" customHeight="1" x14ac:dyDescent="0.25">
      <c r="B2455" s="132">
        <v>2451</v>
      </c>
      <c r="C2455" s="133">
        <f>'!!!KATILIMCI LİSTESİ!!!'!B2452</f>
        <v>0</v>
      </c>
      <c r="D2455" s="134">
        <f>'!!!KATILIMCI LİSTESİ!!!'!C2452</f>
        <v>0</v>
      </c>
      <c r="E2455" s="135">
        <f>'!!! VERİLER !!!'!C$1</f>
        <v>1375</v>
      </c>
      <c r="F2455" s="136">
        <f>'1-Devamsızlık Formu (Ek-4)'!AJ2457</f>
        <v>0</v>
      </c>
      <c r="G2455" s="135">
        <f>IF(AND('1-Devamsızlık Formu (Ek-4)'!D2457="",F2455&gt;0,'1-Devamsızlık Formu (Ek-4)'!AW2457="KASIM 2024"),(E2455*(F2455-1)+(666.75)),E2455*F2455)</f>
        <v>0</v>
      </c>
      <c r="H2455" s="135">
        <f t="shared" si="470"/>
        <v>0</v>
      </c>
      <c r="I2455" s="141">
        <f t="shared" si="476"/>
        <v>0</v>
      </c>
      <c r="J2455" s="135">
        <f t="shared" si="477"/>
        <v>0</v>
      </c>
      <c r="K2455" s="135">
        <f t="shared" si="478"/>
        <v>0</v>
      </c>
      <c r="L2455" s="135" t="e">
        <f t="shared" si="479"/>
        <v>#REF!</v>
      </c>
      <c r="M2455" s="138" t="e">
        <f>IF(K2455-'!!!KATILIMCI LİSTESİ!!!'!#REF!&gt;0,'!!!KATILIMCI LİSTESİ!!!'!#REF!,K2455)</f>
        <v>#REF!</v>
      </c>
      <c r="N2455" s="135">
        <f t="shared" si="471"/>
        <v>0</v>
      </c>
      <c r="O2455" s="135">
        <f t="shared" si="472"/>
        <v>0</v>
      </c>
      <c r="P2455" s="139">
        <f t="shared" si="473"/>
        <v>0</v>
      </c>
      <c r="Q2455" s="135">
        <f>'5-Banka Listesi'!G2456</f>
        <v>0</v>
      </c>
      <c r="R2455" s="140">
        <f t="shared" si="474"/>
        <v>0</v>
      </c>
      <c r="S2455" s="140">
        <f t="shared" si="475"/>
        <v>0</v>
      </c>
      <c r="T2455" s="140">
        <f t="shared" si="480"/>
        <v>0</v>
      </c>
      <c r="U2455" s="135">
        <f t="shared" si="481"/>
        <v>0</v>
      </c>
      <c r="V2455" s="132">
        <v>2451</v>
      </c>
    </row>
    <row r="2456" spans="2:22" ht="33.950000000000003" customHeight="1" x14ac:dyDescent="0.25">
      <c r="B2456" s="132">
        <v>2452</v>
      </c>
      <c r="C2456" s="133">
        <f>'!!!KATILIMCI LİSTESİ!!!'!B2453</f>
        <v>0</v>
      </c>
      <c r="D2456" s="134">
        <f>'!!!KATILIMCI LİSTESİ!!!'!C2453</f>
        <v>0</v>
      </c>
      <c r="E2456" s="135">
        <f>'!!! VERİLER !!!'!C$1</f>
        <v>1375</v>
      </c>
      <c r="F2456" s="136">
        <f>'1-Devamsızlık Formu (Ek-4)'!AJ2458</f>
        <v>0</v>
      </c>
      <c r="G2456" s="135">
        <f>IF(AND('1-Devamsızlık Formu (Ek-4)'!D2458="",F2456&gt;0,'1-Devamsızlık Formu (Ek-4)'!AW2458="KASIM 2024"),(E2456*(F2456-1)+(666.75)),E2456*F2456)</f>
        <v>0</v>
      </c>
      <c r="H2456" s="135">
        <f t="shared" si="470"/>
        <v>0</v>
      </c>
      <c r="I2456" s="141">
        <f t="shared" si="476"/>
        <v>0</v>
      </c>
      <c r="J2456" s="135">
        <f t="shared" si="477"/>
        <v>0</v>
      </c>
      <c r="K2456" s="135">
        <f t="shared" si="478"/>
        <v>0</v>
      </c>
      <c r="L2456" s="135" t="e">
        <f t="shared" si="479"/>
        <v>#REF!</v>
      </c>
      <c r="M2456" s="138" t="e">
        <f>IF(K2456-'!!!KATILIMCI LİSTESİ!!!'!#REF!&gt;0,'!!!KATILIMCI LİSTESİ!!!'!#REF!,K2456)</f>
        <v>#REF!</v>
      </c>
      <c r="N2456" s="135">
        <f t="shared" si="471"/>
        <v>0</v>
      </c>
      <c r="O2456" s="135">
        <f t="shared" si="472"/>
        <v>0</v>
      </c>
      <c r="P2456" s="139">
        <f t="shared" si="473"/>
        <v>0</v>
      </c>
      <c r="Q2456" s="135">
        <f>'5-Banka Listesi'!G2457</f>
        <v>0</v>
      </c>
      <c r="R2456" s="140">
        <f t="shared" si="474"/>
        <v>0</v>
      </c>
      <c r="S2456" s="140">
        <f t="shared" si="475"/>
        <v>0</v>
      </c>
      <c r="T2456" s="140">
        <f t="shared" si="480"/>
        <v>0</v>
      </c>
      <c r="U2456" s="135">
        <f t="shared" si="481"/>
        <v>0</v>
      </c>
      <c r="V2456" s="132">
        <v>2452</v>
      </c>
    </row>
    <row r="2457" spans="2:22" ht="33.950000000000003" customHeight="1" x14ac:dyDescent="0.25">
      <c r="B2457" s="132">
        <v>2453</v>
      </c>
      <c r="C2457" s="133">
        <f>'!!!KATILIMCI LİSTESİ!!!'!B2454</f>
        <v>0</v>
      </c>
      <c r="D2457" s="134">
        <f>'!!!KATILIMCI LİSTESİ!!!'!C2454</f>
        <v>0</v>
      </c>
      <c r="E2457" s="135">
        <f>'!!! VERİLER !!!'!C$1</f>
        <v>1375</v>
      </c>
      <c r="F2457" s="136">
        <f>'1-Devamsızlık Formu (Ek-4)'!AJ2459</f>
        <v>0</v>
      </c>
      <c r="G2457" s="135">
        <f>IF(AND('1-Devamsızlık Formu (Ek-4)'!D2459="",F2457&gt;0,'1-Devamsızlık Formu (Ek-4)'!AW2459="KASIM 2024"),(E2457*(F2457-1)+(666.75)),E2457*F2457)</f>
        <v>0</v>
      </c>
      <c r="H2457" s="135">
        <f t="shared" si="470"/>
        <v>0</v>
      </c>
      <c r="I2457" s="141">
        <f t="shared" si="476"/>
        <v>0</v>
      </c>
      <c r="J2457" s="135">
        <f t="shared" si="477"/>
        <v>0</v>
      </c>
      <c r="K2457" s="135">
        <f t="shared" si="478"/>
        <v>0</v>
      </c>
      <c r="L2457" s="135" t="e">
        <f t="shared" si="479"/>
        <v>#REF!</v>
      </c>
      <c r="M2457" s="138" t="e">
        <f>IF(K2457-'!!!KATILIMCI LİSTESİ!!!'!#REF!&gt;0,'!!!KATILIMCI LİSTESİ!!!'!#REF!,K2457)</f>
        <v>#REF!</v>
      </c>
      <c r="N2457" s="135">
        <f t="shared" si="471"/>
        <v>0</v>
      </c>
      <c r="O2457" s="135">
        <f t="shared" si="472"/>
        <v>0</v>
      </c>
      <c r="P2457" s="139">
        <f t="shared" si="473"/>
        <v>0</v>
      </c>
      <c r="Q2457" s="135">
        <f>'5-Banka Listesi'!G2458</f>
        <v>0</v>
      </c>
      <c r="R2457" s="140">
        <f t="shared" si="474"/>
        <v>0</v>
      </c>
      <c r="S2457" s="140">
        <f t="shared" si="475"/>
        <v>0</v>
      </c>
      <c r="T2457" s="140">
        <f t="shared" si="480"/>
        <v>0</v>
      </c>
      <c r="U2457" s="135">
        <f t="shared" si="481"/>
        <v>0</v>
      </c>
      <c r="V2457" s="132">
        <v>2453</v>
      </c>
    </row>
    <row r="2458" spans="2:22" ht="33.950000000000003" customHeight="1" x14ac:dyDescent="0.25">
      <c r="B2458" s="132">
        <v>2454</v>
      </c>
      <c r="C2458" s="133">
        <f>'!!!KATILIMCI LİSTESİ!!!'!B2455</f>
        <v>0</v>
      </c>
      <c r="D2458" s="134">
        <f>'!!!KATILIMCI LİSTESİ!!!'!C2455</f>
        <v>0</v>
      </c>
      <c r="E2458" s="135">
        <f>'!!! VERİLER !!!'!C$1</f>
        <v>1375</v>
      </c>
      <c r="F2458" s="136">
        <f>'1-Devamsızlık Formu (Ek-4)'!AJ2460</f>
        <v>0</v>
      </c>
      <c r="G2458" s="135">
        <f>IF(AND('1-Devamsızlık Formu (Ek-4)'!D2460="",F2458&gt;0,'1-Devamsızlık Formu (Ek-4)'!AW2460="KASIM 2024"),(E2458*(F2458-1)+(666.75)),E2458*F2458)</f>
        <v>0</v>
      </c>
      <c r="H2458" s="135">
        <f t="shared" si="470"/>
        <v>0</v>
      </c>
      <c r="I2458" s="141">
        <f t="shared" si="476"/>
        <v>0</v>
      </c>
      <c r="J2458" s="135">
        <f t="shared" si="477"/>
        <v>0</v>
      </c>
      <c r="K2458" s="135">
        <f t="shared" si="478"/>
        <v>0</v>
      </c>
      <c r="L2458" s="135" t="e">
        <f t="shared" si="479"/>
        <v>#REF!</v>
      </c>
      <c r="M2458" s="138" t="e">
        <f>IF(K2458-'!!!KATILIMCI LİSTESİ!!!'!#REF!&gt;0,'!!!KATILIMCI LİSTESİ!!!'!#REF!,K2458)</f>
        <v>#REF!</v>
      </c>
      <c r="N2458" s="135">
        <f t="shared" si="471"/>
        <v>0</v>
      </c>
      <c r="O2458" s="135">
        <f t="shared" si="472"/>
        <v>0</v>
      </c>
      <c r="P2458" s="139">
        <f t="shared" si="473"/>
        <v>0</v>
      </c>
      <c r="Q2458" s="135">
        <f>'5-Banka Listesi'!G2459</f>
        <v>0</v>
      </c>
      <c r="R2458" s="140">
        <f t="shared" si="474"/>
        <v>0</v>
      </c>
      <c r="S2458" s="140">
        <f t="shared" si="475"/>
        <v>0</v>
      </c>
      <c r="T2458" s="140">
        <f t="shared" si="480"/>
        <v>0</v>
      </c>
      <c r="U2458" s="135">
        <f t="shared" si="481"/>
        <v>0</v>
      </c>
      <c r="V2458" s="132">
        <v>2454</v>
      </c>
    </row>
    <row r="2459" spans="2:22" ht="33.950000000000003" customHeight="1" x14ac:dyDescent="0.25">
      <c r="B2459" s="132">
        <v>2455</v>
      </c>
      <c r="C2459" s="133">
        <f>'!!!KATILIMCI LİSTESİ!!!'!B2456</f>
        <v>0</v>
      </c>
      <c r="D2459" s="134">
        <f>'!!!KATILIMCI LİSTESİ!!!'!C2456</f>
        <v>0</v>
      </c>
      <c r="E2459" s="135">
        <f>'!!! VERİLER !!!'!C$1</f>
        <v>1375</v>
      </c>
      <c r="F2459" s="136">
        <f>'1-Devamsızlık Formu (Ek-4)'!AJ2461</f>
        <v>0</v>
      </c>
      <c r="G2459" s="135">
        <f>IF(AND('1-Devamsızlık Formu (Ek-4)'!D2461="",F2459&gt;0,'1-Devamsızlık Formu (Ek-4)'!AW2461="KASIM 2024"),(E2459*(F2459-1)+(666.75)),E2459*F2459)</f>
        <v>0</v>
      </c>
      <c r="H2459" s="135">
        <f t="shared" si="470"/>
        <v>0</v>
      </c>
      <c r="I2459" s="141">
        <f t="shared" si="476"/>
        <v>0</v>
      </c>
      <c r="J2459" s="135">
        <f t="shared" si="477"/>
        <v>0</v>
      </c>
      <c r="K2459" s="135">
        <f t="shared" si="478"/>
        <v>0</v>
      </c>
      <c r="L2459" s="135" t="e">
        <f t="shared" si="479"/>
        <v>#REF!</v>
      </c>
      <c r="M2459" s="138" t="e">
        <f>IF(K2459-'!!!KATILIMCI LİSTESİ!!!'!#REF!&gt;0,'!!!KATILIMCI LİSTESİ!!!'!#REF!,K2459)</f>
        <v>#REF!</v>
      </c>
      <c r="N2459" s="135">
        <f t="shared" si="471"/>
        <v>0</v>
      </c>
      <c r="O2459" s="135">
        <f t="shared" si="472"/>
        <v>0</v>
      </c>
      <c r="P2459" s="139">
        <f t="shared" si="473"/>
        <v>0</v>
      </c>
      <c r="Q2459" s="135">
        <f>'5-Banka Listesi'!G2460</f>
        <v>0</v>
      </c>
      <c r="R2459" s="140">
        <f t="shared" si="474"/>
        <v>0</v>
      </c>
      <c r="S2459" s="140">
        <f t="shared" si="475"/>
        <v>0</v>
      </c>
      <c r="T2459" s="140">
        <f t="shared" si="480"/>
        <v>0</v>
      </c>
      <c r="U2459" s="135">
        <f t="shared" si="481"/>
        <v>0</v>
      </c>
      <c r="V2459" s="132">
        <v>2455</v>
      </c>
    </row>
    <row r="2460" spans="2:22" ht="33.950000000000003" customHeight="1" x14ac:dyDescent="0.25">
      <c r="B2460" s="132">
        <v>2456</v>
      </c>
      <c r="C2460" s="133">
        <f>'!!!KATILIMCI LİSTESİ!!!'!B2457</f>
        <v>0</v>
      </c>
      <c r="D2460" s="134">
        <f>'!!!KATILIMCI LİSTESİ!!!'!C2457</f>
        <v>0</v>
      </c>
      <c r="E2460" s="135">
        <f>'!!! VERİLER !!!'!C$1</f>
        <v>1375</v>
      </c>
      <c r="F2460" s="136">
        <f>'1-Devamsızlık Formu (Ek-4)'!AJ2462</f>
        <v>0</v>
      </c>
      <c r="G2460" s="135">
        <f>IF(AND('1-Devamsızlık Formu (Ek-4)'!D2462="",F2460&gt;0,'1-Devamsızlık Formu (Ek-4)'!AW2462="KASIM 2024"),(E2460*(F2460-1)+(666.75)),E2460*F2460)</f>
        <v>0</v>
      </c>
      <c r="H2460" s="135">
        <f t="shared" si="470"/>
        <v>0</v>
      </c>
      <c r="I2460" s="141">
        <f t="shared" si="476"/>
        <v>0</v>
      </c>
      <c r="J2460" s="135">
        <f t="shared" si="477"/>
        <v>0</v>
      </c>
      <c r="K2460" s="135">
        <f t="shared" si="478"/>
        <v>0</v>
      </c>
      <c r="L2460" s="135" t="e">
        <f t="shared" si="479"/>
        <v>#REF!</v>
      </c>
      <c r="M2460" s="138" t="e">
        <f>IF(K2460-'!!!KATILIMCI LİSTESİ!!!'!#REF!&gt;0,'!!!KATILIMCI LİSTESİ!!!'!#REF!,K2460)</f>
        <v>#REF!</v>
      </c>
      <c r="N2460" s="135">
        <f t="shared" si="471"/>
        <v>0</v>
      </c>
      <c r="O2460" s="135">
        <f t="shared" si="472"/>
        <v>0</v>
      </c>
      <c r="P2460" s="139">
        <f t="shared" si="473"/>
        <v>0</v>
      </c>
      <c r="Q2460" s="135">
        <f>'5-Banka Listesi'!G2461</f>
        <v>0</v>
      </c>
      <c r="R2460" s="140">
        <f t="shared" si="474"/>
        <v>0</v>
      </c>
      <c r="S2460" s="140">
        <f t="shared" si="475"/>
        <v>0</v>
      </c>
      <c r="T2460" s="140">
        <f t="shared" si="480"/>
        <v>0</v>
      </c>
      <c r="U2460" s="135">
        <f t="shared" si="481"/>
        <v>0</v>
      </c>
      <c r="V2460" s="132">
        <v>2456</v>
      </c>
    </row>
    <row r="2461" spans="2:22" ht="33.950000000000003" customHeight="1" x14ac:dyDescent="0.25">
      <c r="B2461" s="132">
        <v>2457</v>
      </c>
      <c r="C2461" s="133">
        <f>'!!!KATILIMCI LİSTESİ!!!'!B2458</f>
        <v>0</v>
      </c>
      <c r="D2461" s="134">
        <f>'!!!KATILIMCI LİSTESİ!!!'!C2458</f>
        <v>0</v>
      </c>
      <c r="E2461" s="135">
        <f>'!!! VERİLER !!!'!C$1</f>
        <v>1375</v>
      </c>
      <c r="F2461" s="136">
        <f>'1-Devamsızlık Formu (Ek-4)'!AJ2463</f>
        <v>0</v>
      </c>
      <c r="G2461" s="135">
        <f>IF(AND('1-Devamsızlık Formu (Ek-4)'!D2463="",F2461&gt;0,'1-Devamsızlık Formu (Ek-4)'!AW2463="KASIM 2024"),(E2461*(F2461-1)+(666.75)),E2461*F2461)</f>
        <v>0</v>
      </c>
      <c r="H2461" s="135">
        <f t="shared" si="470"/>
        <v>0</v>
      </c>
      <c r="I2461" s="141">
        <f t="shared" si="476"/>
        <v>0</v>
      </c>
      <c r="J2461" s="135">
        <f t="shared" si="477"/>
        <v>0</v>
      </c>
      <c r="K2461" s="135">
        <f t="shared" si="478"/>
        <v>0</v>
      </c>
      <c r="L2461" s="135" t="e">
        <f t="shared" si="479"/>
        <v>#REF!</v>
      </c>
      <c r="M2461" s="138" t="e">
        <f>IF(K2461-'!!!KATILIMCI LİSTESİ!!!'!#REF!&gt;0,'!!!KATILIMCI LİSTESİ!!!'!#REF!,K2461)</f>
        <v>#REF!</v>
      </c>
      <c r="N2461" s="135">
        <f t="shared" si="471"/>
        <v>0</v>
      </c>
      <c r="O2461" s="135">
        <f t="shared" si="472"/>
        <v>0</v>
      </c>
      <c r="P2461" s="139">
        <f t="shared" si="473"/>
        <v>0</v>
      </c>
      <c r="Q2461" s="135">
        <f>'5-Banka Listesi'!G2462</f>
        <v>0</v>
      </c>
      <c r="R2461" s="140">
        <f t="shared" si="474"/>
        <v>0</v>
      </c>
      <c r="S2461" s="140">
        <f t="shared" si="475"/>
        <v>0</v>
      </c>
      <c r="T2461" s="140">
        <f t="shared" si="480"/>
        <v>0</v>
      </c>
      <c r="U2461" s="135">
        <f t="shared" si="481"/>
        <v>0</v>
      </c>
      <c r="V2461" s="132">
        <v>2457</v>
      </c>
    </row>
    <row r="2462" spans="2:22" ht="33.950000000000003" customHeight="1" x14ac:dyDescent="0.25">
      <c r="B2462" s="132">
        <v>2458</v>
      </c>
      <c r="C2462" s="133">
        <f>'!!!KATILIMCI LİSTESİ!!!'!B2459</f>
        <v>0</v>
      </c>
      <c r="D2462" s="134">
        <f>'!!!KATILIMCI LİSTESİ!!!'!C2459</f>
        <v>0</v>
      </c>
      <c r="E2462" s="135">
        <f>'!!! VERİLER !!!'!C$1</f>
        <v>1375</v>
      </c>
      <c r="F2462" s="136">
        <f>'1-Devamsızlık Formu (Ek-4)'!AJ2464</f>
        <v>0</v>
      </c>
      <c r="G2462" s="135">
        <f>IF(AND('1-Devamsızlık Formu (Ek-4)'!D2464="",F2462&gt;0,'1-Devamsızlık Formu (Ek-4)'!AW2464="KASIM 2024"),(E2462*(F2462-1)+(666.75)),E2462*F2462)</f>
        <v>0</v>
      </c>
      <c r="H2462" s="135">
        <f t="shared" si="470"/>
        <v>0</v>
      </c>
      <c r="I2462" s="141">
        <f t="shared" si="476"/>
        <v>0</v>
      </c>
      <c r="J2462" s="135">
        <f t="shared" si="477"/>
        <v>0</v>
      </c>
      <c r="K2462" s="135">
        <f t="shared" si="478"/>
        <v>0</v>
      </c>
      <c r="L2462" s="135" t="e">
        <f t="shared" si="479"/>
        <v>#REF!</v>
      </c>
      <c r="M2462" s="138" t="e">
        <f>IF(K2462-'!!!KATILIMCI LİSTESİ!!!'!#REF!&gt;0,'!!!KATILIMCI LİSTESİ!!!'!#REF!,K2462)</f>
        <v>#REF!</v>
      </c>
      <c r="N2462" s="135">
        <f t="shared" si="471"/>
        <v>0</v>
      </c>
      <c r="O2462" s="135">
        <f t="shared" si="472"/>
        <v>0</v>
      </c>
      <c r="P2462" s="139">
        <f t="shared" si="473"/>
        <v>0</v>
      </c>
      <c r="Q2462" s="135">
        <f>'5-Banka Listesi'!G2463</f>
        <v>0</v>
      </c>
      <c r="R2462" s="140">
        <f t="shared" si="474"/>
        <v>0</v>
      </c>
      <c r="S2462" s="140">
        <f t="shared" si="475"/>
        <v>0</v>
      </c>
      <c r="T2462" s="140">
        <f t="shared" si="480"/>
        <v>0</v>
      </c>
      <c r="U2462" s="135">
        <f t="shared" si="481"/>
        <v>0</v>
      </c>
      <c r="V2462" s="132">
        <v>2458</v>
      </c>
    </row>
    <row r="2463" spans="2:22" ht="33.950000000000003" customHeight="1" x14ac:dyDescent="0.25">
      <c r="B2463" s="132">
        <v>2459</v>
      </c>
      <c r="C2463" s="133">
        <f>'!!!KATILIMCI LİSTESİ!!!'!B2460</f>
        <v>0</v>
      </c>
      <c r="D2463" s="134">
        <f>'!!!KATILIMCI LİSTESİ!!!'!C2460</f>
        <v>0</v>
      </c>
      <c r="E2463" s="135">
        <f>'!!! VERİLER !!!'!C$1</f>
        <v>1375</v>
      </c>
      <c r="F2463" s="136">
        <f>'1-Devamsızlık Formu (Ek-4)'!AJ2465</f>
        <v>0</v>
      </c>
      <c r="G2463" s="135">
        <f>IF(AND('1-Devamsızlık Formu (Ek-4)'!D2465="",F2463&gt;0,'1-Devamsızlık Formu (Ek-4)'!AW2465="KASIM 2024"),(E2463*(F2463-1)+(666.75)),E2463*F2463)</f>
        <v>0</v>
      </c>
      <c r="H2463" s="135">
        <f t="shared" si="470"/>
        <v>0</v>
      </c>
      <c r="I2463" s="141">
        <f t="shared" si="476"/>
        <v>0</v>
      </c>
      <c r="J2463" s="135">
        <f t="shared" si="477"/>
        <v>0</v>
      </c>
      <c r="K2463" s="135">
        <f t="shared" si="478"/>
        <v>0</v>
      </c>
      <c r="L2463" s="135" t="e">
        <f t="shared" si="479"/>
        <v>#REF!</v>
      </c>
      <c r="M2463" s="138" t="e">
        <f>IF(K2463-'!!!KATILIMCI LİSTESİ!!!'!#REF!&gt;0,'!!!KATILIMCI LİSTESİ!!!'!#REF!,K2463)</f>
        <v>#REF!</v>
      </c>
      <c r="N2463" s="135">
        <f t="shared" si="471"/>
        <v>0</v>
      </c>
      <c r="O2463" s="135">
        <f t="shared" si="472"/>
        <v>0</v>
      </c>
      <c r="P2463" s="139">
        <f t="shared" si="473"/>
        <v>0</v>
      </c>
      <c r="Q2463" s="135">
        <f>'5-Banka Listesi'!G2464</f>
        <v>0</v>
      </c>
      <c r="R2463" s="140">
        <f t="shared" si="474"/>
        <v>0</v>
      </c>
      <c r="S2463" s="140">
        <f t="shared" si="475"/>
        <v>0</v>
      </c>
      <c r="T2463" s="140">
        <f t="shared" si="480"/>
        <v>0</v>
      </c>
      <c r="U2463" s="135">
        <f t="shared" si="481"/>
        <v>0</v>
      </c>
      <c r="V2463" s="132">
        <v>2459</v>
      </c>
    </row>
    <row r="2464" spans="2:22" ht="33.950000000000003" customHeight="1" x14ac:dyDescent="0.25">
      <c r="B2464" s="132">
        <v>2460</v>
      </c>
      <c r="C2464" s="133">
        <f>'!!!KATILIMCI LİSTESİ!!!'!B2461</f>
        <v>0</v>
      </c>
      <c r="D2464" s="134">
        <f>'!!!KATILIMCI LİSTESİ!!!'!C2461</f>
        <v>0</v>
      </c>
      <c r="E2464" s="135">
        <f>'!!! VERİLER !!!'!C$1</f>
        <v>1375</v>
      </c>
      <c r="F2464" s="136">
        <f>'1-Devamsızlık Formu (Ek-4)'!AJ2466</f>
        <v>0</v>
      </c>
      <c r="G2464" s="135">
        <f>IF(AND('1-Devamsızlık Formu (Ek-4)'!D2466="",F2464&gt;0,'1-Devamsızlık Formu (Ek-4)'!AW2466="KASIM 2024"),(E2464*(F2464-1)+(666.75)),E2464*F2464)</f>
        <v>0</v>
      </c>
      <c r="H2464" s="135">
        <f t="shared" si="470"/>
        <v>0</v>
      </c>
      <c r="I2464" s="141">
        <f t="shared" si="476"/>
        <v>0</v>
      </c>
      <c r="J2464" s="135">
        <f t="shared" si="477"/>
        <v>0</v>
      </c>
      <c r="K2464" s="135">
        <f t="shared" si="478"/>
        <v>0</v>
      </c>
      <c r="L2464" s="135" t="e">
        <f t="shared" si="479"/>
        <v>#REF!</v>
      </c>
      <c r="M2464" s="138" t="e">
        <f>IF(K2464-'!!!KATILIMCI LİSTESİ!!!'!#REF!&gt;0,'!!!KATILIMCI LİSTESİ!!!'!#REF!,K2464)</f>
        <v>#REF!</v>
      </c>
      <c r="N2464" s="135">
        <f t="shared" si="471"/>
        <v>0</v>
      </c>
      <c r="O2464" s="135">
        <f t="shared" si="472"/>
        <v>0</v>
      </c>
      <c r="P2464" s="139">
        <f t="shared" si="473"/>
        <v>0</v>
      </c>
      <c r="Q2464" s="135">
        <f>'5-Banka Listesi'!G2465</f>
        <v>0</v>
      </c>
      <c r="R2464" s="140">
        <f t="shared" si="474"/>
        <v>0</v>
      </c>
      <c r="S2464" s="140">
        <f t="shared" si="475"/>
        <v>0</v>
      </c>
      <c r="T2464" s="140">
        <f t="shared" si="480"/>
        <v>0</v>
      </c>
      <c r="U2464" s="135">
        <f t="shared" si="481"/>
        <v>0</v>
      </c>
      <c r="V2464" s="132">
        <v>2460</v>
      </c>
    </row>
    <row r="2465" spans="2:22" ht="33.950000000000003" customHeight="1" x14ac:dyDescent="0.25">
      <c r="B2465" s="132">
        <v>2461</v>
      </c>
      <c r="C2465" s="133">
        <f>'!!!KATILIMCI LİSTESİ!!!'!B2462</f>
        <v>0</v>
      </c>
      <c r="D2465" s="134">
        <f>'!!!KATILIMCI LİSTESİ!!!'!C2462</f>
        <v>0</v>
      </c>
      <c r="E2465" s="135">
        <f>'!!! VERİLER !!!'!C$1</f>
        <v>1375</v>
      </c>
      <c r="F2465" s="136">
        <f>'1-Devamsızlık Formu (Ek-4)'!AJ2467</f>
        <v>0</v>
      </c>
      <c r="G2465" s="135">
        <f>IF(AND('1-Devamsızlık Formu (Ek-4)'!D2467="",F2465&gt;0,'1-Devamsızlık Formu (Ek-4)'!AW2467="KASIM 2024"),(E2465*(F2465-1)+(666.75)),E2465*F2465)</f>
        <v>0</v>
      </c>
      <c r="H2465" s="135">
        <f t="shared" si="470"/>
        <v>0</v>
      </c>
      <c r="I2465" s="141">
        <f t="shared" si="476"/>
        <v>0</v>
      </c>
      <c r="J2465" s="135">
        <f t="shared" si="477"/>
        <v>0</v>
      </c>
      <c r="K2465" s="135">
        <f t="shared" si="478"/>
        <v>0</v>
      </c>
      <c r="L2465" s="135" t="e">
        <f t="shared" si="479"/>
        <v>#REF!</v>
      </c>
      <c r="M2465" s="138" t="e">
        <f>IF(K2465-'!!!KATILIMCI LİSTESİ!!!'!#REF!&gt;0,'!!!KATILIMCI LİSTESİ!!!'!#REF!,K2465)</f>
        <v>#REF!</v>
      </c>
      <c r="N2465" s="135">
        <f t="shared" si="471"/>
        <v>0</v>
      </c>
      <c r="O2465" s="135">
        <f t="shared" si="472"/>
        <v>0</v>
      </c>
      <c r="P2465" s="139">
        <f t="shared" si="473"/>
        <v>0</v>
      </c>
      <c r="Q2465" s="135">
        <f>'5-Banka Listesi'!G2466</f>
        <v>0</v>
      </c>
      <c r="R2465" s="140">
        <f t="shared" si="474"/>
        <v>0</v>
      </c>
      <c r="S2465" s="140">
        <f t="shared" si="475"/>
        <v>0</v>
      </c>
      <c r="T2465" s="140">
        <f t="shared" si="480"/>
        <v>0</v>
      </c>
      <c r="U2465" s="135">
        <f t="shared" si="481"/>
        <v>0</v>
      </c>
      <c r="V2465" s="132">
        <v>2461</v>
      </c>
    </row>
    <row r="2466" spans="2:22" ht="33.950000000000003" customHeight="1" x14ac:dyDescent="0.25">
      <c r="B2466" s="132">
        <v>2462</v>
      </c>
      <c r="C2466" s="133">
        <f>'!!!KATILIMCI LİSTESİ!!!'!B2463</f>
        <v>0</v>
      </c>
      <c r="D2466" s="134">
        <f>'!!!KATILIMCI LİSTESİ!!!'!C2463</f>
        <v>0</v>
      </c>
      <c r="E2466" s="135">
        <f>'!!! VERİLER !!!'!C$1</f>
        <v>1375</v>
      </c>
      <c r="F2466" s="136">
        <f>'1-Devamsızlık Formu (Ek-4)'!AJ2468</f>
        <v>0</v>
      </c>
      <c r="G2466" s="135">
        <f>IF(AND('1-Devamsızlık Formu (Ek-4)'!D2468="",F2466&gt;0,'1-Devamsızlık Formu (Ek-4)'!AW2468="KASIM 2024"),(E2466*(F2466-1)+(666.75)),E2466*F2466)</f>
        <v>0</v>
      </c>
      <c r="H2466" s="135">
        <f t="shared" si="470"/>
        <v>0</v>
      </c>
      <c r="I2466" s="141">
        <f t="shared" si="476"/>
        <v>0</v>
      </c>
      <c r="J2466" s="135">
        <f t="shared" si="477"/>
        <v>0</v>
      </c>
      <c r="K2466" s="135">
        <f t="shared" si="478"/>
        <v>0</v>
      </c>
      <c r="L2466" s="135" t="e">
        <f t="shared" si="479"/>
        <v>#REF!</v>
      </c>
      <c r="M2466" s="138" t="e">
        <f>IF(K2466-'!!!KATILIMCI LİSTESİ!!!'!#REF!&gt;0,'!!!KATILIMCI LİSTESİ!!!'!#REF!,K2466)</f>
        <v>#REF!</v>
      </c>
      <c r="N2466" s="135">
        <f t="shared" si="471"/>
        <v>0</v>
      </c>
      <c r="O2466" s="135">
        <f t="shared" si="472"/>
        <v>0</v>
      </c>
      <c r="P2466" s="139">
        <f t="shared" si="473"/>
        <v>0</v>
      </c>
      <c r="Q2466" s="135">
        <f>'5-Banka Listesi'!G2467</f>
        <v>0</v>
      </c>
      <c r="R2466" s="140">
        <f t="shared" si="474"/>
        <v>0</v>
      </c>
      <c r="S2466" s="140">
        <f t="shared" si="475"/>
        <v>0</v>
      </c>
      <c r="T2466" s="140">
        <f t="shared" si="480"/>
        <v>0</v>
      </c>
      <c r="U2466" s="135">
        <f t="shared" si="481"/>
        <v>0</v>
      </c>
      <c r="V2466" s="132">
        <v>2462</v>
      </c>
    </row>
    <row r="2467" spans="2:22" ht="33.950000000000003" customHeight="1" x14ac:dyDescent="0.25">
      <c r="B2467" s="132">
        <v>2463</v>
      </c>
      <c r="C2467" s="133">
        <f>'!!!KATILIMCI LİSTESİ!!!'!B2464</f>
        <v>0</v>
      </c>
      <c r="D2467" s="134">
        <f>'!!!KATILIMCI LİSTESİ!!!'!C2464</f>
        <v>0</v>
      </c>
      <c r="E2467" s="135">
        <f>'!!! VERİLER !!!'!C$1</f>
        <v>1375</v>
      </c>
      <c r="F2467" s="136">
        <f>'1-Devamsızlık Formu (Ek-4)'!AJ2469</f>
        <v>0</v>
      </c>
      <c r="G2467" s="135">
        <f>IF(AND('1-Devamsızlık Formu (Ek-4)'!D2469="",F2467&gt;0,'1-Devamsızlık Formu (Ek-4)'!AW2469="KASIM 2024"),(E2467*(F2467-1)+(666.75)),E2467*F2467)</f>
        <v>0</v>
      </c>
      <c r="H2467" s="135">
        <f t="shared" si="470"/>
        <v>0</v>
      </c>
      <c r="I2467" s="141">
        <f t="shared" si="476"/>
        <v>0</v>
      </c>
      <c r="J2467" s="135">
        <f t="shared" si="477"/>
        <v>0</v>
      </c>
      <c r="K2467" s="135">
        <f t="shared" si="478"/>
        <v>0</v>
      </c>
      <c r="L2467" s="135" t="e">
        <f t="shared" si="479"/>
        <v>#REF!</v>
      </c>
      <c r="M2467" s="138" t="e">
        <f>IF(K2467-'!!!KATILIMCI LİSTESİ!!!'!#REF!&gt;0,'!!!KATILIMCI LİSTESİ!!!'!#REF!,K2467)</f>
        <v>#REF!</v>
      </c>
      <c r="N2467" s="135">
        <f t="shared" si="471"/>
        <v>0</v>
      </c>
      <c r="O2467" s="135">
        <f t="shared" si="472"/>
        <v>0</v>
      </c>
      <c r="P2467" s="139">
        <f t="shared" si="473"/>
        <v>0</v>
      </c>
      <c r="Q2467" s="135">
        <f>'5-Banka Listesi'!G2468</f>
        <v>0</v>
      </c>
      <c r="R2467" s="140">
        <f t="shared" si="474"/>
        <v>0</v>
      </c>
      <c r="S2467" s="140">
        <f t="shared" si="475"/>
        <v>0</v>
      </c>
      <c r="T2467" s="140">
        <f t="shared" si="480"/>
        <v>0</v>
      </c>
      <c r="U2467" s="135">
        <f t="shared" si="481"/>
        <v>0</v>
      </c>
      <c r="V2467" s="132">
        <v>2463</v>
      </c>
    </row>
    <row r="2468" spans="2:22" ht="33.950000000000003" customHeight="1" x14ac:dyDescent="0.25">
      <c r="B2468" s="132">
        <v>2464</v>
      </c>
      <c r="C2468" s="133">
        <f>'!!!KATILIMCI LİSTESİ!!!'!B2465</f>
        <v>0</v>
      </c>
      <c r="D2468" s="134">
        <f>'!!!KATILIMCI LİSTESİ!!!'!C2465</f>
        <v>0</v>
      </c>
      <c r="E2468" s="135">
        <f>'!!! VERİLER !!!'!C$1</f>
        <v>1375</v>
      </c>
      <c r="F2468" s="136">
        <f>'1-Devamsızlık Formu (Ek-4)'!AJ2470</f>
        <v>0</v>
      </c>
      <c r="G2468" s="135">
        <f>IF(AND('1-Devamsızlık Formu (Ek-4)'!D2470="",F2468&gt;0,'1-Devamsızlık Formu (Ek-4)'!AW2470="KASIM 2024"),(E2468*(F2468-1)+(666.75)),E2468*F2468)</f>
        <v>0</v>
      </c>
      <c r="H2468" s="135">
        <f t="shared" si="470"/>
        <v>0</v>
      </c>
      <c r="I2468" s="141">
        <f t="shared" si="476"/>
        <v>0</v>
      </c>
      <c r="J2468" s="135">
        <f t="shared" si="477"/>
        <v>0</v>
      </c>
      <c r="K2468" s="135">
        <f t="shared" si="478"/>
        <v>0</v>
      </c>
      <c r="L2468" s="135" t="e">
        <f t="shared" si="479"/>
        <v>#REF!</v>
      </c>
      <c r="M2468" s="138" t="e">
        <f>IF(K2468-'!!!KATILIMCI LİSTESİ!!!'!#REF!&gt;0,'!!!KATILIMCI LİSTESİ!!!'!#REF!,K2468)</f>
        <v>#REF!</v>
      </c>
      <c r="N2468" s="135">
        <f t="shared" si="471"/>
        <v>0</v>
      </c>
      <c r="O2468" s="135">
        <f t="shared" si="472"/>
        <v>0</v>
      </c>
      <c r="P2468" s="139">
        <f t="shared" si="473"/>
        <v>0</v>
      </c>
      <c r="Q2468" s="135">
        <f>'5-Banka Listesi'!G2469</f>
        <v>0</v>
      </c>
      <c r="R2468" s="140">
        <f t="shared" si="474"/>
        <v>0</v>
      </c>
      <c r="S2468" s="140">
        <f t="shared" si="475"/>
        <v>0</v>
      </c>
      <c r="T2468" s="140">
        <f t="shared" si="480"/>
        <v>0</v>
      </c>
      <c r="U2468" s="135">
        <f t="shared" si="481"/>
        <v>0</v>
      </c>
      <c r="V2468" s="132">
        <v>2464</v>
      </c>
    </row>
    <row r="2469" spans="2:22" ht="33.950000000000003" customHeight="1" x14ac:dyDescent="0.25">
      <c r="B2469" s="132">
        <v>2465</v>
      </c>
      <c r="C2469" s="133">
        <f>'!!!KATILIMCI LİSTESİ!!!'!B2466</f>
        <v>0</v>
      </c>
      <c r="D2469" s="134">
        <f>'!!!KATILIMCI LİSTESİ!!!'!C2466</f>
        <v>0</v>
      </c>
      <c r="E2469" s="135">
        <f>'!!! VERİLER !!!'!C$1</f>
        <v>1375</v>
      </c>
      <c r="F2469" s="136">
        <f>'1-Devamsızlık Formu (Ek-4)'!AJ2471</f>
        <v>0</v>
      </c>
      <c r="G2469" s="135">
        <f>IF(AND('1-Devamsızlık Formu (Ek-4)'!D2471="",F2469&gt;0,'1-Devamsızlık Formu (Ek-4)'!AW2471="KASIM 2024"),(E2469*(F2469-1)+(666.75)),E2469*F2469)</f>
        <v>0</v>
      </c>
      <c r="H2469" s="135">
        <f t="shared" si="470"/>
        <v>0</v>
      </c>
      <c r="I2469" s="141">
        <f t="shared" si="476"/>
        <v>0</v>
      </c>
      <c r="J2469" s="135">
        <f t="shared" si="477"/>
        <v>0</v>
      </c>
      <c r="K2469" s="135">
        <f t="shared" si="478"/>
        <v>0</v>
      </c>
      <c r="L2469" s="135" t="e">
        <f t="shared" si="479"/>
        <v>#REF!</v>
      </c>
      <c r="M2469" s="138" t="e">
        <f>IF(K2469-'!!!KATILIMCI LİSTESİ!!!'!#REF!&gt;0,'!!!KATILIMCI LİSTESİ!!!'!#REF!,K2469)</f>
        <v>#REF!</v>
      </c>
      <c r="N2469" s="135">
        <f t="shared" si="471"/>
        <v>0</v>
      </c>
      <c r="O2469" s="135">
        <f t="shared" si="472"/>
        <v>0</v>
      </c>
      <c r="P2469" s="139">
        <f t="shared" si="473"/>
        <v>0</v>
      </c>
      <c r="Q2469" s="135">
        <f>'5-Banka Listesi'!G2470</f>
        <v>0</v>
      </c>
      <c r="R2469" s="140">
        <f t="shared" si="474"/>
        <v>0</v>
      </c>
      <c r="S2469" s="140">
        <f t="shared" si="475"/>
        <v>0</v>
      </c>
      <c r="T2469" s="140">
        <f t="shared" si="480"/>
        <v>0</v>
      </c>
      <c r="U2469" s="135">
        <f t="shared" si="481"/>
        <v>0</v>
      </c>
      <c r="V2469" s="132">
        <v>2465</v>
      </c>
    </row>
    <row r="2470" spans="2:22" ht="33.950000000000003" customHeight="1" x14ac:dyDescent="0.25">
      <c r="B2470" s="132">
        <v>2466</v>
      </c>
      <c r="C2470" s="133">
        <f>'!!!KATILIMCI LİSTESİ!!!'!B2467</f>
        <v>0</v>
      </c>
      <c r="D2470" s="134">
        <f>'!!!KATILIMCI LİSTESİ!!!'!C2467</f>
        <v>0</v>
      </c>
      <c r="E2470" s="135">
        <f>'!!! VERİLER !!!'!C$1</f>
        <v>1375</v>
      </c>
      <c r="F2470" s="136">
        <f>'1-Devamsızlık Formu (Ek-4)'!AJ2472</f>
        <v>0</v>
      </c>
      <c r="G2470" s="135">
        <f>IF(AND('1-Devamsızlık Formu (Ek-4)'!D2472="",F2470&gt;0,'1-Devamsızlık Formu (Ek-4)'!AW2472="KASIM 2024"),(E2470*(F2470-1)+(666.75)),E2470*F2470)</f>
        <v>0</v>
      </c>
      <c r="H2470" s="135">
        <f t="shared" si="470"/>
        <v>0</v>
      </c>
      <c r="I2470" s="141">
        <f t="shared" si="476"/>
        <v>0</v>
      </c>
      <c r="J2470" s="135">
        <f t="shared" si="477"/>
        <v>0</v>
      </c>
      <c r="K2470" s="135">
        <f t="shared" si="478"/>
        <v>0</v>
      </c>
      <c r="L2470" s="135" t="e">
        <f t="shared" si="479"/>
        <v>#REF!</v>
      </c>
      <c r="M2470" s="138" t="e">
        <f>IF(K2470-'!!!KATILIMCI LİSTESİ!!!'!#REF!&gt;0,'!!!KATILIMCI LİSTESİ!!!'!#REF!,K2470)</f>
        <v>#REF!</v>
      </c>
      <c r="N2470" s="135">
        <f t="shared" si="471"/>
        <v>0</v>
      </c>
      <c r="O2470" s="135">
        <f t="shared" si="472"/>
        <v>0</v>
      </c>
      <c r="P2470" s="139">
        <f t="shared" si="473"/>
        <v>0</v>
      </c>
      <c r="Q2470" s="135">
        <f>'5-Banka Listesi'!G2471</f>
        <v>0</v>
      </c>
      <c r="R2470" s="140">
        <f t="shared" si="474"/>
        <v>0</v>
      </c>
      <c r="S2470" s="140">
        <f t="shared" si="475"/>
        <v>0</v>
      </c>
      <c r="T2470" s="140">
        <f t="shared" si="480"/>
        <v>0</v>
      </c>
      <c r="U2470" s="135">
        <f t="shared" si="481"/>
        <v>0</v>
      </c>
      <c r="V2470" s="132">
        <v>2466</v>
      </c>
    </row>
    <row r="2471" spans="2:22" ht="33.950000000000003" customHeight="1" x14ac:dyDescent="0.25">
      <c r="B2471" s="132">
        <v>2467</v>
      </c>
      <c r="C2471" s="133">
        <f>'!!!KATILIMCI LİSTESİ!!!'!B2468</f>
        <v>0</v>
      </c>
      <c r="D2471" s="134">
        <f>'!!!KATILIMCI LİSTESİ!!!'!C2468</f>
        <v>0</v>
      </c>
      <c r="E2471" s="135">
        <f>'!!! VERİLER !!!'!C$1</f>
        <v>1375</v>
      </c>
      <c r="F2471" s="136">
        <f>'1-Devamsızlık Formu (Ek-4)'!AJ2473</f>
        <v>0</v>
      </c>
      <c r="G2471" s="135">
        <f>IF(AND('1-Devamsızlık Formu (Ek-4)'!D2473="",F2471&gt;0,'1-Devamsızlık Formu (Ek-4)'!AW2473="KASIM 2024"),(E2471*(F2471-1)+(666.75)),E2471*F2471)</f>
        <v>0</v>
      </c>
      <c r="H2471" s="135">
        <f t="shared" si="470"/>
        <v>0</v>
      </c>
      <c r="I2471" s="141">
        <f t="shared" si="476"/>
        <v>0</v>
      </c>
      <c r="J2471" s="135">
        <f t="shared" si="477"/>
        <v>0</v>
      </c>
      <c r="K2471" s="135">
        <f t="shared" si="478"/>
        <v>0</v>
      </c>
      <c r="L2471" s="135" t="e">
        <f t="shared" si="479"/>
        <v>#REF!</v>
      </c>
      <c r="M2471" s="138" t="e">
        <f>IF(K2471-'!!!KATILIMCI LİSTESİ!!!'!#REF!&gt;0,'!!!KATILIMCI LİSTESİ!!!'!#REF!,K2471)</f>
        <v>#REF!</v>
      </c>
      <c r="N2471" s="135">
        <f t="shared" si="471"/>
        <v>0</v>
      </c>
      <c r="O2471" s="135">
        <f t="shared" si="472"/>
        <v>0</v>
      </c>
      <c r="P2471" s="139">
        <f t="shared" si="473"/>
        <v>0</v>
      </c>
      <c r="Q2471" s="135">
        <f>'5-Banka Listesi'!G2472</f>
        <v>0</v>
      </c>
      <c r="R2471" s="140">
        <f t="shared" si="474"/>
        <v>0</v>
      </c>
      <c r="S2471" s="140">
        <f t="shared" si="475"/>
        <v>0</v>
      </c>
      <c r="T2471" s="140">
        <f t="shared" si="480"/>
        <v>0</v>
      </c>
      <c r="U2471" s="135">
        <f t="shared" si="481"/>
        <v>0</v>
      </c>
      <c r="V2471" s="132">
        <v>2467</v>
      </c>
    </row>
    <row r="2472" spans="2:22" ht="33.950000000000003" customHeight="1" x14ac:dyDescent="0.25">
      <c r="B2472" s="132">
        <v>2468</v>
      </c>
      <c r="C2472" s="133">
        <f>'!!!KATILIMCI LİSTESİ!!!'!B2469</f>
        <v>0</v>
      </c>
      <c r="D2472" s="134">
        <f>'!!!KATILIMCI LİSTESİ!!!'!C2469</f>
        <v>0</v>
      </c>
      <c r="E2472" s="135">
        <f>'!!! VERİLER !!!'!C$1</f>
        <v>1375</v>
      </c>
      <c r="F2472" s="136">
        <f>'1-Devamsızlık Formu (Ek-4)'!AJ2474</f>
        <v>0</v>
      </c>
      <c r="G2472" s="135">
        <f>IF(AND('1-Devamsızlık Formu (Ek-4)'!D2474="",F2472&gt;0,'1-Devamsızlık Formu (Ek-4)'!AW2474="KASIM 2024"),(E2472*(F2472-1)+(666.75)),E2472*F2472)</f>
        <v>0</v>
      </c>
      <c r="H2472" s="135">
        <f t="shared" si="470"/>
        <v>0</v>
      </c>
      <c r="I2472" s="141">
        <f t="shared" si="476"/>
        <v>0</v>
      </c>
      <c r="J2472" s="135">
        <f t="shared" si="477"/>
        <v>0</v>
      </c>
      <c r="K2472" s="135">
        <f t="shared" si="478"/>
        <v>0</v>
      </c>
      <c r="L2472" s="135" t="e">
        <f t="shared" si="479"/>
        <v>#REF!</v>
      </c>
      <c r="M2472" s="138" t="e">
        <f>IF(K2472-'!!!KATILIMCI LİSTESİ!!!'!#REF!&gt;0,'!!!KATILIMCI LİSTESİ!!!'!#REF!,K2472)</f>
        <v>#REF!</v>
      </c>
      <c r="N2472" s="135">
        <f t="shared" si="471"/>
        <v>0</v>
      </c>
      <c r="O2472" s="135">
        <f t="shared" si="472"/>
        <v>0</v>
      </c>
      <c r="P2472" s="139">
        <f t="shared" si="473"/>
        <v>0</v>
      </c>
      <c r="Q2472" s="135">
        <f>'5-Banka Listesi'!G2473</f>
        <v>0</v>
      </c>
      <c r="R2472" s="140">
        <f t="shared" si="474"/>
        <v>0</v>
      </c>
      <c r="S2472" s="140">
        <f t="shared" si="475"/>
        <v>0</v>
      </c>
      <c r="T2472" s="140">
        <f t="shared" si="480"/>
        <v>0</v>
      </c>
      <c r="U2472" s="135">
        <f t="shared" si="481"/>
        <v>0</v>
      </c>
      <c r="V2472" s="132">
        <v>2468</v>
      </c>
    </row>
    <row r="2473" spans="2:22" ht="33.950000000000003" customHeight="1" x14ac:dyDescent="0.25">
      <c r="B2473" s="132">
        <v>2469</v>
      </c>
      <c r="C2473" s="133">
        <f>'!!!KATILIMCI LİSTESİ!!!'!B2470</f>
        <v>0</v>
      </c>
      <c r="D2473" s="134">
        <f>'!!!KATILIMCI LİSTESİ!!!'!C2470</f>
        <v>0</v>
      </c>
      <c r="E2473" s="135">
        <f>'!!! VERİLER !!!'!C$1</f>
        <v>1375</v>
      </c>
      <c r="F2473" s="136">
        <f>'1-Devamsızlık Formu (Ek-4)'!AJ2475</f>
        <v>0</v>
      </c>
      <c r="G2473" s="135">
        <f>IF(AND('1-Devamsızlık Formu (Ek-4)'!D2475="",F2473&gt;0,'1-Devamsızlık Formu (Ek-4)'!AW2475="KASIM 2024"),(E2473*(F2473-1)+(666.75)),E2473*F2473)</f>
        <v>0</v>
      </c>
      <c r="H2473" s="135">
        <f t="shared" si="470"/>
        <v>0</v>
      </c>
      <c r="I2473" s="141">
        <f t="shared" si="476"/>
        <v>0</v>
      </c>
      <c r="J2473" s="135">
        <f t="shared" si="477"/>
        <v>0</v>
      </c>
      <c r="K2473" s="135">
        <f t="shared" si="478"/>
        <v>0</v>
      </c>
      <c r="L2473" s="135" t="e">
        <f t="shared" si="479"/>
        <v>#REF!</v>
      </c>
      <c r="M2473" s="138" t="e">
        <f>IF(K2473-'!!!KATILIMCI LİSTESİ!!!'!#REF!&gt;0,'!!!KATILIMCI LİSTESİ!!!'!#REF!,K2473)</f>
        <v>#REF!</v>
      </c>
      <c r="N2473" s="135">
        <f t="shared" si="471"/>
        <v>0</v>
      </c>
      <c r="O2473" s="135">
        <f t="shared" si="472"/>
        <v>0</v>
      </c>
      <c r="P2473" s="139">
        <f t="shared" si="473"/>
        <v>0</v>
      </c>
      <c r="Q2473" s="135">
        <f>'5-Banka Listesi'!G2474</f>
        <v>0</v>
      </c>
      <c r="R2473" s="140">
        <f t="shared" si="474"/>
        <v>0</v>
      </c>
      <c r="S2473" s="140">
        <f t="shared" si="475"/>
        <v>0</v>
      </c>
      <c r="T2473" s="140">
        <f t="shared" si="480"/>
        <v>0</v>
      </c>
      <c r="U2473" s="135">
        <f t="shared" si="481"/>
        <v>0</v>
      </c>
      <c r="V2473" s="132">
        <v>2469</v>
      </c>
    </row>
    <row r="2474" spans="2:22" ht="33.950000000000003" customHeight="1" x14ac:dyDescent="0.25">
      <c r="B2474" s="132">
        <v>2470</v>
      </c>
      <c r="C2474" s="133">
        <f>'!!!KATILIMCI LİSTESİ!!!'!B2471</f>
        <v>0</v>
      </c>
      <c r="D2474" s="134">
        <f>'!!!KATILIMCI LİSTESİ!!!'!C2471</f>
        <v>0</v>
      </c>
      <c r="E2474" s="135">
        <f>'!!! VERİLER !!!'!C$1</f>
        <v>1375</v>
      </c>
      <c r="F2474" s="136">
        <f>'1-Devamsızlık Formu (Ek-4)'!AJ2476</f>
        <v>0</v>
      </c>
      <c r="G2474" s="135">
        <f>IF(AND('1-Devamsızlık Formu (Ek-4)'!D2476="",F2474&gt;0,'1-Devamsızlık Formu (Ek-4)'!AW2476="KASIM 2024"),(E2474*(F2474-1)+(666.75)),E2474*F2474)</f>
        <v>0</v>
      </c>
      <c r="H2474" s="135">
        <f t="shared" si="470"/>
        <v>0</v>
      </c>
      <c r="I2474" s="141">
        <f t="shared" si="476"/>
        <v>0</v>
      </c>
      <c r="J2474" s="135">
        <f t="shared" si="477"/>
        <v>0</v>
      </c>
      <c r="K2474" s="135">
        <f t="shared" si="478"/>
        <v>0</v>
      </c>
      <c r="L2474" s="135" t="e">
        <f t="shared" si="479"/>
        <v>#REF!</v>
      </c>
      <c r="M2474" s="138" t="e">
        <f>IF(K2474-'!!!KATILIMCI LİSTESİ!!!'!#REF!&gt;0,'!!!KATILIMCI LİSTESİ!!!'!#REF!,K2474)</f>
        <v>#REF!</v>
      </c>
      <c r="N2474" s="135">
        <f t="shared" si="471"/>
        <v>0</v>
      </c>
      <c r="O2474" s="135">
        <f t="shared" si="472"/>
        <v>0</v>
      </c>
      <c r="P2474" s="139">
        <f t="shared" si="473"/>
        <v>0</v>
      </c>
      <c r="Q2474" s="135">
        <f>'5-Banka Listesi'!G2475</f>
        <v>0</v>
      </c>
      <c r="R2474" s="140">
        <f t="shared" si="474"/>
        <v>0</v>
      </c>
      <c r="S2474" s="140">
        <f t="shared" si="475"/>
        <v>0</v>
      </c>
      <c r="T2474" s="140">
        <f t="shared" si="480"/>
        <v>0</v>
      </c>
      <c r="U2474" s="135">
        <f t="shared" si="481"/>
        <v>0</v>
      </c>
      <c r="V2474" s="132">
        <v>2470</v>
      </c>
    </row>
    <row r="2475" spans="2:22" ht="33.950000000000003" customHeight="1" x14ac:dyDescent="0.25">
      <c r="B2475" s="132">
        <v>2471</v>
      </c>
      <c r="C2475" s="133">
        <f>'!!!KATILIMCI LİSTESİ!!!'!B2472</f>
        <v>0</v>
      </c>
      <c r="D2475" s="134">
        <f>'!!!KATILIMCI LİSTESİ!!!'!C2472</f>
        <v>0</v>
      </c>
      <c r="E2475" s="135">
        <f>'!!! VERİLER !!!'!C$1</f>
        <v>1375</v>
      </c>
      <c r="F2475" s="136">
        <f>'1-Devamsızlık Formu (Ek-4)'!AJ2477</f>
        <v>0</v>
      </c>
      <c r="G2475" s="135">
        <f>IF(AND('1-Devamsızlık Formu (Ek-4)'!D2477="",F2475&gt;0,'1-Devamsızlık Formu (Ek-4)'!AW2477="KASIM 2024"),(E2475*(F2475-1)+(666.75)),E2475*F2475)</f>
        <v>0</v>
      </c>
      <c r="H2475" s="135">
        <f t="shared" si="470"/>
        <v>0</v>
      </c>
      <c r="I2475" s="141">
        <f t="shared" si="476"/>
        <v>0</v>
      </c>
      <c r="J2475" s="135">
        <f t="shared" si="477"/>
        <v>0</v>
      </c>
      <c r="K2475" s="135">
        <f t="shared" si="478"/>
        <v>0</v>
      </c>
      <c r="L2475" s="135" t="e">
        <f t="shared" si="479"/>
        <v>#REF!</v>
      </c>
      <c r="M2475" s="138" t="e">
        <f>IF(K2475-'!!!KATILIMCI LİSTESİ!!!'!#REF!&gt;0,'!!!KATILIMCI LİSTESİ!!!'!#REF!,K2475)</f>
        <v>#REF!</v>
      </c>
      <c r="N2475" s="135">
        <f t="shared" si="471"/>
        <v>0</v>
      </c>
      <c r="O2475" s="135">
        <f t="shared" si="472"/>
        <v>0</v>
      </c>
      <c r="P2475" s="139">
        <f t="shared" si="473"/>
        <v>0</v>
      </c>
      <c r="Q2475" s="135">
        <f>'5-Banka Listesi'!G2476</f>
        <v>0</v>
      </c>
      <c r="R2475" s="140">
        <f t="shared" si="474"/>
        <v>0</v>
      </c>
      <c r="S2475" s="140">
        <f t="shared" si="475"/>
        <v>0</v>
      </c>
      <c r="T2475" s="140">
        <f t="shared" si="480"/>
        <v>0</v>
      </c>
      <c r="U2475" s="135">
        <f t="shared" si="481"/>
        <v>0</v>
      </c>
      <c r="V2475" s="132">
        <v>2471</v>
      </c>
    </row>
    <row r="2476" spans="2:22" ht="33.950000000000003" customHeight="1" x14ac:dyDescent="0.25">
      <c r="B2476" s="132">
        <v>2472</v>
      </c>
      <c r="C2476" s="133">
        <f>'!!!KATILIMCI LİSTESİ!!!'!B2473</f>
        <v>0</v>
      </c>
      <c r="D2476" s="134">
        <f>'!!!KATILIMCI LİSTESİ!!!'!C2473</f>
        <v>0</v>
      </c>
      <c r="E2476" s="135">
        <f>'!!! VERİLER !!!'!C$1</f>
        <v>1375</v>
      </c>
      <c r="F2476" s="136">
        <f>'1-Devamsızlık Formu (Ek-4)'!AJ2478</f>
        <v>0</v>
      </c>
      <c r="G2476" s="135">
        <f>IF(AND('1-Devamsızlık Formu (Ek-4)'!D2478="",F2476&gt;0,'1-Devamsızlık Formu (Ek-4)'!AW2478="KASIM 2024"),(E2476*(F2476-1)+(666.75)),E2476*F2476)</f>
        <v>0</v>
      </c>
      <c r="H2476" s="135">
        <f t="shared" si="470"/>
        <v>0</v>
      </c>
      <c r="I2476" s="141">
        <f t="shared" si="476"/>
        <v>0</v>
      </c>
      <c r="J2476" s="135">
        <f t="shared" si="477"/>
        <v>0</v>
      </c>
      <c r="K2476" s="135">
        <f t="shared" si="478"/>
        <v>0</v>
      </c>
      <c r="L2476" s="135" t="e">
        <f t="shared" si="479"/>
        <v>#REF!</v>
      </c>
      <c r="M2476" s="138" t="e">
        <f>IF(K2476-'!!!KATILIMCI LİSTESİ!!!'!#REF!&gt;0,'!!!KATILIMCI LİSTESİ!!!'!#REF!,K2476)</f>
        <v>#REF!</v>
      </c>
      <c r="N2476" s="135">
        <f t="shared" si="471"/>
        <v>0</v>
      </c>
      <c r="O2476" s="135">
        <f t="shared" si="472"/>
        <v>0</v>
      </c>
      <c r="P2476" s="139">
        <f t="shared" si="473"/>
        <v>0</v>
      </c>
      <c r="Q2476" s="135">
        <f>'5-Banka Listesi'!G2477</f>
        <v>0</v>
      </c>
      <c r="R2476" s="140">
        <f t="shared" si="474"/>
        <v>0</v>
      </c>
      <c r="S2476" s="140">
        <f t="shared" si="475"/>
        <v>0</v>
      </c>
      <c r="T2476" s="140">
        <f t="shared" si="480"/>
        <v>0</v>
      </c>
      <c r="U2476" s="135">
        <f t="shared" si="481"/>
        <v>0</v>
      </c>
      <c r="V2476" s="132">
        <v>2472</v>
      </c>
    </row>
    <row r="2477" spans="2:22" ht="33.950000000000003" customHeight="1" x14ac:dyDescent="0.25">
      <c r="B2477" s="132">
        <v>2473</v>
      </c>
      <c r="C2477" s="133">
        <f>'!!!KATILIMCI LİSTESİ!!!'!B2474</f>
        <v>0</v>
      </c>
      <c r="D2477" s="134">
        <f>'!!!KATILIMCI LİSTESİ!!!'!C2474</f>
        <v>0</v>
      </c>
      <c r="E2477" s="135">
        <f>'!!! VERİLER !!!'!C$1</f>
        <v>1375</v>
      </c>
      <c r="F2477" s="136">
        <f>'1-Devamsızlık Formu (Ek-4)'!AJ2479</f>
        <v>0</v>
      </c>
      <c r="G2477" s="135">
        <f>IF(AND('1-Devamsızlık Formu (Ek-4)'!D2479="",F2477&gt;0,'1-Devamsızlık Formu (Ek-4)'!AW2479="KASIM 2024"),(E2477*(F2477-1)+(666.75)),E2477*F2477)</f>
        <v>0</v>
      </c>
      <c r="H2477" s="135">
        <f t="shared" si="470"/>
        <v>0</v>
      </c>
      <c r="I2477" s="141">
        <f t="shared" si="476"/>
        <v>0</v>
      </c>
      <c r="J2477" s="135">
        <f t="shared" si="477"/>
        <v>0</v>
      </c>
      <c r="K2477" s="135">
        <f t="shared" si="478"/>
        <v>0</v>
      </c>
      <c r="L2477" s="135" t="e">
        <f t="shared" si="479"/>
        <v>#REF!</v>
      </c>
      <c r="M2477" s="138" t="e">
        <f>IF(K2477-'!!!KATILIMCI LİSTESİ!!!'!#REF!&gt;0,'!!!KATILIMCI LİSTESİ!!!'!#REF!,K2477)</f>
        <v>#REF!</v>
      </c>
      <c r="N2477" s="135">
        <f t="shared" si="471"/>
        <v>0</v>
      </c>
      <c r="O2477" s="135">
        <f t="shared" si="472"/>
        <v>0</v>
      </c>
      <c r="P2477" s="139">
        <f t="shared" si="473"/>
        <v>0</v>
      </c>
      <c r="Q2477" s="135">
        <f>'5-Banka Listesi'!G2478</f>
        <v>0</v>
      </c>
      <c r="R2477" s="140">
        <f t="shared" si="474"/>
        <v>0</v>
      </c>
      <c r="S2477" s="140">
        <f t="shared" si="475"/>
        <v>0</v>
      </c>
      <c r="T2477" s="140">
        <f t="shared" si="480"/>
        <v>0</v>
      </c>
      <c r="U2477" s="135">
        <f t="shared" si="481"/>
        <v>0</v>
      </c>
      <c r="V2477" s="132">
        <v>2473</v>
      </c>
    </row>
    <row r="2478" spans="2:22" ht="33.950000000000003" customHeight="1" x14ac:dyDescent="0.25">
      <c r="B2478" s="132">
        <v>2474</v>
      </c>
      <c r="C2478" s="133">
        <f>'!!!KATILIMCI LİSTESİ!!!'!B2475</f>
        <v>0</v>
      </c>
      <c r="D2478" s="134">
        <f>'!!!KATILIMCI LİSTESİ!!!'!C2475</f>
        <v>0</v>
      </c>
      <c r="E2478" s="135">
        <f>'!!! VERİLER !!!'!C$1</f>
        <v>1375</v>
      </c>
      <c r="F2478" s="136">
        <f>'1-Devamsızlık Formu (Ek-4)'!AJ2480</f>
        <v>0</v>
      </c>
      <c r="G2478" s="135">
        <f>IF(AND('1-Devamsızlık Formu (Ek-4)'!D2480="",F2478&gt;0,'1-Devamsızlık Formu (Ek-4)'!AW2480="KASIM 2024"),(E2478*(F2478-1)+(666.75)),E2478*F2478)</f>
        <v>0</v>
      </c>
      <c r="H2478" s="135">
        <f t="shared" si="470"/>
        <v>0</v>
      </c>
      <c r="I2478" s="141">
        <f t="shared" si="476"/>
        <v>0</v>
      </c>
      <c r="J2478" s="135">
        <f t="shared" si="477"/>
        <v>0</v>
      </c>
      <c r="K2478" s="135">
        <f t="shared" si="478"/>
        <v>0</v>
      </c>
      <c r="L2478" s="135" t="e">
        <f t="shared" si="479"/>
        <v>#REF!</v>
      </c>
      <c r="M2478" s="138" t="e">
        <f>IF(K2478-'!!!KATILIMCI LİSTESİ!!!'!#REF!&gt;0,'!!!KATILIMCI LİSTESİ!!!'!#REF!,K2478)</f>
        <v>#REF!</v>
      </c>
      <c r="N2478" s="135">
        <f t="shared" si="471"/>
        <v>0</v>
      </c>
      <c r="O2478" s="135">
        <f t="shared" si="472"/>
        <v>0</v>
      </c>
      <c r="P2478" s="139">
        <f t="shared" si="473"/>
        <v>0</v>
      </c>
      <c r="Q2478" s="135">
        <f>'5-Banka Listesi'!G2479</f>
        <v>0</v>
      </c>
      <c r="R2478" s="140">
        <f t="shared" si="474"/>
        <v>0</v>
      </c>
      <c r="S2478" s="140">
        <f t="shared" si="475"/>
        <v>0</v>
      </c>
      <c r="T2478" s="140">
        <f t="shared" si="480"/>
        <v>0</v>
      </c>
      <c r="U2478" s="135">
        <f t="shared" si="481"/>
        <v>0</v>
      </c>
      <c r="V2478" s="132">
        <v>2474</v>
      </c>
    </row>
    <row r="2479" spans="2:22" ht="33.950000000000003" customHeight="1" x14ac:dyDescent="0.25">
      <c r="B2479" s="132">
        <v>2475</v>
      </c>
      <c r="C2479" s="133">
        <f>'!!!KATILIMCI LİSTESİ!!!'!B2476</f>
        <v>0</v>
      </c>
      <c r="D2479" s="134">
        <f>'!!!KATILIMCI LİSTESİ!!!'!C2476</f>
        <v>0</v>
      </c>
      <c r="E2479" s="135">
        <f>'!!! VERİLER !!!'!C$1</f>
        <v>1375</v>
      </c>
      <c r="F2479" s="136">
        <f>'1-Devamsızlık Formu (Ek-4)'!AJ2481</f>
        <v>0</v>
      </c>
      <c r="G2479" s="135">
        <f>IF(AND('1-Devamsızlık Formu (Ek-4)'!D2481="",F2479&gt;0,'1-Devamsızlık Formu (Ek-4)'!AW2481="KASIM 2024"),(E2479*(F2479-1)+(666.75)),E2479*F2479)</f>
        <v>0</v>
      </c>
      <c r="H2479" s="135">
        <f t="shared" si="470"/>
        <v>0</v>
      </c>
      <c r="I2479" s="141">
        <f t="shared" si="476"/>
        <v>0</v>
      </c>
      <c r="J2479" s="135">
        <f t="shared" si="477"/>
        <v>0</v>
      </c>
      <c r="K2479" s="135">
        <f t="shared" si="478"/>
        <v>0</v>
      </c>
      <c r="L2479" s="135" t="e">
        <f t="shared" si="479"/>
        <v>#REF!</v>
      </c>
      <c r="M2479" s="138" t="e">
        <f>IF(K2479-'!!!KATILIMCI LİSTESİ!!!'!#REF!&gt;0,'!!!KATILIMCI LİSTESİ!!!'!#REF!,K2479)</f>
        <v>#REF!</v>
      </c>
      <c r="N2479" s="135">
        <f t="shared" si="471"/>
        <v>0</v>
      </c>
      <c r="O2479" s="135">
        <f t="shared" si="472"/>
        <v>0</v>
      </c>
      <c r="P2479" s="139">
        <f t="shared" si="473"/>
        <v>0</v>
      </c>
      <c r="Q2479" s="135">
        <f>'5-Banka Listesi'!G2480</f>
        <v>0</v>
      </c>
      <c r="R2479" s="140">
        <f t="shared" si="474"/>
        <v>0</v>
      </c>
      <c r="S2479" s="140">
        <f t="shared" si="475"/>
        <v>0</v>
      </c>
      <c r="T2479" s="140">
        <f t="shared" si="480"/>
        <v>0</v>
      </c>
      <c r="U2479" s="135">
        <f t="shared" si="481"/>
        <v>0</v>
      </c>
      <c r="V2479" s="132">
        <v>2475</v>
      </c>
    </row>
    <row r="2480" spans="2:22" ht="33.950000000000003" customHeight="1" x14ac:dyDescent="0.25">
      <c r="B2480" s="132">
        <v>2476</v>
      </c>
      <c r="C2480" s="133">
        <f>'!!!KATILIMCI LİSTESİ!!!'!B2477</f>
        <v>0</v>
      </c>
      <c r="D2480" s="134">
        <f>'!!!KATILIMCI LİSTESİ!!!'!C2477</f>
        <v>0</v>
      </c>
      <c r="E2480" s="135">
        <f>'!!! VERİLER !!!'!C$1</f>
        <v>1375</v>
      </c>
      <c r="F2480" s="136">
        <f>'1-Devamsızlık Formu (Ek-4)'!AJ2482</f>
        <v>0</v>
      </c>
      <c r="G2480" s="135">
        <f>IF(AND('1-Devamsızlık Formu (Ek-4)'!D2482="",F2480&gt;0,'1-Devamsızlık Formu (Ek-4)'!AW2482="KASIM 2024"),(E2480*(F2480-1)+(666.75)),E2480*F2480)</f>
        <v>0</v>
      </c>
      <c r="H2480" s="135">
        <f t="shared" si="470"/>
        <v>0</v>
      </c>
      <c r="I2480" s="141">
        <f t="shared" si="476"/>
        <v>0</v>
      </c>
      <c r="J2480" s="135">
        <f t="shared" si="477"/>
        <v>0</v>
      </c>
      <c r="K2480" s="135">
        <f t="shared" si="478"/>
        <v>0</v>
      </c>
      <c r="L2480" s="135" t="e">
        <f t="shared" si="479"/>
        <v>#REF!</v>
      </c>
      <c r="M2480" s="138" t="e">
        <f>IF(K2480-'!!!KATILIMCI LİSTESİ!!!'!#REF!&gt;0,'!!!KATILIMCI LİSTESİ!!!'!#REF!,K2480)</f>
        <v>#REF!</v>
      </c>
      <c r="N2480" s="135">
        <f t="shared" si="471"/>
        <v>0</v>
      </c>
      <c r="O2480" s="135">
        <f t="shared" si="472"/>
        <v>0</v>
      </c>
      <c r="P2480" s="139">
        <f t="shared" si="473"/>
        <v>0</v>
      </c>
      <c r="Q2480" s="135">
        <f>'5-Banka Listesi'!G2481</f>
        <v>0</v>
      </c>
      <c r="R2480" s="140">
        <f t="shared" si="474"/>
        <v>0</v>
      </c>
      <c r="S2480" s="140">
        <f t="shared" si="475"/>
        <v>0</v>
      </c>
      <c r="T2480" s="140">
        <f t="shared" si="480"/>
        <v>0</v>
      </c>
      <c r="U2480" s="135">
        <f t="shared" si="481"/>
        <v>0</v>
      </c>
      <c r="V2480" s="132">
        <v>2476</v>
      </c>
    </row>
    <row r="2481" spans="2:22" ht="33.950000000000003" customHeight="1" x14ac:dyDescent="0.25">
      <c r="B2481" s="132">
        <v>2477</v>
      </c>
      <c r="C2481" s="133">
        <f>'!!!KATILIMCI LİSTESİ!!!'!B2478</f>
        <v>0</v>
      </c>
      <c r="D2481" s="134">
        <f>'!!!KATILIMCI LİSTESİ!!!'!C2478</f>
        <v>0</v>
      </c>
      <c r="E2481" s="135">
        <f>'!!! VERİLER !!!'!C$1</f>
        <v>1375</v>
      </c>
      <c r="F2481" s="136">
        <f>'1-Devamsızlık Formu (Ek-4)'!AJ2483</f>
        <v>0</v>
      </c>
      <c r="G2481" s="135">
        <f>IF(AND('1-Devamsızlık Formu (Ek-4)'!D2483="",F2481&gt;0,'1-Devamsızlık Formu (Ek-4)'!AW2483="KASIM 2024"),(E2481*(F2481-1)+(666.75)),E2481*F2481)</f>
        <v>0</v>
      </c>
      <c r="H2481" s="135">
        <f t="shared" si="470"/>
        <v>0</v>
      </c>
      <c r="I2481" s="141">
        <f t="shared" si="476"/>
        <v>0</v>
      </c>
      <c r="J2481" s="135">
        <f t="shared" si="477"/>
        <v>0</v>
      </c>
      <c r="K2481" s="135">
        <f t="shared" si="478"/>
        <v>0</v>
      </c>
      <c r="L2481" s="135" t="e">
        <f t="shared" si="479"/>
        <v>#REF!</v>
      </c>
      <c r="M2481" s="138" t="e">
        <f>IF(K2481-'!!!KATILIMCI LİSTESİ!!!'!#REF!&gt;0,'!!!KATILIMCI LİSTESİ!!!'!#REF!,K2481)</f>
        <v>#REF!</v>
      </c>
      <c r="N2481" s="135">
        <f t="shared" si="471"/>
        <v>0</v>
      </c>
      <c r="O2481" s="135">
        <f t="shared" si="472"/>
        <v>0</v>
      </c>
      <c r="P2481" s="139">
        <f t="shared" si="473"/>
        <v>0</v>
      </c>
      <c r="Q2481" s="135">
        <f>'5-Banka Listesi'!G2482</f>
        <v>0</v>
      </c>
      <c r="R2481" s="140">
        <f t="shared" si="474"/>
        <v>0</v>
      </c>
      <c r="S2481" s="140">
        <f t="shared" si="475"/>
        <v>0</v>
      </c>
      <c r="T2481" s="140">
        <f t="shared" si="480"/>
        <v>0</v>
      </c>
      <c r="U2481" s="135">
        <f t="shared" si="481"/>
        <v>0</v>
      </c>
      <c r="V2481" s="132">
        <v>2477</v>
      </c>
    </row>
    <row r="2482" spans="2:22" ht="33.950000000000003" customHeight="1" x14ac:dyDescent="0.25">
      <c r="B2482" s="132">
        <v>2478</v>
      </c>
      <c r="C2482" s="133">
        <f>'!!!KATILIMCI LİSTESİ!!!'!B2479</f>
        <v>0</v>
      </c>
      <c r="D2482" s="134">
        <f>'!!!KATILIMCI LİSTESİ!!!'!C2479</f>
        <v>0</v>
      </c>
      <c r="E2482" s="135">
        <f>'!!! VERİLER !!!'!C$1</f>
        <v>1375</v>
      </c>
      <c r="F2482" s="136">
        <f>'1-Devamsızlık Formu (Ek-4)'!AJ2484</f>
        <v>0</v>
      </c>
      <c r="G2482" s="135">
        <f>IF(AND('1-Devamsızlık Formu (Ek-4)'!D2484="",F2482&gt;0,'1-Devamsızlık Formu (Ek-4)'!AW2484="KASIM 2024"),(E2482*(F2482-1)+(666.75)),E2482*F2482)</f>
        <v>0</v>
      </c>
      <c r="H2482" s="135">
        <f t="shared" si="470"/>
        <v>0</v>
      </c>
      <c r="I2482" s="141">
        <f t="shared" si="476"/>
        <v>0</v>
      </c>
      <c r="J2482" s="135">
        <f t="shared" si="477"/>
        <v>0</v>
      </c>
      <c r="K2482" s="135">
        <f t="shared" si="478"/>
        <v>0</v>
      </c>
      <c r="L2482" s="135" t="e">
        <f t="shared" si="479"/>
        <v>#REF!</v>
      </c>
      <c r="M2482" s="138" t="e">
        <f>IF(K2482-'!!!KATILIMCI LİSTESİ!!!'!#REF!&gt;0,'!!!KATILIMCI LİSTESİ!!!'!#REF!,K2482)</f>
        <v>#REF!</v>
      </c>
      <c r="N2482" s="135">
        <f t="shared" si="471"/>
        <v>0</v>
      </c>
      <c r="O2482" s="135">
        <f t="shared" si="472"/>
        <v>0</v>
      </c>
      <c r="P2482" s="139">
        <f t="shared" si="473"/>
        <v>0</v>
      </c>
      <c r="Q2482" s="135">
        <f>'5-Banka Listesi'!G2483</f>
        <v>0</v>
      </c>
      <c r="R2482" s="140">
        <f t="shared" si="474"/>
        <v>0</v>
      </c>
      <c r="S2482" s="140">
        <f t="shared" si="475"/>
        <v>0</v>
      </c>
      <c r="T2482" s="140">
        <f t="shared" si="480"/>
        <v>0</v>
      </c>
      <c r="U2482" s="135">
        <f t="shared" si="481"/>
        <v>0</v>
      </c>
      <c r="V2482" s="132">
        <v>2478</v>
      </c>
    </row>
    <row r="2483" spans="2:22" ht="33.950000000000003" customHeight="1" x14ac:dyDescent="0.25">
      <c r="B2483" s="132">
        <v>2479</v>
      </c>
      <c r="C2483" s="133">
        <f>'!!!KATILIMCI LİSTESİ!!!'!B2480</f>
        <v>0</v>
      </c>
      <c r="D2483" s="134">
        <f>'!!!KATILIMCI LİSTESİ!!!'!C2480</f>
        <v>0</v>
      </c>
      <c r="E2483" s="135">
        <f>'!!! VERİLER !!!'!C$1</f>
        <v>1375</v>
      </c>
      <c r="F2483" s="136">
        <f>'1-Devamsızlık Formu (Ek-4)'!AJ2485</f>
        <v>0</v>
      </c>
      <c r="G2483" s="135">
        <f>IF(AND('1-Devamsızlık Formu (Ek-4)'!D2485="",F2483&gt;0,'1-Devamsızlık Formu (Ek-4)'!AW2485="KASIM 2024"),(E2483*(F2483-1)+(666.75)),E2483*F2483)</f>
        <v>0</v>
      </c>
      <c r="H2483" s="135">
        <f t="shared" si="470"/>
        <v>0</v>
      </c>
      <c r="I2483" s="141">
        <f t="shared" si="476"/>
        <v>0</v>
      </c>
      <c r="J2483" s="135">
        <f t="shared" si="477"/>
        <v>0</v>
      </c>
      <c r="K2483" s="135">
        <f t="shared" si="478"/>
        <v>0</v>
      </c>
      <c r="L2483" s="135" t="e">
        <f t="shared" si="479"/>
        <v>#REF!</v>
      </c>
      <c r="M2483" s="138" t="e">
        <f>IF(K2483-'!!!KATILIMCI LİSTESİ!!!'!#REF!&gt;0,'!!!KATILIMCI LİSTESİ!!!'!#REF!,K2483)</f>
        <v>#REF!</v>
      </c>
      <c r="N2483" s="135">
        <f t="shared" si="471"/>
        <v>0</v>
      </c>
      <c r="O2483" s="135">
        <f t="shared" si="472"/>
        <v>0</v>
      </c>
      <c r="P2483" s="139">
        <f t="shared" si="473"/>
        <v>0</v>
      </c>
      <c r="Q2483" s="135">
        <f>'5-Banka Listesi'!G2484</f>
        <v>0</v>
      </c>
      <c r="R2483" s="140">
        <f t="shared" si="474"/>
        <v>0</v>
      </c>
      <c r="S2483" s="140">
        <f t="shared" si="475"/>
        <v>0</v>
      </c>
      <c r="T2483" s="140">
        <f t="shared" si="480"/>
        <v>0</v>
      </c>
      <c r="U2483" s="135">
        <f t="shared" si="481"/>
        <v>0</v>
      </c>
      <c r="V2483" s="132">
        <v>2479</v>
      </c>
    </row>
    <row r="2484" spans="2:22" ht="33.950000000000003" customHeight="1" x14ac:dyDescent="0.25">
      <c r="B2484" s="132">
        <v>2480</v>
      </c>
      <c r="C2484" s="133">
        <f>'!!!KATILIMCI LİSTESİ!!!'!B2481</f>
        <v>0</v>
      </c>
      <c r="D2484" s="134">
        <f>'!!!KATILIMCI LİSTESİ!!!'!C2481</f>
        <v>0</v>
      </c>
      <c r="E2484" s="135">
        <f>'!!! VERİLER !!!'!C$1</f>
        <v>1375</v>
      </c>
      <c r="F2484" s="136">
        <f>'1-Devamsızlık Formu (Ek-4)'!AJ2486</f>
        <v>0</v>
      </c>
      <c r="G2484" s="135">
        <f>IF(AND('1-Devamsızlık Formu (Ek-4)'!D2486="",F2484&gt;0,'1-Devamsızlık Formu (Ek-4)'!AW2486="KASIM 2024"),(E2484*(F2484-1)+(666.75)),E2484*F2484)</f>
        <v>0</v>
      </c>
      <c r="H2484" s="135">
        <f t="shared" si="470"/>
        <v>0</v>
      </c>
      <c r="I2484" s="141">
        <f t="shared" si="476"/>
        <v>0</v>
      </c>
      <c r="J2484" s="135">
        <f t="shared" si="477"/>
        <v>0</v>
      </c>
      <c r="K2484" s="135">
        <f t="shared" si="478"/>
        <v>0</v>
      </c>
      <c r="L2484" s="135" t="e">
        <f t="shared" si="479"/>
        <v>#REF!</v>
      </c>
      <c r="M2484" s="138" t="e">
        <f>IF(K2484-'!!!KATILIMCI LİSTESİ!!!'!#REF!&gt;0,'!!!KATILIMCI LİSTESİ!!!'!#REF!,K2484)</f>
        <v>#REF!</v>
      </c>
      <c r="N2484" s="135">
        <f t="shared" si="471"/>
        <v>0</v>
      </c>
      <c r="O2484" s="135">
        <f t="shared" si="472"/>
        <v>0</v>
      </c>
      <c r="P2484" s="139">
        <f t="shared" si="473"/>
        <v>0</v>
      </c>
      <c r="Q2484" s="135">
        <f>'5-Banka Listesi'!G2485</f>
        <v>0</v>
      </c>
      <c r="R2484" s="140">
        <f t="shared" si="474"/>
        <v>0</v>
      </c>
      <c r="S2484" s="140">
        <f t="shared" si="475"/>
        <v>0</v>
      </c>
      <c r="T2484" s="140">
        <f t="shared" si="480"/>
        <v>0</v>
      </c>
      <c r="U2484" s="135">
        <f t="shared" si="481"/>
        <v>0</v>
      </c>
      <c r="V2484" s="132">
        <v>2480</v>
      </c>
    </row>
    <row r="2485" spans="2:22" ht="33.950000000000003" customHeight="1" x14ac:dyDescent="0.25">
      <c r="B2485" s="132">
        <v>2481</v>
      </c>
      <c r="C2485" s="133">
        <f>'!!!KATILIMCI LİSTESİ!!!'!B2482</f>
        <v>0</v>
      </c>
      <c r="D2485" s="134">
        <f>'!!!KATILIMCI LİSTESİ!!!'!C2482</f>
        <v>0</v>
      </c>
      <c r="E2485" s="135">
        <f>'!!! VERİLER !!!'!C$1</f>
        <v>1375</v>
      </c>
      <c r="F2485" s="136">
        <f>'1-Devamsızlık Formu (Ek-4)'!AJ2487</f>
        <v>0</v>
      </c>
      <c r="G2485" s="135">
        <f>IF(AND('1-Devamsızlık Formu (Ek-4)'!D2487="",F2485&gt;0,'1-Devamsızlık Formu (Ek-4)'!AW2487="KASIM 2024"),(E2485*(F2485-1)+(666.75)),E2485*F2485)</f>
        <v>0</v>
      </c>
      <c r="H2485" s="135">
        <f t="shared" si="470"/>
        <v>0</v>
      </c>
      <c r="I2485" s="141">
        <f t="shared" si="476"/>
        <v>0</v>
      </c>
      <c r="J2485" s="135">
        <f t="shared" si="477"/>
        <v>0</v>
      </c>
      <c r="K2485" s="135">
        <f t="shared" si="478"/>
        <v>0</v>
      </c>
      <c r="L2485" s="135" t="e">
        <f t="shared" si="479"/>
        <v>#REF!</v>
      </c>
      <c r="M2485" s="138" t="e">
        <f>IF(K2485-'!!!KATILIMCI LİSTESİ!!!'!#REF!&gt;0,'!!!KATILIMCI LİSTESİ!!!'!#REF!,K2485)</f>
        <v>#REF!</v>
      </c>
      <c r="N2485" s="135">
        <f t="shared" si="471"/>
        <v>0</v>
      </c>
      <c r="O2485" s="135">
        <f t="shared" si="472"/>
        <v>0</v>
      </c>
      <c r="P2485" s="139">
        <f t="shared" si="473"/>
        <v>0</v>
      </c>
      <c r="Q2485" s="135">
        <f>'5-Banka Listesi'!G2486</f>
        <v>0</v>
      </c>
      <c r="R2485" s="140">
        <f t="shared" si="474"/>
        <v>0</v>
      </c>
      <c r="S2485" s="140">
        <f t="shared" si="475"/>
        <v>0</v>
      </c>
      <c r="T2485" s="140">
        <f t="shared" si="480"/>
        <v>0</v>
      </c>
      <c r="U2485" s="135">
        <f t="shared" si="481"/>
        <v>0</v>
      </c>
      <c r="V2485" s="132">
        <v>2481</v>
      </c>
    </row>
    <row r="2486" spans="2:22" ht="33.950000000000003" customHeight="1" x14ac:dyDescent="0.25">
      <c r="B2486" s="132">
        <v>2482</v>
      </c>
      <c r="C2486" s="133">
        <f>'!!!KATILIMCI LİSTESİ!!!'!B2483</f>
        <v>0</v>
      </c>
      <c r="D2486" s="134">
        <f>'!!!KATILIMCI LİSTESİ!!!'!C2483</f>
        <v>0</v>
      </c>
      <c r="E2486" s="135">
        <f>'!!! VERİLER !!!'!C$1</f>
        <v>1375</v>
      </c>
      <c r="F2486" s="136">
        <f>'1-Devamsızlık Formu (Ek-4)'!AJ2488</f>
        <v>0</v>
      </c>
      <c r="G2486" s="135">
        <f>IF(AND('1-Devamsızlık Formu (Ek-4)'!D2488="",F2486&gt;0,'1-Devamsızlık Formu (Ek-4)'!AW2488="KASIM 2024"),(E2486*(F2486-1)+(666.75)),E2486*F2486)</f>
        <v>0</v>
      </c>
      <c r="H2486" s="135">
        <f t="shared" si="470"/>
        <v>0</v>
      </c>
      <c r="I2486" s="141">
        <f t="shared" si="476"/>
        <v>0</v>
      </c>
      <c r="J2486" s="135">
        <f t="shared" si="477"/>
        <v>0</v>
      </c>
      <c r="K2486" s="135">
        <f t="shared" si="478"/>
        <v>0</v>
      </c>
      <c r="L2486" s="135" t="e">
        <f t="shared" si="479"/>
        <v>#REF!</v>
      </c>
      <c r="M2486" s="138" t="e">
        <f>IF(K2486-'!!!KATILIMCI LİSTESİ!!!'!#REF!&gt;0,'!!!KATILIMCI LİSTESİ!!!'!#REF!,K2486)</f>
        <v>#REF!</v>
      </c>
      <c r="N2486" s="135">
        <f t="shared" si="471"/>
        <v>0</v>
      </c>
      <c r="O2486" s="135">
        <f t="shared" si="472"/>
        <v>0</v>
      </c>
      <c r="P2486" s="139">
        <f t="shared" si="473"/>
        <v>0</v>
      </c>
      <c r="Q2486" s="135">
        <f>'5-Banka Listesi'!G2487</f>
        <v>0</v>
      </c>
      <c r="R2486" s="140">
        <f t="shared" si="474"/>
        <v>0</v>
      </c>
      <c r="S2486" s="140">
        <f t="shared" si="475"/>
        <v>0</v>
      </c>
      <c r="T2486" s="140">
        <f t="shared" si="480"/>
        <v>0</v>
      </c>
      <c r="U2486" s="135">
        <f t="shared" si="481"/>
        <v>0</v>
      </c>
      <c r="V2486" s="132">
        <v>2482</v>
      </c>
    </row>
    <row r="2487" spans="2:22" ht="33.950000000000003" customHeight="1" x14ac:dyDescent="0.25">
      <c r="B2487" s="132">
        <v>2483</v>
      </c>
      <c r="C2487" s="133">
        <f>'!!!KATILIMCI LİSTESİ!!!'!B2484</f>
        <v>0</v>
      </c>
      <c r="D2487" s="134">
        <f>'!!!KATILIMCI LİSTESİ!!!'!C2484</f>
        <v>0</v>
      </c>
      <c r="E2487" s="135">
        <f>'!!! VERİLER !!!'!C$1</f>
        <v>1375</v>
      </c>
      <c r="F2487" s="136">
        <f>'1-Devamsızlık Formu (Ek-4)'!AJ2489</f>
        <v>0</v>
      </c>
      <c r="G2487" s="135">
        <f>IF(AND('1-Devamsızlık Formu (Ek-4)'!D2489="",F2487&gt;0,'1-Devamsızlık Formu (Ek-4)'!AW2489="KASIM 2024"),(E2487*(F2487-1)+(666.75)),E2487*F2487)</f>
        <v>0</v>
      </c>
      <c r="H2487" s="135">
        <f t="shared" si="470"/>
        <v>0</v>
      </c>
      <c r="I2487" s="141">
        <f t="shared" si="476"/>
        <v>0</v>
      </c>
      <c r="J2487" s="135">
        <f t="shared" si="477"/>
        <v>0</v>
      </c>
      <c r="K2487" s="135">
        <f t="shared" si="478"/>
        <v>0</v>
      </c>
      <c r="L2487" s="135" t="e">
        <f t="shared" si="479"/>
        <v>#REF!</v>
      </c>
      <c r="M2487" s="138" t="e">
        <f>IF(K2487-'!!!KATILIMCI LİSTESİ!!!'!#REF!&gt;0,'!!!KATILIMCI LİSTESİ!!!'!#REF!,K2487)</f>
        <v>#REF!</v>
      </c>
      <c r="N2487" s="135">
        <f t="shared" si="471"/>
        <v>0</v>
      </c>
      <c r="O2487" s="135">
        <f t="shared" si="472"/>
        <v>0</v>
      </c>
      <c r="P2487" s="139">
        <f t="shared" si="473"/>
        <v>0</v>
      </c>
      <c r="Q2487" s="135">
        <f>'5-Banka Listesi'!G2488</f>
        <v>0</v>
      </c>
      <c r="R2487" s="140">
        <f t="shared" si="474"/>
        <v>0</v>
      </c>
      <c r="S2487" s="140">
        <f t="shared" si="475"/>
        <v>0</v>
      </c>
      <c r="T2487" s="140">
        <f t="shared" si="480"/>
        <v>0</v>
      </c>
      <c r="U2487" s="135">
        <f t="shared" si="481"/>
        <v>0</v>
      </c>
      <c r="V2487" s="132">
        <v>2483</v>
      </c>
    </row>
    <row r="2488" spans="2:22" ht="33.950000000000003" customHeight="1" x14ac:dyDescent="0.25">
      <c r="B2488" s="132">
        <v>2484</v>
      </c>
      <c r="C2488" s="133">
        <f>'!!!KATILIMCI LİSTESİ!!!'!B2485</f>
        <v>0</v>
      </c>
      <c r="D2488" s="134">
        <f>'!!!KATILIMCI LİSTESİ!!!'!C2485</f>
        <v>0</v>
      </c>
      <c r="E2488" s="135">
        <f>'!!! VERİLER !!!'!C$1</f>
        <v>1375</v>
      </c>
      <c r="F2488" s="136">
        <f>'1-Devamsızlık Formu (Ek-4)'!AJ2490</f>
        <v>0</v>
      </c>
      <c r="G2488" s="135">
        <f>IF(AND('1-Devamsızlık Formu (Ek-4)'!D2490="",F2488&gt;0,'1-Devamsızlık Formu (Ek-4)'!AW2490="KASIM 2024"),(E2488*(F2488-1)+(666.75)),E2488*F2488)</f>
        <v>0</v>
      </c>
      <c r="H2488" s="135">
        <f t="shared" si="470"/>
        <v>0</v>
      </c>
      <c r="I2488" s="141">
        <f t="shared" si="476"/>
        <v>0</v>
      </c>
      <c r="J2488" s="135">
        <f t="shared" si="477"/>
        <v>0</v>
      </c>
      <c r="K2488" s="135">
        <f t="shared" si="478"/>
        <v>0</v>
      </c>
      <c r="L2488" s="135" t="e">
        <f t="shared" si="479"/>
        <v>#REF!</v>
      </c>
      <c r="M2488" s="138" t="e">
        <f>IF(K2488-'!!!KATILIMCI LİSTESİ!!!'!#REF!&gt;0,'!!!KATILIMCI LİSTESİ!!!'!#REF!,K2488)</f>
        <v>#REF!</v>
      </c>
      <c r="N2488" s="135">
        <f t="shared" si="471"/>
        <v>0</v>
      </c>
      <c r="O2488" s="135">
        <f t="shared" si="472"/>
        <v>0</v>
      </c>
      <c r="P2488" s="139">
        <f t="shared" si="473"/>
        <v>0</v>
      </c>
      <c r="Q2488" s="135">
        <f>'5-Banka Listesi'!G2489</f>
        <v>0</v>
      </c>
      <c r="R2488" s="140">
        <f t="shared" si="474"/>
        <v>0</v>
      </c>
      <c r="S2488" s="140">
        <f t="shared" si="475"/>
        <v>0</v>
      </c>
      <c r="T2488" s="140">
        <f t="shared" si="480"/>
        <v>0</v>
      </c>
      <c r="U2488" s="135">
        <f t="shared" si="481"/>
        <v>0</v>
      </c>
      <c r="V2488" s="132">
        <v>2484</v>
      </c>
    </row>
    <row r="2489" spans="2:22" ht="33.950000000000003" customHeight="1" x14ac:dyDescent="0.25">
      <c r="B2489" s="132">
        <v>2485</v>
      </c>
      <c r="C2489" s="133">
        <f>'!!!KATILIMCI LİSTESİ!!!'!B2486</f>
        <v>0</v>
      </c>
      <c r="D2489" s="134">
        <f>'!!!KATILIMCI LİSTESİ!!!'!C2486</f>
        <v>0</v>
      </c>
      <c r="E2489" s="135">
        <f>'!!! VERİLER !!!'!C$1</f>
        <v>1375</v>
      </c>
      <c r="F2489" s="136">
        <f>'1-Devamsızlık Formu (Ek-4)'!AJ2491</f>
        <v>0</v>
      </c>
      <c r="G2489" s="135">
        <f>IF(AND('1-Devamsızlık Formu (Ek-4)'!D2491="",F2489&gt;0,'1-Devamsızlık Formu (Ek-4)'!AW2491="KASIM 2024"),(E2489*(F2489-1)+(666.75)),E2489*F2489)</f>
        <v>0</v>
      </c>
      <c r="H2489" s="135">
        <f t="shared" si="470"/>
        <v>0</v>
      </c>
      <c r="I2489" s="141">
        <f t="shared" si="476"/>
        <v>0</v>
      </c>
      <c r="J2489" s="135">
        <f t="shared" si="477"/>
        <v>0</v>
      </c>
      <c r="K2489" s="135">
        <f t="shared" si="478"/>
        <v>0</v>
      </c>
      <c r="L2489" s="135" t="e">
        <f t="shared" si="479"/>
        <v>#REF!</v>
      </c>
      <c r="M2489" s="138" t="e">
        <f>IF(K2489-'!!!KATILIMCI LİSTESİ!!!'!#REF!&gt;0,'!!!KATILIMCI LİSTESİ!!!'!#REF!,K2489)</f>
        <v>#REF!</v>
      </c>
      <c r="N2489" s="135">
        <f t="shared" si="471"/>
        <v>0</v>
      </c>
      <c r="O2489" s="135">
        <f t="shared" si="472"/>
        <v>0</v>
      </c>
      <c r="P2489" s="139">
        <f t="shared" si="473"/>
        <v>0</v>
      </c>
      <c r="Q2489" s="135">
        <f>'5-Banka Listesi'!G2490</f>
        <v>0</v>
      </c>
      <c r="R2489" s="140">
        <f t="shared" si="474"/>
        <v>0</v>
      </c>
      <c r="S2489" s="140">
        <f t="shared" si="475"/>
        <v>0</v>
      </c>
      <c r="T2489" s="140">
        <f t="shared" si="480"/>
        <v>0</v>
      </c>
      <c r="U2489" s="135">
        <f t="shared" si="481"/>
        <v>0</v>
      </c>
      <c r="V2489" s="132">
        <v>2485</v>
      </c>
    </row>
    <row r="2490" spans="2:22" ht="33.950000000000003" customHeight="1" x14ac:dyDescent="0.25">
      <c r="B2490" s="132">
        <v>2486</v>
      </c>
      <c r="C2490" s="133">
        <f>'!!!KATILIMCI LİSTESİ!!!'!B2487</f>
        <v>0</v>
      </c>
      <c r="D2490" s="134">
        <f>'!!!KATILIMCI LİSTESİ!!!'!C2487</f>
        <v>0</v>
      </c>
      <c r="E2490" s="135">
        <f>'!!! VERİLER !!!'!C$1</f>
        <v>1375</v>
      </c>
      <c r="F2490" s="136">
        <f>'1-Devamsızlık Formu (Ek-4)'!AJ2492</f>
        <v>0</v>
      </c>
      <c r="G2490" s="135">
        <f>IF(AND('1-Devamsızlık Formu (Ek-4)'!D2492="",F2490&gt;0,'1-Devamsızlık Formu (Ek-4)'!AW2492="KASIM 2024"),(E2490*(F2490-1)+(666.75)),E2490*F2490)</f>
        <v>0</v>
      </c>
      <c r="H2490" s="135">
        <f t="shared" si="470"/>
        <v>0</v>
      </c>
      <c r="I2490" s="141">
        <f t="shared" si="476"/>
        <v>0</v>
      </c>
      <c r="J2490" s="135">
        <f t="shared" si="477"/>
        <v>0</v>
      </c>
      <c r="K2490" s="135">
        <f t="shared" si="478"/>
        <v>0</v>
      </c>
      <c r="L2490" s="135" t="e">
        <f t="shared" si="479"/>
        <v>#REF!</v>
      </c>
      <c r="M2490" s="138" t="e">
        <f>IF(K2490-'!!!KATILIMCI LİSTESİ!!!'!#REF!&gt;0,'!!!KATILIMCI LİSTESİ!!!'!#REF!,K2490)</f>
        <v>#REF!</v>
      </c>
      <c r="N2490" s="135">
        <f t="shared" si="471"/>
        <v>0</v>
      </c>
      <c r="O2490" s="135">
        <f t="shared" si="472"/>
        <v>0</v>
      </c>
      <c r="P2490" s="139">
        <f t="shared" si="473"/>
        <v>0</v>
      </c>
      <c r="Q2490" s="135">
        <f>'5-Banka Listesi'!G2491</f>
        <v>0</v>
      </c>
      <c r="R2490" s="140">
        <f t="shared" si="474"/>
        <v>0</v>
      </c>
      <c r="S2490" s="140">
        <f t="shared" si="475"/>
        <v>0</v>
      </c>
      <c r="T2490" s="140">
        <f t="shared" si="480"/>
        <v>0</v>
      </c>
      <c r="U2490" s="135">
        <f t="shared" si="481"/>
        <v>0</v>
      </c>
      <c r="V2490" s="132">
        <v>2486</v>
      </c>
    </row>
    <row r="2491" spans="2:22" ht="33.950000000000003" customHeight="1" x14ac:dyDescent="0.25">
      <c r="B2491" s="132">
        <v>2487</v>
      </c>
      <c r="C2491" s="133">
        <f>'!!!KATILIMCI LİSTESİ!!!'!B2488</f>
        <v>0</v>
      </c>
      <c r="D2491" s="134">
        <f>'!!!KATILIMCI LİSTESİ!!!'!C2488</f>
        <v>0</v>
      </c>
      <c r="E2491" s="135">
        <f>'!!! VERİLER !!!'!C$1</f>
        <v>1375</v>
      </c>
      <c r="F2491" s="136">
        <f>'1-Devamsızlık Formu (Ek-4)'!AJ2493</f>
        <v>0</v>
      </c>
      <c r="G2491" s="135">
        <f>IF(AND('1-Devamsızlık Formu (Ek-4)'!D2493="",F2491&gt;0,'1-Devamsızlık Formu (Ek-4)'!AW2493="KASIM 2024"),(E2491*(F2491-1)+(666.75)),E2491*F2491)</f>
        <v>0</v>
      </c>
      <c r="H2491" s="135">
        <f t="shared" si="470"/>
        <v>0</v>
      </c>
      <c r="I2491" s="141">
        <f t="shared" si="476"/>
        <v>0</v>
      </c>
      <c r="J2491" s="135">
        <f t="shared" si="477"/>
        <v>0</v>
      </c>
      <c r="K2491" s="135">
        <f t="shared" si="478"/>
        <v>0</v>
      </c>
      <c r="L2491" s="135" t="e">
        <f t="shared" si="479"/>
        <v>#REF!</v>
      </c>
      <c r="M2491" s="138" t="e">
        <f>IF(K2491-'!!!KATILIMCI LİSTESİ!!!'!#REF!&gt;0,'!!!KATILIMCI LİSTESİ!!!'!#REF!,K2491)</f>
        <v>#REF!</v>
      </c>
      <c r="N2491" s="135">
        <f t="shared" si="471"/>
        <v>0</v>
      </c>
      <c r="O2491" s="135">
        <f t="shared" si="472"/>
        <v>0</v>
      </c>
      <c r="P2491" s="139">
        <f t="shared" si="473"/>
        <v>0</v>
      </c>
      <c r="Q2491" s="135">
        <f>'5-Banka Listesi'!G2492</f>
        <v>0</v>
      </c>
      <c r="R2491" s="140">
        <f t="shared" si="474"/>
        <v>0</v>
      </c>
      <c r="S2491" s="140">
        <f t="shared" si="475"/>
        <v>0</v>
      </c>
      <c r="T2491" s="140">
        <f t="shared" si="480"/>
        <v>0</v>
      </c>
      <c r="U2491" s="135">
        <f t="shared" si="481"/>
        <v>0</v>
      </c>
      <c r="V2491" s="132">
        <v>2487</v>
      </c>
    </row>
    <row r="2492" spans="2:22" ht="33.950000000000003" customHeight="1" x14ac:dyDescent="0.25">
      <c r="B2492" s="132">
        <v>2488</v>
      </c>
      <c r="C2492" s="133">
        <f>'!!!KATILIMCI LİSTESİ!!!'!B2489</f>
        <v>0</v>
      </c>
      <c r="D2492" s="134">
        <f>'!!!KATILIMCI LİSTESİ!!!'!C2489</f>
        <v>0</v>
      </c>
      <c r="E2492" s="135">
        <f>'!!! VERİLER !!!'!C$1</f>
        <v>1375</v>
      </c>
      <c r="F2492" s="136">
        <f>'1-Devamsızlık Formu (Ek-4)'!AJ2494</f>
        <v>0</v>
      </c>
      <c r="G2492" s="135">
        <f>IF(AND('1-Devamsızlık Formu (Ek-4)'!D2494="",F2492&gt;0,'1-Devamsızlık Formu (Ek-4)'!AW2494="KASIM 2024"),(E2492*(F2492-1)+(666.75)),E2492*F2492)</f>
        <v>0</v>
      </c>
      <c r="H2492" s="135">
        <f t="shared" si="470"/>
        <v>0</v>
      </c>
      <c r="I2492" s="141">
        <f t="shared" si="476"/>
        <v>0</v>
      </c>
      <c r="J2492" s="135">
        <f t="shared" si="477"/>
        <v>0</v>
      </c>
      <c r="K2492" s="135">
        <f t="shared" si="478"/>
        <v>0</v>
      </c>
      <c r="L2492" s="135" t="e">
        <f t="shared" si="479"/>
        <v>#REF!</v>
      </c>
      <c r="M2492" s="138" t="e">
        <f>IF(K2492-'!!!KATILIMCI LİSTESİ!!!'!#REF!&gt;0,'!!!KATILIMCI LİSTESİ!!!'!#REF!,K2492)</f>
        <v>#REF!</v>
      </c>
      <c r="N2492" s="135">
        <f t="shared" si="471"/>
        <v>0</v>
      </c>
      <c r="O2492" s="135">
        <f t="shared" si="472"/>
        <v>0</v>
      </c>
      <c r="P2492" s="139">
        <f t="shared" si="473"/>
        <v>0</v>
      </c>
      <c r="Q2492" s="135">
        <f>'5-Banka Listesi'!G2493</f>
        <v>0</v>
      </c>
      <c r="R2492" s="140">
        <f t="shared" si="474"/>
        <v>0</v>
      </c>
      <c r="S2492" s="140">
        <f t="shared" si="475"/>
        <v>0</v>
      </c>
      <c r="T2492" s="140">
        <f t="shared" si="480"/>
        <v>0</v>
      </c>
      <c r="U2492" s="135">
        <f t="shared" si="481"/>
        <v>0</v>
      </c>
      <c r="V2492" s="132">
        <v>2488</v>
      </c>
    </row>
    <row r="2493" spans="2:22" ht="33.950000000000003" customHeight="1" x14ac:dyDescent="0.25">
      <c r="B2493" s="132">
        <v>2489</v>
      </c>
      <c r="C2493" s="133">
        <f>'!!!KATILIMCI LİSTESİ!!!'!B2490</f>
        <v>0</v>
      </c>
      <c r="D2493" s="134">
        <f>'!!!KATILIMCI LİSTESİ!!!'!C2490</f>
        <v>0</v>
      </c>
      <c r="E2493" s="135">
        <f>'!!! VERİLER !!!'!C$1</f>
        <v>1375</v>
      </c>
      <c r="F2493" s="136">
        <f>'1-Devamsızlık Formu (Ek-4)'!AJ2495</f>
        <v>0</v>
      </c>
      <c r="G2493" s="135">
        <f>IF(AND('1-Devamsızlık Formu (Ek-4)'!D2495="",F2493&gt;0,'1-Devamsızlık Formu (Ek-4)'!AW2495="KASIM 2024"),(E2493*(F2493-1)+(666.75)),E2493*F2493)</f>
        <v>0</v>
      </c>
      <c r="H2493" s="135">
        <f t="shared" si="470"/>
        <v>0</v>
      </c>
      <c r="I2493" s="141">
        <f t="shared" si="476"/>
        <v>0</v>
      </c>
      <c r="J2493" s="135">
        <f t="shared" si="477"/>
        <v>0</v>
      </c>
      <c r="K2493" s="135">
        <f t="shared" si="478"/>
        <v>0</v>
      </c>
      <c r="L2493" s="135" t="e">
        <f t="shared" si="479"/>
        <v>#REF!</v>
      </c>
      <c r="M2493" s="138" t="e">
        <f>IF(K2493-'!!!KATILIMCI LİSTESİ!!!'!#REF!&gt;0,'!!!KATILIMCI LİSTESİ!!!'!#REF!,K2493)</f>
        <v>#REF!</v>
      </c>
      <c r="N2493" s="135">
        <f t="shared" si="471"/>
        <v>0</v>
      </c>
      <c r="O2493" s="135">
        <f t="shared" si="472"/>
        <v>0</v>
      </c>
      <c r="P2493" s="139">
        <f t="shared" si="473"/>
        <v>0</v>
      </c>
      <c r="Q2493" s="135">
        <f>'5-Banka Listesi'!G2494</f>
        <v>0</v>
      </c>
      <c r="R2493" s="140">
        <f t="shared" si="474"/>
        <v>0</v>
      </c>
      <c r="S2493" s="140">
        <f t="shared" si="475"/>
        <v>0</v>
      </c>
      <c r="T2493" s="140">
        <f t="shared" si="480"/>
        <v>0</v>
      </c>
      <c r="U2493" s="135">
        <f t="shared" si="481"/>
        <v>0</v>
      </c>
      <c r="V2493" s="132">
        <v>2489</v>
      </c>
    </row>
    <row r="2494" spans="2:22" ht="33.950000000000003" customHeight="1" x14ac:dyDescent="0.25">
      <c r="B2494" s="132">
        <v>2490</v>
      </c>
      <c r="C2494" s="133">
        <f>'!!!KATILIMCI LİSTESİ!!!'!B2491</f>
        <v>0</v>
      </c>
      <c r="D2494" s="134">
        <f>'!!!KATILIMCI LİSTESİ!!!'!C2491</f>
        <v>0</v>
      </c>
      <c r="E2494" s="135">
        <f>'!!! VERİLER !!!'!C$1</f>
        <v>1375</v>
      </c>
      <c r="F2494" s="136">
        <f>'1-Devamsızlık Formu (Ek-4)'!AJ2496</f>
        <v>0</v>
      </c>
      <c r="G2494" s="135">
        <f>IF(AND('1-Devamsızlık Formu (Ek-4)'!D2496="",F2494&gt;0,'1-Devamsızlık Formu (Ek-4)'!AW2496="KASIM 2024"),(E2494*(F2494-1)+(666.75)),E2494*F2494)</f>
        <v>0</v>
      </c>
      <c r="H2494" s="135">
        <f t="shared" si="470"/>
        <v>0</v>
      </c>
      <c r="I2494" s="141">
        <f t="shared" si="476"/>
        <v>0</v>
      </c>
      <c r="J2494" s="135">
        <f t="shared" si="477"/>
        <v>0</v>
      </c>
      <c r="K2494" s="135">
        <f t="shared" si="478"/>
        <v>0</v>
      </c>
      <c r="L2494" s="135" t="e">
        <f t="shared" si="479"/>
        <v>#REF!</v>
      </c>
      <c r="M2494" s="138" t="e">
        <f>IF(K2494-'!!!KATILIMCI LİSTESİ!!!'!#REF!&gt;0,'!!!KATILIMCI LİSTESİ!!!'!#REF!,K2494)</f>
        <v>#REF!</v>
      </c>
      <c r="N2494" s="135">
        <f t="shared" si="471"/>
        <v>0</v>
      </c>
      <c r="O2494" s="135">
        <f t="shared" si="472"/>
        <v>0</v>
      </c>
      <c r="P2494" s="139">
        <f t="shared" si="473"/>
        <v>0</v>
      </c>
      <c r="Q2494" s="135">
        <f>'5-Banka Listesi'!G2495</f>
        <v>0</v>
      </c>
      <c r="R2494" s="140">
        <f t="shared" si="474"/>
        <v>0</v>
      </c>
      <c r="S2494" s="140">
        <f t="shared" si="475"/>
        <v>0</v>
      </c>
      <c r="T2494" s="140">
        <f t="shared" si="480"/>
        <v>0</v>
      </c>
      <c r="U2494" s="135">
        <f t="shared" si="481"/>
        <v>0</v>
      </c>
      <c r="V2494" s="132">
        <v>2490</v>
      </c>
    </row>
    <row r="2495" spans="2:22" ht="33.950000000000003" customHeight="1" x14ac:dyDescent="0.25">
      <c r="B2495" s="132">
        <v>2491</v>
      </c>
      <c r="C2495" s="133">
        <f>'!!!KATILIMCI LİSTESİ!!!'!B2492</f>
        <v>0</v>
      </c>
      <c r="D2495" s="134">
        <f>'!!!KATILIMCI LİSTESİ!!!'!C2492</f>
        <v>0</v>
      </c>
      <c r="E2495" s="135">
        <f>'!!! VERİLER !!!'!C$1</f>
        <v>1375</v>
      </c>
      <c r="F2495" s="136">
        <f>'1-Devamsızlık Formu (Ek-4)'!AJ2497</f>
        <v>0</v>
      </c>
      <c r="G2495" s="135">
        <f>IF(AND('1-Devamsızlık Formu (Ek-4)'!D2497="",F2495&gt;0,'1-Devamsızlık Formu (Ek-4)'!AW2497="KASIM 2024"),(E2495*(F2495-1)+(666.75)),E2495*F2495)</f>
        <v>0</v>
      </c>
      <c r="H2495" s="135">
        <f t="shared" si="470"/>
        <v>0</v>
      </c>
      <c r="I2495" s="141">
        <f t="shared" si="476"/>
        <v>0</v>
      </c>
      <c r="J2495" s="135">
        <f t="shared" si="477"/>
        <v>0</v>
      </c>
      <c r="K2495" s="135">
        <f t="shared" si="478"/>
        <v>0</v>
      </c>
      <c r="L2495" s="135" t="e">
        <f t="shared" si="479"/>
        <v>#REF!</v>
      </c>
      <c r="M2495" s="138" t="e">
        <f>IF(K2495-'!!!KATILIMCI LİSTESİ!!!'!#REF!&gt;0,'!!!KATILIMCI LİSTESİ!!!'!#REF!,K2495)</f>
        <v>#REF!</v>
      </c>
      <c r="N2495" s="135">
        <f t="shared" si="471"/>
        <v>0</v>
      </c>
      <c r="O2495" s="135">
        <f t="shared" si="472"/>
        <v>0</v>
      </c>
      <c r="P2495" s="139">
        <f t="shared" si="473"/>
        <v>0</v>
      </c>
      <c r="Q2495" s="135">
        <f>'5-Banka Listesi'!G2496</f>
        <v>0</v>
      </c>
      <c r="R2495" s="140">
        <f t="shared" si="474"/>
        <v>0</v>
      </c>
      <c r="S2495" s="140">
        <f t="shared" si="475"/>
        <v>0</v>
      </c>
      <c r="T2495" s="140">
        <f t="shared" si="480"/>
        <v>0</v>
      </c>
      <c r="U2495" s="135">
        <f t="shared" si="481"/>
        <v>0</v>
      </c>
      <c r="V2495" s="132">
        <v>2491</v>
      </c>
    </row>
    <row r="2496" spans="2:22" ht="33.950000000000003" customHeight="1" x14ac:dyDescent="0.25">
      <c r="B2496" s="132">
        <v>2492</v>
      </c>
      <c r="C2496" s="133">
        <f>'!!!KATILIMCI LİSTESİ!!!'!B2493</f>
        <v>0</v>
      </c>
      <c r="D2496" s="134">
        <f>'!!!KATILIMCI LİSTESİ!!!'!C2493</f>
        <v>0</v>
      </c>
      <c r="E2496" s="135">
        <f>'!!! VERİLER !!!'!C$1</f>
        <v>1375</v>
      </c>
      <c r="F2496" s="136">
        <f>'1-Devamsızlık Formu (Ek-4)'!AJ2498</f>
        <v>0</v>
      </c>
      <c r="G2496" s="135">
        <f>IF(AND('1-Devamsızlık Formu (Ek-4)'!D2498="",F2496&gt;0,'1-Devamsızlık Formu (Ek-4)'!AW2498="KASIM 2024"),(E2496*(F2496-1)+(666.75)),E2496*F2496)</f>
        <v>0</v>
      </c>
      <c r="H2496" s="135">
        <f t="shared" si="470"/>
        <v>0</v>
      </c>
      <c r="I2496" s="141">
        <f t="shared" si="476"/>
        <v>0</v>
      </c>
      <c r="J2496" s="135">
        <f t="shared" si="477"/>
        <v>0</v>
      </c>
      <c r="K2496" s="135">
        <f t="shared" si="478"/>
        <v>0</v>
      </c>
      <c r="L2496" s="135" t="e">
        <f t="shared" si="479"/>
        <v>#REF!</v>
      </c>
      <c r="M2496" s="138" t="e">
        <f>IF(K2496-'!!!KATILIMCI LİSTESİ!!!'!#REF!&gt;0,'!!!KATILIMCI LİSTESİ!!!'!#REF!,K2496)</f>
        <v>#REF!</v>
      </c>
      <c r="N2496" s="135">
        <f t="shared" si="471"/>
        <v>0</v>
      </c>
      <c r="O2496" s="135">
        <f t="shared" si="472"/>
        <v>0</v>
      </c>
      <c r="P2496" s="139">
        <f t="shared" si="473"/>
        <v>0</v>
      </c>
      <c r="Q2496" s="135">
        <f>'5-Banka Listesi'!G2497</f>
        <v>0</v>
      </c>
      <c r="R2496" s="140">
        <f t="shared" si="474"/>
        <v>0</v>
      </c>
      <c r="S2496" s="140">
        <f t="shared" si="475"/>
        <v>0</v>
      </c>
      <c r="T2496" s="140">
        <f t="shared" si="480"/>
        <v>0</v>
      </c>
      <c r="U2496" s="135">
        <f t="shared" si="481"/>
        <v>0</v>
      </c>
      <c r="V2496" s="132">
        <v>2492</v>
      </c>
    </row>
    <row r="2497" spans="2:22" ht="33.950000000000003" customHeight="1" x14ac:dyDescent="0.25">
      <c r="B2497" s="132">
        <v>2493</v>
      </c>
      <c r="C2497" s="133">
        <f>'!!!KATILIMCI LİSTESİ!!!'!B2494</f>
        <v>0</v>
      </c>
      <c r="D2497" s="134">
        <f>'!!!KATILIMCI LİSTESİ!!!'!C2494</f>
        <v>0</v>
      </c>
      <c r="E2497" s="135">
        <f>'!!! VERİLER !!!'!C$1</f>
        <v>1375</v>
      </c>
      <c r="F2497" s="136">
        <f>'1-Devamsızlık Formu (Ek-4)'!AJ2499</f>
        <v>0</v>
      </c>
      <c r="G2497" s="135">
        <f>IF(AND('1-Devamsızlık Formu (Ek-4)'!D2499="",F2497&gt;0,'1-Devamsızlık Formu (Ek-4)'!AW2499="KASIM 2024"),(E2497*(F2497-1)+(666.75)),E2497*F2497)</f>
        <v>0</v>
      </c>
      <c r="H2497" s="135">
        <f t="shared" si="470"/>
        <v>0</v>
      </c>
      <c r="I2497" s="141">
        <f t="shared" si="476"/>
        <v>0</v>
      </c>
      <c r="J2497" s="135">
        <f t="shared" si="477"/>
        <v>0</v>
      </c>
      <c r="K2497" s="135">
        <f t="shared" si="478"/>
        <v>0</v>
      </c>
      <c r="L2497" s="135" t="e">
        <f t="shared" si="479"/>
        <v>#REF!</v>
      </c>
      <c r="M2497" s="138" t="e">
        <f>IF(K2497-'!!!KATILIMCI LİSTESİ!!!'!#REF!&gt;0,'!!!KATILIMCI LİSTESİ!!!'!#REF!,K2497)</f>
        <v>#REF!</v>
      </c>
      <c r="N2497" s="135">
        <f t="shared" si="471"/>
        <v>0</v>
      </c>
      <c r="O2497" s="135">
        <f t="shared" si="472"/>
        <v>0</v>
      </c>
      <c r="P2497" s="139">
        <f t="shared" si="473"/>
        <v>0</v>
      </c>
      <c r="Q2497" s="135">
        <f>'5-Banka Listesi'!G2498</f>
        <v>0</v>
      </c>
      <c r="R2497" s="140">
        <f t="shared" si="474"/>
        <v>0</v>
      </c>
      <c r="S2497" s="140">
        <f t="shared" si="475"/>
        <v>0</v>
      </c>
      <c r="T2497" s="140">
        <f t="shared" si="480"/>
        <v>0</v>
      </c>
      <c r="U2497" s="135">
        <f t="shared" si="481"/>
        <v>0</v>
      </c>
      <c r="V2497" s="132">
        <v>2493</v>
      </c>
    </row>
    <row r="2498" spans="2:22" ht="33.950000000000003" customHeight="1" x14ac:dyDescent="0.25">
      <c r="B2498" s="132">
        <v>2494</v>
      </c>
      <c r="C2498" s="133">
        <f>'!!!KATILIMCI LİSTESİ!!!'!B2495</f>
        <v>0</v>
      </c>
      <c r="D2498" s="134">
        <f>'!!!KATILIMCI LİSTESİ!!!'!C2495</f>
        <v>0</v>
      </c>
      <c r="E2498" s="135">
        <f>'!!! VERİLER !!!'!C$1</f>
        <v>1375</v>
      </c>
      <c r="F2498" s="136">
        <f>'1-Devamsızlık Formu (Ek-4)'!AJ2500</f>
        <v>0</v>
      </c>
      <c r="G2498" s="135">
        <f>IF(AND('1-Devamsızlık Formu (Ek-4)'!D2500="",F2498&gt;0,'1-Devamsızlık Formu (Ek-4)'!AW2500="KASIM 2024"),(E2498*(F2498-1)+(666.75)),E2498*F2498)</f>
        <v>0</v>
      </c>
      <c r="H2498" s="135">
        <f t="shared" si="470"/>
        <v>0</v>
      </c>
      <c r="I2498" s="141">
        <f t="shared" si="476"/>
        <v>0</v>
      </c>
      <c r="J2498" s="135">
        <f t="shared" si="477"/>
        <v>0</v>
      </c>
      <c r="K2498" s="135">
        <f t="shared" si="478"/>
        <v>0</v>
      </c>
      <c r="L2498" s="135" t="e">
        <f t="shared" si="479"/>
        <v>#REF!</v>
      </c>
      <c r="M2498" s="138" t="e">
        <f>IF(K2498-'!!!KATILIMCI LİSTESİ!!!'!#REF!&gt;0,'!!!KATILIMCI LİSTESİ!!!'!#REF!,K2498)</f>
        <v>#REF!</v>
      </c>
      <c r="N2498" s="135">
        <f t="shared" si="471"/>
        <v>0</v>
      </c>
      <c r="O2498" s="135">
        <f t="shared" si="472"/>
        <v>0</v>
      </c>
      <c r="P2498" s="139">
        <f t="shared" si="473"/>
        <v>0</v>
      </c>
      <c r="Q2498" s="135">
        <f>'5-Banka Listesi'!G2499</f>
        <v>0</v>
      </c>
      <c r="R2498" s="140">
        <f t="shared" si="474"/>
        <v>0</v>
      </c>
      <c r="S2498" s="140">
        <f t="shared" si="475"/>
        <v>0</v>
      </c>
      <c r="T2498" s="140">
        <f t="shared" si="480"/>
        <v>0</v>
      </c>
      <c r="U2498" s="135">
        <f t="shared" si="481"/>
        <v>0</v>
      </c>
      <c r="V2498" s="132">
        <v>2494</v>
      </c>
    </row>
    <row r="2499" spans="2:22" ht="33.950000000000003" customHeight="1" x14ac:dyDescent="0.25">
      <c r="B2499" s="132">
        <v>2495</v>
      </c>
      <c r="C2499" s="133">
        <f>'!!!KATILIMCI LİSTESİ!!!'!B2496</f>
        <v>0</v>
      </c>
      <c r="D2499" s="134">
        <f>'!!!KATILIMCI LİSTESİ!!!'!C2496</f>
        <v>0</v>
      </c>
      <c r="E2499" s="135">
        <f>'!!! VERİLER !!!'!C$1</f>
        <v>1375</v>
      </c>
      <c r="F2499" s="136">
        <f>'1-Devamsızlık Formu (Ek-4)'!AJ2501</f>
        <v>0</v>
      </c>
      <c r="G2499" s="135">
        <f>IF(AND('1-Devamsızlık Formu (Ek-4)'!D2501="",F2499&gt;0,'1-Devamsızlık Formu (Ek-4)'!AW2501="KASIM 2024"),(E2499*(F2499-1)+(666.75)),E2499*F2499)</f>
        <v>0</v>
      </c>
      <c r="H2499" s="135">
        <f t="shared" si="470"/>
        <v>0</v>
      </c>
      <c r="I2499" s="141">
        <f t="shared" si="476"/>
        <v>0</v>
      </c>
      <c r="J2499" s="135">
        <f t="shared" si="477"/>
        <v>0</v>
      </c>
      <c r="K2499" s="135">
        <f t="shared" si="478"/>
        <v>0</v>
      </c>
      <c r="L2499" s="135" t="e">
        <f t="shared" si="479"/>
        <v>#REF!</v>
      </c>
      <c r="M2499" s="138" t="e">
        <f>IF(K2499-'!!!KATILIMCI LİSTESİ!!!'!#REF!&gt;0,'!!!KATILIMCI LİSTESİ!!!'!#REF!,K2499)</f>
        <v>#REF!</v>
      </c>
      <c r="N2499" s="135">
        <f t="shared" si="471"/>
        <v>0</v>
      </c>
      <c r="O2499" s="135">
        <f t="shared" si="472"/>
        <v>0</v>
      </c>
      <c r="P2499" s="139">
        <f t="shared" si="473"/>
        <v>0</v>
      </c>
      <c r="Q2499" s="135">
        <f>'5-Banka Listesi'!G2500</f>
        <v>0</v>
      </c>
      <c r="R2499" s="140">
        <f t="shared" si="474"/>
        <v>0</v>
      </c>
      <c r="S2499" s="140">
        <f t="shared" si="475"/>
        <v>0</v>
      </c>
      <c r="T2499" s="140">
        <f t="shared" si="480"/>
        <v>0</v>
      </c>
      <c r="U2499" s="135">
        <f t="shared" si="481"/>
        <v>0</v>
      </c>
      <c r="V2499" s="132">
        <v>2495</v>
      </c>
    </row>
    <row r="2500" spans="2:22" ht="33.950000000000003" customHeight="1" x14ac:dyDescent="0.25">
      <c r="B2500" s="132">
        <v>2496</v>
      </c>
      <c r="C2500" s="133">
        <f>'!!!KATILIMCI LİSTESİ!!!'!B2497</f>
        <v>0</v>
      </c>
      <c r="D2500" s="134">
        <f>'!!!KATILIMCI LİSTESİ!!!'!C2497</f>
        <v>0</v>
      </c>
      <c r="E2500" s="135">
        <f>'!!! VERİLER !!!'!C$1</f>
        <v>1375</v>
      </c>
      <c r="F2500" s="136">
        <f>'1-Devamsızlık Formu (Ek-4)'!AJ2502</f>
        <v>0</v>
      </c>
      <c r="G2500" s="135">
        <f>IF(AND('1-Devamsızlık Formu (Ek-4)'!D2502="",F2500&gt;0,'1-Devamsızlık Formu (Ek-4)'!AW2502="KASIM 2024"),(E2500*(F2500-1)+(666.75)),E2500*F2500)</f>
        <v>0</v>
      </c>
      <c r="H2500" s="135">
        <f t="shared" si="470"/>
        <v>0</v>
      </c>
      <c r="I2500" s="141">
        <f t="shared" si="476"/>
        <v>0</v>
      </c>
      <c r="J2500" s="135">
        <f t="shared" si="477"/>
        <v>0</v>
      </c>
      <c r="K2500" s="135">
        <f t="shared" si="478"/>
        <v>0</v>
      </c>
      <c r="L2500" s="135" t="e">
        <f t="shared" si="479"/>
        <v>#REF!</v>
      </c>
      <c r="M2500" s="138" t="e">
        <f>IF(K2500-'!!!KATILIMCI LİSTESİ!!!'!#REF!&gt;0,'!!!KATILIMCI LİSTESİ!!!'!#REF!,K2500)</f>
        <v>#REF!</v>
      </c>
      <c r="N2500" s="135">
        <f t="shared" si="471"/>
        <v>0</v>
      </c>
      <c r="O2500" s="135">
        <f t="shared" si="472"/>
        <v>0</v>
      </c>
      <c r="P2500" s="139">
        <f t="shared" si="473"/>
        <v>0</v>
      </c>
      <c r="Q2500" s="135">
        <f>'5-Banka Listesi'!G2501</f>
        <v>0</v>
      </c>
      <c r="R2500" s="140">
        <f t="shared" si="474"/>
        <v>0</v>
      </c>
      <c r="S2500" s="140">
        <f t="shared" si="475"/>
        <v>0</v>
      </c>
      <c r="T2500" s="140">
        <f t="shared" si="480"/>
        <v>0</v>
      </c>
      <c r="U2500" s="135">
        <f t="shared" si="481"/>
        <v>0</v>
      </c>
      <c r="V2500" s="132">
        <v>2496</v>
      </c>
    </row>
    <row r="2501" spans="2:22" ht="33.950000000000003" customHeight="1" x14ac:dyDescent="0.25">
      <c r="B2501" s="132">
        <v>2497</v>
      </c>
      <c r="C2501" s="133">
        <f>'!!!KATILIMCI LİSTESİ!!!'!B2498</f>
        <v>0</v>
      </c>
      <c r="D2501" s="134">
        <f>'!!!KATILIMCI LİSTESİ!!!'!C2498</f>
        <v>0</v>
      </c>
      <c r="E2501" s="135">
        <f>'!!! VERİLER !!!'!C$1</f>
        <v>1375</v>
      </c>
      <c r="F2501" s="136">
        <f>'1-Devamsızlık Formu (Ek-4)'!AJ2503</f>
        <v>0</v>
      </c>
      <c r="G2501" s="135">
        <f>IF(AND('1-Devamsızlık Formu (Ek-4)'!D2503="",F2501&gt;0,'1-Devamsızlık Formu (Ek-4)'!AW2503="KASIM 2024"),(E2501*(F2501-1)+(666.75)),E2501*F2501)</f>
        <v>0</v>
      </c>
      <c r="H2501" s="135">
        <f t="shared" si="470"/>
        <v>0</v>
      </c>
      <c r="I2501" s="141">
        <f t="shared" si="476"/>
        <v>0</v>
      </c>
      <c r="J2501" s="135">
        <f t="shared" si="477"/>
        <v>0</v>
      </c>
      <c r="K2501" s="135">
        <f t="shared" si="478"/>
        <v>0</v>
      </c>
      <c r="L2501" s="135" t="e">
        <f t="shared" si="479"/>
        <v>#REF!</v>
      </c>
      <c r="M2501" s="138" t="e">
        <f>IF(K2501-'!!!KATILIMCI LİSTESİ!!!'!#REF!&gt;0,'!!!KATILIMCI LİSTESİ!!!'!#REF!,K2501)</f>
        <v>#REF!</v>
      </c>
      <c r="N2501" s="135">
        <f t="shared" si="471"/>
        <v>0</v>
      </c>
      <c r="O2501" s="135">
        <f t="shared" si="472"/>
        <v>0</v>
      </c>
      <c r="P2501" s="139">
        <f t="shared" si="473"/>
        <v>0</v>
      </c>
      <c r="Q2501" s="135">
        <f>'5-Banka Listesi'!G2502</f>
        <v>0</v>
      </c>
      <c r="R2501" s="140">
        <f t="shared" si="474"/>
        <v>0</v>
      </c>
      <c r="S2501" s="140">
        <f t="shared" si="475"/>
        <v>0</v>
      </c>
      <c r="T2501" s="140">
        <f t="shared" si="480"/>
        <v>0</v>
      </c>
      <c r="U2501" s="135">
        <f t="shared" si="481"/>
        <v>0</v>
      </c>
      <c r="V2501" s="132">
        <v>2497</v>
      </c>
    </row>
    <row r="2502" spans="2:22" ht="33.950000000000003" customHeight="1" x14ac:dyDescent="0.25">
      <c r="B2502" s="132">
        <v>2498</v>
      </c>
      <c r="C2502" s="133">
        <f>'!!!KATILIMCI LİSTESİ!!!'!B2499</f>
        <v>0</v>
      </c>
      <c r="D2502" s="134">
        <f>'!!!KATILIMCI LİSTESİ!!!'!C2499</f>
        <v>0</v>
      </c>
      <c r="E2502" s="135">
        <f>'!!! VERİLER !!!'!C$1</f>
        <v>1375</v>
      </c>
      <c r="F2502" s="136">
        <f>'1-Devamsızlık Formu (Ek-4)'!AJ2504</f>
        <v>0</v>
      </c>
      <c r="G2502" s="135">
        <f>IF(AND('1-Devamsızlık Formu (Ek-4)'!D2504="",F2502&gt;0,'1-Devamsızlık Formu (Ek-4)'!AW2504="KASIM 2024"),(E2502*(F2502-1)+(666.75)),E2502*F2502)</f>
        <v>0</v>
      </c>
      <c r="H2502" s="135">
        <f t="shared" ref="H2502:H2565" si="482">G2502*0.01</f>
        <v>0</v>
      </c>
      <c r="I2502" s="141">
        <f t="shared" si="476"/>
        <v>0</v>
      </c>
      <c r="J2502" s="135">
        <f t="shared" si="477"/>
        <v>0</v>
      </c>
      <c r="K2502" s="135">
        <f t="shared" si="478"/>
        <v>0</v>
      </c>
      <c r="L2502" s="135" t="e">
        <f t="shared" si="479"/>
        <v>#REF!</v>
      </c>
      <c r="M2502" s="138" t="e">
        <f>IF(K2502-'!!!KATILIMCI LİSTESİ!!!'!#REF!&gt;0,'!!!KATILIMCI LİSTESİ!!!'!#REF!,K2502)</f>
        <v>#REF!</v>
      </c>
      <c r="N2502" s="135">
        <f t="shared" ref="N2502:N2565" si="483">G2502*0.045</f>
        <v>0</v>
      </c>
      <c r="O2502" s="135">
        <f t="shared" ref="O2502:O2565" si="484">G2502*0.055</f>
        <v>0</v>
      </c>
      <c r="P2502" s="139">
        <f t="shared" ref="P2502:P2565" si="485">G2502+O2502</f>
        <v>0</v>
      </c>
      <c r="Q2502" s="135">
        <f>'5-Banka Listesi'!G2503</f>
        <v>0</v>
      </c>
      <c r="R2502" s="140">
        <f t="shared" ref="R2502:R2565" si="486">G2502-Q2502</f>
        <v>0</v>
      </c>
      <c r="S2502" s="140">
        <f t="shared" ref="S2502:S2565" si="487">ROUND(G2502*0.0225,3)</f>
        <v>0</v>
      </c>
      <c r="T2502" s="140">
        <f t="shared" si="480"/>
        <v>0</v>
      </c>
      <c r="U2502" s="135">
        <f t="shared" si="481"/>
        <v>0</v>
      </c>
      <c r="V2502" s="132">
        <v>2498</v>
      </c>
    </row>
    <row r="2503" spans="2:22" ht="33.950000000000003" customHeight="1" x14ac:dyDescent="0.25">
      <c r="B2503" s="132">
        <v>2499</v>
      </c>
      <c r="C2503" s="133">
        <f>'!!!KATILIMCI LİSTESİ!!!'!B2500</f>
        <v>0</v>
      </c>
      <c r="D2503" s="134">
        <f>'!!!KATILIMCI LİSTESİ!!!'!C2500</f>
        <v>0</v>
      </c>
      <c r="E2503" s="135">
        <f>'!!! VERİLER !!!'!C$1</f>
        <v>1375</v>
      </c>
      <c r="F2503" s="136">
        <f>'1-Devamsızlık Formu (Ek-4)'!AJ2505</f>
        <v>0</v>
      </c>
      <c r="G2503" s="135">
        <f>IF(AND('1-Devamsızlık Formu (Ek-4)'!D2505="",F2503&gt;0,'1-Devamsızlık Formu (Ek-4)'!AW2505="KASIM 2024"),(E2503*(F2503-1)+(666.75)),E2503*F2503)</f>
        <v>0</v>
      </c>
      <c r="H2503" s="135">
        <f t="shared" si="482"/>
        <v>0</v>
      </c>
      <c r="I2503" s="141">
        <f t="shared" si="476"/>
        <v>0</v>
      </c>
      <c r="J2503" s="135">
        <f t="shared" si="477"/>
        <v>0</v>
      </c>
      <c r="K2503" s="135">
        <f t="shared" si="478"/>
        <v>0</v>
      </c>
      <c r="L2503" s="135" t="e">
        <f t="shared" si="479"/>
        <v>#REF!</v>
      </c>
      <c r="M2503" s="138" t="e">
        <f>IF(K2503-'!!!KATILIMCI LİSTESİ!!!'!#REF!&gt;0,'!!!KATILIMCI LİSTESİ!!!'!#REF!,K2503)</f>
        <v>#REF!</v>
      </c>
      <c r="N2503" s="135">
        <f t="shared" si="483"/>
        <v>0</v>
      </c>
      <c r="O2503" s="135">
        <f t="shared" si="484"/>
        <v>0</v>
      </c>
      <c r="P2503" s="139">
        <f t="shared" si="485"/>
        <v>0</v>
      </c>
      <c r="Q2503" s="135">
        <f>'5-Banka Listesi'!G2504</f>
        <v>0</v>
      </c>
      <c r="R2503" s="140">
        <f t="shared" si="486"/>
        <v>0</v>
      </c>
      <c r="S2503" s="140">
        <f t="shared" si="487"/>
        <v>0</v>
      </c>
      <c r="T2503" s="140">
        <f t="shared" si="480"/>
        <v>0</v>
      </c>
      <c r="U2503" s="135">
        <f t="shared" si="481"/>
        <v>0</v>
      </c>
      <c r="V2503" s="132">
        <v>2499</v>
      </c>
    </row>
    <row r="2504" spans="2:22" ht="33.950000000000003" customHeight="1" x14ac:dyDescent="0.25">
      <c r="B2504" s="132">
        <v>2500</v>
      </c>
      <c r="C2504" s="133">
        <f>'!!!KATILIMCI LİSTESİ!!!'!B2501</f>
        <v>0</v>
      </c>
      <c r="D2504" s="134">
        <f>'!!!KATILIMCI LİSTESİ!!!'!C2501</f>
        <v>0</v>
      </c>
      <c r="E2504" s="135">
        <f>'!!! VERİLER !!!'!C$1</f>
        <v>1375</v>
      </c>
      <c r="F2504" s="136">
        <f>'1-Devamsızlık Formu (Ek-4)'!AJ2506</f>
        <v>0</v>
      </c>
      <c r="G2504" s="135">
        <f>IF(AND('1-Devamsızlık Formu (Ek-4)'!D2506="",F2504&gt;0,'1-Devamsızlık Formu (Ek-4)'!AW2506="KASIM 2024"),(E2504*(F2504-1)+(666.75)),E2504*F2504)</f>
        <v>0</v>
      </c>
      <c r="H2504" s="135">
        <f t="shared" si="482"/>
        <v>0</v>
      </c>
      <c r="I2504" s="141">
        <f t="shared" si="476"/>
        <v>0</v>
      </c>
      <c r="J2504" s="135">
        <f t="shared" si="477"/>
        <v>0</v>
      </c>
      <c r="K2504" s="135">
        <f t="shared" si="478"/>
        <v>0</v>
      </c>
      <c r="L2504" s="135" t="e">
        <f t="shared" si="479"/>
        <v>#REF!</v>
      </c>
      <c r="M2504" s="138" t="e">
        <f>IF(K2504-'!!!KATILIMCI LİSTESİ!!!'!#REF!&gt;0,'!!!KATILIMCI LİSTESİ!!!'!#REF!,K2504)</f>
        <v>#REF!</v>
      </c>
      <c r="N2504" s="135">
        <f t="shared" si="483"/>
        <v>0</v>
      </c>
      <c r="O2504" s="135">
        <f t="shared" si="484"/>
        <v>0</v>
      </c>
      <c r="P2504" s="139">
        <f t="shared" si="485"/>
        <v>0</v>
      </c>
      <c r="Q2504" s="135">
        <f>'5-Banka Listesi'!G2505</f>
        <v>0</v>
      </c>
      <c r="R2504" s="140">
        <f t="shared" si="486"/>
        <v>0</v>
      </c>
      <c r="S2504" s="140">
        <f t="shared" si="487"/>
        <v>0</v>
      </c>
      <c r="T2504" s="140">
        <f t="shared" si="480"/>
        <v>0</v>
      </c>
      <c r="U2504" s="135">
        <f t="shared" si="481"/>
        <v>0</v>
      </c>
      <c r="V2504" s="132">
        <v>2500</v>
      </c>
    </row>
    <row r="2505" spans="2:22" ht="33.950000000000003" customHeight="1" x14ac:dyDescent="0.25">
      <c r="B2505" s="132">
        <v>2501</v>
      </c>
      <c r="C2505" s="133">
        <f>'!!!KATILIMCI LİSTESİ!!!'!B2502</f>
        <v>0</v>
      </c>
      <c r="D2505" s="134">
        <f>'!!!KATILIMCI LİSTESİ!!!'!C2502</f>
        <v>0</v>
      </c>
      <c r="E2505" s="135">
        <f>'!!! VERİLER !!!'!C$1</f>
        <v>1375</v>
      </c>
      <c r="F2505" s="136">
        <f>'1-Devamsızlık Formu (Ek-4)'!AJ2507</f>
        <v>0</v>
      </c>
      <c r="G2505" s="135">
        <f>IF(AND('1-Devamsızlık Formu (Ek-4)'!D2507="",F2505&gt;0,'1-Devamsızlık Formu (Ek-4)'!AW2507="KASIM 2024"),(E2505*(F2505-1)+(666.75)),E2505*F2505)</f>
        <v>0</v>
      </c>
      <c r="H2505" s="135">
        <f t="shared" si="482"/>
        <v>0</v>
      </c>
      <c r="I2505" s="141">
        <f t="shared" si="476"/>
        <v>0</v>
      </c>
      <c r="J2505" s="135">
        <f t="shared" si="477"/>
        <v>0</v>
      </c>
      <c r="K2505" s="135">
        <f t="shared" si="478"/>
        <v>0</v>
      </c>
      <c r="L2505" s="135" t="e">
        <f t="shared" si="479"/>
        <v>#REF!</v>
      </c>
      <c r="M2505" s="138" t="e">
        <f>IF(K2505-'!!!KATILIMCI LİSTESİ!!!'!#REF!&gt;0,'!!!KATILIMCI LİSTESİ!!!'!#REF!,K2505)</f>
        <v>#REF!</v>
      </c>
      <c r="N2505" s="135">
        <f t="shared" si="483"/>
        <v>0</v>
      </c>
      <c r="O2505" s="135">
        <f t="shared" si="484"/>
        <v>0</v>
      </c>
      <c r="P2505" s="139">
        <f t="shared" si="485"/>
        <v>0</v>
      </c>
      <c r="Q2505" s="135">
        <f>'5-Banka Listesi'!G2506</f>
        <v>0</v>
      </c>
      <c r="R2505" s="140">
        <f t="shared" si="486"/>
        <v>0</v>
      </c>
      <c r="S2505" s="140">
        <f t="shared" si="487"/>
        <v>0</v>
      </c>
      <c r="T2505" s="140">
        <f t="shared" si="480"/>
        <v>0</v>
      </c>
      <c r="U2505" s="135">
        <f t="shared" si="481"/>
        <v>0</v>
      </c>
      <c r="V2505" s="132">
        <v>2501</v>
      </c>
    </row>
    <row r="2506" spans="2:22" ht="33.950000000000003" customHeight="1" x14ac:dyDescent="0.25">
      <c r="B2506" s="132">
        <v>2502</v>
      </c>
      <c r="C2506" s="133">
        <f>'!!!KATILIMCI LİSTESİ!!!'!B2503</f>
        <v>0</v>
      </c>
      <c r="D2506" s="134">
        <f>'!!!KATILIMCI LİSTESİ!!!'!C2503</f>
        <v>0</v>
      </c>
      <c r="E2506" s="135">
        <f>'!!! VERİLER !!!'!C$1</f>
        <v>1375</v>
      </c>
      <c r="F2506" s="136">
        <f>'1-Devamsızlık Formu (Ek-4)'!AJ2508</f>
        <v>0</v>
      </c>
      <c r="G2506" s="135">
        <f>IF(AND('1-Devamsızlık Formu (Ek-4)'!D2508="",F2506&gt;0,'1-Devamsızlık Formu (Ek-4)'!AW2508="KASIM 2024"),(E2506*(F2506-1)+(666.75)),E2506*F2506)</f>
        <v>0</v>
      </c>
      <c r="H2506" s="135">
        <f t="shared" si="482"/>
        <v>0</v>
      </c>
      <c r="I2506" s="141">
        <f t="shared" si="476"/>
        <v>0</v>
      </c>
      <c r="J2506" s="135">
        <f t="shared" si="477"/>
        <v>0</v>
      </c>
      <c r="K2506" s="135">
        <f t="shared" si="478"/>
        <v>0</v>
      </c>
      <c r="L2506" s="135" t="e">
        <f t="shared" si="479"/>
        <v>#REF!</v>
      </c>
      <c r="M2506" s="138" t="e">
        <f>IF(K2506-'!!!KATILIMCI LİSTESİ!!!'!#REF!&gt;0,'!!!KATILIMCI LİSTESİ!!!'!#REF!,K2506)</f>
        <v>#REF!</v>
      </c>
      <c r="N2506" s="135">
        <f t="shared" si="483"/>
        <v>0</v>
      </c>
      <c r="O2506" s="135">
        <f t="shared" si="484"/>
        <v>0</v>
      </c>
      <c r="P2506" s="139">
        <f t="shared" si="485"/>
        <v>0</v>
      </c>
      <c r="Q2506" s="135">
        <f>'5-Banka Listesi'!G2507</f>
        <v>0</v>
      </c>
      <c r="R2506" s="140">
        <f t="shared" si="486"/>
        <v>0</v>
      </c>
      <c r="S2506" s="140">
        <f t="shared" si="487"/>
        <v>0</v>
      </c>
      <c r="T2506" s="140">
        <f t="shared" si="480"/>
        <v>0</v>
      </c>
      <c r="U2506" s="135">
        <f t="shared" si="481"/>
        <v>0</v>
      </c>
      <c r="V2506" s="132">
        <v>2502</v>
      </c>
    </row>
    <row r="2507" spans="2:22" ht="33.950000000000003" customHeight="1" x14ac:dyDescent="0.25">
      <c r="B2507" s="132">
        <v>2503</v>
      </c>
      <c r="C2507" s="133">
        <f>'!!!KATILIMCI LİSTESİ!!!'!B2504</f>
        <v>0</v>
      </c>
      <c r="D2507" s="134">
        <f>'!!!KATILIMCI LİSTESİ!!!'!C2504</f>
        <v>0</v>
      </c>
      <c r="E2507" s="135">
        <f>'!!! VERİLER !!!'!C$1</f>
        <v>1375</v>
      </c>
      <c r="F2507" s="136">
        <f>'1-Devamsızlık Formu (Ek-4)'!AJ2509</f>
        <v>0</v>
      </c>
      <c r="G2507" s="135">
        <f>IF(AND('1-Devamsızlık Formu (Ek-4)'!D2509="",F2507&gt;0,'1-Devamsızlık Formu (Ek-4)'!AW2509="KASIM 2024"),(E2507*(F2507-1)+(666.75)),E2507*F2507)</f>
        <v>0</v>
      </c>
      <c r="H2507" s="135">
        <f t="shared" si="482"/>
        <v>0</v>
      </c>
      <c r="I2507" s="141">
        <f t="shared" si="476"/>
        <v>0</v>
      </c>
      <c r="J2507" s="135">
        <f t="shared" si="477"/>
        <v>0</v>
      </c>
      <c r="K2507" s="135">
        <f t="shared" si="478"/>
        <v>0</v>
      </c>
      <c r="L2507" s="135" t="e">
        <f t="shared" si="479"/>
        <v>#REF!</v>
      </c>
      <c r="M2507" s="138" t="e">
        <f>IF(K2507-'!!!KATILIMCI LİSTESİ!!!'!#REF!&gt;0,'!!!KATILIMCI LİSTESİ!!!'!#REF!,K2507)</f>
        <v>#REF!</v>
      </c>
      <c r="N2507" s="135">
        <f t="shared" si="483"/>
        <v>0</v>
      </c>
      <c r="O2507" s="135">
        <f t="shared" si="484"/>
        <v>0</v>
      </c>
      <c r="P2507" s="139">
        <f t="shared" si="485"/>
        <v>0</v>
      </c>
      <c r="Q2507" s="135">
        <f>'5-Banka Listesi'!G2508</f>
        <v>0</v>
      </c>
      <c r="R2507" s="140">
        <f t="shared" si="486"/>
        <v>0</v>
      </c>
      <c r="S2507" s="140">
        <f t="shared" si="487"/>
        <v>0</v>
      </c>
      <c r="T2507" s="140">
        <f t="shared" si="480"/>
        <v>0</v>
      </c>
      <c r="U2507" s="135">
        <f t="shared" si="481"/>
        <v>0</v>
      </c>
      <c r="V2507" s="132">
        <v>2503</v>
      </c>
    </row>
    <row r="2508" spans="2:22" ht="33.950000000000003" customHeight="1" x14ac:dyDescent="0.25">
      <c r="B2508" s="132">
        <v>2504</v>
      </c>
      <c r="C2508" s="133">
        <f>'!!!KATILIMCI LİSTESİ!!!'!B2505</f>
        <v>0</v>
      </c>
      <c r="D2508" s="134">
        <f>'!!!KATILIMCI LİSTESİ!!!'!C2505</f>
        <v>0</v>
      </c>
      <c r="E2508" s="135">
        <f>'!!! VERİLER !!!'!C$1</f>
        <v>1375</v>
      </c>
      <c r="F2508" s="136">
        <f>'1-Devamsızlık Formu (Ek-4)'!AJ2510</f>
        <v>0</v>
      </c>
      <c r="G2508" s="135">
        <f>IF(AND('1-Devamsızlık Formu (Ek-4)'!D2510="",F2508&gt;0,'1-Devamsızlık Formu (Ek-4)'!AW2510="KASIM 2024"),(E2508*(F2508-1)+(666.75)),E2508*F2508)</f>
        <v>0</v>
      </c>
      <c r="H2508" s="135">
        <f t="shared" si="482"/>
        <v>0</v>
      </c>
      <c r="I2508" s="141">
        <f t="shared" si="476"/>
        <v>0</v>
      </c>
      <c r="J2508" s="135">
        <f t="shared" si="477"/>
        <v>0</v>
      </c>
      <c r="K2508" s="135">
        <f t="shared" si="478"/>
        <v>0</v>
      </c>
      <c r="L2508" s="135" t="e">
        <f t="shared" si="479"/>
        <v>#REF!</v>
      </c>
      <c r="M2508" s="138" t="e">
        <f>IF(K2508-'!!!KATILIMCI LİSTESİ!!!'!#REF!&gt;0,'!!!KATILIMCI LİSTESİ!!!'!#REF!,K2508)</f>
        <v>#REF!</v>
      </c>
      <c r="N2508" s="135">
        <f t="shared" si="483"/>
        <v>0</v>
      </c>
      <c r="O2508" s="135">
        <f t="shared" si="484"/>
        <v>0</v>
      </c>
      <c r="P2508" s="139">
        <f t="shared" si="485"/>
        <v>0</v>
      </c>
      <c r="Q2508" s="135">
        <f>'5-Banka Listesi'!G2509</f>
        <v>0</v>
      </c>
      <c r="R2508" s="140">
        <f t="shared" si="486"/>
        <v>0</v>
      </c>
      <c r="S2508" s="140">
        <f t="shared" si="487"/>
        <v>0</v>
      </c>
      <c r="T2508" s="140">
        <f t="shared" si="480"/>
        <v>0</v>
      </c>
      <c r="U2508" s="135">
        <f t="shared" si="481"/>
        <v>0</v>
      </c>
      <c r="V2508" s="132">
        <v>2504</v>
      </c>
    </row>
    <row r="2509" spans="2:22" ht="33.950000000000003" customHeight="1" x14ac:dyDescent="0.25">
      <c r="B2509" s="132">
        <v>2505</v>
      </c>
      <c r="C2509" s="133">
        <f>'!!!KATILIMCI LİSTESİ!!!'!B2506</f>
        <v>0</v>
      </c>
      <c r="D2509" s="134">
        <f>'!!!KATILIMCI LİSTESİ!!!'!C2506</f>
        <v>0</v>
      </c>
      <c r="E2509" s="135">
        <f>'!!! VERİLER !!!'!C$1</f>
        <v>1375</v>
      </c>
      <c r="F2509" s="136">
        <f>'1-Devamsızlık Formu (Ek-4)'!AJ2511</f>
        <v>0</v>
      </c>
      <c r="G2509" s="135">
        <f>IF(AND('1-Devamsızlık Formu (Ek-4)'!D2511="",F2509&gt;0,'1-Devamsızlık Formu (Ek-4)'!AW2511="KASIM 2024"),(E2509*(F2509-1)+(666.75)),E2509*F2509)</f>
        <v>0</v>
      </c>
      <c r="H2509" s="135">
        <f t="shared" si="482"/>
        <v>0</v>
      </c>
      <c r="I2509" s="141">
        <f t="shared" si="476"/>
        <v>0</v>
      </c>
      <c r="J2509" s="135">
        <f t="shared" si="477"/>
        <v>0</v>
      </c>
      <c r="K2509" s="135">
        <f t="shared" si="478"/>
        <v>0</v>
      </c>
      <c r="L2509" s="135" t="e">
        <f t="shared" si="479"/>
        <v>#REF!</v>
      </c>
      <c r="M2509" s="138" t="e">
        <f>IF(K2509-'!!!KATILIMCI LİSTESİ!!!'!#REF!&gt;0,'!!!KATILIMCI LİSTESİ!!!'!#REF!,K2509)</f>
        <v>#REF!</v>
      </c>
      <c r="N2509" s="135">
        <f t="shared" si="483"/>
        <v>0</v>
      </c>
      <c r="O2509" s="135">
        <f t="shared" si="484"/>
        <v>0</v>
      </c>
      <c r="P2509" s="139">
        <f t="shared" si="485"/>
        <v>0</v>
      </c>
      <c r="Q2509" s="135">
        <f>'5-Banka Listesi'!G2510</f>
        <v>0</v>
      </c>
      <c r="R2509" s="140">
        <f t="shared" si="486"/>
        <v>0</v>
      </c>
      <c r="S2509" s="140">
        <f t="shared" si="487"/>
        <v>0</v>
      </c>
      <c r="T2509" s="140">
        <f t="shared" si="480"/>
        <v>0</v>
      </c>
      <c r="U2509" s="135">
        <f t="shared" si="481"/>
        <v>0</v>
      </c>
      <c r="V2509" s="132">
        <v>2505</v>
      </c>
    </row>
    <row r="2510" spans="2:22" ht="33.950000000000003" customHeight="1" x14ac:dyDescent="0.25">
      <c r="B2510" s="132">
        <v>2506</v>
      </c>
      <c r="C2510" s="133">
        <f>'!!!KATILIMCI LİSTESİ!!!'!B2507</f>
        <v>0</v>
      </c>
      <c r="D2510" s="134">
        <f>'!!!KATILIMCI LİSTESİ!!!'!C2507</f>
        <v>0</v>
      </c>
      <c r="E2510" s="135">
        <f>'!!! VERİLER !!!'!C$1</f>
        <v>1375</v>
      </c>
      <c r="F2510" s="136">
        <f>'1-Devamsızlık Formu (Ek-4)'!AJ2512</f>
        <v>0</v>
      </c>
      <c r="G2510" s="135">
        <f>IF(AND('1-Devamsızlık Formu (Ek-4)'!D2512="",F2510&gt;0,'1-Devamsızlık Formu (Ek-4)'!AW2512="KASIM 2024"),(E2510*(F2510-1)+(666.75)),E2510*F2510)</f>
        <v>0</v>
      </c>
      <c r="H2510" s="135">
        <f t="shared" si="482"/>
        <v>0</v>
      </c>
      <c r="I2510" s="141">
        <f t="shared" si="476"/>
        <v>0</v>
      </c>
      <c r="J2510" s="135">
        <f t="shared" si="477"/>
        <v>0</v>
      </c>
      <c r="K2510" s="135">
        <f t="shared" si="478"/>
        <v>0</v>
      </c>
      <c r="L2510" s="135" t="e">
        <f t="shared" si="479"/>
        <v>#REF!</v>
      </c>
      <c r="M2510" s="138" t="e">
        <f>IF(K2510-'!!!KATILIMCI LİSTESİ!!!'!#REF!&gt;0,'!!!KATILIMCI LİSTESİ!!!'!#REF!,K2510)</f>
        <v>#REF!</v>
      </c>
      <c r="N2510" s="135">
        <f t="shared" si="483"/>
        <v>0</v>
      </c>
      <c r="O2510" s="135">
        <f t="shared" si="484"/>
        <v>0</v>
      </c>
      <c r="P2510" s="139">
        <f t="shared" si="485"/>
        <v>0</v>
      </c>
      <c r="Q2510" s="135">
        <f>'5-Banka Listesi'!G2511</f>
        <v>0</v>
      </c>
      <c r="R2510" s="140">
        <f t="shared" si="486"/>
        <v>0</v>
      </c>
      <c r="S2510" s="140">
        <f t="shared" si="487"/>
        <v>0</v>
      </c>
      <c r="T2510" s="140">
        <f t="shared" si="480"/>
        <v>0</v>
      </c>
      <c r="U2510" s="135">
        <f t="shared" si="481"/>
        <v>0</v>
      </c>
      <c r="V2510" s="132">
        <v>2506</v>
      </c>
    </row>
    <row r="2511" spans="2:22" ht="33.950000000000003" customHeight="1" x14ac:dyDescent="0.25">
      <c r="B2511" s="132">
        <v>2507</v>
      </c>
      <c r="C2511" s="133">
        <f>'!!!KATILIMCI LİSTESİ!!!'!B2508</f>
        <v>0</v>
      </c>
      <c r="D2511" s="134">
        <f>'!!!KATILIMCI LİSTESİ!!!'!C2508</f>
        <v>0</v>
      </c>
      <c r="E2511" s="135">
        <f>'!!! VERİLER !!!'!C$1</f>
        <v>1375</v>
      </c>
      <c r="F2511" s="136">
        <f>'1-Devamsızlık Formu (Ek-4)'!AJ2513</f>
        <v>0</v>
      </c>
      <c r="G2511" s="135">
        <f>IF(AND('1-Devamsızlık Formu (Ek-4)'!D2513="",F2511&gt;0,'1-Devamsızlık Formu (Ek-4)'!AW2513="KASIM 2024"),(E2511*(F2511-1)+(666.75)),E2511*F2511)</f>
        <v>0</v>
      </c>
      <c r="H2511" s="135">
        <f t="shared" si="482"/>
        <v>0</v>
      </c>
      <c r="I2511" s="141">
        <f t="shared" si="476"/>
        <v>0</v>
      </c>
      <c r="J2511" s="135">
        <f t="shared" si="477"/>
        <v>0</v>
      </c>
      <c r="K2511" s="135">
        <f t="shared" si="478"/>
        <v>0</v>
      </c>
      <c r="L2511" s="135" t="e">
        <f t="shared" si="479"/>
        <v>#REF!</v>
      </c>
      <c r="M2511" s="138" t="e">
        <f>IF(K2511-'!!!KATILIMCI LİSTESİ!!!'!#REF!&gt;0,'!!!KATILIMCI LİSTESİ!!!'!#REF!,K2511)</f>
        <v>#REF!</v>
      </c>
      <c r="N2511" s="135">
        <f t="shared" si="483"/>
        <v>0</v>
      </c>
      <c r="O2511" s="135">
        <f t="shared" si="484"/>
        <v>0</v>
      </c>
      <c r="P2511" s="139">
        <f t="shared" si="485"/>
        <v>0</v>
      </c>
      <c r="Q2511" s="135">
        <f>'5-Banka Listesi'!G2512</f>
        <v>0</v>
      </c>
      <c r="R2511" s="140">
        <f t="shared" si="486"/>
        <v>0</v>
      </c>
      <c r="S2511" s="140">
        <f t="shared" si="487"/>
        <v>0</v>
      </c>
      <c r="T2511" s="140">
        <f t="shared" si="480"/>
        <v>0</v>
      </c>
      <c r="U2511" s="135">
        <f t="shared" si="481"/>
        <v>0</v>
      </c>
      <c r="V2511" s="132">
        <v>2507</v>
      </c>
    </row>
    <row r="2512" spans="2:22" ht="33.950000000000003" customHeight="1" x14ac:dyDescent="0.25">
      <c r="B2512" s="132">
        <v>2508</v>
      </c>
      <c r="C2512" s="133">
        <f>'!!!KATILIMCI LİSTESİ!!!'!B2509</f>
        <v>0</v>
      </c>
      <c r="D2512" s="134">
        <f>'!!!KATILIMCI LİSTESİ!!!'!C2509</f>
        <v>0</v>
      </c>
      <c r="E2512" s="135">
        <f>'!!! VERİLER !!!'!C$1</f>
        <v>1375</v>
      </c>
      <c r="F2512" s="136">
        <f>'1-Devamsızlık Formu (Ek-4)'!AJ2514</f>
        <v>0</v>
      </c>
      <c r="G2512" s="135">
        <f>IF(AND('1-Devamsızlık Formu (Ek-4)'!D2514="",F2512&gt;0,'1-Devamsızlık Formu (Ek-4)'!AW2514="KASIM 2024"),(E2512*(F2512-1)+(666.75)),E2512*F2512)</f>
        <v>0</v>
      </c>
      <c r="H2512" s="135">
        <f t="shared" si="482"/>
        <v>0</v>
      </c>
      <c r="I2512" s="141">
        <f t="shared" si="476"/>
        <v>0</v>
      </c>
      <c r="J2512" s="135">
        <f t="shared" si="477"/>
        <v>0</v>
      </c>
      <c r="K2512" s="135">
        <f t="shared" si="478"/>
        <v>0</v>
      </c>
      <c r="L2512" s="135" t="e">
        <f t="shared" si="479"/>
        <v>#REF!</v>
      </c>
      <c r="M2512" s="138" t="e">
        <f>IF(K2512-'!!!KATILIMCI LİSTESİ!!!'!#REF!&gt;0,'!!!KATILIMCI LİSTESİ!!!'!#REF!,K2512)</f>
        <v>#REF!</v>
      </c>
      <c r="N2512" s="135">
        <f t="shared" si="483"/>
        <v>0</v>
      </c>
      <c r="O2512" s="135">
        <f t="shared" si="484"/>
        <v>0</v>
      </c>
      <c r="P2512" s="139">
        <f t="shared" si="485"/>
        <v>0</v>
      </c>
      <c r="Q2512" s="135">
        <f>'5-Banka Listesi'!G2513</f>
        <v>0</v>
      </c>
      <c r="R2512" s="140">
        <f t="shared" si="486"/>
        <v>0</v>
      </c>
      <c r="S2512" s="140">
        <f t="shared" si="487"/>
        <v>0</v>
      </c>
      <c r="T2512" s="140">
        <f t="shared" si="480"/>
        <v>0</v>
      </c>
      <c r="U2512" s="135">
        <f t="shared" si="481"/>
        <v>0</v>
      </c>
      <c r="V2512" s="132">
        <v>2508</v>
      </c>
    </row>
    <row r="2513" spans="2:22" ht="33.950000000000003" customHeight="1" x14ac:dyDescent="0.25">
      <c r="B2513" s="132">
        <v>2509</v>
      </c>
      <c r="C2513" s="133">
        <f>'!!!KATILIMCI LİSTESİ!!!'!B2510</f>
        <v>0</v>
      </c>
      <c r="D2513" s="134">
        <f>'!!!KATILIMCI LİSTESİ!!!'!C2510</f>
        <v>0</v>
      </c>
      <c r="E2513" s="135">
        <f>'!!! VERİLER !!!'!C$1</f>
        <v>1375</v>
      </c>
      <c r="F2513" s="136">
        <f>'1-Devamsızlık Formu (Ek-4)'!AJ2515</f>
        <v>0</v>
      </c>
      <c r="G2513" s="135">
        <f>IF(AND('1-Devamsızlık Formu (Ek-4)'!D2515="",F2513&gt;0,'1-Devamsızlık Formu (Ek-4)'!AW2515="KASIM 2024"),(E2513*(F2513-1)+(666.75)),E2513*F2513)</f>
        <v>0</v>
      </c>
      <c r="H2513" s="135">
        <f t="shared" si="482"/>
        <v>0</v>
      </c>
      <c r="I2513" s="141">
        <f t="shared" si="476"/>
        <v>0</v>
      </c>
      <c r="J2513" s="135">
        <f t="shared" si="477"/>
        <v>0</v>
      </c>
      <c r="K2513" s="135">
        <f t="shared" si="478"/>
        <v>0</v>
      </c>
      <c r="L2513" s="135" t="e">
        <f t="shared" si="479"/>
        <v>#REF!</v>
      </c>
      <c r="M2513" s="138" t="e">
        <f>IF(K2513-'!!!KATILIMCI LİSTESİ!!!'!#REF!&gt;0,'!!!KATILIMCI LİSTESİ!!!'!#REF!,K2513)</f>
        <v>#REF!</v>
      </c>
      <c r="N2513" s="135">
        <f t="shared" si="483"/>
        <v>0</v>
      </c>
      <c r="O2513" s="135">
        <f t="shared" si="484"/>
        <v>0</v>
      </c>
      <c r="P2513" s="139">
        <f t="shared" si="485"/>
        <v>0</v>
      </c>
      <c r="Q2513" s="135">
        <f>'5-Banka Listesi'!G2514</f>
        <v>0</v>
      </c>
      <c r="R2513" s="140">
        <f t="shared" si="486"/>
        <v>0</v>
      </c>
      <c r="S2513" s="140">
        <f t="shared" si="487"/>
        <v>0</v>
      </c>
      <c r="T2513" s="140">
        <f t="shared" si="480"/>
        <v>0</v>
      </c>
      <c r="U2513" s="135">
        <f t="shared" si="481"/>
        <v>0</v>
      </c>
      <c r="V2513" s="132">
        <v>2509</v>
      </c>
    </row>
    <row r="2514" spans="2:22" ht="33.950000000000003" customHeight="1" x14ac:dyDescent="0.25">
      <c r="B2514" s="132">
        <v>2510</v>
      </c>
      <c r="C2514" s="133">
        <f>'!!!KATILIMCI LİSTESİ!!!'!B2511</f>
        <v>0</v>
      </c>
      <c r="D2514" s="134">
        <f>'!!!KATILIMCI LİSTESİ!!!'!C2511</f>
        <v>0</v>
      </c>
      <c r="E2514" s="135">
        <f>'!!! VERİLER !!!'!C$1</f>
        <v>1375</v>
      </c>
      <c r="F2514" s="136">
        <f>'1-Devamsızlık Formu (Ek-4)'!AJ2516</f>
        <v>0</v>
      </c>
      <c r="G2514" s="135">
        <f>IF(AND('1-Devamsızlık Formu (Ek-4)'!D2516="",F2514&gt;0,'1-Devamsızlık Formu (Ek-4)'!AW2516="KASIM 2024"),(E2514*(F2514-1)+(666.75)),E2514*F2514)</f>
        <v>0</v>
      </c>
      <c r="H2514" s="135">
        <f t="shared" si="482"/>
        <v>0</v>
      </c>
      <c r="I2514" s="141">
        <f t="shared" si="476"/>
        <v>0</v>
      </c>
      <c r="J2514" s="135">
        <f t="shared" si="477"/>
        <v>0</v>
      </c>
      <c r="K2514" s="135">
        <f t="shared" si="478"/>
        <v>0</v>
      </c>
      <c r="L2514" s="135" t="e">
        <f t="shared" si="479"/>
        <v>#REF!</v>
      </c>
      <c r="M2514" s="138" t="e">
        <f>IF(K2514-'!!!KATILIMCI LİSTESİ!!!'!#REF!&gt;0,'!!!KATILIMCI LİSTESİ!!!'!#REF!,K2514)</f>
        <v>#REF!</v>
      </c>
      <c r="N2514" s="135">
        <f t="shared" si="483"/>
        <v>0</v>
      </c>
      <c r="O2514" s="135">
        <f t="shared" si="484"/>
        <v>0</v>
      </c>
      <c r="P2514" s="139">
        <f t="shared" si="485"/>
        <v>0</v>
      </c>
      <c r="Q2514" s="135">
        <f>'5-Banka Listesi'!G2515</f>
        <v>0</v>
      </c>
      <c r="R2514" s="140">
        <f t="shared" si="486"/>
        <v>0</v>
      </c>
      <c r="S2514" s="140">
        <f t="shared" si="487"/>
        <v>0</v>
      </c>
      <c r="T2514" s="140">
        <f t="shared" si="480"/>
        <v>0</v>
      </c>
      <c r="U2514" s="135">
        <f t="shared" si="481"/>
        <v>0</v>
      </c>
      <c r="V2514" s="132">
        <v>2510</v>
      </c>
    </row>
    <row r="2515" spans="2:22" ht="33.950000000000003" customHeight="1" x14ac:dyDescent="0.25">
      <c r="B2515" s="132">
        <v>2511</v>
      </c>
      <c r="C2515" s="133">
        <f>'!!!KATILIMCI LİSTESİ!!!'!B2512</f>
        <v>0</v>
      </c>
      <c r="D2515" s="134">
        <f>'!!!KATILIMCI LİSTESİ!!!'!C2512</f>
        <v>0</v>
      </c>
      <c r="E2515" s="135">
        <f>'!!! VERİLER !!!'!C$1</f>
        <v>1375</v>
      </c>
      <c r="F2515" s="136">
        <f>'1-Devamsızlık Formu (Ek-4)'!AJ2517</f>
        <v>0</v>
      </c>
      <c r="G2515" s="135">
        <f>IF(AND('1-Devamsızlık Formu (Ek-4)'!D2517="",F2515&gt;0,'1-Devamsızlık Formu (Ek-4)'!AW2517="KASIM 2024"),(E2515*(F2515-1)+(666.75)),E2515*F2515)</f>
        <v>0</v>
      </c>
      <c r="H2515" s="135">
        <f t="shared" si="482"/>
        <v>0</v>
      </c>
      <c r="I2515" s="141">
        <f t="shared" si="476"/>
        <v>0</v>
      </c>
      <c r="J2515" s="135">
        <f t="shared" si="477"/>
        <v>0</v>
      </c>
      <c r="K2515" s="135">
        <f t="shared" si="478"/>
        <v>0</v>
      </c>
      <c r="L2515" s="135" t="e">
        <f t="shared" si="479"/>
        <v>#REF!</v>
      </c>
      <c r="M2515" s="138" t="e">
        <f>IF(K2515-'!!!KATILIMCI LİSTESİ!!!'!#REF!&gt;0,'!!!KATILIMCI LİSTESİ!!!'!#REF!,K2515)</f>
        <v>#REF!</v>
      </c>
      <c r="N2515" s="135">
        <f t="shared" si="483"/>
        <v>0</v>
      </c>
      <c r="O2515" s="135">
        <f t="shared" si="484"/>
        <v>0</v>
      </c>
      <c r="P2515" s="139">
        <f t="shared" si="485"/>
        <v>0</v>
      </c>
      <c r="Q2515" s="135">
        <f>'5-Banka Listesi'!G2516</f>
        <v>0</v>
      </c>
      <c r="R2515" s="140">
        <f t="shared" si="486"/>
        <v>0</v>
      </c>
      <c r="S2515" s="140">
        <f t="shared" si="487"/>
        <v>0</v>
      </c>
      <c r="T2515" s="140">
        <f t="shared" si="480"/>
        <v>0</v>
      </c>
      <c r="U2515" s="135">
        <f t="shared" si="481"/>
        <v>0</v>
      </c>
      <c r="V2515" s="132">
        <v>2511</v>
      </c>
    </row>
    <row r="2516" spans="2:22" ht="33.950000000000003" customHeight="1" x14ac:dyDescent="0.25">
      <c r="B2516" s="132">
        <v>2512</v>
      </c>
      <c r="C2516" s="133">
        <f>'!!!KATILIMCI LİSTESİ!!!'!B2513</f>
        <v>0</v>
      </c>
      <c r="D2516" s="134">
        <f>'!!!KATILIMCI LİSTESİ!!!'!C2513</f>
        <v>0</v>
      </c>
      <c r="E2516" s="135">
        <f>'!!! VERİLER !!!'!C$1</f>
        <v>1375</v>
      </c>
      <c r="F2516" s="136">
        <f>'1-Devamsızlık Formu (Ek-4)'!AJ2518</f>
        <v>0</v>
      </c>
      <c r="G2516" s="135">
        <f>IF(AND('1-Devamsızlık Formu (Ek-4)'!D2518="",F2516&gt;0,'1-Devamsızlık Formu (Ek-4)'!AW2518="KASIM 2024"),(E2516*(F2516-1)+(666.75)),E2516*F2516)</f>
        <v>0</v>
      </c>
      <c r="H2516" s="135">
        <f t="shared" si="482"/>
        <v>0</v>
      </c>
      <c r="I2516" s="141">
        <f t="shared" si="476"/>
        <v>0</v>
      </c>
      <c r="J2516" s="135">
        <f t="shared" si="477"/>
        <v>0</v>
      </c>
      <c r="K2516" s="135">
        <f t="shared" si="478"/>
        <v>0</v>
      </c>
      <c r="L2516" s="135" t="e">
        <f t="shared" si="479"/>
        <v>#REF!</v>
      </c>
      <c r="M2516" s="138" t="e">
        <f>IF(K2516-'!!!KATILIMCI LİSTESİ!!!'!#REF!&gt;0,'!!!KATILIMCI LİSTESİ!!!'!#REF!,K2516)</f>
        <v>#REF!</v>
      </c>
      <c r="N2516" s="135">
        <f t="shared" si="483"/>
        <v>0</v>
      </c>
      <c r="O2516" s="135">
        <f t="shared" si="484"/>
        <v>0</v>
      </c>
      <c r="P2516" s="139">
        <f t="shared" si="485"/>
        <v>0</v>
      </c>
      <c r="Q2516" s="135">
        <f>'5-Banka Listesi'!G2517</f>
        <v>0</v>
      </c>
      <c r="R2516" s="140">
        <f t="shared" si="486"/>
        <v>0</v>
      </c>
      <c r="S2516" s="140">
        <f t="shared" si="487"/>
        <v>0</v>
      </c>
      <c r="T2516" s="140">
        <f t="shared" si="480"/>
        <v>0</v>
      </c>
      <c r="U2516" s="135">
        <f t="shared" si="481"/>
        <v>0</v>
      </c>
      <c r="V2516" s="132">
        <v>2512</v>
      </c>
    </row>
    <row r="2517" spans="2:22" ht="33.950000000000003" customHeight="1" x14ac:dyDescent="0.25">
      <c r="B2517" s="132">
        <v>2513</v>
      </c>
      <c r="C2517" s="133">
        <f>'!!!KATILIMCI LİSTESİ!!!'!B2514</f>
        <v>0</v>
      </c>
      <c r="D2517" s="134">
        <f>'!!!KATILIMCI LİSTESİ!!!'!C2514</f>
        <v>0</v>
      </c>
      <c r="E2517" s="135">
        <f>'!!! VERİLER !!!'!C$1</f>
        <v>1375</v>
      </c>
      <c r="F2517" s="136">
        <f>'1-Devamsızlık Formu (Ek-4)'!AJ2519</f>
        <v>0</v>
      </c>
      <c r="G2517" s="135">
        <f>IF(AND('1-Devamsızlık Formu (Ek-4)'!D2519="",F2517&gt;0,'1-Devamsızlık Formu (Ek-4)'!AW2519="KASIM 2024"),(E2517*(F2517-1)+(666.75)),E2517*F2517)</f>
        <v>0</v>
      </c>
      <c r="H2517" s="135">
        <f t="shared" si="482"/>
        <v>0</v>
      </c>
      <c r="I2517" s="141">
        <f t="shared" ref="I2517:I2580" si="488">G2517*0.01</f>
        <v>0</v>
      </c>
      <c r="J2517" s="135">
        <f t="shared" ref="J2517:J2580" si="489">IF(G2517&gt;20002.5,(G2517-H2517-I2517)-(17002.12),0)</f>
        <v>0</v>
      </c>
      <c r="K2517" s="135">
        <f t="shared" ref="K2517:K2580" si="490">J2517*0.15</f>
        <v>0</v>
      </c>
      <c r="L2517" s="135" t="e">
        <f t="shared" ref="L2517:L2580" si="491">ROUND(K2517-M2517,2)</f>
        <v>#REF!</v>
      </c>
      <c r="M2517" s="138" t="e">
        <f>IF(K2517-'!!!KATILIMCI LİSTESİ!!!'!#REF!&gt;0,'!!!KATILIMCI LİSTESİ!!!'!#REF!,K2517)</f>
        <v>#REF!</v>
      </c>
      <c r="N2517" s="135">
        <f t="shared" si="483"/>
        <v>0</v>
      </c>
      <c r="O2517" s="135">
        <f t="shared" si="484"/>
        <v>0</v>
      </c>
      <c r="P2517" s="139">
        <f t="shared" si="485"/>
        <v>0</v>
      </c>
      <c r="Q2517" s="135">
        <f>'5-Banka Listesi'!G2518</f>
        <v>0</v>
      </c>
      <c r="R2517" s="140">
        <f t="shared" si="486"/>
        <v>0</v>
      </c>
      <c r="S2517" s="140">
        <f t="shared" si="487"/>
        <v>0</v>
      </c>
      <c r="T2517" s="140">
        <f t="shared" ref="T2517:T2580" si="492">ROUND(G2517*0.02,3)</f>
        <v>0</v>
      </c>
      <c r="U2517" s="135">
        <f t="shared" ref="U2517:U2580" si="493">ROUND(Q2517+R2517+S2517+T2517,3)</f>
        <v>0</v>
      </c>
      <c r="V2517" s="132">
        <v>2513</v>
      </c>
    </row>
    <row r="2518" spans="2:22" ht="33.950000000000003" customHeight="1" x14ac:dyDescent="0.25">
      <c r="B2518" s="132">
        <v>2514</v>
      </c>
      <c r="C2518" s="133">
        <f>'!!!KATILIMCI LİSTESİ!!!'!B2515</f>
        <v>0</v>
      </c>
      <c r="D2518" s="134">
        <f>'!!!KATILIMCI LİSTESİ!!!'!C2515</f>
        <v>0</v>
      </c>
      <c r="E2518" s="135">
        <f>'!!! VERİLER !!!'!C$1</f>
        <v>1375</v>
      </c>
      <c r="F2518" s="136">
        <f>'1-Devamsızlık Formu (Ek-4)'!AJ2520</f>
        <v>0</v>
      </c>
      <c r="G2518" s="135">
        <f>IF(AND('1-Devamsızlık Formu (Ek-4)'!D2520="",F2518&gt;0,'1-Devamsızlık Formu (Ek-4)'!AW2520="KASIM 2024"),(E2518*(F2518-1)+(666.75)),E2518*F2518)</f>
        <v>0</v>
      </c>
      <c r="H2518" s="135">
        <f t="shared" si="482"/>
        <v>0</v>
      </c>
      <c r="I2518" s="141">
        <f t="shared" si="488"/>
        <v>0</v>
      </c>
      <c r="J2518" s="135">
        <f t="shared" si="489"/>
        <v>0</v>
      </c>
      <c r="K2518" s="135">
        <f t="shared" si="490"/>
        <v>0</v>
      </c>
      <c r="L2518" s="135" t="e">
        <f t="shared" si="491"/>
        <v>#REF!</v>
      </c>
      <c r="M2518" s="138" t="e">
        <f>IF(K2518-'!!!KATILIMCI LİSTESİ!!!'!#REF!&gt;0,'!!!KATILIMCI LİSTESİ!!!'!#REF!,K2518)</f>
        <v>#REF!</v>
      </c>
      <c r="N2518" s="135">
        <f t="shared" si="483"/>
        <v>0</v>
      </c>
      <c r="O2518" s="135">
        <f t="shared" si="484"/>
        <v>0</v>
      </c>
      <c r="P2518" s="139">
        <f t="shared" si="485"/>
        <v>0</v>
      </c>
      <c r="Q2518" s="135">
        <f>'5-Banka Listesi'!G2519</f>
        <v>0</v>
      </c>
      <c r="R2518" s="140">
        <f t="shared" si="486"/>
        <v>0</v>
      </c>
      <c r="S2518" s="140">
        <f t="shared" si="487"/>
        <v>0</v>
      </c>
      <c r="T2518" s="140">
        <f t="shared" si="492"/>
        <v>0</v>
      </c>
      <c r="U2518" s="135">
        <f t="shared" si="493"/>
        <v>0</v>
      </c>
      <c r="V2518" s="132">
        <v>2514</v>
      </c>
    </row>
    <row r="2519" spans="2:22" ht="33.950000000000003" customHeight="1" x14ac:dyDescent="0.25">
      <c r="B2519" s="132">
        <v>2515</v>
      </c>
      <c r="C2519" s="133">
        <f>'!!!KATILIMCI LİSTESİ!!!'!B2516</f>
        <v>0</v>
      </c>
      <c r="D2519" s="134">
        <f>'!!!KATILIMCI LİSTESİ!!!'!C2516</f>
        <v>0</v>
      </c>
      <c r="E2519" s="135">
        <f>'!!! VERİLER !!!'!C$1</f>
        <v>1375</v>
      </c>
      <c r="F2519" s="136">
        <f>'1-Devamsızlık Formu (Ek-4)'!AJ2521</f>
        <v>0</v>
      </c>
      <c r="G2519" s="135">
        <f>IF(AND('1-Devamsızlık Formu (Ek-4)'!D2521="",F2519&gt;0,'1-Devamsızlık Formu (Ek-4)'!AW2521="KASIM 2024"),(E2519*(F2519-1)+(666.75)),E2519*F2519)</f>
        <v>0</v>
      </c>
      <c r="H2519" s="135">
        <f t="shared" si="482"/>
        <v>0</v>
      </c>
      <c r="I2519" s="141">
        <f t="shared" si="488"/>
        <v>0</v>
      </c>
      <c r="J2519" s="135">
        <f t="shared" si="489"/>
        <v>0</v>
      </c>
      <c r="K2519" s="135">
        <f t="shared" si="490"/>
        <v>0</v>
      </c>
      <c r="L2519" s="135" t="e">
        <f t="shared" si="491"/>
        <v>#REF!</v>
      </c>
      <c r="M2519" s="138" t="e">
        <f>IF(K2519-'!!!KATILIMCI LİSTESİ!!!'!#REF!&gt;0,'!!!KATILIMCI LİSTESİ!!!'!#REF!,K2519)</f>
        <v>#REF!</v>
      </c>
      <c r="N2519" s="135">
        <f t="shared" si="483"/>
        <v>0</v>
      </c>
      <c r="O2519" s="135">
        <f t="shared" si="484"/>
        <v>0</v>
      </c>
      <c r="P2519" s="139">
        <f t="shared" si="485"/>
        <v>0</v>
      </c>
      <c r="Q2519" s="135">
        <f>'5-Banka Listesi'!G2520</f>
        <v>0</v>
      </c>
      <c r="R2519" s="140">
        <f t="shared" si="486"/>
        <v>0</v>
      </c>
      <c r="S2519" s="140">
        <f t="shared" si="487"/>
        <v>0</v>
      </c>
      <c r="T2519" s="140">
        <f t="shared" si="492"/>
        <v>0</v>
      </c>
      <c r="U2519" s="135">
        <f t="shared" si="493"/>
        <v>0</v>
      </c>
      <c r="V2519" s="132">
        <v>2515</v>
      </c>
    </row>
    <row r="2520" spans="2:22" ht="33.950000000000003" customHeight="1" x14ac:dyDescent="0.25">
      <c r="B2520" s="132">
        <v>2516</v>
      </c>
      <c r="C2520" s="133">
        <f>'!!!KATILIMCI LİSTESİ!!!'!B2517</f>
        <v>0</v>
      </c>
      <c r="D2520" s="134">
        <f>'!!!KATILIMCI LİSTESİ!!!'!C2517</f>
        <v>0</v>
      </c>
      <c r="E2520" s="135">
        <f>'!!! VERİLER !!!'!C$1</f>
        <v>1375</v>
      </c>
      <c r="F2520" s="136">
        <f>'1-Devamsızlık Formu (Ek-4)'!AJ2522</f>
        <v>0</v>
      </c>
      <c r="G2520" s="135">
        <f>IF(AND('1-Devamsızlık Formu (Ek-4)'!D2522="",F2520&gt;0,'1-Devamsızlık Formu (Ek-4)'!AW2522="KASIM 2024"),(E2520*(F2520-1)+(666.75)),E2520*F2520)</f>
        <v>0</v>
      </c>
      <c r="H2520" s="135">
        <f t="shared" si="482"/>
        <v>0</v>
      </c>
      <c r="I2520" s="141">
        <f t="shared" si="488"/>
        <v>0</v>
      </c>
      <c r="J2520" s="135">
        <f t="shared" si="489"/>
        <v>0</v>
      </c>
      <c r="K2520" s="135">
        <f t="shared" si="490"/>
        <v>0</v>
      </c>
      <c r="L2520" s="135" t="e">
        <f t="shared" si="491"/>
        <v>#REF!</v>
      </c>
      <c r="M2520" s="138" t="e">
        <f>IF(K2520-'!!!KATILIMCI LİSTESİ!!!'!#REF!&gt;0,'!!!KATILIMCI LİSTESİ!!!'!#REF!,K2520)</f>
        <v>#REF!</v>
      </c>
      <c r="N2520" s="135">
        <f t="shared" si="483"/>
        <v>0</v>
      </c>
      <c r="O2520" s="135">
        <f t="shared" si="484"/>
        <v>0</v>
      </c>
      <c r="P2520" s="139">
        <f t="shared" si="485"/>
        <v>0</v>
      </c>
      <c r="Q2520" s="135">
        <f>'5-Banka Listesi'!G2521</f>
        <v>0</v>
      </c>
      <c r="R2520" s="140">
        <f t="shared" si="486"/>
        <v>0</v>
      </c>
      <c r="S2520" s="140">
        <f t="shared" si="487"/>
        <v>0</v>
      </c>
      <c r="T2520" s="140">
        <f t="shared" si="492"/>
        <v>0</v>
      </c>
      <c r="U2520" s="135">
        <f t="shared" si="493"/>
        <v>0</v>
      </c>
      <c r="V2520" s="132">
        <v>2516</v>
      </c>
    </row>
    <row r="2521" spans="2:22" ht="33.950000000000003" customHeight="1" x14ac:dyDescent="0.25">
      <c r="B2521" s="132">
        <v>2517</v>
      </c>
      <c r="C2521" s="133">
        <f>'!!!KATILIMCI LİSTESİ!!!'!B2518</f>
        <v>0</v>
      </c>
      <c r="D2521" s="134">
        <f>'!!!KATILIMCI LİSTESİ!!!'!C2518</f>
        <v>0</v>
      </c>
      <c r="E2521" s="135">
        <f>'!!! VERİLER !!!'!C$1</f>
        <v>1375</v>
      </c>
      <c r="F2521" s="136">
        <f>'1-Devamsızlık Formu (Ek-4)'!AJ2523</f>
        <v>0</v>
      </c>
      <c r="G2521" s="135">
        <f>IF(AND('1-Devamsızlık Formu (Ek-4)'!D2523="",F2521&gt;0,'1-Devamsızlık Formu (Ek-4)'!AW2523="KASIM 2024"),(E2521*(F2521-1)+(666.75)),E2521*F2521)</f>
        <v>0</v>
      </c>
      <c r="H2521" s="135">
        <f t="shared" si="482"/>
        <v>0</v>
      </c>
      <c r="I2521" s="141">
        <f t="shared" si="488"/>
        <v>0</v>
      </c>
      <c r="J2521" s="135">
        <f t="shared" si="489"/>
        <v>0</v>
      </c>
      <c r="K2521" s="135">
        <f t="shared" si="490"/>
        <v>0</v>
      </c>
      <c r="L2521" s="135" t="e">
        <f t="shared" si="491"/>
        <v>#REF!</v>
      </c>
      <c r="M2521" s="138" t="e">
        <f>IF(K2521-'!!!KATILIMCI LİSTESİ!!!'!#REF!&gt;0,'!!!KATILIMCI LİSTESİ!!!'!#REF!,K2521)</f>
        <v>#REF!</v>
      </c>
      <c r="N2521" s="135">
        <f t="shared" si="483"/>
        <v>0</v>
      </c>
      <c r="O2521" s="135">
        <f t="shared" si="484"/>
        <v>0</v>
      </c>
      <c r="P2521" s="139">
        <f t="shared" si="485"/>
        <v>0</v>
      </c>
      <c r="Q2521" s="135">
        <f>'5-Banka Listesi'!G2522</f>
        <v>0</v>
      </c>
      <c r="R2521" s="140">
        <f t="shared" si="486"/>
        <v>0</v>
      </c>
      <c r="S2521" s="140">
        <f t="shared" si="487"/>
        <v>0</v>
      </c>
      <c r="T2521" s="140">
        <f t="shared" si="492"/>
        <v>0</v>
      </c>
      <c r="U2521" s="135">
        <f t="shared" si="493"/>
        <v>0</v>
      </c>
      <c r="V2521" s="132">
        <v>2517</v>
      </c>
    </row>
    <row r="2522" spans="2:22" ht="33.950000000000003" customHeight="1" x14ac:dyDescent="0.25">
      <c r="B2522" s="132">
        <v>2518</v>
      </c>
      <c r="C2522" s="133">
        <f>'!!!KATILIMCI LİSTESİ!!!'!B2519</f>
        <v>0</v>
      </c>
      <c r="D2522" s="134">
        <f>'!!!KATILIMCI LİSTESİ!!!'!C2519</f>
        <v>0</v>
      </c>
      <c r="E2522" s="135">
        <f>'!!! VERİLER !!!'!C$1</f>
        <v>1375</v>
      </c>
      <c r="F2522" s="136">
        <f>'1-Devamsızlık Formu (Ek-4)'!AJ2524</f>
        <v>0</v>
      </c>
      <c r="G2522" s="135">
        <f>IF(AND('1-Devamsızlık Formu (Ek-4)'!D2524="",F2522&gt;0,'1-Devamsızlık Formu (Ek-4)'!AW2524="KASIM 2024"),(E2522*(F2522-1)+(666.75)),E2522*F2522)</f>
        <v>0</v>
      </c>
      <c r="H2522" s="135">
        <f t="shared" si="482"/>
        <v>0</v>
      </c>
      <c r="I2522" s="141">
        <f t="shared" si="488"/>
        <v>0</v>
      </c>
      <c r="J2522" s="135">
        <f t="shared" si="489"/>
        <v>0</v>
      </c>
      <c r="K2522" s="135">
        <f t="shared" si="490"/>
        <v>0</v>
      </c>
      <c r="L2522" s="135" t="e">
        <f t="shared" si="491"/>
        <v>#REF!</v>
      </c>
      <c r="M2522" s="138" t="e">
        <f>IF(K2522-'!!!KATILIMCI LİSTESİ!!!'!#REF!&gt;0,'!!!KATILIMCI LİSTESİ!!!'!#REF!,K2522)</f>
        <v>#REF!</v>
      </c>
      <c r="N2522" s="135">
        <f t="shared" si="483"/>
        <v>0</v>
      </c>
      <c r="O2522" s="135">
        <f t="shared" si="484"/>
        <v>0</v>
      </c>
      <c r="P2522" s="139">
        <f t="shared" si="485"/>
        <v>0</v>
      </c>
      <c r="Q2522" s="135">
        <f>'5-Banka Listesi'!G2523</f>
        <v>0</v>
      </c>
      <c r="R2522" s="140">
        <f t="shared" si="486"/>
        <v>0</v>
      </c>
      <c r="S2522" s="140">
        <f t="shared" si="487"/>
        <v>0</v>
      </c>
      <c r="T2522" s="140">
        <f t="shared" si="492"/>
        <v>0</v>
      </c>
      <c r="U2522" s="135">
        <f t="shared" si="493"/>
        <v>0</v>
      </c>
      <c r="V2522" s="132">
        <v>2518</v>
      </c>
    </row>
    <row r="2523" spans="2:22" ht="33.950000000000003" customHeight="1" x14ac:dyDescent="0.25">
      <c r="B2523" s="132">
        <v>2519</v>
      </c>
      <c r="C2523" s="133">
        <f>'!!!KATILIMCI LİSTESİ!!!'!B2520</f>
        <v>0</v>
      </c>
      <c r="D2523" s="134">
        <f>'!!!KATILIMCI LİSTESİ!!!'!C2520</f>
        <v>0</v>
      </c>
      <c r="E2523" s="135">
        <f>'!!! VERİLER !!!'!C$1</f>
        <v>1375</v>
      </c>
      <c r="F2523" s="136">
        <f>'1-Devamsızlık Formu (Ek-4)'!AJ2525</f>
        <v>0</v>
      </c>
      <c r="G2523" s="135">
        <f>IF(AND('1-Devamsızlık Formu (Ek-4)'!D2525="",F2523&gt;0,'1-Devamsızlık Formu (Ek-4)'!AW2525="KASIM 2024"),(E2523*(F2523-1)+(666.75)),E2523*F2523)</f>
        <v>0</v>
      </c>
      <c r="H2523" s="135">
        <f t="shared" si="482"/>
        <v>0</v>
      </c>
      <c r="I2523" s="141">
        <f t="shared" si="488"/>
        <v>0</v>
      </c>
      <c r="J2523" s="135">
        <f t="shared" si="489"/>
        <v>0</v>
      </c>
      <c r="K2523" s="135">
        <f t="shared" si="490"/>
        <v>0</v>
      </c>
      <c r="L2523" s="135" t="e">
        <f t="shared" si="491"/>
        <v>#REF!</v>
      </c>
      <c r="M2523" s="138" t="e">
        <f>IF(K2523-'!!!KATILIMCI LİSTESİ!!!'!#REF!&gt;0,'!!!KATILIMCI LİSTESİ!!!'!#REF!,K2523)</f>
        <v>#REF!</v>
      </c>
      <c r="N2523" s="135">
        <f t="shared" si="483"/>
        <v>0</v>
      </c>
      <c r="O2523" s="135">
        <f t="shared" si="484"/>
        <v>0</v>
      </c>
      <c r="P2523" s="139">
        <f t="shared" si="485"/>
        <v>0</v>
      </c>
      <c r="Q2523" s="135">
        <f>'5-Banka Listesi'!G2524</f>
        <v>0</v>
      </c>
      <c r="R2523" s="140">
        <f t="shared" si="486"/>
        <v>0</v>
      </c>
      <c r="S2523" s="140">
        <f t="shared" si="487"/>
        <v>0</v>
      </c>
      <c r="T2523" s="140">
        <f t="shared" si="492"/>
        <v>0</v>
      </c>
      <c r="U2523" s="135">
        <f t="shared" si="493"/>
        <v>0</v>
      </c>
      <c r="V2523" s="132">
        <v>2519</v>
      </c>
    </row>
    <row r="2524" spans="2:22" ht="33.950000000000003" customHeight="1" x14ac:dyDescent="0.25">
      <c r="B2524" s="132">
        <v>2520</v>
      </c>
      <c r="C2524" s="133">
        <f>'!!!KATILIMCI LİSTESİ!!!'!B2521</f>
        <v>0</v>
      </c>
      <c r="D2524" s="134">
        <f>'!!!KATILIMCI LİSTESİ!!!'!C2521</f>
        <v>0</v>
      </c>
      <c r="E2524" s="135">
        <f>'!!! VERİLER !!!'!C$1</f>
        <v>1375</v>
      </c>
      <c r="F2524" s="136">
        <f>'1-Devamsızlık Formu (Ek-4)'!AJ2526</f>
        <v>0</v>
      </c>
      <c r="G2524" s="135">
        <f>IF(AND('1-Devamsızlık Formu (Ek-4)'!D2526="",F2524&gt;0,'1-Devamsızlık Formu (Ek-4)'!AW2526="KASIM 2024"),(E2524*(F2524-1)+(666.75)),E2524*F2524)</f>
        <v>0</v>
      </c>
      <c r="H2524" s="135">
        <f t="shared" si="482"/>
        <v>0</v>
      </c>
      <c r="I2524" s="141">
        <f t="shared" si="488"/>
        <v>0</v>
      </c>
      <c r="J2524" s="135">
        <f t="shared" si="489"/>
        <v>0</v>
      </c>
      <c r="K2524" s="135">
        <f t="shared" si="490"/>
        <v>0</v>
      </c>
      <c r="L2524" s="135" t="e">
        <f t="shared" si="491"/>
        <v>#REF!</v>
      </c>
      <c r="M2524" s="138" t="e">
        <f>IF(K2524-'!!!KATILIMCI LİSTESİ!!!'!#REF!&gt;0,'!!!KATILIMCI LİSTESİ!!!'!#REF!,K2524)</f>
        <v>#REF!</v>
      </c>
      <c r="N2524" s="135">
        <f t="shared" si="483"/>
        <v>0</v>
      </c>
      <c r="O2524" s="135">
        <f t="shared" si="484"/>
        <v>0</v>
      </c>
      <c r="P2524" s="139">
        <f t="shared" si="485"/>
        <v>0</v>
      </c>
      <c r="Q2524" s="135">
        <f>'5-Banka Listesi'!G2525</f>
        <v>0</v>
      </c>
      <c r="R2524" s="140">
        <f t="shared" si="486"/>
        <v>0</v>
      </c>
      <c r="S2524" s="140">
        <f t="shared" si="487"/>
        <v>0</v>
      </c>
      <c r="T2524" s="140">
        <f t="shared" si="492"/>
        <v>0</v>
      </c>
      <c r="U2524" s="135">
        <f t="shared" si="493"/>
        <v>0</v>
      </c>
      <c r="V2524" s="132">
        <v>2520</v>
      </c>
    </row>
    <row r="2525" spans="2:22" ht="33.950000000000003" customHeight="1" x14ac:dyDescent="0.25">
      <c r="B2525" s="132">
        <v>2521</v>
      </c>
      <c r="C2525" s="133">
        <f>'!!!KATILIMCI LİSTESİ!!!'!B2522</f>
        <v>0</v>
      </c>
      <c r="D2525" s="134">
        <f>'!!!KATILIMCI LİSTESİ!!!'!C2522</f>
        <v>0</v>
      </c>
      <c r="E2525" s="135">
        <f>'!!! VERİLER !!!'!C$1</f>
        <v>1375</v>
      </c>
      <c r="F2525" s="136">
        <f>'1-Devamsızlık Formu (Ek-4)'!AJ2527</f>
        <v>0</v>
      </c>
      <c r="G2525" s="135">
        <f>IF(AND('1-Devamsızlık Formu (Ek-4)'!D2527="",F2525&gt;0,'1-Devamsızlık Formu (Ek-4)'!AW2527="KASIM 2024"),(E2525*(F2525-1)+(666.75)),E2525*F2525)</f>
        <v>0</v>
      </c>
      <c r="H2525" s="135">
        <f t="shared" si="482"/>
        <v>0</v>
      </c>
      <c r="I2525" s="141">
        <f t="shared" si="488"/>
        <v>0</v>
      </c>
      <c r="J2525" s="135">
        <f t="shared" si="489"/>
        <v>0</v>
      </c>
      <c r="K2525" s="135">
        <f t="shared" si="490"/>
        <v>0</v>
      </c>
      <c r="L2525" s="135" t="e">
        <f t="shared" si="491"/>
        <v>#REF!</v>
      </c>
      <c r="M2525" s="138" t="e">
        <f>IF(K2525-'!!!KATILIMCI LİSTESİ!!!'!#REF!&gt;0,'!!!KATILIMCI LİSTESİ!!!'!#REF!,K2525)</f>
        <v>#REF!</v>
      </c>
      <c r="N2525" s="135">
        <f t="shared" si="483"/>
        <v>0</v>
      </c>
      <c r="O2525" s="135">
        <f t="shared" si="484"/>
        <v>0</v>
      </c>
      <c r="P2525" s="139">
        <f t="shared" si="485"/>
        <v>0</v>
      </c>
      <c r="Q2525" s="135">
        <f>'5-Banka Listesi'!G2526</f>
        <v>0</v>
      </c>
      <c r="R2525" s="140">
        <f t="shared" si="486"/>
        <v>0</v>
      </c>
      <c r="S2525" s="140">
        <f t="shared" si="487"/>
        <v>0</v>
      </c>
      <c r="T2525" s="140">
        <f t="shared" si="492"/>
        <v>0</v>
      </c>
      <c r="U2525" s="135">
        <f t="shared" si="493"/>
        <v>0</v>
      </c>
      <c r="V2525" s="132">
        <v>2521</v>
      </c>
    </row>
    <row r="2526" spans="2:22" ht="33.950000000000003" customHeight="1" x14ac:dyDescent="0.25">
      <c r="B2526" s="132">
        <v>2522</v>
      </c>
      <c r="C2526" s="133">
        <f>'!!!KATILIMCI LİSTESİ!!!'!B2523</f>
        <v>0</v>
      </c>
      <c r="D2526" s="134">
        <f>'!!!KATILIMCI LİSTESİ!!!'!C2523</f>
        <v>0</v>
      </c>
      <c r="E2526" s="135">
        <f>'!!! VERİLER !!!'!C$1</f>
        <v>1375</v>
      </c>
      <c r="F2526" s="136">
        <f>'1-Devamsızlık Formu (Ek-4)'!AJ2528</f>
        <v>0</v>
      </c>
      <c r="G2526" s="135">
        <f>IF(AND('1-Devamsızlık Formu (Ek-4)'!D2528="",F2526&gt;0,'1-Devamsızlık Formu (Ek-4)'!AW2528="KASIM 2024"),(E2526*(F2526-1)+(666.75)),E2526*F2526)</f>
        <v>0</v>
      </c>
      <c r="H2526" s="135">
        <f t="shared" si="482"/>
        <v>0</v>
      </c>
      <c r="I2526" s="141">
        <f t="shared" si="488"/>
        <v>0</v>
      </c>
      <c r="J2526" s="135">
        <f t="shared" si="489"/>
        <v>0</v>
      </c>
      <c r="K2526" s="135">
        <f t="shared" si="490"/>
        <v>0</v>
      </c>
      <c r="L2526" s="135" t="e">
        <f t="shared" si="491"/>
        <v>#REF!</v>
      </c>
      <c r="M2526" s="138" t="e">
        <f>IF(K2526-'!!!KATILIMCI LİSTESİ!!!'!#REF!&gt;0,'!!!KATILIMCI LİSTESİ!!!'!#REF!,K2526)</f>
        <v>#REF!</v>
      </c>
      <c r="N2526" s="135">
        <f t="shared" si="483"/>
        <v>0</v>
      </c>
      <c r="O2526" s="135">
        <f t="shared" si="484"/>
        <v>0</v>
      </c>
      <c r="P2526" s="139">
        <f t="shared" si="485"/>
        <v>0</v>
      </c>
      <c r="Q2526" s="135">
        <f>'5-Banka Listesi'!G2527</f>
        <v>0</v>
      </c>
      <c r="R2526" s="140">
        <f t="shared" si="486"/>
        <v>0</v>
      </c>
      <c r="S2526" s="140">
        <f t="shared" si="487"/>
        <v>0</v>
      </c>
      <c r="T2526" s="140">
        <f t="shared" si="492"/>
        <v>0</v>
      </c>
      <c r="U2526" s="135">
        <f t="shared" si="493"/>
        <v>0</v>
      </c>
      <c r="V2526" s="132">
        <v>2522</v>
      </c>
    </row>
    <row r="2527" spans="2:22" ht="33.950000000000003" customHeight="1" x14ac:dyDescent="0.25">
      <c r="B2527" s="132">
        <v>2523</v>
      </c>
      <c r="C2527" s="133">
        <f>'!!!KATILIMCI LİSTESİ!!!'!B2524</f>
        <v>0</v>
      </c>
      <c r="D2527" s="134">
        <f>'!!!KATILIMCI LİSTESİ!!!'!C2524</f>
        <v>0</v>
      </c>
      <c r="E2527" s="135">
        <f>'!!! VERİLER !!!'!C$1</f>
        <v>1375</v>
      </c>
      <c r="F2527" s="136">
        <f>'1-Devamsızlık Formu (Ek-4)'!AJ2529</f>
        <v>0</v>
      </c>
      <c r="G2527" s="135">
        <f>IF(AND('1-Devamsızlık Formu (Ek-4)'!D2529="",F2527&gt;0,'1-Devamsızlık Formu (Ek-4)'!AW2529="KASIM 2024"),(E2527*(F2527-1)+(666.75)),E2527*F2527)</f>
        <v>0</v>
      </c>
      <c r="H2527" s="135">
        <f t="shared" si="482"/>
        <v>0</v>
      </c>
      <c r="I2527" s="141">
        <f t="shared" si="488"/>
        <v>0</v>
      </c>
      <c r="J2527" s="135">
        <f t="shared" si="489"/>
        <v>0</v>
      </c>
      <c r="K2527" s="135">
        <f t="shared" si="490"/>
        <v>0</v>
      </c>
      <c r="L2527" s="135" t="e">
        <f t="shared" si="491"/>
        <v>#REF!</v>
      </c>
      <c r="M2527" s="138" t="e">
        <f>IF(K2527-'!!!KATILIMCI LİSTESİ!!!'!#REF!&gt;0,'!!!KATILIMCI LİSTESİ!!!'!#REF!,K2527)</f>
        <v>#REF!</v>
      </c>
      <c r="N2527" s="135">
        <f t="shared" si="483"/>
        <v>0</v>
      </c>
      <c r="O2527" s="135">
        <f t="shared" si="484"/>
        <v>0</v>
      </c>
      <c r="P2527" s="139">
        <f t="shared" si="485"/>
        <v>0</v>
      </c>
      <c r="Q2527" s="135">
        <f>'5-Banka Listesi'!G2528</f>
        <v>0</v>
      </c>
      <c r="R2527" s="140">
        <f t="shared" si="486"/>
        <v>0</v>
      </c>
      <c r="S2527" s="140">
        <f t="shared" si="487"/>
        <v>0</v>
      </c>
      <c r="T2527" s="140">
        <f t="shared" si="492"/>
        <v>0</v>
      </c>
      <c r="U2527" s="135">
        <f t="shared" si="493"/>
        <v>0</v>
      </c>
      <c r="V2527" s="132">
        <v>2523</v>
      </c>
    </row>
    <row r="2528" spans="2:22" ht="33.950000000000003" customHeight="1" x14ac:dyDescent="0.25">
      <c r="B2528" s="132">
        <v>2524</v>
      </c>
      <c r="C2528" s="133">
        <f>'!!!KATILIMCI LİSTESİ!!!'!B2525</f>
        <v>0</v>
      </c>
      <c r="D2528" s="134">
        <f>'!!!KATILIMCI LİSTESİ!!!'!C2525</f>
        <v>0</v>
      </c>
      <c r="E2528" s="135">
        <f>'!!! VERİLER !!!'!C$1</f>
        <v>1375</v>
      </c>
      <c r="F2528" s="136">
        <f>'1-Devamsızlık Formu (Ek-4)'!AJ2530</f>
        <v>0</v>
      </c>
      <c r="G2528" s="135">
        <f>IF(AND('1-Devamsızlık Formu (Ek-4)'!D2530="",F2528&gt;0,'1-Devamsızlık Formu (Ek-4)'!AW2530="KASIM 2024"),(E2528*(F2528-1)+(666.75)),E2528*F2528)</f>
        <v>0</v>
      </c>
      <c r="H2528" s="135">
        <f t="shared" si="482"/>
        <v>0</v>
      </c>
      <c r="I2528" s="141">
        <f t="shared" si="488"/>
        <v>0</v>
      </c>
      <c r="J2528" s="135">
        <f t="shared" si="489"/>
        <v>0</v>
      </c>
      <c r="K2528" s="135">
        <f t="shared" si="490"/>
        <v>0</v>
      </c>
      <c r="L2528" s="135" t="e">
        <f t="shared" si="491"/>
        <v>#REF!</v>
      </c>
      <c r="M2528" s="138" t="e">
        <f>IF(K2528-'!!!KATILIMCI LİSTESİ!!!'!#REF!&gt;0,'!!!KATILIMCI LİSTESİ!!!'!#REF!,K2528)</f>
        <v>#REF!</v>
      </c>
      <c r="N2528" s="135">
        <f t="shared" si="483"/>
        <v>0</v>
      </c>
      <c r="O2528" s="135">
        <f t="shared" si="484"/>
        <v>0</v>
      </c>
      <c r="P2528" s="139">
        <f t="shared" si="485"/>
        <v>0</v>
      </c>
      <c r="Q2528" s="135">
        <f>'5-Banka Listesi'!G2529</f>
        <v>0</v>
      </c>
      <c r="R2528" s="140">
        <f t="shared" si="486"/>
        <v>0</v>
      </c>
      <c r="S2528" s="140">
        <f t="shared" si="487"/>
        <v>0</v>
      </c>
      <c r="T2528" s="140">
        <f t="shared" si="492"/>
        <v>0</v>
      </c>
      <c r="U2528" s="135">
        <f t="shared" si="493"/>
        <v>0</v>
      </c>
      <c r="V2528" s="132">
        <v>2524</v>
      </c>
    </row>
    <row r="2529" spans="2:22" ht="33.950000000000003" customHeight="1" x14ac:dyDescent="0.25">
      <c r="B2529" s="132">
        <v>2525</v>
      </c>
      <c r="C2529" s="133">
        <f>'!!!KATILIMCI LİSTESİ!!!'!B2526</f>
        <v>0</v>
      </c>
      <c r="D2529" s="134">
        <f>'!!!KATILIMCI LİSTESİ!!!'!C2526</f>
        <v>0</v>
      </c>
      <c r="E2529" s="135">
        <f>'!!! VERİLER !!!'!C$1</f>
        <v>1375</v>
      </c>
      <c r="F2529" s="136">
        <f>'1-Devamsızlık Formu (Ek-4)'!AJ2531</f>
        <v>0</v>
      </c>
      <c r="G2529" s="135">
        <f>IF(AND('1-Devamsızlık Formu (Ek-4)'!D2531="",F2529&gt;0,'1-Devamsızlık Formu (Ek-4)'!AW2531="KASIM 2024"),(E2529*(F2529-1)+(666.75)),E2529*F2529)</f>
        <v>0</v>
      </c>
      <c r="H2529" s="135">
        <f t="shared" si="482"/>
        <v>0</v>
      </c>
      <c r="I2529" s="141">
        <f t="shared" si="488"/>
        <v>0</v>
      </c>
      <c r="J2529" s="135">
        <f t="shared" si="489"/>
        <v>0</v>
      </c>
      <c r="K2529" s="135">
        <f t="shared" si="490"/>
        <v>0</v>
      </c>
      <c r="L2529" s="135" t="e">
        <f t="shared" si="491"/>
        <v>#REF!</v>
      </c>
      <c r="M2529" s="138" t="e">
        <f>IF(K2529-'!!!KATILIMCI LİSTESİ!!!'!#REF!&gt;0,'!!!KATILIMCI LİSTESİ!!!'!#REF!,K2529)</f>
        <v>#REF!</v>
      </c>
      <c r="N2529" s="135">
        <f t="shared" si="483"/>
        <v>0</v>
      </c>
      <c r="O2529" s="135">
        <f t="shared" si="484"/>
        <v>0</v>
      </c>
      <c r="P2529" s="139">
        <f t="shared" si="485"/>
        <v>0</v>
      </c>
      <c r="Q2529" s="135">
        <f>'5-Banka Listesi'!G2530</f>
        <v>0</v>
      </c>
      <c r="R2529" s="140">
        <f t="shared" si="486"/>
        <v>0</v>
      </c>
      <c r="S2529" s="140">
        <f t="shared" si="487"/>
        <v>0</v>
      </c>
      <c r="T2529" s="140">
        <f t="shared" si="492"/>
        <v>0</v>
      </c>
      <c r="U2529" s="135">
        <f t="shared" si="493"/>
        <v>0</v>
      </c>
      <c r="V2529" s="132">
        <v>2525</v>
      </c>
    </row>
    <row r="2530" spans="2:22" ht="33.950000000000003" customHeight="1" x14ac:dyDescent="0.25">
      <c r="B2530" s="132">
        <v>2526</v>
      </c>
      <c r="C2530" s="133">
        <f>'!!!KATILIMCI LİSTESİ!!!'!B2527</f>
        <v>0</v>
      </c>
      <c r="D2530" s="134">
        <f>'!!!KATILIMCI LİSTESİ!!!'!C2527</f>
        <v>0</v>
      </c>
      <c r="E2530" s="135">
        <f>'!!! VERİLER !!!'!C$1</f>
        <v>1375</v>
      </c>
      <c r="F2530" s="136">
        <f>'1-Devamsızlık Formu (Ek-4)'!AJ2532</f>
        <v>0</v>
      </c>
      <c r="G2530" s="135">
        <f>IF(AND('1-Devamsızlık Formu (Ek-4)'!D2532="",F2530&gt;0,'1-Devamsızlık Formu (Ek-4)'!AW2532="KASIM 2024"),(E2530*(F2530-1)+(666.75)),E2530*F2530)</f>
        <v>0</v>
      </c>
      <c r="H2530" s="135">
        <f t="shared" si="482"/>
        <v>0</v>
      </c>
      <c r="I2530" s="141">
        <f t="shared" si="488"/>
        <v>0</v>
      </c>
      <c r="J2530" s="135">
        <f t="shared" si="489"/>
        <v>0</v>
      </c>
      <c r="K2530" s="135">
        <f t="shared" si="490"/>
        <v>0</v>
      </c>
      <c r="L2530" s="135" t="e">
        <f t="shared" si="491"/>
        <v>#REF!</v>
      </c>
      <c r="M2530" s="138" t="e">
        <f>IF(K2530-'!!!KATILIMCI LİSTESİ!!!'!#REF!&gt;0,'!!!KATILIMCI LİSTESİ!!!'!#REF!,K2530)</f>
        <v>#REF!</v>
      </c>
      <c r="N2530" s="135">
        <f t="shared" si="483"/>
        <v>0</v>
      </c>
      <c r="O2530" s="135">
        <f t="shared" si="484"/>
        <v>0</v>
      </c>
      <c r="P2530" s="139">
        <f t="shared" si="485"/>
        <v>0</v>
      </c>
      <c r="Q2530" s="135">
        <f>'5-Banka Listesi'!G2531</f>
        <v>0</v>
      </c>
      <c r="R2530" s="140">
        <f t="shared" si="486"/>
        <v>0</v>
      </c>
      <c r="S2530" s="140">
        <f t="shared" si="487"/>
        <v>0</v>
      </c>
      <c r="T2530" s="140">
        <f t="shared" si="492"/>
        <v>0</v>
      </c>
      <c r="U2530" s="135">
        <f t="shared" si="493"/>
        <v>0</v>
      </c>
      <c r="V2530" s="132">
        <v>2526</v>
      </c>
    </row>
    <row r="2531" spans="2:22" ht="33.950000000000003" customHeight="1" x14ac:dyDescent="0.25">
      <c r="B2531" s="132">
        <v>2527</v>
      </c>
      <c r="C2531" s="133">
        <f>'!!!KATILIMCI LİSTESİ!!!'!B2528</f>
        <v>0</v>
      </c>
      <c r="D2531" s="134">
        <f>'!!!KATILIMCI LİSTESİ!!!'!C2528</f>
        <v>0</v>
      </c>
      <c r="E2531" s="135">
        <f>'!!! VERİLER !!!'!C$1</f>
        <v>1375</v>
      </c>
      <c r="F2531" s="136">
        <f>'1-Devamsızlık Formu (Ek-4)'!AJ2533</f>
        <v>0</v>
      </c>
      <c r="G2531" s="135">
        <f>IF(AND('1-Devamsızlık Formu (Ek-4)'!D2533="",F2531&gt;0,'1-Devamsızlık Formu (Ek-4)'!AW2533="KASIM 2024"),(E2531*(F2531-1)+(666.75)),E2531*F2531)</f>
        <v>0</v>
      </c>
      <c r="H2531" s="135">
        <f t="shared" si="482"/>
        <v>0</v>
      </c>
      <c r="I2531" s="141">
        <f t="shared" si="488"/>
        <v>0</v>
      </c>
      <c r="J2531" s="135">
        <f t="shared" si="489"/>
        <v>0</v>
      </c>
      <c r="K2531" s="135">
        <f t="shared" si="490"/>
        <v>0</v>
      </c>
      <c r="L2531" s="135" t="e">
        <f t="shared" si="491"/>
        <v>#REF!</v>
      </c>
      <c r="M2531" s="138" t="e">
        <f>IF(K2531-'!!!KATILIMCI LİSTESİ!!!'!#REF!&gt;0,'!!!KATILIMCI LİSTESİ!!!'!#REF!,K2531)</f>
        <v>#REF!</v>
      </c>
      <c r="N2531" s="135">
        <f t="shared" si="483"/>
        <v>0</v>
      </c>
      <c r="O2531" s="135">
        <f t="shared" si="484"/>
        <v>0</v>
      </c>
      <c r="P2531" s="139">
        <f t="shared" si="485"/>
        <v>0</v>
      </c>
      <c r="Q2531" s="135">
        <f>'5-Banka Listesi'!G2532</f>
        <v>0</v>
      </c>
      <c r="R2531" s="140">
        <f t="shared" si="486"/>
        <v>0</v>
      </c>
      <c r="S2531" s="140">
        <f t="shared" si="487"/>
        <v>0</v>
      </c>
      <c r="T2531" s="140">
        <f t="shared" si="492"/>
        <v>0</v>
      </c>
      <c r="U2531" s="135">
        <f t="shared" si="493"/>
        <v>0</v>
      </c>
      <c r="V2531" s="132">
        <v>2527</v>
      </c>
    </row>
    <row r="2532" spans="2:22" ht="33.950000000000003" customHeight="1" x14ac:dyDescent="0.25">
      <c r="B2532" s="132">
        <v>2528</v>
      </c>
      <c r="C2532" s="133">
        <f>'!!!KATILIMCI LİSTESİ!!!'!B2529</f>
        <v>0</v>
      </c>
      <c r="D2532" s="134">
        <f>'!!!KATILIMCI LİSTESİ!!!'!C2529</f>
        <v>0</v>
      </c>
      <c r="E2532" s="135">
        <f>'!!! VERİLER !!!'!C$1</f>
        <v>1375</v>
      </c>
      <c r="F2532" s="136">
        <f>'1-Devamsızlık Formu (Ek-4)'!AJ2534</f>
        <v>0</v>
      </c>
      <c r="G2532" s="135">
        <f>IF(AND('1-Devamsızlık Formu (Ek-4)'!D2534="",F2532&gt;0,'1-Devamsızlık Formu (Ek-4)'!AW2534="KASIM 2024"),(E2532*(F2532-1)+(666.75)),E2532*F2532)</f>
        <v>0</v>
      </c>
      <c r="H2532" s="135">
        <f t="shared" si="482"/>
        <v>0</v>
      </c>
      <c r="I2532" s="141">
        <f t="shared" si="488"/>
        <v>0</v>
      </c>
      <c r="J2532" s="135">
        <f t="shared" si="489"/>
        <v>0</v>
      </c>
      <c r="K2532" s="135">
        <f t="shared" si="490"/>
        <v>0</v>
      </c>
      <c r="L2532" s="135" t="e">
        <f t="shared" si="491"/>
        <v>#REF!</v>
      </c>
      <c r="M2532" s="138" t="e">
        <f>IF(K2532-'!!!KATILIMCI LİSTESİ!!!'!#REF!&gt;0,'!!!KATILIMCI LİSTESİ!!!'!#REF!,K2532)</f>
        <v>#REF!</v>
      </c>
      <c r="N2532" s="135">
        <f t="shared" si="483"/>
        <v>0</v>
      </c>
      <c r="O2532" s="135">
        <f t="shared" si="484"/>
        <v>0</v>
      </c>
      <c r="P2532" s="139">
        <f t="shared" si="485"/>
        <v>0</v>
      </c>
      <c r="Q2532" s="135">
        <f>'5-Banka Listesi'!G2533</f>
        <v>0</v>
      </c>
      <c r="R2532" s="140">
        <f t="shared" si="486"/>
        <v>0</v>
      </c>
      <c r="S2532" s="140">
        <f t="shared" si="487"/>
        <v>0</v>
      </c>
      <c r="T2532" s="140">
        <f t="shared" si="492"/>
        <v>0</v>
      </c>
      <c r="U2532" s="135">
        <f t="shared" si="493"/>
        <v>0</v>
      </c>
      <c r="V2532" s="132">
        <v>2528</v>
      </c>
    </row>
    <row r="2533" spans="2:22" ht="33.950000000000003" customHeight="1" x14ac:dyDescent="0.25">
      <c r="B2533" s="132">
        <v>2529</v>
      </c>
      <c r="C2533" s="133">
        <f>'!!!KATILIMCI LİSTESİ!!!'!B2530</f>
        <v>0</v>
      </c>
      <c r="D2533" s="134">
        <f>'!!!KATILIMCI LİSTESİ!!!'!C2530</f>
        <v>0</v>
      </c>
      <c r="E2533" s="135">
        <f>'!!! VERİLER !!!'!C$1</f>
        <v>1375</v>
      </c>
      <c r="F2533" s="136">
        <f>'1-Devamsızlık Formu (Ek-4)'!AJ2535</f>
        <v>0</v>
      </c>
      <c r="G2533" s="135">
        <f>IF(AND('1-Devamsızlık Formu (Ek-4)'!D2535="",F2533&gt;0,'1-Devamsızlık Formu (Ek-4)'!AW2535="KASIM 2024"),(E2533*(F2533-1)+(666.75)),E2533*F2533)</f>
        <v>0</v>
      </c>
      <c r="H2533" s="135">
        <f t="shared" si="482"/>
        <v>0</v>
      </c>
      <c r="I2533" s="141">
        <f t="shared" si="488"/>
        <v>0</v>
      </c>
      <c r="J2533" s="135">
        <f t="shared" si="489"/>
        <v>0</v>
      </c>
      <c r="K2533" s="135">
        <f t="shared" si="490"/>
        <v>0</v>
      </c>
      <c r="L2533" s="135" t="e">
        <f t="shared" si="491"/>
        <v>#REF!</v>
      </c>
      <c r="M2533" s="138" t="e">
        <f>IF(K2533-'!!!KATILIMCI LİSTESİ!!!'!#REF!&gt;0,'!!!KATILIMCI LİSTESİ!!!'!#REF!,K2533)</f>
        <v>#REF!</v>
      </c>
      <c r="N2533" s="135">
        <f t="shared" si="483"/>
        <v>0</v>
      </c>
      <c r="O2533" s="135">
        <f t="shared" si="484"/>
        <v>0</v>
      </c>
      <c r="P2533" s="139">
        <f t="shared" si="485"/>
        <v>0</v>
      </c>
      <c r="Q2533" s="135">
        <f>'5-Banka Listesi'!G2534</f>
        <v>0</v>
      </c>
      <c r="R2533" s="140">
        <f t="shared" si="486"/>
        <v>0</v>
      </c>
      <c r="S2533" s="140">
        <f t="shared" si="487"/>
        <v>0</v>
      </c>
      <c r="T2533" s="140">
        <f t="shared" si="492"/>
        <v>0</v>
      </c>
      <c r="U2533" s="135">
        <f t="shared" si="493"/>
        <v>0</v>
      </c>
      <c r="V2533" s="132">
        <v>2529</v>
      </c>
    </row>
    <row r="2534" spans="2:22" ht="33.950000000000003" customHeight="1" x14ac:dyDescent="0.25">
      <c r="B2534" s="132">
        <v>2530</v>
      </c>
      <c r="C2534" s="133">
        <f>'!!!KATILIMCI LİSTESİ!!!'!B2531</f>
        <v>0</v>
      </c>
      <c r="D2534" s="134">
        <f>'!!!KATILIMCI LİSTESİ!!!'!C2531</f>
        <v>0</v>
      </c>
      <c r="E2534" s="135">
        <f>'!!! VERİLER !!!'!C$1</f>
        <v>1375</v>
      </c>
      <c r="F2534" s="136">
        <f>'1-Devamsızlık Formu (Ek-4)'!AJ2536</f>
        <v>0</v>
      </c>
      <c r="G2534" s="135">
        <f>IF(AND('1-Devamsızlık Formu (Ek-4)'!D2536="",F2534&gt;0,'1-Devamsızlık Formu (Ek-4)'!AW2536="KASIM 2024"),(E2534*(F2534-1)+(666.75)),E2534*F2534)</f>
        <v>0</v>
      </c>
      <c r="H2534" s="135">
        <f t="shared" si="482"/>
        <v>0</v>
      </c>
      <c r="I2534" s="141">
        <f t="shared" si="488"/>
        <v>0</v>
      </c>
      <c r="J2534" s="135">
        <f t="shared" si="489"/>
        <v>0</v>
      </c>
      <c r="K2534" s="135">
        <f t="shared" si="490"/>
        <v>0</v>
      </c>
      <c r="L2534" s="135" t="e">
        <f t="shared" si="491"/>
        <v>#REF!</v>
      </c>
      <c r="M2534" s="138" t="e">
        <f>IF(K2534-'!!!KATILIMCI LİSTESİ!!!'!#REF!&gt;0,'!!!KATILIMCI LİSTESİ!!!'!#REF!,K2534)</f>
        <v>#REF!</v>
      </c>
      <c r="N2534" s="135">
        <f t="shared" si="483"/>
        <v>0</v>
      </c>
      <c r="O2534" s="135">
        <f t="shared" si="484"/>
        <v>0</v>
      </c>
      <c r="P2534" s="139">
        <f t="shared" si="485"/>
        <v>0</v>
      </c>
      <c r="Q2534" s="135">
        <f>'5-Banka Listesi'!G2535</f>
        <v>0</v>
      </c>
      <c r="R2534" s="140">
        <f t="shared" si="486"/>
        <v>0</v>
      </c>
      <c r="S2534" s="140">
        <f t="shared" si="487"/>
        <v>0</v>
      </c>
      <c r="T2534" s="140">
        <f t="shared" si="492"/>
        <v>0</v>
      </c>
      <c r="U2534" s="135">
        <f t="shared" si="493"/>
        <v>0</v>
      </c>
      <c r="V2534" s="132">
        <v>2530</v>
      </c>
    </row>
    <row r="2535" spans="2:22" ht="33.950000000000003" customHeight="1" x14ac:dyDescent="0.25">
      <c r="B2535" s="132">
        <v>2531</v>
      </c>
      <c r="C2535" s="133">
        <f>'!!!KATILIMCI LİSTESİ!!!'!B2532</f>
        <v>0</v>
      </c>
      <c r="D2535" s="134">
        <f>'!!!KATILIMCI LİSTESİ!!!'!C2532</f>
        <v>0</v>
      </c>
      <c r="E2535" s="135">
        <f>'!!! VERİLER !!!'!C$1</f>
        <v>1375</v>
      </c>
      <c r="F2535" s="136">
        <f>'1-Devamsızlık Formu (Ek-4)'!AJ2537</f>
        <v>0</v>
      </c>
      <c r="G2535" s="135">
        <f>IF(AND('1-Devamsızlık Formu (Ek-4)'!D2537="",F2535&gt;0,'1-Devamsızlık Formu (Ek-4)'!AW2537="KASIM 2024"),(E2535*(F2535-1)+(666.75)),E2535*F2535)</f>
        <v>0</v>
      </c>
      <c r="H2535" s="135">
        <f t="shared" si="482"/>
        <v>0</v>
      </c>
      <c r="I2535" s="141">
        <f t="shared" si="488"/>
        <v>0</v>
      </c>
      <c r="J2535" s="135">
        <f t="shared" si="489"/>
        <v>0</v>
      </c>
      <c r="K2535" s="135">
        <f t="shared" si="490"/>
        <v>0</v>
      </c>
      <c r="L2535" s="135" t="e">
        <f t="shared" si="491"/>
        <v>#REF!</v>
      </c>
      <c r="M2535" s="138" t="e">
        <f>IF(K2535-'!!!KATILIMCI LİSTESİ!!!'!#REF!&gt;0,'!!!KATILIMCI LİSTESİ!!!'!#REF!,K2535)</f>
        <v>#REF!</v>
      </c>
      <c r="N2535" s="135">
        <f t="shared" si="483"/>
        <v>0</v>
      </c>
      <c r="O2535" s="135">
        <f t="shared" si="484"/>
        <v>0</v>
      </c>
      <c r="P2535" s="139">
        <f t="shared" si="485"/>
        <v>0</v>
      </c>
      <c r="Q2535" s="135">
        <f>'5-Banka Listesi'!G2536</f>
        <v>0</v>
      </c>
      <c r="R2535" s="140">
        <f t="shared" si="486"/>
        <v>0</v>
      </c>
      <c r="S2535" s="140">
        <f t="shared" si="487"/>
        <v>0</v>
      </c>
      <c r="T2535" s="140">
        <f t="shared" si="492"/>
        <v>0</v>
      </c>
      <c r="U2535" s="135">
        <f t="shared" si="493"/>
        <v>0</v>
      </c>
      <c r="V2535" s="132">
        <v>2531</v>
      </c>
    </row>
    <row r="2536" spans="2:22" ht="33.950000000000003" customHeight="1" x14ac:dyDescent="0.25">
      <c r="B2536" s="132">
        <v>2532</v>
      </c>
      <c r="C2536" s="133">
        <f>'!!!KATILIMCI LİSTESİ!!!'!B2533</f>
        <v>0</v>
      </c>
      <c r="D2536" s="134">
        <f>'!!!KATILIMCI LİSTESİ!!!'!C2533</f>
        <v>0</v>
      </c>
      <c r="E2536" s="135">
        <f>'!!! VERİLER !!!'!C$1</f>
        <v>1375</v>
      </c>
      <c r="F2536" s="136">
        <f>'1-Devamsızlık Formu (Ek-4)'!AJ2538</f>
        <v>0</v>
      </c>
      <c r="G2536" s="135">
        <f>IF(AND('1-Devamsızlık Formu (Ek-4)'!D2538="",F2536&gt;0,'1-Devamsızlık Formu (Ek-4)'!AW2538="KASIM 2024"),(E2536*(F2536-1)+(666.75)),E2536*F2536)</f>
        <v>0</v>
      </c>
      <c r="H2536" s="135">
        <f t="shared" si="482"/>
        <v>0</v>
      </c>
      <c r="I2536" s="141">
        <f t="shared" si="488"/>
        <v>0</v>
      </c>
      <c r="J2536" s="135">
        <f t="shared" si="489"/>
        <v>0</v>
      </c>
      <c r="K2536" s="135">
        <f t="shared" si="490"/>
        <v>0</v>
      </c>
      <c r="L2536" s="135" t="e">
        <f t="shared" si="491"/>
        <v>#REF!</v>
      </c>
      <c r="M2536" s="138" t="e">
        <f>IF(K2536-'!!!KATILIMCI LİSTESİ!!!'!#REF!&gt;0,'!!!KATILIMCI LİSTESİ!!!'!#REF!,K2536)</f>
        <v>#REF!</v>
      </c>
      <c r="N2536" s="135">
        <f t="shared" si="483"/>
        <v>0</v>
      </c>
      <c r="O2536" s="135">
        <f t="shared" si="484"/>
        <v>0</v>
      </c>
      <c r="P2536" s="139">
        <f t="shared" si="485"/>
        <v>0</v>
      </c>
      <c r="Q2536" s="135">
        <f>'5-Banka Listesi'!G2537</f>
        <v>0</v>
      </c>
      <c r="R2536" s="140">
        <f t="shared" si="486"/>
        <v>0</v>
      </c>
      <c r="S2536" s="140">
        <f t="shared" si="487"/>
        <v>0</v>
      </c>
      <c r="T2536" s="140">
        <f t="shared" si="492"/>
        <v>0</v>
      </c>
      <c r="U2536" s="135">
        <f t="shared" si="493"/>
        <v>0</v>
      </c>
      <c r="V2536" s="132">
        <v>2532</v>
      </c>
    </row>
    <row r="2537" spans="2:22" ht="33.950000000000003" customHeight="1" x14ac:dyDescent="0.25">
      <c r="B2537" s="132">
        <v>2533</v>
      </c>
      <c r="C2537" s="133">
        <f>'!!!KATILIMCI LİSTESİ!!!'!B2534</f>
        <v>0</v>
      </c>
      <c r="D2537" s="134">
        <f>'!!!KATILIMCI LİSTESİ!!!'!C2534</f>
        <v>0</v>
      </c>
      <c r="E2537" s="135">
        <f>'!!! VERİLER !!!'!C$1</f>
        <v>1375</v>
      </c>
      <c r="F2537" s="136">
        <f>'1-Devamsızlık Formu (Ek-4)'!AJ2539</f>
        <v>0</v>
      </c>
      <c r="G2537" s="135">
        <f>IF(AND('1-Devamsızlık Formu (Ek-4)'!D2539="",F2537&gt;0,'1-Devamsızlık Formu (Ek-4)'!AW2539="KASIM 2024"),(E2537*(F2537-1)+(666.75)),E2537*F2537)</f>
        <v>0</v>
      </c>
      <c r="H2537" s="135">
        <f t="shared" si="482"/>
        <v>0</v>
      </c>
      <c r="I2537" s="141">
        <f t="shared" si="488"/>
        <v>0</v>
      </c>
      <c r="J2537" s="135">
        <f t="shared" si="489"/>
        <v>0</v>
      </c>
      <c r="K2537" s="135">
        <f t="shared" si="490"/>
        <v>0</v>
      </c>
      <c r="L2537" s="135" t="e">
        <f t="shared" si="491"/>
        <v>#REF!</v>
      </c>
      <c r="M2537" s="138" t="e">
        <f>IF(K2537-'!!!KATILIMCI LİSTESİ!!!'!#REF!&gt;0,'!!!KATILIMCI LİSTESİ!!!'!#REF!,K2537)</f>
        <v>#REF!</v>
      </c>
      <c r="N2537" s="135">
        <f t="shared" si="483"/>
        <v>0</v>
      </c>
      <c r="O2537" s="135">
        <f t="shared" si="484"/>
        <v>0</v>
      </c>
      <c r="P2537" s="139">
        <f t="shared" si="485"/>
        <v>0</v>
      </c>
      <c r="Q2537" s="135">
        <f>'5-Banka Listesi'!G2538</f>
        <v>0</v>
      </c>
      <c r="R2537" s="140">
        <f t="shared" si="486"/>
        <v>0</v>
      </c>
      <c r="S2537" s="140">
        <f t="shared" si="487"/>
        <v>0</v>
      </c>
      <c r="T2537" s="140">
        <f t="shared" si="492"/>
        <v>0</v>
      </c>
      <c r="U2537" s="135">
        <f t="shared" si="493"/>
        <v>0</v>
      </c>
      <c r="V2537" s="132">
        <v>2533</v>
      </c>
    </row>
    <row r="2538" spans="2:22" ht="33.950000000000003" customHeight="1" x14ac:dyDescent="0.25">
      <c r="B2538" s="132">
        <v>2534</v>
      </c>
      <c r="C2538" s="133">
        <f>'!!!KATILIMCI LİSTESİ!!!'!B2535</f>
        <v>0</v>
      </c>
      <c r="D2538" s="134">
        <f>'!!!KATILIMCI LİSTESİ!!!'!C2535</f>
        <v>0</v>
      </c>
      <c r="E2538" s="135">
        <f>'!!! VERİLER !!!'!C$1</f>
        <v>1375</v>
      </c>
      <c r="F2538" s="136">
        <f>'1-Devamsızlık Formu (Ek-4)'!AJ2540</f>
        <v>0</v>
      </c>
      <c r="G2538" s="135">
        <f>IF(AND('1-Devamsızlık Formu (Ek-4)'!D2540="",F2538&gt;0,'1-Devamsızlık Formu (Ek-4)'!AW2540="KASIM 2024"),(E2538*(F2538-1)+(666.75)),E2538*F2538)</f>
        <v>0</v>
      </c>
      <c r="H2538" s="135">
        <f t="shared" si="482"/>
        <v>0</v>
      </c>
      <c r="I2538" s="141">
        <f t="shared" si="488"/>
        <v>0</v>
      </c>
      <c r="J2538" s="135">
        <f t="shared" si="489"/>
        <v>0</v>
      </c>
      <c r="K2538" s="135">
        <f t="shared" si="490"/>
        <v>0</v>
      </c>
      <c r="L2538" s="135" t="e">
        <f t="shared" si="491"/>
        <v>#REF!</v>
      </c>
      <c r="M2538" s="138" t="e">
        <f>IF(K2538-'!!!KATILIMCI LİSTESİ!!!'!#REF!&gt;0,'!!!KATILIMCI LİSTESİ!!!'!#REF!,K2538)</f>
        <v>#REF!</v>
      </c>
      <c r="N2538" s="135">
        <f t="shared" si="483"/>
        <v>0</v>
      </c>
      <c r="O2538" s="135">
        <f t="shared" si="484"/>
        <v>0</v>
      </c>
      <c r="P2538" s="139">
        <f t="shared" si="485"/>
        <v>0</v>
      </c>
      <c r="Q2538" s="135">
        <f>'5-Banka Listesi'!G2539</f>
        <v>0</v>
      </c>
      <c r="R2538" s="140">
        <f t="shared" si="486"/>
        <v>0</v>
      </c>
      <c r="S2538" s="140">
        <f t="shared" si="487"/>
        <v>0</v>
      </c>
      <c r="T2538" s="140">
        <f t="shared" si="492"/>
        <v>0</v>
      </c>
      <c r="U2538" s="135">
        <f t="shared" si="493"/>
        <v>0</v>
      </c>
      <c r="V2538" s="132">
        <v>2534</v>
      </c>
    </row>
    <row r="2539" spans="2:22" ht="33.950000000000003" customHeight="1" x14ac:dyDescent="0.25">
      <c r="B2539" s="132">
        <v>2535</v>
      </c>
      <c r="C2539" s="133">
        <f>'!!!KATILIMCI LİSTESİ!!!'!B2536</f>
        <v>0</v>
      </c>
      <c r="D2539" s="134">
        <f>'!!!KATILIMCI LİSTESİ!!!'!C2536</f>
        <v>0</v>
      </c>
      <c r="E2539" s="135">
        <f>'!!! VERİLER !!!'!C$1</f>
        <v>1375</v>
      </c>
      <c r="F2539" s="136">
        <f>'1-Devamsızlık Formu (Ek-4)'!AJ2541</f>
        <v>0</v>
      </c>
      <c r="G2539" s="135">
        <f>IF(AND('1-Devamsızlık Formu (Ek-4)'!D2541="",F2539&gt;0,'1-Devamsızlık Formu (Ek-4)'!AW2541="KASIM 2024"),(E2539*(F2539-1)+(666.75)),E2539*F2539)</f>
        <v>0</v>
      </c>
      <c r="H2539" s="135">
        <f t="shared" si="482"/>
        <v>0</v>
      </c>
      <c r="I2539" s="141">
        <f t="shared" si="488"/>
        <v>0</v>
      </c>
      <c r="J2539" s="135">
        <f t="shared" si="489"/>
        <v>0</v>
      </c>
      <c r="K2539" s="135">
        <f t="shared" si="490"/>
        <v>0</v>
      </c>
      <c r="L2539" s="135" t="e">
        <f t="shared" si="491"/>
        <v>#REF!</v>
      </c>
      <c r="M2539" s="138" t="e">
        <f>IF(K2539-'!!!KATILIMCI LİSTESİ!!!'!#REF!&gt;0,'!!!KATILIMCI LİSTESİ!!!'!#REF!,K2539)</f>
        <v>#REF!</v>
      </c>
      <c r="N2539" s="135">
        <f t="shared" si="483"/>
        <v>0</v>
      </c>
      <c r="O2539" s="135">
        <f t="shared" si="484"/>
        <v>0</v>
      </c>
      <c r="P2539" s="139">
        <f t="shared" si="485"/>
        <v>0</v>
      </c>
      <c r="Q2539" s="135">
        <f>'5-Banka Listesi'!G2540</f>
        <v>0</v>
      </c>
      <c r="R2539" s="140">
        <f t="shared" si="486"/>
        <v>0</v>
      </c>
      <c r="S2539" s="140">
        <f t="shared" si="487"/>
        <v>0</v>
      </c>
      <c r="T2539" s="140">
        <f t="shared" si="492"/>
        <v>0</v>
      </c>
      <c r="U2539" s="135">
        <f t="shared" si="493"/>
        <v>0</v>
      </c>
      <c r="V2539" s="132">
        <v>2535</v>
      </c>
    </row>
    <row r="2540" spans="2:22" ht="33.950000000000003" customHeight="1" x14ac:dyDescent="0.25">
      <c r="B2540" s="132">
        <v>2536</v>
      </c>
      <c r="C2540" s="133">
        <f>'!!!KATILIMCI LİSTESİ!!!'!B2537</f>
        <v>0</v>
      </c>
      <c r="D2540" s="134">
        <f>'!!!KATILIMCI LİSTESİ!!!'!C2537</f>
        <v>0</v>
      </c>
      <c r="E2540" s="135">
        <f>'!!! VERİLER !!!'!C$1</f>
        <v>1375</v>
      </c>
      <c r="F2540" s="136">
        <f>'1-Devamsızlık Formu (Ek-4)'!AJ2542</f>
        <v>0</v>
      </c>
      <c r="G2540" s="135">
        <f>IF(AND('1-Devamsızlık Formu (Ek-4)'!D2542="",F2540&gt;0,'1-Devamsızlık Formu (Ek-4)'!AW2542="KASIM 2024"),(E2540*(F2540-1)+(666.75)),E2540*F2540)</f>
        <v>0</v>
      </c>
      <c r="H2540" s="135">
        <f t="shared" si="482"/>
        <v>0</v>
      </c>
      <c r="I2540" s="141">
        <f t="shared" si="488"/>
        <v>0</v>
      </c>
      <c r="J2540" s="135">
        <f t="shared" si="489"/>
        <v>0</v>
      </c>
      <c r="K2540" s="135">
        <f t="shared" si="490"/>
        <v>0</v>
      </c>
      <c r="L2540" s="135" t="e">
        <f t="shared" si="491"/>
        <v>#REF!</v>
      </c>
      <c r="M2540" s="138" t="e">
        <f>IF(K2540-'!!!KATILIMCI LİSTESİ!!!'!#REF!&gt;0,'!!!KATILIMCI LİSTESİ!!!'!#REF!,K2540)</f>
        <v>#REF!</v>
      </c>
      <c r="N2540" s="135">
        <f t="shared" si="483"/>
        <v>0</v>
      </c>
      <c r="O2540" s="135">
        <f t="shared" si="484"/>
        <v>0</v>
      </c>
      <c r="P2540" s="139">
        <f t="shared" si="485"/>
        <v>0</v>
      </c>
      <c r="Q2540" s="135">
        <f>'5-Banka Listesi'!G2541</f>
        <v>0</v>
      </c>
      <c r="R2540" s="140">
        <f t="shared" si="486"/>
        <v>0</v>
      </c>
      <c r="S2540" s="140">
        <f t="shared" si="487"/>
        <v>0</v>
      </c>
      <c r="T2540" s="140">
        <f t="shared" si="492"/>
        <v>0</v>
      </c>
      <c r="U2540" s="135">
        <f t="shared" si="493"/>
        <v>0</v>
      </c>
      <c r="V2540" s="132">
        <v>2536</v>
      </c>
    </row>
    <row r="2541" spans="2:22" ht="33.950000000000003" customHeight="1" x14ac:dyDescent="0.25">
      <c r="B2541" s="132">
        <v>2537</v>
      </c>
      <c r="C2541" s="133">
        <f>'!!!KATILIMCI LİSTESİ!!!'!B2538</f>
        <v>0</v>
      </c>
      <c r="D2541" s="134">
        <f>'!!!KATILIMCI LİSTESİ!!!'!C2538</f>
        <v>0</v>
      </c>
      <c r="E2541" s="135">
        <f>'!!! VERİLER !!!'!C$1</f>
        <v>1375</v>
      </c>
      <c r="F2541" s="136">
        <f>'1-Devamsızlık Formu (Ek-4)'!AJ2543</f>
        <v>0</v>
      </c>
      <c r="G2541" s="135">
        <f>IF(AND('1-Devamsızlık Formu (Ek-4)'!D2543="",F2541&gt;0,'1-Devamsızlık Formu (Ek-4)'!AW2543="KASIM 2024"),(E2541*(F2541-1)+(666.75)),E2541*F2541)</f>
        <v>0</v>
      </c>
      <c r="H2541" s="135">
        <f t="shared" si="482"/>
        <v>0</v>
      </c>
      <c r="I2541" s="141">
        <f t="shared" si="488"/>
        <v>0</v>
      </c>
      <c r="J2541" s="135">
        <f t="shared" si="489"/>
        <v>0</v>
      </c>
      <c r="K2541" s="135">
        <f t="shared" si="490"/>
        <v>0</v>
      </c>
      <c r="L2541" s="135" t="e">
        <f t="shared" si="491"/>
        <v>#REF!</v>
      </c>
      <c r="M2541" s="138" t="e">
        <f>IF(K2541-'!!!KATILIMCI LİSTESİ!!!'!#REF!&gt;0,'!!!KATILIMCI LİSTESİ!!!'!#REF!,K2541)</f>
        <v>#REF!</v>
      </c>
      <c r="N2541" s="135">
        <f t="shared" si="483"/>
        <v>0</v>
      </c>
      <c r="O2541" s="135">
        <f t="shared" si="484"/>
        <v>0</v>
      </c>
      <c r="P2541" s="139">
        <f t="shared" si="485"/>
        <v>0</v>
      </c>
      <c r="Q2541" s="135">
        <f>'5-Banka Listesi'!G2542</f>
        <v>0</v>
      </c>
      <c r="R2541" s="140">
        <f t="shared" si="486"/>
        <v>0</v>
      </c>
      <c r="S2541" s="140">
        <f t="shared" si="487"/>
        <v>0</v>
      </c>
      <c r="T2541" s="140">
        <f t="shared" si="492"/>
        <v>0</v>
      </c>
      <c r="U2541" s="135">
        <f t="shared" si="493"/>
        <v>0</v>
      </c>
      <c r="V2541" s="132">
        <v>2537</v>
      </c>
    </row>
    <row r="2542" spans="2:22" ht="33.950000000000003" customHeight="1" x14ac:dyDescent="0.25">
      <c r="B2542" s="132">
        <v>2538</v>
      </c>
      <c r="C2542" s="133">
        <f>'!!!KATILIMCI LİSTESİ!!!'!B2539</f>
        <v>0</v>
      </c>
      <c r="D2542" s="134">
        <f>'!!!KATILIMCI LİSTESİ!!!'!C2539</f>
        <v>0</v>
      </c>
      <c r="E2542" s="135">
        <f>'!!! VERİLER !!!'!C$1</f>
        <v>1375</v>
      </c>
      <c r="F2542" s="136">
        <f>'1-Devamsızlık Formu (Ek-4)'!AJ2544</f>
        <v>0</v>
      </c>
      <c r="G2542" s="135">
        <f>IF(AND('1-Devamsızlık Formu (Ek-4)'!D2544="",F2542&gt;0,'1-Devamsızlık Formu (Ek-4)'!AW2544="KASIM 2024"),(E2542*(F2542-1)+(666.75)),E2542*F2542)</f>
        <v>0</v>
      </c>
      <c r="H2542" s="135">
        <f t="shared" si="482"/>
        <v>0</v>
      </c>
      <c r="I2542" s="141">
        <f t="shared" si="488"/>
        <v>0</v>
      </c>
      <c r="J2542" s="135">
        <f t="shared" si="489"/>
        <v>0</v>
      </c>
      <c r="K2542" s="135">
        <f t="shared" si="490"/>
        <v>0</v>
      </c>
      <c r="L2542" s="135" t="e">
        <f t="shared" si="491"/>
        <v>#REF!</v>
      </c>
      <c r="M2542" s="138" t="e">
        <f>IF(K2542-'!!!KATILIMCI LİSTESİ!!!'!#REF!&gt;0,'!!!KATILIMCI LİSTESİ!!!'!#REF!,K2542)</f>
        <v>#REF!</v>
      </c>
      <c r="N2542" s="135">
        <f t="shared" si="483"/>
        <v>0</v>
      </c>
      <c r="O2542" s="135">
        <f t="shared" si="484"/>
        <v>0</v>
      </c>
      <c r="P2542" s="139">
        <f t="shared" si="485"/>
        <v>0</v>
      </c>
      <c r="Q2542" s="135">
        <f>'5-Banka Listesi'!G2543</f>
        <v>0</v>
      </c>
      <c r="R2542" s="140">
        <f t="shared" si="486"/>
        <v>0</v>
      </c>
      <c r="S2542" s="140">
        <f t="shared" si="487"/>
        <v>0</v>
      </c>
      <c r="T2542" s="140">
        <f t="shared" si="492"/>
        <v>0</v>
      </c>
      <c r="U2542" s="135">
        <f t="shared" si="493"/>
        <v>0</v>
      </c>
      <c r="V2542" s="132">
        <v>2538</v>
      </c>
    </row>
    <row r="2543" spans="2:22" ht="33.950000000000003" customHeight="1" x14ac:dyDescent="0.25">
      <c r="B2543" s="132">
        <v>2539</v>
      </c>
      <c r="C2543" s="133">
        <f>'!!!KATILIMCI LİSTESİ!!!'!B2540</f>
        <v>0</v>
      </c>
      <c r="D2543" s="134">
        <f>'!!!KATILIMCI LİSTESİ!!!'!C2540</f>
        <v>0</v>
      </c>
      <c r="E2543" s="135">
        <f>'!!! VERİLER !!!'!C$1</f>
        <v>1375</v>
      </c>
      <c r="F2543" s="136">
        <f>'1-Devamsızlık Formu (Ek-4)'!AJ2545</f>
        <v>0</v>
      </c>
      <c r="G2543" s="135">
        <f>IF(AND('1-Devamsızlık Formu (Ek-4)'!D2545="",F2543&gt;0,'1-Devamsızlık Formu (Ek-4)'!AW2545="KASIM 2024"),(E2543*(F2543-1)+(666.75)),E2543*F2543)</f>
        <v>0</v>
      </c>
      <c r="H2543" s="135">
        <f t="shared" si="482"/>
        <v>0</v>
      </c>
      <c r="I2543" s="141">
        <f t="shared" si="488"/>
        <v>0</v>
      </c>
      <c r="J2543" s="135">
        <f t="shared" si="489"/>
        <v>0</v>
      </c>
      <c r="K2543" s="135">
        <f t="shared" si="490"/>
        <v>0</v>
      </c>
      <c r="L2543" s="135" t="e">
        <f t="shared" si="491"/>
        <v>#REF!</v>
      </c>
      <c r="M2543" s="138" t="e">
        <f>IF(K2543-'!!!KATILIMCI LİSTESİ!!!'!#REF!&gt;0,'!!!KATILIMCI LİSTESİ!!!'!#REF!,K2543)</f>
        <v>#REF!</v>
      </c>
      <c r="N2543" s="135">
        <f t="shared" si="483"/>
        <v>0</v>
      </c>
      <c r="O2543" s="135">
        <f t="shared" si="484"/>
        <v>0</v>
      </c>
      <c r="P2543" s="139">
        <f t="shared" si="485"/>
        <v>0</v>
      </c>
      <c r="Q2543" s="135">
        <f>'5-Banka Listesi'!G2544</f>
        <v>0</v>
      </c>
      <c r="R2543" s="140">
        <f t="shared" si="486"/>
        <v>0</v>
      </c>
      <c r="S2543" s="140">
        <f t="shared" si="487"/>
        <v>0</v>
      </c>
      <c r="T2543" s="140">
        <f t="shared" si="492"/>
        <v>0</v>
      </c>
      <c r="U2543" s="135">
        <f t="shared" si="493"/>
        <v>0</v>
      </c>
      <c r="V2543" s="132">
        <v>2539</v>
      </c>
    </row>
    <row r="2544" spans="2:22" ht="33.950000000000003" customHeight="1" x14ac:dyDescent="0.25">
      <c r="B2544" s="132">
        <v>2540</v>
      </c>
      <c r="C2544" s="133">
        <f>'!!!KATILIMCI LİSTESİ!!!'!B2541</f>
        <v>0</v>
      </c>
      <c r="D2544" s="134">
        <f>'!!!KATILIMCI LİSTESİ!!!'!C2541</f>
        <v>0</v>
      </c>
      <c r="E2544" s="135">
        <f>'!!! VERİLER !!!'!C$1</f>
        <v>1375</v>
      </c>
      <c r="F2544" s="136">
        <f>'1-Devamsızlık Formu (Ek-4)'!AJ2546</f>
        <v>0</v>
      </c>
      <c r="G2544" s="135">
        <f>IF(AND('1-Devamsızlık Formu (Ek-4)'!D2546="",F2544&gt;0,'1-Devamsızlık Formu (Ek-4)'!AW2546="KASIM 2024"),(E2544*(F2544-1)+(666.75)),E2544*F2544)</f>
        <v>0</v>
      </c>
      <c r="H2544" s="135">
        <f t="shared" si="482"/>
        <v>0</v>
      </c>
      <c r="I2544" s="141">
        <f t="shared" si="488"/>
        <v>0</v>
      </c>
      <c r="J2544" s="135">
        <f t="shared" si="489"/>
        <v>0</v>
      </c>
      <c r="K2544" s="135">
        <f t="shared" si="490"/>
        <v>0</v>
      </c>
      <c r="L2544" s="135" t="e">
        <f t="shared" si="491"/>
        <v>#REF!</v>
      </c>
      <c r="M2544" s="138" t="e">
        <f>IF(K2544-'!!!KATILIMCI LİSTESİ!!!'!#REF!&gt;0,'!!!KATILIMCI LİSTESİ!!!'!#REF!,K2544)</f>
        <v>#REF!</v>
      </c>
      <c r="N2544" s="135">
        <f t="shared" si="483"/>
        <v>0</v>
      </c>
      <c r="O2544" s="135">
        <f t="shared" si="484"/>
        <v>0</v>
      </c>
      <c r="P2544" s="139">
        <f t="shared" si="485"/>
        <v>0</v>
      </c>
      <c r="Q2544" s="135">
        <f>'5-Banka Listesi'!G2545</f>
        <v>0</v>
      </c>
      <c r="R2544" s="140">
        <f t="shared" si="486"/>
        <v>0</v>
      </c>
      <c r="S2544" s="140">
        <f t="shared" si="487"/>
        <v>0</v>
      </c>
      <c r="T2544" s="140">
        <f t="shared" si="492"/>
        <v>0</v>
      </c>
      <c r="U2544" s="135">
        <f t="shared" si="493"/>
        <v>0</v>
      </c>
      <c r="V2544" s="132">
        <v>2540</v>
      </c>
    </row>
    <row r="2545" spans="2:22" ht="33.950000000000003" customHeight="1" x14ac:dyDescent="0.25">
      <c r="B2545" s="132">
        <v>2541</v>
      </c>
      <c r="C2545" s="133">
        <f>'!!!KATILIMCI LİSTESİ!!!'!B2542</f>
        <v>0</v>
      </c>
      <c r="D2545" s="134">
        <f>'!!!KATILIMCI LİSTESİ!!!'!C2542</f>
        <v>0</v>
      </c>
      <c r="E2545" s="135">
        <f>'!!! VERİLER !!!'!C$1</f>
        <v>1375</v>
      </c>
      <c r="F2545" s="136">
        <f>'1-Devamsızlık Formu (Ek-4)'!AJ2547</f>
        <v>0</v>
      </c>
      <c r="G2545" s="135">
        <f>IF(AND('1-Devamsızlık Formu (Ek-4)'!D2547="",F2545&gt;0,'1-Devamsızlık Formu (Ek-4)'!AW2547="KASIM 2024"),(E2545*(F2545-1)+(666.75)),E2545*F2545)</f>
        <v>0</v>
      </c>
      <c r="H2545" s="135">
        <f t="shared" si="482"/>
        <v>0</v>
      </c>
      <c r="I2545" s="141">
        <f t="shared" si="488"/>
        <v>0</v>
      </c>
      <c r="J2545" s="135">
        <f t="shared" si="489"/>
        <v>0</v>
      </c>
      <c r="K2545" s="135">
        <f t="shared" si="490"/>
        <v>0</v>
      </c>
      <c r="L2545" s="135" t="e">
        <f t="shared" si="491"/>
        <v>#REF!</v>
      </c>
      <c r="M2545" s="138" t="e">
        <f>IF(K2545-'!!!KATILIMCI LİSTESİ!!!'!#REF!&gt;0,'!!!KATILIMCI LİSTESİ!!!'!#REF!,K2545)</f>
        <v>#REF!</v>
      </c>
      <c r="N2545" s="135">
        <f t="shared" si="483"/>
        <v>0</v>
      </c>
      <c r="O2545" s="135">
        <f t="shared" si="484"/>
        <v>0</v>
      </c>
      <c r="P2545" s="139">
        <f t="shared" si="485"/>
        <v>0</v>
      </c>
      <c r="Q2545" s="135">
        <f>'5-Banka Listesi'!G2546</f>
        <v>0</v>
      </c>
      <c r="R2545" s="140">
        <f t="shared" si="486"/>
        <v>0</v>
      </c>
      <c r="S2545" s="140">
        <f t="shared" si="487"/>
        <v>0</v>
      </c>
      <c r="T2545" s="140">
        <f t="shared" si="492"/>
        <v>0</v>
      </c>
      <c r="U2545" s="135">
        <f t="shared" si="493"/>
        <v>0</v>
      </c>
      <c r="V2545" s="132">
        <v>2541</v>
      </c>
    </row>
    <row r="2546" spans="2:22" ht="33.950000000000003" customHeight="1" x14ac:dyDescent="0.25">
      <c r="B2546" s="132">
        <v>2542</v>
      </c>
      <c r="C2546" s="133">
        <f>'!!!KATILIMCI LİSTESİ!!!'!B2543</f>
        <v>0</v>
      </c>
      <c r="D2546" s="134">
        <f>'!!!KATILIMCI LİSTESİ!!!'!C2543</f>
        <v>0</v>
      </c>
      <c r="E2546" s="135">
        <f>'!!! VERİLER !!!'!C$1</f>
        <v>1375</v>
      </c>
      <c r="F2546" s="136">
        <f>'1-Devamsızlık Formu (Ek-4)'!AJ2548</f>
        <v>0</v>
      </c>
      <c r="G2546" s="135">
        <f>IF(AND('1-Devamsızlık Formu (Ek-4)'!D2548="",F2546&gt;0,'1-Devamsızlık Formu (Ek-4)'!AW2548="KASIM 2024"),(E2546*(F2546-1)+(666.75)),E2546*F2546)</f>
        <v>0</v>
      </c>
      <c r="H2546" s="135">
        <f t="shared" si="482"/>
        <v>0</v>
      </c>
      <c r="I2546" s="141">
        <f t="shared" si="488"/>
        <v>0</v>
      </c>
      <c r="J2546" s="135">
        <f t="shared" si="489"/>
        <v>0</v>
      </c>
      <c r="K2546" s="135">
        <f t="shared" si="490"/>
        <v>0</v>
      </c>
      <c r="L2546" s="135" t="e">
        <f t="shared" si="491"/>
        <v>#REF!</v>
      </c>
      <c r="M2546" s="138" t="e">
        <f>IF(K2546-'!!!KATILIMCI LİSTESİ!!!'!#REF!&gt;0,'!!!KATILIMCI LİSTESİ!!!'!#REF!,K2546)</f>
        <v>#REF!</v>
      </c>
      <c r="N2546" s="135">
        <f t="shared" si="483"/>
        <v>0</v>
      </c>
      <c r="O2546" s="135">
        <f t="shared" si="484"/>
        <v>0</v>
      </c>
      <c r="P2546" s="139">
        <f t="shared" si="485"/>
        <v>0</v>
      </c>
      <c r="Q2546" s="135">
        <f>'5-Banka Listesi'!G2547</f>
        <v>0</v>
      </c>
      <c r="R2546" s="140">
        <f t="shared" si="486"/>
        <v>0</v>
      </c>
      <c r="S2546" s="140">
        <f t="shared" si="487"/>
        <v>0</v>
      </c>
      <c r="T2546" s="140">
        <f t="shared" si="492"/>
        <v>0</v>
      </c>
      <c r="U2546" s="135">
        <f t="shared" si="493"/>
        <v>0</v>
      </c>
      <c r="V2546" s="132">
        <v>2542</v>
      </c>
    </row>
    <row r="2547" spans="2:22" ht="33.950000000000003" customHeight="1" x14ac:dyDescent="0.25">
      <c r="B2547" s="132">
        <v>2543</v>
      </c>
      <c r="C2547" s="133">
        <f>'!!!KATILIMCI LİSTESİ!!!'!B2544</f>
        <v>0</v>
      </c>
      <c r="D2547" s="134">
        <f>'!!!KATILIMCI LİSTESİ!!!'!C2544</f>
        <v>0</v>
      </c>
      <c r="E2547" s="135">
        <f>'!!! VERİLER !!!'!C$1</f>
        <v>1375</v>
      </c>
      <c r="F2547" s="136">
        <f>'1-Devamsızlık Formu (Ek-4)'!AJ2549</f>
        <v>0</v>
      </c>
      <c r="G2547" s="135">
        <f>IF(AND('1-Devamsızlık Formu (Ek-4)'!D2549="",F2547&gt;0,'1-Devamsızlık Formu (Ek-4)'!AW2549="KASIM 2024"),(E2547*(F2547-1)+(666.75)),E2547*F2547)</f>
        <v>0</v>
      </c>
      <c r="H2547" s="135">
        <f t="shared" si="482"/>
        <v>0</v>
      </c>
      <c r="I2547" s="141">
        <f t="shared" si="488"/>
        <v>0</v>
      </c>
      <c r="J2547" s="135">
        <f t="shared" si="489"/>
        <v>0</v>
      </c>
      <c r="K2547" s="135">
        <f t="shared" si="490"/>
        <v>0</v>
      </c>
      <c r="L2547" s="135" t="e">
        <f t="shared" si="491"/>
        <v>#REF!</v>
      </c>
      <c r="M2547" s="138" t="e">
        <f>IF(K2547-'!!!KATILIMCI LİSTESİ!!!'!#REF!&gt;0,'!!!KATILIMCI LİSTESİ!!!'!#REF!,K2547)</f>
        <v>#REF!</v>
      </c>
      <c r="N2547" s="135">
        <f t="shared" si="483"/>
        <v>0</v>
      </c>
      <c r="O2547" s="135">
        <f t="shared" si="484"/>
        <v>0</v>
      </c>
      <c r="P2547" s="139">
        <f t="shared" si="485"/>
        <v>0</v>
      </c>
      <c r="Q2547" s="135">
        <f>'5-Banka Listesi'!G2548</f>
        <v>0</v>
      </c>
      <c r="R2547" s="140">
        <f t="shared" si="486"/>
        <v>0</v>
      </c>
      <c r="S2547" s="140">
        <f t="shared" si="487"/>
        <v>0</v>
      </c>
      <c r="T2547" s="140">
        <f t="shared" si="492"/>
        <v>0</v>
      </c>
      <c r="U2547" s="135">
        <f t="shared" si="493"/>
        <v>0</v>
      </c>
      <c r="V2547" s="132">
        <v>2543</v>
      </c>
    </row>
    <row r="2548" spans="2:22" ht="33.950000000000003" customHeight="1" x14ac:dyDescent="0.25">
      <c r="B2548" s="132">
        <v>2544</v>
      </c>
      <c r="C2548" s="133">
        <f>'!!!KATILIMCI LİSTESİ!!!'!B2545</f>
        <v>0</v>
      </c>
      <c r="D2548" s="134">
        <f>'!!!KATILIMCI LİSTESİ!!!'!C2545</f>
        <v>0</v>
      </c>
      <c r="E2548" s="135">
        <f>'!!! VERİLER !!!'!C$1</f>
        <v>1375</v>
      </c>
      <c r="F2548" s="136">
        <f>'1-Devamsızlık Formu (Ek-4)'!AJ2550</f>
        <v>0</v>
      </c>
      <c r="G2548" s="135">
        <f>IF(AND('1-Devamsızlık Formu (Ek-4)'!D2550="",F2548&gt;0,'1-Devamsızlık Formu (Ek-4)'!AW2550="KASIM 2024"),(E2548*(F2548-1)+(666.75)),E2548*F2548)</f>
        <v>0</v>
      </c>
      <c r="H2548" s="135">
        <f t="shared" si="482"/>
        <v>0</v>
      </c>
      <c r="I2548" s="141">
        <f t="shared" si="488"/>
        <v>0</v>
      </c>
      <c r="J2548" s="135">
        <f t="shared" si="489"/>
        <v>0</v>
      </c>
      <c r="K2548" s="135">
        <f t="shared" si="490"/>
        <v>0</v>
      </c>
      <c r="L2548" s="135" t="e">
        <f t="shared" si="491"/>
        <v>#REF!</v>
      </c>
      <c r="M2548" s="138" t="e">
        <f>IF(K2548-'!!!KATILIMCI LİSTESİ!!!'!#REF!&gt;0,'!!!KATILIMCI LİSTESİ!!!'!#REF!,K2548)</f>
        <v>#REF!</v>
      </c>
      <c r="N2548" s="135">
        <f t="shared" si="483"/>
        <v>0</v>
      </c>
      <c r="O2548" s="135">
        <f t="shared" si="484"/>
        <v>0</v>
      </c>
      <c r="P2548" s="139">
        <f t="shared" si="485"/>
        <v>0</v>
      </c>
      <c r="Q2548" s="135">
        <f>'5-Banka Listesi'!G2549</f>
        <v>0</v>
      </c>
      <c r="R2548" s="140">
        <f t="shared" si="486"/>
        <v>0</v>
      </c>
      <c r="S2548" s="140">
        <f t="shared" si="487"/>
        <v>0</v>
      </c>
      <c r="T2548" s="140">
        <f t="shared" si="492"/>
        <v>0</v>
      </c>
      <c r="U2548" s="135">
        <f t="shared" si="493"/>
        <v>0</v>
      </c>
      <c r="V2548" s="132">
        <v>2544</v>
      </c>
    </row>
    <row r="2549" spans="2:22" ht="33.950000000000003" customHeight="1" x14ac:dyDescent="0.25">
      <c r="B2549" s="132">
        <v>2545</v>
      </c>
      <c r="C2549" s="133">
        <f>'!!!KATILIMCI LİSTESİ!!!'!B2546</f>
        <v>0</v>
      </c>
      <c r="D2549" s="134">
        <f>'!!!KATILIMCI LİSTESİ!!!'!C2546</f>
        <v>0</v>
      </c>
      <c r="E2549" s="135">
        <f>'!!! VERİLER !!!'!C$1</f>
        <v>1375</v>
      </c>
      <c r="F2549" s="136">
        <f>'1-Devamsızlık Formu (Ek-4)'!AJ2551</f>
        <v>0</v>
      </c>
      <c r="G2549" s="135">
        <f>IF(AND('1-Devamsızlık Formu (Ek-4)'!D2551="",F2549&gt;0,'1-Devamsızlık Formu (Ek-4)'!AW2551="KASIM 2024"),(E2549*(F2549-1)+(666.75)),E2549*F2549)</f>
        <v>0</v>
      </c>
      <c r="H2549" s="135">
        <f t="shared" si="482"/>
        <v>0</v>
      </c>
      <c r="I2549" s="141">
        <f t="shared" si="488"/>
        <v>0</v>
      </c>
      <c r="J2549" s="135">
        <f t="shared" si="489"/>
        <v>0</v>
      </c>
      <c r="K2549" s="135">
        <f t="shared" si="490"/>
        <v>0</v>
      </c>
      <c r="L2549" s="135" t="e">
        <f t="shared" si="491"/>
        <v>#REF!</v>
      </c>
      <c r="M2549" s="138" t="e">
        <f>IF(K2549-'!!!KATILIMCI LİSTESİ!!!'!#REF!&gt;0,'!!!KATILIMCI LİSTESİ!!!'!#REF!,K2549)</f>
        <v>#REF!</v>
      </c>
      <c r="N2549" s="135">
        <f t="shared" si="483"/>
        <v>0</v>
      </c>
      <c r="O2549" s="135">
        <f t="shared" si="484"/>
        <v>0</v>
      </c>
      <c r="P2549" s="139">
        <f t="shared" si="485"/>
        <v>0</v>
      </c>
      <c r="Q2549" s="135">
        <f>'5-Banka Listesi'!G2550</f>
        <v>0</v>
      </c>
      <c r="R2549" s="140">
        <f t="shared" si="486"/>
        <v>0</v>
      </c>
      <c r="S2549" s="140">
        <f t="shared" si="487"/>
        <v>0</v>
      </c>
      <c r="T2549" s="140">
        <f t="shared" si="492"/>
        <v>0</v>
      </c>
      <c r="U2549" s="135">
        <f t="shared" si="493"/>
        <v>0</v>
      </c>
      <c r="V2549" s="132">
        <v>2545</v>
      </c>
    </row>
    <row r="2550" spans="2:22" ht="33.950000000000003" customHeight="1" x14ac:dyDescent="0.25">
      <c r="B2550" s="132">
        <v>2546</v>
      </c>
      <c r="C2550" s="133">
        <f>'!!!KATILIMCI LİSTESİ!!!'!B2547</f>
        <v>0</v>
      </c>
      <c r="D2550" s="134">
        <f>'!!!KATILIMCI LİSTESİ!!!'!C2547</f>
        <v>0</v>
      </c>
      <c r="E2550" s="135">
        <f>'!!! VERİLER !!!'!C$1</f>
        <v>1375</v>
      </c>
      <c r="F2550" s="136">
        <f>'1-Devamsızlık Formu (Ek-4)'!AJ2552</f>
        <v>0</v>
      </c>
      <c r="G2550" s="135">
        <f>IF(AND('1-Devamsızlık Formu (Ek-4)'!D2552="",F2550&gt;0,'1-Devamsızlık Formu (Ek-4)'!AW2552="KASIM 2024"),(E2550*(F2550-1)+(666.75)),E2550*F2550)</f>
        <v>0</v>
      </c>
      <c r="H2550" s="135">
        <f t="shared" si="482"/>
        <v>0</v>
      </c>
      <c r="I2550" s="141">
        <f t="shared" si="488"/>
        <v>0</v>
      </c>
      <c r="J2550" s="135">
        <f t="shared" si="489"/>
        <v>0</v>
      </c>
      <c r="K2550" s="135">
        <f t="shared" si="490"/>
        <v>0</v>
      </c>
      <c r="L2550" s="135" t="e">
        <f t="shared" si="491"/>
        <v>#REF!</v>
      </c>
      <c r="M2550" s="138" t="e">
        <f>IF(K2550-'!!!KATILIMCI LİSTESİ!!!'!#REF!&gt;0,'!!!KATILIMCI LİSTESİ!!!'!#REF!,K2550)</f>
        <v>#REF!</v>
      </c>
      <c r="N2550" s="135">
        <f t="shared" si="483"/>
        <v>0</v>
      </c>
      <c r="O2550" s="135">
        <f t="shared" si="484"/>
        <v>0</v>
      </c>
      <c r="P2550" s="139">
        <f t="shared" si="485"/>
        <v>0</v>
      </c>
      <c r="Q2550" s="135">
        <f>'5-Banka Listesi'!G2551</f>
        <v>0</v>
      </c>
      <c r="R2550" s="140">
        <f t="shared" si="486"/>
        <v>0</v>
      </c>
      <c r="S2550" s="140">
        <f t="shared" si="487"/>
        <v>0</v>
      </c>
      <c r="T2550" s="140">
        <f t="shared" si="492"/>
        <v>0</v>
      </c>
      <c r="U2550" s="135">
        <f t="shared" si="493"/>
        <v>0</v>
      </c>
      <c r="V2550" s="132">
        <v>2546</v>
      </c>
    </row>
    <row r="2551" spans="2:22" ht="33.950000000000003" customHeight="1" x14ac:dyDescent="0.25">
      <c r="B2551" s="132">
        <v>2547</v>
      </c>
      <c r="C2551" s="133">
        <f>'!!!KATILIMCI LİSTESİ!!!'!B2548</f>
        <v>0</v>
      </c>
      <c r="D2551" s="134">
        <f>'!!!KATILIMCI LİSTESİ!!!'!C2548</f>
        <v>0</v>
      </c>
      <c r="E2551" s="135">
        <f>'!!! VERİLER !!!'!C$1</f>
        <v>1375</v>
      </c>
      <c r="F2551" s="136">
        <f>'1-Devamsızlık Formu (Ek-4)'!AJ2553</f>
        <v>0</v>
      </c>
      <c r="G2551" s="135">
        <f>IF(AND('1-Devamsızlık Formu (Ek-4)'!D2553="",F2551&gt;0,'1-Devamsızlık Formu (Ek-4)'!AW2553="KASIM 2024"),(E2551*(F2551-1)+(666.75)),E2551*F2551)</f>
        <v>0</v>
      </c>
      <c r="H2551" s="135">
        <f t="shared" si="482"/>
        <v>0</v>
      </c>
      <c r="I2551" s="141">
        <f t="shared" si="488"/>
        <v>0</v>
      </c>
      <c r="J2551" s="135">
        <f t="shared" si="489"/>
        <v>0</v>
      </c>
      <c r="K2551" s="135">
        <f t="shared" si="490"/>
        <v>0</v>
      </c>
      <c r="L2551" s="135" t="e">
        <f t="shared" si="491"/>
        <v>#REF!</v>
      </c>
      <c r="M2551" s="138" t="e">
        <f>IF(K2551-'!!!KATILIMCI LİSTESİ!!!'!#REF!&gt;0,'!!!KATILIMCI LİSTESİ!!!'!#REF!,K2551)</f>
        <v>#REF!</v>
      </c>
      <c r="N2551" s="135">
        <f t="shared" si="483"/>
        <v>0</v>
      </c>
      <c r="O2551" s="135">
        <f t="shared" si="484"/>
        <v>0</v>
      </c>
      <c r="P2551" s="139">
        <f t="shared" si="485"/>
        <v>0</v>
      </c>
      <c r="Q2551" s="135">
        <f>'5-Banka Listesi'!G2552</f>
        <v>0</v>
      </c>
      <c r="R2551" s="140">
        <f t="shared" si="486"/>
        <v>0</v>
      </c>
      <c r="S2551" s="140">
        <f t="shared" si="487"/>
        <v>0</v>
      </c>
      <c r="T2551" s="140">
        <f t="shared" si="492"/>
        <v>0</v>
      </c>
      <c r="U2551" s="135">
        <f t="shared" si="493"/>
        <v>0</v>
      </c>
      <c r="V2551" s="132">
        <v>2547</v>
      </c>
    </row>
    <row r="2552" spans="2:22" ht="33.950000000000003" customHeight="1" x14ac:dyDescent="0.25">
      <c r="B2552" s="132">
        <v>2548</v>
      </c>
      <c r="C2552" s="133">
        <f>'!!!KATILIMCI LİSTESİ!!!'!B2549</f>
        <v>0</v>
      </c>
      <c r="D2552" s="134">
        <f>'!!!KATILIMCI LİSTESİ!!!'!C2549</f>
        <v>0</v>
      </c>
      <c r="E2552" s="135">
        <f>'!!! VERİLER !!!'!C$1</f>
        <v>1375</v>
      </c>
      <c r="F2552" s="136">
        <f>'1-Devamsızlık Formu (Ek-4)'!AJ2554</f>
        <v>0</v>
      </c>
      <c r="G2552" s="135">
        <f>IF(AND('1-Devamsızlık Formu (Ek-4)'!D2554="",F2552&gt;0,'1-Devamsızlık Formu (Ek-4)'!AW2554="KASIM 2024"),(E2552*(F2552-1)+(666.75)),E2552*F2552)</f>
        <v>0</v>
      </c>
      <c r="H2552" s="135">
        <f t="shared" si="482"/>
        <v>0</v>
      </c>
      <c r="I2552" s="141">
        <f t="shared" si="488"/>
        <v>0</v>
      </c>
      <c r="J2552" s="135">
        <f t="shared" si="489"/>
        <v>0</v>
      </c>
      <c r="K2552" s="135">
        <f t="shared" si="490"/>
        <v>0</v>
      </c>
      <c r="L2552" s="135" t="e">
        <f t="shared" si="491"/>
        <v>#REF!</v>
      </c>
      <c r="M2552" s="138" t="e">
        <f>IF(K2552-'!!!KATILIMCI LİSTESİ!!!'!#REF!&gt;0,'!!!KATILIMCI LİSTESİ!!!'!#REF!,K2552)</f>
        <v>#REF!</v>
      </c>
      <c r="N2552" s="135">
        <f t="shared" si="483"/>
        <v>0</v>
      </c>
      <c r="O2552" s="135">
        <f t="shared" si="484"/>
        <v>0</v>
      </c>
      <c r="P2552" s="139">
        <f t="shared" si="485"/>
        <v>0</v>
      </c>
      <c r="Q2552" s="135">
        <f>'5-Banka Listesi'!G2553</f>
        <v>0</v>
      </c>
      <c r="R2552" s="140">
        <f t="shared" si="486"/>
        <v>0</v>
      </c>
      <c r="S2552" s="140">
        <f t="shared" si="487"/>
        <v>0</v>
      </c>
      <c r="T2552" s="140">
        <f t="shared" si="492"/>
        <v>0</v>
      </c>
      <c r="U2552" s="135">
        <f t="shared" si="493"/>
        <v>0</v>
      </c>
      <c r="V2552" s="132">
        <v>2548</v>
      </c>
    </row>
    <row r="2553" spans="2:22" ht="33.950000000000003" customHeight="1" x14ac:dyDescent="0.25">
      <c r="B2553" s="132">
        <v>2549</v>
      </c>
      <c r="C2553" s="133">
        <f>'!!!KATILIMCI LİSTESİ!!!'!B2550</f>
        <v>0</v>
      </c>
      <c r="D2553" s="134">
        <f>'!!!KATILIMCI LİSTESİ!!!'!C2550</f>
        <v>0</v>
      </c>
      <c r="E2553" s="135">
        <f>'!!! VERİLER !!!'!C$1</f>
        <v>1375</v>
      </c>
      <c r="F2553" s="136">
        <f>'1-Devamsızlık Formu (Ek-4)'!AJ2555</f>
        <v>0</v>
      </c>
      <c r="G2553" s="135">
        <f>IF(AND('1-Devamsızlık Formu (Ek-4)'!D2555="",F2553&gt;0,'1-Devamsızlık Formu (Ek-4)'!AW2555="KASIM 2024"),(E2553*(F2553-1)+(666.75)),E2553*F2553)</f>
        <v>0</v>
      </c>
      <c r="H2553" s="135">
        <f t="shared" si="482"/>
        <v>0</v>
      </c>
      <c r="I2553" s="141">
        <f t="shared" si="488"/>
        <v>0</v>
      </c>
      <c r="J2553" s="135">
        <f t="shared" si="489"/>
        <v>0</v>
      </c>
      <c r="K2553" s="135">
        <f t="shared" si="490"/>
        <v>0</v>
      </c>
      <c r="L2553" s="135" t="e">
        <f t="shared" si="491"/>
        <v>#REF!</v>
      </c>
      <c r="M2553" s="138" t="e">
        <f>IF(K2553-'!!!KATILIMCI LİSTESİ!!!'!#REF!&gt;0,'!!!KATILIMCI LİSTESİ!!!'!#REF!,K2553)</f>
        <v>#REF!</v>
      </c>
      <c r="N2553" s="135">
        <f t="shared" si="483"/>
        <v>0</v>
      </c>
      <c r="O2553" s="135">
        <f t="shared" si="484"/>
        <v>0</v>
      </c>
      <c r="P2553" s="139">
        <f t="shared" si="485"/>
        <v>0</v>
      </c>
      <c r="Q2553" s="135">
        <f>'5-Banka Listesi'!G2554</f>
        <v>0</v>
      </c>
      <c r="R2553" s="140">
        <f t="shared" si="486"/>
        <v>0</v>
      </c>
      <c r="S2553" s="140">
        <f t="shared" si="487"/>
        <v>0</v>
      </c>
      <c r="T2553" s="140">
        <f t="shared" si="492"/>
        <v>0</v>
      </c>
      <c r="U2553" s="135">
        <f t="shared" si="493"/>
        <v>0</v>
      </c>
      <c r="V2553" s="132">
        <v>2549</v>
      </c>
    </row>
    <row r="2554" spans="2:22" ht="33.950000000000003" customHeight="1" x14ac:dyDescent="0.25">
      <c r="B2554" s="132">
        <v>2550</v>
      </c>
      <c r="C2554" s="133">
        <f>'!!!KATILIMCI LİSTESİ!!!'!B2551</f>
        <v>0</v>
      </c>
      <c r="D2554" s="134">
        <f>'!!!KATILIMCI LİSTESİ!!!'!C2551</f>
        <v>0</v>
      </c>
      <c r="E2554" s="135">
        <f>'!!! VERİLER !!!'!C$1</f>
        <v>1375</v>
      </c>
      <c r="F2554" s="136">
        <f>'1-Devamsızlık Formu (Ek-4)'!AJ2556</f>
        <v>0</v>
      </c>
      <c r="G2554" s="135">
        <f>IF(AND('1-Devamsızlık Formu (Ek-4)'!D2556="",F2554&gt;0,'1-Devamsızlık Formu (Ek-4)'!AW2556="KASIM 2024"),(E2554*(F2554-1)+(666.75)),E2554*F2554)</f>
        <v>0</v>
      </c>
      <c r="H2554" s="135">
        <f t="shared" si="482"/>
        <v>0</v>
      </c>
      <c r="I2554" s="141">
        <f t="shared" si="488"/>
        <v>0</v>
      </c>
      <c r="J2554" s="135">
        <f t="shared" si="489"/>
        <v>0</v>
      </c>
      <c r="K2554" s="135">
        <f t="shared" si="490"/>
        <v>0</v>
      </c>
      <c r="L2554" s="135" t="e">
        <f t="shared" si="491"/>
        <v>#REF!</v>
      </c>
      <c r="M2554" s="138" t="e">
        <f>IF(K2554-'!!!KATILIMCI LİSTESİ!!!'!#REF!&gt;0,'!!!KATILIMCI LİSTESİ!!!'!#REF!,K2554)</f>
        <v>#REF!</v>
      </c>
      <c r="N2554" s="135">
        <f t="shared" si="483"/>
        <v>0</v>
      </c>
      <c r="O2554" s="135">
        <f t="shared" si="484"/>
        <v>0</v>
      </c>
      <c r="P2554" s="139">
        <f t="shared" si="485"/>
        <v>0</v>
      </c>
      <c r="Q2554" s="135">
        <f>'5-Banka Listesi'!G2555</f>
        <v>0</v>
      </c>
      <c r="R2554" s="140">
        <f t="shared" si="486"/>
        <v>0</v>
      </c>
      <c r="S2554" s="140">
        <f t="shared" si="487"/>
        <v>0</v>
      </c>
      <c r="T2554" s="140">
        <f t="shared" si="492"/>
        <v>0</v>
      </c>
      <c r="U2554" s="135">
        <f t="shared" si="493"/>
        <v>0</v>
      </c>
      <c r="V2554" s="132">
        <v>2550</v>
      </c>
    </row>
    <row r="2555" spans="2:22" ht="33.950000000000003" customHeight="1" x14ac:dyDescent="0.25">
      <c r="B2555" s="132">
        <v>2551</v>
      </c>
      <c r="C2555" s="133">
        <f>'!!!KATILIMCI LİSTESİ!!!'!B2552</f>
        <v>0</v>
      </c>
      <c r="D2555" s="134">
        <f>'!!!KATILIMCI LİSTESİ!!!'!C2552</f>
        <v>0</v>
      </c>
      <c r="E2555" s="135">
        <f>'!!! VERİLER !!!'!C$1</f>
        <v>1375</v>
      </c>
      <c r="F2555" s="136">
        <f>'1-Devamsızlık Formu (Ek-4)'!AJ2557</f>
        <v>0</v>
      </c>
      <c r="G2555" s="135">
        <f>IF(AND('1-Devamsızlık Formu (Ek-4)'!D2557="",F2555&gt;0,'1-Devamsızlık Formu (Ek-4)'!AW2557="KASIM 2024"),(E2555*(F2555-1)+(666.75)),E2555*F2555)</f>
        <v>0</v>
      </c>
      <c r="H2555" s="135">
        <f t="shared" si="482"/>
        <v>0</v>
      </c>
      <c r="I2555" s="141">
        <f t="shared" si="488"/>
        <v>0</v>
      </c>
      <c r="J2555" s="135">
        <f t="shared" si="489"/>
        <v>0</v>
      </c>
      <c r="K2555" s="135">
        <f t="shared" si="490"/>
        <v>0</v>
      </c>
      <c r="L2555" s="135" t="e">
        <f t="shared" si="491"/>
        <v>#REF!</v>
      </c>
      <c r="M2555" s="138" t="e">
        <f>IF(K2555-'!!!KATILIMCI LİSTESİ!!!'!#REF!&gt;0,'!!!KATILIMCI LİSTESİ!!!'!#REF!,K2555)</f>
        <v>#REF!</v>
      </c>
      <c r="N2555" s="135">
        <f t="shared" si="483"/>
        <v>0</v>
      </c>
      <c r="O2555" s="135">
        <f t="shared" si="484"/>
        <v>0</v>
      </c>
      <c r="P2555" s="139">
        <f t="shared" si="485"/>
        <v>0</v>
      </c>
      <c r="Q2555" s="135">
        <f>'5-Banka Listesi'!G2556</f>
        <v>0</v>
      </c>
      <c r="R2555" s="140">
        <f t="shared" si="486"/>
        <v>0</v>
      </c>
      <c r="S2555" s="140">
        <f t="shared" si="487"/>
        <v>0</v>
      </c>
      <c r="T2555" s="140">
        <f t="shared" si="492"/>
        <v>0</v>
      </c>
      <c r="U2555" s="135">
        <f t="shared" si="493"/>
        <v>0</v>
      </c>
      <c r="V2555" s="132">
        <v>2551</v>
      </c>
    </row>
    <row r="2556" spans="2:22" ht="33.950000000000003" customHeight="1" x14ac:dyDescent="0.25">
      <c r="B2556" s="132">
        <v>2552</v>
      </c>
      <c r="C2556" s="133">
        <f>'!!!KATILIMCI LİSTESİ!!!'!B2553</f>
        <v>0</v>
      </c>
      <c r="D2556" s="134">
        <f>'!!!KATILIMCI LİSTESİ!!!'!C2553</f>
        <v>0</v>
      </c>
      <c r="E2556" s="135">
        <f>'!!! VERİLER !!!'!C$1</f>
        <v>1375</v>
      </c>
      <c r="F2556" s="136">
        <f>'1-Devamsızlık Formu (Ek-4)'!AJ2558</f>
        <v>0</v>
      </c>
      <c r="G2556" s="135">
        <f>IF(AND('1-Devamsızlık Formu (Ek-4)'!D2558="",F2556&gt;0,'1-Devamsızlık Formu (Ek-4)'!AW2558="KASIM 2024"),(E2556*(F2556-1)+(666.75)),E2556*F2556)</f>
        <v>0</v>
      </c>
      <c r="H2556" s="135">
        <f t="shared" si="482"/>
        <v>0</v>
      </c>
      <c r="I2556" s="141">
        <f t="shared" si="488"/>
        <v>0</v>
      </c>
      <c r="J2556" s="135">
        <f t="shared" si="489"/>
        <v>0</v>
      </c>
      <c r="K2556" s="135">
        <f t="shared" si="490"/>
        <v>0</v>
      </c>
      <c r="L2556" s="135" t="e">
        <f t="shared" si="491"/>
        <v>#REF!</v>
      </c>
      <c r="M2556" s="138" t="e">
        <f>IF(K2556-'!!!KATILIMCI LİSTESİ!!!'!#REF!&gt;0,'!!!KATILIMCI LİSTESİ!!!'!#REF!,K2556)</f>
        <v>#REF!</v>
      </c>
      <c r="N2556" s="135">
        <f t="shared" si="483"/>
        <v>0</v>
      </c>
      <c r="O2556" s="135">
        <f t="shared" si="484"/>
        <v>0</v>
      </c>
      <c r="P2556" s="139">
        <f t="shared" si="485"/>
        <v>0</v>
      </c>
      <c r="Q2556" s="135">
        <f>'5-Banka Listesi'!G2557</f>
        <v>0</v>
      </c>
      <c r="R2556" s="140">
        <f t="shared" si="486"/>
        <v>0</v>
      </c>
      <c r="S2556" s="140">
        <f t="shared" si="487"/>
        <v>0</v>
      </c>
      <c r="T2556" s="140">
        <f t="shared" si="492"/>
        <v>0</v>
      </c>
      <c r="U2556" s="135">
        <f t="shared" si="493"/>
        <v>0</v>
      </c>
      <c r="V2556" s="132">
        <v>2552</v>
      </c>
    </row>
    <row r="2557" spans="2:22" ht="33.950000000000003" customHeight="1" x14ac:dyDescent="0.25">
      <c r="B2557" s="132">
        <v>2553</v>
      </c>
      <c r="C2557" s="133">
        <f>'!!!KATILIMCI LİSTESİ!!!'!B2554</f>
        <v>0</v>
      </c>
      <c r="D2557" s="134">
        <f>'!!!KATILIMCI LİSTESİ!!!'!C2554</f>
        <v>0</v>
      </c>
      <c r="E2557" s="135">
        <f>'!!! VERİLER !!!'!C$1</f>
        <v>1375</v>
      </c>
      <c r="F2557" s="136">
        <f>'1-Devamsızlık Formu (Ek-4)'!AJ2559</f>
        <v>0</v>
      </c>
      <c r="G2557" s="135">
        <f>IF(AND('1-Devamsızlık Formu (Ek-4)'!D2559="",F2557&gt;0,'1-Devamsızlık Formu (Ek-4)'!AW2559="KASIM 2024"),(E2557*(F2557-1)+(666.75)),E2557*F2557)</f>
        <v>0</v>
      </c>
      <c r="H2557" s="135">
        <f t="shared" si="482"/>
        <v>0</v>
      </c>
      <c r="I2557" s="141">
        <f t="shared" si="488"/>
        <v>0</v>
      </c>
      <c r="J2557" s="135">
        <f t="shared" si="489"/>
        <v>0</v>
      </c>
      <c r="K2557" s="135">
        <f t="shared" si="490"/>
        <v>0</v>
      </c>
      <c r="L2557" s="135" t="e">
        <f t="shared" si="491"/>
        <v>#REF!</v>
      </c>
      <c r="M2557" s="138" t="e">
        <f>IF(K2557-'!!!KATILIMCI LİSTESİ!!!'!#REF!&gt;0,'!!!KATILIMCI LİSTESİ!!!'!#REF!,K2557)</f>
        <v>#REF!</v>
      </c>
      <c r="N2557" s="135">
        <f t="shared" si="483"/>
        <v>0</v>
      </c>
      <c r="O2557" s="135">
        <f t="shared" si="484"/>
        <v>0</v>
      </c>
      <c r="P2557" s="139">
        <f t="shared" si="485"/>
        <v>0</v>
      </c>
      <c r="Q2557" s="135">
        <f>'5-Banka Listesi'!G2558</f>
        <v>0</v>
      </c>
      <c r="R2557" s="140">
        <f t="shared" si="486"/>
        <v>0</v>
      </c>
      <c r="S2557" s="140">
        <f t="shared" si="487"/>
        <v>0</v>
      </c>
      <c r="T2557" s="140">
        <f t="shared" si="492"/>
        <v>0</v>
      </c>
      <c r="U2557" s="135">
        <f t="shared" si="493"/>
        <v>0</v>
      </c>
      <c r="V2557" s="132">
        <v>2553</v>
      </c>
    </row>
    <row r="2558" spans="2:22" ht="33.950000000000003" customHeight="1" x14ac:dyDescent="0.25">
      <c r="B2558" s="132">
        <v>2554</v>
      </c>
      <c r="C2558" s="133">
        <f>'!!!KATILIMCI LİSTESİ!!!'!B2555</f>
        <v>0</v>
      </c>
      <c r="D2558" s="134">
        <f>'!!!KATILIMCI LİSTESİ!!!'!C2555</f>
        <v>0</v>
      </c>
      <c r="E2558" s="135">
        <f>'!!! VERİLER !!!'!C$1</f>
        <v>1375</v>
      </c>
      <c r="F2558" s="136">
        <f>'1-Devamsızlık Formu (Ek-4)'!AJ2560</f>
        <v>0</v>
      </c>
      <c r="G2558" s="135">
        <f>IF(AND('1-Devamsızlık Formu (Ek-4)'!D2560="",F2558&gt;0,'1-Devamsızlık Formu (Ek-4)'!AW2560="KASIM 2024"),(E2558*(F2558-1)+(666.75)),E2558*F2558)</f>
        <v>0</v>
      </c>
      <c r="H2558" s="135">
        <f t="shared" si="482"/>
        <v>0</v>
      </c>
      <c r="I2558" s="141">
        <f t="shared" si="488"/>
        <v>0</v>
      </c>
      <c r="J2558" s="135">
        <f t="shared" si="489"/>
        <v>0</v>
      </c>
      <c r="K2558" s="135">
        <f t="shared" si="490"/>
        <v>0</v>
      </c>
      <c r="L2558" s="135" t="e">
        <f t="shared" si="491"/>
        <v>#REF!</v>
      </c>
      <c r="M2558" s="138" t="e">
        <f>IF(K2558-'!!!KATILIMCI LİSTESİ!!!'!#REF!&gt;0,'!!!KATILIMCI LİSTESİ!!!'!#REF!,K2558)</f>
        <v>#REF!</v>
      </c>
      <c r="N2558" s="135">
        <f t="shared" si="483"/>
        <v>0</v>
      </c>
      <c r="O2558" s="135">
        <f t="shared" si="484"/>
        <v>0</v>
      </c>
      <c r="P2558" s="139">
        <f t="shared" si="485"/>
        <v>0</v>
      </c>
      <c r="Q2558" s="135">
        <f>'5-Banka Listesi'!G2559</f>
        <v>0</v>
      </c>
      <c r="R2558" s="140">
        <f t="shared" si="486"/>
        <v>0</v>
      </c>
      <c r="S2558" s="140">
        <f t="shared" si="487"/>
        <v>0</v>
      </c>
      <c r="T2558" s="140">
        <f t="shared" si="492"/>
        <v>0</v>
      </c>
      <c r="U2558" s="135">
        <f t="shared" si="493"/>
        <v>0</v>
      </c>
      <c r="V2558" s="132">
        <v>2554</v>
      </c>
    </row>
    <row r="2559" spans="2:22" ht="33.950000000000003" customHeight="1" x14ac:dyDescent="0.25">
      <c r="B2559" s="132">
        <v>2555</v>
      </c>
      <c r="C2559" s="133">
        <f>'!!!KATILIMCI LİSTESİ!!!'!B2556</f>
        <v>0</v>
      </c>
      <c r="D2559" s="134">
        <f>'!!!KATILIMCI LİSTESİ!!!'!C2556</f>
        <v>0</v>
      </c>
      <c r="E2559" s="135">
        <f>'!!! VERİLER !!!'!C$1</f>
        <v>1375</v>
      </c>
      <c r="F2559" s="136">
        <f>'1-Devamsızlık Formu (Ek-4)'!AJ2561</f>
        <v>0</v>
      </c>
      <c r="G2559" s="135">
        <f>IF(AND('1-Devamsızlık Formu (Ek-4)'!D2561="",F2559&gt;0,'1-Devamsızlık Formu (Ek-4)'!AW2561="KASIM 2024"),(E2559*(F2559-1)+(666.75)),E2559*F2559)</f>
        <v>0</v>
      </c>
      <c r="H2559" s="135">
        <f t="shared" si="482"/>
        <v>0</v>
      </c>
      <c r="I2559" s="141">
        <f t="shared" si="488"/>
        <v>0</v>
      </c>
      <c r="J2559" s="135">
        <f t="shared" si="489"/>
        <v>0</v>
      </c>
      <c r="K2559" s="135">
        <f t="shared" si="490"/>
        <v>0</v>
      </c>
      <c r="L2559" s="135" t="e">
        <f t="shared" si="491"/>
        <v>#REF!</v>
      </c>
      <c r="M2559" s="138" t="e">
        <f>IF(K2559-'!!!KATILIMCI LİSTESİ!!!'!#REF!&gt;0,'!!!KATILIMCI LİSTESİ!!!'!#REF!,K2559)</f>
        <v>#REF!</v>
      </c>
      <c r="N2559" s="135">
        <f t="shared" si="483"/>
        <v>0</v>
      </c>
      <c r="O2559" s="135">
        <f t="shared" si="484"/>
        <v>0</v>
      </c>
      <c r="P2559" s="139">
        <f t="shared" si="485"/>
        <v>0</v>
      </c>
      <c r="Q2559" s="135">
        <f>'5-Banka Listesi'!G2560</f>
        <v>0</v>
      </c>
      <c r="R2559" s="140">
        <f t="shared" si="486"/>
        <v>0</v>
      </c>
      <c r="S2559" s="140">
        <f t="shared" si="487"/>
        <v>0</v>
      </c>
      <c r="T2559" s="140">
        <f t="shared" si="492"/>
        <v>0</v>
      </c>
      <c r="U2559" s="135">
        <f t="shared" si="493"/>
        <v>0</v>
      </c>
      <c r="V2559" s="132">
        <v>2555</v>
      </c>
    </row>
    <row r="2560" spans="2:22" ht="33.950000000000003" customHeight="1" x14ac:dyDescent="0.25">
      <c r="B2560" s="132">
        <v>2556</v>
      </c>
      <c r="C2560" s="133">
        <f>'!!!KATILIMCI LİSTESİ!!!'!B2557</f>
        <v>0</v>
      </c>
      <c r="D2560" s="134">
        <f>'!!!KATILIMCI LİSTESİ!!!'!C2557</f>
        <v>0</v>
      </c>
      <c r="E2560" s="135">
        <f>'!!! VERİLER !!!'!C$1</f>
        <v>1375</v>
      </c>
      <c r="F2560" s="136">
        <f>'1-Devamsızlık Formu (Ek-4)'!AJ2562</f>
        <v>0</v>
      </c>
      <c r="G2560" s="135">
        <f>IF(AND('1-Devamsızlık Formu (Ek-4)'!D2562="",F2560&gt;0,'1-Devamsızlık Formu (Ek-4)'!AW2562="KASIM 2024"),(E2560*(F2560-1)+(666.75)),E2560*F2560)</f>
        <v>0</v>
      </c>
      <c r="H2560" s="135">
        <f t="shared" si="482"/>
        <v>0</v>
      </c>
      <c r="I2560" s="141">
        <f t="shared" si="488"/>
        <v>0</v>
      </c>
      <c r="J2560" s="135">
        <f t="shared" si="489"/>
        <v>0</v>
      </c>
      <c r="K2560" s="135">
        <f t="shared" si="490"/>
        <v>0</v>
      </c>
      <c r="L2560" s="135" t="e">
        <f t="shared" si="491"/>
        <v>#REF!</v>
      </c>
      <c r="M2560" s="138" t="e">
        <f>IF(K2560-'!!!KATILIMCI LİSTESİ!!!'!#REF!&gt;0,'!!!KATILIMCI LİSTESİ!!!'!#REF!,K2560)</f>
        <v>#REF!</v>
      </c>
      <c r="N2560" s="135">
        <f t="shared" si="483"/>
        <v>0</v>
      </c>
      <c r="O2560" s="135">
        <f t="shared" si="484"/>
        <v>0</v>
      </c>
      <c r="P2560" s="139">
        <f t="shared" si="485"/>
        <v>0</v>
      </c>
      <c r="Q2560" s="135">
        <f>'5-Banka Listesi'!G2561</f>
        <v>0</v>
      </c>
      <c r="R2560" s="140">
        <f t="shared" si="486"/>
        <v>0</v>
      </c>
      <c r="S2560" s="140">
        <f t="shared" si="487"/>
        <v>0</v>
      </c>
      <c r="T2560" s="140">
        <f t="shared" si="492"/>
        <v>0</v>
      </c>
      <c r="U2560" s="135">
        <f t="shared" si="493"/>
        <v>0</v>
      </c>
      <c r="V2560" s="132">
        <v>2556</v>
      </c>
    </row>
    <row r="2561" spans="2:22" ht="33.950000000000003" customHeight="1" x14ac:dyDescent="0.25">
      <c r="B2561" s="132">
        <v>2557</v>
      </c>
      <c r="C2561" s="133">
        <f>'!!!KATILIMCI LİSTESİ!!!'!B2558</f>
        <v>0</v>
      </c>
      <c r="D2561" s="134">
        <f>'!!!KATILIMCI LİSTESİ!!!'!C2558</f>
        <v>0</v>
      </c>
      <c r="E2561" s="135">
        <f>'!!! VERİLER !!!'!C$1</f>
        <v>1375</v>
      </c>
      <c r="F2561" s="136">
        <f>'1-Devamsızlık Formu (Ek-4)'!AJ2563</f>
        <v>0</v>
      </c>
      <c r="G2561" s="135">
        <f>IF(AND('1-Devamsızlık Formu (Ek-4)'!D2563="",F2561&gt;0,'1-Devamsızlık Formu (Ek-4)'!AW2563="KASIM 2024"),(E2561*(F2561-1)+(666.75)),E2561*F2561)</f>
        <v>0</v>
      </c>
      <c r="H2561" s="135">
        <f t="shared" si="482"/>
        <v>0</v>
      </c>
      <c r="I2561" s="141">
        <f t="shared" si="488"/>
        <v>0</v>
      </c>
      <c r="J2561" s="135">
        <f t="shared" si="489"/>
        <v>0</v>
      </c>
      <c r="K2561" s="135">
        <f t="shared" si="490"/>
        <v>0</v>
      </c>
      <c r="L2561" s="135" t="e">
        <f t="shared" si="491"/>
        <v>#REF!</v>
      </c>
      <c r="M2561" s="138" t="e">
        <f>IF(K2561-'!!!KATILIMCI LİSTESİ!!!'!#REF!&gt;0,'!!!KATILIMCI LİSTESİ!!!'!#REF!,K2561)</f>
        <v>#REF!</v>
      </c>
      <c r="N2561" s="135">
        <f t="shared" si="483"/>
        <v>0</v>
      </c>
      <c r="O2561" s="135">
        <f t="shared" si="484"/>
        <v>0</v>
      </c>
      <c r="P2561" s="139">
        <f t="shared" si="485"/>
        <v>0</v>
      </c>
      <c r="Q2561" s="135">
        <f>'5-Banka Listesi'!G2562</f>
        <v>0</v>
      </c>
      <c r="R2561" s="140">
        <f t="shared" si="486"/>
        <v>0</v>
      </c>
      <c r="S2561" s="140">
        <f t="shared" si="487"/>
        <v>0</v>
      </c>
      <c r="T2561" s="140">
        <f t="shared" si="492"/>
        <v>0</v>
      </c>
      <c r="U2561" s="135">
        <f t="shared" si="493"/>
        <v>0</v>
      </c>
      <c r="V2561" s="132">
        <v>2557</v>
      </c>
    </row>
    <row r="2562" spans="2:22" ht="33.950000000000003" customHeight="1" x14ac:dyDescent="0.25">
      <c r="B2562" s="132">
        <v>2558</v>
      </c>
      <c r="C2562" s="133">
        <f>'!!!KATILIMCI LİSTESİ!!!'!B2559</f>
        <v>0</v>
      </c>
      <c r="D2562" s="134">
        <f>'!!!KATILIMCI LİSTESİ!!!'!C2559</f>
        <v>0</v>
      </c>
      <c r="E2562" s="135">
        <f>'!!! VERİLER !!!'!C$1</f>
        <v>1375</v>
      </c>
      <c r="F2562" s="136">
        <f>'1-Devamsızlık Formu (Ek-4)'!AJ2564</f>
        <v>0</v>
      </c>
      <c r="G2562" s="135">
        <f>IF(AND('1-Devamsızlık Formu (Ek-4)'!D2564="",F2562&gt;0,'1-Devamsızlık Formu (Ek-4)'!AW2564="KASIM 2024"),(E2562*(F2562-1)+(666.75)),E2562*F2562)</f>
        <v>0</v>
      </c>
      <c r="H2562" s="135">
        <f t="shared" si="482"/>
        <v>0</v>
      </c>
      <c r="I2562" s="141">
        <f t="shared" si="488"/>
        <v>0</v>
      </c>
      <c r="J2562" s="135">
        <f t="shared" si="489"/>
        <v>0</v>
      </c>
      <c r="K2562" s="135">
        <f t="shared" si="490"/>
        <v>0</v>
      </c>
      <c r="L2562" s="135" t="e">
        <f t="shared" si="491"/>
        <v>#REF!</v>
      </c>
      <c r="M2562" s="138" t="e">
        <f>IF(K2562-'!!!KATILIMCI LİSTESİ!!!'!#REF!&gt;0,'!!!KATILIMCI LİSTESİ!!!'!#REF!,K2562)</f>
        <v>#REF!</v>
      </c>
      <c r="N2562" s="135">
        <f t="shared" si="483"/>
        <v>0</v>
      </c>
      <c r="O2562" s="135">
        <f t="shared" si="484"/>
        <v>0</v>
      </c>
      <c r="P2562" s="139">
        <f t="shared" si="485"/>
        <v>0</v>
      </c>
      <c r="Q2562" s="135">
        <f>'5-Banka Listesi'!G2563</f>
        <v>0</v>
      </c>
      <c r="R2562" s="140">
        <f t="shared" si="486"/>
        <v>0</v>
      </c>
      <c r="S2562" s="140">
        <f t="shared" si="487"/>
        <v>0</v>
      </c>
      <c r="T2562" s="140">
        <f t="shared" si="492"/>
        <v>0</v>
      </c>
      <c r="U2562" s="135">
        <f t="shared" si="493"/>
        <v>0</v>
      </c>
      <c r="V2562" s="132">
        <v>2558</v>
      </c>
    </row>
    <row r="2563" spans="2:22" ht="33.950000000000003" customHeight="1" x14ac:dyDescent="0.25">
      <c r="B2563" s="132">
        <v>2559</v>
      </c>
      <c r="C2563" s="133">
        <f>'!!!KATILIMCI LİSTESİ!!!'!B2560</f>
        <v>0</v>
      </c>
      <c r="D2563" s="134">
        <f>'!!!KATILIMCI LİSTESİ!!!'!C2560</f>
        <v>0</v>
      </c>
      <c r="E2563" s="135">
        <f>'!!! VERİLER !!!'!C$1</f>
        <v>1375</v>
      </c>
      <c r="F2563" s="136">
        <f>'1-Devamsızlık Formu (Ek-4)'!AJ2565</f>
        <v>0</v>
      </c>
      <c r="G2563" s="135">
        <f>IF(AND('1-Devamsızlık Formu (Ek-4)'!D2565="",F2563&gt;0,'1-Devamsızlık Formu (Ek-4)'!AW2565="KASIM 2024"),(E2563*(F2563-1)+(666.75)),E2563*F2563)</f>
        <v>0</v>
      </c>
      <c r="H2563" s="135">
        <f t="shared" si="482"/>
        <v>0</v>
      </c>
      <c r="I2563" s="141">
        <f t="shared" si="488"/>
        <v>0</v>
      </c>
      <c r="J2563" s="135">
        <f t="shared" si="489"/>
        <v>0</v>
      </c>
      <c r="K2563" s="135">
        <f t="shared" si="490"/>
        <v>0</v>
      </c>
      <c r="L2563" s="135" t="e">
        <f t="shared" si="491"/>
        <v>#REF!</v>
      </c>
      <c r="M2563" s="138" t="e">
        <f>IF(K2563-'!!!KATILIMCI LİSTESİ!!!'!#REF!&gt;0,'!!!KATILIMCI LİSTESİ!!!'!#REF!,K2563)</f>
        <v>#REF!</v>
      </c>
      <c r="N2563" s="135">
        <f t="shared" si="483"/>
        <v>0</v>
      </c>
      <c r="O2563" s="135">
        <f t="shared" si="484"/>
        <v>0</v>
      </c>
      <c r="P2563" s="139">
        <f t="shared" si="485"/>
        <v>0</v>
      </c>
      <c r="Q2563" s="135">
        <f>'5-Banka Listesi'!G2564</f>
        <v>0</v>
      </c>
      <c r="R2563" s="140">
        <f t="shared" si="486"/>
        <v>0</v>
      </c>
      <c r="S2563" s="140">
        <f t="shared" si="487"/>
        <v>0</v>
      </c>
      <c r="T2563" s="140">
        <f t="shared" si="492"/>
        <v>0</v>
      </c>
      <c r="U2563" s="135">
        <f t="shared" si="493"/>
        <v>0</v>
      </c>
      <c r="V2563" s="132">
        <v>2559</v>
      </c>
    </row>
    <row r="2564" spans="2:22" ht="33.950000000000003" customHeight="1" x14ac:dyDescent="0.25">
      <c r="B2564" s="132">
        <v>2560</v>
      </c>
      <c r="C2564" s="133">
        <f>'!!!KATILIMCI LİSTESİ!!!'!B2561</f>
        <v>0</v>
      </c>
      <c r="D2564" s="134">
        <f>'!!!KATILIMCI LİSTESİ!!!'!C2561</f>
        <v>0</v>
      </c>
      <c r="E2564" s="135">
        <f>'!!! VERİLER !!!'!C$1</f>
        <v>1375</v>
      </c>
      <c r="F2564" s="136">
        <f>'1-Devamsızlık Formu (Ek-4)'!AJ2566</f>
        <v>0</v>
      </c>
      <c r="G2564" s="135">
        <f>IF(AND('1-Devamsızlık Formu (Ek-4)'!D2566="",F2564&gt;0,'1-Devamsızlık Formu (Ek-4)'!AW2566="KASIM 2024"),(E2564*(F2564-1)+(666.75)),E2564*F2564)</f>
        <v>0</v>
      </c>
      <c r="H2564" s="135">
        <f t="shared" si="482"/>
        <v>0</v>
      </c>
      <c r="I2564" s="141">
        <f t="shared" si="488"/>
        <v>0</v>
      </c>
      <c r="J2564" s="135">
        <f t="shared" si="489"/>
        <v>0</v>
      </c>
      <c r="K2564" s="135">
        <f t="shared" si="490"/>
        <v>0</v>
      </c>
      <c r="L2564" s="135" t="e">
        <f t="shared" si="491"/>
        <v>#REF!</v>
      </c>
      <c r="M2564" s="138" t="e">
        <f>IF(K2564-'!!!KATILIMCI LİSTESİ!!!'!#REF!&gt;0,'!!!KATILIMCI LİSTESİ!!!'!#REF!,K2564)</f>
        <v>#REF!</v>
      </c>
      <c r="N2564" s="135">
        <f t="shared" si="483"/>
        <v>0</v>
      </c>
      <c r="O2564" s="135">
        <f t="shared" si="484"/>
        <v>0</v>
      </c>
      <c r="P2564" s="139">
        <f t="shared" si="485"/>
        <v>0</v>
      </c>
      <c r="Q2564" s="135">
        <f>'5-Banka Listesi'!G2565</f>
        <v>0</v>
      </c>
      <c r="R2564" s="140">
        <f t="shared" si="486"/>
        <v>0</v>
      </c>
      <c r="S2564" s="140">
        <f t="shared" si="487"/>
        <v>0</v>
      </c>
      <c r="T2564" s="140">
        <f t="shared" si="492"/>
        <v>0</v>
      </c>
      <c r="U2564" s="135">
        <f t="shared" si="493"/>
        <v>0</v>
      </c>
      <c r="V2564" s="132">
        <v>2560</v>
      </c>
    </row>
    <row r="2565" spans="2:22" ht="33.950000000000003" customHeight="1" x14ac:dyDescent="0.25">
      <c r="B2565" s="132">
        <v>2561</v>
      </c>
      <c r="C2565" s="133">
        <f>'!!!KATILIMCI LİSTESİ!!!'!B2562</f>
        <v>0</v>
      </c>
      <c r="D2565" s="134">
        <f>'!!!KATILIMCI LİSTESİ!!!'!C2562</f>
        <v>0</v>
      </c>
      <c r="E2565" s="135">
        <f>'!!! VERİLER !!!'!C$1</f>
        <v>1375</v>
      </c>
      <c r="F2565" s="136">
        <f>'1-Devamsızlık Formu (Ek-4)'!AJ2567</f>
        <v>0</v>
      </c>
      <c r="G2565" s="135">
        <f>IF(AND('1-Devamsızlık Formu (Ek-4)'!D2567="",F2565&gt;0,'1-Devamsızlık Formu (Ek-4)'!AW2567="KASIM 2024"),(E2565*(F2565-1)+(666.75)),E2565*F2565)</f>
        <v>0</v>
      </c>
      <c r="H2565" s="135">
        <f t="shared" si="482"/>
        <v>0</v>
      </c>
      <c r="I2565" s="141">
        <f t="shared" si="488"/>
        <v>0</v>
      </c>
      <c r="J2565" s="135">
        <f t="shared" si="489"/>
        <v>0</v>
      </c>
      <c r="K2565" s="135">
        <f t="shared" si="490"/>
        <v>0</v>
      </c>
      <c r="L2565" s="135" t="e">
        <f t="shared" si="491"/>
        <v>#REF!</v>
      </c>
      <c r="M2565" s="138" t="e">
        <f>IF(K2565-'!!!KATILIMCI LİSTESİ!!!'!#REF!&gt;0,'!!!KATILIMCI LİSTESİ!!!'!#REF!,K2565)</f>
        <v>#REF!</v>
      </c>
      <c r="N2565" s="135">
        <f t="shared" si="483"/>
        <v>0</v>
      </c>
      <c r="O2565" s="135">
        <f t="shared" si="484"/>
        <v>0</v>
      </c>
      <c r="P2565" s="139">
        <f t="shared" si="485"/>
        <v>0</v>
      </c>
      <c r="Q2565" s="135">
        <f>'5-Banka Listesi'!G2566</f>
        <v>0</v>
      </c>
      <c r="R2565" s="140">
        <f t="shared" si="486"/>
        <v>0</v>
      </c>
      <c r="S2565" s="140">
        <f t="shared" si="487"/>
        <v>0</v>
      </c>
      <c r="T2565" s="140">
        <f t="shared" si="492"/>
        <v>0</v>
      </c>
      <c r="U2565" s="135">
        <f t="shared" si="493"/>
        <v>0</v>
      </c>
      <c r="V2565" s="132">
        <v>2561</v>
      </c>
    </row>
    <row r="2566" spans="2:22" ht="33.950000000000003" customHeight="1" x14ac:dyDescent="0.25">
      <c r="B2566" s="132">
        <v>2562</v>
      </c>
      <c r="C2566" s="133">
        <f>'!!!KATILIMCI LİSTESİ!!!'!B2563</f>
        <v>0</v>
      </c>
      <c r="D2566" s="134">
        <f>'!!!KATILIMCI LİSTESİ!!!'!C2563</f>
        <v>0</v>
      </c>
      <c r="E2566" s="135">
        <f>'!!! VERİLER !!!'!C$1</f>
        <v>1375</v>
      </c>
      <c r="F2566" s="136">
        <f>'1-Devamsızlık Formu (Ek-4)'!AJ2568</f>
        <v>0</v>
      </c>
      <c r="G2566" s="135">
        <f>IF(AND('1-Devamsızlık Formu (Ek-4)'!D2568="",F2566&gt;0,'1-Devamsızlık Formu (Ek-4)'!AW2568="KASIM 2024"),(E2566*(F2566-1)+(666.75)),E2566*F2566)</f>
        <v>0</v>
      </c>
      <c r="H2566" s="135">
        <f t="shared" ref="H2566:H2629" si="494">G2566*0.01</f>
        <v>0</v>
      </c>
      <c r="I2566" s="141">
        <f t="shared" si="488"/>
        <v>0</v>
      </c>
      <c r="J2566" s="135">
        <f t="shared" si="489"/>
        <v>0</v>
      </c>
      <c r="K2566" s="135">
        <f t="shared" si="490"/>
        <v>0</v>
      </c>
      <c r="L2566" s="135" t="e">
        <f t="shared" si="491"/>
        <v>#REF!</v>
      </c>
      <c r="M2566" s="138" t="e">
        <f>IF(K2566-'!!!KATILIMCI LİSTESİ!!!'!#REF!&gt;0,'!!!KATILIMCI LİSTESİ!!!'!#REF!,K2566)</f>
        <v>#REF!</v>
      </c>
      <c r="N2566" s="135">
        <f t="shared" ref="N2566:N2629" si="495">G2566*0.045</f>
        <v>0</v>
      </c>
      <c r="O2566" s="135">
        <f t="shared" ref="O2566:O2629" si="496">G2566*0.055</f>
        <v>0</v>
      </c>
      <c r="P2566" s="139">
        <f t="shared" ref="P2566:P2629" si="497">G2566+O2566</f>
        <v>0</v>
      </c>
      <c r="Q2566" s="135">
        <f>'5-Banka Listesi'!G2567</f>
        <v>0</v>
      </c>
      <c r="R2566" s="140">
        <f t="shared" ref="R2566:R2629" si="498">G2566-Q2566</f>
        <v>0</v>
      </c>
      <c r="S2566" s="140">
        <f t="shared" ref="S2566:S2629" si="499">ROUND(G2566*0.0225,3)</f>
        <v>0</v>
      </c>
      <c r="T2566" s="140">
        <f t="shared" si="492"/>
        <v>0</v>
      </c>
      <c r="U2566" s="135">
        <f t="shared" si="493"/>
        <v>0</v>
      </c>
      <c r="V2566" s="132">
        <v>2562</v>
      </c>
    </row>
    <row r="2567" spans="2:22" ht="33.950000000000003" customHeight="1" x14ac:dyDescent="0.25">
      <c r="B2567" s="132">
        <v>2563</v>
      </c>
      <c r="C2567" s="133">
        <f>'!!!KATILIMCI LİSTESİ!!!'!B2564</f>
        <v>0</v>
      </c>
      <c r="D2567" s="134">
        <f>'!!!KATILIMCI LİSTESİ!!!'!C2564</f>
        <v>0</v>
      </c>
      <c r="E2567" s="135">
        <f>'!!! VERİLER !!!'!C$1</f>
        <v>1375</v>
      </c>
      <c r="F2567" s="136">
        <f>'1-Devamsızlık Formu (Ek-4)'!AJ2569</f>
        <v>0</v>
      </c>
      <c r="G2567" s="135">
        <f>IF(AND('1-Devamsızlık Formu (Ek-4)'!D2569="",F2567&gt;0,'1-Devamsızlık Formu (Ek-4)'!AW2569="KASIM 2024"),(E2567*(F2567-1)+(666.75)),E2567*F2567)</f>
        <v>0</v>
      </c>
      <c r="H2567" s="135">
        <f t="shared" si="494"/>
        <v>0</v>
      </c>
      <c r="I2567" s="141">
        <f t="shared" si="488"/>
        <v>0</v>
      </c>
      <c r="J2567" s="135">
        <f t="shared" si="489"/>
        <v>0</v>
      </c>
      <c r="K2567" s="135">
        <f t="shared" si="490"/>
        <v>0</v>
      </c>
      <c r="L2567" s="135" t="e">
        <f t="shared" si="491"/>
        <v>#REF!</v>
      </c>
      <c r="M2567" s="138" t="e">
        <f>IF(K2567-'!!!KATILIMCI LİSTESİ!!!'!#REF!&gt;0,'!!!KATILIMCI LİSTESİ!!!'!#REF!,K2567)</f>
        <v>#REF!</v>
      </c>
      <c r="N2567" s="135">
        <f t="shared" si="495"/>
        <v>0</v>
      </c>
      <c r="O2567" s="135">
        <f t="shared" si="496"/>
        <v>0</v>
      </c>
      <c r="P2567" s="139">
        <f t="shared" si="497"/>
        <v>0</v>
      </c>
      <c r="Q2567" s="135">
        <f>'5-Banka Listesi'!G2568</f>
        <v>0</v>
      </c>
      <c r="R2567" s="140">
        <f t="shared" si="498"/>
        <v>0</v>
      </c>
      <c r="S2567" s="140">
        <f t="shared" si="499"/>
        <v>0</v>
      </c>
      <c r="T2567" s="140">
        <f t="shared" si="492"/>
        <v>0</v>
      </c>
      <c r="U2567" s="135">
        <f t="shared" si="493"/>
        <v>0</v>
      </c>
      <c r="V2567" s="132">
        <v>2563</v>
      </c>
    </row>
    <row r="2568" spans="2:22" ht="33.950000000000003" customHeight="1" x14ac:dyDescent="0.25">
      <c r="B2568" s="132">
        <v>2564</v>
      </c>
      <c r="C2568" s="133">
        <f>'!!!KATILIMCI LİSTESİ!!!'!B2565</f>
        <v>0</v>
      </c>
      <c r="D2568" s="134">
        <f>'!!!KATILIMCI LİSTESİ!!!'!C2565</f>
        <v>0</v>
      </c>
      <c r="E2568" s="135">
        <f>'!!! VERİLER !!!'!C$1</f>
        <v>1375</v>
      </c>
      <c r="F2568" s="136">
        <f>'1-Devamsızlık Formu (Ek-4)'!AJ2570</f>
        <v>0</v>
      </c>
      <c r="G2568" s="135">
        <f>IF(AND('1-Devamsızlık Formu (Ek-4)'!D2570="",F2568&gt;0,'1-Devamsızlık Formu (Ek-4)'!AW2570="KASIM 2024"),(E2568*(F2568-1)+(666.75)),E2568*F2568)</f>
        <v>0</v>
      </c>
      <c r="H2568" s="135">
        <f t="shared" si="494"/>
        <v>0</v>
      </c>
      <c r="I2568" s="141">
        <f t="shared" si="488"/>
        <v>0</v>
      </c>
      <c r="J2568" s="135">
        <f t="shared" si="489"/>
        <v>0</v>
      </c>
      <c r="K2568" s="135">
        <f t="shared" si="490"/>
        <v>0</v>
      </c>
      <c r="L2568" s="135" t="e">
        <f t="shared" si="491"/>
        <v>#REF!</v>
      </c>
      <c r="M2568" s="138" t="e">
        <f>IF(K2568-'!!!KATILIMCI LİSTESİ!!!'!#REF!&gt;0,'!!!KATILIMCI LİSTESİ!!!'!#REF!,K2568)</f>
        <v>#REF!</v>
      </c>
      <c r="N2568" s="135">
        <f t="shared" si="495"/>
        <v>0</v>
      </c>
      <c r="O2568" s="135">
        <f t="shared" si="496"/>
        <v>0</v>
      </c>
      <c r="P2568" s="139">
        <f t="shared" si="497"/>
        <v>0</v>
      </c>
      <c r="Q2568" s="135">
        <f>'5-Banka Listesi'!G2569</f>
        <v>0</v>
      </c>
      <c r="R2568" s="140">
        <f t="shared" si="498"/>
        <v>0</v>
      </c>
      <c r="S2568" s="140">
        <f t="shared" si="499"/>
        <v>0</v>
      </c>
      <c r="T2568" s="140">
        <f t="shared" si="492"/>
        <v>0</v>
      </c>
      <c r="U2568" s="135">
        <f t="shared" si="493"/>
        <v>0</v>
      </c>
      <c r="V2568" s="132">
        <v>2564</v>
      </c>
    </row>
    <row r="2569" spans="2:22" ht="33.950000000000003" customHeight="1" x14ac:dyDescent="0.25">
      <c r="B2569" s="132">
        <v>2565</v>
      </c>
      <c r="C2569" s="133">
        <f>'!!!KATILIMCI LİSTESİ!!!'!B2566</f>
        <v>0</v>
      </c>
      <c r="D2569" s="134">
        <f>'!!!KATILIMCI LİSTESİ!!!'!C2566</f>
        <v>0</v>
      </c>
      <c r="E2569" s="135">
        <f>'!!! VERİLER !!!'!C$1</f>
        <v>1375</v>
      </c>
      <c r="F2569" s="136">
        <f>'1-Devamsızlık Formu (Ek-4)'!AJ2571</f>
        <v>0</v>
      </c>
      <c r="G2569" s="135">
        <f>IF(AND('1-Devamsızlık Formu (Ek-4)'!D2571="",F2569&gt;0,'1-Devamsızlık Formu (Ek-4)'!AW2571="KASIM 2024"),(E2569*(F2569-1)+(666.75)),E2569*F2569)</f>
        <v>0</v>
      </c>
      <c r="H2569" s="135">
        <f t="shared" si="494"/>
        <v>0</v>
      </c>
      <c r="I2569" s="141">
        <f t="shared" si="488"/>
        <v>0</v>
      </c>
      <c r="J2569" s="135">
        <f t="shared" si="489"/>
        <v>0</v>
      </c>
      <c r="K2569" s="135">
        <f t="shared" si="490"/>
        <v>0</v>
      </c>
      <c r="L2569" s="135" t="e">
        <f t="shared" si="491"/>
        <v>#REF!</v>
      </c>
      <c r="M2569" s="138" t="e">
        <f>IF(K2569-'!!!KATILIMCI LİSTESİ!!!'!#REF!&gt;0,'!!!KATILIMCI LİSTESİ!!!'!#REF!,K2569)</f>
        <v>#REF!</v>
      </c>
      <c r="N2569" s="135">
        <f t="shared" si="495"/>
        <v>0</v>
      </c>
      <c r="O2569" s="135">
        <f t="shared" si="496"/>
        <v>0</v>
      </c>
      <c r="P2569" s="139">
        <f t="shared" si="497"/>
        <v>0</v>
      </c>
      <c r="Q2569" s="135">
        <f>'5-Banka Listesi'!G2570</f>
        <v>0</v>
      </c>
      <c r="R2569" s="140">
        <f t="shared" si="498"/>
        <v>0</v>
      </c>
      <c r="S2569" s="140">
        <f t="shared" si="499"/>
        <v>0</v>
      </c>
      <c r="T2569" s="140">
        <f t="shared" si="492"/>
        <v>0</v>
      </c>
      <c r="U2569" s="135">
        <f t="shared" si="493"/>
        <v>0</v>
      </c>
      <c r="V2569" s="132">
        <v>2565</v>
      </c>
    </row>
    <row r="2570" spans="2:22" ht="33.950000000000003" customHeight="1" x14ac:dyDescent="0.25">
      <c r="B2570" s="132">
        <v>2566</v>
      </c>
      <c r="C2570" s="133">
        <f>'!!!KATILIMCI LİSTESİ!!!'!B2567</f>
        <v>0</v>
      </c>
      <c r="D2570" s="134">
        <f>'!!!KATILIMCI LİSTESİ!!!'!C2567</f>
        <v>0</v>
      </c>
      <c r="E2570" s="135">
        <f>'!!! VERİLER !!!'!C$1</f>
        <v>1375</v>
      </c>
      <c r="F2570" s="136">
        <f>'1-Devamsızlık Formu (Ek-4)'!AJ2572</f>
        <v>0</v>
      </c>
      <c r="G2570" s="135">
        <f>IF(AND('1-Devamsızlık Formu (Ek-4)'!D2572="",F2570&gt;0,'1-Devamsızlık Formu (Ek-4)'!AW2572="KASIM 2024"),(E2570*(F2570-1)+(666.75)),E2570*F2570)</f>
        <v>0</v>
      </c>
      <c r="H2570" s="135">
        <f t="shared" si="494"/>
        <v>0</v>
      </c>
      <c r="I2570" s="141">
        <f t="shared" si="488"/>
        <v>0</v>
      </c>
      <c r="J2570" s="135">
        <f t="shared" si="489"/>
        <v>0</v>
      </c>
      <c r="K2570" s="135">
        <f t="shared" si="490"/>
        <v>0</v>
      </c>
      <c r="L2570" s="135" t="e">
        <f t="shared" si="491"/>
        <v>#REF!</v>
      </c>
      <c r="M2570" s="138" t="e">
        <f>IF(K2570-'!!!KATILIMCI LİSTESİ!!!'!#REF!&gt;0,'!!!KATILIMCI LİSTESİ!!!'!#REF!,K2570)</f>
        <v>#REF!</v>
      </c>
      <c r="N2570" s="135">
        <f t="shared" si="495"/>
        <v>0</v>
      </c>
      <c r="O2570" s="135">
        <f t="shared" si="496"/>
        <v>0</v>
      </c>
      <c r="P2570" s="139">
        <f t="shared" si="497"/>
        <v>0</v>
      </c>
      <c r="Q2570" s="135">
        <f>'5-Banka Listesi'!G2571</f>
        <v>0</v>
      </c>
      <c r="R2570" s="140">
        <f t="shared" si="498"/>
        <v>0</v>
      </c>
      <c r="S2570" s="140">
        <f t="shared" si="499"/>
        <v>0</v>
      </c>
      <c r="T2570" s="140">
        <f t="shared" si="492"/>
        <v>0</v>
      </c>
      <c r="U2570" s="135">
        <f t="shared" si="493"/>
        <v>0</v>
      </c>
      <c r="V2570" s="132">
        <v>2566</v>
      </c>
    </row>
    <row r="2571" spans="2:22" ht="33.950000000000003" customHeight="1" x14ac:dyDescent="0.25">
      <c r="B2571" s="132">
        <v>2567</v>
      </c>
      <c r="C2571" s="133">
        <f>'!!!KATILIMCI LİSTESİ!!!'!B2568</f>
        <v>0</v>
      </c>
      <c r="D2571" s="134">
        <f>'!!!KATILIMCI LİSTESİ!!!'!C2568</f>
        <v>0</v>
      </c>
      <c r="E2571" s="135">
        <f>'!!! VERİLER !!!'!C$1</f>
        <v>1375</v>
      </c>
      <c r="F2571" s="136">
        <f>'1-Devamsızlık Formu (Ek-4)'!AJ2573</f>
        <v>0</v>
      </c>
      <c r="G2571" s="135">
        <f>IF(AND('1-Devamsızlık Formu (Ek-4)'!D2573="",F2571&gt;0,'1-Devamsızlık Formu (Ek-4)'!AW2573="KASIM 2024"),(E2571*(F2571-1)+(666.75)),E2571*F2571)</f>
        <v>0</v>
      </c>
      <c r="H2571" s="135">
        <f t="shared" si="494"/>
        <v>0</v>
      </c>
      <c r="I2571" s="141">
        <f t="shared" si="488"/>
        <v>0</v>
      </c>
      <c r="J2571" s="135">
        <f t="shared" si="489"/>
        <v>0</v>
      </c>
      <c r="K2571" s="135">
        <f t="shared" si="490"/>
        <v>0</v>
      </c>
      <c r="L2571" s="135" t="e">
        <f t="shared" si="491"/>
        <v>#REF!</v>
      </c>
      <c r="M2571" s="138" t="e">
        <f>IF(K2571-'!!!KATILIMCI LİSTESİ!!!'!#REF!&gt;0,'!!!KATILIMCI LİSTESİ!!!'!#REF!,K2571)</f>
        <v>#REF!</v>
      </c>
      <c r="N2571" s="135">
        <f t="shared" si="495"/>
        <v>0</v>
      </c>
      <c r="O2571" s="135">
        <f t="shared" si="496"/>
        <v>0</v>
      </c>
      <c r="P2571" s="139">
        <f t="shared" si="497"/>
        <v>0</v>
      </c>
      <c r="Q2571" s="135">
        <f>'5-Banka Listesi'!G2572</f>
        <v>0</v>
      </c>
      <c r="R2571" s="140">
        <f t="shared" si="498"/>
        <v>0</v>
      </c>
      <c r="S2571" s="140">
        <f t="shared" si="499"/>
        <v>0</v>
      </c>
      <c r="T2571" s="140">
        <f t="shared" si="492"/>
        <v>0</v>
      </c>
      <c r="U2571" s="135">
        <f t="shared" si="493"/>
        <v>0</v>
      </c>
      <c r="V2571" s="132">
        <v>2567</v>
      </c>
    </row>
    <row r="2572" spans="2:22" ht="33.950000000000003" customHeight="1" x14ac:dyDescent="0.25">
      <c r="B2572" s="132">
        <v>2568</v>
      </c>
      <c r="C2572" s="133">
        <f>'!!!KATILIMCI LİSTESİ!!!'!B2569</f>
        <v>0</v>
      </c>
      <c r="D2572" s="134">
        <f>'!!!KATILIMCI LİSTESİ!!!'!C2569</f>
        <v>0</v>
      </c>
      <c r="E2572" s="135">
        <f>'!!! VERİLER !!!'!C$1</f>
        <v>1375</v>
      </c>
      <c r="F2572" s="136">
        <f>'1-Devamsızlık Formu (Ek-4)'!AJ2574</f>
        <v>0</v>
      </c>
      <c r="G2572" s="135">
        <f>IF(AND('1-Devamsızlık Formu (Ek-4)'!D2574="",F2572&gt;0,'1-Devamsızlık Formu (Ek-4)'!AW2574="KASIM 2024"),(E2572*(F2572-1)+(666.75)),E2572*F2572)</f>
        <v>0</v>
      </c>
      <c r="H2572" s="135">
        <f t="shared" si="494"/>
        <v>0</v>
      </c>
      <c r="I2572" s="141">
        <f t="shared" si="488"/>
        <v>0</v>
      </c>
      <c r="J2572" s="135">
        <f t="shared" si="489"/>
        <v>0</v>
      </c>
      <c r="K2572" s="135">
        <f t="shared" si="490"/>
        <v>0</v>
      </c>
      <c r="L2572" s="135" t="e">
        <f t="shared" si="491"/>
        <v>#REF!</v>
      </c>
      <c r="M2572" s="138" t="e">
        <f>IF(K2572-'!!!KATILIMCI LİSTESİ!!!'!#REF!&gt;0,'!!!KATILIMCI LİSTESİ!!!'!#REF!,K2572)</f>
        <v>#REF!</v>
      </c>
      <c r="N2572" s="135">
        <f t="shared" si="495"/>
        <v>0</v>
      </c>
      <c r="O2572" s="135">
        <f t="shared" si="496"/>
        <v>0</v>
      </c>
      <c r="P2572" s="139">
        <f t="shared" si="497"/>
        <v>0</v>
      </c>
      <c r="Q2572" s="135">
        <f>'5-Banka Listesi'!G2573</f>
        <v>0</v>
      </c>
      <c r="R2572" s="140">
        <f t="shared" si="498"/>
        <v>0</v>
      </c>
      <c r="S2572" s="140">
        <f t="shared" si="499"/>
        <v>0</v>
      </c>
      <c r="T2572" s="140">
        <f t="shared" si="492"/>
        <v>0</v>
      </c>
      <c r="U2572" s="135">
        <f t="shared" si="493"/>
        <v>0</v>
      </c>
      <c r="V2572" s="132">
        <v>2568</v>
      </c>
    </row>
    <row r="2573" spans="2:22" ht="33.950000000000003" customHeight="1" x14ac:dyDescent="0.25">
      <c r="B2573" s="132">
        <v>2569</v>
      </c>
      <c r="C2573" s="133">
        <f>'!!!KATILIMCI LİSTESİ!!!'!B2570</f>
        <v>0</v>
      </c>
      <c r="D2573" s="134">
        <f>'!!!KATILIMCI LİSTESİ!!!'!C2570</f>
        <v>0</v>
      </c>
      <c r="E2573" s="135">
        <f>'!!! VERİLER !!!'!C$1</f>
        <v>1375</v>
      </c>
      <c r="F2573" s="136">
        <f>'1-Devamsızlık Formu (Ek-4)'!AJ2575</f>
        <v>0</v>
      </c>
      <c r="G2573" s="135">
        <f>IF(AND('1-Devamsızlık Formu (Ek-4)'!D2575="",F2573&gt;0,'1-Devamsızlık Formu (Ek-4)'!AW2575="KASIM 2024"),(E2573*(F2573-1)+(666.75)),E2573*F2573)</f>
        <v>0</v>
      </c>
      <c r="H2573" s="135">
        <f t="shared" si="494"/>
        <v>0</v>
      </c>
      <c r="I2573" s="141">
        <f t="shared" si="488"/>
        <v>0</v>
      </c>
      <c r="J2573" s="135">
        <f t="shared" si="489"/>
        <v>0</v>
      </c>
      <c r="K2573" s="135">
        <f t="shared" si="490"/>
        <v>0</v>
      </c>
      <c r="L2573" s="135" t="e">
        <f t="shared" si="491"/>
        <v>#REF!</v>
      </c>
      <c r="M2573" s="138" t="e">
        <f>IF(K2573-'!!!KATILIMCI LİSTESİ!!!'!#REF!&gt;0,'!!!KATILIMCI LİSTESİ!!!'!#REF!,K2573)</f>
        <v>#REF!</v>
      </c>
      <c r="N2573" s="135">
        <f t="shared" si="495"/>
        <v>0</v>
      </c>
      <c r="O2573" s="135">
        <f t="shared" si="496"/>
        <v>0</v>
      </c>
      <c r="P2573" s="139">
        <f t="shared" si="497"/>
        <v>0</v>
      </c>
      <c r="Q2573" s="135">
        <f>'5-Banka Listesi'!G2574</f>
        <v>0</v>
      </c>
      <c r="R2573" s="140">
        <f t="shared" si="498"/>
        <v>0</v>
      </c>
      <c r="S2573" s="140">
        <f t="shared" si="499"/>
        <v>0</v>
      </c>
      <c r="T2573" s="140">
        <f t="shared" si="492"/>
        <v>0</v>
      </c>
      <c r="U2573" s="135">
        <f t="shared" si="493"/>
        <v>0</v>
      </c>
      <c r="V2573" s="132">
        <v>2569</v>
      </c>
    </row>
    <row r="2574" spans="2:22" ht="33.950000000000003" customHeight="1" x14ac:dyDescent="0.25">
      <c r="B2574" s="132">
        <v>2570</v>
      </c>
      <c r="C2574" s="133">
        <f>'!!!KATILIMCI LİSTESİ!!!'!B2571</f>
        <v>0</v>
      </c>
      <c r="D2574" s="134">
        <f>'!!!KATILIMCI LİSTESİ!!!'!C2571</f>
        <v>0</v>
      </c>
      <c r="E2574" s="135">
        <f>'!!! VERİLER !!!'!C$1</f>
        <v>1375</v>
      </c>
      <c r="F2574" s="136">
        <f>'1-Devamsızlık Formu (Ek-4)'!AJ2576</f>
        <v>0</v>
      </c>
      <c r="G2574" s="135">
        <f>IF(AND('1-Devamsızlık Formu (Ek-4)'!D2576="",F2574&gt;0,'1-Devamsızlık Formu (Ek-4)'!AW2576="KASIM 2024"),(E2574*(F2574-1)+(666.75)),E2574*F2574)</f>
        <v>0</v>
      </c>
      <c r="H2574" s="135">
        <f t="shared" si="494"/>
        <v>0</v>
      </c>
      <c r="I2574" s="141">
        <f t="shared" si="488"/>
        <v>0</v>
      </c>
      <c r="J2574" s="135">
        <f t="shared" si="489"/>
        <v>0</v>
      </c>
      <c r="K2574" s="135">
        <f t="shared" si="490"/>
        <v>0</v>
      </c>
      <c r="L2574" s="135" t="e">
        <f t="shared" si="491"/>
        <v>#REF!</v>
      </c>
      <c r="M2574" s="138" t="e">
        <f>IF(K2574-'!!!KATILIMCI LİSTESİ!!!'!#REF!&gt;0,'!!!KATILIMCI LİSTESİ!!!'!#REF!,K2574)</f>
        <v>#REF!</v>
      </c>
      <c r="N2574" s="135">
        <f t="shared" si="495"/>
        <v>0</v>
      </c>
      <c r="O2574" s="135">
        <f t="shared" si="496"/>
        <v>0</v>
      </c>
      <c r="P2574" s="139">
        <f t="shared" si="497"/>
        <v>0</v>
      </c>
      <c r="Q2574" s="135">
        <f>'5-Banka Listesi'!G2575</f>
        <v>0</v>
      </c>
      <c r="R2574" s="140">
        <f t="shared" si="498"/>
        <v>0</v>
      </c>
      <c r="S2574" s="140">
        <f t="shared" si="499"/>
        <v>0</v>
      </c>
      <c r="T2574" s="140">
        <f t="shared" si="492"/>
        <v>0</v>
      </c>
      <c r="U2574" s="135">
        <f t="shared" si="493"/>
        <v>0</v>
      </c>
      <c r="V2574" s="132">
        <v>2570</v>
      </c>
    </row>
    <row r="2575" spans="2:22" ht="33.950000000000003" customHeight="1" x14ac:dyDescent="0.25">
      <c r="B2575" s="132">
        <v>2571</v>
      </c>
      <c r="C2575" s="133">
        <f>'!!!KATILIMCI LİSTESİ!!!'!B2572</f>
        <v>0</v>
      </c>
      <c r="D2575" s="134">
        <f>'!!!KATILIMCI LİSTESİ!!!'!C2572</f>
        <v>0</v>
      </c>
      <c r="E2575" s="135">
        <f>'!!! VERİLER !!!'!C$1</f>
        <v>1375</v>
      </c>
      <c r="F2575" s="136">
        <f>'1-Devamsızlık Formu (Ek-4)'!AJ2577</f>
        <v>0</v>
      </c>
      <c r="G2575" s="135">
        <f>IF(AND('1-Devamsızlık Formu (Ek-4)'!D2577="",F2575&gt;0,'1-Devamsızlık Formu (Ek-4)'!AW2577="KASIM 2024"),(E2575*(F2575-1)+(666.75)),E2575*F2575)</f>
        <v>0</v>
      </c>
      <c r="H2575" s="135">
        <f t="shared" si="494"/>
        <v>0</v>
      </c>
      <c r="I2575" s="141">
        <f t="shared" si="488"/>
        <v>0</v>
      </c>
      <c r="J2575" s="135">
        <f t="shared" si="489"/>
        <v>0</v>
      </c>
      <c r="K2575" s="135">
        <f t="shared" si="490"/>
        <v>0</v>
      </c>
      <c r="L2575" s="135" t="e">
        <f t="shared" si="491"/>
        <v>#REF!</v>
      </c>
      <c r="M2575" s="138" t="e">
        <f>IF(K2575-'!!!KATILIMCI LİSTESİ!!!'!#REF!&gt;0,'!!!KATILIMCI LİSTESİ!!!'!#REF!,K2575)</f>
        <v>#REF!</v>
      </c>
      <c r="N2575" s="135">
        <f t="shared" si="495"/>
        <v>0</v>
      </c>
      <c r="O2575" s="135">
        <f t="shared" si="496"/>
        <v>0</v>
      </c>
      <c r="P2575" s="139">
        <f t="shared" si="497"/>
        <v>0</v>
      </c>
      <c r="Q2575" s="135">
        <f>'5-Banka Listesi'!G2576</f>
        <v>0</v>
      </c>
      <c r="R2575" s="140">
        <f t="shared" si="498"/>
        <v>0</v>
      </c>
      <c r="S2575" s="140">
        <f t="shared" si="499"/>
        <v>0</v>
      </c>
      <c r="T2575" s="140">
        <f t="shared" si="492"/>
        <v>0</v>
      </c>
      <c r="U2575" s="135">
        <f t="shared" si="493"/>
        <v>0</v>
      </c>
      <c r="V2575" s="132">
        <v>2571</v>
      </c>
    </row>
    <row r="2576" spans="2:22" ht="33.950000000000003" customHeight="1" x14ac:dyDescent="0.25">
      <c r="B2576" s="132">
        <v>2572</v>
      </c>
      <c r="C2576" s="133">
        <f>'!!!KATILIMCI LİSTESİ!!!'!B2573</f>
        <v>0</v>
      </c>
      <c r="D2576" s="134">
        <f>'!!!KATILIMCI LİSTESİ!!!'!C2573</f>
        <v>0</v>
      </c>
      <c r="E2576" s="135">
        <f>'!!! VERİLER !!!'!C$1</f>
        <v>1375</v>
      </c>
      <c r="F2576" s="136">
        <f>'1-Devamsızlık Formu (Ek-4)'!AJ2578</f>
        <v>0</v>
      </c>
      <c r="G2576" s="135">
        <f>IF(AND('1-Devamsızlık Formu (Ek-4)'!D2578="",F2576&gt;0,'1-Devamsızlık Formu (Ek-4)'!AW2578="KASIM 2024"),(E2576*(F2576-1)+(666.75)),E2576*F2576)</f>
        <v>0</v>
      </c>
      <c r="H2576" s="135">
        <f t="shared" si="494"/>
        <v>0</v>
      </c>
      <c r="I2576" s="141">
        <f t="shared" si="488"/>
        <v>0</v>
      </c>
      <c r="J2576" s="135">
        <f t="shared" si="489"/>
        <v>0</v>
      </c>
      <c r="K2576" s="135">
        <f t="shared" si="490"/>
        <v>0</v>
      </c>
      <c r="L2576" s="135" t="e">
        <f t="shared" si="491"/>
        <v>#REF!</v>
      </c>
      <c r="M2576" s="138" t="e">
        <f>IF(K2576-'!!!KATILIMCI LİSTESİ!!!'!#REF!&gt;0,'!!!KATILIMCI LİSTESİ!!!'!#REF!,K2576)</f>
        <v>#REF!</v>
      </c>
      <c r="N2576" s="135">
        <f t="shared" si="495"/>
        <v>0</v>
      </c>
      <c r="O2576" s="135">
        <f t="shared" si="496"/>
        <v>0</v>
      </c>
      <c r="P2576" s="139">
        <f t="shared" si="497"/>
        <v>0</v>
      </c>
      <c r="Q2576" s="135">
        <f>'5-Banka Listesi'!G2577</f>
        <v>0</v>
      </c>
      <c r="R2576" s="140">
        <f t="shared" si="498"/>
        <v>0</v>
      </c>
      <c r="S2576" s="140">
        <f t="shared" si="499"/>
        <v>0</v>
      </c>
      <c r="T2576" s="140">
        <f t="shared" si="492"/>
        <v>0</v>
      </c>
      <c r="U2576" s="135">
        <f t="shared" si="493"/>
        <v>0</v>
      </c>
      <c r="V2576" s="132">
        <v>2572</v>
      </c>
    </row>
    <row r="2577" spans="2:22" ht="33.950000000000003" customHeight="1" x14ac:dyDescent="0.25">
      <c r="B2577" s="132">
        <v>2573</v>
      </c>
      <c r="C2577" s="133">
        <f>'!!!KATILIMCI LİSTESİ!!!'!B2574</f>
        <v>0</v>
      </c>
      <c r="D2577" s="134">
        <f>'!!!KATILIMCI LİSTESİ!!!'!C2574</f>
        <v>0</v>
      </c>
      <c r="E2577" s="135">
        <f>'!!! VERİLER !!!'!C$1</f>
        <v>1375</v>
      </c>
      <c r="F2577" s="136">
        <f>'1-Devamsızlık Formu (Ek-4)'!AJ2579</f>
        <v>0</v>
      </c>
      <c r="G2577" s="135">
        <f>IF(AND('1-Devamsızlık Formu (Ek-4)'!D2579="",F2577&gt;0,'1-Devamsızlık Formu (Ek-4)'!AW2579="KASIM 2024"),(E2577*(F2577-1)+(666.75)),E2577*F2577)</f>
        <v>0</v>
      </c>
      <c r="H2577" s="135">
        <f t="shared" si="494"/>
        <v>0</v>
      </c>
      <c r="I2577" s="141">
        <f t="shared" si="488"/>
        <v>0</v>
      </c>
      <c r="J2577" s="135">
        <f t="shared" si="489"/>
        <v>0</v>
      </c>
      <c r="K2577" s="135">
        <f t="shared" si="490"/>
        <v>0</v>
      </c>
      <c r="L2577" s="135" t="e">
        <f t="shared" si="491"/>
        <v>#REF!</v>
      </c>
      <c r="M2577" s="138" t="e">
        <f>IF(K2577-'!!!KATILIMCI LİSTESİ!!!'!#REF!&gt;0,'!!!KATILIMCI LİSTESİ!!!'!#REF!,K2577)</f>
        <v>#REF!</v>
      </c>
      <c r="N2577" s="135">
        <f t="shared" si="495"/>
        <v>0</v>
      </c>
      <c r="O2577" s="135">
        <f t="shared" si="496"/>
        <v>0</v>
      </c>
      <c r="P2577" s="139">
        <f t="shared" si="497"/>
        <v>0</v>
      </c>
      <c r="Q2577" s="135">
        <f>'5-Banka Listesi'!G2578</f>
        <v>0</v>
      </c>
      <c r="R2577" s="140">
        <f t="shared" si="498"/>
        <v>0</v>
      </c>
      <c r="S2577" s="140">
        <f t="shared" si="499"/>
        <v>0</v>
      </c>
      <c r="T2577" s="140">
        <f t="shared" si="492"/>
        <v>0</v>
      </c>
      <c r="U2577" s="135">
        <f t="shared" si="493"/>
        <v>0</v>
      </c>
      <c r="V2577" s="132">
        <v>2573</v>
      </c>
    </row>
    <row r="2578" spans="2:22" ht="33.950000000000003" customHeight="1" x14ac:dyDescent="0.25">
      <c r="B2578" s="132">
        <v>2574</v>
      </c>
      <c r="C2578" s="133">
        <f>'!!!KATILIMCI LİSTESİ!!!'!B2575</f>
        <v>0</v>
      </c>
      <c r="D2578" s="134">
        <f>'!!!KATILIMCI LİSTESİ!!!'!C2575</f>
        <v>0</v>
      </c>
      <c r="E2578" s="135">
        <f>'!!! VERİLER !!!'!C$1</f>
        <v>1375</v>
      </c>
      <c r="F2578" s="136">
        <f>'1-Devamsızlık Formu (Ek-4)'!AJ2580</f>
        <v>0</v>
      </c>
      <c r="G2578" s="135">
        <f>IF(AND('1-Devamsızlık Formu (Ek-4)'!D2580="",F2578&gt;0,'1-Devamsızlık Formu (Ek-4)'!AW2580="KASIM 2024"),(E2578*(F2578-1)+(666.75)),E2578*F2578)</f>
        <v>0</v>
      </c>
      <c r="H2578" s="135">
        <f t="shared" si="494"/>
        <v>0</v>
      </c>
      <c r="I2578" s="141">
        <f t="shared" si="488"/>
        <v>0</v>
      </c>
      <c r="J2578" s="135">
        <f t="shared" si="489"/>
        <v>0</v>
      </c>
      <c r="K2578" s="135">
        <f t="shared" si="490"/>
        <v>0</v>
      </c>
      <c r="L2578" s="135" t="e">
        <f t="shared" si="491"/>
        <v>#REF!</v>
      </c>
      <c r="M2578" s="138" t="e">
        <f>IF(K2578-'!!!KATILIMCI LİSTESİ!!!'!#REF!&gt;0,'!!!KATILIMCI LİSTESİ!!!'!#REF!,K2578)</f>
        <v>#REF!</v>
      </c>
      <c r="N2578" s="135">
        <f t="shared" si="495"/>
        <v>0</v>
      </c>
      <c r="O2578" s="135">
        <f t="shared" si="496"/>
        <v>0</v>
      </c>
      <c r="P2578" s="139">
        <f t="shared" si="497"/>
        <v>0</v>
      </c>
      <c r="Q2578" s="135">
        <f>'5-Banka Listesi'!G2579</f>
        <v>0</v>
      </c>
      <c r="R2578" s="140">
        <f t="shared" si="498"/>
        <v>0</v>
      </c>
      <c r="S2578" s="140">
        <f t="shared" si="499"/>
        <v>0</v>
      </c>
      <c r="T2578" s="140">
        <f t="shared" si="492"/>
        <v>0</v>
      </c>
      <c r="U2578" s="135">
        <f t="shared" si="493"/>
        <v>0</v>
      </c>
      <c r="V2578" s="132">
        <v>2574</v>
      </c>
    </row>
    <row r="2579" spans="2:22" ht="33.950000000000003" customHeight="1" x14ac:dyDescent="0.25">
      <c r="B2579" s="132">
        <v>2575</v>
      </c>
      <c r="C2579" s="133">
        <f>'!!!KATILIMCI LİSTESİ!!!'!B2576</f>
        <v>0</v>
      </c>
      <c r="D2579" s="134">
        <f>'!!!KATILIMCI LİSTESİ!!!'!C2576</f>
        <v>0</v>
      </c>
      <c r="E2579" s="135">
        <f>'!!! VERİLER !!!'!C$1</f>
        <v>1375</v>
      </c>
      <c r="F2579" s="136">
        <f>'1-Devamsızlık Formu (Ek-4)'!AJ2581</f>
        <v>0</v>
      </c>
      <c r="G2579" s="135">
        <f>IF(AND('1-Devamsızlık Formu (Ek-4)'!D2581="",F2579&gt;0,'1-Devamsızlık Formu (Ek-4)'!AW2581="KASIM 2024"),(E2579*(F2579-1)+(666.75)),E2579*F2579)</f>
        <v>0</v>
      </c>
      <c r="H2579" s="135">
        <f t="shared" si="494"/>
        <v>0</v>
      </c>
      <c r="I2579" s="141">
        <f t="shared" si="488"/>
        <v>0</v>
      </c>
      <c r="J2579" s="135">
        <f t="shared" si="489"/>
        <v>0</v>
      </c>
      <c r="K2579" s="135">
        <f t="shared" si="490"/>
        <v>0</v>
      </c>
      <c r="L2579" s="135" t="e">
        <f t="shared" si="491"/>
        <v>#REF!</v>
      </c>
      <c r="M2579" s="138" t="e">
        <f>IF(K2579-'!!!KATILIMCI LİSTESİ!!!'!#REF!&gt;0,'!!!KATILIMCI LİSTESİ!!!'!#REF!,K2579)</f>
        <v>#REF!</v>
      </c>
      <c r="N2579" s="135">
        <f t="shared" si="495"/>
        <v>0</v>
      </c>
      <c r="O2579" s="135">
        <f t="shared" si="496"/>
        <v>0</v>
      </c>
      <c r="P2579" s="139">
        <f t="shared" si="497"/>
        <v>0</v>
      </c>
      <c r="Q2579" s="135">
        <f>'5-Banka Listesi'!G2580</f>
        <v>0</v>
      </c>
      <c r="R2579" s="140">
        <f t="shared" si="498"/>
        <v>0</v>
      </c>
      <c r="S2579" s="140">
        <f t="shared" si="499"/>
        <v>0</v>
      </c>
      <c r="T2579" s="140">
        <f t="shared" si="492"/>
        <v>0</v>
      </c>
      <c r="U2579" s="135">
        <f t="shared" si="493"/>
        <v>0</v>
      </c>
      <c r="V2579" s="132">
        <v>2575</v>
      </c>
    </row>
    <row r="2580" spans="2:22" ht="33.950000000000003" customHeight="1" x14ac:dyDescent="0.25">
      <c r="B2580" s="132">
        <v>2576</v>
      </c>
      <c r="C2580" s="133">
        <f>'!!!KATILIMCI LİSTESİ!!!'!B2577</f>
        <v>0</v>
      </c>
      <c r="D2580" s="134">
        <f>'!!!KATILIMCI LİSTESİ!!!'!C2577</f>
        <v>0</v>
      </c>
      <c r="E2580" s="135">
        <f>'!!! VERİLER !!!'!C$1</f>
        <v>1375</v>
      </c>
      <c r="F2580" s="136">
        <f>'1-Devamsızlık Formu (Ek-4)'!AJ2582</f>
        <v>0</v>
      </c>
      <c r="G2580" s="135">
        <f>IF(AND('1-Devamsızlık Formu (Ek-4)'!D2582="",F2580&gt;0,'1-Devamsızlık Formu (Ek-4)'!AW2582="KASIM 2024"),(E2580*(F2580-1)+(666.75)),E2580*F2580)</f>
        <v>0</v>
      </c>
      <c r="H2580" s="135">
        <f t="shared" si="494"/>
        <v>0</v>
      </c>
      <c r="I2580" s="141">
        <f t="shared" si="488"/>
        <v>0</v>
      </c>
      <c r="J2580" s="135">
        <f t="shared" si="489"/>
        <v>0</v>
      </c>
      <c r="K2580" s="135">
        <f t="shared" si="490"/>
        <v>0</v>
      </c>
      <c r="L2580" s="135" t="e">
        <f t="shared" si="491"/>
        <v>#REF!</v>
      </c>
      <c r="M2580" s="138" t="e">
        <f>IF(K2580-'!!!KATILIMCI LİSTESİ!!!'!#REF!&gt;0,'!!!KATILIMCI LİSTESİ!!!'!#REF!,K2580)</f>
        <v>#REF!</v>
      </c>
      <c r="N2580" s="135">
        <f t="shared" si="495"/>
        <v>0</v>
      </c>
      <c r="O2580" s="135">
        <f t="shared" si="496"/>
        <v>0</v>
      </c>
      <c r="P2580" s="139">
        <f t="shared" si="497"/>
        <v>0</v>
      </c>
      <c r="Q2580" s="135">
        <f>'5-Banka Listesi'!G2581</f>
        <v>0</v>
      </c>
      <c r="R2580" s="140">
        <f t="shared" si="498"/>
        <v>0</v>
      </c>
      <c r="S2580" s="140">
        <f t="shared" si="499"/>
        <v>0</v>
      </c>
      <c r="T2580" s="140">
        <f t="shared" si="492"/>
        <v>0</v>
      </c>
      <c r="U2580" s="135">
        <f t="shared" si="493"/>
        <v>0</v>
      </c>
      <c r="V2580" s="132">
        <v>2576</v>
      </c>
    </row>
    <row r="2581" spans="2:22" ht="33.950000000000003" customHeight="1" x14ac:dyDescent="0.25">
      <c r="B2581" s="132">
        <v>2577</v>
      </c>
      <c r="C2581" s="133">
        <f>'!!!KATILIMCI LİSTESİ!!!'!B2578</f>
        <v>0</v>
      </c>
      <c r="D2581" s="134">
        <f>'!!!KATILIMCI LİSTESİ!!!'!C2578</f>
        <v>0</v>
      </c>
      <c r="E2581" s="135">
        <f>'!!! VERİLER !!!'!C$1</f>
        <v>1375</v>
      </c>
      <c r="F2581" s="136">
        <f>'1-Devamsızlık Formu (Ek-4)'!AJ2583</f>
        <v>0</v>
      </c>
      <c r="G2581" s="135">
        <f>IF(AND('1-Devamsızlık Formu (Ek-4)'!D2583="",F2581&gt;0,'1-Devamsızlık Formu (Ek-4)'!AW2583="KASIM 2024"),(E2581*(F2581-1)+(666.75)),E2581*F2581)</f>
        <v>0</v>
      </c>
      <c r="H2581" s="135">
        <f t="shared" si="494"/>
        <v>0</v>
      </c>
      <c r="I2581" s="141">
        <f t="shared" ref="I2581:I2644" si="500">G2581*0.01</f>
        <v>0</v>
      </c>
      <c r="J2581" s="135">
        <f t="shared" ref="J2581:J2644" si="501">IF(G2581&gt;20002.5,(G2581-H2581-I2581)-(17002.12),0)</f>
        <v>0</v>
      </c>
      <c r="K2581" s="135">
        <f t="shared" ref="K2581:K2644" si="502">J2581*0.15</f>
        <v>0</v>
      </c>
      <c r="L2581" s="135" t="e">
        <f t="shared" ref="L2581:L2644" si="503">ROUND(K2581-M2581,2)</f>
        <v>#REF!</v>
      </c>
      <c r="M2581" s="138" t="e">
        <f>IF(K2581-'!!!KATILIMCI LİSTESİ!!!'!#REF!&gt;0,'!!!KATILIMCI LİSTESİ!!!'!#REF!,K2581)</f>
        <v>#REF!</v>
      </c>
      <c r="N2581" s="135">
        <f t="shared" si="495"/>
        <v>0</v>
      </c>
      <c r="O2581" s="135">
        <f t="shared" si="496"/>
        <v>0</v>
      </c>
      <c r="P2581" s="139">
        <f t="shared" si="497"/>
        <v>0</v>
      </c>
      <c r="Q2581" s="135">
        <f>'5-Banka Listesi'!G2582</f>
        <v>0</v>
      </c>
      <c r="R2581" s="140">
        <f t="shared" si="498"/>
        <v>0</v>
      </c>
      <c r="S2581" s="140">
        <f t="shared" si="499"/>
        <v>0</v>
      </c>
      <c r="T2581" s="140">
        <f t="shared" ref="T2581:T2644" si="504">ROUND(G2581*0.02,3)</f>
        <v>0</v>
      </c>
      <c r="U2581" s="135">
        <f t="shared" ref="U2581:U2644" si="505">ROUND(Q2581+R2581+S2581+T2581,3)</f>
        <v>0</v>
      </c>
      <c r="V2581" s="132">
        <v>2577</v>
      </c>
    </row>
    <row r="2582" spans="2:22" ht="33.950000000000003" customHeight="1" x14ac:dyDescent="0.25">
      <c r="B2582" s="132">
        <v>2578</v>
      </c>
      <c r="C2582" s="133">
        <f>'!!!KATILIMCI LİSTESİ!!!'!B2579</f>
        <v>0</v>
      </c>
      <c r="D2582" s="134">
        <f>'!!!KATILIMCI LİSTESİ!!!'!C2579</f>
        <v>0</v>
      </c>
      <c r="E2582" s="135">
        <f>'!!! VERİLER !!!'!C$1</f>
        <v>1375</v>
      </c>
      <c r="F2582" s="136">
        <f>'1-Devamsızlık Formu (Ek-4)'!AJ2584</f>
        <v>0</v>
      </c>
      <c r="G2582" s="135">
        <f>IF(AND('1-Devamsızlık Formu (Ek-4)'!D2584="",F2582&gt;0,'1-Devamsızlık Formu (Ek-4)'!AW2584="KASIM 2024"),(E2582*(F2582-1)+(666.75)),E2582*F2582)</f>
        <v>0</v>
      </c>
      <c r="H2582" s="135">
        <f t="shared" si="494"/>
        <v>0</v>
      </c>
      <c r="I2582" s="141">
        <f t="shared" si="500"/>
        <v>0</v>
      </c>
      <c r="J2582" s="135">
        <f t="shared" si="501"/>
        <v>0</v>
      </c>
      <c r="K2582" s="135">
        <f t="shared" si="502"/>
        <v>0</v>
      </c>
      <c r="L2582" s="135" t="e">
        <f t="shared" si="503"/>
        <v>#REF!</v>
      </c>
      <c r="M2582" s="138" t="e">
        <f>IF(K2582-'!!!KATILIMCI LİSTESİ!!!'!#REF!&gt;0,'!!!KATILIMCI LİSTESİ!!!'!#REF!,K2582)</f>
        <v>#REF!</v>
      </c>
      <c r="N2582" s="135">
        <f t="shared" si="495"/>
        <v>0</v>
      </c>
      <c r="O2582" s="135">
        <f t="shared" si="496"/>
        <v>0</v>
      </c>
      <c r="P2582" s="139">
        <f t="shared" si="497"/>
        <v>0</v>
      </c>
      <c r="Q2582" s="135">
        <f>'5-Banka Listesi'!G2583</f>
        <v>0</v>
      </c>
      <c r="R2582" s="140">
        <f t="shared" si="498"/>
        <v>0</v>
      </c>
      <c r="S2582" s="140">
        <f t="shared" si="499"/>
        <v>0</v>
      </c>
      <c r="T2582" s="140">
        <f t="shared" si="504"/>
        <v>0</v>
      </c>
      <c r="U2582" s="135">
        <f t="shared" si="505"/>
        <v>0</v>
      </c>
      <c r="V2582" s="132">
        <v>2578</v>
      </c>
    </row>
    <row r="2583" spans="2:22" ht="33.950000000000003" customHeight="1" x14ac:dyDescent="0.25">
      <c r="B2583" s="132">
        <v>2579</v>
      </c>
      <c r="C2583" s="133">
        <f>'!!!KATILIMCI LİSTESİ!!!'!B2580</f>
        <v>0</v>
      </c>
      <c r="D2583" s="134">
        <f>'!!!KATILIMCI LİSTESİ!!!'!C2580</f>
        <v>0</v>
      </c>
      <c r="E2583" s="135">
        <f>'!!! VERİLER !!!'!C$1</f>
        <v>1375</v>
      </c>
      <c r="F2583" s="136">
        <f>'1-Devamsızlık Formu (Ek-4)'!AJ2585</f>
        <v>0</v>
      </c>
      <c r="G2583" s="135">
        <f>IF(AND('1-Devamsızlık Formu (Ek-4)'!D2585="",F2583&gt;0,'1-Devamsızlık Formu (Ek-4)'!AW2585="KASIM 2024"),(E2583*(F2583-1)+(666.75)),E2583*F2583)</f>
        <v>0</v>
      </c>
      <c r="H2583" s="135">
        <f t="shared" si="494"/>
        <v>0</v>
      </c>
      <c r="I2583" s="141">
        <f t="shared" si="500"/>
        <v>0</v>
      </c>
      <c r="J2583" s="135">
        <f t="shared" si="501"/>
        <v>0</v>
      </c>
      <c r="K2583" s="135">
        <f t="shared" si="502"/>
        <v>0</v>
      </c>
      <c r="L2583" s="135" t="e">
        <f t="shared" si="503"/>
        <v>#REF!</v>
      </c>
      <c r="M2583" s="138" t="e">
        <f>IF(K2583-'!!!KATILIMCI LİSTESİ!!!'!#REF!&gt;0,'!!!KATILIMCI LİSTESİ!!!'!#REF!,K2583)</f>
        <v>#REF!</v>
      </c>
      <c r="N2583" s="135">
        <f t="shared" si="495"/>
        <v>0</v>
      </c>
      <c r="O2583" s="135">
        <f t="shared" si="496"/>
        <v>0</v>
      </c>
      <c r="P2583" s="139">
        <f t="shared" si="497"/>
        <v>0</v>
      </c>
      <c r="Q2583" s="135">
        <f>'5-Banka Listesi'!G2584</f>
        <v>0</v>
      </c>
      <c r="R2583" s="140">
        <f t="shared" si="498"/>
        <v>0</v>
      </c>
      <c r="S2583" s="140">
        <f t="shared" si="499"/>
        <v>0</v>
      </c>
      <c r="T2583" s="140">
        <f t="shared" si="504"/>
        <v>0</v>
      </c>
      <c r="U2583" s="135">
        <f t="shared" si="505"/>
        <v>0</v>
      </c>
      <c r="V2583" s="132">
        <v>2579</v>
      </c>
    </row>
    <row r="2584" spans="2:22" ht="33.950000000000003" customHeight="1" x14ac:dyDescent="0.25">
      <c r="B2584" s="132">
        <v>2580</v>
      </c>
      <c r="C2584" s="133">
        <f>'!!!KATILIMCI LİSTESİ!!!'!B2581</f>
        <v>0</v>
      </c>
      <c r="D2584" s="134">
        <f>'!!!KATILIMCI LİSTESİ!!!'!C2581</f>
        <v>0</v>
      </c>
      <c r="E2584" s="135">
        <f>'!!! VERİLER !!!'!C$1</f>
        <v>1375</v>
      </c>
      <c r="F2584" s="136">
        <f>'1-Devamsızlık Formu (Ek-4)'!AJ2586</f>
        <v>0</v>
      </c>
      <c r="G2584" s="135">
        <f>IF(AND('1-Devamsızlık Formu (Ek-4)'!D2586="",F2584&gt;0,'1-Devamsızlık Formu (Ek-4)'!AW2586="KASIM 2024"),(E2584*(F2584-1)+(666.75)),E2584*F2584)</f>
        <v>0</v>
      </c>
      <c r="H2584" s="135">
        <f t="shared" si="494"/>
        <v>0</v>
      </c>
      <c r="I2584" s="141">
        <f t="shared" si="500"/>
        <v>0</v>
      </c>
      <c r="J2584" s="135">
        <f t="shared" si="501"/>
        <v>0</v>
      </c>
      <c r="K2584" s="135">
        <f t="shared" si="502"/>
        <v>0</v>
      </c>
      <c r="L2584" s="135" t="e">
        <f t="shared" si="503"/>
        <v>#REF!</v>
      </c>
      <c r="M2584" s="138" t="e">
        <f>IF(K2584-'!!!KATILIMCI LİSTESİ!!!'!#REF!&gt;0,'!!!KATILIMCI LİSTESİ!!!'!#REF!,K2584)</f>
        <v>#REF!</v>
      </c>
      <c r="N2584" s="135">
        <f t="shared" si="495"/>
        <v>0</v>
      </c>
      <c r="O2584" s="135">
        <f t="shared" si="496"/>
        <v>0</v>
      </c>
      <c r="P2584" s="139">
        <f t="shared" si="497"/>
        <v>0</v>
      </c>
      <c r="Q2584" s="135">
        <f>'5-Banka Listesi'!G2585</f>
        <v>0</v>
      </c>
      <c r="R2584" s="140">
        <f t="shared" si="498"/>
        <v>0</v>
      </c>
      <c r="S2584" s="140">
        <f t="shared" si="499"/>
        <v>0</v>
      </c>
      <c r="T2584" s="140">
        <f t="shared" si="504"/>
        <v>0</v>
      </c>
      <c r="U2584" s="135">
        <f t="shared" si="505"/>
        <v>0</v>
      </c>
      <c r="V2584" s="132">
        <v>2580</v>
      </c>
    </row>
    <row r="2585" spans="2:22" ht="33.950000000000003" customHeight="1" x14ac:dyDescent="0.25">
      <c r="B2585" s="132">
        <v>2581</v>
      </c>
      <c r="C2585" s="133">
        <f>'!!!KATILIMCI LİSTESİ!!!'!B2582</f>
        <v>0</v>
      </c>
      <c r="D2585" s="134">
        <f>'!!!KATILIMCI LİSTESİ!!!'!C2582</f>
        <v>0</v>
      </c>
      <c r="E2585" s="135">
        <f>'!!! VERİLER !!!'!C$1</f>
        <v>1375</v>
      </c>
      <c r="F2585" s="136">
        <f>'1-Devamsızlık Formu (Ek-4)'!AJ2587</f>
        <v>0</v>
      </c>
      <c r="G2585" s="135">
        <f>IF(AND('1-Devamsızlık Formu (Ek-4)'!D2587="",F2585&gt;0,'1-Devamsızlık Formu (Ek-4)'!AW2587="KASIM 2024"),(E2585*(F2585-1)+(666.75)),E2585*F2585)</f>
        <v>0</v>
      </c>
      <c r="H2585" s="135">
        <f t="shared" si="494"/>
        <v>0</v>
      </c>
      <c r="I2585" s="141">
        <f t="shared" si="500"/>
        <v>0</v>
      </c>
      <c r="J2585" s="135">
        <f t="shared" si="501"/>
        <v>0</v>
      </c>
      <c r="K2585" s="135">
        <f t="shared" si="502"/>
        <v>0</v>
      </c>
      <c r="L2585" s="135" t="e">
        <f t="shared" si="503"/>
        <v>#REF!</v>
      </c>
      <c r="M2585" s="138" t="e">
        <f>IF(K2585-'!!!KATILIMCI LİSTESİ!!!'!#REF!&gt;0,'!!!KATILIMCI LİSTESİ!!!'!#REF!,K2585)</f>
        <v>#REF!</v>
      </c>
      <c r="N2585" s="135">
        <f t="shared" si="495"/>
        <v>0</v>
      </c>
      <c r="O2585" s="135">
        <f t="shared" si="496"/>
        <v>0</v>
      </c>
      <c r="P2585" s="139">
        <f t="shared" si="497"/>
        <v>0</v>
      </c>
      <c r="Q2585" s="135">
        <f>'5-Banka Listesi'!G2586</f>
        <v>0</v>
      </c>
      <c r="R2585" s="140">
        <f t="shared" si="498"/>
        <v>0</v>
      </c>
      <c r="S2585" s="140">
        <f t="shared" si="499"/>
        <v>0</v>
      </c>
      <c r="T2585" s="140">
        <f t="shared" si="504"/>
        <v>0</v>
      </c>
      <c r="U2585" s="135">
        <f t="shared" si="505"/>
        <v>0</v>
      </c>
      <c r="V2585" s="132">
        <v>2581</v>
      </c>
    </row>
    <row r="2586" spans="2:22" ht="33.950000000000003" customHeight="1" x14ac:dyDescent="0.25">
      <c r="B2586" s="132">
        <v>2582</v>
      </c>
      <c r="C2586" s="133">
        <f>'!!!KATILIMCI LİSTESİ!!!'!B2583</f>
        <v>0</v>
      </c>
      <c r="D2586" s="134">
        <f>'!!!KATILIMCI LİSTESİ!!!'!C2583</f>
        <v>0</v>
      </c>
      <c r="E2586" s="135">
        <f>'!!! VERİLER !!!'!C$1</f>
        <v>1375</v>
      </c>
      <c r="F2586" s="136">
        <f>'1-Devamsızlık Formu (Ek-4)'!AJ2588</f>
        <v>0</v>
      </c>
      <c r="G2586" s="135">
        <f>IF(AND('1-Devamsızlık Formu (Ek-4)'!D2588="",F2586&gt;0,'1-Devamsızlık Formu (Ek-4)'!AW2588="KASIM 2024"),(E2586*(F2586-1)+(666.75)),E2586*F2586)</f>
        <v>0</v>
      </c>
      <c r="H2586" s="135">
        <f t="shared" si="494"/>
        <v>0</v>
      </c>
      <c r="I2586" s="141">
        <f t="shared" si="500"/>
        <v>0</v>
      </c>
      <c r="J2586" s="135">
        <f t="shared" si="501"/>
        <v>0</v>
      </c>
      <c r="K2586" s="135">
        <f t="shared" si="502"/>
        <v>0</v>
      </c>
      <c r="L2586" s="135" t="e">
        <f t="shared" si="503"/>
        <v>#REF!</v>
      </c>
      <c r="M2586" s="138" t="e">
        <f>IF(K2586-'!!!KATILIMCI LİSTESİ!!!'!#REF!&gt;0,'!!!KATILIMCI LİSTESİ!!!'!#REF!,K2586)</f>
        <v>#REF!</v>
      </c>
      <c r="N2586" s="135">
        <f t="shared" si="495"/>
        <v>0</v>
      </c>
      <c r="O2586" s="135">
        <f t="shared" si="496"/>
        <v>0</v>
      </c>
      <c r="P2586" s="139">
        <f t="shared" si="497"/>
        <v>0</v>
      </c>
      <c r="Q2586" s="135">
        <f>'5-Banka Listesi'!G2587</f>
        <v>0</v>
      </c>
      <c r="R2586" s="140">
        <f t="shared" si="498"/>
        <v>0</v>
      </c>
      <c r="S2586" s="140">
        <f t="shared" si="499"/>
        <v>0</v>
      </c>
      <c r="T2586" s="140">
        <f t="shared" si="504"/>
        <v>0</v>
      </c>
      <c r="U2586" s="135">
        <f t="shared" si="505"/>
        <v>0</v>
      </c>
      <c r="V2586" s="132">
        <v>2582</v>
      </c>
    </row>
    <row r="2587" spans="2:22" ht="33.950000000000003" customHeight="1" x14ac:dyDescent="0.25">
      <c r="B2587" s="132">
        <v>2583</v>
      </c>
      <c r="C2587" s="133">
        <f>'!!!KATILIMCI LİSTESİ!!!'!B2584</f>
        <v>0</v>
      </c>
      <c r="D2587" s="134">
        <f>'!!!KATILIMCI LİSTESİ!!!'!C2584</f>
        <v>0</v>
      </c>
      <c r="E2587" s="135">
        <f>'!!! VERİLER !!!'!C$1</f>
        <v>1375</v>
      </c>
      <c r="F2587" s="136">
        <f>'1-Devamsızlık Formu (Ek-4)'!AJ2589</f>
        <v>0</v>
      </c>
      <c r="G2587" s="135">
        <f>IF(AND('1-Devamsızlık Formu (Ek-4)'!D2589="",F2587&gt;0,'1-Devamsızlık Formu (Ek-4)'!AW2589="KASIM 2024"),(E2587*(F2587-1)+(666.75)),E2587*F2587)</f>
        <v>0</v>
      </c>
      <c r="H2587" s="135">
        <f t="shared" si="494"/>
        <v>0</v>
      </c>
      <c r="I2587" s="141">
        <f t="shared" si="500"/>
        <v>0</v>
      </c>
      <c r="J2587" s="135">
        <f t="shared" si="501"/>
        <v>0</v>
      </c>
      <c r="K2587" s="135">
        <f t="shared" si="502"/>
        <v>0</v>
      </c>
      <c r="L2587" s="135" t="e">
        <f t="shared" si="503"/>
        <v>#REF!</v>
      </c>
      <c r="M2587" s="138" t="e">
        <f>IF(K2587-'!!!KATILIMCI LİSTESİ!!!'!#REF!&gt;0,'!!!KATILIMCI LİSTESİ!!!'!#REF!,K2587)</f>
        <v>#REF!</v>
      </c>
      <c r="N2587" s="135">
        <f t="shared" si="495"/>
        <v>0</v>
      </c>
      <c r="O2587" s="135">
        <f t="shared" si="496"/>
        <v>0</v>
      </c>
      <c r="P2587" s="139">
        <f t="shared" si="497"/>
        <v>0</v>
      </c>
      <c r="Q2587" s="135">
        <f>'5-Banka Listesi'!G2588</f>
        <v>0</v>
      </c>
      <c r="R2587" s="140">
        <f t="shared" si="498"/>
        <v>0</v>
      </c>
      <c r="S2587" s="140">
        <f t="shared" si="499"/>
        <v>0</v>
      </c>
      <c r="T2587" s="140">
        <f t="shared" si="504"/>
        <v>0</v>
      </c>
      <c r="U2587" s="135">
        <f t="shared" si="505"/>
        <v>0</v>
      </c>
      <c r="V2587" s="132">
        <v>2583</v>
      </c>
    </row>
    <row r="2588" spans="2:22" ht="33.950000000000003" customHeight="1" x14ac:dyDescent="0.25">
      <c r="B2588" s="132">
        <v>2584</v>
      </c>
      <c r="C2588" s="133">
        <f>'!!!KATILIMCI LİSTESİ!!!'!B2585</f>
        <v>0</v>
      </c>
      <c r="D2588" s="134">
        <f>'!!!KATILIMCI LİSTESİ!!!'!C2585</f>
        <v>0</v>
      </c>
      <c r="E2588" s="135">
        <f>'!!! VERİLER !!!'!C$1</f>
        <v>1375</v>
      </c>
      <c r="F2588" s="136">
        <f>'1-Devamsızlık Formu (Ek-4)'!AJ2590</f>
        <v>0</v>
      </c>
      <c r="G2588" s="135">
        <f>IF(AND('1-Devamsızlık Formu (Ek-4)'!D2590="",F2588&gt;0,'1-Devamsızlık Formu (Ek-4)'!AW2590="KASIM 2024"),(E2588*(F2588-1)+(666.75)),E2588*F2588)</f>
        <v>0</v>
      </c>
      <c r="H2588" s="135">
        <f t="shared" si="494"/>
        <v>0</v>
      </c>
      <c r="I2588" s="141">
        <f t="shared" si="500"/>
        <v>0</v>
      </c>
      <c r="J2588" s="135">
        <f t="shared" si="501"/>
        <v>0</v>
      </c>
      <c r="K2588" s="135">
        <f t="shared" si="502"/>
        <v>0</v>
      </c>
      <c r="L2588" s="135" t="e">
        <f t="shared" si="503"/>
        <v>#REF!</v>
      </c>
      <c r="M2588" s="138" t="e">
        <f>IF(K2588-'!!!KATILIMCI LİSTESİ!!!'!#REF!&gt;0,'!!!KATILIMCI LİSTESİ!!!'!#REF!,K2588)</f>
        <v>#REF!</v>
      </c>
      <c r="N2588" s="135">
        <f t="shared" si="495"/>
        <v>0</v>
      </c>
      <c r="O2588" s="135">
        <f t="shared" si="496"/>
        <v>0</v>
      </c>
      <c r="P2588" s="139">
        <f t="shared" si="497"/>
        <v>0</v>
      </c>
      <c r="Q2588" s="135">
        <f>'5-Banka Listesi'!G2589</f>
        <v>0</v>
      </c>
      <c r="R2588" s="140">
        <f t="shared" si="498"/>
        <v>0</v>
      </c>
      <c r="S2588" s="140">
        <f t="shared" si="499"/>
        <v>0</v>
      </c>
      <c r="T2588" s="140">
        <f t="shared" si="504"/>
        <v>0</v>
      </c>
      <c r="U2588" s="135">
        <f t="shared" si="505"/>
        <v>0</v>
      </c>
      <c r="V2588" s="132">
        <v>2584</v>
      </c>
    </row>
    <row r="2589" spans="2:22" ht="33.950000000000003" customHeight="1" x14ac:dyDescent="0.25">
      <c r="B2589" s="132">
        <v>2585</v>
      </c>
      <c r="C2589" s="133">
        <f>'!!!KATILIMCI LİSTESİ!!!'!B2586</f>
        <v>0</v>
      </c>
      <c r="D2589" s="134">
        <f>'!!!KATILIMCI LİSTESİ!!!'!C2586</f>
        <v>0</v>
      </c>
      <c r="E2589" s="135">
        <f>'!!! VERİLER !!!'!C$1</f>
        <v>1375</v>
      </c>
      <c r="F2589" s="136">
        <f>'1-Devamsızlık Formu (Ek-4)'!AJ2591</f>
        <v>0</v>
      </c>
      <c r="G2589" s="135">
        <f>IF(AND('1-Devamsızlık Formu (Ek-4)'!D2591="",F2589&gt;0,'1-Devamsızlık Formu (Ek-4)'!AW2591="KASIM 2024"),(E2589*(F2589-1)+(666.75)),E2589*F2589)</f>
        <v>0</v>
      </c>
      <c r="H2589" s="135">
        <f t="shared" si="494"/>
        <v>0</v>
      </c>
      <c r="I2589" s="141">
        <f t="shared" si="500"/>
        <v>0</v>
      </c>
      <c r="J2589" s="135">
        <f t="shared" si="501"/>
        <v>0</v>
      </c>
      <c r="K2589" s="135">
        <f t="shared" si="502"/>
        <v>0</v>
      </c>
      <c r="L2589" s="135" t="e">
        <f t="shared" si="503"/>
        <v>#REF!</v>
      </c>
      <c r="M2589" s="138" t="e">
        <f>IF(K2589-'!!!KATILIMCI LİSTESİ!!!'!#REF!&gt;0,'!!!KATILIMCI LİSTESİ!!!'!#REF!,K2589)</f>
        <v>#REF!</v>
      </c>
      <c r="N2589" s="135">
        <f t="shared" si="495"/>
        <v>0</v>
      </c>
      <c r="O2589" s="135">
        <f t="shared" si="496"/>
        <v>0</v>
      </c>
      <c r="P2589" s="139">
        <f t="shared" si="497"/>
        <v>0</v>
      </c>
      <c r="Q2589" s="135">
        <f>'5-Banka Listesi'!G2590</f>
        <v>0</v>
      </c>
      <c r="R2589" s="140">
        <f t="shared" si="498"/>
        <v>0</v>
      </c>
      <c r="S2589" s="140">
        <f t="shared" si="499"/>
        <v>0</v>
      </c>
      <c r="T2589" s="140">
        <f t="shared" si="504"/>
        <v>0</v>
      </c>
      <c r="U2589" s="135">
        <f t="shared" si="505"/>
        <v>0</v>
      </c>
      <c r="V2589" s="132">
        <v>2585</v>
      </c>
    </row>
    <row r="2590" spans="2:22" ht="33.950000000000003" customHeight="1" x14ac:dyDescent="0.25">
      <c r="B2590" s="132">
        <v>2586</v>
      </c>
      <c r="C2590" s="133">
        <f>'!!!KATILIMCI LİSTESİ!!!'!B2587</f>
        <v>0</v>
      </c>
      <c r="D2590" s="134">
        <f>'!!!KATILIMCI LİSTESİ!!!'!C2587</f>
        <v>0</v>
      </c>
      <c r="E2590" s="135">
        <f>'!!! VERİLER !!!'!C$1</f>
        <v>1375</v>
      </c>
      <c r="F2590" s="136">
        <f>'1-Devamsızlık Formu (Ek-4)'!AJ2592</f>
        <v>0</v>
      </c>
      <c r="G2590" s="135">
        <f>IF(AND('1-Devamsızlık Formu (Ek-4)'!D2592="",F2590&gt;0,'1-Devamsızlık Formu (Ek-4)'!AW2592="KASIM 2024"),(E2590*(F2590-1)+(666.75)),E2590*F2590)</f>
        <v>0</v>
      </c>
      <c r="H2590" s="135">
        <f t="shared" si="494"/>
        <v>0</v>
      </c>
      <c r="I2590" s="141">
        <f t="shared" si="500"/>
        <v>0</v>
      </c>
      <c r="J2590" s="135">
        <f t="shared" si="501"/>
        <v>0</v>
      </c>
      <c r="K2590" s="135">
        <f t="shared" si="502"/>
        <v>0</v>
      </c>
      <c r="L2590" s="135" t="e">
        <f t="shared" si="503"/>
        <v>#REF!</v>
      </c>
      <c r="M2590" s="138" t="e">
        <f>IF(K2590-'!!!KATILIMCI LİSTESİ!!!'!#REF!&gt;0,'!!!KATILIMCI LİSTESİ!!!'!#REF!,K2590)</f>
        <v>#REF!</v>
      </c>
      <c r="N2590" s="135">
        <f t="shared" si="495"/>
        <v>0</v>
      </c>
      <c r="O2590" s="135">
        <f t="shared" si="496"/>
        <v>0</v>
      </c>
      <c r="P2590" s="139">
        <f t="shared" si="497"/>
        <v>0</v>
      </c>
      <c r="Q2590" s="135">
        <f>'5-Banka Listesi'!G2591</f>
        <v>0</v>
      </c>
      <c r="R2590" s="140">
        <f t="shared" si="498"/>
        <v>0</v>
      </c>
      <c r="S2590" s="140">
        <f t="shared" si="499"/>
        <v>0</v>
      </c>
      <c r="T2590" s="140">
        <f t="shared" si="504"/>
        <v>0</v>
      </c>
      <c r="U2590" s="135">
        <f t="shared" si="505"/>
        <v>0</v>
      </c>
      <c r="V2590" s="132">
        <v>2586</v>
      </c>
    </row>
    <row r="2591" spans="2:22" ht="33.950000000000003" customHeight="1" x14ac:dyDescent="0.25">
      <c r="B2591" s="132">
        <v>2587</v>
      </c>
      <c r="C2591" s="133">
        <f>'!!!KATILIMCI LİSTESİ!!!'!B2588</f>
        <v>0</v>
      </c>
      <c r="D2591" s="134">
        <f>'!!!KATILIMCI LİSTESİ!!!'!C2588</f>
        <v>0</v>
      </c>
      <c r="E2591" s="135">
        <f>'!!! VERİLER !!!'!C$1</f>
        <v>1375</v>
      </c>
      <c r="F2591" s="136">
        <f>'1-Devamsızlık Formu (Ek-4)'!AJ2593</f>
        <v>0</v>
      </c>
      <c r="G2591" s="135">
        <f>IF(AND('1-Devamsızlık Formu (Ek-4)'!D2593="",F2591&gt;0,'1-Devamsızlık Formu (Ek-4)'!AW2593="KASIM 2024"),(E2591*(F2591-1)+(666.75)),E2591*F2591)</f>
        <v>0</v>
      </c>
      <c r="H2591" s="135">
        <f t="shared" si="494"/>
        <v>0</v>
      </c>
      <c r="I2591" s="141">
        <f t="shared" si="500"/>
        <v>0</v>
      </c>
      <c r="J2591" s="135">
        <f t="shared" si="501"/>
        <v>0</v>
      </c>
      <c r="K2591" s="135">
        <f t="shared" si="502"/>
        <v>0</v>
      </c>
      <c r="L2591" s="135" t="e">
        <f t="shared" si="503"/>
        <v>#REF!</v>
      </c>
      <c r="M2591" s="138" t="e">
        <f>IF(K2591-'!!!KATILIMCI LİSTESİ!!!'!#REF!&gt;0,'!!!KATILIMCI LİSTESİ!!!'!#REF!,K2591)</f>
        <v>#REF!</v>
      </c>
      <c r="N2591" s="135">
        <f t="shared" si="495"/>
        <v>0</v>
      </c>
      <c r="O2591" s="135">
        <f t="shared" si="496"/>
        <v>0</v>
      </c>
      <c r="P2591" s="139">
        <f t="shared" si="497"/>
        <v>0</v>
      </c>
      <c r="Q2591" s="135">
        <f>'5-Banka Listesi'!G2592</f>
        <v>0</v>
      </c>
      <c r="R2591" s="140">
        <f t="shared" si="498"/>
        <v>0</v>
      </c>
      <c r="S2591" s="140">
        <f t="shared" si="499"/>
        <v>0</v>
      </c>
      <c r="T2591" s="140">
        <f t="shared" si="504"/>
        <v>0</v>
      </c>
      <c r="U2591" s="135">
        <f t="shared" si="505"/>
        <v>0</v>
      </c>
      <c r="V2591" s="132">
        <v>2587</v>
      </c>
    </row>
    <row r="2592" spans="2:22" ht="33.950000000000003" customHeight="1" x14ac:dyDescent="0.25">
      <c r="B2592" s="132">
        <v>2588</v>
      </c>
      <c r="C2592" s="133">
        <f>'!!!KATILIMCI LİSTESİ!!!'!B2589</f>
        <v>0</v>
      </c>
      <c r="D2592" s="134">
        <f>'!!!KATILIMCI LİSTESİ!!!'!C2589</f>
        <v>0</v>
      </c>
      <c r="E2592" s="135">
        <f>'!!! VERİLER !!!'!C$1</f>
        <v>1375</v>
      </c>
      <c r="F2592" s="136">
        <f>'1-Devamsızlık Formu (Ek-4)'!AJ2594</f>
        <v>0</v>
      </c>
      <c r="G2592" s="135">
        <f>IF(AND('1-Devamsızlık Formu (Ek-4)'!D2594="",F2592&gt;0,'1-Devamsızlık Formu (Ek-4)'!AW2594="KASIM 2024"),(E2592*(F2592-1)+(666.75)),E2592*F2592)</f>
        <v>0</v>
      </c>
      <c r="H2592" s="135">
        <f t="shared" si="494"/>
        <v>0</v>
      </c>
      <c r="I2592" s="141">
        <f t="shared" si="500"/>
        <v>0</v>
      </c>
      <c r="J2592" s="135">
        <f t="shared" si="501"/>
        <v>0</v>
      </c>
      <c r="K2592" s="135">
        <f t="shared" si="502"/>
        <v>0</v>
      </c>
      <c r="L2592" s="135" t="e">
        <f t="shared" si="503"/>
        <v>#REF!</v>
      </c>
      <c r="M2592" s="138" t="e">
        <f>IF(K2592-'!!!KATILIMCI LİSTESİ!!!'!#REF!&gt;0,'!!!KATILIMCI LİSTESİ!!!'!#REF!,K2592)</f>
        <v>#REF!</v>
      </c>
      <c r="N2592" s="135">
        <f t="shared" si="495"/>
        <v>0</v>
      </c>
      <c r="O2592" s="135">
        <f t="shared" si="496"/>
        <v>0</v>
      </c>
      <c r="P2592" s="139">
        <f t="shared" si="497"/>
        <v>0</v>
      </c>
      <c r="Q2592" s="135">
        <f>'5-Banka Listesi'!G2593</f>
        <v>0</v>
      </c>
      <c r="R2592" s="140">
        <f t="shared" si="498"/>
        <v>0</v>
      </c>
      <c r="S2592" s="140">
        <f t="shared" si="499"/>
        <v>0</v>
      </c>
      <c r="T2592" s="140">
        <f t="shared" si="504"/>
        <v>0</v>
      </c>
      <c r="U2592" s="135">
        <f t="shared" si="505"/>
        <v>0</v>
      </c>
      <c r="V2592" s="132">
        <v>2588</v>
      </c>
    </row>
    <row r="2593" spans="2:22" ht="33.950000000000003" customHeight="1" x14ac:dyDescent="0.25">
      <c r="B2593" s="132">
        <v>2589</v>
      </c>
      <c r="C2593" s="133">
        <f>'!!!KATILIMCI LİSTESİ!!!'!B2590</f>
        <v>0</v>
      </c>
      <c r="D2593" s="134">
        <f>'!!!KATILIMCI LİSTESİ!!!'!C2590</f>
        <v>0</v>
      </c>
      <c r="E2593" s="135">
        <f>'!!! VERİLER !!!'!C$1</f>
        <v>1375</v>
      </c>
      <c r="F2593" s="136">
        <f>'1-Devamsızlık Formu (Ek-4)'!AJ2595</f>
        <v>0</v>
      </c>
      <c r="G2593" s="135">
        <f>IF(AND('1-Devamsızlık Formu (Ek-4)'!D2595="",F2593&gt;0,'1-Devamsızlık Formu (Ek-4)'!AW2595="KASIM 2024"),(E2593*(F2593-1)+(666.75)),E2593*F2593)</f>
        <v>0</v>
      </c>
      <c r="H2593" s="135">
        <f t="shared" si="494"/>
        <v>0</v>
      </c>
      <c r="I2593" s="141">
        <f t="shared" si="500"/>
        <v>0</v>
      </c>
      <c r="J2593" s="135">
        <f t="shared" si="501"/>
        <v>0</v>
      </c>
      <c r="K2593" s="135">
        <f t="shared" si="502"/>
        <v>0</v>
      </c>
      <c r="L2593" s="135" t="e">
        <f t="shared" si="503"/>
        <v>#REF!</v>
      </c>
      <c r="M2593" s="138" t="e">
        <f>IF(K2593-'!!!KATILIMCI LİSTESİ!!!'!#REF!&gt;0,'!!!KATILIMCI LİSTESİ!!!'!#REF!,K2593)</f>
        <v>#REF!</v>
      </c>
      <c r="N2593" s="135">
        <f t="shared" si="495"/>
        <v>0</v>
      </c>
      <c r="O2593" s="135">
        <f t="shared" si="496"/>
        <v>0</v>
      </c>
      <c r="P2593" s="139">
        <f t="shared" si="497"/>
        <v>0</v>
      </c>
      <c r="Q2593" s="135">
        <f>'5-Banka Listesi'!G2594</f>
        <v>0</v>
      </c>
      <c r="R2593" s="140">
        <f t="shared" si="498"/>
        <v>0</v>
      </c>
      <c r="S2593" s="140">
        <f t="shared" si="499"/>
        <v>0</v>
      </c>
      <c r="T2593" s="140">
        <f t="shared" si="504"/>
        <v>0</v>
      </c>
      <c r="U2593" s="135">
        <f t="shared" si="505"/>
        <v>0</v>
      </c>
      <c r="V2593" s="132">
        <v>2589</v>
      </c>
    </row>
    <row r="2594" spans="2:22" ht="33.950000000000003" customHeight="1" x14ac:dyDescent="0.25">
      <c r="B2594" s="132">
        <v>2590</v>
      </c>
      <c r="C2594" s="133">
        <f>'!!!KATILIMCI LİSTESİ!!!'!B2591</f>
        <v>0</v>
      </c>
      <c r="D2594" s="134">
        <f>'!!!KATILIMCI LİSTESİ!!!'!C2591</f>
        <v>0</v>
      </c>
      <c r="E2594" s="135">
        <f>'!!! VERİLER !!!'!C$1</f>
        <v>1375</v>
      </c>
      <c r="F2594" s="136">
        <f>'1-Devamsızlık Formu (Ek-4)'!AJ2596</f>
        <v>0</v>
      </c>
      <c r="G2594" s="135">
        <f>IF(AND('1-Devamsızlık Formu (Ek-4)'!D2596="",F2594&gt;0,'1-Devamsızlık Formu (Ek-4)'!AW2596="KASIM 2024"),(E2594*(F2594-1)+(666.75)),E2594*F2594)</f>
        <v>0</v>
      </c>
      <c r="H2594" s="135">
        <f t="shared" si="494"/>
        <v>0</v>
      </c>
      <c r="I2594" s="141">
        <f t="shared" si="500"/>
        <v>0</v>
      </c>
      <c r="J2594" s="135">
        <f t="shared" si="501"/>
        <v>0</v>
      </c>
      <c r="K2594" s="135">
        <f t="shared" si="502"/>
        <v>0</v>
      </c>
      <c r="L2594" s="135" t="e">
        <f t="shared" si="503"/>
        <v>#REF!</v>
      </c>
      <c r="M2594" s="138" t="e">
        <f>IF(K2594-'!!!KATILIMCI LİSTESİ!!!'!#REF!&gt;0,'!!!KATILIMCI LİSTESİ!!!'!#REF!,K2594)</f>
        <v>#REF!</v>
      </c>
      <c r="N2594" s="135">
        <f t="shared" si="495"/>
        <v>0</v>
      </c>
      <c r="O2594" s="135">
        <f t="shared" si="496"/>
        <v>0</v>
      </c>
      <c r="P2594" s="139">
        <f t="shared" si="497"/>
        <v>0</v>
      </c>
      <c r="Q2594" s="135">
        <f>'5-Banka Listesi'!G2595</f>
        <v>0</v>
      </c>
      <c r="R2594" s="140">
        <f t="shared" si="498"/>
        <v>0</v>
      </c>
      <c r="S2594" s="140">
        <f t="shared" si="499"/>
        <v>0</v>
      </c>
      <c r="T2594" s="140">
        <f t="shared" si="504"/>
        <v>0</v>
      </c>
      <c r="U2594" s="135">
        <f t="shared" si="505"/>
        <v>0</v>
      </c>
      <c r="V2594" s="132">
        <v>2590</v>
      </c>
    </row>
    <row r="2595" spans="2:22" ht="33.950000000000003" customHeight="1" x14ac:dyDescent="0.25">
      <c r="B2595" s="132">
        <v>2591</v>
      </c>
      <c r="C2595" s="133">
        <f>'!!!KATILIMCI LİSTESİ!!!'!B2592</f>
        <v>0</v>
      </c>
      <c r="D2595" s="134">
        <f>'!!!KATILIMCI LİSTESİ!!!'!C2592</f>
        <v>0</v>
      </c>
      <c r="E2595" s="135">
        <f>'!!! VERİLER !!!'!C$1</f>
        <v>1375</v>
      </c>
      <c r="F2595" s="136">
        <f>'1-Devamsızlık Formu (Ek-4)'!AJ2597</f>
        <v>0</v>
      </c>
      <c r="G2595" s="135">
        <f>IF(AND('1-Devamsızlık Formu (Ek-4)'!D2597="",F2595&gt;0,'1-Devamsızlık Formu (Ek-4)'!AW2597="KASIM 2024"),(E2595*(F2595-1)+(666.75)),E2595*F2595)</f>
        <v>0</v>
      </c>
      <c r="H2595" s="135">
        <f t="shared" si="494"/>
        <v>0</v>
      </c>
      <c r="I2595" s="141">
        <f t="shared" si="500"/>
        <v>0</v>
      </c>
      <c r="J2595" s="135">
        <f t="shared" si="501"/>
        <v>0</v>
      </c>
      <c r="K2595" s="135">
        <f t="shared" si="502"/>
        <v>0</v>
      </c>
      <c r="L2595" s="135" t="e">
        <f t="shared" si="503"/>
        <v>#REF!</v>
      </c>
      <c r="M2595" s="138" t="e">
        <f>IF(K2595-'!!!KATILIMCI LİSTESİ!!!'!#REF!&gt;0,'!!!KATILIMCI LİSTESİ!!!'!#REF!,K2595)</f>
        <v>#REF!</v>
      </c>
      <c r="N2595" s="135">
        <f t="shared" si="495"/>
        <v>0</v>
      </c>
      <c r="O2595" s="135">
        <f t="shared" si="496"/>
        <v>0</v>
      </c>
      <c r="P2595" s="139">
        <f t="shared" si="497"/>
        <v>0</v>
      </c>
      <c r="Q2595" s="135">
        <f>'5-Banka Listesi'!G2596</f>
        <v>0</v>
      </c>
      <c r="R2595" s="140">
        <f t="shared" si="498"/>
        <v>0</v>
      </c>
      <c r="S2595" s="140">
        <f t="shared" si="499"/>
        <v>0</v>
      </c>
      <c r="T2595" s="140">
        <f t="shared" si="504"/>
        <v>0</v>
      </c>
      <c r="U2595" s="135">
        <f t="shared" si="505"/>
        <v>0</v>
      </c>
      <c r="V2595" s="132">
        <v>2591</v>
      </c>
    </row>
    <row r="2596" spans="2:22" ht="33.950000000000003" customHeight="1" x14ac:dyDescent="0.25">
      <c r="B2596" s="132">
        <v>2592</v>
      </c>
      <c r="C2596" s="133">
        <f>'!!!KATILIMCI LİSTESİ!!!'!B2593</f>
        <v>0</v>
      </c>
      <c r="D2596" s="134">
        <f>'!!!KATILIMCI LİSTESİ!!!'!C2593</f>
        <v>0</v>
      </c>
      <c r="E2596" s="135">
        <f>'!!! VERİLER !!!'!C$1</f>
        <v>1375</v>
      </c>
      <c r="F2596" s="136">
        <f>'1-Devamsızlık Formu (Ek-4)'!AJ2598</f>
        <v>0</v>
      </c>
      <c r="G2596" s="135">
        <f>IF(AND('1-Devamsızlık Formu (Ek-4)'!D2598="",F2596&gt;0,'1-Devamsızlık Formu (Ek-4)'!AW2598="KASIM 2024"),(E2596*(F2596-1)+(666.75)),E2596*F2596)</f>
        <v>0</v>
      </c>
      <c r="H2596" s="135">
        <f t="shared" si="494"/>
        <v>0</v>
      </c>
      <c r="I2596" s="141">
        <f t="shared" si="500"/>
        <v>0</v>
      </c>
      <c r="J2596" s="135">
        <f t="shared" si="501"/>
        <v>0</v>
      </c>
      <c r="K2596" s="135">
        <f t="shared" si="502"/>
        <v>0</v>
      </c>
      <c r="L2596" s="135" t="e">
        <f t="shared" si="503"/>
        <v>#REF!</v>
      </c>
      <c r="M2596" s="138" t="e">
        <f>IF(K2596-'!!!KATILIMCI LİSTESİ!!!'!#REF!&gt;0,'!!!KATILIMCI LİSTESİ!!!'!#REF!,K2596)</f>
        <v>#REF!</v>
      </c>
      <c r="N2596" s="135">
        <f t="shared" si="495"/>
        <v>0</v>
      </c>
      <c r="O2596" s="135">
        <f t="shared" si="496"/>
        <v>0</v>
      </c>
      <c r="P2596" s="139">
        <f t="shared" si="497"/>
        <v>0</v>
      </c>
      <c r="Q2596" s="135">
        <f>'5-Banka Listesi'!G2597</f>
        <v>0</v>
      </c>
      <c r="R2596" s="140">
        <f t="shared" si="498"/>
        <v>0</v>
      </c>
      <c r="S2596" s="140">
        <f t="shared" si="499"/>
        <v>0</v>
      </c>
      <c r="T2596" s="140">
        <f t="shared" si="504"/>
        <v>0</v>
      </c>
      <c r="U2596" s="135">
        <f t="shared" si="505"/>
        <v>0</v>
      </c>
      <c r="V2596" s="132">
        <v>2592</v>
      </c>
    </row>
    <row r="2597" spans="2:22" ht="33.950000000000003" customHeight="1" x14ac:dyDescent="0.25">
      <c r="B2597" s="132">
        <v>2593</v>
      </c>
      <c r="C2597" s="133">
        <f>'!!!KATILIMCI LİSTESİ!!!'!B2594</f>
        <v>0</v>
      </c>
      <c r="D2597" s="134">
        <f>'!!!KATILIMCI LİSTESİ!!!'!C2594</f>
        <v>0</v>
      </c>
      <c r="E2597" s="135">
        <f>'!!! VERİLER !!!'!C$1</f>
        <v>1375</v>
      </c>
      <c r="F2597" s="136">
        <f>'1-Devamsızlık Formu (Ek-4)'!AJ2599</f>
        <v>0</v>
      </c>
      <c r="G2597" s="135">
        <f>IF(AND('1-Devamsızlık Formu (Ek-4)'!D2599="",F2597&gt;0,'1-Devamsızlık Formu (Ek-4)'!AW2599="KASIM 2024"),(E2597*(F2597-1)+(666.75)),E2597*F2597)</f>
        <v>0</v>
      </c>
      <c r="H2597" s="135">
        <f t="shared" si="494"/>
        <v>0</v>
      </c>
      <c r="I2597" s="141">
        <f t="shared" si="500"/>
        <v>0</v>
      </c>
      <c r="J2597" s="135">
        <f t="shared" si="501"/>
        <v>0</v>
      </c>
      <c r="K2597" s="135">
        <f t="shared" si="502"/>
        <v>0</v>
      </c>
      <c r="L2597" s="135" t="e">
        <f t="shared" si="503"/>
        <v>#REF!</v>
      </c>
      <c r="M2597" s="138" t="e">
        <f>IF(K2597-'!!!KATILIMCI LİSTESİ!!!'!#REF!&gt;0,'!!!KATILIMCI LİSTESİ!!!'!#REF!,K2597)</f>
        <v>#REF!</v>
      </c>
      <c r="N2597" s="135">
        <f t="shared" si="495"/>
        <v>0</v>
      </c>
      <c r="O2597" s="135">
        <f t="shared" si="496"/>
        <v>0</v>
      </c>
      <c r="P2597" s="139">
        <f t="shared" si="497"/>
        <v>0</v>
      </c>
      <c r="Q2597" s="135">
        <f>'5-Banka Listesi'!G2598</f>
        <v>0</v>
      </c>
      <c r="R2597" s="140">
        <f t="shared" si="498"/>
        <v>0</v>
      </c>
      <c r="S2597" s="140">
        <f t="shared" si="499"/>
        <v>0</v>
      </c>
      <c r="T2597" s="140">
        <f t="shared" si="504"/>
        <v>0</v>
      </c>
      <c r="U2597" s="135">
        <f t="shared" si="505"/>
        <v>0</v>
      </c>
      <c r="V2597" s="132">
        <v>2593</v>
      </c>
    </row>
    <row r="2598" spans="2:22" ht="33.950000000000003" customHeight="1" x14ac:dyDescent="0.25">
      <c r="B2598" s="132">
        <v>2594</v>
      </c>
      <c r="C2598" s="133">
        <f>'!!!KATILIMCI LİSTESİ!!!'!B2595</f>
        <v>0</v>
      </c>
      <c r="D2598" s="134">
        <f>'!!!KATILIMCI LİSTESİ!!!'!C2595</f>
        <v>0</v>
      </c>
      <c r="E2598" s="135">
        <f>'!!! VERİLER !!!'!C$1</f>
        <v>1375</v>
      </c>
      <c r="F2598" s="136">
        <f>'1-Devamsızlık Formu (Ek-4)'!AJ2600</f>
        <v>0</v>
      </c>
      <c r="G2598" s="135">
        <f>IF(AND('1-Devamsızlık Formu (Ek-4)'!D2600="",F2598&gt;0,'1-Devamsızlık Formu (Ek-4)'!AW2600="KASIM 2024"),(E2598*(F2598-1)+(666.75)),E2598*F2598)</f>
        <v>0</v>
      </c>
      <c r="H2598" s="135">
        <f t="shared" si="494"/>
        <v>0</v>
      </c>
      <c r="I2598" s="141">
        <f t="shared" si="500"/>
        <v>0</v>
      </c>
      <c r="J2598" s="135">
        <f t="shared" si="501"/>
        <v>0</v>
      </c>
      <c r="K2598" s="135">
        <f t="shared" si="502"/>
        <v>0</v>
      </c>
      <c r="L2598" s="135" t="e">
        <f t="shared" si="503"/>
        <v>#REF!</v>
      </c>
      <c r="M2598" s="138" t="e">
        <f>IF(K2598-'!!!KATILIMCI LİSTESİ!!!'!#REF!&gt;0,'!!!KATILIMCI LİSTESİ!!!'!#REF!,K2598)</f>
        <v>#REF!</v>
      </c>
      <c r="N2598" s="135">
        <f t="shared" si="495"/>
        <v>0</v>
      </c>
      <c r="O2598" s="135">
        <f t="shared" si="496"/>
        <v>0</v>
      </c>
      <c r="P2598" s="139">
        <f t="shared" si="497"/>
        <v>0</v>
      </c>
      <c r="Q2598" s="135">
        <f>'5-Banka Listesi'!G2599</f>
        <v>0</v>
      </c>
      <c r="R2598" s="140">
        <f t="shared" si="498"/>
        <v>0</v>
      </c>
      <c r="S2598" s="140">
        <f t="shared" si="499"/>
        <v>0</v>
      </c>
      <c r="T2598" s="140">
        <f t="shared" si="504"/>
        <v>0</v>
      </c>
      <c r="U2598" s="135">
        <f t="shared" si="505"/>
        <v>0</v>
      </c>
      <c r="V2598" s="132">
        <v>2594</v>
      </c>
    </row>
    <row r="2599" spans="2:22" ht="33.950000000000003" customHeight="1" x14ac:dyDescent="0.25">
      <c r="B2599" s="132">
        <v>2595</v>
      </c>
      <c r="C2599" s="133">
        <f>'!!!KATILIMCI LİSTESİ!!!'!B2596</f>
        <v>0</v>
      </c>
      <c r="D2599" s="134">
        <f>'!!!KATILIMCI LİSTESİ!!!'!C2596</f>
        <v>0</v>
      </c>
      <c r="E2599" s="135">
        <f>'!!! VERİLER !!!'!C$1</f>
        <v>1375</v>
      </c>
      <c r="F2599" s="136">
        <f>'1-Devamsızlık Formu (Ek-4)'!AJ2601</f>
        <v>0</v>
      </c>
      <c r="G2599" s="135">
        <f>IF(AND('1-Devamsızlık Formu (Ek-4)'!D2601="",F2599&gt;0,'1-Devamsızlık Formu (Ek-4)'!AW2601="KASIM 2024"),(E2599*(F2599-1)+(666.75)),E2599*F2599)</f>
        <v>0</v>
      </c>
      <c r="H2599" s="135">
        <f t="shared" si="494"/>
        <v>0</v>
      </c>
      <c r="I2599" s="141">
        <f t="shared" si="500"/>
        <v>0</v>
      </c>
      <c r="J2599" s="135">
        <f t="shared" si="501"/>
        <v>0</v>
      </c>
      <c r="K2599" s="135">
        <f t="shared" si="502"/>
        <v>0</v>
      </c>
      <c r="L2599" s="135" t="e">
        <f t="shared" si="503"/>
        <v>#REF!</v>
      </c>
      <c r="M2599" s="138" t="e">
        <f>IF(K2599-'!!!KATILIMCI LİSTESİ!!!'!#REF!&gt;0,'!!!KATILIMCI LİSTESİ!!!'!#REF!,K2599)</f>
        <v>#REF!</v>
      </c>
      <c r="N2599" s="135">
        <f t="shared" si="495"/>
        <v>0</v>
      </c>
      <c r="O2599" s="135">
        <f t="shared" si="496"/>
        <v>0</v>
      </c>
      <c r="P2599" s="139">
        <f t="shared" si="497"/>
        <v>0</v>
      </c>
      <c r="Q2599" s="135">
        <f>'5-Banka Listesi'!G2600</f>
        <v>0</v>
      </c>
      <c r="R2599" s="140">
        <f t="shared" si="498"/>
        <v>0</v>
      </c>
      <c r="S2599" s="140">
        <f t="shared" si="499"/>
        <v>0</v>
      </c>
      <c r="T2599" s="140">
        <f t="shared" si="504"/>
        <v>0</v>
      </c>
      <c r="U2599" s="135">
        <f t="shared" si="505"/>
        <v>0</v>
      </c>
      <c r="V2599" s="132">
        <v>2595</v>
      </c>
    </row>
    <row r="2600" spans="2:22" ht="33.950000000000003" customHeight="1" x14ac:dyDescent="0.25">
      <c r="B2600" s="132">
        <v>2596</v>
      </c>
      <c r="C2600" s="133">
        <f>'!!!KATILIMCI LİSTESİ!!!'!B2597</f>
        <v>0</v>
      </c>
      <c r="D2600" s="134">
        <f>'!!!KATILIMCI LİSTESİ!!!'!C2597</f>
        <v>0</v>
      </c>
      <c r="E2600" s="135">
        <f>'!!! VERİLER !!!'!C$1</f>
        <v>1375</v>
      </c>
      <c r="F2600" s="136">
        <f>'1-Devamsızlık Formu (Ek-4)'!AJ2602</f>
        <v>0</v>
      </c>
      <c r="G2600" s="135">
        <f>IF(AND('1-Devamsızlık Formu (Ek-4)'!D2602="",F2600&gt;0,'1-Devamsızlık Formu (Ek-4)'!AW2602="KASIM 2024"),(E2600*(F2600-1)+(666.75)),E2600*F2600)</f>
        <v>0</v>
      </c>
      <c r="H2600" s="135">
        <f t="shared" si="494"/>
        <v>0</v>
      </c>
      <c r="I2600" s="141">
        <f t="shared" si="500"/>
        <v>0</v>
      </c>
      <c r="J2600" s="135">
        <f t="shared" si="501"/>
        <v>0</v>
      </c>
      <c r="K2600" s="135">
        <f t="shared" si="502"/>
        <v>0</v>
      </c>
      <c r="L2600" s="135" t="e">
        <f t="shared" si="503"/>
        <v>#REF!</v>
      </c>
      <c r="M2600" s="138" t="e">
        <f>IF(K2600-'!!!KATILIMCI LİSTESİ!!!'!#REF!&gt;0,'!!!KATILIMCI LİSTESİ!!!'!#REF!,K2600)</f>
        <v>#REF!</v>
      </c>
      <c r="N2600" s="135">
        <f t="shared" si="495"/>
        <v>0</v>
      </c>
      <c r="O2600" s="135">
        <f t="shared" si="496"/>
        <v>0</v>
      </c>
      <c r="P2600" s="139">
        <f t="shared" si="497"/>
        <v>0</v>
      </c>
      <c r="Q2600" s="135">
        <f>'5-Banka Listesi'!G2601</f>
        <v>0</v>
      </c>
      <c r="R2600" s="140">
        <f t="shared" si="498"/>
        <v>0</v>
      </c>
      <c r="S2600" s="140">
        <f t="shared" si="499"/>
        <v>0</v>
      </c>
      <c r="T2600" s="140">
        <f t="shared" si="504"/>
        <v>0</v>
      </c>
      <c r="U2600" s="135">
        <f t="shared" si="505"/>
        <v>0</v>
      </c>
      <c r="V2600" s="132">
        <v>2596</v>
      </c>
    </row>
    <row r="2601" spans="2:22" ht="33.950000000000003" customHeight="1" x14ac:dyDescent="0.25">
      <c r="B2601" s="132">
        <v>2597</v>
      </c>
      <c r="C2601" s="133">
        <f>'!!!KATILIMCI LİSTESİ!!!'!B2598</f>
        <v>0</v>
      </c>
      <c r="D2601" s="134">
        <f>'!!!KATILIMCI LİSTESİ!!!'!C2598</f>
        <v>0</v>
      </c>
      <c r="E2601" s="135">
        <f>'!!! VERİLER !!!'!C$1</f>
        <v>1375</v>
      </c>
      <c r="F2601" s="136">
        <f>'1-Devamsızlık Formu (Ek-4)'!AJ2603</f>
        <v>0</v>
      </c>
      <c r="G2601" s="135">
        <f>IF(AND('1-Devamsızlık Formu (Ek-4)'!D2603="",F2601&gt;0,'1-Devamsızlık Formu (Ek-4)'!AW2603="KASIM 2024"),(E2601*(F2601-1)+(666.75)),E2601*F2601)</f>
        <v>0</v>
      </c>
      <c r="H2601" s="135">
        <f t="shared" si="494"/>
        <v>0</v>
      </c>
      <c r="I2601" s="141">
        <f t="shared" si="500"/>
        <v>0</v>
      </c>
      <c r="J2601" s="135">
        <f t="shared" si="501"/>
        <v>0</v>
      </c>
      <c r="K2601" s="135">
        <f t="shared" si="502"/>
        <v>0</v>
      </c>
      <c r="L2601" s="135" t="e">
        <f t="shared" si="503"/>
        <v>#REF!</v>
      </c>
      <c r="M2601" s="138" t="e">
        <f>IF(K2601-'!!!KATILIMCI LİSTESİ!!!'!#REF!&gt;0,'!!!KATILIMCI LİSTESİ!!!'!#REF!,K2601)</f>
        <v>#REF!</v>
      </c>
      <c r="N2601" s="135">
        <f t="shared" si="495"/>
        <v>0</v>
      </c>
      <c r="O2601" s="135">
        <f t="shared" si="496"/>
        <v>0</v>
      </c>
      <c r="P2601" s="139">
        <f t="shared" si="497"/>
        <v>0</v>
      </c>
      <c r="Q2601" s="135">
        <f>'5-Banka Listesi'!G2602</f>
        <v>0</v>
      </c>
      <c r="R2601" s="140">
        <f t="shared" si="498"/>
        <v>0</v>
      </c>
      <c r="S2601" s="140">
        <f t="shared" si="499"/>
        <v>0</v>
      </c>
      <c r="T2601" s="140">
        <f t="shared" si="504"/>
        <v>0</v>
      </c>
      <c r="U2601" s="135">
        <f t="shared" si="505"/>
        <v>0</v>
      </c>
      <c r="V2601" s="132">
        <v>2597</v>
      </c>
    </row>
    <row r="2602" spans="2:22" ht="33.950000000000003" customHeight="1" x14ac:dyDescent="0.25">
      <c r="B2602" s="132">
        <v>2598</v>
      </c>
      <c r="C2602" s="133">
        <f>'!!!KATILIMCI LİSTESİ!!!'!B2599</f>
        <v>0</v>
      </c>
      <c r="D2602" s="134">
        <f>'!!!KATILIMCI LİSTESİ!!!'!C2599</f>
        <v>0</v>
      </c>
      <c r="E2602" s="135">
        <f>'!!! VERİLER !!!'!C$1</f>
        <v>1375</v>
      </c>
      <c r="F2602" s="136">
        <f>'1-Devamsızlık Formu (Ek-4)'!AJ2604</f>
        <v>0</v>
      </c>
      <c r="G2602" s="135">
        <f>IF(AND('1-Devamsızlık Formu (Ek-4)'!D2604="",F2602&gt;0,'1-Devamsızlık Formu (Ek-4)'!AW2604="KASIM 2024"),(E2602*(F2602-1)+(666.75)),E2602*F2602)</f>
        <v>0</v>
      </c>
      <c r="H2602" s="135">
        <f t="shared" si="494"/>
        <v>0</v>
      </c>
      <c r="I2602" s="141">
        <f t="shared" si="500"/>
        <v>0</v>
      </c>
      <c r="J2602" s="135">
        <f t="shared" si="501"/>
        <v>0</v>
      </c>
      <c r="K2602" s="135">
        <f t="shared" si="502"/>
        <v>0</v>
      </c>
      <c r="L2602" s="135" t="e">
        <f t="shared" si="503"/>
        <v>#REF!</v>
      </c>
      <c r="M2602" s="138" t="e">
        <f>IF(K2602-'!!!KATILIMCI LİSTESİ!!!'!#REF!&gt;0,'!!!KATILIMCI LİSTESİ!!!'!#REF!,K2602)</f>
        <v>#REF!</v>
      </c>
      <c r="N2602" s="135">
        <f t="shared" si="495"/>
        <v>0</v>
      </c>
      <c r="O2602" s="135">
        <f t="shared" si="496"/>
        <v>0</v>
      </c>
      <c r="P2602" s="139">
        <f t="shared" si="497"/>
        <v>0</v>
      </c>
      <c r="Q2602" s="135">
        <f>'5-Banka Listesi'!G2603</f>
        <v>0</v>
      </c>
      <c r="R2602" s="140">
        <f t="shared" si="498"/>
        <v>0</v>
      </c>
      <c r="S2602" s="140">
        <f t="shared" si="499"/>
        <v>0</v>
      </c>
      <c r="T2602" s="140">
        <f t="shared" si="504"/>
        <v>0</v>
      </c>
      <c r="U2602" s="135">
        <f t="shared" si="505"/>
        <v>0</v>
      </c>
      <c r="V2602" s="132">
        <v>2598</v>
      </c>
    </row>
    <row r="2603" spans="2:22" ht="33.950000000000003" customHeight="1" x14ac:dyDescent="0.25">
      <c r="B2603" s="132">
        <v>2599</v>
      </c>
      <c r="C2603" s="133">
        <f>'!!!KATILIMCI LİSTESİ!!!'!B2600</f>
        <v>0</v>
      </c>
      <c r="D2603" s="134">
        <f>'!!!KATILIMCI LİSTESİ!!!'!C2600</f>
        <v>0</v>
      </c>
      <c r="E2603" s="135">
        <f>'!!! VERİLER !!!'!C$1</f>
        <v>1375</v>
      </c>
      <c r="F2603" s="136">
        <f>'1-Devamsızlık Formu (Ek-4)'!AJ2605</f>
        <v>0</v>
      </c>
      <c r="G2603" s="135">
        <f>IF(AND('1-Devamsızlık Formu (Ek-4)'!D2605="",F2603&gt;0,'1-Devamsızlık Formu (Ek-4)'!AW2605="KASIM 2024"),(E2603*(F2603-1)+(666.75)),E2603*F2603)</f>
        <v>0</v>
      </c>
      <c r="H2603" s="135">
        <f t="shared" si="494"/>
        <v>0</v>
      </c>
      <c r="I2603" s="141">
        <f t="shared" si="500"/>
        <v>0</v>
      </c>
      <c r="J2603" s="135">
        <f t="shared" si="501"/>
        <v>0</v>
      </c>
      <c r="K2603" s="135">
        <f t="shared" si="502"/>
        <v>0</v>
      </c>
      <c r="L2603" s="135" t="e">
        <f t="shared" si="503"/>
        <v>#REF!</v>
      </c>
      <c r="M2603" s="138" t="e">
        <f>IF(K2603-'!!!KATILIMCI LİSTESİ!!!'!#REF!&gt;0,'!!!KATILIMCI LİSTESİ!!!'!#REF!,K2603)</f>
        <v>#REF!</v>
      </c>
      <c r="N2603" s="135">
        <f t="shared" si="495"/>
        <v>0</v>
      </c>
      <c r="O2603" s="135">
        <f t="shared" si="496"/>
        <v>0</v>
      </c>
      <c r="P2603" s="139">
        <f t="shared" si="497"/>
        <v>0</v>
      </c>
      <c r="Q2603" s="135">
        <f>'5-Banka Listesi'!G2604</f>
        <v>0</v>
      </c>
      <c r="R2603" s="140">
        <f t="shared" si="498"/>
        <v>0</v>
      </c>
      <c r="S2603" s="140">
        <f t="shared" si="499"/>
        <v>0</v>
      </c>
      <c r="T2603" s="140">
        <f t="shared" si="504"/>
        <v>0</v>
      </c>
      <c r="U2603" s="135">
        <f t="shared" si="505"/>
        <v>0</v>
      </c>
      <c r="V2603" s="132">
        <v>2599</v>
      </c>
    </row>
    <row r="2604" spans="2:22" ht="33.950000000000003" customHeight="1" x14ac:dyDescent="0.25">
      <c r="B2604" s="132">
        <v>2600</v>
      </c>
      <c r="C2604" s="133">
        <f>'!!!KATILIMCI LİSTESİ!!!'!B2601</f>
        <v>0</v>
      </c>
      <c r="D2604" s="134">
        <f>'!!!KATILIMCI LİSTESİ!!!'!C2601</f>
        <v>0</v>
      </c>
      <c r="E2604" s="135">
        <f>'!!! VERİLER !!!'!C$1</f>
        <v>1375</v>
      </c>
      <c r="F2604" s="136">
        <f>'1-Devamsızlık Formu (Ek-4)'!AJ2606</f>
        <v>0</v>
      </c>
      <c r="G2604" s="135">
        <f>IF(AND('1-Devamsızlık Formu (Ek-4)'!D2606="",F2604&gt;0,'1-Devamsızlık Formu (Ek-4)'!AW2606="KASIM 2024"),(E2604*(F2604-1)+(666.75)),E2604*F2604)</f>
        <v>0</v>
      </c>
      <c r="H2604" s="135">
        <f t="shared" si="494"/>
        <v>0</v>
      </c>
      <c r="I2604" s="141">
        <f t="shared" si="500"/>
        <v>0</v>
      </c>
      <c r="J2604" s="135">
        <f t="shared" si="501"/>
        <v>0</v>
      </c>
      <c r="K2604" s="135">
        <f t="shared" si="502"/>
        <v>0</v>
      </c>
      <c r="L2604" s="135" t="e">
        <f t="shared" si="503"/>
        <v>#REF!</v>
      </c>
      <c r="M2604" s="138" t="e">
        <f>IF(K2604-'!!!KATILIMCI LİSTESİ!!!'!#REF!&gt;0,'!!!KATILIMCI LİSTESİ!!!'!#REF!,K2604)</f>
        <v>#REF!</v>
      </c>
      <c r="N2604" s="135">
        <f t="shared" si="495"/>
        <v>0</v>
      </c>
      <c r="O2604" s="135">
        <f t="shared" si="496"/>
        <v>0</v>
      </c>
      <c r="P2604" s="139">
        <f t="shared" si="497"/>
        <v>0</v>
      </c>
      <c r="Q2604" s="135">
        <f>'5-Banka Listesi'!G2605</f>
        <v>0</v>
      </c>
      <c r="R2604" s="140">
        <f t="shared" si="498"/>
        <v>0</v>
      </c>
      <c r="S2604" s="140">
        <f t="shared" si="499"/>
        <v>0</v>
      </c>
      <c r="T2604" s="140">
        <f t="shared" si="504"/>
        <v>0</v>
      </c>
      <c r="U2604" s="135">
        <f t="shared" si="505"/>
        <v>0</v>
      </c>
      <c r="V2604" s="132">
        <v>2600</v>
      </c>
    </row>
    <row r="2605" spans="2:22" ht="33.950000000000003" customHeight="1" x14ac:dyDescent="0.25">
      <c r="B2605" s="132">
        <v>2601</v>
      </c>
      <c r="C2605" s="133">
        <f>'!!!KATILIMCI LİSTESİ!!!'!B2602</f>
        <v>0</v>
      </c>
      <c r="D2605" s="134">
        <f>'!!!KATILIMCI LİSTESİ!!!'!C2602</f>
        <v>0</v>
      </c>
      <c r="E2605" s="135">
        <f>'!!! VERİLER !!!'!C$1</f>
        <v>1375</v>
      </c>
      <c r="F2605" s="136">
        <f>'1-Devamsızlık Formu (Ek-4)'!AJ2607</f>
        <v>0</v>
      </c>
      <c r="G2605" s="135">
        <f>IF(AND('1-Devamsızlık Formu (Ek-4)'!D2607="",F2605&gt;0,'1-Devamsızlık Formu (Ek-4)'!AW2607="KASIM 2024"),(E2605*(F2605-1)+(666.75)),E2605*F2605)</f>
        <v>0</v>
      </c>
      <c r="H2605" s="135">
        <f t="shared" si="494"/>
        <v>0</v>
      </c>
      <c r="I2605" s="141">
        <f t="shared" si="500"/>
        <v>0</v>
      </c>
      <c r="J2605" s="135">
        <f t="shared" si="501"/>
        <v>0</v>
      </c>
      <c r="K2605" s="135">
        <f t="shared" si="502"/>
        <v>0</v>
      </c>
      <c r="L2605" s="135" t="e">
        <f t="shared" si="503"/>
        <v>#REF!</v>
      </c>
      <c r="M2605" s="138" t="e">
        <f>IF(K2605-'!!!KATILIMCI LİSTESİ!!!'!#REF!&gt;0,'!!!KATILIMCI LİSTESİ!!!'!#REF!,K2605)</f>
        <v>#REF!</v>
      </c>
      <c r="N2605" s="135">
        <f t="shared" si="495"/>
        <v>0</v>
      </c>
      <c r="O2605" s="135">
        <f t="shared" si="496"/>
        <v>0</v>
      </c>
      <c r="P2605" s="139">
        <f t="shared" si="497"/>
        <v>0</v>
      </c>
      <c r="Q2605" s="135">
        <f>'5-Banka Listesi'!G2606</f>
        <v>0</v>
      </c>
      <c r="R2605" s="140">
        <f t="shared" si="498"/>
        <v>0</v>
      </c>
      <c r="S2605" s="140">
        <f t="shared" si="499"/>
        <v>0</v>
      </c>
      <c r="T2605" s="140">
        <f t="shared" si="504"/>
        <v>0</v>
      </c>
      <c r="U2605" s="135">
        <f t="shared" si="505"/>
        <v>0</v>
      </c>
      <c r="V2605" s="132">
        <v>2601</v>
      </c>
    </row>
    <row r="2606" spans="2:22" ht="33.950000000000003" customHeight="1" x14ac:dyDescent="0.25">
      <c r="B2606" s="132">
        <v>2602</v>
      </c>
      <c r="C2606" s="133">
        <f>'!!!KATILIMCI LİSTESİ!!!'!B2603</f>
        <v>0</v>
      </c>
      <c r="D2606" s="134">
        <f>'!!!KATILIMCI LİSTESİ!!!'!C2603</f>
        <v>0</v>
      </c>
      <c r="E2606" s="135">
        <f>'!!! VERİLER !!!'!C$1</f>
        <v>1375</v>
      </c>
      <c r="F2606" s="136">
        <f>'1-Devamsızlık Formu (Ek-4)'!AJ2608</f>
        <v>0</v>
      </c>
      <c r="G2606" s="135">
        <f>IF(AND('1-Devamsızlık Formu (Ek-4)'!D2608="",F2606&gt;0,'1-Devamsızlık Formu (Ek-4)'!AW2608="KASIM 2024"),(E2606*(F2606-1)+(666.75)),E2606*F2606)</f>
        <v>0</v>
      </c>
      <c r="H2606" s="135">
        <f t="shared" si="494"/>
        <v>0</v>
      </c>
      <c r="I2606" s="141">
        <f t="shared" si="500"/>
        <v>0</v>
      </c>
      <c r="J2606" s="135">
        <f t="shared" si="501"/>
        <v>0</v>
      </c>
      <c r="K2606" s="135">
        <f t="shared" si="502"/>
        <v>0</v>
      </c>
      <c r="L2606" s="135" t="e">
        <f t="shared" si="503"/>
        <v>#REF!</v>
      </c>
      <c r="M2606" s="138" t="e">
        <f>IF(K2606-'!!!KATILIMCI LİSTESİ!!!'!#REF!&gt;0,'!!!KATILIMCI LİSTESİ!!!'!#REF!,K2606)</f>
        <v>#REF!</v>
      </c>
      <c r="N2606" s="135">
        <f t="shared" si="495"/>
        <v>0</v>
      </c>
      <c r="O2606" s="135">
        <f t="shared" si="496"/>
        <v>0</v>
      </c>
      <c r="P2606" s="139">
        <f t="shared" si="497"/>
        <v>0</v>
      </c>
      <c r="Q2606" s="135">
        <f>'5-Banka Listesi'!G2607</f>
        <v>0</v>
      </c>
      <c r="R2606" s="140">
        <f t="shared" si="498"/>
        <v>0</v>
      </c>
      <c r="S2606" s="140">
        <f t="shared" si="499"/>
        <v>0</v>
      </c>
      <c r="T2606" s="140">
        <f t="shared" si="504"/>
        <v>0</v>
      </c>
      <c r="U2606" s="135">
        <f t="shared" si="505"/>
        <v>0</v>
      </c>
      <c r="V2606" s="132">
        <v>2602</v>
      </c>
    </row>
    <row r="2607" spans="2:22" ht="33.950000000000003" customHeight="1" x14ac:dyDescent="0.25">
      <c r="B2607" s="132">
        <v>2603</v>
      </c>
      <c r="C2607" s="133">
        <f>'!!!KATILIMCI LİSTESİ!!!'!B2604</f>
        <v>0</v>
      </c>
      <c r="D2607" s="134">
        <f>'!!!KATILIMCI LİSTESİ!!!'!C2604</f>
        <v>0</v>
      </c>
      <c r="E2607" s="135">
        <f>'!!! VERİLER !!!'!C$1</f>
        <v>1375</v>
      </c>
      <c r="F2607" s="136">
        <f>'1-Devamsızlık Formu (Ek-4)'!AJ2609</f>
        <v>0</v>
      </c>
      <c r="G2607" s="135">
        <f>IF(AND('1-Devamsızlık Formu (Ek-4)'!D2609="",F2607&gt;0,'1-Devamsızlık Formu (Ek-4)'!AW2609="KASIM 2024"),(E2607*(F2607-1)+(666.75)),E2607*F2607)</f>
        <v>0</v>
      </c>
      <c r="H2607" s="135">
        <f t="shared" si="494"/>
        <v>0</v>
      </c>
      <c r="I2607" s="141">
        <f t="shared" si="500"/>
        <v>0</v>
      </c>
      <c r="J2607" s="135">
        <f t="shared" si="501"/>
        <v>0</v>
      </c>
      <c r="K2607" s="135">
        <f t="shared" si="502"/>
        <v>0</v>
      </c>
      <c r="L2607" s="135" t="e">
        <f t="shared" si="503"/>
        <v>#REF!</v>
      </c>
      <c r="M2607" s="138" t="e">
        <f>IF(K2607-'!!!KATILIMCI LİSTESİ!!!'!#REF!&gt;0,'!!!KATILIMCI LİSTESİ!!!'!#REF!,K2607)</f>
        <v>#REF!</v>
      </c>
      <c r="N2607" s="135">
        <f t="shared" si="495"/>
        <v>0</v>
      </c>
      <c r="O2607" s="135">
        <f t="shared" si="496"/>
        <v>0</v>
      </c>
      <c r="P2607" s="139">
        <f t="shared" si="497"/>
        <v>0</v>
      </c>
      <c r="Q2607" s="135">
        <f>'5-Banka Listesi'!G2608</f>
        <v>0</v>
      </c>
      <c r="R2607" s="140">
        <f t="shared" si="498"/>
        <v>0</v>
      </c>
      <c r="S2607" s="140">
        <f t="shared" si="499"/>
        <v>0</v>
      </c>
      <c r="T2607" s="140">
        <f t="shared" si="504"/>
        <v>0</v>
      </c>
      <c r="U2607" s="135">
        <f t="shared" si="505"/>
        <v>0</v>
      </c>
      <c r="V2607" s="132">
        <v>2603</v>
      </c>
    </row>
    <row r="2608" spans="2:22" ht="33.950000000000003" customHeight="1" x14ac:dyDescent="0.25">
      <c r="B2608" s="132">
        <v>2604</v>
      </c>
      <c r="C2608" s="133">
        <f>'!!!KATILIMCI LİSTESİ!!!'!B2605</f>
        <v>0</v>
      </c>
      <c r="D2608" s="134">
        <f>'!!!KATILIMCI LİSTESİ!!!'!C2605</f>
        <v>0</v>
      </c>
      <c r="E2608" s="135">
        <f>'!!! VERİLER !!!'!C$1</f>
        <v>1375</v>
      </c>
      <c r="F2608" s="136">
        <f>'1-Devamsızlık Formu (Ek-4)'!AJ2610</f>
        <v>0</v>
      </c>
      <c r="G2608" s="135">
        <f>IF(AND('1-Devamsızlık Formu (Ek-4)'!D2610="",F2608&gt;0,'1-Devamsızlık Formu (Ek-4)'!AW2610="KASIM 2024"),(E2608*(F2608-1)+(666.75)),E2608*F2608)</f>
        <v>0</v>
      </c>
      <c r="H2608" s="135">
        <f t="shared" si="494"/>
        <v>0</v>
      </c>
      <c r="I2608" s="141">
        <f t="shared" si="500"/>
        <v>0</v>
      </c>
      <c r="J2608" s="135">
        <f t="shared" si="501"/>
        <v>0</v>
      </c>
      <c r="K2608" s="135">
        <f t="shared" si="502"/>
        <v>0</v>
      </c>
      <c r="L2608" s="135" t="e">
        <f t="shared" si="503"/>
        <v>#REF!</v>
      </c>
      <c r="M2608" s="138" t="e">
        <f>IF(K2608-'!!!KATILIMCI LİSTESİ!!!'!#REF!&gt;0,'!!!KATILIMCI LİSTESİ!!!'!#REF!,K2608)</f>
        <v>#REF!</v>
      </c>
      <c r="N2608" s="135">
        <f t="shared" si="495"/>
        <v>0</v>
      </c>
      <c r="O2608" s="135">
        <f t="shared" si="496"/>
        <v>0</v>
      </c>
      <c r="P2608" s="139">
        <f t="shared" si="497"/>
        <v>0</v>
      </c>
      <c r="Q2608" s="135">
        <f>'5-Banka Listesi'!G2609</f>
        <v>0</v>
      </c>
      <c r="R2608" s="140">
        <f t="shared" si="498"/>
        <v>0</v>
      </c>
      <c r="S2608" s="140">
        <f t="shared" si="499"/>
        <v>0</v>
      </c>
      <c r="T2608" s="140">
        <f t="shared" si="504"/>
        <v>0</v>
      </c>
      <c r="U2608" s="135">
        <f t="shared" si="505"/>
        <v>0</v>
      </c>
      <c r="V2608" s="132">
        <v>2604</v>
      </c>
    </row>
    <row r="2609" spans="2:22" ht="33.950000000000003" customHeight="1" x14ac:dyDescent="0.25">
      <c r="B2609" s="132">
        <v>2605</v>
      </c>
      <c r="C2609" s="133">
        <f>'!!!KATILIMCI LİSTESİ!!!'!B2606</f>
        <v>0</v>
      </c>
      <c r="D2609" s="134">
        <f>'!!!KATILIMCI LİSTESİ!!!'!C2606</f>
        <v>0</v>
      </c>
      <c r="E2609" s="135">
        <f>'!!! VERİLER !!!'!C$1</f>
        <v>1375</v>
      </c>
      <c r="F2609" s="136">
        <f>'1-Devamsızlık Formu (Ek-4)'!AJ2611</f>
        <v>0</v>
      </c>
      <c r="G2609" s="135">
        <f>IF(AND('1-Devamsızlık Formu (Ek-4)'!D2611="",F2609&gt;0,'1-Devamsızlık Formu (Ek-4)'!AW2611="KASIM 2024"),(E2609*(F2609-1)+(666.75)),E2609*F2609)</f>
        <v>0</v>
      </c>
      <c r="H2609" s="135">
        <f t="shared" si="494"/>
        <v>0</v>
      </c>
      <c r="I2609" s="141">
        <f t="shared" si="500"/>
        <v>0</v>
      </c>
      <c r="J2609" s="135">
        <f t="shared" si="501"/>
        <v>0</v>
      </c>
      <c r="K2609" s="135">
        <f t="shared" si="502"/>
        <v>0</v>
      </c>
      <c r="L2609" s="135" t="e">
        <f t="shared" si="503"/>
        <v>#REF!</v>
      </c>
      <c r="M2609" s="138" t="e">
        <f>IF(K2609-'!!!KATILIMCI LİSTESİ!!!'!#REF!&gt;0,'!!!KATILIMCI LİSTESİ!!!'!#REF!,K2609)</f>
        <v>#REF!</v>
      </c>
      <c r="N2609" s="135">
        <f t="shared" si="495"/>
        <v>0</v>
      </c>
      <c r="O2609" s="135">
        <f t="shared" si="496"/>
        <v>0</v>
      </c>
      <c r="P2609" s="139">
        <f t="shared" si="497"/>
        <v>0</v>
      </c>
      <c r="Q2609" s="135">
        <f>'5-Banka Listesi'!G2610</f>
        <v>0</v>
      </c>
      <c r="R2609" s="140">
        <f t="shared" si="498"/>
        <v>0</v>
      </c>
      <c r="S2609" s="140">
        <f t="shared" si="499"/>
        <v>0</v>
      </c>
      <c r="T2609" s="140">
        <f t="shared" si="504"/>
        <v>0</v>
      </c>
      <c r="U2609" s="135">
        <f t="shared" si="505"/>
        <v>0</v>
      </c>
      <c r="V2609" s="132">
        <v>2605</v>
      </c>
    </row>
    <row r="2610" spans="2:22" ht="33.950000000000003" customHeight="1" x14ac:dyDescent="0.25">
      <c r="B2610" s="132">
        <v>2606</v>
      </c>
      <c r="C2610" s="133">
        <f>'!!!KATILIMCI LİSTESİ!!!'!B2607</f>
        <v>0</v>
      </c>
      <c r="D2610" s="134">
        <f>'!!!KATILIMCI LİSTESİ!!!'!C2607</f>
        <v>0</v>
      </c>
      <c r="E2610" s="135">
        <f>'!!! VERİLER !!!'!C$1</f>
        <v>1375</v>
      </c>
      <c r="F2610" s="136">
        <f>'1-Devamsızlık Formu (Ek-4)'!AJ2612</f>
        <v>0</v>
      </c>
      <c r="G2610" s="135">
        <f>IF(AND('1-Devamsızlık Formu (Ek-4)'!D2612="",F2610&gt;0,'1-Devamsızlık Formu (Ek-4)'!AW2612="KASIM 2024"),(E2610*(F2610-1)+(666.75)),E2610*F2610)</f>
        <v>0</v>
      </c>
      <c r="H2610" s="135">
        <f t="shared" si="494"/>
        <v>0</v>
      </c>
      <c r="I2610" s="141">
        <f t="shared" si="500"/>
        <v>0</v>
      </c>
      <c r="J2610" s="135">
        <f t="shared" si="501"/>
        <v>0</v>
      </c>
      <c r="K2610" s="135">
        <f t="shared" si="502"/>
        <v>0</v>
      </c>
      <c r="L2610" s="135" t="e">
        <f t="shared" si="503"/>
        <v>#REF!</v>
      </c>
      <c r="M2610" s="138" t="e">
        <f>IF(K2610-'!!!KATILIMCI LİSTESİ!!!'!#REF!&gt;0,'!!!KATILIMCI LİSTESİ!!!'!#REF!,K2610)</f>
        <v>#REF!</v>
      </c>
      <c r="N2610" s="135">
        <f t="shared" si="495"/>
        <v>0</v>
      </c>
      <c r="O2610" s="135">
        <f t="shared" si="496"/>
        <v>0</v>
      </c>
      <c r="P2610" s="139">
        <f t="shared" si="497"/>
        <v>0</v>
      </c>
      <c r="Q2610" s="135">
        <f>'5-Banka Listesi'!G2611</f>
        <v>0</v>
      </c>
      <c r="R2610" s="140">
        <f t="shared" si="498"/>
        <v>0</v>
      </c>
      <c r="S2610" s="140">
        <f t="shared" si="499"/>
        <v>0</v>
      </c>
      <c r="T2610" s="140">
        <f t="shared" si="504"/>
        <v>0</v>
      </c>
      <c r="U2610" s="135">
        <f t="shared" si="505"/>
        <v>0</v>
      </c>
      <c r="V2610" s="132">
        <v>2606</v>
      </c>
    </row>
    <row r="2611" spans="2:22" ht="33.950000000000003" customHeight="1" x14ac:dyDescent="0.25">
      <c r="B2611" s="132">
        <v>2607</v>
      </c>
      <c r="C2611" s="133">
        <f>'!!!KATILIMCI LİSTESİ!!!'!B2608</f>
        <v>0</v>
      </c>
      <c r="D2611" s="134">
        <f>'!!!KATILIMCI LİSTESİ!!!'!C2608</f>
        <v>0</v>
      </c>
      <c r="E2611" s="135">
        <f>'!!! VERİLER !!!'!C$1</f>
        <v>1375</v>
      </c>
      <c r="F2611" s="136">
        <f>'1-Devamsızlık Formu (Ek-4)'!AJ2613</f>
        <v>0</v>
      </c>
      <c r="G2611" s="135">
        <f>IF(AND('1-Devamsızlık Formu (Ek-4)'!D2613="",F2611&gt;0,'1-Devamsızlık Formu (Ek-4)'!AW2613="KASIM 2024"),(E2611*(F2611-1)+(666.75)),E2611*F2611)</f>
        <v>0</v>
      </c>
      <c r="H2611" s="135">
        <f t="shared" si="494"/>
        <v>0</v>
      </c>
      <c r="I2611" s="141">
        <f t="shared" si="500"/>
        <v>0</v>
      </c>
      <c r="J2611" s="135">
        <f t="shared" si="501"/>
        <v>0</v>
      </c>
      <c r="K2611" s="135">
        <f t="shared" si="502"/>
        <v>0</v>
      </c>
      <c r="L2611" s="135" t="e">
        <f t="shared" si="503"/>
        <v>#REF!</v>
      </c>
      <c r="M2611" s="138" t="e">
        <f>IF(K2611-'!!!KATILIMCI LİSTESİ!!!'!#REF!&gt;0,'!!!KATILIMCI LİSTESİ!!!'!#REF!,K2611)</f>
        <v>#REF!</v>
      </c>
      <c r="N2611" s="135">
        <f t="shared" si="495"/>
        <v>0</v>
      </c>
      <c r="O2611" s="135">
        <f t="shared" si="496"/>
        <v>0</v>
      </c>
      <c r="P2611" s="139">
        <f t="shared" si="497"/>
        <v>0</v>
      </c>
      <c r="Q2611" s="135">
        <f>'5-Banka Listesi'!G2612</f>
        <v>0</v>
      </c>
      <c r="R2611" s="140">
        <f t="shared" si="498"/>
        <v>0</v>
      </c>
      <c r="S2611" s="140">
        <f t="shared" si="499"/>
        <v>0</v>
      </c>
      <c r="T2611" s="140">
        <f t="shared" si="504"/>
        <v>0</v>
      </c>
      <c r="U2611" s="135">
        <f t="shared" si="505"/>
        <v>0</v>
      </c>
      <c r="V2611" s="132">
        <v>2607</v>
      </c>
    </row>
    <row r="2612" spans="2:22" ht="33.950000000000003" customHeight="1" x14ac:dyDescent="0.25">
      <c r="B2612" s="132">
        <v>2608</v>
      </c>
      <c r="C2612" s="133">
        <f>'!!!KATILIMCI LİSTESİ!!!'!B2609</f>
        <v>0</v>
      </c>
      <c r="D2612" s="134">
        <f>'!!!KATILIMCI LİSTESİ!!!'!C2609</f>
        <v>0</v>
      </c>
      <c r="E2612" s="135">
        <f>'!!! VERİLER !!!'!C$1</f>
        <v>1375</v>
      </c>
      <c r="F2612" s="136">
        <f>'1-Devamsızlık Formu (Ek-4)'!AJ2614</f>
        <v>0</v>
      </c>
      <c r="G2612" s="135">
        <f>IF(AND('1-Devamsızlık Formu (Ek-4)'!D2614="",F2612&gt;0,'1-Devamsızlık Formu (Ek-4)'!AW2614="KASIM 2024"),(E2612*(F2612-1)+(666.75)),E2612*F2612)</f>
        <v>0</v>
      </c>
      <c r="H2612" s="135">
        <f t="shared" si="494"/>
        <v>0</v>
      </c>
      <c r="I2612" s="141">
        <f t="shared" si="500"/>
        <v>0</v>
      </c>
      <c r="J2612" s="135">
        <f t="shared" si="501"/>
        <v>0</v>
      </c>
      <c r="K2612" s="135">
        <f t="shared" si="502"/>
        <v>0</v>
      </c>
      <c r="L2612" s="135" t="e">
        <f t="shared" si="503"/>
        <v>#REF!</v>
      </c>
      <c r="M2612" s="138" t="e">
        <f>IF(K2612-'!!!KATILIMCI LİSTESİ!!!'!#REF!&gt;0,'!!!KATILIMCI LİSTESİ!!!'!#REF!,K2612)</f>
        <v>#REF!</v>
      </c>
      <c r="N2612" s="135">
        <f t="shared" si="495"/>
        <v>0</v>
      </c>
      <c r="O2612" s="135">
        <f t="shared" si="496"/>
        <v>0</v>
      </c>
      <c r="P2612" s="139">
        <f t="shared" si="497"/>
        <v>0</v>
      </c>
      <c r="Q2612" s="135">
        <f>'5-Banka Listesi'!G2613</f>
        <v>0</v>
      </c>
      <c r="R2612" s="140">
        <f t="shared" si="498"/>
        <v>0</v>
      </c>
      <c r="S2612" s="140">
        <f t="shared" si="499"/>
        <v>0</v>
      </c>
      <c r="T2612" s="140">
        <f t="shared" si="504"/>
        <v>0</v>
      </c>
      <c r="U2612" s="135">
        <f t="shared" si="505"/>
        <v>0</v>
      </c>
      <c r="V2612" s="132">
        <v>2608</v>
      </c>
    </row>
    <row r="2613" spans="2:22" ht="33.950000000000003" customHeight="1" x14ac:dyDescent="0.25">
      <c r="B2613" s="132">
        <v>2609</v>
      </c>
      <c r="C2613" s="133">
        <f>'!!!KATILIMCI LİSTESİ!!!'!B2610</f>
        <v>0</v>
      </c>
      <c r="D2613" s="134">
        <f>'!!!KATILIMCI LİSTESİ!!!'!C2610</f>
        <v>0</v>
      </c>
      <c r="E2613" s="135">
        <f>'!!! VERİLER !!!'!C$1</f>
        <v>1375</v>
      </c>
      <c r="F2613" s="136">
        <f>'1-Devamsızlık Formu (Ek-4)'!AJ2615</f>
        <v>0</v>
      </c>
      <c r="G2613" s="135">
        <f>IF(AND('1-Devamsızlık Formu (Ek-4)'!D2615="",F2613&gt;0,'1-Devamsızlık Formu (Ek-4)'!AW2615="KASIM 2024"),(E2613*(F2613-1)+(666.75)),E2613*F2613)</f>
        <v>0</v>
      </c>
      <c r="H2613" s="135">
        <f t="shared" si="494"/>
        <v>0</v>
      </c>
      <c r="I2613" s="141">
        <f t="shared" si="500"/>
        <v>0</v>
      </c>
      <c r="J2613" s="135">
        <f t="shared" si="501"/>
        <v>0</v>
      </c>
      <c r="K2613" s="135">
        <f t="shared" si="502"/>
        <v>0</v>
      </c>
      <c r="L2613" s="135" t="e">
        <f t="shared" si="503"/>
        <v>#REF!</v>
      </c>
      <c r="M2613" s="138" t="e">
        <f>IF(K2613-'!!!KATILIMCI LİSTESİ!!!'!#REF!&gt;0,'!!!KATILIMCI LİSTESİ!!!'!#REF!,K2613)</f>
        <v>#REF!</v>
      </c>
      <c r="N2613" s="135">
        <f t="shared" si="495"/>
        <v>0</v>
      </c>
      <c r="O2613" s="135">
        <f t="shared" si="496"/>
        <v>0</v>
      </c>
      <c r="P2613" s="139">
        <f t="shared" si="497"/>
        <v>0</v>
      </c>
      <c r="Q2613" s="135">
        <f>'5-Banka Listesi'!G2614</f>
        <v>0</v>
      </c>
      <c r="R2613" s="140">
        <f t="shared" si="498"/>
        <v>0</v>
      </c>
      <c r="S2613" s="140">
        <f t="shared" si="499"/>
        <v>0</v>
      </c>
      <c r="T2613" s="140">
        <f t="shared" si="504"/>
        <v>0</v>
      </c>
      <c r="U2613" s="135">
        <f t="shared" si="505"/>
        <v>0</v>
      </c>
      <c r="V2613" s="132">
        <v>2609</v>
      </c>
    </row>
    <row r="2614" spans="2:22" ht="33.950000000000003" customHeight="1" x14ac:dyDescent="0.25">
      <c r="B2614" s="132">
        <v>2610</v>
      </c>
      <c r="C2614" s="133">
        <f>'!!!KATILIMCI LİSTESİ!!!'!B2611</f>
        <v>0</v>
      </c>
      <c r="D2614" s="134">
        <f>'!!!KATILIMCI LİSTESİ!!!'!C2611</f>
        <v>0</v>
      </c>
      <c r="E2614" s="135">
        <f>'!!! VERİLER !!!'!C$1</f>
        <v>1375</v>
      </c>
      <c r="F2614" s="136">
        <f>'1-Devamsızlık Formu (Ek-4)'!AJ2616</f>
        <v>0</v>
      </c>
      <c r="G2614" s="135">
        <f>IF(AND('1-Devamsızlık Formu (Ek-4)'!D2616="",F2614&gt;0,'1-Devamsızlık Formu (Ek-4)'!AW2616="KASIM 2024"),(E2614*(F2614-1)+(666.75)),E2614*F2614)</f>
        <v>0</v>
      </c>
      <c r="H2614" s="135">
        <f t="shared" si="494"/>
        <v>0</v>
      </c>
      <c r="I2614" s="141">
        <f t="shared" si="500"/>
        <v>0</v>
      </c>
      <c r="J2614" s="135">
        <f t="shared" si="501"/>
        <v>0</v>
      </c>
      <c r="K2614" s="135">
        <f t="shared" si="502"/>
        <v>0</v>
      </c>
      <c r="L2614" s="135" t="e">
        <f t="shared" si="503"/>
        <v>#REF!</v>
      </c>
      <c r="M2614" s="138" t="e">
        <f>IF(K2614-'!!!KATILIMCI LİSTESİ!!!'!#REF!&gt;0,'!!!KATILIMCI LİSTESİ!!!'!#REF!,K2614)</f>
        <v>#REF!</v>
      </c>
      <c r="N2614" s="135">
        <f t="shared" si="495"/>
        <v>0</v>
      </c>
      <c r="O2614" s="135">
        <f t="shared" si="496"/>
        <v>0</v>
      </c>
      <c r="P2614" s="139">
        <f t="shared" si="497"/>
        <v>0</v>
      </c>
      <c r="Q2614" s="135">
        <f>'5-Banka Listesi'!G2615</f>
        <v>0</v>
      </c>
      <c r="R2614" s="140">
        <f t="shared" si="498"/>
        <v>0</v>
      </c>
      <c r="S2614" s="140">
        <f t="shared" si="499"/>
        <v>0</v>
      </c>
      <c r="T2614" s="140">
        <f t="shared" si="504"/>
        <v>0</v>
      </c>
      <c r="U2614" s="135">
        <f t="shared" si="505"/>
        <v>0</v>
      </c>
      <c r="V2614" s="132">
        <v>2610</v>
      </c>
    </row>
    <row r="2615" spans="2:22" ht="33.950000000000003" customHeight="1" x14ac:dyDescent="0.25">
      <c r="B2615" s="132">
        <v>2611</v>
      </c>
      <c r="C2615" s="133">
        <f>'!!!KATILIMCI LİSTESİ!!!'!B2612</f>
        <v>0</v>
      </c>
      <c r="D2615" s="134">
        <f>'!!!KATILIMCI LİSTESİ!!!'!C2612</f>
        <v>0</v>
      </c>
      <c r="E2615" s="135">
        <f>'!!! VERİLER !!!'!C$1</f>
        <v>1375</v>
      </c>
      <c r="F2615" s="136">
        <f>'1-Devamsızlık Formu (Ek-4)'!AJ2617</f>
        <v>0</v>
      </c>
      <c r="G2615" s="135">
        <f>IF(AND('1-Devamsızlık Formu (Ek-4)'!D2617="",F2615&gt;0,'1-Devamsızlık Formu (Ek-4)'!AW2617="KASIM 2024"),(E2615*(F2615-1)+(666.75)),E2615*F2615)</f>
        <v>0</v>
      </c>
      <c r="H2615" s="135">
        <f t="shared" si="494"/>
        <v>0</v>
      </c>
      <c r="I2615" s="141">
        <f t="shared" si="500"/>
        <v>0</v>
      </c>
      <c r="J2615" s="135">
        <f t="shared" si="501"/>
        <v>0</v>
      </c>
      <c r="K2615" s="135">
        <f t="shared" si="502"/>
        <v>0</v>
      </c>
      <c r="L2615" s="135" t="e">
        <f t="shared" si="503"/>
        <v>#REF!</v>
      </c>
      <c r="M2615" s="138" t="e">
        <f>IF(K2615-'!!!KATILIMCI LİSTESİ!!!'!#REF!&gt;0,'!!!KATILIMCI LİSTESİ!!!'!#REF!,K2615)</f>
        <v>#REF!</v>
      </c>
      <c r="N2615" s="135">
        <f t="shared" si="495"/>
        <v>0</v>
      </c>
      <c r="O2615" s="135">
        <f t="shared" si="496"/>
        <v>0</v>
      </c>
      <c r="P2615" s="139">
        <f t="shared" si="497"/>
        <v>0</v>
      </c>
      <c r="Q2615" s="135">
        <f>'5-Banka Listesi'!G2616</f>
        <v>0</v>
      </c>
      <c r="R2615" s="140">
        <f t="shared" si="498"/>
        <v>0</v>
      </c>
      <c r="S2615" s="140">
        <f t="shared" si="499"/>
        <v>0</v>
      </c>
      <c r="T2615" s="140">
        <f t="shared" si="504"/>
        <v>0</v>
      </c>
      <c r="U2615" s="135">
        <f t="shared" si="505"/>
        <v>0</v>
      </c>
      <c r="V2615" s="132">
        <v>2611</v>
      </c>
    </row>
    <row r="2616" spans="2:22" ht="33.950000000000003" customHeight="1" x14ac:dyDescent="0.25">
      <c r="B2616" s="132">
        <v>2612</v>
      </c>
      <c r="C2616" s="133">
        <f>'!!!KATILIMCI LİSTESİ!!!'!B2613</f>
        <v>0</v>
      </c>
      <c r="D2616" s="134">
        <f>'!!!KATILIMCI LİSTESİ!!!'!C2613</f>
        <v>0</v>
      </c>
      <c r="E2616" s="135">
        <f>'!!! VERİLER !!!'!C$1</f>
        <v>1375</v>
      </c>
      <c r="F2616" s="136">
        <f>'1-Devamsızlık Formu (Ek-4)'!AJ2618</f>
        <v>0</v>
      </c>
      <c r="G2616" s="135">
        <f>IF(AND('1-Devamsızlık Formu (Ek-4)'!D2618="",F2616&gt;0,'1-Devamsızlık Formu (Ek-4)'!AW2618="KASIM 2024"),(E2616*(F2616-1)+(666.75)),E2616*F2616)</f>
        <v>0</v>
      </c>
      <c r="H2616" s="135">
        <f t="shared" si="494"/>
        <v>0</v>
      </c>
      <c r="I2616" s="141">
        <f t="shared" si="500"/>
        <v>0</v>
      </c>
      <c r="J2616" s="135">
        <f t="shared" si="501"/>
        <v>0</v>
      </c>
      <c r="K2616" s="135">
        <f t="shared" si="502"/>
        <v>0</v>
      </c>
      <c r="L2616" s="135" t="e">
        <f t="shared" si="503"/>
        <v>#REF!</v>
      </c>
      <c r="M2616" s="138" t="e">
        <f>IF(K2616-'!!!KATILIMCI LİSTESİ!!!'!#REF!&gt;0,'!!!KATILIMCI LİSTESİ!!!'!#REF!,K2616)</f>
        <v>#REF!</v>
      </c>
      <c r="N2616" s="135">
        <f t="shared" si="495"/>
        <v>0</v>
      </c>
      <c r="O2616" s="135">
        <f t="shared" si="496"/>
        <v>0</v>
      </c>
      <c r="P2616" s="139">
        <f t="shared" si="497"/>
        <v>0</v>
      </c>
      <c r="Q2616" s="135">
        <f>'5-Banka Listesi'!G2617</f>
        <v>0</v>
      </c>
      <c r="R2616" s="140">
        <f t="shared" si="498"/>
        <v>0</v>
      </c>
      <c r="S2616" s="140">
        <f t="shared" si="499"/>
        <v>0</v>
      </c>
      <c r="T2616" s="140">
        <f t="shared" si="504"/>
        <v>0</v>
      </c>
      <c r="U2616" s="135">
        <f t="shared" si="505"/>
        <v>0</v>
      </c>
      <c r="V2616" s="132">
        <v>2612</v>
      </c>
    </row>
    <row r="2617" spans="2:22" ht="33.950000000000003" customHeight="1" x14ac:dyDescent="0.25">
      <c r="B2617" s="132">
        <v>2613</v>
      </c>
      <c r="C2617" s="133">
        <f>'!!!KATILIMCI LİSTESİ!!!'!B2614</f>
        <v>0</v>
      </c>
      <c r="D2617" s="134">
        <f>'!!!KATILIMCI LİSTESİ!!!'!C2614</f>
        <v>0</v>
      </c>
      <c r="E2617" s="135">
        <f>'!!! VERİLER !!!'!C$1</f>
        <v>1375</v>
      </c>
      <c r="F2617" s="136">
        <f>'1-Devamsızlık Formu (Ek-4)'!AJ2619</f>
        <v>0</v>
      </c>
      <c r="G2617" s="135">
        <f>IF(AND('1-Devamsızlık Formu (Ek-4)'!D2619="",F2617&gt;0,'1-Devamsızlık Formu (Ek-4)'!AW2619="KASIM 2024"),(E2617*(F2617-1)+(666.75)),E2617*F2617)</f>
        <v>0</v>
      </c>
      <c r="H2617" s="135">
        <f t="shared" si="494"/>
        <v>0</v>
      </c>
      <c r="I2617" s="141">
        <f t="shared" si="500"/>
        <v>0</v>
      </c>
      <c r="J2617" s="135">
        <f t="shared" si="501"/>
        <v>0</v>
      </c>
      <c r="K2617" s="135">
        <f t="shared" si="502"/>
        <v>0</v>
      </c>
      <c r="L2617" s="135" t="e">
        <f t="shared" si="503"/>
        <v>#REF!</v>
      </c>
      <c r="M2617" s="138" t="e">
        <f>IF(K2617-'!!!KATILIMCI LİSTESİ!!!'!#REF!&gt;0,'!!!KATILIMCI LİSTESİ!!!'!#REF!,K2617)</f>
        <v>#REF!</v>
      </c>
      <c r="N2617" s="135">
        <f t="shared" si="495"/>
        <v>0</v>
      </c>
      <c r="O2617" s="135">
        <f t="shared" si="496"/>
        <v>0</v>
      </c>
      <c r="P2617" s="139">
        <f t="shared" si="497"/>
        <v>0</v>
      </c>
      <c r="Q2617" s="135">
        <f>'5-Banka Listesi'!G2618</f>
        <v>0</v>
      </c>
      <c r="R2617" s="140">
        <f t="shared" si="498"/>
        <v>0</v>
      </c>
      <c r="S2617" s="140">
        <f t="shared" si="499"/>
        <v>0</v>
      </c>
      <c r="T2617" s="140">
        <f t="shared" si="504"/>
        <v>0</v>
      </c>
      <c r="U2617" s="135">
        <f t="shared" si="505"/>
        <v>0</v>
      </c>
      <c r="V2617" s="132">
        <v>2613</v>
      </c>
    </row>
    <row r="2618" spans="2:22" ht="33.950000000000003" customHeight="1" x14ac:dyDescent="0.25">
      <c r="B2618" s="132">
        <v>2614</v>
      </c>
      <c r="C2618" s="133">
        <f>'!!!KATILIMCI LİSTESİ!!!'!B2615</f>
        <v>0</v>
      </c>
      <c r="D2618" s="134">
        <f>'!!!KATILIMCI LİSTESİ!!!'!C2615</f>
        <v>0</v>
      </c>
      <c r="E2618" s="135">
        <f>'!!! VERİLER !!!'!C$1</f>
        <v>1375</v>
      </c>
      <c r="F2618" s="136">
        <f>'1-Devamsızlık Formu (Ek-4)'!AJ2620</f>
        <v>0</v>
      </c>
      <c r="G2618" s="135">
        <f>IF(AND('1-Devamsızlık Formu (Ek-4)'!D2620="",F2618&gt;0,'1-Devamsızlık Formu (Ek-4)'!AW2620="KASIM 2024"),(E2618*(F2618-1)+(666.75)),E2618*F2618)</f>
        <v>0</v>
      </c>
      <c r="H2618" s="135">
        <f t="shared" si="494"/>
        <v>0</v>
      </c>
      <c r="I2618" s="141">
        <f t="shared" si="500"/>
        <v>0</v>
      </c>
      <c r="J2618" s="135">
        <f t="shared" si="501"/>
        <v>0</v>
      </c>
      <c r="K2618" s="135">
        <f t="shared" si="502"/>
        <v>0</v>
      </c>
      <c r="L2618" s="135" t="e">
        <f t="shared" si="503"/>
        <v>#REF!</v>
      </c>
      <c r="M2618" s="138" t="e">
        <f>IF(K2618-'!!!KATILIMCI LİSTESİ!!!'!#REF!&gt;0,'!!!KATILIMCI LİSTESİ!!!'!#REF!,K2618)</f>
        <v>#REF!</v>
      </c>
      <c r="N2618" s="135">
        <f t="shared" si="495"/>
        <v>0</v>
      </c>
      <c r="O2618" s="135">
        <f t="shared" si="496"/>
        <v>0</v>
      </c>
      <c r="P2618" s="139">
        <f t="shared" si="497"/>
        <v>0</v>
      </c>
      <c r="Q2618" s="135">
        <f>'5-Banka Listesi'!G2619</f>
        <v>0</v>
      </c>
      <c r="R2618" s="140">
        <f t="shared" si="498"/>
        <v>0</v>
      </c>
      <c r="S2618" s="140">
        <f t="shared" si="499"/>
        <v>0</v>
      </c>
      <c r="T2618" s="140">
        <f t="shared" si="504"/>
        <v>0</v>
      </c>
      <c r="U2618" s="135">
        <f t="shared" si="505"/>
        <v>0</v>
      </c>
      <c r="V2618" s="132">
        <v>2614</v>
      </c>
    </row>
    <row r="2619" spans="2:22" ht="33.950000000000003" customHeight="1" x14ac:dyDescent="0.25">
      <c r="B2619" s="132">
        <v>2615</v>
      </c>
      <c r="C2619" s="133">
        <f>'!!!KATILIMCI LİSTESİ!!!'!B2616</f>
        <v>0</v>
      </c>
      <c r="D2619" s="134">
        <f>'!!!KATILIMCI LİSTESİ!!!'!C2616</f>
        <v>0</v>
      </c>
      <c r="E2619" s="135">
        <f>'!!! VERİLER !!!'!C$1</f>
        <v>1375</v>
      </c>
      <c r="F2619" s="136">
        <f>'1-Devamsızlık Formu (Ek-4)'!AJ2621</f>
        <v>0</v>
      </c>
      <c r="G2619" s="135">
        <f>IF(AND('1-Devamsızlık Formu (Ek-4)'!D2621="",F2619&gt;0,'1-Devamsızlık Formu (Ek-4)'!AW2621="KASIM 2024"),(E2619*(F2619-1)+(666.75)),E2619*F2619)</f>
        <v>0</v>
      </c>
      <c r="H2619" s="135">
        <f t="shared" si="494"/>
        <v>0</v>
      </c>
      <c r="I2619" s="141">
        <f t="shared" si="500"/>
        <v>0</v>
      </c>
      <c r="J2619" s="135">
        <f t="shared" si="501"/>
        <v>0</v>
      </c>
      <c r="K2619" s="135">
        <f t="shared" si="502"/>
        <v>0</v>
      </c>
      <c r="L2619" s="135" t="e">
        <f t="shared" si="503"/>
        <v>#REF!</v>
      </c>
      <c r="M2619" s="138" t="e">
        <f>IF(K2619-'!!!KATILIMCI LİSTESİ!!!'!#REF!&gt;0,'!!!KATILIMCI LİSTESİ!!!'!#REF!,K2619)</f>
        <v>#REF!</v>
      </c>
      <c r="N2619" s="135">
        <f t="shared" si="495"/>
        <v>0</v>
      </c>
      <c r="O2619" s="135">
        <f t="shared" si="496"/>
        <v>0</v>
      </c>
      <c r="P2619" s="139">
        <f t="shared" si="497"/>
        <v>0</v>
      </c>
      <c r="Q2619" s="135">
        <f>'5-Banka Listesi'!G2620</f>
        <v>0</v>
      </c>
      <c r="R2619" s="140">
        <f t="shared" si="498"/>
        <v>0</v>
      </c>
      <c r="S2619" s="140">
        <f t="shared" si="499"/>
        <v>0</v>
      </c>
      <c r="T2619" s="140">
        <f t="shared" si="504"/>
        <v>0</v>
      </c>
      <c r="U2619" s="135">
        <f t="shared" si="505"/>
        <v>0</v>
      </c>
      <c r="V2619" s="132">
        <v>2615</v>
      </c>
    </row>
    <row r="2620" spans="2:22" ht="33.950000000000003" customHeight="1" x14ac:dyDescent="0.25">
      <c r="B2620" s="132">
        <v>2616</v>
      </c>
      <c r="C2620" s="133">
        <f>'!!!KATILIMCI LİSTESİ!!!'!B2617</f>
        <v>0</v>
      </c>
      <c r="D2620" s="134">
        <f>'!!!KATILIMCI LİSTESİ!!!'!C2617</f>
        <v>0</v>
      </c>
      <c r="E2620" s="135">
        <f>'!!! VERİLER !!!'!C$1</f>
        <v>1375</v>
      </c>
      <c r="F2620" s="136">
        <f>'1-Devamsızlık Formu (Ek-4)'!AJ2622</f>
        <v>0</v>
      </c>
      <c r="G2620" s="135">
        <f>IF(AND('1-Devamsızlık Formu (Ek-4)'!D2622="",F2620&gt;0,'1-Devamsızlık Formu (Ek-4)'!AW2622="KASIM 2024"),(E2620*(F2620-1)+(666.75)),E2620*F2620)</f>
        <v>0</v>
      </c>
      <c r="H2620" s="135">
        <f t="shared" si="494"/>
        <v>0</v>
      </c>
      <c r="I2620" s="141">
        <f t="shared" si="500"/>
        <v>0</v>
      </c>
      <c r="J2620" s="135">
        <f t="shared" si="501"/>
        <v>0</v>
      </c>
      <c r="K2620" s="135">
        <f t="shared" si="502"/>
        <v>0</v>
      </c>
      <c r="L2620" s="135" t="e">
        <f t="shared" si="503"/>
        <v>#REF!</v>
      </c>
      <c r="M2620" s="138" t="e">
        <f>IF(K2620-'!!!KATILIMCI LİSTESİ!!!'!#REF!&gt;0,'!!!KATILIMCI LİSTESİ!!!'!#REF!,K2620)</f>
        <v>#REF!</v>
      </c>
      <c r="N2620" s="135">
        <f t="shared" si="495"/>
        <v>0</v>
      </c>
      <c r="O2620" s="135">
        <f t="shared" si="496"/>
        <v>0</v>
      </c>
      <c r="P2620" s="139">
        <f t="shared" si="497"/>
        <v>0</v>
      </c>
      <c r="Q2620" s="135">
        <f>'5-Banka Listesi'!G2621</f>
        <v>0</v>
      </c>
      <c r="R2620" s="140">
        <f t="shared" si="498"/>
        <v>0</v>
      </c>
      <c r="S2620" s="140">
        <f t="shared" si="499"/>
        <v>0</v>
      </c>
      <c r="T2620" s="140">
        <f t="shared" si="504"/>
        <v>0</v>
      </c>
      <c r="U2620" s="135">
        <f t="shared" si="505"/>
        <v>0</v>
      </c>
      <c r="V2620" s="132">
        <v>2616</v>
      </c>
    </row>
    <row r="2621" spans="2:22" ht="33.950000000000003" customHeight="1" x14ac:dyDescent="0.25">
      <c r="B2621" s="132">
        <v>2617</v>
      </c>
      <c r="C2621" s="133">
        <f>'!!!KATILIMCI LİSTESİ!!!'!B2618</f>
        <v>0</v>
      </c>
      <c r="D2621" s="134">
        <f>'!!!KATILIMCI LİSTESİ!!!'!C2618</f>
        <v>0</v>
      </c>
      <c r="E2621" s="135">
        <f>'!!! VERİLER !!!'!C$1</f>
        <v>1375</v>
      </c>
      <c r="F2621" s="136">
        <f>'1-Devamsızlık Formu (Ek-4)'!AJ2623</f>
        <v>0</v>
      </c>
      <c r="G2621" s="135">
        <f>IF(AND('1-Devamsızlık Formu (Ek-4)'!D2623="",F2621&gt;0,'1-Devamsızlık Formu (Ek-4)'!AW2623="KASIM 2024"),(E2621*(F2621-1)+(666.75)),E2621*F2621)</f>
        <v>0</v>
      </c>
      <c r="H2621" s="135">
        <f t="shared" si="494"/>
        <v>0</v>
      </c>
      <c r="I2621" s="141">
        <f t="shared" si="500"/>
        <v>0</v>
      </c>
      <c r="J2621" s="135">
        <f t="shared" si="501"/>
        <v>0</v>
      </c>
      <c r="K2621" s="135">
        <f t="shared" si="502"/>
        <v>0</v>
      </c>
      <c r="L2621" s="135" t="e">
        <f t="shared" si="503"/>
        <v>#REF!</v>
      </c>
      <c r="M2621" s="138" t="e">
        <f>IF(K2621-'!!!KATILIMCI LİSTESİ!!!'!#REF!&gt;0,'!!!KATILIMCI LİSTESİ!!!'!#REF!,K2621)</f>
        <v>#REF!</v>
      </c>
      <c r="N2621" s="135">
        <f t="shared" si="495"/>
        <v>0</v>
      </c>
      <c r="O2621" s="135">
        <f t="shared" si="496"/>
        <v>0</v>
      </c>
      <c r="P2621" s="139">
        <f t="shared" si="497"/>
        <v>0</v>
      </c>
      <c r="Q2621" s="135">
        <f>'5-Banka Listesi'!G2622</f>
        <v>0</v>
      </c>
      <c r="R2621" s="140">
        <f t="shared" si="498"/>
        <v>0</v>
      </c>
      <c r="S2621" s="140">
        <f t="shared" si="499"/>
        <v>0</v>
      </c>
      <c r="T2621" s="140">
        <f t="shared" si="504"/>
        <v>0</v>
      </c>
      <c r="U2621" s="135">
        <f t="shared" si="505"/>
        <v>0</v>
      </c>
      <c r="V2621" s="132">
        <v>2617</v>
      </c>
    </row>
    <row r="2622" spans="2:22" ht="33.950000000000003" customHeight="1" x14ac:dyDescent="0.25">
      <c r="B2622" s="132">
        <v>2618</v>
      </c>
      <c r="C2622" s="133">
        <f>'!!!KATILIMCI LİSTESİ!!!'!B2619</f>
        <v>0</v>
      </c>
      <c r="D2622" s="134">
        <f>'!!!KATILIMCI LİSTESİ!!!'!C2619</f>
        <v>0</v>
      </c>
      <c r="E2622" s="135">
        <f>'!!! VERİLER !!!'!C$1</f>
        <v>1375</v>
      </c>
      <c r="F2622" s="136">
        <f>'1-Devamsızlık Formu (Ek-4)'!AJ2624</f>
        <v>0</v>
      </c>
      <c r="G2622" s="135">
        <f>IF(AND('1-Devamsızlık Formu (Ek-4)'!D2624="",F2622&gt;0,'1-Devamsızlık Formu (Ek-4)'!AW2624="KASIM 2024"),(E2622*(F2622-1)+(666.75)),E2622*F2622)</f>
        <v>0</v>
      </c>
      <c r="H2622" s="135">
        <f t="shared" si="494"/>
        <v>0</v>
      </c>
      <c r="I2622" s="141">
        <f t="shared" si="500"/>
        <v>0</v>
      </c>
      <c r="J2622" s="135">
        <f t="shared" si="501"/>
        <v>0</v>
      </c>
      <c r="K2622" s="135">
        <f t="shared" si="502"/>
        <v>0</v>
      </c>
      <c r="L2622" s="135" t="e">
        <f t="shared" si="503"/>
        <v>#REF!</v>
      </c>
      <c r="M2622" s="138" t="e">
        <f>IF(K2622-'!!!KATILIMCI LİSTESİ!!!'!#REF!&gt;0,'!!!KATILIMCI LİSTESİ!!!'!#REF!,K2622)</f>
        <v>#REF!</v>
      </c>
      <c r="N2622" s="135">
        <f t="shared" si="495"/>
        <v>0</v>
      </c>
      <c r="O2622" s="135">
        <f t="shared" si="496"/>
        <v>0</v>
      </c>
      <c r="P2622" s="139">
        <f t="shared" si="497"/>
        <v>0</v>
      </c>
      <c r="Q2622" s="135">
        <f>'5-Banka Listesi'!G2623</f>
        <v>0</v>
      </c>
      <c r="R2622" s="140">
        <f t="shared" si="498"/>
        <v>0</v>
      </c>
      <c r="S2622" s="140">
        <f t="shared" si="499"/>
        <v>0</v>
      </c>
      <c r="T2622" s="140">
        <f t="shared" si="504"/>
        <v>0</v>
      </c>
      <c r="U2622" s="135">
        <f t="shared" si="505"/>
        <v>0</v>
      </c>
      <c r="V2622" s="132">
        <v>2618</v>
      </c>
    </row>
    <row r="2623" spans="2:22" ht="33.950000000000003" customHeight="1" x14ac:dyDescent="0.25">
      <c r="B2623" s="132">
        <v>2619</v>
      </c>
      <c r="C2623" s="133">
        <f>'!!!KATILIMCI LİSTESİ!!!'!B2620</f>
        <v>0</v>
      </c>
      <c r="D2623" s="134">
        <f>'!!!KATILIMCI LİSTESİ!!!'!C2620</f>
        <v>0</v>
      </c>
      <c r="E2623" s="135">
        <f>'!!! VERİLER !!!'!C$1</f>
        <v>1375</v>
      </c>
      <c r="F2623" s="136">
        <f>'1-Devamsızlık Formu (Ek-4)'!AJ2625</f>
        <v>0</v>
      </c>
      <c r="G2623" s="135">
        <f>IF(AND('1-Devamsızlık Formu (Ek-4)'!D2625="",F2623&gt;0,'1-Devamsızlık Formu (Ek-4)'!AW2625="KASIM 2024"),(E2623*(F2623-1)+(666.75)),E2623*F2623)</f>
        <v>0</v>
      </c>
      <c r="H2623" s="135">
        <f t="shared" si="494"/>
        <v>0</v>
      </c>
      <c r="I2623" s="141">
        <f t="shared" si="500"/>
        <v>0</v>
      </c>
      <c r="J2623" s="135">
        <f t="shared" si="501"/>
        <v>0</v>
      </c>
      <c r="K2623" s="135">
        <f t="shared" si="502"/>
        <v>0</v>
      </c>
      <c r="L2623" s="135" t="e">
        <f t="shared" si="503"/>
        <v>#REF!</v>
      </c>
      <c r="M2623" s="138" t="e">
        <f>IF(K2623-'!!!KATILIMCI LİSTESİ!!!'!#REF!&gt;0,'!!!KATILIMCI LİSTESİ!!!'!#REF!,K2623)</f>
        <v>#REF!</v>
      </c>
      <c r="N2623" s="135">
        <f t="shared" si="495"/>
        <v>0</v>
      </c>
      <c r="O2623" s="135">
        <f t="shared" si="496"/>
        <v>0</v>
      </c>
      <c r="P2623" s="139">
        <f t="shared" si="497"/>
        <v>0</v>
      </c>
      <c r="Q2623" s="135">
        <f>'5-Banka Listesi'!G2624</f>
        <v>0</v>
      </c>
      <c r="R2623" s="140">
        <f t="shared" si="498"/>
        <v>0</v>
      </c>
      <c r="S2623" s="140">
        <f t="shared" si="499"/>
        <v>0</v>
      </c>
      <c r="T2623" s="140">
        <f t="shared" si="504"/>
        <v>0</v>
      </c>
      <c r="U2623" s="135">
        <f t="shared" si="505"/>
        <v>0</v>
      </c>
      <c r="V2623" s="132">
        <v>2619</v>
      </c>
    </row>
    <row r="2624" spans="2:22" ht="33.950000000000003" customHeight="1" x14ac:dyDescent="0.25">
      <c r="B2624" s="132">
        <v>2620</v>
      </c>
      <c r="C2624" s="133">
        <f>'!!!KATILIMCI LİSTESİ!!!'!B2621</f>
        <v>0</v>
      </c>
      <c r="D2624" s="134">
        <f>'!!!KATILIMCI LİSTESİ!!!'!C2621</f>
        <v>0</v>
      </c>
      <c r="E2624" s="135">
        <f>'!!! VERİLER !!!'!C$1</f>
        <v>1375</v>
      </c>
      <c r="F2624" s="136">
        <f>'1-Devamsızlık Formu (Ek-4)'!AJ2626</f>
        <v>0</v>
      </c>
      <c r="G2624" s="135">
        <f>IF(AND('1-Devamsızlık Formu (Ek-4)'!D2626="",F2624&gt;0,'1-Devamsızlık Formu (Ek-4)'!AW2626="KASIM 2024"),(E2624*(F2624-1)+(666.75)),E2624*F2624)</f>
        <v>0</v>
      </c>
      <c r="H2624" s="135">
        <f t="shared" si="494"/>
        <v>0</v>
      </c>
      <c r="I2624" s="141">
        <f t="shared" si="500"/>
        <v>0</v>
      </c>
      <c r="J2624" s="135">
        <f t="shared" si="501"/>
        <v>0</v>
      </c>
      <c r="K2624" s="135">
        <f t="shared" si="502"/>
        <v>0</v>
      </c>
      <c r="L2624" s="135" t="e">
        <f t="shared" si="503"/>
        <v>#REF!</v>
      </c>
      <c r="M2624" s="138" t="e">
        <f>IF(K2624-'!!!KATILIMCI LİSTESİ!!!'!#REF!&gt;0,'!!!KATILIMCI LİSTESİ!!!'!#REF!,K2624)</f>
        <v>#REF!</v>
      </c>
      <c r="N2624" s="135">
        <f t="shared" si="495"/>
        <v>0</v>
      </c>
      <c r="O2624" s="135">
        <f t="shared" si="496"/>
        <v>0</v>
      </c>
      <c r="P2624" s="139">
        <f t="shared" si="497"/>
        <v>0</v>
      </c>
      <c r="Q2624" s="135">
        <f>'5-Banka Listesi'!G2625</f>
        <v>0</v>
      </c>
      <c r="R2624" s="140">
        <f t="shared" si="498"/>
        <v>0</v>
      </c>
      <c r="S2624" s="140">
        <f t="shared" si="499"/>
        <v>0</v>
      </c>
      <c r="T2624" s="140">
        <f t="shared" si="504"/>
        <v>0</v>
      </c>
      <c r="U2624" s="135">
        <f t="shared" si="505"/>
        <v>0</v>
      </c>
      <c r="V2624" s="132">
        <v>2620</v>
      </c>
    </row>
    <row r="2625" spans="2:22" ht="33.950000000000003" customHeight="1" x14ac:dyDescent="0.25">
      <c r="B2625" s="132">
        <v>2621</v>
      </c>
      <c r="C2625" s="133">
        <f>'!!!KATILIMCI LİSTESİ!!!'!B2622</f>
        <v>0</v>
      </c>
      <c r="D2625" s="134">
        <f>'!!!KATILIMCI LİSTESİ!!!'!C2622</f>
        <v>0</v>
      </c>
      <c r="E2625" s="135">
        <f>'!!! VERİLER !!!'!C$1</f>
        <v>1375</v>
      </c>
      <c r="F2625" s="136">
        <f>'1-Devamsızlık Formu (Ek-4)'!AJ2627</f>
        <v>0</v>
      </c>
      <c r="G2625" s="135">
        <f>IF(AND('1-Devamsızlık Formu (Ek-4)'!D2627="",F2625&gt;0,'1-Devamsızlık Formu (Ek-4)'!AW2627="KASIM 2024"),(E2625*(F2625-1)+(666.75)),E2625*F2625)</f>
        <v>0</v>
      </c>
      <c r="H2625" s="135">
        <f t="shared" si="494"/>
        <v>0</v>
      </c>
      <c r="I2625" s="141">
        <f t="shared" si="500"/>
        <v>0</v>
      </c>
      <c r="J2625" s="135">
        <f t="shared" si="501"/>
        <v>0</v>
      </c>
      <c r="K2625" s="135">
        <f t="shared" si="502"/>
        <v>0</v>
      </c>
      <c r="L2625" s="135" t="e">
        <f t="shared" si="503"/>
        <v>#REF!</v>
      </c>
      <c r="M2625" s="138" t="e">
        <f>IF(K2625-'!!!KATILIMCI LİSTESİ!!!'!#REF!&gt;0,'!!!KATILIMCI LİSTESİ!!!'!#REF!,K2625)</f>
        <v>#REF!</v>
      </c>
      <c r="N2625" s="135">
        <f t="shared" si="495"/>
        <v>0</v>
      </c>
      <c r="O2625" s="135">
        <f t="shared" si="496"/>
        <v>0</v>
      </c>
      <c r="P2625" s="139">
        <f t="shared" si="497"/>
        <v>0</v>
      </c>
      <c r="Q2625" s="135">
        <f>'5-Banka Listesi'!G2626</f>
        <v>0</v>
      </c>
      <c r="R2625" s="140">
        <f t="shared" si="498"/>
        <v>0</v>
      </c>
      <c r="S2625" s="140">
        <f t="shared" si="499"/>
        <v>0</v>
      </c>
      <c r="T2625" s="140">
        <f t="shared" si="504"/>
        <v>0</v>
      </c>
      <c r="U2625" s="135">
        <f t="shared" si="505"/>
        <v>0</v>
      </c>
      <c r="V2625" s="132">
        <v>2621</v>
      </c>
    </row>
    <row r="2626" spans="2:22" ht="33.950000000000003" customHeight="1" x14ac:dyDescent="0.25">
      <c r="B2626" s="132">
        <v>2622</v>
      </c>
      <c r="C2626" s="133">
        <f>'!!!KATILIMCI LİSTESİ!!!'!B2623</f>
        <v>0</v>
      </c>
      <c r="D2626" s="134">
        <f>'!!!KATILIMCI LİSTESİ!!!'!C2623</f>
        <v>0</v>
      </c>
      <c r="E2626" s="135">
        <f>'!!! VERİLER !!!'!C$1</f>
        <v>1375</v>
      </c>
      <c r="F2626" s="136">
        <f>'1-Devamsızlık Formu (Ek-4)'!AJ2628</f>
        <v>0</v>
      </c>
      <c r="G2626" s="135">
        <f>IF(AND('1-Devamsızlık Formu (Ek-4)'!D2628="",F2626&gt;0,'1-Devamsızlık Formu (Ek-4)'!AW2628="KASIM 2024"),(E2626*(F2626-1)+(666.75)),E2626*F2626)</f>
        <v>0</v>
      </c>
      <c r="H2626" s="135">
        <f t="shared" si="494"/>
        <v>0</v>
      </c>
      <c r="I2626" s="141">
        <f t="shared" si="500"/>
        <v>0</v>
      </c>
      <c r="J2626" s="135">
        <f t="shared" si="501"/>
        <v>0</v>
      </c>
      <c r="K2626" s="135">
        <f t="shared" si="502"/>
        <v>0</v>
      </c>
      <c r="L2626" s="135" t="e">
        <f t="shared" si="503"/>
        <v>#REF!</v>
      </c>
      <c r="M2626" s="138" t="e">
        <f>IF(K2626-'!!!KATILIMCI LİSTESİ!!!'!#REF!&gt;0,'!!!KATILIMCI LİSTESİ!!!'!#REF!,K2626)</f>
        <v>#REF!</v>
      </c>
      <c r="N2626" s="135">
        <f t="shared" si="495"/>
        <v>0</v>
      </c>
      <c r="O2626" s="135">
        <f t="shared" si="496"/>
        <v>0</v>
      </c>
      <c r="P2626" s="139">
        <f t="shared" si="497"/>
        <v>0</v>
      </c>
      <c r="Q2626" s="135">
        <f>'5-Banka Listesi'!G2627</f>
        <v>0</v>
      </c>
      <c r="R2626" s="140">
        <f t="shared" si="498"/>
        <v>0</v>
      </c>
      <c r="S2626" s="140">
        <f t="shared" si="499"/>
        <v>0</v>
      </c>
      <c r="T2626" s="140">
        <f t="shared" si="504"/>
        <v>0</v>
      </c>
      <c r="U2626" s="135">
        <f t="shared" si="505"/>
        <v>0</v>
      </c>
      <c r="V2626" s="132">
        <v>2622</v>
      </c>
    </row>
    <row r="2627" spans="2:22" ht="33.950000000000003" customHeight="1" x14ac:dyDescent="0.25">
      <c r="B2627" s="132">
        <v>2623</v>
      </c>
      <c r="C2627" s="133">
        <f>'!!!KATILIMCI LİSTESİ!!!'!B2624</f>
        <v>0</v>
      </c>
      <c r="D2627" s="134">
        <f>'!!!KATILIMCI LİSTESİ!!!'!C2624</f>
        <v>0</v>
      </c>
      <c r="E2627" s="135">
        <f>'!!! VERİLER !!!'!C$1</f>
        <v>1375</v>
      </c>
      <c r="F2627" s="136">
        <f>'1-Devamsızlık Formu (Ek-4)'!AJ2629</f>
        <v>0</v>
      </c>
      <c r="G2627" s="135">
        <f>IF(AND('1-Devamsızlık Formu (Ek-4)'!D2629="",F2627&gt;0,'1-Devamsızlık Formu (Ek-4)'!AW2629="KASIM 2024"),(E2627*(F2627-1)+(666.75)),E2627*F2627)</f>
        <v>0</v>
      </c>
      <c r="H2627" s="135">
        <f t="shared" si="494"/>
        <v>0</v>
      </c>
      <c r="I2627" s="141">
        <f t="shared" si="500"/>
        <v>0</v>
      </c>
      <c r="J2627" s="135">
        <f t="shared" si="501"/>
        <v>0</v>
      </c>
      <c r="K2627" s="135">
        <f t="shared" si="502"/>
        <v>0</v>
      </c>
      <c r="L2627" s="135" t="e">
        <f t="shared" si="503"/>
        <v>#REF!</v>
      </c>
      <c r="M2627" s="138" t="e">
        <f>IF(K2627-'!!!KATILIMCI LİSTESİ!!!'!#REF!&gt;0,'!!!KATILIMCI LİSTESİ!!!'!#REF!,K2627)</f>
        <v>#REF!</v>
      </c>
      <c r="N2627" s="135">
        <f t="shared" si="495"/>
        <v>0</v>
      </c>
      <c r="O2627" s="135">
        <f t="shared" si="496"/>
        <v>0</v>
      </c>
      <c r="P2627" s="139">
        <f t="shared" si="497"/>
        <v>0</v>
      </c>
      <c r="Q2627" s="135">
        <f>'5-Banka Listesi'!G2628</f>
        <v>0</v>
      </c>
      <c r="R2627" s="140">
        <f t="shared" si="498"/>
        <v>0</v>
      </c>
      <c r="S2627" s="140">
        <f t="shared" si="499"/>
        <v>0</v>
      </c>
      <c r="T2627" s="140">
        <f t="shared" si="504"/>
        <v>0</v>
      </c>
      <c r="U2627" s="135">
        <f t="shared" si="505"/>
        <v>0</v>
      </c>
      <c r="V2627" s="132">
        <v>2623</v>
      </c>
    </row>
    <row r="2628" spans="2:22" ht="33.950000000000003" customHeight="1" x14ac:dyDescent="0.25">
      <c r="B2628" s="132">
        <v>2624</v>
      </c>
      <c r="C2628" s="133">
        <f>'!!!KATILIMCI LİSTESİ!!!'!B2625</f>
        <v>0</v>
      </c>
      <c r="D2628" s="134">
        <f>'!!!KATILIMCI LİSTESİ!!!'!C2625</f>
        <v>0</v>
      </c>
      <c r="E2628" s="135">
        <f>'!!! VERİLER !!!'!C$1</f>
        <v>1375</v>
      </c>
      <c r="F2628" s="136">
        <f>'1-Devamsızlık Formu (Ek-4)'!AJ2630</f>
        <v>0</v>
      </c>
      <c r="G2628" s="135">
        <f>IF(AND('1-Devamsızlık Formu (Ek-4)'!D2630="",F2628&gt;0,'1-Devamsızlık Formu (Ek-4)'!AW2630="KASIM 2024"),(E2628*(F2628-1)+(666.75)),E2628*F2628)</f>
        <v>0</v>
      </c>
      <c r="H2628" s="135">
        <f t="shared" si="494"/>
        <v>0</v>
      </c>
      <c r="I2628" s="141">
        <f t="shared" si="500"/>
        <v>0</v>
      </c>
      <c r="J2628" s="135">
        <f t="shared" si="501"/>
        <v>0</v>
      </c>
      <c r="K2628" s="135">
        <f t="shared" si="502"/>
        <v>0</v>
      </c>
      <c r="L2628" s="135" t="e">
        <f t="shared" si="503"/>
        <v>#REF!</v>
      </c>
      <c r="M2628" s="138" t="e">
        <f>IF(K2628-'!!!KATILIMCI LİSTESİ!!!'!#REF!&gt;0,'!!!KATILIMCI LİSTESİ!!!'!#REF!,K2628)</f>
        <v>#REF!</v>
      </c>
      <c r="N2628" s="135">
        <f t="shared" si="495"/>
        <v>0</v>
      </c>
      <c r="O2628" s="135">
        <f t="shared" si="496"/>
        <v>0</v>
      </c>
      <c r="P2628" s="139">
        <f t="shared" si="497"/>
        <v>0</v>
      </c>
      <c r="Q2628" s="135">
        <f>'5-Banka Listesi'!G2629</f>
        <v>0</v>
      </c>
      <c r="R2628" s="140">
        <f t="shared" si="498"/>
        <v>0</v>
      </c>
      <c r="S2628" s="140">
        <f t="shared" si="499"/>
        <v>0</v>
      </c>
      <c r="T2628" s="140">
        <f t="shared" si="504"/>
        <v>0</v>
      </c>
      <c r="U2628" s="135">
        <f t="shared" si="505"/>
        <v>0</v>
      </c>
      <c r="V2628" s="132">
        <v>2624</v>
      </c>
    </row>
    <row r="2629" spans="2:22" ht="33.950000000000003" customHeight="1" x14ac:dyDescent="0.25">
      <c r="B2629" s="132">
        <v>2625</v>
      </c>
      <c r="C2629" s="133">
        <f>'!!!KATILIMCI LİSTESİ!!!'!B2626</f>
        <v>0</v>
      </c>
      <c r="D2629" s="134">
        <f>'!!!KATILIMCI LİSTESİ!!!'!C2626</f>
        <v>0</v>
      </c>
      <c r="E2629" s="135">
        <f>'!!! VERİLER !!!'!C$1</f>
        <v>1375</v>
      </c>
      <c r="F2629" s="136">
        <f>'1-Devamsızlık Formu (Ek-4)'!AJ2631</f>
        <v>0</v>
      </c>
      <c r="G2629" s="135">
        <f>IF(AND('1-Devamsızlık Formu (Ek-4)'!D2631="",F2629&gt;0,'1-Devamsızlık Formu (Ek-4)'!AW2631="KASIM 2024"),(E2629*(F2629-1)+(666.75)),E2629*F2629)</f>
        <v>0</v>
      </c>
      <c r="H2629" s="135">
        <f t="shared" si="494"/>
        <v>0</v>
      </c>
      <c r="I2629" s="141">
        <f t="shared" si="500"/>
        <v>0</v>
      </c>
      <c r="J2629" s="135">
        <f t="shared" si="501"/>
        <v>0</v>
      </c>
      <c r="K2629" s="135">
        <f t="shared" si="502"/>
        <v>0</v>
      </c>
      <c r="L2629" s="135" t="e">
        <f t="shared" si="503"/>
        <v>#REF!</v>
      </c>
      <c r="M2629" s="138" t="e">
        <f>IF(K2629-'!!!KATILIMCI LİSTESİ!!!'!#REF!&gt;0,'!!!KATILIMCI LİSTESİ!!!'!#REF!,K2629)</f>
        <v>#REF!</v>
      </c>
      <c r="N2629" s="135">
        <f t="shared" si="495"/>
        <v>0</v>
      </c>
      <c r="O2629" s="135">
        <f t="shared" si="496"/>
        <v>0</v>
      </c>
      <c r="P2629" s="139">
        <f t="shared" si="497"/>
        <v>0</v>
      </c>
      <c r="Q2629" s="135">
        <f>'5-Banka Listesi'!G2630</f>
        <v>0</v>
      </c>
      <c r="R2629" s="140">
        <f t="shared" si="498"/>
        <v>0</v>
      </c>
      <c r="S2629" s="140">
        <f t="shared" si="499"/>
        <v>0</v>
      </c>
      <c r="T2629" s="140">
        <f t="shared" si="504"/>
        <v>0</v>
      </c>
      <c r="U2629" s="135">
        <f t="shared" si="505"/>
        <v>0</v>
      </c>
      <c r="V2629" s="132">
        <v>2625</v>
      </c>
    </row>
    <row r="2630" spans="2:22" ht="33.950000000000003" customHeight="1" x14ac:dyDescent="0.25">
      <c r="B2630" s="132">
        <v>2626</v>
      </c>
      <c r="C2630" s="133">
        <f>'!!!KATILIMCI LİSTESİ!!!'!B2627</f>
        <v>0</v>
      </c>
      <c r="D2630" s="134">
        <f>'!!!KATILIMCI LİSTESİ!!!'!C2627</f>
        <v>0</v>
      </c>
      <c r="E2630" s="135">
        <f>'!!! VERİLER !!!'!C$1</f>
        <v>1375</v>
      </c>
      <c r="F2630" s="136">
        <f>'1-Devamsızlık Formu (Ek-4)'!AJ2632</f>
        <v>0</v>
      </c>
      <c r="G2630" s="135">
        <f>IF(AND('1-Devamsızlık Formu (Ek-4)'!D2632="",F2630&gt;0,'1-Devamsızlık Formu (Ek-4)'!AW2632="KASIM 2024"),(E2630*(F2630-1)+(666.75)),E2630*F2630)</f>
        <v>0</v>
      </c>
      <c r="H2630" s="135">
        <f t="shared" ref="H2630:H2693" si="506">G2630*0.01</f>
        <v>0</v>
      </c>
      <c r="I2630" s="141">
        <f t="shared" si="500"/>
        <v>0</v>
      </c>
      <c r="J2630" s="135">
        <f t="shared" si="501"/>
        <v>0</v>
      </c>
      <c r="K2630" s="135">
        <f t="shared" si="502"/>
        <v>0</v>
      </c>
      <c r="L2630" s="135" t="e">
        <f t="shared" si="503"/>
        <v>#REF!</v>
      </c>
      <c r="M2630" s="138" t="e">
        <f>IF(K2630-'!!!KATILIMCI LİSTESİ!!!'!#REF!&gt;0,'!!!KATILIMCI LİSTESİ!!!'!#REF!,K2630)</f>
        <v>#REF!</v>
      </c>
      <c r="N2630" s="135">
        <f t="shared" ref="N2630:N2693" si="507">G2630*0.045</f>
        <v>0</v>
      </c>
      <c r="O2630" s="135">
        <f t="shared" ref="O2630:O2693" si="508">G2630*0.055</f>
        <v>0</v>
      </c>
      <c r="P2630" s="139">
        <f t="shared" ref="P2630:P2693" si="509">G2630+O2630</f>
        <v>0</v>
      </c>
      <c r="Q2630" s="135">
        <f>'5-Banka Listesi'!G2631</f>
        <v>0</v>
      </c>
      <c r="R2630" s="140">
        <f t="shared" ref="R2630:R2693" si="510">G2630-Q2630</f>
        <v>0</v>
      </c>
      <c r="S2630" s="140">
        <f t="shared" ref="S2630:S2693" si="511">ROUND(G2630*0.0225,3)</f>
        <v>0</v>
      </c>
      <c r="T2630" s="140">
        <f t="shared" si="504"/>
        <v>0</v>
      </c>
      <c r="U2630" s="135">
        <f t="shared" si="505"/>
        <v>0</v>
      </c>
      <c r="V2630" s="132">
        <v>2626</v>
      </c>
    </row>
    <row r="2631" spans="2:22" ht="33.950000000000003" customHeight="1" x14ac:dyDescent="0.25">
      <c r="B2631" s="132">
        <v>2627</v>
      </c>
      <c r="C2631" s="133">
        <f>'!!!KATILIMCI LİSTESİ!!!'!B2628</f>
        <v>0</v>
      </c>
      <c r="D2631" s="134">
        <f>'!!!KATILIMCI LİSTESİ!!!'!C2628</f>
        <v>0</v>
      </c>
      <c r="E2631" s="135">
        <f>'!!! VERİLER !!!'!C$1</f>
        <v>1375</v>
      </c>
      <c r="F2631" s="136">
        <f>'1-Devamsızlık Formu (Ek-4)'!AJ2633</f>
        <v>0</v>
      </c>
      <c r="G2631" s="135">
        <f>IF(AND('1-Devamsızlık Formu (Ek-4)'!D2633="",F2631&gt;0,'1-Devamsızlık Formu (Ek-4)'!AW2633="KASIM 2024"),(E2631*(F2631-1)+(666.75)),E2631*F2631)</f>
        <v>0</v>
      </c>
      <c r="H2631" s="135">
        <f t="shared" si="506"/>
        <v>0</v>
      </c>
      <c r="I2631" s="141">
        <f t="shared" si="500"/>
        <v>0</v>
      </c>
      <c r="J2631" s="135">
        <f t="shared" si="501"/>
        <v>0</v>
      </c>
      <c r="K2631" s="135">
        <f t="shared" si="502"/>
        <v>0</v>
      </c>
      <c r="L2631" s="135" t="e">
        <f t="shared" si="503"/>
        <v>#REF!</v>
      </c>
      <c r="M2631" s="138" t="e">
        <f>IF(K2631-'!!!KATILIMCI LİSTESİ!!!'!#REF!&gt;0,'!!!KATILIMCI LİSTESİ!!!'!#REF!,K2631)</f>
        <v>#REF!</v>
      </c>
      <c r="N2631" s="135">
        <f t="shared" si="507"/>
        <v>0</v>
      </c>
      <c r="O2631" s="135">
        <f t="shared" si="508"/>
        <v>0</v>
      </c>
      <c r="P2631" s="139">
        <f t="shared" si="509"/>
        <v>0</v>
      </c>
      <c r="Q2631" s="135">
        <f>'5-Banka Listesi'!G2632</f>
        <v>0</v>
      </c>
      <c r="R2631" s="140">
        <f t="shared" si="510"/>
        <v>0</v>
      </c>
      <c r="S2631" s="140">
        <f t="shared" si="511"/>
        <v>0</v>
      </c>
      <c r="T2631" s="140">
        <f t="shared" si="504"/>
        <v>0</v>
      </c>
      <c r="U2631" s="135">
        <f t="shared" si="505"/>
        <v>0</v>
      </c>
      <c r="V2631" s="132">
        <v>2627</v>
      </c>
    </row>
    <row r="2632" spans="2:22" ht="33.950000000000003" customHeight="1" x14ac:dyDescent="0.25">
      <c r="B2632" s="132">
        <v>2628</v>
      </c>
      <c r="C2632" s="133">
        <f>'!!!KATILIMCI LİSTESİ!!!'!B2629</f>
        <v>0</v>
      </c>
      <c r="D2632" s="134">
        <f>'!!!KATILIMCI LİSTESİ!!!'!C2629</f>
        <v>0</v>
      </c>
      <c r="E2632" s="135">
        <f>'!!! VERİLER !!!'!C$1</f>
        <v>1375</v>
      </c>
      <c r="F2632" s="136">
        <f>'1-Devamsızlık Formu (Ek-4)'!AJ2634</f>
        <v>0</v>
      </c>
      <c r="G2632" s="135">
        <f>IF(AND('1-Devamsızlık Formu (Ek-4)'!D2634="",F2632&gt;0,'1-Devamsızlık Formu (Ek-4)'!AW2634="KASIM 2024"),(E2632*(F2632-1)+(666.75)),E2632*F2632)</f>
        <v>0</v>
      </c>
      <c r="H2632" s="135">
        <f t="shared" si="506"/>
        <v>0</v>
      </c>
      <c r="I2632" s="141">
        <f t="shared" si="500"/>
        <v>0</v>
      </c>
      <c r="J2632" s="135">
        <f t="shared" si="501"/>
        <v>0</v>
      </c>
      <c r="K2632" s="135">
        <f t="shared" si="502"/>
        <v>0</v>
      </c>
      <c r="L2632" s="135" t="e">
        <f t="shared" si="503"/>
        <v>#REF!</v>
      </c>
      <c r="M2632" s="138" t="e">
        <f>IF(K2632-'!!!KATILIMCI LİSTESİ!!!'!#REF!&gt;0,'!!!KATILIMCI LİSTESİ!!!'!#REF!,K2632)</f>
        <v>#REF!</v>
      </c>
      <c r="N2632" s="135">
        <f t="shared" si="507"/>
        <v>0</v>
      </c>
      <c r="O2632" s="135">
        <f t="shared" si="508"/>
        <v>0</v>
      </c>
      <c r="P2632" s="139">
        <f t="shared" si="509"/>
        <v>0</v>
      </c>
      <c r="Q2632" s="135">
        <f>'5-Banka Listesi'!G2633</f>
        <v>0</v>
      </c>
      <c r="R2632" s="140">
        <f t="shared" si="510"/>
        <v>0</v>
      </c>
      <c r="S2632" s="140">
        <f t="shared" si="511"/>
        <v>0</v>
      </c>
      <c r="T2632" s="140">
        <f t="shared" si="504"/>
        <v>0</v>
      </c>
      <c r="U2632" s="135">
        <f t="shared" si="505"/>
        <v>0</v>
      </c>
      <c r="V2632" s="132">
        <v>2628</v>
      </c>
    </row>
    <row r="2633" spans="2:22" ht="33.950000000000003" customHeight="1" x14ac:dyDescent="0.25">
      <c r="B2633" s="132">
        <v>2629</v>
      </c>
      <c r="C2633" s="133">
        <f>'!!!KATILIMCI LİSTESİ!!!'!B2630</f>
        <v>0</v>
      </c>
      <c r="D2633" s="134">
        <f>'!!!KATILIMCI LİSTESİ!!!'!C2630</f>
        <v>0</v>
      </c>
      <c r="E2633" s="135">
        <f>'!!! VERİLER !!!'!C$1</f>
        <v>1375</v>
      </c>
      <c r="F2633" s="136">
        <f>'1-Devamsızlık Formu (Ek-4)'!AJ2635</f>
        <v>0</v>
      </c>
      <c r="G2633" s="135">
        <f>IF(AND('1-Devamsızlık Formu (Ek-4)'!D2635="",F2633&gt;0,'1-Devamsızlık Formu (Ek-4)'!AW2635="KASIM 2024"),(E2633*(F2633-1)+(666.75)),E2633*F2633)</f>
        <v>0</v>
      </c>
      <c r="H2633" s="135">
        <f t="shared" si="506"/>
        <v>0</v>
      </c>
      <c r="I2633" s="141">
        <f t="shared" si="500"/>
        <v>0</v>
      </c>
      <c r="J2633" s="135">
        <f t="shared" si="501"/>
        <v>0</v>
      </c>
      <c r="K2633" s="135">
        <f t="shared" si="502"/>
        <v>0</v>
      </c>
      <c r="L2633" s="135" t="e">
        <f t="shared" si="503"/>
        <v>#REF!</v>
      </c>
      <c r="M2633" s="138" t="e">
        <f>IF(K2633-'!!!KATILIMCI LİSTESİ!!!'!#REF!&gt;0,'!!!KATILIMCI LİSTESİ!!!'!#REF!,K2633)</f>
        <v>#REF!</v>
      </c>
      <c r="N2633" s="135">
        <f t="shared" si="507"/>
        <v>0</v>
      </c>
      <c r="O2633" s="135">
        <f t="shared" si="508"/>
        <v>0</v>
      </c>
      <c r="P2633" s="139">
        <f t="shared" si="509"/>
        <v>0</v>
      </c>
      <c r="Q2633" s="135">
        <f>'5-Banka Listesi'!G2634</f>
        <v>0</v>
      </c>
      <c r="R2633" s="140">
        <f t="shared" si="510"/>
        <v>0</v>
      </c>
      <c r="S2633" s="140">
        <f t="shared" si="511"/>
        <v>0</v>
      </c>
      <c r="T2633" s="140">
        <f t="shared" si="504"/>
        <v>0</v>
      </c>
      <c r="U2633" s="135">
        <f t="shared" si="505"/>
        <v>0</v>
      </c>
      <c r="V2633" s="132">
        <v>2629</v>
      </c>
    </row>
    <row r="2634" spans="2:22" ht="33.950000000000003" customHeight="1" x14ac:dyDescent="0.25">
      <c r="B2634" s="132">
        <v>2630</v>
      </c>
      <c r="C2634" s="133">
        <f>'!!!KATILIMCI LİSTESİ!!!'!B2631</f>
        <v>0</v>
      </c>
      <c r="D2634" s="134">
        <f>'!!!KATILIMCI LİSTESİ!!!'!C2631</f>
        <v>0</v>
      </c>
      <c r="E2634" s="135">
        <f>'!!! VERİLER !!!'!C$1</f>
        <v>1375</v>
      </c>
      <c r="F2634" s="136">
        <f>'1-Devamsızlık Formu (Ek-4)'!AJ2636</f>
        <v>0</v>
      </c>
      <c r="G2634" s="135">
        <f>IF(AND('1-Devamsızlık Formu (Ek-4)'!D2636="",F2634&gt;0,'1-Devamsızlık Formu (Ek-4)'!AW2636="KASIM 2024"),(E2634*(F2634-1)+(666.75)),E2634*F2634)</f>
        <v>0</v>
      </c>
      <c r="H2634" s="135">
        <f t="shared" si="506"/>
        <v>0</v>
      </c>
      <c r="I2634" s="141">
        <f t="shared" si="500"/>
        <v>0</v>
      </c>
      <c r="J2634" s="135">
        <f t="shared" si="501"/>
        <v>0</v>
      </c>
      <c r="K2634" s="135">
        <f t="shared" si="502"/>
        <v>0</v>
      </c>
      <c r="L2634" s="135" t="e">
        <f t="shared" si="503"/>
        <v>#REF!</v>
      </c>
      <c r="M2634" s="138" t="e">
        <f>IF(K2634-'!!!KATILIMCI LİSTESİ!!!'!#REF!&gt;0,'!!!KATILIMCI LİSTESİ!!!'!#REF!,K2634)</f>
        <v>#REF!</v>
      </c>
      <c r="N2634" s="135">
        <f t="shared" si="507"/>
        <v>0</v>
      </c>
      <c r="O2634" s="135">
        <f t="shared" si="508"/>
        <v>0</v>
      </c>
      <c r="P2634" s="139">
        <f t="shared" si="509"/>
        <v>0</v>
      </c>
      <c r="Q2634" s="135">
        <f>'5-Banka Listesi'!G2635</f>
        <v>0</v>
      </c>
      <c r="R2634" s="140">
        <f t="shared" si="510"/>
        <v>0</v>
      </c>
      <c r="S2634" s="140">
        <f t="shared" si="511"/>
        <v>0</v>
      </c>
      <c r="T2634" s="140">
        <f t="shared" si="504"/>
        <v>0</v>
      </c>
      <c r="U2634" s="135">
        <f t="shared" si="505"/>
        <v>0</v>
      </c>
      <c r="V2634" s="132">
        <v>2630</v>
      </c>
    </row>
    <row r="2635" spans="2:22" ht="33.950000000000003" customHeight="1" x14ac:dyDescent="0.25">
      <c r="B2635" s="132">
        <v>2631</v>
      </c>
      <c r="C2635" s="133">
        <f>'!!!KATILIMCI LİSTESİ!!!'!B2632</f>
        <v>0</v>
      </c>
      <c r="D2635" s="134">
        <f>'!!!KATILIMCI LİSTESİ!!!'!C2632</f>
        <v>0</v>
      </c>
      <c r="E2635" s="135">
        <f>'!!! VERİLER !!!'!C$1</f>
        <v>1375</v>
      </c>
      <c r="F2635" s="136">
        <f>'1-Devamsızlık Formu (Ek-4)'!AJ2637</f>
        <v>0</v>
      </c>
      <c r="G2635" s="135">
        <f>IF(AND('1-Devamsızlık Formu (Ek-4)'!D2637="",F2635&gt;0,'1-Devamsızlık Formu (Ek-4)'!AW2637="KASIM 2024"),(E2635*(F2635-1)+(666.75)),E2635*F2635)</f>
        <v>0</v>
      </c>
      <c r="H2635" s="135">
        <f t="shared" si="506"/>
        <v>0</v>
      </c>
      <c r="I2635" s="141">
        <f t="shared" si="500"/>
        <v>0</v>
      </c>
      <c r="J2635" s="135">
        <f t="shared" si="501"/>
        <v>0</v>
      </c>
      <c r="K2635" s="135">
        <f t="shared" si="502"/>
        <v>0</v>
      </c>
      <c r="L2635" s="135" t="e">
        <f t="shared" si="503"/>
        <v>#REF!</v>
      </c>
      <c r="M2635" s="138" t="e">
        <f>IF(K2635-'!!!KATILIMCI LİSTESİ!!!'!#REF!&gt;0,'!!!KATILIMCI LİSTESİ!!!'!#REF!,K2635)</f>
        <v>#REF!</v>
      </c>
      <c r="N2635" s="135">
        <f t="shared" si="507"/>
        <v>0</v>
      </c>
      <c r="O2635" s="135">
        <f t="shared" si="508"/>
        <v>0</v>
      </c>
      <c r="P2635" s="139">
        <f t="shared" si="509"/>
        <v>0</v>
      </c>
      <c r="Q2635" s="135">
        <f>'5-Banka Listesi'!G2636</f>
        <v>0</v>
      </c>
      <c r="R2635" s="140">
        <f t="shared" si="510"/>
        <v>0</v>
      </c>
      <c r="S2635" s="140">
        <f t="shared" si="511"/>
        <v>0</v>
      </c>
      <c r="T2635" s="140">
        <f t="shared" si="504"/>
        <v>0</v>
      </c>
      <c r="U2635" s="135">
        <f t="shared" si="505"/>
        <v>0</v>
      </c>
      <c r="V2635" s="132">
        <v>2631</v>
      </c>
    </row>
    <row r="2636" spans="2:22" ht="33.950000000000003" customHeight="1" x14ac:dyDescent="0.25">
      <c r="B2636" s="132">
        <v>2632</v>
      </c>
      <c r="C2636" s="133">
        <f>'!!!KATILIMCI LİSTESİ!!!'!B2633</f>
        <v>0</v>
      </c>
      <c r="D2636" s="134">
        <f>'!!!KATILIMCI LİSTESİ!!!'!C2633</f>
        <v>0</v>
      </c>
      <c r="E2636" s="135">
        <f>'!!! VERİLER !!!'!C$1</f>
        <v>1375</v>
      </c>
      <c r="F2636" s="136">
        <f>'1-Devamsızlık Formu (Ek-4)'!AJ2638</f>
        <v>0</v>
      </c>
      <c r="G2636" s="135">
        <f>IF(AND('1-Devamsızlık Formu (Ek-4)'!D2638="",F2636&gt;0,'1-Devamsızlık Formu (Ek-4)'!AW2638="KASIM 2024"),(E2636*(F2636-1)+(666.75)),E2636*F2636)</f>
        <v>0</v>
      </c>
      <c r="H2636" s="135">
        <f t="shared" si="506"/>
        <v>0</v>
      </c>
      <c r="I2636" s="141">
        <f t="shared" si="500"/>
        <v>0</v>
      </c>
      <c r="J2636" s="135">
        <f t="shared" si="501"/>
        <v>0</v>
      </c>
      <c r="K2636" s="135">
        <f t="shared" si="502"/>
        <v>0</v>
      </c>
      <c r="L2636" s="135" t="e">
        <f t="shared" si="503"/>
        <v>#REF!</v>
      </c>
      <c r="M2636" s="138" t="e">
        <f>IF(K2636-'!!!KATILIMCI LİSTESİ!!!'!#REF!&gt;0,'!!!KATILIMCI LİSTESİ!!!'!#REF!,K2636)</f>
        <v>#REF!</v>
      </c>
      <c r="N2636" s="135">
        <f t="shared" si="507"/>
        <v>0</v>
      </c>
      <c r="O2636" s="135">
        <f t="shared" si="508"/>
        <v>0</v>
      </c>
      <c r="P2636" s="139">
        <f t="shared" si="509"/>
        <v>0</v>
      </c>
      <c r="Q2636" s="135">
        <f>'5-Banka Listesi'!G2637</f>
        <v>0</v>
      </c>
      <c r="R2636" s="140">
        <f t="shared" si="510"/>
        <v>0</v>
      </c>
      <c r="S2636" s="140">
        <f t="shared" si="511"/>
        <v>0</v>
      </c>
      <c r="T2636" s="140">
        <f t="shared" si="504"/>
        <v>0</v>
      </c>
      <c r="U2636" s="135">
        <f t="shared" si="505"/>
        <v>0</v>
      </c>
      <c r="V2636" s="132">
        <v>2632</v>
      </c>
    </row>
    <row r="2637" spans="2:22" ht="33.950000000000003" customHeight="1" x14ac:dyDescent="0.25">
      <c r="B2637" s="132">
        <v>2633</v>
      </c>
      <c r="C2637" s="133">
        <f>'!!!KATILIMCI LİSTESİ!!!'!B2634</f>
        <v>0</v>
      </c>
      <c r="D2637" s="134">
        <f>'!!!KATILIMCI LİSTESİ!!!'!C2634</f>
        <v>0</v>
      </c>
      <c r="E2637" s="135">
        <f>'!!! VERİLER !!!'!C$1</f>
        <v>1375</v>
      </c>
      <c r="F2637" s="136">
        <f>'1-Devamsızlık Formu (Ek-4)'!AJ2639</f>
        <v>0</v>
      </c>
      <c r="G2637" s="135">
        <f>IF(AND('1-Devamsızlık Formu (Ek-4)'!D2639="",F2637&gt;0,'1-Devamsızlık Formu (Ek-4)'!AW2639="KASIM 2024"),(E2637*(F2637-1)+(666.75)),E2637*F2637)</f>
        <v>0</v>
      </c>
      <c r="H2637" s="135">
        <f t="shared" si="506"/>
        <v>0</v>
      </c>
      <c r="I2637" s="141">
        <f t="shared" si="500"/>
        <v>0</v>
      </c>
      <c r="J2637" s="135">
        <f t="shared" si="501"/>
        <v>0</v>
      </c>
      <c r="K2637" s="135">
        <f t="shared" si="502"/>
        <v>0</v>
      </c>
      <c r="L2637" s="135" t="e">
        <f t="shared" si="503"/>
        <v>#REF!</v>
      </c>
      <c r="M2637" s="138" t="e">
        <f>IF(K2637-'!!!KATILIMCI LİSTESİ!!!'!#REF!&gt;0,'!!!KATILIMCI LİSTESİ!!!'!#REF!,K2637)</f>
        <v>#REF!</v>
      </c>
      <c r="N2637" s="135">
        <f t="shared" si="507"/>
        <v>0</v>
      </c>
      <c r="O2637" s="135">
        <f t="shared" si="508"/>
        <v>0</v>
      </c>
      <c r="P2637" s="139">
        <f t="shared" si="509"/>
        <v>0</v>
      </c>
      <c r="Q2637" s="135">
        <f>'5-Banka Listesi'!G2638</f>
        <v>0</v>
      </c>
      <c r="R2637" s="140">
        <f t="shared" si="510"/>
        <v>0</v>
      </c>
      <c r="S2637" s="140">
        <f t="shared" si="511"/>
        <v>0</v>
      </c>
      <c r="T2637" s="140">
        <f t="shared" si="504"/>
        <v>0</v>
      </c>
      <c r="U2637" s="135">
        <f t="shared" si="505"/>
        <v>0</v>
      </c>
      <c r="V2637" s="132">
        <v>2633</v>
      </c>
    </row>
    <row r="2638" spans="2:22" ht="33.950000000000003" customHeight="1" x14ac:dyDescent="0.25">
      <c r="B2638" s="132">
        <v>2634</v>
      </c>
      <c r="C2638" s="133">
        <f>'!!!KATILIMCI LİSTESİ!!!'!B2635</f>
        <v>0</v>
      </c>
      <c r="D2638" s="134">
        <f>'!!!KATILIMCI LİSTESİ!!!'!C2635</f>
        <v>0</v>
      </c>
      <c r="E2638" s="135">
        <f>'!!! VERİLER !!!'!C$1</f>
        <v>1375</v>
      </c>
      <c r="F2638" s="136">
        <f>'1-Devamsızlık Formu (Ek-4)'!AJ2640</f>
        <v>0</v>
      </c>
      <c r="G2638" s="135">
        <f>IF(AND('1-Devamsızlık Formu (Ek-4)'!D2640="",F2638&gt;0,'1-Devamsızlık Formu (Ek-4)'!AW2640="KASIM 2024"),(E2638*(F2638-1)+(666.75)),E2638*F2638)</f>
        <v>0</v>
      </c>
      <c r="H2638" s="135">
        <f t="shared" si="506"/>
        <v>0</v>
      </c>
      <c r="I2638" s="141">
        <f t="shared" si="500"/>
        <v>0</v>
      </c>
      <c r="J2638" s="135">
        <f t="shared" si="501"/>
        <v>0</v>
      </c>
      <c r="K2638" s="135">
        <f t="shared" si="502"/>
        <v>0</v>
      </c>
      <c r="L2638" s="135" t="e">
        <f t="shared" si="503"/>
        <v>#REF!</v>
      </c>
      <c r="M2638" s="138" t="e">
        <f>IF(K2638-'!!!KATILIMCI LİSTESİ!!!'!#REF!&gt;0,'!!!KATILIMCI LİSTESİ!!!'!#REF!,K2638)</f>
        <v>#REF!</v>
      </c>
      <c r="N2638" s="135">
        <f t="shared" si="507"/>
        <v>0</v>
      </c>
      <c r="O2638" s="135">
        <f t="shared" si="508"/>
        <v>0</v>
      </c>
      <c r="P2638" s="139">
        <f t="shared" si="509"/>
        <v>0</v>
      </c>
      <c r="Q2638" s="135">
        <f>'5-Banka Listesi'!G2639</f>
        <v>0</v>
      </c>
      <c r="R2638" s="140">
        <f t="shared" si="510"/>
        <v>0</v>
      </c>
      <c r="S2638" s="140">
        <f t="shared" si="511"/>
        <v>0</v>
      </c>
      <c r="T2638" s="140">
        <f t="shared" si="504"/>
        <v>0</v>
      </c>
      <c r="U2638" s="135">
        <f t="shared" si="505"/>
        <v>0</v>
      </c>
      <c r="V2638" s="132">
        <v>2634</v>
      </c>
    </row>
    <row r="2639" spans="2:22" ht="33.950000000000003" customHeight="1" x14ac:dyDescent="0.25">
      <c r="B2639" s="132">
        <v>2635</v>
      </c>
      <c r="C2639" s="133">
        <f>'!!!KATILIMCI LİSTESİ!!!'!B2636</f>
        <v>0</v>
      </c>
      <c r="D2639" s="134">
        <f>'!!!KATILIMCI LİSTESİ!!!'!C2636</f>
        <v>0</v>
      </c>
      <c r="E2639" s="135">
        <f>'!!! VERİLER !!!'!C$1</f>
        <v>1375</v>
      </c>
      <c r="F2639" s="136">
        <f>'1-Devamsızlık Formu (Ek-4)'!AJ2641</f>
        <v>0</v>
      </c>
      <c r="G2639" s="135">
        <f>IF(AND('1-Devamsızlık Formu (Ek-4)'!D2641="",F2639&gt;0,'1-Devamsızlık Formu (Ek-4)'!AW2641="KASIM 2024"),(E2639*(F2639-1)+(666.75)),E2639*F2639)</f>
        <v>0</v>
      </c>
      <c r="H2639" s="135">
        <f t="shared" si="506"/>
        <v>0</v>
      </c>
      <c r="I2639" s="141">
        <f t="shared" si="500"/>
        <v>0</v>
      </c>
      <c r="J2639" s="135">
        <f t="shared" si="501"/>
        <v>0</v>
      </c>
      <c r="K2639" s="135">
        <f t="shared" si="502"/>
        <v>0</v>
      </c>
      <c r="L2639" s="135" t="e">
        <f t="shared" si="503"/>
        <v>#REF!</v>
      </c>
      <c r="M2639" s="138" t="e">
        <f>IF(K2639-'!!!KATILIMCI LİSTESİ!!!'!#REF!&gt;0,'!!!KATILIMCI LİSTESİ!!!'!#REF!,K2639)</f>
        <v>#REF!</v>
      </c>
      <c r="N2639" s="135">
        <f t="shared" si="507"/>
        <v>0</v>
      </c>
      <c r="O2639" s="135">
        <f t="shared" si="508"/>
        <v>0</v>
      </c>
      <c r="P2639" s="139">
        <f t="shared" si="509"/>
        <v>0</v>
      </c>
      <c r="Q2639" s="135">
        <f>'5-Banka Listesi'!G2640</f>
        <v>0</v>
      </c>
      <c r="R2639" s="140">
        <f t="shared" si="510"/>
        <v>0</v>
      </c>
      <c r="S2639" s="140">
        <f t="shared" si="511"/>
        <v>0</v>
      </c>
      <c r="T2639" s="140">
        <f t="shared" si="504"/>
        <v>0</v>
      </c>
      <c r="U2639" s="135">
        <f t="shared" si="505"/>
        <v>0</v>
      </c>
      <c r="V2639" s="132">
        <v>2635</v>
      </c>
    </row>
    <row r="2640" spans="2:22" ht="33.950000000000003" customHeight="1" x14ac:dyDescent="0.25">
      <c r="B2640" s="132">
        <v>2636</v>
      </c>
      <c r="C2640" s="133">
        <f>'!!!KATILIMCI LİSTESİ!!!'!B2637</f>
        <v>0</v>
      </c>
      <c r="D2640" s="134">
        <f>'!!!KATILIMCI LİSTESİ!!!'!C2637</f>
        <v>0</v>
      </c>
      <c r="E2640" s="135">
        <f>'!!! VERİLER !!!'!C$1</f>
        <v>1375</v>
      </c>
      <c r="F2640" s="136">
        <f>'1-Devamsızlık Formu (Ek-4)'!AJ2642</f>
        <v>0</v>
      </c>
      <c r="G2640" s="135">
        <f>IF(AND('1-Devamsızlık Formu (Ek-4)'!D2642="",F2640&gt;0,'1-Devamsızlık Formu (Ek-4)'!AW2642="KASIM 2024"),(E2640*(F2640-1)+(666.75)),E2640*F2640)</f>
        <v>0</v>
      </c>
      <c r="H2640" s="135">
        <f t="shared" si="506"/>
        <v>0</v>
      </c>
      <c r="I2640" s="141">
        <f t="shared" si="500"/>
        <v>0</v>
      </c>
      <c r="J2640" s="135">
        <f t="shared" si="501"/>
        <v>0</v>
      </c>
      <c r="K2640" s="135">
        <f t="shared" si="502"/>
        <v>0</v>
      </c>
      <c r="L2640" s="135" t="e">
        <f t="shared" si="503"/>
        <v>#REF!</v>
      </c>
      <c r="M2640" s="138" t="e">
        <f>IF(K2640-'!!!KATILIMCI LİSTESİ!!!'!#REF!&gt;0,'!!!KATILIMCI LİSTESİ!!!'!#REF!,K2640)</f>
        <v>#REF!</v>
      </c>
      <c r="N2640" s="135">
        <f t="shared" si="507"/>
        <v>0</v>
      </c>
      <c r="O2640" s="135">
        <f t="shared" si="508"/>
        <v>0</v>
      </c>
      <c r="P2640" s="139">
        <f t="shared" si="509"/>
        <v>0</v>
      </c>
      <c r="Q2640" s="135">
        <f>'5-Banka Listesi'!G2641</f>
        <v>0</v>
      </c>
      <c r="R2640" s="140">
        <f t="shared" si="510"/>
        <v>0</v>
      </c>
      <c r="S2640" s="140">
        <f t="shared" si="511"/>
        <v>0</v>
      </c>
      <c r="T2640" s="140">
        <f t="shared" si="504"/>
        <v>0</v>
      </c>
      <c r="U2640" s="135">
        <f t="shared" si="505"/>
        <v>0</v>
      </c>
      <c r="V2640" s="132">
        <v>2636</v>
      </c>
    </row>
    <row r="2641" spans="2:22" ht="33.950000000000003" customHeight="1" x14ac:dyDescent="0.25">
      <c r="B2641" s="132">
        <v>2637</v>
      </c>
      <c r="C2641" s="133">
        <f>'!!!KATILIMCI LİSTESİ!!!'!B2638</f>
        <v>0</v>
      </c>
      <c r="D2641" s="134">
        <f>'!!!KATILIMCI LİSTESİ!!!'!C2638</f>
        <v>0</v>
      </c>
      <c r="E2641" s="135">
        <f>'!!! VERİLER !!!'!C$1</f>
        <v>1375</v>
      </c>
      <c r="F2641" s="136">
        <f>'1-Devamsızlık Formu (Ek-4)'!AJ2643</f>
        <v>0</v>
      </c>
      <c r="G2641" s="135">
        <f>IF(AND('1-Devamsızlık Formu (Ek-4)'!D2643="",F2641&gt;0,'1-Devamsızlık Formu (Ek-4)'!AW2643="KASIM 2024"),(E2641*(F2641-1)+(666.75)),E2641*F2641)</f>
        <v>0</v>
      </c>
      <c r="H2641" s="135">
        <f t="shared" si="506"/>
        <v>0</v>
      </c>
      <c r="I2641" s="141">
        <f t="shared" si="500"/>
        <v>0</v>
      </c>
      <c r="J2641" s="135">
        <f t="shared" si="501"/>
        <v>0</v>
      </c>
      <c r="K2641" s="135">
        <f t="shared" si="502"/>
        <v>0</v>
      </c>
      <c r="L2641" s="135" t="e">
        <f t="shared" si="503"/>
        <v>#REF!</v>
      </c>
      <c r="M2641" s="138" t="e">
        <f>IF(K2641-'!!!KATILIMCI LİSTESİ!!!'!#REF!&gt;0,'!!!KATILIMCI LİSTESİ!!!'!#REF!,K2641)</f>
        <v>#REF!</v>
      </c>
      <c r="N2641" s="135">
        <f t="shared" si="507"/>
        <v>0</v>
      </c>
      <c r="O2641" s="135">
        <f t="shared" si="508"/>
        <v>0</v>
      </c>
      <c r="P2641" s="139">
        <f t="shared" si="509"/>
        <v>0</v>
      </c>
      <c r="Q2641" s="135">
        <f>'5-Banka Listesi'!G2642</f>
        <v>0</v>
      </c>
      <c r="R2641" s="140">
        <f t="shared" si="510"/>
        <v>0</v>
      </c>
      <c r="S2641" s="140">
        <f t="shared" si="511"/>
        <v>0</v>
      </c>
      <c r="T2641" s="140">
        <f t="shared" si="504"/>
        <v>0</v>
      </c>
      <c r="U2641" s="135">
        <f t="shared" si="505"/>
        <v>0</v>
      </c>
      <c r="V2641" s="132">
        <v>2637</v>
      </c>
    </row>
    <row r="2642" spans="2:22" ht="33.950000000000003" customHeight="1" x14ac:dyDescent="0.25">
      <c r="B2642" s="132">
        <v>2638</v>
      </c>
      <c r="C2642" s="133">
        <f>'!!!KATILIMCI LİSTESİ!!!'!B2639</f>
        <v>0</v>
      </c>
      <c r="D2642" s="134">
        <f>'!!!KATILIMCI LİSTESİ!!!'!C2639</f>
        <v>0</v>
      </c>
      <c r="E2642" s="135">
        <f>'!!! VERİLER !!!'!C$1</f>
        <v>1375</v>
      </c>
      <c r="F2642" s="136">
        <f>'1-Devamsızlık Formu (Ek-4)'!AJ2644</f>
        <v>0</v>
      </c>
      <c r="G2642" s="135">
        <f>IF(AND('1-Devamsızlık Formu (Ek-4)'!D2644="",F2642&gt;0,'1-Devamsızlık Formu (Ek-4)'!AW2644="KASIM 2024"),(E2642*(F2642-1)+(666.75)),E2642*F2642)</f>
        <v>0</v>
      </c>
      <c r="H2642" s="135">
        <f t="shared" si="506"/>
        <v>0</v>
      </c>
      <c r="I2642" s="141">
        <f t="shared" si="500"/>
        <v>0</v>
      </c>
      <c r="J2642" s="135">
        <f t="shared" si="501"/>
        <v>0</v>
      </c>
      <c r="K2642" s="135">
        <f t="shared" si="502"/>
        <v>0</v>
      </c>
      <c r="L2642" s="135" t="e">
        <f t="shared" si="503"/>
        <v>#REF!</v>
      </c>
      <c r="M2642" s="138" t="e">
        <f>IF(K2642-'!!!KATILIMCI LİSTESİ!!!'!#REF!&gt;0,'!!!KATILIMCI LİSTESİ!!!'!#REF!,K2642)</f>
        <v>#REF!</v>
      </c>
      <c r="N2642" s="135">
        <f t="shared" si="507"/>
        <v>0</v>
      </c>
      <c r="O2642" s="135">
        <f t="shared" si="508"/>
        <v>0</v>
      </c>
      <c r="P2642" s="139">
        <f t="shared" si="509"/>
        <v>0</v>
      </c>
      <c r="Q2642" s="135">
        <f>'5-Banka Listesi'!G2643</f>
        <v>0</v>
      </c>
      <c r="R2642" s="140">
        <f t="shared" si="510"/>
        <v>0</v>
      </c>
      <c r="S2642" s="140">
        <f t="shared" si="511"/>
        <v>0</v>
      </c>
      <c r="T2642" s="140">
        <f t="shared" si="504"/>
        <v>0</v>
      </c>
      <c r="U2642" s="135">
        <f t="shared" si="505"/>
        <v>0</v>
      </c>
      <c r="V2642" s="132">
        <v>2638</v>
      </c>
    </row>
    <row r="2643" spans="2:22" ht="33.950000000000003" customHeight="1" x14ac:dyDescent="0.25">
      <c r="B2643" s="132">
        <v>2639</v>
      </c>
      <c r="C2643" s="133">
        <f>'!!!KATILIMCI LİSTESİ!!!'!B2640</f>
        <v>0</v>
      </c>
      <c r="D2643" s="134">
        <f>'!!!KATILIMCI LİSTESİ!!!'!C2640</f>
        <v>0</v>
      </c>
      <c r="E2643" s="135">
        <f>'!!! VERİLER !!!'!C$1</f>
        <v>1375</v>
      </c>
      <c r="F2643" s="136">
        <f>'1-Devamsızlık Formu (Ek-4)'!AJ2645</f>
        <v>0</v>
      </c>
      <c r="G2643" s="135">
        <f>IF(AND('1-Devamsızlık Formu (Ek-4)'!D2645="",F2643&gt;0,'1-Devamsızlık Formu (Ek-4)'!AW2645="KASIM 2024"),(E2643*(F2643-1)+(666.75)),E2643*F2643)</f>
        <v>0</v>
      </c>
      <c r="H2643" s="135">
        <f t="shared" si="506"/>
        <v>0</v>
      </c>
      <c r="I2643" s="141">
        <f t="shared" si="500"/>
        <v>0</v>
      </c>
      <c r="J2643" s="135">
        <f t="shared" si="501"/>
        <v>0</v>
      </c>
      <c r="K2643" s="135">
        <f t="shared" si="502"/>
        <v>0</v>
      </c>
      <c r="L2643" s="135" t="e">
        <f t="shared" si="503"/>
        <v>#REF!</v>
      </c>
      <c r="M2643" s="138" t="e">
        <f>IF(K2643-'!!!KATILIMCI LİSTESİ!!!'!#REF!&gt;0,'!!!KATILIMCI LİSTESİ!!!'!#REF!,K2643)</f>
        <v>#REF!</v>
      </c>
      <c r="N2643" s="135">
        <f t="shared" si="507"/>
        <v>0</v>
      </c>
      <c r="O2643" s="135">
        <f t="shared" si="508"/>
        <v>0</v>
      </c>
      <c r="P2643" s="139">
        <f t="shared" si="509"/>
        <v>0</v>
      </c>
      <c r="Q2643" s="135">
        <f>'5-Banka Listesi'!G2644</f>
        <v>0</v>
      </c>
      <c r="R2643" s="140">
        <f t="shared" si="510"/>
        <v>0</v>
      </c>
      <c r="S2643" s="140">
        <f t="shared" si="511"/>
        <v>0</v>
      </c>
      <c r="T2643" s="140">
        <f t="shared" si="504"/>
        <v>0</v>
      </c>
      <c r="U2643" s="135">
        <f t="shared" si="505"/>
        <v>0</v>
      </c>
      <c r="V2643" s="132">
        <v>2639</v>
      </c>
    </row>
    <row r="2644" spans="2:22" ht="33.950000000000003" customHeight="1" x14ac:dyDescent="0.25">
      <c r="B2644" s="132">
        <v>2640</v>
      </c>
      <c r="C2644" s="133">
        <f>'!!!KATILIMCI LİSTESİ!!!'!B2641</f>
        <v>0</v>
      </c>
      <c r="D2644" s="134">
        <f>'!!!KATILIMCI LİSTESİ!!!'!C2641</f>
        <v>0</v>
      </c>
      <c r="E2644" s="135">
        <f>'!!! VERİLER !!!'!C$1</f>
        <v>1375</v>
      </c>
      <c r="F2644" s="136">
        <f>'1-Devamsızlık Formu (Ek-4)'!AJ2646</f>
        <v>0</v>
      </c>
      <c r="G2644" s="135">
        <f>IF(AND('1-Devamsızlık Formu (Ek-4)'!D2646="",F2644&gt;0,'1-Devamsızlık Formu (Ek-4)'!AW2646="KASIM 2024"),(E2644*(F2644-1)+(666.75)),E2644*F2644)</f>
        <v>0</v>
      </c>
      <c r="H2644" s="135">
        <f t="shared" si="506"/>
        <v>0</v>
      </c>
      <c r="I2644" s="141">
        <f t="shared" si="500"/>
        <v>0</v>
      </c>
      <c r="J2644" s="135">
        <f t="shared" si="501"/>
        <v>0</v>
      </c>
      <c r="K2644" s="135">
        <f t="shared" si="502"/>
        <v>0</v>
      </c>
      <c r="L2644" s="135" t="e">
        <f t="shared" si="503"/>
        <v>#REF!</v>
      </c>
      <c r="M2644" s="138" t="e">
        <f>IF(K2644-'!!!KATILIMCI LİSTESİ!!!'!#REF!&gt;0,'!!!KATILIMCI LİSTESİ!!!'!#REF!,K2644)</f>
        <v>#REF!</v>
      </c>
      <c r="N2644" s="135">
        <f t="shared" si="507"/>
        <v>0</v>
      </c>
      <c r="O2644" s="135">
        <f t="shared" si="508"/>
        <v>0</v>
      </c>
      <c r="P2644" s="139">
        <f t="shared" si="509"/>
        <v>0</v>
      </c>
      <c r="Q2644" s="135">
        <f>'5-Banka Listesi'!G2645</f>
        <v>0</v>
      </c>
      <c r="R2644" s="140">
        <f t="shared" si="510"/>
        <v>0</v>
      </c>
      <c r="S2644" s="140">
        <f t="shared" si="511"/>
        <v>0</v>
      </c>
      <c r="T2644" s="140">
        <f t="shared" si="504"/>
        <v>0</v>
      </c>
      <c r="U2644" s="135">
        <f t="shared" si="505"/>
        <v>0</v>
      </c>
      <c r="V2644" s="132">
        <v>2640</v>
      </c>
    </row>
    <row r="2645" spans="2:22" ht="33.950000000000003" customHeight="1" x14ac:dyDescent="0.25">
      <c r="B2645" s="132">
        <v>2641</v>
      </c>
      <c r="C2645" s="133">
        <f>'!!!KATILIMCI LİSTESİ!!!'!B2642</f>
        <v>0</v>
      </c>
      <c r="D2645" s="134">
        <f>'!!!KATILIMCI LİSTESİ!!!'!C2642</f>
        <v>0</v>
      </c>
      <c r="E2645" s="135">
        <f>'!!! VERİLER !!!'!C$1</f>
        <v>1375</v>
      </c>
      <c r="F2645" s="136">
        <f>'1-Devamsızlık Formu (Ek-4)'!AJ2647</f>
        <v>0</v>
      </c>
      <c r="G2645" s="135">
        <f>IF(AND('1-Devamsızlık Formu (Ek-4)'!D2647="",F2645&gt;0,'1-Devamsızlık Formu (Ek-4)'!AW2647="KASIM 2024"),(E2645*(F2645-1)+(666.75)),E2645*F2645)</f>
        <v>0</v>
      </c>
      <c r="H2645" s="135">
        <f t="shared" si="506"/>
        <v>0</v>
      </c>
      <c r="I2645" s="141">
        <f t="shared" ref="I2645:I2708" si="512">G2645*0.01</f>
        <v>0</v>
      </c>
      <c r="J2645" s="135">
        <f t="shared" ref="J2645:J2708" si="513">IF(G2645&gt;20002.5,(G2645-H2645-I2645)-(17002.12),0)</f>
        <v>0</v>
      </c>
      <c r="K2645" s="135">
        <f t="shared" ref="K2645:K2708" si="514">J2645*0.15</f>
        <v>0</v>
      </c>
      <c r="L2645" s="135" t="e">
        <f t="shared" ref="L2645:L2708" si="515">ROUND(K2645-M2645,2)</f>
        <v>#REF!</v>
      </c>
      <c r="M2645" s="138" t="e">
        <f>IF(K2645-'!!!KATILIMCI LİSTESİ!!!'!#REF!&gt;0,'!!!KATILIMCI LİSTESİ!!!'!#REF!,K2645)</f>
        <v>#REF!</v>
      </c>
      <c r="N2645" s="135">
        <f t="shared" si="507"/>
        <v>0</v>
      </c>
      <c r="O2645" s="135">
        <f t="shared" si="508"/>
        <v>0</v>
      </c>
      <c r="P2645" s="139">
        <f t="shared" si="509"/>
        <v>0</v>
      </c>
      <c r="Q2645" s="135">
        <f>'5-Banka Listesi'!G2646</f>
        <v>0</v>
      </c>
      <c r="R2645" s="140">
        <f t="shared" si="510"/>
        <v>0</v>
      </c>
      <c r="S2645" s="140">
        <f t="shared" si="511"/>
        <v>0</v>
      </c>
      <c r="T2645" s="140">
        <f t="shared" ref="T2645:T2708" si="516">ROUND(G2645*0.02,3)</f>
        <v>0</v>
      </c>
      <c r="U2645" s="135">
        <f t="shared" ref="U2645:U2708" si="517">ROUND(Q2645+R2645+S2645+T2645,3)</f>
        <v>0</v>
      </c>
      <c r="V2645" s="132">
        <v>2641</v>
      </c>
    </row>
    <row r="2646" spans="2:22" ht="33.950000000000003" customHeight="1" x14ac:dyDescent="0.25">
      <c r="B2646" s="132">
        <v>2642</v>
      </c>
      <c r="C2646" s="133">
        <f>'!!!KATILIMCI LİSTESİ!!!'!B2643</f>
        <v>0</v>
      </c>
      <c r="D2646" s="134">
        <f>'!!!KATILIMCI LİSTESİ!!!'!C2643</f>
        <v>0</v>
      </c>
      <c r="E2646" s="135">
        <f>'!!! VERİLER !!!'!C$1</f>
        <v>1375</v>
      </c>
      <c r="F2646" s="136">
        <f>'1-Devamsızlık Formu (Ek-4)'!AJ2648</f>
        <v>0</v>
      </c>
      <c r="G2646" s="135">
        <f>IF(AND('1-Devamsızlık Formu (Ek-4)'!D2648="",F2646&gt;0,'1-Devamsızlık Formu (Ek-4)'!AW2648="KASIM 2024"),(E2646*(F2646-1)+(666.75)),E2646*F2646)</f>
        <v>0</v>
      </c>
      <c r="H2646" s="135">
        <f t="shared" si="506"/>
        <v>0</v>
      </c>
      <c r="I2646" s="141">
        <f t="shared" si="512"/>
        <v>0</v>
      </c>
      <c r="J2646" s="135">
        <f t="shared" si="513"/>
        <v>0</v>
      </c>
      <c r="K2646" s="135">
        <f t="shared" si="514"/>
        <v>0</v>
      </c>
      <c r="L2646" s="135" t="e">
        <f t="shared" si="515"/>
        <v>#REF!</v>
      </c>
      <c r="M2646" s="138" t="e">
        <f>IF(K2646-'!!!KATILIMCI LİSTESİ!!!'!#REF!&gt;0,'!!!KATILIMCI LİSTESİ!!!'!#REF!,K2646)</f>
        <v>#REF!</v>
      </c>
      <c r="N2646" s="135">
        <f t="shared" si="507"/>
        <v>0</v>
      </c>
      <c r="O2646" s="135">
        <f t="shared" si="508"/>
        <v>0</v>
      </c>
      <c r="P2646" s="139">
        <f t="shared" si="509"/>
        <v>0</v>
      </c>
      <c r="Q2646" s="135">
        <f>'5-Banka Listesi'!G2647</f>
        <v>0</v>
      </c>
      <c r="R2646" s="140">
        <f t="shared" si="510"/>
        <v>0</v>
      </c>
      <c r="S2646" s="140">
        <f t="shared" si="511"/>
        <v>0</v>
      </c>
      <c r="T2646" s="140">
        <f t="shared" si="516"/>
        <v>0</v>
      </c>
      <c r="U2646" s="135">
        <f t="shared" si="517"/>
        <v>0</v>
      </c>
      <c r="V2646" s="132">
        <v>2642</v>
      </c>
    </row>
    <row r="2647" spans="2:22" ht="33.950000000000003" customHeight="1" x14ac:dyDescent="0.25">
      <c r="B2647" s="132">
        <v>2643</v>
      </c>
      <c r="C2647" s="133">
        <f>'!!!KATILIMCI LİSTESİ!!!'!B2644</f>
        <v>0</v>
      </c>
      <c r="D2647" s="134">
        <f>'!!!KATILIMCI LİSTESİ!!!'!C2644</f>
        <v>0</v>
      </c>
      <c r="E2647" s="135">
        <f>'!!! VERİLER !!!'!C$1</f>
        <v>1375</v>
      </c>
      <c r="F2647" s="136">
        <f>'1-Devamsızlık Formu (Ek-4)'!AJ2649</f>
        <v>0</v>
      </c>
      <c r="G2647" s="135">
        <f>IF(AND('1-Devamsızlık Formu (Ek-4)'!D2649="",F2647&gt;0,'1-Devamsızlık Formu (Ek-4)'!AW2649="KASIM 2024"),(E2647*(F2647-1)+(666.75)),E2647*F2647)</f>
        <v>0</v>
      </c>
      <c r="H2647" s="135">
        <f t="shared" si="506"/>
        <v>0</v>
      </c>
      <c r="I2647" s="141">
        <f t="shared" si="512"/>
        <v>0</v>
      </c>
      <c r="J2647" s="135">
        <f t="shared" si="513"/>
        <v>0</v>
      </c>
      <c r="K2647" s="135">
        <f t="shared" si="514"/>
        <v>0</v>
      </c>
      <c r="L2647" s="135" t="e">
        <f t="shared" si="515"/>
        <v>#REF!</v>
      </c>
      <c r="M2647" s="138" t="e">
        <f>IF(K2647-'!!!KATILIMCI LİSTESİ!!!'!#REF!&gt;0,'!!!KATILIMCI LİSTESİ!!!'!#REF!,K2647)</f>
        <v>#REF!</v>
      </c>
      <c r="N2647" s="135">
        <f t="shared" si="507"/>
        <v>0</v>
      </c>
      <c r="O2647" s="135">
        <f t="shared" si="508"/>
        <v>0</v>
      </c>
      <c r="P2647" s="139">
        <f t="shared" si="509"/>
        <v>0</v>
      </c>
      <c r="Q2647" s="135">
        <f>'5-Banka Listesi'!G2648</f>
        <v>0</v>
      </c>
      <c r="R2647" s="140">
        <f t="shared" si="510"/>
        <v>0</v>
      </c>
      <c r="S2647" s="140">
        <f t="shared" si="511"/>
        <v>0</v>
      </c>
      <c r="T2647" s="140">
        <f t="shared" si="516"/>
        <v>0</v>
      </c>
      <c r="U2647" s="135">
        <f t="shared" si="517"/>
        <v>0</v>
      </c>
      <c r="V2647" s="132">
        <v>2643</v>
      </c>
    </row>
    <row r="2648" spans="2:22" ht="33.950000000000003" customHeight="1" x14ac:dyDescent="0.25">
      <c r="B2648" s="132">
        <v>2644</v>
      </c>
      <c r="C2648" s="133">
        <f>'!!!KATILIMCI LİSTESİ!!!'!B2645</f>
        <v>0</v>
      </c>
      <c r="D2648" s="134">
        <f>'!!!KATILIMCI LİSTESİ!!!'!C2645</f>
        <v>0</v>
      </c>
      <c r="E2648" s="135">
        <f>'!!! VERİLER !!!'!C$1</f>
        <v>1375</v>
      </c>
      <c r="F2648" s="136">
        <f>'1-Devamsızlık Formu (Ek-4)'!AJ2650</f>
        <v>0</v>
      </c>
      <c r="G2648" s="135">
        <f>IF(AND('1-Devamsızlık Formu (Ek-4)'!D2650="",F2648&gt;0,'1-Devamsızlık Formu (Ek-4)'!AW2650="KASIM 2024"),(E2648*(F2648-1)+(666.75)),E2648*F2648)</f>
        <v>0</v>
      </c>
      <c r="H2648" s="135">
        <f t="shared" si="506"/>
        <v>0</v>
      </c>
      <c r="I2648" s="141">
        <f t="shared" si="512"/>
        <v>0</v>
      </c>
      <c r="J2648" s="135">
        <f t="shared" si="513"/>
        <v>0</v>
      </c>
      <c r="K2648" s="135">
        <f t="shared" si="514"/>
        <v>0</v>
      </c>
      <c r="L2648" s="135" t="e">
        <f t="shared" si="515"/>
        <v>#REF!</v>
      </c>
      <c r="M2648" s="138" t="e">
        <f>IF(K2648-'!!!KATILIMCI LİSTESİ!!!'!#REF!&gt;0,'!!!KATILIMCI LİSTESİ!!!'!#REF!,K2648)</f>
        <v>#REF!</v>
      </c>
      <c r="N2648" s="135">
        <f t="shared" si="507"/>
        <v>0</v>
      </c>
      <c r="O2648" s="135">
        <f t="shared" si="508"/>
        <v>0</v>
      </c>
      <c r="P2648" s="139">
        <f t="shared" si="509"/>
        <v>0</v>
      </c>
      <c r="Q2648" s="135">
        <f>'5-Banka Listesi'!G2649</f>
        <v>0</v>
      </c>
      <c r="R2648" s="140">
        <f t="shared" si="510"/>
        <v>0</v>
      </c>
      <c r="S2648" s="140">
        <f t="shared" si="511"/>
        <v>0</v>
      </c>
      <c r="T2648" s="140">
        <f t="shared" si="516"/>
        <v>0</v>
      </c>
      <c r="U2648" s="135">
        <f t="shared" si="517"/>
        <v>0</v>
      </c>
      <c r="V2648" s="132">
        <v>2644</v>
      </c>
    </row>
    <row r="2649" spans="2:22" ht="33.950000000000003" customHeight="1" x14ac:dyDescent="0.25">
      <c r="B2649" s="132">
        <v>2645</v>
      </c>
      <c r="C2649" s="133">
        <f>'!!!KATILIMCI LİSTESİ!!!'!B2646</f>
        <v>0</v>
      </c>
      <c r="D2649" s="134">
        <f>'!!!KATILIMCI LİSTESİ!!!'!C2646</f>
        <v>0</v>
      </c>
      <c r="E2649" s="135">
        <f>'!!! VERİLER !!!'!C$1</f>
        <v>1375</v>
      </c>
      <c r="F2649" s="136">
        <f>'1-Devamsızlık Formu (Ek-4)'!AJ2651</f>
        <v>0</v>
      </c>
      <c r="G2649" s="135">
        <f>IF(AND('1-Devamsızlık Formu (Ek-4)'!D2651="",F2649&gt;0,'1-Devamsızlık Formu (Ek-4)'!AW2651="KASIM 2024"),(E2649*(F2649-1)+(666.75)),E2649*F2649)</f>
        <v>0</v>
      </c>
      <c r="H2649" s="135">
        <f t="shared" si="506"/>
        <v>0</v>
      </c>
      <c r="I2649" s="141">
        <f t="shared" si="512"/>
        <v>0</v>
      </c>
      <c r="J2649" s="135">
        <f t="shared" si="513"/>
        <v>0</v>
      </c>
      <c r="K2649" s="135">
        <f t="shared" si="514"/>
        <v>0</v>
      </c>
      <c r="L2649" s="135" t="e">
        <f t="shared" si="515"/>
        <v>#REF!</v>
      </c>
      <c r="M2649" s="138" t="e">
        <f>IF(K2649-'!!!KATILIMCI LİSTESİ!!!'!#REF!&gt;0,'!!!KATILIMCI LİSTESİ!!!'!#REF!,K2649)</f>
        <v>#REF!</v>
      </c>
      <c r="N2649" s="135">
        <f t="shared" si="507"/>
        <v>0</v>
      </c>
      <c r="O2649" s="135">
        <f t="shared" si="508"/>
        <v>0</v>
      </c>
      <c r="P2649" s="139">
        <f t="shared" si="509"/>
        <v>0</v>
      </c>
      <c r="Q2649" s="135">
        <f>'5-Banka Listesi'!G2650</f>
        <v>0</v>
      </c>
      <c r="R2649" s="140">
        <f t="shared" si="510"/>
        <v>0</v>
      </c>
      <c r="S2649" s="140">
        <f t="shared" si="511"/>
        <v>0</v>
      </c>
      <c r="T2649" s="140">
        <f t="shared" si="516"/>
        <v>0</v>
      </c>
      <c r="U2649" s="135">
        <f t="shared" si="517"/>
        <v>0</v>
      </c>
      <c r="V2649" s="132">
        <v>2645</v>
      </c>
    </row>
    <row r="2650" spans="2:22" ht="33.950000000000003" customHeight="1" x14ac:dyDescent="0.25">
      <c r="B2650" s="132">
        <v>2646</v>
      </c>
      <c r="C2650" s="133">
        <f>'!!!KATILIMCI LİSTESİ!!!'!B2647</f>
        <v>0</v>
      </c>
      <c r="D2650" s="134">
        <f>'!!!KATILIMCI LİSTESİ!!!'!C2647</f>
        <v>0</v>
      </c>
      <c r="E2650" s="135">
        <f>'!!! VERİLER !!!'!C$1</f>
        <v>1375</v>
      </c>
      <c r="F2650" s="136">
        <f>'1-Devamsızlık Formu (Ek-4)'!AJ2652</f>
        <v>0</v>
      </c>
      <c r="G2650" s="135">
        <f>IF(AND('1-Devamsızlık Formu (Ek-4)'!D2652="",F2650&gt;0,'1-Devamsızlık Formu (Ek-4)'!AW2652="KASIM 2024"),(E2650*(F2650-1)+(666.75)),E2650*F2650)</f>
        <v>0</v>
      </c>
      <c r="H2650" s="135">
        <f t="shared" si="506"/>
        <v>0</v>
      </c>
      <c r="I2650" s="141">
        <f t="shared" si="512"/>
        <v>0</v>
      </c>
      <c r="J2650" s="135">
        <f t="shared" si="513"/>
        <v>0</v>
      </c>
      <c r="K2650" s="135">
        <f t="shared" si="514"/>
        <v>0</v>
      </c>
      <c r="L2650" s="135" t="e">
        <f t="shared" si="515"/>
        <v>#REF!</v>
      </c>
      <c r="M2650" s="138" t="e">
        <f>IF(K2650-'!!!KATILIMCI LİSTESİ!!!'!#REF!&gt;0,'!!!KATILIMCI LİSTESİ!!!'!#REF!,K2650)</f>
        <v>#REF!</v>
      </c>
      <c r="N2650" s="135">
        <f t="shared" si="507"/>
        <v>0</v>
      </c>
      <c r="O2650" s="135">
        <f t="shared" si="508"/>
        <v>0</v>
      </c>
      <c r="P2650" s="139">
        <f t="shared" si="509"/>
        <v>0</v>
      </c>
      <c r="Q2650" s="135">
        <f>'5-Banka Listesi'!G2651</f>
        <v>0</v>
      </c>
      <c r="R2650" s="140">
        <f t="shared" si="510"/>
        <v>0</v>
      </c>
      <c r="S2650" s="140">
        <f t="shared" si="511"/>
        <v>0</v>
      </c>
      <c r="T2650" s="140">
        <f t="shared" si="516"/>
        <v>0</v>
      </c>
      <c r="U2650" s="135">
        <f t="shared" si="517"/>
        <v>0</v>
      </c>
      <c r="V2650" s="132">
        <v>2646</v>
      </c>
    </row>
    <row r="2651" spans="2:22" ht="33.950000000000003" customHeight="1" x14ac:dyDescent="0.25">
      <c r="B2651" s="132">
        <v>2647</v>
      </c>
      <c r="C2651" s="133">
        <f>'!!!KATILIMCI LİSTESİ!!!'!B2648</f>
        <v>0</v>
      </c>
      <c r="D2651" s="134">
        <f>'!!!KATILIMCI LİSTESİ!!!'!C2648</f>
        <v>0</v>
      </c>
      <c r="E2651" s="135">
        <f>'!!! VERİLER !!!'!C$1</f>
        <v>1375</v>
      </c>
      <c r="F2651" s="136">
        <f>'1-Devamsızlık Formu (Ek-4)'!AJ2653</f>
        <v>0</v>
      </c>
      <c r="G2651" s="135">
        <f>IF(AND('1-Devamsızlık Formu (Ek-4)'!D2653="",F2651&gt;0,'1-Devamsızlık Formu (Ek-4)'!AW2653="KASIM 2024"),(E2651*(F2651-1)+(666.75)),E2651*F2651)</f>
        <v>0</v>
      </c>
      <c r="H2651" s="135">
        <f t="shared" si="506"/>
        <v>0</v>
      </c>
      <c r="I2651" s="141">
        <f t="shared" si="512"/>
        <v>0</v>
      </c>
      <c r="J2651" s="135">
        <f t="shared" si="513"/>
        <v>0</v>
      </c>
      <c r="K2651" s="135">
        <f t="shared" si="514"/>
        <v>0</v>
      </c>
      <c r="L2651" s="135" t="e">
        <f t="shared" si="515"/>
        <v>#REF!</v>
      </c>
      <c r="M2651" s="138" t="e">
        <f>IF(K2651-'!!!KATILIMCI LİSTESİ!!!'!#REF!&gt;0,'!!!KATILIMCI LİSTESİ!!!'!#REF!,K2651)</f>
        <v>#REF!</v>
      </c>
      <c r="N2651" s="135">
        <f t="shared" si="507"/>
        <v>0</v>
      </c>
      <c r="O2651" s="135">
        <f t="shared" si="508"/>
        <v>0</v>
      </c>
      <c r="P2651" s="139">
        <f t="shared" si="509"/>
        <v>0</v>
      </c>
      <c r="Q2651" s="135">
        <f>'5-Banka Listesi'!G2652</f>
        <v>0</v>
      </c>
      <c r="R2651" s="140">
        <f t="shared" si="510"/>
        <v>0</v>
      </c>
      <c r="S2651" s="140">
        <f t="shared" si="511"/>
        <v>0</v>
      </c>
      <c r="T2651" s="140">
        <f t="shared" si="516"/>
        <v>0</v>
      </c>
      <c r="U2651" s="135">
        <f t="shared" si="517"/>
        <v>0</v>
      </c>
      <c r="V2651" s="132">
        <v>2647</v>
      </c>
    </row>
    <row r="2652" spans="2:22" ht="33.950000000000003" customHeight="1" x14ac:dyDescent="0.25">
      <c r="B2652" s="132">
        <v>2648</v>
      </c>
      <c r="C2652" s="133">
        <f>'!!!KATILIMCI LİSTESİ!!!'!B2649</f>
        <v>0</v>
      </c>
      <c r="D2652" s="134">
        <f>'!!!KATILIMCI LİSTESİ!!!'!C2649</f>
        <v>0</v>
      </c>
      <c r="E2652" s="135">
        <f>'!!! VERİLER !!!'!C$1</f>
        <v>1375</v>
      </c>
      <c r="F2652" s="136">
        <f>'1-Devamsızlık Formu (Ek-4)'!AJ2654</f>
        <v>0</v>
      </c>
      <c r="G2652" s="135">
        <f>IF(AND('1-Devamsızlık Formu (Ek-4)'!D2654="",F2652&gt;0,'1-Devamsızlık Formu (Ek-4)'!AW2654="KASIM 2024"),(E2652*(F2652-1)+(666.75)),E2652*F2652)</f>
        <v>0</v>
      </c>
      <c r="H2652" s="135">
        <f t="shared" si="506"/>
        <v>0</v>
      </c>
      <c r="I2652" s="141">
        <f t="shared" si="512"/>
        <v>0</v>
      </c>
      <c r="J2652" s="135">
        <f t="shared" si="513"/>
        <v>0</v>
      </c>
      <c r="K2652" s="135">
        <f t="shared" si="514"/>
        <v>0</v>
      </c>
      <c r="L2652" s="135" t="e">
        <f t="shared" si="515"/>
        <v>#REF!</v>
      </c>
      <c r="M2652" s="138" t="e">
        <f>IF(K2652-'!!!KATILIMCI LİSTESİ!!!'!#REF!&gt;0,'!!!KATILIMCI LİSTESİ!!!'!#REF!,K2652)</f>
        <v>#REF!</v>
      </c>
      <c r="N2652" s="135">
        <f t="shared" si="507"/>
        <v>0</v>
      </c>
      <c r="O2652" s="135">
        <f t="shared" si="508"/>
        <v>0</v>
      </c>
      <c r="P2652" s="139">
        <f t="shared" si="509"/>
        <v>0</v>
      </c>
      <c r="Q2652" s="135">
        <f>'5-Banka Listesi'!G2653</f>
        <v>0</v>
      </c>
      <c r="R2652" s="140">
        <f t="shared" si="510"/>
        <v>0</v>
      </c>
      <c r="S2652" s="140">
        <f t="shared" si="511"/>
        <v>0</v>
      </c>
      <c r="T2652" s="140">
        <f t="shared" si="516"/>
        <v>0</v>
      </c>
      <c r="U2652" s="135">
        <f t="shared" si="517"/>
        <v>0</v>
      </c>
      <c r="V2652" s="132">
        <v>2648</v>
      </c>
    </row>
    <row r="2653" spans="2:22" ht="33.950000000000003" customHeight="1" x14ac:dyDescent="0.25">
      <c r="B2653" s="132">
        <v>2649</v>
      </c>
      <c r="C2653" s="133">
        <f>'!!!KATILIMCI LİSTESİ!!!'!B2650</f>
        <v>0</v>
      </c>
      <c r="D2653" s="134">
        <f>'!!!KATILIMCI LİSTESİ!!!'!C2650</f>
        <v>0</v>
      </c>
      <c r="E2653" s="135">
        <f>'!!! VERİLER !!!'!C$1</f>
        <v>1375</v>
      </c>
      <c r="F2653" s="136">
        <f>'1-Devamsızlık Formu (Ek-4)'!AJ2655</f>
        <v>0</v>
      </c>
      <c r="G2653" s="135">
        <f>IF(AND('1-Devamsızlık Formu (Ek-4)'!D2655="",F2653&gt;0,'1-Devamsızlık Formu (Ek-4)'!AW2655="KASIM 2024"),(E2653*(F2653-1)+(666.75)),E2653*F2653)</f>
        <v>0</v>
      </c>
      <c r="H2653" s="135">
        <f t="shared" si="506"/>
        <v>0</v>
      </c>
      <c r="I2653" s="141">
        <f t="shared" si="512"/>
        <v>0</v>
      </c>
      <c r="J2653" s="135">
        <f t="shared" si="513"/>
        <v>0</v>
      </c>
      <c r="K2653" s="135">
        <f t="shared" si="514"/>
        <v>0</v>
      </c>
      <c r="L2653" s="135" t="e">
        <f t="shared" si="515"/>
        <v>#REF!</v>
      </c>
      <c r="M2653" s="138" t="e">
        <f>IF(K2653-'!!!KATILIMCI LİSTESİ!!!'!#REF!&gt;0,'!!!KATILIMCI LİSTESİ!!!'!#REF!,K2653)</f>
        <v>#REF!</v>
      </c>
      <c r="N2653" s="135">
        <f t="shared" si="507"/>
        <v>0</v>
      </c>
      <c r="O2653" s="135">
        <f t="shared" si="508"/>
        <v>0</v>
      </c>
      <c r="P2653" s="139">
        <f t="shared" si="509"/>
        <v>0</v>
      </c>
      <c r="Q2653" s="135">
        <f>'5-Banka Listesi'!G2654</f>
        <v>0</v>
      </c>
      <c r="R2653" s="140">
        <f t="shared" si="510"/>
        <v>0</v>
      </c>
      <c r="S2653" s="140">
        <f t="shared" si="511"/>
        <v>0</v>
      </c>
      <c r="T2653" s="140">
        <f t="shared" si="516"/>
        <v>0</v>
      </c>
      <c r="U2653" s="135">
        <f t="shared" si="517"/>
        <v>0</v>
      </c>
      <c r="V2653" s="132">
        <v>2649</v>
      </c>
    </row>
    <row r="2654" spans="2:22" ht="33.950000000000003" customHeight="1" x14ac:dyDescent="0.25">
      <c r="B2654" s="132">
        <v>2650</v>
      </c>
      <c r="C2654" s="133">
        <f>'!!!KATILIMCI LİSTESİ!!!'!B2651</f>
        <v>0</v>
      </c>
      <c r="D2654" s="134">
        <f>'!!!KATILIMCI LİSTESİ!!!'!C2651</f>
        <v>0</v>
      </c>
      <c r="E2654" s="135">
        <f>'!!! VERİLER !!!'!C$1</f>
        <v>1375</v>
      </c>
      <c r="F2654" s="136">
        <f>'1-Devamsızlık Formu (Ek-4)'!AJ2656</f>
        <v>0</v>
      </c>
      <c r="G2654" s="135">
        <f>IF(AND('1-Devamsızlık Formu (Ek-4)'!D2656="",F2654&gt;0,'1-Devamsızlık Formu (Ek-4)'!AW2656="KASIM 2024"),(E2654*(F2654-1)+(666.75)),E2654*F2654)</f>
        <v>0</v>
      </c>
      <c r="H2654" s="135">
        <f t="shared" si="506"/>
        <v>0</v>
      </c>
      <c r="I2654" s="141">
        <f t="shared" si="512"/>
        <v>0</v>
      </c>
      <c r="J2654" s="135">
        <f t="shared" si="513"/>
        <v>0</v>
      </c>
      <c r="K2654" s="135">
        <f t="shared" si="514"/>
        <v>0</v>
      </c>
      <c r="L2654" s="135" t="e">
        <f t="shared" si="515"/>
        <v>#REF!</v>
      </c>
      <c r="M2654" s="138" t="e">
        <f>IF(K2654-'!!!KATILIMCI LİSTESİ!!!'!#REF!&gt;0,'!!!KATILIMCI LİSTESİ!!!'!#REF!,K2654)</f>
        <v>#REF!</v>
      </c>
      <c r="N2654" s="135">
        <f t="shared" si="507"/>
        <v>0</v>
      </c>
      <c r="O2654" s="135">
        <f t="shared" si="508"/>
        <v>0</v>
      </c>
      <c r="P2654" s="139">
        <f t="shared" si="509"/>
        <v>0</v>
      </c>
      <c r="Q2654" s="135">
        <f>'5-Banka Listesi'!G2655</f>
        <v>0</v>
      </c>
      <c r="R2654" s="140">
        <f t="shared" si="510"/>
        <v>0</v>
      </c>
      <c r="S2654" s="140">
        <f t="shared" si="511"/>
        <v>0</v>
      </c>
      <c r="T2654" s="140">
        <f t="shared" si="516"/>
        <v>0</v>
      </c>
      <c r="U2654" s="135">
        <f t="shared" si="517"/>
        <v>0</v>
      </c>
      <c r="V2654" s="132">
        <v>2650</v>
      </c>
    </row>
    <row r="2655" spans="2:22" ht="33.950000000000003" customHeight="1" x14ac:dyDescent="0.25">
      <c r="B2655" s="132">
        <v>2651</v>
      </c>
      <c r="C2655" s="133">
        <f>'!!!KATILIMCI LİSTESİ!!!'!B2652</f>
        <v>0</v>
      </c>
      <c r="D2655" s="134">
        <f>'!!!KATILIMCI LİSTESİ!!!'!C2652</f>
        <v>0</v>
      </c>
      <c r="E2655" s="135">
        <f>'!!! VERİLER !!!'!C$1</f>
        <v>1375</v>
      </c>
      <c r="F2655" s="136">
        <f>'1-Devamsızlık Formu (Ek-4)'!AJ2657</f>
        <v>0</v>
      </c>
      <c r="G2655" s="135">
        <f>IF(AND('1-Devamsızlık Formu (Ek-4)'!D2657="",F2655&gt;0,'1-Devamsızlık Formu (Ek-4)'!AW2657="KASIM 2024"),(E2655*(F2655-1)+(666.75)),E2655*F2655)</f>
        <v>0</v>
      </c>
      <c r="H2655" s="135">
        <f t="shared" si="506"/>
        <v>0</v>
      </c>
      <c r="I2655" s="141">
        <f t="shared" si="512"/>
        <v>0</v>
      </c>
      <c r="J2655" s="135">
        <f t="shared" si="513"/>
        <v>0</v>
      </c>
      <c r="K2655" s="135">
        <f t="shared" si="514"/>
        <v>0</v>
      </c>
      <c r="L2655" s="135" t="e">
        <f t="shared" si="515"/>
        <v>#REF!</v>
      </c>
      <c r="M2655" s="138" t="e">
        <f>IF(K2655-'!!!KATILIMCI LİSTESİ!!!'!#REF!&gt;0,'!!!KATILIMCI LİSTESİ!!!'!#REF!,K2655)</f>
        <v>#REF!</v>
      </c>
      <c r="N2655" s="135">
        <f t="shared" si="507"/>
        <v>0</v>
      </c>
      <c r="O2655" s="135">
        <f t="shared" si="508"/>
        <v>0</v>
      </c>
      <c r="P2655" s="139">
        <f t="shared" si="509"/>
        <v>0</v>
      </c>
      <c r="Q2655" s="135">
        <f>'5-Banka Listesi'!G2656</f>
        <v>0</v>
      </c>
      <c r="R2655" s="140">
        <f t="shared" si="510"/>
        <v>0</v>
      </c>
      <c r="S2655" s="140">
        <f t="shared" si="511"/>
        <v>0</v>
      </c>
      <c r="T2655" s="140">
        <f t="shared" si="516"/>
        <v>0</v>
      </c>
      <c r="U2655" s="135">
        <f t="shared" si="517"/>
        <v>0</v>
      </c>
      <c r="V2655" s="132">
        <v>2651</v>
      </c>
    </row>
    <row r="2656" spans="2:22" ht="33.950000000000003" customHeight="1" x14ac:dyDescent="0.25">
      <c r="B2656" s="132">
        <v>2652</v>
      </c>
      <c r="C2656" s="133">
        <f>'!!!KATILIMCI LİSTESİ!!!'!B2653</f>
        <v>0</v>
      </c>
      <c r="D2656" s="134">
        <f>'!!!KATILIMCI LİSTESİ!!!'!C2653</f>
        <v>0</v>
      </c>
      <c r="E2656" s="135">
        <f>'!!! VERİLER !!!'!C$1</f>
        <v>1375</v>
      </c>
      <c r="F2656" s="136">
        <f>'1-Devamsızlık Formu (Ek-4)'!AJ2658</f>
        <v>0</v>
      </c>
      <c r="G2656" s="135">
        <f>IF(AND('1-Devamsızlık Formu (Ek-4)'!D2658="",F2656&gt;0,'1-Devamsızlık Formu (Ek-4)'!AW2658="KASIM 2024"),(E2656*(F2656-1)+(666.75)),E2656*F2656)</f>
        <v>0</v>
      </c>
      <c r="H2656" s="135">
        <f t="shared" si="506"/>
        <v>0</v>
      </c>
      <c r="I2656" s="141">
        <f t="shared" si="512"/>
        <v>0</v>
      </c>
      <c r="J2656" s="135">
        <f t="shared" si="513"/>
        <v>0</v>
      </c>
      <c r="K2656" s="135">
        <f t="shared" si="514"/>
        <v>0</v>
      </c>
      <c r="L2656" s="135" t="e">
        <f t="shared" si="515"/>
        <v>#REF!</v>
      </c>
      <c r="M2656" s="138" t="e">
        <f>IF(K2656-'!!!KATILIMCI LİSTESİ!!!'!#REF!&gt;0,'!!!KATILIMCI LİSTESİ!!!'!#REF!,K2656)</f>
        <v>#REF!</v>
      </c>
      <c r="N2656" s="135">
        <f t="shared" si="507"/>
        <v>0</v>
      </c>
      <c r="O2656" s="135">
        <f t="shared" si="508"/>
        <v>0</v>
      </c>
      <c r="P2656" s="139">
        <f t="shared" si="509"/>
        <v>0</v>
      </c>
      <c r="Q2656" s="135">
        <f>'5-Banka Listesi'!G2657</f>
        <v>0</v>
      </c>
      <c r="R2656" s="140">
        <f t="shared" si="510"/>
        <v>0</v>
      </c>
      <c r="S2656" s="140">
        <f t="shared" si="511"/>
        <v>0</v>
      </c>
      <c r="T2656" s="140">
        <f t="shared" si="516"/>
        <v>0</v>
      </c>
      <c r="U2656" s="135">
        <f t="shared" si="517"/>
        <v>0</v>
      </c>
      <c r="V2656" s="132">
        <v>2652</v>
      </c>
    </row>
    <row r="2657" spans="2:22" ht="33.950000000000003" customHeight="1" x14ac:dyDescent="0.25">
      <c r="B2657" s="132">
        <v>2653</v>
      </c>
      <c r="C2657" s="133">
        <f>'!!!KATILIMCI LİSTESİ!!!'!B2654</f>
        <v>0</v>
      </c>
      <c r="D2657" s="134">
        <f>'!!!KATILIMCI LİSTESİ!!!'!C2654</f>
        <v>0</v>
      </c>
      <c r="E2657" s="135">
        <f>'!!! VERİLER !!!'!C$1</f>
        <v>1375</v>
      </c>
      <c r="F2657" s="136">
        <f>'1-Devamsızlık Formu (Ek-4)'!AJ2659</f>
        <v>0</v>
      </c>
      <c r="G2657" s="135">
        <f>IF(AND('1-Devamsızlık Formu (Ek-4)'!D2659="",F2657&gt;0,'1-Devamsızlık Formu (Ek-4)'!AW2659="KASIM 2024"),(E2657*(F2657-1)+(666.75)),E2657*F2657)</f>
        <v>0</v>
      </c>
      <c r="H2657" s="135">
        <f t="shared" si="506"/>
        <v>0</v>
      </c>
      <c r="I2657" s="141">
        <f t="shared" si="512"/>
        <v>0</v>
      </c>
      <c r="J2657" s="135">
        <f t="shared" si="513"/>
        <v>0</v>
      </c>
      <c r="K2657" s="135">
        <f t="shared" si="514"/>
        <v>0</v>
      </c>
      <c r="L2657" s="135" t="e">
        <f t="shared" si="515"/>
        <v>#REF!</v>
      </c>
      <c r="M2657" s="138" t="e">
        <f>IF(K2657-'!!!KATILIMCI LİSTESİ!!!'!#REF!&gt;0,'!!!KATILIMCI LİSTESİ!!!'!#REF!,K2657)</f>
        <v>#REF!</v>
      </c>
      <c r="N2657" s="135">
        <f t="shared" si="507"/>
        <v>0</v>
      </c>
      <c r="O2657" s="135">
        <f t="shared" si="508"/>
        <v>0</v>
      </c>
      <c r="P2657" s="139">
        <f t="shared" si="509"/>
        <v>0</v>
      </c>
      <c r="Q2657" s="135">
        <f>'5-Banka Listesi'!G2658</f>
        <v>0</v>
      </c>
      <c r="R2657" s="140">
        <f t="shared" si="510"/>
        <v>0</v>
      </c>
      <c r="S2657" s="140">
        <f t="shared" si="511"/>
        <v>0</v>
      </c>
      <c r="T2657" s="140">
        <f t="shared" si="516"/>
        <v>0</v>
      </c>
      <c r="U2657" s="135">
        <f t="shared" si="517"/>
        <v>0</v>
      </c>
      <c r="V2657" s="132">
        <v>2653</v>
      </c>
    </row>
    <row r="2658" spans="2:22" ht="33.950000000000003" customHeight="1" x14ac:dyDescent="0.25">
      <c r="B2658" s="132">
        <v>2654</v>
      </c>
      <c r="C2658" s="133">
        <f>'!!!KATILIMCI LİSTESİ!!!'!B2655</f>
        <v>0</v>
      </c>
      <c r="D2658" s="134">
        <f>'!!!KATILIMCI LİSTESİ!!!'!C2655</f>
        <v>0</v>
      </c>
      <c r="E2658" s="135">
        <f>'!!! VERİLER !!!'!C$1</f>
        <v>1375</v>
      </c>
      <c r="F2658" s="136">
        <f>'1-Devamsızlık Formu (Ek-4)'!AJ2660</f>
        <v>0</v>
      </c>
      <c r="G2658" s="135">
        <f>IF(AND('1-Devamsızlık Formu (Ek-4)'!D2660="",F2658&gt;0,'1-Devamsızlık Formu (Ek-4)'!AW2660="KASIM 2024"),(E2658*(F2658-1)+(666.75)),E2658*F2658)</f>
        <v>0</v>
      </c>
      <c r="H2658" s="135">
        <f t="shared" si="506"/>
        <v>0</v>
      </c>
      <c r="I2658" s="141">
        <f t="shared" si="512"/>
        <v>0</v>
      </c>
      <c r="J2658" s="135">
        <f t="shared" si="513"/>
        <v>0</v>
      </c>
      <c r="K2658" s="135">
        <f t="shared" si="514"/>
        <v>0</v>
      </c>
      <c r="L2658" s="135" t="e">
        <f t="shared" si="515"/>
        <v>#REF!</v>
      </c>
      <c r="M2658" s="138" t="e">
        <f>IF(K2658-'!!!KATILIMCI LİSTESİ!!!'!#REF!&gt;0,'!!!KATILIMCI LİSTESİ!!!'!#REF!,K2658)</f>
        <v>#REF!</v>
      </c>
      <c r="N2658" s="135">
        <f t="shared" si="507"/>
        <v>0</v>
      </c>
      <c r="O2658" s="135">
        <f t="shared" si="508"/>
        <v>0</v>
      </c>
      <c r="P2658" s="139">
        <f t="shared" si="509"/>
        <v>0</v>
      </c>
      <c r="Q2658" s="135">
        <f>'5-Banka Listesi'!G2659</f>
        <v>0</v>
      </c>
      <c r="R2658" s="140">
        <f t="shared" si="510"/>
        <v>0</v>
      </c>
      <c r="S2658" s="140">
        <f t="shared" si="511"/>
        <v>0</v>
      </c>
      <c r="T2658" s="140">
        <f t="shared" si="516"/>
        <v>0</v>
      </c>
      <c r="U2658" s="135">
        <f t="shared" si="517"/>
        <v>0</v>
      </c>
      <c r="V2658" s="132">
        <v>2654</v>
      </c>
    </row>
    <row r="2659" spans="2:22" ht="33.950000000000003" customHeight="1" x14ac:dyDescent="0.25">
      <c r="B2659" s="132">
        <v>2655</v>
      </c>
      <c r="C2659" s="133">
        <f>'!!!KATILIMCI LİSTESİ!!!'!B2656</f>
        <v>0</v>
      </c>
      <c r="D2659" s="134">
        <f>'!!!KATILIMCI LİSTESİ!!!'!C2656</f>
        <v>0</v>
      </c>
      <c r="E2659" s="135">
        <f>'!!! VERİLER !!!'!C$1</f>
        <v>1375</v>
      </c>
      <c r="F2659" s="136">
        <f>'1-Devamsızlık Formu (Ek-4)'!AJ2661</f>
        <v>0</v>
      </c>
      <c r="G2659" s="135">
        <f>IF(AND('1-Devamsızlık Formu (Ek-4)'!D2661="",F2659&gt;0,'1-Devamsızlık Formu (Ek-4)'!AW2661="KASIM 2024"),(E2659*(F2659-1)+(666.75)),E2659*F2659)</f>
        <v>0</v>
      </c>
      <c r="H2659" s="135">
        <f t="shared" si="506"/>
        <v>0</v>
      </c>
      <c r="I2659" s="141">
        <f t="shared" si="512"/>
        <v>0</v>
      </c>
      <c r="J2659" s="135">
        <f t="shared" si="513"/>
        <v>0</v>
      </c>
      <c r="K2659" s="135">
        <f t="shared" si="514"/>
        <v>0</v>
      </c>
      <c r="L2659" s="135" t="e">
        <f t="shared" si="515"/>
        <v>#REF!</v>
      </c>
      <c r="M2659" s="138" t="e">
        <f>IF(K2659-'!!!KATILIMCI LİSTESİ!!!'!#REF!&gt;0,'!!!KATILIMCI LİSTESİ!!!'!#REF!,K2659)</f>
        <v>#REF!</v>
      </c>
      <c r="N2659" s="135">
        <f t="shared" si="507"/>
        <v>0</v>
      </c>
      <c r="O2659" s="135">
        <f t="shared" si="508"/>
        <v>0</v>
      </c>
      <c r="P2659" s="139">
        <f t="shared" si="509"/>
        <v>0</v>
      </c>
      <c r="Q2659" s="135">
        <f>'5-Banka Listesi'!G2660</f>
        <v>0</v>
      </c>
      <c r="R2659" s="140">
        <f t="shared" si="510"/>
        <v>0</v>
      </c>
      <c r="S2659" s="140">
        <f t="shared" si="511"/>
        <v>0</v>
      </c>
      <c r="T2659" s="140">
        <f t="shared" si="516"/>
        <v>0</v>
      </c>
      <c r="U2659" s="135">
        <f t="shared" si="517"/>
        <v>0</v>
      </c>
      <c r="V2659" s="132">
        <v>2655</v>
      </c>
    </row>
    <row r="2660" spans="2:22" ht="33.950000000000003" customHeight="1" x14ac:dyDescent="0.25">
      <c r="B2660" s="132">
        <v>2656</v>
      </c>
      <c r="C2660" s="133">
        <f>'!!!KATILIMCI LİSTESİ!!!'!B2657</f>
        <v>0</v>
      </c>
      <c r="D2660" s="134">
        <f>'!!!KATILIMCI LİSTESİ!!!'!C2657</f>
        <v>0</v>
      </c>
      <c r="E2660" s="135">
        <f>'!!! VERİLER !!!'!C$1</f>
        <v>1375</v>
      </c>
      <c r="F2660" s="136">
        <f>'1-Devamsızlık Formu (Ek-4)'!AJ2662</f>
        <v>0</v>
      </c>
      <c r="G2660" s="135">
        <f>IF(AND('1-Devamsızlık Formu (Ek-4)'!D2662="",F2660&gt;0,'1-Devamsızlık Formu (Ek-4)'!AW2662="KASIM 2024"),(E2660*(F2660-1)+(666.75)),E2660*F2660)</f>
        <v>0</v>
      </c>
      <c r="H2660" s="135">
        <f t="shared" si="506"/>
        <v>0</v>
      </c>
      <c r="I2660" s="141">
        <f t="shared" si="512"/>
        <v>0</v>
      </c>
      <c r="J2660" s="135">
        <f t="shared" si="513"/>
        <v>0</v>
      </c>
      <c r="K2660" s="135">
        <f t="shared" si="514"/>
        <v>0</v>
      </c>
      <c r="L2660" s="135" t="e">
        <f t="shared" si="515"/>
        <v>#REF!</v>
      </c>
      <c r="M2660" s="138" t="e">
        <f>IF(K2660-'!!!KATILIMCI LİSTESİ!!!'!#REF!&gt;0,'!!!KATILIMCI LİSTESİ!!!'!#REF!,K2660)</f>
        <v>#REF!</v>
      </c>
      <c r="N2660" s="135">
        <f t="shared" si="507"/>
        <v>0</v>
      </c>
      <c r="O2660" s="135">
        <f t="shared" si="508"/>
        <v>0</v>
      </c>
      <c r="P2660" s="139">
        <f t="shared" si="509"/>
        <v>0</v>
      </c>
      <c r="Q2660" s="135">
        <f>'5-Banka Listesi'!G2661</f>
        <v>0</v>
      </c>
      <c r="R2660" s="140">
        <f t="shared" si="510"/>
        <v>0</v>
      </c>
      <c r="S2660" s="140">
        <f t="shared" si="511"/>
        <v>0</v>
      </c>
      <c r="T2660" s="140">
        <f t="shared" si="516"/>
        <v>0</v>
      </c>
      <c r="U2660" s="135">
        <f t="shared" si="517"/>
        <v>0</v>
      </c>
      <c r="V2660" s="132">
        <v>2656</v>
      </c>
    </row>
    <row r="2661" spans="2:22" ht="33.950000000000003" customHeight="1" x14ac:dyDescent="0.25">
      <c r="B2661" s="132">
        <v>2657</v>
      </c>
      <c r="C2661" s="133">
        <f>'!!!KATILIMCI LİSTESİ!!!'!B2658</f>
        <v>0</v>
      </c>
      <c r="D2661" s="134">
        <f>'!!!KATILIMCI LİSTESİ!!!'!C2658</f>
        <v>0</v>
      </c>
      <c r="E2661" s="135">
        <f>'!!! VERİLER !!!'!C$1</f>
        <v>1375</v>
      </c>
      <c r="F2661" s="136">
        <f>'1-Devamsızlık Formu (Ek-4)'!AJ2663</f>
        <v>0</v>
      </c>
      <c r="G2661" s="135">
        <f>IF(AND('1-Devamsızlık Formu (Ek-4)'!D2663="",F2661&gt;0,'1-Devamsızlık Formu (Ek-4)'!AW2663="KASIM 2024"),(E2661*(F2661-1)+(666.75)),E2661*F2661)</f>
        <v>0</v>
      </c>
      <c r="H2661" s="135">
        <f t="shared" si="506"/>
        <v>0</v>
      </c>
      <c r="I2661" s="141">
        <f t="shared" si="512"/>
        <v>0</v>
      </c>
      <c r="J2661" s="135">
        <f t="shared" si="513"/>
        <v>0</v>
      </c>
      <c r="K2661" s="135">
        <f t="shared" si="514"/>
        <v>0</v>
      </c>
      <c r="L2661" s="135" t="e">
        <f t="shared" si="515"/>
        <v>#REF!</v>
      </c>
      <c r="M2661" s="138" t="e">
        <f>IF(K2661-'!!!KATILIMCI LİSTESİ!!!'!#REF!&gt;0,'!!!KATILIMCI LİSTESİ!!!'!#REF!,K2661)</f>
        <v>#REF!</v>
      </c>
      <c r="N2661" s="135">
        <f t="shared" si="507"/>
        <v>0</v>
      </c>
      <c r="O2661" s="135">
        <f t="shared" si="508"/>
        <v>0</v>
      </c>
      <c r="P2661" s="139">
        <f t="shared" si="509"/>
        <v>0</v>
      </c>
      <c r="Q2661" s="135">
        <f>'5-Banka Listesi'!G2662</f>
        <v>0</v>
      </c>
      <c r="R2661" s="140">
        <f t="shared" si="510"/>
        <v>0</v>
      </c>
      <c r="S2661" s="140">
        <f t="shared" si="511"/>
        <v>0</v>
      </c>
      <c r="T2661" s="140">
        <f t="shared" si="516"/>
        <v>0</v>
      </c>
      <c r="U2661" s="135">
        <f t="shared" si="517"/>
        <v>0</v>
      </c>
      <c r="V2661" s="132">
        <v>2657</v>
      </c>
    </row>
    <row r="2662" spans="2:22" ht="33.950000000000003" customHeight="1" x14ac:dyDescent="0.25">
      <c r="B2662" s="132">
        <v>2658</v>
      </c>
      <c r="C2662" s="133">
        <f>'!!!KATILIMCI LİSTESİ!!!'!B2659</f>
        <v>0</v>
      </c>
      <c r="D2662" s="134">
        <f>'!!!KATILIMCI LİSTESİ!!!'!C2659</f>
        <v>0</v>
      </c>
      <c r="E2662" s="135">
        <f>'!!! VERİLER !!!'!C$1</f>
        <v>1375</v>
      </c>
      <c r="F2662" s="136">
        <f>'1-Devamsızlık Formu (Ek-4)'!AJ2664</f>
        <v>0</v>
      </c>
      <c r="G2662" s="135">
        <f>IF(AND('1-Devamsızlık Formu (Ek-4)'!D2664="",F2662&gt;0,'1-Devamsızlık Formu (Ek-4)'!AW2664="KASIM 2024"),(E2662*(F2662-1)+(666.75)),E2662*F2662)</f>
        <v>0</v>
      </c>
      <c r="H2662" s="135">
        <f t="shared" si="506"/>
        <v>0</v>
      </c>
      <c r="I2662" s="141">
        <f t="shared" si="512"/>
        <v>0</v>
      </c>
      <c r="J2662" s="135">
        <f t="shared" si="513"/>
        <v>0</v>
      </c>
      <c r="K2662" s="135">
        <f t="shared" si="514"/>
        <v>0</v>
      </c>
      <c r="L2662" s="135" t="e">
        <f t="shared" si="515"/>
        <v>#REF!</v>
      </c>
      <c r="M2662" s="138" t="e">
        <f>IF(K2662-'!!!KATILIMCI LİSTESİ!!!'!#REF!&gt;0,'!!!KATILIMCI LİSTESİ!!!'!#REF!,K2662)</f>
        <v>#REF!</v>
      </c>
      <c r="N2662" s="135">
        <f t="shared" si="507"/>
        <v>0</v>
      </c>
      <c r="O2662" s="135">
        <f t="shared" si="508"/>
        <v>0</v>
      </c>
      <c r="P2662" s="139">
        <f t="shared" si="509"/>
        <v>0</v>
      </c>
      <c r="Q2662" s="135">
        <f>'5-Banka Listesi'!G2663</f>
        <v>0</v>
      </c>
      <c r="R2662" s="140">
        <f t="shared" si="510"/>
        <v>0</v>
      </c>
      <c r="S2662" s="140">
        <f t="shared" si="511"/>
        <v>0</v>
      </c>
      <c r="T2662" s="140">
        <f t="shared" si="516"/>
        <v>0</v>
      </c>
      <c r="U2662" s="135">
        <f t="shared" si="517"/>
        <v>0</v>
      </c>
      <c r="V2662" s="132">
        <v>2658</v>
      </c>
    </row>
    <row r="2663" spans="2:22" ht="33.950000000000003" customHeight="1" x14ac:dyDescent="0.25">
      <c r="B2663" s="132">
        <v>2659</v>
      </c>
      <c r="C2663" s="133">
        <f>'!!!KATILIMCI LİSTESİ!!!'!B2660</f>
        <v>0</v>
      </c>
      <c r="D2663" s="134">
        <f>'!!!KATILIMCI LİSTESİ!!!'!C2660</f>
        <v>0</v>
      </c>
      <c r="E2663" s="135">
        <f>'!!! VERİLER !!!'!C$1</f>
        <v>1375</v>
      </c>
      <c r="F2663" s="136">
        <f>'1-Devamsızlık Formu (Ek-4)'!AJ2665</f>
        <v>0</v>
      </c>
      <c r="G2663" s="135">
        <f>IF(AND('1-Devamsızlık Formu (Ek-4)'!D2665="",F2663&gt;0,'1-Devamsızlık Formu (Ek-4)'!AW2665="KASIM 2024"),(E2663*(F2663-1)+(666.75)),E2663*F2663)</f>
        <v>0</v>
      </c>
      <c r="H2663" s="135">
        <f t="shared" si="506"/>
        <v>0</v>
      </c>
      <c r="I2663" s="141">
        <f t="shared" si="512"/>
        <v>0</v>
      </c>
      <c r="J2663" s="135">
        <f t="shared" si="513"/>
        <v>0</v>
      </c>
      <c r="K2663" s="135">
        <f t="shared" si="514"/>
        <v>0</v>
      </c>
      <c r="L2663" s="135" t="e">
        <f t="shared" si="515"/>
        <v>#REF!</v>
      </c>
      <c r="M2663" s="138" t="e">
        <f>IF(K2663-'!!!KATILIMCI LİSTESİ!!!'!#REF!&gt;0,'!!!KATILIMCI LİSTESİ!!!'!#REF!,K2663)</f>
        <v>#REF!</v>
      </c>
      <c r="N2663" s="135">
        <f t="shared" si="507"/>
        <v>0</v>
      </c>
      <c r="O2663" s="135">
        <f t="shared" si="508"/>
        <v>0</v>
      </c>
      <c r="P2663" s="139">
        <f t="shared" si="509"/>
        <v>0</v>
      </c>
      <c r="Q2663" s="135">
        <f>'5-Banka Listesi'!G2664</f>
        <v>0</v>
      </c>
      <c r="R2663" s="140">
        <f t="shared" si="510"/>
        <v>0</v>
      </c>
      <c r="S2663" s="140">
        <f t="shared" si="511"/>
        <v>0</v>
      </c>
      <c r="T2663" s="140">
        <f t="shared" si="516"/>
        <v>0</v>
      </c>
      <c r="U2663" s="135">
        <f t="shared" si="517"/>
        <v>0</v>
      </c>
      <c r="V2663" s="132">
        <v>2659</v>
      </c>
    </row>
    <row r="2664" spans="2:22" ht="33.950000000000003" customHeight="1" x14ac:dyDescent="0.25">
      <c r="B2664" s="132">
        <v>2660</v>
      </c>
      <c r="C2664" s="133">
        <f>'!!!KATILIMCI LİSTESİ!!!'!B2661</f>
        <v>0</v>
      </c>
      <c r="D2664" s="134">
        <f>'!!!KATILIMCI LİSTESİ!!!'!C2661</f>
        <v>0</v>
      </c>
      <c r="E2664" s="135">
        <f>'!!! VERİLER !!!'!C$1</f>
        <v>1375</v>
      </c>
      <c r="F2664" s="136">
        <f>'1-Devamsızlık Formu (Ek-4)'!AJ2666</f>
        <v>0</v>
      </c>
      <c r="G2664" s="135">
        <f>IF(AND('1-Devamsızlık Formu (Ek-4)'!D2666="",F2664&gt;0,'1-Devamsızlık Formu (Ek-4)'!AW2666="KASIM 2024"),(E2664*(F2664-1)+(666.75)),E2664*F2664)</f>
        <v>0</v>
      </c>
      <c r="H2664" s="135">
        <f t="shared" si="506"/>
        <v>0</v>
      </c>
      <c r="I2664" s="141">
        <f t="shared" si="512"/>
        <v>0</v>
      </c>
      <c r="J2664" s="135">
        <f t="shared" si="513"/>
        <v>0</v>
      </c>
      <c r="K2664" s="135">
        <f t="shared" si="514"/>
        <v>0</v>
      </c>
      <c r="L2664" s="135" t="e">
        <f t="shared" si="515"/>
        <v>#REF!</v>
      </c>
      <c r="M2664" s="138" t="e">
        <f>IF(K2664-'!!!KATILIMCI LİSTESİ!!!'!#REF!&gt;0,'!!!KATILIMCI LİSTESİ!!!'!#REF!,K2664)</f>
        <v>#REF!</v>
      </c>
      <c r="N2664" s="135">
        <f t="shared" si="507"/>
        <v>0</v>
      </c>
      <c r="O2664" s="135">
        <f t="shared" si="508"/>
        <v>0</v>
      </c>
      <c r="P2664" s="139">
        <f t="shared" si="509"/>
        <v>0</v>
      </c>
      <c r="Q2664" s="135">
        <f>'5-Banka Listesi'!G2665</f>
        <v>0</v>
      </c>
      <c r="R2664" s="140">
        <f t="shared" si="510"/>
        <v>0</v>
      </c>
      <c r="S2664" s="140">
        <f t="shared" si="511"/>
        <v>0</v>
      </c>
      <c r="T2664" s="140">
        <f t="shared" si="516"/>
        <v>0</v>
      </c>
      <c r="U2664" s="135">
        <f t="shared" si="517"/>
        <v>0</v>
      </c>
      <c r="V2664" s="132">
        <v>2660</v>
      </c>
    </row>
    <row r="2665" spans="2:22" ht="33.950000000000003" customHeight="1" x14ac:dyDescent="0.25">
      <c r="B2665" s="132">
        <v>2661</v>
      </c>
      <c r="C2665" s="133">
        <f>'!!!KATILIMCI LİSTESİ!!!'!B2662</f>
        <v>0</v>
      </c>
      <c r="D2665" s="134">
        <f>'!!!KATILIMCI LİSTESİ!!!'!C2662</f>
        <v>0</v>
      </c>
      <c r="E2665" s="135">
        <f>'!!! VERİLER !!!'!C$1</f>
        <v>1375</v>
      </c>
      <c r="F2665" s="136">
        <f>'1-Devamsızlık Formu (Ek-4)'!AJ2667</f>
        <v>0</v>
      </c>
      <c r="G2665" s="135">
        <f>IF(AND('1-Devamsızlık Formu (Ek-4)'!D2667="",F2665&gt;0,'1-Devamsızlık Formu (Ek-4)'!AW2667="KASIM 2024"),(E2665*(F2665-1)+(666.75)),E2665*F2665)</f>
        <v>0</v>
      </c>
      <c r="H2665" s="135">
        <f t="shared" si="506"/>
        <v>0</v>
      </c>
      <c r="I2665" s="141">
        <f t="shared" si="512"/>
        <v>0</v>
      </c>
      <c r="J2665" s="135">
        <f t="shared" si="513"/>
        <v>0</v>
      </c>
      <c r="K2665" s="135">
        <f t="shared" si="514"/>
        <v>0</v>
      </c>
      <c r="L2665" s="135" t="e">
        <f t="shared" si="515"/>
        <v>#REF!</v>
      </c>
      <c r="M2665" s="138" t="e">
        <f>IF(K2665-'!!!KATILIMCI LİSTESİ!!!'!#REF!&gt;0,'!!!KATILIMCI LİSTESİ!!!'!#REF!,K2665)</f>
        <v>#REF!</v>
      </c>
      <c r="N2665" s="135">
        <f t="shared" si="507"/>
        <v>0</v>
      </c>
      <c r="O2665" s="135">
        <f t="shared" si="508"/>
        <v>0</v>
      </c>
      <c r="P2665" s="139">
        <f t="shared" si="509"/>
        <v>0</v>
      </c>
      <c r="Q2665" s="135">
        <f>'5-Banka Listesi'!G2666</f>
        <v>0</v>
      </c>
      <c r="R2665" s="140">
        <f t="shared" si="510"/>
        <v>0</v>
      </c>
      <c r="S2665" s="140">
        <f t="shared" si="511"/>
        <v>0</v>
      </c>
      <c r="T2665" s="140">
        <f t="shared" si="516"/>
        <v>0</v>
      </c>
      <c r="U2665" s="135">
        <f t="shared" si="517"/>
        <v>0</v>
      </c>
      <c r="V2665" s="132">
        <v>2661</v>
      </c>
    </row>
    <row r="2666" spans="2:22" ht="33.950000000000003" customHeight="1" x14ac:dyDescent="0.25">
      <c r="B2666" s="132">
        <v>2662</v>
      </c>
      <c r="C2666" s="133">
        <f>'!!!KATILIMCI LİSTESİ!!!'!B2663</f>
        <v>0</v>
      </c>
      <c r="D2666" s="134">
        <f>'!!!KATILIMCI LİSTESİ!!!'!C2663</f>
        <v>0</v>
      </c>
      <c r="E2666" s="135">
        <f>'!!! VERİLER !!!'!C$1</f>
        <v>1375</v>
      </c>
      <c r="F2666" s="136">
        <f>'1-Devamsızlık Formu (Ek-4)'!AJ2668</f>
        <v>0</v>
      </c>
      <c r="G2666" s="135">
        <f>IF(AND('1-Devamsızlık Formu (Ek-4)'!D2668="",F2666&gt;0,'1-Devamsızlık Formu (Ek-4)'!AW2668="KASIM 2024"),(E2666*(F2666-1)+(666.75)),E2666*F2666)</f>
        <v>0</v>
      </c>
      <c r="H2666" s="135">
        <f t="shared" si="506"/>
        <v>0</v>
      </c>
      <c r="I2666" s="141">
        <f t="shared" si="512"/>
        <v>0</v>
      </c>
      <c r="J2666" s="135">
        <f t="shared" si="513"/>
        <v>0</v>
      </c>
      <c r="K2666" s="135">
        <f t="shared" si="514"/>
        <v>0</v>
      </c>
      <c r="L2666" s="135" t="e">
        <f t="shared" si="515"/>
        <v>#REF!</v>
      </c>
      <c r="M2666" s="138" t="e">
        <f>IF(K2666-'!!!KATILIMCI LİSTESİ!!!'!#REF!&gt;0,'!!!KATILIMCI LİSTESİ!!!'!#REF!,K2666)</f>
        <v>#REF!</v>
      </c>
      <c r="N2666" s="135">
        <f t="shared" si="507"/>
        <v>0</v>
      </c>
      <c r="O2666" s="135">
        <f t="shared" si="508"/>
        <v>0</v>
      </c>
      <c r="P2666" s="139">
        <f t="shared" si="509"/>
        <v>0</v>
      </c>
      <c r="Q2666" s="135">
        <f>'5-Banka Listesi'!G2667</f>
        <v>0</v>
      </c>
      <c r="R2666" s="140">
        <f t="shared" si="510"/>
        <v>0</v>
      </c>
      <c r="S2666" s="140">
        <f t="shared" si="511"/>
        <v>0</v>
      </c>
      <c r="T2666" s="140">
        <f t="shared" si="516"/>
        <v>0</v>
      </c>
      <c r="U2666" s="135">
        <f t="shared" si="517"/>
        <v>0</v>
      </c>
      <c r="V2666" s="132">
        <v>2662</v>
      </c>
    </row>
    <row r="2667" spans="2:22" ht="33.950000000000003" customHeight="1" x14ac:dyDescent="0.25">
      <c r="B2667" s="132">
        <v>2663</v>
      </c>
      <c r="C2667" s="133">
        <f>'!!!KATILIMCI LİSTESİ!!!'!B2664</f>
        <v>0</v>
      </c>
      <c r="D2667" s="134">
        <f>'!!!KATILIMCI LİSTESİ!!!'!C2664</f>
        <v>0</v>
      </c>
      <c r="E2667" s="135">
        <f>'!!! VERİLER !!!'!C$1</f>
        <v>1375</v>
      </c>
      <c r="F2667" s="136">
        <f>'1-Devamsızlık Formu (Ek-4)'!AJ2669</f>
        <v>0</v>
      </c>
      <c r="G2667" s="135">
        <f>IF(AND('1-Devamsızlık Formu (Ek-4)'!D2669="",F2667&gt;0,'1-Devamsızlık Formu (Ek-4)'!AW2669="KASIM 2024"),(E2667*(F2667-1)+(666.75)),E2667*F2667)</f>
        <v>0</v>
      </c>
      <c r="H2667" s="135">
        <f t="shared" si="506"/>
        <v>0</v>
      </c>
      <c r="I2667" s="141">
        <f t="shared" si="512"/>
        <v>0</v>
      </c>
      <c r="J2667" s="135">
        <f t="shared" si="513"/>
        <v>0</v>
      </c>
      <c r="K2667" s="135">
        <f t="shared" si="514"/>
        <v>0</v>
      </c>
      <c r="L2667" s="135" t="e">
        <f t="shared" si="515"/>
        <v>#REF!</v>
      </c>
      <c r="M2667" s="138" t="e">
        <f>IF(K2667-'!!!KATILIMCI LİSTESİ!!!'!#REF!&gt;0,'!!!KATILIMCI LİSTESİ!!!'!#REF!,K2667)</f>
        <v>#REF!</v>
      </c>
      <c r="N2667" s="135">
        <f t="shared" si="507"/>
        <v>0</v>
      </c>
      <c r="O2667" s="135">
        <f t="shared" si="508"/>
        <v>0</v>
      </c>
      <c r="P2667" s="139">
        <f t="shared" si="509"/>
        <v>0</v>
      </c>
      <c r="Q2667" s="135">
        <f>'5-Banka Listesi'!G2668</f>
        <v>0</v>
      </c>
      <c r="R2667" s="140">
        <f t="shared" si="510"/>
        <v>0</v>
      </c>
      <c r="S2667" s="140">
        <f t="shared" si="511"/>
        <v>0</v>
      </c>
      <c r="T2667" s="140">
        <f t="shared" si="516"/>
        <v>0</v>
      </c>
      <c r="U2667" s="135">
        <f t="shared" si="517"/>
        <v>0</v>
      </c>
      <c r="V2667" s="132">
        <v>2663</v>
      </c>
    </row>
    <row r="2668" spans="2:22" ht="33.950000000000003" customHeight="1" x14ac:dyDescent="0.25">
      <c r="B2668" s="132">
        <v>2664</v>
      </c>
      <c r="C2668" s="133">
        <f>'!!!KATILIMCI LİSTESİ!!!'!B2665</f>
        <v>0</v>
      </c>
      <c r="D2668" s="134">
        <f>'!!!KATILIMCI LİSTESİ!!!'!C2665</f>
        <v>0</v>
      </c>
      <c r="E2668" s="135">
        <f>'!!! VERİLER !!!'!C$1</f>
        <v>1375</v>
      </c>
      <c r="F2668" s="136">
        <f>'1-Devamsızlık Formu (Ek-4)'!AJ2670</f>
        <v>0</v>
      </c>
      <c r="G2668" s="135">
        <f>IF(AND('1-Devamsızlık Formu (Ek-4)'!D2670="",F2668&gt;0,'1-Devamsızlık Formu (Ek-4)'!AW2670="KASIM 2024"),(E2668*(F2668-1)+(666.75)),E2668*F2668)</f>
        <v>0</v>
      </c>
      <c r="H2668" s="135">
        <f t="shared" si="506"/>
        <v>0</v>
      </c>
      <c r="I2668" s="141">
        <f t="shared" si="512"/>
        <v>0</v>
      </c>
      <c r="J2668" s="135">
        <f t="shared" si="513"/>
        <v>0</v>
      </c>
      <c r="K2668" s="135">
        <f t="shared" si="514"/>
        <v>0</v>
      </c>
      <c r="L2668" s="135" t="e">
        <f t="shared" si="515"/>
        <v>#REF!</v>
      </c>
      <c r="M2668" s="138" t="e">
        <f>IF(K2668-'!!!KATILIMCI LİSTESİ!!!'!#REF!&gt;0,'!!!KATILIMCI LİSTESİ!!!'!#REF!,K2668)</f>
        <v>#REF!</v>
      </c>
      <c r="N2668" s="135">
        <f t="shared" si="507"/>
        <v>0</v>
      </c>
      <c r="O2668" s="135">
        <f t="shared" si="508"/>
        <v>0</v>
      </c>
      <c r="P2668" s="139">
        <f t="shared" si="509"/>
        <v>0</v>
      </c>
      <c r="Q2668" s="135">
        <f>'5-Banka Listesi'!G2669</f>
        <v>0</v>
      </c>
      <c r="R2668" s="140">
        <f t="shared" si="510"/>
        <v>0</v>
      </c>
      <c r="S2668" s="140">
        <f t="shared" si="511"/>
        <v>0</v>
      </c>
      <c r="T2668" s="140">
        <f t="shared" si="516"/>
        <v>0</v>
      </c>
      <c r="U2668" s="135">
        <f t="shared" si="517"/>
        <v>0</v>
      </c>
      <c r="V2668" s="132">
        <v>2664</v>
      </c>
    </row>
    <row r="2669" spans="2:22" ht="33.950000000000003" customHeight="1" x14ac:dyDescent="0.25">
      <c r="B2669" s="132">
        <v>2665</v>
      </c>
      <c r="C2669" s="133">
        <f>'!!!KATILIMCI LİSTESİ!!!'!B2666</f>
        <v>0</v>
      </c>
      <c r="D2669" s="134">
        <f>'!!!KATILIMCI LİSTESİ!!!'!C2666</f>
        <v>0</v>
      </c>
      <c r="E2669" s="135">
        <f>'!!! VERİLER !!!'!C$1</f>
        <v>1375</v>
      </c>
      <c r="F2669" s="136">
        <f>'1-Devamsızlık Formu (Ek-4)'!AJ2671</f>
        <v>0</v>
      </c>
      <c r="G2669" s="135">
        <f>IF(AND('1-Devamsızlık Formu (Ek-4)'!D2671="",F2669&gt;0,'1-Devamsızlık Formu (Ek-4)'!AW2671="KASIM 2024"),(E2669*(F2669-1)+(666.75)),E2669*F2669)</f>
        <v>0</v>
      </c>
      <c r="H2669" s="135">
        <f t="shared" si="506"/>
        <v>0</v>
      </c>
      <c r="I2669" s="141">
        <f t="shared" si="512"/>
        <v>0</v>
      </c>
      <c r="J2669" s="135">
        <f t="shared" si="513"/>
        <v>0</v>
      </c>
      <c r="K2669" s="135">
        <f t="shared" si="514"/>
        <v>0</v>
      </c>
      <c r="L2669" s="135" t="e">
        <f t="shared" si="515"/>
        <v>#REF!</v>
      </c>
      <c r="M2669" s="138" t="e">
        <f>IF(K2669-'!!!KATILIMCI LİSTESİ!!!'!#REF!&gt;0,'!!!KATILIMCI LİSTESİ!!!'!#REF!,K2669)</f>
        <v>#REF!</v>
      </c>
      <c r="N2669" s="135">
        <f t="shared" si="507"/>
        <v>0</v>
      </c>
      <c r="O2669" s="135">
        <f t="shared" si="508"/>
        <v>0</v>
      </c>
      <c r="P2669" s="139">
        <f t="shared" si="509"/>
        <v>0</v>
      </c>
      <c r="Q2669" s="135">
        <f>'5-Banka Listesi'!G2670</f>
        <v>0</v>
      </c>
      <c r="R2669" s="140">
        <f t="shared" si="510"/>
        <v>0</v>
      </c>
      <c r="S2669" s="140">
        <f t="shared" si="511"/>
        <v>0</v>
      </c>
      <c r="T2669" s="140">
        <f t="shared" si="516"/>
        <v>0</v>
      </c>
      <c r="U2669" s="135">
        <f t="shared" si="517"/>
        <v>0</v>
      </c>
      <c r="V2669" s="132">
        <v>2665</v>
      </c>
    </row>
    <row r="2670" spans="2:22" ht="33.950000000000003" customHeight="1" x14ac:dyDescent="0.25">
      <c r="B2670" s="132">
        <v>2666</v>
      </c>
      <c r="C2670" s="133">
        <f>'!!!KATILIMCI LİSTESİ!!!'!B2667</f>
        <v>0</v>
      </c>
      <c r="D2670" s="134">
        <f>'!!!KATILIMCI LİSTESİ!!!'!C2667</f>
        <v>0</v>
      </c>
      <c r="E2670" s="135">
        <f>'!!! VERİLER !!!'!C$1</f>
        <v>1375</v>
      </c>
      <c r="F2670" s="136">
        <f>'1-Devamsızlık Formu (Ek-4)'!AJ2672</f>
        <v>0</v>
      </c>
      <c r="G2670" s="135">
        <f>IF(AND('1-Devamsızlık Formu (Ek-4)'!D2672="",F2670&gt;0,'1-Devamsızlık Formu (Ek-4)'!AW2672="KASIM 2024"),(E2670*(F2670-1)+(666.75)),E2670*F2670)</f>
        <v>0</v>
      </c>
      <c r="H2670" s="135">
        <f t="shared" si="506"/>
        <v>0</v>
      </c>
      <c r="I2670" s="141">
        <f t="shared" si="512"/>
        <v>0</v>
      </c>
      <c r="J2670" s="135">
        <f t="shared" si="513"/>
        <v>0</v>
      </c>
      <c r="K2670" s="135">
        <f t="shared" si="514"/>
        <v>0</v>
      </c>
      <c r="L2670" s="135" t="e">
        <f t="shared" si="515"/>
        <v>#REF!</v>
      </c>
      <c r="M2670" s="138" t="e">
        <f>IF(K2670-'!!!KATILIMCI LİSTESİ!!!'!#REF!&gt;0,'!!!KATILIMCI LİSTESİ!!!'!#REF!,K2670)</f>
        <v>#REF!</v>
      </c>
      <c r="N2670" s="135">
        <f t="shared" si="507"/>
        <v>0</v>
      </c>
      <c r="O2670" s="135">
        <f t="shared" si="508"/>
        <v>0</v>
      </c>
      <c r="P2670" s="139">
        <f t="shared" si="509"/>
        <v>0</v>
      </c>
      <c r="Q2670" s="135">
        <f>'5-Banka Listesi'!G2671</f>
        <v>0</v>
      </c>
      <c r="R2670" s="140">
        <f t="shared" si="510"/>
        <v>0</v>
      </c>
      <c r="S2670" s="140">
        <f t="shared" si="511"/>
        <v>0</v>
      </c>
      <c r="T2670" s="140">
        <f t="shared" si="516"/>
        <v>0</v>
      </c>
      <c r="U2670" s="135">
        <f t="shared" si="517"/>
        <v>0</v>
      </c>
      <c r="V2670" s="132">
        <v>2666</v>
      </c>
    </row>
    <row r="2671" spans="2:22" ht="33.950000000000003" customHeight="1" x14ac:dyDescent="0.25">
      <c r="B2671" s="132">
        <v>2667</v>
      </c>
      <c r="C2671" s="133">
        <f>'!!!KATILIMCI LİSTESİ!!!'!B2668</f>
        <v>0</v>
      </c>
      <c r="D2671" s="134">
        <f>'!!!KATILIMCI LİSTESİ!!!'!C2668</f>
        <v>0</v>
      </c>
      <c r="E2671" s="135">
        <f>'!!! VERİLER !!!'!C$1</f>
        <v>1375</v>
      </c>
      <c r="F2671" s="136">
        <f>'1-Devamsızlık Formu (Ek-4)'!AJ2673</f>
        <v>0</v>
      </c>
      <c r="G2671" s="135">
        <f>IF(AND('1-Devamsızlık Formu (Ek-4)'!D2673="",F2671&gt;0,'1-Devamsızlık Formu (Ek-4)'!AW2673="KASIM 2024"),(E2671*(F2671-1)+(666.75)),E2671*F2671)</f>
        <v>0</v>
      </c>
      <c r="H2671" s="135">
        <f t="shared" si="506"/>
        <v>0</v>
      </c>
      <c r="I2671" s="141">
        <f t="shared" si="512"/>
        <v>0</v>
      </c>
      <c r="J2671" s="135">
        <f t="shared" si="513"/>
        <v>0</v>
      </c>
      <c r="K2671" s="135">
        <f t="shared" si="514"/>
        <v>0</v>
      </c>
      <c r="L2671" s="135" t="e">
        <f t="shared" si="515"/>
        <v>#REF!</v>
      </c>
      <c r="M2671" s="138" t="e">
        <f>IF(K2671-'!!!KATILIMCI LİSTESİ!!!'!#REF!&gt;0,'!!!KATILIMCI LİSTESİ!!!'!#REF!,K2671)</f>
        <v>#REF!</v>
      </c>
      <c r="N2671" s="135">
        <f t="shared" si="507"/>
        <v>0</v>
      </c>
      <c r="O2671" s="135">
        <f t="shared" si="508"/>
        <v>0</v>
      </c>
      <c r="P2671" s="139">
        <f t="shared" si="509"/>
        <v>0</v>
      </c>
      <c r="Q2671" s="135">
        <f>'5-Banka Listesi'!G2672</f>
        <v>0</v>
      </c>
      <c r="R2671" s="140">
        <f t="shared" si="510"/>
        <v>0</v>
      </c>
      <c r="S2671" s="140">
        <f t="shared" si="511"/>
        <v>0</v>
      </c>
      <c r="T2671" s="140">
        <f t="shared" si="516"/>
        <v>0</v>
      </c>
      <c r="U2671" s="135">
        <f t="shared" si="517"/>
        <v>0</v>
      </c>
      <c r="V2671" s="132">
        <v>2667</v>
      </c>
    </row>
    <row r="2672" spans="2:22" ht="33.950000000000003" customHeight="1" x14ac:dyDescent="0.25">
      <c r="B2672" s="132">
        <v>2668</v>
      </c>
      <c r="C2672" s="133">
        <f>'!!!KATILIMCI LİSTESİ!!!'!B2669</f>
        <v>0</v>
      </c>
      <c r="D2672" s="134">
        <f>'!!!KATILIMCI LİSTESİ!!!'!C2669</f>
        <v>0</v>
      </c>
      <c r="E2672" s="135">
        <f>'!!! VERİLER !!!'!C$1</f>
        <v>1375</v>
      </c>
      <c r="F2672" s="136">
        <f>'1-Devamsızlık Formu (Ek-4)'!AJ2674</f>
        <v>0</v>
      </c>
      <c r="G2672" s="135">
        <f>IF(AND('1-Devamsızlık Formu (Ek-4)'!D2674="",F2672&gt;0,'1-Devamsızlık Formu (Ek-4)'!AW2674="KASIM 2024"),(E2672*(F2672-1)+(666.75)),E2672*F2672)</f>
        <v>0</v>
      </c>
      <c r="H2672" s="135">
        <f t="shared" si="506"/>
        <v>0</v>
      </c>
      <c r="I2672" s="141">
        <f t="shared" si="512"/>
        <v>0</v>
      </c>
      <c r="J2672" s="135">
        <f t="shared" si="513"/>
        <v>0</v>
      </c>
      <c r="K2672" s="135">
        <f t="shared" si="514"/>
        <v>0</v>
      </c>
      <c r="L2672" s="135" t="e">
        <f t="shared" si="515"/>
        <v>#REF!</v>
      </c>
      <c r="M2672" s="138" t="e">
        <f>IF(K2672-'!!!KATILIMCI LİSTESİ!!!'!#REF!&gt;0,'!!!KATILIMCI LİSTESİ!!!'!#REF!,K2672)</f>
        <v>#REF!</v>
      </c>
      <c r="N2672" s="135">
        <f t="shared" si="507"/>
        <v>0</v>
      </c>
      <c r="O2672" s="135">
        <f t="shared" si="508"/>
        <v>0</v>
      </c>
      <c r="P2672" s="139">
        <f t="shared" si="509"/>
        <v>0</v>
      </c>
      <c r="Q2672" s="135">
        <f>'5-Banka Listesi'!G2673</f>
        <v>0</v>
      </c>
      <c r="R2672" s="140">
        <f t="shared" si="510"/>
        <v>0</v>
      </c>
      <c r="S2672" s="140">
        <f t="shared" si="511"/>
        <v>0</v>
      </c>
      <c r="T2672" s="140">
        <f t="shared" si="516"/>
        <v>0</v>
      </c>
      <c r="U2672" s="135">
        <f t="shared" si="517"/>
        <v>0</v>
      </c>
      <c r="V2672" s="132">
        <v>2668</v>
      </c>
    </row>
    <row r="2673" spans="2:22" ht="33.950000000000003" customHeight="1" x14ac:dyDescent="0.25">
      <c r="B2673" s="132">
        <v>2669</v>
      </c>
      <c r="C2673" s="133">
        <f>'!!!KATILIMCI LİSTESİ!!!'!B2670</f>
        <v>0</v>
      </c>
      <c r="D2673" s="134">
        <f>'!!!KATILIMCI LİSTESİ!!!'!C2670</f>
        <v>0</v>
      </c>
      <c r="E2673" s="135">
        <f>'!!! VERİLER !!!'!C$1</f>
        <v>1375</v>
      </c>
      <c r="F2673" s="136">
        <f>'1-Devamsızlık Formu (Ek-4)'!AJ2675</f>
        <v>0</v>
      </c>
      <c r="G2673" s="135">
        <f>IF(AND('1-Devamsızlık Formu (Ek-4)'!D2675="",F2673&gt;0,'1-Devamsızlık Formu (Ek-4)'!AW2675="KASIM 2024"),(E2673*(F2673-1)+(666.75)),E2673*F2673)</f>
        <v>0</v>
      </c>
      <c r="H2673" s="135">
        <f t="shared" si="506"/>
        <v>0</v>
      </c>
      <c r="I2673" s="141">
        <f t="shared" si="512"/>
        <v>0</v>
      </c>
      <c r="J2673" s="135">
        <f t="shared" si="513"/>
        <v>0</v>
      </c>
      <c r="K2673" s="135">
        <f t="shared" si="514"/>
        <v>0</v>
      </c>
      <c r="L2673" s="135" t="e">
        <f t="shared" si="515"/>
        <v>#REF!</v>
      </c>
      <c r="M2673" s="138" t="e">
        <f>IF(K2673-'!!!KATILIMCI LİSTESİ!!!'!#REF!&gt;0,'!!!KATILIMCI LİSTESİ!!!'!#REF!,K2673)</f>
        <v>#REF!</v>
      </c>
      <c r="N2673" s="135">
        <f t="shared" si="507"/>
        <v>0</v>
      </c>
      <c r="O2673" s="135">
        <f t="shared" si="508"/>
        <v>0</v>
      </c>
      <c r="P2673" s="139">
        <f t="shared" si="509"/>
        <v>0</v>
      </c>
      <c r="Q2673" s="135">
        <f>'5-Banka Listesi'!G2674</f>
        <v>0</v>
      </c>
      <c r="R2673" s="140">
        <f t="shared" si="510"/>
        <v>0</v>
      </c>
      <c r="S2673" s="140">
        <f t="shared" si="511"/>
        <v>0</v>
      </c>
      <c r="T2673" s="140">
        <f t="shared" si="516"/>
        <v>0</v>
      </c>
      <c r="U2673" s="135">
        <f t="shared" si="517"/>
        <v>0</v>
      </c>
      <c r="V2673" s="132">
        <v>2669</v>
      </c>
    </row>
    <row r="2674" spans="2:22" ht="33.950000000000003" customHeight="1" x14ac:dyDescent="0.25">
      <c r="B2674" s="132">
        <v>2670</v>
      </c>
      <c r="C2674" s="133">
        <f>'!!!KATILIMCI LİSTESİ!!!'!B2671</f>
        <v>0</v>
      </c>
      <c r="D2674" s="134">
        <f>'!!!KATILIMCI LİSTESİ!!!'!C2671</f>
        <v>0</v>
      </c>
      <c r="E2674" s="135">
        <f>'!!! VERİLER !!!'!C$1</f>
        <v>1375</v>
      </c>
      <c r="F2674" s="136">
        <f>'1-Devamsızlık Formu (Ek-4)'!AJ2676</f>
        <v>0</v>
      </c>
      <c r="G2674" s="135">
        <f>IF(AND('1-Devamsızlık Formu (Ek-4)'!D2676="",F2674&gt;0,'1-Devamsızlık Formu (Ek-4)'!AW2676="KASIM 2024"),(E2674*(F2674-1)+(666.75)),E2674*F2674)</f>
        <v>0</v>
      </c>
      <c r="H2674" s="135">
        <f t="shared" si="506"/>
        <v>0</v>
      </c>
      <c r="I2674" s="141">
        <f t="shared" si="512"/>
        <v>0</v>
      </c>
      <c r="J2674" s="135">
        <f t="shared" si="513"/>
        <v>0</v>
      </c>
      <c r="K2674" s="135">
        <f t="shared" si="514"/>
        <v>0</v>
      </c>
      <c r="L2674" s="135" t="e">
        <f t="shared" si="515"/>
        <v>#REF!</v>
      </c>
      <c r="M2674" s="138" t="e">
        <f>IF(K2674-'!!!KATILIMCI LİSTESİ!!!'!#REF!&gt;0,'!!!KATILIMCI LİSTESİ!!!'!#REF!,K2674)</f>
        <v>#REF!</v>
      </c>
      <c r="N2674" s="135">
        <f t="shared" si="507"/>
        <v>0</v>
      </c>
      <c r="O2674" s="135">
        <f t="shared" si="508"/>
        <v>0</v>
      </c>
      <c r="P2674" s="139">
        <f t="shared" si="509"/>
        <v>0</v>
      </c>
      <c r="Q2674" s="135">
        <f>'5-Banka Listesi'!G2675</f>
        <v>0</v>
      </c>
      <c r="R2674" s="140">
        <f t="shared" si="510"/>
        <v>0</v>
      </c>
      <c r="S2674" s="140">
        <f t="shared" si="511"/>
        <v>0</v>
      </c>
      <c r="T2674" s="140">
        <f t="shared" si="516"/>
        <v>0</v>
      </c>
      <c r="U2674" s="135">
        <f t="shared" si="517"/>
        <v>0</v>
      </c>
      <c r="V2674" s="132">
        <v>2670</v>
      </c>
    </row>
    <row r="2675" spans="2:22" ht="33.950000000000003" customHeight="1" x14ac:dyDescent="0.25">
      <c r="B2675" s="132">
        <v>2671</v>
      </c>
      <c r="C2675" s="133">
        <f>'!!!KATILIMCI LİSTESİ!!!'!B2672</f>
        <v>0</v>
      </c>
      <c r="D2675" s="134">
        <f>'!!!KATILIMCI LİSTESİ!!!'!C2672</f>
        <v>0</v>
      </c>
      <c r="E2675" s="135">
        <f>'!!! VERİLER !!!'!C$1</f>
        <v>1375</v>
      </c>
      <c r="F2675" s="136">
        <f>'1-Devamsızlık Formu (Ek-4)'!AJ2677</f>
        <v>0</v>
      </c>
      <c r="G2675" s="135">
        <f>IF(AND('1-Devamsızlık Formu (Ek-4)'!D2677="",F2675&gt;0,'1-Devamsızlık Formu (Ek-4)'!AW2677="KASIM 2024"),(E2675*(F2675-1)+(666.75)),E2675*F2675)</f>
        <v>0</v>
      </c>
      <c r="H2675" s="135">
        <f t="shared" si="506"/>
        <v>0</v>
      </c>
      <c r="I2675" s="141">
        <f t="shared" si="512"/>
        <v>0</v>
      </c>
      <c r="J2675" s="135">
        <f t="shared" si="513"/>
        <v>0</v>
      </c>
      <c r="K2675" s="135">
        <f t="shared" si="514"/>
        <v>0</v>
      </c>
      <c r="L2675" s="135" t="e">
        <f t="shared" si="515"/>
        <v>#REF!</v>
      </c>
      <c r="M2675" s="138" t="e">
        <f>IF(K2675-'!!!KATILIMCI LİSTESİ!!!'!#REF!&gt;0,'!!!KATILIMCI LİSTESİ!!!'!#REF!,K2675)</f>
        <v>#REF!</v>
      </c>
      <c r="N2675" s="135">
        <f t="shared" si="507"/>
        <v>0</v>
      </c>
      <c r="O2675" s="135">
        <f t="shared" si="508"/>
        <v>0</v>
      </c>
      <c r="P2675" s="139">
        <f t="shared" si="509"/>
        <v>0</v>
      </c>
      <c r="Q2675" s="135">
        <f>'5-Banka Listesi'!G2676</f>
        <v>0</v>
      </c>
      <c r="R2675" s="140">
        <f t="shared" si="510"/>
        <v>0</v>
      </c>
      <c r="S2675" s="140">
        <f t="shared" si="511"/>
        <v>0</v>
      </c>
      <c r="T2675" s="140">
        <f t="shared" si="516"/>
        <v>0</v>
      </c>
      <c r="U2675" s="135">
        <f t="shared" si="517"/>
        <v>0</v>
      </c>
      <c r="V2675" s="132">
        <v>2671</v>
      </c>
    </row>
    <row r="2676" spans="2:22" ht="33.950000000000003" customHeight="1" x14ac:dyDescent="0.25">
      <c r="B2676" s="132">
        <v>2672</v>
      </c>
      <c r="C2676" s="133">
        <f>'!!!KATILIMCI LİSTESİ!!!'!B2673</f>
        <v>0</v>
      </c>
      <c r="D2676" s="134">
        <f>'!!!KATILIMCI LİSTESİ!!!'!C2673</f>
        <v>0</v>
      </c>
      <c r="E2676" s="135">
        <f>'!!! VERİLER !!!'!C$1</f>
        <v>1375</v>
      </c>
      <c r="F2676" s="136">
        <f>'1-Devamsızlık Formu (Ek-4)'!AJ2678</f>
        <v>0</v>
      </c>
      <c r="G2676" s="135">
        <f>IF(AND('1-Devamsızlık Formu (Ek-4)'!D2678="",F2676&gt;0,'1-Devamsızlık Formu (Ek-4)'!AW2678="KASIM 2024"),(E2676*(F2676-1)+(666.75)),E2676*F2676)</f>
        <v>0</v>
      </c>
      <c r="H2676" s="135">
        <f t="shared" si="506"/>
        <v>0</v>
      </c>
      <c r="I2676" s="141">
        <f t="shared" si="512"/>
        <v>0</v>
      </c>
      <c r="J2676" s="135">
        <f t="shared" si="513"/>
        <v>0</v>
      </c>
      <c r="K2676" s="135">
        <f t="shared" si="514"/>
        <v>0</v>
      </c>
      <c r="L2676" s="135" t="e">
        <f t="shared" si="515"/>
        <v>#REF!</v>
      </c>
      <c r="M2676" s="138" t="e">
        <f>IF(K2676-'!!!KATILIMCI LİSTESİ!!!'!#REF!&gt;0,'!!!KATILIMCI LİSTESİ!!!'!#REF!,K2676)</f>
        <v>#REF!</v>
      </c>
      <c r="N2676" s="135">
        <f t="shared" si="507"/>
        <v>0</v>
      </c>
      <c r="O2676" s="135">
        <f t="shared" si="508"/>
        <v>0</v>
      </c>
      <c r="P2676" s="139">
        <f t="shared" si="509"/>
        <v>0</v>
      </c>
      <c r="Q2676" s="135">
        <f>'5-Banka Listesi'!G2677</f>
        <v>0</v>
      </c>
      <c r="R2676" s="140">
        <f t="shared" si="510"/>
        <v>0</v>
      </c>
      <c r="S2676" s="140">
        <f t="shared" si="511"/>
        <v>0</v>
      </c>
      <c r="T2676" s="140">
        <f t="shared" si="516"/>
        <v>0</v>
      </c>
      <c r="U2676" s="135">
        <f t="shared" si="517"/>
        <v>0</v>
      </c>
      <c r="V2676" s="132">
        <v>2672</v>
      </c>
    </row>
    <row r="2677" spans="2:22" ht="33.950000000000003" customHeight="1" x14ac:dyDescent="0.25">
      <c r="B2677" s="132">
        <v>2673</v>
      </c>
      <c r="C2677" s="133">
        <f>'!!!KATILIMCI LİSTESİ!!!'!B2674</f>
        <v>0</v>
      </c>
      <c r="D2677" s="134">
        <f>'!!!KATILIMCI LİSTESİ!!!'!C2674</f>
        <v>0</v>
      </c>
      <c r="E2677" s="135">
        <f>'!!! VERİLER !!!'!C$1</f>
        <v>1375</v>
      </c>
      <c r="F2677" s="136">
        <f>'1-Devamsızlık Formu (Ek-4)'!AJ2679</f>
        <v>0</v>
      </c>
      <c r="G2677" s="135">
        <f>IF(AND('1-Devamsızlık Formu (Ek-4)'!D2679="",F2677&gt;0,'1-Devamsızlık Formu (Ek-4)'!AW2679="KASIM 2024"),(E2677*(F2677-1)+(666.75)),E2677*F2677)</f>
        <v>0</v>
      </c>
      <c r="H2677" s="135">
        <f t="shared" si="506"/>
        <v>0</v>
      </c>
      <c r="I2677" s="141">
        <f t="shared" si="512"/>
        <v>0</v>
      </c>
      <c r="J2677" s="135">
        <f t="shared" si="513"/>
        <v>0</v>
      </c>
      <c r="K2677" s="135">
        <f t="shared" si="514"/>
        <v>0</v>
      </c>
      <c r="L2677" s="135" t="e">
        <f t="shared" si="515"/>
        <v>#REF!</v>
      </c>
      <c r="M2677" s="138" t="e">
        <f>IF(K2677-'!!!KATILIMCI LİSTESİ!!!'!#REF!&gt;0,'!!!KATILIMCI LİSTESİ!!!'!#REF!,K2677)</f>
        <v>#REF!</v>
      </c>
      <c r="N2677" s="135">
        <f t="shared" si="507"/>
        <v>0</v>
      </c>
      <c r="O2677" s="135">
        <f t="shared" si="508"/>
        <v>0</v>
      </c>
      <c r="P2677" s="139">
        <f t="shared" si="509"/>
        <v>0</v>
      </c>
      <c r="Q2677" s="135">
        <f>'5-Banka Listesi'!G2678</f>
        <v>0</v>
      </c>
      <c r="R2677" s="140">
        <f t="shared" si="510"/>
        <v>0</v>
      </c>
      <c r="S2677" s="140">
        <f t="shared" si="511"/>
        <v>0</v>
      </c>
      <c r="T2677" s="140">
        <f t="shared" si="516"/>
        <v>0</v>
      </c>
      <c r="U2677" s="135">
        <f t="shared" si="517"/>
        <v>0</v>
      </c>
      <c r="V2677" s="132">
        <v>2673</v>
      </c>
    </row>
    <row r="2678" spans="2:22" ht="33.950000000000003" customHeight="1" x14ac:dyDescent="0.25">
      <c r="B2678" s="132">
        <v>2674</v>
      </c>
      <c r="C2678" s="133">
        <f>'!!!KATILIMCI LİSTESİ!!!'!B2675</f>
        <v>0</v>
      </c>
      <c r="D2678" s="134">
        <f>'!!!KATILIMCI LİSTESİ!!!'!C2675</f>
        <v>0</v>
      </c>
      <c r="E2678" s="135">
        <f>'!!! VERİLER !!!'!C$1</f>
        <v>1375</v>
      </c>
      <c r="F2678" s="136">
        <f>'1-Devamsızlık Formu (Ek-4)'!AJ2680</f>
        <v>0</v>
      </c>
      <c r="G2678" s="135">
        <f>IF(AND('1-Devamsızlık Formu (Ek-4)'!D2680="",F2678&gt;0,'1-Devamsızlık Formu (Ek-4)'!AW2680="KASIM 2024"),(E2678*(F2678-1)+(666.75)),E2678*F2678)</f>
        <v>0</v>
      </c>
      <c r="H2678" s="135">
        <f t="shared" si="506"/>
        <v>0</v>
      </c>
      <c r="I2678" s="141">
        <f t="shared" si="512"/>
        <v>0</v>
      </c>
      <c r="J2678" s="135">
        <f t="shared" si="513"/>
        <v>0</v>
      </c>
      <c r="K2678" s="135">
        <f t="shared" si="514"/>
        <v>0</v>
      </c>
      <c r="L2678" s="135" t="e">
        <f t="shared" si="515"/>
        <v>#REF!</v>
      </c>
      <c r="M2678" s="138" t="e">
        <f>IF(K2678-'!!!KATILIMCI LİSTESİ!!!'!#REF!&gt;0,'!!!KATILIMCI LİSTESİ!!!'!#REF!,K2678)</f>
        <v>#REF!</v>
      </c>
      <c r="N2678" s="135">
        <f t="shared" si="507"/>
        <v>0</v>
      </c>
      <c r="O2678" s="135">
        <f t="shared" si="508"/>
        <v>0</v>
      </c>
      <c r="P2678" s="139">
        <f t="shared" si="509"/>
        <v>0</v>
      </c>
      <c r="Q2678" s="135">
        <f>'5-Banka Listesi'!G2679</f>
        <v>0</v>
      </c>
      <c r="R2678" s="140">
        <f t="shared" si="510"/>
        <v>0</v>
      </c>
      <c r="S2678" s="140">
        <f t="shared" si="511"/>
        <v>0</v>
      </c>
      <c r="T2678" s="140">
        <f t="shared" si="516"/>
        <v>0</v>
      </c>
      <c r="U2678" s="135">
        <f t="shared" si="517"/>
        <v>0</v>
      </c>
      <c r="V2678" s="132">
        <v>2674</v>
      </c>
    </row>
    <row r="2679" spans="2:22" ht="33.950000000000003" customHeight="1" x14ac:dyDescent="0.25">
      <c r="B2679" s="132">
        <v>2675</v>
      </c>
      <c r="C2679" s="133">
        <f>'!!!KATILIMCI LİSTESİ!!!'!B2676</f>
        <v>0</v>
      </c>
      <c r="D2679" s="134">
        <f>'!!!KATILIMCI LİSTESİ!!!'!C2676</f>
        <v>0</v>
      </c>
      <c r="E2679" s="135">
        <f>'!!! VERİLER !!!'!C$1</f>
        <v>1375</v>
      </c>
      <c r="F2679" s="136">
        <f>'1-Devamsızlık Formu (Ek-4)'!AJ2681</f>
        <v>0</v>
      </c>
      <c r="G2679" s="135">
        <f>IF(AND('1-Devamsızlık Formu (Ek-4)'!D2681="",F2679&gt;0,'1-Devamsızlık Formu (Ek-4)'!AW2681="KASIM 2024"),(E2679*(F2679-1)+(666.75)),E2679*F2679)</f>
        <v>0</v>
      </c>
      <c r="H2679" s="135">
        <f t="shared" si="506"/>
        <v>0</v>
      </c>
      <c r="I2679" s="141">
        <f t="shared" si="512"/>
        <v>0</v>
      </c>
      <c r="J2679" s="135">
        <f t="shared" si="513"/>
        <v>0</v>
      </c>
      <c r="K2679" s="135">
        <f t="shared" si="514"/>
        <v>0</v>
      </c>
      <c r="L2679" s="135" t="e">
        <f t="shared" si="515"/>
        <v>#REF!</v>
      </c>
      <c r="M2679" s="138" t="e">
        <f>IF(K2679-'!!!KATILIMCI LİSTESİ!!!'!#REF!&gt;0,'!!!KATILIMCI LİSTESİ!!!'!#REF!,K2679)</f>
        <v>#REF!</v>
      </c>
      <c r="N2679" s="135">
        <f t="shared" si="507"/>
        <v>0</v>
      </c>
      <c r="O2679" s="135">
        <f t="shared" si="508"/>
        <v>0</v>
      </c>
      <c r="P2679" s="139">
        <f t="shared" si="509"/>
        <v>0</v>
      </c>
      <c r="Q2679" s="135">
        <f>'5-Banka Listesi'!G2680</f>
        <v>0</v>
      </c>
      <c r="R2679" s="140">
        <f t="shared" si="510"/>
        <v>0</v>
      </c>
      <c r="S2679" s="140">
        <f t="shared" si="511"/>
        <v>0</v>
      </c>
      <c r="T2679" s="140">
        <f t="shared" si="516"/>
        <v>0</v>
      </c>
      <c r="U2679" s="135">
        <f t="shared" si="517"/>
        <v>0</v>
      </c>
      <c r="V2679" s="132">
        <v>2675</v>
      </c>
    </row>
    <row r="2680" spans="2:22" ht="33.950000000000003" customHeight="1" x14ac:dyDescent="0.25">
      <c r="B2680" s="132">
        <v>2676</v>
      </c>
      <c r="C2680" s="133">
        <f>'!!!KATILIMCI LİSTESİ!!!'!B2677</f>
        <v>0</v>
      </c>
      <c r="D2680" s="134">
        <f>'!!!KATILIMCI LİSTESİ!!!'!C2677</f>
        <v>0</v>
      </c>
      <c r="E2680" s="135">
        <f>'!!! VERİLER !!!'!C$1</f>
        <v>1375</v>
      </c>
      <c r="F2680" s="136">
        <f>'1-Devamsızlık Formu (Ek-4)'!AJ2682</f>
        <v>0</v>
      </c>
      <c r="G2680" s="135">
        <f>IF(AND('1-Devamsızlık Formu (Ek-4)'!D2682="",F2680&gt;0,'1-Devamsızlık Formu (Ek-4)'!AW2682="KASIM 2024"),(E2680*(F2680-1)+(666.75)),E2680*F2680)</f>
        <v>0</v>
      </c>
      <c r="H2680" s="135">
        <f t="shared" si="506"/>
        <v>0</v>
      </c>
      <c r="I2680" s="141">
        <f t="shared" si="512"/>
        <v>0</v>
      </c>
      <c r="J2680" s="135">
        <f t="shared" si="513"/>
        <v>0</v>
      </c>
      <c r="K2680" s="135">
        <f t="shared" si="514"/>
        <v>0</v>
      </c>
      <c r="L2680" s="135" t="e">
        <f t="shared" si="515"/>
        <v>#REF!</v>
      </c>
      <c r="M2680" s="138" t="e">
        <f>IF(K2680-'!!!KATILIMCI LİSTESİ!!!'!#REF!&gt;0,'!!!KATILIMCI LİSTESİ!!!'!#REF!,K2680)</f>
        <v>#REF!</v>
      </c>
      <c r="N2680" s="135">
        <f t="shared" si="507"/>
        <v>0</v>
      </c>
      <c r="O2680" s="135">
        <f t="shared" si="508"/>
        <v>0</v>
      </c>
      <c r="P2680" s="139">
        <f t="shared" si="509"/>
        <v>0</v>
      </c>
      <c r="Q2680" s="135">
        <f>'5-Banka Listesi'!G2681</f>
        <v>0</v>
      </c>
      <c r="R2680" s="140">
        <f t="shared" si="510"/>
        <v>0</v>
      </c>
      <c r="S2680" s="140">
        <f t="shared" si="511"/>
        <v>0</v>
      </c>
      <c r="T2680" s="140">
        <f t="shared" si="516"/>
        <v>0</v>
      </c>
      <c r="U2680" s="135">
        <f t="shared" si="517"/>
        <v>0</v>
      </c>
      <c r="V2680" s="132">
        <v>2676</v>
      </c>
    </row>
    <row r="2681" spans="2:22" ht="33.950000000000003" customHeight="1" x14ac:dyDescent="0.25">
      <c r="B2681" s="132">
        <v>2677</v>
      </c>
      <c r="C2681" s="133">
        <f>'!!!KATILIMCI LİSTESİ!!!'!B2678</f>
        <v>0</v>
      </c>
      <c r="D2681" s="134">
        <f>'!!!KATILIMCI LİSTESİ!!!'!C2678</f>
        <v>0</v>
      </c>
      <c r="E2681" s="135">
        <f>'!!! VERİLER !!!'!C$1</f>
        <v>1375</v>
      </c>
      <c r="F2681" s="136">
        <f>'1-Devamsızlık Formu (Ek-4)'!AJ2683</f>
        <v>0</v>
      </c>
      <c r="G2681" s="135">
        <f>IF(AND('1-Devamsızlık Formu (Ek-4)'!D2683="",F2681&gt;0,'1-Devamsızlık Formu (Ek-4)'!AW2683="KASIM 2024"),(E2681*(F2681-1)+(666.75)),E2681*F2681)</f>
        <v>0</v>
      </c>
      <c r="H2681" s="135">
        <f t="shared" si="506"/>
        <v>0</v>
      </c>
      <c r="I2681" s="141">
        <f t="shared" si="512"/>
        <v>0</v>
      </c>
      <c r="J2681" s="135">
        <f t="shared" si="513"/>
        <v>0</v>
      </c>
      <c r="K2681" s="135">
        <f t="shared" si="514"/>
        <v>0</v>
      </c>
      <c r="L2681" s="135" t="e">
        <f t="shared" si="515"/>
        <v>#REF!</v>
      </c>
      <c r="M2681" s="138" t="e">
        <f>IF(K2681-'!!!KATILIMCI LİSTESİ!!!'!#REF!&gt;0,'!!!KATILIMCI LİSTESİ!!!'!#REF!,K2681)</f>
        <v>#REF!</v>
      </c>
      <c r="N2681" s="135">
        <f t="shared" si="507"/>
        <v>0</v>
      </c>
      <c r="O2681" s="135">
        <f t="shared" si="508"/>
        <v>0</v>
      </c>
      <c r="P2681" s="139">
        <f t="shared" si="509"/>
        <v>0</v>
      </c>
      <c r="Q2681" s="135">
        <f>'5-Banka Listesi'!G2682</f>
        <v>0</v>
      </c>
      <c r="R2681" s="140">
        <f t="shared" si="510"/>
        <v>0</v>
      </c>
      <c r="S2681" s="140">
        <f t="shared" si="511"/>
        <v>0</v>
      </c>
      <c r="T2681" s="140">
        <f t="shared" si="516"/>
        <v>0</v>
      </c>
      <c r="U2681" s="135">
        <f t="shared" si="517"/>
        <v>0</v>
      </c>
      <c r="V2681" s="132">
        <v>2677</v>
      </c>
    </row>
    <row r="2682" spans="2:22" ht="33.950000000000003" customHeight="1" x14ac:dyDescent="0.25">
      <c r="B2682" s="132">
        <v>2678</v>
      </c>
      <c r="C2682" s="133">
        <f>'!!!KATILIMCI LİSTESİ!!!'!B2679</f>
        <v>0</v>
      </c>
      <c r="D2682" s="134">
        <f>'!!!KATILIMCI LİSTESİ!!!'!C2679</f>
        <v>0</v>
      </c>
      <c r="E2682" s="135">
        <f>'!!! VERİLER !!!'!C$1</f>
        <v>1375</v>
      </c>
      <c r="F2682" s="136">
        <f>'1-Devamsızlık Formu (Ek-4)'!AJ2684</f>
        <v>0</v>
      </c>
      <c r="G2682" s="135">
        <f>IF(AND('1-Devamsızlık Formu (Ek-4)'!D2684="",F2682&gt;0,'1-Devamsızlık Formu (Ek-4)'!AW2684="KASIM 2024"),(E2682*(F2682-1)+(666.75)),E2682*F2682)</f>
        <v>0</v>
      </c>
      <c r="H2682" s="135">
        <f t="shared" si="506"/>
        <v>0</v>
      </c>
      <c r="I2682" s="141">
        <f t="shared" si="512"/>
        <v>0</v>
      </c>
      <c r="J2682" s="135">
        <f t="shared" si="513"/>
        <v>0</v>
      </c>
      <c r="K2682" s="135">
        <f t="shared" si="514"/>
        <v>0</v>
      </c>
      <c r="L2682" s="135" t="e">
        <f t="shared" si="515"/>
        <v>#REF!</v>
      </c>
      <c r="M2682" s="138" t="e">
        <f>IF(K2682-'!!!KATILIMCI LİSTESİ!!!'!#REF!&gt;0,'!!!KATILIMCI LİSTESİ!!!'!#REF!,K2682)</f>
        <v>#REF!</v>
      </c>
      <c r="N2682" s="135">
        <f t="shared" si="507"/>
        <v>0</v>
      </c>
      <c r="O2682" s="135">
        <f t="shared" si="508"/>
        <v>0</v>
      </c>
      <c r="P2682" s="139">
        <f t="shared" si="509"/>
        <v>0</v>
      </c>
      <c r="Q2682" s="135">
        <f>'5-Banka Listesi'!G2683</f>
        <v>0</v>
      </c>
      <c r="R2682" s="140">
        <f t="shared" si="510"/>
        <v>0</v>
      </c>
      <c r="S2682" s="140">
        <f t="shared" si="511"/>
        <v>0</v>
      </c>
      <c r="T2682" s="140">
        <f t="shared" si="516"/>
        <v>0</v>
      </c>
      <c r="U2682" s="135">
        <f t="shared" si="517"/>
        <v>0</v>
      </c>
      <c r="V2682" s="132">
        <v>2678</v>
      </c>
    </row>
    <row r="2683" spans="2:22" ht="33.950000000000003" customHeight="1" x14ac:dyDescent="0.25">
      <c r="B2683" s="132">
        <v>2679</v>
      </c>
      <c r="C2683" s="133">
        <f>'!!!KATILIMCI LİSTESİ!!!'!B2680</f>
        <v>0</v>
      </c>
      <c r="D2683" s="134">
        <f>'!!!KATILIMCI LİSTESİ!!!'!C2680</f>
        <v>0</v>
      </c>
      <c r="E2683" s="135">
        <f>'!!! VERİLER !!!'!C$1</f>
        <v>1375</v>
      </c>
      <c r="F2683" s="136">
        <f>'1-Devamsızlık Formu (Ek-4)'!AJ2685</f>
        <v>0</v>
      </c>
      <c r="G2683" s="135">
        <f>IF(AND('1-Devamsızlık Formu (Ek-4)'!D2685="",F2683&gt;0,'1-Devamsızlık Formu (Ek-4)'!AW2685="KASIM 2024"),(E2683*(F2683-1)+(666.75)),E2683*F2683)</f>
        <v>0</v>
      </c>
      <c r="H2683" s="135">
        <f t="shared" si="506"/>
        <v>0</v>
      </c>
      <c r="I2683" s="141">
        <f t="shared" si="512"/>
        <v>0</v>
      </c>
      <c r="J2683" s="135">
        <f t="shared" si="513"/>
        <v>0</v>
      </c>
      <c r="K2683" s="135">
        <f t="shared" si="514"/>
        <v>0</v>
      </c>
      <c r="L2683" s="135" t="e">
        <f t="shared" si="515"/>
        <v>#REF!</v>
      </c>
      <c r="M2683" s="138" t="e">
        <f>IF(K2683-'!!!KATILIMCI LİSTESİ!!!'!#REF!&gt;0,'!!!KATILIMCI LİSTESİ!!!'!#REF!,K2683)</f>
        <v>#REF!</v>
      </c>
      <c r="N2683" s="135">
        <f t="shared" si="507"/>
        <v>0</v>
      </c>
      <c r="O2683" s="135">
        <f t="shared" si="508"/>
        <v>0</v>
      </c>
      <c r="P2683" s="139">
        <f t="shared" si="509"/>
        <v>0</v>
      </c>
      <c r="Q2683" s="135">
        <f>'5-Banka Listesi'!G2684</f>
        <v>0</v>
      </c>
      <c r="R2683" s="140">
        <f t="shared" si="510"/>
        <v>0</v>
      </c>
      <c r="S2683" s="140">
        <f t="shared" si="511"/>
        <v>0</v>
      </c>
      <c r="T2683" s="140">
        <f t="shared" si="516"/>
        <v>0</v>
      </c>
      <c r="U2683" s="135">
        <f t="shared" si="517"/>
        <v>0</v>
      </c>
      <c r="V2683" s="132">
        <v>2679</v>
      </c>
    </row>
    <row r="2684" spans="2:22" ht="33.950000000000003" customHeight="1" x14ac:dyDescent="0.25">
      <c r="B2684" s="132">
        <v>2680</v>
      </c>
      <c r="C2684" s="133">
        <f>'!!!KATILIMCI LİSTESİ!!!'!B2681</f>
        <v>0</v>
      </c>
      <c r="D2684" s="134">
        <f>'!!!KATILIMCI LİSTESİ!!!'!C2681</f>
        <v>0</v>
      </c>
      <c r="E2684" s="135">
        <f>'!!! VERİLER !!!'!C$1</f>
        <v>1375</v>
      </c>
      <c r="F2684" s="136">
        <f>'1-Devamsızlık Formu (Ek-4)'!AJ2686</f>
        <v>0</v>
      </c>
      <c r="G2684" s="135">
        <f>IF(AND('1-Devamsızlık Formu (Ek-4)'!D2686="",F2684&gt;0,'1-Devamsızlık Formu (Ek-4)'!AW2686="KASIM 2024"),(E2684*(F2684-1)+(666.75)),E2684*F2684)</f>
        <v>0</v>
      </c>
      <c r="H2684" s="135">
        <f t="shared" si="506"/>
        <v>0</v>
      </c>
      <c r="I2684" s="141">
        <f t="shared" si="512"/>
        <v>0</v>
      </c>
      <c r="J2684" s="135">
        <f t="shared" si="513"/>
        <v>0</v>
      </c>
      <c r="K2684" s="135">
        <f t="shared" si="514"/>
        <v>0</v>
      </c>
      <c r="L2684" s="135" t="e">
        <f t="shared" si="515"/>
        <v>#REF!</v>
      </c>
      <c r="M2684" s="138" t="e">
        <f>IF(K2684-'!!!KATILIMCI LİSTESİ!!!'!#REF!&gt;0,'!!!KATILIMCI LİSTESİ!!!'!#REF!,K2684)</f>
        <v>#REF!</v>
      </c>
      <c r="N2684" s="135">
        <f t="shared" si="507"/>
        <v>0</v>
      </c>
      <c r="O2684" s="135">
        <f t="shared" si="508"/>
        <v>0</v>
      </c>
      <c r="P2684" s="139">
        <f t="shared" si="509"/>
        <v>0</v>
      </c>
      <c r="Q2684" s="135">
        <f>'5-Banka Listesi'!G2685</f>
        <v>0</v>
      </c>
      <c r="R2684" s="140">
        <f t="shared" si="510"/>
        <v>0</v>
      </c>
      <c r="S2684" s="140">
        <f t="shared" si="511"/>
        <v>0</v>
      </c>
      <c r="T2684" s="140">
        <f t="shared" si="516"/>
        <v>0</v>
      </c>
      <c r="U2684" s="135">
        <f t="shared" si="517"/>
        <v>0</v>
      </c>
      <c r="V2684" s="132">
        <v>2680</v>
      </c>
    </row>
    <row r="2685" spans="2:22" ht="33.950000000000003" customHeight="1" x14ac:dyDescent="0.25">
      <c r="B2685" s="132">
        <v>2681</v>
      </c>
      <c r="C2685" s="133">
        <f>'!!!KATILIMCI LİSTESİ!!!'!B2682</f>
        <v>0</v>
      </c>
      <c r="D2685" s="134">
        <f>'!!!KATILIMCI LİSTESİ!!!'!C2682</f>
        <v>0</v>
      </c>
      <c r="E2685" s="135">
        <f>'!!! VERİLER !!!'!C$1</f>
        <v>1375</v>
      </c>
      <c r="F2685" s="136">
        <f>'1-Devamsızlık Formu (Ek-4)'!AJ2687</f>
        <v>0</v>
      </c>
      <c r="G2685" s="135">
        <f>IF(AND('1-Devamsızlık Formu (Ek-4)'!D2687="",F2685&gt;0,'1-Devamsızlık Formu (Ek-4)'!AW2687="KASIM 2024"),(E2685*(F2685-1)+(666.75)),E2685*F2685)</f>
        <v>0</v>
      </c>
      <c r="H2685" s="135">
        <f t="shared" si="506"/>
        <v>0</v>
      </c>
      <c r="I2685" s="141">
        <f t="shared" si="512"/>
        <v>0</v>
      </c>
      <c r="J2685" s="135">
        <f t="shared" si="513"/>
        <v>0</v>
      </c>
      <c r="K2685" s="135">
        <f t="shared" si="514"/>
        <v>0</v>
      </c>
      <c r="L2685" s="135" t="e">
        <f t="shared" si="515"/>
        <v>#REF!</v>
      </c>
      <c r="M2685" s="138" t="e">
        <f>IF(K2685-'!!!KATILIMCI LİSTESİ!!!'!#REF!&gt;0,'!!!KATILIMCI LİSTESİ!!!'!#REF!,K2685)</f>
        <v>#REF!</v>
      </c>
      <c r="N2685" s="135">
        <f t="shared" si="507"/>
        <v>0</v>
      </c>
      <c r="O2685" s="135">
        <f t="shared" si="508"/>
        <v>0</v>
      </c>
      <c r="P2685" s="139">
        <f t="shared" si="509"/>
        <v>0</v>
      </c>
      <c r="Q2685" s="135">
        <f>'5-Banka Listesi'!G2686</f>
        <v>0</v>
      </c>
      <c r="R2685" s="140">
        <f t="shared" si="510"/>
        <v>0</v>
      </c>
      <c r="S2685" s="140">
        <f t="shared" si="511"/>
        <v>0</v>
      </c>
      <c r="T2685" s="140">
        <f t="shared" si="516"/>
        <v>0</v>
      </c>
      <c r="U2685" s="135">
        <f t="shared" si="517"/>
        <v>0</v>
      </c>
      <c r="V2685" s="132">
        <v>2681</v>
      </c>
    </row>
    <row r="2686" spans="2:22" ht="33.950000000000003" customHeight="1" x14ac:dyDescent="0.25">
      <c r="B2686" s="132">
        <v>2682</v>
      </c>
      <c r="C2686" s="133">
        <f>'!!!KATILIMCI LİSTESİ!!!'!B2683</f>
        <v>0</v>
      </c>
      <c r="D2686" s="134">
        <f>'!!!KATILIMCI LİSTESİ!!!'!C2683</f>
        <v>0</v>
      </c>
      <c r="E2686" s="135">
        <f>'!!! VERİLER !!!'!C$1</f>
        <v>1375</v>
      </c>
      <c r="F2686" s="136">
        <f>'1-Devamsızlık Formu (Ek-4)'!AJ2688</f>
        <v>0</v>
      </c>
      <c r="G2686" s="135">
        <f>IF(AND('1-Devamsızlık Formu (Ek-4)'!D2688="",F2686&gt;0,'1-Devamsızlık Formu (Ek-4)'!AW2688="KASIM 2024"),(E2686*(F2686-1)+(666.75)),E2686*F2686)</f>
        <v>0</v>
      </c>
      <c r="H2686" s="135">
        <f t="shared" si="506"/>
        <v>0</v>
      </c>
      <c r="I2686" s="141">
        <f t="shared" si="512"/>
        <v>0</v>
      </c>
      <c r="J2686" s="135">
        <f t="shared" si="513"/>
        <v>0</v>
      </c>
      <c r="K2686" s="135">
        <f t="shared" si="514"/>
        <v>0</v>
      </c>
      <c r="L2686" s="135" t="e">
        <f t="shared" si="515"/>
        <v>#REF!</v>
      </c>
      <c r="M2686" s="138" t="e">
        <f>IF(K2686-'!!!KATILIMCI LİSTESİ!!!'!#REF!&gt;0,'!!!KATILIMCI LİSTESİ!!!'!#REF!,K2686)</f>
        <v>#REF!</v>
      </c>
      <c r="N2686" s="135">
        <f t="shared" si="507"/>
        <v>0</v>
      </c>
      <c r="O2686" s="135">
        <f t="shared" si="508"/>
        <v>0</v>
      </c>
      <c r="P2686" s="139">
        <f t="shared" si="509"/>
        <v>0</v>
      </c>
      <c r="Q2686" s="135">
        <f>'5-Banka Listesi'!G2687</f>
        <v>0</v>
      </c>
      <c r="R2686" s="140">
        <f t="shared" si="510"/>
        <v>0</v>
      </c>
      <c r="S2686" s="140">
        <f t="shared" si="511"/>
        <v>0</v>
      </c>
      <c r="T2686" s="140">
        <f t="shared" si="516"/>
        <v>0</v>
      </c>
      <c r="U2686" s="135">
        <f t="shared" si="517"/>
        <v>0</v>
      </c>
      <c r="V2686" s="132">
        <v>2682</v>
      </c>
    </row>
    <row r="2687" spans="2:22" ht="33.950000000000003" customHeight="1" x14ac:dyDescent="0.25">
      <c r="B2687" s="132">
        <v>2683</v>
      </c>
      <c r="C2687" s="133">
        <f>'!!!KATILIMCI LİSTESİ!!!'!B2684</f>
        <v>0</v>
      </c>
      <c r="D2687" s="134">
        <f>'!!!KATILIMCI LİSTESİ!!!'!C2684</f>
        <v>0</v>
      </c>
      <c r="E2687" s="135">
        <f>'!!! VERİLER !!!'!C$1</f>
        <v>1375</v>
      </c>
      <c r="F2687" s="136">
        <f>'1-Devamsızlık Formu (Ek-4)'!AJ2689</f>
        <v>0</v>
      </c>
      <c r="G2687" s="135">
        <f>IF(AND('1-Devamsızlık Formu (Ek-4)'!D2689="",F2687&gt;0,'1-Devamsızlık Formu (Ek-4)'!AW2689="KASIM 2024"),(E2687*(F2687-1)+(666.75)),E2687*F2687)</f>
        <v>0</v>
      </c>
      <c r="H2687" s="135">
        <f t="shared" si="506"/>
        <v>0</v>
      </c>
      <c r="I2687" s="141">
        <f t="shared" si="512"/>
        <v>0</v>
      </c>
      <c r="J2687" s="135">
        <f t="shared" si="513"/>
        <v>0</v>
      </c>
      <c r="K2687" s="135">
        <f t="shared" si="514"/>
        <v>0</v>
      </c>
      <c r="L2687" s="135" t="e">
        <f t="shared" si="515"/>
        <v>#REF!</v>
      </c>
      <c r="M2687" s="138" t="e">
        <f>IF(K2687-'!!!KATILIMCI LİSTESİ!!!'!#REF!&gt;0,'!!!KATILIMCI LİSTESİ!!!'!#REF!,K2687)</f>
        <v>#REF!</v>
      </c>
      <c r="N2687" s="135">
        <f t="shared" si="507"/>
        <v>0</v>
      </c>
      <c r="O2687" s="135">
        <f t="shared" si="508"/>
        <v>0</v>
      </c>
      <c r="P2687" s="139">
        <f t="shared" si="509"/>
        <v>0</v>
      </c>
      <c r="Q2687" s="135">
        <f>'5-Banka Listesi'!G2688</f>
        <v>0</v>
      </c>
      <c r="R2687" s="140">
        <f t="shared" si="510"/>
        <v>0</v>
      </c>
      <c r="S2687" s="140">
        <f t="shared" si="511"/>
        <v>0</v>
      </c>
      <c r="T2687" s="140">
        <f t="shared" si="516"/>
        <v>0</v>
      </c>
      <c r="U2687" s="135">
        <f t="shared" si="517"/>
        <v>0</v>
      </c>
      <c r="V2687" s="132">
        <v>2683</v>
      </c>
    </row>
    <row r="2688" spans="2:22" ht="33.950000000000003" customHeight="1" x14ac:dyDescent="0.25">
      <c r="B2688" s="132">
        <v>2684</v>
      </c>
      <c r="C2688" s="133">
        <f>'!!!KATILIMCI LİSTESİ!!!'!B2685</f>
        <v>0</v>
      </c>
      <c r="D2688" s="134">
        <f>'!!!KATILIMCI LİSTESİ!!!'!C2685</f>
        <v>0</v>
      </c>
      <c r="E2688" s="135">
        <f>'!!! VERİLER !!!'!C$1</f>
        <v>1375</v>
      </c>
      <c r="F2688" s="136">
        <f>'1-Devamsızlık Formu (Ek-4)'!AJ2690</f>
        <v>0</v>
      </c>
      <c r="G2688" s="135">
        <f>IF(AND('1-Devamsızlık Formu (Ek-4)'!D2690="",F2688&gt;0,'1-Devamsızlık Formu (Ek-4)'!AW2690="KASIM 2024"),(E2688*(F2688-1)+(666.75)),E2688*F2688)</f>
        <v>0</v>
      </c>
      <c r="H2688" s="135">
        <f t="shared" si="506"/>
        <v>0</v>
      </c>
      <c r="I2688" s="141">
        <f t="shared" si="512"/>
        <v>0</v>
      </c>
      <c r="J2688" s="135">
        <f t="shared" si="513"/>
        <v>0</v>
      </c>
      <c r="K2688" s="135">
        <f t="shared" si="514"/>
        <v>0</v>
      </c>
      <c r="L2688" s="135" t="e">
        <f t="shared" si="515"/>
        <v>#REF!</v>
      </c>
      <c r="M2688" s="138" t="e">
        <f>IF(K2688-'!!!KATILIMCI LİSTESİ!!!'!#REF!&gt;0,'!!!KATILIMCI LİSTESİ!!!'!#REF!,K2688)</f>
        <v>#REF!</v>
      </c>
      <c r="N2688" s="135">
        <f t="shared" si="507"/>
        <v>0</v>
      </c>
      <c r="O2688" s="135">
        <f t="shared" si="508"/>
        <v>0</v>
      </c>
      <c r="P2688" s="139">
        <f t="shared" si="509"/>
        <v>0</v>
      </c>
      <c r="Q2688" s="135">
        <f>'5-Banka Listesi'!G2689</f>
        <v>0</v>
      </c>
      <c r="R2688" s="140">
        <f t="shared" si="510"/>
        <v>0</v>
      </c>
      <c r="S2688" s="140">
        <f t="shared" si="511"/>
        <v>0</v>
      </c>
      <c r="T2688" s="140">
        <f t="shared" si="516"/>
        <v>0</v>
      </c>
      <c r="U2688" s="135">
        <f t="shared" si="517"/>
        <v>0</v>
      </c>
      <c r="V2688" s="132">
        <v>2684</v>
      </c>
    </row>
    <row r="2689" spans="2:22" ht="33.950000000000003" customHeight="1" x14ac:dyDescent="0.25">
      <c r="B2689" s="132">
        <v>2685</v>
      </c>
      <c r="C2689" s="133">
        <f>'!!!KATILIMCI LİSTESİ!!!'!B2686</f>
        <v>0</v>
      </c>
      <c r="D2689" s="134">
        <f>'!!!KATILIMCI LİSTESİ!!!'!C2686</f>
        <v>0</v>
      </c>
      <c r="E2689" s="135">
        <f>'!!! VERİLER !!!'!C$1</f>
        <v>1375</v>
      </c>
      <c r="F2689" s="136">
        <f>'1-Devamsızlık Formu (Ek-4)'!AJ2691</f>
        <v>0</v>
      </c>
      <c r="G2689" s="135">
        <f>IF(AND('1-Devamsızlık Formu (Ek-4)'!D2691="",F2689&gt;0,'1-Devamsızlık Formu (Ek-4)'!AW2691="KASIM 2024"),(E2689*(F2689-1)+(666.75)),E2689*F2689)</f>
        <v>0</v>
      </c>
      <c r="H2689" s="135">
        <f t="shared" si="506"/>
        <v>0</v>
      </c>
      <c r="I2689" s="141">
        <f t="shared" si="512"/>
        <v>0</v>
      </c>
      <c r="J2689" s="135">
        <f t="shared" si="513"/>
        <v>0</v>
      </c>
      <c r="K2689" s="135">
        <f t="shared" si="514"/>
        <v>0</v>
      </c>
      <c r="L2689" s="135" t="e">
        <f t="shared" si="515"/>
        <v>#REF!</v>
      </c>
      <c r="M2689" s="138" t="e">
        <f>IF(K2689-'!!!KATILIMCI LİSTESİ!!!'!#REF!&gt;0,'!!!KATILIMCI LİSTESİ!!!'!#REF!,K2689)</f>
        <v>#REF!</v>
      </c>
      <c r="N2689" s="135">
        <f t="shared" si="507"/>
        <v>0</v>
      </c>
      <c r="O2689" s="135">
        <f t="shared" si="508"/>
        <v>0</v>
      </c>
      <c r="P2689" s="139">
        <f t="shared" si="509"/>
        <v>0</v>
      </c>
      <c r="Q2689" s="135">
        <f>'5-Banka Listesi'!G2690</f>
        <v>0</v>
      </c>
      <c r="R2689" s="140">
        <f t="shared" si="510"/>
        <v>0</v>
      </c>
      <c r="S2689" s="140">
        <f t="shared" si="511"/>
        <v>0</v>
      </c>
      <c r="T2689" s="140">
        <f t="shared" si="516"/>
        <v>0</v>
      </c>
      <c r="U2689" s="135">
        <f t="shared" si="517"/>
        <v>0</v>
      </c>
      <c r="V2689" s="132">
        <v>2685</v>
      </c>
    </row>
    <row r="2690" spans="2:22" ht="33.950000000000003" customHeight="1" x14ac:dyDescent="0.25">
      <c r="B2690" s="132">
        <v>2686</v>
      </c>
      <c r="C2690" s="133">
        <f>'!!!KATILIMCI LİSTESİ!!!'!B2687</f>
        <v>0</v>
      </c>
      <c r="D2690" s="134">
        <f>'!!!KATILIMCI LİSTESİ!!!'!C2687</f>
        <v>0</v>
      </c>
      <c r="E2690" s="135">
        <f>'!!! VERİLER !!!'!C$1</f>
        <v>1375</v>
      </c>
      <c r="F2690" s="136">
        <f>'1-Devamsızlık Formu (Ek-4)'!AJ2692</f>
        <v>0</v>
      </c>
      <c r="G2690" s="135">
        <f>IF(AND('1-Devamsızlık Formu (Ek-4)'!D2692="",F2690&gt;0,'1-Devamsızlık Formu (Ek-4)'!AW2692="KASIM 2024"),(E2690*(F2690-1)+(666.75)),E2690*F2690)</f>
        <v>0</v>
      </c>
      <c r="H2690" s="135">
        <f t="shared" si="506"/>
        <v>0</v>
      </c>
      <c r="I2690" s="141">
        <f t="shared" si="512"/>
        <v>0</v>
      </c>
      <c r="J2690" s="135">
        <f t="shared" si="513"/>
        <v>0</v>
      </c>
      <c r="K2690" s="135">
        <f t="shared" si="514"/>
        <v>0</v>
      </c>
      <c r="L2690" s="135" t="e">
        <f t="shared" si="515"/>
        <v>#REF!</v>
      </c>
      <c r="M2690" s="138" t="e">
        <f>IF(K2690-'!!!KATILIMCI LİSTESİ!!!'!#REF!&gt;0,'!!!KATILIMCI LİSTESİ!!!'!#REF!,K2690)</f>
        <v>#REF!</v>
      </c>
      <c r="N2690" s="135">
        <f t="shared" si="507"/>
        <v>0</v>
      </c>
      <c r="O2690" s="135">
        <f t="shared" si="508"/>
        <v>0</v>
      </c>
      <c r="P2690" s="139">
        <f t="shared" si="509"/>
        <v>0</v>
      </c>
      <c r="Q2690" s="135">
        <f>'5-Banka Listesi'!G2691</f>
        <v>0</v>
      </c>
      <c r="R2690" s="140">
        <f t="shared" si="510"/>
        <v>0</v>
      </c>
      <c r="S2690" s="140">
        <f t="shared" si="511"/>
        <v>0</v>
      </c>
      <c r="T2690" s="140">
        <f t="shared" si="516"/>
        <v>0</v>
      </c>
      <c r="U2690" s="135">
        <f t="shared" si="517"/>
        <v>0</v>
      </c>
      <c r="V2690" s="132">
        <v>2686</v>
      </c>
    </row>
    <row r="2691" spans="2:22" ht="33.950000000000003" customHeight="1" x14ac:dyDescent="0.25">
      <c r="B2691" s="132">
        <v>2687</v>
      </c>
      <c r="C2691" s="133">
        <f>'!!!KATILIMCI LİSTESİ!!!'!B2688</f>
        <v>0</v>
      </c>
      <c r="D2691" s="134">
        <f>'!!!KATILIMCI LİSTESİ!!!'!C2688</f>
        <v>0</v>
      </c>
      <c r="E2691" s="135">
        <f>'!!! VERİLER !!!'!C$1</f>
        <v>1375</v>
      </c>
      <c r="F2691" s="136">
        <f>'1-Devamsızlık Formu (Ek-4)'!AJ2693</f>
        <v>0</v>
      </c>
      <c r="G2691" s="135">
        <f>IF(AND('1-Devamsızlık Formu (Ek-4)'!D2693="",F2691&gt;0,'1-Devamsızlık Formu (Ek-4)'!AW2693="KASIM 2024"),(E2691*(F2691-1)+(666.75)),E2691*F2691)</f>
        <v>0</v>
      </c>
      <c r="H2691" s="135">
        <f t="shared" si="506"/>
        <v>0</v>
      </c>
      <c r="I2691" s="141">
        <f t="shared" si="512"/>
        <v>0</v>
      </c>
      <c r="J2691" s="135">
        <f t="shared" si="513"/>
        <v>0</v>
      </c>
      <c r="K2691" s="135">
        <f t="shared" si="514"/>
        <v>0</v>
      </c>
      <c r="L2691" s="135" t="e">
        <f t="shared" si="515"/>
        <v>#REF!</v>
      </c>
      <c r="M2691" s="138" t="e">
        <f>IF(K2691-'!!!KATILIMCI LİSTESİ!!!'!#REF!&gt;0,'!!!KATILIMCI LİSTESİ!!!'!#REF!,K2691)</f>
        <v>#REF!</v>
      </c>
      <c r="N2691" s="135">
        <f t="shared" si="507"/>
        <v>0</v>
      </c>
      <c r="O2691" s="135">
        <f t="shared" si="508"/>
        <v>0</v>
      </c>
      <c r="P2691" s="139">
        <f t="shared" si="509"/>
        <v>0</v>
      </c>
      <c r="Q2691" s="135">
        <f>'5-Banka Listesi'!G2692</f>
        <v>0</v>
      </c>
      <c r="R2691" s="140">
        <f t="shared" si="510"/>
        <v>0</v>
      </c>
      <c r="S2691" s="140">
        <f t="shared" si="511"/>
        <v>0</v>
      </c>
      <c r="T2691" s="140">
        <f t="shared" si="516"/>
        <v>0</v>
      </c>
      <c r="U2691" s="135">
        <f t="shared" si="517"/>
        <v>0</v>
      </c>
      <c r="V2691" s="132">
        <v>2687</v>
      </c>
    </row>
    <row r="2692" spans="2:22" ht="33.950000000000003" customHeight="1" x14ac:dyDescent="0.25">
      <c r="B2692" s="132">
        <v>2688</v>
      </c>
      <c r="C2692" s="133">
        <f>'!!!KATILIMCI LİSTESİ!!!'!B2689</f>
        <v>0</v>
      </c>
      <c r="D2692" s="134">
        <f>'!!!KATILIMCI LİSTESİ!!!'!C2689</f>
        <v>0</v>
      </c>
      <c r="E2692" s="135">
        <f>'!!! VERİLER !!!'!C$1</f>
        <v>1375</v>
      </c>
      <c r="F2692" s="136">
        <f>'1-Devamsızlık Formu (Ek-4)'!AJ2694</f>
        <v>0</v>
      </c>
      <c r="G2692" s="135">
        <f>IF(AND('1-Devamsızlık Formu (Ek-4)'!D2694="",F2692&gt;0,'1-Devamsızlık Formu (Ek-4)'!AW2694="KASIM 2024"),(E2692*(F2692-1)+(666.75)),E2692*F2692)</f>
        <v>0</v>
      </c>
      <c r="H2692" s="135">
        <f t="shared" si="506"/>
        <v>0</v>
      </c>
      <c r="I2692" s="141">
        <f t="shared" si="512"/>
        <v>0</v>
      </c>
      <c r="J2692" s="135">
        <f t="shared" si="513"/>
        <v>0</v>
      </c>
      <c r="K2692" s="135">
        <f t="shared" si="514"/>
        <v>0</v>
      </c>
      <c r="L2692" s="135" t="e">
        <f t="shared" si="515"/>
        <v>#REF!</v>
      </c>
      <c r="M2692" s="138" t="e">
        <f>IF(K2692-'!!!KATILIMCI LİSTESİ!!!'!#REF!&gt;0,'!!!KATILIMCI LİSTESİ!!!'!#REF!,K2692)</f>
        <v>#REF!</v>
      </c>
      <c r="N2692" s="135">
        <f t="shared" si="507"/>
        <v>0</v>
      </c>
      <c r="O2692" s="135">
        <f t="shared" si="508"/>
        <v>0</v>
      </c>
      <c r="P2692" s="139">
        <f t="shared" si="509"/>
        <v>0</v>
      </c>
      <c r="Q2692" s="135">
        <f>'5-Banka Listesi'!G2693</f>
        <v>0</v>
      </c>
      <c r="R2692" s="140">
        <f t="shared" si="510"/>
        <v>0</v>
      </c>
      <c r="S2692" s="140">
        <f t="shared" si="511"/>
        <v>0</v>
      </c>
      <c r="T2692" s="140">
        <f t="shared" si="516"/>
        <v>0</v>
      </c>
      <c r="U2692" s="135">
        <f t="shared" si="517"/>
        <v>0</v>
      </c>
      <c r="V2692" s="132">
        <v>2688</v>
      </c>
    </row>
    <row r="2693" spans="2:22" ht="33.950000000000003" customHeight="1" x14ac:dyDescent="0.25">
      <c r="B2693" s="132">
        <v>2689</v>
      </c>
      <c r="C2693" s="133">
        <f>'!!!KATILIMCI LİSTESİ!!!'!B2690</f>
        <v>0</v>
      </c>
      <c r="D2693" s="134">
        <f>'!!!KATILIMCI LİSTESİ!!!'!C2690</f>
        <v>0</v>
      </c>
      <c r="E2693" s="135">
        <f>'!!! VERİLER !!!'!C$1</f>
        <v>1375</v>
      </c>
      <c r="F2693" s="136">
        <f>'1-Devamsızlık Formu (Ek-4)'!AJ2695</f>
        <v>0</v>
      </c>
      <c r="G2693" s="135">
        <f>IF(AND('1-Devamsızlık Formu (Ek-4)'!D2695="",F2693&gt;0,'1-Devamsızlık Formu (Ek-4)'!AW2695="KASIM 2024"),(E2693*(F2693-1)+(666.75)),E2693*F2693)</f>
        <v>0</v>
      </c>
      <c r="H2693" s="135">
        <f t="shared" si="506"/>
        <v>0</v>
      </c>
      <c r="I2693" s="141">
        <f t="shared" si="512"/>
        <v>0</v>
      </c>
      <c r="J2693" s="135">
        <f t="shared" si="513"/>
        <v>0</v>
      </c>
      <c r="K2693" s="135">
        <f t="shared" si="514"/>
        <v>0</v>
      </c>
      <c r="L2693" s="135" t="e">
        <f t="shared" si="515"/>
        <v>#REF!</v>
      </c>
      <c r="M2693" s="138" t="e">
        <f>IF(K2693-'!!!KATILIMCI LİSTESİ!!!'!#REF!&gt;0,'!!!KATILIMCI LİSTESİ!!!'!#REF!,K2693)</f>
        <v>#REF!</v>
      </c>
      <c r="N2693" s="135">
        <f t="shared" si="507"/>
        <v>0</v>
      </c>
      <c r="O2693" s="135">
        <f t="shared" si="508"/>
        <v>0</v>
      </c>
      <c r="P2693" s="139">
        <f t="shared" si="509"/>
        <v>0</v>
      </c>
      <c r="Q2693" s="135">
        <f>'5-Banka Listesi'!G2694</f>
        <v>0</v>
      </c>
      <c r="R2693" s="140">
        <f t="shared" si="510"/>
        <v>0</v>
      </c>
      <c r="S2693" s="140">
        <f t="shared" si="511"/>
        <v>0</v>
      </c>
      <c r="T2693" s="140">
        <f t="shared" si="516"/>
        <v>0</v>
      </c>
      <c r="U2693" s="135">
        <f t="shared" si="517"/>
        <v>0</v>
      </c>
      <c r="V2693" s="132">
        <v>2689</v>
      </c>
    </row>
    <row r="2694" spans="2:22" ht="33.950000000000003" customHeight="1" x14ac:dyDescent="0.25">
      <c r="B2694" s="132">
        <v>2690</v>
      </c>
      <c r="C2694" s="133">
        <f>'!!!KATILIMCI LİSTESİ!!!'!B2691</f>
        <v>0</v>
      </c>
      <c r="D2694" s="134">
        <f>'!!!KATILIMCI LİSTESİ!!!'!C2691</f>
        <v>0</v>
      </c>
      <c r="E2694" s="135">
        <f>'!!! VERİLER !!!'!C$1</f>
        <v>1375</v>
      </c>
      <c r="F2694" s="136">
        <f>'1-Devamsızlık Formu (Ek-4)'!AJ2696</f>
        <v>0</v>
      </c>
      <c r="G2694" s="135">
        <f>IF(AND('1-Devamsızlık Formu (Ek-4)'!D2696="",F2694&gt;0,'1-Devamsızlık Formu (Ek-4)'!AW2696="KASIM 2024"),(E2694*(F2694-1)+(666.75)),E2694*F2694)</f>
        <v>0</v>
      </c>
      <c r="H2694" s="135">
        <f t="shared" ref="H2694:H2757" si="518">G2694*0.01</f>
        <v>0</v>
      </c>
      <c r="I2694" s="141">
        <f t="shared" si="512"/>
        <v>0</v>
      </c>
      <c r="J2694" s="135">
        <f t="shared" si="513"/>
        <v>0</v>
      </c>
      <c r="K2694" s="135">
        <f t="shared" si="514"/>
        <v>0</v>
      </c>
      <c r="L2694" s="135" t="e">
        <f t="shared" si="515"/>
        <v>#REF!</v>
      </c>
      <c r="M2694" s="138" t="e">
        <f>IF(K2694-'!!!KATILIMCI LİSTESİ!!!'!#REF!&gt;0,'!!!KATILIMCI LİSTESİ!!!'!#REF!,K2694)</f>
        <v>#REF!</v>
      </c>
      <c r="N2694" s="135">
        <f t="shared" ref="N2694:N2757" si="519">G2694*0.045</f>
        <v>0</v>
      </c>
      <c r="O2694" s="135">
        <f t="shared" ref="O2694:O2757" si="520">G2694*0.055</f>
        <v>0</v>
      </c>
      <c r="P2694" s="139">
        <f t="shared" ref="P2694:P2757" si="521">G2694+O2694</f>
        <v>0</v>
      </c>
      <c r="Q2694" s="135">
        <f>'5-Banka Listesi'!G2695</f>
        <v>0</v>
      </c>
      <c r="R2694" s="140">
        <f t="shared" ref="R2694:R2757" si="522">G2694-Q2694</f>
        <v>0</v>
      </c>
      <c r="S2694" s="140">
        <f t="shared" ref="S2694:S2757" si="523">ROUND(G2694*0.0225,3)</f>
        <v>0</v>
      </c>
      <c r="T2694" s="140">
        <f t="shared" si="516"/>
        <v>0</v>
      </c>
      <c r="U2694" s="135">
        <f t="shared" si="517"/>
        <v>0</v>
      </c>
      <c r="V2694" s="132">
        <v>2690</v>
      </c>
    </row>
    <row r="2695" spans="2:22" ht="33.950000000000003" customHeight="1" x14ac:dyDescent="0.25">
      <c r="B2695" s="132">
        <v>2691</v>
      </c>
      <c r="C2695" s="133">
        <f>'!!!KATILIMCI LİSTESİ!!!'!B2692</f>
        <v>0</v>
      </c>
      <c r="D2695" s="134">
        <f>'!!!KATILIMCI LİSTESİ!!!'!C2692</f>
        <v>0</v>
      </c>
      <c r="E2695" s="135">
        <f>'!!! VERİLER !!!'!C$1</f>
        <v>1375</v>
      </c>
      <c r="F2695" s="136">
        <f>'1-Devamsızlık Formu (Ek-4)'!AJ2697</f>
        <v>0</v>
      </c>
      <c r="G2695" s="135">
        <f>IF(AND('1-Devamsızlık Formu (Ek-4)'!D2697="",F2695&gt;0,'1-Devamsızlık Formu (Ek-4)'!AW2697="KASIM 2024"),(E2695*(F2695-1)+(666.75)),E2695*F2695)</f>
        <v>0</v>
      </c>
      <c r="H2695" s="135">
        <f t="shared" si="518"/>
        <v>0</v>
      </c>
      <c r="I2695" s="141">
        <f t="shared" si="512"/>
        <v>0</v>
      </c>
      <c r="J2695" s="135">
        <f t="shared" si="513"/>
        <v>0</v>
      </c>
      <c r="K2695" s="135">
        <f t="shared" si="514"/>
        <v>0</v>
      </c>
      <c r="L2695" s="135" t="e">
        <f t="shared" si="515"/>
        <v>#REF!</v>
      </c>
      <c r="M2695" s="138" t="e">
        <f>IF(K2695-'!!!KATILIMCI LİSTESİ!!!'!#REF!&gt;0,'!!!KATILIMCI LİSTESİ!!!'!#REF!,K2695)</f>
        <v>#REF!</v>
      </c>
      <c r="N2695" s="135">
        <f t="shared" si="519"/>
        <v>0</v>
      </c>
      <c r="O2695" s="135">
        <f t="shared" si="520"/>
        <v>0</v>
      </c>
      <c r="P2695" s="139">
        <f t="shared" si="521"/>
        <v>0</v>
      </c>
      <c r="Q2695" s="135">
        <f>'5-Banka Listesi'!G2696</f>
        <v>0</v>
      </c>
      <c r="R2695" s="140">
        <f t="shared" si="522"/>
        <v>0</v>
      </c>
      <c r="S2695" s="140">
        <f t="shared" si="523"/>
        <v>0</v>
      </c>
      <c r="T2695" s="140">
        <f t="shared" si="516"/>
        <v>0</v>
      </c>
      <c r="U2695" s="135">
        <f t="shared" si="517"/>
        <v>0</v>
      </c>
      <c r="V2695" s="132">
        <v>2691</v>
      </c>
    </row>
    <row r="2696" spans="2:22" ht="33.950000000000003" customHeight="1" x14ac:dyDescent="0.25">
      <c r="B2696" s="132">
        <v>2692</v>
      </c>
      <c r="C2696" s="133">
        <f>'!!!KATILIMCI LİSTESİ!!!'!B2693</f>
        <v>0</v>
      </c>
      <c r="D2696" s="134">
        <f>'!!!KATILIMCI LİSTESİ!!!'!C2693</f>
        <v>0</v>
      </c>
      <c r="E2696" s="135">
        <f>'!!! VERİLER !!!'!C$1</f>
        <v>1375</v>
      </c>
      <c r="F2696" s="136">
        <f>'1-Devamsızlık Formu (Ek-4)'!AJ2698</f>
        <v>0</v>
      </c>
      <c r="G2696" s="135">
        <f>IF(AND('1-Devamsızlık Formu (Ek-4)'!D2698="",F2696&gt;0,'1-Devamsızlık Formu (Ek-4)'!AW2698="KASIM 2024"),(E2696*(F2696-1)+(666.75)),E2696*F2696)</f>
        <v>0</v>
      </c>
      <c r="H2696" s="135">
        <f t="shared" si="518"/>
        <v>0</v>
      </c>
      <c r="I2696" s="141">
        <f t="shared" si="512"/>
        <v>0</v>
      </c>
      <c r="J2696" s="135">
        <f t="shared" si="513"/>
        <v>0</v>
      </c>
      <c r="K2696" s="135">
        <f t="shared" si="514"/>
        <v>0</v>
      </c>
      <c r="L2696" s="135" t="e">
        <f t="shared" si="515"/>
        <v>#REF!</v>
      </c>
      <c r="M2696" s="138" t="e">
        <f>IF(K2696-'!!!KATILIMCI LİSTESİ!!!'!#REF!&gt;0,'!!!KATILIMCI LİSTESİ!!!'!#REF!,K2696)</f>
        <v>#REF!</v>
      </c>
      <c r="N2696" s="135">
        <f t="shared" si="519"/>
        <v>0</v>
      </c>
      <c r="O2696" s="135">
        <f t="shared" si="520"/>
        <v>0</v>
      </c>
      <c r="P2696" s="139">
        <f t="shared" si="521"/>
        <v>0</v>
      </c>
      <c r="Q2696" s="135">
        <f>'5-Banka Listesi'!G2697</f>
        <v>0</v>
      </c>
      <c r="R2696" s="140">
        <f t="shared" si="522"/>
        <v>0</v>
      </c>
      <c r="S2696" s="140">
        <f t="shared" si="523"/>
        <v>0</v>
      </c>
      <c r="T2696" s="140">
        <f t="shared" si="516"/>
        <v>0</v>
      </c>
      <c r="U2696" s="135">
        <f t="shared" si="517"/>
        <v>0</v>
      </c>
      <c r="V2696" s="132">
        <v>2692</v>
      </c>
    </row>
    <row r="2697" spans="2:22" ht="33.950000000000003" customHeight="1" x14ac:dyDescent="0.25">
      <c r="B2697" s="132">
        <v>2693</v>
      </c>
      <c r="C2697" s="133">
        <f>'!!!KATILIMCI LİSTESİ!!!'!B2694</f>
        <v>0</v>
      </c>
      <c r="D2697" s="134">
        <f>'!!!KATILIMCI LİSTESİ!!!'!C2694</f>
        <v>0</v>
      </c>
      <c r="E2697" s="135">
        <f>'!!! VERİLER !!!'!C$1</f>
        <v>1375</v>
      </c>
      <c r="F2697" s="136">
        <f>'1-Devamsızlık Formu (Ek-4)'!AJ2699</f>
        <v>0</v>
      </c>
      <c r="G2697" s="135">
        <f>IF(AND('1-Devamsızlık Formu (Ek-4)'!D2699="",F2697&gt;0,'1-Devamsızlık Formu (Ek-4)'!AW2699="KASIM 2024"),(E2697*(F2697-1)+(666.75)),E2697*F2697)</f>
        <v>0</v>
      </c>
      <c r="H2697" s="135">
        <f t="shared" si="518"/>
        <v>0</v>
      </c>
      <c r="I2697" s="141">
        <f t="shared" si="512"/>
        <v>0</v>
      </c>
      <c r="J2697" s="135">
        <f t="shared" si="513"/>
        <v>0</v>
      </c>
      <c r="K2697" s="135">
        <f t="shared" si="514"/>
        <v>0</v>
      </c>
      <c r="L2697" s="135" t="e">
        <f t="shared" si="515"/>
        <v>#REF!</v>
      </c>
      <c r="M2697" s="138" t="e">
        <f>IF(K2697-'!!!KATILIMCI LİSTESİ!!!'!#REF!&gt;0,'!!!KATILIMCI LİSTESİ!!!'!#REF!,K2697)</f>
        <v>#REF!</v>
      </c>
      <c r="N2697" s="135">
        <f t="shared" si="519"/>
        <v>0</v>
      </c>
      <c r="O2697" s="135">
        <f t="shared" si="520"/>
        <v>0</v>
      </c>
      <c r="P2697" s="139">
        <f t="shared" si="521"/>
        <v>0</v>
      </c>
      <c r="Q2697" s="135">
        <f>'5-Banka Listesi'!G2698</f>
        <v>0</v>
      </c>
      <c r="R2697" s="140">
        <f t="shared" si="522"/>
        <v>0</v>
      </c>
      <c r="S2697" s="140">
        <f t="shared" si="523"/>
        <v>0</v>
      </c>
      <c r="T2697" s="140">
        <f t="shared" si="516"/>
        <v>0</v>
      </c>
      <c r="U2697" s="135">
        <f t="shared" si="517"/>
        <v>0</v>
      </c>
      <c r="V2697" s="132">
        <v>2693</v>
      </c>
    </row>
    <row r="2698" spans="2:22" ht="33.950000000000003" customHeight="1" x14ac:dyDescent="0.25">
      <c r="B2698" s="132">
        <v>2694</v>
      </c>
      <c r="C2698" s="133">
        <f>'!!!KATILIMCI LİSTESİ!!!'!B2695</f>
        <v>0</v>
      </c>
      <c r="D2698" s="134">
        <f>'!!!KATILIMCI LİSTESİ!!!'!C2695</f>
        <v>0</v>
      </c>
      <c r="E2698" s="135">
        <f>'!!! VERİLER !!!'!C$1</f>
        <v>1375</v>
      </c>
      <c r="F2698" s="136">
        <f>'1-Devamsızlık Formu (Ek-4)'!AJ2700</f>
        <v>0</v>
      </c>
      <c r="G2698" s="135">
        <f>IF(AND('1-Devamsızlık Formu (Ek-4)'!D2700="",F2698&gt;0,'1-Devamsızlık Formu (Ek-4)'!AW2700="KASIM 2024"),(E2698*(F2698-1)+(666.75)),E2698*F2698)</f>
        <v>0</v>
      </c>
      <c r="H2698" s="135">
        <f t="shared" si="518"/>
        <v>0</v>
      </c>
      <c r="I2698" s="141">
        <f t="shared" si="512"/>
        <v>0</v>
      </c>
      <c r="J2698" s="135">
        <f t="shared" si="513"/>
        <v>0</v>
      </c>
      <c r="K2698" s="135">
        <f t="shared" si="514"/>
        <v>0</v>
      </c>
      <c r="L2698" s="135" t="e">
        <f t="shared" si="515"/>
        <v>#REF!</v>
      </c>
      <c r="M2698" s="138" t="e">
        <f>IF(K2698-'!!!KATILIMCI LİSTESİ!!!'!#REF!&gt;0,'!!!KATILIMCI LİSTESİ!!!'!#REF!,K2698)</f>
        <v>#REF!</v>
      </c>
      <c r="N2698" s="135">
        <f t="shared" si="519"/>
        <v>0</v>
      </c>
      <c r="O2698" s="135">
        <f t="shared" si="520"/>
        <v>0</v>
      </c>
      <c r="P2698" s="139">
        <f t="shared" si="521"/>
        <v>0</v>
      </c>
      <c r="Q2698" s="135">
        <f>'5-Banka Listesi'!G2699</f>
        <v>0</v>
      </c>
      <c r="R2698" s="140">
        <f t="shared" si="522"/>
        <v>0</v>
      </c>
      <c r="S2698" s="140">
        <f t="shared" si="523"/>
        <v>0</v>
      </c>
      <c r="T2698" s="140">
        <f t="shared" si="516"/>
        <v>0</v>
      </c>
      <c r="U2698" s="135">
        <f t="shared" si="517"/>
        <v>0</v>
      </c>
      <c r="V2698" s="132">
        <v>2694</v>
      </c>
    </row>
    <row r="2699" spans="2:22" ht="33.950000000000003" customHeight="1" x14ac:dyDescent="0.25">
      <c r="B2699" s="132">
        <v>2695</v>
      </c>
      <c r="C2699" s="133">
        <f>'!!!KATILIMCI LİSTESİ!!!'!B2696</f>
        <v>0</v>
      </c>
      <c r="D2699" s="134">
        <f>'!!!KATILIMCI LİSTESİ!!!'!C2696</f>
        <v>0</v>
      </c>
      <c r="E2699" s="135">
        <f>'!!! VERİLER !!!'!C$1</f>
        <v>1375</v>
      </c>
      <c r="F2699" s="136">
        <f>'1-Devamsızlık Formu (Ek-4)'!AJ2701</f>
        <v>0</v>
      </c>
      <c r="G2699" s="135">
        <f>IF(AND('1-Devamsızlık Formu (Ek-4)'!D2701="",F2699&gt;0,'1-Devamsızlık Formu (Ek-4)'!AW2701="KASIM 2024"),(E2699*(F2699-1)+(666.75)),E2699*F2699)</f>
        <v>0</v>
      </c>
      <c r="H2699" s="135">
        <f t="shared" si="518"/>
        <v>0</v>
      </c>
      <c r="I2699" s="141">
        <f t="shared" si="512"/>
        <v>0</v>
      </c>
      <c r="J2699" s="135">
        <f t="shared" si="513"/>
        <v>0</v>
      </c>
      <c r="K2699" s="135">
        <f t="shared" si="514"/>
        <v>0</v>
      </c>
      <c r="L2699" s="135" t="e">
        <f t="shared" si="515"/>
        <v>#REF!</v>
      </c>
      <c r="M2699" s="138" t="e">
        <f>IF(K2699-'!!!KATILIMCI LİSTESİ!!!'!#REF!&gt;0,'!!!KATILIMCI LİSTESİ!!!'!#REF!,K2699)</f>
        <v>#REF!</v>
      </c>
      <c r="N2699" s="135">
        <f t="shared" si="519"/>
        <v>0</v>
      </c>
      <c r="O2699" s="135">
        <f t="shared" si="520"/>
        <v>0</v>
      </c>
      <c r="P2699" s="139">
        <f t="shared" si="521"/>
        <v>0</v>
      </c>
      <c r="Q2699" s="135">
        <f>'5-Banka Listesi'!G2700</f>
        <v>0</v>
      </c>
      <c r="R2699" s="140">
        <f t="shared" si="522"/>
        <v>0</v>
      </c>
      <c r="S2699" s="140">
        <f t="shared" si="523"/>
        <v>0</v>
      </c>
      <c r="T2699" s="140">
        <f t="shared" si="516"/>
        <v>0</v>
      </c>
      <c r="U2699" s="135">
        <f t="shared" si="517"/>
        <v>0</v>
      </c>
      <c r="V2699" s="132">
        <v>2695</v>
      </c>
    </row>
    <row r="2700" spans="2:22" ht="33.950000000000003" customHeight="1" x14ac:dyDescent="0.25">
      <c r="B2700" s="132">
        <v>2696</v>
      </c>
      <c r="C2700" s="133">
        <f>'!!!KATILIMCI LİSTESİ!!!'!B2697</f>
        <v>0</v>
      </c>
      <c r="D2700" s="134">
        <f>'!!!KATILIMCI LİSTESİ!!!'!C2697</f>
        <v>0</v>
      </c>
      <c r="E2700" s="135">
        <f>'!!! VERİLER !!!'!C$1</f>
        <v>1375</v>
      </c>
      <c r="F2700" s="136">
        <f>'1-Devamsızlık Formu (Ek-4)'!AJ2702</f>
        <v>0</v>
      </c>
      <c r="G2700" s="135">
        <f>IF(AND('1-Devamsızlık Formu (Ek-4)'!D2702="",F2700&gt;0,'1-Devamsızlık Formu (Ek-4)'!AW2702="KASIM 2024"),(E2700*(F2700-1)+(666.75)),E2700*F2700)</f>
        <v>0</v>
      </c>
      <c r="H2700" s="135">
        <f t="shared" si="518"/>
        <v>0</v>
      </c>
      <c r="I2700" s="141">
        <f t="shared" si="512"/>
        <v>0</v>
      </c>
      <c r="J2700" s="135">
        <f t="shared" si="513"/>
        <v>0</v>
      </c>
      <c r="K2700" s="135">
        <f t="shared" si="514"/>
        <v>0</v>
      </c>
      <c r="L2700" s="135" t="e">
        <f t="shared" si="515"/>
        <v>#REF!</v>
      </c>
      <c r="M2700" s="138" t="e">
        <f>IF(K2700-'!!!KATILIMCI LİSTESİ!!!'!#REF!&gt;0,'!!!KATILIMCI LİSTESİ!!!'!#REF!,K2700)</f>
        <v>#REF!</v>
      </c>
      <c r="N2700" s="135">
        <f t="shared" si="519"/>
        <v>0</v>
      </c>
      <c r="O2700" s="135">
        <f t="shared" si="520"/>
        <v>0</v>
      </c>
      <c r="P2700" s="139">
        <f t="shared" si="521"/>
        <v>0</v>
      </c>
      <c r="Q2700" s="135">
        <f>'5-Banka Listesi'!G2701</f>
        <v>0</v>
      </c>
      <c r="R2700" s="140">
        <f t="shared" si="522"/>
        <v>0</v>
      </c>
      <c r="S2700" s="140">
        <f t="shared" si="523"/>
        <v>0</v>
      </c>
      <c r="T2700" s="140">
        <f t="shared" si="516"/>
        <v>0</v>
      </c>
      <c r="U2700" s="135">
        <f t="shared" si="517"/>
        <v>0</v>
      </c>
      <c r="V2700" s="132">
        <v>2696</v>
      </c>
    </row>
    <row r="2701" spans="2:22" ht="33.950000000000003" customHeight="1" x14ac:dyDescent="0.25">
      <c r="B2701" s="132">
        <v>2697</v>
      </c>
      <c r="C2701" s="133">
        <f>'!!!KATILIMCI LİSTESİ!!!'!B2698</f>
        <v>0</v>
      </c>
      <c r="D2701" s="134">
        <f>'!!!KATILIMCI LİSTESİ!!!'!C2698</f>
        <v>0</v>
      </c>
      <c r="E2701" s="135">
        <f>'!!! VERİLER !!!'!C$1</f>
        <v>1375</v>
      </c>
      <c r="F2701" s="136">
        <f>'1-Devamsızlık Formu (Ek-4)'!AJ2703</f>
        <v>0</v>
      </c>
      <c r="G2701" s="135">
        <f>IF(AND('1-Devamsızlık Formu (Ek-4)'!D2703="",F2701&gt;0,'1-Devamsızlık Formu (Ek-4)'!AW2703="KASIM 2024"),(E2701*(F2701-1)+(666.75)),E2701*F2701)</f>
        <v>0</v>
      </c>
      <c r="H2701" s="135">
        <f t="shared" si="518"/>
        <v>0</v>
      </c>
      <c r="I2701" s="141">
        <f t="shared" si="512"/>
        <v>0</v>
      </c>
      <c r="J2701" s="135">
        <f t="shared" si="513"/>
        <v>0</v>
      </c>
      <c r="K2701" s="135">
        <f t="shared" si="514"/>
        <v>0</v>
      </c>
      <c r="L2701" s="135" t="e">
        <f t="shared" si="515"/>
        <v>#REF!</v>
      </c>
      <c r="M2701" s="138" t="e">
        <f>IF(K2701-'!!!KATILIMCI LİSTESİ!!!'!#REF!&gt;0,'!!!KATILIMCI LİSTESİ!!!'!#REF!,K2701)</f>
        <v>#REF!</v>
      </c>
      <c r="N2701" s="135">
        <f t="shared" si="519"/>
        <v>0</v>
      </c>
      <c r="O2701" s="135">
        <f t="shared" si="520"/>
        <v>0</v>
      </c>
      <c r="P2701" s="139">
        <f t="shared" si="521"/>
        <v>0</v>
      </c>
      <c r="Q2701" s="135">
        <f>'5-Banka Listesi'!G2702</f>
        <v>0</v>
      </c>
      <c r="R2701" s="140">
        <f t="shared" si="522"/>
        <v>0</v>
      </c>
      <c r="S2701" s="140">
        <f t="shared" si="523"/>
        <v>0</v>
      </c>
      <c r="T2701" s="140">
        <f t="shared" si="516"/>
        <v>0</v>
      </c>
      <c r="U2701" s="135">
        <f t="shared" si="517"/>
        <v>0</v>
      </c>
      <c r="V2701" s="132">
        <v>2697</v>
      </c>
    </row>
    <row r="2702" spans="2:22" ht="33.950000000000003" customHeight="1" x14ac:dyDescent="0.25">
      <c r="B2702" s="132">
        <v>2698</v>
      </c>
      <c r="C2702" s="133">
        <f>'!!!KATILIMCI LİSTESİ!!!'!B2699</f>
        <v>0</v>
      </c>
      <c r="D2702" s="134">
        <f>'!!!KATILIMCI LİSTESİ!!!'!C2699</f>
        <v>0</v>
      </c>
      <c r="E2702" s="135">
        <f>'!!! VERİLER !!!'!C$1</f>
        <v>1375</v>
      </c>
      <c r="F2702" s="136">
        <f>'1-Devamsızlık Formu (Ek-4)'!AJ2704</f>
        <v>0</v>
      </c>
      <c r="G2702" s="135">
        <f>IF(AND('1-Devamsızlık Formu (Ek-4)'!D2704="",F2702&gt;0,'1-Devamsızlık Formu (Ek-4)'!AW2704="KASIM 2024"),(E2702*(F2702-1)+(666.75)),E2702*F2702)</f>
        <v>0</v>
      </c>
      <c r="H2702" s="135">
        <f t="shared" si="518"/>
        <v>0</v>
      </c>
      <c r="I2702" s="141">
        <f t="shared" si="512"/>
        <v>0</v>
      </c>
      <c r="J2702" s="135">
        <f t="shared" si="513"/>
        <v>0</v>
      </c>
      <c r="K2702" s="135">
        <f t="shared" si="514"/>
        <v>0</v>
      </c>
      <c r="L2702" s="135" t="e">
        <f t="shared" si="515"/>
        <v>#REF!</v>
      </c>
      <c r="M2702" s="138" t="e">
        <f>IF(K2702-'!!!KATILIMCI LİSTESİ!!!'!#REF!&gt;0,'!!!KATILIMCI LİSTESİ!!!'!#REF!,K2702)</f>
        <v>#REF!</v>
      </c>
      <c r="N2702" s="135">
        <f t="shared" si="519"/>
        <v>0</v>
      </c>
      <c r="O2702" s="135">
        <f t="shared" si="520"/>
        <v>0</v>
      </c>
      <c r="P2702" s="139">
        <f t="shared" si="521"/>
        <v>0</v>
      </c>
      <c r="Q2702" s="135">
        <f>'5-Banka Listesi'!G2703</f>
        <v>0</v>
      </c>
      <c r="R2702" s="140">
        <f t="shared" si="522"/>
        <v>0</v>
      </c>
      <c r="S2702" s="140">
        <f t="shared" si="523"/>
        <v>0</v>
      </c>
      <c r="T2702" s="140">
        <f t="shared" si="516"/>
        <v>0</v>
      </c>
      <c r="U2702" s="135">
        <f t="shared" si="517"/>
        <v>0</v>
      </c>
      <c r="V2702" s="132">
        <v>2698</v>
      </c>
    </row>
    <row r="2703" spans="2:22" ht="33.950000000000003" customHeight="1" x14ac:dyDescent="0.25">
      <c r="B2703" s="132">
        <v>2699</v>
      </c>
      <c r="C2703" s="133">
        <f>'!!!KATILIMCI LİSTESİ!!!'!B2700</f>
        <v>0</v>
      </c>
      <c r="D2703" s="134">
        <f>'!!!KATILIMCI LİSTESİ!!!'!C2700</f>
        <v>0</v>
      </c>
      <c r="E2703" s="135">
        <f>'!!! VERİLER !!!'!C$1</f>
        <v>1375</v>
      </c>
      <c r="F2703" s="136">
        <f>'1-Devamsızlık Formu (Ek-4)'!AJ2705</f>
        <v>0</v>
      </c>
      <c r="G2703" s="135">
        <f>IF(AND('1-Devamsızlık Formu (Ek-4)'!D2705="",F2703&gt;0,'1-Devamsızlık Formu (Ek-4)'!AW2705="KASIM 2024"),(E2703*(F2703-1)+(666.75)),E2703*F2703)</f>
        <v>0</v>
      </c>
      <c r="H2703" s="135">
        <f t="shared" si="518"/>
        <v>0</v>
      </c>
      <c r="I2703" s="141">
        <f t="shared" si="512"/>
        <v>0</v>
      </c>
      <c r="J2703" s="135">
        <f t="shared" si="513"/>
        <v>0</v>
      </c>
      <c r="K2703" s="135">
        <f t="shared" si="514"/>
        <v>0</v>
      </c>
      <c r="L2703" s="135" t="e">
        <f t="shared" si="515"/>
        <v>#REF!</v>
      </c>
      <c r="M2703" s="138" t="e">
        <f>IF(K2703-'!!!KATILIMCI LİSTESİ!!!'!#REF!&gt;0,'!!!KATILIMCI LİSTESİ!!!'!#REF!,K2703)</f>
        <v>#REF!</v>
      </c>
      <c r="N2703" s="135">
        <f t="shared" si="519"/>
        <v>0</v>
      </c>
      <c r="O2703" s="135">
        <f t="shared" si="520"/>
        <v>0</v>
      </c>
      <c r="P2703" s="139">
        <f t="shared" si="521"/>
        <v>0</v>
      </c>
      <c r="Q2703" s="135">
        <f>'5-Banka Listesi'!G2704</f>
        <v>0</v>
      </c>
      <c r="R2703" s="140">
        <f t="shared" si="522"/>
        <v>0</v>
      </c>
      <c r="S2703" s="140">
        <f t="shared" si="523"/>
        <v>0</v>
      </c>
      <c r="T2703" s="140">
        <f t="shared" si="516"/>
        <v>0</v>
      </c>
      <c r="U2703" s="135">
        <f t="shared" si="517"/>
        <v>0</v>
      </c>
      <c r="V2703" s="132">
        <v>2699</v>
      </c>
    </row>
    <row r="2704" spans="2:22" ht="33.950000000000003" customHeight="1" x14ac:dyDescent="0.25">
      <c r="B2704" s="132">
        <v>2700</v>
      </c>
      <c r="C2704" s="133">
        <f>'!!!KATILIMCI LİSTESİ!!!'!B2701</f>
        <v>0</v>
      </c>
      <c r="D2704" s="134">
        <f>'!!!KATILIMCI LİSTESİ!!!'!C2701</f>
        <v>0</v>
      </c>
      <c r="E2704" s="135">
        <f>'!!! VERİLER !!!'!C$1</f>
        <v>1375</v>
      </c>
      <c r="F2704" s="136">
        <f>'1-Devamsızlık Formu (Ek-4)'!AJ2706</f>
        <v>0</v>
      </c>
      <c r="G2704" s="135">
        <f>IF(AND('1-Devamsızlık Formu (Ek-4)'!D2706="",F2704&gt;0,'1-Devamsızlık Formu (Ek-4)'!AW2706="KASIM 2024"),(E2704*(F2704-1)+(666.75)),E2704*F2704)</f>
        <v>0</v>
      </c>
      <c r="H2704" s="135">
        <f t="shared" si="518"/>
        <v>0</v>
      </c>
      <c r="I2704" s="141">
        <f t="shared" si="512"/>
        <v>0</v>
      </c>
      <c r="J2704" s="135">
        <f t="shared" si="513"/>
        <v>0</v>
      </c>
      <c r="K2704" s="135">
        <f t="shared" si="514"/>
        <v>0</v>
      </c>
      <c r="L2704" s="135" t="e">
        <f t="shared" si="515"/>
        <v>#REF!</v>
      </c>
      <c r="M2704" s="138" t="e">
        <f>IF(K2704-'!!!KATILIMCI LİSTESİ!!!'!#REF!&gt;0,'!!!KATILIMCI LİSTESİ!!!'!#REF!,K2704)</f>
        <v>#REF!</v>
      </c>
      <c r="N2704" s="135">
        <f t="shared" si="519"/>
        <v>0</v>
      </c>
      <c r="O2704" s="135">
        <f t="shared" si="520"/>
        <v>0</v>
      </c>
      <c r="P2704" s="139">
        <f t="shared" si="521"/>
        <v>0</v>
      </c>
      <c r="Q2704" s="135">
        <f>'5-Banka Listesi'!G2705</f>
        <v>0</v>
      </c>
      <c r="R2704" s="140">
        <f t="shared" si="522"/>
        <v>0</v>
      </c>
      <c r="S2704" s="140">
        <f t="shared" si="523"/>
        <v>0</v>
      </c>
      <c r="T2704" s="140">
        <f t="shared" si="516"/>
        <v>0</v>
      </c>
      <c r="U2704" s="135">
        <f t="shared" si="517"/>
        <v>0</v>
      </c>
      <c r="V2704" s="132">
        <v>2700</v>
      </c>
    </row>
    <row r="2705" spans="2:22" ht="33.950000000000003" customHeight="1" x14ac:dyDescent="0.25">
      <c r="B2705" s="132">
        <v>2701</v>
      </c>
      <c r="C2705" s="133">
        <f>'!!!KATILIMCI LİSTESİ!!!'!B2702</f>
        <v>0</v>
      </c>
      <c r="D2705" s="134">
        <f>'!!!KATILIMCI LİSTESİ!!!'!C2702</f>
        <v>0</v>
      </c>
      <c r="E2705" s="135">
        <f>'!!! VERİLER !!!'!C$1</f>
        <v>1375</v>
      </c>
      <c r="F2705" s="136">
        <f>'1-Devamsızlık Formu (Ek-4)'!AJ2707</f>
        <v>0</v>
      </c>
      <c r="G2705" s="135">
        <f>IF(AND('1-Devamsızlık Formu (Ek-4)'!D2707="",F2705&gt;0,'1-Devamsızlık Formu (Ek-4)'!AW2707="KASIM 2024"),(E2705*(F2705-1)+(666.75)),E2705*F2705)</f>
        <v>0</v>
      </c>
      <c r="H2705" s="135">
        <f t="shared" si="518"/>
        <v>0</v>
      </c>
      <c r="I2705" s="141">
        <f t="shared" si="512"/>
        <v>0</v>
      </c>
      <c r="J2705" s="135">
        <f t="shared" si="513"/>
        <v>0</v>
      </c>
      <c r="K2705" s="135">
        <f t="shared" si="514"/>
        <v>0</v>
      </c>
      <c r="L2705" s="135" t="e">
        <f t="shared" si="515"/>
        <v>#REF!</v>
      </c>
      <c r="M2705" s="138" t="e">
        <f>IF(K2705-'!!!KATILIMCI LİSTESİ!!!'!#REF!&gt;0,'!!!KATILIMCI LİSTESİ!!!'!#REF!,K2705)</f>
        <v>#REF!</v>
      </c>
      <c r="N2705" s="135">
        <f t="shared" si="519"/>
        <v>0</v>
      </c>
      <c r="O2705" s="135">
        <f t="shared" si="520"/>
        <v>0</v>
      </c>
      <c r="P2705" s="139">
        <f t="shared" si="521"/>
        <v>0</v>
      </c>
      <c r="Q2705" s="135">
        <f>'5-Banka Listesi'!G2706</f>
        <v>0</v>
      </c>
      <c r="R2705" s="140">
        <f t="shared" si="522"/>
        <v>0</v>
      </c>
      <c r="S2705" s="140">
        <f t="shared" si="523"/>
        <v>0</v>
      </c>
      <c r="T2705" s="140">
        <f t="shared" si="516"/>
        <v>0</v>
      </c>
      <c r="U2705" s="135">
        <f t="shared" si="517"/>
        <v>0</v>
      </c>
      <c r="V2705" s="132">
        <v>2701</v>
      </c>
    </row>
    <row r="2706" spans="2:22" ht="33.950000000000003" customHeight="1" x14ac:dyDescent="0.25">
      <c r="B2706" s="132">
        <v>2702</v>
      </c>
      <c r="C2706" s="133">
        <f>'!!!KATILIMCI LİSTESİ!!!'!B2703</f>
        <v>0</v>
      </c>
      <c r="D2706" s="134">
        <f>'!!!KATILIMCI LİSTESİ!!!'!C2703</f>
        <v>0</v>
      </c>
      <c r="E2706" s="135">
        <f>'!!! VERİLER !!!'!C$1</f>
        <v>1375</v>
      </c>
      <c r="F2706" s="136">
        <f>'1-Devamsızlık Formu (Ek-4)'!AJ2708</f>
        <v>0</v>
      </c>
      <c r="G2706" s="135">
        <f>IF(AND('1-Devamsızlık Formu (Ek-4)'!D2708="",F2706&gt;0,'1-Devamsızlık Formu (Ek-4)'!AW2708="KASIM 2024"),(E2706*(F2706-1)+(666.75)),E2706*F2706)</f>
        <v>0</v>
      </c>
      <c r="H2706" s="135">
        <f t="shared" si="518"/>
        <v>0</v>
      </c>
      <c r="I2706" s="141">
        <f t="shared" si="512"/>
        <v>0</v>
      </c>
      <c r="J2706" s="135">
        <f t="shared" si="513"/>
        <v>0</v>
      </c>
      <c r="K2706" s="135">
        <f t="shared" si="514"/>
        <v>0</v>
      </c>
      <c r="L2706" s="135" t="e">
        <f t="shared" si="515"/>
        <v>#REF!</v>
      </c>
      <c r="M2706" s="138" t="e">
        <f>IF(K2706-'!!!KATILIMCI LİSTESİ!!!'!#REF!&gt;0,'!!!KATILIMCI LİSTESİ!!!'!#REF!,K2706)</f>
        <v>#REF!</v>
      </c>
      <c r="N2706" s="135">
        <f t="shared" si="519"/>
        <v>0</v>
      </c>
      <c r="O2706" s="135">
        <f t="shared" si="520"/>
        <v>0</v>
      </c>
      <c r="P2706" s="139">
        <f t="shared" si="521"/>
        <v>0</v>
      </c>
      <c r="Q2706" s="135">
        <f>'5-Banka Listesi'!G2707</f>
        <v>0</v>
      </c>
      <c r="R2706" s="140">
        <f t="shared" si="522"/>
        <v>0</v>
      </c>
      <c r="S2706" s="140">
        <f t="shared" si="523"/>
        <v>0</v>
      </c>
      <c r="T2706" s="140">
        <f t="shared" si="516"/>
        <v>0</v>
      </c>
      <c r="U2706" s="135">
        <f t="shared" si="517"/>
        <v>0</v>
      </c>
      <c r="V2706" s="132">
        <v>2702</v>
      </c>
    </row>
    <row r="2707" spans="2:22" ht="33.950000000000003" customHeight="1" x14ac:dyDescent="0.25">
      <c r="B2707" s="132">
        <v>2703</v>
      </c>
      <c r="C2707" s="133">
        <f>'!!!KATILIMCI LİSTESİ!!!'!B2704</f>
        <v>0</v>
      </c>
      <c r="D2707" s="134">
        <f>'!!!KATILIMCI LİSTESİ!!!'!C2704</f>
        <v>0</v>
      </c>
      <c r="E2707" s="135">
        <f>'!!! VERİLER !!!'!C$1</f>
        <v>1375</v>
      </c>
      <c r="F2707" s="136">
        <f>'1-Devamsızlık Formu (Ek-4)'!AJ2709</f>
        <v>0</v>
      </c>
      <c r="G2707" s="135">
        <f>IF(AND('1-Devamsızlık Formu (Ek-4)'!D2709="",F2707&gt;0,'1-Devamsızlık Formu (Ek-4)'!AW2709="KASIM 2024"),(E2707*(F2707-1)+(666.75)),E2707*F2707)</f>
        <v>0</v>
      </c>
      <c r="H2707" s="135">
        <f t="shared" si="518"/>
        <v>0</v>
      </c>
      <c r="I2707" s="141">
        <f t="shared" si="512"/>
        <v>0</v>
      </c>
      <c r="J2707" s="135">
        <f t="shared" si="513"/>
        <v>0</v>
      </c>
      <c r="K2707" s="135">
        <f t="shared" si="514"/>
        <v>0</v>
      </c>
      <c r="L2707" s="135" t="e">
        <f t="shared" si="515"/>
        <v>#REF!</v>
      </c>
      <c r="M2707" s="138" t="e">
        <f>IF(K2707-'!!!KATILIMCI LİSTESİ!!!'!#REF!&gt;0,'!!!KATILIMCI LİSTESİ!!!'!#REF!,K2707)</f>
        <v>#REF!</v>
      </c>
      <c r="N2707" s="135">
        <f t="shared" si="519"/>
        <v>0</v>
      </c>
      <c r="O2707" s="135">
        <f t="shared" si="520"/>
        <v>0</v>
      </c>
      <c r="P2707" s="139">
        <f t="shared" si="521"/>
        <v>0</v>
      </c>
      <c r="Q2707" s="135">
        <f>'5-Banka Listesi'!G2708</f>
        <v>0</v>
      </c>
      <c r="R2707" s="140">
        <f t="shared" si="522"/>
        <v>0</v>
      </c>
      <c r="S2707" s="140">
        <f t="shared" si="523"/>
        <v>0</v>
      </c>
      <c r="T2707" s="140">
        <f t="shared" si="516"/>
        <v>0</v>
      </c>
      <c r="U2707" s="135">
        <f t="shared" si="517"/>
        <v>0</v>
      </c>
      <c r="V2707" s="132">
        <v>2703</v>
      </c>
    </row>
    <row r="2708" spans="2:22" ht="33.950000000000003" customHeight="1" x14ac:dyDescent="0.25">
      <c r="B2708" s="132">
        <v>2704</v>
      </c>
      <c r="C2708" s="133">
        <f>'!!!KATILIMCI LİSTESİ!!!'!B2705</f>
        <v>0</v>
      </c>
      <c r="D2708" s="134">
        <f>'!!!KATILIMCI LİSTESİ!!!'!C2705</f>
        <v>0</v>
      </c>
      <c r="E2708" s="135">
        <f>'!!! VERİLER !!!'!C$1</f>
        <v>1375</v>
      </c>
      <c r="F2708" s="136">
        <f>'1-Devamsızlık Formu (Ek-4)'!AJ2710</f>
        <v>0</v>
      </c>
      <c r="G2708" s="135">
        <f>IF(AND('1-Devamsızlık Formu (Ek-4)'!D2710="",F2708&gt;0,'1-Devamsızlık Formu (Ek-4)'!AW2710="KASIM 2024"),(E2708*(F2708-1)+(666.75)),E2708*F2708)</f>
        <v>0</v>
      </c>
      <c r="H2708" s="135">
        <f t="shared" si="518"/>
        <v>0</v>
      </c>
      <c r="I2708" s="141">
        <f t="shared" si="512"/>
        <v>0</v>
      </c>
      <c r="J2708" s="135">
        <f t="shared" si="513"/>
        <v>0</v>
      </c>
      <c r="K2708" s="135">
        <f t="shared" si="514"/>
        <v>0</v>
      </c>
      <c r="L2708" s="135" t="e">
        <f t="shared" si="515"/>
        <v>#REF!</v>
      </c>
      <c r="M2708" s="138" t="e">
        <f>IF(K2708-'!!!KATILIMCI LİSTESİ!!!'!#REF!&gt;0,'!!!KATILIMCI LİSTESİ!!!'!#REF!,K2708)</f>
        <v>#REF!</v>
      </c>
      <c r="N2708" s="135">
        <f t="shared" si="519"/>
        <v>0</v>
      </c>
      <c r="O2708" s="135">
        <f t="shared" si="520"/>
        <v>0</v>
      </c>
      <c r="P2708" s="139">
        <f t="shared" si="521"/>
        <v>0</v>
      </c>
      <c r="Q2708" s="135">
        <f>'5-Banka Listesi'!G2709</f>
        <v>0</v>
      </c>
      <c r="R2708" s="140">
        <f t="shared" si="522"/>
        <v>0</v>
      </c>
      <c r="S2708" s="140">
        <f t="shared" si="523"/>
        <v>0</v>
      </c>
      <c r="T2708" s="140">
        <f t="shared" si="516"/>
        <v>0</v>
      </c>
      <c r="U2708" s="135">
        <f t="shared" si="517"/>
        <v>0</v>
      </c>
      <c r="V2708" s="132">
        <v>2704</v>
      </c>
    </row>
    <row r="2709" spans="2:22" ht="33.950000000000003" customHeight="1" x14ac:dyDescent="0.25">
      <c r="B2709" s="132">
        <v>2705</v>
      </c>
      <c r="C2709" s="133">
        <f>'!!!KATILIMCI LİSTESİ!!!'!B2706</f>
        <v>0</v>
      </c>
      <c r="D2709" s="134">
        <f>'!!!KATILIMCI LİSTESİ!!!'!C2706</f>
        <v>0</v>
      </c>
      <c r="E2709" s="135">
        <f>'!!! VERİLER !!!'!C$1</f>
        <v>1375</v>
      </c>
      <c r="F2709" s="136">
        <f>'1-Devamsızlık Formu (Ek-4)'!AJ2711</f>
        <v>0</v>
      </c>
      <c r="G2709" s="135">
        <f>IF(AND('1-Devamsızlık Formu (Ek-4)'!D2711="",F2709&gt;0,'1-Devamsızlık Formu (Ek-4)'!AW2711="KASIM 2024"),(E2709*(F2709-1)+(666.75)),E2709*F2709)</f>
        <v>0</v>
      </c>
      <c r="H2709" s="135">
        <f t="shared" si="518"/>
        <v>0</v>
      </c>
      <c r="I2709" s="141">
        <f t="shared" ref="I2709:I2772" si="524">G2709*0.01</f>
        <v>0</v>
      </c>
      <c r="J2709" s="135">
        <f t="shared" ref="J2709:J2772" si="525">IF(G2709&gt;20002.5,(G2709-H2709-I2709)-(17002.12),0)</f>
        <v>0</v>
      </c>
      <c r="K2709" s="135">
        <f t="shared" ref="K2709:K2772" si="526">J2709*0.15</f>
        <v>0</v>
      </c>
      <c r="L2709" s="135" t="e">
        <f t="shared" ref="L2709:L2772" si="527">ROUND(K2709-M2709,2)</f>
        <v>#REF!</v>
      </c>
      <c r="M2709" s="138" t="e">
        <f>IF(K2709-'!!!KATILIMCI LİSTESİ!!!'!#REF!&gt;0,'!!!KATILIMCI LİSTESİ!!!'!#REF!,K2709)</f>
        <v>#REF!</v>
      </c>
      <c r="N2709" s="135">
        <f t="shared" si="519"/>
        <v>0</v>
      </c>
      <c r="O2709" s="135">
        <f t="shared" si="520"/>
        <v>0</v>
      </c>
      <c r="P2709" s="139">
        <f t="shared" si="521"/>
        <v>0</v>
      </c>
      <c r="Q2709" s="135">
        <f>'5-Banka Listesi'!G2710</f>
        <v>0</v>
      </c>
      <c r="R2709" s="140">
        <f t="shared" si="522"/>
        <v>0</v>
      </c>
      <c r="S2709" s="140">
        <f t="shared" si="523"/>
        <v>0</v>
      </c>
      <c r="T2709" s="140">
        <f t="shared" ref="T2709:T2772" si="528">ROUND(G2709*0.02,3)</f>
        <v>0</v>
      </c>
      <c r="U2709" s="135">
        <f t="shared" ref="U2709:U2772" si="529">ROUND(Q2709+R2709+S2709+T2709,3)</f>
        <v>0</v>
      </c>
      <c r="V2709" s="132">
        <v>2705</v>
      </c>
    </row>
    <row r="2710" spans="2:22" ht="33.950000000000003" customHeight="1" x14ac:dyDescent="0.25">
      <c r="B2710" s="132">
        <v>2706</v>
      </c>
      <c r="C2710" s="133">
        <f>'!!!KATILIMCI LİSTESİ!!!'!B2707</f>
        <v>0</v>
      </c>
      <c r="D2710" s="134">
        <f>'!!!KATILIMCI LİSTESİ!!!'!C2707</f>
        <v>0</v>
      </c>
      <c r="E2710" s="135">
        <f>'!!! VERİLER !!!'!C$1</f>
        <v>1375</v>
      </c>
      <c r="F2710" s="136">
        <f>'1-Devamsızlık Formu (Ek-4)'!AJ2712</f>
        <v>0</v>
      </c>
      <c r="G2710" s="135">
        <f>IF(AND('1-Devamsızlık Formu (Ek-4)'!D2712="",F2710&gt;0,'1-Devamsızlık Formu (Ek-4)'!AW2712="KASIM 2024"),(E2710*(F2710-1)+(666.75)),E2710*F2710)</f>
        <v>0</v>
      </c>
      <c r="H2710" s="135">
        <f t="shared" si="518"/>
        <v>0</v>
      </c>
      <c r="I2710" s="141">
        <f t="shared" si="524"/>
        <v>0</v>
      </c>
      <c r="J2710" s="135">
        <f t="shared" si="525"/>
        <v>0</v>
      </c>
      <c r="K2710" s="135">
        <f t="shared" si="526"/>
        <v>0</v>
      </c>
      <c r="L2710" s="135" t="e">
        <f t="shared" si="527"/>
        <v>#REF!</v>
      </c>
      <c r="M2710" s="138" t="e">
        <f>IF(K2710-'!!!KATILIMCI LİSTESİ!!!'!#REF!&gt;0,'!!!KATILIMCI LİSTESİ!!!'!#REF!,K2710)</f>
        <v>#REF!</v>
      </c>
      <c r="N2710" s="135">
        <f t="shared" si="519"/>
        <v>0</v>
      </c>
      <c r="O2710" s="135">
        <f t="shared" si="520"/>
        <v>0</v>
      </c>
      <c r="P2710" s="139">
        <f t="shared" si="521"/>
        <v>0</v>
      </c>
      <c r="Q2710" s="135">
        <f>'5-Banka Listesi'!G2711</f>
        <v>0</v>
      </c>
      <c r="R2710" s="140">
        <f t="shared" si="522"/>
        <v>0</v>
      </c>
      <c r="S2710" s="140">
        <f t="shared" si="523"/>
        <v>0</v>
      </c>
      <c r="T2710" s="140">
        <f t="shared" si="528"/>
        <v>0</v>
      </c>
      <c r="U2710" s="135">
        <f t="shared" si="529"/>
        <v>0</v>
      </c>
      <c r="V2710" s="132">
        <v>2706</v>
      </c>
    </row>
    <row r="2711" spans="2:22" ht="33.950000000000003" customHeight="1" x14ac:dyDescent="0.25">
      <c r="B2711" s="132">
        <v>2707</v>
      </c>
      <c r="C2711" s="133">
        <f>'!!!KATILIMCI LİSTESİ!!!'!B2708</f>
        <v>0</v>
      </c>
      <c r="D2711" s="134">
        <f>'!!!KATILIMCI LİSTESİ!!!'!C2708</f>
        <v>0</v>
      </c>
      <c r="E2711" s="135">
        <f>'!!! VERİLER !!!'!C$1</f>
        <v>1375</v>
      </c>
      <c r="F2711" s="136">
        <f>'1-Devamsızlık Formu (Ek-4)'!AJ2713</f>
        <v>0</v>
      </c>
      <c r="G2711" s="135">
        <f>IF(AND('1-Devamsızlık Formu (Ek-4)'!D2713="",F2711&gt;0,'1-Devamsızlık Formu (Ek-4)'!AW2713="KASIM 2024"),(E2711*(F2711-1)+(666.75)),E2711*F2711)</f>
        <v>0</v>
      </c>
      <c r="H2711" s="135">
        <f t="shared" si="518"/>
        <v>0</v>
      </c>
      <c r="I2711" s="141">
        <f t="shared" si="524"/>
        <v>0</v>
      </c>
      <c r="J2711" s="135">
        <f t="shared" si="525"/>
        <v>0</v>
      </c>
      <c r="K2711" s="135">
        <f t="shared" si="526"/>
        <v>0</v>
      </c>
      <c r="L2711" s="135" t="e">
        <f t="shared" si="527"/>
        <v>#REF!</v>
      </c>
      <c r="M2711" s="138" t="e">
        <f>IF(K2711-'!!!KATILIMCI LİSTESİ!!!'!#REF!&gt;0,'!!!KATILIMCI LİSTESİ!!!'!#REF!,K2711)</f>
        <v>#REF!</v>
      </c>
      <c r="N2711" s="135">
        <f t="shared" si="519"/>
        <v>0</v>
      </c>
      <c r="O2711" s="135">
        <f t="shared" si="520"/>
        <v>0</v>
      </c>
      <c r="P2711" s="139">
        <f t="shared" si="521"/>
        <v>0</v>
      </c>
      <c r="Q2711" s="135">
        <f>'5-Banka Listesi'!G2712</f>
        <v>0</v>
      </c>
      <c r="R2711" s="140">
        <f t="shared" si="522"/>
        <v>0</v>
      </c>
      <c r="S2711" s="140">
        <f t="shared" si="523"/>
        <v>0</v>
      </c>
      <c r="T2711" s="140">
        <f t="shared" si="528"/>
        <v>0</v>
      </c>
      <c r="U2711" s="135">
        <f t="shared" si="529"/>
        <v>0</v>
      </c>
      <c r="V2711" s="132">
        <v>2707</v>
      </c>
    </row>
    <row r="2712" spans="2:22" ht="33.950000000000003" customHeight="1" x14ac:dyDescent="0.25">
      <c r="B2712" s="132">
        <v>2708</v>
      </c>
      <c r="C2712" s="133">
        <f>'!!!KATILIMCI LİSTESİ!!!'!B2709</f>
        <v>0</v>
      </c>
      <c r="D2712" s="134">
        <f>'!!!KATILIMCI LİSTESİ!!!'!C2709</f>
        <v>0</v>
      </c>
      <c r="E2712" s="135">
        <f>'!!! VERİLER !!!'!C$1</f>
        <v>1375</v>
      </c>
      <c r="F2712" s="136">
        <f>'1-Devamsızlık Formu (Ek-4)'!AJ2714</f>
        <v>0</v>
      </c>
      <c r="G2712" s="135">
        <f>IF(AND('1-Devamsızlık Formu (Ek-4)'!D2714="",F2712&gt;0,'1-Devamsızlık Formu (Ek-4)'!AW2714="KASIM 2024"),(E2712*(F2712-1)+(666.75)),E2712*F2712)</f>
        <v>0</v>
      </c>
      <c r="H2712" s="135">
        <f t="shared" si="518"/>
        <v>0</v>
      </c>
      <c r="I2712" s="141">
        <f t="shared" si="524"/>
        <v>0</v>
      </c>
      <c r="J2712" s="135">
        <f t="shared" si="525"/>
        <v>0</v>
      </c>
      <c r="K2712" s="135">
        <f t="shared" si="526"/>
        <v>0</v>
      </c>
      <c r="L2712" s="135" t="e">
        <f t="shared" si="527"/>
        <v>#REF!</v>
      </c>
      <c r="M2712" s="138" t="e">
        <f>IF(K2712-'!!!KATILIMCI LİSTESİ!!!'!#REF!&gt;0,'!!!KATILIMCI LİSTESİ!!!'!#REF!,K2712)</f>
        <v>#REF!</v>
      </c>
      <c r="N2712" s="135">
        <f t="shared" si="519"/>
        <v>0</v>
      </c>
      <c r="O2712" s="135">
        <f t="shared" si="520"/>
        <v>0</v>
      </c>
      <c r="P2712" s="139">
        <f t="shared" si="521"/>
        <v>0</v>
      </c>
      <c r="Q2712" s="135">
        <f>'5-Banka Listesi'!G2713</f>
        <v>0</v>
      </c>
      <c r="R2712" s="140">
        <f t="shared" si="522"/>
        <v>0</v>
      </c>
      <c r="S2712" s="140">
        <f t="shared" si="523"/>
        <v>0</v>
      </c>
      <c r="T2712" s="140">
        <f t="shared" si="528"/>
        <v>0</v>
      </c>
      <c r="U2712" s="135">
        <f t="shared" si="529"/>
        <v>0</v>
      </c>
      <c r="V2712" s="132">
        <v>2708</v>
      </c>
    </row>
    <row r="2713" spans="2:22" ht="33.950000000000003" customHeight="1" x14ac:dyDescent="0.25">
      <c r="B2713" s="132">
        <v>2709</v>
      </c>
      <c r="C2713" s="133">
        <f>'!!!KATILIMCI LİSTESİ!!!'!B2710</f>
        <v>0</v>
      </c>
      <c r="D2713" s="134">
        <f>'!!!KATILIMCI LİSTESİ!!!'!C2710</f>
        <v>0</v>
      </c>
      <c r="E2713" s="135">
        <f>'!!! VERİLER !!!'!C$1</f>
        <v>1375</v>
      </c>
      <c r="F2713" s="136">
        <f>'1-Devamsızlık Formu (Ek-4)'!AJ2715</f>
        <v>0</v>
      </c>
      <c r="G2713" s="135">
        <f>IF(AND('1-Devamsızlık Formu (Ek-4)'!D2715="",F2713&gt;0,'1-Devamsızlık Formu (Ek-4)'!AW2715="KASIM 2024"),(E2713*(F2713-1)+(666.75)),E2713*F2713)</f>
        <v>0</v>
      </c>
      <c r="H2713" s="135">
        <f t="shared" si="518"/>
        <v>0</v>
      </c>
      <c r="I2713" s="141">
        <f t="shared" si="524"/>
        <v>0</v>
      </c>
      <c r="J2713" s="135">
        <f t="shared" si="525"/>
        <v>0</v>
      </c>
      <c r="K2713" s="135">
        <f t="shared" si="526"/>
        <v>0</v>
      </c>
      <c r="L2713" s="135" t="e">
        <f t="shared" si="527"/>
        <v>#REF!</v>
      </c>
      <c r="M2713" s="138" t="e">
        <f>IF(K2713-'!!!KATILIMCI LİSTESİ!!!'!#REF!&gt;0,'!!!KATILIMCI LİSTESİ!!!'!#REF!,K2713)</f>
        <v>#REF!</v>
      </c>
      <c r="N2713" s="135">
        <f t="shared" si="519"/>
        <v>0</v>
      </c>
      <c r="O2713" s="135">
        <f t="shared" si="520"/>
        <v>0</v>
      </c>
      <c r="P2713" s="139">
        <f t="shared" si="521"/>
        <v>0</v>
      </c>
      <c r="Q2713" s="135">
        <f>'5-Banka Listesi'!G2714</f>
        <v>0</v>
      </c>
      <c r="R2713" s="140">
        <f t="shared" si="522"/>
        <v>0</v>
      </c>
      <c r="S2713" s="140">
        <f t="shared" si="523"/>
        <v>0</v>
      </c>
      <c r="T2713" s="140">
        <f t="shared" si="528"/>
        <v>0</v>
      </c>
      <c r="U2713" s="135">
        <f t="shared" si="529"/>
        <v>0</v>
      </c>
      <c r="V2713" s="132">
        <v>2709</v>
      </c>
    </row>
    <row r="2714" spans="2:22" ht="33.950000000000003" customHeight="1" x14ac:dyDescent="0.25">
      <c r="B2714" s="132">
        <v>2710</v>
      </c>
      <c r="C2714" s="133">
        <f>'!!!KATILIMCI LİSTESİ!!!'!B2711</f>
        <v>0</v>
      </c>
      <c r="D2714" s="134">
        <f>'!!!KATILIMCI LİSTESİ!!!'!C2711</f>
        <v>0</v>
      </c>
      <c r="E2714" s="135">
        <f>'!!! VERİLER !!!'!C$1</f>
        <v>1375</v>
      </c>
      <c r="F2714" s="136">
        <f>'1-Devamsızlık Formu (Ek-4)'!AJ2716</f>
        <v>0</v>
      </c>
      <c r="G2714" s="135">
        <f>IF(AND('1-Devamsızlık Formu (Ek-4)'!D2716="",F2714&gt;0,'1-Devamsızlık Formu (Ek-4)'!AW2716="KASIM 2024"),(E2714*(F2714-1)+(666.75)),E2714*F2714)</f>
        <v>0</v>
      </c>
      <c r="H2714" s="135">
        <f t="shared" si="518"/>
        <v>0</v>
      </c>
      <c r="I2714" s="141">
        <f t="shared" si="524"/>
        <v>0</v>
      </c>
      <c r="J2714" s="135">
        <f t="shared" si="525"/>
        <v>0</v>
      </c>
      <c r="K2714" s="135">
        <f t="shared" si="526"/>
        <v>0</v>
      </c>
      <c r="L2714" s="135" t="e">
        <f t="shared" si="527"/>
        <v>#REF!</v>
      </c>
      <c r="M2714" s="138" t="e">
        <f>IF(K2714-'!!!KATILIMCI LİSTESİ!!!'!#REF!&gt;0,'!!!KATILIMCI LİSTESİ!!!'!#REF!,K2714)</f>
        <v>#REF!</v>
      </c>
      <c r="N2714" s="135">
        <f t="shared" si="519"/>
        <v>0</v>
      </c>
      <c r="O2714" s="135">
        <f t="shared" si="520"/>
        <v>0</v>
      </c>
      <c r="P2714" s="139">
        <f t="shared" si="521"/>
        <v>0</v>
      </c>
      <c r="Q2714" s="135">
        <f>'5-Banka Listesi'!G2715</f>
        <v>0</v>
      </c>
      <c r="R2714" s="140">
        <f t="shared" si="522"/>
        <v>0</v>
      </c>
      <c r="S2714" s="140">
        <f t="shared" si="523"/>
        <v>0</v>
      </c>
      <c r="T2714" s="140">
        <f t="shared" si="528"/>
        <v>0</v>
      </c>
      <c r="U2714" s="135">
        <f t="shared" si="529"/>
        <v>0</v>
      </c>
      <c r="V2714" s="132">
        <v>2710</v>
      </c>
    </row>
    <row r="2715" spans="2:22" ht="33.950000000000003" customHeight="1" x14ac:dyDescent="0.25">
      <c r="B2715" s="132">
        <v>2711</v>
      </c>
      <c r="C2715" s="133">
        <f>'!!!KATILIMCI LİSTESİ!!!'!B2712</f>
        <v>0</v>
      </c>
      <c r="D2715" s="134">
        <f>'!!!KATILIMCI LİSTESİ!!!'!C2712</f>
        <v>0</v>
      </c>
      <c r="E2715" s="135">
        <f>'!!! VERİLER !!!'!C$1</f>
        <v>1375</v>
      </c>
      <c r="F2715" s="136">
        <f>'1-Devamsızlık Formu (Ek-4)'!AJ2717</f>
        <v>0</v>
      </c>
      <c r="G2715" s="135">
        <f>IF(AND('1-Devamsızlık Formu (Ek-4)'!D2717="",F2715&gt;0,'1-Devamsızlık Formu (Ek-4)'!AW2717="KASIM 2024"),(E2715*(F2715-1)+(666.75)),E2715*F2715)</f>
        <v>0</v>
      </c>
      <c r="H2715" s="135">
        <f t="shared" si="518"/>
        <v>0</v>
      </c>
      <c r="I2715" s="141">
        <f t="shared" si="524"/>
        <v>0</v>
      </c>
      <c r="J2715" s="135">
        <f t="shared" si="525"/>
        <v>0</v>
      </c>
      <c r="K2715" s="135">
        <f t="shared" si="526"/>
        <v>0</v>
      </c>
      <c r="L2715" s="135" t="e">
        <f t="shared" si="527"/>
        <v>#REF!</v>
      </c>
      <c r="M2715" s="138" t="e">
        <f>IF(K2715-'!!!KATILIMCI LİSTESİ!!!'!#REF!&gt;0,'!!!KATILIMCI LİSTESİ!!!'!#REF!,K2715)</f>
        <v>#REF!</v>
      </c>
      <c r="N2715" s="135">
        <f t="shared" si="519"/>
        <v>0</v>
      </c>
      <c r="O2715" s="135">
        <f t="shared" si="520"/>
        <v>0</v>
      </c>
      <c r="P2715" s="139">
        <f t="shared" si="521"/>
        <v>0</v>
      </c>
      <c r="Q2715" s="135">
        <f>'5-Banka Listesi'!G2716</f>
        <v>0</v>
      </c>
      <c r="R2715" s="140">
        <f t="shared" si="522"/>
        <v>0</v>
      </c>
      <c r="S2715" s="140">
        <f t="shared" si="523"/>
        <v>0</v>
      </c>
      <c r="T2715" s="140">
        <f t="shared" si="528"/>
        <v>0</v>
      </c>
      <c r="U2715" s="135">
        <f t="shared" si="529"/>
        <v>0</v>
      </c>
      <c r="V2715" s="132">
        <v>2711</v>
      </c>
    </row>
    <row r="2716" spans="2:22" ht="33.950000000000003" customHeight="1" x14ac:dyDescent="0.25">
      <c r="B2716" s="132">
        <v>2712</v>
      </c>
      <c r="C2716" s="133">
        <f>'!!!KATILIMCI LİSTESİ!!!'!B2713</f>
        <v>0</v>
      </c>
      <c r="D2716" s="134">
        <f>'!!!KATILIMCI LİSTESİ!!!'!C2713</f>
        <v>0</v>
      </c>
      <c r="E2716" s="135">
        <f>'!!! VERİLER !!!'!C$1</f>
        <v>1375</v>
      </c>
      <c r="F2716" s="136">
        <f>'1-Devamsızlık Formu (Ek-4)'!AJ2718</f>
        <v>0</v>
      </c>
      <c r="G2716" s="135">
        <f>IF(AND('1-Devamsızlık Formu (Ek-4)'!D2718="",F2716&gt;0,'1-Devamsızlık Formu (Ek-4)'!AW2718="KASIM 2024"),(E2716*(F2716-1)+(666.75)),E2716*F2716)</f>
        <v>0</v>
      </c>
      <c r="H2716" s="135">
        <f t="shared" si="518"/>
        <v>0</v>
      </c>
      <c r="I2716" s="141">
        <f t="shared" si="524"/>
        <v>0</v>
      </c>
      <c r="J2716" s="135">
        <f t="shared" si="525"/>
        <v>0</v>
      </c>
      <c r="K2716" s="135">
        <f t="shared" si="526"/>
        <v>0</v>
      </c>
      <c r="L2716" s="135" t="e">
        <f t="shared" si="527"/>
        <v>#REF!</v>
      </c>
      <c r="M2716" s="138" t="e">
        <f>IF(K2716-'!!!KATILIMCI LİSTESİ!!!'!#REF!&gt;0,'!!!KATILIMCI LİSTESİ!!!'!#REF!,K2716)</f>
        <v>#REF!</v>
      </c>
      <c r="N2716" s="135">
        <f t="shared" si="519"/>
        <v>0</v>
      </c>
      <c r="O2716" s="135">
        <f t="shared" si="520"/>
        <v>0</v>
      </c>
      <c r="P2716" s="139">
        <f t="shared" si="521"/>
        <v>0</v>
      </c>
      <c r="Q2716" s="135">
        <f>'5-Banka Listesi'!G2717</f>
        <v>0</v>
      </c>
      <c r="R2716" s="140">
        <f t="shared" si="522"/>
        <v>0</v>
      </c>
      <c r="S2716" s="140">
        <f t="shared" si="523"/>
        <v>0</v>
      </c>
      <c r="T2716" s="140">
        <f t="shared" si="528"/>
        <v>0</v>
      </c>
      <c r="U2716" s="135">
        <f t="shared" si="529"/>
        <v>0</v>
      </c>
      <c r="V2716" s="132">
        <v>2712</v>
      </c>
    </row>
    <row r="2717" spans="2:22" ht="33.950000000000003" customHeight="1" x14ac:dyDescent="0.25">
      <c r="B2717" s="132">
        <v>2713</v>
      </c>
      <c r="C2717" s="133">
        <f>'!!!KATILIMCI LİSTESİ!!!'!B2714</f>
        <v>0</v>
      </c>
      <c r="D2717" s="134">
        <f>'!!!KATILIMCI LİSTESİ!!!'!C2714</f>
        <v>0</v>
      </c>
      <c r="E2717" s="135">
        <f>'!!! VERİLER !!!'!C$1</f>
        <v>1375</v>
      </c>
      <c r="F2717" s="136">
        <f>'1-Devamsızlık Formu (Ek-4)'!AJ2719</f>
        <v>0</v>
      </c>
      <c r="G2717" s="135">
        <f>IF(AND('1-Devamsızlık Formu (Ek-4)'!D2719="",F2717&gt;0,'1-Devamsızlık Formu (Ek-4)'!AW2719="KASIM 2024"),(E2717*(F2717-1)+(666.75)),E2717*F2717)</f>
        <v>0</v>
      </c>
      <c r="H2717" s="135">
        <f t="shared" si="518"/>
        <v>0</v>
      </c>
      <c r="I2717" s="141">
        <f t="shared" si="524"/>
        <v>0</v>
      </c>
      <c r="J2717" s="135">
        <f t="shared" si="525"/>
        <v>0</v>
      </c>
      <c r="K2717" s="135">
        <f t="shared" si="526"/>
        <v>0</v>
      </c>
      <c r="L2717" s="135" t="e">
        <f t="shared" si="527"/>
        <v>#REF!</v>
      </c>
      <c r="M2717" s="138" t="e">
        <f>IF(K2717-'!!!KATILIMCI LİSTESİ!!!'!#REF!&gt;0,'!!!KATILIMCI LİSTESİ!!!'!#REF!,K2717)</f>
        <v>#REF!</v>
      </c>
      <c r="N2717" s="135">
        <f t="shared" si="519"/>
        <v>0</v>
      </c>
      <c r="O2717" s="135">
        <f t="shared" si="520"/>
        <v>0</v>
      </c>
      <c r="P2717" s="139">
        <f t="shared" si="521"/>
        <v>0</v>
      </c>
      <c r="Q2717" s="135">
        <f>'5-Banka Listesi'!G2718</f>
        <v>0</v>
      </c>
      <c r="R2717" s="140">
        <f t="shared" si="522"/>
        <v>0</v>
      </c>
      <c r="S2717" s="140">
        <f t="shared" si="523"/>
        <v>0</v>
      </c>
      <c r="T2717" s="140">
        <f t="shared" si="528"/>
        <v>0</v>
      </c>
      <c r="U2717" s="135">
        <f t="shared" si="529"/>
        <v>0</v>
      </c>
      <c r="V2717" s="132">
        <v>2713</v>
      </c>
    </row>
    <row r="2718" spans="2:22" ht="33.950000000000003" customHeight="1" x14ac:dyDescent="0.25">
      <c r="B2718" s="132">
        <v>2714</v>
      </c>
      <c r="C2718" s="133">
        <f>'!!!KATILIMCI LİSTESİ!!!'!B2715</f>
        <v>0</v>
      </c>
      <c r="D2718" s="134">
        <f>'!!!KATILIMCI LİSTESİ!!!'!C2715</f>
        <v>0</v>
      </c>
      <c r="E2718" s="135">
        <f>'!!! VERİLER !!!'!C$1</f>
        <v>1375</v>
      </c>
      <c r="F2718" s="136">
        <f>'1-Devamsızlık Formu (Ek-4)'!AJ2720</f>
        <v>0</v>
      </c>
      <c r="G2718" s="135">
        <f>IF(AND('1-Devamsızlık Formu (Ek-4)'!D2720="",F2718&gt;0,'1-Devamsızlık Formu (Ek-4)'!AW2720="KASIM 2024"),(E2718*(F2718-1)+(666.75)),E2718*F2718)</f>
        <v>0</v>
      </c>
      <c r="H2718" s="135">
        <f t="shared" si="518"/>
        <v>0</v>
      </c>
      <c r="I2718" s="141">
        <f t="shared" si="524"/>
        <v>0</v>
      </c>
      <c r="J2718" s="135">
        <f t="shared" si="525"/>
        <v>0</v>
      </c>
      <c r="K2718" s="135">
        <f t="shared" si="526"/>
        <v>0</v>
      </c>
      <c r="L2718" s="135" t="e">
        <f t="shared" si="527"/>
        <v>#REF!</v>
      </c>
      <c r="M2718" s="138" t="e">
        <f>IF(K2718-'!!!KATILIMCI LİSTESİ!!!'!#REF!&gt;0,'!!!KATILIMCI LİSTESİ!!!'!#REF!,K2718)</f>
        <v>#REF!</v>
      </c>
      <c r="N2718" s="135">
        <f t="shared" si="519"/>
        <v>0</v>
      </c>
      <c r="O2718" s="135">
        <f t="shared" si="520"/>
        <v>0</v>
      </c>
      <c r="P2718" s="139">
        <f t="shared" si="521"/>
        <v>0</v>
      </c>
      <c r="Q2718" s="135">
        <f>'5-Banka Listesi'!G2719</f>
        <v>0</v>
      </c>
      <c r="R2718" s="140">
        <f t="shared" si="522"/>
        <v>0</v>
      </c>
      <c r="S2718" s="140">
        <f t="shared" si="523"/>
        <v>0</v>
      </c>
      <c r="T2718" s="140">
        <f t="shared" si="528"/>
        <v>0</v>
      </c>
      <c r="U2718" s="135">
        <f t="shared" si="529"/>
        <v>0</v>
      </c>
      <c r="V2718" s="132">
        <v>2714</v>
      </c>
    </row>
    <row r="2719" spans="2:22" ht="33.950000000000003" customHeight="1" x14ac:dyDescent="0.25">
      <c r="B2719" s="132">
        <v>2715</v>
      </c>
      <c r="C2719" s="133">
        <f>'!!!KATILIMCI LİSTESİ!!!'!B2716</f>
        <v>0</v>
      </c>
      <c r="D2719" s="134">
        <f>'!!!KATILIMCI LİSTESİ!!!'!C2716</f>
        <v>0</v>
      </c>
      <c r="E2719" s="135">
        <f>'!!! VERİLER !!!'!C$1</f>
        <v>1375</v>
      </c>
      <c r="F2719" s="136">
        <f>'1-Devamsızlık Formu (Ek-4)'!AJ2721</f>
        <v>0</v>
      </c>
      <c r="G2719" s="135">
        <f>IF(AND('1-Devamsızlık Formu (Ek-4)'!D2721="",F2719&gt;0,'1-Devamsızlık Formu (Ek-4)'!AW2721="KASIM 2024"),(E2719*(F2719-1)+(666.75)),E2719*F2719)</f>
        <v>0</v>
      </c>
      <c r="H2719" s="135">
        <f t="shared" si="518"/>
        <v>0</v>
      </c>
      <c r="I2719" s="141">
        <f t="shared" si="524"/>
        <v>0</v>
      </c>
      <c r="J2719" s="135">
        <f t="shared" si="525"/>
        <v>0</v>
      </c>
      <c r="K2719" s="135">
        <f t="shared" si="526"/>
        <v>0</v>
      </c>
      <c r="L2719" s="135" t="e">
        <f t="shared" si="527"/>
        <v>#REF!</v>
      </c>
      <c r="M2719" s="138" t="e">
        <f>IF(K2719-'!!!KATILIMCI LİSTESİ!!!'!#REF!&gt;0,'!!!KATILIMCI LİSTESİ!!!'!#REF!,K2719)</f>
        <v>#REF!</v>
      </c>
      <c r="N2719" s="135">
        <f t="shared" si="519"/>
        <v>0</v>
      </c>
      <c r="O2719" s="135">
        <f t="shared" si="520"/>
        <v>0</v>
      </c>
      <c r="P2719" s="139">
        <f t="shared" si="521"/>
        <v>0</v>
      </c>
      <c r="Q2719" s="135">
        <f>'5-Banka Listesi'!G2720</f>
        <v>0</v>
      </c>
      <c r="R2719" s="140">
        <f t="shared" si="522"/>
        <v>0</v>
      </c>
      <c r="S2719" s="140">
        <f t="shared" si="523"/>
        <v>0</v>
      </c>
      <c r="T2719" s="140">
        <f t="shared" si="528"/>
        <v>0</v>
      </c>
      <c r="U2719" s="135">
        <f t="shared" si="529"/>
        <v>0</v>
      </c>
      <c r="V2719" s="132">
        <v>2715</v>
      </c>
    </row>
    <row r="2720" spans="2:22" ht="33.950000000000003" customHeight="1" x14ac:dyDescent="0.25">
      <c r="B2720" s="132">
        <v>2716</v>
      </c>
      <c r="C2720" s="133">
        <f>'!!!KATILIMCI LİSTESİ!!!'!B2717</f>
        <v>0</v>
      </c>
      <c r="D2720" s="134">
        <f>'!!!KATILIMCI LİSTESİ!!!'!C2717</f>
        <v>0</v>
      </c>
      <c r="E2720" s="135">
        <f>'!!! VERİLER !!!'!C$1</f>
        <v>1375</v>
      </c>
      <c r="F2720" s="136">
        <f>'1-Devamsızlık Formu (Ek-4)'!AJ2722</f>
        <v>0</v>
      </c>
      <c r="G2720" s="135">
        <f>IF(AND('1-Devamsızlık Formu (Ek-4)'!D2722="",F2720&gt;0,'1-Devamsızlık Formu (Ek-4)'!AW2722="KASIM 2024"),(E2720*(F2720-1)+(666.75)),E2720*F2720)</f>
        <v>0</v>
      </c>
      <c r="H2720" s="135">
        <f t="shared" si="518"/>
        <v>0</v>
      </c>
      <c r="I2720" s="141">
        <f t="shared" si="524"/>
        <v>0</v>
      </c>
      <c r="J2720" s="135">
        <f t="shared" si="525"/>
        <v>0</v>
      </c>
      <c r="K2720" s="135">
        <f t="shared" si="526"/>
        <v>0</v>
      </c>
      <c r="L2720" s="135" t="e">
        <f t="shared" si="527"/>
        <v>#REF!</v>
      </c>
      <c r="M2720" s="138" t="e">
        <f>IF(K2720-'!!!KATILIMCI LİSTESİ!!!'!#REF!&gt;0,'!!!KATILIMCI LİSTESİ!!!'!#REF!,K2720)</f>
        <v>#REF!</v>
      </c>
      <c r="N2720" s="135">
        <f t="shared" si="519"/>
        <v>0</v>
      </c>
      <c r="O2720" s="135">
        <f t="shared" si="520"/>
        <v>0</v>
      </c>
      <c r="P2720" s="139">
        <f t="shared" si="521"/>
        <v>0</v>
      </c>
      <c r="Q2720" s="135">
        <f>'5-Banka Listesi'!G2721</f>
        <v>0</v>
      </c>
      <c r="R2720" s="140">
        <f t="shared" si="522"/>
        <v>0</v>
      </c>
      <c r="S2720" s="140">
        <f t="shared" si="523"/>
        <v>0</v>
      </c>
      <c r="T2720" s="140">
        <f t="shared" si="528"/>
        <v>0</v>
      </c>
      <c r="U2720" s="135">
        <f t="shared" si="529"/>
        <v>0</v>
      </c>
      <c r="V2720" s="132">
        <v>2716</v>
      </c>
    </row>
    <row r="2721" spans="2:22" ht="33.950000000000003" customHeight="1" x14ac:dyDescent="0.25">
      <c r="B2721" s="132">
        <v>2717</v>
      </c>
      <c r="C2721" s="133">
        <f>'!!!KATILIMCI LİSTESİ!!!'!B2718</f>
        <v>0</v>
      </c>
      <c r="D2721" s="134">
        <f>'!!!KATILIMCI LİSTESİ!!!'!C2718</f>
        <v>0</v>
      </c>
      <c r="E2721" s="135">
        <f>'!!! VERİLER !!!'!C$1</f>
        <v>1375</v>
      </c>
      <c r="F2721" s="136">
        <f>'1-Devamsızlık Formu (Ek-4)'!AJ2723</f>
        <v>0</v>
      </c>
      <c r="G2721" s="135">
        <f>IF(AND('1-Devamsızlık Formu (Ek-4)'!D2723="",F2721&gt;0,'1-Devamsızlık Formu (Ek-4)'!AW2723="KASIM 2024"),(E2721*(F2721-1)+(666.75)),E2721*F2721)</f>
        <v>0</v>
      </c>
      <c r="H2721" s="135">
        <f t="shared" si="518"/>
        <v>0</v>
      </c>
      <c r="I2721" s="141">
        <f t="shared" si="524"/>
        <v>0</v>
      </c>
      <c r="J2721" s="135">
        <f t="shared" si="525"/>
        <v>0</v>
      </c>
      <c r="K2721" s="135">
        <f t="shared" si="526"/>
        <v>0</v>
      </c>
      <c r="L2721" s="135" t="e">
        <f t="shared" si="527"/>
        <v>#REF!</v>
      </c>
      <c r="M2721" s="138" t="e">
        <f>IF(K2721-'!!!KATILIMCI LİSTESİ!!!'!#REF!&gt;0,'!!!KATILIMCI LİSTESİ!!!'!#REF!,K2721)</f>
        <v>#REF!</v>
      </c>
      <c r="N2721" s="135">
        <f t="shared" si="519"/>
        <v>0</v>
      </c>
      <c r="O2721" s="135">
        <f t="shared" si="520"/>
        <v>0</v>
      </c>
      <c r="P2721" s="139">
        <f t="shared" si="521"/>
        <v>0</v>
      </c>
      <c r="Q2721" s="135">
        <f>'5-Banka Listesi'!G2722</f>
        <v>0</v>
      </c>
      <c r="R2721" s="140">
        <f t="shared" si="522"/>
        <v>0</v>
      </c>
      <c r="S2721" s="140">
        <f t="shared" si="523"/>
        <v>0</v>
      </c>
      <c r="T2721" s="140">
        <f t="shared" si="528"/>
        <v>0</v>
      </c>
      <c r="U2721" s="135">
        <f t="shared" si="529"/>
        <v>0</v>
      </c>
      <c r="V2721" s="132">
        <v>2717</v>
      </c>
    </row>
    <row r="2722" spans="2:22" ht="33.950000000000003" customHeight="1" x14ac:dyDescent="0.25">
      <c r="B2722" s="132">
        <v>2718</v>
      </c>
      <c r="C2722" s="133">
        <f>'!!!KATILIMCI LİSTESİ!!!'!B2719</f>
        <v>0</v>
      </c>
      <c r="D2722" s="134">
        <f>'!!!KATILIMCI LİSTESİ!!!'!C2719</f>
        <v>0</v>
      </c>
      <c r="E2722" s="135">
        <f>'!!! VERİLER !!!'!C$1</f>
        <v>1375</v>
      </c>
      <c r="F2722" s="136">
        <f>'1-Devamsızlık Formu (Ek-4)'!AJ2724</f>
        <v>0</v>
      </c>
      <c r="G2722" s="135">
        <f>IF(AND('1-Devamsızlık Formu (Ek-4)'!D2724="",F2722&gt;0,'1-Devamsızlık Formu (Ek-4)'!AW2724="KASIM 2024"),(E2722*(F2722-1)+(666.75)),E2722*F2722)</f>
        <v>0</v>
      </c>
      <c r="H2722" s="135">
        <f t="shared" si="518"/>
        <v>0</v>
      </c>
      <c r="I2722" s="141">
        <f t="shared" si="524"/>
        <v>0</v>
      </c>
      <c r="J2722" s="135">
        <f t="shared" si="525"/>
        <v>0</v>
      </c>
      <c r="K2722" s="135">
        <f t="shared" si="526"/>
        <v>0</v>
      </c>
      <c r="L2722" s="135" t="e">
        <f t="shared" si="527"/>
        <v>#REF!</v>
      </c>
      <c r="M2722" s="138" t="e">
        <f>IF(K2722-'!!!KATILIMCI LİSTESİ!!!'!#REF!&gt;0,'!!!KATILIMCI LİSTESİ!!!'!#REF!,K2722)</f>
        <v>#REF!</v>
      </c>
      <c r="N2722" s="135">
        <f t="shared" si="519"/>
        <v>0</v>
      </c>
      <c r="O2722" s="135">
        <f t="shared" si="520"/>
        <v>0</v>
      </c>
      <c r="P2722" s="139">
        <f t="shared" si="521"/>
        <v>0</v>
      </c>
      <c r="Q2722" s="135">
        <f>'5-Banka Listesi'!G2723</f>
        <v>0</v>
      </c>
      <c r="R2722" s="140">
        <f t="shared" si="522"/>
        <v>0</v>
      </c>
      <c r="S2722" s="140">
        <f t="shared" si="523"/>
        <v>0</v>
      </c>
      <c r="T2722" s="140">
        <f t="shared" si="528"/>
        <v>0</v>
      </c>
      <c r="U2722" s="135">
        <f t="shared" si="529"/>
        <v>0</v>
      </c>
      <c r="V2722" s="132">
        <v>2718</v>
      </c>
    </row>
    <row r="2723" spans="2:22" ht="33.950000000000003" customHeight="1" x14ac:dyDescent="0.25">
      <c r="B2723" s="132">
        <v>2719</v>
      </c>
      <c r="C2723" s="133">
        <f>'!!!KATILIMCI LİSTESİ!!!'!B2720</f>
        <v>0</v>
      </c>
      <c r="D2723" s="134">
        <f>'!!!KATILIMCI LİSTESİ!!!'!C2720</f>
        <v>0</v>
      </c>
      <c r="E2723" s="135">
        <f>'!!! VERİLER !!!'!C$1</f>
        <v>1375</v>
      </c>
      <c r="F2723" s="136">
        <f>'1-Devamsızlık Formu (Ek-4)'!AJ2725</f>
        <v>0</v>
      </c>
      <c r="G2723" s="135">
        <f>IF(AND('1-Devamsızlık Formu (Ek-4)'!D2725="",F2723&gt;0,'1-Devamsızlık Formu (Ek-4)'!AW2725="KASIM 2024"),(E2723*(F2723-1)+(666.75)),E2723*F2723)</f>
        <v>0</v>
      </c>
      <c r="H2723" s="135">
        <f t="shared" si="518"/>
        <v>0</v>
      </c>
      <c r="I2723" s="141">
        <f t="shared" si="524"/>
        <v>0</v>
      </c>
      <c r="J2723" s="135">
        <f t="shared" si="525"/>
        <v>0</v>
      </c>
      <c r="K2723" s="135">
        <f t="shared" si="526"/>
        <v>0</v>
      </c>
      <c r="L2723" s="135" t="e">
        <f t="shared" si="527"/>
        <v>#REF!</v>
      </c>
      <c r="M2723" s="138" t="e">
        <f>IF(K2723-'!!!KATILIMCI LİSTESİ!!!'!#REF!&gt;0,'!!!KATILIMCI LİSTESİ!!!'!#REF!,K2723)</f>
        <v>#REF!</v>
      </c>
      <c r="N2723" s="135">
        <f t="shared" si="519"/>
        <v>0</v>
      </c>
      <c r="O2723" s="135">
        <f t="shared" si="520"/>
        <v>0</v>
      </c>
      <c r="P2723" s="139">
        <f t="shared" si="521"/>
        <v>0</v>
      </c>
      <c r="Q2723" s="135">
        <f>'5-Banka Listesi'!G2724</f>
        <v>0</v>
      </c>
      <c r="R2723" s="140">
        <f t="shared" si="522"/>
        <v>0</v>
      </c>
      <c r="S2723" s="140">
        <f t="shared" si="523"/>
        <v>0</v>
      </c>
      <c r="T2723" s="140">
        <f t="shared" si="528"/>
        <v>0</v>
      </c>
      <c r="U2723" s="135">
        <f t="shared" si="529"/>
        <v>0</v>
      </c>
      <c r="V2723" s="132">
        <v>2719</v>
      </c>
    </row>
    <row r="2724" spans="2:22" ht="33.950000000000003" customHeight="1" x14ac:dyDescent="0.25">
      <c r="B2724" s="132">
        <v>2720</v>
      </c>
      <c r="C2724" s="133">
        <f>'!!!KATILIMCI LİSTESİ!!!'!B2721</f>
        <v>0</v>
      </c>
      <c r="D2724" s="134">
        <f>'!!!KATILIMCI LİSTESİ!!!'!C2721</f>
        <v>0</v>
      </c>
      <c r="E2724" s="135">
        <f>'!!! VERİLER !!!'!C$1</f>
        <v>1375</v>
      </c>
      <c r="F2724" s="136">
        <f>'1-Devamsızlık Formu (Ek-4)'!AJ2726</f>
        <v>0</v>
      </c>
      <c r="G2724" s="135">
        <f>IF(AND('1-Devamsızlık Formu (Ek-4)'!D2726="",F2724&gt;0,'1-Devamsızlık Formu (Ek-4)'!AW2726="KASIM 2024"),(E2724*(F2724-1)+(666.75)),E2724*F2724)</f>
        <v>0</v>
      </c>
      <c r="H2724" s="135">
        <f t="shared" si="518"/>
        <v>0</v>
      </c>
      <c r="I2724" s="141">
        <f t="shared" si="524"/>
        <v>0</v>
      </c>
      <c r="J2724" s="135">
        <f t="shared" si="525"/>
        <v>0</v>
      </c>
      <c r="K2724" s="135">
        <f t="shared" si="526"/>
        <v>0</v>
      </c>
      <c r="L2724" s="135" t="e">
        <f t="shared" si="527"/>
        <v>#REF!</v>
      </c>
      <c r="M2724" s="138" t="e">
        <f>IF(K2724-'!!!KATILIMCI LİSTESİ!!!'!#REF!&gt;0,'!!!KATILIMCI LİSTESİ!!!'!#REF!,K2724)</f>
        <v>#REF!</v>
      </c>
      <c r="N2724" s="135">
        <f t="shared" si="519"/>
        <v>0</v>
      </c>
      <c r="O2724" s="135">
        <f t="shared" si="520"/>
        <v>0</v>
      </c>
      <c r="P2724" s="139">
        <f t="shared" si="521"/>
        <v>0</v>
      </c>
      <c r="Q2724" s="135">
        <f>'5-Banka Listesi'!G2725</f>
        <v>0</v>
      </c>
      <c r="R2724" s="140">
        <f t="shared" si="522"/>
        <v>0</v>
      </c>
      <c r="S2724" s="140">
        <f t="shared" si="523"/>
        <v>0</v>
      </c>
      <c r="T2724" s="140">
        <f t="shared" si="528"/>
        <v>0</v>
      </c>
      <c r="U2724" s="135">
        <f t="shared" si="529"/>
        <v>0</v>
      </c>
      <c r="V2724" s="132">
        <v>2720</v>
      </c>
    </row>
    <row r="2725" spans="2:22" ht="33.950000000000003" customHeight="1" x14ac:dyDescent="0.25">
      <c r="B2725" s="132">
        <v>2721</v>
      </c>
      <c r="C2725" s="133">
        <f>'!!!KATILIMCI LİSTESİ!!!'!B2722</f>
        <v>0</v>
      </c>
      <c r="D2725" s="134">
        <f>'!!!KATILIMCI LİSTESİ!!!'!C2722</f>
        <v>0</v>
      </c>
      <c r="E2725" s="135">
        <f>'!!! VERİLER !!!'!C$1</f>
        <v>1375</v>
      </c>
      <c r="F2725" s="136">
        <f>'1-Devamsızlık Formu (Ek-4)'!AJ2727</f>
        <v>0</v>
      </c>
      <c r="G2725" s="135">
        <f>IF(AND('1-Devamsızlık Formu (Ek-4)'!D2727="",F2725&gt;0,'1-Devamsızlık Formu (Ek-4)'!AW2727="KASIM 2024"),(E2725*(F2725-1)+(666.75)),E2725*F2725)</f>
        <v>0</v>
      </c>
      <c r="H2725" s="135">
        <f t="shared" si="518"/>
        <v>0</v>
      </c>
      <c r="I2725" s="141">
        <f t="shared" si="524"/>
        <v>0</v>
      </c>
      <c r="J2725" s="135">
        <f t="shared" si="525"/>
        <v>0</v>
      </c>
      <c r="K2725" s="135">
        <f t="shared" si="526"/>
        <v>0</v>
      </c>
      <c r="L2725" s="135" t="e">
        <f t="shared" si="527"/>
        <v>#REF!</v>
      </c>
      <c r="M2725" s="138" t="e">
        <f>IF(K2725-'!!!KATILIMCI LİSTESİ!!!'!#REF!&gt;0,'!!!KATILIMCI LİSTESİ!!!'!#REF!,K2725)</f>
        <v>#REF!</v>
      </c>
      <c r="N2725" s="135">
        <f t="shared" si="519"/>
        <v>0</v>
      </c>
      <c r="O2725" s="135">
        <f t="shared" si="520"/>
        <v>0</v>
      </c>
      <c r="P2725" s="139">
        <f t="shared" si="521"/>
        <v>0</v>
      </c>
      <c r="Q2725" s="135">
        <f>'5-Banka Listesi'!G2726</f>
        <v>0</v>
      </c>
      <c r="R2725" s="140">
        <f t="shared" si="522"/>
        <v>0</v>
      </c>
      <c r="S2725" s="140">
        <f t="shared" si="523"/>
        <v>0</v>
      </c>
      <c r="T2725" s="140">
        <f t="shared" si="528"/>
        <v>0</v>
      </c>
      <c r="U2725" s="135">
        <f t="shared" si="529"/>
        <v>0</v>
      </c>
      <c r="V2725" s="132">
        <v>2721</v>
      </c>
    </row>
    <row r="2726" spans="2:22" ht="33.950000000000003" customHeight="1" x14ac:dyDescent="0.25">
      <c r="B2726" s="132">
        <v>2722</v>
      </c>
      <c r="C2726" s="133">
        <f>'!!!KATILIMCI LİSTESİ!!!'!B2723</f>
        <v>0</v>
      </c>
      <c r="D2726" s="134">
        <f>'!!!KATILIMCI LİSTESİ!!!'!C2723</f>
        <v>0</v>
      </c>
      <c r="E2726" s="135">
        <f>'!!! VERİLER !!!'!C$1</f>
        <v>1375</v>
      </c>
      <c r="F2726" s="136">
        <f>'1-Devamsızlık Formu (Ek-4)'!AJ2728</f>
        <v>0</v>
      </c>
      <c r="G2726" s="135">
        <f>IF(AND('1-Devamsızlık Formu (Ek-4)'!D2728="",F2726&gt;0,'1-Devamsızlık Formu (Ek-4)'!AW2728="KASIM 2024"),(E2726*(F2726-1)+(666.75)),E2726*F2726)</f>
        <v>0</v>
      </c>
      <c r="H2726" s="135">
        <f t="shared" si="518"/>
        <v>0</v>
      </c>
      <c r="I2726" s="141">
        <f t="shared" si="524"/>
        <v>0</v>
      </c>
      <c r="J2726" s="135">
        <f t="shared" si="525"/>
        <v>0</v>
      </c>
      <c r="K2726" s="135">
        <f t="shared" si="526"/>
        <v>0</v>
      </c>
      <c r="L2726" s="135" t="e">
        <f t="shared" si="527"/>
        <v>#REF!</v>
      </c>
      <c r="M2726" s="138" t="e">
        <f>IF(K2726-'!!!KATILIMCI LİSTESİ!!!'!#REF!&gt;0,'!!!KATILIMCI LİSTESİ!!!'!#REF!,K2726)</f>
        <v>#REF!</v>
      </c>
      <c r="N2726" s="135">
        <f t="shared" si="519"/>
        <v>0</v>
      </c>
      <c r="O2726" s="135">
        <f t="shared" si="520"/>
        <v>0</v>
      </c>
      <c r="P2726" s="139">
        <f t="shared" si="521"/>
        <v>0</v>
      </c>
      <c r="Q2726" s="135">
        <f>'5-Banka Listesi'!G2727</f>
        <v>0</v>
      </c>
      <c r="R2726" s="140">
        <f t="shared" si="522"/>
        <v>0</v>
      </c>
      <c r="S2726" s="140">
        <f t="shared" si="523"/>
        <v>0</v>
      </c>
      <c r="T2726" s="140">
        <f t="shared" si="528"/>
        <v>0</v>
      </c>
      <c r="U2726" s="135">
        <f t="shared" si="529"/>
        <v>0</v>
      </c>
      <c r="V2726" s="132">
        <v>2722</v>
      </c>
    </row>
    <row r="2727" spans="2:22" ht="33.950000000000003" customHeight="1" x14ac:dyDescent="0.25">
      <c r="B2727" s="132">
        <v>2723</v>
      </c>
      <c r="C2727" s="133">
        <f>'!!!KATILIMCI LİSTESİ!!!'!B2724</f>
        <v>0</v>
      </c>
      <c r="D2727" s="134">
        <f>'!!!KATILIMCI LİSTESİ!!!'!C2724</f>
        <v>0</v>
      </c>
      <c r="E2727" s="135">
        <f>'!!! VERİLER !!!'!C$1</f>
        <v>1375</v>
      </c>
      <c r="F2727" s="136">
        <f>'1-Devamsızlık Formu (Ek-4)'!AJ2729</f>
        <v>0</v>
      </c>
      <c r="G2727" s="135">
        <f>IF(AND('1-Devamsızlık Formu (Ek-4)'!D2729="",F2727&gt;0,'1-Devamsızlık Formu (Ek-4)'!AW2729="KASIM 2024"),(E2727*(F2727-1)+(666.75)),E2727*F2727)</f>
        <v>0</v>
      </c>
      <c r="H2727" s="135">
        <f t="shared" si="518"/>
        <v>0</v>
      </c>
      <c r="I2727" s="141">
        <f t="shared" si="524"/>
        <v>0</v>
      </c>
      <c r="J2727" s="135">
        <f t="shared" si="525"/>
        <v>0</v>
      </c>
      <c r="K2727" s="135">
        <f t="shared" si="526"/>
        <v>0</v>
      </c>
      <c r="L2727" s="135" t="e">
        <f t="shared" si="527"/>
        <v>#REF!</v>
      </c>
      <c r="M2727" s="138" t="e">
        <f>IF(K2727-'!!!KATILIMCI LİSTESİ!!!'!#REF!&gt;0,'!!!KATILIMCI LİSTESİ!!!'!#REF!,K2727)</f>
        <v>#REF!</v>
      </c>
      <c r="N2727" s="135">
        <f t="shared" si="519"/>
        <v>0</v>
      </c>
      <c r="O2727" s="135">
        <f t="shared" si="520"/>
        <v>0</v>
      </c>
      <c r="P2727" s="139">
        <f t="shared" si="521"/>
        <v>0</v>
      </c>
      <c r="Q2727" s="135">
        <f>'5-Banka Listesi'!G2728</f>
        <v>0</v>
      </c>
      <c r="R2727" s="140">
        <f t="shared" si="522"/>
        <v>0</v>
      </c>
      <c r="S2727" s="140">
        <f t="shared" si="523"/>
        <v>0</v>
      </c>
      <c r="T2727" s="140">
        <f t="shared" si="528"/>
        <v>0</v>
      </c>
      <c r="U2727" s="135">
        <f t="shared" si="529"/>
        <v>0</v>
      </c>
      <c r="V2727" s="132">
        <v>2723</v>
      </c>
    </row>
    <row r="2728" spans="2:22" ht="33.950000000000003" customHeight="1" x14ac:dyDescent="0.25">
      <c r="B2728" s="132">
        <v>2724</v>
      </c>
      <c r="C2728" s="133">
        <f>'!!!KATILIMCI LİSTESİ!!!'!B2725</f>
        <v>0</v>
      </c>
      <c r="D2728" s="134">
        <f>'!!!KATILIMCI LİSTESİ!!!'!C2725</f>
        <v>0</v>
      </c>
      <c r="E2728" s="135">
        <f>'!!! VERİLER !!!'!C$1</f>
        <v>1375</v>
      </c>
      <c r="F2728" s="136">
        <f>'1-Devamsızlık Formu (Ek-4)'!AJ2730</f>
        <v>0</v>
      </c>
      <c r="G2728" s="135">
        <f>IF(AND('1-Devamsızlık Formu (Ek-4)'!D2730="",F2728&gt;0,'1-Devamsızlık Formu (Ek-4)'!AW2730="KASIM 2024"),(E2728*(F2728-1)+(666.75)),E2728*F2728)</f>
        <v>0</v>
      </c>
      <c r="H2728" s="135">
        <f t="shared" si="518"/>
        <v>0</v>
      </c>
      <c r="I2728" s="141">
        <f t="shared" si="524"/>
        <v>0</v>
      </c>
      <c r="J2728" s="135">
        <f t="shared" si="525"/>
        <v>0</v>
      </c>
      <c r="K2728" s="135">
        <f t="shared" si="526"/>
        <v>0</v>
      </c>
      <c r="L2728" s="135" t="e">
        <f t="shared" si="527"/>
        <v>#REF!</v>
      </c>
      <c r="M2728" s="138" t="e">
        <f>IF(K2728-'!!!KATILIMCI LİSTESİ!!!'!#REF!&gt;0,'!!!KATILIMCI LİSTESİ!!!'!#REF!,K2728)</f>
        <v>#REF!</v>
      </c>
      <c r="N2728" s="135">
        <f t="shared" si="519"/>
        <v>0</v>
      </c>
      <c r="O2728" s="135">
        <f t="shared" si="520"/>
        <v>0</v>
      </c>
      <c r="P2728" s="139">
        <f t="shared" si="521"/>
        <v>0</v>
      </c>
      <c r="Q2728" s="135">
        <f>'5-Banka Listesi'!G2729</f>
        <v>0</v>
      </c>
      <c r="R2728" s="140">
        <f t="shared" si="522"/>
        <v>0</v>
      </c>
      <c r="S2728" s="140">
        <f t="shared" si="523"/>
        <v>0</v>
      </c>
      <c r="T2728" s="140">
        <f t="shared" si="528"/>
        <v>0</v>
      </c>
      <c r="U2728" s="135">
        <f t="shared" si="529"/>
        <v>0</v>
      </c>
      <c r="V2728" s="132">
        <v>2724</v>
      </c>
    </row>
    <row r="2729" spans="2:22" ht="33.950000000000003" customHeight="1" x14ac:dyDescent="0.25">
      <c r="B2729" s="132">
        <v>2725</v>
      </c>
      <c r="C2729" s="133">
        <f>'!!!KATILIMCI LİSTESİ!!!'!B2726</f>
        <v>0</v>
      </c>
      <c r="D2729" s="134">
        <f>'!!!KATILIMCI LİSTESİ!!!'!C2726</f>
        <v>0</v>
      </c>
      <c r="E2729" s="135">
        <f>'!!! VERİLER !!!'!C$1</f>
        <v>1375</v>
      </c>
      <c r="F2729" s="136">
        <f>'1-Devamsızlık Formu (Ek-4)'!AJ2731</f>
        <v>0</v>
      </c>
      <c r="G2729" s="135">
        <f>IF(AND('1-Devamsızlık Formu (Ek-4)'!D2731="",F2729&gt;0,'1-Devamsızlık Formu (Ek-4)'!AW2731="KASIM 2024"),(E2729*(F2729-1)+(666.75)),E2729*F2729)</f>
        <v>0</v>
      </c>
      <c r="H2729" s="135">
        <f t="shared" si="518"/>
        <v>0</v>
      </c>
      <c r="I2729" s="141">
        <f t="shared" si="524"/>
        <v>0</v>
      </c>
      <c r="J2729" s="135">
        <f t="shared" si="525"/>
        <v>0</v>
      </c>
      <c r="K2729" s="135">
        <f t="shared" si="526"/>
        <v>0</v>
      </c>
      <c r="L2729" s="135" t="e">
        <f t="shared" si="527"/>
        <v>#REF!</v>
      </c>
      <c r="M2729" s="138" t="e">
        <f>IF(K2729-'!!!KATILIMCI LİSTESİ!!!'!#REF!&gt;0,'!!!KATILIMCI LİSTESİ!!!'!#REF!,K2729)</f>
        <v>#REF!</v>
      </c>
      <c r="N2729" s="135">
        <f t="shared" si="519"/>
        <v>0</v>
      </c>
      <c r="O2729" s="135">
        <f t="shared" si="520"/>
        <v>0</v>
      </c>
      <c r="P2729" s="139">
        <f t="shared" si="521"/>
        <v>0</v>
      </c>
      <c r="Q2729" s="135">
        <f>'5-Banka Listesi'!G2730</f>
        <v>0</v>
      </c>
      <c r="R2729" s="140">
        <f t="shared" si="522"/>
        <v>0</v>
      </c>
      <c r="S2729" s="140">
        <f t="shared" si="523"/>
        <v>0</v>
      </c>
      <c r="T2729" s="140">
        <f t="shared" si="528"/>
        <v>0</v>
      </c>
      <c r="U2729" s="135">
        <f t="shared" si="529"/>
        <v>0</v>
      </c>
      <c r="V2729" s="132">
        <v>2725</v>
      </c>
    </row>
    <row r="2730" spans="2:22" ht="33.950000000000003" customHeight="1" x14ac:dyDescent="0.25">
      <c r="B2730" s="132">
        <v>2726</v>
      </c>
      <c r="C2730" s="133">
        <f>'!!!KATILIMCI LİSTESİ!!!'!B2727</f>
        <v>0</v>
      </c>
      <c r="D2730" s="134">
        <f>'!!!KATILIMCI LİSTESİ!!!'!C2727</f>
        <v>0</v>
      </c>
      <c r="E2730" s="135">
        <f>'!!! VERİLER !!!'!C$1</f>
        <v>1375</v>
      </c>
      <c r="F2730" s="136">
        <f>'1-Devamsızlık Formu (Ek-4)'!AJ2732</f>
        <v>0</v>
      </c>
      <c r="G2730" s="135">
        <f>IF(AND('1-Devamsızlık Formu (Ek-4)'!D2732="",F2730&gt;0,'1-Devamsızlık Formu (Ek-4)'!AW2732="KASIM 2024"),(E2730*(F2730-1)+(666.75)),E2730*F2730)</f>
        <v>0</v>
      </c>
      <c r="H2730" s="135">
        <f t="shared" si="518"/>
        <v>0</v>
      </c>
      <c r="I2730" s="141">
        <f t="shared" si="524"/>
        <v>0</v>
      </c>
      <c r="J2730" s="135">
        <f t="shared" si="525"/>
        <v>0</v>
      </c>
      <c r="K2730" s="135">
        <f t="shared" si="526"/>
        <v>0</v>
      </c>
      <c r="L2730" s="135" t="e">
        <f t="shared" si="527"/>
        <v>#REF!</v>
      </c>
      <c r="M2730" s="138" t="e">
        <f>IF(K2730-'!!!KATILIMCI LİSTESİ!!!'!#REF!&gt;0,'!!!KATILIMCI LİSTESİ!!!'!#REF!,K2730)</f>
        <v>#REF!</v>
      </c>
      <c r="N2730" s="135">
        <f t="shared" si="519"/>
        <v>0</v>
      </c>
      <c r="O2730" s="135">
        <f t="shared" si="520"/>
        <v>0</v>
      </c>
      <c r="P2730" s="139">
        <f t="shared" si="521"/>
        <v>0</v>
      </c>
      <c r="Q2730" s="135">
        <f>'5-Banka Listesi'!G2731</f>
        <v>0</v>
      </c>
      <c r="R2730" s="140">
        <f t="shared" si="522"/>
        <v>0</v>
      </c>
      <c r="S2730" s="140">
        <f t="shared" si="523"/>
        <v>0</v>
      </c>
      <c r="T2730" s="140">
        <f t="shared" si="528"/>
        <v>0</v>
      </c>
      <c r="U2730" s="135">
        <f t="shared" si="529"/>
        <v>0</v>
      </c>
      <c r="V2730" s="132">
        <v>2726</v>
      </c>
    </row>
    <row r="2731" spans="2:22" ht="33.950000000000003" customHeight="1" x14ac:dyDescent="0.25">
      <c r="B2731" s="132">
        <v>2727</v>
      </c>
      <c r="C2731" s="133">
        <f>'!!!KATILIMCI LİSTESİ!!!'!B2728</f>
        <v>0</v>
      </c>
      <c r="D2731" s="134">
        <f>'!!!KATILIMCI LİSTESİ!!!'!C2728</f>
        <v>0</v>
      </c>
      <c r="E2731" s="135">
        <f>'!!! VERİLER !!!'!C$1</f>
        <v>1375</v>
      </c>
      <c r="F2731" s="136">
        <f>'1-Devamsızlık Formu (Ek-4)'!AJ2733</f>
        <v>0</v>
      </c>
      <c r="G2731" s="135">
        <f>IF(AND('1-Devamsızlık Formu (Ek-4)'!D2733="",F2731&gt;0,'1-Devamsızlık Formu (Ek-4)'!AW2733="KASIM 2024"),(E2731*(F2731-1)+(666.75)),E2731*F2731)</f>
        <v>0</v>
      </c>
      <c r="H2731" s="135">
        <f t="shared" si="518"/>
        <v>0</v>
      </c>
      <c r="I2731" s="141">
        <f t="shared" si="524"/>
        <v>0</v>
      </c>
      <c r="J2731" s="135">
        <f t="shared" si="525"/>
        <v>0</v>
      </c>
      <c r="K2731" s="135">
        <f t="shared" si="526"/>
        <v>0</v>
      </c>
      <c r="L2731" s="135" t="e">
        <f t="shared" si="527"/>
        <v>#REF!</v>
      </c>
      <c r="M2731" s="138" t="e">
        <f>IF(K2731-'!!!KATILIMCI LİSTESİ!!!'!#REF!&gt;0,'!!!KATILIMCI LİSTESİ!!!'!#REF!,K2731)</f>
        <v>#REF!</v>
      </c>
      <c r="N2731" s="135">
        <f t="shared" si="519"/>
        <v>0</v>
      </c>
      <c r="O2731" s="135">
        <f t="shared" si="520"/>
        <v>0</v>
      </c>
      <c r="P2731" s="139">
        <f t="shared" si="521"/>
        <v>0</v>
      </c>
      <c r="Q2731" s="135">
        <f>'5-Banka Listesi'!G2732</f>
        <v>0</v>
      </c>
      <c r="R2731" s="140">
        <f t="shared" si="522"/>
        <v>0</v>
      </c>
      <c r="S2731" s="140">
        <f t="shared" si="523"/>
        <v>0</v>
      </c>
      <c r="T2731" s="140">
        <f t="shared" si="528"/>
        <v>0</v>
      </c>
      <c r="U2731" s="135">
        <f t="shared" si="529"/>
        <v>0</v>
      </c>
      <c r="V2731" s="132">
        <v>2727</v>
      </c>
    </row>
    <row r="2732" spans="2:22" ht="33.950000000000003" customHeight="1" x14ac:dyDescent="0.25">
      <c r="B2732" s="132">
        <v>2728</v>
      </c>
      <c r="C2732" s="133">
        <f>'!!!KATILIMCI LİSTESİ!!!'!B2729</f>
        <v>0</v>
      </c>
      <c r="D2732" s="134">
        <f>'!!!KATILIMCI LİSTESİ!!!'!C2729</f>
        <v>0</v>
      </c>
      <c r="E2732" s="135">
        <f>'!!! VERİLER !!!'!C$1</f>
        <v>1375</v>
      </c>
      <c r="F2732" s="136">
        <f>'1-Devamsızlık Formu (Ek-4)'!AJ2734</f>
        <v>0</v>
      </c>
      <c r="G2732" s="135">
        <f>IF(AND('1-Devamsızlık Formu (Ek-4)'!D2734="",F2732&gt;0,'1-Devamsızlık Formu (Ek-4)'!AW2734="KASIM 2024"),(E2732*(F2732-1)+(666.75)),E2732*F2732)</f>
        <v>0</v>
      </c>
      <c r="H2732" s="135">
        <f t="shared" si="518"/>
        <v>0</v>
      </c>
      <c r="I2732" s="141">
        <f t="shared" si="524"/>
        <v>0</v>
      </c>
      <c r="J2732" s="135">
        <f t="shared" si="525"/>
        <v>0</v>
      </c>
      <c r="K2732" s="135">
        <f t="shared" si="526"/>
        <v>0</v>
      </c>
      <c r="L2732" s="135" t="e">
        <f t="shared" si="527"/>
        <v>#REF!</v>
      </c>
      <c r="M2732" s="138" t="e">
        <f>IF(K2732-'!!!KATILIMCI LİSTESİ!!!'!#REF!&gt;0,'!!!KATILIMCI LİSTESİ!!!'!#REF!,K2732)</f>
        <v>#REF!</v>
      </c>
      <c r="N2732" s="135">
        <f t="shared" si="519"/>
        <v>0</v>
      </c>
      <c r="O2732" s="135">
        <f t="shared" si="520"/>
        <v>0</v>
      </c>
      <c r="P2732" s="139">
        <f t="shared" si="521"/>
        <v>0</v>
      </c>
      <c r="Q2732" s="135">
        <f>'5-Banka Listesi'!G2733</f>
        <v>0</v>
      </c>
      <c r="R2732" s="140">
        <f t="shared" si="522"/>
        <v>0</v>
      </c>
      <c r="S2732" s="140">
        <f t="shared" si="523"/>
        <v>0</v>
      </c>
      <c r="T2732" s="140">
        <f t="shared" si="528"/>
        <v>0</v>
      </c>
      <c r="U2732" s="135">
        <f t="shared" si="529"/>
        <v>0</v>
      </c>
      <c r="V2732" s="132">
        <v>2728</v>
      </c>
    </row>
    <row r="2733" spans="2:22" ht="33.950000000000003" customHeight="1" x14ac:dyDescent="0.25">
      <c r="B2733" s="132">
        <v>2729</v>
      </c>
      <c r="C2733" s="133">
        <f>'!!!KATILIMCI LİSTESİ!!!'!B2730</f>
        <v>0</v>
      </c>
      <c r="D2733" s="134">
        <f>'!!!KATILIMCI LİSTESİ!!!'!C2730</f>
        <v>0</v>
      </c>
      <c r="E2733" s="135">
        <f>'!!! VERİLER !!!'!C$1</f>
        <v>1375</v>
      </c>
      <c r="F2733" s="136">
        <f>'1-Devamsızlık Formu (Ek-4)'!AJ2735</f>
        <v>0</v>
      </c>
      <c r="G2733" s="135">
        <f>IF(AND('1-Devamsızlık Formu (Ek-4)'!D2735="",F2733&gt;0,'1-Devamsızlık Formu (Ek-4)'!AW2735="KASIM 2024"),(E2733*(F2733-1)+(666.75)),E2733*F2733)</f>
        <v>0</v>
      </c>
      <c r="H2733" s="135">
        <f t="shared" si="518"/>
        <v>0</v>
      </c>
      <c r="I2733" s="141">
        <f t="shared" si="524"/>
        <v>0</v>
      </c>
      <c r="J2733" s="135">
        <f t="shared" si="525"/>
        <v>0</v>
      </c>
      <c r="K2733" s="135">
        <f t="shared" si="526"/>
        <v>0</v>
      </c>
      <c r="L2733" s="135" t="e">
        <f t="shared" si="527"/>
        <v>#REF!</v>
      </c>
      <c r="M2733" s="138" t="e">
        <f>IF(K2733-'!!!KATILIMCI LİSTESİ!!!'!#REF!&gt;0,'!!!KATILIMCI LİSTESİ!!!'!#REF!,K2733)</f>
        <v>#REF!</v>
      </c>
      <c r="N2733" s="135">
        <f t="shared" si="519"/>
        <v>0</v>
      </c>
      <c r="O2733" s="135">
        <f t="shared" si="520"/>
        <v>0</v>
      </c>
      <c r="P2733" s="139">
        <f t="shared" si="521"/>
        <v>0</v>
      </c>
      <c r="Q2733" s="135">
        <f>'5-Banka Listesi'!G2734</f>
        <v>0</v>
      </c>
      <c r="R2733" s="140">
        <f t="shared" si="522"/>
        <v>0</v>
      </c>
      <c r="S2733" s="140">
        <f t="shared" si="523"/>
        <v>0</v>
      </c>
      <c r="T2733" s="140">
        <f t="shared" si="528"/>
        <v>0</v>
      </c>
      <c r="U2733" s="135">
        <f t="shared" si="529"/>
        <v>0</v>
      </c>
      <c r="V2733" s="132">
        <v>2729</v>
      </c>
    </row>
    <row r="2734" spans="2:22" ht="33.950000000000003" customHeight="1" x14ac:dyDescent="0.25">
      <c r="B2734" s="132">
        <v>2730</v>
      </c>
      <c r="C2734" s="133">
        <f>'!!!KATILIMCI LİSTESİ!!!'!B2731</f>
        <v>0</v>
      </c>
      <c r="D2734" s="134">
        <f>'!!!KATILIMCI LİSTESİ!!!'!C2731</f>
        <v>0</v>
      </c>
      <c r="E2734" s="135">
        <f>'!!! VERİLER !!!'!C$1</f>
        <v>1375</v>
      </c>
      <c r="F2734" s="136">
        <f>'1-Devamsızlık Formu (Ek-4)'!AJ2736</f>
        <v>0</v>
      </c>
      <c r="G2734" s="135">
        <f>IF(AND('1-Devamsızlık Formu (Ek-4)'!D2736="",F2734&gt;0,'1-Devamsızlık Formu (Ek-4)'!AW2736="KASIM 2024"),(E2734*(F2734-1)+(666.75)),E2734*F2734)</f>
        <v>0</v>
      </c>
      <c r="H2734" s="135">
        <f t="shared" si="518"/>
        <v>0</v>
      </c>
      <c r="I2734" s="141">
        <f t="shared" si="524"/>
        <v>0</v>
      </c>
      <c r="J2734" s="135">
        <f t="shared" si="525"/>
        <v>0</v>
      </c>
      <c r="K2734" s="135">
        <f t="shared" si="526"/>
        <v>0</v>
      </c>
      <c r="L2734" s="135" t="e">
        <f t="shared" si="527"/>
        <v>#REF!</v>
      </c>
      <c r="M2734" s="138" t="e">
        <f>IF(K2734-'!!!KATILIMCI LİSTESİ!!!'!#REF!&gt;0,'!!!KATILIMCI LİSTESİ!!!'!#REF!,K2734)</f>
        <v>#REF!</v>
      </c>
      <c r="N2734" s="135">
        <f t="shared" si="519"/>
        <v>0</v>
      </c>
      <c r="O2734" s="135">
        <f t="shared" si="520"/>
        <v>0</v>
      </c>
      <c r="P2734" s="139">
        <f t="shared" si="521"/>
        <v>0</v>
      </c>
      <c r="Q2734" s="135">
        <f>'5-Banka Listesi'!G2735</f>
        <v>0</v>
      </c>
      <c r="R2734" s="140">
        <f t="shared" si="522"/>
        <v>0</v>
      </c>
      <c r="S2734" s="140">
        <f t="shared" si="523"/>
        <v>0</v>
      </c>
      <c r="T2734" s="140">
        <f t="shared" si="528"/>
        <v>0</v>
      </c>
      <c r="U2734" s="135">
        <f t="shared" si="529"/>
        <v>0</v>
      </c>
      <c r="V2734" s="132">
        <v>2730</v>
      </c>
    </row>
    <row r="2735" spans="2:22" ht="33.950000000000003" customHeight="1" x14ac:dyDescent="0.25">
      <c r="B2735" s="132">
        <v>2731</v>
      </c>
      <c r="C2735" s="133">
        <f>'!!!KATILIMCI LİSTESİ!!!'!B2732</f>
        <v>0</v>
      </c>
      <c r="D2735" s="134">
        <f>'!!!KATILIMCI LİSTESİ!!!'!C2732</f>
        <v>0</v>
      </c>
      <c r="E2735" s="135">
        <f>'!!! VERİLER !!!'!C$1</f>
        <v>1375</v>
      </c>
      <c r="F2735" s="136">
        <f>'1-Devamsızlık Formu (Ek-4)'!AJ2737</f>
        <v>0</v>
      </c>
      <c r="G2735" s="135">
        <f>IF(AND('1-Devamsızlık Formu (Ek-4)'!D2737="",F2735&gt;0,'1-Devamsızlık Formu (Ek-4)'!AW2737="KASIM 2024"),(E2735*(F2735-1)+(666.75)),E2735*F2735)</f>
        <v>0</v>
      </c>
      <c r="H2735" s="135">
        <f t="shared" si="518"/>
        <v>0</v>
      </c>
      <c r="I2735" s="141">
        <f t="shared" si="524"/>
        <v>0</v>
      </c>
      <c r="J2735" s="135">
        <f t="shared" si="525"/>
        <v>0</v>
      </c>
      <c r="K2735" s="135">
        <f t="shared" si="526"/>
        <v>0</v>
      </c>
      <c r="L2735" s="135" t="e">
        <f t="shared" si="527"/>
        <v>#REF!</v>
      </c>
      <c r="M2735" s="138" t="e">
        <f>IF(K2735-'!!!KATILIMCI LİSTESİ!!!'!#REF!&gt;0,'!!!KATILIMCI LİSTESİ!!!'!#REF!,K2735)</f>
        <v>#REF!</v>
      </c>
      <c r="N2735" s="135">
        <f t="shared" si="519"/>
        <v>0</v>
      </c>
      <c r="O2735" s="135">
        <f t="shared" si="520"/>
        <v>0</v>
      </c>
      <c r="P2735" s="139">
        <f t="shared" si="521"/>
        <v>0</v>
      </c>
      <c r="Q2735" s="135">
        <f>'5-Banka Listesi'!G2736</f>
        <v>0</v>
      </c>
      <c r="R2735" s="140">
        <f t="shared" si="522"/>
        <v>0</v>
      </c>
      <c r="S2735" s="140">
        <f t="shared" si="523"/>
        <v>0</v>
      </c>
      <c r="T2735" s="140">
        <f t="shared" si="528"/>
        <v>0</v>
      </c>
      <c r="U2735" s="135">
        <f t="shared" si="529"/>
        <v>0</v>
      </c>
      <c r="V2735" s="132">
        <v>2731</v>
      </c>
    </row>
    <row r="2736" spans="2:22" ht="33.950000000000003" customHeight="1" x14ac:dyDescent="0.25">
      <c r="B2736" s="132">
        <v>2732</v>
      </c>
      <c r="C2736" s="133">
        <f>'!!!KATILIMCI LİSTESİ!!!'!B2733</f>
        <v>0</v>
      </c>
      <c r="D2736" s="134">
        <f>'!!!KATILIMCI LİSTESİ!!!'!C2733</f>
        <v>0</v>
      </c>
      <c r="E2736" s="135">
        <f>'!!! VERİLER !!!'!C$1</f>
        <v>1375</v>
      </c>
      <c r="F2736" s="136">
        <f>'1-Devamsızlık Formu (Ek-4)'!AJ2738</f>
        <v>0</v>
      </c>
      <c r="G2736" s="135">
        <f>IF(AND('1-Devamsızlık Formu (Ek-4)'!D2738="",F2736&gt;0,'1-Devamsızlık Formu (Ek-4)'!AW2738="KASIM 2024"),(E2736*(F2736-1)+(666.75)),E2736*F2736)</f>
        <v>0</v>
      </c>
      <c r="H2736" s="135">
        <f t="shared" si="518"/>
        <v>0</v>
      </c>
      <c r="I2736" s="141">
        <f t="shared" si="524"/>
        <v>0</v>
      </c>
      <c r="J2736" s="135">
        <f t="shared" si="525"/>
        <v>0</v>
      </c>
      <c r="K2736" s="135">
        <f t="shared" si="526"/>
        <v>0</v>
      </c>
      <c r="L2736" s="135" t="e">
        <f t="shared" si="527"/>
        <v>#REF!</v>
      </c>
      <c r="M2736" s="138" t="e">
        <f>IF(K2736-'!!!KATILIMCI LİSTESİ!!!'!#REF!&gt;0,'!!!KATILIMCI LİSTESİ!!!'!#REF!,K2736)</f>
        <v>#REF!</v>
      </c>
      <c r="N2736" s="135">
        <f t="shared" si="519"/>
        <v>0</v>
      </c>
      <c r="O2736" s="135">
        <f t="shared" si="520"/>
        <v>0</v>
      </c>
      <c r="P2736" s="139">
        <f t="shared" si="521"/>
        <v>0</v>
      </c>
      <c r="Q2736" s="135">
        <f>'5-Banka Listesi'!G2737</f>
        <v>0</v>
      </c>
      <c r="R2736" s="140">
        <f t="shared" si="522"/>
        <v>0</v>
      </c>
      <c r="S2736" s="140">
        <f t="shared" si="523"/>
        <v>0</v>
      </c>
      <c r="T2736" s="140">
        <f t="shared" si="528"/>
        <v>0</v>
      </c>
      <c r="U2736" s="135">
        <f t="shared" si="529"/>
        <v>0</v>
      </c>
      <c r="V2736" s="132">
        <v>2732</v>
      </c>
    </row>
    <row r="2737" spans="2:22" ht="33.950000000000003" customHeight="1" x14ac:dyDescent="0.25">
      <c r="B2737" s="132">
        <v>2733</v>
      </c>
      <c r="C2737" s="133">
        <f>'!!!KATILIMCI LİSTESİ!!!'!B2734</f>
        <v>0</v>
      </c>
      <c r="D2737" s="134">
        <f>'!!!KATILIMCI LİSTESİ!!!'!C2734</f>
        <v>0</v>
      </c>
      <c r="E2737" s="135">
        <f>'!!! VERİLER !!!'!C$1</f>
        <v>1375</v>
      </c>
      <c r="F2737" s="136">
        <f>'1-Devamsızlık Formu (Ek-4)'!AJ2739</f>
        <v>0</v>
      </c>
      <c r="G2737" s="135">
        <f>IF(AND('1-Devamsızlık Formu (Ek-4)'!D2739="",F2737&gt;0,'1-Devamsızlık Formu (Ek-4)'!AW2739="KASIM 2024"),(E2737*(F2737-1)+(666.75)),E2737*F2737)</f>
        <v>0</v>
      </c>
      <c r="H2737" s="135">
        <f t="shared" si="518"/>
        <v>0</v>
      </c>
      <c r="I2737" s="141">
        <f t="shared" si="524"/>
        <v>0</v>
      </c>
      <c r="J2737" s="135">
        <f t="shared" si="525"/>
        <v>0</v>
      </c>
      <c r="K2737" s="135">
        <f t="shared" si="526"/>
        <v>0</v>
      </c>
      <c r="L2737" s="135" t="e">
        <f t="shared" si="527"/>
        <v>#REF!</v>
      </c>
      <c r="M2737" s="138" t="e">
        <f>IF(K2737-'!!!KATILIMCI LİSTESİ!!!'!#REF!&gt;0,'!!!KATILIMCI LİSTESİ!!!'!#REF!,K2737)</f>
        <v>#REF!</v>
      </c>
      <c r="N2737" s="135">
        <f t="shared" si="519"/>
        <v>0</v>
      </c>
      <c r="O2737" s="135">
        <f t="shared" si="520"/>
        <v>0</v>
      </c>
      <c r="P2737" s="139">
        <f t="shared" si="521"/>
        <v>0</v>
      </c>
      <c r="Q2737" s="135">
        <f>'5-Banka Listesi'!G2738</f>
        <v>0</v>
      </c>
      <c r="R2737" s="140">
        <f t="shared" si="522"/>
        <v>0</v>
      </c>
      <c r="S2737" s="140">
        <f t="shared" si="523"/>
        <v>0</v>
      </c>
      <c r="T2737" s="140">
        <f t="shared" si="528"/>
        <v>0</v>
      </c>
      <c r="U2737" s="135">
        <f t="shared" si="529"/>
        <v>0</v>
      </c>
      <c r="V2737" s="132">
        <v>2733</v>
      </c>
    </row>
    <row r="2738" spans="2:22" ht="33.950000000000003" customHeight="1" x14ac:dyDescent="0.25">
      <c r="B2738" s="132">
        <v>2734</v>
      </c>
      <c r="C2738" s="133">
        <f>'!!!KATILIMCI LİSTESİ!!!'!B2735</f>
        <v>0</v>
      </c>
      <c r="D2738" s="134">
        <f>'!!!KATILIMCI LİSTESİ!!!'!C2735</f>
        <v>0</v>
      </c>
      <c r="E2738" s="135">
        <f>'!!! VERİLER !!!'!C$1</f>
        <v>1375</v>
      </c>
      <c r="F2738" s="136">
        <f>'1-Devamsızlık Formu (Ek-4)'!AJ2740</f>
        <v>0</v>
      </c>
      <c r="G2738" s="135">
        <f>IF(AND('1-Devamsızlık Formu (Ek-4)'!D2740="",F2738&gt;0,'1-Devamsızlık Formu (Ek-4)'!AW2740="KASIM 2024"),(E2738*(F2738-1)+(666.75)),E2738*F2738)</f>
        <v>0</v>
      </c>
      <c r="H2738" s="135">
        <f t="shared" si="518"/>
        <v>0</v>
      </c>
      <c r="I2738" s="141">
        <f t="shared" si="524"/>
        <v>0</v>
      </c>
      <c r="J2738" s="135">
        <f t="shared" si="525"/>
        <v>0</v>
      </c>
      <c r="K2738" s="135">
        <f t="shared" si="526"/>
        <v>0</v>
      </c>
      <c r="L2738" s="135" t="e">
        <f t="shared" si="527"/>
        <v>#REF!</v>
      </c>
      <c r="M2738" s="138" t="e">
        <f>IF(K2738-'!!!KATILIMCI LİSTESİ!!!'!#REF!&gt;0,'!!!KATILIMCI LİSTESİ!!!'!#REF!,K2738)</f>
        <v>#REF!</v>
      </c>
      <c r="N2738" s="135">
        <f t="shared" si="519"/>
        <v>0</v>
      </c>
      <c r="O2738" s="135">
        <f t="shared" si="520"/>
        <v>0</v>
      </c>
      <c r="P2738" s="139">
        <f t="shared" si="521"/>
        <v>0</v>
      </c>
      <c r="Q2738" s="135">
        <f>'5-Banka Listesi'!G2739</f>
        <v>0</v>
      </c>
      <c r="R2738" s="140">
        <f t="shared" si="522"/>
        <v>0</v>
      </c>
      <c r="S2738" s="140">
        <f t="shared" si="523"/>
        <v>0</v>
      </c>
      <c r="T2738" s="140">
        <f t="shared" si="528"/>
        <v>0</v>
      </c>
      <c r="U2738" s="135">
        <f t="shared" si="529"/>
        <v>0</v>
      </c>
      <c r="V2738" s="132">
        <v>2734</v>
      </c>
    </row>
    <row r="2739" spans="2:22" ht="33.950000000000003" customHeight="1" x14ac:dyDescent="0.25">
      <c r="B2739" s="132">
        <v>2735</v>
      </c>
      <c r="C2739" s="133">
        <f>'!!!KATILIMCI LİSTESİ!!!'!B2736</f>
        <v>0</v>
      </c>
      <c r="D2739" s="134">
        <f>'!!!KATILIMCI LİSTESİ!!!'!C2736</f>
        <v>0</v>
      </c>
      <c r="E2739" s="135">
        <f>'!!! VERİLER !!!'!C$1</f>
        <v>1375</v>
      </c>
      <c r="F2739" s="136">
        <f>'1-Devamsızlık Formu (Ek-4)'!AJ2741</f>
        <v>0</v>
      </c>
      <c r="G2739" s="135">
        <f>IF(AND('1-Devamsızlık Formu (Ek-4)'!D2741="",F2739&gt;0,'1-Devamsızlık Formu (Ek-4)'!AW2741="KASIM 2024"),(E2739*(F2739-1)+(666.75)),E2739*F2739)</f>
        <v>0</v>
      </c>
      <c r="H2739" s="135">
        <f t="shared" si="518"/>
        <v>0</v>
      </c>
      <c r="I2739" s="141">
        <f t="shared" si="524"/>
        <v>0</v>
      </c>
      <c r="J2739" s="135">
        <f t="shared" si="525"/>
        <v>0</v>
      </c>
      <c r="K2739" s="135">
        <f t="shared" si="526"/>
        <v>0</v>
      </c>
      <c r="L2739" s="135" t="e">
        <f t="shared" si="527"/>
        <v>#REF!</v>
      </c>
      <c r="M2739" s="138" t="e">
        <f>IF(K2739-'!!!KATILIMCI LİSTESİ!!!'!#REF!&gt;0,'!!!KATILIMCI LİSTESİ!!!'!#REF!,K2739)</f>
        <v>#REF!</v>
      </c>
      <c r="N2739" s="135">
        <f t="shared" si="519"/>
        <v>0</v>
      </c>
      <c r="O2739" s="135">
        <f t="shared" si="520"/>
        <v>0</v>
      </c>
      <c r="P2739" s="139">
        <f t="shared" si="521"/>
        <v>0</v>
      </c>
      <c r="Q2739" s="135">
        <f>'5-Banka Listesi'!G2740</f>
        <v>0</v>
      </c>
      <c r="R2739" s="140">
        <f t="shared" si="522"/>
        <v>0</v>
      </c>
      <c r="S2739" s="140">
        <f t="shared" si="523"/>
        <v>0</v>
      </c>
      <c r="T2739" s="140">
        <f t="shared" si="528"/>
        <v>0</v>
      </c>
      <c r="U2739" s="135">
        <f t="shared" si="529"/>
        <v>0</v>
      </c>
      <c r="V2739" s="132">
        <v>2735</v>
      </c>
    </row>
    <row r="2740" spans="2:22" ht="33.950000000000003" customHeight="1" x14ac:dyDescent="0.25">
      <c r="B2740" s="132">
        <v>2736</v>
      </c>
      <c r="C2740" s="133">
        <f>'!!!KATILIMCI LİSTESİ!!!'!B2737</f>
        <v>0</v>
      </c>
      <c r="D2740" s="134">
        <f>'!!!KATILIMCI LİSTESİ!!!'!C2737</f>
        <v>0</v>
      </c>
      <c r="E2740" s="135">
        <f>'!!! VERİLER !!!'!C$1</f>
        <v>1375</v>
      </c>
      <c r="F2740" s="136">
        <f>'1-Devamsızlık Formu (Ek-4)'!AJ2742</f>
        <v>0</v>
      </c>
      <c r="G2740" s="135">
        <f>IF(AND('1-Devamsızlık Formu (Ek-4)'!D2742="",F2740&gt;0,'1-Devamsızlık Formu (Ek-4)'!AW2742="KASIM 2024"),(E2740*(F2740-1)+(666.75)),E2740*F2740)</f>
        <v>0</v>
      </c>
      <c r="H2740" s="135">
        <f t="shared" si="518"/>
        <v>0</v>
      </c>
      <c r="I2740" s="141">
        <f t="shared" si="524"/>
        <v>0</v>
      </c>
      <c r="J2740" s="135">
        <f t="shared" si="525"/>
        <v>0</v>
      </c>
      <c r="K2740" s="135">
        <f t="shared" si="526"/>
        <v>0</v>
      </c>
      <c r="L2740" s="135" t="e">
        <f t="shared" si="527"/>
        <v>#REF!</v>
      </c>
      <c r="M2740" s="138" t="e">
        <f>IF(K2740-'!!!KATILIMCI LİSTESİ!!!'!#REF!&gt;0,'!!!KATILIMCI LİSTESİ!!!'!#REF!,K2740)</f>
        <v>#REF!</v>
      </c>
      <c r="N2740" s="135">
        <f t="shared" si="519"/>
        <v>0</v>
      </c>
      <c r="O2740" s="135">
        <f t="shared" si="520"/>
        <v>0</v>
      </c>
      <c r="P2740" s="139">
        <f t="shared" si="521"/>
        <v>0</v>
      </c>
      <c r="Q2740" s="135">
        <f>'5-Banka Listesi'!G2741</f>
        <v>0</v>
      </c>
      <c r="R2740" s="140">
        <f t="shared" si="522"/>
        <v>0</v>
      </c>
      <c r="S2740" s="140">
        <f t="shared" si="523"/>
        <v>0</v>
      </c>
      <c r="T2740" s="140">
        <f t="shared" si="528"/>
        <v>0</v>
      </c>
      <c r="U2740" s="135">
        <f t="shared" si="529"/>
        <v>0</v>
      </c>
      <c r="V2740" s="132">
        <v>2736</v>
      </c>
    </row>
    <row r="2741" spans="2:22" ht="33.950000000000003" customHeight="1" x14ac:dyDescent="0.25">
      <c r="B2741" s="132">
        <v>2737</v>
      </c>
      <c r="C2741" s="133">
        <f>'!!!KATILIMCI LİSTESİ!!!'!B2738</f>
        <v>0</v>
      </c>
      <c r="D2741" s="134">
        <f>'!!!KATILIMCI LİSTESİ!!!'!C2738</f>
        <v>0</v>
      </c>
      <c r="E2741" s="135">
        <f>'!!! VERİLER !!!'!C$1</f>
        <v>1375</v>
      </c>
      <c r="F2741" s="136">
        <f>'1-Devamsızlık Formu (Ek-4)'!AJ2743</f>
        <v>0</v>
      </c>
      <c r="G2741" s="135">
        <f>IF(AND('1-Devamsızlık Formu (Ek-4)'!D2743="",F2741&gt;0,'1-Devamsızlık Formu (Ek-4)'!AW2743="KASIM 2024"),(E2741*(F2741-1)+(666.75)),E2741*F2741)</f>
        <v>0</v>
      </c>
      <c r="H2741" s="135">
        <f t="shared" si="518"/>
        <v>0</v>
      </c>
      <c r="I2741" s="141">
        <f t="shared" si="524"/>
        <v>0</v>
      </c>
      <c r="J2741" s="135">
        <f t="shared" si="525"/>
        <v>0</v>
      </c>
      <c r="K2741" s="135">
        <f t="shared" si="526"/>
        <v>0</v>
      </c>
      <c r="L2741" s="135" t="e">
        <f t="shared" si="527"/>
        <v>#REF!</v>
      </c>
      <c r="M2741" s="138" t="e">
        <f>IF(K2741-'!!!KATILIMCI LİSTESİ!!!'!#REF!&gt;0,'!!!KATILIMCI LİSTESİ!!!'!#REF!,K2741)</f>
        <v>#REF!</v>
      </c>
      <c r="N2741" s="135">
        <f t="shared" si="519"/>
        <v>0</v>
      </c>
      <c r="O2741" s="135">
        <f t="shared" si="520"/>
        <v>0</v>
      </c>
      <c r="P2741" s="139">
        <f t="shared" si="521"/>
        <v>0</v>
      </c>
      <c r="Q2741" s="135">
        <f>'5-Banka Listesi'!G2742</f>
        <v>0</v>
      </c>
      <c r="R2741" s="140">
        <f t="shared" si="522"/>
        <v>0</v>
      </c>
      <c r="S2741" s="140">
        <f t="shared" si="523"/>
        <v>0</v>
      </c>
      <c r="T2741" s="140">
        <f t="shared" si="528"/>
        <v>0</v>
      </c>
      <c r="U2741" s="135">
        <f t="shared" si="529"/>
        <v>0</v>
      </c>
      <c r="V2741" s="132">
        <v>2737</v>
      </c>
    </row>
    <row r="2742" spans="2:22" ht="33.950000000000003" customHeight="1" x14ac:dyDescent="0.25">
      <c r="B2742" s="132">
        <v>2738</v>
      </c>
      <c r="C2742" s="133">
        <f>'!!!KATILIMCI LİSTESİ!!!'!B2739</f>
        <v>0</v>
      </c>
      <c r="D2742" s="134">
        <f>'!!!KATILIMCI LİSTESİ!!!'!C2739</f>
        <v>0</v>
      </c>
      <c r="E2742" s="135">
        <f>'!!! VERİLER !!!'!C$1</f>
        <v>1375</v>
      </c>
      <c r="F2742" s="136">
        <f>'1-Devamsızlık Formu (Ek-4)'!AJ2744</f>
        <v>0</v>
      </c>
      <c r="G2742" s="135">
        <f>IF(AND('1-Devamsızlık Formu (Ek-4)'!D2744="",F2742&gt;0,'1-Devamsızlık Formu (Ek-4)'!AW2744="KASIM 2024"),(E2742*(F2742-1)+(666.75)),E2742*F2742)</f>
        <v>0</v>
      </c>
      <c r="H2742" s="135">
        <f t="shared" si="518"/>
        <v>0</v>
      </c>
      <c r="I2742" s="141">
        <f t="shared" si="524"/>
        <v>0</v>
      </c>
      <c r="J2742" s="135">
        <f t="shared" si="525"/>
        <v>0</v>
      </c>
      <c r="K2742" s="135">
        <f t="shared" si="526"/>
        <v>0</v>
      </c>
      <c r="L2742" s="135" t="e">
        <f t="shared" si="527"/>
        <v>#REF!</v>
      </c>
      <c r="M2742" s="138" t="e">
        <f>IF(K2742-'!!!KATILIMCI LİSTESİ!!!'!#REF!&gt;0,'!!!KATILIMCI LİSTESİ!!!'!#REF!,K2742)</f>
        <v>#REF!</v>
      </c>
      <c r="N2742" s="135">
        <f t="shared" si="519"/>
        <v>0</v>
      </c>
      <c r="O2742" s="135">
        <f t="shared" si="520"/>
        <v>0</v>
      </c>
      <c r="P2742" s="139">
        <f t="shared" si="521"/>
        <v>0</v>
      </c>
      <c r="Q2742" s="135">
        <f>'5-Banka Listesi'!G2743</f>
        <v>0</v>
      </c>
      <c r="R2742" s="140">
        <f t="shared" si="522"/>
        <v>0</v>
      </c>
      <c r="S2742" s="140">
        <f t="shared" si="523"/>
        <v>0</v>
      </c>
      <c r="T2742" s="140">
        <f t="shared" si="528"/>
        <v>0</v>
      </c>
      <c r="U2742" s="135">
        <f t="shared" si="529"/>
        <v>0</v>
      </c>
      <c r="V2742" s="132">
        <v>2738</v>
      </c>
    </row>
    <row r="2743" spans="2:22" ht="33.950000000000003" customHeight="1" x14ac:dyDescent="0.25">
      <c r="B2743" s="132">
        <v>2739</v>
      </c>
      <c r="C2743" s="133">
        <f>'!!!KATILIMCI LİSTESİ!!!'!B2740</f>
        <v>0</v>
      </c>
      <c r="D2743" s="134">
        <f>'!!!KATILIMCI LİSTESİ!!!'!C2740</f>
        <v>0</v>
      </c>
      <c r="E2743" s="135">
        <f>'!!! VERİLER !!!'!C$1</f>
        <v>1375</v>
      </c>
      <c r="F2743" s="136">
        <f>'1-Devamsızlık Formu (Ek-4)'!AJ2745</f>
        <v>0</v>
      </c>
      <c r="G2743" s="135">
        <f>IF(AND('1-Devamsızlık Formu (Ek-4)'!D2745="",F2743&gt;0,'1-Devamsızlık Formu (Ek-4)'!AW2745="KASIM 2024"),(E2743*(F2743-1)+(666.75)),E2743*F2743)</f>
        <v>0</v>
      </c>
      <c r="H2743" s="135">
        <f t="shared" si="518"/>
        <v>0</v>
      </c>
      <c r="I2743" s="141">
        <f t="shared" si="524"/>
        <v>0</v>
      </c>
      <c r="J2743" s="135">
        <f t="shared" si="525"/>
        <v>0</v>
      </c>
      <c r="K2743" s="135">
        <f t="shared" si="526"/>
        <v>0</v>
      </c>
      <c r="L2743" s="135" t="e">
        <f t="shared" si="527"/>
        <v>#REF!</v>
      </c>
      <c r="M2743" s="138" t="e">
        <f>IF(K2743-'!!!KATILIMCI LİSTESİ!!!'!#REF!&gt;0,'!!!KATILIMCI LİSTESİ!!!'!#REF!,K2743)</f>
        <v>#REF!</v>
      </c>
      <c r="N2743" s="135">
        <f t="shared" si="519"/>
        <v>0</v>
      </c>
      <c r="O2743" s="135">
        <f t="shared" si="520"/>
        <v>0</v>
      </c>
      <c r="P2743" s="139">
        <f t="shared" si="521"/>
        <v>0</v>
      </c>
      <c r="Q2743" s="135">
        <f>'5-Banka Listesi'!G2744</f>
        <v>0</v>
      </c>
      <c r="R2743" s="140">
        <f t="shared" si="522"/>
        <v>0</v>
      </c>
      <c r="S2743" s="140">
        <f t="shared" si="523"/>
        <v>0</v>
      </c>
      <c r="T2743" s="140">
        <f t="shared" si="528"/>
        <v>0</v>
      </c>
      <c r="U2743" s="135">
        <f t="shared" si="529"/>
        <v>0</v>
      </c>
      <c r="V2743" s="132">
        <v>2739</v>
      </c>
    </row>
    <row r="2744" spans="2:22" ht="33.950000000000003" customHeight="1" x14ac:dyDescent="0.25">
      <c r="B2744" s="132">
        <v>2740</v>
      </c>
      <c r="C2744" s="133">
        <f>'!!!KATILIMCI LİSTESİ!!!'!B2741</f>
        <v>0</v>
      </c>
      <c r="D2744" s="134">
        <f>'!!!KATILIMCI LİSTESİ!!!'!C2741</f>
        <v>0</v>
      </c>
      <c r="E2744" s="135">
        <f>'!!! VERİLER !!!'!C$1</f>
        <v>1375</v>
      </c>
      <c r="F2744" s="136">
        <f>'1-Devamsızlık Formu (Ek-4)'!AJ2746</f>
        <v>0</v>
      </c>
      <c r="G2744" s="135">
        <f>IF(AND('1-Devamsızlık Formu (Ek-4)'!D2746="",F2744&gt;0,'1-Devamsızlık Formu (Ek-4)'!AW2746="KASIM 2024"),(E2744*(F2744-1)+(666.75)),E2744*F2744)</f>
        <v>0</v>
      </c>
      <c r="H2744" s="135">
        <f t="shared" si="518"/>
        <v>0</v>
      </c>
      <c r="I2744" s="141">
        <f t="shared" si="524"/>
        <v>0</v>
      </c>
      <c r="J2744" s="135">
        <f t="shared" si="525"/>
        <v>0</v>
      </c>
      <c r="K2744" s="135">
        <f t="shared" si="526"/>
        <v>0</v>
      </c>
      <c r="L2744" s="135" t="e">
        <f t="shared" si="527"/>
        <v>#REF!</v>
      </c>
      <c r="M2744" s="138" t="e">
        <f>IF(K2744-'!!!KATILIMCI LİSTESİ!!!'!#REF!&gt;0,'!!!KATILIMCI LİSTESİ!!!'!#REF!,K2744)</f>
        <v>#REF!</v>
      </c>
      <c r="N2744" s="135">
        <f t="shared" si="519"/>
        <v>0</v>
      </c>
      <c r="O2744" s="135">
        <f t="shared" si="520"/>
        <v>0</v>
      </c>
      <c r="P2744" s="139">
        <f t="shared" si="521"/>
        <v>0</v>
      </c>
      <c r="Q2744" s="135">
        <f>'5-Banka Listesi'!G2745</f>
        <v>0</v>
      </c>
      <c r="R2744" s="140">
        <f t="shared" si="522"/>
        <v>0</v>
      </c>
      <c r="S2744" s="140">
        <f t="shared" si="523"/>
        <v>0</v>
      </c>
      <c r="T2744" s="140">
        <f t="shared" si="528"/>
        <v>0</v>
      </c>
      <c r="U2744" s="135">
        <f t="shared" si="529"/>
        <v>0</v>
      </c>
      <c r="V2744" s="132">
        <v>2740</v>
      </c>
    </row>
    <row r="2745" spans="2:22" ht="33.950000000000003" customHeight="1" x14ac:dyDescent="0.25">
      <c r="B2745" s="132">
        <v>2741</v>
      </c>
      <c r="C2745" s="133">
        <f>'!!!KATILIMCI LİSTESİ!!!'!B2742</f>
        <v>0</v>
      </c>
      <c r="D2745" s="134">
        <f>'!!!KATILIMCI LİSTESİ!!!'!C2742</f>
        <v>0</v>
      </c>
      <c r="E2745" s="135">
        <f>'!!! VERİLER !!!'!C$1</f>
        <v>1375</v>
      </c>
      <c r="F2745" s="136">
        <f>'1-Devamsızlık Formu (Ek-4)'!AJ2747</f>
        <v>0</v>
      </c>
      <c r="G2745" s="135">
        <f>IF(AND('1-Devamsızlık Formu (Ek-4)'!D2747="",F2745&gt;0,'1-Devamsızlık Formu (Ek-4)'!AW2747="KASIM 2024"),(E2745*(F2745-1)+(666.75)),E2745*F2745)</f>
        <v>0</v>
      </c>
      <c r="H2745" s="135">
        <f t="shared" si="518"/>
        <v>0</v>
      </c>
      <c r="I2745" s="141">
        <f t="shared" si="524"/>
        <v>0</v>
      </c>
      <c r="J2745" s="135">
        <f t="shared" si="525"/>
        <v>0</v>
      </c>
      <c r="K2745" s="135">
        <f t="shared" si="526"/>
        <v>0</v>
      </c>
      <c r="L2745" s="135" t="e">
        <f t="shared" si="527"/>
        <v>#REF!</v>
      </c>
      <c r="M2745" s="138" t="e">
        <f>IF(K2745-'!!!KATILIMCI LİSTESİ!!!'!#REF!&gt;0,'!!!KATILIMCI LİSTESİ!!!'!#REF!,K2745)</f>
        <v>#REF!</v>
      </c>
      <c r="N2745" s="135">
        <f t="shared" si="519"/>
        <v>0</v>
      </c>
      <c r="O2745" s="135">
        <f t="shared" si="520"/>
        <v>0</v>
      </c>
      <c r="P2745" s="139">
        <f t="shared" si="521"/>
        <v>0</v>
      </c>
      <c r="Q2745" s="135">
        <f>'5-Banka Listesi'!G2746</f>
        <v>0</v>
      </c>
      <c r="R2745" s="140">
        <f t="shared" si="522"/>
        <v>0</v>
      </c>
      <c r="S2745" s="140">
        <f t="shared" si="523"/>
        <v>0</v>
      </c>
      <c r="T2745" s="140">
        <f t="shared" si="528"/>
        <v>0</v>
      </c>
      <c r="U2745" s="135">
        <f t="shared" si="529"/>
        <v>0</v>
      </c>
      <c r="V2745" s="132">
        <v>2741</v>
      </c>
    </row>
    <row r="2746" spans="2:22" ht="33.950000000000003" customHeight="1" x14ac:dyDescent="0.25">
      <c r="B2746" s="132">
        <v>2742</v>
      </c>
      <c r="C2746" s="133">
        <f>'!!!KATILIMCI LİSTESİ!!!'!B2743</f>
        <v>0</v>
      </c>
      <c r="D2746" s="134">
        <f>'!!!KATILIMCI LİSTESİ!!!'!C2743</f>
        <v>0</v>
      </c>
      <c r="E2746" s="135">
        <f>'!!! VERİLER !!!'!C$1</f>
        <v>1375</v>
      </c>
      <c r="F2746" s="136">
        <f>'1-Devamsızlık Formu (Ek-4)'!AJ2748</f>
        <v>0</v>
      </c>
      <c r="G2746" s="135">
        <f>IF(AND('1-Devamsızlık Formu (Ek-4)'!D2748="",F2746&gt;0,'1-Devamsızlık Formu (Ek-4)'!AW2748="KASIM 2024"),(E2746*(F2746-1)+(666.75)),E2746*F2746)</f>
        <v>0</v>
      </c>
      <c r="H2746" s="135">
        <f t="shared" si="518"/>
        <v>0</v>
      </c>
      <c r="I2746" s="141">
        <f t="shared" si="524"/>
        <v>0</v>
      </c>
      <c r="J2746" s="135">
        <f t="shared" si="525"/>
        <v>0</v>
      </c>
      <c r="K2746" s="135">
        <f t="shared" si="526"/>
        <v>0</v>
      </c>
      <c r="L2746" s="135" t="e">
        <f t="shared" si="527"/>
        <v>#REF!</v>
      </c>
      <c r="M2746" s="138" t="e">
        <f>IF(K2746-'!!!KATILIMCI LİSTESİ!!!'!#REF!&gt;0,'!!!KATILIMCI LİSTESİ!!!'!#REF!,K2746)</f>
        <v>#REF!</v>
      </c>
      <c r="N2746" s="135">
        <f t="shared" si="519"/>
        <v>0</v>
      </c>
      <c r="O2746" s="135">
        <f t="shared" si="520"/>
        <v>0</v>
      </c>
      <c r="P2746" s="139">
        <f t="shared" si="521"/>
        <v>0</v>
      </c>
      <c r="Q2746" s="135">
        <f>'5-Banka Listesi'!G2747</f>
        <v>0</v>
      </c>
      <c r="R2746" s="140">
        <f t="shared" si="522"/>
        <v>0</v>
      </c>
      <c r="S2746" s="140">
        <f t="shared" si="523"/>
        <v>0</v>
      </c>
      <c r="T2746" s="140">
        <f t="shared" si="528"/>
        <v>0</v>
      </c>
      <c r="U2746" s="135">
        <f t="shared" si="529"/>
        <v>0</v>
      </c>
      <c r="V2746" s="132">
        <v>2742</v>
      </c>
    </row>
    <row r="2747" spans="2:22" ht="33.950000000000003" customHeight="1" x14ac:dyDescent="0.25">
      <c r="B2747" s="132">
        <v>2743</v>
      </c>
      <c r="C2747" s="133">
        <f>'!!!KATILIMCI LİSTESİ!!!'!B2744</f>
        <v>0</v>
      </c>
      <c r="D2747" s="134">
        <f>'!!!KATILIMCI LİSTESİ!!!'!C2744</f>
        <v>0</v>
      </c>
      <c r="E2747" s="135">
        <f>'!!! VERİLER !!!'!C$1</f>
        <v>1375</v>
      </c>
      <c r="F2747" s="136">
        <f>'1-Devamsızlık Formu (Ek-4)'!AJ2749</f>
        <v>0</v>
      </c>
      <c r="G2747" s="135">
        <f>IF(AND('1-Devamsızlık Formu (Ek-4)'!D2749="",F2747&gt;0,'1-Devamsızlık Formu (Ek-4)'!AW2749="KASIM 2024"),(E2747*(F2747-1)+(666.75)),E2747*F2747)</f>
        <v>0</v>
      </c>
      <c r="H2747" s="135">
        <f t="shared" si="518"/>
        <v>0</v>
      </c>
      <c r="I2747" s="141">
        <f t="shared" si="524"/>
        <v>0</v>
      </c>
      <c r="J2747" s="135">
        <f t="shared" si="525"/>
        <v>0</v>
      </c>
      <c r="K2747" s="135">
        <f t="shared" si="526"/>
        <v>0</v>
      </c>
      <c r="L2747" s="135" t="e">
        <f t="shared" si="527"/>
        <v>#REF!</v>
      </c>
      <c r="M2747" s="138" t="e">
        <f>IF(K2747-'!!!KATILIMCI LİSTESİ!!!'!#REF!&gt;0,'!!!KATILIMCI LİSTESİ!!!'!#REF!,K2747)</f>
        <v>#REF!</v>
      </c>
      <c r="N2747" s="135">
        <f t="shared" si="519"/>
        <v>0</v>
      </c>
      <c r="O2747" s="135">
        <f t="shared" si="520"/>
        <v>0</v>
      </c>
      <c r="P2747" s="139">
        <f t="shared" si="521"/>
        <v>0</v>
      </c>
      <c r="Q2747" s="135">
        <f>'5-Banka Listesi'!G2748</f>
        <v>0</v>
      </c>
      <c r="R2747" s="140">
        <f t="shared" si="522"/>
        <v>0</v>
      </c>
      <c r="S2747" s="140">
        <f t="shared" si="523"/>
        <v>0</v>
      </c>
      <c r="T2747" s="140">
        <f t="shared" si="528"/>
        <v>0</v>
      </c>
      <c r="U2747" s="135">
        <f t="shared" si="529"/>
        <v>0</v>
      </c>
      <c r="V2747" s="132">
        <v>2743</v>
      </c>
    </row>
    <row r="2748" spans="2:22" ht="33.950000000000003" customHeight="1" x14ac:dyDescent="0.25">
      <c r="B2748" s="132">
        <v>2744</v>
      </c>
      <c r="C2748" s="133">
        <f>'!!!KATILIMCI LİSTESİ!!!'!B2745</f>
        <v>0</v>
      </c>
      <c r="D2748" s="134">
        <f>'!!!KATILIMCI LİSTESİ!!!'!C2745</f>
        <v>0</v>
      </c>
      <c r="E2748" s="135">
        <f>'!!! VERİLER !!!'!C$1</f>
        <v>1375</v>
      </c>
      <c r="F2748" s="136">
        <f>'1-Devamsızlık Formu (Ek-4)'!AJ2750</f>
        <v>0</v>
      </c>
      <c r="G2748" s="135">
        <f>IF(AND('1-Devamsızlık Formu (Ek-4)'!D2750="",F2748&gt;0,'1-Devamsızlık Formu (Ek-4)'!AW2750="KASIM 2024"),(E2748*(F2748-1)+(666.75)),E2748*F2748)</f>
        <v>0</v>
      </c>
      <c r="H2748" s="135">
        <f t="shared" si="518"/>
        <v>0</v>
      </c>
      <c r="I2748" s="141">
        <f t="shared" si="524"/>
        <v>0</v>
      </c>
      <c r="J2748" s="135">
        <f t="shared" si="525"/>
        <v>0</v>
      </c>
      <c r="K2748" s="135">
        <f t="shared" si="526"/>
        <v>0</v>
      </c>
      <c r="L2748" s="135" t="e">
        <f t="shared" si="527"/>
        <v>#REF!</v>
      </c>
      <c r="M2748" s="138" t="e">
        <f>IF(K2748-'!!!KATILIMCI LİSTESİ!!!'!#REF!&gt;0,'!!!KATILIMCI LİSTESİ!!!'!#REF!,K2748)</f>
        <v>#REF!</v>
      </c>
      <c r="N2748" s="135">
        <f t="shared" si="519"/>
        <v>0</v>
      </c>
      <c r="O2748" s="135">
        <f t="shared" si="520"/>
        <v>0</v>
      </c>
      <c r="P2748" s="139">
        <f t="shared" si="521"/>
        <v>0</v>
      </c>
      <c r="Q2748" s="135">
        <f>'5-Banka Listesi'!G2749</f>
        <v>0</v>
      </c>
      <c r="R2748" s="140">
        <f t="shared" si="522"/>
        <v>0</v>
      </c>
      <c r="S2748" s="140">
        <f t="shared" si="523"/>
        <v>0</v>
      </c>
      <c r="T2748" s="140">
        <f t="shared" si="528"/>
        <v>0</v>
      </c>
      <c r="U2748" s="135">
        <f t="shared" si="529"/>
        <v>0</v>
      </c>
      <c r="V2748" s="132">
        <v>2744</v>
      </c>
    </row>
    <row r="2749" spans="2:22" ht="33.950000000000003" customHeight="1" x14ac:dyDescent="0.25">
      <c r="B2749" s="132">
        <v>2745</v>
      </c>
      <c r="C2749" s="133">
        <f>'!!!KATILIMCI LİSTESİ!!!'!B2746</f>
        <v>0</v>
      </c>
      <c r="D2749" s="134">
        <f>'!!!KATILIMCI LİSTESİ!!!'!C2746</f>
        <v>0</v>
      </c>
      <c r="E2749" s="135">
        <f>'!!! VERİLER !!!'!C$1</f>
        <v>1375</v>
      </c>
      <c r="F2749" s="136">
        <f>'1-Devamsızlık Formu (Ek-4)'!AJ2751</f>
        <v>0</v>
      </c>
      <c r="G2749" s="135">
        <f>IF(AND('1-Devamsızlık Formu (Ek-4)'!D2751="",F2749&gt;0,'1-Devamsızlık Formu (Ek-4)'!AW2751="KASIM 2024"),(E2749*(F2749-1)+(666.75)),E2749*F2749)</f>
        <v>0</v>
      </c>
      <c r="H2749" s="135">
        <f t="shared" si="518"/>
        <v>0</v>
      </c>
      <c r="I2749" s="141">
        <f t="shared" si="524"/>
        <v>0</v>
      </c>
      <c r="J2749" s="135">
        <f t="shared" si="525"/>
        <v>0</v>
      </c>
      <c r="K2749" s="135">
        <f t="shared" si="526"/>
        <v>0</v>
      </c>
      <c r="L2749" s="135" t="e">
        <f t="shared" si="527"/>
        <v>#REF!</v>
      </c>
      <c r="M2749" s="138" t="e">
        <f>IF(K2749-'!!!KATILIMCI LİSTESİ!!!'!#REF!&gt;0,'!!!KATILIMCI LİSTESİ!!!'!#REF!,K2749)</f>
        <v>#REF!</v>
      </c>
      <c r="N2749" s="135">
        <f t="shared" si="519"/>
        <v>0</v>
      </c>
      <c r="O2749" s="135">
        <f t="shared" si="520"/>
        <v>0</v>
      </c>
      <c r="P2749" s="139">
        <f t="shared" si="521"/>
        <v>0</v>
      </c>
      <c r="Q2749" s="135">
        <f>'5-Banka Listesi'!G2750</f>
        <v>0</v>
      </c>
      <c r="R2749" s="140">
        <f t="shared" si="522"/>
        <v>0</v>
      </c>
      <c r="S2749" s="140">
        <f t="shared" si="523"/>
        <v>0</v>
      </c>
      <c r="T2749" s="140">
        <f t="shared" si="528"/>
        <v>0</v>
      </c>
      <c r="U2749" s="135">
        <f t="shared" si="529"/>
        <v>0</v>
      </c>
      <c r="V2749" s="132">
        <v>2745</v>
      </c>
    </row>
    <row r="2750" spans="2:22" ht="33.950000000000003" customHeight="1" x14ac:dyDescent="0.25">
      <c r="B2750" s="132">
        <v>2746</v>
      </c>
      <c r="C2750" s="133">
        <f>'!!!KATILIMCI LİSTESİ!!!'!B2747</f>
        <v>0</v>
      </c>
      <c r="D2750" s="134">
        <f>'!!!KATILIMCI LİSTESİ!!!'!C2747</f>
        <v>0</v>
      </c>
      <c r="E2750" s="135">
        <f>'!!! VERİLER !!!'!C$1</f>
        <v>1375</v>
      </c>
      <c r="F2750" s="136">
        <f>'1-Devamsızlık Formu (Ek-4)'!AJ2752</f>
        <v>0</v>
      </c>
      <c r="G2750" s="135">
        <f>IF(AND('1-Devamsızlık Formu (Ek-4)'!D2752="",F2750&gt;0,'1-Devamsızlık Formu (Ek-4)'!AW2752="KASIM 2024"),(E2750*(F2750-1)+(666.75)),E2750*F2750)</f>
        <v>0</v>
      </c>
      <c r="H2750" s="135">
        <f t="shared" si="518"/>
        <v>0</v>
      </c>
      <c r="I2750" s="141">
        <f t="shared" si="524"/>
        <v>0</v>
      </c>
      <c r="J2750" s="135">
        <f t="shared" si="525"/>
        <v>0</v>
      </c>
      <c r="K2750" s="135">
        <f t="shared" si="526"/>
        <v>0</v>
      </c>
      <c r="L2750" s="135" t="e">
        <f t="shared" si="527"/>
        <v>#REF!</v>
      </c>
      <c r="M2750" s="138" t="e">
        <f>IF(K2750-'!!!KATILIMCI LİSTESİ!!!'!#REF!&gt;0,'!!!KATILIMCI LİSTESİ!!!'!#REF!,K2750)</f>
        <v>#REF!</v>
      </c>
      <c r="N2750" s="135">
        <f t="shared" si="519"/>
        <v>0</v>
      </c>
      <c r="O2750" s="135">
        <f t="shared" si="520"/>
        <v>0</v>
      </c>
      <c r="P2750" s="139">
        <f t="shared" si="521"/>
        <v>0</v>
      </c>
      <c r="Q2750" s="135">
        <f>'5-Banka Listesi'!G2751</f>
        <v>0</v>
      </c>
      <c r="R2750" s="140">
        <f t="shared" si="522"/>
        <v>0</v>
      </c>
      <c r="S2750" s="140">
        <f t="shared" si="523"/>
        <v>0</v>
      </c>
      <c r="T2750" s="140">
        <f t="shared" si="528"/>
        <v>0</v>
      </c>
      <c r="U2750" s="135">
        <f t="shared" si="529"/>
        <v>0</v>
      </c>
      <c r="V2750" s="132">
        <v>2746</v>
      </c>
    </row>
    <row r="2751" spans="2:22" ht="33.950000000000003" customHeight="1" x14ac:dyDescent="0.25">
      <c r="B2751" s="132">
        <v>2747</v>
      </c>
      <c r="C2751" s="133">
        <f>'!!!KATILIMCI LİSTESİ!!!'!B2748</f>
        <v>0</v>
      </c>
      <c r="D2751" s="134">
        <f>'!!!KATILIMCI LİSTESİ!!!'!C2748</f>
        <v>0</v>
      </c>
      <c r="E2751" s="135">
        <f>'!!! VERİLER !!!'!C$1</f>
        <v>1375</v>
      </c>
      <c r="F2751" s="136">
        <f>'1-Devamsızlık Formu (Ek-4)'!AJ2753</f>
        <v>0</v>
      </c>
      <c r="G2751" s="135">
        <f>IF(AND('1-Devamsızlık Formu (Ek-4)'!D2753="",F2751&gt;0,'1-Devamsızlık Formu (Ek-4)'!AW2753="KASIM 2024"),(E2751*(F2751-1)+(666.75)),E2751*F2751)</f>
        <v>0</v>
      </c>
      <c r="H2751" s="135">
        <f t="shared" si="518"/>
        <v>0</v>
      </c>
      <c r="I2751" s="141">
        <f t="shared" si="524"/>
        <v>0</v>
      </c>
      <c r="J2751" s="135">
        <f t="shared" si="525"/>
        <v>0</v>
      </c>
      <c r="K2751" s="135">
        <f t="shared" si="526"/>
        <v>0</v>
      </c>
      <c r="L2751" s="135" t="e">
        <f t="shared" si="527"/>
        <v>#REF!</v>
      </c>
      <c r="M2751" s="138" t="e">
        <f>IF(K2751-'!!!KATILIMCI LİSTESİ!!!'!#REF!&gt;0,'!!!KATILIMCI LİSTESİ!!!'!#REF!,K2751)</f>
        <v>#REF!</v>
      </c>
      <c r="N2751" s="135">
        <f t="shared" si="519"/>
        <v>0</v>
      </c>
      <c r="O2751" s="135">
        <f t="shared" si="520"/>
        <v>0</v>
      </c>
      <c r="P2751" s="139">
        <f t="shared" si="521"/>
        <v>0</v>
      </c>
      <c r="Q2751" s="135">
        <f>'5-Banka Listesi'!G2752</f>
        <v>0</v>
      </c>
      <c r="R2751" s="140">
        <f t="shared" si="522"/>
        <v>0</v>
      </c>
      <c r="S2751" s="140">
        <f t="shared" si="523"/>
        <v>0</v>
      </c>
      <c r="T2751" s="140">
        <f t="shared" si="528"/>
        <v>0</v>
      </c>
      <c r="U2751" s="135">
        <f t="shared" si="529"/>
        <v>0</v>
      </c>
      <c r="V2751" s="132">
        <v>2747</v>
      </c>
    </row>
    <row r="2752" spans="2:22" ht="33.950000000000003" customHeight="1" x14ac:dyDescent="0.25">
      <c r="B2752" s="132">
        <v>2748</v>
      </c>
      <c r="C2752" s="133">
        <f>'!!!KATILIMCI LİSTESİ!!!'!B2749</f>
        <v>0</v>
      </c>
      <c r="D2752" s="134">
        <f>'!!!KATILIMCI LİSTESİ!!!'!C2749</f>
        <v>0</v>
      </c>
      <c r="E2752" s="135">
        <f>'!!! VERİLER !!!'!C$1</f>
        <v>1375</v>
      </c>
      <c r="F2752" s="136">
        <f>'1-Devamsızlık Formu (Ek-4)'!AJ2754</f>
        <v>0</v>
      </c>
      <c r="G2752" s="135">
        <f>IF(AND('1-Devamsızlık Formu (Ek-4)'!D2754="",F2752&gt;0,'1-Devamsızlık Formu (Ek-4)'!AW2754="KASIM 2024"),(E2752*(F2752-1)+(666.75)),E2752*F2752)</f>
        <v>0</v>
      </c>
      <c r="H2752" s="135">
        <f t="shared" si="518"/>
        <v>0</v>
      </c>
      <c r="I2752" s="141">
        <f t="shared" si="524"/>
        <v>0</v>
      </c>
      <c r="J2752" s="135">
        <f t="shared" si="525"/>
        <v>0</v>
      </c>
      <c r="K2752" s="135">
        <f t="shared" si="526"/>
        <v>0</v>
      </c>
      <c r="L2752" s="135" t="e">
        <f t="shared" si="527"/>
        <v>#REF!</v>
      </c>
      <c r="M2752" s="138" t="e">
        <f>IF(K2752-'!!!KATILIMCI LİSTESİ!!!'!#REF!&gt;0,'!!!KATILIMCI LİSTESİ!!!'!#REF!,K2752)</f>
        <v>#REF!</v>
      </c>
      <c r="N2752" s="135">
        <f t="shared" si="519"/>
        <v>0</v>
      </c>
      <c r="O2752" s="135">
        <f t="shared" si="520"/>
        <v>0</v>
      </c>
      <c r="P2752" s="139">
        <f t="shared" si="521"/>
        <v>0</v>
      </c>
      <c r="Q2752" s="135">
        <f>'5-Banka Listesi'!G2753</f>
        <v>0</v>
      </c>
      <c r="R2752" s="140">
        <f t="shared" si="522"/>
        <v>0</v>
      </c>
      <c r="S2752" s="140">
        <f t="shared" si="523"/>
        <v>0</v>
      </c>
      <c r="T2752" s="140">
        <f t="shared" si="528"/>
        <v>0</v>
      </c>
      <c r="U2752" s="135">
        <f t="shared" si="529"/>
        <v>0</v>
      </c>
      <c r="V2752" s="132">
        <v>2748</v>
      </c>
    </row>
    <row r="2753" spans="2:22" ht="33.950000000000003" customHeight="1" x14ac:dyDescent="0.25">
      <c r="B2753" s="132">
        <v>2749</v>
      </c>
      <c r="C2753" s="133">
        <f>'!!!KATILIMCI LİSTESİ!!!'!B2750</f>
        <v>0</v>
      </c>
      <c r="D2753" s="134">
        <f>'!!!KATILIMCI LİSTESİ!!!'!C2750</f>
        <v>0</v>
      </c>
      <c r="E2753" s="135">
        <f>'!!! VERİLER !!!'!C$1</f>
        <v>1375</v>
      </c>
      <c r="F2753" s="136">
        <f>'1-Devamsızlık Formu (Ek-4)'!AJ2755</f>
        <v>0</v>
      </c>
      <c r="G2753" s="135">
        <f>IF(AND('1-Devamsızlık Formu (Ek-4)'!D2755="",F2753&gt;0,'1-Devamsızlık Formu (Ek-4)'!AW2755="KASIM 2024"),(E2753*(F2753-1)+(666.75)),E2753*F2753)</f>
        <v>0</v>
      </c>
      <c r="H2753" s="135">
        <f t="shared" si="518"/>
        <v>0</v>
      </c>
      <c r="I2753" s="141">
        <f t="shared" si="524"/>
        <v>0</v>
      </c>
      <c r="J2753" s="135">
        <f t="shared" si="525"/>
        <v>0</v>
      </c>
      <c r="K2753" s="135">
        <f t="shared" si="526"/>
        <v>0</v>
      </c>
      <c r="L2753" s="135" t="e">
        <f t="shared" si="527"/>
        <v>#REF!</v>
      </c>
      <c r="M2753" s="138" t="e">
        <f>IF(K2753-'!!!KATILIMCI LİSTESİ!!!'!#REF!&gt;0,'!!!KATILIMCI LİSTESİ!!!'!#REF!,K2753)</f>
        <v>#REF!</v>
      </c>
      <c r="N2753" s="135">
        <f t="shared" si="519"/>
        <v>0</v>
      </c>
      <c r="O2753" s="135">
        <f t="shared" si="520"/>
        <v>0</v>
      </c>
      <c r="P2753" s="139">
        <f t="shared" si="521"/>
        <v>0</v>
      </c>
      <c r="Q2753" s="135">
        <f>'5-Banka Listesi'!G2754</f>
        <v>0</v>
      </c>
      <c r="R2753" s="140">
        <f t="shared" si="522"/>
        <v>0</v>
      </c>
      <c r="S2753" s="140">
        <f t="shared" si="523"/>
        <v>0</v>
      </c>
      <c r="T2753" s="140">
        <f t="shared" si="528"/>
        <v>0</v>
      </c>
      <c r="U2753" s="135">
        <f t="shared" si="529"/>
        <v>0</v>
      </c>
      <c r="V2753" s="132">
        <v>2749</v>
      </c>
    </row>
    <row r="2754" spans="2:22" ht="33.950000000000003" customHeight="1" x14ac:dyDescent="0.25">
      <c r="B2754" s="132">
        <v>2750</v>
      </c>
      <c r="C2754" s="133">
        <f>'!!!KATILIMCI LİSTESİ!!!'!B2751</f>
        <v>0</v>
      </c>
      <c r="D2754" s="134">
        <f>'!!!KATILIMCI LİSTESİ!!!'!C2751</f>
        <v>0</v>
      </c>
      <c r="E2754" s="135">
        <f>'!!! VERİLER !!!'!C$1</f>
        <v>1375</v>
      </c>
      <c r="F2754" s="136">
        <f>'1-Devamsızlık Formu (Ek-4)'!AJ2756</f>
        <v>0</v>
      </c>
      <c r="G2754" s="135">
        <f>IF(AND('1-Devamsızlık Formu (Ek-4)'!D2756="",F2754&gt;0,'1-Devamsızlık Formu (Ek-4)'!AW2756="KASIM 2024"),(E2754*(F2754-1)+(666.75)),E2754*F2754)</f>
        <v>0</v>
      </c>
      <c r="H2754" s="135">
        <f t="shared" si="518"/>
        <v>0</v>
      </c>
      <c r="I2754" s="141">
        <f t="shared" si="524"/>
        <v>0</v>
      </c>
      <c r="J2754" s="135">
        <f t="shared" si="525"/>
        <v>0</v>
      </c>
      <c r="K2754" s="135">
        <f t="shared" si="526"/>
        <v>0</v>
      </c>
      <c r="L2754" s="135" t="e">
        <f t="shared" si="527"/>
        <v>#REF!</v>
      </c>
      <c r="M2754" s="138" t="e">
        <f>IF(K2754-'!!!KATILIMCI LİSTESİ!!!'!#REF!&gt;0,'!!!KATILIMCI LİSTESİ!!!'!#REF!,K2754)</f>
        <v>#REF!</v>
      </c>
      <c r="N2754" s="135">
        <f t="shared" si="519"/>
        <v>0</v>
      </c>
      <c r="O2754" s="135">
        <f t="shared" si="520"/>
        <v>0</v>
      </c>
      <c r="P2754" s="139">
        <f t="shared" si="521"/>
        <v>0</v>
      </c>
      <c r="Q2754" s="135">
        <f>'5-Banka Listesi'!G2755</f>
        <v>0</v>
      </c>
      <c r="R2754" s="140">
        <f t="shared" si="522"/>
        <v>0</v>
      </c>
      <c r="S2754" s="140">
        <f t="shared" si="523"/>
        <v>0</v>
      </c>
      <c r="T2754" s="140">
        <f t="shared" si="528"/>
        <v>0</v>
      </c>
      <c r="U2754" s="135">
        <f t="shared" si="529"/>
        <v>0</v>
      </c>
      <c r="V2754" s="132">
        <v>2750</v>
      </c>
    </row>
    <row r="2755" spans="2:22" ht="33.950000000000003" customHeight="1" x14ac:dyDescent="0.25">
      <c r="B2755" s="132">
        <v>2751</v>
      </c>
      <c r="C2755" s="133">
        <f>'!!!KATILIMCI LİSTESİ!!!'!B2752</f>
        <v>0</v>
      </c>
      <c r="D2755" s="134">
        <f>'!!!KATILIMCI LİSTESİ!!!'!C2752</f>
        <v>0</v>
      </c>
      <c r="E2755" s="135">
        <f>'!!! VERİLER !!!'!C$1</f>
        <v>1375</v>
      </c>
      <c r="F2755" s="136">
        <f>'1-Devamsızlık Formu (Ek-4)'!AJ2757</f>
        <v>0</v>
      </c>
      <c r="G2755" s="135">
        <f>IF(AND('1-Devamsızlık Formu (Ek-4)'!D2757="",F2755&gt;0,'1-Devamsızlık Formu (Ek-4)'!AW2757="KASIM 2024"),(E2755*(F2755-1)+(666.75)),E2755*F2755)</f>
        <v>0</v>
      </c>
      <c r="H2755" s="135">
        <f t="shared" si="518"/>
        <v>0</v>
      </c>
      <c r="I2755" s="141">
        <f t="shared" si="524"/>
        <v>0</v>
      </c>
      <c r="J2755" s="135">
        <f t="shared" si="525"/>
        <v>0</v>
      </c>
      <c r="K2755" s="135">
        <f t="shared" si="526"/>
        <v>0</v>
      </c>
      <c r="L2755" s="135" t="e">
        <f t="shared" si="527"/>
        <v>#REF!</v>
      </c>
      <c r="M2755" s="138" t="e">
        <f>IF(K2755-'!!!KATILIMCI LİSTESİ!!!'!#REF!&gt;0,'!!!KATILIMCI LİSTESİ!!!'!#REF!,K2755)</f>
        <v>#REF!</v>
      </c>
      <c r="N2755" s="135">
        <f t="shared" si="519"/>
        <v>0</v>
      </c>
      <c r="O2755" s="135">
        <f t="shared" si="520"/>
        <v>0</v>
      </c>
      <c r="P2755" s="139">
        <f t="shared" si="521"/>
        <v>0</v>
      </c>
      <c r="Q2755" s="135">
        <f>'5-Banka Listesi'!G2756</f>
        <v>0</v>
      </c>
      <c r="R2755" s="140">
        <f t="shared" si="522"/>
        <v>0</v>
      </c>
      <c r="S2755" s="140">
        <f t="shared" si="523"/>
        <v>0</v>
      </c>
      <c r="T2755" s="140">
        <f t="shared" si="528"/>
        <v>0</v>
      </c>
      <c r="U2755" s="135">
        <f t="shared" si="529"/>
        <v>0</v>
      </c>
      <c r="V2755" s="132">
        <v>2751</v>
      </c>
    </row>
    <row r="2756" spans="2:22" ht="33.950000000000003" customHeight="1" x14ac:dyDescent="0.25">
      <c r="B2756" s="132">
        <v>2752</v>
      </c>
      <c r="C2756" s="133">
        <f>'!!!KATILIMCI LİSTESİ!!!'!B2753</f>
        <v>0</v>
      </c>
      <c r="D2756" s="134">
        <f>'!!!KATILIMCI LİSTESİ!!!'!C2753</f>
        <v>0</v>
      </c>
      <c r="E2756" s="135">
        <f>'!!! VERİLER !!!'!C$1</f>
        <v>1375</v>
      </c>
      <c r="F2756" s="136">
        <f>'1-Devamsızlık Formu (Ek-4)'!AJ2758</f>
        <v>0</v>
      </c>
      <c r="G2756" s="135">
        <f>IF(AND('1-Devamsızlık Formu (Ek-4)'!D2758="",F2756&gt;0,'1-Devamsızlık Formu (Ek-4)'!AW2758="KASIM 2024"),(E2756*(F2756-1)+(666.75)),E2756*F2756)</f>
        <v>0</v>
      </c>
      <c r="H2756" s="135">
        <f t="shared" si="518"/>
        <v>0</v>
      </c>
      <c r="I2756" s="141">
        <f t="shared" si="524"/>
        <v>0</v>
      </c>
      <c r="J2756" s="135">
        <f t="shared" si="525"/>
        <v>0</v>
      </c>
      <c r="K2756" s="135">
        <f t="shared" si="526"/>
        <v>0</v>
      </c>
      <c r="L2756" s="135" t="e">
        <f t="shared" si="527"/>
        <v>#REF!</v>
      </c>
      <c r="M2756" s="138" t="e">
        <f>IF(K2756-'!!!KATILIMCI LİSTESİ!!!'!#REF!&gt;0,'!!!KATILIMCI LİSTESİ!!!'!#REF!,K2756)</f>
        <v>#REF!</v>
      </c>
      <c r="N2756" s="135">
        <f t="shared" si="519"/>
        <v>0</v>
      </c>
      <c r="O2756" s="135">
        <f t="shared" si="520"/>
        <v>0</v>
      </c>
      <c r="P2756" s="139">
        <f t="shared" si="521"/>
        <v>0</v>
      </c>
      <c r="Q2756" s="135">
        <f>'5-Banka Listesi'!G2757</f>
        <v>0</v>
      </c>
      <c r="R2756" s="140">
        <f t="shared" si="522"/>
        <v>0</v>
      </c>
      <c r="S2756" s="140">
        <f t="shared" si="523"/>
        <v>0</v>
      </c>
      <c r="T2756" s="140">
        <f t="shared" si="528"/>
        <v>0</v>
      </c>
      <c r="U2756" s="135">
        <f t="shared" si="529"/>
        <v>0</v>
      </c>
      <c r="V2756" s="132">
        <v>2752</v>
      </c>
    </row>
    <row r="2757" spans="2:22" ht="33.950000000000003" customHeight="1" x14ac:dyDescent="0.25">
      <c r="B2757" s="132">
        <v>2753</v>
      </c>
      <c r="C2757" s="133">
        <f>'!!!KATILIMCI LİSTESİ!!!'!B2754</f>
        <v>0</v>
      </c>
      <c r="D2757" s="134">
        <f>'!!!KATILIMCI LİSTESİ!!!'!C2754</f>
        <v>0</v>
      </c>
      <c r="E2757" s="135">
        <f>'!!! VERİLER !!!'!C$1</f>
        <v>1375</v>
      </c>
      <c r="F2757" s="136">
        <f>'1-Devamsızlık Formu (Ek-4)'!AJ2759</f>
        <v>0</v>
      </c>
      <c r="G2757" s="135">
        <f>IF(AND('1-Devamsızlık Formu (Ek-4)'!D2759="",F2757&gt;0,'1-Devamsızlık Formu (Ek-4)'!AW2759="KASIM 2024"),(E2757*(F2757-1)+(666.75)),E2757*F2757)</f>
        <v>0</v>
      </c>
      <c r="H2757" s="135">
        <f t="shared" si="518"/>
        <v>0</v>
      </c>
      <c r="I2757" s="141">
        <f t="shared" si="524"/>
        <v>0</v>
      </c>
      <c r="J2757" s="135">
        <f t="shared" si="525"/>
        <v>0</v>
      </c>
      <c r="K2757" s="135">
        <f t="shared" si="526"/>
        <v>0</v>
      </c>
      <c r="L2757" s="135" t="e">
        <f t="shared" si="527"/>
        <v>#REF!</v>
      </c>
      <c r="M2757" s="138" t="e">
        <f>IF(K2757-'!!!KATILIMCI LİSTESİ!!!'!#REF!&gt;0,'!!!KATILIMCI LİSTESİ!!!'!#REF!,K2757)</f>
        <v>#REF!</v>
      </c>
      <c r="N2757" s="135">
        <f t="shared" si="519"/>
        <v>0</v>
      </c>
      <c r="O2757" s="135">
        <f t="shared" si="520"/>
        <v>0</v>
      </c>
      <c r="P2757" s="139">
        <f t="shared" si="521"/>
        <v>0</v>
      </c>
      <c r="Q2757" s="135">
        <f>'5-Banka Listesi'!G2758</f>
        <v>0</v>
      </c>
      <c r="R2757" s="140">
        <f t="shared" si="522"/>
        <v>0</v>
      </c>
      <c r="S2757" s="140">
        <f t="shared" si="523"/>
        <v>0</v>
      </c>
      <c r="T2757" s="140">
        <f t="shared" si="528"/>
        <v>0</v>
      </c>
      <c r="U2757" s="135">
        <f t="shared" si="529"/>
        <v>0</v>
      </c>
      <c r="V2757" s="132">
        <v>2753</v>
      </c>
    </row>
    <row r="2758" spans="2:22" ht="33.950000000000003" customHeight="1" x14ac:dyDescent="0.25">
      <c r="B2758" s="132">
        <v>2754</v>
      </c>
      <c r="C2758" s="133">
        <f>'!!!KATILIMCI LİSTESİ!!!'!B2755</f>
        <v>0</v>
      </c>
      <c r="D2758" s="134">
        <f>'!!!KATILIMCI LİSTESİ!!!'!C2755</f>
        <v>0</v>
      </c>
      <c r="E2758" s="135">
        <f>'!!! VERİLER !!!'!C$1</f>
        <v>1375</v>
      </c>
      <c r="F2758" s="136">
        <f>'1-Devamsızlık Formu (Ek-4)'!AJ2760</f>
        <v>0</v>
      </c>
      <c r="G2758" s="135">
        <f>IF(AND('1-Devamsızlık Formu (Ek-4)'!D2760="",F2758&gt;0,'1-Devamsızlık Formu (Ek-4)'!AW2760="KASIM 2024"),(E2758*(F2758-1)+(666.75)),E2758*F2758)</f>
        <v>0</v>
      </c>
      <c r="H2758" s="135">
        <f t="shared" ref="H2758:H2821" si="530">G2758*0.01</f>
        <v>0</v>
      </c>
      <c r="I2758" s="141">
        <f t="shared" si="524"/>
        <v>0</v>
      </c>
      <c r="J2758" s="135">
        <f t="shared" si="525"/>
        <v>0</v>
      </c>
      <c r="K2758" s="135">
        <f t="shared" si="526"/>
        <v>0</v>
      </c>
      <c r="L2758" s="135" t="e">
        <f t="shared" si="527"/>
        <v>#REF!</v>
      </c>
      <c r="M2758" s="138" t="e">
        <f>IF(K2758-'!!!KATILIMCI LİSTESİ!!!'!#REF!&gt;0,'!!!KATILIMCI LİSTESİ!!!'!#REF!,K2758)</f>
        <v>#REF!</v>
      </c>
      <c r="N2758" s="135">
        <f t="shared" ref="N2758:N2821" si="531">G2758*0.045</f>
        <v>0</v>
      </c>
      <c r="O2758" s="135">
        <f t="shared" ref="O2758:O2821" si="532">G2758*0.055</f>
        <v>0</v>
      </c>
      <c r="P2758" s="139">
        <f t="shared" ref="P2758:P2821" si="533">G2758+O2758</f>
        <v>0</v>
      </c>
      <c r="Q2758" s="135">
        <f>'5-Banka Listesi'!G2759</f>
        <v>0</v>
      </c>
      <c r="R2758" s="140">
        <f t="shared" ref="R2758:R2821" si="534">G2758-Q2758</f>
        <v>0</v>
      </c>
      <c r="S2758" s="140">
        <f t="shared" ref="S2758:S2821" si="535">ROUND(G2758*0.0225,3)</f>
        <v>0</v>
      </c>
      <c r="T2758" s="140">
        <f t="shared" si="528"/>
        <v>0</v>
      </c>
      <c r="U2758" s="135">
        <f t="shared" si="529"/>
        <v>0</v>
      </c>
      <c r="V2758" s="132">
        <v>2754</v>
      </c>
    </row>
    <row r="2759" spans="2:22" ht="33.950000000000003" customHeight="1" x14ac:dyDescent="0.25">
      <c r="B2759" s="132">
        <v>2755</v>
      </c>
      <c r="C2759" s="133">
        <f>'!!!KATILIMCI LİSTESİ!!!'!B2756</f>
        <v>0</v>
      </c>
      <c r="D2759" s="134">
        <f>'!!!KATILIMCI LİSTESİ!!!'!C2756</f>
        <v>0</v>
      </c>
      <c r="E2759" s="135">
        <f>'!!! VERİLER !!!'!C$1</f>
        <v>1375</v>
      </c>
      <c r="F2759" s="136">
        <f>'1-Devamsızlık Formu (Ek-4)'!AJ2761</f>
        <v>0</v>
      </c>
      <c r="G2759" s="135">
        <f>IF(AND('1-Devamsızlık Formu (Ek-4)'!D2761="",F2759&gt;0,'1-Devamsızlık Formu (Ek-4)'!AW2761="KASIM 2024"),(E2759*(F2759-1)+(666.75)),E2759*F2759)</f>
        <v>0</v>
      </c>
      <c r="H2759" s="135">
        <f t="shared" si="530"/>
        <v>0</v>
      </c>
      <c r="I2759" s="141">
        <f t="shared" si="524"/>
        <v>0</v>
      </c>
      <c r="J2759" s="135">
        <f t="shared" si="525"/>
        <v>0</v>
      </c>
      <c r="K2759" s="135">
        <f t="shared" si="526"/>
        <v>0</v>
      </c>
      <c r="L2759" s="135" t="e">
        <f t="shared" si="527"/>
        <v>#REF!</v>
      </c>
      <c r="M2759" s="138" t="e">
        <f>IF(K2759-'!!!KATILIMCI LİSTESİ!!!'!#REF!&gt;0,'!!!KATILIMCI LİSTESİ!!!'!#REF!,K2759)</f>
        <v>#REF!</v>
      </c>
      <c r="N2759" s="135">
        <f t="shared" si="531"/>
        <v>0</v>
      </c>
      <c r="O2759" s="135">
        <f t="shared" si="532"/>
        <v>0</v>
      </c>
      <c r="P2759" s="139">
        <f t="shared" si="533"/>
        <v>0</v>
      </c>
      <c r="Q2759" s="135">
        <f>'5-Banka Listesi'!G2760</f>
        <v>0</v>
      </c>
      <c r="R2759" s="140">
        <f t="shared" si="534"/>
        <v>0</v>
      </c>
      <c r="S2759" s="140">
        <f t="shared" si="535"/>
        <v>0</v>
      </c>
      <c r="T2759" s="140">
        <f t="shared" si="528"/>
        <v>0</v>
      </c>
      <c r="U2759" s="135">
        <f t="shared" si="529"/>
        <v>0</v>
      </c>
      <c r="V2759" s="132">
        <v>2755</v>
      </c>
    </row>
    <row r="2760" spans="2:22" ht="33.950000000000003" customHeight="1" x14ac:dyDescent="0.25">
      <c r="B2760" s="132">
        <v>2756</v>
      </c>
      <c r="C2760" s="133">
        <f>'!!!KATILIMCI LİSTESİ!!!'!B2757</f>
        <v>0</v>
      </c>
      <c r="D2760" s="134">
        <f>'!!!KATILIMCI LİSTESİ!!!'!C2757</f>
        <v>0</v>
      </c>
      <c r="E2760" s="135">
        <f>'!!! VERİLER !!!'!C$1</f>
        <v>1375</v>
      </c>
      <c r="F2760" s="136">
        <f>'1-Devamsızlık Formu (Ek-4)'!AJ2762</f>
        <v>0</v>
      </c>
      <c r="G2760" s="135">
        <f>IF(AND('1-Devamsızlık Formu (Ek-4)'!D2762="",F2760&gt;0,'1-Devamsızlık Formu (Ek-4)'!AW2762="KASIM 2024"),(E2760*(F2760-1)+(666.75)),E2760*F2760)</f>
        <v>0</v>
      </c>
      <c r="H2760" s="135">
        <f t="shared" si="530"/>
        <v>0</v>
      </c>
      <c r="I2760" s="141">
        <f t="shared" si="524"/>
        <v>0</v>
      </c>
      <c r="J2760" s="135">
        <f t="shared" si="525"/>
        <v>0</v>
      </c>
      <c r="K2760" s="135">
        <f t="shared" si="526"/>
        <v>0</v>
      </c>
      <c r="L2760" s="135" t="e">
        <f t="shared" si="527"/>
        <v>#REF!</v>
      </c>
      <c r="M2760" s="138" t="e">
        <f>IF(K2760-'!!!KATILIMCI LİSTESİ!!!'!#REF!&gt;0,'!!!KATILIMCI LİSTESİ!!!'!#REF!,K2760)</f>
        <v>#REF!</v>
      </c>
      <c r="N2760" s="135">
        <f t="shared" si="531"/>
        <v>0</v>
      </c>
      <c r="O2760" s="135">
        <f t="shared" si="532"/>
        <v>0</v>
      </c>
      <c r="P2760" s="139">
        <f t="shared" si="533"/>
        <v>0</v>
      </c>
      <c r="Q2760" s="135">
        <f>'5-Banka Listesi'!G2761</f>
        <v>0</v>
      </c>
      <c r="R2760" s="140">
        <f t="shared" si="534"/>
        <v>0</v>
      </c>
      <c r="S2760" s="140">
        <f t="shared" si="535"/>
        <v>0</v>
      </c>
      <c r="T2760" s="140">
        <f t="shared" si="528"/>
        <v>0</v>
      </c>
      <c r="U2760" s="135">
        <f t="shared" si="529"/>
        <v>0</v>
      </c>
      <c r="V2760" s="132">
        <v>2756</v>
      </c>
    </row>
    <row r="2761" spans="2:22" ht="33.950000000000003" customHeight="1" x14ac:dyDescent="0.25">
      <c r="B2761" s="132">
        <v>2757</v>
      </c>
      <c r="C2761" s="133">
        <f>'!!!KATILIMCI LİSTESİ!!!'!B2758</f>
        <v>0</v>
      </c>
      <c r="D2761" s="134">
        <f>'!!!KATILIMCI LİSTESİ!!!'!C2758</f>
        <v>0</v>
      </c>
      <c r="E2761" s="135">
        <f>'!!! VERİLER !!!'!C$1</f>
        <v>1375</v>
      </c>
      <c r="F2761" s="136">
        <f>'1-Devamsızlık Formu (Ek-4)'!AJ2763</f>
        <v>0</v>
      </c>
      <c r="G2761" s="135">
        <f>IF(AND('1-Devamsızlık Formu (Ek-4)'!D2763="",F2761&gt;0,'1-Devamsızlık Formu (Ek-4)'!AW2763="KASIM 2024"),(E2761*(F2761-1)+(666.75)),E2761*F2761)</f>
        <v>0</v>
      </c>
      <c r="H2761" s="135">
        <f t="shared" si="530"/>
        <v>0</v>
      </c>
      <c r="I2761" s="141">
        <f t="shared" si="524"/>
        <v>0</v>
      </c>
      <c r="J2761" s="135">
        <f t="shared" si="525"/>
        <v>0</v>
      </c>
      <c r="K2761" s="135">
        <f t="shared" si="526"/>
        <v>0</v>
      </c>
      <c r="L2761" s="135" t="e">
        <f t="shared" si="527"/>
        <v>#REF!</v>
      </c>
      <c r="M2761" s="138" t="e">
        <f>IF(K2761-'!!!KATILIMCI LİSTESİ!!!'!#REF!&gt;0,'!!!KATILIMCI LİSTESİ!!!'!#REF!,K2761)</f>
        <v>#REF!</v>
      </c>
      <c r="N2761" s="135">
        <f t="shared" si="531"/>
        <v>0</v>
      </c>
      <c r="O2761" s="135">
        <f t="shared" si="532"/>
        <v>0</v>
      </c>
      <c r="P2761" s="139">
        <f t="shared" si="533"/>
        <v>0</v>
      </c>
      <c r="Q2761" s="135">
        <f>'5-Banka Listesi'!G2762</f>
        <v>0</v>
      </c>
      <c r="R2761" s="140">
        <f t="shared" si="534"/>
        <v>0</v>
      </c>
      <c r="S2761" s="140">
        <f t="shared" si="535"/>
        <v>0</v>
      </c>
      <c r="T2761" s="140">
        <f t="shared" si="528"/>
        <v>0</v>
      </c>
      <c r="U2761" s="135">
        <f t="shared" si="529"/>
        <v>0</v>
      </c>
      <c r="V2761" s="132">
        <v>2757</v>
      </c>
    </row>
    <row r="2762" spans="2:22" ht="33.950000000000003" customHeight="1" x14ac:dyDescent="0.25">
      <c r="B2762" s="132">
        <v>2758</v>
      </c>
      <c r="C2762" s="133">
        <f>'!!!KATILIMCI LİSTESİ!!!'!B2759</f>
        <v>0</v>
      </c>
      <c r="D2762" s="134">
        <f>'!!!KATILIMCI LİSTESİ!!!'!C2759</f>
        <v>0</v>
      </c>
      <c r="E2762" s="135">
        <f>'!!! VERİLER !!!'!C$1</f>
        <v>1375</v>
      </c>
      <c r="F2762" s="136">
        <f>'1-Devamsızlık Formu (Ek-4)'!AJ2764</f>
        <v>0</v>
      </c>
      <c r="G2762" s="135">
        <f>IF(AND('1-Devamsızlık Formu (Ek-4)'!D2764="",F2762&gt;0,'1-Devamsızlık Formu (Ek-4)'!AW2764="KASIM 2024"),(E2762*(F2762-1)+(666.75)),E2762*F2762)</f>
        <v>0</v>
      </c>
      <c r="H2762" s="135">
        <f t="shared" si="530"/>
        <v>0</v>
      </c>
      <c r="I2762" s="141">
        <f t="shared" si="524"/>
        <v>0</v>
      </c>
      <c r="J2762" s="135">
        <f t="shared" si="525"/>
        <v>0</v>
      </c>
      <c r="K2762" s="135">
        <f t="shared" si="526"/>
        <v>0</v>
      </c>
      <c r="L2762" s="135" t="e">
        <f t="shared" si="527"/>
        <v>#REF!</v>
      </c>
      <c r="M2762" s="138" t="e">
        <f>IF(K2762-'!!!KATILIMCI LİSTESİ!!!'!#REF!&gt;0,'!!!KATILIMCI LİSTESİ!!!'!#REF!,K2762)</f>
        <v>#REF!</v>
      </c>
      <c r="N2762" s="135">
        <f t="shared" si="531"/>
        <v>0</v>
      </c>
      <c r="O2762" s="135">
        <f t="shared" si="532"/>
        <v>0</v>
      </c>
      <c r="P2762" s="139">
        <f t="shared" si="533"/>
        <v>0</v>
      </c>
      <c r="Q2762" s="135">
        <f>'5-Banka Listesi'!G2763</f>
        <v>0</v>
      </c>
      <c r="R2762" s="140">
        <f t="shared" si="534"/>
        <v>0</v>
      </c>
      <c r="S2762" s="140">
        <f t="shared" si="535"/>
        <v>0</v>
      </c>
      <c r="T2762" s="140">
        <f t="shared" si="528"/>
        <v>0</v>
      </c>
      <c r="U2762" s="135">
        <f t="shared" si="529"/>
        <v>0</v>
      </c>
      <c r="V2762" s="132">
        <v>2758</v>
      </c>
    </row>
    <row r="2763" spans="2:22" ht="33.950000000000003" customHeight="1" x14ac:dyDescent="0.25">
      <c r="B2763" s="132">
        <v>2759</v>
      </c>
      <c r="C2763" s="133">
        <f>'!!!KATILIMCI LİSTESİ!!!'!B2760</f>
        <v>0</v>
      </c>
      <c r="D2763" s="134">
        <f>'!!!KATILIMCI LİSTESİ!!!'!C2760</f>
        <v>0</v>
      </c>
      <c r="E2763" s="135">
        <f>'!!! VERİLER !!!'!C$1</f>
        <v>1375</v>
      </c>
      <c r="F2763" s="136">
        <f>'1-Devamsızlık Formu (Ek-4)'!AJ2765</f>
        <v>0</v>
      </c>
      <c r="G2763" s="135">
        <f>IF(AND('1-Devamsızlık Formu (Ek-4)'!D2765="",F2763&gt;0,'1-Devamsızlık Formu (Ek-4)'!AW2765="KASIM 2024"),(E2763*(F2763-1)+(666.75)),E2763*F2763)</f>
        <v>0</v>
      </c>
      <c r="H2763" s="135">
        <f t="shared" si="530"/>
        <v>0</v>
      </c>
      <c r="I2763" s="141">
        <f t="shared" si="524"/>
        <v>0</v>
      </c>
      <c r="J2763" s="135">
        <f t="shared" si="525"/>
        <v>0</v>
      </c>
      <c r="K2763" s="135">
        <f t="shared" si="526"/>
        <v>0</v>
      </c>
      <c r="L2763" s="135" t="e">
        <f t="shared" si="527"/>
        <v>#REF!</v>
      </c>
      <c r="M2763" s="138" t="e">
        <f>IF(K2763-'!!!KATILIMCI LİSTESİ!!!'!#REF!&gt;0,'!!!KATILIMCI LİSTESİ!!!'!#REF!,K2763)</f>
        <v>#REF!</v>
      </c>
      <c r="N2763" s="135">
        <f t="shared" si="531"/>
        <v>0</v>
      </c>
      <c r="O2763" s="135">
        <f t="shared" si="532"/>
        <v>0</v>
      </c>
      <c r="P2763" s="139">
        <f t="shared" si="533"/>
        <v>0</v>
      </c>
      <c r="Q2763" s="135">
        <f>'5-Banka Listesi'!G2764</f>
        <v>0</v>
      </c>
      <c r="R2763" s="140">
        <f t="shared" si="534"/>
        <v>0</v>
      </c>
      <c r="S2763" s="140">
        <f t="shared" si="535"/>
        <v>0</v>
      </c>
      <c r="T2763" s="140">
        <f t="shared" si="528"/>
        <v>0</v>
      </c>
      <c r="U2763" s="135">
        <f t="shared" si="529"/>
        <v>0</v>
      </c>
      <c r="V2763" s="132">
        <v>2759</v>
      </c>
    </row>
    <row r="2764" spans="2:22" ht="33.950000000000003" customHeight="1" x14ac:dyDescent="0.25">
      <c r="B2764" s="132">
        <v>2760</v>
      </c>
      <c r="C2764" s="133">
        <f>'!!!KATILIMCI LİSTESİ!!!'!B2761</f>
        <v>0</v>
      </c>
      <c r="D2764" s="134">
        <f>'!!!KATILIMCI LİSTESİ!!!'!C2761</f>
        <v>0</v>
      </c>
      <c r="E2764" s="135">
        <f>'!!! VERİLER !!!'!C$1</f>
        <v>1375</v>
      </c>
      <c r="F2764" s="136">
        <f>'1-Devamsızlık Formu (Ek-4)'!AJ2766</f>
        <v>0</v>
      </c>
      <c r="G2764" s="135">
        <f>IF(AND('1-Devamsızlık Formu (Ek-4)'!D2766="",F2764&gt;0,'1-Devamsızlık Formu (Ek-4)'!AW2766="KASIM 2024"),(E2764*(F2764-1)+(666.75)),E2764*F2764)</f>
        <v>0</v>
      </c>
      <c r="H2764" s="135">
        <f t="shared" si="530"/>
        <v>0</v>
      </c>
      <c r="I2764" s="141">
        <f t="shared" si="524"/>
        <v>0</v>
      </c>
      <c r="J2764" s="135">
        <f t="shared" si="525"/>
        <v>0</v>
      </c>
      <c r="K2764" s="135">
        <f t="shared" si="526"/>
        <v>0</v>
      </c>
      <c r="L2764" s="135" t="e">
        <f t="shared" si="527"/>
        <v>#REF!</v>
      </c>
      <c r="M2764" s="138" t="e">
        <f>IF(K2764-'!!!KATILIMCI LİSTESİ!!!'!#REF!&gt;0,'!!!KATILIMCI LİSTESİ!!!'!#REF!,K2764)</f>
        <v>#REF!</v>
      </c>
      <c r="N2764" s="135">
        <f t="shared" si="531"/>
        <v>0</v>
      </c>
      <c r="O2764" s="135">
        <f t="shared" si="532"/>
        <v>0</v>
      </c>
      <c r="P2764" s="139">
        <f t="shared" si="533"/>
        <v>0</v>
      </c>
      <c r="Q2764" s="135">
        <f>'5-Banka Listesi'!G2765</f>
        <v>0</v>
      </c>
      <c r="R2764" s="140">
        <f t="shared" si="534"/>
        <v>0</v>
      </c>
      <c r="S2764" s="140">
        <f t="shared" si="535"/>
        <v>0</v>
      </c>
      <c r="T2764" s="140">
        <f t="shared" si="528"/>
        <v>0</v>
      </c>
      <c r="U2764" s="135">
        <f t="shared" si="529"/>
        <v>0</v>
      </c>
      <c r="V2764" s="132">
        <v>2760</v>
      </c>
    </row>
    <row r="2765" spans="2:22" ht="33.950000000000003" customHeight="1" x14ac:dyDescent="0.25">
      <c r="B2765" s="132">
        <v>2761</v>
      </c>
      <c r="C2765" s="133">
        <f>'!!!KATILIMCI LİSTESİ!!!'!B2762</f>
        <v>0</v>
      </c>
      <c r="D2765" s="134">
        <f>'!!!KATILIMCI LİSTESİ!!!'!C2762</f>
        <v>0</v>
      </c>
      <c r="E2765" s="135">
        <f>'!!! VERİLER !!!'!C$1</f>
        <v>1375</v>
      </c>
      <c r="F2765" s="136">
        <f>'1-Devamsızlık Formu (Ek-4)'!AJ2767</f>
        <v>0</v>
      </c>
      <c r="G2765" s="135">
        <f>IF(AND('1-Devamsızlık Formu (Ek-4)'!D2767="",F2765&gt;0,'1-Devamsızlık Formu (Ek-4)'!AW2767="KASIM 2024"),(E2765*(F2765-1)+(666.75)),E2765*F2765)</f>
        <v>0</v>
      </c>
      <c r="H2765" s="135">
        <f t="shared" si="530"/>
        <v>0</v>
      </c>
      <c r="I2765" s="141">
        <f t="shared" si="524"/>
        <v>0</v>
      </c>
      <c r="J2765" s="135">
        <f t="shared" si="525"/>
        <v>0</v>
      </c>
      <c r="K2765" s="135">
        <f t="shared" si="526"/>
        <v>0</v>
      </c>
      <c r="L2765" s="135" t="e">
        <f t="shared" si="527"/>
        <v>#REF!</v>
      </c>
      <c r="M2765" s="138" t="e">
        <f>IF(K2765-'!!!KATILIMCI LİSTESİ!!!'!#REF!&gt;0,'!!!KATILIMCI LİSTESİ!!!'!#REF!,K2765)</f>
        <v>#REF!</v>
      </c>
      <c r="N2765" s="135">
        <f t="shared" si="531"/>
        <v>0</v>
      </c>
      <c r="O2765" s="135">
        <f t="shared" si="532"/>
        <v>0</v>
      </c>
      <c r="P2765" s="139">
        <f t="shared" si="533"/>
        <v>0</v>
      </c>
      <c r="Q2765" s="135">
        <f>'5-Banka Listesi'!G2766</f>
        <v>0</v>
      </c>
      <c r="R2765" s="140">
        <f t="shared" si="534"/>
        <v>0</v>
      </c>
      <c r="S2765" s="140">
        <f t="shared" si="535"/>
        <v>0</v>
      </c>
      <c r="T2765" s="140">
        <f t="shared" si="528"/>
        <v>0</v>
      </c>
      <c r="U2765" s="135">
        <f t="shared" si="529"/>
        <v>0</v>
      </c>
      <c r="V2765" s="132">
        <v>2761</v>
      </c>
    </row>
    <row r="2766" spans="2:22" ht="33.950000000000003" customHeight="1" x14ac:dyDescent="0.25">
      <c r="B2766" s="132">
        <v>2762</v>
      </c>
      <c r="C2766" s="133">
        <f>'!!!KATILIMCI LİSTESİ!!!'!B2763</f>
        <v>0</v>
      </c>
      <c r="D2766" s="134">
        <f>'!!!KATILIMCI LİSTESİ!!!'!C2763</f>
        <v>0</v>
      </c>
      <c r="E2766" s="135">
        <f>'!!! VERİLER !!!'!C$1</f>
        <v>1375</v>
      </c>
      <c r="F2766" s="136">
        <f>'1-Devamsızlık Formu (Ek-4)'!AJ2768</f>
        <v>0</v>
      </c>
      <c r="G2766" s="135">
        <f>IF(AND('1-Devamsızlık Formu (Ek-4)'!D2768="",F2766&gt;0,'1-Devamsızlık Formu (Ek-4)'!AW2768="KASIM 2024"),(E2766*(F2766-1)+(666.75)),E2766*F2766)</f>
        <v>0</v>
      </c>
      <c r="H2766" s="135">
        <f t="shared" si="530"/>
        <v>0</v>
      </c>
      <c r="I2766" s="141">
        <f t="shared" si="524"/>
        <v>0</v>
      </c>
      <c r="J2766" s="135">
        <f t="shared" si="525"/>
        <v>0</v>
      </c>
      <c r="K2766" s="135">
        <f t="shared" si="526"/>
        <v>0</v>
      </c>
      <c r="L2766" s="135" t="e">
        <f t="shared" si="527"/>
        <v>#REF!</v>
      </c>
      <c r="M2766" s="138" t="e">
        <f>IF(K2766-'!!!KATILIMCI LİSTESİ!!!'!#REF!&gt;0,'!!!KATILIMCI LİSTESİ!!!'!#REF!,K2766)</f>
        <v>#REF!</v>
      </c>
      <c r="N2766" s="135">
        <f t="shared" si="531"/>
        <v>0</v>
      </c>
      <c r="O2766" s="135">
        <f t="shared" si="532"/>
        <v>0</v>
      </c>
      <c r="P2766" s="139">
        <f t="shared" si="533"/>
        <v>0</v>
      </c>
      <c r="Q2766" s="135">
        <f>'5-Banka Listesi'!G2767</f>
        <v>0</v>
      </c>
      <c r="R2766" s="140">
        <f t="shared" si="534"/>
        <v>0</v>
      </c>
      <c r="S2766" s="140">
        <f t="shared" si="535"/>
        <v>0</v>
      </c>
      <c r="T2766" s="140">
        <f t="shared" si="528"/>
        <v>0</v>
      </c>
      <c r="U2766" s="135">
        <f t="shared" si="529"/>
        <v>0</v>
      </c>
      <c r="V2766" s="132">
        <v>2762</v>
      </c>
    </row>
    <row r="2767" spans="2:22" ht="33.950000000000003" customHeight="1" x14ac:dyDescent="0.25">
      <c r="B2767" s="132">
        <v>2763</v>
      </c>
      <c r="C2767" s="133">
        <f>'!!!KATILIMCI LİSTESİ!!!'!B2764</f>
        <v>0</v>
      </c>
      <c r="D2767" s="134">
        <f>'!!!KATILIMCI LİSTESİ!!!'!C2764</f>
        <v>0</v>
      </c>
      <c r="E2767" s="135">
        <f>'!!! VERİLER !!!'!C$1</f>
        <v>1375</v>
      </c>
      <c r="F2767" s="136">
        <f>'1-Devamsızlık Formu (Ek-4)'!AJ2769</f>
        <v>0</v>
      </c>
      <c r="G2767" s="135">
        <f>IF(AND('1-Devamsızlık Formu (Ek-4)'!D2769="",F2767&gt;0,'1-Devamsızlık Formu (Ek-4)'!AW2769="KASIM 2024"),(E2767*(F2767-1)+(666.75)),E2767*F2767)</f>
        <v>0</v>
      </c>
      <c r="H2767" s="135">
        <f t="shared" si="530"/>
        <v>0</v>
      </c>
      <c r="I2767" s="141">
        <f t="shared" si="524"/>
        <v>0</v>
      </c>
      <c r="J2767" s="135">
        <f t="shared" si="525"/>
        <v>0</v>
      </c>
      <c r="K2767" s="135">
        <f t="shared" si="526"/>
        <v>0</v>
      </c>
      <c r="L2767" s="135" t="e">
        <f t="shared" si="527"/>
        <v>#REF!</v>
      </c>
      <c r="M2767" s="138" t="e">
        <f>IF(K2767-'!!!KATILIMCI LİSTESİ!!!'!#REF!&gt;0,'!!!KATILIMCI LİSTESİ!!!'!#REF!,K2767)</f>
        <v>#REF!</v>
      </c>
      <c r="N2767" s="135">
        <f t="shared" si="531"/>
        <v>0</v>
      </c>
      <c r="O2767" s="135">
        <f t="shared" si="532"/>
        <v>0</v>
      </c>
      <c r="P2767" s="139">
        <f t="shared" si="533"/>
        <v>0</v>
      </c>
      <c r="Q2767" s="135">
        <f>'5-Banka Listesi'!G2768</f>
        <v>0</v>
      </c>
      <c r="R2767" s="140">
        <f t="shared" si="534"/>
        <v>0</v>
      </c>
      <c r="S2767" s="140">
        <f t="shared" si="535"/>
        <v>0</v>
      </c>
      <c r="T2767" s="140">
        <f t="shared" si="528"/>
        <v>0</v>
      </c>
      <c r="U2767" s="135">
        <f t="shared" si="529"/>
        <v>0</v>
      </c>
      <c r="V2767" s="132">
        <v>2763</v>
      </c>
    </row>
    <row r="2768" spans="2:22" ht="33.950000000000003" customHeight="1" x14ac:dyDescent="0.25">
      <c r="B2768" s="132">
        <v>2764</v>
      </c>
      <c r="C2768" s="133">
        <f>'!!!KATILIMCI LİSTESİ!!!'!B2765</f>
        <v>0</v>
      </c>
      <c r="D2768" s="134">
        <f>'!!!KATILIMCI LİSTESİ!!!'!C2765</f>
        <v>0</v>
      </c>
      <c r="E2768" s="135">
        <f>'!!! VERİLER !!!'!C$1</f>
        <v>1375</v>
      </c>
      <c r="F2768" s="136">
        <f>'1-Devamsızlık Formu (Ek-4)'!AJ2770</f>
        <v>0</v>
      </c>
      <c r="G2768" s="135">
        <f>IF(AND('1-Devamsızlık Formu (Ek-4)'!D2770="",F2768&gt;0,'1-Devamsızlık Formu (Ek-4)'!AW2770="KASIM 2024"),(E2768*(F2768-1)+(666.75)),E2768*F2768)</f>
        <v>0</v>
      </c>
      <c r="H2768" s="135">
        <f t="shared" si="530"/>
        <v>0</v>
      </c>
      <c r="I2768" s="141">
        <f t="shared" si="524"/>
        <v>0</v>
      </c>
      <c r="J2768" s="135">
        <f t="shared" si="525"/>
        <v>0</v>
      </c>
      <c r="K2768" s="135">
        <f t="shared" si="526"/>
        <v>0</v>
      </c>
      <c r="L2768" s="135" t="e">
        <f t="shared" si="527"/>
        <v>#REF!</v>
      </c>
      <c r="M2768" s="138" t="e">
        <f>IF(K2768-'!!!KATILIMCI LİSTESİ!!!'!#REF!&gt;0,'!!!KATILIMCI LİSTESİ!!!'!#REF!,K2768)</f>
        <v>#REF!</v>
      </c>
      <c r="N2768" s="135">
        <f t="shared" si="531"/>
        <v>0</v>
      </c>
      <c r="O2768" s="135">
        <f t="shared" si="532"/>
        <v>0</v>
      </c>
      <c r="P2768" s="139">
        <f t="shared" si="533"/>
        <v>0</v>
      </c>
      <c r="Q2768" s="135">
        <f>'5-Banka Listesi'!G2769</f>
        <v>0</v>
      </c>
      <c r="R2768" s="140">
        <f t="shared" si="534"/>
        <v>0</v>
      </c>
      <c r="S2768" s="140">
        <f t="shared" si="535"/>
        <v>0</v>
      </c>
      <c r="T2768" s="140">
        <f t="shared" si="528"/>
        <v>0</v>
      </c>
      <c r="U2768" s="135">
        <f t="shared" si="529"/>
        <v>0</v>
      </c>
      <c r="V2768" s="132">
        <v>2764</v>
      </c>
    </row>
    <row r="2769" spans="2:22" ht="33.950000000000003" customHeight="1" x14ac:dyDescent="0.25">
      <c r="B2769" s="132">
        <v>2765</v>
      </c>
      <c r="C2769" s="133">
        <f>'!!!KATILIMCI LİSTESİ!!!'!B2766</f>
        <v>0</v>
      </c>
      <c r="D2769" s="134">
        <f>'!!!KATILIMCI LİSTESİ!!!'!C2766</f>
        <v>0</v>
      </c>
      <c r="E2769" s="135">
        <f>'!!! VERİLER !!!'!C$1</f>
        <v>1375</v>
      </c>
      <c r="F2769" s="136">
        <f>'1-Devamsızlık Formu (Ek-4)'!AJ2771</f>
        <v>0</v>
      </c>
      <c r="G2769" s="135">
        <f>IF(AND('1-Devamsızlık Formu (Ek-4)'!D2771="",F2769&gt;0,'1-Devamsızlık Formu (Ek-4)'!AW2771="KASIM 2024"),(E2769*(F2769-1)+(666.75)),E2769*F2769)</f>
        <v>0</v>
      </c>
      <c r="H2769" s="135">
        <f t="shared" si="530"/>
        <v>0</v>
      </c>
      <c r="I2769" s="141">
        <f t="shared" si="524"/>
        <v>0</v>
      </c>
      <c r="J2769" s="135">
        <f t="shared" si="525"/>
        <v>0</v>
      </c>
      <c r="K2769" s="135">
        <f t="shared" si="526"/>
        <v>0</v>
      </c>
      <c r="L2769" s="135" t="e">
        <f t="shared" si="527"/>
        <v>#REF!</v>
      </c>
      <c r="M2769" s="138" t="e">
        <f>IF(K2769-'!!!KATILIMCI LİSTESİ!!!'!#REF!&gt;0,'!!!KATILIMCI LİSTESİ!!!'!#REF!,K2769)</f>
        <v>#REF!</v>
      </c>
      <c r="N2769" s="135">
        <f t="shared" si="531"/>
        <v>0</v>
      </c>
      <c r="O2769" s="135">
        <f t="shared" si="532"/>
        <v>0</v>
      </c>
      <c r="P2769" s="139">
        <f t="shared" si="533"/>
        <v>0</v>
      </c>
      <c r="Q2769" s="135">
        <f>'5-Banka Listesi'!G2770</f>
        <v>0</v>
      </c>
      <c r="R2769" s="140">
        <f t="shared" si="534"/>
        <v>0</v>
      </c>
      <c r="S2769" s="140">
        <f t="shared" si="535"/>
        <v>0</v>
      </c>
      <c r="T2769" s="140">
        <f t="shared" si="528"/>
        <v>0</v>
      </c>
      <c r="U2769" s="135">
        <f t="shared" si="529"/>
        <v>0</v>
      </c>
      <c r="V2769" s="132">
        <v>2765</v>
      </c>
    </row>
    <row r="2770" spans="2:22" ht="33.950000000000003" customHeight="1" x14ac:dyDescent="0.25">
      <c r="B2770" s="132">
        <v>2766</v>
      </c>
      <c r="C2770" s="133">
        <f>'!!!KATILIMCI LİSTESİ!!!'!B2767</f>
        <v>0</v>
      </c>
      <c r="D2770" s="134">
        <f>'!!!KATILIMCI LİSTESİ!!!'!C2767</f>
        <v>0</v>
      </c>
      <c r="E2770" s="135">
        <f>'!!! VERİLER !!!'!C$1</f>
        <v>1375</v>
      </c>
      <c r="F2770" s="136">
        <f>'1-Devamsızlık Formu (Ek-4)'!AJ2772</f>
        <v>0</v>
      </c>
      <c r="G2770" s="135">
        <f>IF(AND('1-Devamsızlık Formu (Ek-4)'!D2772="",F2770&gt;0,'1-Devamsızlık Formu (Ek-4)'!AW2772="KASIM 2024"),(E2770*(F2770-1)+(666.75)),E2770*F2770)</f>
        <v>0</v>
      </c>
      <c r="H2770" s="135">
        <f t="shared" si="530"/>
        <v>0</v>
      </c>
      <c r="I2770" s="141">
        <f t="shared" si="524"/>
        <v>0</v>
      </c>
      <c r="J2770" s="135">
        <f t="shared" si="525"/>
        <v>0</v>
      </c>
      <c r="K2770" s="135">
        <f t="shared" si="526"/>
        <v>0</v>
      </c>
      <c r="L2770" s="135" t="e">
        <f t="shared" si="527"/>
        <v>#REF!</v>
      </c>
      <c r="M2770" s="138" t="e">
        <f>IF(K2770-'!!!KATILIMCI LİSTESİ!!!'!#REF!&gt;0,'!!!KATILIMCI LİSTESİ!!!'!#REF!,K2770)</f>
        <v>#REF!</v>
      </c>
      <c r="N2770" s="135">
        <f t="shared" si="531"/>
        <v>0</v>
      </c>
      <c r="O2770" s="135">
        <f t="shared" si="532"/>
        <v>0</v>
      </c>
      <c r="P2770" s="139">
        <f t="shared" si="533"/>
        <v>0</v>
      </c>
      <c r="Q2770" s="135">
        <f>'5-Banka Listesi'!G2771</f>
        <v>0</v>
      </c>
      <c r="R2770" s="140">
        <f t="shared" si="534"/>
        <v>0</v>
      </c>
      <c r="S2770" s="140">
        <f t="shared" si="535"/>
        <v>0</v>
      </c>
      <c r="T2770" s="140">
        <f t="shared" si="528"/>
        <v>0</v>
      </c>
      <c r="U2770" s="135">
        <f t="shared" si="529"/>
        <v>0</v>
      </c>
      <c r="V2770" s="132">
        <v>2766</v>
      </c>
    </row>
    <row r="2771" spans="2:22" ht="33.950000000000003" customHeight="1" x14ac:dyDescent="0.25">
      <c r="B2771" s="132">
        <v>2767</v>
      </c>
      <c r="C2771" s="133">
        <f>'!!!KATILIMCI LİSTESİ!!!'!B2768</f>
        <v>0</v>
      </c>
      <c r="D2771" s="134">
        <f>'!!!KATILIMCI LİSTESİ!!!'!C2768</f>
        <v>0</v>
      </c>
      <c r="E2771" s="135">
        <f>'!!! VERİLER !!!'!C$1</f>
        <v>1375</v>
      </c>
      <c r="F2771" s="136">
        <f>'1-Devamsızlık Formu (Ek-4)'!AJ2773</f>
        <v>0</v>
      </c>
      <c r="G2771" s="135">
        <f>IF(AND('1-Devamsızlık Formu (Ek-4)'!D2773="",F2771&gt;0,'1-Devamsızlık Formu (Ek-4)'!AW2773="KASIM 2024"),(E2771*(F2771-1)+(666.75)),E2771*F2771)</f>
        <v>0</v>
      </c>
      <c r="H2771" s="135">
        <f t="shared" si="530"/>
        <v>0</v>
      </c>
      <c r="I2771" s="141">
        <f t="shared" si="524"/>
        <v>0</v>
      </c>
      <c r="J2771" s="135">
        <f t="shared" si="525"/>
        <v>0</v>
      </c>
      <c r="K2771" s="135">
        <f t="shared" si="526"/>
        <v>0</v>
      </c>
      <c r="L2771" s="135" t="e">
        <f t="shared" si="527"/>
        <v>#REF!</v>
      </c>
      <c r="M2771" s="138" t="e">
        <f>IF(K2771-'!!!KATILIMCI LİSTESİ!!!'!#REF!&gt;0,'!!!KATILIMCI LİSTESİ!!!'!#REF!,K2771)</f>
        <v>#REF!</v>
      </c>
      <c r="N2771" s="135">
        <f t="shared" si="531"/>
        <v>0</v>
      </c>
      <c r="O2771" s="135">
        <f t="shared" si="532"/>
        <v>0</v>
      </c>
      <c r="P2771" s="139">
        <f t="shared" si="533"/>
        <v>0</v>
      </c>
      <c r="Q2771" s="135">
        <f>'5-Banka Listesi'!G2772</f>
        <v>0</v>
      </c>
      <c r="R2771" s="140">
        <f t="shared" si="534"/>
        <v>0</v>
      </c>
      <c r="S2771" s="140">
        <f t="shared" si="535"/>
        <v>0</v>
      </c>
      <c r="T2771" s="140">
        <f t="shared" si="528"/>
        <v>0</v>
      </c>
      <c r="U2771" s="135">
        <f t="shared" si="529"/>
        <v>0</v>
      </c>
      <c r="V2771" s="132">
        <v>2767</v>
      </c>
    </row>
    <row r="2772" spans="2:22" ht="33.950000000000003" customHeight="1" x14ac:dyDescent="0.25">
      <c r="B2772" s="132">
        <v>2768</v>
      </c>
      <c r="C2772" s="133">
        <f>'!!!KATILIMCI LİSTESİ!!!'!B2769</f>
        <v>0</v>
      </c>
      <c r="D2772" s="134">
        <f>'!!!KATILIMCI LİSTESİ!!!'!C2769</f>
        <v>0</v>
      </c>
      <c r="E2772" s="135">
        <f>'!!! VERİLER !!!'!C$1</f>
        <v>1375</v>
      </c>
      <c r="F2772" s="136">
        <f>'1-Devamsızlık Formu (Ek-4)'!AJ2774</f>
        <v>0</v>
      </c>
      <c r="G2772" s="135">
        <f>IF(AND('1-Devamsızlık Formu (Ek-4)'!D2774="",F2772&gt;0,'1-Devamsızlık Formu (Ek-4)'!AW2774="KASIM 2024"),(E2772*(F2772-1)+(666.75)),E2772*F2772)</f>
        <v>0</v>
      </c>
      <c r="H2772" s="135">
        <f t="shared" si="530"/>
        <v>0</v>
      </c>
      <c r="I2772" s="141">
        <f t="shared" si="524"/>
        <v>0</v>
      </c>
      <c r="J2772" s="135">
        <f t="shared" si="525"/>
        <v>0</v>
      </c>
      <c r="K2772" s="135">
        <f t="shared" si="526"/>
        <v>0</v>
      </c>
      <c r="L2772" s="135" t="e">
        <f t="shared" si="527"/>
        <v>#REF!</v>
      </c>
      <c r="M2772" s="138" t="e">
        <f>IF(K2772-'!!!KATILIMCI LİSTESİ!!!'!#REF!&gt;0,'!!!KATILIMCI LİSTESİ!!!'!#REF!,K2772)</f>
        <v>#REF!</v>
      </c>
      <c r="N2772" s="135">
        <f t="shared" si="531"/>
        <v>0</v>
      </c>
      <c r="O2772" s="135">
        <f t="shared" si="532"/>
        <v>0</v>
      </c>
      <c r="P2772" s="139">
        <f t="shared" si="533"/>
        <v>0</v>
      </c>
      <c r="Q2772" s="135">
        <f>'5-Banka Listesi'!G2773</f>
        <v>0</v>
      </c>
      <c r="R2772" s="140">
        <f t="shared" si="534"/>
        <v>0</v>
      </c>
      <c r="S2772" s="140">
        <f t="shared" si="535"/>
        <v>0</v>
      </c>
      <c r="T2772" s="140">
        <f t="shared" si="528"/>
        <v>0</v>
      </c>
      <c r="U2772" s="135">
        <f t="shared" si="529"/>
        <v>0</v>
      </c>
      <c r="V2772" s="132">
        <v>2768</v>
      </c>
    </row>
    <row r="2773" spans="2:22" ht="33.950000000000003" customHeight="1" x14ac:dyDescent="0.25">
      <c r="B2773" s="132">
        <v>2769</v>
      </c>
      <c r="C2773" s="133">
        <f>'!!!KATILIMCI LİSTESİ!!!'!B2770</f>
        <v>0</v>
      </c>
      <c r="D2773" s="134">
        <f>'!!!KATILIMCI LİSTESİ!!!'!C2770</f>
        <v>0</v>
      </c>
      <c r="E2773" s="135">
        <f>'!!! VERİLER !!!'!C$1</f>
        <v>1375</v>
      </c>
      <c r="F2773" s="136">
        <f>'1-Devamsızlık Formu (Ek-4)'!AJ2775</f>
        <v>0</v>
      </c>
      <c r="G2773" s="135">
        <f>IF(AND('1-Devamsızlık Formu (Ek-4)'!D2775="",F2773&gt;0,'1-Devamsızlık Formu (Ek-4)'!AW2775="KASIM 2024"),(E2773*(F2773-1)+(666.75)),E2773*F2773)</f>
        <v>0</v>
      </c>
      <c r="H2773" s="135">
        <f t="shared" si="530"/>
        <v>0</v>
      </c>
      <c r="I2773" s="141">
        <f t="shared" ref="I2773:I2836" si="536">G2773*0.01</f>
        <v>0</v>
      </c>
      <c r="J2773" s="135">
        <f t="shared" ref="J2773:J2836" si="537">IF(G2773&gt;20002.5,(G2773-H2773-I2773)-(17002.12),0)</f>
        <v>0</v>
      </c>
      <c r="K2773" s="135">
        <f t="shared" ref="K2773:K2836" si="538">J2773*0.15</f>
        <v>0</v>
      </c>
      <c r="L2773" s="135" t="e">
        <f t="shared" ref="L2773:L2836" si="539">ROUND(K2773-M2773,2)</f>
        <v>#REF!</v>
      </c>
      <c r="M2773" s="138" t="e">
        <f>IF(K2773-'!!!KATILIMCI LİSTESİ!!!'!#REF!&gt;0,'!!!KATILIMCI LİSTESİ!!!'!#REF!,K2773)</f>
        <v>#REF!</v>
      </c>
      <c r="N2773" s="135">
        <f t="shared" si="531"/>
        <v>0</v>
      </c>
      <c r="O2773" s="135">
        <f t="shared" si="532"/>
        <v>0</v>
      </c>
      <c r="P2773" s="139">
        <f t="shared" si="533"/>
        <v>0</v>
      </c>
      <c r="Q2773" s="135">
        <f>'5-Banka Listesi'!G2774</f>
        <v>0</v>
      </c>
      <c r="R2773" s="140">
        <f t="shared" si="534"/>
        <v>0</v>
      </c>
      <c r="S2773" s="140">
        <f t="shared" si="535"/>
        <v>0</v>
      </c>
      <c r="T2773" s="140">
        <f t="shared" ref="T2773:T2836" si="540">ROUND(G2773*0.02,3)</f>
        <v>0</v>
      </c>
      <c r="U2773" s="135">
        <f t="shared" ref="U2773:U2836" si="541">ROUND(Q2773+R2773+S2773+T2773,3)</f>
        <v>0</v>
      </c>
      <c r="V2773" s="132">
        <v>2769</v>
      </c>
    </row>
    <row r="2774" spans="2:22" ht="33.950000000000003" customHeight="1" x14ac:dyDescent="0.25">
      <c r="B2774" s="132">
        <v>2770</v>
      </c>
      <c r="C2774" s="133">
        <f>'!!!KATILIMCI LİSTESİ!!!'!B2771</f>
        <v>0</v>
      </c>
      <c r="D2774" s="134">
        <f>'!!!KATILIMCI LİSTESİ!!!'!C2771</f>
        <v>0</v>
      </c>
      <c r="E2774" s="135">
        <f>'!!! VERİLER !!!'!C$1</f>
        <v>1375</v>
      </c>
      <c r="F2774" s="136">
        <f>'1-Devamsızlık Formu (Ek-4)'!AJ2776</f>
        <v>0</v>
      </c>
      <c r="G2774" s="135">
        <f>IF(AND('1-Devamsızlık Formu (Ek-4)'!D2776="",F2774&gt;0,'1-Devamsızlık Formu (Ek-4)'!AW2776="KASIM 2024"),(E2774*(F2774-1)+(666.75)),E2774*F2774)</f>
        <v>0</v>
      </c>
      <c r="H2774" s="135">
        <f t="shared" si="530"/>
        <v>0</v>
      </c>
      <c r="I2774" s="141">
        <f t="shared" si="536"/>
        <v>0</v>
      </c>
      <c r="J2774" s="135">
        <f t="shared" si="537"/>
        <v>0</v>
      </c>
      <c r="K2774" s="135">
        <f t="shared" si="538"/>
        <v>0</v>
      </c>
      <c r="L2774" s="135" t="e">
        <f t="shared" si="539"/>
        <v>#REF!</v>
      </c>
      <c r="M2774" s="138" t="e">
        <f>IF(K2774-'!!!KATILIMCI LİSTESİ!!!'!#REF!&gt;0,'!!!KATILIMCI LİSTESİ!!!'!#REF!,K2774)</f>
        <v>#REF!</v>
      </c>
      <c r="N2774" s="135">
        <f t="shared" si="531"/>
        <v>0</v>
      </c>
      <c r="O2774" s="135">
        <f t="shared" si="532"/>
        <v>0</v>
      </c>
      <c r="P2774" s="139">
        <f t="shared" si="533"/>
        <v>0</v>
      </c>
      <c r="Q2774" s="135">
        <f>'5-Banka Listesi'!G2775</f>
        <v>0</v>
      </c>
      <c r="R2774" s="140">
        <f t="shared" si="534"/>
        <v>0</v>
      </c>
      <c r="S2774" s="140">
        <f t="shared" si="535"/>
        <v>0</v>
      </c>
      <c r="T2774" s="140">
        <f t="shared" si="540"/>
        <v>0</v>
      </c>
      <c r="U2774" s="135">
        <f t="shared" si="541"/>
        <v>0</v>
      </c>
      <c r="V2774" s="132">
        <v>2770</v>
      </c>
    </row>
    <row r="2775" spans="2:22" ht="33.950000000000003" customHeight="1" x14ac:dyDescent="0.25">
      <c r="B2775" s="132">
        <v>2771</v>
      </c>
      <c r="C2775" s="133">
        <f>'!!!KATILIMCI LİSTESİ!!!'!B2772</f>
        <v>0</v>
      </c>
      <c r="D2775" s="134">
        <f>'!!!KATILIMCI LİSTESİ!!!'!C2772</f>
        <v>0</v>
      </c>
      <c r="E2775" s="135">
        <f>'!!! VERİLER !!!'!C$1</f>
        <v>1375</v>
      </c>
      <c r="F2775" s="136">
        <f>'1-Devamsızlık Formu (Ek-4)'!AJ2777</f>
        <v>0</v>
      </c>
      <c r="G2775" s="135">
        <f>IF(AND('1-Devamsızlık Formu (Ek-4)'!D2777="",F2775&gt;0,'1-Devamsızlık Formu (Ek-4)'!AW2777="KASIM 2024"),(E2775*(F2775-1)+(666.75)),E2775*F2775)</f>
        <v>0</v>
      </c>
      <c r="H2775" s="135">
        <f t="shared" si="530"/>
        <v>0</v>
      </c>
      <c r="I2775" s="141">
        <f t="shared" si="536"/>
        <v>0</v>
      </c>
      <c r="J2775" s="135">
        <f t="shared" si="537"/>
        <v>0</v>
      </c>
      <c r="K2775" s="135">
        <f t="shared" si="538"/>
        <v>0</v>
      </c>
      <c r="L2775" s="135" t="e">
        <f t="shared" si="539"/>
        <v>#REF!</v>
      </c>
      <c r="M2775" s="138" t="e">
        <f>IF(K2775-'!!!KATILIMCI LİSTESİ!!!'!#REF!&gt;0,'!!!KATILIMCI LİSTESİ!!!'!#REF!,K2775)</f>
        <v>#REF!</v>
      </c>
      <c r="N2775" s="135">
        <f t="shared" si="531"/>
        <v>0</v>
      </c>
      <c r="O2775" s="135">
        <f t="shared" si="532"/>
        <v>0</v>
      </c>
      <c r="P2775" s="139">
        <f t="shared" si="533"/>
        <v>0</v>
      </c>
      <c r="Q2775" s="135">
        <f>'5-Banka Listesi'!G2776</f>
        <v>0</v>
      </c>
      <c r="R2775" s="140">
        <f t="shared" si="534"/>
        <v>0</v>
      </c>
      <c r="S2775" s="140">
        <f t="shared" si="535"/>
        <v>0</v>
      </c>
      <c r="T2775" s="140">
        <f t="shared" si="540"/>
        <v>0</v>
      </c>
      <c r="U2775" s="135">
        <f t="shared" si="541"/>
        <v>0</v>
      </c>
      <c r="V2775" s="132">
        <v>2771</v>
      </c>
    </row>
    <row r="2776" spans="2:22" ht="33.950000000000003" customHeight="1" x14ac:dyDescent="0.25">
      <c r="B2776" s="132">
        <v>2772</v>
      </c>
      <c r="C2776" s="133">
        <f>'!!!KATILIMCI LİSTESİ!!!'!B2773</f>
        <v>0</v>
      </c>
      <c r="D2776" s="134">
        <f>'!!!KATILIMCI LİSTESİ!!!'!C2773</f>
        <v>0</v>
      </c>
      <c r="E2776" s="135">
        <f>'!!! VERİLER !!!'!C$1</f>
        <v>1375</v>
      </c>
      <c r="F2776" s="136">
        <f>'1-Devamsızlık Formu (Ek-4)'!AJ2778</f>
        <v>0</v>
      </c>
      <c r="G2776" s="135">
        <f>IF(AND('1-Devamsızlık Formu (Ek-4)'!D2778="",F2776&gt;0,'1-Devamsızlık Formu (Ek-4)'!AW2778="KASIM 2024"),(E2776*(F2776-1)+(666.75)),E2776*F2776)</f>
        <v>0</v>
      </c>
      <c r="H2776" s="135">
        <f t="shared" si="530"/>
        <v>0</v>
      </c>
      <c r="I2776" s="141">
        <f t="shared" si="536"/>
        <v>0</v>
      </c>
      <c r="J2776" s="135">
        <f t="shared" si="537"/>
        <v>0</v>
      </c>
      <c r="K2776" s="135">
        <f t="shared" si="538"/>
        <v>0</v>
      </c>
      <c r="L2776" s="135" t="e">
        <f t="shared" si="539"/>
        <v>#REF!</v>
      </c>
      <c r="M2776" s="138" t="e">
        <f>IF(K2776-'!!!KATILIMCI LİSTESİ!!!'!#REF!&gt;0,'!!!KATILIMCI LİSTESİ!!!'!#REF!,K2776)</f>
        <v>#REF!</v>
      </c>
      <c r="N2776" s="135">
        <f t="shared" si="531"/>
        <v>0</v>
      </c>
      <c r="O2776" s="135">
        <f t="shared" si="532"/>
        <v>0</v>
      </c>
      <c r="P2776" s="139">
        <f t="shared" si="533"/>
        <v>0</v>
      </c>
      <c r="Q2776" s="135">
        <f>'5-Banka Listesi'!G2777</f>
        <v>0</v>
      </c>
      <c r="R2776" s="140">
        <f t="shared" si="534"/>
        <v>0</v>
      </c>
      <c r="S2776" s="140">
        <f t="shared" si="535"/>
        <v>0</v>
      </c>
      <c r="T2776" s="140">
        <f t="shared" si="540"/>
        <v>0</v>
      </c>
      <c r="U2776" s="135">
        <f t="shared" si="541"/>
        <v>0</v>
      </c>
      <c r="V2776" s="132">
        <v>2772</v>
      </c>
    </row>
    <row r="2777" spans="2:22" ht="33.950000000000003" customHeight="1" x14ac:dyDescent="0.25">
      <c r="B2777" s="132">
        <v>2773</v>
      </c>
      <c r="C2777" s="133">
        <f>'!!!KATILIMCI LİSTESİ!!!'!B2774</f>
        <v>0</v>
      </c>
      <c r="D2777" s="134">
        <f>'!!!KATILIMCI LİSTESİ!!!'!C2774</f>
        <v>0</v>
      </c>
      <c r="E2777" s="135">
        <f>'!!! VERİLER !!!'!C$1</f>
        <v>1375</v>
      </c>
      <c r="F2777" s="136">
        <f>'1-Devamsızlık Formu (Ek-4)'!AJ2779</f>
        <v>0</v>
      </c>
      <c r="G2777" s="135">
        <f>IF(AND('1-Devamsızlık Formu (Ek-4)'!D2779="",F2777&gt;0,'1-Devamsızlık Formu (Ek-4)'!AW2779="KASIM 2024"),(E2777*(F2777-1)+(666.75)),E2777*F2777)</f>
        <v>0</v>
      </c>
      <c r="H2777" s="135">
        <f t="shared" si="530"/>
        <v>0</v>
      </c>
      <c r="I2777" s="141">
        <f t="shared" si="536"/>
        <v>0</v>
      </c>
      <c r="J2777" s="135">
        <f t="shared" si="537"/>
        <v>0</v>
      </c>
      <c r="K2777" s="135">
        <f t="shared" si="538"/>
        <v>0</v>
      </c>
      <c r="L2777" s="135" t="e">
        <f t="shared" si="539"/>
        <v>#REF!</v>
      </c>
      <c r="M2777" s="138" t="e">
        <f>IF(K2777-'!!!KATILIMCI LİSTESİ!!!'!#REF!&gt;0,'!!!KATILIMCI LİSTESİ!!!'!#REF!,K2777)</f>
        <v>#REF!</v>
      </c>
      <c r="N2777" s="135">
        <f t="shared" si="531"/>
        <v>0</v>
      </c>
      <c r="O2777" s="135">
        <f t="shared" si="532"/>
        <v>0</v>
      </c>
      <c r="P2777" s="139">
        <f t="shared" si="533"/>
        <v>0</v>
      </c>
      <c r="Q2777" s="135">
        <f>'5-Banka Listesi'!G2778</f>
        <v>0</v>
      </c>
      <c r="R2777" s="140">
        <f t="shared" si="534"/>
        <v>0</v>
      </c>
      <c r="S2777" s="140">
        <f t="shared" si="535"/>
        <v>0</v>
      </c>
      <c r="T2777" s="140">
        <f t="shared" si="540"/>
        <v>0</v>
      </c>
      <c r="U2777" s="135">
        <f t="shared" si="541"/>
        <v>0</v>
      </c>
      <c r="V2777" s="132">
        <v>2773</v>
      </c>
    </row>
    <row r="2778" spans="2:22" ht="33.950000000000003" customHeight="1" x14ac:dyDescent="0.25">
      <c r="B2778" s="132">
        <v>2774</v>
      </c>
      <c r="C2778" s="133">
        <f>'!!!KATILIMCI LİSTESİ!!!'!B2775</f>
        <v>0</v>
      </c>
      <c r="D2778" s="134">
        <f>'!!!KATILIMCI LİSTESİ!!!'!C2775</f>
        <v>0</v>
      </c>
      <c r="E2778" s="135">
        <f>'!!! VERİLER !!!'!C$1</f>
        <v>1375</v>
      </c>
      <c r="F2778" s="136">
        <f>'1-Devamsızlık Formu (Ek-4)'!AJ2780</f>
        <v>0</v>
      </c>
      <c r="G2778" s="135">
        <f>IF(AND('1-Devamsızlık Formu (Ek-4)'!D2780="",F2778&gt;0,'1-Devamsızlık Formu (Ek-4)'!AW2780="KASIM 2024"),(E2778*(F2778-1)+(666.75)),E2778*F2778)</f>
        <v>0</v>
      </c>
      <c r="H2778" s="135">
        <f t="shared" si="530"/>
        <v>0</v>
      </c>
      <c r="I2778" s="141">
        <f t="shared" si="536"/>
        <v>0</v>
      </c>
      <c r="J2778" s="135">
        <f t="shared" si="537"/>
        <v>0</v>
      </c>
      <c r="K2778" s="135">
        <f t="shared" si="538"/>
        <v>0</v>
      </c>
      <c r="L2778" s="135" t="e">
        <f t="shared" si="539"/>
        <v>#REF!</v>
      </c>
      <c r="M2778" s="138" t="e">
        <f>IF(K2778-'!!!KATILIMCI LİSTESİ!!!'!#REF!&gt;0,'!!!KATILIMCI LİSTESİ!!!'!#REF!,K2778)</f>
        <v>#REF!</v>
      </c>
      <c r="N2778" s="135">
        <f t="shared" si="531"/>
        <v>0</v>
      </c>
      <c r="O2778" s="135">
        <f t="shared" si="532"/>
        <v>0</v>
      </c>
      <c r="P2778" s="139">
        <f t="shared" si="533"/>
        <v>0</v>
      </c>
      <c r="Q2778" s="135">
        <f>'5-Banka Listesi'!G2779</f>
        <v>0</v>
      </c>
      <c r="R2778" s="140">
        <f t="shared" si="534"/>
        <v>0</v>
      </c>
      <c r="S2778" s="140">
        <f t="shared" si="535"/>
        <v>0</v>
      </c>
      <c r="T2778" s="140">
        <f t="shared" si="540"/>
        <v>0</v>
      </c>
      <c r="U2778" s="135">
        <f t="shared" si="541"/>
        <v>0</v>
      </c>
      <c r="V2778" s="132">
        <v>2774</v>
      </c>
    </row>
    <row r="2779" spans="2:22" ht="33.950000000000003" customHeight="1" x14ac:dyDescent="0.25">
      <c r="B2779" s="132">
        <v>2775</v>
      </c>
      <c r="C2779" s="133">
        <f>'!!!KATILIMCI LİSTESİ!!!'!B2776</f>
        <v>0</v>
      </c>
      <c r="D2779" s="134">
        <f>'!!!KATILIMCI LİSTESİ!!!'!C2776</f>
        <v>0</v>
      </c>
      <c r="E2779" s="135">
        <f>'!!! VERİLER !!!'!C$1</f>
        <v>1375</v>
      </c>
      <c r="F2779" s="136">
        <f>'1-Devamsızlık Formu (Ek-4)'!AJ2781</f>
        <v>0</v>
      </c>
      <c r="G2779" s="135">
        <f>IF(AND('1-Devamsızlık Formu (Ek-4)'!D2781="",F2779&gt;0,'1-Devamsızlık Formu (Ek-4)'!AW2781="KASIM 2024"),(E2779*(F2779-1)+(666.75)),E2779*F2779)</f>
        <v>0</v>
      </c>
      <c r="H2779" s="135">
        <f t="shared" si="530"/>
        <v>0</v>
      </c>
      <c r="I2779" s="141">
        <f t="shared" si="536"/>
        <v>0</v>
      </c>
      <c r="J2779" s="135">
        <f t="shared" si="537"/>
        <v>0</v>
      </c>
      <c r="K2779" s="135">
        <f t="shared" si="538"/>
        <v>0</v>
      </c>
      <c r="L2779" s="135" t="e">
        <f t="shared" si="539"/>
        <v>#REF!</v>
      </c>
      <c r="M2779" s="138" t="e">
        <f>IF(K2779-'!!!KATILIMCI LİSTESİ!!!'!#REF!&gt;0,'!!!KATILIMCI LİSTESİ!!!'!#REF!,K2779)</f>
        <v>#REF!</v>
      </c>
      <c r="N2779" s="135">
        <f t="shared" si="531"/>
        <v>0</v>
      </c>
      <c r="O2779" s="135">
        <f t="shared" si="532"/>
        <v>0</v>
      </c>
      <c r="P2779" s="139">
        <f t="shared" si="533"/>
        <v>0</v>
      </c>
      <c r="Q2779" s="135">
        <f>'5-Banka Listesi'!G2780</f>
        <v>0</v>
      </c>
      <c r="R2779" s="140">
        <f t="shared" si="534"/>
        <v>0</v>
      </c>
      <c r="S2779" s="140">
        <f t="shared" si="535"/>
        <v>0</v>
      </c>
      <c r="T2779" s="140">
        <f t="shared" si="540"/>
        <v>0</v>
      </c>
      <c r="U2779" s="135">
        <f t="shared" si="541"/>
        <v>0</v>
      </c>
      <c r="V2779" s="132">
        <v>2775</v>
      </c>
    </row>
    <row r="2780" spans="2:22" ht="33.950000000000003" customHeight="1" x14ac:dyDescent="0.25">
      <c r="B2780" s="132">
        <v>2776</v>
      </c>
      <c r="C2780" s="133">
        <f>'!!!KATILIMCI LİSTESİ!!!'!B2777</f>
        <v>0</v>
      </c>
      <c r="D2780" s="134">
        <f>'!!!KATILIMCI LİSTESİ!!!'!C2777</f>
        <v>0</v>
      </c>
      <c r="E2780" s="135">
        <f>'!!! VERİLER !!!'!C$1</f>
        <v>1375</v>
      </c>
      <c r="F2780" s="136">
        <f>'1-Devamsızlık Formu (Ek-4)'!AJ2782</f>
        <v>0</v>
      </c>
      <c r="G2780" s="135">
        <f>IF(AND('1-Devamsızlık Formu (Ek-4)'!D2782="",F2780&gt;0,'1-Devamsızlık Formu (Ek-4)'!AW2782="KASIM 2024"),(E2780*(F2780-1)+(666.75)),E2780*F2780)</f>
        <v>0</v>
      </c>
      <c r="H2780" s="135">
        <f t="shared" si="530"/>
        <v>0</v>
      </c>
      <c r="I2780" s="141">
        <f t="shared" si="536"/>
        <v>0</v>
      </c>
      <c r="J2780" s="135">
        <f t="shared" si="537"/>
        <v>0</v>
      </c>
      <c r="K2780" s="135">
        <f t="shared" si="538"/>
        <v>0</v>
      </c>
      <c r="L2780" s="135" t="e">
        <f t="shared" si="539"/>
        <v>#REF!</v>
      </c>
      <c r="M2780" s="138" t="e">
        <f>IF(K2780-'!!!KATILIMCI LİSTESİ!!!'!#REF!&gt;0,'!!!KATILIMCI LİSTESİ!!!'!#REF!,K2780)</f>
        <v>#REF!</v>
      </c>
      <c r="N2780" s="135">
        <f t="shared" si="531"/>
        <v>0</v>
      </c>
      <c r="O2780" s="135">
        <f t="shared" si="532"/>
        <v>0</v>
      </c>
      <c r="P2780" s="139">
        <f t="shared" si="533"/>
        <v>0</v>
      </c>
      <c r="Q2780" s="135">
        <f>'5-Banka Listesi'!G2781</f>
        <v>0</v>
      </c>
      <c r="R2780" s="140">
        <f t="shared" si="534"/>
        <v>0</v>
      </c>
      <c r="S2780" s="140">
        <f t="shared" si="535"/>
        <v>0</v>
      </c>
      <c r="T2780" s="140">
        <f t="shared" si="540"/>
        <v>0</v>
      </c>
      <c r="U2780" s="135">
        <f t="shared" si="541"/>
        <v>0</v>
      </c>
      <c r="V2780" s="132">
        <v>2776</v>
      </c>
    </row>
    <row r="2781" spans="2:22" ht="33.950000000000003" customHeight="1" x14ac:dyDescent="0.25">
      <c r="B2781" s="132">
        <v>2777</v>
      </c>
      <c r="C2781" s="133">
        <f>'!!!KATILIMCI LİSTESİ!!!'!B2778</f>
        <v>0</v>
      </c>
      <c r="D2781" s="134">
        <f>'!!!KATILIMCI LİSTESİ!!!'!C2778</f>
        <v>0</v>
      </c>
      <c r="E2781" s="135">
        <f>'!!! VERİLER !!!'!C$1</f>
        <v>1375</v>
      </c>
      <c r="F2781" s="136">
        <f>'1-Devamsızlık Formu (Ek-4)'!AJ2783</f>
        <v>0</v>
      </c>
      <c r="G2781" s="135">
        <f>IF(AND('1-Devamsızlık Formu (Ek-4)'!D2783="",F2781&gt;0,'1-Devamsızlık Formu (Ek-4)'!AW2783="KASIM 2024"),(E2781*(F2781-1)+(666.75)),E2781*F2781)</f>
        <v>0</v>
      </c>
      <c r="H2781" s="135">
        <f t="shared" si="530"/>
        <v>0</v>
      </c>
      <c r="I2781" s="141">
        <f t="shared" si="536"/>
        <v>0</v>
      </c>
      <c r="J2781" s="135">
        <f t="shared" si="537"/>
        <v>0</v>
      </c>
      <c r="K2781" s="135">
        <f t="shared" si="538"/>
        <v>0</v>
      </c>
      <c r="L2781" s="135" t="e">
        <f t="shared" si="539"/>
        <v>#REF!</v>
      </c>
      <c r="M2781" s="138" t="e">
        <f>IF(K2781-'!!!KATILIMCI LİSTESİ!!!'!#REF!&gt;0,'!!!KATILIMCI LİSTESİ!!!'!#REF!,K2781)</f>
        <v>#REF!</v>
      </c>
      <c r="N2781" s="135">
        <f t="shared" si="531"/>
        <v>0</v>
      </c>
      <c r="O2781" s="135">
        <f t="shared" si="532"/>
        <v>0</v>
      </c>
      <c r="P2781" s="139">
        <f t="shared" si="533"/>
        <v>0</v>
      </c>
      <c r="Q2781" s="135">
        <f>'5-Banka Listesi'!G2782</f>
        <v>0</v>
      </c>
      <c r="R2781" s="140">
        <f t="shared" si="534"/>
        <v>0</v>
      </c>
      <c r="S2781" s="140">
        <f t="shared" si="535"/>
        <v>0</v>
      </c>
      <c r="T2781" s="140">
        <f t="shared" si="540"/>
        <v>0</v>
      </c>
      <c r="U2781" s="135">
        <f t="shared" si="541"/>
        <v>0</v>
      </c>
      <c r="V2781" s="132">
        <v>2777</v>
      </c>
    </row>
    <row r="2782" spans="2:22" ht="33.950000000000003" customHeight="1" x14ac:dyDescent="0.25">
      <c r="B2782" s="132">
        <v>2778</v>
      </c>
      <c r="C2782" s="133">
        <f>'!!!KATILIMCI LİSTESİ!!!'!B2779</f>
        <v>0</v>
      </c>
      <c r="D2782" s="134">
        <f>'!!!KATILIMCI LİSTESİ!!!'!C2779</f>
        <v>0</v>
      </c>
      <c r="E2782" s="135">
        <f>'!!! VERİLER !!!'!C$1</f>
        <v>1375</v>
      </c>
      <c r="F2782" s="136">
        <f>'1-Devamsızlık Formu (Ek-4)'!AJ2784</f>
        <v>0</v>
      </c>
      <c r="G2782" s="135">
        <f>IF(AND('1-Devamsızlık Formu (Ek-4)'!D2784="",F2782&gt;0,'1-Devamsızlık Formu (Ek-4)'!AW2784="KASIM 2024"),(E2782*(F2782-1)+(666.75)),E2782*F2782)</f>
        <v>0</v>
      </c>
      <c r="H2782" s="135">
        <f t="shared" si="530"/>
        <v>0</v>
      </c>
      <c r="I2782" s="141">
        <f t="shared" si="536"/>
        <v>0</v>
      </c>
      <c r="J2782" s="135">
        <f t="shared" si="537"/>
        <v>0</v>
      </c>
      <c r="K2782" s="135">
        <f t="shared" si="538"/>
        <v>0</v>
      </c>
      <c r="L2782" s="135" t="e">
        <f t="shared" si="539"/>
        <v>#REF!</v>
      </c>
      <c r="M2782" s="138" t="e">
        <f>IF(K2782-'!!!KATILIMCI LİSTESİ!!!'!#REF!&gt;0,'!!!KATILIMCI LİSTESİ!!!'!#REF!,K2782)</f>
        <v>#REF!</v>
      </c>
      <c r="N2782" s="135">
        <f t="shared" si="531"/>
        <v>0</v>
      </c>
      <c r="O2782" s="135">
        <f t="shared" si="532"/>
        <v>0</v>
      </c>
      <c r="P2782" s="139">
        <f t="shared" si="533"/>
        <v>0</v>
      </c>
      <c r="Q2782" s="135">
        <f>'5-Banka Listesi'!G2783</f>
        <v>0</v>
      </c>
      <c r="R2782" s="140">
        <f t="shared" si="534"/>
        <v>0</v>
      </c>
      <c r="S2782" s="140">
        <f t="shared" si="535"/>
        <v>0</v>
      </c>
      <c r="T2782" s="140">
        <f t="shared" si="540"/>
        <v>0</v>
      </c>
      <c r="U2782" s="135">
        <f t="shared" si="541"/>
        <v>0</v>
      </c>
      <c r="V2782" s="132">
        <v>2778</v>
      </c>
    </row>
    <row r="2783" spans="2:22" ht="33.950000000000003" customHeight="1" x14ac:dyDescent="0.25">
      <c r="B2783" s="132">
        <v>2779</v>
      </c>
      <c r="C2783" s="133">
        <f>'!!!KATILIMCI LİSTESİ!!!'!B2780</f>
        <v>0</v>
      </c>
      <c r="D2783" s="134">
        <f>'!!!KATILIMCI LİSTESİ!!!'!C2780</f>
        <v>0</v>
      </c>
      <c r="E2783" s="135">
        <f>'!!! VERİLER !!!'!C$1</f>
        <v>1375</v>
      </c>
      <c r="F2783" s="136">
        <f>'1-Devamsızlık Formu (Ek-4)'!AJ2785</f>
        <v>0</v>
      </c>
      <c r="G2783" s="135">
        <f>IF(AND('1-Devamsızlık Formu (Ek-4)'!D2785="",F2783&gt;0,'1-Devamsızlık Formu (Ek-4)'!AW2785="KASIM 2024"),(E2783*(F2783-1)+(666.75)),E2783*F2783)</f>
        <v>0</v>
      </c>
      <c r="H2783" s="135">
        <f t="shared" si="530"/>
        <v>0</v>
      </c>
      <c r="I2783" s="141">
        <f t="shared" si="536"/>
        <v>0</v>
      </c>
      <c r="J2783" s="135">
        <f t="shared" si="537"/>
        <v>0</v>
      </c>
      <c r="K2783" s="135">
        <f t="shared" si="538"/>
        <v>0</v>
      </c>
      <c r="L2783" s="135" t="e">
        <f t="shared" si="539"/>
        <v>#REF!</v>
      </c>
      <c r="M2783" s="138" t="e">
        <f>IF(K2783-'!!!KATILIMCI LİSTESİ!!!'!#REF!&gt;0,'!!!KATILIMCI LİSTESİ!!!'!#REF!,K2783)</f>
        <v>#REF!</v>
      </c>
      <c r="N2783" s="135">
        <f t="shared" si="531"/>
        <v>0</v>
      </c>
      <c r="O2783" s="135">
        <f t="shared" si="532"/>
        <v>0</v>
      </c>
      <c r="P2783" s="139">
        <f t="shared" si="533"/>
        <v>0</v>
      </c>
      <c r="Q2783" s="135">
        <f>'5-Banka Listesi'!G2784</f>
        <v>0</v>
      </c>
      <c r="R2783" s="140">
        <f t="shared" si="534"/>
        <v>0</v>
      </c>
      <c r="S2783" s="140">
        <f t="shared" si="535"/>
        <v>0</v>
      </c>
      <c r="T2783" s="140">
        <f t="shared" si="540"/>
        <v>0</v>
      </c>
      <c r="U2783" s="135">
        <f t="shared" si="541"/>
        <v>0</v>
      </c>
      <c r="V2783" s="132">
        <v>2779</v>
      </c>
    </row>
    <row r="2784" spans="2:22" ht="33.950000000000003" customHeight="1" x14ac:dyDescent="0.25">
      <c r="B2784" s="132">
        <v>2780</v>
      </c>
      <c r="C2784" s="133">
        <f>'!!!KATILIMCI LİSTESİ!!!'!B2781</f>
        <v>0</v>
      </c>
      <c r="D2784" s="134">
        <f>'!!!KATILIMCI LİSTESİ!!!'!C2781</f>
        <v>0</v>
      </c>
      <c r="E2784" s="135">
        <f>'!!! VERİLER !!!'!C$1</f>
        <v>1375</v>
      </c>
      <c r="F2784" s="136">
        <f>'1-Devamsızlık Formu (Ek-4)'!AJ2786</f>
        <v>0</v>
      </c>
      <c r="G2784" s="135">
        <f>IF(AND('1-Devamsızlık Formu (Ek-4)'!D2786="",F2784&gt;0,'1-Devamsızlık Formu (Ek-4)'!AW2786="KASIM 2024"),(E2784*(F2784-1)+(666.75)),E2784*F2784)</f>
        <v>0</v>
      </c>
      <c r="H2784" s="135">
        <f t="shared" si="530"/>
        <v>0</v>
      </c>
      <c r="I2784" s="141">
        <f t="shared" si="536"/>
        <v>0</v>
      </c>
      <c r="J2784" s="135">
        <f t="shared" si="537"/>
        <v>0</v>
      </c>
      <c r="K2784" s="135">
        <f t="shared" si="538"/>
        <v>0</v>
      </c>
      <c r="L2784" s="135" t="e">
        <f t="shared" si="539"/>
        <v>#REF!</v>
      </c>
      <c r="M2784" s="138" t="e">
        <f>IF(K2784-'!!!KATILIMCI LİSTESİ!!!'!#REF!&gt;0,'!!!KATILIMCI LİSTESİ!!!'!#REF!,K2784)</f>
        <v>#REF!</v>
      </c>
      <c r="N2784" s="135">
        <f t="shared" si="531"/>
        <v>0</v>
      </c>
      <c r="O2784" s="135">
        <f t="shared" si="532"/>
        <v>0</v>
      </c>
      <c r="P2784" s="139">
        <f t="shared" si="533"/>
        <v>0</v>
      </c>
      <c r="Q2784" s="135">
        <f>'5-Banka Listesi'!G2785</f>
        <v>0</v>
      </c>
      <c r="R2784" s="140">
        <f t="shared" si="534"/>
        <v>0</v>
      </c>
      <c r="S2784" s="140">
        <f t="shared" si="535"/>
        <v>0</v>
      </c>
      <c r="T2784" s="140">
        <f t="shared" si="540"/>
        <v>0</v>
      </c>
      <c r="U2784" s="135">
        <f t="shared" si="541"/>
        <v>0</v>
      </c>
      <c r="V2784" s="132">
        <v>2780</v>
      </c>
    </row>
    <row r="2785" spans="2:22" ht="33.950000000000003" customHeight="1" x14ac:dyDescent="0.25">
      <c r="B2785" s="132">
        <v>2781</v>
      </c>
      <c r="C2785" s="133">
        <f>'!!!KATILIMCI LİSTESİ!!!'!B2782</f>
        <v>0</v>
      </c>
      <c r="D2785" s="134">
        <f>'!!!KATILIMCI LİSTESİ!!!'!C2782</f>
        <v>0</v>
      </c>
      <c r="E2785" s="135">
        <f>'!!! VERİLER !!!'!C$1</f>
        <v>1375</v>
      </c>
      <c r="F2785" s="136">
        <f>'1-Devamsızlık Formu (Ek-4)'!AJ2787</f>
        <v>0</v>
      </c>
      <c r="G2785" s="135">
        <f>IF(AND('1-Devamsızlık Formu (Ek-4)'!D2787="",F2785&gt;0,'1-Devamsızlık Formu (Ek-4)'!AW2787="KASIM 2024"),(E2785*(F2785-1)+(666.75)),E2785*F2785)</f>
        <v>0</v>
      </c>
      <c r="H2785" s="135">
        <f t="shared" si="530"/>
        <v>0</v>
      </c>
      <c r="I2785" s="141">
        <f t="shared" si="536"/>
        <v>0</v>
      </c>
      <c r="J2785" s="135">
        <f t="shared" si="537"/>
        <v>0</v>
      </c>
      <c r="K2785" s="135">
        <f t="shared" si="538"/>
        <v>0</v>
      </c>
      <c r="L2785" s="135" t="e">
        <f t="shared" si="539"/>
        <v>#REF!</v>
      </c>
      <c r="M2785" s="138" t="e">
        <f>IF(K2785-'!!!KATILIMCI LİSTESİ!!!'!#REF!&gt;0,'!!!KATILIMCI LİSTESİ!!!'!#REF!,K2785)</f>
        <v>#REF!</v>
      </c>
      <c r="N2785" s="135">
        <f t="shared" si="531"/>
        <v>0</v>
      </c>
      <c r="O2785" s="135">
        <f t="shared" si="532"/>
        <v>0</v>
      </c>
      <c r="P2785" s="139">
        <f t="shared" si="533"/>
        <v>0</v>
      </c>
      <c r="Q2785" s="135">
        <f>'5-Banka Listesi'!G2786</f>
        <v>0</v>
      </c>
      <c r="R2785" s="140">
        <f t="shared" si="534"/>
        <v>0</v>
      </c>
      <c r="S2785" s="140">
        <f t="shared" si="535"/>
        <v>0</v>
      </c>
      <c r="T2785" s="140">
        <f t="shared" si="540"/>
        <v>0</v>
      </c>
      <c r="U2785" s="135">
        <f t="shared" si="541"/>
        <v>0</v>
      </c>
      <c r="V2785" s="132">
        <v>2781</v>
      </c>
    </row>
    <row r="2786" spans="2:22" ht="33.950000000000003" customHeight="1" x14ac:dyDescent="0.25">
      <c r="B2786" s="132">
        <v>2782</v>
      </c>
      <c r="C2786" s="133">
        <f>'!!!KATILIMCI LİSTESİ!!!'!B2783</f>
        <v>0</v>
      </c>
      <c r="D2786" s="134">
        <f>'!!!KATILIMCI LİSTESİ!!!'!C2783</f>
        <v>0</v>
      </c>
      <c r="E2786" s="135">
        <f>'!!! VERİLER !!!'!C$1</f>
        <v>1375</v>
      </c>
      <c r="F2786" s="136">
        <f>'1-Devamsızlık Formu (Ek-4)'!AJ2788</f>
        <v>0</v>
      </c>
      <c r="G2786" s="135">
        <f>IF(AND('1-Devamsızlık Formu (Ek-4)'!D2788="",F2786&gt;0,'1-Devamsızlık Formu (Ek-4)'!AW2788="KASIM 2024"),(E2786*(F2786-1)+(666.75)),E2786*F2786)</f>
        <v>0</v>
      </c>
      <c r="H2786" s="135">
        <f t="shared" si="530"/>
        <v>0</v>
      </c>
      <c r="I2786" s="141">
        <f t="shared" si="536"/>
        <v>0</v>
      </c>
      <c r="J2786" s="135">
        <f t="shared" si="537"/>
        <v>0</v>
      </c>
      <c r="K2786" s="135">
        <f t="shared" si="538"/>
        <v>0</v>
      </c>
      <c r="L2786" s="135" t="e">
        <f t="shared" si="539"/>
        <v>#REF!</v>
      </c>
      <c r="M2786" s="138" t="e">
        <f>IF(K2786-'!!!KATILIMCI LİSTESİ!!!'!#REF!&gt;0,'!!!KATILIMCI LİSTESİ!!!'!#REF!,K2786)</f>
        <v>#REF!</v>
      </c>
      <c r="N2786" s="135">
        <f t="shared" si="531"/>
        <v>0</v>
      </c>
      <c r="O2786" s="135">
        <f t="shared" si="532"/>
        <v>0</v>
      </c>
      <c r="P2786" s="139">
        <f t="shared" si="533"/>
        <v>0</v>
      </c>
      <c r="Q2786" s="135">
        <f>'5-Banka Listesi'!G2787</f>
        <v>0</v>
      </c>
      <c r="R2786" s="140">
        <f t="shared" si="534"/>
        <v>0</v>
      </c>
      <c r="S2786" s="140">
        <f t="shared" si="535"/>
        <v>0</v>
      </c>
      <c r="T2786" s="140">
        <f t="shared" si="540"/>
        <v>0</v>
      </c>
      <c r="U2786" s="135">
        <f t="shared" si="541"/>
        <v>0</v>
      </c>
      <c r="V2786" s="132">
        <v>2782</v>
      </c>
    </row>
    <row r="2787" spans="2:22" ht="33.950000000000003" customHeight="1" x14ac:dyDescent="0.25">
      <c r="B2787" s="132">
        <v>2783</v>
      </c>
      <c r="C2787" s="133">
        <f>'!!!KATILIMCI LİSTESİ!!!'!B2784</f>
        <v>0</v>
      </c>
      <c r="D2787" s="134">
        <f>'!!!KATILIMCI LİSTESİ!!!'!C2784</f>
        <v>0</v>
      </c>
      <c r="E2787" s="135">
        <f>'!!! VERİLER !!!'!C$1</f>
        <v>1375</v>
      </c>
      <c r="F2787" s="136">
        <f>'1-Devamsızlık Formu (Ek-4)'!AJ2789</f>
        <v>0</v>
      </c>
      <c r="G2787" s="135">
        <f>IF(AND('1-Devamsızlık Formu (Ek-4)'!D2789="",F2787&gt;0,'1-Devamsızlık Formu (Ek-4)'!AW2789="KASIM 2024"),(E2787*(F2787-1)+(666.75)),E2787*F2787)</f>
        <v>0</v>
      </c>
      <c r="H2787" s="135">
        <f t="shared" si="530"/>
        <v>0</v>
      </c>
      <c r="I2787" s="141">
        <f t="shared" si="536"/>
        <v>0</v>
      </c>
      <c r="J2787" s="135">
        <f t="shared" si="537"/>
        <v>0</v>
      </c>
      <c r="K2787" s="135">
        <f t="shared" si="538"/>
        <v>0</v>
      </c>
      <c r="L2787" s="135" t="e">
        <f t="shared" si="539"/>
        <v>#REF!</v>
      </c>
      <c r="M2787" s="138" t="e">
        <f>IF(K2787-'!!!KATILIMCI LİSTESİ!!!'!#REF!&gt;0,'!!!KATILIMCI LİSTESİ!!!'!#REF!,K2787)</f>
        <v>#REF!</v>
      </c>
      <c r="N2787" s="135">
        <f t="shared" si="531"/>
        <v>0</v>
      </c>
      <c r="O2787" s="135">
        <f t="shared" si="532"/>
        <v>0</v>
      </c>
      <c r="P2787" s="139">
        <f t="shared" si="533"/>
        <v>0</v>
      </c>
      <c r="Q2787" s="135">
        <f>'5-Banka Listesi'!G2788</f>
        <v>0</v>
      </c>
      <c r="R2787" s="140">
        <f t="shared" si="534"/>
        <v>0</v>
      </c>
      <c r="S2787" s="140">
        <f t="shared" si="535"/>
        <v>0</v>
      </c>
      <c r="T2787" s="140">
        <f t="shared" si="540"/>
        <v>0</v>
      </c>
      <c r="U2787" s="135">
        <f t="shared" si="541"/>
        <v>0</v>
      </c>
      <c r="V2787" s="132">
        <v>2783</v>
      </c>
    </row>
    <row r="2788" spans="2:22" ht="33.950000000000003" customHeight="1" x14ac:dyDescent="0.25">
      <c r="B2788" s="132">
        <v>2784</v>
      </c>
      <c r="C2788" s="133">
        <f>'!!!KATILIMCI LİSTESİ!!!'!B2785</f>
        <v>0</v>
      </c>
      <c r="D2788" s="134">
        <f>'!!!KATILIMCI LİSTESİ!!!'!C2785</f>
        <v>0</v>
      </c>
      <c r="E2788" s="135">
        <f>'!!! VERİLER !!!'!C$1</f>
        <v>1375</v>
      </c>
      <c r="F2788" s="136">
        <f>'1-Devamsızlık Formu (Ek-4)'!AJ2790</f>
        <v>0</v>
      </c>
      <c r="G2788" s="135">
        <f>IF(AND('1-Devamsızlık Formu (Ek-4)'!D2790="",F2788&gt;0,'1-Devamsızlık Formu (Ek-4)'!AW2790="KASIM 2024"),(E2788*(F2788-1)+(666.75)),E2788*F2788)</f>
        <v>0</v>
      </c>
      <c r="H2788" s="135">
        <f t="shared" si="530"/>
        <v>0</v>
      </c>
      <c r="I2788" s="141">
        <f t="shared" si="536"/>
        <v>0</v>
      </c>
      <c r="J2788" s="135">
        <f t="shared" si="537"/>
        <v>0</v>
      </c>
      <c r="K2788" s="135">
        <f t="shared" si="538"/>
        <v>0</v>
      </c>
      <c r="L2788" s="135" t="e">
        <f t="shared" si="539"/>
        <v>#REF!</v>
      </c>
      <c r="M2788" s="138" t="e">
        <f>IF(K2788-'!!!KATILIMCI LİSTESİ!!!'!#REF!&gt;0,'!!!KATILIMCI LİSTESİ!!!'!#REF!,K2788)</f>
        <v>#REF!</v>
      </c>
      <c r="N2788" s="135">
        <f t="shared" si="531"/>
        <v>0</v>
      </c>
      <c r="O2788" s="135">
        <f t="shared" si="532"/>
        <v>0</v>
      </c>
      <c r="P2788" s="139">
        <f t="shared" si="533"/>
        <v>0</v>
      </c>
      <c r="Q2788" s="135">
        <f>'5-Banka Listesi'!G2789</f>
        <v>0</v>
      </c>
      <c r="R2788" s="140">
        <f t="shared" si="534"/>
        <v>0</v>
      </c>
      <c r="S2788" s="140">
        <f t="shared" si="535"/>
        <v>0</v>
      </c>
      <c r="T2788" s="140">
        <f t="shared" si="540"/>
        <v>0</v>
      </c>
      <c r="U2788" s="135">
        <f t="shared" si="541"/>
        <v>0</v>
      </c>
      <c r="V2788" s="132">
        <v>2784</v>
      </c>
    </row>
    <row r="2789" spans="2:22" ht="33.950000000000003" customHeight="1" x14ac:dyDescent="0.25">
      <c r="B2789" s="132">
        <v>2785</v>
      </c>
      <c r="C2789" s="133">
        <f>'!!!KATILIMCI LİSTESİ!!!'!B2786</f>
        <v>0</v>
      </c>
      <c r="D2789" s="134">
        <f>'!!!KATILIMCI LİSTESİ!!!'!C2786</f>
        <v>0</v>
      </c>
      <c r="E2789" s="135">
        <f>'!!! VERİLER !!!'!C$1</f>
        <v>1375</v>
      </c>
      <c r="F2789" s="136">
        <f>'1-Devamsızlık Formu (Ek-4)'!AJ2791</f>
        <v>0</v>
      </c>
      <c r="G2789" s="135">
        <f>IF(AND('1-Devamsızlık Formu (Ek-4)'!D2791="",F2789&gt;0,'1-Devamsızlık Formu (Ek-4)'!AW2791="KASIM 2024"),(E2789*(F2789-1)+(666.75)),E2789*F2789)</f>
        <v>0</v>
      </c>
      <c r="H2789" s="135">
        <f t="shared" si="530"/>
        <v>0</v>
      </c>
      <c r="I2789" s="141">
        <f t="shared" si="536"/>
        <v>0</v>
      </c>
      <c r="J2789" s="135">
        <f t="shared" si="537"/>
        <v>0</v>
      </c>
      <c r="K2789" s="135">
        <f t="shared" si="538"/>
        <v>0</v>
      </c>
      <c r="L2789" s="135" t="e">
        <f t="shared" si="539"/>
        <v>#REF!</v>
      </c>
      <c r="M2789" s="138" t="e">
        <f>IF(K2789-'!!!KATILIMCI LİSTESİ!!!'!#REF!&gt;0,'!!!KATILIMCI LİSTESİ!!!'!#REF!,K2789)</f>
        <v>#REF!</v>
      </c>
      <c r="N2789" s="135">
        <f t="shared" si="531"/>
        <v>0</v>
      </c>
      <c r="O2789" s="135">
        <f t="shared" si="532"/>
        <v>0</v>
      </c>
      <c r="P2789" s="139">
        <f t="shared" si="533"/>
        <v>0</v>
      </c>
      <c r="Q2789" s="135">
        <f>'5-Banka Listesi'!G2790</f>
        <v>0</v>
      </c>
      <c r="R2789" s="140">
        <f t="shared" si="534"/>
        <v>0</v>
      </c>
      <c r="S2789" s="140">
        <f t="shared" si="535"/>
        <v>0</v>
      </c>
      <c r="T2789" s="140">
        <f t="shared" si="540"/>
        <v>0</v>
      </c>
      <c r="U2789" s="135">
        <f t="shared" si="541"/>
        <v>0</v>
      </c>
      <c r="V2789" s="132">
        <v>2785</v>
      </c>
    </row>
    <row r="2790" spans="2:22" ht="33.950000000000003" customHeight="1" x14ac:dyDescent="0.25">
      <c r="B2790" s="132">
        <v>2786</v>
      </c>
      <c r="C2790" s="133">
        <f>'!!!KATILIMCI LİSTESİ!!!'!B2787</f>
        <v>0</v>
      </c>
      <c r="D2790" s="134">
        <f>'!!!KATILIMCI LİSTESİ!!!'!C2787</f>
        <v>0</v>
      </c>
      <c r="E2790" s="135">
        <f>'!!! VERİLER !!!'!C$1</f>
        <v>1375</v>
      </c>
      <c r="F2790" s="136">
        <f>'1-Devamsızlık Formu (Ek-4)'!AJ2792</f>
        <v>0</v>
      </c>
      <c r="G2790" s="135">
        <f>IF(AND('1-Devamsızlık Formu (Ek-4)'!D2792="",F2790&gt;0,'1-Devamsızlık Formu (Ek-4)'!AW2792="KASIM 2024"),(E2790*(F2790-1)+(666.75)),E2790*F2790)</f>
        <v>0</v>
      </c>
      <c r="H2790" s="135">
        <f t="shared" si="530"/>
        <v>0</v>
      </c>
      <c r="I2790" s="141">
        <f t="shared" si="536"/>
        <v>0</v>
      </c>
      <c r="J2790" s="135">
        <f t="shared" si="537"/>
        <v>0</v>
      </c>
      <c r="K2790" s="135">
        <f t="shared" si="538"/>
        <v>0</v>
      </c>
      <c r="L2790" s="135" t="e">
        <f t="shared" si="539"/>
        <v>#REF!</v>
      </c>
      <c r="M2790" s="138" t="e">
        <f>IF(K2790-'!!!KATILIMCI LİSTESİ!!!'!#REF!&gt;0,'!!!KATILIMCI LİSTESİ!!!'!#REF!,K2790)</f>
        <v>#REF!</v>
      </c>
      <c r="N2790" s="135">
        <f t="shared" si="531"/>
        <v>0</v>
      </c>
      <c r="O2790" s="135">
        <f t="shared" si="532"/>
        <v>0</v>
      </c>
      <c r="P2790" s="139">
        <f t="shared" si="533"/>
        <v>0</v>
      </c>
      <c r="Q2790" s="135">
        <f>'5-Banka Listesi'!G2791</f>
        <v>0</v>
      </c>
      <c r="R2790" s="140">
        <f t="shared" si="534"/>
        <v>0</v>
      </c>
      <c r="S2790" s="140">
        <f t="shared" si="535"/>
        <v>0</v>
      </c>
      <c r="T2790" s="140">
        <f t="shared" si="540"/>
        <v>0</v>
      </c>
      <c r="U2790" s="135">
        <f t="shared" si="541"/>
        <v>0</v>
      </c>
      <c r="V2790" s="132">
        <v>2786</v>
      </c>
    </row>
    <row r="2791" spans="2:22" ht="33.950000000000003" customHeight="1" x14ac:dyDescent="0.25">
      <c r="B2791" s="132">
        <v>2787</v>
      </c>
      <c r="C2791" s="133">
        <f>'!!!KATILIMCI LİSTESİ!!!'!B2788</f>
        <v>0</v>
      </c>
      <c r="D2791" s="134">
        <f>'!!!KATILIMCI LİSTESİ!!!'!C2788</f>
        <v>0</v>
      </c>
      <c r="E2791" s="135">
        <f>'!!! VERİLER !!!'!C$1</f>
        <v>1375</v>
      </c>
      <c r="F2791" s="136">
        <f>'1-Devamsızlık Formu (Ek-4)'!AJ2793</f>
        <v>0</v>
      </c>
      <c r="G2791" s="135">
        <f>IF(AND('1-Devamsızlık Formu (Ek-4)'!D2793="",F2791&gt;0,'1-Devamsızlık Formu (Ek-4)'!AW2793="KASIM 2024"),(E2791*(F2791-1)+(666.75)),E2791*F2791)</f>
        <v>0</v>
      </c>
      <c r="H2791" s="135">
        <f t="shared" si="530"/>
        <v>0</v>
      </c>
      <c r="I2791" s="141">
        <f t="shared" si="536"/>
        <v>0</v>
      </c>
      <c r="J2791" s="135">
        <f t="shared" si="537"/>
        <v>0</v>
      </c>
      <c r="K2791" s="135">
        <f t="shared" si="538"/>
        <v>0</v>
      </c>
      <c r="L2791" s="135" t="e">
        <f t="shared" si="539"/>
        <v>#REF!</v>
      </c>
      <c r="M2791" s="138" t="e">
        <f>IF(K2791-'!!!KATILIMCI LİSTESİ!!!'!#REF!&gt;0,'!!!KATILIMCI LİSTESİ!!!'!#REF!,K2791)</f>
        <v>#REF!</v>
      </c>
      <c r="N2791" s="135">
        <f t="shared" si="531"/>
        <v>0</v>
      </c>
      <c r="O2791" s="135">
        <f t="shared" si="532"/>
        <v>0</v>
      </c>
      <c r="P2791" s="139">
        <f t="shared" si="533"/>
        <v>0</v>
      </c>
      <c r="Q2791" s="135">
        <f>'5-Banka Listesi'!G2792</f>
        <v>0</v>
      </c>
      <c r="R2791" s="140">
        <f t="shared" si="534"/>
        <v>0</v>
      </c>
      <c r="S2791" s="140">
        <f t="shared" si="535"/>
        <v>0</v>
      </c>
      <c r="T2791" s="140">
        <f t="shared" si="540"/>
        <v>0</v>
      </c>
      <c r="U2791" s="135">
        <f t="shared" si="541"/>
        <v>0</v>
      </c>
      <c r="V2791" s="132">
        <v>2787</v>
      </c>
    </row>
    <row r="2792" spans="2:22" ht="33.950000000000003" customHeight="1" x14ac:dyDescent="0.25">
      <c r="B2792" s="132">
        <v>2788</v>
      </c>
      <c r="C2792" s="133">
        <f>'!!!KATILIMCI LİSTESİ!!!'!B2789</f>
        <v>0</v>
      </c>
      <c r="D2792" s="134">
        <f>'!!!KATILIMCI LİSTESİ!!!'!C2789</f>
        <v>0</v>
      </c>
      <c r="E2792" s="135">
        <f>'!!! VERİLER !!!'!C$1</f>
        <v>1375</v>
      </c>
      <c r="F2792" s="136">
        <f>'1-Devamsızlık Formu (Ek-4)'!AJ2794</f>
        <v>0</v>
      </c>
      <c r="G2792" s="135">
        <f>IF(AND('1-Devamsızlık Formu (Ek-4)'!D2794="",F2792&gt;0,'1-Devamsızlık Formu (Ek-4)'!AW2794="KASIM 2024"),(E2792*(F2792-1)+(666.75)),E2792*F2792)</f>
        <v>0</v>
      </c>
      <c r="H2792" s="135">
        <f t="shared" si="530"/>
        <v>0</v>
      </c>
      <c r="I2792" s="141">
        <f t="shared" si="536"/>
        <v>0</v>
      </c>
      <c r="J2792" s="135">
        <f t="shared" si="537"/>
        <v>0</v>
      </c>
      <c r="K2792" s="135">
        <f t="shared" si="538"/>
        <v>0</v>
      </c>
      <c r="L2792" s="135" t="e">
        <f t="shared" si="539"/>
        <v>#REF!</v>
      </c>
      <c r="M2792" s="138" t="e">
        <f>IF(K2792-'!!!KATILIMCI LİSTESİ!!!'!#REF!&gt;0,'!!!KATILIMCI LİSTESİ!!!'!#REF!,K2792)</f>
        <v>#REF!</v>
      </c>
      <c r="N2792" s="135">
        <f t="shared" si="531"/>
        <v>0</v>
      </c>
      <c r="O2792" s="135">
        <f t="shared" si="532"/>
        <v>0</v>
      </c>
      <c r="P2792" s="139">
        <f t="shared" si="533"/>
        <v>0</v>
      </c>
      <c r="Q2792" s="135">
        <f>'5-Banka Listesi'!G2793</f>
        <v>0</v>
      </c>
      <c r="R2792" s="140">
        <f t="shared" si="534"/>
        <v>0</v>
      </c>
      <c r="S2792" s="140">
        <f t="shared" si="535"/>
        <v>0</v>
      </c>
      <c r="T2792" s="140">
        <f t="shared" si="540"/>
        <v>0</v>
      </c>
      <c r="U2792" s="135">
        <f t="shared" si="541"/>
        <v>0</v>
      </c>
      <c r="V2792" s="132">
        <v>2788</v>
      </c>
    </row>
    <row r="2793" spans="2:22" ht="33.950000000000003" customHeight="1" x14ac:dyDescent="0.25">
      <c r="B2793" s="132">
        <v>2789</v>
      </c>
      <c r="C2793" s="133">
        <f>'!!!KATILIMCI LİSTESİ!!!'!B2790</f>
        <v>0</v>
      </c>
      <c r="D2793" s="134">
        <f>'!!!KATILIMCI LİSTESİ!!!'!C2790</f>
        <v>0</v>
      </c>
      <c r="E2793" s="135">
        <f>'!!! VERİLER !!!'!C$1</f>
        <v>1375</v>
      </c>
      <c r="F2793" s="136">
        <f>'1-Devamsızlık Formu (Ek-4)'!AJ2795</f>
        <v>0</v>
      </c>
      <c r="G2793" s="135">
        <f>IF(AND('1-Devamsızlık Formu (Ek-4)'!D2795="",F2793&gt;0,'1-Devamsızlık Formu (Ek-4)'!AW2795="KASIM 2024"),(E2793*(F2793-1)+(666.75)),E2793*F2793)</f>
        <v>0</v>
      </c>
      <c r="H2793" s="135">
        <f t="shared" si="530"/>
        <v>0</v>
      </c>
      <c r="I2793" s="141">
        <f t="shared" si="536"/>
        <v>0</v>
      </c>
      <c r="J2793" s="135">
        <f t="shared" si="537"/>
        <v>0</v>
      </c>
      <c r="K2793" s="135">
        <f t="shared" si="538"/>
        <v>0</v>
      </c>
      <c r="L2793" s="135" t="e">
        <f t="shared" si="539"/>
        <v>#REF!</v>
      </c>
      <c r="M2793" s="138" t="e">
        <f>IF(K2793-'!!!KATILIMCI LİSTESİ!!!'!#REF!&gt;0,'!!!KATILIMCI LİSTESİ!!!'!#REF!,K2793)</f>
        <v>#REF!</v>
      </c>
      <c r="N2793" s="135">
        <f t="shared" si="531"/>
        <v>0</v>
      </c>
      <c r="O2793" s="135">
        <f t="shared" si="532"/>
        <v>0</v>
      </c>
      <c r="P2793" s="139">
        <f t="shared" si="533"/>
        <v>0</v>
      </c>
      <c r="Q2793" s="135">
        <f>'5-Banka Listesi'!G2794</f>
        <v>0</v>
      </c>
      <c r="R2793" s="140">
        <f t="shared" si="534"/>
        <v>0</v>
      </c>
      <c r="S2793" s="140">
        <f t="shared" si="535"/>
        <v>0</v>
      </c>
      <c r="T2793" s="140">
        <f t="shared" si="540"/>
        <v>0</v>
      </c>
      <c r="U2793" s="135">
        <f t="shared" si="541"/>
        <v>0</v>
      </c>
      <c r="V2793" s="132">
        <v>2789</v>
      </c>
    </row>
    <row r="2794" spans="2:22" ht="33.950000000000003" customHeight="1" x14ac:dyDescent="0.25">
      <c r="B2794" s="132">
        <v>2790</v>
      </c>
      <c r="C2794" s="133">
        <f>'!!!KATILIMCI LİSTESİ!!!'!B2791</f>
        <v>0</v>
      </c>
      <c r="D2794" s="134">
        <f>'!!!KATILIMCI LİSTESİ!!!'!C2791</f>
        <v>0</v>
      </c>
      <c r="E2794" s="135">
        <f>'!!! VERİLER !!!'!C$1</f>
        <v>1375</v>
      </c>
      <c r="F2794" s="136">
        <f>'1-Devamsızlık Formu (Ek-4)'!AJ2796</f>
        <v>0</v>
      </c>
      <c r="G2794" s="135">
        <f>IF(AND('1-Devamsızlık Formu (Ek-4)'!D2796="",F2794&gt;0,'1-Devamsızlık Formu (Ek-4)'!AW2796="KASIM 2024"),(E2794*(F2794-1)+(666.75)),E2794*F2794)</f>
        <v>0</v>
      </c>
      <c r="H2794" s="135">
        <f t="shared" si="530"/>
        <v>0</v>
      </c>
      <c r="I2794" s="141">
        <f t="shared" si="536"/>
        <v>0</v>
      </c>
      <c r="J2794" s="135">
        <f t="shared" si="537"/>
        <v>0</v>
      </c>
      <c r="K2794" s="135">
        <f t="shared" si="538"/>
        <v>0</v>
      </c>
      <c r="L2794" s="135" t="e">
        <f t="shared" si="539"/>
        <v>#REF!</v>
      </c>
      <c r="M2794" s="138" t="e">
        <f>IF(K2794-'!!!KATILIMCI LİSTESİ!!!'!#REF!&gt;0,'!!!KATILIMCI LİSTESİ!!!'!#REF!,K2794)</f>
        <v>#REF!</v>
      </c>
      <c r="N2794" s="135">
        <f t="shared" si="531"/>
        <v>0</v>
      </c>
      <c r="O2794" s="135">
        <f t="shared" si="532"/>
        <v>0</v>
      </c>
      <c r="P2794" s="139">
        <f t="shared" si="533"/>
        <v>0</v>
      </c>
      <c r="Q2794" s="135">
        <f>'5-Banka Listesi'!G2795</f>
        <v>0</v>
      </c>
      <c r="R2794" s="140">
        <f t="shared" si="534"/>
        <v>0</v>
      </c>
      <c r="S2794" s="140">
        <f t="shared" si="535"/>
        <v>0</v>
      </c>
      <c r="T2794" s="140">
        <f t="shared" si="540"/>
        <v>0</v>
      </c>
      <c r="U2794" s="135">
        <f t="shared" si="541"/>
        <v>0</v>
      </c>
      <c r="V2794" s="132">
        <v>2790</v>
      </c>
    </row>
    <row r="2795" spans="2:22" ht="33.950000000000003" customHeight="1" x14ac:dyDescent="0.25">
      <c r="B2795" s="132">
        <v>2791</v>
      </c>
      <c r="C2795" s="133">
        <f>'!!!KATILIMCI LİSTESİ!!!'!B2792</f>
        <v>0</v>
      </c>
      <c r="D2795" s="134">
        <f>'!!!KATILIMCI LİSTESİ!!!'!C2792</f>
        <v>0</v>
      </c>
      <c r="E2795" s="135">
        <f>'!!! VERİLER !!!'!C$1</f>
        <v>1375</v>
      </c>
      <c r="F2795" s="136">
        <f>'1-Devamsızlık Formu (Ek-4)'!AJ2797</f>
        <v>0</v>
      </c>
      <c r="G2795" s="135">
        <f>IF(AND('1-Devamsızlık Formu (Ek-4)'!D2797="",F2795&gt;0,'1-Devamsızlık Formu (Ek-4)'!AW2797="KASIM 2024"),(E2795*(F2795-1)+(666.75)),E2795*F2795)</f>
        <v>0</v>
      </c>
      <c r="H2795" s="135">
        <f t="shared" si="530"/>
        <v>0</v>
      </c>
      <c r="I2795" s="141">
        <f t="shared" si="536"/>
        <v>0</v>
      </c>
      <c r="J2795" s="135">
        <f t="shared" si="537"/>
        <v>0</v>
      </c>
      <c r="K2795" s="135">
        <f t="shared" si="538"/>
        <v>0</v>
      </c>
      <c r="L2795" s="135" t="e">
        <f t="shared" si="539"/>
        <v>#REF!</v>
      </c>
      <c r="M2795" s="138" t="e">
        <f>IF(K2795-'!!!KATILIMCI LİSTESİ!!!'!#REF!&gt;0,'!!!KATILIMCI LİSTESİ!!!'!#REF!,K2795)</f>
        <v>#REF!</v>
      </c>
      <c r="N2795" s="135">
        <f t="shared" si="531"/>
        <v>0</v>
      </c>
      <c r="O2795" s="135">
        <f t="shared" si="532"/>
        <v>0</v>
      </c>
      <c r="P2795" s="139">
        <f t="shared" si="533"/>
        <v>0</v>
      </c>
      <c r="Q2795" s="135">
        <f>'5-Banka Listesi'!G2796</f>
        <v>0</v>
      </c>
      <c r="R2795" s="140">
        <f t="shared" si="534"/>
        <v>0</v>
      </c>
      <c r="S2795" s="140">
        <f t="shared" si="535"/>
        <v>0</v>
      </c>
      <c r="T2795" s="140">
        <f t="shared" si="540"/>
        <v>0</v>
      </c>
      <c r="U2795" s="135">
        <f t="shared" si="541"/>
        <v>0</v>
      </c>
      <c r="V2795" s="132">
        <v>2791</v>
      </c>
    </row>
    <row r="2796" spans="2:22" ht="33.950000000000003" customHeight="1" x14ac:dyDescent="0.25">
      <c r="B2796" s="132">
        <v>2792</v>
      </c>
      <c r="C2796" s="133">
        <f>'!!!KATILIMCI LİSTESİ!!!'!B2793</f>
        <v>0</v>
      </c>
      <c r="D2796" s="134">
        <f>'!!!KATILIMCI LİSTESİ!!!'!C2793</f>
        <v>0</v>
      </c>
      <c r="E2796" s="135">
        <f>'!!! VERİLER !!!'!C$1</f>
        <v>1375</v>
      </c>
      <c r="F2796" s="136">
        <f>'1-Devamsızlık Formu (Ek-4)'!AJ2798</f>
        <v>0</v>
      </c>
      <c r="G2796" s="135">
        <f>IF(AND('1-Devamsızlık Formu (Ek-4)'!D2798="",F2796&gt;0,'1-Devamsızlık Formu (Ek-4)'!AW2798="KASIM 2024"),(E2796*(F2796-1)+(666.75)),E2796*F2796)</f>
        <v>0</v>
      </c>
      <c r="H2796" s="135">
        <f t="shared" si="530"/>
        <v>0</v>
      </c>
      <c r="I2796" s="141">
        <f t="shared" si="536"/>
        <v>0</v>
      </c>
      <c r="J2796" s="135">
        <f t="shared" si="537"/>
        <v>0</v>
      </c>
      <c r="K2796" s="135">
        <f t="shared" si="538"/>
        <v>0</v>
      </c>
      <c r="L2796" s="135" t="e">
        <f t="shared" si="539"/>
        <v>#REF!</v>
      </c>
      <c r="M2796" s="138" t="e">
        <f>IF(K2796-'!!!KATILIMCI LİSTESİ!!!'!#REF!&gt;0,'!!!KATILIMCI LİSTESİ!!!'!#REF!,K2796)</f>
        <v>#REF!</v>
      </c>
      <c r="N2796" s="135">
        <f t="shared" si="531"/>
        <v>0</v>
      </c>
      <c r="O2796" s="135">
        <f t="shared" si="532"/>
        <v>0</v>
      </c>
      <c r="P2796" s="139">
        <f t="shared" si="533"/>
        <v>0</v>
      </c>
      <c r="Q2796" s="135">
        <f>'5-Banka Listesi'!G2797</f>
        <v>0</v>
      </c>
      <c r="R2796" s="140">
        <f t="shared" si="534"/>
        <v>0</v>
      </c>
      <c r="S2796" s="140">
        <f t="shared" si="535"/>
        <v>0</v>
      </c>
      <c r="T2796" s="140">
        <f t="shared" si="540"/>
        <v>0</v>
      </c>
      <c r="U2796" s="135">
        <f t="shared" si="541"/>
        <v>0</v>
      </c>
      <c r="V2796" s="132">
        <v>2792</v>
      </c>
    </row>
    <row r="2797" spans="2:22" ht="33.950000000000003" customHeight="1" x14ac:dyDescent="0.25">
      <c r="B2797" s="132">
        <v>2793</v>
      </c>
      <c r="C2797" s="133">
        <f>'!!!KATILIMCI LİSTESİ!!!'!B2794</f>
        <v>0</v>
      </c>
      <c r="D2797" s="134">
        <f>'!!!KATILIMCI LİSTESİ!!!'!C2794</f>
        <v>0</v>
      </c>
      <c r="E2797" s="135">
        <f>'!!! VERİLER !!!'!C$1</f>
        <v>1375</v>
      </c>
      <c r="F2797" s="136">
        <f>'1-Devamsızlık Formu (Ek-4)'!AJ2799</f>
        <v>0</v>
      </c>
      <c r="G2797" s="135">
        <f>IF(AND('1-Devamsızlık Formu (Ek-4)'!D2799="",F2797&gt;0,'1-Devamsızlık Formu (Ek-4)'!AW2799="KASIM 2024"),(E2797*(F2797-1)+(666.75)),E2797*F2797)</f>
        <v>0</v>
      </c>
      <c r="H2797" s="135">
        <f t="shared" si="530"/>
        <v>0</v>
      </c>
      <c r="I2797" s="141">
        <f t="shared" si="536"/>
        <v>0</v>
      </c>
      <c r="J2797" s="135">
        <f t="shared" si="537"/>
        <v>0</v>
      </c>
      <c r="K2797" s="135">
        <f t="shared" si="538"/>
        <v>0</v>
      </c>
      <c r="L2797" s="135" t="e">
        <f t="shared" si="539"/>
        <v>#REF!</v>
      </c>
      <c r="M2797" s="138" t="e">
        <f>IF(K2797-'!!!KATILIMCI LİSTESİ!!!'!#REF!&gt;0,'!!!KATILIMCI LİSTESİ!!!'!#REF!,K2797)</f>
        <v>#REF!</v>
      </c>
      <c r="N2797" s="135">
        <f t="shared" si="531"/>
        <v>0</v>
      </c>
      <c r="O2797" s="135">
        <f t="shared" si="532"/>
        <v>0</v>
      </c>
      <c r="P2797" s="139">
        <f t="shared" si="533"/>
        <v>0</v>
      </c>
      <c r="Q2797" s="135">
        <f>'5-Banka Listesi'!G2798</f>
        <v>0</v>
      </c>
      <c r="R2797" s="140">
        <f t="shared" si="534"/>
        <v>0</v>
      </c>
      <c r="S2797" s="140">
        <f t="shared" si="535"/>
        <v>0</v>
      </c>
      <c r="T2797" s="140">
        <f t="shared" si="540"/>
        <v>0</v>
      </c>
      <c r="U2797" s="135">
        <f t="shared" si="541"/>
        <v>0</v>
      </c>
      <c r="V2797" s="132">
        <v>2793</v>
      </c>
    </row>
    <row r="2798" spans="2:22" ht="33.950000000000003" customHeight="1" x14ac:dyDescent="0.25">
      <c r="B2798" s="132">
        <v>2794</v>
      </c>
      <c r="C2798" s="133">
        <f>'!!!KATILIMCI LİSTESİ!!!'!B2795</f>
        <v>0</v>
      </c>
      <c r="D2798" s="134">
        <f>'!!!KATILIMCI LİSTESİ!!!'!C2795</f>
        <v>0</v>
      </c>
      <c r="E2798" s="135">
        <f>'!!! VERİLER !!!'!C$1</f>
        <v>1375</v>
      </c>
      <c r="F2798" s="136">
        <f>'1-Devamsızlık Formu (Ek-4)'!AJ2800</f>
        <v>0</v>
      </c>
      <c r="G2798" s="135">
        <f>IF(AND('1-Devamsızlık Formu (Ek-4)'!D2800="",F2798&gt;0,'1-Devamsızlık Formu (Ek-4)'!AW2800="KASIM 2024"),(E2798*(F2798-1)+(666.75)),E2798*F2798)</f>
        <v>0</v>
      </c>
      <c r="H2798" s="135">
        <f t="shared" si="530"/>
        <v>0</v>
      </c>
      <c r="I2798" s="141">
        <f t="shared" si="536"/>
        <v>0</v>
      </c>
      <c r="J2798" s="135">
        <f t="shared" si="537"/>
        <v>0</v>
      </c>
      <c r="K2798" s="135">
        <f t="shared" si="538"/>
        <v>0</v>
      </c>
      <c r="L2798" s="135" t="e">
        <f t="shared" si="539"/>
        <v>#REF!</v>
      </c>
      <c r="M2798" s="138" t="e">
        <f>IF(K2798-'!!!KATILIMCI LİSTESİ!!!'!#REF!&gt;0,'!!!KATILIMCI LİSTESİ!!!'!#REF!,K2798)</f>
        <v>#REF!</v>
      </c>
      <c r="N2798" s="135">
        <f t="shared" si="531"/>
        <v>0</v>
      </c>
      <c r="O2798" s="135">
        <f t="shared" si="532"/>
        <v>0</v>
      </c>
      <c r="P2798" s="139">
        <f t="shared" si="533"/>
        <v>0</v>
      </c>
      <c r="Q2798" s="135">
        <f>'5-Banka Listesi'!G2799</f>
        <v>0</v>
      </c>
      <c r="R2798" s="140">
        <f t="shared" si="534"/>
        <v>0</v>
      </c>
      <c r="S2798" s="140">
        <f t="shared" si="535"/>
        <v>0</v>
      </c>
      <c r="T2798" s="140">
        <f t="shared" si="540"/>
        <v>0</v>
      </c>
      <c r="U2798" s="135">
        <f t="shared" si="541"/>
        <v>0</v>
      </c>
      <c r="V2798" s="132">
        <v>2794</v>
      </c>
    </row>
    <row r="2799" spans="2:22" ht="33.950000000000003" customHeight="1" x14ac:dyDescent="0.25">
      <c r="B2799" s="132">
        <v>2795</v>
      </c>
      <c r="C2799" s="133">
        <f>'!!!KATILIMCI LİSTESİ!!!'!B2796</f>
        <v>0</v>
      </c>
      <c r="D2799" s="134">
        <f>'!!!KATILIMCI LİSTESİ!!!'!C2796</f>
        <v>0</v>
      </c>
      <c r="E2799" s="135">
        <f>'!!! VERİLER !!!'!C$1</f>
        <v>1375</v>
      </c>
      <c r="F2799" s="136">
        <f>'1-Devamsızlık Formu (Ek-4)'!AJ2801</f>
        <v>0</v>
      </c>
      <c r="G2799" s="135">
        <f>IF(AND('1-Devamsızlık Formu (Ek-4)'!D2801="",F2799&gt;0,'1-Devamsızlık Formu (Ek-4)'!AW2801="KASIM 2024"),(E2799*(F2799-1)+(666.75)),E2799*F2799)</f>
        <v>0</v>
      </c>
      <c r="H2799" s="135">
        <f t="shared" si="530"/>
        <v>0</v>
      </c>
      <c r="I2799" s="141">
        <f t="shared" si="536"/>
        <v>0</v>
      </c>
      <c r="J2799" s="135">
        <f t="shared" si="537"/>
        <v>0</v>
      </c>
      <c r="K2799" s="135">
        <f t="shared" si="538"/>
        <v>0</v>
      </c>
      <c r="L2799" s="135" t="e">
        <f t="shared" si="539"/>
        <v>#REF!</v>
      </c>
      <c r="M2799" s="138" t="e">
        <f>IF(K2799-'!!!KATILIMCI LİSTESİ!!!'!#REF!&gt;0,'!!!KATILIMCI LİSTESİ!!!'!#REF!,K2799)</f>
        <v>#REF!</v>
      </c>
      <c r="N2799" s="135">
        <f t="shared" si="531"/>
        <v>0</v>
      </c>
      <c r="O2799" s="135">
        <f t="shared" si="532"/>
        <v>0</v>
      </c>
      <c r="P2799" s="139">
        <f t="shared" si="533"/>
        <v>0</v>
      </c>
      <c r="Q2799" s="135">
        <f>'5-Banka Listesi'!G2800</f>
        <v>0</v>
      </c>
      <c r="R2799" s="140">
        <f t="shared" si="534"/>
        <v>0</v>
      </c>
      <c r="S2799" s="140">
        <f t="shared" si="535"/>
        <v>0</v>
      </c>
      <c r="T2799" s="140">
        <f t="shared" si="540"/>
        <v>0</v>
      </c>
      <c r="U2799" s="135">
        <f t="shared" si="541"/>
        <v>0</v>
      </c>
      <c r="V2799" s="132">
        <v>2795</v>
      </c>
    </row>
    <row r="2800" spans="2:22" ht="33.950000000000003" customHeight="1" x14ac:dyDescent="0.25">
      <c r="B2800" s="132">
        <v>2796</v>
      </c>
      <c r="C2800" s="133">
        <f>'!!!KATILIMCI LİSTESİ!!!'!B2797</f>
        <v>0</v>
      </c>
      <c r="D2800" s="134">
        <f>'!!!KATILIMCI LİSTESİ!!!'!C2797</f>
        <v>0</v>
      </c>
      <c r="E2800" s="135">
        <f>'!!! VERİLER !!!'!C$1</f>
        <v>1375</v>
      </c>
      <c r="F2800" s="136">
        <f>'1-Devamsızlık Formu (Ek-4)'!AJ2802</f>
        <v>0</v>
      </c>
      <c r="G2800" s="135">
        <f>IF(AND('1-Devamsızlık Formu (Ek-4)'!D2802="",F2800&gt;0,'1-Devamsızlık Formu (Ek-4)'!AW2802="KASIM 2024"),(E2800*(F2800-1)+(666.75)),E2800*F2800)</f>
        <v>0</v>
      </c>
      <c r="H2800" s="135">
        <f t="shared" si="530"/>
        <v>0</v>
      </c>
      <c r="I2800" s="141">
        <f t="shared" si="536"/>
        <v>0</v>
      </c>
      <c r="J2800" s="135">
        <f t="shared" si="537"/>
        <v>0</v>
      </c>
      <c r="K2800" s="135">
        <f t="shared" si="538"/>
        <v>0</v>
      </c>
      <c r="L2800" s="135" t="e">
        <f t="shared" si="539"/>
        <v>#REF!</v>
      </c>
      <c r="M2800" s="138" t="e">
        <f>IF(K2800-'!!!KATILIMCI LİSTESİ!!!'!#REF!&gt;0,'!!!KATILIMCI LİSTESİ!!!'!#REF!,K2800)</f>
        <v>#REF!</v>
      </c>
      <c r="N2800" s="135">
        <f t="shared" si="531"/>
        <v>0</v>
      </c>
      <c r="O2800" s="135">
        <f t="shared" si="532"/>
        <v>0</v>
      </c>
      <c r="P2800" s="139">
        <f t="shared" si="533"/>
        <v>0</v>
      </c>
      <c r="Q2800" s="135">
        <f>'5-Banka Listesi'!G2801</f>
        <v>0</v>
      </c>
      <c r="R2800" s="140">
        <f t="shared" si="534"/>
        <v>0</v>
      </c>
      <c r="S2800" s="140">
        <f t="shared" si="535"/>
        <v>0</v>
      </c>
      <c r="T2800" s="140">
        <f t="shared" si="540"/>
        <v>0</v>
      </c>
      <c r="U2800" s="135">
        <f t="shared" si="541"/>
        <v>0</v>
      </c>
      <c r="V2800" s="132">
        <v>2796</v>
      </c>
    </row>
    <row r="2801" spans="2:22" ht="33.950000000000003" customHeight="1" x14ac:dyDescent="0.25">
      <c r="B2801" s="132">
        <v>2797</v>
      </c>
      <c r="C2801" s="133">
        <f>'!!!KATILIMCI LİSTESİ!!!'!B2798</f>
        <v>0</v>
      </c>
      <c r="D2801" s="134">
        <f>'!!!KATILIMCI LİSTESİ!!!'!C2798</f>
        <v>0</v>
      </c>
      <c r="E2801" s="135">
        <f>'!!! VERİLER !!!'!C$1</f>
        <v>1375</v>
      </c>
      <c r="F2801" s="136">
        <f>'1-Devamsızlık Formu (Ek-4)'!AJ2803</f>
        <v>0</v>
      </c>
      <c r="G2801" s="135">
        <f>IF(AND('1-Devamsızlık Formu (Ek-4)'!D2803="",F2801&gt;0,'1-Devamsızlık Formu (Ek-4)'!AW2803="KASIM 2024"),(E2801*(F2801-1)+(666.75)),E2801*F2801)</f>
        <v>0</v>
      </c>
      <c r="H2801" s="135">
        <f t="shared" si="530"/>
        <v>0</v>
      </c>
      <c r="I2801" s="141">
        <f t="shared" si="536"/>
        <v>0</v>
      </c>
      <c r="J2801" s="135">
        <f t="shared" si="537"/>
        <v>0</v>
      </c>
      <c r="K2801" s="135">
        <f t="shared" si="538"/>
        <v>0</v>
      </c>
      <c r="L2801" s="135" t="e">
        <f t="shared" si="539"/>
        <v>#REF!</v>
      </c>
      <c r="M2801" s="138" t="e">
        <f>IF(K2801-'!!!KATILIMCI LİSTESİ!!!'!#REF!&gt;0,'!!!KATILIMCI LİSTESİ!!!'!#REF!,K2801)</f>
        <v>#REF!</v>
      </c>
      <c r="N2801" s="135">
        <f t="shared" si="531"/>
        <v>0</v>
      </c>
      <c r="O2801" s="135">
        <f t="shared" si="532"/>
        <v>0</v>
      </c>
      <c r="P2801" s="139">
        <f t="shared" si="533"/>
        <v>0</v>
      </c>
      <c r="Q2801" s="135">
        <f>'5-Banka Listesi'!G2802</f>
        <v>0</v>
      </c>
      <c r="R2801" s="140">
        <f t="shared" si="534"/>
        <v>0</v>
      </c>
      <c r="S2801" s="140">
        <f t="shared" si="535"/>
        <v>0</v>
      </c>
      <c r="T2801" s="140">
        <f t="shared" si="540"/>
        <v>0</v>
      </c>
      <c r="U2801" s="135">
        <f t="shared" si="541"/>
        <v>0</v>
      </c>
      <c r="V2801" s="132">
        <v>2797</v>
      </c>
    </row>
    <row r="2802" spans="2:22" ht="33.950000000000003" customHeight="1" x14ac:dyDescent="0.25">
      <c r="B2802" s="132">
        <v>2798</v>
      </c>
      <c r="C2802" s="133">
        <f>'!!!KATILIMCI LİSTESİ!!!'!B2799</f>
        <v>0</v>
      </c>
      <c r="D2802" s="134">
        <f>'!!!KATILIMCI LİSTESİ!!!'!C2799</f>
        <v>0</v>
      </c>
      <c r="E2802" s="135">
        <f>'!!! VERİLER !!!'!C$1</f>
        <v>1375</v>
      </c>
      <c r="F2802" s="136">
        <f>'1-Devamsızlık Formu (Ek-4)'!AJ2804</f>
        <v>0</v>
      </c>
      <c r="G2802" s="135">
        <f>IF(AND('1-Devamsızlık Formu (Ek-4)'!D2804="",F2802&gt;0,'1-Devamsızlık Formu (Ek-4)'!AW2804="KASIM 2024"),(E2802*(F2802-1)+(666.75)),E2802*F2802)</f>
        <v>0</v>
      </c>
      <c r="H2802" s="135">
        <f t="shared" si="530"/>
        <v>0</v>
      </c>
      <c r="I2802" s="141">
        <f t="shared" si="536"/>
        <v>0</v>
      </c>
      <c r="J2802" s="135">
        <f t="shared" si="537"/>
        <v>0</v>
      </c>
      <c r="K2802" s="135">
        <f t="shared" si="538"/>
        <v>0</v>
      </c>
      <c r="L2802" s="135" t="e">
        <f t="shared" si="539"/>
        <v>#REF!</v>
      </c>
      <c r="M2802" s="138" t="e">
        <f>IF(K2802-'!!!KATILIMCI LİSTESİ!!!'!#REF!&gt;0,'!!!KATILIMCI LİSTESİ!!!'!#REF!,K2802)</f>
        <v>#REF!</v>
      </c>
      <c r="N2802" s="135">
        <f t="shared" si="531"/>
        <v>0</v>
      </c>
      <c r="O2802" s="135">
        <f t="shared" si="532"/>
        <v>0</v>
      </c>
      <c r="P2802" s="139">
        <f t="shared" si="533"/>
        <v>0</v>
      </c>
      <c r="Q2802" s="135">
        <f>'5-Banka Listesi'!G2803</f>
        <v>0</v>
      </c>
      <c r="R2802" s="140">
        <f t="shared" si="534"/>
        <v>0</v>
      </c>
      <c r="S2802" s="140">
        <f t="shared" si="535"/>
        <v>0</v>
      </c>
      <c r="T2802" s="140">
        <f t="shared" si="540"/>
        <v>0</v>
      </c>
      <c r="U2802" s="135">
        <f t="shared" si="541"/>
        <v>0</v>
      </c>
      <c r="V2802" s="132">
        <v>2798</v>
      </c>
    </row>
    <row r="2803" spans="2:22" ht="33.950000000000003" customHeight="1" x14ac:dyDescent="0.25">
      <c r="B2803" s="132">
        <v>2799</v>
      </c>
      <c r="C2803" s="133">
        <f>'!!!KATILIMCI LİSTESİ!!!'!B2800</f>
        <v>0</v>
      </c>
      <c r="D2803" s="134">
        <f>'!!!KATILIMCI LİSTESİ!!!'!C2800</f>
        <v>0</v>
      </c>
      <c r="E2803" s="135">
        <f>'!!! VERİLER !!!'!C$1</f>
        <v>1375</v>
      </c>
      <c r="F2803" s="136">
        <f>'1-Devamsızlık Formu (Ek-4)'!AJ2805</f>
        <v>0</v>
      </c>
      <c r="G2803" s="135">
        <f>IF(AND('1-Devamsızlık Formu (Ek-4)'!D2805="",F2803&gt;0,'1-Devamsızlık Formu (Ek-4)'!AW2805="KASIM 2024"),(E2803*(F2803-1)+(666.75)),E2803*F2803)</f>
        <v>0</v>
      </c>
      <c r="H2803" s="135">
        <f t="shared" si="530"/>
        <v>0</v>
      </c>
      <c r="I2803" s="141">
        <f t="shared" si="536"/>
        <v>0</v>
      </c>
      <c r="J2803" s="135">
        <f t="shared" si="537"/>
        <v>0</v>
      </c>
      <c r="K2803" s="135">
        <f t="shared" si="538"/>
        <v>0</v>
      </c>
      <c r="L2803" s="135" t="e">
        <f t="shared" si="539"/>
        <v>#REF!</v>
      </c>
      <c r="M2803" s="138" t="e">
        <f>IF(K2803-'!!!KATILIMCI LİSTESİ!!!'!#REF!&gt;0,'!!!KATILIMCI LİSTESİ!!!'!#REF!,K2803)</f>
        <v>#REF!</v>
      </c>
      <c r="N2803" s="135">
        <f t="shared" si="531"/>
        <v>0</v>
      </c>
      <c r="O2803" s="135">
        <f t="shared" si="532"/>
        <v>0</v>
      </c>
      <c r="P2803" s="139">
        <f t="shared" si="533"/>
        <v>0</v>
      </c>
      <c r="Q2803" s="135">
        <f>'5-Banka Listesi'!G2804</f>
        <v>0</v>
      </c>
      <c r="R2803" s="140">
        <f t="shared" si="534"/>
        <v>0</v>
      </c>
      <c r="S2803" s="140">
        <f t="shared" si="535"/>
        <v>0</v>
      </c>
      <c r="T2803" s="140">
        <f t="shared" si="540"/>
        <v>0</v>
      </c>
      <c r="U2803" s="135">
        <f t="shared" si="541"/>
        <v>0</v>
      </c>
      <c r="V2803" s="132">
        <v>2799</v>
      </c>
    </row>
    <row r="2804" spans="2:22" ht="33.950000000000003" customHeight="1" x14ac:dyDescent="0.25">
      <c r="B2804" s="132">
        <v>2800</v>
      </c>
      <c r="C2804" s="133">
        <f>'!!!KATILIMCI LİSTESİ!!!'!B2801</f>
        <v>0</v>
      </c>
      <c r="D2804" s="134">
        <f>'!!!KATILIMCI LİSTESİ!!!'!C2801</f>
        <v>0</v>
      </c>
      <c r="E2804" s="135">
        <f>'!!! VERİLER !!!'!C$1</f>
        <v>1375</v>
      </c>
      <c r="F2804" s="136">
        <f>'1-Devamsızlık Formu (Ek-4)'!AJ2806</f>
        <v>0</v>
      </c>
      <c r="G2804" s="135">
        <f>IF(AND('1-Devamsızlık Formu (Ek-4)'!D2806="",F2804&gt;0,'1-Devamsızlık Formu (Ek-4)'!AW2806="KASIM 2024"),(E2804*(F2804-1)+(666.75)),E2804*F2804)</f>
        <v>0</v>
      </c>
      <c r="H2804" s="135">
        <f t="shared" si="530"/>
        <v>0</v>
      </c>
      <c r="I2804" s="141">
        <f t="shared" si="536"/>
        <v>0</v>
      </c>
      <c r="J2804" s="135">
        <f t="shared" si="537"/>
        <v>0</v>
      </c>
      <c r="K2804" s="135">
        <f t="shared" si="538"/>
        <v>0</v>
      </c>
      <c r="L2804" s="135" t="e">
        <f t="shared" si="539"/>
        <v>#REF!</v>
      </c>
      <c r="M2804" s="138" t="e">
        <f>IF(K2804-'!!!KATILIMCI LİSTESİ!!!'!#REF!&gt;0,'!!!KATILIMCI LİSTESİ!!!'!#REF!,K2804)</f>
        <v>#REF!</v>
      </c>
      <c r="N2804" s="135">
        <f t="shared" si="531"/>
        <v>0</v>
      </c>
      <c r="O2804" s="135">
        <f t="shared" si="532"/>
        <v>0</v>
      </c>
      <c r="P2804" s="139">
        <f t="shared" si="533"/>
        <v>0</v>
      </c>
      <c r="Q2804" s="135">
        <f>'5-Banka Listesi'!G2805</f>
        <v>0</v>
      </c>
      <c r="R2804" s="140">
        <f t="shared" si="534"/>
        <v>0</v>
      </c>
      <c r="S2804" s="140">
        <f t="shared" si="535"/>
        <v>0</v>
      </c>
      <c r="T2804" s="140">
        <f t="shared" si="540"/>
        <v>0</v>
      </c>
      <c r="U2804" s="135">
        <f t="shared" si="541"/>
        <v>0</v>
      </c>
      <c r="V2804" s="132">
        <v>2800</v>
      </c>
    </row>
    <row r="2805" spans="2:22" ht="33.950000000000003" customHeight="1" x14ac:dyDescent="0.25">
      <c r="B2805" s="132">
        <v>2801</v>
      </c>
      <c r="C2805" s="133">
        <f>'!!!KATILIMCI LİSTESİ!!!'!B2802</f>
        <v>0</v>
      </c>
      <c r="D2805" s="134">
        <f>'!!!KATILIMCI LİSTESİ!!!'!C2802</f>
        <v>0</v>
      </c>
      <c r="E2805" s="135">
        <f>'!!! VERİLER !!!'!C$1</f>
        <v>1375</v>
      </c>
      <c r="F2805" s="136">
        <f>'1-Devamsızlık Formu (Ek-4)'!AJ2807</f>
        <v>0</v>
      </c>
      <c r="G2805" s="135">
        <f>IF(AND('1-Devamsızlık Formu (Ek-4)'!D2807="",F2805&gt;0,'1-Devamsızlık Formu (Ek-4)'!AW2807="KASIM 2024"),(E2805*(F2805-1)+(666.75)),E2805*F2805)</f>
        <v>0</v>
      </c>
      <c r="H2805" s="135">
        <f t="shared" si="530"/>
        <v>0</v>
      </c>
      <c r="I2805" s="141">
        <f t="shared" si="536"/>
        <v>0</v>
      </c>
      <c r="J2805" s="135">
        <f t="shared" si="537"/>
        <v>0</v>
      </c>
      <c r="K2805" s="135">
        <f t="shared" si="538"/>
        <v>0</v>
      </c>
      <c r="L2805" s="135" t="e">
        <f t="shared" si="539"/>
        <v>#REF!</v>
      </c>
      <c r="M2805" s="138" t="e">
        <f>IF(K2805-'!!!KATILIMCI LİSTESİ!!!'!#REF!&gt;0,'!!!KATILIMCI LİSTESİ!!!'!#REF!,K2805)</f>
        <v>#REF!</v>
      </c>
      <c r="N2805" s="135">
        <f t="shared" si="531"/>
        <v>0</v>
      </c>
      <c r="O2805" s="135">
        <f t="shared" si="532"/>
        <v>0</v>
      </c>
      <c r="P2805" s="139">
        <f t="shared" si="533"/>
        <v>0</v>
      </c>
      <c r="Q2805" s="135">
        <f>'5-Banka Listesi'!G2806</f>
        <v>0</v>
      </c>
      <c r="R2805" s="140">
        <f t="shared" si="534"/>
        <v>0</v>
      </c>
      <c r="S2805" s="140">
        <f t="shared" si="535"/>
        <v>0</v>
      </c>
      <c r="T2805" s="140">
        <f t="shared" si="540"/>
        <v>0</v>
      </c>
      <c r="U2805" s="135">
        <f t="shared" si="541"/>
        <v>0</v>
      </c>
      <c r="V2805" s="132">
        <v>2801</v>
      </c>
    </row>
    <row r="2806" spans="2:22" ht="33.950000000000003" customHeight="1" x14ac:dyDescent="0.25">
      <c r="B2806" s="132">
        <v>2802</v>
      </c>
      <c r="C2806" s="133">
        <f>'!!!KATILIMCI LİSTESİ!!!'!B2803</f>
        <v>0</v>
      </c>
      <c r="D2806" s="134">
        <f>'!!!KATILIMCI LİSTESİ!!!'!C2803</f>
        <v>0</v>
      </c>
      <c r="E2806" s="135">
        <f>'!!! VERİLER !!!'!C$1</f>
        <v>1375</v>
      </c>
      <c r="F2806" s="136">
        <f>'1-Devamsızlık Formu (Ek-4)'!AJ2808</f>
        <v>0</v>
      </c>
      <c r="G2806" s="135">
        <f>IF(AND('1-Devamsızlık Formu (Ek-4)'!D2808="",F2806&gt;0,'1-Devamsızlık Formu (Ek-4)'!AW2808="KASIM 2024"),(E2806*(F2806-1)+(666.75)),E2806*F2806)</f>
        <v>0</v>
      </c>
      <c r="H2806" s="135">
        <f t="shared" si="530"/>
        <v>0</v>
      </c>
      <c r="I2806" s="141">
        <f t="shared" si="536"/>
        <v>0</v>
      </c>
      <c r="J2806" s="135">
        <f t="shared" si="537"/>
        <v>0</v>
      </c>
      <c r="K2806" s="135">
        <f t="shared" si="538"/>
        <v>0</v>
      </c>
      <c r="L2806" s="135" t="e">
        <f t="shared" si="539"/>
        <v>#REF!</v>
      </c>
      <c r="M2806" s="138" t="e">
        <f>IF(K2806-'!!!KATILIMCI LİSTESİ!!!'!#REF!&gt;0,'!!!KATILIMCI LİSTESİ!!!'!#REF!,K2806)</f>
        <v>#REF!</v>
      </c>
      <c r="N2806" s="135">
        <f t="shared" si="531"/>
        <v>0</v>
      </c>
      <c r="O2806" s="135">
        <f t="shared" si="532"/>
        <v>0</v>
      </c>
      <c r="P2806" s="139">
        <f t="shared" si="533"/>
        <v>0</v>
      </c>
      <c r="Q2806" s="135">
        <f>'5-Banka Listesi'!G2807</f>
        <v>0</v>
      </c>
      <c r="R2806" s="140">
        <f t="shared" si="534"/>
        <v>0</v>
      </c>
      <c r="S2806" s="140">
        <f t="shared" si="535"/>
        <v>0</v>
      </c>
      <c r="T2806" s="140">
        <f t="shared" si="540"/>
        <v>0</v>
      </c>
      <c r="U2806" s="135">
        <f t="shared" si="541"/>
        <v>0</v>
      </c>
      <c r="V2806" s="132">
        <v>2802</v>
      </c>
    </row>
    <row r="2807" spans="2:22" ht="33.950000000000003" customHeight="1" x14ac:dyDescent="0.25">
      <c r="B2807" s="132">
        <v>2803</v>
      </c>
      <c r="C2807" s="133">
        <f>'!!!KATILIMCI LİSTESİ!!!'!B2804</f>
        <v>0</v>
      </c>
      <c r="D2807" s="134">
        <f>'!!!KATILIMCI LİSTESİ!!!'!C2804</f>
        <v>0</v>
      </c>
      <c r="E2807" s="135">
        <f>'!!! VERİLER !!!'!C$1</f>
        <v>1375</v>
      </c>
      <c r="F2807" s="136">
        <f>'1-Devamsızlık Formu (Ek-4)'!AJ2809</f>
        <v>0</v>
      </c>
      <c r="G2807" s="135">
        <f>IF(AND('1-Devamsızlık Formu (Ek-4)'!D2809="",F2807&gt;0,'1-Devamsızlık Formu (Ek-4)'!AW2809="KASIM 2024"),(E2807*(F2807-1)+(666.75)),E2807*F2807)</f>
        <v>0</v>
      </c>
      <c r="H2807" s="135">
        <f t="shared" si="530"/>
        <v>0</v>
      </c>
      <c r="I2807" s="141">
        <f t="shared" si="536"/>
        <v>0</v>
      </c>
      <c r="J2807" s="135">
        <f t="shared" si="537"/>
        <v>0</v>
      </c>
      <c r="K2807" s="135">
        <f t="shared" si="538"/>
        <v>0</v>
      </c>
      <c r="L2807" s="135" t="e">
        <f t="shared" si="539"/>
        <v>#REF!</v>
      </c>
      <c r="M2807" s="138" t="e">
        <f>IF(K2807-'!!!KATILIMCI LİSTESİ!!!'!#REF!&gt;0,'!!!KATILIMCI LİSTESİ!!!'!#REF!,K2807)</f>
        <v>#REF!</v>
      </c>
      <c r="N2807" s="135">
        <f t="shared" si="531"/>
        <v>0</v>
      </c>
      <c r="O2807" s="135">
        <f t="shared" si="532"/>
        <v>0</v>
      </c>
      <c r="P2807" s="139">
        <f t="shared" si="533"/>
        <v>0</v>
      </c>
      <c r="Q2807" s="135">
        <f>'5-Banka Listesi'!G2808</f>
        <v>0</v>
      </c>
      <c r="R2807" s="140">
        <f t="shared" si="534"/>
        <v>0</v>
      </c>
      <c r="S2807" s="140">
        <f t="shared" si="535"/>
        <v>0</v>
      </c>
      <c r="T2807" s="140">
        <f t="shared" si="540"/>
        <v>0</v>
      </c>
      <c r="U2807" s="135">
        <f t="shared" si="541"/>
        <v>0</v>
      </c>
      <c r="V2807" s="132">
        <v>2803</v>
      </c>
    </row>
    <row r="2808" spans="2:22" ht="33.950000000000003" customHeight="1" x14ac:dyDescent="0.25">
      <c r="B2808" s="132">
        <v>2804</v>
      </c>
      <c r="C2808" s="133">
        <f>'!!!KATILIMCI LİSTESİ!!!'!B2805</f>
        <v>0</v>
      </c>
      <c r="D2808" s="134">
        <f>'!!!KATILIMCI LİSTESİ!!!'!C2805</f>
        <v>0</v>
      </c>
      <c r="E2808" s="135">
        <f>'!!! VERİLER !!!'!C$1</f>
        <v>1375</v>
      </c>
      <c r="F2808" s="136">
        <f>'1-Devamsızlık Formu (Ek-4)'!AJ2810</f>
        <v>0</v>
      </c>
      <c r="G2808" s="135">
        <f>IF(AND('1-Devamsızlık Formu (Ek-4)'!D2810="",F2808&gt;0,'1-Devamsızlık Formu (Ek-4)'!AW2810="KASIM 2024"),(E2808*(F2808-1)+(666.75)),E2808*F2808)</f>
        <v>0</v>
      </c>
      <c r="H2808" s="135">
        <f t="shared" si="530"/>
        <v>0</v>
      </c>
      <c r="I2808" s="141">
        <f t="shared" si="536"/>
        <v>0</v>
      </c>
      <c r="J2808" s="135">
        <f t="shared" si="537"/>
        <v>0</v>
      </c>
      <c r="K2808" s="135">
        <f t="shared" si="538"/>
        <v>0</v>
      </c>
      <c r="L2808" s="135" t="e">
        <f t="shared" si="539"/>
        <v>#REF!</v>
      </c>
      <c r="M2808" s="138" t="e">
        <f>IF(K2808-'!!!KATILIMCI LİSTESİ!!!'!#REF!&gt;0,'!!!KATILIMCI LİSTESİ!!!'!#REF!,K2808)</f>
        <v>#REF!</v>
      </c>
      <c r="N2808" s="135">
        <f t="shared" si="531"/>
        <v>0</v>
      </c>
      <c r="O2808" s="135">
        <f t="shared" si="532"/>
        <v>0</v>
      </c>
      <c r="P2808" s="139">
        <f t="shared" si="533"/>
        <v>0</v>
      </c>
      <c r="Q2808" s="135">
        <f>'5-Banka Listesi'!G2809</f>
        <v>0</v>
      </c>
      <c r="R2808" s="140">
        <f t="shared" si="534"/>
        <v>0</v>
      </c>
      <c r="S2808" s="140">
        <f t="shared" si="535"/>
        <v>0</v>
      </c>
      <c r="T2808" s="140">
        <f t="shared" si="540"/>
        <v>0</v>
      </c>
      <c r="U2808" s="135">
        <f t="shared" si="541"/>
        <v>0</v>
      </c>
      <c r="V2808" s="132">
        <v>2804</v>
      </c>
    </row>
    <row r="2809" spans="2:22" ht="33.950000000000003" customHeight="1" x14ac:dyDescent="0.25">
      <c r="B2809" s="132">
        <v>2805</v>
      </c>
      <c r="C2809" s="133">
        <f>'!!!KATILIMCI LİSTESİ!!!'!B2806</f>
        <v>0</v>
      </c>
      <c r="D2809" s="134">
        <f>'!!!KATILIMCI LİSTESİ!!!'!C2806</f>
        <v>0</v>
      </c>
      <c r="E2809" s="135">
        <f>'!!! VERİLER !!!'!C$1</f>
        <v>1375</v>
      </c>
      <c r="F2809" s="136">
        <f>'1-Devamsızlık Formu (Ek-4)'!AJ2811</f>
        <v>0</v>
      </c>
      <c r="G2809" s="135">
        <f>IF(AND('1-Devamsızlık Formu (Ek-4)'!D2811="",F2809&gt;0,'1-Devamsızlık Formu (Ek-4)'!AW2811="KASIM 2024"),(E2809*(F2809-1)+(666.75)),E2809*F2809)</f>
        <v>0</v>
      </c>
      <c r="H2809" s="135">
        <f t="shared" si="530"/>
        <v>0</v>
      </c>
      <c r="I2809" s="141">
        <f t="shared" si="536"/>
        <v>0</v>
      </c>
      <c r="J2809" s="135">
        <f t="shared" si="537"/>
        <v>0</v>
      </c>
      <c r="K2809" s="135">
        <f t="shared" si="538"/>
        <v>0</v>
      </c>
      <c r="L2809" s="135" t="e">
        <f t="shared" si="539"/>
        <v>#REF!</v>
      </c>
      <c r="M2809" s="138" t="e">
        <f>IF(K2809-'!!!KATILIMCI LİSTESİ!!!'!#REF!&gt;0,'!!!KATILIMCI LİSTESİ!!!'!#REF!,K2809)</f>
        <v>#REF!</v>
      </c>
      <c r="N2809" s="135">
        <f t="shared" si="531"/>
        <v>0</v>
      </c>
      <c r="O2809" s="135">
        <f t="shared" si="532"/>
        <v>0</v>
      </c>
      <c r="P2809" s="139">
        <f t="shared" si="533"/>
        <v>0</v>
      </c>
      <c r="Q2809" s="135">
        <f>'5-Banka Listesi'!G2810</f>
        <v>0</v>
      </c>
      <c r="R2809" s="140">
        <f t="shared" si="534"/>
        <v>0</v>
      </c>
      <c r="S2809" s="140">
        <f t="shared" si="535"/>
        <v>0</v>
      </c>
      <c r="T2809" s="140">
        <f t="shared" si="540"/>
        <v>0</v>
      </c>
      <c r="U2809" s="135">
        <f t="shared" si="541"/>
        <v>0</v>
      </c>
      <c r="V2809" s="132">
        <v>2805</v>
      </c>
    </row>
    <row r="2810" spans="2:22" ht="33.950000000000003" customHeight="1" x14ac:dyDescent="0.25">
      <c r="B2810" s="132">
        <v>2806</v>
      </c>
      <c r="C2810" s="133">
        <f>'!!!KATILIMCI LİSTESİ!!!'!B2807</f>
        <v>0</v>
      </c>
      <c r="D2810" s="134">
        <f>'!!!KATILIMCI LİSTESİ!!!'!C2807</f>
        <v>0</v>
      </c>
      <c r="E2810" s="135">
        <f>'!!! VERİLER !!!'!C$1</f>
        <v>1375</v>
      </c>
      <c r="F2810" s="136">
        <f>'1-Devamsızlık Formu (Ek-4)'!AJ2812</f>
        <v>0</v>
      </c>
      <c r="G2810" s="135">
        <f>IF(AND('1-Devamsızlık Formu (Ek-4)'!D2812="",F2810&gt;0,'1-Devamsızlık Formu (Ek-4)'!AW2812="KASIM 2024"),(E2810*(F2810-1)+(666.75)),E2810*F2810)</f>
        <v>0</v>
      </c>
      <c r="H2810" s="135">
        <f t="shared" si="530"/>
        <v>0</v>
      </c>
      <c r="I2810" s="141">
        <f t="shared" si="536"/>
        <v>0</v>
      </c>
      <c r="J2810" s="135">
        <f t="shared" si="537"/>
        <v>0</v>
      </c>
      <c r="K2810" s="135">
        <f t="shared" si="538"/>
        <v>0</v>
      </c>
      <c r="L2810" s="135" t="e">
        <f t="shared" si="539"/>
        <v>#REF!</v>
      </c>
      <c r="M2810" s="138" t="e">
        <f>IF(K2810-'!!!KATILIMCI LİSTESİ!!!'!#REF!&gt;0,'!!!KATILIMCI LİSTESİ!!!'!#REF!,K2810)</f>
        <v>#REF!</v>
      </c>
      <c r="N2810" s="135">
        <f t="shared" si="531"/>
        <v>0</v>
      </c>
      <c r="O2810" s="135">
        <f t="shared" si="532"/>
        <v>0</v>
      </c>
      <c r="P2810" s="139">
        <f t="shared" si="533"/>
        <v>0</v>
      </c>
      <c r="Q2810" s="135">
        <f>'5-Banka Listesi'!G2811</f>
        <v>0</v>
      </c>
      <c r="R2810" s="140">
        <f t="shared" si="534"/>
        <v>0</v>
      </c>
      <c r="S2810" s="140">
        <f t="shared" si="535"/>
        <v>0</v>
      </c>
      <c r="T2810" s="140">
        <f t="shared" si="540"/>
        <v>0</v>
      </c>
      <c r="U2810" s="135">
        <f t="shared" si="541"/>
        <v>0</v>
      </c>
      <c r="V2810" s="132">
        <v>2806</v>
      </c>
    </row>
    <row r="2811" spans="2:22" ht="33.950000000000003" customHeight="1" x14ac:dyDescent="0.25">
      <c r="B2811" s="132">
        <v>2807</v>
      </c>
      <c r="C2811" s="133">
        <f>'!!!KATILIMCI LİSTESİ!!!'!B2808</f>
        <v>0</v>
      </c>
      <c r="D2811" s="134">
        <f>'!!!KATILIMCI LİSTESİ!!!'!C2808</f>
        <v>0</v>
      </c>
      <c r="E2811" s="135">
        <f>'!!! VERİLER !!!'!C$1</f>
        <v>1375</v>
      </c>
      <c r="F2811" s="136">
        <f>'1-Devamsızlık Formu (Ek-4)'!AJ2813</f>
        <v>0</v>
      </c>
      <c r="G2811" s="135">
        <f>IF(AND('1-Devamsızlık Formu (Ek-4)'!D2813="",F2811&gt;0,'1-Devamsızlık Formu (Ek-4)'!AW2813="KASIM 2024"),(E2811*(F2811-1)+(666.75)),E2811*F2811)</f>
        <v>0</v>
      </c>
      <c r="H2811" s="135">
        <f t="shared" si="530"/>
        <v>0</v>
      </c>
      <c r="I2811" s="141">
        <f t="shared" si="536"/>
        <v>0</v>
      </c>
      <c r="J2811" s="135">
        <f t="shared" si="537"/>
        <v>0</v>
      </c>
      <c r="K2811" s="135">
        <f t="shared" si="538"/>
        <v>0</v>
      </c>
      <c r="L2811" s="135" t="e">
        <f t="shared" si="539"/>
        <v>#REF!</v>
      </c>
      <c r="M2811" s="138" t="e">
        <f>IF(K2811-'!!!KATILIMCI LİSTESİ!!!'!#REF!&gt;0,'!!!KATILIMCI LİSTESİ!!!'!#REF!,K2811)</f>
        <v>#REF!</v>
      </c>
      <c r="N2811" s="135">
        <f t="shared" si="531"/>
        <v>0</v>
      </c>
      <c r="O2811" s="135">
        <f t="shared" si="532"/>
        <v>0</v>
      </c>
      <c r="P2811" s="139">
        <f t="shared" si="533"/>
        <v>0</v>
      </c>
      <c r="Q2811" s="135">
        <f>'5-Banka Listesi'!G2812</f>
        <v>0</v>
      </c>
      <c r="R2811" s="140">
        <f t="shared" si="534"/>
        <v>0</v>
      </c>
      <c r="S2811" s="140">
        <f t="shared" si="535"/>
        <v>0</v>
      </c>
      <c r="T2811" s="140">
        <f t="shared" si="540"/>
        <v>0</v>
      </c>
      <c r="U2811" s="135">
        <f t="shared" si="541"/>
        <v>0</v>
      </c>
      <c r="V2811" s="132">
        <v>2807</v>
      </c>
    </row>
    <row r="2812" spans="2:22" ht="33.950000000000003" customHeight="1" x14ac:dyDescent="0.25">
      <c r="B2812" s="132">
        <v>2808</v>
      </c>
      <c r="C2812" s="133">
        <f>'!!!KATILIMCI LİSTESİ!!!'!B2809</f>
        <v>0</v>
      </c>
      <c r="D2812" s="134">
        <f>'!!!KATILIMCI LİSTESİ!!!'!C2809</f>
        <v>0</v>
      </c>
      <c r="E2812" s="135">
        <f>'!!! VERİLER !!!'!C$1</f>
        <v>1375</v>
      </c>
      <c r="F2812" s="136">
        <f>'1-Devamsızlık Formu (Ek-4)'!AJ2814</f>
        <v>0</v>
      </c>
      <c r="G2812" s="135">
        <f>IF(AND('1-Devamsızlık Formu (Ek-4)'!D2814="",F2812&gt;0,'1-Devamsızlık Formu (Ek-4)'!AW2814="KASIM 2024"),(E2812*(F2812-1)+(666.75)),E2812*F2812)</f>
        <v>0</v>
      </c>
      <c r="H2812" s="135">
        <f t="shared" si="530"/>
        <v>0</v>
      </c>
      <c r="I2812" s="141">
        <f t="shared" si="536"/>
        <v>0</v>
      </c>
      <c r="J2812" s="135">
        <f t="shared" si="537"/>
        <v>0</v>
      </c>
      <c r="K2812" s="135">
        <f t="shared" si="538"/>
        <v>0</v>
      </c>
      <c r="L2812" s="135" t="e">
        <f t="shared" si="539"/>
        <v>#REF!</v>
      </c>
      <c r="M2812" s="138" t="e">
        <f>IF(K2812-'!!!KATILIMCI LİSTESİ!!!'!#REF!&gt;0,'!!!KATILIMCI LİSTESİ!!!'!#REF!,K2812)</f>
        <v>#REF!</v>
      </c>
      <c r="N2812" s="135">
        <f t="shared" si="531"/>
        <v>0</v>
      </c>
      <c r="O2812" s="135">
        <f t="shared" si="532"/>
        <v>0</v>
      </c>
      <c r="P2812" s="139">
        <f t="shared" si="533"/>
        <v>0</v>
      </c>
      <c r="Q2812" s="135">
        <f>'5-Banka Listesi'!G2813</f>
        <v>0</v>
      </c>
      <c r="R2812" s="140">
        <f t="shared" si="534"/>
        <v>0</v>
      </c>
      <c r="S2812" s="140">
        <f t="shared" si="535"/>
        <v>0</v>
      </c>
      <c r="T2812" s="140">
        <f t="shared" si="540"/>
        <v>0</v>
      </c>
      <c r="U2812" s="135">
        <f t="shared" si="541"/>
        <v>0</v>
      </c>
      <c r="V2812" s="132">
        <v>2808</v>
      </c>
    </row>
    <row r="2813" spans="2:22" ht="33.950000000000003" customHeight="1" x14ac:dyDescent="0.25">
      <c r="B2813" s="132">
        <v>2809</v>
      </c>
      <c r="C2813" s="133">
        <f>'!!!KATILIMCI LİSTESİ!!!'!B2810</f>
        <v>0</v>
      </c>
      <c r="D2813" s="134">
        <f>'!!!KATILIMCI LİSTESİ!!!'!C2810</f>
        <v>0</v>
      </c>
      <c r="E2813" s="135">
        <f>'!!! VERİLER !!!'!C$1</f>
        <v>1375</v>
      </c>
      <c r="F2813" s="136">
        <f>'1-Devamsızlık Formu (Ek-4)'!AJ2815</f>
        <v>0</v>
      </c>
      <c r="G2813" s="135">
        <f>IF(AND('1-Devamsızlık Formu (Ek-4)'!D2815="",F2813&gt;0,'1-Devamsızlık Formu (Ek-4)'!AW2815="KASIM 2024"),(E2813*(F2813-1)+(666.75)),E2813*F2813)</f>
        <v>0</v>
      </c>
      <c r="H2813" s="135">
        <f t="shared" si="530"/>
        <v>0</v>
      </c>
      <c r="I2813" s="141">
        <f t="shared" si="536"/>
        <v>0</v>
      </c>
      <c r="J2813" s="135">
        <f t="shared" si="537"/>
        <v>0</v>
      </c>
      <c r="K2813" s="135">
        <f t="shared" si="538"/>
        <v>0</v>
      </c>
      <c r="L2813" s="135" t="e">
        <f t="shared" si="539"/>
        <v>#REF!</v>
      </c>
      <c r="M2813" s="138" t="e">
        <f>IF(K2813-'!!!KATILIMCI LİSTESİ!!!'!#REF!&gt;0,'!!!KATILIMCI LİSTESİ!!!'!#REF!,K2813)</f>
        <v>#REF!</v>
      </c>
      <c r="N2813" s="135">
        <f t="shared" si="531"/>
        <v>0</v>
      </c>
      <c r="O2813" s="135">
        <f t="shared" si="532"/>
        <v>0</v>
      </c>
      <c r="P2813" s="139">
        <f t="shared" si="533"/>
        <v>0</v>
      </c>
      <c r="Q2813" s="135">
        <f>'5-Banka Listesi'!G2814</f>
        <v>0</v>
      </c>
      <c r="R2813" s="140">
        <f t="shared" si="534"/>
        <v>0</v>
      </c>
      <c r="S2813" s="140">
        <f t="shared" si="535"/>
        <v>0</v>
      </c>
      <c r="T2813" s="140">
        <f t="shared" si="540"/>
        <v>0</v>
      </c>
      <c r="U2813" s="135">
        <f t="shared" si="541"/>
        <v>0</v>
      </c>
      <c r="V2813" s="132">
        <v>2809</v>
      </c>
    </row>
    <row r="2814" spans="2:22" ht="33.950000000000003" customHeight="1" x14ac:dyDescent="0.25">
      <c r="B2814" s="132">
        <v>2810</v>
      </c>
      <c r="C2814" s="133">
        <f>'!!!KATILIMCI LİSTESİ!!!'!B2811</f>
        <v>0</v>
      </c>
      <c r="D2814" s="134">
        <f>'!!!KATILIMCI LİSTESİ!!!'!C2811</f>
        <v>0</v>
      </c>
      <c r="E2814" s="135">
        <f>'!!! VERİLER !!!'!C$1</f>
        <v>1375</v>
      </c>
      <c r="F2814" s="136">
        <f>'1-Devamsızlık Formu (Ek-4)'!AJ2816</f>
        <v>0</v>
      </c>
      <c r="G2814" s="135">
        <f>IF(AND('1-Devamsızlık Formu (Ek-4)'!D2816="",F2814&gt;0,'1-Devamsızlık Formu (Ek-4)'!AW2816="KASIM 2024"),(E2814*(F2814-1)+(666.75)),E2814*F2814)</f>
        <v>0</v>
      </c>
      <c r="H2814" s="135">
        <f t="shared" si="530"/>
        <v>0</v>
      </c>
      <c r="I2814" s="141">
        <f t="shared" si="536"/>
        <v>0</v>
      </c>
      <c r="J2814" s="135">
        <f t="shared" si="537"/>
        <v>0</v>
      </c>
      <c r="K2814" s="135">
        <f t="shared" si="538"/>
        <v>0</v>
      </c>
      <c r="L2814" s="135" t="e">
        <f t="shared" si="539"/>
        <v>#REF!</v>
      </c>
      <c r="M2814" s="138" t="e">
        <f>IF(K2814-'!!!KATILIMCI LİSTESİ!!!'!#REF!&gt;0,'!!!KATILIMCI LİSTESİ!!!'!#REF!,K2814)</f>
        <v>#REF!</v>
      </c>
      <c r="N2814" s="135">
        <f t="shared" si="531"/>
        <v>0</v>
      </c>
      <c r="O2814" s="135">
        <f t="shared" si="532"/>
        <v>0</v>
      </c>
      <c r="P2814" s="139">
        <f t="shared" si="533"/>
        <v>0</v>
      </c>
      <c r="Q2814" s="135">
        <f>'5-Banka Listesi'!G2815</f>
        <v>0</v>
      </c>
      <c r="R2814" s="140">
        <f t="shared" si="534"/>
        <v>0</v>
      </c>
      <c r="S2814" s="140">
        <f t="shared" si="535"/>
        <v>0</v>
      </c>
      <c r="T2814" s="140">
        <f t="shared" si="540"/>
        <v>0</v>
      </c>
      <c r="U2814" s="135">
        <f t="shared" si="541"/>
        <v>0</v>
      </c>
      <c r="V2814" s="132">
        <v>2810</v>
      </c>
    </row>
    <row r="2815" spans="2:22" ht="33.950000000000003" customHeight="1" x14ac:dyDescent="0.25">
      <c r="B2815" s="132">
        <v>2811</v>
      </c>
      <c r="C2815" s="133">
        <f>'!!!KATILIMCI LİSTESİ!!!'!B2812</f>
        <v>0</v>
      </c>
      <c r="D2815" s="134">
        <f>'!!!KATILIMCI LİSTESİ!!!'!C2812</f>
        <v>0</v>
      </c>
      <c r="E2815" s="135">
        <f>'!!! VERİLER !!!'!C$1</f>
        <v>1375</v>
      </c>
      <c r="F2815" s="136">
        <f>'1-Devamsızlık Formu (Ek-4)'!AJ2817</f>
        <v>0</v>
      </c>
      <c r="G2815" s="135">
        <f>IF(AND('1-Devamsızlık Formu (Ek-4)'!D2817="",F2815&gt;0,'1-Devamsızlık Formu (Ek-4)'!AW2817="KASIM 2024"),(E2815*(F2815-1)+(666.75)),E2815*F2815)</f>
        <v>0</v>
      </c>
      <c r="H2815" s="135">
        <f t="shared" si="530"/>
        <v>0</v>
      </c>
      <c r="I2815" s="141">
        <f t="shared" si="536"/>
        <v>0</v>
      </c>
      <c r="J2815" s="135">
        <f t="shared" si="537"/>
        <v>0</v>
      </c>
      <c r="K2815" s="135">
        <f t="shared" si="538"/>
        <v>0</v>
      </c>
      <c r="L2815" s="135" t="e">
        <f t="shared" si="539"/>
        <v>#REF!</v>
      </c>
      <c r="M2815" s="138" t="e">
        <f>IF(K2815-'!!!KATILIMCI LİSTESİ!!!'!#REF!&gt;0,'!!!KATILIMCI LİSTESİ!!!'!#REF!,K2815)</f>
        <v>#REF!</v>
      </c>
      <c r="N2815" s="135">
        <f t="shared" si="531"/>
        <v>0</v>
      </c>
      <c r="O2815" s="135">
        <f t="shared" si="532"/>
        <v>0</v>
      </c>
      <c r="P2815" s="139">
        <f t="shared" si="533"/>
        <v>0</v>
      </c>
      <c r="Q2815" s="135">
        <f>'5-Banka Listesi'!G2816</f>
        <v>0</v>
      </c>
      <c r="R2815" s="140">
        <f t="shared" si="534"/>
        <v>0</v>
      </c>
      <c r="S2815" s="140">
        <f t="shared" si="535"/>
        <v>0</v>
      </c>
      <c r="T2815" s="140">
        <f t="shared" si="540"/>
        <v>0</v>
      </c>
      <c r="U2815" s="135">
        <f t="shared" si="541"/>
        <v>0</v>
      </c>
      <c r="V2815" s="132">
        <v>2811</v>
      </c>
    </row>
    <row r="2816" spans="2:22" ht="33.950000000000003" customHeight="1" x14ac:dyDescent="0.25">
      <c r="B2816" s="132">
        <v>2812</v>
      </c>
      <c r="C2816" s="133">
        <f>'!!!KATILIMCI LİSTESİ!!!'!B2813</f>
        <v>0</v>
      </c>
      <c r="D2816" s="134">
        <f>'!!!KATILIMCI LİSTESİ!!!'!C2813</f>
        <v>0</v>
      </c>
      <c r="E2816" s="135">
        <f>'!!! VERİLER !!!'!C$1</f>
        <v>1375</v>
      </c>
      <c r="F2816" s="136">
        <f>'1-Devamsızlık Formu (Ek-4)'!AJ2818</f>
        <v>0</v>
      </c>
      <c r="G2816" s="135">
        <f>IF(AND('1-Devamsızlık Formu (Ek-4)'!D2818="",F2816&gt;0,'1-Devamsızlık Formu (Ek-4)'!AW2818="KASIM 2024"),(E2816*(F2816-1)+(666.75)),E2816*F2816)</f>
        <v>0</v>
      </c>
      <c r="H2816" s="135">
        <f t="shared" si="530"/>
        <v>0</v>
      </c>
      <c r="I2816" s="141">
        <f t="shared" si="536"/>
        <v>0</v>
      </c>
      <c r="J2816" s="135">
        <f t="shared" si="537"/>
        <v>0</v>
      </c>
      <c r="K2816" s="135">
        <f t="shared" si="538"/>
        <v>0</v>
      </c>
      <c r="L2816" s="135" t="e">
        <f t="shared" si="539"/>
        <v>#REF!</v>
      </c>
      <c r="M2816" s="138" t="e">
        <f>IF(K2816-'!!!KATILIMCI LİSTESİ!!!'!#REF!&gt;0,'!!!KATILIMCI LİSTESİ!!!'!#REF!,K2816)</f>
        <v>#REF!</v>
      </c>
      <c r="N2816" s="135">
        <f t="shared" si="531"/>
        <v>0</v>
      </c>
      <c r="O2816" s="135">
        <f t="shared" si="532"/>
        <v>0</v>
      </c>
      <c r="P2816" s="139">
        <f t="shared" si="533"/>
        <v>0</v>
      </c>
      <c r="Q2816" s="135">
        <f>'5-Banka Listesi'!G2817</f>
        <v>0</v>
      </c>
      <c r="R2816" s="140">
        <f t="shared" si="534"/>
        <v>0</v>
      </c>
      <c r="S2816" s="140">
        <f t="shared" si="535"/>
        <v>0</v>
      </c>
      <c r="T2816" s="140">
        <f t="shared" si="540"/>
        <v>0</v>
      </c>
      <c r="U2816" s="135">
        <f t="shared" si="541"/>
        <v>0</v>
      </c>
      <c r="V2816" s="132">
        <v>2812</v>
      </c>
    </row>
    <row r="2817" spans="2:22" ht="33.950000000000003" customHeight="1" x14ac:dyDescent="0.25">
      <c r="B2817" s="132">
        <v>2813</v>
      </c>
      <c r="C2817" s="133">
        <f>'!!!KATILIMCI LİSTESİ!!!'!B2814</f>
        <v>0</v>
      </c>
      <c r="D2817" s="134">
        <f>'!!!KATILIMCI LİSTESİ!!!'!C2814</f>
        <v>0</v>
      </c>
      <c r="E2817" s="135">
        <f>'!!! VERİLER !!!'!C$1</f>
        <v>1375</v>
      </c>
      <c r="F2817" s="136">
        <f>'1-Devamsızlık Formu (Ek-4)'!AJ2819</f>
        <v>0</v>
      </c>
      <c r="G2817" s="135">
        <f>IF(AND('1-Devamsızlık Formu (Ek-4)'!D2819="",F2817&gt;0,'1-Devamsızlık Formu (Ek-4)'!AW2819="KASIM 2024"),(E2817*(F2817-1)+(666.75)),E2817*F2817)</f>
        <v>0</v>
      </c>
      <c r="H2817" s="135">
        <f t="shared" si="530"/>
        <v>0</v>
      </c>
      <c r="I2817" s="141">
        <f t="shared" si="536"/>
        <v>0</v>
      </c>
      <c r="J2817" s="135">
        <f t="shared" si="537"/>
        <v>0</v>
      </c>
      <c r="K2817" s="135">
        <f t="shared" si="538"/>
        <v>0</v>
      </c>
      <c r="L2817" s="135" t="e">
        <f t="shared" si="539"/>
        <v>#REF!</v>
      </c>
      <c r="M2817" s="138" t="e">
        <f>IF(K2817-'!!!KATILIMCI LİSTESİ!!!'!#REF!&gt;0,'!!!KATILIMCI LİSTESİ!!!'!#REF!,K2817)</f>
        <v>#REF!</v>
      </c>
      <c r="N2817" s="135">
        <f t="shared" si="531"/>
        <v>0</v>
      </c>
      <c r="O2817" s="135">
        <f t="shared" si="532"/>
        <v>0</v>
      </c>
      <c r="P2817" s="139">
        <f t="shared" si="533"/>
        <v>0</v>
      </c>
      <c r="Q2817" s="135">
        <f>'5-Banka Listesi'!G2818</f>
        <v>0</v>
      </c>
      <c r="R2817" s="140">
        <f t="shared" si="534"/>
        <v>0</v>
      </c>
      <c r="S2817" s="140">
        <f t="shared" si="535"/>
        <v>0</v>
      </c>
      <c r="T2817" s="140">
        <f t="shared" si="540"/>
        <v>0</v>
      </c>
      <c r="U2817" s="135">
        <f t="shared" si="541"/>
        <v>0</v>
      </c>
      <c r="V2817" s="132">
        <v>2813</v>
      </c>
    </row>
    <row r="2818" spans="2:22" ht="33.950000000000003" customHeight="1" x14ac:dyDescent="0.25">
      <c r="B2818" s="132">
        <v>2814</v>
      </c>
      <c r="C2818" s="133">
        <f>'!!!KATILIMCI LİSTESİ!!!'!B2815</f>
        <v>0</v>
      </c>
      <c r="D2818" s="134">
        <f>'!!!KATILIMCI LİSTESİ!!!'!C2815</f>
        <v>0</v>
      </c>
      <c r="E2818" s="135">
        <f>'!!! VERİLER !!!'!C$1</f>
        <v>1375</v>
      </c>
      <c r="F2818" s="136">
        <f>'1-Devamsızlık Formu (Ek-4)'!AJ2820</f>
        <v>0</v>
      </c>
      <c r="G2818" s="135">
        <f>IF(AND('1-Devamsızlık Formu (Ek-4)'!D2820="",F2818&gt;0,'1-Devamsızlık Formu (Ek-4)'!AW2820="KASIM 2024"),(E2818*(F2818-1)+(666.75)),E2818*F2818)</f>
        <v>0</v>
      </c>
      <c r="H2818" s="135">
        <f t="shared" si="530"/>
        <v>0</v>
      </c>
      <c r="I2818" s="141">
        <f t="shared" si="536"/>
        <v>0</v>
      </c>
      <c r="J2818" s="135">
        <f t="shared" si="537"/>
        <v>0</v>
      </c>
      <c r="K2818" s="135">
        <f t="shared" si="538"/>
        <v>0</v>
      </c>
      <c r="L2818" s="135" t="e">
        <f t="shared" si="539"/>
        <v>#REF!</v>
      </c>
      <c r="M2818" s="138" t="e">
        <f>IF(K2818-'!!!KATILIMCI LİSTESİ!!!'!#REF!&gt;0,'!!!KATILIMCI LİSTESİ!!!'!#REF!,K2818)</f>
        <v>#REF!</v>
      </c>
      <c r="N2818" s="135">
        <f t="shared" si="531"/>
        <v>0</v>
      </c>
      <c r="O2818" s="135">
        <f t="shared" si="532"/>
        <v>0</v>
      </c>
      <c r="P2818" s="139">
        <f t="shared" si="533"/>
        <v>0</v>
      </c>
      <c r="Q2818" s="135">
        <f>'5-Banka Listesi'!G2819</f>
        <v>0</v>
      </c>
      <c r="R2818" s="140">
        <f t="shared" si="534"/>
        <v>0</v>
      </c>
      <c r="S2818" s="140">
        <f t="shared" si="535"/>
        <v>0</v>
      </c>
      <c r="T2818" s="140">
        <f t="shared" si="540"/>
        <v>0</v>
      </c>
      <c r="U2818" s="135">
        <f t="shared" si="541"/>
        <v>0</v>
      </c>
      <c r="V2818" s="132">
        <v>2814</v>
      </c>
    </row>
    <row r="2819" spans="2:22" ht="33.950000000000003" customHeight="1" x14ac:dyDescent="0.25">
      <c r="B2819" s="132">
        <v>2815</v>
      </c>
      <c r="C2819" s="133">
        <f>'!!!KATILIMCI LİSTESİ!!!'!B2816</f>
        <v>0</v>
      </c>
      <c r="D2819" s="134">
        <f>'!!!KATILIMCI LİSTESİ!!!'!C2816</f>
        <v>0</v>
      </c>
      <c r="E2819" s="135">
        <f>'!!! VERİLER !!!'!C$1</f>
        <v>1375</v>
      </c>
      <c r="F2819" s="136">
        <f>'1-Devamsızlık Formu (Ek-4)'!AJ2821</f>
        <v>0</v>
      </c>
      <c r="G2819" s="135">
        <f>IF(AND('1-Devamsızlık Formu (Ek-4)'!D2821="",F2819&gt;0,'1-Devamsızlık Formu (Ek-4)'!AW2821="KASIM 2024"),(E2819*(F2819-1)+(666.75)),E2819*F2819)</f>
        <v>0</v>
      </c>
      <c r="H2819" s="135">
        <f t="shared" si="530"/>
        <v>0</v>
      </c>
      <c r="I2819" s="141">
        <f t="shared" si="536"/>
        <v>0</v>
      </c>
      <c r="J2819" s="135">
        <f t="shared" si="537"/>
        <v>0</v>
      </c>
      <c r="K2819" s="135">
        <f t="shared" si="538"/>
        <v>0</v>
      </c>
      <c r="L2819" s="135" t="e">
        <f t="shared" si="539"/>
        <v>#REF!</v>
      </c>
      <c r="M2819" s="138" t="e">
        <f>IF(K2819-'!!!KATILIMCI LİSTESİ!!!'!#REF!&gt;0,'!!!KATILIMCI LİSTESİ!!!'!#REF!,K2819)</f>
        <v>#REF!</v>
      </c>
      <c r="N2819" s="135">
        <f t="shared" si="531"/>
        <v>0</v>
      </c>
      <c r="O2819" s="135">
        <f t="shared" si="532"/>
        <v>0</v>
      </c>
      <c r="P2819" s="139">
        <f t="shared" si="533"/>
        <v>0</v>
      </c>
      <c r="Q2819" s="135">
        <f>'5-Banka Listesi'!G2820</f>
        <v>0</v>
      </c>
      <c r="R2819" s="140">
        <f t="shared" si="534"/>
        <v>0</v>
      </c>
      <c r="S2819" s="140">
        <f t="shared" si="535"/>
        <v>0</v>
      </c>
      <c r="T2819" s="140">
        <f t="shared" si="540"/>
        <v>0</v>
      </c>
      <c r="U2819" s="135">
        <f t="shared" si="541"/>
        <v>0</v>
      </c>
      <c r="V2819" s="132">
        <v>2815</v>
      </c>
    </row>
    <row r="2820" spans="2:22" ht="33.950000000000003" customHeight="1" x14ac:dyDescent="0.25">
      <c r="B2820" s="132">
        <v>2816</v>
      </c>
      <c r="C2820" s="133">
        <f>'!!!KATILIMCI LİSTESİ!!!'!B2817</f>
        <v>0</v>
      </c>
      <c r="D2820" s="134">
        <f>'!!!KATILIMCI LİSTESİ!!!'!C2817</f>
        <v>0</v>
      </c>
      <c r="E2820" s="135">
        <f>'!!! VERİLER !!!'!C$1</f>
        <v>1375</v>
      </c>
      <c r="F2820" s="136">
        <f>'1-Devamsızlık Formu (Ek-4)'!AJ2822</f>
        <v>0</v>
      </c>
      <c r="G2820" s="135">
        <f>IF(AND('1-Devamsızlık Formu (Ek-4)'!D2822="",F2820&gt;0,'1-Devamsızlık Formu (Ek-4)'!AW2822="KASIM 2024"),(E2820*(F2820-1)+(666.75)),E2820*F2820)</f>
        <v>0</v>
      </c>
      <c r="H2820" s="135">
        <f t="shared" si="530"/>
        <v>0</v>
      </c>
      <c r="I2820" s="141">
        <f t="shared" si="536"/>
        <v>0</v>
      </c>
      <c r="J2820" s="135">
        <f t="shared" si="537"/>
        <v>0</v>
      </c>
      <c r="K2820" s="135">
        <f t="shared" si="538"/>
        <v>0</v>
      </c>
      <c r="L2820" s="135" t="e">
        <f t="shared" si="539"/>
        <v>#REF!</v>
      </c>
      <c r="M2820" s="138" t="e">
        <f>IF(K2820-'!!!KATILIMCI LİSTESİ!!!'!#REF!&gt;0,'!!!KATILIMCI LİSTESİ!!!'!#REF!,K2820)</f>
        <v>#REF!</v>
      </c>
      <c r="N2820" s="135">
        <f t="shared" si="531"/>
        <v>0</v>
      </c>
      <c r="O2820" s="135">
        <f t="shared" si="532"/>
        <v>0</v>
      </c>
      <c r="P2820" s="139">
        <f t="shared" si="533"/>
        <v>0</v>
      </c>
      <c r="Q2820" s="135">
        <f>'5-Banka Listesi'!G2821</f>
        <v>0</v>
      </c>
      <c r="R2820" s="140">
        <f t="shared" si="534"/>
        <v>0</v>
      </c>
      <c r="S2820" s="140">
        <f t="shared" si="535"/>
        <v>0</v>
      </c>
      <c r="T2820" s="140">
        <f t="shared" si="540"/>
        <v>0</v>
      </c>
      <c r="U2820" s="135">
        <f t="shared" si="541"/>
        <v>0</v>
      </c>
      <c r="V2820" s="132">
        <v>2816</v>
      </c>
    </row>
    <row r="2821" spans="2:22" ht="33.950000000000003" customHeight="1" x14ac:dyDescent="0.25">
      <c r="B2821" s="132">
        <v>2817</v>
      </c>
      <c r="C2821" s="133">
        <f>'!!!KATILIMCI LİSTESİ!!!'!B2818</f>
        <v>0</v>
      </c>
      <c r="D2821" s="134">
        <f>'!!!KATILIMCI LİSTESİ!!!'!C2818</f>
        <v>0</v>
      </c>
      <c r="E2821" s="135">
        <f>'!!! VERİLER !!!'!C$1</f>
        <v>1375</v>
      </c>
      <c r="F2821" s="136">
        <f>'1-Devamsızlık Formu (Ek-4)'!AJ2823</f>
        <v>0</v>
      </c>
      <c r="G2821" s="135">
        <f>IF(AND('1-Devamsızlık Formu (Ek-4)'!D2823="",F2821&gt;0,'1-Devamsızlık Formu (Ek-4)'!AW2823="KASIM 2024"),(E2821*(F2821-1)+(666.75)),E2821*F2821)</f>
        <v>0</v>
      </c>
      <c r="H2821" s="135">
        <f t="shared" si="530"/>
        <v>0</v>
      </c>
      <c r="I2821" s="141">
        <f t="shared" si="536"/>
        <v>0</v>
      </c>
      <c r="J2821" s="135">
        <f t="shared" si="537"/>
        <v>0</v>
      </c>
      <c r="K2821" s="135">
        <f t="shared" si="538"/>
        <v>0</v>
      </c>
      <c r="L2821" s="135" t="e">
        <f t="shared" si="539"/>
        <v>#REF!</v>
      </c>
      <c r="M2821" s="138" t="e">
        <f>IF(K2821-'!!!KATILIMCI LİSTESİ!!!'!#REF!&gt;0,'!!!KATILIMCI LİSTESİ!!!'!#REF!,K2821)</f>
        <v>#REF!</v>
      </c>
      <c r="N2821" s="135">
        <f t="shared" si="531"/>
        <v>0</v>
      </c>
      <c r="O2821" s="135">
        <f t="shared" si="532"/>
        <v>0</v>
      </c>
      <c r="P2821" s="139">
        <f t="shared" si="533"/>
        <v>0</v>
      </c>
      <c r="Q2821" s="135">
        <f>'5-Banka Listesi'!G2822</f>
        <v>0</v>
      </c>
      <c r="R2821" s="140">
        <f t="shared" si="534"/>
        <v>0</v>
      </c>
      <c r="S2821" s="140">
        <f t="shared" si="535"/>
        <v>0</v>
      </c>
      <c r="T2821" s="140">
        <f t="shared" si="540"/>
        <v>0</v>
      </c>
      <c r="U2821" s="135">
        <f t="shared" si="541"/>
        <v>0</v>
      </c>
      <c r="V2821" s="132">
        <v>2817</v>
      </c>
    </row>
    <row r="2822" spans="2:22" ht="33.950000000000003" customHeight="1" x14ac:dyDescent="0.25">
      <c r="B2822" s="132">
        <v>2818</v>
      </c>
      <c r="C2822" s="133">
        <f>'!!!KATILIMCI LİSTESİ!!!'!B2819</f>
        <v>0</v>
      </c>
      <c r="D2822" s="134">
        <f>'!!!KATILIMCI LİSTESİ!!!'!C2819</f>
        <v>0</v>
      </c>
      <c r="E2822" s="135">
        <f>'!!! VERİLER !!!'!C$1</f>
        <v>1375</v>
      </c>
      <c r="F2822" s="136">
        <f>'1-Devamsızlık Formu (Ek-4)'!AJ2824</f>
        <v>0</v>
      </c>
      <c r="G2822" s="135">
        <f>IF(AND('1-Devamsızlık Formu (Ek-4)'!D2824="",F2822&gt;0,'1-Devamsızlık Formu (Ek-4)'!AW2824="KASIM 2024"),(E2822*(F2822-1)+(666.75)),E2822*F2822)</f>
        <v>0</v>
      </c>
      <c r="H2822" s="135">
        <f t="shared" ref="H2822:H2885" si="542">G2822*0.01</f>
        <v>0</v>
      </c>
      <c r="I2822" s="141">
        <f t="shared" si="536"/>
        <v>0</v>
      </c>
      <c r="J2822" s="135">
        <f t="shared" si="537"/>
        <v>0</v>
      </c>
      <c r="K2822" s="135">
        <f t="shared" si="538"/>
        <v>0</v>
      </c>
      <c r="L2822" s="135" t="e">
        <f t="shared" si="539"/>
        <v>#REF!</v>
      </c>
      <c r="M2822" s="138" t="e">
        <f>IF(K2822-'!!!KATILIMCI LİSTESİ!!!'!#REF!&gt;0,'!!!KATILIMCI LİSTESİ!!!'!#REF!,K2822)</f>
        <v>#REF!</v>
      </c>
      <c r="N2822" s="135">
        <f t="shared" ref="N2822:N2885" si="543">G2822*0.045</f>
        <v>0</v>
      </c>
      <c r="O2822" s="135">
        <f t="shared" ref="O2822:O2885" si="544">G2822*0.055</f>
        <v>0</v>
      </c>
      <c r="P2822" s="139">
        <f t="shared" ref="P2822:P2885" si="545">G2822+O2822</f>
        <v>0</v>
      </c>
      <c r="Q2822" s="135">
        <f>'5-Banka Listesi'!G2823</f>
        <v>0</v>
      </c>
      <c r="R2822" s="140">
        <f t="shared" ref="R2822:R2885" si="546">G2822-Q2822</f>
        <v>0</v>
      </c>
      <c r="S2822" s="140">
        <f t="shared" ref="S2822:S2885" si="547">ROUND(G2822*0.0225,3)</f>
        <v>0</v>
      </c>
      <c r="T2822" s="140">
        <f t="shared" si="540"/>
        <v>0</v>
      </c>
      <c r="U2822" s="135">
        <f t="shared" si="541"/>
        <v>0</v>
      </c>
      <c r="V2822" s="132">
        <v>2818</v>
      </c>
    </row>
    <row r="2823" spans="2:22" ht="33.950000000000003" customHeight="1" x14ac:dyDescent="0.25">
      <c r="B2823" s="132">
        <v>2819</v>
      </c>
      <c r="C2823" s="133">
        <f>'!!!KATILIMCI LİSTESİ!!!'!B2820</f>
        <v>0</v>
      </c>
      <c r="D2823" s="134">
        <f>'!!!KATILIMCI LİSTESİ!!!'!C2820</f>
        <v>0</v>
      </c>
      <c r="E2823" s="135">
        <f>'!!! VERİLER !!!'!C$1</f>
        <v>1375</v>
      </c>
      <c r="F2823" s="136">
        <f>'1-Devamsızlık Formu (Ek-4)'!AJ2825</f>
        <v>0</v>
      </c>
      <c r="G2823" s="135">
        <f>IF(AND('1-Devamsızlık Formu (Ek-4)'!D2825="",F2823&gt;0,'1-Devamsızlık Formu (Ek-4)'!AW2825="KASIM 2024"),(E2823*(F2823-1)+(666.75)),E2823*F2823)</f>
        <v>0</v>
      </c>
      <c r="H2823" s="135">
        <f t="shared" si="542"/>
        <v>0</v>
      </c>
      <c r="I2823" s="141">
        <f t="shared" si="536"/>
        <v>0</v>
      </c>
      <c r="J2823" s="135">
        <f t="shared" si="537"/>
        <v>0</v>
      </c>
      <c r="K2823" s="135">
        <f t="shared" si="538"/>
        <v>0</v>
      </c>
      <c r="L2823" s="135" t="e">
        <f t="shared" si="539"/>
        <v>#REF!</v>
      </c>
      <c r="M2823" s="138" t="e">
        <f>IF(K2823-'!!!KATILIMCI LİSTESİ!!!'!#REF!&gt;0,'!!!KATILIMCI LİSTESİ!!!'!#REF!,K2823)</f>
        <v>#REF!</v>
      </c>
      <c r="N2823" s="135">
        <f t="shared" si="543"/>
        <v>0</v>
      </c>
      <c r="O2823" s="135">
        <f t="shared" si="544"/>
        <v>0</v>
      </c>
      <c r="P2823" s="139">
        <f t="shared" si="545"/>
        <v>0</v>
      </c>
      <c r="Q2823" s="135">
        <f>'5-Banka Listesi'!G2824</f>
        <v>0</v>
      </c>
      <c r="R2823" s="140">
        <f t="shared" si="546"/>
        <v>0</v>
      </c>
      <c r="S2823" s="140">
        <f t="shared" si="547"/>
        <v>0</v>
      </c>
      <c r="T2823" s="140">
        <f t="shared" si="540"/>
        <v>0</v>
      </c>
      <c r="U2823" s="135">
        <f t="shared" si="541"/>
        <v>0</v>
      </c>
      <c r="V2823" s="132">
        <v>2819</v>
      </c>
    </row>
    <row r="2824" spans="2:22" ht="33.950000000000003" customHeight="1" x14ac:dyDescent="0.25">
      <c r="B2824" s="132">
        <v>2820</v>
      </c>
      <c r="C2824" s="133">
        <f>'!!!KATILIMCI LİSTESİ!!!'!B2821</f>
        <v>0</v>
      </c>
      <c r="D2824" s="134">
        <f>'!!!KATILIMCI LİSTESİ!!!'!C2821</f>
        <v>0</v>
      </c>
      <c r="E2824" s="135">
        <f>'!!! VERİLER !!!'!C$1</f>
        <v>1375</v>
      </c>
      <c r="F2824" s="136">
        <f>'1-Devamsızlık Formu (Ek-4)'!AJ2826</f>
        <v>0</v>
      </c>
      <c r="G2824" s="135">
        <f>IF(AND('1-Devamsızlık Formu (Ek-4)'!D2826="",F2824&gt;0,'1-Devamsızlık Formu (Ek-4)'!AW2826="KASIM 2024"),(E2824*(F2824-1)+(666.75)),E2824*F2824)</f>
        <v>0</v>
      </c>
      <c r="H2824" s="135">
        <f t="shared" si="542"/>
        <v>0</v>
      </c>
      <c r="I2824" s="141">
        <f t="shared" si="536"/>
        <v>0</v>
      </c>
      <c r="J2824" s="135">
        <f t="shared" si="537"/>
        <v>0</v>
      </c>
      <c r="K2824" s="135">
        <f t="shared" si="538"/>
        <v>0</v>
      </c>
      <c r="L2824" s="135" t="e">
        <f t="shared" si="539"/>
        <v>#REF!</v>
      </c>
      <c r="M2824" s="138" t="e">
        <f>IF(K2824-'!!!KATILIMCI LİSTESİ!!!'!#REF!&gt;0,'!!!KATILIMCI LİSTESİ!!!'!#REF!,K2824)</f>
        <v>#REF!</v>
      </c>
      <c r="N2824" s="135">
        <f t="shared" si="543"/>
        <v>0</v>
      </c>
      <c r="O2824" s="135">
        <f t="shared" si="544"/>
        <v>0</v>
      </c>
      <c r="P2824" s="139">
        <f t="shared" si="545"/>
        <v>0</v>
      </c>
      <c r="Q2824" s="135">
        <f>'5-Banka Listesi'!G2825</f>
        <v>0</v>
      </c>
      <c r="R2824" s="140">
        <f t="shared" si="546"/>
        <v>0</v>
      </c>
      <c r="S2824" s="140">
        <f t="shared" si="547"/>
        <v>0</v>
      </c>
      <c r="T2824" s="140">
        <f t="shared" si="540"/>
        <v>0</v>
      </c>
      <c r="U2824" s="135">
        <f t="shared" si="541"/>
        <v>0</v>
      </c>
      <c r="V2824" s="132">
        <v>2820</v>
      </c>
    </row>
    <row r="2825" spans="2:22" ht="33.950000000000003" customHeight="1" x14ac:dyDescent="0.25">
      <c r="B2825" s="132">
        <v>2821</v>
      </c>
      <c r="C2825" s="133">
        <f>'!!!KATILIMCI LİSTESİ!!!'!B2822</f>
        <v>0</v>
      </c>
      <c r="D2825" s="134">
        <f>'!!!KATILIMCI LİSTESİ!!!'!C2822</f>
        <v>0</v>
      </c>
      <c r="E2825" s="135">
        <f>'!!! VERİLER !!!'!C$1</f>
        <v>1375</v>
      </c>
      <c r="F2825" s="136">
        <f>'1-Devamsızlık Formu (Ek-4)'!AJ2827</f>
        <v>0</v>
      </c>
      <c r="G2825" s="135">
        <f>IF(AND('1-Devamsızlık Formu (Ek-4)'!D2827="",F2825&gt;0,'1-Devamsızlık Formu (Ek-4)'!AW2827="KASIM 2024"),(E2825*(F2825-1)+(666.75)),E2825*F2825)</f>
        <v>0</v>
      </c>
      <c r="H2825" s="135">
        <f t="shared" si="542"/>
        <v>0</v>
      </c>
      <c r="I2825" s="141">
        <f t="shared" si="536"/>
        <v>0</v>
      </c>
      <c r="J2825" s="135">
        <f t="shared" si="537"/>
        <v>0</v>
      </c>
      <c r="K2825" s="135">
        <f t="shared" si="538"/>
        <v>0</v>
      </c>
      <c r="L2825" s="135" t="e">
        <f t="shared" si="539"/>
        <v>#REF!</v>
      </c>
      <c r="M2825" s="138" t="e">
        <f>IF(K2825-'!!!KATILIMCI LİSTESİ!!!'!#REF!&gt;0,'!!!KATILIMCI LİSTESİ!!!'!#REF!,K2825)</f>
        <v>#REF!</v>
      </c>
      <c r="N2825" s="135">
        <f t="shared" si="543"/>
        <v>0</v>
      </c>
      <c r="O2825" s="135">
        <f t="shared" si="544"/>
        <v>0</v>
      </c>
      <c r="P2825" s="139">
        <f t="shared" si="545"/>
        <v>0</v>
      </c>
      <c r="Q2825" s="135">
        <f>'5-Banka Listesi'!G2826</f>
        <v>0</v>
      </c>
      <c r="R2825" s="140">
        <f t="shared" si="546"/>
        <v>0</v>
      </c>
      <c r="S2825" s="140">
        <f t="shared" si="547"/>
        <v>0</v>
      </c>
      <c r="T2825" s="140">
        <f t="shared" si="540"/>
        <v>0</v>
      </c>
      <c r="U2825" s="135">
        <f t="shared" si="541"/>
        <v>0</v>
      </c>
      <c r="V2825" s="132">
        <v>2821</v>
      </c>
    </row>
    <row r="2826" spans="2:22" ht="33.950000000000003" customHeight="1" x14ac:dyDescent="0.25">
      <c r="B2826" s="132">
        <v>2822</v>
      </c>
      <c r="C2826" s="133">
        <f>'!!!KATILIMCI LİSTESİ!!!'!B2823</f>
        <v>0</v>
      </c>
      <c r="D2826" s="134">
        <f>'!!!KATILIMCI LİSTESİ!!!'!C2823</f>
        <v>0</v>
      </c>
      <c r="E2826" s="135">
        <f>'!!! VERİLER !!!'!C$1</f>
        <v>1375</v>
      </c>
      <c r="F2826" s="136">
        <f>'1-Devamsızlık Formu (Ek-4)'!AJ2828</f>
        <v>0</v>
      </c>
      <c r="G2826" s="135">
        <f>IF(AND('1-Devamsızlık Formu (Ek-4)'!D2828="",F2826&gt;0,'1-Devamsızlık Formu (Ek-4)'!AW2828="KASIM 2024"),(E2826*(F2826-1)+(666.75)),E2826*F2826)</f>
        <v>0</v>
      </c>
      <c r="H2826" s="135">
        <f t="shared" si="542"/>
        <v>0</v>
      </c>
      <c r="I2826" s="141">
        <f t="shared" si="536"/>
        <v>0</v>
      </c>
      <c r="J2826" s="135">
        <f t="shared" si="537"/>
        <v>0</v>
      </c>
      <c r="K2826" s="135">
        <f t="shared" si="538"/>
        <v>0</v>
      </c>
      <c r="L2826" s="135" t="e">
        <f t="shared" si="539"/>
        <v>#REF!</v>
      </c>
      <c r="M2826" s="138" t="e">
        <f>IF(K2826-'!!!KATILIMCI LİSTESİ!!!'!#REF!&gt;0,'!!!KATILIMCI LİSTESİ!!!'!#REF!,K2826)</f>
        <v>#REF!</v>
      </c>
      <c r="N2826" s="135">
        <f t="shared" si="543"/>
        <v>0</v>
      </c>
      <c r="O2826" s="135">
        <f t="shared" si="544"/>
        <v>0</v>
      </c>
      <c r="P2826" s="139">
        <f t="shared" si="545"/>
        <v>0</v>
      </c>
      <c r="Q2826" s="135">
        <f>'5-Banka Listesi'!G2827</f>
        <v>0</v>
      </c>
      <c r="R2826" s="140">
        <f t="shared" si="546"/>
        <v>0</v>
      </c>
      <c r="S2826" s="140">
        <f t="shared" si="547"/>
        <v>0</v>
      </c>
      <c r="T2826" s="140">
        <f t="shared" si="540"/>
        <v>0</v>
      </c>
      <c r="U2826" s="135">
        <f t="shared" si="541"/>
        <v>0</v>
      </c>
      <c r="V2826" s="132">
        <v>2822</v>
      </c>
    </row>
    <row r="2827" spans="2:22" ht="33.950000000000003" customHeight="1" x14ac:dyDescent="0.25">
      <c r="B2827" s="132">
        <v>2823</v>
      </c>
      <c r="C2827" s="133">
        <f>'!!!KATILIMCI LİSTESİ!!!'!B2824</f>
        <v>0</v>
      </c>
      <c r="D2827" s="134">
        <f>'!!!KATILIMCI LİSTESİ!!!'!C2824</f>
        <v>0</v>
      </c>
      <c r="E2827" s="135">
        <f>'!!! VERİLER !!!'!C$1</f>
        <v>1375</v>
      </c>
      <c r="F2827" s="136">
        <f>'1-Devamsızlık Formu (Ek-4)'!AJ2829</f>
        <v>0</v>
      </c>
      <c r="G2827" s="135">
        <f>IF(AND('1-Devamsızlık Formu (Ek-4)'!D2829="",F2827&gt;0,'1-Devamsızlık Formu (Ek-4)'!AW2829="KASIM 2024"),(E2827*(F2827-1)+(666.75)),E2827*F2827)</f>
        <v>0</v>
      </c>
      <c r="H2827" s="135">
        <f t="shared" si="542"/>
        <v>0</v>
      </c>
      <c r="I2827" s="141">
        <f t="shared" si="536"/>
        <v>0</v>
      </c>
      <c r="J2827" s="135">
        <f t="shared" si="537"/>
        <v>0</v>
      </c>
      <c r="K2827" s="135">
        <f t="shared" si="538"/>
        <v>0</v>
      </c>
      <c r="L2827" s="135" t="e">
        <f t="shared" si="539"/>
        <v>#REF!</v>
      </c>
      <c r="M2827" s="138" t="e">
        <f>IF(K2827-'!!!KATILIMCI LİSTESİ!!!'!#REF!&gt;0,'!!!KATILIMCI LİSTESİ!!!'!#REF!,K2827)</f>
        <v>#REF!</v>
      </c>
      <c r="N2827" s="135">
        <f t="shared" si="543"/>
        <v>0</v>
      </c>
      <c r="O2827" s="135">
        <f t="shared" si="544"/>
        <v>0</v>
      </c>
      <c r="P2827" s="139">
        <f t="shared" si="545"/>
        <v>0</v>
      </c>
      <c r="Q2827" s="135">
        <f>'5-Banka Listesi'!G2828</f>
        <v>0</v>
      </c>
      <c r="R2827" s="140">
        <f t="shared" si="546"/>
        <v>0</v>
      </c>
      <c r="S2827" s="140">
        <f t="shared" si="547"/>
        <v>0</v>
      </c>
      <c r="T2827" s="140">
        <f t="shared" si="540"/>
        <v>0</v>
      </c>
      <c r="U2827" s="135">
        <f t="shared" si="541"/>
        <v>0</v>
      </c>
      <c r="V2827" s="132">
        <v>2823</v>
      </c>
    </row>
    <row r="2828" spans="2:22" ht="33.950000000000003" customHeight="1" x14ac:dyDescent="0.25">
      <c r="B2828" s="132">
        <v>2824</v>
      </c>
      <c r="C2828" s="133">
        <f>'!!!KATILIMCI LİSTESİ!!!'!B2825</f>
        <v>0</v>
      </c>
      <c r="D2828" s="134">
        <f>'!!!KATILIMCI LİSTESİ!!!'!C2825</f>
        <v>0</v>
      </c>
      <c r="E2828" s="135">
        <f>'!!! VERİLER !!!'!C$1</f>
        <v>1375</v>
      </c>
      <c r="F2828" s="136">
        <f>'1-Devamsızlık Formu (Ek-4)'!AJ2830</f>
        <v>0</v>
      </c>
      <c r="G2828" s="135">
        <f>IF(AND('1-Devamsızlık Formu (Ek-4)'!D2830="",F2828&gt;0,'1-Devamsızlık Formu (Ek-4)'!AW2830="KASIM 2024"),(E2828*(F2828-1)+(666.75)),E2828*F2828)</f>
        <v>0</v>
      </c>
      <c r="H2828" s="135">
        <f t="shared" si="542"/>
        <v>0</v>
      </c>
      <c r="I2828" s="141">
        <f t="shared" si="536"/>
        <v>0</v>
      </c>
      <c r="J2828" s="135">
        <f t="shared" si="537"/>
        <v>0</v>
      </c>
      <c r="K2828" s="135">
        <f t="shared" si="538"/>
        <v>0</v>
      </c>
      <c r="L2828" s="135" t="e">
        <f t="shared" si="539"/>
        <v>#REF!</v>
      </c>
      <c r="M2828" s="138" t="e">
        <f>IF(K2828-'!!!KATILIMCI LİSTESİ!!!'!#REF!&gt;0,'!!!KATILIMCI LİSTESİ!!!'!#REF!,K2828)</f>
        <v>#REF!</v>
      </c>
      <c r="N2828" s="135">
        <f t="shared" si="543"/>
        <v>0</v>
      </c>
      <c r="O2828" s="135">
        <f t="shared" si="544"/>
        <v>0</v>
      </c>
      <c r="P2828" s="139">
        <f t="shared" si="545"/>
        <v>0</v>
      </c>
      <c r="Q2828" s="135">
        <f>'5-Banka Listesi'!G2829</f>
        <v>0</v>
      </c>
      <c r="R2828" s="140">
        <f t="shared" si="546"/>
        <v>0</v>
      </c>
      <c r="S2828" s="140">
        <f t="shared" si="547"/>
        <v>0</v>
      </c>
      <c r="T2828" s="140">
        <f t="shared" si="540"/>
        <v>0</v>
      </c>
      <c r="U2828" s="135">
        <f t="shared" si="541"/>
        <v>0</v>
      </c>
      <c r="V2828" s="132">
        <v>2824</v>
      </c>
    </row>
    <row r="2829" spans="2:22" ht="33.950000000000003" customHeight="1" x14ac:dyDescent="0.25">
      <c r="B2829" s="132">
        <v>2825</v>
      </c>
      <c r="C2829" s="133">
        <f>'!!!KATILIMCI LİSTESİ!!!'!B2826</f>
        <v>0</v>
      </c>
      <c r="D2829" s="134">
        <f>'!!!KATILIMCI LİSTESİ!!!'!C2826</f>
        <v>0</v>
      </c>
      <c r="E2829" s="135">
        <f>'!!! VERİLER !!!'!C$1</f>
        <v>1375</v>
      </c>
      <c r="F2829" s="136">
        <f>'1-Devamsızlık Formu (Ek-4)'!AJ2831</f>
        <v>0</v>
      </c>
      <c r="G2829" s="135">
        <f>IF(AND('1-Devamsızlık Formu (Ek-4)'!D2831="",F2829&gt;0,'1-Devamsızlık Formu (Ek-4)'!AW2831="KASIM 2024"),(E2829*(F2829-1)+(666.75)),E2829*F2829)</f>
        <v>0</v>
      </c>
      <c r="H2829" s="135">
        <f t="shared" si="542"/>
        <v>0</v>
      </c>
      <c r="I2829" s="141">
        <f t="shared" si="536"/>
        <v>0</v>
      </c>
      <c r="J2829" s="135">
        <f t="shared" si="537"/>
        <v>0</v>
      </c>
      <c r="K2829" s="135">
        <f t="shared" si="538"/>
        <v>0</v>
      </c>
      <c r="L2829" s="135" t="e">
        <f t="shared" si="539"/>
        <v>#REF!</v>
      </c>
      <c r="M2829" s="138" t="e">
        <f>IF(K2829-'!!!KATILIMCI LİSTESİ!!!'!#REF!&gt;0,'!!!KATILIMCI LİSTESİ!!!'!#REF!,K2829)</f>
        <v>#REF!</v>
      </c>
      <c r="N2829" s="135">
        <f t="shared" si="543"/>
        <v>0</v>
      </c>
      <c r="O2829" s="135">
        <f t="shared" si="544"/>
        <v>0</v>
      </c>
      <c r="P2829" s="139">
        <f t="shared" si="545"/>
        <v>0</v>
      </c>
      <c r="Q2829" s="135">
        <f>'5-Banka Listesi'!G2830</f>
        <v>0</v>
      </c>
      <c r="R2829" s="140">
        <f t="shared" si="546"/>
        <v>0</v>
      </c>
      <c r="S2829" s="140">
        <f t="shared" si="547"/>
        <v>0</v>
      </c>
      <c r="T2829" s="140">
        <f t="shared" si="540"/>
        <v>0</v>
      </c>
      <c r="U2829" s="135">
        <f t="shared" si="541"/>
        <v>0</v>
      </c>
      <c r="V2829" s="132">
        <v>2825</v>
      </c>
    </row>
    <row r="2830" spans="2:22" ht="33.950000000000003" customHeight="1" x14ac:dyDescent="0.25">
      <c r="B2830" s="132">
        <v>2826</v>
      </c>
      <c r="C2830" s="133">
        <f>'!!!KATILIMCI LİSTESİ!!!'!B2827</f>
        <v>0</v>
      </c>
      <c r="D2830" s="134">
        <f>'!!!KATILIMCI LİSTESİ!!!'!C2827</f>
        <v>0</v>
      </c>
      <c r="E2830" s="135">
        <f>'!!! VERİLER !!!'!C$1</f>
        <v>1375</v>
      </c>
      <c r="F2830" s="136">
        <f>'1-Devamsızlık Formu (Ek-4)'!AJ2832</f>
        <v>0</v>
      </c>
      <c r="G2830" s="135">
        <f>IF(AND('1-Devamsızlık Formu (Ek-4)'!D2832="",F2830&gt;0,'1-Devamsızlık Formu (Ek-4)'!AW2832="KASIM 2024"),(E2830*(F2830-1)+(666.75)),E2830*F2830)</f>
        <v>0</v>
      </c>
      <c r="H2830" s="135">
        <f t="shared" si="542"/>
        <v>0</v>
      </c>
      <c r="I2830" s="141">
        <f t="shared" si="536"/>
        <v>0</v>
      </c>
      <c r="J2830" s="135">
        <f t="shared" si="537"/>
        <v>0</v>
      </c>
      <c r="K2830" s="135">
        <f t="shared" si="538"/>
        <v>0</v>
      </c>
      <c r="L2830" s="135" t="e">
        <f t="shared" si="539"/>
        <v>#REF!</v>
      </c>
      <c r="M2830" s="138" t="e">
        <f>IF(K2830-'!!!KATILIMCI LİSTESİ!!!'!#REF!&gt;0,'!!!KATILIMCI LİSTESİ!!!'!#REF!,K2830)</f>
        <v>#REF!</v>
      </c>
      <c r="N2830" s="135">
        <f t="shared" si="543"/>
        <v>0</v>
      </c>
      <c r="O2830" s="135">
        <f t="shared" si="544"/>
        <v>0</v>
      </c>
      <c r="P2830" s="139">
        <f t="shared" si="545"/>
        <v>0</v>
      </c>
      <c r="Q2830" s="135">
        <f>'5-Banka Listesi'!G2831</f>
        <v>0</v>
      </c>
      <c r="R2830" s="140">
        <f t="shared" si="546"/>
        <v>0</v>
      </c>
      <c r="S2830" s="140">
        <f t="shared" si="547"/>
        <v>0</v>
      </c>
      <c r="T2830" s="140">
        <f t="shared" si="540"/>
        <v>0</v>
      </c>
      <c r="U2830" s="135">
        <f t="shared" si="541"/>
        <v>0</v>
      </c>
      <c r="V2830" s="132">
        <v>2826</v>
      </c>
    </row>
    <row r="2831" spans="2:22" ht="33.950000000000003" customHeight="1" x14ac:dyDescent="0.25">
      <c r="B2831" s="132">
        <v>2827</v>
      </c>
      <c r="C2831" s="133">
        <f>'!!!KATILIMCI LİSTESİ!!!'!B2828</f>
        <v>0</v>
      </c>
      <c r="D2831" s="134">
        <f>'!!!KATILIMCI LİSTESİ!!!'!C2828</f>
        <v>0</v>
      </c>
      <c r="E2831" s="135">
        <f>'!!! VERİLER !!!'!C$1</f>
        <v>1375</v>
      </c>
      <c r="F2831" s="136">
        <f>'1-Devamsızlık Formu (Ek-4)'!AJ2833</f>
        <v>0</v>
      </c>
      <c r="G2831" s="135">
        <f>IF(AND('1-Devamsızlık Formu (Ek-4)'!D2833="",F2831&gt;0,'1-Devamsızlık Formu (Ek-4)'!AW2833="KASIM 2024"),(E2831*(F2831-1)+(666.75)),E2831*F2831)</f>
        <v>0</v>
      </c>
      <c r="H2831" s="135">
        <f t="shared" si="542"/>
        <v>0</v>
      </c>
      <c r="I2831" s="141">
        <f t="shared" si="536"/>
        <v>0</v>
      </c>
      <c r="J2831" s="135">
        <f t="shared" si="537"/>
        <v>0</v>
      </c>
      <c r="K2831" s="135">
        <f t="shared" si="538"/>
        <v>0</v>
      </c>
      <c r="L2831" s="135" t="e">
        <f t="shared" si="539"/>
        <v>#REF!</v>
      </c>
      <c r="M2831" s="138" t="e">
        <f>IF(K2831-'!!!KATILIMCI LİSTESİ!!!'!#REF!&gt;0,'!!!KATILIMCI LİSTESİ!!!'!#REF!,K2831)</f>
        <v>#REF!</v>
      </c>
      <c r="N2831" s="135">
        <f t="shared" si="543"/>
        <v>0</v>
      </c>
      <c r="O2831" s="135">
        <f t="shared" si="544"/>
        <v>0</v>
      </c>
      <c r="P2831" s="139">
        <f t="shared" si="545"/>
        <v>0</v>
      </c>
      <c r="Q2831" s="135">
        <f>'5-Banka Listesi'!G2832</f>
        <v>0</v>
      </c>
      <c r="R2831" s="140">
        <f t="shared" si="546"/>
        <v>0</v>
      </c>
      <c r="S2831" s="140">
        <f t="shared" si="547"/>
        <v>0</v>
      </c>
      <c r="T2831" s="140">
        <f t="shared" si="540"/>
        <v>0</v>
      </c>
      <c r="U2831" s="135">
        <f t="shared" si="541"/>
        <v>0</v>
      </c>
      <c r="V2831" s="132">
        <v>2827</v>
      </c>
    </row>
    <row r="2832" spans="2:22" ht="33.950000000000003" customHeight="1" x14ac:dyDescent="0.25">
      <c r="B2832" s="132">
        <v>2828</v>
      </c>
      <c r="C2832" s="133">
        <f>'!!!KATILIMCI LİSTESİ!!!'!B2829</f>
        <v>0</v>
      </c>
      <c r="D2832" s="134">
        <f>'!!!KATILIMCI LİSTESİ!!!'!C2829</f>
        <v>0</v>
      </c>
      <c r="E2832" s="135">
        <f>'!!! VERİLER !!!'!C$1</f>
        <v>1375</v>
      </c>
      <c r="F2832" s="136">
        <f>'1-Devamsızlık Formu (Ek-4)'!AJ2834</f>
        <v>0</v>
      </c>
      <c r="G2832" s="135">
        <f>IF(AND('1-Devamsızlık Formu (Ek-4)'!D2834="",F2832&gt;0,'1-Devamsızlık Formu (Ek-4)'!AW2834="KASIM 2024"),(E2832*(F2832-1)+(666.75)),E2832*F2832)</f>
        <v>0</v>
      </c>
      <c r="H2832" s="135">
        <f t="shared" si="542"/>
        <v>0</v>
      </c>
      <c r="I2832" s="141">
        <f t="shared" si="536"/>
        <v>0</v>
      </c>
      <c r="J2832" s="135">
        <f t="shared" si="537"/>
        <v>0</v>
      </c>
      <c r="K2832" s="135">
        <f t="shared" si="538"/>
        <v>0</v>
      </c>
      <c r="L2832" s="135" t="e">
        <f t="shared" si="539"/>
        <v>#REF!</v>
      </c>
      <c r="M2832" s="138" t="e">
        <f>IF(K2832-'!!!KATILIMCI LİSTESİ!!!'!#REF!&gt;0,'!!!KATILIMCI LİSTESİ!!!'!#REF!,K2832)</f>
        <v>#REF!</v>
      </c>
      <c r="N2832" s="135">
        <f t="shared" si="543"/>
        <v>0</v>
      </c>
      <c r="O2832" s="135">
        <f t="shared" si="544"/>
        <v>0</v>
      </c>
      <c r="P2832" s="139">
        <f t="shared" si="545"/>
        <v>0</v>
      </c>
      <c r="Q2832" s="135">
        <f>'5-Banka Listesi'!G2833</f>
        <v>0</v>
      </c>
      <c r="R2832" s="140">
        <f t="shared" si="546"/>
        <v>0</v>
      </c>
      <c r="S2832" s="140">
        <f t="shared" si="547"/>
        <v>0</v>
      </c>
      <c r="T2832" s="140">
        <f t="shared" si="540"/>
        <v>0</v>
      </c>
      <c r="U2832" s="135">
        <f t="shared" si="541"/>
        <v>0</v>
      </c>
      <c r="V2832" s="132">
        <v>2828</v>
      </c>
    </row>
    <row r="2833" spans="2:22" ht="33.950000000000003" customHeight="1" x14ac:dyDescent="0.25">
      <c r="B2833" s="132">
        <v>2829</v>
      </c>
      <c r="C2833" s="133">
        <f>'!!!KATILIMCI LİSTESİ!!!'!B2830</f>
        <v>0</v>
      </c>
      <c r="D2833" s="134">
        <f>'!!!KATILIMCI LİSTESİ!!!'!C2830</f>
        <v>0</v>
      </c>
      <c r="E2833" s="135">
        <f>'!!! VERİLER !!!'!C$1</f>
        <v>1375</v>
      </c>
      <c r="F2833" s="136">
        <f>'1-Devamsızlık Formu (Ek-4)'!AJ2835</f>
        <v>0</v>
      </c>
      <c r="G2833" s="135">
        <f>IF(AND('1-Devamsızlık Formu (Ek-4)'!D2835="",F2833&gt;0,'1-Devamsızlık Formu (Ek-4)'!AW2835="KASIM 2024"),(E2833*(F2833-1)+(666.75)),E2833*F2833)</f>
        <v>0</v>
      </c>
      <c r="H2833" s="135">
        <f t="shared" si="542"/>
        <v>0</v>
      </c>
      <c r="I2833" s="141">
        <f t="shared" si="536"/>
        <v>0</v>
      </c>
      <c r="J2833" s="135">
        <f t="shared" si="537"/>
        <v>0</v>
      </c>
      <c r="K2833" s="135">
        <f t="shared" si="538"/>
        <v>0</v>
      </c>
      <c r="L2833" s="135" t="e">
        <f t="shared" si="539"/>
        <v>#REF!</v>
      </c>
      <c r="M2833" s="138" t="e">
        <f>IF(K2833-'!!!KATILIMCI LİSTESİ!!!'!#REF!&gt;0,'!!!KATILIMCI LİSTESİ!!!'!#REF!,K2833)</f>
        <v>#REF!</v>
      </c>
      <c r="N2833" s="135">
        <f t="shared" si="543"/>
        <v>0</v>
      </c>
      <c r="O2833" s="135">
        <f t="shared" si="544"/>
        <v>0</v>
      </c>
      <c r="P2833" s="139">
        <f t="shared" si="545"/>
        <v>0</v>
      </c>
      <c r="Q2833" s="135">
        <f>'5-Banka Listesi'!G2834</f>
        <v>0</v>
      </c>
      <c r="R2833" s="140">
        <f t="shared" si="546"/>
        <v>0</v>
      </c>
      <c r="S2833" s="140">
        <f t="shared" si="547"/>
        <v>0</v>
      </c>
      <c r="T2833" s="140">
        <f t="shared" si="540"/>
        <v>0</v>
      </c>
      <c r="U2833" s="135">
        <f t="shared" si="541"/>
        <v>0</v>
      </c>
      <c r="V2833" s="132">
        <v>2829</v>
      </c>
    </row>
    <row r="2834" spans="2:22" ht="33.950000000000003" customHeight="1" x14ac:dyDescent="0.25">
      <c r="B2834" s="132">
        <v>2830</v>
      </c>
      <c r="C2834" s="133">
        <f>'!!!KATILIMCI LİSTESİ!!!'!B2831</f>
        <v>0</v>
      </c>
      <c r="D2834" s="134">
        <f>'!!!KATILIMCI LİSTESİ!!!'!C2831</f>
        <v>0</v>
      </c>
      <c r="E2834" s="135">
        <f>'!!! VERİLER !!!'!C$1</f>
        <v>1375</v>
      </c>
      <c r="F2834" s="136">
        <f>'1-Devamsızlık Formu (Ek-4)'!AJ2836</f>
        <v>0</v>
      </c>
      <c r="G2834" s="135">
        <f>IF(AND('1-Devamsızlık Formu (Ek-4)'!D2836="",F2834&gt;0,'1-Devamsızlık Formu (Ek-4)'!AW2836="KASIM 2024"),(E2834*(F2834-1)+(666.75)),E2834*F2834)</f>
        <v>0</v>
      </c>
      <c r="H2834" s="135">
        <f t="shared" si="542"/>
        <v>0</v>
      </c>
      <c r="I2834" s="141">
        <f t="shared" si="536"/>
        <v>0</v>
      </c>
      <c r="J2834" s="135">
        <f t="shared" si="537"/>
        <v>0</v>
      </c>
      <c r="K2834" s="135">
        <f t="shared" si="538"/>
        <v>0</v>
      </c>
      <c r="L2834" s="135" t="e">
        <f t="shared" si="539"/>
        <v>#REF!</v>
      </c>
      <c r="M2834" s="138" t="e">
        <f>IF(K2834-'!!!KATILIMCI LİSTESİ!!!'!#REF!&gt;0,'!!!KATILIMCI LİSTESİ!!!'!#REF!,K2834)</f>
        <v>#REF!</v>
      </c>
      <c r="N2834" s="135">
        <f t="shared" si="543"/>
        <v>0</v>
      </c>
      <c r="O2834" s="135">
        <f t="shared" si="544"/>
        <v>0</v>
      </c>
      <c r="P2834" s="139">
        <f t="shared" si="545"/>
        <v>0</v>
      </c>
      <c r="Q2834" s="135">
        <f>'5-Banka Listesi'!G2835</f>
        <v>0</v>
      </c>
      <c r="R2834" s="140">
        <f t="shared" si="546"/>
        <v>0</v>
      </c>
      <c r="S2834" s="140">
        <f t="shared" si="547"/>
        <v>0</v>
      </c>
      <c r="T2834" s="140">
        <f t="shared" si="540"/>
        <v>0</v>
      </c>
      <c r="U2834" s="135">
        <f t="shared" si="541"/>
        <v>0</v>
      </c>
      <c r="V2834" s="132">
        <v>2830</v>
      </c>
    </row>
    <row r="2835" spans="2:22" ht="33.950000000000003" customHeight="1" x14ac:dyDescent="0.25">
      <c r="B2835" s="132">
        <v>2831</v>
      </c>
      <c r="C2835" s="133">
        <f>'!!!KATILIMCI LİSTESİ!!!'!B2832</f>
        <v>0</v>
      </c>
      <c r="D2835" s="134">
        <f>'!!!KATILIMCI LİSTESİ!!!'!C2832</f>
        <v>0</v>
      </c>
      <c r="E2835" s="135">
        <f>'!!! VERİLER !!!'!C$1</f>
        <v>1375</v>
      </c>
      <c r="F2835" s="136">
        <f>'1-Devamsızlık Formu (Ek-4)'!AJ2837</f>
        <v>0</v>
      </c>
      <c r="G2835" s="135">
        <f>IF(AND('1-Devamsızlık Formu (Ek-4)'!D2837="",F2835&gt;0,'1-Devamsızlık Formu (Ek-4)'!AW2837="KASIM 2024"),(E2835*(F2835-1)+(666.75)),E2835*F2835)</f>
        <v>0</v>
      </c>
      <c r="H2835" s="135">
        <f t="shared" si="542"/>
        <v>0</v>
      </c>
      <c r="I2835" s="141">
        <f t="shared" si="536"/>
        <v>0</v>
      </c>
      <c r="J2835" s="135">
        <f t="shared" si="537"/>
        <v>0</v>
      </c>
      <c r="K2835" s="135">
        <f t="shared" si="538"/>
        <v>0</v>
      </c>
      <c r="L2835" s="135" t="e">
        <f t="shared" si="539"/>
        <v>#REF!</v>
      </c>
      <c r="M2835" s="138" t="e">
        <f>IF(K2835-'!!!KATILIMCI LİSTESİ!!!'!#REF!&gt;0,'!!!KATILIMCI LİSTESİ!!!'!#REF!,K2835)</f>
        <v>#REF!</v>
      </c>
      <c r="N2835" s="135">
        <f t="shared" si="543"/>
        <v>0</v>
      </c>
      <c r="O2835" s="135">
        <f t="shared" si="544"/>
        <v>0</v>
      </c>
      <c r="P2835" s="139">
        <f t="shared" si="545"/>
        <v>0</v>
      </c>
      <c r="Q2835" s="135">
        <f>'5-Banka Listesi'!G2836</f>
        <v>0</v>
      </c>
      <c r="R2835" s="140">
        <f t="shared" si="546"/>
        <v>0</v>
      </c>
      <c r="S2835" s="140">
        <f t="shared" si="547"/>
        <v>0</v>
      </c>
      <c r="T2835" s="140">
        <f t="shared" si="540"/>
        <v>0</v>
      </c>
      <c r="U2835" s="135">
        <f t="shared" si="541"/>
        <v>0</v>
      </c>
      <c r="V2835" s="132">
        <v>2831</v>
      </c>
    </row>
    <row r="2836" spans="2:22" ht="33.950000000000003" customHeight="1" x14ac:dyDescent="0.25">
      <c r="B2836" s="132">
        <v>2832</v>
      </c>
      <c r="C2836" s="133">
        <f>'!!!KATILIMCI LİSTESİ!!!'!B2833</f>
        <v>0</v>
      </c>
      <c r="D2836" s="134">
        <f>'!!!KATILIMCI LİSTESİ!!!'!C2833</f>
        <v>0</v>
      </c>
      <c r="E2836" s="135">
        <f>'!!! VERİLER !!!'!C$1</f>
        <v>1375</v>
      </c>
      <c r="F2836" s="136">
        <f>'1-Devamsızlık Formu (Ek-4)'!AJ2838</f>
        <v>0</v>
      </c>
      <c r="G2836" s="135">
        <f>IF(AND('1-Devamsızlık Formu (Ek-4)'!D2838="",F2836&gt;0,'1-Devamsızlık Formu (Ek-4)'!AW2838="KASIM 2024"),(E2836*(F2836-1)+(666.75)),E2836*F2836)</f>
        <v>0</v>
      </c>
      <c r="H2836" s="135">
        <f t="shared" si="542"/>
        <v>0</v>
      </c>
      <c r="I2836" s="141">
        <f t="shared" si="536"/>
        <v>0</v>
      </c>
      <c r="J2836" s="135">
        <f t="shared" si="537"/>
        <v>0</v>
      </c>
      <c r="K2836" s="135">
        <f t="shared" si="538"/>
        <v>0</v>
      </c>
      <c r="L2836" s="135" t="e">
        <f t="shared" si="539"/>
        <v>#REF!</v>
      </c>
      <c r="M2836" s="138" t="e">
        <f>IF(K2836-'!!!KATILIMCI LİSTESİ!!!'!#REF!&gt;0,'!!!KATILIMCI LİSTESİ!!!'!#REF!,K2836)</f>
        <v>#REF!</v>
      </c>
      <c r="N2836" s="135">
        <f t="shared" si="543"/>
        <v>0</v>
      </c>
      <c r="O2836" s="135">
        <f t="shared" si="544"/>
        <v>0</v>
      </c>
      <c r="P2836" s="139">
        <f t="shared" si="545"/>
        <v>0</v>
      </c>
      <c r="Q2836" s="135">
        <f>'5-Banka Listesi'!G2837</f>
        <v>0</v>
      </c>
      <c r="R2836" s="140">
        <f t="shared" si="546"/>
        <v>0</v>
      </c>
      <c r="S2836" s="140">
        <f t="shared" si="547"/>
        <v>0</v>
      </c>
      <c r="T2836" s="140">
        <f t="shared" si="540"/>
        <v>0</v>
      </c>
      <c r="U2836" s="135">
        <f t="shared" si="541"/>
        <v>0</v>
      </c>
      <c r="V2836" s="132">
        <v>2832</v>
      </c>
    </row>
    <row r="2837" spans="2:22" ht="33.950000000000003" customHeight="1" x14ac:dyDescent="0.25">
      <c r="B2837" s="132">
        <v>2833</v>
      </c>
      <c r="C2837" s="133">
        <f>'!!!KATILIMCI LİSTESİ!!!'!B2834</f>
        <v>0</v>
      </c>
      <c r="D2837" s="134">
        <f>'!!!KATILIMCI LİSTESİ!!!'!C2834</f>
        <v>0</v>
      </c>
      <c r="E2837" s="135">
        <f>'!!! VERİLER !!!'!C$1</f>
        <v>1375</v>
      </c>
      <c r="F2837" s="136">
        <f>'1-Devamsızlık Formu (Ek-4)'!AJ2839</f>
        <v>0</v>
      </c>
      <c r="G2837" s="135">
        <f>IF(AND('1-Devamsızlık Formu (Ek-4)'!D2839="",F2837&gt;0,'1-Devamsızlık Formu (Ek-4)'!AW2839="KASIM 2024"),(E2837*(F2837-1)+(666.75)),E2837*F2837)</f>
        <v>0</v>
      </c>
      <c r="H2837" s="135">
        <f t="shared" si="542"/>
        <v>0</v>
      </c>
      <c r="I2837" s="141">
        <f t="shared" ref="I2837:I2900" si="548">G2837*0.01</f>
        <v>0</v>
      </c>
      <c r="J2837" s="135">
        <f t="shared" ref="J2837:J2900" si="549">IF(G2837&gt;20002.5,(G2837-H2837-I2837)-(17002.12),0)</f>
        <v>0</v>
      </c>
      <c r="K2837" s="135">
        <f t="shared" ref="K2837:K2900" si="550">J2837*0.15</f>
        <v>0</v>
      </c>
      <c r="L2837" s="135" t="e">
        <f t="shared" ref="L2837:L2900" si="551">ROUND(K2837-M2837,2)</f>
        <v>#REF!</v>
      </c>
      <c r="M2837" s="138" t="e">
        <f>IF(K2837-'!!!KATILIMCI LİSTESİ!!!'!#REF!&gt;0,'!!!KATILIMCI LİSTESİ!!!'!#REF!,K2837)</f>
        <v>#REF!</v>
      </c>
      <c r="N2837" s="135">
        <f t="shared" si="543"/>
        <v>0</v>
      </c>
      <c r="O2837" s="135">
        <f t="shared" si="544"/>
        <v>0</v>
      </c>
      <c r="P2837" s="139">
        <f t="shared" si="545"/>
        <v>0</v>
      </c>
      <c r="Q2837" s="135">
        <f>'5-Banka Listesi'!G2838</f>
        <v>0</v>
      </c>
      <c r="R2837" s="140">
        <f t="shared" si="546"/>
        <v>0</v>
      </c>
      <c r="S2837" s="140">
        <f t="shared" si="547"/>
        <v>0</v>
      </c>
      <c r="T2837" s="140">
        <f t="shared" ref="T2837:T2900" si="552">ROUND(G2837*0.02,3)</f>
        <v>0</v>
      </c>
      <c r="U2837" s="135">
        <f t="shared" ref="U2837:U2900" si="553">ROUND(Q2837+R2837+S2837+T2837,3)</f>
        <v>0</v>
      </c>
      <c r="V2837" s="132">
        <v>2833</v>
      </c>
    </row>
    <row r="2838" spans="2:22" ht="33.950000000000003" customHeight="1" x14ac:dyDescent="0.25">
      <c r="B2838" s="132">
        <v>2834</v>
      </c>
      <c r="C2838" s="133">
        <f>'!!!KATILIMCI LİSTESİ!!!'!B2835</f>
        <v>0</v>
      </c>
      <c r="D2838" s="134">
        <f>'!!!KATILIMCI LİSTESİ!!!'!C2835</f>
        <v>0</v>
      </c>
      <c r="E2838" s="135">
        <f>'!!! VERİLER !!!'!C$1</f>
        <v>1375</v>
      </c>
      <c r="F2838" s="136">
        <f>'1-Devamsızlık Formu (Ek-4)'!AJ2840</f>
        <v>0</v>
      </c>
      <c r="G2838" s="135">
        <f>IF(AND('1-Devamsızlık Formu (Ek-4)'!D2840="",F2838&gt;0,'1-Devamsızlık Formu (Ek-4)'!AW2840="KASIM 2024"),(E2838*(F2838-1)+(666.75)),E2838*F2838)</f>
        <v>0</v>
      </c>
      <c r="H2838" s="135">
        <f t="shared" si="542"/>
        <v>0</v>
      </c>
      <c r="I2838" s="141">
        <f t="shared" si="548"/>
        <v>0</v>
      </c>
      <c r="J2838" s="135">
        <f t="shared" si="549"/>
        <v>0</v>
      </c>
      <c r="K2838" s="135">
        <f t="shared" si="550"/>
        <v>0</v>
      </c>
      <c r="L2838" s="135" t="e">
        <f t="shared" si="551"/>
        <v>#REF!</v>
      </c>
      <c r="M2838" s="138" t="e">
        <f>IF(K2838-'!!!KATILIMCI LİSTESİ!!!'!#REF!&gt;0,'!!!KATILIMCI LİSTESİ!!!'!#REF!,K2838)</f>
        <v>#REF!</v>
      </c>
      <c r="N2838" s="135">
        <f t="shared" si="543"/>
        <v>0</v>
      </c>
      <c r="O2838" s="135">
        <f t="shared" si="544"/>
        <v>0</v>
      </c>
      <c r="P2838" s="139">
        <f t="shared" si="545"/>
        <v>0</v>
      </c>
      <c r="Q2838" s="135">
        <f>'5-Banka Listesi'!G2839</f>
        <v>0</v>
      </c>
      <c r="R2838" s="140">
        <f t="shared" si="546"/>
        <v>0</v>
      </c>
      <c r="S2838" s="140">
        <f t="shared" si="547"/>
        <v>0</v>
      </c>
      <c r="T2838" s="140">
        <f t="shared" si="552"/>
        <v>0</v>
      </c>
      <c r="U2838" s="135">
        <f t="shared" si="553"/>
        <v>0</v>
      </c>
      <c r="V2838" s="132">
        <v>2834</v>
      </c>
    </row>
    <row r="2839" spans="2:22" ht="33.950000000000003" customHeight="1" x14ac:dyDescent="0.25">
      <c r="B2839" s="132">
        <v>2835</v>
      </c>
      <c r="C2839" s="133">
        <f>'!!!KATILIMCI LİSTESİ!!!'!B2836</f>
        <v>0</v>
      </c>
      <c r="D2839" s="134">
        <f>'!!!KATILIMCI LİSTESİ!!!'!C2836</f>
        <v>0</v>
      </c>
      <c r="E2839" s="135">
        <f>'!!! VERİLER !!!'!C$1</f>
        <v>1375</v>
      </c>
      <c r="F2839" s="136">
        <f>'1-Devamsızlık Formu (Ek-4)'!AJ2841</f>
        <v>0</v>
      </c>
      <c r="G2839" s="135">
        <f>IF(AND('1-Devamsızlık Formu (Ek-4)'!D2841="",F2839&gt;0,'1-Devamsızlık Formu (Ek-4)'!AW2841="KASIM 2024"),(E2839*(F2839-1)+(666.75)),E2839*F2839)</f>
        <v>0</v>
      </c>
      <c r="H2839" s="135">
        <f t="shared" si="542"/>
        <v>0</v>
      </c>
      <c r="I2839" s="141">
        <f t="shared" si="548"/>
        <v>0</v>
      </c>
      <c r="J2839" s="135">
        <f t="shared" si="549"/>
        <v>0</v>
      </c>
      <c r="K2839" s="135">
        <f t="shared" si="550"/>
        <v>0</v>
      </c>
      <c r="L2839" s="135" t="e">
        <f t="shared" si="551"/>
        <v>#REF!</v>
      </c>
      <c r="M2839" s="138" t="e">
        <f>IF(K2839-'!!!KATILIMCI LİSTESİ!!!'!#REF!&gt;0,'!!!KATILIMCI LİSTESİ!!!'!#REF!,K2839)</f>
        <v>#REF!</v>
      </c>
      <c r="N2839" s="135">
        <f t="shared" si="543"/>
        <v>0</v>
      </c>
      <c r="O2839" s="135">
        <f t="shared" si="544"/>
        <v>0</v>
      </c>
      <c r="P2839" s="139">
        <f t="shared" si="545"/>
        <v>0</v>
      </c>
      <c r="Q2839" s="135">
        <f>'5-Banka Listesi'!G2840</f>
        <v>0</v>
      </c>
      <c r="R2839" s="140">
        <f t="shared" si="546"/>
        <v>0</v>
      </c>
      <c r="S2839" s="140">
        <f t="shared" si="547"/>
        <v>0</v>
      </c>
      <c r="T2839" s="140">
        <f t="shared" si="552"/>
        <v>0</v>
      </c>
      <c r="U2839" s="135">
        <f t="shared" si="553"/>
        <v>0</v>
      </c>
      <c r="V2839" s="132">
        <v>2835</v>
      </c>
    </row>
    <row r="2840" spans="2:22" ht="33.950000000000003" customHeight="1" x14ac:dyDescent="0.25">
      <c r="B2840" s="132">
        <v>2836</v>
      </c>
      <c r="C2840" s="133">
        <f>'!!!KATILIMCI LİSTESİ!!!'!B2837</f>
        <v>0</v>
      </c>
      <c r="D2840" s="134">
        <f>'!!!KATILIMCI LİSTESİ!!!'!C2837</f>
        <v>0</v>
      </c>
      <c r="E2840" s="135">
        <f>'!!! VERİLER !!!'!C$1</f>
        <v>1375</v>
      </c>
      <c r="F2840" s="136">
        <f>'1-Devamsızlık Formu (Ek-4)'!AJ2842</f>
        <v>0</v>
      </c>
      <c r="G2840" s="135">
        <f>IF(AND('1-Devamsızlık Formu (Ek-4)'!D2842="",F2840&gt;0,'1-Devamsızlık Formu (Ek-4)'!AW2842="KASIM 2024"),(E2840*(F2840-1)+(666.75)),E2840*F2840)</f>
        <v>0</v>
      </c>
      <c r="H2840" s="135">
        <f t="shared" si="542"/>
        <v>0</v>
      </c>
      <c r="I2840" s="141">
        <f t="shared" si="548"/>
        <v>0</v>
      </c>
      <c r="J2840" s="135">
        <f t="shared" si="549"/>
        <v>0</v>
      </c>
      <c r="K2840" s="135">
        <f t="shared" si="550"/>
        <v>0</v>
      </c>
      <c r="L2840" s="135" t="e">
        <f t="shared" si="551"/>
        <v>#REF!</v>
      </c>
      <c r="M2840" s="138" t="e">
        <f>IF(K2840-'!!!KATILIMCI LİSTESİ!!!'!#REF!&gt;0,'!!!KATILIMCI LİSTESİ!!!'!#REF!,K2840)</f>
        <v>#REF!</v>
      </c>
      <c r="N2840" s="135">
        <f t="shared" si="543"/>
        <v>0</v>
      </c>
      <c r="O2840" s="135">
        <f t="shared" si="544"/>
        <v>0</v>
      </c>
      <c r="P2840" s="139">
        <f t="shared" si="545"/>
        <v>0</v>
      </c>
      <c r="Q2840" s="135">
        <f>'5-Banka Listesi'!G2841</f>
        <v>0</v>
      </c>
      <c r="R2840" s="140">
        <f t="shared" si="546"/>
        <v>0</v>
      </c>
      <c r="S2840" s="140">
        <f t="shared" si="547"/>
        <v>0</v>
      </c>
      <c r="T2840" s="140">
        <f t="shared" si="552"/>
        <v>0</v>
      </c>
      <c r="U2840" s="135">
        <f t="shared" si="553"/>
        <v>0</v>
      </c>
      <c r="V2840" s="132">
        <v>2836</v>
      </c>
    </row>
    <row r="2841" spans="2:22" ht="33.950000000000003" customHeight="1" x14ac:dyDescent="0.25">
      <c r="B2841" s="132">
        <v>2837</v>
      </c>
      <c r="C2841" s="133">
        <f>'!!!KATILIMCI LİSTESİ!!!'!B2838</f>
        <v>0</v>
      </c>
      <c r="D2841" s="134">
        <f>'!!!KATILIMCI LİSTESİ!!!'!C2838</f>
        <v>0</v>
      </c>
      <c r="E2841" s="135">
        <f>'!!! VERİLER !!!'!C$1</f>
        <v>1375</v>
      </c>
      <c r="F2841" s="136">
        <f>'1-Devamsızlık Formu (Ek-4)'!AJ2843</f>
        <v>0</v>
      </c>
      <c r="G2841" s="135">
        <f>IF(AND('1-Devamsızlık Formu (Ek-4)'!D2843="",F2841&gt;0,'1-Devamsızlık Formu (Ek-4)'!AW2843="KASIM 2024"),(E2841*(F2841-1)+(666.75)),E2841*F2841)</f>
        <v>0</v>
      </c>
      <c r="H2841" s="135">
        <f t="shared" si="542"/>
        <v>0</v>
      </c>
      <c r="I2841" s="141">
        <f t="shared" si="548"/>
        <v>0</v>
      </c>
      <c r="J2841" s="135">
        <f t="shared" si="549"/>
        <v>0</v>
      </c>
      <c r="K2841" s="135">
        <f t="shared" si="550"/>
        <v>0</v>
      </c>
      <c r="L2841" s="135" t="e">
        <f t="shared" si="551"/>
        <v>#REF!</v>
      </c>
      <c r="M2841" s="138" t="e">
        <f>IF(K2841-'!!!KATILIMCI LİSTESİ!!!'!#REF!&gt;0,'!!!KATILIMCI LİSTESİ!!!'!#REF!,K2841)</f>
        <v>#REF!</v>
      </c>
      <c r="N2841" s="135">
        <f t="shared" si="543"/>
        <v>0</v>
      </c>
      <c r="O2841" s="135">
        <f t="shared" si="544"/>
        <v>0</v>
      </c>
      <c r="P2841" s="139">
        <f t="shared" si="545"/>
        <v>0</v>
      </c>
      <c r="Q2841" s="135">
        <f>'5-Banka Listesi'!G2842</f>
        <v>0</v>
      </c>
      <c r="R2841" s="140">
        <f t="shared" si="546"/>
        <v>0</v>
      </c>
      <c r="S2841" s="140">
        <f t="shared" si="547"/>
        <v>0</v>
      </c>
      <c r="T2841" s="140">
        <f t="shared" si="552"/>
        <v>0</v>
      </c>
      <c r="U2841" s="135">
        <f t="shared" si="553"/>
        <v>0</v>
      </c>
      <c r="V2841" s="132">
        <v>2837</v>
      </c>
    </row>
    <row r="2842" spans="2:22" ht="33.950000000000003" customHeight="1" x14ac:dyDescent="0.25">
      <c r="B2842" s="132">
        <v>2838</v>
      </c>
      <c r="C2842" s="133">
        <f>'!!!KATILIMCI LİSTESİ!!!'!B2839</f>
        <v>0</v>
      </c>
      <c r="D2842" s="134">
        <f>'!!!KATILIMCI LİSTESİ!!!'!C2839</f>
        <v>0</v>
      </c>
      <c r="E2842" s="135">
        <f>'!!! VERİLER !!!'!C$1</f>
        <v>1375</v>
      </c>
      <c r="F2842" s="136">
        <f>'1-Devamsızlık Formu (Ek-4)'!AJ2844</f>
        <v>0</v>
      </c>
      <c r="G2842" s="135">
        <f>IF(AND('1-Devamsızlık Formu (Ek-4)'!D2844="",F2842&gt;0,'1-Devamsızlık Formu (Ek-4)'!AW2844="KASIM 2024"),(E2842*(F2842-1)+(666.75)),E2842*F2842)</f>
        <v>0</v>
      </c>
      <c r="H2842" s="135">
        <f t="shared" si="542"/>
        <v>0</v>
      </c>
      <c r="I2842" s="141">
        <f t="shared" si="548"/>
        <v>0</v>
      </c>
      <c r="J2842" s="135">
        <f t="shared" si="549"/>
        <v>0</v>
      </c>
      <c r="K2842" s="135">
        <f t="shared" si="550"/>
        <v>0</v>
      </c>
      <c r="L2842" s="135" t="e">
        <f t="shared" si="551"/>
        <v>#REF!</v>
      </c>
      <c r="M2842" s="138" t="e">
        <f>IF(K2842-'!!!KATILIMCI LİSTESİ!!!'!#REF!&gt;0,'!!!KATILIMCI LİSTESİ!!!'!#REF!,K2842)</f>
        <v>#REF!</v>
      </c>
      <c r="N2842" s="135">
        <f t="shared" si="543"/>
        <v>0</v>
      </c>
      <c r="O2842" s="135">
        <f t="shared" si="544"/>
        <v>0</v>
      </c>
      <c r="P2842" s="139">
        <f t="shared" si="545"/>
        <v>0</v>
      </c>
      <c r="Q2842" s="135">
        <f>'5-Banka Listesi'!G2843</f>
        <v>0</v>
      </c>
      <c r="R2842" s="140">
        <f t="shared" si="546"/>
        <v>0</v>
      </c>
      <c r="S2842" s="140">
        <f t="shared" si="547"/>
        <v>0</v>
      </c>
      <c r="T2842" s="140">
        <f t="shared" si="552"/>
        <v>0</v>
      </c>
      <c r="U2842" s="135">
        <f t="shared" si="553"/>
        <v>0</v>
      </c>
      <c r="V2842" s="132">
        <v>2838</v>
      </c>
    </row>
    <row r="2843" spans="2:22" ht="33.950000000000003" customHeight="1" x14ac:dyDescent="0.25">
      <c r="B2843" s="132">
        <v>2839</v>
      </c>
      <c r="C2843" s="133">
        <f>'!!!KATILIMCI LİSTESİ!!!'!B2840</f>
        <v>0</v>
      </c>
      <c r="D2843" s="134">
        <f>'!!!KATILIMCI LİSTESİ!!!'!C2840</f>
        <v>0</v>
      </c>
      <c r="E2843" s="135">
        <f>'!!! VERİLER !!!'!C$1</f>
        <v>1375</v>
      </c>
      <c r="F2843" s="136">
        <f>'1-Devamsızlık Formu (Ek-4)'!AJ2845</f>
        <v>0</v>
      </c>
      <c r="G2843" s="135">
        <f>IF(AND('1-Devamsızlık Formu (Ek-4)'!D2845="",F2843&gt;0,'1-Devamsızlık Formu (Ek-4)'!AW2845="KASIM 2024"),(E2843*(F2843-1)+(666.75)),E2843*F2843)</f>
        <v>0</v>
      </c>
      <c r="H2843" s="135">
        <f t="shared" si="542"/>
        <v>0</v>
      </c>
      <c r="I2843" s="141">
        <f t="shared" si="548"/>
        <v>0</v>
      </c>
      <c r="J2843" s="135">
        <f t="shared" si="549"/>
        <v>0</v>
      </c>
      <c r="K2843" s="135">
        <f t="shared" si="550"/>
        <v>0</v>
      </c>
      <c r="L2843" s="135" t="e">
        <f t="shared" si="551"/>
        <v>#REF!</v>
      </c>
      <c r="M2843" s="138" t="e">
        <f>IF(K2843-'!!!KATILIMCI LİSTESİ!!!'!#REF!&gt;0,'!!!KATILIMCI LİSTESİ!!!'!#REF!,K2843)</f>
        <v>#REF!</v>
      </c>
      <c r="N2843" s="135">
        <f t="shared" si="543"/>
        <v>0</v>
      </c>
      <c r="O2843" s="135">
        <f t="shared" si="544"/>
        <v>0</v>
      </c>
      <c r="P2843" s="139">
        <f t="shared" si="545"/>
        <v>0</v>
      </c>
      <c r="Q2843" s="135">
        <f>'5-Banka Listesi'!G2844</f>
        <v>0</v>
      </c>
      <c r="R2843" s="140">
        <f t="shared" si="546"/>
        <v>0</v>
      </c>
      <c r="S2843" s="140">
        <f t="shared" si="547"/>
        <v>0</v>
      </c>
      <c r="T2843" s="140">
        <f t="shared" si="552"/>
        <v>0</v>
      </c>
      <c r="U2843" s="135">
        <f t="shared" si="553"/>
        <v>0</v>
      </c>
      <c r="V2843" s="132">
        <v>2839</v>
      </c>
    </row>
    <row r="2844" spans="2:22" ht="33.950000000000003" customHeight="1" x14ac:dyDescent="0.25">
      <c r="B2844" s="132">
        <v>2840</v>
      </c>
      <c r="C2844" s="133">
        <f>'!!!KATILIMCI LİSTESİ!!!'!B2841</f>
        <v>0</v>
      </c>
      <c r="D2844" s="134">
        <f>'!!!KATILIMCI LİSTESİ!!!'!C2841</f>
        <v>0</v>
      </c>
      <c r="E2844" s="135">
        <f>'!!! VERİLER !!!'!C$1</f>
        <v>1375</v>
      </c>
      <c r="F2844" s="136">
        <f>'1-Devamsızlık Formu (Ek-4)'!AJ2846</f>
        <v>0</v>
      </c>
      <c r="G2844" s="135">
        <f>IF(AND('1-Devamsızlık Formu (Ek-4)'!D2846="",F2844&gt;0,'1-Devamsızlık Formu (Ek-4)'!AW2846="KASIM 2024"),(E2844*(F2844-1)+(666.75)),E2844*F2844)</f>
        <v>0</v>
      </c>
      <c r="H2844" s="135">
        <f t="shared" si="542"/>
        <v>0</v>
      </c>
      <c r="I2844" s="141">
        <f t="shared" si="548"/>
        <v>0</v>
      </c>
      <c r="J2844" s="135">
        <f t="shared" si="549"/>
        <v>0</v>
      </c>
      <c r="K2844" s="135">
        <f t="shared" si="550"/>
        <v>0</v>
      </c>
      <c r="L2844" s="135" t="e">
        <f t="shared" si="551"/>
        <v>#REF!</v>
      </c>
      <c r="M2844" s="138" t="e">
        <f>IF(K2844-'!!!KATILIMCI LİSTESİ!!!'!#REF!&gt;0,'!!!KATILIMCI LİSTESİ!!!'!#REF!,K2844)</f>
        <v>#REF!</v>
      </c>
      <c r="N2844" s="135">
        <f t="shared" si="543"/>
        <v>0</v>
      </c>
      <c r="O2844" s="135">
        <f t="shared" si="544"/>
        <v>0</v>
      </c>
      <c r="P2844" s="139">
        <f t="shared" si="545"/>
        <v>0</v>
      </c>
      <c r="Q2844" s="135">
        <f>'5-Banka Listesi'!G2845</f>
        <v>0</v>
      </c>
      <c r="R2844" s="140">
        <f t="shared" si="546"/>
        <v>0</v>
      </c>
      <c r="S2844" s="140">
        <f t="shared" si="547"/>
        <v>0</v>
      </c>
      <c r="T2844" s="140">
        <f t="shared" si="552"/>
        <v>0</v>
      </c>
      <c r="U2844" s="135">
        <f t="shared" si="553"/>
        <v>0</v>
      </c>
      <c r="V2844" s="132">
        <v>2840</v>
      </c>
    </row>
    <row r="2845" spans="2:22" ht="33.950000000000003" customHeight="1" x14ac:dyDescent="0.25">
      <c r="B2845" s="132">
        <v>2841</v>
      </c>
      <c r="C2845" s="133">
        <f>'!!!KATILIMCI LİSTESİ!!!'!B2842</f>
        <v>0</v>
      </c>
      <c r="D2845" s="134">
        <f>'!!!KATILIMCI LİSTESİ!!!'!C2842</f>
        <v>0</v>
      </c>
      <c r="E2845" s="135">
        <f>'!!! VERİLER !!!'!C$1</f>
        <v>1375</v>
      </c>
      <c r="F2845" s="136">
        <f>'1-Devamsızlık Formu (Ek-4)'!AJ2847</f>
        <v>0</v>
      </c>
      <c r="G2845" s="135">
        <f>IF(AND('1-Devamsızlık Formu (Ek-4)'!D2847="",F2845&gt;0,'1-Devamsızlık Formu (Ek-4)'!AW2847="KASIM 2024"),(E2845*(F2845-1)+(666.75)),E2845*F2845)</f>
        <v>0</v>
      </c>
      <c r="H2845" s="135">
        <f t="shared" si="542"/>
        <v>0</v>
      </c>
      <c r="I2845" s="141">
        <f t="shared" si="548"/>
        <v>0</v>
      </c>
      <c r="J2845" s="135">
        <f t="shared" si="549"/>
        <v>0</v>
      </c>
      <c r="K2845" s="135">
        <f t="shared" si="550"/>
        <v>0</v>
      </c>
      <c r="L2845" s="135" t="e">
        <f t="shared" si="551"/>
        <v>#REF!</v>
      </c>
      <c r="M2845" s="138" t="e">
        <f>IF(K2845-'!!!KATILIMCI LİSTESİ!!!'!#REF!&gt;0,'!!!KATILIMCI LİSTESİ!!!'!#REF!,K2845)</f>
        <v>#REF!</v>
      </c>
      <c r="N2845" s="135">
        <f t="shared" si="543"/>
        <v>0</v>
      </c>
      <c r="O2845" s="135">
        <f t="shared" si="544"/>
        <v>0</v>
      </c>
      <c r="P2845" s="139">
        <f t="shared" si="545"/>
        <v>0</v>
      </c>
      <c r="Q2845" s="135">
        <f>'5-Banka Listesi'!G2846</f>
        <v>0</v>
      </c>
      <c r="R2845" s="140">
        <f t="shared" si="546"/>
        <v>0</v>
      </c>
      <c r="S2845" s="140">
        <f t="shared" si="547"/>
        <v>0</v>
      </c>
      <c r="T2845" s="140">
        <f t="shared" si="552"/>
        <v>0</v>
      </c>
      <c r="U2845" s="135">
        <f t="shared" si="553"/>
        <v>0</v>
      </c>
      <c r="V2845" s="132">
        <v>2841</v>
      </c>
    </row>
    <row r="2846" spans="2:22" ht="33.950000000000003" customHeight="1" x14ac:dyDescent="0.25">
      <c r="B2846" s="132">
        <v>2842</v>
      </c>
      <c r="C2846" s="133">
        <f>'!!!KATILIMCI LİSTESİ!!!'!B2843</f>
        <v>0</v>
      </c>
      <c r="D2846" s="134">
        <f>'!!!KATILIMCI LİSTESİ!!!'!C2843</f>
        <v>0</v>
      </c>
      <c r="E2846" s="135">
        <f>'!!! VERİLER !!!'!C$1</f>
        <v>1375</v>
      </c>
      <c r="F2846" s="136">
        <f>'1-Devamsızlık Formu (Ek-4)'!AJ2848</f>
        <v>0</v>
      </c>
      <c r="G2846" s="135">
        <f>IF(AND('1-Devamsızlık Formu (Ek-4)'!D2848="",F2846&gt;0,'1-Devamsızlık Formu (Ek-4)'!AW2848="KASIM 2024"),(E2846*(F2846-1)+(666.75)),E2846*F2846)</f>
        <v>0</v>
      </c>
      <c r="H2846" s="135">
        <f t="shared" si="542"/>
        <v>0</v>
      </c>
      <c r="I2846" s="141">
        <f t="shared" si="548"/>
        <v>0</v>
      </c>
      <c r="J2846" s="135">
        <f t="shared" si="549"/>
        <v>0</v>
      </c>
      <c r="K2846" s="135">
        <f t="shared" si="550"/>
        <v>0</v>
      </c>
      <c r="L2846" s="135" t="e">
        <f t="shared" si="551"/>
        <v>#REF!</v>
      </c>
      <c r="M2846" s="138" t="e">
        <f>IF(K2846-'!!!KATILIMCI LİSTESİ!!!'!#REF!&gt;0,'!!!KATILIMCI LİSTESİ!!!'!#REF!,K2846)</f>
        <v>#REF!</v>
      </c>
      <c r="N2846" s="135">
        <f t="shared" si="543"/>
        <v>0</v>
      </c>
      <c r="O2846" s="135">
        <f t="shared" si="544"/>
        <v>0</v>
      </c>
      <c r="P2846" s="139">
        <f t="shared" si="545"/>
        <v>0</v>
      </c>
      <c r="Q2846" s="135">
        <f>'5-Banka Listesi'!G2847</f>
        <v>0</v>
      </c>
      <c r="R2846" s="140">
        <f t="shared" si="546"/>
        <v>0</v>
      </c>
      <c r="S2846" s="140">
        <f t="shared" si="547"/>
        <v>0</v>
      </c>
      <c r="T2846" s="140">
        <f t="shared" si="552"/>
        <v>0</v>
      </c>
      <c r="U2846" s="135">
        <f t="shared" si="553"/>
        <v>0</v>
      </c>
      <c r="V2846" s="132">
        <v>2842</v>
      </c>
    </row>
    <row r="2847" spans="2:22" ht="33.950000000000003" customHeight="1" x14ac:dyDescent="0.25">
      <c r="B2847" s="132">
        <v>2843</v>
      </c>
      <c r="C2847" s="133">
        <f>'!!!KATILIMCI LİSTESİ!!!'!B2844</f>
        <v>0</v>
      </c>
      <c r="D2847" s="134">
        <f>'!!!KATILIMCI LİSTESİ!!!'!C2844</f>
        <v>0</v>
      </c>
      <c r="E2847" s="135">
        <f>'!!! VERİLER !!!'!C$1</f>
        <v>1375</v>
      </c>
      <c r="F2847" s="136">
        <f>'1-Devamsızlık Formu (Ek-4)'!AJ2849</f>
        <v>0</v>
      </c>
      <c r="G2847" s="135">
        <f>IF(AND('1-Devamsızlık Formu (Ek-4)'!D2849="",F2847&gt;0,'1-Devamsızlık Formu (Ek-4)'!AW2849="KASIM 2024"),(E2847*(F2847-1)+(666.75)),E2847*F2847)</f>
        <v>0</v>
      </c>
      <c r="H2847" s="135">
        <f t="shared" si="542"/>
        <v>0</v>
      </c>
      <c r="I2847" s="141">
        <f t="shared" si="548"/>
        <v>0</v>
      </c>
      <c r="J2847" s="135">
        <f t="shared" si="549"/>
        <v>0</v>
      </c>
      <c r="K2847" s="135">
        <f t="shared" si="550"/>
        <v>0</v>
      </c>
      <c r="L2847" s="135" t="e">
        <f t="shared" si="551"/>
        <v>#REF!</v>
      </c>
      <c r="M2847" s="138" t="e">
        <f>IF(K2847-'!!!KATILIMCI LİSTESİ!!!'!#REF!&gt;0,'!!!KATILIMCI LİSTESİ!!!'!#REF!,K2847)</f>
        <v>#REF!</v>
      </c>
      <c r="N2847" s="135">
        <f t="shared" si="543"/>
        <v>0</v>
      </c>
      <c r="O2847" s="135">
        <f t="shared" si="544"/>
        <v>0</v>
      </c>
      <c r="P2847" s="139">
        <f t="shared" si="545"/>
        <v>0</v>
      </c>
      <c r="Q2847" s="135">
        <f>'5-Banka Listesi'!G2848</f>
        <v>0</v>
      </c>
      <c r="R2847" s="140">
        <f t="shared" si="546"/>
        <v>0</v>
      </c>
      <c r="S2847" s="140">
        <f t="shared" si="547"/>
        <v>0</v>
      </c>
      <c r="T2847" s="140">
        <f t="shared" si="552"/>
        <v>0</v>
      </c>
      <c r="U2847" s="135">
        <f t="shared" si="553"/>
        <v>0</v>
      </c>
      <c r="V2847" s="132">
        <v>2843</v>
      </c>
    </row>
    <row r="2848" spans="2:22" ht="33.950000000000003" customHeight="1" x14ac:dyDescent="0.25">
      <c r="B2848" s="132">
        <v>2844</v>
      </c>
      <c r="C2848" s="133">
        <f>'!!!KATILIMCI LİSTESİ!!!'!B2845</f>
        <v>0</v>
      </c>
      <c r="D2848" s="134">
        <f>'!!!KATILIMCI LİSTESİ!!!'!C2845</f>
        <v>0</v>
      </c>
      <c r="E2848" s="135">
        <f>'!!! VERİLER !!!'!C$1</f>
        <v>1375</v>
      </c>
      <c r="F2848" s="136">
        <f>'1-Devamsızlık Formu (Ek-4)'!AJ2850</f>
        <v>0</v>
      </c>
      <c r="G2848" s="135">
        <f>IF(AND('1-Devamsızlık Formu (Ek-4)'!D2850="",F2848&gt;0,'1-Devamsızlık Formu (Ek-4)'!AW2850="KASIM 2024"),(E2848*(F2848-1)+(666.75)),E2848*F2848)</f>
        <v>0</v>
      </c>
      <c r="H2848" s="135">
        <f t="shared" si="542"/>
        <v>0</v>
      </c>
      <c r="I2848" s="141">
        <f t="shared" si="548"/>
        <v>0</v>
      </c>
      <c r="J2848" s="135">
        <f t="shared" si="549"/>
        <v>0</v>
      </c>
      <c r="K2848" s="135">
        <f t="shared" si="550"/>
        <v>0</v>
      </c>
      <c r="L2848" s="135" t="e">
        <f t="shared" si="551"/>
        <v>#REF!</v>
      </c>
      <c r="M2848" s="138" t="e">
        <f>IF(K2848-'!!!KATILIMCI LİSTESİ!!!'!#REF!&gt;0,'!!!KATILIMCI LİSTESİ!!!'!#REF!,K2848)</f>
        <v>#REF!</v>
      </c>
      <c r="N2848" s="135">
        <f t="shared" si="543"/>
        <v>0</v>
      </c>
      <c r="O2848" s="135">
        <f t="shared" si="544"/>
        <v>0</v>
      </c>
      <c r="P2848" s="139">
        <f t="shared" si="545"/>
        <v>0</v>
      </c>
      <c r="Q2848" s="135">
        <f>'5-Banka Listesi'!G2849</f>
        <v>0</v>
      </c>
      <c r="R2848" s="140">
        <f t="shared" si="546"/>
        <v>0</v>
      </c>
      <c r="S2848" s="140">
        <f t="shared" si="547"/>
        <v>0</v>
      </c>
      <c r="T2848" s="140">
        <f t="shared" si="552"/>
        <v>0</v>
      </c>
      <c r="U2848" s="135">
        <f t="shared" si="553"/>
        <v>0</v>
      </c>
      <c r="V2848" s="132">
        <v>2844</v>
      </c>
    </row>
    <row r="2849" spans="2:22" ht="33.950000000000003" customHeight="1" x14ac:dyDescent="0.25">
      <c r="B2849" s="132">
        <v>2845</v>
      </c>
      <c r="C2849" s="133">
        <f>'!!!KATILIMCI LİSTESİ!!!'!B2846</f>
        <v>0</v>
      </c>
      <c r="D2849" s="134">
        <f>'!!!KATILIMCI LİSTESİ!!!'!C2846</f>
        <v>0</v>
      </c>
      <c r="E2849" s="135">
        <f>'!!! VERİLER !!!'!C$1</f>
        <v>1375</v>
      </c>
      <c r="F2849" s="136">
        <f>'1-Devamsızlık Formu (Ek-4)'!AJ2851</f>
        <v>0</v>
      </c>
      <c r="G2849" s="135">
        <f>IF(AND('1-Devamsızlık Formu (Ek-4)'!D2851="",F2849&gt;0,'1-Devamsızlık Formu (Ek-4)'!AW2851="KASIM 2024"),(E2849*(F2849-1)+(666.75)),E2849*F2849)</f>
        <v>0</v>
      </c>
      <c r="H2849" s="135">
        <f t="shared" si="542"/>
        <v>0</v>
      </c>
      <c r="I2849" s="141">
        <f t="shared" si="548"/>
        <v>0</v>
      </c>
      <c r="J2849" s="135">
        <f t="shared" si="549"/>
        <v>0</v>
      </c>
      <c r="K2849" s="135">
        <f t="shared" si="550"/>
        <v>0</v>
      </c>
      <c r="L2849" s="135" t="e">
        <f t="shared" si="551"/>
        <v>#REF!</v>
      </c>
      <c r="M2849" s="138" t="e">
        <f>IF(K2849-'!!!KATILIMCI LİSTESİ!!!'!#REF!&gt;0,'!!!KATILIMCI LİSTESİ!!!'!#REF!,K2849)</f>
        <v>#REF!</v>
      </c>
      <c r="N2849" s="135">
        <f t="shared" si="543"/>
        <v>0</v>
      </c>
      <c r="O2849" s="135">
        <f t="shared" si="544"/>
        <v>0</v>
      </c>
      <c r="P2849" s="139">
        <f t="shared" si="545"/>
        <v>0</v>
      </c>
      <c r="Q2849" s="135">
        <f>'5-Banka Listesi'!G2850</f>
        <v>0</v>
      </c>
      <c r="R2849" s="140">
        <f t="shared" si="546"/>
        <v>0</v>
      </c>
      <c r="S2849" s="140">
        <f t="shared" si="547"/>
        <v>0</v>
      </c>
      <c r="T2849" s="140">
        <f t="shared" si="552"/>
        <v>0</v>
      </c>
      <c r="U2849" s="135">
        <f t="shared" si="553"/>
        <v>0</v>
      </c>
      <c r="V2849" s="132">
        <v>2845</v>
      </c>
    </row>
    <row r="2850" spans="2:22" ht="33.950000000000003" customHeight="1" x14ac:dyDescent="0.25">
      <c r="B2850" s="132">
        <v>2846</v>
      </c>
      <c r="C2850" s="133">
        <f>'!!!KATILIMCI LİSTESİ!!!'!B2847</f>
        <v>0</v>
      </c>
      <c r="D2850" s="134">
        <f>'!!!KATILIMCI LİSTESİ!!!'!C2847</f>
        <v>0</v>
      </c>
      <c r="E2850" s="135">
        <f>'!!! VERİLER !!!'!C$1</f>
        <v>1375</v>
      </c>
      <c r="F2850" s="136">
        <f>'1-Devamsızlık Formu (Ek-4)'!AJ2852</f>
        <v>0</v>
      </c>
      <c r="G2850" s="135">
        <f>IF(AND('1-Devamsızlık Formu (Ek-4)'!D2852="",F2850&gt;0,'1-Devamsızlık Formu (Ek-4)'!AW2852="KASIM 2024"),(E2850*(F2850-1)+(666.75)),E2850*F2850)</f>
        <v>0</v>
      </c>
      <c r="H2850" s="135">
        <f t="shared" si="542"/>
        <v>0</v>
      </c>
      <c r="I2850" s="141">
        <f t="shared" si="548"/>
        <v>0</v>
      </c>
      <c r="J2850" s="135">
        <f t="shared" si="549"/>
        <v>0</v>
      </c>
      <c r="K2850" s="135">
        <f t="shared" si="550"/>
        <v>0</v>
      </c>
      <c r="L2850" s="135" t="e">
        <f t="shared" si="551"/>
        <v>#REF!</v>
      </c>
      <c r="M2850" s="138" t="e">
        <f>IF(K2850-'!!!KATILIMCI LİSTESİ!!!'!#REF!&gt;0,'!!!KATILIMCI LİSTESİ!!!'!#REF!,K2850)</f>
        <v>#REF!</v>
      </c>
      <c r="N2850" s="135">
        <f t="shared" si="543"/>
        <v>0</v>
      </c>
      <c r="O2850" s="135">
        <f t="shared" si="544"/>
        <v>0</v>
      </c>
      <c r="P2850" s="139">
        <f t="shared" si="545"/>
        <v>0</v>
      </c>
      <c r="Q2850" s="135">
        <f>'5-Banka Listesi'!G2851</f>
        <v>0</v>
      </c>
      <c r="R2850" s="140">
        <f t="shared" si="546"/>
        <v>0</v>
      </c>
      <c r="S2850" s="140">
        <f t="shared" si="547"/>
        <v>0</v>
      </c>
      <c r="T2850" s="140">
        <f t="shared" si="552"/>
        <v>0</v>
      </c>
      <c r="U2850" s="135">
        <f t="shared" si="553"/>
        <v>0</v>
      </c>
      <c r="V2850" s="132">
        <v>2846</v>
      </c>
    </row>
    <row r="2851" spans="2:22" ht="33.950000000000003" customHeight="1" x14ac:dyDescent="0.25">
      <c r="B2851" s="132">
        <v>2847</v>
      </c>
      <c r="C2851" s="133">
        <f>'!!!KATILIMCI LİSTESİ!!!'!B2848</f>
        <v>0</v>
      </c>
      <c r="D2851" s="134">
        <f>'!!!KATILIMCI LİSTESİ!!!'!C2848</f>
        <v>0</v>
      </c>
      <c r="E2851" s="135">
        <f>'!!! VERİLER !!!'!C$1</f>
        <v>1375</v>
      </c>
      <c r="F2851" s="136">
        <f>'1-Devamsızlık Formu (Ek-4)'!AJ2853</f>
        <v>0</v>
      </c>
      <c r="G2851" s="135">
        <f>IF(AND('1-Devamsızlık Formu (Ek-4)'!D2853="",F2851&gt;0,'1-Devamsızlık Formu (Ek-4)'!AW2853="KASIM 2024"),(E2851*(F2851-1)+(666.75)),E2851*F2851)</f>
        <v>0</v>
      </c>
      <c r="H2851" s="135">
        <f t="shared" si="542"/>
        <v>0</v>
      </c>
      <c r="I2851" s="141">
        <f t="shared" si="548"/>
        <v>0</v>
      </c>
      <c r="J2851" s="135">
        <f t="shared" si="549"/>
        <v>0</v>
      </c>
      <c r="K2851" s="135">
        <f t="shared" si="550"/>
        <v>0</v>
      </c>
      <c r="L2851" s="135" t="e">
        <f t="shared" si="551"/>
        <v>#REF!</v>
      </c>
      <c r="M2851" s="138" t="e">
        <f>IF(K2851-'!!!KATILIMCI LİSTESİ!!!'!#REF!&gt;0,'!!!KATILIMCI LİSTESİ!!!'!#REF!,K2851)</f>
        <v>#REF!</v>
      </c>
      <c r="N2851" s="135">
        <f t="shared" si="543"/>
        <v>0</v>
      </c>
      <c r="O2851" s="135">
        <f t="shared" si="544"/>
        <v>0</v>
      </c>
      <c r="P2851" s="139">
        <f t="shared" si="545"/>
        <v>0</v>
      </c>
      <c r="Q2851" s="135">
        <f>'5-Banka Listesi'!G2852</f>
        <v>0</v>
      </c>
      <c r="R2851" s="140">
        <f t="shared" si="546"/>
        <v>0</v>
      </c>
      <c r="S2851" s="140">
        <f t="shared" si="547"/>
        <v>0</v>
      </c>
      <c r="T2851" s="140">
        <f t="shared" si="552"/>
        <v>0</v>
      </c>
      <c r="U2851" s="135">
        <f t="shared" si="553"/>
        <v>0</v>
      </c>
      <c r="V2851" s="132">
        <v>2847</v>
      </c>
    </row>
    <row r="2852" spans="2:22" ht="33.950000000000003" customHeight="1" x14ac:dyDescent="0.25">
      <c r="B2852" s="132">
        <v>2848</v>
      </c>
      <c r="C2852" s="133">
        <f>'!!!KATILIMCI LİSTESİ!!!'!B2849</f>
        <v>0</v>
      </c>
      <c r="D2852" s="134">
        <f>'!!!KATILIMCI LİSTESİ!!!'!C2849</f>
        <v>0</v>
      </c>
      <c r="E2852" s="135">
        <f>'!!! VERİLER !!!'!C$1</f>
        <v>1375</v>
      </c>
      <c r="F2852" s="136">
        <f>'1-Devamsızlık Formu (Ek-4)'!AJ2854</f>
        <v>0</v>
      </c>
      <c r="G2852" s="135">
        <f>IF(AND('1-Devamsızlık Formu (Ek-4)'!D2854="",F2852&gt;0,'1-Devamsızlık Formu (Ek-4)'!AW2854="KASIM 2024"),(E2852*(F2852-1)+(666.75)),E2852*F2852)</f>
        <v>0</v>
      </c>
      <c r="H2852" s="135">
        <f t="shared" si="542"/>
        <v>0</v>
      </c>
      <c r="I2852" s="141">
        <f t="shared" si="548"/>
        <v>0</v>
      </c>
      <c r="J2852" s="135">
        <f t="shared" si="549"/>
        <v>0</v>
      </c>
      <c r="K2852" s="135">
        <f t="shared" si="550"/>
        <v>0</v>
      </c>
      <c r="L2852" s="135" t="e">
        <f t="shared" si="551"/>
        <v>#REF!</v>
      </c>
      <c r="M2852" s="138" t="e">
        <f>IF(K2852-'!!!KATILIMCI LİSTESİ!!!'!#REF!&gt;0,'!!!KATILIMCI LİSTESİ!!!'!#REF!,K2852)</f>
        <v>#REF!</v>
      </c>
      <c r="N2852" s="135">
        <f t="shared" si="543"/>
        <v>0</v>
      </c>
      <c r="O2852" s="135">
        <f t="shared" si="544"/>
        <v>0</v>
      </c>
      <c r="P2852" s="139">
        <f t="shared" si="545"/>
        <v>0</v>
      </c>
      <c r="Q2852" s="135">
        <f>'5-Banka Listesi'!G2853</f>
        <v>0</v>
      </c>
      <c r="R2852" s="140">
        <f t="shared" si="546"/>
        <v>0</v>
      </c>
      <c r="S2852" s="140">
        <f t="shared" si="547"/>
        <v>0</v>
      </c>
      <c r="T2852" s="140">
        <f t="shared" si="552"/>
        <v>0</v>
      </c>
      <c r="U2852" s="135">
        <f t="shared" si="553"/>
        <v>0</v>
      </c>
      <c r="V2852" s="132">
        <v>2848</v>
      </c>
    </row>
    <row r="2853" spans="2:22" ht="33.950000000000003" customHeight="1" x14ac:dyDescent="0.25">
      <c r="B2853" s="132">
        <v>2849</v>
      </c>
      <c r="C2853" s="133">
        <f>'!!!KATILIMCI LİSTESİ!!!'!B2850</f>
        <v>0</v>
      </c>
      <c r="D2853" s="134">
        <f>'!!!KATILIMCI LİSTESİ!!!'!C2850</f>
        <v>0</v>
      </c>
      <c r="E2853" s="135">
        <f>'!!! VERİLER !!!'!C$1</f>
        <v>1375</v>
      </c>
      <c r="F2853" s="136">
        <f>'1-Devamsızlık Formu (Ek-4)'!AJ2855</f>
        <v>0</v>
      </c>
      <c r="G2853" s="135">
        <f>IF(AND('1-Devamsızlık Formu (Ek-4)'!D2855="",F2853&gt;0,'1-Devamsızlık Formu (Ek-4)'!AW2855="KASIM 2024"),(E2853*(F2853-1)+(666.75)),E2853*F2853)</f>
        <v>0</v>
      </c>
      <c r="H2853" s="135">
        <f t="shared" si="542"/>
        <v>0</v>
      </c>
      <c r="I2853" s="141">
        <f t="shared" si="548"/>
        <v>0</v>
      </c>
      <c r="J2853" s="135">
        <f t="shared" si="549"/>
        <v>0</v>
      </c>
      <c r="K2853" s="135">
        <f t="shared" si="550"/>
        <v>0</v>
      </c>
      <c r="L2853" s="135" t="e">
        <f t="shared" si="551"/>
        <v>#REF!</v>
      </c>
      <c r="M2853" s="138" t="e">
        <f>IF(K2853-'!!!KATILIMCI LİSTESİ!!!'!#REF!&gt;0,'!!!KATILIMCI LİSTESİ!!!'!#REF!,K2853)</f>
        <v>#REF!</v>
      </c>
      <c r="N2853" s="135">
        <f t="shared" si="543"/>
        <v>0</v>
      </c>
      <c r="O2853" s="135">
        <f t="shared" si="544"/>
        <v>0</v>
      </c>
      <c r="P2853" s="139">
        <f t="shared" si="545"/>
        <v>0</v>
      </c>
      <c r="Q2853" s="135">
        <f>'5-Banka Listesi'!G2854</f>
        <v>0</v>
      </c>
      <c r="R2853" s="140">
        <f t="shared" si="546"/>
        <v>0</v>
      </c>
      <c r="S2853" s="140">
        <f t="shared" si="547"/>
        <v>0</v>
      </c>
      <c r="T2853" s="140">
        <f t="shared" si="552"/>
        <v>0</v>
      </c>
      <c r="U2853" s="135">
        <f t="shared" si="553"/>
        <v>0</v>
      </c>
      <c r="V2853" s="132">
        <v>2849</v>
      </c>
    </row>
    <row r="2854" spans="2:22" ht="33.950000000000003" customHeight="1" x14ac:dyDescent="0.25">
      <c r="B2854" s="132">
        <v>2850</v>
      </c>
      <c r="C2854" s="133">
        <f>'!!!KATILIMCI LİSTESİ!!!'!B2851</f>
        <v>0</v>
      </c>
      <c r="D2854" s="134">
        <f>'!!!KATILIMCI LİSTESİ!!!'!C2851</f>
        <v>0</v>
      </c>
      <c r="E2854" s="135">
        <f>'!!! VERİLER !!!'!C$1</f>
        <v>1375</v>
      </c>
      <c r="F2854" s="136">
        <f>'1-Devamsızlık Formu (Ek-4)'!AJ2856</f>
        <v>0</v>
      </c>
      <c r="G2854" s="135">
        <f>IF(AND('1-Devamsızlık Formu (Ek-4)'!D2856="",F2854&gt;0,'1-Devamsızlık Formu (Ek-4)'!AW2856="KASIM 2024"),(E2854*(F2854-1)+(666.75)),E2854*F2854)</f>
        <v>0</v>
      </c>
      <c r="H2854" s="135">
        <f t="shared" si="542"/>
        <v>0</v>
      </c>
      <c r="I2854" s="141">
        <f t="shared" si="548"/>
        <v>0</v>
      </c>
      <c r="J2854" s="135">
        <f t="shared" si="549"/>
        <v>0</v>
      </c>
      <c r="K2854" s="135">
        <f t="shared" si="550"/>
        <v>0</v>
      </c>
      <c r="L2854" s="135" t="e">
        <f t="shared" si="551"/>
        <v>#REF!</v>
      </c>
      <c r="M2854" s="138" t="e">
        <f>IF(K2854-'!!!KATILIMCI LİSTESİ!!!'!#REF!&gt;0,'!!!KATILIMCI LİSTESİ!!!'!#REF!,K2854)</f>
        <v>#REF!</v>
      </c>
      <c r="N2854" s="135">
        <f t="shared" si="543"/>
        <v>0</v>
      </c>
      <c r="O2854" s="135">
        <f t="shared" si="544"/>
        <v>0</v>
      </c>
      <c r="P2854" s="139">
        <f t="shared" si="545"/>
        <v>0</v>
      </c>
      <c r="Q2854" s="135">
        <f>'5-Banka Listesi'!G2855</f>
        <v>0</v>
      </c>
      <c r="R2854" s="140">
        <f t="shared" si="546"/>
        <v>0</v>
      </c>
      <c r="S2854" s="140">
        <f t="shared" si="547"/>
        <v>0</v>
      </c>
      <c r="T2854" s="140">
        <f t="shared" si="552"/>
        <v>0</v>
      </c>
      <c r="U2854" s="135">
        <f t="shared" si="553"/>
        <v>0</v>
      </c>
      <c r="V2854" s="132">
        <v>2850</v>
      </c>
    </row>
    <row r="2855" spans="2:22" ht="33.950000000000003" customHeight="1" x14ac:dyDescent="0.25">
      <c r="B2855" s="132">
        <v>2851</v>
      </c>
      <c r="C2855" s="133">
        <f>'!!!KATILIMCI LİSTESİ!!!'!B2852</f>
        <v>0</v>
      </c>
      <c r="D2855" s="134">
        <f>'!!!KATILIMCI LİSTESİ!!!'!C2852</f>
        <v>0</v>
      </c>
      <c r="E2855" s="135">
        <f>'!!! VERİLER !!!'!C$1</f>
        <v>1375</v>
      </c>
      <c r="F2855" s="136">
        <f>'1-Devamsızlık Formu (Ek-4)'!AJ2857</f>
        <v>0</v>
      </c>
      <c r="G2855" s="135">
        <f>IF(AND('1-Devamsızlık Formu (Ek-4)'!D2857="",F2855&gt;0,'1-Devamsızlık Formu (Ek-4)'!AW2857="KASIM 2024"),(E2855*(F2855-1)+(666.75)),E2855*F2855)</f>
        <v>0</v>
      </c>
      <c r="H2855" s="135">
        <f t="shared" si="542"/>
        <v>0</v>
      </c>
      <c r="I2855" s="141">
        <f t="shared" si="548"/>
        <v>0</v>
      </c>
      <c r="J2855" s="135">
        <f t="shared" si="549"/>
        <v>0</v>
      </c>
      <c r="K2855" s="135">
        <f t="shared" si="550"/>
        <v>0</v>
      </c>
      <c r="L2855" s="135" t="e">
        <f t="shared" si="551"/>
        <v>#REF!</v>
      </c>
      <c r="M2855" s="138" t="e">
        <f>IF(K2855-'!!!KATILIMCI LİSTESİ!!!'!#REF!&gt;0,'!!!KATILIMCI LİSTESİ!!!'!#REF!,K2855)</f>
        <v>#REF!</v>
      </c>
      <c r="N2855" s="135">
        <f t="shared" si="543"/>
        <v>0</v>
      </c>
      <c r="O2855" s="135">
        <f t="shared" si="544"/>
        <v>0</v>
      </c>
      <c r="P2855" s="139">
        <f t="shared" si="545"/>
        <v>0</v>
      </c>
      <c r="Q2855" s="135">
        <f>'5-Banka Listesi'!G2856</f>
        <v>0</v>
      </c>
      <c r="R2855" s="140">
        <f t="shared" si="546"/>
        <v>0</v>
      </c>
      <c r="S2855" s="140">
        <f t="shared" si="547"/>
        <v>0</v>
      </c>
      <c r="T2855" s="140">
        <f t="shared" si="552"/>
        <v>0</v>
      </c>
      <c r="U2855" s="135">
        <f t="shared" si="553"/>
        <v>0</v>
      </c>
      <c r="V2855" s="132">
        <v>2851</v>
      </c>
    </row>
    <row r="2856" spans="2:22" ht="33.950000000000003" customHeight="1" x14ac:dyDescent="0.25">
      <c r="B2856" s="132">
        <v>2852</v>
      </c>
      <c r="C2856" s="133">
        <f>'!!!KATILIMCI LİSTESİ!!!'!B2853</f>
        <v>0</v>
      </c>
      <c r="D2856" s="134">
        <f>'!!!KATILIMCI LİSTESİ!!!'!C2853</f>
        <v>0</v>
      </c>
      <c r="E2856" s="135">
        <f>'!!! VERİLER !!!'!C$1</f>
        <v>1375</v>
      </c>
      <c r="F2856" s="136">
        <f>'1-Devamsızlık Formu (Ek-4)'!AJ2858</f>
        <v>0</v>
      </c>
      <c r="G2856" s="135">
        <f>IF(AND('1-Devamsızlık Formu (Ek-4)'!D2858="",F2856&gt;0,'1-Devamsızlık Formu (Ek-4)'!AW2858="KASIM 2024"),(E2856*(F2856-1)+(666.75)),E2856*F2856)</f>
        <v>0</v>
      </c>
      <c r="H2856" s="135">
        <f t="shared" si="542"/>
        <v>0</v>
      </c>
      <c r="I2856" s="141">
        <f t="shared" si="548"/>
        <v>0</v>
      </c>
      <c r="J2856" s="135">
        <f t="shared" si="549"/>
        <v>0</v>
      </c>
      <c r="K2856" s="135">
        <f t="shared" si="550"/>
        <v>0</v>
      </c>
      <c r="L2856" s="135" t="e">
        <f t="shared" si="551"/>
        <v>#REF!</v>
      </c>
      <c r="M2856" s="138" t="e">
        <f>IF(K2856-'!!!KATILIMCI LİSTESİ!!!'!#REF!&gt;0,'!!!KATILIMCI LİSTESİ!!!'!#REF!,K2856)</f>
        <v>#REF!</v>
      </c>
      <c r="N2856" s="135">
        <f t="shared" si="543"/>
        <v>0</v>
      </c>
      <c r="O2856" s="135">
        <f t="shared" si="544"/>
        <v>0</v>
      </c>
      <c r="P2856" s="139">
        <f t="shared" si="545"/>
        <v>0</v>
      </c>
      <c r="Q2856" s="135">
        <f>'5-Banka Listesi'!G2857</f>
        <v>0</v>
      </c>
      <c r="R2856" s="140">
        <f t="shared" si="546"/>
        <v>0</v>
      </c>
      <c r="S2856" s="140">
        <f t="shared" si="547"/>
        <v>0</v>
      </c>
      <c r="T2856" s="140">
        <f t="shared" si="552"/>
        <v>0</v>
      </c>
      <c r="U2856" s="135">
        <f t="shared" si="553"/>
        <v>0</v>
      </c>
      <c r="V2856" s="132">
        <v>2852</v>
      </c>
    </row>
    <row r="2857" spans="2:22" ht="33.950000000000003" customHeight="1" x14ac:dyDescent="0.25">
      <c r="B2857" s="132">
        <v>2853</v>
      </c>
      <c r="C2857" s="133">
        <f>'!!!KATILIMCI LİSTESİ!!!'!B2854</f>
        <v>0</v>
      </c>
      <c r="D2857" s="134">
        <f>'!!!KATILIMCI LİSTESİ!!!'!C2854</f>
        <v>0</v>
      </c>
      <c r="E2857" s="135">
        <f>'!!! VERİLER !!!'!C$1</f>
        <v>1375</v>
      </c>
      <c r="F2857" s="136">
        <f>'1-Devamsızlık Formu (Ek-4)'!AJ2859</f>
        <v>0</v>
      </c>
      <c r="G2857" s="135">
        <f>IF(AND('1-Devamsızlık Formu (Ek-4)'!D2859="",F2857&gt;0,'1-Devamsızlık Formu (Ek-4)'!AW2859="KASIM 2024"),(E2857*(F2857-1)+(666.75)),E2857*F2857)</f>
        <v>0</v>
      </c>
      <c r="H2857" s="135">
        <f t="shared" si="542"/>
        <v>0</v>
      </c>
      <c r="I2857" s="141">
        <f t="shared" si="548"/>
        <v>0</v>
      </c>
      <c r="J2857" s="135">
        <f t="shared" si="549"/>
        <v>0</v>
      </c>
      <c r="K2857" s="135">
        <f t="shared" si="550"/>
        <v>0</v>
      </c>
      <c r="L2857" s="135" t="e">
        <f t="shared" si="551"/>
        <v>#REF!</v>
      </c>
      <c r="M2857" s="138" t="e">
        <f>IF(K2857-'!!!KATILIMCI LİSTESİ!!!'!#REF!&gt;0,'!!!KATILIMCI LİSTESİ!!!'!#REF!,K2857)</f>
        <v>#REF!</v>
      </c>
      <c r="N2857" s="135">
        <f t="shared" si="543"/>
        <v>0</v>
      </c>
      <c r="O2857" s="135">
        <f t="shared" si="544"/>
        <v>0</v>
      </c>
      <c r="P2857" s="139">
        <f t="shared" si="545"/>
        <v>0</v>
      </c>
      <c r="Q2857" s="135">
        <f>'5-Banka Listesi'!G2858</f>
        <v>0</v>
      </c>
      <c r="R2857" s="140">
        <f t="shared" si="546"/>
        <v>0</v>
      </c>
      <c r="S2857" s="140">
        <f t="shared" si="547"/>
        <v>0</v>
      </c>
      <c r="T2857" s="140">
        <f t="shared" si="552"/>
        <v>0</v>
      </c>
      <c r="U2857" s="135">
        <f t="shared" si="553"/>
        <v>0</v>
      </c>
      <c r="V2857" s="132">
        <v>2853</v>
      </c>
    </row>
    <row r="2858" spans="2:22" ht="33.950000000000003" customHeight="1" x14ac:dyDescent="0.25">
      <c r="B2858" s="132">
        <v>2854</v>
      </c>
      <c r="C2858" s="133">
        <f>'!!!KATILIMCI LİSTESİ!!!'!B2855</f>
        <v>0</v>
      </c>
      <c r="D2858" s="134">
        <f>'!!!KATILIMCI LİSTESİ!!!'!C2855</f>
        <v>0</v>
      </c>
      <c r="E2858" s="135">
        <f>'!!! VERİLER !!!'!C$1</f>
        <v>1375</v>
      </c>
      <c r="F2858" s="136">
        <f>'1-Devamsızlık Formu (Ek-4)'!AJ2860</f>
        <v>0</v>
      </c>
      <c r="G2858" s="135">
        <f>IF(AND('1-Devamsızlık Formu (Ek-4)'!D2860="",F2858&gt;0,'1-Devamsızlık Formu (Ek-4)'!AW2860="KASIM 2024"),(E2858*(F2858-1)+(666.75)),E2858*F2858)</f>
        <v>0</v>
      </c>
      <c r="H2858" s="135">
        <f t="shared" si="542"/>
        <v>0</v>
      </c>
      <c r="I2858" s="141">
        <f t="shared" si="548"/>
        <v>0</v>
      </c>
      <c r="J2858" s="135">
        <f t="shared" si="549"/>
        <v>0</v>
      </c>
      <c r="K2858" s="135">
        <f t="shared" si="550"/>
        <v>0</v>
      </c>
      <c r="L2858" s="135" t="e">
        <f t="shared" si="551"/>
        <v>#REF!</v>
      </c>
      <c r="M2858" s="138" t="e">
        <f>IF(K2858-'!!!KATILIMCI LİSTESİ!!!'!#REF!&gt;0,'!!!KATILIMCI LİSTESİ!!!'!#REF!,K2858)</f>
        <v>#REF!</v>
      </c>
      <c r="N2858" s="135">
        <f t="shared" si="543"/>
        <v>0</v>
      </c>
      <c r="O2858" s="135">
        <f t="shared" si="544"/>
        <v>0</v>
      </c>
      <c r="P2858" s="139">
        <f t="shared" si="545"/>
        <v>0</v>
      </c>
      <c r="Q2858" s="135">
        <f>'5-Banka Listesi'!G2859</f>
        <v>0</v>
      </c>
      <c r="R2858" s="140">
        <f t="shared" si="546"/>
        <v>0</v>
      </c>
      <c r="S2858" s="140">
        <f t="shared" si="547"/>
        <v>0</v>
      </c>
      <c r="T2858" s="140">
        <f t="shared" si="552"/>
        <v>0</v>
      </c>
      <c r="U2858" s="135">
        <f t="shared" si="553"/>
        <v>0</v>
      </c>
      <c r="V2858" s="132">
        <v>2854</v>
      </c>
    </row>
    <row r="2859" spans="2:22" ht="33.950000000000003" customHeight="1" x14ac:dyDescent="0.25">
      <c r="B2859" s="132">
        <v>2855</v>
      </c>
      <c r="C2859" s="133">
        <f>'!!!KATILIMCI LİSTESİ!!!'!B2856</f>
        <v>0</v>
      </c>
      <c r="D2859" s="134">
        <f>'!!!KATILIMCI LİSTESİ!!!'!C2856</f>
        <v>0</v>
      </c>
      <c r="E2859" s="135">
        <f>'!!! VERİLER !!!'!C$1</f>
        <v>1375</v>
      </c>
      <c r="F2859" s="136">
        <f>'1-Devamsızlık Formu (Ek-4)'!AJ2861</f>
        <v>0</v>
      </c>
      <c r="G2859" s="135">
        <f>IF(AND('1-Devamsızlık Formu (Ek-4)'!D2861="",F2859&gt;0,'1-Devamsızlık Formu (Ek-4)'!AW2861="KASIM 2024"),(E2859*(F2859-1)+(666.75)),E2859*F2859)</f>
        <v>0</v>
      </c>
      <c r="H2859" s="135">
        <f t="shared" si="542"/>
        <v>0</v>
      </c>
      <c r="I2859" s="141">
        <f t="shared" si="548"/>
        <v>0</v>
      </c>
      <c r="J2859" s="135">
        <f t="shared" si="549"/>
        <v>0</v>
      </c>
      <c r="K2859" s="135">
        <f t="shared" si="550"/>
        <v>0</v>
      </c>
      <c r="L2859" s="135" t="e">
        <f t="shared" si="551"/>
        <v>#REF!</v>
      </c>
      <c r="M2859" s="138" t="e">
        <f>IF(K2859-'!!!KATILIMCI LİSTESİ!!!'!#REF!&gt;0,'!!!KATILIMCI LİSTESİ!!!'!#REF!,K2859)</f>
        <v>#REF!</v>
      </c>
      <c r="N2859" s="135">
        <f t="shared" si="543"/>
        <v>0</v>
      </c>
      <c r="O2859" s="135">
        <f t="shared" si="544"/>
        <v>0</v>
      </c>
      <c r="P2859" s="139">
        <f t="shared" si="545"/>
        <v>0</v>
      </c>
      <c r="Q2859" s="135">
        <f>'5-Banka Listesi'!G2860</f>
        <v>0</v>
      </c>
      <c r="R2859" s="140">
        <f t="shared" si="546"/>
        <v>0</v>
      </c>
      <c r="S2859" s="140">
        <f t="shared" si="547"/>
        <v>0</v>
      </c>
      <c r="T2859" s="140">
        <f t="shared" si="552"/>
        <v>0</v>
      </c>
      <c r="U2859" s="135">
        <f t="shared" si="553"/>
        <v>0</v>
      </c>
      <c r="V2859" s="132">
        <v>2855</v>
      </c>
    </row>
    <row r="2860" spans="2:22" ht="33.950000000000003" customHeight="1" x14ac:dyDescent="0.25">
      <c r="B2860" s="132">
        <v>2856</v>
      </c>
      <c r="C2860" s="133">
        <f>'!!!KATILIMCI LİSTESİ!!!'!B2857</f>
        <v>0</v>
      </c>
      <c r="D2860" s="134">
        <f>'!!!KATILIMCI LİSTESİ!!!'!C2857</f>
        <v>0</v>
      </c>
      <c r="E2860" s="135">
        <f>'!!! VERİLER !!!'!C$1</f>
        <v>1375</v>
      </c>
      <c r="F2860" s="136">
        <f>'1-Devamsızlık Formu (Ek-4)'!AJ2862</f>
        <v>0</v>
      </c>
      <c r="G2860" s="135">
        <f>IF(AND('1-Devamsızlık Formu (Ek-4)'!D2862="",F2860&gt;0,'1-Devamsızlık Formu (Ek-4)'!AW2862="KASIM 2024"),(E2860*(F2860-1)+(666.75)),E2860*F2860)</f>
        <v>0</v>
      </c>
      <c r="H2860" s="135">
        <f t="shared" si="542"/>
        <v>0</v>
      </c>
      <c r="I2860" s="141">
        <f t="shared" si="548"/>
        <v>0</v>
      </c>
      <c r="J2860" s="135">
        <f t="shared" si="549"/>
        <v>0</v>
      </c>
      <c r="K2860" s="135">
        <f t="shared" si="550"/>
        <v>0</v>
      </c>
      <c r="L2860" s="135" t="e">
        <f t="shared" si="551"/>
        <v>#REF!</v>
      </c>
      <c r="M2860" s="138" t="e">
        <f>IF(K2860-'!!!KATILIMCI LİSTESİ!!!'!#REF!&gt;0,'!!!KATILIMCI LİSTESİ!!!'!#REF!,K2860)</f>
        <v>#REF!</v>
      </c>
      <c r="N2860" s="135">
        <f t="shared" si="543"/>
        <v>0</v>
      </c>
      <c r="O2860" s="135">
        <f t="shared" si="544"/>
        <v>0</v>
      </c>
      <c r="P2860" s="139">
        <f t="shared" si="545"/>
        <v>0</v>
      </c>
      <c r="Q2860" s="135">
        <f>'5-Banka Listesi'!G2861</f>
        <v>0</v>
      </c>
      <c r="R2860" s="140">
        <f t="shared" si="546"/>
        <v>0</v>
      </c>
      <c r="S2860" s="140">
        <f t="shared" si="547"/>
        <v>0</v>
      </c>
      <c r="T2860" s="140">
        <f t="shared" si="552"/>
        <v>0</v>
      </c>
      <c r="U2860" s="135">
        <f t="shared" si="553"/>
        <v>0</v>
      </c>
      <c r="V2860" s="132">
        <v>2856</v>
      </c>
    </row>
    <row r="2861" spans="2:22" ht="33.950000000000003" customHeight="1" x14ac:dyDescent="0.25">
      <c r="B2861" s="132">
        <v>2857</v>
      </c>
      <c r="C2861" s="133">
        <f>'!!!KATILIMCI LİSTESİ!!!'!B2858</f>
        <v>0</v>
      </c>
      <c r="D2861" s="134">
        <f>'!!!KATILIMCI LİSTESİ!!!'!C2858</f>
        <v>0</v>
      </c>
      <c r="E2861" s="135">
        <f>'!!! VERİLER !!!'!C$1</f>
        <v>1375</v>
      </c>
      <c r="F2861" s="136">
        <f>'1-Devamsızlık Formu (Ek-4)'!AJ2863</f>
        <v>0</v>
      </c>
      <c r="G2861" s="135">
        <f>IF(AND('1-Devamsızlık Formu (Ek-4)'!D2863="",F2861&gt;0,'1-Devamsızlık Formu (Ek-4)'!AW2863="KASIM 2024"),(E2861*(F2861-1)+(666.75)),E2861*F2861)</f>
        <v>0</v>
      </c>
      <c r="H2861" s="135">
        <f t="shared" si="542"/>
        <v>0</v>
      </c>
      <c r="I2861" s="141">
        <f t="shared" si="548"/>
        <v>0</v>
      </c>
      <c r="J2861" s="135">
        <f t="shared" si="549"/>
        <v>0</v>
      </c>
      <c r="K2861" s="135">
        <f t="shared" si="550"/>
        <v>0</v>
      </c>
      <c r="L2861" s="135" t="e">
        <f t="shared" si="551"/>
        <v>#REF!</v>
      </c>
      <c r="M2861" s="138" t="e">
        <f>IF(K2861-'!!!KATILIMCI LİSTESİ!!!'!#REF!&gt;0,'!!!KATILIMCI LİSTESİ!!!'!#REF!,K2861)</f>
        <v>#REF!</v>
      </c>
      <c r="N2861" s="135">
        <f t="shared" si="543"/>
        <v>0</v>
      </c>
      <c r="O2861" s="135">
        <f t="shared" si="544"/>
        <v>0</v>
      </c>
      <c r="P2861" s="139">
        <f t="shared" si="545"/>
        <v>0</v>
      </c>
      <c r="Q2861" s="135">
        <f>'5-Banka Listesi'!G2862</f>
        <v>0</v>
      </c>
      <c r="R2861" s="140">
        <f t="shared" si="546"/>
        <v>0</v>
      </c>
      <c r="S2861" s="140">
        <f t="shared" si="547"/>
        <v>0</v>
      </c>
      <c r="T2861" s="140">
        <f t="shared" si="552"/>
        <v>0</v>
      </c>
      <c r="U2861" s="135">
        <f t="shared" si="553"/>
        <v>0</v>
      </c>
      <c r="V2861" s="132">
        <v>2857</v>
      </c>
    </row>
    <row r="2862" spans="2:22" ht="33.950000000000003" customHeight="1" x14ac:dyDescent="0.25">
      <c r="B2862" s="132">
        <v>2858</v>
      </c>
      <c r="C2862" s="133">
        <f>'!!!KATILIMCI LİSTESİ!!!'!B2859</f>
        <v>0</v>
      </c>
      <c r="D2862" s="134">
        <f>'!!!KATILIMCI LİSTESİ!!!'!C2859</f>
        <v>0</v>
      </c>
      <c r="E2862" s="135">
        <f>'!!! VERİLER !!!'!C$1</f>
        <v>1375</v>
      </c>
      <c r="F2862" s="136">
        <f>'1-Devamsızlık Formu (Ek-4)'!AJ2864</f>
        <v>0</v>
      </c>
      <c r="G2862" s="135">
        <f>IF(AND('1-Devamsızlık Formu (Ek-4)'!D2864="",F2862&gt;0,'1-Devamsızlık Formu (Ek-4)'!AW2864="KASIM 2024"),(E2862*(F2862-1)+(666.75)),E2862*F2862)</f>
        <v>0</v>
      </c>
      <c r="H2862" s="135">
        <f t="shared" si="542"/>
        <v>0</v>
      </c>
      <c r="I2862" s="141">
        <f t="shared" si="548"/>
        <v>0</v>
      </c>
      <c r="J2862" s="135">
        <f t="shared" si="549"/>
        <v>0</v>
      </c>
      <c r="K2862" s="135">
        <f t="shared" si="550"/>
        <v>0</v>
      </c>
      <c r="L2862" s="135" t="e">
        <f t="shared" si="551"/>
        <v>#REF!</v>
      </c>
      <c r="M2862" s="138" t="e">
        <f>IF(K2862-'!!!KATILIMCI LİSTESİ!!!'!#REF!&gt;0,'!!!KATILIMCI LİSTESİ!!!'!#REF!,K2862)</f>
        <v>#REF!</v>
      </c>
      <c r="N2862" s="135">
        <f t="shared" si="543"/>
        <v>0</v>
      </c>
      <c r="O2862" s="135">
        <f t="shared" si="544"/>
        <v>0</v>
      </c>
      <c r="P2862" s="139">
        <f t="shared" si="545"/>
        <v>0</v>
      </c>
      <c r="Q2862" s="135">
        <f>'5-Banka Listesi'!G2863</f>
        <v>0</v>
      </c>
      <c r="R2862" s="140">
        <f t="shared" si="546"/>
        <v>0</v>
      </c>
      <c r="S2862" s="140">
        <f t="shared" si="547"/>
        <v>0</v>
      </c>
      <c r="T2862" s="140">
        <f t="shared" si="552"/>
        <v>0</v>
      </c>
      <c r="U2862" s="135">
        <f t="shared" si="553"/>
        <v>0</v>
      </c>
      <c r="V2862" s="132">
        <v>2858</v>
      </c>
    </row>
    <row r="2863" spans="2:22" ht="33.950000000000003" customHeight="1" x14ac:dyDescent="0.25">
      <c r="B2863" s="132">
        <v>2859</v>
      </c>
      <c r="C2863" s="133">
        <f>'!!!KATILIMCI LİSTESİ!!!'!B2860</f>
        <v>0</v>
      </c>
      <c r="D2863" s="134">
        <f>'!!!KATILIMCI LİSTESİ!!!'!C2860</f>
        <v>0</v>
      </c>
      <c r="E2863" s="135">
        <f>'!!! VERİLER !!!'!C$1</f>
        <v>1375</v>
      </c>
      <c r="F2863" s="136">
        <f>'1-Devamsızlık Formu (Ek-4)'!AJ2865</f>
        <v>0</v>
      </c>
      <c r="G2863" s="135">
        <f>IF(AND('1-Devamsızlık Formu (Ek-4)'!D2865="",F2863&gt;0,'1-Devamsızlık Formu (Ek-4)'!AW2865="KASIM 2024"),(E2863*(F2863-1)+(666.75)),E2863*F2863)</f>
        <v>0</v>
      </c>
      <c r="H2863" s="135">
        <f t="shared" si="542"/>
        <v>0</v>
      </c>
      <c r="I2863" s="141">
        <f t="shared" si="548"/>
        <v>0</v>
      </c>
      <c r="J2863" s="135">
        <f t="shared" si="549"/>
        <v>0</v>
      </c>
      <c r="K2863" s="135">
        <f t="shared" si="550"/>
        <v>0</v>
      </c>
      <c r="L2863" s="135" t="e">
        <f t="shared" si="551"/>
        <v>#REF!</v>
      </c>
      <c r="M2863" s="138" t="e">
        <f>IF(K2863-'!!!KATILIMCI LİSTESİ!!!'!#REF!&gt;0,'!!!KATILIMCI LİSTESİ!!!'!#REF!,K2863)</f>
        <v>#REF!</v>
      </c>
      <c r="N2863" s="135">
        <f t="shared" si="543"/>
        <v>0</v>
      </c>
      <c r="O2863" s="135">
        <f t="shared" si="544"/>
        <v>0</v>
      </c>
      <c r="P2863" s="139">
        <f t="shared" si="545"/>
        <v>0</v>
      </c>
      <c r="Q2863" s="135">
        <f>'5-Banka Listesi'!G2864</f>
        <v>0</v>
      </c>
      <c r="R2863" s="140">
        <f t="shared" si="546"/>
        <v>0</v>
      </c>
      <c r="S2863" s="140">
        <f t="shared" si="547"/>
        <v>0</v>
      </c>
      <c r="T2863" s="140">
        <f t="shared" si="552"/>
        <v>0</v>
      </c>
      <c r="U2863" s="135">
        <f t="shared" si="553"/>
        <v>0</v>
      </c>
      <c r="V2863" s="132">
        <v>2859</v>
      </c>
    </row>
    <row r="2864" spans="2:22" ht="33.950000000000003" customHeight="1" x14ac:dyDescent="0.25">
      <c r="B2864" s="132">
        <v>2860</v>
      </c>
      <c r="C2864" s="133">
        <f>'!!!KATILIMCI LİSTESİ!!!'!B2861</f>
        <v>0</v>
      </c>
      <c r="D2864" s="134">
        <f>'!!!KATILIMCI LİSTESİ!!!'!C2861</f>
        <v>0</v>
      </c>
      <c r="E2864" s="135">
        <f>'!!! VERİLER !!!'!C$1</f>
        <v>1375</v>
      </c>
      <c r="F2864" s="136">
        <f>'1-Devamsızlık Formu (Ek-4)'!AJ2866</f>
        <v>0</v>
      </c>
      <c r="G2864" s="135">
        <f>IF(AND('1-Devamsızlık Formu (Ek-4)'!D2866="",F2864&gt;0,'1-Devamsızlık Formu (Ek-4)'!AW2866="KASIM 2024"),(E2864*(F2864-1)+(666.75)),E2864*F2864)</f>
        <v>0</v>
      </c>
      <c r="H2864" s="135">
        <f t="shared" si="542"/>
        <v>0</v>
      </c>
      <c r="I2864" s="141">
        <f t="shared" si="548"/>
        <v>0</v>
      </c>
      <c r="J2864" s="135">
        <f t="shared" si="549"/>
        <v>0</v>
      </c>
      <c r="K2864" s="135">
        <f t="shared" si="550"/>
        <v>0</v>
      </c>
      <c r="L2864" s="135" t="e">
        <f t="shared" si="551"/>
        <v>#REF!</v>
      </c>
      <c r="M2864" s="138" t="e">
        <f>IF(K2864-'!!!KATILIMCI LİSTESİ!!!'!#REF!&gt;0,'!!!KATILIMCI LİSTESİ!!!'!#REF!,K2864)</f>
        <v>#REF!</v>
      </c>
      <c r="N2864" s="135">
        <f t="shared" si="543"/>
        <v>0</v>
      </c>
      <c r="O2864" s="135">
        <f t="shared" si="544"/>
        <v>0</v>
      </c>
      <c r="P2864" s="139">
        <f t="shared" si="545"/>
        <v>0</v>
      </c>
      <c r="Q2864" s="135">
        <f>'5-Banka Listesi'!G2865</f>
        <v>0</v>
      </c>
      <c r="R2864" s="140">
        <f t="shared" si="546"/>
        <v>0</v>
      </c>
      <c r="S2864" s="140">
        <f t="shared" si="547"/>
        <v>0</v>
      </c>
      <c r="T2864" s="140">
        <f t="shared" si="552"/>
        <v>0</v>
      </c>
      <c r="U2864" s="135">
        <f t="shared" si="553"/>
        <v>0</v>
      </c>
      <c r="V2864" s="132">
        <v>2860</v>
      </c>
    </row>
    <row r="2865" spans="2:22" ht="33.950000000000003" customHeight="1" x14ac:dyDescent="0.25">
      <c r="B2865" s="132">
        <v>2861</v>
      </c>
      <c r="C2865" s="133">
        <f>'!!!KATILIMCI LİSTESİ!!!'!B2862</f>
        <v>0</v>
      </c>
      <c r="D2865" s="134">
        <f>'!!!KATILIMCI LİSTESİ!!!'!C2862</f>
        <v>0</v>
      </c>
      <c r="E2865" s="135">
        <f>'!!! VERİLER !!!'!C$1</f>
        <v>1375</v>
      </c>
      <c r="F2865" s="136">
        <f>'1-Devamsızlık Formu (Ek-4)'!AJ2867</f>
        <v>0</v>
      </c>
      <c r="G2865" s="135">
        <f>IF(AND('1-Devamsızlık Formu (Ek-4)'!D2867="",F2865&gt;0,'1-Devamsızlık Formu (Ek-4)'!AW2867="KASIM 2024"),(E2865*(F2865-1)+(666.75)),E2865*F2865)</f>
        <v>0</v>
      </c>
      <c r="H2865" s="135">
        <f t="shared" si="542"/>
        <v>0</v>
      </c>
      <c r="I2865" s="141">
        <f t="shared" si="548"/>
        <v>0</v>
      </c>
      <c r="J2865" s="135">
        <f t="shared" si="549"/>
        <v>0</v>
      </c>
      <c r="K2865" s="135">
        <f t="shared" si="550"/>
        <v>0</v>
      </c>
      <c r="L2865" s="135" t="e">
        <f t="shared" si="551"/>
        <v>#REF!</v>
      </c>
      <c r="M2865" s="138" t="e">
        <f>IF(K2865-'!!!KATILIMCI LİSTESİ!!!'!#REF!&gt;0,'!!!KATILIMCI LİSTESİ!!!'!#REF!,K2865)</f>
        <v>#REF!</v>
      </c>
      <c r="N2865" s="135">
        <f t="shared" si="543"/>
        <v>0</v>
      </c>
      <c r="O2865" s="135">
        <f t="shared" si="544"/>
        <v>0</v>
      </c>
      <c r="P2865" s="139">
        <f t="shared" si="545"/>
        <v>0</v>
      </c>
      <c r="Q2865" s="135">
        <f>'5-Banka Listesi'!G2866</f>
        <v>0</v>
      </c>
      <c r="R2865" s="140">
        <f t="shared" si="546"/>
        <v>0</v>
      </c>
      <c r="S2865" s="140">
        <f t="shared" si="547"/>
        <v>0</v>
      </c>
      <c r="T2865" s="140">
        <f t="shared" si="552"/>
        <v>0</v>
      </c>
      <c r="U2865" s="135">
        <f t="shared" si="553"/>
        <v>0</v>
      </c>
      <c r="V2865" s="132">
        <v>2861</v>
      </c>
    </row>
    <row r="2866" spans="2:22" ht="33.950000000000003" customHeight="1" x14ac:dyDescent="0.25">
      <c r="B2866" s="132">
        <v>2862</v>
      </c>
      <c r="C2866" s="133">
        <f>'!!!KATILIMCI LİSTESİ!!!'!B2863</f>
        <v>0</v>
      </c>
      <c r="D2866" s="134">
        <f>'!!!KATILIMCI LİSTESİ!!!'!C2863</f>
        <v>0</v>
      </c>
      <c r="E2866" s="135">
        <f>'!!! VERİLER !!!'!C$1</f>
        <v>1375</v>
      </c>
      <c r="F2866" s="136">
        <f>'1-Devamsızlık Formu (Ek-4)'!AJ2868</f>
        <v>0</v>
      </c>
      <c r="G2866" s="135">
        <f>IF(AND('1-Devamsızlık Formu (Ek-4)'!D2868="",F2866&gt;0,'1-Devamsızlık Formu (Ek-4)'!AW2868="KASIM 2024"),(E2866*(F2866-1)+(666.75)),E2866*F2866)</f>
        <v>0</v>
      </c>
      <c r="H2866" s="135">
        <f t="shared" si="542"/>
        <v>0</v>
      </c>
      <c r="I2866" s="141">
        <f t="shared" si="548"/>
        <v>0</v>
      </c>
      <c r="J2866" s="135">
        <f t="shared" si="549"/>
        <v>0</v>
      </c>
      <c r="K2866" s="135">
        <f t="shared" si="550"/>
        <v>0</v>
      </c>
      <c r="L2866" s="135" t="e">
        <f t="shared" si="551"/>
        <v>#REF!</v>
      </c>
      <c r="M2866" s="138" t="e">
        <f>IF(K2866-'!!!KATILIMCI LİSTESİ!!!'!#REF!&gt;0,'!!!KATILIMCI LİSTESİ!!!'!#REF!,K2866)</f>
        <v>#REF!</v>
      </c>
      <c r="N2866" s="135">
        <f t="shared" si="543"/>
        <v>0</v>
      </c>
      <c r="O2866" s="135">
        <f t="shared" si="544"/>
        <v>0</v>
      </c>
      <c r="P2866" s="139">
        <f t="shared" si="545"/>
        <v>0</v>
      </c>
      <c r="Q2866" s="135">
        <f>'5-Banka Listesi'!G2867</f>
        <v>0</v>
      </c>
      <c r="R2866" s="140">
        <f t="shared" si="546"/>
        <v>0</v>
      </c>
      <c r="S2866" s="140">
        <f t="shared" si="547"/>
        <v>0</v>
      </c>
      <c r="T2866" s="140">
        <f t="shared" si="552"/>
        <v>0</v>
      </c>
      <c r="U2866" s="135">
        <f t="shared" si="553"/>
        <v>0</v>
      </c>
      <c r="V2866" s="132">
        <v>2862</v>
      </c>
    </row>
    <row r="2867" spans="2:22" ht="33.950000000000003" customHeight="1" x14ac:dyDescent="0.25">
      <c r="B2867" s="132">
        <v>2863</v>
      </c>
      <c r="C2867" s="133">
        <f>'!!!KATILIMCI LİSTESİ!!!'!B2864</f>
        <v>0</v>
      </c>
      <c r="D2867" s="134">
        <f>'!!!KATILIMCI LİSTESİ!!!'!C2864</f>
        <v>0</v>
      </c>
      <c r="E2867" s="135">
        <f>'!!! VERİLER !!!'!C$1</f>
        <v>1375</v>
      </c>
      <c r="F2867" s="136">
        <f>'1-Devamsızlık Formu (Ek-4)'!AJ2869</f>
        <v>0</v>
      </c>
      <c r="G2867" s="135">
        <f>IF(AND('1-Devamsızlık Formu (Ek-4)'!D2869="",F2867&gt;0,'1-Devamsızlık Formu (Ek-4)'!AW2869="KASIM 2024"),(E2867*(F2867-1)+(666.75)),E2867*F2867)</f>
        <v>0</v>
      </c>
      <c r="H2867" s="135">
        <f t="shared" si="542"/>
        <v>0</v>
      </c>
      <c r="I2867" s="141">
        <f t="shared" si="548"/>
        <v>0</v>
      </c>
      <c r="J2867" s="135">
        <f t="shared" si="549"/>
        <v>0</v>
      </c>
      <c r="K2867" s="135">
        <f t="shared" si="550"/>
        <v>0</v>
      </c>
      <c r="L2867" s="135" t="e">
        <f t="shared" si="551"/>
        <v>#REF!</v>
      </c>
      <c r="M2867" s="138" t="e">
        <f>IF(K2867-'!!!KATILIMCI LİSTESİ!!!'!#REF!&gt;0,'!!!KATILIMCI LİSTESİ!!!'!#REF!,K2867)</f>
        <v>#REF!</v>
      </c>
      <c r="N2867" s="135">
        <f t="shared" si="543"/>
        <v>0</v>
      </c>
      <c r="O2867" s="135">
        <f t="shared" si="544"/>
        <v>0</v>
      </c>
      <c r="P2867" s="139">
        <f t="shared" si="545"/>
        <v>0</v>
      </c>
      <c r="Q2867" s="135">
        <f>'5-Banka Listesi'!G2868</f>
        <v>0</v>
      </c>
      <c r="R2867" s="140">
        <f t="shared" si="546"/>
        <v>0</v>
      </c>
      <c r="S2867" s="140">
        <f t="shared" si="547"/>
        <v>0</v>
      </c>
      <c r="T2867" s="140">
        <f t="shared" si="552"/>
        <v>0</v>
      </c>
      <c r="U2867" s="135">
        <f t="shared" si="553"/>
        <v>0</v>
      </c>
      <c r="V2867" s="132">
        <v>2863</v>
      </c>
    </row>
    <row r="2868" spans="2:22" ht="33.950000000000003" customHeight="1" x14ac:dyDescent="0.25">
      <c r="B2868" s="132">
        <v>2864</v>
      </c>
      <c r="C2868" s="133">
        <f>'!!!KATILIMCI LİSTESİ!!!'!B2865</f>
        <v>0</v>
      </c>
      <c r="D2868" s="134">
        <f>'!!!KATILIMCI LİSTESİ!!!'!C2865</f>
        <v>0</v>
      </c>
      <c r="E2868" s="135">
        <f>'!!! VERİLER !!!'!C$1</f>
        <v>1375</v>
      </c>
      <c r="F2868" s="136">
        <f>'1-Devamsızlık Formu (Ek-4)'!AJ2870</f>
        <v>0</v>
      </c>
      <c r="G2868" s="135">
        <f>IF(AND('1-Devamsızlık Formu (Ek-4)'!D2870="",F2868&gt;0,'1-Devamsızlık Formu (Ek-4)'!AW2870="KASIM 2024"),(E2868*(F2868-1)+(666.75)),E2868*F2868)</f>
        <v>0</v>
      </c>
      <c r="H2868" s="135">
        <f t="shared" si="542"/>
        <v>0</v>
      </c>
      <c r="I2868" s="141">
        <f t="shared" si="548"/>
        <v>0</v>
      </c>
      <c r="J2868" s="135">
        <f t="shared" si="549"/>
        <v>0</v>
      </c>
      <c r="K2868" s="135">
        <f t="shared" si="550"/>
        <v>0</v>
      </c>
      <c r="L2868" s="135" t="e">
        <f t="shared" si="551"/>
        <v>#REF!</v>
      </c>
      <c r="M2868" s="138" t="e">
        <f>IF(K2868-'!!!KATILIMCI LİSTESİ!!!'!#REF!&gt;0,'!!!KATILIMCI LİSTESİ!!!'!#REF!,K2868)</f>
        <v>#REF!</v>
      </c>
      <c r="N2868" s="135">
        <f t="shared" si="543"/>
        <v>0</v>
      </c>
      <c r="O2868" s="135">
        <f t="shared" si="544"/>
        <v>0</v>
      </c>
      <c r="P2868" s="139">
        <f t="shared" si="545"/>
        <v>0</v>
      </c>
      <c r="Q2868" s="135">
        <f>'5-Banka Listesi'!G2869</f>
        <v>0</v>
      </c>
      <c r="R2868" s="140">
        <f t="shared" si="546"/>
        <v>0</v>
      </c>
      <c r="S2868" s="140">
        <f t="shared" si="547"/>
        <v>0</v>
      </c>
      <c r="T2868" s="140">
        <f t="shared" si="552"/>
        <v>0</v>
      </c>
      <c r="U2868" s="135">
        <f t="shared" si="553"/>
        <v>0</v>
      </c>
      <c r="V2868" s="132">
        <v>2864</v>
      </c>
    </row>
    <row r="2869" spans="2:22" ht="33.950000000000003" customHeight="1" x14ac:dyDescent="0.25">
      <c r="B2869" s="132">
        <v>2865</v>
      </c>
      <c r="C2869" s="133">
        <f>'!!!KATILIMCI LİSTESİ!!!'!B2866</f>
        <v>0</v>
      </c>
      <c r="D2869" s="134">
        <f>'!!!KATILIMCI LİSTESİ!!!'!C2866</f>
        <v>0</v>
      </c>
      <c r="E2869" s="135">
        <f>'!!! VERİLER !!!'!C$1</f>
        <v>1375</v>
      </c>
      <c r="F2869" s="136">
        <f>'1-Devamsızlık Formu (Ek-4)'!AJ2871</f>
        <v>0</v>
      </c>
      <c r="G2869" s="135">
        <f>IF(AND('1-Devamsızlık Formu (Ek-4)'!D2871="",F2869&gt;0,'1-Devamsızlık Formu (Ek-4)'!AW2871="KASIM 2024"),(E2869*(F2869-1)+(666.75)),E2869*F2869)</f>
        <v>0</v>
      </c>
      <c r="H2869" s="135">
        <f t="shared" si="542"/>
        <v>0</v>
      </c>
      <c r="I2869" s="141">
        <f t="shared" si="548"/>
        <v>0</v>
      </c>
      <c r="J2869" s="135">
        <f t="shared" si="549"/>
        <v>0</v>
      </c>
      <c r="K2869" s="135">
        <f t="shared" si="550"/>
        <v>0</v>
      </c>
      <c r="L2869" s="135" t="e">
        <f t="shared" si="551"/>
        <v>#REF!</v>
      </c>
      <c r="M2869" s="138" t="e">
        <f>IF(K2869-'!!!KATILIMCI LİSTESİ!!!'!#REF!&gt;0,'!!!KATILIMCI LİSTESİ!!!'!#REF!,K2869)</f>
        <v>#REF!</v>
      </c>
      <c r="N2869" s="135">
        <f t="shared" si="543"/>
        <v>0</v>
      </c>
      <c r="O2869" s="135">
        <f t="shared" si="544"/>
        <v>0</v>
      </c>
      <c r="P2869" s="139">
        <f t="shared" si="545"/>
        <v>0</v>
      </c>
      <c r="Q2869" s="135">
        <f>'5-Banka Listesi'!G2870</f>
        <v>0</v>
      </c>
      <c r="R2869" s="140">
        <f t="shared" si="546"/>
        <v>0</v>
      </c>
      <c r="S2869" s="140">
        <f t="shared" si="547"/>
        <v>0</v>
      </c>
      <c r="T2869" s="140">
        <f t="shared" si="552"/>
        <v>0</v>
      </c>
      <c r="U2869" s="135">
        <f t="shared" si="553"/>
        <v>0</v>
      </c>
      <c r="V2869" s="132">
        <v>2865</v>
      </c>
    </row>
    <row r="2870" spans="2:22" ht="33.950000000000003" customHeight="1" x14ac:dyDescent="0.25">
      <c r="B2870" s="132">
        <v>2866</v>
      </c>
      <c r="C2870" s="133">
        <f>'!!!KATILIMCI LİSTESİ!!!'!B2867</f>
        <v>0</v>
      </c>
      <c r="D2870" s="134">
        <f>'!!!KATILIMCI LİSTESİ!!!'!C2867</f>
        <v>0</v>
      </c>
      <c r="E2870" s="135">
        <f>'!!! VERİLER !!!'!C$1</f>
        <v>1375</v>
      </c>
      <c r="F2870" s="136">
        <f>'1-Devamsızlık Formu (Ek-4)'!AJ2872</f>
        <v>0</v>
      </c>
      <c r="G2870" s="135">
        <f>IF(AND('1-Devamsızlık Formu (Ek-4)'!D2872="",F2870&gt;0,'1-Devamsızlık Formu (Ek-4)'!AW2872="KASIM 2024"),(E2870*(F2870-1)+(666.75)),E2870*F2870)</f>
        <v>0</v>
      </c>
      <c r="H2870" s="135">
        <f t="shared" si="542"/>
        <v>0</v>
      </c>
      <c r="I2870" s="141">
        <f t="shared" si="548"/>
        <v>0</v>
      </c>
      <c r="J2870" s="135">
        <f t="shared" si="549"/>
        <v>0</v>
      </c>
      <c r="K2870" s="135">
        <f t="shared" si="550"/>
        <v>0</v>
      </c>
      <c r="L2870" s="135" t="e">
        <f t="shared" si="551"/>
        <v>#REF!</v>
      </c>
      <c r="M2870" s="138" t="e">
        <f>IF(K2870-'!!!KATILIMCI LİSTESİ!!!'!#REF!&gt;0,'!!!KATILIMCI LİSTESİ!!!'!#REF!,K2870)</f>
        <v>#REF!</v>
      </c>
      <c r="N2870" s="135">
        <f t="shared" si="543"/>
        <v>0</v>
      </c>
      <c r="O2870" s="135">
        <f t="shared" si="544"/>
        <v>0</v>
      </c>
      <c r="P2870" s="139">
        <f t="shared" si="545"/>
        <v>0</v>
      </c>
      <c r="Q2870" s="135">
        <f>'5-Banka Listesi'!G2871</f>
        <v>0</v>
      </c>
      <c r="R2870" s="140">
        <f t="shared" si="546"/>
        <v>0</v>
      </c>
      <c r="S2870" s="140">
        <f t="shared" si="547"/>
        <v>0</v>
      </c>
      <c r="T2870" s="140">
        <f t="shared" si="552"/>
        <v>0</v>
      </c>
      <c r="U2870" s="135">
        <f t="shared" si="553"/>
        <v>0</v>
      </c>
      <c r="V2870" s="132">
        <v>2866</v>
      </c>
    </row>
    <row r="2871" spans="2:22" ht="33.950000000000003" customHeight="1" x14ac:dyDescent="0.25">
      <c r="B2871" s="132">
        <v>2867</v>
      </c>
      <c r="C2871" s="133">
        <f>'!!!KATILIMCI LİSTESİ!!!'!B2868</f>
        <v>0</v>
      </c>
      <c r="D2871" s="134">
        <f>'!!!KATILIMCI LİSTESİ!!!'!C2868</f>
        <v>0</v>
      </c>
      <c r="E2871" s="135">
        <f>'!!! VERİLER !!!'!C$1</f>
        <v>1375</v>
      </c>
      <c r="F2871" s="136">
        <f>'1-Devamsızlık Formu (Ek-4)'!AJ2873</f>
        <v>0</v>
      </c>
      <c r="G2871" s="135">
        <f>IF(AND('1-Devamsızlık Formu (Ek-4)'!D2873="",F2871&gt;0,'1-Devamsızlık Formu (Ek-4)'!AW2873="KASIM 2024"),(E2871*(F2871-1)+(666.75)),E2871*F2871)</f>
        <v>0</v>
      </c>
      <c r="H2871" s="135">
        <f t="shared" si="542"/>
        <v>0</v>
      </c>
      <c r="I2871" s="141">
        <f t="shared" si="548"/>
        <v>0</v>
      </c>
      <c r="J2871" s="135">
        <f t="shared" si="549"/>
        <v>0</v>
      </c>
      <c r="K2871" s="135">
        <f t="shared" si="550"/>
        <v>0</v>
      </c>
      <c r="L2871" s="135" t="e">
        <f t="shared" si="551"/>
        <v>#REF!</v>
      </c>
      <c r="M2871" s="138" t="e">
        <f>IF(K2871-'!!!KATILIMCI LİSTESİ!!!'!#REF!&gt;0,'!!!KATILIMCI LİSTESİ!!!'!#REF!,K2871)</f>
        <v>#REF!</v>
      </c>
      <c r="N2871" s="135">
        <f t="shared" si="543"/>
        <v>0</v>
      </c>
      <c r="O2871" s="135">
        <f t="shared" si="544"/>
        <v>0</v>
      </c>
      <c r="P2871" s="139">
        <f t="shared" si="545"/>
        <v>0</v>
      </c>
      <c r="Q2871" s="135">
        <f>'5-Banka Listesi'!G2872</f>
        <v>0</v>
      </c>
      <c r="R2871" s="140">
        <f t="shared" si="546"/>
        <v>0</v>
      </c>
      <c r="S2871" s="140">
        <f t="shared" si="547"/>
        <v>0</v>
      </c>
      <c r="T2871" s="140">
        <f t="shared" si="552"/>
        <v>0</v>
      </c>
      <c r="U2871" s="135">
        <f t="shared" si="553"/>
        <v>0</v>
      </c>
      <c r="V2871" s="132">
        <v>2867</v>
      </c>
    </row>
    <row r="2872" spans="2:22" ht="33.950000000000003" customHeight="1" x14ac:dyDescent="0.25">
      <c r="B2872" s="132">
        <v>2868</v>
      </c>
      <c r="C2872" s="133">
        <f>'!!!KATILIMCI LİSTESİ!!!'!B2869</f>
        <v>0</v>
      </c>
      <c r="D2872" s="134">
        <f>'!!!KATILIMCI LİSTESİ!!!'!C2869</f>
        <v>0</v>
      </c>
      <c r="E2872" s="135">
        <f>'!!! VERİLER !!!'!C$1</f>
        <v>1375</v>
      </c>
      <c r="F2872" s="136">
        <f>'1-Devamsızlık Formu (Ek-4)'!AJ2874</f>
        <v>0</v>
      </c>
      <c r="G2872" s="135">
        <f>IF(AND('1-Devamsızlık Formu (Ek-4)'!D2874="",F2872&gt;0,'1-Devamsızlık Formu (Ek-4)'!AW2874="KASIM 2024"),(E2872*(F2872-1)+(666.75)),E2872*F2872)</f>
        <v>0</v>
      </c>
      <c r="H2872" s="135">
        <f t="shared" si="542"/>
        <v>0</v>
      </c>
      <c r="I2872" s="141">
        <f t="shared" si="548"/>
        <v>0</v>
      </c>
      <c r="J2872" s="135">
        <f t="shared" si="549"/>
        <v>0</v>
      </c>
      <c r="K2872" s="135">
        <f t="shared" si="550"/>
        <v>0</v>
      </c>
      <c r="L2872" s="135" t="e">
        <f t="shared" si="551"/>
        <v>#REF!</v>
      </c>
      <c r="M2872" s="138" t="e">
        <f>IF(K2872-'!!!KATILIMCI LİSTESİ!!!'!#REF!&gt;0,'!!!KATILIMCI LİSTESİ!!!'!#REF!,K2872)</f>
        <v>#REF!</v>
      </c>
      <c r="N2872" s="135">
        <f t="shared" si="543"/>
        <v>0</v>
      </c>
      <c r="O2872" s="135">
        <f t="shared" si="544"/>
        <v>0</v>
      </c>
      <c r="P2872" s="139">
        <f t="shared" si="545"/>
        <v>0</v>
      </c>
      <c r="Q2872" s="135">
        <f>'5-Banka Listesi'!G2873</f>
        <v>0</v>
      </c>
      <c r="R2872" s="140">
        <f t="shared" si="546"/>
        <v>0</v>
      </c>
      <c r="S2872" s="140">
        <f t="shared" si="547"/>
        <v>0</v>
      </c>
      <c r="T2872" s="140">
        <f t="shared" si="552"/>
        <v>0</v>
      </c>
      <c r="U2872" s="135">
        <f t="shared" si="553"/>
        <v>0</v>
      </c>
      <c r="V2872" s="132">
        <v>2868</v>
      </c>
    </row>
    <row r="2873" spans="2:22" ht="33.950000000000003" customHeight="1" x14ac:dyDescent="0.25">
      <c r="B2873" s="132">
        <v>2869</v>
      </c>
      <c r="C2873" s="133">
        <f>'!!!KATILIMCI LİSTESİ!!!'!B2870</f>
        <v>0</v>
      </c>
      <c r="D2873" s="134">
        <f>'!!!KATILIMCI LİSTESİ!!!'!C2870</f>
        <v>0</v>
      </c>
      <c r="E2873" s="135">
        <f>'!!! VERİLER !!!'!C$1</f>
        <v>1375</v>
      </c>
      <c r="F2873" s="136">
        <f>'1-Devamsızlık Formu (Ek-4)'!AJ2875</f>
        <v>0</v>
      </c>
      <c r="G2873" s="135">
        <f>IF(AND('1-Devamsızlık Formu (Ek-4)'!D2875="",F2873&gt;0,'1-Devamsızlık Formu (Ek-4)'!AW2875="KASIM 2024"),(E2873*(F2873-1)+(666.75)),E2873*F2873)</f>
        <v>0</v>
      </c>
      <c r="H2873" s="135">
        <f t="shared" si="542"/>
        <v>0</v>
      </c>
      <c r="I2873" s="141">
        <f t="shared" si="548"/>
        <v>0</v>
      </c>
      <c r="J2873" s="135">
        <f t="shared" si="549"/>
        <v>0</v>
      </c>
      <c r="K2873" s="135">
        <f t="shared" si="550"/>
        <v>0</v>
      </c>
      <c r="L2873" s="135" t="e">
        <f t="shared" si="551"/>
        <v>#REF!</v>
      </c>
      <c r="M2873" s="138" t="e">
        <f>IF(K2873-'!!!KATILIMCI LİSTESİ!!!'!#REF!&gt;0,'!!!KATILIMCI LİSTESİ!!!'!#REF!,K2873)</f>
        <v>#REF!</v>
      </c>
      <c r="N2873" s="135">
        <f t="shared" si="543"/>
        <v>0</v>
      </c>
      <c r="O2873" s="135">
        <f t="shared" si="544"/>
        <v>0</v>
      </c>
      <c r="P2873" s="139">
        <f t="shared" si="545"/>
        <v>0</v>
      </c>
      <c r="Q2873" s="135">
        <f>'5-Banka Listesi'!G2874</f>
        <v>0</v>
      </c>
      <c r="R2873" s="140">
        <f t="shared" si="546"/>
        <v>0</v>
      </c>
      <c r="S2873" s="140">
        <f t="shared" si="547"/>
        <v>0</v>
      </c>
      <c r="T2873" s="140">
        <f t="shared" si="552"/>
        <v>0</v>
      </c>
      <c r="U2873" s="135">
        <f t="shared" si="553"/>
        <v>0</v>
      </c>
      <c r="V2873" s="132">
        <v>2869</v>
      </c>
    </row>
    <row r="2874" spans="2:22" ht="33.950000000000003" customHeight="1" x14ac:dyDescent="0.25">
      <c r="B2874" s="132">
        <v>2870</v>
      </c>
      <c r="C2874" s="133">
        <f>'!!!KATILIMCI LİSTESİ!!!'!B2871</f>
        <v>0</v>
      </c>
      <c r="D2874" s="134">
        <f>'!!!KATILIMCI LİSTESİ!!!'!C2871</f>
        <v>0</v>
      </c>
      <c r="E2874" s="135">
        <f>'!!! VERİLER !!!'!C$1</f>
        <v>1375</v>
      </c>
      <c r="F2874" s="136">
        <f>'1-Devamsızlık Formu (Ek-4)'!AJ2876</f>
        <v>0</v>
      </c>
      <c r="G2874" s="135">
        <f>IF(AND('1-Devamsızlık Formu (Ek-4)'!D2876="",F2874&gt;0,'1-Devamsızlık Formu (Ek-4)'!AW2876="KASIM 2024"),(E2874*(F2874-1)+(666.75)),E2874*F2874)</f>
        <v>0</v>
      </c>
      <c r="H2874" s="135">
        <f t="shared" si="542"/>
        <v>0</v>
      </c>
      <c r="I2874" s="141">
        <f t="shared" si="548"/>
        <v>0</v>
      </c>
      <c r="J2874" s="135">
        <f t="shared" si="549"/>
        <v>0</v>
      </c>
      <c r="K2874" s="135">
        <f t="shared" si="550"/>
        <v>0</v>
      </c>
      <c r="L2874" s="135" t="e">
        <f t="shared" si="551"/>
        <v>#REF!</v>
      </c>
      <c r="M2874" s="138" t="e">
        <f>IF(K2874-'!!!KATILIMCI LİSTESİ!!!'!#REF!&gt;0,'!!!KATILIMCI LİSTESİ!!!'!#REF!,K2874)</f>
        <v>#REF!</v>
      </c>
      <c r="N2874" s="135">
        <f t="shared" si="543"/>
        <v>0</v>
      </c>
      <c r="O2874" s="135">
        <f t="shared" si="544"/>
        <v>0</v>
      </c>
      <c r="P2874" s="139">
        <f t="shared" si="545"/>
        <v>0</v>
      </c>
      <c r="Q2874" s="135">
        <f>'5-Banka Listesi'!G2875</f>
        <v>0</v>
      </c>
      <c r="R2874" s="140">
        <f t="shared" si="546"/>
        <v>0</v>
      </c>
      <c r="S2874" s="140">
        <f t="shared" si="547"/>
        <v>0</v>
      </c>
      <c r="T2874" s="140">
        <f t="shared" si="552"/>
        <v>0</v>
      </c>
      <c r="U2874" s="135">
        <f t="shared" si="553"/>
        <v>0</v>
      </c>
      <c r="V2874" s="132">
        <v>2870</v>
      </c>
    </row>
    <row r="2875" spans="2:22" ht="33.950000000000003" customHeight="1" x14ac:dyDescent="0.25">
      <c r="B2875" s="132">
        <v>2871</v>
      </c>
      <c r="C2875" s="133">
        <f>'!!!KATILIMCI LİSTESİ!!!'!B2872</f>
        <v>0</v>
      </c>
      <c r="D2875" s="134">
        <f>'!!!KATILIMCI LİSTESİ!!!'!C2872</f>
        <v>0</v>
      </c>
      <c r="E2875" s="135">
        <f>'!!! VERİLER !!!'!C$1</f>
        <v>1375</v>
      </c>
      <c r="F2875" s="136">
        <f>'1-Devamsızlık Formu (Ek-4)'!AJ2877</f>
        <v>0</v>
      </c>
      <c r="G2875" s="135">
        <f>IF(AND('1-Devamsızlık Formu (Ek-4)'!D2877="",F2875&gt;0,'1-Devamsızlık Formu (Ek-4)'!AW2877="KASIM 2024"),(E2875*(F2875-1)+(666.75)),E2875*F2875)</f>
        <v>0</v>
      </c>
      <c r="H2875" s="135">
        <f t="shared" si="542"/>
        <v>0</v>
      </c>
      <c r="I2875" s="141">
        <f t="shared" si="548"/>
        <v>0</v>
      </c>
      <c r="J2875" s="135">
        <f t="shared" si="549"/>
        <v>0</v>
      </c>
      <c r="K2875" s="135">
        <f t="shared" si="550"/>
        <v>0</v>
      </c>
      <c r="L2875" s="135" t="e">
        <f t="shared" si="551"/>
        <v>#REF!</v>
      </c>
      <c r="M2875" s="138" t="e">
        <f>IF(K2875-'!!!KATILIMCI LİSTESİ!!!'!#REF!&gt;0,'!!!KATILIMCI LİSTESİ!!!'!#REF!,K2875)</f>
        <v>#REF!</v>
      </c>
      <c r="N2875" s="135">
        <f t="shared" si="543"/>
        <v>0</v>
      </c>
      <c r="O2875" s="135">
        <f t="shared" si="544"/>
        <v>0</v>
      </c>
      <c r="P2875" s="139">
        <f t="shared" si="545"/>
        <v>0</v>
      </c>
      <c r="Q2875" s="135">
        <f>'5-Banka Listesi'!G2876</f>
        <v>0</v>
      </c>
      <c r="R2875" s="140">
        <f t="shared" si="546"/>
        <v>0</v>
      </c>
      <c r="S2875" s="140">
        <f t="shared" si="547"/>
        <v>0</v>
      </c>
      <c r="T2875" s="140">
        <f t="shared" si="552"/>
        <v>0</v>
      </c>
      <c r="U2875" s="135">
        <f t="shared" si="553"/>
        <v>0</v>
      </c>
      <c r="V2875" s="132">
        <v>2871</v>
      </c>
    </row>
    <row r="2876" spans="2:22" ht="33.950000000000003" customHeight="1" x14ac:dyDescent="0.25">
      <c r="B2876" s="132">
        <v>2872</v>
      </c>
      <c r="C2876" s="133">
        <f>'!!!KATILIMCI LİSTESİ!!!'!B2873</f>
        <v>0</v>
      </c>
      <c r="D2876" s="134">
        <f>'!!!KATILIMCI LİSTESİ!!!'!C2873</f>
        <v>0</v>
      </c>
      <c r="E2876" s="135">
        <f>'!!! VERİLER !!!'!C$1</f>
        <v>1375</v>
      </c>
      <c r="F2876" s="136">
        <f>'1-Devamsızlık Formu (Ek-4)'!AJ2878</f>
        <v>0</v>
      </c>
      <c r="G2876" s="135">
        <f>IF(AND('1-Devamsızlık Formu (Ek-4)'!D2878="",F2876&gt;0,'1-Devamsızlık Formu (Ek-4)'!AW2878="KASIM 2024"),(E2876*(F2876-1)+(666.75)),E2876*F2876)</f>
        <v>0</v>
      </c>
      <c r="H2876" s="135">
        <f t="shared" si="542"/>
        <v>0</v>
      </c>
      <c r="I2876" s="141">
        <f t="shared" si="548"/>
        <v>0</v>
      </c>
      <c r="J2876" s="135">
        <f t="shared" si="549"/>
        <v>0</v>
      </c>
      <c r="K2876" s="135">
        <f t="shared" si="550"/>
        <v>0</v>
      </c>
      <c r="L2876" s="135" t="e">
        <f t="shared" si="551"/>
        <v>#REF!</v>
      </c>
      <c r="M2876" s="138" t="e">
        <f>IF(K2876-'!!!KATILIMCI LİSTESİ!!!'!#REF!&gt;0,'!!!KATILIMCI LİSTESİ!!!'!#REF!,K2876)</f>
        <v>#REF!</v>
      </c>
      <c r="N2876" s="135">
        <f t="shared" si="543"/>
        <v>0</v>
      </c>
      <c r="O2876" s="135">
        <f t="shared" si="544"/>
        <v>0</v>
      </c>
      <c r="P2876" s="139">
        <f t="shared" si="545"/>
        <v>0</v>
      </c>
      <c r="Q2876" s="135">
        <f>'5-Banka Listesi'!G2877</f>
        <v>0</v>
      </c>
      <c r="R2876" s="140">
        <f t="shared" si="546"/>
        <v>0</v>
      </c>
      <c r="S2876" s="140">
        <f t="shared" si="547"/>
        <v>0</v>
      </c>
      <c r="T2876" s="140">
        <f t="shared" si="552"/>
        <v>0</v>
      </c>
      <c r="U2876" s="135">
        <f t="shared" si="553"/>
        <v>0</v>
      </c>
      <c r="V2876" s="132">
        <v>2872</v>
      </c>
    </row>
    <row r="2877" spans="2:22" ht="33.950000000000003" customHeight="1" x14ac:dyDescent="0.25">
      <c r="B2877" s="132">
        <v>2873</v>
      </c>
      <c r="C2877" s="133">
        <f>'!!!KATILIMCI LİSTESİ!!!'!B2874</f>
        <v>0</v>
      </c>
      <c r="D2877" s="134">
        <f>'!!!KATILIMCI LİSTESİ!!!'!C2874</f>
        <v>0</v>
      </c>
      <c r="E2877" s="135">
        <f>'!!! VERİLER !!!'!C$1</f>
        <v>1375</v>
      </c>
      <c r="F2877" s="136">
        <f>'1-Devamsızlık Formu (Ek-4)'!AJ2879</f>
        <v>0</v>
      </c>
      <c r="G2877" s="135">
        <f>IF(AND('1-Devamsızlık Formu (Ek-4)'!D2879="",F2877&gt;0,'1-Devamsızlık Formu (Ek-4)'!AW2879="KASIM 2024"),(E2877*(F2877-1)+(666.75)),E2877*F2877)</f>
        <v>0</v>
      </c>
      <c r="H2877" s="135">
        <f t="shared" si="542"/>
        <v>0</v>
      </c>
      <c r="I2877" s="141">
        <f t="shared" si="548"/>
        <v>0</v>
      </c>
      <c r="J2877" s="135">
        <f t="shared" si="549"/>
        <v>0</v>
      </c>
      <c r="K2877" s="135">
        <f t="shared" si="550"/>
        <v>0</v>
      </c>
      <c r="L2877" s="135" t="e">
        <f t="shared" si="551"/>
        <v>#REF!</v>
      </c>
      <c r="M2877" s="138" t="e">
        <f>IF(K2877-'!!!KATILIMCI LİSTESİ!!!'!#REF!&gt;0,'!!!KATILIMCI LİSTESİ!!!'!#REF!,K2877)</f>
        <v>#REF!</v>
      </c>
      <c r="N2877" s="135">
        <f t="shared" si="543"/>
        <v>0</v>
      </c>
      <c r="O2877" s="135">
        <f t="shared" si="544"/>
        <v>0</v>
      </c>
      <c r="P2877" s="139">
        <f t="shared" si="545"/>
        <v>0</v>
      </c>
      <c r="Q2877" s="135">
        <f>'5-Banka Listesi'!G2878</f>
        <v>0</v>
      </c>
      <c r="R2877" s="140">
        <f t="shared" si="546"/>
        <v>0</v>
      </c>
      <c r="S2877" s="140">
        <f t="shared" si="547"/>
        <v>0</v>
      </c>
      <c r="T2877" s="140">
        <f t="shared" si="552"/>
        <v>0</v>
      </c>
      <c r="U2877" s="135">
        <f t="shared" si="553"/>
        <v>0</v>
      </c>
      <c r="V2877" s="132">
        <v>2873</v>
      </c>
    </row>
    <row r="2878" spans="2:22" ht="33.950000000000003" customHeight="1" x14ac:dyDescent="0.25">
      <c r="B2878" s="132">
        <v>2874</v>
      </c>
      <c r="C2878" s="133">
        <f>'!!!KATILIMCI LİSTESİ!!!'!B2875</f>
        <v>0</v>
      </c>
      <c r="D2878" s="134">
        <f>'!!!KATILIMCI LİSTESİ!!!'!C2875</f>
        <v>0</v>
      </c>
      <c r="E2878" s="135">
        <f>'!!! VERİLER !!!'!C$1</f>
        <v>1375</v>
      </c>
      <c r="F2878" s="136">
        <f>'1-Devamsızlık Formu (Ek-4)'!AJ2880</f>
        <v>0</v>
      </c>
      <c r="G2878" s="135">
        <f>IF(AND('1-Devamsızlık Formu (Ek-4)'!D2880="",F2878&gt;0,'1-Devamsızlık Formu (Ek-4)'!AW2880="KASIM 2024"),(E2878*(F2878-1)+(666.75)),E2878*F2878)</f>
        <v>0</v>
      </c>
      <c r="H2878" s="135">
        <f t="shared" si="542"/>
        <v>0</v>
      </c>
      <c r="I2878" s="141">
        <f t="shared" si="548"/>
        <v>0</v>
      </c>
      <c r="J2878" s="135">
        <f t="shared" si="549"/>
        <v>0</v>
      </c>
      <c r="K2878" s="135">
        <f t="shared" si="550"/>
        <v>0</v>
      </c>
      <c r="L2878" s="135" t="e">
        <f t="shared" si="551"/>
        <v>#REF!</v>
      </c>
      <c r="M2878" s="138" t="e">
        <f>IF(K2878-'!!!KATILIMCI LİSTESİ!!!'!#REF!&gt;0,'!!!KATILIMCI LİSTESİ!!!'!#REF!,K2878)</f>
        <v>#REF!</v>
      </c>
      <c r="N2878" s="135">
        <f t="shared" si="543"/>
        <v>0</v>
      </c>
      <c r="O2878" s="135">
        <f t="shared" si="544"/>
        <v>0</v>
      </c>
      <c r="P2878" s="139">
        <f t="shared" si="545"/>
        <v>0</v>
      </c>
      <c r="Q2878" s="135">
        <f>'5-Banka Listesi'!G2879</f>
        <v>0</v>
      </c>
      <c r="R2878" s="140">
        <f t="shared" si="546"/>
        <v>0</v>
      </c>
      <c r="S2878" s="140">
        <f t="shared" si="547"/>
        <v>0</v>
      </c>
      <c r="T2878" s="140">
        <f t="shared" si="552"/>
        <v>0</v>
      </c>
      <c r="U2878" s="135">
        <f t="shared" si="553"/>
        <v>0</v>
      </c>
      <c r="V2878" s="132">
        <v>2874</v>
      </c>
    </row>
    <row r="2879" spans="2:22" ht="33.950000000000003" customHeight="1" x14ac:dyDescent="0.25">
      <c r="B2879" s="132">
        <v>2875</v>
      </c>
      <c r="C2879" s="133">
        <f>'!!!KATILIMCI LİSTESİ!!!'!B2876</f>
        <v>0</v>
      </c>
      <c r="D2879" s="134">
        <f>'!!!KATILIMCI LİSTESİ!!!'!C2876</f>
        <v>0</v>
      </c>
      <c r="E2879" s="135">
        <f>'!!! VERİLER !!!'!C$1</f>
        <v>1375</v>
      </c>
      <c r="F2879" s="136">
        <f>'1-Devamsızlık Formu (Ek-4)'!AJ2881</f>
        <v>0</v>
      </c>
      <c r="G2879" s="135">
        <f>IF(AND('1-Devamsızlık Formu (Ek-4)'!D2881="",F2879&gt;0,'1-Devamsızlık Formu (Ek-4)'!AW2881="KASIM 2024"),(E2879*(F2879-1)+(666.75)),E2879*F2879)</f>
        <v>0</v>
      </c>
      <c r="H2879" s="135">
        <f t="shared" si="542"/>
        <v>0</v>
      </c>
      <c r="I2879" s="141">
        <f t="shared" si="548"/>
        <v>0</v>
      </c>
      <c r="J2879" s="135">
        <f t="shared" si="549"/>
        <v>0</v>
      </c>
      <c r="K2879" s="135">
        <f t="shared" si="550"/>
        <v>0</v>
      </c>
      <c r="L2879" s="135" t="e">
        <f t="shared" si="551"/>
        <v>#REF!</v>
      </c>
      <c r="M2879" s="138" t="e">
        <f>IF(K2879-'!!!KATILIMCI LİSTESİ!!!'!#REF!&gt;0,'!!!KATILIMCI LİSTESİ!!!'!#REF!,K2879)</f>
        <v>#REF!</v>
      </c>
      <c r="N2879" s="135">
        <f t="shared" si="543"/>
        <v>0</v>
      </c>
      <c r="O2879" s="135">
        <f t="shared" si="544"/>
        <v>0</v>
      </c>
      <c r="P2879" s="139">
        <f t="shared" si="545"/>
        <v>0</v>
      </c>
      <c r="Q2879" s="135">
        <f>'5-Banka Listesi'!G2880</f>
        <v>0</v>
      </c>
      <c r="R2879" s="140">
        <f t="shared" si="546"/>
        <v>0</v>
      </c>
      <c r="S2879" s="140">
        <f t="shared" si="547"/>
        <v>0</v>
      </c>
      <c r="T2879" s="140">
        <f t="shared" si="552"/>
        <v>0</v>
      </c>
      <c r="U2879" s="135">
        <f t="shared" si="553"/>
        <v>0</v>
      </c>
      <c r="V2879" s="132">
        <v>2875</v>
      </c>
    </row>
    <row r="2880" spans="2:22" ht="33.950000000000003" customHeight="1" x14ac:dyDescent="0.25">
      <c r="B2880" s="132">
        <v>2876</v>
      </c>
      <c r="C2880" s="133">
        <f>'!!!KATILIMCI LİSTESİ!!!'!B2877</f>
        <v>0</v>
      </c>
      <c r="D2880" s="134">
        <f>'!!!KATILIMCI LİSTESİ!!!'!C2877</f>
        <v>0</v>
      </c>
      <c r="E2880" s="135">
        <f>'!!! VERİLER !!!'!C$1</f>
        <v>1375</v>
      </c>
      <c r="F2880" s="136">
        <f>'1-Devamsızlık Formu (Ek-4)'!AJ2882</f>
        <v>0</v>
      </c>
      <c r="G2880" s="135">
        <f>IF(AND('1-Devamsızlık Formu (Ek-4)'!D2882="",F2880&gt;0,'1-Devamsızlık Formu (Ek-4)'!AW2882="KASIM 2024"),(E2880*(F2880-1)+(666.75)),E2880*F2880)</f>
        <v>0</v>
      </c>
      <c r="H2880" s="135">
        <f t="shared" si="542"/>
        <v>0</v>
      </c>
      <c r="I2880" s="141">
        <f t="shared" si="548"/>
        <v>0</v>
      </c>
      <c r="J2880" s="135">
        <f t="shared" si="549"/>
        <v>0</v>
      </c>
      <c r="K2880" s="135">
        <f t="shared" si="550"/>
        <v>0</v>
      </c>
      <c r="L2880" s="135" t="e">
        <f t="shared" si="551"/>
        <v>#REF!</v>
      </c>
      <c r="M2880" s="138" t="e">
        <f>IF(K2880-'!!!KATILIMCI LİSTESİ!!!'!#REF!&gt;0,'!!!KATILIMCI LİSTESİ!!!'!#REF!,K2880)</f>
        <v>#REF!</v>
      </c>
      <c r="N2880" s="135">
        <f t="shared" si="543"/>
        <v>0</v>
      </c>
      <c r="O2880" s="135">
        <f t="shared" si="544"/>
        <v>0</v>
      </c>
      <c r="P2880" s="139">
        <f t="shared" si="545"/>
        <v>0</v>
      </c>
      <c r="Q2880" s="135">
        <f>'5-Banka Listesi'!G2881</f>
        <v>0</v>
      </c>
      <c r="R2880" s="140">
        <f t="shared" si="546"/>
        <v>0</v>
      </c>
      <c r="S2880" s="140">
        <f t="shared" si="547"/>
        <v>0</v>
      </c>
      <c r="T2880" s="140">
        <f t="shared" si="552"/>
        <v>0</v>
      </c>
      <c r="U2880" s="135">
        <f t="shared" si="553"/>
        <v>0</v>
      </c>
      <c r="V2880" s="132">
        <v>2876</v>
      </c>
    </row>
    <row r="2881" spans="2:22" ht="33.950000000000003" customHeight="1" x14ac:dyDescent="0.25">
      <c r="B2881" s="132">
        <v>2877</v>
      </c>
      <c r="C2881" s="133">
        <f>'!!!KATILIMCI LİSTESİ!!!'!B2878</f>
        <v>0</v>
      </c>
      <c r="D2881" s="134">
        <f>'!!!KATILIMCI LİSTESİ!!!'!C2878</f>
        <v>0</v>
      </c>
      <c r="E2881" s="135">
        <f>'!!! VERİLER !!!'!C$1</f>
        <v>1375</v>
      </c>
      <c r="F2881" s="136">
        <f>'1-Devamsızlık Formu (Ek-4)'!AJ2883</f>
        <v>0</v>
      </c>
      <c r="G2881" s="135">
        <f>IF(AND('1-Devamsızlık Formu (Ek-4)'!D2883="",F2881&gt;0,'1-Devamsızlık Formu (Ek-4)'!AW2883="KASIM 2024"),(E2881*(F2881-1)+(666.75)),E2881*F2881)</f>
        <v>0</v>
      </c>
      <c r="H2881" s="135">
        <f t="shared" si="542"/>
        <v>0</v>
      </c>
      <c r="I2881" s="141">
        <f t="shared" si="548"/>
        <v>0</v>
      </c>
      <c r="J2881" s="135">
        <f t="shared" si="549"/>
        <v>0</v>
      </c>
      <c r="K2881" s="135">
        <f t="shared" si="550"/>
        <v>0</v>
      </c>
      <c r="L2881" s="135" t="e">
        <f t="shared" si="551"/>
        <v>#REF!</v>
      </c>
      <c r="M2881" s="138" t="e">
        <f>IF(K2881-'!!!KATILIMCI LİSTESİ!!!'!#REF!&gt;0,'!!!KATILIMCI LİSTESİ!!!'!#REF!,K2881)</f>
        <v>#REF!</v>
      </c>
      <c r="N2881" s="135">
        <f t="shared" si="543"/>
        <v>0</v>
      </c>
      <c r="O2881" s="135">
        <f t="shared" si="544"/>
        <v>0</v>
      </c>
      <c r="P2881" s="139">
        <f t="shared" si="545"/>
        <v>0</v>
      </c>
      <c r="Q2881" s="135">
        <f>'5-Banka Listesi'!G2882</f>
        <v>0</v>
      </c>
      <c r="R2881" s="140">
        <f t="shared" si="546"/>
        <v>0</v>
      </c>
      <c r="S2881" s="140">
        <f t="shared" si="547"/>
        <v>0</v>
      </c>
      <c r="T2881" s="140">
        <f t="shared" si="552"/>
        <v>0</v>
      </c>
      <c r="U2881" s="135">
        <f t="shared" si="553"/>
        <v>0</v>
      </c>
      <c r="V2881" s="132">
        <v>2877</v>
      </c>
    </row>
    <row r="2882" spans="2:22" ht="33.950000000000003" customHeight="1" x14ac:dyDescent="0.25">
      <c r="B2882" s="132">
        <v>2878</v>
      </c>
      <c r="C2882" s="133">
        <f>'!!!KATILIMCI LİSTESİ!!!'!B2879</f>
        <v>0</v>
      </c>
      <c r="D2882" s="134">
        <f>'!!!KATILIMCI LİSTESİ!!!'!C2879</f>
        <v>0</v>
      </c>
      <c r="E2882" s="135">
        <f>'!!! VERİLER !!!'!C$1</f>
        <v>1375</v>
      </c>
      <c r="F2882" s="136">
        <f>'1-Devamsızlık Formu (Ek-4)'!AJ2884</f>
        <v>0</v>
      </c>
      <c r="G2882" s="135">
        <f>IF(AND('1-Devamsızlık Formu (Ek-4)'!D2884="",F2882&gt;0,'1-Devamsızlık Formu (Ek-4)'!AW2884="KASIM 2024"),(E2882*(F2882-1)+(666.75)),E2882*F2882)</f>
        <v>0</v>
      </c>
      <c r="H2882" s="135">
        <f t="shared" si="542"/>
        <v>0</v>
      </c>
      <c r="I2882" s="141">
        <f t="shared" si="548"/>
        <v>0</v>
      </c>
      <c r="J2882" s="135">
        <f t="shared" si="549"/>
        <v>0</v>
      </c>
      <c r="K2882" s="135">
        <f t="shared" si="550"/>
        <v>0</v>
      </c>
      <c r="L2882" s="135" t="e">
        <f t="shared" si="551"/>
        <v>#REF!</v>
      </c>
      <c r="M2882" s="138" t="e">
        <f>IF(K2882-'!!!KATILIMCI LİSTESİ!!!'!#REF!&gt;0,'!!!KATILIMCI LİSTESİ!!!'!#REF!,K2882)</f>
        <v>#REF!</v>
      </c>
      <c r="N2882" s="135">
        <f t="shared" si="543"/>
        <v>0</v>
      </c>
      <c r="O2882" s="135">
        <f t="shared" si="544"/>
        <v>0</v>
      </c>
      <c r="P2882" s="139">
        <f t="shared" si="545"/>
        <v>0</v>
      </c>
      <c r="Q2882" s="135">
        <f>'5-Banka Listesi'!G2883</f>
        <v>0</v>
      </c>
      <c r="R2882" s="140">
        <f t="shared" si="546"/>
        <v>0</v>
      </c>
      <c r="S2882" s="140">
        <f t="shared" si="547"/>
        <v>0</v>
      </c>
      <c r="T2882" s="140">
        <f t="shared" si="552"/>
        <v>0</v>
      </c>
      <c r="U2882" s="135">
        <f t="shared" si="553"/>
        <v>0</v>
      </c>
      <c r="V2882" s="132">
        <v>2878</v>
      </c>
    </row>
    <row r="2883" spans="2:22" ht="33.950000000000003" customHeight="1" x14ac:dyDescent="0.25">
      <c r="B2883" s="132">
        <v>2879</v>
      </c>
      <c r="C2883" s="133">
        <f>'!!!KATILIMCI LİSTESİ!!!'!B2880</f>
        <v>0</v>
      </c>
      <c r="D2883" s="134">
        <f>'!!!KATILIMCI LİSTESİ!!!'!C2880</f>
        <v>0</v>
      </c>
      <c r="E2883" s="135">
        <f>'!!! VERİLER !!!'!C$1</f>
        <v>1375</v>
      </c>
      <c r="F2883" s="136">
        <f>'1-Devamsızlık Formu (Ek-4)'!AJ2885</f>
        <v>0</v>
      </c>
      <c r="G2883" s="135">
        <f>IF(AND('1-Devamsızlık Formu (Ek-4)'!D2885="",F2883&gt;0,'1-Devamsızlık Formu (Ek-4)'!AW2885="KASIM 2024"),(E2883*(F2883-1)+(666.75)),E2883*F2883)</f>
        <v>0</v>
      </c>
      <c r="H2883" s="135">
        <f t="shared" si="542"/>
        <v>0</v>
      </c>
      <c r="I2883" s="141">
        <f t="shared" si="548"/>
        <v>0</v>
      </c>
      <c r="J2883" s="135">
        <f t="shared" si="549"/>
        <v>0</v>
      </c>
      <c r="K2883" s="135">
        <f t="shared" si="550"/>
        <v>0</v>
      </c>
      <c r="L2883" s="135" t="e">
        <f t="shared" si="551"/>
        <v>#REF!</v>
      </c>
      <c r="M2883" s="138" t="e">
        <f>IF(K2883-'!!!KATILIMCI LİSTESİ!!!'!#REF!&gt;0,'!!!KATILIMCI LİSTESİ!!!'!#REF!,K2883)</f>
        <v>#REF!</v>
      </c>
      <c r="N2883" s="135">
        <f t="shared" si="543"/>
        <v>0</v>
      </c>
      <c r="O2883" s="135">
        <f t="shared" si="544"/>
        <v>0</v>
      </c>
      <c r="P2883" s="139">
        <f t="shared" si="545"/>
        <v>0</v>
      </c>
      <c r="Q2883" s="135">
        <f>'5-Banka Listesi'!G2884</f>
        <v>0</v>
      </c>
      <c r="R2883" s="140">
        <f t="shared" si="546"/>
        <v>0</v>
      </c>
      <c r="S2883" s="140">
        <f t="shared" si="547"/>
        <v>0</v>
      </c>
      <c r="T2883" s="140">
        <f t="shared" si="552"/>
        <v>0</v>
      </c>
      <c r="U2883" s="135">
        <f t="shared" si="553"/>
        <v>0</v>
      </c>
      <c r="V2883" s="132">
        <v>2879</v>
      </c>
    </row>
    <row r="2884" spans="2:22" ht="33.950000000000003" customHeight="1" x14ac:dyDescent="0.25">
      <c r="B2884" s="132">
        <v>2880</v>
      </c>
      <c r="C2884" s="133">
        <f>'!!!KATILIMCI LİSTESİ!!!'!B2881</f>
        <v>0</v>
      </c>
      <c r="D2884" s="134">
        <f>'!!!KATILIMCI LİSTESİ!!!'!C2881</f>
        <v>0</v>
      </c>
      <c r="E2884" s="135">
        <f>'!!! VERİLER !!!'!C$1</f>
        <v>1375</v>
      </c>
      <c r="F2884" s="136">
        <f>'1-Devamsızlık Formu (Ek-4)'!AJ2886</f>
        <v>0</v>
      </c>
      <c r="G2884" s="135">
        <f>IF(AND('1-Devamsızlık Formu (Ek-4)'!D2886="",F2884&gt;0,'1-Devamsızlık Formu (Ek-4)'!AW2886="KASIM 2024"),(E2884*(F2884-1)+(666.75)),E2884*F2884)</f>
        <v>0</v>
      </c>
      <c r="H2884" s="135">
        <f t="shared" si="542"/>
        <v>0</v>
      </c>
      <c r="I2884" s="141">
        <f t="shared" si="548"/>
        <v>0</v>
      </c>
      <c r="J2884" s="135">
        <f t="shared" si="549"/>
        <v>0</v>
      </c>
      <c r="K2884" s="135">
        <f t="shared" si="550"/>
        <v>0</v>
      </c>
      <c r="L2884" s="135" t="e">
        <f t="shared" si="551"/>
        <v>#REF!</v>
      </c>
      <c r="M2884" s="138" t="e">
        <f>IF(K2884-'!!!KATILIMCI LİSTESİ!!!'!#REF!&gt;0,'!!!KATILIMCI LİSTESİ!!!'!#REF!,K2884)</f>
        <v>#REF!</v>
      </c>
      <c r="N2884" s="135">
        <f t="shared" si="543"/>
        <v>0</v>
      </c>
      <c r="O2884" s="135">
        <f t="shared" si="544"/>
        <v>0</v>
      </c>
      <c r="P2884" s="139">
        <f t="shared" si="545"/>
        <v>0</v>
      </c>
      <c r="Q2884" s="135">
        <f>'5-Banka Listesi'!G2885</f>
        <v>0</v>
      </c>
      <c r="R2884" s="140">
        <f t="shared" si="546"/>
        <v>0</v>
      </c>
      <c r="S2884" s="140">
        <f t="shared" si="547"/>
        <v>0</v>
      </c>
      <c r="T2884" s="140">
        <f t="shared" si="552"/>
        <v>0</v>
      </c>
      <c r="U2884" s="135">
        <f t="shared" si="553"/>
        <v>0</v>
      </c>
      <c r="V2884" s="132">
        <v>2880</v>
      </c>
    </row>
    <row r="2885" spans="2:22" ht="33.950000000000003" customHeight="1" x14ac:dyDescent="0.25">
      <c r="B2885" s="132">
        <v>2881</v>
      </c>
      <c r="C2885" s="133">
        <f>'!!!KATILIMCI LİSTESİ!!!'!B2882</f>
        <v>0</v>
      </c>
      <c r="D2885" s="134">
        <f>'!!!KATILIMCI LİSTESİ!!!'!C2882</f>
        <v>0</v>
      </c>
      <c r="E2885" s="135">
        <f>'!!! VERİLER !!!'!C$1</f>
        <v>1375</v>
      </c>
      <c r="F2885" s="136">
        <f>'1-Devamsızlık Formu (Ek-4)'!AJ2887</f>
        <v>0</v>
      </c>
      <c r="G2885" s="135">
        <f>IF(AND('1-Devamsızlık Formu (Ek-4)'!D2887="",F2885&gt;0,'1-Devamsızlık Formu (Ek-4)'!AW2887="KASIM 2024"),(E2885*(F2885-1)+(666.75)),E2885*F2885)</f>
        <v>0</v>
      </c>
      <c r="H2885" s="135">
        <f t="shared" si="542"/>
        <v>0</v>
      </c>
      <c r="I2885" s="141">
        <f t="shared" si="548"/>
        <v>0</v>
      </c>
      <c r="J2885" s="135">
        <f t="shared" si="549"/>
        <v>0</v>
      </c>
      <c r="K2885" s="135">
        <f t="shared" si="550"/>
        <v>0</v>
      </c>
      <c r="L2885" s="135" t="e">
        <f t="shared" si="551"/>
        <v>#REF!</v>
      </c>
      <c r="M2885" s="138" t="e">
        <f>IF(K2885-'!!!KATILIMCI LİSTESİ!!!'!#REF!&gt;0,'!!!KATILIMCI LİSTESİ!!!'!#REF!,K2885)</f>
        <v>#REF!</v>
      </c>
      <c r="N2885" s="135">
        <f t="shared" si="543"/>
        <v>0</v>
      </c>
      <c r="O2885" s="135">
        <f t="shared" si="544"/>
        <v>0</v>
      </c>
      <c r="P2885" s="139">
        <f t="shared" si="545"/>
        <v>0</v>
      </c>
      <c r="Q2885" s="135">
        <f>'5-Banka Listesi'!G2886</f>
        <v>0</v>
      </c>
      <c r="R2885" s="140">
        <f t="shared" si="546"/>
        <v>0</v>
      </c>
      <c r="S2885" s="140">
        <f t="shared" si="547"/>
        <v>0</v>
      </c>
      <c r="T2885" s="140">
        <f t="shared" si="552"/>
        <v>0</v>
      </c>
      <c r="U2885" s="135">
        <f t="shared" si="553"/>
        <v>0</v>
      </c>
      <c r="V2885" s="132">
        <v>2881</v>
      </c>
    </row>
    <row r="2886" spans="2:22" ht="33.950000000000003" customHeight="1" x14ac:dyDescent="0.25">
      <c r="B2886" s="132">
        <v>2882</v>
      </c>
      <c r="C2886" s="133">
        <f>'!!!KATILIMCI LİSTESİ!!!'!B2883</f>
        <v>0</v>
      </c>
      <c r="D2886" s="134">
        <f>'!!!KATILIMCI LİSTESİ!!!'!C2883</f>
        <v>0</v>
      </c>
      <c r="E2886" s="135">
        <f>'!!! VERİLER !!!'!C$1</f>
        <v>1375</v>
      </c>
      <c r="F2886" s="136">
        <f>'1-Devamsızlık Formu (Ek-4)'!AJ2888</f>
        <v>0</v>
      </c>
      <c r="G2886" s="135">
        <f>IF(AND('1-Devamsızlık Formu (Ek-4)'!D2888="",F2886&gt;0,'1-Devamsızlık Formu (Ek-4)'!AW2888="KASIM 2024"),(E2886*(F2886-1)+(666.75)),E2886*F2886)</f>
        <v>0</v>
      </c>
      <c r="H2886" s="135">
        <f t="shared" ref="H2886:H2949" si="554">G2886*0.01</f>
        <v>0</v>
      </c>
      <c r="I2886" s="141">
        <f t="shared" si="548"/>
        <v>0</v>
      </c>
      <c r="J2886" s="135">
        <f t="shared" si="549"/>
        <v>0</v>
      </c>
      <c r="K2886" s="135">
        <f t="shared" si="550"/>
        <v>0</v>
      </c>
      <c r="L2886" s="135" t="e">
        <f t="shared" si="551"/>
        <v>#REF!</v>
      </c>
      <c r="M2886" s="138" t="e">
        <f>IF(K2886-'!!!KATILIMCI LİSTESİ!!!'!#REF!&gt;0,'!!!KATILIMCI LİSTESİ!!!'!#REF!,K2886)</f>
        <v>#REF!</v>
      </c>
      <c r="N2886" s="135">
        <f t="shared" ref="N2886:N2949" si="555">G2886*0.045</f>
        <v>0</v>
      </c>
      <c r="O2886" s="135">
        <f t="shared" ref="O2886:O2949" si="556">G2886*0.055</f>
        <v>0</v>
      </c>
      <c r="P2886" s="139">
        <f t="shared" ref="P2886:P2949" si="557">G2886+O2886</f>
        <v>0</v>
      </c>
      <c r="Q2886" s="135">
        <f>'5-Banka Listesi'!G2887</f>
        <v>0</v>
      </c>
      <c r="R2886" s="140">
        <f t="shared" ref="R2886:R2949" si="558">G2886-Q2886</f>
        <v>0</v>
      </c>
      <c r="S2886" s="140">
        <f t="shared" ref="S2886:S2949" si="559">ROUND(G2886*0.0225,3)</f>
        <v>0</v>
      </c>
      <c r="T2886" s="140">
        <f t="shared" si="552"/>
        <v>0</v>
      </c>
      <c r="U2886" s="135">
        <f t="shared" si="553"/>
        <v>0</v>
      </c>
      <c r="V2886" s="132">
        <v>2882</v>
      </c>
    </row>
    <row r="2887" spans="2:22" ht="33.950000000000003" customHeight="1" x14ac:dyDescent="0.25">
      <c r="B2887" s="132">
        <v>2883</v>
      </c>
      <c r="C2887" s="133">
        <f>'!!!KATILIMCI LİSTESİ!!!'!B2884</f>
        <v>0</v>
      </c>
      <c r="D2887" s="134">
        <f>'!!!KATILIMCI LİSTESİ!!!'!C2884</f>
        <v>0</v>
      </c>
      <c r="E2887" s="135">
        <f>'!!! VERİLER !!!'!C$1</f>
        <v>1375</v>
      </c>
      <c r="F2887" s="136">
        <f>'1-Devamsızlık Formu (Ek-4)'!AJ2889</f>
        <v>0</v>
      </c>
      <c r="G2887" s="135">
        <f>IF(AND('1-Devamsızlık Formu (Ek-4)'!D2889="",F2887&gt;0,'1-Devamsızlık Formu (Ek-4)'!AW2889="KASIM 2024"),(E2887*(F2887-1)+(666.75)),E2887*F2887)</f>
        <v>0</v>
      </c>
      <c r="H2887" s="135">
        <f t="shared" si="554"/>
        <v>0</v>
      </c>
      <c r="I2887" s="141">
        <f t="shared" si="548"/>
        <v>0</v>
      </c>
      <c r="J2887" s="135">
        <f t="shared" si="549"/>
        <v>0</v>
      </c>
      <c r="K2887" s="135">
        <f t="shared" si="550"/>
        <v>0</v>
      </c>
      <c r="L2887" s="135" t="e">
        <f t="shared" si="551"/>
        <v>#REF!</v>
      </c>
      <c r="M2887" s="138" t="e">
        <f>IF(K2887-'!!!KATILIMCI LİSTESİ!!!'!#REF!&gt;0,'!!!KATILIMCI LİSTESİ!!!'!#REF!,K2887)</f>
        <v>#REF!</v>
      </c>
      <c r="N2887" s="135">
        <f t="shared" si="555"/>
        <v>0</v>
      </c>
      <c r="O2887" s="135">
        <f t="shared" si="556"/>
        <v>0</v>
      </c>
      <c r="P2887" s="139">
        <f t="shared" si="557"/>
        <v>0</v>
      </c>
      <c r="Q2887" s="135">
        <f>'5-Banka Listesi'!G2888</f>
        <v>0</v>
      </c>
      <c r="R2887" s="140">
        <f t="shared" si="558"/>
        <v>0</v>
      </c>
      <c r="S2887" s="140">
        <f t="shared" si="559"/>
        <v>0</v>
      </c>
      <c r="T2887" s="140">
        <f t="shared" si="552"/>
        <v>0</v>
      </c>
      <c r="U2887" s="135">
        <f t="shared" si="553"/>
        <v>0</v>
      </c>
      <c r="V2887" s="132">
        <v>2883</v>
      </c>
    </row>
    <row r="2888" spans="2:22" ht="33.950000000000003" customHeight="1" x14ac:dyDescent="0.25">
      <c r="B2888" s="132">
        <v>2884</v>
      </c>
      <c r="C2888" s="133">
        <f>'!!!KATILIMCI LİSTESİ!!!'!B2885</f>
        <v>0</v>
      </c>
      <c r="D2888" s="134">
        <f>'!!!KATILIMCI LİSTESİ!!!'!C2885</f>
        <v>0</v>
      </c>
      <c r="E2888" s="135">
        <f>'!!! VERİLER !!!'!C$1</f>
        <v>1375</v>
      </c>
      <c r="F2888" s="136">
        <f>'1-Devamsızlık Formu (Ek-4)'!AJ2890</f>
        <v>0</v>
      </c>
      <c r="G2888" s="135">
        <f>IF(AND('1-Devamsızlık Formu (Ek-4)'!D2890="",F2888&gt;0,'1-Devamsızlık Formu (Ek-4)'!AW2890="KASIM 2024"),(E2888*(F2888-1)+(666.75)),E2888*F2888)</f>
        <v>0</v>
      </c>
      <c r="H2888" s="135">
        <f t="shared" si="554"/>
        <v>0</v>
      </c>
      <c r="I2888" s="141">
        <f t="shared" si="548"/>
        <v>0</v>
      </c>
      <c r="J2888" s="135">
        <f t="shared" si="549"/>
        <v>0</v>
      </c>
      <c r="K2888" s="135">
        <f t="shared" si="550"/>
        <v>0</v>
      </c>
      <c r="L2888" s="135" t="e">
        <f t="shared" si="551"/>
        <v>#REF!</v>
      </c>
      <c r="M2888" s="138" t="e">
        <f>IF(K2888-'!!!KATILIMCI LİSTESİ!!!'!#REF!&gt;0,'!!!KATILIMCI LİSTESİ!!!'!#REF!,K2888)</f>
        <v>#REF!</v>
      </c>
      <c r="N2888" s="135">
        <f t="shared" si="555"/>
        <v>0</v>
      </c>
      <c r="O2888" s="135">
        <f t="shared" si="556"/>
        <v>0</v>
      </c>
      <c r="P2888" s="139">
        <f t="shared" si="557"/>
        <v>0</v>
      </c>
      <c r="Q2888" s="135">
        <f>'5-Banka Listesi'!G2889</f>
        <v>0</v>
      </c>
      <c r="R2888" s="140">
        <f t="shared" si="558"/>
        <v>0</v>
      </c>
      <c r="S2888" s="140">
        <f t="shared" si="559"/>
        <v>0</v>
      </c>
      <c r="T2888" s="140">
        <f t="shared" si="552"/>
        <v>0</v>
      </c>
      <c r="U2888" s="135">
        <f t="shared" si="553"/>
        <v>0</v>
      </c>
      <c r="V2888" s="132">
        <v>2884</v>
      </c>
    </row>
    <row r="2889" spans="2:22" ht="33.950000000000003" customHeight="1" x14ac:dyDescent="0.25">
      <c r="B2889" s="132">
        <v>2885</v>
      </c>
      <c r="C2889" s="133">
        <f>'!!!KATILIMCI LİSTESİ!!!'!B2886</f>
        <v>0</v>
      </c>
      <c r="D2889" s="134">
        <f>'!!!KATILIMCI LİSTESİ!!!'!C2886</f>
        <v>0</v>
      </c>
      <c r="E2889" s="135">
        <f>'!!! VERİLER !!!'!C$1</f>
        <v>1375</v>
      </c>
      <c r="F2889" s="136">
        <f>'1-Devamsızlık Formu (Ek-4)'!AJ2891</f>
        <v>0</v>
      </c>
      <c r="G2889" s="135">
        <f>IF(AND('1-Devamsızlık Formu (Ek-4)'!D2891="",F2889&gt;0,'1-Devamsızlık Formu (Ek-4)'!AW2891="KASIM 2024"),(E2889*(F2889-1)+(666.75)),E2889*F2889)</f>
        <v>0</v>
      </c>
      <c r="H2889" s="135">
        <f t="shared" si="554"/>
        <v>0</v>
      </c>
      <c r="I2889" s="141">
        <f t="shared" si="548"/>
        <v>0</v>
      </c>
      <c r="J2889" s="135">
        <f t="shared" si="549"/>
        <v>0</v>
      </c>
      <c r="K2889" s="135">
        <f t="shared" si="550"/>
        <v>0</v>
      </c>
      <c r="L2889" s="135" t="e">
        <f t="shared" si="551"/>
        <v>#REF!</v>
      </c>
      <c r="M2889" s="138" t="e">
        <f>IF(K2889-'!!!KATILIMCI LİSTESİ!!!'!#REF!&gt;0,'!!!KATILIMCI LİSTESİ!!!'!#REF!,K2889)</f>
        <v>#REF!</v>
      </c>
      <c r="N2889" s="135">
        <f t="shared" si="555"/>
        <v>0</v>
      </c>
      <c r="O2889" s="135">
        <f t="shared" si="556"/>
        <v>0</v>
      </c>
      <c r="P2889" s="139">
        <f t="shared" si="557"/>
        <v>0</v>
      </c>
      <c r="Q2889" s="135">
        <f>'5-Banka Listesi'!G2890</f>
        <v>0</v>
      </c>
      <c r="R2889" s="140">
        <f t="shared" si="558"/>
        <v>0</v>
      </c>
      <c r="S2889" s="140">
        <f t="shared" si="559"/>
        <v>0</v>
      </c>
      <c r="T2889" s="140">
        <f t="shared" si="552"/>
        <v>0</v>
      </c>
      <c r="U2889" s="135">
        <f t="shared" si="553"/>
        <v>0</v>
      </c>
      <c r="V2889" s="132">
        <v>2885</v>
      </c>
    </row>
    <row r="2890" spans="2:22" ht="33.950000000000003" customHeight="1" x14ac:dyDescent="0.25">
      <c r="B2890" s="132">
        <v>2886</v>
      </c>
      <c r="C2890" s="133">
        <f>'!!!KATILIMCI LİSTESİ!!!'!B2887</f>
        <v>0</v>
      </c>
      <c r="D2890" s="134">
        <f>'!!!KATILIMCI LİSTESİ!!!'!C2887</f>
        <v>0</v>
      </c>
      <c r="E2890" s="135">
        <f>'!!! VERİLER !!!'!C$1</f>
        <v>1375</v>
      </c>
      <c r="F2890" s="136">
        <f>'1-Devamsızlık Formu (Ek-4)'!AJ2892</f>
        <v>0</v>
      </c>
      <c r="G2890" s="135">
        <f>IF(AND('1-Devamsızlık Formu (Ek-4)'!D2892="",F2890&gt;0,'1-Devamsızlık Formu (Ek-4)'!AW2892="KASIM 2024"),(E2890*(F2890-1)+(666.75)),E2890*F2890)</f>
        <v>0</v>
      </c>
      <c r="H2890" s="135">
        <f t="shared" si="554"/>
        <v>0</v>
      </c>
      <c r="I2890" s="141">
        <f t="shared" si="548"/>
        <v>0</v>
      </c>
      <c r="J2890" s="135">
        <f t="shared" si="549"/>
        <v>0</v>
      </c>
      <c r="K2890" s="135">
        <f t="shared" si="550"/>
        <v>0</v>
      </c>
      <c r="L2890" s="135" t="e">
        <f t="shared" si="551"/>
        <v>#REF!</v>
      </c>
      <c r="M2890" s="138" t="e">
        <f>IF(K2890-'!!!KATILIMCI LİSTESİ!!!'!#REF!&gt;0,'!!!KATILIMCI LİSTESİ!!!'!#REF!,K2890)</f>
        <v>#REF!</v>
      </c>
      <c r="N2890" s="135">
        <f t="shared" si="555"/>
        <v>0</v>
      </c>
      <c r="O2890" s="135">
        <f t="shared" si="556"/>
        <v>0</v>
      </c>
      <c r="P2890" s="139">
        <f t="shared" si="557"/>
        <v>0</v>
      </c>
      <c r="Q2890" s="135">
        <f>'5-Banka Listesi'!G2891</f>
        <v>0</v>
      </c>
      <c r="R2890" s="140">
        <f t="shared" si="558"/>
        <v>0</v>
      </c>
      <c r="S2890" s="140">
        <f t="shared" si="559"/>
        <v>0</v>
      </c>
      <c r="T2890" s="140">
        <f t="shared" si="552"/>
        <v>0</v>
      </c>
      <c r="U2890" s="135">
        <f t="shared" si="553"/>
        <v>0</v>
      </c>
      <c r="V2890" s="132">
        <v>2886</v>
      </c>
    </row>
    <row r="2891" spans="2:22" ht="33.950000000000003" customHeight="1" x14ac:dyDescent="0.25">
      <c r="B2891" s="132">
        <v>2887</v>
      </c>
      <c r="C2891" s="133">
        <f>'!!!KATILIMCI LİSTESİ!!!'!B2888</f>
        <v>0</v>
      </c>
      <c r="D2891" s="134">
        <f>'!!!KATILIMCI LİSTESİ!!!'!C2888</f>
        <v>0</v>
      </c>
      <c r="E2891" s="135">
        <f>'!!! VERİLER !!!'!C$1</f>
        <v>1375</v>
      </c>
      <c r="F2891" s="136">
        <f>'1-Devamsızlık Formu (Ek-4)'!AJ2893</f>
        <v>0</v>
      </c>
      <c r="G2891" s="135">
        <f>IF(AND('1-Devamsızlık Formu (Ek-4)'!D2893="",F2891&gt;0,'1-Devamsızlık Formu (Ek-4)'!AW2893="KASIM 2024"),(E2891*(F2891-1)+(666.75)),E2891*F2891)</f>
        <v>0</v>
      </c>
      <c r="H2891" s="135">
        <f t="shared" si="554"/>
        <v>0</v>
      </c>
      <c r="I2891" s="141">
        <f t="shared" si="548"/>
        <v>0</v>
      </c>
      <c r="J2891" s="135">
        <f t="shared" si="549"/>
        <v>0</v>
      </c>
      <c r="K2891" s="135">
        <f t="shared" si="550"/>
        <v>0</v>
      </c>
      <c r="L2891" s="135" t="e">
        <f t="shared" si="551"/>
        <v>#REF!</v>
      </c>
      <c r="M2891" s="138" t="e">
        <f>IF(K2891-'!!!KATILIMCI LİSTESİ!!!'!#REF!&gt;0,'!!!KATILIMCI LİSTESİ!!!'!#REF!,K2891)</f>
        <v>#REF!</v>
      </c>
      <c r="N2891" s="135">
        <f t="shared" si="555"/>
        <v>0</v>
      </c>
      <c r="O2891" s="135">
        <f t="shared" si="556"/>
        <v>0</v>
      </c>
      <c r="P2891" s="139">
        <f t="shared" si="557"/>
        <v>0</v>
      </c>
      <c r="Q2891" s="135">
        <f>'5-Banka Listesi'!G2892</f>
        <v>0</v>
      </c>
      <c r="R2891" s="140">
        <f t="shared" si="558"/>
        <v>0</v>
      </c>
      <c r="S2891" s="140">
        <f t="shared" si="559"/>
        <v>0</v>
      </c>
      <c r="T2891" s="140">
        <f t="shared" si="552"/>
        <v>0</v>
      </c>
      <c r="U2891" s="135">
        <f t="shared" si="553"/>
        <v>0</v>
      </c>
      <c r="V2891" s="132">
        <v>2887</v>
      </c>
    </row>
    <row r="2892" spans="2:22" ht="33.950000000000003" customHeight="1" x14ac:dyDescent="0.25">
      <c r="B2892" s="132">
        <v>2888</v>
      </c>
      <c r="C2892" s="133">
        <f>'!!!KATILIMCI LİSTESİ!!!'!B2889</f>
        <v>0</v>
      </c>
      <c r="D2892" s="134">
        <f>'!!!KATILIMCI LİSTESİ!!!'!C2889</f>
        <v>0</v>
      </c>
      <c r="E2892" s="135">
        <f>'!!! VERİLER !!!'!C$1</f>
        <v>1375</v>
      </c>
      <c r="F2892" s="136">
        <f>'1-Devamsızlık Formu (Ek-4)'!AJ2894</f>
        <v>0</v>
      </c>
      <c r="G2892" s="135">
        <f>IF(AND('1-Devamsızlık Formu (Ek-4)'!D2894="",F2892&gt;0,'1-Devamsızlık Formu (Ek-4)'!AW2894="KASIM 2024"),(E2892*(F2892-1)+(666.75)),E2892*F2892)</f>
        <v>0</v>
      </c>
      <c r="H2892" s="135">
        <f t="shared" si="554"/>
        <v>0</v>
      </c>
      <c r="I2892" s="141">
        <f t="shared" si="548"/>
        <v>0</v>
      </c>
      <c r="J2892" s="135">
        <f t="shared" si="549"/>
        <v>0</v>
      </c>
      <c r="K2892" s="135">
        <f t="shared" si="550"/>
        <v>0</v>
      </c>
      <c r="L2892" s="135" t="e">
        <f t="shared" si="551"/>
        <v>#REF!</v>
      </c>
      <c r="M2892" s="138" t="e">
        <f>IF(K2892-'!!!KATILIMCI LİSTESİ!!!'!#REF!&gt;0,'!!!KATILIMCI LİSTESİ!!!'!#REF!,K2892)</f>
        <v>#REF!</v>
      </c>
      <c r="N2892" s="135">
        <f t="shared" si="555"/>
        <v>0</v>
      </c>
      <c r="O2892" s="135">
        <f t="shared" si="556"/>
        <v>0</v>
      </c>
      <c r="P2892" s="139">
        <f t="shared" si="557"/>
        <v>0</v>
      </c>
      <c r="Q2892" s="135">
        <f>'5-Banka Listesi'!G2893</f>
        <v>0</v>
      </c>
      <c r="R2892" s="140">
        <f t="shared" si="558"/>
        <v>0</v>
      </c>
      <c r="S2892" s="140">
        <f t="shared" si="559"/>
        <v>0</v>
      </c>
      <c r="T2892" s="140">
        <f t="shared" si="552"/>
        <v>0</v>
      </c>
      <c r="U2892" s="135">
        <f t="shared" si="553"/>
        <v>0</v>
      </c>
      <c r="V2892" s="132">
        <v>2888</v>
      </c>
    </row>
    <row r="2893" spans="2:22" ht="33.950000000000003" customHeight="1" x14ac:dyDescent="0.25">
      <c r="B2893" s="132">
        <v>2889</v>
      </c>
      <c r="C2893" s="133">
        <f>'!!!KATILIMCI LİSTESİ!!!'!B2890</f>
        <v>0</v>
      </c>
      <c r="D2893" s="134">
        <f>'!!!KATILIMCI LİSTESİ!!!'!C2890</f>
        <v>0</v>
      </c>
      <c r="E2893" s="135">
        <f>'!!! VERİLER !!!'!C$1</f>
        <v>1375</v>
      </c>
      <c r="F2893" s="136">
        <f>'1-Devamsızlık Formu (Ek-4)'!AJ2895</f>
        <v>0</v>
      </c>
      <c r="G2893" s="135">
        <f>IF(AND('1-Devamsızlık Formu (Ek-4)'!D2895="",F2893&gt;0,'1-Devamsızlık Formu (Ek-4)'!AW2895="KASIM 2024"),(E2893*(F2893-1)+(666.75)),E2893*F2893)</f>
        <v>0</v>
      </c>
      <c r="H2893" s="135">
        <f t="shared" si="554"/>
        <v>0</v>
      </c>
      <c r="I2893" s="141">
        <f t="shared" si="548"/>
        <v>0</v>
      </c>
      <c r="J2893" s="135">
        <f t="shared" si="549"/>
        <v>0</v>
      </c>
      <c r="K2893" s="135">
        <f t="shared" si="550"/>
        <v>0</v>
      </c>
      <c r="L2893" s="135" t="e">
        <f t="shared" si="551"/>
        <v>#REF!</v>
      </c>
      <c r="M2893" s="138" t="e">
        <f>IF(K2893-'!!!KATILIMCI LİSTESİ!!!'!#REF!&gt;0,'!!!KATILIMCI LİSTESİ!!!'!#REF!,K2893)</f>
        <v>#REF!</v>
      </c>
      <c r="N2893" s="135">
        <f t="shared" si="555"/>
        <v>0</v>
      </c>
      <c r="O2893" s="135">
        <f t="shared" si="556"/>
        <v>0</v>
      </c>
      <c r="P2893" s="139">
        <f t="shared" si="557"/>
        <v>0</v>
      </c>
      <c r="Q2893" s="135">
        <f>'5-Banka Listesi'!G2894</f>
        <v>0</v>
      </c>
      <c r="R2893" s="140">
        <f t="shared" si="558"/>
        <v>0</v>
      </c>
      <c r="S2893" s="140">
        <f t="shared" si="559"/>
        <v>0</v>
      </c>
      <c r="T2893" s="140">
        <f t="shared" si="552"/>
        <v>0</v>
      </c>
      <c r="U2893" s="135">
        <f t="shared" si="553"/>
        <v>0</v>
      </c>
      <c r="V2893" s="132">
        <v>2889</v>
      </c>
    </row>
    <row r="2894" spans="2:22" ht="33.950000000000003" customHeight="1" x14ac:dyDescent="0.25">
      <c r="B2894" s="132">
        <v>2890</v>
      </c>
      <c r="C2894" s="133">
        <f>'!!!KATILIMCI LİSTESİ!!!'!B2891</f>
        <v>0</v>
      </c>
      <c r="D2894" s="134">
        <f>'!!!KATILIMCI LİSTESİ!!!'!C2891</f>
        <v>0</v>
      </c>
      <c r="E2894" s="135">
        <f>'!!! VERİLER !!!'!C$1</f>
        <v>1375</v>
      </c>
      <c r="F2894" s="136">
        <f>'1-Devamsızlık Formu (Ek-4)'!AJ2896</f>
        <v>0</v>
      </c>
      <c r="G2894" s="135">
        <f>IF(AND('1-Devamsızlık Formu (Ek-4)'!D2896="",F2894&gt;0,'1-Devamsızlık Formu (Ek-4)'!AW2896="KASIM 2024"),(E2894*(F2894-1)+(666.75)),E2894*F2894)</f>
        <v>0</v>
      </c>
      <c r="H2894" s="135">
        <f t="shared" si="554"/>
        <v>0</v>
      </c>
      <c r="I2894" s="141">
        <f t="shared" si="548"/>
        <v>0</v>
      </c>
      <c r="J2894" s="135">
        <f t="shared" si="549"/>
        <v>0</v>
      </c>
      <c r="K2894" s="135">
        <f t="shared" si="550"/>
        <v>0</v>
      </c>
      <c r="L2894" s="135" t="e">
        <f t="shared" si="551"/>
        <v>#REF!</v>
      </c>
      <c r="M2894" s="138" t="e">
        <f>IF(K2894-'!!!KATILIMCI LİSTESİ!!!'!#REF!&gt;0,'!!!KATILIMCI LİSTESİ!!!'!#REF!,K2894)</f>
        <v>#REF!</v>
      </c>
      <c r="N2894" s="135">
        <f t="shared" si="555"/>
        <v>0</v>
      </c>
      <c r="O2894" s="135">
        <f t="shared" si="556"/>
        <v>0</v>
      </c>
      <c r="P2894" s="139">
        <f t="shared" si="557"/>
        <v>0</v>
      </c>
      <c r="Q2894" s="135">
        <f>'5-Banka Listesi'!G2895</f>
        <v>0</v>
      </c>
      <c r="R2894" s="140">
        <f t="shared" si="558"/>
        <v>0</v>
      </c>
      <c r="S2894" s="140">
        <f t="shared" si="559"/>
        <v>0</v>
      </c>
      <c r="T2894" s="140">
        <f t="shared" si="552"/>
        <v>0</v>
      </c>
      <c r="U2894" s="135">
        <f t="shared" si="553"/>
        <v>0</v>
      </c>
      <c r="V2894" s="132">
        <v>2890</v>
      </c>
    </row>
    <row r="2895" spans="2:22" ht="33.950000000000003" customHeight="1" x14ac:dyDescent="0.25">
      <c r="B2895" s="132">
        <v>2891</v>
      </c>
      <c r="C2895" s="133">
        <f>'!!!KATILIMCI LİSTESİ!!!'!B2892</f>
        <v>0</v>
      </c>
      <c r="D2895" s="134">
        <f>'!!!KATILIMCI LİSTESİ!!!'!C2892</f>
        <v>0</v>
      </c>
      <c r="E2895" s="135">
        <f>'!!! VERİLER !!!'!C$1</f>
        <v>1375</v>
      </c>
      <c r="F2895" s="136">
        <f>'1-Devamsızlık Formu (Ek-4)'!AJ2897</f>
        <v>0</v>
      </c>
      <c r="G2895" s="135">
        <f>IF(AND('1-Devamsızlık Formu (Ek-4)'!D2897="",F2895&gt;0,'1-Devamsızlık Formu (Ek-4)'!AW2897="KASIM 2024"),(E2895*(F2895-1)+(666.75)),E2895*F2895)</f>
        <v>0</v>
      </c>
      <c r="H2895" s="135">
        <f t="shared" si="554"/>
        <v>0</v>
      </c>
      <c r="I2895" s="141">
        <f t="shared" si="548"/>
        <v>0</v>
      </c>
      <c r="J2895" s="135">
        <f t="shared" si="549"/>
        <v>0</v>
      </c>
      <c r="K2895" s="135">
        <f t="shared" si="550"/>
        <v>0</v>
      </c>
      <c r="L2895" s="135" t="e">
        <f t="shared" si="551"/>
        <v>#REF!</v>
      </c>
      <c r="M2895" s="138" t="e">
        <f>IF(K2895-'!!!KATILIMCI LİSTESİ!!!'!#REF!&gt;0,'!!!KATILIMCI LİSTESİ!!!'!#REF!,K2895)</f>
        <v>#REF!</v>
      </c>
      <c r="N2895" s="135">
        <f t="shared" si="555"/>
        <v>0</v>
      </c>
      <c r="O2895" s="135">
        <f t="shared" si="556"/>
        <v>0</v>
      </c>
      <c r="P2895" s="139">
        <f t="shared" si="557"/>
        <v>0</v>
      </c>
      <c r="Q2895" s="135">
        <f>'5-Banka Listesi'!G2896</f>
        <v>0</v>
      </c>
      <c r="R2895" s="140">
        <f t="shared" si="558"/>
        <v>0</v>
      </c>
      <c r="S2895" s="140">
        <f t="shared" si="559"/>
        <v>0</v>
      </c>
      <c r="T2895" s="140">
        <f t="shared" si="552"/>
        <v>0</v>
      </c>
      <c r="U2895" s="135">
        <f t="shared" si="553"/>
        <v>0</v>
      </c>
      <c r="V2895" s="132">
        <v>2891</v>
      </c>
    </row>
    <row r="2896" spans="2:22" ht="33.950000000000003" customHeight="1" x14ac:dyDescent="0.25">
      <c r="B2896" s="132">
        <v>2892</v>
      </c>
      <c r="C2896" s="133">
        <f>'!!!KATILIMCI LİSTESİ!!!'!B2893</f>
        <v>0</v>
      </c>
      <c r="D2896" s="134">
        <f>'!!!KATILIMCI LİSTESİ!!!'!C2893</f>
        <v>0</v>
      </c>
      <c r="E2896" s="135">
        <f>'!!! VERİLER !!!'!C$1</f>
        <v>1375</v>
      </c>
      <c r="F2896" s="136">
        <f>'1-Devamsızlık Formu (Ek-4)'!AJ2898</f>
        <v>0</v>
      </c>
      <c r="G2896" s="135">
        <f>IF(AND('1-Devamsızlık Formu (Ek-4)'!D2898="",F2896&gt;0,'1-Devamsızlık Formu (Ek-4)'!AW2898="KASIM 2024"),(E2896*(F2896-1)+(666.75)),E2896*F2896)</f>
        <v>0</v>
      </c>
      <c r="H2896" s="135">
        <f t="shared" si="554"/>
        <v>0</v>
      </c>
      <c r="I2896" s="141">
        <f t="shared" si="548"/>
        <v>0</v>
      </c>
      <c r="J2896" s="135">
        <f t="shared" si="549"/>
        <v>0</v>
      </c>
      <c r="K2896" s="135">
        <f t="shared" si="550"/>
        <v>0</v>
      </c>
      <c r="L2896" s="135" t="e">
        <f t="shared" si="551"/>
        <v>#REF!</v>
      </c>
      <c r="M2896" s="138" t="e">
        <f>IF(K2896-'!!!KATILIMCI LİSTESİ!!!'!#REF!&gt;0,'!!!KATILIMCI LİSTESİ!!!'!#REF!,K2896)</f>
        <v>#REF!</v>
      </c>
      <c r="N2896" s="135">
        <f t="shared" si="555"/>
        <v>0</v>
      </c>
      <c r="O2896" s="135">
        <f t="shared" si="556"/>
        <v>0</v>
      </c>
      <c r="P2896" s="139">
        <f t="shared" si="557"/>
        <v>0</v>
      </c>
      <c r="Q2896" s="135">
        <f>'5-Banka Listesi'!G2897</f>
        <v>0</v>
      </c>
      <c r="R2896" s="140">
        <f t="shared" si="558"/>
        <v>0</v>
      </c>
      <c r="S2896" s="140">
        <f t="shared" si="559"/>
        <v>0</v>
      </c>
      <c r="T2896" s="140">
        <f t="shared" si="552"/>
        <v>0</v>
      </c>
      <c r="U2896" s="135">
        <f t="shared" si="553"/>
        <v>0</v>
      </c>
      <c r="V2896" s="132">
        <v>2892</v>
      </c>
    </row>
    <row r="2897" spans="2:22" ht="33.950000000000003" customHeight="1" x14ac:dyDescent="0.25">
      <c r="B2897" s="132">
        <v>2893</v>
      </c>
      <c r="C2897" s="133">
        <f>'!!!KATILIMCI LİSTESİ!!!'!B2894</f>
        <v>0</v>
      </c>
      <c r="D2897" s="134">
        <f>'!!!KATILIMCI LİSTESİ!!!'!C2894</f>
        <v>0</v>
      </c>
      <c r="E2897" s="135">
        <f>'!!! VERİLER !!!'!C$1</f>
        <v>1375</v>
      </c>
      <c r="F2897" s="136">
        <f>'1-Devamsızlık Formu (Ek-4)'!AJ2899</f>
        <v>0</v>
      </c>
      <c r="G2897" s="135">
        <f>IF(AND('1-Devamsızlık Formu (Ek-4)'!D2899="",F2897&gt;0,'1-Devamsızlık Formu (Ek-4)'!AW2899="KASIM 2024"),(E2897*(F2897-1)+(666.75)),E2897*F2897)</f>
        <v>0</v>
      </c>
      <c r="H2897" s="135">
        <f t="shared" si="554"/>
        <v>0</v>
      </c>
      <c r="I2897" s="141">
        <f t="shared" si="548"/>
        <v>0</v>
      </c>
      <c r="J2897" s="135">
        <f t="shared" si="549"/>
        <v>0</v>
      </c>
      <c r="K2897" s="135">
        <f t="shared" si="550"/>
        <v>0</v>
      </c>
      <c r="L2897" s="135" t="e">
        <f t="shared" si="551"/>
        <v>#REF!</v>
      </c>
      <c r="M2897" s="138" t="e">
        <f>IF(K2897-'!!!KATILIMCI LİSTESİ!!!'!#REF!&gt;0,'!!!KATILIMCI LİSTESİ!!!'!#REF!,K2897)</f>
        <v>#REF!</v>
      </c>
      <c r="N2897" s="135">
        <f t="shared" si="555"/>
        <v>0</v>
      </c>
      <c r="O2897" s="135">
        <f t="shared" si="556"/>
        <v>0</v>
      </c>
      <c r="P2897" s="139">
        <f t="shared" si="557"/>
        <v>0</v>
      </c>
      <c r="Q2897" s="135">
        <f>'5-Banka Listesi'!G2898</f>
        <v>0</v>
      </c>
      <c r="R2897" s="140">
        <f t="shared" si="558"/>
        <v>0</v>
      </c>
      <c r="S2897" s="140">
        <f t="shared" si="559"/>
        <v>0</v>
      </c>
      <c r="T2897" s="140">
        <f t="shared" si="552"/>
        <v>0</v>
      </c>
      <c r="U2897" s="135">
        <f t="shared" si="553"/>
        <v>0</v>
      </c>
      <c r="V2897" s="132">
        <v>2893</v>
      </c>
    </row>
    <row r="2898" spans="2:22" ht="33.950000000000003" customHeight="1" x14ac:dyDescent="0.25">
      <c r="B2898" s="132">
        <v>2894</v>
      </c>
      <c r="C2898" s="133">
        <f>'!!!KATILIMCI LİSTESİ!!!'!B2895</f>
        <v>0</v>
      </c>
      <c r="D2898" s="134">
        <f>'!!!KATILIMCI LİSTESİ!!!'!C2895</f>
        <v>0</v>
      </c>
      <c r="E2898" s="135">
        <f>'!!! VERİLER !!!'!C$1</f>
        <v>1375</v>
      </c>
      <c r="F2898" s="136">
        <f>'1-Devamsızlık Formu (Ek-4)'!AJ2900</f>
        <v>0</v>
      </c>
      <c r="G2898" s="135">
        <f>IF(AND('1-Devamsızlık Formu (Ek-4)'!D2900="",F2898&gt;0,'1-Devamsızlık Formu (Ek-4)'!AW2900="KASIM 2024"),(E2898*(F2898-1)+(666.75)),E2898*F2898)</f>
        <v>0</v>
      </c>
      <c r="H2898" s="135">
        <f t="shared" si="554"/>
        <v>0</v>
      </c>
      <c r="I2898" s="141">
        <f t="shared" si="548"/>
        <v>0</v>
      </c>
      <c r="J2898" s="135">
        <f t="shared" si="549"/>
        <v>0</v>
      </c>
      <c r="K2898" s="135">
        <f t="shared" si="550"/>
        <v>0</v>
      </c>
      <c r="L2898" s="135" t="e">
        <f t="shared" si="551"/>
        <v>#REF!</v>
      </c>
      <c r="M2898" s="138" t="e">
        <f>IF(K2898-'!!!KATILIMCI LİSTESİ!!!'!#REF!&gt;0,'!!!KATILIMCI LİSTESİ!!!'!#REF!,K2898)</f>
        <v>#REF!</v>
      </c>
      <c r="N2898" s="135">
        <f t="shared" si="555"/>
        <v>0</v>
      </c>
      <c r="O2898" s="135">
        <f t="shared" si="556"/>
        <v>0</v>
      </c>
      <c r="P2898" s="139">
        <f t="shared" si="557"/>
        <v>0</v>
      </c>
      <c r="Q2898" s="135">
        <f>'5-Banka Listesi'!G2899</f>
        <v>0</v>
      </c>
      <c r="R2898" s="140">
        <f t="shared" si="558"/>
        <v>0</v>
      </c>
      <c r="S2898" s="140">
        <f t="shared" si="559"/>
        <v>0</v>
      </c>
      <c r="T2898" s="140">
        <f t="shared" si="552"/>
        <v>0</v>
      </c>
      <c r="U2898" s="135">
        <f t="shared" si="553"/>
        <v>0</v>
      </c>
      <c r="V2898" s="132">
        <v>2894</v>
      </c>
    </row>
    <row r="2899" spans="2:22" ht="33.950000000000003" customHeight="1" x14ac:dyDescent="0.25">
      <c r="B2899" s="132">
        <v>2895</v>
      </c>
      <c r="C2899" s="133">
        <f>'!!!KATILIMCI LİSTESİ!!!'!B2896</f>
        <v>0</v>
      </c>
      <c r="D2899" s="134">
        <f>'!!!KATILIMCI LİSTESİ!!!'!C2896</f>
        <v>0</v>
      </c>
      <c r="E2899" s="135">
        <f>'!!! VERİLER !!!'!C$1</f>
        <v>1375</v>
      </c>
      <c r="F2899" s="136">
        <f>'1-Devamsızlık Formu (Ek-4)'!AJ2901</f>
        <v>0</v>
      </c>
      <c r="G2899" s="135">
        <f>IF(AND('1-Devamsızlık Formu (Ek-4)'!D2901="",F2899&gt;0,'1-Devamsızlık Formu (Ek-4)'!AW2901="KASIM 2024"),(E2899*(F2899-1)+(666.75)),E2899*F2899)</f>
        <v>0</v>
      </c>
      <c r="H2899" s="135">
        <f t="shared" si="554"/>
        <v>0</v>
      </c>
      <c r="I2899" s="141">
        <f t="shared" si="548"/>
        <v>0</v>
      </c>
      <c r="J2899" s="135">
        <f t="shared" si="549"/>
        <v>0</v>
      </c>
      <c r="K2899" s="135">
        <f t="shared" si="550"/>
        <v>0</v>
      </c>
      <c r="L2899" s="135" t="e">
        <f t="shared" si="551"/>
        <v>#REF!</v>
      </c>
      <c r="M2899" s="138" t="e">
        <f>IF(K2899-'!!!KATILIMCI LİSTESİ!!!'!#REF!&gt;0,'!!!KATILIMCI LİSTESİ!!!'!#REF!,K2899)</f>
        <v>#REF!</v>
      </c>
      <c r="N2899" s="135">
        <f t="shared" si="555"/>
        <v>0</v>
      </c>
      <c r="O2899" s="135">
        <f t="shared" si="556"/>
        <v>0</v>
      </c>
      <c r="P2899" s="139">
        <f t="shared" si="557"/>
        <v>0</v>
      </c>
      <c r="Q2899" s="135">
        <f>'5-Banka Listesi'!G2900</f>
        <v>0</v>
      </c>
      <c r="R2899" s="140">
        <f t="shared" si="558"/>
        <v>0</v>
      </c>
      <c r="S2899" s="140">
        <f t="shared" si="559"/>
        <v>0</v>
      </c>
      <c r="T2899" s="140">
        <f t="shared" si="552"/>
        <v>0</v>
      </c>
      <c r="U2899" s="135">
        <f t="shared" si="553"/>
        <v>0</v>
      </c>
      <c r="V2899" s="132">
        <v>2895</v>
      </c>
    </row>
    <row r="2900" spans="2:22" ht="33.950000000000003" customHeight="1" x14ac:dyDescent="0.25">
      <c r="B2900" s="132">
        <v>2896</v>
      </c>
      <c r="C2900" s="133">
        <f>'!!!KATILIMCI LİSTESİ!!!'!B2897</f>
        <v>0</v>
      </c>
      <c r="D2900" s="134">
        <f>'!!!KATILIMCI LİSTESİ!!!'!C2897</f>
        <v>0</v>
      </c>
      <c r="E2900" s="135">
        <f>'!!! VERİLER !!!'!C$1</f>
        <v>1375</v>
      </c>
      <c r="F2900" s="136">
        <f>'1-Devamsızlık Formu (Ek-4)'!AJ2902</f>
        <v>0</v>
      </c>
      <c r="G2900" s="135">
        <f>IF(AND('1-Devamsızlık Formu (Ek-4)'!D2902="",F2900&gt;0,'1-Devamsızlık Formu (Ek-4)'!AW2902="KASIM 2024"),(E2900*(F2900-1)+(666.75)),E2900*F2900)</f>
        <v>0</v>
      </c>
      <c r="H2900" s="135">
        <f t="shared" si="554"/>
        <v>0</v>
      </c>
      <c r="I2900" s="141">
        <f t="shared" si="548"/>
        <v>0</v>
      </c>
      <c r="J2900" s="135">
        <f t="shared" si="549"/>
        <v>0</v>
      </c>
      <c r="K2900" s="135">
        <f t="shared" si="550"/>
        <v>0</v>
      </c>
      <c r="L2900" s="135" t="e">
        <f t="shared" si="551"/>
        <v>#REF!</v>
      </c>
      <c r="M2900" s="138" t="e">
        <f>IF(K2900-'!!!KATILIMCI LİSTESİ!!!'!#REF!&gt;0,'!!!KATILIMCI LİSTESİ!!!'!#REF!,K2900)</f>
        <v>#REF!</v>
      </c>
      <c r="N2900" s="135">
        <f t="shared" si="555"/>
        <v>0</v>
      </c>
      <c r="O2900" s="135">
        <f t="shared" si="556"/>
        <v>0</v>
      </c>
      <c r="P2900" s="139">
        <f t="shared" si="557"/>
        <v>0</v>
      </c>
      <c r="Q2900" s="135">
        <f>'5-Banka Listesi'!G2901</f>
        <v>0</v>
      </c>
      <c r="R2900" s="140">
        <f t="shared" si="558"/>
        <v>0</v>
      </c>
      <c r="S2900" s="140">
        <f t="shared" si="559"/>
        <v>0</v>
      </c>
      <c r="T2900" s="140">
        <f t="shared" si="552"/>
        <v>0</v>
      </c>
      <c r="U2900" s="135">
        <f t="shared" si="553"/>
        <v>0</v>
      </c>
      <c r="V2900" s="132">
        <v>2896</v>
      </c>
    </row>
    <row r="2901" spans="2:22" ht="33.950000000000003" customHeight="1" x14ac:dyDescent="0.25">
      <c r="B2901" s="132">
        <v>2897</v>
      </c>
      <c r="C2901" s="133">
        <f>'!!!KATILIMCI LİSTESİ!!!'!B2898</f>
        <v>0</v>
      </c>
      <c r="D2901" s="134">
        <f>'!!!KATILIMCI LİSTESİ!!!'!C2898</f>
        <v>0</v>
      </c>
      <c r="E2901" s="135">
        <f>'!!! VERİLER !!!'!C$1</f>
        <v>1375</v>
      </c>
      <c r="F2901" s="136">
        <f>'1-Devamsızlık Formu (Ek-4)'!AJ2903</f>
        <v>0</v>
      </c>
      <c r="G2901" s="135">
        <f>IF(AND('1-Devamsızlık Formu (Ek-4)'!D2903="",F2901&gt;0,'1-Devamsızlık Formu (Ek-4)'!AW2903="KASIM 2024"),(E2901*(F2901-1)+(666.75)),E2901*F2901)</f>
        <v>0</v>
      </c>
      <c r="H2901" s="135">
        <f t="shared" si="554"/>
        <v>0</v>
      </c>
      <c r="I2901" s="141">
        <f t="shared" ref="I2901:I2964" si="560">G2901*0.01</f>
        <v>0</v>
      </c>
      <c r="J2901" s="135">
        <f t="shared" ref="J2901:J2964" si="561">IF(G2901&gt;20002.5,(G2901-H2901-I2901)-(17002.12),0)</f>
        <v>0</v>
      </c>
      <c r="K2901" s="135">
        <f t="shared" ref="K2901:K2964" si="562">J2901*0.15</f>
        <v>0</v>
      </c>
      <c r="L2901" s="135" t="e">
        <f t="shared" ref="L2901:L2964" si="563">ROUND(K2901-M2901,2)</f>
        <v>#REF!</v>
      </c>
      <c r="M2901" s="138" t="e">
        <f>IF(K2901-'!!!KATILIMCI LİSTESİ!!!'!#REF!&gt;0,'!!!KATILIMCI LİSTESİ!!!'!#REF!,K2901)</f>
        <v>#REF!</v>
      </c>
      <c r="N2901" s="135">
        <f t="shared" si="555"/>
        <v>0</v>
      </c>
      <c r="O2901" s="135">
        <f t="shared" si="556"/>
        <v>0</v>
      </c>
      <c r="P2901" s="139">
        <f t="shared" si="557"/>
        <v>0</v>
      </c>
      <c r="Q2901" s="135">
        <f>'5-Banka Listesi'!G2902</f>
        <v>0</v>
      </c>
      <c r="R2901" s="140">
        <f t="shared" si="558"/>
        <v>0</v>
      </c>
      <c r="S2901" s="140">
        <f t="shared" si="559"/>
        <v>0</v>
      </c>
      <c r="T2901" s="140">
        <f t="shared" ref="T2901:T2964" si="564">ROUND(G2901*0.02,3)</f>
        <v>0</v>
      </c>
      <c r="U2901" s="135">
        <f t="shared" ref="U2901:U2964" si="565">ROUND(Q2901+R2901+S2901+T2901,3)</f>
        <v>0</v>
      </c>
      <c r="V2901" s="132">
        <v>2897</v>
      </c>
    </row>
    <row r="2902" spans="2:22" ht="33.950000000000003" customHeight="1" x14ac:dyDescent="0.25">
      <c r="B2902" s="132">
        <v>2898</v>
      </c>
      <c r="C2902" s="133">
        <f>'!!!KATILIMCI LİSTESİ!!!'!B2899</f>
        <v>0</v>
      </c>
      <c r="D2902" s="134">
        <f>'!!!KATILIMCI LİSTESİ!!!'!C2899</f>
        <v>0</v>
      </c>
      <c r="E2902" s="135">
        <f>'!!! VERİLER !!!'!C$1</f>
        <v>1375</v>
      </c>
      <c r="F2902" s="136">
        <f>'1-Devamsızlık Formu (Ek-4)'!AJ2904</f>
        <v>0</v>
      </c>
      <c r="G2902" s="135">
        <f>IF(AND('1-Devamsızlık Formu (Ek-4)'!D2904="",F2902&gt;0,'1-Devamsızlık Formu (Ek-4)'!AW2904="KASIM 2024"),(E2902*(F2902-1)+(666.75)),E2902*F2902)</f>
        <v>0</v>
      </c>
      <c r="H2902" s="135">
        <f t="shared" si="554"/>
        <v>0</v>
      </c>
      <c r="I2902" s="141">
        <f t="shared" si="560"/>
        <v>0</v>
      </c>
      <c r="J2902" s="135">
        <f t="shared" si="561"/>
        <v>0</v>
      </c>
      <c r="K2902" s="135">
        <f t="shared" si="562"/>
        <v>0</v>
      </c>
      <c r="L2902" s="135" t="e">
        <f t="shared" si="563"/>
        <v>#REF!</v>
      </c>
      <c r="M2902" s="138" t="e">
        <f>IF(K2902-'!!!KATILIMCI LİSTESİ!!!'!#REF!&gt;0,'!!!KATILIMCI LİSTESİ!!!'!#REF!,K2902)</f>
        <v>#REF!</v>
      </c>
      <c r="N2902" s="135">
        <f t="shared" si="555"/>
        <v>0</v>
      </c>
      <c r="O2902" s="135">
        <f t="shared" si="556"/>
        <v>0</v>
      </c>
      <c r="P2902" s="139">
        <f t="shared" si="557"/>
        <v>0</v>
      </c>
      <c r="Q2902" s="135">
        <f>'5-Banka Listesi'!G2903</f>
        <v>0</v>
      </c>
      <c r="R2902" s="140">
        <f t="shared" si="558"/>
        <v>0</v>
      </c>
      <c r="S2902" s="140">
        <f t="shared" si="559"/>
        <v>0</v>
      </c>
      <c r="T2902" s="140">
        <f t="shared" si="564"/>
        <v>0</v>
      </c>
      <c r="U2902" s="135">
        <f t="shared" si="565"/>
        <v>0</v>
      </c>
      <c r="V2902" s="132">
        <v>2898</v>
      </c>
    </row>
    <row r="2903" spans="2:22" ht="33.950000000000003" customHeight="1" x14ac:dyDescent="0.25">
      <c r="B2903" s="132">
        <v>2899</v>
      </c>
      <c r="C2903" s="133">
        <f>'!!!KATILIMCI LİSTESİ!!!'!B2900</f>
        <v>0</v>
      </c>
      <c r="D2903" s="134">
        <f>'!!!KATILIMCI LİSTESİ!!!'!C2900</f>
        <v>0</v>
      </c>
      <c r="E2903" s="135">
        <f>'!!! VERİLER !!!'!C$1</f>
        <v>1375</v>
      </c>
      <c r="F2903" s="136">
        <f>'1-Devamsızlık Formu (Ek-4)'!AJ2905</f>
        <v>0</v>
      </c>
      <c r="G2903" s="135">
        <f>IF(AND('1-Devamsızlık Formu (Ek-4)'!D2905="",F2903&gt;0,'1-Devamsızlık Formu (Ek-4)'!AW2905="KASIM 2024"),(E2903*(F2903-1)+(666.75)),E2903*F2903)</f>
        <v>0</v>
      </c>
      <c r="H2903" s="135">
        <f t="shared" si="554"/>
        <v>0</v>
      </c>
      <c r="I2903" s="141">
        <f t="shared" si="560"/>
        <v>0</v>
      </c>
      <c r="J2903" s="135">
        <f t="shared" si="561"/>
        <v>0</v>
      </c>
      <c r="K2903" s="135">
        <f t="shared" si="562"/>
        <v>0</v>
      </c>
      <c r="L2903" s="135" t="e">
        <f t="shared" si="563"/>
        <v>#REF!</v>
      </c>
      <c r="M2903" s="138" t="e">
        <f>IF(K2903-'!!!KATILIMCI LİSTESİ!!!'!#REF!&gt;0,'!!!KATILIMCI LİSTESİ!!!'!#REF!,K2903)</f>
        <v>#REF!</v>
      </c>
      <c r="N2903" s="135">
        <f t="shared" si="555"/>
        <v>0</v>
      </c>
      <c r="O2903" s="135">
        <f t="shared" si="556"/>
        <v>0</v>
      </c>
      <c r="P2903" s="139">
        <f t="shared" si="557"/>
        <v>0</v>
      </c>
      <c r="Q2903" s="135">
        <f>'5-Banka Listesi'!G2904</f>
        <v>0</v>
      </c>
      <c r="R2903" s="140">
        <f t="shared" si="558"/>
        <v>0</v>
      </c>
      <c r="S2903" s="140">
        <f t="shared" si="559"/>
        <v>0</v>
      </c>
      <c r="T2903" s="140">
        <f t="shared" si="564"/>
        <v>0</v>
      </c>
      <c r="U2903" s="135">
        <f t="shared" si="565"/>
        <v>0</v>
      </c>
      <c r="V2903" s="132">
        <v>2899</v>
      </c>
    </row>
    <row r="2904" spans="2:22" ht="33.950000000000003" customHeight="1" x14ac:dyDescent="0.25">
      <c r="B2904" s="132">
        <v>2900</v>
      </c>
      <c r="C2904" s="133">
        <f>'!!!KATILIMCI LİSTESİ!!!'!B2901</f>
        <v>0</v>
      </c>
      <c r="D2904" s="134">
        <f>'!!!KATILIMCI LİSTESİ!!!'!C2901</f>
        <v>0</v>
      </c>
      <c r="E2904" s="135">
        <f>'!!! VERİLER !!!'!C$1</f>
        <v>1375</v>
      </c>
      <c r="F2904" s="136">
        <f>'1-Devamsızlık Formu (Ek-4)'!AJ2906</f>
        <v>0</v>
      </c>
      <c r="G2904" s="135">
        <f>IF(AND('1-Devamsızlık Formu (Ek-4)'!D2906="",F2904&gt;0,'1-Devamsızlık Formu (Ek-4)'!AW2906="KASIM 2024"),(E2904*(F2904-1)+(666.75)),E2904*F2904)</f>
        <v>0</v>
      </c>
      <c r="H2904" s="135">
        <f t="shared" si="554"/>
        <v>0</v>
      </c>
      <c r="I2904" s="141">
        <f t="shared" si="560"/>
        <v>0</v>
      </c>
      <c r="J2904" s="135">
        <f t="shared" si="561"/>
        <v>0</v>
      </c>
      <c r="K2904" s="135">
        <f t="shared" si="562"/>
        <v>0</v>
      </c>
      <c r="L2904" s="135" t="e">
        <f t="shared" si="563"/>
        <v>#REF!</v>
      </c>
      <c r="M2904" s="138" t="e">
        <f>IF(K2904-'!!!KATILIMCI LİSTESİ!!!'!#REF!&gt;0,'!!!KATILIMCI LİSTESİ!!!'!#REF!,K2904)</f>
        <v>#REF!</v>
      </c>
      <c r="N2904" s="135">
        <f t="shared" si="555"/>
        <v>0</v>
      </c>
      <c r="O2904" s="135">
        <f t="shared" si="556"/>
        <v>0</v>
      </c>
      <c r="P2904" s="139">
        <f t="shared" si="557"/>
        <v>0</v>
      </c>
      <c r="Q2904" s="135">
        <f>'5-Banka Listesi'!G2905</f>
        <v>0</v>
      </c>
      <c r="R2904" s="140">
        <f t="shared" si="558"/>
        <v>0</v>
      </c>
      <c r="S2904" s="140">
        <f t="shared" si="559"/>
        <v>0</v>
      </c>
      <c r="T2904" s="140">
        <f t="shared" si="564"/>
        <v>0</v>
      </c>
      <c r="U2904" s="135">
        <f t="shared" si="565"/>
        <v>0</v>
      </c>
      <c r="V2904" s="132">
        <v>2900</v>
      </c>
    </row>
    <row r="2905" spans="2:22" ht="33.950000000000003" customHeight="1" x14ac:dyDescent="0.25">
      <c r="B2905" s="132">
        <v>2901</v>
      </c>
      <c r="C2905" s="133">
        <f>'!!!KATILIMCI LİSTESİ!!!'!B2902</f>
        <v>0</v>
      </c>
      <c r="D2905" s="134">
        <f>'!!!KATILIMCI LİSTESİ!!!'!C2902</f>
        <v>0</v>
      </c>
      <c r="E2905" s="135">
        <f>'!!! VERİLER !!!'!C$1</f>
        <v>1375</v>
      </c>
      <c r="F2905" s="136">
        <f>'1-Devamsızlık Formu (Ek-4)'!AJ2907</f>
        <v>0</v>
      </c>
      <c r="G2905" s="135">
        <f>IF(AND('1-Devamsızlık Formu (Ek-4)'!D2907="",F2905&gt;0,'1-Devamsızlık Formu (Ek-4)'!AW2907="KASIM 2024"),(E2905*(F2905-1)+(666.75)),E2905*F2905)</f>
        <v>0</v>
      </c>
      <c r="H2905" s="135">
        <f t="shared" si="554"/>
        <v>0</v>
      </c>
      <c r="I2905" s="141">
        <f t="shared" si="560"/>
        <v>0</v>
      </c>
      <c r="J2905" s="135">
        <f t="shared" si="561"/>
        <v>0</v>
      </c>
      <c r="K2905" s="135">
        <f t="shared" si="562"/>
        <v>0</v>
      </c>
      <c r="L2905" s="135" t="e">
        <f t="shared" si="563"/>
        <v>#REF!</v>
      </c>
      <c r="M2905" s="138" t="e">
        <f>IF(K2905-'!!!KATILIMCI LİSTESİ!!!'!#REF!&gt;0,'!!!KATILIMCI LİSTESİ!!!'!#REF!,K2905)</f>
        <v>#REF!</v>
      </c>
      <c r="N2905" s="135">
        <f t="shared" si="555"/>
        <v>0</v>
      </c>
      <c r="O2905" s="135">
        <f t="shared" si="556"/>
        <v>0</v>
      </c>
      <c r="P2905" s="139">
        <f t="shared" si="557"/>
        <v>0</v>
      </c>
      <c r="Q2905" s="135">
        <f>'5-Banka Listesi'!G2906</f>
        <v>0</v>
      </c>
      <c r="R2905" s="140">
        <f t="shared" si="558"/>
        <v>0</v>
      </c>
      <c r="S2905" s="140">
        <f t="shared" si="559"/>
        <v>0</v>
      </c>
      <c r="T2905" s="140">
        <f t="shared" si="564"/>
        <v>0</v>
      </c>
      <c r="U2905" s="135">
        <f t="shared" si="565"/>
        <v>0</v>
      </c>
      <c r="V2905" s="132">
        <v>2901</v>
      </c>
    </row>
    <row r="2906" spans="2:22" ht="33.950000000000003" customHeight="1" x14ac:dyDescent="0.25">
      <c r="B2906" s="132">
        <v>2902</v>
      </c>
      <c r="C2906" s="133">
        <f>'!!!KATILIMCI LİSTESİ!!!'!B2903</f>
        <v>0</v>
      </c>
      <c r="D2906" s="134">
        <f>'!!!KATILIMCI LİSTESİ!!!'!C2903</f>
        <v>0</v>
      </c>
      <c r="E2906" s="135">
        <f>'!!! VERİLER !!!'!C$1</f>
        <v>1375</v>
      </c>
      <c r="F2906" s="136">
        <f>'1-Devamsızlık Formu (Ek-4)'!AJ2908</f>
        <v>0</v>
      </c>
      <c r="G2906" s="135">
        <f>IF(AND('1-Devamsızlık Formu (Ek-4)'!D2908="",F2906&gt;0,'1-Devamsızlık Formu (Ek-4)'!AW2908="KASIM 2024"),(E2906*(F2906-1)+(666.75)),E2906*F2906)</f>
        <v>0</v>
      </c>
      <c r="H2906" s="135">
        <f t="shared" si="554"/>
        <v>0</v>
      </c>
      <c r="I2906" s="141">
        <f t="shared" si="560"/>
        <v>0</v>
      </c>
      <c r="J2906" s="135">
        <f t="shared" si="561"/>
        <v>0</v>
      </c>
      <c r="K2906" s="135">
        <f t="shared" si="562"/>
        <v>0</v>
      </c>
      <c r="L2906" s="135" t="e">
        <f t="shared" si="563"/>
        <v>#REF!</v>
      </c>
      <c r="M2906" s="138" t="e">
        <f>IF(K2906-'!!!KATILIMCI LİSTESİ!!!'!#REF!&gt;0,'!!!KATILIMCI LİSTESİ!!!'!#REF!,K2906)</f>
        <v>#REF!</v>
      </c>
      <c r="N2906" s="135">
        <f t="shared" si="555"/>
        <v>0</v>
      </c>
      <c r="O2906" s="135">
        <f t="shared" si="556"/>
        <v>0</v>
      </c>
      <c r="P2906" s="139">
        <f t="shared" si="557"/>
        <v>0</v>
      </c>
      <c r="Q2906" s="135">
        <f>'5-Banka Listesi'!G2907</f>
        <v>0</v>
      </c>
      <c r="R2906" s="140">
        <f t="shared" si="558"/>
        <v>0</v>
      </c>
      <c r="S2906" s="140">
        <f t="shared" si="559"/>
        <v>0</v>
      </c>
      <c r="T2906" s="140">
        <f t="shared" si="564"/>
        <v>0</v>
      </c>
      <c r="U2906" s="135">
        <f t="shared" si="565"/>
        <v>0</v>
      </c>
      <c r="V2906" s="132">
        <v>2902</v>
      </c>
    </row>
    <row r="2907" spans="2:22" ht="33.950000000000003" customHeight="1" x14ac:dyDescent="0.25">
      <c r="B2907" s="132">
        <v>2903</v>
      </c>
      <c r="C2907" s="133">
        <f>'!!!KATILIMCI LİSTESİ!!!'!B2904</f>
        <v>0</v>
      </c>
      <c r="D2907" s="134">
        <f>'!!!KATILIMCI LİSTESİ!!!'!C2904</f>
        <v>0</v>
      </c>
      <c r="E2907" s="135">
        <f>'!!! VERİLER !!!'!C$1</f>
        <v>1375</v>
      </c>
      <c r="F2907" s="136">
        <f>'1-Devamsızlık Formu (Ek-4)'!AJ2909</f>
        <v>0</v>
      </c>
      <c r="G2907" s="135">
        <f>IF(AND('1-Devamsızlık Formu (Ek-4)'!D2909="",F2907&gt;0,'1-Devamsızlık Formu (Ek-4)'!AW2909="KASIM 2024"),(E2907*(F2907-1)+(666.75)),E2907*F2907)</f>
        <v>0</v>
      </c>
      <c r="H2907" s="135">
        <f t="shared" si="554"/>
        <v>0</v>
      </c>
      <c r="I2907" s="141">
        <f t="shared" si="560"/>
        <v>0</v>
      </c>
      <c r="J2907" s="135">
        <f t="shared" si="561"/>
        <v>0</v>
      </c>
      <c r="K2907" s="135">
        <f t="shared" si="562"/>
        <v>0</v>
      </c>
      <c r="L2907" s="135" t="e">
        <f t="shared" si="563"/>
        <v>#REF!</v>
      </c>
      <c r="M2907" s="138" t="e">
        <f>IF(K2907-'!!!KATILIMCI LİSTESİ!!!'!#REF!&gt;0,'!!!KATILIMCI LİSTESİ!!!'!#REF!,K2907)</f>
        <v>#REF!</v>
      </c>
      <c r="N2907" s="135">
        <f t="shared" si="555"/>
        <v>0</v>
      </c>
      <c r="O2907" s="135">
        <f t="shared" si="556"/>
        <v>0</v>
      </c>
      <c r="P2907" s="139">
        <f t="shared" si="557"/>
        <v>0</v>
      </c>
      <c r="Q2907" s="135">
        <f>'5-Banka Listesi'!G2908</f>
        <v>0</v>
      </c>
      <c r="R2907" s="140">
        <f t="shared" si="558"/>
        <v>0</v>
      </c>
      <c r="S2907" s="140">
        <f t="shared" si="559"/>
        <v>0</v>
      </c>
      <c r="T2907" s="140">
        <f t="shared" si="564"/>
        <v>0</v>
      </c>
      <c r="U2907" s="135">
        <f t="shared" si="565"/>
        <v>0</v>
      </c>
      <c r="V2907" s="132">
        <v>2903</v>
      </c>
    </row>
    <row r="2908" spans="2:22" ht="33.950000000000003" customHeight="1" x14ac:dyDescent="0.25">
      <c r="B2908" s="132">
        <v>2904</v>
      </c>
      <c r="C2908" s="133">
        <f>'!!!KATILIMCI LİSTESİ!!!'!B2905</f>
        <v>0</v>
      </c>
      <c r="D2908" s="134">
        <f>'!!!KATILIMCI LİSTESİ!!!'!C2905</f>
        <v>0</v>
      </c>
      <c r="E2908" s="135">
        <f>'!!! VERİLER !!!'!C$1</f>
        <v>1375</v>
      </c>
      <c r="F2908" s="136">
        <f>'1-Devamsızlık Formu (Ek-4)'!AJ2910</f>
        <v>0</v>
      </c>
      <c r="G2908" s="135">
        <f>IF(AND('1-Devamsızlık Formu (Ek-4)'!D2910="",F2908&gt;0,'1-Devamsızlık Formu (Ek-4)'!AW2910="KASIM 2024"),(E2908*(F2908-1)+(666.75)),E2908*F2908)</f>
        <v>0</v>
      </c>
      <c r="H2908" s="135">
        <f t="shared" si="554"/>
        <v>0</v>
      </c>
      <c r="I2908" s="141">
        <f t="shared" si="560"/>
        <v>0</v>
      </c>
      <c r="J2908" s="135">
        <f t="shared" si="561"/>
        <v>0</v>
      </c>
      <c r="K2908" s="135">
        <f t="shared" si="562"/>
        <v>0</v>
      </c>
      <c r="L2908" s="135" t="e">
        <f t="shared" si="563"/>
        <v>#REF!</v>
      </c>
      <c r="M2908" s="138" t="e">
        <f>IF(K2908-'!!!KATILIMCI LİSTESİ!!!'!#REF!&gt;0,'!!!KATILIMCI LİSTESİ!!!'!#REF!,K2908)</f>
        <v>#REF!</v>
      </c>
      <c r="N2908" s="135">
        <f t="shared" si="555"/>
        <v>0</v>
      </c>
      <c r="O2908" s="135">
        <f t="shared" si="556"/>
        <v>0</v>
      </c>
      <c r="P2908" s="139">
        <f t="shared" si="557"/>
        <v>0</v>
      </c>
      <c r="Q2908" s="135">
        <f>'5-Banka Listesi'!G2909</f>
        <v>0</v>
      </c>
      <c r="R2908" s="140">
        <f t="shared" si="558"/>
        <v>0</v>
      </c>
      <c r="S2908" s="140">
        <f t="shared" si="559"/>
        <v>0</v>
      </c>
      <c r="T2908" s="140">
        <f t="shared" si="564"/>
        <v>0</v>
      </c>
      <c r="U2908" s="135">
        <f t="shared" si="565"/>
        <v>0</v>
      </c>
      <c r="V2908" s="132">
        <v>2904</v>
      </c>
    </row>
    <row r="2909" spans="2:22" ht="33.950000000000003" customHeight="1" x14ac:dyDescent="0.25">
      <c r="B2909" s="132">
        <v>2905</v>
      </c>
      <c r="C2909" s="133">
        <f>'!!!KATILIMCI LİSTESİ!!!'!B2906</f>
        <v>0</v>
      </c>
      <c r="D2909" s="134">
        <f>'!!!KATILIMCI LİSTESİ!!!'!C2906</f>
        <v>0</v>
      </c>
      <c r="E2909" s="135">
        <f>'!!! VERİLER !!!'!C$1</f>
        <v>1375</v>
      </c>
      <c r="F2909" s="136">
        <f>'1-Devamsızlık Formu (Ek-4)'!AJ2911</f>
        <v>0</v>
      </c>
      <c r="G2909" s="135">
        <f>IF(AND('1-Devamsızlık Formu (Ek-4)'!D2911="",F2909&gt;0,'1-Devamsızlık Formu (Ek-4)'!AW2911="KASIM 2024"),(E2909*(F2909-1)+(666.75)),E2909*F2909)</f>
        <v>0</v>
      </c>
      <c r="H2909" s="135">
        <f t="shared" si="554"/>
        <v>0</v>
      </c>
      <c r="I2909" s="141">
        <f t="shared" si="560"/>
        <v>0</v>
      </c>
      <c r="J2909" s="135">
        <f t="shared" si="561"/>
        <v>0</v>
      </c>
      <c r="K2909" s="135">
        <f t="shared" si="562"/>
        <v>0</v>
      </c>
      <c r="L2909" s="135" t="e">
        <f t="shared" si="563"/>
        <v>#REF!</v>
      </c>
      <c r="M2909" s="138" t="e">
        <f>IF(K2909-'!!!KATILIMCI LİSTESİ!!!'!#REF!&gt;0,'!!!KATILIMCI LİSTESİ!!!'!#REF!,K2909)</f>
        <v>#REF!</v>
      </c>
      <c r="N2909" s="135">
        <f t="shared" si="555"/>
        <v>0</v>
      </c>
      <c r="O2909" s="135">
        <f t="shared" si="556"/>
        <v>0</v>
      </c>
      <c r="P2909" s="139">
        <f t="shared" si="557"/>
        <v>0</v>
      </c>
      <c r="Q2909" s="135">
        <f>'5-Banka Listesi'!G2910</f>
        <v>0</v>
      </c>
      <c r="R2909" s="140">
        <f t="shared" si="558"/>
        <v>0</v>
      </c>
      <c r="S2909" s="140">
        <f t="shared" si="559"/>
        <v>0</v>
      </c>
      <c r="T2909" s="140">
        <f t="shared" si="564"/>
        <v>0</v>
      </c>
      <c r="U2909" s="135">
        <f t="shared" si="565"/>
        <v>0</v>
      </c>
      <c r="V2909" s="132">
        <v>2905</v>
      </c>
    </row>
    <row r="2910" spans="2:22" ht="33.950000000000003" customHeight="1" x14ac:dyDescent="0.25">
      <c r="B2910" s="132">
        <v>2906</v>
      </c>
      <c r="C2910" s="133">
        <f>'!!!KATILIMCI LİSTESİ!!!'!B2907</f>
        <v>0</v>
      </c>
      <c r="D2910" s="134">
        <f>'!!!KATILIMCI LİSTESİ!!!'!C2907</f>
        <v>0</v>
      </c>
      <c r="E2910" s="135">
        <f>'!!! VERİLER !!!'!C$1</f>
        <v>1375</v>
      </c>
      <c r="F2910" s="136">
        <f>'1-Devamsızlık Formu (Ek-4)'!AJ2912</f>
        <v>0</v>
      </c>
      <c r="G2910" s="135">
        <f>IF(AND('1-Devamsızlık Formu (Ek-4)'!D2912="",F2910&gt;0,'1-Devamsızlık Formu (Ek-4)'!AW2912="KASIM 2024"),(E2910*(F2910-1)+(666.75)),E2910*F2910)</f>
        <v>0</v>
      </c>
      <c r="H2910" s="135">
        <f t="shared" si="554"/>
        <v>0</v>
      </c>
      <c r="I2910" s="141">
        <f t="shared" si="560"/>
        <v>0</v>
      </c>
      <c r="J2910" s="135">
        <f t="shared" si="561"/>
        <v>0</v>
      </c>
      <c r="K2910" s="135">
        <f t="shared" si="562"/>
        <v>0</v>
      </c>
      <c r="L2910" s="135" t="e">
        <f t="shared" si="563"/>
        <v>#REF!</v>
      </c>
      <c r="M2910" s="138" t="e">
        <f>IF(K2910-'!!!KATILIMCI LİSTESİ!!!'!#REF!&gt;0,'!!!KATILIMCI LİSTESİ!!!'!#REF!,K2910)</f>
        <v>#REF!</v>
      </c>
      <c r="N2910" s="135">
        <f t="shared" si="555"/>
        <v>0</v>
      </c>
      <c r="O2910" s="135">
        <f t="shared" si="556"/>
        <v>0</v>
      </c>
      <c r="P2910" s="139">
        <f t="shared" si="557"/>
        <v>0</v>
      </c>
      <c r="Q2910" s="135">
        <f>'5-Banka Listesi'!G2911</f>
        <v>0</v>
      </c>
      <c r="R2910" s="140">
        <f t="shared" si="558"/>
        <v>0</v>
      </c>
      <c r="S2910" s="140">
        <f t="shared" si="559"/>
        <v>0</v>
      </c>
      <c r="T2910" s="140">
        <f t="shared" si="564"/>
        <v>0</v>
      </c>
      <c r="U2910" s="135">
        <f t="shared" si="565"/>
        <v>0</v>
      </c>
      <c r="V2910" s="132">
        <v>2906</v>
      </c>
    </row>
    <row r="2911" spans="2:22" ht="33.950000000000003" customHeight="1" x14ac:dyDescent="0.25">
      <c r="B2911" s="132">
        <v>2907</v>
      </c>
      <c r="C2911" s="133">
        <f>'!!!KATILIMCI LİSTESİ!!!'!B2908</f>
        <v>0</v>
      </c>
      <c r="D2911" s="134">
        <f>'!!!KATILIMCI LİSTESİ!!!'!C2908</f>
        <v>0</v>
      </c>
      <c r="E2911" s="135">
        <f>'!!! VERİLER !!!'!C$1</f>
        <v>1375</v>
      </c>
      <c r="F2911" s="136">
        <f>'1-Devamsızlık Formu (Ek-4)'!AJ2913</f>
        <v>0</v>
      </c>
      <c r="G2911" s="135">
        <f>IF(AND('1-Devamsızlık Formu (Ek-4)'!D2913="",F2911&gt;0,'1-Devamsızlık Formu (Ek-4)'!AW2913="KASIM 2024"),(E2911*(F2911-1)+(666.75)),E2911*F2911)</f>
        <v>0</v>
      </c>
      <c r="H2911" s="135">
        <f t="shared" si="554"/>
        <v>0</v>
      </c>
      <c r="I2911" s="141">
        <f t="shared" si="560"/>
        <v>0</v>
      </c>
      <c r="J2911" s="135">
        <f t="shared" si="561"/>
        <v>0</v>
      </c>
      <c r="K2911" s="135">
        <f t="shared" si="562"/>
        <v>0</v>
      </c>
      <c r="L2911" s="135" t="e">
        <f t="shared" si="563"/>
        <v>#REF!</v>
      </c>
      <c r="M2911" s="138" t="e">
        <f>IF(K2911-'!!!KATILIMCI LİSTESİ!!!'!#REF!&gt;0,'!!!KATILIMCI LİSTESİ!!!'!#REF!,K2911)</f>
        <v>#REF!</v>
      </c>
      <c r="N2911" s="135">
        <f t="shared" si="555"/>
        <v>0</v>
      </c>
      <c r="O2911" s="135">
        <f t="shared" si="556"/>
        <v>0</v>
      </c>
      <c r="P2911" s="139">
        <f t="shared" si="557"/>
        <v>0</v>
      </c>
      <c r="Q2911" s="135">
        <f>'5-Banka Listesi'!G2912</f>
        <v>0</v>
      </c>
      <c r="R2911" s="140">
        <f t="shared" si="558"/>
        <v>0</v>
      </c>
      <c r="S2911" s="140">
        <f t="shared" si="559"/>
        <v>0</v>
      </c>
      <c r="T2911" s="140">
        <f t="shared" si="564"/>
        <v>0</v>
      </c>
      <c r="U2911" s="135">
        <f t="shared" si="565"/>
        <v>0</v>
      </c>
      <c r="V2911" s="132">
        <v>2907</v>
      </c>
    </row>
    <row r="2912" spans="2:22" ht="33.950000000000003" customHeight="1" x14ac:dyDescent="0.25">
      <c r="B2912" s="132">
        <v>2908</v>
      </c>
      <c r="C2912" s="133">
        <f>'!!!KATILIMCI LİSTESİ!!!'!B2909</f>
        <v>0</v>
      </c>
      <c r="D2912" s="134">
        <f>'!!!KATILIMCI LİSTESİ!!!'!C2909</f>
        <v>0</v>
      </c>
      <c r="E2912" s="135">
        <f>'!!! VERİLER !!!'!C$1</f>
        <v>1375</v>
      </c>
      <c r="F2912" s="136">
        <f>'1-Devamsızlık Formu (Ek-4)'!AJ2914</f>
        <v>0</v>
      </c>
      <c r="G2912" s="135">
        <f>IF(AND('1-Devamsızlık Formu (Ek-4)'!D2914="",F2912&gt;0,'1-Devamsızlık Formu (Ek-4)'!AW2914="KASIM 2024"),(E2912*(F2912-1)+(666.75)),E2912*F2912)</f>
        <v>0</v>
      </c>
      <c r="H2912" s="135">
        <f t="shared" si="554"/>
        <v>0</v>
      </c>
      <c r="I2912" s="141">
        <f t="shared" si="560"/>
        <v>0</v>
      </c>
      <c r="J2912" s="135">
        <f t="shared" si="561"/>
        <v>0</v>
      </c>
      <c r="K2912" s="135">
        <f t="shared" si="562"/>
        <v>0</v>
      </c>
      <c r="L2912" s="135" t="e">
        <f t="shared" si="563"/>
        <v>#REF!</v>
      </c>
      <c r="M2912" s="138" t="e">
        <f>IF(K2912-'!!!KATILIMCI LİSTESİ!!!'!#REF!&gt;0,'!!!KATILIMCI LİSTESİ!!!'!#REF!,K2912)</f>
        <v>#REF!</v>
      </c>
      <c r="N2912" s="135">
        <f t="shared" si="555"/>
        <v>0</v>
      </c>
      <c r="O2912" s="135">
        <f t="shared" si="556"/>
        <v>0</v>
      </c>
      <c r="P2912" s="139">
        <f t="shared" si="557"/>
        <v>0</v>
      </c>
      <c r="Q2912" s="135">
        <f>'5-Banka Listesi'!G2913</f>
        <v>0</v>
      </c>
      <c r="R2912" s="140">
        <f t="shared" si="558"/>
        <v>0</v>
      </c>
      <c r="S2912" s="140">
        <f t="shared" si="559"/>
        <v>0</v>
      </c>
      <c r="T2912" s="140">
        <f t="shared" si="564"/>
        <v>0</v>
      </c>
      <c r="U2912" s="135">
        <f t="shared" si="565"/>
        <v>0</v>
      </c>
      <c r="V2912" s="132">
        <v>2908</v>
      </c>
    </row>
    <row r="2913" spans="2:22" ht="33.950000000000003" customHeight="1" x14ac:dyDescent="0.25">
      <c r="B2913" s="132">
        <v>2909</v>
      </c>
      <c r="C2913" s="133">
        <f>'!!!KATILIMCI LİSTESİ!!!'!B2910</f>
        <v>0</v>
      </c>
      <c r="D2913" s="134">
        <f>'!!!KATILIMCI LİSTESİ!!!'!C2910</f>
        <v>0</v>
      </c>
      <c r="E2913" s="135">
        <f>'!!! VERİLER !!!'!C$1</f>
        <v>1375</v>
      </c>
      <c r="F2913" s="136">
        <f>'1-Devamsızlık Formu (Ek-4)'!AJ2915</f>
        <v>0</v>
      </c>
      <c r="G2913" s="135">
        <f>IF(AND('1-Devamsızlık Formu (Ek-4)'!D2915="",F2913&gt;0,'1-Devamsızlık Formu (Ek-4)'!AW2915="KASIM 2024"),(E2913*(F2913-1)+(666.75)),E2913*F2913)</f>
        <v>0</v>
      </c>
      <c r="H2913" s="135">
        <f t="shared" si="554"/>
        <v>0</v>
      </c>
      <c r="I2913" s="141">
        <f t="shared" si="560"/>
        <v>0</v>
      </c>
      <c r="J2913" s="135">
        <f t="shared" si="561"/>
        <v>0</v>
      </c>
      <c r="K2913" s="135">
        <f t="shared" si="562"/>
        <v>0</v>
      </c>
      <c r="L2913" s="135" t="e">
        <f t="shared" si="563"/>
        <v>#REF!</v>
      </c>
      <c r="M2913" s="138" t="e">
        <f>IF(K2913-'!!!KATILIMCI LİSTESİ!!!'!#REF!&gt;0,'!!!KATILIMCI LİSTESİ!!!'!#REF!,K2913)</f>
        <v>#REF!</v>
      </c>
      <c r="N2913" s="135">
        <f t="shared" si="555"/>
        <v>0</v>
      </c>
      <c r="O2913" s="135">
        <f t="shared" si="556"/>
        <v>0</v>
      </c>
      <c r="P2913" s="139">
        <f t="shared" si="557"/>
        <v>0</v>
      </c>
      <c r="Q2913" s="135">
        <f>'5-Banka Listesi'!G2914</f>
        <v>0</v>
      </c>
      <c r="R2913" s="140">
        <f t="shared" si="558"/>
        <v>0</v>
      </c>
      <c r="S2913" s="140">
        <f t="shared" si="559"/>
        <v>0</v>
      </c>
      <c r="T2913" s="140">
        <f t="shared" si="564"/>
        <v>0</v>
      </c>
      <c r="U2913" s="135">
        <f t="shared" si="565"/>
        <v>0</v>
      </c>
      <c r="V2913" s="132">
        <v>2909</v>
      </c>
    </row>
    <row r="2914" spans="2:22" ht="33.950000000000003" customHeight="1" x14ac:dyDescent="0.25">
      <c r="B2914" s="132">
        <v>2910</v>
      </c>
      <c r="C2914" s="133">
        <f>'!!!KATILIMCI LİSTESİ!!!'!B2911</f>
        <v>0</v>
      </c>
      <c r="D2914" s="134">
        <f>'!!!KATILIMCI LİSTESİ!!!'!C2911</f>
        <v>0</v>
      </c>
      <c r="E2914" s="135">
        <f>'!!! VERİLER !!!'!C$1</f>
        <v>1375</v>
      </c>
      <c r="F2914" s="136">
        <f>'1-Devamsızlık Formu (Ek-4)'!AJ2916</f>
        <v>0</v>
      </c>
      <c r="G2914" s="135">
        <f>IF(AND('1-Devamsızlık Formu (Ek-4)'!D2916="",F2914&gt;0,'1-Devamsızlık Formu (Ek-4)'!AW2916="KASIM 2024"),(E2914*(F2914-1)+(666.75)),E2914*F2914)</f>
        <v>0</v>
      </c>
      <c r="H2914" s="135">
        <f t="shared" si="554"/>
        <v>0</v>
      </c>
      <c r="I2914" s="141">
        <f t="shared" si="560"/>
        <v>0</v>
      </c>
      <c r="J2914" s="135">
        <f t="shared" si="561"/>
        <v>0</v>
      </c>
      <c r="K2914" s="135">
        <f t="shared" si="562"/>
        <v>0</v>
      </c>
      <c r="L2914" s="135" t="e">
        <f t="shared" si="563"/>
        <v>#REF!</v>
      </c>
      <c r="M2914" s="138" t="e">
        <f>IF(K2914-'!!!KATILIMCI LİSTESİ!!!'!#REF!&gt;0,'!!!KATILIMCI LİSTESİ!!!'!#REF!,K2914)</f>
        <v>#REF!</v>
      </c>
      <c r="N2914" s="135">
        <f t="shared" si="555"/>
        <v>0</v>
      </c>
      <c r="O2914" s="135">
        <f t="shared" si="556"/>
        <v>0</v>
      </c>
      <c r="P2914" s="139">
        <f t="shared" si="557"/>
        <v>0</v>
      </c>
      <c r="Q2914" s="135">
        <f>'5-Banka Listesi'!G2915</f>
        <v>0</v>
      </c>
      <c r="R2914" s="140">
        <f t="shared" si="558"/>
        <v>0</v>
      </c>
      <c r="S2914" s="140">
        <f t="shared" si="559"/>
        <v>0</v>
      </c>
      <c r="T2914" s="140">
        <f t="shared" si="564"/>
        <v>0</v>
      </c>
      <c r="U2914" s="135">
        <f t="shared" si="565"/>
        <v>0</v>
      </c>
      <c r="V2914" s="132">
        <v>2910</v>
      </c>
    </row>
    <row r="2915" spans="2:22" ht="33.950000000000003" customHeight="1" x14ac:dyDescent="0.25">
      <c r="B2915" s="132">
        <v>2911</v>
      </c>
      <c r="C2915" s="133">
        <f>'!!!KATILIMCI LİSTESİ!!!'!B2912</f>
        <v>0</v>
      </c>
      <c r="D2915" s="134">
        <f>'!!!KATILIMCI LİSTESİ!!!'!C2912</f>
        <v>0</v>
      </c>
      <c r="E2915" s="135">
        <f>'!!! VERİLER !!!'!C$1</f>
        <v>1375</v>
      </c>
      <c r="F2915" s="136">
        <f>'1-Devamsızlık Formu (Ek-4)'!AJ2917</f>
        <v>0</v>
      </c>
      <c r="G2915" s="135">
        <f>IF(AND('1-Devamsızlık Formu (Ek-4)'!D2917="",F2915&gt;0,'1-Devamsızlık Formu (Ek-4)'!AW2917="KASIM 2024"),(E2915*(F2915-1)+(666.75)),E2915*F2915)</f>
        <v>0</v>
      </c>
      <c r="H2915" s="135">
        <f t="shared" si="554"/>
        <v>0</v>
      </c>
      <c r="I2915" s="141">
        <f t="shared" si="560"/>
        <v>0</v>
      </c>
      <c r="J2915" s="135">
        <f t="shared" si="561"/>
        <v>0</v>
      </c>
      <c r="K2915" s="135">
        <f t="shared" si="562"/>
        <v>0</v>
      </c>
      <c r="L2915" s="135" t="e">
        <f t="shared" si="563"/>
        <v>#REF!</v>
      </c>
      <c r="M2915" s="138" t="e">
        <f>IF(K2915-'!!!KATILIMCI LİSTESİ!!!'!#REF!&gt;0,'!!!KATILIMCI LİSTESİ!!!'!#REF!,K2915)</f>
        <v>#REF!</v>
      </c>
      <c r="N2915" s="135">
        <f t="shared" si="555"/>
        <v>0</v>
      </c>
      <c r="O2915" s="135">
        <f t="shared" si="556"/>
        <v>0</v>
      </c>
      <c r="P2915" s="139">
        <f t="shared" si="557"/>
        <v>0</v>
      </c>
      <c r="Q2915" s="135">
        <f>'5-Banka Listesi'!G2916</f>
        <v>0</v>
      </c>
      <c r="R2915" s="140">
        <f t="shared" si="558"/>
        <v>0</v>
      </c>
      <c r="S2915" s="140">
        <f t="shared" si="559"/>
        <v>0</v>
      </c>
      <c r="T2915" s="140">
        <f t="shared" si="564"/>
        <v>0</v>
      </c>
      <c r="U2915" s="135">
        <f t="shared" si="565"/>
        <v>0</v>
      </c>
      <c r="V2915" s="132">
        <v>2911</v>
      </c>
    </row>
    <row r="2916" spans="2:22" ht="33.950000000000003" customHeight="1" x14ac:dyDescent="0.25">
      <c r="B2916" s="132">
        <v>2912</v>
      </c>
      <c r="C2916" s="133">
        <f>'!!!KATILIMCI LİSTESİ!!!'!B2913</f>
        <v>0</v>
      </c>
      <c r="D2916" s="134">
        <f>'!!!KATILIMCI LİSTESİ!!!'!C2913</f>
        <v>0</v>
      </c>
      <c r="E2916" s="135">
        <f>'!!! VERİLER !!!'!C$1</f>
        <v>1375</v>
      </c>
      <c r="F2916" s="136">
        <f>'1-Devamsızlık Formu (Ek-4)'!AJ2918</f>
        <v>0</v>
      </c>
      <c r="G2916" s="135">
        <f>IF(AND('1-Devamsızlık Formu (Ek-4)'!D2918="",F2916&gt;0,'1-Devamsızlık Formu (Ek-4)'!AW2918="KASIM 2024"),(E2916*(F2916-1)+(666.75)),E2916*F2916)</f>
        <v>0</v>
      </c>
      <c r="H2916" s="135">
        <f t="shared" si="554"/>
        <v>0</v>
      </c>
      <c r="I2916" s="141">
        <f t="shared" si="560"/>
        <v>0</v>
      </c>
      <c r="J2916" s="135">
        <f t="shared" si="561"/>
        <v>0</v>
      </c>
      <c r="K2916" s="135">
        <f t="shared" si="562"/>
        <v>0</v>
      </c>
      <c r="L2916" s="135" t="e">
        <f t="shared" si="563"/>
        <v>#REF!</v>
      </c>
      <c r="M2916" s="138" t="e">
        <f>IF(K2916-'!!!KATILIMCI LİSTESİ!!!'!#REF!&gt;0,'!!!KATILIMCI LİSTESİ!!!'!#REF!,K2916)</f>
        <v>#REF!</v>
      </c>
      <c r="N2916" s="135">
        <f t="shared" si="555"/>
        <v>0</v>
      </c>
      <c r="O2916" s="135">
        <f t="shared" si="556"/>
        <v>0</v>
      </c>
      <c r="P2916" s="139">
        <f t="shared" si="557"/>
        <v>0</v>
      </c>
      <c r="Q2916" s="135">
        <f>'5-Banka Listesi'!G2917</f>
        <v>0</v>
      </c>
      <c r="R2916" s="140">
        <f t="shared" si="558"/>
        <v>0</v>
      </c>
      <c r="S2916" s="140">
        <f t="shared" si="559"/>
        <v>0</v>
      </c>
      <c r="T2916" s="140">
        <f t="shared" si="564"/>
        <v>0</v>
      </c>
      <c r="U2916" s="135">
        <f t="shared" si="565"/>
        <v>0</v>
      </c>
      <c r="V2916" s="132">
        <v>2912</v>
      </c>
    </row>
    <row r="2917" spans="2:22" ht="33.950000000000003" customHeight="1" x14ac:dyDescent="0.25">
      <c r="B2917" s="132">
        <v>2913</v>
      </c>
      <c r="C2917" s="133">
        <f>'!!!KATILIMCI LİSTESİ!!!'!B2914</f>
        <v>0</v>
      </c>
      <c r="D2917" s="134">
        <f>'!!!KATILIMCI LİSTESİ!!!'!C2914</f>
        <v>0</v>
      </c>
      <c r="E2917" s="135">
        <f>'!!! VERİLER !!!'!C$1</f>
        <v>1375</v>
      </c>
      <c r="F2917" s="136">
        <f>'1-Devamsızlık Formu (Ek-4)'!AJ2919</f>
        <v>0</v>
      </c>
      <c r="G2917" s="135">
        <f>IF(AND('1-Devamsızlık Formu (Ek-4)'!D2919="",F2917&gt;0,'1-Devamsızlık Formu (Ek-4)'!AW2919="KASIM 2024"),(E2917*(F2917-1)+(666.75)),E2917*F2917)</f>
        <v>0</v>
      </c>
      <c r="H2917" s="135">
        <f t="shared" si="554"/>
        <v>0</v>
      </c>
      <c r="I2917" s="141">
        <f t="shared" si="560"/>
        <v>0</v>
      </c>
      <c r="J2917" s="135">
        <f t="shared" si="561"/>
        <v>0</v>
      </c>
      <c r="K2917" s="135">
        <f t="shared" si="562"/>
        <v>0</v>
      </c>
      <c r="L2917" s="135" t="e">
        <f t="shared" si="563"/>
        <v>#REF!</v>
      </c>
      <c r="M2917" s="138" t="e">
        <f>IF(K2917-'!!!KATILIMCI LİSTESİ!!!'!#REF!&gt;0,'!!!KATILIMCI LİSTESİ!!!'!#REF!,K2917)</f>
        <v>#REF!</v>
      </c>
      <c r="N2917" s="135">
        <f t="shared" si="555"/>
        <v>0</v>
      </c>
      <c r="O2917" s="135">
        <f t="shared" si="556"/>
        <v>0</v>
      </c>
      <c r="P2917" s="139">
        <f t="shared" si="557"/>
        <v>0</v>
      </c>
      <c r="Q2917" s="135">
        <f>'5-Banka Listesi'!G2918</f>
        <v>0</v>
      </c>
      <c r="R2917" s="140">
        <f t="shared" si="558"/>
        <v>0</v>
      </c>
      <c r="S2917" s="140">
        <f t="shared" si="559"/>
        <v>0</v>
      </c>
      <c r="T2917" s="140">
        <f t="shared" si="564"/>
        <v>0</v>
      </c>
      <c r="U2917" s="135">
        <f t="shared" si="565"/>
        <v>0</v>
      </c>
      <c r="V2917" s="132">
        <v>2913</v>
      </c>
    </row>
    <row r="2918" spans="2:22" ht="33.950000000000003" customHeight="1" x14ac:dyDescent="0.25">
      <c r="B2918" s="132">
        <v>2914</v>
      </c>
      <c r="C2918" s="133">
        <f>'!!!KATILIMCI LİSTESİ!!!'!B2915</f>
        <v>0</v>
      </c>
      <c r="D2918" s="134">
        <f>'!!!KATILIMCI LİSTESİ!!!'!C2915</f>
        <v>0</v>
      </c>
      <c r="E2918" s="135">
        <f>'!!! VERİLER !!!'!C$1</f>
        <v>1375</v>
      </c>
      <c r="F2918" s="136">
        <f>'1-Devamsızlık Formu (Ek-4)'!AJ2920</f>
        <v>0</v>
      </c>
      <c r="G2918" s="135">
        <f>IF(AND('1-Devamsızlık Formu (Ek-4)'!D2920="",F2918&gt;0,'1-Devamsızlık Formu (Ek-4)'!AW2920="KASIM 2024"),(E2918*(F2918-1)+(666.75)),E2918*F2918)</f>
        <v>0</v>
      </c>
      <c r="H2918" s="135">
        <f t="shared" si="554"/>
        <v>0</v>
      </c>
      <c r="I2918" s="141">
        <f t="shared" si="560"/>
        <v>0</v>
      </c>
      <c r="J2918" s="135">
        <f t="shared" si="561"/>
        <v>0</v>
      </c>
      <c r="K2918" s="135">
        <f t="shared" si="562"/>
        <v>0</v>
      </c>
      <c r="L2918" s="135" t="e">
        <f t="shared" si="563"/>
        <v>#REF!</v>
      </c>
      <c r="M2918" s="138" t="e">
        <f>IF(K2918-'!!!KATILIMCI LİSTESİ!!!'!#REF!&gt;0,'!!!KATILIMCI LİSTESİ!!!'!#REF!,K2918)</f>
        <v>#REF!</v>
      </c>
      <c r="N2918" s="135">
        <f t="shared" si="555"/>
        <v>0</v>
      </c>
      <c r="O2918" s="135">
        <f t="shared" si="556"/>
        <v>0</v>
      </c>
      <c r="P2918" s="139">
        <f t="shared" si="557"/>
        <v>0</v>
      </c>
      <c r="Q2918" s="135">
        <f>'5-Banka Listesi'!G2919</f>
        <v>0</v>
      </c>
      <c r="R2918" s="140">
        <f t="shared" si="558"/>
        <v>0</v>
      </c>
      <c r="S2918" s="140">
        <f t="shared" si="559"/>
        <v>0</v>
      </c>
      <c r="T2918" s="140">
        <f t="shared" si="564"/>
        <v>0</v>
      </c>
      <c r="U2918" s="135">
        <f t="shared" si="565"/>
        <v>0</v>
      </c>
      <c r="V2918" s="132">
        <v>2914</v>
      </c>
    </row>
    <row r="2919" spans="2:22" ht="33.950000000000003" customHeight="1" x14ac:dyDescent="0.25">
      <c r="B2919" s="132">
        <v>2915</v>
      </c>
      <c r="C2919" s="133">
        <f>'!!!KATILIMCI LİSTESİ!!!'!B2916</f>
        <v>0</v>
      </c>
      <c r="D2919" s="134">
        <f>'!!!KATILIMCI LİSTESİ!!!'!C2916</f>
        <v>0</v>
      </c>
      <c r="E2919" s="135">
        <f>'!!! VERİLER !!!'!C$1</f>
        <v>1375</v>
      </c>
      <c r="F2919" s="136">
        <f>'1-Devamsızlık Formu (Ek-4)'!AJ2921</f>
        <v>0</v>
      </c>
      <c r="G2919" s="135">
        <f>IF(AND('1-Devamsızlık Formu (Ek-4)'!D2921="",F2919&gt;0,'1-Devamsızlık Formu (Ek-4)'!AW2921="KASIM 2024"),(E2919*(F2919-1)+(666.75)),E2919*F2919)</f>
        <v>0</v>
      </c>
      <c r="H2919" s="135">
        <f t="shared" si="554"/>
        <v>0</v>
      </c>
      <c r="I2919" s="141">
        <f t="shared" si="560"/>
        <v>0</v>
      </c>
      <c r="J2919" s="135">
        <f t="shared" si="561"/>
        <v>0</v>
      </c>
      <c r="K2919" s="135">
        <f t="shared" si="562"/>
        <v>0</v>
      </c>
      <c r="L2919" s="135" t="e">
        <f t="shared" si="563"/>
        <v>#REF!</v>
      </c>
      <c r="M2919" s="138" t="e">
        <f>IF(K2919-'!!!KATILIMCI LİSTESİ!!!'!#REF!&gt;0,'!!!KATILIMCI LİSTESİ!!!'!#REF!,K2919)</f>
        <v>#REF!</v>
      </c>
      <c r="N2919" s="135">
        <f t="shared" si="555"/>
        <v>0</v>
      </c>
      <c r="O2919" s="135">
        <f t="shared" si="556"/>
        <v>0</v>
      </c>
      <c r="P2919" s="139">
        <f t="shared" si="557"/>
        <v>0</v>
      </c>
      <c r="Q2919" s="135">
        <f>'5-Banka Listesi'!G2920</f>
        <v>0</v>
      </c>
      <c r="R2919" s="140">
        <f t="shared" si="558"/>
        <v>0</v>
      </c>
      <c r="S2919" s="140">
        <f t="shared" si="559"/>
        <v>0</v>
      </c>
      <c r="T2919" s="140">
        <f t="shared" si="564"/>
        <v>0</v>
      </c>
      <c r="U2919" s="135">
        <f t="shared" si="565"/>
        <v>0</v>
      </c>
      <c r="V2919" s="132">
        <v>2915</v>
      </c>
    </row>
    <row r="2920" spans="2:22" ht="33.950000000000003" customHeight="1" x14ac:dyDescent="0.25">
      <c r="B2920" s="132">
        <v>2916</v>
      </c>
      <c r="C2920" s="133">
        <f>'!!!KATILIMCI LİSTESİ!!!'!B2917</f>
        <v>0</v>
      </c>
      <c r="D2920" s="134">
        <f>'!!!KATILIMCI LİSTESİ!!!'!C2917</f>
        <v>0</v>
      </c>
      <c r="E2920" s="135">
        <f>'!!! VERİLER !!!'!C$1</f>
        <v>1375</v>
      </c>
      <c r="F2920" s="136">
        <f>'1-Devamsızlık Formu (Ek-4)'!AJ2922</f>
        <v>0</v>
      </c>
      <c r="G2920" s="135">
        <f>IF(AND('1-Devamsızlık Formu (Ek-4)'!D2922="",F2920&gt;0,'1-Devamsızlık Formu (Ek-4)'!AW2922="KASIM 2024"),(E2920*(F2920-1)+(666.75)),E2920*F2920)</f>
        <v>0</v>
      </c>
      <c r="H2920" s="135">
        <f t="shared" si="554"/>
        <v>0</v>
      </c>
      <c r="I2920" s="141">
        <f t="shared" si="560"/>
        <v>0</v>
      </c>
      <c r="J2920" s="135">
        <f t="shared" si="561"/>
        <v>0</v>
      </c>
      <c r="K2920" s="135">
        <f t="shared" si="562"/>
        <v>0</v>
      </c>
      <c r="L2920" s="135" t="e">
        <f t="shared" si="563"/>
        <v>#REF!</v>
      </c>
      <c r="M2920" s="138" t="e">
        <f>IF(K2920-'!!!KATILIMCI LİSTESİ!!!'!#REF!&gt;0,'!!!KATILIMCI LİSTESİ!!!'!#REF!,K2920)</f>
        <v>#REF!</v>
      </c>
      <c r="N2920" s="135">
        <f t="shared" si="555"/>
        <v>0</v>
      </c>
      <c r="O2920" s="135">
        <f t="shared" si="556"/>
        <v>0</v>
      </c>
      <c r="P2920" s="139">
        <f t="shared" si="557"/>
        <v>0</v>
      </c>
      <c r="Q2920" s="135">
        <f>'5-Banka Listesi'!G2921</f>
        <v>0</v>
      </c>
      <c r="R2920" s="140">
        <f t="shared" si="558"/>
        <v>0</v>
      </c>
      <c r="S2920" s="140">
        <f t="shared" si="559"/>
        <v>0</v>
      </c>
      <c r="T2920" s="140">
        <f t="shared" si="564"/>
        <v>0</v>
      </c>
      <c r="U2920" s="135">
        <f t="shared" si="565"/>
        <v>0</v>
      </c>
      <c r="V2920" s="132">
        <v>2916</v>
      </c>
    </row>
    <row r="2921" spans="2:22" ht="33.950000000000003" customHeight="1" x14ac:dyDescent="0.25">
      <c r="B2921" s="132">
        <v>2917</v>
      </c>
      <c r="C2921" s="133">
        <f>'!!!KATILIMCI LİSTESİ!!!'!B2918</f>
        <v>0</v>
      </c>
      <c r="D2921" s="134">
        <f>'!!!KATILIMCI LİSTESİ!!!'!C2918</f>
        <v>0</v>
      </c>
      <c r="E2921" s="135">
        <f>'!!! VERİLER !!!'!C$1</f>
        <v>1375</v>
      </c>
      <c r="F2921" s="136">
        <f>'1-Devamsızlık Formu (Ek-4)'!AJ2923</f>
        <v>0</v>
      </c>
      <c r="G2921" s="135">
        <f>IF(AND('1-Devamsızlık Formu (Ek-4)'!D2923="",F2921&gt;0,'1-Devamsızlık Formu (Ek-4)'!AW2923="KASIM 2024"),(E2921*(F2921-1)+(666.75)),E2921*F2921)</f>
        <v>0</v>
      </c>
      <c r="H2921" s="135">
        <f t="shared" si="554"/>
        <v>0</v>
      </c>
      <c r="I2921" s="141">
        <f t="shared" si="560"/>
        <v>0</v>
      </c>
      <c r="J2921" s="135">
        <f t="shared" si="561"/>
        <v>0</v>
      </c>
      <c r="K2921" s="135">
        <f t="shared" si="562"/>
        <v>0</v>
      </c>
      <c r="L2921" s="135" t="e">
        <f t="shared" si="563"/>
        <v>#REF!</v>
      </c>
      <c r="M2921" s="138" t="e">
        <f>IF(K2921-'!!!KATILIMCI LİSTESİ!!!'!#REF!&gt;0,'!!!KATILIMCI LİSTESİ!!!'!#REF!,K2921)</f>
        <v>#REF!</v>
      </c>
      <c r="N2921" s="135">
        <f t="shared" si="555"/>
        <v>0</v>
      </c>
      <c r="O2921" s="135">
        <f t="shared" si="556"/>
        <v>0</v>
      </c>
      <c r="P2921" s="139">
        <f t="shared" si="557"/>
        <v>0</v>
      </c>
      <c r="Q2921" s="135">
        <f>'5-Banka Listesi'!G2922</f>
        <v>0</v>
      </c>
      <c r="R2921" s="140">
        <f t="shared" si="558"/>
        <v>0</v>
      </c>
      <c r="S2921" s="140">
        <f t="shared" si="559"/>
        <v>0</v>
      </c>
      <c r="T2921" s="140">
        <f t="shared" si="564"/>
        <v>0</v>
      </c>
      <c r="U2921" s="135">
        <f t="shared" si="565"/>
        <v>0</v>
      </c>
      <c r="V2921" s="132">
        <v>2917</v>
      </c>
    </row>
    <row r="2922" spans="2:22" ht="33.950000000000003" customHeight="1" x14ac:dyDescent="0.25">
      <c r="B2922" s="132">
        <v>2918</v>
      </c>
      <c r="C2922" s="133">
        <f>'!!!KATILIMCI LİSTESİ!!!'!B2919</f>
        <v>0</v>
      </c>
      <c r="D2922" s="134">
        <f>'!!!KATILIMCI LİSTESİ!!!'!C2919</f>
        <v>0</v>
      </c>
      <c r="E2922" s="135">
        <f>'!!! VERİLER !!!'!C$1</f>
        <v>1375</v>
      </c>
      <c r="F2922" s="136">
        <f>'1-Devamsızlık Formu (Ek-4)'!AJ2924</f>
        <v>0</v>
      </c>
      <c r="G2922" s="135">
        <f>IF(AND('1-Devamsızlık Formu (Ek-4)'!D2924="",F2922&gt;0,'1-Devamsızlık Formu (Ek-4)'!AW2924="KASIM 2024"),(E2922*(F2922-1)+(666.75)),E2922*F2922)</f>
        <v>0</v>
      </c>
      <c r="H2922" s="135">
        <f t="shared" si="554"/>
        <v>0</v>
      </c>
      <c r="I2922" s="141">
        <f t="shared" si="560"/>
        <v>0</v>
      </c>
      <c r="J2922" s="135">
        <f t="shared" si="561"/>
        <v>0</v>
      </c>
      <c r="K2922" s="135">
        <f t="shared" si="562"/>
        <v>0</v>
      </c>
      <c r="L2922" s="135" t="e">
        <f t="shared" si="563"/>
        <v>#REF!</v>
      </c>
      <c r="M2922" s="138" t="e">
        <f>IF(K2922-'!!!KATILIMCI LİSTESİ!!!'!#REF!&gt;0,'!!!KATILIMCI LİSTESİ!!!'!#REF!,K2922)</f>
        <v>#REF!</v>
      </c>
      <c r="N2922" s="135">
        <f t="shared" si="555"/>
        <v>0</v>
      </c>
      <c r="O2922" s="135">
        <f t="shared" si="556"/>
        <v>0</v>
      </c>
      <c r="P2922" s="139">
        <f t="shared" si="557"/>
        <v>0</v>
      </c>
      <c r="Q2922" s="135">
        <f>'5-Banka Listesi'!G2923</f>
        <v>0</v>
      </c>
      <c r="R2922" s="140">
        <f t="shared" si="558"/>
        <v>0</v>
      </c>
      <c r="S2922" s="140">
        <f t="shared" si="559"/>
        <v>0</v>
      </c>
      <c r="T2922" s="140">
        <f t="shared" si="564"/>
        <v>0</v>
      </c>
      <c r="U2922" s="135">
        <f t="shared" si="565"/>
        <v>0</v>
      </c>
      <c r="V2922" s="132">
        <v>2918</v>
      </c>
    </row>
    <row r="2923" spans="2:22" ht="33.950000000000003" customHeight="1" x14ac:dyDescent="0.25">
      <c r="B2923" s="132">
        <v>2919</v>
      </c>
      <c r="C2923" s="133">
        <f>'!!!KATILIMCI LİSTESİ!!!'!B2920</f>
        <v>0</v>
      </c>
      <c r="D2923" s="134">
        <f>'!!!KATILIMCI LİSTESİ!!!'!C2920</f>
        <v>0</v>
      </c>
      <c r="E2923" s="135">
        <f>'!!! VERİLER !!!'!C$1</f>
        <v>1375</v>
      </c>
      <c r="F2923" s="136">
        <f>'1-Devamsızlık Formu (Ek-4)'!AJ2925</f>
        <v>0</v>
      </c>
      <c r="G2923" s="135">
        <f>IF(AND('1-Devamsızlık Formu (Ek-4)'!D2925="",F2923&gt;0,'1-Devamsızlık Formu (Ek-4)'!AW2925="KASIM 2024"),(E2923*(F2923-1)+(666.75)),E2923*F2923)</f>
        <v>0</v>
      </c>
      <c r="H2923" s="135">
        <f t="shared" si="554"/>
        <v>0</v>
      </c>
      <c r="I2923" s="141">
        <f t="shared" si="560"/>
        <v>0</v>
      </c>
      <c r="J2923" s="135">
        <f t="shared" si="561"/>
        <v>0</v>
      </c>
      <c r="K2923" s="135">
        <f t="shared" si="562"/>
        <v>0</v>
      </c>
      <c r="L2923" s="135" t="e">
        <f t="shared" si="563"/>
        <v>#REF!</v>
      </c>
      <c r="M2923" s="138" t="e">
        <f>IF(K2923-'!!!KATILIMCI LİSTESİ!!!'!#REF!&gt;0,'!!!KATILIMCI LİSTESİ!!!'!#REF!,K2923)</f>
        <v>#REF!</v>
      </c>
      <c r="N2923" s="135">
        <f t="shared" si="555"/>
        <v>0</v>
      </c>
      <c r="O2923" s="135">
        <f t="shared" si="556"/>
        <v>0</v>
      </c>
      <c r="P2923" s="139">
        <f t="shared" si="557"/>
        <v>0</v>
      </c>
      <c r="Q2923" s="135">
        <f>'5-Banka Listesi'!G2924</f>
        <v>0</v>
      </c>
      <c r="R2923" s="140">
        <f t="shared" si="558"/>
        <v>0</v>
      </c>
      <c r="S2923" s="140">
        <f t="shared" si="559"/>
        <v>0</v>
      </c>
      <c r="T2923" s="140">
        <f t="shared" si="564"/>
        <v>0</v>
      </c>
      <c r="U2923" s="135">
        <f t="shared" si="565"/>
        <v>0</v>
      </c>
      <c r="V2923" s="132">
        <v>2919</v>
      </c>
    </row>
    <row r="2924" spans="2:22" ht="33.950000000000003" customHeight="1" x14ac:dyDescent="0.25">
      <c r="B2924" s="132">
        <v>2920</v>
      </c>
      <c r="C2924" s="133">
        <f>'!!!KATILIMCI LİSTESİ!!!'!B2921</f>
        <v>0</v>
      </c>
      <c r="D2924" s="134">
        <f>'!!!KATILIMCI LİSTESİ!!!'!C2921</f>
        <v>0</v>
      </c>
      <c r="E2924" s="135">
        <f>'!!! VERİLER !!!'!C$1</f>
        <v>1375</v>
      </c>
      <c r="F2924" s="136">
        <f>'1-Devamsızlık Formu (Ek-4)'!AJ2926</f>
        <v>0</v>
      </c>
      <c r="G2924" s="135">
        <f>IF(AND('1-Devamsızlık Formu (Ek-4)'!D2926="",F2924&gt;0,'1-Devamsızlık Formu (Ek-4)'!AW2926="KASIM 2024"),(E2924*(F2924-1)+(666.75)),E2924*F2924)</f>
        <v>0</v>
      </c>
      <c r="H2924" s="135">
        <f t="shared" si="554"/>
        <v>0</v>
      </c>
      <c r="I2924" s="141">
        <f t="shared" si="560"/>
        <v>0</v>
      </c>
      <c r="J2924" s="135">
        <f t="shared" si="561"/>
        <v>0</v>
      </c>
      <c r="K2924" s="135">
        <f t="shared" si="562"/>
        <v>0</v>
      </c>
      <c r="L2924" s="135" t="e">
        <f t="shared" si="563"/>
        <v>#REF!</v>
      </c>
      <c r="M2924" s="138" t="e">
        <f>IF(K2924-'!!!KATILIMCI LİSTESİ!!!'!#REF!&gt;0,'!!!KATILIMCI LİSTESİ!!!'!#REF!,K2924)</f>
        <v>#REF!</v>
      </c>
      <c r="N2924" s="135">
        <f t="shared" si="555"/>
        <v>0</v>
      </c>
      <c r="O2924" s="135">
        <f t="shared" si="556"/>
        <v>0</v>
      </c>
      <c r="P2924" s="139">
        <f t="shared" si="557"/>
        <v>0</v>
      </c>
      <c r="Q2924" s="135">
        <f>'5-Banka Listesi'!G2925</f>
        <v>0</v>
      </c>
      <c r="R2924" s="140">
        <f t="shared" si="558"/>
        <v>0</v>
      </c>
      <c r="S2924" s="140">
        <f t="shared" si="559"/>
        <v>0</v>
      </c>
      <c r="T2924" s="140">
        <f t="shared" si="564"/>
        <v>0</v>
      </c>
      <c r="U2924" s="135">
        <f t="shared" si="565"/>
        <v>0</v>
      </c>
      <c r="V2924" s="132">
        <v>2920</v>
      </c>
    </row>
    <row r="2925" spans="2:22" ht="33.950000000000003" customHeight="1" x14ac:dyDescent="0.25">
      <c r="B2925" s="132">
        <v>2921</v>
      </c>
      <c r="C2925" s="133">
        <f>'!!!KATILIMCI LİSTESİ!!!'!B2922</f>
        <v>0</v>
      </c>
      <c r="D2925" s="134">
        <f>'!!!KATILIMCI LİSTESİ!!!'!C2922</f>
        <v>0</v>
      </c>
      <c r="E2925" s="135">
        <f>'!!! VERİLER !!!'!C$1</f>
        <v>1375</v>
      </c>
      <c r="F2925" s="136">
        <f>'1-Devamsızlık Formu (Ek-4)'!AJ2927</f>
        <v>0</v>
      </c>
      <c r="G2925" s="135">
        <f>IF(AND('1-Devamsızlık Formu (Ek-4)'!D2927="",F2925&gt;0,'1-Devamsızlık Formu (Ek-4)'!AW2927="KASIM 2024"),(E2925*(F2925-1)+(666.75)),E2925*F2925)</f>
        <v>0</v>
      </c>
      <c r="H2925" s="135">
        <f t="shared" si="554"/>
        <v>0</v>
      </c>
      <c r="I2925" s="141">
        <f t="shared" si="560"/>
        <v>0</v>
      </c>
      <c r="J2925" s="135">
        <f t="shared" si="561"/>
        <v>0</v>
      </c>
      <c r="K2925" s="135">
        <f t="shared" si="562"/>
        <v>0</v>
      </c>
      <c r="L2925" s="135" t="e">
        <f t="shared" si="563"/>
        <v>#REF!</v>
      </c>
      <c r="M2925" s="138" t="e">
        <f>IF(K2925-'!!!KATILIMCI LİSTESİ!!!'!#REF!&gt;0,'!!!KATILIMCI LİSTESİ!!!'!#REF!,K2925)</f>
        <v>#REF!</v>
      </c>
      <c r="N2925" s="135">
        <f t="shared" si="555"/>
        <v>0</v>
      </c>
      <c r="O2925" s="135">
        <f t="shared" si="556"/>
        <v>0</v>
      </c>
      <c r="P2925" s="139">
        <f t="shared" si="557"/>
        <v>0</v>
      </c>
      <c r="Q2925" s="135">
        <f>'5-Banka Listesi'!G2926</f>
        <v>0</v>
      </c>
      <c r="R2925" s="140">
        <f t="shared" si="558"/>
        <v>0</v>
      </c>
      <c r="S2925" s="140">
        <f t="shared" si="559"/>
        <v>0</v>
      </c>
      <c r="T2925" s="140">
        <f t="shared" si="564"/>
        <v>0</v>
      </c>
      <c r="U2925" s="135">
        <f t="shared" si="565"/>
        <v>0</v>
      </c>
      <c r="V2925" s="132">
        <v>2921</v>
      </c>
    </row>
    <row r="2926" spans="2:22" ht="33.950000000000003" customHeight="1" x14ac:dyDescent="0.25">
      <c r="B2926" s="132">
        <v>2922</v>
      </c>
      <c r="C2926" s="133">
        <f>'!!!KATILIMCI LİSTESİ!!!'!B2923</f>
        <v>0</v>
      </c>
      <c r="D2926" s="134">
        <f>'!!!KATILIMCI LİSTESİ!!!'!C2923</f>
        <v>0</v>
      </c>
      <c r="E2926" s="135">
        <f>'!!! VERİLER !!!'!C$1</f>
        <v>1375</v>
      </c>
      <c r="F2926" s="136">
        <f>'1-Devamsızlık Formu (Ek-4)'!AJ2928</f>
        <v>0</v>
      </c>
      <c r="G2926" s="135">
        <f>IF(AND('1-Devamsızlık Formu (Ek-4)'!D2928="",F2926&gt;0,'1-Devamsızlık Formu (Ek-4)'!AW2928="KASIM 2024"),(E2926*(F2926-1)+(666.75)),E2926*F2926)</f>
        <v>0</v>
      </c>
      <c r="H2926" s="135">
        <f t="shared" si="554"/>
        <v>0</v>
      </c>
      <c r="I2926" s="141">
        <f t="shared" si="560"/>
        <v>0</v>
      </c>
      <c r="J2926" s="135">
        <f t="shared" si="561"/>
        <v>0</v>
      </c>
      <c r="K2926" s="135">
        <f t="shared" si="562"/>
        <v>0</v>
      </c>
      <c r="L2926" s="135" t="e">
        <f t="shared" si="563"/>
        <v>#REF!</v>
      </c>
      <c r="M2926" s="138" t="e">
        <f>IF(K2926-'!!!KATILIMCI LİSTESİ!!!'!#REF!&gt;0,'!!!KATILIMCI LİSTESİ!!!'!#REF!,K2926)</f>
        <v>#REF!</v>
      </c>
      <c r="N2926" s="135">
        <f t="shared" si="555"/>
        <v>0</v>
      </c>
      <c r="O2926" s="135">
        <f t="shared" si="556"/>
        <v>0</v>
      </c>
      <c r="P2926" s="139">
        <f t="shared" si="557"/>
        <v>0</v>
      </c>
      <c r="Q2926" s="135">
        <f>'5-Banka Listesi'!G2927</f>
        <v>0</v>
      </c>
      <c r="R2926" s="140">
        <f t="shared" si="558"/>
        <v>0</v>
      </c>
      <c r="S2926" s="140">
        <f t="shared" si="559"/>
        <v>0</v>
      </c>
      <c r="T2926" s="140">
        <f t="shared" si="564"/>
        <v>0</v>
      </c>
      <c r="U2926" s="135">
        <f t="shared" si="565"/>
        <v>0</v>
      </c>
      <c r="V2926" s="132">
        <v>2922</v>
      </c>
    </row>
    <row r="2927" spans="2:22" ht="33.950000000000003" customHeight="1" x14ac:dyDescent="0.25">
      <c r="B2927" s="132">
        <v>2923</v>
      </c>
      <c r="C2927" s="133">
        <f>'!!!KATILIMCI LİSTESİ!!!'!B2924</f>
        <v>0</v>
      </c>
      <c r="D2927" s="134">
        <f>'!!!KATILIMCI LİSTESİ!!!'!C2924</f>
        <v>0</v>
      </c>
      <c r="E2927" s="135">
        <f>'!!! VERİLER !!!'!C$1</f>
        <v>1375</v>
      </c>
      <c r="F2927" s="136">
        <f>'1-Devamsızlık Formu (Ek-4)'!AJ2929</f>
        <v>0</v>
      </c>
      <c r="G2927" s="135">
        <f>IF(AND('1-Devamsızlık Formu (Ek-4)'!D2929="",F2927&gt;0,'1-Devamsızlık Formu (Ek-4)'!AW2929="KASIM 2024"),(E2927*(F2927-1)+(666.75)),E2927*F2927)</f>
        <v>0</v>
      </c>
      <c r="H2927" s="135">
        <f t="shared" si="554"/>
        <v>0</v>
      </c>
      <c r="I2927" s="141">
        <f t="shared" si="560"/>
        <v>0</v>
      </c>
      <c r="J2927" s="135">
        <f t="shared" si="561"/>
        <v>0</v>
      </c>
      <c r="K2927" s="135">
        <f t="shared" si="562"/>
        <v>0</v>
      </c>
      <c r="L2927" s="135" t="e">
        <f t="shared" si="563"/>
        <v>#REF!</v>
      </c>
      <c r="M2927" s="138" t="e">
        <f>IF(K2927-'!!!KATILIMCI LİSTESİ!!!'!#REF!&gt;0,'!!!KATILIMCI LİSTESİ!!!'!#REF!,K2927)</f>
        <v>#REF!</v>
      </c>
      <c r="N2927" s="135">
        <f t="shared" si="555"/>
        <v>0</v>
      </c>
      <c r="O2927" s="135">
        <f t="shared" si="556"/>
        <v>0</v>
      </c>
      <c r="P2927" s="139">
        <f t="shared" si="557"/>
        <v>0</v>
      </c>
      <c r="Q2927" s="135">
        <f>'5-Banka Listesi'!G2928</f>
        <v>0</v>
      </c>
      <c r="R2927" s="140">
        <f t="shared" si="558"/>
        <v>0</v>
      </c>
      <c r="S2927" s="140">
        <f t="shared" si="559"/>
        <v>0</v>
      </c>
      <c r="T2927" s="140">
        <f t="shared" si="564"/>
        <v>0</v>
      </c>
      <c r="U2927" s="135">
        <f t="shared" si="565"/>
        <v>0</v>
      </c>
      <c r="V2927" s="132">
        <v>2923</v>
      </c>
    </row>
    <row r="2928" spans="2:22" ht="33.950000000000003" customHeight="1" x14ac:dyDescent="0.25">
      <c r="B2928" s="132">
        <v>2924</v>
      </c>
      <c r="C2928" s="133">
        <f>'!!!KATILIMCI LİSTESİ!!!'!B2925</f>
        <v>0</v>
      </c>
      <c r="D2928" s="134">
        <f>'!!!KATILIMCI LİSTESİ!!!'!C2925</f>
        <v>0</v>
      </c>
      <c r="E2928" s="135">
        <f>'!!! VERİLER !!!'!C$1</f>
        <v>1375</v>
      </c>
      <c r="F2928" s="136">
        <f>'1-Devamsızlık Formu (Ek-4)'!AJ2930</f>
        <v>0</v>
      </c>
      <c r="G2928" s="135">
        <f>IF(AND('1-Devamsızlık Formu (Ek-4)'!D2930="",F2928&gt;0,'1-Devamsızlık Formu (Ek-4)'!AW2930="KASIM 2024"),(E2928*(F2928-1)+(666.75)),E2928*F2928)</f>
        <v>0</v>
      </c>
      <c r="H2928" s="135">
        <f t="shared" si="554"/>
        <v>0</v>
      </c>
      <c r="I2928" s="141">
        <f t="shared" si="560"/>
        <v>0</v>
      </c>
      <c r="J2928" s="135">
        <f t="shared" si="561"/>
        <v>0</v>
      </c>
      <c r="K2928" s="135">
        <f t="shared" si="562"/>
        <v>0</v>
      </c>
      <c r="L2928" s="135" t="e">
        <f t="shared" si="563"/>
        <v>#REF!</v>
      </c>
      <c r="M2928" s="138" t="e">
        <f>IF(K2928-'!!!KATILIMCI LİSTESİ!!!'!#REF!&gt;0,'!!!KATILIMCI LİSTESİ!!!'!#REF!,K2928)</f>
        <v>#REF!</v>
      </c>
      <c r="N2928" s="135">
        <f t="shared" si="555"/>
        <v>0</v>
      </c>
      <c r="O2928" s="135">
        <f t="shared" si="556"/>
        <v>0</v>
      </c>
      <c r="P2928" s="139">
        <f t="shared" si="557"/>
        <v>0</v>
      </c>
      <c r="Q2928" s="135">
        <f>'5-Banka Listesi'!G2929</f>
        <v>0</v>
      </c>
      <c r="R2928" s="140">
        <f t="shared" si="558"/>
        <v>0</v>
      </c>
      <c r="S2928" s="140">
        <f t="shared" si="559"/>
        <v>0</v>
      </c>
      <c r="T2928" s="140">
        <f t="shared" si="564"/>
        <v>0</v>
      </c>
      <c r="U2928" s="135">
        <f t="shared" si="565"/>
        <v>0</v>
      </c>
      <c r="V2928" s="132">
        <v>2924</v>
      </c>
    </row>
    <row r="2929" spans="2:22" ht="33.950000000000003" customHeight="1" x14ac:dyDescent="0.25">
      <c r="B2929" s="132">
        <v>2925</v>
      </c>
      <c r="C2929" s="133">
        <f>'!!!KATILIMCI LİSTESİ!!!'!B2926</f>
        <v>0</v>
      </c>
      <c r="D2929" s="134">
        <f>'!!!KATILIMCI LİSTESİ!!!'!C2926</f>
        <v>0</v>
      </c>
      <c r="E2929" s="135">
        <f>'!!! VERİLER !!!'!C$1</f>
        <v>1375</v>
      </c>
      <c r="F2929" s="136">
        <f>'1-Devamsızlık Formu (Ek-4)'!AJ2931</f>
        <v>0</v>
      </c>
      <c r="G2929" s="135">
        <f>IF(AND('1-Devamsızlık Formu (Ek-4)'!D2931="",F2929&gt;0,'1-Devamsızlık Formu (Ek-4)'!AW2931="KASIM 2024"),(E2929*(F2929-1)+(666.75)),E2929*F2929)</f>
        <v>0</v>
      </c>
      <c r="H2929" s="135">
        <f t="shared" si="554"/>
        <v>0</v>
      </c>
      <c r="I2929" s="141">
        <f t="shared" si="560"/>
        <v>0</v>
      </c>
      <c r="J2929" s="135">
        <f t="shared" si="561"/>
        <v>0</v>
      </c>
      <c r="K2929" s="135">
        <f t="shared" si="562"/>
        <v>0</v>
      </c>
      <c r="L2929" s="135" t="e">
        <f t="shared" si="563"/>
        <v>#REF!</v>
      </c>
      <c r="M2929" s="138" t="e">
        <f>IF(K2929-'!!!KATILIMCI LİSTESİ!!!'!#REF!&gt;0,'!!!KATILIMCI LİSTESİ!!!'!#REF!,K2929)</f>
        <v>#REF!</v>
      </c>
      <c r="N2929" s="135">
        <f t="shared" si="555"/>
        <v>0</v>
      </c>
      <c r="O2929" s="135">
        <f t="shared" si="556"/>
        <v>0</v>
      </c>
      <c r="P2929" s="139">
        <f t="shared" si="557"/>
        <v>0</v>
      </c>
      <c r="Q2929" s="135">
        <f>'5-Banka Listesi'!G2930</f>
        <v>0</v>
      </c>
      <c r="R2929" s="140">
        <f t="shared" si="558"/>
        <v>0</v>
      </c>
      <c r="S2929" s="140">
        <f t="shared" si="559"/>
        <v>0</v>
      </c>
      <c r="T2929" s="140">
        <f t="shared" si="564"/>
        <v>0</v>
      </c>
      <c r="U2929" s="135">
        <f t="shared" si="565"/>
        <v>0</v>
      </c>
      <c r="V2929" s="132">
        <v>2925</v>
      </c>
    </row>
    <row r="2930" spans="2:22" ht="33.950000000000003" customHeight="1" x14ac:dyDescent="0.25">
      <c r="B2930" s="132">
        <v>2926</v>
      </c>
      <c r="C2930" s="133">
        <f>'!!!KATILIMCI LİSTESİ!!!'!B2927</f>
        <v>0</v>
      </c>
      <c r="D2930" s="134">
        <f>'!!!KATILIMCI LİSTESİ!!!'!C2927</f>
        <v>0</v>
      </c>
      <c r="E2930" s="135">
        <f>'!!! VERİLER !!!'!C$1</f>
        <v>1375</v>
      </c>
      <c r="F2930" s="136">
        <f>'1-Devamsızlık Formu (Ek-4)'!AJ2932</f>
        <v>0</v>
      </c>
      <c r="G2930" s="135">
        <f>IF(AND('1-Devamsızlık Formu (Ek-4)'!D2932="",F2930&gt;0,'1-Devamsızlık Formu (Ek-4)'!AW2932="KASIM 2024"),(E2930*(F2930-1)+(666.75)),E2930*F2930)</f>
        <v>0</v>
      </c>
      <c r="H2930" s="135">
        <f t="shared" si="554"/>
        <v>0</v>
      </c>
      <c r="I2930" s="141">
        <f t="shared" si="560"/>
        <v>0</v>
      </c>
      <c r="J2930" s="135">
        <f t="shared" si="561"/>
        <v>0</v>
      </c>
      <c r="K2930" s="135">
        <f t="shared" si="562"/>
        <v>0</v>
      </c>
      <c r="L2930" s="135" t="e">
        <f t="shared" si="563"/>
        <v>#REF!</v>
      </c>
      <c r="M2930" s="138" t="e">
        <f>IF(K2930-'!!!KATILIMCI LİSTESİ!!!'!#REF!&gt;0,'!!!KATILIMCI LİSTESİ!!!'!#REF!,K2930)</f>
        <v>#REF!</v>
      </c>
      <c r="N2930" s="135">
        <f t="shared" si="555"/>
        <v>0</v>
      </c>
      <c r="O2930" s="135">
        <f t="shared" si="556"/>
        <v>0</v>
      </c>
      <c r="P2930" s="139">
        <f t="shared" si="557"/>
        <v>0</v>
      </c>
      <c r="Q2930" s="135">
        <f>'5-Banka Listesi'!G2931</f>
        <v>0</v>
      </c>
      <c r="R2930" s="140">
        <f t="shared" si="558"/>
        <v>0</v>
      </c>
      <c r="S2930" s="140">
        <f t="shared" si="559"/>
        <v>0</v>
      </c>
      <c r="T2930" s="140">
        <f t="shared" si="564"/>
        <v>0</v>
      </c>
      <c r="U2930" s="135">
        <f t="shared" si="565"/>
        <v>0</v>
      </c>
      <c r="V2930" s="132">
        <v>2926</v>
      </c>
    </row>
    <row r="2931" spans="2:22" ht="33.950000000000003" customHeight="1" x14ac:dyDescent="0.25">
      <c r="B2931" s="132">
        <v>2927</v>
      </c>
      <c r="C2931" s="133">
        <f>'!!!KATILIMCI LİSTESİ!!!'!B2928</f>
        <v>0</v>
      </c>
      <c r="D2931" s="134">
        <f>'!!!KATILIMCI LİSTESİ!!!'!C2928</f>
        <v>0</v>
      </c>
      <c r="E2931" s="135">
        <f>'!!! VERİLER !!!'!C$1</f>
        <v>1375</v>
      </c>
      <c r="F2931" s="136">
        <f>'1-Devamsızlık Formu (Ek-4)'!AJ2933</f>
        <v>0</v>
      </c>
      <c r="G2931" s="135">
        <f>IF(AND('1-Devamsızlık Formu (Ek-4)'!D2933="",F2931&gt;0,'1-Devamsızlık Formu (Ek-4)'!AW2933="KASIM 2024"),(E2931*(F2931-1)+(666.75)),E2931*F2931)</f>
        <v>0</v>
      </c>
      <c r="H2931" s="135">
        <f t="shared" si="554"/>
        <v>0</v>
      </c>
      <c r="I2931" s="141">
        <f t="shared" si="560"/>
        <v>0</v>
      </c>
      <c r="J2931" s="135">
        <f t="shared" si="561"/>
        <v>0</v>
      </c>
      <c r="K2931" s="135">
        <f t="shared" si="562"/>
        <v>0</v>
      </c>
      <c r="L2931" s="135" t="e">
        <f t="shared" si="563"/>
        <v>#REF!</v>
      </c>
      <c r="M2931" s="138" t="e">
        <f>IF(K2931-'!!!KATILIMCI LİSTESİ!!!'!#REF!&gt;0,'!!!KATILIMCI LİSTESİ!!!'!#REF!,K2931)</f>
        <v>#REF!</v>
      </c>
      <c r="N2931" s="135">
        <f t="shared" si="555"/>
        <v>0</v>
      </c>
      <c r="O2931" s="135">
        <f t="shared" si="556"/>
        <v>0</v>
      </c>
      <c r="P2931" s="139">
        <f t="shared" si="557"/>
        <v>0</v>
      </c>
      <c r="Q2931" s="135">
        <f>'5-Banka Listesi'!G2932</f>
        <v>0</v>
      </c>
      <c r="R2931" s="140">
        <f t="shared" si="558"/>
        <v>0</v>
      </c>
      <c r="S2931" s="140">
        <f t="shared" si="559"/>
        <v>0</v>
      </c>
      <c r="T2931" s="140">
        <f t="shared" si="564"/>
        <v>0</v>
      </c>
      <c r="U2931" s="135">
        <f t="shared" si="565"/>
        <v>0</v>
      </c>
      <c r="V2931" s="132">
        <v>2927</v>
      </c>
    </row>
    <row r="2932" spans="2:22" ht="33.950000000000003" customHeight="1" x14ac:dyDescent="0.25">
      <c r="B2932" s="132">
        <v>2928</v>
      </c>
      <c r="C2932" s="133">
        <f>'!!!KATILIMCI LİSTESİ!!!'!B2929</f>
        <v>0</v>
      </c>
      <c r="D2932" s="134">
        <f>'!!!KATILIMCI LİSTESİ!!!'!C2929</f>
        <v>0</v>
      </c>
      <c r="E2932" s="135">
        <f>'!!! VERİLER !!!'!C$1</f>
        <v>1375</v>
      </c>
      <c r="F2932" s="136">
        <f>'1-Devamsızlık Formu (Ek-4)'!AJ2934</f>
        <v>0</v>
      </c>
      <c r="G2932" s="135">
        <f>IF(AND('1-Devamsızlık Formu (Ek-4)'!D2934="",F2932&gt;0,'1-Devamsızlık Formu (Ek-4)'!AW2934="KASIM 2024"),(E2932*(F2932-1)+(666.75)),E2932*F2932)</f>
        <v>0</v>
      </c>
      <c r="H2932" s="135">
        <f t="shared" si="554"/>
        <v>0</v>
      </c>
      <c r="I2932" s="141">
        <f t="shared" si="560"/>
        <v>0</v>
      </c>
      <c r="J2932" s="135">
        <f t="shared" si="561"/>
        <v>0</v>
      </c>
      <c r="K2932" s="135">
        <f t="shared" si="562"/>
        <v>0</v>
      </c>
      <c r="L2932" s="135" t="e">
        <f t="shared" si="563"/>
        <v>#REF!</v>
      </c>
      <c r="M2932" s="138" t="e">
        <f>IF(K2932-'!!!KATILIMCI LİSTESİ!!!'!#REF!&gt;0,'!!!KATILIMCI LİSTESİ!!!'!#REF!,K2932)</f>
        <v>#REF!</v>
      </c>
      <c r="N2932" s="135">
        <f t="shared" si="555"/>
        <v>0</v>
      </c>
      <c r="O2932" s="135">
        <f t="shared" si="556"/>
        <v>0</v>
      </c>
      <c r="P2932" s="139">
        <f t="shared" si="557"/>
        <v>0</v>
      </c>
      <c r="Q2932" s="135">
        <f>'5-Banka Listesi'!G2933</f>
        <v>0</v>
      </c>
      <c r="R2932" s="140">
        <f t="shared" si="558"/>
        <v>0</v>
      </c>
      <c r="S2932" s="140">
        <f t="shared" si="559"/>
        <v>0</v>
      </c>
      <c r="T2932" s="140">
        <f t="shared" si="564"/>
        <v>0</v>
      </c>
      <c r="U2932" s="135">
        <f t="shared" si="565"/>
        <v>0</v>
      </c>
      <c r="V2932" s="132">
        <v>2928</v>
      </c>
    </row>
    <row r="2933" spans="2:22" ht="33.950000000000003" customHeight="1" x14ac:dyDescent="0.25">
      <c r="B2933" s="132">
        <v>2929</v>
      </c>
      <c r="C2933" s="133">
        <f>'!!!KATILIMCI LİSTESİ!!!'!B2930</f>
        <v>0</v>
      </c>
      <c r="D2933" s="134">
        <f>'!!!KATILIMCI LİSTESİ!!!'!C2930</f>
        <v>0</v>
      </c>
      <c r="E2933" s="135">
        <f>'!!! VERİLER !!!'!C$1</f>
        <v>1375</v>
      </c>
      <c r="F2933" s="136">
        <f>'1-Devamsızlık Formu (Ek-4)'!AJ2935</f>
        <v>0</v>
      </c>
      <c r="G2933" s="135">
        <f>IF(AND('1-Devamsızlık Formu (Ek-4)'!D2935="",F2933&gt;0,'1-Devamsızlık Formu (Ek-4)'!AW2935="KASIM 2024"),(E2933*(F2933-1)+(666.75)),E2933*F2933)</f>
        <v>0</v>
      </c>
      <c r="H2933" s="135">
        <f t="shared" si="554"/>
        <v>0</v>
      </c>
      <c r="I2933" s="141">
        <f t="shared" si="560"/>
        <v>0</v>
      </c>
      <c r="J2933" s="135">
        <f t="shared" si="561"/>
        <v>0</v>
      </c>
      <c r="K2933" s="135">
        <f t="shared" si="562"/>
        <v>0</v>
      </c>
      <c r="L2933" s="135" t="e">
        <f t="shared" si="563"/>
        <v>#REF!</v>
      </c>
      <c r="M2933" s="138" t="e">
        <f>IF(K2933-'!!!KATILIMCI LİSTESİ!!!'!#REF!&gt;0,'!!!KATILIMCI LİSTESİ!!!'!#REF!,K2933)</f>
        <v>#REF!</v>
      </c>
      <c r="N2933" s="135">
        <f t="shared" si="555"/>
        <v>0</v>
      </c>
      <c r="O2933" s="135">
        <f t="shared" si="556"/>
        <v>0</v>
      </c>
      <c r="P2933" s="139">
        <f t="shared" si="557"/>
        <v>0</v>
      </c>
      <c r="Q2933" s="135">
        <f>'5-Banka Listesi'!G2934</f>
        <v>0</v>
      </c>
      <c r="R2933" s="140">
        <f t="shared" si="558"/>
        <v>0</v>
      </c>
      <c r="S2933" s="140">
        <f t="shared" si="559"/>
        <v>0</v>
      </c>
      <c r="T2933" s="140">
        <f t="shared" si="564"/>
        <v>0</v>
      </c>
      <c r="U2933" s="135">
        <f t="shared" si="565"/>
        <v>0</v>
      </c>
      <c r="V2933" s="132">
        <v>2929</v>
      </c>
    </row>
    <row r="2934" spans="2:22" ht="33.950000000000003" customHeight="1" x14ac:dyDescent="0.25">
      <c r="B2934" s="132">
        <v>2930</v>
      </c>
      <c r="C2934" s="133">
        <f>'!!!KATILIMCI LİSTESİ!!!'!B2931</f>
        <v>0</v>
      </c>
      <c r="D2934" s="134">
        <f>'!!!KATILIMCI LİSTESİ!!!'!C2931</f>
        <v>0</v>
      </c>
      <c r="E2934" s="135">
        <f>'!!! VERİLER !!!'!C$1</f>
        <v>1375</v>
      </c>
      <c r="F2934" s="136">
        <f>'1-Devamsızlık Formu (Ek-4)'!AJ2936</f>
        <v>0</v>
      </c>
      <c r="G2934" s="135">
        <f>IF(AND('1-Devamsızlık Formu (Ek-4)'!D2936="",F2934&gt;0,'1-Devamsızlık Formu (Ek-4)'!AW2936="KASIM 2024"),(E2934*(F2934-1)+(666.75)),E2934*F2934)</f>
        <v>0</v>
      </c>
      <c r="H2934" s="135">
        <f t="shared" si="554"/>
        <v>0</v>
      </c>
      <c r="I2934" s="141">
        <f t="shared" si="560"/>
        <v>0</v>
      </c>
      <c r="J2934" s="135">
        <f t="shared" si="561"/>
        <v>0</v>
      </c>
      <c r="K2934" s="135">
        <f t="shared" si="562"/>
        <v>0</v>
      </c>
      <c r="L2934" s="135" t="e">
        <f t="shared" si="563"/>
        <v>#REF!</v>
      </c>
      <c r="M2934" s="138" t="e">
        <f>IF(K2934-'!!!KATILIMCI LİSTESİ!!!'!#REF!&gt;0,'!!!KATILIMCI LİSTESİ!!!'!#REF!,K2934)</f>
        <v>#REF!</v>
      </c>
      <c r="N2934" s="135">
        <f t="shared" si="555"/>
        <v>0</v>
      </c>
      <c r="O2934" s="135">
        <f t="shared" si="556"/>
        <v>0</v>
      </c>
      <c r="P2934" s="139">
        <f t="shared" si="557"/>
        <v>0</v>
      </c>
      <c r="Q2934" s="135">
        <f>'5-Banka Listesi'!G2935</f>
        <v>0</v>
      </c>
      <c r="R2934" s="140">
        <f t="shared" si="558"/>
        <v>0</v>
      </c>
      <c r="S2934" s="140">
        <f t="shared" si="559"/>
        <v>0</v>
      </c>
      <c r="T2934" s="140">
        <f t="shared" si="564"/>
        <v>0</v>
      </c>
      <c r="U2934" s="135">
        <f t="shared" si="565"/>
        <v>0</v>
      </c>
      <c r="V2934" s="132">
        <v>2930</v>
      </c>
    </row>
    <row r="2935" spans="2:22" ht="33.950000000000003" customHeight="1" x14ac:dyDescent="0.25">
      <c r="B2935" s="132">
        <v>2931</v>
      </c>
      <c r="C2935" s="133">
        <f>'!!!KATILIMCI LİSTESİ!!!'!B2932</f>
        <v>0</v>
      </c>
      <c r="D2935" s="134">
        <f>'!!!KATILIMCI LİSTESİ!!!'!C2932</f>
        <v>0</v>
      </c>
      <c r="E2935" s="135">
        <f>'!!! VERİLER !!!'!C$1</f>
        <v>1375</v>
      </c>
      <c r="F2935" s="136">
        <f>'1-Devamsızlık Formu (Ek-4)'!AJ2937</f>
        <v>0</v>
      </c>
      <c r="G2935" s="135">
        <f>IF(AND('1-Devamsızlık Formu (Ek-4)'!D2937="",F2935&gt;0,'1-Devamsızlık Formu (Ek-4)'!AW2937="KASIM 2024"),(E2935*(F2935-1)+(666.75)),E2935*F2935)</f>
        <v>0</v>
      </c>
      <c r="H2935" s="135">
        <f t="shared" si="554"/>
        <v>0</v>
      </c>
      <c r="I2935" s="141">
        <f t="shared" si="560"/>
        <v>0</v>
      </c>
      <c r="J2935" s="135">
        <f t="shared" si="561"/>
        <v>0</v>
      </c>
      <c r="K2935" s="135">
        <f t="shared" si="562"/>
        <v>0</v>
      </c>
      <c r="L2935" s="135" t="e">
        <f t="shared" si="563"/>
        <v>#REF!</v>
      </c>
      <c r="M2935" s="138" t="e">
        <f>IF(K2935-'!!!KATILIMCI LİSTESİ!!!'!#REF!&gt;0,'!!!KATILIMCI LİSTESİ!!!'!#REF!,K2935)</f>
        <v>#REF!</v>
      </c>
      <c r="N2935" s="135">
        <f t="shared" si="555"/>
        <v>0</v>
      </c>
      <c r="O2935" s="135">
        <f t="shared" si="556"/>
        <v>0</v>
      </c>
      <c r="P2935" s="139">
        <f t="shared" si="557"/>
        <v>0</v>
      </c>
      <c r="Q2935" s="135">
        <f>'5-Banka Listesi'!G2936</f>
        <v>0</v>
      </c>
      <c r="R2935" s="140">
        <f t="shared" si="558"/>
        <v>0</v>
      </c>
      <c r="S2935" s="140">
        <f t="shared" si="559"/>
        <v>0</v>
      </c>
      <c r="T2935" s="140">
        <f t="shared" si="564"/>
        <v>0</v>
      </c>
      <c r="U2935" s="135">
        <f t="shared" si="565"/>
        <v>0</v>
      </c>
      <c r="V2935" s="132">
        <v>2931</v>
      </c>
    </row>
    <row r="2936" spans="2:22" ht="33.950000000000003" customHeight="1" x14ac:dyDescent="0.25">
      <c r="B2936" s="132">
        <v>2932</v>
      </c>
      <c r="C2936" s="133">
        <f>'!!!KATILIMCI LİSTESİ!!!'!B2933</f>
        <v>0</v>
      </c>
      <c r="D2936" s="134">
        <f>'!!!KATILIMCI LİSTESİ!!!'!C2933</f>
        <v>0</v>
      </c>
      <c r="E2936" s="135">
        <f>'!!! VERİLER !!!'!C$1</f>
        <v>1375</v>
      </c>
      <c r="F2936" s="136">
        <f>'1-Devamsızlık Formu (Ek-4)'!AJ2938</f>
        <v>0</v>
      </c>
      <c r="G2936" s="135">
        <f>IF(AND('1-Devamsızlık Formu (Ek-4)'!D2938="",F2936&gt;0,'1-Devamsızlık Formu (Ek-4)'!AW2938="KASIM 2024"),(E2936*(F2936-1)+(666.75)),E2936*F2936)</f>
        <v>0</v>
      </c>
      <c r="H2936" s="135">
        <f t="shared" si="554"/>
        <v>0</v>
      </c>
      <c r="I2936" s="141">
        <f t="shared" si="560"/>
        <v>0</v>
      </c>
      <c r="J2936" s="135">
        <f t="shared" si="561"/>
        <v>0</v>
      </c>
      <c r="K2936" s="135">
        <f t="shared" si="562"/>
        <v>0</v>
      </c>
      <c r="L2936" s="135" t="e">
        <f t="shared" si="563"/>
        <v>#REF!</v>
      </c>
      <c r="M2936" s="138" t="e">
        <f>IF(K2936-'!!!KATILIMCI LİSTESİ!!!'!#REF!&gt;0,'!!!KATILIMCI LİSTESİ!!!'!#REF!,K2936)</f>
        <v>#REF!</v>
      </c>
      <c r="N2936" s="135">
        <f t="shared" si="555"/>
        <v>0</v>
      </c>
      <c r="O2936" s="135">
        <f t="shared" si="556"/>
        <v>0</v>
      </c>
      <c r="P2936" s="139">
        <f t="shared" si="557"/>
        <v>0</v>
      </c>
      <c r="Q2936" s="135">
        <f>'5-Banka Listesi'!G2937</f>
        <v>0</v>
      </c>
      <c r="R2936" s="140">
        <f t="shared" si="558"/>
        <v>0</v>
      </c>
      <c r="S2936" s="140">
        <f t="shared" si="559"/>
        <v>0</v>
      </c>
      <c r="T2936" s="140">
        <f t="shared" si="564"/>
        <v>0</v>
      </c>
      <c r="U2936" s="135">
        <f t="shared" si="565"/>
        <v>0</v>
      </c>
      <c r="V2936" s="132">
        <v>2932</v>
      </c>
    </row>
    <row r="2937" spans="2:22" ht="33.950000000000003" customHeight="1" x14ac:dyDescent="0.25">
      <c r="B2937" s="132">
        <v>2933</v>
      </c>
      <c r="C2937" s="133">
        <f>'!!!KATILIMCI LİSTESİ!!!'!B2934</f>
        <v>0</v>
      </c>
      <c r="D2937" s="134">
        <f>'!!!KATILIMCI LİSTESİ!!!'!C2934</f>
        <v>0</v>
      </c>
      <c r="E2937" s="135">
        <f>'!!! VERİLER !!!'!C$1</f>
        <v>1375</v>
      </c>
      <c r="F2937" s="136">
        <f>'1-Devamsızlık Formu (Ek-4)'!AJ2939</f>
        <v>0</v>
      </c>
      <c r="G2937" s="135">
        <f>IF(AND('1-Devamsızlık Formu (Ek-4)'!D2939="",F2937&gt;0,'1-Devamsızlık Formu (Ek-4)'!AW2939="KASIM 2024"),(E2937*(F2937-1)+(666.75)),E2937*F2937)</f>
        <v>0</v>
      </c>
      <c r="H2937" s="135">
        <f t="shared" si="554"/>
        <v>0</v>
      </c>
      <c r="I2937" s="141">
        <f t="shared" si="560"/>
        <v>0</v>
      </c>
      <c r="J2937" s="135">
        <f t="shared" si="561"/>
        <v>0</v>
      </c>
      <c r="K2937" s="135">
        <f t="shared" si="562"/>
        <v>0</v>
      </c>
      <c r="L2937" s="135" t="e">
        <f t="shared" si="563"/>
        <v>#REF!</v>
      </c>
      <c r="M2937" s="138" t="e">
        <f>IF(K2937-'!!!KATILIMCI LİSTESİ!!!'!#REF!&gt;0,'!!!KATILIMCI LİSTESİ!!!'!#REF!,K2937)</f>
        <v>#REF!</v>
      </c>
      <c r="N2937" s="135">
        <f t="shared" si="555"/>
        <v>0</v>
      </c>
      <c r="O2937" s="135">
        <f t="shared" si="556"/>
        <v>0</v>
      </c>
      <c r="P2937" s="139">
        <f t="shared" si="557"/>
        <v>0</v>
      </c>
      <c r="Q2937" s="135">
        <f>'5-Banka Listesi'!G2938</f>
        <v>0</v>
      </c>
      <c r="R2937" s="140">
        <f t="shared" si="558"/>
        <v>0</v>
      </c>
      <c r="S2937" s="140">
        <f t="shared" si="559"/>
        <v>0</v>
      </c>
      <c r="T2937" s="140">
        <f t="shared" si="564"/>
        <v>0</v>
      </c>
      <c r="U2937" s="135">
        <f t="shared" si="565"/>
        <v>0</v>
      </c>
      <c r="V2937" s="132">
        <v>2933</v>
      </c>
    </row>
    <row r="2938" spans="2:22" ht="33.950000000000003" customHeight="1" x14ac:dyDescent="0.25">
      <c r="B2938" s="132">
        <v>2934</v>
      </c>
      <c r="C2938" s="133">
        <f>'!!!KATILIMCI LİSTESİ!!!'!B2935</f>
        <v>0</v>
      </c>
      <c r="D2938" s="134">
        <f>'!!!KATILIMCI LİSTESİ!!!'!C2935</f>
        <v>0</v>
      </c>
      <c r="E2938" s="135">
        <f>'!!! VERİLER !!!'!C$1</f>
        <v>1375</v>
      </c>
      <c r="F2938" s="136">
        <f>'1-Devamsızlık Formu (Ek-4)'!AJ2940</f>
        <v>0</v>
      </c>
      <c r="G2938" s="135">
        <f>IF(AND('1-Devamsızlık Formu (Ek-4)'!D2940="",F2938&gt;0,'1-Devamsızlık Formu (Ek-4)'!AW2940="KASIM 2024"),(E2938*(F2938-1)+(666.75)),E2938*F2938)</f>
        <v>0</v>
      </c>
      <c r="H2938" s="135">
        <f t="shared" si="554"/>
        <v>0</v>
      </c>
      <c r="I2938" s="141">
        <f t="shared" si="560"/>
        <v>0</v>
      </c>
      <c r="J2938" s="135">
        <f t="shared" si="561"/>
        <v>0</v>
      </c>
      <c r="K2938" s="135">
        <f t="shared" si="562"/>
        <v>0</v>
      </c>
      <c r="L2938" s="135" t="e">
        <f t="shared" si="563"/>
        <v>#REF!</v>
      </c>
      <c r="M2938" s="138" t="e">
        <f>IF(K2938-'!!!KATILIMCI LİSTESİ!!!'!#REF!&gt;0,'!!!KATILIMCI LİSTESİ!!!'!#REF!,K2938)</f>
        <v>#REF!</v>
      </c>
      <c r="N2938" s="135">
        <f t="shared" si="555"/>
        <v>0</v>
      </c>
      <c r="O2938" s="135">
        <f t="shared" si="556"/>
        <v>0</v>
      </c>
      <c r="P2938" s="139">
        <f t="shared" si="557"/>
        <v>0</v>
      </c>
      <c r="Q2938" s="135">
        <f>'5-Banka Listesi'!G2939</f>
        <v>0</v>
      </c>
      <c r="R2938" s="140">
        <f t="shared" si="558"/>
        <v>0</v>
      </c>
      <c r="S2938" s="140">
        <f t="shared" si="559"/>
        <v>0</v>
      </c>
      <c r="T2938" s="140">
        <f t="shared" si="564"/>
        <v>0</v>
      </c>
      <c r="U2938" s="135">
        <f t="shared" si="565"/>
        <v>0</v>
      </c>
      <c r="V2938" s="132">
        <v>2934</v>
      </c>
    </row>
    <row r="2939" spans="2:22" ht="33.950000000000003" customHeight="1" x14ac:dyDescent="0.25">
      <c r="B2939" s="132">
        <v>2935</v>
      </c>
      <c r="C2939" s="133">
        <f>'!!!KATILIMCI LİSTESİ!!!'!B2936</f>
        <v>0</v>
      </c>
      <c r="D2939" s="134">
        <f>'!!!KATILIMCI LİSTESİ!!!'!C2936</f>
        <v>0</v>
      </c>
      <c r="E2939" s="135">
        <f>'!!! VERİLER !!!'!C$1</f>
        <v>1375</v>
      </c>
      <c r="F2939" s="136">
        <f>'1-Devamsızlık Formu (Ek-4)'!AJ2941</f>
        <v>0</v>
      </c>
      <c r="G2939" s="135">
        <f>IF(AND('1-Devamsızlık Formu (Ek-4)'!D2941="",F2939&gt;0,'1-Devamsızlık Formu (Ek-4)'!AW2941="KASIM 2024"),(E2939*(F2939-1)+(666.75)),E2939*F2939)</f>
        <v>0</v>
      </c>
      <c r="H2939" s="135">
        <f t="shared" si="554"/>
        <v>0</v>
      </c>
      <c r="I2939" s="141">
        <f t="shared" si="560"/>
        <v>0</v>
      </c>
      <c r="J2939" s="135">
        <f t="shared" si="561"/>
        <v>0</v>
      </c>
      <c r="K2939" s="135">
        <f t="shared" si="562"/>
        <v>0</v>
      </c>
      <c r="L2939" s="135" t="e">
        <f t="shared" si="563"/>
        <v>#REF!</v>
      </c>
      <c r="M2939" s="138" t="e">
        <f>IF(K2939-'!!!KATILIMCI LİSTESİ!!!'!#REF!&gt;0,'!!!KATILIMCI LİSTESİ!!!'!#REF!,K2939)</f>
        <v>#REF!</v>
      </c>
      <c r="N2939" s="135">
        <f t="shared" si="555"/>
        <v>0</v>
      </c>
      <c r="O2939" s="135">
        <f t="shared" si="556"/>
        <v>0</v>
      </c>
      <c r="P2939" s="139">
        <f t="shared" si="557"/>
        <v>0</v>
      </c>
      <c r="Q2939" s="135">
        <f>'5-Banka Listesi'!G2940</f>
        <v>0</v>
      </c>
      <c r="R2939" s="140">
        <f t="shared" si="558"/>
        <v>0</v>
      </c>
      <c r="S2939" s="140">
        <f t="shared" si="559"/>
        <v>0</v>
      </c>
      <c r="T2939" s="140">
        <f t="shared" si="564"/>
        <v>0</v>
      </c>
      <c r="U2939" s="135">
        <f t="shared" si="565"/>
        <v>0</v>
      </c>
      <c r="V2939" s="132">
        <v>2935</v>
      </c>
    </row>
    <row r="2940" spans="2:22" ht="33.950000000000003" customHeight="1" x14ac:dyDescent="0.25">
      <c r="B2940" s="132">
        <v>2936</v>
      </c>
      <c r="C2940" s="133">
        <f>'!!!KATILIMCI LİSTESİ!!!'!B2937</f>
        <v>0</v>
      </c>
      <c r="D2940" s="134">
        <f>'!!!KATILIMCI LİSTESİ!!!'!C2937</f>
        <v>0</v>
      </c>
      <c r="E2940" s="135">
        <f>'!!! VERİLER !!!'!C$1</f>
        <v>1375</v>
      </c>
      <c r="F2940" s="136">
        <f>'1-Devamsızlık Formu (Ek-4)'!AJ2942</f>
        <v>0</v>
      </c>
      <c r="G2940" s="135">
        <f>IF(AND('1-Devamsızlık Formu (Ek-4)'!D2942="",F2940&gt;0,'1-Devamsızlık Formu (Ek-4)'!AW2942="KASIM 2024"),(E2940*(F2940-1)+(666.75)),E2940*F2940)</f>
        <v>0</v>
      </c>
      <c r="H2940" s="135">
        <f t="shared" si="554"/>
        <v>0</v>
      </c>
      <c r="I2940" s="141">
        <f t="shared" si="560"/>
        <v>0</v>
      </c>
      <c r="J2940" s="135">
        <f t="shared" si="561"/>
        <v>0</v>
      </c>
      <c r="K2940" s="135">
        <f t="shared" si="562"/>
        <v>0</v>
      </c>
      <c r="L2940" s="135" t="e">
        <f t="shared" si="563"/>
        <v>#REF!</v>
      </c>
      <c r="M2940" s="138" t="e">
        <f>IF(K2940-'!!!KATILIMCI LİSTESİ!!!'!#REF!&gt;0,'!!!KATILIMCI LİSTESİ!!!'!#REF!,K2940)</f>
        <v>#REF!</v>
      </c>
      <c r="N2940" s="135">
        <f t="shared" si="555"/>
        <v>0</v>
      </c>
      <c r="O2940" s="135">
        <f t="shared" si="556"/>
        <v>0</v>
      </c>
      <c r="P2940" s="139">
        <f t="shared" si="557"/>
        <v>0</v>
      </c>
      <c r="Q2940" s="135">
        <f>'5-Banka Listesi'!G2941</f>
        <v>0</v>
      </c>
      <c r="R2940" s="140">
        <f t="shared" si="558"/>
        <v>0</v>
      </c>
      <c r="S2940" s="140">
        <f t="shared" si="559"/>
        <v>0</v>
      </c>
      <c r="T2940" s="140">
        <f t="shared" si="564"/>
        <v>0</v>
      </c>
      <c r="U2940" s="135">
        <f t="shared" si="565"/>
        <v>0</v>
      </c>
      <c r="V2940" s="132">
        <v>2936</v>
      </c>
    </row>
    <row r="2941" spans="2:22" ht="33.950000000000003" customHeight="1" x14ac:dyDescent="0.25">
      <c r="B2941" s="132">
        <v>2937</v>
      </c>
      <c r="C2941" s="133">
        <f>'!!!KATILIMCI LİSTESİ!!!'!B2938</f>
        <v>0</v>
      </c>
      <c r="D2941" s="134">
        <f>'!!!KATILIMCI LİSTESİ!!!'!C2938</f>
        <v>0</v>
      </c>
      <c r="E2941" s="135">
        <f>'!!! VERİLER !!!'!C$1</f>
        <v>1375</v>
      </c>
      <c r="F2941" s="136">
        <f>'1-Devamsızlık Formu (Ek-4)'!AJ2943</f>
        <v>0</v>
      </c>
      <c r="G2941" s="135">
        <f>IF(AND('1-Devamsızlık Formu (Ek-4)'!D2943="",F2941&gt;0,'1-Devamsızlık Formu (Ek-4)'!AW2943="KASIM 2024"),(E2941*(F2941-1)+(666.75)),E2941*F2941)</f>
        <v>0</v>
      </c>
      <c r="H2941" s="135">
        <f t="shared" si="554"/>
        <v>0</v>
      </c>
      <c r="I2941" s="141">
        <f t="shared" si="560"/>
        <v>0</v>
      </c>
      <c r="J2941" s="135">
        <f t="shared" si="561"/>
        <v>0</v>
      </c>
      <c r="K2941" s="135">
        <f t="shared" si="562"/>
        <v>0</v>
      </c>
      <c r="L2941" s="135" t="e">
        <f t="shared" si="563"/>
        <v>#REF!</v>
      </c>
      <c r="M2941" s="138" t="e">
        <f>IF(K2941-'!!!KATILIMCI LİSTESİ!!!'!#REF!&gt;0,'!!!KATILIMCI LİSTESİ!!!'!#REF!,K2941)</f>
        <v>#REF!</v>
      </c>
      <c r="N2941" s="135">
        <f t="shared" si="555"/>
        <v>0</v>
      </c>
      <c r="O2941" s="135">
        <f t="shared" si="556"/>
        <v>0</v>
      </c>
      <c r="P2941" s="139">
        <f t="shared" si="557"/>
        <v>0</v>
      </c>
      <c r="Q2941" s="135">
        <f>'5-Banka Listesi'!G2942</f>
        <v>0</v>
      </c>
      <c r="R2941" s="140">
        <f t="shared" si="558"/>
        <v>0</v>
      </c>
      <c r="S2941" s="140">
        <f t="shared" si="559"/>
        <v>0</v>
      </c>
      <c r="T2941" s="140">
        <f t="shared" si="564"/>
        <v>0</v>
      </c>
      <c r="U2941" s="135">
        <f t="shared" si="565"/>
        <v>0</v>
      </c>
      <c r="V2941" s="132">
        <v>2937</v>
      </c>
    </row>
    <row r="2942" spans="2:22" ht="33.950000000000003" customHeight="1" x14ac:dyDescent="0.25">
      <c r="B2942" s="132">
        <v>2938</v>
      </c>
      <c r="C2942" s="133">
        <f>'!!!KATILIMCI LİSTESİ!!!'!B2939</f>
        <v>0</v>
      </c>
      <c r="D2942" s="134">
        <f>'!!!KATILIMCI LİSTESİ!!!'!C2939</f>
        <v>0</v>
      </c>
      <c r="E2942" s="135">
        <f>'!!! VERİLER !!!'!C$1</f>
        <v>1375</v>
      </c>
      <c r="F2942" s="136">
        <f>'1-Devamsızlık Formu (Ek-4)'!AJ2944</f>
        <v>0</v>
      </c>
      <c r="G2942" s="135">
        <f>IF(AND('1-Devamsızlık Formu (Ek-4)'!D2944="",F2942&gt;0,'1-Devamsızlık Formu (Ek-4)'!AW2944="KASIM 2024"),(E2942*(F2942-1)+(666.75)),E2942*F2942)</f>
        <v>0</v>
      </c>
      <c r="H2942" s="135">
        <f t="shared" si="554"/>
        <v>0</v>
      </c>
      <c r="I2942" s="141">
        <f t="shared" si="560"/>
        <v>0</v>
      </c>
      <c r="J2942" s="135">
        <f t="shared" si="561"/>
        <v>0</v>
      </c>
      <c r="K2942" s="135">
        <f t="shared" si="562"/>
        <v>0</v>
      </c>
      <c r="L2942" s="135" t="e">
        <f t="shared" si="563"/>
        <v>#REF!</v>
      </c>
      <c r="M2942" s="138" t="e">
        <f>IF(K2942-'!!!KATILIMCI LİSTESİ!!!'!#REF!&gt;0,'!!!KATILIMCI LİSTESİ!!!'!#REF!,K2942)</f>
        <v>#REF!</v>
      </c>
      <c r="N2942" s="135">
        <f t="shared" si="555"/>
        <v>0</v>
      </c>
      <c r="O2942" s="135">
        <f t="shared" si="556"/>
        <v>0</v>
      </c>
      <c r="P2942" s="139">
        <f t="shared" si="557"/>
        <v>0</v>
      </c>
      <c r="Q2942" s="135">
        <f>'5-Banka Listesi'!G2943</f>
        <v>0</v>
      </c>
      <c r="R2942" s="140">
        <f t="shared" si="558"/>
        <v>0</v>
      </c>
      <c r="S2942" s="140">
        <f t="shared" si="559"/>
        <v>0</v>
      </c>
      <c r="T2942" s="140">
        <f t="shared" si="564"/>
        <v>0</v>
      </c>
      <c r="U2942" s="135">
        <f t="shared" si="565"/>
        <v>0</v>
      </c>
      <c r="V2942" s="132">
        <v>2938</v>
      </c>
    </row>
    <row r="2943" spans="2:22" ht="33.950000000000003" customHeight="1" x14ac:dyDescent="0.25">
      <c r="B2943" s="132">
        <v>2939</v>
      </c>
      <c r="C2943" s="133">
        <f>'!!!KATILIMCI LİSTESİ!!!'!B2940</f>
        <v>0</v>
      </c>
      <c r="D2943" s="134">
        <f>'!!!KATILIMCI LİSTESİ!!!'!C2940</f>
        <v>0</v>
      </c>
      <c r="E2943" s="135">
        <f>'!!! VERİLER !!!'!C$1</f>
        <v>1375</v>
      </c>
      <c r="F2943" s="136">
        <f>'1-Devamsızlık Formu (Ek-4)'!AJ2945</f>
        <v>0</v>
      </c>
      <c r="G2943" s="135">
        <f>IF(AND('1-Devamsızlık Formu (Ek-4)'!D2945="",F2943&gt;0,'1-Devamsızlık Formu (Ek-4)'!AW2945="KASIM 2024"),(E2943*(F2943-1)+(666.75)),E2943*F2943)</f>
        <v>0</v>
      </c>
      <c r="H2943" s="135">
        <f t="shared" si="554"/>
        <v>0</v>
      </c>
      <c r="I2943" s="141">
        <f t="shared" si="560"/>
        <v>0</v>
      </c>
      <c r="J2943" s="135">
        <f t="shared" si="561"/>
        <v>0</v>
      </c>
      <c r="K2943" s="135">
        <f t="shared" si="562"/>
        <v>0</v>
      </c>
      <c r="L2943" s="135" t="e">
        <f t="shared" si="563"/>
        <v>#REF!</v>
      </c>
      <c r="M2943" s="138" t="e">
        <f>IF(K2943-'!!!KATILIMCI LİSTESİ!!!'!#REF!&gt;0,'!!!KATILIMCI LİSTESİ!!!'!#REF!,K2943)</f>
        <v>#REF!</v>
      </c>
      <c r="N2943" s="135">
        <f t="shared" si="555"/>
        <v>0</v>
      </c>
      <c r="O2943" s="135">
        <f t="shared" si="556"/>
        <v>0</v>
      </c>
      <c r="P2943" s="139">
        <f t="shared" si="557"/>
        <v>0</v>
      </c>
      <c r="Q2943" s="135">
        <f>'5-Banka Listesi'!G2944</f>
        <v>0</v>
      </c>
      <c r="R2943" s="140">
        <f t="shared" si="558"/>
        <v>0</v>
      </c>
      <c r="S2943" s="140">
        <f t="shared" si="559"/>
        <v>0</v>
      </c>
      <c r="T2943" s="140">
        <f t="shared" si="564"/>
        <v>0</v>
      </c>
      <c r="U2943" s="135">
        <f t="shared" si="565"/>
        <v>0</v>
      </c>
      <c r="V2943" s="132">
        <v>2939</v>
      </c>
    </row>
    <row r="2944" spans="2:22" ht="33.950000000000003" customHeight="1" x14ac:dyDescent="0.25">
      <c r="B2944" s="132">
        <v>2940</v>
      </c>
      <c r="C2944" s="133">
        <f>'!!!KATILIMCI LİSTESİ!!!'!B2941</f>
        <v>0</v>
      </c>
      <c r="D2944" s="134">
        <f>'!!!KATILIMCI LİSTESİ!!!'!C2941</f>
        <v>0</v>
      </c>
      <c r="E2944" s="135">
        <f>'!!! VERİLER !!!'!C$1</f>
        <v>1375</v>
      </c>
      <c r="F2944" s="136">
        <f>'1-Devamsızlık Formu (Ek-4)'!AJ2946</f>
        <v>0</v>
      </c>
      <c r="G2944" s="135">
        <f>IF(AND('1-Devamsızlık Formu (Ek-4)'!D2946="",F2944&gt;0,'1-Devamsızlık Formu (Ek-4)'!AW2946="KASIM 2024"),(E2944*(F2944-1)+(666.75)),E2944*F2944)</f>
        <v>0</v>
      </c>
      <c r="H2944" s="135">
        <f t="shared" si="554"/>
        <v>0</v>
      </c>
      <c r="I2944" s="141">
        <f t="shared" si="560"/>
        <v>0</v>
      </c>
      <c r="J2944" s="135">
        <f t="shared" si="561"/>
        <v>0</v>
      </c>
      <c r="K2944" s="135">
        <f t="shared" si="562"/>
        <v>0</v>
      </c>
      <c r="L2944" s="135" t="e">
        <f t="shared" si="563"/>
        <v>#REF!</v>
      </c>
      <c r="M2944" s="138" t="e">
        <f>IF(K2944-'!!!KATILIMCI LİSTESİ!!!'!#REF!&gt;0,'!!!KATILIMCI LİSTESİ!!!'!#REF!,K2944)</f>
        <v>#REF!</v>
      </c>
      <c r="N2944" s="135">
        <f t="shared" si="555"/>
        <v>0</v>
      </c>
      <c r="O2944" s="135">
        <f t="shared" si="556"/>
        <v>0</v>
      </c>
      <c r="P2944" s="139">
        <f t="shared" si="557"/>
        <v>0</v>
      </c>
      <c r="Q2944" s="135">
        <f>'5-Banka Listesi'!G2945</f>
        <v>0</v>
      </c>
      <c r="R2944" s="140">
        <f t="shared" si="558"/>
        <v>0</v>
      </c>
      <c r="S2944" s="140">
        <f t="shared" si="559"/>
        <v>0</v>
      </c>
      <c r="T2944" s="140">
        <f t="shared" si="564"/>
        <v>0</v>
      </c>
      <c r="U2944" s="135">
        <f t="shared" si="565"/>
        <v>0</v>
      </c>
      <c r="V2944" s="132">
        <v>2940</v>
      </c>
    </row>
    <row r="2945" spans="2:22" ht="33.950000000000003" customHeight="1" x14ac:dyDescent="0.25">
      <c r="B2945" s="132">
        <v>2941</v>
      </c>
      <c r="C2945" s="133">
        <f>'!!!KATILIMCI LİSTESİ!!!'!B2942</f>
        <v>0</v>
      </c>
      <c r="D2945" s="134">
        <f>'!!!KATILIMCI LİSTESİ!!!'!C2942</f>
        <v>0</v>
      </c>
      <c r="E2945" s="135">
        <f>'!!! VERİLER !!!'!C$1</f>
        <v>1375</v>
      </c>
      <c r="F2945" s="136">
        <f>'1-Devamsızlık Formu (Ek-4)'!AJ2947</f>
        <v>0</v>
      </c>
      <c r="G2945" s="135">
        <f>IF(AND('1-Devamsızlık Formu (Ek-4)'!D2947="",F2945&gt;0,'1-Devamsızlık Formu (Ek-4)'!AW2947="KASIM 2024"),(E2945*(F2945-1)+(666.75)),E2945*F2945)</f>
        <v>0</v>
      </c>
      <c r="H2945" s="135">
        <f t="shared" si="554"/>
        <v>0</v>
      </c>
      <c r="I2945" s="141">
        <f t="shared" si="560"/>
        <v>0</v>
      </c>
      <c r="J2945" s="135">
        <f t="shared" si="561"/>
        <v>0</v>
      </c>
      <c r="K2945" s="135">
        <f t="shared" si="562"/>
        <v>0</v>
      </c>
      <c r="L2945" s="135" t="e">
        <f t="shared" si="563"/>
        <v>#REF!</v>
      </c>
      <c r="M2945" s="138" t="e">
        <f>IF(K2945-'!!!KATILIMCI LİSTESİ!!!'!#REF!&gt;0,'!!!KATILIMCI LİSTESİ!!!'!#REF!,K2945)</f>
        <v>#REF!</v>
      </c>
      <c r="N2945" s="135">
        <f t="shared" si="555"/>
        <v>0</v>
      </c>
      <c r="O2945" s="135">
        <f t="shared" si="556"/>
        <v>0</v>
      </c>
      <c r="P2945" s="139">
        <f t="shared" si="557"/>
        <v>0</v>
      </c>
      <c r="Q2945" s="135">
        <f>'5-Banka Listesi'!G2946</f>
        <v>0</v>
      </c>
      <c r="R2945" s="140">
        <f t="shared" si="558"/>
        <v>0</v>
      </c>
      <c r="S2945" s="140">
        <f t="shared" si="559"/>
        <v>0</v>
      </c>
      <c r="T2945" s="140">
        <f t="shared" si="564"/>
        <v>0</v>
      </c>
      <c r="U2945" s="135">
        <f t="shared" si="565"/>
        <v>0</v>
      </c>
      <c r="V2945" s="132">
        <v>2941</v>
      </c>
    </row>
    <row r="2946" spans="2:22" ht="33.950000000000003" customHeight="1" x14ac:dyDescent="0.25">
      <c r="B2946" s="132">
        <v>2942</v>
      </c>
      <c r="C2946" s="133">
        <f>'!!!KATILIMCI LİSTESİ!!!'!B2943</f>
        <v>0</v>
      </c>
      <c r="D2946" s="134">
        <f>'!!!KATILIMCI LİSTESİ!!!'!C2943</f>
        <v>0</v>
      </c>
      <c r="E2946" s="135">
        <f>'!!! VERİLER !!!'!C$1</f>
        <v>1375</v>
      </c>
      <c r="F2946" s="136">
        <f>'1-Devamsızlık Formu (Ek-4)'!AJ2948</f>
        <v>0</v>
      </c>
      <c r="G2946" s="135">
        <f>IF(AND('1-Devamsızlık Formu (Ek-4)'!D2948="",F2946&gt;0,'1-Devamsızlık Formu (Ek-4)'!AW2948="KASIM 2024"),(E2946*(F2946-1)+(666.75)),E2946*F2946)</f>
        <v>0</v>
      </c>
      <c r="H2946" s="135">
        <f t="shared" si="554"/>
        <v>0</v>
      </c>
      <c r="I2946" s="141">
        <f t="shared" si="560"/>
        <v>0</v>
      </c>
      <c r="J2946" s="135">
        <f t="shared" si="561"/>
        <v>0</v>
      </c>
      <c r="K2946" s="135">
        <f t="shared" si="562"/>
        <v>0</v>
      </c>
      <c r="L2946" s="135" t="e">
        <f t="shared" si="563"/>
        <v>#REF!</v>
      </c>
      <c r="M2946" s="138" t="e">
        <f>IF(K2946-'!!!KATILIMCI LİSTESİ!!!'!#REF!&gt;0,'!!!KATILIMCI LİSTESİ!!!'!#REF!,K2946)</f>
        <v>#REF!</v>
      </c>
      <c r="N2946" s="135">
        <f t="shared" si="555"/>
        <v>0</v>
      </c>
      <c r="O2946" s="135">
        <f t="shared" si="556"/>
        <v>0</v>
      </c>
      <c r="P2946" s="139">
        <f t="shared" si="557"/>
        <v>0</v>
      </c>
      <c r="Q2946" s="135">
        <f>'5-Banka Listesi'!G2947</f>
        <v>0</v>
      </c>
      <c r="R2946" s="140">
        <f t="shared" si="558"/>
        <v>0</v>
      </c>
      <c r="S2946" s="140">
        <f t="shared" si="559"/>
        <v>0</v>
      </c>
      <c r="T2946" s="140">
        <f t="shared" si="564"/>
        <v>0</v>
      </c>
      <c r="U2946" s="135">
        <f t="shared" si="565"/>
        <v>0</v>
      </c>
      <c r="V2946" s="132">
        <v>2942</v>
      </c>
    </row>
    <row r="2947" spans="2:22" ht="33.950000000000003" customHeight="1" x14ac:dyDescent="0.25">
      <c r="B2947" s="132">
        <v>2943</v>
      </c>
      <c r="C2947" s="133">
        <f>'!!!KATILIMCI LİSTESİ!!!'!B2944</f>
        <v>0</v>
      </c>
      <c r="D2947" s="134">
        <f>'!!!KATILIMCI LİSTESİ!!!'!C2944</f>
        <v>0</v>
      </c>
      <c r="E2947" s="135">
        <f>'!!! VERİLER !!!'!C$1</f>
        <v>1375</v>
      </c>
      <c r="F2947" s="136">
        <f>'1-Devamsızlık Formu (Ek-4)'!AJ2949</f>
        <v>0</v>
      </c>
      <c r="G2947" s="135">
        <f>IF(AND('1-Devamsızlık Formu (Ek-4)'!D2949="",F2947&gt;0,'1-Devamsızlık Formu (Ek-4)'!AW2949="KASIM 2024"),(E2947*(F2947-1)+(666.75)),E2947*F2947)</f>
        <v>0</v>
      </c>
      <c r="H2947" s="135">
        <f t="shared" si="554"/>
        <v>0</v>
      </c>
      <c r="I2947" s="141">
        <f t="shared" si="560"/>
        <v>0</v>
      </c>
      <c r="J2947" s="135">
        <f t="shared" si="561"/>
        <v>0</v>
      </c>
      <c r="K2947" s="135">
        <f t="shared" si="562"/>
        <v>0</v>
      </c>
      <c r="L2947" s="135" t="e">
        <f t="shared" si="563"/>
        <v>#REF!</v>
      </c>
      <c r="M2947" s="138" t="e">
        <f>IF(K2947-'!!!KATILIMCI LİSTESİ!!!'!#REF!&gt;0,'!!!KATILIMCI LİSTESİ!!!'!#REF!,K2947)</f>
        <v>#REF!</v>
      </c>
      <c r="N2947" s="135">
        <f t="shared" si="555"/>
        <v>0</v>
      </c>
      <c r="O2947" s="135">
        <f t="shared" si="556"/>
        <v>0</v>
      </c>
      <c r="P2947" s="139">
        <f t="shared" si="557"/>
        <v>0</v>
      </c>
      <c r="Q2947" s="135">
        <f>'5-Banka Listesi'!G2948</f>
        <v>0</v>
      </c>
      <c r="R2947" s="140">
        <f t="shared" si="558"/>
        <v>0</v>
      </c>
      <c r="S2947" s="140">
        <f t="shared" si="559"/>
        <v>0</v>
      </c>
      <c r="T2947" s="140">
        <f t="shared" si="564"/>
        <v>0</v>
      </c>
      <c r="U2947" s="135">
        <f t="shared" si="565"/>
        <v>0</v>
      </c>
      <c r="V2947" s="132">
        <v>2943</v>
      </c>
    </row>
    <row r="2948" spans="2:22" ht="33.950000000000003" customHeight="1" x14ac:dyDescent="0.25">
      <c r="B2948" s="132">
        <v>2944</v>
      </c>
      <c r="C2948" s="133">
        <f>'!!!KATILIMCI LİSTESİ!!!'!B2945</f>
        <v>0</v>
      </c>
      <c r="D2948" s="134">
        <f>'!!!KATILIMCI LİSTESİ!!!'!C2945</f>
        <v>0</v>
      </c>
      <c r="E2948" s="135">
        <f>'!!! VERİLER !!!'!C$1</f>
        <v>1375</v>
      </c>
      <c r="F2948" s="136">
        <f>'1-Devamsızlık Formu (Ek-4)'!AJ2950</f>
        <v>0</v>
      </c>
      <c r="G2948" s="135">
        <f>IF(AND('1-Devamsızlık Formu (Ek-4)'!D2950="",F2948&gt;0,'1-Devamsızlık Formu (Ek-4)'!AW2950="KASIM 2024"),(E2948*(F2948-1)+(666.75)),E2948*F2948)</f>
        <v>0</v>
      </c>
      <c r="H2948" s="135">
        <f t="shared" si="554"/>
        <v>0</v>
      </c>
      <c r="I2948" s="141">
        <f t="shared" si="560"/>
        <v>0</v>
      </c>
      <c r="J2948" s="135">
        <f t="shared" si="561"/>
        <v>0</v>
      </c>
      <c r="K2948" s="135">
        <f t="shared" si="562"/>
        <v>0</v>
      </c>
      <c r="L2948" s="135" t="e">
        <f t="shared" si="563"/>
        <v>#REF!</v>
      </c>
      <c r="M2948" s="138" t="e">
        <f>IF(K2948-'!!!KATILIMCI LİSTESİ!!!'!#REF!&gt;0,'!!!KATILIMCI LİSTESİ!!!'!#REF!,K2948)</f>
        <v>#REF!</v>
      </c>
      <c r="N2948" s="135">
        <f t="shared" si="555"/>
        <v>0</v>
      </c>
      <c r="O2948" s="135">
        <f t="shared" si="556"/>
        <v>0</v>
      </c>
      <c r="P2948" s="139">
        <f t="shared" si="557"/>
        <v>0</v>
      </c>
      <c r="Q2948" s="135">
        <f>'5-Banka Listesi'!G2949</f>
        <v>0</v>
      </c>
      <c r="R2948" s="140">
        <f t="shared" si="558"/>
        <v>0</v>
      </c>
      <c r="S2948" s="140">
        <f t="shared" si="559"/>
        <v>0</v>
      </c>
      <c r="T2948" s="140">
        <f t="shared" si="564"/>
        <v>0</v>
      </c>
      <c r="U2948" s="135">
        <f t="shared" si="565"/>
        <v>0</v>
      </c>
      <c r="V2948" s="132">
        <v>2944</v>
      </c>
    </row>
    <row r="2949" spans="2:22" ht="33.950000000000003" customHeight="1" x14ac:dyDescent="0.25">
      <c r="B2949" s="132">
        <v>2945</v>
      </c>
      <c r="C2949" s="133">
        <f>'!!!KATILIMCI LİSTESİ!!!'!B2946</f>
        <v>0</v>
      </c>
      <c r="D2949" s="134">
        <f>'!!!KATILIMCI LİSTESİ!!!'!C2946</f>
        <v>0</v>
      </c>
      <c r="E2949" s="135">
        <f>'!!! VERİLER !!!'!C$1</f>
        <v>1375</v>
      </c>
      <c r="F2949" s="136">
        <f>'1-Devamsızlık Formu (Ek-4)'!AJ2951</f>
        <v>0</v>
      </c>
      <c r="G2949" s="135">
        <f>IF(AND('1-Devamsızlık Formu (Ek-4)'!D2951="",F2949&gt;0,'1-Devamsızlık Formu (Ek-4)'!AW2951="KASIM 2024"),(E2949*(F2949-1)+(666.75)),E2949*F2949)</f>
        <v>0</v>
      </c>
      <c r="H2949" s="135">
        <f t="shared" si="554"/>
        <v>0</v>
      </c>
      <c r="I2949" s="141">
        <f t="shared" si="560"/>
        <v>0</v>
      </c>
      <c r="J2949" s="135">
        <f t="shared" si="561"/>
        <v>0</v>
      </c>
      <c r="K2949" s="135">
        <f t="shared" si="562"/>
        <v>0</v>
      </c>
      <c r="L2949" s="135" t="e">
        <f t="shared" si="563"/>
        <v>#REF!</v>
      </c>
      <c r="M2949" s="138" t="e">
        <f>IF(K2949-'!!!KATILIMCI LİSTESİ!!!'!#REF!&gt;0,'!!!KATILIMCI LİSTESİ!!!'!#REF!,K2949)</f>
        <v>#REF!</v>
      </c>
      <c r="N2949" s="135">
        <f t="shared" si="555"/>
        <v>0</v>
      </c>
      <c r="O2949" s="135">
        <f t="shared" si="556"/>
        <v>0</v>
      </c>
      <c r="P2949" s="139">
        <f t="shared" si="557"/>
        <v>0</v>
      </c>
      <c r="Q2949" s="135">
        <f>'5-Banka Listesi'!G2950</f>
        <v>0</v>
      </c>
      <c r="R2949" s="140">
        <f t="shared" si="558"/>
        <v>0</v>
      </c>
      <c r="S2949" s="140">
        <f t="shared" si="559"/>
        <v>0</v>
      </c>
      <c r="T2949" s="140">
        <f t="shared" si="564"/>
        <v>0</v>
      </c>
      <c r="U2949" s="135">
        <f t="shared" si="565"/>
        <v>0</v>
      </c>
      <c r="V2949" s="132">
        <v>2945</v>
      </c>
    </row>
    <row r="2950" spans="2:22" ht="33.950000000000003" customHeight="1" x14ac:dyDescent="0.25">
      <c r="B2950" s="132">
        <v>2946</v>
      </c>
      <c r="C2950" s="133">
        <f>'!!!KATILIMCI LİSTESİ!!!'!B2947</f>
        <v>0</v>
      </c>
      <c r="D2950" s="134">
        <f>'!!!KATILIMCI LİSTESİ!!!'!C2947</f>
        <v>0</v>
      </c>
      <c r="E2950" s="135">
        <f>'!!! VERİLER !!!'!C$1</f>
        <v>1375</v>
      </c>
      <c r="F2950" s="136">
        <f>'1-Devamsızlık Formu (Ek-4)'!AJ2952</f>
        <v>0</v>
      </c>
      <c r="G2950" s="135">
        <f>IF(AND('1-Devamsızlık Formu (Ek-4)'!D2952="",F2950&gt;0,'1-Devamsızlık Formu (Ek-4)'!AW2952="KASIM 2024"),(E2950*(F2950-1)+(666.75)),E2950*F2950)</f>
        <v>0</v>
      </c>
      <c r="H2950" s="135">
        <f t="shared" ref="H2950:H3005" si="566">G2950*0.01</f>
        <v>0</v>
      </c>
      <c r="I2950" s="141">
        <f t="shared" si="560"/>
        <v>0</v>
      </c>
      <c r="J2950" s="135">
        <f t="shared" si="561"/>
        <v>0</v>
      </c>
      <c r="K2950" s="135">
        <f t="shared" si="562"/>
        <v>0</v>
      </c>
      <c r="L2950" s="135" t="e">
        <f t="shared" si="563"/>
        <v>#REF!</v>
      </c>
      <c r="M2950" s="138" t="e">
        <f>IF(K2950-'!!!KATILIMCI LİSTESİ!!!'!#REF!&gt;0,'!!!KATILIMCI LİSTESİ!!!'!#REF!,K2950)</f>
        <v>#REF!</v>
      </c>
      <c r="N2950" s="135">
        <f t="shared" ref="N2950:N3005" si="567">G2950*0.045</f>
        <v>0</v>
      </c>
      <c r="O2950" s="135">
        <f t="shared" ref="O2950:O3004" si="568">G2950*0.055</f>
        <v>0</v>
      </c>
      <c r="P2950" s="139">
        <f t="shared" ref="P2950:P3005" si="569">G2950+O2950</f>
        <v>0</v>
      </c>
      <c r="Q2950" s="135">
        <f>'5-Banka Listesi'!G2951</f>
        <v>0</v>
      </c>
      <c r="R2950" s="140">
        <f t="shared" ref="R2950:R3004" si="570">G2950-Q2950</f>
        <v>0</v>
      </c>
      <c r="S2950" s="140">
        <f t="shared" ref="S2950:S3004" si="571">ROUND(G2950*0.0225,3)</f>
        <v>0</v>
      </c>
      <c r="T2950" s="140">
        <f t="shared" si="564"/>
        <v>0</v>
      </c>
      <c r="U2950" s="135">
        <f t="shared" si="565"/>
        <v>0</v>
      </c>
      <c r="V2950" s="132">
        <v>2946</v>
      </c>
    </row>
    <row r="2951" spans="2:22" ht="33.950000000000003" customHeight="1" x14ac:dyDescent="0.25">
      <c r="B2951" s="132">
        <v>2947</v>
      </c>
      <c r="C2951" s="133">
        <f>'!!!KATILIMCI LİSTESİ!!!'!B2948</f>
        <v>0</v>
      </c>
      <c r="D2951" s="134">
        <f>'!!!KATILIMCI LİSTESİ!!!'!C2948</f>
        <v>0</v>
      </c>
      <c r="E2951" s="135">
        <f>'!!! VERİLER !!!'!C$1</f>
        <v>1375</v>
      </c>
      <c r="F2951" s="136">
        <f>'1-Devamsızlık Formu (Ek-4)'!AJ2953</f>
        <v>0</v>
      </c>
      <c r="G2951" s="135">
        <f>IF(AND('1-Devamsızlık Formu (Ek-4)'!D2953="",F2951&gt;0,'1-Devamsızlık Formu (Ek-4)'!AW2953="KASIM 2024"),(E2951*(F2951-1)+(666.75)),E2951*F2951)</f>
        <v>0</v>
      </c>
      <c r="H2951" s="135">
        <f t="shared" si="566"/>
        <v>0</v>
      </c>
      <c r="I2951" s="141">
        <f t="shared" si="560"/>
        <v>0</v>
      </c>
      <c r="J2951" s="135">
        <f t="shared" si="561"/>
        <v>0</v>
      </c>
      <c r="K2951" s="135">
        <f t="shared" si="562"/>
        <v>0</v>
      </c>
      <c r="L2951" s="135" t="e">
        <f t="shared" si="563"/>
        <v>#REF!</v>
      </c>
      <c r="M2951" s="138" t="e">
        <f>IF(K2951-'!!!KATILIMCI LİSTESİ!!!'!#REF!&gt;0,'!!!KATILIMCI LİSTESİ!!!'!#REF!,K2951)</f>
        <v>#REF!</v>
      </c>
      <c r="N2951" s="135">
        <f t="shared" si="567"/>
        <v>0</v>
      </c>
      <c r="O2951" s="135">
        <f t="shared" si="568"/>
        <v>0</v>
      </c>
      <c r="P2951" s="139">
        <f t="shared" si="569"/>
        <v>0</v>
      </c>
      <c r="Q2951" s="135">
        <f>'5-Banka Listesi'!G2952</f>
        <v>0</v>
      </c>
      <c r="R2951" s="140">
        <f t="shared" si="570"/>
        <v>0</v>
      </c>
      <c r="S2951" s="140">
        <f t="shared" si="571"/>
        <v>0</v>
      </c>
      <c r="T2951" s="140">
        <f t="shared" si="564"/>
        <v>0</v>
      </c>
      <c r="U2951" s="135">
        <f t="shared" si="565"/>
        <v>0</v>
      </c>
      <c r="V2951" s="132">
        <v>2947</v>
      </c>
    </row>
    <row r="2952" spans="2:22" ht="33.950000000000003" customHeight="1" x14ac:dyDescent="0.25">
      <c r="B2952" s="132">
        <v>2948</v>
      </c>
      <c r="C2952" s="133">
        <f>'!!!KATILIMCI LİSTESİ!!!'!B2949</f>
        <v>0</v>
      </c>
      <c r="D2952" s="134">
        <f>'!!!KATILIMCI LİSTESİ!!!'!C2949</f>
        <v>0</v>
      </c>
      <c r="E2952" s="135">
        <f>'!!! VERİLER !!!'!C$1</f>
        <v>1375</v>
      </c>
      <c r="F2952" s="136">
        <f>'1-Devamsızlık Formu (Ek-4)'!AJ2954</f>
        <v>0</v>
      </c>
      <c r="G2952" s="135">
        <f>IF(AND('1-Devamsızlık Formu (Ek-4)'!D2954="",F2952&gt;0,'1-Devamsızlık Formu (Ek-4)'!AW2954="KASIM 2024"),(E2952*(F2952-1)+(666.75)),E2952*F2952)</f>
        <v>0</v>
      </c>
      <c r="H2952" s="135">
        <f t="shared" si="566"/>
        <v>0</v>
      </c>
      <c r="I2952" s="141">
        <f t="shared" si="560"/>
        <v>0</v>
      </c>
      <c r="J2952" s="135">
        <f t="shared" si="561"/>
        <v>0</v>
      </c>
      <c r="K2952" s="135">
        <f t="shared" si="562"/>
        <v>0</v>
      </c>
      <c r="L2952" s="135" t="e">
        <f t="shared" si="563"/>
        <v>#REF!</v>
      </c>
      <c r="M2952" s="138" t="e">
        <f>IF(K2952-'!!!KATILIMCI LİSTESİ!!!'!#REF!&gt;0,'!!!KATILIMCI LİSTESİ!!!'!#REF!,K2952)</f>
        <v>#REF!</v>
      </c>
      <c r="N2952" s="135">
        <f t="shared" si="567"/>
        <v>0</v>
      </c>
      <c r="O2952" s="135">
        <f t="shared" si="568"/>
        <v>0</v>
      </c>
      <c r="P2952" s="139">
        <f t="shared" si="569"/>
        <v>0</v>
      </c>
      <c r="Q2952" s="135">
        <f>'5-Banka Listesi'!G2953</f>
        <v>0</v>
      </c>
      <c r="R2952" s="140">
        <f t="shared" si="570"/>
        <v>0</v>
      </c>
      <c r="S2952" s="140">
        <f t="shared" si="571"/>
        <v>0</v>
      </c>
      <c r="T2952" s="140">
        <f t="shared" si="564"/>
        <v>0</v>
      </c>
      <c r="U2952" s="135">
        <f t="shared" si="565"/>
        <v>0</v>
      </c>
      <c r="V2952" s="132">
        <v>2948</v>
      </c>
    </row>
    <row r="2953" spans="2:22" ht="33.950000000000003" customHeight="1" x14ac:dyDescent="0.25">
      <c r="B2953" s="132">
        <v>2949</v>
      </c>
      <c r="C2953" s="133">
        <f>'!!!KATILIMCI LİSTESİ!!!'!B2950</f>
        <v>0</v>
      </c>
      <c r="D2953" s="134">
        <f>'!!!KATILIMCI LİSTESİ!!!'!C2950</f>
        <v>0</v>
      </c>
      <c r="E2953" s="135">
        <f>'!!! VERİLER !!!'!C$1</f>
        <v>1375</v>
      </c>
      <c r="F2953" s="136">
        <f>'1-Devamsızlık Formu (Ek-4)'!AJ2955</f>
        <v>0</v>
      </c>
      <c r="G2953" s="135">
        <f>IF(AND('1-Devamsızlık Formu (Ek-4)'!D2955="",F2953&gt;0,'1-Devamsızlık Formu (Ek-4)'!AW2955="KASIM 2024"),(E2953*(F2953-1)+(666.75)),E2953*F2953)</f>
        <v>0</v>
      </c>
      <c r="H2953" s="135">
        <f t="shared" si="566"/>
        <v>0</v>
      </c>
      <c r="I2953" s="141">
        <f t="shared" si="560"/>
        <v>0</v>
      </c>
      <c r="J2953" s="135">
        <f t="shared" si="561"/>
        <v>0</v>
      </c>
      <c r="K2953" s="135">
        <f t="shared" si="562"/>
        <v>0</v>
      </c>
      <c r="L2953" s="135" t="e">
        <f t="shared" si="563"/>
        <v>#REF!</v>
      </c>
      <c r="M2953" s="138" t="e">
        <f>IF(K2953-'!!!KATILIMCI LİSTESİ!!!'!#REF!&gt;0,'!!!KATILIMCI LİSTESİ!!!'!#REF!,K2953)</f>
        <v>#REF!</v>
      </c>
      <c r="N2953" s="135">
        <f t="shared" si="567"/>
        <v>0</v>
      </c>
      <c r="O2953" s="135">
        <f t="shared" si="568"/>
        <v>0</v>
      </c>
      <c r="P2953" s="139">
        <f t="shared" si="569"/>
        <v>0</v>
      </c>
      <c r="Q2953" s="135">
        <f>'5-Banka Listesi'!G2954</f>
        <v>0</v>
      </c>
      <c r="R2953" s="140">
        <f t="shared" si="570"/>
        <v>0</v>
      </c>
      <c r="S2953" s="140">
        <f t="shared" si="571"/>
        <v>0</v>
      </c>
      <c r="T2953" s="140">
        <f t="shared" si="564"/>
        <v>0</v>
      </c>
      <c r="U2953" s="135">
        <f t="shared" si="565"/>
        <v>0</v>
      </c>
      <c r="V2953" s="132">
        <v>2949</v>
      </c>
    </row>
    <row r="2954" spans="2:22" ht="33.950000000000003" customHeight="1" x14ac:dyDescent="0.25">
      <c r="B2954" s="132">
        <v>2950</v>
      </c>
      <c r="C2954" s="133">
        <f>'!!!KATILIMCI LİSTESİ!!!'!B2951</f>
        <v>0</v>
      </c>
      <c r="D2954" s="134">
        <f>'!!!KATILIMCI LİSTESİ!!!'!C2951</f>
        <v>0</v>
      </c>
      <c r="E2954" s="135">
        <f>'!!! VERİLER !!!'!C$1</f>
        <v>1375</v>
      </c>
      <c r="F2954" s="136">
        <f>'1-Devamsızlık Formu (Ek-4)'!AJ2956</f>
        <v>0</v>
      </c>
      <c r="G2954" s="135">
        <f>IF(AND('1-Devamsızlık Formu (Ek-4)'!D2956="",F2954&gt;0,'1-Devamsızlık Formu (Ek-4)'!AW2956="KASIM 2024"),(E2954*(F2954-1)+(666.75)),E2954*F2954)</f>
        <v>0</v>
      </c>
      <c r="H2954" s="135">
        <f t="shared" si="566"/>
        <v>0</v>
      </c>
      <c r="I2954" s="141">
        <f t="shared" si="560"/>
        <v>0</v>
      </c>
      <c r="J2954" s="135">
        <f t="shared" si="561"/>
        <v>0</v>
      </c>
      <c r="K2954" s="135">
        <f t="shared" si="562"/>
        <v>0</v>
      </c>
      <c r="L2954" s="135" t="e">
        <f t="shared" si="563"/>
        <v>#REF!</v>
      </c>
      <c r="M2954" s="138" t="e">
        <f>IF(K2954-'!!!KATILIMCI LİSTESİ!!!'!#REF!&gt;0,'!!!KATILIMCI LİSTESİ!!!'!#REF!,K2954)</f>
        <v>#REF!</v>
      </c>
      <c r="N2954" s="135">
        <f t="shared" si="567"/>
        <v>0</v>
      </c>
      <c r="O2954" s="135">
        <f t="shared" si="568"/>
        <v>0</v>
      </c>
      <c r="P2954" s="139">
        <f t="shared" si="569"/>
        <v>0</v>
      </c>
      <c r="Q2954" s="135">
        <f>'5-Banka Listesi'!G2955</f>
        <v>0</v>
      </c>
      <c r="R2954" s="140">
        <f t="shared" si="570"/>
        <v>0</v>
      </c>
      <c r="S2954" s="140">
        <f t="shared" si="571"/>
        <v>0</v>
      </c>
      <c r="T2954" s="140">
        <f t="shared" si="564"/>
        <v>0</v>
      </c>
      <c r="U2954" s="135">
        <f t="shared" si="565"/>
        <v>0</v>
      </c>
      <c r="V2954" s="132">
        <v>2950</v>
      </c>
    </row>
    <row r="2955" spans="2:22" ht="33.950000000000003" customHeight="1" x14ac:dyDescent="0.25">
      <c r="B2955" s="132">
        <v>2951</v>
      </c>
      <c r="C2955" s="133">
        <f>'!!!KATILIMCI LİSTESİ!!!'!B2952</f>
        <v>0</v>
      </c>
      <c r="D2955" s="134">
        <f>'!!!KATILIMCI LİSTESİ!!!'!C2952</f>
        <v>0</v>
      </c>
      <c r="E2955" s="135">
        <f>'!!! VERİLER !!!'!C$1</f>
        <v>1375</v>
      </c>
      <c r="F2955" s="136">
        <f>'1-Devamsızlık Formu (Ek-4)'!AJ2957</f>
        <v>0</v>
      </c>
      <c r="G2955" s="135">
        <f>IF(AND('1-Devamsızlık Formu (Ek-4)'!D2957="",F2955&gt;0,'1-Devamsızlık Formu (Ek-4)'!AW2957="KASIM 2024"),(E2955*(F2955-1)+(666.75)),E2955*F2955)</f>
        <v>0</v>
      </c>
      <c r="H2955" s="135">
        <f t="shared" si="566"/>
        <v>0</v>
      </c>
      <c r="I2955" s="141">
        <f t="shared" si="560"/>
        <v>0</v>
      </c>
      <c r="J2955" s="135">
        <f t="shared" si="561"/>
        <v>0</v>
      </c>
      <c r="K2955" s="135">
        <f t="shared" si="562"/>
        <v>0</v>
      </c>
      <c r="L2955" s="135" t="e">
        <f t="shared" si="563"/>
        <v>#REF!</v>
      </c>
      <c r="M2955" s="138" t="e">
        <f>IF(K2955-'!!!KATILIMCI LİSTESİ!!!'!#REF!&gt;0,'!!!KATILIMCI LİSTESİ!!!'!#REF!,K2955)</f>
        <v>#REF!</v>
      </c>
      <c r="N2955" s="135">
        <f t="shared" si="567"/>
        <v>0</v>
      </c>
      <c r="O2955" s="135">
        <f t="shared" si="568"/>
        <v>0</v>
      </c>
      <c r="P2955" s="139">
        <f t="shared" si="569"/>
        <v>0</v>
      </c>
      <c r="Q2955" s="135">
        <f>'5-Banka Listesi'!G2956</f>
        <v>0</v>
      </c>
      <c r="R2955" s="140">
        <f t="shared" si="570"/>
        <v>0</v>
      </c>
      <c r="S2955" s="140">
        <f t="shared" si="571"/>
        <v>0</v>
      </c>
      <c r="T2955" s="140">
        <f t="shared" si="564"/>
        <v>0</v>
      </c>
      <c r="U2955" s="135">
        <f t="shared" si="565"/>
        <v>0</v>
      </c>
      <c r="V2955" s="132">
        <v>2951</v>
      </c>
    </row>
    <row r="2956" spans="2:22" ht="33.950000000000003" customHeight="1" x14ac:dyDescent="0.25">
      <c r="B2956" s="132">
        <v>2952</v>
      </c>
      <c r="C2956" s="133">
        <f>'!!!KATILIMCI LİSTESİ!!!'!B2953</f>
        <v>0</v>
      </c>
      <c r="D2956" s="134">
        <f>'!!!KATILIMCI LİSTESİ!!!'!C2953</f>
        <v>0</v>
      </c>
      <c r="E2956" s="135">
        <f>'!!! VERİLER !!!'!C$1</f>
        <v>1375</v>
      </c>
      <c r="F2956" s="136">
        <f>'1-Devamsızlık Formu (Ek-4)'!AJ2958</f>
        <v>0</v>
      </c>
      <c r="G2956" s="135">
        <f>IF(AND('1-Devamsızlık Formu (Ek-4)'!D2958="",F2956&gt;0,'1-Devamsızlık Formu (Ek-4)'!AW2958="KASIM 2024"),(E2956*(F2956-1)+(666.75)),E2956*F2956)</f>
        <v>0</v>
      </c>
      <c r="H2956" s="135">
        <f t="shared" si="566"/>
        <v>0</v>
      </c>
      <c r="I2956" s="141">
        <f t="shared" si="560"/>
        <v>0</v>
      </c>
      <c r="J2956" s="135">
        <f t="shared" si="561"/>
        <v>0</v>
      </c>
      <c r="K2956" s="135">
        <f t="shared" si="562"/>
        <v>0</v>
      </c>
      <c r="L2956" s="135" t="e">
        <f t="shared" si="563"/>
        <v>#REF!</v>
      </c>
      <c r="M2956" s="138" t="e">
        <f>IF(K2956-'!!!KATILIMCI LİSTESİ!!!'!#REF!&gt;0,'!!!KATILIMCI LİSTESİ!!!'!#REF!,K2956)</f>
        <v>#REF!</v>
      </c>
      <c r="N2956" s="135">
        <f t="shared" si="567"/>
        <v>0</v>
      </c>
      <c r="O2956" s="135">
        <f t="shared" si="568"/>
        <v>0</v>
      </c>
      <c r="P2956" s="139">
        <f t="shared" si="569"/>
        <v>0</v>
      </c>
      <c r="Q2956" s="135">
        <f>'5-Banka Listesi'!G2957</f>
        <v>0</v>
      </c>
      <c r="R2956" s="140">
        <f t="shared" si="570"/>
        <v>0</v>
      </c>
      <c r="S2956" s="140">
        <f t="shared" si="571"/>
        <v>0</v>
      </c>
      <c r="T2956" s="140">
        <f t="shared" si="564"/>
        <v>0</v>
      </c>
      <c r="U2956" s="135">
        <f t="shared" si="565"/>
        <v>0</v>
      </c>
      <c r="V2956" s="132">
        <v>2952</v>
      </c>
    </row>
    <row r="2957" spans="2:22" ht="33.950000000000003" customHeight="1" x14ac:dyDescent="0.25">
      <c r="B2957" s="132">
        <v>2953</v>
      </c>
      <c r="C2957" s="133">
        <f>'!!!KATILIMCI LİSTESİ!!!'!B2954</f>
        <v>0</v>
      </c>
      <c r="D2957" s="134">
        <f>'!!!KATILIMCI LİSTESİ!!!'!C2954</f>
        <v>0</v>
      </c>
      <c r="E2957" s="135">
        <f>'!!! VERİLER !!!'!C$1</f>
        <v>1375</v>
      </c>
      <c r="F2957" s="136">
        <f>'1-Devamsızlık Formu (Ek-4)'!AJ2959</f>
        <v>0</v>
      </c>
      <c r="G2957" s="135">
        <f>IF(AND('1-Devamsızlık Formu (Ek-4)'!D2959="",F2957&gt;0,'1-Devamsızlık Formu (Ek-4)'!AW2959="KASIM 2024"),(E2957*(F2957-1)+(666.75)),E2957*F2957)</f>
        <v>0</v>
      </c>
      <c r="H2957" s="135">
        <f t="shared" si="566"/>
        <v>0</v>
      </c>
      <c r="I2957" s="141">
        <f t="shared" si="560"/>
        <v>0</v>
      </c>
      <c r="J2957" s="135">
        <f t="shared" si="561"/>
        <v>0</v>
      </c>
      <c r="K2957" s="135">
        <f t="shared" si="562"/>
        <v>0</v>
      </c>
      <c r="L2957" s="135" t="e">
        <f t="shared" si="563"/>
        <v>#REF!</v>
      </c>
      <c r="M2957" s="138" t="e">
        <f>IF(K2957-'!!!KATILIMCI LİSTESİ!!!'!#REF!&gt;0,'!!!KATILIMCI LİSTESİ!!!'!#REF!,K2957)</f>
        <v>#REF!</v>
      </c>
      <c r="N2957" s="135">
        <f t="shared" si="567"/>
        <v>0</v>
      </c>
      <c r="O2957" s="135">
        <f t="shared" si="568"/>
        <v>0</v>
      </c>
      <c r="P2957" s="139">
        <f t="shared" si="569"/>
        <v>0</v>
      </c>
      <c r="Q2957" s="135">
        <f>'5-Banka Listesi'!G2958</f>
        <v>0</v>
      </c>
      <c r="R2957" s="140">
        <f t="shared" si="570"/>
        <v>0</v>
      </c>
      <c r="S2957" s="140">
        <f t="shared" si="571"/>
        <v>0</v>
      </c>
      <c r="T2957" s="140">
        <f t="shared" si="564"/>
        <v>0</v>
      </c>
      <c r="U2957" s="135">
        <f t="shared" si="565"/>
        <v>0</v>
      </c>
      <c r="V2957" s="132">
        <v>2953</v>
      </c>
    </row>
    <row r="2958" spans="2:22" ht="33.950000000000003" customHeight="1" x14ac:dyDescent="0.25">
      <c r="B2958" s="132">
        <v>2954</v>
      </c>
      <c r="C2958" s="133">
        <f>'!!!KATILIMCI LİSTESİ!!!'!B2955</f>
        <v>0</v>
      </c>
      <c r="D2958" s="134">
        <f>'!!!KATILIMCI LİSTESİ!!!'!C2955</f>
        <v>0</v>
      </c>
      <c r="E2958" s="135">
        <f>'!!! VERİLER !!!'!C$1</f>
        <v>1375</v>
      </c>
      <c r="F2958" s="136">
        <f>'1-Devamsızlık Formu (Ek-4)'!AJ2960</f>
        <v>0</v>
      </c>
      <c r="G2958" s="135">
        <f>IF(AND('1-Devamsızlık Formu (Ek-4)'!D2960="",F2958&gt;0,'1-Devamsızlık Formu (Ek-4)'!AW2960="KASIM 2024"),(E2958*(F2958-1)+(666.75)),E2958*F2958)</f>
        <v>0</v>
      </c>
      <c r="H2958" s="135">
        <f t="shared" si="566"/>
        <v>0</v>
      </c>
      <c r="I2958" s="141">
        <f t="shared" si="560"/>
        <v>0</v>
      </c>
      <c r="J2958" s="135">
        <f t="shared" si="561"/>
        <v>0</v>
      </c>
      <c r="K2958" s="135">
        <f t="shared" si="562"/>
        <v>0</v>
      </c>
      <c r="L2958" s="135" t="e">
        <f t="shared" si="563"/>
        <v>#REF!</v>
      </c>
      <c r="M2958" s="138" t="e">
        <f>IF(K2958-'!!!KATILIMCI LİSTESİ!!!'!#REF!&gt;0,'!!!KATILIMCI LİSTESİ!!!'!#REF!,K2958)</f>
        <v>#REF!</v>
      </c>
      <c r="N2958" s="135">
        <f t="shared" si="567"/>
        <v>0</v>
      </c>
      <c r="O2958" s="135">
        <f t="shared" si="568"/>
        <v>0</v>
      </c>
      <c r="P2958" s="139">
        <f t="shared" si="569"/>
        <v>0</v>
      </c>
      <c r="Q2958" s="135">
        <f>'5-Banka Listesi'!G2959</f>
        <v>0</v>
      </c>
      <c r="R2958" s="140">
        <f t="shared" si="570"/>
        <v>0</v>
      </c>
      <c r="S2958" s="140">
        <f t="shared" si="571"/>
        <v>0</v>
      </c>
      <c r="T2958" s="140">
        <f t="shared" si="564"/>
        <v>0</v>
      </c>
      <c r="U2958" s="135">
        <f t="shared" si="565"/>
        <v>0</v>
      </c>
      <c r="V2958" s="132">
        <v>2954</v>
      </c>
    </row>
    <row r="2959" spans="2:22" ht="33.950000000000003" customHeight="1" x14ac:dyDescent="0.25">
      <c r="B2959" s="132">
        <v>2955</v>
      </c>
      <c r="C2959" s="133">
        <f>'!!!KATILIMCI LİSTESİ!!!'!B2956</f>
        <v>0</v>
      </c>
      <c r="D2959" s="134">
        <f>'!!!KATILIMCI LİSTESİ!!!'!C2956</f>
        <v>0</v>
      </c>
      <c r="E2959" s="135">
        <f>'!!! VERİLER !!!'!C$1</f>
        <v>1375</v>
      </c>
      <c r="F2959" s="136">
        <f>'1-Devamsızlık Formu (Ek-4)'!AJ2961</f>
        <v>0</v>
      </c>
      <c r="G2959" s="135">
        <f>IF(AND('1-Devamsızlık Formu (Ek-4)'!D2961="",F2959&gt;0,'1-Devamsızlık Formu (Ek-4)'!AW2961="KASIM 2024"),(E2959*(F2959-1)+(666.75)),E2959*F2959)</f>
        <v>0</v>
      </c>
      <c r="H2959" s="135">
        <f t="shared" si="566"/>
        <v>0</v>
      </c>
      <c r="I2959" s="141">
        <f t="shared" si="560"/>
        <v>0</v>
      </c>
      <c r="J2959" s="135">
        <f t="shared" si="561"/>
        <v>0</v>
      </c>
      <c r="K2959" s="135">
        <f t="shared" si="562"/>
        <v>0</v>
      </c>
      <c r="L2959" s="135" t="e">
        <f t="shared" si="563"/>
        <v>#REF!</v>
      </c>
      <c r="M2959" s="138" t="e">
        <f>IF(K2959-'!!!KATILIMCI LİSTESİ!!!'!#REF!&gt;0,'!!!KATILIMCI LİSTESİ!!!'!#REF!,K2959)</f>
        <v>#REF!</v>
      </c>
      <c r="N2959" s="135">
        <f t="shared" si="567"/>
        <v>0</v>
      </c>
      <c r="O2959" s="135">
        <f t="shared" si="568"/>
        <v>0</v>
      </c>
      <c r="P2959" s="139">
        <f t="shared" si="569"/>
        <v>0</v>
      </c>
      <c r="Q2959" s="135">
        <f>'5-Banka Listesi'!G2960</f>
        <v>0</v>
      </c>
      <c r="R2959" s="140">
        <f t="shared" si="570"/>
        <v>0</v>
      </c>
      <c r="S2959" s="140">
        <f t="shared" si="571"/>
        <v>0</v>
      </c>
      <c r="T2959" s="140">
        <f t="shared" si="564"/>
        <v>0</v>
      </c>
      <c r="U2959" s="135">
        <f t="shared" si="565"/>
        <v>0</v>
      </c>
      <c r="V2959" s="132">
        <v>2955</v>
      </c>
    </row>
    <row r="2960" spans="2:22" ht="33.950000000000003" customHeight="1" x14ac:dyDescent="0.25">
      <c r="B2960" s="132">
        <v>2956</v>
      </c>
      <c r="C2960" s="133">
        <f>'!!!KATILIMCI LİSTESİ!!!'!B2957</f>
        <v>0</v>
      </c>
      <c r="D2960" s="134">
        <f>'!!!KATILIMCI LİSTESİ!!!'!C2957</f>
        <v>0</v>
      </c>
      <c r="E2960" s="135">
        <f>'!!! VERİLER !!!'!C$1</f>
        <v>1375</v>
      </c>
      <c r="F2960" s="136">
        <f>'1-Devamsızlık Formu (Ek-4)'!AJ2962</f>
        <v>0</v>
      </c>
      <c r="G2960" s="135">
        <f>IF(AND('1-Devamsızlık Formu (Ek-4)'!D2962="",F2960&gt;0,'1-Devamsızlık Formu (Ek-4)'!AW2962="KASIM 2024"),(E2960*(F2960-1)+(666.75)),E2960*F2960)</f>
        <v>0</v>
      </c>
      <c r="H2960" s="135">
        <f t="shared" si="566"/>
        <v>0</v>
      </c>
      <c r="I2960" s="141">
        <f t="shared" si="560"/>
        <v>0</v>
      </c>
      <c r="J2960" s="135">
        <f t="shared" si="561"/>
        <v>0</v>
      </c>
      <c r="K2960" s="135">
        <f t="shared" si="562"/>
        <v>0</v>
      </c>
      <c r="L2960" s="135" t="e">
        <f t="shared" si="563"/>
        <v>#REF!</v>
      </c>
      <c r="M2960" s="138" t="e">
        <f>IF(K2960-'!!!KATILIMCI LİSTESİ!!!'!#REF!&gt;0,'!!!KATILIMCI LİSTESİ!!!'!#REF!,K2960)</f>
        <v>#REF!</v>
      </c>
      <c r="N2960" s="135">
        <f t="shared" si="567"/>
        <v>0</v>
      </c>
      <c r="O2960" s="135">
        <f t="shared" si="568"/>
        <v>0</v>
      </c>
      <c r="P2960" s="139">
        <f t="shared" si="569"/>
        <v>0</v>
      </c>
      <c r="Q2960" s="135">
        <f>'5-Banka Listesi'!G2961</f>
        <v>0</v>
      </c>
      <c r="R2960" s="140">
        <f t="shared" si="570"/>
        <v>0</v>
      </c>
      <c r="S2960" s="140">
        <f t="shared" si="571"/>
        <v>0</v>
      </c>
      <c r="T2960" s="140">
        <f t="shared" si="564"/>
        <v>0</v>
      </c>
      <c r="U2960" s="135">
        <f t="shared" si="565"/>
        <v>0</v>
      </c>
      <c r="V2960" s="132">
        <v>2956</v>
      </c>
    </row>
    <row r="2961" spans="2:22" ht="33.950000000000003" customHeight="1" x14ac:dyDescent="0.25">
      <c r="B2961" s="132">
        <v>2957</v>
      </c>
      <c r="C2961" s="133">
        <f>'!!!KATILIMCI LİSTESİ!!!'!B2958</f>
        <v>0</v>
      </c>
      <c r="D2961" s="134">
        <f>'!!!KATILIMCI LİSTESİ!!!'!C2958</f>
        <v>0</v>
      </c>
      <c r="E2961" s="135">
        <f>'!!! VERİLER !!!'!C$1</f>
        <v>1375</v>
      </c>
      <c r="F2961" s="136">
        <f>'1-Devamsızlık Formu (Ek-4)'!AJ2963</f>
        <v>0</v>
      </c>
      <c r="G2961" s="135">
        <f>IF(AND('1-Devamsızlık Formu (Ek-4)'!D2963="",F2961&gt;0,'1-Devamsızlık Formu (Ek-4)'!AW2963="KASIM 2024"),(E2961*(F2961-1)+(666.75)),E2961*F2961)</f>
        <v>0</v>
      </c>
      <c r="H2961" s="135">
        <f t="shared" si="566"/>
        <v>0</v>
      </c>
      <c r="I2961" s="141">
        <f t="shared" si="560"/>
        <v>0</v>
      </c>
      <c r="J2961" s="135">
        <f t="shared" si="561"/>
        <v>0</v>
      </c>
      <c r="K2961" s="135">
        <f t="shared" si="562"/>
        <v>0</v>
      </c>
      <c r="L2961" s="135" t="e">
        <f t="shared" si="563"/>
        <v>#REF!</v>
      </c>
      <c r="M2961" s="138" t="e">
        <f>IF(K2961-'!!!KATILIMCI LİSTESİ!!!'!#REF!&gt;0,'!!!KATILIMCI LİSTESİ!!!'!#REF!,K2961)</f>
        <v>#REF!</v>
      </c>
      <c r="N2961" s="135">
        <f t="shared" si="567"/>
        <v>0</v>
      </c>
      <c r="O2961" s="135">
        <f t="shared" si="568"/>
        <v>0</v>
      </c>
      <c r="P2961" s="139">
        <f t="shared" si="569"/>
        <v>0</v>
      </c>
      <c r="Q2961" s="135">
        <f>'5-Banka Listesi'!G2962</f>
        <v>0</v>
      </c>
      <c r="R2961" s="140">
        <f t="shared" si="570"/>
        <v>0</v>
      </c>
      <c r="S2961" s="140">
        <f t="shared" si="571"/>
        <v>0</v>
      </c>
      <c r="T2961" s="140">
        <f t="shared" si="564"/>
        <v>0</v>
      </c>
      <c r="U2961" s="135">
        <f t="shared" si="565"/>
        <v>0</v>
      </c>
      <c r="V2961" s="132">
        <v>2957</v>
      </c>
    </row>
    <row r="2962" spans="2:22" ht="33.950000000000003" customHeight="1" x14ac:dyDescent="0.25">
      <c r="B2962" s="132">
        <v>2958</v>
      </c>
      <c r="C2962" s="133">
        <f>'!!!KATILIMCI LİSTESİ!!!'!B2959</f>
        <v>0</v>
      </c>
      <c r="D2962" s="134">
        <f>'!!!KATILIMCI LİSTESİ!!!'!C2959</f>
        <v>0</v>
      </c>
      <c r="E2962" s="135">
        <f>'!!! VERİLER !!!'!C$1</f>
        <v>1375</v>
      </c>
      <c r="F2962" s="136">
        <f>'1-Devamsızlık Formu (Ek-4)'!AJ2964</f>
        <v>0</v>
      </c>
      <c r="G2962" s="135">
        <f>IF(AND('1-Devamsızlık Formu (Ek-4)'!D2964="",F2962&gt;0,'1-Devamsızlık Formu (Ek-4)'!AW2964="KASIM 2024"),(E2962*(F2962-1)+(666.75)),E2962*F2962)</f>
        <v>0</v>
      </c>
      <c r="H2962" s="135">
        <f t="shared" si="566"/>
        <v>0</v>
      </c>
      <c r="I2962" s="141">
        <f t="shared" si="560"/>
        <v>0</v>
      </c>
      <c r="J2962" s="135">
        <f t="shared" si="561"/>
        <v>0</v>
      </c>
      <c r="K2962" s="135">
        <f t="shared" si="562"/>
        <v>0</v>
      </c>
      <c r="L2962" s="135" t="e">
        <f t="shared" si="563"/>
        <v>#REF!</v>
      </c>
      <c r="M2962" s="138" t="e">
        <f>IF(K2962-'!!!KATILIMCI LİSTESİ!!!'!#REF!&gt;0,'!!!KATILIMCI LİSTESİ!!!'!#REF!,K2962)</f>
        <v>#REF!</v>
      </c>
      <c r="N2962" s="135">
        <f t="shared" si="567"/>
        <v>0</v>
      </c>
      <c r="O2962" s="135">
        <f t="shared" si="568"/>
        <v>0</v>
      </c>
      <c r="P2962" s="139">
        <f t="shared" si="569"/>
        <v>0</v>
      </c>
      <c r="Q2962" s="135">
        <f>'5-Banka Listesi'!G2963</f>
        <v>0</v>
      </c>
      <c r="R2962" s="140">
        <f t="shared" si="570"/>
        <v>0</v>
      </c>
      <c r="S2962" s="140">
        <f t="shared" si="571"/>
        <v>0</v>
      </c>
      <c r="T2962" s="140">
        <f t="shared" si="564"/>
        <v>0</v>
      </c>
      <c r="U2962" s="135">
        <f t="shared" si="565"/>
        <v>0</v>
      </c>
      <c r="V2962" s="132">
        <v>2958</v>
      </c>
    </row>
    <row r="2963" spans="2:22" ht="33.950000000000003" customHeight="1" x14ac:dyDescent="0.25">
      <c r="B2963" s="132">
        <v>2959</v>
      </c>
      <c r="C2963" s="133">
        <f>'!!!KATILIMCI LİSTESİ!!!'!B2960</f>
        <v>0</v>
      </c>
      <c r="D2963" s="134">
        <f>'!!!KATILIMCI LİSTESİ!!!'!C2960</f>
        <v>0</v>
      </c>
      <c r="E2963" s="135">
        <f>'!!! VERİLER !!!'!C$1</f>
        <v>1375</v>
      </c>
      <c r="F2963" s="136">
        <f>'1-Devamsızlık Formu (Ek-4)'!AJ2965</f>
        <v>0</v>
      </c>
      <c r="G2963" s="135">
        <f>IF(AND('1-Devamsızlık Formu (Ek-4)'!D2965="",F2963&gt;0,'1-Devamsızlık Formu (Ek-4)'!AW2965="KASIM 2024"),(E2963*(F2963-1)+(666.75)),E2963*F2963)</f>
        <v>0</v>
      </c>
      <c r="H2963" s="135">
        <f t="shared" si="566"/>
        <v>0</v>
      </c>
      <c r="I2963" s="141">
        <f t="shared" si="560"/>
        <v>0</v>
      </c>
      <c r="J2963" s="135">
        <f t="shared" si="561"/>
        <v>0</v>
      </c>
      <c r="K2963" s="135">
        <f t="shared" si="562"/>
        <v>0</v>
      </c>
      <c r="L2963" s="135" t="e">
        <f t="shared" si="563"/>
        <v>#REF!</v>
      </c>
      <c r="M2963" s="138" t="e">
        <f>IF(K2963-'!!!KATILIMCI LİSTESİ!!!'!#REF!&gt;0,'!!!KATILIMCI LİSTESİ!!!'!#REF!,K2963)</f>
        <v>#REF!</v>
      </c>
      <c r="N2963" s="135">
        <f t="shared" si="567"/>
        <v>0</v>
      </c>
      <c r="O2963" s="135">
        <f t="shared" si="568"/>
        <v>0</v>
      </c>
      <c r="P2963" s="139">
        <f t="shared" si="569"/>
        <v>0</v>
      </c>
      <c r="Q2963" s="135">
        <f>'5-Banka Listesi'!G2964</f>
        <v>0</v>
      </c>
      <c r="R2963" s="140">
        <f t="shared" si="570"/>
        <v>0</v>
      </c>
      <c r="S2963" s="140">
        <f t="shared" si="571"/>
        <v>0</v>
      </c>
      <c r="T2963" s="140">
        <f t="shared" si="564"/>
        <v>0</v>
      </c>
      <c r="U2963" s="135">
        <f t="shared" si="565"/>
        <v>0</v>
      </c>
      <c r="V2963" s="132">
        <v>2959</v>
      </c>
    </row>
    <row r="2964" spans="2:22" ht="33.950000000000003" customHeight="1" x14ac:dyDescent="0.25">
      <c r="B2964" s="132">
        <v>2960</v>
      </c>
      <c r="C2964" s="133">
        <f>'!!!KATILIMCI LİSTESİ!!!'!B2961</f>
        <v>0</v>
      </c>
      <c r="D2964" s="134">
        <f>'!!!KATILIMCI LİSTESİ!!!'!C2961</f>
        <v>0</v>
      </c>
      <c r="E2964" s="135">
        <f>'!!! VERİLER !!!'!C$1</f>
        <v>1375</v>
      </c>
      <c r="F2964" s="136">
        <f>'1-Devamsızlık Formu (Ek-4)'!AJ2966</f>
        <v>0</v>
      </c>
      <c r="G2964" s="135">
        <f>IF(AND('1-Devamsızlık Formu (Ek-4)'!D2966="",F2964&gt;0,'1-Devamsızlık Formu (Ek-4)'!AW2966="KASIM 2024"),(E2964*(F2964-1)+(666.75)),E2964*F2964)</f>
        <v>0</v>
      </c>
      <c r="H2964" s="135">
        <f t="shared" si="566"/>
        <v>0</v>
      </c>
      <c r="I2964" s="141">
        <f t="shared" si="560"/>
        <v>0</v>
      </c>
      <c r="J2964" s="135">
        <f t="shared" si="561"/>
        <v>0</v>
      </c>
      <c r="K2964" s="135">
        <f t="shared" si="562"/>
        <v>0</v>
      </c>
      <c r="L2964" s="135" t="e">
        <f t="shared" si="563"/>
        <v>#REF!</v>
      </c>
      <c r="M2964" s="138" t="e">
        <f>IF(K2964-'!!!KATILIMCI LİSTESİ!!!'!#REF!&gt;0,'!!!KATILIMCI LİSTESİ!!!'!#REF!,K2964)</f>
        <v>#REF!</v>
      </c>
      <c r="N2964" s="135">
        <f t="shared" si="567"/>
        <v>0</v>
      </c>
      <c r="O2964" s="135">
        <f t="shared" si="568"/>
        <v>0</v>
      </c>
      <c r="P2964" s="139">
        <f t="shared" si="569"/>
        <v>0</v>
      </c>
      <c r="Q2964" s="135">
        <f>'5-Banka Listesi'!G2965</f>
        <v>0</v>
      </c>
      <c r="R2964" s="140">
        <f t="shared" si="570"/>
        <v>0</v>
      </c>
      <c r="S2964" s="140">
        <f t="shared" si="571"/>
        <v>0</v>
      </c>
      <c r="T2964" s="140">
        <f t="shared" si="564"/>
        <v>0</v>
      </c>
      <c r="U2964" s="135">
        <f t="shared" si="565"/>
        <v>0</v>
      </c>
      <c r="V2964" s="132">
        <v>2960</v>
      </c>
    </row>
    <row r="2965" spans="2:22" ht="33.950000000000003" customHeight="1" x14ac:dyDescent="0.25">
      <c r="B2965" s="132">
        <v>2961</v>
      </c>
      <c r="C2965" s="133">
        <f>'!!!KATILIMCI LİSTESİ!!!'!B2962</f>
        <v>0</v>
      </c>
      <c r="D2965" s="134">
        <f>'!!!KATILIMCI LİSTESİ!!!'!C2962</f>
        <v>0</v>
      </c>
      <c r="E2965" s="135">
        <f>'!!! VERİLER !!!'!C$1</f>
        <v>1375</v>
      </c>
      <c r="F2965" s="136">
        <f>'1-Devamsızlık Formu (Ek-4)'!AJ2967</f>
        <v>0</v>
      </c>
      <c r="G2965" s="135">
        <f>IF(AND('1-Devamsızlık Formu (Ek-4)'!D2967="",F2965&gt;0,'1-Devamsızlık Formu (Ek-4)'!AW2967="KASIM 2024"),(E2965*(F2965-1)+(666.75)),E2965*F2965)</f>
        <v>0</v>
      </c>
      <c r="H2965" s="135">
        <f t="shared" si="566"/>
        <v>0</v>
      </c>
      <c r="I2965" s="141">
        <f t="shared" ref="I2965:I3004" si="572">G2965*0.01</f>
        <v>0</v>
      </c>
      <c r="J2965" s="135">
        <f t="shared" ref="J2965:J3004" si="573">IF(G2965&gt;20002.5,(G2965-H2965-I2965)-(17002.12),0)</f>
        <v>0</v>
      </c>
      <c r="K2965" s="135">
        <f t="shared" ref="K2965:K3004" si="574">J2965*0.15</f>
        <v>0</v>
      </c>
      <c r="L2965" s="135" t="e">
        <f t="shared" ref="L2965:L3004" si="575">ROUND(K2965-M2965,2)</f>
        <v>#REF!</v>
      </c>
      <c r="M2965" s="138" t="e">
        <f>IF(K2965-'!!!KATILIMCI LİSTESİ!!!'!#REF!&gt;0,'!!!KATILIMCI LİSTESİ!!!'!#REF!,K2965)</f>
        <v>#REF!</v>
      </c>
      <c r="N2965" s="135">
        <f t="shared" si="567"/>
        <v>0</v>
      </c>
      <c r="O2965" s="135">
        <f t="shared" si="568"/>
        <v>0</v>
      </c>
      <c r="P2965" s="139">
        <f t="shared" si="569"/>
        <v>0</v>
      </c>
      <c r="Q2965" s="135">
        <f>'5-Banka Listesi'!G2966</f>
        <v>0</v>
      </c>
      <c r="R2965" s="140">
        <f t="shared" si="570"/>
        <v>0</v>
      </c>
      <c r="S2965" s="140">
        <f t="shared" si="571"/>
        <v>0</v>
      </c>
      <c r="T2965" s="140">
        <f t="shared" ref="T2965:T3004" si="576">ROUND(G2965*0.02,3)</f>
        <v>0</v>
      </c>
      <c r="U2965" s="135">
        <f t="shared" ref="U2965:U3004" si="577">ROUND(Q2965+R2965+S2965+T2965,3)</f>
        <v>0</v>
      </c>
      <c r="V2965" s="132">
        <v>2961</v>
      </c>
    </row>
    <row r="2966" spans="2:22" ht="33.950000000000003" customHeight="1" x14ac:dyDescent="0.25">
      <c r="B2966" s="132">
        <v>2962</v>
      </c>
      <c r="C2966" s="133">
        <f>'!!!KATILIMCI LİSTESİ!!!'!B2963</f>
        <v>0</v>
      </c>
      <c r="D2966" s="134">
        <f>'!!!KATILIMCI LİSTESİ!!!'!C2963</f>
        <v>0</v>
      </c>
      <c r="E2966" s="135">
        <f>'!!! VERİLER !!!'!C$1</f>
        <v>1375</v>
      </c>
      <c r="F2966" s="136">
        <f>'1-Devamsızlık Formu (Ek-4)'!AJ2968</f>
        <v>0</v>
      </c>
      <c r="G2966" s="135">
        <f>IF(AND('1-Devamsızlık Formu (Ek-4)'!D2968="",F2966&gt;0,'1-Devamsızlık Formu (Ek-4)'!AW2968="KASIM 2024"),(E2966*(F2966-1)+(666.75)),E2966*F2966)</f>
        <v>0</v>
      </c>
      <c r="H2966" s="135">
        <f t="shared" si="566"/>
        <v>0</v>
      </c>
      <c r="I2966" s="141">
        <f t="shared" si="572"/>
        <v>0</v>
      </c>
      <c r="J2966" s="135">
        <f t="shared" si="573"/>
        <v>0</v>
      </c>
      <c r="K2966" s="135">
        <f t="shared" si="574"/>
        <v>0</v>
      </c>
      <c r="L2966" s="135" t="e">
        <f t="shared" si="575"/>
        <v>#REF!</v>
      </c>
      <c r="M2966" s="138" t="e">
        <f>IF(K2966-'!!!KATILIMCI LİSTESİ!!!'!#REF!&gt;0,'!!!KATILIMCI LİSTESİ!!!'!#REF!,K2966)</f>
        <v>#REF!</v>
      </c>
      <c r="N2966" s="135">
        <f t="shared" si="567"/>
        <v>0</v>
      </c>
      <c r="O2966" s="135">
        <f t="shared" si="568"/>
        <v>0</v>
      </c>
      <c r="P2966" s="139">
        <f t="shared" si="569"/>
        <v>0</v>
      </c>
      <c r="Q2966" s="135">
        <f>'5-Banka Listesi'!G2967</f>
        <v>0</v>
      </c>
      <c r="R2966" s="140">
        <f t="shared" si="570"/>
        <v>0</v>
      </c>
      <c r="S2966" s="140">
        <f t="shared" si="571"/>
        <v>0</v>
      </c>
      <c r="T2966" s="140">
        <f t="shared" si="576"/>
        <v>0</v>
      </c>
      <c r="U2966" s="135">
        <f t="shared" si="577"/>
        <v>0</v>
      </c>
      <c r="V2966" s="132">
        <v>2962</v>
      </c>
    </row>
    <row r="2967" spans="2:22" ht="33.950000000000003" customHeight="1" x14ac:dyDescent="0.25">
      <c r="B2967" s="132">
        <v>2963</v>
      </c>
      <c r="C2967" s="133">
        <f>'!!!KATILIMCI LİSTESİ!!!'!B2964</f>
        <v>0</v>
      </c>
      <c r="D2967" s="134">
        <f>'!!!KATILIMCI LİSTESİ!!!'!C2964</f>
        <v>0</v>
      </c>
      <c r="E2967" s="135">
        <f>'!!! VERİLER !!!'!C$1</f>
        <v>1375</v>
      </c>
      <c r="F2967" s="136">
        <f>'1-Devamsızlık Formu (Ek-4)'!AJ2969</f>
        <v>0</v>
      </c>
      <c r="G2967" s="135">
        <f>IF(AND('1-Devamsızlık Formu (Ek-4)'!D2969="",F2967&gt;0,'1-Devamsızlık Formu (Ek-4)'!AW2969="KASIM 2024"),(E2967*(F2967-1)+(666.75)),E2967*F2967)</f>
        <v>0</v>
      </c>
      <c r="H2967" s="135">
        <f t="shared" si="566"/>
        <v>0</v>
      </c>
      <c r="I2967" s="141">
        <f t="shared" si="572"/>
        <v>0</v>
      </c>
      <c r="J2967" s="135">
        <f t="shared" si="573"/>
        <v>0</v>
      </c>
      <c r="K2967" s="135">
        <f t="shared" si="574"/>
        <v>0</v>
      </c>
      <c r="L2967" s="135" t="e">
        <f t="shared" si="575"/>
        <v>#REF!</v>
      </c>
      <c r="M2967" s="138" t="e">
        <f>IF(K2967-'!!!KATILIMCI LİSTESİ!!!'!#REF!&gt;0,'!!!KATILIMCI LİSTESİ!!!'!#REF!,K2967)</f>
        <v>#REF!</v>
      </c>
      <c r="N2967" s="135">
        <f t="shared" si="567"/>
        <v>0</v>
      </c>
      <c r="O2967" s="135">
        <f t="shared" si="568"/>
        <v>0</v>
      </c>
      <c r="P2967" s="139">
        <f t="shared" si="569"/>
        <v>0</v>
      </c>
      <c r="Q2967" s="135">
        <f>'5-Banka Listesi'!G2968</f>
        <v>0</v>
      </c>
      <c r="R2967" s="140">
        <f t="shared" si="570"/>
        <v>0</v>
      </c>
      <c r="S2967" s="140">
        <f t="shared" si="571"/>
        <v>0</v>
      </c>
      <c r="T2967" s="140">
        <f t="shared" si="576"/>
        <v>0</v>
      </c>
      <c r="U2967" s="135">
        <f t="shared" si="577"/>
        <v>0</v>
      </c>
      <c r="V2967" s="132">
        <v>2963</v>
      </c>
    </row>
    <row r="2968" spans="2:22" ht="33.950000000000003" customHeight="1" x14ac:dyDescent="0.25">
      <c r="B2968" s="132">
        <v>2964</v>
      </c>
      <c r="C2968" s="133">
        <f>'!!!KATILIMCI LİSTESİ!!!'!B2965</f>
        <v>0</v>
      </c>
      <c r="D2968" s="134">
        <f>'!!!KATILIMCI LİSTESİ!!!'!C2965</f>
        <v>0</v>
      </c>
      <c r="E2968" s="135">
        <f>'!!! VERİLER !!!'!C$1</f>
        <v>1375</v>
      </c>
      <c r="F2968" s="136">
        <f>'1-Devamsızlık Formu (Ek-4)'!AJ2970</f>
        <v>0</v>
      </c>
      <c r="G2968" s="135">
        <f>IF(AND('1-Devamsızlık Formu (Ek-4)'!D2970="",F2968&gt;0,'1-Devamsızlık Formu (Ek-4)'!AW2970="KASIM 2024"),(E2968*(F2968-1)+(666.75)),E2968*F2968)</f>
        <v>0</v>
      </c>
      <c r="H2968" s="135">
        <f t="shared" si="566"/>
        <v>0</v>
      </c>
      <c r="I2968" s="141">
        <f t="shared" si="572"/>
        <v>0</v>
      </c>
      <c r="J2968" s="135">
        <f t="shared" si="573"/>
        <v>0</v>
      </c>
      <c r="K2968" s="135">
        <f t="shared" si="574"/>
        <v>0</v>
      </c>
      <c r="L2968" s="135" t="e">
        <f t="shared" si="575"/>
        <v>#REF!</v>
      </c>
      <c r="M2968" s="138" t="e">
        <f>IF(K2968-'!!!KATILIMCI LİSTESİ!!!'!#REF!&gt;0,'!!!KATILIMCI LİSTESİ!!!'!#REF!,K2968)</f>
        <v>#REF!</v>
      </c>
      <c r="N2968" s="135">
        <f t="shared" si="567"/>
        <v>0</v>
      </c>
      <c r="O2968" s="135">
        <f t="shared" si="568"/>
        <v>0</v>
      </c>
      <c r="P2968" s="139">
        <f t="shared" si="569"/>
        <v>0</v>
      </c>
      <c r="Q2968" s="135">
        <f>'5-Banka Listesi'!G2969</f>
        <v>0</v>
      </c>
      <c r="R2968" s="140">
        <f t="shared" si="570"/>
        <v>0</v>
      </c>
      <c r="S2968" s="140">
        <f t="shared" si="571"/>
        <v>0</v>
      </c>
      <c r="T2968" s="140">
        <f t="shared" si="576"/>
        <v>0</v>
      </c>
      <c r="U2968" s="135">
        <f t="shared" si="577"/>
        <v>0</v>
      </c>
      <c r="V2968" s="132">
        <v>2964</v>
      </c>
    </row>
    <row r="2969" spans="2:22" ht="33.950000000000003" customHeight="1" x14ac:dyDescent="0.25">
      <c r="B2969" s="132">
        <v>2965</v>
      </c>
      <c r="C2969" s="133">
        <f>'!!!KATILIMCI LİSTESİ!!!'!B2966</f>
        <v>0</v>
      </c>
      <c r="D2969" s="134">
        <f>'!!!KATILIMCI LİSTESİ!!!'!C2966</f>
        <v>0</v>
      </c>
      <c r="E2969" s="135">
        <f>'!!! VERİLER !!!'!C$1</f>
        <v>1375</v>
      </c>
      <c r="F2969" s="136">
        <f>'1-Devamsızlık Formu (Ek-4)'!AJ2971</f>
        <v>0</v>
      </c>
      <c r="G2969" s="135">
        <f>IF(AND('1-Devamsızlık Formu (Ek-4)'!D2971="",F2969&gt;0,'1-Devamsızlık Formu (Ek-4)'!AW2971="KASIM 2024"),(E2969*(F2969-1)+(666.75)),E2969*F2969)</f>
        <v>0</v>
      </c>
      <c r="H2969" s="135">
        <f t="shared" si="566"/>
        <v>0</v>
      </c>
      <c r="I2969" s="141">
        <f t="shared" si="572"/>
        <v>0</v>
      </c>
      <c r="J2969" s="135">
        <f t="shared" si="573"/>
        <v>0</v>
      </c>
      <c r="K2969" s="135">
        <f t="shared" si="574"/>
        <v>0</v>
      </c>
      <c r="L2969" s="135" t="e">
        <f t="shared" si="575"/>
        <v>#REF!</v>
      </c>
      <c r="M2969" s="138" t="e">
        <f>IF(K2969-'!!!KATILIMCI LİSTESİ!!!'!#REF!&gt;0,'!!!KATILIMCI LİSTESİ!!!'!#REF!,K2969)</f>
        <v>#REF!</v>
      </c>
      <c r="N2969" s="135">
        <f t="shared" si="567"/>
        <v>0</v>
      </c>
      <c r="O2969" s="135">
        <f t="shared" si="568"/>
        <v>0</v>
      </c>
      <c r="P2969" s="139">
        <f t="shared" si="569"/>
        <v>0</v>
      </c>
      <c r="Q2969" s="135">
        <f>'5-Banka Listesi'!G2970</f>
        <v>0</v>
      </c>
      <c r="R2969" s="140">
        <f t="shared" si="570"/>
        <v>0</v>
      </c>
      <c r="S2969" s="140">
        <f t="shared" si="571"/>
        <v>0</v>
      </c>
      <c r="T2969" s="140">
        <f t="shared" si="576"/>
        <v>0</v>
      </c>
      <c r="U2969" s="135">
        <f t="shared" si="577"/>
        <v>0</v>
      </c>
      <c r="V2969" s="132">
        <v>2965</v>
      </c>
    </row>
    <row r="2970" spans="2:22" ht="33.950000000000003" customHeight="1" x14ac:dyDescent="0.25">
      <c r="B2970" s="132">
        <v>2966</v>
      </c>
      <c r="C2970" s="133">
        <f>'!!!KATILIMCI LİSTESİ!!!'!B2967</f>
        <v>0</v>
      </c>
      <c r="D2970" s="134">
        <f>'!!!KATILIMCI LİSTESİ!!!'!C2967</f>
        <v>0</v>
      </c>
      <c r="E2970" s="135">
        <f>'!!! VERİLER !!!'!C$1</f>
        <v>1375</v>
      </c>
      <c r="F2970" s="136">
        <f>'1-Devamsızlık Formu (Ek-4)'!AJ2972</f>
        <v>0</v>
      </c>
      <c r="G2970" s="135">
        <f>IF(AND('1-Devamsızlık Formu (Ek-4)'!D2972="",F2970&gt;0,'1-Devamsızlık Formu (Ek-4)'!AW2972="KASIM 2024"),(E2970*(F2970-1)+(666.75)),E2970*F2970)</f>
        <v>0</v>
      </c>
      <c r="H2970" s="135">
        <f t="shared" si="566"/>
        <v>0</v>
      </c>
      <c r="I2970" s="141">
        <f t="shared" si="572"/>
        <v>0</v>
      </c>
      <c r="J2970" s="135">
        <f t="shared" si="573"/>
        <v>0</v>
      </c>
      <c r="K2970" s="135">
        <f t="shared" si="574"/>
        <v>0</v>
      </c>
      <c r="L2970" s="135" t="e">
        <f t="shared" si="575"/>
        <v>#REF!</v>
      </c>
      <c r="M2970" s="138" t="e">
        <f>IF(K2970-'!!!KATILIMCI LİSTESİ!!!'!#REF!&gt;0,'!!!KATILIMCI LİSTESİ!!!'!#REF!,K2970)</f>
        <v>#REF!</v>
      </c>
      <c r="N2970" s="135">
        <f t="shared" si="567"/>
        <v>0</v>
      </c>
      <c r="O2970" s="135">
        <f t="shared" si="568"/>
        <v>0</v>
      </c>
      <c r="P2970" s="139">
        <f t="shared" si="569"/>
        <v>0</v>
      </c>
      <c r="Q2970" s="135">
        <f>'5-Banka Listesi'!G2971</f>
        <v>0</v>
      </c>
      <c r="R2970" s="140">
        <f t="shared" si="570"/>
        <v>0</v>
      </c>
      <c r="S2970" s="140">
        <f t="shared" si="571"/>
        <v>0</v>
      </c>
      <c r="T2970" s="140">
        <f t="shared" si="576"/>
        <v>0</v>
      </c>
      <c r="U2970" s="135">
        <f t="shared" si="577"/>
        <v>0</v>
      </c>
      <c r="V2970" s="132">
        <v>2966</v>
      </c>
    </row>
    <row r="2971" spans="2:22" ht="33.950000000000003" customHeight="1" x14ac:dyDescent="0.25">
      <c r="B2971" s="132">
        <v>2967</v>
      </c>
      <c r="C2971" s="133">
        <f>'!!!KATILIMCI LİSTESİ!!!'!B2968</f>
        <v>0</v>
      </c>
      <c r="D2971" s="134">
        <f>'!!!KATILIMCI LİSTESİ!!!'!C2968</f>
        <v>0</v>
      </c>
      <c r="E2971" s="135">
        <f>'!!! VERİLER !!!'!C$1</f>
        <v>1375</v>
      </c>
      <c r="F2971" s="136">
        <f>'1-Devamsızlık Formu (Ek-4)'!AJ2973</f>
        <v>0</v>
      </c>
      <c r="G2971" s="135">
        <f>IF(AND('1-Devamsızlık Formu (Ek-4)'!D2973="",F2971&gt;0,'1-Devamsızlık Formu (Ek-4)'!AW2973="KASIM 2024"),(E2971*(F2971-1)+(666.75)),E2971*F2971)</f>
        <v>0</v>
      </c>
      <c r="H2971" s="135">
        <f t="shared" si="566"/>
        <v>0</v>
      </c>
      <c r="I2971" s="141">
        <f t="shared" si="572"/>
        <v>0</v>
      </c>
      <c r="J2971" s="135">
        <f t="shared" si="573"/>
        <v>0</v>
      </c>
      <c r="K2971" s="135">
        <f t="shared" si="574"/>
        <v>0</v>
      </c>
      <c r="L2971" s="135" t="e">
        <f t="shared" si="575"/>
        <v>#REF!</v>
      </c>
      <c r="M2971" s="138" t="e">
        <f>IF(K2971-'!!!KATILIMCI LİSTESİ!!!'!#REF!&gt;0,'!!!KATILIMCI LİSTESİ!!!'!#REF!,K2971)</f>
        <v>#REF!</v>
      </c>
      <c r="N2971" s="135">
        <f t="shared" si="567"/>
        <v>0</v>
      </c>
      <c r="O2971" s="135">
        <f t="shared" si="568"/>
        <v>0</v>
      </c>
      <c r="P2971" s="139">
        <f t="shared" si="569"/>
        <v>0</v>
      </c>
      <c r="Q2971" s="135">
        <f>'5-Banka Listesi'!G2972</f>
        <v>0</v>
      </c>
      <c r="R2971" s="140">
        <f t="shared" si="570"/>
        <v>0</v>
      </c>
      <c r="S2971" s="140">
        <f t="shared" si="571"/>
        <v>0</v>
      </c>
      <c r="T2971" s="140">
        <f t="shared" si="576"/>
        <v>0</v>
      </c>
      <c r="U2971" s="135">
        <f t="shared" si="577"/>
        <v>0</v>
      </c>
      <c r="V2971" s="132">
        <v>2967</v>
      </c>
    </row>
    <row r="2972" spans="2:22" ht="33.950000000000003" customHeight="1" x14ac:dyDescent="0.25">
      <c r="B2972" s="132">
        <v>2968</v>
      </c>
      <c r="C2972" s="133">
        <f>'!!!KATILIMCI LİSTESİ!!!'!B2969</f>
        <v>0</v>
      </c>
      <c r="D2972" s="134">
        <f>'!!!KATILIMCI LİSTESİ!!!'!C2969</f>
        <v>0</v>
      </c>
      <c r="E2972" s="135">
        <f>'!!! VERİLER !!!'!C$1</f>
        <v>1375</v>
      </c>
      <c r="F2972" s="136">
        <f>'1-Devamsızlık Formu (Ek-4)'!AJ2974</f>
        <v>0</v>
      </c>
      <c r="G2972" s="135">
        <f>IF(AND('1-Devamsızlık Formu (Ek-4)'!D2974="",F2972&gt;0,'1-Devamsızlık Formu (Ek-4)'!AW2974="KASIM 2024"),(E2972*(F2972-1)+(666.75)),E2972*F2972)</f>
        <v>0</v>
      </c>
      <c r="H2972" s="135">
        <f t="shared" si="566"/>
        <v>0</v>
      </c>
      <c r="I2972" s="141">
        <f t="shared" si="572"/>
        <v>0</v>
      </c>
      <c r="J2972" s="135">
        <f t="shared" si="573"/>
        <v>0</v>
      </c>
      <c r="K2972" s="135">
        <f t="shared" si="574"/>
        <v>0</v>
      </c>
      <c r="L2972" s="135" t="e">
        <f t="shared" si="575"/>
        <v>#REF!</v>
      </c>
      <c r="M2972" s="138" t="e">
        <f>IF(K2972-'!!!KATILIMCI LİSTESİ!!!'!#REF!&gt;0,'!!!KATILIMCI LİSTESİ!!!'!#REF!,K2972)</f>
        <v>#REF!</v>
      </c>
      <c r="N2972" s="135">
        <f t="shared" si="567"/>
        <v>0</v>
      </c>
      <c r="O2972" s="135">
        <f t="shared" si="568"/>
        <v>0</v>
      </c>
      <c r="P2972" s="139">
        <f t="shared" si="569"/>
        <v>0</v>
      </c>
      <c r="Q2972" s="135">
        <f>'5-Banka Listesi'!G2973</f>
        <v>0</v>
      </c>
      <c r="R2972" s="140">
        <f t="shared" si="570"/>
        <v>0</v>
      </c>
      <c r="S2972" s="140">
        <f t="shared" si="571"/>
        <v>0</v>
      </c>
      <c r="T2972" s="140">
        <f t="shared" si="576"/>
        <v>0</v>
      </c>
      <c r="U2972" s="135">
        <f t="shared" si="577"/>
        <v>0</v>
      </c>
      <c r="V2972" s="132">
        <v>2968</v>
      </c>
    </row>
    <row r="2973" spans="2:22" ht="33.950000000000003" customHeight="1" x14ac:dyDescent="0.25">
      <c r="B2973" s="132">
        <v>2969</v>
      </c>
      <c r="C2973" s="133">
        <f>'!!!KATILIMCI LİSTESİ!!!'!B2970</f>
        <v>0</v>
      </c>
      <c r="D2973" s="134">
        <f>'!!!KATILIMCI LİSTESİ!!!'!C2970</f>
        <v>0</v>
      </c>
      <c r="E2973" s="135">
        <f>'!!! VERİLER !!!'!C$1</f>
        <v>1375</v>
      </c>
      <c r="F2973" s="136">
        <f>'1-Devamsızlık Formu (Ek-4)'!AJ2975</f>
        <v>0</v>
      </c>
      <c r="G2973" s="135">
        <f>IF(AND('1-Devamsızlık Formu (Ek-4)'!D2975="",F2973&gt;0,'1-Devamsızlık Formu (Ek-4)'!AW2975="KASIM 2024"),(E2973*(F2973-1)+(666.75)),E2973*F2973)</f>
        <v>0</v>
      </c>
      <c r="H2973" s="135">
        <f t="shared" si="566"/>
        <v>0</v>
      </c>
      <c r="I2973" s="141">
        <f t="shared" si="572"/>
        <v>0</v>
      </c>
      <c r="J2973" s="135">
        <f t="shared" si="573"/>
        <v>0</v>
      </c>
      <c r="K2973" s="135">
        <f t="shared" si="574"/>
        <v>0</v>
      </c>
      <c r="L2973" s="135" t="e">
        <f t="shared" si="575"/>
        <v>#REF!</v>
      </c>
      <c r="M2973" s="138" t="e">
        <f>IF(K2973-'!!!KATILIMCI LİSTESİ!!!'!#REF!&gt;0,'!!!KATILIMCI LİSTESİ!!!'!#REF!,K2973)</f>
        <v>#REF!</v>
      </c>
      <c r="N2973" s="135">
        <f t="shared" si="567"/>
        <v>0</v>
      </c>
      <c r="O2973" s="135">
        <f t="shared" si="568"/>
        <v>0</v>
      </c>
      <c r="P2973" s="139">
        <f t="shared" si="569"/>
        <v>0</v>
      </c>
      <c r="Q2973" s="135">
        <f>'5-Banka Listesi'!G2974</f>
        <v>0</v>
      </c>
      <c r="R2973" s="140">
        <f t="shared" si="570"/>
        <v>0</v>
      </c>
      <c r="S2973" s="140">
        <f t="shared" si="571"/>
        <v>0</v>
      </c>
      <c r="T2973" s="140">
        <f t="shared" si="576"/>
        <v>0</v>
      </c>
      <c r="U2973" s="135">
        <f t="shared" si="577"/>
        <v>0</v>
      </c>
      <c r="V2973" s="132">
        <v>2969</v>
      </c>
    </row>
    <row r="2974" spans="2:22" ht="33.950000000000003" customHeight="1" x14ac:dyDescent="0.25">
      <c r="B2974" s="132">
        <v>2970</v>
      </c>
      <c r="C2974" s="133">
        <f>'!!!KATILIMCI LİSTESİ!!!'!B2971</f>
        <v>0</v>
      </c>
      <c r="D2974" s="134">
        <f>'!!!KATILIMCI LİSTESİ!!!'!C2971</f>
        <v>0</v>
      </c>
      <c r="E2974" s="135">
        <f>'!!! VERİLER !!!'!C$1</f>
        <v>1375</v>
      </c>
      <c r="F2974" s="136">
        <f>'1-Devamsızlık Formu (Ek-4)'!AJ2976</f>
        <v>0</v>
      </c>
      <c r="G2974" s="135">
        <f>IF(AND('1-Devamsızlık Formu (Ek-4)'!D2976="",F2974&gt;0,'1-Devamsızlık Formu (Ek-4)'!AW2976="KASIM 2024"),(E2974*(F2974-1)+(666.75)),E2974*F2974)</f>
        <v>0</v>
      </c>
      <c r="H2974" s="135">
        <f t="shared" si="566"/>
        <v>0</v>
      </c>
      <c r="I2974" s="141">
        <f t="shared" si="572"/>
        <v>0</v>
      </c>
      <c r="J2974" s="135">
        <f t="shared" si="573"/>
        <v>0</v>
      </c>
      <c r="K2974" s="135">
        <f t="shared" si="574"/>
        <v>0</v>
      </c>
      <c r="L2974" s="135" t="e">
        <f t="shared" si="575"/>
        <v>#REF!</v>
      </c>
      <c r="M2974" s="138" t="e">
        <f>IF(K2974-'!!!KATILIMCI LİSTESİ!!!'!#REF!&gt;0,'!!!KATILIMCI LİSTESİ!!!'!#REF!,K2974)</f>
        <v>#REF!</v>
      </c>
      <c r="N2974" s="135">
        <f t="shared" si="567"/>
        <v>0</v>
      </c>
      <c r="O2974" s="135">
        <f t="shared" si="568"/>
        <v>0</v>
      </c>
      <c r="P2974" s="139">
        <f t="shared" si="569"/>
        <v>0</v>
      </c>
      <c r="Q2974" s="135">
        <f>'5-Banka Listesi'!G2975</f>
        <v>0</v>
      </c>
      <c r="R2974" s="140">
        <f t="shared" si="570"/>
        <v>0</v>
      </c>
      <c r="S2974" s="140">
        <f t="shared" si="571"/>
        <v>0</v>
      </c>
      <c r="T2974" s="140">
        <f t="shared" si="576"/>
        <v>0</v>
      </c>
      <c r="U2974" s="135">
        <f t="shared" si="577"/>
        <v>0</v>
      </c>
      <c r="V2974" s="132">
        <v>2970</v>
      </c>
    </row>
    <row r="2975" spans="2:22" ht="33.950000000000003" customHeight="1" x14ac:dyDescent="0.25">
      <c r="B2975" s="132">
        <v>2971</v>
      </c>
      <c r="C2975" s="133">
        <f>'!!!KATILIMCI LİSTESİ!!!'!B2972</f>
        <v>0</v>
      </c>
      <c r="D2975" s="134">
        <f>'!!!KATILIMCI LİSTESİ!!!'!C2972</f>
        <v>0</v>
      </c>
      <c r="E2975" s="135">
        <f>'!!! VERİLER !!!'!C$1</f>
        <v>1375</v>
      </c>
      <c r="F2975" s="136">
        <f>'1-Devamsızlık Formu (Ek-4)'!AJ2977</f>
        <v>0</v>
      </c>
      <c r="G2975" s="135">
        <f>IF(AND('1-Devamsızlık Formu (Ek-4)'!D2977="",F2975&gt;0,'1-Devamsızlık Formu (Ek-4)'!AW2977="KASIM 2024"),(E2975*(F2975-1)+(666.75)),E2975*F2975)</f>
        <v>0</v>
      </c>
      <c r="H2975" s="135">
        <f t="shared" si="566"/>
        <v>0</v>
      </c>
      <c r="I2975" s="141">
        <f t="shared" si="572"/>
        <v>0</v>
      </c>
      <c r="J2975" s="135">
        <f t="shared" si="573"/>
        <v>0</v>
      </c>
      <c r="K2975" s="135">
        <f t="shared" si="574"/>
        <v>0</v>
      </c>
      <c r="L2975" s="135" t="e">
        <f t="shared" si="575"/>
        <v>#REF!</v>
      </c>
      <c r="M2975" s="138" t="e">
        <f>IF(K2975-'!!!KATILIMCI LİSTESİ!!!'!#REF!&gt;0,'!!!KATILIMCI LİSTESİ!!!'!#REF!,K2975)</f>
        <v>#REF!</v>
      </c>
      <c r="N2975" s="135">
        <f t="shared" si="567"/>
        <v>0</v>
      </c>
      <c r="O2975" s="135">
        <f t="shared" si="568"/>
        <v>0</v>
      </c>
      <c r="P2975" s="139">
        <f t="shared" si="569"/>
        <v>0</v>
      </c>
      <c r="Q2975" s="135">
        <f>'5-Banka Listesi'!G2976</f>
        <v>0</v>
      </c>
      <c r="R2975" s="140">
        <f t="shared" si="570"/>
        <v>0</v>
      </c>
      <c r="S2975" s="140">
        <f t="shared" si="571"/>
        <v>0</v>
      </c>
      <c r="T2975" s="140">
        <f t="shared" si="576"/>
        <v>0</v>
      </c>
      <c r="U2975" s="135">
        <f t="shared" si="577"/>
        <v>0</v>
      </c>
      <c r="V2975" s="132">
        <v>2971</v>
      </c>
    </row>
    <row r="2976" spans="2:22" ht="33.950000000000003" customHeight="1" x14ac:dyDescent="0.25">
      <c r="B2976" s="132">
        <v>2972</v>
      </c>
      <c r="C2976" s="133">
        <f>'!!!KATILIMCI LİSTESİ!!!'!B2973</f>
        <v>0</v>
      </c>
      <c r="D2976" s="134">
        <f>'!!!KATILIMCI LİSTESİ!!!'!C2973</f>
        <v>0</v>
      </c>
      <c r="E2976" s="135">
        <f>'!!! VERİLER !!!'!C$1</f>
        <v>1375</v>
      </c>
      <c r="F2976" s="136">
        <f>'1-Devamsızlık Formu (Ek-4)'!AJ2978</f>
        <v>0</v>
      </c>
      <c r="G2976" s="135">
        <f>IF(AND('1-Devamsızlık Formu (Ek-4)'!D2978="",F2976&gt;0,'1-Devamsızlık Formu (Ek-4)'!AW2978="KASIM 2024"),(E2976*(F2976-1)+(666.75)),E2976*F2976)</f>
        <v>0</v>
      </c>
      <c r="H2976" s="135">
        <f t="shared" si="566"/>
        <v>0</v>
      </c>
      <c r="I2976" s="141">
        <f t="shared" si="572"/>
        <v>0</v>
      </c>
      <c r="J2976" s="135">
        <f t="shared" si="573"/>
        <v>0</v>
      </c>
      <c r="K2976" s="135">
        <f t="shared" si="574"/>
        <v>0</v>
      </c>
      <c r="L2976" s="135" t="e">
        <f t="shared" si="575"/>
        <v>#REF!</v>
      </c>
      <c r="M2976" s="138" t="e">
        <f>IF(K2976-'!!!KATILIMCI LİSTESİ!!!'!#REF!&gt;0,'!!!KATILIMCI LİSTESİ!!!'!#REF!,K2976)</f>
        <v>#REF!</v>
      </c>
      <c r="N2976" s="135">
        <f t="shared" si="567"/>
        <v>0</v>
      </c>
      <c r="O2976" s="135">
        <f t="shared" si="568"/>
        <v>0</v>
      </c>
      <c r="P2976" s="139">
        <f t="shared" si="569"/>
        <v>0</v>
      </c>
      <c r="Q2976" s="135">
        <f>'5-Banka Listesi'!G2977</f>
        <v>0</v>
      </c>
      <c r="R2976" s="140">
        <f t="shared" si="570"/>
        <v>0</v>
      </c>
      <c r="S2976" s="140">
        <f t="shared" si="571"/>
        <v>0</v>
      </c>
      <c r="T2976" s="140">
        <f t="shared" si="576"/>
        <v>0</v>
      </c>
      <c r="U2976" s="135">
        <f t="shared" si="577"/>
        <v>0</v>
      </c>
      <c r="V2976" s="132">
        <v>2972</v>
      </c>
    </row>
    <row r="2977" spans="2:22" ht="33.950000000000003" customHeight="1" x14ac:dyDescent="0.25">
      <c r="B2977" s="132">
        <v>2973</v>
      </c>
      <c r="C2977" s="133">
        <f>'!!!KATILIMCI LİSTESİ!!!'!B2974</f>
        <v>0</v>
      </c>
      <c r="D2977" s="134">
        <f>'!!!KATILIMCI LİSTESİ!!!'!C2974</f>
        <v>0</v>
      </c>
      <c r="E2977" s="135">
        <f>'!!! VERİLER !!!'!C$1</f>
        <v>1375</v>
      </c>
      <c r="F2977" s="136">
        <f>'1-Devamsızlık Formu (Ek-4)'!AJ2979</f>
        <v>0</v>
      </c>
      <c r="G2977" s="135">
        <f>IF(AND('1-Devamsızlık Formu (Ek-4)'!D2979="",F2977&gt;0,'1-Devamsızlık Formu (Ek-4)'!AW2979="KASIM 2024"),(E2977*(F2977-1)+(666.75)),E2977*F2977)</f>
        <v>0</v>
      </c>
      <c r="H2977" s="135">
        <f t="shared" si="566"/>
        <v>0</v>
      </c>
      <c r="I2977" s="141">
        <f t="shared" si="572"/>
        <v>0</v>
      </c>
      <c r="J2977" s="135">
        <f t="shared" si="573"/>
        <v>0</v>
      </c>
      <c r="K2977" s="135">
        <f t="shared" si="574"/>
        <v>0</v>
      </c>
      <c r="L2977" s="135" t="e">
        <f t="shared" si="575"/>
        <v>#REF!</v>
      </c>
      <c r="M2977" s="138" t="e">
        <f>IF(K2977-'!!!KATILIMCI LİSTESİ!!!'!#REF!&gt;0,'!!!KATILIMCI LİSTESİ!!!'!#REF!,K2977)</f>
        <v>#REF!</v>
      </c>
      <c r="N2977" s="135">
        <f t="shared" si="567"/>
        <v>0</v>
      </c>
      <c r="O2977" s="135">
        <f t="shared" si="568"/>
        <v>0</v>
      </c>
      <c r="P2977" s="139">
        <f t="shared" si="569"/>
        <v>0</v>
      </c>
      <c r="Q2977" s="135">
        <f>'5-Banka Listesi'!G2978</f>
        <v>0</v>
      </c>
      <c r="R2977" s="140">
        <f t="shared" si="570"/>
        <v>0</v>
      </c>
      <c r="S2977" s="140">
        <f t="shared" si="571"/>
        <v>0</v>
      </c>
      <c r="T2977" s="140">
        <f t="shared" si="576"/>
        <v>0</v>
      </c>
      <c r="U2977" s="135">
        <f t="shared" si="577"/>
        <v>0</v>
      </c>
      <c r="V2977" s="132">
        <v>2973</v>
      </c>
    </row>
    <row r="2978" spans="2:22" ht="33.950000000000003" customHeight="1" x14ac:dyDescent="0.25">
      <c r="B2978" s="132">
        <v>2974</v>
      </c>
      <c r="C2978" s="133">
        <f>'!!!KATILIMCI LİSTESİ!!!'!B2975</f>
        <v>0</v>
      </c>
      <c r="D2978" s="134">
        <f>'!!!KATILIMCI LİSTESİ!!!'!C2975</f>
        <v>0</v>
      </c>
      <c r="E2978" s="135">
        <f>'!!! VERİLER !!!'!C$1</f>
        <v>1375</v>
      </c>
      <c r="F2978" s="136">
        <f>'1-Devamsızlık Formu (Ek-4)'!AJ2980</f>
        <v>0</v>
      </c>
      <c r="G2978" s="135">
        <f>IF(AND('1-Devamsızlık Formu (Ek-4)'!D2980="",F2978&gt;0,'1-Devamsızlık Formu (Ek-4)'!AW2980="KASIM 2024"),(E2978*(F2978-1)+(666.75)),E2978*F2978)</f>
        <v>0</v>
      </c>
      <c r="H2978" s="135">
        <f t="shared" si="566"/>
        <v>0</v>
      </c>
      <c r="I2978" s="141">
        <f t="shared" si="572"/>
        <v>0</v>
      </c>
      <c r="J2978" s="135">
        <f t="shared" si="573"/>
        <v>0</v>
      </c>
      <c r="K2978" s="135">
        <f t="shared" si="574"/>
        <v>0</v>
      </c>
      <c r="L2978" s="135" t="e">
        <f t="shared" si="575"/>
        <v>#REF!</v>
      </c>
      <c r="M2978" s="138" t="e">
        <f>IF(K2978-'!!!KATILIMCI LİSTESİ!!!'!#REF!&gt;0,'!!!KATILIMCI LİSTESİ!!!'!#REF!,K2978)</f>
        <v>#REF!</v>
      </c>
      <c r="N2978" s="135">
        <f t="shared" si="567"/>
        <v>0</v>
      </c>
      <c r="O2978" s="135">
        <f t="shared" si="568"/>
        <v>0</v>
      </c>
      <c r="P2978" s="139">
        <f t="shared" si="569"/>
        <v>0</v>
      </c>
      <c r="Q2978" s="135">
        <f>'5-Banka Listesi'!G2979</f>
        <v>0</v>
      </c>
      <c r="R2978" s="140">
        <f t="shared" si="570"/>
        <v>0</v>
      </c>
      <c r="S2978" s="140">
        <f t="shared" si="571"/>
        <v>0</v>
      </c>
      <c r="T2978" s="140">
        <f t="shared" si="576"/>
        <v>0</v>
      </c>
      <c r="U2978" s="135">
        <f t="shared" si="577"/>
        <v>0</v>
      </c>
      <c r="V2978" s="132">
        <v>2974</v>
      </c>
    </row>
    <row r="2979" spans="2:22" ht="33.950000000000003" customHeight="1" x14ac:dyDescent="0.25">
      <c r="B2979" s="132">
        <v>2975</v>
      </c>
      <c r="C2979" s="133">
        <f>'!!!KATILIMCI LİSTESİ!!!'!B2976</f>
        <v>0</v>
      </c>
      <c r="D2979" s="134">
        <f>'!!!KATILIMCI LİSTESİ!!!'!C2976</f>
        <v>0</v>
      </c>
      <c r="E2979" s="135">
        <f>'!!! VERİLER !!!'!C$1</f>
        <v>1375</v>
      </c>
      <c r="F2979" s="136">
        <f>'1-Devamsızlık Formu (Ek-4)'!AJ2981</f>
        <v>0</v>
      </c>
      <c r="G2979" s="135">
        <f>IF(AND('1-Devamsızlık Formu (Ek-4)'!D2981="",F2979&gt;0,'1-Devamsızlık Formu (Ek-4)'!AW2981="KASIM 2024"),(E2979*(F2979-1)+(666.75)),E2979*F2979)</f>
        <v>0</v>
      </c>
      <c r="H2979" s="135">
        <f t="shared" si="566"/>
        <v>0</v>
      </c>
      <c r="I2979" s="141">
        <f t="shared" si="572"/>
        <v>0</v>
      </c>
      <c r="J2979" s="135">
        <f t="shared" si="573"/>
        <v>0</v>
      </c>
      <c r="K2979" s="135">
        <f t="shared" si="574"/>
        <v>0</v>
      </c>
      <c r="L2979" s="135" t="e">
        <f t="shared" si="575"/>
        <v>#REF!</v>
      </c>
      <c r="M2979" s="138" t="e">
        <f>IF(K2979-'!!!KATILIMCI LİSTESİ!!!'!#REF!&gt;0,'!!!KATILIMCI LİSTESİ!!!'!#REF!,K2979)</f>
        <v>#REF!</v>
      </c>
      <c r="N2979" s="135">
        <f t="shared" si="567"/>
        <v>0</v>
      </c>
      <c r="O2979" s="135">
        <f t="shared" si="568"/>
        <v>0</v>
      </c>
      <c r="P2979" s="139">
        <f t="shared" si="569"/>
        <v>0</v>
      </c>
      <c r="Q2979" s="135">
        <f>'5-Banka Listesi'!G2980</f>
        <v>0</v>
      </c>
      <c r="R2979" s="140">
        <f t="shared" si="570"/>
        <v>0</v>
      </c>
      <c r="S2979" s="140">
        <f t="shared" si="571"/>
        <v>0</v>
      </c>
      <c r="T2979" s="140">
        <f t="shared" si="576"/>
        <v>0</v>
      </c>
      <c r="U2979" s="135">
        <f t="shared" si="577"/>
        <v>0</v>
      </c>
      <c r="V2979" s="132">
        <v>2975</v>
      </c>
    </row>
    <row r="2980" spans="2:22" ht="33.950000000000003" customHeight="1" x14ac:dyDescent="0.25">
      <c r="B2980" s="132">
        <v>2976</v>
      </c>
      <c r="C2980" s="133">
        <f>'!!!KATILIMCI LİSTESİ!!!'!B2977</f>
        <v>0</v>
      </c>
      <c r="D2980" s="134">
        <f>'!!!KATILIMCI LİSTESİ!!!'!C2977</f>
        <v>0</v>
      </c>
      <c r="E2980" s="135">
        <f>'!!! VERİLER !!!'!C$1</f>
        <v>1375</v>
      </c>
      <c r="F2980" s="136">
        <f>'1-Devamsızlık Formu (Ek-4)'!AJ2982</f>
        <v>0</v>
      </c>
      <c r="G2980" s="135">
        <f>IF(AND('1-Devamsızlık Formu (Ek-4)'!D2982="",F2980&gt;0,'1-Devamsızlık Formu (Ek-4)'!AW2982="KASIM 2024"),(E2980*(F2980-1)+(666.75)),E2980*F2980)</f>
        <v>0</v>
      </c>
      <c r="H2980" s="135">
        <f t="shared" si="566"/>
        <v>0</v>
      </c>
      <c r="I2980" s="141">
        <f t="shared" si="572"/>
        <v>0</v>
      </c>
      <c r="J2980" s="135">
        <f t="shared" si="573"/>
        <v>0</v>
      </c>
      <c r="K2980" s="135">
        <f t="shared" si="574"/>
        <v>0</v>
      </c>
      <c r="L2980" s="135" t="e">
        <f t="shared" si="575"/>
        <v>#REF!</v>
      </c>
      <c r="M2980" s="138" t="e">
        <f>IF(K2980-'!!!KATILIMCI LİSTESİ!!!'!#REF!&gt;0,'!!!KATILIMCI LİSTESİ!!!'!#REF!,K2980)</f>
        <v>#REF!</v>
      </c>
      <c r="N2980" s="135">
        <f t="shared" si="567"/>
        <v>0</v>
      </c>
      <c r="O2980" s="135">
        <f t="shared" si="568"/>
        <v>0</v>
      </c>
      <c r="P2980" s="139">
        <f t="shared" si="569"/>
        <v>0</v>
      </c>
      <c r="Q2980" s="135">
        <f>'5-Banka Listesi'!G2981</f>
        <v>0</v>
      </c>
      <c r="R2980" s="140">
        <f t="shared" si="570"/>
        <v>0</v>
      </c>
      <c r="S2980" s="140">
        <f t="shared" si="571"/>
        <v>0</v>
      </c>
      <c r="T2980" s="140">
        <f t="shared" si="576"/>
        <v>0</v>
      </c>
      <c r="U2980" s="135">
        <f t="shared" si="577"/>
        <v>0</v>
      </c>
      <c r="V2980" s="132">
        <v>2976</v>
      </c>
    </row>
    <row r="2981" spans="2:22" ht="33.950000000000003" customHeight="1" x14ac:dyDescent="0.25">
      <c r="B2981" s="132">
        <v>2977</v>
      </c>
      <c r="C2981" s="133">
        <f>'!!!KATILIMCI LİSTESİ!!!'!B2978</f>
        <v>0</v>
      </c>
      <c r="D2981" s="134">
        <f>'!!!KATILIMCI LİSTESİ!!!'!C2978</f>
        <v>0</v>
      </c>
      <c r="E2981" s="135">
        <f>'!!! VERİLER !!!'!C$1</f>
        <v>1375</v>
      </c>
      <c r="F2981" s="136">
        <f>'1-Devamsızlık Formu (Ek-4)'!AJ2983</f>
        <v>0</v>
      </c>
      <c r="G2981" s="135">
        <f>IF(AND('1-Devamsızlık Formu (Ek-4)'!D2983="",F2981&gt;0,'1-Devamsızlık Formu (Ek-4)'!AW2983="KASIM 2024"),(E2981*(F2981-1)+(666.75)),E2981*F2981)</f>
        <v>0</v>
      </c>
      <c r="H2981" s="135">
        <f t="shared" si="566"/>
        <v>0</v>
      </c>
      <c r="I2981" s="141">
        <f t="shared" si="572"/>
        <v>0</v>
      </c>
      <c r="J2981" s="135">
        <f t="shared" si="573"/>
        <v>0</v>
      </c>
      <c r="K2981" s="135">
        <f t="shared" si="574"/>
        <v>0</v>
      </c>
      <c r="L2981" s="135" t="e">
        <f t="shared" si="575"/>
        <v>#REF!</v>
      </c>
      <c r="M2981" s="138" t="e">
        <f>IF(K2981-'!!!KATILIMCI LİSTESİ!!!'!#REF!&gt;0,'!!!KATILIMCI LİSTESİ!!!'!#REF!,K2981)</f>
        <v>#REF!</v>
      </c>
      <c r="N2981" s="135">
        <f t="shared" si="567"/>
        <v>0</v>
      </c>
      <c r="O2981" s="135">
        <f t="shared" si="568"/>
        <v>0</v>
      </c>
      <c r="P2981" s="139">
        <f t="shared" si="569"/>
        <v>0</v>
      </c>
      <c r="Q2981" s="135">
        <f>'5-Banka Listesi'!G2982</f>
        <v>0</v>
      </c>
      <c r="R2981" s="140">
        <f t="shared" si="570"/>
        <v>0</v>
      </c>
      <c r="S2981" s="140">
        <f t="shared" si="571"/>
        <v>0</v>
      </c>
      <c r="T2981" s="140">
        <f t="shared" si="576"/>
        <v>0</v>
      </c>
      <c r="U2981" s="135">
        <f t="shared" si="577"/>
        <v>0</v>
      </c>
      <c r="V2981" s="132">
        <v>2977</v>
      </c>
    </row>
    <row r="2982" spans="2:22" ht="33.950000000000003" customHeight="1" x14ac:dyDescent="0.25">
      <c r="B2982" s="132">
        <v>2978</v>
      </c>
      <c r="C2982" s="133">
        <f>'!!!KATILIMCI LİSTESİ!!!'!B2979</f>
        <v>0</v>
      </c>
      <c r="D2982" s="134">
        <f>'!!!KATILIMCI LİSTESİ!!!'!C2979</f>
        <v>0</v>
      </c>
      <c r="E2982" s="135">
        <f>'!!! VERİLER !!!'!C$1</f>
        <v>1375</v>
      </c>
      <c r="F2982" s="136">
        <f>'1-Devamsızlık Formu (Ek-4)'!AJ2984</f>
        <v>0</v>
      </c>
      <c r="G2982" s="135">
        <f>IF(AND('1-Devamsızlık Formu (Ek-4)'!D2984="",F2982&gt;0,'1-Devamsızlık Formu (Ek-4)'!AW2984="KASIM 2024"),(E2982*(F2982-1)+(666.75)),E2982*F2982)</f>
        <v>0</v>
      </c>
      <c r="H2982" s="135">
        <f t="shared" si="566"/>
        <v>0</v>
      </c>
      <c r="I2982" s="141">
        <f t="shared" si="572"/>
        <v>0</v>
      </c>
      <c r="J2982" s="135">
        <f t="shared" si="573"/>
        <v>0</v>
      </c>
      <c r="K2982" s="135">
        <f t="shared" si="574"/>
        <v>0</v>
      </c>
      <c r="L2982" s="135" t="e">
        <f t="shared" si="575"/>
        <v>#REF!</v>
      </c>
      <c r="M2982" s="138" t="e">
        <f>IF(K2982-'!!!KATILIMCI LİSTESİ!!!'!#REF!&gt;0,'!!!KATILIMCI LİSTESİ!!!'!#REF!,K2982)</f>
        <v>#REF!</v>
      </c>
      <c r="N2982" s="135">
        <f t="shared" si="567"/>
        <v>0</v>
      </c>
      <c r="O2982" s="135">
        <f t="shared" si="568"/>
        <v>0</v>
      </c>
      <c r="P2982" s="139">
        <f t="shared" si="569"/>
        <v>0</v>
      </c>
      <c r="Q2982" s="135">
        <f>'5-Banka Listesi'!G2983</f>
        <v>0</v>
      </c>
      <c r="R2982" s="140">
        <f t="shared" si="570"/>
        <v>0</v>
      </c>
      <c r="S2982" s="140">
        <f t="shared" si="571"/>
        <v>0</v>
      </c>
      <c r="T2982" s="140">
        <f t="shared" si="576"/>
        <v>0</v>
      </c>
      <c r="U2982" s="135">
        <f t="shared" si="577"/>
        <v>0</v>
      </c>
      <c r="V2982" s="132">
        <v>2978</v>
      </c>
    </row>
    <row r="2983" spans="2:22" ht="33.950000000000003" customHeight="1" x14ac:dyDescent="0.25">
      <c r="B2983" s="132">
        <v>2979</v>
      </c>
      <c r="C2983" s="133">
        <f>'!!!KATILIMCI LİSTESİ!!!'!B2980</f>
        <v>0</v>
      </c>
      <c r="D2983" s="134">
        <f>'!!!KATILIMCI LİSTESİ!!!'!C2980</f>
        <v>0</v>
      </c>
      <c r="E2983" s="135">
        <f>'!!! VERİLER !!!'!C$1</f>
        <v>1375</v>
      </c>
      <c r="F2983" s="136">
        <f>'1-Devamsızlık Formu (Ek-4)'!AJ2985</f>
        <v>0</v>
      </c>
      <c r="G2983" s="135">
        <f>IF(AND('1-Devamsızlık Formu (Ek-4)'!D2985="",F2983&gt;0,'1-Devamsızlık Formu (Ek-4)'!AW2985="KASIM 2024"),(E2983*(F2983-1)+(666.75)),E2983*F2983)</f>
        <v>0</v>
      </c>
      <c r="H2983" s="135">
        <f t="shared" si="566"/>
        <v>0</v>
      </c>
      <c r="I2983" s="141">
        <f t="shared" si="572"/>
        <v>0</v>
      </c>
      <c r="J2983" s="135">
        <f t="shared" si="573"/>
        <v>0</v>
      </c>
      <c r="K2983" s="135">
        <f t="shared" si="574"/>
        <v>0</v>
      </c>
      <c r="L2983" s="135" t="e">
        <f t="shared" si="575"/>
        <v>#REF!</v>
      </c>
      <c r="M2983" s="138" t="e">
        <f>IF(K2983-'!!!KATILIMCI LİSTESİ!!!'!#REF!&gt;0,'!!!KATILIMCI LİSTESİ!!!'!#REF!,K2983)</f>
        <v>#REF!</v>
      </c>
      <c r="N2983" s="135">
        <f t="shared" si="567"/>
        <v>0</v>
      </c>
      <c r="O2983" s="135">
        <f t="shared" si="568"/>
        <v>0</v>
      </c>
      <c r="P2983" s="139">
        <f t="shared" si="569"/>
        <v>0</v>
      </c>
      <c r="Q2983" s="135">
        <f>'5-Banka Listesi'!G2984</f>
        <v>0</v>
      </c>
      <c r="R2983" s="140">
        <f t="shared" si="570"/>
        <v>0</v>
      </c>
      <c r="S2983" s="140">
        <f t="shared" si="571"/>
        <v>0</v>
      </c>
      <c r="T2983" s="140">
        <f t="shared" si="576"/>
        <v>0</v>
      </c>
      <c r="U2983" s="135">
        <f t="shared" si="577"/>
        <v>0</v>
      </c>
      <c r="V2983" s="132">
        <v>2979</v>
      </c>
    </row>
    <row r="2984" spans="2:22" ht="33.950000000000003" customHeight="1" x14ac:dyDescent="0.25">
      <c r="B2984" s="132">
        <v>2980</v>
      </c>
      <c r="C2984" s="133">
        <f>'!!!KATILIMCI LİSTESİ!!!'!B2981</f>
        <v>0</v>
      </c>
      <c r="D2984" s="134">
        <f>'!!!KATILIMCI LİSTESİ!!!'!C2981</f>
        <v>0</v>
      </c>
      <c r="E2984" s="135">
        <f>'!!! VERİLER !!!'!C$1</f>
        <v>1375</v>
      </c>
      <c r="F2984" s="136">
        <f>'1-Devamsızlık Formu (Ek-4)'!AJ2986</f>
        <v>0</v>
      </c>
      <c r="G2984" s="135">
        <f>IF(AND('1-Devamsızlık Formu (Ek-4)'!D2986="",F2984&gt;0,'1-Devamsızlık Formu (Ek-4)'!AW2986="KASIM 2024"),(E2984*(F2984-1)+(666.75)),E2984*F2984)</f>
        <v>0</v>
      </c>
      <c r="H2984" s="135">
        <f t="shared" si="566"/>
        <v>0</v>
      </c>
      <c r="I2984" s="141">
        <f t="shared" si="572"/>
        <v>0</v>
      </c>
      <c r="J2984" s="135">
        <f t="shared" si="573"/>
        <v>0</v>
      </c>
      <c r="K2984" s="135">
        <f t="shared" si="574"/>
        <v>0</v>
      </c>
      <c r="L2984" s="135" t="e">
        <f t="shared" si="575"/>
        <v>#REF!</v>
      </c>
      <c r="M2984" s="138" t="e">
        <f>IF(K2984-'!!!KATILIMCI LİSTESİ!!!'!#REF!&gt;0,'!!!KATILIMCI LİSTESİ!!!'!#REF!,K2984)</f>
        <v>#REF!</v>
      </c>
      <c r="N2984" s="135">
        <f t="shared" si="567"/>
        <v>0</v>
      </c>
      <c r="O2984" s="135">
        <f t="shared" si="568"/>
        <v>0</v>
      </c>
      <c r="P2984" s="139">
        <f t="shared" si="569"/>
        <v>0</v>
      </c>
      <c r="Q2984" s="135">
        <f>'5-Banka Listesi'!G2985</f>
        <v>0</v>
      </c>
      <c r="R2984" s="140">
        <f t="shared" si="570"/>
        <v>0</v>
      </c>
      <c r="S2984" s="140">
        <f t="shared" si="571"/>
        <v>0</v>
      </c>
      <c r="T2984" s="140">
        <f t="shared" si="576"/>
        <v>0</v>
      </c>
      <c r="U2984" s="135">
        <f t="shared" si="577"/>
        <v>0</v>
      </c>
      <c r="V2984" s="132">
        <v>2980</v>
      </c>
    </row>
    <row r="2985" spans="2:22" ht="33.950000000000003" customHeight="1" x14ac:dyDescent="0.25">
      <c r="B2985" s="132">
        <v>2981</v>
      </c>
      <c r="C2985" s="133">
        <f>'!!!KATILIMCI LİSTESİ!!!'!B2982</f>
        <v>0</v>
      </c>
      <c r="D2985" s="134">
        <f>'!!!KATILIMCI LİSTESİ!!!'!C2982</f>
        <v>0</v>
      </c>
      <c r="E2985" s="135">
        <f>'!!! VERİLER !!!'!C$1</f>
        <v>1375</v>
      </c>
      <c r="F2985" s="136">
        <f>'1-Devamsızlık Formu (Ek-4)'!AJ2987</f>
        <v>0</v>
      </c>
      <c r="G2985" s="135">
        <f>IF(AND('1-Devamsızlık Formu (Ek-4)'!D2987="",F2985&gt;0,'1-Devamsızlık Formu (Ek-4)'!AW2987="KASIM 2024"),(E2985*(F2985-1)+(666.75)),E2985*F2985)</f>
        <v>0</v>
      </c>
      <c r="H2985" s="135">
        <f t="shared" si="566"/>
        <v>0</v>
      </c>
      <c r="I2985" s="141">
        <f t="shared" si="572"/>
        <v>0</v>
      </c>
      <c r="J2985" s="135">
        <f t="shared" si="573"/>
        <v>0</v>
      </c>
      <c r="K2985" s="135">
        <f t="shared" si="574"/>
        <v>0</v>
      </c>
      <c r="L2985" s="135" t="e">
        <f t="shared" si="575"/>
        <v>#REF!</v>
      </c>
      <c r="M2985" s="138" t="e">
        <f>IF(K2985-'!!!KATILIMCI LİSTESİ!!!'!#REF!&gt;0,'!!!KATILIMCI LİSTESİ!!!'!#REF!,K2985)</f>
        <v>#REF!</v>
      </c>
      <c r="N2985" s="135">
        <f t="shared" si="567"/>
        <v>0</v>
      </c>
      <c r="O2985" s="135">
        <f t="shared" si="568"/>
        <v>0</v>
      </c>
      <c r="P2985" s="139">
        <f t="shared" si="569"/>
        <v>0</v>
      </c>
      <c r="Q2985" s="135">
        <f>'5-Banka Listesi'!G2986</f>
        <v>0</v>
      </c>
      <c r="R2985" s="140">
        <f t="shared" si="570"/>
        <v>0</v>
      </c>
      <c r="S2985" s="140">
        <f t="shared" si="571"/>
        <v>0</v>
      </c>
      <c r="T2985" s="140">
        <f t="shared" si="576"/>
        <v>0</v>
      </c>
      <c r="U2985" s="135">
        <f t="shared" si="577"/>
        <v>0</v>
      </c>
      <c r="V2985" s="132">
        <v>2981</v>
      </c>
    </row>
    <row r="2986" spans="2:22" ht="33.950000000000003" customHeight="1" x14ac:dyDescent="0.25">
      <c r="B2986" s="132">
        <v>2982</v>
      </c>
      <c r="C2986" s="133">
        <f>'!!!KATILIMCI LİSTESİ!!!'!B2983</f>
        <v>0</v>
      </c>
      <c r="D2986" s="134">
        <f>'!!!KATILIMCI LİSTESİ!!!'!C2983</f>
        <v>0</v>
      </c>
      <c r="E2986" s="135">
        <f>'!!! VERİLER !!!'!C$1</f>
        <v>1375</v>
      </c>
      <c r="F2986" s="136">
        <f>'1-Devamsızlık Formu (Ek-4)'!AJ2988</f>
        <v>0</v>
      </c>
      <c r="G2986" s="135">
        <f>IF(AND('1-Devamsızlık Formu (Ek-4)'!D2988="",F2986&gt;0,'1-Devamsızlık Formu (Ek-4)'!AW2988="KASIM 2024"),(E2986*(F2986-1)+(666.75)),E2986*F2986)</f>
        <v>0</v>
      </c>
      <c r="H2986" s="135">
        <f t="shared" si="566"/>
        <v>0</v>
      </c>
      <c r="I2986" s="141">
        <f t="shared" si="572"/>
        <v>0</v>
      </c>
      <c r="J2986" s="135">
        <f t="shared" si="573"/>
        <v>0</v>
      </c>
      <c r="K2986" s="135">
        <f t="shared" si="574"/>
        <v>0</v>
      </c>
      <c r="L2986" s="135" t="e">
        <f t="shared" si="575"/>
        <v>#REF!</v>
      </c>
      <c r="M2986" s="138" t="e">
        <f>IF(K2986-'!!!KATILIMCI LİSTESİ!!!'!#REF!&gt;0,'!!!KATILIMCI LİSTESİ!!!'!#REF!,K2986)</f>
        <v>#REF!</v>
      </c>
      <c r="N2986" s="135">
        <f t="shared" si="567"/>
        <v>0</v>
      </c>
      <c r="O2986" s="135">
        <f t="shared" si="568"/>
        <v>0</v>
      </c>
      <c r="P2986" s="139">
        <f t="shared" si="569"/>
        <v>0</v>
      </c>
      <c r="Q2986" s="135">
        <f>'5-Banka Listesi'!G2987</f>
        <v>0</v>
      </c>
      <c r="R2986" s="140">
        <f t="shared" si="570"/>
        <v>0</v>
      </c>
      <c r="S2986" s="140">
        <f t="shared" si="571"/>
        <v>0</v>
      </c>
      <c r="T2986" s="140">
        <f t="shared" si="576"/>
        <v>0</v>
      </c>
      <c r="U2986" s="135">
        <f t="shared" si="577"/>
        <v>0</v>
      </c>
      <c r="V2986" s="132">
        <v>2982</v>
      </c>
    </row>
    <row r="2987" spans="2:22" ht="33.950000000000003" customHeight="1" x14ac:dyDescent="0.25">
      <c r="B2987" s="132">
        <v>2983</v>
      </c>
      <c r="C2987" s="133">
        <f>'!!!KATILIMCI LİSTESİ!!!'!B2984</f>
        <v>0</v>
      </c>
      <c r="D2987" s="134">
        <f>'!!!KATILIMCI LİSTESİ!!!'!C2984</f>
        <v>0</v>
      </c>
      <c r="E2987" s="135">
        <f>'!!! VERİLER !!!'!C$1</f>
        <v>1375</v>
      </c>
      <c r="F2987" s="136">
        <f>'1-Devamsızlık Formu (Ek-4)'!AJ2989</f>
        <v>0</v>
      </c>
      <c r="G2987" s="135">
        <f>IF(AND('1-Devamsızlık Formu (Ek-4)'!D2989="",F2987&gt;0,'1-Devamsızlık Formu (Ek-4)'!AW2989="KASIM 2024"),(E2987*(F2987-1)+(666.75)),E2987*F2987)</f>
        <v>0</v>
      </c>
      <c r="H2987" s="135">
        <f t="shared" si="566"/>
        <v>0</v>
      </c>
      <c r="I2987" s="141">
        <f t="shared" si="572"/>
        <v>0</v>
      </c>
      <c r="J2987" s="135">
        <f t="shared" si="573"/>
        <v>0</v>
      </c>
      <c r="K2987" s="135">
        <f t="shared" si="574"/>
        <v>0</v>
      </c>
      <c r="L2987" s="135" t="e">
        <f t="shared" si="575"/>
        <v>#REF!</v>
      </c>
      <c r="M2987" s="138" t="e">
        <f>IF(K2987-'!!!KATILIMCI LİSTESİ!!!'!#REF!&gt;0,'!!!KATILIMCI LİSTESİ!!!'!#REF!,K2987)</f>
        <v>#REF!</v>
      </c>
      <c r="N2987" s="135">
        <f t="shared" si="567"/>
        <v>0</v>
      </c>
      <c r="O2987" s="135">
        <f t="shared" si="568"/>
        <v>0</v>
      </c>
      <c r="P2987" s="139">
        <f t="shared" si="569"/>
        <v>0</v>
      </c>
      <c r="Q2987" s="135">
        <f>'5-Banka Listesi'!G2988</f>
        <v>0</v>
      </c>
      <c r="R2987" s="140">
        <f t="shared" si="570"/>
        <v>0</v>
      </c>
      <c r="S2987" s="140">
        <f t="shared" si="571"/>
        <v>0</v>
      </c>
      <c r="T2987" s="140">
        <f t="shared" si="576"/>
        <v>0</v>
      </c>
      <c r="U2987" s="135">
        <f t="shared" si="577"/>
        <v>0</v>
      </c>
      <c r="V2987" s="132">
        <v>2983</v>
      </c>
    </row>
    <row r="2988" spans="2:22" ht="33.950000000000003" customHeight="1" x14ac:dyDescent="0.25">
      <c r="B2988" s="132">
        <v>2984</v>
      </c>
      <c r="C2988" s="133">
        <f>'!!!KATILIMCI LİSTESİ!!!'!B2985</f>
        <v>0</v>
      </c>
      <c r="D2988" s="134">
        <f>'!!!KATILIMCI LİSTESİ!!!'!C2985</f>
        <v>0</v>
      </c>
      <c r="E2988" s="135">
        <f>'!!! VERİLER !!!'!C$1</f>
        <v>1375</v>
      </c>
      <c r="F2988" s="136">
        <f>'1-Devamsızlık Formu (Ek-4)'!AJ2990</f>
        <v>0</v>
      </c>
      <c r="G2988" s="135">
        <f>IF(AND('1-Devamsızlık Formu (Ek-4)'!D2990="",F2988&gt;0,'1-Devamsızlık Formu (Ek-4)'!AW2990="KASIM 2024"),(E2988*(F2988-1)+(666.75)),E2988*F2988)</f>
        <v>0</v>
      </c>
      <c r="H2988" s="135">
        <f t="shared" si="566"/>
        <v>0</v>
      </c>
      <c r="I2988" s="141">
        <f t="shared" si="572"/>
        <v>0</v>
      </c>
      <c r="J2988" s="135">
        <f t="shared" si="573"/>
        <v>0</v>
      </c>
      <c r="K2988" s="135">
        <f t="shared" si="574"/>
        <v>0</v>
      </c>
      <c r="L2988" s="135" t="e">
        <f t="shared" si="575"/>
        <v>#REF!</v>
      </c>
      <c r="M2988" s="138" t="e">
        <f>IF(K2988-'!!!KATILIMCI LİSTESİ!!!'!#REF!&gt;0,'!!!KATILIMCI LİSTESİ!!!'!#REF!,K2988)</f>
        <v>#REF!</v>
      </c>
      <c r="N2988" s="135">
        <f t="shared" si="567"/>
        <v>0</v>
      </c>
      <c r="O2988" s="135">
        <f t="shared" si="568"/>
        <v>0</v>
      </c>
      <c r="P2988" s="139">
        <f t="shared" si="569"/>
        <v>0</v>
      </c>
      <c r="Q2988" s="135">
        <f>'5-Banka Listesi'!G2989</f>
        <v>0</v>
      </c>
      <c r="R2988" s="140">
        <f t="shared" si="570"/>
        <v>0</v>
      </c>
      <c r="S2988" s="140">
        <f t="shared" si="571"/>
        <v>0</v>
      </c>
      <c r="T2988" s="140">
        <f t="shared" si="576"/>
        <v>0</v>
      </c>
      <c r="U2988" s="135">
        <f t="shared" si="577"/>
        <v>0</v>
      </c>
      <c r="V2988" s="132">
        <v>2984</v>
      </c>
    </row>
    <row r="2989" spans="2:22" ht="33.950000000000003" customHeight="1" x14ac:dyDescent="0.25">
      <c r="B2989" s="132">
        <v>2985</v>
      </c>
      <c r="C2989" s="133">
        <f>'!!!KATILIMCI LİSTESİ!!!'!B2986</f>
        <v>0</v>
      </c>
      <c r="D2989" s="134">
        <f>'!!!KATILIMCI LİSTESİ!!!'!C2986</f>
        <v>0</v>
      </c>
      <c r="E2989" s="135">
        <f>'!!! VERİLER !!!'!C$1</f>
        <v>1375</v>
      </c>
      <c r="F2989" s="136">
        <f>'1-Devamsızlık Formu (Ek-4)'!AJ2991</f>
        <v>0</v>
      </c>
      <c r="G2989" s="135">
        <f>IF(AND('1-Devamsızlık Formu (Ek-4)'!D2991="",F2989&gt;0,'1-Devamsızlık Formu (Ek-4)'!AW2991="KASIM 2024"),(E2989*(F2989-1)+(666.75)),E2989*F2989)</f>
        <v>0</v>
      </c>
      <c r="H2989" s="135">
        <f t="shared" si="566"/>
        <v>0</v>
      </c>
      <c r="I2989" s="141">
        <f t="shared" si="572"/>
        <v>0</v>
      </c>
      <c r="J2989" s="135">
        <f t="shared" si="573"/>
        <v>0</v>
      </c>
      <c r="K2989" s="135">
        <f t="shared" si="574"/>
        <v>0</v>
      </c>
      <c r="L2989" s="135" t="e">
        <f t="shared" si="575"/>
        <v>#REF!</v>
      </c>
      <c r="M2989" s="138" t="e">
        <f>IF(K2989-'!!!KATILIMCI LİSTESİ!!!'!#REF!&gt;0,'!!!KATILIMCI LİSTESİ!!!'!#REF!,K2989)</f>
        <v>#REF!</v>
      </c>
      <c r="N2989" s="135">
        <f t="shared" si="567"/>
        <v>0</v>
      </c>
      <c r="O2989" s="135">
        <f t="shared" si="568"/>
        <v>0</v>
      </c>
      <c r="P2989" s="139">
        <f t="shared" si="569"/>
        <v>0</v>
      </c>
      <c r="Q2989" s="135">
        <f>'5-Banka Listesi'!G2990</f>
        <v>0</v>
      </c>
      <c r="R2989" s="140">
        <f t="shared" si="570"/>
        <v>0</v>
      </c>
      <c r="S2989" s="140">
        <f t="shared" si="571"/>
        <v>0</v>
      </c>
      <c r="T2989" s="140">
        <f t="shared" si="576"/>
        <v>0</v>
      </c>
      <c r="U2989" s="135">
        <f t="shared" si="577"/>
        <v>0</v>
      </c>
      <c r="V2989" s="132">
        <v>2985</v>
      </c>
    </row>
    <row r="2990" spans="2:22" ht="33.950000000000003" customHeight="1" x14ac:dyDescent="0.25">
      <c r="B2990" s="132">
        <v>2986</v>
      </c>
      <c r="C2990" s="133">
        <f>'!!!KATILIMCI LİSTESİ!!!'!B2987</f>
        <v>0</v>
      </c>
      <c r="D2990" s="134">
        <f>'!!!KATILIMCI LİSTESİ!!!'!C2987</f>
        <v>0</v>
      </c>
      <c r="E2990" s="135">
        <f>'!!! VERİLER !!!'!C$1</f>
        <v>1375</v>
      </c>
      <c r="F2990" s="136">
        <f>'1-Devamsızlık Formu (Ek-4)'!AJ2992</f>
        <v>0</v>
      </c>
      <c r="G2990" s="135">
        <f>IF(AND('1-Devamsızlık Formu (Ek-4)'!D2992="",F2990&gt;0,'1-Devamsızlık Formu (Ek-4)'!AW2992="KASIM 2024"),(E2990*(F2990-1)+(666.75)),E2990*F2990)</f>
        <v>0</v>
      </c>
      <c r="H2990" s="135">
        <f t="shared" si="566"/>
        <v>0</v>
      </c>
      <c r="I2990" s="141">
        <f t="shared" si="572"/>
        <v>0</v>
      </c>
      <c r="J2990" s="135">
        <f t="shared" si="573"/>
        <v>0</v>
      </c>
      <c r="K2990" s="135">
        <f t="shared" si="574"/>
        <v>0</v>
      </c>
      <c r="L2990" s="135" t="e">
        <f t="shared" si="575"/>
        <v>#REF!</v>
      </c>
      <c r="M2990" s="138" t="e">
        <f>IF(K2990-'!!!KATILIMCI LİSTESİ!!!'!#REF!&gt;0,'!!!KATILIMCI LİSTESİ!!!'!#REF!,K2990)</f>
        <v>#REF!</v>
      </c>
      <c r="N2990" s="135">
        <f t="shared" si="567"/>
        <v>0</v>
      </c>
      <c r="O2990" s="135">
        <f t="shared" si="568"/>
        <v>0</v>
      </c>
      <c r="P2990" s="139">
        <f t="shared" si="569"/>
        <v>0</v>
      </c>
      <c r="Q2990" s="135">
        <f>'5-Banka Listesi'!G2991</f>
        <v>0</v>
      </c>
      <c r="R2990" s="140">
        <f t="shared" si="570"/>
        <v>0</v>
      </c>
      <c r="S2990" s="140">
        <f t="shared" si="571"/>
        <v>0</v>
      </c>
      <c r="T2990" s="140">
        <f t="shared" si="576"/>
        <v>0</v>
      </c>
      <c r="U2990" s="135">
        <f t="shared" si="577"/>
        <v>0</v>
      </c>
      <c r="V2990" s="132">
        <v>2986</v>
      </c>
    </row>
    <row r="2991" spans="2:22" ht="33.950000000000003" customHeight="1" x14ac:dyDescent="0.25">
      <c r="B2991" s="132">
        <v>2987</v>
      </c>
      <c r="C2991" s="133">
        <f>'!!!KATILIMCI LİSTESİ!!!'!B2988</f>
        <v>0</v>
      </c>
      <c r="D2991" s="134">
        <f>'!!!KATILIMCI LİSTESİ!!!'!C2988</f>
        <v>0</v>
      </c>
      <c r="E2991" s="135">
        <f>'!!! VERİLER !!!'!C$1</f>
        <v>1375</v>
      </c>
      <c r="F2991" s="136">
        <f>'1-Devamsızlık Formu (Ek-4)'!AJ2993</f>
        <v>0</v>
      </c>
      <c r="G2991" s="135">
        <f>IF(AND('1-Devamsızlık Formu (Ek-4)'!D2993="",F2991&gt;0,'1-Devamsızlık Formu (Ek-4)'!AW2993="KASIM 2024"),(E2991*(F2991-1)+(666.75)),E2991*F2991)</f>
        <v>0</v>
      </c>
      <c r="H2991" s="135">
        <f t="shared" si="566"/>
        <v>0</v>
      </c>
      <c r="I2991" s="141">
        <f t="shared" si="572"/>
        <v>0</v>
      </c>
      <c r="J2991" s="135">
        <f t="shared" si="573"/>
        <v>0</v>
      </c>
      <c r="K2991" s="135">
        <f t="shared" si="574"/>
        <v>0</v>
      </c>
      <c r="L2991" s="135" t="e">
        <f t="shared" si="575"/>
        <v>#REF!</v>
      </c>
      <c r="M2991" s="138" t="e">
        <f>IF(K2991-'!!!KATILIMCI LİSTESİ!!!'!#REF!&gt;0,'!!!KATILIMCI LİSTESİ!!!'!#REF!,K2991)</f>
        <v>#REF!</v>
      </c>
      <c r="N2991" s="135">
        <f t="shared" si="567"/>
        <v>0</v>
      </c>
      <c r="O2991" s="135">
        <f t="shared" si="568"/>
        <v>0</v>
      </c>
      <c r="P2991" s="139">
        <f t="shared" si="569"/>
        <v>0</v>
      </c>
      <c r="Q2991" s="135">
        <f>'5-Banka Listesi'!G2992</f>
        <v>0</v>
      </c>
      <c r="R2991" s="140">
        <f t="shared" si="570"/>
        <v>0</v>
      </c>
      <c r="S2991" s="140">
        <f t="shared" si="571"/>
        <v>0</v>
      </c>
      <c r="T2991" s="140">
        <f t="shared" si="576"/>
        <v>0</v>
      </c>
      <c r="U2991" s="135">
        <f t="shared" si="577"/>
        <v>0</v>
      </c>
      <c r="V2991" s="132">
        <v>2987</v>
      </c>
    </row>
    <row r="2992" spans="2:22" ht="33.950000000000003" customHeight="1" x14ac:dyDescent="0.25">
      <c r="B2992" s="132">
        <v>2988</v>
      </c>
      <c r="C2992" s="133">
        <f>'!!!KATILIMCI LİSTESİ!!!'!B2989</f>
        <v>0</v>
      </c>
      <c r="D2992" s="134">
        <f>'!!!KATILIMCI LİSTESİ!!!'!C2989</f>
        <v>0</v>
      </c>
      <c r="E2992" s="135">
        <f>'!!! VERİLER !!!'!C$1</f>
        <v>1375</v>
      </c>
      <c r="F2992" s="136">
        <f>'1-Devamsızlık Formu (Ek-4)'!AJ2994</f>
        <v>0</v>
      </c>
      <c r="G2992" s="135">
        <f>IF(AND('1-Devamsızlık Formu (Ek-4)'!D2994="",F2992&gt;0,'1-Devamsızlık Formu (Ek-4)'!AW2994="KASIM 2024"),(E2992*(F2992-1)+(666.75)),E2992*F2992)</f>
        <v>0</v>
      </c>
      <c r="H2992" s="135">
        <f t="shared" si="566"/>
        <v>0</v>
      </c>
      <c r="I2992" s="141">
        <f t="shared" si="572"/>
        <v>0</v>
      </c>
      <c r="J2992" s="135">
        <f t="shared" si="573"/>
        <v>0</v>
      </c>
      <c r="K2992" s="135">
        <f t="shared" si="574"/>
        <v>0</v>
      </c>
      <c r="L2992" s="135" t="e">
        <f t="shared" si="575"/>
        <v>#REF!</v>
      </c>
      <c r="M2992" s="138" t="e">
        <f>IF(K2992-'!!!KATILIMCI LİSTESİ!!!'!#REF!&gt;0,'!!!KATILIMCI LİSTESİ!!!'!#REF!,K2992)</f>
        <v>#REF!</v>
      </c>
      <c r="N2992" s="135">
        <f t="shared" si="567"/>
        <v>0</v>
      </c>
      <c r="O2992" s="135">
        <f t="shared" si="568"/>
        <v>0</v>
      </c>
      <c r="P2992" s="139">
        <f t="shared" si="569"/>
        <v>0</v>
      </c>
      <c r="Q2992" s="135">
        <f>'5-Banka Listesi'!G2993</f>
        <v>0</v>
      </c>
      <c r="R2992" s="140">
        <f t="shared" si="570"/>
        <v>0</v>
      </c>
      <c r="S2992" s="140">
        <f t="shared" si="571"/>
        <v>0</v>
      </c>
      <c r="T2992" s="140">
        <f t="shared" si="576"/>
        <v>0</v>
      </c>
      <c r="U2992" s="135">
        <f t="shared" si="577"/>
        <v>0</v>
      </c>
      <c r="V2992" s="132">
        <v>2988</v>
      </c>
    </row>
    <row r="2993" spans="2:22" ht="33.950000000000003" customHeight="1" x14ac:dyDescent="0.25">
      <c r="B2993" s="132">
        <v>2989</v>
      </c>
      <c r="C2993" s="133">
        <f>'!!!KATILIMCI LİSTESİ!!!'!B2990</f>
        <v>0</v>
      </c>
      <c r="D2993" s="134">
        <f>'!!!KATILIMCI LİSTESİ!!!'!C2990</f>
        <v>0</v>
      </c>
      <c r="E2993" s="135">
        <f>'!!! VERİLER !!!'!C$1</f>
        <v>1375</v>
      </c>
      <c r="F2993" s="136">
        <f>'1-Devamsızlık Formu (Ek-4)'!AJ2995</f>
        <v>0</v>
      </c>
      <c r="G2993" s="135">
        <f>IF(AND('1-Devamsızlık Formu (Ek-4)'!D2995="",F2993&gt;0,'1-Devamsızlık Formu (Ek-4)'!AW2995="KASIM 2024"),(E2993*(F2993-1)+(666.75)),E2993*F2993)</f>
        <v>0</v>
      </c>
      <c r="H2993" s="135">
        <f t="shared" si="566"/>
        <v>0</v>
      </c>
      <c r="I2993" s="141">
        <f t="shared" si="572"/>
        <v>0</v>
      </c>
      <c r="J2993" s="135">
        <f t="shared" si="573"/>
        <v>0</v>
      </c>
      <c r="K2993" s="135">
        <f t="shared" si="574"/>
        <v>0</v>
      </c>
      <c r="L2993" s="135" t="e">
        <f t="shared" si="575"/>
        <v>#REF!</v>
      </c>
      <c r="M2993" s="138" t="e">
        <f>IF(K2993-'!!!KATILIMCI LİSTESİ!!!'!#REF!&gt;0,'!!!KATILIMCI LİSTESİ!!!'!#REF!,K2993)</f>
        <v>#REF!</v>
      </c>
      <c r="N2993" s="135">
        <f t="shared" si="567"/>
        <v>0</v>
      </c>
      <c r="O2993" s="135">
        <f t="shared" si="568"/>
        <v>0</v>
      </c>
      <c r="P2993" s="139">
        <f t="shared" si="569"/>
        <v>0</v>
      </c>
      <c r="Q2993" s="135">
        <f>'5-Banka Listesi'!G2994</f>
        <v>0</v>
      </c>
      <c r="R2993" s="140">
        <f t="shared" si="570"/>
        <v>0</v>
      </c>
      <c r="S2993" s="140">
        <f t="shared" si="571"/>
        <v>0</v>
      </c>
      <c r="T2993" s="140">
        <f t="shared" si="576"/>
        <v>0</v>
      </c>
      <c r="U2993" s="135">
        <f t="shared" si="577"/>
        <v>0</v>
      </c>
      <c r="V2993" s="132">
        <v>2989</v>
      </c>
    </row>
    <row r="2994" spans="2:22" ht="33.950000000000003" customHeight="1" x14ac:dyDescent="0.25">
      <c r="B2994" s="132">
        <v>2990</v>
      </c>
      <c r="C2994" s="133">
        <f>'!!!KATILIMCI LİSTESİ!!!'!B2991</f>
        <v>0</v>
      </c>
      <c r="D2994" s="134">
        <f>'!!!KATILIMCI LİSTESİ!!!'!C2991</f>
        <v>0</v>
      </c>
      <c r="E2994" s="135">
        <f>'!!! VERİLER !!!'!C$1</f>
        <v>1375</v>
      </c>
      <c r="F2994" s="136">
        <f>'1-Devamsızlık Formu (Ek-4)'!AJ2996</f>
        <v>0</v>
      </c>
      <c r="G2994" s="135">
        <f>IF(AND('1-Devamsızlık Formu (Ek-4)'!D2996="",F2994&gt;0,'1-Devamsızlık Formu (Ek-4)'!AW2996="KASIM 2024"),(E2994*(F2994-1)+(666.75)),E2994*F2994)</f>
        <v>0</v>
      </c>
      <c r="H2994" s="135">
        <f t="shared" si="566"/>
        <v>0</v>
      </c>
      <c r="I2994" s="141">
        <f t="shared" si="572"/>
        <v>0</v>
      </c>
      <c r="J2994" s="135">
        <f t="shared" si="573"/>
        <v>0</v>
      </c>
      <c r="K2994" s="135">
        <f t="shared" si="574"/>
        <v>0</v>
      </c>
      <c r="L2994" s="135" t="e">
        <f t="shared" si="575"/>
        <v>#REF!</v>
      </c>
      <c r="M2994" s="138" t="e">
        <f>IF(K2994-'!!!KATILIMCI LİSTESİ!!!'!#REF!&gt;0,'!!!KATILIMCI LİSTESİ!!!'!#REF!,K2994)</f>
        <v>#REF!</v>
      </c>
      <c r="N2994" s="135">
        <f t="shared" si="567"/>
        <v>0</v>
      </c>
      <c r="O2994" s="135">
        <f t="shared" si="568"/>
        <v>0</v>
      </c>
      <c r="P2994" s="139">
        <f t="shared" si="569"/>
        <v>0</v>
      </c>
      <c r="Q2994" s="135">
        <f>'5-Banka Listesi'!G2995</f>
        <v>0</v>
      </c>
      <c r="R2994" s="140">
        <f t="shared" si="570"/>
        <v>0</v>
      </c>
      <c r="S2994" s="140">
        <f t="shared" si="571"/>
        <v>0</v>
      </c>
      <c r="T2994" s="140">
        <f t="shared" si="576"/>
        <v>0</v>
      </c>
      <c r="U2994" s="135">
        <f t="shared" si="577"/>
        <v>0</v>
      </c>
      <c r="V2994" s="132">
        <v>2990</v>
      </c>
    </row>
    <row r="2995" spans="2:22" ht="33.950000000000003" customHeight="1" x14ac:dyDescent="0.25">
      <c r="B2995" s="132">
        <v>2991</v>
      </c>
      <c r="C2995" s="133">
        <f>'!!!KATILIMCI LİSTESİ!!!'!B2992</f>
        <v>0</v>
      </c>
      <c r="D2995" s="134">
        <f>'!!!KATILIMCI LİSTESİ!!!'!C2992</f>
        <v>0</v>
      </c>
      <c r="E2995" s="135">
        <f>'!!! VERİLER !!!'!C$1</f>
        <v>1375</v>
      </c>
      <c r="F2995" s="136">
        <f>'1-Devamsızlık Formu (Ek-4)'!AJ2997</f>
        <v>0</v>
      </c>
      <c r="G2995" s="135">
        <f>IF(AND('1-Devamsızlık Formu (Ek-4)'!D2997="",F2995&gt;0,'1-Devamsızlık Formu (Ek-4)'!AW2997="KASIM 2024"),(E2995*(F2995-1)+(666.75)),E2995*F2995)</f>
        <v>0</v>
      </c>
      <c r="H2995" s="135">
        <f t="shared" si="566"/>
        <v>0</v>
      </c>
      <c r="I2995" s="141">
        <f t="shared" si="572"/>
        <v>0</v>
      </c>
      <c r="J2995" s="135">
        <f t="shared" si="573"/>
        <v>0</v>
      </c>
      <c r="K2995" s="135">
        <f t="shared" si="574"/>
        <v>0</v>
      </c>
      <c r="L2995" s="135" t="e">
        <f t="shared" si="575"/>
        <v>#REF!</v>
      </c>
      <c r="M2995" s="138" t="e">
        <f>IF(K2995-'!!!KATILIMCI LİSTESİ!!!'!#REF!&gt;0,'!!!KATILIMCI LİSTESİ!!!'!#REF!,K2995)</f>
        <v>#REF!</v>
      </c>
      <c r="N2995" s="135">
        <f t="shared" si="567"/>
        <v>0</v>
      </c>
      <c r="O2995" s="135">
        <f t="shared" si="568"/>
        <v>0</v>
      </c>
      <c r="P2995" s="139">
        <f t="shared" si="569"/>
        <v>0</v>
      </c>
      <c r="Q2995" s="135">
        <f>'5-Banka Listesi'!G2996</f>
        <v>0</v>
      </c>
      <c r="R2995" s="140">
        <f t="shared" si="570"/>
        <v>0</v>
      </c>
      <c r="S2995" s="140">
        <f t="shared" si="571"/>
        <v>0</v>
      </c>
      <c r="T2995" s="140">
        <f t="shared" si="576"/>
        <v>0</v>
      </c>
      <c r="U2995" s="135">
        <f t="shared" si="577"/>
        <v>0</v>
      </c>
      <c r="V2995" s="132">
        <v>2991</v>
      </c>
    </row>
    <row r="2996" spans="2:22" ht="33.950000000000003" customHeight="1" x14ac:dyDescent="0.25">
      <c r="B2996" s="132">
        <v>2992</v>
      </c>
      <c r="C2996" s="133">
        <f>'!!!KATILIMCI LİSTESİ!!!'!B2993</f>
        <v>0</v>
      </c>
      <c r="D2996" s="134">
        <f>'!!!KATILIMCI LİSTESİ!!!'!C2993</f>
        <v>0</v>
      </c>
      <c r="E2996" s="135">
        <f>'!!! VERİLER !!!'!C$1</f>
        <v>1375</v>
      </c>
      <c r="F2996" s="136">
        <f>'1-Devamsızlık Formu (Ek-4)'!AJ2998</f>
        <v>0</v>
      </c>
      <c r="G2996" s="135">
        <f>IF(AND('1-Devamsızlık Formu (Ek-4)'!D2998="",F2996&gt;0,'1-Devamsızlık Formu (Ek-4)'!AW2998="KASIM 2024"),(E2996*(F2996-1)+(666.75)),E2996*F2996)</f>
        <v>0</v>
      </c>
      <c r="H2996" s="135">
        <f t="shared" si="566"/>
        <v>0</v>
      </c>
      <c r="I2996" s="141">
        <f t="shared" si="572"/>
        <v>0</v>
      </c>
      <c r="J2996" s="135">
        <f t="shared" si="573"/>
        <v>0</v>
      </c>
      <c r="K2996" s="135">
        <f t="shared" si="574"/>
        <v>0</v>
      </c>
      <c r="L2996" s="135" t="e">
        <f t="shared" si="575"/>
        <v>#REF!</v>
      </c>
      <c r="M2996" s="138" t="e">
        <f>IF(K2996-'!!!KATILIMCI LİSTESİ!!!'!#REF!&gt;0,'!!!KATILIMCI LİSTESİ!!!'!#REF!,K2996)</f>
        <v>#REF!</v>
      </c>
      <c r="N2996" s="135">
        <f t="shared" si="567"/>
        <v>0</v>
      </c>
      <c r="O2996" s="135">
        <f t="shared" si="568"/>
        <v>0</v>
      </c>
      <c r="P2996" s="139">
        <f t="shared" si="569"/>
        <v>0</v>
      </c>
      <c r="Q2996" s="135">
        <f>'5-Banka Listesi'!G2997</f>
        <v>0</v>
      </c>
      <c r="R2996" s="140">
        <f t="shared" si="570"/>
        <v>0</v>
      </c>
      <c r="S2996" s="140">
        <f t="shared" si="571"/>
        <v>0</v>
      </c>
      <c r="T2996" s="140">
        <f t="shared" si="576"/>
        <v>0</v>
      </c>
      <c r="U2996" s="135">
        <f t="shared" si="577"/>
        <v>0</v>
      </c>
      <c r="V2996" s="132">
        <v>2992</v>
      </c>
    </row>
    <row r="2997" spans="2:22" ht="33.950000000000003" customHeight="1" x14ac:dyDescent="0.25">
      <c r="B2997" s="132">
        <v>2993</v>
      </c>
      <c r="C2997" s="133">
        <f>'!!!KATILIMCI LİSTESİ!!!'!B2994</f>
        <v>0</v>
      </c>
      <c r="D2997" s="134">
        <f>'!!!KATILIMCI LİSTESİ!!!'!C2994</f>
        <v>0</v>
      </c>
      <c r="E2997" s="135">
        <f>'!!! VERİLER !!!'!C$1</f>
        <v>1375</v>
      </c>
      <c r="F2997" s="136">
        <f>'1-Devamsızlık Formu (Ek-4)'!AJ2999</f>
        <v>0</v>
      </c>
      <c r="G2997" s="135">
        <f>IF(AND('1-Devamsızlık Formu (Ek-4)'!D2999="",F2997&gt;0,'1-Devamsızlık Formu (Ek-4)'!AW2999="KASIM 2024"),(E2997*(F2997-1)+(666.75)),E2997*F2997)</f>
        <v>0</v>
      </c>
      <c r="H2997" s="135">
        <f t="shared" si="566"/>
        <v>0</v>
      </c>
      <c r="I2997" s="141">
        <f t="shared" si="572"/>
        <v>0</v>
      </c>
      <c r="J2997" s="135">
        <f t="shared" si="573"/>
        <v>0</v>
      </c>
      <c r="K2997" s="135">
        <f t="shared" si="574"/>
        <v>0</v>
      </c>
      <c r="L2997" s="135" t="e">
        <f t="shared" si="575"/>
        <v>#REF!</v>
      </c>
      <c r="M2997" s="138" t="e">
        <f>IF(K2997-'!!!KATILIMCI LİSTESİ!!!'!#REF!&gt;0,'!!!KATILIMCI LİSTESİ!!!'!#REF!,K2997)</f>
        <v>#REF!</v>
      </c>
      <c r="N2997" s="135">
        <f t="shared" si="567"/>
        <v>0</v>
      </c>
      <c r="O2997" s="135">
        <f t="shared" si="568"/>
        <v>0</v>
      </c>
      <c r="P2997" s="139">
        <f t="shared" si="569"/>
        <v>0</v>
      </c>
      <c r="Q2997" s="135">
        <f>'5-Banka Listesi'!G2998</f>
        <v>0</v>
      </c>
      <c r="R2997" s="140">
        <f t="shared" si="570"/>
        <v>0</v>
      </c>
      <c r="S2997" s="140">
        <f t="shared" si="571"/>
        <v>0</v>
      </c>
      <c r="T2997" s="140">
        <f t="shared" si="576"/>
        <v>0</v>
      </c>
      <c r="U2997" s="135">
        <f t="shared" si="577"/>
        <v>0</v>
      </c>
      <c r="V2997" s="132">
        <v>2993</v>
      </c>
    </row>
    <row r="2998" spans="2:22" ht="33.950000000000003" customHeight="1" x14ac:dyDescent="0.25">
      <c r="B2998" s="132">
        <v>2994</v>
      </c>
      <c r="C2998" s="133">
        <f>'!!!KATILIMCI LİSTESİ!!!'!B2995</f>
        <v>0</v>
      </c>
      <c r="D2998" s="134">
        <f>'!!!KATILIMCI LİSTESİ!!!'!C2995</f>
        <v>0</v>
      </c>
      <c r="E2998" s="135">
        <f>'!!! VERİLER !!!'!C$1</f>
        <v>1375</v>
      </c>
      <c r="F2998" s="136">
        <f>'1-Devamsızlık Formu (Ek-4)'!AJ3000</f>
        <v>0</v>
      </c>
      <c r="G2998" s="135">
        <f>IF(AND('1-Devamsızlık Formu (Ek-4)'!D3000="",F2998&gt;0,'1-Devamsızlık Formu (Ek-4)'!AW3000="KASIM 2024"),(E2998*(F2998-1)+(666.75)),E2998*F2998)</f>
        <v>0</v>
      </c>
      <c r="H2998" s="135">
        <f t="shared" si="566"/>
        <v>0</v>
      </c>
      <c r="I2998" s="141">
        <f t="shared" si="572"/>
        <v>0</v>
      </c>
      <c r="J2998" s="135">
        <f t="shared" si="573"/>
        <v>0</v>
      </c>
      <c r="K2998" s="135">
        <f t="shared" si="574"/>
        <v>0</v>
      </c>
      <c r="L2998" s="135" t="e">
        <f t="shared" si="575"/>
        <v>#REF!</v>
      </c>
      <c r="M2998" s="138" t="e">
        <f>IF(K2998-'!!!KATILIMCI LİSTESİ!!!'!#REF!&gt;0,'!!!KATILIMCI LİSTESİ!!!'!#REF!,K2998)</f>
        <v>#REF!</v>
      </c>
      <c r="N2998" s="135">
        <f t="shared" si="567"/>
        <v>0</v>
      </c>
      <c r="O2998" s="135">
        <f t="shared" si="568"/>
        <v>0</v>
      </c>
      <c r="P2998" s="139">
        <f t="shared" si="569"/>
        <v>0</v>
      </c>
      <c r="Q2998" s="135">
        <f>'5-Banka Listesi'!G2999</f>
        <v>0</v>
      </c>
      <c r="R2998" s="140">
        <f t="shared" si="570"/>
        <v>0</v>
      </c>
      <c r="S2998" s="140">
        <f t="shared" si="571"/>
        <v>0</v>
      </c>
      <c r="T2998" s="140">
        <f t="shared" si="576"/>
        <v>0</v>
      </c>
      <c r="U2998" s="135">
        <f t="shared" si="577"/>
        <v>0</v>
      </c>
      <c r="V2998" s="132">
        <v>2994</v>
      </c>
    </row>
    <row r="2999" spans="2:22" ht="33.950000000000003" customHeight="1" x14ac:dyDescent="0.25">
      <c r="B2999" s="132">
        <v>2995</v>
      </c>
      <c r="C2999" s="133">
        <f>'!!!KATILIMCI LİSTESİ!!!'!B2996</f>
        <v>0</v>
      </c>
      <c r="D2999" s="134">
        <f>'!!!KATILIMCI LİSTESİ!!!'!C2996</f>
        <v>0</v>
      </c>
      <c r="E2999" s="135">
        <f>'!!! VERİLER !!!'!C$1</f>
        <v>1375</v>
      </c>
      <c r="F2999" s="136">
        <f>'1-Devamsızlık Formu (Ek-4)'!AJ3001</f>
        <v>0</v>
      </c>
      <c r="G2999" s="135">
        <f>IF(AND('1-Devamsızlık Formu (Ek-4)'!D3001="",F2999&gt;0,'1-Devamsızlık Formu (Ek-4)'!AW3001="KASIM 2024"),(E2999*(F2999-1)+(666.75)),E2999*F2999)</f>
        <v>0</v>
      </c>
      <c r="H2999" s="135">
        <f t="shared" si="566"/>
        <v>0</v>
      </c>
      <c r="I2999" s="141">
        <f t="shared" si="572"/>
        <v>0</v>
      </c>
      <c r="J2999" s="135">
        <f t="shared" si="573"/>
        <v>0</v>
      </c>
      <c r="K2999" s="135">
        <f t="shared" si="574"/>
        <v>0</v>
      </c>
      <c r="L2999" s="135" t="e">
        <f t="shared" si="575"/>
        <v>#REF!</v>
      </c>
      <c r="M2999" s="138" t="e">
        <f>IF(K2999-'!!!KATILIMCI LİSTESİ!!!'!#REF!&gt;0,'!!!KATILIMCI LİSTESİ!!!'!#REF!,K2999)</f>
        <v>#REF!</v>
      </c>
      <c r="N2999" s="135">
        <f t="shared" si="567"/>
        <v>0</v>
      </c>
      <c r="O2999" s="135">
        <f t="shared" si="568"/>
        <v>0</v>
      </c>
      <c r="P2999" s="139">
        <f t="shared" si="569"/>
        <v>0</v>
      </c>
      <c r="Q2999" s="135">
        <f>'5-Banka Listesi'!G3000</f>
        <v>0</v>
      </c>
      <c r="R2999" s="140">
        <f t="shared" si="570"/>
        <v>0</v>
      </c>
      <c r="S2999" s="140">
        <f t="shared" si="571"/>
        <v>0</v>
      </c>
      <c r="T2999" s="140">
        <f t="shared" si="576"/>
        <v>0</v>
      </c>
      <c r="U2999" s="135">
        <f t="shared" si="577"/>
        <v>0</v>
      </c>
      <c r="V2999" s="132">
        <v>2995</v>
      </c>
    </row>
    <row r="3000" spans="2:22" ht="33.950000000000003" customHeight="1" x14ac:dyDescent="0.25">
      <c r="B3000" s="132">
        <v>2996</v>
      </c>
      <c r="C3000" s="133">
        <f>'!!!KATILIMCI LİSTESİ!!!'!B2997</f>
        <v>0</v>
      </c>
      <c r="D3000" s="134">
        <f>'!!!KATILIMCI LİSTESİ!!!'!C2997</f>
        <v>0</v>
      </c>
      <c r="E3000" s="135">
        <f>'!!! VERİLER !!!'!C$1</f>
        <v>1375</v>
      </c>
      <c r="F3000" s="136">
        <f>'1-Devamsızlık Formu (Ek-4)'!AJ3002</f>
        <v>0</v>
      </c>
      <c r="G3000" s="135">
        <f>IF(AND('1-Devamsızlık Formu (Ek-4)'!D3002="",F3000&gt;0,'1-Devamsızlık Formu (Ek-4)'!AW3002="KASIM 2024"),(E3000*(F3000-1)+(666.75)),E3000*F3000)</f>
        <v>0</v>
      </c>
      <c r="H3000" s="135">
        <f t="shared" si="566"/>
        <v>0</v>
      </c>
      <c r="I3000" s="141">
        <f t="shared" si="572"/>
        <v>0</v>
      </c>
      <c r="J3000" s="135">
        <f t="shared" si="573"/>
        <v>0</v>
      </c>
      <c r="K3000" s="135">
        <f t="shared" si="574"/>
        <v>0</v>
      </c>
      <c r="L3000" s="135" t="e">
        <f t="shared" si="575"/>
        <v>#REF!</v>
      </c>
      <c r="M3000" s="138" t="e">
        <f>IF(K3000-'!!!KATILIMCI LİSTESİ!!!'!#REF!&gt;0,'!!!KATILIMCI LİSTESİ!!!'!#REF!,K3000)</f>
        <v>#REF!</v>
      </c>
      <c r="N3000" s="135">
        <f t="shared" si="567"/>
        <v>0</v>
      </c>
      <c r="O3000" s="135">
        <f t="shared" si="568"/>
        <v>0</v>
      </c>
      <c r="P3000" s="139">
        <f t="shared" si="569"/>
        <v>0</v>
      </c>
      <c r="Q3000" s="135">
        <f>'5-Banka Listesi'!G3001</f>
        <v>0</v>
      </c>
      <c r="R3000" s="140">
        <f t="shared" si="570"/>
        <v>0</v>
      </c>
      <c r="S3000" s="140">
        <f t="shared" si="571"/>
        <v>0</v>
      </c>
      <c r="T3000" s="140">
        <f t="shared" si="576"/>
        <v>0</v>
      </c>
      <c r="U3000" s="135">
        <f t="shared" si="577"/>
        <v>0</v>
      </c>
      <c r="V3000" s="132">
        <v>2996</v>
      </c>
    </row>
    <row r="3001" spans="2:22" ht="33.950000000000003" customHeight="1" x14ac:dyDescent="0.25">
      <c r="B3001" s="132">
        <v>2997</v>
      </c>
      <c r="C3001" s="133">
        <f>'!!!KATILIMCI LİSTESİ!!!'!B2998</f>
        <v>0</v>
      </c>
      <c r="D3001" s="134">
        <f>'!!!KATILIMCI LİSTESİ!!!'!C2998</f>
        <v>0</v>
      </c>
      <c r="E3001" s="135">
        <f>'!!! VERİLER !!!'!C$1</f>
        <v>1375</v>
      </c>
      <c r="F3001" s="136">
        <f>'1-Devamsızlık Formu (Ek-4)'!AJ3003</f>
        <v>0</v>
      </c>
      <c r="G3001" s="135">
        <f>IF(AND('1-Devamsızlık Formu (Ek-4)'!D3003="",F3001&gt;0,'1-Devamsızlık Formu (Ek-4)'!AW3003="KASIM 2024"),(E3001*(F3001-1)+(666.75)),E3001*F3001)</f>
        <v>0</v>
      </c>
      <c r="H3001" s="135">
        <f t="shared" si="566"/>
        <v>0</v>
      </c>
      <c r="I3001" s="141">
        <f t="shared" si="572"/>
        <v>0</v>
      </c>
      <c r="J3001" s="135">
        <f t="shared" si="573"/>
        <v>0</v>
      </c>
      <c r="K3001" s="135">
        <f t="shared" si="574"/>
        <v>0</v>
      </c>
      <c r="L3001" s="135" t="e">
        <f t="shared" si="575"/>
        <v>#REF!</v>
      </c>
      <c r="M3001" s="138" t="e">
        <f>IF(K3001-'!!!KATILIMCI LİSTESİ!!!'!#REF!&gt;0,'!!!KATILIMCI LİSTESİ!!!'!#REF!,K3001)</f>
        <v>#REF!</v>
      </c>
      <c r="N3001" s="135">
        <f t="shared" si="567"/>
        <v>0</v>
      </c>
      <c r="O3001" s="135">
        <f t="shared" si="568"/>
        <v>0</v>
      </c>
      <c r="P3001" s="139">
        <f t="shared" si="569"/>
        <v>0</v>
      </c>
      <c r="Q3001" s="135">
        <f>'5-Banka Listesi'!G3002</f>
        <v>0</v>
      </c>
      <c r="R3001" s="140">
        <f t="shared" si="570"/>
        <v>0</v>
      </c>
      <c r="S3001" s="140">
        <f t="shared" si="571"/>
        <v>0</v>
      </c>
      <c r="T3001" s="140">
        <f t="shared" si="576"/>
        <v>0</v>
      </c>
      <c r="U3001" s="135">
        <f t="shared" si="577"/>
        <v>0</v>
      </c>
      <c r="V3001" s="132">
        <v>2997</v>
      </c>
    </row>
    <row r="3002" spans="2:22" ht="33.950000000000003" customHeight="1" x14ac:dyDescent="0.25">
      <c r="B3002" s="132">
        <v>2998</v>
      </c>
      <c r="C3002" s="133">
        <f>'!!!KATILIMCI LİSTESİ!!!'!B2999</f>
        <v>0</v>
      </c>
      <c r="D3002" s="134">
        <f>'!!!KATILIMCI LİSTESİ!!!'!C2999</f>
        <v>0</v>
      </c>
      <c r="E3002" s="135">
        <f>'!!! VERİLER !!!'!C$1</f>
        <v>1375</v>
      </c>
      <c r="F3002" s="136">
        <f>'1-Devamsızlık Formu (Ek-4)'!AJ3004</f>
        <v>0</v>
      </c>
      <c r="G3002" s="135">
        <f>IF(AND('1-Devamsızlık Formu (Ek-4)'!D3004="",F3002&gt;0,'1-Devamsızlık Formu (Ek-4)'!AW3004="KASIM 2024"),(E3002*(F3002-1)+(666.75)),E3002*F3002)</f>
        <v>0</v>
      </c>
      <c r="H3002" s="135">
        <f t="shared" si="566"/>
        <v>0</v>
      </c>
      <c r="I3002" s="141">
        <f t="shared" si="572"/>
        <v>0</v>
      </c>
      <c r="J3002" s="135">
        <f t="shared" si="573"/>
        <v>0</v>
      </c>
      <c r="K3002" s="135">
        <f t="shared" si="574"/>
        <v>0</v>
      </c>
      <c r="L3002" s="135" t="e">
        <f t="shared" si="575"/>
        <v>#REF!</v>
      </c>
      <c r="M3002" s="138" t="e">
        <f>IF(K3002-'!!!KATILIMCI LİSTESİ!!!'!#REF!&gt;0,'!!!KATILIMCI LİSTESİ!!!'!#REF!,K3002)</f>
        <v>#REF!</v>
      </c>
      <c r="N3002" s="135">
        <f t="shared" si="567"/>
        <v>0</v>
      </c>
      <c r="O3002" s="135">
        <f t="shared" si="568"/>
        <v>0</v>
      </c>
      <c r="P3002" s="139">
        <f t="shared" si="569"/>
        <v>0</v>
      </c>
      <c r="Q3002" s="135">
        <f>'5-Banka Listesi'!G3003</f>
        <v>0</v>
      </c>
      <c r="R3002" s="140">
        <f t="shared" si="570"/>
        <v>0</v>
      </c>
      <c r="S3002" s="140">
        <f t="shared" si="571"/>
        <v>0</v>
      </c>
      <c r="T3002" s="140">
        <f t="shared" si="576"/>
        <v>0</v>
      </c>
      <c r="U3002" s="135">
        <f t="shared" si="577"/>
        <v>0</v>
      </c>
      <c r="V3002" s="132">
        <v>2998</v>
      </c>
    </row>
    <row r="3003" spans="2:22" ht="33.950000000000003" customHeight="1" x14ac:dyDescent="0.25">
      <c r="B3003" s="132">
        <v>2999</v>
      </c>
      <c r="C3003" s="133">
        <f>'!!!KATILIMCI LİSTESİ!!!'!B3000</f>
        <v>0</v>
      </c>
      <c r="D3003" s="134">
        <f>'!!!KATILIMCI LİSTESİ!!!'!C3000</f>
        <v>0</v>
      </c>
      <c r="E3003" s="135">
        <f>'!!! VERİLER !!!'!C$1</f>
        <v>1375</v>
      </c>
      <c r="F3003" s="136">
        <f>'1-Devamsızlık Formu (Ek-4)'!AJ3005</f>
        <v>0</v>
      </c>
      <c r="G3003" s="135">
        <f>IF(AND('1-Devamsızlık Formu (Ek-4)'!D3005="",F3003&gt;0,'1-Devamsızlık Formu (Ek-4)'!AW3005="KASIM 2024"),(E3003*(F3003-1)+(666.75)),E3003*F3003)</f>
        <v>0</v>
      </c>
      <c r="H3003" s="135">
        <f t="shared" si="566"/>
        <v>0</v>
      </c>
      <c r="I3003" s="141">
        <f t="shared" si="572"/>
        <v>0</v>
      </c>
      <c r="J3003" s="135">
        <f t="shared" si="573"/>
        <v>0</v>
      </c>
      <c r="K3003" s="135">
        <f t="shared" si="574"/>
        <v>0</v>
      </c>
      <c r="L3003" s="135" t="e">
        <f t="shared" si="575"/>
        <v>#REF!</v>
      </c>
      <c r="M3003" s="138" t="e">
        <f>IF(K3003-'!!!KATILIMCI LİSTESİ!!!'!#REF!&gt;0,'!!!KATILIMCI LİSTESİ!!!'!#REF!,K3003)</f>
        <v>#REF!</v>
      </c>
      <c r="N3003" s="135">
        <f t="shared" si="567"/>
        <v>0</v>
      </c>
      <c r="O3003" s="135">
        <f t="shared" si="568"/>
        <v>0</v>
      </c>
      <c r="P3003" s="139">
        <f t="shared" si="569"/>
        <v>0</v>
      </c>
      <c r="Q3003" s="135">
        <f>'5-Banka Listesi'!G3004</f>
        <v>0</v>
      </c>
      <c r="R3003" s="140">
        <f t="shared" si="570"/>
        <v>0</v>
      </c>
      <c r="S3003" s="140">
        <f t="shared" si="571"/>
        <v>0</v>
      </c>
      <c r="T3003" s="140">
        <f t="shared" si="576"/>
        <v>0</v>
      </c>
      <c r="U3003" s="135">
        <f t="shared" si="577"/>
        <v>0</v>
      </c>
      <c r="V3003" s="132">
        <v>2999</v>
      </c>
    </row>
    <row r="3004" spans="2:22" ht="33.950000000000003" customHeight="1" x14ac:dyDescent="0.25">
      <c r="B3004" s="132">
        <v>3000</v>
      </c>
      <c r="C3004" s="133">
        <f>'!!!KATILIMCI LİSTESİ!!!'!B3001</f>
        <v>0</v>
      </c>
      <c r="D3004" s="134">
        <f>'!!!KATILIMCI LİSTESİ!!!'!C3001</f>
        <v>0</v>
      </c>
      <c r="E3004" s="135">
        <f>'!!! VERİLER !!!'!C$1</f>
        <v>1375</v>
      </c>
      <c r="F3004" s="136">
        <f>'1-Devamsızlık Formu (Ek-4)'!AJ3006</f>
        <v>0</v>
      </c>
      <c r="G3004" s="135">
        <f>IF(AND('1-Devamsızlık Formu (Ek-4)'!D3006="",F3004&gt;0,'1-Devamsızlık Formu (Ek-4)'!AW3006="KASIM 2024"),(E3004*(F3004-1)+(666.75)),E3004*F3004)</f>
        <v>0</v>
      </c>
      <c r="H3004" s="135">
        <f t="shared" si="566"/>
        <v>0</v>
      </c>
      <c r="I3004" s="141">
        <f t="shared" si="572"/>
        <v>0</v>
      </c>
      <c r="J3004" s="135">
        <f t="shared" si="573"/>
        <v>0</v>
      </c>
      <c r="K3004" s="135">
        <f t="shared" si="574"/>
        <v>0</v>
      </c>
      <c r="L3004" s="135" t="e">
        <f t="shared" si="575"/>
        <v>#REF!</v>
      </c>
      <c r="M3004" s="138" t="e">
        <f>IF(K3004-'!!!KATILIMCI LİSTESİ!!!'!#REF!&gt;0,'!!!KATILIMCI LİSTESİ!!!'!#REF!,K3004)</f>
        <v>#REF!</v>
      </c>
      <c r="N3004" s="135">
        <f t="shared" si="567"/>
        <v>0</v>
      </c>
      <c r="O3004" s="135">
        <f t="shared" si="568"/>
        <v>0</v>
      </c>
      <c r="P3004" s="139">
        <f t="shared" si="569"/>
        <v>0</v>
      </c>
      <c r="Q3004" s="135">
        <f>'5-Banka Listesi'!G3005</f>
        <v>0</v>
      </c>
      <c r="R3004" s="140">
        <f t="shared" si="570"/>
        <v>0</v>
      </c>
      <c r="S3004" s="140">
        <f t="shared" si="571"/>
        <v>0</v>
      </c>
      <c r="T3004" s="140">
        <f t="shared" si="576"/>
        <v>0</v>
      </c>
      <c r="U3004" s="135">
        <f t="shared" si="577"/>
        <v>0</v>
      </c>
      <c r="V3004" s="132">
        <v>3000</v>
      </c>
    </row>
    <row r="3005" spans="2:22" s="142" customFormat="1" ht="33.950000000000003" customHeight="1" x14ac:dyDescent="0.25">
      <c r="B3005" s="455" t="s">
        <v>4812</v>
      </c>
      <c r="C3005" s="455"/>
      <c r="D3005" s="455"/>
      <c r="E3005" s="143"/>
      <c r="F3005" s="136">
        <f>SUM(F5:F3004)</f>
        <v>17864</v>
      </c>
      <c r="G3005" s="135">
        <f>SUM(G5:G3004)</f>
        <v>24563000</v>
      </c>
      <c r="H3005" s="135">
        <f t="shared" si="566"/>
        <v>245630</v>
      </c>
      <c r="I3005" s="135">
        <f t="shared" ref="I3005:M3005" si="578">SUM(I5:I2004)</f>
        <v>246303.75</v>
      </c>
      <c r="J3005" s="144">
        <f t="shared" si="578"/>
        <v>0</v>
      </c>
      <c r="K3005" s="144">
        <f t="shared" si="578"/>
        <v>0</v>
      </c>
      <c r="L3005" s="144" t="e">
        <f t="shared" si="578"/>
        <v>#REF!</v>
      </c>
      <c r="M3005" s="144" t="e">
        <f t="shared" si="578"/>
        <v>#REF!</v>
      </c>
      <c r="N3005" s="135">
        <f t="shared" si="567"/>
        <v>1105335</v>
      </c>
      <c r="O3005" s="135">
        <f>H3005+N3005</f>
        <v>1350965</v>
      </c>
      <c r="P3005" s="139">
        <f t="shared" si="569"/>
        <v>25913965</v>
      </c>
      <c r="Q3005" s="144">
        <f>SUM(Q5:Q2004)</f>
        <v>0</v>
      </c>
      <c r="R3005" s="135">
        <f>G3005-Q3005</f>
        <v>24563000</v>
      </c>
      <c r="S3005" s="145">
        <f>ROUND(SUM(S5:S2004),3)</f>
        <v>552667.68900000001</v>
      </c>
      <c r="T3005" s="145">
        <f>ROUND(SUM(T5:T2004),3)</f>
        <v>491260</v>
      </c>
      <c r="U3005" s="145">
        <f>SUM(Q3005:T3005)</f>
        <v>25606927.688999999</v>
      </c>
      <c r="V3005" s="146"/>
    </row>
    <row r="3006" spans="2:22" s="2" customFormat="1" ht="24" customHeight="1" x14ac:dyDescent="0.2">
      <c r="B3006" s="456" t="str">
        <f>"     "&amp;'!!! VERİLER !!!'!C17&amp;" ÇALIŞMA VE İŞ KURUMU İL MÜDÜRLÜĞÜ İLE İŞBİRLİĞİ KAPSAMINDA DÜZENLENEN İŞKUR GENÇLİK PROGRAMINDA ÇALIŞAN  "&amp;TEXT(H2,0)&amp;"  KATILIMCIYA AİT   "&amp;P2&amp;"  "&amp;O2&amp;"  DÖNEM ÜCRETİNİN "&amp;TEXT(P3005,"000.000,00")&amp;" TL OLDUĞUNU TEYİD EDERİZ. "</f>
        <v xml:space="preserve">     GAZİANTEP ÇALIŞMA VE İŞ KURUMU İL MÜDÜRLÜĞÜ İLE İŞBİRLİĞİ KAPSAMINDA DÜZENLENEN İŞKUR GENÇLİK PROGRAMINDA ÇALIŞAN  1482  KATILIMCIYA AİT   2026  HAZİRAN  DÖNEM ÜCRETİNİN 25.913.965,00 TL OLDUĞUNU TEYİD EDERİZ. </v>
      </c>
      <c r="C3006" s="456"/>
      <c r="D3006" s="456"/>
      <c r="E3006" s="456"/>
      <c r="F3006" s="456"/>
      <c r="G3006" s="456"/>
      <c r="H3006" s="456"/>
      <c r="I3006" s="456"/>
      <c r="J3006" s="456"/>
      <c r="K3006" s="456"/>
      <c r="L3006" s="456"/>
      <c r="M3006" s="456"/>
      <c r="N3006" s="456"/>
      <c r="O3006" s="456"/>
      <c r="P3006" s="456"/>
      <c r="S3006" s="147"/>
    </row>
    <row r="3007" spans="2:22" s="2" customFormat="1" ht="41.25" customHeight="1" x14ac:dyDescent="0.2">
      <c r="B3007" s="457"/>
      <c r="C3007" s="457"/>
      <c r="D3007" s="457"/>
      <c r="E3007" s="457"/>
      <c r="F3007" s="457"/>
      <c r="G3007" s="457"/>
      <c r="H3007" s="457"/>
      <c r="I3007" s="457"/>
      <c r="J3007" s="457"/>
      <c r="K3007" s="457"/>
      <c r="L3007" s="457"/>
      <c r="M3007" s="457"/>
      <c r="N3007" s="457"/>
      <c r="O3007" s="457"/>
      <c r="P3007" s="457"/>
    </row>
    <row r="3008" spans="2:22" s="148" customFormat="1" ht="48.75" customHeight="1" x14ac:dyDescent="0.25">
      <c r="B3008" s="149"/>
      <c r="D3008" s="458" t="s">
        <v>4813</v>
      </c>
      <c r="E3008" s="458"/>
      <c r="F3008" s="458"/>
      <c r="G3008" s="458"/>
      <c r="N3008" s="458" t="s">
        <v>4814</v>
      </c>
      <c r="O3008" s="458"/>
      <c r="P3008" s="458"/>
      <c r="Q3008" s="150"/>
    </row>
    <row r="3009" spans="2:20" s="114" customFormat="1" ht="33.950000000000003" customHeight="1" x14ac:dyDescent="0.25">
      <c r="D3009" s="459" t="str">
        <f>'!!! VERİLER !!!'!C6</f>
        <v>Mehmet Bereket TATAR</v>
      </c>
      <c r="E3009" s="459"/>
      <c r="F3009" s="459"/>
      <c r="G3009" s="459"/>
      <c r="N3009" s="459" t="str">
        <f>'!!! VERİLER !!!'!C5</f>
        <v>Mehmet Fatih EVYAPAN</v>
      </c>
      <c r="O3009" s="459"/>
      <c r="P3009" s="459"/>
      <c r="Q3009" s="151"/>
    </row>
    <row r="3010" spans="2:20" s="114" customFormat="1" ht="33.950000000000003" customHeight="1" x14ac:dyDescent="0.25">
      <c r="D3010" s="459" t="str">
        <f>'!!! VERİLER !!!'!E6</f>
        <v>Şube Müdürü</v>
      </c>
      <c r="E3010" s="459"/>
      <c r="F3010" s="459"/>
      <c r="G3010" s="459"/>
      <c r="N3010" s="459" t="str">
        <f>'!!! VERİLER !!!'!E5</f>
        <v>Daire Başkanı</v>
      </c>
      <c r="O3010" s="459"/>
      <c r="P3010" s="459"/>
      <c r="Q3010" s="151"/>
    </row>
    <row r="3011" spans="2:20" ht="35.1" customHeight="1" x14ac:dyDescent="0.25">
      <c r="E3011" s="151"/>
      <c r="F3011" s="152"/>
      <c r="G3011" s="151"/>
      <c r="H3011" s="151"/>
      <c r="I3011" s="151"/>
      <c r="J3011" s="151"/>
      <c r="K3011" s="151"/>
      <c r="L3011" s="151"/>
      <c r="M3011" s="153"/>
      <c r="N3011" s="151"/>
      <c r="O3011" s="151"/>
      <c r="P3011" s="154"/>
    </row>
    <row r="3012" spans="2:20" ht="35.1" customHeight="1" x14ac:dyDescent="0.25">
      <c r="B3012" s="25"/>
      <c r="P3012" s="155"/>
    </row>
    <row r="3013" spans="2:20" ht="35.1" customHeight="1" x14ac:dyDescent="0.25">
      <c r="P3013" s="155"/>
    </row>
    <row r="3014" spans="2:20" ht="35.1" customHeight="1" x14ac:dyDescent="0.25">
      <c r="P3014" s="155"/>
    </row>
    <row r="3015" spans="2:20" ht="35.1" customHeight="1" x14ac:dyDescent="0.25">
      <c r="P3015" s="155"/>
    </row>
    <row r="3016" spans="2:20" ht="35.1" customHeight="1" x14ac:dyDescent="0.25">
      <c r="P3016" s="155"/>
      <c r="T3016" s="156"/>
    </row>
    <row r="3017" spans="2:20" ht="35.1" customHeight="1" x14ac:dyDescent="0.25">
      <c r="P3017" s="155"/>
    </row>
    <row r="3018" spans="2:20" ht="35.1" customHeight="1" x14ac:dyDescent="0.25">
      <c r="P3018" s="155"/>
    </row>
    <row r="3019" spans="2:20" ht="35.1" customHeight="1" x14ac:dyDescent="0.25">
      <c r="P3019" s="155"/>
    </row>
    <row r="3020" spans="2:20" ht="35.1" customHeight="1" x14ac:dyDescent="0.25">
      <c r="P3020" s="155"/>
    </row>
    <row r="3021" spans="2:20" ht="35.1" customHeight="1" x14ac:dyDescent="0.25">
      <c r="P3021" s="155"/>
    </row>
    <row r="3022" spans="2:20" ht="35.1" customHeight="1" x14ac:dyDescent="0.25">
      <c r="F3022" s="46"/>
      <c r="M3022" s="46"/>
      <c r="P3022" s="155"/>
    </row>
  </sheetData>
  <mergeCells count="23">
    <mergeCell ref="D3010:G3010"/>
    <mergeCell ref="N3010:P3010"/>
    <mergeCell ref="B3005:D3005"/>
    <mergeCell ref="B3006:P3007"/>
    <mergeCell ref="D3008:G3008"/>
    <mergeCell ref="N3008:P3008"/>
    <mergeCell ref="D3009:G3009"/>
    <mergeCell ref="N3009:P3009"/>
    <mergeCell ref="V1:V4"/>
    <mergeCell ref="C3:C4"/>
    <mergeCell ref="D3:D4"/>
    <mergeCell ref="E3:E4"/>
    <mergeCell ref="F3:F4"/>
    <mergeCell ref="M3:M4"/>
    <mergeCell ref="U3:U4"/>
    <mergeCell ref="D1:G1"/>
    <mergeCell ref="N1:P1"/>
    <mergeCell ref="R1:U1"/>
    <mergeCell ref="B1:B4"/>
    <mergeCell ref="D2:F2"/>
    <mergeCell ref="H2:I2"/>
    <mergeCell ref="M2:N2"/>
    <mergeCell ref="R2:T2"/>
  </mergeCells>
  <printOptions horizontalCentered="1"/>
  <pageMargins left="0.11811023622047245" right="0.11811023622047245" top="0.62992125984251968" bottom="0.27559055118110237" header="0.31496062992125984" footer="0.31496062992125984"/>
  <pageSetup paperSize="9" scale="43" fitToHeight="0" orientation="portrait" useFirstPageNumber="1" horizontalDpi="4294967293" verticalDpi="4294967295" r:id="rId1"/>
  <headerFooter>
    <oddHeader>&amp;C&amp;"Arial Tur,Kalın"&amp;24&amp;U&amp;K03-020İŞKUR Gençlik Programı KATILIMCI ÜCRET BORDROSU</oddHeader>
    <oddFooter>&amp;C&amp;12&amp;K03+039Tüm sayfalar koordinatör ve imza yetkilisi tarfındanimzalanıp kaşelenerek mühürlenecek.&amp;RSayfa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22"/>
  <sheetViews>
    <sheetView view="pageBreakPreview" zoomScaleNormal="100" workbookViewId="0">
      <selection activeCell="C18" sqref="C18"/>
    </sheetView>
  </sheetViews>
  <sheetFormatPr defaultColWidth="9.140625" defaultRowHeight="15.6" customHeight="1" x14ac:dyDescent="0.25"/>
  <cols>
    <col min="1" max="1" width="11.140625" style="54" customWidth="1"/>
    <col min="2" max="2" width="2.42578125" style="54" customWidth="1"/>
    <col min="3" max="3" width="22.7109375" style="54" customWidth="1"/>
    <col min="4" max="4" width="23.42578125" style="54" customWidth="1"/>
    <col min="5" max="5" width="11.5703125" style="56" customWidth="1"/>
    <col min="6" max="6" width="35.85546875" style="56" customWidth="1"/>
    <col min="7" max="7" width="2.28515625" style="54" customWidth="1"/>
    <col min="8" max="8" width="9.140625" style="54" customWidth="1"/>
    <col min="9" max="16384" width="9.140625" style="54"/>
  </cols>
  <sheetData>
    <row r="2" spans="2:7" ht="38.25" customHeight="1" x14ac:dyDescent="0.25">
      <c r="B2" s="157"/>
      <c r="C2" s="460" t="str">
        <f>'!!! VERİLER !!!'!C4</f>
        <v>GAZİANTEP REKTÖRLÜĞÜ</v>
      </c>
      <c r="D2" s="461"/>
      <c r="E2" s="157" t="s">
        <v>4815</v>
      </c>
      <c r="F2" s="462" t="str">
        <f>'!!! VERİLER !!!'!C8</f>
        <v>TR310001200133800004000406</v>
      </c>
      <c r="G2" s="463"/>
    </row>
    <row r="3" spans="2:7" s="158" customFormat="1" ht="33.75" customHeight="1" x14ac:dyDescent="0.25">
      <c r="E3" s="159"/>
      <c r="F3" s="159"/>
    </row>
    <row r="4" spans="2:7" s="158" customFormat="1" ht="30" customHeight="1" x14ac:dyDescent="0.25">
      <c r="B4" s="157"/>
      <c r="C4" s="464" t="s">
        <v>4816</v>
      </c>
      <c r="D4" s="465"/>
      <c r="E4" s="466" t="str">
        <f>'1-Devamsızlık Formu (Ek-4)'!AW7</f>
        <v>HAZİRAN 2026</v>
      </c>
      <c r="F4" s="466"/>
      <c r="G4" s="467"/>
    </row>
    <row r="5" spans="2:7" s="158" customFormat="1" ht="36" customHeight="1" x14ac:dyDescent="0.25">
      <c r="B5" s="157"/>
      <c r="C5" s="464" t="s">
        <v>4817</v>
      </c>
      <c r="D5" s="465"/>
      <c r="E5" s="468">
        <f>'2-Bordro'!H2</f>
        <v>1482</v>
      </c>
      <c r="F5" s="468"/>
      <c r="G5" s="160"/>
    </row>
    <row r="6" spans="2:7" s="158" customFormat="1" ht="36" customHeight="1" x14ac:dyDescent="0.25">
      <c r="B6" s="157"/>
      <c r="C6" s="464" t="s">
        <v>4818</v>
      </c>
      <c r="D6" s="465"/>
      <c r="E6" s="469">
        <f>'2-Bordro'!P3005</f>
        <v>25913965</v>
      </c>
      <c r="F6" s="469"/>
      <c r="G6" s="160"/>
    </row>
    <row r="7" spans="2:7" s="158" customFormat="1" ht="36" customHeight="1" x14ac:dyDescent="0.25">
      <c r="C7" s="464" t="s">
        <v>4819</v>
      </c>
      <c r="D7" s="464"/>
      <c r="E7" s="470">
        <f>'2-Bordro'!Q3005</f>
        <v>0</v>
      </c>
      <c r="F7" s="471"/>
    </row>
    <row r="8" spans="2:7" s="158" customFormat="1" ht="30" customHeight="1" x14ac:dyDescent="0.25">
      <c r="B8" s="157"/>
      <c r="C8" s="464" t="s">
        <v>4820</v>
      </c>
      <c r="D8" s="464"/>
      <c r="E8" s="470">
        <f>'2-Bordro'!R3005</f>
        <v>24563000</v>
      </c>
      <c r="F8" s="471"/>
      <c r="G8" s="161"/>
    </row>
    <row r="9" spans="2:7" s="158" customFormat="1" ht="37.5" hidden="1" customHeight="1" x14ac:dyDescent="0.25">
      <c r="B9" s="162"/>
      <c r="C9" s="472" t="s">
        <v>4821</v>
      </c>
      <c r="D9" s="472"/>
      <c r="E9" s="473" t="e">
        <f>'2-Bordro'!L3005</f>
        <v>#REF!</v>
      </c>
      <c r="F9" s="469"/>
      <c r="G9" s="160"/>
    </row>
    <row r="10" spans="2:7" s="158" customFormat="1" ht="37.5" hidden="1" customHeight="1" x14ac:dyDescent="0.25">
      <c r="B10" s="157"/>
      <c r="C10" s="464" t="s">
        <v>4822</v>
      </c>
      <c r="D10" s="464"/>
      <c r="E10" s="474" t="e">
        <f>'2-Bordro'!L3005</f>
        <v>#REF!</v>
      </c>
      <c r="F10" s="475"/>
      <c r="G10" s="163"/>
    </row>
    <row r="11" spans="2:7" s="158" customFormat="1" ht="37.5" customHeight="1" x14ac:dyDescent="0.25">
      <c r="B11" s="162"/>
      <c r="C11" s="472" t="s">
        <v>4823</v>
      </c>
      <c r="D11" s="472"/>
      <c r="E11" s="473">
        <f>'2-Bordro'!O3005</f>
        <v>1350965</v>
      </c>
      <c r="F11" s="469"/>
      <c r="G11" s="160"/>
    </row>
    <row r="12" spans="2:7" s="158" customFormat="1" ht="37.5" hidden="1" customHeight="1" x14ac:dyDescent="0.25">
      <c r="B12" s="157"/>
      <c r="C12" s="464" t="s">
        <v>4824</v>
      </c>
      <c r="D12" s="464"/>
      <c r="E12" s="473">
        <f>'2-Bordro'!I3005+'2-Bordro'!T3005</f>
        <v>737563.75</v>
      </c>
      <c r="F12" s="469"/>
      <c r="G12" s="160"/>
    </row>
    <row r="13" spans="2:7" s="158" customFormat="1" ht="37.5" customHeight="1" x14ac:dyDescent="0.25">
      <c r="B13" s="164"/>
      <c r="C13" s="476" t="s">
        <v>4812</v>
      </c>
      <c r="D13" s="476"/>
      <c r="E13" s="469">
        <f>'2-Bordro'!P3005</f>
        <v>25913965</v>
      </c>
      <c r="F13" s="469"/>
      <c r="G13" s="165"/>
    </row>
    <row r="14" spans="2:7" s="158" customFormat="1" ht="37.5" customHeight="1" x14ac:dyDescent="0.25">
      <c r="B14" s="54"/>
      <c r="C14" s="54"/>
      <c r="D14" s="54"/>
      <c r="E14" s="56"/>
      <c r="F14" s="56"/>
      <c r="G14" s="54"/>
    </row>
    <row r="15" spans="2:7" ht="12" customHeight="1" x14ac:dyDescent="0.25">
      <c r="B15" s="166"/>
      <c r="C15" s="477"/>
      <c r="D15" s="477"/>
      <c r="E15" s="477"/>
      <c r="F15" s="477"/>
      <c r="G15" s="167"/>
    </row>
    <row r="16" spans="2:7" ht="9" customHeight="1" x14ac:dyDescent="0.25">
      <c r="B16" s="168"/>
      <c r="C16" s="347" t="str">
        <f>"     "&amp;'!!! VERİLER !!!'!C17&amp;" ÇALIŞMA VE İŞ KURUMU İL MÜDÜRLÜĞÜ İLE İŞBİRLİĞİ KAPSAMINDA DÜZENLENEN İŞKUR GENÇLİK PROGRAMINDA ÇALIŞAN  "&amp;E5&amp;"  KATILIMCIYA AİT   "&amp;'1-Devamsızlık Formu (Ek-4)'!P1&amp;"  "&amp;'1-Devamsızlık Formu (Ek-4)'!C1&amp;"  DÖNEM ÜCRETİNİN "&amp;TEXT(E13,"000.000,00")&amp;" TL OLDUĞUNU TEYİD EDERİZ. "</f>
        <v xml:space="preserve">     GAZİANTEP ÇALIŞMA VE İŞ KURUMU İL MÜDÜRLÜĞÜ İLE İŞBİRLİĞİ KAPSAMINDA DÜZENLENEN İŞKUR GENÇLİK PROGRAMINDA ÇALIŞAN  1482  KATILIMCIYA AİT   HAZİRAN  2026  DÖNEM ÜCRETİNİN 25.913.965,00 TL OLDUĞUNU TEYİD EDERİZ. </v>
      </c>
      <c r="D16" s="347"/>
      <c r="E16" s="347"/>
      <c r="F16" s="347"/>
      <c r="G16" s="169"/>
    </row>
    <row r="17" spans="2:7" ht="72" customHeight="1" x14ac:dyDescent="0.25">
      <c r="B17" s="168"/>
      <c r="C17" s="347"/>
      <c r="D17" s="347"/>
      <c r="E17" s="347"/>
      <c r="F17" s="347"/>
      <c r="G17" s="169"/>
    </row>
    <row r="18" spans="2:7" ht="54.75" customHeight="1" x14ac:dyDescent="0.25">
      <c r="B18" s="168"/>
      <c r="C18" s="478" t="s">
        <v>4813</v>
      </c>
      <c r="D18" s="478"/>
      <c r="E18" s="478" t="s">
        <v>4814</v>
      </c>
      <c r="F18" s="478"/>
      <c r="G18" s="169"/>
    </row>
    <row r="19" spans="2:7" ht="18.75" customHeight="1" x14ac:dyDescent="0.25">
      <c r="B19" s="168"/>
      <c r="G19" s="169"/>
    </row>
    <row r="20" spans="2:7" ht="18.75" customHeight="1" x14ac:dyDescent="0.25">
      <c r="B20" s="168"/>
      <c r="C20" s="339" t="str">
        <f>'!!! VERİLER !!!'!C6</f>
        <v>Mehmet Bereket TATAR</v>
      </c>
      <c r="D20" s="339"/>
      <c r="E20" s="339" t="str">
        <f>'!!! VERİLER !!!'!C5</f>
        <v>Mehmet Fatih EVYAPAN</v>
      </c>
      <c r="F20" s="339"/>
      <c r="G20" s="169"/>
    </row>
    <row r="21" spans="2:7" ht="15.75" x14ac:dyDescent="0.25">
      <c r="B21" s="168"/>
      <c r="C21" s="339" t="str">
        <f>'!!! VERİLER !!!'!E6</f>
        <v>Şube Müdürü</v>
      </c>
      <c r="D21" s="339"/>
      <c r="E21" s="339" t="str">
        <f>'!!! VERİLER !!!'!E5</f>
        <v>Daire Başkanı</v>
      </c>
      <c r="F21" s="339"/>
      <c r="G21" s="169"/>
    </row>
    <row r="22" spans="2:7" ht="15.75" x14ac:dyDescent="0.25">
      <c r="B22" s="170"/>
      <c r="C22" s="171"/>
      <c r="D22" s="171"/>
      <c r="E22" s="172"/>
      <c r="F22" s="172"/>
      <c r="G22" s="173"/>
    </row>
  </sheetData>
  <sheetProtection algorithmName="SHA-512" hashValue="/y9MKYz6M7fx0l9inFt90lzpPlC1AFC3TxPWxS5x7gSYl5yu/t5UiHzO1Ujg1s5HItZJJmcjR4U4My5Og2D+aA==" saltValue="5YWlQbDcG0agNmmgDSjDUg==" spinCount="100000" sheet="1" objects="1" scenarios="1"/>
  <mergeCells count="30">
    <mergeCell ref="C21:D21"/>
    <mergeCell ref="E21:F21"/>
    <mergeCell ref="C16:F17"/>
    <mergeCell ref="C18:D18"/>
    <mergeCell ref="E18:F18"/>
    <mergeCell ref="C20:D20"/>
    <mergeCell ref="E20:F20"/>
    <mergeCell ref="C12:D12"/>
    <mergeCell ref="E12:F12"/>
    <mergeCell ref="C13:D13"/>
    <mergeCell ref="E13:F13"/>
    <mergeCell ref="C15:F15"/>
    <mergeCell ref="C9:D9"/>
    <mergeCell ref="E9:F9"/>
    <mergeCell ref="C10:D10"/>
    <mergeCell ref="E10:F10"/>
    <mergeCell ref="C11:D11"/>
    <mergeCell ref="E11:F11"/>
    <mergeCell ref="C6:D6"/>
    <mergeCell ref="E6:F6"/>
    <mergeCell ref="C7:D7"/>
    <mergeCell ref="E7:F7"/>
    <mergeCell ref="C8:D8"/>
    <mergeCell ref="E8:F8"/>
    <mergeCell ref="C2:D2"/>
    <mergeCell ref="F2:G2"/>
    <mergeCell ref="C4:D4"/>
    <mergeCell ref="E4:G4"/>
    <mergeCell ref="C5:D5"/>
    <mergeCell ref="E5:F5"/>
  </mergeCells>
  <pageMargins left="0.7" right="0.7" top="0.75" bottom="0.75" header="0.3" footer="0.3"/>
  <pageSetup paperSize="9" scale="75" orientation="portrait" useFirstPageNumber="1"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T67"/>
  <sheetViews>
    <sheetView view="pageBreakPreview" zoomScale="115" zoomScaleNormal="100" workbookViewId="0">
      <selection activeCell="H18" sqref="H18"/>
    </sheetView>
  </sheetViews>
  <sheetFormatPr defaultColWidth="9.140625" defaultRowHeight="15.6" customHeight="1" x14ac:dyDescent="0.25"/>
  <cols>
    <col min="1" max="1" width="2.28515625" style="174" customWidth="1"/>
    <col min="2" max="2" width="30" style="174" customWidth="1"/>
    <col min="3" max="3" width="9.7109375" style="174" customWidth="1"/>
    <col min="4" max="4" width="2" style="174" customWidth="1"/>
    <col min="5" max="5" width="18.140625" style="175" customWidth="1"/>
    <col min="6" max="6" width="2.140625" style="174" customWidth="1"/>
    <col min="7" max="7" width="31.28515625" style="174" customWidth="1"/>
    <col min="8" max="8" width="12.7109375" style="174" customWidth="1"/>
    <col min="9" max="9" width="27.140625" style="174" customWidth="1"/>
    <col min="10" max="10" width="9.140625" style="174" customWidth="1"/>
    <col min="11" max="16384" width="9.140625" style="174"/>
  </cols>
  <sheetData>
    <row r="1" spans="2:19" ht="8.25" customHeight="1" x14ac:dyDescent="0.25"/>
    <row r="2" spans="2:19" ht="25.5" customHeight="1" x14ac:dyDescent="0.25">
      <c r="B2" s="176" t="s">
        <v>4825</v>
      </c>
      <c r="C2" s="479" t="str">
        <f>'!!! VERİLER !!!'!C4</f>
        <v>GAZİANTEP REKTÖRLÜĞÜ</v>
      </c>
      <c r="D2" s="479"/>
      <c r="E2" s="479"/>
      <c r="F2" s="479"/>
      <c r="G2" s="479"/>
      <c r="H2" s="479"/>
      <c r="I2" s="479"/>
      <c r="J2" s="177"/>
      <c r="N2" s="177"/>
      <c r="O2" s="177"/>
      <c r="P2" s="177"/>
      <c r="Q2" s="177"/>
      <c r="R2" s="177"/>
      <c r="S2" s="177"/>
    </row>
    <row r="3" spans="2:19" ht="25.5" customHeight="1" x14ac:dyDescent="0.25">
      <c r="B3" s="176" t="s">
        <v>4826</v>
      </c>
      <c r="C3" s="480" t="str">
        <f>'1-Devamsızlık Formu (Ek-4)'!AW7</f>
        <v>HAZİRAN 2026</v>
      </c>
      <c r="D3" s="480"/>
      <c r="E3" s="480"/>
      <c r="F3" s="480"/>
      <c r="G3" s="480"/>
      <c r="H3" s="480"/>
      <c r="I3" s="480"/>
      <c r="J3" s="177"/>
      <c r="N3" s="177"/>
      <c r="O3" s="177"/>
      <c r="P3" s="177"/>
      <c r="Q3" s="177"/>
      <c r="R3" s="177"/>
      <c r="S3" s="177"/>
    </row>
    <row r="4" spans="2:19" ht="25.5" customHeight="1" x14ac:dyDescent="0.25">
      <c r="B4" s="481"/>
      <c r="C4" s="481"/>
      <c r="D4" s="481"/>
      <c r="E4" s="481"/>
      <c r="F4" s="481"/>
      <c r="G4" s="481"/>
      <c r="H4" s="481"/>
      <c r="I4" s="481"/>
      <c r="J4" s="177"/>
      <c r="N4" s="177"/>
      <c r="O4" s="177"/>
      <c r="P4" s="177"/>
      <c r="Q4" s="177"/>
      <c r="R4" s="177"/>
      <c r="S4" s="177"/>
    </row>
    <row r="5" spans="2:19" ht="25.5" customHeight="1" x14ac:dyDescent="0.25">
      <c r="B5" s="482" t="s">
        <v>4827</v>
      </c>
      <c r="C5" s="482"/>
      <c r="D5" s="179" t="s">
        <v>4828</v>
      </c>
      <c r="E5" s="180" t="str">
        <f>'2-Bordro'!O2</f>
        <v>HAZİRAN</v>
      </c>
      <c r="F5" s="481"/>
      <c r="G5" s="483" t="s">
        <v>4829</v>
      </c>
      <c r="H5" s="484"/>
      <c r="I5" s="485"/>
      <c r="L5" s="177"/>
      <c r="M5" s="177"/>
      <c r="N5" s="177"/>
      <c r="O5" s="177"/>
      <c r="P5" s="177"/>
      <c r="Q5" s="177"/>
    </row>
    <row r="6" spans="2:19" ht="21" customHeight="1" x14ac:dyDescent="0.25">
      <c r="B6" s="482" t="s">
        <v>4830</v>
      </c>
      <c r="C6" s="482"/>
      <c r="D6" s="179" t="s">
        <v>4828</v>
      </c>
      <c r="E6" s="180">
        <f>'2-Bordro'!F3005</f>
        <v>17864</v>
      </c>
      <c r="F6" s="481"/>
      <c r="G6" s="181" t="s">
        <v>4831</v>
      </c>
      <c r="H6" s="486">
        <f>'2-Bordro'!H3005+'2-Bordro'!R3005+'2-Bordro'!S3005</f>
        <v>25361297.688999999</v>
      </c>
      <c r="I6" s="487"/>
      <c r="L6" s="177"/>
      <c r="M6" s="177"/>
      <c r="N6" s="177"/>
      <c r="O6" s="177"/>
      <c r="P6" s="177"/>
      <c r="Q6" s="177"/>
    </row>
    <row r="7" spans="2:19" ht="21" customHeight="1" x14ac:dyDescent="0.25">
      <c r="B7" s="488" t="s">
        <v>4832</v>
      </c>
      <c r="C7" s="488"/>
      <c r="D7" s="176" t="s">
        <v>4828</v>
      </c>
      <c r="E7" s="183">
        <f>'2-Bordro'!G3005</f>
        <v>24563000</v>
      </c>
      <c r="F7" s="481"/>
      <c r="G7" s="181" t="s">
        <v>4833</v>
      </c>
      <c r="H7" s="486">
        <f>'2-Bordro'!I3005+'2-Bordro'!T3005</f>
        <v>737563.75</v>
      </c>
      <c r="I7" s="487"/>
      <c r="L7" s="177"/>
      <c r="M7" s="177"/>
      <c r="N7" s="177"/>
      <c r="O7" s="177"/>
      <c r="P7" s="177"/>
      <c r="Q7" s="177"/>
    </row>
    <row r="8" spans="2:19" ht="21" customHeight="1" x14ac:dyDescent="0.25">
      <c r="B8" s="482" t="s">
        <v>4834</v>
      </c>
      <c r="C8" s="482"/>
      <c r="D8" s="179" t="s">
        <v>4828</v>
      </c>
      <c r="E8" s="183">
        <f>'2-Bordro'!H3005</f>
        <v>245630</v>
      </c>
      <c r="F8" s="481"/>
      <c r="G8" s="493" t="s">
        <v>4835</v>
      </c>
      <c r="H8" s="489">
        <f>ROUNDUP((H6+H7),2)</f>
        <v>26098861.440000001</v>
      </c>
      <c r="I8" s="490"/>
      <c r="L8" s="177"/>
      <c r="M8" s="177"/>
      <c r="N8" s="177"/>
      <c r="O8" s="177"/>
      <c r="P8" s="177"/>
      <c r="Q8" s="177"/>
    </row>
    <row r="9" spans="2:19" ht="21" customHeight="1" x14ac:dyDescent="0.25">
      <c r="B9" s="482" t="s">
        <v>4836</v>
      </c>
      <c r="C9" s="482"/>
      <c r="D9" s="179" t="s">
        <v>4828</v>
      </c>
      <c r="E9" s="183">
        <f>'2-Bordro'!R3005+'2-Bordro'!S3005</f>
        <v>25115667.688999999</v>
      </c>
      <c r="F9" s="481"/>
      <c r="G9" s="494"/>
      <c r="H9" s="491"/>
      <c r="I9" s="492"/>
      <c r="J9" s="177"/>
      <c r="N9" s="177"/>
      <c r="O9" s="177"/>
      <c r="P9" s="177"/>
      <c r="Q9" s="177"/>
      <c r="R9" s="177"/>
      <c r="S9" s="177"/>
    </row>
    <row r="10" spans="2:19" ht="21" customHeight="1" x14ac:dyDescent="0.25">
      <c r="B10" s="482" t="s">
        <v>4837</v>
      </c>
      <c r="C10" s="482"/>
      <c r="D10" s="179" t="s">
        <v>4828</v>
      </c>
      <c r="E10" s="183">
        <f>'2-Bordro'!I3005</f>
        <v>246303.75</v>
      </c>
      <c r="F10" s="481"/>
      <c r="G10" s="184"/>
      <c r="H10" s="184"/>
      <c r="I10" s="184"/>
      <c r="J10" s="177"/>
      <c r="N10" s="177"/>
      <c r="O10" s="177"/>
      <c r="P10" s="177"/>
      <c r="Q10" s="177"/>
      <c r="R10" s="177"/>
      <c r="S10" s="177"/>
    </row>
    <row r="11" spans="2:19" ht="21" customHeight="1" x14ac:dyDescent="0.25">
      <c r="B11" s="495" t="s">
        <v>4838</v>
      </c>
      <c r="C11" s="496"/>
      <c r="D11" s="179" t="s">
        <v>4828</v>
      </c>
      <c r="E11" s="183">
        <f>'2-Bordro'!T3005</f>
        <v>491260</v>
      </c>
      <c r="F11" s="481"/>
      <c r="G11" s="483" t="s">
        <v>4839</v>
      </c>
      <c r="H11" s="484"/>
      <c r="I11" s="485"/>
      <c r="N11" s="177"/>
      <c r="O11" s="177"/>
      <c r="P11" s="177"/>
      <c r="Q11" s="177"/>
      <c r="R11" s="177"/>
      <c r="S11" s="177"/>
    </row>
    <row r="12" spans="2:19" ht="21" customHeight="1" x14ac:dyDescent="0.25">
      <c r="B12" s="482" t="s">
        <v>4840</v>
      </c>
      <c r="C12" s="482"/>
      <c r="D12" s="179" t="s">
        <v>4828</v>
      </c>
      <c r="E12" s="183">
        <f>'2-Bordro'!J3005</f>
        <v>0</v>
      </c>
      <c r="F12" s="481"/>
      <c r="G12" s="178" t="s">
        <v>4841</v>
      </c>
      <c r="H12" s="497" t="e">
        <f>'2-Bordro'!L3005</f>
        <v>#REF!</v>
      </c>
      <c r="I12" s="497"/>
      <c r="J12" s="177"/>
      <c r="N12" s="177"/>
      <c r="O12" s="177"/>
      <c r="P12" s="177"/>
      <c r="Q12" s="177"/>
      <c r="R12" s="177"/>
      <c r="S12" s="177"/>
    </row>
    <row r="13" spans="2:19" ht="21" customHeight="1" x14ac:dyDescent="0.25">
      <c r="B13" s="482" t="s">
        <v>4842</v>
      </c>
      <c r="C13" s="482"/>
      <c r="D13" s="179" t="s">
        <v>4828</v>
      </c>
      <c r="E13" s="183" t="e">
        <f>'2-Bordro'!M3005</f>
        <v>#REF!</v>
      </c>
      <c r="F13" s="481"/>
      <c r="G13" s="178" t="s">
        <v>4843</v>
      </c>
      <c r="H13" s="497">
        <f>'2-Bordro'!N3005</f>
        <v>1105335</v>
      </c>
      <c r="I13" s="497"/>
      <c r="J13" s="177"/>
      <c r="N13" s="177"/>
      <c r="O13" s="177"/>
      <c r="P13" s="177"/>
      <c r="Q13" s="177"/>
      <c r="R13" s="177"/>
      <c r="S13" s="177"/>
    </row>
    <row r="14" spans="2:19" ht="21" customHeight="1" x14ac:dyDescent="0.25">
      <c r="B14" s="482" t="s">
        <v>4821</v>
      </c>
      <c r="C14" s="482"/>
      <c r="D14" s="179" t="s">
        <v>4828</v>
      </c>
      <c r="E14" s="183" t="e">
        <f>'2-Bordro'!L3005</f>
        <v>#REF!</v>
      </c>
      <c r="F14" s="481"/>
      <c r="G14" s="182" t="s">
        <v>4844</v>
      </c>
      <c r="H14" s="498" t="e">
        <f>H12+H13</f>
        <v>#REF!</v>
      </c>
      <c r="I14" s="498"/>
      <c r="J14" s="177"/>
      <c r="N14" s="177"/>
      <c r="O14" s="177"/>
      <c r="P14" s="177"/>
      <c r="Q14" s="177"/>
      <c r="R14" s="177"/>
      <c r="S14" s="177"/>
    </row>
    <row r="15" spans="2:19" ht="21" customHeight="1" x14ac:dyDescent="0.25">
      <c r="B15" s="482" t="s">
        <v>4843</v>
      </c>
      <c r="C15" s="482"/>
      <c r="D15" s="179" t="s">
        <v>4828</v>
      </c>
      <c r="E15" s="183">
        <f>'2-Bordro'!N3005</f>
        <v>1105335</v>
      </c>
      <c r="F15" s="481"/>
      <c r="G15" s="184"/>
      <c r="H15" s="184"/>
      <c r="I15" s="184"/>
      <c r="N15" s="177"/>
      <c r="O15" s="177"/>
      <c r="P15" s="177"/>
      <c r="Q15" s="177"/>
      <c r="R15" s="177"/>
      <c r="S15" s="177"/>
    </row>
    <row r="16" spans="2:19" ht="21" customHeight="1" x14ac:dyDescent="0.25">
      <c r="B16" s="482" t="s">
        <v>4845</v>
      </c>
      <c r="C16" s="482"/>
      <c r="D16" s="179" t="s">
        <v>4828</v>
      </c>
      <c r="E16" s="183">
        <f>'2-Bordro'!O3005</f>
        <v>1350965</v>
      </c>
      <c r="F16" s="481"/>
      <c r="G16" s="181" t="s">
        <v>4846</v>
      </c>
      <c r="H16" s="499">
        <f>'2-Bordro'!P3005</f>
        <v>25913965</v>
      </c>
      <c r="I16" s="500"/>
      <c r="J16" s="177"/>
      <c r="N16" s="177"/>
      <c r="O16" s="177"/>
      <c r="P16" s="177"/>
      <c r="Q16" s="177"/>
      <c r="R16" s="177"/>
      <c r="S16" s="177"/>
    </row>
    <row r="17" spans="2:19" ht="21" customHeight="1" x14ac:dyDescent="0.25">
      <c r="B17" s="501" t="s">
        <v>4847</v>
      </c>
      <c r="C17" s="501"/>
      <c r="D17" s="179" t="s">
        <v>4828</v>
      </c>
      <c r="E17" s="183">
        <f>'2-Bordro'!P3005</f>
        <v>25913965</v>
      </c>
      <c r="F17" s="481"/>
      <c r="G17" s="185"/>
      <c r="H17" s="177"/>
      <c r="I17" s="177"/>
      <c r="K17" s="177"/>
      <c r="L17" s="177"/>
      <c r="M17" s="177"/>
      <c r="N17" s="177"/>
      <c r="O17" s="177"/>
      <c r="P17" s="177"/>
      <c r="Q17" s="177"/>
      <c r="R17" s="177"/>
      <c r="S17" s="177"/>
    </row>
    <row r="18" spans="2:19" ht="21" customHeight="1" x14ac:dyDescent="0.25">
      <c r="B18" s="502" t="s">
        <v>4848</v>
      </c>
      <c r="C18" s="502"/>
      <c r="D18" s="176" t="s">
        <v>4828</v>
      </c>
      <c r="E18" s="186">
        <f>'2-Bordro'!U3005</f>
        <v>25606927.688999999</v>
      </c>
      <c r="F18" s="481"/>
      <c r="G18" s="181" t="s">
        <v>4849</v>
      </c>
      <c r="H18" s="503">
        <f>'2-Bordro'!U3005</f>
        <v>25606927.688999999</v>
      </c>
      <c r="I18" s="503"/>
      <c r="J18" s="177"/>
      <c r="K18" s="177"/>
      <c r="L18" s="177"/>
      <c r="M18" s="177"/>
      <c r="N18" s="177"/>
      <c r="O18" s="177"/>
      <c r="P18" s="177"/>
      <c r="Q18" s="177"/>
      <c r="R18" s="177"/>
      <c r="S18" s="177"/>
    </row>
    <row r="19" spans="2:19" ht="21.75" customHeight="1" x14ac:dyDescent="0.25">
      <c r="B19" s="481"/>
      <c r="C19" s="504"/>
      <c r="D19" s="504"/>
      <c r="E19" s="504"/>
      <c r="F19" s="187"/>
      <c r="J19" s="177"/>
      <c r="K19" s="177"/>
      <c r="L19" s="177"/>
      <c r="M19" s="177"/>
      <c r="N19" s="177"/>
      <c r="O19" s="177"/>
      <c r="P19" s="177"/>
      <c r="Q19" s="177"/>
      <c r="R19" s="177"/>
      <c r="S19" s="177"/>
    </row>
    <row r="20" spans="2:19" ht="15.75" x14ac:dyDescent="0.25">
      <c r="B20" s="478" t="s">
        <v>4813</v>
      </c>
      <c r="C20" s="478"/>
      <c r="D20" s="478"/>
      <c r="E20" s="478"/>
      <c r="F20" s="188"/>
      <c r="G20" s="478" t="s">
        <v>4814</v>
      </c>
      <c r="H20" s="478"/>
      <c r="I20" s="478"/>
      <c r="J20" s="177"/>
      <c r="K20" s="177"/>
      <c r="L20" s="177"/>
      <c r="M20" s="177"/>
      <c r="N20" s="177"/>
      <c r="O20" s="177"/>
      <c r="P20" s="177"/>
      <c r="Q20" s="177"/>
      <c r="R20" s="177"/>
      <c r="S20" s="177"/>
    </row>
    <row r="21" spans="2:19" ht="15.75" x14ac:dyDescent="0.25">
      <c r="C21" s="56"/>
      <c r="D21" s="54"/>
      <c r="G21" s="56"/>
      <c r="H21" s="189"/>
      <c r="I21" s="190"/>
      <c r="J21" s="177"/>
      <c r="K21" s="177"/>
      <c r="L21" s="177"/>
      <c r="M21" s="177"/>
      <c r="N21" s="177"/>
      <c r="O21" s="177"/>
      <c r="P21" s="177"/>
      <c r="Q21" s="177"/>
      <c r="R21" s="177"/>
      <c r="S21" s="177"/>
    </row>
    <row r="22" spans="2:19" ht="15.75" x14ac:dyDescent="0.25">
      <c r="B22" s="339" t="str">
        <f>'!!! VERİLER !!!'!C6</f>
        <v>Mehmet Bereket TATAR</v>
      </c>
      <c r="C22" s="339"/>
      <c r="D22" s="339"/>
      <c r="E22" s="339"/>
      <c r="G22" s="505" t="str">
        <f>'!!! VERİLER !!!'!C5</f>
        <v>Mehmet Fatih EVYAPAN</v>
      </c>
      <c r="H22" s="505"/>
      <c r="I22" s="505"/>
      <c r="J22" s="177"/>
      <c r="K22" s="177"/>
      <c r="L22" s="177"/>
      <c r="M22" s="177"/>
      <c r="N22" s="177"/>
      <c r="O22" s="177"/>
      <c r="P22" s="177"/>
      <c r="Q22" s="177"/>
      <c r="R22" s="177"/>
      <c r="S22" s="177"/>
    </row>
    <row r="23" spans="2:19" ht="15.75" x14ac:dyDescent="0.25">
      <c r="B23" s="339" t="str">
        <f>'!!! VERİLER !!!'!E6</f>
        <v>Şube Müdürü</v>
      </c>
      <c r="C23" s="339"/>
      <c r="D23" s="339"/>
      <c r="E23" s="339"/>
      <c r="F23" s="189"/>
      <c r="G23" s="505" t="str">
        <f>'!!! VERİLER !!!'!E5</f>
        <v>Daire Başkanı</v>
      </c>
      <c r="H23" s="505"/>
      <c r="I23" s="505"/>
      <c r="J23" s="177"/>
      <c r="K23" s="177"/>
      <c r="L23" s="177"/>
      <c r="M23" s="177"/>
      <c r="N23" s="177"/>
      <c r="O23" s="177"/>
      <c r="P23" s="177"/>
      <c r="Q23" s="177"/>
      <c r="R23" s="177"/>
      <c r="S23" s="177"/>
    </row>
    <row r="24" spans="2:19" ht="15.75" x14ac:dyDescent="0.25">
      <c r="C24" s="177"/>
      <c r="D24" s="177"/>
      <c r="E24" s="191"/>
      <c r="G24" s="177"/>
      <c r="H24" s="177"/>
      <c r="I24" s="177"/>
      <c r="J24" s="177"/>
      <c r="K24" s="177"/>
      <c r="L24" s="177"/>
      <c r="M24" s="177"/>
      <c r="N24" s="177"/>
      <c r="O24" s="177"/>
      <c r="P24" s="177"/>
      <c r="Q24" s="177"/>
      <c r="R24" s="177"/>
      <c r="S24" s="177"/>
    </row>
    <row r="25" spans="2:19" ht="15.75" x14ac:dyDescent="0.25">
      <c r="C25" s="177"/>
      <c r="D25" s="177"/>
      <c r="E25" s="191"/>
      <c r="G25" s="177"/>
      <c r="H25" s="177"/>
      <c r="I25" s="177"/>
      <c r="J25" s="177"/>
      <c r="K25" s="177"/>
      <c r="L25" s="177"/>
      <c r="M25" s="177"/>
      <c r="N25" s="177"/>
      <c r="O25" s="177"/>
      <c r="P25" s="177"/>
      <c r="Q25" s="177"/>
      <c r="R25" s="177"/>
      <c r="S25" s="177"/>
    </row>
    <row r="26" spans="2:19" ht="15.75" x14ac:dyDescent="0.25">
      <c r="C26" s="177"/>
      <c r="D26" s="177"/>
      <c r="E26" s="191"/>
      <c r="G26" s="481"/>
      <c r="H26" s="481"/>
      <c r="I26" s="481"/>
      <c r="J26" s="177"/>
      <c r="K26" s="177"/>
      <c r="L26" s="177"/>
      <c r="M26" s="177"/>
      <c r="N26" s="177"/>
      <c r="O26" s="177"/>
      <c r="P26" s="177"/>
      <c r="Q26" s="177"/>
      <c r="R26" s="177"/>
      <c r="S26" s="177"/>
    </row>
    <row r="27" spans="2:19" ht="15.75" x14ac:dyDescent="0.25">
      <c r="C27" s="177"/>
      <c r="D27" s="177"/>
      <c r="E27" s="191"/>
      <c r="G27" s="177"/>
      <c r="I27" s="177"/>
      <c r="J27" s="177"/>
      <c r="K27" s="177"/>
      <c r="L27" s="177"/>
      <c r="M27" s="177"/>
      <c r="N27" s="177"/>
      <c r="O27" s="177"/>
      <c r="P27" s="177"/>
      <c r="Q27" s="177"/>
      <c r="R27" s="177"/>
      <c r="S27" s="177"/>
    </row>
    <row r="28" spans="2:19" ht="15.75" x14ac:dyDescent="0.25">
      <c r="C28" s="177"/>
      <c r="D28" s="177"/>
      <c r="E28" s="191"/>
      <c r="G28" s="481"/>
      <c r="H28" s="481"/>
      <c r="I28" s="481"/>
      <c r="J28" s="177"/>
      <c r="K28" s="177"/>
      <c r="L28" s="177"/>
      <c r="M28" s="177"/>
      <c r="N28" s="177"/>
      <c r="O28" s="177"/>
      <c r="P28" s="177"/>
      <c r="Q28" s="177"/>
      <c r="R28" s="177"/>
      <c r="S28" s="177"/>
    </row>
    <row r="29" spans="2:19" ht="15.75" x14ac:dyDescent="0.25">
      <c r="C29" s="177"/>
      <c r="D29" s="177"/>
      <c r="E29" s="191"/>
      <c r="G29" s="481"/>
      <c r="H29" s="481"/>
      <c r="I29" s="481"/>
      <c r="J29" s="177"/>
      <c r="K29" s="177"/>
      <c r="L29" s="177"/>
      <c r="M29" s="177"/>
      <c r="N29" s="177"/>
      <c r="O29" s="177"/>
      <c r="P29" s="177"/>
      <c r="Q29" s="177"/>
      <c r="R29" s="177"/>
      <c r="S29" s="177"/>
    </row>
    <row r="30" spans="2:19" ht="15.75" x14ac:dyDescent="0.25">
      <c r="C30" s="177"/>
      <c r="D30" s="177"/>
      <c r="E30" s="191"/>
      <c r="G30" s="177"/>
      <c r="H30" s="177"/>
      <c r="I30" s="177"/>
      <c r="J30" s="177"/>
      <c r="K30" s="177"/>
      <c r="L30" s="177"/>
      <c r="M30" s="177"/>
      <c r="N30" s="177"/>
      <c r="O30" s="177"/>
      <c r="P30" s="177"/>
      <c r="Q30" s="177"/>
      <c r="R30" s="177"/>
      <c r="S30" s="177"/>
    </row>
    <row r="31" spans="2:19" ht="15.75" x14ac:dyDescent="0.25">
      <c r="C31" s="177"/>
      <c r="D31" s="177"/>
      <c r="E31" s="191"/>
      <c r="G31" s="177"/>
      <c r="H31" s="177"/>
      <c r="I31" s="177"/>
      <c r="J31" s="177"/>
      <c r="K31" s="177"/>
      <c r="L31" s="177"/>
      <c r="M31" s="177"/>
      <c r="N31" s="177"/>
      <c r="O31" s="177"/>
      <c r="P31" s="177"/>
      <c r="Q31" s="177"/>
      <c r="R31" s="177"/>
      <c r="S31" s="177"/>
    </row>
    <row r="32" spans="2:19" ht="15.75" x14ac:dyDescent="0.25">
      <c r="C32" s="177"/>
      <c r="D32" s="177"/>
      <c r="E32" s="191"/>
      <c r="G32" s="177"/>
      <c r="H32" s="177"/>
      <c r="I32" s="177"/>
      <c r="J32" s="177"/>
      <c r="K32" s="177"/>
      <c r="L32" s="177"/>
      <c r="M32" s="177"/>
      <c r="N32" s="177"/>
      <c r="O32" s="177"/>
      <c r="P32" s="177"/>
      <c r="Q32" s="177"/>
      <c r="R32" s="177"/>
      <c r="S32" s="177"/>
    </row>
    <row r="33" spans="3:19" ht="15.75" x14ac:dyDescent="0.25">
      <c r="C33" s="177"/>
      <c r="D33" s="177"/>
      <c r="E33" s="191"/>
      <c r="G33" s="177"/>
      <c r="H33" s="177"/>
      <c r="I33" s="177"/>
      <c r="J33" s="177"/>
      <c r="K33" s="177"/>
      <c r="L33" s="177"/>
      <c r="M33" s="177"/>
      <c r="N33" s="177"/>
      <c r="O33" s="177"/>
      <c r="P33" s="177"/>
      <c r="Q33" s="177"/>
      <c r="R33" s="177"/>
      <c r="S33" s="177"/>
    </row>
    <row r="34" spans="3:19" ht="15.75" x14ac:dyDescent="0.25">
      <c r="C34" s="177"/>
      <c r="D34" s="177"/>
      <c r="E34" s="191"/>
      <c r="G34" s="177"/>
      <c r="H34" s="177"/>
      <c r="I34" s="177"/>
      <c r="J34" s="177"/>
      <c r="K34" s="177"/>
      <c r="L34" s="177"/>
      <c r="M34" s="177"/>
      <c r="N34" s="177"/>
      <c r="O34" s="177"/>
      <c r="P34" s="177"/>
      <c r="Q34" s="177"/>
      <c r="R34" s="177"/>
      <c r="S34" s="177"/>
    </row>
    <row r="35" spans="3:19" ht="15.75" x14ac:dyDescent="0.25">
      <c r="C35" s="177"/>
      <c r="D35" s="177"/>
      <c r="E35" s="191"/>
      <c r="G35" s="177"/>
      <c r="H35" s="177"/>
      <c r="I35" s="177"/>
      <c r="J35" s="177"/>
      <c r="K35" s="177"/>
      <c r="L35" s="177"/>
      <c r="M35" s="177"/>
      <c r="N35" s="177"/>
      <c r="O35" s="177"/>
      <c r="P35" s="177"/>
      <c r="Q35" s="177"/>
      <c r="R35" s="177"/>
      <c r="S35" s="177"/>
    </row>
    <row r="36" spans="3:19" ht="15.75" x14ac:dyDescent="0.25">
      <c r="C36" s="177"/>
      <c r="D36" s="177"/>
      <c r="E36" s="191"/>
      <c r="G36" s="177"/>
      <c r="H36" s="177"/>
      <c r="I36" s="177"/>
      <c r="J36" s="177"/>
      <c r="K36" s="177"/>
      <c r="L36" s="177"/>
      <c r="M36" s="177"/>
      <c r="N36" s="177"/>
      <c r="O36" s="177"/>
      <c r="P36" s="177"/>
      <c r="Q36" s="177"/>
      <c r="R36" s="177"/>
      <c r="S36" s="177"/>
    </row>
    <row r="37" spans="3:19" ht="15.75" x14ac:dyDescent="0.25">
      <c r="C37" s="177"/>
      <c r="D37" s="177"/>
      <c r="E37" s="191"/>
      <c r="G37" s="177"/>
      <c r="H37" s="177"/>
      <c r="I37" s="177"/>
      <c r="J37" s="177"/>
      <c r="K37" s="177"/>
      <c r="L37" s="177"/>
      <c r="M37" s="177"/>
      <c r="N37" s="177"/>
      <c r="O37" s="177"/>
      <c r="P37" s="177"/>
      <c r="Q37" s="177"/>
      <c r="R37" s="177"/>
      <c r="S37" s="177"/>
    </row>
    <row r="38" spans="3:19" ht="15.75" x14ac:dyDescent="0.25">
      <c r="C38" s="177"/>
      <c r="D38" s="177"/>
      <c r="E38" s="191"/>
      <c r="G38" s="177"/>
      <c r="H38" s="177"/>
      <c r="I38" s="177"/>
      <c r="J38" s="177"/>
      <c r="K38" s="177"/>
      <c r="L38" s="177"/>
      <c r="M38" s="177"/>
      <c r="N38" s="177"/>
      <c r="O38" s="177"/>
      <c r="P38" s="177"/>
      <c r="Q38" s="177"/>
      <c r="R38" s="177"/>
      <c r="S38" s="177"/>
    </row>
    <row r="39" spans="3:19" ht="15.75" x14ac:dyDescent="0.25">
      <c r="C39" s="177"/>
      <c r="D39" s="177"/>
      <c r="E39" s="191"/>
      <c r="G39" s="177"/>
      <c r="H39" s="177"/>
      <c r="I39" s="177"/>
      <c r="J39" s="177"/>
      <c r="K39" s="177"/>
      <c r="L39" s="177"/>
      <c r="M39" s="177"/>
      <c r="N39" s="177"/>
      <c r="O39" s="177"/>
      <c r="P39" s="177"/>
      <c r="Q39" s="177"/>
      <c r="R39" s="177"/>
      <c r="S39" s="177"/>
    </row>
    <row r="40" spans="3:19" ht="15.75" x14ac:dyDescent="0.25">
      <c r="C40" s="177"/>
      <c r="D40" s="177"/>
      <c r="E40" s="191"/>
      <c r="G40" s="177"/>
      <c r="H40" s="177"/>
      <c r="I40" s="177"/>
      <c r="J40" s="177"/>
      <c r="K40" s="177"/>
      <c r="L40" s="177"/>
      <c r="M40" s="177"/>
      <c r="N40" s="177"/>
      <c r="O40" s="177"/>
      <c r="P40" s="177"/>
      <c r="Q40" s="177"/>
      <c r="R40" s="177"/>
      <c r="S40" s="177"/>
    </row>
    <row r="41" spans="3:19" ht="15.75" x14ac:dyDescent="0.25">
      <c r="C41" s="177"/>
      <c r="D41" s="177"/>
      <c r="E41" s="191"/>
      <c r="G41" s="177"/>
      <c r="H41" s="177"/>
      <c r="I41" s="177"/>
      <c r="J41" s="177"/>
      <c r="K41" s="177"/>
      <c r="L41" s="177"/>
      <c r="M41" s="177"/>
      <c r="N41" s="177"/>
      <c r="O41" s="177"/>
      <c r="P41" s="177"/>
      <c r="Q41" s="177"/>
      <c r="R41" s="177"/>
      <c r="S41" s="177"/>
    </row>
    <row r="42" spans="3:19" ht="15.75" x14ac:dyDescent="0.25">
      <c r="C42" s="177"/>
      <c r="D42" s="177"/>
      <c r="E42" s="191"/>
      <c r="G42" s="177"/>
      <c r="H42" s="177"/>
      <c r="I42" s="177"/>
      <c r="J42" s="177"/>
      <c r="K42" s="177"/>
      <c r="L42" s="177"/>
      <c r="M42" s="177"/>
      <c r="N42" s="177"/>
      <c r="O42" s="177"/>
      <c r="P42" s="177"/>
      <c r="Q42" s="177"/>
      <c r="R42" s="177"/>
      <c r="S42" s="177"/>
    </row>
    <row r="43" spans="3:19" ht="15.75" x14ac:dyDescent="0.25">
      <c r="C43" s="177"/>
      <c r="D43" s="177"/>
      <c r="E43" s="191"/>
      <c r="G43" s="177"/>
      <c r="H43" s="177"/>
      <c r="I43" s="177"/>
      <c r="J43" s="177"/>
      <c r="K43" s="177"/>
      <c r="L43" s="177"/>
      <c r="M43" s="177"/>
      <c r="N43" s="177"/>
      <c r="O43" s="177"/>
      <c r="P43" s="177"/>
      <c r="Q43" s="177"/>
      <c r="R43" s="177"/>
      <c r="S43" s="177"/>
    </row>
    <row r="44" spans="3:19" ht="15.75" x14ac:dyDescent="0.25">
      <c r="C44" s="177"/>
      <c r="D44" s="177"/>
      <c r="E44" s="191"/>
      <c r="G44" s="177"/>
      <c r="H44" s="177"/>
      <c r="I44" s="177"/>
      <c r="J44" s="177"/>
      <c r="K44" s="177"/>
      <c r="L44" s="177"/>
      <c r="M44" s="177"/>
      <c r="N44" s="177"/>
      <c r="O44" s="177"/>
      <c r="P44" s="177"/>
      <c r="Q44" s="177"/>
      <c r="R44" s="177"/>
      <c r="S44" s="177"/>
    </row>
    <row r="45" spans="3:19" ht="15.75" x14ac:dyDescent="0.25">
      <c r="C45" s="177"/>
      <c r="D45" s="177"/>
      <c r="E45" s="191"/>
      <c r="G45" s="177"/>
      <c r="H45" s="177"/>
      <c r="I45" s="177"/>
      <c r="J45" s="177"/>
      <c r="K45" s="177"/>
      <c r="L45" s="177"/>
      <c r="M45" s="177"/>
      <c r="N45" s="177"/>
      <c r="O45" s="177"/>
      <c r="P45" s="177"/>
      <c r="Q45" s="177"/>
      <c r="R45" s="177"/>
      <c r="S45" s="177"/>
    </row>
    <row r="46" spans="3:19" ht="15.75" x14ac:dyDescent="0.25">
      <c r="C46" s="177"/>
      <c r="D46" s="177"/>
      <c r="E46" s="191"/>
      <c r="G46" s="177"/>
      <c r="H46" s="177"/>
      <c r="I46" s="177"/>
      <c r="J46" s="177"/>
      <c r="K46" s="177"/>
      <c r="L46" s="177"/>
      <c r="M46" s="177"/>
      <c r="N46" s="177"/>
      <c r="O46" s="177"/>
      <c r="P46" s="177"/>
      <c r="Q46" s="177"/>
      <c r="R46" s="177"/>
      <c r="S46" s="177"/>
    </row>
    <row r="47" spans="3:19" ht="15.75" x14ac:dyDescent="0.25">
      <c r="C47" s="177"/>
      <c r="D47" s="177"/>
      <c r="E47" s="191"/>
      <c r="G47" s="177"/>
      <c r="H47" s="177"/>
      <c r="I47" s="177"/>
      <c r="J47" s="177"/>
      <c r="K47" s="177"/>
      <c r="L47" s="177"/>
      <c r="M47" s="177"/>
      <c r="N47" s="177"/>
      <c r="O47" s="177"/>
      <c r="P47" s="177"/>
      <c r="Q47" s="177"/>
      <c r="R47" s="177"/>
      <c r="S47" s="177"/>
    </row>
    <row r="48" spans="3:19" ht="15.75" x14ac:dyDescent="0.25">
      <c r="C48" s="177"/>
      <c r="D48" s="177"/>
      <c r="E48" s="191"/>
      <c r="G48" s="177"/>
      <c r="H48" s="177"/>
      <c r="I48" s="177"/>
      <c r="J48" s="177"/>
      <c r="K48" s="177"/>
      <c r="L48" s="177"/>
      <c r="M48" s="177"/>
      <c r="N48" s="177"/>
      <c r="O48" s="177"/>
      <c r="P48" s="177"/>
      <c r="Q48" s="177"/>
      <c r="R48" s="177"/>
      <c r="S48" s="177"/>
    </row>
    <row r="49" spans="2:20" ht="15.75" x14ac:dyDescent="0.25">
      <c r="C49" s="177"/>
      <c r="D49" s="177"/>
      <c r="E49" s="191"/>
      <c r="G49" s="177"/>
      <c r="H49" s="177"/>
      <c r="I49" s="177"/>
      <c r="J49" s="177"/>
      <c r="K49" s="177"/>
      <c r="L49" s="177"/>
      <c r="M49" s="177"/>
      <c r="N49" s="177"/>
      <c r="O49" s="177"/>
      <c r="P49" s="177"/>
      <c r="Q49" s="177"/>
      <c r="R49" s="177"/>
      <c r="S49" s="177"/>
    </row>
    <row r="50" spans="2:20" ht="15.75" x14ac:dyDescent="0.25">
      <c r="B50" s="504"/>
      <c r="C50" s="504"/>
      <c r="D50" s="504"/>
      <c r="E50" s="504"/>
      <c r="G50" s="177"/>
      <c r="H50" s="177"/>
      <c r="I50" s="177"/>
      <c r="J50" s="177"/>
      <c r="K50" s="177"/>
      <c r="L50" s="177"/>
      <c r="M50" s="177"/>
      <c r="N50" s="177"/>
      <c r="O50" s="177"/>
      <c r="P50" s="177"/>
      <c r="Q50" s="177"/>
      <c r="R50" s="177"/>
      <c r="S50" s="177"/>
    </row>
    <row r="51" spans="2:20" ht="15.75" x14ac:dyDescent="0.25">
      <c r="G51" s="177"/>
      <c r="H51" s="177"/>
      <c r="I51" s="177"/>
      <c r="J51" s="177"/>
      <c r="K51" s="177"/>
      <c r="L51" s="177"/>
      <c r="M51" s="177"/>
      <c r="N51" s="177"/>
      <c r="O51" s="177"/>
      <c r="P51" s="177"/>
      <c r="Q51" s="177"/>
      <c r="R51" s="177"/>
      <c r="S51" s="177"/>
    </row>
    <row r="52" spans="2:20" ht="15.75" x14ac:dyDescent="0.25">
      <c r="J52" s="177"/>
      <c r="K52" s="177"/>
      <c r="L52" s="177"/>
      <c r="M52" s="177"/>
      <c r="N52" s="177"/>
      <c r="O52" s="177"/>
      <c r="P52" s="177"/>
      <c r="Q52" s="177"/>
      <c r="R52" s="177"/>
      <c r="S52" s="177"/>
      <c r="T52" s="177"/>
    </row>
    <row r="65" spans="2:8" ht="15.75" x14ac:dyDescent="0.25">
      <c r="B65" s="192"/>
      <c r="C65" s="192"/>
      <c r="D65" s="192"/>
      <c r="E65" s="192"/>
    </row>
    <row r="66" spans="2:8" ht="15.75" x14ac:dyDescent="0.25">
      <c r="G66" s="192"/>
      <c r="H66" s="192"/>
    </row>
    <row r="67" spans="2:8" ht="15.75" x14ac:dyDescent="0.25">
      <c r="F67" s="192"/>
    </row>
  </sheetData>
  <sheetProtection algorithmName="SHA-512" hashValue="OxJ8dZANsC5woW+OHRluX4+fbdp6YNzYiWmyIbYbqYA2y6TZmaJltFBlSxOLyOXVSimy5TNF8vPJ7YVYOztN+w==" saltValue="SZ9TE+22hQ7a0iC+sBKDCQ==" spinCount="100000" sheet="1" objects="1" scenarios="1"/>
  <mergeCells count="40">
    <mergeCell ref="G28:I28"/>
    <mergeCell ref="G29:I29"/>
    <mergeCell ref="B50:E50"/>
    <mergeCell ref="B22:E22"/>
    <mergeCell ref="G22:I22"/>
    <mergeCell ref="B23:E23"/>
    <mergeCell ref="G23:I23"/>
    <mergeCell ref="G26:I26"/>
    <mergeCell ref="B17:C17"/>
    <mergeCell ref="B18:C18"/>
    <mergeCell ref="H18:I18"/>
    <mergeCell ref="B19:E19"/>
    <mergeCell ref="B20:E20"/>
    <mergeCell ref="G20:I20"/>
    <mergeCell ref="B14:C14"/>
    <mergeCell ref="H14:I14"/>
    <mergeCell ref="B15:C15"/>
    <mergeCell ref="B16:C16"/>
    <mergeCell ref="H16:I16"/>
    <mergeCell ref="B6:C6"/>
    <mergeCell ref="F5:F18"/>
    <mergeCell ref="H6:I6"/>
    <mergeCell ref="B7:C7"/>
    <mergeCell ref="H7:I7"/>
    <mergeCell ref="B8:C8"/>
    <mergeCell ref="H8:I9"/>
    <mergeCell ref="B9:C9"/>
    <mergeCell ref="G8:G9"/>
    <mergeCell ref="B10:C10"/>
    <mergeCell ref="B11:C11"/>
    <mergeCell ref="G11:I11"/>
    <mergeCell ref="B12:C12"/>
    <mergeCell ref="H12:I12"/>
    <mergeCell ref="B13:C13"/>
    <mergeCell ref="H13:I13"/>
    <mergeCell ref="C2:I2"/>
    <mergeCell ref="C3:I3"/>
    <mergeCell ref="B4:I4"/>
    <mergeCell ref="B5:C5"/>
    <mergeCell ref="G5:I5"/>
  </mergeCells>
  <pageMargins left="0.7" right="0.7" top="0.75" bottom="0.75" header="0.3" footer="0.3"/>
  <pageSetup paperSize="9" scale="65" orientation="landscape" useFirstPageNumber="1" horizontalDpi="4294967295" verticalDpi="4294967295"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249977111117893"/>
  </sheetPr>
  <dimension ref="B1:N3019"/>
  <sheetViews>
    <sheetView view="pageBreakPreview" zoomScaleNormal="100" workbookViewId="0">
      <selection activeCell="E47" sqref="E47"/>
    </sheetView>
  </sheetViews>
  <sheetFormatPr defaultColWidth="9.140625" defaultRowHeight="18" customHeight="1" x14ac:dyDescent="0.25"/>
  <cols>
    <col min="1" max="1" width="3" style="193" customWidth="1"/>
    <col min="2" max="2" width="4.42578125" style="193" customWidth="1"/>
    <col min="3" max="3" width="32.7109375" style="193" customWidth="1"/>
    <col min="4" max="4" width="14.42578125" style="193" customWidth="1"/>
    <col min="5" max="5" width="27.7109375" style="193" customWidth="1"/>
    <col min="6" max="6" width="16" style="193" customWidth="1"/>
    <col min="7" max="7" width="15.140625" style="194" customWidth="1"/>
    <col min="8" max="8" width="15.7109375" style="195" customWidth="1"/>
    <col min="9" max="9" width="4.42578125" style="195" customWidth="1"/>
    <col min="10" max="10" width="2.5703125" style="193" customWidth="1"/>
    <col min="11" max="11" width="56.85546875" style="193" customWidth="1"/>
    <col min="12" max="12" width="9.140625" style="193" customWidth="1"/>
    <col min="13" max="16384" width="9.140625" style="193"/>
  </cols>
  <sheetData>
    <row r="1" spans="2:14" ht="25.5" customHeight="1" x14ac:dyDescent="0.25">
      <c r="B1" s="506" t="s">
        <v>4850</v>
      </c>
      <c r="C1" s="506"/>
      <c r="D1" s="506"/>
      <c r="E1" s="506"/>
      <c r="F1" s="506"/>
      <c r="G1" s="506"/>
      <c r="H1" s="506"/>
      <c r="I1" s="506"/>
    </row>
    <row r="2" spans="2:14" ht="25.5" customHeight="1" x14ac:dyDescent="0.25">
      <c r="B2" s="507" t="s">
        <v>4851</v>
      </c>
      <c r="C2" s="507"/>
      <c r="D2" s="508" t="str">
        <f>'!!! VERİLER !!!'!C4</f>
        <v>GAZİANTEP REKTÖRLÜĞÜ</v>
      </c>
      <c r="E2" s="508"/>
      <c r="F2" s="508"/>
      <c r="G2" s="508" t="s">
        <v>4826</v>
      </c>
      <c r="H2" s="508"/>
      <c r="I2" s="508"/>
    </row>
    <row r="3" spans="2:14" ht="25.5" customHeight="1" x14ac:dyDescent="0.25">
      <c r="B3" s="507" t="str">
        <f>'!!! VERİLER !!!'!B9</f>
        <v>İŞ YERİ BANKA ŞUBESİ</v>
      </c>
      <c r="C3" s="507"/>
      <c r="D3" s="509" t="str">
        <f>CONCATENATE('!!! VERİLER !!!'!C9," ",'!!! VERİLER !!!'!E9)</f>
        <v>T.C. HALK BANKASI ÜNİVERSİTE UYDU ŞUBESİ</v>
      </c>
      <c r="E3" s="509"/>
      <c r="F3" s="509"/>
      <c r="G3" s="510" t="str">
        <f>'1-Devamsızlık Formu (Ek-4)'!AW7</f>
        <v>HAZİRAN 2026</v>
      </c>
      <c r="H3" s="510"/>
      <c r="I3" s="510"/>
    </row>
    <row r="4" spans="2:14" ht="25.5" customHeight="1" x14ac:dyDescent="0.25">
      <c r="B4" s="507" t="str">
        <f>'!!! VERİLER !!!'!B8</f>
        <v>İŞ YERİ BANKA HESAP NUMARASI</v>
      </c>
      <c r="C4" s="507"/>
      <c r="D4" s="508" t="str">
        <f>'!!! VERİLER !!!'!C8</f>
        <v>TR310001200133800004000406</v>
      </c>
      <c r="E4" s="508"/>
      <c r="F4" s="508"/>
      <c r="G4" s="508"/>
      <c r="H4" s="508"/>
      <c r="I4" s="508"/>
    </row>
    <row r="5" spans="2:14" ht="25.5" customHeight="1" x14ac:dyDescent="0.25">
      <c r="B5" s="196"/>
      <c r="C5" s="196" t="s">
        <v>153</v>
      </c>
      <c r="D5" s="196" t="s">
        <v>4852</v>
      </c>
      <c r="E5" s="196" t="s">
        <v>155</v>
      </c>
      <c r="F5" s="196" t="s">
        <v>4853</v>
      </c>
      <c r="G5" s="197" t="s">
        <v>4819</v>
      </c>
      <c r="H5" s="198" t="s">
        <v>4854</v>
      </c>
      <c r="I5" s="198"/>
      <c r="K5" s="511" t="s">
        <v>4855</v>
      </c>
      <c r="L5" s="511"/>
      <c r="M5" s="511"/>
      <c r="N5" s="511"/>
    </row>
    <row r="6" spans="2:14" ht="16.5" customHeight="1" x14ac:dyDescent="0.25">
      <c r="B6" s="199">
        <v>1</v>
      </c>
      <c r="C6" s="200" t="str">
        <f>'!!!KATILIMCI LİSTESİ!!!'!B2</f>
        <v>ABDÜLAZİZ BÜYÜKDEMİR</v>
      </c>
      <c r="D6" s="201" t="str">
        <f>'!!!KATILIMCI LİSTESİ!!!'!C2</f>
        <v>11231264864</v>
      </c>
      <c r="E6" s="199" t="str">
        <f>'!!!KATILIMCI LİSTESİ!!!'!D2</f>
        <v>TR300001200133800001193050</v>
      </c>
      <c r="F6" s="202">
        <f>'2-Bordro'!G5</f>
        <v>19250</v>
      </c>
      <c r="G6" s="203"/>
      <c r="H6" s="204">
        <f t="shared" ref="H6:H69" si="0">F6-G6</f>
        <v>19250</v>
      </c>
      <c r="I6" s="199">
        <v>1</v>
      </c>
    </row>
    <row r="7" spans="2:14" ht="16.5" customHeight="1" x14ac:dyDescent="0.25">
      <c r="B7" s="199">
        <v>2</v>
      </c>
      <c r="C7" s="200" t="str">
        <f>'!!!KATILIMCI LİSTESİ!!!'!B3</f>
        <v>ABDULBAKİ DALGIN</v>
      </c>
      <c r="D7" s="201" t="str">
        <f>'!!!KATILIMCI LİSTESİ!!!'!C3</f>
        <v>51664708658</v>
      </c>
      <c r="E7" s="199" t="str">
        <f>'!!!KATILIMCI LİSTESİ!!!'!D3</f>
        <v>TR410001200133800001186450</v>
      </c>
      <c r="F7" s="202">
        <f>'2-Bordro'!G6</f>
        <v>19250</v>
      </c>
      <c r="G7" s="203">
        <v>0</v>
      </c>
      <c r="H7" s="204">
        <f t="shared" si="0"/>
        <v>19250</v>
      </c>
      <c r="I7" s="199">
        <v>2</v>
      </c>
      <c r="K7" s="512" t="s">
        <v>4856</v>
      </c>
      <c r="L7" s="513"/>
      <c r="M7" s="513"/>
      <c r="N7" s="514"/>
    </row>
    <row r="8" spans="2:14" ht="16.5" customHeight="1" x14ac:dyDescent="0.25">
      <c r="B8" s="199">
        <v>3</v>
      </c>
      <c r="C8" s="200" t="str">
        <f>'!!!KATILIMCI LİSTESİ!!!'!B4</f>
        <v>ABDULBASİT YİLMAZ</v>
      </c>
      <c r="D8" s="201" t="str">
        <f>'!!!KATILIMCI LİSTESİ!!!'!C4</f>
        <v>12980258364</v>
      </c>
      <c r="E8" s="199" t="str">
        <f>'!!!KATILIMCI LİSTESİ!!!'!D4</f>
        <v>TR390001200133800001206274</v>
      </c>
      <c r="F8" s="202">
        <f>'2-Bordro'!G7</f>
        <v>15125</v>
      </c>
      <c r="G8" s="203">
        <v>0</v>
      </c>
      <c r="H8" s="204">
        <f t="shared" si="0"/>
        <v>15125</v>
      </c>
      <c r="I8" s="199">
        <v>3</v>
      </c>
      <c r="K8" s="515"/>
      <c r="L8" s="516"/>
      <c r="M8" s="516"/>
      <c r="N8" s="517"/>
    </row>
    <row r="9" spans="2:14" ht="16.5" customHeight="1" x14ac:dyDescent="0.25">
      <c r="B9" s="199">
        <v>4</v>
      </c>
      <c r="C9" s="200" t="str">
        <f>'!!!KATILIMCI LİSTESİ!!!'!B5</f>
        <v>ABDULKADİR AKÇAKOCA</v>
      </c>
      <c r="D9" s="201" t="str">
        <f>'!!!KATILIMCI LİSTESİ!!!'!C5</f>
        <v>10244285118</v>
      </c>
      <c r="E9" s="199" t="str">
        <f>'!!!KATILIMCI LİSTESİ!!!'!D5</f>
        <v>TR590001200133800001190879</v>
      </c>
      <c r="F9" s="202">
        <f>'2-Bordro'!G8</f>
        <v>19250</v>
      </c>
      <c r="G9" s="203">
        <v>0</v>
      </c>
      <c r="H9" s="204">
        <f t="shared" si="0"/>
        <v>19250</v>
      </c>
      <c r="I9" s="199">
        <v>4</v>
      </c>
      <c r="K9" s="205"/>
      <c r="L9" s="205"/>
      <c r="M9" s="205"/>
      <c r="N9" s="205"/>
    </row>
    <row r="10" spans="2:14" ht="16.5" customHeight="1" x14ac:dyDescent="0.25">
      <c r="B10" s="199">
        <v>5</v>
      </c>
      <c r="C10" s="200" t="str">
        <f>'!!!KATILIMCI LİSTESİ!!!'!B6</f>
        <v>ABDULKADİR ALPASLAN</v>
      </c>
      <c r="D10" s="201" t="str">
        <f>'!!!KATILIMCI LİSTESİ!!!'!C6</f>
        <v>47248051944</v>
      </c>
      <c r="E10" s="199" t="str">
        <f>'!!!KATILIMCI LİSTESİ!!!'!D6</f>
        <v>TR720001200133800001183370</v>
      </c>
      <c r="F10" s="202">
        <f>'2-Bordro'!G9</f>
        <v>19250</v>
      </c>
      <c r="G10" s="203">
        <v>0</v>
      </c>
      <c r="H10" s="204">
        <f t="shared" si="0"/>
        <v>19250</v>
      </c>
      <c r="I10" s="199">
        <v>5</v>
      </c>
      <c r="K10" s="512" t="s">
        <v>4857</v>
      </c>
      <c r="L10" s="513"/>
      <c r="M10" s="513"/>
      <c r="N10" s="514"/>
    </row>
    <row r="11" spans="2:14" ht="16.5" customHeight="1" x14ac:dyDescent="0.25">
      <c r="B11" s="199">
        <v>6</v>
      </c>
      <c r="C11" s="200" t="str">
        <f>'!!!KATILIMCI LİSTESİ!!!'!B7</f>
        <v>ABDULKADİR EKİNCİ</v>
      </c>
      <c r="D11" s="201" t="str">
        <f>'!!!KATILIMCI LİSTESİ!!!'!C7</f>
        <v>30554505850</v>
      </c>
      <c r="E11" s="199" t="str">
        <f>'!!!KATILIMCI LİSTESİ!!!'!D7</f>
        <v>TR050001200133800001141896</v>
      </c>
      <c r="F11" s="202">
        <f>'2-Bordro'!G10</f>
        <v>19250</v>
      </c>
      <c r="G11" s="203">
        <v>0</v>
      </c>
      <c r="H11" s="204">
        <f t="shared" si="0"/>
        <v>19250</v>
      </c>
      <c r="I11" s="199">
        <v>6</v>
      </c>
      <c r="K11" s="518"/>
      <c r="L11" s="519"/>
      <c r="M11" s="519"/>
      <c r="N11" s="520"/>
    </row>
    <row r="12" spans="2:14" ht="16.5" customHeight="1" x14ac:dyDescent="0.25">
      <c r="B12" s="199">
        <v>7</v>
      </c>
      <c r="C12" s="200" t="str">
        <f>'!!!KATILIMCI LİSTESİ!!!'!B8</f>
        <v>ABDULKADİR TAŞPINAR</v>
      </c>
      <c r="D12" s="201" t="str">
        <f>'!!!KATILIMCI LİSTESİ!!!'!C8</f>
        <v>11576369514</v>
      </c>
      <c r="E12" s="199" t="str">
        <f>'!!!KATILIMCI LİSTESİ!!!'!D8</f>
        <v>TR470001200133800001209525</v>
      </c>
      <c r="F12" s="202">
        <f>'2-Bordro'!G11</f>
        <v>8250</v>
      </c>
      <c r="G12" s="203">
        <v>0</v>
      </c>
      <c r="H12" s="204">
        <f t="shared" si="0"/>
        <v>8250</v>
      </c>
      <c r="I12" s="199">
        <v>7</v>
      </c>
      <c r="K12" s="515"/>
      <c r="L12" s="516"/>
      <c r="M12" s="516"/>
      <c r="N12" s="517"/>
    </row>
    <row r="13" spans="2:14" ht="16.5" customHeight="1" x14ac:dyDescent="0.25">
      <c r="B13" s="199">
        <v>8</v>
      </c>
      <c r="C13" s="200" t="str">
        <f>'!!!KATILIMCI LİSTESİ!!!'!B9</f>
        <v>ABDULKADİR ÜSTÜNER</v>
      </c>
      <c r="D13" s="201" t="str">
        <f>'!!!KATILIMCI LİSTESİ!!!'!C9</f>
        <v>32120360108</v>
      </c>
      <c r="E13" s="199" t="str">
        <f>'!!!KATILIMCI LİSTESİ!!!'!D9</f>
        <v>TR070001200133800001196859</v>
      </c>
      <c r="F13" s="202">
        <f>'2-Bordro'!G12</f>
        <v>12375</v>
      </c>
      <c r="G13" s="203">
        <v>0</v>
      </c>
      <c r="H13" s="204">
        <f t="shared" si="0"/>
        <v>12375</v>
      </c>
      <c r="I13" s="199">
        <v>8</v>
      </c>
    </row>
    <row r="14" spans="2:14" ht="16.5" customHeight="1" x14ac:dyDescent="0.25">
      <c r="B14" s="199">
        <v>9</v>
      </c>
      <c r="C14" s="200" t="str">
        <f>'!!!KATILIMCI LİSTESİ!!!'!B10</f>
        <v>ABDÜLKADİR DÜK</v>
      </c>
      <c r="D14" s="201" t="str">
        <f>'!!!KATILIMCI LİSTESİ!!!'!C10</f>
        <v>46378087250</v>
      </c>
      <c r="E14" s="199" t="str">
        <f>'!!!KATILIMCI LİSTESİ!!!'!D10</f>
        <v>TR900001200133800001148999</v>
      </c>
      <c r="F14" s="202">
        <f>'2-Bordro'!G13</f>
        <v>19250</v>
      </c>
      <c r="G14" s="203">
        <v>0</v>
      </c>
      <c r="H14" s="204">
        <f t="shared" si="0"/>
        <v>19250</v>
      </c>
      <c r="I14" s="199">
        <v>9</v>
      </c>
    </row>
    <row r="15" spans="2:14" ht="16.5" customHeight="1" x14ac:dyDescent="0.25">
      <c r="B15" s="199">
        <v>10</v>
      </c>
      <c r="C15" s="200" t="str">
        <f>'!!!KATILIMCI LİSTESİ!!!'!B11</f>
        <v>ABDULLAH BİNGÖL</v>
      </c>
      <c r="D15" s="201" t="str">
        <f>'!!!KATILIMCI LİSTESİ!!!'!C11</f>
        <v>36059043460</v>
      </c>
      <c r="E15" s="199" t="str">
        <f>'!!!KATILIMCI LİSTESİ!!!'!D11</f>
        <v>TR120001200968500001052505</v>
      </c>
      <c r="F15" s="202">
        <f>'2-Bordro'!G14</f>
        <v>19250</v>
      </c>
      <c r="G15" s="203">
        <v>0</v>
      </c>
      <c r="H15" s="204">
        <f t="shared" si="0"/>
        <v>19250</v>
      </c>
      <c r="I15" s="199">
        <v>10</v>
      </c>
    </row>
    <row r="16" spans="2:14" ht="16.5" customHeight="1" x14ac:dyDescent="0.25">
      <c r="B16" s="199">
        <v>11</v>
      </c>
      <c r="C16" s="200" t="str">
        <f>'!!!KATILIMCI LİSTESİ!!!'!B12</f>
        <v>ABDULLAH ÇALIŞKAN</v>
      </c>
      <c r="D16" s="201" t="str">
        <f>'!!!KATILIMCI LİSTESİ!!!'!C12</f>
        <v>17987044460</v>
      </c>
      <c r="E16" s="199" t="str">
        <f>'!!!KATILIMCI LİSTESİ!!!'!D12</f>
        <v>TR120001200133800001183383</v>
      </c>
      <c r="F16" s="202">
        <f>'2-Bordro'!G15</f>
        <v>16500</v>
      </c>
      <c r="G16" s="203">
        <v>0</v>
      </c>
      <c r="H16" s="204">
        <f t="shared" si="0"/>
        <v>16500</v>
      </c>
      <c r="I16" s="199">
        <v>11</v>
      </c>
    </row>
    <row r="17" spans="2:11" ht="16.5" customHeight="1" x14ac:dyDescent="0.25">
      <c r="B17" s="199">
        <v>12</v>
      </c>
      <c r="C17" s="200" t="str">
        <f>'!!!KATILIMCI LİSTESİ!!!'!B13</f>
        <v>ABDULLAH İŞ</v>
      </c>
      <c r="D17" s="201" t="str">
        <f>'!!!KATILIMCI LİSTESİ!!!'!C13</f>
        <v>47635631308</v>
      </c>
      <c r="E17" s="199" t="str">
        <f>'!!!KATILIMCI LİSTESİ!!!'!D13</f>
        <v>TR490001200133800001179807</v>
      </c>
      <c r="F17" s="202">
        <f>'2-Bordro'!G16</f>
        <v>8250</v>
      </c>
      <c r="G17" s="203">
        <v>0</v>
      </c>
      <c r="H17" s="204">
        <f t="shared" si="0"/>
        <v>8250</v>
      </c>
      <c r="I17" s="199">
        <v>12</v>
      </c>
      <c r="K17" s="521"/>
    </row>
    <row r="18" spans="2:11" ht="16.5" customHeight="1" x14ac:dyDescent="0.25">
      <c r="B18" s="199">
        <v>13</v>
      </c>
      <c r="C18" s="200" t="str">
        <f>'!!!KATILIMCI LİSTESİ!!!'!B14</f>
        <v>ABDULLAH ULUN</v>
      </c>
      <c r="D18" s="201" t="str">
        <f>'!!!KATILIMCI LİSTESİ!!!'!C14</f>
        <v>10850337096</v>
      </c>
      <c r="E18" s="199" t="str">
        <f>'!!!KATILIMCI LİSTESİ!!!'!D14</f>
        <v>TR350001200133800001192281</v>
      </c>
      <c r="F18" s="202">
        <f>'2-Bordro'!G17</f>
        <v>16500</v>
      </c>
      <c r="G18" s="203">
        <v>0</v>
      </c>
      <c r="H18" s="204">
        <f t="shared" si="0"/>
        <v>16500</v>
      </c>
      <c r="I18" s="199">
        <v>13</v>
      </c>
      <c r="K18" s="521"/>
    </row>
    <row r="19" spans="2:11" ht="16.5" customHeight="1" x14ac:dyDescent="0.25">
      <c r="B19" s="199">
        <v>14</v>
      </c>
      <c r="C19" s="200" t="str">
        <f>'!!!KATILIMCI LİSTESİ!!!'!B15</f>
        <v>ABDULLAH YÜZGEÇ</v>
      </c>
      <c r="D19" s="201" t="str">
        <f>'!!!KATILIMCI LİSTESİ!!!'!C15</f>
        <v>13802183994</v>
      </c>
      <c r="E19" s="199" t="str">
        <f>'!!!KATILIMCI LİSTESİ!!!'!D15</f>
        <v>TR260001200133800001186720</v>
      </c>
      <c r="F19" s="202">
        <f>'2-Bordro'!G18</f>
        <v>17875</v>
      </c>
      <c r="G19" s="203">
        <v>0</v>
      </c>
      <c r="H19" s="204">
        <f t="shared" si="0"/>
        <v>17875</v>
      </c>
      <c r="I19" s="199">
        <v>14</v>
      </c>
      <c r="K19" s="521"/>
    </row>
    <row r="20" spans="2:11" ht="16.5" customHeight="1" x14ac:dyDescent="0.25">
      <c r="B20" s="199">
        <v>15</v>
      </c>
      <c r="C20" s="200" t="str">
        <f>'!!!KATILIMCI LİSTESİ!!!'!B16</f>
        <v>ABDULSAMET KAYA</v>
      </c>
      <c r="D20" s="201" t="str">
        <f>'!!!KATILIMCI LİSTESİ!!!'!C16</f>
        <v>12734216152</v>
      </c>
      <c r="E20" s="199" t="str">
        <f>'!!!KATILIMCI LİSTESİ!!!'!D16</f>
        <v>TR310004601256888000151249</v>
      </c>
      <c r="F20" s="202">
        <f>'2-Bordro'!G19</f>
        <v>19250</v>
      </c>
      <c r="G20" s="203">
        <v>0</v>
      </c>
      <c r="H20" s="204">
        <f t="shared" si="0"/>
        <v>19250</v>
      </c>
      <c r="I20" s="199">
        <v>15</v>
      </c>
    </row>
    <row r="21" spans="2:11" ht="16.5" customHeight="1" x14ac:dyDescent="0.25">
      <c r="B21" s="199">
        <v>16</v>
      </c>
      <c r="C21" s="200" t="str">
        <f>'!!!KATILIMCI LİSTESİ!!!'!B17</f>
        <v>ABDULSAMET ÖZDEMİR</v>
      </c>
      <c r="D21" s="201" t="str">
        <f>'!!!KATILIMCI LİSTESİ!!!'!C17</f>
        <v>34354480898</v>
      </c>
      <c r="E21" s="199" t="str">
        <f>'!!!KATILIMCI LİSTESİ!!!'!D17</f>
        <v>TR830001200133800001199662</v>
      </c>
      <c r="F21" s="202">
        <f>'2-Bordro'!G20</f>
        <v>12375</v>
      </c>
      <c r="G21" s="203">
        <v>0</v>
      </c>
      <c r="H21" s="204">
        <f t="shared" si="0"/>
        <v>12375</v>
      </c>
      <c r="I21" s="199">
        <v>16</v>
      </c>
    </row>
    <row r="22" spans="2:11" ht="16.5" customHeight="1" x14ac:dyDescent="0.25">
      <c r="B22" s="199">
        <v>17</v>
      </c>
      <c r="C22" s="200" t="str">
        <f>'!!!KATILIMCI LİSTESİ!!!'!B18</f>
        <v>ABDULSAMET YAŞAR</v>
      </c>
      <c r="D22" s="201" t="str">
        <f>'!!!KATILIMCI LİSTESİ!!!'!C18</f>
        <v>12021022954</v>
      </c>
      <c r="E22" s="199" t="str">
        <f>'!!!KATILIMCI LİSTESİ!!!'!D18</f>
        <v>TR720001200133800001178811</v>
      </c>
      <c r="F22" s="202">
        <f>'2-Bordro'!G21</f>
        <v>15125</v>
      </c>
      <c r="G22" s="203">
        <v>0</v>
      </c>
      <c r="H22" s="204">
        <f t="shared" si="0"/>
        <v>15125</v>
      </c>
      <c r="I22" s="199">
        <v>17</v>
      </c>
    </row>
    <row r="23" spans="2:11" ht="16.5" customHeight="1" x14ac:dyDescent="0.25">
      <c r="B23" s="199">
        <v>18</v>
      </c>
      <c r="C23" s="200" t="str">
        <f>'!!!KATILIMCI LİSTESİ!!!'!B19</f>
        <v>ABDÜLVEKİL GÖK</v>
      </c>
      <c r="D23" s="201" t="str">
        <f>'!!!KATILIMCI LİSTESİ!!!'!C19</f>
        <v>12179215468</v>
      </c>
      <c r="E23" s="199" t="str">
        <f>'!!!KATILIMCI LİSTESİ!!!'!D19</f>
        <v>TR120001200133800001209476</v>
      </c>
      <c r="F23" s="202">
        <f>'2-Bordro'!G22</f>
        <v>8250</v>
      </c>
      <c r="G23" s="203">
        <v>0</v>
      </c>
      <c r="H23" s="204">
        <f t="shared" si="0"/>
        <v>8250</v>
      </c>
      <c r="I23" s="199">
        <v>18</v>
      </c>
    </row>
    <row r="24" spans="2:11" ht="16.5" customHeight="1" x14ac:dyDescent="0.25">
      <c r="B24" s="199">
        <v>19</v>
      </c>
      <c r="C24" s="200" t="str">
        <f>'!!!KATILIMCI LİSTESİ!!!'!B20</f>
        <v>ABDURRAHMAN YAVUZ</v>
      </c>
      <c r="D24" s="201" t="str">
        <f>'!!!KATILIMCI LİSTESİ!!!'!C20</f>
        <v>11516080912</v>
      </c>
      <c r="E24" s="199" t="str">
        <f>'!!!KATILIMCI LİSTESİ!!!'!D20</f>
        <v>TR430001009010737450905001</v>
      </c>
      <c r="F24" s="202">
        <f>'2-Bordro'!G23</f>
        <v>12375</v>
      </c>
      <c r="G24" s="203">
        <v>0</v>
      </c>
      <c r="H24" s="204">
        <f t="shared" si="0"/>
        <v>12375</v>
      </c>
      <c r="I24" s="199">
        <v>19</v>
      </c>
    </row>
    <row r="25" spans="2:11" ht="16.5" customHeight="1" x14ac:dyDescent="0.25">
      <c r="B25" s="199">
        <v>20</v>
      </c>
      <c r="C25" s="200" t="str">
        <f>'!!!KATILIMCI LİSTESİ!!!'!B21</f>
        <v>ABDURRAHMAN EMRE COŞKUN</v>
      </c>
      <c r="D25" s="201" t="str">
        <f>'!!!KATILIMCI LİSTESİ!!!'!C21</f>
        <v>58198589036</v>
      </c>
      <c r="E25" s="199" t="str">
        <f>'!!!KATILIMCI LİSTESİ!!!'!D21</f>
        <v>TR550001200133800001171357</v>
      </c>
      <c r="F25" s="202">
        <f>'2-Bordro'!G24</f>
        <v>16500</v>
      </c>
      <c r="G25" s="203">
        <v>0</v>
      </c>
      <c r="H25" s="204">
        <f t="shared" si="0"/>
        <v>16500</v>
      </c>
      <c r="I25" s="199">
        <v>20</v>
      </c>
    </row>
    <row r="26" spans="2:11" ht="16.5" customHeight="1" x14ac:dyDescent="0.25">
      <c r="B26" s="199">
        <v>21</v>
      </c>
      <c r="C26" s="200" t="str">
        <f>'!!!KATILIMCI LİSTESİ!!!'!B22</f>
        <v>ABDURRAHMAN İHSAN ERDEMİR</v>
      </c>
      <c r="D26" s="201" t="str">
        <f>'!!!KATILIMCI LİSTESİ!!!'!C22</f>
        <v>12964210364</v>
      </c>
      <c r="E26" s="199" t="str">
        <f>'!!!KATILIMCI LİSTESİ!!!'!D22</f>
        <v>TR090001200954500001114369</v>
      </c>
      <c r="F26" s="202">
        <f>'2-Bordro'!G25</f>
        <v>12375</v>
      </c>
      <c r="G26" s="203">
        <v>0</v>
      </c>
      <c r="H26" s="204">
        <f t="shared" si="0"/>
        <v>12375</v>
      </c>
      <c r="I26" s="199">
        <v>21</v>
      </c>
    </row>
    <row r="27" spans="2:11" ht="16.5" customHeight="1" x14ac:dyDescent="0.25">
      <c r="B27" s="199">
        <v>22</v>
      </c>
      <c r="C27" s="200" t="str">
        <f>'!!!KATILIMCI LİSTESİ!!!'!B23</f>
        <v>ABDURRAHMAN KADİR ÇETİN</v>
      </c>
      <c r="D27" s="201" t="str">
        <f>'!!!KATILIMCI LİSTESİ!!!'!C23</f>
        <v>15580962310</v>
      </c>
      <c r="E27" s="199" t="str">
        <f>'!!!KATILIMCI LİSTESİ!!!'!D23</f>
        <v>TR240001200133800001195971</v>
      </c>
      <c r="F27" s="202">
        <f>'2-Bordro'!G26</f>
        <v>19250</v>
      </c>
      <c r="G27" s="203">
        <v>0</v>
      </c>
      <c r="H27" s="204">
        <f t="shared" si="0"/>
        <v>19250</v>
      </c>
      <c r="I27" s="199">
        <v>22</v>
      </c>
    </row>
    <row r="28" spans="2:11" ht="16.5" customHeight="1" x14ac:dyDescent="0.25">
      <c r="B28" s="199">
        <v>23</v>
      </c>
      <c r="C28" s="200" t="str">
        <f>'!!!KATILIMCI LİSTESİ!!!'!B24</f>
        <v>ABDÜSSAMED SARI</v>
      </c>
      <c r="D28" s="201" t="str">
        <f>'!!!KATILIMCI LİSTESİ!!!'!C24</f>
        <v>10435498600</v>
      </c>
      <c r="E28" s="199" t="str">
        <f>'!!!KATILIMCI LİSTESİ!!!'!D24</f>
        <v>TR650001200133800001191353</v>
      </c>
      <c r="F28" s="202">
        <f>'2-Bordro'!G27</f>
        <v>19250</v>
      </c>
      <c r="G28" s="203">
        <v>0</v>
      </c>
      <c r="H28" s="204">
        <f t="shared" si="0"/>
        <v>19250</v>
      </c>
      <c r="I28" s="199">
        <v>23</v>
      </c>
    </row>
    <row r="29" spans="2:11" ht="16.5" customHeight="1" x14ac:dyDescent="0.25">
      <c r="B29" s="199">
        <v>24</v>
      </c>
      <c r="C29" s="200" t="str">
        <f>'!!!KATILIMCI LİSTESİ!!!'!B25</f>
        <v>ABUZER BOYNUKARA</v>
      </c>
      <c r="D29" s="201" t="str">
        <f>'!!!KATILIMCI LİSTESİ!!!'!C25</f>
        <v>10126514640</v>
      </c>
      <c r="E29" s="199" t="str">
        <f>'!!!KATILIMCI LİSTESİ!!!'!D25</f>
        <v>TR960001200133800001190601</v>
      </c>
      <c r="F29" s="202">
        <f>'2-Bordro'!G28</f>
        <v>12375</v>
      </c>
      <c r="G29" s="203">
        <v>0</v>
      </c>
      <c r="H29" s="204">
        <f t="shared" si="0"/>
        <v>12375</v>
      </c>
      <c r="I29" s="199">
        <v>24</v>
      </c>
    </row>
    <row r="30" spans="2:11" ht="16.5" customHeight="1" x14ac:dyDescent="0.25">
      <c r="B30" s="199">
        <v>25</v>
      </c>
      <c r="C30" s="200" t="str">
        <f>'!!!KATILIMCI LİSTESİ!!!'!B26</f>
        <v>ABUZER ŞAHAN</v>
      </c>
      <c r="D30" s="201" t="str">
        <f>'!!!KATILIMCI LİSTESİ!!!'!C26</f>
        <v>41851235852</v>
      </c>
      <c r="E30" s="199" t="str">
        <f>'!!!KATILIMCI LİSTESİ!!!'!D26</f>
        <v>TR050001200133800001153536</v>
      </c>
      <c r="F30" s="202">
        <f>'2-Bordro'!G29</f>
        <v>19250</v>
      </c>
      <c r="G30" s="203">
        <v>0</v>
      </c>
      <c r="H30" s="204">
        <f t="shared" si="0"/>
        <v>19250</v>
      </c>
      <c r="I30" s="199">
        <v>25</v>
      </c>
    </row>
    <row r="31" spans="2:11" ht="16.5" customHeight="1" x14ac:dyDescent="0.25">
      <c r="B31" s="199">
        <v>26</v>
      </c>
      <c r="C31" s="200" t="str">
        <f>'!!!KATILIMCI LİSTESİ!!!'!B27</f>
        <v>ADEM AKTA</v>
      </c>
      <c r="D31" s="201" t="str">
        <f>'!!!KATILIMCI LİSTESİ!!!'!C27</f>
        <v>33472284968</v>
      </c>
      <c r="E31" s="199" t="str">
        <f>'!!!KATILIMCI LİSTESİ!!!'!D27</f>
        <v>TR840001200133800001143287</v>
      </c>
      <c r="F31" s="202">
        <f>'2-Bordro'!G30</f>
        <v>12375</v>
      </c>
      <c r="G31" s="203">
        <v>0</v>
      </c>
      <c r="H31" s="204">
        <f t="shared" si="0"/>
        <v>12375</v>
      </c>
      <c r="I31" s="199">
        <v>26</v>
      </c>
    </row>
    <row r="32" spans="2:11" ht="16.5" customHeight="1" x14ac:dyDescent="0.25">
      <c r="B32" s="199">
        <v>27</v>
      </c>
      <c r="C32" s="200" t="str">
        <f>'!!!KATILIMCI LİSTESİ!!!'!B28</f>
        <v>ADİL EMİRHAN AYAZ</v>
      </c>
      <c r="D32" s="201" t="str">
        <f>'!!!KATILIMCI LİSTESİ!!!'!C28</f>
        <v>11276752944</v>
      </c>
      <c r="E32" s="199" t="str">
        <f>'!!!KATILIMCI LİSTESİ!!!'!D28</f>
        <v>TR360001200133800001193136</v>
      </c>
      <c r="F32" s="202">
        <f>'2-Bordro'!G31</f>
        <v>19250</v>
      </c>
      <c r="G32" s="203">
        <v>0</v>
      </c>
      <c r="H32" s="204">
        <f t="shared" si="0"/>
        <v>19250</v>
      </c>
      <c r="I32" s="199">
        <v>27</v>
      </c>
    </row>
    <row r="33" spans="2:9" ht="16.5" customHeight="1" x14ac:dyDescent="0.25">
      <c r="B33" s="199">
        <v>28</v>
      </c>
      <c r="C33" s="200" t="str">
        <f>'!!!KATILIMCI LİSTESİ!!!'!B29</f>
        <v>AFRA DİLA HASANOĞLU</v>
      </c>
      <c r="D33" s="201" t="str">
        <f>'!!!KATILIMCI LİSTESİ!!!'!C29</f>
        <v>11438104260</v>
      </c>
      <c r="E33" s="199" t="str">
        <f>'!!!KATILIMCI LİSTESİ!!!'!D29</f>
        <v>TR050001200133800001193403</v>
      </c>
      <c r="F33" s="202">
        <f>'2-Bordro'!G32</f>
        <v>17875</v>
      </c>
      <c r="G33" s="203">
        <v>0</v>
      </c>
      <c r="H33" s="204">
        <f t="shared" si="0"/>
        <v>17875</v>
      </c>
      <c r="I33" s="199">
        <v>28</v>
      </c>
    </row>
    <row r="34" spans="2:9" ht="16.5" customHeight="1" x14ac:dyDescent="0.25">
      <c r="B34" s="199">
        <v>29</v>
      </c>
      <c r="C34" s="200" t="str">
        <f>'!!!KATILIMCI LİSTESİ!!!'!B30</f>
        <v>AHMET ADAR</v>
      </c>
      <c r="D34" s="201" t="str">
        <f>'!!!KATILIMCI LİSTESİ!!!'!C30</f>
        <v>10590069448</v>
      </c>
      <c r="E34" s="199" t="str">
        <f>'!!!KATILIMCI LİSTESİ!!!'!D30</f>
        <v>TR590001200133800001181761</v>
      </c>
      <c r="F34" s="202">
        <f>'2-Bordro'!G33</f>
        <v>12375</v>
      </c>
      <c r="G34" s="203">
        <v>0</v>
      </c>
      <c r="H34" s="204">
        <f t="shared" si="0"/>
        <v>12375</v>
      </c>
      <c r="I34" s="199">
        <v>29</v>
      </c>
    </row>
    <row r="35" spans="2:9" ht="16.5" customHeight="1" x14ac:dyDescent="0.25">
      <c r="B35" s="199">
        <v>30</v>
      </c>
      <c r="C35" s="200" t="str">
        <f>'!!!KATILIMCI LİSTESİ!!!'!B31</f>
        <v>AHMET ARCA</v>
      </c>
      <c r="D35" s="201" t="str">
        <f>'!!!KATILIMCI LİSTESİ!!!'!C31</f>
        <v>55543577472</v>
      </c>
      <c r="E35" s="199" t="str">
        <f>'!!!KATILIMCI LİSTESİ!!!'!D31</f>
        <v>TR660001200133800001171256</v>
      </c>
      <c r="F35" s="202">
        <f>'2-Bordro'!G34</f>
        <v>19250</v>
      </c>
      <c r="G35" s="203">
        <v>0</v>
      </c>
      <c r="H35" s="204">
        <f t="shared" si="0"/>
        <v>19250</v>
      </c>
      <c r="I35" s="199">
        <v>30</v>
      </c>
    </row>
    <row r="36" spans="2:9" ht="16.5" customHeight="1" x14ac:dyDescent="0.25">
      <c r="B36" s="199">
        <v>31</v>
      </c>
      <c r="C36" s="200" t="str">
        <f>'!!!KATILIMCI LİSTESİ!!!'!B32</f>
        <v>AHMET ATASEVEN</v>
      </c>
      <c r="D36" s="201" t="str">
        <f>'!!!KATILIMCI LİSTESİ!!!'!C32</f>
        <v>58825297792</v>
      </c>
      <c r="E36" s="199" t="str">
        <f>'!!!KATILIMCI LİSTESİ!!!'!D32</f>
        <v>TR310001200133800001200695</v>
      </c>
      <c r="F36" s="202">
        <f>'2-Bordro'!G35</f>
        <v>19250</v>
      </c>
      <c r="G36" s="203">
        <v>0</v>
      </c>
      <c r="H36" s="204">
        <f t="shared" si="0"/>
        <v>19250</v>
      </c>
      <c r="I36" s="199">
        <v>31</v>
      </c>
    </row>
    <row r="37" spans="2:9" ht="16.5" customHeight="1" x14ac:dyDescent="0.25">
      <c r="B37" s="199">
        <v>32</v>
      </c>
      <c r="C37" s="200" t="str">
        <f>'!!!KATILIMCI LİSTESİ!!!'!B33</f>
        <v>AHMET BAYKUŞ</v>
      </c>
      <c r="D37" s="201" t="str">
        <f>'!!!KATILIMCI LİSTESİ!!!'!C33</f>
        <v>30662502284</v>
      </c>
      <c r="E37" s="199" t="str">
        <f>'!!!KATILIMCI LİSTESİ!!!'!D33</f>
        <v>TR920001200133800001206484</v>
      </c>
      <c r="F37" s="202">
        <f>'2-Bordro'!G36</f>
        <v>12375</v>
      </c>
      <c r="G37" s="203">
        <v>0</v>
      </c>
      <c r="H37" s="204">
        <f t="shared" si="0"/>
        <v>12375</v>
      </c>
      <c r="I37" s="199">
        <v>32</v>
      </c>
    </row>
    <row r="38" spans="2:9" ht="16.5" customHeight="1" x14ac:dyDescent="0.25">
      <c r="B38" s="199">
        <v>33</v>
      </c>
      <c r="C38" s="200" t="str">
        <f>'!!!KATILIMCI LİSTESİ!!!'!B34</f>
        <v>AHMET BIRASOĞLU</v>
      </c>
      <c r="D38" s="201" t="str">
        <f>'!!!KATILIMCI LİSTESİ!!!'!C34</f>
        <v>45049880008</v>
      </c>
      <c r="E38" s="199" t="str">
        <f>'!!!KATILIMCI LİSTESİ!!!'!D34</f>
        <v>TR210001200133800001179438</v>
      </c>
      <c r="F38" s="202">
        <f>'2-Bordro'!G37</f>
        <v>8250</v>
      </c>
      <c r="G38" s="203">
        <v>0</v>
      </c>
      <c r="H38" s="204">
        <f t="shared" si="0"/>
        <v>8250</v>
      </c>
      <c r="I38" s="199">
        <v>33</v>
      </c>
    </row>
    <row r="39" spans="2:9" ht="16.5" customHeight="1" x14ac:dyDescent="0.25">
      <c r="B39" s="199">
        <v>34</v>
      </c>
      <c r="C39" s="200" t="str">
        <f>'!!!KATILIMCI LİSTESİ!!!'!B35</f>
        <v>AHMET ÇAĞLAYAN</v>
      </c>
      <c r="D39" s="201" t="str">
        <f>'!!!KATILIMCI LİSTESİ!!!'!C35</f>
        <v>57787292906</v>
      </c>
      <c r="E39" s="199" t="str">
        <f>'!!!KATILIMCI LİSTESİ!!!'!D35</f>
        <v>TR450001200133800001151652</v>
      </c>
      <c r="F39" s="202">
        <f>'2-Bordro'!G38</f>
        <v>17875</v>
      </c>
      <c r="G39" s="203">
        <v>0</v>
      </c>
      <c r="H39" s="204">
        <f t="shared" si="0"/>
        <v>17875</v>
      </c>
      <c r="I39" s="199">
        <v>34</v>
      </c>
    </row>
    <row r="40" spans="2:9" ht="16.5" customHeight="1" x14ac:dyDescent="0.25">
      <c r="B40" s="199">
        <v>35</v>
      </c>
      <c r="C40" s="200" t="str">
        <f>'!!!KATILIMCI LİSTESİ!!!'!B36</f>
        <v>AHMET ÇELİK</v>
      </c>
      <c r="D40" s="201" t="str">
        <f>'!!!KATILIMCI LİSTESİ!!!'!C36</f>
        <v>15902100772</v>
      </c>
      <c r="E40" s="199" t="str">
        <f>'!!!KATILIMCI LİSTESİ!!!'!D36</f>
        <v>TR480001200133800001134041</v>
      </c>
      <c r="F40" s="202">
        <f>'2-Bordro'!G39</f>
        <v>19250</v>
      </c>
      <c r="G40" s="203">
        <v>0</v>
      </c>
      <c r="H40" s="204">
        <f t="shared" si="0"/>
        <v>19250</v>
      </c>
      <c r="I40" s="199">
        <v>35</v>
      </c>
    </row>
    <row r="41" spans="2:9" ht="16.5" customHeight="1" x14ac:dyDescent="0.25">
      <c r="B41" s="199">
        <v>36</v>
      </c>
      <c r="C41" s="200" t="str">
        <f>'!!!KATILIMCI LİSTESİ!!!'!B37</f>
        <v>AHMET DONBALOĞLU</v>
      </c>
      <c r="D41" s="201" t="str">
        <f>'!!!KATILIMCI LİSTESİ!!!'!C37</f>
        <v>62749437394</v>
      </c>
      <c r="E41" s="199" t="str">
        <f>'!!!KATILIMCI LİSTESİ!!!'!D37</f>
        <v>TR370001200153700001123350</v>
      </c>
      <c r="F41" s="202">
        <f>'2-Bordro'!G40</f>
        <v>15125</v>
      </c>
      <c r="G41" s="203">
        <v>0</v>
      </c>
      <c r="H41" s="204">
        <f t="shared" si="0"/>
        <v>15125</v>
      </c>
      <c r="I41" s="199">
        <v>36</v>
      </c>
    </row>
    <row r="42" spans="2:9" ht="16.5" customHeight="1" x14ac:dyDescent="0.25">
      <c r="B42" s="199">
        <v>37</v>
      </c>
      <c r="C42" s="200" t="str">
        <f>'!!!KATILIMCI LİSTESİ!!!'!B38</f>
        <v>AHMET GENÇTÜRK</v>
      </c>
      <c r="D42" s="201" t="str">
        <f>'!!!KATILIMCI LİSTESİ!!!'!C38</f>
        <v>11521313074</v>
      </c>
      <c r="E42" s="199" t="str">
        <f>'!!!KATILIMCI LİSTESİ!!!'!D38</f>
        <v>TR890001200133800001130781</v>
      </c>
      <c r="F42" s="202">
        <f>'2-Bordro'!G41</f>
        <v>17875</v>
      </c>
      <c r="G42" s="203">
        <v>0</v>
      </c>
      <c r="H42" s="204">
        <f t="shared" si="0"/>
        <v>17875</v>
      </c>
      <c r="I42" s="199">
        <v>37</v>
      </c>
    </row>
    <row r="43" spans="2:9" ht="16.5" customHeight="1" x14ac:dyDescent="0.25">
      <c r="B43" s="199">
        <v>38</v>
      </c>
      <c r="C43" s="200" t="str">
        <f>'!!!KATILIMCI LİSTESİ!!!'!B39</f>
        <v>AHMET KARA</v>
      </c>
      <c r="D43" s="201" t="str">
        <f>'!!!KATILIMCI LİSTESİ!!!'!C39</f>
        <v>55030694620</v>
      </c>
      <c r="E43" s="199" t="str">
        <f>'!!!KATILIMCI LİSTESİ!!!'!D39</f>
        <v>TR970001200133800001180980</v>
      </c>
      <c r="F43" s="202">
        <f>'2-Bordro'!G42</f>
        <v>19250</v>
      </c>
      <c r="G43" s="203">
        <v>0</v>
      </c>
      <c r="H43" s="204">
        <f t="shared" si="0"/>
        <v>19250</v>
      </c>
      <c r="I43" s="199">
        <v>38</v>
      </c>
    </row>
    <row r="44" spans="2:9" ht="16.5" customHeight="1" x14ac:dyDescent="0.25">
      <c r="B44" s="199">
        <v>39</v>
      </c>
      <c r="C44" s="200" t="str">
        <f>'!!!KATILIMCI LİSTESİ!!!'!B40</f>
        <v>AHMET KARAKAŞ</v>
      </c>
      <c r="D44" s="201" t="str">
        <f>'!!!KATILIMCI LİSTESİ!!!'!C40</f>
        <v>10658102384</v>
      </c>
      <c r="E44" s="199" t="str">
        <f>'!!!KATILIMCI LİSTESİ!!!'!D40</f>
        <v>TR920001200133800001163901</v>
      </c>
      <c r="F44" s="202">
        <f>'2-Bordro'!G43</f>
        <v>16500</v>
      </c>
      <c r="G44" s="203">
        <v>0</v>
      </c>
      <c r="H44" s="204">
        <f t="shared" si="0"/>
        <v>16500</v>
      </c>
      <c r="I44" s="199">
        <v>39</v>
      </c>
    </row>
    <row r="45" spans="2:9" ht="16.5" customHeight="1" x14ac:dyDescent="0.25">
      <c r="B45" s="199">
        <v>40</v>
      </c>
      <c r="C45" s="200" t="str">
        <f>'!!!KATILIMCI LİSTESİ!!!'!B41</f>
        <v>AHMET ÖZBEK</v>
      </c>
      <c r="D45" s="201" t="str">
        <f>'!!!KATILIMCI LİSTESİ!!!'!C41</f>
        <v>43837384134</v>
      </c>
      <c r="E45" s="199" t="str">
        <f>'!!!KATILIMCI LİSTESİ!!!'!D41</f>
        <v>TR960001200133800001170134</v>
      </c>
      <c r="F45" s="202">
        <f>'2-Bordro'!G44</f>
        <v>19250</v>
      </c>
      <c r="G45" s="203">
        <v>0</v>
      </c>
      <c r="H45" s="204">
        <f t="shared" si="0"/>
        <v>19250</v>
      </c>
      <c r="I45" s="199">
        <v>40</v>
      </c>
    </row>
    <row r="46" spans="2:9" ht="16.5" customHeight="1" x14ac:dyDescent="0.25">
      <c r="B46" s="199">
        <v>41</v>
      </c>
      <c r="C46" s="200" t="str">
        <f>'!!!KATILIMCI LİSTESİ!!!'!B42</f>
        <v>AHMET YILDIRIM</v>
      </c>
      <c r="D46" s="201" t="str">
        <f>'!!!KATILIMCI LİSTESİ!!!'!C42</f>
        <v>24341377102</v>
      </c>
      <c r="E46" s="199" t="str">
        <f>'!!!KATILIMCI LİSTESİ!!!'!D42</f>
        <v>TR630001200133800001139009</v>
      </c>
      <c r="F46" s="202">
        <f>'2-Bordro'!G45</f>
        <v>19250</v>
      </c>
      <c r="G46" s="203">
        <v>0</v>
      </c>
      <c r="H46" s="204">
        <f t="shared" si="0"/>
        <v>19250</v>
      </c>
      <c r="I46" s="199">
        <v>41</v>
      </c>
    </row>
    <row r="47" spans="2:9" ht="16.5" customHeight="1" x14ac:dyDescent="0.25">
      <c r="B47" s="199">
        <v>42</v>
      </c>
      <c r="C47" s="200" t="str">
        <f>'!!!KATILIMCI LİSTESİ!!!'!B43</f>
        <v>AHMET YOLDAŞ</v>
      </c>
      <c r="D47" s="201" t="str">
        <f>'!!!KATILIMCI LİSTESİ!!!'!C43</f>
        <v>12571346852</v>
      </c>
      <c r="E47" s="199" t="str">
        <f>'!!!KATILIMCI LİSTESİ!!!'!D43</f>
        <v>TR900001200133800001194686</v>
      </c>
      <c r="F47" s="202">
        <f>'2-Bordro'!G46</f>
        <v>4125</v>
      </c>
      <c r="G47" s="203">
        <v>0</v>
      </c>
      <c r="H47" s="204">
        <f t="shared" si="0"/>
        <v>4125</v>
      </c>
      <c r="I47" s="199">
        <v>42</v>
      </c>
    </row>
    <row r="48" spans="2:9" ht="16.5" customHeight="1" x14ac:dyDescent="0.25">
      <c r="B48" s="199">
        <v>43</v>
      </c>
      <c r="C48" s="200" t="str">
        <f>'!!!KATILIMCI LİSTESİ!!!'!B44</f>
        <v>AHMET ALİ İKİZ</v>
      </c>
      <c r="D48" s="201" t="str">
        <f>'!!!KATILIMCI LİSTESİ!!!'!C44</f>
        <v>10550363036</v>
      </c>
      <c r="E48" s="199" t="str">
        <f>'!!!KATILIMCI LİSTESİ!!!'!D44</f>
        <v>TR450001200133800001179006</v>
      </c>
      <c r="F48" s="202">
        <f>'2-Bordro'!G47</f>
        <v>19250</v>
      </c>
      <c r="G48" s="203">
        <v>0</v>
      </c>
      <c r="H48" s="204">
        <f t="shared" si="0"/>
        <v>19250</v>
      </c>
      <c r="I48" s="199">
        <v>43</v>
      </c>
    </row>
    <row r="49" spans="2:13" ht="16.5" customHeight="1" x14ac:dyDescent="0.25">
      <c r="B49" s="199">
        <v>44</v>
      </c>
      <c r="C49" s="200" t="str">
        <f>'!!!KATILIMCI LİSTESİ!!!'!B45</f>
        <v>AHMET ARDA KARATEPE</v>
      </c>
      <c r="D49" s="201" t="str">
        <f>'!!!KATILIMCI LİSTESİ!!!'!C45</f>
        <v>10012443016</v>
      </c>
      <c r="E49" s="199" t="str">
        <f>'!!!KATILIMCI LİSTESİ!!!'!D45</f>
        <v>TR080001200133800001178799</v>
      </c>
      <c r="F49" s="202">
        <f>'2-Bordro'!G48</f>
        <v>16500</v>
      </c>
      <c r="G49" s="203">
        <v>0</v>
      </c>
      <c r="H49" s="204">
        <f t="shared" si="0"/>
        <v>16500</v>
      </c>
      <c r="I49" s="199">
        <v>44</v>
      </c>
    </row>
    <row r="50" spans="2:13" ht="16.5" customHeight="1" x14ac:dyDescent="0.25">
      <c r="B50" s="199">
        <v>45</v>
      </c>
      <c r="C50" s="200" t="str">
        <f>'!!!KATILIMCI LİSTESİ!!!'!B46</f>
        <v>AHMET ÇAĞRI CÖMERT</v>
      </c>
      <c r="D50" s="201" t="str">
        <f>'!!!KATILIMCI LİSTESİ!!!'!C46</f>
        <v>16171258034</v>
      </c>
      <c r="E50" s="199" t="str">
        <f>'!!!KATILIMCI LİSTESİ!!!'!D46</f>
        <v>TR410001200133800001165595</v>
      </c>
      <c r="F50" s="202">
        <f>'2-Bordro'!G49</f>
        <v>19250</v>
      </c>
      <c r="G50" s="203">
        <v>0</v>
      </c>
      <c r="H50" s="204">
        <f t="shared" si="0"/>
        <v>19250</v>
      </c>
      <c r="I50" s="199">
        <v>45</v>
      </c>
    </row>
    <row r="51" spans="2:13" ht="16.5" customHeight="1" x14ac:dyDescent="0.25">
      <c r="B51" s="199">
        <v>46</v>
      </c>
      <c r="C51" s="200" t="str">
        <f>'!!!KATILIMCI LİSTESİ!!!'!B47</f>
        <v>AHMET CAN ARSLANDAĞ</v>
      </c>
      <c r="D51" s="201" t="str">
        <f>'!!!KATILIMCI LİSTESİ!!!'!C47</f>
        <v>37891358408</v>
      </c>
      <c r="E51" s="199" t="str">
        <f>'!!!KATILIMCI LİSTESİ!!!'!D47</f>
        <v>TR810001200133800001169143</v>
      </c>
      <c r="F51" s="202">
        <f>'2-Bordro'!G50</f>
        <v>19250</v>
      </c>
      <c r="G51" s="203">
        <v>0</v>
      </c>
      <c r="H51" s="204">
        <f t="shared" si="0"/>
        <v>19250</v>
      </c>
      <c r="I51" s="199">
        <v>46</v>
      </c>
    </row>
    <row r="52" spans="2:13" ht="16.5" customHeight="1" x14ac:dyDescent="0.25">
      <c r="B52" s="199">
        <v>47</v>
      </c>
      <c r="C52" s="200" t="str">
        <f>'!!!KATILIMCI LİSTESİ!!!'!B48</f>
        <v>AHMET ENES ÜÇLER</v>
      </c>
      <c r="D52" s="201" t="str">
        <f>'!!!KATILIMCI LİSTESİ!!!'!C48</f>
        <v>11255342722</v>
      </c>
      <c r="E52" s="199" t="str">
        <f>'!!!KATILIMCI LİSTESİ!!!'!D48</f>
        <v>TR810001200133800001193102</v>
      </c>
      <c r="F52" s="202">
        <f>'2-Bordro'!G51</f>
        <v>19250</v>
      </c>
      <c r="G52" s="203">
        <v>0</v>
      </c>
      <c r="H52" s="204">
        <f t="shared" si="0"/>
        <v>19250</v>
      </c>
      <c r="I52" s="199">
        <v>47</v>
      </c>
    </row>
    <row r="53" spans="2:13" ht="16.5" customHeight="1" x14ac:dyDescent="0.25">
      <c r="B53" s="199">
        <v>48</v>
      </c>
      <c r="C53" s="200" t="str">
        <f>'!!!KATILIMCI LİSTESİ!!!'!B49</f>
        <v>AHMET ERDEM AĞCA</v>
      </c>
      <c r="D53" s="201" t="str">
        <f>'!!!KATILIMCI LİSTESİ!!!'!C49</f>
        <v>17861048386</v>
      </c>
      <c r="E53" s="199" t="str">
        <f>'!!!KATILIMCI LİSTESİ!!!'!D49</f>
        <v>TR550001200133800001135273</v>
      </c>
      <c r="F53" s="202">
        <f>'2-Bordro'!G52</f>
        <v>19250</v>
      </c>
      <c r="G53" s="203">
        <v>0</v>
      </c>
      <c r="H53" s="204">
        <f t="shared" si="0"/>
        <v>19250</v>
      </c>
      <c r="I53" s="199">
        <v>48</v>
      </c>
      <c r="M53" s="193" t="s">
        <v>4676</v>
      </c>
    </row>
    <row r="54" spans="2:13" ht="16.5" customHeight="1" x14ac:dyDescent="0.25">
      <c r="B54" s="199">
        <v>49</v>
      </c>
      <c r="C54" s="200" t="str">
        <f>'!!!KATILIMCI LİSTESİ!!!'!B50</f>
        <v>AHMET EREN ÇAKMAK</v>
      </c>
      <c r="D54" s="201" t="str">
        <f>'!!!KATILIMCI LİSTESİ!!!'!C50</f>
        <v>47677046900</v>
      </c>
      <c r="E54" s="199" t="str">
        <f>'!!!KATILIMCI LİSTESİ!!!'!D50</f>
        <v>TR900001200133800001170727</v>
      </c>
      <c r="F54" s="202">
        <f>'2-Bordro'!G53</f>
        <v>19250</v>
      </c>
      <c r="G54" s="203">
        <v>0</v>
      </c>
      <c r="H54" s="204">
        <f t="shared" si="0"/>
        <v>19250</v>
      </c>
      <c r="I54" s="199">
        <v>49</v>
      </c>
    </row>
    <row r="55" spans="2:13" ht="16.5" customHeight="1" x14ac:dyDescent="0.25">
      <c r="B55" s="199">
        <v>50</v>
      </c>
      <c r="C55" s="200" t="str">
        <f>'!!!KATILIMCI LİSTESİ!!!'!B51</f>
        <v>AHMET FURKAN KAPTAN</v>
      </c>
      <c r="D55" s="201" t="str">
        <f>'!!!KATILIMCI LİSTESİ!!!'!C51</f>
        <v>10205396860</v>
      </c>
      <c r="E55" s="199" t="str">
        <f>'!!!KATILIMCI LİSTESİ!!!'!D51</f>
        <v>TR870001500158007317626675</v>
      </c>
      <c r="F55" s="202">
        <f>'2-Bordro'!G54</f>
        <v>19250</v>
      </c>
      <c r="G55" s="203">
        <v>0</v>
      </c>
      <c r="H55" s="204">
        <f t="shared" si="0"/>
        <v>19250</v>
      </c>
      <c r="I55" s="199">
        <v>50</v>
      </c>
    </row>
    <row r="56" spans="2:13" ht="16.5" customHeight="1" x14ac:dyDescent="0.25">
      <c r="B56" s="199">
        <v>51</v>
      </c>
      <c r="C56" s="200" t="str">
        <f>'!!!KATILIMCI LİSTESİ!!!'!B52</f>
        <v>AHMET FURKAN KÖŞKER</v>
      </c>
      <c r="D56" s="201" t="str">
        <f>'!!!KATILIMCI LİSTESİ!!!'!C52</f>
        <v>22474876752</v>
      </c>
      <c r="E56" s="199" t="str">
        <f>'!!!KATILIMCI LİSTESİ!!!'!D52</f>
        <v>TR110001200133800001178454</v>
      </c>
      <c r="F56" s="202">
        <f>'2-Bordro'!G55</f>
        <v>8250</v>
      </c>
      <c r="G56" s="203">
        <v>0</v>
      </c>
      <c r="H56" s="204">
        <f t="shared" si="0"/>
        <v>8250</v>
      </c>
      <c r="I56" s="199">
        <v>51</v>
      </c>
    </row>
    <row r="57" spans="2:13" ht="16.5" customHeight="1" x14ac:dyDescent="0.25">
      <c r="B57" s="199">
        <v>52</v>
      </c>
      <c r="C57" s="200" t="str">
        <f>'!!!KATILIMCI LİSTESİ!!!'!B53</f>
        <v>AHMET NEJLET SEZER</v>
      </c>
      <c r="D57" s="201" t="str">
        <f>'!!!KATILIMCI LİSTESİ!!!'!C53</f>
        <v>39442321558</v>
      </c>
      <c r="E57" s="199" t="str">
        <f>'!!!KATILIMCI LİSTESİ!!!'!D53</f>
        <v>TR040001200133800001197204</v>
      </c>
      <c r="F57" s="202">
        <f>'2-Bordro'!G56</f>
        <v>19250</v>
      </c>
      <c r="G57" s="203">
        <v>0</v>
      </c>
      <c r="H57" s="204">
        <f t="shared" si="0"/>
        <v>19250</v>
      </c>
      <c r="I57" s="199">
        <v>52</v>
      </c>
    </row>
    <row r="58" spans="2:13" ht="16.5" customHeight="1" x14ac:dyDescent="0.25">
      <c r="B58" s="199">
        <v>53</v>
      </c>
      <c r="C58" s="200" t="str">
        <f>'!!!KATILIMCI LİSTESİ!!!'!B54</f>
        <v>AHMET SAMED ÇAKIR</v>
      </c>
      <c r="D58" s="201" t="str">
        <f>'!!!KATILIMCI LİSTESİ!!!'!C54</f>
        <v>22582873186</v>
      </c>
      <c r="E58" s="199" t="str">
        <f>'!!!KATILIMCI LİSTESİ!!!'!D54</f>
        <v>TR740001200124100001263456</v>
      </c>
      <c r="F58" s="202">
        <f>'2-Bordro'!G57</f>
        <v>16500</v>
      </c>
      <c r="G58" s="203">
        <v>0</v>
      </c>
      <c r="H58" s="204">
        <f t="shared" si="0"/>
        <v>16500</v>
      </c>
      <c r="I58" s="199">
        <v>53</v>
      </c>
    </row>
    <row r="59" spans="2:13" ht="16.5" customHeight="1" x14ac:dyDescent="0.25">
      <c r="B59" s="199">
        <v>54</v>
      </c>
      <c r="C59" s="200" t="str">
        <f>'!!!KATILIMCI LİSTESİ!!!'!B55</f>
        <v>AHMET SELİM GÜRBÜZ</v>
      </c>
      <c r="D59" s="201" t="str">
        <f>'!!!KATILIMCI LİSTESİ!!!'!C55</f>
        <v>30070423706</v>
      </c>
      <c r="E59" s="199" t="str">
        <f>'!!!KATILIMCI LİSTESİ!!!'!D55</f>
        <v>TR780001200133800001141649</v>
      </c>
      <c r="F59" s="202">
        <f>'2-Bordro'!G58</f>
        <v>19250</v>
      </c>
      <c r="G59" s="203">
        <v>0</v>
      </c>
      <c r="H59" s="204">
        <f t="shared" si="0"/>
        <v>19250</v>
      </c>
      <c r="I59" s="199">
        <v>54</v>
      </c>
    </row>
    <row r="60" spans="2:13" ht="16.5" customHeight="1" x14ac:dyDescent="0.25">
      <c r="B60" s="199">
        <v>55</v>
      </c>
      <c r="C60" s="200" t="str">
        <f>'!!!KATILIMCI LİSTESİ!!!'!B56</f>
        <v>AHMET SELİM ŞAHİN</v>
      </c>
      <c r="D60" s="201" t="str">
        <f>'!!!KATILIMCI LİSTESİ!!!'!C56</f>
        <v>29318435410</v>
      </c>
      <c r="E60" s="199" t="str">
        <f>'!!!KATILIMCI LİSTESİ!!!'!D56</f>
        <v>TR920001200133800001167878</v>
      </c>
      <c r="F60" s="202">
        <f>'2-Bordro'!G59</f>
        <v>19250</v>
      </c>
      <c r="G60" s="203">
        <v>0</v>
      </c>
      <c r="H60" s="204">
        <f t="shared" si="0"/>
        <v>19250</v>
      </c>
      <c r="I60" s="199">
        <v>55</v>
      </c>
    </row>
    <row r="61" spans="2:13" ht="16.5" customHeight="1" x14ac:dyDescent="0.25">
      <c r="B61" s="199">
        <v>56</v>
      </c>
      <c r="C61" s="200" t="str">
        <f>'!!!KATILIMCI LİSTESİ!!!'!B57</f>
        <v>AHMET SİNAN KILINÇ</v>
      </c>
      <c r="D61" s="201" t="str">
        <f>'!!!KATILIMCI LİSTESİ!!!'!C57</f>
        <v>12272215372</v>
      </c>
      <c r="E61" s="199" t="str">
        <f>'!!!KATILIMCI LİSTESİ!!!'!D57</f>
        <v>TR730001200133800001131457</v>
      </c>
      <c r="F61" s="202">
        <f>'2-Bordro'!G60</f>
        <v>16500</v>
      </c>
      <c r="G61" s="203">
        <v>0</v>
      </c>
      <c r="H61" s="204">
        <f t="shared" si="0"/>
        <v>16500</v>
      </c>
      <c r="I61" s="199">
        <v>56</v>
      </c>
    </row>
    <row r="62" spans="2:13" ht="16.5" customHeight="1" x14ac:dyDescent="0.25">
      <c r="B62" s="199">
        <v>57</v>
      </c>
      <c r="C62" s="200" t="str">
        <f>'!!!KATILIMCI LİSTESİ!!!'!B58</f>
        <v>AHMET SUNGUR ÖZEL</v>
      </c>
      <c r="D62" s="201" t="str">
        <f>'!!!KATILIMCI LİSTESİ!!!'!C58</f>
        <v>10823285638</v>
      </c>
      <c r="E62" s="199" t="str">
        <f>'!!!KATILIMCI LİSTESİ!!!'!D58</f>
        <v>TR860001200133800001192236</v>
      </c>
      <c r="F62" s="202">
        <f>'2-Bordro'!G61</f>
        <v>19250</v>
      </c>
      <c r="G62" s="203">
        <v>0</v>
      </c>
      <c r="H62" s="204">
        <f t="shared" si="0"/>
        <v>19250</v>
      </c>
      <c r="I62" s="199">
        <v>57</v>
      </c>
    </row>
    <row r="63" spans="2:13" ht="16.5" customHeight="1" x14ac:dyDescent="0.25">
      <c r="B63" s="199">
        <v>58</v>
      </c>
      <c r="C63" s="200" t="str">
        <f>'!!!KATILIMCI LİSTESİ!!!'!B59</f>
        <v>AHMET TUNAHAN BALIKCI</v>
      </c>
      <c r="D63" s="201" t="str">
        <f>'!!!KATILIMCI LİSTESİ!!!'!C59</f>
        <v>22684819662</v>
      </c>
      <c r="E63" s="199" t="str">
        <f>'!!!KATILIMCI LİSTESİ!!!'!D59</f>
        <v>TR350001200133800001183066</v>
      </c>
      <c r="F63" s="202">
        <f>'2-Bordro'!G62</f>
        <v>5500</v>
      </c>
      <c r="G63" s="203">
        <v>0</v>
      </c>
      <c r="H63" s="204">
        <f t="shared" si="0"/>
        <v>5500</v>
      </c>
      <c r="I63" s="199">
        <v>58</v>
      </c>
    </row>
    <row r="64" spans="2:13" ht="16.5" customHeight="1" x14ac:dyDescent="0.25">
      <c r="B64" s="199">
        <v>59</v>
      </c>
      <c r="C64" s="200" t="str">
        <f>'!!!KATILIMCI LİSTESİ!!!'!B60</f>
        <v>AHMET TUNAHAN KILINÇ</v>
      </c>
      <c r="D64" s="201" t="str">
        <f>'!!!KATILIMCI LİSTESİ!!!'!C60</f>
        <v>11702249444</v>
      </c>
      <c r="E64" s="199" t="str">
        <f>'!!!KATILIMCI LİSTESİ!!!'!D60</f>
        <v>TR590001200133800001206302</v>
      </c>
      <c r="F64" s="202">
        <f>'2-Bordro'!G63</f>
        <v>17875</v>
      </c>
      <c r="G64" s="203">
        <v>0</v>
      </c>
      <c r="H64" s="204">
        <f t="shared" si="0"/>
        <v>17875</v>
      </c>
      <c r="I64" s="199">
        <v>59</v>
      </c>
    </row>
    <row r="65" spans="2:9" ht="16.5" customHeight="1" x14ac:dyDescent="0.25">
      <c r="B65" s="199">
        <v>60</v>
      </c>
      <c r="C65" s="200" t="str">
        <f>'!!!KATILIMCI LİSTESİ!!!'!B61</f>
        <v>AHMET YASİN MAVİŞ</v>
      </c>
      <c r="D65" s="201" t="str">
        <f>'!!!KATILIMCI LİSTESİ!!!'!C61</f>
        <v>48013224396</v>
      </c>
      <c r="E65" s="199" t="str">
        <f>'!!!KATILIMCI LİSTESİ!!!'!D61</f>
        <v>TR420001200133800001184492</v>
      </c>
      <c r="F65" s="202">
        <f>'2-Bordro'!G64</f>
        <v>19250</v>
      </c>
      <c r="G65" s="203">
        <v>0</v>
      </c>
      <c r="H65" s="204">
        <f t="shared" si="0"/>
        <v>19250</v>
      </c>
      <c r="I65" s="199">
        <v>60</v>
      </c>
    </row>
    <row r="66" spans="2:9" ht="16.5" customHeight="1" x14ac:dyDescent="0.25">
      <c r="B66" s="199">
        <v>61</v>
      </c>
      <c r="C66" s="200" t="str">
        <f>'!!!KATILIMCI LİSTESİ!!!'!B62</f>
        <v>AHSEN ASMİN SONGAN</v>
      </c>
      <c r="D66" s="201" t="str">
        <f>'!!!KATILIMCI LİSTESİ!!!'!C62</f>
        <v>28169555506</v>
      </c>
      <c r="E66" s="199" t="str">
        <f>'!!!KATILIMCI LİSTESİ!!!'!D62</f>
        <v>TR420001200133800001167711</v>
      </c>
      <c r="F66" s="202">
        <f>'2-Bordro'!G65</f>
        <v>19250</v>
      </c>
      <c r="G66" s="203">
        <v>0</v>
      </c>
      <c r="H66" s="204">
        <f t="shared" si="0"/>
        <v>19250</v>
      </c>
      <c r="I66" s="199">
        <v>61</v>
      </c>
    </row>
    <row r="67" spans="2:9" ht="16.5" customHeight="1" x14ac:dyDescent="0.25">
      <c r="B67" s="199">
        <v>62</v>
      </c>
      <c r="C67" s="200" t="str">
        <f>'!!!KATILIMCI LİSTESİ!!!'!B63</f>
        <v>AİŞE PARLAKYILDIZ</v>
      </c>
      <c r="D67" s="201" t="str">
        <f>'!!!KATILIMCI LİSTESİ!!!'!C63</f>
        <v>12284343940</v>
      </c>
      <c r="E67" s="199" t="str">
        <f>'!!!KATILIMCI LİSTESİ!!!'!D63</f>
        <v>TR370001200133800001202721</v>
      </c>
      <c r="F67" s="202">
        <f>'2-Bordro'!G66</f>
        <v>19250</v>
      </c>
      <c r="G67" s="203">
        <v>0</v>
      </c>
      <c r="H67" s="204">
        <f t="shared" si="0"/>
        <v>19250</v>
      </c>
      <c r="I67" s="199">
        <v>62</v>
      </c>
    </row>
    <row r="68" spans="2:9" ht="16.5" customHeight="1" x14ac:dyDescent="0.25">
      <c r="B68" s="199">
        <v>63</v>
      </c>
      <c r="C68" s="200" t="str">
        <f>'!!!KATILIMCI LİSTESİ!!!'!B64</f>
        <v>AKİF SÜHA LAVKAR</v>
      </c>
      <c r="D68" s="201" t="str">
        <f>'!!!KATILIMCI LİSTESİ!!!'!C64</f>
        <v>10472557506</v>
      </c>
      <c r="E68" s="199" t="str">
        <f>'!!!KATILIMCI LİSTESİ!!!'!D64</f>
        <v>TR070001200133800001129541</v>
      </c>
      <c r="F68" s="202">
        <f>'2-Bordro'!G67</f>
        <v>19250</v>
      </c>
      <c r="G68" s="203">
        <v>0</v>
      </c>
      <c r="H68" s="204">
        <f t="shared" si="0"/>
        <v>19250</v>
      </c>
      <c r="I68" s="199">
        <v>63</v>
      </c>
    </row>
    <row r="69" spans="2:9" ht="16.5" customHeight="1" x14ac:dyDescent="0.25">
      <c r="B69" s="199">
        <v>64</v>
      </c>
      <c r="C69" s="200" t="str">
        <f>'!!!KATILIMCI LİSTESİ!!!'!B65</f>
        <v>AKIN YAVUZ</v>
      </c>
      <c r="D69" s="201" t="str">
        <f>'!!!KATILIMCI LİSTESİ!!!'!C65</f>
        <v>13964174410</v>
      </c>
      <c r="E69" s="199" t="str">
        <f>'!!!KATILIMCI LİSTESİ!!!'!D65</f>
        <v>TR860001200133800001165076</v>
      </c>
      <c r="F69" s="202">
        <f>'2-Bordro'!G68</f>
        <v>19250</v>
      </c>
      <c r="G69" s="203">
        <v>0</v>
      </c>
      <c r="H69" s="204">
        <f t="shared" si="0"/>
        <v>19250</v>
      </c>
      <c r="I69" s="199">
        <v>64</v>
      </c>
    </row>
    <row r="70" spans="2:9" ht="16.5" customHeight="1" x14ac:dyDescent="0.25">
      <c r="B70" s="199">
        <v>65</v>
      </c>
      <c r="C70" s="200" t="str">
        <f>'!!!KATILIMCI LİSTESİ!!!'!B66</f>
        <v>ALAADDİN FATİH GÜVENLİER</v>
      </c>
      <c r="D70" s="201" t="str">
        <f>'!!!KATILIMCI LİSTESİ!!!'!C66</f>
        <v>10039814196</v>
      </c>
      <c r="E70" s="199" t="str">
        <f>'!!!KATILIMCI LİSTESİ!!!'!D66</f>
        <v>TR130001200133800001184044</v>
      </c>
      <c r="F70" s="202">
        <f>'2-Bordro'!G69</f>
        <v>19250</v>
      </c>
      <c r="G70" s="203">
        <v>0</v>
      </c>
      <c r="H70" s="204">
        <f t="shared" ref="H70:H133" si="1">F70-G70</f>
        <v>19250</v>
      </c>
      <c r="I70" s="199">
        <v>65</v>
      </c>
    </row>
    <row r="71" spans="2:9" ht="16.5" customHeight="1" x14ac:dyDescent="0.25">
      <c r="B71" s="199">
        <v>66</v>
      </c>
      <c r="C71" s="200" t="str">
        <f>'!!!KATILIMCI LİSTESİ!!!'!B67</f>
        <v>ALEYNA ADMIŞ</v>
      </c>
      <c r="D71" s="201" t="str">
        <f>'!!!KATILIMCI LİSTESİ!!!'!C67</f>
        <v>10688379428</v>
      </c>
      <c r="E71" s="199" t="str">
        <f>'!!!KATILIMCI LİSTESİ!!!'!D67</f>
        <v>TR470001200133800001191968</v>
      </c>
      <c r="F71" s="202">
        <f>'2-Bordro'!G70</f>
        <v>19250</v>
      </c>
      <c r="G71" s="203">
        <v>0</v>
      </c>
      <c r="H71" s="204">
        <f t="shared" si="1"/>
        <v>19250</v>
      </c>
      <c r="I71" s="199">
        <v>66</v>
      </c>
    </row>
    <row r="72" spans="2:9" ht="16.5" customHeight="1" x14ac:dyDescent="0.25">
      <c r="B72" s="199">
        <v>67</v>
      </c>
      <c r="C72" s="200" t="str">
        <f>'!!!KATILIMCI LİSTESİ!!!'!B68</f>
        <v>ALEYNA ATAŞ</v>
      </c>
      <c r="D72" s="201" t="str">
        <f>'!!!KATILIMCI LİSTESİ!!!'!C68</f>
        <v>10319391300</v>
      </c>
      <c r="E72" s="199" t="str">
        <f>'!!!KATILIMCI LİSTESİ!!!'!D68</f>
        <v>TR390001200959800001025294</v>
      </c>
      <c r="F72" s="202">
        <f>'2-Bordro'!G71</f>
        <v>0</v>
      </c>
      <c r="G72" s="203">
        <v>0</v>
      </c>
      <c r="H72" s="204">
        <f t="shared" si="1"/>
        <v>0</v>
      </c>
      <c r="I72" s="199">
        <v>67</v>
      </c>
    </row>
    <row r="73" spans="2:9" ht="16.5" customHeight="1" x14ac:dyDescent="0.25">
      <c r="B73" s="199">
        <v>68</v>
      </c>
      <c r="C73" s="200" t="str">
        <f>'!!!KATILIMCI LİSTESİ!!!'!B69</f>
        <v>ALEYNA BEKTAŞLI</v>
      </c>
      <c r="D73" s="201" t="str">
        <f>'!!!KATILIMCI LİSTESİ!!!'!C69</f>
        <v>11339325894</v>
      </c>
      <c r="E73" s="199" t="str">
        <f>'!!!KATILIMCI LİSTESİ!!!'!D69</f>
        <v>TR340001200133800001203842</v>
      </c>
      <c r="F73" s="202">
        <f>'2-Bordro'!G72</f>
        <v>12375</v>
      </c>
      <c r="G73" s="203">
        <v>0</v>
      </c>
      <c r="H73" s="204">
        <f t="shared" si="1"/>
        <v>12375</v>
      </c>
      <c r="I73" s="199">
        <v>68</v>
      </c>
    </row>
    <row r="74" spans="2:9" ht="16.5" customHeight="1" x14ac:dyDescent="0.25">
      <c r="B74" s="199">
        <v>69</v>
      </c>
      <c r="C74" s="200" t="str">
        <f>'!!!KATILIMCI LİSTESİ!!!'!B70</f>
        <v>ALEYNA TAŞÇI</v>
      </c>
      <c r="D74" s="201" t="str">
        <f>'!!!KATILIMCI LİSTESİ!!!'!C70</f>
        <v>12899207200</v>
      </c>
      <c r="E74" s="199" t="str">
        <f>'!!!KATILIMCI LİSTESİ!!!'!D70</f>
        <v>TR040001500158007353553671</v>
      </c>
      <c r="F74" s="202">
        <f>'2-Bordro'!G73</f>
        <v>19250</v>
      </c>
      <c r="G74" s="203">
        <v>0</v>
      </c>
      <c r="H74" s="204">
        <f t="shared" si="1"/>
        <v>19250</v>
      </c>
      <c r="I74" s="199">
        <v>69</v>
      </c>
    </row>
    <row r="75" spans="2:9" ht="16.5" customHeight="1" x14ac:dyDescent="0.25">
      <c r="B75" s="199">
        <v>70</v>
      </c>
      <c r="C75" s="200" t="str">
        <f>'!!!KATILIMCI LİSTESİ!!!'!B71</f>
        <v>ALEYNA ZENCİRLİ</v>
      </c>
      <c r="D75" s="201" t="str">
        <f>'!!!KATILIMCI LİSTESİ!!!'!C71</f>
        <v>47344548706</v>
      </c>
      <c r="E75" s="199" t="str">
        <f>'!!!KATILIMCI LİSTESİ!!!'!D71</f>
        <v>TR970001200133800001207170</v>
      </c>
      <c r="F75" s="202">
        <f>'2-Bordro'!G74</f>
        <v>8250</v>
      </c>
      <c r="G75" s="203">
        <v>0</v>
      </c>
      <c r="H75" s="204">
        <f t="shared" si="1"/>
        <v>8250</v>
      </c>
      <c r="I75" s="199">
        <v>70</v>
      </c>
    </row>
    <row r="76" spans="2:9" ht="16.5" customHeight="1" x14ac:dyDescent="0.25">
      <c r="B76" s="199">
        <v>71</v>
      </c>
      <c r="C76" s="200" t="str">
        <f>'!!!KATILIMCI LİSTESİ!!!'!B72</f>
        <v>ALEYNA NUR ÇEVİK</v>
      </c>
      <c r="D76" s="201" t="str">
        <f>'!!!KATILIMCI LİSTESİ!!!'!C72</f>
        <v>10230158808</v>
      </c>
      <c r="E76" s="199" t="str">
        <f>'!!!KATILIMCI LİSTESİ!!!'!D72</f>
        <v>TR670001200133800001186564</v>
      </c>
      <c r="F76" s="202">
        <f>'2-Bordro'!G75</f>
        <v>13750</v>
      </c>
      <c r="G76" s="203">
        <v>0</v>
      </c>
      <c r="H76" s="204">
        <f t="shared" si="1"/>
        <v>13750</v>
      </c>
      <c r="I76" s="199">
        <v>71</v>
      </c>
    </row>
    <row r="77" spans="2:9" ht="16.5" customHeight="1" x14ac:dyDescent="0.25">
      <c r="B77" s="199">
        <v>72</v>
      </c>
      <c r="C77" s="200" t="str">
        <f>'!!!KATILIMCI LİSTESİ!!!'!B73</f>
        <v>ALİ AKCAN</v>
      </c>
      <c r="D77" s="201" t="str">
        <f>'!!!KATILIMCI LİSTESİ!!!'!C73</f>
        <v>15035913614</v>
      </c>
      <c r="E77" s="199" t="str">
        <f>'!!!KATILIMCI LİSTESİ!!!'!D73</f>
        <v>TR380001200133800001207359</v>
      </c>
      <c r="F77" s="202">
        <f>'2-Bordro'!G76</f>
        <v>19250</v>
      </c>
      <c r="G77" s="203">
        <v>0</v>
      </c>
      <c r="H77" s="204">
        <f t="shared" si="1"/>
        <v>19250</v>
      </c>
      <c r="I77" s="199">
        <v>72</v>
      </c>
    </row>
    <row r="78" spans="2:9" ht="16.5" customHeight="1" x14ac:dyDescent="0.25">
      <c r="B78" s="199">
        <v>73</v>
      </c>
      <c r="C78" s="200" t="str">
        <f>'!!!KATILIMCI LİSTESİ!!!'!B74</f>
        <v>ALİ ASLAN</v>
      </c>
      <c r="D78" s="201" t="str">
        <f>'!!!KATILIMCI LİSTESİ!!!'!C74</f>
        <v>16460670448</v>
      </c>
      <c r="E78" s="199" t="str">
        <f>'!!!KATILIMCI LİSTESİ!!!'!D74</f>
        <v>TR640001200133800001165666</v>
      </c>
      <c r="F78" s="202">
        <f>'2-Bordro'!G77</f>
        <v>17875</v>
      </c>
      <c r="G78" s="203">
        <v>0</v>
      </c>
      <c r="H78" s="204">
        <f t="shared" si="1"/>
        <v>17875</v>
      </c>
      <c r="I78" s="199">
        <v>73</v>
      </c>
    </row>
    <row r="79" spans="2:9" ht="16.5" customHeight="1" x14ac:dyDescent="0.25">
      <c r="B79" s="199">
        <v>74</v>
      </c>
      <c r="C79" s="200" t="str">
        <f>'!!!KATILIMCI LİSTESİ!!!'!B75</f>
        <v>ALİ BARAN</v>
      </c>
      <c r="D79" s="201" t="str">
        <f>'!!!KATILIMCI LİSTESİ!!!'!C75</f>
        <v>14843151096</v>
      </c>
      <c r="E79" s="199" t="str">
        <f>'!!!KATILIMCI LİSTESİ!!!'!D75</f>
        <v>TR770001200133800001209470</v>
      </c>
      <c r="F79" s="202">
        <f>'2-Bordro'!G78</f>
        <v>19250</v>
      </c>
      <c r="G79" s="203">
        <v>0</v>
      </c>
      <c r="H79" s="204">
        <f t="shared" si="1"/>
        <v>19250</v>
      </c>
      <c r="I79" s="199">
        <v>74</v>
      </c>
    </row>
    <row r="80" spans="2:9" ht="16.5" customHeight="1" x14ac:dyDescent="0.25">
      <c r="B80" s="199">
        <v>75</v>
      </c>
      <c r="C80" s="200" t="str">
        <f>'!!!KATILIMCI LİSTESİ!!!'!B76</f>
        <v>ALİ BOL</v>
      </c>
      <c r="D80" s="201" t="str">
        <f>'!!!KATILIMCI LİSTESİ!!!'!C76</f>
        <v>20837153526</v>
      </c>
      <c r="E80" s="199" t="str">
        <f>'!!!KATILIMCI LİSTESİ!!!'!D76</f>
        <v>TR550001200133800001137019</v>
      </c>
      <c r="F80" s="202">
        <f>'2-Bordro'!G79</f>
        <v>19250</v>
      </c>
      <c r="G80" s="203">
        <v>0</v>
      </c>
      <c r="H80" s="204">
        <f t="shared" si="1"/>
        <v>19250</v>
      </c>
      <c r="I80" s="199">
        <v>75</v>
      </c>
    </row>
    <row r="81" spans="2:9" ht="16.5" customHeight="1" x14ac:dyDescent="0.25">
      <c r="B81" s="199">
        <v>76</v>
      </c>
      <c r="C81" s="200" t="str">
        <f>'!!!KATILIMCI LİSTESİ!!!'!B77</f>
        <v>ALİ KILIÇLAR</v>
      </c>
      <c r="D81" s="201" t="str">
        <f>'!!!KATILIMCI LİSTESİ!!!'!C77</f>
        <v>11762324310</v>
      </c>
      <c r="E81" s="199" t="str">
        <f>'!!!KATILIMCI LİSTESİ!!!'!D77</f>
        <v>TR690001200133800001193900</v>
      </c>
      <c r="F81" s="202">
        <f>'2-Bordro'!G80</f>
        <v>0</v>
      </c>
      <c r="G81" s="203">
        <v>0</v>
      </c>
      <c r="H81" s="204">
        <f t="shared" si="1"/>
        <v>0</v>
      </c>
      <c r="I81" s="199">
        <v>76</v>
      </c>
    </row>
    <row r="82" spans="2:9" ht="16.5" customHeight="1" x14ac:dyDescent="0.25">
      <c r="B82" s="199">
        <v>77</v>
      </c>
      <c r="C82" s="200" t="str">
        <f>'!!!KATILIMCI LİSTESİ!!!'!B78</f>
        <v>ALİ KOCAOĞLU</v>
      </c>
      <c r="D82" s="201" t="str">
        <f>'!!!KATILIMCI LİSTESİ!!!'!C78</f>
        <v>10667338576</v>
      </c>
      <c r="E82" s="199" t="str">
        <f>'!!!KATILIMCI LİSTESİ!!!'!D78</f>
        <v>TR770001200133800001191913</v>
      </c>
      <c r="F82" s="202">
        <f>'2-Bordro'!G81</f>
        <v>19250</v>
      </c>
      <c r="G82" s="203">
        <v>0</v>
      </c>
      <c r="H82" s="204">
        <f t="shared" si="1"/>
        <v>19250</v>
      </c>
      <c r="I82" s="199">
        <v>77</v>
      </c>
    </row>
    <row r="83" spans="2:9" ht="16.5" customHeight="1" x14ac:dyDescent="0.25">
      <c r="B83" s="199">
        <v>78</v>
      </c>
      <c r="C83" s="200" t="str">
        <f>'!!!KATILIMCI LİSTESİ!!!'!B79</f>
        <v>ALİ KÖR</v>
      </c>
      <c r="D83" s="201" t="str">
        <f>'!!!KATILIMCI LİSTESİ!!!'!C79</f>
        <v>16048290976</v>
      </c>
      <c r="E83" s="199" t="str">
        <f>'!!!KATILIMCI LİSTESİ!!!'!D79</f>
        <v>TR590001200133800001165562</v>
      </c>
      <c r="F83" s="202">
        <f>'2-Bordro'!G82</f>
        <v>19250</v>
      </c>
      <c r="G83" s="203">
        <v>0</v>
      </c>
      <c r="H83" s="204">
        <f t="shared" si="1"/>
        <v>19250</v>
      </c>
      <c r="I83" s="199">
        <v>78</v>
      </c>
    </row>
    <row r="84" spans="2:9" ht="16.5" customHeight="1" x14ac:dyDescent="0.25">
      <c r="B84" s="199">
        <v>79</v>
      </c>
      <c r="C84" s="200" t="str">
        <f>'!!!KATILIMCI LİSTESİ!!!'!B80</f>
        <v>ALİ SAKIZCI</v>
      </c>
      <c r="D84" s="201" t="str">
        <f>'!!!KATILIMCI LİSTESİ!!!'!C80</f>
        <v>46879081238</v>
      </c>
      <c r="E84" s="199" t="str">
        <f>'!!!KATILIMCI LİSTESİ!!!'!D80</f>
        <v>TR660001200133800001149237</v>
      </c>
      <c r="F84" s="202">
        <f>'2-Bordro'!G83</f>
        <v>17875</v>
      </c>
      <c r="G84" s="203">
        <v>0</v>
      </c>
      <c r="H84" s="204">
        <f t="shared" si="1"/>
        <v>17875</v>
      </c>
      <c r="I84" s="199">
        <v>79</v>
      </c>
    </row>
    <row r="85" spans="2:9" ht="16.5" customHeight="1" x14ac:dyDescent="0.25">
      <c r="B85" s="199">
        <v>80</v>
      </c>
      <c r="C85" s="200" t="str">
        <f>'!!!KATILIMCI LİSTESİ!!!'!B81</f>
        <v>ALİ BARAN ASLANPAY</v>
      </c>
      <c r="D85" s="201" t="str">
        <f>'!!!KATILIMCI LİSTESİ!!!'!C81</f>
        <v>47401050876</v>
      </c>
      <c r="E85" s="199" t="str">
        <f>'!!!KATILIMCI LİSTESİ!!!'!D81</f>
        <v>TR870001200133800001170684</v>
      </c>
      <c r="F85" s="202">
        <f>'2-Bordro'!G84</f>
        <v>19250</v>
      </c>
      <c r="G85" s="203">
        <v>0</v>
      </c>
      <c r="H85" s="204">
        <f t="shared" si="1"/>
        <v>19250</v>
      </c>
      <c r="I85" s="199">
        <v>80</v>
      </c>
    </row>
    <row r="86" spans="2:9" ht="16.5" customHeight="1" x14ac:dyDescent="0.25">
      <c r="B86" s="199">
        <v>81</v>
      </c>
      <c r="C86" s="200" t="str">
        <f>'!!!KATILIMCI LİSTESİ!!!'!B82</f>
        <v>ALİCAN KOCA</v>
      </c>
      <c r="D86" s="201" t="str">
        <f>'!!!KATILIMCI LİSTESİ!!!'!C82</f>
        <v>11063269716</v>
      </c>
      <c r="E86" s="199" t="str">
        <f>'!!!KATILIMCI LİSTESİ!!!'!D82</f>
        <v>TR810001200133800001192714</v>
      </c>
      <c r="F86" s="202">
        <f>'2-Bordro'!G85</f>
        <v>19250</v>
      </c>
      <c r="G86" s="203">
        <v>0</v>
      </c>
      <c r="H86" s="204">
        <f t="shared" si="1"/>
        <v>19250</v>
      </c>
      <c r="I86" s="199">
        <v>81</v>
      </c>
    </row>
    <row r="87" spans="2:9" ht="16.5" customHeight="1" x14ac:dyDescent="0.25">
      <c r="B87" s="199">
        <v>82</v>
      </c>
      <c r="C87" s="200" t="str">
        <f>'!!!KATILIMCI LİSTESİ!!!'!B83</f>
        <v>ALİ ERDEM AYATA</v>
      </c>
      <c r="D87" s="201" t="str">
        <f>'!!!KATILIMCI LİSTESİ!!!'!C83</f>
        <v>10325283644</v>
      </c>
      <c r="E87" s="199" t="str">
        <f>'!!!KATILIMCI LİSTESİ!!!'!D83</f>
        <v>TR220001200936800001038487</v>
      </c>
      <c r="F87" s="202">
        <f>'2-Bordro'!G86</f>
        <v>19250</v>
      </c>
      <c r="G87" s="203">
        <v>0</v>
      </c>
      <c r="H87" s="204">
        <f t="shared" si="1"/>
        <v>19250</v>
      </c>
      <c r="I87" s="199">
        <v>82</v>
      </c>
    </row>
    <row r="88" spans="2:9" ht="16.5" customHeight="1" x14ac:dyDescent="0.25">
      <c r="B88" s="199">
        <v>83</v>
      </c>
      <c r="C88" s="200" t="str">
        <f>'!!!KATILIMCI LİSTESİ!!!'!B84</f>
        <v>ALİ GÖKDENİZ DEMİR</v>
      </c>
      <c r="D88" s="201" t="str">
        <f>'!!!KATILIMCI LİSTESİ!!!'!C84</f>
        <v>14891150706</v>
      </c>
      <c r="E88" s="199" t="str">
        <f>'!!!KATILIMCI LİSTESİ!!!'!D84</f>
        <v>TR950001200133800001165302</v>
      </c>
      <c r="F88" s="202">
        <f>'2-Bordro'!G87</f>
        <v>19250</v>
      </c>
      <c r="G88" s="203">
        <v>0</v>
      </c>
      <c r="H88" s="204">
        <f t="shared" si="1"/>
        <v>19250</v>
      </c>
      <c r="I88" s="199">
        <v>83</v>
      </c>
    </row>
    <row r="89" spans="2:9" ht="16.5" customHeight="1" x14ac:dyDescent="0.25">
      <c r="B89" s="199">
        <v>84</v>
      </c>
      <c r="C89" s="200" t="str">
        <f>'!!!KATILIMCI LİSTESİ!!!'!B85</f>
        <v>ALİ İHSAN TURGUT</v>
      </c>
      <c r="D89" s="201" t="str">
        <f>'!!!KATILIMCI LİSTESİ!!!'!C85</f>
        <v>12576002586</v>
      </c>
      <c r="E89" s="199" t="str">
        <f>'!!!KATILIMCI LİSTESİ!!!'!D85</f>
        <v>TR720001200133800001181042</v>
      </c>
      <c r="F89" s="202">
        <f>'2-Bordro'!G88</f>
        <v>19250</v>
      </c>
      <c r="G89" s="203">
        <v>0</v>
      </c>
      <c r="H89" s="204">
        <f t="shared" si="1"/>
        <v>19250</v>
      </c>
      <c r="I89" s="199">
        <v>84</v>
      </c>
    </row>
    <row r="90" spans="2:9" ht="16.5" customHeight="1" x14ac:dyDescent="0.25">
      <c r="B90" s="199">
        <v>85</v>
      </c>
      <c r="C90" s="200" t="str">
        <f>'!!!KATILIMCI LİSTESİ!!!'!B86</f>
        <v>ALİ İSMAİL KAYA</v>
      </c>
      <c r="D90" s="201" t="str">
        <f>'!!!KATILIMCI LİSTESİ!!!'!C86</f>
        <v>11615251596</v>
      </c>
      <c r="E90" s="199" t="str">
        <f>'!!!KATILIMCI LİSTESİ!!!'!D86</f>
        <v>TR860001200133800001193691</v>
      </c>
      <c r="F90" s="202">
        <f>'2-Bordro'!G89</f>
        <v>6875</v>
      </c>
      <c r="G90" s="203">
        <v>0</v>
      </c>
      <c r="H90" s="204">
        <f t="shared" si="1"/>
        <v>6875</v>
      </c>
      <c r="I90" s="199">
        <v>85</v>
      </c>
    </row>
    <row r="91" spans="2:9" ht="16.5" customHeight="1" x14ac:dyDescent="0.25">
      <c r="B91" s="199">
        <v>86</v>
      </c>
      <c r="C91" s="200" t="str">
        <f>'!!!KATILIMCI LİSTESİ!!!'!B87</f>
        <v>ALİ KUDRET SARAÇ</v>
      </c>
      <c r="D91" s="201" t="str">
        <f>'!!!KATILIMCI LİSTESİ!!!'!C87</f>
        <v>45148916356</v>
      </c>
      <c r="E91" s="199" t="str">
        <f>'!!!KATILIMCI LİSTESİ!!!'!D87</f>
        <v>TR290001200133800001182495</v>
      </c>
      <c r="F91" s="202">
        <f>'2-Bordro'!G90</f>
        <v>1375</v>
      </c>
      <c r="G91" s="203">
        <v>0</v>
      </c>
      <c r="H91" s="204">
        <f t="shared" si="1"/>
        <v>1375</v>
      </c>
      <c r="I91" s="199">
        <v>86</v>
      </c>
    </row>
    <row r="92" spans="2:9" ht="16.5" customHeight="1" x14ac:dyDescent="0.25">
      <c r="B92" s="199">
        <v>87</v>
      </c>
      <c r="C92" s="200" t="str">
        <f>'!!!KATILIMCI LİSTESİ!!!'!B88</f>
        <v>ALİ MANSAR ÖZTÜRK</v>
      </c>
      <c r="D92" s="201" t="str">
        <f>'!!!KATILIMCI LİSTESİ!!!'!C88</f>
        <v>10283277594</v>
      </c>
      <c r="E92" s="199" t="str">
        <f>'!!!KATILIMCI LİSTESİ!!!'!D88</f>
        <v>TR550001200133800001129259</v>
      </c>
      <c r="F92" s="202">
        <f>'2-Bordro'!G91</f>
        <v>19250</v>
      </c>
      <c r="G92" s="203">
        <v>0</v>
      </c>
      <c r="H92" s="204">
        <f t="shared" si="1"/>
        <v>19250</v>
      </c>
      <c r="I92" s="199">
        <v>87</v>
      </c>
    </row>
    <row r="93" spans="2:9" ht="16.5" customHeight="1" x14ac:dyDescent="0.25">
      <c r="B93" s="199">
        <v>88</v>
      </c>
      <c r="C93" s="200" t="str">
        <f>'!!!KATILIMCI LİSTESİ!!!'!B89</f>
        <v>ALİ MURTAZA KARAKOYUN</v>
      </c>
      <c r="D93" s="201" t="str">
        <f>'!!!KATILIMCI LİSTESİ!!!'!C89</f>
        <v>11678237780</v>
      </c>
      <c r="E93" s="199" t="str">
        <f>'!!!KATILIMCI LİSTESİ!!!'!D89</f>
        <v>TR430001200133800001179721</v>
      </c>
      <c r="F93" s="202">
        <f>'2-Bordro'!G92</f>
        <v>19250</v>
      </c>
      <c r="G93" s="203">
        <v>0</v>
      </c>
      <c r="H93" s="204">
        <f t="shared" si="1"/>
        <v>19250</v>
      </c>
      <c r="I93" s="199">
        <v>88</v>
      </c>
    </row>
    <row r="94" spans="2:9" ht="16.5" customHeight="1" x14ac:dyDescent="0.25">
      <c r="B94" s="199">
        <v>89</v>
      </c>
      <c r="C94" s="200" t="str">
        <f>'!!!KATILIMCI LİSTESİ!!!'!B90</f>
        <v>ALİ OSMAN TANRIVERDİ</v>
      </c>
      <c r="D94" s="201" t="str">
        <f>'!!!KATILIMCI LİSTESİ!!!'!C90</f>
        <v>10831475458</v>
      </c>
      <c r="E94" s="199" t="str">
        <f>'!!!KATILIMCI LİSTESİ!!!'!D90</f>
        <v>TR780001200133800001205281</v>
      </c>
      <c r="F94" s="202">
        <f>'2-Bordro'!G93</f>
        <v>19250</v>
      </c>
      <c r="G94" s="203">
        <v>0</v>
      </c>
      <c r="H94" s="204">
        <f t="shared" si="1"/>
        <v>19250</v>
      </c>
      <c r="I94" s="199">
        <v>89</v>
      </c>
    </row>
    <row r="95" spans="2:9" ht="16.5" customHeight="1" x14ac:dyDescent="0.25">
      <c r="B95" s="199">
        <v>90</v>
      </c>
      <c r="C95" s="200" t="str">
        <f>'!!!KATILIMCI LİSTESİ!!!'!B91</f>
        <v>ALİ RIZA DURMAZ</v>
      </c>
      <c r="D95" s="201" t="str">
        <f>'!!!KATILIMCI LİSTESİ!!!'!C91</f>
        <v>26557758690</v>
      </c>
      <c r="E95" s="199" t="str">
        <f>'!!!KATILIMCI LİSTESİ!!!'!D91</f>
        <v>TR270001000467972008715001</v>
      </c>
      <c r="F95" s="202">
        <f>'2-Bordro'!G94</f>
        <v>19250</v>
      </c>
      <c r="G95" s="203">
        <v>0</v>
      </c>
      <c r="H95" s="204">
        <f t="shared" si="1"/>
        <v>19250</v>
      </c>
      <c r="I95" s="199">
        <v>90</v>
      </c>
    </row>
    <row r="96" spans="2:9" ht="16.5" customHeight="1" x14ac:dyDescent="0.25">
      <c r="B96" s="199">
        <v>91</v>
      </c>
      <c r="C96" s="200" t="str">
        <f>'!!!KATILIMCI LİSTESİ!!!'!B92</f>
        <v>ALİSYA TOK</v>
      </c>
      <c r="D96" s="201" t="str">
        <f>'!!!KATILIMCI LİSTESİ!!!'!C92</f>
        <v>10325369706</v>
      </c>
      <c r="E96" s="199" t="str">
        <f>'!!!KATILIMCI LİSTESİ!!!'!D92</f>
        <v>TR750001200133800001191076</v>
      </c>
      <c r="F96" s="202">
        <f>'2-Bordro'!G95</f>
        <v>11000</v>
      </c>
      <c r="G96" s="203">
        <v>0</v>
      </c>
      <c r="H96" s="204">
        <f t="shared" si="1"/>
        <v>11000</v>
      </c>
      <c r="I96" s="199">
        <v>91</v>
      </c>
    </row>
    <row r="97" spans="2:9" ht="16.5" customHeight="1" x14ac:dyDescent="0.25">
      <c r="B97" s="199">
        <v>92</v>
      </c>
      <c r="C97" s="200" t="str">
        <f>'!!!KATILIMCI LİSTESİ!!!'!B93</f>
        <v>ALİ TURGAY DEMİR</v>
      </c>
      <c r="D97" s="201" t="str">
        <f>'!!!KATILIMCI LİSTESİ!!!'!C93</f>
        <v>10913282028</v>
      </c>
      <c r="E97" s="199" t="str">
        <f>'!!!KATILIMCI LİSTESİ!!!'!D93</f>
        <v>TR550001200133800001130132</v>
      </c>
      <c r="F97" s="202">
        <f>'2-Bordro'!G96</f>
        <v>19250</v>
      </c>
      <c r="G97" s="203">
        <v>0</v>
      </c>
      <c r="H97" s="204">
        <f t="shared" si="1"/>
        <v>19250</v>
      </c>
      <c r="I97" s="199">
        <v>92</v>
      </c>
    </row>
    <row r="98" spans="2:9" ht="16.5" customHeight="1" x14ac:dyDescent="0.25">
      <c r="B98" s="199">
        <v>93</v>
      </c>
      <c r="C98" s="200" t="str">
        <f>'!!!KATILIMCI LİSTESİ!!!'!B94</f>
        <v>ALİ YASİN DOĞAN</v>
      </c>
      <c r="D98" s="201" t="str">
        <f>'!!!KATILIMCI LİSTESİ!!!'!C94</f>
        <v>11723246972</v>
      </c>
      <c r="E98" s="199" t="str">
        <f>'!!!KATILIMCI LİSTESİ!!!'!D94</f>
        <v>TR560001200133800001193843</v>
      </c>
      <c r="F98" s="202">
        <f>'2-Bordro'!G97</f>
        <v>19250</v>
      </c>
      <c r="G98" s="203">
        <v>0</v>
      </c>
      <c r="H98" s="204">
        <f t="shared" si="1"/>
        <v>19250</v>
      </c>
      <c r="I98" s="199">
        <v>93</v>
      </c>
    </row>
    <row r="99" spans="2:9" ht="16.5" customHeight="1" x14ac:dyDescent="0.25">
      <c r="B99" s="199">
        <v>94</v>
      </c>
      <c r="C99" s="200" t="str">
        <f>'!!!KATILIMCI LİSTESİ!!!'!B95</f>
        <v>ALP ARSLAN</v>
      </c>
      <c r="D99" s="201" t="str">
        <f>'!!!KATILIMCI LİSTESİ!!!'!C95</f>
        <v>26345326742</v>
      </c>
      <c r="E99" s="199" t="str">
        <f>'!!!KATILIMCI LİSTESİ!!!'!D95</f>
        <v>TR380001200129400001321069</v>
      </c>
      <c r="F99" s="202">
        <f>'2-Bordro'!G98</f>
        <v>19250</v>
      </c>
      <c r="G99" s="203">
        <v>0</v>
      </c>
      <c r="H99" s="204">
        <f t="shared" si="1"/>
        <v>19250</v>
      </c>
      <c r="I99" s="199">
        <v>94</v>
      </c>
    </row>
    <row r="100" spans="2:9" ht="16.5" customHeight="1" x14ac:dyDescent="0.25">
      <c r="B100" s="199">
        <v>95</v>
      </c>
      <c r="C100" s="200" t="str">
        <f>'!!!KATILIMCI LİSTESİ!!!'!B96</f>
        <v>ALPAY ELATAŞ</v>
      </c>
      <c r="D100" s="201" t="str">
        <f>'!!!KATILIMCI LİSTESİ!!!'!C96</f>
        <v>29659731080</v>
      </c>
      <c r="E100" s="199" t="str">
        <f>'!!!KATILIMCI LİSTESİ!!!'!D96</f>
        <v>TR120001200133800001141479</v>
      </c>
      <c r="F100" s="202">
        <f>'2-Bordro'!G99</f>
        <v>19250</v>
      </c>
      <c r="G100" s="203">
        <v>0</v>
      </c>
      <c r="H100" s="204">
        <f t="shared" si="1"/>
        <v>19250</v>
      </c>
      <c r="I100" s="199">
        <v>95</v>
      </c>
    </row>
    <row r="101" spans="2:9" ht="16.5" customHeight="1" x14ac:dyDescent="0.25">
      <c r="B101" s="199">
        <v>96</v>
      </c>
      <c r="C101" s="200" t="str">
        <f>'!!!KATILIMCI LİSTESİ!!!'!B97</f>
        <v>ALPER ALTIN</v>
      </c>
      <c r="D101" s="201" t="str">
        <f>'!!!KATILIMCI LİSTESİ!!!'!C97</f>
        <v>11441263114</v>
      </c>
      <c r="E101" s="199" t="str">
        <f>'!!!KATILIMCI LİSTESİ!!!'!D97</f>
        <v>TR370001200133800001193409</v>
      </c>
      <c r="F101" s="202">
        <f>'2-Bordro'!G100</f>
        <v>8250</v>
      </c>
      <c r="G101" s="203">
        <v>0</v>
      </c>
      <c r="H101" s="204">
        <f t="shared" si="1"/>
        <v>8250</v>
      </c>
      <c r="I101" s="199">
        <v>96</v>
      </c>
    </row>
    <row r="102" spans="2:9" ht="16.5" customHeight="1" x14ac:dyDescent="0.25">
      <c r="B102" s="199">
        <v>97</v>
      </c>
      <c r="C102" s="200" t="str">
        <f>'!!!KATILIMCI LİSTESİ!!!'!B98</f>
        <v>ALPEREN CABİR</v>
      </c>
      <c r="D102" s="201" t="str">
        <f>'!!!KATILIMCI LİSTESİ!!!'!C98</f>
        <v>13442975140</v>
      </c>
      <c r="E102" s="199" t="str">
        <f>'!!!KATILIMCI LİSTESİ!!!'!D98</f>
        <v>TR290001200133800001203738</v>
      </c>
      <c r="F102" s="202">
        <f>'2-Bordro'!G101</f>
        <v>19250</v>
      </c>
      <c r="G102" s="203">
        <v>0</v>
      </c>
      <c r="H102" s="204">
        <f t="shared" si="1"/>
        <v>19250</v>
      </c>
      <c r="I102" s="199">
        <v>97</v>
      </c>
    </row>
    <row r="103" spans="2:9" ht="16.5" customHeight="1" x14ac:dyDescent="0.25">
      <c r="B103" s="199">
        <v>98</v>
      </c>
      <c r="C103" s="200" t="str">
        <f>'!!!KATILIMCI LİSTESİ!!!'!B99</f>
        <v>AMİNE YAĞLI</v>
      </c>
      <c r="D103" s="201" t="str">
        <f>'!!!KATILIMCI LİSTESİ!!!'!C99</f>
        <v>25759628688</v>
      </c>
      <c r="E103" s="199" t="str">
        <f>'!!!KATILIMCI LİSTESİ!!!'!D99</f>
        <v>TR440001200133800001162922</v>
      </c>
      <c r="F103" s="202">
        <f>'2-Bordro'!G102</f>
        <v>17875</v>
      </c>
      <c r="G103" s="203">
        <v>0</v>
      </c>
      <c r="H103" s="204">
        <f t="shared" si="1"/>
        <v>17875</v>
      </c>
      <c r="I103" s="199">
        <v>98</v>
      </c>
    </row>
    <row r="104" spans="2:9" ht="16.5" customHeight="1" x14ac:dyDescent="0.25">
      <c r="B104" s="199">
        <v>99</v>
      </c>
      <c r="C104" s="200" t="str">
        <f>'!!!KATILIMCI LİSTESİ!!!'!B100</f>
        <v>ANIL BALTACI</v>
      </c>
      <c r="D104" s="201" t="str">
        <f>'!!!KATILIMCI LİSTESİ!!!'!C100</f>
        <v>11861360028</v>
      </c>
      <c r="E104" s="199" t="str">
        <f>'!!!KATILIMCI LİSTESİ!!!'!D100</f>
        <v>TR470001200133800001204675</v>
      </c>
      <c r="F104" s="202">
        <f>'2-Bordro'!G103</f>
        <v>19250</v>
      </c>
      <c r="G104" s="203">
        <v>0</v>
      </c>
      <c r="H104" s="204">
        <f t="shared" si="1"/>
        <v>19250</v>
      </c>
      <c r="I104" s="199">
        <v>99</v>
      </c>
    </row>
    <row r="105" spans="2:9" ht="16.5" customHeight="1" x14ac:dyDescent="0.25">
      <c r="B105" s="199">
        <v>100</v>
      </c>
      <c r="C105" s="200" t="str">
        <f>'!!!KATILIMCI LİSTESİ!!!'!B101</f>
        <v>ANIL YUSUF ZORLUER</v>
      </c>
      <c r="D105" s="201" t="str">
        <f>'!!!KATILIMCI LİSTESİ!!!'!C101</f>
        <v>16732207334</v>
      </c>
      <c r="E105" s="199" t="str">
        <f>'!!!KATILIMCI LİSTESİ!!!'!D101</f>
        <v>TR520001200133800001134551</v>
      </c>
      <c r="F105" s="202">
        <f>'2-Bordro'!G104</f>
        <v>19250</v>
      </c>
      <c r="G105" s="203">
        <v>0</v>
      </c>
      <c r="H105" s="204">
        <f t="shared" si="1"/>
        <v>19250</v>
      </c>
      <c r="I105" s="199">
        <v>100</v>
      </c>
    </row>
    <row r="106" spans="2:9" ht="16.5" customHeight="1" x14ac:dyDescent="0.25">
      <c r="B106" s="199">
        <v>101</v>
      </c>
      <c r="C106" s="200" t="str">
        <f>'!!!KATILIMCI LİSTESİ!!!'!B102</f>
        <v>ARDA KARA</v>
      </c>
      <c r="D106" s="201" t="str">
        <f>'!!!KATILIMCI LİSTESİ!!!'!C102</f>
        <v>11006272650</v>
      </c>
      <c r="E106" s="199" t="str">
        <f>'!!!KATILIMCI LİSTESİ!!!'!D102</f>
        <v>TR080001200124100001340401</v>
      </c>
      <c r="F106" s="202">
        <f>'2-Bordro'!G105</f>
        <v>12375</v>
      </c>
      <c r="G106" s="203">
        <v>0</v>
      </c>
      <c r="H106" s="204">
        <f t="shared" si="1"/>
        <v>12375</v>
      </c>
      <c r="I106" s="199">
        <v>101</v>
      </c>
    </row>
    <row r="107" spans="2:9" ht="16.5" customHeight="1" x14ac:dyDescent="0.25">
      <c r="B107" s="199">
        <v>102</v>
      </c>
      <c r="C107" s="200" t="str">
        <f>'!!!KATILIMCI LİSTESİ!!!'!B103</f>
        <v>ARDA MUŞTU</v>
      </c>
      <c r="D107" s="201" t="str">
        <f>'!!!KATILIMCI LİSTESİ!!!'!C103</f>
        <v>27826804490</v>
      </c>
      <c r="E107" s="199" t="str">
        <f>'!!!KATILIMCI LİSTESİ!!!'!D103</f>
        <v>TR190001200133800001140674</v>
      </c>
      <c r="F107" s="202">
        <f>'2-Bordro'!G106</f>
        <v>19250</v>
      </c>
      <c r="G107" s="203">
        <v>0</v>
      </c>
      <c r="H107" s="204">
        <f t="shared" si="1"/>
        <v>19250</v>
      </c>
      <c r="I107" s="199">
        <v>102</v>
      </c>
    </row>
    <row r="108" spans="2:9" ht="16.5" customHeight="1" x14ac:dyDescent="0.25">
      <c r="B108" s="199">
        <v>103</v>
      </c>
      <c r="C108" s="200" t="str">
        <f>'!!!KATILIMCI LİSTESİ!!!'!B104</f>
        <v>ARDA ÇAĞATAY DEMİR</v>
      </c>
      <c r="D108" s="201" t="str">
        <f>'!!!KATILIMCI LİSTESİ!!!'!C104</f>
        <v>11138265018</v>
      </c>
      <c r="E108" s="199" t="str">
        <f>'!!!KATILIMCI LİSTESİ!!!'!D104</f>
        <v>TR830001200133800001192872</v>
      </c>
      <c r="F108" s="202">
        <f>'2-Bordro'!G107</f>
        <v>19250</v>
      </c>
      <c r="G108" s="203">
        <v>0</v>
      </c>
      <c r="H108" s="204">
        <f t="shared" si="1"/>
        <v>19250</v>
      </c>
      <c r="I108" s="199">
        <v>103</v>
      </c>
    </row>
    <row r="109" spans="2:9" ht="16.5" customHeight="1" x14ac:dyDescent="0.25">
      <c r="B109" s="199">
        <v>104</v>
      </c>
      <c r="C109" s="200" t="str">
        <f>'!!!KATILIMCI LİSTESİ!!!'!B105</f>
        <v>ARDA CİVAN KAÇMAZ</v>
      </c>
      <c r="D109" s="201" t="str">
        <f>'!!!KATILIMCI LİSTESİ!!!'!C105</f>
        <v>12629790590</v>
      </c>
      <c r="E109" s="199" t="str">
        <f>'!!!KATILIMCI LİSTESİ!!!'!D105</f>
        <v>TR200001200133800001203706</v>
      </c>
      <c r="F109" s="202">
        <f>'2-Bordro'!G108</f>
        <v>15125</v>
      </c>
      <c r="G109" s="203">
        <v>0</v>
      </c>
      <c r="H109" s="204">
        <f t="shared" si="1"/>
        <v>15125</v>
      </c>
      <c r="I109" s="199">
        <v>104</v>
      </c>
    </row>
    <row r="110" spans="2:9" ht="16.5" customHeight="1" x14ac:dyDescent="0.25">
      <c r="B110" s="199">
        <v>105</v>
      </c>
      <c r="C110" s="200" t="str">
        <f>'!!!KATILIMCI LİSTESİ!!!'!B106</f>
        <v>ARİF YILDIRAN</v>
      </c>
      <c r="D110" s="201" t="str">
        <f>'!!!KATILIMCI LİSTESİ!!!'!C106</f>
        <v>45532108176</v>
      </c>
      <c r="E110" s="199" t="str">
        <f>'!!!KATILIMCI LİSTESİ!!!'!D106</f>
        <v>TR430001200133800001170409</v>
      </c>
      <c r="F110" s="202">
        <f>'2-Bordro'!G109</f>
        <v>17875</v>
      </c>
      <c r="G110" s="203">
        <v>0</v>
      </c>
      <c r="H110" s="204">
        <f t="shared" si="1"/>
        <v>17875</v>
      </c>
      <c r="I110" s="199">
        <v>105</v>
      </c>
    </row>
    <row r="111" spans="2:9" ht="16.5" customHeight="1" x14ac:dyDescent="0.25">
      <c r="B111" s="199">
        <v>106</v>
      </c>
      <c r="C111" s="200" t="str">
        <f>'!!!KATILIMCI LİSTESİ!!!'!B107</f>
        <v>ARİF CAN KIZILTAŞ</v>
      </c>
      <c r="D111" s="201" t="str">
        <f>'!!!KATILIMCI LİSTESİ!!!'!C107</f>
        <v>11837358882</v>
      </c>
      <c r="E111" s="199" t="str">
        <f>'!!!KATILIMCI LİSTESİ!!!'!D107</f>
        <v>TR220001009010755267205003</v>
      </c>
      <c r="F111" s="202">
        <f>'2-Bordro'!G110</f>
        <v>19250</v>
      </c>
      <c r="G111" s="203">
        <v>0</v>
      </c>
      <c r="H111" s="204">
        <f t="shared" si="1"/>
        <v>19250</v>
      </c>
      <c r="I111" s="199">
        <v>106</v>
      </c>
    </row>
    <row r="112" spans="2:9" ht="16.5" customHeight="1" x14ac:dyDescent="0.25">
      <c r="B112" s="199">
        <v>107</v>
      </c>
      <c r="C112" s="200" t="str">
        <f>'!!!KATILIMCI LİSTESİ!!!'!B108</f>
        <v>ARİFE (DENİZ) TATLIDİL</v>
      </c>
      <c r="D112" s="201" t="str">
        <f>'!!!KATILIMCI LİSTESİ!!!'!C108</f>
        <v>11183263724</v>
      </c>
      <c r="E112" s="199" t="str">
        <f>'!!!KATILIMCI LİSTESİ!!!'!D108</f>
        <v>TR180001200133800001192975</v>
      </c>
      <c r="F112" s="202">
        <f>'2-Bordro'!G111</f>
        <v>19250</v>
      </c>
      <c r="G112" s="203">
        <v>0</v>
      </c>
      <c r="H112" s="204">
        <f t="shared" si="1"/>
        <v>19250</v>
      </c>
      <c r="I112" s="199">
        <v>107</v>
      </c>
    </row>
    <row r="113" spans="2:9" ht="16.5" customHeight="1" x14ac:dyDescent="0.25">
      <c r="B113" s="199">
        <v>108</v>
      </c>
      <c r="C113" s="200" t="str">
        <f>'!!!KATILIMCI LİSTESİ!!!'!B109</f>
        <v>ARİFE GAMZE MEYDAN</v>
      </c>
      <c r="D113" s="201" t="str">
        <f>'!!!KATILIMCI LİSTESİ!!!'!C109</f>
        <v>10061364584</v>
      </c>
      <c r="E113" s="199" t="str">
        <f>'!!!KATILIMCI LİSTESİ!!!'!D109</f>
        <v>TR970001200133800001190486</v>
      </c>
      <c r="F113" s="202">
        <f>'2-Bordro'!G112</f>
        <v>19250</v>
      </c>
      <c r="G113" s="203">
        <v>0</v>
      </c>
      <c r="H113" s="204">
        <f t="shared" si="1"/>
        <v>19250</v>
      </c>
      <c r="I113" s="199">
        <v>108</v>
      </c>
    </row>
    <row r="114" spans="2:9" ht="16.5" customHeight="1" x14ac:dyDescent="0.25">
      <c r="B114" s="199">
        <v>109</v>
      </c>
      <c r="C114" s="200" t="str">
        <f>'!!!KATILIMCI LİSTESİ!!!'!B110</f>
        <v>ARJİN GÜLEÇ</v>
      </c>
      <c r="D114" s="201" t="str">
        <f>'!!!KATILIMCI LİSTESİ!!!'!C110</f>
        <v>41305104840</v>
      </c>
      <c r="E114" s="199" t="str">
        <f>'!!!KATILIMCI LİSTESİ!!!'!D110</f>
        <v>TR120001200133800001169706</v>
      </c>
      <c r="F114" s="202">
        <f>'2-Bordro'!G113</f>
        <v>12375</v>
      </c>
      <c r="G114" s="203">
        <v>0</v>
      </c>
      <c r="H114" s="204">
        <f t="shared" si="1"/>
        <v>12375</v>
      </c>
      <c r="I114" s="199">
        <v>109</v>
      </c>
    </row>
    <row r="115" spans="2:9" ht="16.5" customHeight="1" x14ac:dyDescent="0.25">
      <c r="B115" s="199">
        <v>110</v>
      </c>
      <c r="C115" s="200" t="str">
        <f>'!!!KATILIMCI LİSTESİ!!!'!B111</f>
        <v>ARZU MOCU</v>
      </c>
      <c r="D115" s="201" t="str">
        <f>'!!!KATILIMCI LİSTESİ!!!'!C111</f>
        <v>10940803296</v>
      </c>
      <c r="E115" s="199" t="str">
        <f>'!!!KATILIMCI LİSTESİ!!!'!D111</f>
        <v>TR360001200133800001186928</v>
      </c>
      <c r="F115" s="202">
        <f>'2-Bordro'!G114</f>
        <v>19250</v>
      </c>
      <c r="G115" s="203">
        <v>0</v>
      </c>
      <c r="H115" s="204">
        <f t="shared" si="1"/>
        <v>19250</v>
      </c>
      <c r="I115" s="199">
        <v>110</v>
      </c>
    </row>
    <row r="116" spans="2:9" ht="16.5" customHeight="1" x14ac:dyDescent="0.25">
      <c r="B116" s="199">
        <v>111</v>
      </c>
      <c r="C116" s="200" t="str">
        <f>'!!!KATILIMCI LİSTESİ!!!'!B112</f>
        <v>ASIM DURAK</v>
      </c>
      <c r="D116" s="201" t="str">
        <f>'!!!KATILIMCI LİSTESİ!!!'!C112</f>
        <v>10422100202</v>
      </c>
      <c r="E116" s="199" t="str">
        <f>'!!!KATILIMCI LİSTESİ!!!'!D112</f>
        <v>TR760001200133800001205705</v>
      </c>
      <c r="F116" s="202">
        <f>'2-Bordro'!G115</f>
        <v>12375</v>
      </c>
      <c r="G116" s="203">
        <v>0</v>
      </c>
      <c r="H116" s="204">
        <f t="shared" si="1"/>
        <v>12375</v>
      </c>
      <c r="I116" s="199">
        <v>111</v>
      </c>
    </row>
    <row r="117" spans="2:9" ht="16.5" customHeight="1" x14ac:dyDescent="0.25">
      <c r="B117" s="199">
        <v>112</v>
      </c>
      <c r="C117" s="200" t="str">
        <f>'!!!KATILIMCI LİSTESİ!!!'!B113</f>
        <v>ASİYE BAYAZIT</v>
      </c>
      <c r="D117" s="201" t="str">
        <f>'!!!KATILIMCI LİSTESİ!!!'!C113</f>
        <v>12095800724</v>
      </c>
      <c r="E117" s="199" t="str">
        <f>'!!!KATILIMCI LİSTESİ!!!'!D113</f>
        <v>TR920006400000164201680372</v>
      </c>
      <c r="F117" s="202">
        <f>'2-Bordro'!G116</f>
        <v>19250</v>
      </c>
      <c r="G117" s="203">
        <v>0</v>
      </c>
      <c r="H117" s="204">
        <f t="shared" si="1"/>
        <v>19250</v>
      </c>
      <c r="I117" s="199">
        <v>112</v>
      </c>
    </row>
    <row r="118" spans="2:9" ht="16.5" customHeight="1" x14ac:dyDescent="0.25">
      <c r="B118" s="199">
        <v>113</v>
      </c>
      <c r="C118" s="200" t="str">
        <f>'!!!KATILIMCI LİSTESİ!!!'!B114</f>
        <v>ASLI BOĞDAY</v>
      </c>
      <c r="D118" s="201" t="str">
        <f>'!!!KATILIMCI LİSTESİ!!!'!C114</f>
        <v>13334275266</v>
      </c>
      <c r="E118" s="199" t="str">
        <f>'!!!KATILIMCI LİSTESİ!!!'!D114</f>
        <v>TR490001200133800001195230</v>
      </c>
      <c r="F118" s="202">
        <f>'2-Bordro'!G117</f>
        <v>12375</v>
      </c>
      <c r="G118" s="203">
        <v>0</v>
      </c>
      <c r="H118" s="204">
        <f t="shared" si="1"/>
        <v>12375</v>
      </c>
      <c r="I118" s="199">
        <v>113</v>
      </c>
    </row>
    <row r="119" spans="2:9" ht="16.5" customHeight="1" x14ac:dyDescent="0.25">
      <c r="B119" s="199">
        <v>114</v>
      </c>
      <c r="C119" s="200" t="str">
        <f>'!!!KATILIMCI LİSTESİ!!!'!B115</f>
        <v>ASLI GÜN</v>
      </c>
      <c r="D119" s="201" t="str">
        <f>'!!!KATILIMCI LİSTESİ!!!'!C115</f>
        <v>34990472356</v>
      </c>
      <c r="E119" s="199" t="str">
        <f>'!!!KATILIMCI LİSTESİ!!!'!D115</f>
        <v>TR170001200133800001181741</v>
      </c>
      <c r="F119" s="202">
        <f>'2-Bordro'!G118</f>
        <v>16500</v>
      </c>
      <c r="G119" s="203">
        <v>0</v>
      </c>
      <c r="H119" s="204">
        <f t="shared" si="1"/>
        <v>16500</v>
      </c>
      <c r="I119" s="199">
        <v>114</v>
      </c>
    </row>
    <row r="120" spans="2:9" ht="16.5" customHeight="1" x14ac:dyDescent="0.25">
      <c r="B120" s="199">
        <v>115</v>
      </c>
      <c r="C120" s="200" t="str">
        <f>'!!!KATILIMCI LİSTESİ!!!'!B116</f>
        <v>ASLI KARAKOYUN</v>
      </c>
      <c r="D120" s="201" t="str">
        <f>'!!!KATILIMCI LİSTESİ!!!'!C116</f>
        <v>32716754892</v>
      </c>
      <c r="E120" s="199" t="str">
        <f>'!!!KATILIMCI LİSTESİ!!!'!D116</f>
        <v>TR530001200133800001168386</v>
      </c>
      <c r="F120" s="202">
        <f>'2-Bordro'!G119</f>
        <v>19250</v>
      </c>
      <c r="G120" s="203">
        <v>0</v>
      </c>
      <c r="H120" s="204">
        <f t="shared" si="1"/>
        <v>19250</v>
      </c>
      <c r="I120" s="199">
        <v>115</v>
      </c>
    </row>
    <row r="121" spans="2:9" ht="16.5" customHeight="1" x14ac:dyDescent="0.25">
      <c r="B121" s="199">
        <v>116</v>
      </c>
      <c r="C121" s="200" t="str">
        <f>'!!!KATILIMCI LİSTESİ!!!'!B117</f>
        <v>ASLI KAYAR</v>
      </c>
      <c r="D121" s="201" t="str">
        <f>'!!!KATILIMCI LİSTESİ!!!'!C117</f>
        <v>36712939864</v>
      </c>
      <c r="E121" s="199" t="str">
        <f>'!!!KATILIMCI LİSTESİ!!!'!D117</f>
        <v>TR160001200133800001197085</v>
      </c>
      <c r="F121" s="202">
        <f>'2-Bordro'!G120</f>
        <v>4125</v>
      </c>
      <c r="G121" s="203">
        <v>0</v>
      </c>
      <c r="H121" s="204">
        <f t="shared" si="1"/>
        <v>4125</v>
      </c>
      <c r="I121" s="199">
        <v>116</v>
      </c>
    </row>
    <row r="122" spans="2:9" ht="16.5" customHeight="1" x14ac:dyDescent="0.25">
      <c r="B122" s="199">
        <v>117</v>
      </c>
      <c r="C122" s="200" t="str">
        <f>'!!!KATILIMCI LİSTESİ!!!'!B118</f>
        <v>ASLI KEKİL</v>
      </c>
      <c r="D122" s="201" t="str">
        <f>'!!!KATILIMCI LİSTESİ!!!'!C118</f>
        <v>10370816804</v>
      </c>
      <c r="E122" s="199" t="str">
        <f>'!!!KATILIMCI LİSTESİ!!!'!D118</f>
        <v>TR440001200133800001182322</v>
      </c>
      <c r="F122" s="202">
        <f>'2-Bordro'!G121</f>
        <v>19250</v>
      </c>
      <c r="G122" s="203">
        <v>0</v>
      </c>
      <c r="H122" s="204">
        <f t="shared" si="1"/>
        <v>19250</v>
      </c>
      <c r="I122" s="199">
        <v>117</v>
      </c>
    </row>
    <row r="123" spans="2:9" ht="16.5" customHeight="1" x14ac:dyDescent="0.25">
      <c r="B123" s="199">
        <v>118</v>
      </c>
      <c r="C123" s="200" t="str">
        <f>'!!!KATILIMCI LİSTESİ!!!'!B119</f>
        <v>ASLI KORKMAZ</v>
      </c>
      <c r="D123" s="201" t="str">
        <f>'!!!KATILIMCI LİSTESİ!!!'!C119</f>
        <v>10859266298</v>
      </c>
      <c r="E123" s="199" t="str">
        <f>'!!!KATILIMCI LİSTESİ!!!'!D119</f>
        <v>TR250001200133800001210212</v>
      </c>
      <c r="F123" s="202">
        <f>'2-Bordro'!G122</f>
        <v>16500</v>
      </c>
      <c r="G123" s="203">
        <v>0</v>
      </c>
      <c r="H123" s="204">
        <f t="shared" si="1"/>
        <v>16500</v>
      </c>
      <c r="I123" s="199">
        <v>118</v>
      </c>
    </row>
    <row r="124" spans="2:9" ht="16.5" customHeight="1" x14ac:dyDescent="0.25">
      <c r="B124" s="199">
        <v>119</v>
      </c>
      <c r="C124" s="200" t="str">
        <f>'!!!KATILIMCI LİSTESİ!!!'!B120</f>
        <v>ASLI SİLLE</v>
      </c>
      <c r="D124" s="201" t="str">
        <f>'!!!KATILIMCI LİSTESİ!!!'!C120</f>
        <v>10196539734</v>
      </c>
      <c r="E124" s="199" t="str">
        <f>'!!!KATILIMCI LİSTESİ!!!'!D120</f>
        <v>TR680001009010729118105001</v>
      </c>
      <c r="F124" s="202">
        <f>'2-Bordro'!G123</f>
        <v>12375</v>
      </c>
      <c r="G124" s="203">
        <v>0</v>
      </c>
      <c r="H124" s="204">
        <f t="shared" si="1"/>
        <v>12375</v>
      </c>
      <c r="I124" s="199">
        <v>119</v>
      </c>
    </row>
    <row r="125" spans="2:9" ht="16.5" customHeight="1" x14ac:dyDescent="0.25">
      <c r="B125" s="199">
        <v>120</v>
      </c>
      <c r="C125" s="200" t="str">
        <f>'!!!KATILIMCI LİSTESİ!!!'!B121</f>
        <v>ASLI YILDIRIM</v>
      </c>
      <c r="D125" s="201" t="str">
        <f>'!!!KATILIMCI LİSTESİ!!!'!C121</f>
        <v>15428131038</v>
      </c>
      <c r="E125" s="199" t="str">
        <f>'!!!KATILIMCI LİSTESİ!!!'!D121</f>
        <v>TR340001200133800001184927</v>
      </c>
      <c r="F125" s="202">
        <f>'2-Bordro'!G124</f>
        <v>19250</v>
      </c>
      <c r="G125" s="203">
        <v>0</v>
      </c>
      <c r="H125" s="204">
        <f t="shared" si="1"/>
        <v>19250</v>
      </c>
      <c r="I125" s="199">
        <v>120</v>
      </c>
    </row>
    <row r="126" spans="2:9" ht="16.5" customHeight="1" x14ac:dyDescent="0.25">
      <c r="B126" s="199">
        <v>121</v>
      </c>
      <c r="C126" s="200" t="str">
        <f>'!!!KATILIMCI LİSTESİ!!!'!B122</f>
        <v>ASLI RÜMEYSA TAŞTAN</v>
      </c>
      <c r="D126" s="201" t="str">
        <f>'!!!KATILIMCI LİSTESİ!!!'!C122</f>
        <v>11147835684</v>
      </c>
      <c r="E126" s="199" t="str">
        <f>'!!!KATILIMCI LİSTESİ!!!'!D122</f>
        <v>TR330001200133800001192899</v>
      </c>
      <c r="F126" s="202">
        <f>'2-Bordro'!G125</f>
        <v>17875</v>
      </c>
      <c r="G126" s="203">
        <v>0</v>
      </c>
      <c r="H126" s="204">
        <f t="shared" si="1"/>
        <v>17875</v>
      </c>
      <c r="I126" s="199">
        <v>121</v>
      </c>
    </row>
    <row r="127" spans="2:9" ht="16.5" customHeight="1" x14ac:dyDescent="0.25">
      <c r="B127" s="199">
        <v>122</v>
      </c>
      <c r="C127" s="200" t="str">
        <f>'!!!KATILIMCI LİSTESİ!!!'!B123</f>
        <v>ASYA NUR SARI</v>
      </c>
      <c r="D127" s="201" t="str">
        <f>'!!!KATILIMCI LİSTESİ!!!'!C123</f>
        <v>14540160988</v>
      </c>
      <c r="E127" s="199" t="str">
        <f>'!!!KATILIMCI LİSTESİ!!!'!D123</f>
        <v>TR710001200133800001195707</v>
      </c>
      <c r="F127" s="202">
        <f>'2-Bordro'!G126</f>
        <v>17875</v>
      </c>
      <c r="G127" s="203">
        <v>0</v>
      </c>
      <c r="H127" s="204">
        <f t="shared" si="1"/>
        <v>17875</v>
      </c>
      <c r="I127" s="199">
        <v>122</v>
      </c>
    </row>
    <row r="128" spans="2:9" ht="16.5" customHeight="1" x14ac:dyDescent="0.25">
      <c r="B128" s="199">
        <v>123</v>
      </c>
      <c r="C128" s="200" t="str">
        <f>'!!!KATILIMCI LİSTESİ!!!'!B124</f>
        <v>ATAHAN AKKUŞ</v>
      </c>
      <c r="D128" s="201" t="str">
        <f>'!!!KATILIMCI LİSTESİ!!!'!C124</f>
        <v>13531169818</v>
      </c>
      <c r="E128" s="199" t="str">
        <f>'!!!KATILIMCI LİSTESİ!!!'!D124</f>
        <v>TR670006701000000077987862</v>
      </c>
      <c r="F128" s="202">
        <f>'2-Bordro'!G127</f>
        <v>19250</v>
      </c>
      <c r="G128" s="203">
        <v>0</v>
      </c>
      <c r="H128" s="204">
        <f t="shared" si="1"/>
        <v>19250</v>
      </c>
      <c r="I128" s="199">
        <v>123</v>
      </c>
    </row>
    <row r="129" spans="2:9" ht="16.5" customHeight="1" x14ac:dyDescent="0.25">
      <c r="B129" s="199">
        <v>124</v>
      </c>
      <c r="C129" s="200" t="str">
        <f>'!!!KATILIMCI LİSTESİ!!!'!B125</f>
        <v>ATAKAN ÇAĞLAR</v>
      </c>
      <c r="D129" s="201" t="str">
        <f>'!!!KATILIMCI LİSTESİ!!!'!C125</f>
        <v>16175105556</v>
      </c>
      <c r="E129" s="199" t="str">
        <f>'!!!KATILIMCI LİSTESİ!!!'!D125</f>
        <v>TR890001200133800001202852</v>
      </c>
      <c r="F129" s="202">
        <f>'2-Bordro'!G128</f>
        <v>12375</v>
      </c>
      <c r="G129" s="203">
        <v>0</v>
      </c>
      <c r="H129" s="204">
        <f t="shared" si="1"/>
        <v>12375</v>
      </c>
      <c r="I129" s="199">
        <v>124</v>
      </c>
    </row>
    <row r="130" spans="2:9" ht="16.5" customHeight="1" x14ac:dyDescent="0.25">
      <c r="B130" s="199">
        <v>125</v>
      </c>
      <c r="C130" s="200" t="str">
        <f>'!!!KATILIMCI LİSTESİ!!!'!B126</f>
        <v>ATAKAN VURAL</v>
      </c>
      <c r="D130" s="201" t="str">
        <f>'!!!KATILIMCI LİSTESİ!!!'!C126</f>
        <v>10136303456</v>
      </c>
      <c r="E130" s="199" t="str">
        <f>'!!!KATILIMCI LİSTESİ!!!'!D126</f>
        <v>TR060001200133800001180872</v>
      </c>
      <c r="F130" s="202">
        <f>'2-Bordro'!G129</f>
        <v>17875</v>
      </c>
      <c r="G130" s="203">
        <v>0</v>
      </c>
      <c r="H130" s="204">
        <f t="shared" si="1"/>
        <v>17875</v>
      </c>
      <c r="I130" s="199">
        <v>125</v>
      </c>
    </row>
    <row r="131" spans="2:9" ht="16.5" customHeight="1" x14ac:dyDescent="0.25">
      <c r="B131" s="199">
        <v>126</v>
      </c>
      <c r="C131" s="200" t="str">
        <f>'!!!KATILIMCI LİSTESİ!!!'!B127</f>
        <v>AYBÜKE EMRE</v>
      </c>
      <c r="D131" s="201" t="str">
        <f>'!!!KATILIMCI LİSTESİ!!!'!C127</f>
        <v>38821350066</v>
      </c>
      <c r="E131" s="199" t="str">
        <f>'!!!KATILIMCI LİSTESİ!!!'!D127</f>
        <v>TR200001200133800001210593</v>
      </c>
      <c r="F131" s="202">
        <f>'2-Bordro'!G130</f>
        <v>19250</v>
      </c>
      <c r="G131" s="203">
        <v>0</v>
      </c>
      <c r="H131" s="204">
        <f t="shared" si="1"/>
        <v>19250</v>
      </c>
      <c r="I131" s="199">
        <v>126</v>
      </c>
    </row>
    <row r="132" spans="2:9" ht="16.5" customHeight="1" x14ac:dyDescent="0.25">
      <c r="B132" s="199">
        <v>127</v>
      </c>
      <c r="C132" s="200" t="str">
        <f>'!!!KATILIMCI LİSTESİ!!!'!B128</f>
        <v>AYDIN ZENCİR</v>
      </c>
      <c r="D132" s="201" t="str">
        <f>'!!!KATILIMCI LİSTESİ!!!'!C128</f>
        <v>17378851820</v>
      </c>
      <c r="E132" s="199" t="str">
        <f>'!!!KATILIMCI LİSTESİ!!!'!D128</f>
        <v>TR140001200133800001203911</v>
      </c>
      <c r="F132" s="202">
        <f>'2-Bordro'!G131</f>
        <v>9625</v>
      </c>
      <c r="G132" s="203">
        <v>0</v>
      </c>
      <c r="H132" s="204">
        <f t="shared" si="1"/>
        <v>9625</v>
      </c>
      <c r="I132" s="199">
        <v>127</v>
      </c>
    </row>
    <row r="133" spans="2:9" ht="16.5" customHeight="1" x14ac:dyDescent="0.25">
      <c r="B133" s="199">
        <v>128</v>
      </c>
      <c r="C133" s="200" t="str">
        <f>'!!!KATILIMCI LİSTESİ!!!'!B129</f>
        <v>AYDIN CAN BÜYÜKKARAKUŞ</v>
      </c>
      <c r="D133" s="201" t="str">
        <f>'!!!KATILIMCI LİSTESİ!!!'!C129</f>
        <v>10123440386</v>
      </c>
      <c r="E133" s="199" t="str">
        <f>'!!!KATILIMCI LİSTESİ!!!'!D129</f>
        <v>TR110001009010993481105001</v>
      </c>
      <c r="F133" s="202">
        <f>'2-Bordro'!G132</f>
        <v>4125</v>
      </c>
      <c r="G133" s="203">
        <v>0</v>
      </c>
      <c r="H133" s="204">
        <f t="shared" si="1"/>
        <v>4125</v>
      </c>
      <c r="I133" s="199">
        <v>128</v>
      </c>
    </row>
    <row r="134" spans="2:9" ht="16.5" customHeight="1" x14ac:dyDescent="0.25">
      <c r="B134" s="199">
        <v>129</v>
      </c>
      <c r="C134" s="200" t="str">
        <f>'!!!KATILIMCI LİSTESİ!!!'!B130</f>
        <v>AYDIN TARIK AKARSU</v>
      </c>
      <c r="D134" s="201" t="str">
        <f>'!!!KATILIMCI LİSTESİ!!!'!C130</f>
        <v>55297276508</v>
      </c>
      <c r="E134" s="199" t="str">
        <f>'!!!KATILIMCI LİSTESİ!!!'!D130</f>
        <v>TR810001200133800001151295</v>
      </c>
      <c r="F134" s="202">
        <f>'2-Bordro'!G133</f>
        <v>19250</v>
      </c>
      <c r="G134" s="203">
        <v>0</v>
      </c>
      <c r="H134" s="204">
        <f t="shared" ref="H134:H197" si="2">F134-G134</f>
        <v>19250</v>
      </c>
      <c r="I134" s="199">
        <v>129</v>
      </c>
    </row>
    <row r="135" spans="2:9" ht="16.5" customHeight="1" x14ac:dyDescent="0.25">
      <c r="B135" s="199">
        <v>130</v>
      </c>
      <c r="C135" s="200" t="str">
        <f>'!!!KATILIMCI LİSTESİ!!!'!B131</f>
        <v>AYFER AKTAŞ</v>
      </c>
      <c r="D135" s="201" t="str">
        <f>'!!!KATILIMCI LİSTESİ!!!'!C131</f>
        <v>11588472264</v>
      </c>
      <c r="E135" s="199" t="str">
        <f>'!!!KATILIMCI LİSTESİ!!!'!D131</f>
        <v>TR950001009010485523405001</v>
      </c>
      <c r="F135" s="202">
        <f>'2-Bordro'!G134</f>
        <v>8250</v>
      </c>
      <c r="G135" s="203">
        <v>0</v>
      </c>
      <c r="H135" s="204">
        <f t="shared" si="2"/>
        <v>8250</v>
      </c>
      <c r="I135" s="199">
        <v>130</v>
      </c>
    </row>
    <row r="136" spans="2:9" ht="16.5" customHeight="1" x14ac:dyDescent="0.25">
      <c r="B136" s="199">
        <v>131</v>
      </c>
      <c r="C136" s="200" t="str">
        <f>'!!!KATILIMCI LİSTESİ!!!'!B132</f>
        <v>AYFER İMERT</v>
      </c>
      <c r="D136" s="201" t="str">
        <f>'!!!KATILIMCI LİSTESİ!!!'!C132</f>
        <v>11231339722</v>
      </c>
      <c r="E136" s="199" t="str">
        <f>'!!!KATILIMCI LİSTESİ!!!'!D132</f>
        <v>TR130001200922900066000147</v>
      </c>
      <c r="F136" s="202">
        <f>'2-Bordro'!G135</f>
        <v>19250</v>
      </c>
      <c r="G136" s="203">
        <v>0</v>
      </c>
      <c r="H136" s="204">
        <f t="shared" si="2"/>
        <v>19250</v>
      </c>
      <c r="I136" s="199">
        <v>131</v>
      </c>
    </row>
    <row r="137" spans="2:9" ht="16.5" customHeight="1" x14ac:dyDescent="0.25">
      <c r="B137" s="199">
        <v>132</v>
      </c>
      <c r="C137" s="200" t="str">
        <f>'!!!KATILIMCI LİSTESİ!!!'!B133</f>
        <v>AYLİN YILDIZ</v>
      </c>
      <c r="D137" s="201" t="str">
        <f>'!!!KATILIMCI LİSTESİ!!!'!C133</f>
        <v>11021156782</v>
      </c>
      <c r="E137" s="199" t="str">
        <f>'!!!KATILIMCI LİSTESİ!!!'!D133</f>
        <v>TR110001200133800001192616</v>
      </c>
      <c r="F137" s="202">
        <f>'2-Bordro'!G136</f>
        <v>19250</v>
      </c>
      <c r="G137" s="203">
        <v>0</v>
      </c>
      <c r="H137" s="204">
        <f t="shared" si="2"/>
        <v>19250</v>
      </c>
      <c r="I137" s="199">
        <v>132</v>
      </c>
    </row>
    <row r="138" spans="2:9" ht="16.5" customHeight="1" x14ac:dyDescent="0.25">
      <c r="B138" s="199">
        <v>133</v>
      </c>
      <c r="C138" s="200" t="str">
        <f>'!!!KATILIMCI LİSTESİ!!!'!B134</f>
        <v>AYNUR KAYA</v>
      </c>
      <c r="D138" s="201" t="str">
        <f>'!!!KATILIMCI LİSTESİ!!!'!C134</f>
        <v>44506206344</v>
      </c>
      <c r="E138" s="199" t="str">
        <f>'!!!KATILIMCI LİSTESİ!!!'!D134</f>
        <v>TR220001200133800001181845</v>
      </c>
      <c r="F138" s="202">
        <f>'2-Bordro'!G137</f>
        <v>19250</v>
      </c>
      <c r="G138" s="203">
        <v>0</v>
      </c>
      <c r="H138" s="204">
        <f t="shared" si="2"/>
        <v>19250</v>
      </c>
      <c r="I138" s="199">
        <v>133</v>
      </c>
    </row>
    <row r="139" spans="2:9" ht="16.5" customHeight="1" x14ac:dyDescent="0.25">
      <c r="B139" s="199">
        <v>134</v>
      </c>
      <c r="C139" s="200" t="str">
        <f>'!!!KATILIMCI LİSTESİ!!!'!B135</f>
        <v>AYŞE BARIŞ</v>
      </c>
      <c r="D139" s="201" t="str">
        <f>'!!!KATILIMCI LİSTESİ!!!'!C135</f>
        <v>63466313350</v>
      </c>
      <c r="E139" s="199" t="str">
        <f>'!!!KATILIMCI LİSTESİ!!!'!D135</f>
        <v>TR360001200133800001182078</v>
      </c>
      <c r="F139" s="202">
        <f>'2-Bordro'!G138</f>
        <v>8250</v>
      </c>
      <c r="G139" s="203">
        <v>0</v>
      </c>
      <c r="H139" s="204">
        <f t="shared" si="2"/>
        <v>8250</v>
      </c>
      <c r="I139" s="199">
        <v>134</v>
      </c>
    </row>
    <row r="140" spans="2:9" ht="16.5" customHeight="1" x14ac:dyDescent="0.25">
      <c r="B140" s="199">
        <v>135</v>
      </c>
      <c r="C140" s="200" t="str">
        <f>'!!!KATILIMCI LİSTESİ!!!'!B136</f>
        <v>AYŞE CEVİZ</v>
      </c>
      <c r="D140" s="201" t="str">
        <f>'!!!KATILIMCI LİSTESİ!!!'!C136</f>
        <v>10267485700</v>
      </c>
      <c r="E140" s="199" t="str">
        <f>'!!!KATILIMCI LİSTESİ!!!'!D136</f>
        <v>TR180001200133800001190938</v>
      </c>
      <c r="F140" s="202">
        <f>'2-Bordro'!G139</f>
        <v>19250</v>
      </c>
      <c r="G140" s="203">
        <v>0</v>
      </c>
      <c r="H140" s="204">
        <f t="shared" si="2"/>
        <v>19250</v>
      </c>
      <c r="I140" s="199">
        <v>135</v>
      </c>
    </row>
    <row r="141" spans="2:9" ht="16.5" customHeight="1" x14ac:dyDescent="0.25">
      <c r="B141" s="199">
        <v>136</v>
      </c>
      <c r="C141" s="200" t="str">
        <f>'!!!KATILIMCI LİSTESİ!!!'!B137</f>
        <v>AYŞE ERDEM</v>
      </c>
      <c r="D141" s="201" t="str">
        <f>'!!!KATILIMCI LİSTESİ!!!'!C137</f>
        <v>10838393960</v>
      </c>
      <c r="E141" s="199" t="str">
        <f>'!!!KATILIMCI LİSTESİ!!!'!D137</f>
        <v>TR800001200133800001164020</v>
      </c>
      <c r="F141" s="202">
        <f>'2-Bordro'!G140</f>
        <v>19250</v>
      </c>
      <c r="G141" s="203">
        <v>0</v>
      </c>
      <c r="H141" s="204">
        <f t="shared" si="2"/>
        <v>19250</v>
      </c>
      <c r="I141" s="199">
        <v>136</v>
      </c>
    </row>
    <row r="142" spans="2:9" ht="16.5" customHeight="1" x14ac:dyDescent="0.25">
      <c r="B142" s="199">
        <v>137</v>
      </c>
      <c r="C142" s="200" t="str">
        <f>'!!!KATILIMCI LİSTESİ!!!'!B138</f>
        <v>AYŞE KÜNDEŞ</v>
      </c>
      <c r="D142" s="201" t="str">
        <f>'!!!KATILIMCI LİSTESİ!!!'!C138</f>
        <v>10673291650</v>
      </c>
      <c r="E142" s="199" t="str">
        <f>'!!!KATILIMCI LİSTESİ!!!'!D138</f>
        <v>TR300001200133800001182671</v>
      </c>
      <c r="F142" s="202">
        <f>'2-Bordro'!G141</f>
        <v>17875</v>
      </c>
      <c r="G142" s="203">
        <v>0</v>
      </c>
      <c r="H142" s="204">
        <f t="shared" si="2"/>
        <v>17875</v>
      </c>
      <c r="I142" s="199">
        <v>137</v>
      </c>
    </row>
    <row r="143" spans="2:9" ht="16.5" customHeight="1" x14ac:dyDescent="0.25">
      <c r="B143" s="199">
        <v>138</v>
      </c>
      <c r="C143" s="200" t="str">
        <f>'!!!KATILIMCI LİSTESİ!!!'!B139</f>
        <v>AYŞE KUŞTEPE</v>
      </c>
      <c r="D143" s="201" t="str">
        <f>'!!!KATILIMCI LİSTESİ!!!'!C139</f>
        <v>17428272902</v>
      </c>
      <c r="E143" s="199" t="str">
        <f>'!!!KATILIMCI LİSTESİ!!!'!D139</f>
        <v>TR090001200133800001180333</v>
      </c>
      <c r="F143" s="202">
        <f>'2-Bordro'!G142</f>
        <v>12375</v>
      </c>
      <c r="G143" s="203">
        <v>0</v>
      </c>
      <c r="H143" s="204">
        <f t="shared" si="2"/>
        <v>12375</v>
      </c>
      <c r="I143" s="199">
        <v>138</v>
      </c>
    </row>
    <row r="144" spans="2:9" ht="16.5" customHeight="1" x14ac:dyDescent="0.25">
      <c r="B144" s="199">
        <v>139</v>
      </c>
      <c r="C144" s="200" t="str">
        <f>'!!!KATILIMCI LİSTESİ!!!'!B140</f>
        <v>AYŞE ORAK</v>
      </c>
      <c r="D144" s="201" t="str">
        <f>'!!!KATILIMCI LİSTESİ!!!'!C140</f>
        <v>13100978964</v>
      </c>
      <c r="E144" s="199" t="str">
        <f>'!!!KATILIMCI LİSTESİ!!!'!D140</f>
        <v>TR290001200133800001195105</v>
      </c>
      <c r="F144" s="202">
        <f>'2-Bordro'!G143</f>
        <v>19250</v>
      </c>
      <c r="G144" s="203">
        <v>0</v>
      </c>
      <c r="H144" s="204">
        <f t="shared" si="2"/>
        <v>19250</v>
      </c>
      <c r="I144" s="199">
        <v>139</v>
      </c>
    </row>
    <row r="145" spans="2:9" ht="16.5" customHeight="1" x14ac:dyDescent="0.25">
      <c r="B145" s="199">
        <v>140</v>
      </c>
      <c r="C145" s="200" t="str">
        <f>'!!!KATILIMCI LİSTESİ!!!'!B141</f>
        <v>AYŞE ÖZDEMİR</v>
      </c>
      <c r="D145" s="201" t="str">
        <f>'!!!KATILIMCI LİSTESİ!!!'!C141</f>
        <v>15188140806</v>
      </c>
      <c r="E145" s="199" t="str">
        <f>'!!!KATILIMCI LİSTESİ!!!'!D141</f>
        <v>TR560001200133800001178323</v>
      </c>
      <c r="F145" s="202">
        <f>'2-Bordro'!G144</f>
        <v>19250</v>
      </c>
      <c r="G145" s="203">
        <v>0</v>
      </c>
      <c r="H145" s="204">
        <f t="shared" si="2"/>
        <v>19250</v>
      </c>
      <c r="I145" s="199">
        <v>140</v>
      </c>
    </row>
    <row r="146" spans="2:9" ht="16.5" customHeight="1" x14ac:dyDescent="0.25">
      <c r="B146" s="199">
        <v>141</v>
      </c>
      <c r="C146" s="200" t="str">
        <f>'!!!KATILIMCI LİSTESİ!!!'!B142</f>
        <v>AYŞE ÖZKAYA</v>
      </c>
      <c r="D146" s="201" t="str">
        <f>'!!!KATILIMCI LİSTESİ!!!'!C142</f>
        <v>47833025046</v>
      </c>
      <c r="E146" s="199" t="str">
        <f>'!!!KATILIMCI LİSTESİ!!!'!D142</f>
        <v>TR540001200133800001162936</v>
      </c>
      <c r="F146" s="202">
        <f>'2-Bordro'!G145</f>
        <v>19250</v>
      </c>
      <c r="G146" s="203">
        <v>0</v>
      </c>
      <c r="H146" s="204">
        <f t="shared" si="2"/>
        <v>19250</v>
      </c>
      <c r="I146" s="199">
        <v>141</v>
      </c>
    </row>
    <row r="147" spans="2:9" ht="16.5" customHeight="1" x14ac:dyDescent="0.25">
      <c r="B147" s="199">
        <v>142</v>
      </c>
      <c r="C147" s="200" t="str">
        <f>'!!!KATILIMCI LİSTESİ!!!'!B143</f>
        <v>AYŞE ÖZTÜRK</v>
      </c>
      <c r="D147" s="201" t="str">
        <f>'!!!KATILIMCI LİSTESİ!!!'!C143</f>
        <v>42943793922</v>
      </c>
      <c r="E147" s="199" t="str">
        <f>'!!!KATILIMCI LİSTESİ!!!'!D143</f>
        <v>TR710001200943000001583987</v>
      </c>
      <c r="F147" s="202">
        <f>'2-Bordro'!G146</f>
        <v>16500</v>
      </c>
      <c r="G147" s="203">
        <v>0</v>
      </c>
      <c r="H147" s="204">
        <f t="shared" si="2"/>
        <v>16500</v>
      </c>
      <c r="I147" s="199">
        <v>142</v>
      </c>
    </row>
    <row r="148" spans="2:9" ht="16.5" customHeight="1" x14ac:dyDescent="0.25">
      <c r="B148" s="199">
        <v>143</v>
      </c>
      <c r="C148" s="200" t="str">
        <f>'!!!KATILIMCI LİSTESİ!!!'!B144</f>
        <v>AYŞE SERTKAYA</v>
      </c>
      <c r="D148" s="201" t="str">
        <f>'!!!KATILIMCI LİSTESİ!!!'!C144</f>
        <v>10462417094</v>
      </c>
      <c r="E148" s="199" t="str">
        <f>'!!!KATILIMCI LİSTESİ!!!'!D144</f>
        <v>TR970001200124300001159630</v>
      </c>
      <c r="F148" s="202">
        <f>'2-Bordro'!G147</f>
        <v>19250</v>
      </c>
      <c r="G148" s="203">
        <v>0</v>
      </c>
      <c r="H148" s="204">
        <f t="shared" si="2"/>
        <v>19250</v>
      </c>
      <c r="I148" s="199">
        <v>143</v>
      </c>
    </row>
    <row r="149" spans="2:9" ht="16.5" customHeight="1" x14ac:dyDescent="0.25">
      <c r="B149" s="199">
        <v>144</v>
      </c>
      <c r="C149" s="200" t="str">
        <f>'!!!KATILIMCI LİSTESİ!!!'!B145</f>
        <v>AYŞE SESİGÜZEL</v>
      </c>
      <c r="D149" s="201" t="str">
        <f>'!!!KATILIMCI LİSTESİ!!!'!C145</f>
        <v>38656332916</v>
      </c>
      <c r="E149" s="199" t="str">
        <f>'!!!KATILIMCI LİSTESİ!!!'!D145</f>
        <v>TR890001200133800001187623</v>
      </c>
      <c r="F149" s="202">
        <f>'2-Bordro'!G148</f>
        <v>19250</v>
      </c>
      <c r="G149" s="203">
        <v>0</v>
      </c>
      <c r="H149" s="204">
        <f t="shared" si="2"/>
        <v>19250</v>
      </c>
      <c r="I149" s="199">
        <v>144</v>
      </c>
    </row>
    <row r="150" spans="2:9" ht="16.5" customHeight="1" x14ac:dyDescent="0.25">
      <c r="B150" s="199">
        <v>145</v>
      </c>
      <c r="C150" s="200" t="str">
        <f>'!!!KATILIMCI LİSTESİ!!!'!B146</f>
        <v>AYŞE YAZAR</v>
      </c>
      <c r="D150" s="201" t="str">
        <f>'!!!KATILIMCI LİSTESİ!!!'!C146</f>
        <v>14456164056</v>
      </c>
      <c r="E150" s="199" t="str">
        <f>'!!!KATILIMCI LİSTESİ!!!'!D146</f>
        <v>TR190001200133800001195673</v>
      </c>
      <c r="F150" s="202">
        <f>'2-Bordro'!G149</f>
        <v>11000</v>
      </c>
      <c r="G150" s="203">
        <v>0</v>
      </c>
      <c r="H150" s="204">
        <f t="shared" si="2"/>
        <v>11000</v>
      </c>
      <c r="I150" s="199">
        <v>145</v>
      </c>
    </row>
    <row r="151" spans="2:9" ht="16.5" customHeight="1" x14ac:dyDescent="0.25">
      <c r="B151" s="199">
        <v>146</v>
      </c>
      <c r="C151" s="200" t="str">
        <f>'!!!KATILIMCI LİSTESİ!!!'!B147</f>
        <v>AYŞE BEYZA DEVECİ</v>
      </c>
      <c r="D151" s="201" t="str">
        <f>'!!!KATILIMCI LİSTESİ!!!'!C147</f>
        <v>10568269276</v>
      </c>
      <c r="E151" s="199" t="str">
        <f>'!!!KATILIMCI LİSTESİ!!!'!D147</f>
        <v>TR850001009010548400405002</v>
      </c>
      <c r="F151" s="202">
        <f>'2-Bordro'!G150</f>
        <v>19250</v>
      </c>
      <c r="G151" s="203">
        <v>0</v>
      </c>
      <c r="H151" s="204">
        <f t="shared" si="2"/>
        <v>19250</v>
      </c>
      <c r="I151" s="199">
        <v>146</v>
      </c>
    </row>
    <row r="152" spans="2:9" ht="16.5" customHeight="1" x14ac:dyDescent="0.25">
      <c r="B152" s="199">
        <v>147</v>
      </c>
      <c r="C152" s="200" t="str">
        <f>'!!!KATILIMCI LİSTESİ!!!'!B148</f>
        <v>AYŞE BUSE UĞURLU</v>
      </c>
      <c r="D152" s="201" t="str">
        <f>'!!!KATILIMCI LİSTESİ!!!'!C148</f>
        <v>13587080068</v>
      </c>
      <c r="E152" s="199" t="str">
        <f>'!!!KATILIMCI LİSTESİ!!!'!D148</f>
        <v>TR160001200133800001195339</v>
      </c>
      <c r="F152" s="202">
        <f>'2-Bordro'!G151</f>
        <v>12375</v>
      </c>
      <c r="G152" s="203">
        <v>0</v>
      </c>
      <c r="H152" s="204">
        <f t="shared" si="2"/>
        <v>12375</v>
      </c>
      <c r="I152" s="199">
        <v>147</v>
      </c>
    </row>
    <row r="153" spans="2:9" ht="16.5" customHeight="1" x14ac:dyDescent="0.25">
      <c r="B153" s="199">
        <v>148</v>
      </c>
      <c r="C153" s="200" t="str">
        <f>'!!!KATILIMCI LİSTESİ!!!'!B149</f>
        <v>AYŞE FATMA ERBENZER</v>
      </c>
      <c r="D153" s="201" t="str">
        <f>'!!!KATILIMCI LİSTESİ!!!'!C149</f>
        <v>44962132102</v>
      </c>
      <c r="E153" s="199" t="str">
        <f>'!!!KATILIMCI LİSTESİ!!!'!D149</f>
        <v>TR900001200133800001148320</v>
      </c>
      <c r="F153" s="202">
        <f>'2-Bordro'!G152</f>
        <v>12375</v>
      </c>
      <c r="G153" s="203">
        <v>0</v>
      </c>
      <c r="H153" s="204">
        <f t="shared" si="2"/>
        <v>12375</v>
      </c>
      <c r="I153" s="199">
        <v>148</v>
      </c>
    </row>
    <row r="154" spans="2:9" ht="16.5" customHeight="1" x14ac:dyDescent="0.25">
      <c r="B154" s="199">
        <v>149</v>
      </c>
      <c r="C154" s="200" t="str">
        <f>'!!!KATILIMCI LİSTESİ!!!'!B150</f>
        <v>AYŞE GÜL ARSLAN</v>
      </c>
      <c r="D154" s="201" t="str">
        <f>'!!!KATILIMCI LİSTESİ!!!'!C150</f>
        <v>11162833184</v>
      </c>
      <c r="E154" s="199" t="str">
        <f>'!!!KATILIMCI LİSTESİ!!!'!D150</f>
        <v>TR640001200133800001164211</v>
      </c>
      <c r="F154" s="202">
        <f>'2-Bordro'!G153</f>
        <v>19250</v>
      </c>
      <c r="G154" s="203">
        <v>0</v>
      </c>
      <c r="H154" s="204">
        <f t="shared" si="2"/>
        <v>19250</v>
      </c>
      <c r="I154" s="199">
        <v>149</v>
      </c>
    </row>
    <row r="155" spans="2:9" ht="16.5" customHeight="1" x14ac:dyDescent="0.25">
      <c r="B155" s="199">
        <v>150</v>
      </c>
      <c r="C155" s="200" t="str">
        <f>'!!!KATILIMCI LİSTESİ!!!'!B151</f>
        <v>AYŞE GÜL AYCI</v>
      </c>
      <c r="D155" s="201" t="str">
        <f>'!!!KATILIMCI LİSTESİ!!!'!C151</f>
        <v>10751846888</v>
      </c>
      <c r="E155" s="199" t="str">
        <f>'!!!KATILIMCI LİSTESİ!!!'!D151</f>
        <v>TR120001200133800001192113</v>
      </c>
      <c r="F155" s="202">
        <f>'2-Bordro'!G154</f>
        <v>19250</v>
      </c>
      <c r="G155" s="203">
        <v>0</v>
      </c>
      <c r="H155" s="204">
        <f t="shared" si="2"/>
        <v>19250</v>
      </c>
      <c r="I155" s="199">
        <v>150</v>
      </c>
    </row>
    <row r="156" spans="2:9" ht="16.5" customHeight="1" x14ac:dyDescent="0.25">
      <c r="B156" s="199">
        <v>151</v>
      </c>
      <c r="C156" s="200" t="str">
        <f>'!!!KATILIMCI LİSTESİ!!!'!B152</f>
        <v>AYŞEGÜL AKKAYA</v>
      </c>
      <c r="D156" s="201" t="str">
        <f>'!!!KATILIMCI LİSTESİ!!!'!C152</f>
        <v>10550286434</v>
      </c>
      <c r="E156" s="199" t="str">
        <f>'!!!KATILIMCI LİSTESİ!!!'!D152</f>
        <v>TR640001200133800001184484</v>
      </c>
      <c r="F156" s="202">
        <f>'2-Bordro'!G155</f>
        <v>19250</v>
      </c>
      <c r="G156" s="203">
        <v>0</v>
      </c>
      <c r="H156" s="204">
        <f t="shared" si="2"/>
        <v>19250</v>
      </c>
      <c r="I156" s="199">
        <v>151</v>
      </c>
    </row>
    <row r="157" spans="2:9" ht="16.5" customHeight="1" x14ac:dyDescent="0.25">
      <c r="B157" s="199">
        <v>152</v>
      </c>
      <c r="C157" s="200" t="str">
        <f>'!!!KATILIMCI LİSTESİ!!!'!B153</f>
        <v>AYŞEGÜL ARICAK</v>
      </c>
      <c r="D157" s="201" t="str">
        <f>'!!!KATILIMCI LİSTESİ!!!'!C153</f>
        <v>31873581488</v>
      </c>
      <c r="E157" s="199" t="str">
        <f>'!!!KATILIMCI LİSTESİ!!!'!D153</f>
        <v>TR040001200133800001142496</v>
      </c>
      <c r="F157" s="202">
        <f>'2-Bordro'!G156</f>
        <v>19250</v>
      </c>
      <c r="G157" s="203">
        <v>0</v>
      </c>
      <c r="H157" s="204">
        <f t="shared" si="2"/>
        <v>19250</v>
      </c>
      <c r="I157" s="199">
        <v>152</v>
      </c>
    </row>
    <row r="158" spans="2:9" ht="16.5" customHeight="1" x14ac:dyDescent="0.25">
      <c r="B158" s="199">
        <v>153</v>
      </c>
      <c r="C158" s="200" t="str">
        <f>'!!!KATILIMCI LİSTESİ!!!'!B154</f>
        <v>AYŞEGÜL ATİLA</v>
      </c>
      <c r="D158" s="201" t="str">
        <f>'!!!KATILIMCI LİSTESİ!!!'!C154</f>
        <v>11168268744</v>
      </c>
      <c r="E158" s="199" t="str">
        <f>'!!!KATILIMCI LİSTESİ!!!'!D154</f>
        <v>TR070001200133800001206462</v>
      </c>
      <c r="F158" s="202">
        <f>'2-Bordro'!G157</f>
        <v>15125</v>
      </c>
      <c r="G158" s="203">
        <v>0</v>
      </c>
      <c r="H158" s="204">
        <f t="shared" si="2"/>
        <v>15125</v>
      </c>
      <c r="I158" s="199">
        <v>153</v>
      </c>
    </row>
    <row r="159" spans="2:9" ht="16.5" customHeight="1" x14ac:dyDescent="0.25">
      <c r="B159" s="199">
        <v>154</v>
      </c>
      <c r="C159" s="200" t="str">
        <f>'!!!KATILIMCI LİSTESİ!!!'!B155</f>
        <v>AYŞEGÜL BOZKURT</v>
      </c>
      <c r="D159" s="201" t="str">
        <f>'!!!KATILIMCI LİSTESİ!!!'!C155</f>
        <v>20398943468</v>
      </c>
      <c r="E159" s="199" t="str">
        <f>'!!!KATILIMCI LİSTESİ!!!'!D155</f>
        <v>TR340001200133800001196373</v>
      </c>
      <c r="F159" s="202">
        <f>'2-Bordro'!G158</f>
        <v>17875</v>
      </c>
      <c r="G159" s="203">
        <v>0</v>
      </c>
      <c r="H159" s="204">
        <f t="shared" si="2"/>
        <v>17875</v>
      </c>
      <c r="I159" s="199">
        <v>154</v>
      </c>
    </row>
    <row r="160" spans="2:9" ht="16.5" customHeight="1" x14ac:dyDescent="0.25">
      <c r="B160" s="199">
        <v>155</v>
      </c>
      <c r="C160" s="200" t="str">
        <f>'!!!KATILIMCI LİSTESİ!!!'!B156</f>
        <v>AYŞEGÜL GELEN</v>
      </c>
      <c r="D160" s="201" t="str">
        <f>'!!!KATILIMCI LİSTESİ!!!'!C156</f>
        <v>56518542310</v>
      </c>
      <c r="E160" s="199" t="str">
        <f>'!!!KATILIMCI LİSTESİ!!!'!D156</f>
        <v>TR270001200155100001112790</v>
      </c>
      <c r="F160" s="202">
        <f>'2-Bordro'!G159</f>
        <v>19250</v>
      </c>
      <c r="G160" s="203">
        <v>0</v>
      </c>
      <c r="H160" s="204">
        <f t="shared" si="2"/>
        <v>19250</v>
      </c>
      <c r="I160" s="199">
        <v>155</v>
      </c>
    </row>
    <row r="161" spans="2:9" ht="16.5" customHeight="1" x14ac:dyDescent="0.25">
      <c r="B161" s="199">
        <v>156</v>
      </c>
      <c r="C161" s="200" t="str">
        <f>'!!!KATILIMCI LİSTESİ!!!'!B157</f>
        <v>AYŞEGÜL PİLLA</v>
      </c>
      <c r="D161" s="201" t="str">
        <f>'!!!KATILIMCI LİSTESİ!!!'!C157</f>
        <v>10802340334</v>
      </c>
      <c r="E161" s="199" t="str">
        <f>'!!!KATILIMCI LİSTESİ!!!'!D157</f>
        <v>TR690001200947900001024185</v>
      </c>
      <c r="F161" s="202">
        <f>'2-Bordro'!G160</f>
        <v>19250</v>
      </c>
      <c r="G161" s="203">
        <v>0</v>
      </c>
      <c r="H161" s="204">
        <f t="shared" si="2"/>
        <v>19250</v>
      </c>
      <c r="I161" s="199">
        <v>156</v>
      </c>
    </row>
    <row r="162" spans="2:9" ht="16.5" customHeight="1" x14ac:dyDescent="0.25">
      <c r="B162" s="199">
        <v>157</v>
      </c>
      <c r="C162" s="200" t="str">
        <f>'!!!KATILIMCI LİSTESİ!!!'!B158</f>
        <v>AYŞEGÜL SERT</v>
      </c>
      <c r="D162" s="201" t="str">
        <f>'!!!KATILIMCI LİSTESİ!!!'!C158</f>
        <v>16490095396</v>
      </c>
      <c r="E162" s="199" t="str">
        <f>'!!!KATILIMCI LİSTESİ!!!'!D158</f>
        <v>TR850001200129500066000206</v>
      </c>
      <c r="F162" s="202">
        <f>'2-Bordro'!G161</f>
        <v>19250</v>
      </c>
      <c r="G162" s="203">
        <v>0</v>
      </c>
      <c r="H162" s="204">
        <f t="shared" si="2"/>
        <v>19250</v>
      </c>
      <c r="I162" s="199">
        <v>157</v>
      </c>
    </row>
    <row r="163" spans="2:9" ht="16.5" customHeight="1" x14ac:dyDescent="0.25">
      <c r="B163" s="199">
        <v>158</v>
      </c>
      <c r="C163" s="200" t="str">
        <f>'!!!KATILIMCI LİSTESİ!!!'!B159</f>
        <v>AYŞEGÜL UZUN</v>
      </c>
      <c r="D163" s="201" t="str">
        <f>'!!!KATILIMCI LİSTESİ!!!'!C159</f>
        <v>13307202794</v>
      </c>
      <c r="E163" s="199" t="str">
        <f>'!!!KATILIMCI LİSTESİ!!!'!D159</f>
        <v>TR510001200133800001209841</v>
      </c>
      <c r="F163" s="202">
        <f>'2-Bordro'!G162</f>
        <v>19250</v>
      </c>
      <c r="G163" s="203">
        <v>0</v>
      </c>
      <c r="H163" s="204">
        <f t="shared" si="2"/>
        <v>19250</v>
      </c>
      <c r="I163" s="199">
        <v>158</v>
      </c>
    </row>
    <row r="164" spans="2:9" ht="16.5" customHeight="1" x14ac:dyDescent="0.25">
      <c r="B164" s="199">
        <v>159</v>
      </c>
      <c r="C164" s="200" t="str">
        <f>'!!!KATILIMCI LİSTESİ!!!'!B160</f>
        <v>AYŞE IŞIL SEVEROĞLU</v>
      </c>
      <c r="D164" s="201" t="str">
        <f>'!!!KATILIMCI LİSTESİ!!!'!C160</f>
        <v>13703180788</v>
      </c>
      <c r="E164" s="199" t="str">
        <f>'!!!KATILIMCI LİSTESİ!!!'!D160</f>
        <v>TR810001200133800001203190</v>
      </c>
      <c r="F164" s="202">
        <f>'2-Bordro'!G163</f>
        <v>17875</v>
      </c>
      <c r="G164" s="203">
        <v>0</v>
      </c>
      <c r="H164" s="204">
        <f t="shared" si="2"/>
        <v>17875</v>
      </c>
      <c r="I164" s="199">
        <v>159</v>
      </c>
    </row>
    <row r="165" spans="2:9" ht="16.5" customHeight="1" x14ac:dyDescent="0.25">
      <c r="B165" s="199">
        <v>160</v>
      </c>
      <c r="C165" s="200" t="str">
        <f>'!!!KATILIMCI LİSTESİ!!!'!B161</f>
        <v>AYSEL DAĞ</v>
      </c>
      <c r="D165" s="201" t="str">
        <f>'!!!KATILIMCI LİSTESİ!!!'!C161</f>
        <v>12875985870</v>
      </c>
      <c r="E165" s="199" t="str">
        <f>'!!!KATILIMCI LİSTESİ!!!'!D161</f>
        <v>TR770001200133800001204232</v>
      </c>
      <c r="F165" s="202">
        <f>'2-Bordro'!G164</f>
        <v>17875</v>
      </c>
      <c r="G165" s="203">
        <v>0</v>
      </c>
      <c r="H165" s="204">
        <f t="shared" si="2"/>
        <v>17875</v>
      </c>
      <c r="I165" s="199">
        <v>160</v>
      </c>
    </row>
    <row r="166" spans="2:9" ht="16.5" customHeight="1" x14ac:dyDescent="0.25">
      <c r="B166" s="199">
        <v>161</v>
      </c>
      <c r="C166" s="200" t="str">
        <f>'!!!KATILIMCI LİSTESİ!!!'!B162</f>
        <v>AYŞE NUR DEMİR</v>
      </c>
      <c r="D166" s="201" t="str">
        <f>'!!!KATILIMCI LİSTESİ!!!'!C162</f>
        <v>12255004740</v>
      </c>
      <c r="E166" s="199" t="str">
        <f>'!!!KATILIMCI LİSTESİ!!!'!D162</f>
        <v>TR680001200133800001194403</v>
      </c>
      <c r="F166" s="202">
        <f>'2-Bordro'!G165</f>
        <v>17875</v>
      </c>
      <c r="G166" s="203">
        <v>0</v>
      </c>
      <c r="H166" s="204">
        <f t="shared" si="2"/>
        <v>17875</v>
      </c>
      <c r="I166" s="199">
        <v>161</v>
      </c>
    </row>
    <row r="167" spans="2:9" ht="16.5" customHeight="1" x14ac:dyDescent="0.25">
      <c r="B167" s="199">
        <v>162</v>
      </c>
      <c r="C167" s="200" t="str">
        <f>'!!!KATILIMCI LİSTESİ!!!'!B163</f>
        <v>AYŞE NUR ŞİMŞEK</v>
      </c>
      <c r="D167" s="201" t="str">
        <f>'!!!KATILIMCI LİSTESİ!!!'!C163</f>
        <v>16460684476</v>
      </c>
      <c r="E167" s="199" t="str">
        <f>'!!!KATILIMCI LİSTESİ!!!'!D163</f>
        <v>TR400001200133800001134379</v>
      </c>
      <c r="F167" s="202">
        <f>'2-Bordro'!G166</f>
        <v>15125</v>
      </c>
      <c r="G167" s="203">
        <v>0</v>
      </c>
      <c r="H167" s="204">
        <f t="shared" si="2"/>
        <v>15125</v>
      </c>
      <c r="I167" s="199">
        <v>162</v>
      </c>
    </row>
    <row r="168" spans="2:9" ht="16.5" customHeight="1" x14ac:dyDescent="0.25">
      <c r="B168" s="199">
        <v>163</v>
      </c>
      <c r="C168" s="200" t="str">
        <f>'!!!KATILIMCI LİSTESİ!!!'!B164</f>
        <v>AYŞENUR AKYOL</v>
      </c>
      <c r="D168" s="201" t="str">
        <f>'!!!KATILIMCI LİSTESİ!!!'!C164</f>
        <v>10715281038</v>
      </c>
      <c r="E168" s="199" t="str">
        <f>'!!!KATILIMCI LİSTESİ!!!'!D164</f>
        <v>TR650001200133800001192032</v>
      </c>
      <c r="F168" s="202">
        <f>'2-Bordro'!G167</f>
        <v>19250</v>
      </c>
      <c r="G168" s="203">
        <v>0</v>
      </c>
      <c r="H168" s="204">
        <f t="shared" si="2"/>
        <v>19250</v>
      </c>
      <c r="I168" s="199">
        <v>163</v>
      </c>
    </row>
    <row r="169" spans="2:9" ht="16.5" customHeight="1" x14ac:dyDescent="0.25">
      <c r="B169" s="199">
        <v>164</v>
      </c>
      <c r="C169" s="200" t="str">
        <f>'!!!KATILIMCI LİSTESİ!!!'!B165</f>
        <v>AYŞENUR ATILGAN</v>
      </c>
      <c r="D169" s="201" t="str">
        <f>'!!!KATILIMCI LİSTESİ!!!'!C165</f>
        <v>11354265366</v>
      </c>
      <c r="E169" s="199" t="str">
        <f>'!!!KATILIMCI LİSTESİ!!!'!D165</f>
        <v>TR700001200133800001164297</v>
      </c>
      <c r="F169" s="202">
        <f>'2-Bordro'!G168</f>
        <v>19250</v>
      </c>
      <c r="G169" s="203">
        <v>0</v>
      </c>
      <c r="H169" s="204">
        <f t="shared" si="2"/>
        <v>19250</v>
      </c>
      <c r="I169" s="199">
        <v>164</v>
      </c>
    </row>
    <row r="170" spans="2:9" ht="16.5" customHeight="1" x14ac:dyDescent="0.25">
      <c r="B170" s="199">
        <v>165</v>
      </c>
      <c r="C170" s="200" t="str">
        <f>'!!!KATILIMCI LİSTESİ!!!'!B166</f>
        <v>AYŞENUR CAN</v>
      </c>
      <c r="D170" s="201" t="str">
        <f>'!!!KATILIMCI LİSTESİ!!!'!C166</f>
        <v>10187305454</v>
      </c>
      <c r="E170" s="199" t="str">
        <f>'!!!KATILIMCI LİSTESİ!!!'!D166</f>
        <v>TR900001200133800001163355</v>
      </c>
      <c r="F170" s="202">
        <f>'2-Bordro'!G169</f>
        <v>12375</v>
      </c>
      <c r="G170" s="203">
        <v>0</v>
      </c>
      <c r="H170" s="204">
        <f t="shared" si="2"/>
        <v>12375</v>
      </c>
      <c r="I170" s="199">
        <v>165</v>
      </c>
    </row>
    <row r="171" spans="2:9" ht="16.5" customHeight="1" x14ac:dyDescent="0.25">
      <c r="B171" s="199">
        <v>166</v>
      </c>
      <c r="C171" s="200" t="str">
        <f>'!!!KATILIMCI LİSTESİ!!!'!B167</f>
        <v>AYŞENUR TARAKÇİ</v>
      </c>
      <c r="D171" s="201" t="str">
        <f>'!!!KATILIMCI LİSTESİ!!!'!C167</f>
        <v>50023157182</v>
      </c>
      <c r="E171" s="199" t="str">
        <f>'!!!KATILIMCI LİSTESİ!!!'!D167</f>
        <v>TR530001200133800001171005</v>
      </c>
      <c r="F171" s="202">
        <f>'2-Bordro'!G170</f>
        <v>12375</v>
      </c>
      <c r="G171" s="203">
        <v>0</v>
      </c>
      <c r="H171" s="204">
        <f t="shared" si="2"/>
        <v>12375</v>
      </c>
      <c r="I171" s="199">
        <v>166</v>
      </c>
    </row>
    <row r="172" spans="2:9" ht="16.5" customHeight="1" x14ac:dyDescent="0.25">
      <c r="B172" s="199">
        <v>167</v>
      </c>
      <c r="C172" s="200" t="str">
        <f>'!!!KATILIMCI LİSTESİ!!!'!B168</f>
        <v>AYSİMA YÜCEL</v>
      </c>
      <c r="D172" s="201" t="str">
        <f>'!!!KATILIMCI LİSTESİ!!!'!C168</f>
        <v>43786666770</v>
      </c>
      <c r="E172" s="199" t="str">
        <f>'!!!KATILIMCI LİSTESİ!!!'!D168</f>
        <v>TR480001200133800001170125</v>
      </c>
      <c r="F172" s="202">
        <f>'2-Bordro'!G171</f>
        <v>19250</v>
      </c>
      <c r="G172" s="203">
        <v>0</v>
      </c>
      <c r="H172" s="204">
        <f t="shared" si="2"/>
        <v>19250</v>
      </c>
      <c r="I172" s="199">
        <v>167</v>
      </c>
    </row>
    <row r="173" spans="2:9" ht="16.5" customHeight="1" x14ac:dyDescent="0.25">
      <c r="B173" s="199">
        <v>168</v>
      </c>
      <c r="C173" s="200" t="str">
        <f>'!!!KATILIMCI LİSTESİ!!!'!B169</f>
        <v>AYSİMA NUR AKGÜL</v>
      </c>
      <c r="D173" s="201" t="str">
        <f>'!!!KATILIMCI LİSTESİ!!!'!C169</f>
        <v>10817956186</v>
      </c>
      <c r="E173" s="199" t="str">
        <f>'!!!KATILIMCI LİSTESİ!!!'!D169</f>
        <v>TR920001200133800001192225</v>
      </c>
      <c r="F173" s="202">
        <f>'2-Bordro'!G172</f>
        <v>16500</v>
      </c>
      <c r="G173" s="203">
        <v>0</v>
      </c>
      <c r="H173" s="204">
        <f t="shared" si="2"/>
        <v>16500</v>
      </c>
      <c r="I173" s="199">
        <v>168</v>
      </c>
    </row>
    <row r="174" spans="2:9" ht="16.5" customHeight="1" x14ac:dyDescent="0.25">
      <c r="B174" s="199">
        <v>169</v>
      </c>
      <c r="C174" s="200" t="str">
        <f>'!!!KATILIMCI LİSTESİ!!!'!B170</f>
        <v>AYSU KARAHAN</v>
      </c>
      <c r="D174" s="201" t="str">
        <f>'!!!KATILIMCI LİSTESİ!!!'!C170</f>
        <v>13532193232</v>
      </c>
      <c r="E174" s="199" t="str">
        <f>'!!!KATILIMCI LİSTESİ!!!'!D170</f>
        <v>TR900001200133800001204774</v>
      </c>
      <c r="F174" s="202">
        <f>'2-Bordro'!G173</f>
        <v>19250</v>
      </c>
      <c r="G174" s="203">
        <v>0</v>
      </c>
      <c r="H174" s="204">
        <f t="shared" si="2"/>
        <v>19250</v>
      </c>
      <c r="I174" s="199">
        <v>169</v>
      </c>
    </row>
    <row r="175" spans="2:9" ht="16.5" customHeight="1" x14ac:dyDescent="0.25">
      <c r="B175" s="199">
        <v>170</v>
      </c>
      <c r="C175" s="200" t="str">
        <f>'!!!KATILIMCI LİSTESİ!!!'!B171</f>
        <v>AYSUN DOĞAN</v>
      </c>
      <c r="D175" s="201" t="str">
        <f>'!!!KATILIMCI LİSTESİ!!!'!C171</f>
        <v>44119160286</v>
      </c>
      <c r="E175" s="199" t="str">
        <f>'!!!KATILIMCI LİSTESİ!!!'!D171</f>
        <v>TR560001200133800001170175</v>
      </c>
      <c r="F175" s="202">
        <f>'2-Bordro'!G174</f>
        <v>19250</v>
      </c>
      <c r="G175" s="203">
        <v>0</v>
      </c>
      <c r="H175" s="204">
        <f t="shared" si="2"/>
        <v>19250</v>
      </c>
      <c r="I175" s="199">
        <v>170</v>
      </c>
    </row>
    <row r="176" spans="2:9" ht="16.5" customHeight="1" x14ac:dyDescent="0.25">
      <c r="B176" s="199">
        <v>171</v>
      </c>
      <c r="C176" s="200" t="str">
        <f>'!!!KATILIMCI LİSTESİ!!!'!B172</f>
        <v>AYSUN KILIÇ</v>
      </c>
      <c r="D176" s="201" t="str">
        <f>'!!!KATILIMCI LİSTESİ!!!'!C172</f>
        <v>10761153914</v>
      </c>
      <c r="E176" s="199" t="str">
        <f>'!!!KATILIMCI LİSTESİ!!!'!D172</f>
        <v>TR270001200133800001192134</v>
      </c>
      <c r="F176" s="202">
        <f>'2-Bordro'!G175</f>
        <v>11000</v>
      </c>
      <c r="G176" s="203">
        <v>0</v>
      </c>
      <c r="H176" s="204">
        <f t="shared" si="2"/>
        <v>11000</v>
      </c>
      <c r="I176" s="199">
        <v>171</v>
      </c>
    </row>
    <row r="177" spans="2:9" ht="16.5" customHeight="1" x14ac:dyDescent="0.25">
      <c r="B177" s="199">
        <v>172</v>
      </c>
      <c r="C177" s="200" t="str">
        <f>'!!!KATILIMCI LİSTESİ!!!'!B173</f>
        <v>AYTEN BAYSÖZ</v>
      </c>
      <c r="D177" s="201" t="str">
        <f>'!!!KATILIMCI LİSTESİ!!!'!C173</f>
        <v>46153877472</v>
      </c>
      <c r="E177" s="199" t="str">
        <f>'!!!KATILIMCI LİSTESİ!!!'!D173</f>
        <v>TR660001200133800001203848</v>
      </c>
      <c r="F177" s="202">
        <f>'2-Bordro'!G176</f>
        <v>19250</v>
      </c>
      <c r="G177" s="203">
        <v>0</v>
      </c>
      <c r="H177" s="204">
        <f t="shared" si="2"/>
        <v>19250</v>
      </c>
      <c r="I177" s="199">
        <v>172</v>
      </c>
    </row>
    <row r="178" spans="2:9" ht="16.5" customHeight="1" x14ac:dyDescent="0.25">
      <c r="B178" s="199">
        <v>173</v>
      </c>
      <c r="C178" s="200" t="str">
        <f>'!!!KATILIMCI LİSTESİ!!!'!B174</f>
        <v>AYVAZ YILDIRIM</v>
      </c>
      <c r="D178" s="201" t="str">
        <f>'!!!KATILIMCI LİSTESİ!!!'!C174</f>
        <v>14072175276</v>
      </c>
      <c r="E178" s="199" t="str">
        <f>'!!!KATILIMCI LİSTESİ!!!'!D174</f>
        <v>TR700001200133800001198829</v>
      </c>
      <c r="F178" s="202">
        <f>'2-Bordro'!G177</f>
        <v>19250</v>
      </c>
      <c r="G178" s="203">
        <v>0</v>
      </c>
      <c r="H178" s="204">
        <f t="shared" si="2"/>
        <v>19250</v>
      </c>
      <c r="I178" s="199">
        <v>173</v>
      </c>
    </row>
    <row r="179" spans="2:9" ht="16.5" customHeight="1" x14ac:dyDescent="0.25">
      <c r="B179" s="199">
        <v>174</v>
      </c>
      <c r="C179" s="200" t="str">
        <f>'!!!KATILIMCI LİSTESİ!!!'!B175</f>
        <v>AZİZ CAN OLĞAÇ</v>
      </c>
      <c r="D179" s="201" t="str">
        <f>'!!!KATILIMCI LİSTESİ!!!'!C175</f>
        <v>10145878846</v>
      </c>
      <c r="E179" s="199" t="str">
        <f>'!!!KATILIMCI LİSTESİ!!!'!D175</f>
        <v>TR590001200133800001206205</v>
      </c>
      <c r="F179" s="202">
        <f>'2-Bordro'!G178</f>
        <v>19250</v>
      </c>
      <c r="G179" s="203">
        <v>0</v>
      </c>
      <c r="H179" s="204">
        <f t="shared" si="2"/>
        <v>19250</v>
      </c>
      <c r="I179" s="199">
        <v>174</v>
      </c>
    </row>
    <row r="180" spans="2:9" ht="16.5" customHeight="1" x14ac:dyDescent="0.25">
      <c r="B180" s="199">
        <v>175</v>
      </c>
      <c r="C180" s="200" t="str">
        <f>'!!!KATILIMCI LİSTESİ!!!'!B176</f>
        <v>AZİZ MERT GAYIR</v>
      </c>
      <c r="D180" s="201" t="str">
        <f>'!!!KATILIMCI LİSTESİ!!!'!C176</f>
        <v>13187424774</v>
      </c>
      <c r="E180" s="199" t="str">
        <f>'!!!KATILIMCI LİSTESİ!!!'!D176</f>
        <v>TR820001200133800001182899</v>
      </c>
      <c r="F180" s="202">
        <f>'2-Bordro'!G179</f>
        <v>8250</v>
      </c>
      <c r="G180" s="203">
        <v>0</v>
      </c>
      <c r="H180" s="204">
        <f t="shared" si="2"/>
        <v>8250</v>
      </c>
      <c r="I180" s="199">
        <v>175</v>
      </c>
    </row>
    <row r="181" spans="2:9" ht="16.5" customHeight="1" x14ac:dyDescent="0.25">
      <c r="B181" s="199">
        <v>176</v>
      </c>
      <c r="C181" s="200" t="str">
        <f>'!!!KATILIMCI LİSTESİ!!!'!B177</f>
        <v>AZRA AS</v>
      </c>
      <c r="D181" s="201" t="str">
        <f>'!!!KATILIMCI LİSTESİ!!!'!C177</f>
        <v>16298878290</v>
      </c>
      <c r="E181" s="199" t="str">
        <f>'!!!KATILIMCI LİSTESİ!!!'!D177</f>
        <v>TR720001200133800001205195</v>
      </c>
      <c r="F181" s="202">
        <f>'2-Bordro'!G180</f>
        <v>19250</v>
      </c>
      <c r="G181" s="203">
        <v>0</v>
      </c>
      <c r="H181" s="204">
        <f t="shared" si="2"/>
        <v>19250</v>
      </c>
      <c r="I181" s="199">
        <v>176</v>
      </c>
    </row>
    <row r="182" spans="2:9" ht="16.5" customHeight="1" x14ac:dyDescent="0.25">
      <c r="B182" s="199">
        <v>177</v>
      </c>
      <c r="C182" s="200" t="str">
        <f>'!!!KATILIMCI LİSTESİ!!!'!B178</f>
        <v>AZRA GÜNEŞ</v>
      </c>
      <c r="D182" s="201" t="str">
        <f>'!!!KATILIMCI LİSTESİ!!!'!C178</f>
        <v>11435262970</v>
      </c>
      <c r="E182" s="199" t="str">
        <f>'!!!KATILIMCI LİSTESİ!!!'!D178</f>
        <v>TR920001200133800001178839</v>
      </c>
      <c r="F182" s="202">
        <f>'2-Bordro'!G181</f>
        <v>12375</v>
      </c>
      <c r="G182" s="203">
        <v>0</v>
      </c>
      <c r="H182" s="204">
        <f t="shared" si="2"/>
        <v>12375</v>
      </c>
      <c r="I182" s="199">
        <v>177</v>
      </c>
    </row>
    <row r="183" spans="2:9" ht="16.5" customHeight="1" x14ac:dyDescent="0.25">
      <c r="B183" s="199">
        <v>178</v>
      </c>
      <c r="C183" s="200" t="str">
        <f>'!!!KATILIMCI LİSTESİ!!!'!B179</f>
        <v>AZRA RANA YAŞAR</v>
      </c>
      <c r="D183" s="201" t="str">
        <f>'!!!KATILIMCI LİSTESİ!!!'!C179</f>
        <v>41236269564</v>
      </c>
      <c r="E183" s="199" t="str">
        <f>'!!!KATILIMCI LİSTESİ!!!'!D179</f>
        <v>TR710001200133800001210548</v>
      </c>
      <c r="F183" s="202">
        <f>'2-Bordro'!G182</f>
        <v>12375</v>
      </c>
      <c r="G183" s="203">
        <v>0</v>
      </c>
      <c r="H183" s="204">
        <f t="shared" si="2"/>
        <v>12375</v>
      </c>
      <c r="I183" s="199">
        <v>178</v>
      </c>
    </row>
    <row r="184" spans="2:9" ht="16.5" customHeight="1" x14ac:dyDescent="0.25">
      <c r="B184" s="199">
        <v>179</v>
      </c>
      <c r="C184" s="200" t="str">
        <f>'!!!KATILIMCI LİSTESİ!!!'!B180</f>
        <v>BAHAR ÇELİK</v>
      </c>
      <c r="D184" s="201" t="str">
        <f>'!!!KATILIMCI LİSTESİ!!!'!C180</f>
        <v>60031496234</v>
      </c>
      <c r="E184" s="199" t="str">
        <f>'!!!KATILIMCI LİSTESİ!!!'!D180</f>
        <v>TR720001200133800001206650</v>
      </c>
      <c r="F184" s="202">
        <f>'2-Bordro'!G183</f>
        <v>19250</v>
      </c>
      <c r="G184" s="203">
        <v>0</v>
      </c>
      <c r="H184" s="204">
        <f t="shared" si="2"/>
        <v>19250</v>
      </c>
      <c r="I184" s="199">
        <v>179</v>
      </c>
    </row>
    <row r="185" spans="2:9" ht="16.5" customHeight="1" x14ac:dyDescent="0.25">
      <c r="B185" s="199">
        <v>180</v>
      </c>
      <c r="C185" s="200" t="str">
        <f>'!!!KATILIMCI LİSTESİ!!!'!B181</f>
        <v>BAHAR GÜNDER</v>
      </c>
      <c r="D185" s="201" t="str">
        <f>'!!!KATILIMCI LİSTESİ!!!'!C181</f>
        <v>10403870070</v>
      </c>
      <c r="E185" s="199" t="str">
        <f>'!!!KATILIMCI LİSTESİ!!!'!D181</f>
        <v>TR420001200133800001203795</v>
      </c>
      <c r="F185" s="202">
        <f>'2-Bordro'!G184</f>
        <v>16500</v>
      </c>
      <c r="G185" s="203">
        <v>0</v>
      </c>
      <c r="H185" s="204">
        <f t="shared" si="2"/>
        <v>16500</v>
      </c>
      <c r="I185" s="199">
        <v>180</v>
      </c>
    </row>
    <row r="186" spans="2:9" ht="16.5" customHeight="1" x14ac:dyDescent="0.25">
      <c r="B186" s="199">
        <v>181</v>
      </c>
      <c r="C186" s="200" t="str">
        <f>'!!!KATILIMCI LİSTESİ!!!'!B182</f>
        <v>BAHAR UÇAR</v>
      </c>
      <c r="D186" s="201" t="str">
        <f>'!!!KATILIMCI LİSTESİ!!!'!C182</f>
        <v>12856381936</v>
      </c>
      <c r="E186" s="199" t="str">
        <f>'!!!KATILIMCI LİSTESİ!!!'!D182</f>
        <v>TR660001200133800001194924</v>
      </c>
      <c r="F186" s="202">
        <f>'2-Bordro'!G185</f>
        <v>17875</v>
      </c>
      <c r="G186" s="203">
        <v>0</v>
      </c>
      <c r="H186" s="204">
        <f t="shared" si="2"/>
        <v>17875</v>
      </c>
      <c r="I186" s="199">
        <v>181</v>
      </c>
    </row>
    <row r="187" spans="2:9" ht="16.5" customHeight="1" x14ac:dyDescent="0.25">
      <c r="B187" s="199">
        <v>182</v>
      </c>
      <c r="C187" s="200" t="str">
        <f>'!!!KATILIMCI LİSTESİ!!!'!B183</f>
        <v>BAHAR GÖKÇE TUNCER</v>
      </c>
      <c r="D187" s="201" t="str">
        <f>'!!!KATILIMCI LİSTESİ!!!'!C183</f>
        <v>14480153422</v>
      </c>
      <c r="E187" s="199" t="str">
        <f>'!!!KATILIMCI LİSTESİ!!!'!D183</f>
        <v>TR190001200133800001165215</v>
      </c>
      <c r="F187" s="202">
        <f>'2-Bordro'!G186</f>
        <v>19250</v>
      </c>
      <c r="G187" s="203">
        <v>0</v>
      </c>
      <c r="H187" s="204">
        <f t="shared" si="2"/>
        <v>19250</v>
      </c>
      <c r="I187" s="199">
        <v>182</v>
      </c>
    </row>
    <row r="188" spans="2:9" ht="16.5" customHeight="1" x14ac:dyDescent="0.25">
      <c r="B188" s="199">
        <v>183</v>
      </c>
      <c r="C188" s="200" t="str">
        <f>'!!!KATILIMCI LİSTESİ!!!'!B184</f>
        <v>BARAN YILDIRIM</v>
      </c>
      <c r="D188" s="201" t="str">
        <f>'!!!KATILIMCI LİSTESİ!!!'!C184</f>
        <v>14321463116</v>
      </c>
      <c r="E188" s="199" t="str">
        <f>'!!!KATILIMCI LİSTESİ!!!'!D184</f>
        <v>TR860001200133800001165173</v>
      </c>
      <c r="F188" s="202">
        <f>'2-Bordro'!G187</f>
        <v>16500</v>
      </c>
      <c r="G188" s="203">
        <v>0</v>
      </c>
      <c r="H188" s="204">
        <f t="shared" si="2"/>
        <v>16500</v>
      </c>
      <c r="I188" s="199">
        <v>183</v>
      </c>
    </row>
    <row r="189" spans="2:9" ht="16.5" customHeight="1" x14ac:dyDescent="0.25">
      <c r="B189" s="199">
        <v>184</v>
      </c>
      <c r="C189" s="200" t="str">
        <f>'!!!KATILIMCI LİSTESİ!!!'!B185</f>
        <v>BARIŞ ÇİÇEK</v>
      </c>
      <c r="D189" s="201" t="str">
        <f>'!!!KATILIMCI LİSTESİ!!!'!C185</f>
        <v>42395007998</v>
      </c>
      <c r="E189" s="199" t="str">
        <f>'!!!KATILIMCI LİSTESİ!!!'!D185</f>
        <v>TR660001200133800001169898</v>
      </c>
      <c r="F189" s="202">
        <f>'2-Bordro'!G188</f>
        <v>19250</v>
      </c>
      <c r="G189" s="203">
        <v>0</v>
      </c>
      <c r="H189" s="204">
        <f t="shared" si="2"/>
        <v>19250</v>
      </c>
      <c r="I189" s="199">
        <v>184</v>
      </c>
    </row>
    <row r="190" spans="2:9" ht="16.5" customHeight="1" x14ac:dyDescent="0.25">
      <c r="B190" s="199">
        <v>185</v>
      </c>
      <c r="C190" s="200" t="str">
        <f>'!!!KATILIMCI LİSTESİ!!!'!B186</f>
        <v>BARIŞ GÖKSU</v>
      </c>
      <c r="D190" s="201" t="str">
        <f>'!!!KATILIMCI LİSTESİ!!!'!C186</f>
        <v>10228507274</v>
      </c>
      <c r="E190" s="199" t="str">
        <f>'!!!KATILIMCI LİSTESİ!!!'!D186</f>
        <v>TR670001200133800001190832</v>
      </c>
      <c r="F190" s="202">
        <f>'2-Bordro'!G189</f>
        <v>5500</v>
      </c>
      <c r="G190" s="203">
        <v>0</v>
      </c>
      <c r="H190" s="204">
        <f t="shared" si="2"/>
        <v>5500</v>
      </c>
      <c r="I190" s="199">
        <v>185</v>
      </c>
    </row>
    <row r="191" spans="2:9" ht="16.5" customHeight="1" x14ac:dyDescent="0.25">
      <c r="B191" s="199">
        <v>186</v>
      </c>
      <c r="C191" s="200" t="str">
        <f>'!!!KATILIMCI LİSTESİ!!!'!B187</f>
        <v>BARIŞCAN AKBAŞ</v>
      </c>
      <c r="D191" s="201" t="str">
        <f>'!!!KATILIMCI LİSTESİ!!!'!C187</f>
        <v>10643291376</v>
      </c>
      <c r="E191" s="199" t="str">
        <f>'!!!KATILIMCI LİSTESİ!!!'!D187</f>
        <v>TR210001200133800001191854</v>
      </c>
      <c r="F191" s="202">
        <f>'2-Bordro'!G190</f>
        <v>16500</v>
      </c>
      <c r="G191" s="203">
        <v>0</v>
      </c>
      <c r="H191" s="204">
        <f t="shared" si="2"/>
        <v>16500</v>
      </c>
      <c r="I191" s="199">
        <v>186</v>
      </c>
    </row>
    <row r="192" spans="2:9" ht="16.5" customHeight="1" x14ac:dyDescent="0.25">
      <c r="B192" s="199">
        <v>187</v>
      </c>
      <c r="C192" s="200" t="str">
        <f>'!!!KATILIMCI LİSTESİ!!!'!B188</f>
        <v>BASİL ELCABİRİ</v>
      </c>
      <c r="D192" s="201" t="str">
        <f>'!!!KATILIMCI LİSTESİ!!!'!C188</f>
        <v>18602968178</v>
      </c>
      <c r="E192" s="199" t="str">
        <f>'!!!KATILIMCI LİSTESİ!!!'!D188</f>
        <v>TR210001200133800001199129</v>
      </c>
      <c r="F192" s="202">
        <f>'2-Bordro'!G191</f>
        <v>0</v>
      </c>
      <c r="G192" s="203">
        <v>0</v>
      </c>
      <c r="H192" s="204">
        <f t="shared" si="2"/>
        <v>0</v>
      </c>
      <c r="I192" s="199">
        <v>187</v>
      </c>
    </row>
    <row r="193" spans="2:9" ht="16.5" customHeight="1" x14ac:dyDescent="0.25">
      <c r="B193" s="199">
        <v>188</v>
      </c>
      <c r="C193" s="200" t="str">
        <f>'!!!KATILIMCI LİSTESİ!!!'!B189</f>
        <v>BATUHAN MERT ÇAĞIR</v>
      </c>
      <c r="D193" s="201" t="str">
        <f>'!!!KATILIMCI LİSTESİ!!!'!C189</f>
        <v>36151507266</v>
      </c>
      <c r="E193" s="199" t="str">
        <f>'!!!KATILIMCI LİSTESİ!!!'!D189</f>
        <v>TR640001200133800001168867</v>
      </c>
      <c r="F193" s="202">
        <f>'2-Bordro'!G192</f>
        <v>16500</v>
      </c>
      <c r="G193" s="203">
        <v>0</v>
      </c>
      <c r="H193" s="204">
        <f t="shared" si="2"/>
        <v>16500</v>
      </c>
      <c r="I193" s="199">
        <v>188</v>
      </c>
    </row>
    <row r="194" spans="2:9" ht="16.5" customHeight="1" x14ac:dyDescent="0.25">
      <c r="B194" s="199">
        <v>189</v>
      </c>
      <c r="C194" s="200" t="str">
        <f>'!!!KATILIMCI LİSTESİ!!!'!B190</f>
        <v>BATUHAN TALHA GÜL</v>
      </c>
      <c r="D194" s="201" t="str">
        <f>'!!!KATILIMCI LİSTESİ!!!'!C190</f>
        <v>11003270284</v>
      </c>
      <c r="E194" s="199" t="str">
        <f>'!!!KATILIMCI LİSTESİ!!!'!D190</f>
        <v>TR670001200133800001192578</v>
      </c>
      <c r="F194" s="202">
        <f>'2-Bordro'!G193</f>
        <v>19250</v>
      </c>
      <c r="G194" s="203">
        <v>0</v>
      </c>
      <c r="H194" s="204">
        <f t="shared" si="2"/>
        <v>19250</v>
      </c>
      <c r="I194" s="199">
        <v>189</v>
      </c>
    </row>
    <row r="195" spans="2:9" ht="16.5" customHeight="1" x14ac:dyDescent="0.25">
      <c r="B195" s="199">
        <v>190</v>
      </c>
      <c r="C195" s="200" t="str">
        <f>'!!!KATILIMCI LİSTESİ!!!'!B191</f>
        <v>BAYRAM DİKYER</v>
      </c>
      <c r="D195" s="201" t="str">
        <f>'!!!KATILIMCI LİSTESİ!!!'!C191</f>
        <v>10396876684</v>
      </c>
      <c r="E195" s="199" t="str">
        <f>'!!!KATILIMCI LİSTESİ!!!'!D191</f>
        <v>TR220001200133800001191254</v>
      </c>
      <c r="F195" s="202">
        <f>'2-Bordro'!G194</f>
        <v>19250</v>
      </c>
      <c r="G195" s="203">
        <v>0</v>
      </c>
      <c r="H195" s="204">
        <f t="shared" si="2"/>
        <v>19250</v>
      </c>
      <c r="I195" s="199">
        <v>190</v>
      </c>
    </row>
    <row r="196" spans="2:9" ht="16.5" customHeight="1" x14ac:dyDescent="0.25">
      <c r="B196" s="199">
        <v>191</v>
      </c>
      <c r="C196" s="200" t="str">
        <f>'!!!KATILIMCI LİSTESİ!!!'!B192</f>
        <v>BAYRAM OĞUZ AYAZ</v>
      </c>
      <c r="D196" s="201" t="str">
        <f>'!!!KATILIMCI LİSTESİ!!!'!C192</f>
        <v>35221462184</v>
      </c>
      <c r="E196" s="199" t="str">
        <f>'!!!KATILIMCI LİSTESİ!!!'!D192</f>
        <v>TR280001200133800001168739</v>
      </c>
      <c r="F196" s="202">
        <f>'2-Bordro'!G195</f>
        <v>19250</v>
      </c>
      <c r="G196" s="203">
        <v>0</v>
      </c>
      <c r="H196" s="204">
        <f t="shared" si="2"/>
        <v>19250</v>
      </c>
      <c r="I196" s="199">
        <v>191</v>
      </c>
    </row>
    <row r="197" spans="2:9" ht="16.5" customHeight="1" x14ac:dyDescent="0.25">
      <c r="B197" s="199">
        <v>192</v>
      </c>
      <c r="C197" s="200" t="str">
        <f>'!!!KATILIMCI LİSTESİ!!!'!B193</f>
        <v>BEDİHA GÖÇER</v>
      </c>
      <c r="D197" s="201" t="str">
        <f>'!!!KATILIMCI LİSTESİ!!!'!C193</f>
        <v>10544274546</v>
      </c>
      <c r="E197" s="199" t="str">
        <f>'!!!KATILIMCI LİSTESİ!!!'!D193</f>
        <v>TR870001200133800001191636</v>
      </c>
      <c r="F197" s="202">
        <f>'2-Bordro'!G196</f>
        <v>19250</v>
      </c>
      <c r="G197" s="203">
        <v>0</v>
      </c>
      <c r="H197" s="204">
        <f t="shared" si="2"/>
        <v>19250</v>
      </c>
      <c r="I197" s="199">
        <v>192</v>
      </c>
    </row>
    <row r="198" spans="2:9" ht="16.5" customHeight="1" x14ac:dyDescent="0.25">
      <c r="B198" s="199">
        <v>193</v>
      </c>
      <c r="C198" s="200" t="str">
        <f>'!!!KATILIMCI LİSTESİ!!!'!B194</f>
        <v>BEDİRHAN AYDIN</v>
      </c>
      <c r="D198" s="201" t="str">
        <f>'!!!KATILIMCI LİSTESİ!!!'!C194</f>
        <v>10306455442</v>
      </c>
      <c r="E198" s="199" t="str">
        <f>'!!!KATILIMCI LİSTESİ!!!'!D194</f>
        <v>TR060001200133800001177283</v>
      </c>
      <c r="F198" s="202">
        <f>'2-Bordro'!G197</f>
        <v>19250</v>
      </c>
      <c r="G198" s="203">
        <v>0</v>
      </c>
      <c r="H198" s="204">
        <f t="shared" ref="H198:H261" si="3">F198-G198</f>
        <v>19250</v>
      </c>
      <c r="I198" s="199">
        <v>193</v>
      </c>
    </row>
    <row r="199" spans="2:9" ht="16.5" customHeight="1" x14ac:dyDescent="0.25">
      <c r="B199" s="199">
        <v>194</v>
      </c>
      <c r="C199" s="200" t="str">
        <f>'!!!KATILIMCI LİSTESİ!!!'!B195</f>
        <v>BEDİRHAN BAYRAM</v>
      </c>
      <c r="D199" s="201" t="str">
        <f>'!!!KATILIMCI LİSTESİ!!!'!C195</f>
        <v>12669077514</v>
      </c>
      <c r="E199" s="199" t="str">
        <f>'!!!KATILIMCI LİSTESİ!!!'!D195</f>
        <v>TR110001200967700001021620</v>
      </c>
      <c r="F199" s="202">
        <f>'2-Bordro'!G198</f>
        <v>16500</v>
      </c>
      <c r="G199" s="203">
        <v>0</v>
      </c>
      <c r="H199" s="204">
        <f t="shared" si="3"/>
        <v>16500</v>
      </c>
      <c r="I199" s="199">
        <v>194</v>
      </c>
    </row>
    <row r="200" spans="2:9" ht="16.5" customHeight="1" x14ac:dyDescent="0.25">
      <c r="B200" s="199">
        <v>195</v>
      </c>
      <c r="C200" s="200" t="str">
        <f>'!!!KATILIMCI LİSTESİ!!!'!B196</f>
        <v>BEDRİYE İREM NAİFOĞLU</v>
      </c>
      <c r="D200" s="201" t="str">
        <f>'!!!KATILIMCI LİSTESİ!!!'!C196</f>
        <v>36290001854</v>
      </c>
      <c r="E200" s="199" t="str">
        <f>'!!!KATILIMCI LİSTESİ!!!'!D196</f>
        <v>TR060001200133800001179514</v>
      </c>
      <c r="F200" s="202">
        <f>'2-Bordro'!G199</f>
        <v>19250</v>
      </c>
      <c r="G200" s="203">
        <v>0</v>
      </c>
      <c r="H200" s="204">
        <f t="shared" si="3"/>
        <v>19250</v>
      </c>
      <c r="I200" s="199">
        <v>195</v>
      </c>
    </row>
    <row r="201" spans="2:9" ht="16.5" customHeight="1" x14ac:dyDescent="0.25">
      <c r="B201" s="199">
        <v>196</v>
      </c>
      <c r="C201" s="200" t="str">
        <f>'!!!KATILIMCI LİSTESİ!!!'!B197</f>
        <v>BEHİYE KILINÇ</v>
      </c>
      <c r="D201" s="201" t="str">
        <f>'!!!KATILIMCI LİSTESİ!!!'!C197</f>
        <v>35459230708</v>
      </c>
      <c r="E201" s="199" t="str">
        <f>'!!!KATILIMCI LİSTESİ!!!'!D197</f>
        <v>TR900001200133800001178584</v>
      </c>
      <c r="F201" s="202">
        <f>'2-Bordro'!G200</f>
        <v>19250</v>
      </c>
      <c r="G201" s="203">
        <v>0</v>
      </c>
      <c r="H201" s="204">
        <f t="shared" si="3"/>
        <v>19250</v>
      </c>
      <c r="I201" s="199">
        <v>196</v>
      </c>
    </row>
    <row r="202" spans="2:9" ht="16.5" customHeight="1" x14ac:dyDescent="0.25">
      <c r="B202" s="199">
        <v>197</v>
      </c>
      <c r="C202" s="200" t="str">
        <f>'!!!KATILIMCI LİSTESİ!!!'!B198</f>
        <v>BEHİYE NUR KARATAŞ</v>
      </c>
      <c r="D202" s="201" t="str">
        <f>'!!!KATILIMCI LİSTESİ!!!'!C198</f>
        <v>27466728316</v>
      </c>
      <c r="E202" s="199" t="str">
        <f>'!!!KATILIMCI LİSTESİ!!!'!D198</f>
        <v>TR390001200133800001140508</v>
      </c>
      <c r="F202" s="202">
        <f>'2-Bordro'!G201</f>
        <v>19250</v>
      </c>
      <c r="G202" s="203">
        <v>0</v>
      </c>
      <c r="H202" s="204">
        <f t="shared" si="3"/>
        <v>19250</v>
      </c>
      <c r="I202" s="199">
        <v>197</v>
      </c>
    </row>
    <row r="203" spans="2:9" ht="16.5" customHeight="1" x14ac:dyDescent="0.25">
      <c r="B203" s="199">
        <v>198</v>
      </c>
      <c r="C203" s="200" t="str">
        <f>'!!!KATILIMCI LİSTESİ!!!'!B199</f>
        <v>BEKİR GÖKALP</v>
      </c>
      <c r="D203" s="201" t="str">
        <f>'!!!KATILIMCI LİSTESİ!!!'!C199</f>
        <v>12575710772</v>
      </c>
      <c r="E203" s="199" t="str">
        <f>'!!!KATILIMCI LİSTESİ!!!'!D199</f>
        <v>TR500001200133800001131677</v>
      </c>
      <c r="F203" s="202">
        <f>'2-Bordro'!G202</f>
        <v>19250</v>
      </c>
      <c r="G203" s="203">
        <v>0</v>
      </c>
      <c r="H203" s="204">
        <f t="shared" si="3"/>
        <v>19250</v>
      </c>
      <c r="I203" s="199">
        <v>198</v>
      </c>
    </row>
    <row r="204" spans="2:9" ht="16.5" customHeight="1" x14ac:dyDescent="0.25">
      <c r="B204" s="199">
        <v>199</v>
      </c>
      <c r="C204" s="200" t="str">
        <f>'!!!KATILIMCI LİSTESİ!!!'!B200</f>
        <v>BEKİR CAN KÖSE</v>
      </c>
      <c r="D204" s="201" t="str">
        <f>'!!!KATILIMCI LİSTESİ!!!'!C200</f>
        <v>12899216110</v>
      </c>
      <c r="E204" s="199" t="str">
        <f>'!!!KATILIMCI LİSTESİ!!!'!D200</f>
        <v>TR620001200133800001194996</v>
      </c>
      <c r="F204" s="202">
        <f>'2-Bordro'!G203</f>
        <v>19250</v>
      </c>
      <c r="G204" s="203">
        <v>0</v>
      </c>
      <c r="H204" s="204">
        <f t="shared" si="3"/>
        <v>19250</v>
      </c>
      <c r="I204" s="199">
        <v>199</v>
      </c>
    </row>
    <row r="205" spans="2:9" ht="16.5" customHeight="1" x14ac:dyDescent="0.25">
      <c r="B205" s="199">
        <v>200</v>
      </c>
      <c r="C205" s="200" t="str">
        <f>'!!!KATILIMCI LİSTESİ!!!'!B201</f>
        <v>BELİNAY GÜLLÜ</v>
      </c>
      <c r="D205" s="201" t="str">
        <f>'!!!KATILIMCI LİSTESİ!!!'!C201</f>
        <v>11225324796</v>
      </c>
      <c r="E205" s="199" t="str">
        <f>'!!!KATILIMCI LİSTESİ!!!'!D201</f>
        <v>TR660001009010942816905001</v>
      </c>
      <c r="F205" s="202">
        <f>'2-Bordro'!G204</f>
        <v>16500</v>
      </c>
      <c r="G205" s="203">
        <v>0</v>
      </c>
      <c r="H205" s="204">
        <f t="shared" si="3"/>
        <v>16500</v>
      </c>
      <c r="I205" s="199">
        <v>200</v>
      </c>
    </row>
    <row r="206" spans="2:9" ht="16.5" customHeight="1" x14ac:dyDescent="0.25">
      <c r="B206" s="199">
        <v>201</v>
      </c>
      <c r="C206" s="200" t="str">
        <f>'!!!KATILIMCI LİSTESİ!!!'!B202</f>
        <v>BERAT ERDOĞAN</v>
      </c>
      <c r="D206" s="201" t="str">
        <f>'!!!KATILIMCI LİSTESİ!!!'!C202</f>
        <v>27142637642</v>
      </c>
      <c r="E206" s="199" t="str">
        <f>'!!!KATILIMCI LİSTESİ!!!'!D202</f>
        <v>TR500001200133800001186482</v>
      </c>
      <c r="F206" s="202">
        <f>'2-Bordro'!G205</f>
        <v>19250</v>
      </c>
      <c r="G206" s="203">
        <v>0</v>
      </c>
      <c r="H206" s="204">
        <f t="shared" si="3"/>
        <v>19250</v>
      </c>
      <c r="I206" s="199">
        <v>201</v>
      </c>
    </row>
    <row r="207" spans="2:9" ht="16.5" customHeight="1" x14ac:dyDescent="0.25">
      <c r="B207" s="199">
        <v>202</v>
      </c>
      <c r="C207" s="200" t="str">
        <f>'!!!KATILIMCI LİSTESİ!!!'!B203</f>
        <v>BERAT KARABULUT</v>
      </c>
      <c r="D207" s="201" t="str">
        <f>'!!!KATILIMCI LİSTESİ!!!'!C203</f>
        <v>10121302112</v>
      </c>
      <c r="E207" s="199" t="str">
        <f>'!!!KATILIMCI LİSTESİ!!!'!D203</f>
        <v>TR870001200133800001180869</v>
      </c>
      <c r="F207" s="202">
        <f>'2-Bordro'!G206</f>
        <v>19250</v>
      </c>
      <c r="G207" s="203">
        <v>0</v>
      </c>
      <c r="H207" s="204">
        <f t="shared" si="3"/>
        <v>19250</v>
      </c>
      <c r="I207" s="199">
        <v>202</v>
      </c>
    </row>
    <row r="208" spans="2:9" ht="16.5" customHeight="1" x14ac:dyDescent="0.25">
      <c r="B208" s="199">
        <v>203</v>
      </c>
      <c r="C208" s="200" t="str">
        <f>'!!!KATILIMCI LİSTESİ!!!'!B204</f>
        <v>BERAT UYANIK</v>
      </c>
      <c r="D208" s="201" t="str">
        <f>'!!!KATILIMCI LİSTESİ!!!'!C204</f>
        <v>11838138384</v>
      </c>
      <c r="E208" s="199" t="str">
        <f>'!!!KATILIMCI LİSTESİ!!!'!D204</f>
        <v>TR090001000014833950215001</v>
      </c>
      <c r="F208" s="202">
        <f>'2-Bordro'!G207</f>
        <v>19250</v>
      </c>
      <c r="G208" s="203">
        <v>0</v>
      </c>
      <c r="H208" s="204">
        <f t="shared" si="3"/>
        <v>19250</v>
      </c>
      <c r="I208" s="199">
        <v>203</v>
      </c>
    </row>
    <row r="209" spans="2:9" ht="16.5" customHeight="1" x14ac:dyDescent="0.25">
      <c r="B209" s="199">
        <v>204</v>
      </c>
      <c r="C209" s="200" t="str">
        <f>'!!!KATILIMCI LİSTESİ!!!'!B205</f>
        <v>BERAT BEKİR DOĞAN</v>
      </c>
      <c r="D209" s="201" t="str">
        <f>'!!!KATILIMCI LİSTESİ!!!'!C205</f>
        <v>18469081546</v>
      </c>
      <c r="E209" s="199" t="str">
        <f>'!!!KATILIMCI LİSTESİ!!!'!D205</f>
        <v>TR230001200133800001183476</v>
      </c>
      <c r="F209" s="202">
        <f>'2-Bordro'!G208</f>
        <v>19250</v>
      </c>
      <c r="G209" s="203">
        <v>0</v>
      </c>
      <c r="H209" s="204">
        <f t="shared" si="3"/>
        <v>19250</v>
      </c>
      <c r="I209" s="199">
        <v>204</v>
      </c>
    </row>
    <row r="210" spans="2:9" ht="16.5" customHeight="1" x14ac:dyDescent="0.25">
      <c r="B210" s="199">
        <v>205</v>
      </c>
      <c r="C210" s="200" t="str">
        <f>'!!!KATILIMCI LİSTESİ!!!'!B206</f>
        <v>BERÇEM GÜNEŞ</v>
      </c>
      <c r="D210" s="201" t="str">
        <f>'!!!KATILIMCI LİSTESİ!!!'!C206</f>
        <v>22187686594</v>
      </c>
      <c r="E210" s="199" t="str">
        <f>'!!!KATILIMCI LİSTESİ!!!'!D206</f>
        <v>TR130001200133800001196460</v>
      </c>
      <c r="F210" s="202">
        <f>'2-Bordro'!G209</f>
        <v>12375</v>
      </c>
      <c r="G210" s="203">
        <v>0</v>
      </c>
      <c r="H210" s="204">
        <f t="shared" si="3"/>
        <v>12375</v>
      </c>
      <c r="I210" s="199">
        <v>205</v>
      </c>
    </row>
    <row r="211" spans="2:9" ht="16.5" customHeight="1" x14ac:dyDescent="0.25">
      <c r="B211" s="199">
        <v>206</v>
      </c>
      <c r="C211" s="200" t="str">
        <f>'!!!KATILIMCI LİSTESİ!!!'!B207</f>
        <v>BERFİN ATİLA</v>
      </c>
      <c r="D211" s="201" t="str">
        <f>'!!!KATILIMCI LİSTESİ!!!'!C207</f>
        <v>32737545028</v>
      </c>
      <c r="E211" s="199" t="str">
        <f>'!!!KATILIMCI LİSTESİ!!!'!D207</f>
        <v>TR610001200133800001142925</v>
      </c>
      <c r="F211" s="202">
        <f>'2-Bordro'!G210</f>
        <v>19250</v>
      </c>
      <c r="G211" s="203">
        <v>0</v>
      </c>
      <c r="H211" s="204">
        <f t="shared" si="3"/>
        <v>19250</v>
      </c>
      <c r="I211" s="199">
        <v>206</v>
      </c>
    </row>
    <row r="212" spans="2:9" ht="16.5" customHeight="1" x14ac:dyDescent="0.25">
      <c r="B212" s="199">
        <v>207</v>
      </c>
      <c r="C212" s="200" t="str">
        <f>'!!!KATILIMCI LİSTESİ!!!'!B208</f>
        <v>BERFİN ÇİFTÇİ</v>
      </c>
      <c r="D212" s="201" t="str">
        <f>'!!!KATILIMCI LİSTESİ!!!'!C208</f>
        <v>11595037630</v>
      </c>
      <c r="E212" s="199" t="str">
        <f>'!!!KATILIMCI LİSTESİ!!!'!D208</f>
        <v>TR120001200133800001193665</v>
      </c>
      <c r="F212" s="202">
        <f>'2-Bordro'!G211</f>
        <v>11000</v>
      </c>
      <c r="G212" s="203">
        <v>0</v>
      </c>
      <c r="H212" s="204">
        <f t="shared" si="3"/>
        <v>11000</v>
      </c>
      <c r="I212" s="199">
        <v>207</v>
      </c>
    </row>
    <row r="213" spans="2:9" ht="16.5" customHeight="1" x14ac:dyDescent="0.25">
      <c r="B213" s="199">
        <v>208</v>
      </c>
      <c r="C213" s="200" t="str">
        <f>'!!!KATILIMCI LİSTESİ!!!'!B209</f>
        <v>BERFİN DEMİR</v>
      </c>
      <c r="D213" s="201" t="str">
        <f>'!!!KATILIMCI LİSTESİ!!!'!C209</f>
        <v>10871278576</v>
      </c>
      <c r="E213" s="199" t="str">
        <f>'!!!KATILIMCI LİSTESİ!!!'!D209</f>
        <v>TR400001200133800001207517</v>
      </c>
      <c r="F213" s="202">
        <f>'2-Bordro'!G212</f>
        <v>15125</v>
      </c>
      <c r="G213" s="203">
        <v>0</v>
      </c>
      <c r="H213" s="204">
        <f t="shared" si="3"/>
        <v>15125</v>
      </c>
      <c r="I213" s="199">
        <v>208</v>
      </c>
    </row>
    <row r="214" spans="2:9" ht="16.5" customHeight="1" x14ac:dyDescent="0.25">
      <c r="B214" s="199">
        <v>209</v>
      </c>
      <c r="C214" s="200" t="str">
        <f>'!!!KATILIMCI LİSTESİ!!!'!B210</f>
        <v>BERFİN DEMİRALP</v>
      </c>
      <c r="D214" s="201" t="str">
        <f>'!!!KATILIMCI LİSTESİ!!!'!C210</f>
        <v>10241125400</v>
      </c>
      <c r="E214" s="199" t="str">
        <f>'!!!KATILIMCI LİSTESİ!!!'!D210</f>
        <v>TR060001009010758547205001</v>
      </c>
      <c r="F214" s="202">
        <f>'2-Bordro'!G213</f>
        <v>19250</v>
      </c>
      <c r="G214" s="203">
        <v>0</v>
      </c>
      <c r="H214" s="204">
        <f t="shared" si="3"/>
        <v>19250</v>
      </c>
      <c r="I214" s="199">
        <v>209</v>
      </c>
    </row>
    <row r="215" spans="2:9" ht="16.5" customHeight="1" x14ac:dyDescent="0.25">
      <c r="B215" s="199">
        <v>210</v>
      </c>
      <c r="C215" s="200" t="str">
        <f>'!!!KATILIMCI LİSTESİ!!!'!B211</f>
        <v>BERFİN EKİNCİ</v>
      </c>
      <c r="D215" s="201" t="str">
        <f>'!!!KATILIMCI LİSTESİ!!!'!C211</f>
        <v>11553030604</v>
      </c>
      <c r="E215" s="199" t="str">
        <f>'!!!KATILIMCI LİSTESİ!!!'!D211</f>
        <v>TR260001200133800001204762</v>
      </c>
      <c r="F215" s="202">
        <f>'2-Bordro'!G214</f>
        <v>12375</v>
      </c>
      <c r="G215" s="203">
        <v>0</v>
      </c>
      <c r="H215" s="204">
        <f t="shared" si="3"/>
        <v>12375</v>
      </c>
      <c r="I215" s="199">
        <v>210</v>
      </c>
    </row>
    <row r="216" spans="2:9" ht="16.5" customHeight="1" x14ac:dyDescent="0.25">
      <c r="B216" s="199">
        <v>211</v>
      </c>
      <c r="C216" s="200" t="str">
        <f>'!!!KATILIMCI LİSTESİ!!!'!B212</f>
        <v>BERFİN ERGÜN</v>
      </c>
      <c r="D216" s="201" t="str">
        <f>'!!!KATILIMCI LİSTESİ!!!'!C212</f>
        <v>13019211626</v>
      </c>
      <c r="E216" s="199" t="str">
        <f>'!!!KATILIMCI LİSTESİ!!!'!D212</f>
        <v>TR140001200133800001202941</v>
      </c>
      <c r="F216" s="202">
        <f>'2-Bordro'!G215</f>
        <v>19250</v>
      </c>
      <c r="G216" s="203">
        <v>0</v>
      </c>
      <c r="H216" s="204">
        <f t="shared" si="3"/>
        <v>19250</v>
      </c>
      <c r="I216" s="199">
        <v>211</v>
      </c>
    </row>
    <row r="217" spans="2:9" ht="16.5" customHeight="1" x14ac:dyDescent="0.25">
      <c r="B217" s="199">
        <v>212</v>
      </c>
      <c r="C217" s="200" t="str">
        <f>'!!!KATILIMCI LİSTESİ!!!'!B213</f>
        <v>BERFİN EROĞLU</v>
      </c>
      <c r="D217" s="201" t="str">
        <f>'!!!KATILIMCI LİSTESİ!!!'!C213</f>
        <v>10667282978</v>
      </c>
      <c r="E217" s="199" t="str">
        <f>'!!!KATILIMCI LİSTESİ!!!'!D213</f>
        <v>TR700001200133800001163909</v>
      </c>
      <c r="F217" s="202">
        <f>'2-Bordro'!G216</f>
        <v>19250</v>
      </c>
      <c r="G217" s="203">
        <v>0</v>
      </c>
      <c r="H217" s="204">
        <f t="shared" si="3"/>
        <v>19250</v>
      </c>
      <c r="I217" s="199">
        <v>212</v>
      </c>
    </row>
    <row r="218" spans="2:9" ht="16.5" customHeight="1" x14ac:dyDescent="0.25">
      <c r="B218" s="199">
        <v>213</v>
      </c>
      <c r="C218" s="200" t="str">
        <f>'!!!KATILIMCI LİSTESİ!!!'!B214</f>
        <v>BERFİN ERSEVER</v>
      </c>
      <c r="D218" s="201" t="str">
        <f>'!!!KATILIMCI LİSTESİ!!!'!C214</f>
        <v>21349133488</v>
      </c>
      <c r="E218" s="199" t="str">
        <f>'!!!KATILIMCI LİSTESİ!!!'!D214</f>
        <v>TR540001200149600001178539</v>
      </c>
      <c r="F218" s="202">
        <f>'2-Bordro'!G217</f>
        <v>2750</v>
      </c>
      <c r="G218" s="203">
        <v>0</v>
      </c>
      <c r="H218" s="204">
        <f t="shared" si="3"/>
        <v>2750</v>
      </c>
      <c r="I218" s="199">
        <v>213</v>
      </c>
    </row>
    <row r="219" spans="2:9" ht="16.5" customHeight="1" x14ac:dyDescent="0.25">
      <c r="B219" s="199">
        <v>214</v>
      </c>
      <c r="C219" s="200" t="str">
        <f>'!!!KATILIMCI LİSTESİ!!!'!B215</f>
        <v>BERFİN KAPLAN</v>
      </c>
      <c r="D219" s="201" t="str">
        <f>'!!!KATILIMCI LİSTESİ!!!'!C215</f>
        <v>10117500836</v>
      </c>
      <c r="E219" s="199" t="str">
        <f>'!!!KATILIMCI LİSTESİ!!!'!D215</f>
        <v>TR320001200133800001190589</v>
      </c>
      <c r="F219" s="202">
        <f>'2-Bordro'!G218</f>
        <v>19250</v>
      </c>
      <c r="G219" s="203">
        <v>0</v>
      </c>
      <c r="H219" s="204">
        <f t="shared" si="3"/>
        <v>19250</v>
      </c>
      <c r="I219" s="199">
        <v>214</v>
      </c>
    </row>
    <row r="220" spans="2:9" ht="16.5" customHeight="1" x14ac:dyDescent="0.25">
      <c r="B220" s="199">
        <v>215</v>
      </c>
      <c r="C220" s="200" t="str">
        <f>'!!!KATILIMCI LİSTESİ!!!'!B216</f>
        <v>BERFİN YILMAZ</v>
      </c>
      <c r="D220" s="201" t="str">
        <f>'!!!KATILIMCI LİSTESİ!!!'!C216</f>
        <v>10356181544</v>
      </c>
      <c r="E220" s="199" t="str">
        <f>'!!!KATILIMCI LİSTESİ!!!'!D216</f>
        <v>TR980001200133800001191147</v>
      </c>
      <c r="F220" s="202">
        <f>'2-Bordro'!G219</f>
        <v>19250</v>
      </c>
      <c r="G220" s="203">
        <v>0</v>
      </c>
      <c r="H220" s="204">
        <f t="shared" si="3"/>
        <v>19250</v>
      </c>
      <c r="I220" s="199">
        <v>215</v>
      </c>
    </row>
    <row r="221" spans="2:9" ht="16.5" customHeight="1" x14ac:dyDescent="0.25">
      <c r="B221" s="199">
        <v>216</v>
      </c>
      <c r="C221" s="200" t="str">
        <f>'!!!KATILIMCI LİSTESİ!!!'!B217</f>
        <v>BERİKA BEYAZGÜL</v>
      </c>
      <c r="D221" s="201" t="str">
        <f>'!!!KATILIMCI LİSTESİ!!!'!C217</f>
        <v>14197265364</v>
      </c>
      <c r="E221" s="199" t="str">
        <f>'!!!KATILIMCI LİSTESİ!!!'!D217</f>
        <v>TR070001200133800001165140</v>
      </c>
      <c r="F221" s="202">
        <f>'2-Bordro'!G220</f>
        <v>9625</v>
      </c>
      <c r="G221" s="203">
        <v>0</v>
      </c>
      <c r="H221" s="204">
        <f t="shared" si="3"/>
        <v>9625</v>
      </c>
      <c r="I221" s="199">
        <v>216</v>
      </c>
    </row>
    <row r="222" spans="2:9" ht="16.5" customHeight="1" x14ac:dyDescent="0.25">
      <c r="B222" s="199">
        <v>217</v>
      </c>
      <c r="C222" s="200" t="str">
        <f>'!!!KATILIMCI LİSTESİ!!!'!B218</f>
        <v>BERİVAN KANAT</v>
      </c>
      <c r="D222" s="201" t="str">
        <f>'!!!KATILIMCI LİSTESİ!!!'!C218</f>
        <v>23164025474</v>
      </c>
      <c r="E222" s="199" t="str">
        <f>'!!!KATILIMCI LİSTESİ!!!'!D218</f>
        <v>TR390001200133800001184837</v>
      </c>
      <c r="F222" s="202">
        <f>'2-Bordro'!G221</f>
        <v>12375</v>
      </c>
      <c r="G222" s="203">
        <v>0</v>
      </c>
      <c r="H222" s="204">
        <f t="shared" si="3"/>
        <v>12375</v>
      </c>
      <c r="I222" s="199">
        <v>217</v>
      </c>
    </row>
    <row r="223" spans="2:9" ht="16.5" customHeight="1" x14ac:dyDescent="0.25">
      <c r="B223" s="199">
        <v>218</v>
      </c>
      <c r="C223" s="200" t="str">
        <f>'!!!KATILIMCI LİSTESİ!!!'!B219</f>
        <v>BERİVAN SAF</v>
      </c>
      <c r="D223" s="201" t="str">
        <f>'!!!KATILIMCI LİSTESİ!!!'!C219</f>
        <v>62815327420</v>
      </c>
      <c r="E223" s="199" t="str">
        <f>'!!!KATILIMCI LİSTESİ!!!'!D219</f>
        <v>TR200001200133800001171502</v>
      </c>
      <c r="F223" s="202">
        <f>'2-Bordro'!G222</f>
        <v>13750</v>
      </c>
      <c r="G223" s="203">
        <v>0</v>
      </c>
      <c r="H223" s="204">
        <f t="shared" si="3"/>
        <v>13750</v>
      </c>
      <c r="I223" s="199">
        <v>218</v>
      </c>
    </row>
    <row r="224" spans="2:9" ht="16.5" customHeight="1" x14ac:dyDescent="0.25">
      <c r="B224" s="199">
        <v>219</v>
      </c>
      <c r="C224" s="200" t="str">
        <f>'!!!KATILIMCI LİSTESİ!!!'!B220</f>
        <v>BERİVAN ŞAHİN</v>
      </c>
      <c r="D224" s="201" t="str">
        <f>'!!!KATILIMCI LİSTESİ!!!'!C220</f>
        <v>10273484728</v>
      </c>
      <c r="E224" s="199" t="str">
        <f>'!!!KATILIMCI LİSTESİ!!!'!D220</f>
        <v>TR820001009010120165405001</v>
      </c>
      <c r="F224" s="202">
        <f>'2-Bordro'!G223</f>
        <v>19250</v>
      </c>
      <c r="G224" s="203">
        <v>0</v>
      </c>
      <c r="H224" s="204">
        <f t="shared" si="3"/>
        <v>19250</v>
      </c>
      <c r="I224" s="199">
        <v>219</v>
      </c>
    </row>
    <row r="225" spans="2:9" ht="16.5" customHeight="1" x14ac:dyDescent="0.25">
      <c r="B225" s="199">
        <v>220</v>
      </c>
      <c r="C225" s="200" t="str">
        <f>'!!!KATILIMCI LİSTESİ!!!'!B221</f>
        <v>BERİVAN TÜRKOĞLU</v>
      </c>
      <c r="D225" s="201" t="str">
        <f>'!!!KATILIMCI LİSTESİ!!!'!C221</f>
        <v>13268988454</v>
      </c>
      <c r="E225" s="199" t="str">
        <f>'!!!KATILIMCI LİSTESİ!!!'!D221</f>
        <v>TR690001200133800001132208</v>
      </c>
      <c r="F225" s="202">
        <f>'2-Bordro'!G224</f>
        <v>19250</v>
      </c>
      <c r="G225" s="203">
        <v>0</v>
      </c>
      <c r="H225" s="204">
        <f t="shared" si="3"/>
        <v>19250</v>
      </c>
      <c r="I225" s="199">
        <v>220</v>
      </c>
    </row>
    <row r="226" spans="2:9" ht="16.5" customHeight="1" x14ac:dyDescent="0.25">
      <c r="B226" s="199">
        <v>221</v>
      </c>
      <c r="C226" s="200" t="str">
        <f>'!!!KATILIMCI LİSTESİ!!!'!B222</f>
        <v>BERİVAN YAVUZ</v>
      </c>
      <c r="D226" s="201" t="str">
        <f>'!!!KATILIMCI LİSTESİ!!!'!C222</f>
        <v>11369091370</v>
      </c>
      <c r="E226" s="199" t="str">
        <f>'!!!KATILIMCI LİSTESİ!!!'!D222</f>
        <v>TR490001200133800001193290</v>
      </c>
      <c r="F226" s="202">
        <f>'2-Bordro'!G225</f>
        <v>16500</v>
      </c>
      <c r="G226" s="203">
        <v>0</v>
      </c>
      <c r="H226" s="204">
        <f t="shared" si="3"/>
        <v>16500</v>
      </c>
      <c r="I226" s="199">
        <v>221</v>
      </c>
    </row>
    <row r="227" spans="2:9" ht="16.5" customHeight="1" x14ac:dyDescent="0.25">
      <c r="B227" s="199">
        <v>222</v>
      </c>
      <c r="C227" s="200" t="str">
        <f>'!!!KATILIMCI LİSTESİ!!!'!B223</f>
        <v>BERİVAN FERİDE UÇAR</v>
      </c>
      <c r="D227" s="201" t="str">
        <f>'!!!KATILIMCI LİSTESİ!!!'!C223</f>
        <v>22990877554</v>
      </c>
      <c r="E227" s="199" t="str">
        <f>'!!!KATILIMCI LİSTESİ!!!'!D223</f>
        <v>TR760001200133800001166905</v>
      </c>
      <c r="F227" s="202">
        <f>'2-Bordro'!G226</f>
        <v>19250</v>
      </c>
      <c r="G227" s="203">
        <v>0</v>
      </c>
      <c r="H227" s="204">
        <f t="shared" si="3"/>
        <v>19250</v>
      </c>
      <c r="I227" s="199">
        <v>222</v>
      </c>
    </row>
    <row r="228" spans="2:9" ht="16.5" customHeight="1" x14ac:dyDescent="0.25">
      <c r="B228" s="199">
        <v>223</v>
      </c>
      <c r="C228" s="200" t="str">
        <f>'!!!KATILIMCI LİSTESİ!!!'!B224</f>
        <v>BERKAY BAŞAR</v>
      </c>
      <c r="D228" s="201" t="str">
        <f>'!!!KATILIMCI LİSTESİ!!!'!C224</f>
        <v>10940280318</v>
      </c>
      <c r="E228" s="199" t="str">
        <f>'!!!KATILIMCI LİSTESİ!!!'!D224</f>
        <v>TR190001200922200001196508</v>
      </c>
      <c r="F228" s="202">
        <f>'2-Bordro'!G227</f>
        <v>19250</v>
      </c>
      <c r="G228" s="203">
        <v>0</v>
      </c>
      <c r="H228" s="204">
        <f t="shared" si="3"/>
        <v>19250</v>
      </c>
      <c r="I228" s="199">
        <v>223</v>
      </c>
    </row>
    <row r="229" spans="2:9" ht="16.5" customHeight="1" x14ac:dyDescent="0.25">
      <c r="B229" s="199">
        <v>224</v>
      </c>
      <c r="C229" s="200" t="str">
        <f>'!!!KATILIMCI LİSTESİ!!!'!B225</f>
        <v>BERKAY CAN ÖZDEMİR</v>
      </c>
      <c r="D229" s="201" t="str">
        <f>'!!!KATILIMCI LİSTESİ!!!'!C225</f>
        <v>27301715624</v>
      </c>
      <c r="E229" s="199" t="str">
        <f>'!!!KATILIMCI LİSTESİ!!!'!D225</f>
        <v>TR600001200133800001200464</v>
      </c>
      <c r="F229" s="202">
        <f>'2-Bordro'!G228</f>
        <v>19250</v>
      </c>
      <c r="G229" s="203">
        <v>0</v>
      </c>
      <c r="H229" s="204">
        <f t="shared" si="3"/>
        <v>19250</v>
      </c>
      <c r="I229" s="199">
        <v>224</v>
      </c>
    </row>
    <row r="230" spans="2:9" ht="16.5" customHeight="1" x14ac:dyDescent="0.25">
      <c r="B230" s="199">
        <v>225</v>
      </c>
      <c r="C230" s="200" t="str">
        <f>'!!!KATILIMCI LİSTESİ!!!'!B226</f>
        <v>BERK CAN KARAKURUMER</v>
      </c>
      <c r="D230" s="201" t="str">
        <f>'!!!KATILIMCI LİSTESİ!!!'!C226</f>
        <v>11249323454</v>
      </c>
      <c r="E230" s="199" t="str">
        <f>'!!!KATILIMCI LİSTESİ!!!'!D226</f>
        <v>TR380001200133800001179229</v>
      </c>
      <c r="F230" s="202">
        <f>'2-Bordro'!G229</f>
        <v>19250</v>
      </c>
      <c r="G230" s="203">
        <v>0</v>
      </c>
      <c r="H230" s="204">
        <f t="shared" si="3"/>
        <v>19250</v>
      </c>
      <c r="I230" s="199">
        <v>225</v>
      </c>
    </row>
    <row r="231" spans="2:9" ht="16.5" customHeight="1" x14ac:dyDescent="0.25">
      <c r="B231" s="199">
        <v>226</v>
      </c>
      <c r="C231" s="200" t="str">
        <f>'!!!KATILIMCI LİSTESİ!!!'!B227</f>
        <v>BERNA ÇETİNTAŞ</v>
      </c>
      <c r="D231" s="201" t="str">
        <f>'!!!KATILIMCI LİSTESİ!!!'!C227</f>
        <v>29798421170</v>
      </c>
      <c r="E231" s="199" t="str">
        <f>'!!!KATILIMCI LİSTESİ!!!'!D227</f>
        <v>TR660001200963500001079234</v>
      </c>
      <c r="F231" s="202">
        <f>'2-Bordro'!G230</f>
        <v>12375</v>
      </c>
      <c r="G231" s="203">
        <v>0</v>
      </c>
      <c r="H231" s="204">
        <f t="shared" si="3"/>
        <v>12375</v>
      </c>
      <c r="I231" s="199">
        <v>226</v>
      </c>
    </row>
    <row r="232" spans="2:9" ht="16.5" customHeight="1" x14ac:dyDescent="0.25">
      <c r="B232" s="199">
        <v>227</v>
      </c>
      <c r="C232" s="200" t="str">
        <f>'!!!KATILIMCI LİSTESİ!!!'!B228</f>
        <v>BERRA ÇALGAMLI</v>
      </c>
      <c r="D232" s="201" t="str">
        <f>'!!!KATILIMCI LİSTESİ!!!'!C228</f>
        <v>13934172910</v>
      </c>
      <c r="E232" s="199" t="str">
        <f>'!!!KATILIMCI LİSTESİ!!!'!D228</f>
        <v>TR640001009010495287505002</v>
      </c>
      <c r="F232" s="202">
        <f>'2-Bordro'!G231</f>
        <v>19250</v>
      </c>
      <c r="G232" s="203">
        <v>0</v>
      </c>
      <c r="H232" s="204">
        <f t="shared" si="3"/>
        <v>19250</v>
      </c>
      <c r="I232" s="199">
        <v>227</v>
      </c>
    </row>
    <row r="233" spans="2:9" ht="16.5" customHeight="1" x14ac:dyDescent="0.25">
      <c r="B233" s="199">
        <v>228</v>
      </c>
      <c r="C233" s="200" t="str">
        <f>'!!!KATILIMCI LİSTESİ!!!'!B229</f>
        <v>BERRİN AYDIN</v>
      </c>
      <c r="D233" s="201" t="str">
        <f>'!!!KATILIMCI LİSTESİ!!!'!C229</f>
        <v>10556406928</v>
      </c>
      <c r="E233" s="199" t="str">
        <f>'!!!KATILIMCI LİSTESİ!!!'!D229</f>
        <v>TR690001200133800001129686</v>
      </c>
      <c r="F233" s="202">
        <f>'2-Bordro'!G232</f>
        <v>16500</v>
      </c>
      <c r="G233" s="203">
        <v>0</v>
      </c>
      <c r="H233" s="204">
        <f t="shared" si="3"/>
        <v>16500</v>
      </c>
      <c r="I233" s="199">
        <v>228</v>
      </c>
    </row>
    <row r="234" spans="2:9" ht="16.5" customHeight="1" x14ac:dyDescent="0.25">
      <c r="B234" s="199">
        <v>229</v>
      </c>
      <c r="C234" s="200" t="str">
        <f>'!!!KATILIMCI LİSTESİ!!!'!B230</f>
        <v>BERSU AYDINGÜLER</v>
      </c>
      <c r="D234" s="201" t="str">
        <f>'!!!KATILIMCI LİSTESİ!!!'!C230</f>
        <v>12779210122</v>
      </c>
      <c r="E234" s="199" t="str">
        <f>'!!!KATILIMCI LİSTESİ!!!'!D230</f>
        <v>TR820001200133800001209477</v>
      </c>
      <c r="F234" s="202">
        <f>'2-Bordro'!G233</f>
        <v>19250</v>
      </c>
      <c r="G234" s="203">
        <v>0</v>
      </c>
      <c r="H234" s="204">
        <f t="shared" si="3"/>
        <v>19250</v>
      </c>
      <c r="I234" s="199">
        <v>229</v>
      </c>
    </row>
    <row r="235" spans="2:9" ht="16.5" customHeight="1" x14ac:dyDescent="0.25">
      <c r="B235" s="199">
        <v>230</v>
      </c>
      <c r="C235" s="200" t="str">
        <f>'!!!KATILIMCI LİSTESİ!!!'!B231</f>
        <v>BESİM AKAY</v>
      </c>
      <c r="D235" s="201" t="str">
        <f>'!!!KATILIMCI LİSTESİ!!!'!C231</f>
        <v>10444877656</v>
      </c>
      <c r="E235" s="199" t="str">
        <f>'!!!KATILIMCI LİSTESİ!!!'!D231</f>
        <v>TR830001009010747479905001</v>
      </c>
      <c r="F235" s="202">
        <f>'2-Bordro'!G234</f>
        <v>4125</v>
      </c>
      <c r="G235" s="203">
        <v>0</v>
      </c>
      <c r="H235" s="204">
        <f t="shared" si="3"/>
        <v>4125</v>
      </c>
      <c r="I235" s="199">
        <v>230</v>
      </c>
    </row>
    <row r="236" spans="2:9" ht="16.5" customHeight="1" x14ac:dyDescent="0.25">
      <c r="B236" s="199">
        <v>231</v>
      </c>
      <c r="C236" s="200" t="str">
        <f>'!!!KATILIMCI LİSTESİ!!!'!B232</f>
        <v>BESİME AKGÖZ</v>
      </c>
      <c r="D236" s="201" t="str">
        <f>'!!!KATILIMCI LİSTESİ!!!'!C232</f>
        <v>16007888480</v>
      </c>
      <c r="E236" s="199" t="str">
        <f>'!!!KATILIMCI LİSTESİ!!!'!D232</f>
        <v>TR660001200133800001180180</v>
      </c>
      <c r="F236" s="202">
        <f>'2-Bordro'!G235</f>
        <v>19250</v>
      </c>
      <c r="G236" s="203">
        <v>0</v>
      </c>
      <c r="H236" s="204">
        <f t="shared" si="3"/>
        <v>19250</v>
      </c>
      <c r="I236" s="199">
        <v>231</v>
      </c>
    </row>
    <row r="237" spans="2:9" ht="16.5" customHeight="1" x14ac:dyDescent="0.25">
      <c r="B237" s="199">
        <v>232</v>
      </c>
      <c r="C237" s="200" t="str">
        <f>'!!!KATILIMCI LİSTESİ!!!'!B233</f>
        <v>BESRA ELKATMIŞ</v>
      </c>
      <c r="D237" s="201" t="str">
        <f>'!!!KATILIMCI LİSTESİ!!!'!C233</f>
        <v>17606839842</v>
      </c>
      <c r="E237" s="199" t="str">
        <f>'!!!KATILIMCI LİSTESİ!!!'!D233</f>
        <v>TR400001009010578993705001</v>
      </c>
      <c r="F237" s="202">
        <f>'2-Bordro'!G236</f>
        <v>19250</v>
      </c>
      <c r="G237" s="203">
        <v>0</v>
      </c>
      <c r="H237" s="204">
        <f t="shared" si="3"/>
        <v>19250</v>
      </c>
      <c r="I237" s="199">
        <v>232</v>
      </c>
    </row>
    <row r="238" spans="2:9" ht="16.5" customHeight="1" x14ac:dyDescent="0.25">
      <c r="B238" s="199">
        <v>233</v>
      </c>
      <c r="C238" s="200" t="str">
        <f>'!!!KATILIMCI LİSTESİ!!!'!B234</f>
        <v>BESTAMİ SAĞIR</v>
      </c>
      <c r="D238" s="201" t="str">
        <f>'!!!KATILIMCI LİSTESİ!!!'!C234</f>
        <v>48643078314</v>
      </c>
      <c r="E238" s="199" t="str">
        <f>'!!!KATILIMCI LİSTESİ!!!'!D234</f>
        <v>TR060001200133800001180678</v>
      </c>
      <c r="F238" s="202">
        <f>'2-Bordro'!G237</f>
        <v>17875</v>
      </c>
      <c r="G238" s="203">
        <v>0</v>
      </c>
      <c r="H238" s="204">
        <f t="shared" si="3"/>
        <v>17875</v>
      </c>
      <c r="I238" s="199">
        <v>233</v>
      </c>
    </row>
    <row r="239" spans="2:9" ht="16.5" customHeight="1" x14ac:dyDescent="0.25">
      <c r="B239" s="199">
        <v>234</v>
      </c>
      <c r="C239" s="200" t="str">
        <f>'!!!KATILIMCI LİSTESİ!!!'!B235</f>
        <v>BETÜL ARIKAN</v>
      </c>
      <c r="D239" s="201" t="str">
        <f>'!!!KATILIMCI LİSTESİ!!!'!C235</f>
        <v>22693940364</v>
      </c>
      <c r="E239" s="199" t="str">
        <f>'!!!KATILIMCI LİSTESİ!!!'!D235</f>
        <v>TR740001200133800001166844</v>
      </c>
      <c r="F239" s="202">
        <f>'2-Bordro'!G238</f>
        <v>12375</v>
      </c>
      <c r="G239" s="203">
        <v>0</v>
      </c>
      <c r="H239" s="204">
        <f t="shared" si="3"/>
        <v>12375</v>
      </c>
      <c r="I239" s="199">
        <v>234</v>
      </c>
    </row>
    <row r="240" spans="2:9" ht="16.5" customHeight="1" x14ac:dyDescent="0.25">
      <c r="B240" s="199">
        <v>235</v>
      </c>
      <c r="C240" s="200" t="str">
        <f>'!!!KATILIMCI LİSTESİ!!!'!B236</f>
        <v>BETÜL ATEŞ</v>
      </c>
      <c r="D240" s="201" t="str">
        <f>'!!!KATILIMCI LİSTESİ!!!'!C236</f>
        <v>10307856606</v>
      </c>
      <c r="E240" s="199" t="str">
        <f>'!!!KATILIMCI LİSTESİ!!!'!D236</f>
        <v>TR730001200133800001183352</v>
      </c>
      <c r="F240" s="202">
        <f>'2-Bordro'!G239</f>
        <v>8250</v>
      </c>
      <c r="G240" s="203">
        <v>0</v>
      </c>
      <c r="H240" s="204">
        <f t="shared" si="3"/>
        <v>8250</v>
      </c>
      <c r="I240" s="199">
        <v>235</v>
      </c>
    </row>
    <row r="241" spans="2:9" ht="16.5" customHeight="1" x14ac:dyDescent="0.25">
      <c r="B241" s="199">
        <v>236</v>
      </c>
      <c r="C241" s="200" t="str">
        <f>'!!!KATILIMCI LİSTESİ!!!'!B237</f>
        <v>BETÜL İNAL</v>
      </c>
      <c r="D241" s="201" t="str">
        <f>'!!!KATILIMCI LİSTESİ!!!'!C237</f>
        <v>25195891998</v>
      </c>
      <c r="E241" s="199" t="str">
        <f>'!!!KATILIMCI LİSTESİ!!!'!D237</f>
        <v>TR610001200133800001139433</v>
      </c>
      <c r="F241" s="202">
        <f>'2-Bordro'!G240</f>
        <v>19250</v>
      </c>
      <c r="G241" s="203">
        <v>0</v>
      </c>
      <c r="H241" s="204">
        <f t="shared" si="3"/>
        <v>19250</v>
      </c>
      <c r="I241" s="199">
        <v>236</v>
      </c>
    </row>
    <row r="242" spans="2:9" ht="16.5" customHeight="1" x14ac:dyDescent="0.25">
      <c r="B242" s="199">
        <v>237</v>
      </c>
      <c r="C242" s="200" t="str">
        <f>'!!!KATILIMCI LİSTESİ!!!'!B238</f>
        <v>BETÜL KIRGİL</v>
      </c>
      <c r="D242" s="201" t="str">
        <f>'!!!KATILIMCI LİSTESİ!!!'!C238</f>
        <v>13025210958</v>
      </c>
      <c r="E242" s="199" t="str">
        <f>'!!!KATILIMCI LİSTESİ!!!'!D238</f>
        <v>TR330001200133800001198719</v>
      </c>
      <c r="F242" s="202">
        <f>'2-Bordro'!G241</f>
        <v>8250</v>
      </c>
      <c r="G242" s="203">
        <v>0</v>
      </c>
      <c r="H242" s="204">
        <f t="shared" si="3"/>
        <v>8250</v>
      </c>
      <c r="I242" s="199">
        <v>237</v>
      </c>
    </row>
    <row r="243" spans="2:9" ht="16.5" customHeight="1" x14ac:dyDescent="0.25">
      <c r="B243" s="199">
        <v>238</v>
      </c>
      <c r="C243" s="200" t="str">
        <f>'!!!KATILIMCI LİSTESİ!!!'!B239</f>
        <v>BETÜL YAVAŞ</v>
      </c>
      <c r="D243" s="201" t="str">
        <f>'!!!KATILIMCI LİSTESİ!!!'!C239</f>
        <v>43531768186</v>
      </c>
      <c r="E243" s="199" t="str">
        <f>'!!!KATILIMCI LİSTESİ!!!'!D239</f>
        <v>TR450001200133800001147675</v>
      </c>
      <c r="F243" s="202">
        <f>'2-Bordro'!G242</f>
        <v>16500</v>
      </c>
      <c r="G243" s="203">
        <v>0</v>
      </c>
      <c r="H243" s="204">
        <f t="shared" si="3"/>
        <v>16500</v>
      </c>
      <c r="I243" s="199">
        <v>238</v>
      </c>
    </row>
    <row r="244" spans="2:9" ht="16.5" customHeight="1" x14ac:dyDescent="0.25">
      <c r="B244" s="199">
        <v>239</v>
      </c>
      <c r="C244" s="200" t="str">
        <f>'!!!KATILIMCI LİSTESİ!!!'!B240</f>
        <v>BETÜL ZEHRA KILINÇ</v>
      </c>
      <c r="D244" s="201" t="str">
        <f>'!!!KATILIMCI LİSTESİ!!!'!C240</f>
        <v>11058047466</v>
      </c>
      <c r="E244" s="199" t="str">
        <f>'!!!KATILIMCI LİSTESİ!!!'!D240</f>
        <v>TR670001200133800001178222</v>
      </c>
      <c r="F244" s="202">
        <f>'2-Bordro'!G243</f>
        <v>19250</v>
      </c>
      <c r="G244" s="203">
        <v>0</v>
      </c>
      <c r="H244" s="204">
        <f t="shared" si="3"/>
        <v>19250</v>
      </c>
      <c r="I244" s="199">
        <v>239</v>
      </c>
    </row>
    <row r="245" spans="2:9" ht="16.5" customHeight="1" x14ac:dyDescent="0.25">
      <c r="B245" s="199">
        <v>240</v>
      </c>
      <c r="C245" s="200" t="str">
        <f>'!!!KATILIMCI LİSTESİ!!!'!B241</f>
        <v>BEYZA BEYAZASLAN</v>
      </c>
      <c r="D245" s="201" t="str">
        <f>'!!!KATILIMCI LİSTESİ!!!'!C241</f>
        <v>20473953610</v>
      </c>
      <c r="E245" s="199" t="str">
        <f>'!!!KATILIMCI LİSTESİ!!!'!D241</f>
        <v>TR850001200133800001180614</v>
      </c>
      <c r="F245" s="202">
        <f>'2-Bordro'!G244</f>
        <v>17875</v>
      </c>
      <c r="G245" s="203">
        <v>0</v>
      </c>
      <c r="H245" s="204">
        <f t="shared" si="3"/>
        <v>17875</v>
      </c>
      <c r="I245" s="199">
        <v>240</v>
      </c>
    </row>
    <row r="246" spans="2:9" ht="16.5" customHeight="1" x14ac:dyDescent="0.25">
      <c r="B246" s="199">
        <v>241</v>
      </c>
      <c r="C246" s="200" t="str">
        <f>'!!!KATILIMCI LİSTESİ!!!'!B242</f>
        <v>BEYZA BOYNO</v>
      </c>
      <c r="D246" s="201" t="str">
        <f>'!!!KATILIMCI LİSTESİ!!!'!C242</f>
        <v>43705187218</v>
      </c>
      <c r="E246" s="199" t="str">
        <f>'!!!KATILIMCI LİSTESİ!!!'!D242</f>
        <v>TR240001200133800001186950</v>
      </c>
      <c r="F246" s="202">
        <f>'2-Bordro'!G245</f>
        <v>19250</v>
      </c>
      <c r="G246" s="203">
        <v>0</v>
      </c>
      <c r="H246" s="204">
        <f t="shared" si="3"/>
        <v>19250</v>
      </c>
      <c r="I246" s="199">
        <v>241</v>
      </c>
    </row>
    <row r="247" spans="2:9" ht="16.5" customHeight="1" x14ac:dyDescent="0.25">
      <c r="B247" s="199">
        <v>242</v>
      </c>
      <c r="C247" s="200" t="str">
        <f>'!!!KATILIMCI LİSTESİ!!!'!B243</f>
        <v>BEYZA ÇELİK</v>
      </c>
      <c r="D247" s="201" t="str">
        <f>'!!!KATILIMCI LİSTESİ!!!'!C243</f>
        <v>10175358820</v>
      </c>
      <c r="E247" s="199" t="str">
        <f>'!!!KATILIMCI LİSTESİ!!!'!D243</f>
        <v>TR260001200133800001177505</v>
      </c>
      <c r="F247" s="202">
        <f>'2-Bordro'!G246</f>
        <v>19250</v>
      </c>
      <c r="G247" s="203">
        <v>0</v>
      </c>
      <c r="H247" s="204">
        <f t="shared" si="3"/>
        <v>19250</v>
      </c>
      <c r="I247" s="199">
        <v>242</v>
      </c>
    </row>
    <row r="248" spans="2:9" ht="16.5" customHeight="1" x14ac:dyDescent="0.25">
      <c r="B248" s="199">
        <v>243</v>
      </c>
      <c r="C248" s="200" t="str">
        <f>'!!!KATILIMCI LİSTESİ!!!'!B244</f>
        <v>BEYZA ÇELİK</v>
      </c>
      <c r="D248" s="201" t="str">
        <f>'!!!KATILIMCI LİSTESİ!!!'!C244</f>
        <v>13460036250</v>
      </c>
      <c r="E248" s="199" t="str">
        <f>'!!!KATILIMCI LİSTESİ!!!'!D244</f>
        <v>TR350001009010751595605001</v>
      </c>
      <c r="F248" s="202">
        <f>'2-Bordro'!G247</f>
        <v>6875</v>
      </c>
      <c r="G248" s="203">
        <v>0</v>
      </c>
      <c r="H248" s="204">
        <f t="shared" si="3"/>
        <v>6875</v>
      </c>
      <c r="I248" s="199">
        <v>243</v>
      </c>
    </row>
    <row r="249" spans="2:9" ht="16.5" customHeight="1" x14ac:dyDescent="0.25">
      <c r="B249" s="199">
        <v>244</v>
      </c>
      <c r="C249" s="200" t="str">
        <f>'!!!KATILIMCI LİSTESİ!!!'!B245</f>
        <v>BEYZA KELEŞ</v>
      </c>
      <c r="D249" s="201" t="str">
        <f>'!!!KATILIMCI LİSTESİ!!!'!C245</f>
        <v>13508193662</v>
      </c>
      <c r="E249" s="199" t="str">
        <f>'!!!KATILIMCI LİSTESİ!!!'!D245</f>
        <v>TR100001200133800001180994</v>
      </c>
      <c r="F249" s="202">
        <f>'2-Bordro'!G248</f>
        <v>19250</v>
      </c>
      <c r="G249" s="203">
        <v>0</v>
      </c>
      <c r="H249" s="204">
        <f t="shared" si="3"/>
        <v>19250</v>
      </c>
      <c r="I249" s="199">
        <v>244</v>
      </c>
    </row>
    <row r="250" spans="2:9" ht="16.5" customHeight="1" x14ac:dyDescent="0.25">
      <c r="B250" s="199">
        <v>245</v>
      </c>
      <c r="C250" s="200" t="str">
        <f>'!!!KATILIMCI LİSTESİ!!!'!B246</f>
        <v>BEYZA ÖZDEMİR</v>
      </c>
      <c r="D250" s="201" t="str">
        <f>'!!!KATILIMCI LİSTESİ!!!'!C246</f>
        <v>11021260564</v>
      </c>
      <c r="E250" s="199" t="str">
        <f>'!!!KATILIMCI LİSTESİ!!!'!D246</f>
        <v>TR680001200133800001178107</v>
      </c>
      <c r="F250" s="202">
        <f>'2-Bordro'!G249</f>
        <v>15125</v>
      </c>
      <c r="G250" s="203">
        <v>0</v>
      </c>
      <c r="H250" s="204">
        <f t="shared" si="3"/>
        <v>15125</v>
      </c>
      <c r="I250" s="199">
        <v>245</v>
      </c>
    </row>
    <row r="251" spans="2:9" ht="16.5" customHeight="1" x14ac:dyDescent="0.25">
      <c r="B251" s="199">
        <v>246</v>
      </c>
      <c r="C251" s="200" t="str">
        <f>'!!!KATILIMCI LİSTESİ!!!'!B247</f>
        <v>BEYZA SERT</v>
      </c>
      <c r="D251" s="201" t="str">
        <f>'!!!KATILIMCI LİSTESİ!!!'!C247</f>
        <v>16507294644</v>
      </c>
      <c r="E251" s="199" t="str">
        <f>'!!!KATILIMCI LİSTESİ!!!'!D247</f>
        <v>TR160001200133800001196115</v>
      </c>
      <c r="F251" s="202">
        <f>'2-Bordro'!G250</f>
        <v>12375</v>
      </c>
      <c r="G251" s="203">
        <v>0</v>
      </c>
      <c r="H251" s="204">
        <f t="shared" si="3"/>
        <v>12375</v>
      </c>
      <c r="I251" s="199">
        <v>246</v>
      </c>
    </row>
    <row r="252" spans="2:9" ht="16.5" customHeight="1" x14ac:dyDescent="0.25">
      <c r="B252" s="199">
        <v>247</v>
      </c>
      <c r="C252" s="200" t="str">
        <f>'!!!KATILIMCI LİSTESİ!!!'!B248</f>
        <v>BEYZA ÜSTÜNDAĞ</v>
      </c>
      <c r="D252" s="201" t="str">
        <f>'!!!KATILIMCI LİSTESİ!!!'!C248</f>
        <v>18647240024</v>
      </c>
      <c r="E252" s="199" t="str">
        <f>'!!!KATILIMCI LİSTESİ!!!'!D248</f>
        <v>TR300001200133800001178015</v>
      </c>
      <c r="F252" s="202">
        <f>'2-Bordro'!G251</f>
        <v>11000</v>
      </c>
      <c r="G252" s="203">
        <v>0</v>
      </c>
      <c r="H252" s="204">
        <f t="shared" si="3"/>
        <v>11000</v>
      </c>
      <c r="I252" s="199">
        <v>247</v>
      </c>
    </row>
    <row r="253" spans="2:9" ht="16.5" customHeight="1" x14ac:dyDescent="0.25">
      <c r="B253" s="199">
        <v>248</v>
      </c>
      <c r="C253" s="200" t="str">
        <f>'!!!KATILIMCI LİSTESİ!!!'!B249</f>
        <v>BEYZA İREM ÜNAL</v>
      </c>
      <c r="D253" s="201" t="str">
        <f>'!!!KATILIMCI LİSTESİ!!!'!C249</f>
        <v>22174887256</v>
      </c>
      <c r="E253" s="199" t="str">
        <f>'!!!KATILIMCI LİSTESİ!!!'!D249</f>
        <v>TR030001200133800001177143</v>
      </c>
      <c r="F253" s="202">
        <f>'2-Bordro'!G252</f>
        <v>19250</v>
      </c>
      <c r="G253" s="203">
        <v>0</v>
      </c>
      <c r="H253" s="204">
        <f t="shared" si="3"/>
        <v>19250</v>
      </c>
      <c r="I253" s="199">
        <v>248</v>
      </c>
    </row>
    <row r="254" spans="2:9" ht="16.5" customHeight="1" x14ac:dyDescent="0.25">
      <c r="B254" s="199">
        <v>249</v>
      </c>
      <c r="C254" s="200" t="str">
        <f>'!!!KATILIMCI LİSTESİ!!!'!B250</f>
        <v>BEYZA NUR BAYSA</v>
      </c>
      <c r="D254" s="201" t="str">
        <f>'!!!KATILIMCI LİSTESİ!!!'!C250</f>
        <v>11943031136</v>
      </c>
      <c r="E254" s="199" t="str">
        <f>'!!!KATILIMCI LİSTESİ!!!'!D250</f>
        <v>TR110001200133800001181170</v>
      </c>
      <c r="F254" s="202">
        <f>'2-Bordro'!G253</f>
        <v>6875</v>
      </c>
      <c r="G254" s="203">
        <v>0</v>
      </c>
      <c r="H254" s="204">
        <f t="shared" si="3"/>
        <v>6875</v>
      </c>
      <c r="I254" s="199">
        <v>249</v>
      </c>
    </row>
    <row r="255" spans="2:9" ht="16.5" customHeight="1" x14ac:dyDescent="0.25">
      <c r="B255" s="199">
        <v>250</v>
      </c>
      <c r="C255" s="200" t="str">
        <f>'!!!KATILIMCI LİSTESİ!!!'!B251</f>
        <v>BEYZANUR AKIN</v>
      </c>
      <c r="D255" s="201" t="str">
        <f>'!!!KATILIMCI LİSTESİ!!!'!C251</f>
        <v>10877345128</v>
      </c>
      <c r="E255" s="199" t="str">
        <f>'!!!KATILIMCI LİSTESİ!!!'!D251</f>
        <v>TR540001200133800001204549</v>
      </c>
      <c r="F255" s="202">
        <f>'2-Bordro'!G254</f>
        <v>8250</v>
      </c>
      <c r="G255" s="203">
        <v>0</v>
      </c>
      <c r="H255" s="204">
        <f t="shared" si="3"/>
        <v>8250</v>
      </c>
      <c r="I255" s="199">
        <v>250</v>
      </c>
    </row>
    <row r="256" spans="2:9" ht="16.5" customHeight="1" x14ac:dyDescent="0.25">
      <c r="B256" s="199">
        <v>251</v>
      </c>
      <c r="C256" s="200" t="str">
        <f>'!!!KATILIMCI LİSTESİ!!!'!B252</f>
        <v>BEYZANUR AKYÜZ</v>
      </c>
      <c r="D256" s="201" t="str">
        <f>'!!!KATILIMCI LİSTESİ!!!'!C252</f>
        <v>38623356624</v>
      </c>
      <c r="E256" s="199" t="str">
        <f>'!!!KATILIMCI LİSTESİ!!!'!D252</f>
        <v>TR860001200133800001169247</v>
      </c>
      <c r="F256" s="202">
        <f>'2-Bordro'!G255</f>
        <v>19250</v>
      </c>
      <c r="G256" s="203">
        <v>0</v>
      </c>
      <c r="H256" s="204">
        <f t="shared" si="3"/>
        <v>19250</v>
      </c>
      <c r="I256" s="199">
        <v>251</v>
      </c>
    </row>
    <row r="257" spans="2:9" ht="16.5" customHeight="1" x14ac:dyDescent="0.25">
      <c r="B257" s="199">
        <v>252</v>
      </c>
      <c r="C257" s="200" t="str">
        <f>'!!!KATILIMCI LİSTESİ!!!'!B253</f>
        <v>BEYZANUR ERDOĞAN</v>
      </c>
      <c r="D257" s="201" t="str">
        <f>'!!!KATILIMCI LİSTESİ!!!'!C253</f>
        <v>10246476774</v>
      </c>
      <c r="E257" s="199" t="str">
        <f>'!!!KATILIMCI LİSTESİ!!!'!D253</f>
        <v>TR330001200133800001198816</v>
      </c>
      <c r="F257" s="202">
        <f>'2-Bordro'!G256</f>
        <v>12375</v>
      </c>
      <c r="G257" s="203">
        <v>0</v>
      </c>
      <c r="H257" s="204">
        <f t="shared" si="3"/>
        <v>12375</v>
      </c>
      <c r="I257" s="199">
        <v>252</v>
      </c>
    </row>
    <row r="258" spans="2:9" ht="16.5" customHeight="1" x14ac:dyDescent="0.25">
      <c r="B258" s="199">
        <v>253</v>
      </c>
      <c r="C258" s="200" t="str">
        <f>'!!!KATILIMCI LİSTESİ!!!'!B254</f>
        <v>BEYZANUR GÜNEŞ</v>
      </c>
      <c r="D258" s="201" t="str">
        <f>'!!!KATILIMCI LİSTESİ!!!'!C254</f>
        <v>11412041802</v>
      </c>
      <c r="E258" s="199" t="str">
        <f>'!!!KATILIMCI LİSTESİ!!!'!D254</f>
        <v>TR440001200133800001188142</v>
      </c>
      <c r="F258" s="202">
        <f>'2-Bordro'!G257</f>
        <v>19250</v>
      </c>
      <c r="G258" s="203">
        <v>0</v>
      </c>
      <c r="H258" s="204">
        <f t="shared" si="3"/>
        <v>19250</v>
      </c>
      <c r="I258" s="199">
        <v>253</v>
      </c>
    </row>
    <row r="259" spans="2:9" ht="16.5" customHeight="1" x14ac:dyDescent="0.25">
      <c r="B259" s="199">
        <v>254</v>
      </c>
      <c r="C259" s="200" t="str">
        <f>'!!!KATILIMCI LİSTESİ!!!'!B255</f>
        <v>BİLAL BAKIRCI</v>
      </c>
      <c r="D259" s="201" t="str">
        <f>'!!!KATILIMCI LİSTESİ!!!'!C255</f>
        <v>11153269312</v>
      </c>
      <c r="E259" s="199" t="str">
        <f>'!!!KATILIMCI LİSTESİ!!!'!D255</f>
        <v>TR900001200133800001178681</v>
      </c>
      <c r="F259" s="202">
        <f>'2-Bordro'!G258</f>
        <v>16500</v>
      </c>
      <c r="G259" s="203">
        <v>0</v>
      </c>
      <c r="H259" s="204">
        <f t="shared" si="3"/>
        <v>16500</v>
      </c>
      <c r="I259" s="199">
        <v>254</v>
      </c>
    </row>
    <row r="260" spans="2:9" ht="16.5" customHeight="1" x14ac:dyDescent="0.25">
      <c r="B260" s="199">
        <v>255</v>
      </c>
      <c r="C260" s="200" t="str">
        <f>'!!!KATILIMCI LİSTESİ!!!'!B256</f>
        <v>BİLAL ERDEM</v>
      </c>
      <c r="D260" s="201" t="str">
        <f>'!!!KATILIMCI LİSTESİ!!!'!C256</f>
        <v>14015341706</v>
      </c>
      <c r="E260" s="199" t="str">
        <f>'!!!KATILIMCI LİSTESİ!!!'!D256</f>
        <v>TR650001200152800001110960</v>
      </c>
      <c r="F260" s="202">
        <f>'2-Bordro'!G259</f>
        <v>16500</v>
      </c>
      <c r="G260" s="203">
        <v>0</v>
      </c>
      <c r="H260" s="204">
        <f t="shared" si="3"/>
        <v>16500</v>
      </c>
      <c r="I260" s="199">
        <v>255</v>
      </c>
    </row>
    <row r="261" spans="2:9" ht="16.5" customHeight="1" x14ac:dyDescent="0.25">
      <c r="B261" s="199">
        <v>256</v>
      </c>
      <c r="C261" s="200" t="str">
        <f>'!!!KATILIMCI LİSTESİ!!!'!B257</f>
        <v>BİLAL ÖZASLAN</v>
      </c>
      <c r="D261" s="201" t="str">
        <f>'!!!KATILIMCI LİSTESİ!!!'!C257</f>
        <v>33682521280</v>
      </c>
      <c r="E261" s="199" t="str">
        <f>'!!!KATILIMCI LİSTESİ!!!'!D257</f>
        <v>TR830001200133800001168525</v>
      </c>
      <c r="F261" s="202">
        <f>'2-Bordro'!G260</f>
        <v>19250</v>
      </c>
      <c r="G261" s="203">
        <v>0</v>
      </c>
      <c r="H261" s="204">
        <f t="shared" si="3"/>
        <v>19250</v>
      </c>
      <c r="I261" s="199">
        <v>256</v>
      </c>
    </row>
    <row r="262" spans="2:9" ht="16.5" customHeight="1" x14ac:dyDescent="0.25">
      <c r="B262" s="199">
        <v>257</v>
      </c>
      <c r="C262" s="200" t="str">
        <f>'!!!KATILIMCI LİSTESİ!!!'!B258</f>
        <v>BİLGE KORKMAZ</v>
      </c>
      <c r="D262" s="201" t="str">
        <f>'!!!KATILIMCI LİSTESİ!!!'!C258</f>
        <v>10292379104</v>
      </c>
      <c r="E262" s="199" t="str">
        <f>'!!!KATILIMCI LİSTESİ!!!'!D258</f>
        <v>TR310001200133800001190995</v>
      </c>
      <c r="F262" s="202">
        <f>'2-Bordro'!G261</f>
        <v>16500</v>
      </c>
      <c r="G262" s="203">
        <v>0</v>
      </c>
      <c r="H262" s="204">
        <f t="shared" ref="H262:H325" si="4">F262-G262</f>
        <v>16500</v>
      </c>
      <c r="I262" s="199">
        <v>257</v>
      </c>
    </row>
    <row r="263" spans="2:9" ht="16.5" customHeight="1" x14ac:dyDescent="0.25">
      <c r="B263" s="199">
        <v>258</v>
      </c>
      <c r="C263" s="200" t="str">
        <f>'!!!KATILIMCI LİSTESİ!!!'!B259</f>
        <v>BORAN ALİ KARAÇAY</v>
      </c>
      <c r="D263" s="201" t="str">
        <f>'!!!KATILIMCI LİSTESİ!!!'!C259</f>
        <v>10835352120</v>
      </c>
      <c r="E263" s="199" t="str">
        <f>'!!!KATILIMCI LİSTESİ!!!'!D259</f>
        <v>TR590001200133800001182052</v>
      </c>
      <c r="F263" s="202">
        <f>'2-Bordro'!G262</f>
        <v>8250</v>
      </c>
      <c r="G263" s="203">
        <v>0</v>
      </c>
      <c r="H263" s="204">
        <f t="shared" si="4"/>
        <v>8250</v>
      </c>
      <c r="I263" s="199">
        <v>258</v>
      </c>
    </row>
    <row r="264" spans="2:9" ht="16.5" customHeight="1" x14ac:dyDescent="0.25">
      <c r="B264" s="199">
        <v>259</v>
      </c>
      <c r="C264" s="200" t="str">
        <f>'!!!KATILIMCI LİSTESİ!!!'!B260</f>
        <v>BUKET ARPAGUŞ</v>
      </c>
      <c r="D264" s="201" t="str">
        <f>'!!!KATILIMCI LİSTESİ!!!'!C260</f>
        <v>10021653468</v>
      </c>
      <c r="E264" s="199" t="str">
        <f>'!!!KATILIMCI LİSTESİ!!!'!D260</f>
        <v>TR460001200133800001181413</v>
      </c>
      <c r="F264" s="202">
        <f>'2-Bordro'!G263</f>
        <v>19250</v>
      </c>
      <c r="G264" s="203">
        <v>0</v>
      </c>
      <c r="H264" s="204">
        <f t="shared" si="4"/>
        <v>19250</v>
      </c>
      <c r="I264" s="199">
        <v>259</v>
      </c>
    </row>
    <row r="265" spans="2:9" ht="16.5" customHeight="1" x14ac:dyDescent="0.25">
      <c r="B265" s="199">
        <v>260</v>
      </c>
      <c r="C265" s="200" t="str">
        <f>'!!!KATILIMCI LİSTESİ!!!'!B261</f>
        <v>BÜLENT BURAK GÜLAY</v>
      </c>
      <c r="D265" s="201" t="str">
        <f>'!!!KATILIMCI LİSTESİ!!!'!C261</f>
        <v>11021273434</v>
      </c>
      <c r="E265" s="199" t="str">
        <f>'!!!KATILIMCI LİSTESİ!!!'!D261</f>
        <v>TR700001200133800001192621</v>
      </c>
      <c r="F265" s="202">
        <f>'2-Bordro'!G264</f>
        <v>19250</v>
      </c>
      <c r="G265" s="203">
        <v>0</v>
      </c>
      <c r="H265" s="204">
        <f t="shared" si="4"/>
        <v>19250</v>
      </c>
      <c r="I265" s="199">
        <v>260</v>
      </c>
    </row>
    <row r="266" spans="2:9" ht="16.5" customHeight="1" x14ac:dyDescent="0.25">
      <c r="B266" s="199">
        <v>261</v>
      </c>
      <c r="C266" s="200" t="str">
        <f>'!!!KATILIMCI LİSTESİ!!!'!B262</f>
        <v>BÜNYAMİN BAZ</v>
      </c>
      <c r="D266" s="201" t="str">
        <f>'!!!KATILIMCI LİSTESİ!!!'!C262</f>
        <v>45241699088</v>
      </c>
      <c r="E266" s="199" t="str">
        <f>'!!!KATILIMCI LİSTESİ!!!'!D262</f>
        <v>TR420001200133800001186529</v>
      </c>
      <c r="F266" s="202">
        <f>'2-Bordro'!G265</f>
        <v>19250</v>
      </c>
      <c r="G266" s="203">
        <v>0</v>
      </c>
      <c r="H266" s="204">
        <f t="shared" si="4"/>
        <v>19250</v>
      </c>
      <c r="I266" s="199">
        <v>261</v>
      </c>
    </row>
    <row r="267" spans="2:9" ht="16.5" customHeight="1" x14ac:dyDescent="0.25">
      <c r="B267" s="199">
        <v>262</v>
      </c>
      <c r="C267" s="200" t="str">
        <f>'!!!KATILIMCI LİSTESİ!!!'!B263</f>
        <v>BÜNYAMİN DENİZ</v>
      </c>
      <c r="D267" s="201" t="str">
        <f>'!!!KATILIMCI LİSTESİ!!!'!C263</f>
        <v>50587525298</v>
      </c>
      <c r="E267" s="199" t="str">
        <f>'!!!KATILIMCI LİSTESİ!!!'!D263</f>
        <v>TR570001200133800001150563</v>
      </c>
      <c r="F267" s="202">
        <f>'2-Bordro'!G266</f>
        <v>19250</v>
      </c>
      <c r="G267" s="203">
        <v>0</v>
      </c>
      <c r="H267" s="204">
        <f t="shared" si="4"/>
        <v>19250</v>
      </c>
      <c r="I267" s="199">
        <v>262</v>
      </c>
    </row>
    <row r="268" spans="2:9" ht="16.5" customHeight="1" x14ac:dyDescent="0.25">
      <c r="B268" s="199">
        <v>263</v>
      </c>
      <c r="C268" s="200" t="str">
        <f>'!!!KATILIMCI LİSTESİ!!!'!B264</f>
        <v>BÜNYAMİN KÖMÜRCÜ</v>
      </c>
      <c r="D268" s="201" t="str">
        <f>'!!!KATILIMCI LİSTESİ!!!'!C264</f>
        <v>26642026222</v>
      </c>
      <c r="E268" s="199" t="str">
        <f>'!!!KATILIMCI LİSTESİ!!!'!D264</f>
        <v>TR940001200133800001196651</v>
      </c>
      <c r="F268" s="202">
        <f>'2-Bordro'!G267</f>
        <v>19250</v>
      </c>
      <c r="G268" s="203">
        <v>0</v>
      </c>
      <c r="H268" s="204">
        <f t="shared" si="4"/>
        <v>19250</v>
      </c>
      <c r="I268" s="199">
        <v>263</v>
      </c>
    </row>
    <row r="269" spans="2:9" ht="16.5" customHeight="1" x14ac:dyDescent="0.25">
      <c r="B269" s="199">
        <v>264</v>
      </c>
      <c r="C269" s="200" t="str">
        <f>'!!!KATILIMCI LİSTESİ!!!'!B265</f>
        <v>BÜNYAMİN KUDRET</v>
      </c>
      <c r="D269" s="201" t="str">
        <f>'!!!KATILIMCI LİSTESİ!!!'!C265</f>
        <v>33325608842</v>
      </c>
      <c r="E269" s="199" t="str">
        <f>'!!!KATILIMCI LİSTESİ!!!'!D265</f>
        <v>TR670001200133800001143205</v>
      </c>
      <c r="F269" s="202">
        <f>'2-Bordro'!G268</f>
        <v>1375</v>
      </c>
      <c r="G269" s="203">
        <v>0</v>
      </c>
      <c r="H269" s="204">
        <f t="shared" si="4"/>
        <v>1375</v>
      </c>
      <c r="I269" s="199">
        <v>264</v>
      </c>
    </row>
    <row r="270" spans="2:9" ht="16.5" customHeight="1" x14ac:dyDescent="0.25">
      <c r="B270" s="199">
        <v>265</v>
      </c>
      <c r="C270" s="200" t="str">
        <f>'!!!KATILIMCI LİSTESİ!!!'!B266</f>
        <v>BURAK DOĞAN</v>
      </c>
      <c r="D270" s="201" t="str">
        <f>'!!!KATILIMCI LİSTESİ!!!'!C266</f>
        <v>10114478770</v>
      </c>
      <c r="E270" s="199" t="str">
        <f>'!!!KATILIMCI LİSTESİ!!!'!D266</f>
        <v>TR640001200133800001180992</v>
      </c>
      <c r="F270" s="202">
        <f>'2-Bordro'!G269</f>
        <v>2750</v>
      </c>
      <c r="G270" s="203">
        <v>0</v>
      </c>
      <c r="H270" s="204">
        <f t="shared" si="4"/>
        <v>2750</v>
      </c>
      <c r="I270" s="199">
        <v>265</v>
      </c>
    </row>
    <row r="271" spans="2:9" ht="16.5" customHeight="1" x14ac:dyDescent="0.25">
      <c r="B271" s="199">
        <v>266</v>
      </c>
      <c r="C271" s="200" t="str">
        <f>'!!!KATILIMCI LİSTESİ!!!'!B267</f>
        <v>BURAK DOĞUÇ</v>
      </c>
      <c r="D271" s="201" t="str">
        <f>'!!!KATILIMCI LİSTESİ!!!'!C267</f>
        <v>11150333580</v>
      </c>
      <c r="E271" s="199" t="str">
        <f>'!!!KATILIMCI LİSTESİ!!!'!D267</f>
        <v>TR220001200133800001192903</v>
      </c>
      <c r="F271" s="202">
        <f>'2-Bordro'!G270</f>
        <v>19250</v>
      </c>
      <c r="G271" s="203">
        <v>0</v>
      </c>
      <c r="H271" s="204">
        <f t="shared" si="4"/>
        <v>19250</v>
      </c>
      <c r="I271" s="199">
        <v>266</v>
      </c>
    </row>
    <row r="272" spans="2:9" ht="16.5" customHeight="1" x14ac:dyDescent="0.25">
      <c r="B272" s="199">
        <v>267</v>
      </c>
      <c r="C272" s="200" t="str">
        <f>'!!!KATILIMCI LİSTESİ!!!'!B268</f>
        <v>BURÇİN ÖZOYLUMLU</v>
      </c>
      <c r="D272" s="201" t="str">
        <f>'!!!KATILIMCI LİSTESİ!!!'!C268</f>
        <v>23554851126</v>
      </c>
      <c r="E272" s="199" t="str">
        <f>'!!!KATILIMCI LİSTESİ!!!'!D268</f>
        <v>TR210001200133800001180311</v>
      </c>
      <c r="F272" s="202">
        <f>'2-Bordro'!G271</f>
        <v>19250</v>
      </c>
      <c r="G272" s="203">
        <v>0</v>
      </c>
      <c r="H272" s="204">
        <f t="shared" si="4"/>
        <v>19250</v>
      </c>
      <c r="I272" s="199">
        <v>267</v>
      </c>
    </row>
    <row r="273" spans="2:9" ht="16.5" customHeight="1" x14ac:dyDescent="0.25">
      <c r="B273" s="199">
        <v>268</v>
      </c>
      <c r="C273" s="200" t="str">
        <f>'!!!KATILIMCI LİSTESİ!!!'!B269</f>
        <v>BURCU ELİF ÖZDEMİR</v>
      </c>
      <c r="D273" s="201" t="str">
        <f>'!!!KATILIMCI LİSTESİ!!!'!C269</f>
        <v>53356642790</v>
      </c>
      <c r="E273" s="199" t="str">
        <f>'!!!KATILIMCI LİSTESİ!!!'!D269</f>
        <v>TR680001200133800001178398</v>
      </c>
      <c r="F273" s="202">
        <f>'2-Bordro'!G272</f>
        <v>19250</v>
      </c>
      <c r="G273" s="203">
        <v>0</v>
      </c>
      <c r="H273" s="204">
        <f t="shared" si="4"/>
        <v>19250</v>
      </c>
      <c r="I273" s="199">
        <v>268</v>
      </c>
    </row>
    <row r="274" spans="2:9" ht="16.5" customHeight="1" x14ac:dyDescent="0.25">
      <c r="B274" s="199">
        <v>269</v>
      </c>
      <c r="C274" s="200" t="str">
        <f>'!!!KATILIMCI LİSTESİ!!!'!B270</f>
        <v>BURHAN PAKSOY</v>
      </c>
      <c r="D274" s="201" t="str">
        <f>'!!!KATILIMCI LİSTESİ!!!'!C270</f>
        <v>11864357308</v>
      </c>
      <c r="E274" s="199" t="str">
        <f>'!!!KATILIMCI LİSTESİ!!!'!D270</f>
        <v>TR560001200133800001194037</v>
      </c>
      <c r="F274" s="202">
        <f>'2-Bordro'!G273</f>
        <v>19250</v>
      </c>
      <c r="G274" s="203">
        <v>0</v>
      </c>
      <c r="H274" s="204">
        <f t="shared" si="4"/>
        <v>19250</v>
      </c>
      <c r="I274" s="199">
        <v>269</v>
      </c>
    </row>
    <row r="275" spans="2:9" ht="16.5" customHeight="1" x14ac:dyDescent="0.25">
      <c r="B275" s="199">
        <v>270</v>
      </c>
      <c r="C275" s="200" t="str">
        <f>'!!!KATILIMCI LİSTESİ!!!'!B271</f>
        <v>BUSE ANACUR</v>
      </c>
      <c r="D275" s="201" t="str">
        <f>'!!!KATILIMCI LİSTESİ!!!'!C271</f>
        <v>10417867240</v>
      </c>
      <c r="E275" s="199" t="str">
        <f>'!!!KATILIMCI LİSTESİ!!!'!D271</f>
        <v>TR380001200963500001101175</v>
      </c>
      <c r="F275" s="202">
        <f>'2-Bordro'!G274</f>
        <v>12375</v>
      </c>
      <c r="G275" s="203">
        <v>0</v>
      </c>
      <c r="H275" s="204">
        <f t="shared" si="4"/>
        <v>12375</v>
      </c>
      <c r="I275" s="199">
        <v>270</v>
      </c>
    </row>
    <row r="276" spans="2:9" ht="16.5" customHeight="1" x14ac:dyDescent="0.25">
      <c r="B276" s="199">
        <v>271</v>
      </c>
      <c r="C276" s="200" t="str">
        <f>'!!!KATILIMCI LİSTESİ!!!'!B272</f>
        <v>BUSENUR KOCALAR</v>
      </c>
      <c r="D276" s="201" t="str">
        <f>'!!!KATILIMCI LİSTESİ!!!'!C272</f>
        <v>32314559158</v>
      </c>
      <c r="E276" s="199" t="str">
        <f>'!!!KATILIMCI LİSTESİ!!!'!D272</f>
        <v>TR580001200133800001181876</v>
      </c>
      <c r="F276" s="202">
        <f>'2-Bordro'!G275</f>
        <v>19250</v>
      </c>
      <c r="G276" s="203">
        <v>0</v>
      </c>
      <c r="H276" s="204">
        <f t="shared" si="4"/>
        <v>19250</v>
      </c>
      <c r="I276" s="199">
        <v>271</v>
      </c>
    </row>
    <row r="277" spans="2:9" ht="16.5" customHeight="1" x14ac:dyDescent="0.25">
      <c r="B277" s="199">
        <v>272</v>
      </c>
      <c r="C277" s="200" t="str">
        <f>'!!!KATILIMCI LİSTESİ!!!'!B273</f>
        <v>BÜŞRA AÇAR</v>
      </c>
      <c r="D277" s="201" t="str">
        <f>'!!!KATILIMCI LİSTESİ!!!'!C273</f>
        <v>29950645628</v>
      </c>
      <c r="E277" s="199" t="str">
        <f>'!!!KATILIMCI LİSTESİ!!!'!D273</f>
        <v>TR980001200133800001167964</v>
      </c>
      <c r="F277" s="202">
        <f>'2-Bordro'!G276</f>
        <v>16500</v>
      </c>
      <c r="G277" s="203">
        <v>0</v>
      </c>
      <c r="H277" s="204">
        <f t="shared" si="4"/>
        <v>16500</v>
      </c>
      <c r="I277" s="199">
        <v>272</v>
      </c>
    </row>
    <row r="278" spans="2:9" ht="16.5" customHeight="1" x14ac:dyDescent="0.25">
      <c r="B278" s="199">
        <v>273</v>
      </c>
      <c r="C278" s="200" t="str">
        <f>'!!!KATILIMCI LİSTESİ!!!'!B274</f>
        <v>BÜŞRA BİLİK</v>
      </c>
      <c r="D278" s="201" t="str">
        <f>'!!!KATILIMCI LİSTESİ!!!'!C274</f>
        <v>11051968270</v>
      </c>
      <c r="E278" s="199" t="str">
        <f>'!!!KATILIMCI LİSTESİ!!!'!D274</f>
        <v>TR860001200133800001182342</v>
      </c>
      <c r="F278" s="202">
        <f>'2-Bordro'!G277</f>
        <v>16500</v>
      </c>
      <c r="G278" s="203">
        <v>0</v>
      </c>
      <c r="H278" s="204">
        <f t="shared" si="4"/>
        <v>16500</v>
      </c>
      <c r="I278" s="199">
        <v>273</v>
      </c>
    </row>
    <row r="279" spans="2:9" ht="16.5" customHeight="1" x14ac:dyDescent="0.25">
      <c r="B279" s="199">
        <v>274</v>
      </c>
      <c r="C279" s="200" t="str">
        <f>'!!!KATILIMCI LİSTESİ!!!'!B275</f>
        <v>BÜŞRA ÇEÇE</v>
      </c>
      <c r="D279" s="201" t="str">
        <f>'!!!KATILIMCI LİSTESİ!!!'!C275</f>
        <v>14999911766</v>
      </c>
      <c r="E279" s="199" t="str">
        <f>'!!!KATILIMCI LİSTESİ!!!'!D275</f>
        <v>TR200001200133800001205161</v>
      </c>
      <c r="F279" s="202">
        <f>'2-Bordro'!G278</f>
        <v>16500</v>
      </c>
      <c r="G279" s="203">
        <v>0</v>
      </c>
      <c r="H279" s="204">
        <f t="shared" si="4"/>
        <v>16500</v>
      </c>
      <c r="I279" s="199">
        <v>274</v>
      </c>
    </row>
    <row r="280" spans="2:9" ht="16.5" customHeight="1" x14ac:dyDescent="0.25">
      <c r="B280" s="199">
        <v>275</v>
      </c>
      <c r="C280" s="200" t="str">
        <f>'!!!KATILIMCI LİSTESİ!!!'!B276</f>
        <v>BÜŞRA CURA</v>
      </c>
      <c r="D280" s="201" t="str">
        <f>'!!!KATILIMCI LİSTESİ!!!'!C276</f>
        <v>11369318866</v>
      </c>
      <c r="E280" s="199" t="str">
        <f>'!!!KATILIMCI LİSTESİ!!!'!D276</f>
        <v>TR950001200922800001026427</v>
      </c>
      <c r="F280" s="202">
        <f>'2-Bordro'!G279</f>
        <v>9625</v>
      </c>
      <c r="G280" s="203">
        <v>0</v>
      </c>
      <c r="H280" s="204">
        <f t="shared" si="4"/>
        <v>9625</v>
      </c>
      <c r="I280" s="199">
        <v>275</v>
      </c>
    </row>
    <row r="281" spans="2:9" ht="16.5" customHeight="1" x14ac:dyDescent="0.25">
      <c r="B281" s="199">
        <v>276</v>
      </c>
      <c r="C281" s="200" t="str">
        <f>'!!!KATILIMCI LİSTESİ!!!'!B277</f>
        <v>BÜŞRA DÖNMEZ</v>
      </c>
      <c r="D281" s="201" t="str">
        <f>'!!!KATILIMCI LİSTESİ!!!'!C277</f>
        <v>36565623736</v>
      </c>
      <c r="E281" s="199" t="str">
        <f>'!!!KATILIMCI LİSTESİ!!!'!D277</f>
        <v>TR870001200133800001168938</v>
      </c>
      <c r="F281" s="202">
        <f>'2-Bordro'!G280</f>
        <v>17875</v>
      </c>
      <c r="G281" s="203">
        <v>0</v>
      </c>
      <c r="H281" s="204">
        <f t="shared" si="4"/>
        <v>17875</v>
      </c>
      <c r="I281" s="199">
        <v>276</v>
      </c>
    </row>
    <row r="282" spans="2:9" ht="16.5" customHeight="1" x14ac:dyDescent="0.25">
      <c r="B282" s="199">
        <v>277</v>
      </c>
      <c r="C282" s="200" t="str">
        <f>'!!!KATILIMCI LİSTESİ!!!'!B278</f>
        <v>BÜŞRA ERDEM</v>
      </c>
      <c r="D282" s="201" t="str">
        <f>'!!!KATILIMCI LİSTESİ!!!'!C278</f>
        <v>14312952186</v>
      </c>
      <c r="E282" s="199" t="str">
        <f>'!!!KATILIMCI LİSTESİ!!!'!D278</f>
        <v>TR900001200133800001209042</v>
      </c>
      <c r="F282" s="202">
        <f>'2-Bordro'!G281</f>
        <v>19250</v>
      </c>
      <c r="G282" s="203">
        <v>0</v>
      </c>
      <c r="H282" s="204">
        <f t="shared" si="4"/>
        <v>19250</v>
      </c>
      <c r="I282" s="199">
        <v>277</v>
      </c>
    </row>
    <row r="283" spans="2:9" ht="16.5" customHeight="1" x14ac:dyDescent="0.25">
      <c r="B283" s="199">
        <v>278</v>
      </c>
      <c r="C283" s="200" t="str">
        <f>'!!!KATILIMCI LİSTESİ!!!'!B279</f>
        <v>BÜŞRA KAYA</v>
      </c>
      <c r="D283" s="201" t="str">
        <f>'!!!KATILIMCI LİSTESİ!!!'!C279</f>
        <v>15188139466</v>
      </c>
      <c r="E283" s="199" t="str">
        <f>'!!!KATILIMCI LİSTESİ!!!'!D279</f>
        <v>TR230001200133800001185028</v>
      </c>
      <c r="F283" s="202">
        <f>'2-Bordro'!G282</f>
        <v>19250</v>
      </c>
      <c r="G283" s="203">
        <v>0</v>
      </c>
      <c r="H283" s="204">
        <f t="shared" si="4"/>
        <v>19250</v>
      </c>
      <c r="I283" s="199">
        <v>278</v>
      </c>
    </row>
    <row r="284" spans="2:9" ht="16.5" customHeight="1" x14ac:dyDescent="0.25">
      <c r="B284" s="199">
        <v>279</v>
      </c>
      <c r="C284" s="200" t="str">
        <f>'!!!KATILIMCI LİSTESİ!!!'!B280</f>
        <v>BÜŞRA ORHAN</v>
      </c>
      <c r="D284" s="201" t="str">
        <f>'!!!KATILIMCI LİSTESİ!!!'!C280</f>
        <v>10069490964</v>
      </c>
      <c r="E284" s="199" t="str">
        <f>'!!!KATILIMCI LİSTESİ!!!'!D280</f>
        <v>TR790001200133800001163068</v>
      </c>
      <c r="F284" s="202">
        <f>'2-Bordro'!G283</f>
        <v>19250</v>
      </c>
      <c r="G284" s="203">
        <v>0</v>
      </c>
      <c r="H284" s="204">
        <f t="shared" si="4"/>
        <v>19250</v>
      </c>
      <c r="I284" s="199">
        <v>279</v>
      </c>
    </row>
    <row r="285" spans="2:9" ht="16.5" customHeight="1" x14ac:dyDescent="0.25">
      <c r="B285" s="199">
        <v>280</v>
      </c>
      <c r="C285" s="200" t="str">
        <f>'!!!KATILIMCI LİSTESİ!!!'!B281</f>
        <v>BÜŞRA ŞİMŞEK</v>
      </c>
      <c r="D285" s="201" t="str">
        <f>'!!!KATILIMCI LİSTESİ!!!'!C281</f>
        <v>31268387244</v>
      </c>
      <c r="E285" s="199" t="str">
        <f>'!!!KATILIMCI LİSTESİ!!!'!D281</f>
        <v>TR970001200133800001168176</v>
      </c>
      <c r="F285" s="202">
        <f>'2-Bordro'!G284</f>
        <v>19250</v>
      </c>
      <c r="G285" s="203">
        <v>0</v>
      </c>
      <c r="H285" s="204">
        <f t="shared" si="4"/>
        <v>19250</v>
      </c>
      <c r="I285" s="199">
        <v>280</v>
      </c>
    </row>
    <row r="286" spans="2:9" ht="16.5" customHeight="1" x14ac:dyDescent="0.25">
      <c r="B286" s="199">
        <v>281</v>
      </c>
      <c r="C286" s="200" t="str">
        <f>'!!!KATILIMCI LİSTESİ!!!'!B282</f>
        <v>BÜŞRA ŞİMŞEK</v>
      </c>
      <c r="D286" s="201" t="str">
        <f>'!!!KATILIMCI LİSTESİ!!!'!C282</f>
        <v>34681479978</v>
      </c>
      <c r="E286" s="199" t="str">
        <f>'!!!KATILIMCI LİSTESİ!!!'!D282</f>
        <v>TR320001200133800001168667</v>
      </c>
      <c r="F286" s="202">
        <f>'2-Bordro'!G285</f>
        <v>8250</v>
      </c>
      <c r="G286" s="203">
        <v>0</v>
      </c>
      <c r="H286" s="204">
        <f t="shared" si="4"/>
        <v>8250</v>
      </c>
      <c r="I286" s="199">
        <v>281</v>
      </c>
    </row>
    <row r="287" spans="2:9" ht="16.5" customHeight="1" x14ac:dyDescent="0.25">
      <c r="B287" s="199">
        <v>282</v>
      </c>
      <c r="C287" s="200" t="str">
        <f>'!!!KATILIMCI LİSTESİ!!!'!B283</f>
        <v>BÜŞRA TEMİRBOĞA</v>
      </c>
      <c r="D287" s="201" t="str">
        <f>'!!!KATILIMCI LİSTESİ!!!'!C283</f>
        <v>40577198304</v>
      </c>
      <c r="E287" s="199" t="str">
        <f>'!!!KATILIMCI LİSTESİ!!!'!D283</f>
        <v>TR430001200936700001035495</v>
      </c>
      <c r="F287" s="202">
        <f>'2-Bordro'!G286</f>
        <v>12375</v>
      </c>
      <c r="G287" s="203">
        <v>0</v>
      </c>
      <c r="H287" s="204">
        <f t="shared" si="4"/>
        <v>12375</v>
      </c>
      <c r="I287" s="199">
        <v>282</v>
      </c>
    </row>
    <row r="288" spans="2:9" ht="16.5" customHeight="1" x14ac:dyDescent="0.25">
      <c r="B288" s="199">
        <v>283</v>
      </c>
      <c r="C288" s="200" t="str">
        <f>'!!!KATILIMCI LİSTESİ!!!'!B284</f>
        <v>BÜŞRA TOSUN</v>
      </c>
      <c r="D288" s="201" t="str">
        <f>'!!!KATILIMCI LİSTESİ!!!'!C284</f>
        <v>71329155160</v>
      </c>
      <c r="E288" s="199" t="str">
        <f>'!!!KATILIMCI LİSTESİ!!!'!D284</f>
        <v>TR400001200133800001171724</v>
      </c>
      <c r="F288" s="202">
        <f>'2-Bordro'!G287</f>
        <v>17875</v>
      </c>
      <c r="G288" s="203">
        <v>0</v>
      </c>
      <c r="H288" s="204">
        <f t="shared" si="4"/>
        <v>17875</v>
      </c>
      <c r="I288" s="199">
        <v>283</v>
      </c>
    </row>
    <row r="289" spans="2:9" ht="16.5" customHeight="1" x14ac:dyDescent="0.25">
      <c r="B289" s="199">
        <v>284</v>
      </c>
      <c r="C289" s="200" t="str">
        <f>'!!!KATILIMCI LİSTESİ!!!'!B285</f>
        <v>BÜŞRA YILMAZ</v>
      </c>
      <c r="D289" s="201" t="str">
        <f>'!!!KATILIMCI LİSTESİ!!!'!C285</f>
        <v>11324260650</v>
      </c>
      <c r="E289" s="199" t="str">
        <f>'!!!KATILIMCI LİSTESİ!!!'!D285</f>
        <v>TR850001200133800001193224</v>
      </c>
      <c r="F289" s="202">
        <f>'2-Bordro'!G288</f>
        <v>19250</v>
      </c>
      <c r="G289" s="203">
        <v>0</v>
      </c>
      <c r="H289" s="204">
        <f t="shared" si="4"/>
        <v>19250</v>
      </c>
      <c r="I289" s="199">
        <v>284</v>
      </c>
    </row>
    <row r="290" spans="2:9" ht="16.5" customHeight="1" x14ac:dyDescent="0.25">
      <c r="B290" s="199">
        <v>285</v>
      </c>
      <c r="C290" s="200" t="str">
        <f>'!!!KATILIMCI LİSTESİ!!!'!B286</f>
        <v>BÜŞRA YOLCU</v>
      </c>
      <c r="D290" s="201" t="str">
        <f>'!!!KATILIMCI LİSTESİ!!!'!C286</f>
        <v>12152403974</v>
      </c>
      <c r="E290" s="199" t="str">
        <f>'!!!KATILIMCI LİSTESİ!!!'!D286</f>
        <v>TR760001200133800001177575</v>
      </c>
      <c r="F290" s="202">
        <f>'2-Bordro'!G289</f>
        <v>19250</v>
      </c>
      <c r="G290" s="203">
        <v>0</v>
      </c>
      <c r="H290" s="204">
        <f t="shared" si="4"/>
        <v>19250</v>
      </c>
      <c r="I290" s="199">
        <v>285</v>
      </c>
    </row>
    <row r="291" spans="2:9" ht="16.5" customHeight="1" x14ac:dyDescent="0.25">
      <c r="B291" s="199">
        <v>286</v>
      </c>
      <c r="C291" s="200" t="str">
        <f>'!!!KATILIMCI LİSTESİ!!!'!B287</f>
        <v>BÜŞRA BETÜL KUNU</v>
      </c>
      <c r="D291" s="201" t="str">
        <f>'!!!KATILIMCI LİSTESİ!!!'!C287</f>
        <v>36592416264</v>
      </c>
      <c r="E291" s="199" t="str">
        <f>'!!!KATILIMCI LİSTESİ!!!'!D287</f>
        <v>TR190001200133800001144651</v>
      </c>
      <c r="F291" s="202">
        <f>'2-Bordro'!G290</f>
        <v>19250</v>
      </c>
      <c r="G291" s="203">
        <v>0</v>
      </c>
      <c r="H291" s="204">
        <f t="shared" si="4"/>
        <v>19250</v>
      </c>
      <c r="I291" s="199">
        <v>286</v>
      </c>
    </row>
    <row r="292" spans="2:9" ht="16.5" customHeight="1" x14ac:dyDescent="0.25">
      <c r="B292" s="199">
        <v>287</v>
      </c>
      <c r="C292" s="200" t="str">
        <f>'!!!KATILIMCI LİSTESİ!!!'!B288</f>
        <v>BÜŞRA NEHİR ÖZKARAMAN</v>
      </c>
      <c r="D292" s="201" t="str">
        <f>'!!!KATILIMCI LİSTESİ!!!'!C288</f>
        <v>11291252160</v>
      </c>
      <c r="E292" s="199" t="str">
        <f>'!!!KATILIMCI LİSTESİ!!!'!D288</f>
        <v>TR560001200133800001203640</v>
      </c>
      <c r="F292" s="202">
        <f>'2-Bordro'!G291</f>
        <v>17875</v>
      </c>
      <c r="G292" s="203">
        <v>0</v>
      </c>
      <c r="H292" s="204">
        <f t="shared" si="4"/>
        <v>17875</v>
      </c>
      <c r="I292" s="199">
        <v>287</v>
      </c>
    </row>
    <row r="293" spans="2:9" ht="16.5" customHeight="1" x14ac:dyDescent="0.25">
      <c r="B293" s="199">
        <v>288</v>
      </c>
      <c r="C293" s="200" t="str">
        <f>'!!!KATILIMCI LİSTESİ!!!'!B289</f>
        <v>BÜŞRA NUR KALKAN</v>
      </c>
      <c r="D293" s="201" t="str">
        <f>'!!!KATILIMCI LİSTESİ!!!'!C289</f>
        <v>34931261896</v>
      </c>
      <c r="E293" s="199" t="str">
        <f>'!!!KATILIMCI LİSTESİ!!!'!D289</f>
        <v>TR810001200977900001033333</v>
      </c>
      <c r="F293" s="202">
        <f>'2-Bordro'!G292</f>
        <v>8250</v>
      </c>
      <c r="G293" s="203">
        <v>0</v>
      </c>
      <c r="H293" s="204">
        <f t="shared" si="4"/>
        <v>8250</v>
      </c>
      <c r="I293" s="199">
        <v>288</v>
      </c>
    </row>
    <row r="294" spans="2:9" ht="16.5" customHeight="1" x14ac:dyDescent="0.25">
      <c r="B294" s="199">
        <v>289</v>
      </c>
      <c r="C294" s="200" t="str">
        <f>'!!!KATILIMCI LİSTESİ!!!'!B290</f>
        <v>BÜŞRA NUR KÖRCÜK</v>
      </c>
      <c r="D294" s="201" t="str">
        <f>'!!!KATILIMCI LİSTESİ!!!'!C290</f>
        <v>12467222444</v>
      </c>
      <c r="E294" s="199" t="str">
        <f>'!!!KATILIMCI LİSTESİ!!!'!D290</f>
        <v>TR350001200133800001205085</v>
      </c>
      <c r="F294" s="202">
        <f>'2-Bordro'!G293</f>
        <v>19250</v>
      </c>
      <c r="G294" s="203">
        <v>0</v>
      </c>
      <c r="H294" s="204">
        <f t="shared" si="4"/>
        <v>19250</v>
      </c>
      <c r="I294" s="199">
        <v>289</v>
      </c>
    </row>
    <row r="295" spans="2:9" ht="16.5" customHeight="1" x14ac:dyDescent="0.25">
      <c r="B295" s="199">
        <v>290</v>
      </c>
      <c r="C295" s="200" t="str">
        <f>'!!!KATILIMCI LİSTESİ!!!'!B291</f>
        <v>BÜŞRA NUR ÖZEN</v>
      </c>
      <c r="D295" s="201" t="str">
        <f>'!!!KATILIMCI LİSTESİ!!!'!C291</f>
        <v>10091292116</v>
      </c>
      <c r="E295" s="199" t="str">
        <f>'!!!KATILIMCI LİSTESİ!!!'!D291</f>
        <v>TR760001200133800001163122</v>
      </c>
      <c r="F295" s="202">
        <f>'2-Bordro'!G294</f>
        <v>19250</v>
      </c>
      <c r="G295" s="203">
        <v>0</v>
      </c>
      <c r="H295" s="204">
        <f t="shared" si="4"/>
        <v>19250</v>
      </c>
      <c r="I295" s="199">
        <v>290</v>
      </c>
    </row>
    <row r="296" spans="2:9" ht="16.5" customHeight="1" x14ac:dyDescent="0.25">
      <c r="B296" s="199">
        <v>291</v>
      </c>
      <c r="C296" s="200" t="str">
        <f>'!!!KATILIMCI LİSTESİ!!!'!B292</f>
        <v>BÜŞRANUR ACAR</v>
      </c>
      <c r="D296" s="201" t="str">
        <f>'!!!KATILIMCI LİSTESİ!!!'!C292</f>
        <v>48544019218</v>
      </c>
      <c r="E296" s="199" t="str">
        <f>'!!!KATILIMCI LİSTESİ!!!'!D292</f>
        <v>TR390001200133800001204528</v>
      </c>
      <c r="F296" s="202">
        <f>'2-Bordro'!G295</f>
        <v>19250</v>
      </c>
      <c r="G296" s="203">
        <v>0</v>
      </c>
      <c r="H296" s="204">
        <f t="shared" si="4"/>
        <v>19250</v>
      </c>
      <c r="I296" s="199">
        <v>291</v>
      </c>
    </row>
    <row r="297" spans="2:9" ht="16.5" customHeight="1" x14ac:dyDescent="0.25">
      <c r="B297" s="199">
        <v>292</v>
      </c>
      <c r="C297" s="200" t="str">
        <f>'!!!KATILIMCI LİSTESİ!!!'!B293</f>
        <v>CABBAR EMİN EVYAPAR</v>
      </c>
      <c r="D297" s="201" t="str">
        <f>'!!!KATILIMCI LİSTESİ!!!'!C293</f>
        <v>15334254524</v>
      </c>
      <c r="E297" s="199" t="str">
        <f>'!!!KATILIMCI LİSTESİ!!!'!D293</f>
        <v>TR190001200133800001165409</v>
      </c>
      <c r="F297" s="202">
        <f>'2-Bordro'!G296</f>
        <v>12375</v>
      </c>
      <c r="G297" s="203">
        <v>0</v>
      </c>
      <c r="H297" s="204">
        <f t="shared" si="4"/>
        <v>12375</v>
      </c>
      <c r="I297" s="199">
        <v>292</v>
      </c>
    </row>
    <row r="298" spans="2:9" ht="16.5" customHeight="1" x14ac:dyDescent="0.25">
      <c r="B298" s="199">
        <v>293</v>
      </c>
      <c r="C298" s="200" t="str">
        <f>'!!!KATILIMCI LİSTESİ!!!'!B294</f>
        <v>ÇAĞATAY ÇAKKAN</v>
      </c>
      <c r="D298" s="201" t="str">
        <f>'!!!KATILIMCI LİSTESİ!!!'!C294</f>
        <v>10232397052</v>
      </c>
      <c r="E298" s="199" t="str">
        <f>'!!!KATILIMCI LİSTESİ!!!'!D294</f>
        <v>TR150001200133800001184493</v>
      </c>
      <c r="F298" s="202">
        <f>'2-Bordro'!G297</f>
        <v>16500</v>
      </c>
      <c r="G298" s="203">
        <v>0</v>
      </c>
      <c r="H298" s="204">
        <f t="shared" si="4"/>
        <v>16500</v>
      </c>
      <c r="I298" s="199">
        <v>293</v>
      </c>
    </row>
    <row r="299" spans="2:9" ht="16.5" customHeight="1" x14ac:dyDescent="0.25">
      <c r="B299" s="199">
        <v>294</v>
      </c>
      <c r="C299" s="200" t="str">
        <f>'!!!KATILIMCI LİSTESİ!!!'!B295</f>
        <v>ÇAĞLA ÇALAR</v>
      </c>
      <c r="D299" s="201" t="str">
        <f>'!!!KATILIMCI LİSTESİ!!!'!C295</f>
        <v>10346358796</v>
      </c>
      <c r="E299" s="199" t="str">
        <f>'!!!KATILIMCI LİSTESİ!!!'!D295</f>
        <v>TR730001009010534390505001</v>
      </c>
      <c r="F299" s="202">
        <f>'2-Bordro'!G298</f>
        <v>5500</v>
      </c>
      <c r="G299" s="203">
        <v>0</v>
      </c>
      <c r="H299" s="204">
        <f t="shared" si="4"/>
        <v>5500</v>
      </c>
      <c r="I299" s="199">
        <v>294</v>
      </c>
    </row>
    <row r="300" spans="2:9" ht="16.5" customHeight="1" x14ac:dyDescent="0.25">
      <c r="B300" s="199">
        <v>295</v>
      </c>
      <c r="C300" s="200" t="str">
        <f>'!!!KATILIMCI LİSTESİ!!!'!B296</f>
        <v>CAHİT HAKAN AKARÇAY</v>
      </c>
      <c r="D300" s="201" t="str">
        <f>'!!!KATILIMCI LİSTESİ!!!'!C296</f>
        <v>12410224242</v>
      </c>
      <c r="E300" s="199" t="str">
        <f>'!!!KATILIMCI LİSTESİ!!!'!D296</f>
        <v>TR600001200133800001194547</v>
      </c>
      <c r="F300" s="202">
        <f>'2-Bordro'!G299</f>
        <v>16500</v>
      </c>
      <c r="G300" s="203">
        <v>0</v>
      </c>
      <c r="H300" s="204">
        <f t="shared" si="4"/>
        <v>16500</v>
      </c>
      <c r="I300" s="199">
        <v>295</v>
      </c>
    </row>
    <row r="301" spans="2:9" ht="16.5" customHeight="1" x14ac:dyDescent="0.25">
      <c r="B301" s="199">
        <v>296</v>
      </c>
      <c r="C301" s="200" t="str">
        <f>'!!!KATILIMCI LİSTESİ!!!'!B297</f>
        <v>CANSU ERENGİL</v>
      </c>
      <c r="D301" s="201" t="str">
        <f>'!!!KATILIMCI LİSTESİ!!!'!C297</f>
        <v>11360325450</v>
      </c>
      <c r="E301" s="199" t="str">
        <f>'!!!KATILIMCI LİSTESİ!!!'!D297</f>
        <v>TR980001200133800001204048</v>
      </c>
      <c r="F301" s="202">
        <f>'2-Bordro'!G300</f>
        <v>19250</v>
      </c>
      <c r="G301" s="203">
        <v>0</v>
      </c>
      <c r="H301" s="204">
        <f t="shared" si="4"/>
        <v>19250</v>
      </c>
      <c r="I301" s="199">
        <v>296</v>
      </c>
    </row>
    <row r="302" spans="2:9" ht="16.5" customHeight="1" x14ac:dyDescent="0.25">
      <c r="B302" s="199">
        <v>297</v>
      </c>
      <c r="C302" s="200" t="str">
        <f>'!!!KATILIMCI LİSTESİ!!!'!B298</f>
        <v>CANSU GÜLLÜ</v>
      </c>
      <c r="D302" s="201" t="str">
        <f>'!!!KATILIMCI LİSTESİ!!!'!C298</f>
        <v>59038453388</v>
      </c>
      <c r="E302" s="199" t="str">
        <f>'!!!KATILIMCI LİSTESİ!!!'!D298</f>
        <v>TR590001200133800001171382</v>
      </c>
      <c r="F302" s="202">
        <f>'2-Bordro'!G301</f>
        <v>19250</v>
      </c>
      <c r="G302" s="203">
        <v>0</v>
      </c>
      <c r="H302" s="204">
        <f t="shared" si="4"/>
        <v>19250</v>
      </c>
      <c r="I302" s="199">
        <v>297</v>
      </c>
    </row>
    <row r="303" spans="2:9" ht="16.5" customHeight="1" x14ac:dyDescent="0.25">
      <c r="B303" s="199">
        <v>298</v>
      </c>
      <c r="C303" s="200" t="str">
        <f>'!!!KATILIMCI LİSTESİ!!!'!B299</f>
        <v>CANSU KARLIOĞLU</v>
      </c>
      <c r="D303" s="201" t="str">
        <f>'!!!KATILIMCI LİSTESİ!!!'!C299</f>
        <v>10265295684</v>
      </c>
      <c r="E303" s="199" t="str">
        <f>'!!!KATILIMCI LİSTESİ!!!'!D299</f>
        <v>TR620001200133800001181319</v>
      </c>
      <c r="F303" s="202">
        <f>'2-Bordro'!G302</f>
        <v>19250</v>
      </c>
      <c r="G303" s="203">
        <v>0</v>
      </c>
      <c r="H303" s="204">
        <f t="shared" si="4"/>
        <v>19250</v>
      </c>
      <c r="I303" s="199">
        <v>298</v>
      </c>
    </row>
    <row r="304" spans="2:9" ht="16.5" customHeight="1" x14ac:dyDescent="0.25">
      <c r="B304" s="199">
        <v>299</v>
      </c>
      <c r="C304" s="200" t="str">
        <f>'!!!KATILIMCI LİSTESİ!!!'!B300</f>
        <v>CELAL HÖSÜKLER</v>
      </c>
      <c r="D304" s="201" t="str">
        <f>'!!!KATILIMCI LİSTESİ!!!'!C300</f>
        <v>16289093176</v>
      </c>
      <c r="E304" s="199" t="str">
        <f>'!!!KATILIMCI LİSTESİ!!!'!D300</f>
        <v>TR440001200133800001161467</v>
      </c>
      <c r="F304" s="202">
        <f>'2-Bordro'!G303</f>
        <v>19250</v>
      </c>
      <c r="G304" s="203">
        <v>0</v>
      </c>
      <c r="H304" s="204">
        <f t="shared" si="4"/>
        <v>19250</v>
      </c>
      <c r="I304" s="199">
        <v>299</v>
      </c>
    </row>
    <row r="305" spans="2:9" ht="16.5" customHeight="1" x14ac:dyDescent="0.25">
      <c r="B305" s="199">
        <v>300</v>
      </c>
      <c r="C305" s="200" t="str">
        <f>'!!!KATILIMCI LİSTESİ!!!'!B301</f>
        <v>CELAL YAVUZEL</v>
      </c>
      <c r="D305" s="201" t="str">
        <f>'!!!KATILIMCI LİSTESİ!!!'!C301</f>
        <v>64966263350</v>
      </c>
      <c r="E305" s="199" t="str">
        <f>'!!!KATILIMCI LİSTESİ!!!'!D301</f>
        <v>TR510001200133800001208871</v>
      </c>
      <c r="F305" s="202">
        <f>'2-Bordro'!G304</f>
        <v>15125</v>
      </c>
      <c r="G305" s="203">
        <v>0</v>
      </c>
      <c r="H305" s="204">
        <f t="shared" si="4"/>
        <v>15125</v>
      </c>
      <c r="I305" s="199">
        <v>300</v>
      </c>
    </row>
    <row r="306" spans="2:9" ht="16.5" customHeight="1" x14ac:dyDescent="0.25">
      <c r="B306" s="199">
        <v>301</v>
      </c>
      <c r="C306" s="200" t="str">
        <f>'!!!KATILIMCI LİSTESİ!!!'!B302</f>
        <v>CEM AKIN</v>
      </c>
      <c r="D306" s="201" t="str">
        <f>'!!!KATILIMCI LİSTESİ!!!'!C302</f>
        <v>10454772156</v>
      </c>
      <c r="E306" s="199" t="str">
        <f>'!!!KATILIMCI LİSTESİ!!!'!D302</f>
        <v>TR860001200133800001179723</v>
      </c>
      <c r="F306" s="202">
        <f>'2-Bordro'!G305</f>
        <v>19250</v>
      </c>
      <c r="G306" s="203">
        <v>0</v>
      </c>
      <c r="H306" s="204">
        <f t="shared" si="4"/>
        <v>19250</v>
      </c>
      <c r="I306" s="199">
        <v>301</v>
      </c>
    </row>
    <row r="307" spans="2:9" ht="16.5" customHeight="1" x14ac:dyDescent="0.25">
      <c r="B307" s="199">
        <v>302</v>
      </c>
      <c r="C307" s="200" t="str">
        <f>'!!!KATILIMCI LİSTESİ!!!'!B303</f>
        <v>CEM ESENKÖYLÜ</v>
      </c>
      <c r="D307" s="201" t="str">
        <f>'!!!KATILIMCI LİSTESİ!!!'!C303</f>
        <v>19546063172</v>
      </c>
      <c r="E307" s="199" t="str">
        <f>'!!!KATILIMCI LİSTESİ!!!'!D303</f>
        <v>TR200001200133800001154139</v>
      </c>
      <c r="F307" s="202">
        <f>'2-Bordro'!G306</f>
        <v>19250</v>
      </c>
      <c r="G307" s="203">
        <v>0</v>
      </c>
      <c r="H307" s="204">
        <f t="shared" si="4"/>
        <v>19250</v>
      </c>
      <c r="I307" s="199">
        <v>302</v>
      </c>
    </row>
    <row r="308" spans="2:9" ht="16.5" customHeight="1" x14ac:dyDescent="0.25">
      <c r="B308" s="199">
        <v>303</v>
      </c>
      <c r="C308" s="200" t="str">
        <f>'!!!KATILIMCI LİSTESİ!!!'!B304</f>
        <v>CEM GÖBELEK</v>
      </c>
      <c r="D308" s="201" t="str">
        <f>'!!!KATILIMCI LİSTESİ!!!'!C304</f>
        <v>23596933156</v>
      </c>
      <c r="E308" s="199" t="str">
        <f>'!!!KATILIMCI LİSTESİ!!!'!D304</f>
        <v>TR970001200133800001167012</v>
      </c>
      <c r="F308" s="202">
        <f>'2-Bordro'!G307</f>
        <v>16500</v>
      </c>
      <c r="G308" s="203">
        <v>0</v>
      </c>
      <c r="H308" s="204">
        <f t="shared" si="4"/>
        <v>16500</v>
      </c>
      <c r="I308" s="199">
        <v>303</v>
      </c>
    </row>
    <row r="309" spans="2:9" ht="16.5" customHeight="1" x14ac:dyDescent="0.25">
      <c r="B309" s="199">
        <v>304</v>
      </c>
      <c r="C309" s="200" t="str">
        <f>'!!!KATILIMCI LİSTESİ!!!'!B305</f>
        <v>CEM TOKGÖZOĞLU</v>
      </c>
      <c r="D309" s="201" t="str">
        <f>'!!!KATILIMCI LİSTESİ!!!'!C305</f>
        <v>40234352766</v>
      </c>
      <c r="E309" s="199" t="str">
        <f>'!!!KATILIMCI LİSTESİ!!!'!D305</f>
        <v>TR600001200133800001169521</v>
      </c>
      <c r="F309" s="202">
        <f>'2-Bordro'!G308</f>
        <v>19250</v>
      </c>
      <c r="G309" s="203">
        <v>0</v>
      </c>
      <c r="H309" s="204">
        <f t="shared" si="4"/>
        <v>19250</v>
      </c>
      <c r="I309" s="199">
        <v>304</v>
      </c>
    </row>
    <row r="310" spans="2:9" ht="16.5" customHeight="1" x14ac:dyDescent="0.25">
      <c r="B310" s="199">
        <v>305</v>
      </c>
      <c r="C310" s="200" t="str">
        <f>'!!!KATILIMCI LİSTESİ!!!'!B306</f>
        <v>CEMİLE LEVENT</v>
      </c>
      <c r="D310" s="201" t="str">
        <f>'!!!KATILIMCI LİSTESİ!!!'!C306</f>
        <v>26627001206</v>
      </c>
      <c r="E310" s="199" t="str">
        <f>'!!!KATILIMCI LİSTESİ!!!'!D306</f>
        <v>TR240001200133800001196650</v>
      </c>
      <c r="F310" s="202">
        <f>'2-Bordro'!G309</f>
        <v>12375</v>
      </c>
      <c r="G310" s="203">
        <v>0</v>
      </c>
      <c r="H310" s="204">
        <f t="shared" si="4"/>
        <v>12375</v>
      </c>
      <c r="I310" s="199">
        <v>305</v>
      </c>
    </row>
    <row r="311" spans="2:9" ht="16.5" customHeight="1" x14ac:dyDescent="0.25">
      <c r="B311" s="199">
        <v>306</v>
      </c>
      <c r="C311" s="200" t="str">
        <f>'!!!KATILIMCI LİSTESİ!!!'!B307</f>
        <v>CEMİLE YUVARLAK</v>
      </c>
      <c r="D311" s="201" t="str">
        <f>'!!!KATILIMCI LİSTESİ!!!'!C307</f>
        <v>22733666612</v>
      </c>
      <c r="E311" s="199" t="str">
        <f>'!!!KATILIMCI LİSTESİ!!!'!D307</f>
        <v>TR020001200133800001202672</v>
      </c>
      <c r="F311" s="202">
        <f>'2-Bordro'!G310</f>
        <v>12375</v>
      </c>
      <c r="G311" s="203">
        <v>0</v>
      </c>
      <c r="H311" s="204">
        <f t="shared" si="4"/>
        <v>12375</v>
      </c>
      <c r="I311" s="199">
        <v>306</v>
      </c>
    </row>
    <row r="312" spans="2:9" ht="16.5" customHeight="1" x14ac:dyDescent="0.25">
      <c r="B312" s="199">
        <v>307</v>
      </c>
      <c r="C312" s="200" t="str">
        <f>'!!!KATILIMCI LİSTESİ!!!'!B308</f>
        <v>CEMRE GÜNGÖREN</v>
      </c>
      <c r="D312" s="201" t="str">
        <f>'!!!KATILIMCI LİSTESİ!!!'!C308</f>
        <v>11116401162</v>
      </c>
      <c r="E312" s="199" t="str">
        <f>'!!!KATILIMCI LİSTESİ!!!'!D308</f>
        <v>TR610001009010951714705003</v>
      </c>
      <c r="F312" s="202">
        <f>'2-Bordro'!G311</f>
        <v>16500</v>
      </c>
      <c r="G312" s="203">
        <v>0</v>
      </c>
      <c r="H312" s="204">
        <f t="shared" si="4"/>
        <v>16500</v>
      </c>
      <c r="I312" s="199">
        <v>307</v>
      </c>
    </row>
    <row r="313" spans="2:9" ht="16.5" customHeight="1" x14ac:dyDescent="0.25">
      <c r="B313" s="199">
        <v>308</v>
      </c>
      <c r="C313" s="200" t="str">
        <f>'!!!KATILIMCI LİSTESİ!!!'!B309</f>
        <v>CEMRE ÖZDÜZEN</v>
      </c>
      <c r="D313" s="201" t="str">
        <f>'!!!KATILIMCI LİSTESİ!!!'!C309</f>
        <v>25126007542</v>
      </c>
      <c r="E313" s="199" t="str">
        <f>'!!!KATILIMCI LİSTESİ!!!'!D309</f>
        <v>TR610001200133800001167272</v>
      </c>
      <c r="F313" s="202">
        <f>'2-Bordro'!G312</f>
        <v>19250</v>
      </c>
      <c r="G313" s="203">
        <v>0</v>
      </c>
      <c r="H313" s="204">
        <f t="shared" si="4"/>
        <v>19250</v>
      </c>
      <c r="I313" s="199">
        <v>308</v>
      </c>
    </row>
    <row r="314" spans="2:9" ht="16.5" customHeight="1" x14ac:dyDescent="0.25">
      <c r="B314" s="199">
        <v>309</v>
      </c>
      <c r="C314" s="200" t="str">
        <f>'!!!KATILIMCI LİSTESİ!!!'!B310</f>
        <v>CENNET KILIÇ</v>
      </c>
      <c r="D314" s="201" t="str">
        <f>'!!!KATILIMCI LİSTESİ!!!'!C310</f>
        <v>13345241946</v>
      </c>
      <c r="E314" s="199" t="str">
        <f>'!!!KATILIMCI LİSTESİ!!!'!D310</f>
        <v>TR880001200133800001164943</v>
      </c>
      <c r="F314" s="202">
        <f>'2-Bordro'!G313</f>
        <v>16500</v>
      </c>
      <c r="G314" s="203">
        <v>0</v>
      </c>
      <c r="H314" s="204">
        <f t="shared" si="4"/>
        <v>16500</v>
      </c>
      <c r="I314" s="199">
        <v>309</v>
      </c>
    </row>
    <row r="315" spans="2:9" ht="16.5" customHeight="1" x14ac:dyDescent="0.25">
      <c r="B315" s="199">
        <v>310</v>
      </c>
      <c r="C315" s="200" t="str">
        <f>'!!!KATILIMCI LİSTESİ!!!'!B311</f>
        <v>CEREN GÜDENLER</v>
      </c>
      <c r="D315" s="201" t="str">
        <f>'!!!KATILIMCI LİSTESİ!!!'!C311</f>
        <v>42436221666</v>
      </c>
      <c r="E315" s="199" t="str">
        <f>'!!!KATILIMCI LİSTESİ!!!'!D311</f>
        <v>TR820001200133800001169901</v>
      </c>
      <c r="F315" s="202">
        <f>'2-Bordro'!G314</f>
        <v>19250</v>
      </c>
      <c r="G315" s="203">
        <v>0</v>
      </c>
      <c r="H315" s="204">
        <f t="shared" si="4"/>
        <v>19250</v>
      </c>
      <c r="I315" s="199">
        <v>310</v>
      </c>
    </row>
    <row r="316" spans="2:9" ht="16.5" customHeight="1" x14ac:dyDescent="0.25">
      <c r="B316" s="199">
        <v>311</v>
      </c>
      <c r="C316" s="200" t="str">
        <f>'!!!KATILIMCI LİSTESİ!!!'!B312</f>
        <v>CEREN KAYA</v>
      </c>
      <c r="D316" s="201" t="str">
        <f>'!!!KATILIMCI LİSTESİ!!!'!C312</f>
        <v>14840149270</v>
      </c>
      <c r="E316" s="199" t="str">
        <f>'!!!KATILIMCI LİSTESİ!!!'!D312</f>
        <v>TR180001009010754116005001</v>
      </c>
      <c r="F316" s="202">
        <f>'2-Bordro'!G315</f>
        <v>12375</v>
      </c>
      <c r="G316" s="203">
        <v>0</v>
      </c>
      <c r="H316" s="204">
        <f t="shared" si="4"/>
        <v>12375</v>
      </c>
      <c r="I316" s="199">
        <v>311</v>
      </c>
    </row>
    <row r="317" spans="2:9" ht="16.5" customHeight="1" x14ac:dyDescent="0.25">
      <c r="B317" s="199">
        <v>312</v>
      </c>
      <c r="C317" s="200" t="str">
        <f>'!!!KATILIMCI LİSTESİ!!!'!B313</f>
        <v>CEREN KİRAZ</v>
      </c>
      <c r="D317" s="201" t="str">
        <f>'!!!KATILIMCI LİSTESİ!!!'!C313</f>
        <v>12050239484</v>
      </c>
      <c r="E317" s="199" t="str">
        <f>'!!!KATILIMCI LİSTESİ!!!'!D313</f>
        <v>TR290001200133800001200246</v>
      </c>
      <c r="F317" s="202">
        <f>'2-Bordro'!G316</f>
        <v>19250</v>
      </c>
      <c r="G317" s="203">
        <v>0</v>
      </c>
      <c r="H317" s="204">
        <f t="shared" si="4"/>
        <v>19250</v>
      </c>
      <c r="I317" s="199">
        <v>312</v>
      </c>
    </row>
    <row r="318" spans="2:9" ht="16.5" customHeight="1" x14ac:dyDescent="0.25">
      <c r="B318" s="199">
        <v>313</v>
      </c>
      <c r="C318" s="200" t="str">
        <f>'!!!KATILIMCI LİSTESİ!!!'!B314</f>
        <v>CEREN ÖZKER</v>
      </c>
      <c r="D318" s="201" t="str">
        <f>'!!!KATILIMCI LİSTESİ!!!'!C314</f>
        <v>12173233710</v>
      </c>
      <c r="E318" s="199" t="str">
        <f>'!!!KATILIMCI LİSTESİ!!!'!D314</f>
        <v>TR860001200133800001197959</v>
      </c>
      <c r="F318" s="202">
        <f>'2-Bordro'!G317</f>
        <v>17875</v>
      </c>
      <c r="G318" s="203">
        <v>0</v>
      </c>
      <c r="H318" s="204">
        <f t="shared" si="4"/>
        <v>17875</v>
      </c>
      <c r="I318" s="199">
        <v>313</v>
      </c>
    </row>
    <row r="319" spans="2:9" ht="16.5" customHeight="1" x14ac:dyDescent="0.25">
      <c r="B319" s="199">
        <v>314</v>
      </c>
      <c r="C319" s="200" t="str">
        <f>'!!!KATILIMCI LİSTESİ!!!'!B315</f>
        <v>CEREN BERRA KARAGÖL</v>
      </c>
      <c r="D319" s="201" t="str">
        <f>'!!!KATILIMCI LİSTESİ!!!'!C315</f>
        <v>10256930624</v>
      </c>
      <c r="E319" s="199" t="str">
        <f>'!!!KATILIMCI LİSTESİ!!!'!D315</f>
        <v>TR060001200965000066000011</v>
      </c>
      <c r="F319" s="202">
        <f>'2-Bordro'!G318</f>
        <v>11000</v>
      </c>
      <c r="G319" s="203">
        <v>0</v>
      </c>
      <c r="H319" s="204">
        <f t="shared" si="4"/>
        <v>11000</v>
      </c>
      <c r="I319" s="199">
        <v>314</v>
      </c>
    </row>
    <row r="320" spans="2:9" ht="16.5" customHeight="1" x14ac:dyDescent="0.25">
      <c r="B320" s="199">
        <v>315</v>
      </c>
      <c r="C320" s="200" t="str">
        <f>'!!!KATILIMCI LİSTESİ!!!'!B316</f>
        <v>CEVDET RESUL GÜZEY</v>
      </c>
      <c r="D320" s="201" t="str">
        <f>'!!!KATILIMCI LİSTESİ!!!'!C316</f>
        <v>10295278756</v>
      </c>
      <c r="E320" s="199" t="str">
        <f>'!!!KATILIMCI LİSTESİ!!!'!D316</f>
        <v>TR090001200936700001028832</v>
      </c>
      <c r="F320" s="202">
        <f>'2-Bordro'!G319</f>
        <v>19250</v>
      </c>
      <c r="G320" s="203">
        <v>0</v>
      </c>
      <c r="H320" s="204">
        <f t="shared" si="4"/>
        <v>19250</v>
      </c>
      <c r="I320" s="199">
        <v>315</v>
      </c>
    </row>
    <row r="321" spans="2:9" ht="16.5" customHeight="1" x14ac:dyDescent="0.25">
      <c r="B321" s="199">
        <v>316</v>
      </c>
      <c r="C321" s="200" t="str">
        <f>'!!!KATILIMCI LİSTESİ!!!'!B317</f>
        <v>CEYDA PAK</v>
      </c>
      <c r="D321" s="201" t="str">
        <f>'!!!KATILIMCI LİSTESİ!!!'!C317</f>
        <v>21896022426</v>
      </c>
      <c r="E321" s="199" t="str">
        <f>'!!!KATILIMCI LİSTESİ!!!'!D317</f>
        <v>TR880001200133800001177650</v>
      </c>
      <c r="F321" s="202">
        <f>'2-Bordro'!G320</f>
        <v>12375</v>
      </c>
      <c r="G321" s="203">
        <v>0</v>
      </c>
      <c r="H321" s="204">
        <f t="shared" si="4"/>
        <v>12375</v>
      </c>
      <c r="I321" s="199">
        <v>316</v>
      </c>
    </row>
    <row r="322" spans="2:9" ht="16.5" customHeight="1" x14ac:dyDescent="0.25">
      <c r="B322" s="199">
        <v>317</v>
      </c>
      <c r="C322" s="200" t="str">
        <f>'!!!KATILIMCI LİSTESİ!!!'!B318</f>
        <v>CEYDA TAŞKAN</v>
      </c>
      <c r="D322" s="201" t="str">
        <f>'!!!KATILIMCI LİSTESİ!!!'!C318</f>
        <v>10093439694</v>
      </c>
      <c r="E322" s="199" t="str">
        <f>'!!!KATILIMCI LİSTESİ!!!'!D318</f>
        <v>TR400001200133800001190542</v>
      </c>
      <c r="F322" s="202">
        <f>'2-Bordro'!G321</f>
        <v>19250</v>
      </c>
      <c r="G322" s="203">
        <v>0</v>
      </c>
      <c r="H322" s="204">
        <f t="shared" si="4"/>
        <v>19250</v>
      </c>
      <c r="I322" s="199">
        <v>317</v>
      </c>
    </row>
    <row r="323" spans="2:9" ht="16.5" customHeight="1" x14ac:dyDescent="0.25">
      <c r="B323" s="199">
        <v>318</v>
      </c>
      <c r="C323" s="200" t="str">
        <f>'!!!KATILIMCI LİSTESİ!!!'!B319</f>
        <v>ÇİĞDEM SULAK</v>
      </c>
      <c r="D323" s="201" t="str">
        <f>'!!!KATILIMCI LİSTESİ!!!'!C319</f>
        <v>43393625948</v>
      </c>
      <c r="E323" s="199" t="str">
        <f>'!!!KATILIMCI LİSTESİ!!!'!D319</f>
        <v>TR520001200951100001042761</v>
      </c>
      <c r="F323" s="202">
        <f>'2-Bordro'!G322</f>
        <v>19250</v>
      </c>
      <c r="G323" s="203">
        <v>0</v>
      </c>
      <c r="H323" s="204">
        <f t="shared" si="4"/>
        <v>19250</v>
      </c>
      <c r="I323" s="199">
        <v>318</v>
      </c>
    </row>
    <row r="324" spans="2:9" ht="16.5" customHeight="1" x14ac:dyDescent="0.25">
      <c r="B324" s="199">
        <v>319</v>
      </c>
      <c r="C324" s="200" t="str">
        <f>'!!!KATILIMCI LİSTESİ!!!'!B320</f>
        <v>CİHAN ŞAHAN</v>
      </c>
      <c r="D324" s="201" t="str">
        <f>'!!!KATILIMCI LİSTESİ!!!'!C320</f>
        <v>10958391242</v>
      </c>
      <c r="E324" s="199" t="str">
        <f>'!!!KATILIMCI LİSTESİ!!!'!D320</f>
        <v>TR180001200133800001183275</v>
      </c>
      <c r="F324" s="202">
        <f>'2-Bordro'!G323</f>
        <v>19250</v>
      </c>
      <c r="G324" s="203">
        <v>0</v>
      </c>
      <c r="H324" s="204">
        <f t="shared" si="4"/>
        <v>19250</v>
      </c>
      <c r="I324" s="199">
        <v>319</v>
      </c>
    </row>
    <row r="325" spans="2:9" ht="16.5" customHeight="1" x14ac:dyDescent="0.25">
      <c r="B325" s="199">
        <v>320</v>
      </c>
      <c r="C325" s="200" t="str">
        <f>'!!!KATILIMCI LİSTESİ!!!'!B321</f>
        <v>CİHANGİR ÖZKAYA</v>
      </c>
      <c r="D325" s="201" t="str">
        <f>'!!!KATILIMCI LİSTESİ!!!'!C321</f>
        <v>10277517156</v>
      </c>
      <c r="E325" s="199" t="str">
        <f>'!!!KATILIMCI LİSTESİ!!!'!D321</f>
        <v>TR640001200133800001203205</v>
      </c>
      <c r="F325" s="202">
        <f>'2-Bordro'!G324</f>
        <v>15125</v>
      </c>
      <c r="G325" s="203">
        <v>0</v>
      </c>
      <c r="H325" s="204">
        <f t="shared" si="4"/>
        <v>15125</v>
      </c>
      <c r="I325" s="199">
        <v>320</v>
      </c>
    </row>
    <row r="326" spans="2:9" ht="16.5" customHeight="1" x14ac:dyDescent="0.25">
      <c r="B326" s="199">
        <v>321</v>
      </c>
      <c r="C326" s="200" t="str">
        <f>'!!!KATILIMCI LİSTESİ!!!'!B322</f>
        <v>CUMA GÖK</v>
      </c>
      <c r="D326" s="201" t="str">
        <f>'!!!KATILIMCI LİSTESİ!!!'!C322</f>
        <v>11534408804</v>
      </c>
      <c r="E326" s="199" t="str">
        <f>'!!!KATILIMCI LİSTESİ!!!'!D322</f>
        <v>TR560001200154800001114708</v>
      </c>
      <c r="F326" s="202">
        <f>'2-Bordro'!G325</f>
        <v>19250</v>
      </c>
      <c r="G326" s="203">
        <v>0</v>
      </c>
      <c r="H326" s="204">
        <f t="shared" ref="H326:H389" si="5">F326-G326</f>
        <v>19250</v>
      </c>
      <c r="I326" s="199">
        <v>321</v>
      </c>
    </row>
    <row r="327" spans="2:9" ht="16.5" customHeight="1" x14ac:dyDescent="0.25">
      <c r="B327" s="199">
        <v>322</v>
      </c>
      <c r="C327" s="200" t="str">
        <f>'!!!KATILIMCI LİSTESİ!!!'!B323</f>
        <v>CUMA PAYMAN</v>
      </c>
      <c r="D327" s="201" t="str">
        <f>'!!!KATILIMCI LİSTESİ!!!'!C323</f>
        <v>12638218146</v>
      </c>
      <c r="E327" s="199" t="str">
        <f>'!!!KATILIMCI LİSTESİ!!!'!D323</f>
        <v>TR100001200937100001063423</v>
      </c>
      <c r="F327" s="202">
        <f>'2-Bordro'!G326</f>
        <v>19250</v>
      </c>
      <c r="G327" s="203">
        <v>0</v>
      </c>
      <c r="H327" s="204">
        <f t="shared" si="5"/>
        <v>19250</v>
      </c>
      <c r="I327" s="199">
        <v>322</v>
      </c>
    </row>
    <row r="328" spans="2:9" ht="16.5" customHeight="1" x14ac:dyDescent="0.25">
      <c r="B328" s="199">
        <v>323</v>
      </c>
      <c r="C328" s="200" t="str">
        <f>'!!!KATILIMCI LİSTESİ!!!'!B324</f>
        <v>CUMA SAMET ÖZDEMİR</v>
      </c>
      <c r="D328" s="201" t="str">
        <f>'!!!KATILIMCI LİSTESİ!!!'!C324</f>
        <v>47767033704</v>
      </c>
      <c r="E328" s="199" t="str">
        <f>'!!!KATILIMCI LİSTESİ!!!'!D324</f>
        <v>TR950001200133800001179949</v>
      </c>
      <c r="F328" s="202">
        <f>'2-Bordro'!G327</f>
        <v>19250</v>
      </c>
      <c r="G328" s="203">
        <v>0</v>
      </c>
      <c r="H328" s="204">
        <f t="shared" si="5"/>
        <v>19250</v>
      </c>
      <c r="I328" s="199">
        <v>323</v>
      </c>
    </row>
    <row r="329" spans="2:9" ht="16.5" customHeight="1" x14ac:dyDescent="0.25">
      <c r="B329" s="199">
        <v>324</v>
      </c>
      <c r="C329" s="200" t="str">
        <f>'!!!KATILIMCI LİSTESİ!!!'!B325</f>
        <v>DAMLA IŞIK</v>
      </c>
      <c r="D329" s="201" t="str">
        <f>'!!!KATILIMCI LİSTESİ!!!'!C325</f>
        <v>13958181028</v>
      </c>
      <c r="E329" s="199" t="str">
        <f>'!!!KATILIMCI LİSTESİ!!!'!D325</f>
        <v>TR120001200133800001195508</v>
      </c>
      <c r="F329" s="202">
        <f>'2-Bordro'!G328</f>
        <v>8250</v>
      </c>
      <c r="G329" s="203">
        <v>0</v>
      </c>
      <c r="H329" s="204">
        <f t="shared" si="5"/>
        <v>8250</v>
      </c>
      <c r="I329" s="199">
        <v>324</v>
      </c>
    </row>
    <row r="330" spans="2:9" ht="16.5" customHeight="1" x14ac:dyDescent="0.25">
      <c r="B330" s="199">
        <v>325</v>
      </c>
      <c r="C330" s="200" t="str">
        <f>'!!!KATILIMCI LİSTESİ!!!'!B326</f>
        <v>DAMLA MAVİŞ</v>
      </c>
      <c r="D330" s="201" t="str">
        <f>'!!!KATILIMCI LİSTESİ!!!'!C326</f>
        <v>17081868818</v>
      </c>
      <c r="E330" s="199" t="str">
        <f>'!!!KATILIMCI LİSTESİ!!!'!D326</f>
        <v>TR020001200133800001196173</v>
      </c>
      <c r="F330" s="202">
        <f>'2-Bordro'!G329</f>
        <v>19250</v>
      </c>
      <c r="G330" s="203">
        <v>0</v>
      </c>
      <c r="H330" s="204">
        <f t="shared" si="5"/>
        <v>19250</v>
      </c>
      <c r="I330" s="199">
        <v>325</v>
      </c>
    </row>
    <row r="331" spans="2:9" ht="16.5" customHeight="1" x14ac:dyDescent="0.25">
      <c r="B331" s="199">
        <v>326</v>
      </c>
      <c r="C331" s="200" t="str">
        <f>'!!!KATILIMCI LİSTESİ!!!'!B327</f>
        <v>DEMET KOCA</v>
      </c>
      <c r="D331" s="201" t="str">
        <f>'!!!KATILIMCI LİSTESİ!!!'!C327</f>
        <v>23047042192</v>
      </c>
      <c r="E331" s="199" t="str">
        <f>'!!!KATILIMCI LİSTESİ!!!'!D327</f>
        <v>TR540001200133800001166913</v>
      </c>
      <c r="F331" s="202">
        <f>'2-Bordro'!G330</f>
        <v>17875</v>
      </c>
      <c r="G331" s="203">
        <v>0</v>
      </c>
      <c r="H331" s="204">
        <f t="shared" si="5"/>
        <v>17875</v>
      </c>
      <c r="I331" s="199">
        <v>326</v>
      </c>
    </row>
    <row r="332" spans="2:9" ht="16.5" customHeight="1" x14ac:dyDescent="0.25">
      <c r="B332" s="199">
        <v>327</v>
      </c>
      <c r="C332" s="200" t="str">
        <f>'!!!KATILIMCI LİSTESİ!!!'!B328</f>
        <v>DENİZ CANIMOĞLU</v>
      </c>
      <c r="D332" s="201" t="str">
        <f>'!!!KATILIMCI LİSTESİ!!!'!C328</f>
        <v>24757877692</v>
      </c>
      <c r="E332" s="199" t="str">
        <f>'!!!KATILIMCI LİSTESİ!!!'!D328</f>
        <v>TR800001200133800001182547</v>
      </c>
      <c r="F332" s="202">
        <f>'2-Bordro'!G331</f>
        <v>19250</v>
      </c>
      <c r="G332" s="203">
        <v>0</v>
      </c>
      <c r="H332" s="204">
        <f t="shared" si="5"/>
        <v>19250</v>
      </c>
      <c r="I332" s="199">
        <v>327</v>
      </c>
    </row>
    <row r="333" spans="2:9" ht="16.5" customHeight="1" x14ac:dyDescent="0.25">
      <c r="B333" s="199">
        <v>328</v>
      </c>
      <c r="C333" s="200" t="str">
        <f>'!!!KATILIMCI LİSTESİ!!!'!B329</f>
        <v>DENİZ FIRAT</v>
      </c>
      <c r="D333" s="201" t="str">
        <f>'!!!KATILIMCI LİSTESİ!!!'!C329</f>
        <v>11756249308</v>
      </c>
      <c r="E333" s="199" t="str">
        <f>'!!!KATILIMCI LİSTESİ!!!'!D329</f>
        <v>TR820001200133800001207052</v>
      </c>
      <c r="F333" s="202">
        <f>'2-Bordro'!G332</f>
        <v>17875</v>
      </c>
      <c r="G333" s="203">
        <v>0</v>
      </c>
      <c r="H333" s="204">
        <f t="shared" si="5"/>
        <v>17875</v>
      </c>
      <c r="I333" s="199">
        <v>328</v>
      </c>
    </row>
    <row r="334" spans="2:9" ht="16.5" customHeight="1" x14ac:dyDescent="0.25">
      <c r="B334" s="199">
        <v>329</v>
      </c>
      <c r="C334" s="200" t="str">
        <f>'!!!KATILIMCI LİSTESİ!!!'!B330</f>
        <v>DENİZ KEREM KOYUNCU</v>
      </c>
      <c r="D334" s="201" t="str">
        <f>'!!!KATILIMCI LİSTESİ!!!'!C330</f>
        <v>11141251152</v>
      </c>
      <c r="E334" s="199" t="str">
        <f>'!!!KATILIMCI LİSTESİ!!!'!D330</f>
        <v>TR720001200133800001205001</v>
      </c>
      <c r="F334" s="202">
        <f>'2-Bordro'!G333</f>
        <v>15125</v>
      </c>
      <c r="G334" s="203">
        <v>0</v>
      </c>
      <c r="H334" s="204">
        <f t="shared" si="5"/>
        <v>15125</v>
      </c>
      <c r="I334" s="199">
        <v>329</v>
      </c>
    </row>
    <row r="335" spans="2:9" ht="16.5" customHeight="1" x14ac:dyDescent="0.25">
      <c r="B335" s="199">
        <v>330</v>
      </c>
      <c r="C335" s="200" t="str">
        <f>'!!!KATILIMCI LİSTESİ!!!'!B331</f>
        <v>DENİZ MERT YÖRÜK</v>
      </c>
      <c r="D335" s="201" t="str">
        <f>'!!!KATILIMCI LİSTESİ!!!'!C331</f>
        <v>21004163614</v>
      </c>
      <c r="E335" s="199" t="str">
        <f>'!!!KATILIMCI LİSTESİ!!!'!D331</f>
        <v>TR770001200133800001166499</v>
      </c>
      <c r="F335" s="202">
        <f>'2-Bordro'!G334</f>
        <v>19250</v>
      </c>
      <c r="G335" s="203">
        <v>0</v>
      </c>
      <c r="H335" s="204">
        <f t="shared" si="5"/>
        <v>19250</v>
      </c>
      <c r="I335" s="199">
        <v>330</v>
      </c>
    </row>
    <row r="336" spans="2:9" ht="16.5" customHeight="1" x14ac:dyDescent="0.25">
      <c r="B336" s="199">
        <v>331</v>
      </c>
      <c r="C336" s="200" t="str">
        <f>'!!!KATILIMCI LİSTESİ!!!'!B332</f>
        <v>DİCLE BAYDAN</v>
      </c>
      <c r="D336" s="201" t="str">
        <f>'!!!KATILIMCI LİSTESİ!!!'!C332</f>
        <v>12567011092</v>
      </c>
      <c r="E336" s="199" t="str">
        <f>'!!!KATILIMCI LİSTESİ!!!'!D332</f>
        <v>TR270001009010399866005001</v>
      </c>
      <c r="F336" s="202">
        <f>'2-Bordro'!G335</f>
        <v>19250</v>
      </c>
      <c r="G336" s="203">
        <v>0</v>
      </c>
      <c r="H336" s="204">
        <f t="shared" si="5"/>
        <v>19250</v>
      </c>
      <c r="I336" s="199">
        <v>331</v>
      </c>
    </row>
    <row r="337" spans="2:9" ht="16.5" customHeight="1" x14ac:dyDescent="0.25">
      <c r="B337" s="199">
        <v>332</v>
      </c>
      <c r="C337" s="200" t="str">
        <f>'!!!KATILIMCI LİSTESİ!!!'!B333</f>
        <v>DİDEM İCLAL ÇELİK</v>
      </c>
      <c r="D337" s="201" t="str">
        <f>'!!!KATILIMCI LİSTESİ!!!'!C333</f>
        <v>11102758140</v>
      </c>
      <c r="E337" s="199" t="str">
        <f>'!!!KATILIMCI LİSTESİ!!!'!D333</f>
        <v>TR940001500158007340647850</v>
      </c>
      <c r="F337" s="202">
        <f>'2-Bordro'!G336</f>
        <v>16500</v>
      </c>
      <c r="G337" s="203">
        <v>0</v>
      </c>
      <c r="H337" s="204">
        <f t="shared" si="5"/>
        <v>16500</v>
      </c>
      <c r="I337" s="199">
        <v>332</v>
      </c>
    </row>
    <row r="338" spans="2:9" ht="16.5" customHeight="1" x14ac:dyDescent="0.25">
      <c r="B338" s="199">
        <v>333</v>
      </c>
      <c r="C338" s="200" t="str">
        <f>'!!!KATILIMCI LİSTESİ!!!'!B334</f>
        <v>DİLAN AKKUŞ</v>
      </c>
      <c r="D338" s="201" t="str">
        <f>'!!!KATILIMCI LİSTESİ!!!'!C334</f>
        <v>11794541518</v>
      </c>
      <c r="E338" s="199" t="str">
        <f>'!!!KATILIMCI LİSTESİ!!!'!D334</f>
        <v>TR970001200133800001131025</v>
      </c>
      <c r="F338" s="202">
        <f>'2-Bordro'!G337</f>
        <v>19250</v>
      </c>
      <c r="G338" s="203">
        <v>0</v>
      </c>
      <c r="H338" s="204">
        <f t="shared" si="5"/>
        <v>19250</v>
      </c>
      <c r="I338" s="199">
        <v>333</v>
      </c>
    </row>
    <row r="339" spans="2:9" ht="16.5" customHeight="1" x14ac:dyDescent="0.25">
      <c r="B339" s="199">
        <v>334</v>
      </c>
      <c r="C339" s="200" t="str">
        <f>'!!!KATILIMCI LİSTESİ!!!'!B335</f>
        <v>DİLAN ASLAN</v>
      </c>
      <c r="D339" s="201" t="str">
        <f>'!!!KATILIMCI LİSTESİ!!!'!C335</f>
        <v>13736180212</v>
      </c>
      <c r="E339" s="199" t="str">
        <f>'!!!KATILIMCI LİSTESİ!!!'!D335</f>
        <v>TR210001200133800001179923</v>
      </c>
      <c r="F339" s="202">
        <f>'2-Bordro'!G338</f>
        <v>17875</v>
      </c>
      <c r="G339" s="203">
        <v>0</v>
      </c>
      <c r="H339" s="204">
        <f t="shared" si="5"/>
        <v>17875</v>
      </c>
      <c r="I339" s="199">
        <v>334</v>
      </c>
    </row>
    <row r="340" spans="2:9" ht="16.5" customHeight="1" x14ac:dyDescent="0.25">
      <c r="B340" s="199">
        <v>335</v>
      </c>
      <c r="C340" s="200" t="str">
        <f>'!!!KATILIMCI LİSTESİ!!!'!B336</f>
        <v>DİLAN ERTENE</v>
      </c>
      <c r="D340" s="201" t="str">
        <f>'!!!KATILIMCI LİSTESİ!!!'!C336</f>
        <v>73795039968</v>
      </c>
      <c r="E340" s="199" t="str">
        <f>'!!!KATILIMCI LİSTESİ!!!'!D336</f>
        <v>TR650001200133800001197852</v>
      </c>
      <c r="F340" s="202">
        <f>'2-Bordro'!G339</f>
        <v>8250</v>
      </c>
      <c r="G340" s="203">
        <v>0</v>
      </c>
      <c r="H340" s="204">
        <f t="shared" si="5"/>
        <v>8250</v>
      </c>
      <c r="I340" s="199">
        <v>335</v>
      </c>
    </row>
    <row r="341" spans="2:9" ht="16.5" customHeight="1" x14ac:dyDescent="0.25">
      <c r="B341" s="199">
        <v>336</v>
      </c>
      <c r="C341" s="200" t="str">
        <f>'!!!KATILIMCI LİSTESİ!!!'!B337</f>
        <v>DİLAN KILIÇ</v>
      </c>
      <c r="D341" s="201" t="str">
        <f>'!!!KATILIMCI LİSTESİ!!!'!C337</f>
        <v>37394166234</v>
      </c>
      <c r="E341" s="199" t="str">
        <f>'!!!KATILIMCI LİSTESİ!!!'!D337</f>
        <v>TR850001200133800001169071</v>
      </c>
      <c r="F341" s="202">
        <f>'2-Bordro'!G340</f>
        <v>19250</v>
      </c>
      <c r="G341" s="203">
        <v>0</v>
      </c>
      <c r="H341" s="204">
        <f t="shared" si="5"/>
        <v>19250</v>
      </c>
      <c r="I341" s="199">
        <v>336</v>
      </c>
    </row>
    <row r="342" spans="2:9" ht="16.5" customHeight="1" x14ac:dyDescent="0.25">
      <c r="B342" s="199">
        <v>337</v>
      </c>
      <c r="C342" s="200" t="str">
        <f>'!!!KATILIMCI LİSTESİ!!!'!B338</f>
        <v>DİLAN YAPICI</v>
      </c>
      <c r="D342" s="201" t="str">
        <f>'!!!KATILIMCI LİSTESİ!!!'!C338</f>
        <v>21355132956</v>
      </c>
      <c r="E342" s="199" t="str">
        <f>'!!!KATILIMCI LİSTESİ!!!'!D338</f>
        <v>TR460001200133800001166572</v>
      </c>
      <c r="F342" s="202">
        <f>'2-Bordro'!G341</f>
        <v>8250</v>
      </c>
      <c r="G342" s="203">
        <v>0</v>
      </c>
      <c r="H342" s="204">
        <f t="shared" si="5"/>
        <v>8250</v>
      </c>
      <c r="I342" s="199">
        <v>337</v>
      </c>
    </row>
    <row r="343" spans="2:9" ht="16.5" customHeight="1" x14ac:dyDescent="0.25">
      <c r="B343" s="199">
        <v>338</v>
      </c>
      <c r="C343" s="200" t="str">
        <f>'!!!KATILIMCI LİSTESİ!!!'!B339</f>
        <v>DİLAN YEL</v>
      </c>
      <c r="D343" s="201" t="str">
        <f>'!!!KATILIMCI LİSTESİ!!!'!C339</f>
        <v>12614825054</v>
      </c>
      <c r="E343" s="199" t="str">
        <f>'!!!KATILIMCI LİSTESİ!!!'!D339</f>
        <v>TR710001200133800001194737</v>
      </c>
      <c r="F343" s="202">
        <f>'2-Bordro'!G342</f>
        <v>19250</v>
      </c>
      <c r="G343" s="203">
        <v>0</v>
      </c>
      <c r="H343" s="204">
        <f t="shared" si="5"/>
        <v>19250</v>
      </c>
      <c r="I343" s="199">
        <v>338</v>
      </c>
    </row>
    <row r="344" spans="2:9" ht="16.5" customHeight="1" x14ac:dyDescent="0.25">
      <c r="B344" s="199">
        <v>339</v>
      </c>
      <c r="C344" s="200" t="str">
        <f>'!!!KATILIMCI LİSTESİ!!!'!B340</f>
        <v>DİLARA BORAZAN</v>
      </c>
      <c r="D344" s="201" t="str">
        <f>'!!!KATILIMCI LİSTESİ!!!'!C340</f>
        <v>10856801874</v>
      </c>
      <c r="E344" s="199" t="str">
        <f>'!!!KATILIMCI LİSTESİ!!!'!D340</f>
        <v>TR320001200133800001182732</v>
      </c>
      <c r="F344" s="202">
        <f>'2-Bordro'!G343</f>
        <v>19250</v>
      </c>
      <c r="G344" s="203">
        <v>0</v>
      </c>
      <c r="H344" s="204">
        <f t="shared" si="5"/>
        <v>19250</v>
      </c>
      <c r="I344" s="199">
        <v>339</v>
      </c>
    </row>
    <row r="345" spans="2:9" ht="16.5" customHeight="1" x14ac:dyDescent="0.25">
      <c r="B345" s="199">
        <v>340</v>
      </c>
      <c r="C345" s="200" t="str">
        <f>'!!!KATILIMCI LİSTESİ!!!'!B341</f>
        <v>DİLARA ÇINKIR</v>
      </c>
      <c r="D345" s="201" t="str">
        <f>'!!!KATILIMCI LİSTESİ!!!'!C341</f>
        <v>21227491952</v>
      </c>
      <c r="E345" s="199" t="str">
        <f>'!!!KATILIMCI LİSTESİ!!!'!D341</f>
        <v>TR420001200133800001166547</v>
      </c>
      <c r="F345" s="202">
        <f>'2-Bordro'!G344</f>
        <v>19250</v>
      </c>
      <c r="G345" s="203">
        <v>0</v>
      </c>
      <c r="H345" s="204">
        <f t="shared" si="5"/>
        <v>19250</v>
      </c>
      <c r="I345" s="199">
        <v>340</v>
      </c>
    </row>
    <row r="346" spans="2:9" ht="16.5" customHeight="1" x14ac:dyDescent="0.25">
      <c r="B346" s="199">
        <v>341</v>
      </c>
      <c r="C346" s="200" t="str">
        <f>'!!!KATILIMCI LİSTESİ!!!'!B342</f>
        <v>DİLARA İNCİ</v>
      </c>
      <c r="D346" s="201" t="str">
        <f>'!!!KATILIMCI LİSTESİ!!!'!C342</f>
        <v>13628190336</v>
      </c>
      <c r="E346" s="199" t="str">
        <f>'!!!KATILIMCI LİSTESİ!!!'!D342</f>
        <v>TR700001200937100001063507</v>
      </c>
      <c r="F346" s="202">
        <f>'2-Bordro'!G345</f>
        <v>19250</v>
      </c>
      <c r="G346" s="203">
        <v>0</v>
      </c>
      <c r="H346" s="204">
        <f t="shared" si="5"/>
        <v>19250</v>
      </c>
      <c r="I346" s="199">
        <v>341</v>
      </c>
    </row>
    <row r="347" spans="2:9" ht="16.5" customHeight="1" x14ac:dyDescent="0.25">
      <c r="B347" s="199">
        <v>342</v>
      </c>
      <c r="C347" s="200" t="str">
        <f>'!!!KATILIMCI LİSTESİ!!!'!B343</f>
        <v>DİLARA KOLAĞASIOĞLU</v>
      </c>
      <c r="D347" s="201" t="str">
        <f>'!!!KATILIMCI LİSTESİ!!!'!C343</f>
        <v>32588344580</v>
      </c>
      <c r="E347" s="199" t="str">
        <f>'!!!KATILIMCI LİSTESİ!!!'!D343</f>
        <v>TR610001001994789848595003</v>
      </c>
      <c r="F347" s="202">
        <f>'2-Bordro'!G346</f>
        <v>17875</v>
      </c>
      <c r="G347" s="203">
        <v>0</v>
      </c>
      <c r="H347" s="204">
        <f t="shared" si="5"/>
        <v>17875</v>
      </c>
      <c r="I347" s="199">
        <v>342</v>
      </c>
    </row>
    <row r="348" spans="2:9" ht="16.5" customHeight="1" x14ac:dyDescent="0.25">
      <c r="B348" s="199">
        <v>343</v>
      </c>
      <c r="C348" s="200" t="str">
        <f>'!!!KATILIMCI LİSTESİ!!!'!B344</f>
        <v>DİLARA SAHİLLİOĞLU</v>
      </c>
      <c r="D348" s="201" t="str">
        <f>'!!!KATILIMCI LİSTESİ!!!'!C344</f>
        <v>23362933540</v>
      </c>
      <c r="E348" s="199" t="str">
        <f>'!!!KATILIMCI LİSTESİ!!!'!D344</f>
        <v>TR610001200133800001138463</v>
      </c>
      <c r="F348" s="202">
        <f>'2-Bordro'!G347</f>
        <v>19250</v>
      </c>
      <c r="G348" s="203">
        <v>0</v>
      </c>
      <c r="H348" s="204">
        <f t="shared" si="5"/>
        <v>19250</v>
      </c>
      <c r="I348" s="199">
        <v>343</v>
      </c>
    </row>
    <row r="349" spans="2:9" ht="16.5" customHeight="1" x14ac:dyDescent="0.25">
      <c r="B349" s="199">
        <v>344</v>
      </c>
      <c r="C349" s="200" t="str">
        <f>'!!!KATILIMCI LİSTESİ!!!'!B345</f>
        <v>DİLARA ŞAHİN</v>
      </c>
      <c r="D349" s="201" t="str">
        <f>'!!!KATILIMCI LİSTESİ!!!'!C345</f>
        <v>15530911184</v>
      </c>
      <c r="E349" s="199" t="str">
        <f>'!!!KATILIMCI LİSTESİ!!!'!D345</f>
        <v>TR970001200133800001165460</v>
      </c>
      <c r="F349" s="202">
        <f>'2-Bordro'!G348</f>
        <v>19250</v>
      </c>
      <c r="G349" s="203">
        <v>0</v>
      </c>
      <c r="H349" s="204">
        <f t="shared" si="5"/>
        <v>19250</v>
      </c>
      <c r="I349" s="199">
        <v>344</v>
      </c>
    </row>
    <row r="350" spans="2:9" ht="16.5" customHeight="1" x14ac:dyDescent="0.25">
      <c r="B350" s="199">
        <v>345</v>
      </c>
      <c r="C350" s="200" t="str">
        <f>'!!!KATILIMCI LİSTESİ!!!'!B346</f>
        <v>DİLARA SEVER</v>
      </c>
      <c r="D350" s="201" t="str">
        <f>'!!!KATILIMCI LİSTESİ!!!'!C346</f>
        <v>34393167286</v>
      </c>
      <c r="E350" s="199" t="str">
        <f>'!!!KATILIMCI LİSTESİ!!!'!D346</f>
        <v>TR120001200133800001143710</v>
      </c>
      <c r="F350" s="202">
        <f>'2-Bordro'!G349</f>
        <v>19250</v>
      </c>
      <c r="G350" s="203">
        <v>0</v>
      </c>
      <c r="H350" s="204">
        <f t="shared" si="5"/>
        <v>19250</v>
      </c>
      <c r="I350" s="199">
        <v>345</v>
      </c>
    </row>
    <row r="351" spans="2:9" ht="16.5" customHeight="1" x14ac:dyDescent="0.25">
      <c r="B351" s="199">
        <v>346</v>
      </c>
      <c r="C351" s="200" t="str">
        <f>'!!!KATILIMCI LİSTESİ!!!'!B347</f>
        <v>DİLA ROJİN TEMİZER</v>
      </c>
      <c r="D351" s="201" t="str">
        <f>'!!!KATILIMCI LİSTESİ!!!'!C347</f>
        <v>11969245210</v>
      </c>
      <c r="E351" s="199" t="str">
        <f>'!!!KATILIMCI LİSTESİ!!!'!D347</f>
        <v>TR700001200133800001180787</v>
      </c>
      <c r="F351" s="202">
        <f>'2-Bordro'!G350</f>
        <v>19250</v>
      </c>
      <c r="G351" s="203">
        <v>0</v>
      </c>
      <c r="H351" s="204">
        <f t="shared" si="5"/>
        <v>19250</v>
      </c>
      <c r="I351" s="199">
        <v>346</v>
      </c>
    </row>
    <row r="352" spans="2:9" ht="16.5" customHeight="1" x14ac:dyDescent="0.25">
      <c r="B352" s="199">
        <v>347</v>
      </c>
      <c r="C352" s="200" t="str">
        <f>'!!!KATILIMCI LİSTESİ!!!'!B348</f>
        <v>DİLAY AÇIKGÖZ</v>
      </c>
      <c r="D352" s="201" t="str">
        <f>'!!!KATILIMCI LİSTESİ!!!'!C348</f>
        <v>69673098738</v>
      </c>
      <c r="E352" s="199" t="str">
        <f>'!!!KATILIMCI LİSTESİ!!!'!D348</f>
        <v>TR390001009010612037205002</v>
      </c>
      <c r="F352" s="202">
        <f>'2-Bordro'!G351</f>
        <v>19250</v>
      </c>
      <c r="G352" s="203">
        <v>0</v>
      </c>
      <c r="H352" s="204">
        <f t="shared" si="5"/>
        <v>19250</v>
      </c>
      <c r="I352" s="199">
        <v>347</v>
      </c>
    </row>
    <row r="353" spans="2:9" ht="16.5" customHeight="1" x14ac:dyDescent="0.25">
      <c r="B353" s="199">
        <v>348</v>
      </c>
      <c r="C353" s="200" t="str">
        <f>'!!!KATILIMCI LİSTESİ!!!'!B349</f>
        <v>DİLBİN BABAT</v>
      </c>
      <c r="D353" s="201" t="str">
        <f>'!!!KATILIMCI LİSTESİ!!!'!C349</f>
        <v>11460052560</v>
      </c>
      <c r="E353" s="199" t="str">
        <f>'!!!KATILIMCI LİSTESİ!!!'!D349</f>
        <v>TR780001200133800001193447</v>
      </c>
      <c r="F353" s="202">
        <f>'2-Bordro'!G352</f>
        <v>17875</v>
      </c>
      <c r="G353" s="203">
        <v>0</v>
      </c>
      <c r="H353" s="204">
        <f t="shared" si="5"/>
        <v>17875</v>
      </c>
      <c r="I353" s="199">
        <v>348</v>
      </c>
    </row>
    <row r="354" spans="2:9" ht="16.5" customHeight="1" x14ac:dyDescent="0.25">
      <c r="B354" s="199">
        <v>349</v>
      </c>
      <c r="C354" s="200" t="str">
        <f>'!!!KATILIMCI LİSTESİ!!!'!B350</f>
        <v>DİYAR YILDIZ ATEŞ</v>
      </c>
      <c r="D354" s="201" t="str">
        <f>'!!!KATILIMCI LİSTESİ!!!'!C350</f>
        <v>12035235258</v>
      </c>
      <c r="E354" s="199" t="str">
        <f>'!!!KATILIMCI LİSTESİ!!!'!D350</f>
        <v>TR340001200133800001205200</v>
      </c>
      <c r="F354" s="202">
        <f>'2-Bordro'!G353</f>
        <v>19250</v>
      </c>
      <c r="G354" s="203">
        <v>0</v>
      </c>
      <c r="H354" s="204">
        <f t="shared" si="5"/>
        <v>19250</v>
      </c>
      <c r="I354" s="199">
        <v>349</v>
      </c>
    </row>
    <row r="355" spans="2:9" ht="16.5" customHeight="1" x14ac:dyDescent="0.25">
      <c r="B355" s="199">
        <v>350</v>
      </c>
      <c r="C355" s="200" t="str">
        <f>'!!!KATILIMCI LİSTESİ!!!'!B351</f>
        <v>DOĞA CEYLAN</v>
      </c>
      <c r="D355" s="201" t="str">
        <f>'!!!KATILIMCI LİSTESİ!!!'!C351</f>
        <v>10187373910</v>
      </c>
      <c r="E355" s="199" t="str">
        <f>'!!!KATILIMCI LİSTESİ!!!'!D351</f>
        <v>TR850001200133800001177898</v>
      </c>
      <c r="F355" s="202">
        <f>'2-Bordro'!G354</f>
        <v>19250</v>
      </c>
      <c r="G355" s="203">
        <v>0</v>
      </c>
      <c r="H355" s="204">
        <f t="shared" si="5"/>
        <v>19250</v>
      </c>
      <c r="I355" s="199">
        <v>350</v>
      </c>
    </row>
    <row r="356" spans="2:9" ht="16.5" customHeight="1" x14ac:dyDescent="0.25">
      <c r="B356" s="199">
        <v>351</v>
      </c>
      <c r="C356" s="200" t="str">
        <f>'!!!KATILIMCI LİSTESİ!!!'!B352</f>
        <v>DOĞAN ÇETİNKAYA</v>
      </c>
      <c r="D356" s="201" t="str">
        <f>'!!!KATILIMCI LİSTESİ!!!'!C352</f>
        <v>10153509442</v>
      </c>
      <c r="E356" s="199" t="str">
        <f>'!!!KATILIMCI LİSTESİ!!!'!D352</f>
        <v>TR330001200133800001190668</v>
      </c>
      <c r="F356" s="202">
        <f>'2-Bordro'!G355</f>
        <v>19250</v>
      </c>
      <c r="G356" s="203">
        <v>0</v>
      </c>
      <c r="H356" s="204">
        <f t="shared" si="5"/>
        <v>19250</v>
      </c>
      <c r="I356" s="199">
        <v>351</v>
      </c>
    </row>
    <row r="357" spans="2:9" ht="16.5" customHeight="1" x14ac:dyDescent="0.25">
      <c r="B357" s="199">
        <v>352</v>
      </c>
      <c r="C357" s="200" t="str">
        <f>'!!!KATILIMCI LİSTESİ!!!'!B353</f>
        <v>DOĞAN KÜÇÜK</v>
      </c>
      <c r="D357" s="201" t="str">
        <f>'!!!KATILIMCI LİSTESİ!!!'!C353</f>
        <v>17956781778</v>
      </c>
      <c r="E357" s="199" t="str">
        <f>'!!!KATILIMCI LİSTESİ!!!'!D353</f>
        <v>TR970001200133800001184278</v>
      </c>
      <c r="F357" s="202">
        <f>'2-Bordro'!G356</f>
        <v>0</v>
      </c>
      <c r="G357" s="203">
        <v>0</v>
      </c>
      <c r="H357" s="204">
        <f t="shared" si="5"/>
        <v>0</v>
      </c>
      <c r="I357" s="199">
        <v>352</v>
      </c>
    </row>
    <row r="358" spans="2:9" ht="16.5" customHeight="1" x14ac:dyDescent="0.25">
      <c r="B358" s="199">
        <v>353</v>
      </c>
      <c r="C358" s="200" t="str">
        <f>'!!!KATILIMCI LİSTESİ!!!'!B354</f>
        <v>DOĞAN ÇAĞRI ALKAYA</v>
      </c>
      <c r="D358" s="201" t="str">
        <f>'!!!KATILIMCI LİSTESİ!!!'!C354</f>
        <v>11141268532</v>
      </c>
      <c r="E358" s="199" t="str">
        <f>'!!!KATILIMCI LİSTESİ!!!'!D354</f>
        <v>TR260001200133800001200591</v>
      </c>
      <c r="F358" s="202">
        <f>'2-Bordro'!G357</f>
        <v>19250</v>
      </c>
      <c r="G358" s="203">
        <v>0</v>
      </c>
      <c r="H358" s="204">
        <f t="shared" si="5"/>
        <v>19250</v>
      </c>
      <c r="I358" s="199">
        <v>353</v>
      </c>
    </row>
    <row r="359" spans="2:9" ht="16.5" customHeight="1" x14ac:dyDescent="0.25">
      <c r="B359" s="199">
        <v>354</v>
      </c>
      <c r="C359" s="200" t="str">
        <f>'!!!KATILIMCI LİSTESİ!!!'!B355</f>
        <v>DÖNDÜ BÜŞRA KAYA</v>
      </c>
      <c r="D359" s="201" t="str">
        <f>'!!!KATILIMCI LİSTESİ!!!'!C355</f>
        <v>13716076528</v>
      </c>
      <c r="E359" s="199" t="str">
        <f>'!!!KATILIMCI LİSTESİ!!!'!D355</f>
        <v>TR360001200133800001171796</v>
      </c>
      <c r="F359" s="202">
        <f>'2-Bordro'!G358</f>
        <v>19250</v>
      </c>
      <c r="G359" s="203">
        <v>0</v>
      </c>
      <c r="H359" s="204">
        <f t="shared" si="5"/>
        <v>19250</v>
      </c>
      <c r="I359" s="199">
        <v>354</v>
      </c>
    </row>
    <row r="360" spans="2:9" ht="16.5" customHeight="1" x14ac:dyDescent="0.25">
      <c r="B360" s="199">
        <v>355</v>
      </c>
      <c r="C360" s="200" t="str">
        <f>'!!!KATILIMCI LİSTESİ!!!'!B356</f>
        <v>DÖNE ESMANUR GÖKTAŞ</v>
      </c>
      <c r="D360" s="201" t="str">
        <f>'!!!KATILIMCI LİSTESİ!!!'!C356</f>
        <v>10288508518</v>
      </c>
      <c r="E360" s="199" t="str">
        <f>'!!!KATILIMCI LİSTESİ!!!'!D356</f>
        <v>TR130001200133800001203929</v>
      </c>
      <c r="F360" s="202">
        <f>'2-Bordro'!G359</f>
        <v>19250</v>
      </c>
      <c r="G360" s="203">
        <v>0</v>
      </c>
      <c r="H360" s="204">
        <f t="shared" si="5"/>
        <v>19250</v>
      </c>
      <c r="I360" s="199">
        <v>355</v>
      </c>
    </row>
    <row r="361" spans="2:9" ht="16.5" customHeight="1" x14ac:dyDescent="0.25">
      <c r="B361" s="199">
        <v>356</v>
      </c>
      <c r="C361" s="200" t="str">
        <f>'!!!KATILIMCI LİSTESİ!!!'!B357</f>
        <v>DURDU SAMET YILDIRIM</v>
      </c>
      <c r="D361" s="201" t="str">
        <f>'!!!KATILIMCI LİSTESİ!!!'!C357</f>
        <v>12854217954</v>
      </c>
      <c r="E361" s="199" t="str">
        <f>'!!!KATILIMCI LİSTESİ!!!'!D357</f>
        <v>TR050001200133800001181278</v>
      </c>
      <c r="F361" s="202">
        <f>'2-Bordro'!G360</f>
        <v>17875</v>
      </c>
      <c r="G361" s="203">
        <v>0</v>
      </c>
      <c r="H361" s="204">
        <f t="shared" si="5"/>
        <v>17875</v>
      </c>
      <c r="I361" s="199">
        <v>356</v>
      </c>
    </row>
    <row r="362" spans="2:9" ht="16.5" customHeight="1" x14ac:dyDescent="0.25">
      <c r="B362" s="199">
        <v>357</v>
      </c>
      <c r="C362" s="200" t="str">
        <f>'!!!KATILIMCI LİSTESİ!!!'!B358</f>
        <v>DURU AYDIN</v>
      </c>
      <c r="D362" s="201" t="str">
        <f>'!!!KATILIMCI LİSTESİ!!!'!C358</f>
        <v>13778185640</v>
      </c>
      <c r="E362" s="199" t="str">
        <f>'!!!KATILIMCI LİSTESİ!!!'!D358</f>
        <v>TR270001200133800001195432</v>
      </c>
      <c r="F362" s="202">
        <f>'2-Bordro'!G361</f>
        <v>6875</v>
      </c>
      <c r="G362" s="203">
        <v>0</v>
      </c>
      <c r="H362" s="204">
        <f t="shared" si="5"/>
        <v>6875</v>
      </c>
      <c r="I362" s="199">
        <v>357</v>
      </c>
    </row>
    <row r="363" spans="2:9" ht="16.5" customHeight="1" x14ac:dyDescent="0.25">
      <c r="B363" s="199">
        <v>358</v>
      </c>
      <c r="C363" s="200" t="str">
        <f>'!!!KATILIMCI LİSTESİ!!!'!B359</f>
        <v>DUYGU BUDAN</v>
      </c>
      <c r="D363" s="201" t="str">
        <f>'!!!KATILIMCI LİSTESİ!!!'!C359</f>
        <v>17965614234</v>
      </c>
      <c r="E363" s="199" t="str">
        <f>'!!!KATILIMCI LİSTESİ!!!'!D359</f>
        <v>TR580001200133800001196232</v>
      </c>
      <c r="F363" s="202">
        <f>'2-Bordro'!G362</f>
        <v>8250</v>
      </c>
      <c r="G363" s="203">
        <v>0</v>
      </c>
      <c r="H363" s="204">
        <f t="shared" si="5"/>
        <v>8250</v>
      </c>
      <c r="I363" s="199">
        <v>358</v>
      </c>
    </row>
    <row r="364" spans="2:9" ht="16.5" customHeight="1" x14ac:dyDescent="0.25">
      <c r="B364" s="199">
        <v>359</v>
      </c>
      <c r="C364" s="200" t="str">
        <f>'!!!KATILIMCI LİSTESİ!!!'!B360</f>
        <v>DUYGU ÖZDEMİR</v>
      </c>
      <c r="D364" s="201" t="str">
        <f>'!!!KATILIMCI LİSTESİ!!!'!C360</f>
        <v>11321253570</v>
      </c>
      <c r="E364" s="199" t="str">
        <f>'!!!KATILIMCI LİSTESİ!!!'!D360</f>
        <v>TR330001200133800001207740</v>
      </c>
      <c r="F364" s="202">
        <f>'2-Bordro'!G363</f>
        <v>17875</v>
      </c>
      <c r="G364" s="203">
        <v>0</v>
      </c>
      <c r="H364" s="204">
        <f t="shared" si="5"/>
        <v>17875</v>
      </c>
      <c r="I364" s="199">
        <v>359</v>
      </c>
    </row>
    <row r="365" spans="2:9" ht="16.5" customHeight="1" x14ac:dyDescent="0.25">
      <c r="B365" s="199">
        <v>360</v>
      </c>
      <c r="C365" s="200" t="str">
        <f>'!!!KATILIMCI LİSTESİ!!!'!B361</f>
        <v>DUYGU UYAN</v>
      </c>
      <c r="D365" s="201" t="str">
        <f>'!!!KATILIMCI LİSTESİ!!!'!C361</f>
        <v>22756958824</v>
      </c>
      <c r="E365" s="199" t="str">
        <f>'!!!KATILIMCI LİSTESİ!!!'!D361</f>
        <v>TR700001200133800001179526</v>
      </c>
      <c r="F365" s="202">
        <f>'2-Bordro'!G364</f>
        <v>19250</v>
      </c>
      <c r="G365" s="203">
        <v>0</v>
      </c>
      <c r="H365" s="204">
        <f t="shared" si="5"/>
        <v>19250</v>
      </c>
      <c r="I365" s="199">
        <v>360</v>
      </c>
    </row>
    <row r="366" spans="2:9" ht="16.5" customHeight="1" x14ac:dyDescent="0.25">
      <c r="B366" s="199">
        <v>361</v>
      </c>
      <c r="C366" s="200" t="str">
        <f>'!!!KATILIMCI LİSTESİ!!!'!B362</f>
        <v>DUYGU IŞILAY IŞIK</v>
      </c>
      <c r="D366" s="201" t="str">
        <f>'!!!KATILIMCI LİSTESİ!!!'!C362</f>
        <v>20623157646</v>
      </c>
      <c r="E366" s="199" t="str">
        <f>'!!!KATILIMCI LİSTESİ!!!'!D362</f>
        <v>TR860001200133800001183021</v>
      </c>
      <c r="F366" s="202">
        <f>'2-Bordro'!G365</f>
        <v>12375</v>
      </c>
      <c r="G366" s="203">
        <v>0</v>
      </c>
      <c r="H366" s="204">
        <f t="shared" si="5"/>
        <v>12375</v>
      </c>
      <c r="I366" s="199">
        <v>361</v>
      </c>
    </row>
    <row r="367" spans="2:9" ht="16.5" customHeight="1" x14ac:dyDescent="0.25">
      <c r="B367" s="199">
        <v>362</v>
      </c>
      <c r="C367" s="200" t="str">
        <f>'!!!KATILIMCI LİSTESİ!!!'!B363</f>
        <v>EBRAR BİLİCİ</v>
      </c>
      <c r="D367" s="201" t="str">
        <f>'!!!KATILIMCI LİSTESİ!!!'!C363</f>
        <v>13667185478</v>
      </c>
      <c r="E367" s="199" t="str">
        <f>'!!!KATILIMCI LİSTESİ!!!'!D363</f>
        <v>TR420001200133800001205638</v>
      </c>
      <c r="F367" s="202">
        <f>'2-Bordro'!G366</f>
        <v>19250</v>
      </c>
      <c r="G367" s="203">
        <v>0</v>
      </c>
      <c r="H367" s="204">
        <f t="shared" si="5"/>
        <v>19250</v>
      </c>
      <c r="I367" s="199">
        <v>362</v>
      </c>
    </row>
    <row r="368" spans="2:9" ht="16.5" customHeight="1" x14ac:dyDescent="0.25">
      <c r="B368" s="199">
        <v>363</v>
      </c>
      <c r="C368" s="200" t="str">
        <f>'!!!KATILIMCI LİSTESİ!!!'!B364</f>
        <v>EBRU CAN</v>
      </c>
      <c r="D368" s="201" t="str">
        <f>'!!!KATILIMCI LİSTESİ!!!'!C364</f>
        <v>22624881902</v>
      </c>
      <c r="E368" s="199" t="str">
        <f>'!!!KATILIMCI LİSTESİ!!!'!D364</f>
        <v>TR210001200133800001166828</v>
      </c>
      <c r="F368" s="202">
        <f>'2-Bordro'!G367</f>
        <v>19250</v>
      </c>
      <c r="G368" s="203">
        <v>0</v>
      </c>
      <c r="H368" s="204">
        <f t="shared" si="5"/>
        <v>19250</v>
      </c>
      <c r="I368" s="199">
        <v>363</v>
      </c>
    </row>
    <row r="369" spans="2:9" ht="16.5" customHeight="1" x14ac:dyDescent="0.25">
      <c r="B369" s="199">
        <v>364</v>
      </c>
      <c r="C369" s="200" t="str">
        <f>'!!!KATILIMCI LİSTESİ!!!'!B365</f>
        <v>EBRU ERİŞ</v>
      </c>
      <c r="D369" s="201" t="str">
        <f>'!!!KATILIMCI LİSTESİ!!!'!C365</f>
        <v>10421279084</v>
      </c>
      <c r="E369" s="199" t="str">
        <f>'!!!KATILIMCI LİSTESİ!!!'!D365</f>
        <v>TR090001200133800001180527</v>
      </c>
      <c r="F369" s="202">
        <f>'2-Bordro'!G368</f>
        <v>17875</v>
      </c>
      <c r="G369" s="203">
        <v>0</v>
      </c>
      <c r="H369" s="204">
        <f t="shared" si="5"/>
        <v>17875</v>
      </c>
      <c r="I369" s="199">
        <v>364</v>
      </c>
    </row>
    <row r="370" spans="2:9" ht="16.5" customHeight="1" x14ac:dyDescent="0.25">
      <c r="B370" s="199">
        <v>365</v>
      </c>
      <c r="C370" s="200" t="str">
        <f>'!!!KATILIMCI LİSTESİ!!!'!B366</f>
        <v>EBRU İÇYER</v>
      </c>
      <c r="D370" s="201" t="str">
        <f>'!!!KATILIMCI LİSTESİ!!!'!C366</f>
        <v>11615253330</v>
      </c>
      <c r="E370" s="199" t="str">
        <f>'!!!KATILIMCI LİSTESİ!!!'!D366</f>
        <v>TR420001200133800001164413</v>
      </c>
      <c r="F370" s="202">
        <f>'2-Bordro'!G369</f>
        <v>19250</v>
      </c>
      <c r="G370" s="203">
        <v>0</v>
      </c>
      <c r="H370" s="204">
        <f t="shared" si="5"/>
        <v>19250</v>
      </c>
      <c r="I370" s="199">
        <v>365</v>
      </c>
    </row>
    <row r="371" spans="2:9" ht="16.5" customHeight="1" x14ac:dyDescent="0.25">
      <c r="B371" s="199">
        <v>366</v>
      </c>
      <c r="C371" s="200" t="str">
        <f>'!!!KATILIMCI LİSTESİ!!!'!B367</f>
        <v>EBRU ÖZDİL</v>
      </c>
      <c r="D371" s="201" t="str">
        <f>'!!!KATILIMCI LİSTESİ!!!'!C367</f>
        <v>10132490044</v>
      </c>
      <c r="E371" s="199" t="str">
        <f>'!!!KATILIMCI LİSTESİ!!!'!D367</f>
        <v>TR400001200133800001181036</v>
      </c>
      <c r="F371" s="202">
        <f>'2-Bordro'!G370</f>
        <v>19250</v>
      </c>
      <c r="G371" s="203">
        <v>0</v>
      </c>
      <c r="H371" s="204">
        <f t="shared" si="5"/>
        <v>19250</v>
      </c>
      <c r="I371" s="199">
        <v>366</v>
      </c>
    </row>
    <row r="372" spans="2:9" ht="16.5" customHeight="1" x14ac:dyDescent="0.25">
      <c r="B372" s="199">
        <v>367</v>
      </c>
      <c r="C372" s="200" t="str">
        <f>'!!!KATILIMCI LİSTESİ!!!'!B368</f>
        <v>EBRU ECE ULUKAN</v>
      </c>
      <c r="D372" s="201" t="str">
        <f>'!!!KATILIMCI LİSTESİ!!!'!C368</f>
        <v>10838076474</v>
      </c>
      <c r="E372" s="199" t="str">
        <f>'!!!KATILIMCI LİSTESİ!!!'!D368</f>
        <v>TR330001200133800001180192</v>
      </c>
      <c r="F372" s="202">
        <f>'2-Bordro'!G371</f>
        <v>12375</v>
      </c>
      <c r="G372" s="203">
        <v>0</v>
      </c>
      <c r="H372" s="204">
        <f t="shared" si="5"/>
        <v>12375</v>
      </c>
      <c r="I372" s="199">
        <v>367</v>
      </c>
    </row>
    <row r="373" spans="2:9" ht="16.5" customHeight="1" x14ac:dyDescent="0.25">
      <c r="B373" s="199">
        <v>368</v>
      </c>
      <c r="C373" s="200" t="str">
        <f>'!!!KATILIMCI LİSTESİ!!!'!B369</f>
        <v>EBUBEKİR GÖRGEL</v>
      </c>
      <c r="D373" s="201" t="str">
        <f>'!!!KATILIMCI LİSTESİ!!!'!C369</f>
        <v>10679263880</v>
      </c>
      <c r="E373" s="199" t="str">
        <f>'!!!KATILIMCI LİSTESİ!!!'!D369</f>
        <v>TR390001200133800001179114</v>
      </c>
      <c r="F373" s="202">
        <f>'2-Bordro'!G372</f>
        <v>2750</v>
      </c>
      <c r="G373" s="203">
        <v>0</v>
      </c>
      <c r="H373" s="204">
        <f t="shared" si="5"/>
        <v>2750</v>
      </c>
      <c r="I373" s="199">
        <v>368</v>
      </c>
    </row>
    <row r="374" spans="2:9" ht="16.5" customHeight="1" x14ac:dyDescent="0.25">
      <c r="B374" s="199">
        <v>369</v>
      </c>
      <c r="C374" s="200" t="str">
        <f>'!!!KATILIMCI LİSTESİ!!!'!B370</f>
        <v>ECE GEDİK</v>
      </c>
      <c r="D374" s="201" t="str">
        <f>'!!!KATILIMCI LİSTESİ!!!'!C370</f>
        <v>10337360968</v>
      </c>
      <c r="E374" s="199" t="str">
        <f>'!!!KATILIMCI LİSTESİ!!!'!D370</f>
        <v>TR470001200133800001176933</v>
      </c>
      <c r="F374" s="202">
        <f>'2-Bordro'!G373</f>
        <v>19250</v>
      </c>
      <c r="G374" s="203">
        <v>0</v>
      </c>
      <c r="H374" s="204">
        <f t="shared" si="5"/>
        <v>19250</v>
      </c>
      <c r="I374" s="199">
        <v>369</v>
      </c>
    </row>
    <row r="375" spans="2:9" ht="16.5" customHeight="1" x14ac:dyDescent="0.25">
      <c r="B375" s="199">
        <v>370</v>
      </c>
      <c r="C375" s="200" t="str">
        <f>'!!!KATILIMCI LİSTESİ!!!'!B371</f>
        <v>ECEM UYGURÇETİN</v>
      </c>
      <c r="D375" s="201" t="str">
        <f>'!!!KATILIMCI LİSTESİ!!!'!C371</f>
        <v>10736282380</v>
      </c>
      <c r="E375" s="199" t="str">
        <f>'!!!KATILIMCI LİSTESİ!!!'!D371</f>
        <v>TR500001200133800001183281</v>
      </c>
      <c r="F375" s="202">
        <f>'2-Bordro'!G374</f>
        <v>17875</v>
      </c>
      <c r="G375" s="203">
        <v>0</v>
      </c>
      <c r="H375" s="204">
        <f t="shared" si="5"/>
        <v>17875</v>
      </c>
      <c r="I375" s="199">
        <v>370</v>
      </c>
    </row>
    <row r="376" spans="2:9" ht="16.5" customHeight="1" x14ac:dyDescent="0.25">
      <c r="B376" s="199">
        <v>371</v>
      </c>
      <c r="C376" s="200" t="str">
        <f>'!!!KATILIMCI LİSTESİ!!!'!B372</f>
        <v>ECENUR ŞENYER</v>
      </c>
      <c r="D376" s="201" t="str">
        <f>'!!!KATILIMCI LİSTESİ!!!'!C372</f>
        <v>12539221948</v>
      </c>
      <c r="E376" s="199" t="str">
        <f>'!!!KATILIMCI LİSTESİ!!!'!D372</f>
        <v>TR920001200133800001207745</v>
      </c>
      <c r="F376" s="202">
        <f>'2-Bordro'!G375</f>
        <v>17875</v>
      </c>
      <c r="G376" s="203">
        <v>0</v>
      </c>
      <c r="H376" s="204">
        <f t="shared" si="5"/>
        <v>17875</v>
      </c>
      <c r="I376" s="199">
        <v>371</v>
      </c>
    </row>
    <row r="377" spans="2:9" ht="16.5" customHeight="1" x14ac:dyDescent="0.25">
      <c r="B377" s="199">
        <v>372</v>
      </c>
      <c r="C377" s="200" t="str">
        <f>'!!!KATILIMCI LİSTESİ!!!'!B373</f>
        <v>ECMEL GEYİK</v>
      </c>
      <c r="D377" s="201" t="str">
        <f>'!!!KATILIMCI LİSTESİ!!!'!C373</f>
        <v>21101836114</v>
      </c>
      <c r="E377" s="199" t="str">
        <f>'!!!KATILIMCI LİSTESİ!!!'!D373</f>
        <v>TR110001200133800001166523</v>
      </c>
      <c r="F377" s="202">
        <f>'2-Bordro'!G376</f>
        <v>19250</v>
      </c>
      <c r="G377" s="203">
        <v>0</v>
      </c>
      <c r="H377" s="204">
        <f t="shared" si="5"/>
        <v>19250</v>
      </c>
      <c r="I377" s="199">
        <v>372</v>
      </c>
    </row>
    <row r="378" spans="2:9" ht="16.5" customHeight="1" x14ac:dyDescent="0.25">
      <c r="B378" s="199">
        <v>373</v>
      </c>
      <c r="C378" s="200" t="str">
        <f>'!!!KATILIMCI LİSTESİ!!!'!B374</f>
        <v>ECRİN HAVİN ORAK</v>
      </c>
      <c r="D378" s="201" t="str">
        <f>'!!!KATILIMCI LİSTESİ!!!'!C374</f>
        <v>12603074968</v>
      </c>
      <c r="E378" s="199" t="str">
        <f>'!!!KATILIMCI LİSTESİ!!!'!D374</f>
        <v>TR290001200133800001194717</v>
      </c>
      <c r="F378" s="202">
        <f>'2-Bordro'!G377</f>
        <v>11000</v>
      </c>
      <c r="G378" s="203">
        <v>0</v>
      </c>
      <c r="H378" s="204">
        <f t="shared" si="5"/>
        <v>11000</v>
      </c>
      <c r="I378" s="199">
        <v>373</v>
      </c>
    </row>
    <row r="379" spans="2:9" ht="16.5" customHeight="1" x14ac:dyDescent="0.25">
      <c r="B379" s="199">
        <v>374</v>
      </c>
      <c r="C379" s="200" t="str">
        <f>'!!!KATILIMCI LİSTESİ!!!'!B375</f>
        <v>EDA YAYICI</v>
      </c>
      <c r="D379" s="201" t="str">
        <f>'!!!KATILIMCI LİSTESİ!!!'!C375</f>
        <v>10505294422</v>
      </c>
      <c r="E379" s="199" t="str">
        <f>'!!!KATILIMCI LİSTESİ!!!'!D375</f>
        <v>TR390001200133800001178144</v>
      </c>
      <c r="F379" s="202">
        <f>'2-Bordro'!G378</f>
        <v>17875</v>
      </c>
      <c r="G379" s="203">
        <v>0</v>
      </c>
      <c r="H379" s="204">
        <f t="shared" si="5"/>
        <v>17875</v>
      </c>
      <c r="I379" s="199">
        <v>374</v>
      </c>
    </row>
    <row r="380" spans="2:9" ht="16.5" customHeight="1" x14ac:dyDescent="0.25">
      <c r="B380" s="199">
        <v>375</v>
      </c>
      <c r="C380" s="200" t="str">
        <f>'!!!KATILIMCI LİSTESİ!!!'!B376</f>
        <v>EDA NUR KOZAK</v>
      </c>
      <c r="D380" s="201" t="str">
        <f>'!!!KATILIMCI LİSTESİ!!!'!C376</f>
        <v>10700805652</v>
      </c>
      <c r="E380" s="199" t="str">
        <f>'!!!KATILIMCI LİSTESİ!!!'!D376</f>
        <v>TR720001200133800001192003</v>
      </c>
      <c r="F380" s="202">
        <f>'2-Bordro'!G379</f>
        <v>16500</v>
      </c>
      <c r="G380" s="203">
        <v>0</v>
      </c>
      <c r="H380" s="204">
        <f t="shared" si="5"/>
        <v>16500</v>
      </c>
      <c r="I380" s="199">
        <v>375</v>
      </c>
    </row>
    <row r="381" spans="2:9" ht="16.5" customHeight="1" x14ac:dyDescent="0.25">
      <c r="B381" s="199">
        <v>376</v>
      </c>
      <c r="C381" s="200" t="str">
        <f>'!!!KATILIMCI LİSTESİ!!!'!B377</f>
        <v>EDA NUR OKUTAN</v>
      </c>
      <c r="D381" s="201" t="str">
        <f>'!!!KATILIMCI LİSTESİ!!!'!C377</f>
        <v>10122084918</v>
      </c>
      <c r="E381" s="199" t="str">
        <f>'!!!KATILIMCI LİSTESİ!!!'!D377</f>
        <v>TR910001200925600001141789</v>
      </c>
      <c r="F381" s="202">
        <f>'2-Bordro'!G380</f>
        <v>12375</v>
      </c>
      <c r="G381" s="203">
        <v>0</v>
      </c>
      <c r="H381" s="204">
        <f t="shared" si="5"/>
        <v>12375</v>
      </c>
      <c r="I381" s="199">
        <v>376</v>
      </c>
    </row>
    <row r="382" spans="2:9" ht="16.5" customHeight="1" x14ac:dyDescent="0.25">
      <c r="B382" s="199">
        <v>377</v>
      </c>
      <c r="C382" s="200" t="str">
        <f>'!!!KATILIMCI LİSTESİ!!!'!B378</f>
        <v>EDANUR ÇETİN</v>
      </c>
      <c r="D382" s="201" t="str">
        <f>'!!!KATILIMCI LİSTESİ!!!'!C378</f>
        <v>24667814008</v>
      </c>
      <c r="E382" s="199" t="str">
        <f>'!!!KATILIMCI LİSTESİ!!!'!D378</f>
        <v>TR370001200133800001177210</v>
      </c>
      <c r="F382" s="202">
        <f>'2-Bordro'!G381</f>
        <v>17875</v>
      </c>
      <c r="G382" s="203">
        <v>0</v>
      </c>
      <c r="H382" s="204">
        <f t="shared" si="5"/>
        <v>17875</v>
      </c>
      <c r="I382" s="199">
        <v>377</v>
      </c>
    </row>
    <row r="383" spans="2:9" ht="16.5" customHeight="1" x14ac:dyDescent="0.25">
      <c r="B383" s="199">
        <v>378</v>
      </c>
      <c r="C383" s="200" t="str">
        <f>'!!!KATILIMCI LİSTESİ!!!'!B379</f>
        <v>EDİP EMEKTAŞ</v>
      </c>
      <c r="D383" s="201" t="str">
        <f>'!!!KATILIMCI LİSTESİ!!!'!C379</f>
        <v>10070385228</v>
      </c>
      <c r="E383" s="199" t="str">
        <f>'!!!KATILIMCI LİSTESİ!!!'!D379</f>
        <v>TR840001200133800001163075</v>
      </c>
      <c r="F383" s="202">
        <f>'2-Bordro'!G382</f>
        <v>8250</v>
      </c>
      <c r="G383" s="203">
        <v>0</v>
      </c>
      <c r="H383" s="204">
        <f t="shared" si="5"/>
        <v>8250</v>
      </c>
      <c r="I383" s="199">
        <v>378</v>
      </c>
    </row>
    <row r="384" spans="2:9" ht="16.5" customHeight="1" x14ac:dyDescent="0.25">
      <c r="B384" s="199">
        <v>379</v>
      </c>
      <c r="C384" s="200" t="str">
        <f>'!!!KATILIMCI LİSTESİ!!!'!B380</f>
        <v>EDİP FARUK KOÇDEMİR</v>
      </c>
      <c r="D384" s="201" t="str">
        <f>'!!!KATILIMCI LİSTESİ!!!'!C380</f>
        <v>10437078404</v>
      </c>
      <c r="E384" s="199" t="str">
        <f>'!!!KATILIMCI LİSTESİ!!!'!D380</f>
        <v>TR590001200133800001191364</v>
      </c>
      <c r="F384" s="202">
        <f>'2-Bordro'!G383</f>
        <v>19250</v>
      </c>
      <c r="G384" s="203">
        <v>0</v>
      </c>
      <c r="H384" s="204">
        <f t="shared" si="5"/>
        <v>19250</v>
      </c>
      <c r="I384" s="199">
        <v>379</v>
      </c>
    </row>
    <row r="385" spans="2:9" ht="16.5" customHeight="1" x14ac:dyDescent="0.25">
      <c r="B385" s="199">
        <v>380</v>
      </c>
      <c r="C385" s="200" t="str">
        <f>'!!!KATILIMCI LİSTESİ!!!'!B381</f>
        <v>EFE AYDOĞAN</v>
      </c>
      <c r="D385" s="201" t="str">
        <f>'!!!KATILIMCI LİSTESİ!!!'!C381</f>
        <v>10949895094</v>
      </c>
      <c r="E385" s="199" t="str">
        <f>'!!!KATILIMCI LİSTESİ!!!'!D381</f>
        <v>TR410001200133800001205947</v>
      </c>
      <c r="F385" s="202">
        <f>'2-Bordro'!G384</f>
        <v>8250</v>
      </c>
      <c r="G385" s="203">
        <v>0</v>
      </c>
      <c r="H385" s="204">
        <f t="shared" si="5"/>
        <v>8250</v>
      </c>
      <c r="I385" s="199">
        <v>380</v>
      </c>
    </row>
    <row r="386" spans="2:9" ht="16.5" customHeight="1" x14ac:dyDescent="0.25">
      <c r="B386" s="199">
        <v>381</v>
      </c>
      <c r="C386" s="200" t="str">
        <f>'!!!KATILIMCI LİSTESİ!!!'!B382</f>
        <v>EFE BÜNYAMİN AKTAŞ</v>
      </c>
      <c r="D386" s="201" t="str">
        <f>'!!!KATILIMCI LİSTESİ!!!'!C382</f>
        <v>13982754144</v>
      </c>
      <c r="E386" s="199" t="str">
        <f>'!!!KATILIMCI LİSTESİ!!!'!D382</f>
        <v>TR760004600108888000214144</v>
      </c>
      <c r="F386" s="202">
        <f>'2-Bordro'!G385</f>
        <v>16500</v>
      </c>
      <c r="G386" s="203">
        <v>0</v>
      </c>
      <c r="H386" s="204">
        <f t="shared" si="5"/>
        <v>16500</v>
      </c>
      <c r="I386" s="199">
        <v>381</v>
      </c>
    </row>
    <row r="387" spans="2:9" ht="16.5" customHeight="1" x14ac:dyDescent="0.25">
      <c r="B387" s="199">
        <v>382</v>
      </c>
      <c r="C387" s="200" t="str">
        <f>'!!!KATILIMCI LİSTESİ!!!'!B383</f>
        <v>EFE CAN EKER</v>
      </c>
      <c r="D387" s="201" t="str">
        <f>'!!!KATILIMCI LİSTESİ!!!'!C383</f>
        <v>11144333886</v>
      </c>
      <c r="E387" s="199" t="str">
        <f>'!!!KATILIMCI LİSTESİ!!!'!D383</f>
        <v>TR550001200133800001192891</v>
      </c>
      <c r="F387" s="202">
        <f>'2-Bordro'!G386</f>
        <v>12375</v>
      </c>
      <c r="G387" s="203">
        <v>0</v>
      </c>
      <c r="H387" s="204">
        <f t="shared" si="5"/>
        <v>12375</v>
      </c>
      <c r="I387" s="199">
        <v>382</v>
      </c>
    </row>
    <row r="388" spans="2:9" ht="16.5" customHeight="1" x14ac:dyDescent="0.25">
      <c r="B388" s="199">
        <v>383</v>
      </c>
      <c r="C388" s="200" t="str">
        <f>'!!!KATILIMCI LİSTESİ!!!'!B384</f>
        <v>EGE BERAT KARCIOĞLU</v>
      </c>
      <c r="D388" s="201" t="str">
        <f>'!!!KATILIMCI LİSTESİ!!!'!C384</f>
        <v>11642250258</v>
      </c>
      <c r="E388" s="199" t="str">
        <f>'!!!KATILIMCI LİSTESİ!!!'!D384</f>
        <v>TR930001200154900001137802</v>
      </c>
      <c r="F388" s="202">
        <f>'2-Bordro'!G387</f>
        <v>15125</v>
      </c>
      <c r="G388" s="203">
        <v>0</v>
      </c>
      <c r="H388" s="204">
        <f t="shared" si="5"/>
        <v>15125</v>
      </c>
      <c r="I388" s="199">
        <v>383</v>
      </c>
    </row>
    <row r="389" spans="2:9" ht="16.5" customHeight="1" x14ac:dyDescent="0.25">
      <c r="B389" s="199">
        <v>384</v>
      </c>
      <c r="C389" s="200" t="str">
        <f>'!!!KATILIMCI LİSTESİ!!!'!B385</f>
        <v>EKİN KOÇ</v>
      </c>
      <c r="D389" s="201" t="str">
        <f>'!!!KATILIMCI LİSTESİ!!!'!C385</f>
        <v>59992404068</v>
      </c>
      <c r="E389" s="199" t="str">
        <f>'!!!KATILIMCI LİSTESİ!!!'!D385</f>
        <v>TR220001200133800001181748</v>
      </c>
      <c r="F389" s="202">
        <f>'2-Bordro'!G388</f>
        <v>8250</v>
      </c>
      <c r="G389" s="203">
        <v>0</v>
      </c>
      <c r="H389" s="204">
        <f t="shared" si="5"/>
        <v>8250</v>
      </c>
      <c r="I389" s="199">
        <v>384</v>
      </c>
    </row>
    <row r="390" spans="2:9" ht="16.5" customHeight="1" x14ac:dyDescent="0.25">
      <c r="B390" s="199">
        <v>385</v>
      </c>
      <c r="C390" s="200" t="str">
        <f>'!!!KATILIMCI LİSTESİ!!!'!B386</f>
        <v>ELANUR ÇAKIR</v>
      </c>
      <c r="D390" s="201" t="str">
        <f>'!!!KATILIMCI LİSTESİ!!!'!C386</f>
        <v>15208214968</v>
      </c>
      <c r="E390" s="199" t="str">
        <f>'!!!KATILIMCI LİSTESİ!!!'!D386</f>
        <v>TR100001200133800001165377</v>
      </c>
      <c r="F390" s="202">
        <f>'2-Bordro'!G389</f>
        <v>19250</v>
      </c>
      <c r="G390" s="203">
        <v>0</v>
      </c>
      <c r="H390" s="204">
        <f t="shared" ref="H390:H453" si="6">F390-G390</f>
        <v>19250</v>
      </c>
      <c r="I390" s="199">
        <v>385</v>
      </c>
    </row>
    <row r="391" spans="2:9" ht="16.5" customHeight="1" x14ac:dyDescent="0.25">
      <c r="B391" s="199">
        <v>386</v>
      </c>
      <c r="C391" s="200" t="str">
        <f>'!!!KATILIMCI LİSTESİ!!!'!B387</f>
        <v>ELANUR FATMA AKÇALI</v>
      </c>
      <c r="D391" s="201" t="str">
        <f>'!!!KATILIMCI LİSTESİ!!!'!C387</f>
        <v>11041402104</v>
      </c>
      <c r="E391" s="199" t="str">
        <f>'!!!KATILIMCI LİSTESİ!!!'!D387</f>
        <v>TR310001200133800001203799</v>
      </c>
      <c r="F391" s="202">
        <f>'2-Bordro'!G390</f>
        <v>8250</v>
      </c>
      <c r="G391" s="203">
        <v>0</v>
      </c>
      <c r="H391" s="204">
        <f t="shared" si="6"/>
        <v>8250</v>
      </c>
      <c r="I391" s="199">
        <v>386</v>
      </c>
    </row>
    <row r="392" spans="2:9" ht="16.5" customHeight="1" x14ac:dyDescent="0.25">
      <c r="B392" s="199">
        <v>387</v>
      </c>
      <c r="C392" s="200" t="str">
        <f>'!!!KATILIMCI LİSTESİ!!!'!B388</f>
        <v>ELBİ SİMAY ÖZSEVEN</v>
      </c>
      <c r="D392" s="201" t="str">
        <f>'!!!KATILIMCI LİSTESİ!!!'!C388</f>
        <v>36415430118</v>
      </c>
      <c r="E392" s="199" t="str">
        <f>'!!!KATILIMCI LİSTESİ!!!'!D388</f>
        <v>TR280015700000000159903532</v>
      </c>
      <c r="F392" s="202">
        <f>'2-Bordro'!G391</f>
        <v>17875</v>
      </c>
      <c r="G392" s="203">
        <v>0</v>
      </c>
      <c r="H392" s="204">
        <f t="shared" si="6"/>
        <v>17875</v>
      </c>
      <c r="I392" s="199">
        <v>387</v>
      </c>
    </row>
    <row r="393" spans="2:9" ht="16.5" customHeight="1" x14ac:dyDescent="0.25">
      <c r="B393" s="199">
        <v>388</v>
      </c>
      <c r="C393" s="200" t="str">
        <f>'!!!KATILIMCI LİSTESİ!!!'!B389</f>
        <v>ELBRUZ BERAT SEVİMLİ</v>
      </c>
      <c r="D393" s="201" t="str">
        <f>'!!!KATILIMCI LİSTESİ!!!'!C389</f>
        <v>48376099860</v>
      </c>
      <c r="E393" s="199" t="str">
        <f>'!!!KATILIMCI LİSTESİ!!!'!D389</f>
        <v>TR550001200133800001183385</v>
      </c>
      <c r="F393" s="202">
        <f>'2-Bordro'!G392</f>
        <v>19250</v>
      </c>
      <c r="G393" s="203">
        <v>0</v>
      </c>
      <c r="H393" s="204">
        <f t="shared" si="6"/>
        <v>19250</v>
      </c>
      <c r="I393" s="199">
        <v>388</v>
      </c>
    </row>
    <row r="394" spans="2:9" ht="16.5" customHeight="1" x14ac:dyDescent="0.25">
      <c r="B394" s="199">
        <v>389</v>
      </c>
      <c r="C394" s="200" t="str">
        <f>'!!!KATILIMCI LİSTESİ!!!'!B390</f>
        <v>ELİF ALIÇ</v>
      </c>
      <c r="D394" s="201" t="str">
        <f>'!!!KATILIMCI LİSTESİ!!!'!C390</f>
        <v>10999371920</v>
      </c>
      <c r="E394" s="199" t="str">
        <f>'!!!KATILIMCI LİSTESİ!!!'!D390</f>
        <v>TR300001200133800001192565</v>
      </c>
      <c r="F394" s="202">
        <f>'2-Bordro'!G393</f>
        <v>12375</v>
      </c>
      <c r="G394" s="203">
        <v>0</v>
      </c>
      <c r="H394" s="204">
        <f t="shared" si="6"/>
        <v>12375</v>
      </c>
      <c r="I394" s="199">
        <v>389</v>
      </c>
    </row>
    <row r="395" spans="2:9" ht="16.5" customHeight="1" x14ac:dyDescent="0.25">
      <c r="B395" s="199">
        <v>390</v>
      </c>
      <c r="C395" s="200" t="str">
        <f>'!!!KATILIMCI LİSTESİ!!!'!B391</f>
        <v>ELİF BİLGİÇ</v>
      </c>
      <c r="D395" s="201" t="str">
        <f>'!!!KATILIMCI LİSTESİ!!!'!C391</f>
        <v>34643343910</v>
      </c>
      <c r="E395" s="199" t="str">
        <f>'!!!KATILIMCI LİSTESİ!!!'!D391</f>
        <v>TR680001200133800001179950</v>
      </c>
      <c r="F395" s="202">
        <f>'2-Bordro'!G394</f>
        <v>19250</v>
      </c>
      <c r="G395" s="203">
        <v>0</v>
      </c>
      <c r="H395" s="204">
        <f t="shared" si="6"/>
        <v>19250</v>
      </c>
      <c r="I395" s="199">
        <v>390</v>
      </c>
    </row>
    <row r="396" spans="2:9" ht="16.5" customHeight="1" x14ac:dyDescent="0.25">
      <c r="B396" s="199">
        <v>391</v>
      </c>
      <c r="C396" s="200" t="str">
        <f>'!!!KATILIMCI LİSTESİ!!!'!B392</f>
        <v>ELİF ÇAĞAN</v>
      </c>
      <c r="D396" s="201" t="str">
        <f>'!!!KATILIMCI LİSTESİ!!!'!C392</f>
        <v>11003850042</v>
      </c>
      <c r="E396" s="199" t="str">
        <f>'!!!KATILIMCI LİSTESİ!!!'!D392</f>
        <v>TR560001200133800001192582</v>
      </c>
      <c r="F396" s="202">
        <f>'2-Bordro'!G395</f>
        <v>19250</v>
      </c>
      <c r="G396" s="203">
        <v>0</v>
      </c>
      <c r="H396" s="204">
        <f t="shared" si="6"/>
        <v>19250</v>
      </c>
      <c r="I396" s="199">
        <v>391</v>
      </c>
    </row>
    <row r="397" spans="2:9" ht="16.5" customHeight="1" x14ac:dyDescent="0.25">
      <c r="B397" s="199">
        <v>392</v>
      </c>
      <c r="C397" s="200" t="str">
        <f>'!!!KATILIMCI LİSTESİ!!!'!B393</f>
        <v>ELİF GÜNTEKİN</v>
      </c>
      <c r="D397" s="201" t="str">
        <f>'!!!KATILIMCI LİSTESİ!!!'!C393</f>
        <v>43915344968</v>
      </c>
      <c r="E397" s="199" t="str">
        <f>'!!!KATILIMCI LİSTESİ!!!'!D393</f>
        <v>TR740001200133800001206614</v>
      </c>
      <c r="F397" s="202">
        <f>'2-Bordro'!G396</f>
        <v>4125</v>
      </c>
      <c r="G397" s="203">
        <v>0</v>
      </c>
      <c r="H397" s="204">
        <f t="shared" si="6"/>
        <v>4125</v>
      </c>
      <c r="I397" s="199">
        <v>392</v>
      </c>
    </row>
    <row r="398" spans="2:9" ht="16.5" customHeight="1" x14ac:dyDescent="0.25">
      <c r="B398" s="199">
        <v>393</v>
      </c>
      <c r="C398" s="200" t="str">
        <f>'!!!KATILIMCI LİSTESİ!!!'!B394</f>
        <v>ELİF KARAKUŞ</v>
      </c>
      <c r="D398" s="201" t="str">
        <f>'!!!KATILIMCI LİSTESİ!!!'!C394</f>
        <v>12464230978</v>
      </c>
      <c r="E398" s="199" t="str">
        <f>'!!!KATILIMCI LİSTESİ!!!'!D394</f>
        <v>TR070001200142800001180598</v>
      </c>
      <c r="F398" s="202">
        <f>'2-Bordro'!G397</f>
        <v>9625</v>
      </c>
      <c r="G398" s="203">
        <v>0</v>
      </c>
      <c r="H398" s="204">
        <f t="shared" si="6"/>
        <v>9625</v>
      </c>
      <c r="I398" s="199">
        <v>393</v>
      </c>
    </row>
    <row r="399" spans="2:9" ht="16.5" customHeight="1" x14ac:dyDescent="0.25">
      <c r="B399" s="199">
        <v>394</v>
      </c>
      <c r="C399" s="200" t="str">
        <f>'!!!KATILIMCI LİSTESİ!!!'!B395</f>
        <v>ELİF KIZILDELİ</v>
      </c>
      <c r="D399" s="201" t="str">
        <f>'!!!KATILIMCI LİSTESİ!!!'!C395</f>
        <v>44659147426</v>
      </c>
      <c r="E399" s="199" t="str">
        <f>'!!!KATILIMCI LİSTESİ!!!'!D395</f>
        <v>TR940001200133800001170267</v>
      </c>
      <c r="F399" s="202">
        <f>'2-Bordro'!G398</f>
        <v>19250</v>
      </c>
      <c r="G399" s="203">
        <v>0</v>
      </c>
      <c r="H399" s="204">
        <f t="shared" si="6"/>
        <v>19250</v>
      </c>
      <c r="I399" s="199">
        <v>394</v>
      </c>
    </row>
    <row r="400" spans="2:9" ht="16.5" customHeight="1" x14ac:dyDescent="0.25">
      <c r="B400" s="199">
        <v>395</v>
      </c>
      <c r="C400" s="200" t="str">
        <f>'!!!KATILIMCI LİSTESİ!!!'!B396</f>
        <v>ELİF KUZKAYA</v>
      </c>
      <c r="D400" s="201" t="str">
        <f>'!!!KATILIMCI LİSTESİ!!!'!C396</f>
        <v>11090792560</v>
      </c>
      <c r="E400" s="199" t="str">
        <f>'!!!KATILIMCI LİSTESİ!!!'!D396</f>
        <v>TR060001009010519306405001</v>
      </c>
      <c r="F400" s="202">
        <f>'2-Bordro'!G399</f>
        <v>16500</v>
      </c>
      <c r="G400" s="203">
        <v>0</v>
      </c>
      <c r="H400" s="204">
        <f t="shared" si="6"/>
        <v>16500</v>
      </c>
      <c r="I400" s="199">
        <v>395</v>
      </c>
    </row>
    <row r="401" spans="2:9" ht="16.5" customHeight="1" x14ac:dyDescent="0.25">
      <c r="B401" s="199">
        <v>396</v>
      </c>
      <c r="C401" s="200" t="str">
        <f>'!!!KATILIMCI LİSTESİ!!!'!B397</f>
        <v>ELİF OĞUZ</v>
      </c>
      <c r="D401" s="201" t="str">
        <f>'!!!KATILIMCI LİSTESİ!!!'!C397</f>
        <v>11414313952</v>
      </c>
      <c r="E401" s="199" t="str">
        <f>'!!!KATILIMCI LİSTESİ!!!'!D397</f>
        <v>TR880001200133800001206459</v>
      </c>
      <c r="F401" s="202">
        <f>'2-Bordro'!G400</f>
        <v>19250</v>
      </c>
      <c r="G401" s="203">
        <v>0</v>
      </c>
      <c r="H401" s="204">
        <f t="shared" si="6"/>
        <v>19250</v>
      </c>
      <c r="I401" s="199">
        <v>396</v>
      </c>
    </row>
    <row r="402" spans="2:9" ht="16.5" customHeight="1" x14ac:dyDescent="0.25">
      <c r="B402" s="199">
        <v>397</v>
      </c>
      <c r="C402" s="200" t="str">
        <f>'!!!KATILIMCI LİSTESİ!!!'!B398</f>
        <v>ELİF POLAT</v>
      </c>
      <c r="D402" s="201" t="str">
        <f>'!!!KATILIMCI LİSTESİ!!!'!C398</f>
        <v>17444050072</v>
      </c>
      <c r="E402" s="199" t="str">
        <f>'!!!KATILIMCI LİSTESİ!!!'!D398</f>
        <v>TR060001200133800001196198</v>
      </c>
      <c r="F402" s="202">
        <f>'2-Bordro'!G401</f>
        <v>17875</v>
      </c>
      <c r="G402" s="203">
        <v>0</v>
      </c>
      <c r="H402" s="204">
        <f t="shared" si="6"/>
        <v>17875</v>
      </c>
      <c r="I402" s="199">
        <v>397</v>
      </c>
    </row>
    <row r="403" spans="2:9" ht="16.5" customHeight="1" x14ac:dyDescent="0.25">
      <c r="B403" s="199">
        <v>398</v>
      </c>
      <c r="C403" s="200" t="str">
        <f>'!!!KATILIMCI LİSTESİ!!!'!B399</f>
        <v>ELİF SEÇME</v>
      </c>
      <c r="D403" s="201" t="str">
        <f>'!!!KATILIMCI LİSTESİ!!!'!C399</f>
        <v>12800217854</v>
      </c>
      <c r="E403" s="199" t="str">
        <f>'!!!KATILIMCI LİSTESİ!!!'!D399</f>
        <v>TR330001200133800001198622</v>
      </c>
      <c r="F403" s="202">
        <f>'2-Bordro'!G402</f>
        <v>19250</v>
      </c>
      <c r="G403" s="203">
        <v>0</v>
      </c>
      <c r="H403" s="204">
        <f t="shared" si="6"/>
        <v>19250</v>
      </c>
      <c r="I403" s="199">
        <v>398</v>
      </c>
    </row>
    <row r="404" spans="2:9" ht="16.5" customHeight="1" x14ac:dyDescent="0.25">
      <c r="B404" s="199">
        <v>399</v>
      </c>
      <c r="C404" s="200" t="str">
        <f>'!!!KATILIMCI LİSTESİ!!!'!B400</f>
        <v>ELİF TÜRKASLAN</v>
      </c>
      <c r="D404" s="201" t="str">
        <f>'!!!KATILIMCI LİSTESİ!!!'!C400</f>
        <v>10967281688</v>
      </c>
      <c r="E404" s="199" t="str">
        <f>'!!!KATILIMCI LİSTESİ!!!'!D400</f>
        <v>TR170001200133800001192508</v>
      </c>
      <c r="F404" s="202">
        <f>'2-Bordro'!G403</f>
        <v>19250</v>
      </c>
      <c r="G404" s="203">
        <v>0</v>
      </c>
      <c r="H404" s="204">
        <f t="shared" si="6"/>
        <v>19250</v>
      </c>
      <c r="I404" s="199">
        <v>399</v>
      </c>
    </row>
    <row r="405" spans="2:9" ht="16.5" customHeight="1" x14ac:dyDescent="0.25">
      <c r="B405" s="199">
        <v>400</v>
      </c>
      <c r="C405" s="200" t="str">
        <f>'!!!KATILIMCI LİSTESİ!!!'!B401</f>
        <v>ELİF YAMAN</v>
      </c>
      <c r="D405" s="201" t="str">
        <f>'!!!KATILIMCI LİSTESİ!!!'!C401</f>
        <v>10386149934</v>
      </c>
      <c r="E405" s="199" t="str">
        <f>'!!!KATILIMCI LİSTESİ!!!'!D401</f>
        <v>TR180001200133800001163681</v>
      </c>
      <c r="F405" s="202">
        <f>'2-Bordro'!G404</f>
        <v>16500</v>
      </c>
      <c r="G405" s="203">
        <v>0</v>
      </c>
      <c r="H405" s="204">
        <f t="shared" si="6"/>
        <v>16500</v>
      </c>
      <c r="I405" s="199">
        <v>400</v>
      </c>
    </row>
    <row r="406" spans="2:9" ht="16.5" customHeight="1" x14ac:dyDescent="0.25">
      <c r="B406" s="199">
        <v>401</v>
      </c>
      <c r="C406" s="200" t="str">
        <f>'!!!KATILIMCI LİSTESİ!!!'!B402</f>
        <v>ELİF YILDIRIM</v>
      </c>
      <c r="D406" s="201" t="str">
        <f>'!!!KATILIMCI LİSTESİ!!!'!C402</f>
        <v>10468487862</v>
      </c>
      <c r="E406" s="199" t="str">
        <f>'!!!KATILIMCI LİSTESİ!!!'!D402</f>
        <v>TR690001200133800001177701</v>
      </c>
      <c r="F406" s="202">
        <f>'2-Bordro'!G405</f>
        <v>19250</v>
      </c>
      <c r="G406" s="203">
        <v>0</v>
      </c>
      <c r="H406" s="204">
        <f t="shared" si="6"/>
        <v>19250</v>
      </c>
      <c r="I406" s="199">
        <v>401</v>
      </c>
    </row>
    <row r="407" spans="2:9" ht="16.5" customHeight="1" x14ac:dyDescent="0.25">
      <c r="B407" s="199">
        <v>402</v>
      </c>
      <c r="C407" s="200" t="str">
        <f>'!!!KATILIMCI LİSTESİ!!!'!B403</f>
        <v>ELİF BEYZA MUTLU</v>
      </c>
      <c r="D407" s="201" t="str">
        <f>'!!!KATILIMCI LİSTESİ!!!'!C403</f>
        <v>10168439710</v>
      </c>
      <c r="E407" s="199" t="str">
        <f>'!!!KATILIMCI LİSTESİ!!!'!D403</f>
        <v>TR530001200133800001190696</v>
      </c>
      <c r="F407" s="202">
        <f>'2-Bordro'!G406</f>
        <v>19250</v>
      </c>
      <c r="G407" s="203">
        <v>0</v>
      </c>
      <c r="H407" s="204">
        <f t="shared" si="6"/>
        <v>19250</v>
      </c>
      <c r="I407" s="199">
        <v>402</v>
      </c>
    </row>
    <row r="408" spans="2:9" ht="16.5" customHeight="1" x14ac:dyDescent="0.25">
      <c r="B408" s="199">
        <v>403</v>
      </c>
      <c r="C408" s="200" t="str">
        <f>'!!!KATILIMCI LİSTESİ!!!'!B404</f>
        <v>ELİFE NARLI</v>
      </c>
      <c r="D408" s="201" t="str">
        <f>'!!!KATILIMCI LİSTESİ!!!'!C404</f>
        <v>35909010164</v>
      </c>
      <c r="E408" s="199" t="str">
        <f>'!!!KATILIMCI LİSTESİ!!!'!D404</f>
        <v>TR400001200133800001197041</v>
      </c>
      <c r="F408" s="202">
        <f>'2-Bordro'!G407</f>
        <v>17875</v>
      </c>
      <c r="G408" s="203">
        <v>0</v>
      </c>
      <c r="H408" s="204">
        <f t="shared" si="6"/>
        <v>17875</v>
      </c>
      <c r="I408" s="199">
        <v>403</v>
      </c>
    </row>
    <row r="409" spans="2:9" ht="16.5" customHeight="1" x14ac:dyDescent="0.25">
      <c r="B409" s="199">
        <v>404</v>
      </c>
      <c r="C409" s="200" t="str">
        <f>'!!!KATILIMCI LİSTESİ!!!'!B405</f>
        <v>ELİF EGE TEKELİ</v>
      </c>
      <c r="D409" s="201" t="str">
        <f>'!!!KATILIMCI LİSTESİ!!!'!C405</f>
        <v>14911675554</v>
      </c>
      <c r="E409" s="199" t="str">
        <f>'!!!KATILIMCI LİSTESİ!!!'!D405</f>
        <v>TR570001200133800001165307</v>
      </c>
      <c r="F409" s="202">
        <f>'2-Bordro'!G408</f>
        <v>17875</v>
      </c>
      <c r="G409" s="203">
        <v>0</v>
      </c>
      <c r="H409" s="204">
        <f t="shared" si="6"/>
        <v>17875</v>
      </c>
      <c r="I409" s="199">
        <v>404</v>
      </c>
    </row>
    <row r="410" spans="2:9" ht="16.5" customHeight="1" x14ac:dyDescent="0.25">
      <c r="B410" s="199">
        <v>405</v>
      </c>
      <c r="C410" s="200" t="str">
        <f>'!!!KATILIMCI LİSTESİ!!!'!B406</f>
        <v>ELİF İREM CANBEK</v>
      </c>
      <c r="D410" s="201" t="str">
        <f>'!!!KATILIMCI LİSTESİ!!!'!C406</f>
        <v>11001054664</v>
      </c>
      <c r="E410" s="199" t="str">
        <f>'!!!KATILIMCI LİSTESİ!!!'!D406</f>
        <v>TR780001200133800001192574</v>
      </c>
      <c r="F410" s="202">
        <f>'2-Bordro'!G409</f>
        <v>19250</v>
      </c>
      <c r="G410" s="203">
        <v>0</v>
      </c>
      <c r="H410" s="204">
        <f t="shared" si="6"/>
        <v>19250</v>
      </c>
      <c r="I410" s="199">
        <v>405</v>
      </c>
    </row>
    <row r="411" spans="2:9" ht="16.5" customHeight="1" x14ac:dyDescent="0.25">
      <c r="B411" s="199">
        <v>406</v>
      </c>
      <c r="C411" s="200" t="str">
        <f>'!!!KATILIMCI LİSTESİ!!!'!B407</f>
        <v>ELİF İREM USLU</v>
      </c>
      <c r="D411" s="201" t="str">
        <f>'!!!KATILIMCI LİSTESİ!!!'!C407</f>
        <v>43798176342</v>
      </c>
      <c r="E411" s="199" t="str">
        <f>'!!!KATILIMCI LİSTESİ!!!'!D407</f>
        <v>TR750001200133800001209506</v>
      </c>
      <c r="F411" s="202">
        <f>'2-Bordro'!G410</f>
        <v>19250</v>
      </c>
      <c r="G411" s="203">
        <v>0</v>
      </c>
      <c r="H411" s="204">
        <f t="shared" si="6"/>
        <v>19250</v>
      </c>
      <c r="I411" s="199">
        <v>406</v>
      </c>
    </row>
    <row r="412" spans="2:9" ht="16.5" customHeight="1" x14ac:dyDescent="0.25">
      <c r="B412" s="199">
        <v>407</v>
      </c>
      <c r="C412" s="200" t="str">
        <f>'!!!KATILIMCI LİSTESİ!!!'!B408</f>
        <v>ELİF NİSA KUMMUZ</v>
      </c>
      <c r="D412" s="201" t="str">
        <f>'!!!KATILIMCI LİSTESİ!!!'!C408</f>
        <v>10154300598</v>
      </c>
      <c r="E412" s="199" t="str">
        <f>'!!!KATILIMCI LİSTESİ!!!'!D408</f>
        <v>TR750001200133800001187002</v>
      </c>
      <c r="F412" s="202">
        <f>'2-Bordro'!G411</f>
        <v>19250</v>
      </c>
      <c r="G412" s="203">
        <v>0</v>
      </c>
      <c r="H412" s="204">
        <f t="shared" si="6"/>
        <v>19250</v>
      </c>
      <c r="I412" s="199">
        <v>407</v>
      </c>
    </row>
    <row r="413" spans="2:9" ht="16.5" customHeight="1" x14ac:dyDescent="0.25">
      <c r="B413" s="199">
        <v>408</v>
      </c>
      <c r="C413" s="200" t="str">
        <f>'!!!KATILIMCI LİSTESİ!!!'!B409</f>
        <v>ELİF NUR KAYA</v>
      </c>
      <c r="D413" s="201" t="str">
        <f>'!!!KATILIMCI LİSTESİ!!!'!C409</f>
        <v>12111125824</v>
      </c>
      <c r="E413" s="199" t="str">
        <f>'!!!KATILIMCI LİSTESİ!!!'!D409</f>
        <v>TR960001200133800001194287</v>
      </c>
      <c r="F413" s="202">
        <f>'2-Bordro'!G412</f>
        <v>12375</v>
      </c>
      <c r="G413" s="203">
        <v>0</v>
      </c>
      <c r="H413" s="204">
        <f t="shared" si="6"/>
        <v>12375</v>
      </c>
      <c r="I413" s="199">
        <v>408</v>
      </c>
    </row>
    <row r="414" spans="2:9" ht="16.5" customHeight="1" x14ac:dyDescent="0.25">
      <c r="B414" s="199">
        <v>409</v>
      </c>
      <c r="C414" s="200" t="str">
        <f>'!!!KATILIMCI LİSTESİ!!!'!B410</f>
        <v>ELİF NUR ÖLCÜM</v>
      </c>
      <c r="D414" s="201" t="str">
        <f>'!!!KATILIMCI LİSTESİ!!!'!C410</f>
        <v>10838284510</v>
      </c>
      <c r="E414" s="199" t="str">
        <f>'!!!KATILIMCI LİSTESİ!!!'!D410</f>
        <v>TR830001200133800001178322</v>
      </c>
      <c r="F414" s="202">
        <f>'2-Bordro'!G413</f>
        <v>9625</v>
      </c>
      <c r="G414" s="203">
        <v>0</v>
      </c>
      <c r="H414" s="204">
        <f t="shared" si="6"/>
        <v>9625</v>
      </c>
      <c r="I414" s="199">
        <v>409</v>
      </c>
    </row>
    <row r="415" spans="2:9" ht="16.5" customHeight="1" x14ac:dyDescent="0.25">
      <c r="B415" s="199">
        <v>410</v>
      </c>
      <c r="C415" s="200" t="str">
        <f>'!!!KATILIMCI LİSTESİ!!!'!B411</f>
        <v>ELİF SELİN KÜÇÜKER</v>
      </c>
      <c r="D415" s="201" t="str">
        <f>'!!!KATILIMCI LİSTESİ!!!'!C411</f>
        <v>44914279336</v>
      </c>
      <c r="E415" s="199" t="str">
        <f>'!!!KATILIMCI LİSTESİ!!!'!D411</f>
        <v>TR810001200133800001170307</v>
      </c>
      <c r="F415" s="202">
        <f>'2-Bordro'!G414</f>
        <v>0</v>
      </c>
      <c r="G415" s="203">
        <v>0</v>
      </c>
      <c r="H415" s="204">
        <f t="shared" si="6"/>
        <v>0</v>
      </c>
      <c r="I415" s="199">
        <v>410</v>
      </c>
    </row>
    <row r="416" spans="2:9" ht="16.5" customHeight="1" x14ac:dyDescent="0.25">
      <c r="B416" s="199">
        <v>411</v>
      </c>
      <c r="C416" s="200" t="str">
        <f>'!!!KATILIMCI LİSTESİ!!!'!B412</f>
        <v>ELİFSU ALTUN</v>
      </c>
      <c r="D416" s="201" t="str">
        <f>'!!!KATILIMCI LİSTESİ!!!'!C412</f>
        <v>47584039842</v>
      </c>
      <c r="E416" s="199" t="str">
        <f>'!!!KATILIMCI LİSTESİ!!!'!D412</f>
        <v>TR100001200133800001170712</v>
      </c>
      <c r="F416" s="202">
        <f>'2-Bordro'!G415</f>
        <v>16500</v>
      </c>
      <c r="G416" s="203">
        <v>0</v>
      </c>
      <c r="H416" s="204">
        <f t="shared" si="6"/>
        <v>16500</v>
      </c>
      <c r="I416" s="199">
        <v>411</v>
      </c>
    </row>
    <row r="417" spans="2:9" ht="16.5" customHeight="1" x14ac:dyDescent="0.25">
      <c r="B417" s="199">
        <v>412</v>
      </c>
      <c r="C417" s="200" t="str">
        <f>'!!!KATILIMCI LİSTESİ!!!'!B413</f>
        <v>EMİNE ACAR</v>
      </c>
      <c r="D417" s="201" t="str">
        <f>'!!!KATILIMCI LİSTESİ!!!'!C413</f>
        <v>11144849226</v>
      </c>
      <c r="E417" s="199" t="str">
        <f>'!!!KATILIMCI LİSTESİ!!!'!D413</f>
        <v>TR670001009010038491705001</v>
      </c>
      <c r="F417" s="202">
        <f>'2-Bordro'!G416</f>
        <v>19250</v>
      </c>
      <c r="G417" s="203">
        <v>0</v>
      </c>
      <c r="H417" s="204">
        <f t="shared" si="6"/>
        <v>19250</v>
      </c>
      <c r="I417" s="199">
        <v>412</v>
      </c>
    </row>
    <row r="418" spans="2:9" ht="16.5" customHeight="1" x14ac:dyDescent="0.25">
      <c r="B418" s="199">
        <v>413</v>
      </c>
      <c r="C418" s="200" t="str">
        <f>'!!!KATILIMCI LİSTESİ!!!'!B414</f>
        <v>EMİNE ALIÇ</v>
      </c>
      <c r="D418" s="201" t="str">
        <f>'!!!KATILIMCI LİSTESİ!!!'!C414</f>
        <v>52216012278</v>
      </c>
      <c r="E418" s="199" t="str">
        <f>'!!!KATILIMCI LİSTESİ!!!'!D414</f>
        <v>TR440001200133800001180964</v>
      </c>
      <c r="F418" s="202">
        <f>'2-Bordro'!G417</f>
        <v>8250</v>
      </c>
      <c r="G418" s="203">
        <v>0</v>
      </c>
      <c r="H418" s="204">
        <f t="shared" si="6"/>
        <v>8250</v>
      </c>
      <c r="I418" s="199">
        <v>413</v>
      </c>
    </row>
    <row r="419" spans="2:9" ht="16.5" customHeight="1" x14ac:dyDescent="0.25">
      <c r="B419" s="199">
        <v>414</v>
      </c>
      <c r="C419" s="200" t="str">
        <f>'!!!KATILIMCI LİSTESİ!!!'!B415</f>
        <v>EMİNE ÇAPA</v>
      </c>
      <c r="D419" s="201" t="str">
        <f>'!!!KATILIMCI LİSTESİ!!!'!C415</f>
        <v>46417883584</v>
      </c>
      <c r="E419" s="199" t="str">
        <f>'!!!KATILIMCI LİSTESİ!!!'!D415</f>
        <v>TR630001200133800001170534</v>
      </c>
      <c r="F419" s="202">
        <f>'2-Bordro'!G418</f>
        <v>11000</v>
      </c>
      <c r="G419" s="203">
        <v>0</v>
      </c>
      <c r="H419" s="204">
        <f t="shared" si="6"/>
        <v>11000</v>
      </c>
      <c r="I419" s="199">
        <v>414</v>
      </c>
    </row>
    <row r="420" spans="2:9" ht="16.5" customHeight="1" x14ac:dyDescent="0.25">
      <c r="B420" s="199">
        <v>415</v>
      </c>
      <c r="C420" s="200" t="str">
        <f>'!!!KATILIMCI LİSTESİ!!!'!B416</f>
        <v>EMİNE ÇİFÇİ</v>
      </c>
      <c r="D420" s="201" t="str">
        <f>'!!!KATILIMCI LİSTESİ!!!'!C416</f>
        <v>15992898450</v>
      </c>
      <c r="E420" s="199" t="str">
        <f>'!!!KATILIMCI LİSTESİ!!!'!D416</f>
        <v>TR410001200133800001204492</v>
      </c>
      <c r="F420" s="202">
        <f>'2-Bordro'!G419</f>
        <v>16500</v>
      </c>
      <c r="G420" s="203">
        <v>0</v>
      </c>
      <c r="H420" s="204">
        <f t="shared" si="6"/>
        <v>16500</v>
      </c>
      <c r="I420" s="199">
        <v>415</v>
      </c>
    </row>
    <row r="421" spans="2:9" ht="16.5" customHeight="1" x14ac:dyDescent="0.25">
      <c r="B421" s="199">
        <v>416</v>
      </c>
      <c r="C421" s="200" t="str">
        <f>'!!!KATILIMCI LİSTESİ!!!'!B417</f>
        <v>EMİNE EBREN</v>
      </c>
      <c r="D421" s="201" t="str">
        <f>'!!!KATILIMCI LİSTESİ!!!'!C417</f>
        <v>44368936632</v>
      </c>
      <c r="E421" s="199" t="str">
        <f>'!!!KATILIMCI LİSTESİ!!!'!D417</f>
        <v>TR090001200133800001148032</v>
      </c>
      <c r="F421" s="202">
        <f>'2-Bordro'!G420</f>
        <v>16500</v>
      </c>
      <c r="G421" s="203">
        <v>0</v>
      </c>
      <c r="H421" s="204">
        <f t="shared" si="6"/>
        <v>16500</v>
      </c>
      <c r="I421" s="199">
        <v>416</v>
      </c>
    </row>
    <row r="422" spans="2:9" ht="16.5" customHeight="1" x14ac:dyDescent="0.25">
      <c r="B422" s="199">
        <v>417</v>
      </c>
      <c r="C422" s="200" t="str">
        <f>'!!!KATILIMCI LİSTESİ!!!'!B418</f>
        <v>EMİNE GÖKDOĞAN</v>
      </c>
      <c r="D422" s="201" t="str">
        <f>'!!!KATILIMCI LİSTESİ!!!'!C418</f>
        <v>11045830002</v>
      </c>
      <c r="E422" s="199" t="str">
        <f>'!!!KATILIMCI LİSTESİ!!!'!D418</f>
        <v>TR080001200133800001203340</v>
      </c>
      <c r="F422" s="202">
        <f>'2-Bordro'!G421</f>
        <v>8250</v>
      </c>
      <c r="G422" s="203">
        <v>0</v>
      </c>
      <c r="H422" s="204">
        <f t="shared" si="6"/>
        <v>8250</v>
      </c>
      <c r="I422" s="199">
        <v>417</v>
      </c>
    </row>
    <row r="423" spans="2:9" ht="16.5" customHeight="1" x14ac:dyDescent="0.25">
      <c r="B423" s="199">
        <v>418</v>
      </c>
      <c r="C423" s="200" t="str">
        <f>'!!!KATILIMCI LİSTESİ!!!'!B419</f>
        <v>EMİNE KANAT</v>
      </c>
      <c r="D423" s="201" t="str">
        <f>'!!!KATILIMCI LİSTESİ!!!'!C419</f>
        <v>17114074780</v>
      </c>
      <c r="E423" s="199" t="str">
        <f>'!!!KATILIMCI LİSTESİ!!!'!D419</f>
        <v>TR180001200133800001196176</v>
      </c>
      <c r="F423" s="202">
        <f>'2-Bordro'!G422</f>
        <v>4125</v>
      </c>
      <c r="G423" s="203">
        <v>0</v>
      </c>
      <c r="H423" s="204">
        <f t="shared" si="6"/>
        <v>4125</v>
      </c>
      <c r="I423" s="199">
        <v>418</v>
      </c>
    </row>
    <row r="424" spans="2:9" ht="16.5" customHeight="1" x14ac:dyDescent="0.25">
      <c r="B424" s="199">
        <v>419</v>
      </c>
      <c r="C424" s="200" t="str">
        <f>'!!!KATILIMCI LİSTESİ!!!'!B420</f>
        <v>EMİNE KAŞIKÇIOĞLU</v>
      </c>
      <c r="D424" s="201" t="str">
        <f>'!!!KATILIMCI LİSTESİ!!!'!C420</f>
        <v>34391017200</v>
      </c>
      <c r="E424" s="199" t="str">
        <f>'!!!KATILIMCI LİSTESİ!!!'!D420</f>
        <v>TR150001200925400001065082</v>
      </c>
      <c r="F424" s="202">
        <f>'2-Bordro'!G423</f>
        <v>12375</v>
      </c>
      <c r="G424" s="203">
        <v>0</v>
      </c>
      <c r="H424" s="204">
        <f t="shared" si="6"/>
        <v>12375</v>
      </c>
      <c r="I424" s="199">
        <v>419</v>
      </c>
    </row>
    <row r="425" spans="2:9" ht="16.5" customHeight="1" x14ac:dyDescent="0.25">
      <c r="B425" s="199">
        <v>420</v>
      </c>
      <c r="C425" s="200" t="str">
        <f>'!!!KATILIMCI LİSTESİ!!!'!B421</f>
        <v>EMİNE KAYA</v>
      </c>
      <c r="D425" s="201" t="str">
        <f>'!!!KATILIMCI LİSTESİ!!!'!C421</f>
        <v>30385704538</v>
      </c>
      <c r="E425" s="199" t="str">
        <f>'!!!KATILIMCI LİSTESİ!!!'!D421</f>
        <v>TR920001200922500001016893</v>
      </c>
      <c r="F425" s="202">
        <f>'2-Bordro'!G424</f>
        <v>16500</v>
      </c>
      <c r="G425" s="203">
        <v>0</v>
      </c>
      <c r="H425" s="204">
        <f t="shared" si="6"/>
        <v>16500</v>
      </c>
      <c r="I425" s="199">
        <v>420</v>
      </c>
    </row>
    <row r="426" spans="2:9" ht="16.5" customHeight="1" x14ac:dyDescent="0.25">
      <c r="B426" s="199">
        <v>421</v>
      </c>
      <c r="C426" s="200" t="str">
        <f>'!!!KATILIMCI LİSTESİ!!!'!B422</f>
        <v>EMİNE ÖZER</v>
      </c>
      <c r="D426" s="201" t="str">
        <f>'!!!KATILIMCI LİSTESİ!!!'!C422</f>
        <v>11739023376</v>
      </c>
      <c r="E426" s="199" t="str">
        <f>'!!!KATILIMCI LİSTESİ!!!'!D422</f>
        <v>TR760001200133800001193871</v>
      </c>
      <c r="F426" s="202">
        <f>'2-Bordro'!G425</f>
        <v>19250</v>
      </c>
      <c r="G426" s="203">
        <v>0</v>
      </c>
      <c r="H426" s="204">
        <f t="shared" si="6"/>
        <v>19250</v>
      </c>
      <c r="I426" s="199">
        <v>421</v>
      </c>
    </row>
    <row r="427" spans="2:9" ht="16.5" customHeight="1" x14ac:dyDescent="0.25">
      <c r="B427" s="199">
        <v>422</v>
      </c>
      <c r="C427" s="200" t="str">
        <f>'!!!KATILIMCI LİSTESİ!!!'!B423</f>
        <v>EMİNE ÖZKAN</v>
      </c>
      <c r="D427" s="201" t="str">
        <f>'!!!KATILIMCI LİSTESİ!!!'!C423</f>
        <v>44593144420</v>
      </c>
      <c r="E427" s="199" t="str">
        <f>'!!!KATILIMCI LİSTESİ!!!'!D423</f>
        <v>TR190001200133800001170259</v>
      </c>
      <c r="F427" s="202">
        <f>'2-Bordro'!G426</f>
        <v>17875</v>
      </c>
      <c r="G427" s="203">
        <v>0</v>
      </c>
      <c r="H427" s="204">
        <f t="shared" si="6"/>
        <v>17875</v>
      </c>
      <c r="I427" s="199">
        <v>422</v>
      </c>
    </row>
    <row r="428" spans="2:9" ht="16.5" customHeight="1" x14ac:dyDescent="0.25">
      <c r="B428" s="199">
        <v>423</v>
      </c>
      <c r="C428" s="200" t="str">
        <f>'!!!KATILIMCI LİSTESİ!!!'!B424</f>
        <v>EMİNE ÖZKOÇ</v>
      </c>
      <c r="D428" s="201" t="str">
        <f>'!!!KATILIMCI LİSTESİ!!!'!C424</f>
        <v>11321260714</v>
      </c>
      <c r="E428" s="199" t="str">
        <f>'!!!KATILIMCI LİSTESİ!!!'!D424</f>
        <v>TR100001200133800001193216</v>
      </c>
      <c r="F428" s="202">
        <f>'2-Bordro'!G427</f>
        <v>16500</v>
      </c>
      <c r="G428" s="203">
        <v>0</v>
      </c>
      <c r="H428" s="204">
        <f t="shared" si="6"/>
        <v>16500</v>
      </c>
      <c r="I428" s="199">
        <v>423</v>
      </c>
    </row>
    <row r="429" spans="2:9" ht="16.5" customHeight="1" x14ac:dyDescent="0.25">
      <c r="B429" s="199">
        <v>424</v>
      </c>
      <c r="C429" s="200" t="str">
        <f>'!!!KATILIMCI LİSTESİ!!!'!B425</f>
        <v>EMİNE ŞAMARAL</v>
      </c>
      <c r="D429" s="201" t="str">
        <f>'!!!KATILIMCI LİSTESİ!!!'!C425</f>
        <v>10746171254</v>
      </c>
      <c r="E429" s="199" t="str">
        <f>'!!!KATILIMCI LİSTESİ!!!'!D425</f>
        <v>TR880001200133800001192103</v>
      </c>
      <c r="F429" s="202">
        <f>'2-Bordro'!G428</f>
        <v>19250</v>
      </c>
      <c r="G429" s="203">
        <v>0</v>
      </c>
      <c r="H429" s="204">
        <f t="shared" si="6"/>
        <v>19250</v>
      </c>
      <c r="I429" s="199">
        <v>424</v>
      </c>
    </row>
    <row r="430" spans="2:9" ht="16.5" customHeight="1" x14ac:dyDescent="0.25">
      <c r="B430" s="199">
        <v>425</v>
      </c>
      <c r="C430" s="200" t="str">
        <f>'!!!KATILIMCI LİSTESİ!!!'!B426</f>
        <v>EMİNE ŞUMRAOĞLU</v>
      </c>
      <c r="D430" s="201" t="str">
        <f>'!!!KATILIMCI LİSTESİ!!!'!C426</f>
        <v>10550352764</v>
      </c>
      <c r="E430" s="199" t="str">
        <f>'!!!KATILIMCI LİSTESİ!!!'!D426</f>
        <v>TR860001200133800001191654</v>
      </c>
      <c r="F430" s="202">
        <f>'2-Bordro'!G429</f>
        <v>17875</v>
      </c>
      <c r="G430" s="203">
        <v>0</v>
      </c>
      <c r="H430" s="204">
        <f t="shared" si="6"/>
        <v>17875</v>
      </c>
      <c r="I430" s="199">
        <v>425</v>
      </c>
    </row>
    <row r="431" spans="2:9" ht="16.5" customHeight="1" x14ac:dyDescent="0.25">
      <c r="B431" s="199">
        <v>426</v>
      </c>
      <c r="C431" s="200" t="str">
        <f>'!!!KATILIMCI LİSTESİ!!!'!B427</f>
        <v>EMİNE ÜNAL</v>
      </c>
      <c r="D431" s="201" t="str">
        <f>'!!!KATILIMCI LİSTESİ!!!'!C427</f>
        <v>10664340206</v>
      </c>
      <c r="E431" s="199" t="str">
        <f>'!!!KATILIMCI LİSTESİ!!!'!D427</f>
        <v>TR020001200133800001191905</v>
      </c>
      <c r="F431" s="202">
        <f>'2-Bordro'!G430</f>
        <v>8250</v>
      </c>
      <c r="G431" s="203">
        <v>0</v>
      </c>
      <c r="H431" s="204">
        <f t="shared" si="6"/>
        <v>8250</v>
      </c>
      <c r="I431" s="199">
        <v>426</v>
      </c>
    </row>
    <row r="432" spans="2:9" ht="16.5" customHeight="1" x14ac:dyDescent="0.25">
      <c r="B432" s="199">
        <v>427</v>
      </c>
      <c r="C432" s="200" t="str">
        <f>'!!!KATILIMCI LİSTESİ!!!'!B428</f>
        <v>EMİNE BÜŞRA TEMUÇİN</v>
      </c>
      <c r="D432" s="201" t="str">
        <f>'!!!KATILIMCI LİSTESİ!!!'!C428</f>
        <v>12962206468</v>
      </c>
      <c r="E432" s="199" t="str">
        <f>'!!!KATILIMCI LİSTESİ!!!'!D428</f>
        <v>TR060001200133800001195034</v>
      </c>
      <c r="F432" s="202">
        <f>'2-Bordro'!G431</f>
        <v>11000</v>
      </c>
      <c r="G432" s="203">
        <v>0</v>
      </c>
      <c r="H432" s="204">
        <f t="shared" si="6"/>
        <v>11000</v>
      </c>
      <c r="I432" s="199">
        <v>427</v>
      </c>
    </row>
    <row r="433" spans="2:9" ht="16.5" customHeight="1" x14ac:dyDescent="0.25">
      <c r="B433" s="199">
        <v>428</v>
      </c>
      <c r="C433" s="200" t="str">
        <f>'!!!KATILIMCI LİSTESİ!!!'!B429</f>
        <v>EMİNE KÜBRA KALKAN</v>
      </c>
      <c r="D433" s="201" t="str">
        <f>'!!!KATILIMCI LİSTESİ!!!'!C429</f>
        <v>10922280510</v>
      </c>
      <c r="E433" s="199" t="str">
        <f>'!!!KATILIMCI LİSTESİ!!!'!D429</f>
        <v>TR110001200133800001178260</v>
      </c>
      <c r="F433" s="202">
        <f>'2-Bordro'!G432</f>
        <v>12375</v>
      </c>
      <c r="G433" s="203">
        <v>0</v>
      </c>
      <c r="H433" s="204">
        <f t="shared" si="6"/>
        <v>12375</v>
      </c>
      <c r="I433" s="199">
        <v>428</v>
      </c>
    </row>
    <row r="434" spans="2:9" ht="16.5" customHeight="1" x14ac:dyDescent="0.25">
      <c r="B434" s="199">
        <v>429</v>
      </c>
      <c r="C434" s="200" t="str">
        <f>'!!!KATILIMCI LİSTESİ!!!'!B430</f>
        <v>EMİNE NAZLI ONKUR</v>
      </c>
      <c r="D434" s="201" t="str">
        <f>'!!!KATILIMCI LİSTESİ!!!'!C430</f>
        <v>20501494634</v>
      </c>
      <c r="E434" s="199" t="str">
        <f>'!!!KATILIMCI LİSTESİ!!!'!D430</f>
        <v>TR300001200133800001177142</v>
      </c>
      <c r="F434" s="202">
        <f>'2-Bordro'!G433</f>
        <v>19250</v>
      </c>
      <c r="G434" s="203">
        <v>0</v>
      </c>
      <c r="H434" s="204">
        <f t="shared" si="6"/>
        <v>19250</v>
      </c>
      <c r="I434" s="199">
        <v>429</v>
      </c>
    </row>
    <row r="435" spans="2:9" ht="16.5" customHeight="1" x14ac:dyDescent="0.25">
      <c r="B435" s="199">
        <v>430</v>
      </c>
      <c r="C435" s="200" t="str">
        <f>'!!!KATILIMCI LİSTESİ!!!'!B431</f>
        <v>EMİNE NUR ASLAN</v>
      </c>
      <c r="D435" s="201" t="str">
        <f>'!!!KATILIMCI LİSTESİ!!!'!C431</f>
        <v>10229297686</v>
      </c>
      <c r="E435" s="199" t="str">
        <f>'!!!KATILIMCI LİSTESİ!!!'!D431</f>
        <v>TR560001200133800001190836</v>
      </c>
      <c r="F435" s="202">
        <f>'2-Bordro'!G434</f>
        <v>17875</v>
      </c>
      <c r="G435" s="203">
        <v>0</v>
      </c>
      <c r="H435" s="204">
        <f t="shared" si="6"/>
        <v>17875</v>
      </c>
      <c r="I435" s="199">
        <v>430</v>
      </c>
    </row>
    <row r="436" spans="2:9" ht="16.5" customHeight="1" x14ac:dyDescent="0.25">
      <c r="B436" s="199">
        <v>431</v>
      </c>
      <c r="C436" s="200" t="str">
        <f>'!!!KATILIMCI LİSTESİ!!!'!B432</f>
        <v>EMİNE NUR DAŞ</v>
      </c>
      <c r="D436" s="201" t="str">
        <f>'!!!KATILIMCI LİSTESİ!!!'!C432</f>
        <v>11547140890</v>
      </c>
      <c r="E436" s="199" t="str">
        <f>'!!!KATILIMCI LİSTESİ!!!'!D432</f>
        <v>TR540001200133800001193588</v>
      </c>
      <c r="F436" s="202">
        <f>'2-Bordro'!G435</f>
        <v>12375</v>
      </c>
      <c r="G436" s="203">
        <v>0</v>
      </c>
      <c r="H436" s="204">
        <f t="shared" si="6"/>
        <v>12375</v>
      </c>
      <c r="I436" s="199">
        <v>431</v>
      </c>
    </row>
    <row r="437" spans="2:9" ht="16.5" customHeight="1" x14ac:dyDescent="0.25">
      <c r="B437" s="199">
        <v>432</v>
      </c>
      <c r="C437" s="200" t="str">
        <f>'!!!KATILIMCI LİSTESİ!!!'!B433</f>
        <v>EMİR ASLAN</v>
      </c>
      <c r="D437" s="201" t="str">
        <f>'!!!KATILIMCI LİSTESİ!!!'!C433</f>
        <v>10580285414</v>
      </c>
      <c r="E437" s="199" t="str">
        <f>'!!!KATILIMCI LİSTESİ!!!'!D433</f>
        <v>TR390001200133800001186486</v>
      </c>
      <c r="F437" s="202">
        <f>'2-Bordro'!G436</f>
        <v>19250</v>
      </c>
      <c r="G437" s="203">
        <v>0</v>
      </c>
      <c r="H437" s="204">
        <f t="shared" si="6"/>
        <v>19250</v>
      </c>
      <c r="I437" s="199">
        <v>432</v>
      </c>
    </row>
    <row r="438" spans="2:9" ht="16.5" customHeight="1" x14ac:dyDescent="0.25">
      <c r="B438" s="199">
        <v>433</v>
      </c>
      <c r="C438" s="200" t="str">
        <f>'!!!KATILIMCI LİSTESİ!!!'!B434</f>
        <v>EMİR CANBOLAT</v>
      </c>
      <c r="D438" s="201" t="str">
        <f>'!!!KATILIMCI LİSTESİ!!!'!C434</f>
        <v>33607735846</v>
      </c>
      <c r="E438" s="199" t="str">
        <f>'!!!KATILIMCI LİSTESİ!!!'!D434</f>
        <v>TR460001200133800001168512</v>
      </c>
      <c r="F438" s="202">
        <f>'2-Bordro'!G437</f>
        <v>19250</v>
      </c>
      <c r="G438" s="203">
        <v>0</v>
      </c>
      <c r="H438" s="204">
        <f t="shared" si="6"/>
        <v>19250</v>
      </c>
      <c r="I438" s="199">
        <v>433</v>
      </c>
    </row>
    <row r="439" spans="2:9" ht="16.5" customHeight="1" x14ac:dyDescent="0.25">
      <c r="B439" s="199">
        <v>434</v>
      </c>
      <c r="C439" s="200" t="str">
        <f>'!!!KATILIMCI LİSTESİ!!!'!B435</f>
        <v>EMİR CAN DEMİR</v>
      </c>
      <c r="D439" s="201" t="str">
        <f>'!!!KATILIMCI LİSTESİ!!!'!C435</f>
        <v>35287277944</v>
      </c>
      <c r="E439" s="199" t="str">
        <f>'!!!KATILIMCI LİSTESİ!!!'!D435</f>
        <v>TR450001200133800001144086</v>
      </c>
      <c r="F439" s="202">
        <f>'2-Bordro'!G438</f>
        <v>16500</v>
      </c>
      <c r="G439" s="203">
        <v>0</v>
      </c>
      <c r="H439" s="204">
        <f t="shared" si="6"/>
        <v>16500</v>
      </c>
      <c r="I439" s="199">
        <v>434</v>
      </c>
    </row>
    <row r="440" spans="2:9" ht="16.5" customHeight="1" x14ac:dyDescent="0.25">
      <c r="B440" s="199">
        <v>435</v>
      </c>
      <c r="C440" s="200" t="str">
        <f>'!!!KATILIMCI LİSTESİ!!!'!B436</f>
        <v>EMİR FIRAT ACAR</v>
      </c>
      <c r="D440" s="201" t="str">
        <f>'!!!KATILIMCI LİSTESİ!!!'!C436</f>
        <v>28793255988</v>
      </c>
      <c r="E440" s="199" t="str">
        <f>'!!!KATILIMCI LİSTESİ!!!'!D436</f>
        <v>TR840001200133800001196734</v>
      </c>
      <c r="F440" s="202">
        <f>'2-Bordro'!G439</f>
        <v>19250</v>
      </c>
      <c r="G440" s="203">
        <v>0</v>
      </c>
      <c r="H440" s="204">
        <f t="shared" si="6"/>
        <v>19250</v>
      </c>
      <c r="I440" s="199">
        <v>435</v>
      </c>
    </row>
    <row r="441" spans="2:9" ht="16.5" customHeight="1" x14ac:dyDescent="0.25">
      <c r="B441" s="199">
        <v>436</v>
      </c>
      <c r="C441" s="200" t="str">
        <f>'!!!KATILIMCI LİSTESİ!!!'!B437</f>
        <v>EMİRHAN ARPASATAN</v>
      </c>
      <c r="D441" s="201" t="str">
        <f>'!!!KATILIMCI LİSTESİ!!!'!C437</f>
        <v>11021388374</v>
      </c>
      <c r="E441" s="199" t="str">
        <f>'!!!KATILIMCI LİSTESİ!!!'!D437</f>
        <v>TR860001200133800001192624</v>
      </c>
      <c r="F441" s="202">
        <f>'2-Bordro'!G440</f>
        <v>19250</v>
      </c>
      <c r="G441" s="203">
        <v>0</v>
      </c>
      <c r="H441" s="204">
        <f t="shared" si="6"/>
        <v>19250</v>
      </c>
      <c r="I441" s="199">
        <v>436</v>
      </c>
    </row>
    <row r="442" spans="2:9" ht="16.5" customHeight="1" x14ac:dyDescent="0.25">
      <c r="B442" s="199">
        <v>437</v>
      </c>
      <c r="C442" s="200" t="str">
        <f>'!!!KATILIMCI LİSTESİ!!!'!B438</f>
        <v>EMİRHAN ELKİT</v>
      </c>
      <c r="D442" s="201" t="str">
        <f>'!!!KATILIMCI LİSTESİ!!!'!C438</f>
        <v>15152191780</v>
      </c>
      <c r="E442" s="199" t="str">
        <f>'!!!KATILIMCI LİSTESİ!!!'!D438</f>
        <v>TR520001200133800001180820</v>
      </c>
      <c r="F442" s="202">
        <f>'2-Bordro'!G441</f>
        <v>8250</v>
      </c>
      <c r="G442" s="203">
        <v>0</v>
      </c>
      <c r="H442" s="204">
        <f t="shared" si="6"/>
        <v>8250</v>
      </c>
      <c r="I442" s="199">
        <v>437</v>
      </c>
    </row>
    <row r="443" spans="2:9" ht="16.5" customHeight="1" x14ac:dyDescent="0.25">
      <c r="B443" s="199">
        <v>438</v>
      </c>
      <c r="C443" s="200" t="str">
        <f>'!!!KATILIMCI LİSTESİ!!!'!B439</f>
        <v>EMİRHAN GÜNEŞ</v>
      </c>
      <c r="D443" s="201" t="str">
        <f>'!!!KATILIMCI LİSTESİ!!!'!C439</f>
        <v>10280775482</v>
      </c>
      <c r="E443" s="199" t="str">
        <f>'!!!KATILIMCI LİSTESİ!!!'!D439</f>
        <v>TR720001200133800001181915</v>
      </c>
      <c r="F443" s="202">
        <f>'2-Bordro'!G442</f>
        <v>8250</v>
      </c>
      <c r="G443" s="203">
        <v>0</v>
      </c>
      <c r="H443" s="204">
        <f t="shared" si="6"/>
        <v>8250</v>
      </c>
      <c r="I443" s="199">
        <v>438</v>
      </c>
    </row>
    <row r="444" spans="2:9" ht="16.5" customHeight="1" x14ac:dyDescent="0.25">
      <c r="B444" s="199">
        <v>439</v>
      </c>
      <c r="C444" s="200" t="str">
        <f>'!!!KATILIMCI LİSTESİ!!!'!B440</f>
        <v>EMİRHAN KAYA</v>
      </c>
      <c r="D444" s="201" t="str">
        <f>'!!!KATILIMCI LİSTESİ!!!'!C440</f>
        <v>10448277766</v>
      </c>
      <c r="E444" s="199" t="str">
        <f>'!!!KATILIMCI LİSTESİ!!!'!D440</f>
        <v>TR080001200133800001180545</v>
      </c>
      <c r="F444" s="202">
        <f>'2-Bordro'!G443</f>
        <v>19250</v>
      </c>
      <c r="G444" s="203">
        <v>0</v>
      </c>
      <c r="H444" s="204">
        <f t="shared" si="6"/>
        <v>19250</v>
      </c>
      <c r="I444" s="199">
        <v>439</v>
      </c>
    </row>
    <row r="445" spans="2:9" ht="16.5" customHeight="1" x14ac:dyDescent="0.25">
      <c r="B445" s="199">
        <v>440</v>
      </c>
      <c r="C445" s="200" t="str">
        <f>'!!!KATILIMCI LİSTESİ!!!'!B441</f>
        <v>EMİRHAN KAYRA</v>
      </c>
      <c r="D445" s="201" t="str">
        <f>'!!!KATILIMCI LİSTESİ!!!'!C441</f>
        <v>52855416130</v>
      </c>
      <c r="E445" s="199" t="str">
        <f>'!!!KATILIMCI LİSTESİ!!!'!D441</f>
        <v>TR350001200133800001150959</v>
      </c>
      <c r="F445" s="202">
        <f>'2-Bordro'!G444</f>
        <v>1375</v>
      </c>
      <c r="G445" s="203">
        <v>0</v>
      </c>
      <c r="H445" s="204">
        <f t="shared" si="6"/>
        <v>1375</v>
      </c>
      <c r="I445" s="199">
        <v>440</v>
      </c>
    </row>
    <row r="446" spans="2:9" ht="16.5" customHeight="1" x14ac:dyDescent="0.25">
      <c r="B446" s="199">
        <v>441</v>
      </c>
      <c r="C446" s="200" t="str">
        <f>'!!!KATILIMCI LİSTESİ!!!'!B442</f>
        <v>EMİRHAN KURT</v>
      </c>
      <c r="D446" s="201" t="str">
        <f>'!!!KATILIMCI LİSTESİ!!!'!C442</f>
        <v>10237504608</v>
      </c>
      <c r="E446" s="199" t="str">
        <f>'!!!KATILIMCI LİSTESİ!!!'!D442</f>
        <v>TR170001200133800001190859</v>
      </c>
      <c r="F446" s="202">
        <f>'2-Bordro'!G445</f>
        <v>12375</v>
      </c>
      <c r="G446" s="203">
        <v>0</v>
      </c>
      <c r="H446" s="204">
        <f t="shared" si="6"/>
        <v>12375</v>
      </c>
      <c r="I446" s="199">
        <v>441</v>
      </c>
    </row>
    <row r="447" spans="2:9" ht="16.5" customHeight="1" x14ac:dyDescent="0.25">
      <c r="B447" s="199">
        <v>442</v>
      </c>
      <c r="C447" s="200" t="str">
        <f>'!!!KATILIMCI LİSTESİ!!!'!B443</f>
        <v>EMİRHAN ÖĞÜT</v>
      </c>
      <c r="D447" s="201" t="str">
        <f>'!!!KATILIMCI LİSTESİ!!!'!C443</f>
        <v>12311235514</v>
      </c>
      <c r="E447" s="199" t="str">
        <f>'!!!KATILIMCI LİSTESİ!!!'!D443</f>
        <v>TR270001200133800001181173</v>
      </c>
      <c r="F447" s="202">
        <f>'2-Bordro'!G446</f>
        <v>19250</v>
      </c>
      <c r="G447" s="203">
        <v>0</v>
      </c>
      <c r="H447" s="204">
        <f t="shared" si="6"/>
        <v>19250</v>
      </c>
      <c r="I447" s="199">
        <v>442</v>
      </c>
    </row>
    <row r="448" spans="2:9" ht="16.5" customHeight="1" x14ac:dyDescent="0.25">
      <c r="B448" s="199">
        <v>443</v>
      </c>
      <c r="C448" s="200" t="str">
        <f>'!!!KATILIMCI LİSTESİ!!!'!B444</f>
        <v>EMİRHAN ÖZTÜRK</v>
      </c>
      <c r="D448" s="201" t="str">
        <f>'!!!KATILIMCI LİSTESİ!!!'!C444</f>
        <v>10379654780</v>
      </c>
      <c r="E448" s="199" t="str">
        <f>'!!!KATILIMCI LİSTESİ!!!'!D444</f>
        <v>TR340001200948800001032724</v>
      </c>
      <c r="F448" s="202">
        <f>'2-Bordro'!G447</f>
        <v>12375</v>
      </c>
      <c r="G448" s="203">
        <v>0</v>
      </c>
      <c r="H448" s="204">
        <f t="shared" si="6"/>
        <v>12375</v>
      </c>
      <c r="I448" s="199">
        <v>443</v>
      </c>
    </row>
    <row r="449" spans="2:9" ht="16.5" customHeight="1" x14ac:dyDescent="0.25">
      <c r="B449" s="199">
        <v>444</v>
      </c>
      <c r="C449" s="200" t="str">
        <f>'!!!KATILIMCI LİSTESİ!!!'!B445</f>
        <v>EMİRHAN ŞAVKILI</v>
      </c>
      <c r="D449" s="201" t="str">
        <f>'!!!KATILIMCI LİSTESİ!!!'!C445</f>
        <v>20450070446</v>
      </c>
      <c r="E449" s="199" t="str">
        <f>'!!!KATILIMCI LİSTESİ!!!'!D445</f>
        <v>TR890001200133800001136795</v>
      </c>
      <c r="F449" s="202">
        <f>'2-Bordro'!G448</f>
        <v>19250</v>
      </c>
      <c r="G449" s="203">
        <v>0</v>
      </c>
      <c r="H449" s="204">
        <f t="shared" si="6"/>
        <v>19250</v>
      </c>
      <c r="I449" s="199">
        <v>444</v>
      </c>
    </row>
    <row r="450" spans="2:9" ht="16.5" customHeight="1" x14ac:dyDescent="0.25">
      <c r="B450" s="199">
        <v>445</v>
      </c>
      <c r="C450" s="200" t="str">
        <f>'!!!KATILIMCI LİSTESİ!!!'!B446</f>
        <v>EMİRHAN YALÇINDAĞ</v>
      </c>
      <c r="D450" s="201" t="str">
        <f>'!!!KATILIMCI LİSTESİ!!!'!C446</f>
        <v>11150266406</v>
      </c>
      <c r="E450" s="199" t="str">
        <f>'!!!KATILIMCI LİSTESİ!!!'!D446</f>
        <v>TR060001200133800001192900</v>
      </c>
      <c r="F450" s="202">
        <f>'2-Bordro'!G449</f>
        <v>19250</v>
      </c>
      <c r="G450" s="203">
        <v>0</v>
      </c>
      <c r="H450" s="204">
        <f t="shared" si="6"/>
        <v>19250</v>
      </c>
      <c r="I450" s="199">
        <v>445</v>
      </c>
    </row>
    <row r="451" spans="2:9" ht="16.5" customHeight="1" x14ac:dyDescent="0.25">
      <c r="B451" s="199">
        <v>446</v>
      </c>
      <c r="C451" s="200" t="str">
        <f>'!!!KATILIMCI LİSTESİ!!!'!B447</f>
        <v>EMMUN SEVGİ ÖKSÜZ</v>
      </c>
      <c r="D451" s="201" t="str">
        <f>'!!!KATILIMCI LİSTESİ!!!'!C447</f>
        <v>53026318772</v>
      </c>
      <c r="E451" s="199" t="str">
        <f>'!!!KATILIMCI LİSTESİ!!!'!D447</f>
        <v>TR090001200925600001116008</v>
      </c>
      <c r="F451" s="202">
        <f>'2-Bordro'!G450</f>
        <v>19250</v>
      </c>
      <c r="G451" s="203">
        <v>0</v>
      </c>
      <c r="H451" s="204">
        <f t="shared" si="6"/>
        <v>19250</v>
      </c>
      <c r="I451" s="199">
        <v>446</v>
      </c>
    </row>
    <row r="452" spans="2:9" ht="16.5" customHeight="1" x14ac:dyDescent="0.25">
      <c r="B452" s="199">
        <v>447</v>
      </c>
      <c r="C452" s="200" t="str">
        <f>'!!!KATILIMCI LİSTESİ!!!'!B448</f>
        <v>EMRE AÇAR</v>
      </c>
      <c r="D452" s="201" t="str">
        <f>'!!!KATILIMCI LİSTESİ!!!'!C448</f>
        <v>38188319966</v>
      </c>
      <c r="E452" s="199" t="str">
        <f>'!!!KATILIMCI LİSTESİ!!!'!D448</f>
        <v>TR340001200158000001114265</v>
      </c>
      <c r="F452" s="202">
        <f>'2-Bordro'!G451</f>
        <v>19250</v>
      </c>
      <c r="G452" s="203">
        <v>0</v>
      </c>
      <c r="H452" s="204">
        <f t="shared" si="6"/>
        <v>19250</v>
      </c>
      <c r="I452" s="199">
        <v>447</v>
      </c>
    </row>
    <row r="453" spans="2:9" ht="16.5" customHeight="1" x14ac:dyDescent="0.25">
      <c r="B453" s="199">
        <v>448</v>
      </c>
      <c r="C453" s="200" t="str">
        <f>'!!!KATILIMCI LİSTESİ!!!'!B449</f>
        <v>EMRE BOZKURT</v>
      </c>
      <c r="D453" s="201" t="str">
        <f>'!!!KATILIMCI LİSTESİ!!!'!C449</f>
        <v>25948778910</v>
      </c>
      <c r="E453" s="199" t="str">
        <f>'!!!KATILIMCI LİSTESİ!!!'!D449</f>
        <v>TR760001200133800001167390</v>
      </c>
      <c r="F453" s="202">
        <f>'2-Bordro'!G452</f>
        <v>16500</v>
      </c>
      <c r="G453" s="203">
        <v>0</v>
      </c>
      <c r="H453" s="204">
        <f t="shared" si="6"/>
        <v>16500</v>
      </c>
      <c r="I453" s="199">
        <v>448</v>
      </c>
    </row>
    <row r="454" spans="2:9" ht="16.5" customHeight="1" x14ac:dyDescent="0.25">
      <c r="B454" s="199">
        <v>449</v>
      </c>
      <c r="C454" s="200" t="str">
        <f>'!!!KATILIMCI LİSTESİ!!!'!B450</f>
        <v>EMRE DOĞAN</v>
      </c>
      <c r="D454" s="201" t="str">
        <f>'!!!KATILIMCI LİSTESİ!!!'!C450</f>
        <v>14749273434</v>
      </c>
      <c r="E454" s="199" t="str">
        <f>'!!!KATILIMCI LİSTESİ!!!'!D450</f>
        <v>TR350001200133800001133305</v>
      </c>
      <c r="F454" s="202">
        <f>'2-Bordro'!G453</f>
        <v>19250</v>
      </c>
      <c r="G454" s="203">
        <v>0</v>
      </c>
      <c r="H454" s="204">
        <f t="shared" ref="H454:H517" si="7">F454-G454</f>
        <v>19250</v>
      </c>
      <c r="I454" s="199">
        <v>449</v>
      </c>
    </row>
    <row r="455" spans="2:9" ht="16.5" customHeight="1" x14ac:dyDescent="0.25">
      <c r="B455" s="199">
        <v>450</v>
      </c>
      <c r="C455" s="200" t="str">
        <f>'!!!KATILIMCI LİSTESİ!!!'!B451</f>
        <v>EMRE HAKVERDİ</v>
      </c>
      <c r="D455" s="201" t="str">
        <f>'!!!KATILIMCI LİSTESİ!!!'!C451</f>
        <v>11720736186</v>
      </c>
      <c r="E455" s="199" t="str">
        <f>'!!!KATILIMCI LİSTESİ!!!'!D451</f>
        <v>TR250001200133800001203131</v>
      </c>
      <c r="F455" s="202">
        <f>'2-Bordro'!G454</f>
        <v>12375</v>
      </c>
      <c r="G455" s="203">
        <v>0</v>
      </c>
      <c r="H455" s="204">
        <f t="shared" si="7"/>
        <v>12375</v>
      </c>
      <c r="I455" s="199">
        <v>450</v>
      </c>
    </row>
    <row r="456" spans="2:9" ht="16.5" customHeight="1" x14ac:dyDescent="0.25">
      <c r="B456" s="199">
        <v>451</v>
      </c>
      <c r="C456" s="200" t="str">
        <f>'!!!KATILIMCI LİSTESİ!!!'!B452</f>
        <v>EMRE HELVACIKARA</v>
      </c>
      <c r="D456" s="201" t="str">
        <f>'!!!KATILIMCI LİSTESİ!!!'!C452</f>
        <v>10046306202</v>
      </c>
      <c r="E456" s="199" t="str">
        <f>'!!!KATILIMCI LİSTESİ!!!'!D452</f>
        <v>TR850001200133800001182942</v>
      </c>
      <c r="F456" s="202">
        <f>'2-Bordro'!G455</f>
        <v>19250</v>
      </c>
      <c r="G456" s="203">
        <v>0</v>
      </c>
      <c r="H456" s="204">
        <f t="shared" si="7"/>
        <v>19250</v>
      </c>
      <c r="I456" s="199">
        <v>451</v>
      </c>
    </row>
    <row r="457" spans="2:9" ht="16.5" customHeight="1" x14ac:dyDescent="0.25">
      <c r="B457" s="199">
        <v>452</v>
      </c>
      <c r="C457" s="200" t="str">
        <f>'!!!KATILIMCI LİSTESİ!!!'!B453</f>
        <v>EMRE KILIÇ</v>
      </c>
      <c r="D457" s="201" t="str">
        <f>'!!!KATILIMCI LİSTESİ!!!'!C453</f>
        <v>20986923728</v>
      </c>
      <c r="E457" s="199" t="str">
        <f>'!!!KATILIMCI LİSTESİ!!!'!D453</f>
        <v>TR070001200147200001117328</v>
      </c>
      <c r="F457" s="202">
        <f>'2-Bordro'!G456</f>
        <v>19250</v>
      </c>
      <c r="G457" s="203">
        <v>0</v>
      </c>
      <c r="H457" s="204">
        <f t="shared" si="7"/>
        <v>19250</v>
      </c>
      <c r="I457" s="199">
        <v>452</v>
      </c>
    </row>
    <row r="458" spans="2:9" ht="16.5" customHeight="1" x14ac:dyDescent="0.25">
      <c r="B458" s="199">
        <v>453</v>
      </c>
      <c r="C458" s="200" t="str">
        <f>'!!!KATILIMCI LİSTESİ!!!'!B454</f>
        <v>EMRE NECCAR</v>
      </c>
      <c r="D458" s="201" t="str">
        <f>'!!!KATILIMCI LİSTESİ!!!'!C454</f>
        <v>40783352866</v>
      </c>
      <c r="E458" s="199" t="str">
        <f>'!!!KATILIMCI LİSTESİ!!!'!D454</f>
        <v>TR870001200133800001169617</v>
      </c>
      <c r="F458" s="202">
        <f>'2-Bordro'!G457</f>
        <v>19250</v>
      </c>
      <c r="G458" s="203">
        <v>0</v>
      </c>
      <c r="H458" s="204">
        <f t="shared" si="7"/>
        <v>19250</v>
      </c>
      <c r="I458" s="199">
        <v>453</v>
      </c>
    </row>
    <row r="459" spans="2:9" ht="16.5" customHeight="1" x14ac:dyDescent="0.25">
      <c r="B459" s="199">
        <v>454</v>
      </c>
      <c r="C459" s="200" t="str">
        <f>'!!!KATILIMCI LİSTESİ!!!'!B455</f>
        <v>EMRE ŞENYILMAZ</v>
      </c>
      <c r="D459" s="201" t="str">
        <f>'!!!KATILIMCI LİSTESİ!!!'!C455</f>
        <v>10036394882</v>
      </c>
      <c r="E459" s="199" t="str">
        <f>'!!!KATILIMCI LİSTESİ!!!'!D455</f>
        <v>TR610001200133800001190455</v>
      </c>
      <c r="F459" s="202">
        <f>'2-Bordro'!G458</f>
        <v>19250</v>
      </c>
      <c r="G459" s="203">
        <v>0</v>
      </c>
      <c r="H459" s="204">
        <f t="shared" si="7"/>
        <v>19250</v>
      </c>
      <c r="I459" s="199">
        <v>454</v>
      </c>
    </row>
    <row r="460" spans="2:9" ht="16.5" customHeight="1" x14ac:dyDescent="0.25">
      <c r="B460" s="199">
        <v>455</v>
      </c>
      <c r="C460" s="200" t="str">
        <f>'!!!KATILIMCI LİSTESİ!!!'!B456</f>
        <v>EMRE YÜKSELER</v>
      </c>
      <c r="D460" s="201" t="str">
        <f>'!!!KATILIMCI LİSTESİ!!!'!C456</f>
        <v>42262915180</v>
      </c>
      <c r="E460" s="199" t="str">
        <f>'!!!KATILIMCI LİSTESİ!!!'!D456</f>
        <v>TR310001200133800001181877</v>
      </c>
      <c r="F460" s="202">
        <f>'2-Bordro'!G459</f>
        <v>19250</v>
      </c>
      <c r="G460" s="203">
        <v>0</v>
      </c>
      <c r="H460" s="204">
        <f t="shared" si="7"/>
        <v>19250</v>
      </c>
      <c r="I460" s="199">
        <v>455</v>
      </c>
    </row>
    <row r="461" spans="2:9" ht="16.5" customHeight="1" x14ac:dyDescent="0.25">
      <c r="B461" s="199">
        <v>456</v>
      </c>
      <c r="C461" s="200" t="str">
        <f>'!!!KATILIMCI LİSTESİ!!!'!B457</f>
        <v>EMRE ALTAN GÖKŞEN</v>
      </c>
      <c r="D461" s="201" t="str">
        <f>'!!!KATILIMCI LİSTESİ!!!'!C457</f>
        <v>52465000316</v>
      </c>
      <c r="E461" s="199" t="str">
        <f>'!!!KATILIMCI LİSTESİ!!!'!D457</f>
        <v>TR390001200133800001150887</v>
      </c>
      <c r="F461" s="202">
        <f>'2-Bordro'!G460</f>
        <v>19250</v>
      </c>
      <c r="G461" s="203">
        <v>0</v>
      </c>
      <c r="H461" s="204">
        <f t="shared" si="7"/>
        <v>19250</v>
      </c>
      <c r="I461" s="199">
        <v>456</v>
      </c>
    </row>
    <row r="462" spans="2:9" ht="16.5" customHeight="1" x14ac:dyDescent="0.25">
      <c r="B462" s="199">
        <v>457</v>
      </c>
      <c r="C462" s="200" t="str">
        <f>'!!!KATILIMCI LİSTESİ!!!'!B458</f>
        <v>EMRULLAH TOPAKGÖZ</v>
      </c>
      <c r="D462" s="201" t="str">
        <f>'!!!KATILIMCI LİSTESİ!!!'!C458</f>
        <v>10532356476</v>
      </c>
      <c r="E462" s="199" t="str">
        <f>'!!!KATILIMCI LİSTESİ!!!'!D458</f>
        <v>TR870001200133800001176989</v>
      </c>
      <c r="F462" s="202">
        <f>'2-Bordro'!G461</f>
        <v>19250</v>
      </c>
      <c r="G462" s="203">
        <v>0</v>
      </c>
      <c r="H462" s="204">
        <f t="shared" si="7"/>
        <v>19250</v>
      </c>
      <c r="I462" s="199">
        <v>457</v>
      </c>
    </row>
    <row r="463" spans="2:9" ht="16.5" customHeight="1" x14ac:dyDescent="0.25">
      <c r="B463" s="199">
        <v>458</v>
      </c>
      <c r="C463" s="200" t="str">
        <f>'!!!KATILIMCI LİSTESİ!!!'!B459</f>
        <v>ENES DEMİR</v>
      </c>
      <c r="D463" s="201" t="str">
        <f>'!!!KATILIMCI LİSTESİ!!!'!C459</f>
        <v>12437223228</v>
      </c>
      <c r="E463" s="199" t="str">
        <f>'!!!KATILIMCI LİSTESİ!!!'!D459</f>
        <v>TR330001200133800001182229</v>
      </c>
      <c r="F463" s="202">
        <f>'2-Bordro'!G462</f>
        <v>12375</v>
      </c>
      <c r="G463" s="203">
        <v>0</v>
      </c>
      <c r="H463" s="204">
        <f t="shared" si="7"/>
        <v>12375</v>
      </c>
      <c r="I463" s="199">
        <v>458</v>
      </c>
    </row>
    <row r="464" spans="2:9" ht="16.5" customHeight="1" x14ac:dyDescent="0.25">
      <c r="B464" s="199">
        <v>459</v>
      </c>
      <c r="C464" s="200" t="str">
        <f>'!!!KATILIMCI LİSTESİ!!!'!B460</f>
        <v>ENES EYİNACAR</v>
      </c>
      <c r="D464" s="201" t="str">
        <f>'!!!KATILIMCI LİSTESİ!!!'!C460</f>
        <v>12335227038</v>
      </c>
      <c r="E464" s="199" t="str">
        <f>'!!!KATILIMCI LİSTESİ!!!'!D460</f>
        <v>TR200001200922200001189894</v>
      </c>
      <c r="F464" s="202">
        <f>'2-Bordro'!G463</f>
        <v>15125</v>
      </c>
      <c r="G464" s="203">
        <v>0</v>
      </c>
      <c r="H464" s="204">
        <f t="shared" si="7"/>
        <v>15125</v>
      </c>
      <c r="I464" s="199">
        <v>459</v>
      </c>
    </row>
    <row r="465" spans="2:9" ht="16.5" customHeight="1" x14ac:dyDescent="0.25">
      <c r="B465" s="199">
        <v>460</v>
      </c>
      <c r="C465" s="200" t="str">
        <f>'!!!KATILIMCI LİSTESİ!!!'!B461</f>
        <v>ENES GELEÇ</v>
      </c>
      <c r="D465" s="201" t="str">
        <f>'!!!KATILIMCI LİSTESİ!!!'!C461</f>
        <v>15998112376</v>
      </c>
      <c r="E465" s="199" t="str">
        <f>'!!!KATILIMCI LİSTESİ!!!'!D461</f>
        <v>TR150001200133800001196036</v>
      </c>
      <c r="F465" s="202">
        <f>'2-Bordro'!G464</f>
        <v>19250</v>
      </c>
      <c r="G465" s="203">
        <v>0</v>
      </c>
      <c r="H465" s="204">
        <f t="shared" si="7"/>
        <v>19250</v>
      </c>
      <c r="I465" s="199">
        <v>460</v>
      </c>
    </row>
    <row r="466" spans="2:9" ht="16.5" customHeight="1" x14ac:dyDescent="0.25">
      <c r="B466" s="199">
        <v>461</v>
      </c>
      <c r="C466" s="200" t="str">
        <f>'!!!KATILIMCI LİSTESİ!!!'!B462</f>
        <v>ENES SANCAR</v>
      </c>
      <c r="D466" s="201" t="str">
        <f>'!!!KATILIMCI LİSTESİ!!!'!C462</f>
        <v>10471451676</v>
      </c>
      <c r="E466" s="199" t="str">
        <f>'!!!KATILIMCI LİSTESİ!!!'!D462</f>
        <v>TR760001200133800001204347</v>
      </c>
      <c r="F466" s="202">
        <f>'2-Bordro'!G465</f>
        <v>15125</v>
      </c>
      <c r="G466" s="203">
        <v>0</v>
      </c>
      <c r="H466" s="204">
        <f t="shared" si="7"/>
        <v>15125</v>
      </c>
      <c r="I466" s="199">
        <v>461</v>
      </c>
    </row>
    <row r="467" spans="2:9" ht="16.5" customHeight="1" x14ac:dyDescent="0.25">
      <c r="B467" s="199">
        <v>462</v>
      </c>
      <c r="C467" s="200" t="str">
        <f>'!!!KATILIMCI LİSTESİ!!!'!B463</f>
        <v>ENES BERKAY YİLDİZ</v>
      </c>
      <c r="D467" s="201" t="str">
        <f>'!!!KATILIMCI LİSTESİ!!!'!C463</f>
        <v>48100358638</v>
      </c>
      <c r="E467" s="199" t="str">
        <f>'!!!KATILIMCI LİSTESİ!!!'!D463</f>
        <v>TR590001200133800001170800</v>
      </c>
      <c r="F467" s="202">
        <f>'2-Bordro'!G466</f>
        <v>12375</v>
      </c>
      <c r="G467" s="203">
        <v>0</v>
      </c>
      <c r="H467" s="204">
        <f t="shared" si="7"/>
        <v>12375</v>
      </c>
      <c r="I467" s="199">
        <v>462</v>
      </c>
    </row>
    <row r="468" spans="2:9" ht="16.5" customHeight="1" x14ac:dyDescent="0.25">
      <c r="B468" s="199">
        <v>463</v>
      </c>
      <c r="C468" s="200" t="str">
        <f>'!!!KATILIMCI LİSTESİ!!!'!B464</f>
        <v>ENES FURKAN KARAKAN</v>
      </c>
      <c r="D468" s="201" t="str">
        <f>'!!!KATILIMCI LİSTESİ!!!'!C464</f>
        <v>16261026048</v>
      </c>
      <c r="E468" s="199" t="str">
        <f>'!!!KATILIMCI LİSTESİ!!!'!D464</f>
        <v>TR410001200133800001134264</v>
      </c>
      <c r="F468" s="202">
        <f>'2-Bordro'!G467</f>
        <v>19250</v>
      </c>
      <c r="G468" s="203">
        <v>0</v>
      </c>
      <c r="H468" s="204">
        <f t="shared" si="7"/>
        <v>19250</v>
      </c>
      <c r="I468" s="199">
        <v>463</v>
      </c>
    </row>
    <row r="469" spans="2:9" ht="16.5" customHeight="1" x14ac:dyDescent="0.25">
      <c r="B469" s="199">
        <v>464</v>
      </c>
      <c r="C469" s="200" t="str">
        <f>'!!!KATILIMCI LİSTESİ!!!'!B465</f>
        <v>ENİS KOÇ</v>
      </c>
      <c r="D469" s="201" t="str">
        <f>'!!!KATILIMCI LİSTESİ!!!'!C465</f>
        <v>19258293492</v>
      </c>
      <c r="E469" s="199" t="str">
        <f>'!!!KATILIMCI LİSTESİ!!!'!D465</f>
        <v>TR110001200133800001196302</v>
      </c>
      <c r="F469" s="202">
        <f>'2-Bordro'!G468</f>
        <v>19250</v>
      </c>
      <c r="G469" s="203">
        <v>0</v>
      </c>
      <c r="H469" s="204">
        <f t="shared" si="7"/>
        <v>19250</v>
      </c>
      <c r="I469" s="199">
        <v>464</v>
      </c>
    </row>
    <row r="470" spans="2:9" ht="16.5" customHeight="1" x14ac:dyDescent="0.25">
      <c r="B470" s="199">
        <v>465</v>
      </c>
      <c r="C470" s="200" t="str">
        <f>'!!!KATILIMCI LİSTESİ!!!'!B466</f>
        <v>ENSAR UĞUR DAĞ</v>
      </c>
      <c r="D470" s="201" t="str">
        <f>'!!!KATILIMCI LİSTESİ!!!'!C466</f>
        <v>14579159922</v>
      </c>
      <c r="E470" s="199" t="str">
        <f>'!!!KATILIMCI LİSTESİ!!!'!D466</f>
        <v>TR810001200133800001195721</v>
      </c>
      <c r="F470" s="202">
        <f>'2-Bordro'!G469</f>
        <v>19250</v>
      </c>
      <c r="G470" s="203">
        <v>0</v>
      </c>
      <c r="H470" s="204">
        <f t="shared" si="7"/>
        <v>19250</v>
      </c>
      <c r="I470" s="199">
        <v>465</v>
      </c>
    </row>
    <row r="471" spans="2:9" ht="16.5" customHeight="1" x14ac:dyDescent="0.25">
      <c r="B471" s="199">
        <v>466</v>
      </c>
      <c r="C471" s="200" t="str">
        <f>'!!!KATILIMCI LİSTESİ!!!'!B467</f>
        <v>ENVER EFE ÖZER</v>
      </c>
      <c r="D471" s="201" t="str">
        <f>'!!!KATILIMCI LİSTESİ!!!'!C467</f>
        <v>10889345468</v>
      </c>
      <c r="E471" s="199" t="str">
        <f>'!!!KATILIMCI LİSTESİ!!!'!D467</f>
        <v>TR850001200133800001192351</v>
      </c>
      <c r="F471" s="202">
        <f>'2-Bordro'!G470</f>
        <v>17875</v>
      </c>
      <c r="G471" s="203">
        <v>0</v>
      </c>
      <c r="H471" s="204">
        <f t="shared" si="7"/>
        <v>17875</v>
      </c>
      <c r="I471" s="199">
        <v>466</v>
      </c>
    </row>
    <row r="472" spans="2:9" ht="16.5" customHeight="1" x14ac:dyDescent="0.25">
      <c r="B472" s="199">
        <v>467</v>
      </c>
      <c r="C472" s="200" t="str">
        <f>'!!!KATILIMCI LİSTESİ!!!'!B468</f>
        <v>ERDAL ÖZÇETİN</v>
      </c>
      <c r="D472" s="201" t="str">
        <f>'!!!KATILIMCI LİSTESİ!!!'!C468</f>
        <v>11405260616</v>
      </c>
      <c r="E472" s="199" t="str">
        <f>'!!!KATILIMCI LİSTESİ!!!'!D468</f>
        <v>TR320001200133800001183120</v>
      </c>
      <c r="F472" s="202">
        <f>'2-Bordro'!G471</f>
        <v>19250</v>
      </c>
      <c r="G472" s="203">
        <v>0</v>
      </c>
      <c r="H472" s="204">
        <f t="shared" si="7"/>
        <v>19250</v>
      </c>
      <c r="I472" s="199">
        <v>467</v>
      </c>
    </row>
    <row r="473" spans="2:9" ht="16.5" customHeight="1" x14ac:dyDescent="0.25">
      <c r="B473" s="199">
        <v>468</v>
      </c>
      <c r="C473" s="200" t="str">
        <f>'!!!KATILIMCI LİSTESİ!!!'!B469</f>
        <v>EREN BALKARKAYA</v>
      </c>
      <c r="D473" s="201" t="str">
        <f>'!!!KATILIMCI LİSTESİ!!!'!C469</f>
        <v>14324168964</v>
      </c>
      <c r="E473" s="199" t="str">
        <f>'!!!KATILIMCI LİSTESİ!!!'!D469</f>
        <v>TR410001200133800001203425</v>
      </c>
      <c r="F473" s="202">
        <f>'2-Bordro'!G472</f>
        <v>19250</v>
      </c>
      <c r="G473" s="203">
        <v>0</v>
      </c>
      <c r="H473" s="204">
        <f t="shared" si="7"/>
        <v>19250</v>
      </c>
      <c r="I473" s="199">
        <v>468</v>
      </c>
    </row>
    <row r="474" spans="2:9" ht="16.5" customHeight="1" x14ac:dyDescent="0.25">
      <c r="B474" s="199">
        <v>469</v>
      </c>
      <c r="C474" s="200" t="str">
        <f>'!!!KATILIMCI LİSTESİ!!!'!B470</f>
        <v>EREN ÇULDAN</v>
      </c>
      <c r="D474" s="201" t="str">
        <f>'!!!KATILIMCI LİSTESİ!!!'!C470</f>
        <v>16499306042</v>
      </c>
      <c r="E474" s="199" t="str">
        <f>'!!!KATILIMCI LİSTESİ!!!'!D470</f>
        <v>TR150001200133800001165675</v>
      </c>
      <c r="F474" s="202">
        <f>'2-Bordro'!G473</f>
        <v>8250</v>
      </c>
      <c r="G474" s="203">
        <v>0</v>
      </c>
      <c r="H474" s="204">
        <f t="shared" si="7"/>
        <v>8250</v>
      </c>
      <c r="I474" s="199">
        <v>469</v>
      </c>
    </row>
    <row r="475" spans="2:9" ht="16.5" customHeight="1" x14ac:dyDescent="0.25">
      <c r="B475" s="199">
        <v>470</v>
      </c>
      <c r="C475" s="200" t="str">
        <f>'!!!KATILIMCI LİSTESİ!!!'!B471</f>
        <v>EREN CEM ÇELEBİ</v>
      </c>
      <c r="D475" s="201" t="str">
        <f>'!!!KATILIMCI LİSTESİ!!!'!C471</f>
        <v>19978099428</v>
      </c>
      <c r="E475" s="199" t="str">
        <f>'!!!KATILIMCI LİSTESİ!!!'!D471</f>
        <v>TR190001200133800001196352</v>
      </c>
      <c r="F475" s="202">
        <f>'2-Bordro'!G474</f>
        <v>19250</v>
      </c>
      <c r="G475" s="203">
        <v>0</v>
      </c>
      <c r="H475" s="204">
        <f t="shared" si="7"/>
        <v>19250</v>
      </c>
      <c r="I475" s="199">
        <v>470</v>
      </c>
    </row>
    <row r="476" spans="2:9" ht="16.5" customHeight="1" x14ac:dyDescent="0.25">
      <c r="B476" s="199">
        <v>471</v>
      </c>
      <c r="C476" s="200" t="str">
        <f>'!!!KATILIMCI LİSTESİ!!!'!B472</f>
        <v>ERGÜN ŞAHİN</v>
      </c>
      <c r="D476" s="201" t="str">
        <f>'!!!KATILIMCI LİSTESİ!!!'!C472</f>
        <v>10517123550</v>
      </c>
      <c r="E476" s="199" t="str">
        <f>'!!!KATILIMCI LİSTESİ!!!'!D472</f>
        <v>TR830001200133800001182687</v>
      </c>
      <c r="F476" s="202">
        <f>'2-Bordro'!G475</f>
        <v>17875</v>
      </c>
      <c r="G476" s="203">
        <v>0</v>
      </c>
      <c r="H476" s="204">
        <f t="shared" si="7"/>
        <v>17875</v>
      </c>
      <c r="I476" s="199">
        <v>471</v>
      </c>
    </row>
    <row r="477" spans="2:9" ht="16.5" customHeight="1" x14ac:dyDescent="0.25">
      <c r="B477" s="199">
        <v>472</v>
      </c>
      <c r="C477" s="200" t="str">
        <f>'!!!KATILIMCI LİSTESİ!!!'!B473</f>
        <v>ERTUĞRUL SAMED KARATUT</v>
      </c>
      <c r="D477" s="201" t="str">
        <f>'!!!KATILIMCI LİSTESİ!!!'!C473</f>
        <v>45859634914</v>
      </c>
      <c r="E477" s="199" t="str">
        <f>'!!!KATILIMCI LİSTESİ!!!'!D473</f>
        <v>TR240001200133800001170460</v>
      </c>
      <c r="F477" s="202">
        <f>'2-Bordro'!G476</f>
        <v>19250</v>
      </c>
      <c r="G477" s="203">
        <v>0</v>
      </c>
      <c r="H477" s="204">
        <f t="shared" si="7"/>
        <v>19250</v>
      </c>
      <c r="I477" s="199">
        <v>472</v>
      </c>
    </row>
    <row r="478" spans="2:9" ht="16.5" customHeight="1" x14ac:dyDescent="0.25">
      <c r="B478" s="199">
        <v>473</v>
      </c>
      <c r="C478" s="200" t="str">
        <f>'!!!KATILIMCI LİSTESİ!!!'!B474</f>
        <v>ERVA BAY</v>
      </c>
      <c r="D478" s="201" t="str">
        <f>'!!!KATILIMCI LİSTESİ!!!'!C474</f>
        <v>11276263648</v>
      </c>
      <c r="E478" s="199" t="str">
        <f>'!!!KATILIMCI LİSTESİ!!!'!D474</f>
        <v>TR870001200133800001182615</v>
      </c>
      <c r="F478" s="202">
        <f>'2-Bordro'!G477</f>
        <v>11000</v>
      </c>
      <c r="G478" s="203">
        <v>0</v>
      </c>
      <c r="H478" s="204">
        <f t="shared" si="7"/>
        <v>11000</v>
      </c>
      <c r="I478" s="199">
        <v>473</v>
      </c>
    </row>
    <row r="479" spans="2:9" ht="16.5" customHeight="1" x14ac:dyDescent="0.25">
      <c r="B479" s="199">
        <v>474</v>
      </c>
      <c r="C479" s="200" t="str">
        <f>'!!!KATILIMCI LİSTESİ!!!'!B475</f>
        <v>ERVA HAYTA</v>
      </c>
      <c r="D479" s="201" t="str">
        <f>'!!!KATILIMCI LİSTESİ!!!'!C475</f>
        <v>22165897134</v>
      </c>
      <c r="E479" s="199" t="str">
        <f>'!!!KATILIMCI LİSTESİ!!!'!D475</f>
        <v>TR270001200133800001127338</v>
      </c>
      <c r="F479" s="202">
        <f>'2-Bordro'!G478</f>
        <v>19250</v>
      </c>
      <c r="G479" s="203">
        <v>0</v>
      </c>
      <c r="H479" s="204">
        <f t="shared" si="7"/>
        <v>19250</v>
      </c>
      <c r="I479" s="199">
        <v>474</v>
      </c>
    </row>
    <row r="480" spans="2:9" ht="16.5" customHeight="1" x14ac:dyDescent="0.25">
      <c r="B480" s="199">
        <v>475</v>
      </c>
      <c r="C480" s="200" t="str">
        <f>'!!!KATILIMCI LİSTESİ!!!'!B476</f>
        <v>ESMA AĞBAŞ</v>
      </c>
      <c r="D480" s="201" t="str">
        <f>'!!!KATILIMCI LİSTESİ!!!'!C476</f>
        <v>70870170448</v>
      </c>
      <c r="E480" s="199" t="str">
        <f>'!!!KATILIMCI LİSTESİ!!!'!D476</f>
        <v>TR020001200133800001177613</v>
      </c>
      <c r="F480" s="202">
        <f>'2-Bordro'!G479</f>
        <v>12375</v>
      </c>
      <c r="G480" s="203">
        <v>0</v>
      </c>
      <c r="H480" s="204">
        <f t="shared" si="7"/>
        <v>12375</v>
      </c>
      <c r="I480" s="199">
        <v>475</v>
      </c>
    </row>
    <row r="481" spans="2:9" ht="16.5" customHeight="1" x14ac:dyDescent="0.25">
      <c r="B481" s="199">
        <v>476</v>
      </c>
      <c r="C481" s="200" t="str">
        <f>'!!!KATILIMCI LİSTESİ!!!'!B477</f>
        <v>ESMA İLERİ</v>
      </c>
      <c r="D481" s="201" t="str">
        <f>'!!!KATILIMCI LİSTESİ!!!'!C477</f>
        <v>10564328458</v>
      </c>
      <c r="E481" s="199" t="str">
        <f>'!!!KATILIMCI LİSTESİ!!!'!D477</f>
        <v>TR680001200133800001191687</v>
      </c>
      <c r="F481" s="202">
        <f>'2-Bordro'!G480</f>
        <v>12375</v>
      </c>
      <c r="G481" s="203">
        <v>0</v>
      </c>
      <c r="H481" s="204">
        <f t="shared" si="7"/>
        <v>12375</v>
      </c>
      <c r="I481" s="199">
        <v>476</v>
      </c>
    </row>
    <row r="482" spans="2:9" ht="16.5" customHeight="1" x14ac:dyDescent="0.25">
      <c r="B482" s="199">
        <v>477</v>
      </c>
      <c r="C482" s="200" t="str">
        <f>'!!!KATILIMCI LİSTESİ!!!'!B478</f>
        <v>ESMA KICIKOĞLU</v>
      </c>
      <c r="D482" s="201" t="str">
        <f>'!!!KATILIMCI LİSTESİ!!!'!C478</f>
        <v>10571284198</v>
      </c>
      <c r="E482" s="199" t="str">
        <f>'!!!KATILIMCI LİSTESİ!!!'!D478</f>
        <v>TR180001200133800001180947</v>
      </c>
      <c r="F482" s="202">
        <f>'2-Bordro'!G481</f>
        <v>19250</v>
      </c>
      <c r="G482" s="203">
        <v>0</v>
      </c>
      <c r="H482" s="204">
        <f t="shared" si="7"/>
        <v>19250</v>
      </c>
      <c r="I482" s="199">
        <v>477</v>
      </c>
    </row>
    <row r="483" spans="2:9" ht="16.5" customHeight="1" x14ac:dyDescent="0.25">
      <c r="B483" s="199">
        <v>478</v>
      </c>
      <c r="C483" s="200" t="str">
        <f>'!!!KATILIMCI LİSTESİ!!!'!B479</f>
        <v>ESMA ÖNCEL</v>
      </c>
      <c r="D483" s="201" t="str">
        <f>'!!!KATILIMCI LİSTESİ!!!'!C479</f>
        <v>10162476704</v>
      </c>
      <c r="E483" s="199" t="str">
        <f>'!!!KATILIMCI LİSTESİ!!!'!D479</f>
        <v>TR770001200133800001181922</v>
      </c>
      <c r="F483" s="202">
        <f>'2-Bordro'!G482</f>
        <v>19250</v>
      </c>
      <c r="G483" s="203">
        <v>0</v>
      </c>
      <c r="H483" s="204">
        <f t="shared" si="7"/>
        <v>19250</v>
      </c>
      <c r="I483" s="199">
        <v>478</v>
      </c>
    </row>
    <row r="484" spans="2:9" ht="16.5" customHeight="1" x14ac:dyDescent="0.25">
      <c r="B484" s="199">
        <v>479</v>
      </c>
      <c r="C484" s="200" t="str">
        <f>'!!!KATILIMCI LİSTESİ!!!'!B480</f>
        <v>ESMA ÖRNEK</v>
      </c>
      <c r="D484" s="201" t="str">
        <f>'!!!KATILIMCI LİSTESİ!!!'!C480</f>
        <v>22720945584</v>
      </c>
      <c r="E484" s="199" t="str">
        <f>'!!!KATILIMCI LİSTESİ!!!'!D480</f>
        <v>TR770001200133800001177654</v>
      </c>
      <c r="F484" s="202">
        <f>'2-Bordro'!G483</f>
        <v>19250</v>
      </c>
      <c r="G484" s="203">
        <v>0</v>
      </c>
      <c r="H484" s="204">
        <f t="shared" si="7"/>
        <v>19250</v>
      </c>
      <c r="I484" s="199">
        <v>479</v>
      </c>
    </row>
    <row r="485" spans="2:9" ht="16.5" customHeight="1" x14ac:dyDescent="0.25">
      <c r="B485" s="199">
        <v>480</v>
      </c>
      <c r="C485" s="200" t="str">
        <f>'!!!KATILIMCI LİSTESİ!!!'!B481</f>
        <v>ESMA YILMAZ</v>
      </c>
      <c r="D485" s="201" t="str">
        <f>'!!!KATILIMCI LİSTESİ!!!'!C481</f>
        <v>10543498004</v>
      </c>
      <c r="E485" s="199" t="str">
        <f>'!!!KATILIMCI LİSTESİ!!!'!D481</f>
        <v>TR710001200133800001191633</v>
      </c>
      <c r="F485" s="202">
        <f>'2-Bordro'!G484</f>
        <v>12375</v>
      </c>
      <c r="G485" s="203">
        <v>0</v>
      </c>
      <c r="H485" s="204">
        <f t="shared" si="7"/>
        <v>12375</v>
      </c>
      <c r="I485" s="199">
        <v>480</v>
      </c>
    </row>
    <row r="486" spans="2:9" ht="16.5" customHeight="1" x14ac:dyDescent="0.25">
      <c r="B486" s="199">
        <v>481</v>
      </c>
      <c r="C486" s="200" t="str">
        <f>'!!!KATILIMCI LİSTESİ!!!'!B482</f>
        <v>ESMA NUR KILINÇ</v>
      </c>
      <c r="D486" s="201" t="str">
        <f>'!!!KATILIMCI LİSTESİ!!!'!C482</f>
        <v>11361045944</v>
      </c>
      <c r="E486" s="199" t="str">
        <f>'!!!KATILIMCI LİSTESİ!!!'!D482</f>
        <v>TR370001200133800001177932</v>
      </c>
      <c r="F486" s="202">
        <f>'2-Bordro'!G485</f>
        <v>4125</v>
      </c>
      <c r="G486" s="203">
        <v>0</v>
      </c>
      <c r="H486" s="204">
        <f t="shared" si="7"/>
        <v>4125</v>
      </c>
      <c r="I486" s="199">
        <v>481</v>
      </c>
    </row>
    <row r="487" spans="2:9" ht="16.5" customHeight="1" x14ac:dyDescent="0.25">
      <c r="B487" s="199">
        <v>482</v>
      </c>
      <c r="C487" s="200" t="str">
        <f>'!!!KATILIMCI LİSTESİ!!!'!B483</f>
        <v>ESMA NUR ÖZTEKİN</v>
      </c>
      <c r="D487" s="201" t="str">
        <f>'!!!KATILIMCI LİSTESİ!!!'!C483</f>
        <v>43471181830</v>
      </c>
      <c r="E487" s="199" t="str">
        <f>'!!!KATILIMCI LİSTESİ!!!'!D483</f>
        <v>TR330001200133800001182811</v>
      </c>
      <c r="F487" s="202">
        <f>'2-Bordro'!G486</f>
        <v>19250</v>
      </c>
      <c r="G487" s="203">
        <v>0</v>
      </c>
      <c r="H487" s="204">
        <f t="shared" si="7"/>
        <v>19250</v>
      </c>
      <c r="I487" s="199">
        <v>482</v>
      </c>
    </row>
    <row r="488" spans="2:9" ht="16.5" customHeight="1" x14ac:dyDescent="0.25">
      <c r="B488" s="199">
        <v>483</v>
      </c>
      <c r="C488" s="200" t="str">
        <f>'!!!KATILIMCI LİSTESİ!!!'!B484</f>
        <v>ESMA NUR PARLAK</v>
      </c>
      <c r="D488" s="201" t="str">
        <f>'!!!KATILIMCI LİSTESİ!!!'!C484</f>
        <v>12074355276</v>
      </c>
      <c r="E488" s="199" t="str">
        <f>'!!!KATILIMCI LİSTESİ!!!'!D484</f>
        <v>TR490001200133800001203184</v>
      </c>
      <c r="F488" s="202">
        <f>'2-Bordro'!G487</f>
        <v>16500</v>
      </c>
      <c r="G488" s="203">
        <v>0</v>
      </c>
      <c r="H488" s="204">
        <f t="shared" si="7"/>
        <v>16500</v>
      </c>
      <c r="I488" s="199">
        <v>483</v>
      </c>
    </row>
    <row r="489" spans="2:9" ht="16.5" customHeight="1" x14ac:dyDescent="0.25">
      <c r="B489" s="199">
        <v>484</v>
      </c>
      <c r="C489" s="200" t="str">
        <f>'!!!KATILIMCI LİSTESİ!!!'!B485</f>
        <v>ESMA NUR UÇAR</v>
      </c>
      <c r="D489" s="201" t="str">
        <f>'!!!KATILIMCI LİSTESİ!!!'!C485</f>
        <v>11235149938</v>
      </c>
      <c r="E489" s="199" t="str">
        <f>'!!!KATILIMCI LİSTESİ!!!'!D485</f>
        <v>TR400001200133800001193064</v>
      </c>
      <c r="F489" s="202">
        <f>'2-Bordro'!G488</f>
        <v>19250</v>
      </c>
      <c r="G489" s="203">
        <v>0</v>
      </c>
      <c r="H489" s="204">
        <f t="shared" si="7"/>
        <v>19250</v>
      </c>
      <c r="I489" s="199">
        <v>484</v>
      </c>
    </row>
    <row r="490" spans="2:9" ht="16.5" customHeight="1" x14ac:dyDescent="0.25">
      <c r="B490" s="199">
        <v>485</v>
      </c>
      <c r="C490" s="200" t="str">
        <f>'!!!KATILIMCI LİSTESİ!!!'!B486</f>
        <v>ESMANUR GÖZÜKARA</v>
      </c>
      <c r="D490" s="201" t="str">
        <f>'!!!KATILIMCI LİSTESİ!!!'!C486</f>
        <v>10736280850</v>
      </c>
      <c r="E490" s="199" t="str">
        <f>'!!!KATILIMCI LİSTESİ!!!'!D486</f>
        <v>TR360001200133800001179556</v>
      </c>
      <c r="F490" s="202">
        <f>'2-Bordro'!G489</f>
        <v>19250</v>
      </c>
      <c r="G490" s="203">
        <v>0</v>
      </c>
      <c r="H490" s="204">
        <f t="shared" si="7"/>
        <v>19250</v>
      </c>
      <c r="I490" s="199">
        <v>485</v>
      </c>
    </row>
    <row r="491" spans="2:9" ht="16.5" customHeight="1" x14ac:dyDescent="0.25">
      <c r="B491" s="199">
        <v>486</v>
      </c>
      <c r="C491" s="200" t="str">
        <f>'!!!KATILIMCI LİSTESİ!!!'!B487</f>
        <v>ESMANUR KIYMAZ</v>
      </c>
      <c r="D491" s="201" t="str">
        <f>'!!!KATILIMCI LİSTESİ!!!'!C487</f>
        <v>14441963046</v>
      </c>
      <c r="E491" s="199" t="str">
        <f>'!!!KATILIMCI LİSTESİ!!!'!D487</f>
        <v>TR410001200133800001165207</v>
      </c>
      <c r="F491" s="202">
        <f>'2-Bordro'!G490</f>
        <v>19250</v>
      </c>
      <c r="G491" s="203">
        <v>0</v>
      </c>
      <c r="H491" s="204">
        <f t="shared" si="7"/>
        <v>19250</v>
      </c>
      <c r="I491" s="199">
        <v>486</v>
      </c>
    </row>
    <row r="492" spans="2:9" ht="16.5" customHeight="1" x14ac:dyDescent="0.25">
      <c r="B492" s="199">
        <v>487</v>
      </c>
      <c r="C492" s="200" t="str">
        <f>'!!!KATILIMCI LİSTESİ!!!'!B488</f>
        <v>ESMANUR NAMANGAN</v>
      </c>
      <c r="D492" s="201" t="str">
        <f>'!!!KATILIMCI LİSTESİ!!!'!C488</f>
        <v>10555450960</v>
      </c>
      <c r="E492" s="199" t="str">
        <f>'!!!KATILIMCI LİSTESİ!!!'!D488</f>
        <v>TR530001200133800001191666</v>
      </c>
      <c r="F492" s="202">
        <f>'2-Bordro'!G491</f>
        <v>12375</v>
      </c>
      <c r="G492" s="203">
        <v>0</v>
      </c>
      <c r="H492" s="204">
        <f t="shared" si="7"/>
        <v>12375</v>
      </c>
      <c r="I492" s="199">
        <v>487</v>
      </c>
    </row>
    <row r="493" spans="2:9" ht="16.5" customHeight="1" x14ac:dyDescent="0.25">
      <c r="B493" s="199">
        <v>488</v>
      </c>
      <c r="C493" s="200" t="str">
        <f>'!!!KATILIMCI LİSTESİ!!!'!B489</f>
        <v>ESRA AKTÜRK</v>
      </c>
      <c r="D493" s="201" t="str">
        <f>'!!!KATILIMCI LİSTESİ!!!'!C489</f>
        <v>11042100436</v>
      </c>
      <c r="E493" s="199" t="str">
        <f>'!!!KATILIMCI LİSTESİ!!!'!D489</f>
        <v>TR510001200133800001192672</v>
      </c>
      <c r="F493" s="202">
        <f>'2-Bordro'!G492</f>
        <v>8250</v>
      </c>
      <c r="G493" s="203">
        <v>0</v>
      </c>
      <c r="H493" s="204">
        <f t="shared" si="7"/>
        <v>8250</v>
      </c>
      <c r="I493" s="199">
        <v>488</v>
      </c>
    </row>
    <row r="494" spans="2:9" ht="16.5" customHeight="1" x14ac:dyDescent="0.25">
      <c r="B494" s="199">
        <v>489</v>
      </c>
      <c r="C494" s="200" t="str">
        <f>'!!!KATILIMCI LİSTESİ!!!'!B490</f>
        <v>ESRA ÇELİK</v>
      </c>
      <c r="D494" s="201" t="str">
        <f>'!!!KATILIMCI LİSTESİ!!!'!C490</f>
        <v>10901266498</v>
      </c>
      <c r="E494" s="199" t="str">
        <f>'!!!KATILIMCI LİSTESİ!!!'!D490</f>
        <v>TR960001200133800001204860</v>
      </c>
      <c r="F494" s="202">
        <f>'2-Bordro'!G493</f>
        <v>19250</v>
      </c>
      <c r="G494" s="203">
        <v>0</v>
      </c>
      <c r="H494" s="204">
        <f t="shared" si="7"/>
        <v>19250</v>
      </c>
      <c r="I494" s="199">
        <v>489</v>
      </c>
    </row>
    <row r="495" spans="2:9" ht="16.5" customHeight="1" x14ac:dyDescent="0.25">
      <c r="B495" s="199">
        <v>490</v>
      </c>
      <c r="C495" s="200" t="str">
        <f>'!!!KATILIMCI LİSTESİ!!!'!B491</f>
        <v>ESRA ÇELİK</v>
      </c>
      <c r="D495" s="201" t="str">
        <f>'!!!KATILIMCI LİSTESİ!!!'!C491</f>
        <v>20696529234</v>
      </c>
      <c r="E495" s="199" t="str">
        <f>'!!!KATILIMCI LİSTESİ!!!'!D491</f>
        <v>TR430001200133800001136944</v>
      </c>
      <c r="F495" s="202">
        <f>'2-Bordro'!G494</f>
        <v>19250</v>
      </c>
      <c r="G495" s="203">
        <v>0</v>
      </c>
      <c r="H495" s="204">
        <f t="shared" si="7"/>
        <v>19250</v>
      </c>
      <c r="I495" s="199">
        <v>490</v>
      </c>
    </row>
    <row r="496" spans="2:9" ht="16.5" customHeight="1" x14ac:dyDescent="0.25">
      <c r="B496" s="199">
        <v>491</v>
      </c>
      <c r="C496" s="200" t="str">
        <f>'!!!KATILIMCI LİSTESİ!!!'!B492</f>
        <v>ESRA KARKIN</v>
      </c>
      <c r="D496" s="201" t="str">
        <f>'!!!KATILIMCI LİSTESİ!!!'!C492</f>
        <v>35245461460</v>
      </c>
      <c r="E496" s="199" t="str">
        <f>'!!!KATILIMCI LİSTESİ!!!'!D492</f>
        <v>TR870001200133800001168744</v>
      </c>
      <c r="F496" s="202">
        <f>'2-Bordro'!G495</f>
        <v>19250</v>
      </c>
      <c r="G496" s="203">
        <v>0</v>
      </c>
      <c r="H496" s="204">
        <f t="shared" si="7"/>
        <v>19250</v>
      </c>
      <c r="I496" s="199">
        <v>491</v>
      </c>
    </row>
    <row r="497" spans="2:9" ht="16.5" customHeight="1" x14ac:dyDescent="0.25">
      <c r="B497" s="199">
        <v>492</v>
      </c>
      <c r="C497" s="200" t="str">
        <f>'!!!KATILIMCI LİSTESİ!!!'!B493</f>
        <v>ESRA YILDIZ</v>
      </c>
      <c r="D497" s="201" t="str">
        <f>'!!!KATILIMCI LİSTESİ!!!'!C493</f>
        <v>14301018008</v>
      </c>
      <c r="E497" s="199" t="str">
        <f>'!!!KATILIMCI LİSTESİ!!!'!D493</f>
        <v>TR400001009010740731505001</v>
      </c>
      <c r="F497" s="202">
        <f>'2-Bordro'!G496</f>
        <v>19250</v>
      </c>
      <c r="G497" s="203">
        <v>0</v>
      </c>
      <c r="H497" s="204">
        <f t="shared" si="7"/>
        <v>19250</v>
      </c>
      <c r="I497" s="199">
        <v>492</v>
      </c>
    </row>
    <row r="498" spans="2:9" ht="16.5" customHeight="1" x14ac:dyDescent="0.25">
      <c r="B498" s="199">
        <v>493</v>
      </c>
      <c r="C498" s="200" t="str">
        <f>'!!!KATILIMCI LİSTESİ!!!'!B494</f>
        <v>ESRA YILMAZ</v>
      </c>
      <c r="D498" s="201" t="str">
        <f>'!!!KATILIMCI LİSTESİ!!!'!C494</f>
        <v>18209029180</v>
      </c>
      <c r="E498" s="199" t="str">
        <f>'!!!KATILIMCI LİSTESİ!!!'!D494</f>
        <v>TR070001200133800001166013</v>
      </c>
      <c r="F498" s="202">
        <f>'2-Bordro'!G497</f>
        <v>19250</v>
      </c>
      <c r="G498" s="203">
        <v>0</v>
      </c>
      <c r="H498" s="204">
        <f t="shared" si="7"/>
        <v>19250</v>
      </c>
      <c r="I498" s="199">
        <v>493</v>
      </c>
    </row>
    <row r="499" spans="2:9" ht="16.5" customHeight="1" x14ac:dyDescent="0.25">
      <c r="B499" s="199">
        <v>494</v>
      </c>
      <c r="C499" s="200" t="str">
        <f>'!!!KATILIMCI LİSTESİ!!!'!B495</f>
        <v>EYLEM ŞAHİN</v>
      </c>
      <c r="D499" s="201" t="str">
        <f>'!!!KATILIMCI LİSTESİ!!!'!C495</f>
        <v>42118240046</v>
      </c>
      <c r="E499" s="199" t="str">
        <f>'!!!KATILIMCI LİSTESİ!!!'!D495</f>
        <v>TR040001009010044549105002</v>
      </c>
      <c r="F499" s="202">
        <f>'2-Bordro'!G498</f>
        <v>17875</v>
      </c>
      <c r="G499" s="203">
        <v>0</v>
      </c>
      <c r="H499" s="204">
        <f t="shared" si="7"/>
        <v>17875</v>
      </c>
      <c r="I499" s="199">
        <v>494</v>
      </c>
    </row>
    <row r="500" spans="2:9" ht="16.5" customHeight="1" x14ac:dyDescent="0.25">
      <c r="B500" s="199">
        <v>495</v>
      </c>
      <c r="C500" s="200" t="str">
        <f>'!!!KATILIMCI LİSTESİ!!!'!B496</f>
        <v>EYLEM İREM KOYUNCU</v>
      </c>
      <c r="D500" s="201" t="str">
        <f>'!!!KATILIMCI LİSTESİ!!!'!C496</f>
        <v>41989474758</v>
      </c>
      <c r="E500" s="199" t="str">
        <f>'!!!KATILIMCI LİSTESİ!!!'!D496</f>
        <v>TR690001200133800001186722</v>
      </c>
      <c r="F500" s="202">
        <f>'2-Bordro'!G499</f>
        <v>8250</v>
      </c>
      <c r="G500" s="203">
        <v>0</v>
      </c>
      <c r="H500" s="204">
        <f t="shared" si="7"/>
        <v>8250</v>
      </c>
      <c r="I500" s="199">
        <v>495</v>
      </c>
    </row>
    <row r="501" spans="2:9" ht="16.5" customHeight="1" x14ac:dyDescent="0.25">
      <c r="B501" s="199">
        <v>496</v>
      </c>
      <c r="C501" s="200" t="str">
        <f>'!!!KATILIMCI LİSTESİ!!!'!B497</f>
        <v>EYLÜL AKDEMİR</v>
      </c>
      <c r="D501" s="201" t="str">
        <f>'!!!KATILIMCI LİSTESİ!!!'!C497</f>
        <v>40685169548</v>
      </c>
      <c r="E501" s="199" t="str">
        <f>'!!!KATILIMCI LİSTESİ!!!'!D497</f>
        <v>TR600001200133800001197263</v>
      </c>
      <c r="F501" s="202">
        <f>'2-Bordro'!G500</f>
        <v>17875</v>
      </c>
      <c r="G501" s="203">
        <v>0</v>
      </c>
      <c r="H501" s="204">
        <f t="shared" si="7"/>
        <v>17875</v>
      </c>
      <c r="I501" s="199">
        <v>496</v>
      </c>
    </row>
    <row r="502" spans="2:9" ht="16.5" customHeight="1" x14ac:dyDescent="0.25">
      <c r="B502" s="199">
        <v>497</v>
      </c>
      <c r="C502" s="200" t="str">
        <f>'!!!KATILIMCI LİSTESİ!!!'!B498</f>
        <v>EYLÜL DEMİR</v>
      </c>
      <c r="D502" s="201" t="str">
        <f>'!!!KATILIMCI LİSTESİ!!!'!C498</f>
        <v>52660673476</v>
      </c>
      <c r="E502" s="199" t="str">
        <f>'!!!KATILIMCI LİSTESİ!!!'!D498</f>
        <v>TR510001200133800001171138</v>
      </c>
      <c r="F502" s="202">
        <f>'2-Bordro'!G501</f>
        <v>19250</v>
      </c>
      <c r="G502" s="203">
        <v>0</v>
      </c>
      <c r="H502" s="204">
        <f t="shared" si="7"/>
        <v>19250</v>
      </c>
      <c r="I502" s="199">
        <v>497</v>
      </c>
    </row>
    <row r="503" spans="2:9" ht="16.5" customHeight="1" x14ac:dyDescent="0.25">
      <c r="B503" s="199">
        <v>498</v>
      </c>
      <c r="C503" s="200" t="str">
        <f>'!!!KATILIMCI LİSTESİ!!!'!B499</f>
        <v>EYLÜL TÜMER</v>
      </c>
      <c r="D503" s="201" t="str">
        <f>'!!!KATILIMCI LİSTESİ!!!'!C499</f>
        <v>10520362212</v>
      </c>
      <c r="E503" s="199" t="str">
        <f>'!!!KATILIMCI LİSTESİ!!!'!D499</f>
        <v>TR750001200133800001191561</v>
      </c>
      <c r="F503" s="202">
        <f>'2-Bordro'!G502</f>
        <v>19250</v>
      </c>
      <c r="G503" s="203">
        <v>0</v>
      </c>
      <c r="H503" s="204">
        <f t="shared" si="7"/>
        <v>19250</v>
      </c>
      <c r="I503" s="199">
        <v>498</v>
      </c>
    </row>
    <row r="504" spans="2:9" ht="16.5" customHeight="1" x14ac:dyDescent="0.25">
      <c r="B504" s="199">
        <v>499</v>
      </c>
      <c r="C504" s="200" t="str">
        <f>'!!!KATILIMCI LİSTESİ!!!'!B500</f>
        <v>EYLÜL DOĞA UÇAR</v>
      </c>
      <c r="D504" s="201" t="str">
        <f>'!!!KATILIMCI LİSTESİ!!!'!C500</f>
        <v>10735421216</v>
      </c>
      <c r="E504" s="199" t="str">
        <f>'!!!KATILIMCI LİSTESİ!!!'!D500</f>
        <v>TR790001200133800001192071</v>
      </c>
      <c r="F504" s="202">
        <f>'2-Bordro'!G503</f>
        <v>12375</v>
      </c>
      <c r="G504" s="203">
        <v>0</v>
      </c>
      <c r="H504" s="204">
        <f t="shared" si="7"/>
        <v>12375</v>
      </c>
      <c r="I504" s="199">
        <v>499</v>
      </c>
    </row>
    <row r="505" spans="2:9" ht="16.5" customHeight="1" x14ac:dyDescent="0.25">
      <c r="B505" s="199">
        <v>500</v>
      </c>
      <c r="C505" s="200" t="str">
        <f>'!!!KATILIMCI LİSTESİ!!!'!B501</f>
        <v>EYÜP YILMAZ</v>
      </c>
      <c r="D505" s="201" t="str">
        <f>'!!!KATILIMCI LİSTESİ!!!'!C501</f>
        <v>26483550788</v>
      </c>
      <c r="E505" s="199" t="str">
        <f>'!!!KATILIMCI LİSTESİ!!!'!D501</f>
        <v>TR770001200133800001167469</v>
      </c>
      <c r="F505" s="202">
        <f>'2-Bordro'!G504</f>
        <v>19250</v>
      </c>
      <c r="G505" s="203">
        <v>0</v>
      </c>
      <c r="H505" s="204">
        <f t="shared" si="7"/>
        <v>19250</v>
      </c>
      <c r="I505" s="199">
        <v>500</v>
      </c>
    </row>
    <row r="506" spans="2:9" ht="16.5" customHeight="1" x14ac:dyDescent="0.25">
      <c r="B506" s="199">
        <v>501</v>
      </c>
      <c r="C506" s="200" t="str">
        <f>'!!!KATILIMCI LİSTESİ!!!'!B502</f>
        <v>EZGİ AKALIN</v>
      </c>
      <c r="D506" s="201" t="str">
        <f>'!!!KATILIMCI LİSTESİ!!!'!C502</f>
        <v>10928275824</v>
      </c>
      <c r="E506" s="199" t="str">
        <f>'!!!KATILIMCI LİSTESİ!!!'!D502</f>
        <v>TR890001200133800001181415</v>
      </c>
      <c r="F506" s="202">
        <f>'2-Bordro'!G505</f>
        <v>19250</v>
      </c>
      <c r="G506" s="203">
        <v>0</v>
      </c>
      <c r="H506" s="204">
        <f t="shared" si="7"/>
        <v>19250</v>
      </c>
      <c r="I506" s="199">
        <v>501</v>
      </c>
    </row>
    <row r="507" spans="2:9" ht="16.5" customHeight="1" x14ac:dyDescent="0.25">
      <c r="B507" s="199">
        <v>502</v>
      </c>
      <c r="C507" s="200" t="str">
        <f>'!!!KATILIMCI LİSTESİ!!!'!B503</f>
        <v>EZGİ BİRBİÇER</v>
      </c>
      <c r="D507" s="201" t="str">
        <f>'!!!KATILIMCI LİSTESİ!!!'!C503</f>
        <v>11209397754</v>
      </c>
      <c r="E507" s="199" t="str">
        <f>'!!!KATILIMCI LİSTESİ!!!'!D503</f>
        <v>TR360001200133800001164230</v>
      </c>
      <c r="F507" s="202">
        <f>'2-Bordro'!G506</f>
        <v>1375</v>
      </c>
      <c r="G507" s="203">
        <v>0</v>
      </c>
      <c r="H507" s="204">
        <f t="shared" si="7"/>
        <v>1375</v>
      </c>
      <c r="I507" s="199">
        <v>502</v>
      </c>
    </row>
    <row r="508" spans="2:9" ht="16.5" customHeight="1" x14ac:dyDescent="0.25">
      <c r="B508" s="199">
        <v>503</v>
      </c>
      <c r="C508" s="200" t="str">
        <f>'!!!KATILIMCI LİSTESİ!!!'!B504</f>
        <v>EZGİ KEREMOĞLU</v>
      </c>
      <c r="D508" s="201" t="str">
        <f>'!!!KATILIMCI LİSTESİ!!!'!C504</f>
        <v>42832284654</v>
      </c>
      <c r="E508" s="199" t="str">
        <f>'!!!KATILIMCI LİSTESİ!!!'!D504</f>
        <v>TR470001200133800001183626</v>
      </c>
      <c r="F508" s="202">
        <f>'2-Bordro'!G507</f>
        <v>8250</v>
      </c>
      <c r="G508" s="203">
        <v>0</v>
      </c>
      <c r="H508" s="204">
        <f t="shared" si="7"/>
        <v>8250</v>
      </c>
      <c r="I508" s="199">
        <v>503</v>
      </c>
    </row>
    <row r="509" spans="2:9" ht="16.5" customHeight="1" x14ac:dyDescent="0.25">
      <c r="B509" s="199">
        <v>504</v>
      </c>
      <c r="C509" s="200" t="str">
        <f>'!!!KATILIMCI LİSTESİ!!!'!B505</f>
        <v>EZGİ ÜLGER</v>
      </c>
      <c r="D509" s="201" t="str">
        <f>'!!!KATILIMCI LİSTESİ!!!'!C505</f>
        <v>10424352562</v>
      </c>
      <c r="E509" s="199" t="str">
        <f>'!!!KATILIMCI LİSTESİ!!!'!D505</f>
        <v>TR880001200133800001191327</v>
      </c>
      <c r="F509" s="202">
        <f>'2-Bordro'!G508</f>
        <v>12375</v>
      </c>
      <c r="G509" s="203">
        <v>0</v>
      </c>
      <c r="H509" s="204">
        <f t="shared" si="7"/>
        <v>12375</v>
      </c>
      <c r="I509" s="199">
        <v>504</v>
      </c>
    </row>
    <row r="510" spans="2:9" ht="16.5" customHeight="1" x14ac:dyDescent="0.25">
      <c r="B510" s="199">
        <v>505</v>
      </c>
      <c r="C510" s="200" t="str">
        <f>'!!!KATILIMCI LİSTESİ!!!'!B506</f>
        <v>EZGİ NUR GÜNAY</v>
      </c>
      <c r="D510" s="201" t="str">
        <f>'!!!KATILIMCI LİSTESİ!!!'!C506</f>
        <v>11582310708</v>
      </c>
      <c r="E510" s="199" t="str">
        <f>'!!!KATILIMCI LİSTESİ!!!'!D506</f>
        <v>TR480001200133800001179728</v>
      </c>
      <c r="F510" s="202">
        <f>'2-Bordro'!G509</f>
        <v>19250</v>
      </c>
      <c r="G510" s="203">
        <v>0</v>
      </c>
      <c r="H510" s="204">
        <f t="shared" si="7"/>
        <v>19250</v>
      </c>
      <c r="I510" s="199">
        <v>505</v>
      </c>
    </row>
    <row r="511" spans="2:9" ht="16.5" customHeight="1" x14ac:dyDescent="0.25">
      <c r="B511" s="199">
        <v>506</v>
      </c>
      <c r="C511" s="200" t="str">
        <f>'!!!KATILIMCI LİSTESİ!!!'!B507</f>
        <v>EZGİ YAĞMUR SATIL</v>
      </c>
      <c r="D511" s="201" t="str">
        <f>'!!!KATILIMCI LİSTESİ!!!'!C507</f>
        <v>11042271884</v>
      </c>
      <c r="E511" s="199" t="str">
        <f>'!!!KATILIMCI LİSTESİ!!!'!D507</f>
        <v>TR570001200133800001181312</v>
      </c>
      <c r="F511" s="202">
        <f>'2-Bordro'!G510</f>
        <v>19250</v>
      </c>
      <c r="G511" s="203">
        <v>0</v>
      </c>
      <c r="H511" s="204">
        <f t="shared" si="7"/>
        <v>19250</v>
      </c>
      <c r="I511" s="199">
        <v>506</v>
      </c>
    </row>
    <row r="512" spans="2:9" ht="16.5" customHeight="1" x14ac:dyDescent="0.25">
      <c r="B512" s="199">
        <v>507</v>
      </c>
      <c r="C512" s="200" t="str">
        <f>'!!!KATILIMCI LİSTESİ!!!'!B508</f>
        <v>FADİLE TEKALTUN</v>
      </c>
      <c r="D512" s="201" t="str">
        <f>'!!!KATILIMCI LİSTESİ!!!'!C508</f>
        <v>67243179436</v>
      </c>
      <c r="E512" s="199" t="str">
        <f>'!!!KATILIMCI LİSTESİ!!!'!D508</f>
        <v>TR210001200133800001209217</v>
      </c>
      <c r="F512" s="202">
        <f>'2-Bordro'!G511</f>
        <v>17875</v>
      </c>
      <c r="G512" s="203">
        <v>0</v>
      </c>
      <c r="H512" s="204">
        <f t="shared" si="7"/>
        <v>17875</v>
      </c>
      <c r="I512" s="199">
        <v>507</v>
      </c>
    </row>
    <row r="513" spans="2:9" ht="16.5" customHeight="1" x14ac:dyDescent="0.25">
      <c r="B513" s="199">
        <v>508</v>
      </c>
      <c r="C513" s="200" t="str">
        <f>'!!!KATILIMCI LİSTESİ!!!'!B509</f>
        <v>FARAÇ ALGAN</v>
      </c>
      <c r="D513" s="201" t="str">
        <f>'!!!KATILIMCI LİSTESİ!!!'!C509</f>
        <v>10979849838</v>
      </c>
      <c r="E513" s="199" t="str">
        <f>'!!!KATILIMCI LİSTESİ!!!'!D509</f>
        <v>TR380001200133800001164097</v>
      </c>
      <c r="F513" s="202">
        <f>'2-Bordro'!G512</f>
        <v>16500</v>
      </c>
      <c r="G513" s="203">
        <v>0</v>
      </c>
      <c r="H513" s="204">
        <f t="shared" si="7"/>
        <v>16500</v>
      </c>
      <c r="I513" s="199">
        <v>508</v>
      </c>
    </row>
    <row r="514" spans="2:9" ht="16.5" customHeight="1" x14ac:dyDescent="0.25">
      <c r="B514" s="199">
        <v>509</v>
      </c>
      <c r="C514" s="200" t="str">
        <f>'!!!KATILIMCI LİSTESİ!!!'!B510</f>
        <v>FARUK ERZEN</v>
      </c>
      <c r="D514" s="201" t="str">
        <f>'!!!KATILIMCI LİSTESİ!!!'!C510</f>
        <v>30643614692</v>
      </c>
      <c r="E514" s="199" t="str">
        <f>'!!!KATILIMCI LİSTESİ!!!'!D510</f>
        <v>TR890001200133800001141936</v>
      </c>
      <c r="F514" s="202">
        <f>'2-Bordro'!G513</f>
        <v>19250</v>
      </c>
      <c r="G514" s="203">
        <v>0</v>
      </c>
      <c r="H514" s="204">
        <f t="shared" si="7"/>
        <v>19250</v>
      </c>
      <c r="I514" s="199">
        <v>509</v>
      </c>
    </row>
    <row r="515" spans="2:9" ht="16.5" customHeight="1" x14ac:dyDescent="0.25">
      <c r="B515" s="199">
        <v>510</v>
      </c>
      <c r="C515" s="200" t="str">
        <f>'!!!KATILIMCI LİSTESİ!!!'!B511</f>
        <v>FATİME BETÜL DEMİRBAŞ</v>
      </c>
      <c r="D515" s="201" t="str">
        <f>'!!!KATILIMCI LİSTESİ!!!'!C511</f>
        <v>44836136342</v>
      </c>
      <c r="E515" s="199" t="str">
        <f>'!!!KATILIMCI LİSTESİ!!!'!D511</f>
        <v>TR390001200133800001148268</v>
      </c>
      <c r="F515" s="202">
        <f>'2-Bordro'!G514</f>
        <v>12375</v>
      </c>
      <c r="G515" s="203">
        <v>0</v>
      </c>
      <c r="H515" s="204">
        <f t="shared" si="7"/>
        <v>12375</v>
      </c>
      <c r="I515" s="199">
        <v>510</v>
      </c>
    </row>
    <row r="516" spans="2:9" ht="16.5" customHeight="1" x14ac:dyDescent="0.25">
      <c r="B516" s="199">
        <v>511</v>
      </c>
      <c r="C516" s="200" t="str">
        <f>'!!!KATILIMCI LİSTESİ!!!'!B512</f>
        <v>FATİME BETÜL TAMKOÇ</v>
      </c>
      <c r="D516" s="201" t="str">
        <f>'!!!KATILIMCI LİSTESİ!!!'!C512</f>
        <v>12788996550</v>
      </c>
      <c r="E516" s="199" t="str">
        <f>'!!!KATILIMCI LİSTESİ!!!'!D512</f>
        <v>TR450001200133800001197921</v>
      </c>
      <c r="F516" s="202">
        <f>'2-Bordro'!G515</f>
        <v>17875</v>
      </c>
      <c r="G516" s="203">
        <v>0</v>
      </c>
      <c r="H516" s="204">
        <f t="shared" si="7"/>
        <v>17875</v>
      </c>
      <c r="I516" s="199">
        <v>511</v>
      </c>
    </row>
    <row r="517" spans="2:9" ht="16.5" customHeight="1" x14ac:dyDescent="0.25">
      <c r="B517" s="199">
        <v>512</v>
      </c>
      <c r="C517" s="200" t="str">
        <f>'!!!KATILIMCI LİSTESİ!!!'!B513</f>
        <v>FATMA ALTIN</v>
      </c>
      <c r="D517" s="201" t="str">
        <f>'!!!KATILIMCI LİSTESİ!!!'!C513</f>
        <v>14033953592</v>
      </c>
      <c r="E517" s="199" t="str">
        <f>'!!!KATILIMCI LİSTESİ!!!'!D513</f>
        <v>TR080001200133800001207608</v>
      </c>
      <c r="F517" s="202">
        <f>'2-Bordro'!G516</f>
        <v>8250</v>
      </c>
      <c r="G517" s="203">
        <v>0</v>
      </c>
      <c r="H517" s="204">
        <f t="shared" si="7"/>
        <v>8250</v>
      </c>
      <c r="I517" s="199">
        <v>512</v>
      </c>
    </row>
    <row r="518" spans="2:9" ht="16.5" customHeight="1" x14ac:dyDescent="0.25">
      <c r="B518" s="199">
        <v>513</v>
      </c>
      <c r="C518" s="200" t="str">
        <f>'!!!KATILIMCI LİSTESİ!!!'!B514</f>
        <v>FATMA ASLAN</v>
      </c>
      <c r="D518" s="201" t="str">
        <f>'!!!KATILIMCI LİSTESİ!!!'!C514</f>
        <v>34784336918</v>
      </c>
      <c r="E518" s="199" t="str">
        <f>'!!!KATILIMCI LİSTESİ!!!'!D514</f>
        <v>TR530001200133800001186719</v>
      </c>
      <c r="F518" s="202">
        <f>'2-Bordro'!G517</f>
        <v>16500</v>
      </c>
      <c r="G518" s="203">
        <v>0</v>
      </c>
      <c r="H518" s="204">
        <f t="shared" ref="H518:H581" si="8">F518-G518</f>
        <v>16500</v>
      </c>
      <c r="I518" s="199">
        <v>513</v>
      </c>
    </row>
    <row r="519" spans="2:9" ht="16.5" customHeight="1" x14ac:dyDescent="0.25">
      <c r="B519" s="199">
        <v>514</v>
      </c>
      <c r="C519" s="200" t="str">
        <f>'!!!KATILIMCI LİSTESİ!!!'!B515</f>
        <v>FATMA ATILGAN</v>
      </c>
      <c r="D519" s="201" t="str">
        <f>'!!!KATILIMCI LİSTESİ!!!'!C515</f>
        <v>42059019190</v>
      </c>
      <c r="E519" s="199" t="str">
        <f>'!!!KATILIMCI LİSTESİ!!!'!D515</f>
        <v>TR680001200133800001146970</v>
      </c>
      <c r="F519" s="202">
        <f>'2-Bordro'!G518</f>
        <v>19250</v>
      </c>
      <c r="G519" s="203">
        <v>0</v>
      </c>
      <c r="H519" s="204">
        <f t="shared" si="8"/>
        <v>19250</v>
      </c>
      <c r="I519" s="199">
        <v>514</v>
      </c>
    </row>
    <row r="520" spans="2:9" ht="16.5" customHeight="1" x14ac:dyDescent="0.25">
      <c r="B520" s="199">
        <v>515</v>
      </c>
      <c r="C520" s="200" t="str">
        <f>'!!!KATILIMCI LİSTESİ!!!'!B516</f>
        <v>FATMA AYYILDIZ</v>
      </c>
      <c r="D520" s="201" t="str">
        <f>'!!!KATILIMCI LİSTESİ!!!'!C516</f>
        <v>15188993532</v>
      </c>
      <c r="E520" s="199" t="str">
        <f>'!!!KATILIMCI LİSTESİ!!!'!D516</f>
        <v>TR220001009010844620805001</v>
      </c>
      <c r="F520" s="202">
        <f>'2-Bordro'!G519</f>
        <v>19250</v>
      </c>
      <c r="G520" s="203">
        <v>0</v>
      </c>
      <c r="H520" s="204">
        <f t="shared" si="8"/>
        <v>19250</v>
      </c>
      <c r="I520" s="199">
        <v>515</v>
      </c>
    </row>
    <row r="521" spans="2:9" ht="16.5" customHeight="1" x14ac:dyDescent="0.25">
      <c r="B521" s="199">
        <v>516</v>
      </c>
      <c r="C521" s="200" t="str">
        <f>'!!!KATILIMCI LİSTESİ!!!'!B517</f>
        <v>FATMA BAYKUŞ</v>
      </c>
      <c r="D521" s="201" t="str">
        <f>'!!!KATILIMCI LİSTESİ!!!'!C517</f>
        <v>10745270354</v>
      </c>
      <c r="E521" s="199" t="str">
        <f>'!!!KATILIMCI LİSTESİ!!!'!D517</f>
        <v>TR290001200133800001192098</v>
      </c>
      <c r="F521" s="202">
        <f>'2-Bordro'!G520</f>
        <v>19250</v>
      </c>
      <c r="G521" s="203">
        <v>0</v>
      </c>
      <c r="H521" s="204">
        <f t="shared" si="8"/>
        <v>19250</v>
      </c>
      <c r="I521" s="199">
        <v>516</v>
      </c>
    </row>
    <row r="522" spans="2:9" ht="16.5" customHeight="1" x14ac:dyDescent="0.25">
      <c r="B522" s="199">
        <v>517</v>
      </c>
      <c r="C522" s="200" t="str">
        <f>'!!!KATILIMCI LİSTESİ!!!'!B518</f>
        <v>FATMA BAYRAM</v>
      </c>
      <c r="D522" s="201" t="str">
        <f>'!!!KATILIMCI LİSTESİ!!!'!C518</f>
        <v>11337048276</v>
      </c>
      <c r="E522" s="199" t="str">
        <f>'!!!KATILIMCI LİSTESİ!!!'!D518</f>
        <v>TR630001200133800001130624</v>
      </c>
      <c r="F522" s="202">
        <f>'2-Bordro'!G521</f>
        <v>8250</v>
      </c>
      <c r="G522" s="203">
        <v>0</v>
      </c>
      <c r="H522" s="204">
        <f t="shared" si="8"/>
        <v>8250</v>
      </c>
      <c r="I522" s="199">
        <v>517</v>
      </c>
    </row>
    <row r="523" spans="2:9" ht="16.5" customHeight="1" x14ac:dyDescent="0.25">
      <c r="B523" s="199">
        <v>518</v>
      </c>
      <c r="C523" s="200" t="str">
        <f>'!!!KATILIMCI LİSTESİ!!!'!B519</f>
        <v>FATMA BEYLER</v>
      </c>
      <c r="D523" s="201" t="str">
        <f>'!!!KATILIMCI LİSTESİ!!!'!C519</f>
        <v>12962207830</v>
      </c>
      <c r="E523" s="199" t="str">
        <f>'!!!KATILIMCI LİSTESİ!!!'!D519</f>
        <v>TR670001200133800001205576</v>
      </c>
      <c r="F523" s="202">
        <f>'2-Bordro'!G522</f>
        <v>19250</v>
      </c>
      <c r="G523" s="203">
        <v>0</v>
      </c>
      <c r="H523" s="204">
        <f t="shared" si="8"/>
        <v>19250</v>
      </c>
      <c r="I523" s="199">
        <v>518</v>
      </c>
    </row>
    <row r="524" spans="2:9" ht="16.5" customHeight="1" x14ac:dyDescent="0.25">
      <c r="B524" s="199">
        <v>519</v>
      </c>
      <c r="C524" s="200" t="str">
        <f>'!!!KATILIMCI LİSTESİ!!!'!B520</f>
        <v>FATMA CAN</v>
      </c>
      <c r="D524" s="201" t="str">
        <f>'!!!KATILIMCI LİSTESİ!!!'!C520</f>
        <v>42901208130</v>
      </c>
      <c r="E524" s="199" t="str">
        <f>'!!!KATILIMCI LİSTESİ!!!'!D520</f>
        <v>TR320001200133800001188164</v>
      </c>
      <c r="F524" s="202">
        <f>'2-Bordro'!G523</f>
        <v>17875</v>
      </c>
      <c r="G524" s="203">
        <v>0</v>
      </c>
      <c r="H524" s="204">
        <f t="shared" si="8"/>
        <v>17875</v>
      </c>
      <c r="I524" s="199">
        <v>519</v>
      </c>
    </row>
    <row r="525" spans="2:9" ht="16.5" customHeight="1" x14ac:dyDescent="0.25">
      <c r="B525" s="199">
        <v>520</v>
      </c>
      <c r="C525" s="200" t="str">
        <f>'!!!KATILIMCI LİSTESİ!!!'!B521</f>
        <v>FATMA ÇEVİK</v>
      </c>
      <c r="D525" s="201" t="str">
        <f>'!!!KATILIMCI LİSTESİ!!!'!C521</f>
        <v>10475277104</v>
      </c>
      <c r="E525" s="199" t="str">
        <f>'!!!KATILIMCI LİSTESİ!!!'!D521</f>
        <v>TR110001200133800001181752</v>
      </c>
      <c r="F525" s="202">
        <f>'2-Bordro'!G524</f>
        <v>19250</v>
      </c>
      <c r="G525" s="203">
        <v>0</v>
      </c>
      <c r="H525" s="204">
        <f t="shared" si="8"/>
        <v>19250</v>
      </c>
      <c r="I525" s="199">
        <v>520</v>
      </c>
    </row>
    <row r="526" spans="2:9" ht="16.5" customHeight="1" x14ac:dyDescent="0.25">
      <c r="B526" s="199">
        <v>521</v>
      </c>
      <c r="C526" s="200" t="str">
        <f>'!!!KATILIMCI LİSTESİ!!!'!B522</f>
        <v>FATMA CİCİ</v>
      </c>
      <c r="D526" s="201" t="str">
        <f>'!!!KATILIMCI LİSTESİ!!!'!C522</f>
        <v>10225470090</v>
      </c>
      <c r="E526" s="199" t="str">
        <f>'!!!KATILIMCI LİSTESİ!!!'!D522</f>
        <v>TR190001200133800001190823</v>
      </c>
      <c r="F526" s="202">
        <f>'2-Bordro'!G525</f>
        <v>19250</v>
      </c>
      <c r="G526" s="203">
        <v>0</v>
      </c>
      <c r="H526" s="204">
        <f t="shared" si="8"/>
        <v>19250</v>
      </c>
      <c r="I526" s="199">
        <v>521</v>
      </c>
    </row>
    <row r="527" spans="2:9" ht="16.5" customHeight="1" x14ac:dyDescent="0.25">
      <c r="B527" s="199">
        <v>522</v>
      </c>
      <c r="C527" s="200" t="str">
        <f>'!!!KATILIMCI LİSTESİ!!!'!B523</f>
        <v>FATMA ÇİL</v>
      </c>
      <c r="D527" s="201" t="str">
        <f>'!!!KATILIMCI LİSTESİ!!!'!C523</f>
        <v>15800119678</v>
      </c>
      <c r="E527" s="199" t="str">
        <f>'!!!KATILIMCI LİSTESİ!!!'!D523</f>
        <v>TR330001200133800001196003</v>
      </c>
      <c r="F527" s="202">
        <f>'2-Bordro'!G526</f>
        <v>19250</v>
      </c>
      <c r="G527" s="203">
        <v>0</v>
      </c>
      <c r="H527" s="204">
        <f t="shared" si="8"/>
        <v>19250</v>
      </c>
      <c r="I527" s="199">
        <v>522</v>
      </c>
    </row>
    <row r="528" spans="2:9" ht="16.5" customHeight="1" x14ac:dyDescent="0.25">
      <c r="B528" s="199">
        <v>523</v>
      </c>
      <c r="C528" s="200" t="str">
        <f>'!!!KATILIMCI LİSTESİ!!!'!B524</f>
        <v>FATMA CİNOĞLU</v>
      </c>
      <c r="D528" s="201" t="str">
        <f>'!!!KATILIMCI LİSTESİ!!!'!C524</f>
        <v>11133155796</v>
      </c>
      <c r="E528" s="199" t="str">
        <f>'!!!KATILIMCI LİSTESİ!!!'!D524</f>
        <v>TR680001200133800001198671</v>
      </c>
      <c r="F528" s="202">
        <f>'2-Bordro'!G527</f>
        <v>19250</v>
      </c>
      <c r="G528" s="203">
        <v>0</v>
      </c>
      <c r="H528" s="204">
        <f t="shared" si="8"/>
        <v>19250</v>
      </c>
      <c r="I528" s="199">
        <v>523</v>
      </c>
    </row>
    <row r="529" spans="2:9" ht="16.5" customHeight="1" x14ac:dyDescent="0.25">
      <c r="B529" s="199">
        <v>524</v>
      </c>
      <c r="C529" s="200" t="str">
        <f>'!!!KATILIMCI LİSTESİ!!!'!B525</f>
        <v>FATMA DELİPALTA</v>
      </c>
      <c r="D529" s="201" t="str">
        <f>'!!!KATILIMCI LİSTESİ!!!'!C525</f>
        <v>34318568334</v>
      </c>
      <c r="E529" s="199" t="str">
        <f>'!!!KATILIMCI LİSTESİ!!!'!D525</f>
        <v>TR080001200133800001168614</v>
      </c>
      <c r="F529" s="202">
        <f>'2-Bordro'!G528</f>
        <v>19250</v>
      </c>
      <c r="G529" s="203">
        <v>0</v>
      </c>
      <c r="H529" s="204">
        <f t="shared" si="8"/>
        <v>19250</v>
      </c>
      <c r="I529" s="199">
        <v>524</v>
      </c>
    </row>
    <row r="530" spans="2:9" ht="16.5" customHeight="1" x14ac:dyDescent="0.25">
      <c r="B530" s="199">
        <v>525</v>
      </c>
      <c r="C530" s="200" t="str">
        <f>'!!!KATILIMCI LİSTESİ!!!'!B526</f>
        <v>FATMA DURĞUT</v>
      </c>
      <c r="D530" s="201" t="str">
        <f>'!!!KATILIMCI LİSTESİ!!!'!C526</f>
        <v>14189171192</v>
      </c>
      <c r="E530" s="199" t="str">
        <f>'!!!KATILIMCI LİSTESİ!!!'!D526</f>
        <v>TR400001200133800001195586</v>
      </c>
      <c r="F530" s="202">
        <f>'2-Bordro'!G529</f>
        <v>19250</v>
      </c>
      <c r="G530" s="203">
        <v>0</v>
      </c>
      <c r="H530" s="204">
        <f t="shared" si="8"/>
        <v>19250</v>
      </c>
      <c r="I530" s="199">
        <v>525</v>
      </c>
    </row>
    <row r="531" spans="2:9" ht="16.5" customHeight="1" x14ac:dyDescent="0.25">
      <c r="B531" s="199">
        <v>526</v>
      </c>
      <c r="C531" s="200" t="str">
        <f>'!!!KATILIMCI LİSTESİ!!!'!B527</f>
        <v>FATMA ERDİL</v>
      </c>
      <c r="D531" s="201" t="str">
        <f>'!!!KATILIMCI LİSTESİ!!!'!C527</f>
        <v>12743988002</v>
      </c>
      <c r="E531" s="199" t="str">
        <f>'!!!KATILIMCI LİSTESİ!!!'!D527</f>
        <v>TR710001200133800001164764</v>
      </c>
      <c r="F531" s="202">
        <f>'2-Bordro'!G530</f>
        <v>17875</v>
      </c>
      <c r="G531" s="203">
        <v>0</v>
      </c>
      <c r="H531" s="204">
        <f t="shared" si="8"/>
        <v>17875</v>
      </c>
      <c r="I531" s="199">
        <v>526</v>
      </c>
    </row>
    <row r="532" spans="2:9" ht="16.5" customHeight="1" x14ac:dyDescent="0.25">
      <c r="B532" s="199">
        <v>527</v>
      </c>
      <c r="C532" s="200" t="str">
        <f>'!!!KATILIMCI LİSTESİ!!!'!B528</f>
        <v>FATMA ÖKSÜZ</v>
      </c>
      <c r="D532" s="201" t="str">
        <f>'!!!KATILIMCI LİSTESİ!!!'!C528</f>
        <v>11049046690</v>
      </c>
      <c r="E532" s="199" t="str">
        <f>'!!!KATILIMCI LİSTESİ!!!'!D528</f>
        <v>TR330001009010530388005003</v>
      </c>
      <c r="F532" s="202">
        <f>'2-Bordro'!G531</f>
        <v>12375</v>
      </c>
      <c r="G532" s="203">
        <v>0</v>
      </c>
      <c r="H532" s="204">
        <f t="shared" si="8"/>
        <v>12375</v>
      </c>
      <c r="I532" s="199">
        <v>527</v>
      </c>
    </row>
    <row r="533" spans="2:9" ht="16.5" customHeight="1" x14ac:dyDescent="0.25">
      <c r="B533" s="199">
        <v>528</v>
      </c>
      <c r="C533" s="200" t="str">
        <f>'!!!KATILIMCI LİSTESİ!!!'!B529</f>
        <v>FATMA ÖNELMİŞ</v>
      </c>
      <c r="D533" s="201" t="str">
        <f>'!!!KATILIMCI LİSTESİ!!!'!C529</f>
        <v>11489371420</v>
      </c>
      <c r="E533" s="199" t="str">
        <f>'!!!KATILIMCI LİSTESİ!!!'!D529</f>
        <v>TR100001200133800001204953</v>
      </c>
      <c r="F533" s="202">
        <f>'2-Bordro'!G532</f>
        <v>19250</v>
      </c>
      <c r="G533" s="203">
        <v>0</v>
      </c>
      <c r="H533" s="204">
        <f t="shared" si="8"/>
        <v>19250</v>
      </c>
      <c r="I533" s="199">
        <v>528</v>
      </c>
    </row>
    <row r="534" spans="2:9" ht="16.5" customHeight="1" x14ac:dyDescent="0.25">
      <c r="B534" s="199">
        <v>529</v>
      </c>
      <c r="C534" s="200" t="str">
        <f>'!!!KATILIMCI LİSTESİ!!!'!B530</f>
        <v>FATMA ÖZDEMİR</v>
      </c>
      <c r="D534" s="201" t="str">
        <f>'!!!KATILIMCI LİSTESİ!!!'!C530</f>
        <v>42508213926</v>
      </c>
      <c r="E534" s="199" t="str">
        <f>'!!!KATILIMCI LİSTESİ!!!'!D530</f>
        <v>TR750001200133800001203104</v>
      </c>
      <c r="F534" s="202">
        <f>'2-Bordro'!G533</f>
        <v>19250</v>
      </c>
      <c r="G534" s="203">
        <v>0</v>
      </c>
      <c r="H534" s="204">
        <f t="shared" si="8"/>
        <v>19250</v>
      </c>
      <c r="I534" s="199">
        <v>529</v>
      </c>
    </row>
    <row r="535" spans="2:9" ht="16.5" customHeight="1" x14ac:dyDescent="0.25">
      <c r="B535" s="199">
        <v>530</v>
      </c>
      <c r="C535" s="200" t="str">
        <f>'!!!KATILIMCI LİSTESİ!!!'!B531</f>
        <v>FATMA TURAN</v>
      </c>
      <c r="D535" s="201" t="str">
        <f>'!!!KATILIMCI LİSTESİ!!!'!C531</f>
        <v>10737066156</v>
      </c>
      <c r="E535" s="199" t="str">
        <f>'!!!KATILIMCI LİSTESİ!!!'!D531</f>
        <v>TR090001200133800001180915</v>
      </c>
      <c r="F535" s="202">
        <f>'2-Bordro'!G534</f>
        <v>4125</v>
      </c>
      <c r="G535" s="203">
        <v>0</v>
      </c>
      <c r="H535" s="204">
        <f t="shared" si="8"/>
        <v>4125</v>
      </c>
      <c r="I535" s="199">
        <v>530</v>
      </c>
    </row>
    <row r="536" spans="2:9" ht="16.5" customHeight="1" x14ac:dyDescent="0.25">
      <c r="B536" s="199">
        <v>531</v>
      </c>
      <c r="C536" s="200" t="str">
        <f>'!!!KATILIMCI LİSTESİ!!!'!B532</f>
        <v>FATMA URLU</v>
      </c>
      <c r="D536" s="201" t="str">
        <f>'!!!KATILIMCI LİSTESİ!!!'!C532</f>
        <v>44959145450</v>
      </c>
      <c r="E536" s="199" t="str">
        <f>'!!!KATILIMCI LİSTESİ!!!'!D532</f>
        <v>TR160001200133800001170313</v>
      </c>
      <c r="F536" s="202">
        <f>'2-Bordro'!G535</f>
        <v>2750</v>
      </c>
      <c r="G536" s="203">
        <v>0</v>
      </c>
      <c r="H536" s="204">
        <f t="shared" si="8"/>
        <v>2750</v>
      </c>
      <c r="I536" s="199">
        <v>531</v>
      </c>
    </row>
    <row r="537" spans="2:9" ht="16.5" customHeight="1" x14ac:dyDescent="0.25">
      <c r="B537" s="199">
        <v>532</v>
      </c>
      <c r="C537" s="200" t="str">
        <f>'!!!KATILIMCI LİSTESİ!!!'!B533</f>
        <v>FATMA YUŞAN</v>
      </c>
      <c r="D537" s="201" t="str">
        <f>'!!!KATILIMCI LİSTESİ!!!'!C533</f>
        <v>16325878842</v>
      </c>
      <c r="E537" s="199" t="str">
        <f>'!!!KATILIMCI LİSTESİ!!!'!D533</f>
        <v>TR320001200133800001209504</v>
      </c>
      <c r="F537" s="202">
        <f>'2-Bordro'!G536</f>
        <v>8250</v>
      </c>
      <c r="G537" s="203">
        <v>0</v>
      </c>
      <c r="H537" s="204">
        <f t="shared" si="8"/>
        <v>8250</v>
      </c>
      <c r="I537" s="199">
        <v>532</v>
      </c>
    </row>
    <row r="538" spans="2:9" ht="16.5" customHeight="1" x14ac:dyDescent="0.25">
      <c r="B538" s="199">
        <v>533</v>
      </c>
      <c r="C538" s="200" t="str">
        <f>'!!!KATILIMCI LİSTESİ!!!'!B534</f>
        <v>FATMA GÜL KAYA</v>
      </c>
      <c r="D538" s="201" t="str">
        <f>'!!!KATILIMCI LİSTESİ!!!'!C534</f>
        <v>13718956224</v>
      </c>
      <c r="E538" s="199" t="str">
        <f>'!!!KATILIMCI LİSTESİ!!!'!D534</f>
        <v>TR550001200133800001204434</v>
      </c>
      <c r="F538" s="202">
        <f>'2-Bordro'!G537</f>
        <v>19250</v>
      </c>
      <c r="G538" s="203">
        <v>0</v>
      </c>
      <c r="H538" s="204">
        <f t="shared" si="8"/>
        <v>19250</v>
      </c>
      <c r="I538" s="199">
        <v>533</v>
      </c>
    </row>
    <row r="539" spans="2:9" ht="16.5" customHeight="1" x14ac:dyDescent="0.25">
      <c r="B539" s="199">
        <v>534</v>
      </c>
      <c r="C539" s="200" t="str">
        <f>'!!!KATILIMCI LİSTESİ!!!'!B535</f>
        <v>FATMA GÜLŞAH GÜLKAYA</v>
      </c>
      <c r="D539" s="201" t="str">
        <f>'!!!KATILIMCI LİSTESİ!!!'!C535</f>
        <v>22244155858</v>
      </c>
      <c r="E539" s="199" t="str">
        <f>'!!!KATILIMCI LİSTESİ!!!'!D535</f>
        <v>TR180001200133800001199086</v>
      </c>
      <c r="F539" s="202">
        <f>'2-Bordro'!G538</f>
        <v>19250</v>
      </c>
      <c r="G539" s="203">
        <v>0</v>
      </c>
      <c r="H539" s="204">
        <f t="shared" si="8"/>
        <v>19250</v>
      </c>
      <c r="I539" s="199">
        <v>534</v>
      </c>
    </row>
    <row r="540" spans="2:9" ht="16.5" customHeight="1" x14ac:dyDescent="0.25">
      <c r="B540" s="199">
        <v>535</v>
      </c>
      <c r="C540" s="200" t="str">
        <f>'!!!KATILIMCI LİSTESİ!!!'!B536</f>
        <v>FATMA GÜLSÜM ÖZGÜNER</v>
      </c>
      <c r="D540" s="201" t="str">
        <f>'!!!KATILIMCI LİSTESİ!!!'!C536</f>
        <v>10117410128</v>
      </c>
      <c r="E540" s="199" t="str">
        <f>'!!!KATILIMCI LİSTESİ!!!'!D536</f>
        <v>TR030001200922200001189812</v>
      </c>
      <c r="F540" s="202">
        <f>'2-Bordro'!G539</f>
        <v>19250</v>
      </c>
      <c r="G540" s="203">
        <v>0</v>
      </c>
      <c r="H540" s="204">
        <f t="shared" si="8"/>
        <v>19250</v>
      </c>
      <c r="I540" s="199">
        <v>535</v>
      </c>
    </row>
    <row r="541" spans="2:9" ht="16.5" customHeight="1" x14ac:dyDescent="0.25">
      <c r="B541" s="199">
        <v>536</v>
      </c>
      <c r="C541" s="200" t="str">
        <f>'!!!KATILIMCI LİSTESİ!!!'!B537</f>
        <v>FATMA İCLAL ZENGİN</v>
      </c>
      <c r="D541" s="201" t="str">
        <f>'!!!KATILIMCI LİSTESİ!!!'!C537</f>
        <v>28066776776</v>
      </c>
      <c r="E541" s="199" t="str">
        <f>'!!!KATILIMCI LİSTESİ!!!'!D537</f>
        <v>TR700001200133800001167692</v>
      </c>
      <c r="F541" s="202">
        <f>'2-Bordro'!G540</f>
        <v>0</v>
      </c>
      <c r="G541" s="203">
        <v>0</v>
      </c>
      <c r="H541" s="204">
        <f t="shared" si="8"/>
        <v>0</v>
      </c>
      <c r="I541" s="199">
        <v>536</v>
      </c>
    </row>
    <row r="542" spans="2:9" ht="16.5" customHeight="1" x14ac:dyDescent="0.25">
      <c r="B542" s="199">
        <v>537</v>
      </c>
      <c r="C542" s="200" t="str">
        <f>'!!!KATILIMCI LİSTESİ!!!'!B538</f>
        <v>FATMA İREM ÖZALP</v>
      </c>
      <c r="D542" s="201" t="str">
        <f>'!!!KATILIMCI LİSTESİ!!!'!C538</f>
        <v>10718357754</v>
      </c>
      <c r="E542" s="199" t="str">
        <f>'!!!KATILIMCI LİSTESİ!!!'!D538</f>
        <v>TR160001200133800001192041</v>
      </c>
      <c r="F542" s="202">
        <f>'2-Bordro'!G541</f>
        <v>19250</v>
      </c>
      <c r="G542" s="203">
        <v>0</v>
      </c>
      <c r="H542" s="204">
        <f t="shared" si="8"/>
        <v>19250</v>
      </c>
      <c r="I542" s="199">
        <v>537</v>
      </c>
    </row>
    <row r="543" spans="2:9" ht="16.5" customHeight="1" x14ac:dyDescent="0.25">
      <c r="B543" s="199">
        <v>538</v>
      </c>
      <c r="C543" s="200" t="str">
        <f>'!!!KATILIMCI LİSTESİ!!!'!B539</f>
        <v>FATMA MİRAÇ BİLGİN</v>
      </c>
      <c r="D543" s="201" t="str">
        <f>'!!!KATILIMCI LİSTESİ!!!'!C539</f>
        <v>17761173676</v>
      </c>
      <c r="E543" s="199" t="str">
        <f>'!!!KATILIMCI LİSTESİ!!!'!D539</f>
        <v>TR210001200133800001196219</v>
      </c>
      <c r="F543" s="202">
        <f>'2-Bordro'!G542</f>
        <v>16500</v>
      </c>
      <c r="G543" s="203">
        <v>0</v>
      </c>
      <c r="H543" s="204">
        <f t="shared" si="8"/>
        <v>16500</v>
      </c>
      <c r="I543" s="199">
        <v>538</v>
      </c>
    </row>
    <row r="544" spans="2:9" ht="16.5" customHeight="1" x14ac:dyDescent="0.25">
      <c r="B544" s="199">
        <v>539</v>
      </c>
      <c r="C544" s="200" t="str">
        <f>'!!!KATILIMCI LİSTESİ!!!'!B540</f>
        <v>FATMA NİSA DİKİLİTAŞ</v>
      </c>
      <c r="D544" s="201" t="str">
        <f>'!!!KATILIMCI LİSTESİ!!!'!C540</f>
        <v>11294378768</v>
      </c>
      <c r="E544" s="199" t="str">
        <f>'!!!KATILIMCI LİSTESİ!!!'!D540</f>
        <v>TR720001200133800001193167</v>
      </c>
      <c r="F544" s="202">
        <f>'2-Bordro'!G543</f>
        <v>17875</v>
      </c>
      <c r="G544" s="203">
        <v>0</v>
      </c>
      <c r="H544" s="204">
        <f t="shared" si="8"/>
        <v>17875</v>
      </c>
      <c r="I544" s="199">
        <v>539</v>
      </c>
    </row>
    <row r="545" spans="2:9" ht="16.5" customHeight="1" x14ac:dyDescent="0.25">
      <c r="B545" s="199">
        <v>540</v>
      </c>
      <c r="C545" s="200" t="str">
        <f>'!!!KATILIMCI LİSTESİ!!!'!B541</f>
        <v>FATMA NİSA ÖZDEMİR</v>
      </c>
      <c r="D545" s="201" t="str">
        <f>'!!!KATILIMCI LİSTESİ!!!'!C541</f>
        <v>13904181546</v>
      </c>
      <c r="E545" s="199" t="str">
        <f>'!!!KATILIMCI LİSTESİ!!!'!D541</f>
        <v>TR360001200133800001209529</v>
      </c>
      <c r="F545" s="202">
        <f>'2-Bordro'!G544</f>
        <v>17875</v>
      </c>
      <c r="G545" s="203">
        <v>0</v>
      </c>
      <c r="H545" s="204">
        <f t="shared" si="8"/>
        <v>17875</v>
      </c>
      <c r="I545" s="199">
        <v>540</v>
      </c>
    </row>
    <row r="546" spans="2:9" ht="16.5" customHeight="1" x14ac:dyDescent="0.25">
      <c r="B546" s="199">
        <v>541</v>
      </c>
      <c r="C546" s="200" t="str">
        <f>'!!!KATILIMCI LİSTESİ!!!'!B542</f>
        <v>FATMA NUR AKILLI</v>
      </c>
      <c r="D546" s="201" t="str">
        <f>'!!!KATILIMCI LİSTESİ!!!'!C542</f>
        <v>11525823524</v>
      </c>
      <c r="E546" s="199" t="str">
        <f>'!!!KATILIMCI LİSTESİ!!!'!D542</f>
        <v>TR770001200133800001204620</v>
      </c>
      <c r="F546" s="202">
        <f>'2-Bordro'!G545</f>
        <v>12375</v>
      </c>
      <c r="G546" s="203">
        <v>0</v>
      </c>
      <c r="H546" s="204">
        <f t="shared" si="8"/>
        <v>12375</v>
      </c>
      <c r="I546" s="199">
        <v>541</v>
      </c>
    </row>
    <row r="547" spans="2:9" ht="16.5" customHeight="1" x14ac:dyDescent="0.25">
      <c r="B547" s="199">
        <v>542</v>
      </c>
      <c r="C547" s="200" t="str">
        <f>'!!!KATILIMCI LİSTESİ!!!'!B543</f>
        <v>FATMA NUR AVCISOY</v>
      </c>
      <c r="D547" s="201" t="str">
        <f>'!!!KATILIMCI LİSTESİ!!!'!C543</f>
        <v>19696169366</v>
      </c>
      <c r="E547" s="199" t="str">
        <f>'!!!KATILIMCI LİSTESİ!!!'!D543</f>
        <v>TR090001200133800001166268</v>
      </c>
      <c r="F547" s="202">
        <f>'2-Bordro'!G546</f>
        <v>16500</v>
      </c>
      <c r="G547" s="203">
        <v>0</v>
      </c>
      <c r="H547" s="204">
        <f t="shared" si="8"/>
        <v>16500</v>
      </c>
      <c r="I547" s="199">
        <v>542</v>
      </c>
    </row>
    <row r="548" spans="2:9" ht="16.5" customHeight="1" x14ac:dyDescent="0.25">
      <c r="B548" s="199">
        <v>543</v>
      </c>
      <c r="C548" s="200" t="str">
        <f>'!!!KATILIMCI LİSTESİ!!!'!B544</f>
        <v>FATMA NUR YILMAZ</v>
      </c>
      <c r="D548" s="201" t="str">
        <f>'!!!KATILIMCI LİSTESİ!!!'!C544</f>
        <v>13032099546</v>
      </c>
      <c r="E548" s="199" t="str">
        <f>'!!!KATILIMCI LİSTESİ!!!'!D544</f>
        <v>TR110001200133800001209494</v>
      </c>
      <c r="F548" s="202">
        <f>'2-Bordro'!G547</f>
        <v>19250</v>
      </c>
      <c r="G548" s="203">
        <v>0</v>
      </c>
      <c r="H548" s="204">
        <f t="shared" si="8"/>
        <v>19250</v>
      </c>
      <c r="I548" s="199">
        <v>543</v>
      </c>
    </row>
    <row r="549" spans="2:9" ht="16.5" customHeight="1" x14ac:dyDescent="0.25">
      <c r="B549" s="199">
        <v>544</v>
      </c>
      <c r="C549" s="200" t="str">
        <f>'!!!KATILIMCI LİSTESİ!!!'!B545</f>
        <v>FATMANUR ATAR</v>
      </c>
      <c r="D549" s="201" t="str">
        <f>'!!!KATILIMCI LİSTESİ!!!'!C545</f>
        <v>51505050472</v>
      </c>
      <c r="E549" s="199" t="str">
        <f>'!!!KATILIMCI LİSTESİ!!!'!D545</f>
        <v>TR470001200133800001178097</v>
      </c>
      <c r="F549" s="202">
        <f>'2-Bordro'!G548</f>
        <v>19250</v>
      </c>
      <c r="G549" s="203">
        <v>0</v>
      </c>
      <c r="H549" s="204">
        <f t="shared" si="8"/>
        <v>19250</v>
      </c>
      <c r="I549" s="199">
        <v>544</v>
      </c>
    </row>
    <row r="550" spans="2:9" ht="16.5" customHeight="1" x14ac:dyDescent="0.25">
      <c r="B550" s="199">
        <v>545</v>
      </c>
      <c r="C550" s="200" t="str">
        <f>'!!!KATILIMCI LİSTESİ!!!'!B546</f>
        <v>FATMA PINAR GÖKDOĞAN</v>
      </c>
      <c r="D550" s="201" t="str">
        <f>'!!!KATILIMCI LİSTESİ!!!'!C546</f>
        <v>53485629136</v>
      </c>
      <c r="E550" s="199" t="str">
        <f>'!!!KATILIMCI LİSTESİ!!!'!D546</f>
        <v>TR060001200133800001209487</v>
      </c>
      <c r="F550" s="202">
        <f>'2-Bordro'!G549</f>
        <v>17875</v>
      </c>
      <c r="G550" s="203">
        <v>0</v>
      </c>
      <c r="H550" s="204">
        <f t="shared" si="8"/>
        <v>17875</v>
      </c>
      <c r="I550" s="199">
        <v>545</v>
      </c>
    </row>
    <row r="551" spans="2:9" ht="16.5" customHeight="1" x14ac:dyDescent="0.25">
      <c r="B551" s="199">
        <v>546</v>
      </c>
      <c r="C551" s="200" t="str">
        <f>'!!!KATILIMCI LİSTESİ!!!'!B547</f>
        <v>FATMA SELEN KARAKURT</v>
      </c>
      <c r="D551" s="201" t="str">
        <f>'!!!KATILIMCI LİSTESİ!!!'!C547</f>
        <v>10355281184</v>
      </c>
      <c r="E551" s="199" t="str">
        <f>'!!!KATILIMCI LİSTESİ!!!'!D547</f>
        <v>TR310001200133800001163641</v>
      </c>
      <c r="F551" s="202">
        <f>'2-Bordro'!G550</f>
        <v>19250</v>
      </c>
      <c r="G551" s="203">
        <v>0</v>
      </c>
      <c r="H551" s="204">
        <f t="shared" si="8"/>
        <v>19250</v>
      </c>
      <c r="I551" s="199">
        <v>546</v>
      </c>
    </row>
    <row r="552" spans="2:9" ht="16.5" customHeight="1" x14ac:dyDescent="0.25">
      <c r="B552" s="199">
        <v>547</v>
      </c>
      <c r="C552" s="200" t="str">
        <f>'!!!KATILIMCI LİSTESİ!!!'!B548</f>
        <v>FATMA ŞEVVAL KAYA</v>
      </c>
      <c r="D552" s="201" t="str">
        <f>'!!!KATILIMCI LİSTESİ!!!'!C548</f>
        <v>12584226134</v>
      </c>
      <c r="E552" s="199" t="str">
        <f>'!!!KATILIMCI LİSTESİ!!!'!D548</f>
        <v>TR230001200133800001208793</v>
      </c>
      <c r="F552" s="202">
        <f>'2-Bordro'!G551</f>
        <v>8250</v>
      </c>
      <c r="G552" s="203">
        <v>0</v>
      </c>
      <c r="H552" s="204">
        <f t="shared" si="8"/>
        <v>8250</v>
      </c>
      <c r="I552" s="199">
        <v>547</v>
      </c>
    </row>
    <row r="553" spans="2:9" ht="16.5" customHeight="1" x14ac:dyDescent="0.25">
      <c r="B553" s="199">
        <v>548</v>
      </c>
      <c r="C553" s="200" t="str">
        <f>'!!!KATILIMCI LİSTESİ!!!'!B549</f>
        <v>FATMA ZEHRA ELDAŞ</v>
      </c>
      <c r="D553" s="201" t="str">
        <f>'!!!KATILIMCI LİSTESİ!!!'!C549</f>
        <v>10186404172</v>
      </c>
      <c r="E553" s="199" t="str">
        <f>'!!!KATILIMCI LİSTESİ!!!'!D549</f>
        <v>TR600001200133800001199009</v>
      </c>
      <c r="F553" s="202">
        <f>'2-Bordro'!G552</f>
        <v>17875</v>
      </c>
      <c r="G553" s="203">
        <v>0</v>
      </c>
      <c r="H553" s="204">
        <f t="shared" si="8"/>
        <v>17875</v>
      </c>
      <c r="I553" s="199">
        <v>548</v>
      </c>
    </row>
    <row r="554" spans="2:9" ht="16.5" customHeight="1" x14ac:dyDescent="0.25">
      <c r="B554" s="199">
        <v>549</v>
      </c>
      <c r="C554" s="200" t="str">
        <f>'!!!KATILIMCI LİSTESİ!!!'!B550</f>
        <v>FATMA ZEHRA SURGİT</v>
      </c>
      <c r="D554" s="201" t="str">
        <f>'!!!KATILIMCI LİSTESİ!!!'!C550</f>
        <v>11541038766</v>
      </c>
      <c r="E554" s="199" t="str">
        <f>'!!!KATILIMCI LİSTESİ!!!'!D550</f>
        <v>TR170001200133800001193575</v>
      </c>
      <c r="F554" s="202">
        <f>'2-Bordro'!G553</f>
        <v>8250</v>
      </c>
      <c r="G554" s="203">
        <v>0</v>
      </c>
      <c r="H554" s="204">
        <f t="shared" si="8"/>
        <v>8250</v>
      </c>
      <c r="I554" s="199">
        <v>549</v>
      </c>
    </row>
    <row r="555" spans="2:9" ht="16.5" customHeight="1" x14ac:dyDescent="0.25">
      <c r="B555" s="199">
        <v>550</v>
      </c>
      <c r="C555" s="200" t="str">
        <f>'!!!KATILIMCI LİSTESİ!!!'!B551</f>
        <v>FATMA ZEHRA TANYELİ</v>
      </c>
      <c r="D555" s="201" t="str">
        <f>'!!!KATILIMCI LİSTESİ!!!'!C551</f>
        <v>10683057482</v>
      </c>
      <c r="E555" s="199" t="str">
        <f>'!!!KATILIMCI LİSTESİ!!!'!D551</f>
        <v>TR080001200133800001204601</v>
      </c>
      <c r="F555" s="202">
        <f>'2-Bordro'!G554</f>
        <v>19250</v>
      </c>
      <c r="G555" s="203">
        <v>0</v>
      </c>
      <c r="H555" s="204">
        <f t="shared" si="8"/>
        <v>19250</v>
      </c>
      <c r="I555" s="199">
        <v>550</v>
      </c>
    </row>
    <row r="556" spans="2:9" ht="16.5" customHeight="1" x14ac:dyDescent="0.25">
      <c r="B556" s="199">
        <v>551</v>
      </c>
      <c r="C556" s="200" t="str">
        <f>'!!!KATILIMCI LİSTESİ!!!'!B552</f>
        <v>FAYSAL İRİ</v>
      </c>
      <c r="D556" s="201" t="str">
        <f>'!!!KATILIMCI LİSTESİ!!!'!C552</f>
        <v>12026317406</v>
      </c>
      <c r="E556" s="199" t="str">
        <f>'!!!KATILIMCI LİSTESİ!!!'!D552</f>
        <v>TR680001200133800001194209</v>
      </c>
      <c r="F556" s="202">
        <f>'2-Bordro'!G555</f>
        <v>19250</v>
      </c>
      <c r="G556" s="203">
        <v>0</v>
      </c>
      <c r="H556" s="204">
        <f t="shared" si="8"/>
        <v>19250</v>
      </c>
      <c r="I556" s="199">
        <v>551</v>
      </c>
    </row>
    <row r="557" spans="2:9" ht="16.5" customHeight="1" x14ac:dyDescent="0.25">
      <c r="B557" s="199">
        <v>552</v>
      </c>
      <c r="C557" s="200" t="str">
        <f>'!!!KATILIMCI LİSTESİ!!!'!B553</f>
        <v>FERAH OKUR</v>
      </c>
      <c r="D557" s="201" t="str">
        <f>'!!!KATILIMCI LİSTESİ!!!'!C553</f>
        <v>11237270722</v>
      </c>
      <c r="E557" s="199" t="str">
        <f>'!!!KATILIMCI LİSTESİ!!!'!D553</f>
        <v>TR450001200133800001193071</v>
      </c>
      <c r="F557" s="202">
        <f>'2-Bordro'!G556</f>
        <v>2750</v>
      </c>
      <c r="G557" s="203">
        <v>0</v>
      </c>
      <c r="H557" s="204">
        <f t="shared" si="8"/>
        <v>2750</v>
      </c>
      <c r="I557" s="199">
        <v>552</v>
      </c>
    </row>
    <row r="558" spans="2:9" ht="16.5" customHeight="1" x14ac:dyDescent="0.25">
      <c r="B558" s="199">
        <v>553</v>
      </c>
      <c r="C558" s="200" t="str">
        <f>'!!!KATILIMCI LİSTESİ!!!'!B554</f>
        <v>FERDA GÜNDÜZ</v>
      </c>
      <c r="D558" s="201" t="str">
        <f>'!!!KATILIMCI LİSTESİ!!!'!C554</f>
        <v>18719807438</v>
      </c>
      <c r="E558" s="199" t="str">
        <f>'!!!KATILIMCI LİSTESİ!!!'!D554</f>
        <v>TR400001200133800001208293</v>
      </c>
      <c r="F558" s="202">
        <f>'2-Bordro'!G557</f>
        <v>19250</v>
      </c>
      <c r="G558" s="203">
        <v>0</v>
      </c>
      <c r="H558" s="204">
        <f t="shared" si="8"/>
        <v>19250</v>
      </c>
      <c r="I558" s="199">
        <v>553</v>
      </c>
    </row>
    <row r="559" spans="2:9" ht="16.5" customHeight="1" x14ac:dyDescent="0.25">
      <c r="B559" s="199">
        <v>554</v>
      </c>
      <c r="C559" s="200" t="str">
        <f>'!!!KATILIMCI LİSTESİ!!!'!B555</f>
        <v>FERDA NUR ÖZGÖNÜL</v>
      </c>
      <c r="D559" s="201" t="str">
        <f>'!!!KATILIMCI LİSTESİ!!!'!C555</f>
        <v>61057386028</v>
      </c>
      <c r="E559" s="199" t="str">
        <f>'!!!KATILIMCI LİSTESİ!!!'!D555</f>
        <v>TR820001200133800001171453</v>
      </c>
      <c r="F559" s="202">
        <f>'2-Bordro'!G558</f>
        <v>8250</v>
      </c>
      <c r="G559" s="203">
        <v>0</v>
      </c>
      <c r="H559" s="204">
        <f t="shared" si="8"/>
        <v>8250</v>
      </c>
      <c r="I559" s="199">
        <v>554</v>
      </c>
    </row>
    <row r="560" spans="2:9" ht="16.5" customHeight="1" x14ac:dyDescent="0.25">
      <c r="B560" s="199">
        <v>555</v>
      </c>
      <c r="C560" s="200" t="str">
        <f>'!!!KATILIMCI LİSTESİ!!!'!B556</f>
        <v>FERHAN BALKAN</v>
      </c>
      <c r="D560" s="201" t="str">
        <f>'!!!KATILIMCI LİSTESİ!!!'!C556</f>
        <v>15785117522</v>
      </c>
      <c r="E560" s="199" t="str">
        <f>'!!!KATILIMCI LİSTESİ!!!'!D556</f>
        <v>TR180001200133800001181238</v>
      </c>
      <c r="F560" s="202">
        <f>'2-Bordro'!G559</f>
        <v>19250</v>
      </c>
      <c r="G560" s="203">
        <v>0</v>
      </c>
      <c r="H560" s="204">
        <f t="shared" si="8"/>
        <v>19250</v>
      </c>
      <c r="I560" s="199">
        <v>555</v>
      </c>
    </row>
    <row r="561" spans="2:9" ht="16.5" customHeight="1" x14ac:dyDescent="0.25">
      <c r="B561" s="199">
        <v>556</v>
      </c>
      <c r="C561" s="200" t="str">
        <f>'!!!KATILIMCI LİSTESİ!!!'!B557</f>
        <v>FERHAT SEYİTOĞLU</v>
      </c>
      <c r="D561" s="201" t="str">
        <f>'!!!KATILIMCI LİSTESİ!!!'!C557</f>
        <v>10134080052</v>
      </c>
      <c r="E561" s="199" t="str">
        <f>'!!!KATILIMCI LİSTESİ!!!'!D557</f>
        <v>TR320001200133800001182053</v>
      </c>
      <c r="F561" s="202">
        <f>'2-Bordro'!G560</f>
        <v>17875</v>
      </c>
      <c r="G561" s="203">
        <v>0</v>
      </c>
      <c r="H561" s="204">
        <f t="shared" si="8"/>
        <v>17875</v>
      </c>
      <c r="I561" s="199">
        <v>556</v>
      </c>
    </row>
    <row r="562" spans="2:9" ht="16.5" customHeight="1" x14ac:dyDescent="0.25">
      <c r="B562" s="199">
        <v>557</v>
      </c>
      <c r="C562" s="200" t="str">
        <f>'!!!KATILIMCI LİSTESİ!!!'!B558</f>
        <v>FERHAT TUNÇ</v>
      </c>
      <c r="D562" s="201" t="str">
        <f>'!!!KATILIMCI LİSTESİ!!!'!C558</f>
        <v>10406831856</v>
      </c>
      <c r="E562" s="199" t="str">
        <f>'!!!KATILIMCI LİSTESİ!!!'!D558</f>
        <v>tr030001200133800001189947</v>
      </c>
      <c r="F562" s="202">
        <f>'2-Bordro'!G561</f>
        <v>15125</v>
      </c>
      <c r="G562" s="203">
        <v>0</v>
      </c>
      <c r="H562" s="204">
        <f t="shared" si="8"/>
        <v>15125</v>
      </c>
      <c r="I562" s="199">
        <v>557</v>
      </c>
    </row>
    <row r="563" spans="2:9" ht="16.5" customHeight="1" x14ac:dyDescent="0.25">
      <c r="B563" s="199">
        <v>558</v>
      </c>
      <c r="C563" s="200" t="str">
        <f>'!!!KATILIMCI LİSTESİ!!!'!B559</f>
        <v>FERİDE KEME</v>
      </c>
      <c r="D563" s="201" t="str">
        <f>'!!!KATILIMCI LİSTESİ!!!'!C559</f>
        <v>15641902446</v>
      </c>
      <c r="E563" s="199" t="str">
        <f>'!!!KATILIMCI LİSTESİ!!!'!D559</f>
        <v>TR720001200133800001195980</v>
      </c>
      <c r="F563" s="202">
        <f>'2-Bordro'!G562</f>
        <v>17875</v>
      </c>
      <c r="G563" s="203">
        <v>0</v>
      </c>
      <c r="H563" s="204">
        <f t="shared" si="8"/>
        <v>17875</v>
      </c>
      <c r="I563" s="199">
        <v>558</v>
      </c>
    </row>
    <row r="564" spans="2:9" ht="16.5" customHeight="1" x14ac:dyDescent="0.25">
      <c r="B564" s="199">
        <v>559</v>
      </c>
      <c r="C564" s="200" t="str">
        <f>'!!!KATILIMCI LİSTESİ!!!'!B560</f>
        <v>FERİDE ŞAHİN</v>
      </c>
      <c r="D564" s="201" t="str">
        <f>'!!!KATILIMCI LİSTESİ!!!'!C560</f>
        <v>28816683484</v>
      </c>
      <c r="E564" s="199" t="str">
        <f>'!!!KATILIMCI LİSTESİ!!!'!D560</f>
        <v>TR300001200133800001196736</v>
      </c>
      <c r="F564" s="202">
        <f>'2-Bordro'!G563</f>
        <v>6875</v>
      </c>
      <c r="G564" s="203">
        <v>0</v>
      </c>
      <c r="H564" s="204">
        <f t="shared" si="8"/>
        <v>6875</v>
      </c>
      <c r="I564" s="199">
        <v>559</v>
      </c>
    </row>
    <row r="565" spans="2:9" ht="16.5" customHeight="1" x14ac:dyDescent="0.25">
      <c r="B565" s="199">
        <v>560</v>
      </c>
      <c r="C565" s="200" t="str">
        <f>'!!!KATILIMCI LİSTESİ!!!'!B561</f>
        <v>FERİT EMAN</v>
      </c>
      <c r="D565" s="201" t="str">
        <f>'!!!KATILIMCI LİSTESİ!!!'!C561</f>
        <v>10780440194</v>
      </c>
      <c r="E565" s="199" t="str">
        <f>'!!!KATILIMCI LİSTESİ!!!'!D561</f>
        <v>TR950001200133800001192171</v>
      </c>
      <c r="F565" s="202">
        <f>'2-Bordro'!G564</f>
        <v>19250</v>
      </c>
      <c r="G565" s="203">
        <v>0</v>
      </c>
      <c r="H565" s="204">
        <f t="shared" si="8"/>
        <v>19250</v>
      </c>
      <c r="I565" s="199">
        <v>560</v>
      </c>
    </row>
    <row r="566" spans="2:9" ht="16.5" customHeight="1" x14ac:dyDescent="0.25">
      <c r="B566" s="199">
        <v>561</v>
      </c>
      <c r="C566" s="200" t="str">
        <f>'!!!KATILIMCI LİSTESİ!!!'!B562</f>
        <v>FERİT EFE ARSLAN</v>
      </c>
      <c r="D566" s="201" t="str">
        <f>'!!!KATILIMCI LİSTESİ!!!'!C562</f>
        <v>19174158400</v>
      </c>
      <c r="E566" s="199" t="str">
        <f>'!!!KATILIMCI LİSTESİ!!!'!D562</f>
        <v>TR840001200133800001184609</v>
      </c>
      <c r="F566" s="202">
        <f>'2-Bordro'!G565</f>
        <v>4125</v>
      </c>
      <c r="G566" s="203">
        <v>0</v>
      </c>
      <c r="H566" s="204">
        <f t="shared" si="8"/>
        <v>4125</v>
      </c>
      <c r="I566" s="199">
        <v>561</v>
      </c>
    </row>
    <row r="567" spans="2:9" ht="16.5" customHeight="1" x14ac:dyDescent="0.25">
      <c r="B567" s="199">
        <v>562</v>
      </c>
      <c r="C567" s="200" t="str">
        <f>'!!!KATILIMCI LİSTESİ!!!'!B563</f>
        <v>FERYAL VAROĞLU</v>
      </c>
      <c r="D567" s="201" t="str">
        <f>'!!!KATILIMCI LİSTESİ!!!'!C563</f>
        <v>50905015500</v>
      </c>
      <c r="E567" s="199" t="str">
        <f>'!!!KATILIMCI LİSTESİ!!!'!D563</f>
        <v>TR880001200133800001171054</v>
      </c>
      <c r="F567" s="202">
        <f>'2-Bordro'!G566</f>
        <v>17875</v>
      </c>
      <c r="G567" s="203">
        <v>0</v>
      </c>
      <c r="H567" s="204">
        <f t="shared" si="8"/>
        <v>17875</v>
      </c>
      <c r="I567" s="199">
        <v>562</v>
      </c>
    </row>
    <row r="568" spans="2:9" ht="16.5" customHeight="1" x14ac:dyDescent="0.25">
      <c r="B568" s="199">
        <v>563</v>
      </c>
      <c r="C568" s="200" t="str">
        <f>'!!!KATILIMCI LİSTESİ!!!'!B564</f>
        <v>FEVZİ KOÇUŞAĞI</v>
      </c>
      <c r="D568" s="201" t="str">
        <f>'!!!KATILIMCI LİSTESİ!!!'!C564</f>
        <v>10340292270</v>
      </c>
      <c r="E568" s="199" t="str">
        <f>'!!!KATILIMCI LİSTESİ!!!'!D564</f>
        <v>TR510001200154900001138558</v>
      </c>
      <c r="F568" s="202">
        <f>'2-Bordro'!G567</f>
        <v>17875</v>
      </c>
      <c r="G568" s="203">
        <v>0</v>
      </c>
      <c r="H568" s="204">
        <f t="shared" si="8"/>
        <v>17875</v>
      </c>
      <c r="I568" s="199">
        <v>563</v>
      </c>
    </row>
    <row r="569" spans="2:9" ht="16.5" customHeight="1" x14ac:dyDescent="0.25">
      <c r="B569" s="199">
        <v>564</v>
      </c>
      <c r="C569" s="200" t="str">
        <f>'!!!KATILIMCI LİSTESİ!!!'!B565</f>
        <v>FEYZA FATMA KARATAŞ</v>
      </c>
      <c r="D569" s="201" t="str">
        <f>'!!!KATILIMCI LİSTESİ!!!'!C565</f>
        <v>36661410636</v>
      </c>
      <c r="E569" s="199" t="str">
        <f>'!!!KATILIMCI LİSTESİ!!!'!D565</f>
        <v>TR160001200133800001168955</v>
      </c>
      <c r="F569" s="202">
        <f>'2-Bordro'!G568</f>
        <v>19250</v>
      </c>
      <c r="G569" s="203">
        <v>0</v>
      </c>
      <c r="H569" s="204">
        <f t="shared" si="8"/>
        <v>19250</v>
      </c>
      <c r="I569" s="199">
        <v>564</v>
      </c>
    </row>
    <row r="570" spans="2:9" ht="16.5" customHeight="1" x14ac:dyDescent="0.25">
      <c r="B570" s="199">
        <v>565</v>
      </c>
      <c r="C570" s="200" t="str">
        <f>'!!!KATILIMCI LİSTESİ!!!'!B566</f>
        <v>FİDAN ALPTEKİN</v>
      </c>
      <c r="D570" s="201" t="str">
        <f>'!!!KATILIMCI LİSTESİ!!!'!C566</f>
        <v>12737213264</v>
      </c>
      <c r="E570" s="199" t="str">
        <f>'!!!KATILIMCI LİSTESİ!!!'!D566</f>
        <v>TR210001001678959535365001</v>
      </c>
      <c r="F570" s="202">
        <f>'2-Bordro'!G569</f>
        <v>19250</v>
      </c>
      <c r="G570" s="203">
        <v>0</v>
      </c>
      <c r="H570" s="204">
        <f t="shared" si="8"/>
        <v>19250</v>
      </c>
      <c r="I570" s="199">
        <v>565</v>
      </c>
    </row>
    <row r="571" spans="2:9" ht="16.5" customHeight="1" x14ac:dyDescent="0.25">
      <c r="B571" s="199">
        <v>566</v>
      </c>
      <c r="C571" s="200" t="str">
        <f>'!!!KATILIMCI LİSTESİ!!!'!B567</f>
        <v>FİDAN KAYRAN</v>
      </c>
      <c r="D571" s="201" t="str">
        <f>'!!!KATILIMCI LİSTESİ!!!'!C567</f>
        <v>11790022844</v>
      </c>
      <c r="E571" s="199" t="str">
        <f>'!!!KATILIMCI LİSTESİ!!!'!D567</f>
        <v>TR220001200133800001177383</v>
      </c>
      <c r="F571" s="202">
        <f>'2-Bordro'!G570</f>
        <v>19250</v>
      </c>
      <c r="G571" s="203">
        <v>0</v>
      </c>
      <c r="H571" s="204">
        <f t="shared" si="8"/>
        <v>19250</v>
      </c>
      <c r="I571" s="199">
        <v>566</v>
      </c>
    </row>
    <row r="572" spans="2:9" ht="16.5" customHeight="1" x14ac:dyDescent="0.25">
      <c r="B572" s="199">
        <v>567</v>
      </c>
      <c r="C572" s="200" t="str">
        <f>'!!!KATILIMCI LİSTESİ!!!'!B568</f>
        <v>FİDAN KILIÇ</v>
      </c>
      <c r="D572" s="201" t="str">
        <f>'!!!KATILIMCI LİSTESİ!!!'!C568</f>
        <v>15719121984</v>
      </c>
      <c r="E572" s="199" t="str">
        <f>'!!!KATILIMCI LİSTESİ!!!'!D568</f>
        <v>TR300001009010334233805001</v>
      </c>
      <c r="F572" s="202">
        <f>'2-Bordro'!G571</f>
        <v>17875</v>
      </c>
      <c r="G572" s="203">
        <v>0</v>
      </c>
      <c r="H572" s="204">
        <f t="shared" si="8"/>
        <v>17875</v>
      </c>
      <c r="I572" s="199">
        <v>567</v>
      </c>
    </row>
    <row r="573" spans="2:9" ht="16.5" customHeight="1" x14ac:dyDescent="0.25">
      <c r="B573" s="199">
        <v>568</v>
      </c>
      <c r="C573" s="200" t="str">
        <f>'!!!KATILIMCI LİSTESİ!!!'!B569</f>
        <v>FIRAT KOÇAK</v>
      </c>
      <c r="D573" s="201" t="str">
        <f>'!!!KATILIMCI LİSTESİ!!!'!C569</f>
        <v>67117201768</v>
      </c>
      <c r="E573" s="199" t="str">
        <f>'!!!KATILIMCI LİSTESİ!!!'!D569</f>
        <v>TR020001200133800001171632</v>
      </c>
      <c r="F573" s="202">
        <f>'2-Bordro'!G572</f>
        <v>17875</v>
      </c>
      <c r="G573" s="203">
        <v>0</v>
      </c>
      <c r="H573" s="204">
        <f t="shared" si="8"/>
        <v>17875</v>
      </c>
      <c r="I573" s="199">
        <v>568</v>
      </c>
    </row>
    <row r="574" spans="2:9" ht="16.5" customHeight="1" x14ac:dyDescent="0.25">
      <c r="B574" s="199">
        <v>569</v>
      </c>
      <c r="C574" s="200" t="str">
        <f>'!!!KATILIMCI LİSTESİ!!!'!B570</f>
        <v>FIRAT SAVAŞ ALTIN</v>
      </c>
      <c r="D574" s="201" t="str">
        <f>'!!!KATILIMCI LİSTESİ!!!'!C570</f>
        <v>25412582852</v>
      </c>
      <c r="E574" s="199" t="str">
        <f>'!!!KATILIMCI LİSTESİ!!!'!D570</f>
        <v>TR800001200133800001179443</v>
      </c>
      <c r="F574" s="202">
        <f>'2-Bordro'!G573</f>
        <v>19250</v>
      </c>
      <c r="G574" s="203">
        <v>0</v>
      </c>
      <c r="H574" s="204">
        <f t="shared" si="8"/>
        <v>19250</v>
      </c>
      <c r="I574" s="199">
        <v>569</v>
      </c>
    </row>
    <row r="575" spans="2:9" ht="16.5" customHeight="1" x14ac:dyDescent="0.25">
      <c r="B575" s="199">
        <v>570</v>
      </c>
      <c r="C575" s="200" t="str">
        <f>'!!!KATILIMCI LİSTESİ!!!'!B571</f>
        <v>FİRDEVS MUNGAN</v>
      </c>
      <c r="D575" s="201" t="str">
        <f>'!!!KATILIMCI LİSTESİ!!!'!C571</f>
        <v>19571845088</v>
      </c>
      <c r="E575" s="199" t="str">
        <f>'!!!KATILIMCI LİSTESİ!!!'!D571</f>
        <v>TR420001200133800001196326</v>
      </c>
      <c r="F575" s="202">
        <f>'2-Bordro'!G574</f>
        <v>19250</v>
      </c>
      <c r="G575" s="203">
        <v>0</v>
      </c>
      <c r="H575" s="204">
        <f t="shared" si="8"/>
        <v>19250</v>
      </c>
      <c r="I575" s="199">
        <v>570</v>
      </c>
    </row>
    <row r="576" spans="2:9" ht="16.5" customHeight="1" x14ac:dyDescent="0.25">
      <c r="B576" s="199">
        <v>571</v>
      </c>
      <c r="C576" s="200" t="str">
        <f>'!!!KATILIMCI LİSTESİ!!!'!B572</f>
        <v>FİRDEVS NAS</v>
      </c>
      <c r="D576" s="201" t="str">
        <f>'!!!KATILIMCI LİSTESİ!!!'!C572</f>
        <v>12018099358</v>
      </c>
      <c r="E576" s="199" t="str">
        <f>'!!!KATILIMCI LİSTESİ!!!'!D572</f>
        <v>TR880001200133800001207429</v>
      </c>
      <c r="F576" s="202">
        <f>'2-Bordro'!G575</f>
        <v>8250</v>
      </c>
      <c r="G576" s="203">
        <v>0</v>
      </c>
      <c r="H576" s="204">
        <f t="shared" si="8"/>
        <v>8250</v>
      </c>
      <c r="I576" s="199">
        <v>571</v>
      </c>
    </row>
    <row r="577" spans="2:9" ht="16.5" customHeight="1" x14ac:dyDescent="0.25">
      <c r="B577" s="199">
        <v>572</v>
      </c>
      <c r="C577" s="200" t="str">
        <f>'!!!KATILIMCI LİSTESİ!!!'!B573</f>
        <v>FUAT MAN</v>
      </c>
      <c r="D577" s="201" t="str">
        <f>'!!!KATILIMCI LİSTESİ!!!'!C573</f>
        <v>47419055498</v>
      </c>
      <c r="E577" s="199" t="str">
        <f>'!!!KATILIMCI LİSTESİ!!!'!D573</f>
        <v>TR560001200133800001149514</v>
      </c>
      <c r="F577" s="202">
        <f>'2-Bordro'!G576</f>
        <v>19250</v>
      </c>
      <c r="G577" s="203">
        <v>0</v>
      </c>
      <c r="H577" s="204">
        <f t="shared" si="8"/>
        <v>19250</v>
      </c>
      <c r="I577" s="199">
        <v>572</v>
      </c>
    </row>
    <row r="578" spans="2:9" ht="16.5" customHeight="1" x14ac:dyDescent="0.25">
      <c r="B578" s="199">
        <v>573</v>
      </c>
      <c r="C578" s="200" t="str">
        <f>'!!!KATILIMCI LİSTESİ!!!'!B574</f>
        <v>FUATCAN GÜÇLÜ</v>
      </c>
      <c r="D578" s="201" t="str">
        <f>'!!!KATILIMCI LİSTESİ!!!'!C574</f>
        <v>10677057160</v>
      </c>
      <c r="E578" s="199" t="str">
        <f>'!!!KATILIMCI LİSTESİ!!!'!D574</f>
        <v>TR860001200133800001191945</v>
      </c>
      <c r="F578" s="202">
        <f>'2-Bordro'!G577</f>
        <v>19250</v>
      </c>
      <c r="G578" s="203">
        <v>0</v>
      </c>
      <c r="H578" s="204">
        <f t="shared" si="8"/>
        <v>19250</v>
      </c>
      <c r="I578" s="199">
        <v>573</v>
      </c>
    </row>
    <row r="579" spans="2:9" ht="16.5" customHeight="1" x14ac:dyDescent="0.25">
      <c r="B579" s="199">
        <v>574</v>
      </c>
      <c r="C579" s="200" t="str">
        <f>'!!!KATILIMCI LİSTESİ!!!'!B575</f>
        <v>FUNDANUR YİĞİT</v>
      </c>
      <c r="D579" s="201" t="str">
        <f>'!!!KATILIMCI LİSTESİ!!!'!C575</f>
        <v>43192384374</v>
      </c>
      <c r="E579" s="199" t="str">
        <f>'!!!KATILIMCI LİSTESİ!!!'!D575</f>
        <v>TR730001200933900001147615</v>
      </c>
      <c r="F579" s="202">
        <f>'2-Bordro'!G578</f>
        <v>16500</v>
      </c>
      <c r="G579" s="203">
        <v>0</v>
      </c>
      <c r="H579" s="204">
        <f t="shared" si="8"/>
        <v>16500</v>
      </c>
      <c r="I579" s="199">
        <v>574</v>
      </c>
    </row>
    <row r="580" spans="2:9" ht="16.5" customHeight="1" x14ac:dyDescent="0.25">
      <c r="B580" s="199">
        <v>575</v>
      </c>
      <c r="C580" s="200" t="str">
        <f>'!!!KATILIMCI LİSTESİ!!!'!B576</f>
        <v>FURKAN ACAR</v>
      </c>
      <c r="D580" s="201" t="str">
        <f>'!!!KATILIMCI LİSTESİ!!!'!C576</f>
        <v>19972072816</v>
      </c>
      <c r="E580" s="199" t="str">
        <f>'!!!KATILIMCI LİSTESİ!!!'!D576</f>
        <v>TR520001200916100001023462</v>
      </c>
      <c r="F580" s="202">
        <f>'2-Bordro'!G579</f>
        <v>19250</v>
      </c>
      <c r="G580" s="203">
        <v>0</v>
      </c>
      <c r="H580" s="204">
        <f t="shared" si="8"/>
        <v>19250</v>
      </c>
      <c r="I580" s="199">
        <v>575</v>
      </c>
    </row>
    <row r="581" spans="2:9" ht="16.5" customHeight="1" x14ac:dyDescent="0.25">
      <c r="B581" s="199">
        <v>576</v>
      </c>
      <c r="C581" s="200" t="str">
        <f>'!!!KATILIMCI LİSTESİ!!!'!B577</f>
        <v>FURKAN ASLAN</v>
      </c>
      <c r="D581" s="201" t="str">
        <f>'!!!KATILIMCI LİSTESİ!!!'!C577</f>
        <v>16247103206</v>
      </c>
      <c r="E581" s="199" t="str">
        <f>'!!!KATILIMCI LİSTESİ!!!'!D577</f>
        <v>TR560001200133800001165616</v>
      </c>
      <c r="F581" s="202">
        <f>'2-Bordro'!G580</f>
        <v>17875</v>
      </c>
      <c r="G581" s="203">
        <v>0</v>
      </c>
      <c r="H581" s="204">
        <f t="shared" si="8"/>
        <v>17875</v>
      </c>
      <c r="I581" s="199">
        <v>576</v>
      </c>
    </row>
    <row r="582" spans="2:9" ht="16.5" customHeight="1" x14ac:dyDescent="0.25">
      <c r="B582" s="199">
        <v>577</v>
      </c>
      <c r="C582" s="200" t="str">
        <f>'!!!KATILIMCI LİSTESİ!!!'!B578</f>
        <v>FURKAN BOZTEKE</v>
      </c>
      <c r="D582" s="201" t="str">
        <f>'!!!KATILIMCI LİSTESİ!!!'!C578</f>
        <v>10063366814</v>
      </c>
      <c r="E582" s="199" t="str">
        <f>'!!!KATILIMCI LİSTESİ!!!'!D578</f>
        <v>TR700001200133800001190487</v>
      </c>
      <c r="F582" s="202">
        <f>'2-Bordro'!G581</f>
        <v>19250</v>
      </c>
      <c r="G582" s="203">
        <v>0</v>
      </c>
      <c r="H582" s="204">
        <f t="shared" ref="H582:H645" si="9">F582-G582</f>
        <v>19250</v>
      </c>
      <c r="I582" s="199">
        <v>577</v>
      </c>
    </row>
    <row r="583" spans="2:9" ht="16.5" customHeight="1" x14ac:dyDescent="0.25">
      <c r="B583" s="199">
        <v>578</v>
      </c>
      <c r="C583" s="200" t="str">
        <f>'!!!KATILIMCI LİSTESİ!!!'!B579</f>
        <v>FURKAN ÇELİK</v>
      </c>
      <c r="D583" s="201" t="str">
        <f>'!!!KATILIMCI LİSTESİ!!!'!C579</f>
        <v>10178298758</v>
      </c>
      <c r="E583" s="199" t="str">
        <f>'!!!KATILIMCI LİSTESİ!!!'!D579</f>
        <v>TR730001200133800001178502</v>
      </c>
      <c r="F583" s="202">
        <f>'2-Bordro'!G582</f>
        <v>19250</v>
      </c>
      <c r="G583" s="203">
        <v>0</v>
      </c>
      <c r="H583" s="204">
        <f t="shared" si="9"/>
        <v>19250</v>
      </c>
      <c r="I583" s="199">
        <v>578</v>
      </c>
    </row>
    <row r="584" spans="2:9" ht="16.5" customHeight="1" x14ac:dyDescent="0.25">
      <c r="B584" s="199">
        <v>579</v>
      </c>
      <c r="C584" s="200" t="str">
        <f>'!!!KATILIMCI LİSTESİ!!!'!B580</f>
        <v>FURKAN ELER</v>
      </c>
      <c r="D584" s="201" t="str">
        <f>'!!!KATILIMCI LİSTESİ!!!'!C580</f>
        <v>30890294296</v>
      </c>
      <c r="E584" s="199" t="str">
        <f>'!!!KATILIMCI LİSTESİ!!!'!D580</f>
        <v>TR410001200133800001180048</v>
      </c>
      <c r="F584" s="202">
        <f>'2-Bordro'!G583</f>
        <v>8250</v>
      </c>
      <c r="G584" s="203">
        <v>0</v>
      </c>
      <c r="H584" s="204">
        <f t="shared" si="9"/>
        <v>8250</v>
      </c>
      <c r="I584" s="199">
        <v>579</v>
      </c>
    </row>
    <row r="585" spans="2:9" ht="16.5" customHeight="1" x14ac:dyDescent="0.25">
      <c r="B585" s="199">
        <v>580</v>
      </c>
      <c r="C585" s="200" t="str">
        <f>'!!!KATILIMCI LİSTESİ!!!'!B581</f>
        <v>FURKAN ERSOY</v>
      </c>
      <c r="D585" s="201" t="str">
        <f>'!!!KATILIMCI LİSTESİ!!!'!C581</f>
        <v>10745375530</v>
      </c>
      <c r="E585" s="199" t="str">
        <f>'!!!KATILIMCI LİSTESİ!!!'!D581</f>
        <v>TR460001200133800001180734</v>
      </c>
      <c r="F585" s="202">
        <f>'2-Bordro'!G584</f>
        <v>19250</v>
      </c>
      <c r="G585" s="203">
        <v>0</v>
      </c>
      <c r="H585" s="204">
        <f t="shared" si="9"/>
        <v>19250</v>
      </c>
      <c r="I585" s="199">
        <v>580</v>
      </c>
    </row>
    <row r="586" spans="2:9" ht="16.5" customHeight="1" x14ac:dyDescent="0.25">
      <c r="B586" s="199">
        <v>581</v>
      </c>
      <c r="C586" s="200" t="str">
        <f>'!!!KATILIMCI LİSTESİ!!!'!B582</f>
        <v>FURKAN GÖYDENİZ</v>
      </c>
      <c r="D586" s="201" t="str">
        <f>'!!!KATILIMCI LİSTESİ!!!'!C582</f>
        <v>10463287764</v>
      </c>
      <c r="E586" s="199" t="str">
        <f>'!!!KATILIMCI LİSTESİ!!!'!D582</f>
        <v>TR140001200133800001198867</v>
      </c>
      <c r="F586" s="202">
        <f>'2-Bordro'!G585</f>
        <v>19250</v>
      </c>
      <c r="G586" s="203">
        <v>0</v>
      </c>
      <c r="H586" s="204">
        <f t="shared" si="9"/>
        <v>19250</v>
      </c>
      <c r="I586" s="199">
        <v>581</v>
      </c>
    </row>
    <row r="587" spans="2:9" ht="16.5" customHeight="1" x14ac:dyDescent="0.25">
      <c r="B587" s="199">
        <v>582</v>
      </c>
      <c r="C587" s="200" t="str">
        <f>'!!!KATILIMCI LİSTESİ!!!'!B583</f>
        <v>FURKAN İLHAN</v>
      </c>
      <c r="D587" s="201" t="str">
        <f>'!!!KATILIMCI LİSTESİ!!!'!C583</f>
        <v>10295879540</v>
      </c>
      <c r="E587" s="199" t="str">
        <f>'!!!KATILIMCI LİSTESİ!!!'!D583</f>
        <v>TR660001200968300001017108</v>
      </c>
      <c r="F587" s="202">
        <f>'2-Bordro'!G586</f>
        <v>8250</v>
      </c>
      <c r="G587" s="203">
        <v>0</v>
      </c>
      <c r="H587" s="204">
        <f t="shared" si="9"/>
        <v>8250</v>
      </c>
      <c r="I587" s="199">
        <v>582</v>
      </c>
    </row>
    <row r="588" spans="2:9" ht="16.5" customHeight="1" x14ac:dyDescent="0.25">
      <c r="B588" s="199">
        <v>583</v>
      </c>
      <c r="C588" s="200" t="str">
        <f>'!!!KATILIMCI LİSTESİ!!!'!B584</f>
        <v>FURKAN ÖZDEMİR</v>
      </c>
      <c r="D588" s="201" t="str">
        <f>'!!!KATILIMCI LİSTESİ!!!'!C584</f>
        <v>44566145386</v>
      </c>
      <c r="E588" s="199" t="str">
        <f>'!!!KATILIMCI LİSTESİ!!!'!D584</f>
        <v>TR300001200133800001170255</v>
      </c>
      <c r="F588" s="202">
        <f>'2-Bordro'!G587</f>
        <v>8250</v>
      </c>
      <c r="G588" s="203">
        <v>0</v>
      </c>
      <c r="H588" s="204">
        <f t="shared" si="9"/>
        <v>8250</v>
      </c>
      <c r="I588" s="199">
        <v>583</v>
      </c>
    </row>
    <row r="589" spans="2:9" ht="16.5" customHeight="1" x14ac:dyDescent="0.25">
      <c r="B589" s="199">
        <v>584</v>
      </c>
      <c r="C589" s="200" t="str">
        <f>'!!!KATILIMCI LİSTESİ!!!'!B585</f>
        <v>FURKAN CAN HAYTA</v>
      </c>
      <c r="D589" s="201" t="str">
        <f>'!!!KATILIMCI LİSTESİ!!!'!C585</f>
        <v>64918257260</v>
      </c>
      <c r="E589" s="199" t="str">
        <f>'!!!KATILIMCI LİSTESİ!!!'!D585</f>
        <v>TR750001200133800001171579</v>
      </c>
      <c r="F589" s="202">
        <f>'2-Bordro'!G588</f>
        <v>19250</v>
      </c>
      <c r="G589" s="203">
        <v>0</v>
      </c>
      <c r="H589" s="204">
        <f t="shared" si="9"/>
        <v>19250</v>
      </c>
      <c r="I589" s="199">
        <v>584</v>
      </c>
    </row>
    <row r="590" spans="2:9" ht="16.5" customHeight="1" x14ac:dyDescent="0.25">
      <c r="B590" s="199">
        <v>585</v>
      </c>
      <c r="C590" s="200" t="str">
        <f>'!!!KATILIMCI LİSTESİ!!!'!B586</f>
        <v>FURKAN EFE ÇAKICI</v>
      </c>
      <c r="D590" s="201" t="str">
        <f>'!!!KATILIMCI LİSTESİ!!!'!C586</f>
        <v>11372324496</v>
      </c>
      <c r="E590" s="199" t="str">
        <f>'!!!KATILIMCI LİSTESİ!!!'!D586</f>
        <v>TR820001200154900001137806</v>
      </c>
      <c r="F590" s="202">
        <f>'2-Bordro'!G589</f>
        <v>16500</v>
      </c>
      <c r="G590" s="203">
        <v>0</v>
      </c>
      <c r="H590" s="204">
        <f t="shared" si="9"/>
        <v>16500</v>
      </c>
      <c r="I590" s="199">
        <v>585</v>
      </c>
    </row>
    <row r="591" spans="2:9" ht="16.5" customHeight="1" x14ac:dyDescent="0.25">
      <c r="B591" s="199">
        <v>586</v>
      </c>
      <c r="C591" s="200" t="str">
        <f>'!!!KATILIMCI LİSTESİ!!!'!B587</f>
        <v>FURKAN KAAN GÜLTEKİN</v>
      </c>
      <c r="D591" s="201" t="str">
        <f>'!!!KATILIMCI LİSTESİ!!!'!C587</f>
        <v>13211197858</v>
      </c>
      <c r="E591" s="199" t="str">
        <f>'!!!KATILIMCI LİSTESİ!!!'!D587</f>
        <v>TR630001200133800001205066</v>
      </c>
      <c r="F591" s="202">
        <f>'2-Bordro'!G590</f>
        <v>19250</v>
      </c>
      <c r="G591" s="203">
        <v>0</v>
      </c>
      <c r="H591" s="204">
        <f t="shared" si="9"/>
        <v>19250</v>
      </c>
      <c r="I591" s="199">
        <v>586</v>
      </c>
    </row>
    <row r="592" spans="2:9" ht="16.5" customHeight="1" x14ac:dyDescent="0.25">
      <c r="B592" s="199">
        <v>587</v>
      </c>
      <c r="C592" s="200" t="str">
        <f>'!!!KATILIMCI LİSTESİ!!!'!B588</f>
        <v>FURKAN METEHAN BEYAZ</v>
      </c>
      <c r="D592" s="201" t="str">
        <f>'!!!KATILIMCI LİSTESİ!!!'!C588</f>
        <v>29668647020</v>
      </c>
      <c r="E592" s="199" t="str">
        <f>'!!!KATILIMCI LİSTESİ!!!'!D588</f>
        <v>TR280001200133800001128387</v>
      </c>
      <c r="F592" s="202">
        <f>'2-Bordro'!G591</f>
        <v>19250</v>
      </c>
      <c r="G592" s="203">
        <v>0</v>
      </c>
      <c r="H592" s="204">
        <f t="shared" si="9"/>
        <v>19250</v>
      </c>
      <c r="I592" s="199">
        <v>587</v>
      </c>
    </row>
    <row r="593" spans="2:9" ht="16.5" customHeight="1" x14ac:dyDescent="0.25">
      <c r="B593" s="199">
        <v>588</v>
      </c>
      <c r="C593" s="200" t="str">
        <f>'!!!KATILIMCI LİSTESİ!!!'!B589</f>
        <v>FURKAN TAHA ACAR</v>
      </c>
      <c r="D593" s="201" t="str">
        <f>'!!!KATILIMCI LİSTESİ!!!'!C589</f>
        <v>11672256718</v>
      </c>
      <c r="E593" s="199" t="str">
        <f>'!!!KATILIMCI LİSTESİ!!!'!D589</f>
        <v>TR050001200142800001175105</v>
      </c>
      <c r="F593" s="202">
        <f>'2-Bordro'!G592</f>
        <v>19250</v>
      </c>
      <c r="G593" s="203">
        <v>0</v>
      </c>
      <c r="H593" s="204">
        <f t="shared" si="9"/>
        <v>19250</v>
      </c>
      <c r="I593" s="199">
        <v>588</v>
      </c>
    </row>
    <row r="594" spans="2:9" ht="16.5" customHeight="1" x14ac:dyDescent="0.25">
      <c r="B594" s="199">
        <v>589</v>
      </c>
      <c r="C594" s="200" t="str">
        <f>'!!!KATILIMCI LİSTESİ!!!'!B590</f>
        <v>GAFFAR TEKDEMİR</v>
      </c>
      <c r="D594" s="201" t="str">
        <f>'!!!KATILIMCI LİSTESİ!!!'!C590</f>
        <v>50572516720</v>
      </c>
      <c r="E594" s="199" t="str">
        <f>'!!!KATILIMCI LİSTESİ!!!'!D590</f>
        <v>TR780001200947300001027739</v>
      </c>
      <c r="F594" s="202">
        <f>'2-Bordro'!G593</f>
        <v>17875</v>
      </c>
      <c r="G594" s="203">
        <v>0</v>
      </c>
      <c r="H594" s="204">
        <f t="shared" si="9"/>
        <v>17875</v>
      </c>
      <c r="I594" s="199">
        <v>589</v>
      </c>
    </row>
    <row r="595" spans="2:9" ht="16.5" customHeight="1" x14ac:dyDescent="0.25">
      <c r="B595" s="199">
        <v>590</v>
      </c>
      <c r="C595" s="200" t="str">
        <f>'!!!KATILIMCI LİSTESİ!!!'!B591</f>
        <v>GAMZE KAYA</v>
      </c>
      <c r="D595" s="201" t="str">
        <f>'!!!KATILIMCI LİSTESİ!!!'!C591</f>
        <v>59209439012</v>
      </c>
      <c r="E595" s="199" t="str">
        <f>'!!!KATILIMCI LİSTESİ!!!'!D591</f>
        <v>TR480001200133800001171386</v>
      </c>
      <c r="F595" s="202">
        <f>'2-Bordro'!G594</f>
        <v>19250</v>
      </c>
      <c r="G595" s="203">
        <v>0</v>
      </c>
      <c r="H595" s="204">
        <f t="shared" si="9"/>
        <v>19250</v>
      </c>
      <c r="I595" s="199">
        <v>590</v>
      </c>
    </row>
    <row r="596" spans="2:9" ht="16.5" customHeight="1" x14ac:dyDescent="0.25">
      <c r="B596" s="199">
        <v>591</v>
      </c>
      <c r="C596" s="200" t="str">
        <f>'!!!KATILIMCI LİSTESİ!!!'!B592</f>
        <v>GAMZE ŞAVİR</v>
      </c>
      <c r="D596" s="201" t="str">
        <f>'!!!KATILIMCI LİSTESİ!!!'!C592</f>
        <v>42820216544</v>
      </c>
      <c r="E596" s="199" t="str">
        <f>'!!!KATILIMCI LİSTESİ!!!'!D592</f>
        <v>TR420001200937100001053438</v>
      </c>
      <c r="F596" s="202">
        <f>'2-Bordro'!G595</f>
        <v>19250</v>
      </c>
      <c r="G596" s="203">
        <v>0</v>
      </c>
      <c r="H596" s="204">
        <f t="shared" si="9"/>
        <v>19250</v>
      </c>
      <c r="I596" s="199">
        <v>591</v>
      </c>
    </row>
    <row r="597" spans="2:9" ht="16.5" customHeight="1" x14ac:dyDescent="0.25">
      <c r="B597" s="199">
        <v>592</v>
      </c>
      <c r="C597" s="200" t="str">
        <f>'!!!KATILIMCI LİSTESİ!!!'!B593</f>
        <v>GAMZE TAĞAR</v>
      </c>
      <c r="D597" s="201" t="str">
        <f>'!!!KATILIMCI LİSTESİ!!!'!C593</f>
        <v>14428205848</v>
      </c>
      <c r="E597" s="199" t="str">
        <f>'!!!KATILIMCI LİSTESİ!!!'!D593</f>
        <v>TR520001200133800001165203</v>
      </c>
      <c r="F597" s="202">
        <f>'2-Bordro'!G596</f>
        <v>19250</v>
      </c>
      <c r="G597" s="203">
        <v>0</v>
      </c>
      <c r="H597" s="204">
        <f t="shared" si="9"/>
        <v>19250</v>
      </c>
      <c r="I597" s="199">
        <v>592</v>
      </c>
    </row>
    <row r="598" spans="2:9" ht="16.5" customHeight="1" x14ac:dyDescent="0.25">
      <c r="B598" s="199">
        <v>593</v>
      </c>
      <c r="C598" s="200" t="str">
        <f>'!!!KATILIMCI LİSTESİ!!!'!B594</f>
        <v>GAZAL NUR DEMİRKAPI</v>
      </c>
      <c r="D598" s="201" t="str">
        <f>'!!!KATILIMCI LİSTESİ!!!'!C594</f>
        <v>15269917426</v>
      </c>
      <c r="E598" s="199" t="str">
        <f>'!!!KATILIMCI LİSTESİ!!!'!D594</f>
        <v>TR610001200133800001207721</v>
      </c>
      <c r="F598" s="202">
        <f>'2-Bordro'!G597</f>
        <v>17875</v>
      </c>
      <c r="G598" s="203">
        <v>0</v>
      </c>
      <c r="H598" s="204">
        <f t="shared" si="9"/>
        <v>17875</v>
      </c>
      <c r="I598" s="199">
        <v>593</v>
      </c>
    </row>
    <row r="599" spans="2:9" ht="16.5" customHeight="1" x14ac:dyDescent="0.25">
      <c r="B599" s="199">
        <v>594</v>
      </c>
      <c r="C599" s="200" t="str">
        <f>'!!!KATILIMCI LİSTESİ!!!'!B595</f>
        <v>GİRAY AŞKIN ÇORAPLI</v>
      </c>
      <c r="D599" s="201" t="str">
        <f>'!!!KATILIMCI LİSTESİ!!!'!C595</f>
        <v>10036510602</v>
      </c>
      <c r="E599" s="199" t="str">
        <f>'!!!KATILIMCI LİSTESİ!!!'!D595</f>
        <v>TR340001200133800001190456</v>
      </c>
      <c r="F599" s="202">
        <f>'2-Bordro'!G598</f>
        <v>19250</v>
      </c>
      <c r="G599" s="203">
        <v>0</v>
      </c>
      <c r="H599" s="204">
        <f t="shared" si="9"/>
        <v>19250</v>
      </c>
      <c r="I599" s="199">
        <v>594</v>
      </c>
    </row>
    <row r="600" spans="2:9" ht="16.5" customHeight="1" x14ac:dyDescent="0.25">
      <c r="B600" s="199">
        <v>595</v>
      </c>
      <c r="C600" s="200" t="str">
        <f>'!!!KATILIMCI LİSTESİ!!!'!B596</f>
        <v>GİYASETTİN GÖKMEN</v>
      </c>
      <c r="D600" s="201" t="str">
        <f>'!!!KATILIMCI LİSTESİ!!!'!C596</f>
        <v>25108807078</v>
      </c>
      <c r="E600" s="199" t="str">
        <f>'!!!KATILIMCI LİSTESİ!!!'!D596</f>
        <v>TR090001200133800001139399</v>
      </c>
      <c r="F600" s="202">
        <f>'2-Bordro'!G599</f>
        <v>19250</v>
      </c>
      <c r="G600" s="203">
        <v>0</v>
      </c>
      <c r="H600" s="204">
        <f t="shared" si="9"/>
        <v>19250</v>
      </c>
      <c r="I600" s="199">
        <v>595</v>
      </c>
    </row>
    <row r="601" spans="2:9" ht="16.5" customHeight="1" x14ac:dyDescent="0.25">
      <c r="B601" s="199">
        <v>596</v>
      </c>
      <c r="C601" s="200" t="str">
        <f>'!!!KATILIMCI LİSTESİ!!!'!B597</f>
        <v>GİZEM AHREZ</v>
      </c>
      <c r="D601" s="201" t="str">
        <f>'!!!KATILIMCI LİSTESİ!!!'!C597</f>
        <v>10262379202</v>
      </c>
      <c r="E601" s="199" t="str">
        <f>'!!!KATILIMCI LİSTESİ!!!'!D597</f>
        <v>TR080001200133800001190924</v>
      </c>
      <c r="F601" s="202">
        <f>'2-Bordro'!G600</f>
        <v>16500</v>
      </c>
      <c r="G601" s="203">
        <v>0</v>
      </c>
      <c r="H601" s="204">
        <f t="shared" si="9"/>
        <v>16500</v>
      </c>
      <c r="I601" s="199">
        <v>596</v>
      </c>
    </row>
    <row r="602" spans="2:9" ht="16.5" customHeight="1" x14ac:dyDescent="0.25">
      <c r="B602" s="199">
        <v>597</v>
      </c>
      <c r="C602" s="200" t="str">
        <f>'!!!KATILIMCI LİSTESİ!!!'!B598</f>
        <v>GİZEM GÜNEŞHAN</v>
      </c>
      <c r="D602" s="201" t="str">
        <f>'!!!KATILIMCI LİSTESİ!!!'!C598</f>
        <v>10183471948</v>
      </c>
      <c r="E602" s="199" t="str">
        <f>'!!!KATILIMCI LİSTESİ!!!'!D598</f>
        <v>TR260001200133800001163343</v>
      </c>
      <c r="F602" s="202">
        <f>'2-Bordro'!G601</f>
        <v>19250</v>
      </c>
      <c r="G602" s="203">
        <v>0</v>
      </c>
      <c r="H602" s="204">
        <f t="shared" si="9"/>
        <v>19250</v>
      </c>
      <c r="I602" s="199">
        <v>597</v>
      </c>
    </row>
    <row r="603" spans="2:9" ht="16.5" customHeight="1" x14ac:dyDescent="0.25">
      <c r="B603" s="199">
        <v>598</v>
      </c>
      <c r="C603" s="200" t="str">
        <f>'!!!KATILIMCI LİSTESİ!!!'!B599</f>
        <v>GİZEM NUR TAŞCI</v>
      </c>
      <c r="D603" s="201" t="str">
        <f>'!!!KATILIMCI LİSTESİ!!!'!C599</f>
        <v>26731336966</v>
      </c>
      <c r="E603" s="199" t="str">
        <f>'!!!KATILIMCI LİSTESİ!!!'!D599</f>
        <v>TR910001200133800001167508</v>
      </c>
      <c r="F603" s="202">
        <f>'2-Bordro'!G602</f>
        <v>11000</v>
      </c>
      <c r="G603" s="203">
        <v>0</v>
      </c>
      <c r="H603" s="204">
        <f t="shared" si="9"/>
        <v>11000</v>
      </c>
      <c r="I603" s="199">
        <v>598</v>
      </c>
    </row>
    <row r="604" spans="2:9" ht="16.5" customHeight="1" x14ac:dyDescent="0.25">
      <c r="B604" s="199">
        <v>599</v>
      </c>
      <c r="C604" s="200" t="str">
        <f>'!!!KATILIMCI LİSTESİ!!!'!B600</f>
        <v>GÖKÇE ŞAHİN</v>
      </c>
      <c r="D604" s="201" t="str">
        <f>'!!!KATILIMCI LİSTESİ!!!'!C600</f>
        <v>17527260640</v>
      </c>
      <c r="E604" s="199" t="str">
        <f>'!!!KATILIMCI LİSTESİ!!!'!D600</f>
        <v>TR790001200133800001165881</v>
      </c>
      <c r="F604" s="202">
        <f>'2-Bordro'!G603</f>
        <v>17875</v>
      </c>
      <c r="G604" s="203">
        <v>0</v>
      </c>
      <c r="H604" s="204">
        <f t="shared" si="9"/>
        <v>17875</v>
      </c>
      <c r="I604" s="199">
        <v>599</v>
      </c>
    </row>
    <row r="605" spans="2:9" ht="16.5" customHeight="1" x14ac:dyDescent="0.25">
      <c r="B605" s="199">
        <v>600</v>
      </c>
      <c r="C605" s="200" t="str">
        <f>'!!!KATILIMCI LİSTESİ!!!'!B601</f>
        <v>GÖKÇEN KUŞÇU</v>
      </c>
      <c r="D605" s="201" t="str">
        <f>'!!!KATILIMCI LİSTESİ!!!'!C601</f>
        <v>12623291444</v>
      </c>
      <c r="E605" s="199" t="str">
        <f>'!!!KATILIMCI LİSTESİ!!!'!D601</f>
        <v>TR350001200133800001128358</v>
      </c>
      <c r="F605" s="202">
        <f>'2-Bordro'!G604</f>
        <v>19250</v>
      </c>
      <c r="G605" s="203">
        <v>0</v>
      </c>
      <c r="H605" s="204">
        <f t="shared" si="9"/>
        <v>19250</v>
      </c>
      <c r="I605" s="199">
        <v>600</v>
      </c>
    </row>
    <row r="606" spans="2:9" ht="16.5" customHeight="1" x14ac:dyDescent="0.25">
      <c r="B606" s="199">
        <v>601</v>
      </c>
      <c r="C606" s="200" t="str">
        <f>'!!!KATILIMCI LİSTESİ!!!'!B602</f>
        <v>GÖNÜL ASİĞ</v>
      </c>
      <c r="D606" s="201" t="str">
        <f>'!!!KATILIMCI LİSTESİ!!!'!C602</f>
        <v>10625293480</v>
      </c>
      <c r="E606" s="199" t="str">
        <f>'!!!KATILIMCI LİSTESİ!!!'!D602</f>
        <v>TR660001200133800001182314</v>
      </c>
      <c r="F606" s="202">
        <f>'2-Bordro'!G605</f>
        <v>19250</v>
      </c>
      <c r="G606" s="203">
        <v>0</v>
      </c>
      <c r="H606" s="204">
        <f t="shared" si="9"/>
        <v>19250</v>
      </c>
      <c r="I606" s="199">
        <v>601</v>
      </c>
    </row>
    <row r="607" spans="2:9" ht="16.5" customHeight="1" x14ac:dyDescent="0.25">
      <c r="B607" s="199">
        <v>602</v>
      </c>
      <c r="C607" s="200" t="str">
        <f>'!!!KATILIMCI LİSTESİ!!!'!B603</f>
        <v>GÖRKEM BEKTAŞLI</v>
      </c>
      <c r="D607" s="201" t="str">
        <f>'!!!KATILIMCI LİSTESİ!!!'!C603</f>
        <v>10355357964</v>
      </c>
      <c r="E607" s="199" t="str">
        <f>'!!!KATILIMCI LİSTESİ!!!'!D603</f>
        <v>TR280001200133800001191146</v>
      </c>
      <c r="F607" s="202">
        <f>'2-Bordro'!G606</f>
        <v>19250</v>
      </c>
      <c r="G607" s="203">
        <v>0</v>
      </c>
      <c r="H607" s="204">
        <f t="shared" si="9"/>
        <v>19250</v>
      </c>
      <c r="I607" s="199">
        <v>602</v>
      </c>
    </row>
    <row r="608" spans="2:9" ht="16.5" customHeight="1" x14ac:dyDescent="0.25">
      <c r="B608" s="199">
        <v>603</v>
      </c>
      <c r="C608" s="200" t="str">
        <f>'!!!KATILIMCI LİSTESİ!!!'!B604</f>
        <v>GÖRKEM KARA</v>
      </c>
      <c r="D608" s="201" t="str">
        <f>'!!!KATILIMCI LİSTESİ!!!'!C604</f>
        <v>10109382846</v>
      </c>
      <c r="E608" s="199" t="str">
        <f>'!!!KATILIMCI LİSTESİ!!!'!D604</f>
        <v>TR600001200922900001044609</v>
      </c>
      <c r="F608" s="202">
        <f>'2-Bordro'!G607</f>
        <v>12375</v>
      </c>
      <c r="G608" s="203">
        <v>0</v>
      </c>
      <c r="H608" s="204">
        <f t="shared" si="9"/>
        <v>12375</v>
      </c>
      <c r="I608" s="199">
        <v>603</v>
      </c>
    </row>
    <row r="609" spans="2:9" ht="16.5" customHeight="1" x14ac:dyDescent="0.25">
      <c r="B609" s="199">
        <v>604</v>
      </c>
      <c r="C609" s="200" t="str">
        <f>'!!!KATILIMCI LİSTESİ!!!'!B605</f>
        <v>GÖRKEM TAŞYONTAN</v>
      </c>
      <c r="D609" s="201" t="str">
        <f>'!!!KATILIMCI LİSTESİ!!!'!C605</f>
        <v>37525393164</v>
      </c>
      <c r="E609" s="199" t="str">
        <f>'!!!KATILIMCI LİSTESİ!!!'!D605</f>
        <v>TR940001200133800001183944</v>
      </c>
      <c r="F609" s="202">
        <f>'2-Bordro'!G608</f>
        <v>19250</v>
      </c>
      <c r="G609" s="203">
        <v>0</v>
      </c>
      <c r="H609" s="204">
        <f t="shared" si="9"/>
        <v>19250</v>
      </c>
      <c r="I609" s="199">
        <v>604</v>
      </c>
    </row>
    <row r="610" spans="2:9" ht="16.5" customHeight="1" x14ac:dyDescent="0.25">
      <c r="B610" s="199">
        <v>605</v>
      </c>
      <c r="C610" s="200" t="str">
        <f>'!!!KATILIMCI LİSTESİ!!!'!B606</f>
        <v>GÜL DURAK</v>
      </c>
      <c r="D610" s="201" t="str">
        <f>'!!!KATILIMCI LİSTESİ!!!'!C606</f>
        <v>10169113800</v>
      </c>
      <c r="E610" s="199" t="str">
        <f>'!!!KATILIMCI LİSTESİ!!!'!D606</f>
        <v>TR240001200120700001111557</v>
      </c>
      <c r="F610" s="202">
        <f>'2-Bordro'!G609</f>
        <v>16500</v>
      </c>
      <c r="G610" s="203">
        <v>0</v>
      </c>
      <c r="H610" s="204">
        <f t="shared" si="9"/>
        <v>16500</v>
      </c>
      <c r="I610" s="199">
        <v>605</v>
      </c>
    </row>
    <row r="611" spans="2:9" ht="16.5" customHeight="1" x14ac:dyDescent="0.25">
      <c r="B611" s="199">
        <v>606</v>
      </c>
      <c r="C611" s="200" t="str">
        <f>'!!!KATILIMCI LİSTESİ!!!'!B607</f>
        <v>GÜLAY TUĞRUL</v>
      </c>
      <c r="D611" s="201" t="str">
        <f>'!!!KATILIMCI LİSTESİ!!!'!C607</f>
        <v>10952280108</v>
      </c>
      <c r="E611" s="199" t="str">
        <f>'!!!KATILIMCI LİSTESİ!!!'!D607</f>
        <v>TR700001200133800001186607</v>
      </c>
      <c r="F611" s="202">
        <f>'2-Bordro'!G610</f>
        <v>19250</v>
      </c>
      <c r="G611" s="203">
        <v>0</v>
      </c>
      <c r="H611" s="204">
        <f t="shared" si="9"/>
        <v>19250</v>
      </c>
      <c r="I611" s="199">
        <v>606</v>
      </c>
    </row>
    <row r="612" spans="2:9" ht="16.5" customHeight="1" x14ac:dyDescent="0.25">
      <c r="B612" s="199">
        <v>607</v>
      </c>
      <c r="C612" s="200" t="str">
        <f>'!!!KATILIMCI LİSTESİ!!!'!B608</f>
        <v>GÜLAY YILDIZ</v>
      </c>
      <c r="D612" s="201" t="str">
        <f>'!!!KATILIMCI LİSTESİ!!!'!C608</f>
        <v>11024835868</v>
      </c>
      <c r="E612" s="199" t="str">
        <f>'!!!KATILIMCI LİSTESİ!!!'!D608</f>
        <v>TR370001200133800001192633</v>
      </c>
      <c r="F612" s="202">
        <f>'2-Bordro'!G611</f>
        <v>19250</v>
      </c>
      <c r="G612" s="203">
        <v>0</v>
      </c>
      <c r="H612" s="204">
        <f t="shared" si="9"/>
        <v>19250</v>
      </c>
      <c r="I612" s="199">
        <v>607</v>
      </c>
    </row>
    <row r="613" spans="2:9" ht="16.5" customHeight="1" x14ac:dyDescent="0.25">
      <c r="B613" s="199">
        <v>608</v>
      </c>
      <c r="C613" s="200" t="str">
        <f>'!!!KATILIMCI LİSTESİ!!!'!B609</f>
        <v>GÜLBAHAR TAŞ</v>
      </c>
      <c r="D613" s="201" t="str">
        <f>'!!!KATILIMCI LİSTESİ!!!'!C609</f>
        <v>10240456642</v>
      </c>
      <c r="E613" s="199" t="str">
        <f>'!!!KATILIMCI LİSTESİ!!!'!D609</f>
        <v>TR380001200133800001190869</v>
      </c>
      <c r="F613" s="202">
        <f>'2-Bordro'!G612</f>
        <v>12375</v>
      </c>
      <c r="G613" s="203">
        <v>0</v>
      </c>
      <c r="H613" s="204">
        <f t="shared" si="9"/>
        <v>12375</v>
      </c>
      <c r="I613" s="199">
        <v>608</v>
      </c>
    </row>
    <row r="614" spans="2:9" ht="16.5" customHeight="1" x14ac:dyDescent="0.25">
      <c r="B614" s="199">
        <v>609</v>
      </c>
      <c r="C614" s="200" t="str">
        <f>'!!!KATILIMCI LİSTESİ!!!'!B610</f>
        <v>GÜLBEYAZ ÖZDEMİR</v>
      </c>
      <c r="D614" s="201" t="str">
        <f>'!!!KATILIMCI LİSTESİ!!!'!C610</f>
        <v>17360922224</v>
      </c>
      <c r="E614" s="199" t="str">
        <f>'!!!KATILIMCI LİSTESİ!!!'!D610</f>
        <v>TR690001200133800001198944</v>
      </c>
      <c r="F614" s="202">
        <f>'2-Bordro'!G613</f>
        <v>19250</v>
      </c>
      <c r="G614" s="203">
        <v>0</v>
      </c>
      <c r="H614" s="204">
        <f t="shared" si="9"/>
        <v>19250</v>
      </c>
      <c r="I614" s="199">
        <v>609</v>
      </c>
    </row>
    <row r="615" spans="2:9" ht="16.5" customHeight="1" x14ac:dyDescent="0.25">
      <c r="B615" s="199">
        <v>610</v>
      </c>
      <c r="C615" s="200" t="str">
        <f>'!!!KATILIMCI LİSTESİ!!!'!B611</f>
        <v>GÜLCAN GÖZEGİR</v>
      </c>
      <c r="D615" s="201" t="str">
        <f>'!!!KATILIMCI LİSTESİ!!!'!C611</f>
        <v>11078795200</v>
      </c>
      <c r="E615" s="199" t="str">
        <f>'!!!KATILIMCI LİSTESİ!!!'!D611</f>
        <v>TR430001200185600001100404</v>
      </c>
      <c r="F615" s="202">
        <f>'2-Bordro'!G614</f>
        <v>17875</v>
      </c>
      <c r="G615" s="203">
        <v>0</v>
      </c>
      <c r="H615" s="204">
        <f t="shared" si="9"/>
        <v>17875</v>
      </c>
      <c r="I615" s="199">
        <v>610</v>
      </c>
    </row>
    <row r="616" spans="2:9" ht="16.5" customHeight="1" x14ac:dyDescent="0.25">
      <c r="B616" s="199">
        <v>611</v>
      </c>
      <c r="C616" s="200" t="str">
        <f>'!!!KATILIMCI LİSTESİ!!!'!B612</f>
        <v>GÜLDANENUR BOĞAZOĞLU</v>
      </c>
      <c r="D616" s="201" t="str">
        <f>'!!!KATILIMCI LİSTESİ!!!'!C612</f>
        <v>10611175462</v>
      </c>
      <c r="E616" s="199" t="str">
        <f>'!!!KATILIMCI LİSTESİ!!!'!D612</f>
        <v>TR420001009010531623605003</v>
      </c>
      <c r="F616" s="202">
        <f>'2-Bordro'!G615</f>
        <v>19250</v>
      </c>
      <c r="G616" s="203">
        <v>0</v>
      </c>
      <c r="H616" s="204">
        <f t="shared" si="9"/>
        <v>19250</v>
      </c>
      <c r="I616" s="199">
        <v>611</v>
      </c>
    </row>
    <row r="617" spans="2:9" ht="16.5" customHeight="1" x14ac:dyDescent="0.25">
      <c r="B617" s="199">
        <v>612</v>
      </c>
      <c r="C617" s="200" t="str">
        <f>'!!!KATILIMCI LİSTESİ!!!'!B613</f>
        <v>GÜL DÖNE YALÇIN</v>
      </c>
      <c r="D617" s="201" t="str">
        <f>'!!!KATILIMCI LİSTESİ!!!'!C613</f>
        <v>34271381964</v>
      </c>
      <c r="E617" s="199" t="str">
        <f>'!!!KATILIMCI LİSTESİ!!!'!D613</f>
        <v>TR370001200133800001143648</v>
      </c>
      <c r="F617" s="202">
        <f>'2-Bordro'!G616</f>
        <v>19250</v>
      </c>
      <c r="G617" s="203">
        <v>0</v>
      </c>
      <c r="H617" s="204">
        <f t="shared" si="9"/>
        <v>19250</v>
      </c>
      <c r="I617" s="199">
        <v>612</v>
      </c>
    </row>
    <row r="618" spans="2:9" ht="16.5" customHeight="1" x14ac:dyDescent="0.25">
      <c r="B618" s="199">
        <v>613</v>
      </c>
      <c r="C618" s="200" t="str">
        <f>'!!!KATILIMCI LİSTESİ!!!'!B614</f>
        <v>GÜLER ŞÜHEDA DEMİR</v>
      </c>
      <c r="D618" s="201" t="str">
        <f>'!!!KATILIMCI LİSTESİ!!!'!C614</f>
        <v>39103332824</v>
      </c>
      <c r="E618" s="199" t="str">
        <f>'!!!KATILIMCI LİSTESİ!!!'!D614</f>
        <v>TR690001200133800001183424</v>
      </c>
      <c r="F618" s="202">
        <f>'2-Bordro'!G617</f>
        <v>19250</v>
      </c>
      <c r="G618" s="203">
        <v>0</v>
      </c>
      <c r="H618" s="204">
        <f t="shared" si="9"/>
        <v>19250</v>
      </c>
      <c r="I618" s="199">
        <v>613</v>
      </c>
    </row>
    <row r="619" spans="2:9" ht="16.5" customHeight="1" x14ac:dyDescent="0.25">
      <c r="B619" s="199">
        <v>614</v>
      </c>
      <c r="C619" s="200" t="str">
        <f>'!!!KATILIMCI LİSTESİ!!!'!B615</f>
        <v>GÜLHANNUR AKASLAN</v>
      </c>
      <c r="D619" s="201" t="str">
        <f>'!!!KATILIMCI LİSTESİ!!!'!C615</f>
        <v>43252194516</v>
      </c>
      <c r="E619" s="199" t="str">
        <f>'!!!KATILIMCI LİSTESİ!!!'!D615</f>
        <v>TR680006701000000022458545</v>
      </c>
      <c r="F619" s="202">
        <f>'2-Bordro'!G618</f>
        <v>19250</v>
      </c>
      <c r="G619" s="203">
        <v>0</v>
      </c>
      <c r="H619" s="204">
        <f t="shared" si="9"/>
        <v>19250</v>
      </c>
      <c r="I619" s="199">
        <v>614</v>
      </c>
    </row>
    <row r="620" spans="2:9" ht="16.5" customHeight="1" x14ac:dyDescent="0.25">
      <c r="B620" s="199">
        <v>615</v>
      </c>
      <c r="C620" s="200" t="str">
        <f>'!!!KATILIMCI LİSTESİ!!!'!B616</f>
        <v>GÜLNUR KUBAT</v>
      </c>
      <c r="D620" s="201" t="str">
        <f>'!!!KATILIMCI LİSTESİ!!!'!C616</f>
        <v>10769287314</v>
      </c>
      <c r="E620" s="199" t="str">
        <f>'!!!KATILIMCI LİSTESİ!!!'!D616</f>
        <v>TR240001200124600001115436</v>
      </c>
      <c r="F620" s="202">
        <f>'2-Bordro'!G619</f>
        <v>12375</v>
      </c>
      <c r="G620" s="203">
        <v>0</v>
      </c>
      <c r="H620" s="204">
        <f t="shared" si="9"/>
        <v>12375</v>
      </c>
      <c r="I620" s="199">
        <v>615</v>
      </c>
    </row>
    <row r="621" spans="2:9" ht="16.5" customHeight="1" x14ac:dyDescent="0.25">
      <c r="B621" s="199">
        <v>616</v>
      </c>
      <c r="C621" s="200" t="str">
        <f>'!!!KATILIMCI LİSTESİ!!!'!B617</f>
        <v>GÜLŞEN EYVAZ</v>
      </c>
      <c r="D621" s="201" t="str">
        <f>'!!!KATILIMCI LİSTESİ!!!'!C617</f>
        <v>10654444952</v>
      </c>
      <c r="E621" s="199" t="str">
        <f>'!!!KATILIMCI LİSTESİ!!!'!D617</f>
        <v>TR680001200133800001191881</v>
      </c>
      <c r="F621" s="202">
        <f>'2-Bordro'!G620</f>
        <v>12375</v>
      </c>
      <c r="G621" s="203">
        <v>0</v>
      </c>
      <c r="H621" s="204">
        <f t="shared" si="9"/>
        <v>12375</v>
      </c>
      <c r="I621" s="199">
        <v>616</v>
      </c>
    </row>
    <row r="622" spans="2:9" ht="16.5" customHeight="1" x14ac:dyDescent="0.25">
      <c r="B622" s="199">
        <v>617</v>
      </c>
      <c r="C622" s="200" t="str">
        <f>'!!!KATILIMCI LİSTESİ!!!'!B618</f>
        <v>GÜLŞEN FİDAN</v>
      </c>
      <c r="D622" s="201" t="str">
        <f>'!!!KATILIMCI LİSTESİ!!!'!C618</f>
        <v>44062010232</v>
      </c>
      <c r="E622" s="199" t="str">
        <f>'!!!KATILIMCI LİSTESİ!!!'!D618</f>
        <v>TR410020600291993568670003</v>
      </c>
      <c r="F622" s="202">
        <f>'2-Bordro'!G621</f>
        <v>17875</v>
      </c>
      <c r="G622" s="203">
        <v>0</v>
      </c>
      <c r="H622" s="204">
        <f t="shared" si="9"/>
        <v>17875</v>
      </c>
      <c r="I622" s="199">
        <v>617</v>
      </c>
    </row>
    <row r="623" spans="2:9" ht="16.5" customHeight="1" x14ac:dyDescent="0.25">
      <c r="B623" s="199">
        <v>618</v>
      </c>
      <c r="C623" s="200" t="str">
        <f>'!!!KATILIMCI LİSTESİ!!!'!B619</f>
        <v>GÜLSENA ÜNALDI</v>
      </c>
      <c r="D623" s="201" t="str">
        <f>'!!!KATILIMCI LİSTESİ!!!'!C619</f>
        <v>45328125202</v>
      </c>
      <c r="E623" s="199" t="str">
        <f>'!!!KATILIMCI LİSTESİ!!!'!D619</f>
        <v>TR430001200133800001182534</v>
      </c>
      <c r="F623" s="202">
        <f>'2-Bordro'!G622</f>
        <v>19250</v>
      </c>
      <c r="G623" s="203">
        <v>0</v>
      </c>
      <c r="H623" s="204">
        <f t="shared" si="9"/>
        <v>19250</v>
      </c>
      <c r="I623" s="199">
        <v>618</v>
      </c>
    </row>
    <row r="624" spans="2:9" ht="16.5" customHeight="1" x14ac:dyDescent="0.25">
      <c r="B624" s="199">
        <v>619</v>
      </c>
      <c r="C624" s="200" t="str">
        <f>'!!!KATILIMCI LİSTESİ!!!'!B620</f>
        <v>GÜLSÜM CEVAHİR</v>
      </c>
      <c r="D624" s="201" t="str">
        <f>'!!!KATILIMCI LİSTESİ!!!'!C620</f>
        <v>64636374492</v>
      </c>
      <c r="E624" s="199" t="str">
        <f>'!!!KATILIMCI LİSTESİ!!!'!D620</f>
        <v>TR270001200133800001171570</v>
      </c>
      <c r="F624" s="202">
        <f>'2-Bordro'!G623</f>
        <v>8250</v>
      </c>
      <c r="G624" s="203">
        <v>0</v>
      </c>
      <c r="H624" s="204">
        <f t="shared" si="9"/>
        <v>8250</v>
      </c>
      <c r="I624" s="199">
        <v>619</v>
      </c>
    </row>
    <row r="625" spans="2:9" ht="16.5" customHeight="1" x14ac:dyDescent="0.25">
      <c r="B625" s="199">
        <v>620</v>
      </c>
      <c r="C625" s="200" t="str">
        <f>'!!!KATILIMCI LİSTESİ!!!'!B621</f>
        <v>GÜLTEKİN ŞAHİN</v>
      </c>
      <c r="D625" s="201" t="str">
        <f>'!!!KATILIMCI LİSTESİ!!!'!C621</f>
        <v>11182435016</v>
      </c>
      <c r="E625" s="199" t="str">
        <f>'!!!KATILIMCI LİSTESİ!!!'!D621</f>
        <v>TR370001200133800001130456</v>
      </c>
      <c r="F625" s="202">
        <f>'2-Bordro'!G624</f>
        <v>17875</v>
      </c>
      <c r="G625" s="203">
        <v>0</v>
      </c>
      <c r="H625" s="204">
        <f t="shared" si="9"/>
        <v>17875</v>
      </c>
      <c r="I625" s="199">
        <v>620</v>
      </c>
    </row>
    <row r="626" spans="2:9" ht="16.5" customHeight="1" x14ac:dyDescent="0.25">
      <c r="B626" s="199">
        <v>621</v>
      </c>
      <c r="C626" s="200" t="str">
        <f>'!!!KATILIMCI LİSTESİ!!!'!B622</f>
        <v>GÜNEŞ GUBAT</v>
      </c>
      <c r="D626" s="201" t="str">
        <f>'!!!KATILIMCI LİSTESİ!!!'!C622</f>
        <v>12737999120</v>
      </c>
      <c r="E626" s="199" t="str">
        <f>'!!!KATILIMCI LİSTESİ!!!'!D622</f>
        <v>TR760001200133800001131791</v>
      </c>
      <c r="F626" s="202">
        <f>'2-Bordro'!G625</f>
        <v>13750</v>
      </c>
      <c r="G626" s="203">
        <v>0</v>
      </c>
      <c r="H626" s="204">
        <f t="shared" si="9"/>
        <v>13750</v>
      </c>
      <c r="I626" s="199">
        <v>621</v>
      </c>
    </row>
    <row r="627" spans="2:9" ht="16.5" customHeight="1" x14ac:dyDescent="0.25">
      <c r="B627" s="199">
        <v>622</v>
      </c>
      <c r="C627" s="200" t="str">
        <f>'!!!KATILIMCI LİSTESİ!!!'!B623</f>
        <v>GURBET KILIÇ</v>
      </c>
      <c r="D627" s="201" t="str">
        <f>'!!!KATILIMCI LİSTESİ!!!'!C623</f>
        <v>13187023724</v>
      </c>
      <c r="E627" s="199" t="str">
        <f>'!!!KATILIMCI LİSTESİ!!!'!D623</f>
        <v>TR370001200133800001203012</v>
      </c>
      <c r="F627" s="202">
        <f>'2-Bordro'!G626</f>
        <v>19250</v>
      </c>
      <c r="G627" s="203">
        <v>0</v>
      </c>
      <c r="H627" s="204">
        <f t="shared" si="9"/>
        <v>19250</v>
      </c>
      <c r="I627" s="199">
        <v>622</v>
      </c>
    </row>
    <row r="628" spans="2:9" ht="16.5" customHeight="1" x14ac:dyDescent="0.25">
      <c r="B628" s="199">
        <v>623</v>
      </c>
      <c r="C628" s="200" t="str">
        <f>'!!!KATILIMCI LİSTESİ!!!'!B624</f>
        <v>HABİL KAAN UYDURAN</v>
      </c>
      <c r="D628" s="201" t="str">
        <f>'!!!KATILIMCI LİSTESİ!!!'!C624</f>
        <v>57379257320</v>
      </c>
      <c r="E628" s="199" t="str">
        <f>'!!!KATILIMCI LİSTESİ!!!'!D624</f>
        <v>TR050001200133800001151596</v>
      </c>
      <c r="F628" s="202">
        <f>'2-Bordro'!G627</f>
        <v>17875</v>
      </c>
      <c r="G628" s="203">
        <v>0</v>
      </c>
      <c r="H628" s="204">
        <f t="shared" si="9"/>
        <v>17875</v>
      </c>
      <c r="I628" s="199">
        <v>623</v>
      </c>
    </row>
    <row r="629" spans="2:9" ht="16.5" customHeight="1" x14ac:dyDescent="0.25">
      <c r="B629" s="199">
        <v>624</v>
      </c>
      <c r="C629" s="200" t="str">
        <f>'!!!KATILIMCI LİSTESİ!!!'!B625</f>
        <v>HACER AKIN</v>
      </c>
      <c r="D629" s="201" t="str">
        <f>'!!!KATILIMCI LİSTESİ!!!'!C625</f>
        <v>11532030274</v>
      </c>
      <c r="E629" s="199" t="str">
        <f>'!!!KATILIMCI LİSTESİ!!!'!D625</f>
        <v>TR710001200133800001164376</v>
      </c>
      <c r="F629" s="202">
        <f>'2-Bordro'!G628</f>
        <v>17875</v>
      </c>
      <c r="G629" s="203">
        <v>0</v>
      </c>
      <c r="H629" s="204">
        <f t="shared" si="9"/>
        <v>17875</v>
      </c>
      <c r="I629" s="199">
        <v>624</v>
      </c>
    </row>
    <row r="630" spans="2:9" ht="16.5" customHeight="1" x14ac:dyDescent="0.25">
      <c r="B630" s="199">
        <v>625</v>
      </c>
      <c r="C630" s="200" t="str">
        <f>'!!!KATILIMCI LİSTESİ!!!'!B626</f>
        <v>HACER MOL</v>
      </c>
      <c r="D630" s="201" t="str">
        <f>'!!!KATILIMCI LİSTESİ!!!'!C626</f>
        <v>10449074166</v>
      </c>
      <c r="E630" s="199" t="str">
        <f>'!!!KATILIMCI LİSTESİ!!!'!D626</f>
        <v>TR680001200133800001129510</v>
      </c>
      <c r="F630" s="202">
        <f>'2-Bordro'!G629</f>
        <v>19250</v>
      </c>
      <c r="G630" s="203">
        <v>0</v>
      </c>
      <c r="H630" s="204">
        <f t="shared" si="9"/>
        <v>19250</v>
      </c>
      <c r="I630" s="199">
        <v>625</v>
      </c>
    </row>
    <row r="631" spans="2:9" ht="16.5" customHeight="1" x14ac:dyDescent="0.25">
      <c r="B631" s="199">
        <v>626</v>
      </c>
      <c r="C631" s="200" t="str">
        <f>'!!!KATILIMCI LİSTESİ!!!'!B627</f>
        <v>HACİALİ GÜNDOĞDU</v>
      </c>
      <c r="D631" s="201" t="str">
        <f>'!!!KATILIMCI LİSTESİ!!!'!C627</f>
        <v>39808292584</v>
      </c>
      <c r="E631" s="199" t="str">
        <f>'!!!KATILIMCI LİSTESİ!!!'!D627</f>
        <v>TR800001200133800001169452</v>
      </c>
      <c r="F631" s="202">
        <f>'2-Bordro'!G630</f>
        <v>19250</v>
      </c>
      <c r="G631" s="203">
        <v>0</v>
      </c>
      <c r="H631" s="204">
        <f t="shared" si="9"/>
        <v>19250</v>
      </c>
      <c r="I631" s="199">
        <v>626</v>
      </c>
    </row>
    <row r="632" spans="2:9" ht="16.5" customHeight="1" x14ac:dyDescent="0.25">
      <c r="B632" s="199">
        <v>627</v>
      </c>
      <c r="C632" s="200" t="str">
        <f>'!!!KATILIMCI LİSTESİ!!!'!B628</f>
        <v>HAFİZE YARPUZ</v>
      </c>
      <c r="D632" s="201" t="str">
        <f>'!!!KATILIMCI LİSTESİ!!!'!C628</f>
        <v>56521312566</v>
      </c>
      <c r="E632" s="199" t="str">
        <f>'!!!KATILIMCI LİSTESİ!!!'!D628</f>
        <v>TR240001200133800001197717</v>
      </c>
      <c r="F632" s="202">
        <f>'2-Bordro'!G631</f>
        <v>19250</v>
      </c>
      <c r="G632" s="203">
        <v>0</v>
      </c>
      <c r="H632" s="204">
        <f t="shared" si="9"/>
        <v>19250</v>
      </c>
      <c r="I632" s="199">
        <v>627</v>
      </c>
    </row>
    <row r="633" spans="2:9" ht="16.5" customHeight="1" x14ac:dyDescent="0.25">
      <c r="B633" s="199">
        <v>628</v>
      </c>
      <c r="C633" s="200" t="str">
        <f>'!!!KATILIMCI LİSTESİ!!!'!B629</f>
        <v>HAKAN İLMİ</v>
      </c>
      <c r="D633" s="201" t="str">
        <f>'!!!KATILIMCI LİSTESİ!!!'!C629</f>
        <v>33253594408</v>
      </c>
      <c r="E633" s="199" t="str">
        <f>'!!!KATILIMCI LİSTESİ!!!'!D629</f>
        <v>TR650001200133800001168461</v>
      </c>
      <c r="F633" s="202">
        <f>'2-Bordro'!G632</f>
        <v>13750</v>
      </c>
      <c r="G633" s="203">
        <v>0</v>
      </c>
      <c r="H633" s="204">
        <f t="shared" si="9"/>
        <v>13750</v>
      </c>
      <c r="I633" s="199">
        <v>628</v>
      </c>
    </row>
    <row r="634" spans="2:9" ht="16.5" customHeight="1" x14ac:dyDescent="0.25">
      <c r="B634" s="199">
        <v>629</v>
      </c>
      <c r="C634" s="200" t="str">
        <f>'!!!KATILIMCI LİSTESİ!!!'!B630</f>
        <v>HALİL BOY</v>
      </c>
      <c r="D634" s="201" t="str">
        <f>'!!!KATILIMCI LİSTESİ!!!'!C630</f>
        <v>14918914366</v>
      </c>
      <c r="E634" s="199" t="str">
        <f>'!!!KATILIMCI LİSTESİ!!!'!D630</f>
        <v>TR640001200133800001179731</v>
      </c>
      <c r="F634" s="202">
        <f>'2-Bordro'!G633</f>
        <v>2750</v>
      </c>
      <c r="G634" s="203">
        <v>0</v>
      </c>
      <c r="H634" s="204">
        <f t="shared" si="9"/>
        <v>2750</v>
      </c>
      <c r="I634" s="199">
        <v>629</v>
      </c>
    </row>
    <row r="635" spans="2:9" ht="16.5" customHeight="1" x14ac:dyDescent="0.25">
      <c r="B635" s="199">
        <v>630</v>
      </c>
      <c r="C635" s="200" t="str">
        <f>'!!!KATILIMCI LİSTESİ!!!'!B631</f>
        <v>HALİL KAZAK</v>
      </c>
      <c r="D635" s="201" t="str">
        <f>'!!!KATILIMCI LİSTESİ!!!'!C631</f>
        <v>22993869570</v>
      </c>
      <c r="E635" s="199" t="str">
        <f>'!!!KATILIMCI LİSTESİ!!!'!D631</f>
        <v>TR840001200133800001138243</v>
      </c>
      <c r="F635" s="202">
        <f>'2-Bordro'!G634</f>
        <v>19250</v>
      </c>
      <c r="G635" s="203">
        <v>0</v>
      </c>
      <c r="H635" s="204">
        <f t="shared" si="9"/>
        <v>19250</v>
      </c>
      <c r="I635" s="199">
        <v>630</v>
      </c>
    </row>
    <row r="636" spans="2:9" ht="16.5" customHeight="1" x14ac:dyDescent="0.25">
      <c r="B636" s="199">
        <v>631</v>
      </c>
      <c r="C636" s="200" t="str">
        <f>'!!!KATILIMCI LİSTESİ!!!'!B632</f>
        <v>HALİL İBRAHİM DÜNDAR</v>
      </c>
      <c r="D636" s="201" t="str">
        <f>'!!!KATILIMCI LİSTESİ!!!'!C632</f>
        <v>10150498480</v>
      </c>
      <c r="E636" s="199" t="str">
        <f>'!!!KATILIMCI LİSTESİ!!!'!D632</f>
        <v>TR660001200133800001190656</v>
      </c>
      <c r="F636" s="202">
        <f>'2-Bordro'!G635</f>
        <v>19250</v>
      </c>
      <c r="G636" s="203">
        <v>0</v>
      </c>
      <c r="H636" s="204">
        <f t="shared" si="9"/>
        <v>19250</v>
      </c>
      <c r="I636" s="199">
        <v>631</v>
      </c>
    </row>
    <row r="637" spans="2:9" ht="16.5" customHeight="1" x14ac:dyDescent="0.25">
      <c r="B637" s="199">
        <v>632</v>
      </c>
      <c r="C637" s="200" t="str">
        <f>'!!!KATILIMCI LİSTESİ!!!'!B633</f>
        <v>HALİL İBRAHİM KINIK</v>
      </c>
      <c r="D637" s="201" t="str">
        <f>'!!!KATILIMCI LİSTESİ!!!'!C633</f>
        <v>10829258612</v>
      </c>
      <c r="E637" s="199" t="str">
        <f>'!!!KATILIMCI LİSTESİ!!!'!D633</f>
        <v>TR210001200133800001181960</v>
      </c>
      <c r="F637" s="202">
        <f>'2-Bordro'!G636</f>
        <v>19250</v>
      </c>
      <c r="G637" s="203">
        <v>0</v>
      </c>
      <c r="H637" s="204">
        <f t="shared" si="9"/>
        <v>19250</v>
      </c>
      <c r="I637" s="199">
        <v>632</v>
      </c>
    </row>
    <row r="638" spans="2:9" ht="16.5" customHeight="1" x14ac:dyDescent="0.25">
      <c r="B638" s="199">
        <v>633</v>
      </c>
      <c r="C638" s="200" t="str">
        <f>'!!!KATILIMCI LİSTESİ!!!'!B634</f>
        <v>HALİL İBRAHİM KORUN</v>
      </c>
      <c r="D638" s="201" t="str">
        <f>'!!!KATILIMCI LİSTESİ!!!'!C634</f>
        <v>16562084204</v>
      </c>
      <c r="E638" s="199" t="str">
        <f>'!!!KATILIMCI LİSTESİ!!!'!D634</f>
        <v>TR690001200133800001209517</v>
      </c>
      <c r="F638" s="202">
        <f>'2-Bordro'!G637</f>
        <v>19250</v>
      </c>
      <c r="G638" s="203">
        <v>0</v>
      </c>
      <c r="H638" s="204">
        <f t="shared" si="9"/>
        <v>19250</v>
      </c>
      <c r="I638" s="199">
        <v>633</v>
      </c>
    </row>
    <row r="639" spans="2:9" ht="16.5" customHeight="1" x14ac:dyDescent="0.25">
      <c r="B639" s="199">
        <v>634</v>
      </c>
      <c r="C639" s="200" t="str">
        <f>'!!!KATILIMCI LİSTESİ!!!'!B635</f>
        <v>HALİT ÖZTÜRK</v>
      </c>
      <c r="D639" s="201" t="str">
        <f>'!!!KATILIMCI LİSTESİ!!!'!C635</f>
        <v>11453258054</v>
      </c>
      <c r="E639" s="199" t="str">
        <f>'!!!KATILIMCI LİSTESİ!!!'!D635</f>
        <v>TR900001200133800001200312</v>
      </c>
      <c r="F639" s="202">
        <f>'2-Bordro'!G638</f>
        <v>5500</v>
      </c>
      <c r="G639" s="203">
        <v>0</v>
      </c>
      <c r="H639" s="204">
        <f t="shared" si="9"/>
        <v>5500</v>
      </c>
      <c r="I639" s="199">
        <v>634</v>
      </c>
    </row>
    <row r="640" spans="2:9" ht="16.5" customHeight="1" x14ac:dyDescent="0.25">
      <c r="B640" s="199">
        <v>635</v>
      </c>
      <c r="C640" s="200" t="str">
        <f>'!!!KATILIMCI LİSTESİ!!!'!B636</f>
        <v>HAMİDE KÜBRA EKİZ</v>
      </c>
      <c r="D640" s="201" t="str">
        <f>'!!!KATILIMCI LİSTESİ!!!'!C636</f>
        <v>12365225332</v>
      </c>
      <c r="E640" s="199" t="str">
        <f>'!!!KATILIMCI LİSTESİ!!!'!D636</f>
        <v>TR680001200133800001194500</v>
      </c>
      <c r="F640" s="202">
        <f>'2-Bordro'!G639</f>
        <v>16500</v>
      </c>
      <c r="G640" s="203">
        <v>0</v>
      </c>
      <c r="H640" s="204">
        <f t="shared" si="9"/>
        <v>16500</v>
      </c>
      <c r="I640" s="199">
        <v>635</v>
      </c>
    </row>
    <row r="641" spans="2:9" ht="16.5" customHeight="1" x14ac:dyDescent="0.25">
      <c r="B641" s="199">
        <v>636</v>
      </c>
      <c r="C641" s="200" t="str">
        <f>'!!!KATILIMCI LİSTESİ!!!'!B637</f>
        <v>HAMZA ER</v>
      </c>
      <c r="D641" s="201" t="str">
        <f>'!!!KATILIMCI LİSTESİ!!!'!C637</f>
        <v>10946836052</v>
      </c>
      <c r="E641" s="199" t="str">
        <f>'!!!KATILIMCI LİSTESİ!!!'!D637</f>
        <v>TR570001200133800001192467</v>
      </c>
      <c r="F641" s="202">
        <f>'2-Bordro'!G640</f>
        <v>8250</v>
      </c>
      <c r="G641" s="203">
        <v>0</v>
      </c>
      <c r="H641" s="204">
        <f t="shared" si="9"/>
        <v>8250</v>
      </c>
      <c r="I641" s="199">
        <v>636</v>
      </c>
    </row>
    <row r="642" spans="2:9" ht="16.5" customHeight="1" x14ac:dyDescent="0.25">
      <c r="B642" s="199">
        <v>637</v>
      </c>
      <c r="C642" s="200" t="str">
        <f>'!!!KATILIMCI LİSTESİ!!!'!B638</f>
        <v>HANDE NUR YETİŞGİN</v>
      </c>
      <c r="D642" s="201" t="str">
        <f>'!!!KATILIMCI LİSTESİ!!!'!C638</f>
        <v>24313825884</v>
      </c>
      <c r="E642" s="199" t="str">
        <f>'!!!KATILIMCI LİSTESİ!!!'!D638</f>
        <v>TR460001009010378917505001</v>
      </c>
      <c r="F642" s="202">
        <f>'2-Bordro'!G641</f>
        <v>19250</v>
      </c>
      <c r="G642" s="203">
        <v>0</v>
      </c>
      <c r="H642" s="204">
        <f t="shared" si="9"/>
        <v>19250</v>
      </c>
      <c r="I642" s="199">
        <v>637</v>
      </c>
    </row>
    <row r="643" spans="2:9" ht="16.5" customHeight="1" x14ac:dyDescent="0.25">
      <c r="B643" s="199">
        <v>638</v>
      </c>
      <c r="C643" s="200" t="str">
        <f>'!!!KATILIMCI LİSTESİ!!!'!B639</f>
        <v>HANİFİ EREN AYTAÇ</v>
      </c>
      <c r="D643" s="201" t="str">
        <f>'!!!KATILIMCI LİSTESİ!!!'!C639</f>
        <v>26185763356</v>
      </c>
      <c r="E643" s="199" t="str">
        <f>'!!!KATILIMCI LİSTESİ!!!'!D639</f>
        <v>TR040001200133800001167425</v>
      </c>
      <c r="F643" s="202">
        <f>'2-Bordro'!G642</f>
        <v>19250</v>
      </c>
      <c r="G643" s="203">
        <v>0</v>
      </c>
      <c r="H643" s="204">
        <f t="shared" si="9"/>
        <v>19250</v>
      </c>
      <c r="I643" s="199">
        <v>638</v>
      </c>
    </row>
    <row r="644" spans="2:9" ht="16.5" customHeight="1" x14ac:dyDescent="0.25">
      <c r="B644" s="199">
        <v>639</v>
      </c>
      <c r="C644" s="200" t="str">
        <f>'!!!KATILIMCI LİSTESİ!!!'!B640</f>
        <v>HANIM CEMRE GÖRNÜ</v>
      </c>
      <c r="D644" s="201" t="str">
        <f>'!!!KATILIMCI LİSTESİ!!!'!C640</f>
        <v>55834633344</v>
      </c>
      <c r="E644" s="199" t="str">
        <f>'!!!KATILIMCI LİSTESİ!!!'!D640</f>
        <v>TR650001200133800001171274</v>
      </c>
      <c r="F644" s="202">
        <f>'2-Bordro'!G643</f>
        <v>12375</v>
      </c>
      <c r="G644" s="203">
        <v>0</v>
      </c>
      <c r="H644" s="204">
        <f t="shared" si="9"/>
        <v>12375</v>
      </c>
      <c r="I644" s="199">
        <v>639</v>
      </c>
    </row>
    <row r="645" spans="2:9" ht="16.5" customHeight="1" x14ac:dyDescent="0.25">
      <c r="B645" s="199">
        <v>640</v>
      </c>
      <c r="C645" s="200" t="str">
        <f>'!!!KATILIMCI LİSTESİ!!!'!B641</f>
        <v>HARUN AŞKAN</v>
      </c>
      <c r="D645" s="201" t="str">
        <f>'!!!KATILIMCI LİSTESİ!!!'!C641</f>
        <v>13550740050</v>
      </c>
      <c r="E645" s="199" t="str">
        <f>'!!!KATILIMCI LİSTESİ!!!'!D641</f>
        <v>TR470001001994968063635002</v>
      </c>
      <c r="F645" s="202">
        <f>'2-Bordro'!G644</f>
        <v>19250</v>
      </c>
      <c r="G645" s="203">
        <v>0</v>
      </c>
      <c r="H645" s="204">
        <f t="shared" si="9"/>
        <v>19250</v>
      </c>
      <c r="I645" s="199">
        <v>640</v>
      </c>
    </row>
    <row r="646" spans="2:9" ht="16.5" customHeight="1" x14ac:dyDescent="0.25">
      <c r="B646" s="199">
        <v>641</v>
      </c>
      <c r="C646" s="200" t="str">
        <f>'!!!KATILIMCI LİSTESİ!!!'!B642</f>
        <v>HARUN BAKIŞ</v>
      </c>
      <c r="D646" s="201" t="str">
        <f>'!!!KATILIMCI LİSTESİ!!!'!C642</f>
        <v>13191057906</v>
      </c>
      <c r="E646" s="199" t="str">
        <f>'!!!KATILIMCI LİSTESİ!!!'!D642</f>
        <v>TR450001200133800001180170</v>
      </c>
      <c r="F646" s="202">
        <f>'2-Bordro'!G645</f>
        <v>19250</v>
      </c>
      <c r="G646" s="203">
        <v>0</v>
      </c>
      <c r="H646" s="204">
        <f t="shared" ref="H646:H709" si="10">F646-G646</f>
        <v>19250</v>
      </c>
      <c r="I646" s="199">
        <v>641</v>
      </c>
    </row>
    <row r="647" spans="2:9" ht="16.5" customHeight="1" x14ac:dyDescent="0.25">
      <c r="B647" s="199">
        <v>642</v>
      </c>
      <c r="C647" s="200" t="str">
        <f>'!!!KATILIMCI LİSTESİ!!!'!B643</f>
        <v>HARUN ERBİL</v>
      </c>
      <c r="D647" s="201" t="str">
        <f>'!!!KATILIMCI LİSTESİ!!!'!C643</f>
        <v>16997077376</v>
      </c>
      <c r="E647" s="199" t="str">
        <f>'!!!KATILIMCI LİSTESİ!!!'!D643</f>
        <v>TR640001200133800001134723</v>
      </c>
      <c r="F647" s="202">
        <f>'2-Bordro'!G646</f>
        <v>16500</v>
      </c>
      <c r="G647" s="203">
        <v>0</v>
      </c>
      <c r="H647" s="204">
        <f t="shared" si="10"/>
        <v>16500</v>
      </c>
      <c r="I647" s="199">
        <v>642</v>
      </c>
    </row>
    <row r="648" spans="2:9" ht="16.5" customHeight="1" x14ac:dyDescent="0.25">
      <c r="B648" s="199">
        <v>643</v>
      </c>
      <c r="C648" s="200" t="str">
        <f>'!!!KATILIMCI LİSTESİ!!!'!B644</f>
        <v>HARUN TEPE</v>
      </c>
      <c r="D648" s="201" t="str">
        <f>'!!!KATILIMCI LİSTESİ!!!'!C644</f>
        <v>11462263308</v>
      </c>
      <c r="E648" s="199" t="str">
        <f>'!!!KATILIMCI LİSTESİ!!!'!D644</f>
        <v>TR730001200133800001164340</v>
      </c>
      <c r="F648" s="202">
        <f>'2-Bordro'!G647</f>
        <v>17875</v>
      </c>
      <c r="G648" s="203">
        <v>0</v>
      </c>
      <c r="H648" s="204">
        <f t="shared" si="10"/>
        <v>17875</v>
      </c>
      <c r="I648" s="199">
        <v>643</v>
      </c>
    </row>
    <row r="649" spans="2:9" ht="16.5" customHeight="1" x14ac:dyDescent="0.25">
      <c r="B649" s="199">
        <v>644</v>
      </c>
      <c r="C649" s="200" t="str">
        <f>'!!!KATILIMCI LİSTESİ!!!'!B645</f>
        <v>HASAN ERTÜRK</v>
      </c>
      <c r="D649" s="201" t="str">
        <f>'!!!KATILIMCI LİSTESİ!!!'!C645</f>
        <v>12905214352</v>
      </c>
      <c r="E649" s="199" t="str">
        <f>'!!!KATILIMCI LİSTESİ!!!'!D645</f>
        <v>TR530001009010665487805002</v>
      </c>
      <c r="F649" s="202">
        <f>'2-Bordro'!G648</f>
        <v>16500</v>
      </c>
      <c r="G649" s="203">
        <v>0</v>
      </c>
      <c r="H649" s="204">
        <f t="shared" si="10"/>
        <v>16500</v>
      </c>
      <c r="I649" s="199">
        <v>644</v>
      </c>
    </row>
    <row r="650" spans="2:9" ht="16.5" customHeight="1" x14ac:dyDescent="0.25">
      <c r="B650" s="199">
        <v>645</v>
      </c>
      <c r="C650" s="200" t="str">
        <f>'!!!KATILIMCI LİSTESİ!!!'!B646</f>
        <v>HASAN ES</v>
      </c>
      <c r="D650" s="201" t="str">
        <f>'!!!KATILIMCI LİSTESİ!!!'!C646</f>
        <v>12008317158</v>
      </c>
      <c r="E650" s="199" t="str">
        <f>'!!!KATILIMCI LİSTESİ!!!'!D646</f>
        <v>TR420001200133800001194192</v>
      </c>
      <c r="F650" s="202">
        <f>'2-Bordro'!G649</f>
        <v>8250</v>
      </c>
      <c r="G650" s="203">
        <v>0</v>
      </c>
      <c r="H650" s="204">
        <f t="shared" si="10"/>
        <v>8250</v>
      </c>
      <c r="I650" s="199">
        <v>645</v>
      </c>
    </row>
    <row r="651" spans="2:9" ht="16.5" customHeight="1" x14ac:dyDescent="0.25">
      <c r="B651" s="199">
        <v>646</v>
      </c>
      <c r="C651" s="200" t="str">
        <f>'!!!KATILIMCI LİSTESİ!!!'!B647</f>
        <v>HASAN KÖSE</v>
      </c>
      <c r="D651" s="201" t="str">
        <f>'!!!KATILIMCI LİSTESİ!!!'!C647</f>
        <v>11375341926</v>
      </c>
      <c r="E651" s="199" t="str">
        <f>'!!!KATILIMCI LİSTESİ!!!'!D647</f>
        <v>TR970001200133800001207558</v>
      </c>
      <c r="F651" s="202">
        <f>'2-Bordro'!G650</f>
        <v>19250</v>
      </c>
      <c r="G651" s="203">
        <v>0</v>
      </c>
      <c r="H651" s="204">
        <f t="shared" si="10"/>
        <v>19250</v>
      </c>
      <c r="I651" s="199">
        <v>646</v>
      </c>
    </row>
    <row r="652" spans="2:9" ht="16.5" customHeight="1" x14ac:dyDescent="0.25">
      <c r="B652" s="199">
        <v>647</v>
      </c>
      <c r="C652" s="200" t="str">
        <f>'!!!KATILIMCI LİSTESİ!!!'!B648</f>
        <v>HASAN SERT</v>
      </c>
      <c r="D652" s="201" t="str">
        <f>'!!!KATILIMCI LİSTESİ!!!'!C648</f>
        <v>32698612906</v>
      </c>
      <c r="E652" s="199" t="str">
        <f>'!!!KATILIMCI LİSTESİ!!!'!D648</f>
        <v>TR890001200133800001142906</v>
      </c>
      <c r="F652" s="202">
        <f>'2-Bordro'!G651</f>
        <v>19250</v>
      </c>
      <c r="G652" s="203">
        <v>0</v>
      </c>
      <c r="H652" s="204">
        <f t="shared" si="10"/>
        <v>19250</v>
      </c>
      <c r="I652" s="199">
        <v>647</v>
      </c>
    </row>
    <row r="653" spans="2:9" ht="16.5" customHeight="1" x14ac:dyDescent="0.25">
      <c r="B653" s="199">
        <v>648</v>
      </c>
      <c r="C653" s="200" t="str">
        <f>'!!!KATILIMCI LİSTESİ!!!'!B649</f>
        <v>HASAN BASRİ KAPLAN</v>
      </c>
      <c r="D653" s="201" t="str">
        <f>'!!!KATILIMCI LİSTESİ!!!'!C649</f>
        <v>10347180914</v>
      </c>
      <c r="E653" s="199" t="str">
        <f>'!!!KATILIMCI LİSTESİ!!!'!D649</f>
        <v>TR180001200133800001208592</v>
      </c>
      <c r="F653" s="202">
        <f>'2-Bordro'!G652</f>
        <v>16500</v>
      </c>
      <c r="G653" s="203">
        <v>0</v>
      </c>
      <c r="H653" s="204">
        <f t="shared" si="10"/>
        <v>16500</v>
      </c>
      <c r="I653" s="199">
        <v>648</v>
      </c>
    </row>
    <row r="654" spans="2:9" ht="16.5" customHeight="1" x14ac:dyDescent="0.25">
      <c r="B654" s="199">
        <v>649</v>
      </c>
      <c r="C654" s="200" t="str">
        <f>'!!!KATILIMCI LİSTESİ!!!'!B650</f>
        <v>HASAN CAN DEMİR</v>
      </c>
      <c r="D654" s="201" t="str">
        <f>'!!!KATILIMCI LİSTESİ!!!'!C650</f>
        <v>30658622002</v>
      </c>
      <c r="E654" s="199" t="str">
        <f>'!!!KATILIMCI LİSTESİ!!!'!D650</f>
        <v>TR830001200133800001186664</v>
      </c>
      <c r="F654" s="202">
        <f>'2-Bordro'!G653</f>
        <v>2750</v>
      </c>
      <c r="G654" s="203">
        <v>0</v>
      </c>
      <c r="H654" s="204">
        <f t="shared" si="10"/>
        <v>2750</v>
      </c>
      <c r="I654" s="199">
        <v>649</v>
      </c>
    </row>
    <row r="655" spans="2:9" ht="16.5" customHeight="1" x14ac:dyDescent="0.25">
      <c r="B655" s="199">
        <v>650</v>
      </c>
      <c r="C655" s="200" t="str">
        <f>'!!!KATILIMCI LİSTESİ!!!'!B651</f>
        <v>HASAN İLTER KORKUT</v>
      </c>
      <c r="D655" s="201" t="str">
        <f>'!!!KATILIMCI LİSTESİ!!!'!C651</f>
        <v>11210384156</v>
      </c>
      <c r="E655" s="199" t="str">
        <f>'!!!KATILIMCI LİSTESİ!!!'!D651</f>
        <v>TR200001200133800001203124</v>
      </c>
      <c r="F655" s="202">
        <f>'2-Bordro'!G654</f>
        <v>19250</v>
      </c>
      <c r="G655" s="203">
        <v>0</v>
      </c>
      <c r="H655" s="204">
        <f t="shared" si="10"/>
        <v>19250</v>
      </c>
      <c r="I655" s="199">
        <v>650</v>
      </c>
    </row>
    <row r="656" spans="2:9" ht="16.5" customHeight="1" x14ac:dyDescent="0.25">
      <c r="B656" s="199">
        <v>651</v>
      </c>
      <c r="C656" s="200" t="str">
        <f>'!!!KATILIMCI LİSTESİ!!!'!B652</f>
        <v>HATİCE ASLAN</v>
      </c>
      <c r="D656" s="201" t="str">
        <f>'!!!KATILIMCI LİSTESİ!!!'!C652</f>
        <v>12671215454</v>
      </c>
      <c r="E656" s="199" t="str">
        <f>'!!!KATILIMCI LİSTESİ!!!'!D652</f>
        <v>TR580001200133800001194777</v>
      </c>
      <c r="F656" s="202">
        <f>'2-Bordro'!G655</f>
        <v>16500</v>
      </c>
      <c r="G656" s="203">
        <v>0</v>
      </c>
      <c r="H656" s="204">
        <f t="shared" si="10"/>
        <v>16500</v>
      </c>
      <c r="I656" s="199">
        <v>651</v>
      </c>
    </row>
    <row r="657" spans="2:9" ht="16.5" customHeight="1" x14ac:dyDescent="0.25">
      <c r="B657" s="199">
        <v>652</v>
      </c>
      <c r="C657" s="200" t="str">
        <f>'!!!KATILIMCI LİSTESİ!!!'!B653</f>
        <v>HATİCE DURAKCI</v>
      </c>
      <c r="D657" s="201" t="str">
        <f>'!!!KATILIMCI LİSTESİ!!!'!C653</f>
        <v>10147414608</v>
      </c>
      <c r="E657" s="199" t="str">
        <f>'!!!KATILIMCI LİSTESİ!!!'!D653</f>
        <v>TR610001200133800001190649</v>
      </c>
      <c r="F657" s="202">
        <f>'2-Bordro'!G656</f>
        <v>8250</v>
      </c>
      <c r="G657" s="203">
        <v>0</v>
      </c>
      <c r="H657" s="204">
        <f t="shared" si="10"/>
        <v>8250</v>
      </c>
      <c r="I657" s="199">
        <v>652</v>
      </c>
    </row>
    <row r="658" spans="2:9" ht="16.5" customHeight="1" x14ac:dyDescent="0.25">
      <c r="B658" s="199">
        <v>653</v>
      </c>
      <c r="C658" s="200" t="str">
        <f>'!!!KATILIMCI LİSTESİ!!!'!B654</f>
        <v>HATİCE GÖKER</v>
      </c>
      <c r="D658" s="201" t="str">
        <f>'!!!KATILIMCI LİSTESİ!!!'!C654</f>
        <v>13343199362</v>
      </c>
      <c r="E658" s="199" t="str">
        <f>'!!!KATILIMCI LİSTESİ!!!'!D654</f>
        <v>TR540001200133800001195237</v>
      </c>
      <c r="F658" s="202">
        <f>'2-Bordro'!G657</f>
        <v>19250</v>
      </c>
      <c r="G658" s="203">
        <v>0</v>
      </c>
      <c r="H658" s="204">
        <f t="shared" si="10"/>
        <v>19250</v>
      </c>
      <c r="I658" s="199">
        <v>653</v>
      </c>
    </row>
    <row r="659" spans="2:9" ht="16.5" customHeight="1" x14ac:dyDescent="0.25">
      <c r="B659" s="199">
        <v>654</v>
      </c>
      <c r="C659" s="200" t="str">
        <f>'!!!KATILIMCI LİSTESİ!!!'!B655</f>
        <v>HATİCE KARAKUŞ</v>
      </c>
      <c r="D659" s="201" t="str">
        <f>'!!!KATILIMCI LİSTESİ!!!'!C655</f>
        <v>13628185240</v>
      </c>
      <c r="E659" s="199" t="str">
        <f>'!!!KATILIMCI LİSTESİ!!!'!D655</f>
        <v>TR270001009010981216105001</v>
      </c>
      <c r="F659" s="202">
        <f>'2-Bordro'!G658</f>
        <v>19250</v>
      </c>
      <c r="G659" s="203">
        <v>0</v>
      </c>
      <c r="H659" s="204">
        <f t="shared" si="10"/>
        <v>19250</v>
      </c>
      <c r="I659" s="199">
        <v>654</v>
      </c>
    </row>
    <row r="660" spans="2:9" ht="16.5" customHeight="1" x14ac:dyDescent="0.25">
      <c r="B660" s="199">
        <v>655</v>
      </c>
      <c r="C660" s="200" t="str">
        <f>'!!!KATILIMCI LİSTESİ!!!'!B656</f>
        <v>HATİCE KARAMAN</v>
      </c>
      <c r="D660" s="201" t="str">
        <f>'!!!KATILIMCI LİSTESİ!!!'!C656</f>
        <v>15184326976</v>
      </c>
      <c r="E660" s="199" t="str">
        <f>'!!!KATILIMCI LİSTESİ!!!'!D656</f>
        <v>TR000001200133800001165371</v>
      </c>
      <c r="F660" s="202">
        <f>'2-Bordro'!G659</f>
        <v>17875</v>
      </c>
      <c r="G660" s="203">
        <v>0</v>
      </c>
      <c r="H660" s="204">
        <f t="shared" si="10"/>
        <v>17875</v>
      </c>
      <c r="I660" s="199">
        <v>655</v>
      </c>
    </row>
    <row r="661" spans="2:9" ht="16.5" customHeight="1" x14ac:dyDescent="0.25">
      <c r="B661" s="199">
        <v>656</v>
      </c>
      <c r="C661" s="200" t="str">
        <f>'!!!KATILIMCI LİSTESİ!!!'!B657</f>
        <v>HATİCE MOR</v>
      </c>
      <c r="D661" s="201" t="str">
        <f>'!!!KATILIMCI LİSTESİ!!!'!C657</f>
        <v>10271294466</v>
      </c>
      <c r="E661" s="199" t="str">
        <f>'!!!KATILIMCI LİSTESİ!!!'!D657</f>
        <v>TR320001200133800001163526</v>
      </c>
      <c r="F661" s="202">
        <f>'2-Bordro'!G660</f>
        <v>17875</v>
      </c>
      <c r="G661" s="203">
        <v>0</v>
      </c>
      <c r="H661" s="204">
        <f t="shared" si="10"/>
        <v>17875</v>
      </c>
      <c r="I661" s="199">
        <v>656</v>
      </c>
    </row>
    <row r="662" spans="2:9" ht="16.5" customHeight="1" x14ac:dyDescent="0.25">
      <c r="B662" s="199">
        <v>657</v>
      </c>
      <c r="C662" s="200" t="str">
        <f>'!!!KATILIMCI LİSTESİ!!!'!B658</f>
        <v>HATİCE SÜER</v>
      </c>
      <c r="D662" s="201" t="str">
        <f>'!!!KATILIMCI LİSTESİ!!!'!C658</f>
        <v>14394017728</v>
      </c>
      <c r="E662" s="199" t="str">
        <f>'!!!KATILIMCI LİSTESİ!!!'!D658</f>
        <v>TR040001200133800001195652</v>
      </c>
      <c r="F662" s="202">
        <f>'2-Bordro'!G661</f>
        <v>13750</v>
      </c>
      <c r="G662" s="203">
        <v>0</v>
      </c>
      <c r="H662" s="204">
        <f t="shared" si="10"/>
        <v>13750</v>
      </c>
      <c r="I662" s="199">
        <v>657</v>
      </c>
    </row>
    <row r="663" spans="2:9" ht="16.5" customHeight="1" x14ac:dyDescent="0.25">
      <c r="B663" s="199">
        <v>658</v>
      </c>
      <c r="C663" s="200" t="str">
        <f>'!!!KATILIMCI LİSTESİ!!!'!B659</f>
        <v>HATİCE BURCU KURT</v>
      </c>
      <c r="D663" s="201" t="str">
        <f>'!!!KATILIMCI LİSTESİ!!!'!C659</f>
        <v>47431943162</v>
      </c>
      <c r="E663" s="199" t="str">
        <f>'!!!KATILIMCI LİSTESİ!!!'!D659</f>
        <v>TR930001200133800001149527</v>
      </c>
      <c r="F663" s="202">
        <f>'2-Bordro'!G662</f>
        <v>19250</v>
      </c>
      <c r="G663" s="203">
        <v>0</v>
      </c>
      <c r="H663" s="204">
        <f t="shared" si="10"/>
        <v>19250</v>
      </c>
      <c r="I663" s="199">
        <v>658</v>
      </c>
    </row>
    <row r="664" spans="2:9" ht="16.5" customHeight="1" x14ac:dyDescent="0.25">
      <c r="B664" s="199">
        <v>659</v>
      </c>
      <c r="C664" s="200" t="str">
        <f>'!!!KATILIMCI LİSTESİ!!!'!B660</f>
        <v>HATİCE DURU AKAN</v>
      </c>
      <c r="D664" s="201" t="str">
        <f>'!!!KATILIMCI LİSTESİ!!!'!C660</f>
        <v>11117257454</v>
      </c>
      <c r="E664" s="199" t="str">
        <f>'!!!KATILIMCI LİSTESİ!!!'!D660</f>
        <v>TR960001200133800001206994</v>
      </c>
      <c r="F664" s="202">
        <f>'2-Bordro'!G663</f>
        <v>15125</v>
      </c>
      <c r="G664" s="203">
        <v>0</v>
      </c>
      <c r="H664" s="204">
        <f t="shared" si="10"/>
        <v>15125</v>
      </c>
      <c r="I664" s="199">
        <v>659</v>
      </c>
    </row>
    <row r="665" spans="2:9" ht="16.5" customHeight="1" x14ac:dyDescent="0.25">
      <c r="B665" s="199">
        <v>660</v>
      </c>
      <c r="C665" s="200" t="str">
        <f>'!!!KATILIMCI LİSTESİ!!!'!B661</f>
        <v>HATİCE İLKNUR BOZKURT</v>
      </c>
      <c r="D665" s="201" t="str">
        <f>'!!!KATILIMCI LİSTESİ!!!'!C661</f>
        <v>11123269588</v>
      </c>
      <c r="E665" s="199" t="str">
        <f>'!!!KATILIMCI LİSTESİ!!!'!D661</f>
        <v>TR290001200133800001200052</v>
      </c>
      <c r="F665" s="202">
        <f>'2-Bordro'!G664</f>
        <v>19250</v>
      </c>
      <c r="G665" s="203">
        <v>0</v>
      </c>
      <c r="H665" s="204">
        <f t="shared" si="10"/>
        <v>19250</v>
      </c>
      <c r="I665" s="199">
        <v>660</v>
      </c>
    </row>
    <row r="666" spans="2:9" ht="16.5" customHeight="1" x14ac:dyDescent="0.25">
      <c r="B666" s="199">
        <v>661</v>
      </c>
      <c r="C666" s="200" t="str">
        <f>'!!!KATILIMCI LİSTESİ!!!'!B662</f>
        <v>HATİCE KÜBRA ÇAVDAR</v>
      </c>
      <c r="D666" s="201" t="str">
        <f>'!!!KATILIMCI LİSTESİ!!!'!C662</f>
        <v>13523185390</v>
      </c>
      <c r="E666" s="199" t="str">
        <f>'!!!KATILIMCI LİSTESİ!!!'!D662</f>
        <v>TR480001200133800001164984</v>
      </c>
      <c r="F666" s="202">
        <f>'2-Bordro'!G665</f>
        <v>19250</v>
      </c>
      <c r="G666" s="203">
        <v>0</v>
      </c>
      <c r="H666" s="204">
        <f t="shared" si="10"/>
        <v>19250</v>
      </c>
      <c r="I666" s="199">
        <v>661</v>
      </c>
    </row>
    <row r="667" spans="2:9" ht="16.5" customHeight="1" x14ac:dyDescent="0.25">
      <c r="B667" s="199">
        <v>662</v>
      </c>
      <c r="C667" s="200" t="str">
        <f>'!!!KATILIMCI LİSTESİ!!!'!B663</f>
        <v>HATİCE KÜBRA DEMİR</v>
      </c>
      <c r="D667" s="201" t="str">
        <f>'!!!KATILIMCI LİSTESİ!!!'!C663</f>
        <v>10679291296</v>
      </c>
      <c r="E667" s="199" t="str">
        <f>'!!!KATILIMCI LİSTESİ!!!'!D663</f>
        <v>TR880001200133800001204713</v>
      </c>
      <c r="F667" s="202">
        <f>'2-Bordro'!G666</f>
        <v>19250</v>
      </c>
      <c r="G667" s="203">
        <v>0</v>
      </c>
      <c r="H667" s="204">
        <f t="shared" si="10"/>
        <v>19250</v>
      </c>
      <c r="I667" s="199">
        <v>662</v>
      </c>
    </row>
    <row r="668" spans="2:9" ht="16.5" customHeight="1" x14ac:dyDescent="0.25">
      <c r="B668" s="199">
        <v>663</v>
      </c>
      <c r="C668" s="200" t="str">
        <f>'!!!KATILIMCI LİSTESİ!!!'!B664</f>
        <v>HATİCE KÜBRA KALKAN</v>
      </c>
      <c r="D668" s="201" t="str">
        <f>'!!!KATILIMCI LİSTESİ!!!'!C664</f>
        <v>10283298216</v>
      </c>
      <c r="E668" s="199" t="str">
        <f>'!!!KATILIMCI LİSTESİ!!!'!D664</f>
        <v>TR280001200133800001129260</v>
      </c>
      <c r="F668" s="202">
        <f>'2-Bordro'!G667</f>
        <v>17875</v>
      </c>
      <c r="G668" s="203">
        <v>0</v>
      </c>
      <c r="H668" s="204">
        <f t="shared" si="10"/>
        <v>17875</v>
      </c>
      <c r="I668" s="199">
        <v>663</v>
      </c>
    </row>
    <row r="669" spans="2:9" ht="16.5" customHeight="1" x14ac:dyDescent="0.25">
      <c r="B669" s="199">
        <v>664</v>
      </c>
      <c r="C669" s="200" t="str">
        <f>'!!!KATILIMCI LİSTESİ!!!'!B665</f>
        <v>HATİCE NUR ÇETREZ</v>
      </c>
      <c r="D669" s="201" t="str">
        <f>'!!!KATILIMCI LİSTESİ!!!'!C665</f>
        <v>10376371536</v>
      </c>
      <c r="E669" s="199" t="str">
        <f>'!!!KATILIMCI LİSTESİ!!!'!D665</f>
        <v>TR470001200133800001191192</v>
      </c>
      <c r="F669" s="202">
        <f>'2-Bordro'!G668</f>
        <v>8250</v>
      </c>
      <c r="G669" s="203">
        <v>0</v>
      </c>
      <c r="H669" s="204">
        <f t="shared" si="10"/>
        <v>8250</v>
      </c>
      <c r="I669" s="199">
        <v>664</v>
      </c>
    </row>
    <row r="670" spans="2:9" ht="16.5" customHeight="1" x14ac:dyDescent="0.25">
      <c r="B670" s="199">
        <v>665</v>
      </c>
      <c r="C670" s="200" t="str">
        <f>'!!!KATILIMCI LİSTESİ!!!'!B666</f>
        <v>HATİCE YÜSRA KILIÇ</v>
      </c>
      <c r="D670" s="201" t="str">
        <f>'!!!KATILIMCI LİSTESİ!!!'!C666</f>
        <v>12767997042</v>
      </c>
      <c r="E670" s="199" t="str">
        <f>'!!!KATILIMCI LİSTESİ!!!'!D666</f>
        <v>TR590001200133800001194856</v>
      </c>
      <c r="F670" s="202">
        <f>'2-Bordro'!G669</f>
        <v>16500</v>
      </c>
      <c r="G670" s="203">
        <v>0</v>
      </c>
      <c r="H670" s="204">
        <f t="shared" si="10"/>
        <v>16500</v>
      </c>
      <c r="I670" s="199">
        <v>665</v>
      </c>
    </row>
    <row r="671" spans="2:9" ht="16.5" customHeight="1" x14ac:dyDescent="0.25">
      <c r="B671" s="199">
        <v>666</v>
      </c>
      <c r="C671" s="200" t="str">
        <f>'!!!KATILIMCI LİSTESİ!!!'!B667</f>
        <v>HATİCE ZEHRA GÖKOĞLU</v>
      </c>
      <c r="D671" s="201" t="str">
        <f>'!!!KATILIMCI LİSTESİ!!!'!C667</f>
        <v>34483747954</v>
      </c>
      <c r="E671" s="199" t="str">
        <f>'!!!KATILIMCI LİSTESİ!!!'!D667</f>
        <v>TR220001200133800001196977</v>
      </c>
      <c r="F671" s="202">
        <f>'2-Bordro'!G670</f>
        <v>16500</v>
      </c>
      <c r="G671" s="203">
        <v>0</v>
      </c>
      <c r="H671" s="204">
        <f t="shared" si="10"/>
        <v>16500</v>
      </c>
      <c r="I671" s="199">
        <v>666</v>
      </c>
    </row>
    <row r="672" spans="2:9" ht="16.5" customHeight="1" x14ac:dyDescent="0.25">
      <c r="B672" s="199">
        <v>667</v>
      </c>
      <c r="C672" s="200" t="str">
        <f>'!!!KATILIMCI LİSTESİ!!!'!B668</f>
        <v>HATUN BİRGE</v>
      </c>
      <c r="D672" s="201" t="str">
        <f>'!!!KATILIMCI LİSTESİ!!!'!C668</f>
        <v>44180027938</v>
      </c>
      <c r="E672" s="199" t="str">
        <f>'!!!KATILIMCI LİSTESİ!!!'!D668</f>
        <v>TR390001200133800001170190</v>
      </c>
      <c r="F672" s="202">
        <f>'2-Bordro'!G671</f>
        <v>17875</v>
      </c>
      <c r="G672" s="203">
        <v>0</v>
      </c>
      <c r="H672" s="204">
        <f t="shared" si="10"/>
        <v>17875</v>
      </c>
      <c r="I672" s="199">
        <v>667</v>
      </c>
    </row>
    <row r="673" spans="2:9" ht="16.5" customHeight="1" x14ac:dyDescent="0.25">
      <c r="B673" s="199">
        <v>668</v>
      </c>
      <c r="C673" s="200" t="str">
        <f>'!!!KATILIMCI LİSTESİ!!!'!B669</f>
        <v>HATUN UÇAR</v>
      </c>
      <c r="D673" s="201" t="str">
        <f>'!!!KATILIMCI LİSTESİ!!!'!C669</f>
        <v>41585113570</v>
      </c>
      <c r="E673" s="199" t="str">
        <f>'!!!KATILIMCI LİSTESİ!!!'!D669</f>
        <v>TR570001009010039570005002</v>
      </c>
      <c r="F673" s="202">
        <f>'2-Bordro'!G672</f>
        <v>16500</v>
      </c>
      <c r="G673" s="203">
        <v>0</v>
      </c>
      <c r="H673" s="204">
        <f t="shared" si="10"/>
        <v>16500</v>
      </c>
      <c r="I673" s="199">
        <v>668</v>
      </c>
    </row>
    <row r="674" spans="2:9" ht="16.5" customHeight="1" x14ac:dyDescent="0.25">
      <c r="B674" s="199">
        <v>669</v>
      </c>
      <c r="C674" s="200" t="str">
        <f>'!!!KATILIMCI LİSTESİ!!!'!B670</f>
        <v>HAVA YİŞİN</v>
      </c>
      <c r="D674" s="201" t="str">
        <f>'!!!KATILIMCI LİSTESİ!!!'!C670</f>
        <v>41839075142</v>
      </c>
      <c r="E674" s="199" t="str">
        <f>'!!!KATILIMCI LİSTESİ!!!'!D670</f>
        <v>TR620001200133800001197324</v>
      </c>
      <c r="F674" s="202">
        <f>'2-Bordro'!G673</f>
        <v>19250</v>
      </c>
      <c r="G674" s="203">
        <v>0</v>
      </c>
      <c r="H674" s="204">
        <f t="shared" si="10"/>
        <v>19250</v>
      </c>
      <c r="I674" s="199">
        <v>669</v>
      </c>
    </row>
    <row r="675" spans="2:9" ht="16.5" customHeight="1" x14ac:dyDescent="0.25">
      <c r="B675" s="199">
        <v>670</v>
      </c>
      <c r="C675" s="200" t="str">
        <f>'!!!KATILIMCI LİSTESİ!!!'!B671</f>
        <v>HAVVA KOÇ</v>
      </c>
      <c r="D675" s="201" t="str">
        <f>'!!!KATILIMCI LİSTESİ!!!'!C671</f>
        <v>10559110136</v>
      </c>
      <c r="E675" s="199" t="str">
        <f>'!!!KATILIMCI LİSTESİ!!!'!D671</f>
        <v>TR380001200126900001112644</v>
      </c>
      <c r="F675" s="202">
        <f>'2-Bordro'!G674</f>
        <v>19250</v>
      </c>
      <c r="G675" s="203">
        <v>0</v>
      </c>
      <c r="H675" s="204">
        <f t="shared" si="10"/>
        <v>19250</v>
      </c>
      <c r="I675" s="199">
        <v>670</v>
      </c>
    </row>
    <row r="676" spans="2:9" ht="16.5" customHeight="1" x14ac:dyDescent="0.25">
      <c r="B676" s="199">
        <v>671</v>
      </c>
      <c r="C676" s="200" t="str">
        <f>'!!!KATILIMCI LİSTESİ!!!'!B672</f>
        <v>HAVVA YÜKSEK</v>
      </c>
      <c r="D676" s="201" t="str">
        <f>'!!!KATILIMCI LİSTESİ!!!'!C672</f>
        <v>10820286478</v>
      </c>
      <c r="E676" s="199" t="str">
        <f>'!!!KATILIMCI LİSTESİ!!!'!D672</f>
        <v>TR980001009010273547305001</v>
      </c>
      <c r="F676" s="202">
        <f>'2-Bordro'!G675</f>
        <v>16500</v>
      </c>
      <c r="G676" s="203">
        <v>0</v>
      </c>
      <c r="H676" s="204">
        <f t="shared" si="10"/>
        <v>16500</v>
      </c>
      <c r="I676" s="199">
        <v>671</v>
      </c>
    </row>
    <row r="677" spans="2:9" ht="16.5" customHeight="1" x14ac:dyDescent="0.25">
      <c r="B677" s="199">
        <v>672</v>
      </c>
      <c r="C677" s="200" t="str">
        <f>'!!!KATILIMCI LİSTESİ!!!'!B673</f>
        <v>HAVVA NUR ÇELEBİ</v>
      </c>
      <c r="D677" s="201" t="str">
        <f>'!!!KATILIMCI LİSTESİ!!!'!C673</f>
        <v>47455054318</v>
      </c>
      <c r="E677" s="199" t="str">
        <f>'!!!KATILIMCI LİSTESİ!!!'!D673</f>
        <v>TR220001200133800001170690</v>
      </c>
      <c r="F677" s="202">
        <f>'2-Bordro'!G676</f>
        <v>19250</v>
      </c>
      <c r="G677" s="203">
        <v>0</v>
      </c>
      <c r="H677" s="204">
        <f t="shared" si="10"/>
        <v>19250</v>
      </c>
      <c r="I677" s="199">
        <v>672</v>
      </c>
    </row>
    <row r="678" spans="2:9" ht="16.5" customHeight="1" x14ac:dyDescent="0.25">
      <c r="B678" s="199">
        <v>673</v>
      </c>
      <c r="C678" s="200" t="str">
        <f>'!!!KATILIMCI LİSTESİ!!!'!B674</f>
        <v>HAVVA NUR KARAKUŞ</v>
      </c>
      <c r="D678" s="201" t="str">
        <f>'!!!KATILIMCI LİSTESİ!!!'!C674</f>
        <v>10348491088</v>
      </c>
      <c r="E678" s="199" t="str">
        <f>'!!!KATILIMCI LİSTESİ!!!'!D674</f>
        <v>TR180001200133800001191132</v>
      </c>
      <c r="F678" s="202">
        <f>'2-Bordro'!G677</f>
        <v>8250</v>
      </c>
      <c r="G678" s="203">
        <v>0</v>
      </c>
      <c r="H678" s="204">
        <f t="shared" si="10"/>
        <v>8250</v>
      </c>
      <c r="I678" s="199">
        <v>673</v>
      </c>
    </row>
    <row r="679" spans="2:9" ht="16.5" customHeight="1" x14ac:dyDescent="0.25">
      <c r="B679" s="199">
        <v>674</v>
      </c>
      <c r="C679" s="200" t="str">
        <f>'!!!KATILIMCI LİSTESİ!!!'!B675</f>
        <v>HAVVANUR CÖMERT</v>
      </c>
      <c r="D679" s="201" t="str">
        <f>'!!!KATILIMCI LİSTESİ!!!'!C675</f>
        <v>10169301696</v>
      </c>
      <c r="E679" s="199" t="str">
        <f>'!!!KATILIMCI LİSTESİ!!!'!D675</f>
        <v>TR590001200133800001178851</v>
      </c>
      <c r="F679" s="202">
        <f>'2-Bordro'!G678</f>
        <v>13750</v>
      </c>
      <c r="G679" s="203">
        <v>0</v>
      </c>
      <c r="H679" s="204">
        <f t="shared" si="10"/>
        <v>13750</v>
      </c>
      <c r="I679" s="199">
        <v>674</v>
      </c>
    </row>
    <row r="680" spans="2:9" ht="16.5" customHeight="1" x14ac:dyDescent="0.25">
      <c r="B680" s="199">
        <v>675</v>
      </c>
      <c r="C680" s="200" t="str">
        <f>'!!!KATILIMCI LİSTESİ!!!'!B676</f>
        <v>HAVVANUR GEZİCİ</v>
      </c>
      <c r="D680" s="201" t="str">
        <f>'!!!KATILIMCI LİSTESİ!!!'!C676</f>
        <v>14981146138</v>
      </c>
      <c r="E680" s="199" t="str">
        <f>'!!!KATILIMCI LİSTESİ!!!'!D676</f>
        <v>TR910001200133800001195832</v>
      </c>
      <c r="F680" s="202">
        <f>'2-Bordro'!G679</f>
        <v>8250</v>
      </c>
      <c r="G680" s="203">
        <v>0</v>
      </c>
      <c r="H680" s="204">
        <f t="shared" si="10"/>
        <v>8250</v>
      </c>
      <c r="I680" s="199">
        <v>675</v>
      </c>
    </row>
    <row r="681" spans="2:9" ht="16.5" customHeight="1" x14ac:dyDescent="0.25">
      <c r="B681" s="199">
        <v>676</v>
      </c>
      <c r="C681" s="200" t="str">
        <f>'!!!KATILIMCI LİSTESİ!!!'!B677</f>
        <v>HAYAT HAN</v>
      </c>
      <c r="D681" s="201" t="str">
        <f>'!!!KATILIMCI LİSTESİ!!!'!C677</f>
        <v>10631773570</v>
      </c>
      <c r="E681" s="199" t="str">
        <f>'!!!KATILIMCI LİSTESİ!!!'!D677</f>
        <v>TR710001200133800001191827</v>
      </c>
      <c r="F681" s="202">
        <f>'2-Bordro'!G680</f>
        <v>12375</v>
      </c>
      <c r="G681" s="203">
        <v>0</v>
      </c>
      <c r="H681" s="204">
        <f t="shared" si="10"/>
        <v>12375</v>
      </c>
      <c r="I681" s="199">
        <v>676</v>
      </c>
    </row>
    <row r="682" spans="2:9" ht="16.5" customHeight="1" x14ac:dyDescent="0.25">
      <c r="B682" s="199">
        <v>677</v>
      </c>
      <c r="C682" s="200" t="str">
        <f>'!!!KATILIMCI LİSTESİ!!!'!B678</f>
        <v>HAYDAR AYDIN NEGİZ</v>
      </c>
      <c r="D682" s="201" t="str">
        <f>'!!!KATILIMCI LİSTESİ!!!'!C678</f>
        <v>10078461030</v>
      </c>
      <c r="E682" s="199" t="str">
        <f>'!!!KATILIMCI LİSTESİ!!!'!D678</f>
        <v>TR230001200133800001128865</v>
      </c>
      <c r="F682" s="202">
        <f>'2-Bordro'!G681</f>
        <v>17875</v>
      </c>
      <c r="G682" s="203">
        <v>0</v>
      </c>
      <c r="H682" s="204">
        <f t="shared" si="10"/>
        <v>17875</v>
      </c>
      <c r="I682" s="199">
        <v>677</v>
      </c>
    </row>
    <row r="683" spans="2:9" ht="16.5" customHeight="1" x14ac:dyDescent="0.25">
      <c r="B683" s="199">
        <v>678</v>
      </c>
      <c r="C683" s="200" t="str">
        <f>'!!!KATILIMCI LİSTESİ!!!'!B679</f>
        <v>HAYRUNNİSA AVCI</v>
      </c>
      <c r="D683" s="201" t="str">
        <f>'!!!KATILIMCI LİSTESİ!!!'!C679</f>
        <v>18719073758</v>
      </c>
      <c r="E683" s="199" t="str">
        <f>'!!!KATILIMCI LİSTESİ!!!'!D679</f>
        <v>TR840001200133800001206143</v>
      </c>
      <c r="F683" s="202">
        <f>'2-Bordro'!G682</f>
        <v>15125</v>
      </c>
      <c r="G683" s="203">
        <v>0</v>
      </c>
      <c r="H683" s="204">
        <f t="shared" si="10"/>
        <v>15125</v>
      </c>
      <c r="I683" s="199">
        <v>678</v>
      </c>
    </row>
    <row r="684" spans="2:9" ht="16.5" customHeight="1" x14ac:dyDescent="0.25">
      <c r="B684" s="199">
        <v>679</v>
      </c>
      <c r="C684" s="200" t="str">
        <f>'!!!KATILIMCI LİSTESİ!!!'!B680</f>
        <v>HAZAL ELTUTAN</v>
      </c>
      <c r="D684" s="201" t="str">
        <f>'!!!KATILIMCI LİSTESİ!!!'!C680</f>
        <v>10928800378</v>
      </c>
      <c r="E684" s="199" t="str">
        <f>'!!!KATILIMCI LİSTESİ!!!'!D680</f>
        <v>TR040001200133800001186728</v>
      </c>
      <c r="F684" s="202">
        <f>'2-Bordro'!G683</f>
        <v>17875</v>
      </c>
      <c r="G684" s="203">
        <v>0</v>
      </c>
      <c r="H684" s="204">
        <f t="shared" si="10"/>
        <v>17875</v>
      </c>
      <c r="I684" s="199">
        <v>679</v>
      </c>
    </row>
    <row r="685" spans="2:9" ht="16.5" customHeight="1" x14ac:dyDescent="0.25">
      <c r="B685" s="199">
        <v>680</v>
      </c>
      <c r="C685" s="200" t="str">
        <f>'!!!KATILIMCI LİSTESİ!!!'!B681</f>
        <v>HAZAL EVİN</v>
      </c>
      <c r="D685" s="201" t="str">
        <f>'!!!KATILIMCI LİSTESİ!!!'!C681</f>
        <v>10592850426</v>
      </c>
      <c r="E685" s="199" t="str">
        <f>'!!!KATILIMCI LİSTESİ!!!'!D681</f>
        <v>TR560001200133800001208878</v>
      </c>
      <c r="F685" s="202">
        <f>'2-Bordro'!G684</f>
        <v>16500</v>
      </c>
      <c r="G685" s="203">
        <v>0</v>
      </c>
      <c r="H685" s="204">
        <f t="shared" si="10"/>
        <v>16500</v>
      </c>
      <c r="I685" s="199">
        <v>680</v>
      </c>
    </row>
    <row r="686" spans="2:9" ht="16.5" customHeight="1" x14ac:dyDescent="0.25">
      <c r="B686" s="199">
        <v>681</v>
      </c>
      <c r="C686" s="200" t="str">
        <f>'!!!KATILIMCI LİSTESİ!!!'!B682</f>
        <v>HAZAL GÜLER</v>
      </c>
      <c r="D686" s="201" t="str">
        <f>'!!!KATILIMCI LİSTESİ!!!'!C682</f>
        <v>12089301206</v>
      </c>
      <c r="E686" s="199" t="str">
        <f>'!!!KATILIMCI LİSTESİ!!!'!D682</f>
        <v>TR110001200133800001194265</v>
      </c>
      <c r="F686" s="202">
        <f>'2-Bordro'!G685</f>
        <v>19250</v>
      </c>
      <c r="G686" s="203">
        <v>0</v>
      </c>
      <c r="H686" s="204">
        <f t="shared" si="10"/>
        <v>19250</v>
      </c>
      <c r="I686" s="199">
        <v>681</v>
      </c>
    </row>
    <row r="687" spans="2:9" ht="16.5" customHeight="1" x14ac:dyDescent="0.25">
      <c r="B687" s="199">
        <v>682</v>
      </c>
      <c r="C687" s="200" t="str">
        <f>'!!!KATILIMCI LİSTESİ!!!'!B683</f>
        <v>HEJA AYDIN</v>
      </c>
      <c r="D687" s="201" t="str">
        <f>'!!!KATILIMCI LİSTESİ!!!'!C683</f>
        <v>10102888772</v>
      </c>
      <c r="E687" s="199" t="str">
        <f>'!!!KATILIMCI LİSTESİ!!!'!D683</f>
        <v>TR500001200133800001190556</v>
      </c>
      <c r="F687" s="202">
        <f>'2-Bordro'!G686</f>
        <v>19250</v>
      </c>
      <c r="G687" s="203">
        <v>0</v>
      </c>
      <c r="H687" s="204">
        <f t="shared" si="10"/>
        <v>19250</v>
      </c>
      <c r="I687" s="199">
        <v>682</v>
      </c>
    </row>
    <row r="688" spans="2:9" ht="16.5" customHeight="1" x14ac:dyDescent="0.25">
      <c r="B688" s="199">
        <v>683</v>
      </c>
      <c r="C688" s="200" t="str">
        <f>'!!!KATILIMCI LİSTESİ!!!'!B684</f>
        <v>HELİN GÜL</v>
      </c>
      <c r="D688" s="201" t="str">
        <f>'!!!KATILIMCI LİSTESİ!!!'!C684</f>
        <v>39524098156</v>
      </c>
      <c r="E688" s="199" t="str">
        <f>'!!!KATILIMCI LİSTESİ!!!'!D684</f>
        <v>TR470001200133800001197206</v>
      </c>
      <c r="F688" s="202">
        <f>'2-Bordro'!G687</f>
        <v>13750</v>
      </c>
      <c r="G688" s="203">
        <v>0</v>
      </c>
      <c r="H688" s="204">
        <f t="shared" si="10"/>
        <v>13750</v>
      </c>
      <c r="I688" s="199">
        <v>683</v>
      </c>
    </row>
    <row r="689" spans="2:9" ht="16.5" customHeight="1" x14ac:dyDescent="0.25">
      <c r="B689" s="199">
        <v>684</v>
      </c>
      <c r="C689" s="200" t="str">
        <f>'!!!KATILIMCI LİSTESİ!!!'!B685</f>
        <v>HELİN KURAN</v>
      </c>
      <c r="D689" s="201" t="str">
        <f>'!!!KATILIMCI LİSTESİ!!!'!C685</f>
        <v>11024335740</v>
      </c>
      <c r="E689" s="199" t="str">
        <f>'!!!KATILIMCI LİSTESİ!!!'!D685</f>
        <v>TR480001200133800001192629</v>
      </c>
      <c r="F689" s="202">
        <f>'2-Bordro'!G688</f>
        <v>16500</v>
      </c>
      <c r="G689" s="203">
        <v>0</v>
      </c>
      <c r="H689" s="204">
        <f t="shared" si="10"/>
        <v>16500</v>
      </c>
      <c r="I689" s="199">
        <v>684</v>
      </c>
    </row>
    <row r="690" spans="2:9" ht="16.5" customHeight="1" x14ac:dyDescent="0.25">
      <c r="B690" s="199">
        <v>685</v>
      </c>
      <c r="C690" s="200" t="str">
        <f>'!!!KATILIMCI LİSTESİ!!!'!B686</f>
        <v>HELİN SAĞIR</v>
      </c>
      <c r="D690" s="201" t="str">
        <f>'!!!KATILIMCI LİSTESİ!!!'!C686</f>
        <v>30565625080</v>
      </c>
      <c r="E690" s="199" t="str">
        <f>'!!!KATILIMCI LİSTESİ!!!'!D686</f>
        <v>TR570001200133800001198772</v>
      </c>
      <c r="F690" s="202">
        <f>'2-Bordro'!G689</f>
        <v>19250</v>
      </c>
      <c r="G690" s="203">
        <v>0</v>
      </c>
      <c r="H690" s="204">
        <f t="shared" si="10"/>
        <v>19250</v>
      </c>
      <c r="I690" s="199">
        <v>685</v>
      </c>
    </row>
    <row r="691" spans="2:9" ht="16.5" customHeight="1" x14ac:dyDescent="0.25">
      <c r="B691" s="199">
        <v>686</v>
      </c>
      <c r="C691" s="200" t="str">
        <f>'!!!KATILIMCI LİSTESİ!!!'!B687</f>
        <v>HELİN TÖR</v>
      </c>
      <c r="D691" s="201" t="str">
        <f>'!!!KATILIMCI LİSTESİ!!!'!C687</f>
        <v>52924413886</v>
      </c>
      <c r="E691" s="199" t="str">
        <f>'!!!KATILIMCI LİSTESİ!!!'!D687</f>
        <v>TR830001200133800001150968</v>
      </c>
      <c r="F691" s="202">
        <f>'2-Bordro'!G690</f>
        <v>19250</v>
      </c>
      <c r="G691" s="203">
        <v>0</v>
      </c>
      <c r="H691" s="204">
        <f t="shared" si="10"/>
        <v>19250</v>
      </c>
      <c r="I691" s="199">
        <v>686</v>
      </c>
    </row>
    <row r="692" spans="2:9" ht="16.5" customHeight="1" x14ac:dyDescent="0.25">
      <c r="B692" s="199">
        <v>687</v>
      </c>
      <c r="C692" s="200" t="str">
        <f>'!!!KATILIMCI LİSTESİ!!!'!B688</f>
        <v>HEVİN OKUTAN</v>
      </c>
      <c r="D692" s="201" t="str">
        <f>'!!!KATILIMCI LİSTESİ!!!'!C688</f>
        <v>13280194086</v>
      </c>
      <c r="E692" s="199" t="str">
        <f>'!!!KATILIMCI LİSTESİ!!!'!D688</f>
        <v>TR310001200133800001206515</v>
      </c>
      <c r="F692" s="202">
        <f>'2-Bordro'!G691</f>
        <v>19250</v>
      </c>
      <c r="G692" s="203">
        <v>0</v>
      </c>
      <c r="H692" s="204">
        <f t="shared" si="10"/>
        <v>19250</v>
      </c>
      <c r="I692" s="199">
        <v>687</v>
      </c>
    </row>
    <row r="693" spans="2:9" ht="16.5" customHeight="1" x14ac:dyDescent="0.25">
      <c r="B693" s="199">
        <v>688</v>
      </c>
      <c r="C693" s="200" t="str">
        <f>'!!!KATILIMCI LİSTESİ!!!'!B689</f>
        <v>HİCRAN CEYRAN</v>
      </c>
      <c r="D693" s="201" t="str">
        <f>'!!!KATILIMCI LİSTESİ!!!'!C689</f>
        <v>10357451882</v>
      </c>
      <c r="E693" s="199" t="str">
        <f>'!!!KATILIMCI LİSTESİ!!!'!D689</f>
        <v>TR740001200133800001183140</v>
      </c>
      <c r="F693" s="202">
        <f>'2-Bordro'!G692</f>
        <v>19250</v>
      </c>
      <c r="G693" s="203">
        <v>0</v>
      </c>
      <c r="H693" s="204">
        <f t="shared" si="10"/>
        <v>19250</v>
      </c>
      <c r="I693" s="199">
        <v>688</v>
      </c>
    </row>
    <row r="694" spans="2:9" ht="16.5" customHeight="1" x14ac:dyDescent="0.25">
      <c r="B694" s="199">
        <v>689</v>
      </c>
      <c r="C694" s="200" t="str">
        <f>'!!!KATILIMCI LİSTESİ!!!'!B690</f>
        <v>HİDAYET BEYZA UNUR</v>
      </c>
      <c r="D694" s="201" t="str">
        <f>'!!!KATILIMCI LİSTESİ!!!'!C690</f>
        <v>12986204372</v>
      </c>
      <c r="E694" s="199" t="str">
        <f>'!!!KATILIMCI LİSTESİ!!!'!D690</f>
        <v>TR150001009010800815205002</v>
      </c>
      <c r="F694" s="202">
        <f>'2-Bordro'!G693</f>
        <v>19250</v>
      </c>
      <c r="G694" s="203">
        <v>0</v>
      </c>
      <c r="H694" s="204">
        <f t="shared" si="10"/>
        <v>19250</v>
      </c>
      <c r="I694" s="199">
        <v>689</v>
      </c>
    </row>
    <row r="695" spans="2:9" ht="16.5" customHeight="1" x14ac:dyDescent="0.25">
      <c r="B695" s="199">
        <v>690</v>
      </c>
      <c r="C695" s="200" t="str">
        <f>'!!!KATILIMCI LİSTESİ!!!'!B691</f>
        <v>HİDAYET BUSENUR KELSOY</v>
      </c>
      <c r="D695" s="201" t="str">
        <f>'!!!KATILIMCI LİSTESİ!!!'!C691</f>
        <v>24193829514</v>
      </c>
      <c r="E695" s="199" t="str">
        <f>'!!!KATILIMCI LİSTESİ!!!'!D691</f>
        <v>TR780001200133800001196551</v>
      </c>
      <c r="F695" s="202">
        <f>'2-Bordro'!G694</f>
        <v>17875</v>
      </c>
      <c r="G695" s="203">
        <v>0</v>
      </c>
      <c r="H695" s="204">
        <f t="shared" si="10"/>
        <v>17875</v>
      </c>
      <c r="I695" s="199">
        <v>690</v>
      </c>
    </row>
    <row r="696" spans="2:9" ht="16.5" customHeight="1" x14ac:dyDescent="0.25">
      <c r="B696" s="199">
        <v>691</v>
      </c>
      <c r="C696" s="200" t="str">
        <f>'!!!KATILIMCI LİSTESİ!!!'!B692</f>
        <v>HİLAL BAŞSARI</v>
      </c>
      <c r="D696" s="201" t="str">
        <f>'!!!KATILIMCI LİSTESİ!!!'!C692</f>
        <v>11739140400</v>
      </c>
      <c r="E696" s="199" t="str">
        <f>'!!!KATILIMCI LİSTESİ!!!'!D692</f>
        <v>TR660001200133800001203363</v>
      </c>
      <c r="F696" s="202">
        <f>'2-Bordro'!G695</f>
        <v>19250</v>
      </c>
      <c r="G696" s="203">
        <v>0</v>
      </c>
      <c r="H696" s="204">
        <f t="shared" si="10"/>
        <v>19250</v>
      </c>
      <c r="I696" s="199">
        <v>691</v>
      </c>
    </row>
    <row r="697" spans="2:9" ht="16.5" customHeight="1" x14ac:dyDescent="0.25">
      <c r="B697" s="199">
        <v>692</v>
      </c>
      <c r="C697" s="200" t="str">
        <f>'!!!KATILIMCI LİSTESİ!!!'!B693</f>
        <v>HİLAL TOK</v>
      </c>
      <c r="D697" s="201" t="str">
        <f>'!!!KATILIMCI LİSTESİ!!!'!C693</f>
        <v>12652265010</v>
      </c>
      <c r="E697" s="199" t="str">
        <f>'!!!KATILIMCI LİSTESİ!!!'!D693</f>
        <v>TR750001200133800001194762</v>
      </c>
      <c r="F697" s="202">
        <f>'2-Bordro'!G696</f>
        <v>16500</v>
      </c>
      <c r="G697" s="203">
        <v>0</v>
      </c>
      <c r="H697" s="204">
        <f t="shared" si="10"/>
        <v>16500</v>
      </c>
      <c r="I697" s="199">
        <v>692</v>
      </c>
    </row>
    <row r="698" spans="2:9" ht="16.5" customHeight="1" x14ac:dyDescent="0.25">
      <c r="B698" s="199">
        <v>693</v>
      </c>
      <c r="C698" s="200" t="str">
        <f>'!!!KATILIMCI LİSTESİ!!!'!B694</f>
        <v>HİLAL BUSE AKDOĞAN</v>
      </c>
      <c r="D698" s="201" t="str">
        <f>'!!!KATILIMCI LİSTESİ!!!'!C694</f>
        <v>42589455192</v>
      </c>
      <c r="E698" s="199" t="str">
        <f>'!!!KATILIMCI LİSTESİ!!!'!D694</f>
        <v>TR770001200133800001205687</v>
      </c>
      <c r="F698" s="202">
        <f>'2-Bordro'!G697</f>
        <v>11000</v>
      </c>
      <c r="G698" s="203">
        <v>0</v>
      </c>
      <c r="H698" s="204">
        <f t="shared" si="10"/>
        <v>11000</v>
      </c>
      <c r="I698" s="199">
        <v>693</v>
      </c>
    </row>
    <row r="699" spans="2:9" ht="16.5" customHeight="1" x14ac:dyDescent="0.25">
      <c r="B699" s="199">
        <v>694</v>
      </c>
      <c r="C699" s="200" t="str">
        <f>'!!!KATILIMCI LİSTESİ!!!'!B695</f>
        <v>HİLAL MELİKE SÖNMEZ</v>
      </c>
      <c r="D699" s="201" t="str">
        <f>'!!!KATILIMCI LİSTESİ!!!'!C695</f>
        <v>43720168674</v>
      </c>
      <c r="E699" s="199" t="str">
        <f>'!!!KATILIMCI LİSTESİ!!!'!D695</f>
        <v>TR400001200133800001189766</v>
      </c>
      <c r="F699" s="202">
        <f>'2-Bordro'!G698</f>
        <v>19250</v>
      </c>
      <c r="G699" s="203">
        <v>0</v>
      </c>
      <c r="H699" s="204">
        <f t="shared" si="10"/>
        <v>19250</v>
      </c>
      <c r="I699" s="199">
        <v>694</v>
      </c>
    </row>
    <row r="700" spans="2:9" ht="16.5" customHeight="1" x14ac:dyDescent="0.25">
      <c r="B700" s="199">
        <v>695</v>
      </c>
      <c r="C700" s="200" t="str">
        <f>'!!!KATILIMCI LİSTESİ!!!'!B696</f>
        <v>HİLAL ŞEVVAL KESKİN</v>
      </c>
      <c r="D700" s="201" t="str">
        <f>'!!!KATILIMCI LİSTESİ!!!'!C696</f>
        <v>10382300490</v>
      </c>
      <c r="E700" s="199" t="str">
        <f>'!!!KATILIMCI LİSTESİ!!!'!D696</f>
        <v>TR160001001784971759875001</v>
      </c>
      <c r="F700" s="202">
        <f>'2-Bordro'!G699</f>
        <v>16500</v>
      </c>
      <c r="G700" s="203">
        <v>0</v>
      </c>
      <c r="H700" s="204">
        <f t="shared" si="10"/>
        <v>16500</v>
      </c>
      <c r="I700" s="199">
        <v>695</v>
      </c>
    </row>
    <row r="701" spans="2:9" ht="16.5" customHeight="1" x14ac:dyDescent="0.25">
      <c r="B701" s="199">
        <v>696</v>
      </c>
      <c r="C701" s="200" t="str">
        <f>'!!!KATILIMCI LİSTESİ!!!'!B697</f>
        <v>HİLMİ ABAR</v>
      </c>
      <c r="D701" s="201" t="str">
        <f>'!!!KATILIMCI LİSTESİ!!!'!C697</f>
        <v>11588252484</v>
      </c>
      <c r="E701" s="199" t="str">
        <f>'!!!KATILIMCI LİSTESİ!!!'!D697</f>
        <v>TR150001200133800001206415</v>
      </c>
      <c r="F701" s="202">
        <f>'2-Bordro'!G700</f>
        <v>12375</v>
      </c>
      <c r="G701" s="203">
        <v>0</v>
      </c>
      <c r="H701" s="204">
        <f t="shared" si="10"/>
        <v>12375</v>
      </c>
      <c r="I701" s="199">
        <v>696</v>
      </c>
    </row>
    <row r="702" spans="2:9" ht="16.5" customHeight="1" x14ac:dyDescent="0.25">
      <c r="B702" s="199">
        <v>697</v>
      </c>
      <c r="C702" s="200" t="str">
        <f>'!!!KATILIMCI LİSTESİ!!!'!B698</f>
        <v>HİLMİ ORTAKAN</v>
      </c>
      <c r="D702" s="201" t="str">
        <f>'!!!KATILIMCI LİSTESİ!!!'!C698</f>
        <v>11870242858</v>
      </c>
      <c r="E702" s="199" t="str">
        <f>'!!!KATILIMCI LİSTESİ!!!'!D698</f>
        <v>TR880001200133800001194043</v>
      </c>
      <c r="F702" s="202">
        <f>'2-Bordro'!G701</f>
        <v>15125</v>
      </c>
      <c r="G702" s="203">
        <v>0</v>
      </c>
      <c r="H702" s="204">
        <f t="shared" si="10"/>
        <v>15125</v>
      </c>
      <c r="I702" s="199">
        <v>697</v>
      </c>
    </row>
    <row r="703" spans="2:9" ht="16.5" customHeight="1" x14ac:dyDescent="0.25">
      <c r="B703" s="199">
        <v>698</v>
      </c>
      <c r="C703" s="200" t="str">
        <f>'!!!KATILIMCI LİSTESİ!!!'!B699</f>
        <v>HÜLYA ATMACA</v>
      </c>
      <c r="D703" s="201" t="str">
        <f>'!!!KATILIMCI LİSTESİ!!!'!C699</f>
        <v>11427040616</v>
      </c>
      <c r="E703" s="199" t="str">
        <f>'!!!KATILIMCI LİSTESİ!!!'!D699</f>
        <v>TR340001200133800001207431</v>
      </c>
      <c r="F703" s="202">
        <f>'2-Bordro'!G702</f>
        <v>12375</v>
      </c>
      <c r="G703" s="203">
        <v>0</v>
      </c>
      <c r="H703" s="204">
        <f t="shared" si="10"/>
        <v>12375</v>
      </c>
      <c r="I703" s="199">
        <v>698</v>
      </c>
    </row>
    <row r="704" spans="2:9" ht="16.5" customHeight="1" x14ac:dyDescent="0.25">
      <c r="B704" s="199">
        <v>699</v>
      </c>
      <c r="C704" s="200" t="str">
        <f>'!!!KATILIMCI LİSTESİ!!!'!B700</f>
        <v>HURİ NİSA DEVECİ</v>
      </c>
      <c r="D704" s="201" t="str">
        <f>'!!!KATILIMCI LİSTESİ!!!'!C700</f>
        <v>10610269094</v>
      </c>
      <c r="E704" s="199" t="str">
        <f>'!!!KATILIMCI LİSTESİ!!!'!D700</f>
        <v>TR380001200133800001202994</v>
      </c>
      <c r="F704" s="202">
        <f>'2-Bordro'!G703</f>
        <v>16500</v>
      </c>
      <c r="G704" s="203">
        <v>0</v>
      </c>
      <c r="H704" s="204">
        <f t="shared" si="10"/>
        <v>16500</v>
      </c>
      <c r="I704" s="199">
        <v>699</v>
      </c>
    </row>
    <row r="705" spans="2:9" ht="16.5" customHeight="1" x14ac:dyDescent="0.25">
      <c r="B705" s="199">
        <v>700</v>
      </c>
      <c r="C705" s="200" t="str">
        <f>'!!!KATILIMCI LİSTESİ!!!'!B701</f>
        <v>HURİYE AKTOĞ</v>
      </c>
      <c r="D705" s="201" t="str">
        <f>'!!!KATILIMCI LİSTESİ!!!'!C701</f>
        <v>21644689796</v>
      </c>
      <c r="E705" s="199" t="str">
        <f>'!!!KATILIMCI LİSTESİ!!!'!D701</f>
        <v>TR420001200133800001196423</v>
      </c>
      <c r="F705" s="202">
        <f>'2-Bordro'!G704</f>
        <v>17875</v>
      </c>
      <c r="G705" s="203">
        <v>0</v>
      </c>
      <c r="H705" s="204">
        <f t="shared" si="10"/>
        <v>17875</v>
      </c>
      <c r="I705" s="199">
        <v>700</v>
      </c>
    </row>
    <row r="706" spans="2:9" ht="16.5" customHeight="1" x14ac:dyDescent="0.25">
      <c r="B706" s="199">
        <v>701</v>
      </c>
      <c r="C706" s="200" t="str">
        <f>'!!!KATILIMCI LİSTESİ!!!'!B702</f>
        <v>HÜROL ATAŞ</v>
      </c>
      <c r="D706" s="201" t="str">
        <f>'!!!KATILIMCI LİSTESİ!!!'!C702</f>
        <v>49195368960</v>
      </c>
      <c r="E706" s="199" t="str">
        <f>'!!!KATILIMCI LİSTESİ!!!'!D702</f>
        <v>TR070001200133800001187570</v>
      </c>
      <c r="F706" s="202">
        <f>'2-Bordro'!G705</f>
        <v>19250</v>
      </c>
      <c r="G706" s="203">
        <v>0</v>
      </c>
      <c r="H706" s="204">
        <f t="shared" si="10"/>
        <v>19250</v>
      </c>
      <c r="I706" s="199">
        <v>701</v>
      </c>
    </row>
    <row r="707" spans="2:9" ht="16.5" customHeight="1" x14ac:dyDescent="0.25">
      <c r="B707" s="199">
        <v>702</v>
      </c>
      <c r="C707" s="200" t="str">
        <f>'!!!KATILIMCI LİSTESİ!!!'!B703</f>
        <v>HÜSEYİN AÇILAN</v>
      </c>
      <c r="D707" s="201" t="str">
        <f>'!!!KATILIMCI LİSTESİ!!!'!C703</f>
        <v>65467030472</v>
      </c>
      <c r="E707" s="199" t="str">
        <f>'!!!KATILIMCI LİSTESİ!!!'!D703</f>
        <v>TR100001200133800001154513</v>
      </c>
      <c r="F707" s="202">
        <f>'2-Bordro'!G706</f>
        <v>16500</v>
      </c>
      <c r="G707" s="203">
        <v>0</v>
      </c>
      <c r="H707" s="204">
        <f t="shared" si="10"/>
        <v>16500</v>
      </c>
      <c r="I707" s="199">
        <v>702</v>
      </c>
    </row>
    <row r="708" spans="2:9" ht="16.5" customHeight="1" x14ac:dyDescent="0.25">
      <c r="B708" s="199">
        <v>703</v>
      </c>
      <c r="C708" s="200" t="str">
        <f>'!!!KATILIMCI LİSTESİ!!!'!B704</f>
        <v>HÜSEYİN AYHAN</v>
      </c>
      <c r="D708" s="201" t="str">
        <f>'!!!KATILIMCI LİSTESİ!!!'!C704</f>
        <v>35182958832</v>
      </c>
      <c r="E708" s="199" t="str">
        <f>'!!!KATILIMCI LİSTESİ!!!'!D704</f>
        <v>TR800001200133800001144038</v>
      </c>
      <c r="F708" s="202">
        <f>'2-Bordro'!G707</f>
        <v>12375</v>
      </c>
      <c r="G708" s="203">
        <v>0</v>
      </c>
      <c r="H708" s="204">
        <f t="shared" si="10"/>
        <v>12375</v>
      </c>
      <c r="I708" s="199">
        <v>703</v>
      </c>
    </row>
    <row r="709" spans="2:9" ht="16.5" customHeight="1" x14ac:dyDescent="0.25">
      <c r="B709" s="199">
        <v>704</v>
      </c>
      <c r="C709" s="200" t="str">
        <f>'!!!KATILIMCI LİSTESİ!!!'!B705</f>
        <v>HÜSEYİN ÇELİK</v>
      </c>
      <c r="D709" s="201" t="str">
        <f>'!!!KATILIMCI LİSTESİ!!!'!C705</f>
        <v>12362229388</v>
      </c>
      <c r="E709" s="199" t="str">
        <f>'!!!KATILIMCI LİSTESİ!!!'!D705</f>
        <v>TR880001200133800001164652</v>
      </c>
      <c r="F709" s="202">
        <f>'2-Bordro'!G708</f>
        <v>19250</v>
      </c>
      <c r="G709" s="203">
        <v>0</v>
      </c>
      <c r="H709" s="204">
        <f t="shared" si="10"/>
        <v>19250</v>
      </c>
      <c r="I709" s="199">
        <v>704</v>
      </c>
    </row>
    <row r="710" spans="2:9" ht="16.5" customHeight="1" x14ac:dyDescent="0.25">
      <c r="B710" s="199">
        <v>705</v>
      </c>
      <c r="C710" s="200" t="str">
        <f>'!!!KATILIMCI LİSTESİ!!!'!B706</f>
        <v>HÜSEYİN GÜL</v>
      </c>
      <c r="D710" s="201" t="str">
        <f>'!!!KATILIMCI LİSTESİ!!!'!C706</f>
        <v>29074656784</v>
      </c>
      <c r="E710" s="199" t="str">
        <f>'!!!KATILIMCI LİSTESİ!!!'!D706</f>
        <v>TR740001200133800001141236</v>
      </c>
      <c r="F710" s="202">
        <f>'2-Bordro'!G709</f>
        <v>17875</v>
      </c>
      <c r="G710" s="203">
        <v>0</v>
      </c>
      <c r="H710" s="204">
        <f t="shared" ref="H710:H773" si="11">F710-G710</f>
        <v>17875</v>
      </c>
      <c r="I710" s="199">
        <v>705</v>
      </c>
    </row>
    <row r="711" spans="2:9" ht="16.5" customHeight="1" x14ac:dyDescent="0.25">
      <c r="B711" s="199">
        <v>706</v>
      </c>
      <c r="C711" s="200" t="str">
        <f>'!!!KATILIMCI LİSTESİ!!!'!B707</f>
        <v>HÜSEYİN GÜNKURUSU</v>
      </c>
      <c r="D711" s="201" t="str">
        <f>'!!!KATILIMCI LİSTESİ!!!'!C707</f>
        <v>65299317956</v>
      </c>
      <c r="E711" s="199" t="str">
        <f>'!!!KATILIMCI LİSTESİ!!!'!D707</f>
        <v>TR420001200133800001171591</v>
      </c>
      <c r="F711" s="202">
        <f>'2-Bordro'!G710</f>
        <v>19250</v>
      </c>
      <c r="G711" s="203">
        <v>0</v>
      </c>
      <c r="H711" s="204">
        <f t="shared" si="11"/>
        <v>19250</v>
      </c>
      <c r="I711" s="199">
        <v>706</v>
      </c>
    </row>
    <row r="712" spans="2:9" ht="16.5" customHeight="1" x14ac:dyDescent="0.25">
      <c r="B712" s="199">
        <v>707</v>
      </c>
      <c r="C712" s="200" t="str">
        <f>'!!!KATILIMCI LİSTESİ!!!'!B708</f>
        <v>HÜSEYİN POLAT</v>
      </c>
      <c r="D712" s="201" t="str">
        <f>'!!!KATILIMCI LİSTESİ!!!'!C708</f>
        <v>10270439264</v>
      </c>
      <c r="E712" s="199" t="str">
        <f>'!!!KATILIMCI LİSTESİ!!!'!D708</f>
        <v>TR450001200133800001208882</v>
      </c>
      <c r="F712" s="202">
        <f>'2-Bordro'!G711</f>
        <v>13750</v>
      </c>
      <c r="G712" s="203">
        <v>0</v>
      </c>
      <c r="H712" s="204">
        <f t="shared" si="11"/>
        <v>13750</v>
      </c>
      <c r="I712" s="199">
        <v>707</v>
      </c>
    </row>
    <row r="713" spans="2:9" ht="16.5" customHeight="1" x14ac:dyDescent="0.25">
      <c r="B713" s="199">
        <v>708</v>
      </c>
      <c r="C713" s="200" t="str">
        <f>'!!!KATILIMCI LİSTESİ!!!'!B709</f>
        <v>HÜSEYİN ANIL FISTIK</v>
      </c>
      <c r="D713" s="201" t="str">
        <f>'!!!KATILIMCI LİSTESİ!!!'!C709</f>
        <v>14729153428</v>
      </c>
      <c r="E713" s="199" t="str">
        <f>'!!!KATILIMCI LİSTESİ!!!'!D709</f>
        <v>TR680001200133800001195761</v>
      </c>
      <c r="F713" s="202">
        <f>'2-Bordro'!G712</f>
        <v>12375</v>
      </c>
      <c r="G713" s="203">
        <v>0</v>
      </c>
      <c r="H713" s="204">
        <f t="shared" si="11"/>
        <v>12375</v>
      </c>
      <c r="I713" s="199">
        <v>708</v>
      </c>
    </row>
    <row r="714" spans="2:9" ht="16.5" customHeight="1" x14ac:dyDescent="0.25">
      <c r="B714" s="199">
        <v>709</v>
      </c>
      <c r="C714" s="200" t="str">
        <f>'!!!KATILIMCI LİSTESİ!!!'!B710</f>
        <v>HÜSEYİN CAN ERTAŞ</v>
      </c>
      <c r="D714" s="201" t="str">
        <f>'!!!KATILIMCI LİSTESİ!!!'!C710</f>
        <v>58792455836</v>
      </c>
      <c r="E714" s="199" t="str">
        <f>'!!!KATILIMCI LİSTESİ!!!'!D710</f>
        <v>TR390001200172200001100564</v>
      </c>
      <c r="F714" s="202">
        <f>'2-Bordro'!G713</f>
        <v>19250</v>
      </c>
      <c r="G714" s="203">
        <v>0</v>
      </c>
      <c r="H714" s="204">
        <f t="shared" si="11"/>
        <v>19250</v>
      </c>
      <c r="I714" s="199">
        <v>709</v>
      </c>
    </row>
    <row r="715" spans="2:9" ht="16.5" customHeight="1" x14ac:dyDescent="0.25">
      <c r="B715" s="199">
        <v>710</v>
      </c>
      <c r="C715" s="200" t="str">
        <f>'!!!KATILIMCI LİSTESİ!!!'!B711</f>
        <v>HÜSEYİN EMİR POLAT</v>
      </c>
      <c r="D715" s="201" t="str">
        <f>'!!!KATILIMCI LİSTESİ!!!'!C711</f>
        <v>11690246784</v>
      </c>
      <c r="E715" s="199" t="str">
        <f>'!!!KATILIMCI LİSTESİ!!!'!D711</f>
        <v>TR570001200133800001206920</v>
      </c>
      <c r="F715" s="202">
        <f>'2-Bordro'!G714</f>
        <v>0</v>
      </c>
      <c r="G715" s="203">
        <v>0</v>
      </c>
      <c r="H715" s="204">
        <f t="shared" si="11"/>
        <v>0</v>
      </c>
      <c r="I715" s="199">
        <v>710</v>
      </c>
    </row>
    <row r="716" spans="2:9" ht="16.5" customHeight="1" x14ac:dyDescent="0.25">
      <c r="B716" s="199">
        <v>711</v>
      </c>
      <c r="C716" s="200" t="str">
        <f>'!!!KATILIMCI LİSTESİ!!!'!B712</f>
        <v>HÜSEYİN EMRE GÜN</v>
      </c>
      <c r="D716" s="201" t="str">
        <f>'!!!KATILIMCI LİSTESİ!!!'!C712</f>
        <v>11585054234</v>
      </c>
      <c r="E716" s="199" t="str">
        <f>'!!!KATILIMCI LİSTESİ!!!'!D712</f>
        <v>TR960001200133800001130849</v>
      </c>
      <c r="F716" s="202">
        <f>'2-Bordro'!G715</f>
        <v>19250</v>
      </c>
      <c r="G716" s="203">
        <v>0</v>
      </c>
      <c r="H716" s="204">
        <f t="shared" si="11"/>
        <v>19250</v>
      </c>
      <c r="I716" s="199">
        <v>711</v>
      </c>
    </row>
    <row r="717" spans="2:9" ht="16.5" customHeight="1" x14ac:dyDescent="0.25">
      <c r="B717" s="199">
        <v>712</v>
      </c>
      <c r="C717" s="200" t="str">
        <f>'!!!KATILIMCI LİSTESİ!!!'!B713</f>
        <v>HÜSEYİN ENES ÖZBAY</v>
      </c>
      <c r="D717" s="201" t="str">
        <f>'!!!KATILIMCI LİSTESİ!!!'!C713</f>
        <v>11162264216</v>
      </c>
      <c r="E717" s="199" t="str">
        <f>'!!!KATILIMCI LİSTESİ!!!'!D713</f>
        <v>TR150001200133800001192932</v>
      </c>
      <c r="F717" s="202">
        <f>'2-Bordro'!G716</f>
        <v>19250</v>
      </c>
      <c r="G717" s="203">
        <v>0</v>
      </c>
      <c r="H717" s="204">
        <f t="shared" si="11"/>
        <v>19250</v>
      </c>
      <c r="I717" s="199">
        <v>712</v>
      </c>
    </row>
    <row r="718" spans="2:9" ht="16.5" customHeight="1" x14ac:dyDescent="0.25">
      <c r="B718" s="199">
        <v>713</v>
      </c>
      <c r="C718" s="200" t="str">
        <f>'!!!KATILIMCI LİSTESİ!!!'!B714</f>
        <v>HÜSEYİN TAYYİP GÖVYAPRAK</v>
      </c>
      <c r="D718" s="201" t="str">
        <f>'!!!KATILIMCI LİSTESİ!!!'!C714</f>
        <v>29116673342</v>
      </c>
      <c r="E718" s="199" t="str">
        <f>'!!!KATILIMCI LİSTESİ!!!'!D714</f>
        <v>TR570001200133800001141251</v>
      </c>
      <c r="F718" s="202">
        <f>'2-Bordro'!G717</f>
        <v>17875</v>
      </c>
      <c r="G718" s="203">
        <v>0</v>
      </c>
      <c r="H718" s="204">
        <f t="shared" si="11"/>
        <v>17875</v>
      </c>
      <c r="I718" s="199">
        <v>713</v>
      </c>
    </row>
    <row r="719" spans="2:9" ht="16.5" customHeight="1" x14ac:dyDescent="0.25">
      <c r="B719" s="199">
        <v>714</v>
      </c>
      <c r="C719" s="200" t="str">
        <f>'!!!KATILIMCI LİSTESİ!!!'!B715</f>
        <v>İBRAHİM ASLAN</v>
      </c>
      <c r="D719" s="201" t="str">
        <f>'!!!KATILIMCI LİSTESİ!!!'!C715</f>
        <v>10763277564</v>
      </c>
      <c r="E719" s="199" t="str">
        <f>'!!!KATILIMCI LİSTESİ!!!'!D715</f>
        <v>TR200001200133800001205937</v>
      </c>
      <c r="F719" s="202">
        <f>'2-Bordro'!G718</f>
        <v>19250</v>
      </c>
      <c r="G719" s="203">
        <v>0</v>
      </c>
      <c r="H719" s="204">
        <f t="shared" si="11"/>
        <v>19250</v>
      </c>
      <c r="I719" s="199">
        <v>714</v>
      </c>
    </row>
    <row r="720" spans="2:9" ht="16.5" customHeight="1" x14ac:dyDescent="0.25">
      <c r="B720" s="199">
        <v>715</v>
      </c>
      <c r="C720" s="200" t="str">
        <f>'!!!KATILIMCI LİSTESİ!!!'!B716</f>
        <v>İBRAHİM AYDOĞDU</v>
      </c>
      <c r="D720" s="201" t="str">
        <f>'!!!KATILIMCI LİSTESİ!!!'!C716</f>
        <v>10673289466</v>
      </c>
      <c r="E720" s="199" t="str">
        <f>'!!!KATILIMCI LİSTESİ!!!'!D716</f>
        <v>TR650001200133800001191935</v>
      </c>
      <c r="F720" s="202">
        <f>'2-Bordro'!G719</f>
        <v>12375</v>
      </c>
      <c r="G720" s="203">
        <v>0</v>
      </c>
      <c r="H720" s="204">
        <f t="shared" si="11"/>
        <v>12375</v>
      </c>
      <c r="I720" s="199">
        <v>715</v>
      </c>
    </row>
    <row r="721" spans="2:9" ht="16.5" customHeight="1" x14ac:dyDescent="0.25">
      <c r="B721" s="199">
        <v>716</v>
      </c>
      <c r="C721" s="200" t="str">
        <f>'!!!KATILIMCI LİSTESİ!!!'!B717</f>
        <v>İBRAHİM BİRGİN</v>
      </c>
      <c r="D721" s="201" t="str">
        <f>'!!!KATILIMCI LİSTESİ!!!'!C717</f>
        <v>11841106226</v>
      </c>
      <c r="E721" s="199" t="str">
        <f>'!!!KATILIMCI LİSTESİ!!!'!D717</f>
        <v>TR970001200133800001164490</v>
      </c>
      <c r="F721" s="202">
        <f>'2-Bordro'!G720</f>
        <v>19250</v>
      </c>
      <c r="G721" s="203">
        <v>0</v>
      </c>
      <c r="H721" s="204">
        <f t="shared" si="11"/>
        <v>19250</v>
      </c>
      <c r="I721" s="199">
        <v>716</v>
      </c>
    </row>
    <row r="722" spans="2:9" ht="16.5" customHeight="1" x14ac:dyDescent="0.25">
      <c r="B722" s="199">
        <v>717</v>
      </c>
      <c r="C722" s="200" t="str">
        <f>'!!!KATILIMCI LİSTESİ!!!'!B718</f>
        <v>İBRAHİM BOZ</v>
      </c>
      <c r="D722" s="201" t="str">
        <f>'!!!KATILIMCI LİSTESİ!!!'!C718</f>
        <v>10604286052</v>
      </c>
      <c r="E722" s="199" t="str">
        <f>'!!!KATILIMCI LİSTESİ!!!'!D718</f>
        <v>TR230001200133800001176977</v>
      </c>
      <c r="F722" s="202">
        <f>'2-Bordro'!G721</f>
        <v>19250</v>
      </c>
      <c r="G722" s="203">
        <v>0</v>
      </c>
      <c r="H722" s="204">
        <f t="shared" si="11"/>
        <v>19250</v>
      </c>
      <c r="I722" s="199">
        <v>717</v>
      </c>
    </row>
    <row r="723" spans="2:9" ht="16.5" customHeight="1" x14ac:dyDescent="0.25">
      <c r="B723" s="199">
        <v>718</v>
      </c>
      <c r="C723" s="200" t="str">
        <f>'!!!KATILIMCI LİSTESİ!!!'!B719</f>
        <v>İBRAHİM GÖKTÜRK</v>
      </c>
      <c r="D723" s="201" t="str">
        <f>'!!!KATILIMCI LİSTESİ!!!'!C719</f>
        <v>10343275386</v>
      </c>
      <c r="E723" s="199" t="str">
        <f>'!!!KATILIMCI LİSTESİ!!!'!D719</f>
        <v>TR080001200133800001191118</v>
      </c>
      <c r="F723" s="202">
        <f>'2-Bordro'!G722</f>
        <v>17875</v>
      </c>
      <c r="G723" s="203">
        <v>0</v>
      </c>
      <c r="H723" s="204">
        <f t="shared" si="11"/>
        <v>17875</v>
      </c>
      <c r="I723" s="199">
        <v>718</v>
      </c>
    </row>
    <row r="724" spans="2:9" ht="16.5" customHeight="1" x14ac:dyDescent="0.25">
      <c r="B724" s="199">
        <v>719</v>
      </c>
      <c r="C724" s="200" t="str">
        <f>'!!!KATILIMCI LİSTESİ!!!'!B720</f>
        <v>İBRAHİM GÜRBÜZ</v>
      </c>
      <c r="D724" s="201" t="str">
        <f>'!!!KATILIMCI LİSTESİ!!!'!C720</f>
        <v>11603249376</v>
      </c>
      <c r="E724" s="199" t="str">
        <f>'!!!KATILIMCI LİSTESİ!!!'!D720</f>
        <v>TR210001200133800001164403</v>
      </c>
      <c r="F724" s="202">
        <f>'2-Bordro'!G723</f>
        <v>16500</v>
      </c>
      <c r="G724" s="203">
        <v>0</v>
      </c>
      <c r="H724" s="204">
        <f t="shared" si="11"/>
        <v>16500</v>
      </c>
      <c r="I724" s="199">
        <v>719</v>
      </c>
    </row>
    <row r="725" spans="2:9" ht="16.5" customHeight="1" x14ac:dyDescent="0.25">
      <c r="B725" s="199">
        <v>720</v>
      </c>
      <c r="C725" s="200" t="str">
        <f>'!!!KATILIMCI LİSTESİ!!!'!B721</f>
        <v>İBRAHİM KADİRHAN</v>
      </c>
      <c r="D725" s="201" t="str">
        <f>'!!!KATILIMCI LİSTESİ!!!'!C721</f>
        <v>58345469532</v>
      </c>
      <c r="E725" s="199" t="str">
        <f>'!!!KATILIMCI LİSTESİ!!!'!D721</f>
        <v>TR400001200133800001151742</v>
      </c>
      <c r="F725" s="202">
        <f>'2-Bordro'!G724</f>
        <v>19250</v>
      </c>
      <c r="G725" s="203">
        <v>0</v>
      </c>
      <c r="H725" s="204">
        <f t="shared" si="11"/>
        <v>19250</v>
      </c>
      <c r="I725" s="199">
        <v>720</v>
      </c>
    </row>
    <row r="726" spans="2:9" ht="16.5" customHeight="1" x14ac:dyDescent="0.25">
      <c r="B726" s="199">
        <v>721</v>
      </c>
      <c r="C726" s="200" t="str">
        <f>'!!!KATILIMCI LİSTESİ!!!'!B722</f>
        <v>İBRAHİM KAFALI</v>
      </c>
      <c r="D726" s="201" t="str">
        <f>'!!!KATILIMCI LİSTESİ!!!'!C722</f>
        <v>12615112436</v>
      </c>
      <c r="E726" s="199" t="str">
        <f>'!!!KATILIMCI LİSTESİ!!!'!D722</f>
        <v>TR440001200133800001194738</v>
      </c>
      <c r="F726" s="202">
        <f>'2-Bordro'!G725</f>
        <v>19250</v>
      </c>
      <c r="G726" s="203">
        <v>0</v>
      </c>
      <c r="H726" s="204">
        <f t="shared" si="11"/>
        <v>19250</v>
      </c>
      <c r="I726" s="199">
        <v>721</v>
      </c>
    </row>
    <row r="727" spans="2:9" ht="16.5" customHeight="1" x14ac:dyDescent="0.25">
      <c r="B727" s="199">
        <v>722</v>
      </c>
      <c r="C727" s="200" t="str">
        <f>'!!!KATILIMCI LİSTESİ!!!'!B723</f>
        <v>İBRAHİM ORUÇ</v>
      </c>
      <c r="D727" s="201" t="str">
        <f>'!!!KATILIMCI LİSTESİ!!!'!C723</f>
        <v>32353375528</v>
      </c>
      <c r="E727" s="199" t="str">
        <f>'!!!KATILIMCI LİSTESİ!!!'!D723</f>
        <v>TR120001200133800001196866</v>
      </c>
      <c r="F727" s="202">
        <f>'2-Bordro'!G726</f>
        <v>19250</v>
      </c>
      <c r="G727" s="203">
        <v>0</v>
      </c>
      <c r="H727" s="204">
        <f t="shared" si="11"/>
        <v>19250</v>
      </c>
      <c r="I727" s="199">
        <v>722</v>
      </c>
    </row>
    <row r="728" spans="2:9" ht="16.5" customHeight="1" x14ac:dyDescent="0.25">
      <c r="B728" s="199">
        <v>723</v>
      </c>
      <c r="C728" s="200" t="str">
        <f>'!!!KATILIMCI LİSTESİ!!!'!B724</f>
        <v>İBRAHİM ÜNLÜ</v>
      </c>
      <c r="D728" s="201" t="str">
        <f>'!!!KATILIMCI LİSTESİ!!!'!C724</f>
        <v>39683209998</v>
      </c>
      <c r="E728" s="199" t="str">
        <f>'!!!KATILIMCI LİSTESİ!!!'!D724</f>
        <v>TR770001200133800001145935</v>
      </c>
      <c r="F728" s="202">
        <f>'2-Bordro'!G727</f>
        <v>19250</v>
      </c>
      <c r="G728" s="203">
        <v>0</v>
      </c>
      <c r="H728" s="204">
        <f t="shared" si="11"/>
        <v>19250</v>
      </c>
      <c r="I728" s="199">
        <v>723</v>
      </c>
    </row>
    <row r="729" spans="2:9" ht="16.5" customHeight="1" x14ac:dyDescent="0.25">
      <c r="B729" s="199">
        <v>724</v>
      </c>
      <c r="C729" s="200" t="str">
        <f>'!!!KATILIMCI LİSTESİ!!!'!B725</f>
        <v>İBRAHİM BERAT ESEN</v>
      </c>
      <c r="D729" s="201" t="str">
        <f>'!!!KATILIMCI LİSTESİ!!!'!C725</f>
        <v>10178879988</v>
      </c>
      <c r="E729" s="199" t="str">
        <f>'!!!KATILIMCI LİSTESİ!!!'!D725</f>
        <v>TR120001009010539303805001</v>
      </c>
      <c r="F729" s="202">
        <f>'2-Bordro'!G728</f>
        <v>19250</v>
      </c>
      <c r="G729" s="203">
        <v>0</v>
      </c>
      <c r="H729" s="204">
        <f t="shared" si="11"/>
        <v>19250</v>
      </c>
      <c r="I729" s="199">
        <v>724</v>
      </c>
    </row>
    <row r="730" spans="2:9" ht="16.5" customHeight="1" x14ac:dyDescent="0.25">
      <c r="B730" s="199">
        <v>725</v>
      </c>
      <c r="C730" s="200" t="str">
        <f>'!!!KATILIMCI LİSTESİ!!!'!B726</f>
        <v>İBRAHİM HALİL AKSOY</v>
      </c>
      <c r="D730" s="201" t="str">
        <f>'!!!KATILIMCI LİSTESİ!!!'!C726</f>
        <v>12312004126</v>
      </c>
      <c r="E730" s="199" t="str">
        <f>'!!!KATILIMCI LİSTESİ!!!'!D726</f>
        <v>TR350001200133800001180156</v>
      </c>
      <c r="F730" s="202">
        <f>'2-Bordro'!G729</f>
        <v>19250</v>
      </c>
      <c r="G730" s="203">
        <v>0</v>
      </c>
      <c r="H730" s="204">
        <f t="shared" si="11"/>
        <v>19250</v>
      </c>
      <c r="I730" s="199">
        <v>725</v>
      </c>
    </row>
    <row r="731" spans="2:9" ht="16.5" customHeight="1" x14ac:dyDescent="0.25">
      <c r="B731" s="199">
        <v>726</v>
      </c>
      <c r="C731" s="200" t="str">
        <f>'!!!KATILIMCI LİSTESİ!!!'!B727</f>
        <v>İBRAHİM HALİL ELMAS</v>
      </c>
      <c r="D731" s="201" t="str">
        <f>'!!!KATILIMCI LİSTESİ!!!'!C727</f>
        <v>21962076698</v>
      </c>
      <c r="E731" s="199" t="str">
        <f>'!!!KATILIMCI LİSTESİ!!!'!D727</f>
        <v>TR430001200133800001198927</v>
      </c>
      <c r="F731" s="202">
        <f>'2-Bordro'!G730</f>
        <v>19250</v>
      </c>
      <c r="G731" s="203">
        <v>0</v>
      </c>
      <c r="H731" s="204">
        <f t="shared" si="11"/>
        <v>19250</v>
      </c>
      <c r="I731" s="199">
        <v>726</v>
      </c>
    </row>
    <row r="732" spans="2:9" ht="16.5" customHeight="1" x14ac:dyDescent="0.25">
      <c r="B732" s="199">
        <v>727</v>
      </c>
      <c r="C732" s="200" t="str">
        <f>'!!!KATILIMCI LİSTESİ!!!'!B728</f>
        <v>İBRAHİM HALİL GÖK</v>
      </c>
      <c r="D732" s="201" t="str">
        <f>'!!!KATILIMCI LİSTESİ!!!'!C728</f>
        <v>59791435744</v>
      </c>
      <c r="E732" s="199" t="str">
        <f>'!!!KATILIMCI LİSTESİ!!!'!D728</f>
        <v>TR950001200133800001171413</v>
      </c>
      <c r="F732" s="202">
        <f>'2-Bordro'!G731</f>
        <v>19250</v>
      </c>
      <c r="G732" s="203">
        <v>0</v>
      </c>
      <c r="H732" s="204">
        <f t="shared" si="11"/>
        <v>19250</v>
      </c>
      <c r="I732" s="199">
        <v>727</v>
      </c>
    </row>
    <row r="733" spans="2:9" ht="16.5" customHeight="1" x14ac:dyDescent="0.25">
      <c r="B733" s="199">
        <v>728</v>
      </c>
      <c r="C733" s="200" t="str">
        <f>'!!!KATILIMCI LİSTESİ!!!'!B729</f>
        <v>İBRAHİM HALİL GÖRMÜŞ</v>
      </c>
      <c r="D733" s="201" t="str">
        <f>'!!!KATILIMCI LİSTESİ!!!'!C729</f>
        <v>10869171698</v>
      </c>
      <c r="E733" s="199" t="str">
        <f>'!!!KATILIMCI LİSTESİ!!!'!D729</f>
        <v>TR170001200133800001192314</v>
      </c>
      <c r="F733" s="202">
        <f>'2-Bordro'!G732</f>
        <v>16500</v>
      </c>
      <c r="G733" s="203">
        <v>0</v>
      </c>
      <c r="H733" s="204">
        <f t="shared" si="11"/>
        <v>16500</v>
      </c>
      <c r="I733" s="199">
        <v>728</v>
      </c>
    </row>
    <row r="734" spans="2:9" ht="16.5" customHeight="1" x14ac:dyDescent="0.25">
      <c r="B734" s="199">
        <v>729</v>
      </c>
      <c r="C734" s="200" t="str">
        <f>'!!!KATILIMCI LİSTESİ!!!'!B730</f>
        <v>İBRAHİM HALİL KAYA</v>
      </c>
      <c r="D734" s="201" t="str">
        <f>'!!!KATILIMCI LİSTESİ!!!'!C730</f>
        <v>13844960218</v>
      </c>
      <c r="E734" s="199" t="str">
        <f>'!!!KATILIMCI LİSTESİ!!!'!D730</f>
        <v>TR610001200133800001199573</v>
      </c>
      <c r="F734" s="202">
        <f>'2-Bordro'!G733</f>
        <v>17875</v>
      </c>
      <c r="G734" s="203">
        <v>0</v>
      </c>
      <c r="H734" s="204">
        <f t="shared" si="11"/>
        <v>17875</v>
      </c>
      <c r="I734" s="199">
        <v>729</v>
      </c>
    </row>
    <row r="735" spans="2:9" ht="16.5" customHeight="1" x14ac:dyDescent="0.25">
      <c r="B735" s="199">
        <v>730</v>
      </c>
      <c r="C735" s="200" t="str">
        <f>'!!!KATILIMCI LİSTESİ!!!'!B731</f>
        <v>İBRAHİM HALİL ÖZDEMİR</v>
      </c>
      <c r="D735" s="201" t="str">
        <f>'!!!KATILIMCI LİSTESİ!!!'!C731</f>
        <v>24625805024</v>
      </c>
      <c r="E735" s="199" t="str">
        <f>'!!!KATILIMCI LİSTESİ!!!'!D731</f>
        <v>TR770001200133800001167178</v>
      </c>
      <c r="F735" s="202">
        <f>'2-Bordro'!G734</f>
        <v>17875</v>
      </c>
      <c r="G735" s="203">
        <v>0</v>
      </c>
      <c r="H735" s="204">
        <f t="shared" si="11"/>
        <v>17875</v>
      </c>
      <c r="I735" s="199">
        <v>730</v>
      </c>
    </row>
    <row r="736" spans="2:9" ht="16.5" customHeight="1" x14ac:dyDescent="0.25">
      <c r="B736" s="199">
        <v>731</v>
      </c>
      <c r="C736" s="200" t="str">
        <f>'!!!KATILIMCI LİSTESİ!!!'!B732</f>
        <v>İBRAHİM HALİL ŞAHAN</v>
      </c>
      <c r="D736" s="201" t="str">
        <f>'!!!KATILIMCI LİSTESİ!!!'!C732</f>
        <v>10316282946</v>
      </c>
      <c r="E736" s="199" t="str">
        <f>'!!!KATILIMCI LİSTESİ!!!'!D732</f>
        <v>TR090001200133800001129311</v>
      </c>
      <c r="F736" s="202">
        <f>'2-Bordro'!G735</f>
        <v>19250</v>
      </c>
      <c r="G736" s="203">
        <v>0</v>
      </c>
      <c r="H736" s="204">
        <f t="shared" si="11"/>
        <v>19250</v>
      </c>
      <c r="I736" s="199">
        <v>731</v>
      </c>
    </row>
    <row r="737" spans="2:9" ht="16.5" customHeight="1" x14ac:dyDescent="0.25">
      <c r="B737" s="199">
        <v>732</v>
      </c>
      <c r="C737" s="200" t="str">
        <f>'!!!KATILIMCI LİSTESİ!!!'!B733</f>
        <v>İBRAHİM HALİL TOPRAK</v>
      </c>
      <c r="D737" s="201" t="str">
        <f>'!!!KATILIMCI LİSTESİ!!!'!C733</f>
        <v>50161749294</v>
      </c>
      <c r="E737" s="199" t="str">
        <f>'!!!KATILIMCI LİSTESİ!!!'!D733</f>
        <v>TR540001200977800001098232</v>
      </c>
      <c r="F737" s="202">
        <f>'2-Bordro'!G736</f>
        <v>19250</v>
      </c>
      <c r="G737" s="203">
        <v>0</v>
      </c>
      <c r="H737" s="204">
        <f t="shared" si="11"/>
        <v>19250</v>
      </c>
      <c r="I737" s="199">
        <v>732</v>
      </c>
    </row>
    <row r="738" spans="2:9" ht="16.5" customHeight="1" x14ac:dyDescent="0.25">
      <c r="B738" s="199">
        <v>733</v>
      </c>
      <c r="C738" s="200" t="str">
        <f>'!!!KATILIMCI LİSTESİ!!!'!B734</f>
        <v>İBRAHİM HALİL TÜRK</v>
      </c>
      <c r="D738" s="201" t="str">
        <f>'!!!KATILIMCI LİSTESİ!!!'!C734</f>
        <v>14900928036</v>
      </c>
      <c r="E738" s="199" t="str">
        <f>'!!!KATILIMCI LİSTESİ!!!'!D734</f>
        <v>TR220001200133800001195813</v>
      </c>
      <c r="F738" s="202">
        <f>'2-Bordro'!G737</f>
        <v>19250</v>
      </c>
      <c r="G738" s="203">
        <v>0</v>
      </c>
      <c r="H738" s="204">
        <f t="shared" si="11"/>
        <v>19250</v>
      </c>
      <c r="I738" s="199">
        <v>733</v>
      </c>
    </row>
    <row r="739" spans="2:9" ht="16.5" customHeight="1" x14ac:dyDescent="0.25">
      <c r="B739" s="199">
        <v>734</v>
      </c>
      <c r="C739" s="200" t="str">
        <f>'!!!KATILIMCI LİSTESİ!!!'!B735</f>
        <v>İCLAL DEMİR</v>
      </c>
      <c r="D739" s="201" t="str">
        <f>'!!!KATILIMCI LİSTESİ!!!'!C735</f>
        <v>10392068076</v>
      </c>
      <c r="E739" s="199" t="str">
        <f>'!!!KATILIMCI LİSTESİ!!!'!D735</f>
        <v>TR400001009010275092705001</v>
      </c>
      <c r="F739" s="202">
        <f>'2-Bordro'!G738</f>
        <v>19250</v>
      </c>
      <c r="G739" s="203">
        <v>0</v>
      </c>
      <c r="H739" s="204">
        <f t="shared" si="11"/>
        <v>19250</v>
      </c>
      <c r="I739" s="199">
        <v>734</v>
      </c>
    </row>
    <row r="740" spans="2:9" ht="16.5" customHeight="1" x14ac:dyDescent="0.25">
      <c r="B740" s="199">
        <v>735</v>
      </c>
      <c r="C740" s="200" t="str">
        <f>'!!!KATILIMCI LİSTESİ!!!'!B736</f>
        <v>İDİL SUDE ERİKAN</v>
      </c>
      <c r="D740" s="201" t="str">
        <f>'!!!KATILIMCI LİSTESİ!!!'!C736</f>
        <v>10448296194</v>
      </c>
      <c r="E740" s="199" t="str">
        <f>'!!!KATILIMCI LİSTESİ!!!'!D736</f>
        <v>TR720001200133800001181430</v>
      </c>
      <c r="F740" s="202">
        <f>'2-Bordro'!G739</f>
        <v>19250</v>
      </c>
      <c r="G740" s="203">
        <v>0</v>
      </c>
      <c r="H740" s="204">
        <f t="shared" si="11"/>
        <v>19250</v>
      </c>
      <c r="I740" s="199">
        <v>735</v>
      </c>
    </row>
    <row r="741" spans="2:9" ht="16.5" customHeight="1" x14ac:dyDescent="0.25">
      <c r="B741" s="199">
        <v>736</v>
      </c>
      <c r="C741" s="200" t="str">
        <f>'!!!KATILIMCI LİSTESİ!!!'!B737</f>
        <v>İFFET RÜVEYDA GAZİOĞLU</v>
      </c>
      <c r="D741" s="201" t="str">
        <f>'!!!KATILIMCI LİSTESİ!!!'!C737</f>
        <v>12389596418</v>
      </c>
      <c r="E741" s="199" t="str">
        <f>'!!!KATILIMCI LİSTESİ!!!'!D737</f>
        <v>TR880001200133800001194528</v>
      </c>
      <c r="F741" s="202">
        <f>'2-Bordro'!G740</f>
        <v>17875</v>
      </c>
      <c r="G741" s="203">
        <v>0</v>
      </c>
      <c r="H741" s="204">
        <f t="shared" si="11"/>
        <v>17875</v>
      </c>
      <c r="I741" s="199">
        <v>736</v>
      </c>
    </row>
    <row r="742" spans="2:9" ht="16.5" customHeight="1" x14ac:dyDescent="0.25">
      <c r="B742" s="199">
        <v>737</v>
      </c>
      <c r="C742" s="200" t="str">
        <f>'!!!KATILIMCI LİSTESİ!!!'!B738</f>
        <v>İHSAN YILMAZ</v>
      </c>
      <c r="D742" s="201" t="str">
        <f>'!!!KATILIMCI LİSTESİ!!!'!C738</f>
        <v>12947208340</v>
      </c>
      <c r="E742" s="199" t="str">
        <f>'!!!KATILIMCI LİSTESİ!!!'!D738</f>
        <v>TR500001200133800001200159</v>
      </c>
      <c r="F742" s="202">
        <f>'2-Bordro'!G741</f>
        <v>19250</v>
      </c>
      <c r="G742" s="203">
        <v>0</v>
      </c>
      <c r="H742" s="204">
        <f t="shared" si="11"/>
        <v>19250</v>
      </c>
      <c r="I742" s="199">
        <v>737</v>
      </c>
    </row>
    <row r="743" spans="2:9" ht="16.5" customHeight="1" x14ac:dyDescent="0.25">
      <c r="B743" s="199">
        <v>738</v>
      </c>
      <c r="C743" s="200" t="str">
        <f>'!!!KATILIMCI LİSTESİ!!!'!B739</f>
        <v>İKBAL BARUT</v>
      </c>
      <c r="D743" s="201" t="str">
        <f>'!!!KATILIMCI LİSTESİ!!!'!C739</f>
        <v>39688321190</v>
      </c>
      <c r="E743" s="199" t="str">
        <f>'!!!KATILIMCI LİSTESİ!!!'!D739</f>
        <v>TR420001200133800001183037</v>
      </c>
      <c r="F743" s="202">
        <f>'2-Bordro'!G742</f>
        <v>12375</v>
      </c>
      <c r="G743" s="203">
        <v>0</v>
      </c>
      <c r="H743" s="204">
        <f t="shared" si="11"/>
        <v>12375</v>
      </c>
      <c r="I743" s="199">
        <v>738</v>
      </c>
    </row>
    <row r="744" spans="2:9" ht="16.5" customHeight="1" x14ac:dyDescent="0.25">
      <c r="B744" s="199">
        <v>739</v>
      </c>
      <c r="C744" s="200" t="str">
        <f>'!!!KATILIMCI LİSTESİ!!!'!B740</f>
        <v>İKRA NUR SUNULU</v>
      </c>
      <c r="D744" s="201" t="str">
        <f>'!!!KATILIMCI LİSTESİ!!!'!C740</f>
        <v>11702815656</v>
      </c>
      <c r="E744" s="199" t="str">
        <f>'!!!KATILIMCI LİSTESİ!!!'!D740</f>
        <v>TR300001200133800001207406</v>
      </c>
      <c r="F744" s="202">
        <f>'2-Bordro'!G743</f>
        <v>19250</v>
      </c>
      <c r="G744" s="203">
        <v>0</v>
      </c>
      <c r="H744" s="204">
        <f t="shared" si="11"/>
        <v>19250</v>
      </c>
      <c r="I744" s="199">
        <v>739</v>
      </c>
    </row>
    <row r="745" spans="2:9" ht="16.5" customHeight="1" x14ac:dyDescent="0.25">
      <c r="B745" s="199">
        <v>740</v>
      </c>
      <c r="C745" s="200" t="str">
        <f>'!!!KATILIMCI LİSTESİ!!!'!B741</f>
        <v>İLAYDA ABA</v>
      </c>
      <c r="D745" s="201" t="str">
        <f>'!!!KATILIMCI LİSTESİ!!!'!C741</f>
        <v>11684367310</v>
      </c>
      <c r="E745" s="199" t="str">
        <f>'!!!KATILIMCI LİSTESİ!!!'!D741</f>
        <v>TR750001200133800001193792</v>
      </c>
      <c r="F745" s="202">
        <f>'2-Bordro'!G744</f>
        <v>19250</v>
      </c>
      <c r="G745" s="203">
        <v>0</v>
      </c>
      <c r="H745" s="204">
        <f t="shared" si="11"/>
        <v>19250</v>
      </c>
      <c r="I745" s="199">
        <v>740</v>
      </c>
    </row>
    <row r="746" spans="2:9" ht="16.5" customHeight="1" x14ac:dyDescent="0.25">
      <c r="B746" s="199">
        <v>741</v>
      </c>
      <c r="C746" s="200" t="str">
        <f>'!!!KATILIMCI LİSTESİ!!!'!B742</f>
        <v>İLAYDA BAŞMAYA</v>
      </c>
      <c r="D746" s="201" t="str">
        <f>'!!!KATILIMCI LİSTESİ!!!'!C742</f>
        <v>10670282354</v>
      </c>
      <c r="E746" s="199" t="str">
        <f>'!!!KATILIMCI LİSTESİ!!!'!D742</f>
        <v>TR820001200133800001191920</v>
      </c>
      <c r="F746" s="202">
        <f>'2-Bordro'!G745</f>
        <v>19250</v>
      </c>
      <c r="G746" s="203">
        <v>0</v>
      </c>
      <c r="H746" s="204">
        <f t="shared" si="11"/>
        <v>19250</v>
      </c>
      <c r="I746" s="199">
        <v>741</v>
      </c>
    </row>
    <row r="747" spans="2:9" ht="16.5" customHeight="1" x14ac:dyDescent="0.25">
      <c r="B747" s="199">
        <v>742</v>
      </c>
      <c r="C747" s="200" t="str">
        <f>'!!!KATILIMCI LİSTESİ!!!'!B743</f>
        <v>İLAYDA KALKAN</v>
      </c>
      <c r="D747" s="201" t="str">
        <f>'!!!KATILIMCI LİSTESİ!!!'!C743</f>
        <v>12506224248</v>
      </c>
      <c r="E747" s="199" t="str">
        <f>'!!!KATILIMCI LİSTESİ!!!'!D743</f>
        <v>TR400001200133800001179387</v>
      </c>
      <c r="F747" s="202">
        <f>'2-Bordro'!G746</f>
        <v>17875</v>
      </c>
      <c r="G747" s="203">
        <v>0</v>
      </c>
      <c r="H747" s="204">
        <f t="shared" si="11"/>
        <v>17875</v>
      </c>
      <c r="I747" s="199">
        <v>742</v>
      </c>
    </row>
    <row r="748" spans="2:9" ht="16.5" customHeight="1" x14ac:dyDescent="0.25">
      <c r="B748" s="199">
        <v>743</v>
      </c>
      <c r="C748" s="200" t="str">
        <f>'!!!KATILIMCI LİSTESİ!!!'!B744</f>
        <v>İLAYDA KÖROĞLU</v>
      </c>
      <c r="D748" s="201" t="str">
        <f>'!!!KATILIMCI LİSTESİ!!!'!C744</f>
        <v>14527348958</v>
      </c>
      <c r="E748" s="199" t="str">
        <f>'!!!KATILIMCI LİSTESİ!!!'!D744</f>
        <v>TR550001200133800001195704</v>
      </c>
      <c r="F748" s="202">
        <f>'2-Bordro'!G747</f>
        <v>16500</v>
      </c>
      <c r="G748" s="203">
        <v>0</v>
      </c>
      <c r="H748" s="204">
        <f t="shared" si="11"/>
        <v>16500</v>
      </c>
      <c r="I748" s="199">
        <v>743</v>
      </c>
    </row>
    <row r="749" spans="2:9" ht="16.5" customHeight="1" x14ac:dyDescent="0.25">
      <c r="B749" s="199">
        <v>744</v>
      </c>
      <c r="C749" s="200" t="str">
        <f>'!!!KATILIMCI LİSTESİ!!!'!B745</f>
        <v>İLAYDA MARANGOZ</v>
      </c>
      <c r="D749" s="201" t="str">
        <f>'!!!KATILIMCI LİSTESİ!!!'!C745</f>
        <v>24283826836</v>
      </c>
      <c r="E749" s="199" t="str">
        <f>'!!!KATILIMCI LİSTESİ!!!'!D745</f>
        <v>TR750001200133800001183413</v>
      </c>
      <c r="F749" s="202">
        <f>'2-Bordro'!G748</f>
        <v>19250</v>
      </c>
      <c r="G749" s="203">
        <v>0</v>
      </c>
      <c r="H749" s="204">
        <f t="shared" si="11"/>
        <v>19250</v>
      </c>
      <c r="I749" s="199">
        <v>744</v>
      </c>
    </row>
    <row r="750" spans="2:9" ht="16.5" customHeight="1" x14ac:dyDescent="0.25">
      <c r="B750" s="199">
        <v>745</v>
      </c>
      <c r="C750" s="200" t="str">
        <f>'!!!KATILIMCI LİSTESİ!!!'!B746</f>
        <v>İLAYDA ŞAHAN</v>
      </c>
      <c r="D750" s="201" t="str">
        <f>'!!!KATILIMCI LİSTESİ!!!'!C746</f>
        <v>21847902968</v>
      </c>
      <c r="E750" s="199" t="str">
        <f>'!!!KATILIMCI LİSTESİ!!!'!D746</f>
        <v>TR090001200133800001196435</v>
      </c>
      <c r="F750" s="202">
        <f>'2-Bordro'!G749</f>
        <v>19250</v>
      </c>
      <c r="G750" s="203">
        <v>0</v>
      </c>
      <c r="H750" s="204">
        <f t="shared" si="11"/>
        <v>19250</v>
      </c>
      <c r="I750" s="199">
        <v>745</v>
      </c>
    </row>
    <row r="751" spans="2:9" ht="16.5" customHeight="1" x14ac:dyDescent="0.25">
      <c r="B751" s="199">
        <v>746</v>
      </c>
      <c r="C751" s="200" t="str">
        <f>'!!!KATILIMCI LİSTESİ!!!'!B747</f>
        <v>İLAYDA SOYLU</v>
      </c>
      <c r="D751" s="201" t="str">
        <f>'!!!KATILIMCI LİSTESİ!!!'!C747</f>
        <v>43261337188</v>
      </c>
      <c r="E751" s="199" t="str">
        <f>'!!!KATILIMCI LİSTESİ!!!'!D747</f>
        <v>TR020001200133800001199568</v>
      </c>
      <c r="F751" s="202">
        <f>'2-Bordro'!G750</f>
        <v>8250</v>
      </c>
      <c r="G751" s="203">
        <v>0</v>
      </c>
      <c r="H751" s="204">
        <f t="shared" si="11"/>
        <v>8250</v>
      </c>
      <c r="I751" s="199">
        <v>746</v>
      </c>
    </row>
    <row r="752" spans="2:9" ht="16.5" customHeight="1" x14ac:dyDescent="0.25">
      <c r="B752" s="199">
        <v>747</v>
      </c>
      <c r="C752" s="200" t="str">
        <f>'!!!KATILIMCI LİSTESİ!!!'!B748</f>
        <v>İLHAMİ TARHAN</v>
      </c>
      <c r="D752" s="201" t="str">
        <f>'!!!KATILIMCI LİSTESİ!!!'!C748</f>
        <v>11093274254</v>
      </c>
      <c r="E752" s="199" t="str">
        <f>'!!!KATILIMCI LİSTESİ!!!'!D748</f>
        <v>TR830001200133800001192775</v>
      </c>
      <c r="F752" s="202">
        <f>'2-Bordro'!G751</f>
        <v>19250</v>
      </c>
      <c r="G752" s="203">
        <v>0</v>
      </c>
      <c r="H752" s="204">
        <f t="shared" si="11"/>
        <v>19250</v>
      </c>
      <c r="I752" s="199">
        <v>747</v>
      </c>
    </row>
    <row r="753" spans="2:9" ht="16.5" customHeight="1" x14ac:dyDescent="0.25">
      <c r="B753" s="199">
        <v>748</v>
      </c>
      <c r="C753" s="200" t="str">
        <f>'!!!KATILIMCI LİSTESİ!!!'!B749</f>
        <v>İLHAN ÜREGİN</v>
      </c>
      <c r="D753" s="201" t="str">
        <f>'!!!KATILIMCI LİSTESİ!!!'!C749</f>
        <v>10072464396</v>
      </c>
      <c r="E753" s="199" t="str">
        <f>'!!!KATILIMCI LİSTESİ!!!'!D749</f>
        <v>TR130001200133800001128851</v>
      </c>
      <c r="F753" s="202">
        <f>'2-Bordro'!G752</f>
        <v>19250</v>
      </c>
      <c r="G753" s="203">
        <v>0</v>
      </c>
      <c r="H753" s="204">
        <f t="shared" si="11"/>
        <v>19250</v>
      </c>
      <c r="I753" s="199">
        <v>748</v>
      </c>
    </row>
    <row r="754" spans="2:9" ht="16.5" customHeight="1" x14ac:dyDescent="0.25">
      <c r="B754" s="199">
        <v>749</v>
      </c>
      <c r="C754" s="200" t="str">
        <f>'!!!KATILIMCI LİSTESİ!!!'!B750</f>
        <v>İLKAY ABAYLI</v>
      </c>
      <c r="D754" s="201" t="str">
        <f>'!!!KATILIMCI LİSTESİ!!!'!C750</f>
        <v>12408115484</v>
      </c>
      <c r="E754" s="199" t="str">
        <f>'!!!KATILIMCI LİSTESİ!!!'!D750</f>
        <v>TR790001200133800001206815</v>
      </c>
      <c r="F754" s="202">
        <f>'2-Bordro'!G753</f>
        <v>19250</v>
      </c>
      <c r="G754" s="203">
        <v>0</v>
      </c>
      <c r="H754" s="204">
        <f t="shared" si="11"/>
        <v>19250</v>
      </c>
      <c r="I754" s="199">
        <v>749</v>
      </c>
    </row>
    <row r="755" spans="2:9" ht="16.5" customHeight="1" x14ac:dyDescent="0.25">
      <c r="B755" s="199">
        <v>750</v>
      </c>
      <c r="C755" s="200" t="str">
        <f>'!!!KATILIMCI LİSTESİ!!!'!B751</f>
        <v>İLKER SARIBAL</v>
      </c>
      <c r="D755" s="201" t="str">
        <f>'!!!KATILIMCI LİSTESİ!!!'!C751</f>
        <v>36178427738</v>
      </c>
      <c r="E755" s="199" t="str">
        <f>'!!!KATILIMCI LİSTESİ!!!'!D751</f>
        <v>TR420001200133800001168875</v>
      </c>
      <c r="F755" s="202">
        <f>'2-Bordro'!G754</f>
        <v>17875</v>
      </c>
      <c r="G755" s="203">
        <v>0</v>
      </c>
      <c r="H755" s="204">
        <f t="shared" si="11"/>
        <v>17875</v>
      </c>
      <c r="I755" s="199">
        <v>750</v>
      </c>
    </row>
    <row r="756" spans="2:9" ht="16.5" customHeight="1" x14ac:dyDescent="0.25">
      <c r="B756" s="199">
        <v>751</v>
      </c>
      <c r="C756" s="200" t="str">
        <f>'!!!KATILIMCI LİSTESİ!!!'!B752</f>
        <v>İLKNUR GAMSIZ</v>
      </c>
      <c r="D756" s="201" t="str">
        <f>'!!!KATILIMCI LİSTESİ!!!'!C752</f>
        <v>14075227682</v>
      </c>
      <c r="E756" s="199" t="str">
        <f>'!!!KATILIMCI LİSTESİ!!!'!D752</f>
        <v>TR950001200133800001165108</v>
      </c>
      <c r="F756" s="202">
        <f>'2-Bordro'!G755</f>
        <v>13750</v>
      </c>
      <c r="G756" s="203">
        <v>0</v>
      </c>
      <c r="H756" s="204">
        <f t="shared" si="11"/>
        <v>13750</v>
      </c>
      <c r="I756" s="199">
        <v>751</v>
      </c>
    </row>
    <row r="757" spans="2:9" ht="16.5" customHeight="1" x14ac:dyDescent="0.25">
      <c r="B757" s="199">
        <v>752</v>
      </c>
      <c r="C757" s="200" t="str">
        <f>'!!!KATILIMCI LİSTESİ!!!'!B753</f>
        <v>İLYAS ŞENKAYA</v>
      </c>
      <c r="D757" s="201" t="str">
        <f>'!!!KATILIMCI LİSTESİ!!!'!C753</f>
        <v>10856125918</v>
      </c>
      <c r="E757" s="199" t="str">
        <f>'!!!KATILIMCI LİSTESİ!!!'!D753</f>
        <v>TR130001200133800001192289</v>
      </c>
      <c r="F757" s="202">
        <f>'2-Bordro'!G756</f>
        <v>17875</v>
      </c>
      <c r="G757" s="203">
        <v>0</v>
      </c>
      <c r="H757" s="204">
        <f t="shared" si="11"/>
        <v>17875</v>
      </c>
      <c r="I757" s="199">
        <v>752</v>
      </c>
    </row>
    <row r="758" spans="2:9" ht="16.5" customHeight="1" x14ac:dyDescent="0.25">
      <c r="B758" s="199">
        <v>753</v>
      </c>
      <c r="C758" s="200" t="str">
        <f>'!!!KATILIMCI LİSTESİ!!!'!B754</f>
        <v>İMRAN ŞUAYIP DOĞAN</v>
      </c>
      <c r="D758" s="201" t="str">
        <f>'!!!KATILIMCI LİSTESİ!!!'!C754</f>
        <v>10970857580</v>
      </c>
      <c r="E758" s="199" t="str">
        <f>'!!!KATILIMCI LİSTESİ!!!'!D754</f>
        <v>TR220001200133800001192515</v>
      </c>
      <c r="F758" s="202">
        <f>'2-Bordro'!G757</f>
        <v>19250</v>
      </c>
      <c r="G758" s="203">
        <v>0</v>
      </c>
      <c r="H758" s="204">
        <f t="shared" si="11"/>
        <v>19250</v>
      </c>
      <c r="I758" s="199">
        <v>753</v>
      </c>
    </row>
    <row r="759" spans="2:9" ht="16.5" customHeight="1" x14ac:dyDescent="0.25">
      <c r="B759" s="199">
        <v>754</v>
      </c>
      <c r="C759" s="200" t="str">
        <f>'!!!KATILIMCI LİSTESİ!!!'!B755</f>
        <v>İNCİ DURMUŞ</v>
      </c>
      <c r="D759" s="201" t="str">
        <f>'!!!KATILIMCI LİSTESİ!!!'!C755</f>
        <v>37867381812</v>
      </c>
      <c r="E759" s="199" t="str">
        <f>'!!!KATILIMCI LİSTESİ!!!'!D755</f>
        <v>TR380001200133800001205322</v>
      </c>
      <c r="F759" s="202">
        <f>'2-Bordro'!G758</f>
        <v>19250</v>
      </c>
      <c r="G759" s="203">
        <v>0</v>
      </c>
      <c r="H759" s="204">
        <f t="shared" si="11"/>
        <v>19250</v>
      </c>
      <c r="I759" s="199">
        <v>754</v>
      </c>
    </row>
    <row r="760" spans="2:9" ht="16.5" customHeight="1" x14ac:dyDescent="0.25">
      <c r="B760" s="199">
        <v>755</v>
      </c>
      <c r="C760" s="200" t="str">
        <f>'!!!KATILIMCI LİSTESİ!!!'!B756</f>
        <v>İPEK BELİNAY ÇOBANOĞLU</v>
      </c>
      <c r="D760" s="201" t="str">
        <f>'!!!KATILIMCI LİSTESİ!!!'!C756</f>
        <v>10181216022</v>
      </c>
      <c r="E760" s="199" t="str">
        <f>'!!!KATILIMCI LİSTESİ!!!'!D756</f>
        <v>TR240001200133800001206059</v>
      </c>
      <c r="F760" s="202">
        <f>'2-Bordro'!G759</f>
        <v>9625</v>
      </c>
      <c r="G760" s="203">
        <v>0</v>
      </c>
      <c r="H760" s="204">
        <f t="shared" si="11"/>
        <v>9625</v>
      </c>
      <c r="I760" s="199">
        <v>755</v>
      </c>
    </row>
    <row r="761" spans="2:9" ht="16.5" customHeight="1" x14ac:dyDescent="0.25">
      <c r="B761" s="199">
        <v>756</v>
      </c>
      <c r="C761" s="200" t="str">
        <f>'!!!KATILIMCI LİSTESİ!!!'!B757</f>
        <v>İREM AKTAŞ</v>
      </c>
      <c r="D761" s="201" t="str">
        <f>'!!!KATILIMCI LİSTESİ!!!'!C757</f>
        <v>14981145766</v>
      </c>
      <c r="E761" s="199" t="str">
        <f>'!!!KATILIMCI LİSTESİ!!!'!D757</f>
        <v>TR430001200133800001209500</v>
      </c>
      <c r="F761" s="202">
        <f>'2-Bordro'!G760</f>
        <v>19250</v>
      </c>
      <c r="G761" s="203">
        <v>0</v>
      </c>
      <c r="H761" s="204">
        <f t="shared" si="11"/>
        <v>19250</v>
      </c>
      <c r="I761" s="199">
        <v>756</v>
      </c>
    </row>
    <row r="762" spans="2:9" ht="16.5" customHeight="1" x14ac:dyDescent="0.25">
      <c r="B762" s="199">
        <v>757</v>
      </c>
      <c r="C762" s="200" t="str">
        <f>'!!!KATILIMCI LİSTESİ!!!'!B758</f>
        <v>İREM BİLGE</v>
      </c>
      <c r="D762" s="201" t="str">
        <f>'!!!KATILIMCI LİSTESİ!!!'!C758</f>
        <v>10967273218</v>
      </c>
      <c r="E762" s="199" t="str">
        <f>'!!!KATILIMCI LİSTESİ!!!'!D758</f>
        <v>TR770001200133800001188033</v>
      </c>
      <c r="F762" s="202">
        <f>'2-Bordro'!G761</f>
        <v>19250</v>
      </c>
      <c r="G762" s="203">
        <v>0</v>
      </c>
      <c r="H762" s="204">
        <f t="shared" si="11"/>
        <v>19250</v>
      </c>
      <c r="I762" s="199">
        <v>757</v>
      </c>
    </row>
    <row r="763" spans="2:9" ht="16.5" customHeight="1" x14ac:dyDescent="0.25">
      <c r="B763" s="199">
        <v>758</v>
      </c>
      <c r="C763" s="200" t="str">
        <f>'!!!KATILIMCI LİSTESİ!!!'!B759</f>
        <v>İREM ÇELİK</v>
      </c>
      <c r="D763" s="201" t="str">
        <f>'!!!KATILIMCI LİSTESİ!!!'!C759</f>
        <v>12759067838</v>
      </c>
      <c r="E763" s="199" t="str">
        <f>'!!!KATILIMCI LİSTESİ!!!'!D759</f>
        <v>TR110001200133800001194944</v>
      </c>
      <c r="F763" s="202">
        <f>'2-Bordro'!G762</f>
        <v>19250</v>
      </c>
      <c r="G763" s="203">
        <v>0</v>
      </c>
      <c r="H763" s="204">
        <f t="shared" si="11"/>
        <v>19250</v>
      </c>
      <c r="I763" s="199">
        <v>758</v>
      </c>
    </row>
    <row r="764" spans="2:9" ht="16.5" customHeight="1" x14ac:dyDescent="0.25">
      <c r="B764" s="199">
        <v>759</v>
      </c>
      <c r="C764" s="200" t="str">
        <f>'!!!KATILIMCI LİSTESİ!!!'!B760</f>
        <v>İREM EVLEKSİZ</v>
      </c>
      <c r="D764" s="201" t="str">
        <f>'!!!KATILIMCI LİSTESİ!!!'!C760</f>
        <v>10526849038</v>
      </c>
      <c r="E764" s="199" t="str">
        <f>'!!!KATILIMCI LİSTESİ!!!'!D760</f>
        <v>TR630001200133800001191583</v>
      </c>
      <c r="F764" s="202">
        <f>'2-Bordro'!G763</f>
        <v>19250</v>
      </c>
      <c r="G764" s="203">
        <v>0</v>
      </c>
      <c r="H764" s="204">
        <f t="shared" si="11"/>
        <v>19250</v>
      </c>
      <c r="I764" s="199">
        <v>759</v>
      </c>
    </row>
    <row r="765" spans="2:9" ht="16.5" customHeight="1" x14ac:dyDescent="0.25">
      <c r="B765" s="199">
        <v>760</v>
      </c>
      <c r="C765" s="200" t="str">
        <f>'!!!KATILIMCI LİSTESİ!!!'!B761</f>
        <v>İREM KAPLAN</v>
      </c>
      <c r="D765" s="201" t="str">
        <f>'!!!KATILIMCI LİSTESİ!!!'!C761</f>
        <v>10811277928</v>
      </c>
      <c r="E765" s="199" t="str">
        <f>'!!!KATILIMCI LİSTESİ!!!'!D761</f>
        <v>TR600001200133800001192219</v>
      </c>
      <c r="F765" s="202">
        <f>'2-Bordro'!G764</f>
        <v>17875</v>
      </c>
      <c r="G765" s="203">
        <v>0</v>
      </c>
      <c r="H765" s="204">
        <f t="shared" si="11"/>
        <v>17875</v>
      </c>
      <c r="I765" s="199">
        <v>760</v>
      </c>
    </row>
    <row r="766" spans="2:9" ht="16.5" customHeight="1" x14ac:dyDescent="0.25">
      <c r="B766" s="199">
        <v>761</v>
      </c>
      <c r="C766" s="200" t="str">
        <f>'!!!KATILIMCI LİSTESİ!!!'!B762</f>
        <v>İREM KARADAĞ</v>
      </c>
      <c r="D766" s="201" t="str">
        <f>'!!!KATILIMCI LİSTESİ!!!'!C762</f>
        <v>10970266214</v>
      </c>
      <c r="E766" s="199" t="str">
        <f>'!!!KATILIMCI LİSTESİ!!!'!D762</f>
        <v>TR740001200133800001209524</v>
      </c>
      <c r="F766" s="202">
        <f>'2-Bordro'!G765</f>
        <v>17875</v>
      </c>
      <c r="G766" s="203">
        <v>0</v>
      </c>
      <c r="H766" s="204">
        <f t="shared" si="11"/>
        <v>17875</v>
      </c>
      <c r="I766" s="199">
        <v>761</v>
      </c>
    </row>
    <row r="767" spans="2:9" ht="16.5" customHeight="1" x14ac:dyDescent="0.25">
      <c r="B767" s="199">
        <v>762</v>
      </c>
      <c r="C767" s="200" t="str">
        <f>'!!!KATILIMCI LİSTESİ!!!'!B763</f>
        <v>İREM KARADANA</v>
      </c>
      <c r="D767" s="201" t="str">
        <f>'!!!KATILIMCI LİSTESİ!!!'!C763</f>
        <v>33340640834</v>
      </c>
      <c r="E767" s="199" t="str">
        <f>'!!!KATILIMCI LİSTESİ!!!'!D763</f>
        <v>TR860001200133800001168471</v>
      </c>
      <c r="F767" s="202">
        <f>'2-Bordro'!G766</f>
        <v>0</v>
      </c>
      <c r="G767" s="203">
        <v>0</v>
      </c>
      <c r="H767" s="204">
        <f t="shared" si="11"/>
        <v>0</v>
      </c>
      <c r="I767" s="199">
        <v>762</v>
      </c>
    </row>
    <row r="768" spans="2:9" ht="16.5" customHeight="1" x14ac:dyDescent="0.25">
      <c r="B768" s="199">
        <v>763</v>
      </c>
      <c r="C768" s="200" t="str">
        <f>'!!!KATILIMCI LİSTESİ!!!'!B764</f>
        <v>İREM KARATAŞ</v>
      </c>
      <c r="D768" s="201" t="str">
        <f>'!!!KATILIMCI LİSTESİ!!!'!C764</f>
        <v>26714538332</v>
      </c>
      <c r="E768" s="199" t="str">
        <f>'!!!KATILIMCI LİSTESİ!!!'!D764</f>
        <v>TR050001200133800001167504</v>
      </c>
      <c r="F768" s="202">
        <f>'2-Bordro'!G767</f>
        <v>19250</v>
      </c>
      <c r="G768" s="203">
        <v>0</v>
      </c>
      <c r="H768" s="204">
        <f t="shared" si="11"/>
        <v>19250</v>
      </c>
      <c r="I768" s="199">
        <v>763</v>
      </c>
    </row>
    <row r="769" spans="2:9" ht="16.5" customHeight="1" x14ac:dyDescent="0.25">
      <c r="B769" s="199">
        <v>764</v>
      </c>
      <c r="C769" s="200" t="str">
        <f>'!!!KATILIMCI LİSTESİ!!!'!B765</f>
        <v>İREM SARIOĞLU</v>
      </c>
      <c r="D769" s="201" t="str">
        <f>'!!!KATILIMCI LİSTESİ!!!'!C765</f>
        <v>10262304402</v>
      </c>
      <c r="E769" s="199" t="str">
        <f>'!!!KATILIMCI LİSTESİ!!!'!D765</f>
        <v>TR350001200133800001190923</v>
      </c>
      <c r="F769" s="202">
        <f>'2-Bordro'!G768</f>
        <v>19250</v>
      </c>
      <c r="G769" s="203">
        <v>0</v>
      </c>
      <c r="H769" s="204">
        <f t="shared" si="11"/>
        <v>19250</v>
      </c>
      <c r="I769" s="199">
        <v>764</v>
      </c>
    </row>
    <row r="770" spans="2:9" ht="16.5" customHeight="1" x14ac:dyDescent="0.25">
      <c r="B770" s="199">
        <v>765</v>
      </c>
      <c r="C770" s="200" t="str">
        <f>'!!!KATILIMCI LİSTESİ!!!'!B766</f>
        <v>İREM YILDIZ</v>
      </c>
      <c r="D770" s="201" t="str">
        <f>'!!!KATILIMCI LİSTESİ!!!'!C766</f>
        <v>11670033540</v>
      </c>
      <c r="E770" s="199" t="str">
        <f>'!!!KATILIMCI LİSTESİ!!!'!D766</f>
        <v>TR180001200133800001206070</v>
      </c>
      <c r="F770" s="202">
        <f>'2-Bordro'!G769</f>
        <v>2750</v>
      </c>
      <c r="G770" s="203">
        <v>0</v>
      </c>
      <c r="H770" s="204">
        <f t="shared" si="11"/>
        <v>2750</v>
      </c>
      <c r="I770" s="199">
        <v>765</v>
      </c>
    </row>
    <row r="771" spans="2:9" ht="16.5" customHeight="1" x14ac:dyDescent="0.25">
      <c r="B771" s="199">
        <v>766</v>
      </c>
      <c r="C771" s="200" t="str">
        <f>'!!!KATILIMCI LİSTESİ!!!'!B767</f>
        <v>İREM NUR SUBAY</v>
      </c>
      <c r="D771" s="201" t="str">
        <f>'!!!KATILIMCI LİSTESİ!!!'!C767</f>
        <v>64624221760</v>
      </c>
      <c r="E771" s="199" t="str">
        <f>'!!!KATILIMCI LİSTESİ!!!'!D767</f>
        <v>TR340001200133800001181241</v>
      </c>
      <c r="F771" s="202">
        <f>'2-Bordro'!G770</f>
        <v>16500</v>
      </c>
      <c r="G771" s="203">
        <v>0</v>
      </c>
      <c r="H771" s="204">
        <f t="shared" si="11"/>
        <v>16500</v>
      </c>
      <c r="I771" s="199">
        <v>766</v>
      </c>
    </row>
    <row r="772" spans="2:9" ht="16.5" customHeight="1" x14ac:dyDescent="0.25">
      <c r="B772" s="199">
        <v>767</v>
      </c>
      <c r="C772" s="200" t="str">
        <f>'!!!KATILIMCI LİSTESİ!!!'!B768</f>
        <v>İREMNUR YEŞİLKAYA</v>
      </c>
      <c r="D772" s="201" t="str">
        <f>'!!!KATILIMCI LİSTESİ!!!'!C768</f>
        <v>11378257408</v>
      </c>
      <c r="E772" s="199" t="str">
        <f>'!!!KATILIMCI LİSTESİ!!!'!D768</f>
        <v>TR720001009010749279905002</v>
      </c>
      <c r="F772" s="202">
        <f>'2-Bordro'!G771</f>
        <v>17875</v>
      </c>
      <c r="G772" s="203">
        <v>0</v>
      </c>
      <c r="H772" s="204">
        <f t="shared" si="11"/>
        <v>17875</v>
      </c>
      <c r="I772" s="199">
        <v>767</v>
      </c>
    </row>
    <row r="773" spans="2:9" ht="16.5" customHeight="1" x14ac:dyDescent="0.25">
      <c r="B773" s="199">
        <v>768</v>
      </c>
      <c r="C773" s="200" t="str">
        <f>'!!!KATILIMCI LİSTESİ!!!'!B769</f>
        <v>İREM ŞEYMA TOKDEMİR</v>
      </c>
      <c r="D773" s="201" t="str">
        <f>'!!!KATILIMCI LİSTESİ!!!'!C769</f>
        <v>18524026536</v>
      </c>
      <c r="E773" s="199" t="str">
        <f>'!!!KATILIMCI LİSTESİ!!!'!D769</f>
        <v>TR460001200133800001196254</v>
      </c>
      <c r="F773" s="202">
        <f>'2-Bordro'!G772</f>
        <v>19250</v>
      </c>
      <c r="G773" s="203">
        <v>0</v>
      </c>
      <c r="H773" s="204">
        <f t="shared" si="11"/>
        <v>19250</v>
      </c>
      <c r="I773" s="199">
        <v>768</v>
      </c>
    </row>
    <row r="774" spans="2:9" ht="16.5" customHeight="1" x14ac:dyDescent="0.25">
      <c r="B774" s="199">
        <v>769</v>
      </c>
      <c r="C774" s="200" t="str">
        <f>'!!!KATILIMCI LİSTESİ!!!'!B770</f>
        <v>İREM SULTAN ÇINKIR</v>
      </c>
      <c r="D774" s="201" t="str">
        <f>'!!!KATILIMCI LİSTESİ!!!'!C770</f>
        <v>30638178208</v>
      </c>
      <c r="E774" s="199" t="str">
        <f>'!!!KATILIMCI LİSTESİ!!!'!D770</f>
        <v>TR810001200133800001168076</v>
      </c>
      <c r="F774" s="202">
        <f>'2-Bordro'!G773</f>
        <v>19250</v>
      </c>
      <c r="G774" s="203">
        <v>0</v>
      </c>
      <c r="H774" s="204">
        <f t="shared" ref="H774:H837" si="12">F774-G774</f>
        <v>19250</v>
      </c>
      <c r="I774" s="199">
        <v>769</v>
      </c>
    </row>
    <row r="775" spans="2:9" ht="16.5" customHeight="1" x14ac:dyDescent="0.25">
      <c r="B775" s="199">
        <v>770</v>
      </c>
      <c r="C775" s="200" t="str">
        <f>'!!!KATILIMCI LİSTESİ!!!'!B771</f>
        <v>IRMAK AĞCA</v>
      </c>
      <c r="D775" s="201" t="str">
        <f>'!!!KATILIMCI LİSTESİ!!!'!C771</f>
        <v>10181383274</v>
      </c>
      <c r="E775" s="199" t="str">
        <f>'!!!KATILIMCI LİSTESİ!!!'!D771</f>
        <v>TR370001200133800001203109</v>
      </c>
      <c r="F775" s="202">
        <f>'2-Bordro'!G774</f>
        <v>15125</v>
      </c>
      <c r="G775" s="203">
        <v>0</v>
      </c>
      <c r="H775" s="204">
        <f t="shared" si="12"/>
        <v>15125</v>
      </c>
      <c r="I775" s="199">
        <v>770</v>
      </c>
    </row>
    <row r="776" spans="2:9" ht="16.5" customHeight="1" x14ac:dyDescent="0.25">
      <c r="B776" s="199">
        <v>771</v>
      </c>
      <c r="C776" s="200" t="str">
        <f>'!!!KATILIMCI LİSTESİ!!!'!B772</f>
        <v>İSA BARAN</v>
      </c>
      <c r="D776" s="201" t="str">
        <f>'!!!KATILIMCI LİSTESİ!!!'!C772</f>
        <v>11588078480</v>
      </c>
      <c r="E776" s="199" t="str">
        <f>'!!!KATILIMCI LİSTESİ!!!'!D772</f>
        <v>TR540001009010787654005001</v>
      </c>
      <c r="F776" s="202">
        <f>'2-Bordro'!G775</f>
        <v>17875</v>
      </c>
      <c r="G776" s="203">
        <v>0</v>
      </c>
      <c r="H776" s="204">
        <f t="shared" si="12"/>
        <v>17875</v>
      </c>
      <c r="I776" s="199">
        <v>771</v>
      </c>
    </row>
    <row r="777" spans="2:9" ht="16.5" customHeight="1" x14ac:dyDescent="0.25">
      <c r="B777" s="199">
        <v>772</v>
      </c>
      <c r="C777" s="200" t="str">
        <f>'!!!KATILIMCI LİSTESİ!!!'!B773</f>
        <v>IŞIL KARACA</v>
      </c>
      <c r="D777" s="201" t="str">
        <f>'!!!KATILIMCI LİSTESİ!!!'!C773</f>
        <v>10178383034</v>
      </c>
      <c r="E777" s="199" t="str">
        <f>'!!!KATILIMCI LİSTESİ!!!'!D773</f>
        <v>TR070001200133800001182309</v>
      </c>
      <c r="F777" s="202">
        <f>'2-Bordro'!G776</f>
        <v>19250</v>
      </c>
      <c r="G777" s="203">
        <v>0</v>
      </c>
      <c r="H777" s="204">
        <f t="shared" si="12"/>
        <v>19250</v>
      </c>
      <c r="I777" s="199">
        <v>772</v>
      </c>
    </row>
    <row r="778" spans="2:9" ht="16.5" customHeight="1" x14ac:dyDescent="0.25">
      <c r="B778" s="199">
        <v>773</v>
      </c>
      <c r="C778" s="200" t="str">
        <f>'!!!KATILIMCI LİSTESİ!!!'!B774</f>
        <v>İSLİM CEREN POLAT</v>
      </c>
      <c r="D778" s="201" t="str">
        <f>'!!!KATILIMCI LİSTESİ!!!'!C774</f>
        <v>10214286374</v>
      </c>
      <c r="E778" s="199" t="str">
        <f>'!!!KATILIMCI LİSTESİ!!!'!D774</f>
        <v>TR520001200936800001048229</v>
      </c>
      <c r="F778" s="202">
        <f>'2-Bordro'!G777</f>
        <v>19250</v>
      </c>
      <c r="G778" s="203">
        <v>0</v>
      </c>
      <c r="H778" s="204">
        <f t="shared" si="12"/>
        <v>19250</v>
      </c>
      <c r="I778" s="199">
        <v>773</v>
      </c>
    </row>
    <row r="779" spans="2:9" ht="16.5" customHeight="1" x14ac:dyDescent="0.25">
      <c r="B779" s="199">
        <v>774</v>
      </c>
      <c r="C779" s="200" t="str">
        <f>'!!!KATILIMCI LİSTESİ!!!'!B775</f>
        <v>İSMAİL ADAY</v>
      </c>
      <c r="D779" s="201" t="str">
        <f>'!!!KATILIMCI LİSTESİ!!!'!C775</f>
        <v>11295122520</v>
      </c>
      <c r="E779" s="199" t="str">
        <f>'!!!KATILIMCI LİSTESİ!!!'!D775</f>
        <v>TR670001200133800001186952</v>
      </c>
      <c r="F779" s="202">
        <f>'2-Bordro'!G778</f>
        <v>12375</v>
      </c>
      <c r="G779" s="203">
        <v>0</v>
      </c>
      <c r="H779" s="204">
        <f t="shared" si="12"/>
        <v>12375</v>
      </c>
      <c r="I779" s="199">
        <v>774</v>
      </c>
    </row>
    <row r="780" spans="2:9" ht="16.5" customHeight="1" x14ac:dyDescent="0.25">
      <c r="B780" s="199">
        <v>775</v>
      </c>
      <c r="C780" s="200" t="str">
        <f>'!!!KATILIMCI LİSTESİ!!!'!B776</f>
        <v>İSMAİL KARAKUŞ</v>
      </c>
      <c r="D780" s="201" t="str">
        <f>'!!!KATILIMCI LİSTESİ!!!'!C776</f>
        <v>10383180206</v>
      </c>
      <c r="E780" s="199" t="str">
        <f>'!!!KATILIMCI LİSTESİ!!!'!D776</f>
        <v>TR890001200133800001191212</v>
      </c>
      <c r="F780" s="202">
        <f>'2-Bordro'!G779</f>
        <v>19250</v>
      </c>
      <c r="G780" s="203">
        <v>0</v>
      </c>
      <c r="H780" s="204">
        <f t="shared" si="12"/>
        <v>19250</v>
      </c>
      <c r="I780" s="199">
        <v>775</v>
      </c>
    </row>
    <row r="781" spans="2:9" ht="16.5" customHeight="1" x14ac:dyDescent="0.25">
      <c r="B781" s="199">
        <v>776</v>
      </c>
      <c r="C781" s="200" t="str">
        <f>'!!!KATILIMCI LİSTESİ!!!'!B777</f>
        <v>İSMAİL TAŞ</v>
      </c>
      <c r="D781" s="201" t="str">
        <f>'!!!KATILIMCI LİSTESİ!!!'!C777</f>
        <v>10356075928</v>
      </c>
      <c r="E781" s="199" t="str">
        <f>'!!!KATILIMCI LİSTESİ!!!'!D777</f>
        <v>TR470001200133800001163644</v>
      </c>
      <c r="F781" s="202">
        <f>'2-Bordro'!G780</f>
        <v>16500</v>
      </c>
      <c r="G781" s="203">
        <v>0</v>
      </c>
      <c r="H781" s="204">
        <f t="shared" si="12"/>
        <v>16500</v>
      </c>
      <c r="I781" s="199">
        <v>776</v>
      </c>
    </row>
    <row r="782" spans="2:9" ht="16.5" customHeight="1" x14ac:dyDescent="0.25">
      <c r="B782" s="199">
        <v>777</v>
      </c>
      <c r="C782" s="200" t="str">
        <f>'!!!KATILIMCI LİSTESİ!!!'!B778</f>
        <v>İSMAİL BATIN KILINÇ</v>
      </c>
      <c r="D782" s="201" t="str">
        <f>'!!!KATILIMCI LİSTESİ!!!'!C778</f>
        <v>18353032128</v>
      </c>
      <c r="E782" s="199" t="str">
        <f>'!!!KATILIMCI LİSTESİ!!!'!D778</f>
        <v>TR380001200133800001135579</v>
      </c>
      <c r="F782" s="202">
        <f>'2-Bordro'!G781</f>
        <v>19250</v>
      </c>
      <c r="G782" s="203">
        <v>0</v>
      </c>
      <c r="H782" s="204">
        <f t="shared" si="12"/>
        <v>19250</v>
      </c>
      <c r="I782" s="199">
        <v>777</v>
      </c>
    </row>
    <row r="783" spans="2:9" ht="16.5" customHeight="1" x14ac:dyDescent="0.25">
      <c r="B783" s="199">
        <v>778</v>
      </c>
      <c r="C783" s="200" t="str">
        <f>'!!!KATILIMCI LİSTESİ!!!'!B779</f>
        <v>İSMAİL BATUHAN ÇAĞLAR</v>
      </c>
      <c r="D783" s="201" t="str">
        <f>'!!!KATILIMCI LİSTESİ!!!'!C779</f>
        <v>13085262232</v>
      </c>
      <c r="E783" s="199" t="str">
        <f>'!!!KATILIMCI LİSTESİ!!!'!D779</f>
        <v>TR820001200133800001132071</v>
      </c>
      <c r="F783" s="202">
        <f>'2-Bordro'!G782</f>
        <v>19250</v>
      </c>
      <c r="G783" s="203">
        <v>0</v>
      </c>
      <c r="H783" s="204">
        <f t="shared" si="12"/>
        <v>19250</v>
      </c>
      <c r="I783" s="199">
        <v>778</v>
      </c>
    </row>
    <row r="784" spans="2:9" ht="16.5" customHeight="1" x14ac:dyDescent="0.25">
      <c r="B784" s="199">
        <v>779</v>
      </c>
      <c r="C784" s="200" t="str">
        <f>'!!!KATILIMCI LİSTESİ!!!'!B780</f>
        <v>İSMAİL CANALP DANACI</v>
      </c>
      <c r="D784" s="201" t="str">
        <f>'!!!KATILIMCI LİSTESİ!!!'!C780</f>
        <v>47743313462</v>
      </c>
      <c r="E784" s="199" t="str">
        <f>'!!!KATILIMCI LİSTESİ!!!'!D780</f>
        <v>TR300001200133800001170740</v>
      </c>
      <c r="F784" s="202">
        <f>'2-Bordro'!G783</f>
        <v>19250</v>
      </c>
      <c r="G784" s="203">
        <v>0</v>
      </c>
      <c r="H784" s="204">
        <f t="shared" si="12"/>
        <v>19250</v>
      </c>
      <c r="I784" s="199">
        <v>779</v>
      </c>
    </row>
    <row r="785" spans="2:9" ht="16.5" customHeight="1" x14ac:dyDescent="0.25">
      <c r="B785" s="199">
        <v>780</v>
      </c>
      <c r="C785" s="200" t="str">
        <f>'!!!KATILIMCI LİSTESİ!!!'!B781</f>
        <v>İZEM SUDE HITAY</v>
      </c>
      <c r="D785" s="201" t="str">
        <f>'!!!KATILIMCI LİSTESİ!!!'!C781</f>
        <v>16861651060</v>
      </c>
      <c r="E785" s="199" t="str">
        <f>'!!!KATILIMCI LİSTESİ!!!'!D781</f>
        <v>TR090001200133800001162873</v>
      </c>
      <c r="F785" s="202">
        <f>'2-Bordro'!G784</f>
        <v>17875</v>
      </c>
      <c r="G785" s="203">
        <v>0</v>
      </c>
      <c r="H785" s="204">
        <f t="shared" si="12"/>
        <v>17875</v>
      </c>
      <c r="I785" s="199">
        <v>780</v>
      </c>
    </row>
    <row r="786" spans="2:9" ht="16.5" customHeight="1" x14ac:dyDescent="0.25">
      <c r="B786" s="199">
        <v>781</v>
      </c>
      <c r="C786" s="200" t="str">
        <f>'!!!KATILIMCI LİSTESİ!!!'!B782</f>
        <v>İZZET AYARKAN</v>
      </c>
      <c r="D786" s="201" t="str">
        <f>'!!!KATILIMCI LİSTESİ!!!'!C782</f>
        <v>13502973482</v>
      </c>
      <c r="E786" s="199" t="str">
        <f>'!!!KATILIMCI LİSTESİ!!!'!D782</f>
        <v>TR280001200133800001204920</v>
      </c>
      <c r="F786" s="202">
        <f>'2-Bordro'!G785</f>
        <v>16500</v>
      </c>
      <c r="G786" s="203">
        <v>0</v>
      </c>
      <c r="H786" s="204">
        <f t="shared" si="12"/>
        <v>16500</v>
      </c>
      <c r="I786" s="199">
        <v>781</v>
      </c>
    </row>
    <row r="787" spans="2:9" ht="16.5" customHeight="1" x14ac:dyDescent="0.25">
      <c r="B787" s="199">
        <v>782</v>
      </c>
      <c r="C787" s="200" t="str">
        <f>'!!!KATILIMCI LİSTESİ!!!'!B783</f>
        <v>JİYAN TANRIVERDİ</v>
      </c>
      <c r="D787" s="201" t="str">
        <f>'!!!KATILIMCI LİSTESİ!!!'!C783</f>
        <v>19768186130</v>
      </c>
      <c r="E787" s="199" t="str">
        <f>'!!!KATILIMCI LİSTESİ!!!'!D783</f>
        <v>TR090001200133800001196338</v>
      </c>
      <c r="F787" s="202">
        <f>'2-Bordro'!G786</f>
        <v>5500</v>
      </c>
      <c r="G787" s="203">
        <v>0</v>
      </c>
      <c r="H787" s="204">
        <f t="shared" si="12"/>
        <v>5500</v>
      </c>
      <c r="I787" s="199">
        <v>782</v>
      </c>
    </row>
    <row r="788" spans="2:9" ht="16.5" customHeight="1" x14ac:dyDescent="0.25">
      <c r="B788" s="199">
        <v>783</v>
      </c>
      <c r="C788" s="200" t="str">
        <f>'!!!KATILIMCI LİSTESİ!!!'!B784</f>
        <v>KAAN ÖZKUTLU</v>
      </c>
      <c r="D788" s="201" t="str">
        <f>'!!!KATILIMCI LİSTESİ!!!'!C784</f>
        <v>47626115350</v>
      </c>
      <c r="E788" s="199" t="str">
        <f>'!!!KATILIMCI LİSTESİ!!!'!D784</f>
        <v>TR660001200133800001149625</v>
      </c>
      <c r="F788" s="202">
        <f>'2-Bordro'!G787</f>
        <v>19250</v>
      </c>
      <c r="G788" s="203">
        <v>0</v>
      </c>
      <c r="H788" s="204">
        <f t="shared" si="12"/>
        <v>19250</v>
      </c>
      <c r="I788" s="199">
        <v>783</v>
      </c>
    </row>
    <row r="789" spans="2:9" ht="16.5" customHeight="1" x14ac:dyDescent="0.25">
      <c r="B789" s="199">
        <v>784</v>
      </c>
      <c r="C789" s="200" t="str">
        <f>'!!!KATILIMCI LİSTESİ!!!'!B785</f>
        <v>KAAN SITKI KORKUT</v>
      </c>
      <c r="D789" s="201" t="str">
        <f>'!!!KATILIMCI LİSTESİ!!!'!C785</f>
        <v>11324260278</v>
      </c>
      <c r="E789" s="199" t="str">
        <f>'!!!KATILIMCI LİSTESİ!!!'!D785</f>
        <v>TR150001200133800001193223</v>
      </c>
      <c r="F789" s="202">
        <f>'2-Bordro'!G788</f>
        <v>19250</v>
      </c>
      <c r="G789" s="203">
        <v>0</v>
      </c>
      <c r="H789" s="204">
        <f t="shared" si="12"/>
        <v>19250</v>
      </c>
      <c r="I789" s="199">
        <v>784</v>
      </c>
    </row>
    <row r="790" spans="2:9" ht="16.5" customHeight="1" x14ac:dyDescent="0.25">
      <c r="B790" s="199">
        <v>785</v>
      </c>
      <c r="C790" s="200" t="str">
        <f>'!!!KATILIMCI LİSTESİ!!!'!B786</f>
        <v>KADİR ARSLAN</v>
      </c>
      <c r="D790" s="201" t="str">
        <f>'!!!KATILIMCI LİSTESİ!!!'!C786</f>
        <v>23662021732</v>
      </c>
      <c r="E790" s="199" t="str">
        <f>'!!!KATILIMCI LİSTESİ!!!'!D786</f>
        <v>TR430001200936600001083806</v>
      </c>
      <c r="F790" s="202">
        <f>'2-Bordro'!G789</f>
        <v>19250</v>
      </c>
      <c r="G790" s="203">
        <v>0</v>
      </c>
      <c r="H790" s="204">
        <f t="shared" si="12"/>
        <v>19250</v>
      </c>
      <c r="I790" s="199">
        <v>785</v>
      </c>
    </row>
    <row r="791" spans="2:9" ht="16.5" customHeight="1" x14ac:dyDescent="0.25">
      <c r="B791" s="199">
        <v>786</v>
      </c>
      <c r="C791" s="200" t="str">
        <f>'!!!KATILIMCI LİSTESİ!!!'!B787</f>
        <v>KADİR KANAT</v>
      </c>
      <c r="D791" s="201" t="str">
        <f>'!!!KATILIMCI LİSTESİ!!!'!C787</f>
        <v>14522218836</v>
      </c>
      <c r="E791" s="199" t="str">
        <f>'!!!KATILIMCI LİSTESİ!!!'!D787</f>
        <v>TR750001000307509672285003</v>
      </c>
      <c r="F791" s="202">
        <f>'2-Bordro'!G790</f>
        <v>19250</v>
      </c>
      <c r="G791" s="203">
        <v>0</v>
      </c>
      <c r="H791" s="204">
        <f t="shared" si="12"/>
        <v>19250</v>
      </c>
      <c r="I791" s="199">
        <v>786</v>
      </c>
    </row>
    <row r="792" spans="2:9" ht="16.5" customHeight="1" x14ac:dyDescent="0.25">
      <c r="B792" s="199">
        <v>787</v>
      </c>
      <c r="C792" s="200" t="str">
        <f>'!!!KATILIMCI LİSTESİ!!!'!B788</f>
        <v>KADİR KARAMAN</v>
      </c>
      <c r="D792" s="201" t="str">
        <f>'!!!KATILIMCI LİSTESİ!!!'!C788</f>
        <v>10583786772</v>
      </c>
      <c r="E792" s="199" t="str">
        <f>'!!!KATILIMCI LİSTESİ!!!'!D788</f>
        <v>TR240001200133800001129720</v>
      </c>
      <c r="F792" s="202">
        <f>'2-Bordro'!G791</f>
        <v>19250</v>
      </c>
      <c r="G792" s="203">
        <v>0</v>
      </c>
      <c r="H792" s="204">
        <f t="shared" si="12"/>
        <v>19250</v>
      </c>
      <c r="I792" s="199">
        <v>787</v>
      </c>
    </row>
    <row r="793" spans="2:9" ht="16.5" customHeight="1" x14ac:dyDescent="0.25">
      <c r="B793" s="199">
        <v>788</v>
      </c>
      <c r="C793" s="200" t="str">
        <f>'!!!KATILIMCI LİSTESİ!!!'!B789</f>
        <v>KADİR KAYA</v>
      </c>
      <c r="D793" s="201" t="str">
        <f>'!!!KATILIMCI LİSTESİ!!!'!C789</f>
        <v>25802331688</v>
      </c>
      <c r="E793" s="199" t="str">
        <f>'!!!KATILIMCI LİSTESİ!!!'!D789</f>
        <v>TR180001200133800001139722</v>
      </c>
      <c r="F793" s="202">
        <f>'2-Bordro'!G792</f>
        <v>12375</v>
      </c>
      <c r="G793" s="203">
        <v>0</v>
      </c>
      <c r="H793" s="204">
        <f t="shared" si="12"/>
        <v>12375</v>
      </c>
      <c r="I793" s="199">
        <v>788</v>
      </c>
    </row>
    <row r="794" spans="2:9" ht="16.5" customHeight="1" x14ac:dyDescent="0.25">
      <c r="B794" s="199">
        <v>789</v>
      </c>
      <c r="C794" s="200" t="str">
        <f>'!!!KATILIMCI LİSTESİ!!!'!B790</f>
        <v>KADİR ÖZKILIÇ</v>
      </c>
      <c r="D794" s="201" t="str">
        <f>'!!!KATILIMCI LİSTESİ!!!'!C790</f>
        <v>10931281386</v>
      </c>
      <c r="E794" s="199" t="str">
        <f>'!!!KATILIMCI LİSTESİ!!!'!D790</f>
        <v>TR350001200133800001183842</v>
      </c>
      <c r="F794" s="202">
        <f>'2-Bordro'!G793</f>
        <v>19250</v>
      </c>
      <c r="G794" s="203">
        <v>0</v>
      </c>
      <c r="H794" s="204">
        <f t="shared" si="12"/>
        <v>19250</v>
      </c>
      <c r="I794" s="199">
        <v>789</v>
      </c>
    </row>
    <row r="795" spans="2:9" ht="16.5" customHeight="1" x14ac:dyDescent="0.25">
      <c r="B795" s="199">
        <v>790</v>
      </c>
      <c r="C795" s="200" t="str">
        <f>'!!!KATILIMCI LİSTESİ!!!'!B791</f>
        <v>KADİR EĞEMEN BOZKURT</v>
      </c>
      <c r="D795" s="201" t="str">
        <f>'!!!KATILIMCI LİSTESİ!!!'!C791</f>
        <v>10592283910</v>
      </c>
      <c r="E795" s="199" t="str">
        <f>'!!!KATILIMCI LİSTESİ!!!'!D791</f>
        <v>TR650001200133800001191741</v>
      </c>
      <c r="F795" s="202">
        <f>'2-Bordro'!G794</f>
        <v>17875</v>
      </c>
      <c r="G795" s="203">
        <v>0</v>
      </c>
      <c r="H795" s="204">
        <f t="shared" si="12"/>
        <v>17875</v>
      </c>
      <c r="I795" s="199">
        <v>790</v>
      </c>
    </row>
    <row r="796" spans="2:9" ht="16.5" customHeight="1" x14ac:dyDescent="0.25">
      <c r="B796" s="199">
        <v>791</v>
      </c>
      <c r="C796" s="200" t="str">
        <f>'!!!KATILIMCI LİSTESİ!!!'!B792</f>
        <v>KADİR KEMAL ÖZTÜRK</v>
      </c>
      <c r="D796" s="201" t="str">
        <f>'!!!KATILIMCI LİSTESİ!!!'!C792</f>
        <v>10231473832</v>
      </c>
      <c r="E796" s="199" t="str">
        <f>'!!!KATILIMCI LİSTESİ!!!'!D792</f>
        <v>TR670001200133800001181811</v>
      </c>
      <c r="F796" s="202">
        <f>'2-Bordro'!G795</f>
        <v>19250</v>
      </c>
      <c r="G796" s="203">
        <v>0</v>
      </c>
      <c r="H796" s="204">
        <f t="shared" si="12"/>
        <v>19250</v>
      </c>
      <c r="I796" s="199">
        <v>791</v>
      </c>
    </row>
    <row r="797" spans="2:9" ht="16.5" customHeight="1" x14ac:dyDescent="0.25">
      <c r="B797" s="199">
        <v>792</v>
      </c>
      <c r="C797" s="200" t="str">
        <f>'!!!KATILIMCI LİSTESİ!!!'!B793</f>
        <v>KADRİ ESER</v>
      </c>
      <c r="D797" s="201" t="str">
        <f>'!!!KATILIMCI LİSTESİ!!!'!C793</f>
        <v>46810181188</v>
      </c>
      <c r="E797" s="199" t="str">
        <f>'!!!KATILIMCI LİSTESİ!!!'!D793</f>
        <v>TR310001200133800001179064</v>
      </c>
      <c r="F797" s="202">
        <f>'2-Bordro'!G796</f>
        <v>19250</v>
      </c>
      <c r="G797" s="203">
        <v>0</v>
      </c>
      <c r="H797" s="204">
        <f t="shared" si="12"/>
        <v>19250</v>
      </c>
      <c r="I797" s="199">
        <v>792</v>
      </c>
    </row>
    <row r="798" spans="2:9" ht="16.5" customHeight="1" x14ac:dyDescent="0.25">
      <c r="B798" s="199">
        <v>793</v>
      </c>
      <c r="C798" s="200" t="str">
        <f>'!!!KATILIMCI LİSTESİ!!!'!B794</f>
        <v>KADRİYE GÖREN</v>
      </c>
      <c r="D798" s="201" t="str">
        <f>'!!!KATILIMCI LİSTESİ!!!'!C794</f>
        <v>38252138226</v>
      </c>
      <c r="E798" s="199" t="str">
        <f>'!!!KATILIMCI LİSTESİ!!!'!D794</f>
        <v>TR120001200133800001197157</v>
      </c>
      <c r="F798" s="202">
        <f>'2-Bordro'!G797</f>
        <v>12375</v>
      </c>
      <c r="G798" s="203">
        <v>0</v>
      </c>
      <c r="H798" s="204">
        <f t="shared" si="12"/>
        <v>12375</v>
      </c>
      <c r="I798" s="199">
        <v>793</v>
      </c>
    </row>
    <row r="799" spans="2:9" ht="16.5" customHeight="1" x14ac:dyDescent="0.25">
      <c r="B799" s="199">
        <v>794</v>
      </c>
      <c r="C799" s="200" t="str">
        <f>'!!!KATILIMCI LİSTESİ!!!'!B795</f>
        <v>KADRİYE POLAT</v>
      </c>
      <c r="D799" s="201" t="str">
        <f>'!!!KATILIMCI LİSTESİ!!!'!C795</f>
        <v>11699807900</v>
      </c>
      <c r="E799" s="199" t="str">
        <f>'!!!KATILIMCI LİSTESİ!!!'!D795</f>
        <v>TR360001200133800001193815</v>
      </c>
      <c r="F799" s="202">
        <f>'2-Bordro'!G798</f>
        <v>17875</v>
      </c>
      <c r="G799" s="203">
        <v>0</v>
      </c>
      <c r="H799" s="204">
        <f t="shared" si="12"/>
        <v>17875</v>
      </c>
      <c r="I799" s="199">
        <v>794</v>
      </c>
    </row>
    <row r="800" spans="2:9" ht="16.5" customHeight="1" x14ac:dyDescent="0.25">
      <c r="B800" s="199">
        <v>795</v>
      </c>
      <c r="C800" s="200" t="str">
        <f>'!!!KATILIMCI LİSTESİ!!!'!B796</f>
        <v>KADRİYE NUR DELİ</v>
      </c>
      <c r="D800" s="201" t="str">
        <f>'!!!KATILIMCI LİSTESİ!!!'!C796</f>
        <v>10527174894</v>
      </c>
      <c r="E800" s="199" t="str">
        <f>'!!!KATILIMCI LİSTESİ!!!'!D796</f>
        <v>TR510001200133800001179092</v>
      </c>
      <c r="F800" s="202">
        <f>'2-Bordro'!G799</f>
        <v>19250</v>
      </c>
      <c r="G800" s="203">
        <v>0</v>
      </c>
      <c r="H800" s="204">
        <f t="shared" si="12"/>
        <v>19250</v>
      </c>
      <c r="I800" s="199">
        <v>795</v>
      </c>
    </row>
    <row r="801" spans="2:9" ht="16.5" customHeight="1" x14ac:dyDescent="0.25">
      <c r="B801" s="199">
        <v>796</v>
      </c>
      <c r="C801" s="200" t="str">
        <f>'!!!KATILIMCI LİSTESİ!!!'!B797</f>
        <v>KADRİYE NUR IŞIK</v>
      </c>
      <c r="D801" s="201" t="str">
        <f>'!!!KATILIMCI LİSTESİ!!!'!C797</f>
        <v>10015374652</v>
      </c>
      <c r="E801" s="199" t="str">
        <f>'!!!KATILIMCI LİSTESİ!!!'!D797</f>
        <v>TR350001200133800001190438</v>
      </c>
      <c r="F801" s="202">
        <f>'2-Bordro'!G800</f>
        <v>19250</v>
      </c>
      <c r="G801" s="203">
        <v>0</v>
      </c>
      <c r="H801" s="204">
        <f t="shared" si="12"/>
        <v>19250</v>
      </c>
      <c r="I801" s="199">
        <v>796</v>
      </c>
    </row>
    <row r="802" spans="2:9" ht="16.5" customHeight="1" x14ac:dyDescent="0.25">
      <c r="B802" s="199">
        <v>797</v>
      </c>
      <c r="C802" s="200" t="str">
        <f>'!!!KATILIMCI LİSTESİ!!!'!B798</f>
        <v>KAĞAN ASLAN</v>
      </c>
      <c r="D802" s="201" t="str">
        <f>'!!!KATILIMCI LİSTESİ!!!'!C798</f>
        <v>33613193098</v>
      </c>
      <c r="E802" s="199" t="str">
        <f>'!!!KATILIMCI LİSTESİ!!!'!D798</f>
        <v>TR480001200133800001143353</v>
      </c>
      <c r="F802" s="202">
        <f>'2-Bordro'!G801</f>
        <v>19250</v>
      </c>
      <c r="G802" s="203">
        <v>0</v>
      </c>
      <c r="H802" s="204">
        <f t="shared" si="12"/>
        <v>19250</v>
      </c>
      <c r="I802" s="199">
        <v>797</v>
      </c>
    </row>
    <row r="803" spans="2:9" ht="16.5" customHeight="1" x14ac:dyDescent="0.25">
      <c r="B803" s="199">
        <v>798</v>
      </c>
      <c r="C803" s="200" t="str">
        <f>'!!!KATILIMCI LİSTESİ!!!'!B799</f>
        <v>KAJİN SİCAK</v>
      </c>
      <c r="D803" s="201" t="str">
        <f>'!!!KATILIMCI LİSTESİ!!!'!C799</f>
        <v>12854763680</v>
      </c>
      <c r="E803" s="199" t="str">
        <f>'!!!KATILIMCI LİSTESİ!!!'!D799</f>
        <v>TR930001200133800001194923</v>
      </c>
      <c r="F803" s="202">
        <f>'2-Bordro'!G802</f>
        <v>8250</v>
      </c>
      <c r="G803" s="203">
        <v>0</v>
      </c>
      <c r="H803" s="204">
        <f t="shared" si="12"/>
        <v>8250</v>
      </c>
      <c r="I803" s="199">
        <v>798</v>
      </c>
    </row>
    <row r="804" spans="2:9" ht="16.5" customHeight="1" x14ac:dyDescent="0.25">
      <c r="B804" s="199">
        <v>799</v>
      </c>
      <c r="C804" s="200" t="str">
        <f>'!!!KATILIMCI LİSTESİ!!!'!B800</f>
        <v>KARDELEN KUŞ</v>
      </c>
      <c r="D804" s="201" t="str">
        <f>'!!!KATILIMCI LİSTESİ!!!'!C800</f>
        <v>42289553716</v>
      </c>
      <c r="E804" s="199" t="str">
        <f>'!!!KATILIMCI LİSTESİ!!!'!D800</f>
        <v>TR620001200133800001169873</v>
      </c>
      <c r="F804" s="202">
        <f>'2-Bordro'!G803</f>
        <v>17875</v>
      </c>
      <c r="G804" s="203">
        <v>0</v>
      </c>
      <c r="H804" s="204">
        <f t="shared" si="12"/>
        <v>17875</v>
      </c>
      <c r="I804" s="199">
        <v>799</v>
      </c>
    </row>
    <row r="805" spans="2:9" ht="16.5" customHeight="1" x14ac:dyDescent="0.25">
      <c r="B805" s="199">
        <v>800</v>
      </c>
      <c r="C805" s="200" t="str">
        <f>'!!!KATILIMCI LİSTESİ!!!'!B801</f>
        <v>KASIM ENES BULUT</v>
      </c>
      <c r="D805" s="201" t="str">
        <f>'!!!KATILIMCI LİSTESİ!!!'!C801</f>
        <v>12155241214</v>
      </c>
      <c r="E805" s="199" t="str">
        <f>'!!!KATILIMCI LİSTESİ!!!'!D801</f>
        <v>TR350001200133800001183260</v>
      </c>
      <c r="F805" s="202">
        <f>'2-Bordro'!G804</f>
        <v>19250</v>
      </c>
      <c r="G805" s="203">
        <v>0</v>
      </c>
      <c r="H805" s="204">
        <f t="shared" si="12"/>
        <v>19250</v>
      </c>
      <c r="I805" s="199">
        <v>800</v>
      </c>
    </row>
    <row r="806" spans="2:9" ht="16.5" customHeight="1" x14ac:dyDescent="0.25">
      <c r="B806" s="199">
        <v>801</v>
      </c>
      <c r="C806" s="200" t="str">
        <f>'!!!KATILIMCI LİSTESİ!!!'!B802</f>
        <v>KEMAL GÖRKEM ÇETİN</v>
      </c>
      <c r="D806" s="201" t="str">
        <f>'!!!KATILIMCI LİSTESİ!!!'!C802</f>
        <v>55885190988</v>
      </c>
      <c r="E806" s="199" t="str">
        <f>'!!!KATILIMCI LİSTESİ!!!'!D802</f>
        <v>TR540001200133800001171278</v>
      </c>
      <c r="F806" s="202">
        <f>'2-Bordro'!G805</f>
        <v>15125</v>
      </c>
      <c r="G806" s="203">
        <v>0</v>
      </c>
      <c r="H806" s="204">
        <f t="shared" si="12"/>
        <v>15125</v>
      </c>
      <c r="I806" s="199">
        <v>801</v>
      </c>
    </row>
    <row r="807" spans="2:9" ht="16.5" customHeight="1" x14ac:dyDescent="0.25">
      <c r="B807" s="199">
        <v>802</v>
      </c>
      <c r="C807" s="200" t="str">
        <f>'!!!KATILIMCI LİSTESİ!!!'!B803</f>
        <v>KENAN YÜKSELOĞLU</v>
      </c>
      <c r="D807" s="201" t="str">
        <f>'!!!KATILIMCI LİSTESİ!!!'!C803</f>
        <v>38869325880</v>
      </c>
      <c r="E807" s="199" t="str">
        <f>'!!!KATILIMCI LİSTESİ!!!'!D803</f>
        <v>TR590001200133800001197184</v>
      </c>
      <c r="F807" s="202">
        <f>'2-Bordro'!G806</f>
        <v>19250</v>
      </c>
      <c r="G807" s="203">
        <v>0</v>
      </c>
      <c r="H807" s="204">
        <f t="shared" si="12"/>
        <v>19250</v>
      </c>
      <c r="I807" s="199">
        <v>802</v>
      </c>
    </row>
    <row r="808" spans="2:9" ht="16.5" customHeight="1" x14ac:dyDescent="0.25">
      <c r="B808" s="199">
        <v>803</v>
      </c>
      <c r="C808" s="200" t="str">
        <f>'!!!KATILIMCI LİSTESİ!!!'!B804</f>
        <v>KENAN BATİN TOPALBEKİROĞLU</v>
      </c>
      <c r="D808" s="201" t="str">
        <f>'!!!KATILIMCI LİSTESİ!!!'!C804</f>
        <v>11897241148</v>
      </c>
      <c r="E808" s="199" t="str">
        <f>'!!!KATILIMCI LİSTESİ!!!'!D804</f>
        <v>TR060001200154900001137816</v>
      </c>
      <c r="F808" s="202">
        <f>'2-Bordro'!G807</f>
        <v>19250</v>
      </c>
      <c r="G808" s="203">
        <v>0</v>
      </c>
      <c r="H808" s="204">
        <f t="shared" si="12"/>
        <v>19250</v>
      </c>
      <c r="I808" s="199">
        <v>803</v>
      </c>
    </row>
    <row r="809" spans="2:9" ht="16.5" customHeight="1" x14ac:dyDescent="0.25">
      <c r="B809" s="199">
        <v>804</v>
      </c>
      <c r="C809" s="200" t="str">
        <f>'!!!KATILIMCI LİSTESİ!!!'!B805</f>
        <v>KEREM ÇEVİK</v>
      </c>
      <c r="D809" s="201" t="str">
        <f>'!!!KATILIMCI LİSTESİ!!!'!C805</f>
        <v>10652633860</v>
      </c>
      <c r="E809" s="199" t="str">
        <f>'!!!KATILIMCI LİSTESİ!!!'!D805</f>
        <v>TR250001200133800001191879</v>
      </c>
      <c r="F809" s="202">
        <f>'2-Bordro'!G808</f>
        <v>8250</v>
      </c>
      <c r="G809" s="203">
        <v>0</v>
      </c>
      <c r="H809" s="204">
        <f t="shared" si="12"/>
        <v>8250</v>
      </c>
      <c r="I809" s="199">
        <v>804</v>
      </c>
    </row>
    <row r="810" spans="2:9" ht="16.5" customHeight="1" x14ac:dyDescent="0.25">
      <c r="B810" s="199">
        <v>805</v>
      </c>
      <c r="C810" s="200" t="str">
        <f>'!!!KATILIMCI LİSTESİ!!!'!B806</f>
        <v>KEREM CORA</v>
      </c>
      <c r="D810" s="201" t="str">
        <f>'!!!KATILIMCI LİSTESİ!!!'!C806</f>
        <v>11858302086</v>
      </c>
      <c r="E810" s="199" t="str">
        <f>'!!!KATILIMCI LİSTESİ!!!'!D806</f>
        <v>TR730001200133800001201394</v>
      </c>
      <c r="F810" s="202">
        <f>'2-Bordro'!G809</f>
        <v>19250</v>
      </c>
      <c r="G810" s="203">
        <v>0</v>
      </c>
      <c r="H810" s="204">
        <f t="shared" si="12"/>
        <v>19250</v>
      </c>
      <c r="I810" s="199">
        <v>805</v>
      </c>
    </row>
    <row r="811" spans="2:9" ht="16.5" customHeight="1" x14ac:dyDescent="0.25">
      <c r="B811" s="199">
        <v>806</v>
      </c>
      <c r="C811" s="200" t="str">
        <f>'!!!KATILIMCI LİSTESİ!!!'!B807</f>
        <v>KEREM KALEAĞASI</v>
      </c>
      <c r="D811" s="201" t="str">
        <f>'!!!KATILIMCI LİSTESİ!!!'!C807</f>
        <v>10108387446</v>
      </c>
      <c r="E811" s="199" t="str">
        <f>'!!!KATILIMCI LİSTESİ!!!'!D807</f>
        <v>TR280001200133800001190564</v>
      </c>
      <c r="F811" s="202">
        <f>'2-Bordro'!G810</f>
        <v>19250</v>
      </c>
      <c r="G811" s="203">
        <v>0</v>
      </c>
      <c r="H811" s="204">
        <f t="shared" si="12"/>
        <v>19250</v>
      </c>
      <c r="I811" s="199">
        <v>806</v>
      </c>
    </row>
    <row r="812" spans="2:9" ht="16.5" customHeight="1" x14ac:dyDescent="0.25">
      <c r="B812" s="199">
        <v>807</v>
      </c>
      <c r="C812" s="200" t="str">
        <f>'!!!KATILIMCI LİSTESİ!!!'!B808</f>
        <v>KERİM ARDA IŞIL</v>
      </c>
      <c r="D812" s="201" t="str">
        <f>'!!!KATILIMCI LİSTESİ!!!'!C808</f>
        <v>11305426686</v>
      </c>
      <c r="E812" s="199" t="str">
        <f>'!!!KATILIMCI LİSTESİ!!!'!D808</f>
        <v>TR160001200133800001203681</v>
      </c>
      <c r="F812" s="202">
        <f>'2-Bordro'!G811</f>
        <v>19250</v>
      </c>
      <c r="G812" s="203">
        <v>0</v>
      </c>
      <c r="H812" s="204">
        <f t="shared" si="12"/>
        <v>19250</v>
      </c>
      <c r="I812" s="199">
        <v>807</v>
      </c>
    </row>
    <row r="813" spans="2:9" ht="16.5" customHeight="1" x14ac:dyDescent="0.25">
      <c r="B813" s="199">
        <v>808</v>
      </c>
      <c r="C813" s="200" t="str">
        <f>'!!!KATILIMCI LİSTESİ!!!'!B809</f>
        <v>KEVSER DEMİR</v>
      </c>
      <c r="D813" s="201" t="str">
        <f>'!!!KATILIMCI LİSTESİ!!!'!C809</f>
        <v>12698213990</v>
      </c>
      <c r="E813" s="199" t="str">
        <f>'!!!KATILIMCI LİSTESİ!!!'!D809</f>
        <v>TR460001200133800001194799</v>
      </c>
      <c r="F813" s="202">
        <f>'2-Bordro'!G812</f>
        <v>12375</v>
      </c>
      <c r="G813" s="203">
        <v>0</v>
      </c>
      <c r="H813" s="204">
        <f t="shared" si="12"/>
        <v>12375</v>
      </c>
      <c r="I813" s="199">
        <v>808</v>
      </c>
    </row>
    <row r="814" spans="2:9" ht="16.5" customHeight="1" x14ac:dyDescent="0.25">
      <c r="B814" s="199">
        <v>809</v>
      </c>
      <c r="C814" s="200" t="str">
        <f>'!!!KATILIMCI LİSTESİ!!!'!B810</f>
        <v>KEVSER GÖÇMEN</v>
      </c>
      <c r="D814" s="201" t="str">
        <f>'!!!KATILIMCI LİSTESİ!!!'!C810</f>
        <v>23311870094</v>
      </c>
      <c r="E814" s="199" t="str">
        <f>'!!!KATILIMCI LİSTESİ!!!'!D810</f>
        <v>TR680001200133800001166952</v>
      </c>
      <c r="F814" s="202">
        <f>'2-Bordro'!G813</f>
        <v>16500</v>
      </c>
      <c r="G814" s="203">
        <v>0</v>
      </c>
      <c r="H814" s="204">
        <f t="shared" si="12"/>
        <v>16500</v>
      </c>
      <c r="I814" s="199">
        <v>809</v>
      </c>
    </row>
    <row r="815" spans="2:9" ht="16.5" customHeight="1" x14ac:dyDescent="0.25">
      <c r="B815" s="199">
        <v>810</v>
      </c>
      <c r="C815" s="200" t="str">
        <f>'!!!KATILIMCI LİSTESİ!!!'!B811</f>
        <v>KEVSER KATIRCI</v>
      </c>
      <c r="D815" s="201" t="str">
        <f>'!!!KATILIMCI LİSTESİ!!!'!C811</f>
        <v>12797212078</v>
      </c>
      <c r="E815" s="199" t="str">
        <f>'!!!KATILIMCI LİSTESİ!!!'!D811</f>
        <v>TR340001200133800001177555</v>
      </c>
      <c r="F815" s="202">
        <f>'2-Bordro'!G814</f>
        <v>19250</v>
      </c>
      <c r="G815" s="203">
        <v>0</v>
      </c>
      <c r="H815" s="204">
        <f t="shared" si="12"/>
        <v>19250</v>
      </c>
      <c r="I815" s="199">
        <v>810</v>
      </c>
    </row>
    <row r="816" spans="2:9" ht="16.5" customHeight="1" x14ac:dyDescent="0.25">
      <c r="B816" s="199">
        <v>811</v>
      </c>
      <c r="C816" s="200" t="str">
        <f>'!!!KATILIMCI LİSTESİ!!!'!B812</f>
        <v>KEVSER SEMERCİ</v>
      </c>
      <c r="D816" s="201" t="str">
        <f>'!!!KATILIMCI LİSTESİ!!!'!C812</f>
        <v>11342321906</v>
      </c>
      <c r="E816" s="199" t="str">
        <f>'!!!KATILIMCI LİSTESİ!!!'!D812</f>
        <v>TR380001200133800001204061</v>
      </c>
      <c r="F816" s="202">
        <f>'2-Bordro'!G815</f>
        <v>8250</v>
      </c>
      <c r="G816" s="203">
        <v>0</v>
      </c>
      <c r="H816" s="204">
        <f t="shared" si="12"/>
        <v>8250</v>
      </c>
      <c r="I816" s="199">
        <v>811</v>
      </c>
    </row>
    <row r="817" spans="2:9" ht="16.5" customHeight="1" x14ac:dyDescent="0.25">
      <c r="B817" s="199">
        <v>812</v>
      </c>
      <c r="C817" s="200" t="str">
        <f>'!!!KATILIMCI LİSTESİ!!!'!B813</f>
        <v>KEZİBAN BEYZA AKÇAY</v>
      </c>
      <c r="D817" s="201" t="str">
        <f>'!!!KATILIMCI LİSTESİ!!!'!C813</f>
        <v>11366454482</v>
      </c>
      <c r="E817" s="199" t="str">
        <f>'!!!KATILIMCI LİSTESİ!!!'!D813</f>
        <v>TR760001200133800001193289</v>
      </c>
      <c r="F817" s="202">
        <f>'2-Bordro'!G816</f>
        <v>19250</v>
      </c>
      <c r="G817" s="203">
        <v>0</v>
      </c>
      <c r="H817" s="204">
        <f t="shared" si="12"/>
        <v>19250</v>
      </c>
      <c r="I817" s="199">
        <v>812</v>
      </c>
    </row>
    <row r="818" spans="2:9" ht="16.5" customHeight="1" x14ac:dyDescent="0.25">
      <c r="B818" s="199">
        <v>813</v>
      </c>
      <c r="C818" s="200" t="str">
        <f>'!!!KATILIMCI LİSTESİ!!!'!B814</f>
        <v>KÜBRA AKAR</v>
      </c>
      <c r="D818" s="201" t="str">
        <f>'!!!KATILIMCI LİSTESİ!!!'!C814</f>
        <v>16810265560</v>
      </c>
      <c r="E818" s="199" t="str">
        <f>'!!!KATILIMCI LİSTESİ!!!'!D814</f>
        <v>TR470001200133800001200601</v>
      </c>
      <c r="F818" s="202">
        <f>'2-Bordro'!G817</f>
        <v>19250</v>
      </c>
      <c r="G818" s="203">
        <v>0</v>
      </c>
      <c r="H818" s="204">
        <f t="shared" si="12"/>
        <v>19250</v>
      </c>
      <c r="I818" s="199">
        <v>813</v>
      </c>
    </row>
    <row r="819" spans="2:9" ht="16.5" customHeight="1" x14ac:dyDescent="0.25">
      <c r="B819" s="199">
        <v>814</v>
      </c>
      <c r="C819" s="200" t="str">
        <f>'!!!KATILIMCI LİSTESİ!!!'!B815</f>
        <v>KÜBRA AKCAN</v>
      </c>
      <c r="D819" s="201" t="str">
        <f>'!!!KATILIMCI LİSTESİ!!!'!C815</f>
        <v>11294846892</v>
      </c>
      <c r="E819" s="199" t="str">
        <f>'!!!KATILIMCI LİSTESİ!!!'!D815</f>
        <v>TR460001200133800001178503</v>
      </c>
      <c r="F819" s="202">
        <f>'2-Bordro'!G818</f>
        <v>5500</v>
      </c>
      <c r="G819" s="203">
        <v>0</v>
      </c>
      <c r="H819" s="204">
        <f t="shared" si="12"/>
        <v>5500</v>
      </c>
      <c r="I819" s="199">
        <v>814</v>
      </c>
    </row>
    <row r="820" spans="2:9" ht="16.5" customHeight="1" x14ac:dyDescent="0.25">
      <c r="B820" s="199">
        <v>815</v>
      </c>
      <c r="C820" s="200" t="str">
        <f>'!!!KATILIMCI LİSTESİ!!!'!B816</f>
        <v>KÜBRA ANAR</v>
      </c>
      <c r="D820" s="201" t="str">
        <f>'!!!KATILIMCI LİSTESİ!!!'!C816</f>
        <v>18037445046</v>
      </c>
      <c r="E820" s="199" t="str">
        <f>'!!!KATILIMCI LİSTESİ!!!'!D816</f>
        <v>TR540001200133800001135388</v>
      </c>
      <c r="F820" s="202">
        <f>'2-Bordro'!G819</f>
        <v>19250</v>
      </c>
      <c r="G820" s="203">
        <v>0</v>
      </c>
      <c r="H820" s="204">
        <f t="shared" si="12"/>
        <v>19250</v>
      </c>
      <c r="I820" s="199">
        <v>815</v>
      </c>
    </row>
    <row r="821" spans="2:9" ht="16.5" customHeight="1" x14ac:dyDescent="0.25">
      <c r="B821" s="199">
        <v>816</v>
      </c>
      <c r="C821" s="200" t="str">
        <f>'!!!KATILIMCI LİSTESİ!!!'!B817</f>
        <v>KÜBRA ANDİNÇ</v>
      </c>
      <c r="D821" s="201" t="str">
        <f>'!!!KATILIMCI LİSTESİ!!!'!C817</f>
        <v>10601863140</v>
      </c>
      <c r="E821" s="199" t="str">
        <f>'!!!KATILIMCI LİSTESİ!!!'!D817</f>
        <v>TR180001009010563443105001</v>
      </c>
      <c r="F821" s="202">
        <f>'2-Bordro'!G820</f>
        <v>16500</v>
      </c>
      <c r="G821" s="203">
        <v>0</v>
      </c>
      <c r="H821" s="204">
        <f t="shared" si="12"/>
        <v>16500</v>
      </c>
      <c r="I821" s="199">
        <v>816</v>
      </c>
    </row>
    <row r="822" spans="2:9" ht="16.5" customHeight="1" x14ac:dyDescent="0.25">
      <c r="B822" s="199">
        <v>817</v>
      </c>
      <c r="C822" s="200" t="str">
        <f>'!!!KATILIMCI LİSTESİ!!!'!B818</f>
        <v>KÜBRA DAĞ</v>
      </c>
      <c r="D822" s="201" t="str">
        <f>'!!!KATILIMCI LİSTESİ!!!'!C818</f>
        <v>17630056222</v>
      </c>
      <c r="E822" s="199" t="str">
        <f>'!!!KATILIMCI LİSTESİ!!!'!D818</f>
        <v>TR190001200133800001135145</v>
      </c>
      <c r="F822" s="202">
        <f>'2-Bordro'!G821</f>
        <v>17875</v>
      </c>
      <c r="G822" s="203">
        <v>0</v>
      </c>
      <c r="H822" s="204">
        <f t="shared" si="12"/>
        <v>17875</v>
      </c>
      <c r="I822" s="199">
        <v>817</v>
      </c>
    </row>
    <row r="823" spans="2:9" ht="16.5" customHeight="1" x14ac:dyDescent="0.25">
      <c r="B823" s="199">
        <v>818</v>
      </c>
      <c r="C823" s="200" t="str">
        <f>'!!!KATILIMCI LİSTESİ!!!'!B819</f>
        <v>KÜBRA DEMİR</v>
      </c>
      <c r="D823" s="201" t="str">
        <f>'!!!KATILIMCI LİSTESİ!!!'!C819</f>
        <v>24155019502</v>
      </c>
      <c r="E823" s="199" t="str">
        <f>'!!!KATILIMCI LİSTESİ!!!'!D819</f>
        <v>TR650001200133800001186697</v>
      </c>
      <c r="F823" s="202">
        <f>'2-Bordro'!G822</f>
        <v>16500</v>
      </c>
      <c r="G823" s="203">
        <v>0</v>
      </c>
      <c r="H823" s="204">
        <f t="shared" si="12"/>
        <v>16500</v>
      </c>
      <c r="I823" s="199">
        <v>818</v>
      </c>
    </row>
    <row r="824" spans="2:9" ht="16.5" customHeight="1" x14ac:dyDescent="0.25">
      <c r="B824" s="199">
        <v>819</v>
      </c>
      <c r="C824" s="200" t="str">
        <f>'!!!KATILIMCI LİSTESİ!!!'!B820</f>
        <v>KÜBRA GÜCİN</v>
      </c>
      <c r="D824" s="201" t="str">
        <f>'!!!KATILIMCI LİSTESİ!!!'!C820</f>
        <v>29450447128</v>
      </c>
      <c r="E824" s="199" t="str">
        <f>'!!!KATILIMCI LİSTESİ!!!'!D820</f>
        <v>TR060001200133800001141393</v>
      </c>
      <c r="F824" s="202">
        <f>'2-Bordro'!G823</f>
        <v>19250</v>
      </c>
      <c r="G824" s="203">
        <v>0</v>
      </c>
      <c r="H824" s="204">
        <f t="shared" si="12"/>
        <v>19250</v>
      </c>
      <c r="I824" s="199">
        <v>819</v>
      </c>
    </row>
    <row r="825" spans="2:9" ht="16.5" customHeight="1" x14ac:dyDescent="0.25">
      <c r="B825" s="199">
        <v>820</v>
      </c>
      <c r="C825" s="200" t="str">
        <f>'!!!KATILIMCI LİSTESİ!!!'!B821</f>
        <v>KÜBRA İŞGÜZAR</v>
      </c>
      <c r="D825" s="201" t="str">
        <f>'!!!KATILIMCI LİSTESİ!!!'!C821</f>
        <v>18050773720</v>
      </c>
      <c r="E825" s="199" t="str">
        <f>'!!!KATILIMCI LİSTESİ!!!'!D821</f>
        <v>TR200001200133800001165973</v>
      </c>
      <c r="F825" s="202">
        <f>'2-Bordro'!G824</f>
        <v>17875</v>
      </c>
      <c r="G825" s="203">
        <v>0</v>
      </c>
      <c r="H825" s="204">
        <f t="shared" si="12"/>
        <v>17875</v>
      </c>
      <c r="I825" s="199">
        <v>820</v>
      </c>
    </row>
    <row r="826" spans="2:9" ht="16.5" customHeight="1" x14ac:dyDescent="0.25">
      <c r="B826" s="199">
        <v>821</v>
      </c>
      <c r="C826" s="200" t="str">
        <f>'!!!KATILIMCI LİSTESİ!!!'!B822</f>
        <v>KÜBRA KILIÇ</v>
      </c>
      <c r="D826" s="201" t="str">
        <f>'!!!KATILIMCI LİSTESİ!!!'!C822</f>
        <v>74590030334</v>
      </c>
      <c r="E826" s="199" t="str">
        <f>'!!!KATILIMCI LİSTESİ!!!'!D822</f>
        <v>TR180001200133800001179298</v>
      </c>
      <c r="F826" s="202">
        <f>'2-Bordro'!G825</f>
        <v>19250</v>
      </c>
      <c r="G826" s="203">
        <v>0</v>
      </c>
      <c r="H826" s="204">
        <f t="shared" si="12"/>
        <v>19250</v>
      </c>
      <c r="I826" s="199">
        <v>821</v>
      </c>
    </row>
    <row r="827" spans="2:9" ht="16.5" customHeight="1" x14ac:dyDescent="0.25">
      <c r="B827" s="199">
        <v>822</v>
      </c>
      <c r="C827" s="200" t="str">
        <f>'!!!KATILIMCI LİSTESİ!!!'!B823</f>
        <v>KÜBRA ÖZCAN</v>
      </c>
      <c r="D827" s="201" t="str">
        <f>'!!!KATILIMCI LİSTESİ!!!'!C823</f>
        <v>35725435004</v>
      </c>
      <c r="E827" s="199" t="str">
        <f>'!!!KATILIMCI LİSTESİ!!!'!D823</f>
        <v>TR540001009010123779105003</v>
      </c>
      <c r="F827" s="202">
        <f>'2-Bordro'!G826</f>
        <v>4125</v>
      </c>
      <c r="G827" s="203">
        <v>0</v>
      </c>
      <c r="H827" s="204">
        <f t="shared" si="12"/>
        <v>4125</v>
      </c>
      <c r="I827" s="199">
        <v>822</v>
      </c>
    </row>
    <row r="828" spans="2:9" ht="16.5" customHeight="1" x14ac:dyDescent="0.25">
      <c r="B828" s="199">
        <v>823</v>
      </c>
      <c r="C828" s="200" t="str">
        <f>'!!!KATILIMCI LİSTESİ!!!'!B824</f>
        <v>KÜBRA ŞIKOĞLU</v>
      </c>
      <c r="D828" s="201" t="str">
        <f>'!!!KATILIMCI LİSTESİ!!!'!C824</f>
        <v>10500176808</v>
      </c>
      <c r="E828" s="199" t="str">
        <f>'!!!KATILIMCI LİSTESİ!!!'!D824</f>
        <v>TR830001200133800001191514</v>
      </c>
      <c r="F828" s="202">
        <f>'2-Bordro'!G827</f>
        <v>19250</v>
      </c>
      <c r="G828" s="203">
        <v>0</v>
      </c>
      <c r="H828" s="204">
        <f t="shared" si="12"/>
        <v>19250</v>
      </c>
      <c r="I828" s="199">
        <v>823</v>
      </c>
    </row>
    <row r="829" spans="2:9" ht="16.5" customHeight="1" x14ac:dyDescent="0.25">
      <c r="B829" s="199">
        <v>824</v>
      </c>
      <c r="C829" s="200" t="str">
        <f>'!!!KATILIMCI LİSTESİ!!!'!B825</f>
        <v>KÜBRA SOLMAZ</v>
      </c>
      <c r="D829" s="201" t="str">
        <f>'!!!KATILIMCI LİSTESİ!!!'!C825</f>
        <v>10189475094</v>
      </c>
      <c r="E829" s="199" t="str">
        <f>'!!!KATILIMCI LİSTESİ!!!'!D825</f>
        <v>TR400001200133800001190736</v>
      </c>
      <c r="F829" s="202">
        <f>'2-Bordro'!G828</f>
        <v>19250</v>
      </c>
      <c r="G829" s="203">
        <v>0</v>
      </c>
      <c r="H829" s="204">
        <f t="shared" si="12"/>
        <v>19250</v>
      </c>
      <c r="I829" s="199">
        <v>824</v>
      </c>
    </row>
    <row r="830" spans="2:9" ht="16.5" customHeight="1" x14ac:dyDescent="0.25">
      <c r="B830" s="199">
        <v>825</v>
      </c>
      <c r="C830" s="200" t="str">
        <f>'!!!KATILIMCI LİSTESİ!!!'!B826</f>
        <v>KÜBRA CANAN TOPAL</v>
      </c>
      <c r="D830" s="201" t="str">
        <f>'!!!KATILIMCI LİSTESİ!!!'!C826</f>
        <v>10523353934</v>
      </c>
      <c r="E830" s="199" t="str">
        <f>'!!!KATILIMCI LİSTESİ!!!'!D826</f>
        <v>TR040001009010527724105001</v>
      </c>
      <c r="F830" s="202">
        <f>'2-Bordro'!G829</f>
        <v>19250</v>
      </c>
      <c r="G830" s="203">
        <v>0</v>
      </c>
      <c r="H830" s="204">
        <f t="shared" si="12"/>
        <v>19250</v>
      </c>
      <c r="I830" s="199">
        <v>825</v>
      </c>
    </row>
    <row r="831" spans="2:9" ht="16.5" customHeight="1" x14ac:dyDescent="0.25">
      <c r="B831" s="199">
        <v>826</v>
      </c>
      <c r="C831" s="200" t="str">
        <f>'!!!KATILIMCI LİSTESİ!!!'!B827</f>
        <v>KÜBRA NUR ÖZKAZAN</v>
      </c>
      <c r="D831" s="201" t="str">
        <f>'!!!KATILIMCI LİSTESİ!!!'!C827</f>
        <v>56623230546</v>
      </c>
      <c r="E831" s="199" t="str">
        <f>'!!!KATILIMCI LİSTESİ!!!'!D827</f>
        <v>TR670001200133800001197719</v>
      </c>
      <c r="F831" s="202">
        <f>'2-Bordro'!G830</f>
        <v>19250</v>
      </c>
      <c r="G831" s="203">
        <v>0</v>
      </c>
      <c r="H831" s="204">
        <f t="shared" si="12"/>
        <v>19250</v>
      </c>
      <c r="I831" s="199">
        <v>826</v>
      </c>
    </row>
    <row r="832" spans="2:9" ht="16.5" customHeight="1" x14ac:dyDescent="0.25">
      <c r="B832" s="199">
        <v>827</v>
      </c>
      <c r="C832" s="200" t="str">
        <f>'!!!KATILIMCI LİSTESİ!!!'!B828</f>
        <v>LEYLA ERYILMAZ</v>
      </c>
      <c r="D832" s="201" t="str">
        <f>'!!!KATILIMCI LİSTESİ!!!'!C828</f>
        <v>10937428150</v>
      </c>
      <c r="E832" s="199" t="str">
        <f>'!!!KATILIMCI LİSTESİ!!!'!D828</f>
        <v>TR210001200133800001197965</v>
      </c>
      <c r="F832" s="202">
        <f>'2-Bordro'!G831</f>
        <v>17875</v>
      </c>
      <c r="G832" s="203">
        <v>0</v>
      </c>
      <c r="H832" s="204">
        <f t="shared" si="12"/>
        <v>17875</v>
      </c>
      <c r="I832" s="199">
        <v>827</v>
      </c>
    </row>
    <row r="833" spans="2:9" ht="16.5" customHeight="1" x14ac:dyDescent="0.25">
      <c r="B833" s="199">
        <v>828</v>
      </c>
      <c r="C833" s="200" t="str">
        <f>'!!!KATILIMCI LİSTESİ!!!'!B829</f>
        <v>LEYLA KAYA</v>
      </c>
      <c r="D833" s="201" t="str">
        <f>'!!!KATILIMCI LİSTESİ!!!'!C829</f>
        <v>10082132018</v>
      </c>
      <c r="E833" s="199" t="str">
        <f>'!!!KATILIMCI LİSTESİ!!!'!D829</f>
        <v>TR630001200133800001190516</v>
      </c>
      <c r="F833" s="202">
        <f>'2-Bordro'!G832</f>
        <v>17875</v>
      </c>
      <c r="G833" s="203">
        <v>0</v>
      </c>
      <c r="H833" s="204">
        <f t="shared" si="12"/>
        <v>17875</v>
      </c>
      <c r="I833" s="199">
        <v>828</v>
      </c>
    </row>
    <row r="834" spans="2:9" ht="16.5" customHeight="1" x14ac:dyDescent="0.25">
      <c r="B834" s="199">
        <v>829</v>
      </c>
      <c r="C834" s="200" t="str">
        <f>'!!!KATILIMCI LİSTESİ!!!'!B830</f>
        <v>LEYLA KUTLUBAY</v>
      </c>
      <c r="D834" s="201" t="str">
        <f>'!!!KATILIMCI LİSTESİ!!!'!C830</f>
        <v>27544725848</v>
      </c>
      <c r="E834" s="199" t="str">
        <f>'!!!KATILIMCI LİSTESİ!!!'!D830</f>
        <v>TR760001200133800001196684</v>
      </c>
      <c r="F834" s="202">
        <f>'2-Bordro'!G833</f>
        <v>19250</v>
      </c>
      <c r="G834" s="203">
        <v>0</v>
      </c>
      <c r="H834" s="204">
        <f t="shared" si="12"/>
        <v>19250</v>
      </c>
      <c r="I834" s="199">
        <v>829</v>
      </c>
    </row>
    <row r="835" spans="2:9" ht="16.5" customHeight="1" x14ac:dyDescent="0.25">
      <c r="B835" s="199">
        <v>830</v>
      </c>
      <c r="C835" s="200" t="str">
        <f>'!!!KATILIMCI LİSTESİ!!!'!B831</f>
        <v>LEYLA OKUMUŞ</v>
      </c>
      <c r="D835" s="201" t="str">
        <f>'!!!KATILIMCI LİSTESİ!!!'!C831</f>
        <v>11429371558</v>
      </c>
      <c r="E835" s="199" t="str">
        <f>'!!!KATILIMCI LİSTESİ!!!'!D831</f>
        <v>TR810001200133800001193393</v>
      </c>
      <c r="F835" s="202">
        <f>'2-Bordro'!G834</f>
        <v>12375</v>
      </c>
      <c r="G835" s="203">
        <v>0</v>
      </c>
      <c r="H835" s="204">
        <f t="shared" si="12"/>
        <v>12375</v>
      </c>
      <c r="I835" s="199">
        <v>830</v>
      </c>
    </row>
    <row r="836" spans="2:9" ht="16.5" customHeight="1" x14ac:dyDescent="0.25">
      <c r="B836" s="199">
        <v>831</v>
      </c>
      <c r="C836" s="200" t="str">
        <f>'!!!KATILIMCI LİSTESİ!!!'!B832</f>
        <v>LEYLA UZUN</v>
      </c>
      <c r="D836" s="201" t="str">
        <f>'!!!KATILIMCI LİSTESİ!!!'!C832</f>
        <v>10721846368</v>
      </c>
      <c r="E836" s="199" t="str">
        <f>'!!!KATILIMCI LİSTESİ!!!'!D832</f>
        <v>TR900001200133800001206326</v>
      </c>
      <c r="F836" s="202">
        <f>'2-Bordro'!G835</f>
        <v>19250</v>
      </c>
      <c r="G836" s="203">
        <v>0</v>
      </c>
      <c r="H836" s="204">
        <f t="shared" si="12"/>
        <v>19250</v>
      </c>
      <c r="I836" s="199">
        <v>831</v>
      </c>
    </row>
    <row r="837" spans="2:9" ht="16.5" customHeight="1" x14ac:dyDescent="0.25">
      <c r="B837" s="199">
        <v>832</v>
      </c>
      <c r="C837" s="200" t="str">
        <f>'!!!KATILIMCI LİSTESİ!!!'!B833</f>
        <v>LEYLA NUR ÖZER</v>
      </c>
      <c r="D837" s="201" t="str">
        <f>'!!!KATILIMCI LİSTESİ!!!'!C833</f>
        <v>48865007468</v>
      </c>
      <c r="E837" s="199" t="str">
        <f>'!!!KATILIMCI LİSTESİ!!!'!D833</f>
        <v>TR470001200133800001187021</v>
      </c>
      <c r="F837" s="202">
        <f>'2-Bordro'!G836</f>
        <v>19250</v>
      </c>
      <c r="G837" s="203">
        <v>0</v>
      </c>
      <c r="H837" s="204">
        <f t="shared" si="12"/>
        <v>19250</v>
      </c>
      <c r="I837" s="199">
        <v>832</v>
      </c>
    </row>
    <row r="838" spans="2:9" ht="16.5" customHeight="1" x14ac:dyDescent="0.25">
      <c r="B838" s="199">
        <v>833</v>
      </c>
      <c r="C838" s="200" t="str">
        <f>'!!!KATILIMCI LİSTESİ!!!'!B834</f>
        <v>LEZGİN YILMAZ</v>
      </c>
      <c r="D838" s="201" t="str">
        <f>'!!!KATILIMCI LİSTESİ!!!'!C834</f>
        <v>13115026728</v>
      </c>
      <c r="E838" s="199" t="str">
        <f>'!!!KATILIMCI LİSTESİ!!!'!D834</f>
        <v>TR340001200133800001195112</v>
      </c>
      <c r="F838" s="202">
        <f>'2-Bordro'!G837</f>
        <v>19250</v>
      </c>
      <c r="G838" s="203">
        <v>0</v>
      </c>
      <c r="H838" s="204">
        <f t="shared" ref="H838:H901" si="13">F838-G838</f>
        <v>19250</v>
      </c>
      <c r="I838" s="199">
        <v>833</v>
      </c>
    </row>
    <row r="839" spans="2:9" ht="16.5" customHeight="1" x14ac:dyDescent="0.25">
      <c r="B839" s="199">
        <v>834</v>
      </c>
      <c r="C839" s="200" t="str">
        <f>'!!!KATILIMCI LİSTESİ!!!'!B835</f>
        <v>LÜTFİYE AYSUN ZORLUOĞLU</v>
      </c>
      <c r="D839" s="201" t="str">
        <f>'!!!KATILIMCI LİSTESİ!!!'!C835</f>
        <v>10295297498</v>
      </c>
      <c r="E839" s="199" t="str">
        <f>'!!!KATILIMCI LİSTESİ!!!'!D835</f>
        <v>TR460001200133800001163565</v>
      </c>
      <c r="F839" s="202">
        <f>'2-Bordro'!G838</f>
        <v>19250</v>
      </c>
      <c r="G839" s="203">
        <v>0</v>
      </c>
      <c r="H839" s="204">
        <f t="shared" si="13"/>
        <v>19250</v>
      </c>
      <c r="I839" s="199">
        <v>834</v>
      </c>
    </row>
    <row r="840" spans="2:9" ht="16.5" customHeight="1" x14ac:dyDescent="0.25">
      <c r="B840" s="199">
        <v>835</v>
      </c>
      <c r="C840" s="200" t="str">
        <f>'!!!KATILIMCI LİSTESİ!!!'!B836</f>
        <v>LÜTFİYE İREM KARAMAN</v>
      </c>
      <c r="D840" s="201" t="str">
        <f>'!!!KATILIMCI LİSTESİ!!!'!C836</f>
        <v>39838308170</v>
      </c>
      <c r="E840" s="199" t="str">
        <f>'!!!KATILIMCI LİSTESİ!!!'!D836</f>
        <v>TR390001200133800001181248</v>
      </c>
      <c r="F840" s="202">
        <f>'2-Bordro'!G839</f>
        <v>19250</v>
      </c>
      <c r="G840" s="203">
        <v>0</v>
      </c>
      <c r="H840" s="204">
        <f t="shared" si="13"/>
        <v>19250</v>
      </c>
      <c r="I840" s="199">
        <v>835</v>
      </c>
    </row>
    <row r="841" spans="2:9" ht="16.5" customHeight="1" x14ac:dyDescent="0.25">
      <c r="B841" s="199">
        <v>836</v>
      </c>
      <c r="C841" s="200" t="str">
        <f>'!!!KATILIMCI LİSTESİ!!!'!B837</f>
        <v>LÜTFİYE NUR CİCİ</v>
      </c>
      <c r="D841" s="201" t="str">
        <f>'!!!KATILIMCI LİSTESİ!!!'!C837</f>
        <v>11691034106</v>
      </c>
      <c r="E841" s="199" t="str">
        <f>'!!!KATILIMCI LİSTESİ!!!'!D837</f>
        <v>TR410001200133800001203910</v>
      </c>
      <c r="F841" s="202">
        <f>'2-Bordro'!G840</f>
        <v>15125</v>
      </c>
      <c r="G841" s="203">
        <v>0</v>
      </c>
      <c r="H841" s="204">
        <f t="shared" si="13"/>
        <v>15125</v>
      </c>
      <c r="I841" s="199">
        <v>836</v>
      </c>
    </row>
    <row r="842" spans="2:9" ht="16.5" customHeight="1" x14ac:dyDescent="0.25">
      <c r="B842" s="199">
        <v>837</v>
      </c>
      <c r="C842" s="200" t="str">
        <f>'!!!KATILIMCI LİSTESİ!!!'!B838</f>
        <v>LÜTFİYE SERRA NUR MERMUT</v>
      </c>
      <c r="D842" s="201" t="str">
        <f>'!!!KATILIMCI LİSTESİ!!!'!C838</f>
        <v>12230076922</v>
      </c>
      <c r="E842" s="199" t="str">
        <f>'!!!KATILIMCI LİSTESİ!!!'!D838</f>
        <v>TR640001200133800001194378</v>
      </c>
      <c r="F842" s="202">
        <f>'2-Bordro'!G841</f>
        <v>8250</v>
      </c>
      <c r="G842" s="203">
        <v>0</v>
      </c>
      <c r="H842" s="204">
        <f t="shared" si="13"/>
        <v>8250</v>
      </c>
      <c r="I842" s="199">
        <v>837</v>
      </c>
    </row>
    <row r="843" spans="2:9" ht="16.5" customHeight="1" x14ac:dyDescent="0.25">
      <c r="B843" s="199">
        <v>838</v>
      </c>
      <c r="C843" s="200" t="str">
        <f>'!!!KATILIMCI LİSTESİ!!!'!B839</f>
        <v>MAHMUT TERCAN</v>
      </c>
      <c r="D843" s="201" t="str">
        <f>'!!!KATILIMCI LİSTESİ!!!'!C839</f>
        <v>10078478656</v>
      </c>
      <c r="E843" s="199" t="str">
        <f>'!!!KATILIMCI LİSTESİ!!!'!D839</f>
        <v>TR970001200133800001178846</v>
      </c>
      <c r="F843" s="202">
        <f>'2-Bordro'!G842</f>
        <v>16500</v>
      </c>
      <c r="G843" s="203">
        <v>0</v>
      </c>
      <c r="H843" s="204">
        <f t="shared" si="13"/>
        <v>16500</v>
      </c>
      <c r="I843" s="199">
        <v>838</v>
      </c>
    </row>
    <row r="844" spans="2:9" ht="16.5" customHeight="1" x14ac:dyDescent="0.25">
      <c r="B844" s="199">
        <v>839</v>
      </c>
      <c r="C844" s="200" t="str">
        <f>'!!!KATILIMCI LİSTESİ!!!'!B840</f>
        <v>MAHMUT BARAN KALA</v>
      </c>
      <c r="D844" s="201" t="str">
        <f>'!!!KATILIMCI LİSTESİ!!!'!C840</f>
        <v>11264339874</v>
      </c>
      <c r="E844" s="199" t="str">
        <f>'!!!KATILIMCI LİSTESİ!!!'!D840</f>
        <v>TR960001200133800001205054</v>
      </c>
      <c r="F844" s="202">
        <f>'2-Bordro'!G843</f>
        <v>19250</v>
      </c>
      <c r="G844" s="203">
        <v>0</v>
      </c>
      <c r="H844" s="204">
        <f t="shared" si="13"/>
        <v>19250</v>
      </c>
      <c r="I844" s="199">
        <v>839</v>
      </c>
    </row>
    <row r="845" spans="2:9" ht="16.5" customHeight="1" x14ac:dyDescent="0.25">
      <c r="B845" s="199">
        <v>840</v>
      </c>
      <c r="C845" s="200" t="str">
        <f>'!!!KATILIMCI LİSTESİ!!!'!B841</f>
        <v>MAHMUT BUĞRA HAN</v>
      </c>
      <c r="D845" s="201" t="str">
        <f>'!!!KATILIMCI LİSTESİ!!!'!C841</f>
        <v>45529344860</v>
      </c>
      <c r="E845" s="199" t="str">
        <f>'!!!KATILIMCI LİSTESİ!!!'!D841</f>
        <v>TR700001200133800001170408</v>
      </c>
      <c r="F845" s="202">
        <f>'2-Bordro'!G844</f>
        <v>19250</v>
      </c>
      <c r="G845" s="203">
        <v>0</v>
      </c>
      <c r="H845" s="204">
        <f t="shared" si="13"/>
        <v>19250</v>
      </c>
      <c r="I845" s="199">
        <v>840</v>
      </c>
    </row>
    <row r="846" spans="2:9" ht="16.5" customHeight="1" x14ac:dyDescent="0.25">
      <c r="B846" s="199">
        <v>841</v>
      </c>
      <c r="C846" s="200" t="str">
        <f>'!!!KATILIMCI LİSTESİ!!!'!B842</f>
        <v>MAHMUT ESAD KOLUTEK</v>
      </c>
      <c r="D846" s="201" t="str">
        <f>'!!!KATILIMCI LİSTESİ!!!'!C842</f>
        <v>10604849158</v>
      </c>
      <c r="E846" s="199" t="str">
        <f>'!!!KATILIMCI LİSTESİ!!!'!D842</f>
        <v>TR050001200133800001183315</v>
      </c>
      <c r="F846" s="202">
        <f>'2-Bordro'!G845</f>
        <v>19250</v>
      </c>
      <c r="G846" s="203">
        <v>0</v>
      </c>
      <c r="H846" s="204">
        <f t="shared" si="13"/>
        <v>19250</v>
      </c>
      <c r="I846" s="199">
        <v>841</v>
      </c>
    </row>
    <row r="847" spans="2:9" ht="16.5" customHeight="1" x14ac:dyDescent="0.25">
      <c r="B847" s="199">
        <v>842</v>
      </c>
      <c r="C847" s="200" t="str">
        <f>'!!!KATILIMCI LİSTESİ!!!'!B843</f>
        <v>MAHMUT SELİM ÖZDAMAR</v>
      </c>
      <c r="D847" s="201" t="str">
        <f>'!!!KATILIMCI LİSTESİ!!!'!C843</f>
        <v>47215479986</v>
      </c>
      <c r="E847" s="199" t="str">
        <f>'!!!KATILIMCI LİSTESİ!!!'!D843</f>
        <v>TR130001200133800001170658</v>
      </c>
      <c r="F847" s="202">
        <f>'2-Bordro'!G846</f>
        <v>17875</v>
      </c>
      <c r="G847" s="203">
        <v>0</v>
      </c>
      <c r="H847" s="204">
        <f t="shared" si="13"/>
        <v>17875</v>
      </c>
      <c r="I847" s="199">
        <v>842</v>
      </c>
    </row>
    <row r="848" spans="2:9" ht="16.5" customHeight="1" x14ac:dyDescent="0.25">
      <c r="B848" s="199">
        <v>843</v>
      </c>
      <c r="C848" s="200" t="str">
        <f>'!!!KATILIMCI LİSTESİ!!!'!B844</f>
        <v>MAHMUT SEMİH CEYRAN</v>
      </c>
      <c r="D848" s="201" t="str">
        <f>'!!!KATILIMCI LİSTESİ!!!'!C844</f>
        <v>12534010950</v>
      </c>
      <c r="E848" s="199" t="str">
        <f>'!!!KATILIMCI LİSTESİ!!!'!D844</f>
        <v>TR950001200133800001131643</v>
      </c>
      <c r="F848" s="202">
        <f>'2-Bordro'!G847</f>
        <v>17875</v>
      </c>
      <c r="G848" s="203">
        <v>0</v>
      </c>
      <c r="H848" s="204">
        <f t="shared" si="13"/>
        <v>17875</v>
      </c>
      <c r="I848" s="199">
        <v>843</v>
      </c>
    </row>
    <row r="849" spans="2:9" ht="16.5" customHeight="1" x14ac:dyDescent="0.25">
      <c r="B849" s="199">
        <v>844</v>
      </c>
      <c r="C849" s="200" t="str">
        <f>'!!!KATILIMCI LİSTESİ!!!'!B845</f>
        <v>MAHSUN KALGI</v>
      </c>
      <c r="D849" s="201" t="str">
        <f>'!!!KATILIMCI LİSTESİ!!!'!C845</f>
        <v>16922862770</v>
      </c>
      <c r="E849" s="199" t="str">
        <f>'!!!KATILIMCI LİSTESİ!!!'!D845</f>
        <v>TR940001200133800001206836</v>
      </c>
      <c r="F849" s="202">
        <f>'2-Bordro'!G848</f>
        <v>0</v>
      </c>
      <c r="G849" s="203">
        <v>0</v>
      </c>
      <c r="H849" s="204">
        <f t="shared" si="13"/>
        <v>0</v>
      </c>
      <c r="I849" s="199">
        <v>844</v>
      </c>
    </row>
    <row r="850" spans="2:9" ht="16.5" customHeight="1" x14ac:dyDescent="0.25">
      <c r="B850" s="199">
        <v>845</v>
      </c>
      <c r="C850" s="200" t="str">
        <f>'!!!KATILIMCI LİSTESİ!!!'!B846</f>
        <v>MAKBULE AYDOĞAN</v>
      </c>
      <c r="D850" s="201" t="str">
        <f>'!!!KATILIMCI LİSTESİ!!!'!C846</f>
        <v>10075438042</v>
      </c>
      <c r="E850" s="199" t="str">
        <f>'!!!KATILIMCI LİSTESİ!!!'!D846</f>
        <v>TR750001200133800001180115</v>
      </c>
      <c r="F850" s="202">
        <f>'2-Bordro'!G849</f>
        <v>19250</v>
      </c>
      <c r="G850" s="203">
        <v>0</v>
      </c>
      <c r="H850" s="204">
        <f t="shared" si="13"/>
        <v>19250</v>
      </c>
      <c r="I850" s="199">
        <v>845</v>
      </c>
    </row>
    <row r="851" spans="2:9" ht="16.5" customHeight="1" x14ac:dyDescent="0.25">
      <c r="B851" s="199">
        <v>846</v>
      </c>
      <c r="C851" s="200" t="str">
        <f>'!!!KATILIMCI LİSTESİ!!!'!B847</f>
        <v>MAKBULE NAZ FUŞKIRAN</v>
      </c>
      <c r="D851" s="201" t="str">
        <f>'!!!KATILIMCI LİSTESİ!!!'!C847</f>
        <v>11011432452</v>
      </c>
      <c r="E851" s="199" t="str">
        <f>'!!!KATILIMCI LİSTESİ!!!'!D847</f>
        <v>TR230001200133800001192594</v>
      </c>
      <c r="F851" s="202">
        <f>'2-Bordro'!G850</f>
        <v>19250</v>
      </c>
      <c r="G851" s="203">
        <v>0</v>
      </c>
      <c r="H851" s="204">
        <f t="shared" si="13"/>
        <v>19250</v>
      </c>
      <c r="I851" s="199">
        <v>846</v>
      </c>
    </row>
    <row r="852" spans="2:9" ht="16.5" customHeight="1" x14ac:dyDescent="0.25">
      <c r="B852" s="199">
        <v>847</v>
      </c>
      <c r="C852" s="200" t="str">
        <f>'!!!KATILIMCI LİSTESİ!!!'!B848</f>
        <v>MAŞALLAH İNAN</v>
      </c>
      <c r="D852" s="201" t="str">
        <f>'!!!KATILIMCI LİSTESİ!!!'!C848</f>
        <v>60343483090</v>
      </c>
      <c r="E852" s="199" t="str">
        <f>'!!!KATILIMCI LİSTESİ!!!'!D848</f>
        <v>TR760013400002287301500007</v>
      </c>
      <c r="F852" s="202">
        <f>'2-Bordro'!G851</f>
        <v>19250</v>
      </c>
      <c r="G852" s="203">
        <v>0</v>
      </c>
      <c r="H852" s="204">
        <f t="shared" si="13"/>
        <v>19250</v>
      </c>
      <c r="I852" s="199">
        <v>847</v>
      </c>
    </row>
    <row r="853" spans="2:9" ht="16.5" customHeight="1" x14ac:dyDescent="0.25">
      <c r="B853" s="199">
        <v>848</v>
      </c>
      <c r="C853" s="200" t="str">
        <f>'!!!KATILIMCI LİSTESİ!!!'!B849</f>
        <v>MEDİNE UZ</v>
      </c>
      <c r="D853" s="201" t="str">
        <f>'!!!KATILIMCI LİSTESİ!!!'!C849</f>
        <v>11510255538</v>
      </c>
      <c r="E853" s="199" t="str">
        <f>'!!!KATILIMCI LİSTESİ!!!'!D849</f>
        <v>TR560001200147200001205395</v>
      </c>
      <c r="F853" s="202">
        <f>'2-Bordro'!G852</f>
        <v>19250</v>
      </c>
      <c r="G853" s="203">
        <v>0</v>
      </c>
      <c r="H853" s="204">
        <f t="shared" si="13"/>
        <v>19250</v>
      </c>
      <c r="I853" s="199">
        <v>848</v>
      </c>
    </row>
    <row r="854" spans="2:9" ht="16.5" customHeight="1" x14ac:dyDescent="0.25">
      <c r="B854" s="199">
        <v>849</v>
      </c>
      <c r="C854" s="200" t="str">
        <f>'!!!KATILIMCI LİSTESİ!!!'!B850</f>
        <v>MEDİNE NUR DEMİR</v>
      </c>
      <c r="D854" s="201" t="str">
        <f>'!!!KATILIMCI LİSTESİ!!!'!C850</f>
        <v>11661135734</v>
      </c>
      <c r="E854" s="199" t="str">
        <f>'!!!KATILIMCI LİSTESİ!!!'!D850</f>
        <v>TR230001200133800001193758</v>
      </c>
      <c r="F854" s="202">
        <f>'2-Bordro'!G853</f>
        <v>19250</v>
      </c>
      <c r="G854" s="203">
        <v>0</v>
      </c>
      <c r="H854" s="204">
        <f t="shared" si="13"/>
        <v>19250</v>
      </c>
      <c r="I854" s="199">
        <v>849</v>
      </c>
    </row>
    <row r="855" spans="2:9" ht="16.5" customHeight="1" x14ac:dyDescent="0.25">
      <c r="B855" s="199">
        <v>850</v>
      </c>
      <c r="C855" s="200" t="str">
        <f>'!!!KATILIMCI LİSTESİ!!!'!B851</f>
        <v>MEHDİ ÇETİN</v>
      </c>
      <c r="D855" s="201" t="str">
        <f>'!!!KATILIMCI LİSTESİ!!!'!C851</f>
        <v>21062735938</v>
      </c>
      <c r="E855" s="199" t="str">
        <f>'!!!KATILIMCI LİSTESİ!!!'!D851</f>
        <v>TR060001200133800001166516</v>
      </c>
      <c r="F855" s="202">
        <f>'2-Bordro'!G854</f>
        <v>19250</v>
      </c>
      <c r="G855" s="203">
        <v>0</v>
      </c>
      <c r="H855" s="204">
        <f t="shared" si="13"/>
        <v>19250</v>
      </c>
      <c r="I855" s="199">
        <v>850</v>
      </c>
    </row>
    <row r="856" spans="2:9" ht="16.5" customHeight="1" x14ac:dyDescent="0.25">
      <c r="B856" s="199">
        <v>851</v>
      </c>
      <c r="C856" s="200" t="str">
        <f>'!!!KATILIMCI LİSTESİ!!!'!B852</f>
        <v>MEHMET ATAŞ</v>
      </c>
      <c r="D856" s="201" t="str">
        <f>'!!!KATILIMCI LİSTESİ!!!'!C852</f>
        <v>37066383938</v>
      </c>
      <c r="E856" s="199" t="str">
        <f>'!!!KATILIMCI LİSTESİ!!!'!D852</f>
        <v>TR340001200133800001169019</v>
      </c>
      <c r="F856" s="202">
        <f>'2-Bordro'!G855</f>
        <v>19250</v>
      </c>
      <c r="G856" s="203">
        <v>0</v>
      </c>
      <c r="H856" s="204">
        <f t="shared" si="13"/>
        <v>19250</v>
      </c>
      <c r="I856" s="199">
        <v>851</v>
      </c>
    </row>
    <row r="857" spans="2:9" ht="16.5" customHeight="1" x14ac:dyDescent="0.25">
      <c r="B857" s="199">
        <v>852</v>
      </c>
      <c r="C857" s="200" t="str">
        <f>'!!!KATILIMCI LİSTESİ!!!'!B853</f>
        <v>MEHMET BAHÇİVAN</v>
      </c>
      <c r="D857" s="201" t="str">
        <f>'!!!KATILIMCI LİSTESİ!!!'!C853</f>
        <v>10889276922</v>
      </c>
      <c r="E857" s="199" t="str">
        <f>'!!!KATILIMCI LİSTESİ!!!'!D853</f>
        <v>TR150001200133800001192350</v>
      </c>
      <c r="F857" s="202">
        <f>'2-Bordro'!G856</f>
        <v>19250</v>
      </c>
      <c r="G857" s="203">
        <v>0</v>
      </c>
      <c r="H857" s="204">
        <f t="shared" si="13"/>
        <v>19250</v>
      </c>
      <c r="I857" s="199">
        <v>852</v>
      </c>
    </row>
    <row r="858" spans="2:9" ht="16.5" customHeight="1" x14ac:dyDescent="0.25">
      <c r="B858" s="199">
        <v>853</v>
      </c>
      <c r="C858" s="200" t="str">
        <f>'!!!KATILIMCI LİSTESİ!!!'!B854</f>
        <v>MEHMET ÇAM</v>
      </c>
      <c r="D858" s="201" t="str">
        <f>'!!!KATILIMCI LİSTESİ!!!'!C854</f>
        <v>10154521504</v>
      </c>
      <c r="E858" s="199" t="str">
        <f>'!!!KATILIMCI LİSTESİ!!!'!D854</f>
        <v>TR200001200133800001182172</v>
      </c>
      <c r="F858" s="202">
        <f>'2-Bordro'!G857</f>
        <v>19250</v>
      </c>
      <c r="G858" s="203">
        <v>0</v>
      </c>
      <c r="H858" s="204">
        <f t="shared" si="13"/>
        <v>19250</v>
      </c>
      <c r="I858" s="199">
        <v>853</v>
      </c>
    </row>
    <row r="859" spans="2:9" ht="16.5" customHeight="1" x14ac:dyDescent="0.25">
      <c r="B859" s="199">
        <v>854</v>
      </c>
      <c r="C859" s="200" t="str">
        <f>'!!!KATILIMCI LİSTESİ!!!'!B855</f>
        <v>MEHMET DOKUR</v>
      </c>
      <c r="D859" s="201" t="str">
        <f>'!!!KATILIMCI LİSTESİ!!!'!C855</f>
        <v>52168013286</v>
      </c>
      <c r="E859" s="199" t="str">
        <f>'!!!KATILIMCI LİSTESİ!!!'!D855</f>
        <v>TR870001200133800001184264</v>
      </c>
      <c r="F859" s="202">
        <f>'2-Bordro'!G858</f>
        <v>19250</v>
      </c>
      <c r="G859" s="203">
        <v>0</v>
      </c>
      <c r="H859" s="204">
        <f t="shared" si="13"/>
        <v>19250</v>
      </c>
      <c r="I859" s="199">
        <v>854</v>
      </c>
    </row>
    <row r="860" spans="2:9" ht="16.5" customHeight="1" x14ac:dyDescent="0.25">
      <c r="B860" s="199">
        <v>855</v>
      </c>
      <c r="C860" s="200" t="str">
        <f>'!!!KATILIMCI LİSTESİ!!!'!B856</f>
        <v>MEHMET DURAP</v>
      </c>
      <c r="D860" s="201" t="str">
        <f>'!!!KATILIMCI LİSTESİ!!!'!C856</f>
        <v>13652957806</v>
      </c>
      <c r="E860" s="199" t="str">
        <f>'!!!KATILIMCI LİSTESİ!!!'!D856</f>
        <v>TR870001200133800001186495</v>
      </c>
      <c r="F860" s="202">
        <f>'2-Bordro'!G859</f>
        <v>19250</v>
      </c>
      <c r="G860" s="203">
        <v>0</v>
      </c>
      <c r="H860" s="204">
        <f t="shared" si="13"/>
        <v>19250</v>
      </c>
      <c r="I860" s="199">
        <v>855</v>
      </c>
    </row>
    <row r="861" spans="2:9" ht="16.5" customHeight="1" x14ac:dyDescent="0.25">
      <c r="B861" s="199">
        <v>856</v>
      </c>
      <c r="C861" s="200" t="str">
        <f>'!!!KATILIMCI LİSTESİ!!!'!B857</f>
        <v>MEHMET EYE</v>
      </c>
      <c r="D861" s="201" t="str">
        <f>'!!!KATILIMCI LİSTESİ!!!'!C857</f>
        <v>12425231280</v>
      </c>
      <c r="E861" s="199" t="str">
        <f>'!!!KATILIMCI LİSTESİ!!!'!D857</f>
        <v>TR230001200937100001068718</v>
      </c>
      <c r="F861" s="202">
        <f>'2-Bordro'!G860</f>
        <v>19250</v>
      </c>
      <c r="G861" s="203">
        <v>0</v>
      </c>
      <c r="H861" s="204">
        <f t="shared" si="13"/>
        <v>19250</v>
      </c>
      <c r="I861" s="199">
        <v>856</v>
      </c>
    </row>
    <row r="862" spans="2:9" ht="16.5" customHeight="1" x14ac:dyDescent="0.25">
      <c r="B862" s="199">
        <v>857</v>
      </c>
      <c r="C862" s="200" t="str">
        <f>'!!!KATILIMCI LİSTESİ!!!'!B858</f>
        <v>MEHMET İNCİK</v>
      </c>
      <c r="D862" s="201" t="str">
        <f>'!!!KATILIMCI LİSTESİ!!!'!C858</f>
        <v>21052095622</v>
      </c>
      <c r="E862" s="199" t="str">
        <f>'!!!KATILIMCI LİSTESİ!!!'!D858</f>
        <v>TR850001200133800001137158</v>
      </c>
      <c r="F862" s="202">
        <f>'2-Bordro'!G861</f>
        <v>12375</v>
      </c>
      <c r="G862" s="203">
        <v>0</v>
      </c>
      <c r="H862" s="204">
        <f t="shared" si="13"/>
        <v>12375</v>
      </c>
      <c r="I862" s="199">
        <v>857</v>
      </c>
    </row>
    <row r="863" spans="2:9" ht="16.5" customHeight="1" x14ac:dyDescent="0.25">
      <c r="B863" s="199">
        <v>858</v>
      </c>
      <c r="C863" s="200" t="str">
        <f>'!!!KATILIMCI LİSTESİ!!!'!B859</f>
        <v>MEHMET KAYA</v>
      </c>
      <c r="D863" s="201" t="str">
        <f>'!!!KATILIMCI LİSTESİ!!!'!C859</f>
        <v>11729253820</v>
      </c>
      <c r="E863" s="199" t="str">
        <f>'!!!KATILIMCI LİSTESİ!!!'!D859</f>
        <v>TR450001200133800001187542</v>
      </c>
      <c r="F863" s="202">
        <f>'2-Bordro'!G862</f>
        <v>19250</v>
      </c>
      <c r="G863" s="203">
        <v>0</v>
      </c>
      <c r="H863" s="204">
        <f t="shared" si="13"/>
        <v>19250</v>
      </c>
      <c r="I863" s="199">
        <v>858</v>
      </c>
    </row>
    <row r="864" spans="2:9" ht="16.5" customHeight="1" x14ac:dyDescent="0.25">
      <c r="B864" s="199">
        <v>859</v>
      </c>
      <c r="C864" s="200" t="str">
        <f>'!!!KATILIMCI LİSTESİ!!!'!B860</f>
        <v>MEHMET KİRAZ</v>
      </c>
      <c r="D864" s="201" t="str">
        <f>'!!!KATILIMCI LİSTESİ!!!'!C860</f>
        <v>43249194680</v>
      </c>
      <c r="E864" s="199" t="str">
        <f>'!!!KATILIMCI LİSTESİ!!!'!D860</f>
        <v>TR360001200133800001170050</v>
      </c>
      <c r="F864" s="202">
        <f>'2-Bordro'!G863</f>
        <v>12375</v>
      </c>
      <c r="G864" s="203">
        <v>0</v>
      </c>
      <c r="H864" s="204">
        <f t="shared" si="13"/>
        <v>12375</v>
      </c>
      <c r="I864" s="199">
        <v>859</v>
      </c>
    </row>
    <row r="865" spans="2:9" ht="16.5" customHeight="1" x14ac:dyDescent="0.25">
      <c r="B865" s="199">
        <v>860</v>
      </c>
      <c r="C865" s="200" t="str">
        <f>'!!!KATILIMCI LİSTESİ!!!'!B861</f>
        <v>MEHMET KURT</v>
      </c>
      <c r="D865" s="201" t="str">
        <f>'!!!KATILIMCI LİSTESİ!!!'!C861</f>
        <v>13880183596</v>
      </c>
      <c r="E865" s="199" t="str">
        <f>'!!!KATILIMCI LİSTESİ!!!'!D861</f>
        <v>TR300001200133800001195475</v>
      </c>
      <c r="F865" s="202">
        <f>'2-Bordro'!G864</f>
        <v>19250</v>
      </c>
      <c r="G865" s="203">
        <v>0</v>
      </c>
      <c r="H865" s="204">
        <f t="shared" si="13"/>
        <v>19250</v>
      </c>
      <c r="I865" s="199">
        <v>860</v>
      </c>
    </row>
    <row r="866" spans="2:9" ht="16.5" customHeight="1" x14ac:dyDescent="0.25">
      <c r="B866" s="199">
        <v>861</v>
      </c>
      <c r="C866" s="200" t="str">
        <f>'!!!KATILIMCI LİSTESİ!!!'!B862</f>
        <v>MEHMET PAYAM</v>
      </c>
      <c r="D866" s="201" t="str">
        <f>'!!!KATILIMCI LİSTESİ!!!'!C862</f>
        <v>10144511850</v>
      </c>
      <c r="E866" s="199" t="str">
        <f>'!!!KATILIMCI LİSTESİ!!!'!D862</f>
        <v>TR670001200133800001190638</v>
      </c>
      <c r="F866" s="202">
        <f>'2-Bordro'!G865</f>
        <v>19250</v>
      </c>
      <c r="G866" s="203">
        <v>0</v>
      </c>
      <c r="H866" s="204">
        <f t="shared" si="13"/>
        <v>19250</v>
      </c>
      <c r="I866" s="199">
        <v>861</v>
      </c>
    </row>
    <row r="867" spans="2:9" ht="16.5" customHeight="1" x14ac:dyDescent="0.25">
      <c r="B867" s="199">
        <v>862</v>
      </c>
      <c r="C867" s="200" t="str">
        <f>'!!!KATILIMCI LİSTESİ!!!'!B863</f>
        <v>MEHMET POLAT</v>
      </c>
      <c r="D867" s="201" t="str">
        <f>'!!!KATILIMCI LİSTESİ!!!'!C863</f>
        <v>16868860878</v>
      </c>
      <c r="E867" s="199" t="str">
        <f>'!!!KATILIMCI LİSTESİ!!!'!D863</f>
        <v>TR700001200133800001165752</v>
      </c>
      <c r="F867" s="202">
        <f>'2-Bordro'!G866</f>
        <v>19250</v>
      </c>
      <c r="G867" s="203">
        <v>0</v>
      </c>
      <c r="H867" s="204">
        <f t="shared" si="13"/>
        <v>19250</v>
      </c>
      <c r="I867" s="199">
        <v>862</v>
      </c>
    </row>
    <row r="868" spans="2:9" ht="16.5" customHeight="1" x14ac:dyDescent="0.25">
      <c r="B868" s="199">
        <v>863</v>
      </c>
      <c r="C868" s="200" t="str">
        <f>'!!!KATILIMCI LİSTESİ!!!'!B864</f>
        <v>MEHMET SARMAN</v>
      </c>
      <c r="D868" s="201" t="str">
        <f>'!!!KATILIMCI LİSTESİ!!!'!C864</f>
        <v>33443302608</v>
      </c>
      <c r="E868" s="199" t="str">
        <f>'!!!KATILIMCI LİSTESİ!!!'!D864</f>
        <v>TR960001200133800001176439</v>
      </c>
      <c r="F868" s="202">
        <f>'2-Bordro'!G867</f>
        <v>16500</v>
      </c>
      <c r="G868" s="203">
        <v>0</v>
      </c>
      <c r="H868" s="204">
        <f t="shared" si="13"/>
        <v>16500</v>
      </c>
      <c r="I868" s="199">
        <v>863</v>
      </c>
    </row>
    <row r="869" spans="2:9" ht="16.5" customHeight="1" x14ac:dyDescent="0.25">
      <c r="B869" s="199">
        <v>864</v>
      </c>
      <c r="C869" s="200" t="str">
        <f>'!!!KATILIMCI LİSTESİ!!!'!B865</f>
        <v>MEHMET SERTEL</v>
      </c>
      <c r="D869" s="201" t="str">
        <f>'!!!KATILIMCI LİSTESİ!!!'!C865</f>
        <v>24280893534</v>
      </c>
      <c r="E869" s="199" t="str">
        <f>'!!!KATILIMCI LİSTESİ!!!'!D865</f>
        <v>TR070001200133800001174646</v>
      </c>
      <c r="F869" s="202">
        <f>'2-Bordro'!G868</f>
        <v>19250</v>
      </c>
      <c r="G869" s="203">
        <v>0</v>
      </c>
      <c r="H869" s="204">
        <f t="shared" si="13"/>
        <v>19250</v>
      </c>
      <c r="I869" s="199">
        <v>864</v>
      </c>
    </row>
    <row r="870" spans="2:9" ht="16.5" customHeight="1" x14ac:dyDescent="0.25">
      <c r="B870" s="199">
        <v>865</v>
      </c>
      <c r="C870" s="200" t="str">
        <f>'!!!KATILIMCI LİSTESİ!!!'!B866</f>
        <v>MEHMET SUBATAN</v>
      </c>
      <c r="D870" s="201" t="str">
        <f>'!!!KATILIMCI LİSTESİ!!!'!C866</f>
        <v>11132827656</v>
      </c>
      <c r="E870" s="199" t="str">
        <f>'!!!KATILIMCI LİSTESİ!!!'!D866</f>
        <v>TR950001200123500001126532</v>
      </c>
      <c r="F870" s="202">
        <f>'2-Bordro'!G869</f>
        <v>16500</v>
      </c>
      <c r="G870" s="203">
        <v>0</v>
      </c>
      <c r="H870" s="204">
        <f t="shared" si="13"/>
        <v>16500</v>
      </c>
      <c r="I870" s="199">
        <v>865</v>
      </c>
    </row>
    <row r="871" spans="2:9" ht="16.5" customHeight="1" x14ac:dyDescent="0.25">
      <c r="B871" s="199">
        <v>866</v>
      </c>
      <c r="C871" s="200" t="str">
        <f>'!!!KATILIMCI LİSTESİ!!!'!B867</f>
        <v>MEHMET TAÇYILDIZ</v>
      </c>
      <c r="D871" s="201" t="str">
        <f>'!!!KATILIMCI LİSTESİ!!!'!C867</f>
        <v>10073401826</v>
      </c>
      <c r="E871" s="199" t="str">
        <f>'!!!KATILIMCI LİSTESİ!!!'!D867</f>
        <v>TR020001200133800001182205</v>
      </c>
      <c r="F871" s="202">
        <f>'2-Bordro'!G870</f>
        <v>19250</v>
      </c>
      <c r="G871" s="203">
        <v>0</v>
      </c>
      <c r="H871" s="204">
        <f t="shared" si="13"/>
        <v>19250</v>
      </c>
      <c r="I871" s="199">
        <v>866</v>
      </c>
    </row>
    <row r="872" spans="2:9" ht="16.5" customHeight="1" x14ac:dyDescent="0.25">
      <c r="B872" s="199">
        <v>867</v>
      </c>
      <c r="C872" s="200" t="str">
        <f>'!!!KATILIMCI LİSTESİ!!!'!B868</f>
        <v>MEHMET TEK</v>
      </c>
      <c r="D872" s="201" t="str">
        <f>'!!!KATILIMCI LİSTESİ!!!'!C868</f>
        <v>43609182586</v>
      </c>
      <c r="E872" s="199" t="str">
        <f>'!!!KATILIMCI LİSTESİ!!!'!D868</f>
        <v>TR750001200133800001177399</v>
      </c>
      <c r="F872" s="202">
        <f>'2-Bordro'!G871</f>
        <v>19250</v>
      </c>
      <c r="G872" s="203">
        <v>0</v>
      </c>
      <c r="H872" s="204">
        <f t="shared" si="13"/>
        <v>19250</v>
      </c>
      <c r="I872" s="199">
        <v>867</v>
      </c>
    </row>
    <row r="873" spans="2:9" ht="16.5" customHeight="1" x14ac:dyDescent="0.25">
      <c r="B873" s="199">
        <v>868</v>
      </c>
      <c r="C873" s="200" t="str">
        <f>'!!!KATILIMCI LİSTESİ!!!'!B869</f>
        <v>MEHMET YAVUZ</v>
      </c>
      <c r="D873" s="201" t="str">
        <f>'!!!KATILIMCI LİSTESİ!!!'!C869</f>
        <v>23338019100</v>
      </c>
      <c r="E873" s="199" t="str">
        <f>'!!!KATILIMCI LİSTESİ!!!'!D869</f>
        <v>TR300001200133800001166957</v>
      </c>
      <c r="F873" s="202">
        <f>'2-Bordro'!G872</f>
        <v>19250</v>
      </c>
      <c r="G873" s="203">
        <v>0</v>
      </c>
      <c r="H873" s="204">
        <f t="shared" si="13"/>
        <v>19250</v>
      </c>
      <c r="I873" s="199">
        <v>868</v>
      </c>
    </row>
    <row r="874" spans="2:9" ht="16.5" customHeight="1" x14ac:dyDescent="0.25">
      <c r="B874" s="199">
        <v>869</v>
      </c>
      <c r="C874" s="200" t="str">
        <f>'!!!KATILIMCI LİSTESİ!!!'!B870</f>
        <v>MEHMET AKİF GÖKTAŞ</v>
      </c>
      <c r="D874" s="201" t="str">
        <f>'!!!KATILIMCI LİSTESİ!!!'!C870</f>
        <v>33577587780</v>
      </c>
      <c r="E874" s="199" t="str">
        <f>'!!!KATILIMCI LİSTESİ!!!'!D870</f>
        <v>TR410001200133800001168505</v>
      </c>
      <c r="F874" s="202">
        <f>'2-Bordro'!G873</f>
        <v>19250</v>
      </c>
      <c r="G874" s="203">
        <v>0</v>
      </c>
      <c r="H874" s="204">
        <f t="shared" si="13"/>
        <v>19250</v>
      </c>
      <c r="I874" s="199">
        <v>869</v>
      </c>
    </row>
    <row r="875" spans="2:9" ht="16.5" customHeight="1" x14ac:dyDescent="0.25">
      <c r="B875" s="199">
        <v>870</v>
      </c>
      <c r="C875" s="200" t="str">
        <f>'!!!KATILIMCI LİSTESİ!!!'!B871</f>
        <v>MEHMET AKİF MAYDA</v>
      </c>
      <c r="D875" s="201" t="str">
        <f>'!!!KATILIMCI LİSTESİ!!!'!C871</f>
        <v>10877274534</v>
      </c>
      <c r="E875" s="199" t="str">
        <f>'!!!KATILIMCI LİSTESİ!!!'!D871</f>
        <v>TR540001200133800001192327</v>
      </c>
      <c r="F875" s="202">
        <f>'2-Bordro'!G874</f>
        <v>19250</v>
      </c>
      <c r="G875" s="203">
        <v>0</v>
      </c>
      <c r="H875" s="204">
        <f t="shared" si="13"/>
        <v>19250</v>
      </c>
      <c r="I875" s="199">
        <v>870</v>
      </c>
    </row>
    <row r="876" spans="2:9" ht="16.5" customHeight="1" x14ac:dyDescent="0.25">
      <c r="B876" s="199">
        <v>871</v>
      </c>
      <c r="C876" s="200" t="str">
        <f>'!!!KATILIMCI LİSTESİ!!!'!B872</f>
        <v>MEHMET AKİF TEKİN</v>
      </c>
      <c r="D876" s="201" t="str">
        <f>'!!!KATILIMCI LİSTESİ!!!'!C872</f>
        <v>21076941448</v>
      </c>
      <c r="E876" s="199" t="str">
        <f>'!!!KATILIMCI LİSTESİ!!!'!D872</f>
        <v>TR490001200133800001166518</v>
      </c>
      <c r="F876" s="202">
        <f>'2-Bordro'!G875</f>
        <v>19250</v>
      </c>
      <c r="G876" s="203">
        <v>0</v>
      </c>
      <c r="H876" s="204">
        <f t="shared" si="13"/>
        <v>19250</v>
      </c>
      <c r="I876" s="199">
        <v>871</v>
      </c>
    </row>
    <row r="877" spans="2:9" ht="16.5" customHeight="1" x14ac:dyDescent="0.25">
      <c r="B877" s="199">
        <v>872</v>
      </c>
      <c r="C877" s="200" t="str">
        <f>'!!!KATILIMCI LİSTESİ!!!'!B873</f>
        <v>MEHMET AKİF YAVUZ</v>
      </c>
      <c r="D877" s="201" t="str">
        <f>'!!!KATILIMCI LİSTESİ!!!'!C873</f>
        <v>11423247644</v>
      </c>
      <c r="E877" s="199" t="str">
        <f>'!!!KATILIMCI LİSTESİ!!!'!D873</f>
        <v>TR280001200133800001182028</v>
      </c>
      <c r="F877" s="202">
        <f>'2-Bordro'!G876</f>
        <v>19250</v>
      </c>
      <c r="G877" s="203">
        <v>0</v>
      </c>
      <c r="H877" s="204">
        <f t="shared" si="13"/>
        <v>19250</v>
      </c>
      <c r="I877" s="199">
        <v>872</v>
      </c>
    </row>
    <row r="878" spans="2:9" ht="16.5" customHeight="1" x14ac:dyDescent="0.25">
      <c r="B878" s="199">
        <v>873</v>
      </c>
      <c r="C878" s="200" t="str">
        <f>'!!!KATILIMCI LİSTESİ!!!'!B874</f>
        <v>MEHMET AKİF YÜKSEL</v>
      </c>
      <c r="D878" s="201" t="str">
        <f>'!!!KATILIMCI LİSTESİ!!!'!C874</f>
        <v>10760398958</v>
      </c>
      <c r="E878" s="199" t="str">
        <f>'!!!KATILIMCI LİSTESİ!!!'!D874</f>
        <v>TR540001200133800001192133</v>
      </c>
      <c r="F878" s="202">
        <f>'2-Bordro'!G877</f>
        <v>19250</v>
      </c>
      <c r="G878" s="203">
        <v>0</v>
      </c>
      <c r="H878" s="204">
        <f t="shared" si="13"/>
        <v>19250</v>
      </c>
      <c r="I878" s="199">
        <v>873</v>
      </c>
    </row>
    <row r="879" spans="2:9" ht="16.5" customHeight="1" x14ac:dyDescent="0.25">
      <c r="B879" s="199">
        <v>874</v>
      </c>
      <c r="C879" s="200" t="str">
        <f>'!!!KATILIMCI LİSTESİ!!!'!B875</f>
        <v>MEHMET ALİ ALKAYA</v>
      </c>
      <c r="D879" s="201" t="str">
        <f>'!!!KATILIMCI LİSTESİ!!!'!C875</f>
        <v>16346167420</v>
      </c>
      <c r="E879" s="199" t="str">
        <f>'!!!KATILIMCI LİSTESİ!!!'!D875</f>
        <v>TR550001200133800001196092</v>
      </c>
      <c r="F879" s="202">
        <f>'2-Bordro'!G878</f>
        <v>19250</v>
      </c>
      <c r="G879" s="203">
        <v>0</v>
      </c>
      <c r="H879" s="204">
        <f t="shared" si="13"/>
        <v>19250</v>
      </c>
      <c r="I879" s="199">
        <v>874</v>
      </c>
    </row>
    <row r="880" spans="2:9" ht="16.5" customHeight="1" x14ac:dyDescent="0.25">
      <c r="B880" s="199">
        <v>875</v>
      </c>
      <c r="C880" s="200" t="str">
        <f>'!!!KATILIMCI LİSTESİ!!!'!B876</f>
        <v>MEHMET ALİ BARLAS</v>
      </c>
      <c r="D880" s="201" t="str">
        <f>'!!!KATILIMCI LİSTESİ!!!'!C876</f>
        <v>71287062036</v>
      </c>
      <c r="E880" s="199" t="str">
        <f>'!!!KATILIMCI LİSTESİ!!!'!D876</f>
        <v>TR160001200133800001177394</v>
      </c>
      <c r="F880" s="202">
        <f>'2-Bordro'!G879</f>
        <v>17875</v>
      </c>
      <c r="G880" s="203">
        <v>0</v>
      </c>
      <c r="H880" s="204">
        <f t="shared" si="13"/>
        <v>17875</v>
      </c>
      <c r="I880" s="199">
        <v>875</v>
      </c>
    </row>
    <row r="881" spans="2:9" ht="16.5" customHeight="1" x14ac:dyDescent="0.25">
      <c r="B881" s="199">
        <v>876</v>
      </c>
      <c r="C881" s="200" t="str">
        <f>'!!!KATILIMCI LİSTESİ!!!'!B877</f>
        <v>MEHMET ALİ ÇATALBAŞ</v>
      </c>
      <c r="D881" s="201" t="str">
        <f>'!!!KATILIMCI LİSTESİ!!!'!C877</f>
        <v>10478854142</v>
      </c>
      <c r="E881" s="199" t="str">
        <f>'!!!KATILIMCI LİSTESİ!!!'!D877</f>
        <v>TR960001200133800001191474</v>
      </c>
      <c r="F881" s="202">
        <f>'2-Bordro'!G880</f>
        <v>16500</v>
      </c>
      <c r="G881" s="203">
        <v>0</v>
      </c>
      <c r="H881" s="204">
        <f t="shared" si="13"/>
        <v>16500</v>
      </c>
      <c r="I881" s="199">
        <v>876</v>
      </c>
    </row>
    <row r="882" spans="2:9" ht="16.5" customHeight="1" x14ac:dyDescent="0.25">
      <c r="B882" s="199">
        <v>877</v>
      </c>
      <c r="C882" s="200" t="str">
        <f>'!!!KATILIMCI LİSTESİ!!!'!B878</f>
        <v>MEHMET ALİ EŞKİ</v>
      </c>
      <c r="D882" s="201" t="str">
        <f>'!!!KATILIMCI LİSTESİ!!!'!C878</f>
        <v>12065307116</v>
      </c>
      <c r="E882" s="199" t="str">
        <f>'!!!KATILIMCI LİSTESİ!!!'!D878</f>
        <v>TR190001200133800001131265</v>
      </c>
      <c r="F882" s="202">
        <f>'2-Bordro'!G881</f>
        <v>19250</v>
      </c>
      <c r="G882" s="203">
        <v>0</v>
      </c>
      <c r="H882" s="204">
        <f t="shared" si="13"/>
        <v>19250</v>
      </c>
      <c r="I882" s="199">
        <v>877</v>
      </c>
    </row>
    <row r="883" spans="2:9" ht="16.5" customHeight="1" x14ac:dyDescent="0.25">
      <c r="B883" s="199">
        <v>878</v>
      </c>
      <c r="C883" s="200" t="str">
        <f>'!!!KATILIMCI LİSTESİ!!!'!B879</f>
        <v>MEHMET ALİ GÜNER</v>
      </c>
      <c r="D883" s="201" t="str">
        <f>'!!!KATILIMCI LİSTESİ!!!'!C879</f>
        <v>39340324996</v>
      </c>
      <c r="E883" s="199" t="str">
        <f>'!!!KATILIMCI LİSTESİ!!!'!D879</f>
        <v>TR640001200133800001179440</v>
      </c>
      <c r="F883" s="202">
        <f>'2-Bordro'!G882</f>
        <v>19250</v>
      </c>
      <c r="G883" s="203">
        <v>0</v>
      </c>
      <c r="H883" s="204">
        <f t="shared" si="13"/>
        <v>19250</v>
      </c>
      <c r="I883" s="199">
        <v>878</v>
      </c>
    </row>
    <row r="884" spans="2:9" ht="16.5" customHeight="1" x14ac:dyDescent="0.25">
      <c r="B884" s="199">
        <v>879</v>
      </c>
      <c r="C884" s="200" t="str">
        <f>'!!!KATILIMCI LİSTESİ!!!'!B880</f>
        <v>MEHMET ALİ KARA</v>
      </c>
      <c r="D884" s="201" t="str">
        <f>'!!!KATILIMCI LİSTESİ!!!'!C880</f>
        <v>10253286748</v>
      </c>
      <c r="E884" s="199" t="str">
        <f>'!!!KATILIMCI LİSTESİ!!!'!D880</f>
        <v>TR740001200133800001190990</v>
      </c>
      <c r="F884" s="202">
        <f>'2-Bordro'!G883</f>
        <v>8250</v>
      </c>
      <c r="G884" s="203">
        <v>0</v>
      </c>
      <c r="H884" s="204">
        <f t="shared" si="13"/>
        <v>8250</v>
      </c>
      <c r="I884" s="199">
        <v>879</v>
      </c>
    </row>
    <row r="885" spans="2:9" ht="16.5" customHeight="1" x14ac:dyDescent="0.25">
      <c r="B885" s="199">
        <v>880</v>
      </c>
      <c r="C885" s="200" t="str">
        <f>'!!!KATILIMCI LİSTESİ!!!'!B881</f>
        <v>MEHMET ALİ KARAKOYUN</v>
      </c>
      <c r="D885" s="201" t="str">
        <f>'!!!KATILIMCI LİSTESİ!!!'!C881</f>
        <v>10253285130</v>
      </c>
      <c r="E885" s="199" t="str">
        <f>'!!!KATILIMCI LİSTESİ!!!'!D881</f>
        <v>TR040001200133800001190899</v>
      </c>
      <c r="F885" s="202">
        <f>'2-Bordro'!G884</f>
        <v>19250</v>
      </c>
      <c r="G885" s="203">
        <v>0</v>
      </c>
      <c r="H885" s="204">
        <f t="shared" si="13"/>
        <v>19250</v>
      </c>
      <c r="I885" s="199">
        <v>880</v>
      </c>
    </row>
    <row r="886" spans="2:9" ht="16.5" customHeight="1" x14ac:dyDescent="0.25">
      <c r="B886" s="199">
        <v>881</v>
      </c>
      <c r="C886" s="200" t="str">
        <f>'!!!KATILIMCI LİSTESİ!!!'!B882</f>
        <v>MEHMET ALİ KILIÇ</v>
      </c>
      <c r="D886" s="201" t="str">
        <f>'!!!KATILIMCI LİSTESİ!!!'!C882</f>
        <v>48598006066</v>
      </c>
      <c r="E886" s="199" t="str">
        <f>'!!!KATILIMCI LİSTESİ!!!'!D882</f>
        <v>TR730001200133800001150081</v>
      </c>
      <c r="F886" s="202">
        <f>'2-Bordro'!G885</f>
        <v>16500</v>
      </c>
      <c r="G886" s="203">
        <v>0</v>
      </c>
      <c r="H886" s="204">
        <f t="shared" si="13"/>
        <v>16500</v>
      </c>
      <c r="I886" s="199">
        <v>881</v>
      </c>
    </row>
    <row r="887" spans="2:9" ht="16.5" customHeight="1" x14ac:dyDescent="0.25">
      <c r="B887" s="199">
        <v>882</v>
      </c>
      <c r="C887" s="200" t="str">
        <f>'!!!KATILIMCI LİSTESİ!!!'!B883</f>
        <v>MEHMET ALİ KOÇAK</v>
      </c>
      <c r="D887" s="201" t="str">
        <f>'!!!KATILIMCI LİSTESİ!!!'!C883</f>
        <v>10718273818</v>
      </c>
      <c r="E887" s="199" t="str">
        <f>'!!!KATILIMCI LİSTESİ!!!'!D883</f>
        <v>TR870001200133800001179996</v>
      </c>
      <c r="F887" s="202">
        <f>'2-Bordro'!G886</f>
        <v>16500</v>
      </c>
      <c r="G887" s="203">
        <v>0</v>
      </c>
      <c r="H887" s="204">
        <f t="shared" si="13"/>
        <v>16500</v>
      </c>
      <c r="I887" s="199">
        <v>882</v>
      </c>
    </row>
    <row r="888" spans="2:9" ht="16.5" customHeight="1" x14ac:dyDescent="0.25">
      <c r="B888" s="199">
        <v>883</v>
      </c>
      <c r="C888" s="200" t="str">
        <f>'!!!KATILIMCI LİSTESİ!!!'!B884</f>
        <v>MEHMET ALİ SAĞAN</v>
      </c>
      <c r="D888" s="201" t="str">
        <f>'!!!KATILIMCI LİSTESİ!!!'!C884</f>
        <v>26116115520</v>
      </c>
      <c r="E888" s="199" t="str">
        <f>'!!!KATILIMCI LİSTESİ!!!'!D884</f>
        <v>TR400001009010019352205001</v>
      </c>
      <c r="F888" s="202">
        <f>'2-Bordro'!G887</f>
        <v>19250</v>
      </c>
      <c r="G888" s="203">
        <v>0</v>
      </c>
      <c r="H888" s="204">
        <f t="shared" si="13"/>
        <v>19250</v>
      </c>
      <c r="I888" s="199">
        <v>883</v>
      </c>
    </row>
    <row r="889" spans="2:9" ht="16.5" customHeight="1" x14ac:dyDescent="0.25">
      <c r="B889" s="199">
        <v>884</v>
      </c>
      <c r="C889" s="200" t="str">
        <f>'!!!KATILIMCI LİSTESİ!!!'!B885</f>
        <v>MEHMET BERKE ATMACA</v>
      </c>
      <c r="D889" s="201" t="str">
        <f>'!!!KATILIMCI LİSTESİ!!!'!C885</f>
        <v>11228264792</v>
      </c>
      <c r="E889" s="199" t="str">
        <f>'!!!KATILIMCI LİSTESİ!!!'!D885</f>
        <v>TR730001200133800001164243</v>
      </c>
      <c r="F889" s="202">
        <f>'2-Bordro'!G888</f>
        <v>19250</v>
      </c>
      <c r="G889" s="203">
        <v>0</v>
      </c>
      <c r="H889" s="204">
        <f t="shared" si="13"/>
        <v>19250</v>
      </c>
      <c r="I889" s="199">
        <v>884</v>
      </c>
    </row>
    <row r="890" spans="2:9" ht="16.5" customHeight="1" x14ac:dyDescent="0.25">
      <c r="B890" s="199">
        <v>885</v>
      </c>
      <c r="C890" s="200" t="str">
        <f>'!!!KATILIMCI LİSTESİ!!!'!B886</f>
        <v>MEHMET DOĞAN AVCI</v>
      </c>
      <c r="D890" s="201" t="str">
        <f>'!!!KATILIMCI LİSTESİ!!!'!C886</f>
        <v>11478144820</v>
      </c>
      <c r="E890" s="199" t="str">
        <f>'!!!KATILIMCI LİSTESİ!!!'!D886</f>
        <v>TR490001009010918594405001</v>
      </c>
      <c r="F890" s="202">
        <f>'2-Bordro'!G889</f>
        <v>8250</v>
      </c>
      <c r="G890" s="203">
        <v>0</v>
      </c>
      <c r="H890" s="204">
        <f t="shared" si="13"/>
        <v>8250</v>
      </c>
      <c r="I890" s="199">
        <v>885</v>
      </c>
    </row>
    <row r="891" spans="2:9" ht="16.5" customHeight="1" x14ac:dyDescent="0.25">
      <c r="B891" s="199">
        <v>886</v>
      </c>
      <c r="C891" s="200" t="str">
        <f>'!!!KATILIMCI LİSTESİ!!!'!B887</f>
        <v>MEHMET EMİN DÖNER</v>
      </c>
      <c r="D891" s="201" t="str">
        <f>'!!!KATILIMCI LİSTESİ!!!'!C887</f>
        <v>11363265142</v>
      </c>
      <c r="E891" s="199" t="str">
        <f>'!!!KATILIMCI LİSTESİ!!!'!D887</f>
        <v>TR320001200133800001164302</v>
      </c>
      <c r="F891" s="202">
        <f>'2-Bordro'!G890</f>
        <v>19250</v>
      </c>
      <c r="G891" s="203">
        <v>0</v>
      </c>
      <c r="H891" s="204">
        <f t="shared" si="13"/>
        <v>19250</v>
      </c>
      <c r="I891" s="199">
        <v>886</v>
      </c>
    </row>
    <row r="892" spans="2:9" ht="16.5" customHeight="1" x14ac:dyDescent="0.25">
      <c r="B892" s="199">
        <v>887</v>
      </c>
      <c r="C892" s="200" t="str">
        <f>'!!!KATILIMCI LİSTESİ!!!'!B888</f>
        <v>MEHMET EMİN ERBULUT</v>
      </c>
      <c r="D892" s="201" t="str">
        <f>'!!!KATILIMCI LİSTESİ!!!'!C888</f>
        <v>57808524436</v>
      </c>
      <c r="E892" s="199" t="str">
        <f>'!!!KATILIMCI LİSTESİ!!!'!D888</f>
        <v>TR180001200133800001151653</v>
      </c>
      <c r="F892" s="202">
        <f>'2-Bordro'!G891</f>
        <v>11000</v>
      </c>
      <c r="G892" s="203">
        <v>0</v>
      </c>
      <c r="H892" s="204">
        <f t="shared" si="13"/>
        <v>11000</v>
      </c>
      <c r="I892" s="199">
        <v>887</v>
      </c>
    </row>
    <row r="893" spans="2:9" ht="16.5" customHeight="1" x14ac:dyDescent="0.25">
      <c r="B893" s="199">
        <v>888</v>
      </c>
      <c r="C893" s="200" t="str">
        <f>'!!!KATILIMCI LİSTESİ!!!'!B889</f>
        <v>MEHMET EMİN KILIÇ</v>
      </c>
      <c r="D893" s="201" t="str">
        <f>'!!!KATILIMCI LİSTESİ!!!'!C889</f>
        <v>34295285682</v>
      </c>
      <c r="E893" s="199" t="str">
        <f>'!!!KATILIMCI LİSTESİ!!!'!D889</f>
        <v>TR730001200133800001168608</v>
      </c>
      <c r="F893" s="202">
        <f>'2-Bordro'!G892</f>
        <v>13750</v>
      </c>
      <c r="G893" s="203">
        <v>0</v>
      </c>
      <c r="H893" s="204">
        <f t="shared" si="13"/>
        <v>13750</v>
      </c>
      <c r="I893" s="199">
        <v>888</v>
      </c>
    </row>
    <row r="894" spans="2:9" ht="16.5" customHeight="1" x14ac:dyDescent="0.25">
      <c r="B894" s="199">
        <v>889</v>
      </c>
      <c r="C894" s="200" t="str">
        <f>'!!!KATILIMCI LİSTESİ!!!'!B890</f>
        <v>MEHMET EMİN POLAT</v>
      </c>
      <c r="D894" s="201" t="str">
        <f>'!!!KATILIMCI LİSTESİ!!!'!C890</f>
        <v>27053519372</v>
      </c>
      <c r="E894" s="199" t="str">
        <f>'!!!KATILIMCI LİSTESİ!!!'!D890</f>
        <v>TR830001200133800001167555</v>
      </c>
      <c r="F894" s="202">
        <f>'2-Bordro'!G893</f>
        <v>19250</v>
      </c>
      <c r="G894" s="203">
        <v>0</v>
      </c>
      <c r="H894" s="204">
        <f t="shared" si="13"/>
        <v>19250</v>
      </c>
      <c r="I894" s="199">
        <v>889</v>
      </c>
    </row>
    <row r="895" spans="2:9" ht="16.5" customHeight="1" x14ac:dyDescent="0.25">
      <c r="B895" s="199">
        <v>890</v>
      </c>
      <c r="C895" s="200" t="str">
        <f>'!!!KATILIMCI LİSTESİ!!!'!B891</f>
        <v>MEHMET EMİN ŞAHİN</v>
      </c>
      <c r="D895" s="201" t="str">
        <f>'!!!KATILIMCI LİSTESİ!!!'!C891</f>
        <v>13907959036</v>
      </c>
      <c r="E895" s="199" t="str">
        <f>'!!!KATILIMCI LİSTESİ!!!'!D891</f>
        <v>TR420001200172900001162846</v>
      </c>
      <c r="F895" s="202">
        <f>'2-Bordro'!G894</f>
        <v>19250</v>
      </c>
      <c r="G895" s="203">
        <v>0</v>
      </c>
      <c r="H895" s="204">
        <f t="shared" si="13"/>
        <v>19250</v>
      </c>
      <c r="I895" s="199">
        <v>890</v>
      </c>
    </row>
    <row r="896" spans="2:9" ht="16.5" customHeight="1" x14ac:dyDescent="0.25">
      <c r="B896" s="199">
        <v>891</v>
      </c>
      <c r="C896" s="200" t="str">
        <f>'!!!KATILIMCI LİSTESİ!!!'!B892</f>
        <v>MEHMET EMİN TUFAN</v>
      </c>
      <c r="D896" s="201" t="str">
        <f>'!!!KATILIMCI LİSTESİ!!!'!C892</f>
        <v>35185471116</v>
      </c>
      <c r="E896" s="199" t="str">
        <f>'!!!KATILIMCI LİSTESİ!!!'!D892</f>
        <v>TR530001200133800001144039</v>
      </c>
      <c r="F896" s="202">
        <f>'2-Bordro'!G895</f>
        <v>19250</v>
      </c>
      <c r="G896" s="203">
        <v>0</v>
      </c>
      <c r="H896" s="204">
        <f t="shared" si="13"/>
        <v>19250</v>
      </c>
      <c r="I896" s="199">
        <v>891</v>
      </c>
    </row>
    <row r="897" spans="2:9" ht="16.5" customHeight="1" x14ac:dyDescent="0.25">
      <c r="B897" s="199">
        <v>892</v>
      </c>
      <c r="C897" s="200" t="str">
        <f>'!!!KATILIMCI LİSTESİ!!!'!B893</f>
        <v>MEHMET EMİR AVCI</v>
      </c>
      <c r="D897" s="201" t="str">
        <f>'!!!KATILIMCI LİSTESİ!!!'!C893</f>
        <v>11420337416</v>
      </c>
      <c r="E897" s="199" t="str">
        <f>'!!!KATILIMCI LİSTESİ!!!'!D893</f>
        <v>TR290001200922900001102785</v>
      </c>
      <c r="F897" s="202">
        <f>'2-Bordro'!G896</f>
        <v>19250</v>
      </c>
      <c r="G897" s="203">
        <v>0</v>
      </c>
      <c r="H897" s="204">
        <f t="shared" si="13"/>
        <v>19250</v>
      </c>
      <c r="I897" s="199">
        <v>892</v>
      </c>
    </row>
    <row r="898" spans="2:9" ht="16.5" customHeight="1" x14ac:dyDescent="0.25">
      <c r="B898" s="199">
        <v>893</v>
      </c>
      <c r="C898" s="200" t="str">
        <f>'!!!KATILIMCI LİSTESİ!!!'!B894</f>
        <v>MEHMET ENES CİĞERCİ</v>
      </c>
      <c r="D898" s="201" t="str">
        <f>'!!!KATILIMCI LİSTESİ!!!'!C894</f>
        <v>27223728610</v>
      </c>
      <c r="E898" s="199" t="str">
        <f>'!!!KATILIMCI LİSTESİ!!!'!D894</f>
        <v>TR710001200133800001177956</v>
      </c>
      <c r="F898" s="202">
        <f>'2-Bordro'!G897</f>
        <v>19250</v>
      </c>
      <c r="G898" s="203">
        <v>0</v>
      </c>
      <c r="H898" s="204">
        <f t="shared" si="13"/>
        <v>19250</v>
      </c>
      <c r="I898" s="199">
        <v>893</v>
      </c>
    </row>
    <row r="899" spans="2:9" ht="16.5" customHeight="1" x14ac:dyDescent="0.25">
      <c r="B899" s="199">
        <v>894</v>
      </c>
      <c r="C899" s="200" t="str">
        <f>'!!!KATILIMCI LİSTESİ!!!'!B895</f>
        <v>MEHMET ERAY ÖZEREN</v>
      </c>
      <c r="D899" s="201" t="str">
        <f>'!!!KATILIMCI LİSTESİ!!!'!C895</f>
        <v>15710121266</v>
      </c>
      <c r="E899" s="199" t="str">
        <f>'!!!KATILIMCI LİSTESİ!!!'!D895</f>
        <v>TR070001200133800001206850</v>
      </c>
      <c r="F899" s="202">
        <f>'2-Bordro'!G898</f>
        <v>16500</v>
      </c>
      <c r="G899" s="203">
        <v>0</v>
      </c>
      <c r="H899" s="204">
        <f t="shared" si="13"/>
        <v>16500</v>
      </c>
      <c r="I899" s="199">
        <v>894</v>
      </c>
    </row>
    <row r="900" spans="2:9" ht="16.5" customHeight="1" x14ac:dyDescent="0.25">
      <c r="B900" s="199">
        <v>895</v>
      </c>
      <c r="C900" s="200" t="str">
        <f>'!!!KATILIMCI LİSTESİ!!!'!B896</f>
        <v>MEHMET EREN ELBOZAN</v>
      </c>
      <c r="D900" s="201" t="str">
        <f>'!!!KATILIMCI LİSTESİ!!!'!C896</f>
        <v>11153206188</v>
      </c>
      <c r="E900" s="199" t="str">
        <f>'!!!KATILIMCI LİSTESİ!!!'!D896</f>
        <v>TR070001200133800001204716</v>
      </c>
      <c r="F900" s="202">
        <f>'2-Bordro'!G899</f>
        <v>19250</v>
      </c>
      <c r="G900" s="203">
        <v>0</v>
      </c>
      <c r="H900" s="204">
        <f t="shared" si="13"/>
        <v>19250</v>
      </c>
      <c r="I900" s="199">
        <v>895</v>
      </c>
    </row>
    <row r="901" spans="2:9" ht="16.5" customHeight="1" x14ac:dyDescent="0.25">
      <c r="B901" s="199">
        <v>896</v>
      </c>
      <c r="C901" s="200" t="str">
        <f>'!!!KATILIMCI LİSTESİ!!!'!B897</f>
        <v>MEHMET ERKAN YILDIZ</v>
      </c>
      <c r="D901" s="201" t="str">
        <f>'!!!KATILIMCI LİSTESİ!!!'!C897</f>
        <v>46531074820</v>
      </c>
      <c r="E901" s="199" t="str">
        <f>'!!!KATILIMCI LİSTESİ!!!'!D897</f>
        <v>TR470001200133800001200892</v>
      </c>
      <c r="F901" s="202">
        <f>'2-Bordro'!G900</f>
        <v>19250</v>
      </c>
      <c r="G901" s="203">
        <v>0</v>
      </c>
      <c r="H901" s="204">
        <f t="shared" si="13"/>
        <v>19250</v>
      </c>
      <c r="I901" s="199">
        <v>896</v>
      </c>
    </row>
    <row r="902" spans="2:9" ht="16.5" customHeight="1" x14ac:dyDescent="0.25">
      <c r="B902" s="199">
        <v>897</v>
      </c>
      <c r="C902" s="200" t="str">
        <f>'!!!KATILIMCI LİSTESİ!!!'!B898</f>
        <v>MEHMET FATİH BALCI</v>
      </c>
      <c r="D902" s="201" t="str">
        <f>'!!!KATILIMCI LİSTESİ!!!'!C898</f>
        <v>44050952728</v>
      </c>
      <c r="E902" s="199" t="str">
        <f>'!!!KATILIMCI LİSTESİ!!!'!D898</f>
        <v>TR340001200133800001154663</v>
      </c>
      <c r="F902" s="202">
        <f>'2-Bordro'!G901</f>
        <v>4125</v>
      </c>
      <c r="G902" s="203">
        <v>0</v>
      </c>
      <c r="H902" s="204">
        <f t="shared" ref="H902:H965" si="14">F902-G902</f>
        <v>4125</v>
      </c>
      <c r="I902" s="199">
        <v>897</v>
      </c>
    </row>
    <row r="903" spans="2:9" ht="16.5" customHeight="1" x14ac:dyDescent="0.25">
      <c r="B903" s="199">
        <v>898</v>
      </c>
      <c r="C903" s="200" t="str">
        <f>'!!!KATILIMCI LİSTESİ!!!'!B899</f>
        <v>MEHMET FATİH ÇIKLA</v>
      </c>
      <c r="D903" s="201" t="str">
        <f>'!!!KATILIMCI LİSTESİ!!!'!C899</f>
        <v>59833329406</v>
      </c>
      <c r="E903" s="199" t="str">
        <f>'!!!KATILIMCI LİSTESİ!!!'!D899</f>
        <v>TR340001200133800001151947</v>
      </c>
      <c r="F903" s="202">
        <f>'2-Bordro'!G902</f>
        <v>19250</v>
      </c>
      <c r="G903" s="203">
        <v>0</v>
      </c>
      <c r="H903" s="204">
        <f t="shared" si="14"/>
        <v>19250</v>
      </c>
      <c r="I903" s="199">
        <v>898</v>
      </c>
    </row>
    <row r="904" spans="2:9" ht="16.5" customHeight="1" x14ac:dyDescent="0.25">
      <c r="B904" s="199">
        <v>899</v>
      </c>
      <c r="C904" s="200" t="str">
        <f>'!!!KATILIMCI LİSTESİ!!!'!B900</f>
        <v>MEHMET FATİH SOLMAZ</v>
      </c>
      <c r="D904" s="201" t="str">
        <f>'!!!KATILIMCI LİSTESİ!!!'!C900</f>
        <v>12899206456</v>
      </c>
      <c r="E904" s="199" t="str">
        <f>'!!!KATILIMCI LİSTESİ!!!'!D900</f>
        <v>TR090001200133800001206329</v>
      </c>
      <c r="F904" s="202">
        <f>'2-Bordro'!G903</f>
        <v>19250</v>
      </c>
      <c r="G904" s="203">
        <v>0</v>
      </c>
      <c r="H904" s="204">
        <f t="shared" si="14"/>
        <v>19250</v>
      </c>
      <c r="I904" s="199">
        <v>899</v>
      </c>
    </row>
    <row r="905" spans="2:9" ht="16.5" customHeight="1" x14ac:dyDescent="0.25">
      <c r="B905" s="199">
        <v>900</v>
      </c>
      <c r="C905" s="200" t="str">
        <f>'!!!KATILIMCI LİSTESİ!!!'!B901</f>
        <v>MEHMET FATİH URHAN</v>
      </c>
      <c r="D905" s="201" t="str">
        <f>'!!!KATILIMCI LİSTESİ!!!'!C901</f>
        <v>10886277458</v>
      </c>
      <c r="E905" s="199" t="str">
        <f>'!!!KATILIMCI LİSTESİ!!!'!D901</f>
        <v>TR100001200133800001192343</v>
      </c>
      <c r="F905" s="202">
        <f>'2-Bordro'!G904</f>
        <v>19250</v>
      </c>
      <c r="G905" s="203">
        <v>0</v>
      </c>
      <c r="H905" s="204">
        <f t="shared" si="14"/>
        <v>19250</v>
      </c>
      <c r="I905" s="199">
        <v>900</v>
      </c>
    </row>
    <row r="906" spans="2:9" ht="16.5" customHeight="1" x14ac:dyDescent="0.25">
      <c r="B906" s="199">
        <v>901</v>
      </c>
      <c r="C906" s="200" t="str">
        <f>'!!!KATILIMCI LİSTESİ!!!'!B902</f>
        <v>MEHMET FATİH YİĞİT</v>
      </c>
      <c r="D906" s="201" t="str">
        <f>'!!!KATILIMCI LİSTESİ!!!'!C902</f>
        <v>10961271142</v>
      </c>
      <c r="E906" s="199" t="str">
        <f>'!!!KATILIMCI LİSTESİ!!!'!D902</f>
        <v>TR730001200133800001206050</v>
      </c>
      <c r="F906" s="202">
        <f>'2-Bordro'!G905</f>
        <v>17875</v>
      </c>
      <c r="G906" s="203">
        <v>0</v>
      </c>
      <c r="H906" s="204">
        <f t="shared" si="14"/>
        <v>17875</v>
      </c>
      <c r="I906" s="199">
        <v>901</v>
      </c>
    </row>
    <row r="907" spans="2:9" ht="16.5" customHeight="1" x14ac:dyDescent="0.25">
      <c r="B907" s="199">
        <v>902</v>
      </c>
      <c r="C907" s="200" t="str">
        <f>'!!!KATILIMCI LİSTESİ!!!'!B903</f>
        <v>MEHMET FERHAT ÜÇER</v>
      </c>
      <c r="D907" s="201" t="str">
        <f>'!!!KATILIMCI LİSTESİ!!!'!C903</f>
        <v>48925010650</v>
      </c>
      <c r="E907" s="199" t="str">
        <f>'!!!KATILIMCI LİSTESİ!!!'!D903</f>
        <v>TR950001200133800001209534</v>
      </c>
      <c r="F907" s="202">
        <f>'2-Bordro'!G906</f>
        <v>19250</v>
      </c>
      <c r="G907" s="203">
        <v>0</v>
      </c>
      <c r="H907" s="204">
        <f t="shared" si="14"/>
        <v>19250</v>
      </c>
      <c r="I907" s="199">
        <v>902</v>
      </c>
    </row>
    <row r="908" spans="2:9" ht="16.5" customHeight="1" x14ac:dyDescent="0.25">
      <c r="B908" s="199">
        <v>903</v>
      </c>
      <c r="C908" s="200" t="str">
        <f>'!!!KATILIMCI LİSTESİ!!!'!B904</f>
        <v>MEHMET FIRAT CEYLAN</v>
      </c>
      <c r="D908" s="201" t="str">
        <f>'!!!KATILIMCI LİSTESİ!!!'!C904</f>
        <v>15134917674</v>
      </c>
      <c r="E908" s="199" t="str">
        <f>'!!!KATILIMCI LİSTESİ!!!'!D904</f>
        <v>TR220001200149500001174367</v>
      </c>
      <c r="F908" s="202">
        <f>'2-Bordro'!G907</f>
        <v>4125</v>
      </c>
      <c r="G908" s="203">
        <v>0</v>
      </c>
      <c r="H908" s="204">
        <f t="shared" si="14"/>
        <v>4125</v>
      </c>
      <c r="I908" s="199">
        <v>903</v>
      </c>
    </row>
    <row r="909" spans="2:9" ht="16.5" customHeight="1" x14ac:dyDescent="0.25">
      <c r="B909" s="199">
        <v>904</v>
      </c>
      <c r="C909" s="200" t="str">
        <f>'!!!KATILIMCI LİSTESİ!!!'!B905</f>
        <v>MEHMET HALEF ASLAN</v>
      </c>
      <c r="D909" s="201" t="str">
        <f>'!!!KATILIMCI LİSTESİ!!!'!C905</f>
        <v>11501808576</v>
      </c>
      <c r="E909" s="199" t="str">
        <f>'!!!KATILIMCI LİSTESİ!!!'!D905</f>
        <v>TR880001009010538367205001</v>
      </c>
      <c r="F909" s="202">
        <f>'2-Bordro'!G908</f>
        <v>12375</v>
      </c>
      <c r="G909" s="203">
        <v>0</v>
      </c>
      <c r="H909" s="204">
        <f t="shared" si="14"/>
        <v>12375</v>
      </c>
      <c r="I909" s="199">
        <v>904</v>
      </c>
    </row>
    <row r="910" spans="2:9" ht="16.5" customHeight="1" x14ac:dyDescent="0.25">
      <c r="B910" s="199">
        <v>905</v>
      </c>
      <c r="C910" s="200" t="str">
        <f>'!!!KATILIMCI LİSTESİ!!!'!B906</f>
        <v>MEHMET KADRİ KAN</v>
      </c>
      <c r="D910" s="201" t="str">
        <f>'!!!KATILIMCI LİSTESİ!!!'!C906</f>
        <v>12248055186</v>
      </c>
      <c r="E910" s="199" t="str">
        <f>'!!!KATILIMCI LİSTESİ!!!'!D906</f>
        <v>TR900001200133800001194395</v>
      </c>
      <c r="F910" s="202">
        <f>'2-Bordro'!G909</f>
        <v>19250</v>
      </c>
      <c r="G910" s="203">
        <v>0</v>
      </c>
      <c r="H910" s="204">
        <f t="shared" si="14"/>
        <v>19250</v>
      </c>
      <c r="I910" s="199">
        <v>905</v>
      </c>
    </row>
    <row r="911" spans="2:9" ht="16.5" customHeight="1" x14ac:dyDescent="0.25">
      <c r="B911" s="199">
        <v>906</v>
      </c>
      <c r="C911" s="200" t="str">
        <f>'!!!KATILIMCI LİSTESİ!!!'!B907</f>
        <v>MEHMET KEMAL ÖZER</v>
      </c>
      <c r="D911" s="201" t="str">
        <f>'!!!KATILIMCI LİSTESİ!!!'!C907</f>
        <v>10565872486</v>
      </c>
      <c r="E911" s="199" t="str">
        <f>'!!!KATILIMCI LİSTESİ!!!'!D907</f>
        <v>TR570001200133800001191691</v>
      </c>
      <c r="F911" s="202">
        <f>'2-Bordro'!G910</f>
        <v>8250</v>
      </c>
      <c r="G911" s="203">
        <v>0</v>
      </c>
      <c r="H911" s="204">
        <f t="shared" si="14"/>
        <v>8250</v>
      </c>
      <c r="I911" s="199">
        <v>906</v>
      </c>
    </row>
    <row r="912" spans="2:9" ht="16.5" customHeight="1" x14ac:dyDescent="0.25">
      <c r="B912" s="199">
        <v>907</v>
      </c>
      <c r="C912" s="200" t="str">
        <f>'!!!KATILIMCI LİSTESİ!!!'!B908</f>
        <v>MEHMET MERTCAN POLAT</v>
      </c>
      <c r="D912" s="201" t="str">
        <f>'!!!KATILIMCI LİSTESİ!!!'!C908</f>
        <v>44758137212</v>
      </c>
      <c r="E912" s="199" t="str">
        <f>'!!!KATILIMCI LİSTESİ!!!'!D908</f>
        <v>TR860001200129400001321078</v>
      </c>
      <c r="F912" s="202">
        <f>'2-Bordro'!G911</f>
        <v>19250</v>
      </c>
      <c r="G912" s="203">
        <v>0</v>
      </c>
      <c r="H912" s="204">
        <f t="shared" si="14"/>
        <v>19250</v>
      </c>
      <c r="I912" s="199">
        <v>907</v>
      </c>
    </row>
    <row r="913" spans="2:9" ht="16.5" customHeight="1" x14ac:dyDescent="0.25">
      <c r="B913" s="199">
        <v>908</v>
      </c>
      <c r="C913" s="200" t="str">
        <f>'!!!KATILIMCI LİSTESİ!!!'!B909</f>
        <v>MEHMET RIDA DİRİ</v>
      </c>
      <c r="D913" s="201" t="str">
        <f>'!!!KATILIMCI LİSTESİ!!!'!C909</f>
        <v>29273246410</v>
      </c>
      <c r="E913" s="199" t="str">
        <f>'!!!KATILIMCI LİSTESİ!!!'!D909</f>
        <v>TR350001200968300001025426</v>
      </c>
      <c r="F913" s="202">
        <f>'2-Bordro'!G912</f>
        <v>19250</v>
      </c>
      <c r="G913" s="203">
        <v>0</v>
      </c>
      <c r="H913" s="204">
        <f t="shared" si="14"/>
        <v>19250</v>
      </c>
      <c r="I913" s="199">
        <v>908</v>
      </c>
    </row>
    <row r="914" spans="2:9" ht="16.5" customHeight="1" x14ac:dyDescent="0.25">
      <c r="B914" s="199">
        <v>909</v>
      </c>
      <c r="C914" s="200" t="str">
        <f>'!!!KATILIMCI LİSTESİ!!!'!B910</f>
        <v>MEHMET SADULLAH YILMAZ</v>
      </c>
      <c r="D914" s="201" t="str">
        <f>'!!!KATILIMCI LİSTESİ!!!'!C910</f>
        <v>43225185190</v>
      </c>
      <c r="E914" s="199" t="str">
        <f>'!!!KATILIMCI LİSTESİ!!!'!D910</f>
        <v>TR200001200133800001178486</v>
      </c>
      <c r="F914" s="202">
        <f>'2-Bordro'!G913</f>
        <v>17875</v>
      </c>
      <c r="G914" s="203">
        <v>0</v>
      </c>
      <c r="H914" s="204">
        <f t="shared" si="14"/>
        <v>17875</v>
      </c>
      <c r="I914" s="199">
        <v>909</v>
      </c>
    </row>
    <row r="915" spans="2:9" ht="16.5" customHeight="1" x14ac:dyDescent="0.25">
      <c r="B915" s="199">
        <v>910</v>
      </c>
      <c r="C915" s="200" t="str">
        <f>'!!!KATILIMCI LİSTESİ!!!'!B911</f>
        <v>MEHMET SAİT VASI</v>
      </c>
      <c r="D915" s="201" t="str">
        <f>'!!!KATILIMCI LİSTESİ!!!'!C911</f>
        <v>10093703238</v>
      </c>
      <c r="E915" s="199" t="str">
        <f>'!!!KATILIMCI LİSTESİ!!!'!D911</f>
        <v>TR560001200133800001190545</v>
      </c>
      <c r="F915" s="202">
        <f>'2-Bordro'!G914</f>
        <v>15125</v>
      </c>
      <c r="G915" s="203">
        <v>0</v>
      </c>
      <c r="H915" s="204">
        <f t="shared" si="14"/>
        <v>15125</v>
      </c>
      <c r="I915" s="199">
        <v>910</v>
      </c>
    </row>
    <row r="916" spans="2:9" ht="16.5" customHeight="1" x14ac:dyDescent="0.25">
      <c r="B916" s="199">
        <v>911</v>
      </c>
      <c r="C916" s="200" t="str">
        <f>'!!!KATILIMCI LİSTESİ!!!'!B912</f>
        <v>MEHMET SAYİT BABACAN</v>
      </c>
      <c r="D916" s="201" t="str">
        <f>'!!!KATILIMCI LİSTESİ!!!'!C912</f>
        <v>24769275394</v>
      </c>
      <c r="E916" s="199" t="str">
        <f>'!!!KATILIMCI LİSTESİ!!!'!D912</f>
        <v>TR850001200133800001183912</v>
      </c>
      <c r="F916" s="202">
        <f>'2-Bordro'!G915</f>
        <v>19250</v>
      </c>
      <c r="G916" s="203">
        <v>0</v>
      </c>
      <c r="H916" s="204">
        <f t="shared" si="14"/>
        <v>19250</v>
      </c>
      <c r="I916" s="199">
        <v>911</v>
      </c>
    </row>
    <row r="917" spans="2:9" ht="16.5" customHeight="1" x14ac:dyDescent="0.25">
      <c r="B917" s="199">
        <v>912</v>
      </c>
      <c r="C917" s="200" t="str">
        <f>'!!!KATILIMCI LİSTESİ!!!'!B913</f>
        <v>MEHMET SEFA SELÇUK</v>
      </c>
      <c r="D917" s="201" t="str">
        <f>'!!!KATILIMCI LİSTESİ!!!'!C913</f>
        <v>23920846688</v>
      </c>
      <c r="E917" s="199" t="str">
        <f>'!!!KATILIMCI LİSTESİ!!!'!D913</f>
        <v>TR650001200133800001138779</v>
      </c>
      <c r="F917" s="202">
        <f>'2-Bordro'!G916</f>
        <v>19250</v>
      </c>
      <c r="G917" s="203">
        <v>0</v>
      </c>
      <c r="H917" s="204">
        <f t="shared" si="14"/>
        <v>19250</v>
      </c>
      <c r="I917" s="199">
        <v>912</v>
      </c>
    </row>
    <row r="918" spans="2:9" ht="16.5" customHeight="1" x14ac:dyDescent="0.25">
      <c r="B918" s="199">
        <v>913</v>
      </c>
      <c r="C918" s="200" t="str">
        <f>'!!!KATILIMCI LİSTESİ!!!'!B914</f>
        <v>MEHMET TALHA KARA</v>
      </c>
      <c r="D918" s="201" t="str">
        <f>'!!!KATILIMCI LİSTESİ!!!'!C914</f>
        <v>10920162764</v>
      </c>
      <c r="E918" s="199" t="str">
        <f>'!!!KATILIMCI LİSTESİ!!!'!D914</f>
        <v>TR430001200133800001204553</v>
      </c>
      <c r="F918" s="202">
        <f>'2-Bordro'!G917</f>
        <v>17875</v>
      </c>
      <c r="G918" s="203">
        <v>0</v>
      </c>
      <c r="H918" s="204">
        <f t="shared" si="14"/>
        <v>17875</v>
      </c>
      <c r="I918" s="199">
        <v>913</v>
      </c>
    </row>
    <row r="919" spans="2:9" ht="16.5" customHeight="1" x14ac:dyDescent="0.25">
      <c r="B919" s="199">
        <v>914</v>
      </c>
      <c r="C919" s="200" t="str">
        <f>'!!!KATILIMCI LİSTESİ!!!'!B915</f>
        <v>MELDA DÖNMEZ</v>
      </c>
      <c r="D919" s="201" t="str">
        <f>'!!!KATILIMCI LİSTESİ!!!'!C915</f>
        <v>10466370906</v>
      </c>
      <c r="E919" s="199" t="str">
        <f>'!!!KATILIMCI LİSTESİ!!!'!D915</f>
        <v>TR530001200133800001209514</v>
      </c>
      <c r="F919" s="202">
        <f>'2-Bordro'!G918</f>
        <v>19250</v>
      </c>
      <c r="G919" s="203">
        <v>0</v>
      </c>
      <c r="H919" s="204">
        <f t="shared" si="14"/>
        <v>19250</v>
      </c>
      <c r="I919" s="199">
        <v>914</v>
      </c>
    </row>
    <row r="920" spans="2:9" ht="16.5" customHeight="1" x14ac:dyDescent="0.25">
      <c r="B920" s="199">
        <v>915</v>
      </c>
      <c r="C920" s="200" t="str">
        <f>'!!!KATILIMCI LİSTESİ!!!'!B916</f>
        <v>MELEK KARAKOÇ</v>
      </c>
      <c r="D920" s="201" t="str">
        <f>'!!!KATILIMCI LİSTESİ!!!'!C916</f>
        <v>10736839928</v>
      </c>
      <c r="E920" s="199" t="str">
        <f>'!!!KATILIMCI LİSTESİ!!!'!D916</f>
        <v>TR950001200133800001203617</v>
      </c>
      <c r="F920" s="202">
        <f>'2-Bordro'!G919</f>
        <v>19250</v>
      </c>
      <c r="G920" s="203">
        <v>0</v>
      </c>
      <c r="H920" s="204">
        <f t="shared" si="14"/>
        <v>19250</v>
      </c>
      <c r="I920" s="199">
        <v>915</v>
      </c>
    </row>
    <row r="921" spans="2:9" ht="16.5" customHeight="1" x14ac:dyDescent="0.25">
      <c r="B921" s="199">
        <v>916</v>
      </c>
      <c r="C921" s="200" t="str">
        <f>'!!!KATILIMCI LİSTESİ!!!'!B917</f>
        <v>MELEK ULUKÜTÜK</v>
      </c>
      <c r="D921" s="201" t="str">
        <f>'!!!KATILIMCI LİSTESİ!!!'!C917</f>
        <v>12866211018</v>
      </c>
      <c r="E921" s="199" t="str">
        <f>'!!!KATILIMCI LİSTESİ!!!'!D917</f>
        <v>TR270001200133800001203386</v>
      </c>
      <c r="F921" s="202">
        <f>'2-Bordro'!G920</f>
        <v>12375</v>
      </c>
      <c r="G921" s="203">
        <v>0</v>
      </c>
      <c r="H921" s="204">
        <f t="shared" si="14"/>
        <v>12375</v>
      </c>
      <c r="I921" s="199">
        <v>916</v>
      </c>
    </row>
    <row r="922" spans="2:9" ht="16.5" customHeight="1" x14ac:dyDescent="0.25">
      <c r="B922" s="199">
        <v>917</v>
      </c>
      <c r="C922" s="200" t="str">
        <f>'!!!KATILIMCI LİSTESİ!!!'!B918</f>
        <v>MELEK YİĞİT</v>
      </c>
      <c r="D922" s="201" t="str">
        <f>'!!!KATILIMCI LİSTESİ!!!'!C918</f>
        <v>12177031800</v>
      </c>
      <c r="E922" s="199" t="str">
        <f>'!!!KATILIMCI LİSTESİ!!!'!D918</f>
        <v>TR530001200133800001210581</v>
      </c>
      <c r="F922" s="202">
        <f>'2-Bordro'!G921</f>
        <v>19250</v>
      </c>
      <c r="G922" s="203">
        <v>0</v>
      </c>
      <c r="H922" s="204">
        <f t="shared" si="14"/>
        <v>19250</v>
      </c>
      <c r="I922" s="199">
        <v>917</v>
      </c>
    </row>
    <row r="923" spans="2:9" ht="16.5" customHeight="1" x14ac:dyDescent="0.25">
      <c r="B923" s="199">
        <v>918</v>
      </c>
      <c r="C923" s="200" t="str">
        <f>'!!!KATILIMCI LİSTESİ!!!'!B919</f>
        <v>MELEK ZÜBEYDE BAYRAM</v>
      </c>
      <c r="D923" s="201" t="str">
        <f>'!!!KATILIMCI LİSTESİ!!!'!C919</f>
        <v>63391308070</v>
      </c>
      <c r="E923" s="199" t="str">
        <f>'!!!KATILIMCI LİSTESİ!!!'!D919</f>
        <v>TR830001200133800001174733</v>
      </c>
      <c r="F923" s="202">
        <f>'2-Bordro'!G922</f>
        <v>19250</v>
      </c>
      <c r="G923" s="203">
        <v>0</v>
      </c>
      <c r="H923" s="204">
        <f t="shared" si="14"/>
        <v>19250</v>
      </c>
      <c r="I923" s="199">
        <v>918</v>
      </c>
    </row>
    <row r="924" spans="2:9" ht="16.5" customHeight="1" x14ac:dyDescent="0.25">
      <c r="B924" s="199">
        <v>919</v>
      </c>
      <c r="C924" s="200" t="str">
        <f>'!!!KATILIMCI LİSTESİ!!!'!B920</f>
        <v>MELİH TEYMUR</v>
      </c>
      <c r="D924" s="201" t="str">
        <f>'!!!KATILIMCI LİSTESİ!!!'!C920</f>
        <v>42613424972</v>
      </c>
      <c r="E924" s="199" t="str">
        <f>'!!!KATILIMCI LİSTESİ!!!'!D920</f>
        <v>TR630001200133800001169952</v>
      </c>
      <c r="F924" s="202">
        <f>'2-Bordro'!G923</f>
        <v>19250</v>
      </c>
      <c r="G924" s="203">
        <v>0</v>
      </c>
      <c r="H924" s="204">
        <f t="shared" si="14"/>
        <v>19250</v>
      </c>
      <c r="I924" s="199">
        <v>919</v>
      </c>
    </row>
    <row r="925" spans="2:9" ht="16.5" customHeight="1" x14ac:dyDescent="0.25">
      <c r="B925" s="199">
        <v>920</v>
      </c>
      <c r="C925" s="200" t="str">
        <f>'!!!KATILIMCI LİSTESİ!!!'!B921</f>
        <v>MELİHA LORİN KARACA</v>
      </c>
      <c r="D925" s="201" t="str">
        <f>'!!!KATILIMCI LİSTESİ!!!'!C921</f>
        <v>15335910894</v>
      </c>
      <c r="E925" s="199" t="str">
        <f>'!!!KATILIMCI LİSTESİ!!!'!D921</f>
        <v>TR710001200938200001057032</v>
      </c>
      <c r="F925" s="202">
        <f>'2-Bordro'!G924</f>
        <v>19250</v>
      </c>
      <c r="G925" s="203">
        <v>0</v>
      </c>
      <c r="H925" s="204">
        <f t="shared" si="14"/>
        <v>19250</v>
      </c>
      <c r="I925" s="199">
        <v>920</v>
      </c>
    </row>
    <row r="926" spans="2:9" ht="16.5" customHeight="1" x14ac:dyDescent="0.25">
      <c r="B926" s="199">
        <v>921</v>
      </c>
      <c r="C926" s="200" t="str">
        <f>'!!!KATILIMCI LİSTESİ!!!'!B922</f>
        <v>MELİKE AKTAŞ</v>
      </c>
      <c r="D926" s="201" t="str">
        <f>'!!!KATILIMCI LİSTESİ!!!'!C922</f>
        <v>11540371260</v>
      </c>
      <c r="E926" s="199" t="str">
        <f>'!!!KATILIMCI LİSTESİ!!!'!D922</f>
        <v>TR440001200133800001193574</v>
      </c>
      <c r="F926" s="202">
        <f>'2-Bordro'!G925</f>
        <v>5500</v>
      </c>
      <c r="G926" s="203">
        <v>0</v>
      </c>
      <c r="H926" s="204">
        <f t="shared" si="14"/>
        <v>5500</v>
      </c>
      <c r="I926" s="199">
        <v>921</v>
      </c>
    </row>
    <row r="927" spans="2:9" ht="16.5" customHeight="1" x14ac:dyDescent="0.25">
      <c r="B927" s="199">
        <v>922</v>
      </c>
      <c r="C927" s="200" t="str">
        <f>'!!!KATILIMCI LİSTESİ!!!'!B923</f>
        <v>MELİKE ARICI</v>
      </c>
      <c r="D927" s="201" t="str">
        <f>'!!!KATILIMCI LİSTESİ!!!'!C923</f>
        <v>12056237972</v>
      </c>
      <c r="E927" s="199" t="str">
        <f>'!!!KATILIMCI LİSTESİ!!!'!D923</f>
        <v>TR090001200133800001181885</v>
      </c>
      <c r="F927" s="202">
        <f>'2-Bordro'!G926</f>
        <v>15125</v>
      </c>
      <c r="G927" s="203">
        <v>0</v>
      </c>
      <c r="H927" s="204">
        <f t="shared" si="14"/>
        <v>15125</v>
      </c>
      <c r="I927" s="199">
        <v>922</v>
      </c>
    </row>
    <row r="928" spans="2:9" ht="16.5" customHeight="1" x14ac:dyDescent="0.25">
      <c r="B928" s="199">
        <v>923</v>
      </c>
      <c r="C928" s="200" t="str">
        <f>'!!!KATILIMCI LİSTESİ!!!'!B924</f>
        <v>MELİKE AŞAR</v>
      </c>
      <c r="D928" s="201" t="str">
        <f>'!!!KATILIMCI LİSTESİ!!!'!C924</f>
        <v>13946959882</v>
      </c>
      <c r="E928" s="199" t="str">
        <f>'!!!KATILIMCI LİSTESİ!!!'!D924</f>
        <v>TR230001200133800001195504</v>
      </c>
      <c r="F928" s="202">
        <f>'2-Bordro'!G927</f>
        <v>17875</v>
      </c>
      <c r="G928" s="203">
        <v>0</v>
      </c>
      <c r="H928" s="204">
        <f t="shared" si="14"/>
        <v>17875</v>
      </c>
      <c r="I928" s="199">
        <v>923</v>
      </c>
    </row>
    <row r="929" spans="2:9" ht="16.5" customHeight="1" x14ac:dyDescent="0.25">
      <c r="B929" s="199">
        <v>924</v>
      </c>
      <c r="C929" s="200" t="str">
        <f>'!!!KATILIMCI LİSTESİ!!!'!B925</f>
        <v>MELİKE DEMİREL</v>
      </c>
      <c r="D929" s="201" t="str">
        <f>'!!!KATILIMCI LİSTESİ!!!'!C925</f>
        <v>10695072718</v>
      </c>
      <c r="E929" s="199" t="str">
        <f>'!!!KATILIMCI LİSTESİ!!!'!D925</f>
        <v>TR980001200133800001179119</v>
      </c>
      <c r="F929" s="202">
        <f>'2-Bordro'!G928</f>
        <v>19250</v>
      </c>
      <c r="G929" s="203">
        <v>0</v>
      </c>
      <c r="H929" s="204">
        <f t="shared" si="14"/>
        <v>19250</v>
      </c>
      <c r="I929" s="199">
        <v>924</v>
      </c>
    </row>
    <row r="930" spans="2:9" ht="16.5" customHeight="1" x14ac:dyDescent="0.25">
      <c r="B930" s="199">
        <v>925</v>
      </c>
      <c r="C930" s="200" t="str">
        <f>'!!!KATILIMCI LİSTESİ!!!'!B926</f>
        <v>MELİKE GÖKTEPE</v>
      </c>
      <c r="D930" s="201" t="str">
        <f>'!!!KATILIMCI LİSTESİ!!!'!C926</f>
        <v>50644732966</v>
      </c>
      <c r="E930" s="199" t="str">
        <f>'!!!KATILIMCI LİSTESİ!!!'!D926</f>
        <v>TR670001200133800001171044</v>
      </c>
      <c r="F930" s="202">
        <f>'2-Bordro'!G929</f>
        <v>19250</v>
      </c>
      <c r="G930" s="203">
        <v>0</v>
      </c>
      <c r="H930" s="204">
        <f t="shared" si="14"/>
        <v>19250</v>
      </c>
      <c r="I930" s="199">
        <v>925</v>
      </c>
    </row>
    <row r="931" spans="2:9" ht="16.5" customHeight="1" x14ac:dyDescent="0.25">
      <c r="B931" s="199">
        <v>926</v>
      </c>
      <c r="C931" s="200" t="str">
        <f>'!!!KATILIMCI LİSTESİ!!!'!B927</f>
        <v>MELİKE KURT</v>
      </c>
      <c r="D931" s="201" t="str">
        <f>'!!!KATILIMCI LİSTESİ!!!'!C927</f>
        <v>15908116876</v>
      </c>
      <c r="E931" s="199" t="str">
        <f>'!!!KATILIMCI LİSTESİ!!!'!D927</f>
        <v>TR770001200133800001165529</v>
      </c>
      <c r="F931" s="202">
        <f>'2-Bordro'!G930</f>
        <v>19250</v>
      </c>
      <c r="G931" s="203">
        <v>0</v>
      </c>
      <c r="H931" s="204">
        <f t="shared" si="14"/>
        <v>19250</v>
      </c>
      <c r="I931" s="199">
        <v>926</v>
      </c>
    </row>
    <row r="932" spans="2:9" ht="16.5" customHeight="1" x14ac:dyDescent="0.25">
      <c r="B932" s="199">
        <v>927</v>
      </c>
      <c r="C932" s="200" t="str">
        <f>'!!!KATILIMCI LİSTESİ!!!'!B928</f>
        <v>MELİKE MANAY</v>
      </c>
      <c r="D932" s="201" t="str">
        <f>'!!!KATILIMCI LİSTESİ!!!'!C928</f>
        <v>20531733352</v>
      </c>
      <c r="E932" s="199" t="str">
        <f>'!!!KATILIMCI LİSTESİ!!!'!D928</f>
        <v>TR930001009010714994405001</v>
      </c>
      <c r="F932" s="202">
        <f>'2-Bordro'!G931</f>
        <v>17875</v>
      </c>
      <c r="G932" s="203">
        <v>0</v>
      </c>
      <c r="H932" s="204">
        <f t="shared" si="14"/>
        <v>17875</v>
      </c>
      <c r="I932" s="199">
        <v>927</v>
      </c>
    </row>
    <row r="933" spans="2:9" ht="16.5" customHeight="1" x14ac:dyDescent="0.25">
      <c r="B933" s="199">
        <v>928</v>
      </c>
      <c r="C933" s="200" t="str">
        <f>'!!!KATILIMCI LİSTESİ!!!'!B929</f>
        <v>MELİKE SAYINDI</v>
      </c>
      <c r="D933" s="201" t="str">
        <f>'!!!KATILIMCI LİSTESİ!!!'!C929</f>
        <v>28948671106</v>
      </c>
      <c r="E933" s="199" t="str">
        <f>'!!!KATILIMCI LİSTESİ!!!'!D929</f>
        <v>TR500001200133800001184542</v>
      </c>
      <c r="F933" s="202">
        <f>'2-Bordro'!G932</f>
        <v>19250</v>
      </c>
      <c r="G933" s="203">
        <v>0</v>
      </c>
      <c r="H933" s="204">
        <f t="shared" si="14"/>
        <v>19250</v>
      </c>
      <c r="I933" s="199">
        <v>928</v>
      </c>
    </row>
    <row r="934" spans="2:9" ht="16.5" customHeight="1" x14ac:dyDescent="0.25">
      <c r="B934" s="199">
        <v>929</v>
      </c>
      <c r="C934" s="200" t="str">
        <f>'!!!KATILIMCI LİSTESİ!!!'!B930</f>
        <v>MELİKE NUR DURDU</v>
      </c>
      <c r="D934" s="201" t="str">
        <f>'!!!KATILIMCI LİSTESİ!!!'!C930</f>
        <v>10547293988</v>
      </c>
      <c r="E934" s="199" t="str">
        <f>'!!!KATILIMCI LİSTESİ!!!'!D930</f>
        <v>TR320001200133800001163817</v>
      </c>
      <c r="F934" s="202">
        <f>'2-Bordro'!G933</f>
        <v>19250</v>
      </c>
      <c r="G934" s="203">
        <v>0</v>
      </c>
      <c r="H934" s="204">
        <f t="shared" si="14"/>
        <v>19250</v>
      </c>
      <c r="I934" s="199">
        <v>929</v>
      </c>
    </row>
    <row r="935" spans="2:9" ht="16.5" customHeight="1" x14ac:dyDescent="0.25">
      <c r="B935" s="199">
        <v>930</v>
      </c>
      <c r="C935" s="200" t="str">
        <f>'!!!KATILIMCI LİSTESİ!!!'!B931</f>
        <v>MELİKE NUR GÖKÇE</v>
      </c>
      <c r="D935" s="201" t="str">
        <f>'!!!KATILIMCI LİSTESİ!!!'!C931</f>
        <v>11483822942</v>
      </c>
      <c r="E935" s="199" t="str">
        <f>'!!!KATILIMCI LİSTESİ!!!'!D931</f>
        <v>TR050001009010767107905002</v>
      </c>
      <c r="F935" s="202">
        <f>'2-Bordro'!G934</f>
        <v>8250</v>
      </c>
      <c r="G935" s="203">
        <v>0</v>
      </c>
      <c r="H935" s="204">
        <f t="shared" si="14"/>
        <v>8250</v>
      </c>
      <c r="I935" s="199">
        <v>930</v>
      </c>
    </row>
    <row r="936" spans="2:9" ht="16.5" customHeight="1" x14ac:dyDescent="0.25">
      <c r="B936" s="199">
        <v>931</v>
      </c>
      <c r="C936" s="200" t="str">
        <f>'!!!KATILIMCI LİSTESİ!!!'!B932</f>
        <v>MELİKE ŞEVVAL DOĞAN</v>
      </c>
      <c r="D936" s="201" t="str">
        <f>'!!!KATILIMCI LİSTESİ!!!'!C932</f>
        <v>10129478192</v>
      </c>
      <c r="E936" s="199" t="str">
        <f>'!!!KATILIMCI LİSTESİ!!!'!D932</f>
        <v>TR390001200133800001182218</v>
      </c>
      <c r="F936" s="202">
        <f>'2-Bordro'!G935</f>
        <v>9625</v>
      </c>
      <c r="G936" s="203">
        <v>0</v>
      </c>
      <c r="H936" s="204">
        <f t="shared" si="14"/>
        <v>9625</v>
      </c>
      <c r="I936" s="199">
        <v>931</v>
      </c>
    </row>
    <row r="937" spans="2:9" ht="16.5" customHeight="1" x14ac:dyDescent="0.25">
      <c r="B937" s="199">
        <v>932</v>
      </c>
      <c r="C937" s="200" t="str">
        <f>'!!!KATILIMCI LİSTESİ!!!'!B933</f>
        <v>MELİSA BAYINDIRLI</v>
      </c>
      <c r="D937" s="201" t="str">
        <f>'!!!KATILIMCI LİSTESİ!!!'!C933</f>
        <v>40804265762</v>
      </c>
      <c r="E937" s="199" t="str">
        <f>'!!!KATILIMCI LİSTESİ!!!'!D933</f>
        <v>TR540001200133800001197274</v>
      </c>
      <c r="F937" s="202">
        <f>'2-Bordro'!G936</f>
        <v>19250</v>
      </c>
      <c r="G937" s="203">
        <v>0</v>
      </c>
      <c r="H937" s="204">
        <f t="shared" si="14"/>
        <v>19250</v>
      </c>
      <c r="I937" s="199">
        <v>932</v>
      </c>
    </row>
    <row r="938" spans="2:9" ht="16.5" customHeight="1" x14ac:dyDescent="0.25">
      <c r="B938" s="199">
        <v>933</v>
      </c>
      <c r="C938" s="200" t="str">
        <f>'!!!KATILIMCI LİSTESİ!!!'!B934</f>
        <v>MELİSA ÇOLAK</v>
      </c>
      <c r="D938" s="201" t="str">
        <f>'!!!KATILIMCI LİSTESİ!!!'!C934</f>
        <v>10727283426</v>
      </c>
      <c r="E938" s="199" t="str">
        <f>'!!!KATILIMCI LİSTESİ!!!'!D934</f>
        <v>TR410001200133800001184025</v>
      </c>
      <c r="F938" s="202">
        <f>'2-Bordro'!G937</f>
        <v>19250</v>
      </c>
      <c r="G938" s="203">
        <v>0</v>
      </c>
      <c r="H938" s="204">
        <f t="shared" si="14"/>
        <v>19250</v>
      </c>
      <c r="I938" s="199">
        <v>933</v>
      </c>
    </row>
    <row r="939" spans="2:9" ht="16.5" customHeight="1" x14ac:dyDescent="0.25">
      <c r="B939" s="199">
        <v>934</v>
      </c>
      <c r="C939" s="200" t="str">
        <f>'!!!KATILIMCI LİSTESİ!!!'!B935</f>
        <v>MELİSA NUR BASKIN</v>
      </c>
      <c r="D939" s="201" t="str">
        <f>'!!!KATILIMCI LİSTESİ!!!'!C935</f>
        <v>29710761698</v>
      </c>
      <c r="E939" s="199" t="str">
        <f>'!!!KATILIMCI LİSTESİ!!!'!D935</f>
        <v>TR620001200133800001167933</v>
      </c>
      <c r="F939" s="202">
        <f>'2-Bordro'!G938</f>
        <v>4125</v>
      </c>
      <c r="G939" s="203">
        <v>0</v>
      </c>
      <c r="H939" s="204">
        <f t="shared" si="14"/>
        <v>4125</v>
      </c>
      <c r="I939" s="199">
        <v>934</v>
      </c>
    </row>
    <row r="940" spans="2:9" ht="16.5" customHeight="1" x14ac:dyDescent="0.25">
      <c r="B940" s="199">
        <v>935</v>
      </c>
      <c r="C940" s="200" t="str">
        <f>'!!!KATILIMCI LİSTESİ!!!'!B936</f>
        <v>MELİS CEMRE ŞAVUR</v>
      </c>
      <c r="D940" s="201" t="str">
        <f>'!!!KATILIMCI LİSTESİ!!!'!C936</f>
        <v>19037001584</v>
      </c>
      <c r="E940" s="199" t="str">
        <f>'!!!KATILIMCI LİSTESİ!!!'!D936</f>
        <v>TR950001200133800001127278</v>
      </c>
      <c r="F940" s="202">
        <f>'2-Bordro'!G939</f>
        <v>19250</v>
      </c>
      <c r="G940" s="203">
        <v>0</v>
      </c>
      <c r="H940" s="204">
        <f t="shared" si="14"/>
        <v>19250</v>
      </c>
      <c r="I940" s="199">
        <v>935</v>
      </c>
    </row>
    <row r="941" spans="2:9" ht="16.5" customHeight="1" x14ac:dyDescent="0.25">
      <c r="B941" s="199">
        <v>936</v>
      </c>
      <c r="C941" s="200" t="str">
        <f>'!!!KATILIMCI LİSTESİ!!!'!B937</f>
        <v>MELTEM KAZOĞLU</v>
      </c>
      <c r="D941" s="201" t="str">
        <f>'!!!KATILIMCI LİSTESİ!!!'!C937</f>
        <v>17051077042</v>
      </c>
      <c r="E941" s="199" t="str">
        <f>'!!!KATILIMCI LİSTESİ!!!'!D937</f>
        <v>TR330001009010968524505001</v>
      </c>
      <c r="F941" s="202">
        <f>'2-Bordro'!G940</f>
        <v>19250</v>
      </c>
      <c r="G941" s="203">
        <v>0</v>
      </c>
      <c r="H941" s="204">
        <f t="shared" si="14"/>
        <v>19250</v>
      </c>
      <c r="I941" s="199">
        <v>936</v>
      </c>
    </row>
    <row r="942" spans="2:9" ht="16.5" customHeight="1" x14ac:dyDescent="0.25">
      <c r="B942" s="199">
        <v>937</v>
      </c>
      <c r="C942" s="200" t="str">
        <f>'!!!KATILIMCI LİSTESİ!!!'!B938</f>
        <v>MELTEM POLAT</v>
      </c>
      <c r="D942" s="201" t="str">
        <f>'!!!KATILIMCI LİSTESİ!!!'!C938</f>
        <v>36829408482</v>
      </c>
      <c r="E942" s="199" t="str">
        <f>'!!!KATILIMCI LİSTESİ!!!'!D938</f>
        <v>TR030001200133800001144745</v>
      </c>
      <c r="F942" s="202">
        <f>'2-Bordro'!G941</f>
        <v>19250</v>
      </c>
      <c r="G942" s="203">
        <v>0</v>
      </c>
      <c r="H942" s="204">
        <f t="shared" si="14"/>
        <v>19250</v>
      </c>
      <c r="I942" s="199">
        <v>937</v>
      </c>
    </row>
    <row r="943" spans="2:9" ht="16.5" customHeight="1" x14ac:dyDescent="0.25">
      <c r="B943" s="199">
        <v>938</v>
      </c>
      <c r="C943" s="200" t="str">
        <f>'!!!KATILIMCI LİSTESİ!!!'!B939</f>
        <v>MELTEM SEVEN</v>
      </c>
      <c r="D943" s="201" t="str">
        <f>'!!!KATILIMCI LİSTESİ!!!'!C939</f>
        <v>15137815472</v>
      </c>
      <c r="E943" s="199" t="str">
        <f>'!!!KATILIMCI LİSTESİ!!!'!D939</f>
        <v>TR270001200133800001165362</v>
      </c>
      <c r="F943" s="202">
        <f>'2-Bordro'!G942</f>
        <v>19250</v>
      </c>
      <c r="G943" s="203">
        <v>0</v>
      </c>
      <c r="H943" s="204">
        <f t="shared" si="14"/>
        <v>19250</v>
      </c>
      <c r="I943" s="199">
        <v>938</v>
      </c>
    </row>
    <row r="944" spans="2:9" ht="16.5" customHeight="1" x14ac:dyDescent="0.25">
      <c r="B944" s="199">
        <v>939</v>
      </c>
      <c r="C944" s="200" t="str">
        <f>'!!!KATILIMCI LİSTESİ!!!'!B940</f>
        <v>MENAR ÖZTÜRK</v>
      </c>
      <c r="D944" s="201" t="str">
        <f>'!!!KATILIMCI LİSTESİ!!!'!C940</f>
        <v>65029416430</v>
      </c>
      <c r="E944" s="199" t="str">
        <f>'!!!KATILIMCI LİSTESİ!!!'!D940</f>
        <v>TR680001200133800001202745</v>
      </c>
      <c r="F944" s="202">
        <f>'2-Bordro'!G943</f>
        <v>19250</v>
      </c>
      <c r="G944" s="203">
        <v>0</v>
      </c>
      <c r="H944" s="204">
        <f t="shared" si="14"/>
        <v>19250</v>
      </c>
      <c r="I944" s="199">
        <v>939</v>
      </c>
    </row>
    <row r="945" spans="2:9" ht="16.5" customHeight="1" x14ac:dyDescent="0.25">
      <c r="B945" s="199">
        <v>940</v>
      </c>
      <c r="C945" s="200" t="str">
        <f>'!!!KATILIMCI LİSTESİ!!!'!B941</f>
        <v>MERAL CAN</v>
      </c>
      <c r="D945" s="201" t="str">
        <f>'!!!KATILIMCI LİSTESİ!!!'!C941</f>
        <v>10451282474</v>
      </c>
      <c r="E945" s="199" t="str">
        <f>'!!!KATILIMCI LİSTESİ!!!'!D941</f>
        <v>TR410001200133800001129511</v>
      </c>
      <c r="F945" s="202">
        <f>'2-Bordro'!G944</f>
        <v>19250</v>
      </c>
      <c r="G945" s="203">
        <v>0</v>
      </c>
      <c r="H945" s="204">
        <f t="shared" si="14"/>
        <v>19250</v>
      </c>
      <c r="I945" s="199">
        <v>940</v>
      </c>
    </row>
    <row r="946" spans="2:9" ht="16.5" customHeight="1" x14ac:dyDescent="0.25">
      <c r="B946" s="199">
        <v>941</v>
      </c>
      <c r="C946" s="200" t="str">
        <f>'!!!KATILIMCI LİSTESİ!!!'!B942</f>
        <v>MERT BAĞCI</v>
      </c>
      <c r="D946" s="201" t="str">
        <f>'!!!KATILIMCI LİSTESİ!!!'!C942</f>
        <v>10406284218</v>
      </c>
      <c r="E946" s="199" t="str">
        <f>'!!!KATILIMCI LİSTESİ!!!'!D942</f>
        <v>TR300001200133800001186939</v>
      </c>
      <c r="F946" s="202">
        <f>'2-Bordro'!G945</f>
        <v>19250</v>
      </c>
      <c r="G946" s="203">
        <v>0</v>
      </c>
      <c r="H946" s="204">
        <f t="shared" si="14"/>
        <v>19250</v>
      </c>
      <c r="I946" s="199">
        <v>941</v>
      </c>
    </row>
    <row r="947" spans="2:9" ht="16.5" customHeight="1" x14ac:dyDescent="0.25">
      <c r="B947" s="199">
        <v>942</v>
      </c>
      <c r="C947" s="200" t="str">
        <f>'!!!KATILIMCI LİSTESİ!!!'!B943</f>
        <v>MERT ÇAKICI</v>
      </c>
      <c r="D947" s="201" t="str">
        <f>'!!!KATILIMCI LİSTESİ!!!'!C943</f>
        <v>21778012682</v>
      </c>
      <c r="E947" s="199" t="str">
        <f>'!!!KATILIMCI LİSTESİ!!!'!D943</f>
        <v>TR570001200133800001166665</v>
      </c>
      <c r="F947" s="202">
        <f>'2-Bordro'!G946</f>
        <v>16500</v>
      </c>
      <c r="G947" s="203">
        <v>0</v>
      </c>
      <c r="H947" s="204">
        <f t="shared" si="14"/>
        <v>16500</v>
      </c>
      <c r="I947" s="199">
        <v>942</v>
      </c>
    </row>
    <row r="948" spans="2:9" ht="16.5" customHeight="1" x14ac:dyDescent="0.25">
      <c r="B948" s="199">
        <v>943</v>
      </c>
      <c r="C948" s="200" t="str">
        <f>'!!!KATILIMCI LİSTESİ!!!'!B944</f>
        <v>MERT ÖZASLAN</v>
      </c>
      <c r="D948" s="201" t="str">
        <f>'!!!KATILIMCI LİSTESİ!!!'!C944</f>
        <v>41044257838</v>
      </c>
      <c r="E948" s="199" t="str">
        <f>'!!!KATILIMCI LİSTESİ!!!'!D944</f>
        <v>TR200001200133800001169659</v>
      </c>
      <c r="F948" s="202">
        <f>'2-Bordro'!G947</f>
        <v>17875</v>
      </c>
      <c r="G948" s="203">
        <v>0</v>
      </c>
      <c r="H948" s="204">
        <f t="shared" si="14"/>
        <v>17875</v>
      </c>
      <c r="I948" s="199">
        <v>943</v>
      </c>
    </row>
    <row r="949" spans="2:9" ht="16.5" customHeight="1" x14ac:dyDescent="0.25">
      <c r="B949" s="199">
        <v>944</v>
      </c>
      <c r="C949" s="200" t="str">
        <f>'!!!KATILIMCI LİSTESİ!!!'!B945</f>
        <v>MERT TAZEOĞLU</v>
      </c>
      <c r="D949" s="201" t="str">
        <f>'!!!KATILIMCI LİSTESİ!!!'!C945</f>
        <v>11435264028</v>
      </c>
      <c r="E949" s="199" t="str">
        <f>'!!!KATILIMCI LİSTESİ!!!'!D945</f>
        <v>TR700001200133800001193397</v>
      </c>
      <c r="F949" s="202">
        <f>'2-Bordro'!G948</f>
        <v>17875</v>
      </c>
      <c r="G949" s="203">
        <v>0</v>
      </c>
      <c r="H949" s="204">
        <f t="shared" si="14"/>
        <v>17875</v>
      </c>
      <c r="I949" s="199">
        <v>944</v>
      </c>
    </row>
    <row r="950" spans="2:9" ht="16.5" customHeight="1" x14ac:dyDescent="0.25">
      <c r="B950" s="199">
        <v>945</v>
      </c>
      <c r="C950" s="200" t="str">
        <f>'!!!KATILIMCI LİSTESİ!!!'!B946</f>
        <v>MERT DENİZ PEKDALGIÇ</v>
      </c>
      <c r="D950" s="201" t="str">
        <f>'!!!KATILIMCI LİSTESİ!!!'!C946</f>
        <v>10258431396</v>
      </c>
      <c r="E950" s="199" t="str">
        <f>'!!!KATILIMCI LİSTESİ!!!'!D946</f>
        <v>TR680001200133800001190911</v>
      </c>
      <c r="F950" s="202">
        <f>'2-Bordro'!G949</f>
        <v>17875</v>
      </c>
      <c r="G950" s="203">
        <v>0</v>
      </c>
      <c r="H950" s="204">
        <f t="shared" si="14"/>
        <v>17875</v>
      </c>
      <c r="I950" s="199">
        <v>945</v>
      </c>
    </row>
    <row r="951" spans="2:9" ht="16.5" customHeight="1" x14ac:dyDescent="0.25">
      <c r="B951" s="199">
        <v>946</v>
      </c>
      <c r="C951" s="200" t="str">
        <f>'!!!KATILIMCI LİSTESİ!!!'!B947</f>
        <v>MERVE BUZCU</v>
      </c>
      <c r="D951" s="201" t="str">
        <f>'!!!KATILIMCI LİSTESİ!!!'!C947</f>
        <v>10097146086</v>
      </c>
      <c r="E951" s="199" t="str">
        <f>'!!!KATILIMCI LİSTESİ!!!'!D947</f>
        <v>TR560001200133800001181039</v>
      </c>
      <c r="F951" s="202">
        <f>'2-Bordro'!G950</f>
        <v>16500</v>
      </c>
      <c r="G951" s="203">
        <v>0</v>
      </c>
      <c r="H951" s="204">
        <f t="shared" si="14"/>
        <v>16500</v>
      </c>
      <c r="I951" s="199">
        <v>946</v>
      </c>
    </row>
    <row r="952" spans="2:9" ht="16.5" customHeight="1" x14ac:dyDescent="0.25">
      <c r="B952" s="199">
        <v>947</v>
      </c>
      <c r="C952" s="200" t="str">
        <f>'!!!KATILIMCI LİSTESİ!!!'!B948</f>
        <v>MERVE DEMİRAL</v>
      </c>
      <c r="D952" s="201" t="str">
        <f>'!!!KATILIMCI LİSTESİ!!!'!C948</f>
        <v>23548047924</v>
      </c>
      <c r="E952" s="199" t="str">
        <f>'!!!KATILIMCI LİSTESİ!!!'!D948</f>
        <v>TR930001200133800001138566</v>
      </c>
      <c r="F952" s="202">
        <f>'2-Bordro'!G951</f>
        <v>17875</v>
      </c>
      <c r="G952" s="203">
        <v>0</v>
      </c>
      <c r="H952" s="204">
        <f t="shared" si="14"/>
        <v>17875</v>
      </c>
      <c r="I952" s="199">
        <v>947</v>
      </c>
    </row>
    <row r="953" spans="2:9" ht="16.5" customHeight="1" x14ac:dyDescent="0.25">
      <c r="B953" s="199">
        <v>948</v>
      </c>
      <c r="C953" s="200" t="str">
        <f>'!!!KATILIMCI LİSTESİ!!!'!B949</f>
        <v>MERVE DİNÇ</v>
      </c>
      <c r="D953" s="201" t="str">
        <f>'!!!KATILIMCI LİSTESİ!!!'!C949</f>
        <v>10040303696</v>
      </c>
      <c r="E953" s="199" t="str">
        <f>'!!!KATILIMCI LİSTESİ!!!'!D949</f>
        <v>TR310001200133800001202926</v>
      </c>
      <c r="F953" s="202">
        <f>'2-Bordro'!G952</f>
        <v>15125</v>
      </c>
      <c r="G953" s="203">
        <v>0</v>
      </c>
      <c r="H953" s="204">
        <f t="shared" si="14"/>
        <v>15125</v>
      </c>
      <c r="I953" s="199">
        <v>948</v>
      </c>
    </row>
    <row r="954" spans="2:9" ht="16.5" customHeight="1" x14ac:dyDescent="0.25">
      <c r="B954" s="199">
        <v>949</v>
      </c>
      <c r="C954" s="200" t="str">
        <f>'!!!KATILIMCI LİSTESİ!!!'!B950</f>
        <v>MERVE GÜNEŞ</v>
      </c>
      <c r="D954" s="201" t="str">
        <f>'!!!KATILIMCI LİSTESİ!!!'!C950</f>
        <v>30583624584</v>
      </c>
      <c r="E954" s="199" t="str">
        <f>'!!!KATILIMCI LİSTESİ!!!'!D950</f>
        <v>TR440001200133800001168063</v>
      </c>
      <c r="F954" s="202">
        <f>'2-Bordro'!G953</f>
        <v>19250</v>
      </c>
      <c r="G954" s="203">
        <v>0</v>
      </c>
      <c r="H954" s="204">
        <f t="shared" si="14"/>
        <v>19250</v>
      </c>
      <c r="I954" s="199">
        <v>949</v>
      </c>
    </row>
    <row r="955" spans="2:9" ht="16.5" customHeight="1" x14ac:dyDescent="0.25">
      <c r="B955" s="199">
        <v>950</v>
      </c>
      <c r="C955" s="200" t="str">
        <f>'!!!KATILIMCI LİSTESİ!!!'!B951</f>
        <v>MERVE KÖROĞLU</v>
      </c>
      <c r="D955" s="201" t="str">
        <f>'!!!KATILIMCI LİSTESİ!!!'!C951</f>
        <v>34823260402</v>
      </c>
      <c r="E955" s="199" t="str">
        <f>'!!!KATILIMCI LİSTESİ!!!'!D951</f>
        <v>TR190001200133800001182966</v>
      </c>
      <c r="F955" s="202">
        <f>'2-Bordro'!G954</f>
        <v>19250</v>
      </c>
      <c r="G955" s="203">
        <v>0</v>
      </c>
      <c r="H955" s="204">
        <f t="shared" si="14"/>
        <v>19250</v>
      </c>
      <c r="I955" s="199">
        <v>950</v>
      </c>
    </row>
    <row r="956" spans="2:9" ht="16.5" customHeight="1" x14ac:dyDescent="0.25">
      <c r="B956" s="199">
        <v>951</v>
      </c>
      <c r="C956" s="200" t="str">
        <f>'!!!KATILIMCI LİSTESİ!!!'!B952</f>
        <v>MERVE KÜŞNECİ</v>
      </c>
      <c r="D956" s="201" t="str">
        <f>'!!!KATILIMCI LİSTESİ!!!'!C952</f>
        <v>12797210548</v>
      </c>
      <c r="E956" s="199" t="str">
        <f>'!!!KATILIMCI LİSTESİ!!!'!D952</f>
        <v>TR910001200133800001204950</v>
      </c>
      <c r="F956" s="202">
        <f>'2-Bordro'!G955</f>
        <v>19250</v>
      </c>
      <c r="G956" s="203">
        <v>0</v>
      </c>
      <c r="H956" s="204">
        <f t="shared" si="14"/>
        <v>19250</v>
      </c>
      <c r="I956" s="199">
        <v>951</v>
      </c>
    </row>
    <row r="957" spans="2:9" ht="16.5" customHeight="1" x14ac:dyDescent="0.25">
      <c r="B957" s="199">
        <v>952</v>
      </c>
      <c r="C957" s="200" t="str">
        <f>'!!!KATILIMCI LİSTESİ!!!'!B953</f>
        <v>MERVE ÖZDEMİR</v>
      </c>
      <c r="D957" s="201" t="str">
        <f>'!!!KATILIMCI LİSTESİ!!!'!C953</f>
        <v>10361295816</v>
      </c>
      <c r="E957" s="199" t="str">
        <f>'!!!KATILIMCI LİSTESİ!!!'!D953</f>
        <v>TR920001200133800001191158</v>
      </c>
      <c r="F957" s="202">
        <f>'2-Bordro'!G956</f>
        <v>19250</v>
      </c>
      <c r="G957" s="203">
        <v>0</v>
      </c>
      <c r="H957" s="204">
        <f t="shared" si="14"/>
        <v>19250</v>
      </c>
      <c r="I957" s="199">
        <v>952</v>
      </c>
    </row>
    <row r="958" spans="2:9" ht="16.5" customHeight="1" x14ac:dyDescent="0.25">
      <c r="B958" s="199">
        <v>953</v>
      </c>
      <c r="C958" s="200" t="str">
        <f>'!!!KATILIMCI LİSTESİ!!!'!B954</f>
        <v>MERVE ÖZGÜLER</v>
      </c>
      <c r="D958" s="201" t="str">
        <f>'!!!KATILIMCI LİSTESİ!!!'!C954</f>
        <v>12188075046</v>
      </c>
      <c r="E958" s="199" t="str">
        <f>'!!!KATILIMCI LİSTESİ!!!'!D954</f>
        <v>TR700001200129500001195261</v>
      </c>
      <c r="F958" s="202">
        <f>'2-Bordro'!G957</f>
        <v>17875</v>
      </c>
      <c r="G958" s="203">
        <v>0</v>
      </c>
      <c r="H958" s="204">
        <f t="shared" si="14"/>
        <v>17875</v>
      </c>
      <c r="I958" s="199">
        <v>953</v>
      </c>
    </row>
    <row r="959" spans="2:9" ht="16.5" customHeight="1" x14ac:dyDescent="0.25">
      <c r="B959" s="199">
        <v>954</v>
      </c>
      <c r="C959" s="200" t="str">
        <f>'!!!KATILIMCI LİSTESİ!!!'!B955</f>
        <v>MERVE YAŞAR</v>
      </c>
      <c r="D959" s="201" t="str">
        <f>'!!!KATILIMCI LİSTESİ!!!'!C955</f>
        <v>25507793682</v>
      </c>
      <c r="E959" s="199" t="str">
        <f>'!!!KATILIMCI LİSTESİ!!!'!D955</f>
        <v>TR240001200133800001179869</v>
      </c>
      <c r="F959" s="202">
        <f>'2-Bordro'!G958</f>
        <v>17875</v>
      </c>
      <c r="G959" s="203">
        <v>0</v>
      </c>
      <c r="H959" s="204">
        <f t="shared" si="14"/>
        <v>17875</v>
      </c>
      <c r="I959" s="199">
        <v>954</v>
      </c>
    </row>
    <row r="960" spans="2:9" ht="16.5" customHeight="1" x14ac:dyDescent="0.25">
      <c r="B960" s="199">
        <v>955</v>
      </c>
      <c r="C960" s="200" t="str">
        <f>'!!!KATILIMCI LİSTESİ!!!'!B956</f>
        <v>MERVE YILAN</v>
      </c>
      <c r="D960" s="201" t="str">
        <f>'!!!KATILIMCI LİSTESİ!!!'!C956</f>
        <v>11291260530</v>
      </c>
      <c r="E960" s="199" t="str">
        <f>'!!!KATILIMCI LİSTESİ!!!'!D956</f>
        <v>TR830001200133800001177449</v>
      </c>
      <c r="F960" s="202">
        <f>'2-Bordro'!G959</f>
        <v>19250</v>
      </c>
      <c r="G960" s="203">
        <v>0</v>
      </c>
      <c r="H960" s="204">
        <f t="shared" si="14"/>
        <v>19250</v>
      </c>
      <c r="I960" s="199">
        <v>955</v>
      </c>
    </row>
    <row r="961" spans="2:9" ht="16.5" customHeight="1" x14ac:dyDescent="0.25">
      <c r="B961" s="199">
        <v>956</v>
      </c>
      <c r="C961" s="200" t="str">
        <f>'!!!KATILIMCI LİSTESİ!!!'!B957</f>
        <v>MERVE YILDIRIM</v>
      </c>
      <c r="D961" s="201" t="str">
        <f>'!!!KATILIMCI LİSTESİ!!!'!C957</f>
        <v>10376281682</v>
      </c>
      <c r="E961" s="199" t="str">
        <f>'!!!KATILIMCI LİSTESİ!!!'!D957</f>
        <v>TR260001200133800001180512</v>
      </c>
      <c r="F961" s="202">
        <f>'2-Bordro'!G960</f>
        <v>17875</v>
      </c>
      <c r="G961" s="203">
        <v>0</v>
      </c>
      <c r="H961" s="204">
        <f t="shared" si="14"/>
        <v>17875</v>
      </c>
      <c r="I961" s="199">
        <v>956</v>
      </c>
    </row>
    <row r="962" spans="2:9" ht="16.5" customHeight="1" x14ac:dyDescent="0.25">
      <c r="B962" s="199">
        <v>957</v>
      </c>
      <c r="C962" s="200" t="str">
        <f>'!!!KATILIMCI LİSTESİ!!!'!B958</f>
        <v>MERVE YILDIRIM</v>
      </c>
      <c r="D962" s="201" t="str">
        <f>'!!!KATILIMCI LİSTESİ!!!'!C958</f>
        <v>19463883990</v>
      </c>
      <c r="E962" s="199" t="str">
        <f>'!!!KATILIMCI LİSTESİ!!!'!D958</f>
        <v>TR330001200133800001166224</v>
      </c>
      <c r="F962" s="202">
        <f>'2-Bordro'!G961</f>
        <v>19250</v>
      </c>
      <c r="G962" s="203">
        <v>0</v>
      </c>
      <c r="H962" s="204">
        <f t="shared" si="14"/>
        <v>19250</v>
      </c>
      <c r="I962" s="199">
        <v>957</v>
      </c>
    </row>
    <row r="963" spans="2:9" ht="16.5" customHeight="1" x14ac:dyDescent="0.25">
      <c r="B963" s="199">
        <v>958</v>
      </c>
      <c r="C963" s="200" t="str">
        <f>'!!!KATILIMCI LİSTESİ!!!'!B959</f>
        <v>MERVE YILDIRIMDEMİR</v>
      </c>
      <c r="D963" s="201" t="str">
        <f>'!!!KATILIMCI LİSTESİ!!!'!C959</f>
        <v>11801246610</v>
      </c>
      <c r="E963" s="199" t="str">
        <f>'!!!KATILIMCI LİSTESİ!!!'!D959</f>
        <v>TR450001200133800001193944</v>
      </c>
      <c r="F963" s="202">
        <f>'2-Bordro'!G962</f>
        <v>19250</v>
      </c>
      <c r="G963" s="203">
        <v>0</v>
      </c>
      <c r="H963" s="204">
        <f t="shared" si="14"/>
        <v>19250</v>
      </c>
      <c r="I963" s="199">
        <v>958</v>
      </c>
    </row>
    <row r="964" spans="2:9" ht="16.5" customHeight="1" x14ac:dyDescent="0.25">
      <c r="B964" s="199">
        <v>959</v>
      </c>
      <c r="C964" s="200" t="str">
        <f>'!!!KATILIMCI LİSTESİ!!!'!B960</f>
        <v>MERVE BETÜL BOZDEMİR</v>
      </c>
      <c r="D964" s="201" t="str">
        <f>'!!!KATILIMCI LİSTESİ!!!'!C960</f>
        <v>18583146534</v>
      </c>
      <c r="E964" s="199" t="str">
        <f>'!!!KATILIMCI LİSTESİ!!!'!D960</f>
        <v>TR360001200133800001166073</v>
      </c>
      <c r="F964" s="202">
        <f>'2-Bordro'!G963</f>
        <v>12375</v>
      </c>
      <c r="G964" s="203">
        <v>0</v>
      </c>
      <c r="H964" s="204">
        <f t="shared" si="14"/>
        <v>12375</v>
      </c>
      <c r="I964" s="199">
        <v>959</v>
      </c>
    </row>
    <row r="965" spans="2:9" ht="16.5" customHeight="1" x14ac:dyDescent="0.25">
      <c r="B965" s="199">
        <v>960</v>
      </c>
      <c r="C965" s="200" t="str">
        <f>'!!!KATILIMCI LİSTESİ!!!'!B961</f>
        <v>MERVENUR KAYNAK</v>
      </c>
      <c r="D965" s="201" t="str">
        <f>'!!!KATILIMCI LİSTESİ!!!'!C961</f>
        <v>11939247534</v>
      </c>
      <c r="E965" s="199" t="str">
        <f>'!!!KATILIMCI LİSTESİ!!!'!D961</f>
        <v>TR950001200133800001194111</v>
      </c>
      <c r="F965" s="202">
        <f>'2-Bordro'!G964</f>
        <v>19250</v>
      </c>
      <c r="G965" s="203">
        <v>0</v>
      </c>
      <c r="H965" s="204">
        <f t="shared" si="14"/>
        <v>19250</v>
      </c>
      <c r="I965" s="199">
        <v>960</v>
      </c>
    </row>
    <row r="966" spans="2:9" ht="16.5" customHeight="1" x14ac:dyDescent="0.25">
      <c r="B966" s="199">
        <v>961</v>
      </c>
      <c r="C966" s="200" t="str">
        <f>'!!!KATILIMCI LİSTESİ!!!'!B962</f>
        <v>MERVE ZİLAN SONKAYA</v>
      </c>
      <c r="D966" s="201" t="str">
        <f>'!!!KATILIMCI LİSTESİ!!!'!C962</f>
        <v>43303178076</v>
      </c>
      <c r="E966" s="199" t="str">
        <f>'!!!KATILIMCI LİSTESİ!!!'!D962</f>
        <v>TR190001200133800001170065</v>
      </c>
      <c r="F966" s="202">
        <f>'2-Bordro'!G965</f>
        <v>19250</v>
      </c>
      <c r="G966" s="203">
        <v>0</v>
      </c>
      <c r="H966" s="204">
        <f t="shared" ref="H966:H1029" si="15">F966-G966</f>
        <v>19250</v>
      </c>
      <c r="I966" s="199">
        <v>961</v>
      </c>
    </row>
    <row r="967" spans="2:9" ht="16.5" customHeight="1" x14ac:dyDescent="0.25">
      <c r="B967" s="199">
        <v>962</v>
      </c>
      <c r="C967" s="200" t="str">
        <f>'!!!KATILIMCI LİSTESİ!!!'!B963</f>
        <v>MERYEM ATAŞ</v>
      </c>
      <c r="D967" s="201" t="str">
        <f>'!!!KATILIMCI LİSTESİ!!!'!C963</f>
        <v>19156878364</v>
      </c>
      <c r="E967" s="199" t="str">
        <f>'!!!KATILIMCI LİSTESİ!!!'!D963</f>
        <v>TR660001200133800001201423</v>
      </c>
      <c r="F967" s="202">
        <f>'2-Bordro'!G966</f>
        <v>17875</v>
      </c>
      <c r="G967" s="203">
        <v>0</v>
      </c>
      <c r="H967" s="204">
        <f t="shared" si="15"/>
        <v>17875</v>
      </c>
      <c r="I967" s="199">
        <v>962</v>
      </c>
    </row>
    <row r="968" spans="2:9" ht="16.5" customHeight="1" x14ac:dyDescent="0.25">
      <c r="B968" s="199">
        <v>963</v>
      </c>
      <c r="C968" s="200" t="str">
        <f>'!!!KATILIMCI LİSTESİ!!!'!B964</f>
        <v>MERYEM KARADAĞ</v>
      </c>
      <c r="D968" s="201" t="str">
        <f>'!!!KATILIMCI LİSTESİ!!!'!C964</f>
        <v>11165930118</v>
      </c>
      <c r="E968" s="199" t="str">
        <f>'!!!KATILIMCI LİSTESİ!!!'!D964</f>
        <v>TR520001200133800001192945</v>
      </c>
      <c r="F968" s="202">
        <f>'2-Bordro'!G967</f>
        <v>9625</v>
      </c>
      <c r="G968" s="203">
        <v>0</v>
      </c>
      <c r="H968" s="204">
        <f t="shared" si="15"/>
        <v>9625</v>
      </c>
      <c r="I968" s="199">
        <v>963</v>
      </c>
    </row>
    <row r="969" spans="2:9" ht="16.5" customHeight="1" x14ac:dyDescent="0.25">
      <c r="B969" s="199">
        <v>964</v>
      </c>
      <c r="C969" s="200" t="str">
        <f>'!!!KATILIMCI LİSTESİ!!!'!B965</f>
        <v>MERYEM KÖROĞLU</v>
      </c>
      <c r="D969" s="201" t="str">
        <f>'!!!KATILIMCI LİSTESİ!!!'!C965</f>
        <v>12089344326</v>
      </c>
      <c r="E969" s="199" t="str">
        <f>'!!!KATILIMCI LİSTESİ!!!'!D965</f>
        <v>TR020001200133800001182884</v>
      </c>
      <c r="F969" s="202">
        <f>'2-Bordro'!G968</f>
        <v>4125</v>
      </c>
      <c r="G969" s="203">
        <v>0</v>
      </c>
      <c r="H969" s="204">
        <f t="shared" si="15"/>
        <v>4125</v>
      </c>
      <c r="I969" s="199">
        <v>964</v>
      </c>
    </row>
    <row r="970" spans="2:9" ht="16.5" customHeight="1" x14ac:dyDescent="0.25">
      <c r="B970" s="199">
        <v>965</v>
      </c>
      <c r="C970" s="200" t="str">
        <f>'!!!KATILIMCI LİSTESİ!!!'!B966</f>
        <v>MERYEM MUHABALDIN</v>
      </c>
      <c r="D970" s="201" t="str">
        <f>'!!!KATILIMCI LİSTESİ!!!'!C966</f>
        <v>67798311350</v>
      </c>
      <c r="E970" s="199" t="str">
        <f>'!!!KATILIMCI LİSTESİ!!!'!D966</f>
        <v>TR170001200133800001182129</v>
      </c>
      <c r="F970" s="202">
        <f>'2-Bordro'!G969</f>
        <v>17875</v>
      </c>
      <c r="G970" s="203">
        <v>0</v>
      </c>
      <c r="H970" s="204">
        <f t="shared" si="15"/>
        <v>17875</v>
      </c>
      <c r="I970" s="199">
        <v>965</v>
      </c>
    </row>
    <row r="971" spans="2:9" ht="16.5" customHeight="1" x14ac:dyDescent="0.25">
      <c r="B971" s="199">
        <v>966</v>
      </c>
      <c r="C971" s="200" t="str">
        <f>'!!!KATILIMCI LİSTESİ!!!'!B967</f>
        <v>MERYEM ÖKSÜZ</v>
      </c>
      <c r="D971" s="201" t="str">
        <f>'!!!KATILIMCI LİSTESİ!!!'!C967</f>
        <v>10496270368</v>
      </c>
      <c r="E971" s="199" t="str">
        <f>'!!!KATILIMCI LİSTESİ!!!'!D967</f>
        <v>TR620001200133800001191504</v>
      </c>
      <c r="F971" s="202">
        <f>'2-Bordro'!G970</f>
        <v>19250</v>
      </c>
      <c r="G971" s="203">
        <v>0</v>
      </c>
      <c r="H971" s="204">
        <f t="shared" si="15"/>
        <v>19250</v>
      </c>
      <c r="I971" s="199">
        <v>966</v>
      </c>
    </row>
    <row r="972" spans="2:9" ht="16.5" customHeight="1" x14ac:dyDescent="0.25">
      <c r="B972" s="199">
        <v>967</v>
      </c>
      <c r="C972" s="200" t="str">
        <f>'!!!KATILIMCI LİSTESİ!!!'!B968</f>
        <v>MERYEM ÖZEFE</v>
      </c>
      <c r="D972" s="201" t="str">
        <f>'!!!KATILIMCI LİSTESİ!!!'!C968</f>
        <v>10517288822</v>
      </c>
      <c r="E972" s="199" t="str">
        <f>'!!!KATILIMCI LİSTESİ!!!'!D968</f>
        <v>TR710001200133800001163794</v>
      </c>
      <c r="F972" s="202">
        <f>'2-Bordro'!G971</f>
        <v>19250</v>
      </c>
      <c r="G972" s="203">
        <v>0</v>
      </c>
      <c r="H972" s="204">
        <f t="shared" si="15"/>
        <v>19250</v>
      </c>
      <c r="I972" s="199">
        <v>967</v>
      </c>
    </row>
    <row r="973" spans="2:9" ht="16.5" customHeight="1" x14ac:dyDescent="0.25">
      <c r="B973" s="199">
        <v>968</v>
      </c>
      <c r="C973" s="200" t="str">
        <f>'!!!KATILIMCI LİSTESİ!!!'!B969</f>
        <v>MERYEM SANCAK</v>
      </c>
      <c r="D973" s="201" t="str">
        <f>'!!!KATILIMCI LİSTESİ!!!'!C969</f>
        <v>25492100496</v>
      </c>
      <c r="E973" s="199" t="str">
        <f>'!!!KATILIMCI LİSTESİ!!!'!D969</f>
        <v>TR560001200922200001181001</v>
      </c>
      <c r="F973" s="202">
        <f>'2-Bordro'!G972</f>
        <v>2750</v>
      </c>
      <c r="G973" s="203">
        <v>0</v>
      </c>
      <c r="H973" s="204">
        <f t="shared" si="15"/>
        <v>2750</v>
      </c>
      <c r="I973" s="199">
        <v>968</v>
      </c>
    </row>
    <row r="974" spans="2:9" ht="16.5" customHeight="1" x14ac:dyDescent="0.25">
      <c r="B974" s="199">
        <v>969</v>
      </c>
      <c r="C974" s="200" t="str">
        <f>'!!!KATILIMCI LİSTESİ!!!'!B970</f>
        <v>MERYEM YURDDAŞ</v>
      </c>
      <c r="D974" s="201" t="str">
        <f>'!!!KATILIMCI LİSTESİ!!!'!C970</f>
        <v>41953673996</v>
      </c>
      <c r="E974" s="199" t="str">
        <f>'!!!KATILIMCI LİSTESİ!!!'!D970</f>
        <v>TR760001200133800001169815</v>
      </c>
      <c r="F974" s="202">
        <f>'2-Bordro'!G973</f>
        <v>19250</v>
      </c>
      <c r="G974" s="203">
        <v>0</v>
      </c>
      <c r="H974" s="204">
        <f t="shared" si="15"/>
        <v>19250</v>
      </c>
      <c r="I974" s="199">
        <v>969</v>
      </c>
    </row>
    <row r="975" spans="2:9" ht="16.5" customHeight="1" x14ac:dyDescent="0.25">
      <c r="B975" s="199">
        <v>970</v>
      </c>
      <c r="C975" s="200" t="str">
        <f>'!!!KATILIMCI LİSTESİ!!!'!B971</f>
        <v>MERYEM FEYZA ÖZTÜRK</v>
      </c>
      <c r="D975" s="201" t="str">
        <f>'!!!KATILIMCI LİSTESİ!!!'!C971</f>
        <v>35884665410</v>
      </c>
      <c r="E975" s="199" t="str">
        <f>'!!!KATILIMCI LİSTESİ!!!'!D971</f>
        <v>TR690001200133800001204958</v>
      </c>
      <c r="F975" s="202">
        <f>'2-Bordro'!G974</f>
        <v>0</v>
      </c>
      <c r="G975" s="203">
        <v>0</v>
      </c>
      <c r="H975" s="204">
        <f t="shared" si="15"/>
        <v>0</v>
      </c>
      <c r="I975" s="199">
        <v>970</v>
      </c>
    </row>
    <row r="976" spans="2:9" ht="16.5" customHeight="1" x14ac:dyDescent="0.25">
      <c r="B976" s="199">
        <v>971</v>
      </c>
      <c r="C976" s="200" t="str">
        <f>'!!!KATILIMCI LİSTESİ!!!'!B972</f>
        <v>MERYEM SUDE ERTAŞ</v>
      </c>
      <c r="D976" s="201" t="str">
        <f>'!!!KATILIMCI LİSTESİ!!!'!C972</f>
        <v>10277287172</v>
      </c>
      <c r="E976" s="199" t="str">
        <f>'!!!KATILIMCI LİSTESİ!!!'!D972</f>
        <v>TR430001001955806818685003</v>
      </c>
      <c r="F976" s="202">
        <f>'2-Bordro'!G975</f>
        <v>19250</v>
      </c>
      <c r="G976" s="203">
        <v>0</v>
      </c>
      <c r="H976" s="204">
        <f t="shared" si="15"/>
        <v>19250</v>
      </c>
      <c r="I976" s="199">
        <v>971</v>
      </c>
    </row>
    <row r="977" spans="2:9" ht="16.5" customHeight="1" x14ac:dyDescent="0.25">
      <c r="B977" s="199">
        <v>972</v>
      </c>
      <c r="C977" s="200" t="str">
        <f>'!!!KATILIMCI LİSTESİ!!!'!B973</f>
        <v>METE SAKAR</v>
      </c>
      <c r="D977" s="201" t="str">
        <f>'!!!KATILIMCI LİSTESİ!!!'!C973</f>
        <v>11708253636</v>
      </c>
      <c r="E977" s="199" t="str">
        <f>'!!!KATILIMCI LİSTESİ!!!'!D973</f>
        <v>TR110001200133800001180879</v>
      </c>
      <c r="F977" s="202">
        <f>'2-Bordro'!G976</f>
        <v>17875</v>
      </c>
      <c r="G977" s="203">
        <v>0</v>
      </c>
      <c r="H977" s="204">
        <f t="shared" si="15"/>
        <v>17875</v>
      </c>
      <c r="I977" s="199">
        <v>972</v>
      </c>
    </row>
    <row r="978" spans="2:9" ht="16.5" customHeight="1" x14ac:dyDescent="0.25">
      <c r="B978" s="199">
        <v>973</v>
      </c>
      <c r="C978" s="200" t="str">
        <f>'!!!KATILIMCI LİSTESİ!!!'!B974</f>
        <v>METİN DÖNER</v>
      </c>
      <c r="D978" s="201" t="str">
        <f>'!!!KATILIMCI LİSTESİ!!!'!C974</f>
        <v>14156165964</v>
      </c>
      <c r="E978" s="199" t="str">
        <f>'!!!KATILIMCI LİSTESİ!!!'!D974</f>
        <v>TR040001200133800001206031</v>
      </c>
      <c r="F978" s="202">
        <f>'2-Bordro'!G977</f>
        <v>19250</v>
      </c>
      <c r="G978" s="203">
        <v>0</v>
      </c>
      <c r="H978" s="204">
        <f t="shared" si="15"/>
        <v>19250</v>
      </c>
      <c r="I978" s="199">
        <v>973</v>
      </c>
    </row>
    <row r="979" spans="2:9" ht="16.5" customHeight="1" x14ac:dyDescent="0.25">
      <c r="B979" s="199">
        <v>974</v>
      </c>
      <c r="C979" s="200" t="str">
        <f>'!!!KATILIMCI LİSTESİ!!!'!B975</f>
        <v>MEVLÜT ERKAN</v>
      </c>
      <c r="D979" s="201" t="str">
        <f>'!!!KATILIMCI LİSTESİ!!!'!C975</f>
        <v>11325107572</v>
      </c>
      <c r="E979" s="199" t="str">
        <f>'!!!KATILIMCI LİSTESİ!!!'!D975</f>
        <v>TR810001200133800001206197</v>
      </c>
      <c r="F979" s="202">
        <f>'2-Bordro'!G978</f>
        <v>16500</v>
      </c>
      <c r="G979" s="203">
        <v>0</v>
      </c>
      <c r="H979" s="204">
        <f t="shared" si="15"/>
        <v>16500</v>
      </c>
      <c r="I979" s="199">
        <v>974</v>
      </c>
    </row>
    <row r="980" spans="2:9" ht="16.5" customHeight="1" x14ac:dyDescent="0.25">
      <c r="B980" s="199">
        <v>975</v>
      </c>
      <c r="C980" s="200" t="str">
        <f>'!!!KATILIMCI LİSTESİ!!!'!B976</f>
        <v>MEYREM KAVALA</v>
      </c>
      <c r="D980" s="201" t="str">
        <f>'!!!KATILIMCI LİSTESİ!!!'!C976</f>
        <v>10610273886</v>
      </c>
      <c r="E980" s="199" t="str">
        <f>'!!!KATILIMCI LİSTESİ!!!'!D976</f>
        <v>TR090001200133800001191779</v>
      </c>
      <c r="F980" s="202">
        <f>'2-Bordro'!G979</f>
        <v>0</v>
      </c>
      <c r="G980" s="203">
        <v>0</v>
      </c>
      <c r="H980" s="204">
        <f t="shared" si="15"/>
        <v>0</v>
      </c>
      <c r="I980" s="199">
        <v>975</v>
      </c>
    </row>
    <row r="981" spans="2:9" ht="16.5" customHeight="1" x14ac:dyDescent="0.25">
      <c r="B981" s="199">
        <v>976</v>
      </c>
      <c r="C981" s="200" t="str">
        <f>'!!!KATILIMCI LİSTESİ!!!'!B977</f>
        <v>MEYREM YILMAZ</v>
      </c>
      <c r="D981" s="201" t="str">
        <f>'!!!KATILIMCI LİSTESİ!!!'!C977</f>
        <v>40324299834</v>
      </c>
      <c r="E981" s="199" t="str">
        <f>'!!!KATILIMCI LİSTESİ!!!'!D977</f>
        <v>TR460001200142800001115003</v>
      </c>
      <c r="F981" s="202">
        <f>'2-Bordro'!G980</f>
        <v>19250</v>
      </c>
      <c r="G981" s="203">
        <v>0</v>
      </c>
      <c r="H981" s="204">
        <f t="shared" si="15"/>
        <v>19250</v>
      </c>
      <c r="I981" s="199">
        <v>976</v>
      </c>
    </row>
    <row r="982" spans="2:9" ht="16.5" customHeight="1" x14ac:dyDescent="0.25">
      <c r="B982" s="199">
        <v>977</v>
      </c>
      <c r="C982" s="200" t="str">
        <f>'!!!KATILIMCI LİSTESİ!!!'!B978</f>
        <v>MİNE BULUT</v>
      </c>
      <c r="D982" s="201" t="str">
        <f>'!!!KATILIMCI LİSTESİ!!!'!C978</f>
        <v>47212138626</v>
      </c>
      <c r="E982" s="199" t="str">
        <f>'!!!KATILIMCI LİSTESİ!!!'!D978</f>
        <v>TR560001200133800001186956</v>
      </c>
      <c r="F982" s="202">
        <f>'2-Bordro'!G981</f>
        <v>16500</v>
      </c>
      <c r="G982" s="203">
        <v>0</v>
      </c>
      <c r="H982" s="204">
        <f t="shared" si="15"/>
        <v>16500</v>
      </c>
      <c r="I982" s="199">
        <v>977</v>
      </c>
    </row>
    <row r="983" spans="2:9" ht="16.5" customHeight="1" x14ac:dyDescent="0.25">
      <c r="B983" s="199">
        <v>978</v>
      </c>
      <c r="C983" s="200" t="str">
        <f>'!!!KATILIMCI LİSTESİ!!!'!B979</f>
        <v>MİRAÇ TUNÇ</v>
      </c>
      <c r="D983" s="201" t="str">
        <f>'!!!KATILIMCI LİSTESİ!!!'!C979</f>
        <v>14732524840</v>
      </c>
      <c r="E983" s="199" t="str">
        <f>'!!!KATILIMCI LİSTESİ!!!'!D979</f>
        <v>TR750001200133800001184286</v>
      </c>
      <c r="F983" s="202">
        <f>'2-Bordro'!G982</f>
        <v>12375</v>
      </c>
      <c r="G983" s="203">
        <v>0</v>
      </c>
      <c r="H983" s="204">
        <f t="shared" si="15"/>
        <v>12375</v>
      </c>
      <c r="I983" s="199">
        <v>978</v>
      </c>
    </row>
    <row r="984" spans="2:9" ht="16.5" customHeight="1" x14ac:dyDescent="0.25">
      <c r="B984" s="199">
        <v>979</v>
      </c>
      <c r="C984" s="200" t="str">
        <f>'!!!KATILIMCI LİSTESİ!!!'!B980</f>
        <v>MİRAY PİŞKİN</v>
      </c>
      <c r="D984" s="201" t="str">
        <f>'!!!KATILIMCI LİSTESİ!!!'!C980</f>
        <v>12686991978</v>
      </c>
      <c r="E984" s="199" t="str">
        <f>'!!!KATILIMCI LİSTESİ!!!'!D980</f>
        <v>TR070001009010651416505001</v>
      </c>
      <c r="F984" s="202">
        <f>'2-Bordro'!G983</f>
        <v>19250</v>
      </c>
      <c r="G984" s="203">
        <v>0</v>
      </c>
      <c r="H984" s="204">
        <f t="shared" si="15"/>
        <v>19250</v>
      </c>
      <c r="I984" s="199">
        <v>979</v>
      </c>
    </row>
    <row r="985" spans="2:9" ht="16.5" customHeight="1" x14ac:dyDescent="0.25">
      <c r="B985" s="199">
        <v>980</v>
      </c>
      <c r="C985" s="200" t="str">
        <f>'!!!KATILIMCI LİSTESİ!!!'!B981</f>
        <v>MİYESE ÖZÇAYCILAR</v>
      </c>
      <c r="D985" s="201" t="str">
        <f>'!!!KATILIMCI LİSTESİ!!!'!C981</f>
        <v>14135172600</v>
      </c>
      <c r="E985" s="199" t="str">
        <f>'!!!KATILIMCI LİSTESİ!!!'!D981</f>
        <v>TR980001200142800001110575</v>
      </c>
      <c r="F985" s="202">
        <f>'2-Bordro'!G984</f>
        <v>19250</v>
      </c>
      <c r="G985" s="203">
        <v>0</v>
      </c>
      <c r="H985" s="204">
        <f t="shared" si="15"/>
        <v>19250</v>
      </c>
      <c r="I985" s="199">
        <v>980</v>
      </c>
    </row>
    <row r="986" spans="2:9" ht="16.5" customHeight="1" x14ac:dyDescent="0.25">
      <c r="B986" s="199">
        <v>981</v>
      </c>
      <c r="C986" s="200" t="str">
        <f>'!!!KATILIMCI LİSTESİ!!!'!B982</f>
        <v>MUHAMMED ALANSOY (CAMLİ)</v>
      </c>
      <c r="D986" s="201" t="str">
        <f>'!!!KATILIMCI LİSTESİ!!!'!C982</f>
        <v>12704403360</v>
      </c>
      <c r="E986" s="199" t="str">
        <f>'!!!KATILIMCI LİSTESİ!!!'!D982</f>
        <v>TR070001200149400001110816</v>
      </c>
      <c r="F986" s="202">
        <f>'2-Bordro'!G985</f>
        <v>17875</v>
      </c>
      <c r="G986" s="203">
        <v>0</v>
      </c>
      <c r="H986" s="204">
        <f t="shared" si="15"/>
        <v>17875</v>
      </c>
      <c r="I986" s="199">
        <v>981</v>
      </c>
    </row>
    <row r="987" spans="2:9" ht="16.5" customHeight="1" x14ac:dyDescent="0.25">
      <c r="B987" s="199">
        <v>982</v>
      </c>
      <c r="C987" s="200" t="str">
        <f>'!!!KATILIMCI LİSTESİ!!!'!B983</f>
        <v>MUHAMMED AYDIN</v>
      </c>
      <c r="D987" s="201" t="str">
        <f>'!!!KATILIMCI LİSTESİ!!!'!C983</f>
        <v>11056568888</v>
      </c>
      <c r="E987" s="199" t="str">
        <f>'!!!KATILIMCI LİSTESİ!!!'!D983</f>
        <v>TR710001200133800001209481</v>
      </c>
      <c r="F987" s="202">
        <f>'2-Bordro'!G986</f>
        <v>19250</v>
      </c>
      <c r="G987" s="203">
        <v>0</v>
      </c>
      <c r="H987" s="204">
        <f t="shared" si="15"/>
        <v>19250</v>
      </c>
      <c r="I987" s="199">
        <v>982</v>
      </c>
    </row>
    <row r="988" spans="2:9" ht="16.5" customHeight="1" x14ac:dyDescent="0.25">
      <c r="B988" s="199">
        <v>983</v>
      </c>
      <c r="C988" s="200" t="str">
        <f>'!!!KATILIMCI LİSTESİ!!!'!B984</f>
        <v>MUHAMMED BALDIR</v>
      </c>
      <c r="D988" s="201" t="str">
        <f>'!!!KATILIMCI LİSTESİ!!!'!C984</f>
        <v>38696293994</v>
      </c>
      <c r="E988" s="199" t="str">
        <f>'!!!KATILIMCI LİSTESİ!!!'!D984</f>
        <v>TR810001200133800001197176</v>
      </c>
      <c r="F988" s="202">
        <f>'2-Bordro'!G987</f>
        <v>19250</v>
      </c>
      <c r="G988" s="203">
        <v>0</v>
      </c>
      <c r="H988" s="204">
        <f t="shared" si="15"/>
        <v>19250</v>
      </c>
      <c r="I988" s="199">
        <v>983</v>
      </c>
    </row>
    <row r="989" spans="2:9" ht="16.5" customHeight="1" x14ac:dyDescent="0.25">
      <c r="B989" s="199">
        <v>984</v>
      </c>
      <c r="C989" s="200" t="str">
        <f>'!!!KATILIMCI LİSTESİ!!!'!B985</f>
        <v>MUHAMMED ERMİN</v>
      </c>
      <c r="D989" s="201" t="str">
        <f>'!!!KATILIMCI LİSTESİ!!!'!C985</f>
        <v>18638911490</v>
      </c>
      <c r="E989" s="199" t="str">
        <f>'!!!KATILIMCI LİSTESİ!!!'!D985</f>
        <v>TR460001200133800001166087</v>
      </c>
      <c r="F989" s="202">
        <f>'2-Bordro'!G988</f>
        <v>19250</v>
      </c>
      <c r="G989" s="203">
        <v>0</v>
      </c>
      <c r="H989" s="204">
        <f t="shared" si="15"/>
        <v>19250</v>
      </c>
      <c r="I989" s="199">
        <v>984</v>
      </c>
    </row>
    <row r="990" spans="2:9" ht="16.5" customHeight="1" x14ac:dyDescent="0.25">
      <c r="B990" s="199">
        <v>985</v>
      </c>
      <c r="C990" s="200" t="str">
        <f>'!!!KATILIMCI LİSTESİ!!!'!B986</f>
        <v>MUHAMMED EROĞLU</v>
      </c>
      <c r="D990" s="201" t="str">
        <f>'!!!KATILIMCI LİSTESİ!!!'!C986</f>
        <v>10667863658</v>
      </c>
      <c r="E990" s="199" t="str">
        <f>'!!!KATILIMCI LİSTESİ!!!'!D986</f>
        <v>TR540001200133800001183597</v>
      </c>
      <c r="F990" s="202">
        <f>'2-Bordro'!G989</f>
        <v>12375</v>
      </c>
      <c r="G990" s="203">
        <v>0</v>
      </c>
      <c r="H990" s="204">
        <f t="shared" si="15"/>
        <v>12375</v>
      </c>
      <c r="I990" s="199">
        <v>985</v>
      </c>
    </row>
    <row r="991" spans="2:9" ht="16.5" customHeight="1" x14ac:dyDescent="0.25">
      <c r="B991" s="199">
        <v>986</v>
      </c>
      <c r="C991" s="200" t="str">
        <f>'!!!KATILIMCI LİSTESİ!!!'!B987</f>
        <v>MUHAMMED ATAULLAH HAMİDİ</v>
      </c>
      <c r="D991" s="201" t="str">
        <f>'!!!KATILIMCI LİSTESİ!!!'!C987</f>
        <v>58984253004</v>
      </c>
      <c r="E991" s="199" t="str">
        <f>'!!!KATILIMCI LİSTESİ!!!'!D987</f>
        <v>TR950001200133800001151819</v>
      </c>
      <c r="F991" s="202">
        <f>'2-Bordro'!G990</f>
        <v>12375</v>
      </c>
      <c r="G991" s="203">
        <v>0</v>
      </c>
      <c r="H991" s="204">
        <f t="shared" si="15"/>
        <v>12375</v>
      </c>
      <c r="I991" s="199">
        <v>986</v>
      </c>
    </row>
    <row r="992" spans="2:9" ht="16.5" customHeight="1" x14ac:dyDescent="0.25">
      <c r="B992" s="199">
        <v>987</v>
      </c>
      <c r="C992" s="200" t="str">
        <f>'!!!KATILIMCI LİSTESİ!!!'!B988</f>
        <v>MUHAMMED BİLAL BALTACI</v>
      </c>
      <c r="D992" s="201" t="str">
        <f>'!!!KATILIMCI LİSTESİ!!!'!C988</f>
        <v>11132255886</v>
      </c>
      <c r="E992" s="199" t="str">
        <f>'!!!KATILIMCI LİSTESİ!!!'!D988</f>
        <v>TR640001200133800001199034</v>
      </c>
      <c r="F992" s="202">
        <f>'2-Bordro'!G991</f>
        <v>19250</v>
      </c>
      <c r="G992" s="203">
        <v>0</v>
      </c>
      <c r="H992" s="204">
        <f t="shared" si="15"/>
        <v>19250</v>
      </c>
      <c r="I992" s="199">
        <v>987</v>
      </c>
    </row>
    <row r="993" spans="2:9" ht="16.5" customHeight="1" x14ac:dyDescent="0.25">
      <c r="B993" s="199">
        <v>988</v>
      </c>
      <c r="C993" s="200" t="str">
        <f>'!!!KATILIMCI LİSTESİ!!!'!B989</f>
        <v>MUHAMMED BİLAL HAYAT</v>
      </c>
      <c r="D993" s="201" t="str">
        <f>'!!!KATILIMCI LİSTESİ!!!'!C989</f>
        <v>11237329086</v>
      </c>
      <c r="E993" s="199" t="str">
        <f>'!!!KATILIMCI LİSTESİ!!!'!D989</f>
        <v>TR070001200133800001198605</v>
      </c>
      <c r="F993" s="202">
        <f>'2-Bordro'!G992</f>
        <v>12375</v>
      </c>
      <c r="G993" s="203">
        <v>0</v>
      </c>
      <c r="H993" s="204">
        <f t="shared" si="15"/>
        <v>12375</v>
      </c>
      <c r="I993" s="199">
        <v>988</v>
      </c>
    </row>
    <row r="994" spans="2:9" ht="16.5" customHeight="1" x14ac:dyDescent="0.25">
      <c r="B994" s="199">
        <v>989</v>
      </c>
      <c r="C994" s="200" t="str">
        <f>'!!!KATILIMCI LİSTESİ!!!'!B990</f>
        <v>MUHAMMED BURAK GERGER</v>
      </c>
      <c r="D994" s="201" t="str">
        <f>'!!!KATILIMCI LİSTESİ!!!'!C990</f>
        <v>51256713572</v>
      </c>
      <c r="E994" s="199" t="str">
        <f>'!!!KATILIMCI LİSTESİ!!!'!D990</f>
        <v>TR120001009010160179305001</v>
      </c>
      <c r="F994" s="202">
        <f>'2-Bordro'!G993</f>
        <v>19250</v>
      </c>
      <c r="G994" s="203">
        <v>0</v>
      </c>
      <c r="H994" s="204">
        <f t="shared" si="15"/>
        <v>19250</v>
      </c>
      <c r="I994" s="199">
        <v>989</v>
      </c>
    </row>
    <row r="995" spans="2:9" ht="16.5" customHeight="1" x14ac:dyDescent="0.25">
      <c r="B995" s="199">
        <v>990</v>
      </c>
      <c r="C995" s="200" t="str">
        <f>'!!!KATILIMCI LİSTESİ!!!'!B991</f>
        <v>MUHAMMED EMİN KIRMIZI</v>
      </c>
      <c r="D995" s="201" t="str">
        <f>'!!!KATILIMCI LİSTESİ!!!'!C991</f>
        <v>15620900722</v>
      </c>
      <c r="E995" s="199" t="str">
        <f>'!!!KATILIMCI LİSTESİ!!!'!D991</f>
        <v>TR030001200133800001199550</v>
      </c>
      <c r="F995" s="202">
        <f>'2-Bordro'!G994</f>
        <v>19250</v>
      </c>
      <c r="G995" s="203">
        <v>0</v>
      </c>
      <c r="H995" s="204">
        <f t="shared" si="15"/>
        <v>19250</v>
      </c>
      <c r="I995" s="199">
        <v>990</v>
      </c>
    </row>
    <row r="996" spans="2:9" ht="16.5" customHeight="1" x14ac:dyDescent="0.25">
      <c r="B996" s="199">
        <v>991</v>
      </c>
      <c r="C996" s="200" t="str">
        <f>'!!!KATILIMCI LİSTESİ!!!'!B992</f>
        <v>MUHAMMED ENES KAYAR</v>
      </c>
      <c r="D996" s="201" t="str">
        <f>'!!!KATILIMCI LİSTESİ!!!'!C992</f>
        <v>10673268126</v>
      </c>
      <c r="E996" s="199" t="str">
        <f>'!!!KATILIMCI LİSTESİ!!!'!D992</f>
        <v>TR060001200133800001191930</v>
      </c>
      <c r="F996" s="202">
        <f>'2-Bordro'!G995</f>
        <v>19250</v>
      </c>
      <c r="G996" s="203">
        <v>0</v>
      </c>
      <c r="H996" s="204">
        <f t="shared" si="15"/>
        <v>19250</v>
      </c>
      <c r="I996" s="199">
        <v>991</v>
      </c>
    </row>
    <row r="997" spans="2:9" ht="16.5" customHeight="1" x14ac:dyDescent="0.25">
      <c r="B997" s="199">
        <v>992</v>
      </c>
      <c r="C997" s="200" t="str">
        <f>'!!!KATILIMCI LİSTESİ!!!'!B993</f>
        <v>MUHAMMED ENES TENİKECİ</v>
      </c>
      <c r="D997" s="201" t="str">
        <f>'!!!KATILIMCI LİSTESİ!!!'!C993</f>
        <v>10789411416</v>
      </c>
      <c r="E997" s="199" t="str">
        <f>'!!!KATILIMCI LİSTESİ!!!'!D993</f>
        <v>TR880001200133800001204325</v>
      </c>
      <c r="F997" s="202">
        <f>'2-Bordro'!G996</f>
        <v>11000</v>
      </c>
      <c r="G997" s="203">
        <v>0</v>
      </c>
      <c r="H997" s="204">
        <f t="shared" si="15"/>
        <v>11000</v>
      </c>
      <c r="I997" s="199">
        <v>992</v>
      </c>
    </row>
    <row r="998" spans="2:9" ht="16.5" customHeight="1" x14ac:dyDescent="0.25">
      <c r="B998" s="199">
        <v>993</v>
      </c>
      <c r="C998" s="200" t="str">
        <f>'!!!KATILIMCI LİSTESİ!!!'!B994</f>
        <v>MUHAMMED FATİH BİRDAĞ</v>
      </c>
      <c r="D998" s="201" t="str">
        <f>'!!!KATILIMCI LİSTESİ!!!'!C994</f>
        <v>14213950342</v>
      </c>
      <c r="E998" s="199" t="str">
        <f>'!!!KATILIMCI LİSTESİ!!!'!D994</f>
        <v>TR340001200133800001195597</v>
      </c>
      <c r="F998" s="202">
        <f>'2-Bordro'!G997</f>
        <v>5500</v>
      </c>
      <c r="G998" s="203">
        <v>0</v>
      </c>
      <c r="H998" s="204">
        <f t="shared" si="15"/>
        <v>5500</v>
      </c>
      <c r="I998" s="199">
        <v>993</v>
      </c>
    </row>
    <row r="999" spans="2:9" ht="16.5" customHeight="1" x14ac:dyDescent="0.25">
      <c r="B999" s="199">
        <v>994</v>
      </c>
      <c r="C999" s="200" t="str">
        <f>'!!!KATILIMCI LİSTESİ!!!'!B995</f>
        <v>MUHAMMED FURKAN ESEN</v>
      </c>
      <c r="D999" s="201" t="str">
        <f>'!!!KATILIMCI LİSTESİ!!!'!C995</f>
        <v>16430876184</v>
      </c>
      <c r="E999" s="199" t="str">
        <f>'!!!KATILIMCI LİSTESİ!!!'!D995</f>
        <v>TR430001200133800001203001</v>
      </c>
      <c r="F999" s="202">
        <f>'2-Bordro'!G998</f>
        <v>8250</v>
      </c>
      <c r="G999" s="203">
        <v>0</v>
      </c>
      <c r="H999" s="204">
        <f t="shared" si="15"/>
        <v>8250</v>
      </c>
      <c r="I999" s="199">
        <v>994</v>
      </c>
    </row>
    <row r="1000" spans="2:9" ht="16.5" customHeight="1" x14ac:dyDescent="0.25">
      <c r="B1000" s="199">
        <v>995</v>
      </c>
      <c r="C1000" s="200" t="str">
        <f>'!!!KATILIMCI LİSTESİ!!!'!B996</f>
        <v>MUHAMMED FURKAN TAŞAN</v>
      </c>
      <c r="D1000" s="201" t="str">
        <f>'!!!KATILIMCI LİSTESİ!!!'!C996</f>
        <v>10779135520</v>
      </c>
      <c r="E1000" s="199" t="str">
        <f>'!!!KATILIMCI LİSTESİ!!!'!D996</f>
        <v>TR140001200967500001100631</v>
      </c>
      <c r="F1000" s="202">
        <f>'2-Bordro'!G999</f>
        <v>19250</v>
      </c>
      <c r="G1000" s="203">
        <v>0</v>
      </c>
      <c r="H1000" s="204">
        <f t="shared" si="15"/>
        <v>19250</v>
      </c>
      <c r="I1000" s="199">
        <v>995</v>
      </c>
    </row>
    <row r="1001" spans="2:9" ht="16.5" customHeight="1" x14ac:dyDescent="0.25">
      <c r="B1001" s="199">
        <v>996</v>
      </c>
      <c r="C1001" s="200" t="str">
        <f>'!!!KATILIMCI LİSTESİ!!!'!B997</f>
        <v>MUHAMMED HALİL İBRAHİM SALGIN</v>
      </c>
      <c r="D1001" s="201" t="str">
        <f>'!!!KATILIMCI LİSTESİ!!!'!C997</f>
        <v>11001089628</v>
      </c>
      <c r="E1001" s="199" t="str">
        <f>'!!!KATILIMCI LİSTESİ!!!'!D997</f>
        <v>TR640001200133800001203011</v>
      </c>
      <c r="F1001" s="202">
        <f>'2-Bordro'!G1000</f>
        <v>19250</v>
      </c>
      <c r="G1001" s="203">
        <v>0</v>
      </c>
      <c r="H1001" s="204">
        <f t="shared" si="15"/>
        <v>19250</v>
      </c>
      <c r="I1001" s="199">
        <v>996</v>
      </c>
    </row>
    <row r="1002" spans="2:9" ht="16.5" customHeight="1" x14ac:dyDescent="0.25">
      <c r="B1002" s="199">
        <v>997</v>
      </c>
      <c r="C1002" s="200" t="str">
        <f>'!!!KATILIMCI LİSTESİ!!!'!B998</f>
        <v>MUHAMMED MELİK YILMAZ</v>
      </c>
      <c r="D1002" s="201" t="str">
        <f>'!!!KATILIMCI LİSTESİ!!!'!C998</f>
        <v>12276088408</v>
      </c>
      <c r="E1002" s="199" t="str">
        <f>'!!!KATILIMCI LİSTESİ!!!'!D998</f>
        <v>TR310001200133800001180228</v>
      </c>
      <c r="F1002" s="202">
        <f>'2-Bordro'!G1001</f>
        <v>16500</v>
      </c>
      <c r="G1002" s="203">
        <v>0</v>
      </c>
      <c r="H1002" s="204">
        <f t="shared" si="15"/>
        <v>16500</v>
      </c>
      <c r="I1002" s="199">
        <v>997</v>
      </c>
    </row>
    <row r="1003" spans="2:9" ht="16.5" customHeight="1" x14ac:dyDescent="0.25">
      <c r="B1003" s="199">
        <v>998</v>
      </c>
      <c r="C1003" s="200" t="str">
        <f>'!!!KATILIMCI LİSTESİ!!!'!B999</f>
        <v>MUHAMMED RESUL ÖZDEMİR</v>
      </c>
      <c r="D1003" s="201" t="str">
        <f>'!!!KATILIMCI LİSTESİ!!!'!C999</f>
        <v>11708237896</v>
      </c>
      <c r="E1003" s="199" t="str">
        <f>'!!!KATILIMCI LİSTESİ!!!'!D999</f>
        <v>TR630001200133800001207200</v>
      </c>
      <c r="F1003" s="202">
        <f>'2-Bordro'!G1002</f>
        <v>19250</v>
      </c>
      <c r="G1003" s="203">
        <v>0</v>
      </c>
      <c r="H1003" s="204">
        <f t="shared" si="15"/>
        <v>19250</v>
      </c>
      <c r="I1003" s="199">
        <v>998</v>
      </c>
    </row>
    <row r="1004" spans="2:9" ht="16.5" customHeight="1" x14ac:dyDescent="0.25">
      <c r="B1004" s="199">
        <v>999</v>
      </c>
      <c r="C1004" s="200" t="str">
        <f>'!!!KATILIMCI LİSTESİ!!!'!B1000</f>
        <v>MUHAMMED SAİD MIZRAKLI</v>
      </c>
      <c r="D1004" s="201" t="str">
        <f>'!!!KATILIMCI LİSTESİ!!!'!C1000</f>
        <v>43141345814</v>
      </c>
      <c r="E1004" s="199" t="str">
        <f>'!!!KATILIMCI LİSTESİ!!!'!D1000</f>
        <v>TR450001200133800001180364</v>
      </c>
      <c r="F1004" s="202">
        <f>'2-Bordro'!G1003</f>
        <v>15125</v>
      </c>
      <c r="G1004" s="203">
        <v>0</v>
      </c>
      <c r="H1004" s="204">
        <f t="shared" si="15"/>
        <v>15125</v>
      </c>
      <c r="I1004" s="199">
        <v>999</v>
      </c>
    </row>
    <row r="1005" spans="2:9" ht="16.5" customHeight="1" x14ac:dyDescent="0.25">
      <c r="B1005" s="199">
        <v>1000</v>
      </c>
      <c r="C1005" s="200" t="str">
        <f>'!!!KATILIMCI LİSTESİ!!!'!B1001</f>
        <v>MUHAMMED TAHA YILMAZ</v>
      </c>
      <c r="D1005" s="201" t="str">
        <f>'!!!KATILIMCI LİSTESİ!!!'!C1001</f>
        <v>15415799494</v>
      </c>
      <c r="E1005" s="199" t="str">
        <f>'!!!KATILIMCI LİSTESİ!!!'!D1001</f>
        <v>TR760001200133800001133731</v>
      </c>
      <c r="F1005" s="202">
        <f>'2-Bordro'!G1004</f>
        <v>19250</v>
      </c>
      <c r="G1005" s="203">
        <v>0</v>
      </c>
      <c r="H1005" s="204">
        <f t="shared" si="15"/>
        <v>19250</v>
      </c>
      <c r="I1005" s="199">
        <v>1000</v>
      </c>
    </row>
    <row r="1006" spans="2:9" ht="16.5" customHeight="1" x14ac:dyDescent="0.25">
      <c r="B1006" s="199">
        <v>1001</v>
      </c>
      <c r="C1006" s="200" t="str">
        <f>'!!!KATILIMCI LİSTESİ!!!'!B1002</f>
        <v>MUHAMMED YASİN EMEK</v>
      </c>
      <c r="D1006" s="201" t="str">
        <f>'!!!KATILIMCI LİSTESİ!!!'!C1002</f>
        <v>11066386472</v>
      </c>
      <c r="E1006" s="199" t="str">
        <f>'!!!KATILIMCI LİSTESİ!!!'!D1002</f>
        <v>TR700001200133800001192718</v>
      </c>
      <c r="F1006" s="202">
        <f>'2-Bordro'!G1005</f>
        <v>19250</v>
      </c>
      <c r="G1006" s="203">
        <v>0</v>
      </c>
      <c r="H1006" s="204">
        <f t="shared" si="15"/>
        <v>19250</v>
      </c>
      <c r="I1006" s="199">
        <v>1001</v>
      </c>
    </row>
    <row r="1007" spans="2:9" ht="16.5" customHeight="1" x14ac:dyDescent="0.25">
      <c r="B1007" s="199">
        <v>1002</v>
      </c>
      <c r="C1007" s="200" t="str">
        <f>'!!!KATILIMCI LİSTESİ!!!'!B1003</f>
        <v>MUHAMMED YASİN GÜL</v>
      </c>
      <c r="D1007" s="201" t="str">
        <f>'!!!KATILIMCI LİSTESİ!!!'!C1003</f>
        <v>10871341072</v>
      </c>
      <c r="E1007" s="199" t="str">
        <f>'!!!KATILIMCI LİSTESİ!!!'!D1003</f>
        <v>TR320001200133800001206497</v>
      </c>
      <c r="F1007" s="202">
        <f>'2-Bordro'!G1006</f>
        <v>19250</v>
      </c>
      <c r="G1007" s="203">
        <v>0</v>
      </c>
      <c r="H1007" s="204">
        <f t="shared" si="15"/>
        <v>19250</v>
      </c>
      <c r="I1007" s="199">
        <v>1002</v>
      </c>
    </row>
    <row r="1008" spans="2:9" ht="16.5" customHeight="1" x14ac:dyDescent="0.25">
      <c r="B1008" s="199">
        <v>1003</v>
      </c>
      <c r="C1008" s="200" t="str">
        <f>'!!!KATILIMCI LİSTESİ!!!'!B1004</f>
        <v>MUHAMMED YUSUF GÜNTEKİN</v>
      </c>
      <c r="D1008" s="201" t="str">
        <f>'!!!KATILIMCI LİSTESİ!!!'!C1004</f>
        <v>34267345116</v>
      </c>
      <c r="E1008" s="199" t="str">
        <f>'!!!KATILIMCI LİSTESİ!!!'!D1004</f>
        <v>TR500001200133800001196958</v>
      </c>
      <c r="F1008" s="202">
        <f>'2-Bordro'!G1007</f>
        <v>8250</v>
      </c>
      <c r="G1008" s="203">
        <v>0</v>
      </c>
      <c r="H1008" s="204">
        <f t="shared" si="15"/>
        <v>8250</v>
      </c>
      <c r="I1008" s="199">
        <v>1003</v>
      </c>
    </row>
    <row r="1009" spans="2:9" ht="16.5" customHeight="1" x14ac:dyDescent="0.25">
      <c r="B1009" s="199">
        <v>1004</v>
      </c>
      <c r="C1009" s="200" t="str">
        <f>'!!!KATILIMCI LİSTESİ!!!'!B1005</f>
        <v>MUHAMMED YUSUF KARAMAN</v>
      </c>
      <c r="D1009" s="201" t="str">
        <f>'!!!KATILIMCI LİSTESİ!!!'!C1005</f>
        <v>19085224720</v>
      </c>
      <c r="E1009" s="199" t="str">
        <f>'!!!KATILIMCI LİSTESİ!!!'!D1005</f>
        <v>TR170001200133800001204536</v>
      </c>
      <c r="F1009" s="202">
        <f>'2-Bordro'!G1008</f>
        <v>19250</v>
      </c>
      <c r="G1009" s="203">
        <v>0</v>
      </c>
      <c r="H1009" s="204">
        <f t="shared" si="15"/>
        <v>19250</v>
      </c>
      <c r="I1009" s="199">
        <v>1004</v>
      </c>
    </row>
    <row r="1010" spans="2:9" ht="16.5" customHeight="1" x14ac:dyDescent="0.25">
      <c r="B1010" s="199">
        <v>1005</v>
      </c>
      <c r="C1010" s="200" t="str">
        <f>'!!!KATILIMCI LİSTESİ!!!'!B1006</f>
        <v>MUHAMMED YUSUF YILMAZOĞLU</v>
      </c>
      <c r="D1010" s="201" t="str">
        <f>'!!!KATILIMCI LİSTESİ!!!'!C1006</f>
        <v>33683306046</v>
      </c>
      <c r="E1010" s="199" t="str">
        <f>'!!!KATILIMCI LİSTESİ!!!'!D1006</f>
        <v>TR810001200133800001182141</v>
      </c>
      <c r="F1010" s="202">
        <f>'2-Bordro'!G1009</f>
        <v>19250</v>
      </c>
      <c r="G1010" s="203">
        <v>0</v>
      </c>
      <c r="H1010" s="204">
        <f t="shared" si="15"/>
        <v>19250</v>
      </c>
      <c r="I1010" s="199">
        <v>1005</v>
      </c>
    </row>
    <row r="1011" spans="2:9" ht="16.5" customHeight="1" x14ac:dyDescent="0.25">
      <c r="B1011" s="199">
        <v>1006</v>
      </c>
      <c r="C1011" s="200" t="str">
        <f>'!!!KATILIMCI LİSTESİ!!!'!B1007</f>
        <v>MUHAMMET ALBAYRAM</v>
      </c>
      <c r="D1011" s="201" t="str">
        <f>'!!!KATILIMCI LİSTESİ!!!'!C1007</f>
        <v>32263560816</v>
      </c>
      <c r="E1011" s="199" t="str">
        <f>'!!!KATILIMCI LİSTESİ!!!'!D1007</f>
        <v>TR780001200133800001183068</v>
      </c>
      <c r="F1011" s="202">
        <f>'2-Bordro'!G1010</f>
        <v>19250</v>
      </c>
      <c r="G1011" s="203">
        <v>0</v>
      </c>
      <c r="H1011" s="204">
        <f t="shared" si="15"/>
        <v>19250</v>
      </c>
      <c r="I1011" s="199">
        <v>1006</v>
      </c>
    </row>
    <row r="1012" spans="2:9" ht="16.5" customHeight="1" x14ac:dyDescent="0.25">
      <c r="B1012" s="199">
        <v>1007</v>
      </c>
      <c r="C1012" s="200" t="str">
        <f>'!!!KATILIMCI LİSTESİ!!!'!B1008</f>
        <v>MUHAMMET ÇOLAK</v>
      </c>
      <c r="D1012" s="201" t="str">
        <f>'!!!KATILIMCI LİSTESİ!!!'!C1008</f>
        <v>41773241672</v>
      </c>
      <c r="E1012" s="199" t="str">
        <f>'!!!KATILIMCI LİSTESİ!!!'!D1008</f>
        <v>TR970001200133800001146836</v>
      </c>
      <c r="F1012" s="202">
        <f>'2-Bordro'!G1011</f>
        <v>19250</v>
      </c>
      <c r="G1012" s="203">
        <v>0</v>
      </c>
      <c r="H1012" s="204">
        <f t="shared" si="15"/>
        <v>19250</v>
      </c>
      <c r="I1012" s="199">
        <v>1007</v>
      </c>
    </row>
    <row r="1013" spans="2:9" ht="16.5" customHeight="1" x14ac:dyDescent="0.25">
      <c r="B1013" s="199">
        <v>1008</v>
      </c>
      <c r="C1013" s="200" t="str">
        <f>'!!!KATILIMCI LİSTESİ!!!'!B1009</f>
        <v>MUHAMMET İPEK</v>
      </c>
      <c r="D1013" s="201" t="str">
        <f>'!!!KATILIMCI LİSTESİ!!!'!C1009</f>
        <v>15293124524</v>
      </c>
      <c r="E1013" s="199" t="str">
        <f>'!!!KATILIMCI LİSTESİ!!!'!D1009</f>
        <v>TR240001009010116822005001</v>
      </c>
      <c r="F1013" s="202">
        <f>'2-Bordro'!G1012</f>
        <v>19250</v>
      </c>
      <c r="G1013" s="203">
        <v>0</v>
      </c>
      <c r="H1013" s="204">
        <f t="shared" si="15"/>
        <v>19250</v>
      </c>
      <c r="I1013" s="199">
        <v>1008</v>
      </c>
    </row>
    <row r="1014" spans="2:9" ht="16.5" customHeight="1" x14ac:dyDescent="0.25">
      <c r="B1014" s="199">
        <v>1009</v>
      </c>
      <c r="C1014" s="200" t="str">
        <f>'!!!KATILIMCI LİSTESİ!!!'!B1010</f>
        <v>MUHAMMET ALİ AKMAN</v>
      </c>
      <c r="D1014" s="201" t="str">
        <f>'!!!KATILIMCI LİSTESİ!!!'!C1010</f>
        <v>11984245318</v>
      </c>
      <c r="E1014" s="199" t="str">
        <f>'!!!KATILIMCI LİSTESİ!!!'!D1010</f>
        <v>TR750001200133800001206887</v>
      </c>
      <c r="F1014" s="202">
        <f>'2-Bordro'!G1013</f>
        <v>19250</v>
      </c>
      <c r="G1014" s="203">
        <v>0</v>
      </c>
      <c r="H1014" s="204">
        <f t="shared" si="15"/>
        <v>19250</v>
      </c>
      <c r="I1014" s="199">
        <v>1009</v>
      </c>
    </row>
    <row r="1015" spans="2:9" ht="16.5" customHeight="1" x14ac:dyDescent="0.25">
      <c r="B1015" s="199">
        <v>1010</v>
      </c>
      <c r="C1015" s="200" t="str">
        <f>'!!!KATILIMCI LİSTESİ!!!'!B1011</f>
        <v>MUHAMMET ATAKAN KUZUKESEN</v>
      </c>
      <c r="D1015" s="201" t="str">
        <f>'!!!KATILIMCI LİSTESİ!!!'!C1011</f>
        <v>10868278572</v>
      </c>
      <c r="E1015" s="199" t="str">
        <f>'!!!KATILIMCI LİSTESİ!!!'!D1011</f>
        <v>TR850001200133800001181293</v>
      </c>
      <c r="F1015" s="202">
        <f>'2-Bordro'!G1014</f>
        <v>19250</v>
      </c>
      <c r="G1015" s="203">
        <v>0</v>
      </c>
      <c r="H1015" s="204">
        <f t="shared" si="15"/>
        <v>19250</v>
      </c>
      <c r="I1015" s="199">
        <v>1010</v>
      </c>
    </row>
    <row r="1016" spans="2:9" ht="16.5" customHeight="1" x14ac:dyDescent="0.25">
      <c r="B1016" s="199">
        <v>1011</v>
      </c>
      <c r="C1016" s="200" t="str">
        <f>'!!!KATILIMCI LİSTESİ!!!'!B1012</f>
        <v>MUHAMMET AYDIN SAFİ</v>
      </c>
      <c r="D1016" s="201" t="str">
        <f>'!!!KATILIMCI LİSTESİ!!!'!C1012</f>
        <v>16811729566</v>
      </c>
      <c r="E1016" s="199" t="str">
        <f>'!!!KATILIMCI LİSTESİ!!!'!D1012</f>
        <v>TR350001200969200001033723</v>
      </c>
      <c r="F1016" s="202">
        <f>'2-Bordro'!G1015</f>
        <v>19250</v>
      </c>
      <c r="G1016" s="203">
        <v>0</v>
      </c>
      <c r="H1016" s="204">
        <f t="shared" si="15"/>
        <v>19250</v>
      </c>
      <c r="I1016" s="199">
        <v>1011</v>
      </c>
    </row>
    <row r="1017" spans="2:9" ht="16.5" customHeight="1" x14ac:dyDescent="0.25">
      <c r="B1017" s="199">
        <v>1012</v>
      </c>
      <c r="C1017" s="200" t="str">
        <f>'!!!KATILIMCI LİSTESİ!!!'!B1013</f>
        <v>MUHAMMET BURAK ABALAK</v>
      </c>
      <c r="D1017" s="201" t="str">
        <f>'!!!KATILIMCI LİSTESİ!!!'!C1013</f>
        <v>10592401888</v>
      </c>
      <c r="E1017" s="199" t="str">
        <f>'!!!KATILIMCI LİSTESİ!!!'!D1013</f>
        <v>TR110001200133800001191743</v>
      </c>
      <c r="F1017" s="202">
        <f>'2-Bordro'!G1016</f>
        <v>12375</v>
      </c>
      <c r="G1017" s="203">
        <v>0</v>
      </c>
      <c r="H1017" s="204">
        <f t="shared" si="15"/>
        <v>12375</v>
      </c>
      <c r="I1017" s="199">
        <v>1012</v>
      </c>
    </row>
    <row r="1018" spans="2:9" ht="16.5" customHeight="1" x14ac:dyDescent="0.25">
      <c r="B1018" s="199">
        <v>1013</v>
      </c>
      <c r="C1018" s="200" t="str">
        <f>'!!!KATILIMCI LİSTESİ!!!'!B1014</f>
        <v>MUHAMMET EMRULLAH BABACAN</v>
      </c>
      <c r="D1018" s="201" t="str">
        <f>'!!!KATILIMCI LİSTESİ!!!'!C1014</f>
        <v>11687248456</v>
      </c>
      <c r="E1018" s="199" t="str">
        <f>'!!!KATILIMCI LİSTESİ!!!'!D1014</f>
        <v>TR800001200133800001208252</v>
      </c>
      <c r="F1018" s="202">
        <f>'2-Bordro'!G1017</f>
        <v>19250</v>
      </c>
      <c r="G1018" s="203">
        <v>0</v>
      </c>
      <c r="H1018" s="204">
        <f t="shared" si="15"/>
        <v>19250</v>
      </c>
      <c r="I1018" s="199">
        <v>1013</v>
      </c>
    </row>
    <row r="1019" spans="2:9" ht="16.5" customHeight="1" x14ac:dyDescent="0.25">
      <c r="B1019" s="199">
        <v>1014</v>
      </c>
      <c r="C1019" s="200" t="str">
        <f>'!!!KATILIMCI LİSTESİ!!!'!B1015</f>
        <v>MUHAMMET ENES ARSLAN</v>
      </c>
      <c r="D1019" s="201" t="str">
        <f>'!!!KATILIMCI LİSTESİ!!!'!C1015</f>
        <v>10694284464</v>
      </c>
      <c r="E1019" s="199" t="str">
        <f>'!!!KATILIMCI LİSTESİ!!!'!D1015</f>
        <v>TR520001200133800001203130</v>
      </c>
      <c r="F1019" s="202">
        <f>'2-Bordro'!G1018</f>
        <v>19250</v>
      </c>
      <c r="G1019" s="203">
        <v>0</v>
      </c>
      <c r="H1019" s="204">
        <f t="shared" si="15"/>
        <v>19250</v>
      </c>
      <c r="I1019" s="199">
        <v>1014</v>
      </c>
    </row>
    <row r="1020" spans="2:9" ht="16.5" customHeight="1" x14ac:dyDescent="0.25">
      <c r="B1020" s="199">
        <v>1015</v>
      </c>
      <c r="C1020" s="200" t="str">
        <f>'!!!KATILIMCI LİSTESİ!!!'!B1016</f>
        <v>MUHAMMET ENES GEREK</v>
      </c>
      <c r="D1020" s="201" t="str">
        <f>'!!!KATILIMCI LİSTESİ!!!'!C1016</f>
        <v>29953637712</v>
      </c>
      <c r="E1020" s="199" t="str">
        <f>'!!!KATILIMCI LİSTESİ!!!'!D1016</f>
        <v>TR210001200133800001141608</v>
      </c>
      <c r="F1020" s="202">
        <f>'2-Bordro'!G1019</f>
        <v>8250</v>
      </c>
      <c r="G1020" s="203">
        <v>0</v>
      </c>
      <c r="H1020" s="204">
        <f t="shared" si="15"/>
        <v>8250</v>
      </c>
      <c r="I1020" s="199">
        <v>1015</v>
      </c>
    </row>
    <row r="1021" spans="2:9" ht="16.5" customHeight="1" x14ac:dyDescent="0.25">
      <c r="B1021" s="199">
        <v>1016</v>
      </c>
      <c r="C1021" s="200" t="str">
        <f>'!!!KATILIMCI LİSTESİ!!!'!B1017</f>
        <v>MUHAMMET HASAN TUZCU</v>
      </c>
      <c r="D1021" s="201" t="str">
        <f>'!!!KATILIMCI LİSTESİ!!!'!C1017</f>
        <v>10019305638</v>
      </c>
      <c r="E1021" s="199" t="str">
        <f>'!!!KATILIMCI LİSTESİ!!!'!D1017</f>
        <v>TR850001200133800001183233</v>
      </c>
      <c r="F1021" s="202">
        <f>'2-Bordro'!G1020</f>
        <v>19250</v>
      </c>
      <c r="G1021" s="203">
        <v>0</v>
      </c>
      <c r="H1021" s="204">
        <f t="shared" si="15"/>
        <v>19250</v>
      </c>
      <c r="I1021" s="199">
        <v>1016</v>
      </c>
    </row>
    <row r="1022" spans="2:9" ht="16.5" customHeight="1" x14ac:dyDescent="0.25">
      <c r="B1022" s="199">
        <v>1017</v>
      </c>
      <c r="C1022" s="200" t="str">
        <f>'!!!KATILIMCI LİSTESİ!!!'!B1018</f>
        <v>MUHAMMET MUSTAFA KAVGACI</v>
      </c>
      <c r="D1022" s="201" t="str">
        <f>'!!!KATILIMCI LİSTESİ!!!'!C1018</f>
        <v>11813246028</v>
      </c>
      <c r="E1022" s="199" t="str">
        <f>'!!!KATILIMCI LİSTESİ!!!'!D1018</f>
        <v>TR850001009010727577405001</v>
      </c>
      <c r="F1022" s="202">
        <f>'2-Bordro'!G1021</f>
        <v>15125</v>
      </c>
      <c r="G1022" s="203">
        <v>0</v>
      </c>
      <c r="H1022" s="204">
        <f t="shared" si="15"/>
        <v>15125</v>
      </c>
      <c r="I1022" s="199">
        <v>1017</v>
      </c>
    </row>
    <row r="1023" spans="2:9" ht="16.5" customHeight="1" x14ac:dyDescent="0.25">
      <c r="B1023" s="199">
        <v>1018</v>
      </c>
      <c r="C1023" s="200" t="str">
        <f>'!!!KATILIMCI LİSTESİ!!!'!B1019</f>
        <v>MUHAMMET MUSTAFA YALÇIN</v>
      </c>
      <c r="D1023" s="201" t="str">
        <f>'!!!KATILIMCI LİSTESİ!!!'!C1019</f>
        <v>11606310592</v>
      </c>
      <c r="E1023" s="199" t="str">
        <f>'!!!KATILIMCI LİSTESİ!!!'!D1019</f>
        <v>TR580001200133800001202537</v>
      </c>
      <c r="F1023" s="202">
        <f>'2-Bordro'!G1022</f>
        <v>12375</v>
      </c>
      <c r="G1023" s="203">
        <v>0</v>
      </c>
      <c r="H1023" s="204">
        <f t="shared" si="15"/>
        <v>12375</v>
      </c>
      <c r="I1023" s="199">
        <v>1018</v>
      </c>
    </row>
    <row r="1024" spans="2:9" ht="16.5" customHeight="1" x14ac:dyDescent="0.25">
      <c r="B1024" s="199">
        <v>1019</v>
      </c>
      <c r="C1024" s="200" t="str">
        <f>'!!!KATILIMCI LİSTESİ!!!'!B1020</f>
        <v>MUHAMMET NİYAZİ ANLAR</v>
      </c>
      <c r="D1024" s="201" t="str">
        <f>'!!!KATILIMCI LİSTESİ!!!'!C1020</f>
        <v>12251229420</v>
      </c>
      <c r="E1024" s="199" t="str">
        <f>'!!!KATILIMCI LİSTESİ!!!'!D1020</f>
        <v>TR370001200133800001203497</v>
      </c>
      <c r="F1024" s="202">
        <f>'2-Bordro'!G1023</f>
        <v>19250</v>
      </c>
      <c r="G1024" s="203">
        <v>0</v>
      </c>
      <c r="H1024" s="204">
        <f t="shared" si="15"/>
        <v>19250</v>
      </c>
      <c r="I1024" s="199">
        <v>1019</v>
      </c>
    </row>
    <row r="1025" spans="2:9" ht="16.5" customHeight="1" x14ac:dyDescent="0.25">
      <c r="B1025" s="199">
        <v>1020</v>
      </c>
      <c r="C1025" s="200" t="str">
        <f>'!!!KATILIMCI LİSTESİ!!!'!B1021</f>
        <v>MUHAMMET RAGIP DENİZ</v>
      </c>
      <c r="D1025" s="201" t="str">
        <f>'!!!KATILIMCI LİSTESİ!!!'!C1021</f>
        <v>11023433096</v>
      </c>
      <c r="E1025" s="199" t="str">
        <f>'!!!KATILIMCI LİSTESİ!!!'!D1021</f>
        <v>TR050001200133800001192627</v>
      </c>
      <c r="F1025" s="202">
        <f>'2-Bordro'!G1024</f>
        <v>19250</v>
      </c>
      <c r="G1025" s="203">
        <v>0</v>
      </c>
      <c r="H1025" s="204">
        <f t="shared" si="15"/>
        <v>19250</v>
      </c>
      <c r="I1025" s="199">
        <v>1020</v>
      </c>
    </row>
    <row r="1026" spans="2:9" ht="16.5" customHeight="1" x14ac:dyDescent="0.25">
      <c r="B1026" s="199">
        <v>1021</v>
      </c>
      <c r="C1026" s="200" t="str">
        <f>'!!!KATILIMCI LİSTESİ!!!'!B1022</f>
        <v>MUHAMMET TAHA AKINCI</v>
      </c>
      <c r="D1026" s="201" t="str">
        <f>'!!!KATILIMCI LİSTESİ!!!'!C1022</f>
        <v>21541127070</v>
      </c>
      <c r="E1026" s="199" t="str">
        <f>'!!!KATILIMCI LİSTESİ!!!'!D1022</f>
        <v>TR520001200133800001209532</v>
      </c>
      <c r="F1026" s="202">
        <f>'2-Bordro'!G1025</f>
        <v>19250</v>
      </c>
      <c r="G1026" s="203">
        <v>0</v>
      </c>
      <c r="H1026" s="204">
        <f t="shared" si="15"/>
        <v>19250</v>
      </c>
      <c r="I1026" s="199">
        <v>1021</v>
      </c>
    </row>
    <row r="1027" spans="2:9" ht="16.5" customHeight="1" x14ac:dyDescent="0.25">
      <c r="B1027" s="199">
        <v>1022</v>
      </c>
      <c r="C1027" s="200" t="str">
        <f>'!!!KATILIMCI LİSTESİ!!!'!B1023</f>
        <v>MUHAMMET YASİN ÇETİN</v>
      </c>
      <c r="D1027" s="201" t="str">
        <f>'!!!KATILIMCI LİSTESİ!!!'!C1023</f>
        <v>10502844330</v>
      </c>
      <c r="E1027" s="199" t="str">
        <f>'!!!KATILIMCI LİSTESİ!!!'!D1023</f>
        <v>TR230001200133800001163785</v>
      </c>
      <c r="F1027" s="202">
        <f>'2-Bordro'!G1026</f>
        <v>19250</v>
      </c>
      <c r="G1027" s="203">
        <v>0</v>
      </c>
      <c r="H1027" s="204">
        <f t="shared" si="15"/>
        <v>19250</v>
      </c>
      <c r="I1027" s="199">
        <v>1022</v>
      </c>
    </row>
    <row r="1028" spans="2:9" ht="16.5" customHeight="1" x14ac:dyDescent="0.25">
      <c r="B1028" s="199">
        <v>1023</v>
      </c>
      <c r="C1028" s="200" t="str">
        <f>'!!!KATILIMCI LİSTESİ!!!'!B1024</f>
        <v>MURAT ARI</v>
      </c>
      <c r="D1028" s="201" t="str">
        <f>'!!!KATILIMCI LİSTESİ!!!'!C1024</f>
        <v>12125234178</v>
      </c>
      <c r="E1028" s="199" t="str">
        <f>'!!!KATILIMCI LİSTESİ!!!'!D1024</f>
        <v>TR330001200133800001178252</v>
      </c>
      <c r="F1028" s="202">
        <f>'2-Bordro'!G1027</f>
        <v>19250</v>
      </c>
      <c r="G1028" s="203">
        <v>0</v>
      </c>
      <c r="H1028" s="204">
        <f t="shared" si="15"/>
        <v>19250</v>
      </c>
      <c r="I1028" s="199">
        <v>1023</v>
      </c>
    </row>
    <row r="1029" spans="2:9" ht="16.5" customHeight="1" x14ac:dyDescent="0.25">
      <c r="B1029" s="199">
        <v>1024</v>
      </c>
      <c r="C1029" s="200" t="str">
        <f>'!!!KATILIMCI LİSTESİ!!!'!B1025</f>
        <v>MURAT KILIÇ</v>
      </c>
      <c r="D1029" s="201" t="str">
        <f>'!!!KATILIMCI LİSTESİ!!!'!C1025</f>
        <v>11762246414</v>
      </c>
      <c r="E1029" s="199" t="str">
        <f>'!!!KATILIMCI LİSTESİ!!!'!D1025</f>
        <v>TR430001200133800001204941</v>
      </c>
      <c r="F1029" s="202">
        <f>'2-Bordro'!G1028</f>
        <v>19250</v>
      </c>
      <c r="G1029" s="203">
        <v>0</v>
      </c>
      <c r="H1029" s="204">
        <f t="shared" si="15"/>
        <v>19250</v>
      </c>
      <c r="I1029" s="199">
        <v>1024</v>
      </c>
    </row>
    <row r="1030" spans="2:9" ht="16.5" customHeight="1" x14ac:dyDescent="0.25">
      <c r="B1030" s="199">
        <v>1025</v>
      </c>
      <c r="C1030" s="200" t="str">
        <f>'!!!KATILIMCI LİSTESİ!!!'!B1026</f>
        <v>MURAT YİĞİT SÖKMEN</v>
      </c>
      <c r="D1030" s="201" t="str">
        <f>'!!!KATILIMCI LİSTESİ!!!'!C1026</f>
        <v>10475272840</v>
      </c>
      <c r="E1030" s="199" t="str">
        <f>'!!!KATILIMCI LİSTESİ!!!'!D1026</f>
        <v>TR700001200133800001191457</v>
      </c>
      <c r="F1030" s="202">
        <f>'2-Bordro'!G1029</f>
        <v>4125</v>
      </c>
      <c r="G1030" s="203">
        <v>0</v>
      </c>
      <c r="H1030" s="204">
        <f t="shared" ref="H1030:H1093" si="16">F1030-G1030</f>
        <v>4125</v>
      </c>
      <c r="I1030" s="199">
        <v>1025</v>
      </c>
    </row>
    <row r="1031" spans="2:9" ht="16.5" customHeight="1" x14ac:dyDescent="0.25">
      <c r="B1031" s="199">
        <v>1026</v>
      </c>
      <c r="C1031" s="200" t="str">
        <f>'!!!KATILIMCI LİSTESİ!!!'!B1027</f>
        <v>MUSA ÖZDEMİR</v>
      </c>
      <c r="D1031" s="201" t="str">
        <f>'!!!KATILIMCI LİSTESİ!!!'!C1027</f>
        <v>33307332284</v>
      </c>
      <c r="E1031" s="199" t="str">
        <f>'!!!KATILIMCI LİSTESİ!!!'!D1027</f>
        <v>TR220001200133800001178547</v>
      </c>
      <c r="F1031" s="202">
        <f>'2-Bordro'!G1030</f>
        <v>19250</v>
      </c>
      <c r="G1031" s="203">
        <v>0</v>
      </c>
      <c r="H1031" s="204">
        <f t="shared" si="16"/>
        <v>19250</v>
      </c>
      <c r="I1031" s="199">
        <v>1026</v>
      </c>
    </row>
    <row r="1032" spans="2:9" ht="16.5" customHeight="1" x14ac:dyDescent="0.25">
      <c r="B1032" s="199">
        <v>1027</v>
      </c>
      <c r="C1032" s="200" t="str">
        <f>'!!!KATILIMCI LİSTESİ!!!'!B1028</f>
        <v>MÜSLÜM TUNCEL</v>
      </c>
      <c r="D1032" s="201" t="str">
        <f>'!!!KATILIMCI LİSTESİ!!!'!C1028</f>
        <v>11414265992</v>
      </c>
      <c r="E1032" s="199" t="str">
        <f>'!!!KATILIMCI LİSTESİ!!!'!D1028</f>
        <v>TR580001200133800001164319</v>
      </c>
      <c r="F1032" s="202">
        <f>'2-Bordro'!G1031</f>
        <v>17875</v>
      </c>
      <c r="G1032" s="203">
        <v>0</v>
      </c>
      <c r="H1032" s="204">
        <f t="shared" si="16"/>
        <v>17875</v>
      </c>
      <c r="I1032" s="199">
        <v>1027</v>
      </c>
    </row>
    <row r="1033" spans="2:9" ht="16.5" customHeight="1" x14ac:dyDescent="0.25">
      <c r="B1033" s="199">
        <v>1028</v>
      </c>
      <c r="C1033" s="200" t="str">
        <f>'!!!KATILIMCI LİSTESİ!!!'!B1029</f>
        <v>MUSTAFA AKKURT</v>
      </c>
      <c r="D1033" s="201" t="str">
        <f>'!!!KATILIMCI LİSTESİ!!!'!C1029</f>
        <v>10502277756</v>
      </c>
      <c r="E1033" s="199" t="str">
        <f>'!!!KATILIMCI LİSTESİ!!!'!D1029</f>
        <v>TR290001200133800001191516</v>
      </c>
      <c r="F1033" s="202">
        <f>'2-Bordro'!G1032</f>
        <v>15125</v>
      </c>
      <c r="G1033" s="203">
        <v>0</v>
      </c>
      <c r="H1033" s="204">
        <f t="shared" si="16"/>
        <v>15125</v>
      </c>
      <c r="I1033" s="199">
        <v>1028</v>
      </c>
    </row>
    <row r="1034" spans="2:9" ht="16.5" customHeight="1" x14ac:dyDescent="0.25">
      <c r="B1034" s="199">
        <v>1029</v>
      </c>
      <c r="C1034" s="200" t="str">
        <f>'!!!KATILIMCI LİSTESİ!!!'!B1030</f>
        <v>MUSTAFA AZMAN</v>
      </c>
      <c r="D1034" s="201" t="str">
        <f>'!!!KATILIMCI LİSTESİ!!!'!C1030</f>
        <v>11254421954</v>
      </c>
      <c r="E1034" s="199" t="str">
        <f>'!!!KATILIMCI LİSTESİ!!!'!D1030</f>
        <v>TR130001200133800001177739</v>
      </c>
      <c r="F1034" s="202">
        <f>'2-Bordro'!G1033</f>
        <v>19250</v>
      </c>
      <c r="G1034" s="203">
        <v>0</v>
      </c>
      <c r="H1034" s="204">
        <f t="shared" si="16"/>
        <v>19250</v>
      </c>
      <c r="I1034" s="199">
        <v>1029</v>
      </c>
    </row>
    <row r="1035" spans="2:9" ht="16.5" customHeight="1" x14ac:dyDescent="0.25">
      <c r="B1035" s="199">
        <v>1030</v>
      </c>
      <c r="C1035" s="200" t="str">
        <f>'!!!KATILIMCI LİSTESİ!!!'!B1031</f>
        <v>MUSTAFA BELLİ</v>
      </c>
      <c r="D1035" s="201" t="str">
        <f>'!!!KATILIMCI LİSTESİ!!!'!C1031</f>
        <v>13379256916</v>
      </c>
      <c r="E1035" s="199" t="str">
        <f>'!!!KATILIMCI LİSTESİ!!!'!D1031</f>
        <v>TR020001200133800001199471</v>
      </c>
      <c r="F1035" s="202">
        <f>'2-Bordro'!G1034</f>
        <v>12375</v>
      </c>
      <c r="G1035" s="203">
        <v>0</v>
      </c>
      <c r="H1035" s="204">
        <f t="shared" si="16"/>
        <v>12375</v>
      </c>
      <c r="I1035" s="199">
        <v>1030</v>
      </c>
    </row>
    <row r="1036" spans="2:9" ht="16.5" customHeight="1" x14ac:dyDescent="0.25">
      <c r="B1036" s="199">
        <v>1031</v>
      </c>
      <c r="C1036" s="200" t="str">
        <f>'!!!KATILIMCI LİSTESİ!!!'!B1032</f>
        <v>MUSTAFA EKİCİ</v>
      </c>
      <c r="D1036" s="201" t="str">
        <f>'!!!KATILIMCI LİSTESİ!!!'!C1032</f>
        <v>10808285158</v>
      </c>
      <c r="E1036" s="199" t="str">
        <f>'!!!KATILIMCI LİSTESİ!!!'!D1032</f>
        <v>TR550001200922200001189846</v>
      </c>
      <c r="F1036" s="202">
        <f>'2-Bordro'!G1035</f>
        <v>19250</v>
      </c>
      <c r="G1036" s="203">
        <v>0</v>
      </c>
      <c r="H1036" s="204">
        <f t="shared" si="16"/>
        <v>19250</v>
      </c>
      <c r="I1036" s="199">
        <v>1031</v>
      </c>
    </row>
    <row r="1037" spans="2:9" ht="16.5" customHeight="1" x14ac:dyDescent="0.25">
      <c r="B1037" s="199">
        <v>1032</v>
      </c>
      <c r="C1037" s="200" t="str">
        <f>'!!!KATILIMCI LİSTESİ!!!'!B1033</f>
        <v>MUSTAFA ERKAYACAN</v>
      </c>
      <c r="D1037" s="201" t="str">
        <f>'!!!KATILIMCI LİSTESİ!!!'!C1033</f>
        <v>30949804186</v>
      </c>
      <c r="E1037" s="199" t="str">
        <f>'!!!KATILIMCI LİSTESİ!!!'!D1033</f>
        <v>TR700001200133800001155373</v>
      </c>
      <c r="F1037" s="202">
        <f>'2-Bordro'!G1036</f>
        <v>19250</v>
      </c>
      <c r="G1037" s="203">
        <v>0</v>
      </c>
      <c r="H1037" s="204">
        <f t="shared" si="16"/>
        <v>19250</v>
      </c>
      <c r="I1037" s="199">
        <v>1032</v>
      </c>
    </row>
    <row r="1038" spans="2:9" ht="16.5" customHeight="1" x14ac:dyDescent="0.25">
      <c r="B1038" s="199">
        <v>1033</v>
      </c>
      <c r="C1038" s="200" t="str">
        <f>'!!!KATILIMCI LİSTESİ!!!'!B1034</f>
        <v>MUSTAFA GÜLDEN</v>
      </c>
      <c r="D1038" s="201" t="str">
        <f>'!!!KATILIMCI LİSTESİ!!!'!C1034</f>
        <v>65278021584</v>
      </c>
      <c r="E1038" s="199" t="str">
        <f>'!!!KATILIMCI LİSTESİ!!!'!D1034</f>
        <v>TR960001200133800001171589</v>
      </c>
      <c r="F1038" s="202">
        <f>'2-Bordro'!G1037</f>
        <v>0</v>
      </c>
      <c r="G1038" s="203">
        <v>0</v>
      </c>
      <c r="H1038" s="204">
        <f t="shared" si="16"/>
        <v>0</v>
      </c>
      <c r="I1038" s="199">
        <v>1033</v>
      </c>
    </row>
    <row r="1039" spans="2:9" ht="16.5" customHeight="1" x14ac:dyDescent="0.25">
      <c r="B1039" s="199">
        <v>1034</v>
      </c>
      <c r="C1039" s="200" t="str">
        <f>'!!!KATILIMCI LİSTESİ!!!'!B1035</f>
        <v>MUSTAFA KARTALLI</v>
      </c>
      <c r="D1039" s="201" t="str">
        <f>'!!!KATILIMCI LİSTESİ!!!'!C1035</f>
        <v>35845449158</v>
      </c>
      <c r="E1039" s="199" t="str">
        <f>'!!!KATILIMCI LİSTESİ!!!'!D1035</f>
        <v>TR240001200133800001197038</v>
      </c>
      <c r="F1039" s="202">
        <f>'2-Bordro'!G1038</f>
        <v>17875</v>
      </c>
      <c r="G1039" s="203">
        <v>0</v>
      </c>
      <c r="H1039" s="204">
        <f t="shared" si="16"/>
        <v>17875</v>
      </c>
      <c r="I1039" s="199">
        <v>1034</v>
      </c>
    </row>
    <row r="1040" spans="2:9" ht="16.5" customHeight="1" x14ac:dyDescent="0.25">
      <c r="B1040" s="199">
        <v>1035</v>
      </c>
      <c r="C1040" s="200" t="str">
        <f>'!!!KATILIMCI LİSTESİ!!!'!B1036</f>
        <v>MUSTAFA KILINÇOĞLU</v>
      </c>
      <c r="D1040" s="201" t="str">
        <f>'!!!KATILIMCI LİSTESİ!!!'!C1036</f>
        <v>37996369798</v>
      </c>
      <c r="E1040" s="199" t="str">
        <f>'!!!KATILIMCI LİSTESİ!!!'!D1036</f>
        <v>TR910001200133800001169157</v>
      </c>
      <c r="F1040" s="202">
        <f>'2-Bordro'!G1039</f>
        <v>19250</v>
      </c>
      <c r="G1040" s="203">
        <v>0</v>
      </c>
      <c r="H1040" s="204">
        <f t="shared" si="16"/>
        <v>19250</v>
      </c>
      <c r="I1040" s="199">
        <v>1035</v>
      </c>
    </row>
    <row r="1041" spans="2:9" ht="16.5" customHeight="1" x14ac:dyDescent="0.25">
      <c r="B1041" s="199">
        <v>1036</v>
      </c>
      <c r="C1041" s="200" t="str">
        <f>'!!!KATILIMCI LİSTESİ!!!'!B1037</f>
        <v>MUSTAFA KIRKIZ</v>
      </c>
      <c r="D1041" s="201" t="str">
        <f>'!!!KATILIMCI LİSTESİ!!!'!C1037</f>
        <v>10766269412</v>
      </c>
      <c r="E1041" s="199" t="str">
        <f>'!!!KATILIMCI LİSTESİ!!!'!D1037</f>
        <v>TR240001200133800001182682</v>
      </c>
      <c r="F1041" s="202">
        <f>'2-Bordro'!G1040</f>
        <v>19250</v>
      </c>
      <c r="G1041" s="203">
        <v>0</v>
      </c>
      <c r="H1041" s="204">
        <f t="shared" si="16"/>
        <v>19250</v>
      </c>
      <c r="I1041" s="199">
        <v>1036</v>
      </c>
    </row>
    <row r="1042" spans="2:9" ht="16.5" customHeight="1" x14ac:dyDescent="0.25">
      <c r="B1042" s="199">
        <v>1037</v>
      </c>
      <c r="C1042" s="200" t="str">
        <f>'!!!KATILIMCI LİSTESİ!!!'!B1038</f>
        <v>MUSTAFA POLAT</v>
      </c>
      <c r="D1042" s="201" t="str">
        <f>'!!!KATILIMCI LİSTESİ!!!'!C1038</f>
        <v>11162259434</v>
      </c>
      <c r="E1042" s="199" t="str">
        <f>'!!!KATILIMCI LİSTESİ!!!'!D1038</f>
        <v>TR420001200133800001192931</v>
      </c>
      <c r="F1042" s="202">
        <f>'2-Bordro'!G1041</f>
        <v>19250</v>
      </c>
      <c r="G1042" s="203">
        <v>0</v>
      </c>
      <c r="H1042" s="204">
        <f t="shared" si="16"/>
        <v>19250</v>
      </c>
      <c r="I1042" s="199">
        <v>1037</v>
      </c>
    </row>
    <row r="1043" spans="2:9" ht="16.5" customHeight="1" x14ac:dyDescent="0.25">
      <c r="B1043" s="199">
        <v>1038</v>
      </c>
      <c r="C1043" s="200" t="str">
        <f>'!!!KATILIMCI LİSTESİ!!!'!B1039</f>
        <v>MUSTAFA SEÇİLMİŞ</v>
      </c>
      <c r="D1043" s="201" t="str">
        <f>'!!!KATILIMCI LİSTESİ!!!'!C1039</f>
        <v>23107876880</v>
      </c>
      <c r="E1043" s="199" t="str">
        <f>'!!!KATILIMCI LİSTESİ!!!'!D1039</f>
        <v>TR260001200133800001138317</v>
      </c>
      <c r="F1043" s="202">
        <f>'2-Bordro'!G1042</f>
        <v>19250</v>
      </c>
      <c r="G1043" s="203">
        <v>0</v>
      </c>
      <c r="H1043" s="204">
        <f t="shared" si="16"/>
        <v>19250</v>
      </c>
      <c r="I1043" s="199">
        <v>1038</v>
      </c>
    </row>
    <row r="1044" spans="2:9" ht="16.5" customHeight="1" x14ac:dyDescent="0.25">
      <c r="B1044" s="199">
        <v>1039</v>
      </c>
      <c r="C1044" s="200" t="str">
        <f>'!!!KATILIMCI LİSTESİ!!!'!B1040</f>
        <v>MUSTAFA TAŞDEMİR</v>
      </c>
      <c r="D1044" s="201" t="str">
        <f>'!!!KATILIMCI LİSTESİ!!!'!C1040</f>
        <v>11147265962</v>
      </c>
      <c r="E1044" s="199" t="str">
        <f>'!!!KATILIMCI LİSTESİ!!!'!D1040</f>
        <v>TR180001200133800001182208</v>
      </c>
      <c r="F1044" s="202">
        <f>'2-Bordro'!G1043</f>
        <v>19250</v>
      </c>
      <c r="G1044" s="203">
        <v>0</v>
      </c>
      <c r="H1044" s="204">
        <f t="shared" si="16"/>
        <v>19250</v>
      </c>
      <c r="I1044" s="199">
        <v>1039</v>
      </c>
    </row>
    <row r="1045" spans="2:9" ht="16.5" customHeight="1" x14ac:dyDescent="0.25">
      <c r="B1045" s="199">
        <v>1040</v>
      </c>
      <c r="C1045" s="200" t="str">
        <f>'!!!KATILIMCI LİSTESİ!!!'!B1041</f>
        <v>MUSTAFA TÜRK</v>
      </c>
      <c r="D1045" s="201" t="str">
        <f>'!!!KATILIMCI LİSTESİ!!!'!C1041</f>
        <v>16088272734</v>
      </c>
      <c r="E1045" s="199" t="str">
        <f>'!!!KATILIMCI LİSTESİ!!!'!D1041</f>
        <v>TR410001200133800001196053</v>
      </c>
      <c r="F1045" s="202">
        <f>'2-Bordro'!G1044</f>
        <v>19250</v>
      </c>
      <c r="G1045" s="203">
        <v>0</v>
      </c>
      <c r="H1045" s="204">
        <f t="shared" si="16"/>
        <v>19250</v>
      </c>
      <c r="I1045" s="199">
        <v>1040</v>
      </c>
    </row>
    <row r="1046" spans="2:9" ht="16.5" customHeight="1" x14ac:dyDescent="0.25">
      <c r="B1046" s="199">
        <v>1041</v>
      </c>
      <c r="C1046" s="200" t="str">
        <f>'!!!KATILIMCI LİSTESİ!!!'!B1042</f>
        <v>MUSTAFA YEKİN</v>
      </c>
      <c r="D1046" s="201" t="str">
        <f>'!!!KATILIMCI LİSTESİ!!!'!C1042</f>
        <v>10366508874</v>
      </c>
      <c r="E1046" s="199" t="str">
        <f>'!!!KATILIMCI LİSTESİ!!!'!D1042</f>
        <v>TR810001200133800001205615</v>
      </c>
      <c r="F1046" s="202">
        <f>'2-Bordro'!G1045</f>
        <v>19250</v>
      </c>
      <c r="G1046" s="203">
        <v>0</v>
      </c>
      <c r="H1046" s="204">
        <f t="shared" si="16"/>
        <v>19250</v>
      </c>
      <c r="I1046" s="199">
        <v>1041</v>
      </c>
    </row>
    <row r="1047" spans="2:9" ht="16.5" customHeight="1" x14ac:dyDescent="0.25">
      <c r="B1047" s="199">
        <v>1042</v>
      </c>
      <c r="C1047" s="200" t="str">
        <f>'!!!KATILIMCI LİSTESİ!!!'!B1043</f>
        <v>MUSTAFA YİGİT</v>
      </c>
      <c r="D1047" s="201" t="str">
        <f>'!!!KATILIMCI LİSTESİ!!!'!C1043</f>
        <v>10997278160</v>
      </c>
      <c r="E1047" s="199" t="str">
        <f>'!!!KATILIMCI LİSTESİ!!!'!D1043</f>
        <v>TR710001200133800001197938</v>
      </c>
      <c r="F1047" s="202">
        <f>'2-Bordro'!G1046</f>
        <v>17875</v>
      </c>
      <c r="G1047" s="203">
        <v>0</v>
      </c>
      <c r="H1047" s="204">
        <f t="shared" si="16"/>
        <v>17875</v>
      </c>
      <c r="I1047" s="199">
        <v>1042</v>
      </c>
    </row>
    <row r="1048" spans="2:9" ht="16.5" customHeight="1" x14ac:dyDescent="0.25">
      <c r="B1048" s="199">
        <v>1043</v>
      </c>
      <c r="C1048" s="200" t="str">
        <f>'!!!KATILIMCI LİSTESİ!!!'!B1044</f>
        <v>MUSTAFA EFE TOSLAK</v>
      </c>
      <c r="D1048" s="201" t="str">
        <f>'!!!KATILIMCI LİSTESİ!!!'!C1044</f>
        <v>24925287896</v>
      </c>
      <c r="E1048" s="199" t="str">
        <f>'!!!KATILIMCI LİSTESİ!!!'!D1044</f>
        <v>TR190001200133800001139316</v>
      </c>
      <c r="F1048" s="202">
        <f>'2-Bordro'!G1047</f>
        <v>19250</v>
      </c>
      <c r="G1048" s="203">
        <v>0</v>
      </c>
      <c r="H1048" s="204">
        <f t="shared" si="16"/>
        <v>19250</v>
      </c>
      <c r="I1048" s="199">
        <v>1043</v>
      </c>
    </row>
    <row r="1049" spans="2:9" ht="16.5" customHeight="1" x14ac:dyDescent="0.25">
      <c r="B1049" s="199">
        <v>1044</v>
      </c>
      <c r="C1049" s="200" t="str">
        <f>'!!!KATILIMCI LİSTESİ!!!'!B1045</f>
        <v>MUSTAFA EGE ERGİŞİ</v>
      </c>
      <c r="D1049" s="201" t="str">
        <f>'!!!KATILIMCI LİSTESİ!!!'!C1045</f>
        <v>31754204444</v>
      </c>
      <c r="E1049" s="199" t="str">
        <f>'!!!KATILIMCI LİSTESİ!!!'!D1045</f>
        <v>TR640001200133800001181671</v>
      </c>
      <c r="F1049" s="202">
        <f>'2-Bordro'!G1048</f>
        <v>6875</v>
      </c>
      <c r="G1049" s="203">
        <v>0</v>
      </c>
      <c r="H1049" s="204">
        <f t="shared" si="16"/>
        <v>6875</v>
      </c>
      <c r="I1049" s="199">
        <v>1044</v>
      </c>
    </row>
    <row r="1050" spans="2:9" ht="16.5" customHeight="1" x14ac:dyDescent="0.25">
      <c r="B1050" s="199">
        <v>1045</v>
      </c>
      <c r="C1050" s="200" t="str">
        <f>'!!!KATILIMCI LİSTESİ!!!'!B1046</f>
        <v>MUSTAFA EMİR BOZKURT</v>
      </c>
      <c r="D1050" s="201" t="str">
        <f>'!!!KATILIMCI LİSTESİ!!!'!C1046</f>
        <v>14084175516</v>
      </c>
      <c r="E1050" s="199" t="str">
        <f>'!!!KATILIMCI LİSTESİ!!!'!D1046</f>
        <v>TR550001200133800001207053</v>
      </c>
      <c r="F1050" s="202">
        <f>'2-Bordro'!G1049</f>
        <v>1375</v>
      </c>
      <c r="G1050" s="203">
        <v>0</v>
      </c>
      <c r="H1050" s="204">
        <f t="shared" si="16"/>
        <v>1375</v>
      </c>
      <c r="I1050" s="199">
        <v>1045</v>
      </c>
    </row>
    <row r="1051" spans="2:9" ht="16.5" customHeight="1" x14ac:dyDescent="0.25">
      <c r="B1051" s="199">
        <v>1046</v>
      </c>
      <c r="C1051" s="200" t="str">
        <f>'!!!KATILIMCI LİSTESİ!!!'!B1047</f>
        <v>MUSTAFA EMRE KAYAR</v>
      </c>
      <c r="D1051" s="201" t="str">
        <f>'!!!KATILIMCI LİSTESİ!!!'!C1047</f>
        <v>10997273660</v>
      </c>
      <c r="E1051" s="199" t="str">
        <f>'!!!KATILIMCI LİSTESİ!!!'!D1047</f>
        <v>TR570001200133800001207987</v>
      </c>
      <c r="F1051" s="202">
        <f>'2-Bordro'!G1050</f>
        <v>19250</v>
      </c>
      <c r="G1051" s="203">
        <v>0</v>
      </c>
      <c r="H1051" s="204">
        <f t="shared" si="16"/>
        <v>19250</v>
      </c>
      <c r="I1051" s="199">
        <v>1046</v>
      </c>
    </row>
    <row r="1052" spans="2:9" ht="16.5" customHeight="1" x14ac:dyDescent="0.25">
      <c r="B1052" s="199">
        <v>1047</v>
      </c>
      <c r="C1052" s="200" t="str">
        <f>'!!!KATILIMCI LİSTESİ!!!'!B1048</f>
        <v>MUSTAFA EMRE OSANMAZ</v>
      </c>
      <c r="D1052" s="201" t="str">
        <f>'!!!KATILIMCI LİSTESİ!!!'!C1048</f>
        <v>11825243916</v>
      </c>
      <c r="E1052" s="199" t="str">
        <f>'!!!KATILIMCI LİSTESİ!!!'!D1048</f>
        <v>TR930001200133800001205593</v>
      </c>
      <c r="F1052" s="202">
        <f>'2-Bordro'!G1051</f>
        <v>19250</v>
      </c>
      <c r="G1052" s="203">
        <v>0</v>
      </c>
      <c r="H1052" s="204">
        <f t="shared" si="16"/>
        <v>19250</v>
      </c>
      <c r="I1052" s="199">
        <v>1047</v>
      </c>
    </row>
    <row r="1053" spans="2:9" ht="16.5" customHeight="1" x14ac:dyDescent="0.25">
      <c r="B1053" s="199">
        <v>1048</v>
      </c>
      <c r="C1053" s="200" t="str">
        <f>'!!!KATILIMCI LİSTESİ!!!'!B1049</f>
        <v>MUSTAFA KEMAL ÇELİK</v>
      </c>
      <c r="D1053" s="201" t="str">
        <f>'!!!KATILIMCI LİSTESİ!!!'!C1049</f>
        <v>20320966480</v>
      </c>
      <c r="E1053" s="199" t="str">
        <f>'!!!KATILIMCI LİSTESİ!!!'!D1049</f>
        <v>TR890001200133800001166380</v>
      </c>
      <c r="F1053" s="202">
        <f>'2-Bordro'!G1052</f>
        <v>19250</v>
      </c>
      <c r="G1053" s="203">
        <v>0</v>
      </c>
      <c r="H1053" s="204">
        <f t="shared" si="16"/>
        <v>19250</v>
      </c>
      <c r="I1053" s="199">
        <v>1048</v>
      </c>
    </row>
    <row r="1054" spans="2:9" ht="16.5" customHeight="1" x14ac:dyDescent="0.25">
      <c r="B1054" s="199">
        <v>1049</v>
      </c>
      <c r="C1054" s="200" t="str">
        <f>'!!!KATILIMCI LİSTESİ!!!'!B1050</f>
        <v>MUSTAFA KÜRŞAT BOZBAŞ</v>
      </c>
      <c r="D1054" s="201" t="str">
        <f>'!!!KATILIMCI LİSTESİ!!!'!C1050</f>
        <v>11972237844</v>
      </c>
      <c r="E1054" s="199" t="str">
        <f>'!!!KATILIMCI LİSTESİ!!!'!D1050</f>
        <v>TR390001200133800001194149</v>
      </c>
      <c r="F1054" s="202">
        <f>'2-Bordro'!G1053</f>
        <v>17875</v>
      </c>
      <c r="G1054" s="203">
        <v>0</v>
      </c>
      <c r="H1054" s="204">
        <f t="shared" si="16"/>
        <v>17875</v>
      </c>
      <c r="I1054" s="199">
        <v>1049</v>
      </c>
    </row>
    <row r="1055" spans="2:9" ht="16.5" customHeight="1" x14ac:dyDescent="0.25">
      <c r="B1055" s="199">
        <v>1050</v>
      </c>
      <c r="C1055" s="200" t="str">
        <f>'!!!KATILIMCI LİSTESİ!!!'!B1051</f>
        <v>MUSTAFA YUSUF ÖZEKŞİ</v>
      </c>
      <c r="D1055" s="201" t="str">
        <f>'!!!KATILIMCI LİSTESİ!!!'!C1051</f>
        <v>11687251630</v>
      </c>
      <c r="E1055" s="199" t="str">
        <f>'!!!KATILIMCI LİSTESİ!!!'!D1051</f>
        <v>TR570001200154900001132533</v>
      </c>
      <c r="F1055" s="202">
        <f>'2-Bordro'!G1054</f>
        <v>19250</v>
      </c>
      <c r="G1055" s="203">
        <v>0</v>
      </c>
      <c r="H1055" s="204">
        <f t="shared" si="16"/>
        <v>19250</v>
      </c>
      <c r="I1055" s="199">
        <v>1050</v>
      </c>
    </row>
    <row r="1056" spans="2:9" ht="16.5" customHeight="1" x14ac:dyDescent="0.25">
      <c r="B1056" s="199">
        <v>1051</v>
      </c>
      <c r="C1056" s="200" t="str">
        <f>'!!!KATILIMCI LİSTESİ!!!'!B1052</f>
        <v>MUTLU DEMİRBİLEN</v>
      </c>
      <c r="D1056" s="201" t="str">
        <f>'!!!KATILIMCI LİSTESİ!!!'!C1052</f>
        <v>11489105278</v>
      </c>
      <c r="E1056" s="199" t="str">
        <f>'!!!KATILIMCI LİSTESİ!!!'!D1052</f>
        <v>TR720001200133800001199278</v>
      </c>
      <c r="F1056" s="202">
        <f>'2-Bordro'!G1055</f>
        <v>16500</v>
      </c>
      <c r="G1056" s="203">
        <v>0</v>
      </c>
      <c r="H1056" s="204">
        <f t="shared" si="16"/>
        <v>16500</v>
      </c>
      <c r="I1056" s="199">
        <v>1051</v>
      </c>
    </row>
    <row r="1057" spans="2:9" ht="16.5" customHeight="1" x14ac:dyDescent="0.25">
      <c r="B1057" s="199">
        <v>1052</v>
      </c>
      <c r="C1057" s="200" t="str">
        <f>'!!!KATILIMCI LİSTESİ!!!'!B1053</f>
        <v>NADİRE BİRİCİK</v>
      </c>
      <c r="D1057" s="201" t="str">
        <f>'!!!KATILIMCI LİSTESİ!!!'!C1053</f>
        <v>18749093214</v>
      </c>
      <c r="E1057" s="199" t="str">
        <f>'!!!KATILIMCI LİSTESİ!!!'!D1053</f>
        <v>TR710001200133800001198811</v>
      </c>
      <c r="F1057" s="202">
        <f>'2-Bordro'!G1056</f>
        <v>11000</v>
      </c>
      <c r="G1057" s="203">
        <v>0</v>
      </c>
      <c r="H1057" s="204">
        <f t="shared" si="16"/>
        <v>11000</v>
      </c>
      <c r="I1057" s="199">
        <v>1052</v>
      </c>
    </row>
    <row r="1058" spans="2:9" ht="16.5" customHeight="1" x14ac:dyDescent="0.25">
      <c r="B1058" s="199">
        <v>1053</v>
      </c>
      <c r="C1058" s="200" t="str">
        <f>'!!!KATILIMCI LİSTESİ!!!'!B1054</f>
        <v>NAGEHAN TUNÇ</v>
      </c>
      <c r="D1058" s="201" t="str">
        <f>'!!!KATILIMCI LİSTESİ!!!'!C1054</f>
        <v>16618212018</v>
      </c>
      <c r="E1058" s="199" t="str">
        <f>'!!!KATILIMCI LİSTESİ!!!'!D1054</f>
        <v>TR700001200133800001209499</v>
      </c>
      <c r="F1058" s="202">
        <f>'2-Bordro'!G1057</f>
        <v>19250</v>
      </c>
      <c r="G1058" s="203">
        <v>0</v>
      </c>
      <c r="H1058" s="204">
        <f t="shared" si="16"/>
        <v>19250</v>
      </c>
      <c r="I1058" s="199">
        <v>1053</v>
      </c>
    </row>
    <row r="1059" spans="2:9" ht="16.5" customHeight="1" x14ac:dyDescent="0.25">
      <c r="B1059" s="199">
        <v>1054</v>
      </c>
      <c r="C1059" s="200" t="str">
        <f>'!!!KATILIMCI LİSTESİ!!!'!B1055</f>
        <v>NALİN SOYSAL</v>
      </c>
      <c r="D1059" s="201" t="str">
        <f>'!!!KATILIMCI LİSTESİ!!!'!C1055</f>
        <v>12182804062</v>
      </c>
      <c r="E1059" s="199" t="str">
        <f>'!!!KATILIMCI LİSTESİ!!!'!D1055</f>
        <v>TR750001200133800001164595</v>
      </c>
      <c r="F1059" s="202">
        <f>'2-Bordro'!G1058</f>
        <v>19250</v>
      </c>
      <c r="G1059" s="203">
        <v>0</v>
      </c>
      <c r="H1059" s="204">
        <f t="shared" si="16"/>
        <v>19250</v>
      </c>
      <c r="I1059" s="199">
        <v>1054</v>
      </c>
    </row>
    <row r="1060" spans="2:9" ht="16.5" customHeight="1" x14ac:dyDescent="0.25">
      <c r="B1060" s="199">
        <v>1055</v>
      </c>
      <c r="C1060" s="200" t="str">
        <f>'!!!KATILIMCI LİSTESİ!!!'!B1056</f>
        <v>NARİN KIZMAZ</v>
      </c>
      <c r="D1060" s="201" t="str">
        <f>'!!!KATILIMCI LİSTESİ!!!'!C1056</f>
        <v>56071543618</v>
      </c>
      <c r="E1060" s="199" t="str">
        <f>'!!!KATILIMCI LİSTESİ!!!'!D1056</f>
        <v>TR530001200133800001151411</v>
      </c>
      <c r="F1060" s="202">
        <f>'2-Bordro'!G1059</f>
        <v>19250</v>
      </c>
      <c r="G1060" s="203">
        <v>0</v>
      </c>
      <c r="H1060" s="204">
        <f t="shared" si="16"/>
        <v>19250</v>
      </c>
      <c r="I1060" s="199">
        <v>1055</v>
      </c>
    </row>
    <row r="1061" spans="2:9" ht="16.5" customHeight="1" x14ac:dyDescent="0.25">
      <c r="B1061" s="199">
        <v>1056</v>
      </c>
      <c r="C1061" s="200" t="str">
        <f>'!!!KATILIMCI LİSTESİ!!!'!B1057</f>
        <v>NAŞİDE BAYRAKÇI</v>
      </c>
      <c r="D1061" s="201" t="str">
        <f>'!!!KATILIMCI LİSTESİ!!!'!C1057</f>
        <v>35710503510</v>
      </c>
      <c r="E1061" s="199" t="str">
        <f>'!!!KATILIMCI LİSTESİ!!!'!D1057</f>
        <v>TR620001200133800001144265</v>
      </c>
      <c r="F1061" s="202">
        <f>'2-Bordro'!G1060</f>
        <v>19250</v>
      </c>
      <c r="G1061" s="203">
        <v>0</v>
      </c>
      <c r="H1061" s="204">
        <f t="shared" si="16"/>
        <v>19250</v>
      </c>
      <c r="I1061" s="199">
        <v>1056</v>
      </c>
    </row>
    <row r="1062" spans="2:9" ht="16.5" customHeight="1" x14ac:dyDescent="0.25">
      <c r="B1062" s="199">
        <v>1057</v>
      </c>
      <c r="C1062" s="200" t="str">
        <f>'!!!KATILIMCI LİSTESİ!!!'!B1058</f>
        <v>NAZ NACAK</v>
      </c>
      <c r="D1062" s="201" t="str">
        <f>'!!!KATILIMCI LİSTESİ!!!'!C1058</f>
        <v>16115887412</v>
      </c>
      <c r="E1062" s="199" t="str">
        <f>'!!!KATILIMCI LİSTESİ!!!'!D1058</f>
        <v>TR750001200133800001204947</v>
      </c>
      <c r="F1062" s="202">
        <f>'2-Bordro'!G1061</f>
        <v>19250</v>
      </c>
      <c r="G1062" s="203">
        <v>0</v>
      </c>
      <c r="H1062" s="204">
        <f t="shared" si="16"/>
        <v>19250</v>
      </c>
      <c r="I1062" s="199">
        <v>1057</v>
      </c>
    </row>
    <row r="1063" spans="2:9" ht="16.5" customHeight="1" x14ac:dyDescent="0.25">
      <c r="B1063" s="199">
        <v>1058</v>
      </c>
      <c r="C1063" s="200" t="str">
        <f>'!!!KATILIMCI LİSTESİ!!!'!B1059</f>
        <v>NAZDAR ÖZBEY</v>
      </c>
      <c r="D1063" s="201" t="str">
        <f>'!!!KATILIMCI LİSTESİ!!!'!C1059</f>
        <v>11708343658</v>
      </c>
      <c r="E1063" s="199" t="str">
        <f>'!!!KATILIMCI LİSTESİ!!!'!D1059</f>
        <v>TR150001200133800001130949</v>
      </c>
      <c r="F1063" s="202">
        <f>'2-Bordro'!G1062</f>
        <v>19250</v>
      </c>
      <c r="G1063" s="203">
        <v>0</v>
      </c>
      <c r="H1063" s="204">
        <f t="shared" si="16"/>
        <v>19250</v>
      </c>
      <c r="I1063" s="199">
        <v>1058</v>
      </c>
    </row>
    <row r="1064" spans="2:9" ht="16.5" customHeight="1" x14ac:dyDescent="0.25">
      <c r="B1064" s="199">
        <v>1059</v>
      </c>
      <c r="C1064" s="200" t="str">
        <f>'!!!KATILIMCI LİSTESİ!!!'!B1060</f>
        <v>NAZİFE TAŞDEMİR</v>
      </c>
      <c r="D1064" s="201" t="str">
        <f>'!!!KATILIMCI LİSTESİ!!!'!C1060</f>
        <v>32785536368</v>
      </c>
      <c r="E1064" s="199" t="str">
        <f>'!!!KATILIMCI LİSTESİ!!!'!D1060</f>
        <v>TR970001200133800001196888</v>
      </c>
      <c r="F1064" s="202">
        <f>'2-Bordro'!G1063</f>
        <v>19250</v>
      </c>
      <c r="G1064" s="203">
        <v>0</v>
      </c>
      <c r="H1064" s="204">
        <f t="shared" si="16"/>
        <v>19250</v>
      </c>
      <c r="I1064" s="199">
        <v>1059</v>
      </c>
    </row>
    <row r="1065" spans="2:9" ht="16.5" customHeight="1" x14ac:dyDescent="0.25">
      <c r="B1065" s="199">
        <v>1060</v>
      </c>
      <c r="C1065" s="200" t="str">
        <f>'!!!KATILIMCI LİSTESİ!!!'!B1061</f>
        <v>NAZLI ÇETİN</v>
      </c>
      <c r="D1065" s="201" t="str">
        <f>'!!!KATILIMCI LİSTESİ!!!'!C1061</f>
        <v>13226972372</v>
      </c>
      <c r="E1065" s="199" t="str">
        <f>'!!!KATILIMCI LİSTESİ!!!'!D1061</f>
        <v>TR840001200133800001195182</v>
      </c>
      <c r="F1065" s="202">
        <f>'2-Bordro'!G1064</f>
        <v>4125</v>
      </c>
      <c r="G1065" s="203">
        <v>0</v>
      </c>
      <c r="H1065" s="204">
        <f t="shared" si="16"/>
        <v>4125</v>
      </c>
      <c r="I1065" s="199">
        <v>1060</v>
      </c>
    </row>
    <row r="1066" spans="2:9" ht="16.5" customHeight="1" x14ac:dyDescent="0.25">
      <c r="B1066" s="199">
        <v>1061</v>
      </c>
      <c r="C1066" s="200" t="str">
        <f>'!!!KATILIMCI LİSTESİ!!!'!B1062</f>
        <v>NAZLI KAYA</v>
      </c>
      <c r="D1066" s="201" t="str">
        <f>'!!!KATILIMCI LİSTESİ!!!'!C1062</f>
        <v>13637166834</v>
      </c>
      <c r="E1066" s="199" t="str">
        <f>'!!!KATILIMCI LİSTESİ!!!'!D1062</f>
        <v>TR030001200133800001132523</v>
      </c>
      <c r="F1066" s="202">
        <f>'2-Bordro'!G1065</f>
        <v>19250</v>
      </c>
      <c r="G1066" s="203">
        <v>0</v>
      </c>
      <c r="H1066" s="204">
        <f t="shared" si="16"/>
        <v>19250</v>
      </c>
      <c r="I1066" s="199">
        <v>1061</v>
      </c>
    </row>
    <row r="1067" spans="2:9" ht="16.5" customHeight="1" x14ac:dyDescent="0.25">
      <c r="B1067" s="199">
        <v>1062</v>
      </c>
      <c r="C1067" s="200" t="str">
        <f>'!!!KATILIMCI LİSTESİ!!!'!B1063</f>
        <v>NAZLI TERLEMEZ</v>
      </c>
      <c r="D1067" s="201" t="str">
        <f>'!!!KATILIMCI LİSTESİ!!!'!C1063</f>
        <v>15629123436</v>
      </c>
      <c r="E1067" s="199" t="str">
        <f>'!!!KATILIMCI LİSTESİ!!!'!D1063</f>
        <v>TR330001200133800001182423</v>
      </c>
      <c r="F1067" s="202">
        <f>'2-Bordro'!G1066</f>
        <v>19250</v>
      </c>
      <c r="G1067" s="203">
        <v>0</v>
      </c>
      <c r="H1067" s="204">
        <f t="shared" si="16"/>
        <v>19250</v>
      </c>
      <c r="I1067" s="199">
        <v>1062</v>
      </c>
    </row>
    <row r="1068" spans="2:9" ht="16.5" customHeight="1" x14ac:dyDescent="0.25">
      <c r="B1068" s="199">
        <v>1063</v>
      </c>
      <c r="C1068" s="200" t="str">
        <f>'!!!KATILIMCI LİSTESİ!!!'!B1064</f>
        <v>NAZLI TİRYAKİ</v>
      </c>
      <c r="D1068" s="201" t="str">
        <f>'!!!KATILIMCI LİSTESİ!!!'!C1064</f>
        <v>10250282156</v>
      </c>
      <c r="E1068" s="199" t="str">
        <f>'!!!KATILIMCI LİSTESİ!!!'!D1064</f>
        <v>TR420001200133800001190894</v>
      </c>
      <c r="F1068" s="202">
        <f>'2-Bordro'!G1067</f>
        <v>19250</v>
      </c>
      <c r="G1068" s="203">
        <v>0</v>
      </c>
      <c r="H1068" s="204">
        <f t="shared" si="16"/>
        <v>19250</v>
      </c>
      <c r="I1068" s="199">
        <v>1063</v>
      </c>
    </row>
    <row r="1069" spans="2:9" ht="16.5" customHeight="1" x14ac:dyDescent="0.25">
      <c r="B1069" s="199">
        <v>1064</v>
      </c>
      <c r="C1069" s="200" t="str">
        <f>'!!!KATILIMCI LİSTESİ!!!'!B1065</f>
        <v>NAZLI CAN ÇELİKÇİ</v>
      </c>
      <c r="D1069" s="201" t="str">
        <f>'!!!KATILIMCI LİSTESİ!!!'!C1065</f>
        <v>10307302950</v>
      </c>
      <c r="E1069" s="199" t="str">
        <f>'!!!KATILIMCI LİSTESİ!!!'!D1065</f>
        <v>TR830001200133800001176964</v>
      </c>
      <c r="F1069" s="202">
        <f>'2-Bordro'!G1068</f>
        <v>17875</v>
      </c>
      <c r="G1069" s="203">
        <v>0</v>
      </c>
      <c r="H1069" s="204">
        <f t="shared" si="16"/>
        <v>17875</v>
      </c>
      <c r="I1069" s="199">
        <v>1064</v>
      </c>
    </row>
    <row r="1070" spans="2:9" ht="16.5" customHeight="1" x14ac:dyDescent="0.25">
      <c r="B1070" s="199">
        <v>1065</v>
      </c>
      <c r="C1070" s="200" t="str">
        <f>'!!!KATILIMCI LİSTESİ!!!'!B1066</f>
        <v>NAZLI CAN OKTAR</v>
      </c>
      <c r="D1070" s="201" t="str">
        <f>'!!!KATILIMCI LİSTESİ!!!'!C1066</f>
        <v>12989996700</v>
      </c>
      <c r="E1070" s="199" t="str">
        <f>'!!!KATILIMCI LİSTESİ!!!'!D1066</f>
        <v>TR370001009010553330905002</v>
      </c>
      <c r="F1070" s="202">
        <f>'2-Bordro'!G1069</f>
        <v>12375</v>
      </c>
      <c r="G1070" s="203">
        <v>0</v>
      </c>
      <c r="H1070" s="204">
        <f t="shared" si="16"/>
        <v>12375</v>
      </c>
      <c r="I1070" s="199">
        <v>1065</v>
      </c>
    </row>
    <row r="1071" spans="2:9" ht="16.5" customHeight="1" x14ac:dyDescent="0.25">
      <c r="B1071" s="199">
        <v>1066</v>
      </c>
      <c r="C1071" s="200" t="str">
        <f>'!!!KATILIMCI LİSTESİ!!!'!B1067</f>
        <v>NAZLICAN DEMİRBAŞ</v>
      </c>
      <c r="D1071" s="201" t="str">
        <f>'!!!KATILIMCI LİSTESİ!!!'!C1067</f>
        <v>27502719384</v>
      </c>
      <c r="E1071" s="199" t="str">
        <f>'!!!KATILIMCI LİSTESİ!!!'!D1067</f>
        <v>TR060001200133800001196683</v>
      </c>
      <c r="F1071" s="202">
        <f>'2-Bordro'!G1070</f>
        <v>19250</v>
      </c>
      <c r="G1071" s="203">
        <v>0</v>
      </c>
      <c r="H1071" s="204">
        <f t="shared" si="16"/>
        <v>19250</v>
      </c>
      <c r="I1071" s="199">
        <v>1066</v>
      </c>
    </row>
    <row r="1072" spans="2:9" ht="16.5" customHeight="1" x14ac:dyDescent="0.25">
      <c r="B1072" s="199">
        <v>1067</v>
      </c>
      <c r="C1072" s="200" t="str">
        <f>'!!!KATILIMCI LİSTESİ!!!'!B1068</f>
        <v>NAZLICAN PALA</v>
      </c>
      <c r="D1072" s="201" t="str">
        <f>'!!!KATILIMCI LİSTESİ!!!'!C1068</f>
        <v>31279593504</v>
      </c>
      <c r="E1072" s="199" t="str">
        <f>'!!!KATILIMCI LİSTESİ!!!'!D1068</f>
        <v>TR360001200133800001178295</v>
      </c>
      <c r="F1072" s="202">
        <f>'2-Bordro'!G1071</f>
        <v>19250</v>
      </c>
      <c r="G1072" s="203">
        <v>0</v>
      </c>
      <c r="H1072" s="204">
        <f t="shared" si="16"/>
        <v>19250</v>
      </c>
      <c r="I1072" s="199">
        <v>1067</v>
      </c>
    </row>
    <row r="1073" spans="2:9" ht="16.5" customHeight="1" x14ac:dyDescent="0.25">
      <c r="B1073" s="199">
        <v>1068</v>
      </c>
      <c r="C1073" s="200" t="str">
        <f>'!!!KATILIMCI LİSTESİ!!!'!B1069</f>
        <v>NAZMİYE HANIM GÖNEN</v>
      </c>
      <c r="D1073" s="201" t="str">
        <f>'!!!KATILIMCI LİSTESİ!!!'!C1069</f>
        <v>58282254758</v>
      </c>
      <c r="E1073" s="199" t="str">
        <f>'!!!KATILIMCI LİSTESİ!!!'!D1069</f>
        <v>TR870001200133800001171363</v>
      </c>
      <c r="F1073" s="202">
        <f>'2-Bordro'!G1072</f>
        <v>17875</v>
      </c>
      <c r="G1073" s="203">
        <v>0</v>
      </c>
      <c r="H1073" s="204">
        <f t="shared" si="16"/>
        <v>17875</v>
      </c>
      <c r="I1073" s="199">
        <v>1068</v>
      </c>
    </row>
    <row r="1074" spans="2:9" ht="16.5" customHeight="1" x14ac:dyDescent="0.25">
      <c r="B1074" s="199">
        <v>1069</v>
      </c>
      <c r="C1074" s="200" t="str">
        <f>'!!!KATILIMCI LİSTESİ!!!'!B1070</f>
        <v>NEBAHAT KAYA</v>
      </c>
      <c r="D1074" s="201" t="str">
        <f>'!!!KATILIMCI LİSTESİ!!!'!C1070</f>
        <v>10903474020</v>
      </c>
      <c r="E1074" s="199" t="str">
        <f>'!!!KATILIMCI LİSTESİ!!!'!D1070</f>
        <v>TR730001200133800001192373</v>
      </c>
      <c r="F1074" s="202">
        <f>'2-Bordro'!G1073</f>
        <v>2750</v>
      </c>
      <c r="G1074" s="203">
        <v>0</v>
      </c>
      <c r="H1074" s="204">
        <f t="shared" si="16"/>
        <v>2750</v>
      </c>
      <c r="I1074" s="199">
        <v>1069</v>
      </c>
    </row>
    <row r="1075" spans="2:9" ht="16.5" customHeight="1" x14ac:dyDescent="0.25">
      <c r="B1075" s="199">
        <v>1070</v>
      </c>
      <c r="C1075" s="200" t="str">
        <f>'!!!KATILIMCI LİSTESİ!!!'!B1071</f>
        <v>NECAT ACAR</v>
      </c>
      <c r="D1075" s="201" t="str">
        <f>'!!!KATILIMCI LİSTESİ!!!'!C1071</f>
        <v>11292061204</v>
      </c>
      <c r="E1075" s="199" t="str">
        <f>'!!!KATILIMCI LİSTESİ!!!'!D1071</f>
        <v>TR810001009010299468305004</v>
      </c>
      <c r="F1075" s="202">
        <f>'2-Bordro'!G1074</f>
        <v>12375</v>
      </c>
      <c r="G1075" s="203">
        <v>0</v>
      </c>
      <c r="H1075" s="204">
        <f t="shared" si="16"/>
        <v>12375</v>
      </c>
      <c r="I1075" s="199">
        <v>1070</v>
      </c>
    </row>
    <row r="1076" spans="2:9" ht="16.5" customHeight="1" x14ac:dyDescent="0.25">
      <c r="B1076" s="199">
        <v>1071</v>
      </c>
      <c r="C1076" s="200" t="str">
        <f>'!!!KATILIMCI LİSTESİ!!!'!B1072</f>
        <v>NECATİ ÇİÇEK</v>
      </c>
      <c r="D1076" s="201" t="str">
        <f>'!!!KATILIMCI LİSTESİ!!!'!C1072</f>
        <v>10148119038</v>
      </c>
      <c r="E1076" s="199" t="str">
        <f>'!!!KATILIMCI LİSTESİ!!!'!D1072</f>
        <v>TR850001200133800001129010</v>
      </c>
      <c r="F1076" s="202">
        <f>'2-Bordro'!G1075</f>
        <v>5500</v>
      </c>
      <c r="G1076" s="203">
        <v>0</v>
      </c>
      <c r="H1076" s="204">
        <f t="shared" si="16"/>
        <v>5500</v>
      </c>
      <c r="I1076" s="199">
        <v>1071</v>
      </c>
    </row>
    <row r="1077" spans="2:9" ht="16.5" customHeight="1" x14ac:dyDescent="0.25">
      <c r="B1077" s="199">
        <v>1072</v>
      </c>
      <c r="C1077" s="200" t="str">
        <f>'!!!KATILIMCI LİSTESİ!!!'!B1073</f>
        <v>NEHİR KOCABEY</v>
      </c>
      <c r="D1077" s="201" t="str">
        <f>'!!!KATILIMCI LİSTESİ!!!'!C1073</f>
        <v>17368187168</v>
      </c>
      <c r="E1077" s="199" t="str">
        <f>'!!!KATILIMCI LİSTESİ!!!'!D1073</f>
        <v>TR040001200133800001178580</v>
      </c>
      <c r="F1077" s="202">
        <f>'2-Bordro'!G1076</f>
        <v>8250</v>
      </c>
      <c r="G1077" s="203">
        <v>0</v>
      </c>
      <c r="H1077" s="204">
        <f t="shared" si="16"/>
        <v>8250</v>
      </c>
      <c r="I1077" s="199">
        <v>1072</v>
      </c>
    </row>
    <row r="1078" spans="2:9" ht="16.5" customHeight="1" x14ac:dyDescent="0.25">
      <c r="B1078" s="199">
        <v>1073</v>
      </c>
      <c r="C1078" s="200" t="str">
        <f>'!!!KATILIMCI LİSTESİ!!!'!B1074</f>
        <v>NERGİZ GÜNEŞ</v>
      </c>
      <c r="D1078" s="201" t="str">
        <f>'!!!KATILIMCI LİSTESİ!!!'!C1074</f>
        <v>27049734444</v>
      </c>
      <c r="E1078" s="199" t="str">
        <f>'!!!KATILIMCI LİSTESİ!!!'!D1074</f>
        <v>TR650001200133800001174475</v>
      </c>
      <c r="F1078" s="202">
        <f>'2-Bordro'!G1077</f>
        <v>19250</v>
      </c>
      <c r="G1078" s="203">
        <v>0</v>
      </c>
      <c r="H1078" s="204">
        <f t="shared" si="16"/>
        <v>19250</v>
      </c>
      <c r="I1078" s="199">
        <v>1073</v>
      </c>
    </row>
    <row r="1079" spans="2:9" ht="16.5" customHeight="1" x14ac:dyDescent="0.25">
      <c r="B1079" s="199">
        <v>1074</v>
      </c>
      <c r="C1079" s="200" t="str">
        <f>'!!!KATILIMCI LİSTESİ!!!'!B1075</f>
        <v>NESİBE NUR ERYILMAZ</v>
      </c>
      <c r="D1079" s="201" t="str">
        <f>'!!!KATILIMCI LİSTESİ!!!'!C1075</f>
        <v>10889268798</v>
      </c>
      <c r="E1079" s="199" t="str">
        <f>'!!!KATILIMCI LİSTESİ!!!'!D1075</f>
        <v>TR420001200133800001192349</v>
      </c>
      <c r="F1079" s="202">
        <f>'2-Bordro'!G1078</f>
        <v>19250</v>
      </c>
      <c r="G1079" s="203">
        <v>0</v>
      </c>
      <c r="H1079" s="204">
        <f t="shared" si="16"/>
        <v>19250</v>
      </c>
      <c r="I1079" s="199">
        <v>1074</v>
      </c>
    </row>
    <row r="1080" spans="2:9" ht="16.5" customHeight="1" x14ac:dyDescent="0.25">
      <c r="B1080" s="199">
        <v>1075</v>
      </c>
      <c r="C1080" s="200" t="str">
        <f>'!!!KATILIMCI LİSTESİ!!!'!B1076</f>
        <v>NESİL ÖZGÜR</v>
      </c>
      <c r="D1080" s="201" t="str">
        <f>'!!!KATILIMCI LİSTESİ!!!'!C1076</f>
        <v>47326058780</v>
      </c>
      <c r="E1080" s="199" t="str">
        <f>'!!!KATILIMCI LİSTESİ!!!'!D1076</f>
        <v>TR880001200133800001203840</v>
      </c>
      <c r="F1080" s="202">
        <f>'2-Bordro'!G1079</f>
        <v>19250</v>
      </c>
      <c r="G1080" s="203">
        <v>0</v>
      </c>
      <c r="H1080" s="204">
        <f t="shared" si="16"/>
        <v>19250</v>
      </c>
      <c r="I1080" s="199">
        <v>1075</v>
      </c>
    </row>
    <row r="1081" spans="2:9" ht="16.5" customHeight="1" x14ac:dyDescent="0.25">
      <c r="B1081" s="199">
        <v>1076</v>
      </c>
      <c r="C1081" s="200" t="str">
        <f>'!!!KATILIMCI LİSTESİ!!!'!B1077</f>
        <v>NESİME YILMAZ</v>
      </c>
      <c r="D1081" s="201" t="str">
        <f>'!!!KATILIMCI LİSTESİ!!!'!C1077</f>
        <v>22204741664</v>
      </c>
      <c r="E1081" s="199" t="str">
        <f>'!!!KATILIMCI LİSTESİ!!!'!D1077</f>
        <v>TR490001200133800001137806</v>
      </c>
      <c r="F1081" s="202">
        <f>'2-Bordro'!G1080</f>
        <v>19250</v>
      </c>
      <c r="G1081" s="203">
        <v>0</v>
      </c>
      <c r="H1081" s="204">
        <f t="shared" si="16"/>
        <v>19250</v>
      </c>
      <c r="I1081" s="199">
        <v>1076</v>
      </c>
    </row>
    <row r="1082" spans="2:9" ht="16.5" customHeight="1" x14ac:dyDescent="0.25">
      <c r="B1082" s="199">
        <v>1077</v>
      </c>
      <c r="C1082" s="200" t="str">
        <f>'!!!KATILIMCI LİSTESİ!!!'!B1078</f>
        <v>NESLİHAN ÇAKO</v>
      </c>
      <c r="D1082" s="201" t="str">
        <f>'!!!KATILIMCI LİSTESİ!!!'!C1078</f>
        <v>11789243410</v>
      </c>
      <c r="E1082" s="199" t="str">
        <f>'!!!KATILIMCI LİSTESİ!!!'!D1078</f>
        <v>TR620001200133800001203726</v>
      </c>
      <c r="F1082" s="202">
        <f>'2-Bordro'!G1081</f>
        <v>19250</v>
      </c>
      <c r="G1082" s="203">
        <v>0</v>
      </c>
      <c r="H1082" s="204">
        <f t="shared" si="16"/>
        <v>19250</v>
      </c>
      <c r="I1082" s="199">
        <v>1077</v>
      </c>
    </row>
    <row r="1083" spans="2:9" ht="16.5" customHeight="1" x14ac:dyDescent="0.25">
      <c r="B1083" s="199">
        <v>1078</v>
      </c>
      <c r="C1083" s="200" t="str">
        <f>'!!!KATILIMCI LİSTESİ!!!'!B1079</f>
        <v>NESLİHAN GALYAN</v>
      </c>
      <c r="D1083" s="201" t="str">
        <f>'!!!KATILIMCI LİSTESİ!!!'!C1079</f>
        <v>11454045486</v>
      </c>
      <c r="E1083" s="199" t="str">
        <f>'!!!KATILIMCI LİSTESİ!!!'!D1079</f>
        <v>TR160001200133800001200092</v>
      </c>
      <c r="F1083" s="202">
        <f>'2-Bordro'!G1082</f>
        <v>19250</v>
      </c>
      <c r="G1083" s="203">
        <v>0</v>
      </c>
      <c r="H1083" s="204">
        <f t="shared" si="16"/>
        <v>19250</v>
      </c>
      <c r="I1083" s="199">
        <v>1078</v>
      </c>
    </row>
    <row r="1084" spans="2:9" ht="16.5" customHeight="1" x14ac:dyDescent="0.25">
      <c r="B1084" s="199">
        <v>1079</v>
      </c>
      <c r="C1084" s="200" t="str">
        <f>'!!!KATILIMCI LİSTESİ!!!'!B1080</f>
        <v>NESLİHAN KOÇAK</v>
      </c>
      <c r="D1084" s="201" t="str">
        <f>'!!!KATILIMCI LİSTESİ!!!'!C1080</f>
        <v>11331038426</v>
      </c>
      <c r="E1084" s="199" t="str">
        <f>'!!!KATILIMCI LİSTESİ!!!'!D1080</f>
        <v>TR900001200133800001193231</v>
      </c>
      <c r="F1084" s="202">
        <f>'2-Bordro'!G1083</f>
        <v>19250</v>
      </c>
      <c r="G1084" s="203">
        <v>0</v>
      </c>
      <c r="H1084" s="204">
        <f t="shared" si="16"/>
        <v>19250</v>
      </c>
      <c r="I1084" s="199">
        <v>1079</v>
      </c>
    </row>
    <row r="1085" spans="2:9" ht="16.5" customHeight="1" x14ac:dyDescent="0.25">
      <c r="B1085" s="199">
        <v>1080</v>
      </c>
      <c r="C1085" s="200" t="str">
        <f>'!!!KATILIMCI LİSTESİ!!!'!B1081</f>
        <v>NESLİHAN YILMAZ</v>
      </c>
      <c r="D1085" s="201" t="str">
        <f>'!!!KATILIMCI LİSTESİ!!!'!C1081</f>
        <v>10096462996</v>
      </c>
      <c r="E1085" s="199" t="str">
        <f>'!!!KATILIMCI LİSTESİ!!!'!D1081</f>
        <v>TR970001200133800001163132</v>
      </c>
      <c r="F1085" s="202">
        <f>'2-Bordro'!G1084</f>
        <v>16500</v>
      </c>
      <c r="G1085" s="203">
        <v>0</v>
      </c>
      <c r="H1085" s="204">
        <f t="shared" si="16"/>
        <v>16500</v>
      </c>
      <c r="I1085" s="199">
        <v>1080</v>
      </c>
    </row>
    <row r="1086" spans="2:9" ht="16.5" customHeight="1" x14ac:dyDescent="0.25">
      <c r="B1086" s="199">
        <v>1081</v>
      </c>
      <c r="C1086" s="200" t="str">
        <f>'!!!KATILIMCI LİSTESİ!!!'!B1082</f>
        <v>NESRİN IŞIK</v>
      </c>
      <c r="D1086" s="201" t="str">
        <f>'!!!KATILIMCI LİSTESİ!!!'!C1082</f>
        <v>10381502314</v>
      </c>
      <c r="E1086" s="199" t="str">
        <f>'!!!KATILIMCI LİSTESİ!!!'!D1082</f>
        <v>TR100001009010746144705001</v>
      </c>
      <c r="F1086" s="202">
        <f>'2-Bordro'!G1085</f>
        <v>12375</v>
      </c>
      <c r="G1086" s="203">
        <v>0</v>
      </c>
      <c r="H1086" s="204">
        <f t="shared" si="16"/>
        <v>12375</v>
      </c>
      <c r="I1086" s="199">
        <v>1081</v>
      </c>
    </row>
    <row r="1087" spans="2:9" ht="16.5" customHeight="1" x14ac:dyDescent="0.25">
      <c r="B1087" s="199">
        <v>1082</v>
      </c>
      <c r="C1087" s="200" t="str">
        <f>'!!!KATILIMCI LİSTESİ!!!'!B1083</f>
        <v>NEVAL ZERDA KARASAYAR</v>
      </c>
      <c r="D1087" s="201" t="str">
        <f>'!!!KATILIMCI LİSTESİ!!!'!C1083</f>
        <v>11546320170</v>
      </c>
      <c r="E1087" s="199" t="str">
        <f>'!!!KATILIMCI LİSTESİ!!!'!D1083</f>
        <v>TR630001200922300066000053</v>
      </c>
      <c r="F1087" s="202">
        <f>'2-Bordro'!G1086</f>
        <v>16500</v>
      </c>
      <c r="G1087" s="203">
        <v>0</v>
      </c>
      <c r="H1087" s="204">
        <f t="shared" si="16"/>
        <v>16500</v>
      </c>
      <c r="I1087" s="199">
        <v>1082</v>
      </c>
    </row>
    <row r="1088" spans="2:9" ht="16.5" customHeight="1" x14ac:dyDescent="0.25">
      <c r="B1088" s="199">
        <v>1083</v>
      </c>
      <c r="C1088" s="200" t="str">
        <f>'!!!KATILIMCI LİSTESİ!!!'!B1084</f>
        <v>NEVVAL KURAN</v>
      </c>
      <c r="D1088" s="201" t="str">
        <f>'!!!KATILIMCI LİSTESİ!!!'!C1084</f>
        <v>67222190582</v>
      </c>
      <c r="E1088" s="199" t="str">
        <f>'!!!KATILIMCI LİSTESİ!!!'!D1084</f>
        <v>TR240001200133800001197814</v>
      </c>
      <c r="F1088" s="202">
        <f>'2-Bordro'!G1087</f>
        <v>12375</v>
      </c>
      <c r="G1088" s="203">
        <v>0</v>
      </c>
      <c r="H1088" s="204">
        <f t="shared" si="16"/>
        <v>12375</v>
      </c>
      <c r="I1088" s="199">
        <v>1083</v>
      </c>
    </row>
    <row r="1089" spans="2:9" ht="16.5" customHeight="1" x14ac:dyDescent="0.25">
      <c r="B1089" s="199">
        <v>1084</v>
      </c>
      <c r="C1089" s="200" t="str">
        <f>'!!!KATILIMCI LİSTESİ!!!'!B1085</f>
        <v>NİDA DARICIOĞLU</v>
      </c>
      <c r="D1089" s="201" t="str">
        <f>'!!!KATILIMCI LİSTESİ!!!'!C1085</f>
        <v>29449662136</v>
      </c>
      <c r="E1089" s="199" t="str">
        <f>'!!!KATILIMCI LİSTESİ!!!'!D1085</f>
        <v>TR480001200133800001167894</v>
      </c>
      <c r="F1089" s="202">
        <f>'2-Bordro'!G1088</f>
        <v>19250</v>
      </c>
      <c r="G1089" s="203">
        <v>0</v>
      </c>
      <c r="H1089" s="204">
        <f t="shared" si="16"/>
        <v>19250</v>
      </c>
      <c r="I1089" s="199">
        <v>1084</v>
      </c>
    </row>
    <row r="1090" spans="2:9" ht="16.5" customHeight="1" x14ac:dyDescent="0.25">
      <c r="B1090" s="199">
        <v>1085</v>
      </c>
      <c r="C1090" s="200" t="str">
        <f>'!!!KATILIMCI LİSTESİ!!!'!B1086</f>
        <v>NİHAT ERİM AYDIN</v>
      </c>
      <c r="D1090" s="201" t="str">
        <f>'!!!KATILIMCI LİSTESİ!!!'!C1086</f>
        <v>12674223760</v>
      </c>
      <c r="E1090" s="199" t="str">
        <f>'!!!KATILIMCI LİSTESİ!!!'!D1086</f>
        <v>TR200001200133800001180426</v>
      </c>
      <c r="F1090" s="202">
        <f>'2-Bordro'!G1089</f>
        <v>19250</v>
      </c>
      <c r="G1090" s="203">
        <v>0</v>
      </c>
      <c r="H1090" s="204">
        <f t="shared" si="16"/>
        <v>19250</v>
      </c>
      <c r="I1090" s="199">
        <v>1085</v>
      </c>
    </row>
    <row r="1091" spans="2:9" ht="16.5" customHeight="1" x14ac:dyDescent="0.25">
      <c r="B1091" s="199">
        <v>1086</v>
      </c>
      <c r="C1091" s="200" t="str">
        <f>'!!!KATILIMCI LİSTESİ!!!'!B1087</f>
        <v>NİLAY ATAY</v>
      </c>
      <c r="D1091" s="201" t="str">
        <f>'!!!KATILIMCI LİSTESİ!!!'!C1087</f>
        <v>20506161562</v>
      </c>
      <c r="E1091" s="199" t="str">
        <f>'!!!KATILIMCI LİSTESİ!!!'!D1087</f>
        <v>TR170001200133800001183875</v>
      </c>
      <c r="F1091" s="202">
        <f>'2-Bordro'!G1090</f>
        <v>19250</v>
      </c>
      <c r="G1091" s="203">
        <v>0</v>
      </c>
      <c r="H1091" s="204">
        <f t="shared" si="16"/>
        <v>19250</v>
      </c>
      <c r="I1091" s="199">
        <v>1086</v>
      </c>
    </row>
    <row r="1092" spans="2:9" ht="16.5" customHeight="1" x14ac:dyDescent="0.25">
      <c r="B1092" s="199">
        <v>1087</v>
      </c>
      <c r="C1092" s="200" t="str">
        <f>'!!!KATILIMCI LİSTESİ!!!'!B1088</f>
        <v>NİLAY DOST</v>
      </c>
      <c r="D1092" s="201" t="str">
        <f>'!!!KATILIMCI LİSTESİ!!!'!C1088</f>
        <v>10189508068</v>
      </c>
      <c r="E1092" s="199" t="str">
        <f>'!!!KATILIMCI LİSTESİ!!!'!D1088</f>
        <v>TR830001200133800001190738</v>
      </c>
      <c r="F1092" s="202">
        <f>'2-Bordro'!G1091</f>
        <v>12375</v>
      </c>
      <c r="G1092" s="203">
        <v>0</v>
      </c>
      <c r="H1092" s="204">
        <f t="shared" si="16"/>
        <v>12375</v>
      </c>
      <c r="I1092" s="199">
        <v>1087</v>
      </c>
    </row>
    <row r="1093" spans="2:9" ht="16.5" customHeight="1" x14ac:dyDescent="0.25">
      <c r="B1093" s="199">
        <v>1088</v>
      </c>
      <c r="C1093" s="200" t="str">
        <f>'!!!KATILIMCI LİSTESİ!!!'!B1089</f>
        <v>NİL BERFU KAYA</v>
      </c>
      <c r="D1093" s="201" t="str">
        <f>'!!!KATILIMCI LİSTESİ!!!'!C1089</f>
        <v>11089404108</v>
      </c>
      <c r="E1093" s="199" t="str">
        <f>'!!!KATILIMCI LİSTESİ!!!'!D1089</f>
        <v>TR680001200133800001205073</v>
      </c>
      <c r="F1093" s="202">
        <f>'2-Bordro'!G1092</f>
        <v>16500</v>
      </c>
      <c r="G1093" s="203">
        <v>0</v>
      </c>
      <c r="H1093" s="204">
        <f t="shared" si="16"/>
        <v>16500</v>
      </c>
      <c r="I1093" s="199">
        <v>1088</v>
      </c>
    </row>
    <row r="1094" spans="2:9" ht="16.5" customHeight="1" x14ac:dyDescent="0.25">
      <c r="B1094" s="199">
        <v>1089</v>
      </c>
      <c r="C1094" s="200" t="str">
        <f>'!!!KATILIMCI LİSTESİ!!!'!B1090</f>
        <v>NİSA ATAY</v>
      </c>
      <c r="D1094" s="201" t="str">
        <f>'!!!KATILIMCI LİSTESİ!!!'!C1090</f>
        <v>12349385588</v>
      </c>
      <c r="E1094" s="199" t="str">
        <f>'!!!KATILIMCI LİSTESİ!!!'!D1090</f>
        <v>TR290001200133800001164647</v>
      </c>
      <c r="F1094" s="202">
        <f>'2-Bordro'!G1093</f>
        <v>8250</v>
      </c>
      <c r="G1094" s="203">
        <v>0</v>
      </c>
      <c r="H1094" s="204">
        <f t="shared" ref="H1094:H1157" si="17">F1094-G1094</f>
        <v>8250</v>
      </c>
      <c r="I1094" s="199">
        <v>1089</v>
      </c>
    </row>
    <row r="1095" spans="2:9" ht="16.5" customHeight="1" x14ac:dyDescent="0.25">
      <c r="B1095" s="199">
        <v>1090</v>
      </c>
      <c r="C1095" s="200" t="str">
        <f>'!!!KATILIMCI LİSTESİ!!!'!B1091</f>
        <v>NİSA SÖYLEMEZ</v>
      </c>
      <c r="D1095" s="201" t="str">
        <f>'!!!KATILIMCI LİSTESİ!!!'!C1091</f>
        <v>11303268318</v>
      </c>
      <c r="E1095" s="199" t="str">
        <f>'!!!KATILIMCI LİSTESİ!!!'!D1091</f>
        <v>TR280001200133800001193183</v>
      </c>
      <c r="F1095" s="202">
        <f>'2-Bordro'!G1094</f>
        <v>15125</v>
      </c>
      <c r="G1095" s="203">
        <v>0</v>
      </c>
      <c r="H1095" s="204">
        <f t="shared" si="17"/>
        <v>15125</v>
      </c>
      <c r="I1095" s="199">
        <v>1090</v>
      </c>
    </row>
    <row r="1096" spans="2:9" ht="16.5" customHeight="1" x14ac:dyDescent="0.25">
      <c r="B1096" s="199">
        <v>1091</v>
      </c>
      <c r="C1096" s="200" t="str">
        <f>'!!!KATILIMCI LİSTESİ!!!'!B1092</f>
        <v>NİSAN SÜRER</v>
      </c>
      <c r="D1096" s="201" t="str">
        <f>'!!!KATILIMCI LİSTESİ!!!'!C1092</f>
        <v>11891245012</v>
      </c>
      <c r="E1096" s="199" t="str">
        <f>'!!!KATILIMCI LİSTESİ!!!'!D1092</f>
        <v>TR920001200133800001194068</v>
      </c>
      <c r="F1096" s="202">
        <f>'2-Bordro'!G1095</f>
        <v>13750</v>
      </c>
      <c r="G1096" s="203">
        <v>0</v>
      </c>
      <c r="H1096" s="204">
        <f t="shared" si="17"/>
        <v>13750</v>
      </c>
      <c r="I1096" s="199">
        <v>1091</v>
      </c>
    </row>
    <row r="1097" spans="2:9" ht="16.5" customHeight="1" x14ac:dyDescent="0.25">
      <c r="B1097" s="199">
        <v>1092</v>
      </c>
      <c r="C1097" s="200" t="str">
        <f>'!!!KATILIMCI LİSTESİ!!!'!B1093</f>
        <v>NİSA NUR ÖZKARA</v>
      </c>
      <c r="D1097" s="201" t="str">
        <f>'!!!KATILIMCI LİSTESİ!!!'!C1093</f>
        <v>15515118928</v>
      </c>
      <c r="E1097" s="199" t="str">
        <f>'!!!KATILIMCI LİSTESİ!!!'!D1093</f>
        <v>TR920001200133800001165453</v>
      </c>
      <c r="F1097" s="202">
        <f>'2-Bordro'!G1096</f>
        <v>17875</v>
      </c>
      <c r="G1097" s="203">
        <v>0</v>
      </c>
      <c r="H1097" s="204">
        <f t="shared" si="17"/>
        <v>17875</v>
      </c>
      <c r="I1097" s="199">
        <v>1092</v>
      </c>
    </row>
    <row r="1098" spans="2:9" ht="16.5" customHeight="1" x14ac:dyDescent="0.25">
      <c r="B1098" s="199">
        <v>1093</v>
      </c>
      <c r="C1098" s="200" t="str">
        <f>'!!!KATILIMCI LİSTESİ!!!'!B1094</f>
        <v>NİSA NUR TABAK</v>
      </c>
      <c r="D1098" s="201" t="str">
        <f>'!!!KATILIMCI LİSTESİ!!!'!C1094</f>
        <v>10923165120</v>
      </c>
      <c r="E1098" s="199" t="str">
        <f>'!!!KATILIMCI LİSTESİ!!!'!D1094</f>
        <v>TR560001200133800001180748</v>
      </c>
      <c r="F1098" s="202">
        <f>'2-Bordro'!G1097</f>
        <v>19250</v>
      </c>
      <c r="G1098" s="203">
        <v>0</v>
      </c>
      <c r="H1098" s="204">
        <f t="shared" si="17"/>
        <v>19250</v>
      </c>
      <c r="I1098" s="199">
        <v>1093</v>
      </c>
    </row>
    <row r="1099" spans="2:9" ht="16.5" customHeight="1" x14ac:dyDescent="0.25">
      <c r="B1099" s="199">
        <v>1094</v>
      </c>
      <c r="C1099" s="200" t="str">
        <f>'!!!KATILIMCI LİSTESİ!!!'!B1095</f>
        <v>NİSA NUR TOP</v>
      </c>
      <c r="D1099" s="201" t="str">
        <f>'!!!KATILIMCI LİSTESİ!!!'!C1095</f>
        <v>15257135436</v>
      </c>
      <c r="E1099" s="199" t="str">
        <f>'!!!KATILIMCI LİSTESİ!!!'!D1095</f>
        <v>TR240001200133800001180160</v>
      </c>
      <c r="F1099" s="202">
        <f>'2-Bordro'!G1098</f>
        <v>19250</v>
      </c>
      <c r="G1099" s="203">
        <v>0</v>
      </c>
      <c r="H1099" s="204">
        <f t="shared" si="17"/>
        <v>19250</v>
      </c>
      <c r="I1099" s="199">
        <v>1094</v>
      </c>
    </row>
    <row r="1100" spans="2:9" ht="16.5" customHeight="1" x14ac:dyDescent="0.25">
      <c r="B1100" s="199">
        <v>1095</v>
      </c>
      <c r="C1100" s="200" t="str">
        <f>'!!!KATILIMCI LİSTESİ!!!'!B1096</f>
        <v>NİSA NUR UYGAN</v>
      </c>
      <c r="D1100" s="201" t="str">
        <f>'!!!KATILIMCI LİSTESİ!!!'!C1096</f>
        <v>47584835116</v>
      </c>
      <c r="E1100" s="199" t="str">
        <f>'!!!KATILIMCI LİSTESİ!!!'!D1096</f>
        <v>TR210001200133800001177207</v>
      </c>
      <c r="F1100" s="202">
        <f>'2-Bordro'!G1099</f>
        <v>12375</v>
      </c>
      <c r="G1100" s="203">
        <v>0</v>
      </c>
      <c r="H1100" s="204">
        <f t="shared" si="17"/>
        <v>12375</v>
      </c>
      <c r="I1100" s="199">
        <v>1095</v>
      </c>
    </row>
    <row r="1101" spans="2:9" ht="16.5" customHeight="1" x14ac:dyDescent="0.25">
      <c r="B1101" s="199">
        <v>1096</v>
      </c>
      <c r="C1101" s="200" t="str">
        <f>'!!!KATILIMCI LİSTESİ!!!'!B1097</f>
        <v>NİSANUR DEMİR</v>
      </c>
      <c r="D1101" s="201" t="str">
        <f>'!!!KATILIMCI LİSTESİ!!!'!C1097</f>
        <v>11900242414</v>
      </c>
      <c r="E1101" s="199" t="str">
        <f>'!!!KATILIMCI LİSTESİ!!!'!D1097</f>
        <v>TR430001200133800001194077</v>
      </c>
      <c r="F1101" s="202">
        <f>'2-Bordro'!G1100</f>
        <v>19250</v>
      </c>
      <c r="G1101" s="203">
        <v>0</v>
      </c>
      <c r="H1101" s="204">
        <f t="shared" si="17"/>
        <v>19250</v>
      </c>
      <c r="I1101" s="199">
        <v>1096</v>
      </c>
    </row>
    <row r="1102" spans="2:9" ht="16.5" customHeight="1" x14ac:dyDescent="0.25">
      <c r="B1102" s="199">
        <v>1097</v>
      </c>
      <c r="C1102" s="200" t="str">
        <f>'!!!KATILIMCI LİSTESİ!!!'!B1098</f>
        <v>NİSANUR KICIKOĞLU</v>
      </c>
      <c r="D1102" s="201" t="str">
        <f>'!!!KATILIMCI LİSTESİ!!!'!C1098</f>
        <v>10976275210</v>
      </c>
      <c r="E1102" s="199" t="str">
        <f>'!!!KATILIMCI LİSTESİ!!!'!D1098</f>
        <v>TR940001200133800001199464</v>
      </c>
      <c r="F1102" s="202">
        <f>'2-Bordro'!G1101</f>
        <v>19250</v>
      </c>
      <c r="G1102" s="203">
        <v>0</v>
      </c>
      <c r="H1102" s="204">
        <f t="shared" si="17"/>
        <v>19250</v>
      </c>
      <c r="I1102" s="199">
        <v>1097</v>
      </c>
    </row>
    <row r="1103" spans="2:9" ht="16.5" customHeight="1" x14ac:dyDescent="0.25">
      <c r="B1103" s="199">
        <v>1098</v>
      </c>
      <c r="C1103" s="200" t="str">
        <f>'!!!KATILIMCI LİSTESİ!!!'!B1099</f>
        <v>NİSA SU ÖZKARAMAN</v>
      </c>
      <c r="D1103" s="201" t="str">
        <f>'!!!KATILIMCI LİSTESİ!!!'!C1099</f>
        <v>13076202124</v>
      </c>
      <c r="E1103" s="199" t="str">
        <f>'!!!KATILIMCI LİSTESİ!!!'!D1099</f>
        <v>TR500001200133800001204621</v>
      </c>
      <c r="F1103" s="202">
        <f>'2-Bordro'!G1102</f>
        <v>19250</v>
      </c>
      <c r="G1103" s="203">
        <v>0</v>
      </c>
      <c r="H1103" s="204">
        <f t="shared" si="17"/>
        <v>19250</v>
      </c>
      <c r="I1103" s="199">
        <v>1098</v>
      </c>
    </row>
    <row r="1104" spans="2:9" ht="16.5" customHeight="1" x14ac:dyDescent="0.25">
      <c r="B1104" s="199">
        <v>1099</v>
      </c>
      <c r="C1104" s="200" t="str">
        <f>'!!!KATILIMCI LİSTESİ!!!'!B1100</f>
        <v>NURCAN ASLAN</v>
      </c>
      <c r="D1104" s="201" t="str">
        <f>'!!!KATILIMCI LİSTESİ!!!'!C1100</f>
        <v>14948930794</v>
      </c>
      <c r="E1104" s="199" t="str">
        <f>'!!!KATILIMCI LİSTESİ!!!'!D1100</f>
        <v>TR280001200133800001202689</v>
      </c>
      <c r="F1104" s="202">
        <f>'2-Bordro'!G1103</f>
        <v>9625</v>
      </c>
      <c r="G1104" s="203">
        <v>0</v>
      </c>
      <c r="H1104" s="204">
        <f t="shared" si="17"/>
        <v>9625</v>
      </c>
      <c r="I1104" s="199">
        <v>1099</v>
      </c>
    </row>
    <row r="1105" spans="2:9" ht="16.5" customHeight="1" x14ac:dyDescent="0.25">
      <c r="B1105" s="199">
        <v>1100</v>
      </c>
      <c r="C1105" s="200" t="str">
        <f>'!!!KATILIMCI LİSTESİ!!!'!B1101</f>
        <v>NURCAN BENLİ</v>
      </c>
      <c r="D1105" s="201" t="str">
        <f>'!!!KATILIMCI LİSTESİ!!!'!C1101</f>
        <v>10472407702</v>
      </c>
      <c r="E1105" s="199" t="str">
        <f>'!!!KATILIMCI LİSTESİ!!!'!D1101</f>
        <v>TR380001200133800001191451</v>
      </c>
      <c r="F1105" s="202">
        <f>'2-Bordro'!G1104</f>
        <v>17875</v>
      </c>
      <c r="G1105" s="203">
        <v>0</v>
      </c>
      <c r="H1105" s="204">
        <f t="shared" si="17"/>
        <v>17875</v>
      </c>
      <c r="I1105" s="199">
        <v>1100</v>
      </c>
    </row>
    <row r="1106" spans="2:9" ht="16.5" customHeight="1" x14ac:dyDescent="0.25">
      <c r="B1106" s="199">
        <v>1101</v>
      </c>
      <c r="C1106" s="200" t="str">
        <f>'!!!KATILIMCI LİSTESİ!!!'!B1102</f>
        <v>NURCAN MASLAK</v>
      </c>
      <c r="D1106" s="201" t="str">
        <f>'!!!KATILIMCI LİSTESİ!!!'!C1102</f>
        <v>11712027360</v>
      </c>
      <c r="E1106" s="199" t="str">
        <f>'!!!KATILIMCI LİSTESİ!!!'!D1102</f>
        <v>TR030001200133800001193827</v>
      </c>
      <c r="F1106" s="202">
        <f>'2-Bordro'!G1105</f>
        <v>19250</v>
      </c>
      <c r="G1106" s="203">
        <v>0</v>
      </c>
      <c r="H1106" s="204">
        <f t="shared" si="17"/>
        <v>19250</v>
      </c>
      <c r="I1106" s="199">
        <v>1101</v>
      </c>
    </row>
    <row r="1107" spans="2:9" ht="16.5" customHeight="1" x14ac:dyDescent="0.25">
      <c r="B1107" s="199">
        <v>1102</v>
      </c>
      <c r="C1107" s="200" t="str">
        <f>'!!!KATILIMCI LİSTESİ!!!'!B1103</f>
        <v>NURDAN AKAN</v>
      </c>
      <c r="D1107" s="201" t="str">
        <f>'!!!KATILIMCI LİSTESİ!!!'!C1103</f>
        <v>30662399198</v>
      </c>
      <c r="E1107" s="199" t="str">
        <f>'!!!KATILIMCI LİSTESİ!!!'!D1103</f>
        <v>TR740001200166000001107034</v>
      </c>
      <c r="F1107" s="202">
        <f>'2-Bordro'!G1106</f>
        <v>19250</v>
      </c>
      <c r="G1107" s="203">
        <v>0</v>
      </c>
      <c r="H1107" s="204">
        <f t="shared" si="17"/>
        <v>19250</v>
      </c>
      <c r="I1107" s="199">
        <v>1102</v>
      </c>
    </row>
    <row r="1108" spans="2:9" ht="16.5" customHeight="1" x14ac:dyDescent="0.25">
      <c r="B1108" s="199">
        <v>1103</v>
      </c>
      <c r="C1108" s="200" t="str">
        <f>'!!!KATILIMCI LİSTESİ!!!'!B1104</f>
        <v>NUREFŞAN GÖGEBAKAN</v>
      </c>
      <c r="D1108" s="201" t="str">
        <f>'!!!KATILIMCI LİSTESİ!!!'!C1104</f>
        <v>52015180024</v>
      </c>
      <c r="E1108" s="199" t="str">
        <f>'!!!KATILIMCI LİSTESİ!!!'!D1104</f>
        <v>TR040001200133800001171111</v>
      </c>
      <c r="F1108" s="202">
        <f>'2-Bordro'!G1107</f>
        <v>19250</v>
      </c>
      <c r="G1108" s="203">
        <v>0</v>
      </c>
      <c r="H1108" s="204">
        <f t="shared" si="17"/>
        <v>19250</v>
      </c>
      <c r="I1108" s="199">
        <v>1103</v>
      </c>
    </row>
    <row r="1109" spans="2:9" ht="16.5" customHeight="1" x14ac:dyDescent="0.25">
      <c r="B1109" s="199">
        <v>1104</v>
      </c>
      <c r="C1109" s="200" t="str">
        <f>'!!!KATILIMCI LİSTESİ!!!'!B1105</f>
        <v>NURGÜL İNCİ</v>
      </c>
      <c r="D1109" s="201" t="str">
        <f>'!!!KATILIMCI LİSTESİ!!!'!C1105</f>
        <v>10195495666</v>
      </c>
      <c r="E1109" s="199" t="str">
        <f>'!!!KATILIMCI LİSTESİ!!!'!D1105</f>
        <v>TR930001200133800001190752</v>
      </c>
      <c r="F1109" s="202">
        <f>'2-Bordro'!G1108</f>
        <v>8250</v>
      </c>
      <c r="G1109" s="203">
        <v>0</v>
      </c>
      <c r="H1109" s="204">
        <f t="shared" si="17"/>
        <v>8250</v>
      </c>
      <c r="I1109" s="199">
        <v>1104</v>
      </c>
    </row>
    <row r="1110" spans="2:9" ht="16.5" customHeight="1" x14ac:dyDescent="0.25">
      <c r="B1110" s="199">
        <v>1105</v>
      </c>
      <c r="C1110" s="200" t="str">
        <f>'!!!KATILIMCI LİSTESİ!!!'!B1106</f>
        <v>NURGÜL UZUN</v>
      </c>
      <c r="D1110" s="201" t="str">
        <f>'!!!KATILIMCI LİSTESİ!!!'!C1106</f>
        <v>11297380348</v>
      </c>
      <c r="E1110" s="199" t="str">
        <f>'!!!KATILIMCI LİSTESİ!!!'!D1106</f>
        <v>TR340001200133800001193172</v>
      </c>
      <c r="F1110" s="202">
        <f>'2-Bordro'!G1109</f>
        <v>19250</v>
      </c>
      <c r="G1110" s="203">
        <v>0</v>
      </c>
      <c r="H1110" s="204">
        <f t="shared" si="17"/>
        <v>19250</v>
      </c>
      <c r="I1110" s="199">
        <v>1105</v>
      </c>
    </row>
    <row r="1111" spans="2:9" ht="16.5" customHeight="1" x14ac:dyDescent="0.25">
      <c r="B1111" s="199">
        <v>1106</v>
      </c>
      <c r="C1111" s="200" t="str">
        <f>'!!!KATILIMCI LİSTESİ!!!'!B1107</f>
        <v>NURPERİ GÜNEŞ</v>
      </c>
      <c r="D1111" s="201" t="str">
        <f>'!!!KATILIMCI LİSTESİ!!!'!C1107</f>
        <v>22535073434</v>
      </c>
      <c r="E1111" s="199" t="str">
        <f>'!!!KATILIMCI LİSTESİ!!!'!D1107</f>
        <v>TR440001200133800001196484</v>
      </c>
      <c r="F1111" s="202">
        <f>'2-Bordro'!G1110</f>
        <v>12375</v>
      </c>
      <c r="G1111" s="203">
        <v>0</v>
      </c>
      <c r="H1111" s="204">
        <f t="shared" si="17"/>
        <v>12375</v>
      </c>
      <c r="I1111" s="199">
        <v>1106</v>
      </c>
    </row>
    <row r="1112" spans="2:9" ht="16.5" customHeight="1" x14ac:dyDescent="0.25">
      <c r="B1112" s="199">
        <v>1107</v>
      </c>
      <c r="C1112" s="200" t="str">
        <f>'!!!KATILIMCI LİSTESİ!!!'!B1108</f>
        <v>NURSELİ ŞİMŞEK</v>
      </c>
      <c r="D1112" s="201" t="str">
        <f>'!!!KATILIMCI LİSTESİ!!!'!C1108</f>
        <v>20611952512</v>
      </c>
      <c r="E1112" s="199" t="str">
        <f>'!!!KATILIMCI LİSTESİ!!!'!D1108</f>
        <v>TR210001200936800001049175</v>
      </c>
      <c r="F1112" s="202">
        <f>'2-Bordro'!G1111</f>
        <v>12375</v>
      </c>
      <c r="G1112" s="203">
        <v>0</v>
      </c>
      <c r="H1112" s="204">
        <f t="shared" si="17"/>
        <v>12375</v>
      </c>
      <c r="I1112" s="199">
        <v>1107</v>
      </c>
    </row>
    <row r="1113" spans="2:9" ht="16.5" customHeight="1" x14ac:dyDescent="0.25">
      <c r="B1113" s="199">
        <v>1108</v>
      </c>
      <c r="C1113" s="200" t="str">
        <f>'!!!KATILIMCI LİSTESİ!!!'!B1109</f>
        <v>NURSELİN ÖZTÜRK</v>
      </c>
      <c r="D1113" s="201" t="str">
        <f>'!!!KATILIMCI LİSTESİ!!!'!C1109</f>
        <v>12137240976</v>
      </c>
      <c r="E1113" s="199" t="str">
        <f>'!!!KATILIMCI LİSTESİ!!!'!D1109</f>
        <v>TR680001200133800001194306</v>
      </c>
      <c r="F1113" s="202">
        <f>'2-Bordro'!G1112</f>
        <v>19250</v>
      </c>
      <c r="G1113" s="203">
        <v>0</v>
      </c>
      <c r="H1113" s="204">
        <f t="shared" si="17"/>
        <v>19250</v>
      </c>
      <c r="I1113" s="199">
        <v>1108</v>
      </c>
    </row>
    <row r="1114" spans="2:9" ht="16.5" customHeight="1" x14ac:dyDescent="0.25">
      <c r="B1114" s="199">
        <v>1109</v>
      </c>
      <c r="C1114" s="200" t="str">
        <f>'!!!KATILIMCI LİSTESİ!!!'!B1110</f>
        <v>NURSİMA KÜTÜZ</v>
      </c>
      <c r="D1114" s="201" t="str">
        <f>'!!!KATILIMCI LİSTESİ!!!'!C1110</f>
        <v>38266353646</v>
      </c>
      <c r="E1114" s="199" t="str">
        <f>'!!!KATILIMCI LİSTESİ!!!'!D1110</f>
        <v>TR360001200133800001206813</v>
      </c>
      <c r="F1114" s="202">
        <f>'2-Bordro'!G1113</f>
        <v>13750</v>
      </c>
      <c r="G1114" s="203">
        <v>0</v>
      </c>
      <c r="H1114" s="204">
        <f t="shared" si="17"/>
        <v>13750</v>
      </c>
      <c r="I1114" s="199">
        <v>1109</v>
      </c>
    </row>
    <row r="1115" spans="2:9" ht="16.5" customHeight="1" x14ac:dyDescent="0.25">
      <c r="B1115" s="199">
        <v>1110</v>
      </c>
      <c r="C1115" s="200" t="str">
        <f>'!!!KATILIMCI LİSTESİ!!!'!B1111</f>
        <v>NURTEN DENİZ YILGIN</v>
      </c>
      <c r="D1115" s="201" t="str">
        <f>'!!!KATILIMCI LİSTESİ!!!'!C1111</f>
        <v>27832708300</v>
      </c>
      <c r="E1115" s="199" t="str">
        <f>'!!!KATILIMCI LİSTESİ!!!'!D1111</f>
        <v>TR060001200133800001162733</v>
      </c>
      <c r="F1115" s="202">
        <f>'2-Bordro'!G1114</f>
        <v>19250</v>
      </c>
      <c r="G1115" s="203">
        <v>0</v>
      </c>
      <c r="H1115" s="204">
        <f t="shared" si="17"/>
        <v>19250</v>
      </c>
      <c r="I1115" s="199">
        <v>1110</v>
      </c>
    </row>
    <row r="1116" spans="2:9" ht="16.5" customHeight="1" x14ac:dyDescent="0.25">
      <c r="B1116" s="199">
        <v>1111</v>
      </c>
      <c r="C1116" s="200" t="str">
        <f>'!!!KATILIMCI LİSTESİ!!!'!B1112</f>
        <v>NURULLAH EGE YİGİT</v>
      </c>
      <c r="D1116" s="201" t="str">
        <f>'!!!KATILIMCI LİSTESİ!!!'!C1112</f>
        <v>33388531576</v>
      </c>
      <c r="E1116" s="199" t="str">
        <f>'!!!KATILIMCI LİSTESİ!!!'!D1112</f>
        <v>TR250001200133800001196923</v>
      </c>
      <c r="F1116" s="202">
        <f>'2-Bordro'!G1115</f>
        <v>19250</v>
      </c>
      <c r="G1116" s="203">
        <v>0</v>
      </c>
      <c r="H1116" s="204">
        <f t="shared" si="17"/>
        <v>19250</v>
      </c>
      <c r="I1116" s="199">
        <v>1111</v>
      </c>
    </row>
    <row r="1117" spans="2:9" ht="16.5" customHeight="1" x14ac:dyDescent="0.25">
      <c r="B1117" s="199">
        <v>1112</v>
      </c>
      <c r="C1117" s="200" t="str">
        <f>'!!!KATILIMCI LİSTESİ!!!'!B1113</f>
        <v>OĞUZ KÜTÜKOĞLU</v>
      </c>
      <c r="D1117" s="201" t="str">
        <f>'!!!KATILIMCI LİSTESİ!!!'!C1113</f>
        <v>10025641010</v>
      </c>
      <c r="E1117" s="199" t="str">
        <f>'!!!KATILIMCI LİSTESİ!!!'!D1113</f>
        <v>TR420001200133800001184298</v>
      </c>
      <c r="F1117" s="202">
        <f>'2-Bordro'!G1116</f>
        <v>16500</v>
      </c>
      <c r="G1117" s="203">
        <v>0</v>
      </c>
      <c r="H1117" s="204">
        <f t="shared" si="17"/>
        <v>16500</v>
      </c>
      <c r="I1117" s="199">
        <v>1112</v>
      </c>
    </row>
    <row r="1118" spans="2:9" ht="16.5" customHeight="1" x14ac:dyDescent="0.25">
      <c r="B1118" s="199">
        <v>1113</v>
      </c>
      <c r="C1118" s="200" t="str">
        <f>'!!!KATILIMCI LİSTESİ!!!'!B1114</f>
        <v>OĞUZ USLU</v>
      </c>
      <c r="D1118" s="201" t="str">
        <f>'!!!KATILIMCI LİSTESİ!!!'!C1114</f>
        <v>28099707372</v>
      </c>
      <c r="E1118" s="199" t="str">
        <f>'!!!KATILIMCI LİSTESİ!!!'!D1114</f>
        <v>TR680001200133800001182763</v>
      </c>
      <c r="F1118" s="202">
        <f>'2-Bordro'!G1117</f>
        <v>19250</v>
      </c>
      <c r="G1118" s="203">
        <v>0</v>
      </c>
      <c r="H1118" s="204">
        <f t="shared" si="17"/>
        <v>19250</v>
      </c>
      <c r="I1118" s="199">
        <v>1113</v>
      </c>
    </row>
    <row r="1119" spans="2:9" ht="16.5" customHeight="1" x14ac:dyDescent="0.25">
      <c r="B1119" s="199">
        <v>1114</v>
      </c>
      <c r="C1119" s="200" t="str">
        <f>'!!!KATILIMCI LİSTESİ!!!'!B1115</f>
        <v>OĞUZHAN GÖZAÇAR</v>
      </c>
      <c r="D1119" s="201" t="str">
        <f>'!!!KATILIMCI LİSTESİ!!!'!C1115</f>
        <v>10163301296</v>
      </c>
      <c r="E1119" s="199" t="str">
        <f>'!!!KATILIMCI LİSTESİ!!!'!D1115</f>
        <v>TR430001200133800001186705</v>
      </c>
      <c r="F1119" s="202">
        <f>'2-Bordro'!G1118</f>
        <v>16500</v>
      </c>
      <c r="G1119" s="203">
        <v>0</v>
      </c>
      <c r="H1119" s="204">
        <f t="shared" si="17"/>
        <v>16500</v>
      </c>
      <c r="I1119" s="199">
        <v>1114</v>
      </c>
    </row>
    <row r="1120" spans="2:9" ht="16.5" customHeight="1" x14ac:dyDescent="0.25">
      <c r="B1120" s="199">
        <v>1115</v>
      </c>
      <c r="C1120" s="200" t="str">
        <f>'!!!KATILIMCI LİSTESİ!!!'!B1116</f>
        <v>OĞUZHAN GÜNEŞ</v>
      </c>
      <c r="D1120" s="201" t="str">
        <f>'!!!KATILIMCI LİSTESİ!!!'!C1116</f>
        <v>10811971772</v>
      </c>
      <c r="E1120" s="199" t="str">
        <f>'!!!KATILIMCI LİSTESİ!!!'!D1116</f>
        <v>TR620001200930100001028984</v>
      </c>
      <c r="F1120" s="202">
        <f>'2-Bordro'!G1119</f>
        <v>17875</v>
      </c>
      <c r="G1120" s="203">
        <v>0</v>
      </c>
      <c r="H1120" s="204">
        <f t="shared" si="17"/>
        <v>17875</v>
      </c>
      <c r="I1120" s="199">
        <v>1115</v>
      </c>
    </row>
    <row r="1121" spans="2:9" ht="16.5" customHeight="1" x14ac:dyDescent="0.25">
      <c r="B1121" s="199">
        <v>1116</v>
      </c>
      <c r="C1121" s="200" t="str">
        <f>'!!!KATILIMCI LİSTESİ!!!'!B1117</f>
        <v>ÖKKEŞ AKAY</v>
      </c>
      <c r="D1121" s="201" t="str">
        <f>'!!!KATILIMCI LİSTESİ!!!'!C1117</f>
        <v>17486053420</v>
      </c>
      <c r="E1121" s="199" t="str">
        <f>'!!!KATILIMCI LİSTESİ!!!'!D1117</f>
        <v>TR280001001631922900935002</v>
      </c>
      <c r="F1121" s="202">
        <f>'2-Bordro'!G1120</f>
        <v>12375</v>
      </c>
      <c r="G1121" s="203">
        <v>0</v>
      </c>
      <c r="H1121" s="204">
        <f t="shared" si="17"/>
        <v>12375</v>
      </c>
      <c r="I1121" s="199">
        <v>1116</v>
      </c>
    </row>
    <row r="1122" spans="2:9" ht="16.5" customHeight="1" x14ac:dyDescent="0.25">
      <c r="B1122" s="199">
        <v>1117</v>
      </c>
      <c r="C1122" s="200" t="str">
        <f>'!!!KATILIMCI LİSTESİ!!!'!B1118</f>
        <v>ÖKKEŞ POLAT</v>
      </c>
      <c r="D1122" s="201" t="str">
        <f>'!!!KATILIMCI LİSTESİ!!!'!C1118</f>
        <v>15752111294</v>
      </c>
      <c r="E1122" s="199" t="str">
        <f>'!!!KATILIMCI LİSTESİ!!!'!D1118</f>
        <v>TR320001200133800001177591</v>
      </c>
      <c r="F1122" s="202">
        <f>'2-Bordro'!G1121</f>
        <v>19250</v>
      </c>
      <c r="G1122" s="203">
        <v>0</v>
      </c>
      <c r="H1122" s="204">
        <f t="shared" si="17"/>
        <v>19250</v>
      </c>
      <c r="I1122" s="199">
        <v>1117</v>
      </c>
    </row>
    <row r="1123" spans="2:9" ht="16.5" customHeight="1" x14ac:dyDescent="0.25">
      <c r="B1123" s="199">
        <v>1118</v>
      </c>
      <c r="C1123" s="200" t="str">
        <f>'!!!KATILIMCI LİSTESİ!!!'!B1119</f>
        <v>ÖMER EFETÜRK</v>
      </c>
      <c r="D1123" s="201" t="str">
        <f>'!!!KATILIMCI LİSTESİ!!!'!C1119</f>
        <v>44243050798</v>
      </c>
      <c r="E1123" s="199" t="str">
        <f>'!!!KATILIMCI LİSTESİ!!!'!D1119</f>
        <v>TR050001200133800001182151</v>
      </c>
      <c r="F1123" s="202">
        <f>'2-Bordro'!G1122</f>
        <v>19250</v>
      </c>
      <c r="G1123" s="203">
        <v>0</v>
      </c>
      <c r="H1123" s="204">
        <f t="shared" si="17"/>
        <v>19250</v>
      </c>
      <c r="I1123" s="199">
        <v>1118</v>
      </c>
    </row>
    <row r="1124" spans="2:9" ht="16.5" customHeight="1" x14ac:dyDescent="0.25">
      <c r="B1124" s="199">
        <v>1119</v>
      </c>
      <c r="C1124" s="200" t="str">
        <f>'!!!KATILIMCI LİSTESİ!!!'!B1120</f>
        <v>ÖMER GÜLER</v>
      </c>
      <c r="D1124" s="201" t="str">
        <f>'!!!KATILIMCI LİSTESİ!!!'!C1120</f>
        <v>46201106370</v>
      </c>
      <c r="E1124" s="199" t="str">
        <f>'!!!KATILIMCI LİSTESİ!!!'!D1120</f>
        <v>TR630001200133800001197500</v>
      </c>
      <c r="F1124" s="202">
        <f>'2-Bordro'!G1123</f>
        <v>19250</v>
      </c>
      <c r="G1124" s="203">
        <v>0</v>
      </c>
      <c r="H1124" s="204">
        <f t="shared" si="17"/>
        <v>19250</v>
      </c>
      <c r="I1124" s="199">
        <v>1119</v>
      </c>
    </row>
    <row r="1125" spans="2:9" ht="16.5" customHeight="1" x14ac:dyDescent="0.25">
      <c r="B1125" s="199">
        <v>1120</v>
      </c>
      <c r="C1125" s="200" t="str">
        <f>'!!!KATILIMCI LİSTESİ!!!'!B1121</f>
        <v>ÖMER KARAMAN</v>
      </c>
      <c r="D1125" s="201" t="str">
        <f>'!!!KATILIMCI LİSTESİ!!!'!C1121</f>
        <v>14048955994</v>
      </c>
      <c r="E1125" s="199" t="str">
        <f>'!!!KATILIMCI LİSTESİ!!!'!D1121</f>
        <v>TR050001200133800001195537</v>
      </c>
      <c r="F1125" s="202">
        <f>'2-Bordro'!G1124</f>
        <v>12375</v>
      </c>
      <c r="G1125" s="203">
        <v>0</v>
      </c>
      <c r="H1125" s="204">
        <f t="shared" si="17"/>
        <v>12375</v>
      </c>
      <c r="I1125" s="199">
        <v>1120</v>
      </c>
    </row>
    <row r="1126" spans="2:9" ht="16.5" customHeight="1" x14ac:dyDescent="0.25">
      <c r="B1126" s="199">
        <v>1121</v>
      </c>
      <c r="C1126" s="200" t="str">
        <f>'!!!KATILIMCI LİSTESİ!!!'!B1122</f>
        <v>ÖMER ŞAHAN</v>
      </c>
      <c r="D1126" s="201" t="str">
        <f>'!!!KATILIMCI LİSTESİ!!!'!C1122</f>
        <v>10875165148</v>
      </c>
      <c r="E1126" s="199" t="str">
        <f>'!!!KATILIMCI LİSTESİ!!!'!D1122</f>
        <v>TR920001200133800001192322</v>
      </c>
      <c r="F1126" s="202">
        <f>'2-Bordro'!G1125</f>
        <v>5500</v>
      </c>
      <c r="G1126" s="203">
        <v>0</v>
      </c>
      <c r="H1126" s="204">
        <f t="shared" si="17"/>
        <v>5500</v>
      </c>
      <c r="I1126" s="199">
        <v>1121</v>
      </c>
    </row>
    <row r="1127" spans="2:9" ht="16.5" customHeight="1" x14ac:dyDescent="0.25">
      <c r="B1127" s="199">
        <v>1122</v>
      </c>
      <c r="C1127" s="200" t="str">
        <f>'!!!KATILIMCI LİSTESİ!!!'!B1123</f>
        <v>ÖMER TİRYAKİ</v>
      </c>
      <c r="D1127" s="201" t="str">
        <f>'!!!KATILIMCI LİSTESİ!!!'!C1123</f>
        <v>37669951466</v>
      </c>
      <c r="E1127" s="199" t="str">
        <f>'!!!KATILIMCI LİSTESİ!!!'!D1123</f>
        <v>TR210001200129400001342521</v>
      </c>
      <c r="F1127" s="202">
        <f>'2-Bordro'!G1126</f>
        <v>19250</v>
      </c>
      <c r="G1127" s="203">
        <v>0</v>
      </c>
      <c r="H1127" s="204">
        <f t="shared" si="17"/>
        <v>19250</v>
      </c>
      <c r="I1127" s="199">
        <v>1122</v>
      </c>
    </row>
    <row r="1128" spans="2:9" ht="16.5" customHeight="1" x14ac:dyDescent="0.25">
      <c r="B1128" s="199">
        <v>1123</v>
      </c>
      <c r="C1128" s="200" t="str">
        <f>'!!!KATILIMCI LİSTESİ!!!'!B1124</f>
        <v>ÖMER YILDIZ</v>
      </c>
      <c r="D1128" s="201" t="str">
        <f>'!!!KATILIMCI LİSTESİ!!!'!C1124</f>
        <v>15266136752</v>
      </c>
      <c r="E1128" s="199" t="str">
        <f>'!!!KATILIMCI LİSTESİ!!!'!D1124</f>
        <v>TR490001200133800001195909</v>
      </c>
      <c r="F1128" s="202">
        <f>'2-Bordro'!G1127</f>
        <v>15125</v>
      </c>
      <c r="G1128" s="203">
        <v>0</v>
      </c>
      <c r="H1128" s="204">
        <f t="shared" si="17"/>
        <v>15125</v>
      </c>
      <c r="I1128" s="199">
        <v>1123</v>
      </c>
    </row>
    <row r="1129" spans="2:9" ht="16.5" customHeight="1" x14ac:dyDescent="0.25">
      <c r="B1129" s="199">
        <v>1124</v>
      </c>
      <c r="C1129" s="200" t="str">
        <f>'!!!KATILIMCI LİSTESİ!!!'!B1125</f>
        <v>ÖMER BAKİ POLAT</v>
      </c>
      <c r="D1129" s="201" t="str">
        <f>'!!!KATILIMCI LİSTESİ!!!'!C1125</f>
        <v>28987669904</v>
      </c>
      <c r="E1129" s="199" t="str">
        <f>'!!!KATILIMCI LİSTESİ!!!'!D1125</f>
        <v>TR600001000280846732705001</v>
      </c>
      <c r="F1129" s="202">
        <f>'2-Bordro'!G1128</f>
        <v>5500</v>
      </c>
      <c r="G1129" s="203">
        <v>0</v>
      </c>
      <c r="H1129" s="204">
        <f t="shared" si="17"/>
        <v>5500</v>
      </c>
      <c r="I1129" s="199">
        <v>1124</v>
      </c>
    </row>
    <row r="1130" spans="2:9" ht="16.5" customHeight="1" x14ac:dyDescent="0.25">
      <c r="B1130" s="199">
        <v>1125</v>
      </c>
      <c r="C1130" s="200" t="str">
        <f>'!!!KATILIMCI LİSTESİ!!!'!B1126</f>
        <v>ÖMER FARUK ÇELİK</v>
      </c>
      <c r="D1130" s="201" t="str">
        <f>'!!!KATILIMCI LİSTESİ!!!'!C1126</f>
        <v>13268204196</v>
      </c>
      <c r="E1130" s="199" t="str">
        <f>'!!!KATILIMCI LİSTESİ!!!'!D1126</f>
        <v>TR830001200133800001200147</v>
      </c>
      <c r="F1130" s="202">
        <f>'2-Bordro'!G1129</f>
        <v>17875</v>
      </c>
      <c r="G1130" s="203">
        <v>0</v>
      </c>
      <c r="H1130" s="204">
        <f t="shared" si="17"/>
        <v>17875</v>
      </c>
      <c r="I1130" s="199">
        <v>1125</v>
      </c>
    </row>
    <row r="1131" spans="2:9" ht="16.5" customHeight="1" x14ac:dyDescent="0.25">
      <c r="B1131" s="199">
        <v>1126</v>
      </c>
      <c r="C1131" s="200" t="str">
        <f>'!!!KATILIMCI LİSTESİ!!!'!B1127</f>
        <v>ÖMER FARUK CEYLAN</v>
      </c>
      <c r="D1131" s="201" t="str">
        <f>'!!!KATILIMCI LİSTESİ!!!'!C1127</f>
        <v>48133816464</v>
      </c>
      <c r="E1131" s="199" t="str">
        <f>'!!!KATILIMCI LİSTESİ!!!'!D1127</f>
        <v>TR360001200145500001112817</v>
      </c>
      <c r="F1131" s="202">
        <f>'2-Bordro'!G1130</f>
        <v>19250</v>
      </c>
      <c r="G1131" s="203">
        <v>0</v>
      </c>
      <c r="H1131" s="204">
        <f t="shared" si="17"/>
        <v>19250</v>
      </c>
      <c r="I1131" s="199">
        <v>1126</v>
      </c>
    </row>
    <row r="1132" spans="2:9" ht="16.5" customHeight="1" x14ac:dyDescent="0.25">
      <c r="B1132" s="199">
        <v>1127</v>
      </c>
      <c r="C1132" s="200" t="str">
        <f>'!!!KATILIMCI LİSTESİ!!!'!B1128</f>
        <v>ÖMER FARUK DENİZ</v>
      </c>
      <c r="D1132" s="201" t="str">
        <f>'!!!KATILIMCI LİSTESİ!!!'!C1128</f>
        <v>10688356108</v>
      </c>
      <c r="E1132" s="199" t="str">
        <f>'!!!KATILIMCI LİSTESİ!!!'!D1128</f>
        <v>TR780001200133800001184523</v>
      </c>
      <c r="F1132" s="202">
        <f>'2-Bordro'!G1131</f>
        <v>19250</v>
      </c>
      <c r="G1132" s="203">
        <v>0</v>
      </c>
      <c r="H1132" s="204">
        <f t="shared" si="17"/>
        <v>19250</v>
      </c>
      <c r="I1132" s="199">
        <v>1127</v>
      </c>
    </row>
    <row r="1133" spans="2:9" ht="16.5" customHeight="1" x14ac:dyDescent="0.25">
      <c r="B1133" s="199">
        <v>1128</v>
      </c>
      <c r="C1133" s="200" t="str">
        <f>'!!!KATILIMCI LİSTESİ!!!'!B1129</f>
        <v>ÖMER FARUK GÖKÇE</v>
      </c>
      <c r="D1133" s="201" t="str">
        <f>'!!!KATILIMCI LİSTESİ!!!'!C1129</f>
        <v>12068295564</v>
      </c>
      <c r="E1133" s="199" t="str">
        <f>'!!!KATILIMCI LİSTESİ!!!'!D1129</f>
        <v>TR880001200922600001043053</v>
      </c>
      <c r="F1133" s="202">
        <f>'2-Bordro'!G1132</f>
        <v>9625</v>
      </c>
      <c r="G1133" s="203">
        <v>0</v>
      </c>
      <c r="H1133" s="204">
        <f t="shared" si="17"/>
        <v>9625</v>
      </c>
      <c r="I1133" s="199">
        <v>1128</v>
      </c>
    </row>
    <row r="1134" spans="2:9" ht="16.5" customHeight="1" x14ac:dyDescent="0.25">
      <c r="B1134" s="199">
        <v>1129</v>
      </c>
      <c r="C1134" s="200" t="str">
        <f>'!!!KATILIMCI LİSTESİ!!!'!B1130</f>
        <v>ÖMER FARUK GÜDÜMEN</v>
      </c>
      <c r="D1134" s="201" t="str">
        <f>'!!!KATILIMCI LİSTESİ!!!'!C1130</f>
        <v>19067000496</v>
      </c>
      <c r="E1134" s="199" t="str">
        <f>'!!!KATILIMCI LİSTESİ!!!'!D1130</f>
        <v>TR830001200133800001199274</v>
      </c>
      <c r="F1134" s="202">
        <f>'2-Bordro'!G1133</f>
        <v>19250</v>
      </c>
      <c r="G1134" s="203">
        <v>0</v>
      </c>
      <c r="H1134" s="204">
        <f t="shared" si="17"/>
        <v>19250</v>
      </c>
      <c r="I1134" s="199">
        <v>1129</v>
      </c>
    </row>
    <row r="1135" spans="2:9" ht="16.5" customHeight="1" x14ac:dyDescent="0.25">
      <c r="B1135" s="199">
        <v>1130</v>
      </c>
      <c r="C1135" s="200" t="str">
        <f>'!!!KATILIMCI LİSTESİ!!!'!B1131</f>
        <v>ÖMER FARUK YAMAN</v>
      </c>
      <c r="D1135" s="201" t="str">
        <f>'!!!KATILIMCI LİSTESİ!!!'!C1131</f>
        <v>12923054770</v>
      </c>
      <c r="E1135" s="199" t="str">
        <f>'!!!KATILIMCI LİSTESİ!!!'!D1131</f>
        <v>TR020001200133800001195009</v>
      </c>
      <c r="F1135" s="202">
        <f>'2-Bordro'!G1134</f>
        <v>12375</v>
      </c>
      <c r="G1135" s="203">
        <v>0</v>
      </c>
      <c r="H1135" s="204">
        <f t="shared" si="17"/>
        <v>12375</v>
      </c>
      <c r="I1135" s="199">
        <v>1130</v>
      </c>
    </row>
    <row r="1136" spans="2:9" ht="16.5" customHeight="1" x14ac:dyDescent="0.25">
      <c r="B1136" s="199">
        <v>1131</v>
      </c>
      <c r="C1136" s="200" t="str">
        <f>'!!!KATILIMCI LİSTESİ!!!'!B1132</f>
        <v>ÖMER FURKAN ÇİVİ</v>
      </c>
      <c r="D1136" s="201" t="str">
        <f>'!!!KATILIMCI LİSTESİ!!!'!C1132</f>
        <v>34252502104</v>
      </c>
      <c r="E1136" s="199" t="str">
        <f>'!!!KATILIMCI LİSTESİ!!!'!D1132</f>
        <v>TR860001200133800001143639</v>
      </c>
      <c r="F1136" s="202">
        <f>'2-Bordro'!G1135</f>
        <v>19250</v>
      </c>
      <c r="G1136" s="203">
        <v>0</v>
      </c>
      <c r="H1136" s="204">
        <f t="shared" si="17"/>
        <v>19250</v>
      </c>
      <c r="I1136" s="199">
        <v>1131</v>
      </c>
    </row>
    <row r="1137" spans="2:9" ht="16.5" customHeight="1" x14ac:dyDescent="0.25">
      <c r="B1137" s="199">
        <v>1132</v>
      </c>
      <c r="C1137" s="200" t="str">
        <f>'!!!KATILIMCI LİSTESİ!!!'!B1133</f>
        <v>ÖMER MERT KURT</v>
      </c>
      <c r="D1137" s="201" t="str">
        <f>'!!!KATILIMCI LİSTESİ!!!'!C1133</f>
        <v>12402119594</v>
      </c>
      <c r="E1137" s="199" t="str">
        <f>'!!!KATILIMCI LİSTESİ!!!'!D1133</f>
        <v>TR290001200133800001206745</v>
      </c>
      <c r="F1137" s="202">
        <f>'2-Bordro'!G1136</f>
        <v>16500</v>
      </c>
      <c r="G1137" s="203">
        <v>0</v>
      </c>
      <c r="H1137" s="204">
        <f t="shared" si="17"/>
        <v>16500</v>
      </c>
      <c r="I1137" s="199">
        <v>1132</v>
      </c>
    </row>
    <row r="1138" spans="2:9" ht="16.5" customHeight="1" x14ac:dyDescent="0.25">
      <c r="B1138" s="199">
        <v>1133</v>
      </c>
      <c r="C1138" s="200" t="str">
        <f>'!!!KATILIMCI LİSTESİ!!!'!B1134</f>
        <v>ÖMER SALİH KÖMÜRCÜ</v>
      </c>
      <c r="D1138" s="201" t="str">
        <f>'!!!KATILIMCI LİSTESİ!!!'!C1134</f>
        <v>13687309502</v>
      </c>
      <c r="E1138" s="199" t="str">
        <f>'!!!KATILIMCI LİSTESİ!!!'!D1134</f>
        <v>TR030001200133800001165018</v>
      </c>
      <c r="F1138" s="202">
        <f>'2-Bordro'!G1137</f>
        <v>17875</v>
      </c>
      <c r="G1138" s="203">
        <v>0</v>
      </c>
      <c r="H1138" s="204">
        <f t="shared" si="17"/>
        <v>17875</v>
      </c>
      <c r="I1138" s="199">
        <v>1133</v>
      </c>
    </row>
    <row r="1139" spans="2:9" ht="16.5" customHeight="1" x14ac:dyDescent="0.25">
      <c r="B1139" s="199">
        <v>1134</v>
      </c>
      <c r="C1139" s="200" t="str">
        <f>'!!!KATILIMCI LİSTESİ!!!'!B1135</f>
        <v>ONUR ALÇİN</v>
      </c>
      <c r="D1139" s="201" t="str">
        <f>'!!!KATILIMCI LİSTESİ!!!'!C1135</f>
        <v>48343802912</v>
      </c>
      <c r="E1139" s="199" t="str">
        <f>'!!!KATILIMCI LİSTESİ!!!'!D1135</f>
        <v>TR490001200133800001198528</v>
      </c>
      <c r="F1139" s="202">
        <f>'2-Bordro'!G1138</f>
        <v>19250</v>
      </c>
      <c r="G1139" s="203">
        <v>0</v>
      </c>
      <c r="H1139" s="204">
        <f t="shared" si="17"/>
        <v>19250</v>
      </c>
      <c r="I1139" s="199">
        <v>1134</v>
      </c>
    </row>
    <row r="1140" spans="2:9" ht="16.5" customHeight="1" x14ac:dyDescent="0.25">
      <c r="B1140" s="199">
        <v>1135</v>
      </c>
      <c r="C1140" s="200" t="str">
        <f>'!!!KATILIMCI LİSTESİ!!!'!B1136</f>
        <v>ONUR DEMİR</v>
      </c>
      <c r="D1140" s="201" t="str">
        <f>'!!!KATILIMCI LİSTESİ!!!'!C1136</f>
        <v>13046987198</v>
      </c>
      <c r="E1140" s="199" t="str">
        <f>'!!!KATILIMCI LİSTESİ!!!'!D1136</f>
        <v>TR360001200133800001195076</v>
      </c>
      <c r="F1140" s="202">
        <f>'2-Bordro'!G1139</f>
        <v>19250</v>
      </c>
      <c r="G1140" s="203">
        <v>0</v>
      </c>
      <c r="H1140" s="204">
        <f t="shared" si="17"/>
        <v>19250</v>
      </c>
      <c r="I1140" s="199">
        <v>1135</v>
      </c>
    </row>
    <row r="1141" spans="2:9" ht="16.5" customHeight="1" x14ac:dyDescent="0.25">
      <c r="B1141" s="199">
        <v>1136</v>
      </c>
      <c r="C1141" s="200" t="str">
        <f>'!!!KATILIMCI LİSTESİ!!!'!B1137</f>
        <v>ONUR KÜRKÇÜ</v>
      </c>
      <c r="D1141" s="201" t="str">
        <f>'!!!KATILIMCI LİSTESİ!!!'!C1137</f>
        <v>27964703884</v>
      </c>
      <c r="E1141" s="199" t="str">
        <f>'!!!KATILIMCI LİSTESİ!!!'!D1137</f>
        <v>TR600001200133800001186690</v>
      </c>
      <c r="F1141" s="202">
        <f>'2-Bordro'!G1140</f>
        <v>17875</v>
      </c>
      <c r="G1141" s="203">
        <v>0</v>
      </c>
      <c r="H1141" s="204">
        <f t="shared" si="17"/>
        <v>17875</v>
      </c>
      <c r="I1141" s="199">
        <v>1136</v>
      </c>
    </row>
    <row r="1142" spans="2:9" ht="16.5" customHeight="1" x14ac:dyDescent="0.25">
      <c r="B1142" s="199">
        <v>1137</v>
      </c>
      <c r="C1142" s="200" t="str">
        <f>'!!!KATILIMCI LİSTESİ!!!'!B1138</f>
        <v>ORHAN ŞAHİN</v>
      </c>
      <c r="D1142" s="201" t="str">
        <f>'!!!KATILIMCI LİSTESİ!!!'!C1138</f>
        <v>10223297668</v>
      </c>
      <c r="E1142" s="199" t="str">
        <f>'!!!KATILIMCI LİSTESİ!!!'!D1138</f>
        <v>TR860001200133800001163427</v>
      </c>
      <c r="F1142" s="202">
        <f>'2-Bordro'!G1141</f>
        <v>19250</v>
      </c>
      <c r="G1142" s="203">
        <v>0</v>
      </c>
      <c r="H1142" s="204">
        <f t="shared" si="17"/>
        <v>19250</v>
      </c>
      <c r="I1142" s="199">
        <v>1137</v>
      </c>
    </row>
    <row r="1143" spans="2:9" ht="16.5" customHeight="1" x14ac:dyDescent="0.25">
      <c r="B1143" s="199">
        <v>1138</v>
      </c>
      <c r="C1143" s="200" t="str">
        <f>'!!!KATILIMCI LİSTESİ!!!'!B1139</f>
        <v>OSMAN ACAR</v>
      </c>
      <c r="D1143" s="201" t="str">
        <f>'!!!KATILIMCI LİSTESİ!!!'!C1139</f>
        <v>25249579902</v>
      </c>
      <c r="E1143" s="199" t="str">
        <f>'!!!KATILIMCI LİSTESİ!!!'!D1139</f>
        <v>TR470001000089949192605001</v>
      </c>
      <c r="F1143" s="202">
        <f>'2-Bordro'!G1142</f>
        <v>19250</v>
      </c>
      <c r="G1143" s="203">
        <v>0</v>
      </c>
      <c r="H1143" s="204">
        <f t="shared" si="17"/>
        <v>19250</v>
      </c>
      <c r="I1143" s="199">
        <v>1138</v>
      </c>
    </row>
    <row r="1144" spans="2:9" ht="16.5" customHeight="1" x14ac:dyDescent="0.25">
      <c r="B1144" s="199">
        <v>1139</v>
      </c>
      <c r="C1144" s="200" t="str">
        <f>'!!!KATILIMCI LİSTESİ!!!'!B1140</f>
        <v>OSMAN KOÇ</v>
      </c>
      <c r="D1144" s="201" t="str">
        <f>'!!!KATILIMCI LİSTESİ!!!'!C1140</f>
        <v>13086000840</v>
      </c>
      <c r="E1144" s="199" t="str">
        <f>'!!!KATILIMCI LİSTESİ!!!'!D1140</f>
        <v>TR620001200133800001205666</v>
      </c>
      <c r="F1144" s="202">
        <f>'2-Bordro'!G1143</f>
        <v>19250</v>
      </c>
      <c r="G1144" s="203">
        <v>0</v>
      </c>
      <c r="H1144" s="204">
        <f t="shared" si="17"/>
        <v>19250</v>
      </c>
      <c r="I1144" s="199">
        <v>1139</v>
      </c>
    </row>
    <row r="1145" spans="2:9" ht="16.5" customHeight="1" x14ac:dyDescent="0.25">
      <c r="B1145" s="199">
        <v>1140</v>
      </c>
      <c r="C1145" s="200" t="str">
        <f>'!!!KATILIMCI LİSTESİ!!!'!B1141</f>
        <v>ÖZER SEYHAN TALAŞ</v>
      </c>
      <c r="D1145" s="201" t="str">
        <f>'!!!KATILIMCI LİSTESİ!!!'!C1141</f>
        <v>10384660424</v>
      </c>
      <c r="E1145" s="199" t="str">
        <f>'!!!KATILIMCI LİSTESİ!!!'!D1141</f>
        <v>TR080001200133800001191215</v>
      </c>
      <c r="F1145" s="202">
        <f>'2-Bordro'!G1144</f>
        <v>8250</v>
      </c>
      <c r="G1145" s="203">
        <v>0</v>
      </c>
      <c r="H1145" s="204">
        <f t="shared" si="17"/>
        <v>8250</v>
      </c>
      <c r="I1145" s="199">
        <v>1140</v>
      </c>
    </row>
    <row r="1146" spans="2:9" ht="16.5" customHeight="1" x14ac:dyDescent="0.25">
      <c r="B1146" s="199">
        <v>1141</v>
      </c>
      <c r="C1146" s="200" t="str">
        <f>'!!!KATILIMCI LİSTESİ!!!'!B1142</f>
        <v>ÖZGE KORKMAZ</v>
      </c>
      <c r="D1146" s="201" t="str">
        <f>'!!!KATILIMCI LİSTESİ!!!'!C1142</f>
        <v>17252146974</v>
      </c>
      <c r="E1146" s="199" t="str">
        <f>'!!!KATILIMCI LİSTESİ!!!'!D1142</f>
        <v>TR770001200133800001183862</v>
      </c>
      <c r="F1146" s="202">
        <f>'2-Bordro'!G1145</f>
        <v>9625</v>
      </c>
      <c r="G1146" s="203">
        <v>0</v>
      </c>
      <c r="H1146" s="204">
        <f t="shared" si="17"/>
        <v>9625</v>
      </c>
      <c r="I1146" s="199">
        <v>1141</v>
      </c>
    </row>
    <row r="1147" spans="2:9" ht="16.5" customHeight="1" x14ac:dyDescent="0.25">
      <c r="B1147" s="199">
        <v>1142</v>
      </c>
      <c r="C1147" s="200" t="str">
        <f>'!!!KATILIMCI LİSTESİ!!!'!B1143</f>
        <v>ÖZGE SEVİMLİ</v>
      </c>
      <c r="D1147" s="201" t="str">
        <f>'!!!KATILIMCI LİSTESİ!!!'!C1143</f>
        <v>47506049140</v>
      </c>
      <c r="E1147" s="199" t="str">
        <f>'!!!KATILIMCI LİSTESİ!!!'!D1143</f>
        <v>TR130001200133800001160376</v>
      </c>
      <c r="F1147" s="202">
        <f>'2-Bordro'!G1146</f>
        <v>4125</v>
      </c>
      <c r="G1147" s="203">
        <v>0</v>
      </c>
      <c r="H1147" s="204">
        <f t="shared" si="17"/>
        <v>4125</v>
      </c>
      <c r="I1147" s="199">
        <v>1142</v>
      </c>
    </row>
    <row r="1148" spans="2:9" ht="16.5" customHeight="1" x14ac:dyDescent="0.25">
      <c r="B1148" s="199">
        <v>1143</v>
      </c>
      <c r="C1148" s="200" t="str">
        <f>'!!!KATILIMCI LİSTESİ!!!'!B1144</f>
        <v>ÖZGÜR ÖZÇELİK</v>
      </c>
      <c r="D1148" s="201" t="str">
        <f>'!!!KATILIMCI LİSTESİ!!!'!C1144</f>
        <v>47023241362</v>
      </c>
      <c r="E1148" s="199" t="str">
        <f>'!!!KATILIMCI LİSTESİ!!!'!D1144</f>
        <v>TR020001200133800001179974</v>
      </c>
      <c r="F1148" s="202">
        <f>'2-Bordro'!G1147</f>
        <v>19250</v>
      </c>
      <c r="G1148" s="203">
        <v>0</v>
      </c>
      <c r="H1148" s="204">
        <f t="shared" si="17"/>
        <v>19250</v>
      </c>
      <c r="I1148" s="199">
        <v>1143</v>
      </c>
    </row>
    <row r="1149" spans="2:9" ht="16.5" customHeight="1" x14ac:dyDescent="0.25">
      <c r="B1149" s="199">
        <v>1144</v>
      </c>
      <c r="C1149" s="200" t="str">
        <f>'!!!KATILIMCI LİSTESİ!!!'!B1145</f>
        <v>ÖZGÜR ÖZTURHAN</v>
      </c>
      <c r="D1149" s="201" t="str">
        <f>'!!!KATILIMCI LİSTESİ!!!'!C1145</f>
        <v>10649503930</v>
      </c>
      <c r="E1149" s="199" t="str">
        <f>'!!!KATILIMCI LİSTESİ!!!'!D1145</f>
        <v>TR900001200133800001191873</v>
      </c>
      <c r="F1149" s="202">
        <f>'2-Bordro'!G1148</f>
        <v>19250</v>
      </c>
      <c r="G1149" s="203">
        <v>0</v>
      </c>
      <c r="H1149" s="204">
        <f t="shared" si="17"/>
        <v>19250</v>
      </c>
      <c r="I1149" s="199">
        <v>1144</v>
      </c>
    </row>
    <row r="1150" spans="2:9" ht="16.5" customHeight="1" x14ac:dyDescent="0.25">
      <c r="B1150" s="199">
        <v>1145</v>
      </c>
      <c r="C1150" s="200" t="str">
        <f>'!!!KATILIMCI LİSTESİ!!!'!B1146</f>
        <v>ÖZLEM EKGÜ</v>
      </c>
      <c r="D1150" s="201" t="str">
        <f>'!!!KATILIMCI LİSTESİ!!!'!C1146</f>
        <v>10988803838</v>
      </c>
      <c r="E1150" s="199" t="str">
        <f>'!!!KATILIMCI LİSTESİ!!!'!D1146</f>
        <v>TR740001200133800001192549</v>
      </c>
      <c r="F1150" s="202">
        <f>'2-Bordro'!G1149</f>
        <v>12375</v>
      </c>
      <c r="G1150" s="203">
        <v>0</v>
      </c>
      <c r="H1150" s="204">
        <f t="shared" si="17"/>
        <v>12375</v>
      </c>
      <c r="I1150" s="199">
        <v>1145</v>
      </c>
    </row>
    <row r="1151" spans="2:9" ht="16.5" customHeight="1" x14ac:dyDescent="0.25">
      <c r="B1151" s="199">
        <v>1146</v>
      </c>
      <c r="C1151" s="200" t="str">
        <f>'!!!KATILIMCI LİSTESİ!!!'!B1147</f>
        <v>ÖZLEM KAPLAN</v>
      </c>
      <c r="D1151" s="201" t="str">
        <f>'!!!KATILIMCI LİSTESİ!!!'!C1147</f>
        <v>10508278900</v>
      </c>
      <c r="E1151" s="199" t="str">
        <f>'!!!KATILIMCI LİSTESİ!!!'!D1147</f>
        <v>TR930001200133800001163786</v>
      </c>
      <c r="F1151" s="202">
        <f>'2-Bordro'!G1150</f>
        <v>17875</v>
      </c>
      <c r="G1151" s="203">
        <v>0</v>
      </c>
      <c r="H1151" s="204">
        <f t="shared" si="17"/>
        <v>17875</v>
      </c>
      <c r="I1151" s="199">
        <v>1146</v>
      </c>
    </row>
    <row r="1152" spans="2:9" ht="16.5" customHeight="1" x14ac:dyDescent="0.25">
      <c r="B1152" s="199">
        <v>1147</v>
      </c>
      <c r="C1152" s="200" t="str">
        <f>'!!!KATILIMCI LİSTESİ!!!'!B1148</f>
        <v>ÖZLEM PARLAK</v>
      </c>
      <c r="D1152" s="201" t="str">
        <f>'!!!KATILIMCI LİSTESİ!!!'!C1148</f>
        <v>17858600498</v>
      </c>
      <c r="E1152" s="199" t="str">
        <f>'!!!KATILIMCI LİSTESİ!!!'!D1148</f>
        <v>TR440001200133800001209482</v>
      </c>
      <c r="F1152" s="202">
        <f>'2-Bordro'!G1151</f>
        <v>17875</v>
      </c>
      <c r="G1152" s="203">
        <v>0</v>
      </c>
      <c r="H1152" s="204">
        <f t="shared" si="17"/>
        <v>17875</v>
      </c>
      <c r="I1152" s="199">
        <v>1147</v>
      </c>
    </row>
    <row r="1153" spans="2:9" ht="16.5" customHeight="1" x14ac:dyDescent="0.25">
      <c r="B1153" s="199">
        <v>1148</v>
      </c>
      <c r="C1153" s="200" t="str">
        <f>'!!!KATILIMCI LİSTESİ!!!'!B1149</f>
        <v>ÖZLEM SAÇLIOĞLU</v>
      </c>
      <c r="D1153" s="201" t="str">
        <f>'!!!KATILIMCI LİSTESİ!!!'!C1149</f>
        <v>41260268762</v>
      </c>
      <c r="E1153" s="199" t="str">
        <f>'!!!KATILIMCI LİSTESİ!!!'!D1149</f>
        <v>TR180001200133800001169695</v>
      </c>
      <c r="F1153" s="202">
        <f>'2-Bordro'!G1152</f>
        <v>17875</v>
      </c>
      <c r="G1153" s="203">
        <v>0</v>
      </c>
      <c r="H1153" s="204">
        <f t="shared" si="17"/>
        <v>17875</v>
      </c>
      <c r="I1153" s="199">
        <v>1148</v>
      </c>
    </row>
    <row r="1154" spans="2:9" ht="16.5" customHeight="1" x14ac:dyDescent="0.25">
      <c r="B1154" s="199">
        <v>1149</v>
      </c>
      <c r="C1154" s="200" t="str">
        <f>'!!!KATILIMCI LİSTESİ!!!'!B1150</f>
        <v>ÖZNUR EKİNCİ</v>
      </c>
      <c r="D1154" s="201" t="str">
        <f>'!!!KATILIMCI LİSTESİ!!!'!C1150</f>
        <v>19214790744</v>
      </c>
      <c r="E1154" s="199" t="str">
        <f>'!!!KATILIMCI LİSTESİ!!!'!D1150</f>
        <v>TR890001200133800001206053</v>
      </c>
      <c r="F1154" s="202">
        <f>'2-Bordro'!G1153</f>
        <v>19250</v>
      </c>
      <c r="G1154" s="203">
        <v>0</v>
      </c>
      <c r="H1154" s="204">
        <f t="shared" si="17"/>
        <v>19250</v>
      </c>
      <c r="I1154" s="199">
        <v>1149</v>
      </c>
    </row>
    <row r="1155" spans="2:9" ht="16.5" customHeight="1" x14ac:dyDescent="0.25">
      <c r="B1155" s="199">
        <v>1150</v>
      </c>
      <c r="C1155" s="200" t="str">
        <f>'!!!KATILIMCI LİSTESİ!!!'!B1151</f>
        <v>PELDANUR İPEK</v>
      </c>
      <c r="D1155" s="201" t="str">
        <f>'!!!KATILIMCI LİSTESİ!!!'!C1151</f>
        <v>16279939118</v>
      </c>
      <c r="E1155" s="199" t="str">
        <f>'!!!KATILIMCI LİSTESİ!!!'!D1151</f>
        <v>TR120001200133800001162819</v>
      </c>
      <c r="F1155" s="202">
        <f>'2-Bordro'!G1154</f>
        <v>9625</v>
      </c>
      <c r="G1155" s="203">
        <v>0</v>
      </c>
      <c r="H1155" s="204">
        <f t="shared" si="17"/>
        <v>9625</v>
      </c>
      <c r="I1155" s="199">
        <v>1150</v>
      </c>
    </row>
    <row r="1156" spans="2:9" ht="16.5" customHeight="1" x14ac:dyDescent="0.25">
      <c r="B1156" s="199">
        <v>1151</v>
      </c>
      <c r="C1156" s="200" t="str">
        <f>'!!!KATILIMCI LİSTESİ!!!'!B1152</f>
        <v>PELİN EKENEL</v>
      </c>
      <c r="D1156" s="201" t="str">
        <f>'!!!KATILIMCI LİSTESİ!!!'!C1152</f>
        <v>14972203840</v>
      </c>
      <c r="E1156" s="199" t="str">
        <f>'!!!KATILIMCI LİSTESİ!!!'!D1152</f>
        <v>TR400001200133800001165322</v>
      </c>
      <c r="F1156" s="202">
        <f>'2-Bordro'!G1155</f>
        <v>19250</v>
      </c>
      <c r="G1156" s="203">
        <v>0</v>
      </c>
      <c r="H1156" s="204">
        <f t="shared" si="17"/>
        <v>19250</v>
      </c>
      <c r="I1156" s="199">
        <v>1151</v>
      </c>
    </row>
    <row r="1157" spans="2:9" ht="16.5" customHeight="1" x14ac:dyDescent="0.25">
      <c r="B1157" s="199">
        <v>1152</v>
      </c>
      <c r="C1157" s="200" t="str">
        <f>'!!!KATILIMCI LİSTESİ!!!'!B1153</f>
        <v>PERİHAN SAĞLAM</v>
      </c>
      <c r="D1157" s="201" t="str">
        <f>'!!!KATILIMCI LİSTESİ!!!'!C1153</f>
        <v>14747152786</v>
      </c>
      <c r="E1157" s="199" t="str">
        <f>'!!!KATILIMCI LİSTESİ!!!'!D1153</f>
        <v>TR190001200133800001195770</v>
      </c>
      <c r="F1157" s="202">
        <f>'2-Bordro'!G1156</f>
        <v>19250</v>
      </c>
      <c r="G1157" s="203">
        <v>0</v>
      </c>
      <c r="H1157" s="204">
        <f t="shared" si="17"/>
        <v>19250</v>
      </c>
      <c r="I1157" s="199">
        <v>1152</v>
      </c>
    </row>
    <row r="1158" spans="2:9" ht="16.5" customHeight="1" x14ac:dyDescent="0.25">
      <c r="B1158" s="199">
        <v>1153</v>
      </c>
      <c r="C1158" s="200" t="str">
        <f>'!!!KATILIMCI LİSTESİ!!!'!B1154</f>
        <v>PINAR MAMAY</v>
      </c>
      <c r="D1158" s="201" t="str">
        <f>'!!!KATILIMCI LİSTESİ!!!'!C1154</f>
        <v>14702941288</v>
      </c>
      <c r="E1158" s="199" t="str">
        <f>'!!!KATILIMCI LİSTESİ!!!'!D1154</f>
        <v>TR470001200133800001206130</v>
      </c>
      <c r="F1158" s="202">
        <f>'2-Bordro'!G1157</f>
        <v>19250</v>
      </c>
      <c r="G1158" s="203">
        <v>0</v>
      </c>
      <c r="H1158" s="204">
        <f t="shared" ref="H1158:H1221" si="18">F1158-G1158</f>
        <v>19250</v>
      </c>
      <c r="I1158" s="199">
        <v>1153</v>
      </c>
    </row>
    <row r="1159" spans="2:9" ht="16.5" customHeight="1" x14ac:dyDescent="0.25">
      <c r="B1159" s="199">
        <v>1154</v>
      </c>
      <c r="C1159" s="200" t="str">
        <f>'!!!KATILIMCI LİSTESİ!!!'!B1155</f>
        <v>PINAR SAKAR</v>
      </c>
      <c r="D1159" s="201" t="str">
        <f>'!!!KATILIMCI LİSTESİ!!!'!C1155</f>
        <v>11771815168</v>
      </c>
      <c r="E1159" s="199" t="str">
        <f>'!!!KATILIMCI LİSTESİ!!!'!D1155</f>
        <v>TR510001200133800001206640</v>
      </c>
      <c r="F1159" s="202">
        <f>'2-Bordro'!G1158</f>
        <v>19250</v>
      </c>
      <c r="G1159" s="203">
        <v>0</v>
      </c>
      <c r="H1159" s="204">
        <f t="shared" si="18"/>
        <v>19250</v>
      </c>
      <c r="I1159" s="199">
        <v>1154</v>
      </c>
    </row>
    <row r="1160" spans="2:9" ht="16.5" customHeight="1" x14ac:dyDescent="0.25">
      <c r="B1160" s="199">
        <v>1155</v>
      </c>
      <c r="C1160" s="200" t="str">
        <f>'!!!KATILIMCI LİSTESİ!!!'!B1156</f>
        <v>POYRAZ SALAR</v>
      </c>
      <c r="D1160" s="201" t="str">
        <f>'!!!KATILIMCI LİSTESİ!!!'!C1156</f>
        <v>10178363784</v>
      </c>
      <c r="E1160" s="199" t="str">
        <f>'!!!KATILIMCI LİSTESİ!!!'!D1156</f>
        <v>TR690011100000000161238874</v>
      </c>
      <c r="F1160" s="202">
        <f>'2-Bordro'!G1159</f>
        <v>8250</v>
      </c>
      <c r="G1160" s="203">
        <v>0</v>
      </c>
      <c r="H1160" s="204">
        <f t="shared" si="18"/>
        <v>8250</v>
      </c>
      <c r="I1160" s="199">
        <v>1155</v>
      </c>
    </row>
    <row r="1161" spans="2:9" ht="16.5" customHeight="1" x14ac:dyDescent="0.25">
      <c r="B1161" s="199">
        <v>1156</v>
      </c>
      <c r="C1161" s="200" t="str">
        <f>'!!!KATILIMCI LİSTESİ!!!'!B1157</f>
        <v>RABİA ATMACA</v>
      </c>
      <c r="D1161" s="201" t="str">
        <f>'!!!KATILIMCI LİSTESİ!!!'!C1157</f>
        <v>47527052068</v>
      </c>
      <c r="E1161" s="199" t="str">
        <f>'!!!KATILIMCI LİSTESİ!!!'!D1157</f>
        <v>TR430001200133800001170700</v>
      </c>
      <c r="F1161" s="202">
        <f>'2-Bordro'!G1160</f>
        <v>19250</v>
      </c>
      <c r="G1161" s="203">
        <v>0</v>
      </c>
      <c r="H1161" s="204">
        <f t="shared" si="18"/>
        <v>19250</v>
      </c>
      <c r="I1161" s="199">
        <v>1156</v>
      </c>
    </row>
    <row r="1162" spans="2:9" ht="16.5" customHeight="1" x14ac:dyDescent="0.25">
      <c r="B1162" s="199">
        <v>1157</v>
      </c>
      <c r="C1162" s="200" t="str">
        <f>'!!!KATILIMCI LİSTESİ!!!'!B1158</f>
        <v>RABİA BAĞCI</v>
      </c>
      <c r="D1162" s="201" t="str">
        <f>'!!!KATILIMCI LİSTESİ!!!'!C1158</f>
        <v>34084500194</v>
      </c>
      <c r="E1162" s="199" t="str">
        <f>'!!!KATILIMCI LİSTESİ!!!'!D1158</f>
        <v>TR850001200133800001168586</v>
      </c>
      <c r="F1162" s="202">
        <f>'2-Bordro'!G1161</f>
        <v>19250</v>
      </c>
      <c r="G1162" s="203">
        <v>0</v>
      </c>
      <c r="H1162" s="204">
        <f t="shared" si="18"/>
        <v>19250</v>
      </c>
      <c r="I1162" s="199">
        <v>1157</v>
      </c>
    </row>
    <row r="1163" spans="2:9" ht="16.5" customHeight="1" x14ac:dyDescent="0.25">
      <c r="B1163" s="199">
        <v>1158</v>
      </c>
      <c r="C1163" s="200" t="str">
        <f>'!!!KATILIMCI LİSTESİ!!!'!B1159</f>
        <v>RABİA BASTIK</v>
      </c>
      <c r="D1163" s="201" t="str">
        <f>'!!!KATILIMCI LİSTESİ!!!'!C1159</f>
        <v>33730501530</v>
      </c>
      <c r="E1163" s="199" t="str">
        <f>'!!!KATILIMCI LİSTESİ!!!'!D1159</f>
        <v>TR620001200133800001196936</v>
      </c>
      <c r="F1163" s="202">
        <f>'2-Bordro'!G1162</f>
        <v>6875</v>
      </c>
      <c r="G1163" s="203">
        <v>0</v>
      </c>
      <c r="H1163" s="204">
        <f t="shared" si="18"/>
        <v>6875</v>
      </c>
      <c r="I1163" s="199">
        <v>1158</v>
      </c>
    </row>
    <row r="1164" spans="2:9" ht="16.5" customHeight="1" x14ac:dyDescent="0.25">
      <c r="B1164" s="199">
        <v>1159</v>
      </c>
      <c r="C1164" s="200" t="str">
        <f>'!!!KATILIMCI LİSTESİ!!!'!B1160</f>
        <v>RABİA BOZAN</v>
      </c>
      <c r="D1164" s="201" t="str">
        <f>'!!!KATILIMCI LİSTESİ!!!'!C1160</f>
        <v>11072268366</v>
      </c>
      <c r="E1164" s="199" t="str">
        <f>'!!!KATILIMCI LİSTESİ!!!'!D1160</f>
        <v>TR910001200133800001192728</v>
      </c>
      <c r="F1164" s="202">
        <f>'2-Bordro'!G1163</f>
        <v>19250</v>
      </c>
      <c r="G1164" s="203">
        <v>0</v>
      </c>
      <c r="H1164" s="204">
        <f t="shared" si="18"/>
        <v>19250</v>
      </c>
      <c r="I1164" s="199">
        <v>1159</v>
      </c>
    </row>
    <row r="1165" spans="2:9" ht="16.5" customHeight="1" x14ac:dyDescent="0.25">
      <c r="B1165" s="199">
        <v>1160</v>
      </c>
      <c r="C1165" s="200" t="str">
        <f>'!!!KATILIMCI LİSTESİ!!!'!B1161</f>
        <v>RABİA CEYLAN</v>
      </c>
      <c r="D1165" s="201" t="str">
        <f>'!!!KATILIMCI LİSTESİ!!!'!C1161</f>
        <v>22426896234</v>
      </c>
      <c r="E1165" s="199" t="str">
        <f>'!!!KATILIMCI LİSTESİ!!!'!D1161</f>
        <v>TR660001200133800001166794</v>
      </c>
      <c r="F1165" s="202">
        <f>'2-Bordro'!G1164</f>
        <v>19250</v>
      </c>
      <c r="G1165" s="203">
        <v>0</v>
      </c>
      <c r="H1165" s="204">
        <f t="shared" si="18"/>
        <v>19250</v>
      </c>
      <c r="I1165" s="199">
        <v>1160</v>
      </c>
    </row>
    <row r="1166" spans="2:9" ht="16.5" customHeight="1" x14ac:dyDescent="0.25">
      <c r="B1166" s="199">
        <v>1161</v>
      </c>
      <c r="C1166" s="200" t="str">
        <f>'!!!KATILIMCI LİSTESİ!!!'!B1162</f>
        <v>RABİA DEMİRBAŞ</v>
      </c>
      <c r="D1166" s="201" t="str">
        <f>'!!!KATILIMCI LİSTESİ!!!'!C1162</f>
        <v>18542025894</v>
      </c>
      <c r="E1166" s="199" t="str">
        <f>'!!!KATILIMCI LİSTESİ!!!'!D1162</f>
        <v>TR220001200133800001135673</v>
      </c>
      <c r="F1166" s="202">
        <f>'2-Bordro'!G1165</f>
        <v>13750</v>
      </c>
      <c r="G1166" s="203">
        <v>0</v>
      </c>
      <c r="H1166" s="204">
        <f t="shared" si="18"/>
        <v>13750</v>
      </c>
      <c r="I1166" s="199">
        <v>1161</v>
      </c>
    </row>
    <row r="1167" spans="2:9" ht="16.5" customHeight="1" x14ac:dyDescent="0.25">
      <c r="B1167" s="199">
        <v>1162</v>
      </c>
      <c r="C1167" s="200" t="str">
        <f>'!!!KATILIMCI LİSTESİ!!!'!B1163</f>
        <v>RABİA KİRAZ</v>
      </c>
      <c r="D1167" s="201" t="str">
        <f>'!!!KATILIMCI LİSTESİ!!!'!C1163</f>
        <v>11546254086</v>
      </c>
      <c r="E1167" s="199" t="str">
        <f>'!!!KATILIMCI LİSTESİ!!!'!D1163</f>
        <v>TR650001200133800001193584</v>
      </c>
      <c r="F1167" s="202">
        <f>'2-Bordro'!G1166</f>
        <v>19250</v>
      </c>
      <c r="G1167" s="203">
        <v>0</v>
      </c>
      <c r="H1167" s="204">
        <f t="shared" si="18"/>
        <v>19250</v>
      </c>
      <c r="I1167" s="199">
        <v>1162</v>
      </c>
    </row>
    <row r="1168" spans="2:9" ht="16.5" customHeight="1" x14ac:dyDescent="0.25">
      <c r="B1168" s="199">
        <v>1163</v>
      </c>
      <c r="C1168" s="200" t="str">
        <f>'!!!KATILIMCI LİSTESİ!!!'!B1164</f>
        <v>RABİA ÖZDEMİR</v>
      </c>
      <c r="D1168" s="201" t="str">
        <f>'!!!KATILIMCI LİSTESİ!!!'!C1164</f>
        <v>12293236356</v>
      </c>
      <c r="E1168" s="199" t="str">
        <f>'!!!KATILIMCI LİSTESİ!!!'!D1164</f>
        <v>TR500001200133800001194436</v>
      </c>
      <c r="F1168" s="202">
        <f>'2-Bordro'!G1167</f>
        <v>13750</v>
      </c>
      <c r="G1168" s="203">
        <v>0</v>
      </c>
      <c r="H1168" s="204">
        <f t="shared" si="18"/>
        <v>13750</v>
      </c>
      <c r="I1168" s="199">
        <v>1163</v>
      </c>
    </row>
    <row r="1169" spans="2:9" ht="16.5" customHeight="1" x14ac:dyDescent="0.25">
      <c r="B1169" s="199">
        <v>1164</v>
      </c>
      <c r="C1169" s="200" t="str">
        <f>'!!!KATILIMCI LİSTESİ!!!'!B1165</f>
        <v>RABİA TARHAN</v>
      </c>
      <c r="D1169" s="201" t="str">
        <f>'!!!KATILIMCI LİSTESİ!!!'!C1165</f>
        <v>27704505358</v>
      </c>
      <c r="E1169" s="199" t="str">
        <f>'!!!KATILIMCI LİSTESİ!!!'!D1165</f>
        <v>TR220001200133800001187277</v>
      </c>
      <c r="F1169" s="202">
        <f>'2-Bordro'!G1168</f>
        <v>16500</v>
      </c>
      <c r="G1169" s="203">
        <v>0</v>
      </c>
      <c r="H1169" s="204">
        <f t="shared" si="18"/>
        <v>16500</v>
      </c>
      <c r="I1169" s="199">
        <v>1164</v>
      </c>
    </row>
    <row r="1170" spans="2:9" ht="16.5" customHeight="1" x14ac:dyDescent="0.25">
      <c r="B1170" s="199">
        <v>1165</v>
      </c>
      <c r="C1170" s="200" t="str">
        <f>'!!!KATILIMCI LİSTESİ!!!'!B1166</f>
        <v>RABİA YARAŞIR</v>
      </c>
      <c r="D1170" s="201" t="str">
        <f>'!!!KATILIMCI LİSTESİ!!!'!C1166</f>
        <v>11504310410</v>
      </c>
      <c r="E1170" s="199" t="str">
        <f>'!!!KATILIMCI LİSTESİ!!!'!D1166</f>
        <v>TR310001200133800001193517</v>
      </c>
      <c r="F1170" s="202">
        <f>'2-Bordro'!G1169</f>
        <v>19250</v>
      </c>
      <c r="G1170" s="203">
        <v>0</v>
      </c>
      <c r="H1170" s="204">
        <f t="shared" si="18"/>
        <v>19250</v>
      </c>
      <c r="I1170" s="199">
        <v>1165</v>
      </c>
    </row>
    <row r="1171" spans="2:9" ht="16.5" customHeight="1" x14ac:dyDescent="0.25">
      <c r="B1171" s="199">
        <v>1166</v>
      </c>
      <c r="C1171" s="200" t="str">
        <f>'!!!KATILIMCI LİSTESİ!!!'!B1167</f>
        <v>RABİA ŞAH GÜNEŞ</v>
      </c>
      <c r="D1171" s="201" t="str">
        <f>'!!!KATILIMCI LİSTESİ!!!'!C1167</f>
        <v>10474448710</v>
      </c>
      <c r="E1171" s="199" t="str">
        <f>'!!!KATILIMCI LİSTESİ!!!'!D1167</f>
        <v>TR270001200133800001191455</v>
      </c>
      <c r="F1171" s="202">
        <f>'2-Bordro'!G1170</f>
        <v>19250</v>
      </c>
      <c r="G1171" s="203">
        <v>0</v>
      </c>
      <c r="H1171" s="204">
        <f t="shared" si="18"/>
        <v>19250</v>
      </c>
      <c r="I1171" s="199">
        <v>1166</v>
      </c>
    </row>
    <row r="1172" spans="2:9" ht="16.5" customHeight="1" x14ac:dyDescent="0.25">
      <c r="B1172" s="199">
        <v>1167</v>
      </c>
      <c r="C1172" s="200" t="str">
        <f>'!!!KATILIMCI LİSTESİ!!!'!B1168</f>
        <v>RADİYE DEMİRALP</v>
      </c>
      <c r="D1172" s="201" t="str">
        <f>'!!!KATILIMCI LİSTESİ!!!'!C1168</f>
        <v>16730939558</v>
      </c>
      <c r="E1172" s="199" t="str">
        <f>'!!!KATILIMCI LİSTESİ!!!'!D1168</f>
        <v>TR790001200133800001134550</v>
      </c>
      <c r="F1172" s="202">
        <f>'2-Bordro'!G1171</f>
        <v>0</v>
      </c>
      <c r="G1172" s="203">
        <v>0</v>
      </c>
      <c r="H1172" s="204">
        <f t="shared" si="18"/>
        <v>0</v>
      </c>
      <c r="I1172" s="199">
        <v>1167</v>
      </c>
    </row>
    <row r="1173" spans="2:9" ht="16.5" customHeight="1" x14ac:dyDescent="0.25">
      <c r="B1173" s="199">
        <v>1168</v>
      </c>
      <c r="C1173" s="200" t="str">
        <f>'!!!KATILIMCI LİSTESİ!!!'!B1169</f>
        <v>RAMAZAN GAZİ</v>
      </c>
      <c r="D1173" s="201" t="str">
        <f>'!!!KATILIMCI LİSTESİ!!!'!C1169</f>
        <v>10006215094</v>
      </c>
      <c r="E1173" s="199" t="str">
        <f>'!!!KATILIMCI LİSTESİ!!!'!D1169</f>
        <v>TR600001200133800001185041</v>
      </c>
      <c r="F1173" s="202">
        <f>'2-Bordro'!G1172</f>
        <v>19250</v>
      </c>
      <c r="G1173" s="203">
        <v>0</v>
      </c>
      <c r="H1173" s="204">
        <f t="shared" si="18"/>
        <v>19250</v>
      </c>
      <c r="I1173" s="199">
        <v>1168</v>
      </c>
    </row>
    <row r="1174" spans="2:9" ht="16.5" customHeight="1" x14ac:dyDescent="0.25">
      <c r="B1174" s="199">
        <v>1169</v>
      </c>
      <c r="C1174" s="200" t="str">
        <f>'!!!KATILIMCI LİSTESİ!!!'!B1170</f>
        <v>RAMAZAN TAŞ</v>
      </c>
      <c r="D1174" s="201" t="str">
        <f>'!!!KATILIMCI LİSTESİ!!!'!C1170</f>
        <v>10432456498</v>
      </c>
      <c r="E1174" s="199" t="str">
        <f>'!!!KATILIMCI LİSTESİ!!!'!D1170</f>
        <v>TR440001200133800001191343</v>
      </c>
      <c r="F1174" s="202">
        <f>'2-Bordro'!G1173</f>
        <v>8250</v>
      </c>
      <c r="G1174" s="203">
        <v>0</v>
      </c>
      <c r="H1174" s="204">
        <f t="shared" si="18"/>
        <v>8250</v>
      </c>
      <c r="I1174" s="199">
        <v>1169</v>
      </c>
    </row>
    <row r="1175" spans="2:9" ht="16.5" customHeight="1" x14ac:dyDescent="0.25">
      <c r="B1175" s="199">
        <v>1170</v>
      </c>
      <c r="C1175" s="200" t="str">
        <f>'!!!KATILIMCI LİSTESİ!!!'!B1171</f>
        <v>RANA BULGUROĞLU</v>
      </c>
      <c r="D1175" s="201" t="str">
        <f>'!!!KATILIMCI LİSTESİ!!!'!C1171</f>
        <v>48784010136</v>
      </c>
      <c r="E1175" s="199" t="str">
        <f>'!!!KATILIMCI LİSTESİ!!!'!D1171</f>
        <v>TR120001200133800001177563</v>
      </c>
      <c r="F1175" s="202">
        <f>'2-Bordro'!G1174</f>
        <v>19250</v>
      </c>
      <c r="G1175" s="203">
        <v>0</v>
      </c>
      <c r="H1175" s="204">
        <f t="shared" si="18"/>
        <v>19250</v>
      </c>
      <c r="I1175" s="199">
        <v>1170</v>
      </c>
    </row>
    <row r="1176" spans="2:9" ht="16.5" customHeight="1" x14ac:dyDescent="0.25">
      <c r="B1176" s="199">
        <v>1171</v>
      </c>
      <c r="C1176" s="200" t="str">
        <f>'!!!KATILIMCI LİSTESİ!!!'!B1172</f>
        <v>RANA KILIÇ</v>
      </c>
      <c r="D1176" s="201" t="str">
        <f>'!!!KATILIMCI LİSTESİ!!!'!C1172</f>
        <v>41761244098</v>
      </c>
      <c r="E1176" s="199" t="str">
        <f>'!!!KATILIMCI LİSTESİ!!!'!D1172</f>
        <v>TR380001200133800001146831</v>
      </c>
      <c r="F1176" s="202">
        <f>'2-Bordro'!G1175</f>
        <v>19250</v>
      </c>
      <c r="G1176" s="203">
        <v>0</v>
      </c>
      <c r="H1176" s="204">
        <f t="shared" si="18"/>
        <v>19250</v>
      </c>
      <c r="I1176" s="199">
        <v>1171</v>
      </c>
    </row>
    <row r="1177" spans="2:9" ht="16.5" customHeight="1" x14ac:dyDescent="0.25">
      <c r="B1177" s="199">
        <v>1172</v>
      </c>
      <c r="C1177" s="200" t="str">
        <f>'!!!KATILIMCI LİSTESİ!!!'!B1173</f>
        <v>RANA GÖRKEM OCAK</v>
      </c>
      <c r="D1177" s="201" t="str">
        <f>'!!!KATILIMCI LİSTESİ!!!'!C1173</f>
        <v>10926169644</v>
      </c>
      <c r="E1177" s="199" t="str">
        <f>'!!!KATILIMCI LİSTESİ!!!'!D1173</f>
        <v>TR600001200133800001178833</v>
      </c>
      <c r="F1177" s="202">
        <f>'2-Bordro'!G1176</f>
        <v>4125</v>
      </c>
      <c r="G1177" s="203">
        <v>0</v>
      </c>
      <c r="H1177" s="204">
        <f t="shared" si="18"/>
        <v>4125</v>
      </c>
      <c r="I1177" s="199">
        <v>1172</v>
      </c>
    </row>
    <row r="1178" spans="2:9" ht="16.5" customHeight="1" x14ac:dyDescent="0.25">
      <c r="B1178" s="199">
        <v>1173</v>
      </c>
      <c r="C1178" s="200" t="str">
        <f>'!!!KATILIMCI LİSTESİ!!!'!B1174</f>
        <v>RANA GÜL ÖZDEMİR</v>
      </c>
      <c r="D1178" s="201" t="str">
        <f>'!!!KATILIMCI LİSTESİ!!!'!C1174</f>
        <v>13280197988</v>
      </c>
      <c r="E1178" s="199" t="str">
        <f>'!!!KATILIMCI LİSTESİ!!!'!D1174</f>
        <v>TR490001200133800001204833</v>
      </c>
      <c r="F1178" s="202">
        <f>'2-Bordro'!G1177</f>
        <v>19250</v>
      </c>
      <c r="G1178" s="203">
        <v>0</v>
      </c>
      <c r="H1178" s="204">
        <f t="shared" si="18"/>
        <v>19250</v>
      </c>
      <c r="I1178" s="199">
        <v>1173</v>
      </c>
    </row>
    <row r="1179" spans="2:9" ht="16.5" customHeight="1" x14ac:dyDescent="0.25">
      <c r="B1179" s="199">
        <v>1174</v>
      </c>
      <c r="C1179" s="200" t="str">
        <f>'!!!KATILIMCI LİSTESİ!!!'!B1175</f>
        <v>RANA SILA TIRAŞÇI</v>
      </c>
      <c r="D1179" s="201" t="str">
        <f>'!!!KATILIMCI LİSTESİ!!!'!C1175</f>
        <v>37427279528</v>
      </c>
      <c r="E1179" s="199" t="str">
        <f>'!!!KATILIMCI LİSTESİ!!!'!D1175</f>
        <v>TR910001200133800001145004</v>
      </c>
      <c r="F1179" s="202">
        <f>'2-Bordro'!G1178</f>
        <v>8250</v>
      </c>
      <c r="G1179" s="203">
        <v>0</v>
      </c>
      <c r="H1179" s="204">
        <f t="shared" si="18"/>
        <v>8250</v>
      </c>
      <c r="I1179" s="199">
        <v>1174</v>
      </c>
    </row>
    <row r="1180" spans="2:9" ht="16.5" customHeight="1" x14ac:dyDescent="0.25">
      <c r="B1180" s="199">
        <v>1175</v>
      </c>
      <c r="C1180" s="200" t="str">
        <f>'!!!KATILIMCI LİSTESİ!!!'!B1176</f>
        <v>RASİM TAŞAR</v>
      </c>
      <c r="D1180" s="201" t="str">
        <f>'!!!KATILIMCI LİSTESİ!!!'!C1176</f>
        <v>26426059712</v>
      </c>
      <c r="E1180" s="199" t="str">
        <f>'!!!KATILIMCI LİSTESİ!!!'!D1176</f>
        <v>TR110015700000000119812768</v>
      </c>
      <c r="F1180" s="202">
        <f>'2-Bordro'!G1179</f>
        <v>17875</v>
      </c>
      <c r="G1180" s="203">
        <v>0</v>
      </c>
      <c r="H1180" s="204">
        <f t="shared" si="18"/>
        <v>17875</v>
      </c>
      <c r="I1180" s="199">
        <v>1175</v>
      </c>
    </row>
    <row r="1181" spans="2:9" ht="16.5" customHeight="1" x14ac:dyDescent="0.25">
      <c r="B1181" s="199">
        <v>1176</v>
      </c>
      <c r="C1181" s="200" t="str">
        <f>'!!!KATILIMCI LİSTESİ!!!'!B1177</f>
        <v>RAVZA GAYBERİ</v>
      </c>
      <c r="D1181" s="201" t="str">
        <f>'!!!KATILIMCI LİSTESİ!!!'!C1177</f>
        <v>13931959392</v>
      </c>
      <c r="E1181" s="199" t="str">
        <f>'!!!KATILIMCI LİSTESİ!!!'!D1177</f>
        <v>TR020001009010944017105001</v>
      </c>
      <c r="F1181" s="202">
        <f>'2-Bordro'!G1180</f>
        <v>19250</v>
      </c>
      <c r="G1181" s="203">
        <v>0</v>
      </c>
      <c r="H1181" s="204">
        <f t="shared" si="18"/>
        <v>19250</v>
      </c>
      <c r="I1181" s="199">
        <v>1176</v>
      </c>
    </row>
    <row r="1182" spans="2:9" ht="16.5" customHeight="1" x14ac:dyDescent="0.25">
      <c r="B1182" s="199">
        <v>1177</v>
      </c>
      <c r="C1182" s="200" t="str">
        <f>'!!!KATILIMCI LİSTESİ!!!'!B1178</f>
        <v>RECEP AY</v>
      </c>
      <c r="D1182" s="201" t="str">
        <f>'!!!KATILIMCI LİSTESİ!!!'!C1178</f>
        <v>12458223894</v>
      </c>
      <c r="E1182" s="199" t="str">
        <f>'!!!KATILIMCI LİSTESİ!!!'!D1178</f>
        <v>TR180001009010570665505005</v>
      </c>
      <c r="F1182" s="202">
        <f>'2-Bordro'!G1181</f>
        <v>19250</v>
      </c>
      <c r="G1182" s="203">
        <v>0</v>
      </c>
      <c r="H1182" s="204">
        <f t="shared" si="18"/>
        <v>19250</v>
      </c>
      <c r="I1182" s="199">
        <v>1177</v>
      </c>
    </row>
    <row r="1183" spans="2:9" ht="16.5" customHeight="1" x14ac:dyDescent="0.25">
      <c r="B1183" s="199">
        <v>1178</v>
      </c>
      <c r="C1183" s="200" t="str">
        <f>'!!!KATILIMCI LİSTESİ!!!'!B1179</f>
        <v>RECEP TOPALBEKİROGLU</v>
      </c>
      <c r="D1183" s="201" t="str">
        <f>'!!!KATILIMCI LİSTESİ!!!'!C1179</f>
        <v>38317358828</v>
      </c>
      <c r="E1183" s="199" t="str">
        <f>'!!!KATILIMCI LİSTESİ!!!'!D1179</f>
        <v>TR150001200133800001198849</v>
      </c>
      <c r="F1183" s="202">
        <f>'2-Bordro'!G1182</f>
        <v>17875</v>
      </c>
      <c r="G1183" s="203">
        <v>0</v>
      </c>
      <c r="H1183" s="204">
        <f t="shared" si="18"/>
        <v>17875</v>
      </c>
      <c r="I1183" s="199">
        <v>1178</v>
      </c>
    </row>
    <row r="1184" spans="2:9" ht="16.5" customHeight="1" x14ac:dyDescent="0.25">
      <c r="B1184" s="199">
        <v>1179</v>
      </c>
      <c r="C1184" s="200" t="str">
        <f>'!!!KATILIMCI LİSTESİ!!!'!B1180</f>
        <v>REFİKA NİDANUR ŞAHİN</v>
      </c>
      <c r="D1184" s="201" t="str">
        <f>'!!!KATILIMCI LİSTESİ!!!'!C1180</f>
        <v>11237829036</v>
      </c>
      <c r="E1184" s="199" t="str">
        <f>'!!!KATILIMCI LİSTESİ!!!'!D1180</f>
        <v>TR610001200133800001193074</v>
      </c>
      <c r="F1184" s="202">
        <f>'2-Bordro'!G1183</f>
        <v>19250</v>
      </c>
      <c r="G1184" s="203">
        <v>0</v>
      </c>
      <c r="H1184" s="204">
        <f t="shared" si="18"/>
        <v>19250</v>
      </c>
      <c r="I1184" s="199">
        <v>1179</v>
      </c>
    </row>
    <row r="1185" spans="2:9" ht="16.5" customHeight="1" x14ac:dyDescent="0.25">
      <c r="B1185" s="199">
        <v>1180</v>
      </c>
      <c r="C1185" s="200" t="str">
        <f>'!!!KATILIMCI LİSTESİ!!!'!B1181</f>
        <v>RESUL GÜÇLÜ</v>
      </c>
      <c r="D1185" s="201" t="str">
        <f>'!!!KATILIMCI LİSTESİ!!!'!C1181</f>
        <v>39409864340</v>
      </c>
      <c r="E1185" s="199" t="str">
        <f>'!!!KATILIMCI LİSTESİ!!!'!D1181</f>
        <v>TR410001200133800001145807</v>
      </c>
      <c r="F1185" s="202">
        <f>'2-Bordro'!G1184</f>
        <v>11000</v>
      </c>
      <c r="G1185" s="203">
        <v>0</v>
      </c>
      <c r="H1185" s="204">
        <f t="shared" si="18"/>
        <v>11000</v>
      </c>
      <c r="I1185" s="199">
        <v>1180</v>
      </c>
    </row>
    <row r="1186" spans="2:9" ht="16.5" customHeight="1" x14ac:dyDescent="0.25">
      <c r="B1186" s="199">
        <v>1181</v>
      </c>
      <c r="C1186" s="200" t="str">
        <f>'!!!KATILIMCI LİSTESİ!!!'!B1182</f>
        <v>REYHAN ACAR</v>
      </c>
      <c r="D1186" s="201" t="str">
        <f>'!!!KATILIMCI LİSTESİ!!!'!C1182</f>
        <v>45463896050</v>
      </c>
      <c r="E1186" s="199" t="str">
        <f>'!!!KATILIMCI LİSTESİ!!!'!D1182</f>
        <v>TR660001200133800001148558</v>
      </c>
      <c r="F1186" s="202">
        <f>'2-Bordro'!G1185</f>
        <v>19250</v>
      </c>
      <c r="G1186" s="203">
        <v>0</v>
      </c>
      <c r="H1186" s="204">
        <f t="shared" si="18"/>
        <v>19250</v>
      </c>
      <c r="I1186" s="199">
        <v>1181</v>
      </c>
    </row>
    <row r="1187" spans="2:9" ht="16.5" customHeight="1" x14ac:dyDescent="0.25">
      <c r="B1187" s="199">
        <v>1182</v>
      </c>
      <c r="C1187" s="200" t="str">
        <f>'!!!KATILIMCI LİSTESİ!!!'!B1183</f>
        <v>REYHAN ÖNDER</v>
      </c>
      <c r="D1187" s="201" t="str">
        <f>'!!!KATILIMCI LİSTESİ!!!'!C1183</f>
        <v>13427982286</v>
      </c>
      <c r="E1187" s="199" t="str">
        <f>'!!!KATILIMCI LİSTESİ!!!'!D1183</f>
        <v>TR470001200133800001180231</v>
      </c>
      <c r="F1187" s="202">
        <f>'2-Bordro'!G1186</f>
        <v>19250</v>
      </c>
      <c r="G1187" s="203">
        <v>0</v>
      </c>
      <c r="H1187" s="204">
        <f t="shared" si="18"/>
        <v>19250</v>
      </c>
      <c r="I1187" s="199">
        <v>1182</v>
      </c>
    </row>
    <row r="1188" spans="2:9" ht="16.5" customHeight="1" x14ac:dyDescent="0.25">
      <c r="B1188" s="199">
        <v>1183</v>
      </c>
      <c r="C1188" s="200" t="str">
        <f>'!!!KATILIMCI LİSTESİ!!!'!B1184</f>
        <v>REYHAN TÜRKMENOĞLU</v>
      </c>
      <c r="D1188" s="201" t="str">
        <f>'!!!KATILIMCI LİSTESİ!!!'!C1184</f>
        <v>36035329304</v>
      </c>
      <c r="E1188" s="199" t="str">
        <f>'!!!KATILIMCI LİSTESİ!!!'!D1184</f>
        <v>TR530001200133800001205149</v>
      </c>
      <c r="F1188" s="202">
        <f>'2-Bordro'!G1187</f>
        <v>19250</v>
      </c>
      <c r="G1188" s="203">
        <v>0</v>
      </c>
      <c r="H1188" s="204">
        <f t="shared" si="18"/>
        <v>19250</v>
      </c>
      <c r="I1188" s="199">
        <v>1183</v>
      </c>
    </row>
    <row r="1189" spans="2:9" ht="16.5" customHeight="1" x14ac:dyDescent="0.25">
      <c r="B1189" s="199">
        <v>1184</v>
      </c>
      <c r="C1189" s="200" t="str">
        <f>'!!!KATILIMCI LİSTESİ!!!'!B1185</f>
        <v>RIDVAN TAN</v>
      </c>
      <c r="D1189" s="201" t="str">
        <f>'!!!KATILIMCI LİSTESİ!!!'!C1185</f>
        <v>11234086432</v>
      </c>
      <c r="E1189" s="199" t="str">
        <f>'!!!KATILIMCI LİSTESİ!!!'!D1185</f>
        <v>TR080001200133800001193058</v>
      </c>
      <c r="F1189" s="202">
        <f>'2-Bordro'!G1188</f>
        <v>19250</v>
      </c>
      <c r="G1189" s="203">
        <v>0</v>
      </c>
      <c r="H1189" s="204">
        <f t="shared" si="18"/>
        <v>19250</v>
      </c>
      <c r="I1189" s="199">
        <v>1184</v>
      </c>
    </row>
    <row r="1190" spans="2:9" ht="16.5" customHeight="1" x14ac:dyDescent="0.25">
      <c r="B1190" s="199">
        <v>1185</v>
      </c>
      <c r="C1190" s="200" t="str">
        <f>'!!!KATILIMCI LİSTESİ!!!'!B1186</f>
        <v>ROJBİN YILDIZHAN</v>
      </c>
      <c r="D1190" s="201" t="str">
        <f>'!!!KATILIMCI LİSTESİ!!!'!C1186</f>
        <v>10347084298</v>
      </c>
      <c r="E1190" s="199" t="str">
        <f>'!!!KATILIMCI LİSTESİ!!!'!D1186</f>
        <v>TR850001200133800001181487</v>
      </c>
      <c r="F1190" s="202">
        <f>'2-Bordro'!G1189</f>
        <v>19250</v>
      </c>
      <c r="G1190" s="203">
        <v>0</v>
      </c>
      <c r="H1190" s="204">
        <f t="shared" si="18"/>
        <v>19250</v>
      </c>
      <c r="I1190" s="199">
        <v>1185</v>
      </c>
    </row>
    <row r="1191" spans="2:9" ht="16.5" customHeight="1" x14ac:dyDescent="0.25">
      <c r="B1191" s="199">
        <v>1186</v>
      </c>
      <c r="C1191" s="200" t="str">
        <f>'!!!KATILIMCI LİSTESİ!!!'!B1187</f>
        <v>ROJDA ÇOBAN</v>
      </c>
      <c r="D1191" s="201" t="str">
        <f>'!!!KATILIMCI LİSTESİ!!!'!C1187</f>
        <v>22988662452</v>
      </c>
      <c r="E1191" s="199" t="str">
        <f>'!!!KATILIMCI LİSTESİ!!!'!D1187</f>
        <v>TR140001200133800001138242</v>
      </c>
      <c r="F1191" s="202">
        <f>'2-Bordro'!G1190</f>
        <v>19250</v>
      </c>
      <c r="G1191" s="203">
        <v>0</v>
      </c>
      <c r="H1191" s="204">
        <f t="shared" si="18"/>
        <v>19250</v>
      </c>
      <c r="I1191" s="199">
        <v>1186</v>
      </c>
    </row>
    <row r="1192" spans="2:9" ht="16.5" customHeight="1" x14ac:dyDescent="0.25">
      <c r="B1192" s="199">
        <v>1187</v>
      </c>
      <c r="C1192" s="200" t="str">
        <f>'!!!KATILIMCI LİSTESİ!!!'!B1188</f>
        <v>ROJİN AY</v>
      </c>
      <c r="D1192" s="201" t="str">
        <f>'!!!KATILIMCI LİSTESİ!!!'!C1188</f>
        <v>55438360622</v>
      </c>
      <c r="E1192" s="199" t="str">
        <f>'!!!KATILIMCI LİSTESİ!!!'!D1188</f>
        <v>TR330001200133800001203957</v>
      </c>
      <c r="F1192" s="202">
        <f>'2-Bordro'!G1191</f>
        <v>8250</v>
      </c>
      <c r="G1192" s="203">
        <v>0</v>
      </c>
      <c r="H1192" s="204">
        <f t="shared" si="18"/>
        <v>8250</v>
      </c>
      <c r="I1192" s="199">
        <v>1187</v>
      </c>
    </row>
    <row r="1193" spans="2:9" ht="16.5" customHeight="1" x14ac:dyDescent="0.25">
      <c r="B1193" s="199">
        <v>1188</v>
      </c>
      <c r="C1193" s="200" t="str">
        <f>'!!!KATILIMCI LİSTESİ!!!'!B1189</f>
        <v>ROJİN AYTEKİN</v>
      </c>
      <c r="D1193" s="201" t="str">
        <f>'!!!KATILIMCI LİSTESİ!!!'!C1189</f>
        <v>11160124130</v>
      </c>
      <c r="E1193" s="199" t="str">
        <f>'!!!KATILIMCI LİSTESİ!!!'!D1189</f>
        <v>TR260001200133800001192928</v>
      </c>
      <c r="F1193" s="202">
        <f>'2-Bordro'!G1192</f>
        <v>19250</v>
      </c>
      <c r="G1193" s="203">
        <v>0</v>
      </c>
      <c r="H1193" s="204">
        <f t="shared" si="18"/>
        <v>19250</v>
      </c>
      <c r="I1193" s="199">
        <v>1188</v>
      </c>
    </row>
    <row r="1194" spans="2:9" ht="16.5" customHeight="1" x14ac:dyDescent="0.25">
      <c r="B1194" s="199">
        <v>1189</v>
      </c>
      <c r="C1194" s="200" t="str">
        <f>'!!!KATILIMCI LİSTESİ!!!'!B1190</f>
        <v>ROJİN DEMİR</v>
      </c>
      <c r="D1194" s="201" t="str">
        <f>'!!!KATILIMCI LİSTESİ!!!'!C1190</f>
        <v>15275913306</v>
      </c>
      <c r="E1194" s="199" t="str">
        <f>'!!!KATILIMCI LİSTESİ!!!'!D1190</f>
        <v>TR960001200133800001207479</v>
      </c>
      <c r="F1194" s="202">
        <f>'2-Bordro'!G1193</f>
        <v>17875</v>
      </c>
      <c r="G1194" s="203">
        <v>0</v>
      </c>
      <c r="H1194" s="204">
        <f t="shared" si="18"/>
        <v>17875</v>
      </c>
      <c r="I1194" s="199">
        <v>1189</v>
      </c>
    </row>
    <row r="1195" spans="2:9" ht="16.5" customHeight="1" x14ac:dyDescent="0.25">
      <c r="B1195" s="199">
        <v>1190</v>
      </c>
      <c r="C1195" s="200" t="str">
        <f>'!!!KATILIMCI LİSTESİ!!!'!B1191</f>
        <v>ROJİN YEL</v>
      </c>
      <c r="D1195" s="201" t="str">
        <f>'!!!KATILIMCI LİSTESİ!!!'!C1191</f>
        <v>24616927322</v>
      </c>
      <c r="E1195" s="199" t="str">
        <f>'!!!KATILIMCI LİSTESİ!!!'!D1191</f>
        <v>TR050001200133800001203782</v>
      </c>
      <c r="F1195" s="202">
        <f>'2-Bordro'!G1194</f>
        <v>19250</v>
      </c>
      <c r="G1195" s="203">
        <v>0</v>
      </c>
      <c r="H1195" s="204">
        <f t="shared" si="18"/>
        <v>19250</v>
      </c>
      <c r="I1195" s="199">
        <v>1190</v>
      </c>
    </row>
    <row r="1196" spans="2:9" ht="16.5" customHeight="1" x14ac:dyDescent="0.25">
      <c r="B1196" s="199">
        <v>1191</v>
      </c>
      <c r="C1196" s="200" t="str">
        <f>'!!!KATILIMCI LİSTESİ!!!'!B1192</f>
        <v>ROJİN YILMAZ</v>
      </c>
      <c r="D1196" s="201" t="str">
        <f>'!!!KATILIMCI LİSTESİ!!!'!C1192</f>
        <v>14548999436</v>
      </c>
      <c r="E1196" s="199" t="str">
        <f>'!!!KATILIMCI LİSTESİ!!!'!D1192</f>
        <v>TR600001200133800001195711</v>
      </c>
      <c r="F1196" s="202">
        <f>'2-Bordro'!G1195</f>
        <v>6875</v>
      </c>
      <c r="G1196" s="203">
        <v>0</v>
      </c>
      <c r="H1196" s="204">
        <f t="shared" si="18"/>
        <v>6875</v>
      </c>
      <c r="I1196" s="199">
        <v>1191</v>
      </c>
    </row>
    <row r="1197" spans="2:9" ht="16.5" customHeight="1" x14ac:dyDescent="0.25">
      <c r="B1197" s="199">
        <v>1192</v>
      </c>
      <c r="C1197" s="200" t="str">
        <f>'!!!KATILIMCI LİSTESİ!!!'!B1193</f>
        <v>RUKİYE DEMİR</v>
      </c>
      <c r="D1197" s="201" t="str">
        <f>'!!!KATILIMCI LİSTESİ!!!'!C1193</f>
        <v>10610286992</v>
      </c>
      <c r="E1197" s="199" t="str">
        <f>'!!!KATILIMCI LİSTESİ!!!'!D1193</f>
        <v>TR410001200133800001177041</v>
      </c>
      <c r="F1197" s="202">
        <f>'2-Bordro'!G1196</f>
        <v>19250</v>
      </c>
      <c r="G1197" s="203">
        <v>0</v>
      </c>
      <c r="H1197" s="204">
        <f t="shared" si="18"/>
        <v>19250</v>
      </c>
      <c r="I1197" s="199">
        <v>1192</v>
      </c>
    </row>
    <row r="1198" spans="2:9" ht="16.5" customHeight="1" x14ac:dyDescent="0.25">
      <c r="B1198" s="199">
        <v>1193</v>
      </c>
      <c r="C1198" s="200" t="str">
        <f>'!!!KATILIMCI LİSTESİ!!!'!B1194</f>
        <v>RUKİYE EKİNCİ</v>
      </c>
      <c r="D1198" s="201" t="str">
        <f>'!!!KATILIMCI LİSTESİ!!!'!C1194</f>
        <v>16967929346</v>
      </c>
      <c r="E1198" s="199" t="str">
        <f>'!!!KATILIMCI LİSTESİ!!!'!D1194</f>
        <v>TR190001200133800001196158</v>
      </c>
      <c r="F1198" s="202">
        <f>'2-Bordro'!G1197</f>
        <v>19250</v>
      </c>
      <c r="G1198" s="203">
        <v>0</v>
      </c>
      <c r="H1198" s="204">
        <f t="shared" si="18"/>
        <v>19250</v>
      </c>
      <c r="I1198" s="199">
        <v>1193</v>
      </c>
    </row>
    <row r="1199" spans="2:9" ht="16.5" customHeight="1" x14ac:dyDescent="0.25">
      <c r="B1199" s="199">
        <v>1194</v>
      </c>
      <c r="C1199" s="200" t="str">
        <f>'!!!KATILIMCI LİSTESİ!!!'!B1195</f>
        <v>RUKİYE GÜL</v>
      </c>
      <c r="D1199" s="201" t="str">
        <f>'!!!KATILIMCI LİSTESİ!!!'!C1195</f>
        <v>11880030742</v>
      </c>
      <c r="E1199" s="199" t="str">
        <f>'!!!KATILIMCI LİSTESİ!!!'!D1195</f>
        <v>TR230001200133800001179984</v>
      </c>
      <c r="F1199" s="202">
        <f>'2-Bordro'!G1198</f>
        <v>16500</v>
      </c>
      <c r="G1199" s="203">
        <v>0</v>
      </c>
      <c r="H1199" s="204">
        <f t="shared" si="18"/>
        <v>16500</v>
      </c>
      <c r="I1199" s="199">
        <v>1194</v>
      </c>
    </row>
    <row r="1200" spans="2:9" ht="16.5" customHeight="1" x14ac:dyDescent="0.25">
      <c r="B1200" s="199">
        <v>1195</v>
      </c>
      <c r="C1200" s="200" t="str">
        <f>'!!!KATILIMCI LİSTESİ!!!'!B1196</f>
        <v>RUMEYSA ÇETİN</v>
      </c>
      <c r="D1200" s="201" t="str">
        <f>'!!!KATILIMCI LİSTESİ!!!'!C1196</f>
        <v>18469217570</v>
      </c>
      <c r="E1200" s="199" t="str">
        <f>'!!!KATILIMCI LİSTESİ!!!'!D1196</f>
        <v>TR030001200133800001196252</v>
      </c>
      <c r="F1200" s="202">
        <f>'2-Bordro'!G1199</f>
        <v>19250</v>
      </c>
      <c r="G1200" s="203">
        <v>0</v>
      </c>
      <c r="H1200" s="204">
        <f t="shared" si="18"/>
        <v>19250</v>
      </c>
      <c r="I1200" s="199">
        <v>1195</v>
      </c>
    </row>
    <row r="1201" spans="2:9" ht="16.5" customHeight="1" x14ac:dyDescent="0.25">
      <c r="B1201" s="199">
        <v>1196</v>
      </c>
      <c r="C1201" s="200" t="str">
        <f>'!!!KATILIMCI LİSTESİ!!!'!B1197</f>
        <v>RUMEYSA ÇİĞDEM</v>
      </c>
      <c r="D1201" s="201" t="str">
        <f>'!!!KATILIMCI LİSTESİ!!!'!C1197</f>
        <v>10309469798</v>
      </c>
      <c r="E1201" s="199" t="str">
        <f>'!!!KATILIMCI LİSTESİ!!!'!D1197</f>
        <v>TR180001200133800001191035</v>
      </c>
      <c r="F1201" s="202">
        <f>'2-Bordro'!G1200</f>
        <v>4125</v>
      </c>
      <c r="G1201" s="203">
        <v>0</v>
      </c>
      <c r="H1201" s="204">
        <f t="shared" si="18"/>
        <v>4125</v>
      </c>
      <c r="I1201" s="199">
        <v>1196</v>
      </c>
    </row>
    <row r="1202" spans="2:9" ht="16.5" customHeight="1" x14ac:dyDescent="0.25">
      <c r="B1202" s="199">
        <v>1197</v>
      </c>
      <c r="C1202" s="200" t="str">
        <f>'!!!KATILIMCI LİSTESİ!!!'!B1198</f>
        <v>RUMEYSA FIRAT</v>
      </c>
      <c r="D1202" s="201" t="str">
        <f>'!!!KATILIMCI LİSTESİ!!!'!C1198</f>
        <v>41980717434</v>
      </c>
      <c r="E1202" s="199" t="str">
        <f>'!!!KATILIMCI LİSTESİ!!!'!D1198</f>
        <v>TR110001200133800001169821</v>
      </c>
      <c r="F1202" s="202">
        <f>'2-Bordro'!G1201</f>
        <v>15125</v>
      </c>
      <c r="G1202" s="203">
        <v>0</v>
      </c>
      <c r="H1202" s="204">
        <f t="shared" si="18"/>
        <v>15125</v>
      </c>
      <c r="I1202" s="199">
        <v>1197</v>
      </c>
    </row>
    <row r="1203" spans="2:9" ht="16.5" customHeight="1" x14ac:dyDescent="0.25">
      <c r="B1203" s="199">
        <v>1198</v>
      </c>
      <c r="C1203" s="200" t="str">
        <f>'!!!KATILIMCI LİSTESİ!!!'!B1199</f>
        <v>RUMEYSA SOLAK</v>
      </c>
      <c r="D1203" s="201" t="str">
        <f>'!!!KATILIMCI LİSTESİ!!!'!C1199</f>
        <v>25618782346</v>
      </c>
      <c r="E1203" s="199" t="str">
        <f>'!!!KATILIMCI LİSTESİ!!!'!D1199</f>
        <v>TR840001200133800001167343</v>
      </c>
      <c r="F1203" s="202">
        <f>'2-Bordro'!G1202</f>
        <v>19250</v>
      </c>
      <c r="G1203" s="203">
        <v>0</v>
      </c>
      <c r="H1203" s="204">
        <f t="shared" si="18"/>
        <v>19250</v>
      </c>
      <c r="I1203" s="199">
        <v>1198</v>
      </c>
    </row>
    <row r="1204" spans="2:9" ht="16.5" customHeight="1" x14ac:dyDescent="0.25">
      <c r="B1204" s="199">
        <v>1199</v>
      </c>
      <c r="C1204" s="200" t="str">
        <f>'!!!KATILIMCI LİSTESİ!!!'!B1200</f>
        <v>RUMEYSA TURAN</v>
      </c>
      <c r="D1204" s="201" t="str">
        <f>'!!!KATILIMCI LİSTESİ!!!'!C1200</f>
        <v>12227344690</v>
      </c>
      <c r="E1204" s="199" t="str">
        <f>'!!!KATILIMCI LİSTESİ!!!'!D1200</f>
        <v>TR650001200133800001203478</v>
      </c>
      <c r="F1204" s="202">
        <f>'2-Bordro'!G1203</f>
        <v>19250</v>
      </c>
      <c r="G1204" s="203">
        <v>0</v>
      </c>
      <c r="H1204" s="204">
        <f t="shared" si="18"/>
        <v>19250</v>
      </c>
      <c r="I1204" s="199">
        <v>1199</v>
      </c>
    </row>
    <row r="1205" spans="2:9" ht="16.5" customHeight="1" x14ac:dyDescent="0.25">
      <c r="B1205" s="199">
        <v>1200</v>
      </c>
      <c r="C1205" s="200" t="str">
        <f>'!!!KATILIMCI LİSTESİ!!!'!B1201</f>
        <v>RÜMEYSA ASLAN</v>
      </c>
      <c r="D1205" s="201" t="str">
        <f>'!!!KATILIMCI LİSTESİ!!!'!C1201</f>
        <v>12854209416</v>
      </c>
      <c r="E1205" s="199" t="str">
        <f>'!!!KATILIMCI LİSTESİ!!!'!D1201</f>
        <v>TR760001200133800001131888</v>
      </c>
      <c r="F1205" s="202">
        <f>'2-Bordro'!G1204</f>
        <v>19250</v>
      </c>
      <c r="G1205" s="203">
        <v>0</v>
      </c>
      <c r="H1205" s="204">
        <f t="shared" si="18"/>
        <v>19250</v>
      </c>
      <c r="I1205" s="199">
        <v>1200</v>
      </c>
    </row>
    <row r="1206" spans="2:9" ht="16.5" customHeight="1" x14ac:dyDescent="0.25">
      <c r="B1206" s="199">
        <v>1201</v>
      </c>
      <c r="C1206" s="200" t="str">
        <f>'!!!KATILIMCI LİSTESİ!!!'!B1202</f>
        <v>RÜMEYSA BAYHAN</v>
      </c>
      <c r="D1206" s="201" t="str">
        <f>'!!!KATILIMCI LİSTESİ!!!'!C1202</f>
        <v>11633251912</v>
      </c>
      <c r="E1206" s="199" t="str">
        <f>'!!!KATILIMCI LİSTESİ!!!'!D1202</f>
        <v>TR200001200133800001202736</v>
      </c>
      <c r="F1206" s="202">
        <f>'2-Bordro'!G1205</f>
        <v>8250</v>
      </c>
      <c r="G1206" s="203">
        <v>0</v>
      </c>
      <c r="H1206" s="204">
        <f t="shared" si="18"/>
        <v>8250</v>
      </c>
      <c r="I1206" s="199">
        <v>1201</v>
      </c>
    </row>
    <row r="1207" spans="2:9" ht="16.5" customHeight="1" x14ac:dyDescent="0.25">
      <c r="B1207" s="199">
        <v>1202</v>
      </c>
      <c r="C1207" s="200" t="str">
        <f>'!!!KATILIMCI LİSTESİ!!!'!B1203</f>
        <v>RÜMEYSA KAYA</v>
      </c>
      <c r="D1207" s="201" t="str">
        <f>'!!!KATILIMCI LİSTESİ!!!'!C1203</f>
        <v>13484196770</v>
      </c>
      <c r="E1207" s="199" t="str">
        <f>'!!!KATILIMCI LİSTESİ!!!'!D1203</f>
        <v>TR780001200133800001195290</v>
      </c>
      <c r="F1207" s="202">
        <f>'2-Bordro'!G1206</f>
        <v>19250</v>
      </c>
      <c r="G1207" s="203">
        <v>0</v>
      </c>
      <c r="H1207" s="204">
        <f t="shared" si="18"/>
        <v>19250</v>
      </c>
      <c r="I1207" s="199">
        <v>1202</v>
      </c>
    </row>
    <row r="1208" spans="2:9" ht="16.5" customHeight="1" x14ac:dyDescent="0.25">
      <c r="B1208" s="199">
        <v>1203</v>
      </c>
      <c r="C1208" s="200" t="str">
        <f>'!!!KATILIMCI LİSTESİ!!!'!B1204</f>
        <v>RÜMEYSA ŞAHİN</v>
      </c>
      <c r="D1208" s="201" t="str">
        <f>'!!!KATILIMCI LİSTESİ!!!'!C1204</f>
        <v>10892266644</v>
      </c>
      <c r="E1208" s="199" t="str">
        <f>'!!!KATILIMCI LİSTESİ!!!'!D1204</f>
        <v>TR740001200133800001192355</v>
      </c>
      <c r="F1208" s="202">
        <f>'2-Bordro'!G1207</f>
        <v>19250</v>
      </c>
      <c r="G1208" s="203">
        <v>0</v>
      </c>
      <c r="H1208" s="204">
        <f t="shared" si="18"/>
        <v>19250</v>
      </c>
      <c r="I1208" s="199">
        <v>1203</v>
      </c>
    </row>
    <row r="1209" spans="2:9" ht="16.5" customHeight="1" x14ac:dyDescent="0.25">
      <c r="B1209" s="199">
        <v>1204</v>
      </c>
      <c r="C1209" s="200" t="str">
        <f>'!!!KATILIMCI LİSTESİ!!!'!B1205</f>
        <v>RÜVEYDA BOLAT</v>
      </c>
      <c r="D1209" s="201" t="str">
        <f>'!!!KATILIMCI LİSTESİ!!!'!C1205</f>
        <v>10460273890</v>
      </c>
      <c r="E1209" s="199" t="str">
        <f>'!!!KATILIMCI LİSTESİ!!!'!D1205</f>
        <v>TR450001200133800001205972</v>
      </c>
      <c r="F1209" s="202">
        <f>'2-Bordro'!G1208</f>
        <v>17875</v>
      </c>
      <c r="G1209" s="203">
        <v>0</v>
      </c>
      <c r="H1209" s="204">
        <f t="shared" si="18"/>
        <v>17875</v>
      </c>
      <c r="I1209" s="199">
        <v>1204</v>
      </c>
    </row>
    <row r="1210" spans="2:9" ht="16.5" customHeight="1" x14ac:dyDescent="0.25">
      <c r="B1210" s="199">
        <v>1205</v>
      </c>
      <c r="C1210" s="200" t="str">
        <f>'!!!KATILIMCI LİSTESİ!!!'!B1206</f>
        <v>RÜVEYDA TURAN</v>
      </c>
      <c r="D1210" s="201" t="str">
        <f>'!!!KATILIMCI LİSTESİ!!!'!C1206</f>
        <v>11588249996</v>
      </c>
      <c r="E1210" s="199" t="str">
        <f>'!!!KATILIMCI LİSTESİ!!!'!D1206</f>
        <v>TR740001200937100001062756</v>
      </c>
      <c r="F1210" s="202">
        <f>'2-Bordro'!G1209</f>
        <v>19250</v>
      </c>
      <c r="G1210" s="203">
        <v>0</v>
      </c>
      <c r="H1210" s="204">
        <f t="shared" si="18"/>
        <v>19250</v>
      </c>
      <c r="I1210" s="199">
        <v>1205</v>
      </c>
    </row>
    <row r="1211" spans="2:9" ht="16.5" customHeight="1" x14ac:dyDescent="0.25">
      <c r="B1211" s="199">
        <v>1206</v>
      </c>
      <c r="C1211" s="200" t="str">
        <f>'!!!KATILIMCI LİSTESİ!!!'!B1207</f>
        <v>SABİHA HOROZCU</v>
      </c>
      <c r="D1211" s="201" t="str">
        <f>'!!!KATILIMCI LİSTESİ!!!'!C1207</f>
        <v>40303300698</v>
      </c>
      <c r="E1211" s="199" t="str">
        <f>'!!!KATILIMCI LİSTESİ!!!'!D1207</f>
        <v>TR590001200133800001169539</v>
      </c>
      <c r="F1211" s="202">
        <f>'2-Bordro'!G1210</f>
        <v>19250</v>
      </c>
      <c r="G1211" s="203">
        <v>0</v>
      </c>
      <c r="H1211" s="204">
        <f t="shared" si="18"/>
        <v>19250</v>
      </c>
      <c r="I1211" s="199">
        <v>1206</v>
      </c>
    </row>
    <row r="1212" spans="2:9" ht="16.5" customHeight="1" x14ac:dyDescent="0.25">
      <c r="B1212" s="199">
        <v>1207</v>
      </c>
      <c r="C1212" s="200" t="str">
        <f>'!!!KATILIMCI LİSTESİ!!!'!B1208</f>
        <v>SADDAM ALĞIN</v>
      </c>
      <c r="D1212" s="201" t="str">
        <f>'!!!KATILIMCI LİSTESİ!!!'!C1208</f>
        <v>70126083782</v>
      </c>
      <c r="E1212" s="199" t="str">
        <f>'!!!KATILIMCI LİSTESİ!!!'!D1208</f>
        <v>TR580001200133800001198948</v>
      </c>
      <c r="F1212" s="202">
        <f>'2-Bordro'!G1211</f>
        <v>19250</v>
      </c>
      <c r="G1212" s="203">
        <v>0</v>
      </c>
      <c r="H1212" s="204">
        <f t="shared" si="18"/>
        <v>19250</v>
      </c>
      <c r="I1212" s="199">
        <v>1207</v>
      </c>
    </row>
    <row r="1213" spans="2:9" ht="16.5" customHeight="1" x14ac:dyDescent="0.25">
      <c r="B1213" s="199">
        <v>1208</v>
      </c>
      <c r="C1213" s="200" t="str">
        <f>'!!!KATILIMCI LİSTESİ!!!'!B1209</f>
        <v>SAFİNAZ AYKIZ TOKDEMİR</v>
      </c>
      <c r="D1213" s="201" t="str">
        <f>'!!!KATILIMCI LİSTESİ!!!'!C1209</f>
        <v>25618863458</v>
      </c>
      <c r="E1213" s="199" t="str">
        <f>'!!!KATILIMCI LİSTESİ!!!'!D1209</f>
        <v>TR040001200133800001196622</v>
      </c>
      <c r="F1213" s="202">
        <f>'2-Bordro'!G1212</f>
        <v>19250</v>
      </c>
      <c r="G1213" s="203">
        <v>0</v>
      </c>
      <c r="H1213" s="204">
        <f t="shared" si="18"/>
        <v>19250</v>
      </c>
      <c r="I1213" s="199">
        <v>1208</v>
      </c>
    </row>
    <row r="1214" spans="2:9" ht="16.5" customHeight="1" x14ac:dyDescent="0.25">
      <c r="B1214" s="199">
        <v>1209</v>
      </c>
      <c r="C1214" s="200" t="str">
        <f>'!!!KATILIMCI LİSTESİ!!!'!B1210</f>
        <v>SAFİYE YILDIZ SIBIÇ</v>
      </c>
      <c r="D1214" s="201" t="str">
        <f>'!!!KATILIMCI LİSTESİ!!!'!C1210</f>
        <v>15056134364</v>
      </c>
      <c r="E1214" s="199" t="str">
        <f>'!!!KATILIMCI LİSTESİ!!!'!D1210</f>
        <v>TR120001200133800001165341</v>
      </c>
      <c r="F1214" s="202">
        <f>'2-Bordro'!G1213</f>
        <v>19250</v>
      </c>
      <c r="G1214" s="203">
        <v>0</v>
      </c>
      <c r="H1214" s="204">
        <f t="shared" si="18"/>
        <v>19250</v>
      </c>
      <c r="I1214" s="199">
        <v>1209</v>
      </c>
    </row>
    <row r="1215" spans="2:9" ht="16.5" customHeight="1" x14ac:dyDescent="0.25">
      <c r="B1215" s="199">
        <v>1210</v>
      </c>
      <c r="C1215" s="200" t="str">
        <f>'!!!KATILIMCI LİSTESİ!!!'!B1211</f>
        <v>ŞAHAN SÜR</v>
      </c>
      <c r="D1215" s="201" t="str">
        <f>'!!!KATILIMCI LİSTESİ!!!'!C1211</f>
        <v>45598116290</v>
      </c>
      <c r="E1215" s="199" t="str">
        <f>'!!!KATILIMCI LİSTESİ!!!'!D1211</f>
        <v>TR730001200133800001148626</v>
      </c>
      <c r="F1215" s="202">
        <f>'2-Bordro'!G1214</f>
        <v>16500</v>
      </c>
      <c r="G1215" s="203">
        <v>0</v>
      </c>
      <c r="H1215" s="204">
        <f t="shared" si="18"/>
        <v>16500</v>
      </c>
      <c r="I1215" s="199">
        <v>1210</v>
      </c>
    </row>
    <row r="1216" spans="2:9" ht="16.5" customHeight="1" x14ac:dyDescent="0.25">
      <c r="B1216" s="199">
        <v>1211</v>
      </c>
      <c r="C1216" s="200" t="str">
        <f>'!!!KATILIMCI LİSTESİ!!!'!B1212</f>
        <v>ŞAHA ŞEVİN ÇETİN</v>
      </c>
      <c r="D1216" s="201" t="str">
        <f>'!!!KATILIMCI LİSTESİ!!!'!C1212</f>
        <v>11579837034</v>
      </c>
      <c r="E1216" s="199" t="str">
        <f>'!!!KATILIMCI LİSTESİ!!!'!D1212</f>
        <v>TR190001200133800001193636</v>
      </c>
      <c r="F1216" s="202">
        <f>'2-Bordro'!G1215</f>
        <v>19250</v>
      </c>
      <c r="G1216" s="203">
        <v>0</v>
      </c>
      <c r="H1216" s="204">
        <f t="shared" si="18"/>
        <v>19250</v>
      </c>
      <c r="I1216" s="199">
        <v>1211</v>
      </c>
    </row>
    <row r="1217" spans="2:9" ht="16.5" customHeight="1" x14ac:dyDescent="0.25">
      <c r="B1217" s="199">
        <v>1212</v>
      </c>
      <c r="C1217" s="200" t="str">
        <f>'!!!KATILIMCI LİSTESİ!!!'!B1213</f>
        <v>ŞAHİN IŞIK</v>
      </c>
      <c r="D1217" s="201" t="str">
        <f>'!!!KATILIMCI LİSTESİ!!!'!C1213</f>
        <v>15185113230</v>
      </c>
      <c r="E1217" s="199" t="str">
        <f>'!!!KATILIMCI LİSTESİ!!!'!D1213</f>
        <v>TR350001200133800001133596</v>
      </c>
      <c r="F1217" s="202">
        <f>'2-Bordro'!G1216</f>
        <v>19250</v>
      </c>
      <c r="G1217" s="203">
        <v>0</v>
      </c>
      <c r="H1217" s="204">
        <f t="shared" si="18"/>
        <v>19250</v>
      </c>
      <c r="I1217" s="199">
        <v>1212</v>
      </c>
    </row>
    <row r="1218" spans="2:9" ht="16.5" customHeight="1" x14ac:dyDescent="0.25">
      <c r="B1218" s="199">
        <v>1213</v>
      </c>
      <c r="C1218" s="200" t="str">
        <f>'!!!KATILIMCI LİSTESİ!!!'!B1214</f>
        <v>ŞAİZE YAKUT</v>
      </c>
      <c r="D1218" s="201" t="str">
        <f>'!!!KATILIMCI LİSTESİ!!!'!C1214</f>
        <v>10757287210</v>
      </c>
      <c r="E1218" s="199" t="str">
        <f>'!!!KATILIMCI LİSTESİ!!!'!D1214</f>
        <v>TR620001200133800001178409</v>
      </c>
      <c r="F1218" s="202">
        <f>'2-Bordro'!G1217</f>
        <v>16500</v>
      </c>
      <c r="G1218" s="203">
        <v>0</v>
      </c>
      <c r="H1218" s="204">
        <f t="shared" si="18"/>
        <v>16500</v>
      </c>
      <c r="I1218" s="199">
        <v>1213</v>
      </c>
    </row>
    <row r="1219" spans="2:9" ht="16.5" customHeight="1" x14ac:dyDescent="0.25">
      <c r="B1219" s="199">
        <v>1214</v>
      </c>
      <c r="C1219" s="200" t="str">
        <f>'!!!KATILIMCI LİSTESİ!!!'!B1215</f>
        <v>SALİH ANĞIN</v>
      </c>
      <c r="D1219" s="201" t="str">
        <f>'!!!KATILIMCI LİSTESİ!!!'!C1215</f>
        <v>12858105370</v>
      </c>
      <c r="E1219" s="199" t="str">
        <f>'!!!KATILIMCI LİSTESİ!!!'!D1215</f>
        <v>TR620001200133800001208867</v>
      </c>
      <c r="F1219" s="202">
        <f>'2-Bordro'!G1218</f>
        <v>1375</v>
      </c>
      <c r="G1219" s="203">
        <v>0</v>
      </c>
      <c r="H1219" s="204">
        <f t="shared" si="18"/>
        <v>1375</v>
      </c>
      <c r="I1219" s="199">
        <v>1214</v>
      </c>
    </row>
    <row r="1220" spans="2:9" ht="16.5" customHeight="1" x14ac:dyDescent="0.25">
      <c r="B1220" s="199">
        <v>1215</v>
      </c>
      <c r="C1220" s="200" t="str">
        <f>'!!!KATILIMCI LİSTESİ!!!'!B1216</f>
        <v>SALİH ASLAN</v>
      </c>
      <c r="D1220" s="201" t="str">
        <f>'!!!KATILIMCI LİSTESİ!!!'!C1216</f>
        <v>17003857876</v>
      </c>
      <c r="E1220" s="199" t="str">
        <f>'!!!KATILIMCI LİSTESİ!!!'!D1216</f>
        <v>TR240001200133800001178899</v>
      </c>
      <c r="F1220" s="202">
        <f>'2-Bordro'!G1219</f>
        <v>19250</v>
      </c>
      <c r="G1220" s="203">
        <v>0</v>
      </c>
      <c r="H1220" s="204">
        <f t="shared" si="18"/>
        <v>19250</v>
      </c>
      <c r="I1220" s="199">
        <v>1215</v>
      </c>
    </row>
    <row r="1221" spans="2:9" ht="16.5" customHeight="1" x14ac:dyDescent="0.25">
      <c r="B1221" s="199">
        <v>1216</v>
      </c>
      <c r="C1221" s="200" t="str">
        <f>'!!!KATILIMCI LİSTESİ!!!'!B1217</f>
        <v>SALİH ÜNER</v>
      </c>
      <c r="D1221" s="201" t="str">
        <f>'!!!KATILIMCI LİSTESİ!!!'!C1217</f>
        <v>17216071960</v>
      </c>
      <c r="E1221" s="199" t="str">
        <f>'!!!KATILIMCI LİSTESİ!!!'!D1217</f>
        <v>TR970001200133800001206297</v>
      </c>
      <c r="F1221" s="202">
        <f>'2-Bordro'!G1220</f>
        <v>17875</v>
      </c>
      <c r="G1221" s="203">
        <v>0</v>
      </c>
      <c r="H1221" s="204">
        <f t="shared" si="18"/>
        <v>17875</v>
      </c>
      <c r="I1221" s="199">
        <v>1216</v>
      </c>
    </row>
    <row r="1222" spans="2:9" ht="16.5" customHeight="1" x14ac:dyDescent="0.25">
      <c r="B1222" s="199">
        <v>1217</v>
      </c>
      <c r="C1222" s="200" t="str">
        <f>'!!!KATILIMCI LİSTESİ!!!'!B1218</f>
        <v>SALİH URHAN</v>
      </c>
      <c r="D1222" s="201" t="str">
        <f>'!!!KATILIMCI LİSTESİ!!!'!C1218</f>
        <v>10144768988</v>
      </c>
      <c r="E1222" s="199" t="str">
        <f>'!!!KATILIMCI LİSTESİ!!!'!D1218</f>
        <v>TR130001200133800001190640</v>
      </c>
      <c r="F1222" s="202">
        <f>'2-Bordro'!G1221</f>
        <v>12375</v>
      </c>
      <c r="G1222" s="203">
        <v>0</v>
      </c>
      <c r="H1222" s="204">
        <f t="shared" ref="H1222:H1285" si="19">F1222-G1222</f>
        <v>12375</v>
      </c>
      <c r="I1222" s="199">
        <v>1217</v>
      </c>
    </row>
    <row r="1223" spans="2:9" ht="16.5" customHeight="1" x14ac:dyDescent="0.25">
      <c r="B1223" s="199">
        <v>1218</v>
      </c>
      <c r="C1223" s="200" t="str">
        <f>'!!!KATILIMCI LİSTESİ!!!'!B1219</f>
        <v>SAMET ALTIN</v>
      </c>
      <c r="D1223" s="201" t="str">
        <f>'!!!KATILIMCI LİSTESİ!!!'!C1219</f>
        <v>26626635860</v>
      </c>
      <c r="E1223" s="199" t="str">
        <f>'!!!KATILIMCI LİSTESİ!!!'!D1219</f>
        <v>TR520001200124300001167618</v>
      </c>
      <c r="F1223" s="202">
        <f>'2-Bordro'!G1222</f>
        <v>8250</v>
      </c>
      <c r="G1223" s="203">
        <v>0</v>
      </c>
      <c r="H1223" s="204">
        <f t="shared" si="19"/>
        <v>8250</v>
      </c>
      <c r="I1223" s="199">
        <v>1218</v>
      </c>
    </row>
    <row r="1224" spans="2:9" ht="16.5" customHeight="1" x14ac:dyDescent="0.25">
      <c r="B1224" s="199">
        <v>1219</v>
      </c>
      <c r="C1224" s="200" t="str">
        <f>'!!!KATILIMCI LİSTESİ!!!'!B1220</f>
        <v>SAMET ARSLAN</v>
      </c>
      <c r="D1224" s="201" t="str">
        <f>'!!!KATILIMCI LİSTESİ!!!'!C1220</f>
        <v>13850184066</v>
      </c>
      <c r="E1224" s="199" t="str">
        <f>'!!!KATILIMCI LİSTESİ!!!'!D1220</f>
        <v>TR740001200133800001195459</v>
      </c>
      <c r="F1224" s="202">
        <f>'2-Bordro'!G1223</f>
        <v>19250</v>
      </c>
      <c r="G1224" s="203">
        <v>0</v>
      </c>
      <c r="H1224" s="204">
        <f t="shared" si="19"/>
        <v>19250</v>
      </c>
      <c r="I1224" s="199">
        <v>1219</v>
      </c>
    </row>
    <row r="1225" spans="2:9" ht="16.5" customHeight="1" x14ac:dyDescent="0.25">
      <c r="B1225" s="199">
        <v>1220</v>
      </c>
      <c r="C1225" s="200" t="str">
        <f>'!!!KATILIMCI LİSTESİ!!!'!B1221</f>
        <v>SAMET BONCUK</v>
      </c>
      <c r="D1225" s="201" t="str">
        <f>'!!!KATILIMCI LİSTESİ!!!'!C1221</f>
        <v>10439289310</v>
      </c>
      <c r="E1225" s="199" t="str">
        <f>'!!!KATILIMCI LİSTESİ!!!'!D1221</f>
        <v>TR920001200133800001205514</v>
      </c>
      <c r="F1225" s="202">
        <f>'2-Bordro'!G1224</f>
        <v>19250</v>
      </c>
      <c r="G1225" s="203">
        <v>0</v>
      </c>
      <c r="H1225" s="204">
        <f t="shared" si="19"/>
        <v>19250</v>
      </c>
      <c r="I1225" s="199">
        <v>1220</v>
      </c>
    </row>
    <row r="1226" spans="2:9" ht="16.5" customHeight="1" x14ac:dyDescent="0.25">
      <c r="B1226" s="199">
        <v>1221</v>
      </c>
      <c r="C1226" s="200" t="str">
        <f>'!!!KATILIMCI LİSTESİ!!!'!B1222</f>
        <v>SAMET KONUK</v>
      </c>
      <c r="D1226" s="201" t="str">
        <f>'!!!KATILIMCI LİSTESİ!!!'!C1222</f>
        <v>10203132934</v>
      </c>
      <c r="E1226" s="199" t="str">
        <f>'!!!KATILIMCI LİSTESİ!!!'!D1222</f>
        <v>TR950001200133800001181307</v>
      </c>
      <c r="F1226" s="202">
        <f>'2-Bordro'!G1225</f>
        <v>19250</v>
      </c>
      <c r="G1226" s="203">
        <v>0</v>
      </c>
      <c r="H1226" s="204">
        <f t="shared" si="19"/>
        <v>19250</v>
      </c>
      <c r="I1226" s="199">
        <v>1221</v>
      </c>
    </row>
    <row r="1227" spans="2:9" ht="16.5" customHeight="1" x14ac:dyDescent="0.25">
      <c r="B1227" s="199">
        <v>1222</v>
      </c>
      <c r="C1227" s="200" t="str">
        <f>'!!!KATILIMCI LİSTESİ!!!'!B1223</f>
        <v>SAMET TEZE</v>
      </c>
      <c r="D1227" s="201" t="str">
        <f>'!!!KATILIMCI LİSTESİ!!!'!C1223</f>
        <v>25330799424</v>
      </c>
      <c r="E1227" s="199" t="str">
        <f>'!!!KATILIMCI LİSTESİ!!!'!D1223</f>
        <v>TR660001200968600001061616</v>
      </c>
      <c r="F1227" s="202">
        <f>'2-Bordro'!G1226</f>
        <v>19250</v>
      </c>
      <c r="G1227" s="203">
        <v>0</v>
      </c>
      <c r="H1227" s="204">
        <f t="shared" si="19"/>
        <v>19250</v>
      </c>
      <c r="I1227" s="199">
        <v>1222</v>
      </c>
    </row>
    <row r="1228" spans="2:9" ht="16.5" customHeight="1" x14ac:dyDescent="0.25">
      <c r="B1228" s="199">
        <v>1223</v>
      </c>
      <c r="C1228" s="200" t="str">
        <f>'!!!KATILIMCI LİSTESİ!!!'!B1224</f>
        <v>SAMET YESİN</v>
      </c>
      <c r="D1228" s="201" t="str">
        <f>'!!!KATILIMCI LİSTESİ!!!'!C1224</f>
        <v>10657416000</v>
      </c>
      <c r="E1228" s="199" t="str">
        <f>'!!!KATILIMCI LİSTESİ!!!'!D1224</f>
        <v>TR490001200133800001163899</v>
      </c>
      <c r="F1228" s="202">
        <f>'2-Bordro'!G1227</f>
        <v>19250</v>
      </c>
      <c r="G1228" s="203">
        <v>0</v>
      </c>
      <c r="H1228" s="204">
        <f t="shared" si="19"/>
        <v>19250</v>
      </c>
      <c r="I1228" s="199">
        <v>1223</v>
      </c>
    </row>
    <row r="1229" spans="2:9" ht="16.5" customHeight="1" x14ac:dyDescent="0.25">
      <c r="B1229" s="199">
        <v>1224</v>
      </c>
      <c r="C1229" s="200" t="str">
        <f>'!!!KATILIMCI LİSTESİ!!!'!B1225</f>
        <v>SAMİRA BUSE AKYOL</v>
      </c>
      <c r="D1229" s="201" t="str">
        <f>'!!!KATILIMCI LİSTESİ!!!'!C1225</f>
        <v>11129274210</v>
      </c>
      <c r="E1229" s="199" t="str">
        <f>'!!!KATILIMCI LİSTESİ!!!'!D1225</f>
        <v>TR570001200133800001192855</v>
      </c>
      <c r="F1229" s="202">
        <f>'2-Bordro'!G1228</f>
        <v>11000</v>
      </c>
      <c r="G1229" s="203">
        <v>0</v>
      </c>
      <c r="H1229" s="204">
        <f t="shared" si="19"/>
        <v>11000</v>
      </c>
      <c r="I1229" s="199">
        <v>1224</v>
      </c>
    </row>
    <row r="1230" spans="2:9" ht="16.5" customHeight="1" x14ac:dyDescent="0.25">
      <c r="B1230" s="199">
        <v>1225</v>
      </c>
      <c r="C1230" s="200" t="str">
        <f>'!!!KATILIMCI LİSTESİ!!!'!B1226</f>
        <v>SAVCI BİLİR</v>
      </c>
      <c r="D1230" s="201" t="str">
        <f>'!!!KATILIMCI LİSTESİ!!!'!C1226</f>
        <v>19111932568</v>
      </c>
      <c r="E1230" s="199" t="str">
        <f>'!!!KATILIMCI LİSTESİ!!!'!D1226</f>
        <v>TR960001200133800001209516</v>
      </c>
      <c r="F1230" s="202">
        <f>'2-Bordro'!G1229</f>
        <v>19250</v>
      </c>
      <c r="G1230" s="203">
        <v>0</v>
      </c>
      <c r="H1230" s="204">
        <f t="shared" si="19"/>
        <v>19250</v>
      </c>
      <c r="I1230" s="199">
        <v>1225</v>
      </c>
    </row>
    <row r="1231" spans="2:9" ht="16.5" customHeight="1" x14ac:dyDescent="0.25">
      <c r="B1231" s="199">
        <v>1226</v>
      </c>
      <c r="C1231" s="200" t="str">
        <f>'!!!KATILIMCI LİSTESİ!!!'!B1227</f>
        <v>SEBAHATTİN BUZCU</v>
      </c>
      <c r="D1231" s="201" t="str">
        <f>'!!!KATILIMCI LİSTESİ!!!'!C1227</f>
        <v>13720308172</v>
      </c>
      <c r="E1231" s="199" t="str">
        <f>'!!!KATILIMCI LİSTESİ!!!'!D1227</f>
        <v>TR060001200133800001181260</v>
      </c>
      <c r="F1231" s="202">
        <f>'2-Bordro'!G1230</f>
        <v>19250</v>
      </c>
      <c r="G1231" s="203">
        <v>0</v>
      </c>
      <c r="H1231" s="204">
        <f t="shared" si="19"/>
        <v>19250</v>
      </c>
      <c r="I1231" s="199">
        <v>1226</v>
      </c>
    </row>
    <row r="1232" spans="2:9" ht="16.5" customHeight="1" x14ac:dyDescent="0.25">
      <c r="B1232" s="199">
        <v>1227</v>
      </c>
      <c r="C1232" s="200" t="str">
        <f>'!!!KATILIMCI LİSTESİ!!!'!B1228</f>
        <v>SEDA CABADAK</v>
      </c>
      <c r="D1232" s="201" t="str">
        <f>'!!!KATILIMCI LİSTESİ!!!'!C1228</f>
        <v>10199900166</v>
      </c>
      <c r="E1232" s="199" t="str">
        <f>'!!!KATILIMCI LİSTESİ!!!'!D1228</f>
        <v>TR600001200133800001190764</v>
      </c>
      <c r="F1232" s="202">
        <f>'2-Bordro'!G1231</f>
        <v>19250</v>
      </c>
      <c r="G1232" s="203">
        <v>0</v>
      </c>
      <c r="H1232" s="204">
        <f t="shared" si="19"/>
        <v>19250</v>
      </c>
      <c r="I1232" s="199">
        <v>1227</v>
      </c>
    </row>
    <row r="1233" spans="2:9" ht="16.5" customHeight="1" x14ac:dyDescent="0.25">
      <c r="B1233" s="199">
        <v>1228</v>
      </c>
      <c r="C1233" s="200" t="str">
        <f>'!!!KATILIMCI LİSTESİ!!!'!B1229</f>
        <v>SEDA NUR ANUK</v>
      </c>
      <c r="D1233" s="201" t="str">
        <f>'!!!KATILIMCI LİSTESİ!!!'!C1229</f>
        <v>11037147330</v>
      </c>
      <c r="E1233" s="199" t="str">
        <f>'!!!KATILIMCI LİSTESİ!!!'!D1229</f>
        <v>TR360001200133800001164133</v>
      </c>
      <c r="F1233" s="202">
        <f>'2-Bordro'!G1232</f>
        <v>19250</v>
      </c>
      <c r="G1233" s="203">
        <v>0</v>
      </c>
      <c r="H1233" s="204">
        <f t="shared" si="19"/>
        <v>19250</v>
      </c>
      <c r="I1233" s="199">
        <v>1228</v>
      </c>
    </row>
    <row r="1234" spans="2:9" ht="16.5" customHeight="1" x14ac:dyDescent="0.25">
      <c r="B1234" s="199">
        <v>1229</v>
      </c>
      <c r="C1234" s="200" t="str">
        <f>'!!!KATILIMCI LİSTESİ!!!'!B1230</f>
        <v>SEDA NUR DOĞAN</v>
      </c>
      <c r="D1234" s="201" t="str">
        <f>'!!!KATILIMCI LİSTESİ!!!'!C1230</f>
        <v>48094033146</v>
      </c>
      <c r="E1234" s="199" t="str">
        <f>'!!!KATILIMCI LİSTESİ!!!'!D1230</f>
        <v>TR130001200133800001182007</v>
      </c>
      <c r="F1234" s="202">
        <f>'2-Bordro'!G1233</f>
        <v>19250</v>
      </c>
      <c r="G1234" s="203">
        <v>0</v>
      </c>
      <c r="H1234" s="204">
        <f t="shared" si="19"/>
        <v>19250</v>
      </c>
      <c r="I1234" s="199">
        <v>1229</v>
      </c>
    </row>
    <row r="1235" spans="2:9" ht="16.5" customHeight="1" x14ac:dyDescent="0.25">
      <c r="B1235" s="199">
        <v>1230</v>
      </c>
      <c r="C1235" s="200" t="str">
        <f>'!!!KATILIMCI LİSTESİ!!!'!B1231</f>
        <v>SEDA NUR KARA</v>
      </c>
      <c r="D1235" s="201" t="str">
        <f>'!!!KATILIMCI LİSTESİ!!!'!C1231</f>
        <v>11687238174</v>
      </c>
      <c r="E1235" s="199" t="str">
        <f>'!!!KATILIMCI LİSTESİ!!!'!D1231</f>
        <v>TR650001009010317229005001</v>
      </c>
      <c r="F1235" s="202">
        <f>'2-Bordro'!G1234</f>
        <v>17875</v>
      </c>
      <c r="G1235" s="203">
        <v>0</v>
      </c>
      <c r="H1235" s="204">
        <f t="shared" si="19"/>
        <v>17875</v>
      </c>
      <c r="I1235" s="199">
        <v>1230</v>
      </c>
    </row>
    <row r="1236" spans="2:9" ht="16.5" customHeight="1" x14ac:dyDescent="0.25">
      <c r="B1236" s="199">
        <v>1231</v>
      </c>
      <c r="C1236" s="200" t="str">
        <f>'!!!KATILIMCI LİSTESİ!!!'!B1232</f>
        <v>SEDA NUR SOMAY</v>
      </c>
      <c r="D1236" s="201" t="str">
        <f>'!!!KATILIMCI LİSTESİ!!!'!C1232</f>
        <v>15086923846</v>
      </c>
      <c r="E1236" s="199" t="str">
        <f>'!!!KATILIMCI LİSTESİ!!!'!D1232</f>
        <v>TR430001200133800001197957</v>
      </c>
      <c r="F1236" s="202">
        <f>'2-Bordro'!G1235</f>
        <v>17875</v>
      </c>
      <c r="G1236" s="203">
        <v>0</v>
      </c>
      <c r="H1236" s="204">
        <f t="shared" si="19"/>
        <v>17875</v>
      </c>
      <c r="I1236" s="199">
        <v>1231</v>
      </c>
    </row>
    <row r="1237" spans="2:9" ht="16.5" customHeight="1" x14ac:dyDescent="0.25">
      <c r="B1237" s="199">
        <v>1232</v>
      </c>
      <c r="C1237" s="200" t="str">
        <f>'!!!KATILIMCI LİSTESİ!!!'!B1233</f>
        <v>SEDA NUR YILDIRIM</v>
      </c>
      <c r="D1237" s="201" t="str">
        <f>'!!!KATILIMCI LİSTESİ!!!'!C1233</f>
        <v>31157488502</v>
      </c>
      <c r="E1237" s="199" t="str">
        <f>'!!!KATILIMCI LİSTESİ!!!'!D1233</f>
        <v>TR360001200133800001177325</v>
      </c>
      <c r="F1237" s="202">
        <f>'2-Bordro'!G1236</f>
        <v>19250</v>
      </c>
      <c r="G1237" s="203">
        <v>0</v>
      </c>
      <c r="H1237" s="204">
        <f t="shared" si="19"/>
        <v>19250</v>
      </c>
      <c r="I1237" s="199">
        <v>1232</v>
      </c>
    </row>
    <row r="1238" spans="2:9" ht="16.5" customHeight="1" x14ac:dyDescent="0.25">
      <c r="B1238" s="199">
        <v>1233</v>
      </c>
      <c r="C1238" s="200" t="str">
        <f>'!!!KATILIMCI LİSTESİ!!!'!B1234</f>
        <v>SEDANUR GÜLPINAR</v>
      </c>
      <c r="D1238" s="201" t="str">
        <f>'!!!KATILIMCI LİSTESİ!!!'!C1234</f>
        <v>10976278358</v>
      </c>
      <c r="E1238" s="199" t="str">
        <f>'!!!KATILIMCI LİSTESİ!!!'!D1234</f>
        <v>TR650001200133800001164096</v>
      </c>
      <c r="F1238" s="202">
        <f>'2-Bordro'!G1237</f>
        <v>19250</v>
      </c>
      <c r="G1238" s="203">
        <v>0</v>
      </c>
      <c r="H1238" s="204">
        <f t="shared" si="19"/>
        <v>19250</v>
      </c>
      <c r="I1238" s="199">
        <v>1233</v>
      </c>
    </row>
    <row r="1239" spans="2:9" ht="16.5" customHeight="1" x14ac:dyDescent="0.25">
      <c r="B1239" s="199">
        <v>1234</v>
      </c>
      <c r="C1239" s="200" t="str">
        <f>'!!!KATILIMCI LİSTESİ!!!'!B1235</f>
        <v>SEDANUR ÖZBUDAK</v>
      </c>
      <c r="D1239" s="201" t="str">
        <f>'!!!KATILIMCI LİSTESİ!!!'!C1235</f>
        <v>14420155530</v>
      </c>
      <c r="E1239" s="199" t="str">
        <f>'!!!KATILIMCI LİSTESİ!!!'!D1235</f>
        <v>TR200001200133800001203609</v>
      </c>
      <c r="F1239" s="202">
        <f>'2-Bordro'!G1238</f>
        <v>19250</v>
      </c>
      <c r="G1239" s="203">
        <v>0</v>
      </c>
      <c r="H1239" s="204">
        <f t="shared" si="19"/>
        <v>19250</v>
      </c>
      <c r="I1239" s="199">
        <v>1234</v>
      </c>
    </row>
    <row r="1240" spans="2:9" ht="16.5" customHeight="1" x14ac:dyDescent="0.25">
      <c r="B1240" s="199">
        <v>1235</v>
      </c>
      <c r="C1240" s="200" t="str">
        <f>'!!!KATILIMCI LİSTESİ!!!'!B1236</f>
        <v>SEDEF YÜKSEK</v>
      </c>
      <c r="D1240" s="201" t="str">
        <f>'!!!KATILIMCI LİSTESİ!!!'!C1236</f>
        <v>18197040594</v>
      </c>
      <c r="E1240" s="199" t="str">
        <f>'!!!KATILIMCI LİSTESİ!!!'!D1236</f>
        <v>TR230001200168000001102032</v>
      </c>
      <c r="F1240" s="202">
        <f>'2-Bordro'!G1239</f>
        <v>19250</v>
      </c>
      <c r="G1240" s="203">
        <v>0</v>
      </c>
      <c r="H1240" s="204">
        <f t="shared" si="19"/>
        <v>19250</v>
      </c>
      <c r="I1240" s="199">
        <v>1235</v>
      </c>
    </row>
    <row r="1241" spans="2:9" ht="16.5" customHeight="1" x14ac:dyDescent="0.25">
      <c r="B1241" s="199">
        <v>1236</v>
      </c>
      <c r="C1241" s="200" t="str">
        <f>'!!!KATILIMCI LİSTESİ!!!'!B1237</f>
        <v>SEFA KATIK</v>
      </c>
      <c r="D1241" s="201" t="str">
        <f>'!!!KATILIMCI LİSTESİ!!!'!C1237</f>
        <v>10880757444</v>
      </c>
      <c r="E1241" s="199" t="str">
        <f>'!!!KATILIMCI LİSTESİ!!!'!D1237</f>
        <v>TR050001200133800001192336</v>
      </c>
      <c r="F1241" s="202">
        <f>'2-Bordro'!G1240</f>
        <v>9625</v>
      </c>
      <c r="G1241" s="203">
        <v>0</v>
      </c>
      <c r="H1241" s="204">
        <f t="shared" si="19"/>
        <v>9625</v>
      </c>
      <c r="I1241" s="199">
        <v>1236</v>
      </c>
    </row>
    <row r="1242" spans="2:9" ht="16.5" customHeight="1" x14ac:dyDescent="0.25">
      <c r="B1242" s="199">
        <v>1237</v>
      </c>
      <c r="C1242" s="200" t="str">
        <f>'!!!KATILIMCI LİSTESİ!!!'!B1238</f>
        <v>SEFA YÖNEY</v>
      </c>
      <c r="D1242" s="201" t="str">
        <f>'!!!KATILIMCI LİSTESİ!!!'!C1238</f>
        <v>11195340116</v>
      </c>
      <c r="E1242" s="199" t="str">
        <f>'!!!KATILIMCI LİSTESİ!!!'!D1238</f>
        <v>TR390001200133800001199581</v>
      </c>
      <c r="F1242" s="202">
        <f>'2-Bordro'!G1241</f>
        <v>19250</v>
      </c>
      <c r="G1242" s="203">
        <v>0</v>
      </c>
      <c r="H1242" s="204">
        <f t="shared" si="19"/>
        <v>19250</v>
      </c>
      <c r="I1242" s="199">
        <v>1237</v>
      </c>
    </row>
    <row r="1243" spans="2:9" ht="16.5" customHeight="1" x14ac:dyDescent="0.25">
      <c r="B1243" s="199">
        <v>1238</v>
      </c>
      <c r="C1243" s="200" t="str">
        <f>'!!!KATILIMCI LİSTESİ!!!'!B1239</f>
        <v>SEFA RUMEYSA DEMİRBAŞ</v>
      </c>
      <c r="D1243" s="201" t="str">
        <f>'!!!KATILIMCI LİSTESİ!!!'!C1239</f>
        <v>34102499394</v>
      </c>
      <c r="E1243" s="199" t="str">
        <f>'!!!KATILIMCI LİSTESİ!!!'!D1239</f>
        <v>TR310001200133800001168588</v>
      </c>
      <c r="F1243" s="202">
        <f>'2-Bordro'!G1242</f>
        <v>19250</v>
      </c>
      <c r="G1243" s="203">
        <v>0</v>
      </c>
      <c r="H1243" s="204">
        <f t="shared" si="19"/>
        <v>19250</v>
      </c>
      <c r="I1243" s="199">
        <v>1238</v>
      </c>
    </row>
    <row r="1244" spans="2:9" ht="16.5" customHeight="1" x14ac:dyDescent="0.25">
      <c r="B1244" s="199">
        <v>1239</v>
      </c>
      <c r="C1244" s="200" t="str">
        <f>'!!!KATILIMCI LİSTESİ!!!'!B1240</f>
        <v>SEHER DEMİR</v>
      </c>
      <c r="D1244" s="201" t="str">
        <f>'!!!KATILIMCI LİSTESİ!!!'!C1240</f>
        <v>32698546294</v>
      </c>
      <c r="E1244" s="199" t="str">
        <f>'!!!KATILIMCI LİSTESİ!!!'!D1240</f>
        <v>TR100001200133800001168384</v>
      </c>
      <c r="F1244" s="202">
        <f>'2-Bordro'!G1243</f>
        <v>19250</v>
      </c>
      <c r="G1244" s="203">
        <v>0</v>
      </c>
      <c r="H1244" s="204">
        <f t="shared" si="19"/>
        <v>19250</v>
      </c>
      <c r="I1244" s="199">
        <v>1239</v>
      </c>
    </row>
    <row r="1245" spans="2:9" ht="16.5" customHeight="1" x14ac:dyDescent="0.25">
      <c r="B1245" s="199">
        <v>1240</v>
      </c>
      <c r="C1245" s="200" t="str">
        <f>'!!!KATILIMCI LİSTESİ!!!'!B1241</f>
        <v>SEHER HELLİ</v>
      </c>
      <c r="D1245" s="201" t="str">
        <f>'!!!KATILIMCI LİSTESİ!!!'!C1241</f>
        <v>10256361442</v>
      </c>
      <c r="E1245" s="199" t="str">
        <f>'!!!KATILIMCI LİSTESİ!!!'!D1241</f>
        <v>TR790001200133800001190907</v>
      </c>
      <c r="F1245" s="202">
        <f>'2-Bordro'!G1244</f>
        <v>4125</v>
      </c>
      <c r="G1245" s="203">
        <v>0</v>
      </c>
      <c r="H1245" s="204">
        <f t="shared" si="19"/>
        <v>4125</v>
      </c>
      <c r="I1245" s="199">
        <v>1240</v>
      </c>
    </row>
    <row r="1246" spans="2:9" ht="16.5" customHeight="1" x14ac:dyDescent="0.25">
      <c r="B1246" s="199">
        <v>1241</v>
      </c>
      <c r="C1246" s="200" t="str">
        <f>'!!!KATILIMCI LİSTESİ!!!'!B1242</f>
        <v>SEHER SAK</v>
      </c>
      <c r="D1246" s="201" t="str">
        <f>'!!!KATILIMCI LİSTESİ!!!'!C1242</f>
        <v>11070060252</v>
      </c>
      <c r="E1246" s="199" t="str">
        <f>'!!!KATILIMCI LİSTESİ!!!'!D1242</f>
        <v>TR420001200133800001200885</v>
      </c>
      <c r="F1246" s="202">
        <f>'2-Bordro'!G1245</f>
        <v>17875</v>
      </c>
      <c r="G1246" s="203">
        <v>0</v>
      </c>
      <c r="H1246" s="204">
        <f t="shared" si="19"/>
        <v>17875</v>
      </c>
      <c r="I1246" s="199">
        <v>1241</v>
      </c>
    </row>
    <row r="1247" spans="2:9" ht="16.5" customHeight="1" x14ac:dyDescent="0.25">
      <c r="B1247" s="199">
        <v>1242</v>
      </c>
      <c r="C1247" s="200" t="str">
        <f>'!!!KATILIMCI LİSTESİ!!!'!B1243</f>
        <v>ŞEHRİBANUR MARANGOZ</v>
      </c>
      <c r="D1247" s="201" t="str">
        <f>'!!!KATILIMCI LİSTESİ!!!'!C1243</f>
        <v>10898263456</v>
      </c>
      <c r="E1247" s="199" t="str">
        <f>'!!!KATILIMCI LİSTESİ!!!'!D1243</f>
        <v>TR460001200133800001180249</v>
      </c>
      <c r="F1247" s="202">
        <f>'2-Bordro'!G1246</f>
        <v>19250</v>
      </c>
      <c r="G1247" s="203">
        <v>0</v>
      </c>
      <c r="H1247" s="204">
        <f t="shared" si="19"/>
        <v>19250</v>
      </c>
      <c r="I1247" s="199">
        <v>1242</v>
      </c>
    </row>
    <row r="1248" spans="2:9" ht="16.5" customHeight="1" x14ac:dyDescent="0.25">
      <c r="B1248" s="199">
        <v>1243</v>
      </c>
      <c r="C1248" s="200" t="str">
        <f>'!!!KATILIMCI LİSTESİ!!!'!B1244</f>
        <v>SELCAN GÜNDÜZ</v>
      </c>
      <c r="D1248" s="201" t="str">
        <f>'!!!KATILIMCI LİSTESİ!!!'!C1244</f>
        <v>10699601518</v>
      </c>
      <c r="E1248" s="199" t="str">
        <f>'!!!KATILIMCI LİSTESİ!!!'!D1244</f>
        <v>TR830001200133800001191999</v>
      </c>
      <c r="F1248" s="202">
        <f>'2-Bordro'!G1247</f>
        <v>17875</v>
      </c>
      <c r="G1248" s="203">
        <v>0</v>
      </c>
      <c r="H1248" s="204">
        <f t="shared" si="19"/>
        <v>17875</v>
      </c>
      <c r="I1248" s="199">
        <v>1243</v>
      </c>
    </row>
    <row r="1249" spans="2:9" ht="16.5" customHeight="1" x14ac:dyDescent="0.25">
      <c r="B1249" s="199">
        <v>1244</v>
      </c>
      <c r="C1249" s="200" t="str">
        <f>'!!!KATILIMCI LİSTESİ!!!'!B1245</f>
        <v>SELENGA ŞAHİN</v>
      </c>
      <c r="D1249" s="201" t="str">
        <f>'!!!KATILIMCI LİSTESİ!!!'!C1245</f>
        <v>10328285256</v>
      </c>
      <c r="E1249" s="199" t="str">
        <f>'!!!KATILIMCI LİSTESİ!!!'!D1245</f>
        <v>TR370001200133800001191081</v>
      </c>
      <c r="F1249" s="202">
        <f>'2-Bordro'!G1248</f>
        <v>19250</v>
      </c>
      <c r="G1249" s="203">
        <v>0</v>
      </c>
      <c r="H1249" s="204">
        <f t="shared" si="19"/>
        <v>19250</v>
      </c>
      <c r="I1249" s="199">
        <v>1244</v>
      </c>
    </row>
    <row r="1250" spans="2:9" ht="16.5" customHeight="1" x14ac:dyDescent="0.25">
      <c r="B1250" s="199">
        <v>1245</v>
      </c>
      <c r="C1250" s="200" t="str">
        <f>'!!!KATILIMCI LİSTESİ!!!'!B1246</f>
        <v>SELİM KİRAZ</v>
      </c>
      <c r="D1250" s="201" t="str">
        <f>'!!!KATILIMCI LİSTESİ!!!'!C1246</f>
        <v>37312400112</v>
      </c>
      <c r="E1250" s="199" t="str">
        <f>'!!!KATILIMCI LİSTESİ!!!'!D1246</f>
        <v>TR590001200133800001169054</v>
      </c>
      <c r="F1250" s="202">
        <f>'2-Bordro'!G1249</f>
        <v>19250</v>
      </c>
      <c r="G1250" s="203">
        <v>0</v>
      </c>
      <c r="H1250" s="204">
        <f t="shared" si="19"/>
        <v>19250</v>
      </c>
      <c r="I1250" s="199">
        <v>1245</v>
      </c>
    </row>
    <row r="1251" spans="2:9" ht="16.5" customHeight="1" x14ac:dyDescent="0.25">
      <c r="B1251" s="199">
        <v>1246</v>
      </c>
      <c r="C1251" s="200" t="str">
        <f>'!!!KATILIMCI LİSTESİ!!!'!B1247</f>
        <v>SELMA CINKI</v>
      </c>
      <c r="D1251" s="201" t="str">
        <f>'!!!KATILIMCI LİSTESİ!!!'!C1247</f>
        <v>11231361266</v>
      </c>
      <c r="E1251" s="199" t="str">
        <f>'!!!KATILIMCI LİSTESİ!!!'!D1247</f>
        <v>TR730001200133800001193052</v>
      </c>
      <c r="F1251" s="202">
        <f>'2-Bordro'!G1250</f>
        <v>19250</v>
      </c>
      <c r="G1251" s="203">
        <v>0</v>
      </c>
      <c r="H1251" s="204">
        <f t="shared" si="19"/>
        <v>19250</v>
      </c>
      <c r="I1251" s="199">
        <v>1246</v>
      </c>
    </row>
    <row r="1252" spans="2:9" ht="16.5" customHeight="1" x14ac:dyDescent="0.25">
      <c r="B1252" s="199">
        <v>1247</v>
      </c>
      <c r="C1252" s="200" t="str">
        <f>'!!!KATILIMCI LİSTESİ!!!'!B1248</f>
        <v>SELVER DUMAN</v>
      </c>
      <c r="D1252" s="201" t="str">
        <f>'!!!KATILIMCI LİSTESİ!!!'!C1248</f>
        <v>11075261654</v>
      </c>
      <c r="E1252" s="199" t="str">
        <f>'!!!KATILIMCI LİSTESİ!!!'!D1248</f>
        <v>TR890001200154900001132733</v>
      </c>
      <c r="F1252" s="202">
        <f>'2-Bordro'!G1251</f>
        <v>19250</v>
      </c>
      <c r="G1252" s="203">
        <v>0</v>
      </c>
      <c r="H1252" s="204">
        <f t="shared" si="19"/>
        <v>19250</v>
      </c>
      <c r="I1252" s="199">
        <v>1247</v>
      </c>
    </row>
    <row r="1253" spans="2:9" ht="16.5" customHeight="1" x14ac:dyDescent="0.25">
      <c r="B1253" s="199">
        <v>1248</v>
      </c>
      <c r="C1253" s="200" t="str">
        <f>'!!!KATILIMCI LİSTESİ!!!'!B1249</f>
        <v>SELVİ NUR ÖZKARAMAN</v>
      </c>
      <c r="D1253" s="201" t="str">
        <f>'!!!KATILIMCI LİSTESİ!!!'!C1249</f>
        <v>10253286366</v>
      </c>
      <c r="E1253" s="199" t="str">
        <f>'!!!KATILIMCI LİSTESİ!!!'!D1249</f>
        <v>TR500001200133800001163493</v>
      </c>
      <c r="F1253" s="202">
        <f>'2-Bordro'!G1252</f>
        <v>19250</v>
      </c>
      <c r="G1253" s="203">
        <v>0</v>
      </c>
      <c r="H1253" s="204">
        <f t="shared" si="19"/>
        <v>19250</v>
      </c>
      <c r="I1253" s="199">
        <v>1248</v>
      </c>
    </row>
    <row r="1254" spans="2:9" ht="16.5" customHeight="1" x14ac:dyDescent="0.25">
      <c r="B1254" s="199">
        <v>1249</v>
      </c>
      <c r="C1254" s="200" t="str">
        <f>'!!!KATILIMCI LİSTESİ!!!'!B1250</f>
        <v>SEMA NUR BATUR</v>
      </c>
      <c r="D1254" s="201" t="str">
        <f>'!!!KATILIMCI LİSTESİ!!!'!C1250</f>
        <v>10296083144</v>
      </c>
      <c r="E1254" s="199" t="str">
        <f>'!!!KATILIMCI LİSTESİ!!!'!D1250</f>
        <v>TR090001200133800001211276</v>
      </c>
      <c r="F1254" s="202">
        <f>'2-Bordro'!G1253</f>
        <v>17875</v>
      </c>
      <c r="G1254" s="203">
        <v>0</v>
      </c>
      <c r="H1254" s="204">
        <f t="shared" si="19"/>
        <v>17875</v>
      </c>
      <c r="I1254" s="199">
        <v>1249</v>
      </c>
    </row>
    <row r="1255" spans="2:9" ht="16.5" customHeight="1" x14ac:dyDescent="0.25">
      <c r="B1255" s="199">
        <v>1250</v>
      </c>
      <c r="C1255" s="200" t="str">
        <f>'!!!KATILIMCI LİSTESİ!!!'!B1251</f>
        <v>SEMA NUR GÜLLÜ</v>
      </c>
      <c r="D1255" s="201" t="str">
        <f>'!!!KATILIMCI LİSTESİ!!!'!C1251</f>
        <v>13259270346</v>
      </c>
      <c r="E1255" s="199" t="str">
        <f>'!!!KATILIMCI LİSTESİ!!!'!D1251</f>
        <v>TR970001009010559518305002</v>
      </c>
      <c r="F1255" s="202">
        <f>'2-Bordro'!G1254</f>
        <v>17875</v>
      </c>
      <c r="G1255" s="203">
        <v>0</v>
      </c>
      <c r="H1255" s="204">
        <f t="shared" si="19"/>
        <v>17875</v>
      </c>
      <c r="I1255" s="199">
        <v>1250</v>
      </c>
    </row>
    <row r="1256" spans="2:9" ht="16.5" customHeight="1" x14ac:dyDescent="0.25">
      <c r="B1256" s="199">
        <v>1251</v>
      </c>
      <c r="C1256" s="200" t="str">
        <f>'!!!KATILIMCI LİSTESİ!!!'!B1252</f>
        <v>SEMANUR ALATAY</v>
      </c>
      <c r="D1256" s="201" t="str">
        <f>'!!!KATILIMCI LİSTESİ!!!'!C1252</f>
        <v>12320228842</v>
      </c>
      <c r="E1256" s="199" t="str">
        <f>'!!!KATILIMCI LİSTESİ!!!'!D1252</f>
        <v>TR810001200133800001194460</v>
      </c>
      <c r="F1256" s="202">
        <f>'2-Bordro'!G1255</f>
        <v>17875</v>
      </c>
      <c r="G1256" s="203">
        <v>0</v>
      </c>
      <c r="H1256" s="204">
        <f t="shared" si="19"/>
        <v>17875</v>
      </c>
      <c r="I1256" s="199">
        <v>1251</v>
      </c>
    </row>
    <row r="1257" spans="2:9" ht="16.5" customHeight="1" x14ac:dyDescent="0.25">
      <c r="B1257" s="199">
        <v>1252</v>
      </c>
      <c r="C1257" s="200" t="str">
        <f>'!!!KATILIMCI LİSTESİ!!!'!B1253</f>
        <v>SEMANUR KARATAŞ</v>
      </c>
      <c r="D1257" s="201" t="str">
        <f>'!!!KATILIMCI LİSTESİ!!!'!C1253</f>
        <v>10394293360</v>
      </c>
      <c r="E1257" s="199" t="str">
        <f>'!!!KATILIMCI LİSTESİ!!!'!D1253</f>
        <v>TR600001200133800001191249</v>
      </c>
      <c r="F1257" s="202">
        <f>'2-Bordro'!G1256</f>
        <v>4125</v>
      </c>
      <c r="G1257" s="203">
        <v>0</v>
      </c>
      <c r="H1257" s="204">
        <f t="shared" si="19"/>
        <v>4125</v>
      </c>
      <c r="I1257" s="199">
        <v>1252</v>
      </c>
    </row>
    <row r="1258" spans="2:9" ht="16.5" customHeight="1" x14ac:dyDescent="0.25">
      <c r="B1258" s="199">
        <v>1253</v>
      </c>
      <c r="C1258" s="200" t="str">
        <f>'!!!KATILIMCI LİSTESİ!!!'!B1254</f>
        <v>SEMİRA ÖLÜOĞLU</v>
      </c>
      <c r="D1258" s="201" t="str">
        <f>'!!!KATILIMCI LİSTESİ!!!'!C1254</f>
        <v>13922017780</v>
      </c>
      <c r="E1258" s="199" t="str">
        <f>'!!!KATILIMCI LİSTESİ!!!'!D1254</f>
        <v>TR080001200133800001199072</v>
      </c>
      <c r="F1258" s="202">
        <f>'2-Bordro'!G1257</f>
        <v>12375</v>
      </c>
      <c r="G1258" s="203">
        <v>0</v>
      </c>
      <c r="H1258" s="204">
        <f t="shared" si="19"/>
        <v>12375</v>
      </c>
      <c r="I1258" s="199">
        <v>1253</v>
      </c>
    </row>
    <row r="1259" spans="2:9" ht="16.5" customHeight="1" x14ac:dyDescent="0.25">
      <c r="B1259" s="199">
        <v>1254</v>
      </c>
      <c r="C1259" s="200" t="str">
        <f>'!!!KATILIMCI LİSTESİ!!!'!B1255</f>
        <v>SEMİYA DOĞAN</v>
      </c>
      <c r="D1259" s="201" t="str">
        <f>'!!!KATILIMCI LİSTESİ!!!'!C1255</f>
        <v>40690279928</v>
      </c>
      <c r="E1259" s="199" t="str">
        <f>'!!!KATILIMCI LİSTESİ!!!'!D1255</f>
        <v>TR070001200133800001169602</v>
      </c>
      <c r="F1259" s="202">
        <f>'2-Bordro'!G1258</f>
        <v>19250</v>
      </c>
      <c r="G1259" s="203">
        <v>0</v>
      </c>
      <c r="H1259" s="204">
        <f t="shared" si="19"/>
        <v>19250</v>
      </c>
      <c r="I1259" s="199">
        <v>1254</v>
      </c>
    </row>
    <row r="1260" spans="2:9" ht="16.5" customHeight="1" x14ac:dyDescent="0.25">
      <c r="B1260" s="199">
        <v>1255</v>
      </c>
      <c r="C1260" s="200" t="str">
        <f>'!!!KATILIMCI LİSTESİ!!!'!B1256</f>
        <v>SEMRA CABUĞA</v>
      </c>
      <c r="D1260" s="201" t="str">
        <f>'!!!KATILIMCI LİSTESİ!!!'!C1256</f>
        <v>17597910964</v>
      </c>
      <c r="E1260" s="199" t="str">
        <f>'!!!KATILIMCI LİSTESİ!!!'!D1256</f>
        <v>TR540001200133800001196207</v>
      </c>
      <c r="F1260" s="202">
        <f>'2-Bordro'!G1259</f>
        <v>11000</v>
      </c>
      <c r="G1260" s="203">
        <v>0</v>
      </c>
      <c r="H1260" s="204">
        <f t="shared" si="19"/>
        <v>11000</v>
      </c>
      <c r="I1260" s="199">
        <v>1255</v>
      </c>
    </row>
    <row r="1261" spans="2:9" ht="16.5" customHeight="1" x14ac:dyDescent="0.25">
      <c r="B1261" s="199">
        <v>1256</v>
      </c>
      <c r="C1261" s="200" t="str">
        <f>'!!!KATILIMCI LİSTESİ!!!'!B1257</f>
        <v>SEMRA ERFİDAN</v>
      </c>
      <c r="D1261" s="201" t="str">
        <f>'!!!KATILIMCI LİSTESİ!!!'!C1257</f>
        <v>12908998556</v>
      </c>
      <c r="E1261" s="199" t="str">
        <f>'!!!KATILIMCI LİSTESİ!!!'!D1257</f>
        <v>TR040001200133800001164806</v>
      </c>
      <c r="F1261" s="202">
        <f>'2-Bordro'!G1260</f>
        <v>12375</v>
      </c>
      <c r="G1261" s="203">
        <v>0</v>
      </c>
      <c r="H1261" s="204">
        <f t="shared" si="19"/>
        <v>12375</v>
      </c>
      <c r="I1261" s="199">
        <v>1256</v>
      </c>
    </row>
    <row r="1262" spans="2:9" ht="16.5" customHeight="1" x14ac:dyDescent="0.25">
      <c r="B1262" s="199">
        <v>1257</v>
      </c>
      <c r="C1262" s="200" t="str">
        <f>'!!!KATILIMCI LİSTESİ!!!'!B1258</f>
        <v>SEMRA SAKCAK</v>
      </c>
      <c r="D1262" s="201" t="str">
        <f>'!!!KATILIMCI LİSTESİ!!!'!C1258</f>
        <v>12036097558</v>
      </c>
      <c r="E1262" s="199" t="str">
        <f>'!!!KATILIMCI LİSTESİ!!!'!D1258</f>
        <v>TR170001009010807191405003</v>
      </c>
      <c r="F1262" s="202">
        <f>'2-Bordro'!G1261</f>
        <v>12375</v>
      </c>
      <c r="G1262" s="203">
        <v>0</v>
      </c>
      <c r="H1262" s="204">
        <f t="shared" si="19"/>
        <v>12375</v>
      </c>
      <c r="I1262" s="199">
        <v>1257</v>
      </c>
    </row>
    <row r="1263" spans="2:9" ht="16.5" customHeight="1" x14ac:dyDescent="0.25">
      <c r="B1263" s="199">
        <v>1258</v>
      </c>
      <c r="C1263" s="200" t="str">
        <f>'!!!KATILIMCI LİSTESİ!!!'!B1259</f>
        <v>SENA BAYRI</v>
      </c>
      <c r="D1263" s="201" t="str">
        <f>'!!!KATILIMCI LİSTESİ!!!'!C1259</f>
        <v>11417822826</v>
      </c>
      <c r="E1263" s="199" t="str">
        <f>'!!!KATILIMCI LİSTESİ!!!'!D1259</f>
        <v>TR230001200133800001193370</v>
      </c>
      <c r="F1263" s="202">
        <f>'2-Bordro'!G1262</f>
        <v>16500</v>
      </c>
      <c r="G1263" s="203">
        <v>0</v>
      </c>
      <c r="H1263" s="204">
        <f t="shared" si="19"/>
        <v>16500</v>
      </c>
      <c r="I1263" s="199">
        <v>1258</v>
      </c>
    </row>
    <row r="1264" spans="2:9" ht="16.5" customHeight="1" x14ac:dyDescent="0.25">
      <c r="B1264" s="199">
        <v>1259</v>
      </c>
      <c r="C1264" s="200" t="str">
        <f>'!!!KATILIMCI LİSTESİ!!!'!B1260</f>
        <v>SENA ÖZEN</v>
      </c>
      <c r="D1264" s="201" t="str">
        <f>'!!!KATILIMCI LİSTESİ!!!'!C1260</f>
        <v>12233233346</v>
      </c>
      <c r="E1264" s="199" t="str">
        <f>'!!!KATILIMCI LİSTESİ!!!'!D1260</f>
        <v>TR580001200133800001182167</v>
      </c>
      <c r="F1264" s="202">
        <f>'2-Bordro'!G1263</f>
        <v>15125</v>
      </c>
      <c r="G1264" s="203">
        <v>0</v>
      </c>
      <c r="H1264" s="204">
        <f t="shared" si="19"/>
        <v>15125</v>
      </c>
      <c r="I1264" s="199">
        <v>1259</v>
      </c>
    </row>
    <row r="1265" spans="2:9" ht="16.5" customHeight="1" x14ac:dyDescent="0.25">
      <c r="B1265" s="199">
        <v>1260</v>
      </c>
      <c r="C1265" s="200" t="str">
        <f>'!!!KATILIMCI LİSTESİ!!!'!B1261</f>
        <v>SENA YILDIZ</v>
      </c>
      <c r="D1265" s="201" t="str">
        <f>'!!!KATILIMCI LİSTESİ!!!'!C1261</f>
        <v>38650345172</v>
      </c>
      <c r="E1265" s="199" t="str">
        <f>'!!!KATILIMCI LİSTESİ!!!'!D1261</f>
        <v>TR050001200133800001169250</v>
      </c>
      <c r="F1265" s="202">
        <f>'2-Bordro'!G1264</f>
        <v>19250</v>
      </c>
      <c r="G1265" s="203">
        <v>0</v>
      </c>
      <c r="H1265" s="204">
        <f t="shared" si="19"/>
        <v>19250</v>
      </c>
      <c r="I1265" s="199">
        <v>1260</v>
      </c>
    </row>
    <row r="1266" spans="2:9" ht="16.5" customHeight="1" x14ac:dyDescent="0.25">
      <c r="B1266" s="199">
        <v>1261</v>
      </c>
      <c r="C1266" s="200" t="str">
        <f>'!!!KATILIMCI LİSTESİ!!!'!B1262</f>
        <v>SENA NUR BOZKURT</v>
      </c>
      <c r="D1266" s="201" t="str">
        <f>'!!!KATILIMCI LİSTESİ!!!'!C1262</f>
        <v>39169320384</v>
      </c>
      <c r="E1266" s="199" t="str">
        <f>'!!!KATILIMCI LİSTESİ!!!'!D1262</f>
        <v>TR260001200133800001197196</v>
      </c>
      <c r="F1266" s="202">
        <f>'2-Bordro'!G1265</f>
        <v>19250</v>
      </c>
      <c r="G1266" s="203">
        <v>0</v>
      </c>
      <c r="H1266" s="204">
        <f t="shared" si="19"/>
        <v>19250</v>
      </c>
      <c r="I1266" s="199">
        <v>1261</v>
      </c>
    </row>
    <row r="1267" spans="2:9" ht="16.5" customHeight="1" x14ac:dyDescent="0.25">
      <c r="B1267" s="199">
        <v>1262</v>
      </c>
      <c r="C1267" s="200" t="str">
        <f>'!!!KATILIMCI LİSTESİ!!!'!B1263</f>
        <v>SENANUR BOZKURT</v>
      </c>
      <c r="D1267" s="201" t="str">
        <f>'!!!KATILIMCI LİSTESİ!!!'!C1263</f>
        <v>12263231336</v>
      </c>
      <c r="E1267" s="199" t="str">
        <f>'!!!KATILIMCI LİSTESİ!!!'!D1263</f>
        <v>TR390001200133800001207244</v>
      </c>
      <c r="F1267" s="202">
        <f>'2-Bordro'!G1266</f>
        <v>19250</v>
      </c>
      <c r="G1267" s="203">
        <v>0</v>
      </c>
      <c r="H1267" s="204">
        <f t="shared" si="19"/>
        <v>19250</v>
      </c>
      <c r="I1267" s="199">
        <v>1262</v>
      </c>
    </row>
    <row r="1268" spans="2:9" ht="16.5" customHeight="1" x14ac:dyDescent="0.25">
      <c r="B1268" s="199">
        <v>1263</v>
      </c>
      <c r="C1268" s="200" t="str">
        <f>'!!!KATILIMCI LİSTESİ!!!'!B1264</f>
        <v>SENANUR KARAYILAN</v>
      </c>
      <c r="D1268" s="201" t="str">
        <f>'!!!KATILIMCI LİSTESİ!!!'!C1264</f>
        <v>11054277300</v>
      </c>
      <c r="E1268" s="199" t="str">
        <f>'!!!KATILIMCI LİSTESİ!!!'!D1264</f>
        <v>TR130001200133800001130306</v>
      </c>
      <c r="F1268" s="202">
        <f>'2-Bordro'!G1267</f>
        <v>19250</v>
      </c>
      <c r="G1268" s="203">
        <v>0</v>
      </c>
      <c r="H1268" s="204">
        <f t="shared" si="19"/>
        <v>19250</v>
      </c>
      <c r="I1268" s="199">
        <v>1263</v>
      </c>
    </row>
    <row r="1269" spans="2:9" ht="16.5" customHeight="1" x14ac:dyDescent="0.25">
      <c r="B1269" s="199">
        <v>1264</v>
      </c>
      <c r="C1269" s="200" t="str">
        <f>'!!!KATILIMCI LİSTESİ!!!'!B1265</f>
        <v>SENEM BOZDUĞAN</v>
      </c>
      <c r="D1269" s="201" t="str">
        <f>'!!!KATILIMCI LİSTESİ!!!'!C1265</f>
        <v>47965933882</v>
      </c>
      <c r="E1269" s="199" t="str">
        <f>'!!!KATILIMCI LİSTESİ!!!'!D1265</f>
        <v>TR550001200133800001170775</v>
      </c>
      <c r="F1269" s="202">
        <f>'2-Bordro'!G1268</f>
        <v>12375</v>
      </c>
      <c r="G1269" s="203">
        <v>0</v>
      </c>
      <c r="H1269" s="204">
        <f t="shared" si="19"/>
        <v>12375</v>
      </c>
      <c r="I1269" s="199">
        <v>1264</v>
      </c>
    </row>
    <row r="1270" spans="2:9" ht="16.5" customHeight="1" x14ac:dyDescent="0.25">
      <c r="B1270" s="199">
        <v>1265</v>
      </c>
      <c r="C1270" s="200" t="str">
        <f>'!!!KATILIMCI LİSTESİ!!!'!B1266</f>
        <v>SENEM ULAĞ</v>
      </c>
      <c r="D1270" s="201" t="str">
        <f>'!!!KATILIMCI LİSTESİ!!!'!C1266</f>
        <v>19073238890</v>
      </c>
      <c r="E1270" s="199" t="str">
        <f>'!!!KATILIMCI LİSTESİ!!!'!D1266</f>
        <v>TR100001200133800001178569</v>
      </c>
      <c r="F1270" s="202">
        <f>'2-Bordro'!G1269</f>
        <v>19250</v>
      </c>
      <c r="G1270" s="203">
        <v>0</v>
      </c>
      <c r="H1270" s="204">
        <f t="shared" si="19"/>
        <v>19250</v>
      </c>
      <c r="I1270" s="199">
        <v>1265</v>
      </c>
    </row>
    <row r="1271" spans="2:9" ht="16.5" customHeight="1" x14ac:dyDescent="0.25">
      <c r="B1271" s="199">
        <v>1266</v>
      </c>
      <c r="C1271" s="200" t="str">
        <f>'!!!KATILIMCI LİSTESİ!!!'!B1267</f>
        <v>SERAP BALAKANÇEKİ</v>
      </c>
      <c r="D1271" s="201" t="str">
        <f>'!!!KATILIMCI LİSTESİ!!!'!C1267</f>
        <v>11922015898</v>
      </c>
      <c r="E1271" s="199" t="str">
        <f>'!!!KATILIMCI LİSTESİ!!!'!D1267</f>
        <v>TR420001200133800001194095</v>
      </c>
      <c r="F1271" s="202">
        <f>'2-Bordro'!G1270</f>
        <v>19250</v>
      </c>
      <c r="G1271" s="203">
        <v>0</v>
      </c>
      <c r="H1271" s="204">
        <f t="shared" si="19"/>
        <v>19250</v>
      </c>
      <c r="I1271" s="199">
        <v>1266</v>
      </c>
    </row>
    <row r="1272" spans="2:9" ht="16.5" customHeight="1" x14ac:dyDescent="0.25">
      <c r="B1272" s="199">
        <v>1267</v>
      </c>
      <c r="C1272" s="200" t="str">
        <f>'!!!KATILIMCI LİSTESİ!!!'!B1268</f>
        <v>SERDAR ARCA</v>
      </c>
      <c r="D1272" s="201" t="str">
        <f>'!!!KATILIMCI LİSTESİ!!!'!C1268</f>
        <v>13538194622</v>
      </c>
      <c r="E1272" s="199" t="str">
        <f>'!!!KATILIMCI LİSTESİ!!!'!D1268</f>
        <v>TR160001200133800001206591</v>
      </c>
      <c r="F1272" s="202">
        <f>'2-Bordro'!G1271</f>
        <v>19250</v>
      </c>
      <c r="G1272" s="203">
        <v>0</v>
      </c>
      <c r="H1272" s="204">
        <f t="shared" si="19"/>
        <v>19250</v>
      </c>
      <c r="I1272" s="199">
        <v>1267</v>
      </c>
    </row>
    <row r="1273" spans="2:9" ht="16.5" customHeight="1" x14ac:dyDescent="0.25">
      <c r="B1273" s="199">
        <v>1268</v>
      </c>
      <c r="C1273" s="200" t="str">
        <f>'!!!KATILIMCI LİSTESİ!!!'!B1269</f>
        <v>SERDAR TOKGÖZLÜ</v>
      </c>
      <c r="D1273" s="201" t="str">
        <f>'!!!KATILIMCI LİSTESİ!!!'!C1269</f>
        <v>11198268196</v>
      </c>
      <c r="E1273" s="199" t="str">
        <f>'!!!KATILIMCI LİSTESİ!!!'!D1269</f>
        <v>TR430001200133800001182631</v>
      </c>
      <c r="F1273" s="202">
        <f>'2-Bordro'!G1272</f>
        <v>19250</v>
      </c>
      <c r="G1273" s="203">
        <v>0</v>
      </c>
      <c r="H1273" s="204">
        <f t="shared" si="19"/>
        <v>19250</v>
      </c>
      <c r="I1273" s="199">
        <v>1268</v>
      </c>
    </row>
    <row r="1274" spans="2:9" ht="16.5" customHeight="1" x14ac:dyDescent="0.25">
      <c r="B1274" s="199">
        <v>1269</v>
      </c>
      <c r="C1274" s="200" t="str">
        <f>'!!!KATILIMCI LİSTESİ!!!'!B1270</f>
        <v>SEREN KILIÇ</v>
      </c>
      <c r="D1274" s="201" t="str">
        <f>'!!!KATILIMCI LİSTESİ!!!'!C1270</f>
        <v>10283867184</v>
      </c>
      <c r="E1274" s="199" t="str">
        <f>'!!!KATILIMCI LİSTESİ!!!'!D1270</f>
        <v>TR600001200133800001176990</v>
      </c>
      <c r="F1274" s="202">
        <f>'2-Bordro'!G1273</f>
        <v>19250</v>
      </c>
      <c r="G1274" s="203">
        <v>0</v>
      </c>
      <c r="H1274" s="204">
        <f t="shared" si="19"/>
        <v>19250</v>
      </c>
      <c r="I1274" s="199">
        <v>1269</v>
      </c>
    </row>
    <row r="1275" spans="2:9" ht="16.5" customHeight="1" x14ac:dyDescent="0.25">
      <c r="B1275" s="199">
        <v>1270</v>
      </c>
      <c r="C1275" s="200" t="str">
        <f>'!!!KATILIMCI LİSTESİ!!!'!B1271</f>
        <v>ŞERİFE IRMAK ÇIRAK</v>
      </c>
      <c r="D1275" s="201" t="str">
        <f>'!!!KATILIMCI LİSTESİ!!!'!C1271</f>
        <v>10721486458</v>
      </c>
      <c r="E1275" s="199" t="str">
        <f>'!!!KATILIMCI LİSTESİ!!!'!D1271</f>
        <v>TR190001200133800001205470</v>
      </c>
      <c r="F1275" s="202">
        <f>'2-Bordro'!G1274</f>
        <v>12375</v>
      </c>
      <c r="G1275" s="203">
        <v>0</v>
      </c>
      <c r="H1275" s="204">
        <f t="shared" si="19"/>
        <v>12375</v>
      </c>
      <c r="I1275" s="199">
        <v>1270</v>
      </c>
    </row>
    <row r="1276" spans="2:9" ht="16.5" customHeight="1" x14ac:dyDescent="0.25">
      <c r="B1276" s="199">
        <v>1271</v>
      </c>
      <c r="C1276" s="200" t="str">
        <f>'!!!KATILIMCI LİSTESİ!!!'!B1272</f>
        <v>SEVAL BAŞKURT</v>
      </c>
      <c r="D1276" s="201" t="str">
        <f>'!!!KATILIMCI LİSTESİ!!!'!C1272</f>
        <v>14285007692</v>
      </c>
      <c r="E1276" s="199" t="str">
        <f>'!!!KATILIMCI LİSTESİ!!!'!D1272</f>
        <v>TR540001200133800001202803</v>
      </c>
      <c r="F1276" s="202">
        <f>'2-Bordro'!G1275</f>
        <v>12375</v>
      </c>
      <c r="G1276" s="203">
        <v>0</v>
      </c>
      <c r="H1276" s="204">
        <f t="shared" si="19"/>
        <v>12375</v>
      </c>
      <c r="I1276" s="199">
        <v>1271</v>
      </c>
    </row>
    <row r="1277" spans="2:9" ht="16.5" customHeight="1" x14ac:dyDescent="0.25">
      <c r="B1277" s="199">
        <v>1272</v>
      </c>
      <c r="C1277" s="200" t="str">
        <f>'!!!KATILIMCI LİSTESİ!!!'!B1273</f>
        <v>SEVGİ GÖZEL</v>
      </c>
      <c r="D1277" s="201" t="str">
        <f>'!!!KATILIMCI LİSTESİ!!!'!C1273</f>
        <v>13142991280</v>
      </c>
      <c r="E1277" s="199" t="str">
        <f>'!!!KATILIMCI LİSTESİ!!!'!D1273</f>
        <v>TR680001009010762098105001</v>
      </c>
      <c r="F1277" s="202">
        <f>'2-Bordro'!G1276</f>
        <v>11000</v>
      </c>
      <c r="G1277" s="203">
        <v>0</v>
      </c>
      <c r="H1277" s="204">
        <f t="shared" si="19"/>
        <v>11000</v>
      </c>
      <c r="I1277" s="199">
        <v>1272</v>
      </c>
    </row>
    <row r="1278" spans="2:9" ht="16.5" customHeight="1" x14ac:dyDescent="0.25">
      <c r="B1278" s="199">
        <v>1273</v>
      </c>
      <c r="C1278" s="200" t="str">
        <f>'!!!KATILIMCI LİSTESİ!!!'!B1274</f>
        <v>SEVİM BİÇER</v>
      </c>
      <c r="D1278" s="201" t="str">
        <f>'!!!KATILIMCI LİSTESİ!!!'!C1274</f>
        <v>35449530610</v>
      </c>
      <c r="E1278" s="199" t="str">
        <f>'!!!KATILIMCI LİSTESİ!!!'!D1274</f>
        <v>TR840001200133800001144160</v>
      </c>
      <c r="F1278" s="202">
        <f>'2-Bordro'!G1277</f>
        <v>4125</v>
      </c>
      <c r="G1278" s="203">
        <v>0</v>
      </c>
      <c r="H1278" s="204">
        <f t="shared" si="19"/>
        <v>4125</v>
      </c>
      <c r="I1278" s="199">
        <v>1273</v>
      </c>
    </row>
    <row r="1279" spans="2:9" ht="16.5" customHeight="1" x14ac:dyDescent="0.25">
      <c r="B1279" s="199">
        <v>1274</v>
      </c>
      <c r="C1279" s="200" t="str">
        <f>'!!!KATILIMCI LİSTESİ!!!'!B1275</f>
        <v>ŞEVVAL GÖNÜLDAŞ</v>
      </c>
      <c r="D1279" s="201" t="str">
        <f>'!!!KATILIMCI LİSTESİ!!!'!C1275</f>
        <v>10691772452</v>
      </c>
      <c r="E1279" s="199" t="str">
        <f>'!!!KATILIMCI LİSTESİ!!!'!D1275</f>
        <v>TR410001200133800001191979</v>
      </c>
      <c r="F1279" s="202">
        <f>'2-Bordro'!G1278</f>
        <v>16500</v>
      </c>
      <c r="G1279" s="203">
        <v>0</v>
      </c>
      <c r="H1279" s="204">
        <f t="shared" si="19"/>
        <v>16500</v>
      </c>
      <c r="I1279" s="199">
        <v>1274</v>
      </c>
    </row>
    <row r="1280" spans="2:9" ht="16.5" customHeight="1" x14ac:dyDescent="0.25">
      <c r="B1280" s="199">
        <v>1275</v>
      </c>
      <c r="C1280" s="200" t="str">
        <f>'!!!KATILIMCI LİSTESİ!!!'!B1276</f>
        <v>ŞEVVAL GÖRAL</v>
      </c>
      <c r="D1280" s="201" t="str">
        <f>'!!!KATILIMCI LİSTESİ!!!'!C1276</f>
        <v>36512280142</v>
      </c>
      <c r="E1280" s="199" t="str">
        <f>'!!!KATILIMCI LİSTESİ!!!'!D1276</f>
        <v>TR070001200133800001186965</v>
      </c>
      <c r="F1280" s="202">
        <f>'2-Bordro'!G1279</f>
        <v>12375</v>
      </c>
      <c r="G1280" s="203">
        <v>0</v>
      </c>
      <c r="H1280" s="204">
        <f t="shared" si="19"/>
        <v>12375</v>
      </c>
      <c r="I1280" s="199">
        <v>1275</v>
      </c>
    </row>
    <row r="1281" spans="2:9" ht="16.5" customHeight="1" x14ac:dyDescent="0.25">
      <c r="B1281" s="199">
        <v>1276</v>
      </c>
      <c r="C1281" s="200" t="str">
        <f>'!!!KATILIMCI LİSTESİ!!!'!B1277</f>
        <v>ŞEVVAL ÖZDEMİR</v>
      </c>
      <c r="D1281" s="201" t="str">
        <f>'!!!KATILIMCI LİSTESİ!!!'!C1277</f>
        <v>47806827608</v>
      </c>
      <c r="E1281" s="199" t="str">
        <f>'!!!KATILIMCI LİSTESİ!!!'!D1277</f>
        <v>TR510001200133800001170750</v>
      </c>
      <c r="F1281" s="202">
        <f>'2-Bordro'!G1280</f>
        <v>19250</v>
      </c>
      <c r="G1281" s="203">
        <v>0</v>
      </c>
      <c r="H1281" s="204">
        <f t="shared" si="19"/>
        <v>19250</v>
      </c>
      <c r="I1281" s="199">
        <v>1276</v>
      </c>
    </row>
    <row r="1282" spans="2:9" ht="16.5" customHeight="1" x14ac:dyDescent="0.25">
      <c r="B1282" s="199">
        <v>1277</v>
      </c>
      <c r="C1282" s="200" t="str">
        <f>'!!!KATILIMCI LİSTESİ!!!'!B1278</f>
        <v>ŞEVVAL TÜRKOĞLU</v>
      </c>
      <c r="D1282" s="201" t="str">
        <f>'!!!KATILIMCI LİSTESİ!!!'!C1278</f>
        <v>41557245698</v>
      </c>
      <c r="E1282" s="199" t="str">
        <f>'!!!KATILIMCI LİSTESİ!!!'!D1278</f>
        <v>TR770001200133800001184929</v>
      </c>
      <c r="F1282" s="202">
        <f>'2-Bordro'!G1281</f>
        <v>19250</v>
      </c>
      <c r="G1282" s="203">
        <v>0</v>
      </c>
      <c r="H1282" s="204">
        <f t="shared" si="19"/>
        <v>19250</v>
      </c>
      <c r="I1282" s="199">
        <v>1277</v>
      </c>
    </row>
    <row r="1283" spans="2:9" ht="16.5" customHeight="1" x14ac:dyDescent="0.25">
      <c r="B1283" s="199">
        <v>1278</v>
      </c>
      <c r="C1283" s="200" t="str">
        <f>'!!!KATILIMCI LİSTESİ!!!'!B1279</f>
        <v>ŞEVVAL GİZEM AVAN</v>
      </c>
      <c r="D1283" s="201" t="str">
        <f>'!!!KATILIMCI LİSTESİ!!!'!C1279</f>
        <v>11103102492</v>
      </c>
      <c r="E1283" s="199" t="str">
        <f>'!!!KATILIMCI LİSTESİ!!!'!D1279</f>
        <v>TR460001200133800001180055</v>
      </c>
      <c r="F1283" s="202">
        <f>'2-Bordro'!G1282</f>
        <v>19250</v>
      </c>
      <c r="G1283" s="203">
        <v>0</v>
      </c>
      <c r="H1283" s="204">
        <f t="shared" si="19"/>
        <v>19250</v>
      </c>
      <c r="I1283" s="199">
        <v>1278</v>
      </c>
    </row>
    <row r="1284" spans="2:9" ht="16.5" customHeight="1" x14ac:dyDescent="0.25">
      <c r="B1284" s="199">
        <v>1279</v>
      </c>
      <c r="C1284" s="200" t="str">
        <f>'!!!KATILIMCI LİSTESİ!!!'!B1280</f>
        <v>ŞEVVAL SERPİL YILAN</v>
      </c>
      <c r="D1284" s="201" t="str">
        <f>'!!!KATILIMCI LİSTESİ!!!'!C1280</f>
        <v>10727280524</v>
      </c>
      <c r="E1284" s="199" t="str">
        <f>'!!!KATILIMCI LİSTESİ!!!'!D1280</f>
        <v>TR450001200133800001183080</v>
      </c>
      <c r="F1284" s="202">
        <f>'2-Bordro'!G1283</f>
        <v>19250</v>
      </c>
      <c r="G1284" s="203">
        <v>0</v>
      </c>
      <c r="H1284" s="204">
        <f t="shared" si="19"/>
        <v>19250</v>
      </c>
      <c r="I1284" s="199">
        <v>1279</v>
      </c>
    </row>
    <row r="1285" spans="2:9" ht="16.5" customHeight="1" x14ac:dyDescent="0.25">
      <c r="B1285" s="199">
        <v>1280</v>
      </c>
      <c r="C1285" s="200" t="str">
        <f>'!!!KATILIMCI LİSTESİ!!!'!B1281</f>
        <v>ŞEYDA NUR BOR</v>
      </c>
      <c r="D1285" s="201" t="str">
        <f>'!!!KATILIMCI LİSTESİ!!!'!C1281</f>
        <v>10232290278</v>
      </c>
      <c r="E1285" s="199" t="str">
        <f>'!!!KATILIMCI LİSTESİ!!!'!D1281</f>
        <v>TR310001200133800001183138</v>
      </c>
      <c r="F1285" s="202">
        <f>'2-Bordro'!G1284</f>
        <v>13750</v>
      </c>
      <c r="G1285" s="203">
        <v>0</v>
      </c>
      <c r="H1285" s="204">
        <f t="shared" si="19"/>
        <v>13750</v>
      </c>
      <c r="I1285" s="199">
        <v>1280</v>
      </c>
    </row>
    <row r="1286" spans="2:9" ht="16.5" customHeight="1" x14ac:dyDescent="0.25">
      <c r="B1286" s="199">
        <v>1281</v>
      </c>
      <c r="C1286" s="200" t="str">
        <f>'!!!KATILIMCI LİSTESİ!!!'!B1282</f>
        <v>SEYDİ KOCA</v>
      </c>
      <c r="D1286" s="201" t="str">
        <f>'!!!KATILIMCI LİSTESİ!!!'!C1282</f>
        <v>10432464868</v>
      </c>
      <c r="E1286" s="199" t="str">
        <f>'!!!KATILIMCI LİSTESİ!!!'!D1282</f>
        <v>TR390001200918200001019905</v>
      </c>
      <c r="F1286" s="202">
        <f>'2-Bordro'!G1285</f>
        <v>19250</v>
      </c>
      <c r="G1286" s="203">
        <v>0</v>
      </c>
      <c r="H1286" s="204">
        <f t="shared" ref="H1286:H1349" si="20">F1286-G1286</f>
        <v>19250</v>
      </c>
      <c r="I1286" s="199">
        <v>1281</v>
      </c>
    </row>
    <row r="1287" spans="2:9" ht="16.5" customHeight="1" x14ac:dyDescent="0.25">
      <c r="B1287" s="199">
        <v>1282</v>
      </c>
      <c r="C1287" s="200" t="str">
        <f>'!!!KATILIMCI LİSTESİ!!!'!B1283</f>
        <v>SEYFİ ÖZDEMİR</v>
      </c>
      <c r="D1287" s="201" t="str">
        <f>'!!!KATILIMCI LİSTESİ!!!'!C1283</f>
        <v>18520050900</v>
      </c>
      <c r="E1287" s="199" t="str">
        <f>'!!!KATILIMCI LİSTESİ!!!'!D1283</f>
        <v>TR590001009010550168805001</v>
      </c>
      <c r="F1287" s="202">
        <f>'2-Bordro'!G1286</f>
        <v>8250</v>
      </c>
      <c r="G1287" s="203">
        <v>0</v>
      </c>
      <c r="H1287" s="204">
        <f t="shared" si="20"/>
        <v>8250</v>
      </c>
      <c r="I1287" s="199">
        <v>1282</v>
      </c>
    </row>
    <row r="1288" spans="2:9" ht="16.5" customHeight="1" x14ac:dyDescent="0.25">
      <c r="B1288" s="199">
        <v>1283</v>
      </c>
      <c r="C1288" s="200" t="str">
        <f>'!!!KATILIMCI LİSTESİ!!!'!B1284</f>
        <v>ŞEYMA BETÜL NAHIRCI</v>
      </c>
      <c r="D1288" s="201" t="str">
        <f>'!!!KATILIMCI LİSTESİ!!!'!C1284</f>
        <v>13373191862</v>
      </c>
      <c r="E1288" s="199" t="str">
        <f>'!!!KATILIMCI LİSTESİ!!!'!D1284</f>
        <v>TR880001200133800001206071</v>
      </c>
      <c r="F1288" s="202">
        <f>'2-Bordro'!G1287</f>
        <v>4125</v>
      </c>
      <c r="G1288" s="203">
        <v>0</v>
      </c>
      <c r="H1288" s="204">
        <f t="shared" si="20"/>
        <v>4125</v>
      </c>
      <c r="I1288" s="199">
        <v>1283</v>
      </c>
    </row>
    <row r="1289" spans="2:9" ht="16.5" customHeight="1" x14ac:dyDescent="0.25">
      <c r="B1289" s="199">
        <v>1284</v>
      </c>
      <c r="C1289" s="200" t="str">
        <f>'!!!KATILIMCI LİSTESİ!!!'!B1285</f>
        <v>ŞEYMA EDA ÖREN</v>
      </c>
      <c r="D1289" s="201" t="str">
        <f>'!!!KATILIMCI LİSTESİ!!!'!C1285</f>
        <v>59104569166</v>
      </c>
      <c r="E1289" s="199" t="str">
        <f>'!!!KATILIMCI LİSTESİ!!!'!D1285</f>
        <v>TR190001200133800001151829</v>
      </c>
      <c r="F1289" s="202">
        <f>'2-Bordro'!G1288</f>
        <v>15125</v>
      </c>
      <c r="G1289" s="203">
        <v>0</v>
      </c>
      <c r="H1289" s="204">
        <f t="shared" si="20"/>
        <v>15125</v>
      </c>
      <c r="I1289" s="199">
        <v>1284</v>
      </c>
    </row>
    <row r="1290" spans="2:9" ht="16.5" customHeight="1" x14ac:dyDescent="0.25">
      <c r="B1290" s="199">
        <v>1285</v>
      </c>
      <c r="C1290" s="200" t="str">
        <f>'!!!KATILIMCI LİSTESİ!!!'!B1286</f>
        <v>ŞEYMA NUR YALDIZ</v>
      </c>
      <c r="D1290" s="201" t="str">
        <f>'!!!KATILIMCI LİSTESİ!!!'!C1286</f>
        <v>13802185042</v>
      </c>
      <c r="E1290" s="199" t="str">
        <f>'!!!KATILIMCI LİSTESİ!!!'!D1286</f>
        <v>TR110001009010796095805001</v>
      </c>
      <c r="F1290" s="202">
        <f>'2-Bordro'!G1289</f>
        <v>13750</v>
      </c>
      <c r="G1290" s="203">
        <v>0</v>
      </c>
      <c r="H1290" s="204">
        <f t="shared" si="20"/>
        <v>13750</v>
      </c>
      <c r="I1290" s="199">
        <v>1285</v>
      </c>
    </row>
    <row r="1291" spans="2:9" ht="16.5" customHeight="1" x14ac:dyDescent="0.25">
      <c r="B1291" s="199">
        <v>1286</v>
      </c>
      <c r="C1291" s="200" t="str">
        <f>'!!!KATILIMCI LİSTESİ!!!'!B1287</f>
        <v>SEYRAN DEMİR</v>
      </c>
      <c r="D1291" s="201" t="str">
        <f>'!!!KATILIMCI LİSTESİ!!!'!C1287</f>
        <v>11351251324</v>
      </c>
      <c r="E1291" s="199" t="str">
        <f>'!!!KATILIMCI LİSTESİ!!!'!D1287</f>
        <v>TR300001200133800001203138</v>
      </c>
      <c r="F1291" s="202">
        <f>'2-Bordro'!G1290</f>
        <v>12375</v>
      </c>
      <c r="G1291" s="203">
        <v>0</v>
      </c>
      <c r="H1291" s="204">
        <f t="shared" si="20"/>
        <v>12375</v>
      </c>
      <c r="I1291" s="199">
        <v>1286</v>
      </c>
    </row>
    <row r="1292" spans="2:9" ht="16.5" customHeight="1" x14ac:dyDescent="0.25">
      <c r="B1292" s="199">
        <v>1287</v>
      </c>
      <c r="C1292" s="200" t="str">
        <f>'!!!KATILIMCI LİSTESİ!!!'!B1288</f>
        <v>SEZER GÜDÜCÜ</v>
      </c>
      <c r="D1292" s="201" t="str">
        <f>'!!!KATILIMCI LİSTESİ!!!'!C1288</f>
        <v>11960247718</v>
      </c>
      <c r="E1292" s="199" t="str">
        <f>'!!!KATILIMCI LİSTESİ!!!'!D1288</f>
        <v>TR120001200133800001204529</v>
      </c>
      <c r="F1292" s="202">
        <f>'2-Bordro'!G1291</f>
        <v>19250</v>
      </c>
      <c r="G1292" s="203">
        <v>0</v>
      </c>
      <c r="H1292" s="204">
        <f t="shared" si="20"/>
        <v>19250</v>
      </c>
      <c r="I1292" s="199">
        <v>1287</v>
      </c>
    </row>
    <row r="1293" spans="2:9" ht="16.5" customHeight="1" x14ac:dyDescent="0.25">
      <c r="B1293" s="199">
        <v>1288</v>
      </c>
      <c r="C1293" s="200" t="str">
        <f>'!!!KATILIMCI LİSTESİ!!!'!B1289</f>
        <v>SİBEL DURNA</v>
      </c>
      <c r="D1293" s="201" t="str">
        <f>'!!!KATILIMCI LİSTESİ!!!'!C1289</f>
        <v>12107233144</v>
      </c>
      <c r="E1293" s="199" t="str">
        <f>'!!!KATILIMCI LİSTESİ!!!'!D1289</f>
        <v>TR370001200133800001194282</v>
      </c>
      <c r="F1293" s="202">
        <f>'2-Bordro'!G1292</f>
        <v>19250</v>
      </c>
      <c r="G1293" s="203">
        <v>0</v>
      </c>
      <c r="H1293" s="204">
        <f t="shared" si="20"/>
        <v>19250</v>
      </c>
      <c r="I1293" s="199">
        <v>1288</v>
      </c>
    </row>
    <row r="1294" spans="2:9" ht="16.5" customHeight="1" x14ac:dyDescent="0.25">
      <c r="B1294" s="199">
        <v>1289</v>
      </c>
      <c r="C1294" s="200" t="str">
        <f>'!!!KATILIMCI LİSTESİ!!!'!B1290</f>
        <v>SİDAL YILDIRIM</v>
      </c>
      <c r="D1294" s="201" t="str">
        <f>'!!!KATILIMCI LİSTESİ!!!'!C1290</f>
        <v>24313034224</v>
      </c>
      <c r="E1294" s="199" t="str">
        <f>'!!!KATILIMCI LİSTESİ!!!'!D1290</f>
        <v>TR750001200133800001138987</v>
      </c>
      <c r="F1294" s="202">
        <f>'2-Bordro'!G1293</f>
        <v>19250</v>
      </c>
      <c r="G1294" s="203">
        <v>0</v>
      </c>
      <c r="H1294" s="204">
        <f t="shared" si="20"/>
        <v>19250</v>
      </c>
      <c r="I1294" s="199">
        <v>1289</v>
      </c>
    </row>
    <row r="1295" spans="2:9" ht="16.5" customHeight="1" x14ac:dyDescent="0.25">
      <c r="B1295" s="199">
        <v>1290</v>
      </c>
      <c r="C1295" s="200" t="str">
        <f>'!!!KATILIMCI LİSTESİ!!!'!B1291</f>
        <v>SIDIKA GÜL BAKIR</v>
      </c>
      <c r="D1295" s="201" t="str">
        <f>'!!!KATILIMCI LİSTESİ!!!'!C1291</f>
        <v>39577306796</v>
      </c>
      <c r="E1295" s="199" t="str">
        <f>'!!!KATILIMCI LİSTESİ!!!'!D1291</f>
        <v>TR740001200133800001182558</v>
      </c>
      <c r="F1295" s="202">
        <f>'2-Bordro'!G1294</f>
        <v>19250</v>
      </c>
      <c r="G1295" s="203">
        <v>0</v>
      </c>
      <c r="H1295" s="204">
        <f t="shared" si="20"/>
        <v>19250</v>
      </c>
      <c r="I1295" s="199">
        <v>1290</v>
      </c>
    </row>
    <row r="1296" spans="2:9" ht="16.5" customHeight="1" x14ac:dyDescent="0.25">
      <c r="B1296" s="199">
        <v>1291</v>
      </c>
      <c r="C1296" s="200" t="str">
        <f>'!!!KATILIMCI LİSTESİ!!!'!B1292</f>
        <v>SILA AKGÜL</v>
      </c>
      <c r="D1296" s="201" t="str">
        <f>'!!!KATILIMCI LİSTESİ!!!'!C1292</f>
        <v>10061311182</v>
      </c>
      <c r="E1296" s="199" t="str">
        <f>'!!!KATILIMCI LİSTESİ!!!'!D1292</f>
        <v>TR060001200133800001180193</v>
      </c>
      <c r="F1296" s="202">
        <f>'2-Bordro'!G1295</f>
        <v>19250</v>
      </c>
      <c r="G1296" s="203">
        <v>0</v>
      </c>
      <c r="H1296" s="204">
        <f t="shared" si="20"/>
        <v>19250</v>
      </c>
      <c r="I1296" s="199">
        <v>1291</v>
      </c>
    </row>
    <row r="1297" spans="2:9" ht="16.5" customHeight="1" x14ac:dyDescent="0.25">
      <c r="B1297" s="199">
        <v>1292</v>
      </c>
      <c r="C1297" s="200" t="str">
        <f>'!!!KATILIMCI LİSTESİ!!!'!B1293</f>
        <v>SILA ASLAN</v>
      </c>
      <c r="D1297" s="201" t="str">
        <f>'!!!KATILIMCI LİSTESİ!!!'!C1293</f>
        <v>10162433752</v>
      </c>
      <c r="E1297" s="199" t="str">
        <f>'!!!KATILIMCI LİSTESİ!!!'!D1293</f>
        <v>TR550001009010752577705003</v>
      </c>
      <c r="F1297" s="202">
        <f>'2-Bordro'!G1296</f>
        <v>16500</v>
      </c>
      <c r="G1297" s="203">
        <v>0</v>
      </c>
      <c r="H1297" s="204">
        <f t="shared" si="20"/>
        <v>16500</v>
      </c>
      <c r="I1297" s="199">
        <v>1292</v>
      </c>
    </row>
    <row r="1298" spans="2:9" ht="16.5" customHeight="1" x14ac:dyDescent="0.25">
      <c r="B1298" s="199">
        <v>1293</v>
      </c>
      <c r="C1298" s="200" t="str">
        <f>'!!!KATILIMCI LİSTESİ!!!'!B1294</f>
        <v>SILA BAL</v>
      </c>
      <c r="D1298" s="201" t="str">
        <f>'!!!KATILIMCI LİSTESİ!!!'!C1294</f>
        <v>20281847484</v>
      </c>
      <c r="E1298" s="199" t="str">
        <f>'!!!KATILIMCI LİSTESİ!!!'!D1294</f>
        <v>TR560001200133800001196365</v>
      </c>
      <c r="F1298" s="202">
        <f>'2-Bordro'!G1297</f>
        <v>8250</v>
      </c>
      <c r="G1298" s="203">
        <v>0</v>
      </c>
      <c r="H1298" s="204">
        <f t="shared" si="20"/>
        <v>8250</v>
      </c>
      <c r="I1298" s="199">
        <v>1293</v>
      </c>
    </row>
    <row r="1299" spans="2:9" ht="16.5" customHeight="1" x14ac:dyDescent="0.25">
      <c r="B1299" s="199">
        <v>1294</v>
      </c>
      <c r="C1299" s="200" t="str">
        <f>'!!!KATILIMCI LİSTESİ!!!'!B1295</f>
        <v>SILA ÇEVİK</v>
      </c>
      <c r="D1299" s="201" t="str">
        <f>'!!!KATILIMCI LİSTESİ!!!'!C1295</f>
        <v>10118308844</v>
      </c>
      <c r="E1299" s="199" t="str">
        <f>'!!!KATILIMCI LİSTESİ!!!'!D1295</f>
        <v>TR980001009010558942105002</v>
      </c>
      <c r="F1299" s="202">
        <f>'2-Bordro'!G1298</f>
        <v>19250</v>
      </c>
      <c r="G1299" s="203">
        <v>0</v>
      </c>
      <c r="H1299" s="204">
        <f t="shared" si="20"/>
        <v>19250</v>
      </c>
      <c r="I1299" s="199">
        <v>1294</v>
      </c>
    </row>
    <row r="1300" spans="2:9" ht="16.5" customHeight="1" x14ac:dyDescent="0.25">
      <c r="B1300" s="199">
        <v>1295</v>
      </c>
      <c r="C1300" s="200" t="str">
        <f>'!!!KATILIMCI LİSTESİ!!!'!B1296</f>
        <v>SILA SÖVEK</v>
      </c>
      <c r="D1300" s="201" t="str">
        <f>'!!!KATILIMCI LİSTESİ!!!'!C1296</f>
        <v>10166365592</v>
      </c>
      <c r="E1300" s="199" t="str">
        <f>'!!!KATILIMCI LİSTESİ!!!'!D1296</f>
        <v>TR610001200146800001127822</v>
      </c>
      <c r="F1300" s="202">
        <f>'2-Bordro'!G1299</f>
        <v>16500</v>
      </c>
      <c r="G1300" s="203">
        <v>0</v>
      </c>
      <c r="H1300" s="204">
        <f t="shared" si="20"/>
        <v>16500</v>
      </c>
      <c r="I1300" s="199">
        <v>1295</v>
      </c>
    </row>
    <row r="1301" spans="2:9" ht="16.5" customHeight="1" x14ac:dyDescent="0.25">
      <c r="B1301" s="199">
        <v>1296</v>
      </c>
      <c r="C1301" s="200" t="str">
        <f>'!!!KATILIMCI LİSTESİ!!!'!B1297</f>
        <v>ŞİLAN AKYÜZ</v>
      </c>
      <c r="D1301" s="201" t="str">
        <f>'!!!KATILIMCI LİSTESİ!!!'!C1297</f>
        <v>36628422924</v>
      </c>
      <c r="E1301" s="199" t="str">
        <f>'!!!KATILIMCI LİSTESİ!!!'!D1297</f>
        <v>TR720001200133800001144667</v>
      </c>
      <c r="F1301" s="202">
        <f>'2-Bordro'!G1300</f>
        <v>19250</v>
      </c>
      <c r="G1301" s="203">
        <v>0</v>
      </c>
      <c r="H1301" s="204">
        <f t="shared" si="20"/>
        <v>19250</v>
      </c>
      <c r="I1301" s="199">
        <v>1296</v>
      </c>
    </row>
    <row r="1302" spans="2:9" ht="16.5" customHeight="1" x14ac:dyDescent="0.25">
      <c r="B1302" s="199">
        <v>1297</v>
      </c>
      <c r="C1302" s="200" t="str">
        <f>'!!!KATILIMCI LİSTESİ!!!'!B1298</f>
        <v>SILA NUR SEYLAN</v>
      </c>
      <c r="D1302" s="201" t="str">
        <f>'!!!KATILIMCI LİSTESİ!!!'!C1298</f>
        <v>13547192428</v>
      </c>
      <c r="E1302" s="199" t="str">
        <f>'!!!KATILIMCI LİSTESİ!!!'!D1298</f>
        <v>TR330001200133800001178349</v>
      </c>
      <c r="F1302" s="202">
        <f>'2-Bordro'!G1301</f>
        <v>19250</v>
      </c>
      <c r="G1302" s="203">
        <v>0</v>
      </c>
      <c r="H1302" s="204">
        <f t="shared" si="20"/>
        <v>19250</v>
      </c>
      <c r="I1302" s="199">
        <v>1297</v>
      </c>
    </row>
    <row r="1303" spans="2:9" ht="16.5" customHeight="1" x14ac:dyDescent="0.25">
      <c r="B1303" s="199">
        <v>1298</v>
      </c>
      <c r="C1303" s="200" t="str">
        <f>'!!!KATILIMCI LİSTESİ!!!'!B1299</f>
        <v>SILA TOPRAK BİBER</v>
      </c>
      <c r="D1303" s="201" t="str">
        <f>'!!!KATILIMCI LİSTESİ!!!'!C1299</f>
        <v>11736142094</v>
      </c>
      <c r="E1303" s="199" t="str">
        <f>'!!!KATILIMCI LİSTESİ!!!'!D1299</f>
        <v>TR430001200133800001207172</v>
      </c>
      <c r="F1303" s="202">
        <f>'2-Bordro'!G1302</f>
        <v>19250</v>
      </c>
      <c r="G1303" s="203">
        <v>0</v>
      </c>
      <c r="H1303" s="204">
        <f t="shared" si="20"/>
        <v>19250</v>
      </c>
      <c r="I1303" s="199">
        <v>1298</v>
      </c>
    </row>
    <row r="1304" spans="2:9" ht="16.5" customHeight="1" x14ac:dyDescent="0.25">
      <c r="B1304" s="199">
        <v>1299</v>
      </c>
      <c r="C1304" s="200" t="str">
        <f>'!!!KATILIMCI LİSTESİ!!!'!B1300</f>
        <v>SİMA NUR ASLAN</v>
      </c>
      <c r="D1304" s="201" t="str">
        <f>'!!!KATILIMCI LİSTESİ!!!'!C1300</f>
        <v>10555429584</v>
      </c>
      <c r="E1304" s="199" t="str">
        <f>'!!!KATILIMCI LİSTESİ!!!'!D1300</f>
        <v>TR800001200133800001191665</v>
      </c>
      <c r="F1304" s="202">
        <f>'2-Bordro'!G1303</f>
        <v>9625</v>
      </c>
      <c r="G1304" s="203">
        <v>0</v>
      </c>
      <c r="H1304" s="204">
        <f t="shared" si="20"/>
        <v>9625</v>
      </c>
      <c r="I1304" s="199">
        <v>1299</v>
      </c>
    </row>
    <row r="1305" spans="2:9" ht="16.5" customHeight="1" x14ac:dyDescent="0.25">
      <c r="B1305" s="199">
        <v>1300</v>
      </c>
      <c r="C1305" s="200" t="str">
        <f>'!!!KATILIMCI LİSTESİ!!!'!B1301</f>
        <v>SİMGE DAĞDEVİREN</v>
      </c>
      <c r="D1305" s="201" t="str">
        <f>'!!!KATILIMCI LİSTESİ!!!'!C1301</f>
        <v>10968157210</v>
      </c>
      <c r="E1305" s="199" t="str">
        <f>'!!!KATILIMCI LİSTESİ!!!'!D1301</f>
        <v>TR950001200133800001206333</v>
      </c>
      <c r="F1305" s="202">
        <f>'2-Bordro'!G1304</f>
        <v>12375</v>
      </c>
      <c r="G1305" s="203">
        <v>0</v>
      </c>
      <c r="H1305" s="204">
        <f t="shared" si="20"/>
        <v>12375</v>
      </c>
      <c r="I1305" s="199">
        <v>1300</v>
      </c>
    </row>
    <row r="1306" spans="2:9" ht="16.5" customHeight="1" x14ac:dyDescent="0.25">
      <c r="B1306" s="199">
        <v>1301</v>
      </c>
      <c r="C1306" s="200" t="str">
        <f>'!!!KATILIMCI LİSTESİ!!!'!B1302</f>
        <v>SİMGE KAYA</v>
      </c>
      <c r="D1306" s="201" t="str">
        <f>'!!!KATILIMCI LİSTESİ!!!'!C1302</f>
        <v>10390465266</v>
      </c>
      <c r="E1306" s="199" t="str">
        <f>'!!!KATILIMCI LİSTESİ!!!'!D1302</f>
        <v>TR610001200133800001191231</v>
      </c>
      <c r="F1306" s="202">
        <f>'2-Bordro'!G1305</f>
        <v>19250</v>
      </c>
      <c r="G1306" s="203">
        <v>0</v>
      </c>
      <c r="H1306" s="204">
        <f t="shared" si="20"/>
        <v>19250</v>
      </c>
      <c r="I1306" s="199">
        <v>1301</v>
      </c>
    </row>
    <row r="1307" spans="2:9" ht="16.5" customHeight="1" x14ac:dyDescent="0.25">
      <c r="B1307" s="199">
        <v>1302</v>
      </c>
      <c r="C1307" s="200" t="str">
        <f>'!!!KATILIMCI LİSTESİ!!!'!B1303</f>
        <v>SİMGENUR DENİZ</v>
      </c>
      <c r="D1307" s="201" t="str">
        <f>'!!!KATILIMCI LİSTESİ!!!'!C1303</f>
        <v>10339467924</v>
      </c>
      <c r="E1307" s="199" t="str">
        <f>'!!!KATILIMCI LİSTESİ!!!'!D1303</f>
        <v>TR260006701000000022574537</v>
      </c>
      <c r="F1307" s="202">
        <f>'2-Bordro'!G1306</f>
        <v>0</v>
      </c>
      <c r="G1307" s="203">
        <v>0</v>
      </c>
      <c r="H1307" s="204">
        <f t="shared" si="20"/>
        <v>0</v>
      </c>
      <c r="I1307" s="199">
        <v>1302</v>
      </c>
    </row>
    <row r="1308" spans="2:9" ht="16.5" customHeight="1" x14ac:dyDescent="0.25">
      <c r="B1308" s="199">
        <v>1303</v>
      </c>
      <c r="C1308" s="200" t="str">
        <f>'!!!KATILIMCI LİSTESİ!!!'!B1304</f>
        <v>SİNEM DAMLA TOKSOY</v>
      </c>
      <c r="D1308" s="201" t="str">
        <f>'!!!KATILIMCI LİSTESİ!!!'!C1304</f>
        <v>11483314386</v>
      </c>
      <c r="E1308" s="199" t="str">
        <f>'!!!KATILIMCI LİSTESİ!!!'!D1304</f>
        <v>TR960001200133800001205345</v>
      </c>
      <c r="F1308" s="202">
        <f>'2-Bordro'!G1307</f>
        <v>19250</v>
      </c>
      <c r="G1308" s="203">
        <v>0</v>
      </c>
      <c r="H1308" s="204">
        <f t="shared" si="20"/>
        <v>19250</v>
      </c>
      <c r="I1308" s="199">
        <v>1303</v>
      </c>
    </row>
    <row r="1309" spans="2:9" ht="16.5" customHeight="1" x14ac:dyDescent="0.25">
      <c r="B1309" s="199">
        <v>1304</v>
      </c>
      <c r="C1309" s="200" t="str">
        <f>'!!!KATILIMCI LİSTESİ!!!'!B1305</f>
        <v>ŞİRİN ÇİMEN</v>
      </c>
      <c r="D1309" s="201" t="str">
        <f>'!!!KATILIMCI LİSTESİ!!!'!C1305</f>
        <v>12887210076</v>
      </c>
      <c r="E1309" s="199" t="str">
        <f>'!!!KATILIMCI LİSTESİ!!!'!D1305</f>
        <v>TR910001200133800001180409</v>
      </c>
      <c r="F1309" s="202">
        <f>'2-Bordro'!G1308</f>
        <v>19250</v>
      </c>
      <c r="G1309" s="203">
        <v>0</v>
      </c>
      <c r="H1309" s="204">
        <f t="shared" si="20"/>
        <v>19250</v>
      </c>
      <c r="I1309" s="199">
        <v>1304</v>
      </c>
    </row>
    <row r="1310" spans="2:9" ht="16.5" customHeight="1" x14ac:dyDescent="0.25">
      <c r="B1310" s="199">
        <v>1305</v>
      </c>
      <c r="C1310" s="200" t="str">
        <f>'!!!KATILIMCI LİSTESİ!!!'!B1306</f>
        <v>SITKI ERSOY</v>
      </c>
      <c r="D1310" s="201" t="str">
        <f>'!!!KATILIMCI LİSTESİ!!!'!C1306</f>
        <v>28402698458</v>
      </c>
      <c r="E1310" s="199" t="str">
        <f>'!!!KATILIMCI LİSTESİ!!!'!D1306</f>
        <v>TR850001200133800001177607</v>
      </c>
      <c r="F1310" s="202">
        <f>'2-Bordro'!G1309</f>
        <v>17875</v>
      </c>
      <c r="G1310" s="203">
        <v>0</v>
      </c>
      <c r="H1310" s="204">
        <f t="shared" si="20"/>
        <v>17875</v>
      </c>
      <c r="I1310" s="199">
        <v>1305</v>
      </c>
    </row>
    <row r="1311" spans="2:9" ht="16.5" customHeight="1" x14ac:dyDescent="0.25">
      <c r="B1311" s="199">
        <v>1306</v>
      </c>
      <c r="C1311" s="200" t="str">
        <f>'!!!KATILIMCI LİSTESİ!!!'!B1307</f>
        <v>SİYAMEND ALTAY</v>
      </c>
      <c r="D1311" s="201" t="str">
        <f>'!!!KATILIMCI LİSTESİ!!!'!C1307</f>
        <v>12530804812</v>
      </c>
      <c r="E1311" s="199" t="str">
        <f>'!!!KATILIMCI LİSTESİ!!!'!D1307</f>
        <v>TR540001200133800001194655</v>
      </c>
      <c r="F1311" s="202">
        <f>'2-Bordro'!G1310</f>
        <v>1375</v>
      </c>
      <c r="G1311" s="203">
        <v>0</v>
      </c>
      <c r="H1311" s="204">
        <f t="shared" si="20"/>
        <v>1375</v>
      </c>
      <c r="I1311" s="199">
        <v>1306</v>
      </c>
    </row>
    <row r="1312" spans="2:9" ht="16.5" customHeight="1" x14ac:dyDescent="0.25">
      <c r="B1312" s="199">
        <v>1307</v>
      </c>
      <c r="C1312" s="200" t="str">
        <f>'!!!KATILIMCI LİSTESİ!!!'!B1308</f>
        <v>SONGÜL BAKIR</v>
      </c>
      <c r="D1312" s="201" t="str">
        <f>'!!!KATILIMCI LİSTESİ!!!'!C1308</f>
        <v>22639090214</v>
      </c>
      <c r="E1312" s="199" t="str">
        <f>'!!!KATILIMCI LİSTESİ!!!'!D1308</f>
        <v>TR090001200133800001153561</v>
      </c>
      <c r="F1312" s="202">
        <f>'2-Bordro'!G1311</f>
        <v>19250</v>
      </c>
      <c r="G1312" s="203">
        <v>0</v>
      </c>
      <c r="H1312" s="204">
        <f t="shared" si="20"/>
        <v>19250</v>
      </c>
      <c r="I1312" s="199">
        <v>1307</v>
      </c>
    </row>
    <row r="1313" spans="2:9" ht="16.5" customHeight="1" x14ac:dyDescent="0.25">
      <c r="B1313" s="199">
        <v>1308</v>
      </c>
      <c r="C1313" s="200" t="str">
        <f>'!!!KATILIMCI LİSTESİ!!!'!B1309</f>
        <v>SONGÜL EKİNCİ</v>
      </c>
      <c r="D1313" s="201" t="str">
        <f>'!!!KATILIMCI LİSTESİ!!!'!C1309</f>
        <v>34745256286</v>
      </c>
      <c r="E1313" s="199" t="str">
        <f>'!!!KATILIMCI LİSTESİ!!!'!D1309</f>
        <v>TR380001200133800001185049</v>
      </c>
      <c r="F1313" s="202">
        <f>'2-Bordro'!G1312</f>
        <v>0</v>
      </c>
      <c r="G1313" s="203">
        <v>0</v>
      </c>
      <c r="H1313" s="204">
        <f t="shared" si="20"/>
        <v>0</v>
      </c>
      <c r="I1313" s="199">
        <v>1308</v>
      </c>
    </row>
    <row r="1314" spans="2:9" ht="16.5" customHeight="1" x14ac:dyDescent="0.25">
      <c r="B1314" s="199">
        <v>1309</v>
      </c>
      <c r="C1314" s="200" t="str">
        <f>'!!!KATILIMCI LİSTESİ!!!'!B1310</f>
        <v>SONGÜL GÜDER</v>
      </c>
      <c r="D1314" s="201" t="str">
        <f>'!!!KATILIMCI LİSTESİ!!!'!C1310</f>
        <v>33361581864</v>
      </c>
      <c r="E1314" s="199" t="str">
        <f>'!!!KATILIMCI LİSTESİ!!!'!D1310</f>
        <v>TR090001200133800001196920</v>
      </c>
      <c r="F1314" s="202">
        <f>'2-Bordro'!G1313</f>
        <v>19250</v>
      </c>
      <c r="G1314" s="203">
        <v>0</v>
      </c>
      <c r="H1314" s="204">
        <f t="shared" si="20"/>
        <v>19250</v>
      </c>
      <c r="I1314" s="199">
        <v>1309</v>
      </c>
    </row>
    <row r="1315" spans="2:9" ht="16.5" customHeight="1" x14ac:dyDescent="0.25">
      <c r="B1315" s="199">
        <v>1310</v>
      </c>
      <c r="C1315" s="200" t="str">
        <f>'!!!KATILIMCI LİSTESİ!!!'!B1311</f>
        <v>SONGÜL ÖZÇELİK</v>
      </c>
      <c r="D1315" s="201" t="str">
        <f>'!!!KATILIMCI LİSTESİ!!!'!C1311</f>
        <v>10262602706</v>
      </c>
      <c r="E1315" s="199" t="str">
        <f>'!!!KATILIMCI LİSTESİ!!!'!D1311</f>
        <v>TR780001200133800001190925</v>
      </c>
      <c r="F1315" s="202">
        <f>'2-Bordro'!G1314</f>
        <v>17875</v>
      </c>
      <c r="G1315" s="203">
        <v>0</v>
      </c>
      <c r="H1315" s="204">
        <f t="shared" si="20"/>
        <v>17875</v>
      </c>
      <c r="I1315" s="199">
        <v>1310</v>
      </c>
    </row>
    <row r="1316" spans="2:9" ht="16.5" customHeight="1" x14ac:dyDescent="0.25">
      <c r="B1316" s="199">
        <v>1311</v>
      </c>
      <c r="C1316" s="200" t="str">
        <f>'!!!KATILIMCI LİSTESİ!!!'!B1312</f>
        <v>SONGÜL ÖZDEN</v>
      </c>
      <c r="D1316" s="201" t="str">
        <f>'!!!KATILIMCI LİSTESİ!!!'!C1312</f>
        <v>15761903484</v>
      </c>
      <c r="E1316" s="199" t="str">
        <f>'!!!KATILIMCI LİSTESİ!!!'!D1312</f>
        <v>TR930001200133800001183477</v>
      </c>
      <c r="F1316" s="202">
        <f>'2-Bordro'!G1315</f>
        <v>19250</v>
      </c>
      <c r="G1316" s="203">
        <v>0</v>
      </c>
      <c r="H1316" s="204">
        <f t="shared" si="20"/>
        <v>19250</v>
      </c>
      <c r="I1316" s="199">
        <v>1311</v>
      </c>
    </row>
    <row r="1317" spans="2:9" ht="16.5" customHeight="1" x14ac:dyDescent="0.25">
      <c r="B1317" s="199">
        <v>1312</v>
      </c>
      <c r="C1317" s="200" t="str">
        <f>'!!!KATILIMCI LİSTESİ!!!'!B1313</f>
        <v>SONGÜL TİYEK</v>
      </c>
      <c r="D1317" s="201" t="str">
        <f>'!!!KATILIMCI LİSTESİ!!!'!C1313</f>
        <v>18707127968</v>
      </c>
      <c r="E1317" s="199" t="str">
        <f>'!!!KATILIMCI LİSTESİ!!!'!D1313</f>
        <v>TR350001200133800001177440</v>
      </c>
      <c r="F1317" s="202">
        <f>'2-Bordro'!G1316</f>
        <v>19250</v>
      </c>
      <c r="G1317" s="203">
        <v>0</v>
      </c>
      <c r="H1317" s="204">
        <f t="shared" si="20"/>
        <v>19250</v>
      </c>
      <c r="I1317" s="199">
        <v>1312</v>
      </c>
    </row>
    <row r="1318" spans="2:9" ht="16.5" customHeight="1" x14ac:dyDescent="0.25">
      <c r="B1318" s="199">
        <v>1313</v>
      </c>
      <c r="C1318" s="200" t="str">
        <f>'!!!KATILIMCI LİSTESİ!!!'!B1314</f>
        <v>SUDE DEMİR</v>
      </c>
      <c r="D1318" s="201" t="str">
        <f>'!!!KATILIMCI LİSTESİ!!!'!C1314</f>
        <v>11336263038</v>
      </c>
      <c r="E1318" s="199" t="str">
        <f>'!!!KATILIMCI LİSTESİ!!!'!D1314</f>
        <v>TR720001200133800001198987</v>
      </c>
      <c r="F1318" s="202">
        <f>'2-Bordro'!G1317</f>
        <v>15125</v>
      </c>
      <c r="G1318" s="203">
        <v>0</v>
      </c>
      <c r="H1318" s="204">
        <f t="shared" si="20"/>
        <v>15125</v>
      </c>
      <c r="I1318" s="199">
        <v>1313</v>
      </c>
    </row>
    <row r="1319" spans="2:9" ht="16.5" customHeight="1" x14ac:dyDescent="0.25">
      <c r="B1319" s="199">
        <v>1314</v>
      </c>
      <c r="C1319" s="200" t="str">
        <f>'!!!KATILIMCI LİSTESİ!!!'!B1315</f>
        <v>SUDE ERASLAN</v>
      </c>
      <c r="D1319" s="201" t="str">
        <f>'!!!KATILIMCI LİSTESİ!!!'!C1315</f>
        <v>10573867726</v>
      </c>
      <c r="E1319" s="199" t="str">
        <f>'!!!KATILIMCI LİSTESİ!!!'!D1315</f>
        <v>TR400001200133800001191706</v>
      </c>
      <c r="F1319" s="202">
        <f>'2-Bordro'!G1318</f>
        <v>4125</v>
      </c>
      <c r="G1319" s="203">
        <v>0</v>
      </c>
      <c r="H1319" s="204">
        <f t="shared" si="20"/>
        <v>4125</v>
      </c>
      <c r="I1319" s="199">
        <v>1314</v>
      </c>
    </row>
    <row r="1320" spans="2:9" ht="16.5" customHeight="1" x14ac:dyDescent="0.25">
      <c r="B1320" s="199">
        <v>1315</v>
      </c>
      <c r="C1320" s="200" t="str">
        <f>'!!!KATILIMCI LİSTESİ!!!'!B1316</f>
        <v>SUDE MEŞHURGÜL</v>
      </c>
      <c r="D1320" s="201" t="str">
        <f>'!!!KATILIMCI LİSTESİ!!!'!C1316</f>
        <v>13517194124</v>
      </c>
      <c r="E1320" s="199" t="str">
        <f>'!!!KATILIMCI LİSTESİ!!!'!D1316</f>
        <v>TR720001200133800001195301</v>
      </c>
      <c r="F1320" s="202">
        <f>'2-Bordro'!G1319</f>
        <v>17875</v>
      </c>
      <c r="G1320" s="203">
        <v>0</v>
      </c>
      <c r="H1320" s="204">
        <f t="shared" si="20"/>
        <v>17875</v>
      </c>
      <c r="I1320" s="199">
        <v>1315</v>
      </c>
    </row>
    <row r="1321" spans="2:9" ht="16.5" customHeight="1" x14ac:dyDescent="0.25">
      <c r="B1321" s="199">
        <v>1316</v>
      </c>
      <c r="C1321" s="200" t="str">
        <f>'!!!KATILIMCI LİSTESİ!!!'!B1317</f>
        <v>SUDE PARLAK</v>
      </c>
      <c r="D1321" s="201" t="str">
        <f>'!!!KATILIMCI LİSTESİ!!!'!C1317</f>
        <v>36284026832</v>
      </c>
      <c r="E1321" s="199" t="str">
        <f>'!!!KATILIMCI LİSTESİ!!!'!D1317</f>
        <v>TR680001200133800001168892</v>
      </c>
      <c r="F1321" s="202">
        <f>'2-Bordro'!G1320</f>
        <v>16500</v>
      </c>
      <c r="G1321" s="203">
        <v>0</v>
      </c>
      <c r="H1321" s="204">
        <f t="shared" si="20"/>
        <v>16500</v>
      </c>
      <c r="I1321" s="199">
        <v>1316</v>
      </c>
    </row>
    <row r="1322" spans="2:9" ht="16.5" customHeight="1" x14ac:dyDescent="0.25">
      <c r="B1322" s="199">
        <v>1317</v>
      </c>
      <c r="C1322" s="200" t="str">
        <f>'!!!KATILIMCI LİSTESİ!!!'!B1318</f>
        <v>SUDE TAŞKIN</v>
      </c>
      <c r="D1322" s="201" t="str">
        <f>'!!!KATILIMCI LİSTESİ!!!'!C1318</f>
        <v>10949256994</v>
      </c>
      <c r="E1322" s="199" t="str">
        <f>'!!!KATILIMCI LİSTESİ!!!'!D1318</f>
        <v>TR380001009010544750805001</v>
      </c>
      <c r="F1322" s="202">
        <f>'2-Bordro'!G1321</f>
        <v>4125</v>
      </c>
      <c r="G1322" s="203">
        <v>0</v>
      </c>
      <c r="H1322" s="204">
        <f t="shared" si="20"/>
        <v>4125</v>
      </c>
      <c r="I1322" s="199">
        <v>1317</v>
      </c>
    </row>
    <row r="1323" spans="2:9" ht="16.5" customHeight="1" x14ac:dyDescent="0.25">
      <c r="B1323" s="199">
        <v>1318</v>
      </c>
      <c r="C1323" s="200" t="str">
        <f>'!!!KATILIMCI LİSTESİ!!!'!B1319</f>
        <v>SUDE BERFİN CAN</v>
      </c>
      <c r="D1323" s="201" t="str">
        <f>'!!!KATILIMCI LİSTESİ!!!'!C1319</f>
        <v>11675251390</v>
      </c>
      <c r="E1323" s="199" t="str">
        <f>'!!!KATILIMCI LİSTESİ!!!'!D1319</f>
        <v>TR220001200133800001193776</v>
      </c>
      <c r="F1323" s="202">
        <f>'2-Bordro'!G1322</f>
        <v>19250</v>
      </c>
      <c r="G1323" s="203">
        <v>0</v>
      </c>
      <c r="H1323" s="204">
        <f t="shared" si="20"/>
        <v>19250</v>
      </c>
      <c r="I1323" s="199">
        <v>1318</v>
      </c>
    </row>
    <row r="1324" spans="2:9" ht="16.5" customHeight="1" x14ac:dyDescent="0.25">
      <c r="B1324" s="199">
        <v>1319</v>
      </c>
      <c r="C1324" s="200" t="str">
        <f>'!!!KATILIMCI LİSTESİ!!!'!B1320</f>
        <v>SUDEM KANMAZ</v>
      </c>
      <c r="D1324" s="201" t="str">
        <f>'!!!KATILIMCI LİSTESİ!!!'!C1320</f>
        <v>48127163024</v>
      </c>
      <c r="E1324" s="199" t="str">
        <f>'!!!KATILIMCI LİSTESİ!!!'!D1320</f>
        <v>TR480001200133800001170804</v>
      </c>
      <c r="F1324" s="202">
        <f>'2-Bordro'!G1323</f>
        <v>16500</v>
      </c>
      <c r="G1324" s="203">
        <v>0</v>
      </c>
      <c r="H1324" s="204">
        <f t="shared" si="20"/>
        <v>16500</v>
      </c>
      <c r="I1324" s="199">
        <v>1319</v>
      </c>
    </row>
    <row r="1325" spans="2:9" ht="16.5" customHeight="1" x14ac:dyDescent="0.25">
      <c r="B1325" s="199">
        <v>1320</v>
      </c>
      <c r="C1325" s="200" t="str">
        <f>'!!!KATILIMCI LİSTESİ!!!'!B1321</f>
        <v>SUDEM KÜÇÜK</v>
      </c>
      <c r="D1325" s="201" t="str">
        <f>'!!!KATILIMCI LİSTESİ!!!'!C1321</f>
        <v>11600370424</v>
      </c>
      <c r="E1325" s="199" t="str">
        <f>'!!!KATILIMCI LİSTESİ!!!'!D1321</f>
        <v>TR510001200153700001120867</v>
      </c>
      <c r="F1325" s="202">
        <f>'2-Bordro'!G1324</f>
        <v>16500</v>
      </c>
      <c r="G1325" s="203">
        <v>0</v>
      </c>
      <c r="H1325" s="204">
        <f t="shared" si="20"/>
        <v>16500</v>
      </c>
      <c r="I1325" s="199">
        <v>1320</v>
      </c>
    </row>
    <row r="1326" spans="2:9" ht="16.5" customHeight="1" x14ac:dyDescent="0.25">
      <c r="B1326" s="199">
        <v>1321</v>
      </c>
      <c r="C1326" s="200" t="str">
        <f>'!!!KATILIMCI LİSTESİ!!!'!B1322</f>
        <v>SUDE NAS KIRIKÇI</v>
      </c>
      <c r="D1326" s="201" t="str">
        <f>'!!!KATILIMCI LİSTESİ!!!'!C1322</f>
        <v>10932059830</v>
      </c>
      <c r="E1326" s="199" t="str">
        <f>'!!!KATILIMCI LİSTESİ!!!'!D1322</f>
        <v>TR020001200133800001164066</v>
      </c>
      <c r="F1326" s="202">
        <f>'2-Bordro'!G1325</f>
        <v>17875</v>
      </c>
      <c r="G1326" s="203">
        <v>0</v>
      </c>
      <c r="H1326" s="204">
        <f t="shared" si="20"/>
        <v>17875</v>
      </c>
      <c r="I1326" s="199">
        <v>1321</v>
      </c>
    </row>
    <row r="1327" spans="2:9" ht="16.5" customHeight="1" x14ac:dyDescent="0.25">
      <c r="B1327" s="199">
        <v>1322</v>
      </c>
      <c r="C1327" s="200" t="str">
        <f>'!!!KATILIMCI LİSTESİ!!!'!B1323</f>
        <v>SUDENAZ ACAR</v>
      </c>
      <c r="D1327" s="201" t="str">
        <f>'!!!KATILIMCI LİSTESİ!!!'!C1323</f>
        <v>11724140910</v>
      </c>
      <c r="E1327" s="199" t="str">
        <f>'!!!KATILIMCI LİSTESİ!!!'!D1323</f>
        <v>TR450001200133800001193847</v>
      </c>
      <c r="F1327" s="202">
        <f>'2-Bordro'!G1326</f>
        <v>19250</v>
      </c>
      <c r="G1327" s="203">
        <v>0</v>
      </c>
      <c r="H1327" s="204">
        <f t="shared" si="20"/>
        <v>19250</v>
      </c>
      <c r="I1327" s="199">
        <v>1322</v>
      </c>
    </row>
    <row r="1328" spans="2:9" ht="16.5" customHeight="1" x14ac:dyDescent="0.25">
      <c r="B1328" s="199">
        <v>1323</v>
      </c>
      <c r="C1328" s="200" t="str">
        <f>'!!!KATILIMCI LİSTESİ!!!'!B1324</f>
        <v>SUDENAZ ÇAĞLI</v>
      </c>
      <c r="D1328" s="201" t="str">
        <f>'!!!KATILIMCI LİSTESİ!!!'!C1324</f>
        <v>14933147978</v>
      </c>
      <c r="E1328" s="199" t="str">
        <f>'!!!KATILIMCI LİSTESİ!!!'!D1324</f>
        <v>TR260001200133800001203210</v>
      </c>
      <c r="F1328" s="202">
        <f>'2-Bordro'!G1327</f>
        <v>19250</v>
      </c>
      <c r="G1328" s="203">
        <v>0</v>
      </c>
      <c r="H1328" s="204">
        <f t="shared" si="20"/>
        <v>19250</v>
      </c>
      <c r="I1328" s="199">
        <v>1323</v>
      </c>
    </row>
    <row r="1329" spans="2:9" ht="16.5" customHeight="1" x14ac:dyDescent="0.25">
      <c r="B1329" s="199">
        <v>1324</v>
      </c>
      <c r="C1329" s="200" t="str">
        <f>'!!!KATILIMCI LİSTESİ!!!'!B1325</f>
        <v>SUDENAZ GÜNER</v>
      </c>
      <c r="D1329" s="201" t="str">
        <f>'!!!KATILIMCI LİSTESİ!!!'!C1325</f>
        <v>16330221312</v>
      </c>
      <c r="E1329" s="199" t="str">
        <f>'!!!KATILIMCI LİSTESİ!!!'!D1325</f>
        <v>TR640001200133800001209510</v>
      </c>
      <c r="F1329" s="202">
        <f>'2-Bordro'!G1328</f>
        <v>19250</v>
      </c>
      <c r="G1329" s="203">
        <v>0</v>
      </c>
      <c r="H1329" s="204">
        <f t="shared" si="20"/>
        <v>19250</v>
      </c>
      <c r="I1329" s="199">
        <v>1324</v>
      </c>
    </row>
    <row r="1330" spans="2:9" ht="16.5" customHeight="1" x14ac:dyDescent="0.25">
      <c r="B1330" s="199">
        <v>1325</v>
      </c>
      <c r="C1330" s="200" t="str">
        <f>'!!!KATILIMCI LİSTESİ!!!'!B1326</f>
        <v>SUDENAZ KARAHAN</v>
      </c>
      <c r="D1330" s="201" t="str">
        <f>'!!!KATILIMCI LİSTESİ!!!'!C1326</f>
        <v>10928272922</v>
      </c>
      <c r="E1330" s="199" t="str">
        <f>'!!!KATILIMCI LİSTESİ!!!'!D1326</f>
        <v>TR640001200133800001183611</v>
      </c>
      <c r="F1330" s="202">
        <f>'2-Bordro'!G1329</f>
        <v>19250</v>
      </c>
      <c r="G1330" s="203">
        <v>0</v>
      </c>
      <c r="H1330" s="204">
        <f t="shared" si="20"/>
        <v>19250</v>
      </c>
      <c r="I1330" s="199">
        <v>1325</v>
      </c>
    </row>
    <row r="1331" spans="2:9" ht="16.5" customHeight="1" x14ac:dyDescent="0.25">
      <c r="B1331" s="199">
        <v>1326</v>
      </c>
      <c r="C1331" s="200" t="str">
        <f>'!!!KATILIMCI LİSTESİ!!!'!B1327</f>
        <v>SUDE NUR GÖKDAŞ</v>
      </c>
      <c r="D1331" s="201" t="str">
        <f>'!!!KATILIMCI LİSTESİ!!!'!C1327</f>
        <v>13033896328</v>
      </c>
      <c r="E1331" s="199" t="str">
        <f>'!!!KATILIMCI LİSTESİ!!!'!D1327</f>
        <v>TR630001200133800001178876</v>
      </c>
      <c r="F1331" s="202">
        <f>'2-Bordro'!G1330</f>
        <v>19250</v>
      </c>
      <c r="G1331" s="203">
        <v>0</v>
      </c>
      <c r="H1331" s="204">
        <f t="shared" si="20"/>
        <v>19250</v>
      </c>
      <c r="I1331" s="199">
        <v>1326</v>
      </c>
    </row>
    <row r="1332" spans="2:9" ht="16.5" customHeight="1" x14ac:dyDescent="0.25">
      <c r="B1332" s="199">
        <v>1327</v>
      </c>
      <c r="C1332" s="200" t="str">
        <f>'!!!KATILIMCI LİSTESİ!!!'!B1328</f>
        <v>SUDENUR ASLAN</v>
      </c>
      <c r="D1332" s="201" t="str">
        <f>'!!!KATILIMCI LİSTESİ!!!'!C1328</f>
        <v>12827210722</v>
      </c>
      <c r="E1332" s="199" t="str">
        <f>'!!!KATILIMCI LİSTESİ!!!'!D1328</f>
        <v>TR620001200133800001194899</v>
      </c>
      <c r="F1332" s="202">
        <f>'2-Bordro'!G1331</f>
        <v>9625</v>
      </c>
      <c r="G1332" s="203">
        <v>0</v>
      </c>
      <c r="H1332" s="204">
        <f t="shared" si="20"/>
        <v>9625</v>
      </c>
      <c r="I1332" s="199">
        <v>1327</v>
      </c>
    </row>
    <row r="1333" spans="2:9" ht="16.5" customHeight="1" x14ac:dyDescent="0.25">
      <c r="B1333" s="199">
        <v>1328</v>
      </c>
      <c r="C1333" s="200" t="str">
        <f>'!!!KATILIMCI LİSTESİ!!!'!B1329</f>
        <v>SUDENUR DEMİRDEN</v>
      </c>
      <c r="D1333" s="201" t="str">
        <f>'!!!KATILIMCI LİSTESİ!!!'!C1329</f>
        <v>11097161512</v>
      </c>
      <c r="E1333" s="199" t="str">
        <f>'!!!KATILIMCI LİSTESİ!!!'!D1329</f>
        <v>TR070001200133800001192785</v>
      </c>
      <c r="F1333" s="202">
        <f>'2-Bordro'!G1332</f>
        <v>19250</v>
      </c>
      <c r="G1333" s="203">
        <v>0</v>
      </c>
      <c r="H1333" s="204">
        <f t="shared" si="20"/>
        <v>19250</v>
      </c>
      <c r="I1333" s="199">
        <v>1328</v>
      </c>
    </row>
    <row r="1334" spans="2:9" ht="16.5" customHeight="1" x14ac:dyDescent="0.25">
      <c r="B1334" s="199">
        <v>1329</v>
      </c>
      <c r="C1334" s="200" t="str">
        <f>'!!!KATILIMCI LİSTESİ!!!'!B1330</f>
        <v>SUDE ÖZLEM YAĞCI</v>
      </c>
      <c r="D1334" s="201" t="str">
        <f>'!!!KATILIMCI LİSTESİ!!!'!C1330</f>
        <v>10548110482</v>
      </c>
      <c r="E1334" s="199" t="str">
        <f>'!!!KATILIMCI LİSTESİ!!!'!D1330</f>
        <v>TR080001009010419223705001</v>
      </c>
      <c r="F1334" s="202">
        <f>'2-Bordro'!G1333</f>
        <v>19250</v>
      </c>
      <c r="G1334" s="203">
        <v>0</v>
      </c>
      <c r="H1334" s="204">
        <f t="shared" si="20"/>
        <v>19250</v>
      </c>
      <c r="I1334" s="199">
        <v>1329</v>
      </c>
    </row>
    <row r="1335" spans="2:9" ht="16.5" customHeight="1" x14ac:dyDescent="0.25">
      <c r="B1335" s="199">
        <v>1330</v>
      </c>
      <c r="C1335" s="200" t="str">
        <f>'!!!KATILIMCI LİSTESİ!!!'!B1331</f>
        <v>ŞÜKRAN NUR GÜNDÜZ</v>
      </c>
      <c r="D1335" s="201" t="str">
        <f>'!!!KATILIMCI LİSTESİ!!!'!C1331</f>
        <v>11343044156</v>
      </c>
      <c r="E1335" s="199" t="str">
        <f>'!!!KATILIMCI LİSTESİ!!!'!D1331</f>
        <v>TR110001200133800001164292</v>
      </c>
      <c r="F1335" s="202">
        <f>'2-Bordro'!G1334</f>
        <v>19250</v>
      </c>
      <c r="G1335" s="203">
        <v>0</v>
      </c>
      <c r="H1335" s="204">
        <f t="shared" si="20"/>
        <v>19250</v>
      </c>
      <c r="I1335" s="199">
        <v>1330</v>
      </c>
    </row>
    <row r="1336" spans="2:9" ht="16.5" customHeight="1" x14ac:dyDescent="0.25">
      <c r="B1336" s="199">
        <v>1331</v>
      </c>
      <c r="C1336" s="200" t="str">
        <f>'!!!KATILIMCI LİSTESİ!!!'!B1332</f>
        <v>ŞULE MERVE BEKLER</v>
      </c>
      <c r="D1336" s="201" t="str">
        <f>'!!!KATILIMCI LİSTESİ!!!'!C1332</f>
        <v>12887216566</v>
      </c>
      <c r="E1336" s="199" t="str">
        <f>'!!!KATILIMCI LİSTESİ!!!'!D1332</f>
        <v>TR410001200133800001194986</v>
      </c>
      <c r="F1336" s="202">
        <f>'2-Bordro'!G1335</f>
        <v>19250</v>
      </c>
      <c r="G1336" s="203">
        <v>0</v>
      </c>
      <c r="H1336" s="204">
        <f t="shared" si="20"/>
        <v>19250</v>
      </c>
      <c r="I1336" s="199">
        <v>1331</v>
      </c>
    </row>
    <row r="1337" spans="2:9" ht="16.5" customHeight="1" x14ac:dyDescent="0.25">
      <c r="B1337" s="199">
        <v>1332</v>
      </c>
      <c r="C1337" s="200" t="str">
        <f>'!!!KATILIMCI LİSTESİ!!!'!B1333</f>
        <v>SÜLEYMAN ÇAĞRI TANDOĞAN</v>
      </c>
      <c r="D1337" s="201" t="str">
        <f>'!!!KATILIMCI LİSTESİ!!!'!C1333</f>
        <v>10220373648</v>
      </c>
      <c r="E1337" s="199" t="str">
        <f>'!!!KATILIMCI LİSTESİ!!!'!D1333</f>
        <v>TR120001200133800001179600</v>
      </c>
      <c r="F1337" s="202">
        <f>'2-Bordro'!G1336</f>
        <v>19250</v>
      </c>
      <c r="G1337" s="203">
        <v>0</v>
      </c>
      <c r="H1337" s="204">
        <f t="shared" si="20"/>
        <v>19250</v>
      </c>
      <c r="I1337" s="199">
        <v>1332</v>
      </c>
    </row>
    <row r="1338" spans="2:9" ht="16.5" customHeight="1" x14ac:dyDescent="0.25">
      <c r="B1338" s="199">
        <v>1333</v>
      </c>
      <c r="C1338" s="200" t="str">
        <f>'!!!KATILIMCI LİSTESİ!!!'!B1334</f>
        <v>SÜLEYMAN YİĞİT POLAT</v>
      </c>
      <c r="D1338" s="201" t="str">
        <f>'!!!KATILIMCI LİSTESİ!!!'!C1334</f>
        <v>13676183960</v>
      </c>
      <c r="E1338" s="199" t="str">
        <f>'!!!KATILIMCI LİSTESİ!!!'!D1334</f>
        <v>TR160001200185600001100405</v>
      </c>
      <c r="F1338" s="202">
        <f>'2-Bordro'!G1337</f>
        <v>19250</v>
      </c>
      <c r="G1338" s="203">
        <v>0</v>
      </c>
      <c r="H1338" s="204">
        <f t="shared" si="20"/>
        <v>19250</v>
      </c>
      <c r="I1338" s="199">
        <v>1333</v>
      </c>
    </row>
    <row r="1339" spans="2:9" ht="16.5" customHeight="1" x14ac:dyDescent="0.25">
      <c r="B1339" s="199">
        <v>1334</v>
      </c>
      <c r="C1339" s="200" t="str">
        <f>'!!!KATILIMCI LİSTESİ!!!'!B1335</f>
        <v>SULTAN CAN</v>
      </c>
      <c r="D1339" s="201" t="str">
        <f>'!!!KATILIMCI LİSTESİ!!!'!C1335</f>
        <v>10502271884</v>
      </c>
      <c r="E1339" s="199" t="str">
        <f>'!!!KATILIMCI LİSTESİ!!!'!D1335</f>
        <v>TR440001200936700001036350</v>
      </c>
      <c r="F1339" s="202">
        <f>'2-Bordro'!G1338</f>
        <v>6875</v>
      </c>
      <c r="G1339" s="203">
        <v>0</v>
      </c>
      <c r="H1339" s="204">
        <f t="shared" si="20"/>
        <v>6875</v>
      </c>
      <c r="I1339" s="199">
        <v>1334</v>
      </c>
    </row>
    <row r="1340" spans="2:9" ht="16.5" customHeight="1" x14ac:dyDescent="0.25">
      <c r="B1340" s="199">
        <v>1335</v>
      </c>
      <c r="C1340" s="200" t="str">
        <f>'!!!KATILIMCI LİSTESİ!!!'!B1336</f>
        <v>SULTAN ÇAVUŞ</v>
      </c>
      <c r="D1340" s="201" t="str">
        <f>'!!!KATILIMCI LİSTESİ!!!'!C1336</f>
        <v>10066468584</v>
      </c>
      <c r="E1340" s="199" t="str">
        <f>'!!!KATILIMCI LİSTESİ!!!'!D1336</f>
        <v>TR270001200133800001179621</v>
      </c>
      <c r="F1340" s="202">
        <f>'2-Bordro'!G1339</f>
        <v>19250</v>
      </c>
      <c r="G1340" s="203">
        <v>0</v>
      </c>
      <c r="H1340" s="204">
        <f t="shared" si="20"/>
        <v>19250</v>
      </c>
      <c r="I1340" s="199">
        <v>1335</v>
      </c>
    </row>
    <row r="1341" spans="2:9" ht="16.5" customHeight="1" x14ac:dyDescent="0.25">
      <c r="B1341" s="199">
        <v>1336</v>
      </c>
      <c r="C1341" s="200" t="str">
        <f>'!!!KATILIMCI LİSTESİ!!!'!B1337</f>
        <v>SULTAN GÜNEŞ</v>
      </c>
      <c r="D1341" s="201" t="str">
        <f>'!!!KATILIMCI LİSTESİ!!!'!C1337</f>
        <v>13529978026</v>
      </c>
      <c r="E1341" s="199" t="str">
        <f>'!!!KATILIMCI LİSTESİ!!!'!D1337</f>
        <v>TR770001200133800001195308</v>
      </c>
      <c r="F1341" s="202">
        <f>'2-Bordro'!G1340</f>
        <v>19250</v>
      </c>
      <c r="G1341" s="203">
        <v>0</v>
      </c>
      <c r="H1341" s="204">
        <f t="shared" si="20"/>
        <v>19250</v>
      </c>
      <c r="I1341" s="199">
        <v>1336</v>
      </c>
    </row>
    <row r="1342" spans="2:9" ht="16.5" customHeight="1" x14ac:dyDescent="0.25">
      <c r="B1342" s="199">
        <v>1337</v>
      </c>
      <c r="C1342" s="200" t="str">
        <f>'!!!KATILIMCI LİSTESİ!!!'!B1338</f>
        <v>SÜMEYRA AYDOĞMUŞ</v>
      </c>
      <c r="D1342" s="201" t="str">
        <f>'!!!KATILIMCI LİSTESİ!!!'!C1338</f>
        <v>12902697400</v>
      </c>
      <c r="E1342" s="199" t="str">
        <f>'!!!KATILIMCI LİSTESİ!!!'!D1338</f>
        <v>TR350001200133800001194997</v>
      </c>
      <c r="F1342" s="202">
        <f>'2-Bordro'!G1341</f>
        <v>12375</v>
      </c>
      <c r="G1342" s="203">
        <v>0</v>
      </c>
      <c r="H1342" s="204">
        <f t="shared" si="20"/>
        <v>12375</v>
      </c>
      <c r="I1342" s="199">
        <v>1337</v>
      </c>
    </row>
    <row r="1343" spans="2:9" ht="16.5" customHeight="1" x14ac:dyDescent="0.25">
      <c r="B1343" s="199">
        <v>1338</v>
      </c>
      <c r="C1343" s="200" t="str">
        <f>'!!!KATILIMCI LİSTESİ!!!'!B1339</f>
        <v>SÜMEYRA BATURU</v>
      </c>
      <c r="D1343" s="201" t="str">
        <f>'!!!KATILIMCI LİSTESİ!!!'!C1339</f>
        <v>10463288990</v>
      </c>
      <c r="E1343" s="199" t="str">
        <f>'!!!KATILIMCI LİSTESİ!!!'!D1339</f>
        <v>TR840001200133800001186937</v>
      </c>
      <c r="F1343" s="202">
        <f>'2-Bordro'!G1342</f>
        <v>19250</v>
      </c>
      <c r="G1343" s="203">
        <v>0</v>
      </c>
      <c r="H1343" s="204">
        <f t="shared" si="20"/>
        <v>19250</v>
      </c>
      <c r="I1343" s="199">
        <v>1338</v>
      </c>
    </row>
    <row r="1344" spans="2:9" ht="16.5" customHeight="1" x14ac:dyDescent="0.25">
      <c r="B1344" s="199">
        <v>1339</v>
      </c>
      <c r="C1344" s="200" t="str">
        <f>'!!!KATILIMCI LİSTESİ!!!'!B1340</f>
        <v>SÜMEYRA KARABEKİROĞLU</v>
      </c>
      <c r="D1344" s="201" t="str">
        <f>'!!!KATILIMCI LİSTESİ!!!'!C1340</f>
        <v>10586104320</v>
      </c>
      <c r="E1344" s="199" t="str">
        <f>'!!!KATILIMCI LİSTESİ!!!'!D1340</f>
        <v>TR120001200133800001191725</v>
      </c>
      <c r="F1344" s="202">
        <f>'2-Bordro'!G1343</f>
        <v>19250</v>
      </c>
      <c r="G1344" s="203">
        <v>0</v>
      </c>
      <c r="H1344" s="204">
        <f t="shared" si="20"/>
        <v>19250</v>
      </c>
      <c r="I1344" s="199">
        <v>1339</v>
      </c>
    </row>
    <row r="1345" spans="2:9" ht="16.5" customHeight="1" x14ac:dyDescent="0.25">
      <c r="B1345" s="199">
        <v>1340</v>
      </c>
      <c r="C1345" s="200" t="str">
        <f>'!!!KATILIMCI LİSTESİ!!!'!B1341</f>
        <v>SÜMEYRA YURTÇİÇEK</v>
      </c>
      <c r="D1345" s="201" t="str">
        <f>'!!!KATILIMCI LİSTESİ!!!'!C1341</f>
        <v>11300261060</v>
      </c>
      <c r="E1345" s="199" t="str">
        <f>'!!!KATILIMCI LİSTESİ!!!'!D1341</f>
        <v>TR930001200133800001193177</v>
      </c>
      <c r="F1345" s="202">
        <f>'2-Bordro'!G1344</f>
        <v>12375</v>
      </c>
      <c r="G1345" s="203">
        <v>0</v>
      </c>
      <c r="H1345" s="204">
        <f t="shared" si="20"/>
        <v>12375</v>
      </c>
      <c r="I1345" s="199">
        <v>1340</v>
      </c>
    </row>
    <row r="1346" spans="2:9" ht="16.5" customHeight="1" x14ac:dyDescent="0.25">
      <c r="B1346" s="199">
        <v>1341</v>
      </c>
      <c r="C1346" s="200" t="str">
        <f>'!!!KATILIMCI LİSTESİ!!!'!B1342</f>
        <v>SÜMEYYANUR GÖKTAŞ</v>
      </c>
      <c r="D1346" s="201" t="str">
        <f>'!!!KATILIMCI LİSTESİ!!!'!C1342</f>
        <v>10418865238</v>
      </c>
      <c r="E1346" s="199" t="str">
        <f>'!!!KATILIMCI LİSTESİ!!!'!D1342</f>
        <v>TR650001200133800001163708</v>
      </c>
      <c r="F1346" s="202">
        <f>'2-Bordro'!G1345</f>
        <v>19250</v>
      </c>
      <c r="G1346" s="203">
        <v>0</v>
      </c>
      <c r="H1346" s="204">
        <f t="shared" si="20"/>
        <v>19250</v>
      </c>
      <c r="I1346" s="199">
        <v>1341</v>
      </c>
    </row>
    <row r="1347" spans="2:9" ht="16.5" customHeight="1" x14ac:dyDescent="0.25">
      <c r="B1347" s="199">
        <v>1342</v>
      </c>
      <c r="C1347" s="200" t="str">
        <f>'!!!KATILIMCI LİSTESİ!!!'!B1343</f>
        <v>SÜMEYYE ATÇI</v>
      </c>
      <c r="D1347" s="201" t="str">
        <f>'!!!KATILIMCI LİSTESİ!!!'!C1343</f>
        <v>11277038986</v>
      </c>
      <c r="E1347" s="199" t="str">
        <f>'!!!KATILIMCI LİSTESİ!!!'!D1343</f>
        <v>TR750001200133800001180406</v>
      </c>
      <c r="F1347" s="202">
        <f>'2-Bordro'!G1346</f>
        <v>12375</v>
      </c>
      <c r="G1347" s="203">
        <v>0</v>
      </c>
      <c r="H1347" s="204">
        <f t="shared" si="20"/>
        <v>12375</v>
      </c>
      <c r="I1347" s="199">
        <v>1342</v>
      </c>
    </row>
    <row r="1348" spans="2:9" ht="16.5" customHeight="1" x14ac:dyDescent="0.25">
      <c r="B1348" s="199">
        <v>1343</v>
      </c>
      <c r="C1348" s="200" t="str">
        <f>'!!!KATILIMCI LİSTESİ!!!'!B1344</f>
        <v>SÜMEYYE KİRİŞ</v>
      </c>
      <c r="D1348" s="201" t="str">
        <f>'!!!KATILIMCI LİSTESİ!!!'!C1344</f>
        <v>48619499112</v>
      </c>
      <c r="E1348" s="199" t="str">
        <f>'!!!KATILIMCI LİSTESİ!!!'!D1344</f>
        <v>TR020001200133800001150098</v>
      </c>
      <c r="F1348" s="202">
        <f>'2-Bordro'!G1347</f>
        <v>19250</v>
      </c>
      <c r="G1348" s="203">
        <v>0</v>
      </c>
      <c r="H1348" s="204">
        <f t="shared" si="20"/>
        <v>19250</v>
      </c>
      <c r="I1348" s="199">
        <v>1343</v>
      </c>
    </row>
    <row r="1349" spans="2:9" ht="16.5" customHeight="1" x14ac:dyDescent="0.25">
      <c r="B1349" s="199">
        <v>1344</v>
      </c>
      <c r="C1349" s="200" t="str">
        <f>'!!!KATILIMCI LİSTESİ!!!'!B1345</f>
        <v>SÜMEYYE ÖZER</v>
      </c>
      <c r="D1349" s="201" t="str">
        <f>'!!!KATILIMCI LİSTESİ!!!'!C1345</f>
        <v>18017932146</v>
      </c>
      <c r="E1349" s="199" t="str">
        <f>'!!!KATILIMCI LİSTESİ!!!'!D1345</f>
        <v>TR530001200133800001165961</v>
      </c>
      <c r="F1349" s="202">
        <f>'2-Bordro'!G1348</f>
        <v>19250</v>
      </c>
      <c r="G1349" s="203">
        <v>0</v>
      </c>
      <c r="H1349" s="204">
        <f t="shared" si="20"/>
        <v>19250</v>
      </c>
      <c r="I1349" s="199">
        <v>1344</v>
      </c>
    </row>
    <row r="1350" spans="2:9" ht="16.5" customHeight="1" x14ac:dyDescent="0.25">
      <c r="B1350" s="199">
        <v>1345</v>
      </c>
      <c r="C1350" s="200" t="str">
        <f>'!!!KATILIMCI LİSTESİ!!!'!B1346</f>
        <v>SÜMEYYE YETER</v>
      </c>
      <c r="D1350" s="201" t="str">
        <f>'!!!KATILIMCI LİSTESİ!!!'!C1346</f>
        <v>14063176626</v>
      </c>
      <c r="E1350" s="199" t="str">
        <f>'!!!KATILIMCI LİSTESİ!!!'!D1346</f>
        <v>TR530001200133800001195546</v>
      </c>
      <c r="F1350" s="202">
        <f>'2-Bordro'!G1349</f>
        <v>16500</v>
      </c>
      <c r="G1350" s="203">
        <v>0</v>
      </c>
      <c r="H1350" s="204">
        <f t="shared" ref="H1350:H1413" si="21">F1350-G1350</f>
        <v>16500</v>
      </c>
      <c r="I1350" s="199">
        <v>1345</v>
      </c>
    </row>
    <row r="1351" spans="2:9" ht="16.5" customHeight="1" x14ac:dyDescent="0.25">
      <c r="B1351" s="199">
        <v>1346</v>
      </c>
      <c r="C1351" s="200" t="str">
        <f>'!!!KATILIMCI LİSTESİ!!!'!B1347</f>
        <v>SÜMEYYE DİLEK ASLAN</v>
      </c>
      <c r="D1351" s="201" t="str">
        <f>'!!!KATILIMCI LİSTESİ!!!'!C1347</f>
        <v>19108208188</v>
      </c>
      <c r="E1351" s="199" t="str">
        <f>'!!!KATILIMCI LİSTESİ!!!'!D1347</f>
        <v>TR470001200133800001184693</v>
      </c>
      <c r="F1351" s="202">
        <f>'2-Bordro'!G1350</f>
        <v>19250</v>
      </c>
      <c r="G1351" s="203">
        <v>0</v>
      </c>
      <c r="H1351" s="204">
        <f t="shared" si="21"/>
        <v>19250</v>
      </c>
      <c r="I1351" s="199">
        <v>1346</v>
      </c>
    </row>
    <row r="1352" spans="2:9" ht="16.5" customHeight="1" x14ac:dyDescent="0.25">
      <c r="B1352" s="199">
        <v>1347</v>
      </c>
      <c r="C1352" s="200" t="str">
        <f>'!!!KATILIMCI LİSTESİ!!!'!B1348</f>
        <v>SUNAY KORKMAZ</v>
      </c>
      <c r="D1352" s="201" t="str">
        <f>'!!!KATILIMCI LİSTESİ!!!'!C1348</f>
        <v>15104142020</v>
      </c>
      <c r="E1352" s="199" t="str">
        <f>'!!!KATILIMCI LİSTESİ!!!'!D1348</f>
        <v>TR950001009010997945305001</v>
      </c>
      <c r="F1352" s="202">
        <f>'2-Bordro'!G1351</f>
        <v>19250</v>
      </c>
      <c r="G1352" s="203">
        <v>0</v>
      </c>
      <c r="H1352" s="204">
        <f t="shared" si="21"/>
        <v>19250</v>
      </c>
      <c r="I1352" s="199">
        <v>1347</v>
      </c>
    </row>
    <row r="1353" spans="2:9" ht="16.5" customHeight="1" x14ac:dyDescent="0.25">
      <c r="B1353" s="199">
        <v>1348</v>
      </c>
      <c r="C1353" s="200" t="str">
        <f>'!!!KATILIMCI LİSTESİ!!!'!B1349</f>
        <v>SU SILA SARIÇİÇEK</v>
      </c>
      <c r="D1353" s="201" t="str">
        <f>'!!!KATILIMCI LİSTESİ!!!'!C1349</f>
        <v>10277413960</v>
      </c>
      <c r="E1353" s="199" t="str">
        <f>'!!!KATILIMCI LİSTESİ!!!'!D1349</f>
        <v>TR960001200133800001181289</v>
      </c>
      <c r="F1353" s="202">
        <f>'2-Bordro'!G1352</f>
        <v>19250</v>
      </c>
      <c r="G1353" s="203">
        <v>0</v>
      </c>
      <c r="H1353" s="204">
        <f t="shared" si="21"/>
        <v>19250</v>
      </c>
      <c r="I1353" s="199">
        <v>1348</v>
      </c>
    </row>
    <row r="1354" spans="2:9" ht="16.5" customHeight="1" x14ac:dyDescent="0.25">
      <c r="B1354" s="199">
        <v>1349</v>
      </c>
      <c r="C1354" s="200" t="str">
        <f>'!!!KATILIMCI LİSTESİ!!!'!B1350</f>
        <v>TAHA YASİN YEGİN</v>
      </c>
      <c r="D1354" s="201" t="str">
        <f>'!!!KATILIMCI LİSTESİ!!!'!C1350</f>
        <v>20738554026</v>
      </c>
      <c r="E1354" s="199" t="str">
        <f>'!!!KATILIMCI LİSTESİ!!!'!D1350</f>
        <v>TR310001200133800001136966</v>
      </c>
      <c r="F1354" s="202">
        <f>'2-Bordro'!G1353</f>
        <v>19250</v>
      </c>
      <c r="G1354" s="203">
        <v>0</v>
      </c>
      <c r="H1354" s="204">
        <f t="shared" si="21"/>
        <v>19250</v>
      </c>
      <c r="I1354" s="199">
        <v>1349</v>
      </c>
    </row>
    <row r="1355" spans="2:9" ht="16.5" customHeight="1" x14ac:dyDescent="0.25">
      <c r="B1355" s="199">
        <v>1350</v>
      </c>
      <c r="C1355" s="200" t="str">
        <f>'!!!KATILIMCI LİSTESİ!!!'!B1351</f>
        <v>TALHA ERDOĞAN</v>
      </c>
      <c r="D1355" s="201" t="str">
        <f>'!!!KATILIMCI LİSTESİ!!!'!C1351</f>
        <v>12439227538</v>
      </c>
      <c r="E1355" s="199" t="str">
        <f>'!!!KATILIMCI LİSTESİ!!!'!D1351</f>
        <v>TR030001200133800001184321</v>
      </c>
      <c r="F1355" s="202">
        <f>'2-Bordro'!G1354</f>
        <v>12375</v>
      </c>
      <c r="G1355" s="203">
        <v>0</v>
      </c>
      <c r="H1355" s="204">
        <f t="shared" si="21"/>
        <v>12375</v>
      </c>
      <c r="I1355" s="199">
        <v>1350</v>
      </c>
    </row>
    <row r="1356" spans="2:9" ht="16.5" customHeight="1" x14ac:dyDescent="0.25">
      <c r="B1356" s="199">
        <v>1351</v>
      </c>
      <c r="C1356" s="200" t="str">
        <f>'!!!KATILIMCI LİSTESİ!!!'!B1352</f>
        <v>TARIK KAYACAN</v>
      </c>
      <c r="D1356" s="201" t="str">
        <f>'!!!KATILIMCI LİSTESİ!!!'!C1352</f>
        <v>16888175600</v>
      </c>
      <c r="E1356" s="199" t="str">
        <f>'!!!KATILIMCI LİSTESİ!!!'!D1352</f>
        <v>TR860001200133800001165755</v>
      </c>
      <c r="F1356" s="202">
        <f>'2-Bordro'!G1355</f>
        <v>19250</v>
      </c>
      <c r="G1356" s="203">
        <v>0</v>
      </c>
      <c r="H1356" s="204">
        <f t="shared" si="21"/>
        <v>19250</v>
      </c>
      <c r="I1356" s="199">
        <v>1351</v>
      </c>
    </row>
    <row r="1357" spans="2:9" ht="16.5" customHeight="1" x14ac:dyDescent="0.25">
      <c r="B1357" s="199">
        <v>1352</v>
      </c>
      <c r="C1357" s="200" t="str">
        <f>'!!!KATILIMCI LİSTESİ!!!'!B1353</f>
        <v>TEOMAN TANRISEVER</v>
      </c>
      <c r="D1357" s="201" t="str">
        <f>'!!!KATILIMCI LİSTESİ!!!'!C1353</f>
        <v>11294355370</v>
      </c>
      <c r="E1357" s="199" t="str">
        <f>'!!!KATILIMCI LİSTESİ!!!'!D1353</f>
        <v>TR240001200133800001130593</v>
      </c>
      <c r="F1357" s="202">
        <f>'2-Bordro'!G1356</f>
        <v>16500</v>
      </c>
      <c r="G1357" s="203">
        <v>0</v>
      </c>
      <c r="H1357" s="204">
        <f t="shared" si="21"/>
        <v>16500</v>
      </c>
      <c r="I1357" s="199">
        <v>1352</v>
      </c>
    </row>
    <row r="1358" spans="2:9" ht="16.5" customHeight="1" x14ac:dyDescent="0.25">
      <c r="B1358" s="199">
        <v>1353</v>
      </c>
      <c r="C1358" s="200" t="str">
        <f>'!!!KATILIMCI LİSTESİ!!!'!B1354</f>
        <v>TOLGA AYGÜN</v>
      </c>
      <c r="D1358" s="201" t="str">
        <f>'!!!KATILIMCI LİSTESİ!!!'!C1354</f>
        <v>11045278200</v>
      </c>
      <c r="E1358" s="199" t="str">
        <f>'!!!KATILIMCI LİSTESİ!!!'!D1354</f>
        <v>TR680001200133800001164139</v>
      </c>
      <c r="F1358" s="202">
        <f>'2-Bordro'!G1357</f>
        <v>19250</v>
      </c>
      <c r="G1358" s="203">
        <v>0</v>
      </c>
      <c r="H1358" s="204">
        <f t="shared" si="21"/>
        <v>19250</v>
      </c>
      <c r="I1358" s="199">
        <v>1353</v>
      </c>
    </row>
    <row r="1359" spans="2:9" ht="16.5" customHeight="1" x14ac:dyDescent="0.25">
      <c r="B1359" s="199">
        <v>1354</v>
      </c>
      <c r="C1359" s="200" t="str">
        <f>'!!!KATILIMCI LİSTESİ!!!'!B1355</f>
        <v>TOLGA KAYA</v>
      </c>
      <c r="D1359" s="201" t="str">
        <f>'!!!KATILIMCI LİSTESİ!!!'!C1355</f>
        <v>40237278216</v>
      </c>
      <c r="E1359" s="199" t="str">
        <f>'!!!KATILIMCI LİSTESİ!!!'!D1355</f>
        <v>TR330001200133800001169522</v>
      </c>
      <c r="F1359" s="202">
        <f>'2-Bordro'!G1358</f>
        <v>19250</v>
      </c>
      <c r="G1359" s="203">
        <v>0</v>
      </c>
      <c r="H1359" s="204">
        <f t="shared" si="21"/>
        <v>19250</v>
      </c>
      <c r="I1359" s="199">
        <v>1354</v>
      </c>
    </row>
    <row r="1360" spans="2:9" ht="16.5" customHeight="1" x14ac:dyDescent="0.25">
      <c r="B1360" s="199">
        <v>1355</v>
      </c>
      <c r="C1360" s="200" t="str">
        <f>'!!!KATILIMCI LİSTESİ!!!'!B1356</f>
        <v>TOLGA ZENGİN</v>
      </c>
      <c r="D1360" s="201" t="str">
        <f>'!!!KATILIMCI LİSTESİ!!!'!C1356</f>
        <v>21928899828</v>
      </c>
      <c r="E1360" s="199" t="str">
        <f>'!!!KATILIMCI LİSTESİ!!!'!D1356</f>
        <v>TR660001200133800001166697</v>
      </c>
      <c r="F1360" s="202">
        <f>'2-Bordro'!G1359</f>
        <v>16500</v>
      </c>
      <c r="G1360" s="203">
        <v>0</v>
      </c>
      <c r="H1360" s="204">
        <f t="shared" si="21"/>
        <v>16500</v>
      </c>
      <c r="I1360" s="199">
        <v>1355</v>
      </c>
    </row>
    <row r="1361" spans="2:9" ht="16.5" customHeight="1" x14ac:dyDescent="0.25">
      <c r="B1361" s="199">
        <v>1356</v>
      </c>
      <c r="C1361" s="200" t="str">
        <f>'!!!KATILIMCI LİSTESİ!!!'!B1357</f>
        <v>TUANA KOLUŞ</v>
      </c>
      <c r="D1361" s="201" t="str">
        <f>'!!!KATILIMCI LİSTESİ!!!'!C1357</f>
        <v>14087175070</v>
      </c>
      <c r="E1361" s="199" t="str">
        <f>'!!!KATILIMCI LİSTESİ!!!'!D1357</f>
        <v>TR580001200133800001195553</v>
      </c>
      <c r="F1361" s="202">
        <f>'2-Bordro'!G1360</f>
        <v>19250</v>
      </c>
      <c r="G1361" s="203">
        <v>0</v>
      </c>
      <c r="H1361" s="204">
        <f t="shared" si="21"/>
        <v>19250</v>
      </c>
      <c r="I1361" s="199">
        <v>1356</v>
      </c>
    </row>
    <row r="1362" spans="2:9" ht="16.5" customHeight="1" x14ac:dyDescent="0.25">
      <c r="B1362" s="199">
        <v>1357</v>
      </c>
      <c r="C1362" s="200" t="str">
        <f>'!!!KATILIMCI LİSTESİ!!!'!B1358</f>
        <v>TUBA GÜLTEKİN</v>
      </c>
      <c r="D1362" s="201" t="str">
        <f>'!!!KATILIMCI LİSTESİ!!!'!C1358</f>
        <v>17909212090</v>
      </c>
      <c r="E1362" s="199" t="str">
        <f>'!!!KATILIMCI LİSTESİ!!!'!D1358</f>
        <v>TR270001200133800001165944</v>
      </c>
      <c r="F1362" s="202">
        <f>'2-Bordro'!G1361</f>
        <v>19250</v>
      </c>
      <c r="G1362" s="203">
        <v>0</v>
      </c>
      <c r="H1362" s="204">
        <f t="shared" si="21"/>
        <v>19250</v>
      </c>
      <c r="I1362" s="199">
        <v>1357</v>
      </c>
    </row>
    <row r="1363" spans="2:9" ht="16.5" customHeight="1" x14ac:dyDescent="0.25">
      <c r="B1363" s="199">
        <v>1358</v>
      </c>
      <c r="C1363" s="200" t="str">
        <f>'!!!KATILIMCI LİSTESİ!!!'!B1359</f>
        <v>TUBA ŞİMŞEK</v>
      </c>
      <c r="D1363" s="201" t="str">
        <f>'!!!KATILIMCI LİSTESİ!!!'!C1359</f>
        <v>12156017788</v>
      </c>
      <c r="E1363" s="199" t="str">
        <f>'!!!KATILIMCI LİSTESİ!!!'!D1359</f>
        <v>TR750001200133800001179533</v>
      </c>
      <c r="F1363" s="202">
        <f>'2-Bordro'!G1362</f>
        <v>13750</v>
      </c>
      <c r="G1363" s="203">
        <v>0</v>
      </c>
      <c r="H1363" s="204">
        <f t="shared" si="21"/>
        <v>13750</v>
      </c>
      <c r="I1363" s="199">
        <v>1358</v>
      </c>
    </row>
    <row r="1364" spans="2:9" ht="16.5" customHeight="1" x14ac:dyDescent="0.25">
      <c r="B1364" s="199">
        <v>1359</v>
      </c>
      <c r="C1364" s="200" t="str">
        <f>'!!!KATILIMCI LİSTESİ!!!'!B1360</f>
        <v>TUBANUR KÖKTEN</v>
      </c>
      <c r="D1364" s="201" t="str">
        <f>'!!!KATILIMCI LİSTESİ!!!'!C1360</f>
        <v>13940179262</v>
      </c>
      <c r="E1364" s="199" t="str">
        <f>'!!!KATILIMCI LİSTESİ!!!'!D1360</f>
        <v>TR700001200953300001050669</v>
      </c>
      <c r="F1364" s="202">
        <f>'2-Bordro'!G1363</f>
        <v>19250</v>
      </c>
      <c r="G1364" s="203">
        <v>0</v>
      </c>
      <c r="H1364" s="204">
        <f t="shared" si="21"/>
        <v>19250</v>
      </c>
      <c r="I1364" s="199">
        <v>1359</v>
      </c>
    </row>
    <row r="1365" spans="2:9" ht="16.5" customHeight="1" x14ac:dyDescent="0.25">
      <c r="B1365" s="199">
        <v>1360</v>
      </c>
      <c r="C1365" s="200" t="str">
        <f>'!!!KATILIMCI LİSTESİ!!!'!B1361</f>
        <v>TUĞBA BALİN</v>
      </c>
      <c r="D1365" s="201" t="str">
        <f>'!!!KATILIMCI LİSTESİ!!!'!C1361</f>
        <v>10042371648</v>
      </c>
      <c r="E1365" s="199" t="str">
        <f>'!!!KATILIMCI LİSTESİ!!!'!D1361</f>
        <v>TR450001200133800001163001</v>
      </c>
      <c r="F1365" s="202">
        <f>'2-Bordro'!G1364</f>
        <v>19250</v>
      </c>
      <c r="G1365" s="203">
        <v>0</v>
      </c>
      <c r="H1365" s="204">
        <f t="shared" si="21"/>
        <v>19250</v>
      </c>
      <c r="I1365" s="199">
        <v>1360</v>
      </c>
    </row>
    <row r="1366" spans="2:9" ht="16.5" customHeight="1" x14ac:dyDescent="0.25">
      <c r="B1366" s="199">
        <v>1361</v>
      </c>
      <c r="C1366" s="200" t="str">
        <f>'!!!KATILIMCI LİSTESİ!!!'!B1362</f>
        <v>TUĞBA KORKUT</v>
      </c>
      <c r="D1366" s="201" t="str">
        <f>'!!!KATILIMCI LİSTESİ!!!'!C1362</f>
        <v>10595870094</v>
      </c>
      <c r="E1366" s="199" t="str">
        <f>'!!!KATILIMCI LİSTESİ!!!'!D1362</f>
        <v>TR320001200133800001191753</v>
      </c>
      <c r="F1366" s="202">
        <f>'2-Bordro'!G1365</f>
        <v>16500</v>
      </c>
      <c r="G1366" s="203">
        <v>0</v>
      </c>
      <c r="H1366" s="204">
        <f t="shared" si="21"/>
        <v>16500</v>
      </c>
      <c r="I1366" s="199">
        <v>1361</v>
      </c>
    </row>
    <row r="1367" spans="2:9" ht="16.5" customHeight="1" x14ac:dyDescent="0.25">
      <c r="B1367" s="199">
        <v>1362</v>
      </c>
      <c r="C1367" s="200" t="str">
        <f>'!!!KATILIMCI LİSTESİ!!!'!B1363</f>
        <v>TUĞBA PALA</v>
      </c>
      <c r="D1367" s="201" t="str">
        <f>'!!!KATILIMCI LİSTESİ!!!'!C1363</f>
        <v>12479221244</v>
      </c>
      <c r="E1367" s="199" t="str">
        <f>'!!!KATILIMCI LİSTESİ!!!'!D1363</f>
        <v>TR790001200133800001199055</v>
      </c>
      <c r="F1367" s="202">
        <f>'2-Bordro'!G1366</f>
        <v>19250</v>
      </c>
      <c r="G1367" s="203">
        <v>0</v>
      </c>
      <c r="H1367" s="204">
        <f t="shared" si="21"/>
        <v>19250</v>
      </c>
      <c r="I1367" s="199">
        <v>1362</v>
      </c>
    </row>
    <row r="1368" spans="2:9" ht="16.5" customHeight="1" x14ac:dyDescent="0.25">
      <c r="B1368" s="199">
        <v>1363</v>
      </c>
      <c r="C1368" s="200" t="str">
        <f>'!!!KATILIMCI LİSTESİ!!!'!B1364</f>
        <v>TUĞBA ŞAHİN</v>
      </c>
      <c r="D1368" s="201" t="str">
        <f>'!!!KATILIMCI LİSTESİ!!!'!C1364</f>
        <v>11351318812</v>
      </c>
      <c r="E1368" s="199" t="str">
        <f>'!!!KATILIMCI LİSTESİ!!!'!D1364</f>
        <v>TR070001200133800001193270</v>
      </c>
      <c r="F1368" s="202">
        <f>'2-Bordro'!G1367</f>
        <v>19250</v>
      </c>
      <c r="G1368" s="203">
        <v>0</v>
      </c>
      <c r="H1368" s="204">
        <f t="shared" si="21"/>
        <v>19250</v>
      </c>
      <c r="I1368" s="199">
        <v>1363</v>
      </c>
    </row>
    <row r="1369" spans="2:9" ht="16.5" customHeight="1" x14ac:dyDescent="0.25">
      <c r="B1369" s="199">
        <v>1364</v>
      </c>
      <c r="C1369" s="200" t="str">
        <f>'!!!KATILIMCI LİSTESİ!!!'!B1365</f>
        <v>TÜLAY KARAHAN</v>
      </c>
      <c r="D1369" s="201" t="str">
        <f>'!!!KATILIMCI LİSTESİ!!!'!C1365</f>
        <v>10685291372</v>
      </c>
      <c r="E1369" s="199" t="str">
        <f>'!!!KATILIMCI LİSTESİ!!!'!D1365</f>
        <v>TR200001200133800001177225</v>
      </c>
      <c r="F1369" s="202">
        <f>'2-Bordro'!G1368</f>
        <v>19250</v>
      </c>
      <c r="G1369" s="203">
        <v>0</v>
      </c>
      <c r="H1369" s="204">
        <f t="shared" si="21"/>
        <v>19250</v>
      </c>
      <c r="I1369" s="199">
        <v>1364</v>
      </c>
    </row>
    <row r="1370" spans="2:9" ht="16.5" customHeight="1" x14ac:dyDescent="0.25">
      <c r="B1370" s="199">
        <v>1365</v>
      </c>
      <c r="C1370" s="200" t="str">
        <f>'!!!KATILIMCI LİSTESİ!!!'!B1366</f>
        <v>TÜLİN AKBUĞA</v>
      </c>
      <c r="D1370" s="201" t="str">
        <f>'!!!KATILIMCI LİSTESİ!!!'!C1366</f>
        <v>49975032616</v>
      </c>
      <c r="E1370" s="199" t="str">
        <f>'!!!KATILIMCI LİSTESİ!!!'!D1366</f>
        <v>TR750001200133800001170997</v>
      </c>
      <c r="F1370" s="202">
        <f>'2-Bordro'!G1369</f>
        <v>19250</v>
      </c>
      <c r="G1370" s="203">
        <v>0</v>
      </c>
      <c r="H1370" s="204">
        <f t="shared" si="21"/>
        <v>19250</v>
      </c>
      <c r="I1370" s="199">
        <v>1365</v>
      </c>
    </row>
    <row r="1371" spans="2:9" ht="16.5" customHeight="1" x14ac:dyDescent="0.25">
      <c r="B1371" s="199">
        <v>1366</v>
      </c>
      <c r="C1371" s="200" t="str">
        <f>'!!!KATILIMCI LİSTESİ!!!'!B1367</f>
        <v>TÜLİN DAĞ</v>
      </c>
      <c r="D1371" s="201" t="str">
        <f>'!!!KATILIMCI LİSTESİ!!!'!C1367</f>
        <v>14045953900</v>
      </c>
      <c r="E1371" s="199" t="str">
        <f>'!!!KATILIMCI LİSTESİ!!!'!D1367</f>
        <v>TR320001200133800001195536</v>
      </c>
      <c r="F1371" s="202">
        <f>'2-Bordro'!G1370</f>
        <v>17875</v>
      </c>
      <c r="G1371" s="203">
        <v>0</v>
      </c>
      <c r="H1371" s="204">
        <f t="shared" si="21"/>
        <v>17875</v>
      </c>
      <c r="I1371" s="199">
        <v>1366</v>
      </c>
    </row>
    <row r="1372" spans="2:9" ht="16.5" customHeight="1" x14ac:dyDescent="0.25">
      <c r="B1372" s="199">
        <v>1367</v>
      </c>
      <c r="C1372" s="200" t="str">
        <f>'!!!KATILIMCI LİSTESİ!!!'!B1368</f>
        <v>TUNAHAN DEMİR</v>
      </c>
      <c r="D1372" s="201" t="str">
        <f>'!!!KATILIMCI LİSTESİ!!!'!C1368</f>
        <v>43750172504</v>
      </c>
      <c r="E1372" s="199" t="str">
        <f>'!!!KATILIMCI LİSTESİ!!!'!D1368</f>
        <v>TR860001200133800001170120</v>
      </c>
      <c r="F1372" s="202">
        <f>'2-Bordro'!G1371</f>
        <v>19250</v>
      </c>
      <c r="G1372" s="203">
        <v>0</v>
      </c>
      <c r="H1372" s="204">
        <f t="shared" si="21"/>
        <v>19250</v>
      </c>
      <c r="I1372" s="199">
        <v>1367</v>
      </c>
    </row>
    <row r="1373" spans="2:9" ht="16.5" customHeight="1" x14ac:dyDescent="0.25">
      <c r="B1373" s="199">
        <v>1368</v>
      </c>
      <c r="C1373" s="200" t="str">
        <f>'!!!KATILIMCI LİSTESİ!!!'!B1369</f>
        <v>TUNCAY PARLAK</v>
      </c>
      <c r="D1373" s="201" t="str">
        <f>'!!!KATILIMCI LİSTESİ!!!'!C1369</f>
        <v>18233028388</v>
      </c>
      <c r="E1373" s="199" t="str">
        <f>'!!!KATILIMCI LİSTESİ!!!'!D1369</f>
        <v>TR500001200133800001166015</v>
      </c>
      <c r="F1373" s="202">
        <f>'2-Bordro'!G1372</f>
        <v>19250</v>
      </c>
      <c r="G1373" s="203">
        <v>0</v>
      </c>
      <c r="H1373" s="204">
        <f t="shared" si="21"/>
        <v>19250</v>
      </c>
      <c r="I1373" s="199">
        <v>1368</v>
      </c>
    </row>
    <row r="1374" spans="2:9" ht="16.5" customHeight="1" x14ac:dyDescent="0.25">
      <c r="B1374" s="199">
        <v>1369</v>
      </c>
      <c r="C1374" s="200" t="str">
        <f>'!!!KATILIMCI LİSTESİ!!!'!B1370</f>
        <v>TÜRKAN YILDIRIM</v>
      </c>
      <c r="D1374" s="201" t="str">
        <f>'!!!KATILIMCI LİSTESİ!!!'!C1370</f>
        <v>10478295938</v>
      </c>
      <c r="E1374" s="199" t="str">
        <f>'!!!KATILIMCI LİSTESİ!!!'!D1370</f>
        <v>TR780001200133800001163765</v>
      </c>
      <c r="F1374" s="202">
        <f>'2-Bordro'!G1373</f>
        <v>9625</v>
      </c>
      <c r="G1374" s="203">
        <v>0</v>
      </c>
      <c r="H1374" s="204">
        <f t="shared" si="21"/>
        <v>9625</v>
      </c>
      <c r="I1374" s="199">
        <v>1369</v>
      </c>
    </row>
    <row r="1375" spans="2:9" ht="16.5" customHeight="1" x14ac:dyDescent="0.25">
      <c r="B1375" s="199">
        <v>1370</v>
      </c>
      <c r="C1375" s="200" t="str">
        <f>'!!!KATILIMCI LİSTESİ!!!'!B1371</f>
        <v>TÜRKAN HACER DOĞAN</v>
      </c>
      <c r="D1375" s="201" t="str">
        <f>'!!!KATILIMCI LİSTESİ!!!'!C1371</f>
        <v>10182187086</v>
      </c>
      <c r="E1375" s="199" t="str">
        <f>'!!!KATILIMCI LİSTESİ!!!'!D1371</f>
        <v>TR840001200133800001190720</v>
      </c>
      <c r="F1375" s="202">
        <f>'2-Bordro'!G1374</f>
        <v>19250</v>
      </c>
      <c r="G1375" s="203">
        <v>0</v>
      </c>
      <c r="H1375" s="204">
        <f t="shared" si="21"/>
        <v>19250</v>
      </c>
      <c r="I1375" s="199">
        <v>1370</v>
      </c>
    </row>
    <row r="1376" spans="2:9" ht="16.5" customHeight="1" x14ac:dyDescent="0.25">
      <c r="B1376" s="199">
        <v>1371</v>
      </c>
      <c r="C1376" s="200" t="str">
        <f>'!!!KATILIMCI LİSTESİ!!!'!B1372</f>
        <v>TÜRKAN TUĞÇE DAĞLI</v>
      </c>
      <c r="D1376" s="201" t="str">
        <f>'!!!KATILIMCI LİSTESİ!!!'!C1372</f>
        <v>19837985886</v>
      </c>
      <c r="E1376" s="199" t="str">
        <f>'!!!KATILIMCI LİSTESİ!!!'!D1372</f>
        <v>TR450001200133800001198988</v>
      </c>
      <c r="F1376" s="202">
        <f>'2-Bordro'!G1375</f>
        <v>19250</v>
      </c>
      <c r="G1376" s="203">
        <v>0</v>
      </c>
      <c r="H1376" s="204">
        <f t="shared" si="21"/>
        <v>19250</v>
      </c>
      <c r="I1376" s="199">
        <v>1371</v>
      </c>
    </row>
    <row r="1377" spans="2:9" ht="16.5" customHeight="1" x14ac:dyDescent="0.25">
      <c r="B1377" s="199">
        <v>1372</v>
      </c>
      <c r="C1377" s="200" t="str">
        <f>'!!!KATILIMCI LİSTESİ!!!'!B1373</f>
        <v>UBEYDE ENES ÖZDEMİR</v>
      </c>
      <c r="D1377" s="201" t="str">
        <f>'!!!KATILIMCI LİSTESİ!!!'!C1373</f>
        <v>15638123212</v>
      </c>
      <c r="E1377" s="199" t="str">
        <f>'!!!KATILIMCI LİSTESİ!!!'!D1373</f>
        <v>TR440001200133800001203565</v>
      </c>
      <c r="F1377" s="202">
        <f>'2-Bordro'!G1376</f>
        <v>16500</v>
      </c>
      <c r="G1377" s="203">
        <v>0</v>
      </c>
      <c r="H1377" s="204">
        <f t="shared" si="21"/>
        <v>16500</v>
      </c>
      <c r="I1377" s="199">
        <v>1372</v>
      </c>
    </row>
    <row r="1378" spans="2:9" ht="16.5" customHeight="1" x14ac:dyDescent="0.25">
      <c r="B1378" s="199">
        <v>1373</v>
      </c>
      <c r="C1378" s="200" t="str">
        <f>'!!!KATILIMCI LİSTESİ!!!'!B1374</f>
        <v>ÜMMÜ GÜLSÜM AKTAŞ</v>
      </c>
      <c r="D1378" s="201" t="str">
        <f>'!!!KATILIMCI LİSTESİ!!!'!C1374</f>
        <v>10225508014</v>
      </c>
      <c r="E1378" s="199" t="str">
        <f>'!!!KATILIMCI LİSTESİ!!!'!D1374</f>
        <v>TR340001200133800001198313</v>
      </c>
      <c r="F1378" s="202">
        <f>'2-Bordro'!G1377</f>
        <v>9625</v>
      </c>
      <c r="G1378" s="203">
        <v>0</v>
      </c>
      <c r="H1378" s="204">
        <f t="shared" si="21"/>
        <v>9625</v>
      </c>
      <c r="I1378" s="199">
        <v>1373</v>
      </c>
    </row>
    <row r="1379" spans="2:9" ht="16.5" customHeight="1" x14ac:dyDescent="0.25">
      <c r="B1379" s="199">
        <v>1374</v>
      </c>
      <c r="C1379" s="200" t="str">
        <f>'!!!KATILIMCI LİSTESİ!!!'!B1375</f>
        <v>ÜMRAN DUMLU</v>
      </c>
      <c r="D1379" s="201" t="str">
        <f>'!!!KATILIMCI LİSTESİ!!!'!C1375</f>
        <v>58510290954</v>
      </c>
      <c r="E1379" s="199" t="str">
        <f>'!!!KATILIMCI LİSTESİ!!!'!D1375</f>
        <v>TR390001200133800001197738</v>
      </c>
      <c r="F1379" s="202">
        <f>'2-Bordro'!G1378</f>
        <v>8250</v>
      </c>
      <c r="G1379" s="203">
        <v>0</v>
      </c>
      <c r="H1379" s="204">
        <f t="shared" si="21"/>
        <v>8250</v>
      </c>
      <c r="I1379" s="199">
        <v>1374</v>
      </c>
    </row>
    <row r="1380" spans="2:9" ht="16.5" customHeight="1" x14ac:dyDescent="0.25">
      <c r="B1380" s="199">
        <v>1375</v>
      </c>
      <c r="C1380" s="200" t="str">
        <f>'!!!KATILIMCI LİSTESİ!!!'!B1376</f>
        <v>UMUT KORKMAZ</v>
      </c>
      <c r="D1380" s="201" t="str">
        <f>'!!!KATILIMCI LİSTESİ!!!'!C1376</f>
        <v>32977547868</v>
      </c>
      <c r="E1380" s="199" t="str">
        <f>'!!!KATILIMCI LİSTESİ!!!'!D1376</f>
        <v>TR760001200133800001143043</v>
      </c>
      <c r="F1380" s="202">
        <f>'2-Bordro'!G1379</f>
        <v>19250</v>
      </c>
      <c r="G1380" s="203">
        <v>0</v>
      </c>
      <c r="H1380" s="204">
        <f t="shared" si="21"/>
        <v>19250</v>
      </c>
      <c r="I1380" s="199">
        <v>1375</v>
      </c>
    </row>
    <row r="1381" spans="2:9" ht="16.5" customHeight="1" x14ac:dyDescent="0.25">
      <c r="B1381" s="199">
        <v>1376</v>
      </c>
      <c r="C1381" s="200" t="str">
        <f>'!!!KATILIMCI LİSTESİ!!!'!B1377</f>
        <v>UMUT SALMAN</v>
      </c>
      <c r="D1381" s="201" t="str">
        <f>'!!!KATILIMCI LİSTESİ!!!'!C1377</f>
        <v>10803173542</v>
      </c>
      <c r="E1381" s="199" t="str">
        <f>'!!!KATILIMCI LİSTESİ!!!'!D1377</f>
        <v>TR110001200133800001179715</v>
      </c>
      <c r="F1381" s="202">
        <f>'2-Bordro'!G1380</f>
        <v>17875</v>
      </c>
      <c r="G1381" s="203">
        <v>0</v>
      </c>
      <c r="H1381" s="204">
        <f t="shared" si="21"/>
        <v>17875</v>
      </c>
      <c r="I1381" s="199">
        <v>1376</v>
      </c>
    </row>
    <row r="1382" spans="2:9" ht="16.5" customHeight="1" x14ac:dyDescent="0.25">
      <c r="B1382" s="199">
        <v>1377</v>
      </c>
      <c r="C1382" s="200" t="str">
        <f>'!!!KATILIMCI LİSTESİ!!!'!B1378</f>
        <v>UMUT UTKU ŞAHİN</v>
      </c>
      <c r="D1382" s="201" t="str">
        <f>'!!!KATILIMCI LİSTESİ!!!'!C1378</f>
        <v>23275625518</v>
      </c>
      <c r="E1382" s="199" t="str">
        <f>'!!!KATILIMCI LİSTESİ!!!'!D1378</f>
        <v>TR120001200133800001180667</v>
      </c>
      <c r="F1382" s="202">
        <f>'2-Bordro'!G1381</f>
        <v>19250</v>
      </c>
      <c r="G1382" s="203">
        <v>0</v>
      </c>
      <c r="H1382" s="204">
        <f t="shared" si="21"/>
        <v>19250</v>
      </c>
      <c r="I1382" s="199">
        <v>1377</v>
      </c>
    </row>
    <row r="1383" spans="2:9" ht="16.5" customHeight="1" x14ac:dyDescent="0.25">
      <c r="B1383" s="199">
        <v>1378</v>
      </c>
      <c r="C1383" s="200" t="str">
        <f>'!!!KATILIMCI LİSTESİ!!!'!B1379</f>
        <v>UTKU DEMİR</v>
      </c>
      <c r="D1383" s="201" t="str">
        <f>'!!!KATILIMCI LİSTESİ!!!'!C1379</f>
        <v>19720108682</v>
      </c>
      <c r="E1383" s="199" t="str">
        <f>'!!!KATILIMCI LİSTESİ!!!'!D1379</f>
        <v>TR500001200133800001209471</v>
      </c>
      <c r="F1383" s="202">
        <f>'2-Bordro'!G1382</f>
        <v>19250</v>
      </c>
      <c r="G1383" s="203">
        <v>0</v>
      </c>
      <c r="H1383" s="204">
        <f t="shared" si="21"/>
        <v>19250</v>
      </c>
      <c r="I1383" s="199">
        <v>1378</v>
      </c>
    </row>
    <row r="1384" spans="2:9" ht="16.5" customHeight="1" x14ac:dyDescent="0.25">
      <c r="B1384" s="199">
        <v>1379</v>
      </c>
      <c r="C1384" s="200" t="str">
        <f>'!!!KATILIMCI LİSTESİ!!!'!B1380</f>
        <v>UTKU EREN DOĞRU</v>
      </c>
      <c r="D1384" s="201" t="str">
        <f>'!!!KATILIMCI LİSTESİ!!!'!C1380</f>
        <v>10042409044</v>
      </c>
      <c r="E1384" s="199" t="str">
        <f>'!!!KATILIMCI LİSTESİ!!!'!D1380</f>
        <v>TR920001200133800001181264</v>
      </c>
      <c r="F1384" s="202">
        <f>'2-Bordro'!G1383</f>
        <v>19250</v>
      </c>
      <c r="G1384" s="203">
        <v>0</v>
      </c>
      <c r="H1384" s="204">
        <f t="shared" si="21"/>
        <v>19250</v>
      </c>
      <c r="I1384" s="199">
        <v>1379</v>
      </c>
    </row>
    <row r="1385" spans="2:9" ht="16.5" customHeight="1" x14ac:dyDescent="0.25">
      <c r="B1385" s="199">
        <v>1380</v>
      </c>
      <c r="C1385" s="200" t="str">
        <f>'!!!KATILIMCI LİSTESİ!!!'!B1381</f>
        <v>UVEYS AKGÜN</v>
      </c>
      <c r="D1385" s="201" t="str">
        <f>'!!!KATILIMCI LİSTESİ!!!'!C1381</f>
        <v>31064455222</v>
      </c>
      <c r="E1385" s="199" t="str">
        <f>'!!!KATILIMCI LİSTESİ!!!'!D1381</f>
        <v>TR380006200125900006669864</v>
      </c>
      <c r="F1385" s="202">
        <f>'2-Bordro'!G1384</f>
        <v>19250</v>
      </c>
      <c r="G1385" s="203">
        <v>0</v>
      </c>
      <c r="H1385" s="204">
        <f t="shared" si="21"/>
        <v>19250</v>
      </c>
      <c r="I1385" s="199">
        <v>1380</v>
      </c>
    </row>
    <row r="1386" spans="2:9" ht="16.5" customHeight="1" x14ac:dyDescent="0.25">
      <c r="B1386" s="199">
        <v>1381</v>
      </c>
      <c r="C1386" s="200" t="str">
        <f>'!!!KATILIMCI LİSTESİ!!!'!B1382</f>
        <v>VAHİT CAN ERDOĞAN</v>
      </c>
      <c r="D1386" s="201" t="str">
        <f>'!!!KATILIMCI LİSTESİ!!!'!C1382</f>
        <v>10042404858</v>
      </c>
      <c r="E1386" s="199" t="str">
        <f>'!!!KATILIMCI LİSTESİ!!!'!D1382</f>
        <v>TR350001200133800001184036</v>
      </c>
      <c r="F1386" s="202">
        <f>'2-Bordro'!G1385</f>
        <v>8250</v>
      </c>
      <c r="G1386" s="203">
        <v>0</v>
      </c>
      <c r="H1386" s="204">
        <f t="shared" si="21"/>
        <v>8250</v>
      </c>
      <c r="I1386" s="199">
        <v>1381</v>
      </c>
    </row>
    <row r="1387" spans="2:9" ht="16.5" customHeight="1" x14ac:dyDescent="0.25">
      <c r="B1387" s="199">
        <v>1382</v>
      </c>
      <c r="C1387" s="200" t="str">
        <f>'!!!KATILIMCI LİSTESİ!!!'!B1383</f>
        <v>VEDAT VAKAR</v>
      </c>
      <c r="D1387" s="201" t="str">
        <f>'!!!KATILIMCI LİSTESİ!!!'!C1383</f>
        <v>13703966016</v>
      </c>
      <c r="E1387" s="199" t="str">
        <f>'!!!KATILIMCI LİSTESİ!!!'!D1383</f>
        <v>TR400001200133800001195392</v>
      </c>
      <c r="F1387" s="202">
        <f>'2-Bordro'!G1386</f>
        <v>19250</v>
      </c>
      <c r="G1387" s="203">
        <v>0</v>
      </c>
      <c r="H1387" s="204">
        <f t="shared" si="21"/>
        <v>19250</v>
      </c>
      <c r="I1387" s="199">
        <v>1382</v>
      </c>
    </row>
    <row r="1388" spans="2:9" ht="16.5" customHeight="1" x14ac:dyDescent="0.25">
      <c r="B1388" s="199">
        <v>1383</v>
      </c>
      <c r="C1388" s="200" t="str">
        <f>'!!!KATILIMCI LİSTESİ!!!'!B1384</f>
        <v>VEYSEL GÜL</v>
      </c>
      <c r="D1388" s="201" t="str">
        <f>'!!!KATILIMCI LİSTESİ!!!'!C1384</f>
        <v>29242669066</v>
      </c>
      <c r="E1388" s="199" t="str">
        <f>'!!!KATILIMCI LİSTESİ!!!'!D1384</f>
        <v>TR980001200133800001167867</v>
      </c>
      <c r="F1388" s="202">
        <f>'2-Bordro'!G1387</f>
        <v>19250</v>
      </c>
      <c r="G1388" s="203">
        <v>0</v>
      </c>
      <c r="H1388" s="204">
        <f t="shared" si="21"/>
        <v>19250</v>
      </c>
      <c r="I1388" s="199">
        <v>1383</v>
      </c>
    </row>
    <row r="1389" spans="2:9" ht="16.5" customHeight="1" x14ac:dyDescent="0.25">
      <c r="B1389" s="199">
        <v>1384</v>
      </c>
      <c r="C1389" s="200" t="str">
        <f>'!!!KATILIMCI LİSTESİ!!!'!B1385</f>
        <v>VEYSEL BERAT DEMİRHAN</v>
      </c>
      <c r="D1389" s="201" t="str">
        <f>'!!!KATILIMCI LİSTESİ!!!'!C1385</f>
        <v>25994628016</v>
      </c>
      <c r="E1389" s="199" t="str">
        <f>'!!!KATILIMCI LİSTESİ!!!'!D1385</f>
        <v>TR480001200133800001209507</v>
      </c>
      <c r="F1389" s="202">
        <f>'2-Bordro'!G1388</f>
        <v>19250</v>
      </c>
      <c r="G1389" s="203">
        <v>0</v>
      </c>
      <c r="H1389" s="204">
        <f t="shared" si="21"/>
        <v>19250</v>
      </c>
      <c r="I1389" s="199">
        <v>1384</v>
      </c>
    </row>
    <row r="1390" spans="2:9" ht="16.5" customHeight="1" x14ac:dyDescent="0.25">
      <c r="B1390" s="199">
        <v>1385</v>
      </c>
      <c r="C1390" s="200" t="str">
        <f>'!!!KATILIMCI LİSTESİ!!!'!B1386</f>
        <v>VİLDAN UÇAR</v>
      </c>
      <c r="D1390" s="201" t="str">
        <f>'!!!KATILIMCI LİSTESİ!!!'!C1386</f>
        <v>64525343608</v>
      </c>
      <c r="E1390" s="199" t="str">
        <f>'!!!KATILIMCI LİSTESİ!!!'!D1386</f>
        <v>TR920001200133800001171564</v>
      </c>
      <c r="F1390" s="202">
        <f>'2-Bordro'!G1389</f>
        <v>19250</v>
      </c>
      <c r="G1390" s="203">
        <v>0</v>
      </c>
      <c r="H1390" s="204">
        <f t="shared" si="21"/>
        <v>19250</v>
      </c>
      <c r="I1390" s="199">
        <v>1385</v>
      </c>
    </row>
    <row r="1391" spans="2:9" ht="16.5" customHeight="1" x14ac:dyDescent="0.25">
      <c r="B1391" s="199">
        <v>1386</v>
      </c>
      <c r="C1391" s="200" t="str">
        <f>'!!!KATILIMCI LİSTESİ!!!'!B1387</f>
        <v>VİLDAN BÜŞRA ÖDEMİŞ</v>
      </c>
      <c r="D1391" s="201" t="str">
        <f>'!!!KATILIMCI LİSTESİ!!!'!C1387</f>
        <v>15857117184</v>
      </c>
      <c r="E1391" s="199" t="str">
        <f>'!!!KATILIMCI LİSTESİ!!!'!D1387</f>
        <v>TR270001200133800001196014</v>
      </c>
      <c r="F1391" s="202">
        <f>'2-Bordro'!G1390</f>
        <v>2750</v>
      </c>
      <c r="G1391" s="203">
        <v>0</v>
      </c>
      <c r="H1391" s="204">
        <f t="shared" si="21"/>
        <v>2750</v>
      </c>
      <c r="I1391" s="199">
        <v>1386</v>
      </c>
    </row>
    <row r="1392" spans="2:9" ht="16.5" customHeight="1" x14ac:dyDescent="0.25">
      <c r="B1392" s="199">
        <v>1387</v>
      </c>
      <c r="C1392" s="200" t="str">
        <f>'!!!KATILIMCI LİSTESİ!!!'!B1388</f>
        <v>VUSLAT SEMA ÖZBAY</v>
      </c>
      <c r="D1392" s="201" t="str">
        <f>'!!!KATILIMCI LİSTESİ!!!'!C1388</f>
        <v>12032238528</v>
      </c>
      <c r="E1392" s="199" t="str">
        <f>'!!!KATILIMCI LİSTESİ!!!'!D1388</f>
        <v>TR390001200133800001206759</v>
      </c>
      <c r="F1392" s="202">
        <f>'2-Bordro'!G1391</f>
        <v>16500</v>
      </c>
      <c r="G1392" s="203">
        <v>0</v>
      </c>
      <c r="H1392" s="204">
        <f t="shared" si="21"/>
        <v>16500</v>
      </c>
      <c r="I1392" s="199">
        <v>1387</v>
      </c>
    </row>
    <row r="1393" spans="2:9" ht="16.5" customHeight="1" x14ac:dyDescent="0.25">
      <c r="B1393" s="199">
        <v>1388</v>
      </c>
      <c r="C1393" s="200" t="str">
        <f>'!!!KATILIMCI LİSTESİ!!!'!B1389</f>
        <v>YADİGAR SEMİYE SOLAK</v>
      </c>
      <c r="D1393" s="201" t="str">
        <f>'!!!KATILIMCI LİSTESİ!!!'!C1389</f>
        <v>13100208252</v>
      </c>
      <c r="E1393" s="199" t="str">
        <f>'!!!KATILIMCI LİSTESİ!!!'!D1389</f>
        <v>TR560001200133800001195104</v>
      </c>
      <c r="F1393" s="202">
        <f>'2-Bordro'!G1392</f>
        <v>17875</v>
      </c>
      <c r="G1393" s="203">
        <v>0</v>
      </c>
      <c r="H1393" s="204">
        <f t="shared" si="21"/>
        <v>17875</v>
      </c>
      <c r="I1393" s="199">
        <v>1388</v>
      </c>
    </row>
    <row r="1394" spans="2:9" ht="16.5" customHeight="1" x14ac:dyDescent="0.25">
      <c r="B1394" s="199">
        <v>1389</v>
      </c>
      <c r="C1394" s="200" t="str">
        <f>'!!!KATILIMCI LİSTESİ!!!'!B1390</f>
        <v>YAĞMUR BOZGEYİK</v>
      </c>
      <c r="D1394" s="201" t="str">
        <f>'!!!KATILIMCI LİSTESİ!!!'!C1390</f>
        <v>10106294340</v>
      </c>
      <c r="E1394" s="199" t="str">
        <f>'!!!KATILIMCI LİSTESİ!!!'!D1390</f>
        <v>TR410001200133800001178884</v>
      </c>
      <c r="F1394" s="202">
        <f>'2-Bordro'!G1393</f>
        <v>19250</v>
      </c>
      <c r="G1394" s="203">
        <v>0</v>
      </c>
      <c r="H1394" s="204">
        <f t="shared" si="21"/>
        <v>19250</v>
      </c>
      <c r="I1394" s="199">
        <v>1389</v>
      </c>
    </row>
    <row r="1395" spans="2:9" ht="16.5" customHeight="1" x14ac:dyDescent="0.25">
      <c r="B1395" s="199">
        <v>1390</v>
      </c>
      <c r="C1395" s="200" t="str">
        <f>'!!!KATILIMCI LİSTESİ!!!'!B1391</f>
        <v>YAĞMUR ERDİNÇ</v>
      </c>
      <c r="D1395" s="201" t="str">
        <f>'!!!KATILIMCI LİSTESİ!!!'!C1391</f>
        <v>12892336082</v>
      </c>
      <c r="E1395" s="199" t="str">
        <f>'!!!KATILIMCI LİSTESİ!!!'!D1391</f>
        <v>TR580001200133800001182070</v>
      </c>
      <c r="F1395" s="202">
        <f>'2-Bordro'!G1394</f>
        <v>19250</v>
      </c>
      <c r="G1395" s="203">
        <v>0</v>
      </c>
      <c r="H1395" s="204">
        <f t="shared" si="21"/>
        <v>19250</v>
      </c>
      <c r="I1395" s="199">
        <v>1390</v>
      </c>
    </row>
    <row r="1396" spans="2:9" ht="16.5" customHeight="1" x14ac:dyDescent="0.25">
      <c r="B1396" s="199">
        <v>1391</v>
      </c>
      <c r="C1396" s="200" t="str">
        <f>'!!!KATILIMCI LİSTESİ!!!'!B1392</f>
        <v>YAĞMUR YILMAZ</v>
      </c>
      <c r="D1396" s="201" t="str">
        <f>'!!!KATILIMCI LİSTESİ!!!'!C1392</f>
        <v>10057446096</v>
      </c>
      <c r="E1396" s="199" t="str">
        <f>'!!!KATILIMCI LİSTESİ!!!'!D1392</f>
        <v>TR150001009010477311905003</v>
      </c>
      <c r="F1396" s="202">
        <f>'2-Bordro'!G1395</f>
        <v>6875</v>
      </c>
      <c r="G1396" s="203">
        <v>0</v>
      </c>
      <c r="H1396" s="204">
        <f t="shared" si="21"/>
        <v>6875</v>
      </c>
      <c r="I1396" s="199">
        <v>1391</v>
      </c>
    </row>
    <row r="1397" spans="2:9" ht="16.5" customHeight="1" x14ac:dyDescent="0.25">
      <c r="B1397" s="199">
        <v>1392</v>
      </c>
      <c r="C1397" s="200" t="str">
        <f>'!!!KATILIMCI LİSTESİ!!!'!B1393</f>
        <v>YAHYA AYTEKİN</v>
      </c>
      <c r="D1397" s="201" t="str">
        <f>'!!!KATILIMCI LİSTESİ!!!'!C1393</f>
        <v>14414942818</v>
      </c>
      <c r="E1397" s="199" t="str">
        <f>'!!!KATILIMCI LİSTESİ!!!'!D1393</f>
        <v>TR090001200133800001195659</v>
      </c>
      <c r="F1397" s="202">
        <f>'2-Bordro'!G1396</f>
        <v>16500</v>
      </c>
      <c r="G1397" s="203">
        <v>0</v>
      </c>
      <c r="H1397" s="204">
        <f t="shared" si="21"/>
        <v>16500</v>
      </c>
      <c r="I1397" s="199">
        <v>1392</v>
      </c>
    </row>
    <row r="1398" spans="2:9" ht="16.5" customHeight="1" x14ac:dyDescent="0.25">
      <c r="B1398" s="199">
        <v>1393</v>
      </c>
      <c r="C1398" s="200" t="str">
        <f>'!!!KATILIMCI LİSTESİ!!!'!B1394</f>
        <v>YAKUP KESKİNBIÇAK</v>
      </c>
      <c r="D1398" s="201" t="str">
        <f>'!!!KATILIMCI LİSTESİ!!!'!C1394</f>
        <v>70066092066</v>
      </c>
      <c r="E1398" s="199" t="str">
        <f>'!!!KATILIMCI LİSTESİ!!!'!D1394</f>
        <v>TR580001200133800001186532</v>
      </c>
      <c r="F1398" s="202">
        <f>'2-Bordro'!G1397</f>
        <v>19250</v>
      </c>
      <c r="G1398" s="203">
        <v>0</v>
      </c>
      <c r="H1398" s="204">
        <f t="shared" si="21"/>
        <v>19250</v>
      </c>
      <c r="I1398" s="199">
        <v>1393</v>
      </c>
    </row>
    <row r="1399" spans="2:9" ht="16.5" customHeight="1" x14ac:dyDescent="0.25">
      <c r="B1399" s="199">
        <v>1394</v>
      </c>
      <c r="C1399" s="200" t="str">
        <f>'!!!KATILIMCI LİSTESİ!!!'!B1395</f>
        <v>YAKUP YENİ</v>
      </c>
      <c r="D1399" s="201" t="str">
        <f>'!!!KATILIMCI LİSTESİ!!!'!C1395</f>
        <v>10642481938</v>
      </c>
      <c r="E1399" s="199" t="str">
        <f>'!!!KATILIMCI LİSTESİ!!!'!D1395</f>
        <v>TR200001200133800001209526</v>
      </c>
      <c r="F1399" s="202">
        <f>'2-Bordro'!G1398</f>
        <v>19250</v>
      </c>
      <c r="G1399" s="203">
        <v>0</v>
      </c>
      <c r="H1399" s="204">
        <f t="shared" si="21"/>
        <v>19250</v>
      </c>
      <c r="I1399" s="199">
        <v>1394</v>
      </c>
    </row>
    <row r="1400" spans="2:9" ht="16.5" customHeight="1" x14ac:dyDescent="0.25">
      <c r="B1400" s="199">
        <v>1395</v>
      </c>
      <c r="C1400" s="200" t="str">
        <f>'!!!KATILIMCI LİSTESİ!!!'!B1396</f>
        <v>YAPRAK ALTIPARMAK</v>
      </c>
      <c r="D1400" s="201" t="str">
        <f>'!!!KATILIMCI LİSTESİ!!!'!C1396</f>
        <v>14459162080</v>
      </c>
      <c r="E1400" s="199" t="str">
        <f>'!!!KATILIMCI LİSTESİ!!!'!D1396</f>
        <v>TR890001200133800001195674</v>
      </c>
      <c r="F1400" s="202">
        <f>'2-Bordro'!G1399</f>
        <v>19250</v>
      </c>
      <c r="G1400" s="203">
        <v>0</v>
      </c>
      <c r="H1400" s="204">
        <f t="shared" si="21"/>
        <v>19250</v>
      </c>
      <c r="I1400" s="199">
        <v>1395</v>
      </c>
    </row>
    <row r="1401" spans="2:9" ht="16.5" customHeight="1" x14ac:dyDescent="0.25">
      <c r="B1401" s="199">
        <v>1396</v>
      </c>
      <c r="C1401" s="200" t="str">
        <f>'!!!KATILIMCI LİSTESİ!!!'!B1397</f>
        <v>YAPRAK ARCAGÖK</v>
      </c>
      <c r="D1401" s="201" t="str">
        <f>'!!!KATILIMCI LİSTESİ!!!'!C1397</f>
        <v>14347990894</v>
      </c>
      <c r="E1401" s="199" t="str">
        <f>'!!!KATILIMCI LİSTESİ!!!'!D1397</f>
        <v>TR770001200133800001133034</v>
      </c>
      <c r="F1401" s="202">
        <f>'2-Bordro'!G1400</f>
        <v>19250</v>
      </c>
      <c r="G1401" s="203">
        <v>0</v>
      </c>
      <c r="H1401" s="204">
        <f t="shared" si="21"/>
        <v>19250</v>
      </c>
      <c r="I1401" s="199">
        <v>1396</v>
      </c>
    </row>
    <row r="1402" spans="2:9" ht="16.5" customHeight="1" x14ac:dyDescent="0.25">
      <c r="B1402" s="199">
        <v>1397</v>
      </c>
      <c r="C1402" s="200" t="str">
        <f>'!!!KATILIMCI LİSTESİ!!!'!B1398</f>
        <v>YAREN EFE</v>
      </c>
      <c r="D1402" s="201" t="str">
        <f>'!!!KATILIMCI LİSTESİ!!!'!C1398</f>
        <v>11825242308</v>
      </c>
      <c r="E1402" s="199" t="str">
        <f>'!!!KATILIMCI LİSTESİ!!!'!D1398</f>
        <v>TR320001200133800001193984</v>
      </c>
      <c r="F1402" s="202">
        <f>'2-Bordro'!G1401</f>
        <v>6875</v>
      </c>
      <c r="G1402" s="203">
        <v>0</v>
      </c>
      <c r="H1402" s="204">
        <f t="shared" si="21"/>
        <v>6875</v>
      </c>
      <c r="I1402" s="199">
        <v>1397</v>
      </c>
    </row>
    <row r="1403" spans="2:9" ht="16.5" customHeight="1" x14ac:dyDescent="0.25">
      <c r="B1403" s="199">
        <v>1398</v>
      </c>
      <c r="C1403" s="200" t="str">
        <f>'!!!KATILIMCI LİSTESİ!!!'!B1399</f>
        <v>YAREN GÜRBÜZ</v>
      </c>
      <c r="D1403" s="201" t="str">
        <f>'!!!KATILIMCI LİSTESİ!!!'!C1399</f>
        <v>10403233950</v>
      </c>
      <c r="E1403" s="199" t="str">
        <f>'!!!KATILIMCI LİSTESİ!!!'!D1399</f>
        <v>TR320001200133800001191268</v>
      </c>
      <c r="F1403" s="202">
        <f>'2-Bordro'!G1402</f>
        <v>19250</v>
      </c>
      <c r="G1403" s="203">
        <v>0</v>
      </c>
      <c r="H1403" s="204">
        <f t="shared" si="21"/>
        <v>19250</v>
      </c>
      <c r="I1403" s="199">
        <v>1398</v>
      </c>
    </row>
    <row r="1404" spans="2:9" ht="16.5" customHeight="1" x14ac:dyDescent="0.25">
      <c r="B1404" s="199">
        <v>1399</v>
      </c>
      <c r="C1404" s="200" t="str">
        <f>'!!!KATILIMCI LİSTESİ!!!'!B1400</f>
        <v>YAREN KANALICI</v>
      </c>
      <c r="D1404" s="201" t="str">
        <f>'!!!KATILIMCI LİSTESİ!!!'!C1400</f>
        <v>13376192316</v>
      </c>
      <c r="E1404" s="199" t="str">
        <f>'!!!KATILIMCI LİSTESİ!!!'!D1400</f>
        <v>TR970001200133800001206491</v>
      </c>
      <c r="F1404" s="202">
        <f>'2-Bordro'!G1403</f>
        <v>1375</v>
      </c>
      <c r="G1404" s="203">
        <v>0</v>
      </c>
      <c r="H1404" s="204">
        <f t="shared" si="21"/>
        <v>1375</v>
      </c>
      <c r="I1404" s="199">
        <v>1399</v>
      </c>
    </row>
    <row r="1405" spans="2:9" ht="16.5" customHeight="1" x14ac:dyDescent="0.25">
      <c r="B1405" s="199">
        <v>1400</v>
      </c>
      <c r="C1405" s="200" t="str">
        <f>'!!!KATILIMCI LİSTESİ!!!'!B1401</f>
        <v>YAREN YILMAZ</v>
      </c>
      <c r="D1405" s="201" t="str">
        <f>'!!!KATILIMCI LİSTESİ!!!'!C1401</f>
        <v>10901494952</v>
      </c>
      <c r="E1405" s="199" t="str">
        <f>'!!!KATILIMCI LİSTESİ!!!'!D1401</f>
        <v>TR300001200133800001192371</v>
      </c>
      <c r="F1405" s="202">
        <f>'2-Bordro'!G1404</f>
        <v>19250</v>
      </c>
      <c r="G1405" s="203">
        <v>0</v>
      </c>
      <c r="H1405" s="204">
        <f t="shared" si="21"/>
        <v>19250</v>
      </c>
      <c r="I1405" s="199">
        <v>1400</v>
      </c>
    </row>
    <row r="1406" spans="2:9" ht="16.5" customHeight="1" x14ac:dyDescent="0.25">
      <c r="B1406" s="199">
        <v>1401</v>
      </c>
      <c r="C1406" s="200" t="str">
        <f>'!!!KATILIMCI LİSTESİ!!!'!B1402</f>
        <v>YAREN YILMAZ</v>
      </c>
      <c r="D1406" s="201" t="str">
        <f>'!!!KATILIMCI LİSTESİ!!!'!C1402</f>
        <v>11361058746</v>
      </c>
      <c r="E1406" s="199" t="str">
        <f>'!!!KATILIMCI LİSTESİ!!!'!D1402</f>
        <v>TR870001200133800001193285</v>
      </c>
      <c r="F1406" s="202">
        <f>'2-Bordro'!G1405</f>
        <v>8250</v>
      </c>
      <c r="G1406" s="203">
        <v>0</v>
      </c>
      <c r="H1406" s="204">
        <f t="shared" si="21"/>
        <v>8250</v>
      </c>
      <c r="I1406" s="199">
        <v>1401</v>
      </c>
    </row>
    <row r="1407" spans="2:9" ht="16.5" customHeight="1" x14ac:dyDescent="0.25">
      <c r="B1407" s="199">
        <v>1402</v>
      </c>
      <c r="C1407" s="200" t="str">
        <f>'!!!KATILIMCI LİSTESİ!!!'!B1403</f>
        <v>YAREN NUR ERSOY</v>
      </c>
      <c r="D1407" s="201" t="str">
        <f>'!!!KATILIMCI LİSTESİ!!!'!C1403</f>
        <v>10551174228</v>
      </c>
      <c r="E1407" s="199" t="str">
        <f>'!!!KATILIMCI LİSTESİ!!!'!D1403</f>
        <v>TR480001200133800001191659</v>
      </c>
      <c r="F1407" s="202">
        <f>'2-Bordro'!G1406</f>
        <v>19250</v>
      </c>
      <c r="G1407" s="203">
        <v>0</v>
      </c>
      <c r="H1407" s="204">
        <f t="shared" si="21"/>
        <v>19250</v>
      </c>
      <c r="I1407" s="199">
        <v>1402</v>
      </c>
    </row>
    <row r="1408" spans="2:9" ht="16.5" customHeight="1" x14ac:dyDescent="0.25">
      <c r="B1408" s="199">
        <v>1403</v>
      </c>
      <c r="C1408" s="200" t="str">
        <f>'!!!KATILIMCI LİSTESİ!!!'!B1404</f>
        <v>YASEMİN ÇELİK</v>
      </c>
      <c r="D1408" s="201" t="str">
        <f>'!!!KATILIMCI LİSTESİ!!!'!C1404</f>
        <v>44488938356</v>
      </c>
      <c r="E1408" s="199" t="str">
        <f>'!!!KATILIMCI LİSTESİ!!!'!D1404</f>
        <v>TR720001200133800001178326</v>
      </c>
      <c r="F1408" s="202">
        <f>'2-Bordro'!G1407</f>
        <v>17875</v>
      </c>
      <c r="G1408" s="203">
        <v>0</v>
      </c>
      <c r="H1408" s="204">
        <f t="shared" si="21"/>
        <v>17875</v>
      </c>
      <c r="I1408" s="199">
        <v>1403</v>
      </c>
    </row>
    <row r="1409" spans="2:9" ht="16.5" customHeight="1" x14ac:dyDescent="0.25">
      <c r="B1409" s="199">
        <v>1404</v>
      </c>
      <c r="C1409" s="200" t="str">
        <f>'!!!KATILIMCI LİSTESİ!!!'!B1405</f>
        <v>YASEMİN CENGİZ</v>
      </c>
      <c r="D1409" s="201" t="str">
        <f>'!!!KATILIMCI LİSTESİ!!!'!C1405</f>
        <v>17921099402</v>
      </c>
      <c r="E1409" s="199" t="str">
        <f>'!!!KATILIMCI LİSTESİ!!!'!D1405</f>
        <v>TR970001200133800001165945</v>
      </c>
      <c r="F1409" s="202">
        <f>'2-Bordro'!G1408</f>
        <v>8250</v>
      </c>
      <c r="G1409" s="203">
        <v>0</v>
      </c>
      <c r="H1409" s="204">
        <f t="shared" si="21"/>
        <v>8250</v>
      </c>
      <c r="I1409" s="199">
        <v>1404</v>
      </c>
    </row>
    <row r="1410" spans="2:9" ht="16.5" customHeight="1" x14ac:dyDescent="0.25">
      <c r="B1410" s="199">
        <v>1405</v>
      </c>
      <c r="C1410" s="200" t="str">
        <f>'!!!KATILIMCI LİSTESİ!!!'!B1406</f>
        <v>YASEMİN ECER</v>
      </c>
      <c r="D1410" s="201" t="str">
        <f>'!!!KATILIMCI LİSTESİ!!!'!C1406</f>
        <v>11441258950</v>
      </c>
      <c r="E1410" s="199" t="str">
        <f>'!!!KATILIMCI LİSTESİ!!!'!D1406</f>
        <v>TR640001200133800001193408</v>
      </c>
      <c r="F1410" s="202">
        <f>'2-Bordro'!G1409</f>
        <v>19250</v>
      </c>
      <c r="G1410" s="203">
        <v>0</v>
      </c>
      <c r="H1410" s="204">
        <f t="shared" si="21"/>
        <v>19250</v>
      </c>
      <c r="I1410" s="199">
        <v>1405</v>
      </c>
    </row>
    <row r="1411" spans="2:9" ht="16.5" customHeight="1" x14ac:dyDescent="0.25">
      <c r="B1411" s="199">
        <v>1406</v>
      </c>
      <c r="C1411" s="200" t="str">
        <f>'!!!KATILIMCI LİSTESİ!!!'!B1407</f>
        <v>YASEMİN KOLDAŞ</v>
      </c>
      <c r="D1411" s="201" t="str">
        <f>'!!!KATILIMCI LİSTESİ!!!'!C1407</f>
        <v>12869210032</v>
      </c>
      <c r="E1411" s="199" t="str">
        <f>'!!!KATILIMCI LİSTESİ!!!'!D1407</f>
        <v>TR680001200133800001204491</v>
      </c>
      <c r="F1411" s="202">
        <f>'2-Bordro'!G1410</f>
        <v>19250</v>
      </c>
      <c r="G1411" s="203">
        <v>0</v>
      </c>
      <c r="H1411" s="204">
        <f t="shared" si="21"/>
        <v>19250</v>
      </c>
      <c r="I1411" s="199">
        <v>1406</v>
      </c>
    </row>
    <row r="1412" spans="2:9" ht="16.5" customHeight="1" x14ac:dyDescent="0.25">
      <c r="B1412" s="199">
        <v>1407</v>
      </c>
      <c r="C1412" s="200" t="str">
        <f>'!!!KATILIMCI LİSTESİ!!!'!B1408</f>
        <v>YASEMİN YILMAZ</v>
      </c>
      <c r="D1412" s="201" t="str">
        <f>'!!!KATILIMCI LİSTESİ!!!'!C1408</f>
        <v>33373523852</v>
      </c>
      <c r="E1412" s="199" t="str">
        <f>'!!!KATILIMCI LİSTESİ!!!'!D1408</f>
        <v>TR480001200133800001177400</v>
      </c>
      <c r="F1412" s="202">
        <f>'2-Bordro'!G1411</f>
        <v>19250</v>
      </c>
      <c r="G1412" s="203">
        <v>0</v>
      </c>
      <c r="H1412" s="204">
        <f t="shared" si="21"/>
        <v>19250</v>
      </c>
      <c r="I1412" s="199">
        <v>1407</v>
      </c>
    </row>
    <row r="1413" spans="2:9" ht="16.5" customHeight="1" x14ac:dyDescent="0.25">
      <c r="B1413" s="199">
        <v>1408</v>
      </c>
      <c r="C1413" s="200" t="str">
        <f>'!!!KATILIMCI LİSTESİ!!!'!B1409</f>
        <v>YASİN ÖZLÜ</v>
      </c>
      <c r="D1413" s="201" t="str">
        <f>'!!!KATILIMCI LİSTESİ!!!'!C1409</f>
        <v>13604183680</v>
      </c>
      <c r="E1413" s="199" t="str">
        <f>'!!!KATILIMCI LİSTESİ!!!'!D1409</f>
        <v>TR090001200133800001206232</v>
      </c>
      <c r="F1413" s="202">
        <f>'2-Bordro'!G1412</f>
        <v>19250</v>
      </c>
      <c r="G1413" s="203">
        <v>0</v>
      </c>
      <c r="H1413" s="204">
        <f t="shared" si="21"/>
        <v>19250</v>
      </c>
      <c r="I1413" s="199">
        <v>1408</v>
      </c>
    </row>
    <row r="1414" spans="2:9" ht="16.5" customHeight="1" x14ac:dyDescent="0.25">
      <c r="B1414" s="199">
        <v>1409</v>
      </c>
      <c r="C1414" s="200" t="str">
        <f>'!!!KATILIMCI LİSTESİ!!!'!B1410</f>
        <v>YAVUZ YILMAZ</v>
      </c>
      <c r="D1414" s="201" t="str">
        <f>'!!!KATILIMCI LİSTESİ!!!'!C1410</f>
        <v>11710348184</v>
      </c>
      <c r="E1414" s="199" t="str">
        <f>'!!!KATILIMCI LİSTESİ!!!'!D1410</f>
        <v>TR380001200133800001210560</v>
      </c>
      <c r="F1414" s="202">
        <f>'2-Bordro'!G1413</f>
        <v>19250</v>
      </c>
      <c r="G1414" s="203">
        <v>0</v>
      </c>
      <c r="H1414" s="204">
        <f t="shared" ref="H1414:H1477" si="22">F1414-G1414</f>
        <v>19250</v>
      </c>
      <c r="I1414" s="199">
        <v>1409</v>
      </c>
    </row>
    <row r="1415" spans="2:9" ht="16.5" customHeight="1" x14ac:dyDescent="0.25">
      <c r="B1415" s="199">
        <v>1410</v>
      </c>
      <c r="C1415" s="200" t="str">
        <f>'!!!KATILIMCI LİSTESİ!!!'!B1411</f>
        <v>YEŞİM SEVER</v>
      </c>
      <c r="D1415" s="201" t="str">
        <f>'!!!KATILIMCI LİSTESİ!!!'!C1411</f>
        <v>11345109600</v>
      </c>
      <c r="E1415" s="199" t="str">
        <f>'!!!KATILIMCI LİSTESİ!!!'!D1411</f>
        <v>TR690001200133800001179156</v>
      </c>
      <c r="F1415" s="202">
        <f>'2-Bordro'!G1414</f>
        <v>19250</v>
      </c>
      <c r="G1415" s="203">
        <v>0</v>
      </c>
      <c r="H1415" s="204">
        <f t="shared" si="22"/>
        <v>19250</v>
      </c>
      <c r="I1415" s="199">
        <v>1410</v>
      </c>
    </row>
    <row r="1416" spans="2:9" ht="16.5" customHeight="1" x14ac:dyDescent="0.25">
      <c r="B1416" s="199">
        <v>1411</v>
      </c>
      <c r="C1416" s="200" t="str">
        <f>'!!!KATILIMCI LİSTESİ!!!'!B1412</f>
        <v>YETER BEYZA ÇELİK</v>
      </c>
      <c r="D1416" s="201" t="str">
        <f>'!!!KATILIMCI LİSTESİ!!!'!C1412</f>
        <v>11963246800</v>
      </c>
      <c r="E1416" s="199" t="str">
        <f>'!!!KATILIMCI LİSTESİ!!!'!D1412</f>
        <v>TR590001200133800001183313</v>
      </c>
      <c r="F1416" s="202">
        <f>'2-Bordro'!G1415</f>
        <v>19250</v>
      </c>
      <c r="G1416" s="203">
        <v>0</v>
      </c>
      <c r="H1416" s="204">
        <f t="shared" si="22"/>
        <v>19250</v>
      </c>
      <c r="I1416" s="199">
        <v>1411</v>
      </c>
    </row>
    <row r="1417" spans="2:9" ht="16.5" customHeight="1" x14ac:dyDescent="0.25">
      <c r="B1417" s="199">
        <v>1412</v>
      </c>
      <c r="C1417" s="200" t="str">
        <f>'!!!KATILIMCI LİSTESİ!!!'!B1413</f>
        <v>YİĞİT İLERİ</v>
      </c>
      <c r="D1417" s="201" t="str">
        <f>'!!!KATILIMCI LİSTESİ!!!'!C1413</f>
        <v>27487719836</v>
      </c>
      <c r="E1417" s="199" t="str">
        <f>'!!!KATILIMCI LİSTESİ!!!'!D1413</f>
        <v>TR900001200133800001167623</v>
      </c>
      <c r="F1417" s="202">
        <f>'2-Bordro'!G1416</f>
        <v>9625</v>
      </c>
      <c r="G1417" s="203">
        <v>0</v>
      </c>
      <c r="H1417" s="204">
        <f t="shared" si="22"/>
        <v>9625</v>
      </c>
      <c r="I1417" s="199">
        <v>1412</v>
      </c>
    </row>
    <row r="1418" spans="2:9" ht="16.5" customHeight="1" x14ac:dyDescent="0.25">
      <c r="B1418" s="199">
        <v>1413</v>
      </c>
      <c r="C1418" s="200" t="str">
        <f>'!!!KATILIMCI LİSTESİ!!!'!B1414</f>
        <v>YİĞİT HÜSEYİN AYKENT</v>
      </c>
      <c r="D1418" s="201" t="str">
        <f>'!!!KATILIMCI LİSTESİ!!!'!C1414</f>
        <v>18728011840</v>
      </c>
      <c r="E1418" s="199" t="str">
        <f>'!!!KATILIMCI LİSTESİ!!!'!D1414</f>
        <v>TR320001200133800001135784</v>
      </c>
      <c r="F1418" s="202">
        <f>'2-Bordro'!G1417</f>
        <v>17875</v>
      </c>
      <c r="G1418" s="203">
        <v>0</v>
      </c>
      <c r="H1418" s="204">
        <f t="shared" si="22"/>
        <v>17875</v>
      </c>
      <c r="I1418" s="199">
        <v>1413</v>
      </c>
    </row>
    <row r="1419" spans="2:9" ht="16.5" customHeight="1" x14ac:dyDescent="0.25">
      <c r="B1419" s="199">
        <v>1414</v>
      </c>
      <c r="C1419" s="200" t="str">
        <f>'!!!KATILIMCI LİSTESİ!!!'!B1415</f>
        <v>YİĞİT METE BULGUOĞLU</v>
      </c>
      <c r="D1419" s="201" t="str">
        <f>'!!!KATILIMCI LİSTESİ!!!'!C1415</f>
        <v>11747311892</v>
      </c>
      <c r="E1419" s="199" t="str">
        <f>'!!!KATILIMCI LİSTESİ!!!'!D1415</f>
        <v>TR120001200133800001203171</v>
      </c>
      <c r="F1419" s="202">
        <f>'2-Bordro'!G1418</f>
        <v>5500</v>
      </c>
      <c r="G1419" s="203">
        <v>0</v>
      </c>
      <c r="H1419" s="204">
        <f t="shared" si="22"/>
        <v>5500</v>
      </c>
      <c r="I1419" s="199">
        <v>1414</v>
      </c>
    </row>
    <row r="1420" spans="2:9" ht="16.5" customHeight="1" x14ac:dyDescent="0.25">
      <c r="B1420" s="199">
        <v>1415</v>
      </c>
      <c r="C1420" s="200" t="str">
        <f>'!!!KATILIMCI LİSTESİ!!!'!B1416</f>
        <v>YILDIZ BOZOĞLU</v>
      </c>
      <c r="D1420" s="201" t="str">
        <f>'!!!KATILIMCI LİSTESİ!!!'!C1416</f>
        <v>11093836056</v>
      </c>
      <c r="E1420" s="199" t="str">
        <f>'!!!KATILIMCI LİSTESİ!!!'!D1416</f>
        <v>TR290001200133800001192777</v>
      </c>
      <c r="F1420" s="202">
        <f>'2-Bordro'!G1419</f>
        <v>17875</v>
      </c>
      <c r="G1420" s="203">
        <v>0</v>
      </c>
      <c r="H1420" s="204">
        <f t="shared" si="22"/>
        <v>17875</v>
      </c>
      <c r="I1420" s="199">
        <v>1415</v>
      </c>
    </row>
    <row r="1421" spans="2:9" ht="16.5" customHeight="1" x14ac:dyDescent="0.25">
      <c r="B1421" s="199">
        <v>1416</v>
      </c>
      <c r="C1421" s="200" t="str">
        <f>'!!!KATILIMCI LİSTESİ!!!'!B1417</f>
        <v>YILDIZ OĞURLU</v>
      </c>
      <c r="D1421" s="201" t="str">
        <f>'!!!KATILIMCI LİSTESİ!!!'!C1417</f>
        <v>13961395344</v>
      </c>
      <c r="E1421" s="199" t="str">
        <f>'!!!KATILIMCI LİSTESİ!!!'!D1417</f>
        <v>TR610001200135300001109094</v>
      </c>
      <c r="F1421" s="202">
        <f>'2-Bordro'!G1420</f>
        <v>17875</v>
      </c>
      <c r="G1421" s="203">
        <v>0</v>
      </c>
      <c r="H1421" s="204">
        <f t="shared" si="22"/>
        <v>17875</v>
      </c>
      <c r="I1421" s="199">
        <v>1416</v>
      </c>
    </row>
    <row r="1422" spans="2:9" ht="16.5" customHeight="1" x14ac:dyDescent="0.25">
      <c r="B1422" s="199">
        <v>1417</v>
      </c>
      <c r="C1422" s="200" t="str">
        <f>'!!!KATILIMCI LİSTESİ!!!'!B1418</f>
        <v>YILMAZ POLAT</v>
      </c>
      <c r="D1422" s="201" t="str">
        <f>'!!!KATILIMCI LİSTESİ!!!'!C1418</f>
        <v>11147265344</v>
      </c>
      <c r="E1422" s="199" t="str">
        <f>'!!!KATILIMCI LİSTESİ!!!'!D1418</f>
        <v>TR610001200133800001199185</v>
      </c>
      <c r="F1422" s="202">
        <f>'2-Bordro'!G1421</f>
        <v>8250</v>
      </c>
      <c r="G1422" s="203">
        <v>0</v>
      </c>
      <c r="H1422" s="204">
        <f t="shared" si="22"/>
        <v>8250</v>
      </c>
      <c r="I1422" s="199">
        <v>1417</v>
      </c>
    </row>
    <row r="1423" spans="2:9" ht="16.5" customHeight="1" x14ac:dyDescent="0.25">
      <c r="B1423" s="199">
        <v>1418</v>
      </c>
      <c r="C1423" s="200" t="str">
        <f>'!!!KATILIMCI LİSTESİ!!!'!B1419</f>
        <v>YILMAZ UĞURLU</v>
      </c>
      <c r="D1423" s="201" t="str">
        <f>'!!!KATILIMCI LİSTESİ!!!'!C1419</f>
        <v>38935719476</v>
      </c>
      <c r="E1423" s="199" t="str">
        <f>'!!!KATILIMCI LİSTESİ!!!'!D1419</f>
        <v>TR350001009010284598805001</v>
      </c>
      <c r="F1423" s="202">
        <f>'2-Bordro'!G1422</f>
        <v>11000</v>
      </c>
      <c r="G1423" s="203">
        <v>0</v>
      </c>
      <c r="H1423" s="204">
        <f t="shared" si="22"/>
        <v>11000</v>
      </c>
      <c r="I1423" s="199">
        <v>1418</v>
      </c>
    </row>
    <row r="1424" spans="2:9" ht="16.5" customHeight="1" x14ac:dyDescent="0.25">
      <c r="B1424" s="199">
        <v>1419</v>
      </c>
      <c r="C1424" s="200" t="str">
        <f>'!!!KATILIMCI LİSTESİ!!!'!B1420</f>
        <v>YILMAZ YILDIRIM</v>
      </c>
      <c r="D1424" s="201" t="str">
        <f>'!!!KATILIMCI LİSTESİ!!!'!C1420</f>
        <v>13970170468</v>
      </c>
      <c r="E1424" s="199" t="str">
        <f>'!!!KATILIMCI LİSTESİ!!!'!D1420</f>
        <v>TR720004601256888000122284</v>
      </c>
      <c r="F1424" s="202">
        <f>'2-Bordro'!G1423</f>
        <v>19250</v>
      </c>
      <c r="G1424" s="203">
        <v>0</v>
      </c>
      <c r="H1424" s="204">
        <f t="shared" si="22"/>
        <v>19250</v>
      </c>
      <c r="I1424" s="199">
        <v>1419</v>
      </c>
    </row>
    <row r="1425" spans="2:9" ht="16.5" customHeight="1" x14ac:dyDescent="0.25">
      <c r="B1425" s="199">
        <v>1420</v>
      </c>
      <c r="C1425" s="200" t="str">
        <f>'!!!KATILIMCI LİSTESİ!!!'!B1421</f>
        <v>YÜKSEL EYMEN BİLKAY</v>
      </c>
      <c r="D1425" s="201" t="str">
        <f>'!!!KATILIMCI LİSTESİ!!!'!C1421</f>
        <v>11585321220</v>
      </c>
      <c r="E1425" s="199" t="str">
        <f>'!!!KATILIMCI LİSTESİ!!!'!D1421</f>
        <v>TR940001200133800001193644</v>
      </c>
      <c r="F1425" s="202">
        <f>'2-Bordro'!G1424</f>
        <v>19250</v>
      </c>
      <c r="G1425" s="203">
        <v>0</v>
      </c>
      <c r="H1425" s="204">
        <f t="shared" si="22"/>
        <v>19250</v>
      </c>
      <c r="I1425" s="199">
        <v>1420</v>
      </c>
    </row>
    <row r="1426" spans="2:9" ht="16.5" customHeight="1" x14ac:dyDescent="0.25">
      <c r="B1426" s="199">
        <v>1421</v>
      </c>
      <c r="C1426" s="200" t="str">
        <f>'!!!KATILIMCI LİSTESİ!!!'!B1422</f>
        <v>YUNUS YILMAZ</v>
      </c>
      <c r="D1426" s="201" t="str">
        <f>'!!!KATILIMCI LİSTESİ!!!'!C1422</f>
        <v>12704472748</v>
      </c>
      <c r="E1426" s="199" t="str">
        <f>'!!!KATILIMCI LİSTESİ!!!'!D1422</f>
        <v>TR390001200133800001177562</v>
      </c>
      <c r="F1426" s="202">
        <f>'2-Bordro'!G1425</f>
        <v>16500</v>
      </c>
      <c r="G1426" s="203">
        <v>0</v>
      </c>
      <c r="H1426" s="204">
        <f t="shared" si="22"/>
        <v>16500</v>
      </c>
      <c r="I1426" s="199">
        <v>1421</v>
      </c>
    </row>
    <row r="1427" spans="2:9" ht="16.5" customHeight="1" x14ac:dyDescent="0.25">
      <c r="B1427" s="199">
        <v>1422</v>
      </c>
      <c r="C1427" s="200" t="str">
        <f>'!!!KATILIMCI LİSTESİ!!!'!B1423</f>
        <v>YUNUS EMRE GÜLMEZ</v>
      </c>
      <c r="D1427" s="201" t="str">
        <f>'!!!KATILIMCI LİSTESİ!!!'!C1423</f>
        <v>10325277940</v>
      </c>
      <c r="E1427" s="199" t="str">
        <f>'!!!KATILIMCI LİSTESİ!!!'!D1423</f>
        <v>TR120001200133800001182413</v>
      </c>
      <c r="F1427" s="202">
        <f>'2-Bordro'!G1426</f>
        <v>19250</v>
      </c>
      <c r="G1427" s="203">
        <v>0</v>
      </c>
      <c r="H1427" s="204">
        <f t="shared" si="22"/>
        <v>19250</v>
      </c>
      <c r="I1427" s="199">
        <v>1422</v>
      </c>
    </row>
    <row r="1428" spans="2:9" ht="16.5" customHeight="1" x14ac:dyDescent="0.25">
      <c r="B1428" s="199">
        <v>1423</v>
      </c>
      <c r="C1428" s="200" t="str">
        <f>'!!!KATILIMCI LİSTESİ!!!'!B1424</f>
        <v>YUNUS EMRE GÜLTEKİN</v>
      </c>
      <c r="D1428" s="201" t="str">
        <f>'!!!KATILIMCI LİSTESİ!!!'!C1424</f>
        <v>17015078368</v>
      </c>
      <c r="E1428" s="199" t="str">
        <f>'!!!KATILIMCI LİSTESİ!!!'!D1424</f>
        <v>TR900001200133800001203028</v>
      </c>
      <c r="F1428" s="202">
        <f>'2-Bordro'!G1427</f>
        <v>17875</v>
      </c>
      <c r="G1428" s="203">
        <v>0</v>
      </c>
      <c r="H1428" s="204">
        <f t="shared" si="22"/>
        <v>17875</v>
      </c>
      <c r="I1428" s="199">
        <v>1423</v>
      </c>
    </row>
    <row r="1429" spans="2:9" ht="16.5" customHeight="1" x14ac:dyDescent="0.25">
      <c r="B1429" s="199">
        <v>1424</v>
      </c>
      <c r="C1429" s="200" t="str">
        <f>'!!!KATILIMCI LİSTESİ!!!'!B1425</f>
        <v>YUNUS EMRE KİLİDAĞ</v>
      </c>
      <c r="D1429" s="201" t="str">
        <f>'!!!KATILIMCI LİSTESİ!!!'!C1425</f>
        <v>11195273032</v>
      </c>
      <c r="E1429" s="199" t="str">
        <f>'!!!KATILIMCI LİSTESİ!!!'!D1425</f>
        <v>TR720001200133800001208881</v>
      </c>
      <c r="F1429" s="202">
        <f>'2-Bordro'!G1428</f>
        <v>19250</v>
      </c>
      <c r="G1429" s="203">
        <v>0</v>
      </c>
      <c r="H1429" s="204">
        <f t="shared" si="22"/>
        <v>19250</v>
      </c>
      <c r="I1429" s="199">
        <v>1424</v>
      </c>
    </row>
    <row r="1430" spans="2:9" ht="16.5" customHeight="1" x14ac:dyDescent="0.25">
      <c r="B1430" s="199">
        <v>1425</v>
      </c>
      <c r="C1430" s="200" t="str">
        <f>'!!!KATILIMCI LİSTESİ!!!'!B1426</f>
        <v>YUNUS EMRE KÖSE</v>
      </c>
      <c r="D1430" s="201" t="str">
        <f>'!!!KATILIMCI LİSTESİ!!!'!C1426</f>
        <v>10307354812</v>
      </c>
      <c r="E1430" s="199" t="str">
        <f>'!!!KATILIMCI LİSTESİ!!!'!D1426</f>
        <v>TR910001200124300001161872</v>
      </c>
      <c r="F1430" s="202">
        <f>'2-Bordro'!G1429</f>
        <v>19250</v>
      </c>
      <c r="G1430" s="203">
        <v>0</v>
      </c>
      <c r="H1430" s="204">
        <f t="shared" si="22"/>
        <v>19250</v>
      </c>
      <c r="I1430" s="199">
        <v>1425</v>
      </c>
    </row>
    <row r="1431" spans="2:9" ht="16.5" customHeight="1" x14ac:dyDescent="0.25">
      <c r="B1431" s="199">
        <v>1426</v>
      </c>
      <c r="C1431" s="200" t="str">
        <f>'!!!KATILIMCI LİSTESİ!!!'!B1427</f>
        <v>YUNUS EMRE KURAK</v>
      </c>
      <c r="D1431" s="201" t="str">
        <f>'!!!KATILIMCI LİSTESİ!!!'!C1427</f>
        <v>16276154484</v>
      </c>
      <c r="E1431" s="199" t="str">
        <f>'!!!KATILIMCI LİSTESİ!!!'!D1427</f>
        <v>TR070001200133800001165625</v>
      </c>
      <c r="F1431" s="202">
        <f>'2-Bordro'!G1430</f>
        <v>8250</v>
      </c>
      <c r="G1431" s="203">
        <v>0</v>
      </c>
      <c r="H1431" s="204">
        <f t="shared" si="22"/>
        <v>8250</v>
      </c>
      <c r="I1431" s="199">
        <v>1426</v>
      </c>
    </row>
    <row r="1432" spans="2:9" ht="16.5" customHeight="1" x14ac:dyDescent="0.25">
      <c r="B1432" s="199">
        <v>1427</v>
      </c>
      <c r="C1432" s="200" t="str">
        <f>'!!!KATILIMCI LİSTESİ!!!'!B1428</f>
        <v>YUNUS EMRE SÜRÜCÜ</v>
      </c>
      <c r="D1432" s="201" t="str">
        <f>'!!!KATILIMCI LİSTESİ!!!'!C1428</f>
        <v>39893082978</v>
      </c>
      <c r="E1432" s="199" t="str">
        <f>'!!!KATILIMCI LİSTESİ!!!'!D1428</f>
        <v>TR400001200133800001146019</v>
      </c>
      <c r="F1432" s="202">
        <f>'2-Bordro'!G1431</f>
        <v>19250</v>
      </c>
      <c r="G1432" s="203">
        <v>0</v>
      </c>
      <c r="H1432" s="204">
        <f t="shared" si="22"/>
        <v>19250</v>
      </c>
      <c r="I1432" s="199">
        <v>1427</v>
      </c>
    </row>
    <row r="1433" spans="2:9" ht="16.5" customHeight="1" x14ac:dyDescent="0.25">
      <c r="B1433" s="199">
        <v>1428</v>
      </c>
      <c r="C1433" s="200" t="str">
        <f>'!!!KATILIMCI LİSTESİ!!!'!B1429</f>
        <v>YUNUS EMRE UÇAR</v>
      </c>
      <c r="D1433" s="201" t="str">
        <f>'!!!KATILIMCI LİSTESİ!!!'!C1429</f>
        <v>10163290798</v>
      </c>
      <c r="E1433" s="199" t="str">
        <f>'!!!KATILIMCI LİSTESİ!!!'!D1429</f>
        <v>TR120001200133800001208021</v>
      </c>
      <c r="F1433" s="202">
        <f>'2-Bordro'!G1432</f>
        <v>19250</v>
      </c>
      <c r="G1433" s="203">
        <v>0</v>
      </c>
      <c r="H1433" s="204">
        <f t="shared" si="22"/>
        <v>19250</v>
      </c>
      <c r="I1433" s="199">
        <v>1428</v>
      </c>
    </row>
    <row r="1434" spans="2:9" ht="16.5" customHeight="1" x14ac:dyDescent="0.25">
      <c r="B1434" s="199">
        <v>1429</v>
      </c>
      <c r="C1434" s="200" t="str">
        <f>'!!!KATILIMCI LİSTESİ!!!'!B1430</f>
        <v>YUNUS EMRE ÜNSAL</v>
      </c>
      <c r="D1434" s="201" t="str">
        <f>'!!!KATILIMCI LİSTESİ!!!'!C1430</f>
        <v>51019500258</v>
      </c>
      <c r="E1434" s="199" t="str">
        <f>'!!!KATILIMCI LİSTESİ!!!'!D1430</f>
        <v>TR140001200133800001150658</v>
      </c>
      <c r="F1434" s="202">
        <f>'2-Bordro'!G1433</f>
        <v>16500</v>
      </c>
      <c r="G1434" s="203">
        <v>0</v>
      </c>
      <c r="H1434" s="204">
        <f t="shared" si="22"/>
        <v>16500</v>
      </c>
      <c r="I1434" s="199">
        <v>1429</v>
      </c>
    </row>
    <row r="1435" spans="2:9" ht="16.5" customHeight="1" x14ac:dyDescent="0.25">
      <c r="B1435" s="199">
        <v>1430</v>
      </c>
      <c r="C1435" s="200" t="str">
        <f>'!!!KATILIMCI LİSTESİ!!!'!B1431</f>
        <v>YUNUS TALHA KABAK</v>
      </c>
      <c r="D1435" s="201" t="str">
        <f>'!!!KATILIMCI LİSTESİ!!!'!C1431</f>
        <v>10905170340</v>
      </c>
      <c r="E1435" s="199" t="str">
        <f>'!!!KATILIMCI LİSTESİ!!!'!D1431</f>
        <v>TR860001200133800001199608</v>
      </c>
      <c r="F1435" s="202">
        <f>'2-Bordro'!G1434</f>
        <v>19250</v>
      </c>
      <c r="G1435" s="203">
        <v>0</v>
      </c>
      <c r="H1435" s="204">
        <f t="shared" si="22"/>
        <v>19250</v>
      </c>
      <c r="I1435" s="199">
        <v>1430</v>
      </c>
    </row>
    <row r="1436" spans="2:9" ht="16.5" customHeight="1" x14ac:dyDescent="0.25">
      <c r="B1436" s="199">
        <v>1431</v>
      </c>
      <c r="C1436" s="200" t="str">
        <f>'!!!KATILIMCI LİSTESİ!!!'!B1432</f>
        <v>YÜSRA MELİKE AĞKURT</v>
      </c>
      <c r="D1436" s="201" t="str">
        <f>'!!!KATILIMCI LİSTESİ!!!'!C1432</f>
        <v>20107966078</v>
      </c>
      <c r="E1436" s="199" t="str">
        <f>'!!!KATILIMCI LİSTESİ!!!'!D1432</f>
        <v>TR800001200133800001182935</v>
      </c>
      <c r="F1436" s="202">
        <f>'2-Bordro'!G1435</f>
        <v>16500</v>
      </c>
      <c r="G1436" s="203">
        <v>0</v>
      </c>
      <c r="H1436" s="204">
        <f t="shared" si="22"/>
        <v>16500</v>
      </c>
      <c r="I1436" s="199">
        <v>1431</v>
      </c>
    </row>
    <row r="1437" spans="2:9" ht="16.5" customHeight="1" x14ac:dyDescent="0.25">
      <c r="B1437" s="199">
        <v>1432</v>
      </c>
      <c r="C1437" s="200" t="str">
        <f>'!!!KATILIMCI LİSTESİ!!!'!B1433</f>
        <v>YUSUF AKBABA</v>
      </c>
      <c r="D1437" s="201" t="str">
        <f>'!!!KATILIMCI LİSTESİ!!!'!C1433</f>
        <v>28538479488</v>
      </c>
      <c r="E1437" s="199" t="str">
        <f>'!!!KATILIMCI LİSTESİ!!!'!D1433</f>
        <v>TR380001200133800001178065</v>
      </c>
      <c r="F1437" s="202">
        <f>'2-Bordro'!G1436</f>
        <v>19250</v>
      </c>
      <c r="G1437" s="203">
        <v>0</v>
      </c>
      <c r="H1437" s="204">
        <f t="shared" si="22"/>
        <v>19250</v>
      </c>
      <c r="I1437" s="199">
        <v>1432</v>
      </c>
    </row>
    <row r="1438" spans="2:9" ht="16.5" customHeight="1" x14ac:dyDescent="0.25">
      <c r="B1438" s="199">
        <v>1433</v>
      </c>
      <c r="C1438" s="200" t="str">
        <f>'!!!KATILIMCI LİSTESİ!!!'!B1434</f>
        <v>YUSUF ATAŞ</v>
      </c>
      <c r="D1438" s="201" t="str">
        <f>'!!!KATILIMCI LİSTESİ!!!'!C1434</f>
        <v>14903150328</v>
      </c>
      <c r="E1438" s="199" t="str">
        <f>'!!!KATILIMCI LİSTESİ!!!'!D1434</f>
        <v>TR510001200133800001177831</v>
      </c>
      <c r="F1438" s="202">
        <f>'2-Bordro'!G1437</f>
        <v>19250</v>
      </c>
      <c r="G1438" s="203">
        <v>0</v>
      </c>
      <c r="H1438" s="204">
        <f t="shared" si="22"/>
        <v>19250</v>
      </c>
      <c r="I1438" s="199">
        <v>1433</v>
      </c>
    </row>
    <row r="1439" spans="2:9" ht="16.5" customHeight="1" x14ac:dyDescent="0.25">
      <c r="B1439" s="199">
        <v>1434</v>
      </c>
      <c r="C1439" s="200" t="str">
        <f>'!!!KATILIMCI LİSTESİ!!!'!B1435</f>
        <v>YUSUF ÇETİN</v>
      </c>
      <c r="D1439" s="201" t="str">
        <f>'!!!KATILIMCI LİSTESİ!!!'!C1435</f>
        <v>16627184320</v>
      </c>
      <c r="E1439" s="199" t="str">
        <f>'!!!KATILIMCI LİSTESİ!!!'!D1435</f>
        <v>TR240001200133800001165707</v>
      </c>
      <c r="F1439" s="202">
        <f>'2-Bordro'!G1438</f>
        <v>16500</v>
      </c>
      <c r="G1439" s="203">
        <v>0</v>
      </c>
      <c r="H1439" s="204">
        <f t="shared" si="22"/>
        <v>16500</v>
      </c>
      <c r="I1439" s="199">
        <v>1434</v>
      </c>
    </row>
    <row r="1440" spans="2:9" ht="16.5" customHeight="1" x14ac:dyDescent="0.25">
      <c r="B1440" s="199">
        <v>1435</v>
      </c>
      <c r="C1440" s="200" t="str">
        <f>'!!!KATILIMCI LİSTESİ!!!'!B1436</f>
        <v>YUSUF DİZLE</v>
      </c>
      <c r="D1440" s="201" t="str">
        <f>'!!!KATILIMCI LİSTESİ!!!'!C1436</f>
        <v>18023043270</v>
      </c>
      <c r="E1440" s="199" t="str">
        <f>'!!!KATILIMCI LİSTESİ!!!'!D1436</f>
        <v>TR690001200133800001165964</v>
      </c>
      <c r="F1440" s="202">
        <f>'2-Bordro'!G1439</f>
        <v>19250</v>
      </c>
      <c r="G1440" s="203">
        <v>0</v>
      </c>
      <c r="H1440" s="204">
        <f t="shared" si="22"/>
        <v>19250</v>
      </c>
      <c r="I1440" s="199">
        <v>1435</v>
      </c>
    </row>
    <row r="1441" spans="2:9" ht="16.5" customHeight="1" x14ac:dyDescent="0.25">
      <c r="B1441" s="199">
        <v>1436</v>
      </c>
      <c r="C1441" s="200" t="str">
        <f>'!!!KATILIMCI LİSTESİ!!!'!B1437</f>
        <v>YUSUF DÜNDAR</v>
      </c>
      <c r="D1441" s="201" t="str">
        <f>'!!!KATILIMCI LİSTESİ!!!'!C1437</f>
        <v>10262450178</v>
      </c>
      <c r="E1441" s="199" t="str">
        <f>'!!!KATILIMCI LİSTESİ!!!'!D1437</f>
        <v>TR970001200133800001206588</v>
      </c>
      <c r="F1441" s="202">
        <f>'2-Bordro'!G1440</f>
        <v>19250</v>
      </c>
      <c r="G1441" s="203">
        <v>0</v>
      </c>
      <c r="H1441" s="204">
        <f t="shared" si="22"/>
        <v>19250</v>
      </c>
      <c r="I1441" s="199">
        <v>1436</v>
      </c>
    </row>
    <row r="1442" spans="2:9" ht="16.5" customHeight="1" x14ac:dyDescent="0.25">
      <c r="B1442" s="199">
        <v>1437</v>
      </c>
      <c r="C1442" s="200" t="str">
        <f>'!!!KATILIMCI LİSTESİ!!!'!B1438</f>
        <v>YUSUF HANÇERLİ</v>
      </c>
      <c r="D1442" s="201" t="str">
        <f>'!!!KATILIMCI LİSTESİ!!!'!C1438</f>
        <v>27112732544</v>
      </c>
      <c r="E1442" s="199" t="str">
        <f>'!!!KATILIMCI LİSTESİ!!!'!D1438</f>
        <v>TR450001200133800001167560</v>
      </c>
      <c r="F1442" s="202">
        <f>'2-Bordro'!G1441</f>
        <v>17875</v>
      </c>
      <c r="G1442" s="203">
        <v>0</v>
      </c>
      <c r="H1442" s="204">
        <f t="shared" si="22"/>
        <v>17875</v>
      </c>
      <c r="I1442" s="199">
        <v>1437</v>
      </c>
    </row>
    <row r="1443" spans="2:9" ht="16.5" customHeight="1" x14ac:dyDescent="0.25">
      <c r="B1443" s="199">
        <v>1438</v>
      </c>
      <c r="C1443" s="200" t="str">
        <f>'!!!KATILIMCI LİSTESİ!!!'!B1439</f>
        <v>YUSUF KESKİN</v>
      </c>
      <c r="D1443" s="201" t="str">
        <f>'!!!KATILIMCI LİSTESİ!!!'!C1439</f>
        <v>11258330474</v>
      </c>
      <c r="E1443" s="199" t="str">
        <f>'!!!KATILIMCI LİSTESİ!!!'!D1439</f>
        <v>TR510001200133800001197910</v>
      </c>
      <c r="F1443" s="202">
        <f>'2-Bordro'!G1442</f>
        <v>9625</v>
      </c>
      <c r="G1443" s="203">
        <v>0</v>
      </c>
      <c r="H1443" s="204">
        <f t="shared" si="22"/>
        <v>9625</v>
      </c>
      <c r="I1443" s="199">
        <v>1438</v>
      </c>
    </row>
    <row r="1444" spans="2:9" ht="16.5" customHeight="1" x14ac:dyDescent="0.25">
      <c r="B1444" s="199">
        <v>1439</v>
      </c>
      <c r="C1444" s="200" t="str">
        <f>'!!!KATILIMCI LİSTESİ!!!'!B1440</f>
        <v>YUSUF ALİ TEMEL</v>
      </c>
      <c r="D1444" s="201" t="str">
        <f>'!!!KATILIMCI LİSTESİ!!!'!C1440</f>
        <v>12008792436</v>
      </c>
      <c r="E1444" s="199" t="str">
        <f>'!!!KATILIMCI LİSTESİ!!!'!D1440</f>
        <v>TR100001200133800001206990</v>
      </c>
      <c r="F1444" s="202">
        <f>'2-Bordro'!G1443</f>
        <v>19250</v>
      </c>
      <c r="G1444" s="203">
        <v>0</v>
      </c>
      <c r="H1444" s="204">
        <f t="shared" si="22"/>
        <v>19250</v>
      </c>
      <c r="I1444" s="199">
        <v>1439</v>
      </c>
    </row>
    <row r="1445" spans="2:9" ht="16.5" customHeight="1" x14ac:dyDescent="0.25">
      <c r="B1445" s="199">
        <v>1440</v>
      </c>
      <c r="C1445" s="200" t="str">
        <f>'!!!KATILIMCI LİSTESİ!!!'!B1441</f>
        <v>YUSUF ENES CULHAOĞLU</v>
      </c>
      <c r="D1445" s="201" t="str">
        <f>'!!!KATILIMCI LİSTESİ!!!'!C1441</f>
        <v>16859860610</v>
      </c>
      <c r="E1445" s="199" t="str">
        <f>'!!!KATILIMCI LİSTESİ!!!'!D1441</f>
        <v>TR090001200133800001203128</v>
      </c>
      <c r="F1445" s="202">
        <f>'2-Bordro'!G1444</f>
        <v>19250</v>
      </c>
      <c r="G1445" s="203">
        <v>0</v>
      </c>
      <c r="H1445" s="204">
        <f t="shared" si="22"/>
        <v>19250</v>
      </c>
      <c r="I1445" s="199">
        <v>1440</v>
      </c>
    </row>
    <row r="1446" spans="2:9" ht="16.5" customHeight="1" x14ac:dyDescent="0.25">
      <c r="B1446" s="199">
        <v>1441</v>
      </c>
      <c r="C1446" s="200" t="str">
        <f>'!!!KATILIMCI LİSTESİ!!!'!B1442</f>
        <v>YUSUF HASAN KUTLU</v>
      </c>
      <c r="D1446" s="201" t="str">
        <f>'!!!KATILIMCI LİSTESİ!!!'!C1442</f>
        <v>20140972500</v>
      </c>
      <c r="E1446" s="199" t="str">
        <f>'!!!KATILIMCI LİSTESİ!!!'!D1442</f>
        <v>TR150001200133800001166354</v>
      </c>
      <c r="F1446" s="202">
        <f>'2-Bordro'!G1445</f>
        <v>19250</v>
      </c>
      <c r="G1446" s="203">
        <v>0</v>
      </c>
      <c r="H1446" s="204">
        <f t="shared" si="22"/>
        <v>19250</v>
      </c>
      <c r="I1446" s="199">
        <v>1441</v>
      </c>
    </row>
    <row r="1447" spans="2:9" ht="16.5" customHeight="1" x14ac:dyDescent="0.25">
      <c r="B1447" s="199">
        <v>1442</v>
      </c>
      <c r="C1447" s="200" t="str">
        <f>'!!!KATILIMCI LİSTESİ!!!'!B1443</f>
        <v>YUSUF KAAN GÜNDOĞAN</v>
      </c>
      <c r="D1447" s="201" t="str">
        <f>'!!!KATILIMCI LİSTESİ!!!'!C1443</f>
        <v>10358603488</v>
      </c>
      <c r="E1447" s="199" t="str">
        <f>'!!!KATILIMCI LİSTESİ!!!'!D1443</f>
        <v>TR150001200133800001177315</v>
      </c>
      <c r="F1447" s="202">
        <f>'2-Bordro'!G1446</f>
        <v>19250</v>
      </c>
      <c r="G1447" s="203">
        <v>0</v>
      </c>
      <c r="H1447" s="204">
        <f t="shared" si="22"/>
        <v>19250</v>
      </c>
      <c r="I1447" s="199">
        <v>1442</v>
      </c>
    </row>
    <row r="1448" spans="2:9" ht="16.5" customHeight="1" x14ac:dyDescent="0.25">
      <c r="B1448" s="199">
        <v>1443</v>
      </c>
      <c r="C1448" s="200" t="str">
        <f>'!!!KATILIMCI LİSTESİ!!!'!B1444</f>
        <v>YUSUF METE GÖGEBAKAN</v>
      </c>
      <c r="D1448" s="201" t="str">
        <f>'!!!KATILIMCI LİSTESİ!!!'!C1444</f>
        <v>19384977266</v>
      </c>
      <c r="E1448" s="199" t="str">
        <f>'!!!KATILIMCI LİSTESİ!!!'!D1444</f>
        <v>TR320001200133800001196312</v>
      </c>
      <c r="F1448" s="202">
        <f>'2-Bordro'!G1447</f>
        <v>11000</v>
      </c>
      <c r="G1448" s="203">
        <v>0</v>
      </c>
      <c r="H1448" s="204">
        <f t="shared" si="22"/>
        <v>11000</v>
      </c>
      <c r="I1448" s="199">
        <v>1443</v>
      </c>
    </row>
    <row r="1449" spans="2:9" ht="16.5" customHeight="1" x14ac:dyDescent="0.25">
      <c r="B1449" s="199">
        <v>1444</v>
      </c>
      <c r="C1449" s="200" t="str">
        <f>'!!!KATILIMCI LİSTESİ!!!'!B1445</f>
        <v>ZAHİD GÜLTEN</v>
      </c>
      <c r="D1449" s="201" t="str">
        <f>'!!!KATILIMCI LİSTESİ!!!'!C1445</f>
        <v>10484281604</v>
      </c>
      <c r="E1449" s="199" t="str">
        <f>'!!!KATILIMCI LİSTESİ!!!'!D1445</f>
        <v>TR700001200133800001182339</v>
      </c>
      <c r="F1449" s="202">
        <f>'2-Bordro'!G1448</f>
        <v>19250</v>
      </c>
      <c r="G1449" s="203">
        <v>0</v>
      </c>
      <c r="H1449" s="204">
        <f t="shared" si="22"/>
        <v>19250</v>
      </c>
      <c r="I1449" s="199">
        <v>1444</v>
      </c>
    </row>
    <row r="1450" spans="2:9" ht="16.5" customHeight="1" x14ac:dyDescent="0.25">
      <c r="B1450" s="199">
        <v>1445</v>
      </c>
      <c r="C1450" s="200" t="str">
        <f>'!!!KATILIMCI LİSTESİ!!!'!B1446</f>
        <v>ZARİF HİŞMİOĞULLARI</v>
      </c>
      <c r="D1450" s="201" t="str">
        <f>'!!!KATILIMCI LİSTESİ!!!'!C1446</f>
        <v>10442372160</v>
      </c>
      <c r="E1450" s="199" t="str">
        <f>'!!!KATILIMCI LİSTESİ!!!'!D1446</f>
        <v>TR120001200133800001181831</v>
      </c>
      <c r="F1450" s="202">
        <f>'2-Bordro'!G1449</f>
        <v>19250</v>
      </c>
      <c r="G1450" s="203">
        <v>0</v>
      </c>
      <c r="H1450" s="204">
        <f t="shared" si="22"/>
        <v>19250</v>
      </c>
      <c r="I1450" s="199">
        <v>1445</v>
      </c>
    </row>
    <row r="1451" spans="2:9" ht="16.5" customHeight="1" x14ac:dyDescent="0.25">
      <c r="B1451" s="199">
        <v>1446</v>
      </c>
      <c r="C1451" s="200" t="str">
        <f>'!!!KATILIMCI LİSTESİ!!!'!B1447</f>
        <v>ZARİFE KILIÇ</v>
      </c>
      <c r="D1451" s="201" t="str">
        <f>'!!!KATILIMCI LİSTESİ!!!'!C1447</f>
        <v>10163292778</v>
      </c>
      <c r="E1451" s="199" t="str">
        <f>'!!!KATILIMCI LİSTESİ!!!'!D1447</f>
        <v>TR780001200133800001181516</v>
      </c>
      <c r="F1451" s="202">
        <f>'2-Bordro'!G1450</f>
        <v>16500</v>
      </c>
      <c r="G1451" s="203">
        <v>0</v>
      </c>
      <c r="H1451" s="204">
        <f t="shared" si="22"/>
        <v>16500</v>
      </c>
      <c r="I1451" s="199">
        <v>1446</v>
      </c>
    </row>
    <row r="1452" spans="2:9" ht="16.5" customHeight="1" x14ac:dyDescent="0.25">
      <c r="B1452" s="199">
        <v>1447</v>
      </c>
      <c r="C1452" s="200" t="str">
        <f>'!!!KATILIMCI LİSTESİ!!!'!B1448</f>
        <v>ZEHRA AKYÜZ</v>
      </c>
      <c r="D1452" s="201" t="str">
        <f>'!!!KATILIMCI LİSTESİ!!!'!C1448</f>
        <v>10859284568</v>
      </c>
      <c r="E1452" s="199" t="str">
        <f>'!!!KATILIMCI LİSTESİ!!!'!D1448</f>
        <v>TR670001200133800001178804</v>
      </c>
      <c r="F1452" s="202">
        <f>'2-Bordro'!G1451</f>
        <v>19250</v>
      </c>
      <c r="G1452" s="203">
        <v>0</v>
      </c>
      <c r="H1452" s="204">
        <f t="shared" si="22"/>
        <v>19250</v>
      </c>
      <c r="I1452" s="199">
        <v>1447</v>
      </c>
    </row>
    <row r="1453" spans="2:9" ht="16.5" customHeight="1" x14ac:dyDescent="0.25">
      <c r="B1453" s="199">
        <v>1448</v>
      </c>
      <c r="C1453" s="200" t="str">
        <f>'!!!KATILIMCI LİSTESİ!!!'!B1449</f>
        <v>ZEHRA ARSLAN</v>
      </c>
      <c r="D1453" s="201" t="str">
        <f>'!!!KATILIMCI LİSTESİ!!!'!C1449</f>
        <v>12860215982</v>
      </c>
      <c r="E1453" s="199" t="str">
        <f>'!!!KATILIMCI LİSTESİ!!!'!D1449</f>
        <v>TR620001200142800001169423</v>
      </c>
      <c r="F1453" s="202">
        <f>'2-Bordro'!G1452</f>
        <v>19250</v>
      </c>
      <c r="G1453" s="203">
        <v>0</v>
      </c>
      <c r="H1453" s="204">
        <f t="shared" si="22"/>
        <v>19250</v>
      </c>
      <c r="I1453" s="199">
        <v>1448</v>
      </c>
    </row>
    <row r="1454" spans="2:9" ht="16.5" customHeight="1" x14ac:dyDescent="0.25">
      <c r="B1454" s="199">
        <v>1449</v>
      </c>
      <c r="C1454" s="200" t="str">
        <f>'!!!KATILIMCI LİSTESİ!!!'!B1450</f>
        <v>ZEHRA AŞIK</v>
      </c>
      <c r="D1454" s="201" t="str">
        <f>'!!!KATILIMCI LİSTESİ!!!'!C1450</f>
        <v>12539219990</v>
      </c>
      <c r="E1454" s="199" t="str">
        <f>'!!!KATILIMCI LİSTESİ!!!'!D1450</f>
        <v>TR590001200133800001194662</v>
      </c>
      <c r="F1454" s="202">
        <f>'2-Bordro'!G1453</f>
        <v>19250</v>
      </c>
      <c r="G1454" s="203">
        <v>0</v>
      </c>
      <c r="H1454" s="204">
        <f t="shared" si="22"/>
        <v>19250</v>
      </c>
      <c r="I1454" s="199">
        <v>1449</v>
      </c>
    </row>
    <row r="1455" spans="2:9" ht="16.5" customHeight="1" x14ac:dyDescent="0.25">
      <c r="B1455" s="199">
        <v>1450</v>
      </c>
      <c r="C1455" s="200" t="str">
        <f>'!!!KATILIMCI LİSTESİ!!!'!B1451</f>
        <v>ZEHRA CIRNAZOĞLU</v>
      </c>
      <c r="D1455" s="201" t="str">
        <f>'!!!KATILIMCI LİSTESİ!!!'!C1451</f>
        <v>10125189658</v>
      </c>
      <c r="E1455" s="199" t="str">
        <f>'!!!KATILIMCI LİSTESİ!!!'!D1451</f>
        <v>TR820001200133800001163208</v>
      </c>
      <c r="F1455" s="202">
        <f>'2-Bordro'!G1454</f>
        <v>19250</v>
      </c>
      <c r="G1455" s="203">
        <v>0</v>
      </c>
      <c r="H1455" s="204">
        <f t="shared" si="22"/>
        <v>19250</v>
      </c>
      <c r="I1455" s="199">
        <v>1450</v>
      </c>
    </row>
    <row r="1456" spans="2:9" ht="16.5" customHeight="1" x14ac:dyDescent="0.25">
      <c r="B1456" s="199">
        <v>1451</v>
      </c>
      <c r="C1456" s="200" t="str">
        <f>'!!!KATILIMCI LİSTESİ!!!'!B1452</f>
        <v>ZEHRA DAĞDELEN</v>
      </c>
      <c r="D1456" s="201" t="str">
        <f>'!!!KATILIMCI LİSTESİ!!!'!C1452</f>
        <v>10490270272</v>
      </c>
      <c r="E1456" s="199" t="str">
        <f>'!!!KATILIMCI LİSTESİ!!!'!D1452</f>
        <v>TR840001200143400001110409</v>
      </c>
      <c r="F1456" s="202">
        <f>'2-Bordro'!G1455</f>
        <v>8250</v>
      </c>
      <c r="G1456" s="203">
        <v>0</v>
      </c>
      <c r="H1456" s="204">
        <f t="shared" si="22"/>
        <v>8250</v>
      </c>
      <c r="I1456" s="199">
        <v>1451</v>
      </c>
    </row>
    <row r="1457" spans="2:9" ht="16.5" customHeight="1" x14ac:dyDescent="0.25">
      <c r="B1457" s="199">
        <v>1452</v>
      </c>
      <c r="C1457" s="200" t="str">
        <f>'!!!KATILIMCI LİSTESİ!!!'!B1453</f>
        <v>ZEHRA DİRİ</v>
      </c>
      <c r="D1457" s="201" t="str">
        <f>'!!!KATILIMCI LİSTESİ!!!'!C1453</f>
        <v>64417055282</v>
      </c>
      <c r="E1457" s="199" t="str">
        <f>'!!!KATILIMCI LİSTESİ!!!'!D1453</f>
        <v>TR870001200133800001171557</v>
      </c>
      <c r="F1457" s="202">
        <f>'2-Bordro'!G1456</f>
        <v>1375</v>
      </c>
      <c r="G1457" s="203">
        <v>0</v>
      </c>
      <c r="H1457" s="204">
        <f t="shared" si="22"/>
        <v>1375</v>
      </c>
      <c r="I1457" s="199">
        <v>1452</v>
      </c>
    </row>
    <row r="1458" spans="2:9" ht="16.5" customHeight="1" x14ac:dyDescent="0.25">
      <c r="B1458" s="199">
        <v>1453</v>
      </c>
      <c r="C1458" s="200" t="str">
        <f>'!!!KATILIMCI LİSTESİ!!!'!B1454</f>
        <v>ZEHRA KÖMÜR</v>
      </c>
      <c r="D1458" s="201" t="str">
        <f>'!!!KATILIMCI LİSTESİ!!!'!C1454</f>
        <v>19693885986</v>
      </c>
      <c r="E1458" s="199" t="str">
        <f>'!!!KATILIMCI LİSTESİ!!!'!D1454</f>
        <v>TR630001200133800001166266</v>
      </c>
      <c r="F1458" s="202">
        <f>'2-Bordro'!G1457</f>
        <v>13750</v>
      </c>
      <c r="G1458" s="203">
        <v>0</v>
      </c>
      <c r="H1458" s="204">
        <f t="shared" si="22"/>
        <v>13750</v>
      </c>
      <c r="I1458" s="199">
        <v>1453</v>
      </c>
    </row>
    <row r="1459" spans="2:9" ht="16.5" customHeight="1" x14ac:dyDescent="0.25">
      <c r="B1459" s="199">
        <v>1454</v>
      </c>
      <c r="C1459" s="200" t="str">
        <f>'!!!KATILIMCI LİSTESİ!!!'!B1455</f>
        <v>ZEHRA ÖZBİR</v>
      </c>
      <c r="D1459" s="201" t="str">
        <f>'!!!KATILIMCI LİSTESİ!!!'!C1455</f>
        <v>10316301746</v>
      </c>
      <c r="E1459" s="199" t="str">
        <f>'!!!KATILIMCI LİSTESİ!!!'!D1455</f>
        <v>TR680001200133800001178786</v>
      </c>
      <c r="F1459" s="202">
        <f>'2-Bordro'!G1458</f>
        <v>8250</v>
      </c>
      <c r="G1459" s="203">
        <v>0</v>
      </c>
      <c r="H1459" s="204">
        <f t="shared" si="22"/>
        <v>8250</v>
      </c>
      <c r="I1459" s="199">
        <v>1454</v>
      </c>
    </row>
    <row r="1460" spans="2:9" ht="16.5" customHeight="1" x14ac:dyDescent="0.25">
      <c r="B1460" s="199">
        <v>1455</v>
      </c>
      <c r="C1460" s="200" t="str">
        <f>'!!!KATILIMCI LİSTESİ!!!'!B1456</f>
        <v>ZEHRA SABUNCU</v>
      </c>
      <c r="D1460" s="201" t="str">
        <f>'!!!KATILIMCI LİSTESİ!!!'!C1456</f>
        <v>17294921140</v>
      </c>
      <c r="E1460" s="199" t="str">
        <f>'!!!KATILIMCI LİSTESİ!!!'!D1456</f>
        <v>TR390001200133800001196186</v>
      </c>
      <c r="F1460" s="202">
        <f>'2-Bordro'!G1459</f>
        <v>8250</v>
      </c>
      <c r="G1460" s="203">
        <v>0</v>
      </c>
      <c r="H1460" s="204">
        <f t="shared" si="22"/>
        <v>8250</v>
      </c>
      <c r="I1460" s="199">
        <v>1455</v>
      </c>
    </row>
    <row r="1461" spans="2:9" ht="16.5" customHeight="1" x14ac:dyDescent="0.25">
      <c r="B1461" s="199">
        <v>1456</v>
      </c>
      <c r="C1461" s="200" t="str">
        <f>'!!!KATILIMCI LİSTESİ!!!'!B1457</f>
        <v>ZEHRA SAĞIR</v>
      </c>
      <c r="D1461" s="201" t="str">
        <f>'!!!KATILIMCI LİSTESİ!!!'!C1457</f>
        <v>10679847912</v>
      </c>
      <c r="E1461" s="199" t="str">
        <f>'!!!KATILIMCI LİSTESİ!!!'!D1457</f>
        <v>TR050001200133800001191948</v>
      </c>
      <c r="F1461" s="202">
        <f>'2-Bordro'!G1460</f>
        <v>17875</v>
      </c>
      <c r="G1461" s="203">
        <v>0</v>
      </c>
      <c r="H1461" s="204">
        <f t="shared" si="22"/>
        <v>17875</v>
      </c>
      <c r="I1461" s="199">
        <v>1456</v>
      </c>
    </row>
    <row r="1462" spans="2:9" ht="16.5" customHeight="1" x14ac:dyDescent="0.25">
      <c r="B1462" s="199">
        <v>1457</v>
      </c>
      <c r="C1462" s="200" t="str">
        <f>'!!!KATILIMCI LİSTESİ!!!'!B1458</f>
        <v>ZEHRA İREM KÖSE</v>
      </c>
      <c r="D1462" s="201" t="str">
        <f>'!!!KATILIMCI LİSTESİ!!!'!C1458</f>
        <v>10265411718</v>
      </c>
      <c r="E1462" s="199" t="str">
        <f>'!!!KATILIMCI LİSTESİ!!!'!D1458</f>
        <v>TR540001200133800001182433</v>
      </c>
      <c r="F1462" s="202">
        <f>'2-Bordro'!G1461</f>
        <v>19250</v>
      </c>
      <c r="G1462" s="203">
        <v>0</v>
      </c>
      <c r="H1462" s="204">
        <f t="shared" si="22"/>
        <v>19250</v>
      </c>
      <c r="I1462" s="199">
        <v>1457</v>
      </c>
    </row>
    <row r="1463" spans="2:9" ht="16.5" customHeight="1" x14ac:dyDescent="0.25">
      <c r="B1463" s="199">
        <v>1458</v>
      </c>
      <c r="C1463" s="200" t="str">
        <f>'!!!KATILIMCI LİSTESİ!!!'!B1459</f>
        <v>ZEHRA NUR ATEŞ</v>
      </c>
      <c r="D1463" s="201" t="str">
        <f>'!!!KATILIMCI LİSTESİ!!!'!C1459</f>
        <v>69391100324</v>
      </c>
      <c r="E1463" s="199" t="str">
        <f>'!!!KATILIMCI LİSTESİ!!!'!D1459</f>
        <v>TR770001200133800001197830</v>
      </c>
      <c r="F1463" s="202">
        <f>'2-Bordro'!G1462</f>
        <v>19250</v>
      </c>
      <c r="G1463" s="203">
        <v>0</v>
      </c>
      <c r="H1463" s="204">
        <f t="shared" si="22"/>
        <v>19250</v>
      </c>
      <c r="I1463" s="199">
        <v>1458</v>
      </c>
    </row>
    <row r="1464" spans="2:9" ht="16.5" customHeight="1" x14ac:dyDescent="0.25">
      <c r="B1464" s="199">
        <v>1459</v>
      </c>
      <c r="C1464" s="200" t="str">
        <f>'!!!KATILIMCI LİSTESİ!!!'!B1460</f>
        <v>ZEHRA NUR EKİNCİ</v>
      </c>
      <c r="D1464" s="201" t="str">
        <f>'!!!KATILIMCI LİSTESİ!!!'!C1460</f>
        <v>30068123946</v>
      </c>
      <c r="E1464" s="199" t="str">
        <f>'!!!KATILIMCI LİSTESİ!!!'!D1460</f>
        <v>TR960001009010551209305002</v>
      </c>
      <c r="F1464" s="202">
        <f>'2-Bordro'!G1463</f>
        <v>19250</v>
      </c>
      <c r="G1464" s="203">
        <v>0</v>
      </c>
      <c r="H1464" s="204">
        <f t="shared" si="22"/>
        <v>19250</v>
      </c>
      <c r="I1464" s="199">
        <v>1459</v>
      </c>
    </row>
    <row r="1465" spans="2:9" ht="16.5" customHeight="1" x14ac:dyDescent="0.25">
      <c r="B1465" s="199">
        <v>1460</v>
      </c>
      <c r="C1465" s="200" t="str">
        <f>'!!!KATILIMCI LİSTESİ!!!'!B1461</f>
        <v>ZEHRA NUR ÖZALP</v>
      </c>
      <c r="D1465" s="201" t="str">
        <f>'!!!KATILIMCI LİSTESİ!!!'!C1461</f>
        <v>10358299940</v>
      </c>
      <c r="E1465" s="199" t="str">
        <f>'!!!KATILIMCI LİSTESİ!!!'!D1461</f>
        <v>TR630001200133800001163647</v>
      </c>
      <c r="F1465" s="202">
        <f>'2-Bordro'!G1464</f>
        <v>19250</v>
      </c>
      <c r="G1465" s="203">
        <v>0</v>
      </c>
      <c r="H1465" s="204">
        <f t="shared" si="22"/>
        <v>19250</v>
      </c>
      <c r="I1465" s="199">
        <v>1460</v>
      </c>
    </row>
    <row r="1466" spans="2:9" ht="16.5" customHeight="1" x14ac:dyDescent="0.25">
      <c r="B1466" s="199">
        <v>1461</v>
      </c>
      <c r="C1466" s="200" t="str">
        <f>'!!!KATILIMCI LİSTESİ!!!'!B1462</f>
        <v>ZEKERİYA TURACI</v>
      </c>
      <c r="D1466" s="201" t="str">
        <f>'!!!KATILIMCI LİSTESİ!!!'!C1462</f>
        <v>30587415980</v>
      </c>
      <c r="E1466" s="199" t="str">
        <f>'!!!KATILIMCI LİSTESİ!!!'!D1462</f>
        <v>TR510001009010043456805004</v>
      </c>
      <c r="F1466" s="202">
        <f>'2-Bordro'!G1465</f>
        <v>16500</v>
      </c>
      <c r="G1466" s="203">
        <v>0</v>
      </c>
      <c r="H1466" s="204">
        <f t="shared" si="22"/>
        <v>16500</v>
      </c>
      <c r="I1466" s="199">
        <v>1461</v>
      </c>
    </row>
    <row r="1467" spans="2:9" ht="16.5" customHeight="1" x14ac:dyDescent="0.25">
      <c r="B1467" s="199">
        <v>1462</v>
      </c>
      <c r="C1467" s="200" t="str">
        <f>'!!!KATILIMCI LİSTESİ!!!'!B1463</f>
        <v>ZEKİYE NAZ BOZGEYİK</v>
      </c>
      <c r="D1467" s="201" t="str">
        <f>'!!!KATILIMCI LİSTESİ!!!'!C1463</f>
        <v>11990240994</v>
      </c>
      <c r="E1467" s="199" t="str">
        <f>'!!!KATILIMCI LİSTESİ!!!'!D1463</f>
        <v>TR810001200133800001194169</v>
      </c>
      <c r="F1467" s="202">
        <f>'2-Bordro'!G1466</f>
        <v>4125</v>
      </c>
      <c r="G1467" s="203">
        <v>0</v>
      </c>
      <c r="H1467" s="204">
        <f t="shared" si="22"/>
        <v>4125</v>
      </c>
      <c r="I1467" s="199">
        <v>1462</v>
      </c>
    </row>
    <row r="1468" spans="2:9" ht="16.5" customHeight="1" x14ac:dyDescent="0.25">
      <c r="B1468" s="199">
        <v>1463</v>
      </c>
      <c r="C1468" s="200" t="str">
        <f>'!!!KATILIMCI LİSTESİ!!!'!B1464</f>
        <v>ZELİHA NUR YAMAN</v>
      </c>
      <c r="D1468" s="201" t="str">
        <f>'!!!KATILIMCI LİSTESİ!!!'!C1464</f>
        <v>21523021174</v>
      </c>
      <c r="E1468" s="199" t="str">
        <f>'!!!KATILIMCI LİSTESİ!!!'!D1464</f>
        <v>TR690001200133800001137446</v>
      </c>
      <c r="F1468" s="202">
        <f>'2-Bordro'!G1467</f>
        <v>8250</v>
      </c>
      <c r="G1468" s="203">
        <v>0</v>
      </c>
      <c r="H1468" s="204">
        <f t="shared" si="22"/>
        <v>8250</v>
      </c>
      <c r="I1468" s="199">
        <v>1463</v>
      </c>
    </row>
    <row r="1469" spans="2:9" ht="16.5" customHeight="1" x14ac:dyDescent="0.25">
      <c r="B1469" s="199">
        <v>1464</v>
      </c>
      <c r="C1469" s="200" t="str">
        <f>'!!!KATILIMCI LİSTESİ!!!'!B1465</f>
        <v>ZEMZEM ÇAKIR</v>
      </c>
      <c r="D1469" s="201" t="str">
        <f>'!!!KATILIMCI LİSTESİ!!!'!C1465</f>
        <v>16265880950</v>
      </c>
      <c r="E1469" s="199" t="str">
        <f>'!!!KATILIMCI LİSTESİ!!!'!D1465</f>
        <v>TR580001200133800001209521</v>
      </c>
      <c r="F1469" s="202">
        <f>'2-Bordro'!G1468</f>
        <v>19250</v>
      </c>
      <c r="G1469" s="203">
        <v>0</v>
      </c>
      <c r="H1469" s="204">
        <f t="shared" si="22"/>
        <v>19250</v>
      </c>
      <c r="I1469" s="199">
        <v>1464</v>
      </c>
    </row>
    <row r="1470" spans="2:9" ht="16.5" customHeight="1" x14ac:dyDescent="0.25">
      <c r="B1470" s="199">
        <v>1465</v>
      </c>
      <c r="C1470" s="200" t="str">
        <f>'!!!KATILIMCI LİSTESİ!!!'!B1466</f>
        <v>ZERDA ÇİMEN</v>
      </c>
      <c r="D1470" s="201" t="str">
        <f>'!!!KATILIMCI LİSTESİ!!!'!C1466</f>
        <v>10202144778</v>
      </c>
      <c r="E1470" s="199" t="str">
        <f>'!!!KATILIMCI LİSTESİ!!!'!D1466</f>
        <v>TR400001200133800001163382</v>
      </c>
      <c r="F1470" s="202">
        <f>'2-Bordro'!G1469</f>
        <v>17875</v>
      </c>
      <c r="G1470" s="203">
        <v>0</v>
      </c>
      <c r="H1470" s="204">
        <f t="shared" si="22"/>
        <v>17875</v>
      </c>
      <c r="I1470" s="199">
        <v>1465</v>
      </c>
    </row>
    <row r="1471" spans="2:9" ht="16.5" customHeight="1" x14ac:dyDescent="0.25">
      <c r="B1471" s="199">
        <v>1466</v>
      </c>
      <c r="C1471" s="200" t="str">
        <f>'!!!KATILIMCI LİSTESİ!!!'!B1467</f>
        <v>ZERDA ER</v>
      </c>
      <c r="D1471" s="201" t="str">
        <f>'!!!KATILIMCI LİSTESİ!!!'!C1467</f>
        <v>10170159958</v>
      </c>
      <c r="E1471" s="199" t="str">
        <f>'!!!KATILIMCI LİSTESİ!!!'!D1467</f>
        <v>TR200001200133800001181493</v>
      </c>
      <c r="F1471" s="202">
        <f>'2-Bordro'!G1470</f>
        <v>19250</v>
      </c>
      <c r="G1471" s="203">
        <v>0</v>
      </c>
      <c r="H1471" s="204">
        <f t="shared" si="22"/>
        <v>19250</v>
      </c>
      <c r="I1471" s="199">
        <v>1466</v>
      </c>
    </row>
    <row r="1472" spans="2:9" ht="16.5" customHeight="1" x14ac:dyDescent="0.25">
      <c r="B1472" s="199">
        <v>1467</v>
      </c>
      <c r="C1472" s="200" t="str">
        <f>'!!!KATILIMCI LİSTESİ!!!'!B1468</f>
        <v>ZERDANUR IŞIK</v>
      </c>
      <c r="D1472" s="201" t="str">
        <f>'!!!KATILIMCI LİSTESİ!!!'!C1468</f>
        <v>34345474622</v>
      </c>
      <c r="E1472" s="199" t="str">
        <f>'!!!KATILIMCI LİSTESİ!!!'!D1468</f>
        <v>TR270001200133800001181561</v>
      </c>
      <c r="F1472" s="202">
        <f>'2-Bordro'!G1471</f>
        <v>19250</v>
      </c>
      <c r="G1472" s="203">
        <v>0</v>
      </c>
      <c r="H1472" s="204">
        <f t="shared" si="22"/>
        <v>19250</v>
      </c>
      <c r="I1472" s="199">
        <v>1467</v>
      </c>
    </row>
    <row r="1473" spans="2:9" ht="16.5" customHeight="1" x14ac:dyDescent="0.25">
      <c r="B1473" s="199">
        <v>1468</v>
      </c>
      <c r="C1473" s="200" t="str">
        <f>'!!!KATILIMCI LİSTESİ!!!'!B1469</f>
        <v>ZERRİN DEMİR</v>
      </c>
      <c r="D1473" s="201" t="str">
        <f>'!!!KATILIMCI LİSTESİ!!!'!C1469</f>
        <v>10604291384</v>
      </c>
      <c r="E1473" s="199" t="str">
        <f>'!!!KATILIMCI LİSTESİ!!!'!D1469</f>
        <v>TR940001200133800001197912</v>
      </c>
      <c r="F1473" s="202">
        <f>'2-Bordro'!G1472</f>
        <v>17875</v>
      </c>
      <c r="G1473" s="203">
        <v>0</v>
      </c>
      <c r="H1473" s="204">
        <f t="shared" si="22"/>
        <v>17875</v>
      </c>
      <c r="I1473" s="199">
        <v>1468</v>
      </c>
    </row>
    <row r="1474" spans="2:9" ht="16.5" customHeight="1" x14ac:dyDescent="0.25">
      <c r="B1474" s="199">
        <v>1469</v>
      </c>
      <c r="C1474" s="200" t="str">
        <f>'!!!KATILIMCI LİSTESİ!!!'!B1470</f>
        <v>ZEYNEP ALKAN</v>
      </c>
      <c r="D1474" s="201" t="str">
        <f>'!!!KATILIMCI LİSTESİ!!!'!C1470</f>
        <v>16199172220</v>
      </c>
      <c r="E1474" s="199" t="str">
        <f>'!!!KATILIMCI LİSTESİ!!!'!D1470</f>
        <v>TR190001200133800001165603</v>
      </c>
      <c r="F1474" s="202">
        <f>'2-Bordro'!G1473</f>
        <v>19250</v>
      </c>
      <c r="G1474" s="203">
        <v>0</v>
      </c>
      <c r="H1474" s="204">
        <f t="shared" si="22"/>
        <v>19250</v>
      </c>
      <c r="I1474" s="199">
        <v>1469</v>
      </c>
    </row>
    <row r="1475" spans="2:9" ht="16.5" customHeight="1" x14ac:dyDescent="0.25">
      <c r="B1475" s="199">
        <v>1470</v>
      </c>
      <c r="C1475" s="200" t="str">
        <f>'!!!KATILIMCI LİSTESİ!!!'!B1471</f>
        <v>ZEYNEP ARSLANTAY</v>
      </c>
      <c r="D1475" s="201" t="str">
        <f>'!!!KATILIMCI LİSTESİ!!!'!C1471</f>
        <v>13865163766</v>
      </c>
      <c r="E1475" s="199" t="str">
        <f>'!!!KATILIMCI LİSTESİ!!!'!D1471</f>
        <v>TR440001200133800001165056</v>
      </c>
      <c r="F1475" s="202">
        <f>'2-Bordro'!G1474</f>
        <v>19250</v>
      </c>
      <c r="G1475" s="203">
        <v>0</v>
      </c>
      <c r="H1475" s="204">
        <f t="shared" si="22"/>
        <v>19250</v>
      </c>
      <c r="I1475" s="199">
        <v>1470</v>
      </c>
    </row>
    <row r="1476" spans="2:9" ht="16.5" customHeight="1" x14ac:dyDescent="0.25">
      <c r="B1476" s="199">
        <v>1471</v>
      </c>
      <c r="C1476" s="200" t="str">
        <f>'!!!KATILIMCI LİSTESİ!!!'!B1472</f>
        <v>ZEYNEP BADEMOĞLU</v>
      </c>
      <c r="D1476" s="201" t="str">
        <f>'!!!KATILIMCI LİSTESİ!!!'!C1472</f>
        <v>11822246972</v>
      </c>
      <c r="E1476" s="199" t="str">
        <f>'!!!KATILIMCI LİSTESİ!!!'!D1472</f>
        <v>TR950001200133800001198767</v>
      </c>
      <c r="F1476" s="202">
        <f>'2-Bordro'!G1475</f>
        <v>8250</v>
      </c>
      <c r="G1476" s="203">
        <v>0</v>
      </c>
      <c r="H1476" s="204">
        <f t="shared" si="22"/>
        <v>8250</v>
      </c>
      <c r="I1476" s="199">
        <v>1471</v>
      </c>
    </row>
    <row r="1477" spans="2:9" ht="16.5" customHeight="1" x14ac:dyDescent="0.25">
      <c r="B1477" s="199">
        <v>1472</v>
      </c>
      <c r="C1477" s="200" t="str">
        <f>'!!!KATILIMCI LİSTESİ!!!'!B1473</f>
        <v>ZEYNEP BALCAK</v>
      </c>
      <c r="D1477" s="201" t="str">
        <f>'!!!KATILIMCI LİSTESİ!!!'!C1473</f>
        <v>36815273476</v>
      </c>
      <c r="E1477" s="199" t="str">
        <f>'!!!KATILIMCI LİSTESİ!!!'!D1473</f>
        <v>TR900001200133800001168981</v>
      </c>
      <c r="F1477" s="202">
        <f>'2-Bordro'!G1476</f>
        <v>19250</v>
      </c>
      <c r="G1477" s="203">
        <v>0</v>
      </c>
      <c r="H1477" s="204">
        <f t="shared" si="22"/>
        <v>19250</v>
      </c>
      <c r="I1477" s="199">
        <v>1472</v>
      </c>
    </row>
    <row r="1478" spans="2:9" ht="16.5" customHeight="1" x14ac:dyDescent="0.25">
      <c r="B1478" s="199">
        <v>1473</v>
      </c>
      <c r="C1478" s="200" t="str">
        <f>'!!!KATILIMCI LİSTESİ!!!'!B1474</f>
        <v>ZEYNEP BOĞA</v>
      </c>
      <c r="D1478" s="201" t="str">
        <f>'!!!KATILIMCI LİSTESİ!!!'!C1474</f>
        <v>10968051280</v>
      </c>
      <c r="E1478" s="199" t="str">
        <f>'!!!KATILIMCI LİSTESİ!!!'!D1474</f>
        <v>TR600001200133800001180191</v>
      </c>
      <c r="F1478" s="202">
        <f>'2-Bordro'!G1477</f>
        <v>19250</v>
      </c>
      <c r="G1478" s="203">
        <v>0</v>
      </c>
      <c r="H1478" s="204">
        <f t="shared" ref="H1478:H1541" si="23">F1478-G1478</f>
        <v>19250</v>
      </c>
      <c r="I1478" s="199">
        <v>1473</v>
      </c>
    </row>
    <row r="1479" spans="2:9" ht="16.5" customHeight="1" x14ac:dyDescent="0.25">
      <c r="B1479" s="199">
        <v>1474</v>
      </c>
      <c r="C1479" s="200" t="str">
        <f>'!!!KATILIMCI LİSTESİ!!!'!B1475</f>
        <v>ZEYNEP ÇALIKUŞU</v>
      </c>
      <c r="D1479" s="201" t="str">
        <f>'!!!KATILIMCI LİSTESİ!!!'!C1475</f>
        <v>13022210180</v>
      </c>
      <c r="E1479" s="199" t="str">
        <f>'!!!KATILIMCI LİSTESİ!!!'!D1475</f>
        <v>TR540001009010795452805001</v>
      </c>
      <c r="F1479" s="202">
        <f>'2-Bordro'!G1478</f>
        <v>19250</v>
      </c>
      <c r="G1479" s="203">
        <v>0</v>
      </c>
      <c r="H1479" s="204">
        <f t="shared" si="23"/>
        <v>19250</v>
      </c>
      <c r="I1479" s="199">
        <v>1474</v>
      </c>
    </row>
    <row r="1480" spans="2:9" ht="16.5" customHeight="1" x14ac:dyDescent="0.25">
      <c r="B1480" s="199">
        <v>1475</v>
      </c>
      <c r="C1480" s="200" t="str">
        <f>'!!!KATILIMCI LİSTESİ!!!'!B1476</f>
        <v>ZEYNEP DAYANAN</v>
      </c>
      <c r="D1480" s="201" t="str">
        <f>'!!!KATILIMCI LİSTESİ!!!'!C1476</f>
        <v>16093172098</v>
      </c>
      <c r="E1480" s="199" t="str">
        <f>'!!!KATILIMCI LİSTESİ!!!'!D1476</f>
        <v>TR560001200133800001199081</v>
      </c>
      <c r="F1480" s="202">
        <f>'2-Bordro'!G1479</f>
        <v>19250</v>
      </c>
      <c r="G1480" s="203">
        <v>0</v>
      </c>
      <c r="H1480" s="204">
        <f t="shared" si="23"/>
        <v>19250</v>
      </c>
      <c r="I1480" s="199">
        <v>1475</v>
      </c>
    </row>
    <row r="1481" spans="2:9" ht="16.5" customHeight="1" x14ac:dyDescent="0.25">
      <c r="B1481" s="199">
        <v>1476</v>
      </c>
      <c r="C1481" s="200" t="str">
        <f>'!!!KATILIMCI LİSTESİ!!!'!B1477</f>
        <v>ZEYNEP GENÇ</v>
      </c>
      <c r="D1481" s="201" t="str">
        <f>'!!!KATILIMCI LİSTESİ!!!'!C1477</f>
        <v>10796392760</v>
      </c>
      <c r="E1481" s="199" t="str">
        <f>'!!!KATILIMCI LİSTESİ!!!'!D1477</f>
        <v>TR280001200133800001181058</v>
      </c>
      <c r="F1481" s="202">
        <f>'2-Bordro'!G1480</f>
        <v>16500</v>
      </c>
      <c r="G1481" s="203">
        <v>0</v>
      </c>
      <c r="H1481" s="204">
        <f t="shared" si="23"/>
        <v>16500</v>
      </c>
      <c r="I1481" s="199">
        <v>1476</v>
      </c>
    </row>
    <row r="1482" spans="2:9" ht="16.5" customHeight="1" x14ac:dyDescent="0.25">
      <c r="B1482" s="199">
        <v>1477</v>
      </c>
      <c r="C1482" s="200" t="str">
        <f>'!!!KATILIMCI LİSTESİ!!!'!B1478</f>
        <v>ZEYNEP IŞIK</v>
      </c>
      <c r="D1482" s="201" t="str">
        <f>'!!!KATILIMCI LİSTESİ!!!'!C1478</f>
        <v>18739201292</v>
      </c>
      <c r="E1482" s="199" t="str">
        <f>'!!!KATILIMCI LİSTESİ!!!'!D1478</f>
        <v>TR120001200133800001183480</v>
      </c>
      <c r="F1482" s="202">
        <f>'2-Bordro'!G1481</f>
        <v>16500</v>
      </c>
      <c r="G1482" s="203">
        <v>0</v>
      </c>
      <c r="H1482" s="204">
        <f t="shared" si="23"/>
        <v>16500</v>
      </c>
      <c r="I1482" s="199">
        <v>1477</v>
      </c>
    </row>
    <row r="1483" spans="2:9" ht="16.5" customHeight="1" x14ac:dyDescent="0.25">
      <c r="B1483" s="199">
        <v>1478</v>
      </c>
      <c r="C1483" s="200" t="str">
        <f>'!!!KATILIMCI LİSTESİ!!!'!B1479</f>
        <v>ZEYNEP KILINÇ</v>
      </c>
      <c r="D1483" s="201" t="str">
        <f>'!!!KATILIMCI LİSTESİ!!!'!C1479</f>
        <v>44971309748</v>
      </c>
      <c r="E1483" s="199" t="str">
        <f>'!!!KATILIMCI LİSTESİ!!!'!D1479</f>
        <v>TR420001200133800001182746</v>
      </c>
      <c r="F1483" s="202">
        <f>'2-Bordro'!G1482</f>
        <v>19250</v>
      </c>
      <c r="G1483" s="203">
        <v>0</v>
      </c>
      <c r="H1483" s="204">
        <f t="shared" si="23"/>
        <v>19250</v>
      </c>
      <c r="I1483" s="199">
        <v>1478</v>
      </c>
    </row>
    <row r="1484" spans="2:9" ht="16.5" customHeight="1" x14ac:dyDescent="0.25">
      <c r="B1484" s="199">
        <v>1479</v>
      </c>
      <c r="C1484" s="200" t="str">
        <f>'!!!KATILIMCI LİSTESİ!!!'!B1480</f>
        <v>ZEYNEP ÖZ</v>
      </c>
      <c r="D1484" s="201" t="str">
        <f>'!!!KATILIMCI LİSTESİ!!!'!C1480</f>
        <v>11633248806</v>
      </c>
      <c r="E1484" s="199" t="str">
        <f>'!!!KATILIMCI LİSTESİ!!!'!D1480</f>
        <v>TR520001200133800001193721</v>
      </c>
      <c r="F1484" s="202">
        <f>'2-Bordro'!G1483</f>
        <v>19250</v>
      </c>
      <c r="G1484" s="203">
        <v>0</v>
      </c>
      <c r="H1484" s="204">
        <f t="shared" si="23"/>
        <v>19250</v>
      </c>
      <c r="I1484" s="199">
        <v>1479</v>
      </c>
    </row>
    <row r="1485" spans="2:9" ht="16.5" customHeight="1" x14ac:dyDescent="0.25">
      <c r="B1485" s="199">
        <v>1480</v>
      </c>
      <c r="C1485" s="200" t="str">
        <f>'!!!KATILIMCI LİSTESİ!!!'!B1481</f>
        <v>ZEYNEP ÖZKALAY</v>
      </c>
      <c r="D1485" s="201" t="str">
        <f>'!!!KATILIMCI LİSTESİ!!!'!C1481</f>
        <v>41290267506</v>
      </c>
      <c r="E1485" s="199" t="str">
        <f>'!!!KATILIMCI LİSTESİ!!!'!D1481</f>
        <v>TR510001200133800001154551</v>
      </c>
      <c r="F1485" s="202">
        <f>'2-Bordro'!G1484</f>
        <v>19250</v>
      </c>
      <c r="G1485" s="203">
        <v>0</v>
      </c>
      <c r="H1485" s="204">
        <f t="shared" si="23"/>
        <v>19250</v>
      </c>
      <c r="I1485" s="199">
        <v>1480</v>
      </c>
    </row>
    <row r="1486" spans="2:9" ht="16.5" customHeight="1" x14ac:dyDescent="0.25">
      <c r="B1486" s="199">
        <v>1481</v>
      </c>
      <c r="C1486" s="200" t="str">
        <f>'!!!KATILIMCI LİSTESİ!!!'!B1482</f>
        <v>ZEYNEP RENDE</v>
      </c>
      <c r="D1486" s="201" t="str">
        <f>'!!!KATILIMCI LİSTESİ!!!'!C1482</f>
        <v>54463403762</v>
      </c>
      <c r="E1486" s="199" t="str">
        <f>'!!!KATILIMCI LİSTESİ!!!'!D1482</f>
        <v>TR630001200133800001171213</v>
      </c>
      <c r="F1486" s="202">
        <f>'2-Bordro'!G1485</f>
        <v>11000</v>
      </c>
      <c r="G1486" s="203">
        <v>0</v>
      </c>
      <c r="H1486" s="204">
        <f t="shared" si="23"/>
        <v>11000</v>
      </c>
      <c r="I1486" s="199">
        <v>1481</v>
      </c>
    </row>
    <row r="1487" spans="2:9" ht="16.5" customHeight="1" x14ac:dyDescent="0.25">
      <c r="B1487" s="199">
        <v>1482</v>
      </c>
      <c r="C1487" s="200" t="str">
        <f>'!!!KATILIMCI LİSTESİ!!!'!B1483</f>
        <v>ZEYNEP TAŞ</v>
      </c>
      <c r="D1487" s="201" t="str">
        <f>'!!!KATILIMCI LİSTESİ!!!'!C1483</f>
        <v>10096316848</v>
      </c>
      <c r="E1487" s="199" t="str">
        <f>'!!!KATILIMCI LİSTESİ!!!'!D1483</f>
        <v>TR050001200133800001209505</v>
      </c>
      <c r="F1487" s="202">
        <f>'2-Bordro'!G1486</f>
        <v>19250</v>
      </c>
      <c r="G1487" s="203">
        <v>0</v>
      </c>
      <c r="H1487" s="204">
        <f t="shared" si="23"/>
        <v>19250</v>
      </c>
      <c r="I1487" s="199">
        <v>1482</v>
      </c>
    </row>
    <row r="1488" spans="2:9" ht="16.5" customHeight="1" x14ac:dyDescent="0.25">
      <c r="B1488" s="199">
        <v>1483</v>
      </c>
      <c r="C1488" s="200" t="str">
        <f>'!!!KATILIMCI LİSTESİ!!!'!B1484</f>
        <v>ZEYNEP UŞAKLİ</v>
      </c>
      <c r="D1488" s="201" t="str">
        <f>'!!!KATILIMCI LİSTESİ!!!'!C1484</f>
        <v>14627936840</v>
      </c>
      <c r="E1488" s="199" t="str">
        <f>'!!!KATILIMCI LİSTESİ!!!'!D1484</f>
        <v>TR530001200133800001180220</v>
      </c>
      <c r="F1488" s="202">
        <f>'2-Bordro'!G1487</f>
        <v>16500</v>
      </c>
      <c r="G1488" s="203">
        <v>0</v>
      </c>
      <c r="H1488" s="204">
        <f t="shared" si="23"/>
        <v>16500</v>
      </c>
      <c r="I1488" s="199">
        <v>1483</v>
      </c>
    </row>
    <row r="1489" spans="2:9" ht="16.5" customHeight="1" x14ac:dyDescent="0.25">
      <c r="B1489" s="199">
        <v>1484</v>
      </c>
      <c r="C1489" s="200" t="str">
        <f>'!!!KATILIMCI LİSTESİ!!!'!B1485</f>
        <v>ZEYNEP YETKİN</v>
      </c>
      <c r="D1489" s="201" t="str">
        <f>'!!!KATILIMCI LİSTESİ!!!'!C1485</f>
        <v>12114018086</v>
      </c>
      <c r="E1489" s="199" t="str">
        <f>'!!!KATILIMCI LİSTESİ!!!'!D1485</f>
        <v>TR690001200133800001194288</v>
      </c>
      <c r="F1489" s="202">
        <f>'2-Bordro'!G1488</f>
        <v>19250</v>
      </c>
      <c r="G1489" s="203">
        <v>0</v>
      </c>
      <c r="H1489" s="204">
        <f t="shared" si="23"/>
        <v>19250</v>
      </c>
      <c r="I1489" s="199">
        <v>1484</v>
      </c>
    </row>
    <row r="1490" spans="2:9" ht="16.5" customHeight="1" x14ac:dyDescent="0.25">
      <c r="B1490" s="199">
        <v>1485</v>
      </c>
      <c r="C1490" s="200" t="str">
        <f>'!!!KATILIMCI LİSTESİ!!!'!B1486</f>
        <v>ZEYNEP YILDIRIM</v>
      </c>
      <c r="D1490" s="201" t="str">
        <f>'!!!KATILIMCI LİSTESİ!!!'!C1486</f>
        <v>11930242934</v>
      </c>
      <c r="E1490" s="199" t="str">
        <f>'!!!KATILIMCI LİSTESİ!!!'!D1486</f>
        <v>TR360001200133800001194106</v>
      </c>
      <c r="F1490" s="202">
        <f>'2-Bordro'!G1489</f>
        <v>19250</v>
      </c>
      <c r="G1490" s="203">
        <v>0</v>
      </c>
      <c r="H1490" s="204">
        <f t="shared" si="23"/>
        <v>19250</v>
      </c>
      <c r="I1490" s="199">
        <v>1485</v>
      </c>
    </row>
    <row r="1491" spans="2:9" ht="16.5" customHeight="1" x14ac:dyDescent="0.25">
      <c r="B1491" s="199">
        <v>1486</v>
      </c>
      <c r="C1491" s="200" t="str">
        <f>'!!!KATILIMCI LİSTESİ!!!'!B1487</f>
        <v>ZEYNEP YÜCE</v>
      </c>
      <c r="D1491" s="201" t="str">
        <f>'!!!KATILIMCI LİSTESİ!!!'!C1487</f>
        <v>41257337136</v>
      </c>
      <c r="E1491" s="199" t="str">
        <f>'!!!KATILIMCI LİSTESİ!!!'!D1487</f>
        <v>TR930001200133800001179985</v>
      </c>
      <c r="F1491" s="202">
        <f>'2-Bordro'!G1490</f>
        <v>16500</v>
      </c>
      <c r="G1491" s="203">
        <v>0</v>
      </c>
      <c r="H1491" s="204">
        <f t="shared" si="23"/>
        <v>16500</v>
      </c>
      <c r="I1491" s="199">
        <v>1486</v>
      </c>
    </row>
    <row r="1492" spans="2:9" ht="16.5" customHeight="1" x14ac:dyDescent="0.25">
      <c r="B1492" s="199">
        <v>1487</v>
      </c>
      <c r="C1492" s="200" t="str">
        <f>'!!!KATILIMCI LİSTESİ!!!'!B1488</f>
        <v>ZEYNEP BENNU ÖZÇAKMAK</v>
      </c>
      <c r="D1492" s="201" t="str">
        <f>'!!!KATILIMCI LİSTESİ!!!'!C1488</f>
        <v>11478144516</v>
      </c>
      <c r="E1492" s="199" t="str">
        <f>'!!!KATILIMCI LİSTESİ!!!'!D1488</f>
        <v>TR060001200133800001193482</v>
      </c>
      <c r="F1492" s="202">
        <f>'2-Bordro'!G1491</f>
        <v>19250</v>
      </c>
      <c r="G1492" s="203">
        <v>0</v>
      </c>
      <c r="H1492" s="204">
        <f t="shared" si="23"/>
        <v>19250</v>
      </c>
      <c r="I1492" s="199">
        <v>1487</v>
      </c>
    </row>
    <row r="1493" spans="2:9" ht="16.5" customHeight="1" x14ac:dyDescent="0.25">
      <c r="B1493" s="199">
        <v>1488</v>
      </c>
      <c r="C1493" s="200" t="str">
        <f>'!!!KATILIMCI LİSTESİ!!!'!B1489</f>
        <v>ZEYNEP BEYZA SEVER</v>
      </c>
      <c r="D1493" s="201" t="str">
        <f>'!!!KATILIMCI LİSTESİ!!!'!C1489</f>
        <v>10483503486</v>
      </c>
      <c r="E1493" s="199" t="str">
        <f>'!!!KATILIMCI LİSTESİ!!!'!D1489</f>
        <v>TR630001200133800001205745</v>
      </c>
      <c r="F1493" s="202">
        <f>'2-Bordro'!G1492</f>
        <v>4125</v>
      </c>
      <c r="G1493" s="203">
        <v>0</v>
      </c>
      <c r="H1493" s="204">
        <f t="shared" si="23"/>
        <v>4125</v>
      </c>
      <c r="I1493" s="199">
        <v>1488</v>
      </c>
    </row>
    <row r="1494" spans="2:9" ht="16.5" customHeight="1" x14ac:dyDescent="0.25">
      <c r="B1494" s="199">
        <v>1489</v>
      </c>
      <c r="C1494" s="200" t="str">
        <f>'!!!KATILIMCI LİSTESİ!!!'!B1490</f>
        <v>ZEYNEP NİSA NUR CANLI</v>
      </c>
      <c r="D1494" s="201" t="str">
        <f>'!!!KATILIMCI LİSTESİ!!!'!C1490</f>
        <v>11865133918</v>
      </c>
      <c r="E1494" s="199" t="str">
        <f>'!!!KATILIMCI LİSTESİ!!!'!D1490</f>
        <v>TR020001200133800001194039</v>
      </c>
      <c r="F1494" s="202">
        <f>'2-Bordro'!G1493</f>
        <v>17875</v>
      </c>
      <c r="G1494" s="203">
        <v>0</v>
      </c>
      <c r="H1494" s="204">
        <f t="shared" si="23"/>
        <v>17875</v>
      </c>
      <c r="I1494" s="199">
        <v>1489</v>
      </c>
    </row>
    <row r="1495" spans="2:9" ht="16.5" customHeight="1" x14ac:dyDescent="0.25">
      <c r="B1495" s="199">
        <v>1490</v>
      </c>
      <c r="C1495" s="200" t="str">
        <f>'!!!KATILIMCI LİSTESİ!!!'!B1491</f>
        <v>ZEYNEP RÜMEYSA İZOL</v>
      </c>
      <c r="D1495" s="201" t="str">
        <f>'!!!KATILIMCI LİSTESİ!!!'!C1491</f>
        <v>35075256632</v>
      </c>
      <c r="E1495" s="199" t="str">
        <f>'!!!KATILIMCI LİSTESİ!!!'!D1491</f>
        <v>TR070001200133800001143994</v>
      </c>
      <c r="F1495" s="202">
        <f>'2-Bordro'!G1494</f>
        <v>19250</v>
      </c>
      <c r="G1495" s="203">
        <v>0</v>
      </c>
      <c r="H1495" s="204">
        <f t="shared" si="23"/>
        <v>19250</v>
      </c>
      <c r="I1495" s="199">
        <v>1490</v>
      </c>
    </row>
    <row r="1496" spans="2:9" ht="16.5" customHeight="1" x14ac:dyDescent="0.25">
      <c r="B1496" s="199">
        <v>1491</v>
      </c>
      <c r="C1496" s="200" t="str">
        <f>'!!!KATILIMCI LİSTESİ!!!'!B1492</f>
        <v>ZEYNEP ŞEVVAL DİNÇER</v>
      </c>
      <c r="D1496" s="201" t="str">
        <f>'!!!KATILIMCI LİSTESİ!!!'!C1492</f>
        <v>11399523070</v>
      </c>
      <c r="E1496" s="199" t="str">
        <f>'!!!KATILIMCI LİSTESİ!!!'!D1492</f>
        <v>TR020001200133800001180944</v>
      </c>
      <c r="F1496" s="202">
        <f>'2-Bordro'!G1495</f>
        <v>0</v>
      </c>
      <c r="G1496" s="203">
        <v>0</v>
      </c>
      <c r="H1496" s="204">
        <f t="shared" si="23"/>
        <v>0</v>
      </c>
      <c r="I1496" s="199">
        <v>1491</v>
      </c>
    </row>
    <row r="1497" spans="2:9" ht="16.5" customHeight="1" x14ac:dyDescent="0.25">
      <c r="B1497" s="199">
        <v>1492</v>
      </c>
      <c r="C1497" s="200" t="str">
        <f>'!!!KATILIMCI LİSTESİ!!!'!B1493</f>
        <v>ZEYNEP TUĞÇE SONSAYAR</v>
      </c>
      <c r="D1497" s="201" t="str">
        <f>'!!!KATILIMCI LİSTESİ!!!'!C1493</f>
        <v>15682322166</v>
      </c>
      <c r="E1497" s="199" t="str">
        <f>'!!!KATILIMCI LİSTESİ!!!'!D1493</f>
        <v>TR670001200133800001133893</v>
      </c>
      <c r="F1497" s="202">
        <f>'2-Bordro'!G1496</f>
        <v>15125</v>
      </c>
      <c r="G1497" s="203">
        <v>0</v>
      </c>
      <c r="H1497" s="204">
        <f t="shared" si="23"/>
        <v>15125</v>
      </c>
      <c r="I1497" s="199">
        <v>1492</v>
      </c>
    </row>
    <row r="1498" spans="2:9" ht="16.5" customHeight="1" x14ac:dyDescent="0.25">
      <c r="B1498" s="199">
        <v>1493</v>
      </c>
      <c r="C1498" s="200" t="str">
        <f>'!!!KATILIMCI LİSTESİ!!!'!B1494</f>
        <v>ZEYNEP TUĞÇE UĞURLU</v>
      </c>
      <c r="D1498" s="201" t="str">
        <f>'!!!KATILIMCI LİSTESİ!!!'!C1494</f>
        <v>10424531752</v>
      </c>
      <c r="E1498" s="199" t="str">
        <f>'!!!KATILIMCI LİSTESİ!!!'!D1494</f>
        <v>TR050001200968900001053096</v>
      </c>
      <c r="F1498" s="202">
        <f>'2-Bordro'!G1497</f>
        <v>12375</v>
      </c>
      <c r="G1498" s="203">
        <v>0</v>
      </c>
      <c r="H1498" s="204">
        <f t="shared" si="23"/>
        <v>12375</v>
      </c>
      <c r="I1498" s="199">
        <v>1493</v>
      </c>
    </row>
    <row r="1499" spans="2:9" ht="16.5" customHeight="1" x14ac:dyDescent="0.25">
      <c r="B1499" s="199">
        <v>1494</v>
      </c>
      <c r="C1499" s="200" t="str">
        <f>'!!!KATILIMCI LİSTESİ!!!'!B1495</f>
        <v>ZİLAN İNAL</v>
      </c>
      <c r="D1499" s="201" t="str">
        <f>'!!!KATILIMCI LİSTESİ!!!'!C1495</f>
        <v>10608146130</v>
      </c>
      <c r="E1499" s="199" t="str">
        <f>'!!!KATILIMCI LİSTESİ!!!'!D1495</f>
        <v>TR200001200133800001191775</v>
      </c>
      <c r="F1499" s="202">
        <f>'2-Bordro'!G1498</f>
        <v>19250</v>
      </c>
      <c r="G1499" s="203">
        <v>0</v>
      </c>
      <c r="H1499" s="204">
        <f t="shared" si="23"/>
        <v>19250</v>
      </c>
      <c r="I1499" s="199">
        <v>1494</v>
      </c>
    </row>
    <row r="1500" spans="2:9" ht="16.5" customHeight="1" x14ac:dyDescent="0.25">
      <c r="B1500" s="199">
        <v>1495</v>
      </c>
      <c r="C1500" s="200" t="str">
        <f>'!!!KATILIMCI LİSTESİ!!!'!B1496</f>
        <v>ZİLAN ÜRGEN</v>
      </c>
      <c r="D1500" s="201" t="str">
        <f>'!!!KATILIMCI LİSTESİ!!!'!C1496</f>
        <v>12288090550</v>
      </c>
      <c r="E1500" s="199" t="str">
        <f>'!!!KATILIMCI LİSTESİ!!!'!D1496</f>
        <v>TR400001009010530231805001</v>
      </c>
      <c r="F1500" s="202">
        <f>'2-Bordro'!G1499</f>
        <v>19250</v>
      </c>
      <c r="G1500" s="203">
        <v>0</v>
      </c>
      <c r="H1500" s="204">
        <f t="shared" si="23"/>
        <v>19250</v>
      </c>
      <c r="I1500" s="199">
        <v>1495</v>
      </c>
    </row>
    <row r="1501" spans="2:9" ht="16.5" customHeight="1" x14ac:dyDescent="0.25">
      <c r="B1501" s="199">
        <v>1496</v>
      </c>
      <c r="C1501" s="200" t="str">
        <f>'!!!KATILIMCI LİSTESİ!!!'!B1497</f>
        <v>ZİYA ÇELİK</v>
      </c>
      <c r="D1501" s="201" t="str">
        <f>'!!!KATILIMCI LİSTESİ!!!'!C1497</f>
        <v>10565288140</v>
      </c>
      <c r="E1501" s="199" t="str">
        <f>'!!!KATILIMCI LİSTESİ!!!'!D1497</f>
        <v>TR840001200133800001191690</v>
      </c>
      <c r="F1501" s="202">
        <f>'2-Bordro'!G1500</f>
        <v>19250</v>
      </c>
      <c r="G1501" s="203">
        <v>0</v>
      </c>
      <c r="H1501" s="204">
        <f t="shared" si="23"/>
        <v>19250</v>
      </c>
      <c r="I1501" s="199">
        <v>1496</v>
      </c>
    </row>
    <row r="1502" spans="2:9" ht="16.5" customHeight="1" x14ac:dyDescent="0.25">
      <c r="B1502" s="199">
        <v>1497</v>
      </c>
      <c r="C1502" s="200" t="str">
        <f>'!!!KATILIMCI LİSTESİ!!!'!B1498</f>
        <v>ZÜMRETE USTA</v>
      </c>
      <c r="D1502" s="201" t="str">
        <f>'!!!KATILIMCI LİSTESİ!!!'!C1498</f>
        <v>24620673864</v>
      </c>
      <c r="E1502" s="199" t="str">
        <f>'!!!KATILIMCI LİSTESİ!!!'!D1498</f>
        <v>TR610001200133800001178064</v>
      </c>
      <c r="F1502" s="202">
        <f>'2-Bordro'!G1501</f>
        <v>8250</v>
      </c>
      <c r="G1502" s="203">
        <v>0</v>
      </c>
      <c r="H1502" s="204">
        <f t="shared" si="23"/>
        <v>8250</v>
      </c>
      <c r="I1502" s="199">
        <v>1497</v>
      </c>
    </row>
    <row r="1503" spans="2:9" ht="16.5" customHeight="1" x14ac:dyDescent="0.25">
      <c r="B1503" s="199">
        <v>1498</v>
      </c>
      <c r="C1503" s="200" t="str">
        <f>'!!!KATILIMCI LİSTESİ!!!'!B1499</f>
        <v>ZÜMRÜT CEYLAN</v>
      </c>
      <c r="D1503" s="201" t="str">
        <f>'!!!KATILIMCI LİSTESİ!!!'!C1499</f>
        <v>11060346304</v>
      </c>
      <c r="E1503" s="199" t="str">
        <f>'!!!KATILIMCI LİSTESİ!!!'!D1499</f>
        <v>TR210001009010539326905001</v>
      </c>
      <c r="F1503" s="202">
        <f>'2-Bordro'!G1502</f>
        <v>8250</v>
      </c>
      <c r="G1503" s="203">
        <v>0</v>
      </c>
      <c r="H1503" s="204">
        <f t="shared" si="23"/>
        <v>8250</v>
      </c>
      <c r="I1503" s="199">
        <v>1498</v>
      </c>
    </row>
    <row r="1504" spans="2:9" ht="16.5" customHeight="1" x14ac:dyDescent="0.25">
      <c r="B1504" s="199">
        <v>1499</v>
      </c>
      <c r="C1504" s="200">
        <f>'!!!KATILIMCI LİSTESİ!!!'!B1500</f>
        <v>0</v>
      </c>
      <c r="D1504" s="201">
        <f>'!!!KATILIMCI LİSTESİ!!!'!C1500</f>
        <v>0</v>
      </c>
      <c r="E1504" s="199">
        <f>'!!!KATILIMCI LİSTESİ!!!'!D1500</f>
        <v>0</v>
      </c>
      <c r="F1504" s="202">
        <f>'2-Bordro'!G1503</f>
        <v>0</v>
      </c>
      <c r="G1504" s="203">
        <v>0</v>
      </c>
      <c r="H1504" s="204">
        <f t="shared" si="23"/>
        <v>0</v>
      </c>
      <c r="I1504" s="199">
        <v>1499</v>
      </c>
    </row>
    <row r="1505" spans="2:9" ht="16.5" customHeight="1" x14ac:dyDescent="0.25">
      <c r="B1505" s="199">
        <v>1500</v>
      </c>
      <c r="C1505" s="200">
        <f>'!!!KATILIMCI LİSTESİ!!!'!B1501</f>
        <v>0</v>
      </c>
      <c r="D1505" s="201">
        <f>'!!!KATILIMCI LİSTESİ!!!'!C1501</f>
        <v>0</v>
      </c>
      <c r="E1505" s="199">
        <f>'!!!KATILIMCI LİSTESİ!!!'!D1501</f>
        <v>0</v>
      </c>
      <c r="F1505" s="202">
        <f>'2-Bordro'!G1504</f>
        <v>0</v>
      </c>
      <c r="G1505" s="203">
        <v>0</v>
      </c>
      <c r="H1505" s="204">
        <f t="shared" si="23"/>
        <v>0</v>
      </c>
      <c r="I1505" s="199">
        <v>1500</v>
      </c>
    </row>
    <row r="1506" spans="2:9" ht="16.5" customHeight="1" x14ac:dyDescent="0.25">
      <c r="B1506" s="199">
        <v>1501</v>
      </c>
      <c r="C1506" s="200">
        <f>'!!!KATILIMCI LİSTESİ!!!'!B1502</f>
        <v>0</v>
      </c>
      <c r="D1506" s="201">
        <f>'!!!KATILIMCI LİSTESİ!!!'!C1502</f>
        <v>0</v>
      </c>
      <c r="E1506" s="199">
        <f>'!!!KATILIMCI LİSTESİ!!!'!D1502</f>
        <v>0</v>
      </c>
      <c r="F1506" s="202">
        <f>'2-Bordro'!G1505</f>
        <v>0</v>
      </c>
      <c r="G1506" s="203">
        <v>0</v>
      </c>
      <c r="H1506" s="204">
        <f t="shared" si="23"/>
        <v>0</v>
      </c>
      <c r="I1506" s="199">
        <v>1501</v>
      </c>
    </row>
    <row r="1507" spans="2:9" ht="16.5" customHeight="1" x14ac:dyDescent="0.25">
      <c r="B1507" s="199">
        <v>1502</v>
      </c>
      <c r="C1507" s="200">
        <f>'!!!KATILIMCI LİSTESİ!!!'!B1503</f>
        <v>0</v>
      </c>
      <c r="D1507" s="201">
        <f>'!!!KATILIMCI LİSTESİ!!!'!C1503</f>
        <v>0</v>
      </c>
      <c r="E1507" s="199">
        <f>'!!!KATILIMCI LİSTESİ!!!'!D1503</f>
        <v>0</v>
      </c>
      <c r="F1507" s="202">
        <f>'2-Bordro'!G1506</f>
        <v>0</v>
      </c>
      <c r="G1507" s="203">
        <v>0</v>
      </c>
      <c r="H1507" s="204">
        <f t="shared" si="23"/>
        <v>0</v>
      </c>
      <c r="I1507" s="199">
        <v>1502</v>
      </c>
    </row>
    <row r="1508" spans="2:9" ht="16.5" customHeight="1" x14ac:dyDescent="0.25">
      <c r="B1508" s="199">
        <v>1503</v>
      </c>
      <c r="C1508" s="200">
        <f>'!!!KATILIMCI LİSTESİ!!!'!B1504</f>
        <v>0</v>
      </c>
      <c r="D1508" s="201">
        <f>'!!!KATILIMCI LİSTESİ!!!'!C1504</f>
        <v>0</v>
      </c>
      <c r="E1508" s="199">
        <f>'!!!KATILIMCI LİSTESİ!!!'!D1504</f>
        <v>0</v>
      </c>
      <c r="F1508" s="202">
        <f>'2-Bordro'!G1507</f>
        <v>0</v>
      </c>
      <c r="G1508" s="203">
        <v>0</v>
      </c>
      <c r="H1508" s="204">
        <f t="shared" si="23"/>
        <v>0</v>
      </c>
      <c r="I1508" s="199">
        <v>1503</v>
      </c>
    </row>
    <row r="1509" spans="2:9" ht="16.5" customHeight="1" x14ac:dyDescent="0.25">
      <c r="B1509" s="199">
        <v>1504</v>
      </c>
      <c r="C1509" s="200">
        <f>'!!!KATILIMCI LİSTESİ!!!'!B1505</f>
        <v>0</v>
      </c>
      <c r="D1509" s="201">
        <f>'!!!KATILIMCI LİSTESİ!!!'!C1505</f>
        <v>0</v>
      </c>
      <c r="E1509" s="199">
        <f>'!!!KATILIMCI LİSTESİ!!!'!D1505</f>
        <v>0</v>
      </c>
      <c r="F1509" s="202">
        <f>'2-Bordro'!G1508</f>
        <v>0</v>
      </c>
      <c r="G1509" s="203">
        <v>0</v>
      </c>
      <c r="H1509" s="204">
        <f t="shared" si="23"/>
        <v>0</v>
      </c>
      <c r="I1509" s="199">
        <v>1504</v>
      </c>
    </row>
    <row r="1510" spans="2:9" ht="16.5" customHeight="1" x14ac:dyDescent="0.25">
      <c r="B1510" s="199">
        <v>1505</v>
      </c>
      <c r="C1510" s="200">
        <f>'!!!KATILIMCI LİSTESİ!!!'!B1506</f>
        <v>0</v>
      </c>
      <c r="D1510" s="201">
        <f>'!!!KATILIMCI LİSTESİ!!!'!C1506</f>
        <v>0</v>
      </c>
      <c r="E1510" s="199">
        <f>'!!!KATILIMCI LİSTESİ!!!'!D1506</f>
        <v>0</v>
      </c>
      <c r="F1510" s="202">
        <f>'2-Bordro'!G1509</f>
        <v>0</v>
      </c>
      <c r="G1510" s="203">
        <v>0</v>
      </c>
      <c r="H1510" s="204">
        <f t="shared" si="23"/>
        <v>0</v>
      </c>
      <c r="I1510" s="199">
        <v>1505</v>
      </c>
    </row>
    <row r="1511" spans="2:9" ht="16.5" customHeight="1" x14ac:dyDescent="0.25">
      <c r="B1511" s="199">
        <v>1506</v>
      </c>
      <c r="C1511" s="200">
        <f>'!!!KATILIMCI LİSTESİ!!!'!B1507</f>
        <v>0</v>
      </c>
      <c r="D1511" s="201">
        <f>'!!!KATILIMCI LİSTESİ!!!'!C1507</f>
        <v>0</v>
      </c>
      <c r="E1511" s="199">
        <f>'!!!KATILIMCI LİSTESİ!!!'!D1507</f>
        <v>0</v>
      </c>
      <c r="F1511" s="202">
        <f>'2-Bordro'!G1510</f>
        <v>0</v>
      </c>
      <c r="G1511" s="203">
        <v>0</v>
      </c>
      <c r="H1511" s="204">
        <f t="shared" si="23"/>
        <v>0</v>
      </c>
      <c r="I1511" s="199">
        <v>1506</v>
      </c>
    </row>
    <row r="1512" spans="2:9" ht="16.5" customHeight="1" x14ac:dyDescent="0.25">
      <c r="B1512" s="199">
        <v>1507</v>
      </c>
      <c r="C1512" s="200">
        <f>'!!!KATILIMCI LİSTESİ!!!'!B1508</f>
        <v>0</v>
      </c>
      <c r="D1512" s="201">
        <f>'!!!KATILIMCI LİSTESİ!!!'!C1508</f>
        <v>0</v>
      </c>
      <c r="E1512" s="199">
        <f>'!!!KATILIMCI LİSTESİ!!!'!D1508</f>
        <v>0</v>
      </c>
      <c r="F1512" s="202">
        <f>'2-Bordro'!G1511</f>
        <v>0</v>
      </c>
      <c r="G1512" s="203">
        <v>0</v>
      </c>
      <c r="H1512" s="204">
        <f t="shared" si="23"/>
        <v>0</v>
      </c>
      <c r="I1512" s="199">
        <v>1507</v>
      </c>
    </row>
    <row r="1513" spans="2:9" ht="16.5" customHeight="1" x14ac:dyDescent="0.25">
      <c r="B1513" s="199">
        <v>1508</v>
      </c>
      <c r="C1513" s="200">
        <f>'!!!KATILIMCI LİSTESİ!!!'!B1509</f>
        <v>0</v>
      </c>
      <c r="D1513" s="201">
        <f>'!!!KATILIMCI LİSTESİ!!!'!C1509</f>
        <v>0</v>
      </c>
      <c r="E1513" s="199">
        <f>'!!!KATILIMCI LİSTESİ!!!'!D1509</f>
        <v>0</v>
      </c>
      <c r="F1513" s="202">
        <f>'2-Bordro'!G1512</f>
        <v>0</v>
      </c>
      <c r="G1513" s="203">
        <v>0</v>
      </c>
      <c r="H1513" s="204">
        <f t="shared" si="23"/>
        <v>0</v>
      </c>
      <c r="I1513" s="199">
        <v>1508</v>
      </c>
    </row>
    <row r="1514" spans="2:9" ht="16.5" customHeight="1" x14ac:dyDescent="0.25">
      <c r="B1514" s="199">
        <v>1509</v>
      </c>
      <c r="C1514" s="200">
        <f>'!!!KATILIMCI LİSTESİ!!!'!B1510</f>
        <v>0</v>
      </c>
      <c r="D1514" s="201">
        <f>'!!!KATILIMCI LİSTESİ!!!'!C1510</f>
        <v>0</v>
      </c>
      <c r="E1514" s="199">
        <f>'!!!KATILIMCI LİSTESİ!!!'!D1510</f>
        <v>0</v>
      </c>
      <c r="F1514" s="202">
        <f>'2-Bordro'!G1513</f>
        <v>0</v>
      </c>
      <c r="G1514" s="203">
        <v>0</v>
      </c>
      <c r="H1514" s="204">
        <f t="shared" si="23"/>
        <v>0</v>
      </c>
      <c r="I1514" s="199">
        <v>1509</v>
      </c>
    </row>
    <row r="1515" spans="2:9" ht="16.5" customHeight="1" x14ac:dyDescent="0.25">
      <c r="B1515" s="199">
        <v>1510</v>
      </c>
      <c r="C1515" s="200">
        <f>'!!!KATILIMCI LİSTESİ!!!'!B1511</f>
        <v>0</v>
      </c>
      <c r="D1515" s="201">
        <f>'!!!KATILIMCI LİSTESİ!!!'!C1511</f>
        <v>0</v>
      </c>
      <c r="E1515" s="199">
        <f>'!!!KATILIMCI LİSTESİ!!!'!D1511</f>
        <v>0</v>
      </c>
      <c r="F1515" s="202">
        <f>'2-Bordro'!G1514</f>
        <v>0</v>
      </c>
      <c r="G1515" s="203">
        <v>0</v>
      </c>
      <c r="H1515" s="204">
        <f t="shared" si="23"/>
        <v>0</v>
      </c>
      <c r="I1515" s="199">
        <v>1510</v>
      </c>
    </row>
    <row r="1516" spans="2:9" ht="16.5" customHeight="1" x14ac:dyDescent="0.25">
      <c r="B1516" s="199">
        <v>1511</v>
      </c>
      <c r="C1516" s="200">
        <f>'!!!KATILIMCI LİSTESİ!!!'!B1512</f>
        <v>0</v>
      </c>
      <c r="D1516" s="201">
        <f>'!!!KATILIMCI LİSTESİ!!!'!C1512</f>
        <v>0</v>
      </c>
      <c r="E1516" s="199">
        <f>'!!!KATILIMCI LİSTESİ!!!'!D1512</f>
        <v>0</v>
      </c>
      <c r="F1516" s="202">
        <f>'2-Bordro'!G1515</f>
        <v>0</v>
      </c>
      <c r="G1516" s="203">
        <v>0</v>
      </c>
      <c r="H1516" s="204">
        <f t="shared" si="23"/>
        <v>0</v>
      </c>
      <c r="I1516" s="199">
        <v>1511</v>
      </c>
    </row>
    <row r="1517" spans="2:9" ht="16.5" customHeight="1" x14ac:dyDescent="0.25">
      <c r="B1517" s="199">
        <v>1512</v>
      </c>
      <c r="C1517" s="200">
        <f>'!!!KATILIMCI LİSTESİ!!!'!B1513</f>
        <v>0</v>
      </c>
      <c r="D1517" s="201">
        <f>'!!!KATILIMCI LİSTESİ!!!'!C1513</f>
        <v>0</v>
      </c>
      <c r="E1517" s="199">
        <f>'!!!KATILIMCI LİSTESİ!!!'!D1513</f>
        <v>0</v>
      </c>
      <c r="F1517" s="202">
        <f>'2-Bordro'!G1516</f>
        <v>0</v>
      </c>
      <c r="G1517" s="203">
        <v>0</v>
      </c>
      <c r="H1517" s="204">
        <f t="shared" si="23"/>
        <v>0</v>
      </c>
      <c r="I1517" s="199">
        <v>1512</v>
      </c>
    </row>
    <row r="1518" spans="2:9" ht="16.5" customHeight="1" x14ac:dyDescent="0.25">
      <c r="B1518" s="199">
        <v>1513</v>
      </c>
      <c r="C1518" s="200">
        <f>'!!!KATILIMCI LİSTESİ!!!'!B1514</f>
        <v>0</v>
      </c>
      <c r="D1518" s="201">
        <f>'!!!KATILIMCI LİSTESİ!!!'!C1514</f>
        <v>0</v>
      </c>
      <c r="E1518" s="199">
        <f>'!!!KATILIMCI LİSTESİ!!!'!D1514</f>
        <v>0</v>
      </c>
      <c r="F1518" s="202">
        <f>'2-Bordro'!G1517</f>
        <v>0</v>
      </c>
      <c r="G1518" s="203">
        <v>0</v>
      </c>
      <c r="H1518" s="204">
        <f t="shared" si="23"/>
        <v>0</v>
      </c>
      <c r="I1518" s="199">
        <v>1513</v>
      </c>
    </row>
    <row r="1519" spans="2:9" ht="16.5" customHeight="1" x14ac:dyDescent="0.25">
      <c r="B1519" s="199">
        <v>1514</v>
      </c>
      <c r="C1519" s="200">
        <f>'!!!KATILIMCI LİSTESİ!!!'!B1515</f>
        <v>0</v>
      </c>
      <c r="D1519" s="201">
        <f>'!!!KATILIMCI LİSTESİ!!!'!C1515</f>
        <v>0</v>
      </c>
      <c r="E1519" s="199">
        <f>'!!!KATILIMCI LİSTESİ!!!'!D1515</f>
        <v>0</v>
      </c>
      <c r="F1519" s="202">
        <f>'2-Bordro'!G1518</f>
        <v>0</v>
      </c>
      <c r="G1519" s="203">
        <v>0</v>
      </c>
      <c r="H1519" s="204">
        <f t="shared" si="23"/>
        <v>0</v>
      </c>
      <c r="I1519" s="199">
        <v>1514</v>
      </c>
    </row>
    <row r="1520" spans="2:9" ht="16.5" customHeight="1" x14ac:dyDescent="0.25">
      <c r="B1520" s="199">
        <v>1515</v>
      </c>
      <c r="C1520" s="200">
        <f>'!!!KATILIMCI LİSTESİ!!!'!B1516</f>
        <v>0</v>
      </c>
      <c r="D1520" s="201">
        <f>'!!!KATILIMCI LİSTESİ!!!'!C1516</f>
        <v>0</v>
      </c>
      <c r="E1520" s="199">
        <f>'!!!KATILIMCI LİSTESİ!!!'!D1516</f>
        <v>0</v>
      </c>
      <c r="F1520" s="202">
        <f>'2-Bordro'!G1519</f>
        <v>0</v>
      </c>
      <c r="G1520" s="203">
        <v>0</v>
      </c>
      <c r="H1520" s="204">
        <f t="shared" si="23"/>
        <v>0</v>
      </c>
      <c r="I1520" s="199">
        <v>1515</v>
      </c>
    </row>
    <row r="1521" spans="2:9" ht="16.5" customHeight="1" x14ac:dyDescent="0.25">
      <c r="B1521" s="199">
        <v>1516</v>
      </c>
      <c r="C1521" s="200">
        <f>'!!!KATILIMCI LİSTESİ!!!'!B1517</f>
        <v>0</v>
      </c>
      <c r="D1521" s="201">
        <f>'!!!KATILIMCI LİSTESİ!!!'!C1517</f>
        <v>0</v>
      </c>
      <c r="E1521" s="199">
        <f>'!!!KATILIMCI LİSTESİ!!!'!D1517</f>
        <v>0</v>
      </c>
      <c r="F1521" s="202">
        <f>'2-Bordro'!G1520</f>
        <v>0</v>
      </c>
      <c r="G1521" s="203">
        <v>0</v>
      </c>
      <c r="H1521" s="204">
        <f t="shared" si="23"/>
        <v>0</v>
      </c>
      <c r="I1521" s="199">
        <v>1516</v>
      </c>
    </row>
    <row r="1522" spans="2:9" ht="16.5" customHeight="1" x14ac:dyDescent="0.25">
      <c r="B1522" s="199">
        <v>1517</v>
      </c>
      <c r="C1522" s="200">
        <f>'!!!KATILIMCI LİSTESİ!!!'!B1518</f>
        <v>0</v>
      </c>
      <c r="D1522" s="201">
        <f>'!!!KATILIMCI LİSTESİ!!!'!C1518</f>
        <v>0</v>
      </c>
      <c r="E1522" s="199">
        <f>'!!!KATILIMCI LİSTESİ!!!'!D1518</f>
        <v>0</v>
      </c>
      <c r="F1522" s="202">
        <f>'2-Bordro'!G1521</f>
        <v>0</v>
      </c>
      <c r="G1522" s="203">
        <v>0</v>
      </c>
      <c r="H1522" s="204">
        <f t="shared" si="23"/>
        <v>0</v>
      </c>
      <c r="I1522" s="199">
        <v>1517</v>
      </c>
    </row>
    <row r="1523" spans="2:9" ht="16.5" customHeight="1" x14ac:dyDescent="0.25">
      <c r="B1523" s="199">
        <v>1518</v>
      </c>
      <c r="C1523" s="200">
        <f>'!!!KATILIMCI LİSTESİ!!!'!B1519</f>
        <v>0</v>
      </c>
      <c r="D1523" s="201">
        <f>'!!!KATILIMCI LİSTESİ!!!'!C1519</f>
        <v>0</v>
      </c>
      <c r="E1523" s="199">
        <f>'!!!KATILIMCI LİSTESİ!!!'!D1519</f>
        <v>0</v>
      </c>
      <c r="F1523" s="202">
        <f>'2-Bordro'!G1522</f>
        <v>0</v>
      </c>
      <c r="G1523" s="203">
        <v>0</v>
      </c>
      <c r="H1523" s="204">
        <f t="shared" si="23"/>
        <v>0</v>
      </c>
      <c r="I1523" s="199">
        <v>1518</v>
      </c>
    </row>
    <row r="1524" spans="2:9" ht="16.5" customHeight="1" x14ac:dyDescent="0.25">
      <c r="B1524" s="199">
        <v>1519</v>
      </c>
      <c r="C1524" s="200">
        <f>'!!!KATILIMCI LİSTESİ!!!'!B1520</f>
        <v>0</v>
      </c>
      <c r="D1524" s="201">
        <f>'!!!KATILIMCI LİSTESİ!!!'!C1520</f>
        <v>0</v>
      </c>
      <c r="E1524" s="199">
        <f>'!!!KATILIMCI LİSTESİ!!!'!D1520</f>
        <v>0</v>
      </c>
      <c r="F1524" s="202">
        <f>'2-Bordro'!G1523</f>
        <v>0</v>
      </c>
      <c r="G1524" s="203">
        <v>0</v>
      </c>
      <c r="H1524" s="204">
        <f t="shared" si="23"/>
        <v>0</v>
      </c>
      <c r="I1524" s="199">
        <v>1519</v>
      </c>
    </row>
    <row r="1525" spans="2:9" ht="16.5" customHeight="1" x14ac:dyDescent="0.25">
      <c r="B1525" s="199">
        <v>1520</v>
      </c>
      <c r="C1525" s="200">
        <f>'!!!KATILIMCI LİSTESİ!!!'!B1521</f>
        <v>0</v>
      </c>
      <c r="D1525" s="201">
        <f>'!!!KATILIMCI LİSTESİ!!!'!C1521</f>
        <v>0</v>
      </c>
      <c r="E1525" s="199">
        <f>'!!!KATILIMCI LİSTESİ!!!'!D1521</f>
        <v>0</v>
      </c>
      <c r="F1525" s="202">
        <f>'2-Bordro'!G1524</f>
        <v>0</v>
      </c>
      <c r="G1525" s="203">
        <v>0</v>
      </c>
      <c r="H1525" s="204">
        <f t="shared" si="23"/>
        <v>0</v>
      </c>
      <c r="I1525" s="199">
        <v>1520</v>
      </c>
    </row>
    <row r="1526" spans="2:9" ht="16.5" customHeight="1" x14ac:dyDescent="0.25">
      <c r="B1526" s="199">
        <v>1521</v>
      </c>
      <c r="C1526" s="200">
        <f>'!!!KATILIMCI LİSTESİ!!!'!B1522</f>
        <v>0</v>
      </c>
      <c r="D1526" s="201">
        <f>'!!!KATILIMCI LİSTESİ!!!'!C1522</f>
        <v>0</v>
      </c>
      <c r="E1526" s="199">
        <f>'!!!KATILIMCI LİSTESİ!!!'!D1522</f>
        <v>0</v>
      </c>
      <c r="F1526" s="202">
        <f>'2-Bordro'!G1525</f>
        <v>0</v>
      </c>
      <c r="G1526" s="203">
        <v>0</v>
      </c>
      <c r="H1526" s="204">
        <f t="shared" si="23"/>
        <v>0</v>
      </c>
      <c r="I1526" s="199">
        <v>1521</v>
      </c>
    </row>
    <row r="1527" spans="2:9" ht="16.5" customHeight="1" x14ac:dyDescent="0.25">
      <c r="B1527" s="199">
        <v>1522</v>
      </c>
      <c r="C1527" s="200">
        <f>'!!!KATILIMCI LİSTESİ!!!'!B1523</f>
        <v>0</v>
      </c>
      <c r="D1527" s="201">
        <f>'!!!KATILIMCI LİSTESİ!!!'!C1523</f>
        <v>0</v>
      </c>
      <c r="E1527" s="199">
        <f>'!!!KATILIMCI LİSTESİ!!!'!D1523</f>
        <v>0</v>
      </c>
      <c r="F1527" s="202">
        <f>'2-Bordro'!G1526</f>
        <v>0</v>
      </c>
      <c r="G1527" s="203">
        <v>0</v>
      </c>
      <c r="H1527" s="204">
        <f t="shared" si="23"/>
        <v>0</v>
      </c>
      <c r="I1527" s="199">
        <v>1522</v>
      </c>
    </row>
    <row r="1528" spans="2:9" ht="16.5" customHeight="1" x14ac:dyDescent="0.25">
      <c r="B1528" s="199">
        <v>1523</v>
      </c>
      <c r="C1528" s="200">
        <f>'!!!KATILIMCI LİSTESİ!!!'!B1524</f>
        <v>0</v>
      </c>
      <c r="D1528" s="201">
        <f>'!!!KATILIMCI LİSTESİ!!!'!C1524</f>
        <v>0</v>
      </c>
      <c r="E1528" s="199">
        <f>'!!!KATILIMCI LİSTESİ!!!'!D1524</f>
        <v>0</v>
      </c>
      <c r="F1528" s="202">
        <f>'2-Bordro'!G1527</f>
        <v>0</v>
      </c>
      <c r="G1528" s="203">
        <v>0</v>
      </c>
      <c r="H1528" s="204">
        <f t="shared" si="23"/>
        <v>0</v>
      </c>
      <c r="I1528" s="199">
        <v>1523</v>
      </c>
    </row>
    <row r="1529" spans="2:9" ht="16.5" customHeight="1" x14ac:dyDescent="0.25">
      <c r="B1529" s="199">
        <v>1524</v>
      </c>
      <c r="C1529" s="200">
        <f>'!!!KATILIMCI LİSTESİ!!!'!B1525</f>
        <v>0</v>
      </c>
      <c r="D1529" s="201">
        <f>'!!!KATILIMCI LİSTESİ!!!'!C1525</f>
        <v>0</v>
      </c>
      <c r="E1529" s="199">
        <f>'!!!KATILIMCI LİSTESİ!!!'!D1525</f>
        <v>0</v>
      </c>
      <c r="F1529" s="202">
        <f>'2-Bordro'!G1528</f>
        <v>0</v>
      </c>
      <c r="G1529" s="203">
        <v>0</v>
      </c>
      <c r="H1529" s="204">
        <f t="shared" si="23"/>
        <v>0</v>
      </c>
      <c r="I1529" s="199">
        <v>1524</v>
      </c>
    </row>
    <row r="1530" spans="2:9" ht="16.5" customHeight="1" x14ac:dyDescent="0.25">
      <c r="B1530" s="199">
        <v>1525</v>
      </c>
      <c r="C1530" s="200">
        <f>'!!!KATILIMCI LİSTESİ!!!'!B1526</f>
        <v>0</v>
      </c>
      <c r="D1530" s="201">
        <f>'!!!KATILIMCI LİSTESİ!!!'!C1526</f>
        <v>0</v>
      </c>
      <c r="E1530" s="199">
        <f>'!!!KATILIMCI LİSTESİ!!!'!D1526</f>
        <v>0</v>
      </c>
      <c r="F1530" s="202">
        <f>'2-Bordro'!G1529</f>
        <v>0</v>
      </c>
      <c r="G1530" s="203">
        <v>0</v>
      </c>
      <c r="H1530" s="204">
        <f t="shared" si="23"/>
        <v>0</v>
      </c>
      <c r="I1530" s="199">
        <v>1525</v>
      </c>
    </row>
    <row r="1531" spans="2:9" ht="16.5" customHeight="1" x14ac:dyDescent="0.25">
      <c r="B1531" s="199">
        <v>1526</v>
      </c>
      <c r="C1531" s="200">
        <f>'!!!KATILIMCI LİSTESİ!!!'!B1527</f>
        <v>0</v>
      </c>
      <c r="D1531" s="201">
        <f>'!!!KATILIMCI LİSTESİ!!!'!C1527</f>
        <v>0</v>
      </c>
      <c r="E1531" s="199">
        <f>'!!!KATILIMCI LİSTESİ!!!'!D1527</f>
        <v>0</v>
      </c>
      <c r="F1531" s="202">
        <f>'2-Bordro'!G1530</f>
        <v>0</v>
      </c>
      <c r="G1531" s="203">
        <v>0</v>
      </c>
      <c r="H1531" s="204">
        <f t="shared" si="23"/>
        <v>0</v>
      </c>
      <c r="I1531" s="199">
        <v>1526</v>
      </c>
    </row>
    <row r="1532" spans="2:9" ht="16.5" customHeight="1" x14ac:dyDescent="0.25">
      <c r="B1532" s="199">
        <v>1527</v>
      </c>
      <c r="C1532" s="200">
        <f>'!!!KATILIMCI LİSTESİ!!!'!B1528</f>
        <v>0</v>
      </c>
      <c r="D1532" s="201">
        <f>'!!!KATILIMCI LİSTESİ!!!'!C1528</f>
        <v>0</v>
      </c>
      <c r="E1532" s="199">
        <f>'!!!KATILIMCI LİSTESİ!!!'!D1528</f>
        <v>0</v>
      </c>
      <c r="F1532" s="202">
        <f>'2-Bordro'!G1531</f>
        <v>0</v>
      </c>
      <c r="G1532" s="203">
        <v>0</v>
      </c>
      <c r="H1532" s="204">
        <f t="shared" si="23"/>
        <v>0</v>
      </c>
      <c r="I1532" s="199">
        <v>1527</v>
      </c>
    </row>
    <row r="1533" spans="2:9" ht="16.5" customHeight="1" x14ac:dyDescent="0.25">
      <c r="B1533" s="199">
        <v>1528</v>
      </c>
      <c r="C1533" s="200">
        <f>'!!!KATILIMCI LİSTESİ!!!'!B1529</f>
        <v>0</v>
      </c>
      <c r="D1533" s="201">
        <f>'!!!KATILIMCI LİSTESİ!!!'!C1529</f>
        <v>0</v>
      </c>
      <c r="E1533" s="199">
        <f>'!!!KATILIMCI LİSTESİ!!!'!D1529</f>
        <v>0</v>
      </c>
      <c r="F1533" s="202">
        <f>'2-Bordro'!G1532</f>
        <v>0</v>
      </c>
      <c r="G1533" s="203">
        <v>0</v>
      </c>
      <c r="H1533" s="204">
        <f t="shared" si="23"/>
        <v>0</v>
      </c>
      <c r="I1533" s="199">
        <v>1528</v>
      </c>
    </row>
    <row r="1534" spans="2:9" ht="16.5" customHeight="1" x14ac:dyDescent="0.25">
      <c r="B1534" s="199">
        <v>1529</v>
      </c>
      <c r="C1534" s="200">
        <f>'!!!KATILIMCI LİSTESİ!!!'!B1530</f>
        <v>0</v>
      </c>
      <c r="D1534" s="201">
        <f>'!!!KATILIMCI LİSTESİ!!!'!C1530</f>
        <v>0</v>
      </c>
      <c r="E1534" s="199">
        <f>'!!!KATILIMCI LİSTESİ!!!'!D1530</f>
        <v>0</v>
      </c>
      <c r="F1534" s="202">
        <f>'2-Bordro'!G1533</f>
        <v>0</v>
      </c>
      <c r="G1534" s="203">
        <v>0</v>
      </c>
      <c r="H1534" s="204">
        <f t="shared" si="23"/>
        <v>0</v>
      </c>
      <c r="I1534" s="199">
        <v>1529</v>
      </c>
    </row>
    <row r="1535" spans="2:9" ht="16.5" customHeight="1" x14ac:dyDescent="0.25">
      <c r="B1535" s="199">
        <v>1530</v>
      </c>
      <c r="C1535" s="200">
        <f>'!!!KATILIMCI LİSTESİ!!!'!B1531</f>
        <v>0</v>
      </c>
      <c r="D1535" s="201">
        <f>'!!!KATILIMCI LİSTESİ!!!'!C1531</f>
        <v>0</v>
      </c>
      <c r="E1535" s="199">
        <f>'!!!KATILIMCI LİSTESİ!!!'!D1531</f>
        <v>0</v>
      </c>
      <c r="F1535" s="202">
        <f>'2-Bordro'!G1534</f>
        <v>0</v>
      </c>
      <c r="G1535" s="203">
        <v>0</v>
      </c>
      <c r="H1535" s="204">
        <f t="shared" si="23"/>
        <v>0</v>
      </c>
      <c r="I1535" s="199">
        <v>1530</v>
      </c>
    </row>
    <row r="1536" spans="2:9" ht="16.5" customHeight="1" x14ac:dyDescent="0.25">
      <c r="B1536" s="199">
        <v>1531</v>
      </c>
      <c r="C1536" s="200">
        <f>'!!!KATILIMCI LİSTESİ!!!'!B1532</f>
        <v>0</v>
      </c>
      <c r="D1536" s="201">
        <f>'!!!KATILIMCI LİSTESİ!!!'!C1532</f>
        <v>0</v>
      </c>
      <c r="E1536" s="199">
        <f>'!!!KATILIMCI LİSTESİ!!!'!D1532</f>
        <v>0</v>
      </c>
      <c r="F1536" s="202">
        <f>'2-Bordro'!G1535</f>
        <v>0</v>
      </c>
      <c r="G1536" s="203">
        <v>0</v>
      </c>
      <c r="H1536" s="204">
        <f t="shared" si="23"/>
        <v>0</v>
      </c>
      <c r="I1536" s="199">
        <v>1531</v>
      </c>
    </row>
    <row r="1537" spans="2:9" ht="16.5" customHeight="1" x14ac:dyDescent="0.25">
      <c r="B1537" s="199">
        <v>1532</v>
      </c>
      <c r="C1537" s="200">
        <f>'!!!KATILIMCI LİSTESİ!!!'!B1533</f>
        <v>0</v>
      </c>
      <c r="D1537" s="201">
        <f>'!!!KATILIMCI LİSTESİ!!!'!C1533</f>
        <v>0</v>
      </c>
      <c r="E1537" s="199">
        <f>'!!!KATILIMCI LİSTESİ!!!'!D1533</f>
        <v>0</v>
      </c>
      <c r="F1537" s="202">
        <f>'2-Bordro'!G1536</f>
        <v>0</v>
      </c>
      <c r="G1537" s="203">
        <v>0</v>
      </c>
      <c r="H1537" s="204">
        <f t="shared" si="23"/>
        <v>0</v>
      </c>
      <c r="I1537" s="199">
        <v>1532</v>
      </c>
    </row>
    <row r="1538" spans="2:9" ht="16.5" customHeight="1" x14ac:dyDescent="0.25">
      <c r="B1538" s="199">
        <v>1533</v>
      </c>
      <c r="C1538" s="200">
        <f>'!!!KATILIMCI LİSTESİ!!!'!B1534</f>
        <v>0</v>
      </c>
      <c r="D1538" s="201">
        <f>'!!!KATILIMCI LİSTESİ!!!'!C1534</f>
        <v>0</v>
      </c>
      <c r="E1538" s="199">
        <f>'!!!KATILIMCI LİSTESİ!!!'!D1534</f>
        <v>0</v>
      </c>
      <c r="F1538" s="202">
        <f>'2-Bordro'!G1537</f>
        <v>0</v>
      </c>
      <c r="G1538" s="203">
        <v>0</v>
      </c>
      <c r="H1538" s="204">
        <f t="shared" si="23"/>
        <v>0</v>
      </c>
      <c r="I1538" s="199">
        <v>1533</v>
      </c>
    </row>
    <row r="1539" spans="2:9" ht="16.5" customHeight="1" x14ac:dyDescent="0.25">
      <c r="B1539" s="199">
        <v>1534</v>
      </c>
      <c r="C1539" s="200">
        <f>'!!!KATILIMCI LİSTESİ!!!'!B1535</f>
        <v>0</v>
      </c>
      <c r="D1539" s="201">
        <f>'!!!KATILIMCI LİSTESİ!!!'!C1535</f>
        <v>0</v>
      </c>
      <c r="E1539" s="199">
        <f>'!!!KATILIMCI LİSTESİ!!!'!D1535</f>
        <v>0</v>
      </c>
      <c r="F1539" s="202">
        <f>'2-Bordro'!G1538</f>
        <v>0</v>
      </c>
      <c r="G1539" s="203">
        <v>0</v>
      </c>
      <c r="H1539" s="204">
        <f t="shared" si="23"/>
        <v>0</v>
      </c>
      <c r="I1539" s="199">
        <v>1534</v>
      </c>
    </row>
    <row r="1540" spans="2:9" ht="16.5" customHeight="1" x14ac:dyDescent="0.25">
      <c r="B1540" s="199">
        <v>1535</v>
      </c>
      <c r="C1540" s="200">
        <f>'!!!KATILIMCI LİSTESİ!!!'!B1536</f>
        <v>0</v>
      </c>
      <c r="D1540" s="201">
        <f>'!!!KATILIMCI LİSTESİ!!!'!C1536</f>
        <v>0</v>
      </c>
      <c r="E1540" s="199">
        <f>'!!!KATILIMCI LİSTESİ!!!'!D1536</f>
        <v>0</v>
      </c>
      <c r="F1540" s="202">
        <f>'2-Bordro'!G1539</f>
        <v>0</v>
      </c>
      <c r="G1540" s="203">
        <v>0</v>
      </c>
      <c r="H1540" s="204">
        <f t="shared" si="23"/>
        <v>0</v>
      </c>
      <c r="I1540" s="199">
        <v>1535</v>
      </c>
    </row>
    <row r="1541" spans="2:9" ht="16.5" customHeight="1" x14ac:dyDescent="0.25">
      <c r="B1541" s="199">
        <v>1536</v>
      </c>
      <c r="C1541" s="200">
        <f>'!!!KATILIMCI LİSTESİ!!!'!B1537</f>
        <v>0</v>
      </c>
      <c r="D1541" s="201">
        <f>'!!!KATILIMCI LİSTESİ!!!'!C1537</f>
        <v>0</v>
      </c>
      <c r="E1541" s="199">
        <f>'!!!KATILIMCI LİSTESİ!!!'!D1537</f>
        <v>0</v>
      </c>
      <c r="F1541" s="202">
        <f>'2-Bordro'!G1540</f>
        <v>0</v>
      </c>
      <c r="G1541" s="203">
        <v>0</v>
      </c>
      <c r="H1541" s="204">
        <f t="shared" si="23"/>
        <v>0</v>
      </c>
      <c r="I1541" s="199">
        <v>1536</v>
      </c>
    </row>
    <row r="1542" spans="2:9" ht="16.5" customHeight="1" x14ac:dyDescent="0.25">
      <c r="B1542" s="199">
        <v>1537</v>
      </c>
      <c r="C1542" s="200">
        <f>'!!!KATILIMCI LİSTESİ!!!'!B1538</f>
        <v>0</v>
      </c>
      <c r="D1542" s="201">
        <f>'!!!KATILIMCI LİSTESİ!!!'!C1538</f>
        <v>0</v>
      </c>
      <c r="E1542" s="199">
        <f>'!!!KATILIMCI LİSTESİ!!!'!D1538</f>
        <v>0</v>
      </c>
      <c r="F1542" s="202">
        <f>'2-Bordro'!G1541</f>
        <v>0</v>
      </c>
      <c r="G1542" s="203">
        <v>0</v>
      </c>
      <c r="H1542" s="204">
        <f t="shared" ref="H1542:H1605" si="24">F1542-G1542</f>
        <v>0</v>
      </c>
      <c r="I1542" s="199">
        <v>1537</v>
      </c>
    </row>
    <row r="1543" spans="2:9" ht="16.5" customHeight="1" x14ac:dyDescent="0.25">
      <c r="B1543" s="199">
        <v>1538</v>
      </c>
      <c r="C1543" s="200">
        <f>'!!!KATILIMCI LİSTESİ!!!'!B1539</f>
        <v>0</v>
      </c>
      <c r="D1543" s="201">
        <f>'!!!KATILIMCI LİSTESİ!!!'!C1539</f>
        <v>0</v>
      </c>
      <c r="E1543" s="199">
        <f>'!!!KATILIMCI LİSTESİ!!!'!D1539</f>
        <v>0</v>
      </c>
      <c r="F1543" s="202">
        <f>'2-Bordro'!G1542</f>
        <v>0</v>
      </c>
      <c r="G1543" s="203">
        <v>0</v>
      </c>
      <c r="H1543" s="204">
        <f t="shared" si="24"/>
        <v>0</v>
      </c>
      <c r="I1543" s="199">
        <v>1538</v>
      </c>
    </row>
    <row r="1544" spans="2:9" ht="16.5" customHeight="1" x14ac:dyDescent="0.25">
      <c r="B1544" s="199">
        <v>1539</v>
      </c>
      <c r="C1544" s="200">
        <f>'!!!KATILIMCI LİSTESİ!!!'!B1540</f>
        <v>0</v>
      </c>
      <c r="D1544" s="201">
        <f>'!!!KATILIMCI LİSTESİ!!!'!C1540</f>
        <v>0</v>
      </c>
      <c r="E1544" s="199">
        <f>'!!!KATILIMCI LİSTESİ!!!'!D1540</f>
        <v>0</v>
      </c>
      <c r="F1544" s="202">
        <f>'2-Bordro'!G1543</f>
        <v>0</v>
      </c>
      <c r="G1544" s="203">
        <v>0</v>
      </c>
      <c r="H1544" s="204">
        <f t="shared" si="24"/>
        <v>0</v>
      </c>
      <c r="I1544" s="199">
        <v>1539</v>
      </c>
    </row>
    <row r="1545" spans="2:9" ht="16.5" customHeight="1" x14ac:dyDescent="0.25">
      <c r="B1545" s="199">
        <v>1540</v>
      </c>
      <c r="C1545" s="200">
        <f>'!!!KATILIMCI LİSTESİ!!!'!B1541</f>
        <v>0</v>
      </c>
      <c r="D1545" s="201">
        <f>'!!!KATILIMCI LİSTESİ!!!'!C1541</f>
        <v>0</v>
      </c>
      <c r="E1545" s="199">
        <f>'!!!KATILIMCI LİSTESİ!!!'!D1541</f>
        <v>0</v>
      </c>
      <c r="F1545" s="202">
        <f>'2-Bordro'!G1544</f>
        <v>0</v>
      </c>
      <c r="G1545" s="203">
        <v>0</v>
      </c>
      <c r="H1545" s="204">
        <f t="shared" si="24"/>
        <v>0</v>
      </c>
      <c r="I1545" s="199">
        <v>1540</v>
      </c>
    </row>
    <row r="1546" spans="2:9" ht="16.5" customHeight="1" x14ac:dyDescent="0.25">
      <c r="B1546" s="199">
        <v>1541</v>
      </c>
      <c r="C1546" s="200">
        <f>'!!!KATILIMCI LİSTESİ!!!'!B1542</f>
        <v>0</v>
      </c>
      <c r="D1546" s="201">
        <f>'!!!KATILIMCI LİSTESİ!!!'!C1542</f>
        <v>0</v>
      </c>
      <c r="E1546" s="199">
        <f>'!!!KATILIMCI LİSTESİ!!!'!D1542</f>
        <v>0</v>
      </c>
      <c r="F1546" s="202">
        <f>'2-Bordro'!G1545</f>
        <v>0</v>
      </c>
      <c r="G1546" s="203">
        <v>0</v>
      </c>
      <c r="H1546" s="204">
        <f t="shared" si="24"/>
        <v>0</v>
      </c>
      <c r="I1546" s="199">
        <v>1541</v>
      </c>
    </row>
    <row r="1547" spans="2:9" ht="16.5" customHeight="1" x14ac:dyDescent="0.25">
      <c r="B1547" s="199">
        <v>1542</v>
      </c>
      <c r="C1547" s="200">
        <f>'!!!KATILIMCI LİSTESİ!!!'!B1543</f>
        <v>0</v>
      </c>
      <c r="D1547" s="201">
        <f>'!!!KATILIMCI LİSTESİ!!!'!C1543</f>
        <v>0</v>
      </c>
      <c r="E1547" s="199">
        <f>'!!!KATILIMCI LİSTESİ!!!'!D1543</f>
        <v>0</v>
      </c>
      <c r="F1547" s="202">
        <f>'2-Bordro'!G1546</f>
        <v>0</v>
      </c>
      <c r="G1547" s="203">
        <v>0</v>
      </c>
      <c r="H1547" s="204">
        <f t="shared" si="24"/>
        <v>0</v>
      </c>
      <c r="I1547" s="199">
        <v>1542</v>
      </c>
    </row>
    <row r="1548" spans="2:9" ht="16.5" customHeight="1" x14ac:dyDescent="0.25">
      <c r="B1548" s="199">
        <v>1543</v>
      </c>
      <c r="C1548" s="200">
        <f>'!!!KATILIMCI LİSTESİ!!!'!B1544</f>
        <v>0</v>
      </c>
      <c r="D1548" s="201">
        <f>'!!!KATILIMCI LİSTESİ!!!'!C1544</f>
        <v>0</v>
      </c>
      <c r="E1548" s="199">
        <f>'!!!KATILIMCI LİSTESİ!!!'!D1544</f>
        <v>0</v>
      </c>
      <c r="F1548" s="202">
        <f>'2-Bordro'!G1547</f>
        <v>0</v>
      </c>
      <c r="G1548" s="203">
        <v>0</v>
      </c>
      <c r="H1548" s="204">
        <f t="shared" si="24"/>
        <v>0</v>
      </c>
      <c r="I1548" s="199">
        <v>1543</v>
      </c>
    </row>
    <row r="1549" spans="2:9" ht="16.5" customHeight="1" x14ac:dyDescent="0.25">
      <c r="B1549" s="199">
        <v>1544</v>
      </c>
      <c r="C1549" s="200">
        <f>'!!!KATILIMCI LİSTESİ!!!'!B1545</f>
        <v>0</v>
      </c>
      <c r="D1549" s="201">
        <f>'!!!KATILIMCI LİSTESİ!!!'!C1545</f>
        <v>0</v>
      </c>
      <c r="E1549" s="199">
        <f>'!!!KATILIMCI LİSTESİ!!!'!D1545</f>
        <v>0</v>
      </c>
      <c r="F1549" s="202">
        <f>'2-Bordro'!G1548</f>
        <v>0</v>
      </c>
      <c r="G1549" s="203">
        <v>0</v>
      </c>
      <c r="H1549" s="204">
        <f t="shared" si="24"/>
        <v>0</v>
      </c>
      <c r="I1549" s="199">
        <v>1544</v>
      </c>
    </row>
    <row r="1550" spans="2:9" ht="16.5" customHeight="1" x14ac:dyDescent="0.25">
      <c r="B1550" s="199">
        <v>1545</v>
      </c>
      <c r="C1550" s="200">
        <f>'!!!KATILIMCI LİSTESİ!!!'!B1546</f>
        <v>0</v>
      </c>
      <c r="D1550" s="201">
        <f>'!!!KATILIMCI LİSTESİ!!!'!C1546</f>
        <v>0</v>
      </c>
      <c r="E1550" s="199">
        <f>'!!!KATILIMCI LİSTESİ!!!'!D1546</f>
        <v>0</v>
      </c>
      <c r="F1550" s="202">
        <f>'2-Bordro'!G1549</f>
        <v>0</v>
      </c>
      <c r="G1550" s="203">
        <v>0</v>
      </c>
      <c r="H1550" s="204">
        <f t="shared" si="24"/>
        <v>0</v>
      </c>
      <c r="I1550" s="199">
        <v>1545</v>
      </c>
    </row>
    <row r="1551" spans="2:9" ht="16.5" customHeight="1" x14ac:dyDescent="0.25">
      <c r="B1551" s="199">
        <v>1546</v>
      </c>
      <c r="C1551" s="200">
        <f>'!!!KATILIMCI LİSTESİ!!!'!B1547</f>
        <v>0</v>
      </c>
      <c r="D1551" s="201">
        <f>'!!!KATILIMCI LİSTESİ!!!'!C1547</f>
        <v>0</v>
      </c>
      <c r="E1551" s="199">
        <f>'!!!KATILIMCI LİSTESİ!!!'!D1547</f>
        <v>0</v>
      </c>
      <c r="F1551" s="202">
        <f>'2-Bordro'!G1550</f>
        <v>0</v>
      </c>
      <c r="G1551" s="203">
        <v>0</v>
      </c>
      <c r="H1551" s="204">
        <f t="shared" si="24"/>
        <v>0</v>
      </c>
      <c r="I1551" s="199">
        <v>1546</v>
      </c>
    </row>
    <row r="1552" spans="2:9" ht="16.5" customHeight="1" x14ac:dyDescent="0.25">
      <c r="B1552" s="199">
        <v>1547</v>
      </c>
      <c r="C1552" s="200">
        <f>'!!!KATILIMCI LİSTESİ!!!'!B1548</f>
        <v>0</v>
      </c>
      <c r="D1552" s="201">
        <f>'!!!KATILIMCI LİSTESİ!!!'!C1548</f>
        <v>0</v>
      </c>
      <c r="E1552" s="199">
        <f>'!!!KATILIMCI LİSTESİ!!!'!D1548</f>
        <v>0</v>
      </c>
      <c r="F1552" s="202">
        <f>'2-Bordro'!G1551</f>
        <v>0</v>
      </c>
      <c r="G1552" s="203">
        <v>0</v>
      </c>
      <c r="H1552" s="204">
        <f t="shared" si="24"/>
        <v>0</v>
      </c>
      <c r="I1552" s="199">
        <v>1547</v>
      </c>
    </row>
    <row r="1553" spans="2:9" ht="16.5" customHeight="1" x14ac:dyDescent="0.25">
      <c r="B1553" s="199">
        <v>1548</v>
      </c>
      <c r="C1553" s="200">
        <f>'!!!KATILIMCI LİSTESİ!!!'!B1549</f>
        <v>0</v>
      </c>
      <c r="D1553" s="201">
        <f>'!!!KATILIMCI LİSTESİ!!!'!C1549</f>
        <v>0</v>
      </c>
      <c r="E1553" s="199">
        <f>'!!!KATILIMCI LİSTESİ!!!'!D1549</f>
        <v>0</v>
      </c>
      <c r="F1553" s="202">
        <f>'2-Bordro'!G1552</f>
        <v>0</v>
      </c>
      <c r="G1553" s="203">
        <v>0</v>
      </c>
      <c r="H1553" s="204">
        <f t="shared" si="24"/>
        <v>0</v>
      </c>
      <c r="I1553" s="199">
        <v>1548</v>
      </c>
    </row>
    <row r="1554" spans="2:9" ht="16.5" customHeight="1" x14ac:dyDescent="0.25">
      <c r="B1554" s="199">
        <v>1549</v>
      </c>
      <c r="C1554" s="200">
        <f>'!!!KATILIMCI LİSTESİ!!!'!B1550</f>
        <v>0</v>
      </c>
      <c r="D1554" s="201">
        <f>'!!!KATILIMCI LİSTESİ!!!'!C1550</f>
        <v>0</v>
      </c>
      <c r="E1554" s="199">
        <f>'!!!KATILIMCI LİSTESİ!!!'!D1550</f>
        <v>0</v>
      </c>
      <c r="F1554" s="202">
        <f>'2-Bordro'!G1553</f>
        <v>0</v>
      </c>
      <c r="G1554" s="203">
        <v>0</v>
      </c>
      <c r="H1554" s="204">
        <f t="shared" si="24"/>
        <v>0</v>
      </c>
      <c r="I1554" s="199">
        <v>1549</v>
      </c>
    </row>
    <row r="1555" spans="2:9" ht="16.5" customHeight="1" x14ac:dyDescent="0.25">
      <c r="B1555" s="199">
        <v>1550</v>
      </c>
      <c r="C1555" s="200">
        <f>'!!!KATILIMCI LİSTESİ!!!'!B1551</f>
        <v>0</v>
      </c>
      <c r="D1555" s="201">
        <f>'!!!KATILIMCI LİSTESİ!!!'!C1551</f>
        <v>0</v>
      </c>
      <c r="E1555" s="199">
        <f>'!!!KATILIMCI LİSTESİ!!!'!D1551</f>
        <v>0</v>
      </c>
      <c r="F1555" s="202">
        <f>'2-Bordro'!G1554</f>
        <v>0</v>
      </c>
      <c r="G1555" s="203">
        <v>0</v>
      </c>
      <c r="H1555" s="204">
        <f t="shared" si="24"/>
        <v>0</v>
      </c>
      <c r="I1555" s="199">
        <v>1550</v>
      </c>
    </row>
    <row r="1556" spans="2:9" ht="16.5" customHeight="1" x14ac:dyDescent="0.25">
      <c r="B1556" s="199">
        <v>1551</v>
      </c>
      <c r="C1556" s="200">
        <f>'!!!KATILIMCI LİSTESİ!!!'!B1552</f>
        <v>0</v>
      </c>
      <c r="D1556" s="201">
        <f>'!!!KATILIMCI LİSTESİ!!!'!C1552</f>
        <v>0</v>
      </c>
      <c r="E1556" s="199">
        <f>'!!!KATILIMCI LİSTESİ!!!'!D1552</f>
        <v>0</v>
      </c>
      <c r="F1556" s="202">
        <f>'2-Bordro'!G1555</f>
        <v>0</v>
      </c>
      <c r="G1556" s="203">
        <v>0</v>
      </c>
      <c r="H1556" s="204">
        <f t="shared" si="24"/>
        <v>0</v>
      </c>
      <c r="I1556" s="199">
        <v>1551</v>
      </c>
    </row>
    <row r="1557" spans="2:9" ht="16.5" customHeight="1" x14ac:dyDescent="0.25">
      <c r="B1557" s="199">
        <v>1552</v>
      </c>
      <c r="C1557" s="200">
        <f>'!!!KATILIMCI LİSTESİ!!!'!B1553</f>
        <v>0</v>
      </c>
      <c r="D1557" s="201">
        <f>'!!!KATILIMCI LİSTESİ!!!'!C1553</f>
        <v>0</v>
      </c>
      <c r="E1557" s="199">
        <f>'!!!KATILIMCI LİSTESİ!!!'!D1553</f>
        <v>0</v>
      </c>
      <c r="F1557" s="202">
        <f>'2-Bordro'!G1556</f>
        <v>0</v>
      </c>
      <c r="G1557" s="203">
        <v>0</v>
      </c>
      <c r="H1557" s="204">
        <f t="shared" si="24"/>
        <v>0</v>
      </c>
      <c r="I1557" s="199">
        <v>1552</v>
      </c>
    </row>
    <row r="1558" spans="2:9" ht="16.5" customHeight="1" x14ac:dyDescent="0.25">
      <c r="B1558" s="199">
        <v>1553</v>
      </c>
      <c r="C1558" s="200">
        <f>'!!!KATILIMCI LİSTESİ!!!'!B1554</f>
        <v>0</v>
      </c>
      <c r="D1558" s="201">
        <f>'!!!KATILIMCI LİSTESİ!!!'!C1554</f>
        <v>0</v>
      </c>
      <c r="E1558" s="199">
        <f>'!!!KATILIMCI LİSTESİ!!!'!D1554</f>
        <v>0</v>
      </c>
      <c r="F1558" s="202">
        <f>'2-Bordro'!G1557</f>
        <v>0</v>
      </c>
      <c r="G1558" s="203">
        <v>0</v>
      </c>
      <c r="H1558" s="204">
        <f t="shared" si="24"/>
        <v>0</v>
      </c>
      <c r="I1558" s="199">
        <v>1553</v>
      </c>
    </row>
    <row r="1559" spans="2:9" ht="16.5" customHeight="1" x14ac:dyDescent="0.25">
      <c r="B1559" s="199">
        <v>1554</v>
      </c>
      <c r="C1559" s="200">
        <f>'!!!KATILIMCI LİSTESİ!!!'!B1555</f>
        <v>0</v>
      </c>
      <c r="D1559" s="201">
        <f>'!!!KATILIMCI LİSTESİ!!!'!C1555</f>
        <v>0</v>
      </c>
      <c r="E1559" s="199">
        <f>'!!!KATILIMCI LİSTESİ!!!'!D1555</f>
        <v>0</v>
      </c>
      <c r="F1559" s="202">
        <f>'2-Bordro'!G1558</f>
        <v>0</v>
      </c>
      <c r="G1559" s="203">
        <v>0</v>
      </c>
      <c r="H1559" s="204">
        <f t="shared" si="24"/>
        <v>0</v>
      </c>
      <c r="I1559" s="199">
        <v>1554</v>
      </c>
    </row>
    <row r="1560" spans="2:9" ht="16.5" customHeight="1" x14ac:dyDescent="0.25">
      <c r="B1560" s="199">
        <v>1555</v>
      </c>
      <c r="C1560" s="200">
        <f>'!!!KATILIMCI LİSTESİ!!!'!B1556</f>
        <v>0</v>
      </c>
      <c r="D1560" s="201">
        <f>'!!!KATILIMCI LİSTESİ!!!'!C1556</f>
        <v>0</v>
      </c>
      <c r="E1560" s="199">
        <f>'!!!KATILIMCI LİSTESİ!!!'!D1556</f>
        <v>0</v>
      </c>
      <c r="F1560" s="202">
        <f>'2-Bordro'!G1559</f>
        <v>0</v>
      </c>
      <c r="G1560" s="203">
        <v>0</v>
      </c>
      <c r="H1560" s="204">
        <f t="shared" si="24"/>
        <v>0</v>
      </c>
      <c r="I1560" s="199">
        <v>1555</v>
      </c>
    </row>
    <row r="1561" spans="2:9" ht="16.5" customHeight="1" x14ac:dyDescent="0.25">
      <c r="B1561" s="199">
        <v>1556</v>
      </c>
      <c r="C1561" s="200">
        <f>'!!!KATILIMCI LİSTESİ!!!'!B1557</f>
        <v>0</v>
      </c>
      <c r="D1561" s="201">
        <f>'!!!KATILIMCI LİSTESİ!!!'!C1557</f>
        <v>0</v>
      </c>
      <c r="E1561" s="199">
        <f>'!!!KATILIMCI LİSTESİ!!!'!D1557</f>
        <v>0</v>
      </c>
      <c r="F1561" s="202">
        <f>'2-Bordro'!G1560</f>
        <v>0</v>
      </c>
      <c r="G1561" s="203">
        <v>0</v>
      </c>
      <c r="H1561" s="204">
        <f t="shared" si="24"/>
        <v>0</v>
      </c>
      <c r="I1561" s="199">
        <v>1556</v>
      </c>
    </row>
    <row r="1562" spans="2:9" ht="16.5" customHeight="1" x14ac:dyDescent="0.25">
      <c r="B1562" s="199">
        <v>1557</v>
      </c>
      <c r="C1562" s="200">
        <f>'!!!KATILIMCI LİSTESİ!!!'!B1558</f>
        <v>0</v>
      </c>
      <c r="D1562" s="201">
        <f>'!!!KATILIMCI LİSTESİ!!!'!C1558</f>
        <v>0</v>
      </c>
      <c r="E1562" s="199">
        <f>'!!!KATILIMCI LİSTESİ!!!'!D1558</f>
        <v>0</v>
      </c>
      <c r="F1562" s="202">
        <f>'2-Bordro'!G1561</f>
        <v>0</v>
      </c>
      <c r="G1562" s="203">
        <v>0</v>
      </c>
      <c r="H1562" s="204">
        <f t="shared" si="24"/>
        <v>0</v>
      </c>
      <c r="I1562" s="199">
        <v>1557</v>
      </c>
    </row>
    <row r="1563" spans="2:9" ht="16.5" customHeight="1" x14ac:dyDescent="0.25">
      <c r="B1563" s="199">
        <v>1558</v>
      </c>
      <c r="C1563" s="200">
        <f>'!!!KATILIMCI LİSTESİ!!!'!B1559</f>
        <v>0</v>
      </c>
      <c r="D1563" s="201">
        <f>'!!!KATILIMCI LİSTESİ!!!'!C1559</f>
        <v>0</v>
      </c>
      <c r="E1563" s="199">
        <f>'!!!KATILIMCI LİSTESİ!!!'!D1559</f>
        <v>0</v>
      </c>
      <c r="F1563" s="202">
        <f>'2-Bordro'!G1562</f>
        <v>0</v>
      </c>
      <c r="G1563" s="203">
        <v>0</v>
      </c>
      <c r="H1563" s="204">
        <f t="shared" si="24"/>
        <v>0</v>
      </c>
      <c r="I1563" s="199">
        <v>1558</v>
      </c>
    </row>
    <row r="1564" spans="2:9" ht="16.5" customHeight="1" x14ac:dyDescent="0.25">
      <c r="B1564" s="199">
        <v>1559</v>
      </c>
      <c r="C1564" s="200">
        <f>'!!!KATILIMCI LİSTESİ!!!'!B1560</f>
        <v>0</v>
      </c>
      <c r="D1564" s="201">
        <f>'!!!KATILIMCI LİSTESİ!!!'!C1560</f>
        <v>0</v>
      </c>
      <c r="E1564" s="199">
        <f>'!!!KATILIMCI LİSTESİ!!!'!D1560</f>
        <v>0</v>
      </c>
      <c r="F1564" s="202">
        <f>'2-Bordro'!G1563</f>
        <v>0</v>
      </c>
      <c r="G1564" s="203">
        <v>0</v>
      </c>
      <c r="H1564" s="204">
        <f t="shared" si="24"/>
        <v>0</v>
      </c>
      <c r="I1564" s="199">
        <v>1559</v>
      </c>
    </row>
    <row r="1565" spans="2:9" ht="16.5" customHeight="1" x14ac:dyDescent="0.25">
      <c r="B1565" s="199">
        <v>1560</v>
      </c>
      <c r="C1565" s="200">
        <f>'!!!KATILIMCI LİSTESİ!!!'!B1561</f>
        <v>0</v>
      </c>
      <c r="D1565" s="201">
        <f>'!!!KATILIMCI LİSTESİ!!!'!C1561</f>
        <v>0</v>
      </c>
      <c r="E1565" s="199">
        <f>'!!!KATILIMCI LİSTESİ!!!'!D1561</f>
        <v>0</v>
      </c>
      <c r="F1565" s="202">
        <f>'2-Bordro'!G1564</f>
        <v>0</v>
      </c>
      <c r="G1565" s="203">
        <v>0</v>
      </c>
      <c r="H1565" s="204">
        <f t="shared" si="24"/>
        <v>0</v>
      </c>
      <c r="I1565" s="199">
        <v>1560</v>
      </c>
    </row>
    <row r="1566" spans="2:9" ht="16.5" customHeight="1" x14ac:dyDescent="0.25">
      <c r="B1566" s="199">
        <v>1561</v>
      </c>
      <c r="C1566" s="200">
        <f>'!!!KATILIMCI LİSTESİ!!!'!B1562</f>
        <v>0</v>
      </c>
      <c r="D1566" s="201">
        <f>'!!!KATILIMCI LİSTESİ!!!'!C1562</f>
        <v>0</v>
      </c>
      <c r="E1566" s="199">
        <f>'!!!KATILIMCI LİSTESİ!!!'!D1562</f>
        <v>0</v>
      </c>
      <c r="F1566" s="202">
        <f>'2-Bordro'!G1565</f>
        <v>0</v>
      </c>
      <c r="G1566" s="203">
        <v>0</v>
      </c>
      <c r="H1566" s="204">
        <f t="shared" si="24"/>
        <v>0</v>
      </c>
      <c r="I1566" s="199">
        <v>1561</v>
      </c>
    </row>
    <row r="1567" spans="2:9" ht="16.5" customHeight="1" x14ac:dyDescent="0.25">
      <c r="B1567" s="199">
        <v>1562</v>
      </c>
      <c r="C1567" s="200">
        <f>'!!!KATILIMCI LİSTESİ!!!'!B1563</f>
        <v>0</v>
      </c>
      <c r="D1567" s="201">
        <f>'!!!KATILIMCI LİSTESİ!!!'!C1563</f>
        <v>0</v>
      </c>
      <c r="E1567" s="199">
        <f>'!!!KATILIMCI LİSTESİ!!!'!D1563</f>
        <v>0</v>
      </c>
      <c r="F1567" s="202">
        <f>'2-Bordro'!G1566</f>
        <v>0</v>
      </c>
      <c r="G1567" s="203">
        <v>0</v>
      </c>
      <c r="H1567" s="204">
        <f t="shared" si="24"/>
        <v>0</v>
      </c>
      <c r="I1567" s="199">
        <v>1562</v>
      </c>
    </row>
    <row r="1568" spans="2:9" ht="16.5" customHeight="1" x14ac:dyDescent="0.25">
      <c r="B1568" s="199">
        <v>1563</v>
      </c>
      <c r="C1568" s="200">
        <f>'!!!KATILIMCI LİSTESİ!!!'!B1564</f>
        <v>0</v>
      </c>
      <c r="D1568" s="201">
        <f>'!!!KATILIMCI LİSTESİ!!!'!C1564</f>
        <v>0</v>
      </c>
      <c r="E1568" s="199">
        <f>'!!!KATILIMCI LİSTESİ!!!'!D1564</f>
        <v>0</v>
      </c>
      <c r="F1568" s="202">
        <f>'2-Bordro'!G1567</f>
        <v>0</v>
      </c>
      <c r="G1568" s="203">
        <v>0</v>
      </c>
      <c r="H1568" s="204">
        <f t="shared" si="24"/>
        <v>0</v>
      </c>
      <c r="I1568" s="199">
        <v>1563</v>
      </c>
    </row>
    <row r="1569" spans="2:9" ht="16.5" customHeight="1" x14ac:dyDescent="0.25">
      <c r="B1569" s="199">
        <v>1564</v>
      </c>
      <c r="C1569" s="200">
        <f>'!!!KATILIMCI LİSTESİ!!!'!B1565</f>
        <v>0</v>
      </c>
      <c r="D1569" s="201">
        <f>'!!!KATILIMCI LİSTESİ!!!'!C1565</f>
        <v>0</v>
      </c>
      <c r="E1569" s="199">
        <f>'!!!KATILIMCI LİSTESİ!!!'!D1565</f>
        <v>0</v>
      </c>
      <c r="F1569" s="202">
        <f>'2-Bordro'!G1568</f>
        <v>0</v>
      </c>
      <c r="G1569" s="203">
        <v>0</v>
      </c>
      <c r="H1569" s="204">
        <f t="shared" si="24"/>
        <v>0</v>
      </c>
      <c r="I1569" s="199">
        <v>1564</v>
      </c>
    </row>
    <row r="1570" spans="2:9" ht="16.5" customHeight="1" x14ac:dyDescent="0.25">
      <c r="B1570" s="199">
        <v>1565</v>
      </c>
      <c r="C1570" s="200">
        <f>'!!!KATILIMCI LİSTESİ!!!'!B1566</f>
        <v>0</v>
      </c>
      <c r="D1570" s="201">
        <f>'!!!KATILIMCI LİSTESİ!!!'!C1566</f>
        <v>0</v>
      </c>
      <c r="E1570" s="199">
        <f>'!!!KATILIMCI LİSTESİ!!!'!D1566</f>
        <v>0</v>
      </c>
      <c r="F1570" s="202">
        <f>'2-Bordro'!G1569</f>
        <v>0</v>
      </c>
      <c r="G1570" s="203">
        <v>0</v>
      </c>
      <c r="H1570" s="204">
        <f t="shared" si="24"/>
        <v>0</v>
      </c>
      <c r="I1570" s="199">
        <v>1565</v>
      </c>
    </row>
    <row r="1571" spans="2:9" ht="16.5" customHeight="1" x14ac:dyDescent="0.25">
      <c r="B1571" s="199">
        <v>1566</v>
      </c>
      <c r="C1571" s="200">
        <f>'!!!KATILIMCI LİSTESİ!!!'!B1567</f>
        <v>0</v>
      </c>
      <c r="D1571" s="201">
        <f>'!!!KATILIMCI LİSTESİ!!!'!C1567</f>
        <v>0</v>
      </c>
      <c r="E1571" s="199">
        <f>'!!!KATILIMCI LİSTESİ!!!'!D1567</f>
        <v>0</v>
      </c>
      <c r="F1571" s="202">
        <f>'2-Bordro'!G1570</f>
        <v>0</v>
      </c>
      <c r="G1571" s="203">
        <v>0</v>
      </c>
      <c r="H1571" s="204">
        <f t="shared" si="24"/>
        <v>0</v>
      </c>
      <c r="I1571" s="199">
        <v>1566</v>
      </c>
    </row>
    <row r="1572" spans="2:9" ht="16.5" customHeight="1" x14ac:dyDescent="0.25">
      <c r="B1572" s="199">
        <v>1567</v>
      </c>
      <c r="C1572" s="200">
        <f>'!!!KATILIMCI LİSTESİ!!!'!B1568</f>
        <v>0</v>
      </c>
      <c r="D1572" s="201">
        <f>'!!!KATILIMCI LİSTESİ!!!'!C1568</f>
        <v>0</v>
      </c>
      <c r="E1572" s="199">
        <f>'!!!KATILIMCI LİSTESİ!!!'!D1568</f>
        <v>0</v>
      </c>
      <c r="F1572" s="202">
        <f>'2-Bordro'!G1571</f>
        <v>0</v>
      </c>
      <c r="G1572" s="203">
        <v>0</v>
      </c>
      <c r="H1572" s="204">
        <f t="shared" si="24"/>
        <v>0</v>
      </c>
      <c r="I1572" s="199">
        <v>1567</v>
      </c>
    </row>
    <row r="1573" spans="2:9" ht="16.5" customHeight="1" x14ac:dyDescent="0.25">
      <c r="B1573" s="199">
        <v>1568</v>
      </c>
      <c r="C1573" s="200">
        <f>'!!!KATILIMCI LİSTESİ!!!'!B1569</f>
        <v>0</v>
      </c>
      <c r="D1573" s="201">
        <f>'!!!KATILIMCI LİSTESİ!!!'!C1569</f>
        <v>0</v>
      </c>
      <c r="E1573" s="199">
        <f>'!!!KATILIMCI LİSTESİ!!!'!D1569</f>
        <v>0</v>
      </c>
      <c r="F1573" s="202">
        <f>'2-Bordro'!G1572</f>
        <v>0</v>
      </c>
      <c r="G1573" s="203">
        <v>0</v>
      </c>
      <c r="H1573" s="204">
        <f t="shared" si="24"/>
        <v>0</v>
      </c>
      <c r="I1573" s="199">
        <v>1568</v>
      </c>
    </row>
    <row r="1574" spans="2:9" ht="16.5" customHeight="1" x14ac:dyDescent="0.25">
      <c r="B1574" s="199">
        <v>1569</v>
      </c>
      <c r="C1574" s="200">
        <f>'!!!KATILIMCI LİSTESİ!!!'!B1570</f>
        <v>0</v>
      </c>
      <c r="D1574" s="201">
        <f>'!!!KATILIMCI LİSTESİ!!!'!C1570</f>
        <v>0</v>
      </c>
      <c r="E1574" s="199">
        <f>'!!!KATILIMCI LİSTESİ!!!'!D1570</f>
        <v>0</v>
      </c>
      <c r="F1574" s="202">
        <f>'2-Bordro'!G1573</f>
        <v>0</v>
      </c>
      <c r="G1574" s="203">
        <v>0</v>
      </c>
      <c r="H1574" s="204">
        <f t="shared" si="24"/>
        <v>0</v>
      </c>
      <c r="I1574" s="199">
        <v>1569</v>
      </c>
    </row>
    <row r="1575" spans="2:9" ht="16.5" customHeight="1" x14ac:dyDescent="0.25">
      <c r="B1575" s="199">
        <v>1570</v>
      </c>
      <c r="C1575" s="200">
        <f>'!!!KATILIMCI LİSTESİ!!!'!B1571</f>
        <v>0</v>
      </c>
      <c r="D1575" s="201">
        <f>'!!!KATILIMCI LİSTESİ!!!'!C1571</f>
        <v>0</v>
      </c>
      <c r="E1575" s="199">
        <f>'!!!KATILIMCI LİSTESİ!!!'!D1571</f>
        <v>0</v>
      </c>
      <c r="F1575" s="202">
        <f>'2-Bordro'!G1574</f>
        <v>0</v>
      </c>
      <c r="G1575" s="203">
        <v>0</v>
      </c>
      <c r="H1575" s="204">
        <f t="shared" si="24"/>
        <v>0</v>
      </c>
      <c r="I1575" s="199">
        <v>1570</v>
      </c>
    </row>
    <row r="1576" spans="2:9" ht="16.5" customHeight="1" x14ac:dyDescent="0.25">
      <c r="B1576" s="199">
        <v>1571</v>
      </c>
      <c r="C1576" s="200">
        <f>'!!!KATILIMCI LİSTESİ!!!'!B1572</f>
        <v>0</v>
      </c>
      <c r="D1576" s="201">
        <f>'!!!KATILIMCI LİSTESİ!!!'!C1572</f>
        <v>0</v>
      </c>
      <c r="E1576" s="199">
        <f>'!!!KATILIMCI LİSTESİ!!!'!D1572</f>
        <v>0</v>
      </c>
      <c r="F1576" s="202">
        <f>'2-Bordro'!G1575</f>
        <v>0</v>
      </c>
      <c r="G1576" s="203">
        <v>0</v>
      </c>
      <c r="H1576" s="204">
        <f t="shared" si="24"/>
        <v>0</v>
      </c>
      <c r="I1576" s="199">
        <v>1571</v>
      </c>
    </row>
    <row r="1577" spans="2:9" ht="16.5" customHeight="1" x14ac:dyDescent="0.25">
      <c r="B1577" s="199">
        <v>1572</v>
      </c>
      <c r="C1577" s="200">
        <f>'!!!KATILIMCI LİSTESİ!!!'!B1573</f>
        <v>0</v>
      </c>
      <c r="D1577" s="201">
        <f>'!!!KATILIMCI LİSTESİ!!!'!C1573</f>
        <v>0</v>
      </c>
      <c r="E1577" s="199">
        <f>'!!!KATILIMCI LİSTESİ!!!'!D1573</f>
        <v>0</v>
      </c>
      <c r="F1577" s="202">
        <f>'2-Bordro'!G1576</f>
        <v>0</v>
      </c>
      <c r="G1577" s="203">
        <v>0</v>
      </c>
      <c r="H1577" s="204">
        <f t="shared" si="24"/>
        <v>0</v>
      </c>
      <c r="I1577" s="199">
        <v>1572</v>
      </c>
    </row>
    <row r="1578" spans="2:9" ht="16.5" customHeight="1" x14ac:dyDescent="0.25">
      <c r="B1578" s="199">
        <v>1573</v>
      </c>
      <c r="C1578" s="200">
        <f>'!!!KATILIMCI LİSTESİ!!!'!B1574</f>
        <v>0</v>
      </c>
      <c r="D1578" s="201">
        <f>'!!!KATILIMCI LİSTESİ!!!'!C1574</f>
        <v>0</v>
      </c>
      <c r="E1578" s="199">
        <f>'!!!KATILIMCI LİSTESİ!!!'!D1574</f>
        <v>0</v>
      </c>
      <c r="F1578" s="202">
        <f>'2-Bordro'!G1577</f>
        <v>0</v>
      </c>
      <c r="G1578" s="203">
        <v>0</v>
      </c>
      <c r="H1578" s="204">
        <f t="shared" si="24"/>
        <v>0</v>
      </c>
      <c r="I1578" s="199">
        <v>1573</v>
      </c>
    </row>
    <row r="1579" spans="2:9" ht="16.5" customHeight="1" x14ac:dyDescent="0.25">
      <c r="B1579" s="199">
        <v>1574</v>
      </c>
      <c r="C1579" s="200">
        <f>'!!!KATILIMCI LİSTESİ!!!'!B1575</f>
        <v>0</v>
      </c>
      <c r="D1579" s="201">
        <f>'!!!KATILIMCI LİSTESİ!!!'!C1575</f>
        <v>0</v>
      </c>
      <c r="E1579" s="199">
        <f>'!!!KATILIMCI LİSTESİ!!!'!D1575</f>
        <v>0</v>
      </c>
      <c r="F1579" s="202">
        <f>'2-Bordro'!G1578</f>
        <v>0</v>
      </c>
      <c r="G1579" s="203">
        <v>0</v>
      </c>
      <c r="H1579" s="204">
        <f t="shared" si="24"/>
        <v>0</v>
      </c>
      <c r="I1579" s="199">
        <v>1574</v>
      </c>
    </row>
    <row r="1580" spans="2:9" ht="16.5" customHeight="1" x14ac:dyDescent="0.25">
      <c r="B1580" s="199">
        <v>1575</v>
      </c>
      <c r="C1580" s="200">
        <f>'!!!KATILIMCI LİSTESİ!!!'!B1576</f>
        <v>0</v>
      </c>
      <c r="D1580" s="201">
        <f>'!!!KATILIMCI LİSTESİ!!!'!C1576</f>
        <v>0</v>
      </c>
      <c r="E1580" s="199">
        <f>'!!!KATILIMCI LİSTESİ!!!'!D1576</f>
        <v>0</v>
      </c>
      <c r="F1580" s="202">
        <f>'2-Bordro'!G1579</f>
        <v>0</v>
      </c>
      <c r="G1580" s="203">
        <v>0</v>
      </c>
      <c r="H1580" s="204">
        <f t="shared" si="24"/>
        <v>0</v>
      </c>
      <c r="I1580" s="199">
        <v>1575</v>
      </c>
    </row>
    <row r="1581" spans="2:9" ht="16.5" customHeight="1" x14ac:dyDescent="0.25">
      <c r="B1581" s="199">
        <v>1576</v>
      </c>
      <c r="C1581" s="200">
        <f>'!!!KATILIMCI LİSTESİ!!!'!B1577</f>
        <v>0</v>
      </c>
      <c r="D1581" s="201">
        <f>'!!!KATILIMCI LİSTESİ!!!'!C1577</f>
        <v>0</v>
      </c>
      <c r="E1581" s="199">
        <f>'!!!KATILIMCI LİSTESİ!!!'!D1577</f>
        <v>0</v>
      </c>
      <c r="F1581" s="202">
        <f>'2-Bordro'!G1580</f>
        <v>0</v>
      </c>
      <c r="G1581" s="203">
        <v>0</v>
      </c>
      <c r="H1581" s="204">
        <f t="shared" si="24"/>
        <v>0</v>
      </c>
      <c r="I1581" s="199">
        <v>1576</v>
      </c>
    </row>
    <row r="1582" spans="2:9" ht="16.5" customHeight="1" x14ac:dyDescent="0.25">
      <c r="B1582" s="199">
        <v>1577</v>
      </c>
      <c r="C1582" s="200">
        <f>'!!!KATILIMCI LİSTESİ!!!'!B1578</f>
        <v>0</v>
      </c>
      <c r="D1582" s="201">
        <f>'!!!KATILIMCI LİSTESİ!!!'!C1578</f>
        <v>0</v>
      </c>
      <c r="E1582" s="199">
        <f>'!!!KATILIMCI LİSTESİ!!!'!D1578</f>
        <v>0</v>
      </c>
      <c r="F1582" s="202">
        <f>'2-Bordro'!G1581</f>
        <v>0</v>
      </c>
      <c r="G1582" s="203">
        <v>0</v>
      </c>
      <c r="H1582" s="204">
        <f t="shared" si="24"/>
        <v>0</v>
      </c>
      <c r="I1582" s="199">
        <v>1577</v>
      </c>
    </row>
    <row r="1583" spans="2:9" ht="16.5" customHeight="1" x14ac:dyDescent="0.25">
      <c r="B1583" s="199">
        <v>1578</v>
      </c>
      <c r="C1583" s="200">
        <f>'!!!KATILIMCI LİSTESİ!!!'!B1579</f>
        <v>0</v>
      </c>
      <c r="D1583" s="201">
        <f>'!!!KATILIMCI LİSTESİ!!!'!C1579</f>
        <v>0</v>
      </c>
      <c r="E1583" s="199">
        <f>'!!!KATILIMCI LİSTESİ!!!'!D1579</f>
        <v>0</v>
      </c>
      <c r="F1583" s="202">
        <f>'2-Bordro'!G1582</f>
        <v>0</v>
      </c>
      <c r="G1583" s="203">
        <v>0</v>
      </c>
      <c r="H1583" s="204">
        <f t="shared" si="24"/>
        <v>0</v>
      </c>
      <c r="I1583" s="199">
        <v>1578</v>
      </c>
    </row>
    <row r="1584" spans="2:9" ht="16.5" customHeight="1" x14ac:dyDescent="0.25">
      <c r="B1584" s="199">
        <v>1579</v>
      </c>
      <c r="C1584" s="200">
        <f>'!!!KATILIMCI LİSTESİ!!!'!B1580</f>
        <v>0</v>
      </c>
      <c r="D1584" s="201">
        <f>'!!!KATILIMCI LİSTESİ!!!'!C1580</f>
        <v>0</v>
      </c>
      <c r="E1584" s="199">
        <f>'!!!KATILIMCI LİSTESİ!!!'!D1580</f>
        <v>0</v>
      </c>
      <c r="F1584" s="202">
        <f>'2-Bordro'!G1583</f>
        <v>0</v>
      </c>
      <c r="G1584" s="203">
        <v>0</v>
      </c>
      <c r="H1584" s="204">
        <f t="shared" si="24"/>
        <v>0</v>
      </c>
      <c r="I1584" s="199">
        <v>1579</v>
      </c>
    </row>
    <row r="1585" spans="2:9" ht="16.5" customHeight="1" x14ac:dyDescent="0.25">
      <c r="B1585" s="199">
        <v>1580</v>
      </c>
      <c r="C1585" s="200">
        <f>'!!!KATILIMCI LİSTESİ!!!'!B1581</f>
        <v>0</v>
      </c>
      <c r="D1585" s="201">
        <f>'!!!KATILIMCI LİSTESİ!!!'!C1581</f>
        <v>0</v>
      </c>
      <c r="E1585" s="199">
        <f>'!!!KATILIMCI LİSTESİ!!!'!D1581</f>
        <v>0</v>
      </c>
      <c r="F1585" s="202">
        <f>'2-Bordro'!G1584</f>
        <v>0</v>
      </c>
      <c r="G1585" s="203">
        <v>0</v>
      </c>
      <c r="H1585" s="204">
        <f t="shared" si="24"/>
        <v>0</v>
      </c>
      <c r="I1585" s="199">
        <v>1580</v>
      </c>
    </row>
    <row r="1586" spans="2:9" ht="16.5" customHeight="1" x14ac:dyDescent="0.25">
      <c r="B1586" s="199">
        <v>1581</v>
      </c>
      <c r="C1586" s="200">
        <f>'!!!KATILIMCI LİSTESİ!!!'!B1582</f>
        <v>0</v>
      </c>
      <c r="D1586" s="201">
        <f>'!!!KATILIMCI LİSTESİ!!!'!C1582</f>
        <v>0</v>
      </c>
      <c r="E1586" s="199">
        <f>'!!!KATILIMCI LİSTESİ!!!'!D1582</f>
        <v>0</v>
      </c>
      <c r="F1586" s="202">
        <f>'2-Bordro'!G1585</f>
        <v>0</v>
      </c>
      <c r="G1586" s="203">
        <v>0</v>
      </c>
      <c r="H1586" s="204">
        <f t="shared" si="24"/>
        <v>0</v>
      </c>
      <c r="I1586" s="199">
        <v>1581</v>
      </c>
    </row>
    <row r="1587" spans="2:9" ht="16.5" customHeight="1" x14ac:dyDescent="0.25">
      <c r="B1587" s="199">
        <v>1582</v>
      </c>
      <c r="C1587" s="200">
        <f>'!!!KATILIMCI LİSTESİ!!!'!B1583</f>
        <v>0</v>
      </c>
      <c r="D1587" s="201">
        <f>'!!!KATILIMCI LİSTESİ!!!'!C1583</f>
        <v>0</v>
      </c>
      <c r="E1587" s="199">
        <f>'!!!KATILIMCI LİSTESİ!!!'!D1583</f>
        <v>0</v>
      </c>
      <c r="F1587" s="202">
        <f>'2-Bordro'!G1586</f>
        <v>0</v>
      </c>
      <c r="G1587" s="203">
        <v>0</v>
      </c>
      <c r="H1587" s="204">
        <f t="shared" si="24"/>
        <v>0</v>
      </c>
      <c r="I1587" s="199">
        <v>1582</v>
      </c>
    </row>
    <row r="1588" spans="2:9" ht="16.5" customHeight="1" x14ac:dyDescent="0.25">
      <c r="B1588" s="199">
        <v>1583</v>
      </c>
      <c r="C1588" s="200">
        <f>'!!!KATILIMCI LİSTESİ!!!'!B1584</f>
        <v>0</v>
      </c>
      <c r="D1588" s="201">
        <f>'!!!KATILIMCI LİSTESİ!!!'!C1584</f>
        <v>0</v>
      </c>
      <c r="E1588" s="199">
        <f>'!!!KATILIMCI LİSTESİ!!!'!D1584</f>
        <v>0</v>
      </c>
      <c r="F1588" s="202">
        <f>'2-Bordro'!G1587</f>
        <v>0</v>
      </c>
      <c r="G1588" s="203">
        <v>0</v>
      </c>
      <c r="H1588" s="204">
        <f t="shared" si="24"/>
        <v>0</v>
      </c>
      <c r="I1588" s="199">
        <v>1583</v>
      </c>
    </row>
    <row r="1589" spans="2:9" ht="16.5" customHeight="1" x14ac:dyDescent="0.25">
      <c r="B1589" s="199">
        <v>1584</v>
      </c>
      <c r="C1589" s="200">
        <f>'!!!KATILIMCI LİSTESİ!!!'!B1585</f>
        <v>0</v>
      </c>
      <c r="D1589" s="201">
        <f>'!!!KATILIMCI LİSTESİ!!!'!C1585</f>
        <v>0</v>
      </c>
      <c r="E1589" s="199">
        <f>'!!!KATILIMCI LİSTESİ!!!'!D1585</f>
        <v>0</v>
      </c>
      <c r="F1589" s="202">
        <f>'2-Bordro'!G1588</f>
        <v>0</v>
      </c>
      <c r="G1589" s="203">
        <v>0</v>
      </c>
      <c r="H1589" s="204">
        <f t="shared" si="24"/>
        <v>0</v>
      </c>
      <c r="I1589" s="199">
        <v>1584</v>
      </c>
    </row>
    <row r="1590" spans="2:9" ht="16.5" customHeight="1" x14ac:dyDescent="0.25">
      <c r="B1590" s="199">
        <v>1585</v>
      </c>
      <c r="C1590" s="200">
        <f>'!!!KATILIMCI LİSTESİ!!!'!B1586</f>
        <v>0</v>
      </c>
      <c r="D1590" s="201">
        <f>'!!!KATILIMCI LİSTESİ!!!'!C1586</f>
        <v>0</v>
      </c>
      <c r="E1590" s="199">
        <f>'!!!KATILIMCI LİSTESİ!!!'!D1586</f>
        <v>0</v>
      </c>
      <c r="F1590" s="202">
        <f>'2-Bordro'!G1589</f>
        <v>0</v>
      </c>
      <c r="G1590" s="203">
        <v>0</v>
      </c>
      <c r="H1590" s="204">
        <f t="shared" si="24"/>
        <v>0</v>
      </c>
      <c r="I1590" s="199">
        <v>1585</v>
      </c>
    </row>
    <row r="1591" spans="2:9" ht="16.5" customHeight="1" x14ac:dyDescent="0.25">
      <c r="B1591" s="199">
        <v>1586</v>
      </c>
      <c r="C1591" s="200">
        <f>'!!!KATILIMCI LİSTESİ!!!'!B1587</f>
        <v>0</v>
      </c>
      <c r="D1591" s="201">
        <f>'!!!KATILIMCI LİSTESİ!!!'!C1587</f>
        <v>0</v>
      </c>
      <c r="E1591" s="199">
        <f>'!!!KATILIMCI LİSTESİ!!!'!D1587</f>
        <v>0</v>
      </c>
      <c r="F1591" s="202">
        <f>'2-Bordro'!G1590</f>
        <v>0</v>
      </c>
      <c r="G1591" s="203">
        <v>0</v>
      </c>
      <c r="H1591" s="204">
        <f t="shared" si="24"/>
        <v>0</v>
      </c>
      <c r="I1591" s="199">
        <v>1586</v>
      </c>
    </row>
    <row r="1592" spans="2:9" ht="16.5" customHeight="1" x14ac:dyDescent="0.25">
      <c r="B1592" s="199">
        <v>1587</v>
      </c>
      <c r="C1592" s="200">
        <f>'!!!KATILIMCI LİSTESİ!!!'!B1588</f>
        <v>0</v>
      </c>
      <c r="D1592" s="201">
        <f>'!!!KATILIMCI LİSTESİ!!!'!C1588</f>
        <v>0</v>
      </c>
      <c r="E1592" s="199">
        <f>'!!!KATILIMCI LİSTESİ!!!'!D1588</f>
        <v>0</v>
      </c>
      <c r="F1592" s="202">
        <f>'2-Bordro'!G1591</f>
        <v>0</v>
      </c>
      <c r="G1592" s="203">
        <v>0</v>
      </c>
      <c r="H1592" s="204">
        <f t="shared" si="24"/>
        <v>0</v>
      </c>
      <c r="I1592" s="199">
        <v>1587</v>
      </c>
    </row>
    <row r="1593" spans="2:9" ht="16.5" customHeight="1" x14ac:dyDescent="0.25">
      <c r="B1593" s="199">
        <v>1588</v>
      </c>
      <c r="C1593" s="200">
        <f>'!!!KATILIMCI LİSTESİ!!!'!B1589</f>
        <v>0</v>
      </c>
      <c r="D1593" s="201">
        <f>'!!!KATILIMCI LİSTESİ!!!'!C1589</f>
        <v>0</v>
      </c>
      <c r="E1593" s="199">
        <f>'!!!KATILIMCI LİSTESİ!!!'!D1589</f>
        <v>0</v>
      </c>
      <c r="F1593" s="202">
        <f>'2-Bordro'!G1592</f>
        <v>0</v>
      </c>
      <c r="G1593" s="203">
        <v>0</v>
      </c>
      <c r="H1593" s="204">
        <f t="shared" si="24"/>
        <v>0</v>
      </c>
      <c r="I1593" s="199">
        <v>1588</v>
      </c>
    </row>
    <row r="1594" spans="2:9" ht="16.5" customHeight="1" x14ac:dyDescent="0.25">
      <c r="B1594" s="199">
        <v>1589</v>
      </c>
      <c r="C1594" s="200">
        <f>'!!!KATILIMCI LİSTESİ!!!'!B1590</f>
        <v>0</v>
      </c>
      <c r="D1594" s="201">
        <f>'!!!KATILIMCI LİSTESİ!!!'!C1590</f>
        <v>0</v>
      </c>
      <c r="E1594" s="199">
        <f>'!!!KATILIMCI LİSTESİ!!!'!D1590</f>
        <v>0</v>
      </c>
      <c r="F1594" s="202">
        <f>'2-Bordro'!G1593</f>
        <v>0</v>
      </c>
      <c r="G1594" s="203">
        <v>0</v>
      </c>
      <c r="H1594" s="204">
        <f t="shared" si="24"/>
        <v>0</v>
      </c>
      <c r="I1594" s="199">
        <v>1589</v>
      </c>
    </row>
    <row r="1595" spans="2:9" ht="16.5" customHeight="1" x14ac:dyDescent="0.25">
      <c r="B1595" s="199">
        <v>1590</v>
      </c>
      <c r="C1595" s="200">
        <f>'!!!KATILIMCI LİSTESİ!!!'!B1591</f>
        <v>0</v>
      </c>
      <c r="D1595" s="201">
        <f>'!!!KATILIMCI LİSTESİ!!!'!C1591</f>
        <v>0</v>
      </c>
      <c r="E1595" s="199">
        <f>'!!!KATILIMCI LİSTESİ!!!'!D1591</f>
        <v>0</v>
      </c>
      <c r="F1595" s="202">
        <f>'2-Bordro'!G1594</f>
        <v>0</v>
      </c>
      <c r="G1595" s="203">
        <v>0</v>
      </c>
      <c r="H1595" s="204">
        <f t="shared" si="24"/>
        <v>0</v>
      </c>
      <c r="I1595" s="199">
        <v>1590</v>
      </c>
    </row>
    <row r="1596" spans="2:9" ht="16.5" customHeight="1" x14ac:dyDescent="0.25">
      <c r="B1596" s="199">
        <v>1591</v>
      </c>
      <c r="C1596" s="200">
        <f>'!!!KATILIMCI LİSTESİ!!!'!B1592</f>
        <v>0</v>
      </c>
      <c r="D1596" s="201">
        <f>'!!!KATILIMCI LİSTESİ!!!'!C1592</f>
        <v>0</v>
      </c>
      <c r="E1596" s="199">
        <f>'!!!KATILIMCI LİSTESİ!!!'!D1592</f>
        <v>0</v>
      </c>
      <c r="F1596" s="202">
        <f>'2-Bordro'!G1595</f>
        <v>0</v>
      </c>
      <c r="G1596" s="203">
        <v>0</v>
      </c>
      <c r="H1596" s="204">
        <f t="shared" si="24"/>
        <v>0</v>
      </c>
      <c r="I1596" s="199">
        <v>1591</v>
      </c>
    </row>
    <row r="1597" spans="2:9" ht="16.5" customHeight="1" x14ac:dyDescent="0.25">
      <c r="B1597" s="199">
        <v>1592</v>
      </c>
      <c r="C1597" s="200">
        <f>'!!!KATILIMCI LİSTESİ!!!'!B1593</f>
        <v>0</v>
      </c>
      <c r="D1597" s="201">
        <f>'!!!KATILIMCI LİSTESİ!!!'!C1593</f>
        <v>0</v>
      </c>
      <c r="E1597" s="199">
        <f>'!!!KATILIMCI LİSTESİ!!!'!D1593</f>
        <v>0</v>
      </c>
      <c r="F1597" s="202">
        <f>'2-Bordro'!G1596</f>
        <v>0</v>
      </c>
      <c r="G1597" s="203">
        <v>0</v>
      </c>
      <c r="H1597" s="204">
        <f t="shared" si="24"/>
        <v>0</v>
      </c>
      <c r="I1597" s="199">
        <v>1592</v>
      </c>
    </row>
    <row r="1598" spans="2:9" ht="16.5" customHeight="1" x14ac:dyDescent="0.25">
      <c r="B1598" s="199">
        <v>1593</v>
      </c>
      <c r="C1598" s="200">
        <f>'!!!KATILIMCI LİSTESİ!!!'!B1594</f>
        <v>0</v>
      </c>
      <c r="D1598" s="201">
        <f>'!!!KATILIMCI LİSTESİ!!!'!C1594</f>
        <v>0</v>
      </c>
      <c r="E1598" s="199">
        <f>'!!!KATILIMCI LİSTESİ!!!'!D1594</f>
        <v>0</v>
      </c>
      <c r="F1598" s="202">
        <f>'2-Bordro'!G1597</f>
        <v>0</v>
      </c>
      <c r="G1598" s="203">
        <v>0</v>
      </c>
      <c r="H1598" s="204">
        <f t="shared" si="24"/>
        <v>0</v>
      </c>
      <c r="I1598" s="199">
        <v>1593</v>
      </c>
    </row>
    <row r="1599" spans="2:9" ht="16.5" customHeight="1" x14ac:dyDescent="0.25">
      <c r="B1599" s="199">
        <v>1594</v>
      </c>
      <c r="C1599" s="200">
        <f>'!!!KATILIMCI LİSTESİ!!!'!B1595</f>
        <v>0</v>
      </c>
      <c r="D1599" s="201">
        <f>'!!!KATILIMCI LİSTESİ!!!'!C1595</f>
        <v>0</v>
      </c>
      <c r="E1599" s="199">
        <f>'!!!KATILIMCI LİSTESİ!!!'!D1595</f>
        <v>0</v>
      </c>
      <c r="F1599" s="202">
        <f>'2-Bordro'!G1598</f>
        <v>0</v>
      </c>
      <c r="G1599" s="203">
        <v>0</v>
      </c>
      <c r="H1599" s="204">
        <f t="shared" si="24"/>
        <v>0</v>
      </c>
      <c r="I1599" s="199">
        <v>1594</v>
      </c>
    </row>
    <row r="1600" spans="2:9" ht="16.5" customHeight="1" x14ac:dyDescent="0.25">
      <c r="B1600" s="199">
        <v>1595</v>
      </c>
      <c r="C1600" s="200">
        <f>'!!!KATILIMCI LİSTESİ!!!'!B1596</f>
        <v>0</v>
      </c>
      <c r="D1600" s="201">
        <f>'!!!KATILIMCI LİSTESİ!!!'!C1596</f>
        <v>0</v>
      </c>
      <c r="E1600" s="199">
        <f>'!!!KATILIMCI LİSTESİ!!!'!D1596</f>
        <v>0</v>
      </c>
      <c r="F1600" s="202">
        <f>'2-Bordro'!G1599</f>
        <v>0</v>
      </c>
      <c r="G1600" s="203">
        <v>0</v>
      </c>
      <c r="H1600" s="204">
        <f t="shared" si="24"/>
        <v>0</v>
      </c>
      <c r="I1600" s="199">
        <v>1595</v>
      </c>
    </row>
    <row r="1601" spans="2:9" ht="16.5" customHeight="1" x14ac:dyDescent="0.25">
      <c r="B1601" s="199">
        <v>1596</v>
      </c>
      <c r="C1601" s="200">
        <f>'!!!KATILIMCI LİSTESİ!!!'!B1597</f>
        <v>0</v>
      </c>
      <c r="D1601" s="201">
        <f>'!!!KATILIMCI LİSTESİ!!!'!C1597</f>
        <v>0</v>
      </c>
      <c r="E1601" s="199">
        <f>'!!!KATILIMCI LİSTESİ!!!'!D1597</f>
        <v>0</v>
      </c>
      <c r="F1601" s="202">
        <f>'2-Bordro'!G1600</f>
        <v>0</v>
      </c>
      <c r="G1601" s="203">
        <v>0</v>
      </c>
      <c r="H1601" s="204">
        <f t="shared" si="24"/>
        <v>0</v>
      </c>
      <c r="I1601" s="199">
        <v>1596</v>
      </c>
    </row>
    <row r="1602" spans="2:9" ht="16.5" customHeight="1" x14ac:dyDescent="0.25">
      <c r="B1602" s="199">
        <v>1597</v>
      </c>
      <c r="C1602" s="200">
        <f>'!!!KATILIMCI LİSTESİ!!!'!B1598</f>
        <v>0</v>
      </c>
      <c r="D1602" s="201">
        <f>'!!!KATILIMCI LİSTESİ!!!'!C1598</f>
        <v>0</v>
      </c>
      <c r="E1602" s="199">
        <f>'!!!KATILIMCI LİSTESİ!!!'!D1598</f>
        <v>0</v>
      </c>
      <c r="F1602" s="202">
        <f>'2-Bordro'!G1601</f>
        <v>0</v>
      </c>
      <c r="G1602" s="203">
        <v>0</v>
      </c>
      <c r="H1602" s="204">
        <f t="shared" si="24"/>
        <v>0</v>
      </c>
      <c r="I1602" s="199">
        <v>1597</v>
      </c>
    </row>
    <row r="1603" spans="2:9" ht="16.5" customHeight="1" x14ac:dyDescent="0.25">
      <c r="B1603" s="199">
        <v>1598</v>
      </c>
      <c r="C1603" s="200">
        <f>'!!!KATILIMCI LİSTESİ!!!'!B1599</f>
        <v>0</v>
      </c>
      <c r="D1603" s="201">
        <f>'!!!KATILIMCI LİSTESİ!!!'!C1599</f>
        <v>0</v>
      </c>
      <c r="E1603" s="199">
        <f>'!!!KATILIMCI LİSTESİ!!!'!D1599</f>
        <v>0</v>
      </c>
      <c r="F1603" s="202">
        <f>'2-Bordro'!G1602</f>
        <v>0</v>
      </c>
      <c r="G1603" s="203">
        <v>0</v>
      </c>
      <c r="H1603" s="204">
        <f t="shared" si="24"/>
        <v>0</v>
      </c>
      <c r="I1603" s="199">
        <v>1598</v>
      </c>
    </row>
    <row r="1604" spans="2:9" ht="16.5" customHeight="1" x14ac:dyDescent="0.25">
      <c r="B1604" s="199">
        <v>1599</v>
      </c>
      <c r="C1604" s="200">
        <f>'!!!KATILIMCI LİSTESİ!!!'!B1600</f>
        <v>0</v>
      </c>
      <c r="D1604" s="201">
        <f>'!!!KATILIMCI LİSTESİ!!!'!C1600</f>
        <v>0</v>
      </c>
      <c r="E1604" s="199">
        <f>'!!!KATILIMCI LİSTESİ!!!'!D1600</f>
        <v>0</v>
      </c>
      <c r="F1604" s="202">
        <f>'2-Bordro'!G1603</f>
        <v>0</v>
      </c>
      <c r="G1604" s="203">
        <v>0</v>
      </c>
      <c r="H1604" s="204">
        <f t="shared" si="24"/>
        <v>0</v>
      </c>
      <c r="I1604" s="199">
        <v>1599</v>
      </c>
    </row>
    <row r="1605" spans="2:9" ht="16.5" customHeight="1" x14ac:dyDescent="0.25">
      <c r="B1605" s="199">
        <v>1600</v>
      </c>
      <c r="C1605" s="200">
        <f>'!!!KATILIMCI LİSTESİ!!!'!B1601</f>
        <v>0</v>
      </c>
      <c r="D1605" s="201">
        <f>'!!!KATILIMCI LİSTESİ!!!'!C1601</f>
        <v>0</v>
      </c>
      <c r="E1605" s="199">
        <f>'!!!KATILIMCI LİSTESİ!!!'!D1601</f>
        <v>0</v>
      </c>
      <c r="F1605" s="202">
        <f>'2-Bordro'!G1604</f>
        <v>0</v>
      </c>
      <c r="G1605" s="203">
        <v>0</v>
      </c>
      <c r="H1605" s="204">
        <f t="shared" si="24"/>
        <v>0</v>
      </c>
      <c r="I1605" s="199">
        <v>1600</v>
      </c>
    </row>
    <row r="1606" spans="2:9" ht="16.5" customHeight="1" x14ac:dyDescent="0.25">
      <c r="B1606" s="199">
        <v>1601</v>
      </c>
      <c r="C1606" s="200">
        <f>'!!!KATILIMCI LİSTESİ!!!'!B1602</f>
        <v>0</v>
      </c>
      <c r="D1606" s="201">
        <f>'!!!KATILIMCI LİSTESİ!!!'!C1602</f>
        <v>0</v>
      </c>
      <c r="E1606" s="199">
        <f>'!!!KATILIMCI LİSTESİ!!!'!D1602</f>
        <v>0</v>
      </c>
      <c r="F1606" s="202">
        <f>'2-Bordro'!G1605</f>
        <v>0</v>
      </c>
      <c r="G1606" s="203">
        <v>0</v>
      </c>
      <c r="H1606" s="204">
        <f t="shared" ref="H1606:H1669" si="25">F1606-G1606</f>
        <v>0</v>
      </c>
      <c r="I1606" s="199">
        <v>1601</v>
      </c>
    </row>
    <row r="1607" spans="2:9" ht="16.5" customHeight="1" x14ac:dyDescent="0.25">
      <c r="B1607" s="199">
        <v>1602</v>
      </c>
      <c r="C1607" s="200">
        <f>'!!!KATILIMCI LİSTESİ!!!'!B1603</f>
        <v>0</v>
      </c>
      <c r="D1607" s="201">
        <f>'!!!KATILIMCI LİSTESİ!!!'!C1603</f>
        <v>0</v>
      </c>
      <c r="E1607" s="199">
        <f>'!!!KATILIMCI LİSTESİ!!!'!D1603</f>
        <v>0</v>
      </c>
      <c r="F1607" s="202">
        <f>'2-Bordro'!G1606</f>
        <v>0</v>
      </c>
      <c r="G1607" s="203">
        <v>0</v>
      </c>
      <c r="H1607" s="204">
        <f t="shared" si="25"/>
        <v>0</v>
      </c>
      <c r="I1607" s="199">
        <v>1602</v>
      </c>
    </row>
    <row r="1608" spans="2:9" ht="16.5" customHeight="1" x14ac:dyDescent="0.25">
      <c r="B1608" s="199">
        <v>1603</v>
      </c>
      <c r="C1608" s="200">
        <f>'!!!KATILIMCI LİSTESİ!!!'!B1604</f>
        <v>0</v>
      </c>
      <c r="D1608" s="201">
        <f>'!!!KATILIMCI LİSTESİ!!!'!C1604</f>
        <v>0</v>
      </c>
      <c r="E1608" s="199">
        <f>'!!!KATILIMCI LİSTESİ!!!'!D1604</f>
        <v>0</v>
      </c>
      <c r="F1608" s="202">
        <f>'2-Bordro'!G1607</f>
        <v>0</v>
      </c>
      <c r="G1608" s="203">
        <v>0</v>
      </c>
      <c r="H1608" s="204">
        <f t="shared" si="25"/>
        <v>0</v>
      </c>
      <c r="I1608" s="199">
        <v>1603</v>
      </c>
    </row>
    <row r="1609" spans="2:9" ht="16.5" customHeight="1" x14ac:dyDescent="0.25">
      <c r="B1609" s="199">
        <v>1604</v>
      </c>
      <c r="C1609" s="200">
        <f>'!!!KATILIMCI LİSTESİ!!!'!B1605</f>
        <v>0</v>
      </c>
      <c r="D1609" s="201">
        <f>'!!!KATILIMCI LİSTESİ!!!'!C1605</f>
        <v>0</v>
      </c>
      <c r="E1609" s="199">
        <f>'!!!KATILIMCI LİSTESİ!!!'!D1605</f>
        <v>0</v>
      </c>
      <c r="F1609" s="202">
        <f>'2-Bordro'!G1608</f>
        <v>0</v>
      </c>
      <c r="G1609" s="203">
        <v>0</v>
      </c>
      <c r="H1609" s="204">
        <f t="shared" si="25"/>
        <v>0</v>
      </c>
      <c r="I1609" s="199">
        <v>1604</v>
      </c>
    </row>
    <row r="1610" spans="2:9" ht="16.5" customHeight="1" x14ac:dyDescent="0.25">
      <c r="B1610" s="199">
        <v>1605</v>
      </c>
      <c r="C1610" s="200">
        <f>'!!!KATILIMCI LİSTESİ!!!'!B1606</f>
        <v>0</v>
      </c>
      <c r="D1610" s="201">
        <f>'!!!KATILIMCI LİSTESİ!!!'!C1606</f>
        <v>0</v>
      </c>
      <c r="E1610" s="199">
        <f>'!!!KATILIMCI LİSTESİ!!!'!D1606</f>
        <v>0</v>
      </c>
      <c r="F1610" s="202">
        <f>'2-Bordro'!G1609</f>
        <v>0</v>
      </c>
      <c r="G1610" s="203">
        <v>0</v>
      </c>
      <c r="H1610" s="204">
        <f t="shared" si="25"/>
        <v>0</v>
      </c>
      <c r="I1610" s="199">
        <v>1605</v>
      </c>
    </row>
    <row r="1611" spans="2:9" ht="16.5" customHeight="1" x14ac:dyDescent="0.25">
      <c r="B1611" s="199">
        <v>1606</v>
      </c>
      <c r="C1611" s="200">
        <f>'!!!KATILIMCI LİSTESİ!!!'!B1607</f>
        <v>0</v>
      </c>
      <c r="D1611" s="201">
        <f>'!!!KATILIMCI LİSTESİ!!!'!C1607</f>
        <v>0</v>
      </c>
      <c r="E1611" s="199">
        <f>'!!!KATILIMCI LİSTESİ!!!'!D1607</f>
        <v>0</v>
      </c>
      <c r="F1611" s="202">
        <f>'2-Bordro'!G1610</f>
        <v>0</v>
      </c>
      <c r="G1611" s="203">
        <v>0</v>
      </c>
      <c r="H1611" s="204">
        <f t="shared" si="25"/>
        <v>0</v>
      </c>
      <c r="I1611" s="199">
        <v>1606</v>
      </c>
    </row>
    <row r="1612" spans="2:9" ht="16.5" customHeight="1" x14ac:dyDescent="0.25">
      <c r="B1612" s="199">
        <v>1607</v>
      </c>
      <c r="C1612" s="200">
        <f>'!!!KATILIMCI LİSTESİ!!!'!B1608</f>
        <v>0</v>
      </c>
      <c r="D1612" s="201">
        <f>'!!!KATILIMCI LİSTESİ!!!'!C1608</f>
        <v>0</v>
      </c>
      <c r="E1612" s="199">
        <f>'!!!KATILIMCI LİSTESİ!!!'!D1608</f>
        <v>0</v>
      </c>
      <c r="F1612" s="202">
        <f>'2-Bordro'!G1611</f>
        <v>0</v>
      </c>
      <c r="G1612" s="203">
        <v>0</v>
      </c>
      <c r="H1612" s="204">
        <f t="shared" si="25"/>
        <v>0</v>
      </c>
      <c r="I1612" s="199">
        <v>1607</v>
      </c>
    </row>
    <row r="1613" spans="2:9" ht="16.5" customHeight="1" x14ac:dyDescent="0.25">
      <c r="B1613" s="199">
        <v>1608</v>
      </c>
      <c r="C1613" s="200">
        <f>'!!!KATILIMCI LİSTESİ!!!'!B1609</f>
        <v>0</v>
      </c>
      <c r="D1613" s="201">
        <f>'!!!KATILIMCI LİSTESİ!!!'!C1609</f>
        <v>0</v>
      </c>
      <c r="E1613" s="199">
        <f>'!!!KATILIMCI LİSTESİ!!!'!D1609</f>
        <v>0</v>
      </c>
      <c r="F1613" s="202">
        <f>'2-Bordro'!G1612</f>
        <v>0</v>
      </c>
      <c r="G1613" s="203">
        <v>0</v>
      </c>
      <c r="H1613" s="204">
        <f t="shared" si="25"/>
        <v>0</v>
      </c>
      <c r="I1613" s="199">
        <v>1608</v>
      </c>
    </row>
    <row r="1614" spans="2:9" ht="16.5" customHeight="1" x14ac:dyDescent="0.25">
      <c r="B1614" s="199">
        <v>1609</v>
      </c>
      <c r="C1614" s="200">
        <f>'!!!KATILIMCI LİSTESİ!!!'!B1610</f>
        <v>0</v>
      </c>
      <c r="D1614" s="201">
        <f>'!!!KATILIMCI LİSTESİ!!!'!C1610</f>
        <v>0</v>
      </c>
      <c r="E1614" s="199">
        <f>'!!!KATILIMCI LİSTESİ!!!'!D1610</f>
        <v>0</v>
      </c>
      <c r="F1614" s="202">
        <f>'2-Bordro'!G1613</f>
        <v>0</v>
      </c>
      <c r="G1614" s="203">
        <v>0</v>
      </c>
      <c r="H1614" s="204">
        <f t="shared" si="25"/>
        <v>0</v>
      </c>
      <c r="I1614" s="199">
        <v>1609</v>
      </c>
    </row>
    <row r="1615" spans="2:9" ht="16.5" customHeight="1" x14ac:dyDescent="0.25">
      <c r="B1615" s="199">
        <v>1610</v>
      </c>
      <c r="C1615" s="200">
        <f>'!!!KATILIMCI LİSTESİ!!!'!B1611</f>
        <v>0</v>
      </c>
      <c r="D1615" s="201">
        <f>'!!!KATILIMCI LİSTESİ!!!'!C1611</f>
        <v>0</v>
      </c>
      <c r="E1615" s="199">
        <f>'!!!KATILIMCI LİSTESİ!!!'!D1611</f>
        <v>0</v>
      </c>
      <c r="F1615" s="202">
        <f>'2-Bordro'!G1614</f>
        <v>0</v>
      </c>
      <c r="G1615" s="203">
        <v>0</v>
      </c>
      <c r="H1615" s="204">
        <f t="shared" si="25"/>
        <v>0</v>
      </c>
      <c r="I1615" s="199">
        <v>1610</v>
      </c>
    </row>
    <row r="1616" spans="2:9" ht="16.5" customHeight="1" x14ac:dyDescent="0.25">
      <c r="B1616" s="199">
        <v>1611</v>
      </c>
      <c r="C1616" s="200">
        <f>'!!!KATILIMCI LİSTESİ!!!'!B1612</f>
        <v>0</v>
      </c>
      <c r="D1616" s="201">
        <f>'!!!KATILIMCI LİSTESİ!!!'!C1612</f>
        <v>0</v>
      </c>
      <c r="E1616" s="199">
        <f>'!!!KATILIMCI LİSTESİ!!!'!D1612</f>
        <v>0</v>
      </c>
      <c r="F1616" s="202">
        <f>'2-Bordro'!G1615</f>
        <v>0</v>
      </c>
      <c r="G1616" s="203">
        <v>0</v>
      </c>
      <c r="H1616" s="204">
        <f t="shared" si="25"/>
        <v>0</v>
      </c>
      <c r="I1616" s="199">
        <v>1611</v>
      </c>
    </row>
    <row r="1617" spans="2:9" ht="16.5" customHeight="1" x14ac:dyDescent="0.25">
      <c r="B1617" s="199">
        <v>1612</v>
      </c>
      <c r="C1617" s="200">
        <f>'!!!KATILIMCI LİSTESİ!!!'!B1613</f>
        <v>0</v>
      </c>
      <c r="D1617" s="201">
        <f>'!!!KATILIMCI LİSTESİ!!!'!C1613</f>
        <v>0</v>
      </c>
      <c r="E1617" s="199">
        <f>'!!!KATILIMCI LİSTESİ!!!'!D1613</f>
        <v>0</v>
      </c>
      <c r="F1617" s="202">
        <f>'2-Bordro'!G1616</f>
        <v>0</v>
      </c>
      <c r="G1617" s="203">
        <v>0</v>
      </c>
      <c r="H1617" s="204">
        <f t="shared" si="25"/>
        <v>0</v>
      </c>
      <c r="I1617" s="199">
        <v>1612</v>
      </c>
    </row>
    <row r="1618" spans="2:9" ht="16.5" customHeight="1" x14ac:dyDescent="0.25">
      <c r="B1618" s="199">
        <v>1613</v>
      </c>
      <c r="C1618" s="200">
        <f>'!!!KATILIMCI LİSTESİ!!!'!B1614</f>
        <v>0</v>
      </c>
      <c r="D1618" s="201">
        <f>'!!!KATILIMCI LİSTESİ!!!'!C1614</f>
        <v>0</v>
      </c>
      <c r="E1618" s="199">
        <f>'!!!KATILIMCI LİSTESİ!!!'!D1614</f>
        <v>0</v>
      </c>
      <c r="F1618" s="202">
        <f>'2-Bordro'!G1617</f>
        <v>0</v>
      </c>
      <c r="G1618" s="203">
        <v>0</v>
      </c>
      <c r="H1618" s="204">
        <f t="shared" si="25"/>
        <v>0</v>
      </c>
      <c r="I1618" s="199">
        <v>1613</v>
      </c>
    </row>
    <row r="1619" spans="2:9" ht="16.5" customHeight="1" x14ac:dyDescent="0.25">
      <c r="B1619" s="199">
        <v>1614</v>
      </c>
      <c r="C1619" s="200">
        <f>'!!!KATILIMCI LİSTESİ!!!'!B1615</f>
        <v>0</v>
      </c>
      <c r="D1619" s="201">
        <f>'!!!KATILIMCI LİSTESİ!!!'!C1615</f>
        <v>0</v>
      </c>
      <c r="E1619" s="199">
        <f>'!!!KATILIMCI LİSTESİ!!!'!D1615</f>
        <v>0</v>
      </c>
      <c r="F1619" s="202">
        <f>'2-Bordro'!G1618</f>
        <v>0</v>
      </c>
      <c r="G1619" s="203">
        <v>0</v>
      </c>
      <c r="H1619" s="204">
        <f t="shared" si="25"/>
        <v>0</v>
      </c>
      <c r="I1619" s="199">
        <v>1614</v>
      </c>
    </row>
    <row r="1620" spans="2:9" ht="16.5" customHeight="1" x14ac:dyDescent="0.25">
      <c r="B1620" s="199">
        <v>1615</v>
      </c>
      <c r="C1620" s="200">
        <f>'!!!KATILIMCI LİSTESİ!!!'!B1616</f>
        <v>0</v>
      </c>
      <c r="D1620" s="201">
        <f>'!!!KATILIMCI LİSTESİ!!!'!C1616</f>
        <v>0</v>
      </c>
      <c r="E1620" s="199">
        <f>'!!!KATILIMCI LİSTESİ!!!'!D1616</f>
        <v>0</v>
      </c>
      <c r="F1620" s="202">
        <f>'2-Bordro'!G1619</f>
        <v>0</v>
      </c>
      <c r="G1620" s="203">
        <v>0</v>
      </c>
      <c r="H1620" s="204">
        <f t="shared" si="25"/>
        <v>0</v>
      </c>
      <c r="I1620" s="199">
        <v>1615</v>
      </c>
    </row>
    <row r="1621" spans="2:9" ht="16.5" customHeight="1" x14ac:dyDescent="0.25">
      <c r="B1621" s="199">
        <v>1616</v>
      </c>
      <c r="C1621" s="200">
        <f>'!!!KATILIMCI LİSTESİ!!!'!B1617</f>
        <v>0</v>
      </c>
      <c r="D1621" s="201">
        <f>'!!!KATILIMCI LİSTESİ!!!'!C1617</f>
        <v>0</v>
      </c>
      <c r="E1621" s="199">
        <f>'!!!KATILIMCI LİSTESİ!!!'!D1617</f>
        <v>0</v>
      </c>
      <c r="F1621" s="202">
        <f>'2-Bordro'!G1620</f>
        <v>0</v>
      </c>
      <c r="G1621" s="203">
        <v>0</v>
      </c>
      <c r="H1621" s="204">
        <f t="shared" si="25"/>
        <v>0</v>
      </c>
      <c r="I1621" s="199">
        <v>1616</v>
      </c>
    </row>
    <row r="1622" spans="2:9" ht="16.5" customHeight="1" x14ac:dyDescent="0.25">
      <c r="B1622" s="199">
        <v>1617</v>
      </c>
      <c r="C1622" s="200">
        <f>'!!!KATILIMCI LİSTESİ!!!'!B1618</f>
        <v>0</v>
      </c>
      <c r="D1622" s="201">
        <f>'!!!KATILIMCI LİSTESİ!!!'!C1618</f>
        <v>0</v>
      </c>
      <c r="E1622" s="199">
        <f>'!!!KATILIMCI LİSTESİ!!!'!D1618</f>
        <v>0</v>
      </c>
      <c r="F1622" s="202">
        <f>'2-Bordro'!G1621</f>
        <v>0</v>
      </c>
      <c r="G1622" s="203">
        <v>0</v>
      </c>
      <c r="H1622" s="204">
        <f t="shared" si="25"/>
        <v>0</v>
      </c>
      <c r="I1622" s="199">
        <v>1617</v>
      </c>
    </row>
    <row r="1623" spans="2:9" ht="16.5" customHeight="1" x14ac:dyDescent="0.25">
      <c r="B1623" s="199">
        <v>1618</v>
      </c>
      <c r="C1623" s="200">
        <f>'!!!KATILIMCI LİSTESİ!!!'!B1619</f>
        <v>0</v>
      </c>
      <c r="D1623" s="201">
        <f>'!!!KATILIMCI LİSTESİ!!!'!C1619</f>
        <v>0</v>
      </c>
      <c r="E1623" s="199">
        <f>'!!!KATILIMCI LİSTESİ!!!'!D1619</f>
        <v>0</v>
      </c>
      <c r="F1623" s="202">
        <f>'2-Bordro'!G1622</f>
        <v>0</v>
      </c>
      <c r="G1623" s="203">
        <v>0</v>
      </c>
      <c r="H1623" s="204">
        <f t="shared" si="25"/>
        <v>0</v>
      </c>
      <c r="I1623" s="199">
        <v>1618</v>
      </c>
    </row>
    <row r="1624" spans="2:9" ht="16.5" customHeight="1" x14ac:dyDescent="0.25">
      <c r="B1624" s="199">
        <v>1619</v>
      </c>
      <c r="C1624" s="200">
        <f>'!!!KATILIMCI LİSTESİ!!!'!B1620</f>
        <v>0</v>
      </c>
      <c r="D1624" s="201">
        <f>'!!!KATILIMCI LİSTESİ!!!'!C1620</f>
        <v>0</v>
      </c>
      <c r="E1624" s="199">
        <f>'!!!KATILIMCI LİSTESİ!!!'!D1620</f>
        <v>0</v>
      </c>
      <c r="F1624" s="202">
        <f>'2-Bordro'!G1623</f>
        <v>0</v>
      </c>
      <c r="G1624" s="203">
        <v>0</v>
      </c>
      <c r="H1624" s="204">
        <f t="shared" si="25"/>
        <v>0</v>
      </c>
      <c r="I1624" s="199">
        <v>1619</v>
      </c>
    </row>
    <row r="1625" spans="2:9" ht="16.5" customHeight="1" x14ac:dyDescent="0.25">
      <c r="B1625" s="199">
        <v>1620</v>
      </c>
      <c r="C1625" s="200">
        <f>'!!!KATILIMCI LİSTESİ!!!'!B1621</f>
        <v>0</v>
      </c>
      <c r="D1625" s="201">
        <f>'!!!KATILIMCI LİSTESİ!!!'!C1621</f>
        <v>0</v>
      </c>
      <c r="E1625" s="199">
        <f>'!!!KATILIMCI LİSTESİ!!!'!D1621</f>
        <v>0</v>
      </c>
      <c r="F1625" s="202">
        <f>'2-Bordro'!G1624</f>
        <v>0</v>
      </c>
      <c r="G1625" s="203">
        <v>0</v>
      </c>
      <c r="H1625" s="204">
        <f t="shared" si="25"/>
        <v>0</v>
      </c>
      <c r="I1625" s="199">
        <v>1620</v>
      </c>
    </row>
    <row r="1626" spans="2:9" ht="16.5" customHeight="1" x14ac:dyDescent="0.25">
      <c r="B1626" s="199">
        <v>1621</v>
      </c>
      <c r="C1626" s="200">
        <f>'!!!KATILIMCI LİSTESİ!!!'!B1622</f>
        <v>0</v>
      </c>
      <c r="D1626" s="201">
        <f>'!!!KATILIMCI LİSTESİ!!!'!C1622</f>
        <v>0</v>
      </c>
      <c r="E1626" s="199">
        <f>'!!!KATILIMCI LİSTESİ!!!'!D1622</f>
        <v>0</v>
      </c>
      <c r="F1626" s="202">
        <f>'2-Bordro'!G1625</f>
        <v>0</v>
      </c>
      <c r="G1626" s="203">
        <v>0</v>
      </c>
      <c r="H1626" s="204">
        <f t="shared" si="25"/>
        <v>0</v>
      </c>
      <c r="I1626" s="199">
        <v>1621</v>
      </c>
    </row>
    <row r="1627" spans="2:9" ht="16.5" customHeight="1" x14ac:dyDescent="0.25">
      <c r="B1627" s="199">
        <v>1622</v>
      </c>
      <c r="C1627" s="200">
        <f>'!!!KATILIMCI LİSTESİ!!!'!B1623</f>
        <v>0</v>
      </c>
      <c r="D1627" s="201">
        <f>'!!!KATILIMCI LİSTESİ!!!'!C1623</f>
        <v>0</v>
      </c>
      <c r="E1627" s="199">
        <f>'!!!KATILIMCI LİSTESİ!!!'!D1623</f>
        <v>0</v>
      </c>
      <c r="F1627" s="202">
        <f>'2-Bordro'!G1626</f>
        <v>0</v>
      </c>
      <c r="G1627" s="203">
        <v>0</v>
      </c>
      <c r="H1627" s="204">
        <f t="shared" si="25"/>
        <v>0</v>
      </c>
      <c r="I1627" s="199">
        <v>1622</v>
      </c>
    </row>
    <row r="1628" spans="2:9" ht="16.5" customHeight="1" x14ac:dyDescent="0.25">
      <c r="B1628" s="199">
        <v>1623</v>
      </c>
      <c r="C1628" s="200">
        <f>'!!!KATILIMCI LİSTESİ!!!'!B1624</f>
        <v>0</v>
      </c>
      <c r="D1628" s="201">
        <f>'!!!KATILIMCI LİSTESİ!!!'!C1624</f>
        <v>0</v>
      </c>
      <c r="E1628" s="199">
        <f>'!!!KATILIMCI LİSTESİ!!!'!D1624</f>
        <v>0</v>
      </c>
      <c r="F1628" s="202">
        <f>'2-Bordro'!G1627</f>
        <v>0</v>
      </c>
      <c r="G1628" s="203">
        <v>0</v>
      </c>
      <c r="H1628" s="204">
        <f t="shared" si="25"/>
        <v>0</v>
      </c>
      <c r="I1628" s="199">
        <v>1623</v>
      </c>
    </row>
    <row r="1629" spans="2:9" ht="16.5" customHeight="1" x14ac:dyDescent="0.25">
      <c r="B1629" s="199">
        <v>1624</v>
      </c>
      <c r="C1629" s="200">
        <f>'!!!KATILIMCI LİSTESİ!!!'!B1625</f>
        <v>0</v>
      </c>
      <c r="D1629" s="201">
        <f>'!!!KATILIMCI LİSTESİ!!!'!C1625</f>
        <v>0</v>
      </c>
      <c r="E1629" s="199">
        <f>'!!!KATILIMCI LİSTESİ!!!'!D1625</f>
        <v>0</v>
      </c>
      <c r="F1629" s="202">
        <f>'2-Bordro'!G1628</f>
        <v>0</v>
      </c>
      <c r="G1629" s="203">
        <v>0</v>
      </c>
      <c r="H1629" s="204">
        <f t="shared" si="25"/>
        <v>0</v>
      </c>
      <c r="I1629" s="199">
        <v>1624</v>
      </c>
    </row>
    <row r="1630" spans="2:9" ht="16.5" customHeight="1" x14ac:dyDescent="0.25">
      <c r="B1630" s="199">
        <v>1625</v>
      </c>
      <c r="C1630" s="200">
        <f>'!!!KATILIMCI LİSTESİ!!!'!B1626</f>
        <v>0</v>
      </c>
      <c r="D1630" s="201">
        <f>'!!!KATILIMCI LİSTESİ!!!'!C1626</f>
        <v>0</v>
      </c>
      <c r="E1630" s="199">
        <f>'!!!KATILIMCI LİSTESİ!!!'!D1626</f>
        <v>0</v>
      </c>
      <c r="F1630" s="202">
        <f>'2-Bordro'!G1629</f>
        <v>0</v>
      </c>
      <c r="G1630" s="203">
        <v>0</v>
      </c>
      <c r="H1630" s="204">
        <f t="shared" si="25"/>
        <v>0</v>
      </c>
      <c r="I1630" s="199">
        <v>1625</v>
      </c>
    </row>
    <row r="1631" spans="2:9" ht="16.5" customHeight="1" x14ac:dyDescent="0.25">
      <c r="B1631" s="199">
        <v>1626</v>
      </c>
      <c r="C1631" s="200">
        <f>'!!!KATILIMCI LİSTESİ!!!'!B1627</f>
        <v>0</v>
      </c>
      <c r="D1631" s="201">
        <f>'!!!KATILIMCI LİSTESİ!!!'!C1627</f>
        <v>0</v>
      </c>
      <c r="E1631" s="199">
        <f>'!!!KATILIMCI LİSTESİ!!!'!D1627</f>
        <v>0</v>
      </c>
      <c r="F1631" s="202">
        <f>'2-Bordro'!G1630</f>
        <v>0</v>
      </c>
      <c r="G1631" s="203">
        <v>0</v>
      </c>
      <c r="H1631" s="204">
        <f t="shared" si="25"/>
        <v>0</v>
      </c>
      <c r="I1631" s="199">
        <v>1626</v>
      </c>
    </row>
    <row r="1632" spans="2:9" ht="16.5" customHeight="1" x14ac:dyDescent="0.25">
      <c r="B1632" s="199">
        <v>1627</v>
      </c>
      <c r="C1632" s="200">
        <f>'!!!KATILIMCI LİSTESİ!!!'!B1628</f>
        <v>0</v>
      </c>
      <c r="D1632" s="201">
        <f>'!!!KATILIMCI LİSTESİ!!!'!C1628</f>
        <v>0</v>
      </c>
      <c r="E1632" s="199">
        <f>'!!!KATILIMCI LİSTESİ!!!'!D1628</f>
        <v>0</v>
      </c>
      <c r="F1632" s="202">
        <f>'2-Bordro'!G1631</f>
        <v>0</v>
      </c>
      <c r="G1632" s="203">
        <v>0</v>
      </c>
      <c r="H1632" s="204">
        <f t="shared" si="25"/>
        <v>0</v>
      </c>
      <c r="I1632" s="199">
        <v>1627</v>
      </c>
    </row>
    <row r="1633" spans="2:9" ht="16.5" customHeight="1" x14ac:dyDescent="0.25">
      <c r="B1633" s="199">
        <v>1628</v>
      </c>
      <c r="C1633" s="200">
        <f>'!!!KATILIMCI LİSTESİ!!!'!B1629</f>
        <v>0</v>
      </c>
      <c r="D1633" s="201">
        <f>'!!!KATILIMCI LİSTESİ!!!'!C1629</f>
        <v>0</v>
      </c>
      <c r="E1633" s="199">
        <f>'!!!KATILIMCI LİSTESİ!!!'!D1629</f>
        <v>0</v>
      </c>
      <c r="F1633" s="202">
        <f>'2-Bordro'!G1632</f>
        <v>0</v>
      </c>
      <c r="G1633" s="203">
        <v>0</v>
      </c>
      <c r="H1633" s="204">
        <f t="shared" si="25"/>
        <v>0</v>
      </c>
      <c r="I1633" s="199">
        <v>1628</v>
      </c>
    </row>
    <row r="1634" spans="2:9" ht="16.5" customHeight="1" x14ac:dyDescent="0.25">
      <c r="B1634" s="199">
        <v>1629</v>
      </c>
      <c r="C1634" s="200">
        <f>'!!!KATILIMCI LİSTESİ!!!'!B1630</f>
        <v>0</v>
      </c>
      <c r="D1634" s="201">
        <f>'!!!KATILIMCI LİSTESİ!!!'!C1630</f>
        <v>0</v>
      </c>
      <c r="E1634" s="199">
        <f>'!!!KATILIMCI LİSTESİ!!!'!D1630</f>
        <v>0</v>
      </c>
      <c r="F1634" s="202">
        <f>'2-Bordro'!G1633</f>
        <v>0</v>
      </c>
      <c r="G1634" s="203">
        <v>0</v>
      </c>
      <c r="H1634" s="204">
        <f t="shared" si="25"/>
        <v>0</v>
      </c>
      <c r="I1634" s="199">
        <v>1629</v>
      </c>
    </row>
    <row r="1635" spans="2:9" ht="16.5" customHeight="1" x14ac:dyDescent="0.25">
      <c r="B1635" s="199">
        <v>1630</v>
      </c>
      <c r="C1635" s="200">
        <f>'!!!KATILIMCI LİSTESİ!!!'!B1631</f>
        <v>0</v>
      </c>
      <c r="D1635" s="201">
        <f>'!!!KATILIMCI LİSTESİ!!!'!C1631</f>
        <v>0</v>
      </c>
      <c r="E1635" s="199">
        <f>'!!!KATILIMCI LİSTESİ!!!'!D1631</f>
        <v>0</v>
      </c>
      <c r="F1635" s="202">
        <f>'2-Bordro'!G1634</f>
        <v>0</v>
      </c>
      <c r="G1635" s="203">
        <v>0</v>
      </c>
      <c r="H1635" s="204">
        <f t="shared" si="25"/>
        <v>0</v>
      </c>
      <c r="I1635" s="199">
        <v>1630</v>
      </c>
    </row>
    <row r="1636" spans="2:9" ht="16.5" customHeight="1" x14ac:dyDescent="0.25">
      <c r="B1636" s="199">
        <v>1631</v>
      </c>
      <c r="C1636" s="200">
        <f>'!!!KATILIMCI LİSTESİ!!!'!B1632</f>
        <v>0</v>
      </c>
      <c r="D1636" s="201">
        <f>'!!!KATILIMCI LİSTESİ!!!'!C1632</f>
        <v>0</v>
      </c>
      <c r="E1636" s="199">
        <f>'!!!KATILIMCI LİSTESİ!!!'!D1632</f>
        <v>0</v>
      </c>
      <c r="F1636" s="202">
        <f>'2-Bordro'!G1635</f>
        <v>0</v>
      </c>
      <c r="G1636" s="203">
        <v>0</v>
      </c>
      <c r="H1636" s="204">
        <f t="shared" si="25"/>
        <v>0</v>
      </c>
      <c r="I1636" s="199">
        <v>1631</v>
      </c>
    </row>
    <row r="1637" spans="2:9" ht="16.5" customHeight="1" x14ac:dyDescent="0.25">
      <c r="B1637" s="199">
        <v>1632</v>
      </c>
      <c r="C1637" s="200">
        <f>'!!!KATILIMCI LİSTESİ!!!'!B1633</f>
        <v>0</v>
      </c>
      <c r="D1637" s="201">
        <f>'!!!KATILIMCI LİSTESİ!!!'!C1633</f>
        <v>0</v>
      </c>
      <c r="E1637" s="199">
        <f>'!!!KATILIMCI LİSTESİ!!!'!D1633</f>
        <v>0</v>
      </c>
      <c r="F1637" s="202">
        <f>'2-Bordro'!G1636</f>
        <v>0</v>
      </c>
      <c r="G1637" s="203">
        <v>0</v>
      </c>
      <c r="H1637" s="204">
        <f t="shared" si="25"/>
        <v>0</v>
      </c>
      <c r="I1637" s="199">
        <v>1632</v>
      </c>
    </row>
    <row r="1638" spans="2:9" ht="16.5" customHeight="1" x14ac:dyDescent="0.25">
      <c r="B1638" s="199">
        <v>1633</v>
      </c>
      <c r="C1638" s="200">
        <f>'!!!KATILIMCI LİSTESİ!!!'!B1634</f>
        <v>0</v>
      </c>
      <c r="D1638" s="201">
        <f>'!!!KATILIMCI LİSTESİ!!!'!C1634</f>
        <v>0</v>
      </c>
      <c r="E1638" s="199">
        <f>'!!!KATILIMCI LİSTESİ!!!'!D1634</f>
        <v>0</v>
      </c>
      <c r="F1638" s="202">
        <f>'2-Bordro'!G1637</f>
        <v>0</v>
      </c>
      <c r="G1638" s="203">
        <v>0</v>
      </c>
      <c r="H1638" s="204">
        <f t="shared" si="25"/>
        <v>0</v>
      </c>
      <c r="I1638" s="199">
        <v>1633</v>
      </c>
    </row>
    <row r="1639" spans="2:9" ht="16.5" customHeight="1" x14ac:dyDescent="0.25">
      <c r="B1639" s="199">
        <v>1634</v>
      </c>
      <c r="C1639" s="200">
        <f>'!!!KATILIMCI LİSTESİ!!!'!B1635</f>
        <v>0</v>
      </c>
      <c r="D1639" s="201">
        <f>'!!!KATILIMCI LİSTESİ!!!'!C1635</f>
        <v>0</v>
      </c>
      <c r="E1639" s="199">
        <f>'!!!KATILIMCI LİSTESİ!!!'!D1635</f>
        <v>0</v>
      </c>
      <c r="F1639" s="202">
        <f>'2-Bordro'!G1638</f>
        <v>0</v>
      </c>
      <c r="G1639" s="203">
        <v>0</v>
      </c>
      <c r="H1639" s="204">
        <f t="shared" si="25"/>
        <v>0</v>
      </c>
      <c r="I1639" s="199">
        <v>1634</v>
      </c>
    </row>
    <row r="1640" spans="2:9" ht="16.5" customHeight="1" x14ac:dyDescent="0.25">
      <c r="B1640" s="199">
        <v>1635</v>
      </c>
      <c r="C1640" s="200">
        <f>'!!!KATILIMCI LİSTESİ!!!'!B1636</f>
        <v>0</v>
      </c>
      <c r="D1640" s="201">
        <f>'!!!KATILIMCI LİSTESİ!!!'!C1636</f>
        <v>0</v>
      </c>
      <c r="E1640" s="199">
        <f>'!!!KATILIMCI LİSTESİ!!!'!D1636</f>
        <v>0</v>
      </c>
      <c r="F1640" s="202">
        <f>'2-Bordro'!G1639</f>
        <v>0</v>
      </c>
      <c r="G1640" s="203">
        <v>0</v>
      </c>
      <c r="H1640" s="204">
        <f t="shared" si="25"/>
        <v>0</v>
      </c>
      <c r="I1640" s="199">
        <v>1635</v>
      </c>
    </row>
    <row r="1641" spans="2:9" ht="16.5" customHeight="1" x14ac:dyDescent="0.25">
      <c r="B1641" s="199">
        <v>1636</v>
      </c>
      <c r="C1641" s="200">
        <f>'!!!KATILIMCI LİSTESİ!!!'!B1637</f>
        <v>0</v>
      </c>
      <c r="D1641" s="201">
        <f>'!!!KATILIMCI LİSTESİ!!!'!C1637</f>
        <v>0</v>
      </c>
      <c r="E1641" s="199">
        <f>'!!!KATILIMCI LİSTESİ!!!'!D1637</f>
        <v>0</v>
      </c>
      <c r="F1641" s="202">
        <f>'2-Bordro'!G1640</f>
        <v>0</v>
      </c>
      <c r="G1641" s="203">
        <v>0</v>
      </c>
      <c r="H1641" s="204">
        <f t="shared" si="25"/>
        <v>0</v>
      </c>
      <c r="I1641" s="199">
        <v>1636</v>
      </c>
    </row>
    <row r="1642" spans="2:9" ht="16.5" customHeight="1" x14ac:dyDescent="0.25">
      <c r="B1642" s="199">
        <v>1637</v>
      </c>
      <c r="C1642" s="200">
        <f>'!!!KATILIMCI LİSTESİ!!!'!B1638</f>
        <v>0</v>
      </c>
      <c r="D1642" s="201">
        <f>'!!!KATILIMCI LİSTESİ!!!'!C1638</f>
        <v>0</v>
      </c>
      <c r="E1642" s="199">
        <f>'!!!KATILIMCI LİSTESİ!!!'!D1638</f>
        <v>0</v>
      </c>
      <c r="F1642" s="202">
        <f>'2-Bordro'!G1641</f>
        <v>0</v>
      </c>
      <c r="G1642" s="203">
        <v>0</v>
      </c>
      <c r="H1642" s="204">
        <f t="shared" si="25"/>
        <v>0</v>
      </c>
      <c r="I1642" s="199">
        <v>1637</v>
      </c>
    </row>
    <row r="1643" spans="2:9" ht="16.5" customHeight="1" x14ac:dyDescent="0.25">
      <c r="B1643" s="199">
        <v>1638</v>
      </c>
      <c r="C1643" s="200">
        <f>'!!!KATILIMCI LİSTESİ!!!'!B1639</f>
        <v>0</v>
      </c>
      <c r="D1643" s="201">
        <f>'!!!KATILIMCI LİSTESİ!!!'!C1639</f>
        <v>0</v>
      </c>
      <c r="E1643" s="199">
        <f>'!!!KATILIMCI LİSTESİ!!!'!D1639</f>
        <v>0</v>
      </c>
      <c r="F1643" s="202">
        <f>'2-Bordro'!G1642</f>
        <v>0</v>
      </c>
      <c r="G1643" s="203">
        <v>0</v>
      </c>
      <c r="H1643" s="204">
        <f t="shared" si="25"/>
        <v>0</v>
      </c>
      <c r="I1643" s="199">
        <v>1638</v>
      </c>
    </row>
    <row r="1644" spans="2:9" ht="16.5" customHeight="1" x14ac:dyDescent="0.25">
      <c r="B1644" s="199">
        <v>1639</v>
      </c>
      <c r="C1644" s="200">
        <f>'!!!KATILIMCI LİSTESİ!!!'!B1640</f>
        <v>0</v>
      </c>
      <c r="D1644" s="201">
        <f>'!!!KATILIMCI LİSTESİ!!!'!C1640</f>
        <v>0</v>
      </c>
      <c r="E1644" s="199">
        <f>'!!!KATILIMCI LİSTESİ!!!'!D1640</f>
        <v>0</v>
      </c>
      <c r="F1644" s="202">
        <f>'2-Bordro'!G1643</f>
        <v>0</v>
      </c>
      <c r="G1644" s="203">
        <v>0</v>
      </c>
      <c r="H1644" s="204">
        <f t="shared" si="25"/>
        <v>0</v>
      </c>
      <c r="I1644" s="199">
        <v>1639</v>
      </c>
    </row>
    <row r="1645" spans="2:9" ht="16.5" customHeight="1" x14ac:dyDescent="0.25">
      <c r="B1645" s="199">
        <v>1640</v>
      </c>
      <c r="C1645" s="200">
        <f>'!!!KATILIMCI LİSTESİ!!!'!B1641</f>
        <v>0</v>
      </c>
      <c r="D1645" s="201">
        <f>'!!!KATILIMCI LİSTESİ!!!'!C1641</f>
        <v>0</v>
      </c>
      <c r="E1645" s="199">
        <f>'!!!KATILIMCI LİSTESİ!!!'!D1641</f>
        <v>0</v>
      </c>
      <c r="F1645" s="202">
        <f>'2-Bordro'!G1644</f>
        <v>0</v>
      </c>
      <c r="G1645" s="203">
        <v>0</v>
      </c>
      <c r="H1645" s="204">
        <f t="shared" si="25"/>
        <v>0</v>
      </c>
      <c r="I1645" s="199">
        <v>1640</v>
      </c>
    </row>
    <row r="1646" spans="2:9" ht="16.5" customHeight="1" x14ac:dyDescent="0.25">
      <c r="B1646" s="199">
        <v>1641</v>
      </c>
      <c r="C1646" s="200">
        <f>'!!!KATILIMCI LİSTESİ!!!'!B1642</f>
        <v>0</v>
      </c>
      <c r="D1646" s="201">
        <f>'!!!KATILIMCI LİSTESİ!!!'!C1642</f>
        <v>0</v>
      </c>
      <c r="E1646" s="199">
        <f>'!!!KATILIMCI LİSTESİ!!!'!D1642</f>
        <v>0</v>
      </c>
      <c r="F1646" s="202">
        <f>'2-Bordro'!G1645</f>
        <v>0</v>
      </c>
      <c r="G1646" s="203">
        <v>0</v>
      </c>
      <c r="H1646" s="204">
        <f t="shared" si="25"/>
        <v>0</v>
      </c>
      <c r="I1646" s="199">
        <v>1641</v>
      </c>
    </row>
    <row r="1647" spans="2:9" ht="16.5" customHeight="1" x14ac:dyDescent="0.25">
      <c r="B1647" s="199">
        <v>1642</v>
      </c>
      <c r="C1647" s="200">
        <f>'!!!KATILIMCI LİSTESİ!!!'!B1643</f>
        <v>0</v>
      </c>
      <c r="D1647" s="201">
        <f>'!!!KATILIMCI LİSTESİ!!!'!C1643</f>
        <v>0</v>
      </c>
      <c r="E1647" s="199">
        <f>'!!!KATILIMCI LİSTESİ!!!'!D1643</f>
        <v>0</v>
      </c>
      <c r="F1647" s="202">
        <f>'2-Bordro'!G1646</f>
        <v>0</v>
      </c>
      <c r="G1647" s="203">
        <v>0</v>
      </c>
      <c r="H1647" s="204">
        <f t="shared" si="25"/>
        <v>0</v>
      </c>
      <c r="I1647" s="199">
        <v>1642</v>
      </c>
    </row>
    <row r="1648" spans="2:9" ht="16.5" customHeight="1" x14ac:dyDescent="0.25">
      <c r="B1648" s="199">
        <v>1643</v>
      </c>
      <c r="C1648" s="200">
        <f>'!!!KATILIMCI LİSTESİ!!!'!B1644</f>
        <v>0</v>
      </c>
      <c r="D1648" s="201">
        <f>'!!!KATILIMCI LİSTESİ!!!'!C1644</f>
        <v>0</v>
      </c>
      <c r="E1648" s="199">
        <f>'!!!KATILIMCI LİSTESİ!!!'!D1644</f>
        <v>0</v>
      </c>
      <c r="F1648" s="202">
        <f>'2-Bordro'!G1647</f>
        <v>0</v>
      </c>
      <c r="G1648" s="203">
        <v>0</v>
      </c>
      <c r="H1648" s="204">
        <f t="shared" si="25"/>
        <v>0</v>
      </c>
      <c r="I1648" s="199">
        <v>1643</v>
      </c>
    </row>
    <row r="1649" spans="2:9" ht="16.5" customHeight="1" x14ac:dyDescent="0.25">
      <c r="B1649" s="199">
        <v>1644</v>
      </c>
      <c r="C1649" s="200">
        <f>'!!!KATILIMCI LİSTESİ!!!'!B1645</f>
        <v>0</v>
      </c>
      <c r="D1649" s="201">
        <f>'!!!KATILIMCI LİSTESİ!!!'!C1645</f>
        <v>0</v>
      </c>
      <c r="E1649" s="199">
        <f>'!!!KATILIMCI LİSTESİ!!!'!D1645</f>
        <v>0</v>
      </c>
      <c r="F1649" s="202">
        <f>'2-Bordro'!G1648</f>
        <v>0</v>
      </c>
      <c r="G1649" s="203">
        <v>0</v>
      </c>
      <c r="H1649" s="204">
        <f t="shared" si="25"/>
        <v>0</v>
      </c>
      <c r="I1649" s="199">
        <v>1644</v>
      </c>
    </row>
    <row r="1650" spans="2:9" ht="16.5" customHeight="1" x14ac:dyDescent="0.25">
      <c r="B1650" s="199">
        <v>1645</v>
      </c>
      <c r="C1650" s="200">
        <f>'!!!KATILIMCI LİSTESİ!!!'!B1646</f>
        <v>0</v>
      </c>
      <c r="D1650" s="201">
        <f>'!!!KATILIMCI LİSTESİ!!!'!C1646</f>
        <v>0</v>
      </c>
      <c r="E1650" s="199">
        <f>'!!!KATILIMCI LİSTESİ!!!'!D1646</f>
        <v>0</v>
      </c>
      <c r="F1650" s="202">
        <f>'2-Bordro'!G1649</f>
        <v>0</v>
      </c>
      <c r="G1650" s="203">
        <v>0</v>
      </c>
      <c r="H1650" s="204">
        <f t="shared" si="25"/>
        <v>0</v>
      </c>
      <c r="I1650" s="199">
        <v>1645</v>
      </c>
    </row>
    <row r="1651" spans="2:9" ht="16.5" customHeight="1" x14ac:dyDescent="0.25">
      <c r="B1651" s="199">
        <v>1646</v>
      </c>
      <c r="C1651" s="200">
        <f>'!!!KATILIMCI LİSTESİ!!!'!B1647</f>
        <v>0</v>
      </c>
      <c r="D1651" s="201">
        <f>'!!!KATILIMCI LİSTESİ!!!'!C1647</f>
        <v>0</v>
      </c>
      <c r="E1651" s="199">
        <f>'!!!KATILIMCI LİSTESİ!!!'!D1647</f>
        <v>0</v>
      </c>
      <c r="F1651" s="202">
        <f>'2-Bordro'!G1650</f>
        <v>0</v>
      </c>
      <c r="G1651" s="203">
        <v>0</v>
      </c>
      <c r="H1651" s="204">
        <f t="shared" si="25"/>
        <v>0</v>
      </c>
      <c r="I1651" s="199">
        <v>1646</v>
      </c>
    </row>
    <row r="1652" spans="2:9" ht="16.5" customHeight="1" x14ac:dyDescent="0.25">
      <c r="B1652" s="199">
        <v>1647</v>
      </c>
      <c r="C1652" s="200">
        <f>'!!!KATILIMCI LİSTESİ!!!'!B1648</f>
        <v>0</v>
      </c>
      <c r="D1652" s="201">
        <f>'!!!KATILIMCI LİSTESİ!!!'!C1648</f>
        <v>0</v>
      </c>
      <c r="E1652" s="199">
        <f>'!!!KATILIMCI LİSTESİ!!!'!D1648</f>
        <v>0</v>
      </c>
      <c r="F1652" s="202">
        <f>'2-Bordro'!G1651</f>
        <v>0</v>
      </c>
      <c r="G1652" s="203">
        <v>0</v>
      </c>
      <c r="H1652" s="204">
        <f t="shared" si="25"/>
        <v>0</v>
      </c>
      <c r="I1652" s="199">
        <v>1647</v>
      </c>
    </row>
    <row r="1653" spans="2:9" ht="16.5" customHeight="1" x14ac:dyDescent="0.25">
      <c r="B1653" s="199">
        <v>1648</v>
      </c>
      <c r="C1653" s="200">
        <f>'!!!KATILIMCI LİSTESİ!!!'!B1649</f>
        <v>0</v>
      </c>
      <c r="D1653" s="201">
        <f>'!!!KATILIMCI LİSTESİ!!!'!C1649</f>
        <v>0</v>
      </c>
      <c r="E1653" s="199">
        <f>'!!!KATILIMCI LİSTESİ!!!'!D1649</f>
        <v>0</v>
      </c>
      <c r="F1653" s="202">
        <f>'2-Bordro'!G1652</f>
        <v>0</v>
      </c>
      <c r="G1653" s="203">
        <v>0</v>
      </c>
      <c r="H1653" s="204">
        <f t="shared" si="25"/>
        <v>0</v>
      </c>
      <c r="I1653" s="199">
        <v>1648</v>
      </c>
    </row>
    <row r="1654" spans="2:9" ht="16.5" customHeight="1" x14ac:dyDescent="0.25">
      <c r="B1654" s="199">
        <v>1649</v>
      </c>
      <c r="C1654" s="200">
        <f>'!!!KATILIMCI LİSTESİ!!!'!B1650</f>
        <v>0</v>
      </c>
      <c r="D1654" s="201">
        <f>'!!!KATILIMCI LİSTESİ!!!'!C1650</f>
        <v>0</v>
      </c>
      <c r="E1654" s="199">
        <f>'!!!KATILIMCI LİSTESİ!!!'!D1650</f>
        <v>0</v>
      </c>
      <c r="F1654" s="202">
        <f>'2-Bordro'!G1653</f>
        <v>0</v>
      </c>
      <c r="G1654" s="203">
        <v>0</v>
      </c>
      <c r="H1654" s="204">
        <f t="shared" si="25"/>
        <v>0</v>
      </c>
      <c r="I1654" s="199">
        <v>1649</v>
      </c>
    </row>
    <row r="1655" spans="2:9" ht="16.5" customHeight="1" x14ac:dyDescent="0.25">
      <c r="B1655" s="199">
        <v>1650</v>
      </c>
      <c r="C1655" s="200">
        <f>'!!!KATILIMCI LİSTESİ!!!'!B1651</f>
        <v>0</v>
      </c>
      <c r="D1655" s="201">
        <f>'!!!KATILIMCI LİSTESİ!!!'!C1651</f>
        <v>0</v>
      </c>
      <c r="E1655" s="199">
        <f>'!!!KATILIMCI LİSTESİ!!!'!D1651</f>
        <v>0</v>
      </c>
      <c r="F1655" s="202">
        <f>'2-Bordro'!G1654</f>
        <v>0</v>
      </c>
      <c r="G1655" s="203">
        <v>0</v>
      </c>
      <c r="H1655" s="204">
        <f t="shared" si="25"/>
        <v>0</v>
      </c>
      <c r="I1655" s="199">
        <v>1650</v>
      </c>
    </row>
    <row r="1656" spans="2:9" ht="16.5" customHeight="1" x14ac:dyDescent="0.25">
      <c r="B1656" s="199">
        <v>1651</v>
      </c>
      <c r="C1656" s="200">
        <f>'!!!KATILIMCI LİSTESİ!!!'!B1652</f>
        <v>0</v>
      </c>
      <c r="D1656" s="201">
        <f>'!!!KATILIMCI LİSTESİ!!!'!C1652</f>
        <v>0</v>
      </c>
      <c r="E1656" s="199">
        <f>'!!!KATILIMCI LİSTESİ!!!'!D1652</f>
        <v>0</v>
      </c>
      <c r="F1656" s="202">
        <f>'2-Bordro'!G1655</f>
        <v>0</v>
      </c>
      <c r="G1656" s="203">
        <v>0</v>
      </c>
      <c r="H1656" s="204">
        <f t="shared" si="25"/>
        <v>0</v>
      </c>
      <c r="I1656" s="199">
        <v>1651</v>
      </c>
    </row>
    <row r="1657" spans="2:9" ht="16.5" customHeight="1" x14ac:dyDescent="0.25">
      <c r="B1657" s="199">
        <v>1652</v>
      </c>
      <c r="C1657" s="200">
        <f>'!!!KATILIMCI LİSTESİ!!!'!B1653</f>
        <v>0</v>
      </c>
      <c r="D1657" s="201">
        <f>'!!!KATILIMCI LİSTESİ!!!'!C1653</f>
        <v>0</v>
      </c>
      <c r="E1657" s="199">
        <f>'!!!KATILIMCI LİSTESİ!!!'!D1653</f>
        <v>0</v>
      </c>
      <c r="F1657" s="202">
        <f>'2-Bordro'!G1656</f>
        <v>0</v>
      </c>
      <c r="G1657" s="203">
        <v>0</v>
      </c>
      <c r="H1657" s="204">
        <f t="shared" si="25"/>
        <v>0</v>
      </c>
      <c r="I1657" s="199">
        <v>1652</v>
      </c>
    </row>
    <row r="1658" spans="2:9" ht="16.5" customHeight="1" x14ac:dyDescent="0.25">
      <c r="B1658" s="199">
        <v>1653</v>
      </c>
      <c r="C1658" s="200">
        <f>'!!!KATILIMCI LİSTESİ!!!'!B1654</f>
        <v>0</v>
      </c>
      <c r="D1658" s="201">
        <f>'!!!KATILIMCI LİSTESİ!!!'!C1654</f>
        <v>0</v>
      </c>
      <c r="E1658" s="199">
        <f>'!!!KATILIMCI LİSTESİ!!!'!D1654</f>
        <v>0</v>
      </c>
      <c r="F1658" s="202">
        <f>'2-Bordro'!G1657</f>
        <v>0</v>
      </c>
      <c r="G1658" s="203">
        <v>0</v>
      </c>
      <c r="H1658" s="204">
        <f t="shared" si="25"/>
        <v>0</v>
      </c>
      <c r="I1658" s="199">
        <v>1653</v>
      </c>
    </row>
    <row r="1659" spans="2:9" ht="16.5" customHeight="1" x14ac:dyDescent="0.25">
      <c r="B1659" s="199">
        <v>1654</v>
      </c>
      <c r="C1659" s="200">
        <f>'!!!KATILIMCI LİSTESİ!!!'!B1655</f>
        <v>0</v>
      </c>
      <c r="D1659" s="201">
        <f>'!!!KATILIMCI LİSTESİ!!!'!C1655</f>
        <v>0</v>
      </c>
      <c r="E1659" s="199">
        <f>'!!!KATILIMCI LİSTESİ!!!'!D1655</f>
        <v>0</v>
      </c>
      <c r="F1659" s="202">
        <f>'2-Bordro'!G1658</f>
        <v>0</v>
      </c>
      <c r="G1659" s="203">
        <v>0</v>
      </c>
      <c r="H1659" s="204">
        <f t="shared" si="25"/>
        <v>0</v>
      </c>
      <c r="I1659" s="199">
        <v>1654</v>
      </c>
    </row>
    <row r="1660" spans="2:9" ht="16.5" customHeight="1" x14ac:dyDescent="0.25">
      <c r="B1660" s="199">
        <v>1655</v>
      </c>
      <c r="C1660" s="200">
        <f>'!!!KATILIMCI LİSTESİ!!!'!B1656</f>
        <v>0</v>
      </c>
      <c r="D1660" s="201">
        <f>'!!!KATILIMCI LİSTESİ!!!'!C1656</f>
        <v>0</v>
      </c>
      <c r="E1660" s="199">
        <f>'!!!KATILIMCI LİSTESİ!!!'!D1656</f>
        <v>0</v>
      </c>
      <c r="F1660" s="202">
        <f>'2-Bordro'!G1659</f>
        <v>0</v>
      </c>
      <c r="G1660" s="203">
        <v>0</v>
      </c>
      <c r="H1660" s="204">
        <f t="shared" si="25"/>
        <v>0</v>
      </c>
      <c r="I1660" s="199">
        <v>1655</v>
      </c>
    </row>
    <row r="1661" spans="2:9" ht="16.5" customHeight="1" x14ac:dyDescent="0.25">
      <c r="B1661" s="199">
        <v>1656</v>
      </c>
      <c r="C1661" s="200">
        <f>'!!!KATILIMCI LİSTESİ!!!'!B1657</f>
        <v>0</v>
      </c>
      <c r="D1661" s="201">
        <f>'!!!KATILIMCI LİSTESİ!!!'!C1657</f>
        <v>0</v>
      </c>
      <c r="E1661" s="199">
        <f>'!!!KATILIMCI LİSTESİ!!!'!D1657</f>
        <v>0</v>
      </c>
      <c r="F1661" s="202">
        <f>'2-Bordro'!G1660</f>
        <v>0</v>
      </c>
      <c r="G1661" s="203">
        <v>0</v>
      </c>
      <c r="H1661" s="204">
        <f t="shared" si="25"/>
        <v>0</v>
      </c>
      <c r="I1661" s="199">
        <v>1656</v>
      </c>
    </row>
    <row r="1662" spans="2:9" ht="16.5" customHeight="1" x14ac:dyDescent="0.25">
      <c r="B1662" s="199">
        <v>1657</v>
      </c>
      <c r="C1662" s="200">
        <f>'!!!KATILIMCI LİSTESİ!!!'!B1658</f>
        <v>0</v>
      </c>
      <c r="D1662" s="201">
        <f>'!!!KATILIMCI LİSTESİ!!!'!C1658</f>
        <v>0</v>
      </c>
      <c r="E1662" s="199">
        <f>'!!!KATILIMCI LİSTESİ!!!'!D1658</f>
        <v>0</v>
      </c>
      <c r="F1662" s="202">
        <f>'2-Bordro'!G1661</f>
        <v>0</v>
      </c>
      <c r="G1662" s="203">
        <v>0</v>
      </c>
      <c r="H1662" s="204">
        <f t="shared" si="25"/>
        <v>0</v>
      </c>
      <c r="I1662" s="199">
        <v>1657</v>
      </c>
    </row>
    <row r="1663" spans="2:9" ht="16.5" customHeight="1" x14ac:dyDescent="0.25">
      <c r="B1663" s="199">
        <v>1658</v>
      </c>
      <c r="C1663" s="200">
        <f>'!!!KATILIMCI LİSTESİ!!!'!B1659</f>
        <v>0</v>
      </c>
      <c r="D1663" s="201">
        <f>'!!!KATILIMCI LİSTESİ!!!'!C1659</f>
        <v>0</v>
      </c>
      <c r="E1663" s="199">
        <f>'!!!KATILIMCI LİSTESİ!!!'!D1659</f>
        <v>0</v>
      </c>
      <c r="F1663" s="202">
        <f>'2-Bordro'!G1662</f>
        <v>0</v>
      </c>
      <c r="G1663" s="203">
        <v>0</v>
      </c>
      <c r="H1663" s="204">
        <f t="shared" si="25"/>
        <v>0</v>
      </c>
      <c r="I1663" s="199">
        <v>1658</v>
      </c>
    </row>
    <row r="1664" spans="2:9" ht="16.5" customHeight="1" x14ac:dyDescent="0.25">
      <c r="B1664" s="199">
        <v>1659</v>
      </c>
      <c r="C1664" s="200">
        <f>'!!!KATILIMCI LİSTESİ!!!'!B1660</f>
        <v>0</v>
      </c>
      <c r="D1664" s="201">
        <f>'!!!KATILIMCI LİSTESİ!!!'!C1660</f>
        <v>0</v>
      </c>
      <c r="E1664" s="199">
        <f>'!!!KATILIMCI LİSTESİ!!!'!D1660</f>
        <v>0</v>
      </c>
      <c r="F1664" s="202">
        <f>'2-Bordro'!G1663</f>
        <v>0</v>
      </c>
      <c r="G1664" s="203">
        <v>0</v>
      </c>
      <c r="H1664" s="204">
        <f t="shared" si="25"/>
        <v>0</v>
      </c>
      <c r="I1664" s="199">
        <v>1659</v>
      </c>
    </row>
    <row r="1665" spans="2:9" ht="16.5" customHeight="1" x14ac:dyDescent="0.25">
      <c r="B1665" s="199">
        <v>1660</v>
      </c>
      <c r="C1665" s="200">
        <f>'!!!KATILIMCI LİSTESİ!!!'!B1661</f>
        <v>0</v>
      </c>
      <c r="D1665" s="201">
        <f>'!!!KATILIMCI LİSTESİ!!!'!C1661</f>
        <v>0</v>
      </c>
      <c r="E1665" s="199">
        <f>'!!!KATILIMCI LİSTESİ!!!'!D1661</f>
        <v>0</v>
      </c>
      <c r="F1665" s="202">
        <f>'2-Bordro'!G1664</f>
        <v>0</v>
      </c>
      <c r="G1665" s="203">
        <v>0</v>
      </c>
      <c r="H1665" s="204">
        <f t="shared" si="25"/>
        <v>0</v>
      </c>
      <c r="I1665" s="199">
        <v>1660</v>
      </c>
    </row>
    <row r="1666" spans="2:9" ht="16.5" customHeight="1" x14ac:dyDescent="0.25">
      <c r="B1666" s="199">
        <v>1661</v>
      </c>
      <c r="C1666" s="200">
        <f>'!!!KATILIMCI LİSTESİ!!!'!B1662</f>
        <v>0</v>
      </c>
      <c r="D1666" s="201">
        <f>'!!!KATILIMCI LİSTESİ!!!'!C1662</f>
        <v>0</v>
      </c>
      <c r="E1666" s="199">
        <f>'!!!KATILIMCI LİSTESİ!!!'!D1662</f>
        <v>0</v>
      </c>
      <c r="F1666" s="202">
        <f>'2-Bordro'!G1665</f>
        <v>0</v>
      </c>
      <c r="G1666" s="203">
        <v>0</v>
      </c>
      <c r="H1666" s="204">
        <f t="shared" si="25"/>
        <v>0</v>
      </c>
      <c r="I1666" s="199">
        <v>1661</v>
      </c>
    </row>
    <row r="1667" spans="2:9" ht="16.5" customHeight="1" x14ac:dyDescent="0.25">
      <c r="B1667" s="199">
        <v>1662</v>
      </c>
      <c r="C1667" s="200">
        <f>'!!!KATILIMCI LİSTESİ!!!'!B1663</f>
        <v>0</v>
      </c>
      <c r="D1667" s="201">
        <f>'!!!KATILIMCI LİSTESİ!!!'!C1663</f>
        <v>0</v>
      </c>
      <c r="E1667" s="199">
        <f>'!!!KATILIMCI LİSTESİ!!!'!D1663</f>
        <v>0</v>
      </c>
      <c r="F1667" s="202">
        <f>'2-Bordro'!G1666</f>
        <v>0</v>
      </c>
      <c r="G1667" s="203">
        <v>0</v>
      </c>
      <c r="H1667" s="204">
        <f t="shared" si="25"/>
        <v>0</v>
      </c>
      <c r="I1667" s="199">
        <v>1662</v>
      </c>
    </row>
    <row r="1668" spans="2:9" ht="16.5" customHeight="1" x14ac:dyDescent="0.25">
      <c r="B1668" s="199">
        <v>1663</v>
      </c>
      <c r="C1668" s="200">
        <f>'!!!KATILIMCI LİSTESİ!!!'!B1664</f>
        <v>0</v>
      </c>
      <c r="D1668" s="201">
        <f>'!!!KATILIMCI LİSTESİ!!!'!C1664</f>
        <v>0</v>
      </c>
      <c r="E1668" s="199">
        <f>'!!!KATILIMCI LİSTESİ!!!'!D1664</f>
        <v>0</v>
      </c>
      <c r="F1668" s="202">
        <f>'2-Bordro'!G1667</f>
        <v>0</v>
      </c>
      <c r="G1668" s="203">
        <v>0</v>
      </c>
      <c r="H1668" s="204">
        <f t="shared" si="25"/>
        <v>0</v>
      </c>
      <c r="I1668" s="199">
        <v>1663</v>
      </c>
    </row>
    <row r="1669" spans="2:9" ht="16.5" customHeight="1" x14ac:dyDescent="0.25">
      <c r="B1669" s="199">
        <v>1664</v>
      </c>
      <c r="C1669" s="200">
        <f>'!!!KATILIMCI LİSTESİ!!!'!B1665</f>
        <v>0</v>
      </c>
      <c r="D1669" s="201">
        <f>'!!!KATILIMCI LİSTESİ!!!'!C1665</f>
        <v>0</v>
      </c>
      <c r="E1669" s="199">
        <f>'!!!KATILIMCI LİSTESİ!!!'!D1665</f>
        <v>0</v>
      </c>
      <c r="F1669" s="202">
        <f>'2-Bordro'!G1668</f>
        <v>0</v>
      </c>
      <c r="G1669" s="203">
        <v>0</v>
      </c>
      <c r="H1669" s="204">
        <f t="shared" si="25"/>
        <v>0</v>
      </c>
      <c r="I1669" s="199">
        <v>1664</v>
      </c>
    </row>
    <row r="1670" spans="2:9" ht="16.5" customHeight="1" x14ac:dyDescent="0.25">
      <c r="B1670" s="199">
        <v>1665</v>
      </c>
      <c r="C1670" s="200">
        <f>'!!!KATILIMCI LİSTESİ!!!'!B1666</f>
        <v>0</v>
      </c>
      <c r="D1670" s="201">
        <f>'!!!KATILIMCI LİSTESİ!!!'!C1666</f>
        <v>0</v>
      </c>
      <c r="E1670" s="199">
        <f>'!!!KATILIMCI LİSTESİ!!!'!D1666</f>
        <v>0</v>
      </c>
      <c r="F1670" s="202">
        <f>'2-Bordro'!G1669</f>
        <v>0</v>
      </c>
      <c r="G1670" s="203">
        <v>0</v>
      </c>
      <c r="H1670" s="204">
        <f t="shared" ref="H1670:H1733" si="26">F1670-G1670</f>
        <v>0</v>
      </c>
      <c r="I1670" s="199">
        <v>1665</v>
      </c>
    </row>
    <row r="1671" spans="2:9" ht="16.5" customHeight="1" x14ac:dyDescent="0.25">
      <c r="B1671" s="199">
        <v>1666</v>
      </c>
      <c r="C1671" s="200">
        <f>'!!!KATILIMCI LİSTESİ!!!'!B1667</f>
        <v>0</v>
      </c>
      <c r="D1671" s="201">
        <f>'!!!KATILIMCI LİSTESİ!!!'!C1667</f>
        <v>0</v>
      </c>
      <c r="E1671" s="199">
        <f>'!!!KATILIMCI LİSTESİ!!!'!D1667</f>
        <v>0</v>
      </c>
      <c r="F1671" s="202">
        <f>'2-Bordro'!G1670</f>
        <v>0</v>
      </c>
      <c r="G1671" s="203">
        <v>0</v>
      </c>
      <c r="H1671" s="204">
        <f t="shared" si="26"/>
        <v>0</v>
      </c>
      <c r="I1671" s="199">
        <v>1666</v>
      </c>
    </row>
    <row r="1672" spans="2:9" ht="16.5" customHeight="1" x14ac:dyDescent="0.25">
      <c r="B1672" s="199">
        <v>1667</v>
      </c>
      <c r="C1672" s="200">
        <f>'!!!KATILIMCI LİSTESİ!!!'!B1668</f>
        <v>0</v>
      </c>
      <c r="D1672" s="201">
        <f>'!!!KATILIMCI LİSTESİ!!!'!C1668</f>
        <v>0</v>
      </c>
      <c r="E1672" s="199">
        <f>'!!!KATILIMCI LİSTESİ!!!'!D1668</f>
        <v>0</v>
      </c>
      <c r="F1672" s="202">
        <f>'2-Bordro'!G1671</f>
        <v>0</v>
      </c>
      <c r="G1672" s="203">
        <v>0</v>
      </c>
      <c r="H1672" s="204">
        <f t="shared" si="26"/>
        <v>0</v>
      </c>
      <c r="I1672" s="199">
        <v>1667</v>
      </c>
    </row>
    <row r="1673" spans="2:9" ht="16.5" customHeight="1" x14ac:dyDescent="0.25">
      <c r="B1673" s="199">
        <v>1668</v>
      </c>
      <c r="C1673" s="200">
        <f>'!!!KATILIMCI LİSTESİ!!!'!B1669</f>
        <v>0</v>
      </c>
      <c r="D1673" s="201">
        <f>'!!!KATILIMCI LİSTESİ!!!'!C1669</f>
        <v>0</v>
      </c>
      <c r="E1673" s="199">
        <f>'!!!KATILIMCI LİSTESİ!!!'!D1669</f>
        <v>0</v>
      </c>
      <c r="F1673" s="202">
        <f>'2-Bordro'!G1672</f>
        <v>0</v>
      </c>
      <c r="G1673" s="203">
        <v>0</v>
      </c>
      <c r="H1673" s="204">
        <f t="shared" si="26"/>
        <v>0</v>
      </c>
      <c r="I1673" s="199">
        <v>1668</v>
      </c>
    </row>
    <row r="1674" spans="2:9" ht="16.5" customHeight="1" x14ac:dyDescent="0.25">
      <c r="B1674" s="199">
        <v>1669</v>
      </c>
      <c r="C1674" s="200">
        <f>'!!!KATILIMCI LİSTESİ!!!'!B1670</f>
        <v>0</v>
      </c>
      <c r="D1674" s="201">
        <f>'!!!KATILIMCI LİSTESİ!!!'!C1670</f>
        <v>0</v>
      </c>
      <c r="E1674" s="199">
        <f>'!!!KATILIMCI LİSTESİ!!!'!D1670</f>
        <v>0</v>
      </c>
      <c r="F1674" s="202">
        <f>'2-Bordro'!G1673</f>
        <v>0</v>
      </c>
      <c r="G1674" s="203">
        <v>0</v>
      </c>
      <c r="H1674" s="204">
        <f t="shared" si="26"/>
        <v>0</v>
      </c>
      <c r="I1674" s="199">
        <v>1669</v>
      </c>
    </row>
    <row r="1675" spans="2:9" ht="16.5" customHeight="1" x14ac:dyDescent="0.25">
      <c r="B1675" s="199">
        <v>1670</v>
      </c>
      <c r="C1675" s="200">
        <f>'!!!KATILIMCI LİSTESİ!!!'!B1671</f>
        <v>0</v>
      </c>
      <c r="D1675" s="201">
        <f>'!!!KATILIMCI LİSTESİ!!!'!C1671</f>
        <v>0</v>
      </c>
      <c r="E1675" s="199">
        <f>'!!!KATILIMCI LİSTESİ!!!'!D1671</f>
        <v>0</v>
      </c>
      <c r="F1675" s="202">
        <f>'2-Bordro'!G1674</f>
        <v>0</v>
      </c>
      <c r="G1675" s="203">
        <v>0</v>
      </c>
      <c r="H1675" s="204">
        <f t="shared" si="26"/>
        <v>0</v>
      </c>
      <c r="I1675" s="199">
        <v>1670</v>
      </c>
    </row>
    <row r="1676" spans="2:9" ht="16.5" customHeight="1" x14ac:dyDescent="0.25">
      <c r="B1676" s="199">
        <v>1671</v>
      </c>
      <c r="C1676" s="200">
        <f>'!!!KATILIMCI LİSTESİ!!!'!B1672</f>
        <v>0</v>
      </c>
      <c r="D1676" s="201">
        <f>'!!!KATILIMCI LİSTESİ!!!'!C1672</f>
        <v>0</v>
      </c>
      <c r="E1676" s="199">
        <f>'!!!KATILIMCI LİSTESİ!!!'!D1672</f>
        <v>0</v>
      </c>
      <c r="F1676" s="202">
        <f>'2-Bordro'!G1675</f>
        <v>0</v>
      </c>
      <c r="G1676" s="203">
        <v>0</v>
      </c>
      <c r="H1676" s="204">
        <f t="shared" si="26"/>
        <v>0</v>
      </c>
      <c r="I1676" s="199">
        <v>1671</v>
      </c>
    </row>
    <row r="1677" spans="2:9" ht="16.5" customHeight="1" x14ac:dyDescent="0.25">
      <c r="B1677" s="199">
        <v>1672</v>
      </c>
      <c r="C1677" s="200">
        <f>'!!!KATILIMCI LİSTESİ!!!'!B1673</f>
        <v>0</v>
      </c>
      <c r="D1677" s="201">
        <f>'!!!KATILIMCI LİSTESİ!!!'!C1673</f>
        <v>0</v>
      </c>
      <c r="E1677" s="199">
        <f>'!!!KATILIMCI LİSTESİ!!!'!D1673</f>
        <v>0</v>
      </c>
      <c r="F1677" s="202">
        <f>'2-Bordro'!G1676</f>
        <v>0</v>
      </c>
      <c r="G1677" s="203">
        <v>0</v>
      </c>
      <c r="H1677" s="204">
        <f t="shared" si="26"/>
        <v>0</v>
      </c>
      <c r="I1677" s="199">
        <v>1672</v>
      </c>
    </row>
    <row r="1678" spans="2:9" ht="16.5" customHeight="1" x14ac:dyDescent="0.25">
      <c r="B1678" s="199">
        <v>1673</v>
      </c>
      <c r="C1678" s="200">
        <f>'!!!KATILIMCI LİSTESİ!!!'!B1674</f>
        <v>0</v>
      </c>
      <c r="D1678" s="201">
        <f>'!!!KATILIMCI LİSTESİ!!!'!C1674</f>
        <v>0</v>
      </c>
      <c r="E1678" s="199">
        <f>'!!!KATILIMCI LİSTESİ!!!'!D1674</f>
        <v>0</v>
      </c>
      <c r="F1678" s="202">
        <f>'2-Bordro'!G1677</f>
        <v>0</v>
      </c>
      <c r="G1678" s="203">
        <v>0</v>
      </c>
      <c r="H1678" s="204">
        <f t="shared" si="26"/>
        <v>0</v>
      </c>
      <c r="I1678" s="199">
        <v>1673</v>
      </c>
    </row>
    <row r="1679" spans="2:9" ht="16.5" customHeight="1" x14ac:dyDescent="0.25">
      <c r="B1679" s="199">
        <v>1674</v>
      </c>
      <c r="C1679" s="200">
        <f>'!!!KATILIMCI LİSTESİ!!!'!B1675</f>
        <v>0</v>
      </c>
      <c r="D1679" s="201">
        <f>'!!!KATILIMCI LİSTESİ!!!'!C1675</f>
        <v>0</v>
      </c>
      <c r="E1679" s="199">
        <f>'!!!KATILIMCI LİSTESİ!!!'!D1675</f>
        <v>0</v>
      </c>
      <c r="F1679" s="202">
        <f>'2-Bordro'!G1678</f>
        <v>0</v>
      </c>
      <c r="G1679" s="203">
        <v>0</v>
      </c>
      <c r="H1679" s="204">
        <f t="shared" si="26"/>
        <v>0</v>
      </c>
      <c r="I1679" s="199">
        <v>1674</v>
      </c>
    </row>
    <row r="1680" spans="2:9" ht="16.5" customHeight="1" x14ac:dyDescent="0.25">
      <c r="B1680" s="199">
        <v>1675</v>
      </c>
      <c r="C1680" s="200">
        <f>'!!!KATILIMCI LİSTESİ!!!'!B1676</f>
        <v>0</v>
      </c>
      <c r="D1680" s="201">
        <f>'!!!KATILIMCI LİSTESİ!!!'!C1676</f>
        <v>0</v>
      </c>
      <c r="E1680" s="199">
        <f>'!!!KATILIMCI LİSTESİ!!!'!D1676</f>
        <v>0</v>
      </c>
      <c r="F1680" s="202">
        <f>'2-Bordro'!G1679</f>
        <v>0</v>
      </c>
      <c r="G1680" s="203">
        <v>0</v>
      </c>
      <c r="H1680" s="204">
        <f t="shared" si="26"/>
        <v>0</v>
      </c>
      <c r="I1680" s="199">
        <v>1675</v>
      </c>
    </row>
    <row r="1681" spans="2:9" ht="16.5" customHeight="1" x14ac:dyDescent="0.25">
      <c r="B1681" s="199">
        <v>1676</v>
      </c>
      <c r="C1681" s="200">
        <f>'!!!KATILIMCI LİSTESİ!!!'!B1677</f>
        <v>0</v>
      </c>
      <c r="D1681" s="201">
        <f>'!!!KATILIMCI LİSTESİ!!!'!C1677</f>
        <v>0</v>
      </c>
      <c r="E1681" s="199">
        <f>'!!!KATILIMCI LİSTESİ!!!'!D1677</f>
        <v>0</v>
      </c>
      <c r="F1681" s="202">
        <f>'2-Bordro'!G1680</f>
        <v>0</v>
      </c>
      <c r="G1681" s="203">
        <v>0</v>
      </c>
      <c r="H1681" s="204">
        <f t="shared" si="26"/>
        <v>0</v>
      </c>
      <c r="I1681" s="199">
        <v>1676</v>
      </c>
    </row>
    <row r="1682" spans="2:9" ht="16.5" customHeight="1" x14ac:dyDescent="0.25">
      <c r="B1682" s="199">
        <v>1677</v>
      </c>
      <c r="C1682" s="200">
        <f>'!!!KATILIMCI LİSTESİ!!!'!B1678</f>
        <v>0</v>
      </c>
      <c r="D1682" s="201">
        <f>'!!!KATILIMCI LİSTESİ!!!'!C1678</f>
        <v>0</v>
      </c>
      <c r="E1682" s="199">
        <f>'!!!KATILIMCI LİSTESİ!!!'!D1678</f>
        <v>0</v>
      </c>
      <c r="F1682" s="202">
        <f>'2-Bordro'!G1681</f>
        <v>0</v>
      </c>
      <c r="G1682" s="203">
        <v>0</v>
      </c>
      <c r="H1682" s="204">
        <f t="shared" si="26"/>
        <v>0</v>
      </c>
      <c r="I1682" s="199">
        <v>1677</v>
      </c>
    </row>
    <row r="1683" spans="2:9" ht="16.5" customHeight="1" x14ac:dyDescent="0.25">
      <c r="B1683" s="199">
        <v>1678</v>
      </c>
      <c r="C1683" s="200">
        <f>'!!!KATILIMCI LİSTESİ!!!'!B1679</f>
        <v>0</v>
      </c>
      <c r="D1683" s="201">
        <f>'!!!KATILIMCI LİSTESİ!!!'!C1679</f>
        <v>0</v>
      </c>
      <c r="E1683" s="199">
        <f>'!!!KATILIMCI LİSTESİ!!!'!D1679</f>
        <v>0</v>
      </c>
      <c r="F1683" s="202">
        <f>'2-Bordro'!G1682</f>
        <v>0</v>
      </c>
      <c r="G1683" s="203">
        <v>0</v>
      </c>
      <c r="H1683" s="204">
        <f t="shared" si="26"/>
        <v>0</v>
      </c>
      <c r="I1683" s="199">
        <v>1678</v>
      </c>
    </row>
    <row r="1684" spans="2:9" ht="16.5" customHeight="1" x14ac:dyDescent="0.25">
      <c r="B1684" s="199">
        <v>1679</v>
      </c>
      <c r="C1684" s="200">
        <f>'!!!KATILIMCI LİSTESİ!!!'!B1680</f>
        <v>0</v>
      </c>
      <c r="D1684" s="201">
        <f>'!!!KATILIMCI LİSTESİ!!!'!C1680</f>
        <v>0</v>
      </c>
      <c r="E1684" s="199">
        <f>'!!!KATILIMCI LİSTESİ!!!'!D1680</f>
        <v>0</v>
      </c>
      <c r="F1684" s="202">
        <f>'2-Bordro'!G1683</f>
        <v>0</v>
      </c>
      <c r="G1684" s="203">
        <v>0</v>
      </c>
      <c r="H1684" s="204">
        <f t="shared" si="26"/>
        <v>0</v>
      </c>
      <c r="I1684" s="199">
        <v>1679</v>
      </c>
    </row>
    <row r="1685" spans="2:9" ht="16.5" customHeight="1" x14ac:dyDescent="0.25">
      <c r="B1685" s="199">
        <v>1680</v>
      </c>
      <c r="C1685" s="200">
        <f>'!!!KATILIMCI LİSTESİ!!!'!B1681</f>
        <v>0</v>
      </c>
      <c r="D1685" s="201">
        <f>'!!!KATILIMCI LİSTESİ!!!'!C1681</f>
        <v>0</v>
      </c>
      <c r="E1685" s="199">
        <f>'!!!KATILIMCI LİSTESİ!!!'!D1681</f>
        <v>0</v>
      </c>
      <c r="F1685" s="202">
        <f>'2-Bordro'!G1684</f>
        <v>0</v>
      </c>
      <c r="G1685" s="203">
        <v>0</v>
      </c>
      <c r="H1685" s="204">
        <f t="shared" si="26"/>
        <v>0</v>
      </c>
      <c r="I1685" s="199">
        <v>1680</v>
      </c>
    </row>
    <row r="1686" spans="2:9" ht="16.5" customHeight="1" x14ac:dyDescent="0.25">
      <c r="B1686" s="199">
        <v>1681</v>
      </c>
      <c r="C1686" s="200">
        <f>'!!!KATILIMCI LİSTESİ!!!'!B1682</f>
        <v>0</v>
      </c>
      <c r="D1686" s="201">
        <f>'!!!KATILIMCI LİSTESİ!!!'!C1682</f>
        <v>0</v>
      </c>
      <c r="E1686" s="199">
        <f>'!!!KATILIMCI LİSTESİ!!!'!D1682</f>
        <v>0</v>
      </c>
      <c r="F1686" s="202">
        <f>'2-Bordro'!G1685</f>
        <v>0</v>
      </c>
      <c r="G1686" s="203">
        <v>0</v>
      </c>
      <c r="H1686" s="204">
        <f t="shared" si="26"/>
        <v>0</v>
      </c>
      <c r="I1686" s="199">
        <v>1681</v>
      </c>
    </row>
    <row r="1687" spans="2:9" ht="16.5" customHeight="1" x14ac:dyDescent="0.25">
      <c r="B1687" s="199">
        <v>1682</v>
      </c>
      <c r="C1687" s="200">
        <f>'!!!KATILIMCI LİSTESİ!!!'!B1683</f>
        <v>0</v>
      </c>
      <c r="D1687" s="201">
        <f>'!!!KATILIMCI LİSTESİ!!!'!C1683</f>
        <v>0</v>
      </c>
      <c r="E1687" s="199">
        <f>'!!!KATILIMCI LİSTESİ!!!'!D1683</f>
        <v>0</v>
      </c>
      <c r="F1687" s="202">
        <f>'2-Bordro'!G1686</f>
        <v>0</v>
      </c>
      <c r="G1687" s="203">
        <v>0</v>
      </c>
      <c r="H1687" s="204">
        <f t="shared" si="26"/>
        <v>0</v>
      </c>
      <c r="I1687" s="199">
        <v>1682</v>
      </c>
    </row>
    <row r="1688" spans="2:9" ht="16.5" customHeight="1" x14ac:dyDescent="0.25">
      <c r="B1688" s="199">
        <v>1683</v>
      </c>
      <c r="C1688" s="200">
        <f>'!!!KATILIMCI LİSTESİ!!!'!B1684</f>
        <v>0</v>
      </c>
      <c r="D1688" s="201">
        <f>'!!!KATILIMCI LİSTESİ!!!'!C1684</f>
        <v>0</v>
      </c>
      <c r="E1688" s="199">
        <f>'!!!KATILIMCI LİSTESİ!!!'!D1684</f>
        <v>0</v>
      </c>
      <c r="F1688" s="202">
        <f>'2-Bordro'!G1687</f>
        <v>0</v>
      </c>
      <c r="G1688" s="203">
        <v>0</v>
      </c>
      <c r="H1688" s="204">
        <f t="shared" si="26"/>
        <v>0</v>
      </c>
      <c r="I1688" s="199">
        <v>1683</v>
      </c>
    </row>
    <row r="1689" spans="2:9" ht="16.5" customHeight="1" x14ac:dyDescent="0.25">
      <c r="B1689" s="199">
        <v>1684</v>
      </c>
      <c r="C1689" s="200">
        <f>'!!!KATILIMCI LİSTESİ!!!'!B1685</f>
        <v>0</v>
      </c>
      <c r="D1689" s="201">
        <f>'!!!KATILIMCI LİSTESİ!!!'!C1685</f>
        <v>0</v>
      </c>
      <c r="E1689" s="199">
        <f>'!!!KATILIMCI LİSTESİ!!!'!D1685</f>
        <v>0</v>
      </c>
      <c r="F1689" s="202">
        <f>'2-Bordro'!G1688</f>
        <v>0</v>
      </c>
      <c r="G1689" s="203">
        <v>0</v>
      </c>
      <c r="H1689" s="204">
        <f t="shared" si="26"/>
        <v>0</v>
      </c>
      <c r="I1689" s="199">
        <v>1684</v>
      </c>
    </row>
    <row r="1690" spans="2:9" ht="16.5" customHeight="1" x14ac:dyDescent="0.25">
      <c r="B1690" s="199">
        <v>1685</v>
      </c>
      <c r="C1690" s="200">
        <f>'!!!KATILIMCI LİSTESİ!!!'!B1686</f>
        <v>0</v>
      </c>
      <c r="D1690" s="201">
        <f>'!!!KATILIMCI LİSTESİ!!!'!C1686</f>
        <v>0</v>
      </c>
      <c r="E1690" s="199">
        <f>'!!!KATILIMCI LİSTESİ!!!'!D1686</f>
        <v>0</v>
      </c>
      <c r="F1690" s="202">
        <f>'2-Bordro'!G1689</f>
        <v>0</v>
      </c>
      <c r="G1690" s="203">
        <v>0</v>
      </c>
      <c r="H1690" s="204">
        <f t="shared" si="26"/>
        <v>0</v>
      </c>
      <c r="I1690" s="199">
        <v>1685</v>
      </c>
    </row>
    <row r="1691" spans="2:9" ht="16.5" customHeight="1" x14ac:dyDescent="0.25">
      <c r="B1691" s="199">
        <v>1686</v>
      </c>
      <c r="C1691" s="200">
        <f>'!!!KATILIMCI LİSTESİ!!!'!B1687</f>
        <v>0</v>
      </c>
      <c r="D1691" s="201">
        <f>'!!!KATILIMCI LİSTESİ!!!'!C1687</f>
        <v>0</v>
      </c>
      <c r="E1691" s="199">
        <f>'!!!KATILIMCI LİSTESİ!!!'!D1687</f>
        <v>0</v>
      </c>
      <c r="F1691" s="202">
        <f>'2-Bordro'!G1690</f>
        <v>0</v>
      </c>
      <c r="G1691" s="203">
        <v>0</v>
      </c>
      <c r="H1691" s="204">
        <f t="shared" si="26"/>
        <v>0</v>
      </c>
      <c r="I1691" s="199">
        <v>1686</v>
      </c>
    </row>
    <row r="1692" spans="2:9" ht="16.5" customHeight="1" x14ac:dyDescent="0.25">
      <c r="B1692" s="199">
        <v>1687</v>
      </c>
      <c r="C1692" s="200">
        <f>'!!!KATILIMCI LİSTESİ!!!'!B1688</f>
        <v>0</v>
      </c>
      <c r="D1692" s="201">
        <f>'!!!KATILIMCI LİSTESİ!!!'!C1688</f>
        <v>0</v>
      </c>
      <c r="E1692" s="199">
        <f>'!!!KATILIMCI LİSTESİ!!!'!D1688</f>
        <v>0</v>
      </c>
      <c r="F1692" s="202">
        <f>'2-Bordro'!G1691</f>
        <v>0</v>
      </c>
      <c r="G1692" s="203">
        <v>0</v>
      </c>
      <c r="H1692" s="204">
        <f t="shared" si="26"/>
        <v>0</v>
      </c>
      <c r="I1692" s="199">
        <v>1687</v>
      </c>
    </row>
    <row r="1693" spans="2:9" ht="16.5" customHeight="1" x14ac:dyDescent="0.25">
      <c r="B1693" s="199">
        <v>1688</v>
      </c>
      <c r="C1693" s="200">
        <f>'!!!KATILIMCI LİSTESİ!!!'!B1689</f>
        <v>0</v>
      </c>
      <c r="D1693" s="201">
        <f>'!!!KATILIMCI LİSTESİ!!!'!C1689</f>
        <v>0</v>
      </c>
      <c r="E1693" s="199">
        <f>'!!!KATILIMCI LİSTESİ!!!'!D1689</f>
        <v>0</v>
      </c>
      <c r="F1693" s="202">
        <f>'2-Bordro'!G1692</f>
        <v>0</v>
      </c>
      <c r="G1693" s="203">
        <v>0</v>
      </c>
      <c r="H1693" s="204">
        <f t="shared" si="26"/>
        <v>0</v>
      </c>
      <c r="I1693" s="199">
        <v>1688</v>
      </c>
    </row>
    <row r="1694" spans="2:9" ht="16.5" customHeight="1" x14ac:dyDescent="0.25">
      <c r="B1694" s="199">
        <v>1689</v>
      </c>
      <c r="C1694" s="200">
        <f>'!!!KATILIMCI LİSTESİ!!!'!B1690</f>
        <v>0</v>
      </c>
      <c r="D1694" s="201">
        <f>'!!!KATILIMCI LİSTESİ!!!'!C1690</f>
        <v>0</v>
      </c>
      <c r="E1694" s="199">
        <f>'!!!KATILIMCI LİSTESİ!!!'!D1690</f>
        <v>0</v>
      </c>
      <c r="F1694" s="202">
        <f>'2-Bordro'!G1693</f>
        <v>0</v>
      </c>
      <c r="G1694" s="203">
        <v>0</v>
      </c>
      <c r="H1694" s="204">
        <f t="shared" si="26"/>
        <v>0</v>
      </c>
      <c r="I1694" s="199">
        <v>1689</v>
      </c>
    </row>
    <row r="1695" spans="2:9" ht="16.5" customHeight="1" x14ac:dyDescent="0.25">
      <c r="B1695" s="199">
        <v>1690</v>
      </c>
      <c r="C1695" s="200">
        <f>'!!!KATILIMCI LİSTESİ!!!'!B1691</f>
        <v>0</v>
      </c>
      <c r="D1695" s="201">
        <f>'!!!KATILIMCI LİSTESİ!!!'!C1691</f>
        <v>0</v>
      </c>
      <c r="E1695" s="199">
        <f>'!!!KATILIMCI LİSTESİ!!!'!D1691</f>
        <v>0</v>
      </c>
      <c r="F1695" s="202">
        <f>'2-Bordro'!G1694</f>
        <v>0</v>
      </c>
      <c r="G1695" s="203">
        <v>0</v>
      </c>
      <c r="H1695" s="204">
        <f t="shared" si="26"/>
        <v>0</v>
      </c>
      <c r="I1695" s="199">
        <v>1690</v>
      </c>
    </row>
    <row r="1696" spans="2:9" ht="16.5" customHeight="1" x14ac:dyDescent="0.25">
      <c r="B1696" s="199">
        <v>1691</v>
      </c>
      <c r="C1696" s="200">
        <f>'!!!KATILIMCI LİSTESİ!!!'!B1692</f>
        <v>0</v>
      </c>
      <c r="D1696" s="201">
        <f>'!!!KATILIMCI LİSTESİ!!!'!C1692</f>
        <v>0</v>
      </c>
      <c r="E1696" s="199">
        <f>'!!!KATILIMCI LİSTESİ!!!'!D1692</f>
        <v>0</v>
      </c>
      <c r="F1696" s="202">
        <f>'2-Bordro'!G1695</f>
        <v>0</v>
      </c>
      <c r="G1696" s="203">
        <v>0</v>
      </c>
      <c r="H1696" s="204">
        <f t="shared" si="26"/>
        <v>0</v>
      </c>
      <c r="I1696" s="199">
        <v>1691</v>
      </c>
    </row>
    <row r="1697" spans="2:9" ht="16.5" customHeight="1" x14ac:dyDescent="0.25">
      <c r="B1697" s="199">
        <v>1692</v>
      </c>
      <c r="C1697" s="200">
        <f>'!!!KATILIMCI LİSTESİ!!!'!B1693</f>
        <v>0</v>
      </c>
      <c r="D1697" s="201">
        <f>'!!!KATILIMCI LİSTESİ!!!'!C1693</f>
        <v>0</v>
      </c>
      <c r="E1697" s="199">
        <f>'!!!KATILIMCI LİSTESİ!!!'!D1693</f>
        <v>0</v>
      </c>
      <c r="F1697" s="202">
        <f>'2-Bordro'!G1696</f>
        <v>0</v>
      </c>
      <c r="G1697" s="203">
        <v>0</v>
      </c>
      <c r="H1697" s="204">
        <f t="shared" si="26"/>
        <v>0</v>
      </c>
      <c r="I1697" s="199">
        <v>1692</v>
      </c>
    </row>
    <row r="1698" spans="2:9" ht="16.5" customHeight="1" x14ac:dyDescent="0.25">
      <c r="B1698" s="199">
        <v>1693</v>
      </c>
      <c r="C1698" s="200">
        <f>'!!!KATILIMCI LİSTESİ!!!'!B1694</f>
        <v>0</v>
      </c>
      <c r="D1698" s="201">
        <f>'!!!KATILIMCI LİSTESİ!!!'!C1694</f>
        <v>0</v>
      </c>
      <c r="E1698" s="199">
        <f>'!!!KATILIMCI LİSTESİ!!!'!D1694</f>
        <v>0</v>
      </c>
      <c r="F1698" s="202">
        <f>'2-Bordro'!G1697</f>
        <v>0</v>
      </c>
      <c r="G1698" s="203">
        <v>0</v>
      </c>
      <c r="H1698" s="204">
        <f t="shared" si="26"/>
        <v>0</v>
      </c>
      <c r="I1698" s="199">
        <v>1693</v>
      </c>
    </row>
    <row r="1699" spans="2:9" ht="16.5" customHeight="1" x14ac:dyDescent="0.25">
      <c r="B1699" s="199">
        <v>1694</v>
      </c>
      <c r="C1699" s="200">
        <f>'!!!KATILIMCI LİSTESİ!!!'!B1695</f>
        <v>0</v>
      </c>
      <c r="D1699" s="201">
        <f>'!!!KATILIMCI LİSTESİ!!!'!C1695</f>
        <v>0</v>
      </c>
      <c r="E1699" s="199">
        <f>'!!!KATILIMCI LİSTESİ!!!'!D1695</f>
        <v>0</v>
      </c>
      <c r="F1699" s="202">
        <f>'2-Bordro'!G1698</f>
        <v>0</v>
      </c>
      <c r="G1699" s="203">
        <v>0</v>
      </c>
      <c r="H1699" s="204">
        <f t="shared" si="26"/>
        <v>0</v>
      </c>
      <c r="I1699" s="199">
        <v>1694</v>
      </c>
    </row>
    <row r="1700" spans="2:9" ht="16.5" customHeight="1" x14ac:dyDescent="0.25">
      <c r="B1700" s="199">
        <v>1695</v>
      </c>
      <c r="C1700" s="200">
        <f>'!!!KATILIMCI LİSTESİ!!!'!B1696</f>
        <v>0</v>
      </c>
      <c r="D1700" s="201">
        <f>'!!!KATILIMCI LİSTESİ!!!'!C1696</f>
        <v>0</v>
      </c>
      <c r="E1700" s="199">
        <f>'!!!KATILIMCI LİSTESİ!!!'!D1696</f>
        <v>0</v>
      </c>
      <c r="F1700" s="202">
        <f>'2-Bordro'!G1699</f>
        <v>0</v>
      </c>
      <c r="G1700" s="203">
        <v>0</v>
      </c>
      <c r="H1700" s="204">
        <f t="shared" si="26"/>
        <v>0</v>
      </c>
      <c r="I1700" s="199">
        <v>1695</v>
      </c>
    </row>
    <row r="1701" spans="2:9" ht="16.5" customHeight="1" x14ac:dyDescent="0.25">
      <c r="B1701" s="199">
        <v>1696</v>
      </c>
      <c r="C1701" s="200">
        <f>'!!!KATILIMCI LİSTESİ!!!'!B1697</f>
        <v>0</v>
      </c>
      <c r="D1701" s="201">
        <f>'!!!KATILIMCI LİSTESİ!!!'!C1697</f>
        <v>0</v>
      </c>
      <c r="E1701" s="199">
        <f>'!!!KATILIMCI LİSTESİ!!!'!D1697</f>
        <v>0</v>
      </c>
      <c r="F1701" s="202">
        <f>'2-Bordro'!G1700</f>
        <v>0</v>
      </c>
      <c r="G1701" s="203">
        <v>0</v>
      </c>
      <c r="H1701" s="204">
        <f t="shared" si="26"/>
        <v>0</v>
      </c>
      <c r="I1701" s="199">
        <v>1696</v>
      </c>
    </row>
    <row r="1702" spans="2:9" ht="16.5" customHeight="1" x14ac:dyDescent="0.25">
      <c r="B1702" s="199">
        <v>1697</v>
      </c>
      <c r="C1702" s="200">
        <f>'!!!KATILIMCI LİSTESİ!!!'!B1698</f>
        <v>0</v>
      </c>
      <c r="D1702" s="201">
        <f>'!!!KATILIMCI LİSTESİ!!!'!C1698</f>
        <v>0</v>
      </c>
      <c r="E1702" s="199">
        <f>'!!!KATILIMCI LİSTESİ!!!'!D1698</f>
        <v>0</v>
      </c>
      <c r="F1702" s="202">
        <f>'2-Bordro'!G1701</f>
        <v>0</v>
      </c>
      <c r="G1702" s="203">
        <v>0</v>
      </c>
      <c r="H1702" s="204">
        <f t="shared" si="26"/>
        <v>0</v>
      </c>
      <c r="I1702" s="199">
        <v>1697</v>
      </c>
    </row>
    <row r="1703" spans="2:9" ht="16.5" customHeight="1" x14ac:dyDescent="0.25">
      <c r="B1703" s="199">
        <v>1698</v>
      </c>
      <c r="C1703" s="200">
        <f>'!!!KATILIMCI LİSTESİ!!!'!B1699</f>
        <v>0</v>
      </c>
      <c r="D1703" s="201">
        <f>'!!!KATILIMCI LİSTESİ!!!'!C1699</f>
        <v>0</v>
      </c>
      <c r="E1703" s="199">
        <f>'!!!KATILIMCI LİSTESİ!!!'!D1699</f>
        <v>0</v>
      </c>
      <c r="F1703" s="202">
        <f>'2-Bordro'!G1702</f>
        <v>0</v>
      </c>
      <c r="G1703" s="203">
        <v>0</v>
      </c>
      <c r="H1703" s="204">
        <f t="shared" si="26"/>
        <v>0</v>
      </c>
      <c r="I1703" s="199">
        <v>1698</v>
      </c>
    </row>
    <row r="1704" spans="2:9" ht="16.5" customHeight="1" x14ac:dyDescent="0.25">
      <c r="B1704" s="199">
        <v>1699</v>
      </c>
      <c r="C1704" s="200">
        <f>'!!!KATILIMCI LİSTESİ!!!'!B1700</f>
        <v>0</v>
      </c>
      <c r="D1704" s="201">
        <f>'!!!KATILIMCI LİSTESİ!!!'!C1700</f>
        <v>0</v>
      </c>
      <c r="E1704" s="199">
        <f>'!!!KATILIMCI LİSTESİ!!!'!D1700</f>
        <v>0</v>
      </c>
      <c r="F1704" s="202">
        <f>'2-Bordro'!G1703</f>
        <v>0</v>
      </c>
      <c r="G1704" s="203">
        <v>0</v>
      </c>
      <c r="H1704" s="204">
        <f t="shared" si="26"/>
        <v>0</v>
      </c>
      <c r="I1704" s="199">
        <v>1699</v>
      </c>
    </row>
    <row r="1705" spans="2:9" ht="16.5" customHeight="1" x14ac:dyDescent="0.25">
      <c r="B1705" s="199">
        <v>1700</v>
      </c>
      <c r="C1705" s="200">
        <f>'!!!KATILIMCI LİSTESİ!!!'!B1701</f>
        <v>0</v>
      </c>
      <c r="D1705" s="201">
        <f>'!!!KATILIMCI LİSTESİ!!!'!C1701</f>
        <v>0</v>
      </c>
      <c r="E1705" s="199">
        <f>'!!!KATILIMCI LİSTESİ!!!'!D1701</f>
        <v>0</v>
      </c>
      <c r="F1705" s="202">
        <f>'2-Bordro'!G1704</f>
        <v>0</v>
      </c>
      <c r="G1705" s="203">
        <v>0</v>
      </c>
      <c r="H1705" s="204">
        <f t="shared" si="26"/>
        <v>0</v>
      </c>
      <c r="I1705" s="199">
        <v>1700</v>
      </c>
    </row>
    <row r="1706" spans="2:9" ht="16.5" customHeight="1" x14ac:dyDescent="0.25">
      <c r="B1706" s="199">
        <v>1701</v>
      </c>
      <c r="C1706" s="200">
        <f>'!!!KATILIMCI LİSTESİ!!!'!B1702</f>
        <v>0</v>
      </c>
      <c r="D1706" s="201">
        <f>'!!!KATILIMCI LİSTESİ!!!'!C1702</f>
        <v>0</v>
      </c>
      <c r="E1706" s="199">
        <f>'!!!KATILIMCI LİSTESİ!!!'!D1702</f>
        <v>0</v>
      </c>
      <c r="F1706" s="202">
        <f>'2-Bordro'!G1705</f>
        <v>0</v>
      </c>
      <c r="G1706" s="203">
        <v>0</v>
      </c>
      <c r="H1706" s="204">
        <f t="shared" si="26"/>
        <v>0</v>
      </c>
      <c r="I1706" s="199">
        <v>1701</v>
      </c>
    </row>
    <row r="1707" spans="2:9" ht="16.5" customHeight="1" x14ac:dyDescent="0.25">
      <c r="B1707" s="199">
        <v>1702</v>
      </c>
      <c r="C1707" s="200">
        <f>'!!!KATILIMCI LİSTESİ!!!'!B1703</f>
        <v>0</v>
      </c>
      <c r="D1707" s="201">
        <f>'!!!KATILIMCI LİSTESİ!!!'!C1703</f>
        <v>0</v>
      </c>
      <c r="E1707" s="199">
        <f>'!!!KATILIMCI LİSTESİ!!!'!D1703</f>
        <v>0</v>
      </c>
      <c r="F1707" s="202">
        <f>'2-Bordro'!G1706</f>
        <v>0</v>
      </c>
      <c r="G1707" s="203">
        <v>0</v>
      </c>
      <c r="H1707" s="204">
        <f t="shared" si="26"/>
        <v>0</v>
      </c>
      <c r="I1707" s="199">
        <v>1702</v>
      </c>
    </row>
    <row r="1708" spans="2:9" ht="16.5" customHeight="1" x14ac:dyDescent="0.25">
      <c r="B1708" s="199">
        <v>1703</v>
      </c>
      <c r="C1708" s="200">
        <f>'!!!KATILIMCI LİSTESİ!!!'!B1704</f>
        <v>0</v>
      </c>
      <c r="D1708" s="201">
        <f>'!!!KATILIMCI LİSTESİ!!!'!C1704</f>
        <v>0</v>
      </c>
      <c r="E1708" s="199">
        <f>'!!!KATILIMCI LİSTESİ!!!'!D1704</f>
        <v>0</v>
      </c>
      <c r="F1708" s="202">
        <f>'2-Bordro'!G1707</f>
        <v>0</v>
      </c>
      <c r="G1708" s="203">
        <v>0</v>
      </c>
      <c r="H1708" s="204">
        <f t="shared" si="26"/>
        <v>0</v>
      </c>
      <c r="I1708" s="199">
        <v>1703</v>
      </c>
    </row>
    <row r="1709" spans="2:9" ht="16.5" customHeight="1" x14ac:dyDescent="0.25">
      <c r="B1709" s="199">
        <v>1704</v>
      </c>
      <c r="C1709" s="200">
        <f>'!!!KATILIMCI LİSTESİ!!!'!B1705</f>
        <v>0</v>
      </c>
      <c r="D1709" s="201">
        <f>'!!!KATILIMCI LİSTESİ!!!'!C1705</f>
        <v>0</v>
      </c>
      <c r="E1709" s="199">
        <f>'!!!KATILIMCI LİSTESİ!!!'!D1705</f>
        <v>0</v>
      </c>
      <c r="F1709" s="202">
        <f>'2-Bordro'!G1708</f>
        <v>0</v>
      </c>
      <c r="G1709" s="203">
        <v>0</v>
      </c>
      <c r="H1709" s="204">
        <f t="shared" si="26"/>
        <v>0</v>
      </c>
      <c r="I1709" s="199">
        <v>1704</v>
      </c>
    </row>
    <row r="1710" spans="2:9" ht="16.5" customHeight="1" x14ac:dyDescent="0.25">
      <c r="B1710" s="199">
        <v>1705</v>
      </c>
      <c r="C1710" s="200">
        <f>'!!!KATILIMCI LİSTESİ!!!'!B1706</f>
        <v>0</v>
      </c>
      <c r="D1710" s="201">
        <f>'!!!KATILIMCI LİSTESİ!!!'!C1706</f>
        <v>0</v>
      </c>
      <c r="E1710" s="199">
        <f>'!!!KATILIMCI LİSTESİ!!!'!D1706</f>
        <v>0</v>
      </c>
      <c r="F1710" s="202">
        <f>'2-Bordro'!G1709</f>
        <v>0</v>
      </c>
      <c r="G1710" s="203">
        <v>0</v>
      </c>
      <c r="H1710" s="204">
        <f t="shared" si="26"/>
        <v>0</v>
      </c>
      <c r="I1710" s="199">
        <v>1705</v>
      </c>
    </row>
    <row r="1711" spans="2:9" ht="16.5" customHeight="1" x14ac:dyDescent="0.25">
      <c r="B1711" s="199">
        <v>1706</v>
      </c>
      <c r="C1711" s="200">
        <f>'!!!KATILIMCI LİSTESİ!!!'!B1707</f>
        <v>0</v>
      </c>
      <c r="D1711" s="201">
        <f>'!!!KATILIMCI LİSTESİ!!!'!C1707</f>
        <v>0</v>
      </c>
      <c r="E1711" s="199">
        <f>'!!!KATILIMCI LİSTESİ!!!'!D1707</f>
        <v>0</v>
      </c>
      <c r="F1711" s="202">
        <f>'2-Bordro'!G1710</f>
        <v>0</v>
      </c>
      <c r="G1711" s="203">
        <v>0</v>
      </c>
      <c r="H1711" s="204">
        <f t="shared" si="26"/>
        <v>0</v>
      </c>
      <c r="I1711" s="199">
        <v>1706</v>
      </c>
    </row>
    <row r="1712" spans="2:9" ht="16.5" customHeight="1" x14ac:dyDescent="0.25">
      <c r="B1712" s="199">
        <v>1707</v>
      </c>
      <c r="C1712" s="200">
        <f>'!!!KATILIMCI LİSTESİ!!!'!B1708</f>
        <v>0</v>
      </c>
      <c r="D1712" s="201">
        <f>'!!!KATILIMCI LİSTESİ!!!'!C1708</f>
        <v>0</v>
      </c>
      <c r="E1712" s="199">
        <f>'!!!KATILIMCI LİSTESİ!!!'!D1708</f>
        <v>0</v>
      </c>
      <c r="F1712" s="202">
        <f>'2-Bordro'!G1711</f>
        <v>0</v>
      </c>
      <c r="G1712" s="203">
        <v>0</v>
      </c>
      <c r="H1712" s="204">
        <f t="shared" si="26"/>
        <v>0</v>
      </c>
      <c r="I1712" s="199">
        <v>1707</v>
      </c>
    </row>
    <row r="1713" spans="2:9" ht="16.5" customHeight="1" x14ac:dyDescent="0.25">
      <c r="B1713" s="199">
        <v>1708</v>
      </c>
      <c r="C1713" s="200">
        <f>'!!!KATILIMCI LİSTESİ!!!'!B1709</f>
        <v>0</v>
      </c>
      <c r="D1713" s="201">
        <f>'!!!KATILIMCI LİSTESİ!!!'!C1709</f>
        <v>0</v>
      </c>
      <c r="E1713" s="199">
        <f>'!!!KATILIMCI LİSTESİ!!!'!D1709</f>
        <v>0</v>
      </c>
      <c r="F1713" s="202">
        <f>'2-Bordro'!G1712</f>
        <v>0</v>
      </c>
      <c r="G1713" s="203">
        <v>0</v>
      </c>
      <c r="H1713" s="204">
        <f t="shared" si="26"/>
        <v>0</v>
      </c>
      <c r="I1713" s="199">
        <v>1708</v>
      </c>
    </row>
    <row r="1714" spans="2:9" ht="16.5" customHeight="1" x14ac:dyDescent="0.25">
      <c r="B1714" s="199">
        <v>1709</v>
      </c>
      <c r="C1714" s="200">
        <f>'!!!KATILIMCI LİSTESİ!!!'!B1710</f>
        <v>0</v>
      </c>
      <c r="D1714" s="201">
        <f>'!!!KATILIMCI LİSTESİ!!!'!C1710</f>
        <v>0</v>
      </c>
      <c r="E1714" s="199">
        <f>'!!!KATILIMCI LİSTESİ!!!'!D1710</f>
        <v>0</v>
      </c>
      <c r="F1714" s="202">
        <f>'2-Bordro'!G1713</f>
        <v>0</v>
      </c>
      <c r="G1714" s="203">
        <v>0</v>
      </c>
      <c r="H1714" s="204">
        <f t="shared" si="26"/>
        <v>0</v>
      </c>
      <c r="I1714" s="199">
        <v>1709</v>
      </c>
    </row>
    <row r="1715" spans="2:9" ht="16.5" customHeight="1" x14ac:dyDescent="0.25">
      <c r="B1715" s="199">
        <v>1710</v>
      </c>
      <c r="C1715" s="200">
        <f>'!!!KATILIMCI LİSTESİ!!!'!B1711</f>
        <v>0</v>
      </c>
      <c r="D1715" s="201">
        <f>'!!!KATILIMCI LİSTESİ!!!'!C1711</f>
        <v>0</v>
      </c>
      <c r="E1715" s="199">
        <f>'!!!KATILIMCI LİSTESİ!!!'!D1711</f>
        <v>0</v>
      </c>
      <c r="F1715" s="202">
        <f>'2-Bordro'!G1714</f>
        <v>0</v>
      </c>
      <c r="G1715" s="203">
        <v>0</v>
      </c>
      <c r="H1715" s="204">
        <f t="shared" si="26"/>
        <v>0</v>
      </c>
      <c r="I1715" s="199">
        <v>1710</v>
      </c>
    </row>
    <row r="1716" spans="2:9" ht="16.5" customHeight="1" x14ac:dyDescent="0.25">
      <c r="B1716" s="199">
        <v>1711</v>
      </c>
      <c r="C1716" s="200">
        <f>'!!!KATILIMCI LİSTESİ!!!'!B1712</f>
        <v>0</v>
      </c>
      <c r="D1716" s="201">
        <f>'!!!KATILIMCI LİSTESİ!!!'!C1712</f>
        <v>0</v>
      </c>
      <c r="E1716" s="199">
        <f>'!!!KATILIMCI LİSTESİ!!!'!D1712</f>
        <v>0</v>
      </c>
      <c r="F1716" s="202">
        <f>'2-Bordro'!G1715</f>
        <v>0</v>
      </c>
      <c r="G1716" s="203">
        <v>0</v>
      </c>
      <c r="H1716" s="204">
        <f t="shared" si="26"/>
        <v>0</v>
      </c>
      <c r="I1716" s="199">
        <v>1711</v>
      </c>
    </row>
    <row r="1717" spans="2:9" ht="16.5" customHeight="1" x14ac:dyDescent="0.25">
      <c r="B1717" s="199">
        <v>1712</v>
      </c>
      <c r="C1717" s="200">
        <f>'!!!KATILIMCI LİSTESİ!!!'!B1713</f>
        <v>0</v>
      </c>
      <c r="D1717" s="201">
        <f>'!!!KATILIMCI LİSTESİ!!!'!C1713</f>
        <v>0</v>
      </c>
      <c r="E1717" s="199">
        <f>'!!!KATILIMCI LİSTESİ!!!'!D1713</f>
        <v>0</v>
      </c>
      <c r="F1717" s="202">
        <f>'2-Bordro'!G1716</f>
        <v>0</v>
      </c>
      <c r="G1717" s="203">
        <v>0</v>
      </c>
      <c r="H1717" s="204">
        <f t="shared" si="26"/>
        <v>0</v>
      </c>
      <c r="I1717" s="199">
        <v>1712</v>
      </c>
    </row>
    <row r="1718" spans="2:9" ht="16.5" customHeight="1" x14ac:dyDescent="0.25">
      <c r="B1718" s="199">
        <v>1713</v>
      </c>
      <c r="C1718" s="200">
        <f>'!!!KATILIMCI LİSTESİ!!!'!B1714</f>
        <v>0</v>
      </c>
      <c r="D1718" s="201">
        <f>'!!!KATILIMCI LİSTESİ!!!'!C1714</f>
        <v>0</v>
      </c>
      <c r="E1718" s="199">
        <f>'!!!KATILIMCI LİSTESİ!!!'!D1714</f>
        <v>0</v>
      </c>
      <c r="F1718" s="202">
        <f>'2-Bordro'!G1717</f>
        <v>0</v>
      </c>
      <c r="G1718" s="203">
        <v>0</v>
      </c>
      <c r="H1718" s="204">
        <f t="shared" si="26"/>
        <v>0</v>
      </c>
      <c r="I1718" s="199">
        <v>1713</v>
      </c>
    </row>
    <row r="1719" spans="2:9" ht="16.5" customHeight="1" x14ac:dyDescent="0.25">
      <c r="B1719" s="199">
        <v>1714</v>
      </c>
      <c r="C1719" s="200">
        <f>'!!!KATILIMCI LİSTESİ!!!'!B1715</f>
        <v>0</v>
      </c>
      <c r="D1719" s="201">
        <f>'!!!KATILIMCI LİSTESİ!!!'!C1715</f>
        <v>0</v>
      </c>
      <c r="E1719" s="199">
        <f>'!!!KATILIMCI LİSTESİ!!!'!D1715</f>
        <v>0</v>
      </c>
      <c r="F1719" s="202">
        <f>'2-Bordro'!G1718</f>
        <v>0</v>
      </c>
      <c r="G1719" s="203">
        <v>0</v>
      </c>
      <c r="H1719" s="204">
        <f t="shared" si="26"/>
        <v>0</v>
      </c>
      <c r="I1719" s="199">
        <v>1714</v>
      </c>
    </row>
    <row r="1720" spans="2:9" ht="16.5" customHeight="1" x14ac:dyDescent="0.25">
      <c r="B1720" s="199">
        <v>1715</v>
      </c>
      <c r="C1720" s="200">
        <f>'!!!KATILIMCI LİSTESİ!!!'!B1716</f>
        <v>0</v>
      </c>
      <c r="D1720" s="201">
        <f>'!!!KATILIMCI LİSTESİ!!!'!C1716</f>
        <v>0</v>
      </c>
      <c r="E1720" s="199">
        <f>'!!!KATILIMCI LİSTESİ!!!'!D1716</f>
        <v>0</v>
      </c>
      <c r="F1720" s="202">
        <f>'2-Bordro'!G1719</f>
        <v>0</v>
      </c>
      <c r="G1720" s="203">
        <v>0</v>
      </c>
      <c r="H1720" s="204">
        <f t="shared" si="26"/>
        <v>0</v>
      </c>
      <c r="I1720" s="199">
        <v>1715</v>
      </c>
    </row>
    <row r="1721" spans="2:9" ht="16.5" customHeight="1" x14ac:dyDescent="0.25">
      <c r="B1721" s="199">
        <v>1716</v>
      </c>
      <c r="C1721" s="200">
        <f>'!!!KATILIMCI LİSTESİ!!!'!B1717</f>
        <v>0</v>
      </c>
      <c r="D1721" s="201">
        <f>'!!!KATILIMCI LİSTESİ!!!'!C1717</f>
        <v>0</v>
      </c>
      <c r="E1721" s="199">
        <f>'!!!KATILIMCI LİSTESİ!!!'!D1717</f>
        <v>0</v>
      </c>
      <c r="F1721" s="202">
        <f>'2-Bordro'!G1720</f>
        <v>0</v>
      </c>
      <c r="G1721" s="203">
        <v>0</v>
      </c>
      <c r="H1721" s="204">
        <f t="shared" si="26"/>
        <v>0</v>
      </c>
      <c r="I1721" s="199">
        <v>1716</v>
      </c>
    </row>
    <row r="1722" spans="2:9" ht="16.5" customHeight="1" x14ac:dyDescent="0.25">
      <c r="B1722" s="199">
        <v>1717</v>
      </c>
      <c r="C1722" s="200">
        <f>'!!!KATILIMCI LİSTESİ!!!'!B1718</f>
        <v>0</v>
      </c>
      <c r="D1722" s="201">
        <f>'!!!KATILIMCI LİSTESİ!!!'!C1718</f>
        <v>0</v>
      </c>
      <c r="E1722" s="199">
        <f>'!!!KATILIMCI LİSTESİ!!!'!D1718</f>
        <v>0</v>
      </c>
      <c r="F1722" s="202">
        <f>'2-Bordro'!G1721</f>
        <v>0</v>
      </c>
      <c r="G1722" s="203">
        <v>0</v>
      </c>
      <c r="H1722" s="204">
        <f t="shared" si="26"/>
        <v>0</v>
      </c>
      <c r="I1722" s="199">
        <v>1717</v>
      </c>
    </row>
    <row r="1723" spans="2:9" ht="16.5" customHeight="1" x14ac:dyDescent="0.25">
      <c r="B1723" s="199">
        <v>1718</v>
      </c>
      <c r="C1723" s="200">
        <f>'!!!KATILIMCI LİSTESİ!!!'!B1719</f>
        <v>0</v>
      </c>
      <c r="D1723" s="201">
        <f>'!!!KATILIMCI LİSTESİ!!!'!C1719</f>
        <v>0</v>
      </c>
      <c r="E1723" s="199">
        <f>'!!!KATILIMCI LİSTESİ!!!'!D1719</f>
        <v>0</v>
      </c>
      <c r="F1723" s="202">
        <f>'2-Bordro'!G1722</f>
        <v>0</v>
      </c>
      <c r="G1723" s="203">
        <v>0</v>
      </c>
      <c r="H1723" s="204">
        <f t="shared" si="26"/>
        <v>0</v>
      </c>
      <c r="I1723" s="199">
        <v>1718</v>
      </c>
    </row>
    <row r="1724" spans="2:9" ht="16.5" customHeight="1" x14ac:dyDescent="0.25">
      <c r="B1724" s="199">
        <v>1719</v>
      </c>
      <c r="C1724" s="200">
        <f>'!!!KATILIMCI LİSTESİ!!!'!B1720</f>
        <v>0</v>
      </c>
      <c r="D1724" s="201">
        <f>'!!!KATILIMCI LİSTESİ!!!'!C1720</f>
        <v>0</v>
      </c>
      <c r="E1724" s="199">
        <f>'!!!KATILIMCI LİSTESİ!!!'!D1720</f>
        <v>0</v>
      </c>
      <c r="F1724" s="202">
        <f>'2-Bordro'!G1723</f>
        <v>0</v>
      </c>
      <c r="G1724" s="203">
        <v>0</v>
      </c>
      <c r="H1724" s="204">
        <f t="shared" si="26"/>
        <v>0</v>
      </c>
      <c r="I1724" s="199">
        <v>1719</v>
      </c>
    </row>
    <row r="1725" spans="2:9" ht="16.5" customHeight="1" x14ac:dyDescent="0.25">
      <c r="B1725" s="199">
        <v>1720</v>
      </c>
      <c r="C1725" s="200">
        <f>'!!!KATILIMCI LİSTESİ!!!'!B1721</f>
        <v>0</v>
      </c>
      <c r="D1725" s="201">
        <f>'!!!KATILIMCI LİSTESİ!!!'!C1721</f>
        <v>0</v>
      </c>
      <c r="E1725" s="199">
        <f>'!!!KATILIMCI LİSTESİ!!!'!D1721</f>
        <v>0</v>
      </c>
      <c r="F1725" s="202">
        <f>'2-Bordro'!G1724</f>
        <v>0</v>
      </c>
      <c r="G1725" s="203">
        <v>0</v>
      </c>
      <c r="H1725" s="204">
        <f t="shared" si="26"/>
        <v>0</v>
      </c>
      <c r="I1725" s="199">
        <v>1720</v>
      </c>
    </row>
    <row r="1726" spans="2:9" ht="16.5" customHeight="1" x14ac:dyDescent="0.25">
      <c r="B1726" s="199">
        <v>1721</v>
      </c>
      <c r="C1726" s="200">
        <f>'!!!KATILIMCI LİSTESİ!!!'!B1722</f>
        <v>0</v>
      </c>
      <c r="D1726" s="201">
        <f>'!!!KATILIMCI LİSTESİ!!!'!C1722</f>
        <v>0</v>
      </c>
      <c r="E1726" s="199">
        <f>'!!!KATILIMCI LİSTESİ!!!'!D1722</f>
        <v>0</v>
      </c>
      <c r="F1726" s="202">
        <f>'2-Bordro'!G1725</f>
        <v>0</v>
      </c>
      <c r="G1726" s="203">
        <v>0</v>
      </c>
      <c r="H1726" s="204">
        <f t="shared" si="26"/>
        <v>0</v>
      </c>
      <c r="I1726" s="199">
        <v>1721</v>
      </c>
    </row>
    <row r="1727" spans="2:9" ht="16.5" customHeight="1" x14ac:dyDescent="0.25">
      <c r="B1727" s="199">
        <v>1722</v>
      </c>
      <c r="C1727" s="200">
        <f>'!!!KATILIMCI LİSTESİ!!!'!B1723</f>
        <v>0</v>
      </c>
      <c r="D1727" s="201">
        <f>'!!!KATILIMCI LİSTESİ!!!'!C1723</f>
        <v>0</v>
      </c>
      <c r="E1727" s="199">
        <f>'!!!KATILIMCI LİSTESİ!!!'!D1723</f>
        <v>0</v>
      </c>
      <c r="F1727" s="202">
        <f>'2-Bordro'!G1726</f>
        <v>0</v>
      </c>
      <c r="G1727" s="203">
        <v>0</v>
      </c>
      <c r="H1727" s="204">
        <f t="shared" si="26"/>
        <v>0</v>
      </c>
      <c r="I1727" s="199">
        <v>1722</v>
      </c>
    </row>
    <row r="1728" spans="2:9" ht="16.5" customHeight="1" x14ac:dyDescent="0.25">
      <c r="B1728" s="199">
        <v>1723</v>
      </c>
      <c r="C1728" s="200">
        <f>'!!!KATILIMCI LİSTESİ!!!'!B1724</f>
        <v>0</v>
      </c>
      <c r="D1728" s="201">
        <f>'!!!KATILIMCI LİSTESİ!!!'!C1724</f>
        <v>0</v>
      </c>
      <c r="E1728" s="199">
        <f>'!!!KATILIMCI LİSTESİ!!!'!D1724</f>
        <v>0</v>
      </c>
      <c r="F1728" s="202">
        <f>'2-Bordro'!G1727</f>
        <v>0</v>
      </c>
      <c r="G1728" s="203">
        <v>0</v>
      </c>
      <c r="H1728" s="204">
        <f t="shared" si="26"/>
        <v>0</v>
      </c>
      <c r="I1728" s="199">
        <v>1723</v>
      </c>
    </row>
    <row r="1729" spans="2:9" ht="16.5" customHeight="1" x14ac:dyDescent="0.25">
      <c r="B1729" s="199">
        <v>1724</v>
      </c>
      <c r="C1729" s="200">
        <f>'!!!KATILIMCI LİSTESİ!!!'!B1725</f>
        <v>0</v>
      </c>
      <c r="D1729" s="201">
        <f>'!!!KATILIMCI LİSTESİ!!!'!C1725</f>
        <v>0</v>
      </c>
      <c r="E1729" s="199">
        <f>'!!!KATILIMCI LİSTESİ!!!'!D1725</f>
        <v>0</v>
      </c>
      <c r="F1729" s="202">
        <f>'2-Bordro'!G1728</f>
        <v>0</v>
      </c>
      <c r="G1729" s="203">
        <v>0</v>
      </c>
      <c r="H1729" s="204">
        <f t="shared" si="26"/>
        <v>0</v>
      </c>
      <c r="I1729" s="199">
        <v>1724</v>
      </c>
    </row>
    <row r="1730" spans="2:9" ht="16.5" customHeight="1" x14ac:dyDescent="0.25">
      <c r="B1730" s="199">
        <v>1725</v>
      </c>
      <c r="C1730" s="200">
        <f>'!!!KATILIMCI LİSTESİ!!!'!B1726</f>
        <v>0</v>
      </c>
      <c r="D1730" s="201">
        <f>'!!!KATILIMCI LİSTESİ!!!'!C1726</f>
        <v>0</v>
      </c>
      <c r="E1730" s="199">
        <f>'!!!KATILIMCI LİSTESİ!!!'!D1726</f>
        <v>0</v>
      </c>
      <c r="F1730" s="202">
        <f>'2-Bordro'!G1729</f>
        <v>0</v>
      </c>
      <c r="G1730" s="203">
        <v>0</v>
      </c>
      <c r="H1730" s="204">
        <f t="shared" si="26"/>
        <v>0</v>
      </c>
      <c r="I1730" s="199">
        <v>1725</v>
      </c>
    </row>
    <row r="1731" spans="2:9" ht="16.5" customHeight="1" x14ac:dyDescent="0.25">
      <c r="B1731" s="199">
        <v>1726</v>
      </c>
      <c r="C1731" s="200">
        <f>'!!!KATILIMCI LİSTESİ!!!'!B1727</f>
        <v>0</v>
      </c>
      <c r="D1731" s="201">
        <f>'!!!KATILIMCI LİSTESİ!!!'!C1727</f>
        <v>0</v>
      </c>
      <c r="E1731" s="199">
        <f>'!!!KATILIMCI LİSTESİ!!!'!D1727</f>
        <v>0</v>
      </c>
      <c r="F1731" s="202">
        <f>'2-Bordro'!G1730</f>
        <v>0</v>
      </c>
      <c r="G1731" s="203">
        <v>0</v>
      </c>
      <c r="H1731" s="204">
        <f t="shared" si="26"/>
        <v>0</v>
      </c>
      <c r="I1731" s="199">
        <v>1726</v>
      </c>
    </row>
    <row r="1732" spans="2:9" ht="16.5" customHeight="1" x14ac:dyDescent="0.25">
      <c r="B1732" s="199">
        <v>1727</v>
      </c>
      <c r="C1732" s="200">
        <f>'!!!KATILIMCI LİSTESİ!!!'!B1728</f>
        <v>0</v>
      </c>
      <c r="D1732" s="201">
        <f>'!!!KATILIMCI LİSTESİ!!!'!C1728</f>
        <v>0</v>
      </c>
      <c r="E1732" s="199">
        <f>'!!!KATILIMCI LİSTESİ!!!'!D1728</f>
        <v>0</v>
      </c>
      <c r="F1732" s="202">
        <f>'2-Bordro'!G1731</f>
        <v>0</v>
      </c>
      <c r="G1732" s="203">
        <v>0</v>
      </c>
      <c r="H1732" s="204">
        <f t="shared" si="26"/>
        <v>0</v>
      </c>
      <c r="I1732" s="199">
        <v>1727</v>
      </c>
    </row>
    <row r="1733" spans="2:9" ht="16.5" customHeight="1" x14ac:dyDescent="0.25">
      <c r="B1733" s="199">
        <v>1728</v>
      </c>
      <c r="C1733" s="200">
        <f>'!!!KATILIMCI LİSTESİ!!!'!B1729</f>
        <v>0</v>
      </c>
      <c r="D1733" s="201">
        <f>'!!!KATILIMCI LİSTESİ!!!'!C1729</f>
        <v>0</v>
      </c>
      <c r="E1733" s="199">
        <f>'!!!KATILIMCI LİSTESİ!!!'!D1729</f>
        <v>0</v>
      </c>
      <c r="F1733" s="202">
        <f>'2-Bordro'!G1732</f>
        <v>0</v>
      </c>
      <c r="G1733" s="203">
        <v>0</v>
      </c>
      <c r="H1733" s="204">
        <f t="shared" si="26"/>
        <v>0</v>
      </c>
      <c r="I1733" s="199">
        <v>1728</v>
      </c>
    </row>
    <row r="1734" spans="2:9" ht="16.5" customHeight="1" x14ac:dyDescent="0.25">
      <c r="B1734" s="199">
        <v>1729</v>
      </c>
      <c r="C1734" s="200">
        <f>'!!!KATILIMCI LİSTESİ!!!'!B1730</f>
        <v>0</v>
      </c>
      <c r="D1734" s="201">
        <f>'!!!KATILIMCI LİSTESİ!!!'!C1730</f>
        <v>0</v>
      </c>
      <c r="E1734" s="199">
        <f>'!!!KATILIMCI LİSTESİ!!!'!D1730</f>
        <v>0</v>
      </c>
      <c r="F1734" s="202">
        <f>'2-Bordro'!G1733</f>
        <v>0</v>
      </c>
      <c r="G1734" s="203">
        <v>0</v>
      </c>
      <c r="H1734" s="204">
        <f t="shared" ref="H1734:H1797" si="27">F1734-G1734</f>
        <v>0</v>
      </c>
      <c r="I1734" s="199">
        <v>1729</v>
      </c>
    </row>
    <row r="1735" spans="2:9" ht="16.5" customHeight="1" x14ac:dyDescent="0.25">
      <c r="B1735" s="199">
        <v>1730</v>
      </c>
      <c r="C1735" s="200">
        <f>'!!!KATILIMCI LİSTESİ!!!'!B1731</f>
        <v>0</v>
      </c>
      <c r="D1735" s="201">
        <f>'!!!KATILIMCI LİSTESİ!!!'!C1731</f>
        <v>0</v>
      </c>
      <c r="E1735" s="199">
        <f>'!!!KATILIMCI LİSTESİ!!!'!D1731</f>
        <v>0</v>
      </c>
      <c r="F1735" s="202">
        <f>'2-Bordro'!G1734</f>
        <v>0</v>
      </c>
      <c r="G1735" s="203">
        <v>0</v>
      </c>
      <c r="H1735" s="204">
        <f t="shared" si="27"/>
        <v>0</v>
      </c>
      <c r="I1735" s="199">
        <v>1730</v>
      </c>
    </row>
    <row r="1736" spans="2:9" ht="16.5" customHeight="1" x14ac:dyDescent="0.25">
      <c r="B1736" s="199">
        <v>1731</v>
      </c>
      <c r="C1736" s="200">
        <f>'!!!KATILIMCI LİSTESİ!!!'!B1732</f>
        <v>0</v>
      </c>
      <c r="D1736" s="201">
        <f>'!!!KATILIMCI LİSTESİ!!!'!C1732</f>
        <v>0</v>
      </c>
      <c r="E1736" s="199">
        <f>'!!!KATILIMCI LİSTESİ!!!'!D1732</f>
        <v>0</v>
      </c>
      <c r="F1736" s="202">
        <f>'2-Bordro'!G1735</f>
        <v>0</v>
      </c>
      <c r="G1736" s="203">
        <v>0</v>
      </c>
      <c r="H1736" s="204">
        <f t="shared" si="27"/>
        <v>0</v>
      </c>
      <c r="I1736" s="199">
        <v>1731</v>
      </c>
    </row>
    <row r="1737" spans="2:9" ht="16.5" customHeight="1" x14ac:dyDescent="0.25">
      <c r="B1737" s="199">
        <v>1732</v>
      </c>
      <c r="C1737" s="200">
        <f>'!!!KATILIMCI LİSTESİ!!!'!B1733</f>
        <v>0</v>
      </c>
      <c r="D1737" s="201">
        <f>'!!!KATILIMCI LİSTESİ!!!'!C1733</f>
        <v>0</v>
      </c>
      <c r="E1737" s="199">
        <f>'!!!KATILIMCI LİSTESİ!!!'!D1733</f>
        <v>0</v>
      </c>
      <c r="F1737" s="202">
        <f>'2-Bordro'!G1736</f>
        <v>0</v>
      </c>
      <c r="G1737" s="203">
        <v>0</v>
      </c>
      <c r="H1737" s="204">
        <f t="shared" si="27"/>
        <v>0</v>
      </c>
      <c r="I1737" s="199">
        <v>1732</v>
      </c>
    </row>
    <row r="1738" spans="2:9" ht="16.5" customHeight="1" x14ac:dyDescent="0.25">
      <c r="B1738" s="199">
        <v>1733</v>
      </c>
      <c r="C1738" s="200">
        <f>'!!!KATILIMCI LİSTESİ!!!'!B1734</f>
        <v>0</v>
      </c>
      <c r="D1738" s="201">
        <f>'!!!KATILIMCI LİSTESİ!!!'!C1734</f>
        <v>0</v>
      </c>
      <c r="E1738" s="199">
        <f>'!!!KATILIMCI LİSTESİ!!!'!D1734</f>
        <v>0</v>
      </c>
      <c r="F1738" s="202">
        <f>'2-Bordro'!G1737</f>
        <v>0</v>
      </c>
      <c r="G1738" s="203">
        <v>0</v>
      </c>
      <c r="H1738" s="204">
        <f t="shared" si="27"/>
        <v>0</v>
      </c>
      <c r="I1738" s="199">
        <v>1733</v>
      </c>
    </row>
    <row r="1739" spans="2:9" ht="16.5" customHeight="1" x14ac:dyDescent="0.25">
      <c r="B1739" s="199">
        <v>1734</v>
      </c>
      <c r="C1739" s="200">
        <f>'!!!KATILIMCI LİSTESİ!!!'!B1735</f>
        <v>0</v>
      </c>
      <c r="D1739" s="201">
        <f>'!!!KATILIMCI LİSTESİ!!!'!C1735</f>
        <v>0</v>
      </c>
      <c r="E1739" s="199">
        <f>'!!!KATILIMCI LİSTESİ!!!'!D1735</f>
        <v>0</v>
      </c>
      <c r="F1739" s="202">
        <f>'2-Bordro'!G1738</f>
        <v>0</v>
      </c>
      <c r="G1739" s="203">
        <v>0</v>
      </c>
      <c r="H1739" s="204">
        <f t="shared" si="27"/>
        <v>0</v>
      </c>
      <c r="I1739" s="199">
        <v>1734</v>
      </c>
    </row>
    <row r="1740" spans="2:9" ht="16.5" customHeight="1" x14ac:dyDescent="0.25">
      <c r="B1740" s="199">
        <v>1735</v>
      </c>
      <c r="C1740" s="200">
        <f>'!!!KATILIMCI LİSTESİ!!!'!B1736</f>
        <v>0</v>
      </c>
      <c r="D1740" s="201">
        <f>'!!!KATILIMCI LİSTESİ!!!'!C1736</f>
        <v>0</v>
      </c>
      <c r="E1740" s="199">
        <f>'!!!KATILIMCI LİSTESİ!!!'!D1736</f>
        <v>0</v>
      </c>
      <c r="F1740" s="202">
        <f>'2-Bordro'!G1739</f>
        <v>0</v>
      </c>
      <c r="G1740" s="203">
        <v>0</v>
      </c>
      <c r="H1740" s="204">
        <f t="shared" si="27"/>
        <v>0</v>
      </c>
      <c r="I1740" s="199">
        <v>1735</v>
      </c>
    </row>
    <row r="1741" spans="2:9" ht="16.5" customHeight="1" x14ac:dyDescent="0.25">
      <c r="B1741" s="199">
        <v>1736</v>
      </c>
      <c r="C1741" s="200">
        <f>'!!!KATILIMCI LİSTESİ!!!'!B1737</f>
        <v>0</v>
      </c>
      <c r="D1741" s="201">
        <f>'!!!KATILIMCI LİSTESİ!!!'!C1737</f>
        <v>0</v>
      </c>
      <c r="E1741" s="199">
        <f>'!!!KATILIMCI LİSTESİ!!!'!D1737</f>
        <v>0</v>
      </c>
      <c r="F1741" s="202">
        <f>'2-Bordro'!G1740</f>
        <v>0</v>
      </c>
      <c r="G1741" s="203">
        <v>0</v>
      </c>
      <c r="H1741" s="204">
        <f t="shared" si="27"/>
        <v>0</v>
      </c>
      <c r="I1741" s="199">
        <v>1736</v>
      </c>
    </row>
    <row r="1742" spans="2:9" ht="16.5" customHeight="1" x14ac:dyDescent="0.25">
      <c r="B1742" s="199">
        <v>1737</v>
      </c>
      <c r="C1742" s="200">
        <f>'!!!KATILIMCI LİSTESİ!!!'!B1738</f>
        <v>0</v>
      </c>
      <c r="D1742" s="201">
        <f>'!!!KATILIMCI LİSTESİ!!!'!C1738</f>
        <v>0</v>
      </c>
      <c r="E1742" s="199">
        <f>'!!!KATILIMCI LİSTESİ!!!'!D1738</f>
        <v>0</v>
      </c>
      <c r="F1742" s="202">
        <f>'2-Bordro'!G1741</f>
        <v>0</v>
      </c>
      <c r="G1742" s="203">
        <v>0</v>
      </c>
      <c r="H1742" s="204">
        <f t="shared" si="27"/>
        <v>0</v>
      </c>
      <c r="I1742" s="199">
        <v>1737</v>
      </c>
    </row>
    <row r="1743" spans="2:9" ht="16.5" customHeight="1" x14ac:dyDescent="0.25">
      <c r="B1743" s="199">
        <v>1738</v>
      </c>
      <c r="C1743" s="200">
        <f>'!!!KATILIMCI LİSTESİ!!!'!B1739</f>
        <v>0</v>
      </c>
      <c r="D1743" s="201">
        <f>'!!!KATILIMCI LİSTESİ!!!'!C1739</f>
        <v>0</v>
      </c>
      <c r="E1743" s="199">
        <f>'!!!KATILIMCI LİSTESİ!!!'!D1739</f>
        <v>0</v>
      </c>
      <c r="F1743" s="202">
        <f>'2-Bordro'!G1742</f>
        <v>0</v>
      </c>
      <c r="G1743" s="203">
        <v>0</v>
      </c>
      <c r="H1743" s="204">
        <f t="shared" si="27"/>
        <v>0</v>
      </c>
      <c r="I1743" s="199">
        <v>1738</v>
      </c>
    </row>
    <row r="1744" spans="2:9" ht="16.5" customHeight="1" x14ac:dyDescent="0.25">
      <c r="B1744" s="199">
        <v>1739</v>
      </c>
      <c r="C1744" s="200">
        <f>'!!!KATILIMCI LİSTESİ!!!'!B1740</f>
        <v>0</v>
      </c>
      <c r="D1744" s="201">
        <f>'!!!KATILIMCI LİSTESİ!!!'!C1740</f>
        <v>0</v>
      </c>
      <c r="E1744" s="199">
        <f>'!!!KATILIMCI LİSTESİ!!!'!D1740</f>
        <v>0</v>
      </c>
      <c r="F1744" s="202">
        <f>'2-Bordro'!G1743</f>
        <v>0</v>
      </c>
      <c r="G1744" s="203">
        <v>0</v>
      </c>
      <c r="H1744" s="204">
        <f t="shared" si="27"/>
        <v>0</v>
      </c>
      <c r="I1744" s="199">
        <v>1739</v>
      </c>
    </row>
    <row r="1745" spans="2:9" ht="16.5" customHeight="1" x14ac:dyDescent="0.25">
      <c r="B1745" s="199">
        <v>1740</v>
      </c>
      <c r="C1745" s="200">
        <f>'!!!KATILIMCI LİSTESİ!!!'!B1741</f>
        <v>0</v>
      </c>
      <c r="D1745" s="201">
        <f>'!!!KATILIMCI LİSTESİ!!!'!C1741</f>
        <v>0</v>
      </c>
      <c r="E1745" s="199">
        <f>'!!!KATILIMCI LİSTESİ!!!'!D1741</f>
        <v>0</v>
      </c>
      <c r="F1745" s="202">
        <f>'2-Bordro'!G1744</f>
        <v>0</v>
      </c>
      <c r="G1745" s="203">
        <v>0</v>
      </c>
      <c r="H1745" s="204">
        <f t="shared" si="27"/>
        <v>0</v>
      </c>
      <c r="I1745" s="199">
        <v>1740</v>
      </c>
    </row>
    <row r="1746" spans="2:9" ht="16.5" customHeight="1" x14ac:dyDescent="0.25">
      <c r="B1746" s="199">
        <v>1741</v>
      </c>
      <c r="C1746" s="200">
        <f>'!!!KATILIMCI LİSTESİ!!!'!B1742</f>
        <v>0</v>
      </c>
      <c r="D1746" s="201">
        <f>'!!!KATILIMCI LİSTESİ!!!'!C1742</f>
        <v>0</v>
      </c>
      <c r="E1746" s="199">
        <f>'!!!KATILIMCI LİSTESİ!!!'!D1742</f>
        <v>0</v>
      </c>
      <c r="F1746" s="202">
        <f>'2-Bordro'!G1745</f>
        <v>0</v>
      </c>
      <c r="G1746" s="203">
        <v>0</v>
      </c>
      <c r="H1746" s="204">
        <f t="shared" si="27"/>
        <v>0</v>
      </c>
      <c r="I1746" s="199">
        <v>1741</v>
      </c>
    </row>
    <row r="1747" spans="2:9" ht="16.5" customHeight="1" x14ac:dyDescent="0.25">
      <c r="B1747" s="199">
        <v>1742</v>
      </c>
      <c r="C1747" s="200">
        <f>'!!!KATILIMCI LİSTESİ!!!'!B1743</f>
        <v>0</v>
      </c>
      <c r="D1747" s="201">
        <f>'!!!KATILIMCI LİSTESİ!!!'!C1743</f>
        <v>0</v>
      </c>
      <c r="E1747" s="199">
        <f>'!!!KATILIMCI LİSTESİ!!!'!D1743</f>
        <v>0</v>
      </c>
      <c r="F1747" s="202">
        <f>'2-Bordro'!G1746</f>
        <v>0</v>
      </c>
      <c r="G1747" s="203">
        <v>0</v>
      </c>
      <c r="H1747" s="204">
        <f t="shared" si="27"/>
        <v>0</v>
      </c>
      <c r="I1747" s="199">
        <v>1742</v>
      </c>
    </row>
    <row r="1748" spans="2:9" ht="16.5" customHeight="1" x14ac:dyDescent="0.25">
      <c r="B1748" s="199">
        <v>1743</v>
      </c>
      <c r="C1748" s="200">
        <f>'!!!KATILIMCI LİSTESİ!!!'!B1744</f>
        <v>0</v>
      </c>
      <c r="D1748" s="201">
        <f>'!!!KATILIMCI LİSTESİ!!!'!C1744</f>
        <v>0</v>
      </c>
      <c r="E1748" s="199">
        <f>'!!!KATILIMCI LİSTESİ!!!'!D1744</f>
        <v>0</v>
      </c>
      <c r="F1748" s="202">
        <f>'2-Bordro'!G1747</f>
        <v>0</v>
      </c>
      <c r="G1748" s="203">
        <v>0</v>
      </c>
      <c r="H1748" s="204">
        <f t="shared" si="27"/>
        <v>0</v>
      </c>
      <c r="I1748" s="199">
        <v>1743</v>
      </c>
    </row>
    <row r="1749" spans="2:9" ht="16.5" customHeight="1" x14ac:dyDescent="0.25">
      <c r="B1749" s="199">
        <v>1744</v>
      </c>
      <c r="C1749" s="200">
        <f>'!!!KATILIMCI LİSTESİ!!!'!B1745</f>
        <v>0</v>
      </c>
      <c r="D1749" s="201">
        <f>'!!!KATILIMCI LİSTESİ!!!'!C1745</f>
        <v>0</v>
      </c>
      <c r="E1749" s="199">
        <f>'!!!KATILIMCI LİSTESİ!!!'!D1745</f>
        <v>0</v>
      </c>
      <c r="F1749" s="202">
        <f>'2-Bordro'!G1748</f>
        <v>0</v>
      </c>
      <c r="G1749" s="203">
        <v>0</v>
      </c>
      <c r="H1749" s="204">
        <f t="shared" si="27"/>
        <v>0</v>
      </c>
      <c r="I1749" s="199">
        <v>1744</v>
      </c>
    </row>
    <row r="1750" spans="2:9" ht="16.5" customHeight="1" x14ac:dyDescent="0.25">
      <c r="B1750" s="199">
        <v>1745</v>
      </c>
      <c r="C1750" s="200">
        <f>'!!!KATILIMCI LİSTESİ!!!'!B1746</f>
        <v>0</v>
      </c>
      <c r="D1750" s="201">
        <f>'!!!KATILIMCI LİSTESİ!!!'!C1746</f>
        <v>0</v>
      </c>
      <c r="E1750" s="199">
        <f>'!!!KATILIMCI LİSTESİ!!!'!D1746</f>
        <v>0</v>
      </c>
      <c r="F1750" s="202">
        <f>'2-Bordro'!G1749</f>
        <v>0</v>
      </c>
      <c r="G1750" s="203">
        <v>0</v>
      </c>
      <c r="H1750" s="204">
        <f t="shared" si="27"/>
        <v>0</v>
      </c>
      <c r="I1750" s="199">
        <v>1745</v>
      </c>
    </row>
    <row r="1751" spans="2:9" ht="16.5" customHeight="1" x14ac:dyDescent="0.25">
      <c r="B1751" s="199">
        <v>1746</v>
      </c>
      <c r="C1751" s="200">
        <f>'!!!KATILIMCI LİSTESİ!!!'!B1747</f>
        <v>0</v>
      </c>
      <c r="D1751" s="201">
        <f>'!!!KATILIMCI LİSTESİ!!!'!C1747</f>
        <v>0</v>
      </c>
      <c r="E1751" s="199">
        <f>'!!!KATILIMCI LİSTESİ!!!'!D1747</f>
        <v>0</v>
      </c>
      <c r="F1751" s="202">
        <f>'2-Bordro'!G1750</f>
        <v>0</v>
      </c>
      <c r="G1751" s="203">
        <v>0</v>
      </c>
      <c r="H1751" s="204">
        <f t="shared" si="27"/>
        <v>0</v>
      </c>
      <c r="I1751" s="199">
        <v>1746</v>
      </c>
    </row>
    <row r="1752" spans="2:9" ht="16.5" customHeight="1" x14ac:dyDescent="0.25">
      <c r="B1752" s="199">
        <v>1747</v>
      </c>
      <c r="C1752" s="200">
        <f>'!!!KATILIMCI LİSTESİ!!!'!B1748</f>
        <v>0</v>
      </c>
      <c r="D1752" s="201">
        <f>'!!!KATILIMCI LİSTESİ!!!'!C1748</f>
        <v>0</v>
      </c>
      <c r="E1752" s="199">
        <f>'!!!KATILIMCI LİSTESİ!!!'!D1748</f>
        <v>0</v>
      </c>
      <c r="F1752" s="202">
        <f>'2-Bordro'!G1751</f>
        <v>0</v>
      </c>
      <c r="G1752" s="203">
        <v>0</v>
      </c>
      <c r="H1752" s="204">
        <f t="shared" si="27"/>
        <v>0</v>
      </c>
      <c r="I1752" s="199">
        <v>1747</v>
      </c>
    </row>
    <row r="1753" spans="2:9" ht="16.5" customHeight="1" x14ac:dyDescent="0.25">
      <c r="B1753" s="199">
        <v>1748</v>
      </c>
      <c r="C1753" s="200">
        <f>'!!!KATILIMCI LİSTESİ!!!'!B1749</f>
        <v>0</v>
      </c>
      <c r="D1753" s="201">
        <f>'!!!KATILIMCI LİSTESİ!!!'!C1749</f>
        <v>0</v>
      </c>
      <c r="E1753" s="199">
        <f>'!!!KATILIMCI LİSTESİ!!!'!D1749</f>
        <v>0</v>
      </c>
      <c r="F1753" s="202">
        <f>'2-Bordro'!G1752</f>
        <v>0</v>
      </c>
      <c r="G1753" s="203">
        <v>0</v>
      </c>
      <c r="H1753" s="204">
        <f t="shared" si="27"/>
        <v>0</v>
      </c>
      <c r="I1753" s="199">
        <v>1748</v>
      </c>
    </row>
    <row r="1754" spans="2:9" ht="16.5" customHeight="1" x14ac:dyDescent="0.25">
      <c r="B1754" s="199">
        <v>1749</v>
      </c>
      <c r="C1754" s="200">
        <f>'!!!KATILIMCI LİSTESİ!!!'!B1750</f>
        <v>0</v>
      </c>
      <c r="D1754" s="201">
        <f>'!!!KATILIMCI LİSTESİ!!!'!C1750</f>
        <v>0</v>
      </c>
      <c r="E1754" s="199">
        <f>'!!!KATILIMCI LİSTESİ!!!'!D1750</f>
        <v>0</v>
      </c>
      <c r="F1754" s="202">
        <f>'2-Bordro'!G1753</f>
        <v>0</v>
      </c>
      <c r="G1754" s="203">
        <v>0</v>
      </c>
      <c r="H1754" s="204">
        <f t="shared" si="27"/>
        <v>0</v>
      </c>
      <c r="I1754" s="199">
        <v>1749</v>
      </c>
    </row>
    <row r="1755" spans="2:9" ht="16.5" customHeight="1" x14ac:dyDescent="0.25">
      <c r="B1755" s="199">
        <v>1750</v>
      </c>
      <c r="C1755" s="200">
        <f>'!!!KATILIMCI LİSTESİ!!!'!B1751</f>
        <v>0</v>
      </c>
      <c r="D1755" s="201">
        <f>'!!!KATILIMCI LİSTESİ!!!'!C1751</f>
        <v>0</v>
      </c>
      <c r="E1755" s="199">
        <f>'!!!KATILIMCI LİSTESİ!!!'!D1751</f>
        <v>0</v>
      </c>
      <c r="F1755" s="202">
        <f>'2-Bordro'!G1754</f>
        <v>0</v>
      </c>
      <c r="G1755" s="203">
        <v>0</v>
      </c>
      <c r="H1755" s="204">
        <f t="shared" si="27"/>
        <v>0</v>
      </c>
      <c r="I1755" s="199">
        <v>1750</v>
      </c>
    </row>
    <row r="1756" spans="2:9" ht="16.5" customHeight="1" x14ac:dyDescent="0.25">
      <c r="B1756" s="199">
        <v>1751</v>
      </c>
      <c r="C1756" s="200">
        <f>'!!!KATILIMCI LİSTESİ!!!'!B1752</f>
        <v>0</v>
      </c>
      <c r="D1756" s="201">
        <f>'!!!KATILIMCI LİSTESİ!!!'!C1752</f>
        <v>0</v>
      </c>
      <c r="E1756" s="199">
        <f>'!!!KATILIMCI LİSTESİ!!!'!D1752</f>
        <v>0</v>
      </c>
      <c r="F1756" s="202">
        <f>'2-Bordro'!G1755</f>
        <v>0</v>
      </c>
      <c r="G1756" s="203">
        <v>0</v>
      </c>
      <c r="H1756" s="204">
        <f t="shared" si="27"/>
        <v>0</v>
      </c>
      <c r="I1756" s="199">
        <v>1751</v>
      </c>
    </row>
    <row r="1757" spans="2:9" ht="16.5" customHeight="1" x14ac:dyDescent="0.25">
      <c r="B1757" s="199">
        <v>1752</v>
      </c>
      <c r="C1757" s="200">
        <f>'!!!KATILIMCI LİSTESİ!!!'!B1753</f>
        <v>0</v>
      </c>
      <c r="D1757" s="201">
        <f>'!!!KATILIMCI LİSTESİ!!!'!C1753</f>
        <v>0</v>
      </c>
      <c r="E1757" s="199">
        <f>'!!!KATILIMCI LİSTESİ!!!'!D1753</f>
        <v>0</v>
      </c>
      <c r="F1757" s="202">
        <f>'2-Bordro'!G1756</f>
        <v>0</v>
      </c>
      <c r="G1757" s="203">
        <v>0</v>
      </c>
      <c r="H1757" s="204">
        <f t="shared" si="27"/>
        <v>0</v>
      </c>
      <c r="I1757" s="199">
        <v>1752</v>
      </c>
    </row>
    <row r="1758" spans="2:9" ht="16.5" customHeight="1" x14ac:dyDescent="0.25">
      <c r="B1758" s="199">
        <v>1753</v>
      </c>
      <c r="C1758" s="200">
        <f>'!!!KATILIMCI LİSTESİ!!!'!B1754</f>
        <v>0</v>
      </c>
      <c r="D1758" s="201">
        <f>'!!!KATILIMCI LİSTESİ!!!'!C1754</f>
        <v>0</v>
      </c>
      <c r="E1758" s="199">
        <f>'!!!KATILIMCI LİSTESİ!!!'!D1754</f>
        <v>0</v>
      </c>
      <c r="F1758" s="202">
        <f>'2-Bordro'!G1757</f>
        <v>0</v>
      </c>
      <c r="G1758" s="203">
        <v>0</v>
      </c>
      <c r="H1758" s="204">
        <f t="shared" si="27"/>
        <v>0</v>
      </c>
      <c r="I1758" s="199">
        <v>1753</v>
      </c>
    </row>
    <row r="1759" spans="2:9" ht="16.5" customHeight="1" x14ac:dyDescent="0.25">
      <c r="B1759" s="199">
        <v>1754</v>
      </c>
      <c r="C1759" s="200">
        <f>'!!!KATILIMCI LİSTESİ!!!'!B1755</f>
        <v>0</v>
      </c>
      <c r="D1759" s="201">
        <f>'!!!KATILIMCI LİSTESİ!!!'!C1755</f>
        <v>0</v>
      </c>
      <c r="E1759" s="199">
        <f>'!!!KATILIMCI LİSTESİ!!!'!D1755</f>
        <v>0</v>
      </c>
      <c r="F1759" s="202">
        <f>'2-Bordro'!G1758</f>
        <v>0</v>
      </c>
      <c r="G1759" s="203">
        <v>0</v>
      </c>
      <c r="H1759" s="204">
        <f t="shared" si="27"/>
        <v>0</v>
      </c>
      <c r="I1759" s="199">
        <v>1754</v>
      </c>
    </row>
    <row r="1760" spans="2:9" ht="16.5" customHeight="1" x14ac:dyDescent="0.25">
      <c r="B1760" s="199">
        <v>1755</v>
      </c>
      <c r="C1760" s="200">
        <f>'!!!KATILIMCI LİSTESİ!!!'!B1756</f>
        <v>0</v>
      </c>
      <c r="D1760" s="201">
        <f>'!!!KATILIMCI LİSTESİ!!!'!C1756</f>
        <v>0</v>
      </c>
      <c r="E1760" s="199">
        <f>'!!!KATILIMCI LİSTESİ!!!'!D1756</f>
        <v>0</v>
      </c>
      <c r="F1760" s="202">
        <f>'2-Bordro'!G1759</f>
        <v>0</v>
      </c>
      <c r="G1760" s="203">
        <v>0</v>
      </c>
      <c r="H1760" s="204">
        <f t="shared" si="27"/>
        <v>0</v>
      </c>
      <c r="I1760" s="199">
        <v>1755</v>
      </c>
    </row>
    <row r="1761" spans="2:9" ht="16.5" customHeight="1" x14ac:dyDescent="0.25">
      <c r="B1761" s="199">
        <v>1756</v>
      </c>
      <c r="C1761" s="200">
        <f>'!!!KATILIMCI LİSTESİ!!!'!B1757</f>
        <v>0</v>
      </c>
      <c r="D1761" s="201">
        <f>'!!!KATILIMCI LİSTESİ!!!'!C1757</f>
        <v>0</v>
      </c>
      <c r="E1761" s="199">
        <f>'!!!KATILIMCI LİSTESİ!!!'!D1757</f>
        <v>0</v>
      </c>
      <c r="F1761" s="202">
        <f>'2-Bordro'!G1760</f>
        <v>0</v>
      </c>
      <c r="G1761" s="203">
        <v>0</v>
      </c>
      <c r="H1761" s="204">
        <f t="shared" si="27"/>
        <v>0</v>
      </c>
      <c r="I1761" s="199">
        <v>1756</v>
      </c>
    </row>
    <row r="1762" spans="2:9" ht="16.5" customHeight="1" x14ac:dyDescent="0.25">
      <c r="B1762" s="199">
        <v>1757</v>
      </c>
      <c r="C1762" s="200">
        <f>'!!!KATILIMCI LİSTESİ!!!'!B1758</f>
        <v>0</v>
      </c>
      <c r="D1762" s="201">
        <f>'!!!KATILIMCI LİSTESİ!!!'!C1758</f>
        <v>0</v>
      </c>
      <c r="E1762" s="199">
        <f>'!!!KATILIMCI LİSTESİ!!!'!D1758</f>
        <v>0</v>
      </c>
      <c r="F1762" s="202">
        <f>'2-Bordro'!G1761</f>
        <v>0</v>
      </c>
      <c r="G1762" s="203">
        <v>0</v>
      </c>
      <c r="H1762" s="204">
        <f t="shared" si="27"/>
        <v>0</v>
      </c>
      <c r="I1762" s="199">
        <v>1757</v>
      </c>
    </row>
    <row r="1763" spans="2:9" ht="16.5" customHeight="1" x14ac:dyDescent="0.25">
      <c r="B1763" s="199">
        <v>1758</v>
      </c>
      <c r="C1763" s="200">
        <f>'!!!KATILIMCI LİSTESİ!!!'!B1759</f>
        <v>0</v>
      </c>
      <c r="D1763" s="201">
        <f>'!!!KATILIMCI LİSTESİ!!!'!C1759</f>
        <v>0</v>
      </c>
      <c r="E1763" s="199">
        <f>'!!!KATILIMCI LİSTESİ!!!'!D1759</f>
        <v>0</v>
      </c>
      <c r="F1763" s="202">
        <f>'2-Bordro'!G1762</f>
        <v>0</v>
      </c>
      <c r="G1763" s="203">
        <v>0</v>
      </c>
      <c r="H1763" s="204">
        <f t="shared" si="27"/>
        <v>0</v>
      </c>
      <c r="I1763" s="199">
        <v>1758</v>
      </c>
    </row>
    <row r="1764" spans="2:9" ht="16.5" customHeight="1" x14ac:dyDescent="0.25">
      <c r="B1764" s="199">
        <v>1759</v>
      </c>
      <c r="C1764" s="200">
        <f>'!!!KATILIMCI LİSTESİ!!!'!B1760</f>
        <v>0</v>
      </c>
      <c r="D1764" s="201">
        <f>'!!!KATILIMCI LİSTESİ!!!'!C1760</f>
        <v>0</v>
      </c>
      <c r="E1764" s="199">
        <f>'!!!KATILIMCI LİSTESİ!!!'!D1760</f>
        <v>0</v>
      </c>
      <c r="F1764" s="202">
        <f>'2-Bordro'!G1763</f>
        <v>0</v>
      </c>
      <c r="G1764" s="203">
        <v>0</v>
      </c>
      <c r="H1764" s="204">
        <f t="shared" si="27"/>
        <v>0</v>
      </c>
      <c r="I1764" s="199">
        <v>1759</v>
      </c>
    </row>
    <row r="1765" spans="2:9" ht="16.5" customHeight="1" x14ac:dyDescent="0.25">
      <c r="B1765" s="199">
        <v>1760</v>
      </c>
      <c r="C1765" s="200">
        <f>'!!!KATILIMCI LİSTESİ!!!'!B1761</f>
        <v>0</v>
      </c>
      <c r="D1765" s="201">
        <f>'!!!KATILIMCI LİSTESİ!!!'!C1761</f>
        <v>0</v>
      </c>
      <c r="E1765" s="199">
        <f>'!!!KATILIMCI LİSTESİ!!!'!D1761</f>
        <v>0</v>
      </c>
      <c r="F1765" s="202">
        <f>'2-Bordro'!G1764</f>
        <v>0</v>
      </c>
      <c r="G1765" s="203">
        <v>0</v>
      </c>
      <c r="H1765" s="204">
        <f t="shared" si="27"/>
        <v>0</v>
      </c>
      <c r="I1765" s="199">
        <v>1760</v>
      </c>
    </row>
    <row r="1766" spans="2:9" ht="16.5" customHeight="1" x14ac:dyDescent="0.25">
      <c r="B1766" s="199">
        <v>1761</v>
      </c>
      <c r="C1766" s="200">
        <f>'!!!KATILIMCI LİSTESİ!!!'!B1762</f>
        <v>0</v>
      </c>
      <c r="D1766" s="201">
        <f>'!!!KATILIMCI LİSTESİ!!!'!C1762</f>
        <v>0</v>
      </c>
      <c r="E1766" s="199">
        <f>'!!!KATILIMCI LİSTESİ!!!'!D1762</f>
        <v>0</v>
      </c>
      <c r="F1766" s="202">
        <f>'2-Bordro'!G1765</f>
        <v>0</v>
      </c>
      <c r="G1766" s="203">
        <v>0</v>
      </c>
      <c r="H1766" s="204">
        <f t="shared" si="27"/>
        <v>0</v>
      </c>
      <c r="I1766" s="199">
        <v>1761</v>
      </c>
    </row>
    <row r="1767" spans="2:9" ht="16.5" customHeight="1" x14ac:dyDescent="0.25">
      <c r="B1767" s="199">
        <v>1762</v>
      </c>
      <c r="C1767" s="200">
        <f>'!!!KATILIMCI LİSTESİ!!!'!B1763</f>
        <v>0</v>
      </c>
      <c r="D1767" s="201">
        <f>'!!!KATILIMCI LİSTESİ!!!'!C1763</f>
        <v>0</v>
      </c>
      <c r="E1767" s="199">
        <f>'!!!KATILIMCI LİSTESİ!!!'!D1763</f>
        <v>0</v>
      </c>
      <c r="F1767" s="202">
        <f>'2-Bordro'!G1766</f>
        <v>0</v>
      </c>
      <c r="G1767" s="203">
        <v>0</v>
      </c>
      <c r="H1767" s="204">
        <f t="shared" si="27"/>
        <v>0</v>
      </c>
      <c r="I1767" s="199">
        <v>1762</v>
      </c>
    </row>
    <row r="1768" spans="2:9" ht="16.5" customHeight="1" x14ac:dyDescent="0.25">
      <c r="B1768" s="199">
        <v>1763</v>
      </c>
      <c r="C1768" s="200">
        <f>'!!!KATILIMCI LİSTESİ!!!'!B1764</f>
        <v>0</v>
      </c>
      <c r="D1768" s="201">
        <f>'!!!KATILIMCI LİSTESİ!!!'!C1764</f>
        <v>0</v>
      </c>
      <c r="E1768" s="199">
        <f>'!!!KATILIMCI LİSTESİ!!!'!D1764</f>
        <v>0</v>
      </c>
      <c r="F1768" s="202">
        <f>'2-Bordro'!G1767</f>
        <v>0</v>
      </c>
      <c r="G1768" s="203">
        <v>0</v>
      </c>
      <c r="H1768" s="204">
        <f t="shared" si="27"/>
        <v>0</v>
      </c>
      <c r="I1768" s="199">
        <v>1763</v>
      </c>
    </row>
    <row r="1769" spans="2:9" ht="16.5" customHeight="1" x14ac:dyDescent="0.25">
      <c r="B1769" s="199">
        <v>1764</v>
      </c>
      <c r="C1769" s="200">
        <f>'!!!KATILIMCI LİSTESİ!!!'!B1765</f>
        <v>0</v>
      </c>
      <c r="D1769" s="201">
        <f>'!!!KATILIMCI LİSTESİ!!!'!C1765</f>
        <v>0</v>
      </c>
      <c r="E1769" s="199">
        <f>'!!!KATILIMCI LİSTESİ!!!'!D1765</f>
        <v>0</v>
      </c>
      <c r="F1769" s="202">
        <f>'2-Bordro'!G1768</f>
        <v>0</v>
      </c>
      <c r="G1769" s="203">
        <v>0</v>
      </c>
      <c r="H1769" s="204">
        <f t="shared" si="27"/>
        <v>0</v>
      </c>
      <c r="I1769" s="199">
        <v>1764</v>
      </c>
    </row>
    <row r="1770" spans="2:9" ht="16.5" customHeight="1" x14ac:dyDescent="0.25">
      <c r="B1770" s="199">
        <v>1765</v>
      </c>
      <c r="C1770" s="200">
        <f>'!!!KATILIMCI LİSTESİ!!!'!B1766</f>
        <v>0</v>
      </c>
      <c r="D1770" s="201">
        <f>'!!!KATILIMCI LİSTESİ!!!'!C1766</f>
        <v>0</v>
      </c>
      <c r="E1770" s="199">
        <f>'!!!KATILIMCI LİSTESİ!!!'!D1766</f>
        <v>0</v>
      </c>
      <c r="F1770" s="202">
        <f>'2-Bordro'!G1769</f>
        <v>0</v>
      </c>
      <c r="G1770" s="203">
        <v>0</v>
      </c>
      <c r="H1770" s="204">
        <f t="shared" si="27"/>
        <v>0</v>
      </c>
      <c r="I1770" s="199">
        <v>1765</v>
      </c>
    </row>
    <row r="1771" spans="2:9" ht="16.5" customHeight="1" x14ac:dyDescent="0.25">
      <c r="B1771" s="199">
        <v>1766</v>
      </c>
      <c r="C1771" s="200">
        <f>'!!!KATILIMCI LİSTESİ!!!'!B1767</f>
        <v>0</v>
      </c>
      <c r="D1771" s="201">
        <f>'!!!KATILIMCI LİSTESİ!!!'!C1767</f>
        <v>0</v>
      </c>
      <c r="E1771" s="199">
        <f>'!!!KATILIMCI LİSTESİ!!!'!D1767</f>
        <v>0</v>
      </c>
      <c r="F1771" s="202">
        <f>'2-Bordro'!G1770</f>
        <v>0</v>
      </c>
      <c r="G1771" s="203">
        <v>0</v>
      </c>
      <c r="H1771" s="204">
        <f t="shared" si="27"/>
        <v>0</v>
      </c>
      <c r="I1771" s="199">
        <v>1766</v>
      </c>
    </row>
    <row r="1772" spans="2:9" ht="16.5" customHeight="1" x14ac:dyDescent="0.25">
      <c r="B1772" s="199">
        <v>1767</v>
      </c>
      <c r="C1772" s="200">
        <f>'!!!KATILIMCI LİSTESİ!!!'!B1768</f>
        <v>0</v>
      </c>
      <c r="D1772" s="201">
        <f>'!!!KATILIMCI LİSTESİ!!!'!C1768</f>
        <v>0</v>
      </c>
      <c r="E1772" s="199">
        <f>'!!!KATILIMCI LİSTESİ!!!'!D1768</f>
        <v>0</v>
      </c>
      <c r="F1772" s="202">
        <f>'2-Bordro'!G1771</f>
        <v>0</v>
      </c>
      <c r="G1772" s="203">
        <v>0</v>
      </c>
      <c r="H1772" s="204">
        <f t="shared" si="27"/>
        <v>0</v>
      </c>
      <c r="I1772" s="199">
        <v>1767</v>
      </c>
    </row>
    <row r="1773" spans="2:9" ht="16.5" customHeight="1" x14ac:dyDescent="0.25">
      <c r="B1773" s="199">
        <v>1768</v>
      </c>
      <c r="C1773" s="200">
        <f>'!!!KATILIMCI LİSTESİ!!!'!B1769</f>
        <v>0</v>
      </c>
      <c r="D1773" s="201">
        <f>'!!!KATILIMCI LİSTESİ!!!'!C1769</f>
        <v>0</v>
      </c>
      <c r="E1773" s="199">
        <f>'!!!KATILIMCI LİSTESİ!!!'!D1769</f>
        <v>0</v>
      </c>
      <c r="F1773" s="202">
        <f>'2-Bordro'!G1772</f>
        <v>0</v>
      </c>
      <c r="G1773" s="203">
        <v>0</v>
      </c>
      <c r="H1773" s="204">
        <f t="shared" si="27"/>
        <v>0</v>
      </c>
      <c r="I1773" s="199">
        <v>1768</v>
      </c>
    </row>
    <row r="1774" spans="2:9" ht="16.5" customHeight="1" x14ac:dyDescent="0.25">
      <c r="B1774" s="199">
        <v>1769</v>
      </c>
      <c r="C1774" s="200">
        <f>'!!!KATILIMCI LİSTESİ!!!'!B1770</f>
        <v>0</v>
      </c>
      <c r="D1774" s="201">
        <f>'!!!KATILIMCI LİSTESİ!!!'!C1770</f>
        <v>0</v>
      </c>
      <c r="E1774" s="199">
        <f>'!!!KATILIMCI LİSTESİ!!!'!D1770</f>
        <v>0</v>
      </c>
      <c r="F1774" s="202">
        <f>'2-Bordro'!G1773</f>
        <v>0</v>
      </c>
      <c r="G1774" s="203">
        <v>0</v>
      </c>
      <c r="H1774" s="204">
        <f t="shared" si="27"/>
        <v>0</v>
      </c>
      <c r="I1774" s="199">
        <v>1769</v>
      </c>
    </row>
    <row r="1775" spans="2:9" ht="16.5" customHeight="1" x14ac:dyDescent="0.25">
      <c r="B1775" s="199">
        <v>1770</v>
      </c>
      <c r="C1775" s="200">
        <f>'!!!KATILIMCI LİSTESİ!!!'!B1771</f>
        <v>0</v>
      </c>
      <c r="D1775" s="201">
        <f>'!!!KATILIMCI LİSTESİ!!!'!C1771</f>
        <v>0</v>
      </c>
      <c r="E1775" s="199">
        <f>'!!!KATILIMCI LİSTESİ!!!'!D1771</f>
        <v>0</v>
      </c>
      <c r="F1775" s="202">
        <f>'2-Bordro'!G1774</f>
        <v>0</v>
      </c>
      <c r="G1775" s="203">
        <v>0</v>
      </c>
      <c r="H1775" s="204">
        <f t="shared" si="27"/>
        <v>0</v>
      </c>
      <c r="I1775" s="199">
        <v>1770</v>
      </c>
    </row>
    <row r="1776" spans="2:9" ht="16.5" customHeight="1" x14ac:dyDescent="0.25">
      <c r="B1776" s="199">
        <v>1771</v>
      </c>
      <c r="C1776" s="200">
        <f>'!!!KATILIMCI LİSTESİ!!!'!B1772</f>
        <v>0</v>
      </c>
      <c r="D1776" s="201">
        <f>'!!!KATILIMCI LİSTESİ!!!'!C1772</f>
        <v>0</v>
      </c>
      <c r="E1776" s="199">
        <f>'!!!KATILIMCI LİSTESİ!!!'!D1772</f>
        <v>0</v>
      </c>
      <c r="F1776" s="202">
        <f>'2-Bordro'!G1775</f>
        <v>0</v>
      </c>
      <c r="G1776" s="203">
        <v>0</v>
      </c>
      <c r="H1776" s="204">
        <f t="shared" si="27"/>
        <v>0</v>
      </c>
      <c r="I1776" s="199">
        <v>1771</v>
      </c>
    </row>
    <row r="1777" spans="2:9" ht="16.5" customHeight="1" x14ac:dyDescent="0.25">
      <c r="B1777" s="199">
        <v>1772</v>
      </c>
      <c r="C1777" s="200">
        <f>'!!!KATILIMCI LİSTESİ!!!'!B1773</f>
        <v>0</v>
      </c>
      <c r="D1777" s="201">
        <f>'!!!KATILIMCI LİSTESİ!!!'!C1773</f>
        <v>0</v>
      </c>
      <c r="E1777" s="199">
        <f>'!!!KATILIMCI LİSTESİ!!!'!D1773</f>
        <v>0</v>
      </c>
      <c r="F1777" s="202">
        <f>'2-Bordro'!G1776</f>
        <v>0</v>
      </c>
      <c r="G1777" s="203">
        <v>0</v>
      </c>
      <c r="H1777" s="204">
        <f t="shared" si="27"/>
        <v>0</v>
      </c>
      <c r="I1777" s="199">
        <v>1772</v>
      </c>
    </row>
    <row r="1778" spans="2:9" ht="16.5" customHeight="1" x14ac:dyDescent="0.25">
      <c r="B1778" s="199">
        <v>1773</v>
      </c>
      <c r="C1778" s="200">
        <f>'!!!KATILIMCI LİSTESİ!!!'!B1774</f>
        <v>0</v>
      </c>
      <c r="D1778" s="201">
        <f>'!!!KATILIMCI LİSTESİ!!!'!C1774</f>
        <v>0</v>
      </c>
      <c r="E1778" s="199">
        <f>'!!!KATILIMCI LİSTESİ!!!'!D1774</f>
        <v>0</v>
      </c>
      <c r="F1778" s="202">
        <f>'2-Bordro'!G1777</f>
        <v>0</v>
      </c>
      <c r="G1778" s="203">
        <v>0</v>
      </c>
      <c r="H1778" s="204">
        <f t="shared" si="27"/>
        <v>0</v>
      </c>
      <c r="I1778" s="199">
        <v>1773</v>
      </c>
    </row>
    <row r="1779" spans="2:9" ht="16.5" customHeight="1" x14ac:dyDescent="0.25">
      <c r="B1779" s="199">
        <v>1774</v>
      </c>
      <c r="C1779" s="200">
        <f>'!!!KATILIMCI LİSTESİ!!!'!B1775</f>
        <v>0</v>
      </c>
      <c r="D1779" s="201">
        <f>'!!!KATILIMCI LİSTESİ!!!'!C1775</f>
        <v>0</v>
      </c>
      <c r="E1779" s="199">
        <f>'!!!KATILIMCI LİSTESİ!!!'!D1775</f>
        <v>0</v>
      </c>
      <c r="F1779" s="202">
        <f>'2-Bordro'!G1778</f>
        <v>0</v>
      </c>
      <c r="G1779" s="203">
        <v>0</v>
      </c>
      <c r="H1779" s="204">
        <f t="shared" si="27"/>
        <v>0</v>
      </c>
      <c r="I1779" s="199">
        <v>1774</v>
      </c>
    </row>
    <row r="1780" spans="2:9" ht="16.5" customHeight="1" x14ac:dyDescent="0.25">
      <c r="B1780" s="199">
        <v>1775</v>
      </c>
      <c r="C1780" s="200">
        <f>'!!!KATILIMCI LİSTESİ!!!'!B1776</f>
        <v>0</v>
      </c>
      <c r="D1780" s="201">
        <f>'!!!KATILIMCI LİSTESİ!!!'!C1776</f>
        <v>0</v>
      </c>
      <c r="E1780" s="199">
        <f>'!!!KATILIMCI LİSTESİ!!!'!D1776</f>
        <v>0</v>
      </c>
      <c r="F1780" s="202">
        <f>'2-Bordro'!G1779</f>
        <v>0</v>
      </c>
      <c r="G1780" s="203">
        <v>0</v>
      </c>
      <c r="H1780" s="204">
        <f t="shared" si="27"/>
        <v>0</v>
      </c>
      <c r="I1780" s="199">
        <v>1775</v>
      </c>
    </row>
    <row r="1781" spans="2:9" ht="16.5" customHeight="1" x14ac:dyDescent="0.25">
      <c r="B1781" s="199">
        <v>1776</v>
      </c>
      <c r="C1781" s="200">
        <f>'!!!KATILIMCI LİSTESİ!!!'!B1777</f>
        <v>0</v>
      </c>
      <c r="D1781" s="201">
        <f>'!!!KATILIMCI LİSTESİ!!!'!C1777</f>
        <v>0</v>
      </c>
      <c r="E1781" s="199">
        <f>'!!!KATILIMCI LİSTESİ!!!'!D1777</f>
        <v>0</v>
      </c>
      <c r="F1781" s="202">
        <f>'2-Bordro'!G1780</f>
        <v>0</v>
      </c>
      <c r="G1781" s="203">
        <v>0</v>
      </c>
      <c r="H1781" s="204">
        <f t="shared" si="27"/>
        <v>0</v>
      </c>
      <c r="I1781" s="199">
        <v>1776</v>
      </c>
    </row>
    <row r="1782" spans="2:9" ht="16.5" customHeight="1" x14ac:dyDescent="0.25">
      <c r="B1782" s="199">
        <v>1777</v>
      </c>
      <c r="C1782" s="200">
        <f>'!!!KATILIMCI LİSTESİ!!!'!B1778</f>
        <v>0</v>
      </c>
      <c r="D1782" s="201">
        <f>'!!!KATILIMCI LİSTESİ!!!'!C1778</f>
        <v>0</v>
      </c>
      <c r="E1782" s="199">
        <f>'!!!KATILIMCI LİSTESİ!!!'!D1778</f>
        <v>0</v>
      </c>
      <c r="F1782" s="202">
        <f>'2-Bordro'!G1781</f>
        <v>0</v>
      </c>
      <c r="G1782" s="203">
        <v>0</v>
      </c>
      <c r="H1782" s="204">
        <f t="shared" si="27"/>
        <v>0</v>
      </c>
      <c r="I1782" s="199">
        <v>1777</v>
      </c>
    </row>
    <row r="1783" spans="2:9" ht="16.5" customHeight="1" x14ac:dyDescent="0.25">
      <c r="B1783" s="199">
        <v>1778</v>
      </c>
      <c r="C1783" s="200">
        <f>'!!!KATILIMCI LİSTESİ!!!'!B1779</f>
        <v>0</v>
      </c>
      <c r="D1783" s="201">
        <f>'!!!KATILIMCI LİSTESİ!!!'!C1779</f>
        <v>0</v>
      </c>
      <c r="E1783" s="199">
        <f>'!!!KATILIMCI LİSTESİ!!!'!D1779</f>
        <v>0</v>
      </c>
      <c r="F1783" s="202">
        <f>'2-Bordro'!G1782</f>
        <v>0</v>
      </c>
      <c r="G1783" s="203">
        <v>0</v>
      </c>
      <c r="H1783" s="204">
        <f t="shared" si="27"/>
        <v>0</v>
      </c>
      <c r="I1783" s="199">
        <v>1778</v>
      </c>
    </row>
    <row r="1784" spans="2:9" ht="16.5" customHeight="1" x14ac:dyDescent="0.25">
      <c r="B1784" s="199">
        <v>1779</v>
      </c>
      <c r="C1784" s="200">
        <f>'!!!KATILIMCI LİSTESİ!!!'!B1780</f>
        <v>0</v>
      </c>
      <c r="D1784" s="201">
        <f>'!!!KATILIMCI LİSTESİ!!!'!C1780</f>
        <v>0</v>
      </c>
      <c r="E1784" s="199">
        <f>'!!!KATILIMCI LİSTESİ!!!'!D1780</f>
        <v>0</v>
      </c>
      <c r="F1784" s="202">
        <f>'2-Bordro'!G1783</f>
        <v>0</v>
      </c>
      <c r="G1784" s="203">
        <v>0</v>
      </c>
      <c r="H1784" s="204">
        <f t="shared" si="27"/>
        <v>0</v>
      </c>
      <c r="I1784" s="199">
        <v>1779</v>
      </c>
    </row>
    <row r="1785" spans="2:9" ht="16.5" customHeight="1" x14ac:dyDescent="0.25">
      <c r="B1785" s="199">
        <v>1780</v>
      </c>
      <c r="C1785" s="200">
        <f>'!!!KATILIMCI LİSTESİ!!!'!B1781</f>
        <v>0</v>
      </c>
      <c r="D1785" s="201">
        <f>'!!!KATILIMCI LİSTESİ!!!'!C1781</f>
        <v>0</v>
      </c>
      <c r="E1785" s="199">
        <f>'!!!KATILIMCI LİSTESİ!!!'!D1781</f>
        <v>0</v>
      </c>
      <c r="F1785" s="202">
        <f>'2-Bordro'!G1784</f>
        <v>0</v>
      </c>
      <c r="G1785" s="203">
        <v>0</v>
      </c>
      <c r="H1785" s="204">
        <f t="shared" si="27"/>
        <v>0</v>
      </c>
      <c r="I1785" s="199">
        <v>1780</v>
      </c>
    </row>
    <row r="1786" spans="2:9" ht="16.5" customHeight="1" x14ac:dyDescent="0.25">
      <c r="B1786" s="199">
        <v>1781</v>
      </c>
      <c r="C1786" s="200">
        <f>'!!!KATILIMCI LİSTESİ!!!'!B1782</f>
        <v>0</v>
      </c>
      <c r="D1786" s="201">
        <f>'!!!KATILIMCI LİSTESİ!!!'!C1782</f>
        <v>0</v>
      </c>
      <c r="E1786" s="199">
        <f>'!!!KATILIMCI LİSTESİ!!!'!D1782</f>
        <v>0</v>
      </c>
      <c r="F1786" s="202">
        <f>'2-Bordro'!G1785</f>
        <v>0</v>
      </c>
      <c r="G1786" s="203">
        <v>0</v>
      </c>
      <c r="H1786" s="204">
        <f t="shared" si="27"/>
        <v>0</v>
      </c>
      <c r="I1786" s="199">
        <v>1781</v>
      </c>
    </row>
    <row r="1787" spans="2:9" ht="16.5" customHeight="1" x14ac:dyDescent="0.25">
      <c r="B1787" s="199">
        <v>1782</v>
      </c>
      <c r="C1787" s="200">
        <f>'!!!KATILIMCI LİSTESİ!!!'!B1783</f>
        <v>0</v>
      </c>
      <c r="D1787" s="201">
        <f>'!!!KATILIMCI LİSTESİ!!!'!C1783</f>
        <v>0</v>
      </c>
      <c r="E1787" s="199">
        <f>'!!!KATILIMCI LİSTESİ!!!'!D1783</f>
        <v>0</v>
      </c>
      <c r="F1787" s="202">
        <f>'2-Bordro'!G1786</f>
        <v>0</v>
      </c>
      <c r="G1787" s="203">
        <v>0</v>
      </c>
      <c r="H1787" s="204">
        <f t="shared" si="27"/>
        <v>0</v>
      </c>
      <c r="I1787" s="199">
        <v>1782</v>
      </c>
    </row>
    <row r="1788" spans="2:9" ht="16.5" customHeight="1" x14ac:dyDescent="0.25">
      <c r="B1788" s="199">
        <v>1783</v>
      </c>
      <c r="C1788" s="200">
        <f>'!!!KATILIMCI LİSTESİ!!!'!B1784</f>
        <v>0</v>
      </c>
      <c r="D1788" s="201">
        <f>'!!!KATILIMCI LİSTESİ!!!'!C1784</f>
        <v>0</v>
      </c>
      <c r="E1788" s="199">
        <f>'!!!KATILIMCI LİSTESİ!!!'!D1784</f>
        <v>0</v>
      </c>
      <c r="F1788" s="202">
        <f>'2-Bordro'!G1787</f>
        <v>0</v>
      </c>
      <c r="G1788" s="203">
        <v>0</v>
      </c>
      <c r="H1788" s="204">
        <f t="shared" si="27"/>
        <v>0</v>
      </c>
      <c r="I1788" s="199">
        <v>1783</v>
      </c>
    </row>
    <row r="1789" spans="2:9" ht="16.5" customHeight="1" x14ac:dyDescent="0.25">
      <c r="B1789" s="199">
        <v>1784</v>
      </c>
      <c r="C1789" s="200">
        <f>'!!!KATILIMCI LİSTESİ!!!'!B1785</f>
        <v>0</v>
      </c>
      <c r="D1789" s="201">
        <f>'!!!KATILIMCI LİSTESİ!!!'!C1785</f>
        <v>0</v>
      </c>
      <c r="E1789" s="199">
        <f>'!!!KATILIMCI LİSTESİ!!!'!D1785</f>
        <v>0</v>
      </c>
      <c r="F1789" s="202">
        <f>'2-Bordro'!G1788</f>
        <v>0</v>
      </c>
      <c r="G1789" s="203">
        <v>0</v>
      </c>
      <c r="H1789" s="204">
        <f t="shared" si="27"/>
        <v>0</v>
      </c>
      <c r="I1789" s="199">
        <v>1784</v>
      </c>
    </row>
    <row r="1790" spans="2:9" ht="16.5" customHeight="1" x14ac:dyDescent="0.25">
      <c r="B1790" s="199">
        <v>1785</v>
      </c>
      <c r="C1790" s="200">
        <f>'!!!KATILIMCI LİSTESİ!!!'!B1786</f>
        <v>0</v>
      </c>
      <c r="D1790" s="201">
        <f>'!!!KATILIMCI LİSTESİ!!!'!C1786</f>
        <v>0</v>
      </c>
      <c r="E1790" s="199">
        <f>'!!!KATILIMCI LİSTESİ!!!'!D1786</f>
        <v>0</v>
      </c>
      <c r="F1790" s="202">
        <f>'2-Bordro'!G1789</f>
        <v>0</v>
      </c>
      <c r="G1790" s="203">
        <v>0</v>
      </c>
      <c r="H1790" s="204">
        <f t="shared" si="27"/>
        <v>0</v>
      </c>
      <c r="I1790" s="199">
        <v>1785</v>
      </c>
    </row>
    <row r="1791" spans="2:9" ht="16.5" customHeight="1" x14ac:dyDescent="0.25">
      <c r="B1791" s="199">
        <v>1786</v>
      </c>
      <c r="C1791" s="200">
        <f>'!!!KATILIMCI LİSTESİ!!!'!B1787</f>
        <v>0</v>
      </c>
      <c r="D1791" s="201">
        <f>'!!!KATILIMCI LİSTESİ!!!'!C1787</f>
        <v>0</v>
      </c>
      <c r="E1791" s="199">
        <f>'!!!KATILIMCI LİSTESİ!!!'!D1787</f>
        <v>0</v>
      </c>
      <c r="F1791" s="202">
        <f>'2-Bordro'!G1790</f>
        <v>0</v>
      </c>
      <c r="G1791" s="203">
        <v>0</v>
      </c>
      <c r="H1791" s="204">
        <f t="shared" si="27"/>
        <v>0</v>
      </c>
      <c r="I1791" s="199">
        <v>1786</v>
      </c>
    </row>
    <row r="1792" spans="2:9" ht="16.5" customHeight="1" x14ac:dyDescent="0.25">
      <c r="B1792" s="199">
        <v>1787</v>
      </c>
      <c r="C1792" s="200">
        <f>'!!!KATILIMCI LİSTESİ!!!'!B1788</f>
        <v>0</v>
      </c>
      <c r="D1792" s="201">
        <f>'!!!KATILIMCI LİSTESİ!!!'!C1788</f>
        <v>0</v>
      </c>
      <c r="E1792" s="199">
        <f>'!!!KATILIMCI LİSTESİ!!!'!D1788</f>
        <v>0</v>
      </c>
      <c r="F1792" s="202">
        <f>'2-Bordro'!G1791</f>
        <v>0</v>
      </c>
      <c r="G1792" s="203">
        <v>0</v>
      </c>
      <c r="H1792" s="204">
        <f t="shared" si="27"/>
        <v>0</v>
      </c>
      <c r="I1792" s="199">
        <v>1787</v>
      </c>
    </row>
    <row r="1793" spans="2:9" ht="16.5" customHeight="1" x14ac:dyDescent="0.25">
      <c r="B1793" s="199">
        <v>1788</v>
      </c>
      <c r="C1793" s="200">
        <f>'!!!KATILIMCI LİSTESİ!!!'!B1789</f>
        <v>0</v>
      </c>
      <c r="D1793" s="201">
        <f>'!!!KATILIMCI LİSTESİ!!!'!C1789</f>
        <v>0</v>
      </c>
      <c r="E1793" s="199">
        <f>'!!!KATILIMCI LİSTESİ!!!'!D1789</f>
        <v>0</v>
      </c>
      <c r="F1793" s="202">
        <f>'2-Bordro'!G1792</f>
        <v>0</v>
      </c>
      <c r="G1793" s="203">
        <v>0</v>
      </c>
      <c r="H1793" s="204">
        <f t="shared" si="27"/>
        <v>0</v>
      </c>
      <c r="I1793" s="199">
        <v>1788</v>
      </c>
    </row>
    <row r="1794" spans="2:9" ht="16.5" customHeight="1" x14ac:dyDescent="0.25">
      <c r="B1794" s="199">
        <v>1789</v>
      </c>
      <c r="C1794" s="200">
        <f>'!!!KATILIMCI LİSTESİ!!!'!B1790</f>
        <v>0</v>
      </c>
      <c r="D1794" s="201">
        <f>'!!!KATILIMCI LİSTESİ!!!'!C1790</f>
        <v>0</v>
      </c>
      <c r="E1794" s="199">
        <f>'!!!KATILIMCI LİSTESİ!!!'!D1790</f>
        <v>0</v>
      </c>
      <c r="F1794" s="202">
        <f>'2-Bordro'!G1793</f>
        <v>0</v>
      </c>
      <c r="G1794" s="203">
        <v>0</v>
      </c>
      <c r="H1794" s="204">
        <f t="shared" si="27"/>
        <v>0</v>
      </c>
      <c r="I1794" s="199">
        <v>1789</v>
      </c>
    </row>
    <row r="1795" spans="2:9" ht="16.5" customHeight="1" x14ac:dyDescent="0.25">
      <c r="B1795" s="199">
        <v>1790</v>
      </c>
      <c r="C1795" s="200">
        <f>'!!!KATILIMCI LİSTESİ!!!'!B1791</f>
        <v>0</v>
      </c>
      <c r="D1795" s="201">
        <f>'!!!KATILIMCI LİSTESİ!!!'!C1791</f>
        <v>0</v>
      </c>
      <c r="E1795" s="199">
        <f>'!!!KATILIMCI LİSTESİ!!!'!D1791</f>
        <v>0</v>
      </c>
      <c r="F1795" s="202">
        <f>'2-Bordro'!G1794</f>
        <v>0</v>
      </c>
      <c r="G1795" s="203">
        <v>0</v>
      </c>
      <c r="H1795" s="204">
        <f t="shared" si="27"/>
        <v>0</v>
      </c>
      <c r="I1795" s="199">
        <v>1790</v>
      </c>
    </row>
    <row r="1796" spans="2:9" ht="16.5" customHeight="1" x14ac:dyDescent="0.25">
      <c r="B1796" s="199">
        <v>1791</v>
      </c>
      <c r="C1796" s="200">
        <f>'!!!KATILIMCI LİSTESİ!!!'!B1792</f>
        <v>0</v>
      </c>
      <c r="D1796" s="201">
        <f>'!!!KATILIMCI LİSTESİ!!!'!C1792</f>
        <v>0</v>
      </c>
      <c r="E1796" s="199">
        <f>'!!!KATILIMCI LİSTESİ!!!'!D1792</f>
        <v>0</v>
      </c>
      <c r="F1796" s="202">
        <f>'2-Bordro'!G1795</f>
        <v>0</v>
      </c>
      <c r="G1796" s="203">
        <v>0</v>
      </c>
      <c r="H1796" s="204">
        <f t="shared" si="27"/>
        <v>0</v>
      </c>
      <c r="I1796" s="199">
        <v>1791</v>
      </c>
    </row>
    <row r="1797" spans="2:9" ht="16.5" customHeight="1" x14ac:dyDescent="0.25">
      <c r="B1797" s="199">
        <v>1792</v>
      </c>
      <c r="C1797" s="200">
        <f>'!!!KATILIMCI LİSTESİ!!!'!B1793</f>
        <v>0</v>
      </c>
      <c r="D1797" s="201">
        <f>'!!!KATILIMCI LİSTESİ!!!'!C1793</f>
        <v>0</v>
      </c>
      <c r="E1797" s="199">
        <f>'!!!KATILIMCI LİSTESİ!!!'!D1793</f>
        <v>0</v>
      </c>
      <c r="F1797" s="202">
        <f>'2-Bordro'!G1796</f>
        <v>0</v>
      </c>
      <c r="G1797" s="203">
        <v>0</v>
      </c>
      <c r="H1797" s="204">
        <f t="shared" si="27"/>
        <v>0</v>
      </c>
      <c r="I1797" s="199">
        <v>1792</v>
      </c>
    </row>
    <row r="1798" spans="2:9" ht="16.5" customHeight="1" x14ac:dyDescent="0.25">
      <c r="B1798" s="199">
        <v>1793</v>
      </c>
      <c r="C1798" s="200">
        <f>'!!!KATILIMCI LİSTESİ!!!'!B1794</f>
        <v>0</v>
      </c>
      <c r="D1798" s="201">
        <f>'!!!KATILIMCI LİSTESİ!!!'!C1794</f>
        <v>0</v>
      </c>
      <c r="E1798" s="199">
        <f>'!!!KATILIMCI LİSTESİ!!!'!D1794</f>
        <v>0</v>
      </c>
      <c r="F1798" s="202">
        <f>'2-Bordro'!G1797</f>
        <v>0</v>
      </c>
      <c r="G1798" s="203">
        <v>0</v>
      </c>
      <c r="H1798" s="204">
        <f t="shared" ref="H1798:H1861" si="28">F1798-G1798</f>
        <v>0</v>
      </c>
      <c r="I1798" s="199">
        <v>1793</v>
      </c>
    </row>
    <row r="1799" spans="2:9" ht="16.5" customHeight="1" x14ac:dyDescent="0.25">
      <c r="B1799" s="199">
        <v>1794</v>
      </c>
      <c r="C1799" s="200">
        <f>'!!!KATILIMCI LİSTESİ!!!'!B1795</f>
        <v>0</v>
      </c>
      <c r="D1799" s="201">
        <f>'!!!KATILIMCI LİSTESİ!!!'!C1795</f>
        <v>0</v>
      </c>
      <c r="E1799" s="199">
        <f>'!!!KATILIMCI LİSTESİ!!!'!D1795</f>
        <v>0</v>
      </c>
      <c r="F1799" s="202">
        <f>'2-Bordro'!G1798</f>
        <v>0</v>
      </c>
      <c r="G1799" s="203">
        <v>0</v>
      </c>
      <c r="H1799" s="204">
        <f t="shared" si="28"/>
        <v>0</v>
      </c>
      <c r="I1799" s="199">
        <v>1794</v>
      </c>
    </row>
    <row r="1800" spans="2:9" ht="16.5" customHeight="1" x14ac:dyDescent="0.25">
      <c r="B1800" s="199">
        <v>1795</v>
      </c>
      <c r="C1800" s="200">
        <f>'!!!KATILIMCI LİSTESİ!!!'!B1796</f>
        <v>0</v>
      </c>
      <c r="D1800" s="201">
        <f>'!!!KATILIMCI LİSTESİ!!!'!C1796</f>
        <v>0</v>
      </c>
      <c r="E1800" s="199">
        <f>'!!!KATILIMCI LİSTESİ!!!'!D1796</f>
        <v>0</v>
      </c>
      <c r="F1800" s="202">
        <f>'2-Bordro'!G1799</f>
        <v>0</v>
      </c>
      <c r="G1800" s="203">
        <v>0</v>
      </c>
      <c r="H1800" s="204">
        <f t="shared" si="28"/>
        <v>0</v>
      </c>
      <c r="I1800" s="199">
        <v>1795</v>
      </c>
    </row>
    <row r="1801" spans="2:9" ht="16.5" customHeight="1" x14ac:dyDescent="0.25">
      <c r="B1801" s="199">
        <v>1796</v>
      </c>
      <c r="C1801" s="200">
        <f>'!!!KATILIMCI LİSTESİ!!!'!B1797</f>
        <v>0</v>
      </c>
      <c r="D1801" s="201">
        <f>'!!!KATILIMCI LİSTESİ!!!'!C1797</f>
        <v>0</v>
      </c>
      <c r="E1801" s="199">
        <f>'!!!KATILIMCI LİSTESİ!!!'!D1797</f>
        <v>0</v>
      </c>
      <c r="F1801" s="202">
        <f>'2-Bordro'!G1800</f>
        <v>0</v>
      </c>
      <c r="G1801" s="203">
        <v>0</v>
      </c>
      <c r="H1801" s="204">
        <f t="shared" si="28"/>
        <v>0</v>
      </c>
      <c r="I1801" s="199">
        <v>1796</v>
      </c>
    </row>
    <row r="1802" spans="2:9" ht="16.5" customHeight="1" x14ac:dyDescent="0.25">
      <c r="B1802" s="199">
        <v>1797</v>
      </c>
      <c r="C1802" s="200">
        <f>'!!!KATILIMCI LİSTESİ!!!'!B1798</f>
        <v>0</v>
      </c>
      <c r="D1802" s="201">
        <f>'!!!KATILIMCI LİSTESİ!!!'!C1798</f>
        <v>0</v>
      </c>
      <c r="E1802" s="199">
        <f>'!!!KATILIMCI LİSTESİ!!!'!D1798</f>
        <v>0</v>
      </c>
      <c r="F1802" s="202">
        <f>'2-Bordro'!G1801</f>
        <v>0</v>
      </c>
      <c r="G1802" s="203">
        <v>0</v>
      </c>
      <c r="H1802" s="204">
        <f t="shared" si="28"/>
        <v>0</v>
      </c>
      <c r="I1802" s="199">
        <v>1797</v>
      </c>
    </row>
    <row r="1803" spans="2:9" ht="16.5" customHeight="1" x14ac:dyDescent="0.25">
      <c r="B1803" s="199">
        <v>1798</v>
      </c>
      <c r="C1803" s="200">
        <f>'!!!KATILIMCI LİSTESİ!!!'!B1799</f>
        <v>0</v>
      </c>
      <c r="D1803" s="201">
        <f>'!!!KATILIMCI LİSTESİ!!!'!C1799</f>
        <v>0</v>
      </c>
      <c r="E1803" s="199">
        <f>'!!!KATILIMCI LİSTESİ!!!'!D1799</f>
        <v>0</v>
      </c>
      <c r="F1803" s="202">
        <f>'2-Bordro'!G1802</f>
        <v>0</v>
      </c>
      <c r="G1803" s="203">
        <v>0</v>
      </c>
      <c r="H1803" s="204">
        <f t="shared" si="28"/>
        <v>0</v>
      </c>
      <c r="I1803" s="199">
        <v>1798</v>
      </c>
    </row>
    <row r="1804" spans="2:9" ht="16.5" customHeight="1" x14ac:dyDescent="0.25">
      <c r="B1804" s="199">
        <v>1799</v>
      </c>
      <c r="C1804" s="200">
        <f>'!!!KATILIMCI LİSTESİ!!!'!B1800</f>
        <v>0</v>
      </c>
      <c r="D1804" s="201">
        <f>'!!!KATILIMCI LİSTESİ!!!'!C1800</f>
        <v>0</v>
      </c>
      <c r="E1804" s="199">
        <f>'!!!KATILIMCI LİSTESİ!!!'!D1800</f>
        <v>0</v>
      </c>
      <c r="F1804" s="202">
        <f>'2-Bordro'!G1803</f>
        <v>0</v>
      </c>
      <c r="G1804" s="203">
        <v>0</v>
      </c>
      <c r="H1804" s="204">
        <f t="shared" si="28"/>
        <v>0</v>
      </c>
      <c r="I1804" s="199">
        <v>1799</v>
      </c>
    </row>
    <row r="1805" spans="2:9" ht="16.5" customHeight="1" x14ac:dyDescent="0.25">
      <c r="B1805" s="199">
        <v>1800</v>
      </c>
      <c r="C1805" s="200">
        <f>'!!!KATILIMCI LİSTESİ!!!'!B1801</f>
        <v>0</v>
      </c>
      <c r="D1805" s="201">
        <f>'!!!KATILIMCI LİSTESİ!!!'!C1801</f>
        <v>0</v>
      </c>
      <c r="E1805" s="199">
        <f>'!!!KATILIMCI LİSTESİ!!!'!D1801</f>
        <v>0</v>
      </c>
      <c r="F1805" s="202">
        <f>'2-Bordro'!G1804</f>
        <v>0</v>
      </c>
      <c r="G1805" s="203">
        <v>0</v>
      </c>
      <c r="H1805" s="204">
        <f t="shared" si="28"/>
        <v>0</v>
      </c>
      <c r="I1805" s="199">
        <v>1800</v>
      </c>
    </row>
    <row r="1806" spans="2:9" ht="16.5" customHeight="1" x14ac:dyDescent="0.25">
      <c r="B1806" s="199">
        <v>1801</v>
      </c>
      <c r="C1806" s="200">
        <f>'!!!KATILIMCI LİSTESİ!!!'!B1802</f>
        <v>0</v>
      </c>
      <c r="D1806" s="201">
        <f>'!!!KATILIMCI LİSTESİ!!!'!C1802</f>
        <v>0</v>
      </c>
      <c r="E1806" s="199">
        <f>'!!!KATILIMCI LİSTESİ!!!'!D1802</f>
        <v>0</v>
      </c>
      <c r="F1806" s="202">
        <f>'2-Bordro'!G1805</f>
        <v>0</v>
      </c>
      <c r="G1806" s="203">
        <v>0</v>
      </c>
      <c r="H1806" s="204">
        <f t="shared" si="28"/>
        <v>0</v>
      </c>
      <c r="I1806" s="199">
        <v>1801</v>
      </c>
    </row>
    <row r="1807" spans="2:9" ht="16.5" customHeight="1" x14ac:dyDescent="0.25">
      <c r="B1807" s="199">
        <v>1802</v>
      </c>
      <c r="C1807" s="200">
        <f>'!!!KATILIMCI LİSTESİ!!!'!B1803</f>
        <v>0</v>
      </c>
      <c r="D1807" s="201">
        <f>'!!!KATILIMCI LİSTESİ!!!'!C1803</f>
        <v>0</v>
      </c>
      <c r="E1807" s="199">
        <f>'!!!KATILIMCI LİSTESİ!!!'!D1803</f>
        <v>0</v>
      </c>
      <c r="F1807" s="202">
        <f>'2-Bordro'!G1806</f>
        <v>0</v>
      </c>
      <c r="G1807" s="203">
        <v>0</v>
      </c>
      <c r="H1807" s="204">
        <f t="shared" si="28"/>
        <v>0</v>
      </c>
      <c r="I1807" s="199">
        <v>1802</v>
      </c>
    </row>
    <row r="1808" spans="2:9" ht="16.5" customHeight="1" x14ac:dyDescent="0.25">
      <c r="B1808" s="199">
        <v>1803</v>
      </c>
      <c r="C1808" s="200">
        <f>'!!!KATILIMCI LİSTESİ!!!'!B1804</f>
        <v>0</v>
      </c>
      <c r="D1808" s="201">
        <f>'!!!KATILIMCI LİSTESİ!!!'!C1804</f>
        <v>0</v>
      </c>
      <c r="E1808" s="199">
        <f>'!!!KATILIMCI LİSTESİ!!!'!D1804</f>
        <v>0</v>
      </c>
      <c r="F1808" s="202">
        <f>'2-Bordro'!G1807</f>
        <v>0</v>
      </c>
      <c r="G1808" s="203">
        <v>0</v>
      </c>
      <c r="H1808" s="204">
        <f t="shared" si="28"/>
        <v>0</v>
      </c>
      <c r="I1808" s="199">
        <v>1803</v>
      </c>
    </row>
    <row r="1809" spans="2:9" ht="16.5" customHeight="1" x14ac:dyDescent="0.25">
      <c r="B1809" s="199">
        <v>1804</v>
      </c>
      <c r="C1809" s="200">
        <f>'!!!KATILIMCI LİSTESİ!!!'!B1805</f>
        <v>0</v>
      </c>
      <c r="D1809" s="201">
        <f>'!!!KATILIMCI LİSTESİ!!!'!C1805</f>
        <v>0</v>
      </c>
      <c r="E1809" s="199">
        <f>'!!!KATILIMCI LİSTESİ!!!'!D1805</f>
        <v>0</v>
      </c>
      <c r="F1809" s="202">
        <f>'2-Bordro'!G1808</f>
        <v>0</v>
      </c>
      <c r="G1809" s="203">
        <v>0</v>
      </c>
      <c r="H1809" s="204">
        <f t="shared" si="28"/>
        <v>0</v>
      </c>
      <c r="I1809" s="199">
        <v>1804</v>
      </c>
    </row>
    <row r="1810" spans="2:9" ht="16.5" customHeight="1" x14ac:dyDescent="0.25">
      <c r="B1810" s="199">
        <v>1805</v>
      </c>
      <c r="C1810" s="200">
        <f>'!!!KATILIMCI LİSTESİ!!!'!B1806</f>
        <v>0</v>
      </c>
      <c r="D1810" s="201">
        <f>'!!!KATILIMCI LİSTESİ!!!'!C1806</f>
        <v>0</v>
      </c>
      <c r="E1810" s="199">
        <f>'!!!KATILIMCI LİSTESİ!!!'!D1806</f>
        <v>0</v>
      </c>
      <c r="F1810" s="202">
        <f>'2-Bordro'!G1809</f>
        <v>0</v>
      </c>
      <c r="G1810" s="203">
        <v>0</v>
      </c>
      <c r="H1810" s="204">
        <f t="shared" si="28"/>
        <v>0</v>
      </c>
      <c r="I1810" s="199">
        <v>1805</v>
      </c>
    </row>
    <row r="1811" spans="2:9" ht="16.5" customHeight="1" x14ac:dyDescent="0.25">
      <c r="B1811" s="199">
        <v>1806</v>
      </c>
      <c r="C1811" s="200">
        <f>'!!!KATILIMCI LİSTESİ!!!'!B1807</f>
        <v>0</v>
      </c>
      <c r="D1811" s="201">
        <f>'!!!KATILIMCI LİSTESİ!!!'!C1807</f>
        <v>0</v>
      </c>
      <c r="E1811" s="199">
        <f>'!!!KATILIMCI LİSTESİ!!!'!D1807</f>
        <v>0</v>
      </c>
      <c r="F1811" s="202">
        <f>'2-Bordro'!G1810</f>
        <v>0</v>
      </c>
      <c r="G1811" s="203">
        <v>0</v>
      </c>
      <c r="H1811" s="204">
        <f t="shared" si="28"/>
        <v>0</v>
      </c>
      <c r="I1811" s="199">
        <v>1806</v>
      </c>
    </row>
    <row r="1812" spans="2:9" ht="16.5" customHeight="1" x14ac:dyDescent="0.25">
      <c r="B1812" s="199">
        <v>1807</v>
      </c>
      <c r="C1812" s="200">
        <f>'!!!KATILIMCI LİSTESİ!!!'!B1808</f>
        <v>0</v>
      </c>
      <c r="D1812" s="201">
        <f>'!!!KATILIMCI LİSTESİ!!!'!C1808</f>
        <v>0</v>
      </c>
      <c r="E1812" s="199">
        <f>'!!!KATILIMCI LİSTESİ!!!'!D1808</f>
        <v>0</v>
      </c>
      <c r="F1812" s="202">
        <f>'2-Bordro'!G1811</f>
        <v>0</v>
      </c>
      <c r="G1812" s="203">
        <v>0</v>
      </c>
      <c r="H1812" s="204">
        <f t="shared" si="28"/>
        <v>0</v>
      </c>
      <c r="I1812" s="199">
        <v>1807</v>
      </c>
    </row>
    <row r="1813" spans="2:9" ht="16.5" customHeight="1" x14ac:dyDescent="0.25">
      <c r="B1813" s="199">
        <v>1808</v>
      </c>
      <c r="C1813" s="200">
        <f>'!!!KATILIMCI LİSTESİ!!!'!B1809</f>
        <v>0</v>
      </c>
      <c r="D1813" s="201">
        <f>'!!!KATILIMCI LİSTESİ!!!'!C1809</f>
        <v>0</v>
      </c>
      <c r="E1813" s="199">
        <f>'!!!KATILIMCI LİSTESİ!!!'!D1809</f>
        <v>0</v>
      </c>
      <c r="F1813" s="202">
        <f>'2-Bordro'!G1812</f>
        <v>0</v>
      </c>
      <c r="G1813" s="203">
        <v>0</v>
      </c>
      <c r="H1813" s="204">
        <f t="shared" si="28"/>
        <v>0</v>
      </c>
      <c r="I1813" s="199">
        <v>1808</v>
      </c>
    </row>
    <row r="1814" spans="2:9" ht="16.5" customHeight="1" x14ac:dyDescent="0.25">
      <c r="B1814" s="199">
        <v>1809</v>
      </c>
      <c r="C1814" s="200">
        <f>'!!!KATILIMCI LİSTESİ!!!'!B1810</f>
        <v>0</v>
      </c>
      <c r="D1814" s="201">
        <f>'!!!KATILIMCI LİSTESİ!!!'!C1810</f>
        <v>0</v>
      </c>
      <c r="E1814" s="199">
        <f>'!!!KATILIMCI LİSTESİ!!!'!D1810</f>
        <v>0</v>
      </c>
      <c r="F1814" s="202">
        <f>'2-Bordro'!G1813</f>
        <v>0</v>
      </c>
      <c r="G1814" s="203">
        <v>0</v>
      </c>
      <c r="H1814" s="204">
        <f t="shared" si="28"/>
        <v>0</v>
      </c>
      <c r="I1814" s="199">
        <v>1809</v>
      </c>
    </row>
    <row r="1815" spans="2:9" ht="16.5" customHeight="1" x14ac:dyDescent="0.25">
      <c r="B1815" s="199">
        <v>1810</v>
      </c>
      <c r="C1815" s="200">
        <f>'!!!KATILIMCI LİSTESİ!!!'!B1811</f>
        <v>0</v>
      </c>
      <c r="D1815" s="201">
        <f>'!!!KATILIMCI LİSTESİ!!!'!C1811</f>
        <v>0</v>
      </c>
      <c r="E1815" s="199">
        <f>'!!!KATILIMCI LİSTESİ!!!'!D1811</f>
        <v>0</v>
      </c>
      <c r="F1815" s="202">
        <f>'2-Bordro'!G1814</f>
        <v>0</v>
      </c>
      <c r="G1815" s="203">
        <v>0</v>
      </c>
      <c r="H1815" s="204">
        <f t="shared" si="28"/>
        <v>0</v>
      </c>
      <c r="I1815" s="199">
        <v>1810</v>
      </c>
    </row>
    <row r="1816" spans="2:9" ht="16.5" customHeight="1" x14ac:dyDescent="0.25">
      <c r="B1816" s="199">
        <v>1811</v>
      </c>
      <c r="C1816" s="200">
        <f>'!!!KATILIMCI LİSTESİ!!!'!B1812</f>
        <v>0</v>
      </c>
      <c r="D1816" s="201">
        <f>'!!!KATILIMCI LİSTESİ!!!'!C1812</f>
        <v>0</v>
      </c>
      <c r="E1816" s="199">
        <f>'!!!KATILIMCI LİSTESİ!!!'!D1812</f>
        <v>0</v>
      </c>
      <c r="F1816" s="202">
        <f>'2-Bordro'!G1815</f>
        <v>0</v>
      </c>
      <c r="G1816" s="203">
        <v>0</v>
      </c>
      <c r="H1816" s="204">
        <f t="shared" si="28"/>
        <v>0</v>
      </c>
      <c r="I1816" s="199">
        <v>1811</v>
      </c>
    </row>
    <row r="1817" spans="2:9" ht="16.5" customHeight="1" x14ac:dyDescent="0.25">
      <c r="B1817" s="199">
        <v>1812</v>
      </c>
      <c r="C1817" s="200">
        <f>'!!!KATILIMCI LİSTESİ!!!'!B1813</f>
        <v>0</v>
      </c>
      <c r="D1817" s="201">
        <f>'!!!KATILIMCI LİSTESİ!!!'!C1813</f>
        <v>0</v>
      </c>
      <c r="E1817" s="199">
        <f>'!!!KATILIMCI LİSTESİ!!!'!D1813</f>
        <v>0</v>
      </c>
      <c r="F1817" s="202">
        <f>'2-Bordro'!G1816</f>
        <v>0</v>
      </c>
      <c r="G1817" s="203">
        <v>0</v>
      </c>
      <c r="H1817" s="204">
        <f t="shared" si="28"/>
        <v>0</v>
      </c>
      <c r="I1817" s="199">
        <v>1812</v>
      </c>
    </row>
    <row r="1818" spans="2:9" ht="16.5" customHeight="1" x14ac:dyDescent="0.25">
      <c r="B1818" s="199">
        <v>1813</v>
      </c>
      <c r="C1818" s="200">
        <f>'!!!KATILIMCI LİSTESİ!!!'!B1814</f>
        <v>0</v>
      </c>
      <c r="D1818" s="201">
        <f>'!!!KATILIMCI LİSTESİ!!!'!C1814</f>
        <v>0</v>
      </c>
      <c r="E1818" s="199">
        <f>'!!!KATILIMCI LİSTESİ!!!'!D1814</f>
        <v>0</v>
      </c>
      <c r="F1818" s="202">
        <f>'2-Bordro'!G1817</f>
        <v>0</v>
      </c>
      <c r="G1818" s="203">
        <v>0</v>
      </c>
      <c r="H1818" s="204">
        <f t="shared" si="28"/>
        <v>0</v>
      </c>
      <c r="I1818" s="199">
        <v>1813</v>
      </c>
    </row>
    <row r="1819" spans="2:9" ht="16.5" customHeight="1" x14ac:dyDescent="0.25">
      <c r="B1819" s="199">
        <v>1814</v>
      </c>
      <c r="C1819" s="200">
        <f>'!!!KATILIMCI LİSTESİ!!!'!B1815</f>
        <v>0</v>
      </c>
      <c r="D1819" s="201">
        <f>'!!!KATILIMCI LİSTESİ!!!'!C1815</f>
        <v>0</v>
      </c>
      <c r="E1819" s="199">
        <f>'!!!KATILIMCI LİSTESİ!!!'!D1815</f>
        <v>0</v>
      </c>
      <c r="F1819" s="202">
        <f>'2-Bordro'!G1818</f>
        <v>0</v>
      </c>
      <c r="G1819" s="203">
        <v>0</v>
      </c>
      <c r="H1819" s="204">
        <f t="shared" si="28"/>
        <v>0</v>
      </c>
      <c r="I1819" s="199">
        <v>1814</v>
      </c>
    </row>
    <row r="1820" spans="2:9" ht="16.5" customHeight="1" x14ac:dyDescent="0.25">
      <c r="B1820" s="199">
        <v>1815</v>
      </c>
      <c r="C1820" s="200">
        <f>'!!!KATILIMCI LİSTESİ!!!'!B1816</f>
        <v>0</v>
      </c>
      <c r="D1820" s="201">
        <f>'!!!KATILIMCI LİSTESİ!!!'!C1816</f>
        <v>0</v>
      </c>
      <c r="E1820" s="199">
        <f>'!!!KATILIMCI LİSTESİ!!!'!D1816</f>
        <v>0</v>
      </c>
      <c r="F1820" s="202">
        <f>'2-Bordro'!G1819</f>
        <v>0</v>
      </c>
      <c r="G1820" s="203">
        <v>0</v>
      </c>
      <c r="H1820" s="204">
        <f t="shared" si="28"/>
        <v>0</v>
      </c>
      <c r="I1820" s="199">
        <v>1815</v>
      </c>
    </row>
    <row r="1821" spans="2:9" ht="16.5" customHeight="1" x14ac:dyDescent="0.25">
      <c r="B1821" s="199">
        <v>1816</v>
      </c>
      <c r="C1821" s="200">
        <f>'!!!KATILIMCI LİSTESİ!!!'!B1817</f>
        <v>0</v>
      </c>
      <c r="D1821" s="201">
        <f>'!!!KATILIMCI LİSTESİ!!!'!C1817</f>
        <v>0</v>
      </c>
      <c r="E1821" s="199">
        <f>'!!!KATILIMCI LİSTESİ!!!'!D1817</f>
        <v>0</v>
      </c>
      <c r="F1821" s="202">
        <f>'2-Bordro'!G1820</f>
        <v>0</v>
      </c>
      <c r="G1821" s="203">
        <v>0</v>
      </c>
      <c r="H1821" s="204">
        <f t="shared" si="28"/>
        <v>0</v>
      </c>
      <c r="I1821" s="199">
        <v>1816</v>
      </c>
    </row>
    <row r="1822" spans="2:9" ht="16.5" customHeight="1" x14ac:dyDescent="0.25">
      <c r="B1822" s="199">
        <v>1817</v>
      </c>
      <c r="C1822" s="200">
        <f>'!!!KATILIMCI LİSTESİ!!!'!B1818</f>
        <v>0</v>
      </c>
      <c r="D1822" s="201">
        <f>'!!!KATILIMCI LİSTESİ!!!'!C1818</f>
        <v>0</v>
      </c>
      <c r="E1822" s="199">
        <f>'!!!KATILIMCI LİSTESİ!!!'!D1818</f>
        <v>0</v>
      </c>
      <c r="F1822" s="202">
        <f>'2-Bordro'!G1821</f>
        <v>0</v>
      </c>
      <c r="G1822" s="203">
        <v>0</v>
      </c>
      <c r="H1822" s="204">
        <f t="shared" si="28"/>
        <v>0</v>
      </c>
      <c r="I1822" s="199">
        <v>1817</v>
      </c>
    </row>
    <row r="1823" spans="2:9" ht="16.5" customHeight="1" x14ac:dyDescent="0.25">
      <c r="B1823" s="199">
        <v>1818</v>
      </c>
      <c r="C1823" s="200">
        <f>'!!!KATILIMCI LİSTESİ!!!'!B1819</f>
        <v>0</v>
      </c>
      <c r="D1823" s="201">
        <f>'!!!KATILIMCI LİSTESİ!!!'!C1819</f>
        <v>0</v>
      </c>
      <c r="E1823" s="199">
        <f>'!!!KATILIMCI LİSTESİ!!!'!D1819</f>
        <v>0</v>
      </c>
      <c r="F1823" s="202">
        <f>'2-Bordro'!G1822</f>
        <v>0</v>
      </c>
      <c r="G1823" s="203">
        <v>0</v>
      </c>
      <c r="H1823" s="204">
        <f t="shared" si="28"/>
        <v>0</v>
      </c>
      <c r="I1823" s="199">
        <v>1818</v>
      </c>
    </row>
    <row r="1824" spans="2:9" ht="16.5" customHeight="1" x14ac:dyDescent="0.25">
      <c r="B1824" s="199">
        <v>1819</v>
      </c>
      <c r="C1824" s="200">
        <f>'!!!KATILIMCI LİSTESİ!!!'!B1820</f>
        <v>0</v>
      </c>
      <c r="D1824" s="201">
        <f>'!!!KATILIMCI LİSTESİ!!!'!C1820</f>
        <v>0</v>
      </c>
      <c r="E1824" s="199">
        <f>'!!!KATILIMCI LİSTESİ!!!'!D1820</f>
        <v>0</v>
      </c>
      <c r="F1824" s="202">
        <f>'2-Bordro'!G1823</f>
        <v>0</v>
      </c>
      <c r="G1824" s="203">
        <v>0</v>
      </c>
      <c r="H1824" s="204">
        <f t="shared" si="28"/>
        <v>0</v>
      </c>
      <c r="I1824" s="199">
        <v>1819</v>
      </c>
    </row>
    <row r="1825" spans="2:9" ht="16.5" customHeight="1" x14ac:dyDescent="0.25">
      <c r="B1825" s="199">
        <v>1820</v>
      </c>
      <c r="C1825" s="200">
        <f>'!!!KATILIMCI LİSTESİ!!!'!B1821</f>
        <v>0</v>
      </c>
      <c r="D1825" s="201">
        <f>'!!!KATILIMCI LİSTESİ!!!'!C1821</f>
        <v>0</v>
      </c>
      <c r="E1825" s="199">
        <f>'!!!KATILIMCI LİSTESİ!!!'!D1821</f>
        <v>0</v>
      </c>
      <c r="F1825" s="202">
        <f>'2-Bordro'!G1824</f>
        <v>0</v>
      </c>
      <c r="G1825" s="203">
        <v>0</v>
      </c>
      <c r="H1825" s="204">
        <f t="shared" si="28"/>
        <v>0</v>
      </c>
      <c r="I1825" s="199">
        <v>1820</v>
      </c>
    </row>
    <row r="1826" spans="2:9" ht="16.5" customHeight="1" x14ac:dyDescent="0.25">
      <c r="B1826" s="199">
        <v>1821</v>
      </c>
      <c r="C1826" s="200">
        <f>'!!!KATILIMCI LİSTESİ!!!'!B1822</f>
        <v>0</v>
      </c>
      <c r="D1826" s="201">
        <f>'!!!KATILIMCI LİSTESİ!!!'!C1822</f>
        <v>0</v>
      </c>
      <c r="E1826" s="199">
        <f>'!!!KATILIMCI LİSTESİ!!!'!D1822</f>
        <v>0</v>
      </c>
      <c r="F1826" s="202">
        <f>'2-Bordro'!G1825</f>
        <v>0</v>
      </c>
      <c r="G1826" s="203">
        <v>0</v>
      </c>
      <c r="H1826" s="204">
        <f t="shared" si="28"/>
        <v>0</v>
      </c>
      <c r="I1826" s="199">
        <v>1821</v>
      </c>
    </row>
    <row r="1827" spans="2:9" ht="16.5" customHeight="1" x14ac:dyDescent="0.25">
      <c r="B1827" s="199">
        <v>1822</v>
      </c>
      <c r="C1827" s="200">
        <f>'!!!KATILIMCI LİSTESİ!!!'!B1823</f>
        <v>0</v>
      </c>
      <c r="D1827" s="201">
        <f>'!!!KATILIMCI LİSTESİ!!!'!C1823</f>
        <v>0</v>
      </c>
      <c r="E1827" s="199">
        <f>'!!!KATILIMCI LİSTESİ!!!'!D1823</f>
        <v>0</v>
      </c>
      <c r="F1827" s="202">
        <f>'2-Bordro'!G1826</f>
        <v>0</v>
      </c>
      <c r="G1827" s="203">
        <v>0</v>
      </c>
      <c r="H1827" s="204">
        <f t="shared" si="28"/>
        <v>0</v>
      </c>
      <c r="I1827" s="199">
        <v>1822</v>
      </c>
    </row>
    <row r="1828" spans="2:9" ht="16.5" customHeight="1" x14ac:dyDescent="0.25">
      <c r="B1828" s="199">
        <v>1823</v>
      </c>
      <c r="C1828" s="200">
        <f>'!!!KATILIMCI LİSTESİ!!!'!B1824</f>
        <v>0</v>
      </c>
      <c r="D1828" s="201">
        <f>'!!!KATILIMCI LİSTESİ!!!'!C1824</f>
        <v>0</v>
      </c>
      <c r="E1828" s="199">
        <f>'!!!KATILIMCI LİSTESİ!!!'!D1824</f>
        <v>0</v>
      </c>
      <c r="F1828" s="202">
        <f>'2-Bordro'!G1827</f>
        <v>0</v>
      </c>
      <c r="G1828" s="203">
        <v>0</v>
      </c>
      <c r="H1828" s="204">
        <f t="shared" si="28"/>
        <v>0</v>
      </c>
      <c r="I1828" s="199">
        <v>1823</v>
      </c>
    </row>
    <row r="1829" spans="2:9" ht="16.5" customHeight="1" x14ac:dyDescent="0.25">
      <c r="B1829" s="199">
        <v>1824</v>
      </c>
      <c r="C1829" s="200">
        <f>'!!!KATILIMCI LİSTESİ!!!'!B1825</f>
        <v>0</v>
      </c>
      <c r="D1829" s="201">
        <f>'!!!KATILIMCI LİSTESİ!!!'!C1825</f>
        <v>0</v>
      </c>
      <c r="E1829" s="199">
        <f>'!!!KATILIMCI LİSTESİ!!!'!D1825</f>
        <v>0</v>
      </c>
      <c r="F1829" s="202">
        <f>'2-Bordro'!G1828</f>
        <v>0</v>
      </c>
      <c r="G1829" s="203">
        <v>0</v>
      </c>
      <c r="H1829" s="204">
        <f t="shared" si="28"/>
        <v>0</v>
      </c>
      <c r="I1829" s="199">
        <v>1824</v>
      </c>
    </row>
    <row r="1830" spans="2:9" ht="16.5" customHeight="1" x14ac:dyDescent="0.25">
      <c r="B1830" s="199">
        <v>1825</v>
      </c>
      <c r="C1830" s="200">
        <f>'!!!KATILIMCI LİSTESİ!!!'!B1826</f>
        <v>0</v>
      </c>
      <c r="D1830" s="201">
        <f>'!!!KATILIMCI LİSTESİ!!!'!C1826</f>
        <v>0</v>
      </c>
      <c r="E1830" s="199">
        <f>'!!!KATILIMCI LİSTESİ!!!'!D1826</f>
        <v>0</v>
      </c>
      <c r="F1830" s="202">
        <f>'2-Bordro'!G1829</f>
        <v>0</v>
      </c>
      <c r="G1830" s="203">
        <v>0</v>
      </c>
      <c r="H1830" s="204">
        <f t="shared" si="28"/>
        <v>0</v>
      </c>
      <c r="I1830" s="199">
        <v>1825</v>
      </c>
    </row>
    <row r="1831" spans="2:9" ht="16.5" customHeight="1" x14ac:dyDescent="0.25">
      <c r="B1831" s="199">
        <v>1826</v>
      </c>
      <c r="C1831" s="200">
        <f>'!!!KATILIMCI LİSTESİ!!!'!B1827</f>
        <v>0</v>
      </c>
      <c r="D1831" s="201">
        <f>'!!!KATILIMCI LİSTESİ!!!'!C1827</f>
        <v>0</v>
      </c>
      <c r="E1831" s="199">
        <f>'!!!KATILIMCI LİSTESİ!!!'!D1827</f>
        <v>0</v>
      </c>
      <c r="F1831" s="202">
        <f>'2-Bordro'!G1830</f>
        <v>0</v>
      </c>
      <c r="G1831" s="203">
        <v>0</v>
      </c>
      <c r="H1831" s="204">
        <f t="shared" si="28"/>
        <v>0</v>
      </c>
      <c r="I1831" s="199">
        <v>1826</v>
      </c>
    </row>
    <row r="1832" spans="2:9" ht="16.5" customHeight="1" x14ac:dyDescent="0.25">
      <c r="B1832" s="199">
        <v>1827</v>
      </c>
      <c r="C1832" s="200">
        <f>'!!!KATILIMCI LİSTESİ!!!'!B1828</f>
        <v>0</v>
      </c>
      <c r="D1832" s="201">
        <f>'!!!KATILIMCI LİSTESİ!!!'!C1828</f>
        <v>0</v>
      </c>
      <c r="E1832" s="199">
        <f>'!!!KATILIMCI LİSTESİ!!!'!D1828</f>
        <v>0</v>
      </c>
      <c r="F1832" s="202">
        <f>'2-Bordro'!G1831</f>
        <v>0</v>
      </c>
      <c r="G1832" s="203">
        <v>0</v>
      </c>
      <c r="H1832" s="204">
        <f t="shared" si="28"/>
        <v>0</v>
      </c>
      <c r="I1832" s="199">
        <v>1827</v>
      </c>
    </row>
    <row r="1833" spans="2:9" ht="16.5" customHeight="1" x14ac:dyDescent="0.25">
      <c r="B1833" s="199">
        <v>1828</v>
      </c>
      <c r="C1833" s="200">
        <f>'!!!KATILIMCI LİSTESİ!!!'!B1829</f>
        <v>0</v>
      </c>
      <c r="D1833" s="201">
        <f>'!!!KATILIMCI LİSTESİ!!!'!C1829</f>
        <v>0</v>
      </c>
      <c r="E1833" s="199">
        <f>'!!!KATILIMCI LİSTESİ!!!'!D1829</f>
        <v>0</v>
      </c>
      <c r="F1833" s="202">
        <f>'2-Bordro'!G1832</f>
        <v>0</v>
      </c>
      <c r="G1833" s="203">
        <v>0</v>
      </c>
      <c r="H1833" s="204">
        <f t="shared" si="28"/>
        <v>0</v>
      </c>
      <c r="I1833" s="199">
        <v>1828</v>
      </c>
    </row>
    <row r="1834" spans="2:9" ht="16.5" customHeight="1" x14ac:dyDescent="0.25">
      <c r="B1834" s="199">
        <v>1829</v>
      </c>
      <c r="C1834" s="200">
        <f>'!!!KATILIMCI LİSTESİ!!!'!B1830</f>
        <v>0</v>
      </c>
      <c r="D1834" s="201">
        <f>'!!!KATILIMCI LİSTESİ!!!'!C1830</f>
        <v>0</v>
      </c>
      <c r="E1834" s="199">
        <f>'!!!KATILIMCI LİSTESİ!!!'!D1830</f>
        <v>0</v>
      </c>
      <c r="F1834" s="202">
        <f>'2-Bordro'!G1833</f>
        <v>0</v>
      </c>
      <c r="G1834" s="203">
        <v>0</v>
      </c>
      <c r="H1834" s="204">
        <f t="shared" si="28"/>
        <v>0</v>
      </c>
      <c r="I1834" s="199">
        <v>1829</v>
      </c>
    </row>
    <row r="1835" spans="2:9" ht="16.5" customHeight="1" x14ac:dyDescent="0.25">
      <c r="B1835" s="199">
        <v>1830</v>
      </c>
      <c r="C1835" s="200">
        <f>'!!!KATILIMCI LİSTESİ!!!'!B1831</f>
        <v>0</v>
      </c>
      <c r="D1835" s="201">
        <f>'!!!KATILIMCI LİSTESİ!!!'!C1831</f>
        <v>0</v>
      </c>
      <c r="E1835" s="199">
        <f>'!!!KATILIMCI LİSTESİ!!!'!D1831</f>
        <v>0</v>
      </c>
      <c r="F1835" s="202">
        <f>'2-Bordro'!G1834</f>
        <v>0</v>
      </c>
      <c r="G1835" s="203">
        <v>0</v>
      </c>
      <c r="H1835" s="204">
        <f t="shared" si="28"/>
        <v>0</v>
      </c>
      <c r="I1835" s="199">
        <v>1830</v>
      </c>
    </row>
    <row r="1836" spans="2:9" ht="16.5" customHeight="1" x14ac:dyDescent="0.25">
      <c r="B1836" s="199">
        <v>1831</v>
      </c>
      <c r="C1836" s="200">
        <f>'!!!KATILIMCI LİSTESİ!!!'!B1832</f>
        <v>0</v>
      </c>
      <c r="D1836" s="201">
        <f>'!!!KATILIMCI LİSTESİ!!!'!C1832</f>
        <v>0</v>
      </c>
      <c r="E1836" s="199">
        <f>'!!!KATILIMCI LİSTESİ!!!'!D1832</f>
        <v>0</v>
      </c>
      <c r="F1836" s="202">
        <f>'2-Bordro'!G1835</f>
        <v>0</v>
      </c>
      <c r="G1836" s="203">
        <v>0</v>
      </c>
      <c r="H1836" s="204">
        <f t="shared" si="28"/>
        <v>0</v>
      </c>
      <c r="I1836" s="199">
        <v>1831</v>
      </c>
    </row>
    <row r="1837" spans="2:9" ht="16.5" customHeight="1" x14ac:dyDescent="0.25">
      <c r="B1837" s="199">
        <v>1832</v>
      </c>
      <c r="C1837" s="200">
        <f>'!!!KATILIMCI LİSTESİ!!!'!B1833</f>
        <v>0</v>
      </c>
      <c r="D1837" s="201">
        <f>'!!!KATILIMCI LİSTESİ!!!'!C1833</f>
        <v>0</v>
      </c>
      <c r="E1837" s="199">
        <f>'!!!KATILIMCI LİSTESİ!!!'!D1833</f>
        <v>0</v>
      </c>
      <c r="F1837" s="202">
        <f>'2-Bordro'!G1836</f>
        <v>0</v>
      </c>
      <c r="G1837" s="203">
        <v>0</v>
      </c>
      <c r="H1837" s="204">
        <f t="shared" si="28"/>
        <v>0</v>
      </c>
      <c r="I1837" s="199">
        <v>1832</v>
      </c>
    </row>
    <row r="1838" spans="2:9" ht="16.5" customHeight="1" x14ac:dyDescent="0.25">
      <c r="B1838" s="199">
        <v>1833</v>
      </c>
      <c r="C1838" s="200">
        <f>'!!!KATILIMCI LİSTESİ!!!'!B1834</f>
        <v>0</v>
      </c>
      <c r="D1838" s="201">
        <f>'!!!KATILIMCI LİSTESİ!!!'!C1834</f>
        <v>0</v>
      </c>
      <c r="E1838" s="199">
        <f>'!!!KATILIMCI LİSTESİ!!!'!D1834</f>
        <v>0</v>
      </c>
      <c r="F1838" s="202">
        <f>'2-Bordro'!G1837</f>
        <v>0</v>
      </c>
      <c r="G1838" s="203">
        <v>0</v>
      </c>
      <c r="H1838" s="204">
        <f t="shared" si="28"/>
        <v>0</v>
      </c>
      <c r="I1838" s="199">
        <v>1833</v>
      </c>
    </row>
    <row r="1839" spans="2:9" ht="16.5" customHeight="1" x14ac:dyDescent="0.25">
      <c r="B1839" s="199">
        <v>1834</v>
      </c>
      <c r="C1839" s="200">
        <f>'!!!KATILIMCI LİSTESİ!!!'!B1835</f>
        <v>0</v>
      </c>
      <c r="D1839" s="201">
        <f>'!!!KATILIMCI LİSTESİ!!!'!C1835</f>
        <v>0</v>
      </c>
      <c r="E1839" s="199">
        <f>'!!!KATILIMCI LİSTESİ!!!'!D1835</f>
        <v>0</v>
      </c>
      <c r="F1839" s="202">
        <f>'2-Bordro'!G1838</f>
        <v>0</v>
      </c>
      <c r="G1839" s="203">
        <v>0</v>
      </c>
      <c r="H1839" s="204">
        <f t="shared" si="28"/>
        <v>0</v>
      </c>
      <c r="I1839" s="199">
        <v>1834</v>
      </c>
    </row>
    <row r="1840" spans="2:9" ht="16.5" customHeight="1" x14ac:dyDescent="0.25">
      <c r="B1840" s="199">
        <v>1835</v>
      </c>
      <c r="C1840" s="200">
        <f>'!!!KATILIMCI LİSTESİ!!!'!B1836</f>
        <v>0</v>
      </c>
      <c r="D1840" s="201">
        <f>'!!!KATILIMCI LİSTESİ!!!'!C1836</f>
        <v>0</v>
      </c>
      <c r="E1840" s="199">
        <f>'!!!KATILIMCI LİSTESİ!!!'!D1836</f>
        <v>0</v>
      </c>
      <c r="F1840" s="202">
        <f>'2-Bordro'!G1839</f>
        <v>0</v>
      </c>
      <c r="G1840" s="203">
        <v>0</v>
      </c>
      <c r="H1840" s="204">
        <f t="shared" si="28"/>
        <v>0</v>
      </c>
      <c r="I1840" s="199">
        <v>1835</v>
      </c>
    </row>
    <row r="1841" spans="2:9" ht="16.5" customHeight="1" x14ac:dyDescent="0.25">
      <c r="B1841" s="199">
        <v>1836</v>
      </c>
      <c r="C1841" s="200">
        <f>'!!!KATILIMCI LİSTESİ!!!'!B1837</f>
        <v>0</v>
      </c>
      <c r="D1841" s="201">
        <f>'!!!KATILIMCI LİSTESİ!!!'!C1837</f>
        <v>0</v>
      </c>
      <c r="E1841" s="199">
        <f>'!!!KATILIMCI LİSTESİ!!!'!D1837</f>
        <v>0</v>
      </c>
      <c r="F1841" s="202">
        <f>'2-Bordro'!G1840</f>
        <v>0</v>
      </c>
      <c r="G1841" s="203">
        <v>0</v>
      </c>
      <c r="H1841" s="204">
        <f t="shared" si="28"/>
        <v>0</v>
      </c>
      <c r="I1841" s="199">
        <v>1836</v>
      </c>
    </row>
    <row r="1842" spans="2:9" ht="16.5" customHeight="1" x14ac:dyDescent="0.25">
      <c r="B1842" s="199">
        <v>1837</v>
      </c>
      <c r="C1842" s="200">
        <f>'!!!KATILIMCI LİSTESİ!!!'!B1838</f>
        <v>0</v>
      </c>
      <c r="D1842" s="201">
        <f>'!!!KATILIMCI LİSTESİ!!!'!C1838</f>
        <v>0</v>
      </c>
      <c r="E1842" s="199">
        <f>'!!!KATILIMCI LİSTESİ!!!'!D1838</f>
        <v>0</v>
      </c>
      <c r="F1842" s="202">
        <f>'2-Bordro'!G1841</f>
        <v>0</v>
      </c>
      <c r="G1842" s="203">
        <v>0</v>
      </c>
      <c r="H1842" s="204">
        <f t="shared" si="28"/>
        <v>0</v>
      </c>
      <c r="I1842" s="199">
        <v>1837</v>
      </c>
    </row>
    <row r="1843" spans="2:9" ht="16.5" customHeight="1" x14ac:dyDescent="0.25">
      <c r="B1843" s="199">
        <v>1838</v>
      </c>
      <c r="C1843" s="200">
        <f>'!!!KATILIMCI LİSTESİ!!!'!B1839</f>
        <v>0</v>
      </c>
      <c r="D1843" s="201">
        <f>'!!!KATILIMCI LİSTESİ!!!'!C1839</f>
        <v>0</v>
      </c>
      <c r="E1843" s="199">
        <f>'!!!KATILIMCI LİSTESİ!!!'!D1839</f>
        <v>0</v>
      </c>
      <c r="F1843" s="202">
        <f>'2-Bordro'!G1842</f>
        <v>0</v>
      </c>
      <c r="G1843" s="203">
        <v>0</v>
      </c>
      <c r="H1843" s="204">
        <f t="shared" si="28"/>
        <v>0</v>
      </c>
      <c r="I1843" s="199">
        <v>1838</v>
      </c>
    </row>
    <row r="1844" spans="2:9" ht="16.5" customHeight="1" x14ac:dyDescent="0.25">
      <c r="B1844" s="199">
        <v>1839</v>
      </c>
      <c r="C1844" s="200">
        <f>'!!!KATILIMCI LİSTESİ!!!'!B1840</f>
        <v>0</v>
      </c>
      <c r="D1844" s="201">
        <f>'!!!KATILIMCI LİSTESİ!!!'!C1840</f>
        <v>0</v>
      </c>
      <c r="E1844" s="199">
        <f>'!!!KATILIMCI LİSTESİ!!!'!D1840</f>
        <v>0</v>
      </c>
      <c r="F1844" s="202">
        <f>'2-Bordro'!G1843</f>
        <v>0</v>
      </c>
      <c r="G1844" s="203">
        <v>0</v>
      </c>
      <c r="H1844" s="204">
        <f t="shared" si="28"/>
        <v>0</v>
      </c>
      <c r="I1844" s="199">
        <v>1839</v>
      </c>
    </row>
    <row r="1845" spans="2:9" ht="16.5" customHeight="1" x14ac:dyDescent="0.25">
      <c r="B1845" s="199">
        <v>1840</v>
      </c>
      <c r="C1845" s="200">
        <f>'!!!KATILIMCI LİSTESİ!!!'!B1841</f>
        <v>0</v>
      </c>
      <c r="D1845" s="201">
        <f>'!!!KATILIMCI LİSTESİ!!!'!C1841</f>
        <v>0</v>
      </c>
      <c r="E1845" s="199">
        <f>'!!!KATILIMCI LİSTESİ!!!'!D1841</f>
        <v>0</v>
      </c>
      <c r="F1845" s="202">
        <f>'2-Bordro'!G1844</f>
        <v>0</v>
      </c>
      <c r="G1845" s="203">
        <v>0</v>
      </c>
      <c r="H1845" s="204">
        <f t="shared" si="28"/>
        <v>0</v>
      </c>
      <c r="I1845" s="199">
        <v>1840</v>
      </c>
    </row>
    <row r="1846" spans="2:9" ht="16.5" customHeight="1" x14ac:dyDescent="0.25">
      <c r="B1846" s="199">
        <v>1841</v>
      </c>
      <c r="C1846" s="200">
        <f>'!!!KATILIMCI LİSTESİ!!!'!B1842</f>
        <v>0</v>
      </c>
      <c r="D1846" s="201">
        <f>'!!!KATILIMCI LİSTESİ!!!'!C1842</f>
        <v>0</v>
      </c>
      <c r="E1846" s="199">
        <f>'!!!KATILIMCI LİSTESİ!!!'!D1842</f>
        <v>0</v>
      </c>
      <c r="F1846" s="202">
        <f>'2-Bordro'!G1845</f>
        <v>0</v>
      </c>
      <c r="G1846" s="203">
        <v>0</v>
      </c>
      <c r="H1846" s="204">
        <f t="shared" si="28"/>
        <v>0</v>
      </c>
      <c r="I1846" s="199">
        <v>1841</v>
      </c>
    </row>
    <row r="1847" spans="2:9" ht="16.5" customHeight="1" x14ac:dyDescent="0.25">
      <c r="B1847" s="199">
        <v>1842</v>
      </c>
      <c r="C1847" s="200">
        <f>'!!!KATILIMCI LİSTESİ!!!'!B1843</f>
        <v>0</v>
      </c>
      <c r="D1847" s="201">
        <f>'!!!KATILIMCI LİSTESİ!!!'!C1843</f>
        <v>0</v>
      </c>
      <c r="E1847" s="199">
        <f>'!!!KATILIMCI LİSTESİ!!!'!D1843</f>
        <v>0</v>
      </c>
      <c r="F1847" s="202">
        <f>'2-Bordro'!G1846</f>
        <v>0</v>
      </c>
      <c r="G1847" s="203">
        <v>0</v>
      </c>
      <c r="H1847" s="204">
        <f t="shared" si="28"/>
        <v>0</v>
      </c>
      <c r="I1847" s="199">
        <v>1842</v>
      </c>
    </row>
    <row r="1848" spans="2:9" ht="16.5" customHeight="1" x14ac:dyDescent="0.25">
      <c r="B1848" s="199">
        <v>1843</v>
      </c>
      <c r="C1848" s="200">
        <f>'!!!KATILIMCI LİSTESİ!!!'!B1844</f>
        <v>0</v>
      </c>
      <c r="D1848" s="201">
        <f>'!!!KATILIMCI LİSTESİ!!!'!C1844</f>
        <v>0</v>
      </c>
      <c r="E1848" s="199">
        <f>'!!!KATILIMCI LİSTESİ!!!'!D1844</f>
        <v>0</v>
      </c>
      <c r="F1848" s="202">
        <f>'2-Bordro'!G1847</f>
        <v>0</v>
      </c>
      <c r="G1848" s="203">
        <v>0</v>
      </c>
      <c r="H1848" s="204">
        <f t="shared" si="28"/>
        <v>0</v>
      </c>
      <c r="I1848" s="199">
        <v>1843</v>
      </c>
    </row>
    <row r="1849" spans="2:9" ht="16.5" customHeight="1" x14ac:dyDescent="0.25">
      <c r="B1849" s="199">
        <v>1844</v>
      </c>
      <c r="C1849" s="200">
        <f>'!!!KATILIMCI LİSTESİ!!!'!B1845</f>
        <v>0</v>
      </c>
      <c r="D1849" s="201">
        <f>'!!!KATILIMCI LİSTESİ!!!'!C1845</f>
        <v>0</v>
      </c>
      <c r="E1849" s="199">
        <f>'!!!KATILIMCI LİSTESİ!!!'!D1845</f>
        <v>0</v>
      </c>
      <c r="F1849" s="202">
        <f>'2-Bordro'!G1848</f>
        <v>0</v>
      </c>
      <c r="G1849" s="203">
        <v>0</v>
      </c>
      <c r="H1849" s="204">
        <f t="shared" si="28"/>
        <v>0</v>
      </c>
      <c r="I1849" s="199">
        <v>1844</v>
      </c>
    </row>
    <row r="1850" spans="2:9" ht="16.5" customHeight="1" x14ac:dyDescent="0.25">
      <c r="B1850" s="199">
        <v>1845</v>
      </c>
      <c r="C1850" s="200">
        <f>'!!!KATILIMCI LİSTESİ!!!'!B1846</f>
        <v>0</v>
      </c>
      <c r="D1850" s="201">
        <f>'!!!KATILIMCI LİSTESİ!!!'!C1846</f>
        <v>0</v>
      </c>
      <c r="E1850" s="199">
        <f>'!!!KATILIMCI LİSTESİ!!!'!D1846</f>
        <v>0</v>
      </c>
      <c r="F1850" s="202">
        <f>'2-Bordro'!G1849</f>
        <v>0</v>
      </c>
      <c r="G1850" s="203">
        <v>0</v>
      </c>
      <c r="H1850" s="204">
        <f t="shared" si="28"/>
        <v>0</v>
      </c>
      <c r="I1850" s="199">
        <v>1845</v>
      </c>
    </row>
    <row r="1851" spans="2:9" ht="16.5" customHeight="1" x14ac:dyDescent="0.25">
      <c r="B1851" s="199">
        <v>1846</v>
      </c>
      <c r="C1851" s="200">
        <f>'!!!KATILIMCI LİSTESİ!!!'!B1847</f>
        <v>0</v>
      </c>
      <c r="D1851" s="201">
        <f>'!!!KATILIMCI LİSTESİ!!!'!C1847</f>
        <v>0</v>
      </c>
      <c r="E1851" s="199">
        <f>'!!!KATILIMCI LİSTESİ!!!'!D1847</f>
        <v>0</v>
      </c>
      <c r="F1851" s="202">
        <f>'2-Bordro'!G1850</f>
        <v>0</v>
      </c>
      <c r="G1851" s="203">
        <v>0</v>
      </c>
      <c r="H1851" s="204">
        <f t="shared" si="28"/>
        <v>0</v>
      </c>
      <c r="I1851" s="199">
        <v>1846</v>
      </c>
    </row>
    <row r="1852" spans="2:9" ht="16.5" customHeight="1" x14ac:dyDescent="0.25">
      <c r="B1852" s="199">
        <v>1847</v>
      </c>
      <c r="C1852" s="200">
        <f>'!!!KATILIMCI LİSTESİ!!!'!B1848</f>
        <v>0</v>
      </c>
      <c r="D1852" s="201">
        <f>'!!!KATILIMCI LİSTESİ!!!'!C1848</f>
        <v>0</v>
      </c>
      <c r="E1852" s="199">
        <f>'!!!KATILIMCI LİSTESİ!!!'!D1848</f>
        <v>0</v>
      </c>
      <c r="F1852" s="202">
        <f>'2-Bordro'!G1851</f>
        <v>0</v>
      </c>
      <c r="G1852" s="203">
        <v>0</v>
      </c>
      <c r="H1852" s="204">
        <f t="shared" si="28"/>
        <v>0</v>
      </c>
      <c r="I1852" s="199">
        <v>1847</v>
      </c>
    </row>
    <row r="1853" spans="2:9" ht="16.5" customHeight="1" x14ac:dyDescent="0.25">
      <c r="B1853" s="199">
        <v>1848</v>
      </c>
      <c r="C1853" s="200">
        <f>'!!!KATILIMCI LİSTESİ!!!'!B1849</f>
        <v>0</v>
      </c>
      <c r="D1853" s="201">
        <f>'!!!KATILIMCI LİSTESİ!!!'!C1849</f>
        <v>0</v>
      </c>
      <c r="E1853" s="199">
        <f>'!!!KATILIMCI LİSTESİ!!!'!D1849</f>
        <v>0</v>
      </c>
      <c r="F1853" s="202">
        <f>'2-Bordro'!G1852</f>
        <v>0</v>
      </c>
      <c r="G1853" s="203">
        <v>0</v>
      </c>
      <c r="H1853" s="204">
        <f t="shared" si="28"/>
        <v>0</v>
      </c>
      <c r="I1853" s="199">
        <v>1848</v>
      </c>
    </row>
    <row r="1854" spans="2:9" ht="16.5" customHeight="1" x14ac:dyDescent="0.25">
      <c r="B1854" s="199">
        <v>1849</v>
      </c>
      <c r="C1854" s="200">
        <f>'!!!KATILIMCI LİSTESİ!!!'!B1850</f>
        <v>0</v>
      </c>
      <c r="D1854" s="201">
        <f>'!!!KATILIMCI LİSTESİ!!!'!C1850</f>
        <v>0</v>
      </c>
      <c r="E1854" s="199">
        <f>'!!!KATILIMCI LİSTESİ!!!'!D1850</f>
        <v>0</v>
      </c>
      <c r="F1854" s="202">
        <f>'2-Bordro'!G1853</f>
        <v>0</v>
      </c>
      <c r="G1854" s="203">
        <v>0</v>
      </c>
      <c r="H1854" s="204">
        <f t="shared" si="28"/>
        <v>0</v>
      </c>
      <c r="I1854" s="199">
        <v>1849</v>
      </c>
    </row>
    <row r="1855" spans="2:9" ht="16.5" customHeight="1" x14ac:dyDescent="0.25">
      <c r="B1855" s="199">
        <v>1850</v>
      </c>
      <c r="C1855" s="200">
        <f>'!!!KATILIMCI LİSTESİ!!!'!B1851</f>
        <v>0</v>
      </c>
      <c r="D1855" s="201">
        <f>'!!!KATILIMCI LİSTESİ!!!'!C1851</f>
        <v>0</v>
      </c>
      <c r="E1855" s="199">
        <f>'!!!KATILIMCI LİSTESİ!!!'!D1851</f>
        <v>0</v>
      </c>
      <c r="F1855" s="202">
        <f>'2-Bordro'!G1854</f>
        <v>0</v>
      </c>
      <c r="G1855" s="203">
        <v>0</v>
      </c>
      <c r="H1855" s="204">
        <f t="shared" si="28"/>
        <v>0</v>
      </c>
      <c r="I1855" s="199">
        <v>1850</v>
      </c>
    </row>
    <row r="1856" spans="2:9" ht="16.5" customHeight="1" x14ac:dyDescent="0.25">
      <c r="B1856" s="199">
        <v>1851</v>
      </c>
      <c r="C1856" s="200">
        <f>'!!!KATILIMCI LİSTESİ!!!'!B1852</f>
        <v>0</v>
      </c>
      <c r="D1856" s="201">
        <f>'!!!KATILIMCI LİSTESİ!!!'!C1852</f>
        <v>0</v>
      </c>
      <c r="E1856" s="199">
        <f>'!!!KATILIMCI LİSTESİ!!!'!D1852</f>
        <v>0</v>
      </c>
      <c r="F1856" s="202">
        <f>'2-Bordro'!G1855</f>
        <v>0</v>
      </c>
      <c r="G1856" s="203">
        <v>0</v>
      </c>
      <c r="H1856" s="204">
        <f t="shared" si="28"/>
        <v>0</v>
      </c>
      <c r="I1856" s="199">
        <v>1851</v>
      </c>
    </row>
    <row r="1857" spans="2:9" ht="16.5" customHeight="1" x14ac:dyDescent="0.25">
      <c r="B1857" s="199">
        <v>1852</v>
      </c>
      <c r="C1857" s="200">
        <f>'!!!KATILIMCI LİSTESİ!!!'!B1853</f>
        <v>0</v>
      </c>
      <c r="D1857" s="201">
        <f>'!!!KATILIMCI LİSTESİ!!!'!C1853</f>
        <v>0</v>
      </c>
      <c r="E1857" s="199">
        <f>'!!!KATILIMCI LİSTESİ!!!'!D1853</f>
        <v>0</v>
      </c>
      <c r="F1857" s="202">
        <f>'2-Bordro'!G1856</f>
        <v>0</v>
      </c>
      <c r="G1857" s="203">
        <v>0</v>
      </c>
      <c r="H1857" s="204">
        <f t="shared" si="28"/>
        <v>0</v>
      </c>
      <c r="I1857" s="199">
        <v>1852</v>
      </c>
    </row>
    <row r="1858" spans="2:9" ht="16.5" customHeight="1" x14ac:dyDescent="0.25">
      <c r="B1858" s="199">
        <v>1853</v>
      </c>
      <c r="C1858" s="200">
        <f>'!!!KATILIMCI LİSTESİ!!!'!B1854</f>
        <v>0</v>
      </c>
      <c r="D1858" s="201">
        <f>'!!!KATILIMCI LİSTESİ!!!'!C1854</f>
        <v>0</v>
      </c>
      <c r="E1858" s="199">
        <f>'!!!KATILIMCI LİSTESİ!!!'!D1854</f>
        <v>0</v>
      </c>
      <c r="F1858" s="202">
        <f>'2-Bordro'!G1857</f>
        <v>0</v>
      </c>
      <c r="G1858" s="203">
        <v>0</v>
      </c>
      <c r="H1858" s="204">
        <f t="shared" si="28"/>
        <v>0</v>
      </c>
      <c r="I1858" s="199">
        <v>1853</v>
      </c>
    </row>
    <row r="1859" spans="2:9" ht="16.5" customHeight="1" x14ac:dyDescent="0.25">
      <c r="B1859" s="199">
        <v>1854</v>
      </c>
      <c r="C1859" s="200">
        <f>'!!!KATILIMCI LİSTESİ!!!'!B1855</f>
        <v>0</v>
      </c>
      <c r="D1859" s="201">
        <f>'!!!KATILIMCI LİSTESİ!!!'!C1855</f>
        <v>0</v>
      </c>
      <c r="E1859" s="199">
        <f>'!!!KATILIMCI LİSTESİ!!!'!D1855</f>
        <v>0</v>
      </c>
      <c r="F1859" s="202">
        <f>'2-Bordro'!G1858</f>
        <v>0</v>
      </c>
      <c r="G1859" s="203">
        <v>0</v>
      </c>
      <c r="H1859" s="204">
        <f t="shared" si="28"/>
        <v>0</v>
      </c>
      <c r="I1859" s="199">
        <v>1854</v>
      </c>
    </row>
    <row r="1860" spans="2:9" ht="16.5" customHeight="1" x14ac:dyDescent="0.25">
      <c r="B1860" s="199">
        <v>1855</v>
      </c>
      <c r="C1860" s="200">
        <f>'!!!KATILIMCI LİSTESİ!!!'!B1856</f>
        <v>0</v>
      </c>
      <c r="D1860" s="201">
        <f>'!!!KATILIMCI LİSTESİ!!!'!C1856</f>
        <v>0</v>
      </c>
      <c r="E1860" s="199">
        <f>'!!!KATILIMCI LİSTESİ!!!'!D1856</f>
        <v>0</v>
      </c>
      <c r="F1860" s="202">
        <f>'2-Bordro'!G1859</f>
        <v>0</v>
      </c>
      <c r="G1860" s="203">
        <v>0</v>
      </c>
      <c r="H1860" s="204">
        <f t="shared" si="28"/>
        <v>0</v>
      </c>
      <c r="I1860" s="199">
        <v>1855</v>
      </c>
    </row>
    <row r="1861" spans="2:9" ht="16.5" customHeight="1" x14ac:dyDescent="0.25">
      <c r="B1861" s="199">
        <v>1856</v>
      </c>
      <c r="C1861" s="200">
        <f>'!!!KATILIMCI LİSTESİ!!!'!B1857</f>
        <v>0</v>
      </c>
      <c r="D1861" s="201">
        <f>'!!!KATILIMCI LİSTESİ!!!'!C1857</f>
        <v>0</v>
      </c>
      <c r="E1861" s="199">
        <f>'!!!KATILIMCI LİSTESİ!!!'!D1857</f>
        <v>0</v>
      </c>
      <c r="F1861" s="202">
        <f>'2-Bordro'!G1860</f>
        <v>0</v>
      </c>
      <c r="G1861" s="203">
        <v>0</v>
      </c>
      <c r="H1861" s="204">
        <f t="shared" si="28"/>
        <v>0</v>
      </c>
      <c r="I1861" s="199">
        <v>1856</v>
      </c>
    </row>
    <row r="1862" spans="2:9" ht="16.5" customHeight="1" x14ac:dyDescent="0.25">
      <c r="B1862" s="199">
        <v>1857</v>
      </c>
      <c r="C1862" s="200">
        <f>'!!!KATILIMCI LİSTESİ!!!'!B1858</f>
        <v>0</v>
      </c>
      <c r="D1862" s="201">
        <f>'!!!KATILIMCI LİSTESİ!!!'!C1858</f>
        <v>0</v>
      </c>
      <c r="E1862" s="199">
        <f>'!!!KATILIMCI LİSTESİ!!!'!D1858</f>
        <v>0</v>
      </c>
      <c r="F1862" s="202">
        <f>'2-Bordro'!G1861</f>
        <v>0</v>
      </c>
      <c r="G1862" s="203">
        <v>0</v>
      </c>
      <c r="H1862" s="204">
        <f t="shared" ref="H1862:H1925" si="29">F1862-G1862</f>
        <v>0</v>
      </c>
      <c r="I1862" s="199">
        <v>1857</v>
      </c>
    </row>
    <row r="1863" spans="2:9" ht="16.5" customHeight="1" x14ac:dyDescent="0.25">
      <c r="B1863" s="199">
        <v>1858</v>
      </c>
      <c r="C1863" s="200">
        <f>'!!!KATILIMCI LİSTESİ!!!'!B1859</f>
        <v>0</v>
      </c>
      <c r="D1863" s="201">
        <f>'!!!KATILIMCI LİSTESİ!!!'!C1859</f>
        <v>0</v>
      </c>
      <c r="E1863" s="199">
        <f>'!!!KATILIMCI LİSTESİ!!!'!D1859</f>
        <v>0</v>
      </c>
      <c r="F1863" s="202">
        <f>'2-Bordro'!G1862</f>
        <v>0</v>
      </c>
      <c r="G1863" s="203">
        <v>0</v>
      </c>
      <c r="H1863" s="204">
        <f t="shared" si="29"/>
        <v>0</v>
      </c>
      <c r="I1863" s="199">
        <v>1858</v>
      </c>
    </row>
    <row r="1864" spans="2:9" ht="16.5" customHeight="1" x14ac:dyDescent="0.25">
      <c r="B1864" s="199">
        <v>1859</v>
      </c>
      <c r="C1864" s="200">
        <f>'!!!KATILIMCI LİSTESİ!!!'!B1860</f>
        <v>0</v>
      </c>
      <c r="D1864" s="201">
        <f>'!!!KATILIMCI LİSTESİ!!!'!C1860</f>
        <v>0</v>
      </c>
      <c r="E1864" s="199">
        <f>'!!!KATILIMCI LİSTESİ!!!'!D1860</f>
        <v>0</v>
      </c>
      <c r="F1864" s="202">
        <f>'2-Bordro'!G1863</f>
        <v>0</v>
      </c>
      <c r="G1864" s="203">
        <v>0</v>
      </c>
      <c r="H1864" s="204">
        <f t="shared" si="29"/>
        <v>0</v>
      </c>
      <c r="I1864" s="199">
        <v>1859</v>
      </c>
    </row>
    <row r="1865" spans="2:9" ht="16.5" customHeight="1" x14ac:dyDescent="0.25">
      <c r="B1865" s="199">
        <v>1860</v>
      </c>
      <c r="C1865" s="200">
        <f>'!!!KATILIMCI LİSTESİ!!!'!B1861</f>
        <v>0</v>
      </c>
      <c r="D1865" s="201">
        <f>'!!!KATILIMCI LİSTESİ!!!'!C1861</f>
        <v>0</v>
      </c>
      <c r="E1865" s="199">
        <f>'!!!KATILIMCI LİSTESİ!!!'!D1861</f>
        <v>0</v>
      </c>
      <c r="F1865" s="202">
        <f>'2-Bordro'!G1864</f>
        <v>0</v>
      </c>
      <c r="G1865" s="203">
        <v>0</v>
      </c>
      <c r="H1865" s="204">
        <f t="shared" si="29"/>
        <v>0</v>
      </c>
      <c r="I1865" s="199">
        <v>1860</v>
      </c>
    </row>
    <row r="1866" spans="2:9" ht="16.5" customHeight="1" x14ac:dyDescent="0.25">
      <c r="B1866" s="199">
        <v>1861</v>
      </c>
      <c r="C1866" s="200">
        <f>'!!!KATILIMCI LİSTESİ!!!'!B1862</f>
        <v>0</v>
      </c>
      <c r="D1866" s="201">
        <f>'!!!KATILIMCI LİSTESİ!!!'!C1862</f>
        <v>0</v>
      </c>
      <c r="E1866" s="199">
        <f>'!!!KATILIMCI LİSTESİ!!!'!D1862</f>
        <v>0</v>
      </c>
      <c r="F1866" s="202">
        <f>'2-Bordro'!G1865</f>
        <v>0</v>
      </c>
      <c r="G1866" s="203">
        <v>0</v>
      </c>
      <c r="H1866" s="204">
        <f t="shared" si="29"/>
        <v>0</v>
      </c>
      <c r="I1866" s="199">
        <v>1861</v>
      </c>
    </row>
    <row r="1867" spans="2:9" ht="16.5" customHeight="1" x14ac:dyDescent="0.25">
      <c r="B1867" s="199">
        <v>1862</v>
      </c>
      <c r="C1867" s="200">
        <f>'!!!KATILIMCI LİSTESİ!!!'!B1863</f>
        <v>0</v>
      </c>
      <c r="D1867" s="201">
        <f>'!!!KATILIMCI LİSTESİ!!!'!C1863</f>
        <v>0</v>
      </c>
      <c r="E1867" s="199">
        <f>'!!!KATILIMCI LİSTESİ!!!'!D1863</f>
        <v>0</v>
      </c>
      <c r="F1867" s="202">
        <f>'2-Bordro'!G1866</f>
        <v>0</v>
      </c>
      <c r="G1867" s="203">
        <v>0</v>
      </c>
      <c r="H1867" s="204">
        <f t="shared" si="29"/>
        <v>0</v>
      </c>
      <c r="I1867" s="199">
        <v>1862</v>
      </c>
    </row>
    <row r="1868" spans="2:9" ht="16.5" customHeight="1" x14ac:dyDescent="0.25">
      <c r="B1868" s="199">
        <v>1863</v>
      </c>
      <c r="C1868" s="200">
        <f>'!!!KATILIMCI LİSTESİ!!!'!B1864</f>
        <v>0</v>
      </c>
      <c r="D1868" s="201">
        <f>'!!!KATILIMCI LİSTESİ!!!'!C1864</f>
        <v>0</v>
      </c>
      <c r="E1868" s="199">
        <f>'!!!KATILIMCI LİSTESİ!!!'!D1864</f>
        <v>0</v>
      </c>
      <c r="F1868" s="202">
        <f>'2-Bordro'!G1867</f>
        <v>0</v>
      </c>
      <c r="G1868" s="203">
        <v>0</v>
      </c>
      <c r="H1868" s="204">
        <f t="shared" si="29"/>
        <v>0</v>
      </c>
      <c r="I1868" s="199">
        <v>1863</v>
      </c>
    </row>
    <row r="1869" spans="2:9" ht="16.5" customHeight="1" x14ac:dyDescent="0.25">
      <c r="B1869" s="199">
        <v>1864</v>
      </c>
      <c r="C1869" s="200">
        <f>'!!!KATILIMCI LİSTESİ!!!'!B1865</f>
        <v>0</v>
      </c>
      <c r="D1869" s="201">
        <f>'!!!KATILIMCI LİSTESİ!!!'!C1865</f>
        <v>0</v>
      </c>
      <c r="E1869" s="199">
        <f>'!!!KATILIMCI LİSTESİ!!!'!D1865</f>
        <v>0</v>
      </c>
      <c r="F1869" s="202">
        <f>'2-Bordro'!G1868</f>
        <v>0</v>
      </c>
      <c r="G1869" s="203">
        <v>0</v>
      </c>
      <c r="H1869" s="204">
        <f t="shared" si="29"/>
        <v>0</v>
      </c>
      <c r="I1869" s="199">
        <v>1864</v>
      </c>
    </row>
    <row r="1870" spans="2:9" ht="16.5" customHeight="1" x14ac:dyDescent="0.25">
      <c r="B1870" s="199">
        <v>1865</v>
      </c>
      <c r="C1870" s="200">
        <f>'!!!KATILIMCI LİSTESİ!!!'!B1866</f>
        <v>0</v>
      </c>
      <c r="D1870" s="201">
        <f>'!!!KATILIMCI LİSTESİ!!!'!C1866</f>
        <v>0</v>
      </c>
      <c r="E1870" s="199">
        <f>'!!!KATILIMCI LİSTESİ!!!'!D1866</f>
        <v>0</v>
      </c>
      <c r="F1870" s="202">
        <f>'2-Bordro'!G1869</f>
        <v>0</v>
      </c>
      <c r="G1870" s="203">
        <v>0</v>
      </c>
      <c r="H1870" s="204">
        <f t="shared" si="29"/>
        <v>0</v>
      </c>
      <c r="I1870" s="199">
        <v>1865</v>
      </c>
    </row>
    <row r="1871" spans="2:9" ht="16.5" customHeight="1" x14ac:dyDescent="0.25">
      <c r="B1871" s="199">
        <v>1866</v>
      </c>
      <c r="C1871" s="200">
        <f>'!!!KATILIMCI LİSTESİ!!!'!B1867</f>
        <v>0</v>
      </c>
      <c r="D1871" s="201">
        <f>'!!!KATILIMCI LİSTESİ!!!'!C1867</f>
        <v>0</v>
      </c>
      <c r="E1871" s="199">
        <f>'!!!KATILIMCI LİSTESİ!!!'!D1867</f>
        <v>0</v>
      </c>
      <c r="F1871" s="202">
        <f>'2-Bordro'!G1870</f>
        <v>0</v>
      </c>
      <c r="G1871" s="203">
        <v>0</v>
      </c>
      <c r="H1871" s="204">
        <f t="shared" si="29"/>
        <v>0</v>
      </c>
      <c r="I1871" s="199">
        <v>1866</v>
      </c>
    </row>
    <row r="1872" spans="2:9" ht="16.5" customHeight="1" x14ac:dyDescent="0.25">
      <c r="B1872" s="199">
        <v>1867</v>
      </c>
      <c r="C1872" s="200">
        <f>'!!!KATILIMCI LİSTESİ!!!'!B1868</f>
        <v>0</v>
      </c>
      <c r="D1872" s="201">
        <f>'!!!KATILIMCI LİSTESİ!!!'!C1868</f>
        <v>0</v>
      </c>
      <c r="E1872" s="199">
        <f>'!!!KATILIMCI LİSTESİ!!!'!D1868</f>
        <v>0</v>
      </c>
      <c r="F1872" s="202">
        <f>'2-Bordro'!G1871</f>
        <v>0</v>
      </c>
      <c r="G1872" s="203">
        <v>0</v>
      </c>
      <c r="H1872" s="204">
        <f t="shared" si="29"/>
        <v>0</v>
      </c>
      <c r="I1872" s="199">
        <v>1867</v>
      </c>
    </row>
    <row r="1873" spans="2:9" ht="16.5" customHeight="1" x14ac:dyDescent="0.25">
      <c r="B1873" s="199">
        <v>1868</v>
      </c>
      <c r="C1873" s="200">
        <f>'!!!KATILIMCI LİSTESİ!!!'!B1869</f>
        <v>0</v>
      </c>
      <c r="D1873" s="201">
        <f>'!!!KATILIMCI LİSTESİ!!!'!C1869</f>
        <v>0</v>
      </c>
      <c r="E1873" s="199">
        <f>'!!!KATILIMCI LİSTESİ!!!'!D1869</f>
        <v>0</v>
      </c>
      <c r="F1873" s="202">
        <f>'2-Bordro'!G1872</f>
        <v>0</v>
      </c>
      <c r="G1873" s="203">
        <v>0</v>
      </c>
      <c r="H1873" s="204">
        <f t="shared" si="29"/>
        <v>0</v>
      </c>
      <c r="I1873" s="199">
        <v>1868</v>
      </c>
    </row>
    <row r="1874" spans="2:9" ht="16.5" customHeight="1" x14ac:dyDescent="0.25">
      <c r="B1874" s="199">
        <v>1869</v>
      </c>
      <c r="C1874" s="200">
        <f>'!!!KATILIMCI LİSTESİ!!!'!B1870</f>
        <v>0</v>
      </c>
      <c r="D1874" s="201">
        <f>'!!!KATILIMCI LİSTESİ!!!'!C1870</f>
        <v>0</v>
      </c>
      <c r="E1874" s="199">
        <f>'!!!KATILIMCI LİSTESİ!!!'!D1870</f>
        <v>0</v>
      </c>
      <c r="F1874" s="202">
        <f>'2-Bordro'!G1873</f>
        <v>0</v>
      </c>
      <c r="G1874" s="203">
        <v>0</v>
      </c>
      <c r="H1874" s="204">
        <f t="shared" si="29"/>
        <v>0</v>
      </c>
      <c r="I1874" s="199">
        <v>1869</v>
      </c>
    </row>
    <row r="1875" spans="2:9" ht="16.5" customHeight="1" x14ac:dyDescent="0.25">
      <c r="B1875" s="199">
        <v>1870</v>
      </c>
      <c r="C1875" s="200">
        <f>'!!!KATILIMCI LİSTESİ!!!'!B1871</f>
        <v>0</v>
      </c>
      <c r="D1875" s="201">
        <f>'!!!KATILIMCI LİSTESİ!!!'!C1871</f>
        <v>0</v>
      </c>
      <c r="E1875" s="199">
        <f>'!!!KATILIMCI LİSTESİ!!!'!D1871</f>
        <v>0</v>
      </c>
      <c r="F1875" s="202">
        <f>'2-Bordro'!G1874</f>
        <v>0</v>
      </c>
      <c r="G1875" s="203">
        <v>0</v>
      </c>
      <c r="H1875" s="204">
        <f t="shared" si="29"/>
        <v>0</v>
      </c>
      <c r="I1875" s="199">
        <v>1870</v>
      </c>
    </row>
    <row r="1876" spans="2:9" ht="16.5" customHeight="1" x14ac:dyDescent="0.25">
      <c r="B1876" s="199">
        <v>1871</v>
      </c>
      <c r="C1876" s="200">
        <f>'!!!KATILIMCI LİSTESİ!!!'!B1872</f>
        <v>0</v>
      </c>
      <c r="D1876" s="201">
        <f>'!!!KATILIMCI LİSTESİ!!!'!C1872</f>
        <v>0</v>
      </c>
      <c r="E1876" s="199">
        <f>'!!!KATILIMCI LİSTESİ!!!'!D1872</f>
        <v>0</v>
      </c>
      <c r="F1876" s="202">
        <f>'2-Bordro'!G1875</f>
        <v>0</v>
      </c>
      <c r="G1876" s="203">
        <v>0</v>
      </c>
      <c r="H1876" s="204">
        <f t="shared" si="29"/>
        <v>0</v>
      </c>
      <c r="I1876" s="199">
        <v>1871</v>
      </c>
    </row>
    <row r="1877" spans="2:9" ht="16.5" customHeight="1" x14ac:dyDescent="0.25">
      <c r="B1877" s="199">
        <v>1872</v>
      </c>
      <c r="C1877" s="200">
        <f>'!!!KATILIMCI LİSTESİ!!!'!B1873</f>
        <v>0</v>
      </c>
      <c r="D1877" s="201">
        <f>'!!!KATILIMCI LİSTESİ!!!'!C1873</f>
        <v>0</v>
      </c>
      <c r="E1877" s="199">
        <f>'!!!KATILIMCI LİSTESİ!!!'!D1873</f>
        <v>0</v>
      </c>
      <c r="F1877" s="202">
        <f>'2-Bordro'!G1876</f>
        <v>0</v>
      </c>
      <c r="G1877" s="203">
        <v>0</v>
      </c>
      <c r="H1877" s="204">
        <f t="shared" si="29"/>
        <v>0</v>
      </c>
      <c r="I1877" s="199">
        <v>1872</v>
      </c>
    </row>
    <row r="1878" spans="2:9" ht="16.5" customHeight="1" x14ac:dyDescent="0.25">
      <c r="B1878" s="199">
        <v>1873</v>
      </c>
      <c r="C1878" s="200">
        <f>'!!!KATILIMCI LİSTESİ!!!'!B1874</f>
        <v>0</v>
      </c>
      <c r="D1878" s="201">
        <f>'!!!KATILIMCI LİSTESİ!!!'!C1874</f>
        <v>0</v>
      </c>
      <c r="E1878" s="199">
        <f>'!!!KATILIMCI LİSTESİ!!!'!D1874</f>
        <v>0</v>
      </c>
      <c r="F1878" s="202">
        <f>'2-Bordro'!G1877</f>
        <v>0</v>
      </c>
      <c r="G1878" s="203">
        <v>0</v>
      </c>
      <c r="H1878" s="204">
        <f t="shared" si="29"/>
        <v>0</v>
      </c>
      <c r="I1878" s="199">
        <v>1873</v>
      </c>
    </row>
    <row r="1879" spans="2:9" ht="16.5" customHeight="1" x14ac:dyDescent="0.25">
      <c r="B1879" s="199">
        <v>1874</v>
      </c>
      <c r="C1879" s="200">
        <f>'!!!KATILIMCI LİSTESİ!!!'!B1875</f>
        <v>0</v>
      </c>
      <c r="D1879" s="201">
        <f>'!!!KATILIMCI LİSTESİ!!!'!C1875</f>
        <v>0</v>
      </c>
      <c r="E1879" s="199">
        <f>'!!!KATILIMCI LİSTESİ!!!'!D1875</f>
        <v>0</v>
      </c>
      <c r="F1879" s="202">
        <f>'2-Bordro'!G1878</f>
        <v>0</v>
      </c>
      <c r="G1879" s="203">
        <v>0</v>
      </c>
      <c r="H1879" s="204">
        <f t="shared" si="29"/>
        <v>0</v>
      </c>
      <c r="I1879" s="199">
        <v>1874</v>
      </c>
    </row>
    <row r="1880" spans="2:9" ht="16.5" customHeight="1" x14ac:dyDescent="0.25">
      <c r="B1880" s="199">
        <v>1875</v>
      </c>
      <c r="C1880" s="200">
        <f>'!!!KATILIMCI LİSTESİ!!!'!B1876</f>
        <v>0</v>
      </c>
      <c r="D1880" s="201">
        <f>'!!!KATILIMCI LİSTESİ!!!'!C1876</f>
        <v>0</v>
      </c>
      <c r="E1880" s="199">
        <f>'!!!KATILIMCI LİSTESİ!!!'!D1876</f>
        <v>0</v>
      </c>
      <c r="F1880" s="202">
        <f>'2-Bordro'!G1879</f>
        <v>0</v>
      </c>
      <c r="G1880" s="203">
        <v>0</v>
      </c>
      <c r="H1880" s="204">
        <f t="shared" si="29"/>
        <v>0</v>
      </c>
      <c r="I1880" s="199">
        <v>1875</v>
      </c>
    </row>
    <row r="1881" spans="2:9" ht="16.5" customHeight="1" x14ac:dyDescent="0.25">
      <c r="B1881" s="199">
        <v>1876</v>
      </c>
      <c r="C1881" s="200">
        <f>'!!!KATILIMCI LİSTESİ!!!'!B1877</f>
        <v>0</v>
      </c>
      <c r="D1881" s="201">
        <f>'!!!KATILIMCI LİSTESİ!!!'!C1877</f>
        <v>0</v>
      </c>
      <c r="E1881" s="199">
        <f>'!!!KATILIMCI LİSTESİ!!!'!D1877</f>
        <v>0</v>
      </c>
      <c r="F1881" s="202">
        <f>'2-Bordro'!G1880</f>
        <v>0</v>
      </c>
      <c r="G1881" s="203">
        <v>0</v>
      </c>
      <c r="H1881" s="204">
        <f t="shared" si="29"/>
        <v>0</v>
      </c>
      <c r="I1881" s="199">
        <v>1876</v>
      </c>
    </row>
    <row r="1882" spans="2:9" ht="16.5" customHeight="1" x14ac:dyDescent="0.25">
      <c r="B1882" s="199">
        <v>1877</v>
      </c>
      <c r="C1882" s="200">
        <f>'!!!KATILIMCI LİSTESİ!!!'!B1878</f>
        <v>0</v>
      </c>
      <c r="D1882" s="201">
        <f>'!!!KATILIMCI LİSTESİ!!!'!C1878</f>
        <v>0</v>
      </c>
      <c r="E1882" s="199">
        <f>'!!!KATILIMCI LİSTESİ!!!'!D1878</f>
        <v>0</v>
      </c>
      <c r="F1882" s="202">
        <f>'2-Bordro'!G1881</f>
        <v>0</v>
      </c>
      <c r="G1882" s="203">
        <v>0</v>
      </c>
      <c r="H1882" s="204">
        <f t="shared" si="29"/>
        <v>0</v>
      </c>
      <c r="I1882" s="199">
        <v>1877</v>
      </c>
    </row>
    <row r="1883" spans="2:9" ht="16.5" customHeight="1" x14ac:dyDescent="0.25">
      <c r="B1883" s="199">
        <v>1878</v>
      </c>
      <c r="C1883" s="200">
        <f>'!!!KATILIMCI LİSTESİ!!!'!B1879</f>
        <v>0</v>
      </c>
      <c r="D1883" s="201">
        <f>'!!!KATILIMCI LİSTESİ!!!'!C1879</f>
        <v>0</v>
      </c>
      <c r="E1883" s="199">
        <f>'!!!KATILIMCI LİSTESİ!!!'!D1879</f>
        <v>0</v>
      </c>
      <c r="F1883" s="202">
        <f>'2-Bordro'!G1882</f>
        <v>0</v>
      </c>
      <c r="G1883" s="203">
        <v>0</v>
      </c>
      <c r="H1883" s="204">
        <f t="shared" si="29"/>
        <v>0</v>
      </c>
      <c r="I1883" s="199">
        <v>1878</v>
      </c>
    </row>
    <row r="1884" spans="2:9" ht="16.5" customHeight="1" x14ac:dyDescent="0.25">
      <c r="B1884" s="199">
        <v>1879</v>
      </c>
      <c r="C1884" s="200">
        <f>'!!!KATILIMCI LİSTESİ!!!'!B1880</f>
        <v>0</v>
      </c>
      <c r="D1884" s="201">
        <f>'!!!KATILIMCI LİSTESİ!!!'!C1880</f>
        <v>0</v>
      </c>
      <c r="E1884" s="199">
        <f>'!!!KATILIMCI LİSTESİ!!!'!D1880</f>
        <v>0</v>
      </c>
      <c r="F1884" s="202">
        <f>'2-Bordro'!G1883</f>
        <v>0</v>
      </c>
      <c r="G1884" s="203">
        <v>0</v>
      </c>
      <c r="H1884" s="204">
        <f t="shared" si="29"/>
        <v>0</v>
      </c>
      <c r="I1884" s="199">
        <v>1879</v>
      </c>
    </row>
    <row r="1885" spans="2:9" ht="16.5" customHeight="1" x14ac:dyDescent="0.25">
      <c r="B1885" s="199">
        <v>1880</v>
      </c>
      <c r="C1885" s="200">
        <f>'!!!KATILIMCI LİSTESİ!!!'!B1881</f>
        <v>0</v>
      </c>
      <c r="D1885" s="201">
        <f>'!!!KATILIMCI LİSTESİ!!!'!C1881</f>
        <v>0</v>
      </c>
      <c r="E1885" s="199">
        <f>'!!!KATILIMCI LİSTESİ!!!'!D1881</f>
        <v>0</v>
      </c>
      <c r="F1885" s="202">
        <f>'2-Bordro'!G1884</f>
        <v>0</v>
      </c>
      <c r="G1885" s="203">
        <v>0</v>
      </c>
      <c r="H1885" s="204">
        <f t="shared" si="29"/>
        <v>0</v>
      </c>
      <c r="I1885" s="199">
        <v>1880</v>
      </c>
    </row>
    <row r="1886" spans="2:9" ht="16.5" customHeight="1" x14ac:dyDescent="0.25">
      <c r="B1886" s="199">
        <v>1881</v>
      </c>
      <c r="C1886" s="200">
        <f>'!!!KATILIMCI LİSTESİ!!!'!B1882</f>
        <v>0</v>
      </c>
      <c r="D1886" s="201">
        <f>'!!!KATILIMCI LİSTESİ!!!'!C1882</f>
        <v>0</v>
      </c>
      <c r="E1886" s="199">
        <f>'!!!KATILIMCI LİSTESİ!!!'!D1882</f>
        <v>0</v>
      </c>
      <c r="F1886" s="202">
        <f>'2-Bordro'!G1885</f>
        <v>0</v>
      </c>
      <c r="G1886" s="203">
        <v>0</v>
      </c>
      <c r="H1886" s="204">
        <f t="shared" si="29"/>
        <v>0</v>
      </c>
      <c r="I1886" s="199">
        <v>1881</v>
      </c>
    </row>
    <row r="1887" spans="2:9" ht="16.5" customHeight="1" x14ac:dyDescent="0.25">
      <c r="B1887" s="199">
        <v>1882</v>
      </c>
      <c r="C1887" s="200">
        <f>'!!!KATILIMCI LİSTESİ!!!'!B1883</f>
        <v>0</v>
      </c>
      <c r="D1887" s="201">
        <f>'!!!KATILIMCI LİSTESİ!!!'!C1883</f>
        <v>0</v>
      </c>
      <c r="E1887" s="199">
        <f>'!!!KATILIMCI LİSTESİ!!!'!D1883</f>
        <v>0</v>
      </c>
      <c r="F1887" s="202">
        <f>'2-Bordro'!G1886</f>
        <v>0</v>
      </c>
      <c r="G1887" s="203">
        <v>0</v>
      </c>
      <c r="H1887" s="204">
        <f t="shared" si="29"/>
        <v>0</v>
      </c>
      <c r="I1887" s="199">
        <v>1882</v>
      </c>
    </row>
    <row r="1888" spans="2:9" ht="16.5" customHeight="1" x14ac:dyDescent="0.25">
      <c r="B1888" s="199">
        <v>1883</v>
      </c>
      <c r="C1888" s="200">
        <f>'!!!KATILIMCI LİSTESİ!!!'!B1884</f>
        <v>0</v>
      </c>
      <c r="D1888" s="201">
        <f>'!!!KATILIMCI LİSTESİ!!!'!C1884</f>
        <v>0</v>
      </c>
      <c r="E1888" s="199">
        <f>'!!!KATILIMCI LİSTESİ!!!'!D1884</f>
        <v>0</v>
      </c>
      <c r="F1888" s="202">
        <f>'2-Bordro'!G1887</f>
        <v>0</v>
      </c>
      <c r="G1888" s="203">
        <v>0</v>
      </c>
      <c r="H1888" s="204">
        <f t="shared" si="29"/>
        <v>0</v>
      </c>
      <c r="I1888" s="199">
        <v>1883</v>
      </c>
    </row>
    <row r="1889" spans="2:9" ht="16.5" customHeight="1" x14ac:dyDescent="0.25">
      <c r="B1889" s="199">
        <v>1884</v>
      </c>
      <c r="C1889" s="200">
        <f>'!!!KATILIMCI LİSTESİ!!!'!B1885</f>
        <v>0</v>
      </c>
      <c r="D1889" s="201">
        <f>'!!!KATILIMCI LİSTESİ!!!'!C1885</f>
        <v>0</v>
      </c>
      <c r="E1889" s="199">
        <f>'!!!KATILIMCI LİSTESİ!!!'!D1885</f>
        <v>0</v>
      </c>
      <c r="F1889" s="202">
        <f>'2-Bordro'!G1888</f>
        <v>0</v>
      </c>
      <c r="G1889" s="203">
        <v>0</v>
      </c>
      <c r="H1889" s="204">
        <f t="shared" si="29"/>
        <v>0</v>
      </c>
      <c r="I1889" s="199">
        <v>1884</v>
      </c>
    </row>
    <row r="1890" spans="2:9" ht="16.5" customHeight="1" x14ac:dyDescent="0.25">
      <c r="B1890" s="199">
        <v>1885</v>
      </c>
      <c r="C1890" s="200">
        <f>'!!!KATILIMCI LİSTESİ!!!'!B1886</f>
        <v>0</v>
      </c>
      <c r="D1890" s="201">
        <f>'!!!KATILIMCI LİSTESİ!!!'!C1886</f>
        <v>0</v>
      </c>
      <c r="E1890" s="199">
        <f>'!!!KATILIMCI LİSTESİ!!!'!D1886</f>
        <v>0</v>
      </c>
      <c r="F1890" s="202">
        <f>'2-Bordro'!G1889</f>
        <v>0</v>
      </c>
      <c r="G1890" s="203">
        <v>0</v>
      </c>
      <c r="H1890" s="204">
        <f t="shared" si="29"/>
        <v>0</v>
      </c>
      <c r="I1890" s="199">
        <v>1885</v>
      </c>
    </row>
    <row r="1891" spans="2:9" ht="16.5" customHeight="1" x14ac:dyDescent="0.25">
      <c r="B1891" s="199">
        <v>1886</v>
      </c>
      <c r="C1891" s="200">
        <f>'!!!KATILIMCI LİSTESİ!!!'!B1887</f>
        <v>0</v>
      </c>
      <c r="D1891" s="201">
        <f>'!!!KATILIMCI LİSTESİ!!!'!C1887</f>
        <v>0</v>
      </c>
      <c r="E1891" s="199">
        <f>'!!!KATILIMCI LİSTESİ!!!'!D1887</f>
        <v>0</v>
      </c>
      <c r="F1891" s="202">
        <f>'2-Bordro'!G1890</f>
        <v>0</v>
      </c>
      <c r="G1891" s="203">
        <v>0</v>
      </c>
      <c r="H1891" s="204">
        <f t="shared" si="29"/>
        <v>0</v>
      </c>
      <c r="I1891" s="199">
        <v>1886</v>
      </c>
    </row>
    <row r="1892" spans="2:9" ht="16.5" customHeight="1" x14ac:dyDescent="0.25">
      <c r="B1892" s="199">
        <v>1887</v>
      </c>
      <c r="C1892" s="200">
        <f>'!!!KATILIMCI LİSTESİ!!!'!B1888</f>
        <v>0</v>
      </c>
      <c r="D1892" s="201">
        <f>'!!!KATILIMCI LİSTESİ!!!'!C1888</f>
        <v>0</v>
      </c>
      <c r="E1892" s="199">
        <f>'!!!KATILIMCI LİSTESİ!!!'!D1888</f>
        <v>0</v>
      </c>
      <c r="F1892" s="202">
        <f>'2-Bordro'!G1891</f>
        <v>0</v>
      </c>
      <c r="G1892" s="203">
        <v>0</v>
      </c>
      <c r="H1892" s="204">
        <f t="shared" si="29"/>
        <v>0</v>
      </c>
      <c r="I1892" s="199">
        <v>1887</v>
      </c>
    </row>
    <row r="1893" spans="2:9" ht="16.5" customHeight="1" x14ac:dyDescent="0.25">
      <c r="B1893" s="199">
        <v>1888</v>
      </c>
      <c r="C1893" s="200">
        <f>'!!!KATILIMCI LİSTESİ!!!'!B1889</f>
        <v>0</v>
      </c>
      <c r="D1893" s="201">
        <f>'!!!KATILIMCI LİSTESİ!!!'!C1889</f>
        <v>0</v>
      </c>
      <c r="E1893" s="199">
        <f>'!!!KATILIMCI LİSTESİ!!!'!D1889</f>
        <v>0</v>
      </c>
      <c r="F1893" s="202">
        <f>'2-Bordro'!G1892</f>
        <v>0</v>
      </c>
      <c r="G1893" s="203">
        <v>0</v>
      </c>
      <c r="H1893" s="204">
        <f t="shared" si="29"/>
        <v>0</v>
      </c>
      <c r="I1893" s="199">
        <v>1888</v>
      </c>
    </row>
    <row r="1894" spans="2:9" ht="16.5" customHeight="1" x14ac:dyDescent="0.25">
      <c r="B1894" s="199">
        <v>1889</v>
      </c>
      <c r="C1894" s="200">
        <f>'!!!KATILIMCI LİSTESİ!!!'!B1890</f>
        <v>0</v>
      </c>
      <c r="D1894" s="201">
        <f>'!!!KATILIMCI LİSTESİ!!!'!C1890</f>
        <v>0</v>
      </c>
      <c r="E1894" s="199">
        <f>'!!!KATILIMCI LİSTESİ!!!'!D1890</f>
        <v>0</v>
      </c>
      <c r="F1894" s="202">
        <f>'2-Bordro'!G1893</f>
        <v>0</v>
      </c>
      <c r="G1894" s="203">
        <v>0</v>
      </c>
      <c r="H1894" s="204">
        <f t="shared" si="29"/>
        <v>0</v>
      </c>
      <c r="I1894" s="199">
        <v>1889</v>
      </c>
    </row>
    <row r="1895" spans="2:9" ht="16.5" customHeight="1" x14ac:dyDescent="0.25">
      <c r="B1895" s="199">
        <v>1890</v>
      </c>
      <c r="C1895" s="200">
        <f>'!!!KATILIMCI LİSTESİ!!!'!B1891</f>
        <v>0</v>
      </c>
      <c r="D1895" s="201">
        <f>'!!!KATILIMCI LİSTESİ!!!'!C1891</f>
        <v>0</v>
      </c>
      <c r="E1895" s="199">
        <f>'!!!KATILIMCI LİSTESİ!!!'!D1891</f>
        <v>0</v>
      </c>
      <c r="F1895" s="202">
        <f>'2-Bordro'!G1894</f>
        <v>0</v>
      </c>
      <c r="G1895" s="203">
        <v>0</v>
      </c>
      <c r="H1895" s="204">
        <f t="shared" si="29"/>
        <v>0</v>
      </c>
      <c r="I1895" s="199">
        <v>1890</v>
      </c>
    </row>
    <row r="1896" spans="2:9" ht="16.5" customHeight="1" x14ac:dyDescent="0.25">
      <c r="B1896" s="199">
        <v>1891</v>
      </c>
      <c r="C1896" s="200">
        <f>'!!!KATILIMCI LİSTESİ!!!'!B1892</f>
        <v>0</v>
      </c>
      <c r="D1896" s="201">
        <f>'!!!KATILIMCI LİSTESİ!!!'!C1892</f>
        <v>0</v>
      </c>
      <c r="E1896" s="199">
        <f>'!!!KATILIMCI LİSTESİ!!!'!D1892</f>
        <v>0</v>
      </c>
      <c r="F1896" s="202">
        <f>'2-Bordro'!G1895</f>
        <v>0</v>
      </c>
      <c r="G1896" s="203">
        <v>0</v>
      </c>
      <c r="H1896" s="204">
        <f t="shared" si="29"/>
        <v>0</v>
      </c>
      <c r="I1896" s="199">
        <v>1891</v>
      </c>
    </row>
    <row r="1897" spans="2:9" ht="16.5" customHeight="1" x14ac:dyDescent="0.25">
      <c r="B1897" s="199">
        <v>1892</v>
      </c>
      <c r="C1897" s="200">
        <f>'!!!KATILIMCI LİSTESİ!!!'!B1893</f>
        <v>0</v>
      </c>
      <c r="D1897" s="201">
        <f>'!!!KATILIMCI LİSTESİ!!!'!C1893</f>
        <v>0</v>
      </c>
      <c r="E1897" s="199">
        <f>'!!!KATILIMCI LİSTESİ!!!'!D1893</f>
        <v>0</v>
      </c>
      <c r="F1897" s="202">
        <f>'2-Bordro'!G1896</f>
        <v>0</v>
      </c>
      <c r="G1897" s="203">
        <v>0</v>
      </c>
      <c r="H1897" s="204">
        <f t="shared" si="29"/>
        <v>0</v>
      </c>
      <c r="I1897" s="199">
        <v>1892</v>
      </c>
    </row>
    <row r="1898" spans="2:9" ht="16.5" customHeight="1" x14ac:dyDescent="0.25">
      <c r="B1898" s="199">
        <v>1893</v>
      </c>
      <c r="C1898" s="200">
        <f>'!!!KATILIMCI LİSTESİ!!!'!B1894</f>
        <v>0</v>
      </c>
      <c r="D1898" s="201">
        <f>'!!!KATILIMCI LİSTESİ!!!'!C1894</f>
        <v>0</v>
      </c>
      <c r="E1898" s="199">
        <f>'!!!KATILIMCI LİSTESİ!!!'!D1894</f>
        <v>0</v>
      </c>
      <c r="F1898" s="202">
        <f>'2-Bordro'!G1897</f>
        <v>0</v>
      </c>
      <c r="G1898" s="203">
        <v>0</v>
      </c>
      <c r="H1898" s="204">
        <f t="shared" si="29"/>
        <v>0</v>
      </c>
      <c r="I1898" s="199">
        <v>1893</v>
      </c>
    </row>
    <row r="1899" spans="2:9" ht="16.5" customHeight="1" x14ac:dyDescent="0.25">
      <c r="B1899" s="199">
        <v>1894</v>
      </c>
      <c r="C1899" s="200">
        <f>'!!!KATILIMCI LİSTESİ!!!'!B1895</f>
        <v>0</v>
      </c>
      <c r="D1899" s="201">
        <f>'!!!KATILIMCI LİSTESİ!!!'!C1895</f>
        <v>0</v>
      </c>
      <c r="E1899" s="199">
        <f>'!!!KATILIMCI LİSTESİ!!!'!D1895</f>
        <v>0</v>
      </c>
      <c r="F1899" s="202">
        <f>'2-Bordro'!G1898</f>
        <v>0</v>
      </c>
      <c r="G1899" s="203">
        <v>0</v>
      </c>
      <c r="H1899" s="204">
        <f t="shared" si="29"/>
        <v>0</v>
      </c>
      <c r="I1899" s="199">
        <v>1894</v>
      </c>
    </row>
    <row r="1900" spans="2:9" ht="16.5" customHeight="1" x14ac:dyDescent="0.25">
      <c r="B1900" s="199">
        <v>1895</v>
      </c>
      <c r="C1900" s="200">
        <f>'!!!KATILIMCI LİSTESİ!!!'!B1896</f>
        <v>0</v>
      </c>
      <c r="D1900" s="201">
        <f>'!!!KATILIMCI LİSTESİ!!!'!C1896</f>
        <v>0</v>
      </c>
      <c r="E1900" s="199">
        <f>'!!!KATILIMCI LİSTESİ!!!'!D1896</f>
        <v>0</v>
      </c>
      <c r="F1900" s="202">
        <f>'2-Bordro'!G1899</f>
        <v>0</v>
      </c>
      <c r="G1900" s="203">
        <v>0</v>
      </c>
      <c r="H1900" s="204">
        <f t="shared" si="29"/>
        <v>0</v>
      </c>
      <c r="I1900" s="199">
        <v>1895</v>
      </c>
    </row>
    <row r="1901" spans="2:9" ht="16.5" customHeight="1" x14ac:dyDescent="0.25">
      <c r="B1901" s="199">
        <v>1896</v>
      </c>
      <c r="C1901" s="200">
        <f>'!!!KATILIMCI LİSTESİ!!!'!B1897</f>
        <v>0</v>
      </c>
      <c r="D1901" s="201">
        <f>'!!!KATILIMCI LİSTESİ!!!'!C1897</f>
        <v>0</v>
      </c>
      <c r="E1901" s="199">
        <f>'!!!KATILIMCI LİSTESİ!!!'!D1897</f>
        <v>0</v>
      </c>
      <c r="F1901" s="202">
        <f>'2-Bordro'!G1900</f>
        <v>0</v>
      </c>
      <c r="G1901" s="203">
        <v>0</v>
      </c>
      <c r="H1901" s="204">
        <f t="shared" si="29"/>
        <v>0</v>
      </c>
      <c r="I1901" s="199">
        <v>1896</v>
      </c>
    </row>
    <row r="1902" spans="2:9" ht="16.5" customHeight="1" x14ac:dyDescent="0.25">
      <c r="B1902" s="199">
        <v>1897</v>
      </c>
      <c r="C1902" s="200">
        <f>'!!!KATILIMCI LİSTESİ!!!'!B1898</f>
        <v>0</v>
      </c>
      <c r="D1902" s="201">
        <f>'!!!KATILIMCI LİSTESİ!!!'!C1898</f>
        <v>0</v>
      </c>
      <c r="E1902" s="199">
        <f>'!!!KATILIMCI LİSTESİ!!!'!D1898</f>
        <v>0</v>
      </c>
      <c r="F1902" s="202">
        <f>'2-Bordro'!G1901</f>
        <v>0</v>
      </c>
      <c r="G1902" s="203">
        <v>0</v>
      </c>
      <c r="H1902" s="204">
        <f t="shared" si="29"/>
        <v>0</v>
      </c>
      <c r="I1902" s="199">
        <v>1897</v>
      </c>
    </row>
    <row r="1903" spans="2:9" ht="16.5" customHeight="1" x14ac:dyDescent="0.25">
      <c r="B1903" s="199">
        <v>1898</v>
      </c>
      <c r="C1903" s="200">
        <f>'!!!KATILIMCI LİSTESİ!!!'!B1899</f>
        <v>0</v>
      </c>
      <c r="D1903" s="201">
        <f>'!!!KATILIMCI LİSTESİ!!!'!C1899</f>
        <v>0</v>
      </c>
      <c r="E1903" s="199">
        <f>'!!!KATILIMCI LİSTESİ!!!'!D1899</f>
        <v>0</v>
      </c>
      <c r="F1903" s="202">
        <f>'2-Bordro'!G1902</f>
        <v>0</v>
      </c>
      <c r="G1903" s="203">
        <v>0</v>
      </c>
      <c r="H1903" s="204">
        <f t="shared" si="29"/>
        <v>0</v>
      </c>
      <c r="I1903" s="199">
        <v>1898</v>
      </c>
    </row>
    <row r="1904" spans="2:9" ht="16.5" customHeight="1" x14ac:dyDescent="0.25">
      <c r="B1904" s="199">
        <v>1899</v>
      </c>
      <c r="C1904" s="200">
        <f>'!!!KATILIMCI LİSTESİ!!!'!B1900</f>
        <v>0</v>
      </c>
      <c r="D1904" s="201">
        <f>'!!!KATILIMCI LİSTESİ!!!'!C1900</f>
        <v>0</v>
      </c>
      <c r="E1904" s="199">
        <f>'!!!KATILIMCI LİSTESİ!!!'!D1900</f>
        <v>0</v>
      </c>
      <c r="F1904" s="202">
        <f>'2-Bordro'!G1903</f>
        <v>0</v>
      </c>
      <c r="G1904" s="203">
        <v>0</v>
      </c>
      <c r="H1904" s="204">
        <f t="shared" si="29"/>
        <v>0</v>
      </c>
      <c r="I1904" s="199">
        <v>1899</v>
      </c>
    </row>
    <row r="1905" spans="2:9" ht="16.5" customHeight="1" x14ac:dyDescent="0.25">
      <c r="B1905" s="199">
        <v>1900</v>
      </c>
      <c r="C1905" s="200">
        <f>'!!!KATILIMCI LİSTESİ!!!'!B1901</f>
        <v>0</v>
      </c>
      <c r="D1905" s="201">
        <f>'!!!KATILIMCI LİSTESİ!!!'!C1901</f>
        <v>0</v>
      </c>
      <c r="E1905" s="199">
        <f>'!!!KATILIMCI LİSTESİ!!!'!D1901</f>
        <v>0</v>
      </c>
      <c r="F1905" s="202">
        <f>'2-Bordro'!G1904</f>
        <v>0</v>
      </c>
      <c r="G1905" s="203">
        <v>0</v>
      </c>
      <c r="H1905" s="204">
        <f t="shared" si="29"/>
        <v>0</v>
      </c>
      <c r="I1905" s="199">
        <v>1900</v>
      </c>
    </row>
    <row r="1906" spans="2:9" ht="16.5" customHeight="1" x14ac:dyDescent="0.25">
      <c r="B1906" s="199">
        <v>1901</v>
      </c>
      <c r="C1906" s="200">
        <f>'!!!KATILIMCI LİSTESİ!!!'!B1902</f>
        <v>0</v>
      </c>
      <c r="D1906" s="201">
        <f>'!!!KATILIMCI LİSTESİ!!!'!C1902</f>
        <v>0</v>
      </c>
      <c r="E1906" s="199">
        <f>'!!!KATILIMCI LİSTESİ!!!'!D1902</f>
        <v>0</v>
      </c>
      <c r="F1906" s="202">
        <f>'2-Bordro'!G1905</f>
        <v>0</v>
      </c>
      <c r="G1906" s="203">
        <v>0</v>
      </c>
      <c r="H1906" s="204">
        <f t="shared" si="29"/>
        <v>0</v>
      </c>
      <c r="I1906" s="199">
        <v>1901</v>
      </c>
    </row>
    <row r="1907" spans="2:9" ht="16.5" customHeight="1" x14ac:dyDescent="0.25">
      <c r="B1907" s="199">
        <v>1902</v>
      </c>
      <c r="C1907" s="200">
        <f>'!!!KATILIMCI LİSTESİ!!!'!B1903</f>
        <v>0</v>
      </c>
      <c r="D1907" s="201">
        <f>'!!!KATILIMCI LİSTESİ!!!'!C1903</f>
        <v>0</v>
      </c>
      <c r="E1907" s="199">
        <f>'!!!KATILIMCI LİSTESİ!!!'!D1903</f>
        <v>0</v>
      </c>
      <c r="F1907" s="202">
        <f>'2-Bordro'!G1906</f>
        <v>0</v>
      </c>
      <c r="G1907" s="203">
        <v>0</v>
      </c>
      <c r="H1907" s="204">
        <f t="shared" si="29"/>
        <v>0</v>
      </c>
      <c r="I1907" s="199">
        <v>1902</v>
      </c>
    </row>
    <row r="1908" spans="2:9" ht="16.5" customHeight="1" x14ac:dyDescent="0.25">
      <c r="B1908" s="199">
        <v>1903</v>
      </c>
      <c r="C1908" s="200">
        <f>'!!!KATILIMCI LİSTESİ!!!'!B1904</f>
        <v>0</v>
      </c>
      <c r="D1908" s="201">
        <f>'!!!KATILIMCI LİSTESİ!!!'!C1904</f>
        <v>0</v>
      </c>
      <c r="E1908" s="199">
        <f>'!!!KATILIMCI LİSTESİ!!!'!D1904</f>
        <v>0</v>
      </c>
      <c r="F1908" s="202">
        <f>'2-Bordro'!G1907</f>
        <v>0</v>
      </c>
      <c r="G1908" s="203">
        <v>0</v>
      </c>
      <c r="H1908" s="204">
        <f t="shared" si="29"/>
        <v>0</v>
      </c>
      <c r="I1908" s="199">
        <v>1903</v>
      </c>
    </row>
    <row r="1909" spans="2:9" ht="16.5" customHeight="1" x14ac:dyDescent="0.25">
      <c r="B1909" s="199">
        <v>1904</v>
      </c>
      <c r="C1909" s="200">
        <f>'!!!KATILIMCI LİSTESİ!!!'!B1905</f>
        <v>0</v>
      </c>
      <c r="D1909" s="201">
        <f>'!!!KATILIMCI LİSTESİ!!!'!C1905</f>
        <v>0</v>
      </c>
      <c r="E1909" s="199">
        <f>'!!!KATILIMCI LİSTESİ!!!'!D1905</f>
        <v>0</v>
      </c>
      <c r="F1909" s="202">
        <f>'2-Bordro'!G1908</f>
        <v>0</v>
      </c>
      <c r="G1909" s="203">
        <v>0</v>
      </c>
      <c r="H1909" s="204">
        <f t="shared" si="29"/>
        <v>0</v>
      </c>
      <c r="I1909" s="199">
        <v>1904</v>
      </c>
    </row>
    <row r="1910" spans="2:9" ht="16.5" customHeight="1" x14ac:dyDescent="0.25">
      <c r="B1910" s="199">
        <v>1905</v>
      </c>
      <c r="C1910" s="200">
        <f>'!!!KATILIMCI LİSTESİ!!!'!B1906</f>
        <v>0</v>
      </c>
      <c r="D1910" s="201">
        <f>'!!!KATILIMCI LİSTESİ!!!'!C1906</f>
        <v>0</v>
      </c>
      <c r="E1910" s="199">
        <f>'!!!KATILIMCI LİSTESİ!!!'!D1906</f>
        <v>0</v>
      </c>
      <c r="F1910" s="202">
        <f>'2-Bordro'!G1909</f>
        <v>0</v>
      </c>
      <c r="G1910" s="203">
        <v>0</v>
      </c>
      <c r="H1910" s="204">
        <f t="shared" si="29"/>
        <v>0</v>
      </c>
      <c r="I1910" s="199">
        <v>1905</v>
      </c>
    </row>
    <row r="1911" spans="2:9" ht="16.5" customHeight="1" x14ac:dyDescent="0.25">
      <c r="B1911" s="199">
        <v>1906</v>
      </c>
      <c r="C1911" s="200">
        <f>'!!!KATILIMCI LİSTESİ!!!'!B1907</f>
        <v>0</v>
      </c>
      <c r="D1911" s="201">
        <f>'!!!KATILIMCI LİSTESİ!!!'!C1907</f>
        <v>0</v>
      </c>
      <c r="E1911" s="199">
        <f>'!!!KATILIMCI LİSTESİ!!!'!D1907</f>
        <v>0</v>
      </c>
      <c r="F1911" s="202">
        <f>'2-Bordro'!G1910</f>
        <v>0</v>
      </c>
      <c r="G1911" s="203">
        <v>0</v>
      </c>
      <c r="H1911" s="204">
        <f t="shared" si="29"/>
        <v>0</v>
      </c>
      <c r="I1911" s="199">
        <v>1906</v>
      </c>
    </row>
    <row r="1912" spans="2:9" ht="16.5" customHeight="1" x14ac:dyDescent="0.25">
      <c r="B1912" s="199">
        <v>1907</v>
      </c>
      <c r="C1912" s="200">
        <f>'!!!KATILIMCI LİSTESİ!!!'!B1908</f>
        <v>0</v>
      </c>
      <c r="D1912" s="201">
        <f>'!!!KATILIMCI LİSTESİ!!!'!C1908</f>
        <v>0</v>
      </c>
      <c r="E1912" s="199">
        <f>'!!!KATILIMCI LİSTESİ!!!'!D1908</f>
        <v>0</v>
      </c>
      <c r="F1912" s="202">
        <f>'2-Bordro'!G1911</f>
        <v>0</v>
      </c>
      <c r="G1912" s="203">
        <v>0</v>
      </c>
      <c r="H1912" s="204">
        <f t="shared" si="29"/>
        <v>0</v>
      </c>
      <c r="I1912" s="199">
        <v>1907</v>
      </c>
    </row>
    <row r="1913" spans="2:9" ht="16.5" customHeight="1" x14ac:dyDescent="0.25">
      <c r="B1913" s="199">
        <v>1908</v>
      </c>
      <c r="C1913" s="200">
        <f>'!!!KATILIMCI LİSTESİ!!!'!B1909</f>
        <v>0</v>
      </c>
      <c r="D1913" s="201">
        <f>'!!!KATILIMCI LİSTESİ!!!'!C1909</f>
        <v>0</v>
      </c>
      <c r="E1913" s="199">
        <f>'!!!KATILIMCI LİSTESİ!!!'!D1909</f>
        <v>0</v>
      </c>
      <c r="F1913" s="202">
        <f>'2-Bordro'!G1912</f>
        <v>0</v>
      </c>
      <c r="G1913" s="203">
        <v>0</v>
      </c>
      <c r="H1913" s="204">
        <f t="shared" si="29"/>
        <v>0</v>
      </c>
      <c r="I1913" s="199">
        <v>1908</v>
      </c>
    </row>
    <row r="1914" spans="2:9" ht="16.5" customHeight="1" x14ac:dyDescent="0.25">
      <c r="B1914" s="199">
        <v>1909</v>
      </c>
      <c r="C1914" s="200">
        <f>'!!!KATILIMCI LİSTESİ!!!'!B1910</f>
        <v>0</v>
      </c>
      <c r="D1914" s="201">
        <f>'!!!KATILIMCI LİSTESİ!!!'!C1910</f>
        <v>0</v>
      </c>
      <c r="E1914" s="199">
        <f>'!!!KATILIMCI LİSTESİ!!!'!D1910</f>
        <v>0</v>
      </c>
      <c r="F1914" s="202">
        <f>'2-Bordro'!G1913</f>
        <v>0</v>
      </c>
      <c r="G1914" s="203">
        <v>0</v>
      </c>
      <c r="H1914" s="204">
        <f t="shared" si="29"/>
        <v>0</v>
      </c>
      <c r="I1914" s="199">
        <v>1909</v>
      </c>
    </row>
    <row r="1915" spans="2:9" ht="16.5" customHeight="1" x14ac:dyDescent="0.25">
      <c r="B1915" s="199">
        <v>1910</v>
      </c>
      <c r="C1915" s="200">
        <f>'!!!KATILIMCI LİSTESİ!!!'!B1911</f>
        <v>0</v>
      </c>
      <c r="D1915" s="201">
        <f>'!!!KATILIMCI LİSTESİ!!!'!C1911</f>
        <v>0</v>
      </c>
      <c r="E1915" s="199">
        <f>'!!!KATILIMCI LİSTESİ!!!'!D1911</f>
        <v>0</v>
      </c>
      <c r="F1915" s="202">
        <f>'2-Bordro'!G1914</f>
        <v>0</v>
      </c>
      <c r="G1915" s="203">
        <v>0</v>
      </c>
      <c r="H1915" s="204">
        <f t="shared" si="29"/>
        <v>0</v>
      </c>
      <c r="I1915" s="199">
        <v>1910</v>
      </c>
    </row>
    <row r="1916" spans="2:9" ht="16.5" customHeight="1" x14ac:dyDescent="0.25">
      <c r="B1916" s="199">
        <v>1911</v>
      </c>
      <c r="C1916" s="200">
        <f>'!!!KATILIMCI LİSTESİ!!!'!B1912</f>
        <v>0</v>
      </c>
      <c r="D1916" s="201">
        <f>'!!!KATILIMCI LİSTESİ!!!'!C1912</f>
        <v>0</v>
      </c>
      <c r="E1916" s="199">
        <f>'!!!KATILIMCI LİSTESİ!!!'!D1912</f>
        <v>0</v>
      </c>
      <c r="F1916" s="202">
        <f>'2-Bordro'!G1915</f>
        <v>0</v>
      </c>
      <c r="G1916" s="203">
        <v>0</v>
      </c>
      <c r="H1916" s="204">
        <f t="shared" si="29"/>
        <v>0</v>
      </c>
      <c r="I1916" s="199">
        <v>1911</v>
      </c>
    </row>
    <row r="1917" spans="2:9" ht="16.5" customHeight="1" x14ac:dyDescent="0.25">
      <c r="B1917" s="199">
        <v>1912</v>
      </c>
      <c r="C1917" s="200">
        <f>'!!!KATILIMCI LİSTESİ!!!'!B1913</f>
        <v>0</v>
      </c>
      <c r="D1917" s="201">
        <f>'!!!KATILIMCI LİSTESİ!!!'!C1913</f>
        <v>0</v>
      </c>
      <c r="E1917" s="199">
        <f>'!!!KATILIMCI LİSTESİ!!!'!D1913</f>
        <v>0</v>
      </c>
      <c r="F1917" s="202">
        <f>'2-Bordro'!G1916</f>
        <v>0</v>
      </c>
      <c r="G1917" s="203">
        <v>0</v>
      </c>
      <c r="H1917" s="204">
        <f t="shared" si="29"/>
        <v>0</v>
      </c>
      <c r="I1917" s="199">
        <v>1912</v>
      </c>
    </row>
    <row r="1918" spans="2:9" ht="16.5" customHeight="1" x14ac:dyDescent="0.25">
      <c r="B1918" s="199">
        <v>1913</v>
      </c>
      <c r="C1918" s="200">
        <f>'!!!KATILIMCI LİSTESİ!!!'!B1914</f>
        <v>0</v>
      </c>
      <c r="D1918" s="201">
        <f>'!!!KATILIMCI LİSTESİ!!!'!C1914</f>
        <v>0</v>
      </c>
      <c r="E1918" s="199">
        <f>'!!!KATILIMCI LİSTESİ!!!'!D1914</f>
        <v>0</v>
      </c>
      <c r="F1918" s="202">
        <f>'2-Bordro'!G1917</f>
        <v>0</v>
      </c>
      <c r="G1918" s="203">
        <v>0</v>
      </c>
      <c r="H1918" s="204">
        <f t="shared" si="29"/>
        <v>0</v>
      </c>
      <c r="I1918" s="199">
        <v>1913</v>
      </c>
    </row>
    <row r="1919" spans="2:9" ht="16.5" customHeight="1" x14ac:dyDescent="0.25">
      <c r="B1919" s="199">
        <v>1914</v>
      </c>
      <c r="C1919" s="200">
        <f>'!!!KATILIMCI LİSTESİ!!!'!B1915</f>
        <v>0</v>
      </c>
      <c r="D1919" s="201">
        <f>'!!!KATILIMCI LİSTESİ!!!'!C1915</f>
        <v>0</v>
      </c>
      <c r="E1919" s="199">
        <f>'!!!KATILIMCI LİSTESİ!!!'!D1915</f>
        <v>0</v>
      </c>
      <c r="F1919" s="202">
        <f>'2-Bordro'!G1918</f>
        <v>0</v>
      </c>
      <c r="G1919" s="203">
        <v>0</v>
      </c>
      <c r="H1919" s="204">
        <f t="shared" si="29"/>
        <v>0</v>
      </c>
      <c r="I1919" s="199">
        <v>1914</v>
      </c>
    </row>
    <row r="1920" spans="2:9" ht="16.5" customHeight="1" x14ac:dyDescent="0.25">
      <c r="B1920" s="199">
        <v>1915</v>
      </c>
      <c r="C1920" s="200">
        <f>'!!!KATILIMCI LİSTESİ!!!'!B1916</f>
        <v>0</v>
      </c>
      <c r="D1920" s="201">
        <f>'!!!KATILIMCI LİSTESİ!!!'!C1916</f>
        <v>0</v>
      </c>
      <c r="E1920" s="199">
        <f>'!!!KATILIMCI LİSTESİ!!!'!D1916</f>
        <v>0</v>
      </c>
      <c r="F1920" s="202">
        <f>'2-Bordro'!G1919</f>
        <v>0</v>
      </c>
      <c r="G1920" s="203">
        <v>0</v>
      </c>
      <c r="H1920" s="204">
        <f t="shared" si="29"/>
        <v>0</v>
      </c>
      <c r="I1920" s="199">
        <v>1915</v>
      </c>
    </row>
    <row r="1921" spans="2:9" ht="16.5" customHeight="1" x14ac:dyDescent="0.25">
      <c r="B1921" s="199">
        <v>1916</v>
      </c>
      <c r="C1921" s="200">
        <f>'!!!KATILIMCI LİSTESİ!!!'!B1917</f>
        <v>0</v>
      </c>
      <c r="D1921" s="201">
        <f>'!!!KATILIMCI LİSTESİ!!!'!C1917</f>
        <v>0</v>
      </c>
      <c r="E1921" s="199">
        <f>'!!!KATILIMCI LİSTESİ!!!'!D1917</f>
        <v>0</v>
      </c>
      <c r="F1921" s="202">
        <f>'2-Bordro'!G1920</f>
        <v>0</v>
      </c>
      <c r="G1921" s="203">
        <v>0</v>
      </c>
      <c r="H1921" s="204">
        <f t="shared" si="29"/>
        <v>0</v>
      </c>
      <c r="I1921" s="199">
        <v>1916</v>
      </c>
    </row>
    <row r="1922" spans="2:9" ht="16.5" customHeight="1" x14ac:dyDescent="0.25">
      <c r="B1922" s="199">
        <v>1917</v>
      </c>
      <c r="C1922" s="200">
        <f>'!!!KATILIMCI LİSTESİ!!!'!B1918</f>
        <v>0</v>
      </c>
      <c r="D1922" s="201">
        <f>'!!!KATILIMCI LİSTESİ!!!'!C1918</f>
        <v>0</v>
      </c>
      <c r="E1922" s="199">
        <f>'!!!KATILIMCI LİSTESİ!!!'!D1918</f>
        <v>0</v>
      </c>
      <c r="F1922" s="202">
        <f>'2-Bordro'!G1921</f>
        <v>0</v>
      </c>
      <c r="G1922" s="203">
        <v>0</v>
      </c>
      <c r="H1922" s="204">
        <f t="shared" si="29"/>
        <v>0</v>
      </c>
      <c r="I1922" s="199">
        <v>1917</v>
      </c>
    </row>
    <row r="1923" spans="2:9" ht="16.5" customHeight="1" x14ac:dyDescent="0.25">
      <c r="B1923" s="199">
        <v>1918</v>
      </c>
      <c r="C1923" s="200">
        <f>'!!!KATILIMCI LİSTESİ!!!'!B1919</f>
        <v>0</v>
      </c>
      <c r="D1923" s="201">
        <f>'!!!KATILIMCI LİSTESİ!!!'!C1919</f>
        <v>0</v>
      </c>
      <c r="E1923" s="199">
        <f>'!!!KATILIMCI LİSTESİ!!!'!D1919</f>
        <v>0</v>
      </c>
      <c r="F1923" s="202">
        <f>'2-Bordro'!G1922</f>
        <v>0</v>
      </c>
      <c r="G1923" s="203">
        <v>0</v>
      </c>
      <c r="H1923" s="204">
        <f t="shared" si="29"/>
        <v>0</v>
      </c>
      <c r="I1923" s="199">
        <v>1918</v>
      </c>
    </row>
    <row r="1924" spans="2:9" ht="16.5" customHeight="1" x14ac:dyDescent="0.25">
      <c r="B1924" s="199">
        <v>1919</v>
      </c>
      <c r="C1924" s="200">
        <f>'!!!KATILIMCI LİSTESİ!!!'!B1920</f>
        <v>0</v>
      </c>
      <c r="D1924" s="201">
        <f>'!!!KATILIMCI LİSTESİ!!!'!C1920</f>
        <v>0</v>
      </c>
      <c r="E1924" s="199">
        <f>'!!!KATILIMCI LİSTESİ!!!'!D1920</f>
        <v>0</v>
      </c>
      <c r="F1924" s="202">
        <f>'2-Bordro'!G1923</f>
        <v>0</v>
      </c>
      <c r="G1924" s="203">
        <v>0</v>
      </c>
      <c r="H1924" s="204">
        <f t="shared" si="29"/>
        <v>0</v>
      </c>
      <c r="I1924" s="199">
        <v>1919</v>
      </c>
    </row>
    <row r="1925" spans="2:9" ht="16.5" customHeight="1" x14ac:dyDescent="0.25">
      <c r="B1925" s="199">
        <v>1920</v>
      </c>
      <c r="C1925" s="200">
        <f>'!!!KATILIMCI LİSTESİ!!!'!B1921</f>
        <v>0</v>
      </c>
      <c r="D1925" s="201">
        <f>'!!!KATILIMCI LİSTESİ!!!'!C1921</f>
        <v>0</v>
      </c>
      <c r="E1925" s="199">
        <f>'!!!KATILIMCI LİSTESİ!!!'!D1921</f>
        <v>0</v>
      </c>
      <c r="F1925" s="202">
        <f>'2-Bordro'!G1924</f>
        <v>0</v>
      </c>
      <c r="G1925" s="203">
        <v>0</v>
      </c>
      <c r="H1925" s="204">
        <f t="shared" si="29"/>
        <v>0</v>
      </c>
      <c r="I1925" s="199">
        <v>1920</v>
      </c>
    </row>
    <row r="1926" spans="2:9" ht="16.5" customHeight="1" x14ac:dyDescent="0.25">
      <c r="B1926" s="199">
        <v>1921</v>
      </c>
      <c r="C1926" s="200">
        <f>'!!!KATILIMCI LİSTESİ!!!'!B1922</f>
        <v>0</v>
      </c>
      <c r="D1926" s="201">
        <f>'!!!KATILIMCI LİSTESİ!!!'!C1922</f>
        <v>0</v>
      </c>
      <c r="E1926" s="199">
        <f>'!!!KATILIMCI LİSTESİ!!!'!D1922</f>
        <v>0</v>
      </c>
      <c r="F1926" s="202">
        <f>'2-Bordro'!G1925</f>
        <v>0</v>
      </c>
      <c r="G1926" s="203">
        <v>0</v>
      </c>
      <c r="H1926" s="204">
        <f t="shared" ref="H1926:H1989" si="30">F1926-G1926</f>
        <v>0</v>
      </c>
      <c r="I1926" s="199">
        <v>1921</v>
      </c>
    </row>
    <row r="1927" spans="2:9" ht="16.5" customHeight="1" x14ac:dyDescent="0.25">
      <c r="B1927" s="199">
        <v>1922</v>
      </c>
      <c r="C1927" s="200">
        <f>'!!!KATILIMCI LİSTESİ!!!'!B1923</f>
        <v>0</v>
      </c>
      <c r="D1927" s="201">
        <f>'!!!KATILIMCI LİSTESİ!!!'!C1923</f>
        <v>0</v>
      </c>
      <c r="E1927" s="199">
        <f>'!!!KATILIMCI LİSTESİ!!!'!D1923</f>
        <v>0</v>
      </c>
      <c r="F1927" s="202">
        <f>'2-Bordro'!G1926</f>
        <v>0</v>
      </c>
      <c r="G1927" s="203">
        <v>0</v>
      </c>
      <c r="H1927" s="204">
        <f t="shared" si="30"/>
        <v>0</v>
      </c>
      <c r="I1927" s="199">
        <v>1922</v>
      </c>
    </row>
    <row r="1928" spans="2:9" ht="16.5" customHeight="1" x14ac:dyDescent="0.25">
      <c r="B1928" s="199">
        <v>1923</v>
      </c>
      <c r="C1928" s="200">
        <f>'!!!KATILIMCI LİSTESİ!!!'!B1924</f>
        <v>0</v>
      </c>
      <c r="D1928" s="201">
        <f>'!!!KATILIMCI LİSTESİ!!!'!C1924</f>
        <v>0</v>
      </c>
      <c r="E1928" s="199">
        <f>'!!!KATILIMCI LİSTESİ!!!'!D1924</f>
        <v>0</v>
      </c>
      <c r="F1928" s="202">
        <f>'2-Bordro'!G1927</f>
        <v>0</v>
      </c>
      <c r="G1928" s="203">
        <v>0</v>
      </c>
      <c r="H1928" s="204">
        <f t="shared" si="30"/>
        <v>0</v>
      </c>
      <c r="I1928" s="199">
        <v>1923</v>
      </c>
    </row>
    <row r="1929" spans="2:9" ht="16.5" customHeight="1" x14ac:dyDescent="0.25">
      <c r="B1929" s="199">
        <v>1924</v>
      </c>
      <c r="C1929" s="200">
        <f>'!!!KATILIMCI LİSTESİ!!!'!B1925</f>
        <v>0</v>
      </c>
      <c r="D1929" s="201">
        <f>'!!!KATILIMCI LİSTESİ!!!'!C1925</f>
        <v>0</v>
      </c>
      <c r="E1929" s="199">
        <f>'!!!KATILIMCI LİSTESİ!!!'!D1925</f>
        <v>0</v>
      </c>
      <c r="F1929" s="202">
        <f>'2-Bordro'!G1928</f>
        <v>0</v>
      </c>
      <c r="G1929" s="203">
        <v>0</v>
      </c>
      <c r="H1929" s="204">
        <f t="shared" si="30"/>
        <v>0</v>
      </c>
      <c r="I1929" s="199">
        <v>1924</v>
      </c>
    </row>
    <row r="1930" spans="2:9" ht="16.5" customHeight="1" x14ac:dyDescent="0.25">
      <c r="B1930" s="199">
        <v>1925</v>
      </c>
      <c r="C1930" s="200">
        <f>'!!!KATILIMCI LİSTESİ!!!'!B1926</f>
        <v>0</v>
      </c>
      <c r="D1930" s="201">
        <f>'!!!KATILIMCI LİSTESİ!!!'!C1926</f>
        <v>0</v>
      </c>
      <c r="E1930" s="199">
        <f>'!!!KATILIMCI LİSTESİ!!!'!D1926</f>
        <v>0</v>
      </c>
      <c r="F1930" s="202">
        <f>'2-Bordro'!G1929</f>
        <v>0</v>
      </c>
      <c r="G1930" s="203">
        <v>0</v>
      </c>
      <c r="H1930" s="204">
        <f t="shared" si="30"/>
        <v>0</v>
      </c>
      <c r="I1930" s="199">
        <v>1925</v>
      </c>
    </row>
    <row r="1931" spans="2:9" ht="16.5" customHeight="1" x14ac:dyDescent="0.25">
      <c r="B1931" s="199">
        <v>1926</v>
      </c>
      <c r="C1931" s="200">
        <f>'!!!KATILIMCI LİSTESİ!!!'!B1927</f>
        <v>0</v>
      </c>
      <c r="D1931" s="201">
        <f>'!!!KATILIMCI LİSTESİ!!!'!C1927</f>
        <v>0</v>
      </c>
      <c r="E1931" s="199">
        <f>'!!!KATILIMCI LİSTESİ!!!'!D1927</f>
        <v>0</v>
      </c>
      <c r="F1931" s="202">
        <f>'2-Bordro'!G1930</f>
        <v>0</v>
      </c>
      <c r="G1931" s="203">
        <v>0</v>
      </c>
      <c r="H1931" s="204">
        <f t="shared" si="30"/>
        <v>0</v>
      </c>
      <c r="I1931" s="199">
        <v>1926</v>
      </c>
    </row>
    <row r="1932" spans="2:9" ht="16.5" customHeight="1" x14ac:dyDescent="0.25">
      <c r="B1932" s="199">
        <v>1927</v>
      </c>
      <c r="C1932" s="200">
        <f>'!!!KATILIMCI LİSTESİ!!!'!B1928</f>
        <v>0</v>
      </c>
      <c r="D1932" s="201">
        <f>'!!!KATILIMCI LİSTESİ!!!'!C1928</f>
        <v>0</v>
      </c>
      <c r="E1932" s="199">
        <f>'!!!KATILIMCI LİSTESİ!!!'!D1928</f>
        <v>0</v>
      </c>
      <c r="F1932" s="202">
        <f>'2-Bordro'!G1931</f>
        <v>0</v>
      </c>
      <c r="G1932" s="203">
        <v>0</v>
      </c>
      <c r="H1932" s="204">
        <f t="shared" si="30"/>
        <v>0</v>
      </c>
      <c r="I1932" s="199">
        <v>1927</v>
      </c>
    </row>
    <row r="1933" spans="2:9" ht="16.5" customHeight="1" x14ac:dyDescent="0.25">
      <c r="B1933" s="199">
        <v>1928</v>
      </c>
      <c r="C1933" s="200">
        <f>'!!!KATILIMCI LİSTESİ!!!'!B1929</f>
        <v>0</v>
      </c>
      <c r="D1933" s="201">
        <f>'!!!KATILIMCI LİSTESİ!!!'!C1929</f>
        <v>0</v>
      </c>
      <c r="E1933" s="199">
        <f>'!!!KATILIMCI LİSTESİ!!!'!D1929</f>
        <v>0</v>
      </c>
      <c r="F1933" s="202">
        <f>'2-Bordro'!G1932</f>
        <v>0</v>
      </c>
      <c r="G1933" s="203">
        <v>0</v>
      </c>
      <c r="H1933" s="204">
        <f t="shared" si="30"/>
        <v>0</v>
      </c>
      <c r="I1933" s="199">
        <v>1928</v>
      </c>
    </row>
    <row r="1934" spans="2:9" ht="16.5" customHeight="1" x14ac:dyDescent="0.25">
      <c r="B1934" s="199">
        <v>1929</v>
      </c>
      <c r="C1934" s="200">
        <f>'!!!KATILIMCI LİSTESİ!!!'!B1930</f>
        <v>0</v>
      </c>
      <c r="D1934" s="201">
        <f>'!!!KATILIMCI LİSTESİ!!!'!C1930</f>
        <v>0</v>
      </c>
      <c r="E1934" s="199">
        <f>'!!!KATILIMCI LİSTESİ!!!'!D1930</f>
        <v>0</v>
      </c>
      <c r="F1934" s="202">
        <f>'2-Bordro'!G1933</f>
        <v>0</v>
      </c>
      <c r="G1934" s="203">
        <v>0</v>
      </c>
      <c r="H1934" s="204">
        <f t="shared" si="30"/>
        <v>0</v>
      </c>
      <c r="I1934" s="199">
        <v>1929</v>
      </c>
    </row>
    <row r="1935" spans="2:9" ht="16.5" customHeight="1" x14ac:dyDescent="0.25">
      <c r="B1935" s="199">
        <v>1930</v>
      </c>
      <c r="C1935" s="200">
        <f>'!!!KATILIMCI LİSTESİ!!!'!B1931</f>
        <v>0</v>
      </c>
      <c r="D1935" s="201">
        <f>'!!!KATILIMCI LİSTESİ!!!'!C1931</f>
        <v>0</v>
      </c>
      <c r="E1935" s="199">
        <f>'!!!KATILIMCI LİSTESİ!!!'!D1931</f>
        <v>0</v>
      </c>
      <c r="F1935" s="202">
        <f>'2-Bordro'!G1934</f>
        <v>0</v>
      </c>
      <c r="G1935" s="203">
        <v>0</v>
      </c>
      <c r="H1935" s="204">
        <f t="shared" si="30"/>
        <v>0</v>
      </c>
      <c r="I1935" s="199">
        <v>1930</v>
      </c>
    </row>
    <row r="1936" spans="2:9" ht="16.5" customHeight="1" x14ac:dyDescent="0.25">
      <c r="B1936" s="199">
        <v>1931</v>
      </c>
      <c r="C1936" s="200">
        <f>'!!!KATILIMCI LİSTESİ!!!'!B1932</f>
        <v>0</v>
      </c>
      <c r="D1936" s="201">
        <f>'!!!KATILIMCI LİSTESİ!!!'!C1932</f>
        <v>0</v>
      </c>
      <c r="E1936" s="199">
        <f>'!!!KATILIMCI LİSTESİ!!!'!D1932</f>
        <v>0</v>
      </c>
      <c r="F1936" s="202">
        <f>'2-Bordro'!G1935</f>
        <v>0</v>
      </c>
      <c r="G1936" s="203">
        <v>0</v>
      </c>
      <c r="H1936" s="204">
        <f t="shared" si="30"/>
        <v>0</v>
      </c>
      <c r="I1936" s="199">
        <v>1931</v>
      </c>
    </row>
    <row r="1937" spans="2:9" ht="16.5" customHeight="1" x14ac:dyDescent="0.25">
      <c r="B1937" s="199">
        <v>1932</v>
      </c>
      <c r="C1937" s="200">
        <f>'!!!KATILIMCI LİSTESİ!!!'!B1933</f>
        <v>0</v>
      </c>
      <c r="D1937" s="201">
        <f>'!!!KATILIMCI LİSTESİ!!!'!C1933</f>
        <v>0</v>
      </c>
      <c r="E1937" s="199">
        <f>'!!!KATILIMCI LİSTESİ!!!'!D1933</f>
        <v>0</v>
      </c>
      <c r="F1937" s="202">
        <f>'2-Bordro'!G1936</f>
        <v>0</v>
      </c>
      <c r="G1937" s="203">
        <v>0</v>
      </c>
      <c r="H1937" s="204">
        <f t="shared" si="30"/>
        <v>0</v>
      </c>
      <c r="I1937" s="199">
        <v>1932</v>
      </c>
    </row>
    <row r="1938" spans="2:9" ht="16.5" customHeight="1" x14ac:dyDescent="0.25">
      <c r="B1938" s="199">
        <v>1933</v>
      </c>
      <c r="C1938" s="200">
        <f>'!!!KATILIMCI LİSTESİ!!!'!B1934</f>
        <v>0</v>
      </c>
      <c r="D1938" s="201">
        <f>'!!!KATILIMCI LİSTESİ!!!'!C1934</f>
        <v>0</v>
      </c>
      <c r="E1938" s="199">
        <f>'!!!KATILIMCI LİSTESİ!!!'!D1934</f>
        <v>0</v>
      </c>
      <c r="F1938" s="202">
        <f>'2-Bordro'!G1937</f>
        <v>0</v>
      </c>
      <c r="G1938" s="203">
        <v>0</v>
      </c>
      <c r="H1938" s="204">
        <f t="shared" si="30"/>
        <v>0</v>
      </c>
      <c r="I1938" s="199">
        <v>1933</v>
      </c>
    </row>
    <row r="1939" spans="2:9" ht="16.5" customHeight="1" x14ac:dyDescent="0.25">
      <c r="B1939" s="199">
        <v>1934</v>
      </c>
      <c r="C1939" s="200">
        <f>'!!!KATILIMCI LİSTESİ!!!'!B1935</f>
        <v>0</v>
      </c>
      <c r="D1939" s="201">
        <f>'!!!KATILIMCI LİSTESİ!!!'!C1935</f>
        <v>0</v>
      </c>
      <c r="E1939" s="199">
        <f>'!!!KATILIMCI LİSTESİ!!!'!D1935</f>
        <v>0</v>
      </c>
      <c r="F1939" s="202">
        <f>'2-Bordro'!G1938</f>
        <v>0</v>
      </c>
      <c r="G1939" s="203">
        <v>0</v>
      </c>
      <c r="H1939" s="204">
        <f t="shared" si="30"/>
        <v>0</v>
      </c>
      <c r="I1939" s="199">
        <v>1934</v>
      </c>
    </row>
    <row r="1940" spans="2:9" ht="16.5" customHeight="1" x14ac:dyDescent="0.25">
      <c r="B1940" s="199">
        <v>1935</v>
      </c>
      <c r="C1940" s="200">
        <f>'!!!KATILIMCI LİSTESİ!!!'!B1936</f>
        <v>0</v>
      </c>
      <c r="D1940" s="201">
        <f>'!!!KATILIMCI LİSTESİ!!!'!C1936</f>
        <v>0</v>
      </c>
      <c r="E1940" s="199">
        <f>'!!!KATILIMCI LİSTESİ!!!'!D1936</f>
        <v>0</v>
      </c>
      <c r="F1940" s="202">
        <f>'2-Bordro'!G1939</f>
        <v>0</v>
      </c>
      <c r="G1940" s="203">
        <v>0</v>
      </c>
      <c r="H1940" s="204">
        <f t="shared" si="30"/>
        <v>0</v>
      </c>
      <c r="I1940" s="199">
        <v>1935</v>
      </c>
    </row>
    <row r="1941" spans="2:9" ht="16.5" customHeight="1" x14ac:dyDescent="0.25">
      <c r="B1941" s="199">
        <v>1936</v>
      </c>
      <c r="C1941" s="200">
        <f>'!!!KATILIMCI LİSTESİ!!!'!B1937</f>
        <v>0</v>
      </c>
      <c r="D1941" s="201">
        <f>'!!!KATILIMCI LİSTESİ!!!'!C1937</f>
        <v>0</v>
      </c>
      <c r="E1941" s="199">
        <f>'!!!KATILIMCI LİSTESİ!!!'!D1937</f>
        <v>0</v>
      </c>
      <c r="F1941" s="202">
        <f>'2-Bordro'!G1940</f>
        <v>0</v>
      </c>
      <c r="G1941" s="203">
        <v>0</v>
      </c>
      <c r="H1941" s="204">
        <f t="shared" si="30"/>
        <v>0</v>
      </c>
      <c r="I1941" s="199">
        <v>1936</v>
      </c>
    </row>
    <row r="1942" spans="2:9" ht="16.5" customHeight="1" x14ac:dyDescent="0.25">
      <c r="B1942" s="199">
        <v>1937</v>
      </c>
      <c r="C1942" s="200">
        <f>'!!!KATILIMCI LİSTESİ!!!'!B1938</f>
        <v>0</v>
      </c>
      <c r="D1942" s="201">
        <f>'!!!KATILIMCI LİSTESİ!!!'!C1938</f>
        <v>0</v>
      </c>
      <c r="E1942" s="199">
        <f>'!!!KATILIMCI LİSTESİ!!!'!D1938</f>
        <v>0</v>
      </c>
      <c r="F1942" s="202">
        <f>'2-Bordro'!G1941</f>
        <v>0</v>
      </c>
      <c r="G1942" s="203">
        <v>0</v>
      </c>
      <c r="H1942" s="204">
        <f t="shared" si="30"/>
        <v>0</v>
      </c>
      <c r="I1942" s="199">
        <v>1937</v>
      </c>
    </row>
    <row r="1943" spans="2:9" ht="16.5" customHeight="1" x14ac:dyDescent="0.25">
      <c r="B1943" s="199">
        <v>1938</v>
      </c>
      <c r="C1943" s="200">
        <f>'!!!KATILIMCI LİSTESİ!!!'!B1939</f>
        <v>0</v>
      </c>
      <c r="D1943" s="201">
        <f>'!!!KATILIMCI LİSTESİ!!!'!C1939</f>
        <v>0</v>
      </c>
      <c r="E1943" s="199">
        <f>'!!!KATILIMCI LİSTESİ!!!'!D1939</f>
        <v>0</v>
      </c>
      <c r="F1943" s="202">
        <f>'2-Bordro'!G1942</f>
        <v>0</v>
      </c>
      <c r="G1943" s="203">
        <v>0</v>
      </c>
      <c r="H1943" s="204">
        <f t="shared" si="30"/>
        <v>0</v>
      </c>
      <c r="I1943" s="199">
        <v>1938</v>
      </c>
    </row>
    <row r="1944" spans="2:9" ht="16.5" customHeight="1" x14ac:dyDescent="0.25">
      <c r="B1944" s="199">
        <v>1939</v>
      </c>
      <c r="C1944" s="200">
        <f>'!!!KATILIMCI LİSTESİ!!!'!B1940</f>
        <v>0</v>
      </c>
      <c r="D1944" s="201">
        <f>'!!!KATILIMCI LİSTESİ!!!'!C1940</f>
        <v>0</v>
      </c>
      <c r="E1944" s="199">
        <f>'!!!KATILIMCI LİSTESİ!!!'!D1940</f>
        <v>0</v>
      </c>
      <c r="F1944" s="202">
        <f>'2-Bordro'!G1943</f>
        <v>0</v>
      </c>
      <c r="G1944" s="203">
        <v>0</v>
      </c>
      <c r="H1944" s="204">
        <f t="shared" si="30"/>
        <v>0</v>
      </c>
      <c r="I1944" s="199">
        <v>1939</v>
      </c>
    </row>
    <row r="1945" spans="2:9" ht="16.5" customHeight="1" x14ac:dyDescent="0.25">
      <c r="B1945" s="199">
        <v>1940</v>
      </c>
      <c r="C1945" s="200">
        <f>'!!!KATILIMCI LİSTESİ!!!'!B1941</f>
        <v>0</v>
      </c>
      <c r="D1945" s="201">
        <f>'!!!KATILIMCI LİSTESİ!!!'!C1941</f>
        <v>0</v>
      </c>
      <c r="E1945" s="199">
        <f>'!!!KATILIMCI LİSTESİ!!!'!D1941</f>
        <v>0</v>
      </c>
      <c r="F1945" s="202">
        <f>'2-Bordro'!G1944</f>
        <v>0</v>
      </c>
      <c r="G1945" s="203">
        <v>0</v>
      </c>
      <c r="H1945" s="204">
        <f t="shared" si="30"/>
        <v>0</v>
      </c>
      <c r="I1945" s="199">
        <v>1940</v>
      </c>
    </row>
    <row r="1946" spans="2:9" ht="16.5" customHeight="1" x14ac:dyDescent="0.25">
      <c r="B1946" s="199">
        <v>1941</v>
      </c>
      <c r="C1946" s="200">
        <f>'!!!KATILIMCI LİSTESİ!!!'!B1942</f>
        <v>0</v>
      </c>
      <c r="D1946" s="201">
        <f>'!!!KATILIMCI LİSTESİ!!!'!C1942</f>
        <v>0</v>
      </c>
      <c r="E1946" s="199">
        <f>'!!!KATILIMCI LİSTESİ!!!'!D1942</f>
        <v>0</v>
      </c>
      <c r="F1946" s="202">
        <f>'2-Bordro'!G1945</f>
        <v>0</v>
      </c>
      <c r="G1946" s="203">
        <v>0</v>
      </c>
      <c r="H1946" s="204">
        <f t="shared" si="30"/>
        <v>0</v>
      </c>
      <c r="I1946" s="199">
        <v>1941</v>
      </c>
    </row>
    <row r="1947" spans="2:9" ht="16.5" customHeight="1" x14ac:dyDescent="0.25">
      <c r="B1947" s="199">
        <v>1942</v>
      </c>
      <c r="C1947" s="200">
        <f>'!!!KATILIMCI LİSTESİ!!!'!B1943</f>
        <v>0</v>
      </c>
      <c r="D1947" s="201">
        <f>'!!!KATILIMCI LİSTESİ!!!'!C1943</f>
        <v>0</v>
      </c>
      <c r="E1947" s="199">
        <f>'!!!KATILIMCI LİSTESİ!!!'!D1943</f>
        <v>0</v>
      </c>
      <c r="F1947" s="202">
        <f>'2-Bordro'!G1946</f>
        <v>0</v>
      </c>
      <c r="G1947" s="203">
        <v>0</v>
      </c>
      <c r="H1947" s="204">
        <f t="shared" si="30"/>
        <v>0</v>
      </c>
      <c r="I1947" s="199">
        <v>1942</v>
      </c>
    </row>
    <row r="1948" spans="2:9" ht="16.5" customHeight="1" x14ac:dyDescent="0.25">
      <c r="B1948" s="199">
        <v>1943</v>
      </c>
      <c r="C1948" s="200">
        <f>'!!!KATILIMCI LİSTESİ!!!'!B1944</f>
        <v>0</v>
      </c>
      <c r="D1948" s="201">
        <f>'!!!KATILIMCI LİSTESİ!!!'!C1944</f>
        <v>0</v>
      </c>
      <c r="E1948" s="199">
        <f>'!!!KATILIMCI LİSTESİ!!!'!D1944</f>
        <v>0</v>
      </c>
      <c r="F1948" s="202">
        <f>'2-Bordro'!G1947</f>
        <v>0</v>
      </c>
      <c r="G1948" s="203">
        <v>0</v>
      </c>
      <c r="H1948" s="204">
        <f t="shared" si="30"/>
        <v>0</v>
      </c>
      <c r="I1948" s="199">
        <v>1943</v>
      </c>
    </row>
    <row r="1949" spans="2:9" ht="16.5" customHeight="1" x14ac:dyDescent="0.25">
      <c r="B1949" s="199">
        <v>1944</v>
      </c>
      <c r="C1949" s="200">
        <f>'!!!KATILIMCI LİSTESİ!!!'!B1945</f>
        <v>0</v>
      </c>
      <c r="D1949" s="201">
        <f>'!!!KATILIMCI LİSTESİ!!!'!C1945</f>
        <v>0</v>
      </c>
      <c r="E1949" s="199">
        <f>'!!!KATILIMCI LİSTESİ!!!'!D1945</f>
        <v>0</v>
      </c>
      <c r="F1949" s="202">
        <f>'2-Bordro'!G1948</f>
        <v>0</v>
      </c>
      <c r="G1949" s="203">
        <v>0</v>
      </c>
      <c r="H1949" s="204">
        <f t="shared" si="30"/>
        <v>0</v>
      </c>
      <c r="I1949" s="199">
        <v>1944</v>
      </c>
    </row>
    <row r="1950" spans="2:9" ht="16.5" customHeight="1" x14ac:dyDescent="0.25">
      <c r="B1950" s="199">
        <v>1945</v>
      </c>
      <c r="C1950" s="200">
        <f>'!!!KATILIMCI LİSTESİ!!!'!B1946</f>
        <v>0</v>
      </c>
      <c r="D1950" s="201">
        <f>'!!!KATILIMCI LİSTESİ!!!'!C1946</f>
        <v>0</v>
      </c>
      <c r="E1950" s="199">
        <f>'!!!KATILIMCI LİSTESİ!!!'!D1946</f>
        <v>0</v>
      </c>
      <c r="F1950" s="202">
        <f>'2-Bordro'!G1949</f>
        <v>0</v>
      </c>
      <c r="G1950" s="203">
        <v>0</v>
      </c>
      <c r="H1950" s="204">
        <f t="shared" si="30"/>
        <v>0</v>
      </c>
      <c r="I1950" s="199">
        <v>1945</v>
      </c>
    </row>
    <row r="1951" spans="2:9" ht="16.5" customHeight="1" x14ac:dyDescent="0.25">
      <c r="B1951" s="199">
        <v>1946</v>
      </c>
      <c r="C1951" s="200">
        <f>'!!!KATILIMCI LİSTESİ!!!'!B1947</f>
        <v>0</v>
      </c>
      <c r="D1951" s="201">
        <f>'!!!KATILIMCI LİSTESİ!!!'!C1947</f>
        <v>0</v>
      </c>
      <c r="E1951" s="199">
        <f>'!!!KATILIMCI LİSTESİ!!!'!D1947</f>
        <v>0</v>
      </c>
      <c r="F1951" s="202">
        <f>'2-Bordro'!G1950</f>
        <v>0</v>
      </c>
      <c r="G1951" s="203">
        <v>0</v>
      </c>
      <c r="H1951" s="204">
        <f t="shared" si="30"/>
        <v>0</v>
      </c>
      <c r="I1951" s="199">
        <v>1946</v>
      </c>
    </row>
    <row r="1952" spans="2:9" ht="16.5" customHeight="1" x14ac:dyDescent="0.25">
      <c r="B1952" s="199">
        <v>1947</v>
      </c>
      <c r="C1952" s="200">
        <f>'!!!KATILIMCI LİSTESİ!!!'!B1948</f>
        <v>0</v>
      </c>
      <c r="D1952" s="201">
        <f>'!!!KATILIMCI LİSTESİ!!!'!C1948</f>
        <v>0</v>
      </c>
      <c r="E1952" s="199">
        <f>'!!!KATILIMCI LİSTESİ!!!'!D1948</f>
        <v>0</v>
      </c>
      <c r="F1952" s="202">
        <f>'2-Bordro'!G1951</f>
        <v>0</v>
      </c>
      <c r="G1952" s="203">
        <v>0</v>
      </c>
      <c r="H1952" s="204">
        <f t="shared" si="30"/>
        <v>0</v>
      </c>
      <c r="I1952" s="199">
        <v>1947</v>
      </c>
    </row>
    <row r="1953" spans="2:9" ht="16.5" customHeight="1" x14ac:dyDescent="0.25">
      <c r="B1953" s="199">
        <v>1948</v>
      </c>
      <c r="C1953" s="200">
        <f>'!!!KATILIMCI LİSTESİ!!!'!B1949</f>
        <v>0</v>
      </c>
      <c r="D1953" s="201">
        <f>'!!!KATILIMCI LİSTESİ!!!'!C1949</f>
        <v>0</v>
      </c>
      <c r="E1953" s="199">
        <f>'!!!KATILIMCI LİSTESİ!!!'!D1949</f>
        <v>0</v>
      </c>
      <c r="F1953" s="202">
        <f>'2-Bordro'!G1952</f>
        <v>0</v>
      </c>
      <c r="G1953" s="203">
        <v>0</v>
      </c>
      <c r="H1953" s="204">
        <f t="shared" si="30"/>
        <v>0</v>
      </c>
      <c r="I1953" s="199">
        <v>1948</v>
      </c>
    </row>
    <row r="1954" spans="2:9" ht="16.5" customHeight="1" x14ac:dyDescent="0.25">
      <c r="B1954" s="199">
        <v>1949</v>
      </c>
      <c r="C1954" s="200">
        <f>'!!!KATILIMCI LİSTESİ!!!'!B1950</f>
        <v>0</v>
      </c>
      <c r="D1954" s="201">
        <f>'!!!KATILIMCI LİSTESİ!!!'!C1950</f>
        <v>0</v>
      </c>
      <c r="E1954" s="199">
        <f>'!!!KATILIMCI LİSTESİ!!!'!D1950</f>
        <v>0</v>
      </c>
      <c r="F1954" s="202">
        <f>'2-Bordro'!G1953</f>
        <v>0</v>
      </c>
      <c r="G1954" s="203">
        <v>0</v>
      </c>
      <c r="H1954" s="204">
        <f t="shared" si="30"/>
        <v>0</v>
      </c>
      <c r="I1954" s="199">
        <v>1949</v>
      </c>
    </row>
    <row r="1955" spans="2:9" ht="16.5" customHeight="1" x14ac:dyDescent="0.25">
      <c r="B1955" s="199">
        <v>1950</v>
      </c>
      <c r="C1955" s="200">
        <f>'!!!KATILIMCI LİSTESİ!!!'!B1951</f>
        <v>0</v>
      </c>
      <c r="D1955" s="201">
        <f>'!!!KATILIMCI LİSTESİ!!!'!C1951</f>
        <v>0</v>
      </c>
      <c r="E1955" s="199">
        <f>'!!!KATILIMCI LİSTESİ!!!'!D1951</f>
        <v>0</v>
      </c>
      <c r="F1955" s="202">
        <f>'2-Bordro'!G1954</f>
        <v>0</v>
      </c>
      <c r="G1955" s="203">
        <v>0</v>
      </c>
      <c r="H1955" s="204">
        <f t="shared" si="30"/>
        <v>0</v>
      </c>
      <c r="I1955" s="199">
        <v>1950</v>
      </c>
    </row>
    <row r="1956" spans="2:9" ht="16.5" customHeight="1" x14ac:dyDescent="0.25">
      <c r="B1956" s="199">
        <v>1951</v>
      </c>
      <c r="C1956" s="200">
        <f>'!!!KATILIMCI LİSTESİ!!!'!B1952</f>
        <v>0</v>
      </c>
      <c r="D1956" s="201">
        <f>'!!!KATILIMCI LİSTESİ!!!'!C1952</f>
        <v>0</v>
      </c>
      <c r="E1956" s="199">
        <f>'!!!KATILIMCI LİSTESİ!!!'!D1952</f>
        <v>0</v>
      </c>
      <c r="F1956" s="202">
        <f>'2-Bordro'!G1955</f>
        <v>0</v>
      </c>
      <c r="G1956" s="203">
        <v>0</v>
      </c>
      <c r="H1956" s="204">
        <f t="shared" si="30"/>
        <v>0</v>
      </c>
      <c r="I1956" s="199">
        <v>1951</v>
      </c>
    </row>
    <row r="1957" spans="2:9" ht="16.5" customHeight="1" x14ac:dyDescent="0.25">
      <c r="B1957" s="199">
        <v>1952</v>
      </c>
      <c r="C1957" s="200">
        <f>'!!!KATILIMCI LİSTESİ!!!'!B1953</f>
        <v>0</v>
      </c>
      <c r="D1957" s="201">
        <f>'!!!KATILIMCI LİSTESİ!!!'!C1953</f>
        <v>0</v>
      </c>
      <c r="E1957" s="199">
        <f>'!!!KATILIMCI LİSTESİ!!!'!D1953</f>
        <v>0</v>
      </c>
      <c r="F1957" s="202">
        <f>'2-Bordro'!G1956</f>
        <v>0</v>
      </c>
      <c r="G1957" s="203">
        <v>0</v>
      </c>
      <c r="H1957" s="204">
        <f t="shared" si="30"/>
        <v>0</v>
      </c>
      <c r="I1957" s="199">
        <v>1952</v>
      </c>
    </row>
    <row r="1958" spans="2:9" ht="16.5" customHeight="1" x14ac:dyDescent="0.25">
      <c r="B1958" s="199">
        <v>1953</v>
      </c>
      <c r="C1958" s="200">
        <f>'!!!KATILIMCI LİSTESİ!!!'!B1954</f>
        <v>0</v>
      </c>
      <c r="D1958" s="201">
        <f>'!!!KATILIMCI LİSTESİ!!!'!C1954</f>
        <v>0</v>
      </c>
      <c r="E1958" s="199">
        <f>'!!!KATILIMCI LİSTESİ!!!'!D1954</f>
        <v>0</v>
      </c>
      <c r="F1958" s="202">
        <f>'2-Bordro'!G1957</f>
        <v>0</v>
      </c>
      <c r="G1958" s="203">
        <v>0</v>
      </c>
      <c r="H1958" s="204">
        <f t="shared" si="30"/>
        <v>0</v>
      </c>
      <c r="I1958" s="199">
        <v>1953</v>
      </c>
    </row>
    <row r="1959" spans="2:9" ht="16.5" customHeight="1" x14ac:dyDescent="0.25">
      <c r="B1959" s="199">
        <v>1954</v>
      </c>
      <c r="C1959" s="200">
        <f>'!!!KATILIMCI LİSTESİ!!!'!B1955</f>
        <v>0</v>
      </c>
      <c r="D1959" s="201">
        <f>'!!!KATILIMCI LİSTESİ!!!'!C1955</f>
        <v>0</v>
      </c>
      <c r="E1959" s="199">
        <f>'!!!KATILIMCI LİSTESİ!!!'!D1955</f>
        <v>0</v>
      </c>
      <c r="F1959" s="202">
        <f>'2-Bordro'!G1958</f>
        <v>0</v>
      </c>
      <c r="G1959" s="203">
        <v>0</v>
      </c>
      <c r="H1959" s="204">
        <f t="shared" si="30"/>
        <v>0</v>
      </c>
      <c r="I1959" s="199">
        <v>1954</v>
      </c>
    </row>
    <row r="1960" spans="2:9" ht="16.5" customHeight="1" x14ac:dyDescent="0.25">
      <c r="B1960" s="199">
        <v>1955</v>
      </c>
      <c r="C1960" s="200">
        <f>'!!!KATILIMCI LİSTESİ!!!'!B1956</f>
        <v>0</v>
      </c>
      <c r="D1960" s="201">
        <f>'!!!KATILIMCI LİSTESİ!!!'!C1956</f>
        <v>0</v>
      </c>
      <c r="E1960" s="199">
        <f>'!!!KATILIMCI LİSTESİ!!!'!D1956</f>
        <v>0</v>
      </c>
      <c r="F1960" s="202">
        <f>'2-Bordro'!G1959</f>
        <v>0</v>
      </c>
      <c r="G1960" s="203">
        <v>0</v>
      </c>
      <c r="H1960" s="204">
        <f t="shared" si="30"/>
        <v>0</v>
      </c>
      <c r="I1960" s="199">
        <v>1955</v>
      </c>
    </row>
    <row r="1961" spans="2:9" ht="16.5" customHeight="1" x14ac:dyDescent="0.25">
      <c r="B1961" s="199">
        <v>1956</v>
      </c>
      <c r="C1961" s="200">
        <f>'!!!KATILIMCI LİSTESİ!!!'!B1957</f>
        <v>0</v>
      </c>
      <c r="D1961" s="201">
        <f>'!!!KATILIMCI LİSTESİ!!!'!C1957</f>
        <v>0</v>
      </c>
      <c r="E1961" s="199">
        <f>'!!!KATILIMCI LİSTESİ!!!'!D1957</f>
        <v>0</v>
      </c>
      <c r="F1961" s="202">
        <f>'2-Bordro'!G1960</f>
        <v>0</v>
      </c>
      <c r="G1961" s="203">
        <v>0</v>
      </c>
      <c r="H1961" s="204">
        <f t="shared" si="30"/>
        <v>0</v>
      </c>
      <c r="I1961" s="199">
        <v>1956</v>
      </c>
    </row>
    <row r="1962" spans="2:9" ht="16.5" customHeight="1" x14ac:dyDescent="0.25">
      <c r="B1962" s="199">
        <v>1957</v>
      </c>
      <c r="C1962" s="200">
        <f>'!!!KATILIMCI LİSTESİ!!!'!B1958</f>
        <v>0</v>
      </c>
      <c r="D1962" s="201">
        <f>'!!!KATILIMCI LİSTESİ!!!'!C1958</f>
        <v>0</v>
      </c>
      <c r="E1962" s="199">
        <f>'!!!KATILIMCI LİSTESİ!!!'!D1958</f>
        <v>0</v>
      </c>
      <c r="F1962" s="202">
        <f>'2-Bordro'!G1961</f>
        <v>0</v>
      </c>
      <c r="G1962" s="203">
        <v>0</v>
      </c>
      <c r="H1962" s="204">
        <f t="shared" si="30"/>
        <v>0</v>
      </c>
      <c r="I1962" s="199">
        <v>1957</v>
      </c>
    </row>
    <row r="1963" spans="2:9" ht="16.5" customHeight="1" x14ac:dyDescent="0.25">
      <c r="B1963" s="199">
        <v>1958</v>
      </c>
      <c r="C1963" s="200">
        <f>'!!!KATILIMCI LİSTESİ!!!'!B1959</f>
        <v>0</v>
      </c>
      <c r="D1963" s="201">
        <f>'!!!KATILIMCI LİSTESİ!!!'!C1959</f>
        <v>0</v>
      </c>
      <c r="E1963" s="199">
        <f>'!!!KATILIMCI LİSTESİ!!!'!D1959</f>
        <v>0</v>
      </c>
      <c r="F1963" s="202">
        <f>'2-Bordro'!G1962</f>
        <v>0</v>
      </c>
      <c r="G1963" s="203">
        <v>0</v>
      </c>
      <c r="H1963" s="204">
        <f t="shared" si="30"/>
        <v>0</v>
      </c>
      <c r="I1963" s="199">
        <v>1958</v>
      </c>
    </row>
    <row r="1964" spans="2:9" ht="16.5" customHeight="1" x14ac:dyDescent="0.25">
      <c r="B1964" s="199">
        <v>1959</v>
      </c>
      <c r="C1964" s="200">
        <f>'!!!KATILIMCI LİSTESİ!!!'!B1960</f>
        <v>0</v>
      </c>
      <c r="D1964" s="201">
        <f>'!!!KATILIMCI LİSTESİ!!!'!C1960</f>
        <v>0</v>
      </c>
      <c r="E1964" s="199">
        <f>'!!!KATILIMCI LİSTESİ!!!'!D1960</f>
        <v>0</v>
      </c>
      <c r="F1964" s="202">
        <f>'2-Bordro'!G1963</f>
        <v>0</v>
      </c>
      <c r="G1964" s="203">
        <v>0</v>
      </c>
      <c r="H1964" s="204">
        <f t="shared" si="30"/>
        <v>0</v>
      </c>
      <c r="I1964" s="199">
        <v>1959</v>
      </c>
    </row>
    <row r="1965" spans="2:9" ht="16.5" customHeight="1" x14ac:dyDescent="0.25">
      <c r="B1965" s="199">
        <v>1960</v>
      </c>
      <c r="C1965" s="200">
        <f>'!!!KATILIMCI LİSTESİ!!!'!B1961</f>
        <v>0</v>
      </c>
      <c r="D1965" s="201">
        <f>'!!!KATILIMCI LİSTESİ!!!'!C1961</f>
        <v>0</v>
      </c>
      <c r="E1965" s="199">
        <f>'!!!KATILIMCI LİSTESİ!!!'!D1961</f>
        <v>0</v>
      </c>
      <c r="F1965" s="202">
        <f>'2-Bordro'!G1964</f>
        <v>0</v>
      </c>
      <c r="G1965" s="203">
        <v>0</v>
      </c>
      <c r="H1965" s="204">
        <f t="shared" si="30"/>
        <v>0</v>
      </c>
      <c r="I1965" s="199">
        <v>1960</v>
      </c>
    </row>
    <row r="1966" spans="2:9" ht="16.5" customHeight="1" x14ac:dyDescent="0.25">
      <c r="B1966" s="199">
        <v>1961</v>
      </c>
      <c r="C1966" s="200">
        <f>'!!!KATILIMCI LİSTESİ!!!'!B1962</f>
        <v>0</v>
      </c>
      <c r="D1966" s="201">
        <f>'!!!KATILIMCI LİSTESİ!!!'!C1962</f>
        <v>0</v>
      </c>
      <c r="E1966" s="199">
        <f>'!!!KATILIMCI LİSTESİ!!!'!D1962</f>
        <v>0</v>
      </c>
      <c r="F1966" s="202">
        <f>'2-Bordro'!G1965</f>
        <v>0</v>
      </c>
      <c r="G1966" s="203">
        <v>0</v>
      </c>
      <c r="H1966" s="204">
        <f t="shared" si="30"/>
        <v>0</v>
      </c>
      <c r="I1966" s="199">
        <v>1961</v>
      </c>
    </row>
    <row r="1967" spans="2:9" ht="16.5" customHeight="1" x14ac:dyDescent="0.25">
      <c r="B1967" s="199">
        <v>1962</v>
      </c>
      <c r="C1967" s="200">
        <f>'!!!KATILIMCI LİSTESİ!!!'!B1963</f>
        <v>0</v>
      </c>
      <c r="D1967" s="201">
        <f>'!!!KATILIMCI LİSTESİ!!!'!C1963</f>
        <v>0</v>
      </c>
      <c r="E1967" s="199">
        <f>'!!!KATILIMCI LİSTESİ!!!'!D1963</f>
        <v>0</v>
      </c>
      <c r="F1967" s="202">
        <f>'2-Bordro'!G1966</f>
        <v>0</v>
      </c>
      <c r="G1967" s="203">
        <v>0</v>
      </c>
      <c r="H1967" s="204">
        <f t="shared" si="30"/>
        <v>0</v>
      </c>
      <c r="I1967" s="199">
        <v>1962</v>
      </c>
    </row>
    <row r="1968" spans="2:9" ht="16.5" customHeight="1" x14ac:dyDescent="0.25">
      <c r="B1968" s="199">
        <v>1963</v>
      </c>
      <c r="C1968" s="200">
        <f>'!!!KATILIMCI LİSTESİ!!!'!B1964</f>
        <v>0</v>
      </c>
      <c r="D1968" s="201">
        <f>'!!!KATILIMCI LİSTESİ!!!'!C1964</f>
        <v>0</v>
      </c>
      <c r="E1968" s="199">
        <f>'!!!KATILIMCI LİSTESİ!!!'!D1964</f>
        <v>0</v>
      </c>
      <c r="F1968" s="202">
        <f>'2-Bordro'!G1967</f>
        <v>0</v>
      </c>
      <c r="G1968" s="203">
        <v>0</v>
      </c>
      <c r="H1968" s="204">
        <f t="shared" si="30"/>
        <v>0</v>
      </c>
      <c r="I1968" s="199">
        <v>1963</v>
      </c>
    </row>
    <row r="1969" spans="2:9" ht="16.5" customHeight="1" x14ac:dyDescent="0.25">
      <c r="B1969" s="199">
        <v>1964</v>
      </c>
      <c r="C1969" s="200">
        <f>'!!!KATILIMCI LİSTESİ!!!'!B1965</f>
        <v>0</v>
      </c>
      <c r="D1969" s="201">
        <f>'!!!KATILIMCI LİSTESİ!!!'!C1965</f>
        <v>0</v>
      </c>
      <c r="E1969" s="199">
        <f>'!!!KATILIMCI LİSTESİ!!!'!D1965</f>
        <v>0</v>
      </c>
      <c r="F1969" s="202">
        <f>'2-Bordro'!G1968</f>
        <v>0</v>
      </c>
      <c r="G1969" s="203">
        <v>0</v>
      </c>
      <c r="H1969" s="204">
        <f t="shared" si="30"/>
        <v>0</v>
      </c>
      <c r="I1969" s="199">
        <v>1964</v>
      </c>
    </row>
    <row r="1970" spans="2:9" ht="16.5" customHeight="1" x14ac:dyDescent="0.25">
      <c r="B1970" s="199">
        <v>1965</v>
      </c>
      <c r="C1970" s="200">
        <f>'!!!KATILIMCI LİSTESİ!!!'!B1966</f>
        <v>0</v>
      </c>
      <c r="D1970" s="201">
        <f>'!!!KATILIMCI LİSTESİ!!!'!C1966</f>
        <v>0</v>
      </c>
      <c r="E1970" s="199">
        <f>'!!!KATILIMCI LİSTESİ!!!'!D1966</f>
        <v>0</v>
      </c>
      <c r="F1970" s="202">
        <f>'2-Bordro'!G1969</f>
        <v>0</v>
      </c>
      <c r="G1970" s="203">
        <v>0</v>
      </c>
      <c r="H1970" s="204">
        <f t="shared" si="30"/>
        <v>0</v>
      </c>
      <c r="I1970" s="199">
        <v>1965</v>
      </c>
    </row>
    <row r="1971" spans="2:9" ht="16.5" customHeight="1" x14ac:dyDescent="0.25">
      <c r="B1971" s="199">
        <v>1966</v>
      </c>
      <c r="C1971" s="200">
        <f>'!!!KATILIMCI LİSTESİ!!!'!B1967</f>
        <v>0</v>
      </c>
      <c r="D1971" s="201">
        <f>'!!!KATILIMCI LİSTESİ!!!'!C1967</f>
        <v>0</v>
      </c>
      <c r="E1971" s="199">
        <f>'!!!KATILIMCI LİSTESİ!!!'!D1967</f>
        <v>0</v>
      </c>
      <c r="F1971" s="202">
        <f>'2-Bordro'!G1970</f>
        <v>0</v>
      </c>
      <c r="G1971" s="203">
        <v>0</v>
      </c>
      <c r="H1971" s="204">
        <f t="shared" si="30"/>
        <v>0</v>
      </c>
      <c r="I1971" s="199">
        <v>1966</v>
      </c>
    </row>
    <row r="1972" spans="2:9" ht="16.5" customHeight="1" x14ac:dyDescent="0.25">
      <c r="B1972" s="199">
        <v>1967</v>
      </c>
      <c r="C1972" s="200">
        <f>'!!!KATILIMCI LİSTESİ!!!'!B1968</f>
        <v>0</v>
      </c>
      <c r="D1972" s="201">
        <f>'!!!KATILIMCI LİSTESİ!!!'!C1968</f>
        <v>0</v>
      </c>
      <c r="E1972" s="199">
        <f>'!!!KATILIMCI LİSTESİ!!!'!D1968</f>
        <v>0</v>
      </c>
      <c r="F1972" s="202">
        <f>'2-Bordro'!G1971</f>
        <v>0</v>
      </c>
      <c r="G1972" s="203">
        <v>0</v>
      </c>
      <c r="H1972" s="204">
        <f t="shared" si="30"/>
        <v>0</v>
      </c>
      <c r="I1972" s="199">
        <v>1967</v>
      </c>
    </row>
    <row r="1973" spans="2:9" ht="16.5" customHeight="1" x14ac:dyDescent="0.25">
      <c r="B1973" s="199">
        <v>1968</v>
      </c>
      <c r="C1973" s="200">
        <f>'!!!KATILIMCI LİSTESİ!!!'!B1969</f>
        <v>0</v>
      </c>
      <c r="D1973" s="201">
        <f>'!!!KATILIMCI LİSTESİ!!!'!C1969</f>
        <v>0</v>
      </c>
      <c r="E1973" s="199">
        <f>'!!!KATILIMCI LİSTESİ!!!'!D1969</f>
        <v>0</v>
      </c>
      <c r="F1973" s="202">
        <f>'2-Bordro'!G1972</f>
        <v>0</v>
      </c>
      <c r="G1973" s="203">
        <v>0</v>
      </c>
      <c r="H1973" s="204">
        <f t="shared" si="30"/>
        <v>0</v>
      </c>
      <c r="I1973" s="199">
        <v>1968</v>
      </c>
    </row>
    <row r="1974" spans="2:9" ht="16.5" customHeight="1" x14ac:dyDescent="0.25">
      <c r="B1974" s="199">
        <v>1969</v>
      </c>
      <c r="C1974" s="200">
        <f>'!!!KATILIMCI LİSTESİ!!!'!B1970</f>
        <v>0</v>
      </c>
      <c r="D1974" s="201">
        <f>'!!!KATILIMCI LİSTESİ!!!'!C1970</f>
        <v>0</v>
      </c>
      <c r="E1974" s="199">
        <f>'!!!KATILIMCI LİSTESİ!!!'!D1970</f>
        <v>0</v>
      </c>
      <c r="F1974" s="202">
        <f>'2-Bordro'!G1973</f>
        <v>0</v>
      </c>
      <c r="G1974" s="203">
        <v>0</v>
      </c>
      <c r="H1974" s="204">
        <f t="shared" si="30"/>
        <v>0</v>
      </c>
      <c r="I1974" s="199">
        <v>1969</v>
      </c>
    </row>
    <row r="1975" spans="2:9" ht="16.5" customHeight="1" x14ac:dyDescent="0.25">
      <c r="B1975" s="199">
        <v>1970</v>
      </c>
      <c r="C1975" s="200">
        <f>'!!!KATILIMCI LİSTESİ!!!'!B1971</f>
        <v>0</v>
      </c>
      <c r="D1975" s="201">
        <f>'!!!KATILIMCI LİSTESİ!!!'!C1971</f>
        <v>0</v>
      </c>
      <c r="E1975" s="199">
        <f>'!!!KATILIMCI LİSTESİ!!!'!D1971</f>
        <v>0</v>
      </c>
      <c r="F1975" s="202">
        <f>'2-Bordro'!G1974</f>
        <v>0</v>
      </c>
      <c r="G1975" s="203">
        <v>0</v>
      </c>
      <c r="H1975" s="204">
        <f t="shared" si="30"/>
        <v>0</v>
      </c>
      <c r="I1975" s="199">
        <v>1970</v>
      </c>
    </row>
    <row r="1976" spans="2:9" ht="16.5" customHeight="1" x14ac:dyDescent="0.25">
      <c r="B1976" s="199">
        <v>1971</v>
      </c>
      <c r="C1976" s="200">
        <f>'!!!KATILIMCI LİSTESİ!!!'!B1972</f>
        <v>0</v>
      </c>
      <c r="D1976" s="201">
        <f>'!!!KATILIMCI LİSTESİ!!!'!C1972</f>
        <v>0</v>
      </c>
      <c r="E1976" s="199">
        <f>'!!!KATILIMCI LİSTESİ!!!'!D1972</f>
        <v>0</v>
      </c>
      <c r="F1976" s="202">
        <f>'2-Bordro'!G1975</f>
        <v>0</v>
      </c>
      <c r="G1976" s="203">
        <v>0</v>
      </c>
      <c r="H1976" s="204">
        <f t="shared" si="30"/>
        <v>0</v>
      </c>
      <c r="I1976" s="199">
        <v>1971</v>
      </c>
    </row>
    <row r="1977" spans="2:9" ht="16.5" customHeight="1" x14ac:dyDescent="0.25">
      <c r="B1977" s="199">
        <v>1972</v>
      </c>
      <c r="C1977" s="200">
        <f>'!!!KATILIMCI LİSTESİ!!!'!B1973</f>
        <v>0</v>
      </c>
      <c r="D1977" s="201">
        <f>'!!!KATILIMCI LİSTESİ!!!'!C1973</f>
        <v>0</v>
      </c>
      <c r="E1977" s="199">
        <f>'!!!KATILIMCI LİSTESİ!!!'!D1973</f>
        <v>0</v>
      </c>
      <c r="F1977" s="202">
        <f>'2-Bordro'!G1976</f>
        <v>0</v>
      </c>
      <c r="G1977" s="203">
        <v>0</v>
      </c>
      <c r="H1977" s="204">
        <f t="shared" si="30"/>
        <v>0</v>
      </c>
      <c r="I1977" s="199">
        <v>1972</v>
      </c>
    </row>
    <row r="1978" spans="2:9" ht="16.5" customHeight="1" x14ac:dyDescent="0.25">
      <c r="B1978" s="199">
        <v>1973</v>
      </c>
      <c r="C1978" s="200">
        <f>'!!!KATILIMCI LİSTESİ!!!'!B1974</f>
        <v>0</v>
      </c>
      <c r="D1978" s="201">
        <f>'!!!KATILIMCI LİSTESİ!!!'!C1974</f>
        <v>0</v>
      </c>
      <c r="E1978" s="199">
        <f>'!!!KATILIMCI LİSTESİ!!!'!D1974</f>
        <v>0</v>
      </c>
      <c r="F1978" s="202">
        <f>'2-Bordro'!G1977</f>
        <v>0</v>
      </c>
      <c r="G1978" s="203">
        <v>0</v>
      </c>
      <c r="H1978" s="204">
        <f t="shared" si="30"/>
        <v>0</v>
      </c>
      <c r="I1978" s="199">
        <v>1973</v>
      </c>
    </row>
    <row r="1979" spans="2:9" ht="16.5" customHeight="1" x14ac:dyDescent="0.25">
      <c r="B1979" s="199">
        <v>1974</v>
      </c>
      <c r="C1979" s="200">
        <f>'!!!KATILIMCI LİSTESİ!!!'!B1975</f>
        <v>0</v>
      </c>
      <c r="D1979" s="201">
        <f>'!!!KATILIMCI LİSTESİ!!!'!C1975</f>
        <v>0</v>
      </c>
      <c r="E1979" s="199">
        <f>'!!!KATILIMCI LİSTESİ!!!'!D1975</f>
        <v>0</v>
      </c>
      <c r="F1979" s="202">
        <f>'2-Bordro'!G1978</f>
        <v>0</v>
      </c>
      <c r="G1979" s="203">
        <v>0</v>
      </c>
      <c r="H1979" s="204">
        <f t="shared" si="30"/>
        <v>0</v>
      </c>
      <c r="I1979" s="199">
        <v>1974</v>
      </c>
    </row>
    <row r="1980" spans="2:9" ht="16.5" customHeight="1" x14ac:dyDescent="0.25">
      <c r="B1980" s="199">
        <v>1975</v>
      </c>
      <c r="C1980" s="200">
        <f>'!!!KATILIMCI LİSTESİ!!!'!B1976</f>
        <v>0</v>
      </c>
      <c r="D1980" s="201">
        <f>'!!!KATILIMCI LİSTESİ!!!'!C1976</f>
        <v>0</v>
      </c>
      <c r="E1980" s="199">
        <f>'!!!KATILIMCI LİSTESİ!!!'!D1976</f>
        <v>0</v>
      </c>
      <c r="F1980" s="202">
        <f>'2-Bordro'!G1979</f>
        <v>0</v>
      </c>
      <c r="G1980" s="203">
        <v>0</v>
      </c>
      <c r="H1980" s="204">
        <f t="shared" si="30"/>
        <v>0</v>
      </c>
      <c r="I1980" s="199">
        <v>1975</v>
      </c>
    </row>
    <row r="1981" spans="2:9" ht="16.5" customHeight="1" x14ac:dyDescent="0.25">
      <c r="B1981" s="199">
        <v>1976</v>
      </c>
      <c r="C1981" s="200">
        <f>'!!!KATILIMCI LİSTESİ!!!'!B1977</f>
        <v>0</v>
      </c>
      <c r="D1981" s="201">
        <f>'!!!KATILIMCI LİSTESİ!!!'!C1977</f>
        <v>0</v>
      </c>
      <c r="E1981" s="199">
        <f>'!!!KATILIMCI LİSTESİ!!!'!D1977</f>
        <v>0</v>
      </c>
      <c r="F1981" s="202">
        <f>'2-Bordro'!G1980</f>
        <v>0</v>
      </c>
      <c r="G1981" s="203">
        <v>0</v>
      </c>
      <c r="H1981" s="204">
        <f t="shared" si="30"/>
        <v>0</v>
      </c>
      <c r="I1981" s="199">
        <v>1976</v>
      </c>
    </row>
    <row r="1982" spans="2:9" ht="16.5" customHeight="1" x14ac:dyDescent="0.25">
      <c r="B1982" s="199">
        <v>1977</v>
      </c>
      <c r="C1982" s="200">
        <f>'!!!KATILIMCI LİSTESİ!!!'!B1978</f>
        <v>0</v>
      </c>
      <c r="D1982" s="201">
        <f>'!!!KATILIMCI LİSTESİ!!!'!C1978</f>
        <v>0</v>
      </c>
      <c r="E1982" s="199">
        <f>'!!!KATILIMCI LİSTESİ!!!'!D1978</f>
        <v>0</v>
      </c>
      <c r="F1982" s="202">
        <f>'2-Bordro'!G1981</f>
        <v>0</v>
      </c>
      <c r="G1982" s="203">
        <v>0</v>
      </c>
      <c r="H1982" s="204">
        <f t="shared" si="30"/>
        <v>0</v>
      </c>
      <c r="I1982" s="199">
        <v>1977</v>
      </c>
    </row>
    <row r="1983" spans="2:9" ht="16.5" customHeight="1" x14ac:dyDescent="0.25">
      <c r="B1983" s="199">
        <v>1978</v>
      </c>
      <c r="C1983" s="200">
        <f>'!!!KATILIMCI LİSTESİ!!!'!B1979</f>
        <v>0</v>
      </c>
      <c r="D1983" s="201">
        <f>'!!!KATILIMCI LİSTESİ!!!'!C1979</f>
        <v>0</v>
      </c>
      <c r="E1983" s="199">
        <f>'!!!KATILIMCI LİSTESİ!!!'!D1979</f>
        <v>0</v>
      </c>
      <c r="F1983" s="202">
        <f>'2-Bordro'!G1982</f>
        <v>0</v>
      </c>
      <c r="G1983" s="203">
        <v>0</v>
      </c>
      <c r="H1983" s="204">
        <f t="shared" si="30"/>
        <v>0</v>
      </c>
      <c r="I1983" s="199">
        <v>1978</v>
      </c>
    </row>
    <row r="1984" spans="2:9" ht="16.5" customHeight="1" x14ac:dyDescent="0.25">
      <c r="B1984" s="199">
        <v>1979</v>
      </c>
      <c r="C1984" s="200">
        <f>'!!!KATILIMCI LİSTESİ!!!'!B1980</f>
        <v>0</v>
      </c>
      <c r="D1984" s="201">
        <f>'!!!KATILIMCI LİSTESİ!!!'!C1980</f>
        <v>0</v>
      </c>
      <c r="E1984" s="199">
        <f>'!!!KATILIMCI LİSTESİ!!!'!D1980</f>
        <v>0</v>
      </c>
      <c r="F1984" s="202">
        <f>'2-Bordro'!G1983</f>
        <v>0</v>
      </c>
      <c r="G1984" s="203">
        <v>0</v>
      </c>
      <c r="H1984" s="204">
        <f t="shared" si="30"/>
        <v>0</v>
      </c>
      <c r="I1984" s="199">
        <v>1979</v>
      </c>
    </row>
    <row r="1985" spans="2:9" ht="16.5" customHeight="1" x14ac:dyDescent="0.25">
      <c r="B1985" s="199">
        <v>1980</v>
      </c>
      <c r="C1985" s="200">
        <f>'!!!KATILIMCI LİSTESİ!!!'!B1981</f>
        <v>0</v>
      </c>
      <c r="D1985" s="201">
        <f>'!!!KATILIMCI LİSTESİ!!!'!C1981</f>
        <v>0</v>
      </c>
      <c r="E1985" s="199">
        <f>'!!!KATILIMCI LİSTESİ!!!'!D1981</f>
        <v>0</v>
      </c>
      <c r="F1985" s="202">
        <f>'2-Bordro'!G1984</f>
        <v>0</v>
      </c>
      <c r="G1985" s="203">
        <v>0</v>
      </c>
      <c r="H1985" s="204">
        <f t="shared" si="30"/>
        <v>0</v>
      </c>
      <c r="I1985" s="199">
        <v>1980</v>
      </c>
    </row>
    <row r="1986" spans="2:9" ht="16.5" customHeight="1" x14ac:dyDescent="0.25">
      <c r="B1986" s="199">
        <v>1981</v>
      </c>
      <c r="C1986" s="200">
        <f>'!!!KATILIMCI LİSTESİ!!!'!B1982</f>
        <v>0</v>
      </c>
      <c r="D1986" s="201">
        <f>'!!!KATILIMCI LİSTESİ!!!'!C1982</f>
        <v>0</v>
      </c>
      <c r="E1986" s="199">
        <f>'!!!KATILIMCI LİSTESİ!!!'!D1982</f>
        <v>0</v>
      </c>
      <c r="F1986" s="202">
        <f>'2-Bordro'!G1985</f>
        <v>0</v>
      </c>
      <c r="G1986" s="203">
        <v>0</v>
      </c>
      <c r="H1986" s="204">
        <f t="shared" si="30"/>
        <v>0</v>
      </c>
      <c r="I1986" s="199">
        <v>1981</v>
      </c>
    </row>
    <row r="1987" spans="2:9" ht="16.5" customHeight="1" x14ac:dyDescent="0.25">
      <c r="B1987" s="199">
        <v>1982</v>
      </c>
      <c r="C1987" s="200">
        <f>'!!!KATILIMCI LİSTESİ!!!'!B1983</f>
        <v>0</v>
      </c>
      <c r="D1987" s="201">
        <f>'!!!KATILIMCI LİSTESİ!!!'!C1983</f>
        <v>0</v>
      </c>
      <c r="E1987" s="199">
        <f>'!!!KATILIMCI LİSTESİ!!!'!D1983</f>
        <v>0</v>
      </c>
      <c r="F1987" s="202">
        <f>'2-Bordro'!G1986</f>
        <v>0</v>
      </c>
      <c r="G1987" s="203">
        <v>0</v>
      </c>
      <c r="H1987" s="204">
        <f t="shared" si="30"/>
        <v>0</v>
      </c>
      <c r="I1987" s="199">
        <v>1982</v>
      </c>
    </row>
    <row r="1988" spans="2:9" ht="16.5" customHeight="1" x14ac:dyDescent="0.25">
      <c r="B1988" s="199">
        <v>1983</v>
      </c>
      <c r="C1988" s="200">
        <f>'!!!KATILIMCI LİSTESİ!!!'!B1984</f>
        <v>0</v>
      </c>
      <c r="D1988" s="201">
        <f>'!!!KATILIMCI LİSTESİ!!!'!C1984</f>
        <v>0</v>
      </c>
      <c r="E1988" s="199">
        <f>'!!!KATILIMCI LİSTESİ!!!'!D1984</f>
        <v>0</v>
      </c>
      <c r="F1988" s="202">
        <f>'2-Bordro'!G1987</f>
        <v>0</v>
      </c>
      <c r="G1988" s="203">
        <v>0</v>
      </c>
      <c r="H1988" s="204">
        <f t="shared" si="30"/>
        <v>0</v>
      </c>
      <c r="I1988" s="199">
        <v>1983</v>
      </c>
    </row>
    <row r="1989" spans="2:9" ht="16.5" customHeight="1" x14ac:dyDescent="0.25">
      <c r="B1989" s="199">
        <v>1984</v>
      </c>
      <c r="C1989" s="200">
        <f>'!!!KATILIMCI LİSTESİ!!!'!B1985</f>
        <v>0</v>
      </c>
      <c r="D1989" s="201">
        <f>'!!!KATILIMCI LİSTESİ!!!'!C1985</f>
        <v>0</v>
      </c>
      <c r="E1989" s="199">
        <f>'!!!KATILIMCI LİSTESİ!!!'!D1985</f>
        <v>0</v>
      </c>
      <c r="F1989" s="202">
        <f>'2-Bordro'!G1988</f>
        <v>0</v>
      </c>
      <c r="G1989" s="203">
        <v>0</v>
      </c>
      <c r="H1989" s="204">
        <f t="shared" si="30"/>
        <v>0</v>
      </c>
      <c r="I1989" s="199">
        <v>1984</v>
      </c>
    </row>
    <row r="1990" spans="2:9" ht="16.5" customHeight="1" x14ac:dyDescent="0.25">
      <c r="B1990" s="199">
        <v>1985</v>
      </c>
      <c r="C1990" s="200">
        <f>'!!!KATILIMCI LİSTESİ!!!'!B1986</f>
        <v>0</v>
      </c>
      <c r="D1990" s="201">
        <f>'!!!KATILIMCI LİSTESİ!!!'!C1986</f>
        <v>0</v>
      </c>
      <c r="E1990" s="199">
        <f>'!!!KATILIMCI LİSTESİ!!!'!D1986</f>
        <v>0</v>
      </c>
      <c r="F1990" s="202">
        <f>'2-Bordro'!G1989</f>
        <v>0</v>
      </c>
      <c r="G1990" s="203">
        <v>0</v>
      </c>
      <c r="H1990" s="204">
        <f t="shared" ref="H1990:H2053" si="31">F1990-G1990</f>
        <v>0</v>
      </c>
      <c r="I1990" s="199">
        <v>1985</v>
      </c>
    </row>
    <row r="1991" spans="2:9" ht="16.5" customHeight="1" x14ac:dyDescent="0.25">
      <c r="B1991" s="199">
        <v>1986</v>
      </c>
      <c r="C1991" s="200">
        <f>'!!!KATILIMCI LİSTESİ!!!'!B1987</f>
        <v>0</v>
      </c>
      <c r="D1991" s="201">
        <f>'!!!KATILIMCI LİSTESİ!!!'!C1987</f>
        <v>0</v>
      </c>
      <c r="E1991" s="199">
        <f>'!!!KATILIMCI LİSTESİ!!!'!D1987</f>
        <v>0</v>
      </c>
      <c r="F1991" s="202">
        <f>'2-Bordro'!G1990</f>
        <v>0</v>
      </c>
      <c r="G1991" s="203">
        <v>0</v>
      </c>
      <c r="H1991" s="204">
        <f t="shared" si="31"/>
        <v>0</v>
      </c>
      <c r="I1991" s="199">
        <v>1986</v>
      </c>
    </row>
    <row r="1992" spans="2:9" ht="16.5" customHeight="1" x14ac:dyDescent="0.25">
      <c r="B1992" s="199">
        <v>1987</v>
      </c>
      <c r="C1992" s="200">
        <f>'!!!KATILIMCI LİSTESİ!!!'!B1988</f>
        <v>0</v>
      </c>
      <c r="D1992" s="201">
        <f>'!!!KATILIMCI LİSTESİ!!!'!C1988</f>
        <v>0</v>
      </c>
      <c r="E1992" s="199">
        <f>'!!!KATILIMCI LİSTESİ!!!'!D1988</f>
        <v>0</v>
      </c>
      <c r="F1992" s="202">
        <f>'2-Bordro'!G1991</f>
        <v>0</v>
      </c>
      <c r="G1992" s="203">
        <v>0</v>
      </c>
      <c r="H1992" s="204">
        <f t="shared" si="31"/>
        <v>0</v>
      </c>
      <c r="I1992" s="199">
        <v>1987</v>
      </c>
    </row>
    <row r="1993" spans="2:9" ht="16.5" customHeight="1" x14ac:dyDescent="0.25">
      <c r="B1993" s="199">
        <v>1988</v>
      </c>
      <c r="C1993" s="200">
        <f>'!!!KATILIMCI LİSTESİ!!!'!B1989</f>
        <v>0</v>
      </c>
      <c r="D1993" s="201">
        <f>'!!!KATILIMCI LİSTESİ!!!'!C1989</f>
        <v>0</v>
      </c>
      <c r="E1993" s="199">
        <f>'!!!KATILIMCI LİSTESİ!!!'!D1989</f>
        <v>0</v>
      </c>
      <c r="F1993" s="202">
        <f>'2-Bordro'!G1992</f>
        <v>0</v>
      </c>
      <c r="G1993" s="203">
        <v>0</v>
      </c>
      <c r="H1993" s="204">
        <f t="shared" si="31"/>
        <v>0</v>
      </c>
      <c r="I1993" s="199">
        <v>1988</v>
      </c>
    </row>
    <row r="1994" spans="2:9" ht="16.5" customHeight="1" x14ac:dyDescent="0.25">
      <c r="B1994" s="199">
        <v>1989</v>
      </c>
      <c r="C1994" s="200">
        <f>'!!!KATILIMCI LİSTESİ!!!'!B1990</f>
        <v>0</v>
      </c>
      <c r="D1994" s="201">
        <f>'!!!KATILIMCI LİSTESİ!!!'!C1990</f>
        <v>0</v>
      </c>
      <c r="E1994" s="199">
        <f>'!!!KATILIMCI LİSTESİ!!!'!D1990</f>
        <v>0</v>
      </c>
      <c r="F1994" s="202">
        <f>'2-Bordro'!G1993</f>
        <v>0</v>
      </c>
      <c r="G1994" s="203">
        <v>0</v>
      </c>
      <c r="H1994" s="204">
        <f t="shared" si="31"/>
        <v>0</v>
      </c>
      <c r="I1994" s="199">
        <v>1989</v>
      </c>
    </row>
    <row r="1995" spans="2:9" ht="16.5" customHeight="1" x14ac:dyDescent="0.25">
      <c r="B1995" s="199">
        <v>1990</v>
      </c>
      <c r="C1995" s="200">
        <f>'!!!KATILIMCI LİSTESİ!!!'!B1991</f>
        <v>0</v>
      </c>
      <c r="D1995" s="201">
        <f>'!!!KATILIMCI LİSTESİ!!!'!C1991</f>
        <v>0</v>
      </c>
      <c r="E1995" s="199">
        <f>'!!!KATILIMCI LİSTESİ!!!'!D1991</f>
        <v>0</v>
      </c>
      <c r="F1995" s="202">
        <f>'2-Bordro'!G1994</f>
        <v>0</v>
      </c>
      <c r="G1995" s="203">
        <v>0</v>
      </c>
      <c r="H1995" s="204">
        <f t="shared" si="31"/>
        <v>0</v>
      </c>
      <c r="I1995" s="199">
        <v>1990</v>
      </c>
    </row>
    <row r="1996" spans="2:9" ht="16.5" customHeight="1" x14ac:dyDescent="0.25">
      <c r="B1996" s="199">
        <v>1991</v>
      </c>
      <c r="C1996" s="200">
        <f>'!!!KATILIMCI LİSTESİ!!!'!B1992</f>
        <v>0</v>
      </c>
      <c r="D1996" s="201">
        <f>'!!!KATILIMCI LİSTESİ!!!'!C1992</f>
        <v>0</v>
      </c>
      <c r="E1996" s="199">
        <f>'!!!KATILIMCI LİSTESİ!!!'!D1992</f>
        <v>0</v>
      </c>
      <c r="F1996" s="202">
        <f>'2-Bordro'!G1995</f>
        <v>0</v>
      </c>
      <c r="G1996" s="203">
        <v>0</v>
      </c>
      <c r="H1996" s="204">
        <f t="shared" si="31"/>
        <v>0</v>
      </c>
      <c r="I1996" s="199">
        <v>1991</v>
      </c>
    </row>
    <row r="1997" spans="2:9" ht="16.5" customHeight="1" x14ac:dyDescent="0.25">
      <c r="B1997" s="199">
        <v>1992</v>
      </c>
      <c r="C1997" s="200">
        <f>'!!!KATILIMCI LİSTESİ!!!'!B1993</f>
        <v>0</v>
      </c>
      <c r="D1997" s="201">
        <f>'!!!KATILIMCI LİSTESİ!!!'!C1993</f>
        <v>0</v>
      </c>
      <c r="E1997" s="199">
        <f>'!!!KATILIMCI LİSTESİ!!!'!D1993</f>
        <v>0</v>
      </c>
      <c r="F1997" s="202">
        <f>'2-Bordro'!G1996</f>
        <v>0</v>
      </c>
      <c r="G1997" s="203">
        <v>0</v>
      </c>
      <c r="H1997" s="204">
        <f t="shared" si="31"/>
        <v>0</v>
      </c>
      <c r="I1997" s="199">
        <v>1992</v>
      </c>
    </row>
    <row r="1998" spans="2:9" ht="16.5" customHeight="1" x14ac:dyDescent="0.25">
      <c r="B1998" s="199">
        <v>1993</v>
      </c>
      <c r="C1998" s="200">
        <f>'!!!KATILIMCI LİSTESİ!!!'!B1994</f>
        <v>0</v>
      </c>
      <c r="D1998" s="201">
        <f>'!!!KATILIMCI LİSTESİ!!!'!C1994</f>
        <v>0</v>
      </c>
      <c r="E1998" s="199">
        <f>'!!!KATILIMCI LİSTESİ!!!'!D1994</f>
        <v>0</v>
      </c>
      <c r="F1998" s="202">
        <f>'2-Bordro'!G1997</f>
        <v>0</v>
      </c>
      <c r="G1998" s="203">
        <v>0</v>
      </c>
      <c r="H1998" s="204">
        <f t="shared" si="31"/>
        <v>0</v>
      </c>
      <c r="I1998" s="199">
        <v>1993</v>
      </c>
    </row>
    <row r="1999" spans="2:9" ht="16.5" customHeight="1" x14ac:dyDescent="0.25">
      <c r="B1999" s="199">
        <v>1994</v>
      </c>
      <c r="C1999" s="200">
        <f>'!!!KATILIMCI LİSTESİ!!!'!B1995</f>
        <v>0</v>
      </c>
      <c r="D1999" s="201">
        <f>'!!!KATILIMCI LİSTESİ!!!'!C1995</f>
        <v>0</v>
      </c>
      <c r="E1999" s="199">
        <f>'!!!KATILIMCI LİSTESİ!!!'!D1995</f>
        <v>0</v>
      </c>
      <c r="F1999" s="202">
        <f>'2-Bordro'!G1998</f>
        <v>0</v>
      </c>
      <c r="G1999" s="203">
        <v>0</v>
      </c>
      <c r="H1999" s="204">
        <f t="shared" si="31"/>
        <v>0</v>
      </c>
      <c r="I1999" s="199">
        <v>1994</v>
      </c>
    </row>
    <row r="2000" spans="2:9" ht="16.5" customHeight="1" x14ac:dyDescent="0.25">
      <c r="B2000" s="199">
        <v>1995</v>
      </c>
      <c r="C2000" s="200">
        <f>'!!!KATILIMCI LİSTESİ!!!'!B1996</f>
        <v>0</v>
      </c>
      <c r="D2000" s="201">
        <f>'!!!KATILIMCI LİSTESİ!!!'!C1996</f>
        <v>0</v>
      </c>
      <c r="E2000" s="199">
        <f>'!!!KATILIMCI LİSTESİ!!!'!D1996</f>
        <v>0</v>
      </c>
      <c r="F2000" s="202">
        <f>'2-Bordro'!G1999</f>
        <v>0</v>
      </c>
      <c r="G2000" s="203">
        <v>0</v>
      </c>
      <c r="H2000" s="204">
        <f t="shared" si="31"/>
        <v>0</v>
      </c>
      <c r="I2000" s="199">
        <v>1995</v>
      </c>
    </row>
    <row r="2001" spans="2:9" ht="16.5" customHeight="1" x14ac:dyDescent="0.25">
      <c r="B2001" s="199">
        <v>1996</v>
      </c>
      <c r="C2001" s="200">
        <f>'!!!KATILIMCI LİSTESİ!!!'!B1997</f>
        <v>0</v>
      </c>
      <c r="D2001" s="201">
        <f>'!!!KATILIMCI LİSTESİ!!!'!C1997</f>
        <v>0</v>
      </c>
      <c r="E2001" s="199">
        <f>'!!!KATILIMCI LİSTESİ!!!'!D1997</f>
        <v>0</v>
      </c>
      <c r="F2001" s="202">
        <f>'2-Bordro'!G2000</f>
        <v>0</v>
      </c>
      <c r="G2001" s="203">
        <v>0</v>
      </c>
      <c r="H2001" s="204">
        <f t="shared" si="31"/>
        <v>0</v>
      </c>
      <c r="I2001" s="199">
        <v>1996</v>
      </c>
    </row>
    <row r="2002" spans="2:9" ht="16.5" customHeight="1" x14ac:dyDescent="0.25">
      <c r="B2002" s="199">
        <v>1997</v>
      </c>
      <c r="C2002" s="200">
        <f>'!!!KATILIMCI LİSTESİ!!!'!B1998</f>
        <v>0</v>
      </c>
      <c r="D2002" s="201">
        <f>'!!!KATILIMCI LİSTESİ!!!'!C1998</f>
        <v>0</v>
      </c>
      <c r="E2002" s="199">
        <f>'!!!KATILIMCI LİSTESİ!!!'!D1998</f>
        <v>0</v>
      </c>
      <c r="F2002" s="202">
        <f>'2-Bordro'!G2001</f>
        <v>0</v>
      </c>
      <c r="G2002" s="203">
        <v>0</v>
      </c>
      <c r="H2002" s="204">
        <f t="shared" si="31"/>
        <v>0</v>
      </c>
      <c r="I2002" s="199">
        <v>1997</v>
      </c>
    </row>
    <row r="2003" spans="2:9" ht="16.5" customHeight="1" x14ac:dyDescent="0.25">
      <c r="B2003" s="199">
        <v>1998</v>
      </c>
      <c r="C2003" s="200">
        <f>'!!!KATILIMCI LİSTESİ!!!'!B1999</f>
        <v>0</v>
      </c>
      <c r="D2003" s="201">
        <f>'!!!KATILIMCI LİSTESİ!!!'!C1999</f>
        <v>0</v>
      </c>
      <c r="E2003" s="199">
        <f>'!!!KATILIMCI LİSTESİ!!!'!D1999</f>
        <v>0</v>
      </c>
      <c r="F2003" s="202">
        <f>'2-Bordro'!G2002</f>
        <v>0</v>
      </c>
      <c r="G2003" s="203">
        <v>0</v>
      </c>
      <c r="H2003" s="204">
        <f t="shared" si="31"/>
        <v>0</v>
      </c>
      <c r="I2003" s="199">
        <v>1998</v>
      </c>
    </row>
    <row r="2004" spans="2:9" ht="16.5" customHeight="1" x14ac:dyDescent="0.25">
      <c r="B2004" s="199">
        <v>1999</v>
      </c>
      <c r="C2004" s="200">
        <f>'!!!KATILIMCI LİSTESİ!!!'!B2000</f>
        <v>0</v>
      </c>
      <c r="D2004" s="201">
        <f>'!!!KATILIMCI LİSTESİ!!!'!C2000</f>
        <v>0</v>
      </c>
      <c r="E2004" s="199">
        <f>'!!!KATILIMCI LİSTESİ!!!'!D2000</f>
        <v>0</v>
      </c>
      <c r="F2004" s="202">
        <f>'2-Bordro'!G2003</f>
        <v>0</v>
      </c>
      <c r="G2004" s="203">
        <v>0</v>
      </c>
      <c r="H2004" s="204">
        <f t="shared" si="31"/>
        <v>0</v>
      </c>
      <c r="I2004" s="199">
        <v>1999</v>
      </c>
    </row>
    <row r="2005" spans="2:9" ht="16.5" customHeight="1" x14ac:dyDescent="0.25">
      <c r="B2005" s="199">
        <v>2000</v>
      </c>
      <c r="C2005" s="200">
        <f>'!!!KATILIMCI LİSTESİ!!!'!B2001</f>
        <v>0</v>
      </c>
      <c r="D2005" s="201">
        <f>'!!!KATILIMCI LİSTESİ!!!'!C2001</f>
        <v>0</v>
      </c>
      <c r="E2005" s="199">
        <f>'!!!KATILIMCI LİSTESİ!!!'!D2001</f>
        <v>0</v>
      </c>
      <c r="F2005" s="202">
        <f>'2-Bordro'!G2004</f>
        <v>0</v>
      </c>
      <c r="G2005" s="203">
        <v>0</v>
      </c>
      <c r="H2005" s="204">
        <f t="shared" si="31"/>
        <v>0</v>
      </c>
      <c r="I2005" s="199">
        <v>2000</v>
      </c>
    </row>
    <row r="2006" spans="2:9" ht="16.5" customHeight="1" x14ac:dyDescent="0.25">
      <c r="B2006" s="199">
        <v>2001</v>
      </c>
      <c r="C2006" s="200">
        <f>'!!!KATILIMCI LİSTESİ!!!'!B2002</f>
        <v>0</v>
      </c>
      <c r="D2006" s="201">
        <f>'!!!KATILIMCI LİSTESİ!!!'!C2002</f>
        <v>0</v>
      </c>
      <c r="E2006" s="199">
        <f>'!!!KATILIMCI LİSTESİ!!!'!D2002</f>
        <v>0</v>
      </c>
      <c r="F2006" s="202">
        <f>'2-Bordro'!G2005</f>
        <v>0</v>
      </c>
      <c r="G2006" s="203">
        <v>0</v>
      </c>
      <c r="H2006" s="204">
        <f t="shared" si="31"/>
        <v>0</v>
      </c>
      <c r="I2006" s="199">
        <v>2001</v>
      </c>
    </row>
    <row r="2007" spans="2:9" ht="16.5" customHeight="1" x14ac:dyDescent="0.25">
      <c r="B2007" s="199">
        <v>2002</v>
      </c>
      <c r="C2007" s="200">
        <f>'!!!KATILIMCI LİSTESİ!!!'!B2003</f>
        <v>0</v>
      </c>
      <c r="D2007" s="201">
        <f>'!!!KATILIMCI LİSTESİ!!!'!C2003</f>
        <v>0</v>
      </c>
      <c r="E2007" s="199">
        <f>'!!!KATILIMCI LİSTESİ!!!'!D2003</f>
        <v>0</v>
      </c>
      <c r="F2007" s="202">
        <f>'2-Bordro'!G2006</f>
        <v>0</v>
      </c>
      <c r="G2007" s="203">
        <v>0</v>
      </c>
      <c r="H2007" s="204">
        <f t="shared" si="31"/>
        <v>0</v>
      </c>
      <c r="I2007" s="199">
        <v>2002</v>
      </c>
    </row>
    <row r="2008" spans="2:9" ht="16.5" customHeight="1" x14ac:dyDescent="0.25">
      <c r="B2008" s="199">
        <v>2003</v>
      </c>
      <c r="C2008" s="200">
        <f>'!!!KATILIMCI LİSTESİ!!!'!B2004</f>
        <v>0</v>
      </c>
      <c r="D2008" s="201">
        <f>'!!!KATILIMCI LİSTESİ!!!'!C2004</f>
        <v>0</v>
      </c>
      <c r="E2008" s="199">
        <f>'!!!KATILIMCI LİSTESİ!!!'!D2004</f>
        <v>0</v>
      </c>
      <c r="F2008" s="202">
        <f>'2-Bordro'!G2007</f>
        <v>0</v>
      </c>
      <c r="G2008" s="203">
        <v>0</v>
      </c>
      <c r="H2008" s="204">
        <f t="shared" si="31"/>
        <v>0</v>
      </c>
      <c r="I2008" s="199">
        <v>2003</v>
      </c>
    </row>
    <row r="2009" spans="2:9" ht="16.5" customHeight="1" x14ac:dyDescent="0.25">
      <c r="B2009" s="199">
        <v>2004</v>
      </c>
      <c r="C2009" s="200">
        <f>'!!!KATILIMCI LİSTESİ!!!'!B2005</f>
        <v>0</v>
      </c>
      <c r="D2009" s="201">
        <f>'!!!KATILIMCI LİSTESİ!!!'!C2005</f>
        <v>0</v>
      </c>
      <c r="E2009" s="199">
        <f>'!!!KATILIMCI LİSTESİ!!!'!D2005</f>
        <v>0</v>
      </c>
      <c r="F2009" s="202">
        <f>'2-Bordro'!G2008</f>
        <v>0</v>
      </c>
      <c r="G2009" s="203">
        <v>0</v>
      </c>
      <c r="H2009" s="204">
        <f t="shared" si="31"/>
        <v>0</v>
      </c>
      <c r="I2009" s="199">
        <v>2004</v>
      </c>
    </row>
    <row r="2010" spans="2:9" ht="16.5" customHeight="1" x14ac:dyDescent="0.25">
      <c r="B2010" s="199">
        <v>2005</v>
      </c>
      <c r="C2010" s="200">
        <f>'!!!KATILIMCI LİSTESİ!!!'!B2006</f>
        <v>0</v>
      </c>
      <c r="D2010" s="201">
        <f>'!!!KATILIMCI LİSTESİ!!!'!C2006</f>
        <v>0</v>
      </c>
      <c r="E2010" s="199">
        <f>'!!!KATILIMCI LİSTESİ!!!'!D2006</f>
        <v>0</v>
      </c>
      <c r="F2010" s="202">
        <f>'2-Bordro'!G2009</f>
        <v>0</v>
      </c>
      <c r="G2010" s="203">
        <v>0</v>
      </c>
      <c r="H2010" s="204">
        <f t="shared" si="31"/>
        <v>0</v>
      </c>
      <c r="I2010" s="199">
        <v>2005</v>
      </c>
    </row>
    <row r="2011" spans="2:9" ht="16.5" customHeight="1" x14ac:dyDescent="0.25">
      <c r="B2011" s="199">
        <v>2006</v>
      </c>
      <c r="C2011" s="200">
        <f>'!!!KATILIMCI LİSTESİ!!!'!B2007</f>
        <v>0</v>
      </c>
      <c r="D2011" s="201">
        <f>'!!!KATILIMCI LİSTESİ!!!'!C2007</f>
        <v>0</v>
      </c>
      <c r="E2011" s="199">
        <f>'!!!KATILIMCI LİSTESİ!!!'!D2007</f>
        <v>0</v>
      </c>
      <c r="F2011" s="202">
        <f>'2-Bordro'!G2010</f>
        <v>0</v>
      </c>
      <c r="G2011" s="203">
        <v>0</v>
      </c>
      <c r="H2011" s="204">
        <f t="shared" si="31"/>
        <v>0</v>
      </c>
      <c r="I2011" s="199">
        <v>2006</v>
      </c>
    </row>
    <row r="2012" spans="2:9" ht="16.5" customHeight="1" x14ac:dyDescent="0.25">
      <c r="B2012" s="199">
        <v>2007</v>
      </c>
      <c r="C2012" s="200">
        <f>'!!!KATILIMCI LİSTESİ!!!'!B2008</f>
        <v>0</v>
      </c>
      <c r="D2012" s="201">
        <f>'!!!KATILIMCI LİSTESİ!!!'!C2008</f>
        <v>0</v>
      </c>
      <c r="E2012" s="199">
        <f>'!!!KATILIMCI LİSTESİ!!!'!D2008</f>
        <v>0</v>
      </c>
      <c r="F2012" s="202">
        <f>'2-Bordro'!G2011</f>
        <v>0</v>
      </c>
      <c r="G2012" s="203">
        <v>0</v>
      </c>
      <c r="H2012" s="204">
        <f t="shared" si="31"/>
        <v>0</v>
      </c>
      <c r="I2012" s="199">
        <v>2007</v>
      </c>
    </row>
    <row r="2013" spans="2:9" ht="16.5" customHeight="1" x14ac:dyDescent="0.25">
      <c r="B2013" s="199">
        <v>2008</v>
      </c>
      <c r="C2013" s="200">
        <f>'!!!KATILIMCI LİSTESİ!!!'!B2009</f>
        <v>0</v>
      </c>
      <c r="D2013" s="201">
        <f>'!!!KATILIMCI LİSTESİ!!!'!C2009</f>
        <v>0</v>
      </c>
      <c r="E2013" s="199">
        <f>'!!!KATILIMCI LİSTESİ!!!'!D2009</f>
        <v>0</v>
      </c>
      <c r="F2013" s="202">
        <f>'2-Bordro'!G2012</f>
        <v>0</v>
      </c>
      <c r="G2013" s="203">
        <v>0</v>
      </c>
      <c r="H2013" s="204">
        <f t="shared" si="31"/>
        <v>0</v>
      </c>
      <c r="I2013" s="199">
        <v>2008</v>
      </c>
    </row>
    <row r="2014" spans="2:9" ht="16.5" customHeight="1" x14ac:dyDescent="0.25">
      <c r="B2014" s="199">
        <v>2009</v>
      </c>
      <c r="C2014" s="200">
        <f>'!!!KATILIMCI LİSTESİ!!!'!B2010</f>
        <v>0</v>
      </c>
      <c r="D2014" s="201">
        <f>'!!!KATILIMCI LİSTESİ!!!'!C2010</f>
        <v>0</v>
      </c>
      <c r="E2014" s="199">
        <f>'!!!KATILIMCI LİSTESİ!!!'!D2010</f>
        <v>0</v>
      </c>
      <c r="F2014" s="202">
        <f>'2-Bordro'!G2013</f>
        <v>0</v>
      </c>
      <c r="G2014" s="203">
        <v>0</v>
      </c>
      <c r="H2014" s="204">
        <f t="shared" si="31"/>
        <v>0</v>
      </c>
      <c r="I2014" s="199">
        <v>2009</v>
      </c>
    </row>
    <row r="2015" spans="2:9" ht="16.5" customHeight="1" x14ac:dyDescent="0.25">
      <c r="B2015" s="199">
        <v>2010</v>
      </c>
      <c r="C2015" s="200">
        <f>'!!!KATILIMCI LİSTESİ!!!'!B2011</f>
        <v>0</v>
      </c>
      <c r="D2015" s="201">
        <f>'!!!KATILIMCI LİSTESİ!!!'!C2011</f>
        <v>0</v>
      </c>
      <c r="E2015" s="199">
        <f>'!!!KATILIMCI LİSTESİ!!!'!D2011</f>
        <v>0</v>
      </c>
      <c r="F2015" s="202">
        <f>'2-Bordro'!G2014</f>
        <v>0</v>
      </c>
      <c r="G2015" s="203">
        <v>0</v>
      </c>
      <c r="H2015" s="204">
        <f t="shared" si="31"/>
        <v>0</v>
      </c>
      <c r="I2015" s="199">
        <v>2010</v>
      </c>
    </row>
    <row r="2016" spans="2:9" ht="16.5" customHeight="1" x14ac:dyDescent="0.25">
      <c r="B2016" s="199">
        <v>2011</v>
      </c>
      <c r="C2016" s="200">
        <f>'!!!KATILIMCI LİSTESİ!!!'!B2012</f>
        <v>0</v>
      </c>
      <c r="D2016" s="201">
        <f>'!!!KATILIMCI LİSTESİ!!!'!C2012</f>
        <v>0</v>
      </c>
      <c r="E2016" s="199">
        <f>'!!!KATILIMCI LİSTESİ!!!'!D2012</f>
        <v>0</v>
      </c>
      <c r="F2016" s="202">
        <f>'2-Bordro'!G2015</f>
        <v>0</v>
      </c>
      <c r="G2016" s="203">
        <v>0</v>
      </c>
      <c r="H2016" s="204">
        <f t="shared" si="31"/>
        <v>0</v>
      </c>
      <c r="I2016" s="199">
        <v>2011</v>
      </c>
    </row>
    <row r="2017" spans="2:9" ht="16.5" customHeight="1" x14ac:dyDescent="0.25">
      <c r="B2017" s="199">
        <v>2012</v>
      </c>
      <c r="C2017" s="200">
        <f>'!!!KATILIMCI LİSTESİ!!!'!B2013</f>
        <v>0</v>
      </c>
      <c r="D2017" s="201">
        <f>'!!!KATILIMCI LİSTESİ!!!'!C2013</f>
        <v>0</v>
      </c>
      <c r="E2017" s="199">
        <f>'!!!KATILIMCI LİSTESİ!!!'!D2013</f>
        <v>0</v>
      </c>
      <c r="F2017" s="202">
        <f>'2-Bordro'!G2016</f>
        <v>0</v>
      </c>
      <c r="G2017" s="203">
        <v>0</v>
      </c>
      <c r="H2017" s="204">
        <f t="shared" si="31"/>
        <v>0</v>
      </c>
      <c r="I2017" s="199">
        <v>2012</v>
      </c>
    </row>
    <row r="2018" spans="2:9" ht="16.5" customHeight="1" x14ac:dyDescent="0.25">
      <c r="B2018" s="199">
        <v>2013</v>
      </c>
      <c r="C2018" s="200">
        <f>'!!!KATILIMCI LİSTESİ!!!'!B2014</f>
        <v>0</v>
      </c>
      <c r="D2018" s="201">
        <f>'!!!KATILIMCI LİSTESİ!!!'!C2014</f>
        <v>0</v>
      </c>
      <c r="E2018" s="199">
        <f>'!!!KATILIMCI LİSTESİ!!!'!D2014</f>
        <v>0</v>
      </c>
      <c r="F2018" s="202">
        <f>'2-Bordro'!G2017</f>
        <v>0</v>
      </c>
      <c r="G2018" s="203">
        <v>0</v>
      </c>
      <c r="H2018" s="204">
        <f t="shared" si="31"/>
        <v>0</v>
      </c>
      <c r="I2018" s="199">
        <v>2013</v>
      </c>
    </row>
    <row r="2019" spans="2:9" ht="16.5" customHeight="1" x14ac:dyDescent="0.25">
      <c r="B2019" s="199">
        <v>2014</v>
      </c>
      <c r="C2019" s="200">
        <f>'!!!KATILIMCI LİSTESİ!!!'!B2015</f>
        <v>0</v>
      </c>
      <c r="D2019" s="201">
        <f>'!!!KATILIMCI LİSTESİ!!!'!C2015</f>
        <v>0</v>
      </c>
      <c r="E2019" s="199">
        <f>'!!!KATILIMCI LİSTESİ!!!'!D2015</f>
        <v>0</v>
      </c>
      <c r="F2019" s="202">
        <f>'2-Bordro'!G2018</f>
        <v>0</v>
      </c>
      <c r="G2019" s="203">
        <v>0</v>
      </c>
      <c r="H2019" s="204">
        <f t="shared" si="31"/>
        <v>0</v>
      </c>
      <c r="I2019" s="199">
        <v>2014</v>
      </c>
    </row>
    <row r="2020" spans="2:9" ht="16.5" customHeight="1" x14ac:dyDescent="0.25">
      <c r="B2020" s="199">
        <v>2015</v>
      </c>
      <c r="C2020" s="200">
        <f>'!!!KATILIMCI LİSTESİ!!!'!B2016</f>
        <v>0</v>
      </c>
      <c r="D2020" s="201">
        <f>'!!!KATILIMCI LİSTESİ!!!'!C2016</f>
        <v>0</v>
      </c>
      <c r="E2020" s="199">
        <f>'!!!KATILIMCI LİSTESİ!!!'!D2016</f>
        <v>0</v>
      </c>
      <c r="F2020" s="202">
        <f>'2-Bordro'!G2019</f>
        <v>0</v>
      </c>
      <c r="G2020" s="203">
        <v>0</v>
      </c>
      <c r="H2020" s="204">
        <f t="shared" si="31"/>
        <v>0</v>
      </c>
      <c r="I2020" s="199">
        <v>2015</v>
      </c>
    </row>
    <row r="2021" spans="2:9" ht="16.5" customHeight="1" x14ac:dyDescent="0.25">
      <c r="B2021" s="199">
        <v>2016</v>
      </c>
      <c r="C2021" s="200">
        <f>'!!!KATILIMCI LİSTESİ!!!'!B2017</f>
        <v>0</v>
      </c>
      <c r="D2021" s="201">
        <f>'!!!KATILIMCI LİSTESİ!!!'!C2017</f>
        <v>0</v>
      </c>
      <c r="E2021" s="199">
        <f>'!!!KATILIMCI LİSTESİ!!!'!D2017</f>
        <v>0</v>
      </c>
      <c r="F2021" s="202">
        <f>'2-Bordro'!G2020</f>
        <v>0</v>
      </c>
      <c r="G2021" s="203">
        <v>0</v>
      </c>
      <c r="H2021" s="204">
        <f t="shared" si="31"/>
        <v>0</v>
      </c>
      <c r="I2021" s="199">
        <v>2016</v>
      </c>
    </row>
    <row r="2022" spans="2:9" ht="16.5" customHeight="1" x14ac:dyDescent="0.25">
      <c r="B2022" s="199">
        <v>2017</v>
      </c>
      <c r="C2022" s="200">
        <f>'!!!KATILIMCI LİSTESİ!!!'!B2018</f>
        <v>0</v>
      </c>
      <c r="D2022" s="201">
        <f>'!!!KATILIMCI LİSTESİ!!!'!C2018</f>
        <v>0</v>
      </c>
      <c r="E2022" s="199">
        <f>'!!!KATILIMCI LİSTESİ!!!'!D2018</f>
        <v>0</v>
      </c>
      <c r="F2022" s="202">
        <f>'2-Bordro'!G2021</f>
        <v>0</v>
      </c>
      <c r="G2022" s="203">
        <v>0</v>
      </c>
      <c r="H2022" s="204">
        <f t="shared" si="31"/>
        <v>0</v>
      </c>
      <c r="I2022" s="199">
        <v>2017</v>
      </c>
    </row>
    <row r="2023" spans="2:9" ht="16.5" customHeight="1" x14ac:dyDescent="0.25">
      <c r="B2023" s="199">
        <v>2018</v>
      </c>
      <c r="C2023" s="200">
        <f>'!!!KATILIMCI LİSTESİ!!!'!B2019</f>
        <v>0</v>
      </c>
      <c r="D2023" s="201">
        <f>'!!!KATILIMCI LİSTESİ!!!'!C2019</f>
        <v>0</v>
      </c>
      <c r="E2023" s="199">
        <f>'!!!KATILIMCI LİSTESİ!!!'!D2019</f>
        <v>0</v>
      </c>
      <c r="F2023" s="202">
        <f>'2-Bordro'!G2022</f>
        <v>0</v>
      </c>
      <c r="G2023" s="203">
        <v>0</v>
      </c>
      <c r="H2023" s="204">
        <f t="shared" si="31"/>
        <v>0</v>
      </c>
      <c r="I2023" s="199">
        <v>2018</v>
      </c>
    </row>
    <row r="2024" spans="2:9" ht="16.5" customHeight="1" x14ac:dyDescent="0.25">
      <c r="B2024" s="199">
        <v>2019</v>
      </c>
      <c r="C2024" s="200">
        <f>'!!!KATILIMCI LİSTESİ!!!'!B2020</f>
        <v>0</v>
      </c>
      <c r="D2024" s="201">
        <f>'!!!KATILIMCI LİSTESİ!!!'!C2020</f>
        <v>0</v>
      </c>
      <c r="E2024" s="199">
        <f>'!!!KATILIMCI LİSTESİ!!!'!D2020</f>
        <v>0</v>
      </c>
      <c r="F2024" s="202">
        <f>'2-Bordro'!G2023</f>
        <v>0</v>
      </c>
      <c r="G2024" s="203">
        <v>0</v>
      </c>
      <c r="H2024" s="204">
        <f t="shared" si="31"/>
        <v>0</v>
      </c>
      <c r="I2024" s="199">
        <v>2019</v>
      </c>
    </row>
    <row r="2025" spans="2:9" ht="16.5" customHeight="1" x14ac:dyDescent="0.25">
      <c r="B2025" s="199">
        <v>2020</v>
      </c>
      <c r="C2025" s="200">
        <f>'!!!KATILIMCI LİSTESİ!!!'!B2021</f>
        <v>0</v>
      </c>
      <c r="D2025" s="201">
        <f>'!!!KATILIMCI LİSTESİ!!!'!C2021</f>
        <v>0</v>
      </c>
      <c r="E2025" s="199">
        <f>'!!!KATILIMCI LİSTESİ!!!'!D2021</f>
        <v>0</v>
      </c>
      <c r="F2025" s="202">
        <f>'2-Bordro'!G2024</f>
        <v>0</v>
      </c>
      <c r="G2025" s="203">
        <v>0</v>
      </c>
      <c r="H2025" s="204">
        <f t="shared" si="31"/>
        <v>0</v>
      </c>
      <c r="I2025" s="199">
        <v>2020</v>
      </c>
    </row>
    <row r="2026" spans="2:9" ht="16.5" customHeight="1" x14ac:dyDescent="0.25">
      <c r="B2026" s="199">
        <v>2021</v>
      </c>
      <c r="C2026" s="200">
        <f>'!!!KATILIMCI LİSTESİ!!!'!B2022</f>
        <v>0</v>
      </c>
      <c r="D2026" s="201">
        <f>'!!!KATILIMCI LİSTESİ!!!'!C2022</f>
        <v>0</v>
      </c>
      <c r="E2026" s="199">
        <f>'!!!KATILIMCI LİSTESİ!!!'!D2022</f>
        <v>0</v>
      </c>
      <c r="F2026" s="202">
        <f>'2-Bordro'!G2025</f>
        <v>0</v>
      </c>
      <c r="G2026" s="203">
        <v>0</v>
      </c>
      <c r="H2026" s="204">
        <f t="shared" si="31"/>
        <v>0</v>
      </c>
      <c r="I2026" s="199">
        <v>2021</v>
      </c>
    </row>
    <row r="2027" spans="2:9" ht="16.5" customHeight="1" x14ac:dyDescent="0.25">
      <c r="B2027" s="199">
        <v>2022</v>
      </c>
      <c r="C2027" s="200">
        <f>'!!!KATILIMCI LİSTESİ!!!'!B2023</f>
        <v>0</v>
      </c>
      <c r="D2027" s="201">
        <f>'!!!KATILIMCI LİSTESİ!!!'!C2023</f>
        <v>0</v>
      </c>
      <c r="E2027" s="199">
        <f>'!!!KATILIMCI LİSTESİ!!!'!D2023</f>
        <v>0</v>
      </c>
      <c r="F2027" s="202">
        <f>'2-Bordro'!G2026</f>
        <v>0</v>
      </c>
      <c r="G2027" s="203">
        <v>0</v>
      </c>
      <c r="H2027" s="204">
        <f t="shared" si="31"/>
        <v>0</v>
      </c>
      <c r="I2027" s="199">
        <v>2022</v>
      </c>
    </row>
    <row r="2028" spans="2:9" ht="16.5" customHeight="1" x14ac:dyDescent="0.25">
      <c r="B2028" s="199">
        <v>2023</v>
      </c>
      <c r="C2028" s="200">
        <f>'!!!KATILIMCI LİSTESİ!!!'!B2024</f>
        <v>0</v>
      </c>
      <c r="D2028" s="201">
        <f>'!!!KATILIMCI LİSTESİ!!!'!C2024</f>
        <v>0</v>
      </c>
      <c r="E2028" s="199">
        <f>'!!!KATILIMCI LİSTESİ!!!'!D2024</f>
        <v>0</v>
      </c>
      <c r="F2028" s="202">
        <f>'2-Bordro'!G2027</f>
        <v>0</v>
      </c>
      <c r="G2028" s="203">
        <v>0</v>
      </c>
      <c r="H2028" s="204">
        <f t="shared" si="31"/>
        <v>0</v>
      </c>
      <c r="I2028" s="199">
        <v>2023</v>
      </c>
    </row>
    <row r="2029" spans="2:9" ht="16.5" customHeight="1" x14ac:dyDescent="0.25">
      <c r="B2029" s="199">
        <v>2024</v>
      </c>
      <c r="C2029" s="200">
        <f>'!!!KATILIMCI LİSTESİ!!!'!B2025</f>
        <v>0</v>
      </c>
      <c r="D2029" s="201">
        <f>'!!!KATILIMCI LİSTESİ!!!'!C2025</f>
        <v>0</v>
      </c>
      <c r="E2029" s="199">
        <f>'!!!KATILIMCI LİSTESİ!!!'!D2025</f>
        <v>0</v>
      </c>
      <c r="F2029" s="202">
        <f>'2-Bordro'!G2028</f>
        <v>0</v>
      </c>
      <c r="G2029" s="203">
        <v>0</v>
      </c>
      <c r="H2029" s="204">
        <f t="shared" si="31"/>
        <v>0</v>
      </c>
      <c r="I2029" s="199">
        <v>2024</v>
      </c>
    </row>
    <row r="2030" spans="2:9" ht="16.5" customHeight="1" x14ac:dyDescent="0.25">
      <c r="B2030" s="199">
        <v>2025</v>
      </c>
      <c r="C2030" s="200">
        <f>'!!!KATILIMCI LİSTESİ!!!'!B2026</f>
        <v>0</v>
      </c>
      <c r="D2030" s="201">
        <f>'!!!KATILIMCI LİSTESİ!!!'!C2026</f>
        <v>0</v>
      </c>
      <c r="E2030" s="199">
        <f>'!!!KATILIMCI LİSTESİ!!!'!D2026</f>
        <v>0</v>
      </c>
      <c r="F2030" s="202">
        <f>'2-Bordro'!G2029</f>
        <v>0</v>
      </c>
      <c r="G2030" s="203">
        <v>0</v>
      </c>
      <c r="H2030" s="204">
        <f t="shared" si="31"/>
        <v>0</v>
      </c>
      <c r="I2030" s="199">
        <v>2025</v>
      </c>
    </row>
    <row r="2031" spans="2:9" ht="16.5" customHeight="1" x14ac:dyDescent="0.25">
      <c r="B2031" s="199">
        <v>2026</v>
      </c>
      <c r="C2031" s="200">
        <f>'!!!KATILIMCI LİSTESİ!!!'!B2027</f>
        <v>0</v>
      </c>
      <c r="D2031" s="201">
        <f>'!!!KATILIMCI LİSTESİ!!!'!C2027</f>
        <v>0</v>
      </c>
      <c r="E2031" s="199">
        <f>'!!!KATILIMCI LİSTESİ!!!'!D2027</f>
        <v>0</v>
      </c>
      <c r="F2031" s="202">
        <f>'2-Bordro'!G2030</f>
        <v>0</v>
      </c>
      <c r="G2031" s="203">
        <v>0</v>
      </c>
      <c r="H2031" s="204">
        <f t="shared" si="31"/>
        <v>0</v>
      </c>
      <c r="I2031" s="199">
        <v>2026</v>
      </c>
    </row>
    <row r="2032" spans="2:9" ht="16.5" customHeight="1" x14ac:dyDescent="0.25">
      <c r="B2032" s="199">
        <v>2027</v>
      </c>
      <c r="C2032" s="200">
        <f>'!!!KATILIMCI LİSTESİ!!!'!B2028</f>
        <v>0</v>
      </c>
      <c r="D2032" s="201">
        <f>'!!!KATILIMCI LİSTESİ!!!'!C2028</f>
        <v>0</v>
      </c>
      <c r="E2032" s="199">
        <f>'!!!KATILIMCI LİSTESİ!!!'!D2028</f>
        <v>0</v>
      </c>
      <c r="F2032" s="202">
        <f>'2-Bordro'!G2031</f>
        <v>0</v>
      </c>
      <c r="G2032" s="203">
        <v>0</v>
      </c>
      <c r="H2032" s="204">
        <f t="shared" si="31"/>
        <v>0</v>
      </c>
      <c r="I2032" s="199">
        <v>2027</v>
      </c>
    </row>
    <row r="2033" spans="2:9" ht="16.5" customHeight="1" x14ac:dyDescent="0.25">
      <c r="B2033" s="199">
        <v>2028</v>
      </c>
      <c r="C2033" s="200">
        <f>'!!!KATILIMCI LİSTESİ!!!'!B2029</f>
        <v>0</v>
      </c>
      <c r="D2033" s="201">
        <f>'!!!KATILIMCI LİSTESİ!!!'!C2029</f>
        <v>0</v>
      </c>
      <c r="E2033" s="199">
        <f>'!!!KATILIMCI LİSTESİ!!!'!D2029</f>
        <v>0</v>
      </c>
      <c r="F2033" s="202">
        <f>'2-Bordro'!G2032</f>
        <v>0</v>
      </c>
      <c r="G2033" s="203">
        <v>0</v>
      </c>
      <c r="H2033" s="204">
        <f t="shared" si="31"/>
        <v>0</v>
      </c>
      <c r="I2033" s="199">
        <v>2028</v>
      </c>
    </row>
    <row r="2034" spans="2:9" ht="16.5" customHeight="1" x14ac:dyDescent="0.25">
      <c r="B2034" s="199">
        <v>2029</v>
      </c>
      <c r="C2034" s="200">
        <f>'!!!KATILIMCI LİSTESİ!!!'!B2030</f>
        <v>0</v>
      </c>
      <c r="D2034" s="201">
        <f>'!!!KATILIMCI LİSTESİ!!!'!C2030</f>
        <v>0</v>
      </c>
      <c r="E2034" s="199">
        <f>'!!!KATILIMCI LİSTESİ!!!'!D2030</f>
        <v>0</v>
      </c>
      <c r="F2034" s="202">
        <f>'2-Bordro'!G2033</f>
        <v>0</v>
      </c>
      <c r="G2034" s="203">
        <v>0</v>
      </c>
      <c r="H2034" s="204">
        <f t="shared" si="31"/>
        <v>0</v>
      </c>
      <c r="I2034" s="199">
        <v>2029</v>
      </c>
    </row>
    <row r="2035" spans="2:9" ht="16.5" customHeight="1" x14ac:dyDescent="0.25">
      <c r="B2035" s="199">
        <v>2030</v>
      </c>
      <c r="C2035" s="200">
        <f>'!!!KATILIMCI LİSTESİ!!!'!B2031</f>
        <v>0</v>
      </c>
      <c r="D2035" s="201">
        <f>'!!!KATILIMCI LİSTESİ!!!'!C2031</f>
        <v>0</v>
      </c>
      <c r="E2035" s="199">
        <f>'!!!KATILIMCI LİSTESİ!!!'!D2031</f>
        <v>0</v>
      </c>
      <c r="F2035" s="202">
        <f>'2-Bordro'!G2034</f>
        <v>0</v>
      </c>
      <c r="G2035" s="203">
        <v>0</v>
      </c>
      <c r="H2035" s="204">
        <f t="shared" si="31"/>
        <v>0</v>
      </c>
      <c r="I2035" s="199">
        <v>2030</v>
      </c>
    </row>
    <row r="2036" spans="2:9" ht="16.5" customHeight="1" x14ac:dyDescent="0.25">
      <c r="B2036" s="199">
        <v>2031</v>
      </c>
      <c r="C2036" s="200">
        <f>'!!!KATILIMCI LİSTESİ!!!'!B2032</f>
        <v>0</v>
      </c>
      <c r="D2036" s="201">
        <f>'!!!KATILIMCI LİSTESİ!!!'!C2032</f>
        <v>0</v>
      </c>
      <c r="E2036" s="199">
        <f>'!!!KATILIMCI LİSTESİ!!!'!D2032</f>
        <v>0</v>
      </c>
      <c r="F2036" s="202">
        <f>'2-Bordro'!G2035</f>
        <v>0</v>
      </c>
      <c r="G2036" s="203">
        <v>0</v>
      </c>
      <c r="H2036" s="204">
        <f t="shared" si="31"/>
        <v>0</v>
      </c>
      <c r="I2036" s="199">
        <v>2031</v>
      </c>
    </row>
    <row r="2037" spans="2:9" ht="16.5" customHeight="1" x14ac:dyDescent="0.25">
      <c r="B2037" s="199">
        <v>2032</v>
      </c>
      <c r="C2037" s="200">
        <f>'!!!KATILIMCI LİSTESİ!!!'!B2033</f>
        <v>0</v>
      </c>
      <c r="D2037" s="201">
        <f>'!!!KATILIMCI LİSTESİ!!!'!C2033</f>
        <v>0</v>
      </c>
      <c r="E2037" s="199">
        <f>'!!!KATILIMCI LİSTESİ!!!'!D2033</f>
        <v>0</v>
      </c>
      <c r="F2037" s="202">
        <f>'2-Bordro'!G2036</f>
        <v>0</v>
      </c>
      <c r="G2037" s="203">
        <v>0</v>
      </c>
      <c r="H2037" s="204">
        <f t="shared" si="31"/>
        <v>0</v>
      </c>
      <c r="I2037" s="199">
        <v>2032</v>
      </c>
    </row>
    <row r="2038" spans="2:9" ht="16.5" customHeight="1" x14ac:dyDescent="0.25">
      <c r="B2038" s="199">
        <v>2033</v>
      </c>
      <c r="C2038" s="200">
        <f>'!!!KATILIMCI LİSTESİ!!!'!B2034</f>
        <v>0</v>
      </c>
      <c r="D2038" s="201">
        <f>'!!!KATILIMCI LİSTESİ!!!'!C2034</f>
        <v>0</v>
      </c>
      <c r="E2038" s="199">
        <f>'!!!KATILIMCI LİSTESİ!!!'!D2034</f>
        <v>0</v>
      </c>
      <c r="F2038" s="202">
        <f>'2-Bordro'!G2037</f>
        <v>0</v>
      </c>
      <c r="G2038" s="203">
        <v>0</v>
      </c>
      <c r="H2038" s="204">
        <f t="shared" si="31"/>
        <v>0</v>
      </c>
      <c r="I2038" s="199">
        <v>2033</v>
      </c>
    </row>
    <row r="2039" spans="2:9" ht="16.5" customHeight="1" x14ac:dyDescent="0.25">
      <c r="B2039" s="199">
        <v>2034</v>
      </c>
      <c r="C2039" s="200">
        <f>'!!!KATILIMCI LİSTESİ!!!'!B2035</f>
        <v>0</v>
      </c>
      <c r="D2039" s="201">
        <f>'!!!KATILIMCI LİSTESİ!!!'!C2035</f>
        <v>0</v>
      </c>
      <c r="E2039" s="199">
        <f>'!!!KATILIMCI LİSTESİ!!!'!D2035</f>
        <v>0</v>
      </c>
      <c r="F2039" s="202">
        <f>'2-Bordro'!G2038</f>
        <v>0</v>
      </c>
      <c r="G2039" s="203">
        <v>0</v>
      </c>
      <c r="H2039" s="204">
        <f t="shared" si="31"/>
        <v>0</v>
      </c>
      <c r="I2039" s="199">
        <v>2034</v>
      </c>
    </row>
    <row r="2040" spans="2:9" ht="16.5" customHeight="1" x14ac:dyDescent="0.25">
      <c r="B2040" s="199">
        <v>2035</v>
      </c>
      <c r="C2040" s="200">
        <f>'!!!KATILIMCI LİSTESİ!!!'!B2036</f>
        <v>0</v>
      </c>
      <c r="D2040" s="201">
        <f>'!!!KATILIMCI LİSTESİ!!!'!C2036</f>
        <v>0</v>
      </c>
      <c r="E2040" s="199">
        <f>'!!!KATILIMCI LİSTESİ!!!'!D2036</f>
        <v>0</v>
      </c>
      <c r="F2040" s="202">
        <f>'2-Bordro'!G2039</f>
        <v>0</v>
      </c>
      <c r="G2040" s="203">
        <v>0</v>
      </c>
      <c r="H2040" s="204">
        <f t="shared" si="31"/>
        <v>0</v>
      </c>
      <c r="I2040" s="199">
        <v>2035</v>
      </c>
    </row>
    <row r="2041" spans="2:9" ht="16.5" customHeight="1" x14ac:dyDescent="0.25">
      <c r="B2041" s="199">
        <v>2036</v>
      </c>
      <c r="C2041" s="200">
        <f>'!!!KATILIMCI LİSTESİ!!!'!B2037</f>
        <v>0</v>
      </c>
      <c r="D2041" s="201">
        <f>'!!!KATILIMCI LİSTESİ!!!'!C2037</f>
        <v>0</v>
      </c>
      <c r="E2041" s="199">
        <f>'!!!KATILIMCI LİSTESİ!!!'!D2037</f>
        <v>0</v>
      </c>
      <c r="F2041" s="202">
        <f>'2-Bordro'!G2040</f>
        <v>0</v>
      </c>
      <c r="G2041" s="203">
        <v>0</v>
      </c>
      <c r="H2041" s="204">
        <f t="shared" si="31"/>
        <v>0</v>
      </c>
      <c r="I2041" s="199">
        <v>2036</v>
      </c>
    </row>
    <row r="2042" spans="2:9" ht="16.5" customHeight="1" x14ac:dyDescent="0.25">
      <c r="B2042" s="199">
        <v>2037</v>
      </c>
      <c r="C2042" s="200">
        <f>'!!!KATILIMCI LİSTESİ!!!'!B2038</f>
        <v>0</v>
      </c>
      <c r="D2042" s="201">
        <f>'!!!KATILIMCI LİSTESİ!!!'!C2038</f>
        <v>0</v>
      </c>
      <c r="E2042" s="199">
        <f>'!!!KATILIMCI LİSTESİ!!!'!D2038</f>
        <v>0</v>
      </c>
      <c r="F2042" s="202">
        <f>'2-Bordro'!G2041</f>
        <v>0</v>
      </c>
      <c r="G2042" s="203">
        <v>0</v>
      </c>
      <c r="H2042" s="204">
        <f t="shared" si="31"/>
        <v>0</v>
      </c>
      <c r="I2042" s="199">
        <v>2037</v>
      </c>
    </row>
    <row r="2043" spans="2:9" ht="16.5" customHeight="1" x14ac:dyDescent="0.25">
      <c r="B2043" s="199">
        <v>2038</v>
      </c>
      <c r="C2043" s="200">
        <f>'!!!KATILIMCI LİSTESİ!!!'!B2039</f>
        <v>0</v>
      </c>
      <c r="D2043" s="201">
        <f>'!!!KATILIMCI LİSTESİ!!!'!C2039</f>
        <v>0</v>
      </c>
      <c r="E2043" s="199">
        <f>'!!!KATILIMCI LİSTESİ!!!'!D2039</f>
        <v>0</v>
      </c>
      <c r="F2043" s="202">
        <f>'2-Bordro'!G2042</f>
        <v>0</v>
      </c>
      <c r="G2043" s="203">
        <v>0</v>
      </c>
      <c r="H2043" s="204">
        <f t="shared" si="31"/>
        <v>0</v>
      </c>
      <c r="I2043" s="199">
        <v>2038</v>
      </c>
    </row>
    <row r="2044" spans="2:9" ht="16.5" customHeight="1" x14ac:dyDescent="0.25">
      <c r="B2044" s="199">
        <v>2039</v>
      </c>
      <c r="C2044" s="200">
        <f>'!!!KATILIMCI LİSTESİ!!!'!B2040</f>
        <v>0</v>
      </c>
      <c r="D2044" s="201">
        <f>'!!!KATILIMCI LİSTESİ!!!'!C2040</f>
        <v>0</v>
      </c>
      <c r="E2044" s="199">
        <f>'!!!KATILIMCI LİSTESİ!!!'!D2040</f>
        <v>0</v>
      </c>
      <c r="F2044" s="202">
        <f>'2-Bordro'!G2043</f>
        <v>0</v>
      </c>
      <c r="G2044" s="203">
        <v>0</v>
      </c>
      <c r="H2044" s="204">
        <f t="shared" si="31"/>
        <v>0</v>
      </c>
      <c r="I2044" s="199">
        <v>2039</v>
      </c>
    </row>
    <row r="2045" spans="2:9" ht="16.5" customHeight="1" x14ac:dyDescent="0.25">
      <c r="B2045" s="199">
        <v>2040</v>
      </c>
      <c r="C2045" s="200">
        <f>'!!!KATILIMCI LİSTESİ!!!'!B2041</f>
        <v>0</v>
      </c>
      <c r="D2045" s="201">
        <f>'!!!KATILIMCI LİSTESİ!!!'!C2041</f>
        <v>0</v>
      </c>
      <c r="E2045" s="199">
        <f>'!!!KATILIMCI LİSTESİ!!!'!D2041</f>
        <v>0</v>
      </c>
      <c r="F2045" s="202">
        <f>'2-Bordro'!G2044</f>
        <v>0</v>
      </c>
      <c r="G2045" s="203">
        <v>0</v>
      </c>
      <c r="H2045" s="204">
        <f t="shared" si="31"/>
        <v>0</v>
      </c>
      <c r="I2045" s="199">
        <v>2040</v>
      </c>
    </row>
    <row r="2046" spans="2:9" ht="16.5" customHeight="1" x14ac:dyDescent="0.25">
      <c r="B2046" s="199">
        <v>2041</v>
      </c>
      <c r="C2046" s="200">
        <f>'!!!KATILIMCI LİSTESİ!!!'!B2042</f>
        <v>0</v>
      </c>
      <c r="D2046" s="201">
        <f>'!!!KATILIMCI LİSTESİ!!!'!C2042</f>
        <v>0</v>
      </c>
      <c r="E2046" s="199">
        <f>'!!!KATILIMCI LİSTESİ!!!'!D2042</f>
        <v>0</v>
      </c>
      <c r="F2046" s="202">
        <f>'2-Bordro'!G2045</f>
        <v>0</v>
      </c>
      <c r="G2046" s="203">
        <v>0</v>
      </c>
      <c r="H2046" s="204">
        <f t="shared" si="31"/>
        <v>0</v>
      </c>
      <c r="I2046" s="199">
        <v>2041</v>
      </c>
    </row>
    <row r="2047" spans="2:9" ht="16.5" customHeight="1" x14ac:dyDescent="0.25">
      <c r="B2047" s="199">
        <v>2042</v>
      </c>
      <c r="C2047" s="200">
        <f>'!!!KATILIMCI LİSTESİ!!!'!B2043</f>
        <v>0</v>
      </c>
      <c r="D2047" s="201">
        <f>'!!!KATILIMCI LİSTESİ!!!'!C2043</f>
        <v>0</v>
      </c>
      <c r="E2047" s="199">
        <f>'!!!KATILIMCI LİSTESİ!!!'!D2043</f>
        <v>0</v>
      </c>
      <c r="F2047" s="202">
        <f>'2-Bordro'!G2046</f>
        <v>0</v>
      </c>
      <c r="G2047" s="203">
        <v>0</v>
      </c>
      <c r="H2047" s="204">
        <f t="shared" si="31"/>
        <v>0</v>
      </c>
      <c r="I2047" s="199">
        <v>2042</v>
      </c>
    </row>
    <row r="2048" spans="2:9" ht="16.5" customHeight="1" x14ac:dyDescent="0.25">
      <c r="B2048" s="199">
        <v>2043</v>
      </c>
      <c r="C2048" s="200">
        <f>'!!!KATILIMCI LİSTESİ!!!'!B2044</f>
        <v>0</v>
      </c>
      <c r="D2048" s="201">
        <f>'!!!KATILIMCI LİSTESİ!!!'!C2044</f>
        <v>0</v>
      </c>
      <c r="E2048" s="199">
        <f>'!!!KATILIMCI LİSTESİ!!!'!D2044</f>
        <v>0</v>
      </c>
      <c r="F2048" s="202">
        <f>'2-Bordro'!G2047</f>
        <v>0</v>
      </c>
      <c r="G2048" s="203">
        <v>0</v>
      </c>
      <c r="H2048" s="204">
        <f t="shared" si="31"/>
        <v>0</v>
      </c>
      <c r="I2048" s="199">
        <v>2043</v>
      </c>
    </row>
    <row r="2049" spans="2:9" ht="16.5" customHeight="1" x14ac:dyDescent="0.25">
      <c r="B2049" s="199">
        <v>2044</v>
      </c>
      <c r="C2049" s="200">
        <f>'!!!KATILIMCI LİSTESİ!!!'!B2045</f>
        <v>0</v>
      </c>
      <c r="D2049" s="201">
        <f>'!!!KATILIMCI LİSTESİ!!!'!C2045</f>
        <v>0</v>
      </c>
      <c r="E2049" s="199">
        <f>'!!!KATILIMCI LİSTESİ!!!'!D2045</f>
        <v>0</v>
      </c>
      <c r="F2049" s="202">
        <f>'2-Bordro'!G2048</f>
        <v>0</v>
      </c>
      <c r="G2049" s="203">
        <v>0</v>
      </c>
      <c r="H2049" s="204">
        <f t="shared" si="31"/>
        <v>0</v>
      </c>
      <c r="I2049" s="199">
        <v>2044</v>
      </c>
    </row>
    <row r="2050" spans="2:9" ht="16.5" customHeight="1" x14ac:dyDescent="0.25">
      <c r="B2050" s="199">
        <v>2045</v>
      </c>
      <c r="C2050" s="200">
        <f>'!!!KATILIMCI LİSTESİ!!!'!B2046</f>
        <v>0</v>
      </c>
      <c r="D2050" s="201">
        <f>'!!!KATILIMCI LİSTESİ!!!'!C2046</f>
        <v>0</v>
      </c>
      <c r="E2050" s="199">
        <f>'!!!KATILIMCI LİSTESİ!!!'!D2046</f>
        <v>0</v>
      </c>
      <c r="F2050" s="202">
        <f>'2-Bordro'!G2049</f>
        <v>0</v>
      </c>
      <c r="G2050" s="203">
        <v>0</v>
      </c>
      <c r="H2050" s="204">
        <f t="shared" si="31"/>
        <v>0</v>
      </c>
      <c r="I2050" s="199">
        <v>2045</v>
      </c>
    </row>
    <row r="2051" spans="2:9" ht="16.5" customHeight="1" x14ac:dyDescent="0.25">
      <c r="B2051" s="199">
        <v>2046</v>
      </c>
      <c r="C2051" s="200">
        <f>'!!!KATILIMCI LİSTESİ!!!'!B2047</f>
        <v>0</v>
      </c>
      <c r="D2051" s="201">
        <f>'!!!KATILIMCI LİSTESİ!!!'!C2047</f>
        <v>0</v>
      </c>
      <c r="E2051" s="199">
        <f>'!!!KATILIMCI LİSTESİ!!!'!D2047</f>
        <v>0</v>
      </c>
      <c r="F2051" s="202">
        <f>'2-Bordro'!G2050</f>
        <v>0</v>
      </c>
      <c r="G2051" s="203">
        <v>0</v>
      </c>
      <c r="H2051" s="204">
        <f t="shared" si="31"/>
        <v>0</v>
      </c>
      <c r="I2051" s="199">
        <v>2046</v>
      </c>
    </row>
    <row r="2052" spans="2:9" ht="16.5" customHeight="1" x14ac:dyDescent="0.25">
      <c r="B2052" s="199">
        <v>2047</v>
      </c>
      <c r="C2052" s="200">
        <f>'!!!KATILIMCI LİSTESİ!!!'!B2048</f>
        <v>0</v>
      </c>
      <c r="D2052" s="201">
        <f>'!!!KATILIMCI LİSTESİ!!!'!C2048</f>
        <v>0</v>
      </c>
      <c r="E2052" s="199">
        <f>'!!!KATILIMCI LİSTESİ!!!'!D2048</f>
        <v>0</v>
      </c>
      <c r="F2052" s="202">
        <f>'2-Bordro'!G2051</f>
        <v>0</v>
      </c>
      <c r="G2052" s="203">
        <v>0</v>
      </c>
      <c r="H2052" s="204">
        <f t="shared" si="31"/>
        <v>0</v>
      </c>
      <c r="I2052" s="199">
        <v>2047</v>
      </c>
    </row>
    <row r="2053" spans="2:9" ht="16.5" customHeight="1" x14ac:dyDescent="0.25">
      <c r="B2053" s="199">
        <v>2048</v>
      </c>
      <c r="C2053" s="200">
        <f>'!!!KATILIMCI LİSTESİ!!!'!B2049</f>
        <v>0</v>
      </c>
      <c r="D2053" s="201">
        <f>'!!!KATILIMCI LİSTESİ!!!'!C2049</f>
        <v>0</v>
      </c>
      <c r="E2053" s="199">
        <f>'!!!KATILIMCI LİSTESİ!!!'!D2049</f>
        <v>0</v>
      </c>
      <c r="F2053" s="202">
        <f>'2-Bordro'!G2052</f>
        <v>0</v>
      </c>
      <c r="G2053" s="203">
        <v>0</v>
      </c>
      <c r="H2053" s="204">
        <f t="shared" si="31"/>
        <v>0</v>
      </c>
      <c r="I2053" s="199">
        <v>2048</v>
      </c>
    </row>
    <row r="2054" spans="2:9" ht="16.5" customHeight="1" x14ac:dyDescent="0.25">
      <c r="B2054" s="199">
        <v>2049</v>
      </c>
      <c r="C2054" s="200">
        <f>'!!!KATILIMCI LİSTESİ!!!'!B2050</f>
        <v>0</v>
      </c>
      <c r="D2054" s="201">
        <f>'!!!KATILIMCI LİSTESİ!!!'!C2050</f>
        <v>0</v>
      </c>
      <c r="E2054" s="199">
        <f>'!!!KATILIMCI LİSTESİ!!!'!D2050</f>
        <v>0</v>
      </c>
      <c r="F2054" s="202">
        <f>'2-Bordro'!G2053</f>
        <v>0</v>
      </c>
      <c r="G2054" s="203">
        <v>0</v>
      </c>
      <c r="H2054" s="204">
        <f t="shared" ref="H2054:H2117" si="32">F2054-G2054</f>
        <v>0</v>
      </c>
      <c r="I2054" s="199">
        <v>2049</v>
      </c>
    </row>
    <row r="2055" spans="2:9" ht="16.5" customHeight="1" x14ac:dyDescent="0.25">
      <c r="B2055" s="199">
        <v>2050</v>
      </c>
      <c r="C2055" s="200">
        <f>'!!!KATILIMCI LİSTESİ!!!'!B2051</f>
        <v>0</v>
      </c>
      <c r="D2055" s="201">
        <f>'!!!KATILIMCI LİSTESİ!!!'!C2051</f>
        <v>0</v>
      </c>
      <c r="E2055" s="199">
        <f>'!!!KATILIMCI LİSTESİ!!!'!D2051</f>
        <v>0</v>
      </c>
      <c r="F2055" s="202">
        <f>'2-Bordro'!G2054</f>
        <v>0</v>
      </c>
      <c r="G2055" s="203">
        <v>0</v>
      </c>
      <c r="H2055" s="204">
        <f t="shared" si="32"/>
        <v>0</v>
      </c>
      <c r="I2055" s="199">
        <v>2050</v>
      </c>
    </row>
    <row r="2056" spans="2:9" ht="16.5" customHeight="1" x14ac:dyDescent="0.25">
      <c r="B2056" s="199">
        <v>2051</v>
      </c>
      <c r="C2056" s="200">
        <f>'!!!KATILIMCI LİSTESİ!!!'!B2052</f>
        <v>0</v>
      </c>
      <c r="D2056" s="201">
        <f>'!!!KATILIMCI LİSTESİ!!!'!C2052</f>
        <v>0</v>
      </c>
      <c r="E2056" s="199">
        <f>'!!!KATILIMCI LİSTESİ!!!'!D2052</f>
        <v>0</v>
      </c>
      <c r="F2056" s="202">
        <f>'2-Bordro'!G2055</f>
        <v>0</v>
      </c>
      <c r="G2056" s="203">
        <v>0</v>
      </c>
      <c r="H2056" s="204">
        <f t="shared" si="32"/>
        <v>0</v>
      </c>
      <c r="I2056" s="199">
        <v>2051</v>
      </c>
    </row>
    <row r="2057" spans="2:9" ht="16.5" customHeight="1" x14ac:dyDescent="0.25">
      <c r="B2057" s="199">
        <v>2052</v>
      </c>
      <c r="C2057" s="200">
        <f>'!!!KATILIMCI LİSTESİ!!!'!B2053</f>
        <v>0</v>
      </c>
      <c r="D2057" s="201">
        <f>'!!!KATILIMCI LİSTESİ!!!'!C2053</f>
        <v>0</v>
      </c>
      <c r="E2057" s="199">
        <f>'!!!KATILIMCI LİSTESİ!!!'!D2053</f>
        <v>0</v>
      </c>
      <c r="F2057" s="202">
        <f>'2-Bordro'!G2056</f>
        <v>0</v>
      </c>
      <c r="G2057" s="203">
        <v>0</v>
      </c>
      <c r="H2057" s="204">
        <f t="shared" si="32"/>
        <v>0</v>
      </c>
      <c r="I2057" s="199">
        <v>2052</v>
      </c>
    </row>
    <row r="2058" spans="2:9" ht="16.5" customHeight="1" x14ac:dyDescent="0.25">
      <c r="B2058" s="199">
        <v>2053</v>
      </c>
      <c r="C2058" s="200">
        <f>'!!!KATILIMCI LİSTESİ!!!'!B2054</f>
        <v>0</v>
      </c>
      <c r="D2058" s="201">
        <f>'!!!KATILIMCI LİSTESİ!!!'!C2054</f>
        <v>0</v>
      </c>
      <c r="E2058" s="199">
        <f>'!!!KATILIMCI LİSTESİ!!!'!D2054</f>
        <v>0</v>
      </c>
      <c r="F2058" s="202">
        <f>'2-Bordro'!G2057</f>
        <v>0</v>
      </c>
      <c r="G2058" s="203">
        <v>0</v>
      </c>
      <c r="H2058" s="204">
        <f t="shared" si="32"/>
        <v>0</v>
      </c>
      <c r="I2058" s="199">
        <v>2053</v>
      </c>
    </row>
    <row r="2059" spans="2:9" ht="16.5" customHeight="1" x14ac:dyDescent="0.25">
      <c r="B2059" s="199">
        <v>2054</v>
      </c>
      <c r="C2059" s="200">
        <f>'!!!KATILIMCI LİSTESİ!!!'!B2055</f>
        <v>0</v>
      </c>
      <c r="D2059" s="201">
        <f>'!!!KATILIMCI LİSTESİ!!!'!C2055</f>
        <v>0</v>
      </c>
      <c r="E2059" s="199">
        <f>'!!!KATILIMCI LİSTESİ!!!'!D2055</f>
        <v>0</v>
      </c>
      <c r="F2059" s="202">
        <f>'2-Bordro'!G2058</f>
        <v>0</v>
      </c>
      <c r="G2059" s="203">
        <v>0</v>
      </c>
      <c r="H2059" s="204">
        <f t="shared" si="32"/>
        <v>0</v>
      </c>
      <c r="I2059" s="199">
        <v>2054</v>
      </c>
    </row>
    <row r="2060" spans="2:9" ht="16.5" customHeight="1" x14ac:dyDescent="0.25">
      <c r="B2060" s="199">
        <v>2055</v>
      </c>
      <c r="C2060" s="200">
        <f>'!!!KATILIMCI LİSTESİ!!!'!B2056</f>
        <v>0</v>
      </c>
      <c r="D2060" s="201">
        <f>'!!!KATILIMCI LİSTESİ!!!'!C2056</f>
        <v>0</v>
      </c>
      <c r="E2060" s="199">
        <f>'!!!KATILIMCI LİSTESİ!!!'!D2056</f>
        <v>0</v>
      </c>
      <c r="F2060" s="202">
        <f>'2-Bordro'!G2059</f>
        <v>0</v>
      </c>
      <c r="G2060" s="203">
        <v>0</v>
      </c>
      <c r="H2060" s="204">
        <f t="shared" si="32"/>
        <v>0</v>
      </c>
      <c r="I2060" s="199">
        <v>2055</v>
      </c>
    </row>
    <row r="2061" spans="2:9" ht="16.5" customHeight="1" x14ac:dyDescent="0.25">
      <c r="B2061" s="199">
        <v>2056</v>
      </c>
      <c r="C2061" s="200">
        <f>'!!!KATILIMCI LİSTESİ!!!'!B2057</f>
        <v>0</v>
      </c>
      <c r="D2061" s="201">
        <f>'!!!KATILIMCI LİSTESİ!!!'!C2057</f>
        <v>0</v>
      </c>
      <c r="E2061" s="199">
        <f>'!!!KATILIMCI LİSTESİ!!!'!D2057</f>
        <v>0</v>
      </c>
      <c r="F2061" s="202">
        <f>'2-Bordro'!G2060</f>
        <v>0</v>
      </c>
      <c r="G2061" s="203">
        <v>0</v>
      </c>
      <c r="H2061" s="204">
        <f t="shared" si="32"/>
        <v>0</v>
      </c>
      <c r="I2061" s="199">
        <v>2056</v>
      </c>
    </row>
    <row r="2062" spans="2:9" ht="16.5" customHeight="1" x14ac:dyDescent="0.25">
      <c r="B2062" s="199">
        <v>2057</v>
      </c>
      <c r="C2062" s="200">
        <f>'!!!KATILIMCI LİSTESİ!!!'!B2058</f>
        <v>0</v>
      </c>
      <c r="D2062" s="201">
        <f>'!!!KATILIMCI LİSTESİ!!!'!C2058</f>
        <v>0</v>
      </c>
      <c r="E2062" s="199">
        <f>'!!!KATILIMCI LİSTESİ!!!'!D2058</f>
        <v>0</v>
      </c>
      <c r="F2062" s="202">
        <f>'2-Bordro'!G2061</f>
        <v>0</v>
      </c>
      <c r="G2062" s="203">
        <v>0</v>
      </c>
      <c r="H2062" s="204">
        <f t="shared" si="32"/>
        <v>0</v>
      </c>
      <c r="I2062" s="199">
        <v>2057</v>
      </c>
    </row>
    <row r="2063" spans="2:9" ht="16.5" customHeight="1" x14ac:dyDescent="0.25">
      <c r="B2063" s="199">
        <v>2058</v>
      </c>
      <c r="C2063" s="200">
        <f>'!!!KATILIMCI LİSTESİ!!!'!B2059</f>
        <v>0</v>
      </c>
      <c r="D2063" s="201">
        <f>'!!!KATILIMCI LİSTESİ!!!'!C2059</f>
        <v>0</v>
      </c>
      <c r="E2063" s="199">
        <f>'!!!KATILIMCI LİSTESİ!!!'!D2059</f>
        <v>0</v>
      </c>
      <c r="F2063" s="202">
        <f>'2-Bordro'!G2062</f>
        <v>0</v>
      </c>
      <c r="G2063" s="203">
        <v>0</v>
      </c>
      <c r="H2063" s="204">
        <f t="shared" si="32"/>
        <v>0</v>
      </c>
      <c r="I2063" s="199">
        <v>2058</v>
      </c>
    </row>
    <row r="2064" spans="2:9" ht="16.5" customHeight="1" x14ac:dyDescent="0.25">
      <c r="B2064" s="199">
        <v>2059</v>
      </c>
      <c r="C2064" s="200">
        <f>'!!!KATILIMCI LİSTESİ!!!'!B2060</f>
        <v>0</v>
      </c>
      <c r="D2064" s="201">
        <f>'!!!KATILIMCI LİSTESİ!!!'!C2060</f>
        <v>0</v>
      </c>
      <c r="E2064" s="199">
        <f>'!!!KATILIMCI LİSTESİ!!!'!D2060</f>
        <v>0</v>
      </c>
      <c r="F2064" s="202">
        <f>'2-Bordro'!G2063</f>
        <v>0</v>
      </c>
      <c r="G2064" s="203">
        <v>0</v>
      </c>
      <c r="H2064" s="204">
        <f t="shared" si="32"/>
        <v>0</v>
      </c>
      <c r="I2064" s="199">
        <v>2059</v>
      </c>
    </row>
    <row r="2065" spans="2:9" ht="16.5" customHeight="1" x14ac:dyDescent="0.25">
      <c r="B2065" s="199">
        <v>2060</v>
      </c>
      <c r="C2065" s="200">
        <f>'!!!KATILIMCI LİSTESİ!!!'!B2061</f>
        <v>0</v>
      </c>
      <c r="D2065" s="201">
        <f>'!!!KATILIMCI LİSTESİ!!!'!C2061</f>
        <v>0</v>
      </c>
      <c r="E2065" s="199">
        <f>'!!!KATILIMCI LİSTESİ!!!'!D2061</f>
        <v>0</v>
      </c>
      <c r="F2065" s="202">
        <f>'2-Bordro'!G2064</f>
        <v>0</v>
      </c>
      <c r="G2065" s="203">
        <v>0</v>
      </c>
      <c r="H2065" s="204">
        <f t="shared" si="32"/>
        <v>0</v>
      </c>
      <c r="I2065" s="199">
        <v>2060</v>
      </c>
    </row>
    <row r="2066" spans="2:9" ht="16.5" customHeight="1" x14ac:dyDescent="0.25">
      <c r="B2066" s="199">
        <v>2061</v>
      </c>
      <c r="C2066" s="200">
        <f>'!!!KATILIMCI LİSTESİ!!!'!B2062</f>
        <v>0</v>
      </c>
      <c r="D2066" s="201">
        <f>'!!!KATILIMCI LİSTESİ!!!'!C2062</f>
        <v>0</v>
      </c>
      <c r="E2066" s="199">
        <f>'!!!KATILIMCI LİSTESİ!!!'!D2062</f>
        <v>0</v>
      </c>
      <c r="F2066" s="202">
        <f>'2-Bordro'!G2065</f>
        <v>0</v>
      </c>
      <c r="G2066" s="203">
        <v>0</v>
      </c>
      <c r="H2066" s="204">
        <f t="shared" si="32"/>
        <v>0</v>
      </c>
      <c r="I2066" s="199">
        <v>2061</v>
      </c>
    </row>
    <row r="2067" spans="2:9" ht="16.5" customHeight="1" x14ac:dyDescent="0.25">
      <c r="B2067" s="199">
        <v>2062</v>
      </c>
      <c r="C2067" s="200">
        <f>'!!!KATILIMCI LİSTESİ!!!'!B2063</f>
        <v>0</v>
      </c>
      <c r="D2067" s="201">
        <f>'!!!KATILIMCI LİSTESİ!!!'!C2063</f>
        <v>0</v>
      </c>
      <c r="E2067" s="199">
        <f>'!!!KATILIMCI LİSTESİ!!!'!D2063</f>
        <v>0</v>
      </c>
      <c r="F2067" s="202">
        <f>'2-Bordro'!G2066</f>
        <v>0</v>
      </c>
      <c r="G2067" s="203">
        <v>0</v>
      </c>
      <c r="H2067" s="204">
        <f t="shared" si="32"/>
        <v>0</v>
      </c>
      <c r="I2067" s="199">
        <v>2062</v>
      </c>
    </row>
    <row r="2068" spans="2:9" ht="16.5" customHeight="1" x14ac:dyDescent="0.25">
      <c r="B2068" s="199">
        <v>2063</v>
      </c>
      <c r="C2068" s="200">
        <f>'!!!KATILIMCI LİSTESİ!!!'!B2064</f>
        <v>0</v>
      </c>
      <c r="D2068" s="201">
        <f>'!!!KATILIMCI LİSTESİ!!!'!C2064</f>
        <v>0</v>
      </c>
      <c r="E2068" s="199">
        <f>'!!!KATILIMCI LİSTESİ!!!'!D2064</f>
        <v>0</v>
      </c>
      <c r="F2068" s="202">
        <f>'2-Bordro'!G2067</f>
        <v>0</v>
      </c>
      <c r="G2068" s="203">
        <v>0</v>
      </c>
      <c r="H2068" s="204">
        <f t="shared" si="32"/>
        <v>0</v>
      </c>
      <c r="I2068" s="199">
        <v>2063</v>
      </c>
    </row>
    <row r="2069" spans="2:9" ht="16.5" customHeight="1" x14ac:dyDescent="0.25">
      <c r="B2069" s="199">
        <v>2064</v>
      </c>
      <c r="C2069" s="200">
        <f>'!!!KATILIMCI LİSTESİ!!!'!B2065</f>
        <v>0</v>
      </c>
      <c r="D2069" s="201">
        <f>'!!!KATILIMCI LİSTESİ!!!'!C2065</f>
        <v>0</v>
      </c>
      <c r="E2069" s="199">
        <f>'!!!KATILIMCI LİSTESİ!!!'!D2065</f>
        <v>0</v>
      </c>
      <c r="F2069" s="202">
        <f>'2-Bordro'!G2068</f>
        <v>0</v>
      </c>
      <c r="G2069" s="203">
        <v>0</v>
      </c>
      <c r="H2069" s="204">
        <f t="shared" si="32"/>
        <v>0</v>
      </c>
      <c r="I2069" s="199">
        <v>2064</v>
      </c>
    </row>
    <row r="2070" spans="2:9" ht="16.5" customHeight="1" x14ac:dyDescent="0.25">
      <c r="B2070" s="199">
        <v>2065</v>
      </c>
      <c r="C2070" s="200">
        <f>'!!!KATILIMCI LİSTESİ!!!'!B2066</f>
        <v>0</v>
      </c>
      <c r="D2070" s="201">
        <f>'!!!KATILIMCI LİSTESİ!!!'!C2066</f>
        <v>0</v>
      </c>
      <c r="E2070" s="199">
        <f>'!!!KATILIMCI LİSTESİ!!!'!D2066</f>
        <v>0</v>
      </c>
      <c r="F2070" s="202">
        <f>'2-Bordro'!G2069</f>
        <v>0</v>
      </c>
      <c r="G2070" s="203">
        <v>0</v>
      </c>
      <c r="H2070" s="204">
        <f t="shared" si="32"/>
        <v>0</v>
      </c>
      <c r="I2070" s="199">
        <v>2065</v>
      </c>
    </row>
    <row r="2071" spans="2:9" ht="16.5" customHeight="1" x14ac:dyDescent="0.25">
      <c r="B2071" s="199">
        <v>2066</v>
      </c>
      <c r="C2071" s="200">
        <f>'!!!KATILIMCI LİSTESİ!!!'!B2067</f>
        <v>0</v>
      </c>
      <c r="D2071" s="201">
        <f>'!!!KATILIMCI LİSTESİ!!!'!C2067</f>
        <v>0</v>
      </c>
      <c r="E2071" s="199">
        <f>'!!!KATILIMCI LİSTESİ!!!'!D2067</f>
        <v>0</v>
      </c>
      <c r="F2071" s="202">
        <f>'2-Bordro'!G2070</f>
        <v>0</v>
      </c>
      <c r="G2071" s="203">
        <v>0</v>
      </c>
      <c r="H2071" s="204">
        <f t="shared" si="32"/>
        <v>0</v>
      </c>
      <c r="I2071" s="199">
        <v>2066</v>
      </c>
    </row>
    <row r="2072" spans="2:9" ht="16.5" customHeight="1" x14ac:dyDescent="0.25">
      <c r="B2072" s="199">
        <v>2067</v>
      </c>
      <c r="C2072" s="200">
        <f>'!!!KATILIMCI LİSTESİ!!!'!B2068</f>
        <v>0</v>
      </c>
      <c r="D2072" s="201">
        <f>'!!!KATILIMCI LİSTESİ!!!'!C2068</f>
        <v>0</v>
      </c>
      <c r="E2072" s="199">
        <f>'!!!KATILIMCI LİSTESİ!!!'!D2068</f>
        <v>0</v>
      </c>
      <c r="F2072" s="202">
        <f>'2-Bordro'!G2071</f>
        <v>0</v>
      </c>
      <c r="G2072" s="203">
        <v>0</v>
      </c>
      <c r="H2072" s="204">
        <f t="shared" si="32"/>
        <v>0</v>
      </c>
      <c r="I2072" s="199">
        <v>2067</v>
      </c>
    </row>
    <row r="2073" spans="2:9" ht="16.5" customHeight="1" x14ac:dyDescent="0.25">
      <c r="B2073" s="199">
        <v>2068</v>
      </c>
      <c r="C2073" s="200">
        <f>'!!!KATILIMCI LİSTESİ!!!'!B2069</f>
        <v>0</v>
      </c>
      <c r="D2073" s="201">
        <f>'!!!KATILIMCI LİSTESİ!!!'!C2069</f>
        <v>0</v>
      </c>
      <c r="E2073" s="199">
        <f>'!!!KATILIMCI LİSTESİ!!!'!D2069</f>
        <v>0</v>
      </c>
      <c r="F2073" s="202">
        <f>'2-Bordro'!G2072</f>
        <v>0</v>
      </c>
      <c r="G2073" s="203">
        <v>0</v>
      </c>
      <c r="H2073" s="204">
        <f t="shared" si="32"/>
        <v>0</v>
      </c>
      <c r="I2073" s="199">
        <v>2068</v>
      </c>
    </row>
    <row r="2074" spans="2:9" ht="16.5" customHeight="1" x14ac:dyDescent="0.25">
      <c r="B2074" s="199">
        <v>2069</v>
      </c>
      <c r="C2074" s="200">
        <f>'!!!KATILIMCI LİSTESİ!!!'!B2070</f>
        <v>0</v>
      </c>
      <c r="D2074" s="201">
        <f>'!!!KATILIMCI LİSTESİ!!!'!C2070</f>
        <v>0</v>
      </c>
      <c r="E2074" s="199">
        <f>'!!!KATILIMCI LİSTESİ!!!'!D2070</f>
        <v>0</v>
      </c>
      <c r="F2074" s="202">
        <f>'2-Bordro'!G2073</f>
        <v>0</v>
      </c>
      <c r="G2074" s="203">
        <v>0</v>
      </c>
      <c r="H2074" s="204">
        <f t="shared" si="32"/>
        <v>0</v>
      </c>
      <c r="I2074" s="199">
        <v>2069</v>
      </c>
    </row>
    <row r="2075" spans="2:9" ht="16.5" customHeight="1" x14ac:dyDescent="0.25">
      <c r="B2075" s="199">
        <v>2070</v>
      </c>
      <c r="C2075" s="200">
        <f>'!!!KATILIMCI LİSTESİ!!!'!B2071</f>
        <v>0</v>
      </c>
      <c r="D2075" s="201">
        <f>'!!!KATILIMCI LİSTESİ!!!'!C2071</f>
        <v>0</v>
      </c>
      <c r="E2075" s="199">
        <f>'!!!KATILIMCI LİSTESİ!!!'!D2071</f>
        <v>0</v>
      </c>
      <c r="F2075" s="202">
        <f>'2-Bordro'!G2074</f>
        <v>0</v>
      </c>
      <c r="G2075" s="203">
        <v>0</v>
      </c>
      <c r="H2075" s="204">
        <f t="shared" si="32"/>
        <v>0</v>
      </c>
      <c r="I2075" s="199">
        <v>2070</v>
      </c>
    </row>
    <row r="2076" spans="2:9" ht="16.5" customHeight="1" x14ac:dyDescent="0.25">
      <c r="B2076" s="199">
        <v>2071</v>
      </c>
      <c r="C2076" s="200">
        <f>'!!!KATILIMCI LİSTESİ!!!'!B2072</f>
        <v>0</v>
      </c>
      <c r="D2076" s="201">
        <f>'!!!KATILIMCI LİSTESİ!!!'!C2072</f>
        <v>0</v>
      </c>
      <c r="E2076" s="199">
        <f>'!!!KATILIMCI LİSTESİ!!!'!D2072</f>
        <v>0</v>
      </c>
      <c r="F2076" s="202">
        <f>'2-Bordro'!G2075</f>
        <v>0</v>
      </c>
      <c r="G2076" s="203">
        <v>0</v>
      </c>
      <c r="H2076" s="204">
        <f t="shared" si="32"/>
        <v>0</v>
      </c>
      <c r="I2076" s="199">
        <v>2071</v>
      </c>
    </row>
    <row r="2077" spans="2:9" ht="16.5" customHeight="1" x14ac:dyDescent="0.25">
      <c r="B2077" s="199">
        <v>2072</v>
      </c>
      <c r="C2077" s="200">
        <f>'!!!KATILIMCI LİSTESİ!!!'!B2073</f>
        <v>0</v>
      </c>
      <c r="D2077" s="201">
        <f>'!!!KATILIMCI LİSTESİ!!!'!C2073</f>
        <v>0</v>
      </c>
      <c r="E2077" s="199">
        <f>'!!!KATILIMCI LİSTESİ!!!'!D2073</f>
        <v>0</v>
      </c>
      <c r="F2077" s="202">
        <f>'2-Bordro'!G2076</f>
        <v>0</v>
      </c>
      <c r="G2077" s="203">
        <v>0</v>
      </c>
      <c r="H2077" s="204">
        <f t="shared" si="32"/>
        <v>0</v>
      </c>
      <c r="I2077" s="199">
        <v>2072</v>
      </c>
    </row>
    <row r="2078" spans="2:9" ht="16.5" customHeight="1" x14ac:dyDescent="0.25">
      <c r="B2078" s="199">
        <v>2073</v>
      </c>
      <c r="C2078" s="200">
        <f>'!!!KATILIMCI LİSTESİ!!!'!B2074</f>
        <v>0</v>
      </c>
      <c r="D2078" s="201">
        <f>'!!!KATILIMCI LİSTESİ!!!'!C2074</f>
        <v>0</v>
      </c>
      <c r="E2078" s="199">
        <f>'!!!KATILIMCI LİSTESİ!!!'!D2074</f>
        <v>0</v>
      </c>
      <c r="F2078" s="202">
        <f>'2-Bordro'!G2077</f>
        <v>0</v>
      </c>
      <c r="G2078" s="203">
        <v>0</v>
      </c>
      <c r="H2078" s="204">
        <f t="shared" si="32"/>
        <v>0</v>
      </c>
      <c r="I2078" s="199">
        <v>2073</v>
      </c>
    </row>
    <row r="2079" spans="2:9" ht="16.5" customHeight="1" x14ac:dyDescent="0.25">
      <c r="B2079" s="199">
        <v>2074</v>
      </c>
      <c r="C2079" s="200">
        <f>'!!!KATILIMCI LİSTESİ!!!'!B2075</f>
        <v>0</v>
      </c>
      <c r="D2079" s="201">
        <f>'!!!KATILIMCI LİSTESİ!!!'!C2075</f>
        <v>0</v>
      </c>
      <c r="E2079" s="199">
        <f>'!!!KATILIMCI LİSTESİ!!!'!D2075</f>
        <v>0</v>
      </c>
      <c r="F2079" s="202">
        <f>'2-Bordro'!G2078</f>
        <v>0</v>
      </c>
      <c r="G2079" s="203">
        <v>0</v>
      </c>
      <c r="H2079" s="204">
        <f t="shared" si="32"/>
        <v>0</v>
      </c>
      <c r="I2079" s="199">
        <v>2074</v>
      </c>
    </row>
    <row r="2080" spans="2:9" ht="16.5" customHeight="1" x14ac:dyDescent="0.25">
      <c r="B2080" s="199">
        <v>2075</v>
      </c>
      <c r="C2080" s="200">
        <f>'!!!KATILIMCI LİSTESİ!!!'!B2076</f>
        <v>0</v>
      </c>
      <c r="D2080" s="201">
        <f>'!!!KATILIMCI LİSTESİ!!!'!C2076</f>
        <v>0</v>
      </c>
      <c r="E2080" s="199">
        <f>'!!!KATILIMCI LİSTESİ!!!'!D2076</f>
        <v>0</v>
      </c>
      <c r="F2080" s="202">
        <f>'2-Bordro'!G2079</f>
        <v>0</v>
      </c>
      <c r="G2080" s="203">
        <v>0</v>
      </c>
      <c r="H2080" s="204">
        <f t="shared" si="32"/>
        <v>0</v>
      </c>
      <c r="I2080" s="199">
        <v>2075</v>
      </c>
    </row>
    <row r="2081" spans="2:9" ht="16.5" customHeight="1" x14ac:dyDescent="0.25">
      <c r="B2081" s="199">
        <v>2076</v>
      </c>
      <c r="C2081" s="200">
        <f>'!!!KATILIMCI LİSTESİ!!!'!B2077</f>
        <v>0</v>
      </c>
      <c r="D2081" s="201">
        <f>'!!!KATILIMCI LİSTESİ!!!'!C2077</f>
        <v>0</v>
      </c>
      <c r="E2081" s="199">
        <f>'!!!KATILIMCI LİSTESİ!!!'!D2077</f>
        <v>0</v>
      </c>
      <c r="F2081" s="202">
        <f>'2-Bordro'!G2080</f>
        <v>0</v>
      </c>
      <c r="G2081" s="203">
        <v>0</v>
      </c>
      <c r="H2081" s="204">
        <f t="shared" si="32"/>
        <v>0</v>
      </c>
      <c r="I2081" s="199">
        <v>2076</v>
      </c>
    </row>
    <row r="2082" spans="2:9" ht="16.5" customHeight="1" x14ac:dyDescent="0.25">
      <c r="B2082" s="199">
        <v>2077</v>
      </c>
      <c r="C2082" s="200">
        <f>'!!!KATILIMCI LİSTESİ!!!'!B2078</f>
        <v>0</v>
      </c>
      <c r="D2082" s="201">
        <f>'!!!KATILIMCI LİSTESİ!!!'!C2078</f>
        <v>0</v>
      </c>
      <c r="E2082" s="199">
        <f>'!!!KATILIMCI LİSTESİ!!!'!D2078</f>
        <v>0</v>
      </c>
      <c r="F2082" s="202">
        <f>'2-Bordro'!G2081</f>
        <v>0</v>
      </c>
      <c r="G2082" s="203">
        <v>0</v>
      </c>
      <c r="H2082" s="204">
        <f t="shared" si="32"/>
        <v>0</v>
      </c>
      <c r="I2082" s="199">
        <v>2077</v>
      </c>
    </row>
    <row r="2083" spans="2:9" ht="16.5" customHeight="1" x14ac:dyDescent="0.25">
      <c r="B2083" s="199">
        <v>2078</v>
      </c>
      <c r="C2083" s="200">
        <f>'!!!KATILIMCI LİSTESİ!!!'!B2079</f>
        <v>0</v>
      </c>
      <c r="D2083" s="201">
        <f>'!!!KATILIMCI LİSTESİ!!!'!C2079</f>
        <v>0</v>
      </c>
      <c r="E2083" s="199">
        <f>'!!!KATILIMCI LİSTESİ!!!'!D2079</f>
        <v>0</v>
      </c>
      <c r="F2083" s="202">
        <f>'2-Bordro'!G2082</f>
        <v>0</v>
      </c>
      <c r="G2083" s="203">
        <v>0</v>
      </c>
      <c r="H2083" s="204">
        <f t="shared" si="32"/>
        <v>0</v>
      </c>
      <c r="I2083" s="199">
        <v>2078</v>
      </c>
    </row>
    <row r="2084" spans="2:9" ht="16.5" customHeight="1" x14ac:dyDescent="0.25">
      <c r="B2084" s="199">
        <v>2079</v>
      </c>
      <c r="C2084" s="200">
        <f>'!!!KATILIMCI LİSTESİ!!!'!B2080</f>
        <v>0</v>
      </c>
      <c r="D2084" s="201">
        <f>'!!!KATILIMCI LİSTESİ!!!'!C2080</f>
        <v>0</v>
      </c>
      <c r="E2084" s="199">
        <f>'!!!KATILIMCI LİSTESİ!!!'!D2080</f>
        <v>0</v>
      </c>
      <c r="F2084" s="202">
        <f>'2-Bordro'!G2083</f>
        <v>0</v>
      </c>
      <c r="G2084" s="203">
        <v>0</v>
      </c>
      <c r="H2084" s="204">
        <f t="shared" si="32"/>
        <v>0</v>
      </c>
      <c r="I2084" s="199">
        <v>2079</v>
      </c>
    </row>
    <row r="2085" spans="2:9" ht="16.5" customHeight="1" x14ac:dyDescent="0.25">
      <c r="B2085" s="199">
        <v>2080</v>
      </c>
      <c r="C2085" s="200">
        <f>'!!!KATILIMCI LİSTESİ!!!'!B2081</f>
        <v>0</v>
      </c>
      <c r="D2085" s="201">
        <f>'!!!KATILIMCI LİSTESİ!!!'!C2081</f>
        <v>0</v>
      </c>
      <c r="E2085" s="199">
        <f>'!!!KATILIMCI LİSTESİ!!!'!D2081</f>
        <v>0</v>
      </c>
      <c r="F2085" s="202">
        <f>'2-Bordro'!G2084</f>
        <v>0</v>
      </c>
      <c r="G2085" s="203">
        <v>0</v>
      </c>
      <c r="H2085" s="204">
        <f t="shared" si="32"/>
        <v>0</v>
      </c>
      <c r="I2085" s="199">
        <v>2080</v>
      </c>
    </row>
    <row r="2086" spans="2:9" ht="16.5" customHeight="1" x14ac:dyDescent="0.25">
      <c r="B2086" s="199">
        <v>2081</v>
      </c>
      <c r="C2086" s="200">
        <f>'!!!KATILIMCI LİSTESİ!!!'!B2082</f>
        <v>0</v>
      </c>
      <c r="D2086" s="201">
        <f>'!!!KATILIMCI LİSTESİ!!!'!C2082</f>
        <v>0</v>
      </c>
      <c r="E2086" s="199">
        <f>'!!!KATILIMCI LİSTESİ!!!'!D2082</f>
        <v>0</v>
      </c>
      <c r="F2086" s="202">
        <f>'2-Bordro'!G2085</f>
        <v>0</v>
      </c>
      <c r="G2086" s="203">
        <v>0</v>
      </c>
      <c r="H2086" s="204">
        <f t="shared" si="32"/>
        <v>0</v>
      </c>
      <c r="I2086" s="199">
        <v>2081</v>
      </c>
    </row>
    <row r="2087" spans="2:9" ht="16.5" customHeight="1" x14ac:dyDescent="0.25">
      <c r="B2087" s="199">
        <v>2082</v>
      </c>
      <c r="C2087" s="200">
        <f>'!!!KATILIMCI LİSTESİ!!!'!B2083</f>
        <v>0</v>
      </c>
      <c r="D2087" s="201">
        <f>'!!!KATILIMCI LİSTESİ!!!'!C2083</f>
        <v>0</v>
      </c>
      <c r="E2087" s="199">
        <f>'!!!KATILIMCI LİSTESİ!!!'!D2083</f>
        <v>0</v>
      </c>
      <c r="F2087" s="202">
        <f>'2-Bordro'!G2086</f>
        <v>0</v>
      </c>
      <c r="G2087" s="203">
        <v>0</v>
      </c>
      <c r="H2087" s="204">
        <f t="shared" si="32"/>
        <v>0</v>
      </c>
      <c r="I2087" s="199">
        <v>2082</v>
      </c>
    </row>
    <row r="2088" spans="2:9" ht="16.5" customHeight="1" x14ac:dyDescent="0.25">
      <c r="B2088" s="199">
        <v>2083</v>
      </c>
      <c r="C2088" s="200">
        <f>'!!!KATILIMCI LİSTESİ!!!'!B2084</f>
        <v>0</v>
      </c>
      <c r="D2088" s="201">
        <f>'!!!KATILIMCI LİSTESİ!!!'!C2084</f>
        <v>0</v>
      </c>
      <c r="E2088" s="199">
        <f>'!!!KATILIMCI LİSTESİ!!!'!D2084</f>
        <v>0</v>
      </c>
      <c r="F2088" s="202">
        <f>'2-Bordro'!G2087</f>
        <v>0</v>
      </c>
      <c r="G2088" s="203">
        <v>0</v>
      </c>
      <c r="H2088" s="204">
        <f t="shared" si="32"/>
        <v>0</v>
      </c>
      <c r="I2088" s="199">
        <v>2083</v>
      </c>
    </row>
    <row r="2089" spans="2:9" ht="16.5" customHeight="1" x14ac:dyDescent="0.25">
      <c r="B2089" s="199">
        <v>2084</v>
      </c>
      <c r="C2089" s="200">
        <f>'!!!KATILIMCI LİSTESİ!!!'!B2085</f>
        <v>0</v>
      </c>
      <c r="D2089" s="201">
        <f>'!!!KATILIMCI LİSTESİ!!!'!C2085</f>
        <v>0</v>
      </c>
      <c r="E2089" s="199">
        <f>'!!!KATILIMCI LİSTESİ!!!'!D2085</f>
        <v>0</v>
      </c>
      <c r="F2089" s="202">
        <f>'2-Bordro'!G2088</f>
        <v>0</v>
      </c>
      <c r="G2089" s="203">
        <v>0</v>
      </c>
      <c r="H2089" s="204">
        <f t="shared" si="32"/>
        <v>0</v>
      </c>
      <c r="I2089" s="199">
        <v>2084</v>
      </c>
    </row>
    <row r="2090" spans="2:9" ht="16.5" customHeight="1" x14ac:dyDescent="0.25">
      <c r="B2090" s="199">
        <v>2085</v>
      </c>
      <c r="C2090" s="200">
        <f>'!!!KATILIMCI LİSTESİ!!!'!B2086</f>
        <v>0</v>
      </c>
      <c r="D2090" s="201">
        <f>'!!!KATILIMCI LİSTESİ!!!'!C2086</f>
        <v>0</v>
      </c>
      <c r="E2090" s="199">
        <f>'!!!KATILIMCI LİSTESİ!!!'!D2086</f>
        <v>0</v>
      </c>
      <c r="F2090" s="202">
        <f>'2-Bordro'!G2089</f>
        <v>0</v>
      </c>
      <c r="G2090" s="203">
        <v>0</v>
      </c>
      <c r="H2090" s="204">
        <f t="shared" si="32"/>
        <v>0</v>
      </c>
      <c r="I2090" s="199">
        <v>2085</v>
      </c>
    </row>
    <row r="2091" spans="2:9" ht="16.5" customHeight="1" x14ac:dyDescent="0.25">
      <c r="B2091" s="199">
        <v>2086</v>
      </c>
      <c r="C2091" s="200">
        <f>'!!!KATILIMCI LİSTESİ!!!'!B2087</f>
        <v>0</v>
      </c>
      <c r="D2091" s="201">
        <f>'!!!KATILIMCI LİSTESİ!!!'!C2087</f>
        <v>0</v>
      </c>
      <c r="E2091" s="199">
        <f>'!!!KATILIMCI LİSTESİ!!!'!D2087</f>
        <v>0</v>
      </c>
      <c r="F2091" s="202">
        <f>'2-Bordro'!G2090</f>
        <v>0</v>
      </c>
      <c r="G2091" s="203">
        <v>0</v>
      </c>
      <c r="H2091" s="204">
        <f t="shared" si="32"/>
        <v>0</v>
      </c>
      <c r="I2091" s="199">
        <v>2086</v>
      </c>
    </row>
    <row r="2092" spans="2:9" ht="16.5" customHeight="1" x14ac:dyDescent="0.25">
      <c r="B2092" s="199">
        <v>2087</v>
      </c>
      <c r="C2092" s="200">
        <f>'!!!KATILIMCI LİSTESİ!!!'!B2088</f>
        <v>0</v>
      </c>
      <c r="D2092" s="201">
        <f>'!!!KATILIMCI LİSTESİ!!!'!C2088</f>
        <v>0</v>
      </c>
      <c r="E2092" s="199">
        <f>'!!!KATILIMCI LİSTESİ!!!'!D2088</f>
        <v>0</v>
      </c>
      <c r="F2092" s="202">
        <f>'2-Bordro'!G2091</f>
        <v>0</v>
      </c>
      <c r="G2092" s="203">
        <v>0</v>
      </c>
      <c r="H2092" s="204">
        <f t="shared" si="32"/>
        <v>0</v>
      </c>
      <c r="I2092" s="199">
        <v>2087</v>
      </c>
    </row>
    <row r="2093" spans="2:9" ht="16.5" customHeight="1" x14ac:dyDescent="0.25">
      <c r="B2093" s="199">
        <v>2088</v>
      </c>
      <c r="C2093" s="200">
        <f>'!!!KATILIMCI LİSTESİ!!!'!B2089</f>
        <v>0</v>
      </c>
      <c r="D2093" s="201">
        <f>'!!!KATILIMCI LİSTESİ!!!'!C2089</f>
        <v>0</v>
      </c>
      <c r="E2093" s="199">
        <f>'!!!KATILIMCI LİSTESİ!!!'!D2089</f>
        <v>0</v>
      </c>
      <c r="F2093" s="202">
        <f>'2-Bordro'!G2092</f>
        <v>0</v>
      </c>
      <c r="G2093" s="203">
        <v>0</v>
      </c>
      <c r="H2093" s="204">
        <f t="shared" si="32"/>
        <v>0</v>
      </c>
      <c r="I2093" s="199">
        <v>2088</v>
      </c>
    </row>
    <row r="2094" spans="2:9" ht="16.5" customHeight="1" x14ac:dyDescent="0.25">
      <c r="B2094" s="199">
        <v>2089</v>
      </c>
      <c r="C2094" s="200">
        <f>'!!!KATILIMCI LİSTESİ!!!'!B2090</f>
        <v>0</v>
      </c>
      <c r="D2094" s="201">
        <f>'!!!KATILIMCI LİSTESİ!!!'!C2090</f>
        <v>0</v>
      </c>
      <c r="E2094" s="199">
        <f>'!!!KATILIMCI LİSTESİ!!!'!D2090</f>
        <v>0</v>
      </c>
      <c r="F2094" s="202">
        <f>'2-Bordro'!G2093</f>
        <v>0</v>
      </c>
      <c r="G2094" s="203">
        <v>0</v>
      </c>
      <c r="H2094" s="204">
        <f t="shared" si="32"/>
        <v>0</v>
      </c>
      <c r="I2094" s="199">
        <v>2089</v>
      </c>
    </row>
    <row r="2095" spans="2:9" ht="16.5" customHeight="1" x14ac:dyDescent="0.25">
      <c r="B2095" s="199">
        <v>2090</v>
      </c>
      <c r="C2095" s="200">
        <f>'!!!KATILIMCI LİSTESİ!!!'!B2091</f>
        <v>0</v>
      </c>
      <c r="D2095" s="201">
        <f>'!!!KATILIMCI LİSTESİ!!!'!C2091</f>
        <v>0</v>
      </c>
      <c r="E2095" s="199">
        <f>'!!!KATILIMCI LİSTESİ!!!'!D2091</f>
        <v>0</v>
      </c>
      <c r="F2095" s="202">
        <f>'2-Bordro'!G2094</f>
        <v>0</v>
      </c>
      <c r="G2095" s="203">
        <v>0</v>
      </c>
      <c r="H2095" s="204">
        <f t="shared" si="32"/>
        <v>0</v>
      </c>
      <c r="I2095" s="199">
        <v>2090</v>
      </c>
    </row>
    <row r="2096" spans="2:9" ht="16.5" customHeight="1" x14ac:dyDescent="0.25">
      <c r="B2096" s="199">
        <v>2091</v>
      </c>
      <c r="C2096" s="200">
        <f>'!!!KATILIMCI LİSTESİ!!!'!B2092</f>
        <v>0</v>
      </c>
      <c r="D2096" s="201">
        <f>'!!!KATILIMCI LİSTESİ!!!'!C2092</f>
        <v>0</v>
      </c>
      <c r="E2096" s="199">
        <f>'!!!KATILIMCI LİSTESİ!!!'!D2092</f>
        <v>0</v>
      </c>
      <c r="F2096" s="202">
        <f>'2-Bordro'!G2095</f>
        <v>0</v>
      </c>
      <c r="G2096" s="203">
        <v>0</v>
      </c>
      <c r="H2096" s="204">
        <f t="shared" si="32"/>
        <v>0</v>
      </c>
      <c r="I2096" s="199">
        <v>2091</v>
      </c>
    </row>
    <row r="2097" spans="2:9" ht="16.5" customHeight="1" x14ac:dyDescent="0.25">
      <c r="B2097" s="199">
        <v>2092</v>
      </c>
      <c r="C2097" s="200">
        <f>'!!!KATILIMCI LİSTESİ!!!'!B2093</f>
        <v>0</v>
      </c>
      <c r="D2097" s="201">
        <f>'!!!KATILIMCI LİSTESİ!!!'!C2093</f>
        <v>0</v>
      </c>
      <c r="E2097" s="199">
        <f>'!!!KATILIMCI LİSTESİ!!!'!D2093</f>
        <v>0</v>
      </c>
      <c r="F2097" s="202">
        <f>'2-Bordro'!G2096</f>
        <v>0</v>
      </c>
      <c r="G2097" s="203">
        <v>0</v>
      </c>
      <c r="H2097" s="204">
        <f t="shared" si="32"/>
        <v>0</v>
      </c>
      <c r="I2097" s="199">
        <v>2092</v>
      </c>
    </row>
    <row r="2098" spans="2:9" ht="16.5" customHeight="1" x14ac:dyDescent="0.25">
      <c r="B2098" s="199">
        <v>2093</v>
      </c>
      <c r="C2098" s="200">
        <f>'!!!KATILIMCI LİSTESİ!!!'!B2094</f>
        <v>0</v>
      </c>
      <c r="D2098" s="201">
        <f>'!!!KATILIMCI LİSTESİ!!!'!C2094</f>
        <v>0</v>
      </c>
      <c r="E2098" s="199">
        <f>'!!!KATILIMCI LİSTESİ!!!'!D2094</f>
        <v>0</v>
      </c>
      <c r="F2098" s="202">
        <f>'2-Bordro'!G2097</f>
        <v>0</v>
      </c>
      <c r="G2098" s="203">
        <v>0</v>
      </c>
      <c r="H2098" s="204">
        <f t="shared" si="32"/>
        <v>0</v>
      </c>
      <c r="I2098" s="199">
        <v>2093</v>
      </c>
    </row>
    <row r="2099" spans="2:9" ht="16.5" customHeight="1" x14ac:dyDescent="0.25">
      <c r="B2099" s="199">
        <v>2094</v>
      </c>
      <c r="C2099" s="200">
        <f>'!!!KATILIMCI LİSTESİ!!!'!B2095</f>
        <v>0</v>
      </c>
      <c r="D2099" s="201">
        <f>'!!!KATILIMCI LİSTESİ!!!'!C2095</f>
        <v>0</v>
      </c>
      <c r="E2099" s="199">
        <f>'!!!KATILIMCI LİSTESİ!!!'!D2095</f>
        <v>0</v>
      </c>
      <c r="F2099" s="202">
        <f>'2-Bordro'!G2098</f>
        <v>0</v>
      </c>
      <c r="G2099" s="203">
        <v>0</v>
      </c>
      <c r="H2099" s="204">
        <f t="shared" si="32"/>
        <v>0</v>
      </c>
      <c r="I2099" s="199">
        <v>2094</v>
      </c>
    </row>
    <row r="2100" spans="2:9" ht="16.5" customHeight="1" x14ac:dyDescent="0.25">
      <c r="B2100" s="199">
        <v>2095</v>
      </c>
      <c r="C2100" s="200">
        <f>'!!!KATILIMCI LİSTESİ!!!'!B2096</f>
        <v>0</v>
      </c>
      <c r="D2100" s="201">
        <f>'!!!KATILIMCI LİSTESİ!!!'!C2096</f>
        <v>0</v>
      </c>
      <c r="E2100" s="199">
        <f>'!!!KATILIMCI LİSTESİ!!!'!D2096</f>
        <v>0</v>
      </c>
      <c r="F2100" s="202">
        <f>'2-Bordro'!G2099</f>
        <v>0</v>
      </c>
      <c r="G2100" s="203">
        <v>0</v>
      </c>
      <c r="H2100" s="204">
        <f t="shared" si="32"/>
        <v>0</v>
      </c>
      <c r="I2100" s="199">
        <v>2095</v>
      </c>
    </row>
    <row r="2101" spans="2:9" ht="16.5" customHeight="1" x14ac:dyDescent="0.25">
      <c r="B2101" s="199">
        <v>2096</v>
      </c>
      <c r="C2101" s="200">
        <f>'!!!KATILIMCI LİSTESİ!!!'!B2097</f>
        <v>0</v>
      </c>
      <c r="D2101" s="201">
        <f>'!!!KATILIMCI LİSTESİ!!!'!C2097</f>
        <v>0</v>
      </c>
      <c r="E2101" s="199">
        <f>'!!!KATILIMCI LİSTESİ!!!'!D2097</f>
        <v>0</v>
      </c>
      <c r="F2101" s="202">
        <f>'2-Bordro'!G2100</f>
        <v>0</v>
      </c>
      <c r="G2101" s="203">
        <v>0</v>
      </c>
      <c r="H2101" s="204">
        <f t="shared" si="32"/>
        <v>0</v>
      </c>
      <c r="I2101" s="199">
        <v>2096</v>
      </c>
    </row>
    <row r="2102" spans="2:9" ht="16.5" customHeight="1" x14ac:dyDescent="0.25">
      <c r="B2102" s="199">
        <v>2097</v>
      </c>
      <c r="C2102" s="200">
        <f>'!!!KATILIMCI LİSTESİ!!!'!B2098</f>
        <v>0</v>
      </c>
      <c r="D2102" s="201">
        <f>'!!!KATILIMCI LİSTESİ!!!'!C2098</f>
        <v>0</v>
      </c>
      <c r="E2102" s="199">
        <f>'!!!KATILIMCI LİSTESİ!!!'!D2098</f>
        <v>0</v>
      </c>
      <c r="F2102" s="202">
        <f>'2-Bordro'!G2101</f>
        <v>0</v>
      </c>
      <c r="G2102" s="203">
        <v>0</v>
      </c>
      <c r="H2102" s="204">
        <f t="shared" si="32"/>
        <v>0</v>
      </c>
      <c r="I2102" s="199">
        <v>2097</v>
      </c>
    </row>
    <row r="2103" spans="2:9" ht="16.5" customHeight="1" x14ac:dyDescent="0.25">
      <c r="B2103" s="199">
        <v>2098</v>
      </c>
      <c r="C2103" s="200">
        <f>'!!!KATILIMCI LİSTESİ!!!'!B2099</f>
        <v>0</v>
      </c>
      <c r="D2103" s="201">
        <f>'!!!KATILIMCI LİSTESİ!!!'!C2099</f>
        <v>0</v>
      </c>
      <c r="E2103" s="199">
        <f>'!!!KATILIMCI LİSTESİ!!!'!D2099</f>
        <v>0</v>
      </c>
      <c r="F2103" s="202">
        <f>'2-Bordro'!G2102</f>
        <v>0</v>
      </c>
      <c r="G2103" s="203">
        <v>0</v>
      </c>
      <c r="H2103" s="204">
        <f t="shared" si="32"/>
        <v>0</v>
      </c>
      <c r="I2103" s="199">
        <v>2098</v>
      </c>
    </row>
    <row r="2104" spans="2:9" ht="16.5" customHeight="1" x14ac:dyDescent="0.25">
      <c r="B2104" s="199">
        <v>2099</v>
      </c>
      <c r="C2104" s="200">
        <f>'!!!KATILIMCI LİSTESİ!!!'!B2100</f>
        <v>0</v>
      </c>
      <c r="D2104" s="201">
        <f>'!!!KATILIMCI LİSTESİ!!!'!C2100</f>
        <v>0</v>
      </c>
      <c r="E2104" s="199">
        <f>'!!!KATILIMCI LİSTESİ!!!'!D2100</f>
        <v>0</v>
      </c>
      <c r="F2104" s="202">
        <f>'2-Bordro'!G2103</f>
        <v>0</v>
      </c>
      <c r="G2104" s="203">
        <v>0</v>
      </c>
      <c r="H2104" s="204">
        <f t="shared" si="32"/>
        <v>0</v>
      </c>
      <c r="I2104" s="199">
        <v>2099</v>
      </c>
    </row>
    <row r="2105" spans="2:9" ht="16.5" customHeight="1" x14ac:dyDescent="0.25">
      <c r="B2105" s="199">
        <v>2100</v>
      </c>
      <c r="C2105" s="200">
        <f>'!!!KATILIMCI LİSTESİ!!!'!B2101</f>
        <v>0</v>
      </c>
      <c r="D2105" s="201">
        <f>'!!!KATILIMCI LİSTESİ!!!'!C2101</f>
        <v>0</v>
      </c>
      <c r="E2105" s="199">
        <f>'!!!KATILIMCI LİSTESİ!!!'!D2101</f>
        <v>0</v>
      </c>
      <c r="F2105" s="202">
        <f>'2-Bordro'!G2104</f>
        <v>0</v>
      </c>
      <c r="G2105" s="203">
        <v>0</v>
      </c>
      <c r="H2105" s="204">
        <f t="shared" si="32"/>
        <v>0</v>
      </c>
      <c r="I2105" s="199">
        <v>2100</v>
      </c>
    </row>
    <row r="2106" spans="2:9" ht="16.5" customHeight="1" x14ac:dyDescent="0.25">
      <c r="B2106" s="199">
        <v>2101</v>
      </c>
      <c r="C2106" s="200">
        <f>'!!!KATILIMCI LİSTESİ!!!'!B2102</f>
        <v>0</v>
      </c>
      <c r="D2106" s="201">
        <f>'!!!KATILIMCI LİSTESİ!!!'!C2102</f>
        <v>0</v>
      </c>
      <c r="E2106" s="199">
        <f>'!!!KATILIMCI LİSTESİ!!!'!D2102</f>
        <v>0</v>
      </c>
      <c r="F2106" s="202">
        <f>'2-Bordro'!G2105</f>
        <v>0</v>
      </c>
      <c r="G2106" s="203">
        <v>0</v>
      </c>
      <c r="H2106" s="204">
        <f t="shared" si="32"/>
        <v>0</v>
      </c>
      <c r="I2106" s="199">
        <v>2101</v>
      </c>
    </row>
    <row r="2107" spans="2:9" ht="16.5" customHeight="1" x14ac:dyDescent="0.25">
      <c r="B2107" s="199">
        <v>2102</v>
      </c>
      <c r="C2107" s="200">
        <f>'!!!KATILIMCI LİSTESİ!!!'!B2103</f>
        <v>0</v>
      </c>
      <c r="D2107" s="201">
        <f>'!!!KATILIMCI LİSTESİ!!!'!C2103</f>
        <v>0</v>
      </c>
      <c r="E2107" s="199">
        <f>'!!!KATILIMCI LİSTESİ!!!'!D2103</f>
        <v>0</v>
      </c>
      <c r="F2107" s="202">
        <f>'2-Bordro'!G2106</f>
        <v>0</v>
      </c>
      <c r="G2107" s="203">
        <v>0</v>
      </c>
      <c r="H2107" s="204">
        <f t="shared" si="32"/>
        <v>0</v>
      </c>
      <c r="I2107" s="199">
        <v>2102</v>
      </c>
    </row>
    <row r="2108" spans="2:9" ht="16.5" customHeight="1" x14ac:dyDescent="0.25">
      <c r="B2108" s="199">
        <v>2103</v>
      </c>
      <c r="C2108" s="200">
        <f>'!!!KATILIMCI LİSTESİ!!!'!B2104</f>
        <v>0</v>
      </c>
      <c r="D2108" s="201">
        <f>'!!!KATILIMCI LİSTESİ!!!'!C2104</f>
        <v>0</v>
      </c>
      <c r="E2108" s="199">
        <f>'!!!KATILIMCI LİSTESİ!!!'!D2104</f>
        <v>0</v>
      </c>
      <c r="F2108" s="202">
        <f>'2-Bordro'!G2107</f>
        <v>0</v>
      </c>
      <c r="G2108" s="203">
        <v>0</v>
      </c>
      <c r="H2108" s="204">
        <f t="shared" si="32"/>
        <v>0</v>
      </c>
      <c r="I2108" s="199">
        <v>2103</v>
      </c>
    </row>
    <row r="2109" spans="2:9" ht="16.5" customHeight="1" x14ac:dyDescent="0.25">
      <c r="B2109" s="199">
        <v>2104</v>
      </c>
      <c r="C2109" s="200">
        <f>'!!!KATILIMCI LİSTESİ!!!'!B2105</f>
        <v>0</v>
      </c>
      <c r="D2109" s="201">
        <f>'!!!KATILIMCI LİSTESİ!!!'!C2105</f>
        <v>0</v>
      </c>
      <c r="E2109" s="199">
        <f>'!!!KATILIMCI LİSTESİ!!!'!D2105</f>
        <v>0</v>
      </c>
      <c r="F2109" s="202">
        <f>'2-Bordro'!G2108</f>
        <v>0</v>
      </c>
      <c r="G2109" s="203">
        <v>0</v>
      </c>
      <c r="H2109" s="204">
        <f t="shared" si="32"/>
        <v>0</v>
      </c>
      <c r="I2109" s="199">
        <v>2104</v>
      </c>
    </row>
    <row r="2110" spans="2:9" ht="16.5" customHeight="1" x14ac:dyDescent="0.25">
      <c r="B2110" s="199">
        <v>2105</v>
      </c>
      <c r="C2110" s="200">
        <f>'!!!KATILIMCI LİSTESİ!!!'!B2106</f>
        <v>0</v>
      </c>
      <c r="D2110" s="201">
        <f>'!!!KATILIMCI LİSTESİ!!!'!C2106</f>
        <v>0</v>
      </c>
      <c r="E2110" s="199">
        <f>'!!!KATILIMCI LİSTESİ!!!'!D2106</f>
        <v>0</v>
      </c>
      <c r="F2110" s="202">
        <f>'2-Bordro'!G2109</f>
        <v>0</v>
      </c>
      <c r="G2110" s="203">
        <v>0</v>
      </c>
      <c r="H2110" s="204">
        <f t="shared" si="32"/>
        <v>0</v>
      </c>
      <c r="I2110" s="199">
        <v>2105</v>
      </c>
    </row>
    <row r="2111" spans="2:9" ht="16.5" customHeight="1" x14ac:dyDescent="0.25">
      <c r="B2111" s="199">
        <v>2106</v>
      </c>
      <c r="C2111" s="200">
        <f>'!!!KATILIMCI LİSTESİ!!!'!B2107</f>
        <v>0</v>
      </c>
      <c r="D2111" s="201">
        <f>'!!!KATILIMCI LİSTESİ!!!'!C2107</f>
        <v>0</v>
      </c>
      <c r="E2111" s="199">
        <f>'!!!KATILIMCI LİSTESİ!!!'!D2107</f>
        <v>0</v>
      </c>
      <c r="F2111" s="202">
        <f>'2-Bordro'!G2110</f>
        <v>0</v>
      </c>
      <c r="G2111" s="203">
        <v>0</v>
      </c>
      <c r="H2111" s="204">
        <f t="shared" si="32"/>
        <v>0</v>
      </c>
      <c r="I2111" s="199">
        <v>2106</v>
      </c>
    </row>
    <row r="2112" spans="2:9" ht="16.5" customHeight="1" x14ac:dyDescent="0.25">
      <c r="B2112" s="199">
        <v>2107</v>
      </c>
      <c r="C2112" s="200">
        <f>'!!!KATILIMCI LİSTESİ!!!'!B2108</f>
        <v>0</v>
      </c>
      <c r="D2112" s="201">
        <f>'!!!KATILIMCI LİSTESİ!!!'!C2108</f>
        <v>0</v>
      </c>
      <c r="E2112" s="199">
        <f>'!!!KATILIMCI LİSTESİ!!!'!D2108</f>
        <v>0</v>
      </c>
      <c r="F2112" s="202">
        <f>'2-Bordro'!G2111</f>
        <v>0</v>
      </c>
      <c r="G2112" s="203">
        <v>0</v>
      </c>
      <c r="H2112" s="204">
        <f t="shared" si="32"/>
        <v>0</v>
      </c>
      <c r="I2112" s="199">
        <v>2107</v>
      </c>
    </row>
    <row r="2113" spans="2:9" ht="16.5" customHeight="1" x14ac:dyDescent="0.25">
      <c r="B2113" s="199">
        <v>2108</v>
      </c>
      <c r="C2113" s="200">
        <f>'!!!KATILIMCI LİSTESİ!!!'!B2109</f>
        <v>0</v>
      </c>
      <c r="D2113" s="201">
        <f>'!!!KATILIMCI LİSTESİ!!!'!C2109</f>
        <v>0</v>
      </c>
      <c r="E2113" s="199">
        <f>'!!!KATILIMCI LİSTESİ!!!'!D2109</f>
        <v>0</v>
      </c>
      <c r="F2113" s="202">
        <f>'2-Bordro'!G2112</f>
        <v>0</v>
      </c>
      <c r="G2113" s="203">
        <v>0</v>
      </c>
      <c r="H2113" s="204">
        <f t="shared" si="32"/>
        <v>0</v>
      </c>
      <c r="I2113" s="199">
        <v>2108</v>
      </c>
    </row>
    <row r="2114" spans="2:9" ht="16.5" customHeight="1" x14ac:dyDescent="0.25">
      <c r="B2114" s="199">
        <v>2109</v>
      </c>
      <c r="C2114" s="200">
        <f>'!!!KATILIMCI LİSTESİ!!!'!B2110</f>
        <v>0</v>
      </c>
      <c r="D2114" s="201">
        <f>'!!!KATILIMCI LİSTESİ!!!'!C2110</f>
        <v>0</v>
      </c>
      <c r="E2114" s="199">
        <f>'!!!KATILIMCI LİSTESİ!!!'!D2110</f>
        <v>0</v>
      </c>
      <c r="F2114" s="202">
        <f>'2-Bordro'!G2113</f>
        <v>0</v>
      </c>
      <c r="G2114" s="203">
        <v>0</v>
      </c>
      <c r="H2114" s="204">
        <f t="shared" si="32"/>
        <v>0</v>
      </c>
      <c r="I2114" s="199">
        <v>2109</v>
      </c>
    </row>
    <row r="2115" spans="2:9" ht="16.5" customHeight="1" x14ac:dyDescent="0.25">
      <c r="B2115" s="199">
        <v>2110</v>
      </c>
      <c r="C2115" s="200">
        <f>'!!!KATILIMCI LİSTESİ!!!'!B2111</f>
        <v>0</v>
      </c>
      <c r="D2115" s="201">
        <f>'!!!KATILIMCI LİSTESİ!!!'!C2111</f>
        <v>0</v>
      </c>
      <c r="E2115" s="199">
        <f>'!!!KATILIMCI LİSTESİ!!!'!D2111</f>
        <v>0</v>
      </c>
      <c r="F2115" s="202">
        <f>'2-Bordro'!G2114</f>
        <v>0</v>
      </c>
      <c r="G2115" s="203">
        <v>0</v>
      </c>
      <c r="H2115" s="204">
        <f t="shared" si="32"/>
        <v>0</v>
      </c>
      <c r="I2115" s="199">
        <v>2110</v>
      </c>
    </row>
    <row r="2116" spans="2:9" ht="16.5" customHeight="1" x14ac:dyDescent="0.25">
      <c r="B2116" s="199">
        <v>2111</v>
      </c>
      <c r="C2116" s="200">
        <f>'!!!KATILIMCI LİSTESİ!!!'!B2112</f>
        <v>0</v>
      </c>
      <c r="D2116" s="201">
        <f>'!!!KATILIMCI LİSTESİ!!!'!C2112</f>
        <v>0</v>
      </c>
      <c r="E2116" s="199">
        <f>'!!!KATILIMCI LİSTESİ!!!'!D2112</f>
        <v>0</v>
      </c>
      <c r="F2116" s="202">
        <f>'2-Bordro'!G2115</f>
        <v>0</v>
      </c>
      <c r="G2116" s="203">
        <v>0</v>
      </c>
      <c r="H2116" s="204">
        <f t="shared" si="32"/>
        <v>0</v>
      </c>
      <c r="I2116" s="199">
        <v>2111</v>
      </c>
    </row>
    <row r="2117" spans="2:9" ht="16.5" customHeight="1" x14ac:dyDescent="0.25">
      <c r="B2117" s="199">
        <v>2112</v>
      </c>
      <c r="C2117" s="200">
        <f>'!!!KATILIMCI LİSTESİ!!!'!B2113</f>
        <v>0</v>
      </c>
      <c r="D2117" s="201">
        <f>'!!!KATILIMCI LİSTESİ!!!'!C2113</f>
        <v>0</v>
      </c>
      <c r="E2117" s="199">
        <f>'!!!KATILIMCI LİSTESİ!!!'!D2113</f>
        <v>0</v>
      </c>
      <c r="F2117" s="202">
        <f>'2-Bordro'!G2116</f>
        <v>0</v>
      </c>
      <c r="G2117" s="203">
        <v>0</v>
      </c>
      <c r="H2117" s="204">
        <f t="shared" si="32"/>
        <v>0</v>
      </c>
      <c r="I2117" s="199">
        <v>2112</v>
      </c>
    </row>
    <row r="2118" spans="2:9" ht="16.5" customHeight="1" x14ac:dyDescent="0.25">
      <c r="B2118" s="199">
        <v>2113</v>
      </c>
      <c r="C2118" s="200">
        <f>'!!!KATILIMCI LİSTESİ!!!'!B2114</f>
        <v>0</v>
      </c>
      <c r="D2118" s="201">
        <f>'!!!KATILIMCI LİSTESİ!!!'!C2114</f>
        <v>0</v>
      </c>
      <c r="E2118" s="199">
        <f>'!!!KATILIMCI LİSTESİ!!!'!D2114</f>
        <v>0</v>
      </c>
      <c r="F2118" s="202">
        <f>'2-Bordro'!G2117</f>
        <v>0</v>
      </c>
      <c r="G2118" s="203">
        <v>0</v>
      </c>
      <c r="H2118" s="204">
        <f t="shared" ref="H2118:H2181" si="33">F2118-G2118</f>
        <v>0</v>
      </c>
      <c r="I2118" s="199">
        <v>2113</v>
      </c>
    </row>
    <row r="2119" spans="2:9" ht="16.5" customHeight="1" x14ac:dyDescent="0.25">
      <c r="B2119" s="199">
        <v>2114</v>
      </c>
      <c r="C2119" s="200">
        <f>'!!!KATILIMCI LİSTESİ!!!'!B2115</f>
        <v>0</v>
      </c>
      <c r="D2119" s="201">
        <f>'!!!KATILIMCI LİSTESİ!!!'!C2115</f>
        <v>0</v>
      </c>
      <c r="E2119" s="199">
        <f>'!!!KATILIMCI LİSTESİ!!!'!D2115</f>
        <v>0</v>
      </c>
      <c r="F2119" s="202">
        <f>'2-Bordro'!G2118</f>
        <v>0</v>
      </c>
      <c r="G2119" s="203">
        <v>0</v>
      </c>
      <c r="H2119" s="204">
        <f t="shared" si="33"/>
        <v>0</v>
      </c>
      <c r="I2119" s="199">
        <v>2114</v>
      </c>
    </row>
    <row r="2120" spans="2:9" ht="16.5" customHeight="1" x14ac:dyDescent="0.25">
      <c r="B2120" s="199">
        <v>2115</v>
      </c>
      <c r="C2120" s="200">
        <f>'!!!KATILIMCI LİSTESİ!!!'!B2116</f>
        <v>0</v>
      </c>
      <c r="D2120" s="201">
        <f>'!!!KATILIMCI LİSTESİ!!!'!C2116</f>
        <v>0</v>
      </c>
      <c r="E2120" s="199">
        <f>'!!!KATILIMCI LİSTESİ!!!'!D2116</f>
        <v>0</v>
      </c>
      <c r="F2120" s="202">
        <f>'2-Bordro'!G2119</f>
        <v>0</v>
      </c>
      <c r="G2120" s="203">
        <v>0</v>
      </c>
      <c r="H2120" s="204">
        <f t="shared" si="33"/>
        <v>0</v>
      </c>
      <c r="I2120" s="199">
        <v>2115</v>
      </c>
    </row>
    <row r="2121" spans="2:9" ht="16.5" customHeight="1" x14ac:dyDescent="0.25">
      <c r="B2121" s="199">
        <v>2116</v>
      </c>
      <c r="C2121" s="200">
        <f>'!!!KATILIMCI LİSTESİ!!!'!B2117</f>
        <v>0</v>
      </c>
      <c r="D2121" s="201">
        <f>'!!!KATILIMCI LİSTESİ!!!'!C2117</f>
        <v>0</v>
      </c>
      <c r="E2121" s="199">
        <f>'!!!KATILIMCI LİSTESİ!!!'!D2117</f>
        <v>0</v>
      </c>
      <c r="F2121" s="202">
        <f>'2-Bordro'!G2120</f>
        <v>0</v>
      </c>
      <c r="G2121" s="203">
        <v>0</v>
      </c>
      <c r="H2121" s="204">
        <f t="shared" si="33"/>
        <v>0</v>
      </c>
      <c r="I2121" s="199">
        <v>2116</v>
      </c>
    </row>
    <row r="2122" spans="2:9" ht="16.5" customHeight="1" x14ac:dyDescent="0.25">
      <c r="B2122" s="199">
        <v>2117</v>
      </c>
      <c r="C2122" s="200">
        <f>'!!!KATILIMCI LİSTESİ!!!'!B2118</f>
        <v>0</v>
      </c>
      <c r="D2122" s="201">
        <f>'!!!KATILIMCI LİSTESİ!!!'!C2118</f>
        <v>0</v>
      </c>
      <c r="E2122" s="199">
        <f>'!!!KATILIMCI LİSTESİ!!!'!D2118</f>
        <v>0</v>
      </c>
      <c r="F2122" s="202">
        <f>'2-Bordro'!G2121</f>
        <v>0</v>
      </c>
      <c r="G2122" s="203">
        <v>0</v>
      </c>
      <c r="H2122" s="204">
        <f t="shared" si="33"/>
        <v>0</v>
      </c>
      <c r="I2122" s="199">
        <v>2117</v>
      </c>
    </row>
    <row r="2123" spans="2:9" ht="16.5" customHeight="1" x14ac:dyDescent="0.25">
      <c r="B2123" s="199">
        <v>2118</v>
      </c>
      <c r="C2123" s="200">
        <f>'!!!KATILIMCI LİSTESİ!!!'!B2119</f>
        <v>0</v>
      </c>
      <c r="D2123" s="201">
        <f>'!!!KATILIMCI LİSTESİ!!!'!C2119</f>
        <v>0</v>
      </c>
      <c r="E2123" s="199">
        <f>'!!!KATILIMCI LİSTESİ!!!'!D2119</f>
        <v>0</v>
      </c>
      <c r="F2123" s="202">
        <f>'2-Bordro'!G2122</f>
        <v>0</v>
      </c>
      <c r="G2123" s="203">
        <v>0</v>
      </c>
      <c r="H2123" s="204">
        <f t="shared" si="33"/>
        <v>0</v>
      </c>
      <c r="I2123" s="199">
        <v>2118</v>
      </c>
    </row>
    <row r="2124" spans="2:9" ht="16.5" customHeight="1" x14ac:dyDescent="0.25">
      <c r="B2124" s="199">
        <v>2119</v>
      </c>
      <c r="C2124" s="200">
        <f>'!!!KATILIMCI LİSTESİ!!!'!B2120</f>
        <v>0</v>
      </c>
      <c r="D2124" s="201">
        <f>'!!!KATILIMCI LİSTESİ!!!'!C2120</f>
        <v>0</v>
      </c>
      <c r="E2124" s="199">
        <f>'!!!KATILIMCI LİSTESİ!!!'!D2120</f>
        <v>0</v>
      </c>
      <c r="F2124" s="202">
        <f>'2-Bordro'!G2123</f>
        <v>0</v>
      </c>
      <c r="G2124" s="203">
        <v>0</v>
      </c>
      <c r="H2124" s="204">
        <f t="shared" si="33"/>
        <v>0</v>
      </c>
      <c r="I2124" s="199">
        <v>2119</v>
      </c>
    </row>
    <row r="2125" spans="2:9" ht="16.5" customHeight="1" x14ac:dyDescent="0.25">
      <c r="B2125" s="199">
        <v>2120</v>
      </c>
      <c r="C2125" s="200">
        <f>'!!!KATILIMCI LİSTESİ!!!'!B2121</f>
        <v>0</v>
      </c>
      <c r="D2125" s="201">
        <f>'!!!KATILIMCI LİSTESİ!!!'!C2121</f>
        <v>0</v>
      </c>
      <c r="E2125" s="199">
        <f>'!!!KATILIMCI LİSTESİ!!!'!D2121</f>
        <v>0</v>
      </c>
      <c r="F2125" s="202">
        <f>'2-Bordro'!G2124</f>
        <v>0</v>
      </c>
      <c r="G2125" s="203">
        <v>0</v>
      </c>
      <c r="H2125" s="204">
        <f t="shared" si="33"/>
        <v>0</v>
      </c>
      <c r="I2125" s="199">
        <v>2120</v>
      </c>
    </row>
    <row r="2126" spans="2:9" ht="16.5" customHeight="1" x14ac:dyDescent="0.25">
      <c r="B2126" s="199">
        <v>2121</v>
      </c>
      <c r="C2126" s="200">
        <f>'!!!KATILIMCI LİSTESİ!!!'!B2122</f>
        <v>0</v>
      </c>
      <c r="D2126" s="201">
        <f>'!!!KATILIMCI LİSTESİ!!!'!C2122</f>
        <v>0</v>
      </c>
      <c r="E2126" s="199">
        <f>'!!!KATILIMCI LİSTESİ!!!'!D2122</f>
        <v>0</v>
      </c>
      <c r="F2126" s="202">
        <f>'2-Bordro'!G2125</f>
        <v>0</v>
      </c>
      <c r="G2126" s="203">
        <v>0</v>
      </c>
      <c r="H2126" s="204">
        <f t="shared" si="33"/>
        <v>0</v>
      </c>
      <c r="I2126" s="199">
        <v>2121</v>
      </c>
    </row>
    <row r="2127" spans="2:9" ht="16.5" customHeight="1" x14ac:dyDescent="0.25">
      <c r="B2127" s="199">
        <v>2122</v>
      </c>
      <c r="C2127" s="200">
        <f>'!!!KATILIMCI LİSTESİ!!!'!B2123</f>
        <v>0</v>
      </c>
      <c r="D2127" s="201">
        <f>'!!!KATILIMCI LİSTESİ!!!'!C2123</f>
        <v>0</v>
      </c>
      <c r="E2127" s="199">
        <f>'!!!KATILIMCI LİSTESİ!!!'!D2123</f>
        <v>0</v>
      </c>
      <c r="F2127" s="202">
        <f>'2-Bordro'!G2126</f>
        <v>0</v>
      </c>
      <c r="G2127" s="203">
        <v>0</v>
      </c>
      <c r="H2127" s="204">
        <f t="shared" si="33"/>
        <v>0</v>
      </c>
      <c r="I2127" s="199">
        <v>2122</v>
      </c>
    </row>
    <row r="2128" spans="2:9" ht="16.5" customHeight="1" x14ac:dyDescent="0.25">
      <c r="B2128" s="199">
        <v>2123</v>
      </c>
      <c r="C2128" s="200">
        <f>'!!!KATILIMCI LİSTESİ!!!'!B2124</f>
        <v>0</v>
      </c>
      <c r="D2128" s="201">
        <f>'!!!KATILIMCI LİSTESİ!!!'!C2124</f>
        <v>0</v>
      </c>
      <c r="E2128" s="199">
        <f>'!!!KATILIMCI LİSTESİ!!!'!D2124</f>
        <v>0</v>
      </c>
      <c r="F2128" s="202">
        <f>'2-Bordro'!G2127</f>
        <v>0</v>
      </c>
      <c r="G2128" s="203">
        <v>0</v>
      </c>
      <c r="H2128" s="204">
        <f t="shared" si="33"/>
        <v>0</v>
      </c>
      <c r="I2128" s="199">
        <v>2123</v>
      </c>
    </row>
    <row r="2129" spans="2:9" ht="16.5" customHeight="1" x14ac:dyDescent="0.25">
      <c r="B2129" s="199">
        <v>2124</v>
      </c>
      <c r="C2129" s="200">
        <f>'!!!KATILIMCI LİSTESİ!!!'!B2125</f>
        <v>0</v>
      </c>
      <c r="D2129" s="201">
        <f>'!!!KATILIMCI LİSTESİ!!!'!C2125</f>
        <v>0</v>
      </c>
      <c r="E2129" s="199">
        <f>'!!!KATILIMCI LİSTESİ!!!'!D2125</f>
        <v>0</v>
      </c>
      <c r="F2129" s="202">
        <f>'2-Bordro'!G2128</f>
        <v>0</v>
      </c>
      <c r="G2129" s="203">
        <v>0</v>
      </c>
      <c r="H2129" s="204">
        <f t="shared" si="33"/>
        <v>0</v>
      </c>
      <c r="I2129" s="199">
        <v>2124</v>
      </c>
    </row>
    <row r="2130" spans="2:9" ht="16.5" customHeight="1" x14ac:dyDescent="0.25">
      <c r="B2130" s="199">
        <v>2125</v>
      </c>
      <c r="C2130" s="200">
        <f>'!!!KATILIMCI LİSTESİ!!!'!B2126</f>
        <v>0</v>
      </c>
      <c r="D2130" s="201">
        <f>'!!!KATILIMCI LİSTESİ!!!'!C2126</f>
        <v>0</v>
      </c>
      <c r="E2130" s="199">
        <f>'!!!KATILIMCI LİSTESİ!!!'!D2126</f>
        <v>0</v>
      </c>
      <c r="F2130" s="202">
        <f>'2-Bordro'!G2129</f>
        <v>0</v>
      </c>
      <c r="G2130" s="203">
        <v>0</v>
      </c>
      <c r="H2130" s="204">
        <f t="shared" si="33"/>
        <v>0</v>
      </c>
      <c r="I2130" s="199">
        <v>2125</v>
      </c>
    </row>
    <row r="2131" spans="2:9" ht="16.5" customHeight="1" x14ac:dyDescent="0.25">
      <c r="B2131" s="199">
        <v>2126</v>
      </c>
      <c r="C2131" s="200">
        <f>'!!!KATILIMCI LİSTESİ!!!'!B2127</f>
        <v>0</v>
      </c>
      <c r="D2131" s="201">
        <f>'!!!KATILIMCI LİSTESİ!!!'!C2127</f>
        <v>0</v>
      </c>
      <c r="E2131" s="199">
        <f>'!!!KATILIMCI LİSTESİ!!!'!D2127</f>
        <v>0</v>
      </c>
      <c r="F2131" s="202">
        <f>'2-Bordro'!G2130</f>
        <v>0</v>
      </c>
      <c r="G2131" s="203">
        <v>0</v>
      </c>
      <c r="H2131" s="204">
        <f t="shared" si="33"/>
        <v>0</v>
      </c>
      <c r="I2131" s="199">
        <v>2126</v>
      </c>
    </row>
    <row r="2132" spans="2:9" ht="16.5" customHeight="1" x14ac:dyDescent="0.25">
      <c r="B2132" s="199">
        <v>2127</v>
      </c>
      <c r="C2132" s="200">
        <f>'!!!KATILIMCI LİSTESİ!!!'!B2128</f>
        <v>0</v>
      </c>
      <c r="D2132" s="201">
        <f>'!!!KATILIMCI LİSTESİ!!!'!C2128</f>
        <v>0</v>
      </c>
      <c r="E2132" s="199">
        <f>'!!!KATILIMCI LİSTESİ!!!'!D2128</f>
        <v>0</v>
      </c>
      <c r="F2132" s="202">
        <f>'2-Bordro'!G2131</f>
        <v>0</v>
      </c>
      <c r="G2132" s="203">
        <v>0</v>
      </c>
      <c r="H2132" s="204">
        <f t="shared" si="33"/>
        <v>0</v>
      </c>
      <c r="I2132" s="199">
        <v>2127</v>
      </c>
    </row>
    <row r="2133" spans="2:9" ht="16.5" customHeight="1" x14ac:dyDescent="0.25">
      <c r="B2133" s="199">
        <v>2128</v>
      </c>
      <c r="C2133" s="200">
        <f>'!!!KATILIMCI LİSTESİ!!!'!B2129</f>
        <v>0</v>
      </c>
      <c r="D2133" s="201">
        <f>'!!!KATILIMCI LİSTESİ!!!'!C2129</f>
        <v>0</v>
      </c>
      <c r="E2133" s="199">
        <f>'!!!KATILIMCI LİSTESİ!!!'!D2129</f>
        <v>0</v>
      </c>
      <c r="F2133" s="202">
        <f>'2-Bordro'!G2132</f>
        <v>0</v>
      </c>
      <c r="G2133" s="203">
        <v>0</v>
      </c>
      <c r="H2133" s="204">
        <f t="shared" si="33"/>
        <v>0</v>
      </c>
      <c r="I2133" s="199">
        <v>2128</v>
      </c>
    </row>
    <row r="2134" spans="2:9" ht="16.5" customHeight="1" x14ac:dyDescent="0.25">
      <c r="B2134" s="199">
        <v>2129</v>
      </c>
      <c r="C2134" s="200">
        <f>'!!!KATILIMCI LİSTESİ!!!'!B2130</f>
        <v>0</v>
      </c>
      <c r="D2134" s="201">
        <f>'!!!KATILIMCI LİSTESİ!!!'!C2130</f>
        <v>0</v>
      </c>
      <c r="E2134" s="199">
        <f>'!!!KATILIMCI LİSTESİ!!!'!D2130</f>
        <v>0</v>
      </c>
      <c r="F2134" s="202">
        <f>'2-Bordro'!G2133</f>
        <v>0</v>
      </c>
      <c r="G2134" s="203">
        <v>0</v>
      </c>
      <c r="H2134" s="204">
        <f t="shared" si="33"/>
        <v>0</v>
      </c>
      <c r="I2134" s="199">
        <v>2129</v>
      </c>
    </row>
    <row r="2135" spans="2:9" ht="16.5" customHeight="1" x14ac:dyDescent="0.25">
      <c r="B2135" s="199">
        <v>2130</v>
      </c>
      <c r="C2135" s="200">
        <f>'!!!KATILIMCI LİSTESİ!!!'!B2131</f>
        <v>0</v>
      </c>
      <c r="D2135" s="201">
        <f>'!!!KATILIMCI LİSTESİ!!!'!C2131</f>
        <v>0</v>
      </c>
      <c r="E2135" s="199">
        <f>'!!!KATILIMCI LİSTESİ!!!'!D2131</f>
        <v>0</v>
      </c>
      <c r="F2135" s="202">
        <f>'2-Bordro'!G2134</f>
        <v>0</v>
      </c>
      <c r="G2135" s="203">
        <v>0</v>
      </c>
      <c r="H2135" s="204">
        <f t="shared" si="33"/>
        <v>0</v>
      </c>
      <c r="I2135" s="199">
        <v>2130</v>
      </c>
    </row>
    <row r="2136" spans="2:9" ht="16.5" customHeight="1" x14ac:dyDescent="0.25">
      <c r="B2136" s="199">
        <v>2131</v>
      </c>
      <c r="C2136" s="200">
        <f>'!!!KATILIMCI LİSTESİ!!!'!B2132</f>
        <v>0</v>
      </c>
      <c r="D2136" s="201">
        <f>'!!!KATILIMCI LİSTESİ!!!'!C2132</f>
        <v>0</v>
      </c>
      <c r="E2136" s="199">
        <f>'!!!KATILIMCI LİSTESİ!!!'!D2132</f>
        <v>0</v>
      </c>
      <c r="F2136" s="202">
        <f>'2-Bordro'!G2135</f>
        <v>0</v>
      </c>
      <c r="G2136" s="203">
        <v>0</v>
      </c>
      <c r="H2136" s="204">
        <f t="shared" si="33"/>
        <v>0</v>
      </c>
      <c r="I2136" s="199">
        <v>2131</v>
      </c>
    </row>
    <row r="2137" spans="2:9" ht="16.5" customHeight="1" x14ac:dyDescent="0.25">
      <c r="B2137" s="199">
        <v>2132</v>
      </c>
      <c r="C2137" s="200">
        <f>'!!!KATILIMCI LİSTESİ!!!'!B2133</f>
        <v>0</v>
      </c>
      <c r="D2137" s="201">
        <f>'!!!KATILIMCI LİSTESİ!!!'!C2133</f>
        <v>0</v>
      </c>
      <c r="E2137" s="199">
        <f>'!!!KATILIMCI LİSTESİ!!!'!D2133</f>
        <v>0</v>
      </c>
      <c r="F2137" s="202">
        <f>'2-Bordro'!G2136</f>
        <v>0</v>
      </c>
      <c r="G2137" s="203">
        <v>0</v>
      </c>
      <c r="H2137" s="204">
        <f t="shared" si="33"/>
        <v>0</v>
      </c>
      <c r="I2137" s="199">
        <v>2132</v>
      </c>
    </row>
    <row r="2138" spans="2:9" ht="16.5" customHeight="1" x14ac:dyDescent="0.25">
      <c r="B2138" s="199">
        <v>2133</v>
      </c>
      <c r="C2138" s="200">
        <f>'!!!KATILIMCI LİSTESİ!!!'!B2134</f>
        <v>0</v>
      </c>
      <c r="D2138" s="201">
        <f>'!!!KATILIMCI LİSTESİ!!!'!C2134</f>
        <v>0</v>
      </c>
      <c r="E2138" s="199">
        <f>'!!!KATILIMCI LİSTESİ!!!'!D2134</f>
        <v>0</v>
      </c>
      <c r="F2138" s="202">
        <f>'2-Bordro'!G2137</f>
        <v>0</v>
      </c>
      <c r="G2138" s="203">
        <v>0</v>
      </c>
      <c r="H2138" s="204">
        <f t="shared" si="33"/>
        <v>0</v>
      </c>
      <c r="I2138" s="199">
        <v>2133</v>
      </c>
    </row>
    <row r="2139" spans="2:9" ht="16.5" customHeight="1" x14ac:dyDescent="0.25">
      <c r="B2139" s="199">
        <v>2134</v>
      </c>
      <c r="C2139" s="200">
        <f>'!!!KATILIMCI LİSTESİ!!!'!B2135</f>
        <v>0</v>
      </c>
      <c r="D2139" s="201">
        <f>'!!!KATILIMCI LİSTESİ!!!'!C2135</f>
        <v>0</v>
      </c>
      <c r="E2139" s="199">
        <f>'!!!KATILIMCI LİSTESİ!!!'!D2135</f>
        <v>0</v>
      </c>
      <c r="F2139" s="202">
        <f>'2-Bordro'!G2138</f>
        <v>0</v>
      </c>
      <c r="G2139" s="203">
        <v>0</v>
      </c>
      <c r="H2139" s="204">
        <f t="shared" si="33"/>
        <v>0</v>
      </c>
      <c r="I2139" s="199">
        <v>2134</v>
      </c>
    </row>
    <row r="2140" spans="2:9" ht="16.5" customHeight="1" x14ac:dyDescent="0.25">
      <c r="B2140" s="199">
        <v>2135</v>
      </c>
      <c r="C2140" s="200">
        <f>'!!!KATILIMCI LİSTESİ!!!'!B2136</f>
        <v>0</v>
      </c>
      <c r="D2140" s="201">
        <f>'!!!KATILIMCI LİSTESİ!!!'!C2136</f>
        <v>0</v>
      </c>
      <c r="E2140" s="199">
        <f>'!!!KATILIMCI LİSTESİ!!!'!D2136</f>
        <v>0</v>
      </c>
      <c r="F2140" s="202">
        <f>'2-Bordro'!G2139</f>
        <v>0</v>
      </c>
      <c r="G2140" s="203">
        <v>0</v>
      </c>
      <c r="H2140" s="204">
        <f t="shared" si="33"/>
        <v>0</v>
      </c>
      <c r="I2140" s="199">
        <v>2135</v>
      </c>
    </row>
    <row r="2141" spans="2:9" ht="16.5" customHeight="1" x14ac:dyDescent="0.25">
      <c r="B2141" s="199">
        <v>2136</v>
      </c>
      <c r="C2141" s="200">
        <f>'!!!KATILIMCI LİSTESİ!!!'!B2137</f>
        <v>0</v>
      </c>
      <c r="D2141" s="201">
        <f>'!!!KATILIMCI LİSTESİ!!!'!C2137</f>
        <v>0</v>
      </c>
      <c r="E2141" s="199">
        <f>'!!!KATILIMCI LİSTESİ!!!'!D2137</f>
        <v>0</v>
      </c>
      <c r="F2141" s="202">
        <f>'2-Bordro'!G2140</f>
        <v>0</v>
      </c>
      <c r="G2141" s="203">
        <v>0</v>
      </c>
      <c r="H2141" s="204">
        <f t="shared" si="33"/>
        <v>0</v>
      </c>
      <c r="I2141" s="199">
        <v>2136</v>
      </c>
    </row>
    <row r="2142" spans="2:9" ht="16.5" customHeight="1" x14ac:dyDescent="0.25">
      <c r="B2142" s="199">
        <v>2137</v>
      </c>
      <c r="C2142" s="200">
        <f>'!!!KATILIMCI LİSTESİ!!!'!B2138</f>
        <v>0</v>
      </c>
      <c r="D2142" s="201">
        <f>'!!!KATILIMCI LİSTESİ!!!'!C2138</f>
        <v>0</v>
      </c>
      <c r="E2142" s="199">
        <f>'!!!KATILIMCI LİSTESİ!!!'!D2138</f>
        <v>0</v>
      </c>
      <c r="F2142" s="202">
        <f>'2-Bordro'!G2141</f>
        <v>0</v>
      </c>
      <c r="G2142" s="203">
        <v>0</v>
      </c>
      <c r="H2142" s="204">
        <f t="shared" si="33"/>
        <v>0</v>
      </c>
      <c r="I2142" s="199">
        <v>2137</v>
      </c>
    </row>
    <row r="2143" spans="2:9" ht="16.5" customHeight="1" x14ac:dyDescent="0.25">
      <c r="B2143" s="199">
        <v>2138</v>
      </c>
      <c r="C2143" s="200">
        <f>'!!!KATILIMCI LİSTESİ!!!'!B2139</f>
        <v>0</v>
      </c>
      <c r="D2143" s="201">
        <f>'!!!KATILIMCI LİSTESİ!!!'!C2139</f>
        <v>0</v>
      </c>
      <c r="E2143" s="199">
        <f>'!!!KATILIMCI LİSTESİ!!!'!D2139</f>
        <v>0</v>
      </c>
      <c r="F2143" s="202">
        <f>'2-Bordro'!G2142</f>
        <v>0</v>
      </c>
      <c r="G2143" s="203">
        <v>0</v>
      </c>
      <c r="H2143" s="204">
        <f t="shared" si="33"/>
        <v>0</v>
      </c>
      <c r="I2143" s="199">
        <v>2138</v>
      </c>
    </row>
    <row r="2144" spans="2:9" ht="16.5" customHeight="1" x14ac:dyDescent="0.25">
      <c r="B2144" s="199">
        <v>2139</v>
      </c>
      <c r="C2144" s="200">
        <f>'!!!KATILIMCI LİSTESİ!!!'!B2140</f>
        <v>0</v>
      </c>
      <c r="D2144" s="201">
        <f>'!!!KATILIMCI LİSTESİ!!!'!C2140</f>
        <v>0</v>
      </c>
      <c r="E2144" s="199">
        <f>'!!!KATILIMCI LİSTESİ!!!'!D2140</f>
        <v>0</v>
      </c>
      <c r="F2144" s="202">
        <f>'2-Bordro'!G2143</f>
        <v>0</v>
      </c>
      <c r="G2144" s="203">
        <v>0</v>
      </c>
      <c r="H2144" s="204">
        <f t="shared" si="33"/>
        <v>0</v>
      </c>
      <c r="I2144" s="199">
        <v>2139</v>
      </c>
    </row>
    <row r="2145" spans="2:9" ht="16.5" customHeight="1" x14ac:dyDescent="0.25">
      <c r="B2145" s="199">
        <v>2140</v>
      </c>
      <c r="C2145" s="200">
        <f>'!!!KATILIMCI LİSTESİ!!!'!B2141</f>
        <v>0</v>
      </c>
      <c r="D2145" s="201">
        <f>'!!!KATILIMCI LİSTESİ!!!'!C2141</f>
        <v>0</v>
      </c>
      <c r="E2145" s="199">
        <f>'!!!KATILIMCI LİSTESİ!!!'!D2141</f>
        <v>0</v>
      </c>
      <c r="F2145" s="202">
        <f>'2-Bordro'!G2144</f>
        <v>0</v>
      </c>
      <c r="G2145" s="203">
        <v>0</v>
      </c>
      <c r="H2145" s="204">
        <f t="shared" si="33"/>
        <v>0</v>
      </c>
      <c r="I2145" s="199">
        <v>2140</v>
      </c>
    </row>
    <row r="2146" spans="2:9" ht="16.5" customHeight="1" x14ac:dyDescent="0.25">
      <c r="B2146" s="199">
        <v>2141</v>
      </c>
      <c r="C2146" s="200">
        <f>'!!!KATILIMCI LİSTESİ!!!'!B2142</f>
        <v>0</v>
      </c>
      <c r="D2146" s="201">
        <f>'!!!KATILIMCI LİSTESİ!!!'!C2142</f>
        <v>0</v>
      </c>
      <c r="E2146" s="199">
        <f>'!!!KATILIMCI LİSTESİ!!!'!D2142</f>
        <v>0</v>
      </c>
      <c r="F2146" s="202">
        <f>'2-Bordro'!G2145</f>
        <v>0</v>
      </c>
      <c r="G2146" s="203">
        <v>0</v>
      </c>
      <c r="H2146" s="204">
        <f t="shared" si="33"/>
        <v>0</v>
      </c>
      <c r="I2146" s="199">
        <v>2141</v>
      </c>
    </row>
    <row r="2147" spans="2:9" ht="16.5" customHeight="1" x14ac:dyDescent="0.25">
      <c r="B2147" s="199">
        <v>2142</v>
      </c>
      <c r="C2147" s="200">
        <f>'!!!KATILIMCI LİSTESİ!!!'!B2143</f>
        <v>0</v>
      </c>
      <c r="D2147" s="201">
        <f>'!!!KATILIMCI LİSTESİ!!!'!C2143</f>
        <v>0</v>
      </c>
      <c r="E2147" s="199">
        <f>'!!!KATILIMCI LİSTESİ!!!'!D2143</f>
        <v>0</v>
      </c>
      <c r="F2147" s="202">
        <f>'2-Bordro'!G2146</f>
        <v>0</v>
      </c>
      <c r="G2147" s="203">
        <v>0</v>
      </c>
      <c r="H2147" s="204">
        <f t="shared" si="33"/>
        <v>0</v>
      </c>
      <c r="I2147" s="199">
        <v>2142</v>
      </c>
    </row>
    <row r="2148" spans="2:9" ht="16.5" customHeight="1" x14ac:dyDescent="0.25">
      <c r="B2148" s="199">
        <v>2143</v>
      </c>
      <c r="C2148" s="200">
        <f>'!!!KATILIMCI LİSTESİ!!!'!B2144</f>
        <v>0</v>
      </c>
      <c r="D2148" s="201">
        <f>'!!!KATILIMCI LİSTESİ!!!'!C2144</f>
        <v>0</v>
      </c>
      <c r="E2148" s="199">
        <f>'!!!KATILIMCI LİSTESİ!!!'!D2144</f>
        <v>0</v>
      </c>
      <c r="F2148" s="202">
        <f>'2-Bordro'!G2147</f>
        <v>0</v>
      </c>
      <c r="G2148" s="203">
        <v>0</v>
      </c>
      <c r="H2148" s="204">
        <f t="shared" si="33"/>
        <v>0</v>
      </c>
      <c r="I2148" s="199">
        <v>2143</v>
      </c>
    </row>
    <row r="2149" spans="2:9" ht="16.5" customHeight="1" x14ac:dyDescent="0.25">
      <c r="B2149" s="199">
        <v>2144</v>
      </c>
      <c r="C2149" s="200">
        <f>'!!!KATILIMCI LİSTESİ!!!'!B2145</f>
        <v>0</v>
      </c>
      <c r="D2149" s="201">
        <f>'!!!KATILIMCI LİSTESİ!!!'!C2145</f>
        <v>0</v>
      </c>
      <c r="E2149" s="199">
        <f>'!!!KATILIMCI LİSTESİ!!!'!D2145</f>
        <v>0</v>
      </c>
      <c r="F2149" s="202">
        <f>'2-Bordro'!G2148</f>
        <v>0</v>
      </c>
      <c r="G2149" s="203">
        <v>0</v>
      </c>
      <c r="H2149" s="204">
        <f t="shared" si="33"/>
        <v>0</v>
      </c>
      <c r="I2149" s="199">
        <v>2144</v>
      </c>
    </row>
    <row r="2150" spans="2:9" ht="16.5" customHeight="1" x14ac:dyDescent="0.25">
      <c r="B2150" s="199">
        <v>2145</v>
      </c>
      <c r="C2150" s="200">
        <f>'!!!KATILIMCI LİSTESİ!!!'!B2146</f>
        <v>0</v>
      </c>
      <c r="D2150" s="201">
        <f>'!!!KATILIMCI LİSTESİ!!!'!C2146</f>
        <v>0</v>
      </c>
      <c r="E2150" s="199">
        <f>'!!!KATILIMCI LİSTESİ!!!'!D2146</f>
        <v>0</v>
      </c>
      <c r="F2150" s="202">
        <f>'2-Bordro'!G2149</f>
        <v>0</v>
      </c>
      <c r="G2150" s="203">
        <v>0</v>
      </c>
      <c r="H2150" s="204">
        <f t="shared" si="33"/>
        <v>0</v>
      </c>
      <c r="I2150" s="199">
        <v>2145</v>
      </c>
    </row>
    <row r="2151" spans="2:9" ht="16.5" customHeight="1" x14ac:dyDescent="0.25">
      <c r="B2151" s="199">
        <v>2146</v>
      </c>
      <c r="C2151" s="200">
        <f>'!!!KATILIMCI LİSTESİ!!!'!B2147</f>
        <v>0</v>
      </c>
      <c r="D2151" s="201">
        <f>'!!!KATILIMCI LİSTESİ!!!'!C2147</f>
        <v>0</v>
      </c>
      <c r="E2151" s="199">
        <f>'!!!KATILIMCI LİSTESİ!!!'!D2147</f>
        <v>0</v>
      </c>
      <c r="F2151" s="202">
        <f>'2-Bordro'!G2150</f>
        <v>0</v>
      </c>
      <c r="G2151" s="203">
        <v>0</v>
      </c>
      <c r="H2151" s="204">
        <f t="shared" si="33"/>
        <v>0</v>
      </c>
      <c r="I2151" s="199">
        <v>2146</v>
      </c>
    </row>
    <row r="2152" spans="2:9" ht="16.5" customHeight="1" x14ac:dyDescent="0.25">
      <c r="B2152" s="199">
        <v>2147</v>
      </c>
      <c r="C2152" s="200">
        <f>'!!!KATILIMCI LİSTESİ!!!'!B2148</f>
        <v>0</v>
      </c>
      <c r="D2152" s="201">
        <f>'!!!KATILIMCI LİSTESİ!!!'!C2148</f>
        <v>0</v>
      </c>
      <c r="E2152" s="199">
        <f>'!!!KATILIMCI LİSTESİ!!!'!D2148</f>
        <v>0</v>
      </c>
      <c r="F2152" s="202">
        <f>'2-Bordro'!G2151</f>
        <v>0</v>
      </c>
      <c r="G2152" s="203">
        <v>0</v>
      </c>
      <c r="H2152" s="204">
        <f t="shared" si="33"/>
        <v>0</v>
      </c>
      <c r="I2152" s="199">
        <v>2147</v>
      </c>
    </row>
    <row r="2153" spans="2:9" ht="16.5" customHeight="1" x14ac:dyDescent="0.25">
      <c r="B2153" s="199">
        <v>2148</v>
      </c>
      <c r="C2153" s="200">
        <f>'!!!KATILIMCI LİSTESİ!!!'!B2149</f>
        <v>0</v>
      </c>
      <c r="D2153" s="201">
        <f>'!!!KATILIMCI LİSTESİ!!!'!C2149</f>
        <v>0</v>
      </c>
      <c r="E2153" s="199">
        <f>'!!!KATILIMCI LİSTESİ!!!'!D2149</f>
        <v>0</v>
      </c>
      <c r="F2153" s="202">
        <f>'2-Bordro'!G2152</f>
        <v>0</v>
      </c>
      <c r="G2153" s="203">
        <v>0</v>
      </c>
      <c r="H2153" s="204">
        <f t="shared" si="33"/>
        <v>0</v>
      </c>
      <c r="I2153" s="199">
        <v>2148</v>
      </c>
    </row>
    <row r="2154" spans="2:9" ht="16.5" customHeight="1" x14ac:dyDescent="0.25">
      <c r="B2154" s="199">
        <v>2149</v>
      </c>
      <c r="C2154" s="200">
        <f>'!!!KATILIMCI LİSTESİ!!!'!B2150</f>
        <v>0</v>
      </c>
      <c r="D2154" s="201">
        <f>'!!!KATILIMCI LİSTESİ!!!'!C2150</f>
        <v>0</v>
      </c>
      <c r="E2154" s="199">
        <f>'!!!KATILIMCI LİSTESİ!!!'!D2150</f>
        <v>0</v>
      </c>
      <c r="F2154" s="202">
        <f>'2-Bordro'!G2153</f>
        <v>0</v>
      </c>
      <c r="G2154" s="203">
        <v>0</v>
      </c>
      <c r="H2154" s="204">
        <f t="shared" si="33"/>
        <v>0</v>
      </c>
      <c r="I2154" s="199">
        <v>2149</v>
      </c>
    </row>
    <row r="2155" spans="2:9" ht="16.5" customHeight="1" x14ac:dyDescent="0.25">
      <c r="B2155" s="199">
        <v>2150</v>
      </c>
      <c r="C2155" s="200">
        <f>'!!!KATILIMCI LİSTESİ!!!'!B2151</f>
        <v>0</v>
      </c>
      <c r="D2155" s="201">
        <f>'!!!KATILIMCI LİSTESİ!!!'!C2151</f>
        <v>0</v>
      </c>
      <c r="E2155" s="199">
        <f>'!!!KATILIMCI LİSTESİ!!!'!D2151</f>
        <v>0</v>
      </c>
      <c r="F2155" s="202">
        <f>'2-Bordro'!G2154</f>
        <v>0</v>
      </c>
      <c r="G2155" s="203">
        <v>0</v>
      </c>
      <c r="H2155" s="204">
        <f t="shared" si="33"/>
        <v>0</v>
      </c>
      <c r="I2155" s="199">
        <v>2150</v>
      </c>
    </row>
    <row r="2156" spans="2:9" ht="16.5" customHeight="1" x14ac:dyDescent="0.25">
      <c r="B2156" s="199">
        <v>2151</v>
      </c>
      <c r="C2156" s="200">
        <f>'!!!KATILIMCI LİSTESİ!!!'!B2152</f>
        <v>0</v>
      </c>
      <c r="D2156" s="201">
        <f>'!!!KATILIMCI LİSTESİ!!!'!C2152</f>
        <v>0</v>
      </c>
      <c r="E2156" s="199">
        <f>'!!!KATILIMCI LİSTESİ!!!'!D2152</f>
        <v>0</v>
      </c>
      <c r="F2156" s="202">
        <f>'2-Bordro'!G2155</f>
        <v>0</v>
      </c>
      <c r="G2156" s="203">
        <v>0</v>
      </c>
      <c r="H2156" s="204">
        <f t="shared" si="33"/>
        <v>0</v>
      </c>
      <c r="I2156" s="199">
        <v>2151</v>
      </c>
    </row>
    <row r="2157" spans="2:9" ht="16.5" customHeight="1" x14ac:dyDescent="0.25">
      <c r="B2157" s="199">
        <v>2152</v>
      </c>
      <c r="C2157" s="200">
        <f>'!!!KATILIMCI LİSTESİ!!!'!B2153</f>
        <v>0</v>
      </c>
      <c r="D2157" s="201">
        <f>'!!!KATILIMCI LİSTESİ!!!'!C2153</f>
        <v>0</v>
      </c>
      <c r="E2157" s="199">
        <f>'!!!KATILIMCI LİSTESİ!!!'!D2153</f>
        <v>0</v>
      </c>
      <c r="F2157" s="202">
        <f>'2-Bordro'!G2156</f>
        <v>0</v>
      </c>
      <c r="G2157" s="203">
        <v>0</v>
      </c>
      <c r="H2157" s="204">
        <f t="shared" si="33"/>
        <v>0</v>
      </c>
      <c r="I2157" s="199">
        <v>2152</v>
      </c>
    </row>
    <row r="2158" spans="2:9" ht="16.5" customHeight="1" x14ac:dyDescent="0.25">
      <c r="B2158" s="199">
        <v>2153</v>
      </c>
      <c r="C2158" s="200">
        <f>'!!!KATILIMCI LİSTESİ!!!'!B2154</f>
        <v>0</v>
      </c>
      <c r="D2158" s="201">
        <f>'!!!KATILIMCI LİSTESİ!!!'!C2154</f>
        <v>0</v>
      </c>
      <c r="E2158" s="199">
        <f>'!!!KATILIMCI LİSTESİ!!!'!D2154</f>
        <v>0</v>
      </c>
      <c r="F2158" s="202">
        <f>'2-Bordro'!G2157</f>
        <v>0</v>
      </c>
      <c r="G2158" s="203">
        <v>0</v>
      </c>
      <c r="H2158" s="204">
        <f t="shared" si="33"/>
        <v>0</v>
      </c>
      <c r="I2158" s="199">
        <v>2153</v>
      </c>
    </row>
    <row r="2159" spans="2:9" ht="16.5" customHeight="1" x14ac:dyDescent="0.25">
      <c r="B2159" s="199">
        <v>2154</v>
      </c>
      <c r="C2159" s="200">
        <f>'!!!KATILIMCI LİSTESİ!!!'!B2155</f>
        <v>0</v>
      </c>
      <c r="D2159" s="201">
        <f>'!!!KATILIMCI LİSTESİ!!!'!C2155</f>
        <v>0</v>
      </c>
      <c r="E2159" s="199">
        <f>'!!!KATILIMCI LİSTESİ!!!'!D2155</f>
        <v>0</v>
      </c>
      <c r="F2159" s="202">
        <f>'2-Bordro'!G2158</f>
        <v>0</v>
      </c>
      <c r="G2159" s="203">
        <v>0</v>
      </c>
      <c r="H2159" s="204">
        <f t="shared" si="33"/>
        <v>0</v>
      </c>
      <c r="I2159" s="199">
        <v>2154</v>
      </c>
    </row>
    <row r="2160" spans="2:9" ht="16.5" customHeight="1" x14ac:dyDescent="0.25">
      <c r="B2160" s="199">
        <v>2155</v>
      </c>
      <c r="C2160" s="200">
        <f>'!!!KATILIMCI LİSTESİ!!!'!B2156</f>
        <v>0</v>
      </c>
      <c r="D2160" s="201">
        <f>'!!!KATILIMCI LİSTESİ!!!'!C2156</f>
        <v>0</v>
      </c>
      <c r="E2160" s="199">
        <f>'!!!KATILIMCI LİSTESİ!!!'!D2156</f>
        <v>0</v>
      </c>
      <c r="F2160" s="202">
        <f>'2-Bordro'!G2159</f>
        <v>0</v>
      </c>
      <c r="G2160" s="203">
        <v>0</v>
      </c>
      <c r="H2160" s="204">
        <f t="shared" si="33"/>
        <v>0</v>
      </c>
      <c r="I2160" s="199">
        <v>2155</v>
      </c>
    </row>
    <row r="2161" spans="2:9" ht="16.5" customHeight="1" x14ac:dyDescent="0.25">
      <c r="B2161" s="199">
        <v>2156</v>
      </c>
      <c r="C2161" s="200">
        <f>'!!!KATILIMCI LİSTESİ!!!'!B2157</f>
        <v>0</v>
      </c>
      <c r="D2161" s="201">
        <f>'!!!KATILIMCI LİSTESİ!!!'!C2157</f>
        <v>0</v>
      </c>
      <c r="E2161" s="199">
        <f>'!!!KATILIMCI LİSTESİ!!!'!D2157</f>
        <v>0</v>
      </c>
      <c r="F2161" s="202">
        <f>'2-Bordro'!G2160</f>
        <v>0</v>
      </c>
      <c r="G2161" s="203">
        <v>0</v>
      </c>
      <c r="H2161" s="204">
        <f t="shared" si="33"/>
        <v>0</v>
      </c>
      <c r="I2161" s="199">
        <v>2156</v>
      </c>
    </row>
    <row r="2162" spans="2:9" ht="16.5" customHeight="1" x14ac:dyDescent="0.25">
      <c r="B2162" s="199">
        <v>2157</v>
      </c>
      <c r="C2162" s="200">
        <f>'!!!KATILIMCI LİSTESİ!!!'!B2158</f>
        <v>0</v>
      </c>
      <c r="D2162" s="201">
        <f>'!!!KATILIMCI LİSTESİ!!!'!C2158</f>
        <v>0</v>
      </c>
      <c r="E2162" s="199">
        <f>'!!!KATILIMCI LİSTESİ!!!'!D2158</f>
        <v>0</v>
      </c>
      <c r="F2162" s="202">
        <f>'2-Bordro'!G2161</f>
        <v>0</v>
      </c>
      <c r="G2162" s="203">
        <v>0</v>
      </c>
      <c r="H2162" s="204">
        <f t="shared" si="33"/>
        <v>0</v>
      </c>
      <c r="I2162" s="199">
        <v>2157</v>
      </c>
    </row>
    <row r="2163" spans="2:9" ht="16.5" customHeight="1" x14ac:dyDescent="0.25">
      <c r="B2163" s="199">
        <v>2158</v>
      </c>
      <c r="C2163" s="200">
        <f>'!!!KATILIMCI LİSTESİ!!!'!B2159</f>
        <v>0</v>
      </c>
      <c r="D2163" s="201">
        <f>'!!!KATILIMCI LİSTESİ!!!'!C2159</f>
        <v>0</v>
      </c>
      <c r="E2163" s="199">
        <f>'!!!KATILIMCI LİSTESİ!!!'!D2159</f>
        <v>0</v>
      </c>
      <c r="F2163" s="202">
        <f>'2-Bordro'!G2162</f>
        <v>0</v>
      </c>
      <c r="G2163" s="203">
        <v>0</v>
      </c>
      <c r="H2163" s="204">
        <f t="shared" si="33"/>
        <v>0</v>
      </c>
      <c r="I2163" s="199">
        <v>2158</v>
      </c>
    </row>
    <row r="2164" spans="2:9" ht="16.5" customHeight="1" x14ac:dyDescent="0.25">
      <c r="B2164" s="199">
        <v>2159</v>
      </c>
      <c r="C2164" s="200">
        <f>'!!!KATILIMCI LİSTESİ!!!'!B2160</f>
        <v>0</v>
      </c>
      <c r="D2164" s="201">
        <f>'!!!KATILIMCI LİSTESİ!!!'!C2160</f>
        <v>0</v>
      </c>
      <c r="E2164" s="199">
        <f>'!!!KATILIMCI LİSTESİ!!!'!D2160</f>
        <v>0</v>
      </c>
      <c r="F2164" s="202">
        <f>'2-Bordro'!G2163</f>
        <v>0</v>
      </c>
      <c r="G2164" s="203">
        <v>0</v>
      </c>
      <c r="H2164" s="204">
        <f t="shared" si="33"/>
        <v>0</v>
      </c>
      <c r="I2164" s="199">
        <v>2159</v>
      </c>
    </row>
    <row r="2165" spans="2:9" ht="16.5" customHeight="1" x14ac:dyDescent="0.25">
      <c r="B2165" s="199">
        <v>2160</v>
      </c>
      <c r="C2165" s="200">
        <f>'!!!KATILIMCI LİSTESİ!!!'!B2161</f>
        <v>0</v>
      </c>
      <c r="D2165" s="201">
        <f>'!!!KATILIMCI LİSTESİ!!!'!C2161</f>
        <v>0</v>
      </c>
      <c r="E2165" s="199">
        <f>'!!!KATILIMCI LİSTESİ!!!'!D2161</f>
        <v>0</v>
      </c>
      <c r="F2165" s="202">
        <f>'2-Bordro'!G2164</f>
        <v>0</v>
      </c>
      <c r="G2165" s="203">
        <v>0</v>
      </c>
      <c r="H2165" s="204">
        <f t="shared" si="33"/>
        <v>0</v>
      </c>
      <c r="I2165" s="199">
        <v>2160</v>
      </c>
    </row>
    <row r="2166" spans="2:9" ht="16.5" customHeight="1" x14ac:dyDescent="0.25">
      <c r="B2166" s="199">
        <v>2161</v>
      </c>
      <c r="C2166" s="200">
        <f>'!!!KATILIMCI LİSTESİ!!!'!B2162</f>
        <v>0</v>
      </c>
      <c r="D2166" s="201">
        <f>'!!!KATILIMCI LİSTESİ!!!'!C2162</f>
        <v>0</v>
      </c>
      <c r="E2166" s="199">
        <f>'!!!KATILIMCI LİSTESİ!!!'!D2162</f>
        <v>0</v>
      </c>
      <c r="F2166" s="202">
        <f>'2-Bordro'!G2165</f>
        <v>0</v>
      </c>
      <c r="G2166" s="203">
        <v>0</v>
      </c>
      <c r="H2166" s="204">
        <f t="shared" si="33"/>
        <v>0</v>
      </c>
      <c r="I2166" s="199">
        <v>2161</v>
      </c>
    </row>
    <row r="2167" spans="2:9" ht="16.5" customHeight="1" x14ac:dyDescent="0.25">
      <c r="B2167" s="199">
        <v>2162</v>
      </c>
      <c r="C2167" s="200">
        <f>'!!!KATILIMCI LİSTESİ!!!'!B2163</f>
        <v>0</v>
      </c>
      <c r="D2167" s="201">
        <f>'!!!KATILIMCI LİSTESİ!!!'!C2163</f>
        <v>0</v>
      </c>
      <c r="E2167" s="199">
        <f>'!!!KATILIMCI LİSTESİ!!!'!D2163</f>
        <v>0</v>
      </c>
      <c r="F2167" s="202">
        <f>'2-Bordro'!G2166</f>
        <v>0</v>
      </c>
      <c r="G2167" s="203">
        <v>0</v>
      </c>
      <c r="H2167" s="204">
        <f t="shared" si="33"/>
        <v>0</v>
      </c>
      <c r="I2167" s="199">
        <v>2162</v>
      </c>
    </row>
    <row r="2168" spans="2:9" ht="16.5" customHeight="1" x14ac:dyDescent="0.25">
      <c r="B2168" s="199">
        <v>2163</v>
      </c>
      <c r="C2168" s="200">
        <f>'!!!KATILIMCI LİSTESİ!!!'!B2164</f>
        <v>0</v>
      </c>
      <c r="D2168" s="201">
        <f>'!!!KATILIMCI LİSTESİ!!!'!C2164</f>
        <v>0</v>
      </c>
      <c r="E2168" s="199">
        <f>'!!!KATILIMCI LİSTESİ!!!'!D2164</f>
        <v>0</v>
      </c>
      <c r="F2168" s="202">
        <f>'2-Bordro'!G2167</f>
        <v>0</v>
      </c>
      <c r="G2168" s="203">
        <v>0</v>
      </c>
      <c r="H2168" s="204">
        <f t="shared" si="33"/>
        <v>0</v>
      </c>
      <c r="I2168" s="199">
        <v>2163</v>
      </c>
    </row>
    <row r="2169" spans="2:9" ht="16.5" customHeight="1" x14ac:dyDescent="0.25">
      <c r="B2169" s="199">
        <v>2164</v>
      </c>
      <c r="C2169" s="200">
        <f>'!!!KATILIMCI LİSTESİ!!!'!B2165</f>
        <v>0</v>
      </c>
      <c r="D2169" s="201">
        <f>'!!!KATILIMCI LİSTESİ!!!'!C2165</f>
        <v>0</v>
      </c>
      <c r="E2169" s="199">
        <f>'!!!KATILIMCI LİSTESİ!!!'!D2165</f>
        <v>0</v>
      </c>
      <c r="F2169" s="202">
        <f>'2-Bordro'!G2168</f>
        <v>0</v>
      </c>
      <c r="G2169" s="203">
        <v>0</v>
      </c>
      <c r="H2169" s="204">
        <f t="shared" si="33"/>
        <v>0</v>
      </c>
      <c r="I2169" s="199">
        <v>2164</v>
      </c>
    </row>
    <row r="2170" spans="2:9" ht="16.5" customHeight="1" x14ac:dyDescent="0.25">
      <c r="B2170" s="199">
        <v>2165</v>
      </c>
      <c r="C2170" s="200">
        <f>'!!!KATILIMCI LİSTESİ!!!'!B2166</f>
        <v>0</v>
      </c>
      <c r="D2170" s="201">
        <f>'!!!KATILIMCI LİSTESİ!!!'!C2166</f>
        <v>0</v>
      </c>
      <c r="E2170" s="199">
        <f>'!!!KATILIMCI LİSTESİ!!!'!D2166</f>
        <v>0</v>
      </c>
      <c r="F2170" s="202">
        <f>'2-Bordro'!G2169</f>
        <v>0</v>
      </c>
      <c r="G2170" s="203">
        <v>0</v>
      </c>
      <c r="H2170" s="204">
        <f t="shared" si="33"/>
        <v>0</v>
      </c>
      <c r="I2170" s="199">
        <v>2165</v>
      </c>
    </row>
    <row r="2171" spans="2:9" ht="16.5" customHeight="1" x14ac:dyDescent="0.25">
      <c r="B2171" s="199">
        <v>2166</v>
      </c>
      <c r="C2171" s="200">
        <f>'!!!KATILIMCI LİSTESİ!!!'!B2167</f>
        <v>0</v>
      </c>
      <c r="D2171" s="201">
        <f>'!!!KATILIMCI LİSTESİ!!!'!C2167</f>
        <v>0</v>
      </c>
      <c r="E2171" s="199">
        <f>'!!!KATILIMCI LİSTESİ!!!'!D2167</f>
        <v>0</v>
      </c>
      <c r="F2171" s="202">
        <f>'2-Bordro'!G2170</f>
        <v>0</v>
      </c>
      <c r="G2171" s="203">
        <v>0</v>
      </c>
      <c r="H2171" s="204">
        <f t="shared" si="33"/>
        <v>0</v>
      </c>
      <c r="I2171" s="199">
        <v>2166</v>
      </c>
    </row>
    <row r="2172" spans="2:9" ht="16.5" customHeight="1" x14ac:dyDescent="0.25">
      <c r="B2172" s="199">
        <v>2167</v>
      </c>
      <c r="C2172" s="200">
        <f>'!!!KATILIMCI LİSTESİ!!!'!B2168</f>
        <v>0</v>
      </c>
      <c r="D2172" s="201">
        <f>'!!!KATILIMCI LİSTESİ!!!'!C2168</f>
        <v>0</v>
      </c>
      <c r="E2172" s="199">
        <f>'!!!KATILIMCI LİSTESİ!!!'!D2168</f>
        <v>0</v>
      </c>
      <c r="F2172" s="202">
        <f>'2-Bordro'!G2171</f>
        <v>0</v>
      </c>
      <c r="G2172" s="203">
        <v>0</v>
      </c>
      <c r="H2172" s="204">
        <f t="shared" si="33"/>
        <v>0</v>
      </c>
      <c r="I2172" s="199">
        <v>2167</v>
      </c>
    </row>
    <row r="2173" spans="2:9" ht="16.5" customHeight="1" x14ac:dyDescent="0.25">
      <c r="B2173" s="199">
        <v>2168</v>
      </c>
      <c r="C2173" s="200">
        <f>'!!!KATILIMCI LİSTESİ!!!'!B2169</f>
        <v>0</v>
      </c>
      <c r="D2173" s="201">
        <f>'!!!KATILIMCI LİSTESİ!!!'!C2169</f>
        <v>0</v>
      </c>
      <c r="E2173" s="199">
        <f>'!!!KATILIMCI LİSTESİ!!!'!D2169</f>
        <v>0</v>
      </c>
      <c r="F2173" s="202">
        <f>'2-Bordro'!G2172</f>
        <v>0</v>
      </c>
      <c r="G2173" s="203">
        <v>0</v>
      </c>
      <c r="H2173" s="204">
        <f t="shared" si="33"/>
        <v>0</v>
      </c>
      <c r="I2173" s="199">
        <v>2168</v>
      </c>
    </row>
    <row r="2174" spans="2:9" ht="16.5" customHeight="1" x14ac:dyDescent="0.25">
      <c r="B2174" s="199">
        <v>2169</v>
      </c>
      <c r="C2174" s="200">
        <f>'!!!KATILIMCI LİSTESİ!!!'!B2170</f>
        <v>0</v>
      </c>
      <c r="D2174" s="201">
        <f>'!!!KATILIMCI LİSTESİ!!!'!C2170</f>
        <v>0</v>
      </c>
      <c r="E2174" s="199">
        <f>'!!!KATILIMCI LİSTESİ!!!'!D2170</f>
        <v>0</v>
      </c>
      <c r="F2174" s="202">
        <f>'2-Bordro'!G2173</f>
        <v>0</v>
      </c>
      <c r="G2174" s="203">
        <v>0</v>
      </c>
      <c r="H2174" s="204">
        <f t="shared" si="33"/>
        <v>0</v>
      </c>
      <c r="I2174" s="199">
        <v>2169</v>
      </c>
    </row>
    <row r="2175" spans="2:9" ht="16.5" customHeight="1" x14ac:dyDescent="0.25">
      <c r="B2175" s="199">
        <v>2170</v>
      </c>
      <c r="C2175" s="200">
        <f>'!!!KATILIMCI LİSTESİ!!!'!B2171</f>
        <v>0</v>
      </c>
      <c r="D2175" s="201">
        <f>'!!!KATILIMCI LİSTESİ!!!'!C2171</f>
        <v>0</v>
      </c>
      <c r="E2175" s="199">
        <f>'!!!KATILIMCI LİSTESİ!!!'!D2171</f>
        <v>0</v>
      </c>
      <c r="F2175" s="202">
        <f>'2-Bordro'!G2174</f>
        <v>0</v>
      </c>
      <c r="G2175" s="203">
        <v>0</v>
      </c>
      <c r="H2175" s="204">
        <f t="shared" si="33"/>
        <v>0</v>
      </c>
      <c r="I2175" s="199">
        <v>2170</v>
      </c>
    </row>
    <row r="2176" spans="2:9" ht="16.5" customHeight="1" x14ac:dyDescent="0.25">
      <c r="B2176" s="199">
        <v>2171</v>
      </c>
      <c r="C2176" s="200">
        <f>'!!!KATILIMCI LİSTESİ!!!'!B2172</f>
        <v>0</v>
      </c>
      <c r="D2176" s="201">
        <f>'!!!KATILIMCI LİSTESİ!!!'!C2172</f>
        <v>0</v>
      </c>
      <c r="E2176" s="199">
        <f>'!!!KATILIMCI LİSTESİ!!!'!D2172</f>
        <v>0</v>
      </c>
      <c r="F2176" s="202">
        <f>'2-Bordro'!G2175</f>
        <v>0</v>
      </c>
      <c r="G2176" s="203">
        <v>0</v>
      </c>
      <c r="H2176" s="204">
        <f t="shared" si="33"/>
        <v>0</v>
      </c>
      <c r="I2176" s="199">
        <v>2171</v>
      </c>
    </row>
    <row r="2177" spans="2:9" ht="16.5" customHeight="1" x14ac:dyDescent="0.25">
      <c r="B2177" s="199">
        <v>2172</v>
      </c>
      <c r="C2177" s="200">
        <f>'!!!KATILIMCI LİSTESİ!!!'!B2173</f>
        <v>0</v>
      </c>
      <c r="D2177" s="201">
        <f>'!!!KATILIMCI LİSTESİ!!!'!C2173</f>
        <v>0</v>
      </c>
      <c r="E2177" s="199">
        <f>'!!!KATILIMCI LİSTESİ!!!'!D2173</f>
        <v>0</v>
      </c>
      <c r="F2177" s="202">
        <f>'2-Bordro'!G2176</f>
        <v>0</v>
      </c>
      <c r="G2177" s="203">
        <v>0</v>
      </c>
      <c r="H2177" s="204">
        <f t="shared" si="33"/>
        <v>0</v>
      </c>
      <c r="I2177" s="199">
        <v>2172</v>
      </c>
    </row>
    <row r="2178" spans="2:9" ht="16.5" customHeight="1" x14ac:dyDescent="0.25">
      <c r="B2178" s="199">
        <v>2173</v>
      </c>
      <c r="C2178" s="200">
        <f>'!!!KATILIMCI LİSTESİ!!!'!B2174</f>
        <v>0</v>
      </c>
      <c r="D2178" s="201">
        <f>'!!!KATILIMCI LİSTESİ!!!'!C2174</f>
        <v>0</v>
      </c>
      <c r="E2178" s="199">
        <f>'!!!KATILIMCI LİSTESİ!!!'!D2174</f>
        <v>0</v>
      </c>
      <c r="F2178" s="202">
        <f>'2-Bordro'!G2177</f>
        <v>0</v>
      </c>
      <c r="G2178" s="203">
        <v>0</v>
      </c>
      <c r="H2178" s="204">
        <f t="shared" si="33"/>
        <v>0</v>
      </c>
      <c r="I2178" s="199">
        <v>2173</v>
      </c>
    </row>
    <row r="2179" spans="2:9" ht="16.5" customHeight="1" x14ac:dyDescent="0.25">
      <c r="B2179" s="199">
        <v>2174</v>
      </c>
      <c r="C2179" s="200">
        <f>'!!!KATILIMCI LİSTESİ!!!'!B2175</f>
        <v>0</v>
      </c>
      <c r="D2179" s="201">
        <f>'!!!KATILIMCI LİSTESİ!!!'!C2175</f>
        <v>0</v>
      </c>
      <c r="E2179" s="199">
        <f>'!!!KATILIMCI LİSTESİ!!!'!D2175</f>
        <v>0</v>
      </c>
      <c r="F2179" s="202">
        <f>'2-Bordro'!G2178</f>
        <v>0</v>
      </c>
      <c r="G2179" s="203">
        <v>0</v>
      </c>
      <c r="H2179" s="204">
        <f t="shared" si="33"/>
        <v>0</v>
      </c>
      <c r="I2179" s="199">
        <v>2174</v>
      </c>
    </row>
    <row r="2180" spans="2:9" ht="16.5" customHeight="1" x14ac:dyDescent="0.25">
      <c r="B2180" s="199">
        <v>2175</v>
      </c>
      <c r="C2180" s="200">
        <f>'!!!KATILIMCI LİSTESİ!!!'!B2176</f>
        <v>0</v>
      </c>
      <c r="D2180" s="201">
        <f>'!!!KATILIMCI LİSTESİ!!!'!C2176</f>
        <v>0</v>
      </c>
      <c r="E2180" s="199">
        <f>'!!!KATILIMCI LİSTESİ!!!'!D2176</f>
        <v>0</v>
      </c>
      <c r="F2180" s="202">
        <f>'2-Bordro'!G2179</f>
        <v>0</v>
      </c>
      <c r="G2180" s="203">
        <v>0</v>
      </c>
      <c r="H2180" s="204">
        <f t="shared" si="33"/>
        <v>0</v>
      </c>
      <c r="I2180" s="199">
        <v>2175</v>
      </c>
    </row>
    <row r="2181" spans="2:9" ht="16.5" customHeight="1" x14ac:dyDescent="0.25">
      <c r="B2181" s="199">
        <v>2176</v>
      </c>
      <c r="C2181" s="200">
        <f>'!!!KATILIMCI LİSTESİ!!!'!B2177</f>
        <v>0</v>
      </c>
      <c r="D2181" s="201">
        <f>'!!!KATILIMCI LİSTESİ!!!'!C2177</f>
        <v>0</v>
      </c>
      <c r="E2181" s="199">
        <f>'!!!KATILIMCI LİSTESİ!!!'!D2177</f>
        <v>0</v>
      </c>
      <c r="F2181" s="202">
        <f>'2-Bordro'!G2180</f>
        <v>0</v>
      </c>
      <c r="G2181" s="203">
        <v>0</v>
      </c>
      <c r="H2181" s="204">
        <f t="shared" si="33"/>
        <v>0</v>
      </c>
      <c r="I2181" s="199">
        <v>2176</v>
      </c>
    </row>
    <row r="2182" spans="2:9" ht="16.5" customHeight="1" x14ac:dyDescent="0.25">
      <c r="B2182" s="199">
        <v>2177</v>
      </c>
      <c r="C2182" s="200">
        <f>'!!!KATILIMCI LİSTESİ!!!'!B2178</f>
        <v>0</v>
      </c>
      <c r="D2182" s="201">
        <f>'!!!KATILIMCI LİSTESİ!!!'!C2178</f>
        <v>0</v>
      </c>
      <c r="E2182" s="199">
        <f>'!!!KATILIMCI LİSTESİ!!!'!D2178</f>
        <v>0</v>
      </c>
      <c r="F2182" s="202">
        <f>'2-Bordro'!G2181</f>
        <v>0</v>
      </c>
      <c r="G2182" s="203">
        <v>0</v>
      </c>
      <c r="H2182" s="204">
        <f t="shared" ref="H2182:H2245" si="34">F2182-G2182</f>
        <v>0</v>
      </c>
      <c r="I2182" s="199">
        <v>2177</v>
      </c>
    </row>
    <row r="2183" spans="2:9" ht="16.5" customHeight="1" x14ac:dyDescent="0.25">
      <c r="B2183" s="199">
        <v>2178</v>
      </c>
      <c r="C2183" s="200">
        <f>'!!!KATILIMCI LİSTESİ!!!'!B2179</f>
        <v>0</v>
      </c>
      <c r="D2183" s="201">
        <f>'!!!KATILIMCI LİSTESİ!!!'!C2179</f>
        <v>0</v>
      </c>
      <c r="E2183" s="199">
        <f>'!!!KATILIMCI LİSTESİ!!!'!D2179</f>
        <v>0</v>
      </c>
      <c r="F2183" s="202">
        <f>'2-Bordro'!G2182</f>
        <v>0</v>
      </c>
      <c r="G2183" s="203">
        <v>0</v>
      </c>
      <c r="H2183" s="204">
        <f t="shared" si="34"/>
        <v>0</v>
      </c>
      <c r="I2183" s="199">
        <v>2178</v>
      </c>
    </row>
    <row r="2184" spans="2:9" ht="16.5" customHeight="1" x14ac:dyDescent="0.25">
      <c r="B2184" s="199">
        <v>2179</v>
      </c>
      <c r="C2184" s="200">
        <f>'!!!KATILIMCI LİSTESİ!!!'!B2180</f>
        <v>0</v>
      </c>
      <c r="D2184" s="201">
        <f>'!!!KATILIMCI LİSTESİ!!!'!C2180</f>
        <v>0</v>
      </c>
      <c r="E2184" s="199">
        <f>'!!!KATILIMCI LİSTESİ!!!'!D2180</f>
        <v>0</v>
      </c>
      <c r="F2184" s="202">
        <f>'2-Bordro'!G2183</f>
        <v>0</v>
      </c>
      <c r="G2184" s="203">
        <v>0</v>
      </c>
      <c r="H2184" s="204">
        <f t="shared" si="34"/>
        <v>0</v>
      </c>
      <c r="I2184" s="199">
        <v>2179</v>
      </c>
    </row>
    <row r="2185" spans="2:9" ht="16.5" customHeight="1" x14ac:dyDescent="0.25">
      <c r="B2185" s="199">
        <v>2180</v>
      </c>
      <c r="C2185" s="200">
        <f>'!!!KATILIMCI LİSTESİ!!!'!B2181</f>
        <v>0</v>
      </c>
      <c r="D2185" s="201">
        <f>'!!!KATILIMCI LİSTESİ!!!'!C2181</f>
        <v>0</v>
      </c>
      <c r="E2185" s="199">
        <f>'!!!KATILIMCI LİSTESİ!!!'!D2181</f>
        <v>0</v>
      </c>
      <c r="F2185" s="202">
        <f>'2-Bordro'!G2184</f>
        <v>0</v>
      </c>
      <c r="G2185" s="203">
        <v>0</v>
      </c>
      <c r="H2185" s="204">
        <f t="shared" si="34"/>
        <v>0</v>
      </c>
      <c r="I2185" s="199">
        <v>2180</v>
      </c>
    </row>
    <row r="2186" spans="2:9" ht="16.5" customHeight="1" x14ac:dyDescent="0.25">
      <c r="B2186" s="199">
        <v>2181</v>
      </c>
      <c r="C2186" s="200">
        <f>'!!!KATILIMCI LİSTESİ!!!'!B2182</f>
        <v>0</v>
      </c>
      <c r="D2186" s="201">
        <f>'!!!KATILIMCI LİSTESİ!!!'!C2182</f>
        <v>0</v>
      </c>
      <c r="E2186" s="199">
        <f>'!!!KATILIMCI LİSTESİ!!!'!D2182</f>
        <v>0</v>
      </c>
      <c r="F2186" s="202">
        <f>'2-Bordro'!G2185</f>
        <v>0</v>
      </c>
      <c r="G2186" s="203">
        <v>0</v>
      </c>
      <c r="H2186" s="204">
        <f t="shared" si="34"/>
        <v>0</v>
      </c>
      <c r="I2186" s="199">
        <v>2181</v>
      </c>
    </row>
    <row r="2187" spans="2:9" ht="16.5" customHeight="1" x14ac:dyDescent="0.25">
      <c r="B2187" s="199">
        <v>2182</v>
      </c>
      <c r="C2187" s="200">
        <f>'!!!KATILIMCI LİSTESİ!!!'!B2183</f>
        <v>0</v>
      </c>
      <c r="D2187" s="201">
        <f>'!!!KATILIMCI LİSTESİ!!!'!C2183</f>
        <v>0</v>
      </c>
      <c r="E2187" s="199">
        <f>'!!!KATILIMCI LİSTESİ!!!'!D2183</f>
        <v>0</v>
      </c>
      <c r="F2187" s="202">
        <f>'2-Bordro'!G2186</f>
        <v>0</v>
      </c>
      <c r="G2187" s="203">
        <v>0</v>
      </c>
      <c r="H2187" s="204">
        <f t="shared" si="34"/>
        <v>0</v>
      </c>
      <c r="I2187" s="199">
        <v>2182</v>
      </c>
    </row>
    <row r="2188" spans="2:9" ht="16.5" customHeight="1" x14ac:dyDescent="0.25">
      <c r="B2188" s="199">
        <v>2183</v>
      </c>
      <c r="C2188" s="200">
        <f>'!!!KATILIMCI LİSTESİ!!!'!B2184</f>
        <v>0</v>
      </c>
      <c r="D2188" s="201">
        <f>'!!!KATILIMCI LİSTESİ!!!'!C2184</f>
        <v>0</v>
      </c>
      <c r="E2188" s="199">
        <f>'!!!KATILIMCI LİSTESİ!!!'!D2184</f>
        <v>0</v>
      </c>
      <c r="F2188" s="202">
        <f>'2-Bordro'!G2187</f>
        <v>0</v>
      </c>
      <c r="G2188" s="203">
        <v>0</v>
      </c>
      <c r="H2188" s="204">
        <f t="shared" si="34"/>
        <v>0</v>
      </c>
      <c r="I2188" s="199">
        <v>2183</v>
      </c>
    </row>
    <row r="2189" spans="2:9" ht="16.5" customHeight="1" x14ac:dyDescent="0.25">
      <c r="B2189" s="199">
        <v>2184</v>
      </c>
      <c r="C2189" s="200">
        <f>'!!!KATILIMCI LİSTESİ!!!'!B2185</f>
        <v>0</v>
      </c>
      <c r="D2189" s="201">
        <f>'!!!KATILIMCI LİSTESİ!!!'!C2185</f>
        <v>0</v>
      </c>
      <c r="E2189" s="199">
        <f>'!!!KATILIMCI LİSTESİ!!!'!D2185</f>
        <v>0</v>
      </c>
      <c r="F2189" s="202">
        <f>'2-Bordro'!G2188</f>
        <v>0</v>
      </c>
      <c r="G2189" s="203">
        <v>0</v>
      </c>
      <c r="H2189" s="204">
        <f t="shared" si="34"/>
        <v>0</v>
      </c>
      <c r="I2189" s="199">
        <v>2184</v>
      </c>
    </row>
    <row r="2190" spans="2:9" ht="16.5" customHeight="1" x14ac:dyDescent="0.25">
      <c r="B2190" s="199">
        <v>2185</v>
      </c>
      <c r="C2190" s="200">
        <f>'!!!KATILIMCI LİSTESİ!!!'!B2186</f>
        <v>0</v>
      </c>
      <c r="D2190" s="201">
        <f>'!!!KATILIMCI LİSTESİ!!!'!C2186</f>
        <v>0</v>
      </c>
      <c r="E2190" s="199">
        <f>'!!!KATILIMCI LİSTESİ!!!'!D2186</f>
        <v>0</v>
      </c>
      <c r="F2190" s="202">
        <f>'2-Bordro'!G2189</f>
        <v>0</v>
      </c>
      <c r="G2190" s="203">
        <v>0</v>
      </c>
      <c r="H2190" s="204">
        <f t="shared" si="34"/>
        <v>0</v>
      </c>
      <c r="I2190" s="199">
        <v>2185</v>
      </c>
    </row>
    <row r="2191" spans="2:9" ht="16.5" customHeight="1" x14ac:dyDescent="0.25">
      <c r="B2191" s="199">
        <v>2186</v>
      </c>
      <c r="C2191" s="200">
        <f>'!!!KATILIMCI LİSTESİ!!!'!B2187</f>
        <v>0</v>
      </c>
      <c r="D2191" s="201">
        <f>'!!!KATILIMCI LİSTESİ!!!'!C2187</f>
        <v>0</v>
      </c>
      <c r="E2191" s="199">
        <f>'!!!KATILIMCI LİSTESİ!!!'!D2187</f>
        <v>0</v>
      </c>
      <c r="F2191" s="202">
        <f>'2-Bordro'!G2190</f>
        <v>0</v>
      </c>
      <c r="G2191" s="203">
        <v>0</v>
      </c>
      <c r="H2191" s="204">
        <f t="shared" si="34"/>
        <v>0</v>
      </c>
      <c r="I2191" s="199">
        <v>2186</v>
      </c>
    </row>
    <row r="2192" spans="2:9" ht="16.5" customHeight="1" x14ac:dyDescent="0.25">
      <c r="B2192" s="199">
        <v>2187</v>
      </c>
      <c r="C2192" s="200">
        <f>'!!!KATILIMCI LİSTESİ!!!'!B2188</f>
        <v>0</v>
      </c>
      <c r="D2192" s="201">
        <f>'!!!KATILIMCI LİSTESİ!!!'!C2188</f>
        <v>0</v>
      </c>
      <c r="E2192" s="199">
        <f>'!!!KATILIMCI LİSTESİ!!!'!D2188</f>
        <v>0</v>
      </c>
      <c r="F2192" s="202">
        <f>'2-Bordro'!G2191</f>
        <v>0</v>
      </c>
      <c r="G2192" s="203">
        <v>0</v>
      </c>
      <c r="H2192" s="204">
        <f t="shared" si="34"/>
        <v>0</v>
      </c>
      <c r="I2192" s="199">
        <v>2187</v>
      </c>
    </row>
    <row r="2193" spans="2:9" ht="16.5" customHeight="1" x14ac:dyDescent="0.25">
      <c r="B2193" s="199">
        <v>2188</v>
      </c>
      <c r="C2193" s="200">
        <f>'!!!KATILIMCI LİSTESİ!!!'!B2189</f>
        <v>0</v>
      </c>
      <c r="D2193" s="201">
        <f>'!!!KATILIMCI LİSTESİ!!!'!C2189</f>
        <v>0</v>
      </c>
      <c r="E2193" s="199">
        <f>'!!!KATILIMCI LİSTESİ!!!'!D2189</f>
        <v>0</v>
      </c>
      <c r="F2193" s="202">
        <f>'2-Bordro'!G2192</f>
        <v>0</v>
      </c>
      <c r="G2193" s="203">
        <v>0</v>
      </c>
      <c r="H2193" s="204">
        <f t="shared" si="34"/>
        <v>0</v>
      </c>
      <c r="I2193" s="199">
        <v>2188</v>
      </c>
    </row>
    <row r="2194" spans="2:9" ht="16.5" customHeight="1" x14ac:dyDescent="0.25">
      <c r="B2194" s="199">
        <v>2189</v>
      </c>
      <c r="C2194" s="200">
        <f>'!!!KATILIMCI LİSTESİ!!!'!B2190</f>
        <v>0</v>
      </c>
      <c r="D2194" s="201">
        <f>'!!!KATILIMCI LİSTESİ!!!'!C2190</f>
        <v>0</v>
      </c>
      <c r="E2194" s="199">
        <f>'!!!KATILIMCI LİSTESİ!!!'!D2190</f>
        <v>0</v>
      </c>
      <c r="F2194" s="202">
        <f>'2-Bordro'!G2193</f>
        <v>0</v>
      </c>
      <c r="G2194" s="203">
        <v>0</v>
      </c>
      <c r="H2194" s="204">
        <f t="shared" si="34"/>
        <v>0</v>
      </c>
      <c r="I2194" s="199">
        <v>2189</v>
      </c>
    </row>
    <row r="2195" spans="2:9" ht="16.5" customHeight="1" x14ac:dyDescent="0.25">
      <c r="B2195" s="199">
        <v>2190</v>
      </c>
      <c r="C2195" s="200">
        <f>'!!!KATILIMCI LİSTESİ!!!'!B2191</f>
        <v>0</v>
      </c>
      <c r="D2195" s="201">
        <f>'!!!KATILIMCI LİSTESİ!!!'!C2191</f>
        <v>0</v>
      </c>
      <c r="E2195" s="199">
        <f>'!!!KATILIMCI LİSTESİ!!!'!D2191</f>
        <v>0</v>
      </c>
      <c r="F2195" s="202">
        <f>'2-Bordro'!G2194</f>
        <v>0</v>
      </c>
      <c r="G2195" s="203">
        <v>0</v>
      </c>
      <c r="H2195" s="204">
        <f t="shared" si="34"/>
        <v>0</v>
      </c>
      <c r="I2195" s="199">
        <v>2190</v>
      </c>
    </row>
    <row r="2196" spans="2:9" ht="16.5" customHeight="1" x14ac:dyDescent="0.25">
      <c r="B2196" s="199">
        <v>2191</v>
      </c>
      <c r="C2196" s="200">
        <f>'!!!KATILIMCI LİSTESİ!!!'!B2192</f>
        <v>0</v>
      </c>
      <c r="D2196" s="201">
        <f>'!!!KATILIMCI LİSTESİ!!!'!C2192</f>
        <v>0</v>
      </c>
      <c r="E2196" s="199">
        <f>'!!!KATILIMCI LİSTESİ!!!'!D2192</f>
        <v>0</v>
      </c>
      <c r="F2196" s="202">
        <f>'2-Bordro'!G2195</f>
        <v>0</v>
      </c>
      <c r="G2196" s="203">
        <v>0</v>
      </c>
      <c r="H2196" s="204">
        <f t="shared" si="34"/>
        <v>0</v>
      </c>
      <c r="I2196" s="199">
        <v>2191</v>
      </c>
    </row>
    <row r="2197" spans="2:9" ht="16.5" customHeight="1" x14ac:dyDescent="0.25">
      <c r="B2197" s="199">
        <v>2192</v>
      </c>
      <c r="C2197" s="200">
        <f>'!!!KATILIMCI LİSTESİ!!!'!B2193</f>
        <v>0</v>
      </c>
      <c r="D2197" s="201">
        <f>'!!!KATILIMCI LİSTESİ!!!'!C2193</f>
        <v>0</v>
      </c>
      <c r="E2197" s="199">
        <f>'!!!KATILIMCI LİSTESİ!!!'!D2193</f>
        <v>0</v>
      </c>
      <c r="F2197" s="202">
        <f>'2-Bordro'!G2196</f>
        <v>0</v>
      </c>
      <c r="G2197" s="203">
        <v>0</v>
      </c>
      <c r="H2197" s="204">
        <f t="shared" si="34"/>
        <v>0</v>
      </c>
      <c r="I2197" s="199">
        <v>2192</v>
      </c>
    </row>
    <row r="2198" spans="2:9" ht="16.5" customHeight="1" x14ac:dyDescent="0.25">
      <c r="B2198" s="199">
        <v>2193</v>
      </c>
      <c r="C2198" s="200">
        <f>'!!!KATILIMCI LİSTESİ!!!'!B2194</f>
        <v>0</v>
      </c>
      <c r="D2198" s="201">
        <f>'!!!KATILIMCI LİSTESİ!!!'!C2194</f>
        <v>0</v>
      </c>
      <c r="E2198" s="199">
        <f>'!!!KATILIMCI LİSTESİ!!!'!D2194</f>
        <v>0</v>
      </c>
      <c r="F2198" s="202">
        <f>'2-Bordro'!G2197</f>
        <v>0</v>
      </c>
      <c r="G2198" s="203">
        <v>0</v>
      </c>
      <c r="H2198" s="204">
        <f t="shared" si="34"/>
        <v>0</v>
      </c>
      <c r="I2198" s="199">
        <v>2193</v>
      </c>
    </row>
    <row r="2199" spans="2:9" ht="16.5" customHeight="1" x14ac:dyDescent="0.25">
      <c r="B2199" s="199">
        <v>2194</v>
      </c>
      <c r="C2199" s="200">
        <f>'!!!KATILIMCI LİSTESİ!!!'!B2195</f>
        <v>0</v>
      </c>
      <c r="D2199" s="201">
        <f>'!!!KATILIMCI LİSTESİ!!!'!C2195</f>
        <v>0</v>
      </c>
      <c r="E2199" s="199">
        <f>'!!!KATILIMCI LİSTESİ!!!'!D2195</f>
        <v>0</v>
      </c>
      <c r="F2199" s="202">
        <f>'2-Bordro'!G2198</f>
        <v>0</v>
      </c>
      <c r="G2199" s="203">
        <v>0</v>
      </c>
      <c r="H2199" s="204">
        <f t="shared" si="34"/>
        <v>0</v>
      </c>
      <c r="I2199" s="199">
        <v>2194</v>
      </c>
    </row>
    <row r="2200" spans="2:9" ht="16.5" customHeight="1" x14ac:dyDescent="0.25">
      <c r="B2200" s="199">
        <v>2195</v>
      </c>
      <c r="C2200" s="200">
        <f>'!!!KATILIMCI LİSTESİ!!!'!B2196</f>
        <v>0</v>
      </c>
      <c r="D2200" s="201">
        <f>'!!!KATILIMCI LİSTESİ!!!'!C2196</f>
        <v>0</v>
      </c>
      <c r="E2200" s="199">
        <f>'!!!KATILIMCI LİSTESİ!!!'!D2196</f>
        <v>0</v>
      </c>
      <c r="F2200" s="202">
        <f>'2-Bordro'!G2199</f>
        <v>0</v>
      </c>
      <c r="G2200" s="203">
        <v>0</v>
      </c>
      <c r="H2200" s="204">
        <f t="shared" si="34"/>
        <v>0</v>
      </c>
      <c r="I2200" s="199">
        <v>2195</v>
      </c>
    </row>
    <row r="2201" spans="2:9" ht="16.5" customHeight="1" x14ac:dyDescent="0.25">
      <c r="B2201" s="199">
        <v>2196</v>
      </c>
      <c r="C2201" s="200">
        <f>'!!!KATILIMCI LİSTESİ!!!'!B2197</f>
        <v>0</v>
      </c>
      <c r="D2201" s="201">
        <f>'!!!KATILIMCI LİSTESİ!!!'!C2197</f>
        <v>0</v>
      </c>
      <c r="E2201" s="199">
        <f>'!!!KATILIMCI LİSTESİ!!!'!D2197</f>
        <v>0</v>
      </c>
      <c r="F2201" s="202">
        <f>'2-Bordro'!G2200</f>
        <v>0</v>
      </c>
      <c r="G2201" s="203">
        <v>0</v>
      </c>
      <c r="H2201" s="204">
        <f t="shared" si="34"/>
        <v>0</v>
      </c>
      <c r="I2201" s="199">
        <v>2196</v>
      </c>
    </row>
    <row r="2202" spans="2:9" ht="16.5" customHeight="1" x14ac:dyDescent="0.25">
      <c r="B2202" s="199">
        <v>2197</v>
      </c>
      <c r="C2202" s="200">
        <f>'!!!KATILIMCI LİSTESİ!!!'!B2198</f>
        <v>0</v>
      </c>
      <c r="D2202" s="201">
        <f>'!!!KATILIMCI LİSTESİ!!!'!C2198</f>
        <v>0</v>
      </c>
      <c r="E2202" s="199">
        <f>'!!!KATILIMCI LİSTESİ!!!'!D2198</f>
        <v>0</v>
      </c>
      <c r="F2202" s="202">
        <f>'2-Bordro'!G2201</f>
        <v>0</v>
      </c>
      <c r="G2202" s="203">
        <v>0</v>
      </c>
      <c r="H2202" s="204">
        <f t="shared" si="34"/>
        <v>0</v>
      </c>
      <c r="I2202" s="199">
        <v>2197</v>
      </c>
    </row>
    <row r="2203" spans="2:9" ht="16.5" customHeight="1" x14ac:dyDescent="0.25">
      <c r="B2203" s="199">
        <v>2198</v>
      </c>
      <c r="C2203" s="200">
        <f>'!!!KATILIMCI LİSTESİ!!!'!B2199</f>
        <v>0</v>
      </c>
      <c r="D2203" s="201">
        <f>'!!!KATILIMCI LİSTESİ!!!'!C2199</f>
        <v>0</v>
      </c>
      <c r="E2203" s="199">
        <f>'!!!KATILIMCI LİSTESİ!!!'!D2199</f>
        <v>0</v>
      </c>
      <c r="F2203" s="202">
        <f>'2-Bordro'!G2202</f>
        <v>0</v>
      </c>
      <c r="G2203" s="203">
        <v>0</v>
      </c>
      <c r="H2203" s="204">
        <f t="shared" si="34"/>
        <v>0</v>
      </c>
      <c r="I2203" s="199">
        <v>2198</v>
      </c>
    </row>
    <row r="2204" spans="2:9" ht="16.5" customHeight="1" x14ac:dyDescent="0.25">
      <c r="B2204" s="199">
        <v>2199</v>
      </c>
      <c r="C2204" s="200">
        <f>'!!!KATILIMCI LİSTESİ!!!'!B2200</f>
        <v>0</v>
      </c>
      <c r="D2204" s="201">
        <f>'!!!KATILIMCI LİSTESİ!!!'!C2200</f>
        <v>0</v>
      </c>
      <c r="E2204" s="199">
        <f>'!!!KATILIMCI LİSTESİ!!!'!D2200</f>
        <v>0</v>
      </c>
      <c r="F2204" s="202">
        <f>'2-Bordro'!G2203</f>
        <v>0</v>
      </c>
      <c r="G2204" s="203">
        <v>0</v>
      </c>
      <c r="H2204" s="204">
        <f t="shared" si="34"/>
        <v>0</v>
      </c>
      <c r="I2204" s="199">
        <v>2199</v>
      </c>
    </row>
    <row r="2205" spans="2:9" ht="16.5" customHeight="1" x14ac:dyDescent="0.25">
      <c r="B2205" s="199">
        <v>2200</v>
      </c>
      <c r="C2205" s="200">
        <f>'!!!KATILIMCI LİSTESİ!!!'!B2201</f>
        <v>0</v>
      </c>
      <c r="D2205" s="201">
        <f>'!!!KATILIMCI LİSTESİ!!!'!C2201</f>
        <v>0</v>
      </c>
      <c r="E2205" s="199">
        <f>'!!!KATILIMCI LİSTESİ!!!'!D2201</f>
        <v>0</v>
      </c>
      <c r="F2205" s="202">
        <f>'2-Bordro'!G2204</f>
        <v>0</v>
      </c>
      <c r="G2205" s="203">
        <v>0</v>
      </c>
      <c r="H2205" s="204">
        <f t="shared" si="34"/>
        <v>0</v>
      </c>
      <c r="I2205" s="199">
        <v>2200</v>
      </c>
    </row>
    <row r="2206" spans="2:9" ht="16.5" customHeight="1" x14ac:dyDescent="0.25">
      <c r="B2206" s="199">
        <v>2201</v>
      </c>
      <c r="C2206" s="200">
        <f>'!!!KATILIMCI LİSTESİ!!!'!B2202</f>
        <v>0</v>
      </c>
      <c r="D2206" s="201">
        <f>'!!!KATILIMCI LİSTESİ!!!'!C2202</f>
        <v>0</v>
      </c>
      <c r="E2206" s="199">
        <f>'!!!KATILIMCI LİSTESİ!!!'!D2202</f>
        <v>0</v>
      </c>
      <c r="F2206" s="202">
        <f>'2-Bordro'!G2205</f>
        <v>0</v>
      </c>
      <c r="G2206" s="203">
        <v>0</v>
      </c>
      <c r="H2206" s="204">
        <f t="shared" si="34"/>
        <v>0</v>
      </c>
      <c r="I2206" s="199">
        <v>2201</v>
      </c>
    </row>
    <row r="2207" spans="2:9" ht="16.5" customHeight="1" x14ac:dyDescent="0.25">
      <c r="B2207" s="199">
        <v>2202</v>
      </c>
      <c r="C2207" s="200">
        <f>'!!!KATILIMCI LİSTESİ!!!'!B2203</f>
        <v>0</v>
      </c>
      <c r="D2207" s="201">
        <f>'!!!KATILIMCI LİSTESİ!!!'!C2203</f>
        <v>0</v>
      </c>
      <c r="E2207" s="199">
        <f>'!!!KATILIMCI LİSTESİ!!!'!D2203</f>
        <v>0</v>
      </c>
      <c r="F2207" s="202">
        <f>'2-Bordro'!G2206</f>
        <v>0</v>
      </c>
      <c r="G2207" s="203">
        <v>0</v>
      </c>
      <c r="H2207" s="204">
        <f t="shared" si="34"/>
        <v>0</v>
      </c>
      <c r="I2207" s="199">
        <v>2202</v>
      </c>
    </row>
    <row r="2208" spans="2:9" ht="16.5" customHeight="1" x14ac:dyDescent="0.25">
      <c r="B2208" s="199">
        <v>2203</v>
      </c>
      <c r="C2208" s="200">
        <f>'!!!KATILIMCI LİSTESİ!!!'!B2204</f>
        <v>0</v>
      </c>
      <c r="D2208" s="201">
        <f>'!!!KATILIMCI LİSTESİ!!!'!C2204</f>
        <v>0</v>
      </c>
      <c r="E2208" s="199">
        <f>'!!!KATILIMCI LİSTESİ!!!'!D2204</f>
        <v>0</v>
      </c>
      <c r="F2208" s="202">
        <f>'2-Bordro'!G2207</f>
        <v>0</v>
      </c>
      <c r="G2208" s="203">
        <v>0</v>
      </c>
      <c r="H2208" s="204">
        <f t="shared" si="34"/>
        <v>0</v>
      </c>
      <c r="I2208" s="199">
        <v>2203</v>
      </c>
    </row>
    <row r="2209" spans="2:9" ht="16.5" customHeight="1" x14ac:dyDescent="0.25">
      <c r="B2209" s="199">
        <v>2204</v>
      </c>
      <c r="C2209" s="200">
        <f>'!!!KATILIMCI LİSTESİ!!!'!B2205</f>
        <v>0</v>
      </c>
      <c r="D2209" s="201">
        <f>'!!!KATILIMCI LİSTESİ!!!'!C2205</f>
        <v>0</v>
      </c>
      <c r="E2209" s="199">
        <f>'!!!KATILIMCI LİSTESİ!!!'!D2205</f>
        <v>0</v>
      </c>
      <c r="F2209" s="202">
        <f>'2-Bordro'!G2208</f>
        <v>0</v>
      </c>
      <c r="G2209" s="203">
        <v>0</v>
      </c>
      <c r="H2209" s="204">
        <f t="shared" si="34"/>
        <v>0</v>
      </c>
      <c r="I2209" s="199">
        <v>2204</v>
      </c>
    </row>
    <row r="2210" spans="2:9" ht="16.5" customHeight="1" x14ac:dyDescent="0.25">
      <c r="B2210" s="199">
        <v>2205</v>
      </c>
      <c r="C2210" s="200">
        <f>'!!!KATILIMCI LİSTESİ!!!'!B2206</f>
        <v>0</v>
      </c>
      <c r="D2210" s="201">
        <f>'!!!KATILIMCI LİSTESİ!!!'!C2206</f>
        <v>0</v>
      </c>
      <c r="E2210" s="199">
        <f>'!!!KATILIMCI LİSTESİ!!!'!D2206</f>
        <v>0</v>
      </c>
      <c r="F2210" s="202">
        <f>'2-Bordro'!G2209</f>
        <v>0</v>
      </c>
      <c r="G2210" s="203">
        <v>0</v>
      </c>
      <c r="H2210" s="204">
        <f t="shared" si="34"/>
        <v>0</v>
      </c>
      <c r="I2210" s="199">
        <v>2205</v>
      </c>
    </row>
    <row r="2211" spans="2:9" ht="16.5" customHeight="1" x14ac:dyDescent="0.25">
      <c r="B2211" s="199">
        <v>2206</v>
      </c>
      <c r="C2211" s="200">
        <f>'!!!KATILIMCI LİSTESİ!!!'!B2207</f>
        <v>0</v>
      </c>
      <c r="D2211" s="201">
        <f>'!!!KATILIMCI LİSTESİ!!!'!C2207</f>
        <v>0</v>
      </c>
      <c r="E2211" s="199">
        <f>'!!!KATILIMCI LİSTESİ!!!'!D2207</f>
        <v>0</v>
      </c>
      <c r="F2211" s="202">
        <f>'2-Bordro'!G2210</f>
        <v>0</v>
      </c>
      <c r="G2211" s="203">
        <v>0</v>
      </c>
      <c r="H2211" s="204">
        <f t="shared" si="34"/>
        <v>0</v>
      </c>
      <c r="I2211" s="199">
        <v>2206</v>
      </c>
    </row>
    <row r="2212" spans="2:9" ht="16.5" customHeight="1" x14ac:dyDescent="0.25">
      <c r="B2212" s="199">
        <v>2207</v>
      </c>
      <c r="C2212" s="200">
        <f>'!!!KATILIMCI LİSTESİ!!!'!B2208</f>
        <v>0</v>
      </c>
      <c r="D2212" s="201">
        <f>'!!!KATILIMCI LİSTESİ!!!'!C2208</f>
        <v>0</v>
      </c>
      <c r="E2212" s="199">
        <f>'!!!KATILIMCI LİSTESİ!!!'!D2208</f>
        <v>0</v>
      </c>
      <c r="F2212" s="202">
        <f>'2-Bordro'!G2211</f>
        <v>0</v>
      </c>
      <c r="G2212" s="203">
        <v>0</v>
      </c>
      <c r="H2212" s="204">
        <f t="shared" si="34"/>
        <v>0</v>
      </c>
      <c r="I2212" s="199">
        <v>2207</v>
      </c>
    </row>
    <row r="2213" spans="2:9" ht="16.5" customHeight="1" x14ac:dyDescent="0.25">
      <c r="B2213" s="199">
        <v>2208</v>
      </c>
      <c r="C2213" s="200">
        <f>'!!!KATILIMCI LİSTESİ!!!'!B2209</f>
        <v>0</v>
      </c>
      <c r="D2213" s="201">
        <f>'!!!KATILIMCI LİSTESİ!!!'!C2209</f>
        <v>0</v>
      </c>
      <c r="E2213" s="199">
        <f>'!!!KATILIMCI LİSTESİ!!!'!D2209</f>
        <v>0</v>
      </c>
      <c r="F2213" s="202">
        <f>'2-Bordro'!G2212</f>
        <v>0</v>
      </c>
      <c r="G2213" s="203">
        <v>0</v>
      </c>
      <c r="H2213" s="204">
        <f t="shared" si="34"/>
        <v>0</v>
      </c>
      <c r="I2213" s="199">
        <v>2208</v>
      </c>
    </row>
    <row r="2214" spans="2:9" ht="16.5" customHeight="1" x14ac:dyDescent="0.25">
      <c r="B2214" s="199">
        <v>2209</v>
      </c>
      <c r="C2214" s="200">
        <f>'!!!KATILIMCI LİSTESİ!!!'!B2210</f>
        <v>0</v>
      </c>
      <c r="D2214" s="201">
        <f>'!!!KATILIMCI LİSTESİ!!!'!C2210</f>
        <v>0</v>
      </c>
      <c r="E2214" s="199">
        <f>'!!!KATILIMCI LİSTESİ!!!'!D2210</f>
        <v>0</v>
      </c>
      <c r="F2214" s="202">
        <f>'2-Bordro'!G2213</f>
        <v>0</v>
      </c>
      <c r="G2214" s="203">
        <v>0</v>
      </c>
      <c r="H2214" s="204">
        <f t="shared" si="34"/>
        <v>0</v>
      </c>
      <c r="I2214" s="199">
        <v>2209</v>
      </c>
    </row>
    <row r="2215" spans="2:9" ht="16.5" customHeight="1" x14ac:dyDescent="0.25">
      <c r="B2215" s="199">
        <v>2210</v>
      </c>
      <c r="C2215" s="200">
        <f>'!!!KATILIMCI LİSTESİ!!!'!B2211</f>
        <v>0</v>
      </c>
      <c r="D2215" s="201">
        <f>'!!!KATILIMCI LİSTESİ!!!'!C2211</f>
        <v>0</v>
      </c>
      <c r="E2215" s="199">
        <f>'!!!KATILIMCI LİSTESİ!!!'!D2211</f>
        <v>0</v>
      </c>
      <c r="F2215" s="202">
        <f>'2-Bordro'!G2214</f>
        <v>0</v>
      </c>
      <c r="G2215" s="203">
        <v>0</v>
      </c>
      <c r="H2215" s="204">
        <f t="shared" si="34"/>
        <v>0</v>
      </c>
      <c r="I2215" s="199">
        <v>2210</v>
      </c>
    </row>
    <row r="2216" spans="2:9" ht="16.5" customHeight="1" x14ac:dyDescent="0.25">
      <c r="B2216" s="199">
        <v>2211</v>
      </c>
      <c r="C2216" s="200">
        <f>'!!!KATILIMCI LİSTESİ!!!'!B2212</f>
        <v>0</v>
      </c>
      <c r="D2216" s="201">
        <f>'!!!KATILIMCI LİSTESİ!!!'!C2212</f>
        <v>0</v>
      </c>
      <c r="E2216" s="199">
        <f>'!!!KATILIMCI LİSTESİ!!!'!D2212</f>
        <v>0</v>
      </c>
      <c r="F2216" s="202">
        <f>'2-Bordro'!G2215</f>
        <v>0</v>
      </c>
      <c r="G2216" s="203">
        <v>0</v>
      </c>
      <c r="H2216" s="204">
        <f t="shared" si="34"/>
        <v>0</v>
      </c>
      <c r="I2216" s="199">
        <v>2211</v>
      </c>
    </row>
    <row r="2217" spans="2:9" ht="16.5" customHeight="1" x14ac:dyDescent="0.25">
      <c r="B2217" s="199">
        <v>2212</v>
      </c>
      <c r="C2217" s="200">
        <f>'!!!KATILIMCI LİSTESİ!!!'!B2213</f>
        <v>0</v>
      </c>
      <c r="D2217" s="201">
        <f>'!!!KATILIMCI LİSTESİ!!!'!C2213</f>
        <v>0</v>
      </c>
      <c r="E2217" s="199">
        <f>'!!!KATILIMCI LİSTESİ!!!'!D2213</f>
        <v>0</v>
      </c>
      <c r="F2217" s="202">
        <f>'2-Bordro'!G2216</f>
        <v>0</v>
      </c>
      <c r="G2217" s="203">
        <v>0</v>
      </c>
      <c r="H2217" s="204">
        <f t="shared" si="34"/>
        <v>0</v>
      </c>
      <c r="I2217" s="199">
        <v>2212</v>
      </c>
    </row>
    <row r="2218" spans="2:9" ht="16.5" customHeight="1" x14ac:dyDescent="0.25">
      <c r="B2218" s="199">
        <v>2213</v>
      </c>
      <c r="C2218" s="200">
        <f>'!!!KATILIMCI LİSTESİ!!!'!B2214</f>
        <v>0</v>
      </c>
      <c r="D2218" s="201">
        <f>'!!!KATILIMCI LİSTESİ!!!'!C2214</f>
        <v>0</v>
      </c>
      <c r="E2218" s="199">
        <f>'!!!KATILIMCI LİSTESİ!!!'!D2214</f>
        <v>0</v>
      </c>
      <c r="F2218" s="202">
        <f>'2-Bordro'!G2217</f>
        <v>0</v>
      </c>
      <c r="G2218" s="203">
        <v>0</v>
      </c>
      <c r="H2218" s="204">
        <f t="shared" si="34"/>
        <v>0</v>
      </c>
      <c r="I2218" s="199">
        <v>2213</v>
      </c>
    </row>
    <row r="2219" spans="2:9" ht="16.5" customHeight="1" x14ac:dyDescent="0.25">
      <c r="B2219" s="199">
        <v>2214</v>
      </c>
      <c r="C2219" s="200">
        <f>'!!!KATILIMCI LİSTESİ!!!'!B2215</f>
        <v>0</v>
      </c>
      <c r="D2219" s="201">
        <f>'!!!KATILIMCI LİSTESİ!!!'!C2215</f>
        <v>0</v>
      </c>
      <c r="E2219" s="199">
        <f>'!!!KATILIMCI LİSTESİ!!!'!D2215</f>
        <v>0</v>
      </c>
      <c r="F2219" s="202">
        <f>'2-Bordro'!G2218</f>
        <v>0</v>
      </c>
      <c r="G2219" s="203">
        <v>0</v>
      </c>
      <c r="H2219" s="204">
        <f t="shared" si="34"/>
        <v>0</v>
      </c>
      <c r="I2219" s="199">
        <v>2214</v>
      </c>
    </row>
    <row r="2220" spans="2:9" ht="16.5" customHeight="1" x14ac:dyDescent="0.25">
      <c r="B2220" s="199">
        <v>2215</v>
      </c>
      <c r="C2220" s="200">
        <f>'!!!KATILIMCI LİSTESİ!!!'!B2216</f>
        <v>0</v>
      </c>
      <c r="D2220" s="201">
        <f>'!!!KATILIMCI LİSTESİ!!!'!C2216</f>
        <v>0</v>
      </c>
      <c r="E2220" s="199">
        <f>'!!!KATILIMCI LİSTESİ!!!'!D2216</f>
        <v>0</v>
      </c>
      <c r="F2220" s="202">
        <f>'2-Bordro'!G2219</f>
        <v>0</v>
      </c>
      <c r="G2220" s="203">
        <v>0</v>
      </c>
      <c r="H2220" s="204">
        <f t="shared" si="34"/>
        <v>0</v>
      </c>
      <c r="I2220" s="199">
        <v>2215</v>
      </c>
    </row>
    <row r="2221" spans="2:9" ht="16.5" customHeight="1" x14ac:dyDescent="0.25">
      <c r="B2221" s="199">
        <v>2216</v>
      </c>
      <c r="C2221" s="200">
        <f>'!!!KATILIMCI LİSTESİ!!!'!B2217</f>
        <v>0</v>
      </c>
      <c r="D2221" s="201">
        <f>'!!!KATILIMCI LİSTESİ!!!'!C2217</f>
        <v>0</v>
      </c>
      <c r="E2221" s="199">
        <f>'!!!KATILIMCI LİSTESİ!!!'!D2217</f>
        <v>0</v>
      </c>
      <c r="F2221" s="202">
        <f>'2-Bordro'!G2220</f>
        <v>0</v>
      </c>
      <c r="G2221" s="203">
        <v>0</v>
      </c>
      <c r="H2221" s="204">
        <f t="shared" si="34"/>
        <v>0</v>
      </c>
      <c r="I2221" s="199">
        <v>2216</v>
      </c>
    </row>
    <row r="2222" spans="2:9" ht="16.5" customHeight="1" x14ac:dyDescent="0.25">
      <c r="B2222" s="199">
        <v>2217</v>
      </c>
      <c r="C2222" s="200">
        <f>'!!!KATILIMCI LİSTESİ!!!'!B2218</f>
        <v>0</v>
      </c>
      <c r="D2222" s="201">
        <f>'!!!KATILIMCI LİSTESİ!!!'!C2218</f>
        <v>0</v>
      </c>
      <c r="E2222" s="199">
        <f>'!!!KATILIMCI LİSTESİ!!!'!D2218</f>
        <v>0</v>
      </c>
      <c r="F2222" s="202">
        <f>'2-Bordro'!G2221</f>
        <v>0</v>
      </c>
      <c r="G2222" s="203">
        <v>0</v>
      </c>
      <c r="H2222" s="204">
        <f t="shared" si="34"/>
        <v>0</v>
      </c>
      <c r="I2222" s="199">
        <v>2217</v>
      </c>
    </row>
    <row r="2223" spans="2:9" ht="16.5" customHeight="1" x14ac:dyDescent="0.25">
      <c r="B2223" s="199">
        <v>2218</v>
      </c>
      <c r="C2223" s="200">
        <f>'!!!KATILIMCI LİSTESİ!!!'!B2219</f>
        <v>0</v>
      </c>
      <c r="D2223" s="201">
        <f>'!!!KATILIMCI LİSTESİ!!!'!C2219</f>
        <v>0</v>
      </c>
      <c r="E2223" s="199">
        <f>'!!!KATILIMCI LİSTESİ!!!'!D2219</f>
        <v>0</v>
      </c>
      <c r="F2223" s="202">
        <f>'2-Bordro'!G2222</f>
        <v>0</v>
      </c>
      <c r="G2223" s="203">
        <v>0</v>
      </c>
      <c r="H2223" s="204">
        <f t="shared" si="34"/>
        <v>0</v>
      </c>
      <c r="I2223" s="199">
        <v>2218</v>
      </c>
    </row>
    <row r="2224" spans="2:9" ht="16.5" customHeight="1" x14ac:dyDescent="0.25">
      <c r="B2224" s="199">
        <v>2219</v>
      </c>
      <c r="C2224" s="200">
        <f>'!!!KATILIMCI LİSTESİ!!!'!B2220</f>
        <v>0</v>
      </c>
      <c r="D2224" s="201">
        <f>'!!!KATILIMCI LİSTESİ!!!'!C2220</f>
        <v>0</v>
      </c>
      <c r="E2224" s="199">
        <f>'!!!KATILIMCI LİSTESİ!!!'!D2220</f>
        <v>0</v>
      </c>
      <c r="F2224" s="202">
        <f>'2-Bordro'!G2223</f>
        <v>0</v>
      </c>
      <c r="G2224" s="203">
        <v>0</v>
      </c>
      <c r="H2224" s="204">
        <f t="shared" si="34"/>
        <v>0</v>
      </c>
      <c r="I2224" s="199">
        <v>2219</v>
      </c>
    </row>
    <row r="2225" spans="2:9" ht="16.5" customHeight="1" x14ac:dyDescent="0.25">
      <c r="B2225" s="199">
        <v>2220</v>
      </c>
      <c r="C2225" s="200">
        <f>'!!!KATILIMCI LİSTESİ!!!'!B2221</f>
        <v>0</v>
      </c>
      <c r="D2225" s="201">
        <f>'!!!KATILIMCI LİSTESİ!!!'!C2221</f>
        <v>0</v>
      </c>
      <c r="E2225" s="199">
        <f>'!!!KATILIMCI LİSTESİ!!!'!D2221</f>
        <v>0</v>
      </c>
      <c r="F2225" s="202">
        <f>'2-Bordro'!G2224</f>
        <v>0</v>
      </c>
      <c r="G2225" s="203">
        <v>0</v>
      </c>
      <c r="H2225" s="204">
        <f t="shared" si="34"/>
        <v>0</v>
      </c>
      <c r="I2225" s="199">
        <v>2220</v>
      </c>
    </row>
    <row r="2226" spans="2:9" ht="16.5" customHeight="1" x14ac:dyDescent="0.25">
      <c r="B2226" s="199">
        <v>2221</v>
      </c>
      <c r="C2226" s="200">
        <f>'!!!KATILIMCI LİSTESİ!!!'!B2222</f>
        <v>0</v>
      </c>
      <c r="D2226" s="201">
        <f>'!!!KATILIMCI LİSTESİ!!!'!C2222</f>
        <v>0</v>
      </c>
      <c r="E2226" s="199">
        <f>'!!!KATILIMCI LİSTESİ!!!'!D2222</f>
        <v>0</v>
      </c>
      <c r="F2226" s="202">
        <f>'2-Bordro'!G2225</f>
        <v>0</v>
      </c>
      <c r="G2226" s="203">
        <v>0</v>
      </c>
      <c r="H2226" s="204">
        <f t="shared" si="34"/>
        <v>0</v>
      </c>
      <c r="I2226" s="199">
        <v>2221</v>
      </c>
    </row>
    <row r="2227" spans="2:9" ht="16.5" customHeight="1" x14ac:dyDescent="0.25">
      <c r="B2227" s="199">
        <v>2222</v>
      </c>
      <c r="C2227" s="200">
        <f>'!!!KATILIMCI LİSTESİ!!!'!B2223</f>
        <v>0</v>
      </c>
      <c r="D2227" s="201">
        <f>'!!!KATILIMCI LİSTESİ!!!'!C2223</f>
        <v>0</v>
      </c>
      <c r="E2227" s="199">
        <f>'!!!KATILIMCI LİSTESİ!!!'!D2223</f>
        <v>0</v>
      </c>
      <c r="F2227" s="202">
        <f>'2-Bordro'!G2226</f>
        <v>0</v>
      </c>
      <c r="G2227" s="203">
        <v>0</v>
      </c>
      <c r="H2227" s="204">
        <f t="shared" si="34"/>
        <v>0</v>
      </c>
      <c r="I2227" s="199">
        <v>2222</v>
      </c>
    </row>
    <row r="2228" spans="2:9" ht="16.5" customHeight="1" x14ac:dyDescent="0.25">
      <c r="B2228" s="199">
        <v>2223</v>
      </c>
      <c r="C2228" s="200">
        <f>'!!!KATILIMCI LİSTESİ!!!'!B2224</f>
        <v>0</v>
      </c>
      <c r="D2228" s="201">
        <f>'!!!KATILIMCI LİSTESİ!!!'!C2224</f>
        <v>0</v>
      </c>
      <c r="E2228" s="199">
        <f>'!!!KATILIMCI LİSTESİ!!!'!D2224</f>
        <v>0</v>
      </c>
      <c r="F2228" s="202">
        <f>'2-Bordro'!G2227</f>
        <v>0</v>
      </c>
      <c r="G2228" s="203">
        <v>0</v>
      </c>
      <c r="H2228" s="204">
        <f t="shared" si="34"/>
        <v>0</v>
      </c>
      <c r="I2228" s="199">
        <v>2223</v>
      </c>
    </row>
    <row r="2229" spans="2:9" ht="16.5" customHeight="1" x14ac:dyDescent="0.25">
      <c r="B2229" s="199">
        <v>2224</v>
      </c>
      <c r="C2229" s="200">
        <f>'!!!KATILIMCI LİSTESİ!!!'!B2225</f>
        <v>0</v>
      </c>
      <c r="D2229" s="201">
        <f>'!!!KATILIMCI LİSTESİ!!!'!C2225</f>
        <v>0</v>
      </c>
      <c r="E2229" s="199">
        <f>'!!!KATILIMCI LİSTESİ!!!'!D2225</f>
        <v>0</v>
      </c>
      <c r="F2229" s="202">
        <f>'2-Bordro'!G2228</f>
        <v>0</v>
      </c>
      <c r="G2229" s="203">
        <v>0</v>
      </c>
      <c r="H2229" s="204">
        <f t="shared" si="34"/>
        <v>0</v>
      </c>
      <c r="I2229" s="199">
        <v>2224</v>
      </c>
    </row>
    <row r="2230" spans="2:9" ht="16.5" customHeight="1" x14ac:dyDescent="0.25">
      <c r="B2230" s="199">
        <v>2225</v>
      </c>
      <c r="C2230" s="200">
        <f>'!!!KATILIMCI LİSTESİ!!!'!B2226</f>
        <v>0</v>
      </c>
      <c r="D2230" s="201">
        <f>'!!!KATILIMCI LİSTESİ!!!'!C2226</f>
        <v>0</v>
      </c>
      <c r="E2230" s="199">
        <f>'!!!KATILIMCI LİSTESİ!!!'!D2226</f>
        <v>0</v>
      </c>
      <c r="F2230" s="202">
        <f>'2-Bordro'!G2229</f>
        <v>0</v>
      </c>
      <c r="G2230" s="203">
        <v>0</v>
      </c>
      <c r="H2230" s="204">
        <f t="shared" si="34"/>
        <v>0</v>
      </c>
      <c r="I2230" s="199">
        <v>2225</v>
      </c>
    </row>
    <row r="2231" spans="2:9" ht="16.5" customHeight="1" x14ac:dyDescent="0.25">
      <c r="B2231" s="199">
        <v>2226</v>
      </c>
      <c r="C2231" s="200">
        <f>'!!!KATILIMCI LİSTESİ!!!'!B2227</f>
        <v>0</v>
      </c>
      <c r="D2231" s="201">
        <f>'!!!KATILIMCI LİSTESİ!!!'!C2227</f>
        <v>0</v>
      </c>
      <c r="E2231" s="199">
        <f>'!!!KATILIMCI LİSTESİ!!!'!D2227</f>
        <v>0</v>
      </c>
      <c r="F2231" s="202">
        <f>'2-Bordro'!G2230</f>
        <v>0</v>
      </c>
      <c r="G2231" s="203">
        <v>0</v>
      </c>
      <c r="H2231" s="204">
        <f t="shared" si="34"/>
        <v>0</v>
      </c>
      <c r="I2231" s="199">
        <v>2226</v>
      </c>
    </row>
    <row r="2232" spans="2:9" ht="16.5" customHeight="1" x14ac:dyDescent="0.25">
      <c r="B2232" s="199">
        <v>2227</v>
      </c>
      <c r="C2232" s="200">
        <f>'!!!KATILIMCI LİSTESİ!!!'!B2228</f>
        <v>0</v>
      </c>
      <c r="D2232" s="201">
        <f>'!!!KATILIMCI LİSTESİ!!!'!C2228</f>
        <v>0</v>
      </c>
      <c r="E2232" s="199">
        <f>'!!!KATILIMCI LİSTESİ!!!'!D2228</f>
        <v>0</v>
      </c>
      <c r="F2232" s="202">
        <f>'2-Bordro'!G2231</f>
        <v>0</v>
      </c>
      <c r="G2232" s="203">
        <v>0</v>
      </c>
      <c r="H2232" s="204">
        <f t="shared" si="34"/>
        <v>0</v>
      </c>
      <c r="I2232" s="199">
        <v>2227</v>
      </c>
    </row>
    <row r="2233" spans="2:9" ht="16.5" customHeight="1" x14ac:dyDescent="0.25">
      <c r="B2233" s="199">
        <v>2228</v>
      </c>
      <c r="C2233" s="200">
        <f>'!!!KATILIMCI LİSTESİ!!!'!B2229</f>
        <v>0</v>
      </c>
      <c r="D2233" s="201">
        <f>'!!!KATILIMCI LİSTESİ!!!'!C2229</f>
        <v>0</v>
      </c>
      <c r="E2233" s="199">
        <f>'!!!KATILIMCI LİSTESİ!!!'!D2229</f>
        <v>0</v>
      </c>
      <c r="F2233" s="202">
        <f>'2-Bordro'!G2232</f>
        <v>0</v>
      </c>
      <c r="G2233" s="203">
        <v>0</v>
      </c>
      <c r="H2233" s="204">
        <f t="shared" si="34"/>
        <v>0</v>
      </c>
      <c r="I2233" s="199">
        <v>2228</v>
      </c>
    </row>
    <row r="2234" spans="2:9" ht="16.5" customHeight="1" x14ac:dyDescent="0.25">
      <c r="B2234" s="199">
        <v>2229</v>
      </c>
      <c r="C2234" s="200">
        <f>'!!!KATILIMCI LİSTESİ!!!'!B2230</f>
        <v>0</v>
      </c>
      <c r="D2234" s="201">
        <f>'!!!KATILIMCI LİSTESİ!!!'!C2230</f>
        <v>0</v>
      </c>
      <c r="E2234" s="199">
        <f>'!!!KATILIMCI LİSTESİ!!!'!D2230</f>
        <v>0</v>
      </c>
      <c r="F2234" s="202">
        <f>'2-Bordro'!G2233</f>
        <v>0</v>
      </c>
      <c r="G2234" s="203">
        <v>0</v>
      </c>
      <c r="H2234" s="204">
        <f t="shared" si="34"/>
        <v>0</v>
      </c>
      <c r="I2234" s="199">
        <v>2229</v>
      </c>
    </row>
    <row r="2235" spans="2:9" ht="16.5" customHeight="1" x14ac:dyDescent="0.25">
      <c r="B2235" s="199">
        <v>2230</v>
      </c>
      <c r="C2235" s="200">
        <f>'!!!KATILIMCI LİSTESİ!!!'!B2231</f>
        <v>0</v>
      </c>
      <c r="D2235" s="201">
        <f>'!!!KATILIMCI LİSTESİ!!!'!C2231</f>
        <v>0</v>
      </c>
      <c r="E2235" s="199">
        <f>'!!!KATILIMCI LİSTESİ!!!'!D2231</f>
        <v>0</v>
      </c>
      <c r="F2235" s="202">
        <f>'2-Bordro'!G2234</f>
        <v>0</v>
      </c>
      <c r="G2235" s="203">
        <v>0</v>
      </c>
      <c r="H2235" s="204">
        <f t="shared" si="34"/>
        <v>0</v>
      </c>
      <c r="I2235" s="199">
        <v>2230</v>
      </c>
    </row>
    <row r="2236" spans="2:9" ht="16.5" customHeight="1" x14ac:dyDescent="0.25">
      <c r="B2236" s="199">
        <v>2231</v>
      </c>
      <c r="C2236" s="200">
        <f>'!!!KATILIMCI LİSTESİ!!!'!B2232</f>
        <v>0</v>
      </c>
      <c r="D2236" s="201">
        <f>'!!!KATILIMCI LİSTESİ!!!'!C2232</f>
        <v>0</v>
      </c>
      <c r="E2236" s="199">
        <f>'!!!KATILIMCI LİSTESİ!!!'!D2232</f>
        <v>0</v>
      </c>
      <c r="F2236" s="202">
        <f>'2-Bordro'!G2235</f>
        <v>0</v>
      </c>
      <c r="G2236" s="203">
        <v>0</v>
      </c>
      <c r="H2236" s="204">
        <f t="shared" si="34"/>
        <v>0</v>
      </c>
      <c r="I2236" s="199">
        <v>2231</v>
      </c>
    </row>
    <row r="2237" spans="2:9" ht="16.5" customHeight="1" x14ac:dyDescent="0.25">
      <c r="B2237" s="199">
        <v>2232</v>
      </c>
      <c r="C2237" s="200">
        <f>'!!!KATILIMCI LİSTESİ!!!'!B2233</f>
        <v>0</v>
      </c>
      <c r="D2237" s="201">
        <f>'!!!KATILIMCI LİSTESİ!!!'!C2233</f>
        <v>0</v>
      </c>
      <c r="E2237" s="199">
        <f>'!!!KATILIMCI LİSTESİ!!!'!D2233</f>
        <v>0</v>
      </c>
      <c r="F2237" s="202">
        <f>'2-Bordro'!G2236</f>
        <v>0</v>
      </c>
      <c r="G2237" s="203">
        <v>0</v>
      </c>
      <c r="H2237" s="204">
        <f t="shared" si="34"/>
        <v>0</v>
      </c>
      <c r="I2237" s="199">
        <v>2232</v>
      </c>
    </row>
    <row r="2238" spans="2:9" ht="16.5" customHeight="1" x14ac:dyDescent="0.25">
      <c r="B2238" s="199">
        <v>2233</v>
      </c>
      <c r="C2238" s="200">
        <f>'!!!KATILIMCI LİSTESİ!!!'!B2234</f>
        <v>0</v>
      </c>
      <c r="D2238" s="201">
        <f>'!!!KATILIMCI LİSTESİ!!!'!C2234</f>
        <v>0</v>
      </c>
      <c r="E2238" s="199">
        <f>'!!!KATILIMCI LİSTESİ!!!'!D2234</f>
        <v>0</v>
      </c>
      <c r="F2238" s="202">
        <f>'2-Bordro'!G2237</f>
        <v>0</v>
      </c>
      <c r="G2238" s="203">
        <v>0</v>
      </c>
      <c r="H2238" s="204">
        <f t="shared" si="34"/>
        <v>0</v>
      </c>
      <c r="I2238" s="199">
        <v>2233</v>
      </c>
    </row>
    <row r="2239" spans="2:9" ht="16.5" customHeight="1" x14ac:dyDescent="0.25">
      <c r="B2239" s="199">
        <v>2234</v>
      </c>
      <c r="C2239" s="200">
        <f>'!!!KATILIMCI LİSTESİ!!!'!B2235</f>
        <v>0</v>
      </c>
      <c r="D2239" s="201">
        <f>'!!!KATILIMCI LİSTESİ!!!'!C2235</f>
        <v>0</v>
      </c>
      <c r="E2239" s="199">
        <f>'!!!KATILIMCI LİSTESİ!!!'!D2235</f>
        <v>0</v>
      </c>
      <c r="F2239" s="202">
        <f>'2-Bordro'!G2238</f>
        <v>0</v>
      </c>
      <c r="G2239" s="203">
        <v>0</v>
      </c>
      <c r="H2239" s="204">
        <f t="shared" si="34"/>
        <v>0</v>
      </c>
      <c r="I2239" s="199">
        <v>2234</v>
      </c>
    </row>
    <row r="2240" spans="2:9" ht="16.5" customHeight="1" x14ac:dyDescent="0.25">
      <c r="B2240" s="199">
        <v>2235</v>
      </c>
      <c r="C2240" s="200">
        <f>'!!!KATILIMCI LİSTESİ!!!'!B2236</f>
        <v>0</v>
      </c>
      <c r="D2240" s="201">
        <f>'!!!KATILIMCI LİSTESİ!!!'!C2236</f>
        <v>0</v>
      </c>
      <c r="E2240" s="199">
        <f>'!!!KATILIMCI LİSTESİ!!!'!D2236</f>
        <v>0</v>
      </c>
      <c r="F2240" s="202">
        <f>'2-Bordro'!G2239</f>
        <v>0</v>
      </c>
      <c r="G2240" s="203">
        <v>0</v>
      </c>
      <c r="H2240" s="204">
        <f t="shared" si="34"/>
        <v>0</v>
      </c>
      <c r="I2240" s="199">
        <v>2235</v>
      </c>
    </row>
    <row r="2241" spans="2:9" ht="16.5" customHeight="1" x14ac:dyDescent="0.25">
      <c r="B2241" s="199">
        <v>2236</v>
      </c>
      <c r="C2241" s="200">
        <f>'!!!KATILIMCI LİSTESİ!!!'!B2237</f>
        <v>0</v>
      </c>
      <c r="D2241" s="201">
        <f>'!!!KATILIMCI LİSTESİ!!!'!C2237</f>
        <v>0</v>
      </c>
      <c r="E2241" s="199">
        <f>'!!!KATILIMCI LİSTESİ!!!'!D2237</f>
        <v>0</v>
      </c>
      <c r="F2241" s="202">
        <f>'2-Bordro'!G2240</f>
        <v>0</v>
      </c>
      <c r="G2241" s="203">
        <v>0</v>
      </c>
      <c r="H2241" s="204">
        <f t="shared" si="34"/>
        <v>0</v>
      </c>
      <c r="I2241" s="199">
        <v>2236</v>
      </c>
    </row>
    <row r="2242" spans="2:9" ht="16.5" customHeight="1" x14ac:dyDescent="0.25">
      <c r="B2242" s="199">
        <v>2237</v>
      </c>
      <c r="C2242" s="200">
        <f>'!!!KATILIMCI LİSTESİ!!!'!B2238</f>
        <v>0</v>
      </c>
      <c r="D2242" s="201">
        <f>'!!!KATILIMCI LİSTESİ!!!'!C2238</f>
        <v>0</v>
      </c>
      <c r="E2242" s="199">
        <f>'!!!KATILIMCI LİSTESİ!!!'!D2238</f>
        <v>0</v>
      </c>
      <c r="F2242" s="202">
        <f>'2-Bordro'!G2241</f>
        <v>0</v>
      </c>
      <c r="G2242" s="203">
        <v>0</v>
      </c>
      <c r="H2242" s="204">
        <f t="shared" si="34"/>
        <v>0</v>
      </c>
      <c r="I2242" s="199">
        <v>2237</v>
      </c>
    </row>
    <row r="2243" spans="2:9" ht="16.5" customHeight="1" x14ac:dyDescent="0.25">
      <c r="B2243" s="199">
        <v>2238</v>
      </c>
      <c r="C2243" s="200">
        <f>'!!!KATILIMCI LİSTESİ!!!'!B2239</f>
        <v>0</v>
      </c>
      <c r="D2243" s="201">
        <f>'!!!KATILIMCI LİSTESİ!!!'!C2239</f>
        <v>0</v>
      </c>
      <c r="E2243" s="199">
        <f>'!!!KATILIMCI LİSTESİ!!!'!D2239</f>
        <v>0</v>
      </c>
      <c r="F2243" s="202">
        <f>'2-Bordro'!G2242</f>
        <v>0</v>
      </c>
      <c r="G2243" s="203">
        <v>0</v>
      </c>
      <c r="H2243" s="204">
        <f t="shared" si="34"/>
        <v>0</v>
      </c>
      <c r="I2243" s="199">
        <v>2238</v>
      </c>
    </row>
    <row r="2244" spans="2:9" ht="16.5" customHeight="1" x14ac:dyDescent="0.25">
      <c r="B2244" s="199">
        <v>2239</v>
      </c>
      <c r="C2244" s="200">
        <f>'!!!KATILIMCI LİSTESİ!!!'!B2240</f>
        <v>0</v>
      </c>
      <c r="D2244" s="201">
        <f>'!!!KATILIMCI LİSTESİ!!!'!C2240</f>
        <v>0</v>
      </c>
      <c r="E2244" s="199">
        <f>'!!!KATILIMCI LİSTESİ!!!'!D2240</f>
        <v>0</v>
      </c>
      <c r="F2244" s="202">
        <f>'2-Bordro'!G2243</f>
        <v>0</v>
      </c>
      <c r="G2244" s="203">
        <v>0</v>
      </c>
      <c r="H2244" s="204">
        <f t="shared" si="34"/>
        <v>0</v>
      </c>
      <c r="I2244" s="199">
        <v>2239</v>
      </c>
    </row>
    <row r="2245" spans="2:9" ht="16.5" customHeight="1" x14ac:dyDescent="0.25">
      <c r="B2245" s="199">
        <v>2240</v>
      </c>
      <c r="C2245" s="200">
        <f>'!!!KATILIMCI LİSTESİ!!!'!B2241</f>
        <v>0</v>
      </c>
      <c r="D2245" s="201">
        <f>'!!!KATILIMCI LİSTESİ!!!'!C2241</f>
        <v>0</v>
      </c>
      <c r="E2245" s="199">
        <f>'!!!KATILIMCI LİSTESİ!!!'!D2241</f>
        <v>0</v>
      </c>
      <c r="F2245" s="202">
        <f>'2-Bordro'!G2244</f>
        <v>0</v>
      </c>
      <c r="G2245" s="203">
        <v>0</v>
      </c>
      <c r="H2245" s="204">
        <f t="shared" si="34"/>
        <v>0</v>
      </c>
      <c r="I2245" s="199">
        <v>2240</v>
      </c>
    </row>
    <row r="2246" spans="2:9" ht="16.5" customHeight="1" x14ac:dyDescent="0.25">
      <c r="B2246" s="199">
        <v>2241</v>
      </c>
      <c r="C2246" s="200">
        <f>'!!!KATILIMCI LİSTESİ!!!'!B2242</f>
        <v>0</v>
      </c>
      <c r="D2246" s="201">
        <f>'!!!KATILIMCI LİSTESİ!!!'!C2242</f>
        <v>0</v>
      </c>
      <c r="E2246" s="199">
        <f>'!!!KATILIMCI LİSTESİ!!!'!D2242</f>
        <v>0</v>
      </c>
      <c r="F2246" s="202">
        <f>'2-Bordro'!G2245</f>
        <v>0</v>
      </c>
      <c r="G2246" s="203">
        <v>0</v>
      </c>
      <c r="H2246" s="204">
        <f t="shared" ref="H2246:H2309" si="35">F2246-G2246</f>
        <v>0</v>
      </c>
      <c r="I2246" s="199">
        <v>2241</v>
      </c>
    </row>
    <row r="2247" spans="2:9" ht="16.5" customHeight="1" x14ac:dyDescent="0.25">
      <c r="B2247" s="199">
        <v>2242</v>
      </c>
      <c r="C2247" s="200">
        <f>'!!!KATILIMCI LİSTESİ!!!'!B2243</f>
        <v>0</v>
      </c>
      <c r="D2247" s="201">
        <f>'!!!KATILIMCI LİSTESİ!!!'!C2243</f>
        <v>0</v>
      </c>
      <c r="E2247" s="199">
        <f>'!!!KATILIMCI LİSTESİ!!!'!D2243</f>
        <v>0</v>
      </c>
      <c r="F2247" s="202">
        <f>'2-Bordro'!G2246</f>
        <v>0</v>
      </c>
      <c r="G2247" s="203">
        <v>0</v>
      </c>
      <c r="H2247" s="204">
        <f t="shared" si="35"/>
        <v>0</v>
      </c>
      <c r="I2247" s="199">
        <v>2242</v>
      </c>
    </row>
    <row r="2248" spans="2:9" ht="16.5" customHeight="1" x14ac:dyDescent="0.25">
      <c r="B2248" s="199">
        <v>2243</v>
      </c>
      <c r="C2248" s="200">
        <f>'!!!KATILIMCI LİSTESİ!!!'!B2244</f>
        <v>0</v>
      </c>
      <c r="D2248" s="201">
        <f>'!!!KATILIMCI LİSTESİ!!!'!C2244</f>
        <v>0</v>
      </c>
      <c r="E2248" s="199">
        <f>'!!!KATILIMCI LİSTESİ!!!'!D2244</f>
        <v>0</v>
      </c>
      <c r="F2248" s="202">
        <f>'2-Bordro'!G2247</f>
        <v>0</v>
      </c>
      <c r="G2248" s="203">
        <v>0</v>
      </c>
      <c r="H2248" s="204">
        <f t="shared" si="35"/>
        <v>0</v>
      </c>
      <c r="I2248" s="199">
        <v>2243</v>
      </c>
    </row>
    <row r="2249" spans="2:9" ht="16.5" customHeight="1" x14ac:dyDescent="0.25">
      <c r="B2249" s="199">
        <v>2244</v>
      </c>
      <c r="C2249" s="200">
        <f>'!!!KATILIMCI LİSTESİ!!!'!B2245</f>
        <v>0</v>
      </c>
      <c r="D2249" s="201">
        <f>'!!!KATILIMCI LİSTESİ!!!'!C2245</f>
        <v>0</v>
      </c>
      <c r="E2249" s="199">
        <f>'!!!KATILIMCI LİSTESİ!!!'!D2245</f>
        <v>0</v>
      </c>
      <c r="F2249" s="202">
        <f>'2-Bordro'!G2248</f>
        <v>0</v>
      </c>
      <c r="G2249" s="203">
        <v>0</v>
      </c>
      <c r="H2249" s="204">
        <f t="shared" si="35"/>
        <v>0</v>
      </c>
      <c r="I2249" s="199">
        <v>2244</v>
      </c>
    </row>
    <row r="2250" spans="2:9" ht="16.5" customHeight="1" x14ac:dyDescent="0.25">
      <c r="B2250" s="199">
        <v>2245</v>
      </c>
      <c r="C2250" s="200">
        <f>'!!!KATILIMCI LİSTESİ!!!'!B2246</f>
        <v>0</v>
      </c>
      <c r="D2250" s="201">
        <f>'!!!KATILIMCI LİSTESİ!!!'!C2246</f>
        <v>0</v>
      </c>
      <c r="E2250" s="199">
        <f>'!!!KATILIMCI LİSTESİ!!!'!D2246</f>
        <v>0</v>
      </c>
      <c r="F2250" s="202">
        <f>'2-Bordro'!G2249</f>
        <v>0</v>
      </c>
      <c r="G2250" s="203">
        <v>0</v>
      </c>
      <c r="H2250" s="204">
        <f t="shared" si="35"/>
        <v>0</v>
      </c>
      <c r="I2250" s="199">
        <v>2245</v>
      </c>
    </row>
    <row r="2251" spans="2:9" ht="16.5" customHeight="1" x14ac:dyDescent="0.25">
      <c r="B2251" s="199">
        <v>2246</v>
      </c>
      <c r="C2251" s="200">
        <f>'!!!KATILIMCI LİSTESİ!!!'!B2247</f>
        <v>0</v>
      </c>
      <c r="D2251" s="201">
        <f>'!!!KATILIMCI LİSTESİ!!!'!C2247</f>
        <v>0</v>
      </c>
      <c r="E2251" s="199">
        <f>'!!!KATILIMCI LİSTESİ!!!'!D2247</f>
        <v>0</v>
      </c>
      <c r="F2251" s="202">
        <f>'2-Bordro'!G2250</f>
        <v>0</v>
      </c>
      <c r="G2251" s="203">
        <v>0</v>
      </c>
      <c r="H2251" s="204">
        <f t="shared" si="35"/>
        <v>0</v>
      </c>
      <c r="I2251" s="199">
        <v>2246</v>
      </c>
    </row>
    <row r="2252" spans="2:9" ht="16.5" customHeight="1" x14ac:dyDescent="0.25">
      <c r="B2252" s="199">
        <v>2247</v>
      </c>
      <c r="C2252" s="200">
        <f>'!!!KATILIMCI LİSTESİ!!!'!B2248</f>
        <v>0</v>
      </c>
      <c r="D2252" s="201">
        <f>'!!!KATILIMCI LİSTESİ!!!'!C2248</f>
        <v>0</v>
      </c>
      <c r="E2252" s="199">
        <f>'!!!KATILIMCI LİSTESİ!!!'!D2248</f>
        <v>0</v>
      </c>
      <c r="F2252" s="202">
        <f>'2-Bordro'!G2251</f>
        <v>0</v>
      </c>
      <c r="G2252" s="203">
        <v>0</v>
      </c>
      <c r="H2252" s="204">
        <f t="shared" si="35"/>
        <v>0</v>
      </c>
      <c r="I2252" s="199">
        <v>2247</v>
      </c>
    </row>
    <row r="2253" spans="2:9" ht="16.5" customHeight="1" x14ac:dyDescent="0.25">
      <c r="B2253" s="199">
        <v>2248</v>
      </c>
      <c r="C2253" s="200">
        <f>'!!!KATILIMCI LİSTESİ!!!'!B2249</f>
        <v>0</v>
      </c>
      <c r="D2253" s="201">
        <f>'!!!KATILIMCI LİSTESİ!!!'!C2249</f>
        <v>0</v>
      </c>
      <c r="E2253" s="199">
        <f>'!!!KATILIMCI LİSTESİ!!!'!D2249</f>
        <v>0</v>
      </c>
      <c r="F2253" s="202">
        <f>'2-Bordro'!G2252</f>
        <v>0</v>
      </c>
      <c r="G2253" s="203">
        <v>0</v>
      </c>
      <c r="H2253" s="204">
        <f t="shared" si="35"/>
        <v>0</v>
      </c>
      <c r="I2253" s="199">
        <v>2248</v>
      </c>
    </row>
    <row r="2254" spans="2:9" ht="16.5" customHeight="1" x14ac:dyDescent="0.25">
      <c r="B2254" s="199">
        <v>2249</v>
      </c>
      <c r="C2254" s="200">
        <f>'!!!KATILIMCI LİSTESİ!!!'!B2250</f>
        <v>0</v>
      </c>
      <c r="D2254" s="201">
        <f>'!!!KATILIMCI LİSTESİ!!!'!C2250</f>
        <v>0</v>
      </c>
      <c r="E2254" s="199">
        <f>'!!!KATILIMCI LİSTESİ!!!'!D2250</f>
        <v>0</v>
      </c>
      <c r="F2254" s="202">
        <f>'2-Bordro'!G2253</f>
        <v>0</v>
      </c>
      <c r="G2254" s="203">
        <v>0</v>
      </c>
      <c r="H2254" s="204">
        <f t="shared" si="35"/>
        <v>0</v>
      </c>
      <c r="I2254" s="199">
        <v>2249</v>
      </c>
    </row>
    <row r="2255" spans="2:9" ht="16.5" customHeight="1" x14ac:dyDescent="0.25">
      <c r="B2255" s="199">
        <v>2250</v>
      </c>
      <c r="C2255" s="200">
        <f>'!!!KATILIMCI LİSTESİ!!!'!B2251</f>
        <v>0</v>
      </c>
      <c r="D2255" s="201">
        <f>'!!!KATILIMCI LİSTESİ!!!'!C2251</f>
        <v>0</v>
      </c>
      <c r="E2255" s="199">
        <f>'!!!KATILIMCI LİSTESİ!!!'!D2251</f>
        <v>0</v>
      </c>
      <c r="F2255" s="202">
        <f>'2-Bordro'!G2254</f>
        <v>0</v>
      </c>
      <c r="G2255" s="203">
        <v>0</v>
      </c>
      <c r="H2255" s="204">
        <f t="shared" si="35"/>
        <v>0</v>
      </c>
      <c r="I2255" s="199">
        <v>2250</v>
      </c>
    </row>
    <row r="2256" spans="2:9" ht="16.5" customHeight="1" x14ac:dyDescent="0.25">
      <c r="B2256" s="199">
        <v>2251</v>
      </c>
      <c r="C2256" s="200">
        <f>'!!!KATILIMCI LİSTESİ!!!'!B2252</f>
        <v>0</v>
      </c>
      <c r="D2256" s="201">
        <f>'!!!KATILIMCI LİSTESİ!!!'!C2252</f>
        <v>0</v>
      </c>
      <c r="E2256" s="199">
        <f>'!!!KATILIMCI LİSTESİ!!!'!D2252</f>
        <v>0</v>
      </c>
      <c r="F2256" s="202">
        <f>'2-Bordro'!G2255</f>
        <v>0</v>
      </c>
      <c r="G2256" s="203">
        <v>0</v>
      </c>
      <c r="H2256" s="204">
        <f t="shared" si="35"/>
        <v>0</v>
      </c>
      <c r="I2256" s="199">
        <v>2251</v>
      </c>
    </row>
    <row r="2257" spans="2:9" ht="16.5" customHeight="1" x14ac:dyDescent="0.25">
      <c r="B2257" s="199">
        <v>2252</v>
      </c>
      <c r="C2257" s="200">
        <f>'!!!KATILIMCI LİSTESİ!!!'!B2253</f>
        <v>0</v>
      </c>
      <c r="D2257" s="201">
        <f>'!!!KATILIMCI LİSTESİ!!!'!C2253</f>
        <v>0</v>
      </c>
      <c r="E2257" s="199">
        <f>'!!!KATILIMCI LİSTESİ!!!'!D2253</f>
        <v>0</v>
      </c>
      <c r="F2257" s="202">
        <f>'2-Bordro'!G2256</f>
        <v>0</v>
      </c>
      <c r="G2257" s="203">
        <v>0</v>
      </c>
      <c r="H2257" s="204">
        <f t="shared" si="35"/>
        <v>0</v>
      </c>
      <c r="I2257" s="199">
        <v>2252</v>
      </c>
    </row>
    <row r="2258" spans="2:9" ht="16.5" customHeight="1" x14ac:dyDescent="0.25">
      <c r="B2258" s="199">
        <v>2253</v>
      </c>
      <c r="C2258" s="200">
        <f>'!!!KATILIMCI LİSTESİ!!!'!B2254</f>
        <v>0</v>
      </c>
      <c r="D2258" s="201">
        <f>'!!!KATILIMCI LİSTESİ!!!'!C2254</f>
        <v>0</v>
      </c>
      <c r="E2258" s="199">
        <f>'!!!KATILIMCI LİSTESİ!!!'!D2254</f>
        <v>0</v>
      </c>
      <c r="F2258" s="202">
        <f>'2-Bordro'!G2257</f>
        <v>0</v>
      </c>
      <c r="G2258" s="203">
        <v>0</v>
      </c>
      <c r="H2258" s="204">
        <f t="shared" si="35"/>
        <v>0</v>
      </c>
      <c r="I2258" s="199">
        <v>2253</v>
      </c>
    </row>
    <row r="2259" spans="2:9" ht="16.5" customHeight="1" x14ac:dyDescent="0.25">
      <c r="B2259" s="199">
        <v>2254</v>
      </c>
      <c r="C2259" s="200">
        <f>'!!!KATILIMCI LİSTESİ!!!'!B2255</f>
        <v>0</v>
      </c>
      <c r="D2259" s="201">
        <f>'!!!KATILIMCI LİSTESİ!!!'!C2255</f>
        <v>0</v>
      </c>
      <c r="E2259" s="199">
        <f>'!!!KATILIMCI LİSTESİ!!!'!D2255</f>
        <v>0</v>
      </c>
      <c r="F2259" s="202">
        <f>'2-Bordro'!G2258</f>
        <v>0</v>
      </c>
      <c r="G2259" s="203">
        <v>0</v>
      </c>
      <c r="H2259" s="204">
        <f t="shared" si="35"/>
        <v>0</v>
      </c>
      <c r="I2259" s="199">
        <v>2254</v>
      </c>
    </row>
    <row r="2260" spans="2:9" ht="16.5" customHeight="1" x14ac:dyDescent="0.25">
      <c r="B2260" s="199">
        <v>2255</v>
      </c>
      <c r="C2260" s="200">
        <f>'!!!KATILIMCI LİSTESİ!!!'!B2256</f>
        <v>0</v>
      </c>
      <c r="D2260" s="201">
        <f>'!!!KATILIMCI LİSTESİ!!!'!C2256</f>
        <v>0</v>
      </c>
      <c r="E2260" s="199">
        <f>'!!!KATILIMCI LİSTESİ!!!'!D2256</f>
        <v>0</v>
      </c>
      <c r="F2260" s="202">
        <f>'2-Bordro'!G2259</f>
        <v>0</v>
      </c>
      <c r="G2260" s="203">
        <v>0</v>
      </c>
      <c r="H2260" s="204">
        <f t="shared" si="35"/>
        <v>0</v>
      </c>
      <c r="I2260" s="199">
        <v>2255</v>
      </c>
    </row>
    <row r="2261" spans="2:9" ht="16.5" customHeight="1" x14ac:dyDescent="0.25">
      <c r="B2261" s="199">
        <v>2256</v>
      </c>
      <c r="C2261" s="200">
        <f>'!!!KATILIMCI LİSTESİ!!!'!B2257</f>
        <v>0</v>
      </c>
      <c r="D2261" s="201">
        <f>'!!!KATILIMCI LİSTESİ!!!'!C2257</f>
        <v>0</v>
      </c>
      <c r="E2261" s="199">
        <f>'!!!KATILIMCI LİSTESİ!!!'!D2257</f>
        <v>0</v>
      </c>
      <c r="F2261" s="202">
        <f>'2-Bordro'!G2260</f>
        <v>0</v>
      </c>
      <c r="G2261" s="203">
        <v>0</v>
      </c>
      <c r="H2261" s="204">
        <f t="shared" si="35"/>
        <v>0</v>
      </c>
      <c r="I2261" s="199">
        <v>2256</v>
      </c>
    </row>
    <row r="2262" spans="2:9" ht="16.5" customHeight="1" x14ac:dyDescent="0.25">
      <c r="B2262" s="199">
        <v>2257</v>
      </c>
      <c r="C2262" s="200">
        <f>'!!!KATILIMCI LİSTESİ!!!'!B2258</f>
        <v>0</v>
      </c>
      <c r="D2262" s="201">
        <f>'!!!KATILIMCI LİSTESİ!!!'!C2258</f>
        <v>0</v>
      </c>
      <c r="E2262" s="199">
        <f>'!!!KATILIMCI LİSTESİ!!!'!D2258</f>
        <v>0</v>
      </c>
      <c r="F2262" s="202">
        <f>'2-Bordro'!G2261</f>
        <v>0</v>
      </c>
      <c r="G2262" s="203">
        <v>0</v>
      </c>
      <c r="H2262" s="204">
        <f t="shared" si="35"/>
        <v>0</v>
      </c>
      <c r="I2262" s="199">
        <v>2257</v>
      </c>
    </row>
    <row r="2263" spans="2:9" ht="16.5" customHeight="1" x14ac:dyDescent="0.25">
      <c r="B2263" s="199">
        <v>2258</v>
      </c>
      <c r="C2263" s="200">
        <f>'!!!KATILIMCI LİSTESİ!!!'!B2259</f>
        <v>0</v>
      </c>
      <c r="D2263" s="201">
        <f>'!!!KATILIMCI LİSTESİ!!!'!C2259</f>
        <v>0</v>
      </c>
      <c r="E2263" s="199">
        <f>'!!!KATILIMCI LİSTESİ!!!'!D2259</f>
        <v>0</v>
      </c>
      <c r="F2263" s="202">
        <f>'2-Bordro'!G2262</f>
        <v>0</v>
      </c>
      <c r="G2263" s="203">
        <v>0</v>
      </c>
      <c r="H2263" s="204">
        <f t="shared" si="35"/>
        <v>0</v>
      </c>
      <c r="I2263" s="199">
        <v>2258</v>
      </c>
    </row>
    <row r="2264" spans="2:9" ht="16.5" customHeight="1" x14ac:dyDescent="0.25">
      <c r="B2264" s="199">
        <v>2259</v>
      </c>
      <c r="C2264" s="200">
        <f>'!!!KATILIMCI LİSTESİ!!!'!B2260</f>
        <v>0</v>
      </c>
      <c r="D2264" s="201">
        <f>'!!!KATILIMCI LİSTESİ!!!'!C2260</f>
        <v>0</v>
      </c>
      <c r="E2264" s="199">
        <f>'!!!KATILIMCI LİSTESİ!!!'!D2260</f>
        <v>0</v>
      </c>
      <c r="F2264" s="202">
        <f>'2-Bordro'!G2263</f>
        <v>0</v>
      </c>
      <c r="G2264" s="203">
        <v>0</v>
      </c>
      <c r="H2264" s="204">
        <f t="shared" si="35"/>
        <v>0</v>
      </c>
      <c r="I2264" s="199">
        <v>2259</v>
      </c>
    </row>
    <row r="2265" spans="2:9" ht="16.5" customHeight="1" x14ac:dyDescent="0.25">
      <c r="B2265" s="199">
        <v>2260</v>
      </c>
      <c r="C2265" s="200">
        <f>'!!!KATILIMCI LİSTESİ!!!'!B2261</f>
        <v>0</v>
      </c>
      <c r="D2265" s="201">
        <f>'!!!KATILIMCI LİSTESİ!!!'!C2261</f>
        <v>0</v>
      </c>
      <c r="E2265" s="199">
        <f>'!!!KATILIMCI LİSTESİ!!!'!D2261</f>
        <v>0</v>
      </c>
      <c r="F2265" s="202">
        <f>'2-Bordro'!G2264</f>
        <v>0</v>
      </c>
      <c r="G2265" s="203">
        <v>0</v>
      </c>
      <c r="H2265" s="204">
        <f t="shared" si="35"/>
        <v>0</v>
      </c>
      <c r="I2265" s="199">
        <v>2260</v>
      </c>
    </row>
    <row r="2266" spans="2:9" ht="16.5" customHeight="1" x14ac:dyDescent="0.25">
      <c r="B2266" s="199">
        <v>2261</v>
      </c>
      <c r="C2266" s="200">
        <f>'!!!KATILIMCI LİSTESİ!!!'!B2262</f>
        <v>0</v>
      </c>
      <c r="D2266" s="201">
        <f>'!!!KATILIMCI LİSTESİ!!!'!C2262</f>
        <v>0</v>
      </c>
      <c r="E2266" s="199">
        <f>'!!!KATILIMCI LİSTESİ!!!'!D2262</f>
        <v>0</v>
      </c>
      <c r="F2266" s="202">
        <f>'2-Bordro'!G2265</f>
        <v>0</v>
      </c>
      <c r="G2266" s="203">
        <v>0</v>
      </c>
      <c r="H2266" s="204">
        <f t="shared" si="35"/>
        <v>0</v>
      </c>
      <c r="I2266" s="199">
        <v>2261</v>
      </c>
    </row>
    <row r="2267" spans="2:9" ht="16.5" customHeight="1" x14ac:dyDescent="0.25">
      <c r="B2267" s="199">
        <v>2262</v>
      </c>
      <c r="C2267" s="200">
        <f>'!!!KATILIMCI LİSTESİ!!!'!B2263</f>
        <v>0</v>
      </c>
      <c r="D2267" s="201">
        <f>'!!!KATILIMCI LİSTESİ!!!'!C2263</f>
        <v>0</v>
      </c>
      <c r="E2267" s="199">
        <f>'!!!KATILIMCI LİSTESİ!!!'!D2263</f>
        <v>0</v>
      </c>
      <c r="F2267" s="202">
        <f>'2-Bordro'!G2266</f>
        <v>0</v>
      </c>
      <c r="G2267" s="203">
        <v>0</v>
      </c>
      <c r="H2267" s="204">
        <f t="shared" si="35"/>
        <v>0</v>
      </c>
      <c r="I2267" s="199">
        <v>2262</v>
      </c>
    </row>
    <row r="2268" spans="2:9" ht="16.5" customHeight="1" x14ac:dyDescent="0.25">
      <c r="B2268" s="199">
        <v>2263</v>
      </c>
      <c r="C2268" s="200">
        <f>'!!!KATILIMCI LİSTESİ!!!'!B2264</f>
        <v>0</v>
      </c>
      <c r="D2268" s="201">
        <f>'!!!KATILIMCI LİSTESİ!!!'!C2264</f>
        <v>0</v>
      </c>
      <c r="E2268" s="199">
        <f>'!!!KATILIMCI LİSTESİ!!!'!D2264</f>
        <v>0</v>
      </c>
      <c r="F2268" s="202">
        <f>'2-Bordro'!G2267</f>
        <v>0</v>
      </c>
      <c r="G2268" s="203">
        <v>0</v>
      </c>
      <c r="H2268" s="204">
        <f t="shared" si="35"/>
        <v>0</v>
      </c>
      <c r="I2268" s="199">
        <v>2263</v>
      </c>
    </row>
    <row r="2269" spans="2:9" ht="16.5" customHeight="1" x14ac:dyDescent="0.25">
      <c r="B2269" s="199">
        <v>2264</v>
      </c>
      <c r="C2269" s="200">
        <f>'!!!KATILIMCI LİSTESİ!!!'!B2265</f>
        <v>0</v>
      </c>
      <c r="D2269" s="201">
        <f>'!!!KATILIMCI LİSTESİ!!!'!C2265</f>
        <v>0</v>
      </c>
      <c r="E2269" s="199">
        <f>'!!!KATILIMCI LİSTESİ!!!'!D2265</f>
        <v>0</v>
      </c>
      <c r="F2269" s="202">
        <f>'2-Bordro'!G2268</f>
        <v>0</v>
      </c>
      <c r="G2269" s="203">
        <v>0</v>
      </c>
      <c r="H2269" s="204">
        <f t="shared" si="35"/>
        <v>0</v>
      </c>
      <c r="I2269" s="199">
        <v>2264</v>
      </c>
    </row>
    <row r="2270" spans="2:9" ht="16.5" customHeight="1" x14ac:dyDescent="0.25">
      <c r="B2270" s="199">
        <v>2265</v>
      </c>
      <c r="C2270" s="200">
        <f>'!!!KATILIMCI LİSTESİ!!!'!B2266</f>
        <v>0</v>
      </c>
      <c r="D2270" s="201">
        <f>'!!!KATILIMCI LİSTESİ!!!'!C2266</f>
        <v>0</v>
      </c>
      <c r="E2270" s="199">
        <f>'!!!KATILIMCI LİSTESİ!!!'!D2266</f>
        <v>0</v>
      </c>
      <c r="F2270" s="202">
        <f>'2-Bordro'!G2269</f>
        <v>0</v>
      </c>
      <c r="G2270" s="203">
        <v>0</v>
      </c>
      <c r="H2270" s="204">
        <f t="shared" si="35"/>
        <v>0</v>
      </c>
      <c r="I2270" s="199">
        <v>2265</v>
      </c>
    </row>
    <row r="2271" spans="2:9" ht="16.5" customHeight="1" x14ac:dyDescent="0.25">
      <c r="B2271" s="199">
        <v>2266</v>
      </c>
      <c r="C2271" s="200">
        <f>'!!!KATILIMCI LİSTESİ!!!'!B2267</f>
        <v>0</v>
      </c>
      <c r="D2271" s="201">
        <f>'!!!KATILIMCI LİSTESİ!!!'!C2267</f>
        <v>0</v>
      </c>
      <c r="E2271" s="199">
        <f>'!!!KATILIMCI LİSTESİ!!!'!D2267</f>
        <v>0</v>
      </c>
      <c r="F2271" s="202">
        <f>'2-Bordro'!G2270</f>
        <v>0</v>
      </c>
      <c r="G2271" s="203">
        <v>0</v>
      </c>
      <c r="H2271" s="204">
        <f t="shared" si="35"/>
        <v>0</v>
      </c>
      <c r="I2271" s="199">
        <v>2266</v>
      </c>
    </row>
    <row r="2272" spans="2:9" ht="16.5" customHeight="1" x14ac:dyDescent="0.25">
      <c r="B2272" s="199">
        <v>2267</v>
      </c>
      <c r="C2272" s="200">
        <f>'!!!KATILIMCI LİSTESİ!!!'!B2268</f>
        <v>0</v>
      </c>
      <c r="D2272" s="201">
        <f>'!!!KATILIMCI LİSTESİ!!!'!C2268</f>
        <v>0</v>
      </c>
      <c r="E2272" s="199">
        <f>'!!!KATILIMCI LİSTESİ!!!'!D2268</f>
        <v>0</v>
      </c>
      <c r="F2272" s="202">
        <f>'2-Bordro'!G2271</f>
        <v>0</v>
      </c>
      <c r="G2272" s="203">
        <v>0</v>
      </c>
      <c r="H2272" s="204">
        <f t="shared" si="35"/>
        <v>0</v>
      </c>
      <c r="I2272" s="199">
        <v>2267</v>
      </c>
    </row>
    <row r="2273" spans="2:9" ht="16.5" customHeight="1" x14ac:dyDescent="0.25">
      <c r="B2273" s="199">
        <v>2268</v>
      </c>
      <c r="C2273" s="200">
        <f>'!!!KATILIMCI LİSTESİ!!!'!B2269</f>
        <v>0</v>
      </c>
      <c r="D2273" s="201">
        <f>'!!!KATILIMCI LİSTESİ!!!'!C2269</f>
        <v>0</v>
      </c>
      <c r="E2273" s="199">
        <f>'!!!KATILIMCI LİSTESİ!!!'!D2269</f>
        <v>0</v>
      </c>
      <c r="F2273" s="202">
        <f>'2-Bordro'!G2272</f>
        <v>0</v>
      </c>
      <c r="G2273" s="203">
        <v>0</v>
      </c>
      <c r="H2273" s="204">
        <f t="shared" si="35"/>
        <v>0</v>
      </c>
      <c r="I2273" s="199">
        <v>2268</v>
      </c>
    </row>
    <row r="2274" spans="2:9" ht="16.5" customHeight="1" x14ac:dyDescent="0.25">
      <c r="B2274" s="199">
        <v>2269</v>
      </c>
      <c r="C2274" s="200">
        <f>'!!!KATILIMCI LİSTESİ!!!'!B2270</f>
        <v>0</v>
      </c>
      <c r="D2274" s="201">
        <f>'!!!KATILIMCI LİSTESİ!!!'!C2270</f>
        <v>0</v>
      </c>
      <c r="E2274" s="199">
        <f>'!!!KATILIMCI LİSTESİ!!!'!D2270</f>
        <v>0</v>
      </c>
      <c r="F2274" s="202">
        <f>'2-Bordro'!G2273</f>
        <v>0</v>
      </c>
      <c r="G2274" s="203">
        <v>0</v>
      </c>
      <c r="H2274" s="204">
        <f t="shared" si="35"/>
        <v>0</v>
      </c>
      <c r="I2274" s="199">
        <v>2269</v>
      </c>
    </row>
    <row r="2275" spans="2:9" ht="16.5" customHeight="1" x14ac:dyDescent="0.25">
      <c r="B2275" s="199">
        <v>2270</v>
      </c>
      <c r="C2275" s="200">
        <f>'!!!KATILIMCI LİSTESİ!!!'!B2271</f>
        <v>0</v>
      </c>
      <c r="D2275" s="201">
        <f>'!!!KATILIMCI LİSTESİ!!!'!C2271</f>
        <v>0</v>
      </c>
      <c r="E2275" s="199">
        <f>'!!!KATILIMCI LİSTESİ!!!'!D2271</f>
        <v>0</v>
      </c>
      <c r="F2275" s="202">
        <f>'2-Bordro'!G2274</f>
        <v>0</v>
      </c>
      <c r="G2275" s="203">
        <v>0</v>
      </c>
      <c r="H2275" s="204">
        <f t="shared" si="35"/>
        <v>0</v>
      </c>
      <c r="I2275" s="199">
        <v>2270</v>
      </c>
    </row>
    <row r="2276" spans="2:9" ht="16.5" customHeight="1" x14ac:dyDescent="0.25">
      <c r="B2276" s="199">
        <v>2271</v>
      </c>
      <c r="C2276" s="200">
        <f>'!!!KATILIMCI LİSTESİ!!!'!B2272</f>
        <v>0</v>
      </c>
      <c r="D2276" s="201">
        <f>'!!!KATILIMCI LİSTESİ!!!'!C2272</f>
        <v>0</v>
      </c>
      <c r="E2276" s="199">
        <f>'!!!KATILIMCI LİSTESİ!!!'!D2272</f>
        <v>0</v>
      </c>
      <c r="F2276" s="202">
        <f>'2-Bordro'!G2275</f>
        <v>0</v>
      </c>
      <c r="G2276" s="203">
        <v>0</v>
      </c>
      <c r="H2276" s="204">
        <f t="shared" si="35"/>
        <v>0</v>
      </c>
      <c r="I2276" s="199">
        <v>2271</v>
      </c>
    </row>
    <row r="2277" spans="2:9" ht="16.5" customHeight="1" x14ac:dyDescent="0.25">
      <c r="B2277" s="199">
        <v>2272</v>
      </c>
      <c r="C2277" s="200">
        <f>'!!!KATILIMCI LİSTESİ!!!'!B2273</f>
        <v>0</v>
      </c>
      <c r="D2277" s="201">
        <f>'!!!KATILIMCI LİSTESİ!!!'!C2273</f>
        <v>0</v>
      </c>
      <c r="E2277" s="199">
        <f>'!!!KATILIMCI LİSTESİ!!!'!D2273</f>
        <v>0</v>
      </c>
      <c r="F2277" s="202">
        <f>'2-Bordro'!G2276</f>
        <v>0</v>
      </c>
      <c r="G2277" s="203">
        <v>0</v>
      </c>
      <c r="H2277" s="204">
        <f t="shared" si="35"/>
        <v>0</v>
      </c>
      <c r="I2277" s="199">
        <v>2272</v>
      </c>
    </row>
    <row r="2278" spans="2:9" ht="16.5" customHeight="1" x14ac:dyDescent="0.25">
      <c r="B2278" s="199">
        <v>2273</v>
      </c>
      <c r="C2278" s="200">
        <f>'!!!KATILIMCI LİSTESİ!!!'!B2274</f>
        <v>0</v>
      </c>
      <c r="D2278" s="201">
        <f>'!!!KATILIMCI LİSTESİ!!!'!C2274</f>
        <v>0</v>
      </c>
      <c r="E2278" s="199">
        <f>'!!!KATILIMCI LİSTESİ!!!'!D2274</f>
        <v>0</v>
      </c>
      <c r="F2278" s="202">
        <f>'2-Bordro'!G2277</f>
        <v>0</v>
      </c>
      <c r="G2278" s="203">
        <v>0</v>
      </c>
      <c r="H2278" s="204">
        <f t="shared" si="35"/>
        <v>0</v>
      </c>
      <c r="I2278" s="199">
        <v>2273</v>
      </c>
    </row>
    <row r="2279" spans="2:9" ht="16.5" customHeight="1" x14ac:dyDescent="0.25">
      <c r="B2279" s="199">
        <v>2274</v>
      </c>
      <c r="C2279" s="200">
        <f>'!!!KATILIMCI LİSTESİ!!!'!B2275</f>
        <v>0</v>
      </c>
      <c r="D2279" s="201">
        <f>'!!!KATILIMCI LİSTESİ!!!'!C2275</f>
        <v>0</v>
      </c>
      <c r="E2279" s="199">
        <f>'!!!KATILIMCI LİSTESİ!!!'!D2275</f>
        <v>0</v>
      </c>
      <c r="F2279" s="202">
        <f>'2-Bordro'!G2278</f>
        <v>0</v>
      </c>
      <c r="G2279" s="203">
        <v>0</v>
      </c>
      <c r="H2279" s="204">
        <f t="shared" si="35"/>
        <v>0</v>
      </c>
      <c r="I2279" s="199">
        <v>2274</v>
      </c>
    </row>
    <row r="2280" spans="2:9" ht="16.5" customHeight="1" x14ac:dyDescent="0.25">
      <c r="B2280" s="199">
        <v>2275</v>
      </c>
      <c r="C2280" s="200">
        <f>'!!!KATILIMCI LİSTESİ!!!'!B2276</f>
        <v>0</v>
      </c>
      <c r="D2280" s="201">
        <f>'!!!KATILIMCI LİSTESİ!!!'!C2276</f>
        <v>0</v>
      </c>
      <c r="E2280" s="199">
        <f>'!!!KATILIMCI LİSTESİ!!!'!D2276</f>
        <v>0</v>
      </c>
      <c r="F2280" s="202">
        <f>'2-Bordro'!G2279</f>
        <v>0</v>
      </c>
      <c r="G2280" s="203">
        <v>0</v>
      </c>
      <c r="H2280" s="204">
        <f t="shared" si="35"/>
        <v>0</v>
      </c>
      <c r="I2280" s="199">
        <v>2275</v>
      </c>
    </row>
    <row r="2281" spans="2:9" ht="16.5" customHeight="1" x14ac:dyDescent="0.25">
      <c r="B2281" s="199">
        <v>2276</v>
      </c>
      <c r="C2281" s="200">
        <f>'!!!KATILIMCI LİSTESİ!!!'!B2277</f>
        <v>0</v>
      </c>
      <c r="D2281" s="201">
        <f>'!!!KATILIMCI LİSTESİ!!!'!C2277</f>
        <v>0</v>
      </c>
      <c r="E2281" s="199">
        <f>'!!!KATILIMCI LİSTESİ!!!'!D2277</f>
        <v>0</v>
      </c>
      <c r="F2281" s="202">
        <f>'2-Bordro'!G2280</f>
        <v>0</v>
      </c>
      <c r="G2281" s="203">
        <v>0</v>
      </c>
      <c r="H2281" s="204">
        <f t="shared" si="35"/>
        <v>0</v>
      </c>
      <c r="I2281" s="199">
        <v>2276</v>
      </c>
    </row>
    <row r="2282" spans="2:9" ht="16.5" customHeight="1" x14ac:dyDescent="0.25">
      <c r="B2282" s="199">
        <v>2277</v>
      </c>
      <c r="C2282" s="200">
        <f>'!!!KATILIMCI LİSTESİ!!!'!B2278</f>
        <v>0</v>
      </c>
      <c r="D2282" s="201">
        <f>'!!!KATILIMCI LİSTESİ!!!'!C2278</f>
        <v>0</v>
      </c>
      <c r="E2282" s="199">
        <f>'!!!KATILIMCI LİSTESİ!!!'!D2278</f>
        <v>0</v>
      </c>
      <c r="F2282" s="202">
        <f>'2-Bordro'!G2281</f>
        <v>0</v>
      </c>
      <c r="G2282" s="203">
        <v>0</v>
      </c>
      <c r="H2282" s="204">
        <f t="shared" si="35"/>
        <v>0</v>
      </c>
      <c r="I2282" s="199">
        <v>2277</v>
      </c>
    </row>
    <row r="2283" spans="2:9" ht="16.5" customHeight="1" x14ac:dyDescent="0.25">
      <c r="B2283" s="199">
        <v>2278</v>
      </c>
      <c r="C2283" s="200">
        <f>'!!!KATILIMCI LİSTESİ!!!'!B2279</f>
        <v>0</v>
      </c>
      <c r="D2283" s="201">
        <f>'!!!KATILIMCI LİSTESİ!!!'!C2279</f>
        <v>0</v>
      </c>
      <c r="E2283" s="199">
        <f>'!!!KATILIMCI LİSTESİ!!!'!D2279</f>
        <v>0</v>
      </c>
      <c r="F2283" s="202">
        <f>'2-Bordro'!G2282</f>
        <v>0</v>
      </c>
      <c r="G2283" s="203">
        <v>0</v>
      </c>
      <c r="H2283" s="204">
        <f t="shared" si="35"/>
        <v>0</v>
      </c>
      <c r="I2283" s="199">
        <v>2278</v>
      </c>
    </row>
    <row r="2284" spans="2:9" ht="16.5" customHeight="1" x14ac:dyDescent="0.25">
      <c r="B2284" s="199">
        <v>2279</v>
      </c>
      <c r="C2284" s="200">
        <f>'!!!KATILIMCI LİSTESİ!!!'!B2280</f>
        <v>0</v>
      </c>
      <c r="D2284" s="201">
        <f>'!!!KATILIMCI LİSTESİ!!!'!C2280</f>
        <v>0</v>
      </c>
      <c r="E2284" s="199">
        <f>'!!!KATILIMCI LİSTESİ!!!'!D2280</f>
        <v>0</v>
      </c>
      <c r="F2284" s="202">
        <f>'2-Bordro'!G2283</f>
        <v>0</v>
      </c>
      <c r="G2284" s="203">
        <v>0</v>
      </c>
      <c r="H2284" s="204">
        <f t="shared" si="35"/>
        <v>0</v>
      </c>
      <c r="I2284" s="199">
        <v>2279</v>
      </c>
    </row>
    <row r="2285" spans="2:9" ht="16.5" customHeight="1" x14ac:dyDescent="0.25">
      <c r="B2285" s="199">
        <v>2280</v>
      </c>
      <c r="C2285" s="200">
        <f>'!!!KATILIMCI LİSTESİ!!!'!B2281</f>
        <v>0</v>
      </c>
      <c r="D2285" s="201">
        <f>'!!!KATILIMCI LİSTESİ!!!'!C2281</f>
        <v>0</v>
      </c>
      <c r="E2285" s="199">
        <f>'!!!KATILIMCI LİSTESİ!!!'!D2281</f>
        <v>0</v>
      </c>
      <c r="F2285" s="202">
        <f>'2-Bordro'!G2284</f>
        <v>0</v>
      </c>
      <c r="G2285" s="203">
        <v>0</v>
      </c>
      <c r="H2285" s="204">
        <f t="shared" si="35"/>
        <v>0</v>
      </c>
      <c r="I2285" s="199">
        <v>2280</v>
      </c>
    </row>
    <row r="2286" spans="2:9" ht="16.5" customHeight="1" x14ac:dyDescent="0.25">
      <c r="B2286" s="199">
        <v>2281</v>
      </c>
      <c r="C2286" s="200">
        <f>'!!!KATILIMCI LİSTESİ!!!'!B2282</f>
        <v>0</v>
      </c>
      <c r="D2286" s="201">
        <f>'!!!KATILIMCI LİSTESİ!!!'!C2282</f>
        <v>0</v>
      </c>
      <c r="E2286" s="199">
        <f>'!!!KATILIMCI LİSTESİ!!!'!D2282</f>
        <v>0</v>
      </c>
      <c r="F2286" s="202">
        <f>'2-Bordro'!G2285</f>
        <v>0</v>
      </c>
      <c r="G2286" s="203">
        <v>0</v>
      </c>
      <c r="H2286" s="204">
        <f t="shared" si="35"/>
        <v>0</v>
      </c>
      <c r="I2286" s="199">
        <v>2281</v>
      </c>
    </row>
    <row r="2287" spans="2:9" ht="16.5" customHeight="1" x14ac:dyDescent="0.25">
      <c r="B2287" s="199">
        <v>2282</v>
      </c>
      <c r="C2287" s="200">
        <f>'!!!KATILIMCI LİSTESİ!!!'!B2283</f>
        <v>0</v>
      </c>
      <c r="D2287" s="201">
        <f>'!!!KATILIMCI LİSTESİ!!!'!C2283</f>
        <v>0</v>
      </c>
      <c r="E2287" s="199">
        <f>'!!!KATILIMCI LİSTESİ!!!'!D2283</f>
        <v>0</v>
      </c>
      <c r="F2287" s="202">
        <f>'2-Bordro'!G2286</f>
        <v>0</v>
      </c>
      <c r="G2287" s="203">
        <v>0</v>
      </c>
      <c r="H2287" s="204">
        <f t="shared" si="35"/>
        <v>0</v>
      </c>
      <c r="I2287" s="199">
        <v>2282</v>
      </c>
    </row>
    <row r="2288" spans="2:9" ht="16.5" customHeight="1" x14ac:dyDescent="0.25">
      <c r="B2288" s="199">
        <v>2283</v>
      </c>
      <c r="C2288" s="200">
        <f>'!!!KATILIMCI LİSTESİ!!!'!B2284</f>
        <v>0</v>
      </c>
      <c r="D2288" s="201">
        <f>'!!!KATILIMCI LİSTESİ!!!'!C2284</f>
        <v>0</v>
      </c>
      <c r="E2288" s="199">
        <f>'!!!KATILIMCI LİSTESİ!!!'!D2284</f>
        <v>0</v>
      </c>
      <c r="F2288" s="202">
        <f>'2-Bordro'!G2287</f>
        <v>0</v>
      </c>
      <c r="G2288" s="203">
        <v>0</v>
      </c>
      <c r="H2288" s="204">
        <f t="shared" si="35"/>
        <v>0</v>
      </c>
      <c r="I2288" s="199">
        <v>2283</v>
      </c>
    </row>
    <row r="2289" spans="2:9" ht="16.5" customHeight="1" x14ac:dyDescent="0.25">
      <c r="B2289" s="199">
        <v>2284</v>
      </c>
      <c r="C2289" s="200">
        <f>'!!!KATILIMCI LİSTESİ!!!'!B2285</f>
        <v>0</v>
      </c>
      <c r="D2289" s="201">
        <f>'!!!KATILIMCI LİSTESİ!!!'!C2285</f>
        <v>0</v>
      </c>
      <c r="E2289" s="199">
        <f>'!!!KATILIMCI LİSTESİ!!!'!D2285</f>
        <v>0</v>
      </c>
      <c r="F2289" s="202">
        <f>'2-Bordro'!G2288</f>
        <v>0</v>
      </c>
      <c r="G2289" s="203">
        <v>0</v>
      </c>
      <c r="H2289" s="204">
        <f t="shared" si="35"/>
        <v>0</v>
      </c>
      <c r="I2289" s="199">
        <v>2284</v>
      </c>
    </row>
    <row r="2290" spans="2:9" ht="16.5" customHeight="1" x14ac:dyDescent="0.25">
      <c r="B2290" s="199">
        <v>2285</v>
      </c>
      <c r="C2290" s="200">
        <f>'!!!KATILIMCI LİSTESİ!!!'!B2286</f>
        <v>0</v>
      </c>
      <c r="D2290" s="201">
        <f>'!!!KATILIMCI LİSTESİ!!!'!C2286</f>
        <v>0</v>
      </c>
      <c r="E2290" s="199">
        <f>'!!!KATILIMCI LİSTESİ!!!'!D2286</f>
        <v>0</v>
      </c>
      <c r="F2290" s="202">
        <f>'2-Bordro'!G2289</f>
        <v>0</v>
      </c>
      <c r="G2290" s="203">
        <v>0</v>
      </c>
      <c r="H2290" s="204">
        <f t="shared" si="35"/>
        <v>0</v>
      </c>
      <c r="I2290" s="199">
        <v>2285</v>
      </c>
    </row>
    <row r="2291" spans="2:9" ht="16.5" customHeight="1" x14ac:dyDescent="0.25">
      <c r="B2291" s="199">
        <v>2286</v>
      </c>
      <c r="C2291" s="200">
        <f>'!!!KATILIMCI LİSTESİ!!!'!B2287</f>
        <v>0</v>
      </c>
      <c r="D2291" s="201">
        <f>'!!!KATILIMCI LİSTESİ!!!'!C2287</f>
        <v>0</v>
      </c>
      <c r="E2291" s="199">
        <f>'!!!KATILIMCI LİSTESİ!!!'!D2287</f>
        <v>0</v>
      </c>
      <c r="F2291" s="202">
        <f>'2-Bordro'!G2290</f>
        <v>0</v>
      </c>
      <c r="G2291" s="203">
        <v>0</v>
      </c>
      <c r="H2291" s="204">
        <f t="shared" si="35"/>
        <v>0</v>
      </c>
      <c r="I2291" s="199">
        <v>2286</v>
      </c>
    </row>
    <row r="2292" spans="2:9" ht="16.5" customHeight="1" x14ac:dyDescent="0.25">
      <c r="B2292" s="199">
        <v>2287</v>
      </c>
      <c r="C2292" s="200">
        <f>'!!!KATILIMCI LİSTESİ!!!'!B2288</f>
        <v>0</v>
      </c>
      <c r="D2292" s="201">
        <f>'!!!KATILIMCI LİSTESİ!!!'!C2288</f>
        <v>0</v>
      </c>
      <c r="E2292" s="199">
        <f>'!!!KATILIMCI LİSTESİ!!!'!D2288</f>
        <v>0</v>
      </c>
      <c r="F2292" s="202">
        <f>'2-Bordro'!G2291</f>
        <v>0</v>
      </c>
      <c r="G2292" s="203">
        <v>0</v>
      </c>
      <c r="H2292" s="204">
        <f t="shared" si="35"/>
        <v>0</v>
      </c>
      <c r="I2292" s="199">
        <v>2287</v>
      </c>
    </row>
    <row r="2293" spans="2:9" ht="16.5" customHeight="1" x14ac:dyDescent="0.25">
      <c r="B2293" s="199">
        <v>2288</v>
      </c>
      <c r="C2293" s="200">
        <f>'!!!KATILIMCI LİSTESİ!!!'!B2289</f>
        <v>0</v>
      </c>
      <c r="D2293" s="201">
        <f>'!!!KATILIMCI LİSTESİ!!!'!C2289</f>
        <v>0</v>
      </c>
      <c r="E2293" s="199">
        <f>'!!!KATILIMCI LİSTESİ!!!'!D2289</f>
        <v>0</v>
      </c>
      <c r="F2293" s="202">
        <f>'2-Bordro'!G2292</f>
        <v>0</v>
      </c>
      <c r="G2293" s="203">
        <v>0</v>
      </c>
      <c r="H2293" s="204">
        <f t="shared" si="35"/>
        <v>0</v>
      </c>
      <c r="I2293" s="199">
        <v>2288</v>
      </c>
    </row>
    <row r="2294" spans="2:9" ht="16.5" customHeight="1" x14ac:dyDescent="0.25">
      <c r="B2294" s="199">
        <v>2289</v>
      </c>
      <c r="C2294" s="200">
        <f>'!!!KATILIMCI LİSTESİ!!!'!B2290</f>
        <v>0</v>
      </c>
      <c r="D2294" s="201">
        <f>'!!!KATILIMCI LİSTESİ!!!'!C2290</f>
        <v>0</v>
      </c>
      <c r="E2294" s="199">
        <f>'!!!KATILIMCI LİSTESİ!!!'!D2290</f>
        <v>0</v>
      </c>
      <c r="F2294" s="202">
        <f>'2-Bordro'!G2293</f>
        <v>0</v>
      </c>
      <c r="G2294" s="203">
        <v>0</v>
      </c>
      <c r="H2294" s="204">
        <f t="shared" si="35"/>
        <v>0</v>
      </c>
      <c r="I2294" s="199">
        <v>2289</v>
      </c>
    </row>
    <row r="2295" spans="2:9" ht="16.5" customHeight="1" x14ac:dyDescent="0.25">
      <c r="B2295" s="199">
        <v>2290</v>
      </c>
      <c r="C2295" s="200">
        <f>'!!!KATILIMCI LİSTESİ!!!'!B2291</f>
        <v>0</v>
      </c>
      <c r="D2295" s="201">
        <f>'!!!KATILIMCI LİSTESİ!!!'!C2291</f>
        <v>0</v>
      </c>
      <c r="E2295" s="199">
        <f>'!!!KATILIMCI LİSTESİ!!!'!D2291</f>
        <v>0</v>
      </c>
      <c r="F2295" s="202">
        <f>'2-Bordro'!G2294</f>
        <v>0</v>
      </c>
      <c r="G2295" s="203">
        <v>0</v>
      </c>
      <c r="H2295" s="204">
        <f t="shared" si="35"/>
        <v>0</v>
      </c>
      <c r="I2295" s="199">
        <v>2290</v>
      </c>
    </row>
    <row r="2296" spans="2:9" ht="16.5" customHeight="1" x14ac:dyDescent="0.25">
      <c r="B2296" s="199">
        <v>2291</v>
      </c>
      <c r="C2296" s="200">
        <f>'!!!KATILIMCI LİSTESİ!!!'!B2292</f>
        <v>0</v>
      </c>
      <c r="D2296" s="201">
        <f>'!!!KATILIMCI LİSTESİ!!!'!C2292</f>
        <v>0</v>
      </c>
      <c r="E2296" s="199">
        <f>'!!!KATILIMCI LİSTESİ!!!'!D2292</f>
        <v>0</v>
      </c>
      <c r="F2296" s="202">
        <f>'2-Bordro'!G2295</f>
        <v>0</v>
      </c>
      <c r="G2296" s="203">
        <v>0</v>
      </c>
      <c r="H2296" s="204">
        <f t="shared" si="35"/>
        <v>0</v>
      </c>
      <c r="I2296" s="199">
        <v>2291</v>
      </c>
    </row>
    <row r="2297" spans="2:9" ht="16.5" customHeight="1" x14ac:dyDescent="0.25">
      <c r="B2297" s="199">
        <v>2292</v>
      </c>
      <c r="C2297" s="200">
        <f>'!!!KATILIMCI LİSTESİ!!!'!B2293</f>
        <v>0</v>
      </c>
      <c r="D2297" s="201">
        <f>'!!!KATILIMCI LİSTESİ!!!'!C2293</f>
        <v>0</v>
      </c>
      <c r="E2297" s="199">
        <f>'!!!KATILIMCI LİSTESİ!!!'!D2293</f>
        <v>0</v>
      </c>
      <c r="F2297" s="202">
        <f>'2-Bordro'!G2296</f>
        <v>0</v>
      </c>
      <c r="G2297" s="203">
        <v>0</v>
      </c>
      <c r="H2297" s="204">
        <f t="shared" si="35"/>
        <v>0</v>
      </c>
      <c r="I2297" s="199">
        <v>2292</v>
      </c>
    </row>
    <row r="2298" spans="2:9" ht="16.5" customHeight="1" x14ac:dyDescent="0.25">
      <c r="B2298" s="199">
        <v>2293</v>
      </c>
      <c r="C2298" s="200">
        <f>'!!!KATILIMCI LİSTESİ!!!'!B2294</f>
        <v>0</v>
      </c>
      <c r="D2298" s="201">
        <f>'!!!KATILIMCI LİSTESİ!!!'!C2294</f>
        <v>0</v>
      </c>
      <c r="E2298" s="199">
        <f>'!!!KATILIMCI LİSTESİ!!!'!D2294</f>
        <v>0</v>
      </c>
      <c r="F2298" s="202">
        <f>'2-Bordro'!G2297</f>
        <v>0</v>
      </c>
      <c r="G2298" s="203">
        <v>0</v>
      </c>
      <c r="H2298" s="204">
        <f t="shared" si="35"/>
        <v>0</v>
      </c>
      <c r="I2298" s="199">
        <v>2293</v>
      </c>
    </row>
    <row r="2299" spans="2:9" ht="16.5" customHeight="1" x14ac:dyDescent="0.25">
      <c r="B2299" s="199">
        <v>2294</v>
      </c>
      <c r="C2299" s="200">
        <f>'!!!KATILIMCI LİSTESİ!!!'!B2295</f>
        <v>0</v>
      </c>
      <c r="D2299" s="201">
        <f>'!!!KATILIMCI LİSTESİ!!!'!C2295</f>
        <v>0</v>
      </c>
      <c r="E2299" s="199">
        <f>'!!!KATILIMCI LİSTESİ!!!'!D2295</f>
        <v>0</v>
      </c>
      <c r="F2299" s="202">
        <f>'2-Bordro'!G2298</f>
        <v>0</v>
      </c>
      <c r="G2299" s="203">
        <v>0</v>
      </c>
      <c r="H2299" s="204">
        <f t="shared" si="35"/>
        <v>0</v>
      </c>
      <c r="I2299" s="199">
        <v>2294</v>
      </c>
    </row>
    <row r="2300" spans="2:9" ht="16.5" customHeight="1" x14ac:dyDescent="0.25">
      <c r="B2300" s="199">
        <v>2295</v>
      </c>
      <c r="C2300" s="200">
        <f>'!!!KATILIMCI LİSTESİ!!!'!B2296</f>
        <v>0</v>
      </c>
      <c r="D2300" s="201">
        <f>'!!!KATILIMCI LİSTESİ!!!'!C2296</f>
        <v>0</v>
      </c>
      <c r="E2300" s="199">
        <f>'!!!KATILIMCI LİSTESİ!!!'!D2296</f>
        <v>0</v>
      </c>
      <c r="F2300" s="202">
        <f>'2-Bordro'!G2299</f>
        <v>0</v>
      </c>
      <c r="G2300" s="203">
        <v>0</v>
      </c>
      <c r="H2300" s="204">
        <f t="shared" si="35"/>
        <v>0</v>
      </c>
      <c r="I2300" s="199">
        <v>2295</v>
      </c>
    </row>
    <row r="2301" spans="2:9" ht="16.5" customHeight="1" x14ac:dyDescent="0.25">
      <c r="B2301" s="199">
        <v>2296</v>
      </c>
      <c r="C2301" s="200">
        <f>'!!!KATILIMCI LİSTESİ!!!'!B2297</f>
        <v>0</v>
      </c>
      <c r="D2301" s="201">
        <f>'!!!KATILIMCI LİSTESİ!!!'!C2297</f>
        <v>0</v>
      </c>
      <c r="E2301" s="199">
        <f>'!!!KATILIMCI LİSTESİ!!!'!D2297</f>
        <v>0</v>
      </c>
      <c r="F2301" s="202">
        <f>'2-Bordro'!G2300</f>
        <v>0</v>
      </c>
      <c r="G2301" s="203">
        <v>0</v>
      </c>
      <c r="H2301" s="204">
        <f t="shared" si="35"/>
        <v>0</v>
      </c>
      <c r="I2301" s="199">
        <v>2296</v>
      </c>
    </row>
    <row r="2302" spans="2:9" ht="16.5" customHeight="1" x14ac:dyDescent="0.25">
      <c r="B2302" s="199">
        <v>2297</v>
      </c>
      <c r="C2302" s="200">
        <f>'!!!KATILIMCI LİSTESİ!!!'!B2298</f>
        <v>0</v>
      </c>
      <c r="D2302" s="201">
        <f>'!!!KATILIMCI LİSTESİ!!!'!C2298</f>
        <v>0</v>
      </c>
      <c r="E2302" s="199">
        <f>'!!!KATILIMCI LİSTESİ!!!'!D2298</f>
        <v>0</v>
      </c>
      <c r="F2302" s="202">
        <f>'2-Bordro'!G2301</f>
        <v>0</v>
      </c>
      <c r="G2302" s="203">
        <v>0</v>
      </c>
      <c r="H2302" s="204">
        <f t="shared" si="35"/>
        <v>0</v>
      </c>
      <c r="I2302" s="199">
        <v>2297</v>
      </c>
    </row>
    <row r="2303" spans="2:9" ht="16.5" customHeight="1" x14ac:dyDescent="0.25">
      <c r="B2303" s="199">
        <v>2298</v>
      </c>
      <c r="C2303" s="200">
        <f>'!!!KATILIMCI LİSTESİ!!!'!B2299</f>
        <v>0</v>
      </c>
      <c r="D2303" s="201">
        <f>'!!!KATILIMCI LİSTESİ!!!'!C2299</f>
        <v>0</v>
      </c>
      <c r="E2303" s="199">
        <f>'!!!KATILIMCI LİSTESİ!!!'!D2299</f>
        <v>0</v>
      </c>
      <c r="F2303" s="202">
        <f>'2-Bordro'!G2302</f>
        <v>0</v>
      </c>
      <c r="G2303" s="203">
        <v>0</v>
      </c>
      <c r="H2303" s="204">
        <f t="shared" si="35"/>
        <v>0</v>
      </c>
      <c r="I2303" s="199">
        <v>2298</v>
      </c>
    </row>
    <row r="2304" spans="2:9" ht="16.5" customHeight="1" x14ac:dyDescent="0.25">
      <c r="B2304" s="199">
        <v>2299</v>
      </c>
      <c r="C2304" s="200">
        <f>'!!!KATILIMCI LİSTESİ!!!'!B2300</f>
        <v>0</v>
      </c>
      <c r="D2304" s="201">
        <f>'!!!KATILIMCI LİSTESİ!!!'!C2300</f>
        <v>0</v>
      </c>
      <c r="E2304" s="199">
        <f>'!!!KATILIMCI LİSTESİ!!!'!D2300</f>
        <v>0</v>
      </c>
      <c r="F2304" s="202">
        <f>'2-Bordro'!G2303</f>
        <v>0</v>
      </c>
      <c r="G2304" s="203">
        <v>0</v>
      </c>
      <c r="H2304" s="204">
        <f t="shared" si="35"/>
        <v>0</v>
      </c>
      <c r="I2304" s="199">
        <v>2299</v>
      </c>
    </row>
    <row r="2305" spans="2:9" ht="16.5" customHeight="1" x14ac:dyDescent="0.25">
      <c r="B2305" s="199">
        <v>2300</v>
      </c>
      <c r="C2305" s="200">
        <f>'!!!KATILIMCI LİSTESİ!!!'!B2301</f>
        <v>0</v>
      </c>
      <c r="D2305" s="201">
        <f>'!!!KATILIMCI LİSTESİ!!!'!C2301</f>
        <v>0</v>
      </c>
      <c r="E2305" s="199">
        <f>'!!!KATILIMCI LİSTESİ!!!'!D2301</f>
        <v>0</v>
      </c>
      <c r="F2305" s="202">
        <f>'2-Bordro'!G2304</f>
        <v>0</v>
      </c>
      <c r="G2305" s="203">
        <v>0</v>
      </c>
      <c r="H2305" s="204">
        <f t="shared" si="35"/>
        <v>0</v>
      </c>
      <c r="I2305" s="199">
        <v>2300</v>
      </c>
    </row>
    <row r="2306" spans="2:9" ht="16.5" customHeight="1" x14ac:dyDescent="0.25">
      <c r="B2306" s="199">
        <v>2301</v>
      </c>
      <c r="C2306" s="200">
        <f>'!!!KATILIMCI LİSTESİ!!!'!B2302</f>
        <v>0</v>
      </c>
      <c r="D2306" s="201">
        <f>'!!!KATILIMCI LİSTESİ!!!'!C2302</f>
        <v>0</v>
      </c>
      <c r="E2306" s="199">
        <f>'!!!KATILIMCI LİSTESİ!!!'!D2302</f>
        <v>0</v>
      </c>
      <c r="F2306" s="202">
        <f>'2-Bordro'!G2305</f>
        <v>0</v>
      </c>
      <c r="G2306" s="203">
        <v>0</v>
      </c>
      <c r="H2306" s="204">
        <f t="shared" si="35"/>
        <v>0</v>
      </c>
      <c r="I2306" s="199">
        <v>2301</v>
      </c>
    </row>
    <row r="2307" spans="2:9" ht="16.5" customHeight="1" x14ac:dyDescent="0.25">
      <c r="B2307" s="199">
        <v>2302</v>
      </c>
      <c r="C2307" s="200">
        <f>'!!!KATILIMCI LİSTESİ!!!'!B2303</f>
        <v>0</v>
      </c>
      <c r="D2307" s="201">
        <f>'!!!KATILIMCI LİSTESİ!!!'!C2303</f>
        <v>0</v>
      </c>
      <c r="E2307" s="199">
        <f>'!!!KATILIMCI LİSTESİ!!!'!D2303</f>
        <v>0</v>
      </c>
      <c r="F2307" s="202">
        <f>'2-Bordro'!G2306</f>
        <v>0</v>
      </c>
      <c r="G2307" s="203">
        <v>0</v>
      </c>
      <c r="H2307" s="204">
        <f t="shared" si="35"/>
        <v>0</v>
      </c>
      <c r="I2307" s="199">
        <v>2302</v>
      </c>
    </row>
    <row r="2308" spans="2:9" ht="16.5" customHeight="1" x14ac:dyDescent="0.25">
      <c r="B2308" s="199">
        <v>2303</v>
      </c>
      <c r="C2308" s="200">
        <f>'!!!KATILIMCI LİSTESİ!!!'!B2304</f>
        <v>0</v>
      </c>
      <c r="D2308" s="201">
        <f>'!!!KATILIMCI LİSTESİ!!!'!C2304</f>
        <v>0</v>
      </c>
      <c r="E2308" s="199">
        <f>'!!!KATILIMCI LİSTESİ!!!'!D2304</f>
        <v>0</v>
      </c>
      <c r="F2308" s="202">
        <f>'2-Bordro'!G2307</f>
        <v>0</v>
      </c>
      <c r="G2308" s="203">
        <v>0</v>
      </c>
      <c r="H2308" s="204">
        <f t="shared" si="35"/>
        <v>0</v>
      </c>
      <c r="I2308" s="199">
        <v>2303</v>
      </c>
    </row>
    <row r="2309" spans="2:9" ht="16.5" customHeight="1" x14ac:dyDescent="0.25">
      <c r="B2309" s="199">
        <v>2304</v>
      </c>
      <c r="C2309" s="200">
        <f>'!!!KATILIMCI LİSTESİ!!!'!B2305</f>
        <v>0</v>
      </c>
      <c r="D2309" s="201">
        <f>'!!!KATILIMCI LİSTESİ!!!'!C2305</f>
        <v>0</v>
      </c>
      <c r="E2309" s="199">
        <f>'!!!KATILIMCI LİSTESİ!!!'!D2305</f>
        <v>0</v>
      </c>
      <c r="F2309" s="202">
        <f>'2-Bordro'!G2308</f>
        <v>0</v>
      </c>
      <c r="G2309" s="203">
        <v>0</v>
      </c>
      <c r="H2309" s="204">
        <f t="shared" si="35"/>
        <v>0</v>
      </c>
      <c r="I2309" s="199">
        <v>2304</v>
      </c>
    </row>
    <row r="2310" spans="2:9" ht="16.5" customHeight="1" x14ac:dyDescent="0.25">
      <c r="B2310" s="199">
        <v>2305</v>
      </c>
      <c r="C2310" s="200">
        <f>'!!!KATILIMCI LİSTESİ!!!'!B2306</f>
        <v>0</v>
      </c>
      <c r="D2310" s="201">
        <f>'!!!KATILIMCI LİSTESİ!!!'!C2306</f>
        <v>0</v>
      </c>
      <c r="E2310" s="199">
        <f>'!!!KATILIMCI LİSTESİ!!!'!D2306</f>
        <v>0</v>
      </c>
      <c r="F2310" s="202">
        <f>'2-Bordro'!G2309</f>
        <v>0</v>
      </c>
      <c r="G2310" s="203">
        <v>0</v>
      </c>
      <c r="H2310" s="204">
        <f t="shared" ref="H2310:H2373" si="36">F2310-G2310</f>
        <v>0</v>
      </c>
      <c r="I2310" s="199">
        <v>2305</v>
      </c>
    </row>
    <row r="2311" spans="2:9" ht="16.5" customHeight="1" x14ac:dyDescent="0.25">
      <c r="B2311" s="199">
        <v>2306</v>
      </c>
      <c r="C2311" s="200">
        <f>'!!!KATILIMCI LİSTESİ!!!'!B2307</f>
        <v>0</v>
      </c>
      <c r="D2311" s="201">
        <f>'!!!KATILIMCI LİSTESİ!!!'!C2307</f>
        <v>0</v>
      </c>
      <c r="E2311" s="199">
        <f>'!!!KATILIMCI LİSTESİ!!!'!D2307</f>
        <v>0</v>
      </c>
      <c r="F2311" s="202">
        <f>'2-Bordro'!G2310</f>
        <v>0</v>
      </c>
      <c r="G2311" s="203">
        <v>0</v>
      </c>
      <c r="H2311" s="204">
        <f t="shared" si="36"/>
        <v>0</v>
      </c>
      <c r="I2311" s="199">
        <v>2306</v>
      </c>
    </row>
    <row r="2312" spans="2:9" ht="16.5" customHeight="1" x14ac:dyDescent="0.25">
      <c r="B2312" s="199">
        <v>2307</v>
      </c>
      <c r="C2312" s="200">
        <f>'!!!KATILIMCI LİSTESİ!!!'!B2308</f>
        <v>0</v>
      </c>
      <c r="D2312" s="201">
        <f>'!!!KATILIMCI LİSTESİ!!!'!C2308</f>
        <v>0</v>
      </c>
      <c r="E2312" s="199">
        <f>'!!!KATILIMCI LİSTESİ!!!'!D2308</f>
        <v>0</v>
      </c>
      <c r="F2312" s="202">
        <f>'2-Bordro'!G2311</f>
        <v>0</v>
      </c>
      <c r="G2312" s="203">
        <v>0</v>
      </c>
      <c r="H2312" s="204">
        <f t="shared" si="36"/>
        <v>0</v>
      </c>
      <c r="I2312" s="199">
        <v>2307</v>
      </c>
    </row>
    <row r="2313" spans="2:9" ht="16.5" customHeight="1" x14ac:dyDescent="0.25">
      <c r="B2313" s="199">
        <v>2308</v>
      </c>
      <c r="C2313" s="200">
        <f>'!!!KATILIMCI LİSTESİ!!!'!B2309</f>
        <v>0</v>
      </c>
      <c r="D2313" s="201">
        <f>'!!!KATILIMCI LİSTESİ!!!'!C2309</f>
        <v>0</v>
      </c>
      <c r="E2313" s="199">
        <f>'!!!KATILIMCI LİSTESİ!!!'!D2309</f>
        <v>0</v>
      </c>
      <c r="F2313" s="202">
        <f>'2-Bordro'!G2312</f>
        <v>0</v>
      </c>
      <c r="G2313" s="203">
        <v>0</v>
      </c>
      <c r="H2313" s="204">
        <f t="shared" si="36"/>
        <v>0</v>
      </c>
      <c r="I2313" s="199">
        <v>2308</v>
      </c>
    </row>
    <row r="2314" spans="2:9" ht="16.5" customHeight="1" x14ac:dyDescent="0.25">
      <c r="B2314" s="199">
        <v>2309</v>
      </c>
      <c r="C2314" s="200">
        <f>'!!!KATILIMCI LİSTESİ!!!'!B2310</f>
        <v>0</v>
      </c>
      <c r="D2314" s="201">
        <f>'!!!KATILIMCI LİSTESİ!!!'!C2310</f>
        <v>0</v>
      </c>
      <c r="E2314" s="199">
        <f>'!!!KATILIMCI LİSTESİ!!!'!D2310</f>
        <v>0</v>
      </c>
      <c r="F2314" s="202">
        <f>'2-Bordro'!G2313</f>
        <v>0</v>
      </c>
      <c r="G2314" s="203">
        <v>0</v>
      </c>
      <c r="H2314" s="204">
        <f t="shared" si="36"/>
        <v>0</v>
      </c>
      <c r="I2314" s="199">
        <v>2309</v>
      </c>
    </row>
    <row r="2315" spans="2:9" ht="16.5" customHeight="1" x14ac:dyDescent="0.25">
      <c r="B2315" s="199">
        <v>2310</v>
      </c>
      <c r="C2315" s="200">
        <f>'!!!KATILIMCI LİSTESİ!!!'!B2311</f>
        <v>0</v>
      </c>
      <c r="D2315" s="201">
        <f>'!!!KATILIMCI LİSTESİ!!!'!C2311</f>
        <v>0</v>
      </c>
      <c r="E2315" s="199">
        <f>'!!!KATILIMCI LİSTESİ!!!'!D2311</f>
        <v>0</v>
      </c>
      <c r="F2315" s="202">
        <f>'2-Bordro'!G2314</f>
        <v>0</v>
      </c>
      <c r="G2315" s="203">
        <v>0</v>
      </c>
      <c r="H2315" s="204">
        <f t="shared" si="36"/>
        <v>0</v>
      </c>
      <c r="I2315" s="199">
        <v>2310</v>
      </c>
    </row>
    <row r="2316" spans="2:9" ht="16.5" customHeight="1" x14ac:dyDescent="0.25">
      <c r="B2316" s="199">
        <v>2311</v>
      </c>
      <c r="C2316" s="200">
        <f>'!!!KATILIMCI LİSTESİ!!!'!B2312</f>
        <v>0</v>
      </c>
      <c r="D2316" s="201">
        <f>'!!!KATILIMCI LİSTESİ!!!'!C2312</f>
        <v>0</v>
      </c>
      <c r="E2316" s="199">
        <f>'!!!KATILIMCI LİSTESİ!!!'!D2312</f>
        <v>0</v>
      </c>
      <c r="F2316" s="202">
        <f>'2-Bordro'!G2315</f>
        <v>0</v>
      </c>
      <c r="G2316" s="203">
        <v>0</v>
      </c>
      <c r="H2316" s="204">
        <f t="shared" si="36"/>
        <v>0</v>
      </c>
      <c r="I2316" s="199">
        <v>2311</v>
      </c>
    </row>
    <row r="2317" spans="2:9" ht="16.5" customHeight="1" x14ac:dyDescent="0.25">
      <c r="B2317" s="199">
        <v>2312</v>
      </c>
      <c r="C2317" s="200">
        <f>'!!!KATILIMCI LİSTESİ!!!'!B2313</f>
        <v>0</v>
      </c>
      <c r="D2317" s="201">
        <f>'!!!KATILIMCI LİSTESİ!!!'!C2313</f>
        <v>0</v>
      </c>
      <c r="E2317" s="199">
        <f>'!!!KATILIMCI LİSTESİ!!!'!D2313</f>
        <v>0</v>
      </c>
      <c r="F2317" s="202">
        <f>'2-Bordro'!G2316</f>
        <v>0</v>
      </c>
      <c r="G2317" s="203">
        <v>0</v>
      </c>
      <c r="H2317" s="204">
        <f t="shared" si="36"/>
        <v>0</v>
      </c>
      <c r="I2317" s="199">
        <v>2312</v>
      </c>
    </row>
    <row r="2318" spans="2:9" ht="16.5" customHeight="1" x14ac:dyDescent="0.25">
      <c r="B2318" s="199">
        <v>2313</v>
      </c>
      <c r="C2318" s="200">
        <f>'!!!KATILIMCI LİSTESİ!!!'!B2314</f>
        <v>0</v>
      </c>
      <c r="D2318" s="201">
        <f>'!!!KATILIMCI LİSTESİ!!!'!C2314</f>
        <v>0</v>
      </c>
      <c r="E2318" s="199">
        <f>'!!!KATILIMCI LİSTESİ!!!'!D2314</f>
        <v>0</v>
      </c>
      <c r="F2318" s="202">
        <f>'2-Bordro'!G2317</f>
        <v>0</v>
      </c>
      <c r="G2318" s="203">
        <v>0</v>
      </c>
      <c r="H2318" s="204">
        <f t="shared" si="36"/>
        <v>0</v>
      </c>
      <c r="I2318" s="199">
        <v>2313</v>
      </c>
    </row>
    <row r="2319" spans="2:9" ht="16.5" customHeight="1" x14ac:dyDescent="0.25">
      <c r="B2319" s="199">
        <v>2314</v>
      </c>
      <c r="C2319" s="200">
        <f>'!!!KATILIMCI LİSTESİ!!!'!B2315</f>
        <v>0</v>
      </c>
      <c r="D2319" s="201">
        <f>'!!!KATILIMCI LİSTESİ!!!'!C2315</f>
        <v>0</v>
      </c>
      <c r="E2319" s="199">
        <f>'!!!KATILIMCI LİSTESİ!!!'!D2315</f>
        <v>0</v>
      </c>
      <c r="F2319" s="202">
        <f>'2-Bordro'!G2318</f>
        <v>0</v>
      </c>
      <c r="G2319" s="203">
        <v>0</v>
      </c>
      <c r="H2319" s="204">
        <f t="shared" si="36"/>
        <v>0</v>
      </c>
      <c r="I2319" s="199">
        <v>2314</v>
      </c>
    </row>
    <row r="2320" spans="2:9" ht="16.5" customHeight="1" x14ac:dyDescent="0.25">
      <c r="B2320" s="199">
        <v>2315</v>
      </c>
      <c r="C2320" s="200">
        <f>'!!!KATILIMCI LİSTESİ!!!'!B2316</f>
        <v>0</v>
      </c>
      <c r="D2320" s="201">
        <f>'!!!KATILIMCI LİSTESİ!!!'!C2316</f>
        <v>0</v>
      </c>
      <c r="E2320" s="199">
        <f>'!!!KATILIMCI LİSTESİ!!!'!D2316</f>
        <v>0</v>
      </c>
      <c r="F2320" s="202">
        <f>'2-Bordro'!G2319</f>
        <v>0</v>
      </c>
      <c r="G2320" s="203">
        <v>0</v>
      </c>
      <c r="H2320" s="204">
        <f t="shared" si="36"/>
        <v>0</v>
      </c>
      <c r="I2320" s="199">
        <v>2315</v>
      </c>
    </row>
    <row r="2321" spans="2:9" ht="16.5" customHeight="1" x14ac:dyDescent="0.25">
      <c r="B2321" s="199">
        <v>2316</v>
      </c>
      <c r="C2321" s="200">
        <f>'!!!KATILIMCI LİSTESİ!!!'!B2317</f>
        <v>0</v>
      </c>
      <c r="D2321" s="201">
        <f>'!!!KATILIMCI LİSTESİ!!!'!C2317</f>
        <v>0</v>
      </c>
      <c r="E2321" s="199">
        <f>'!!!KATILIMCI LİSTESİ!!!'!D2317</f>
        <v>0</v>
      </c>
      <c r="F2321" s="202">
        <f>'2-Bordro'!G2320</f>
        <v>0</v>
      </c>
      <c r="G2321" s="203">
        <v>0</v>
      </c>
      <c r="H2321" s="204">
        <f t="shared" si="36"/>
        <v>0</v>
      </c>
      <c r="I2321" s="199">
        <v>2316</v>
      </c>
    </row>
    <row r="2322" spans="2:9" ht="16.5" customHeight="1" x14ac:dyDescent="0.25">
      <c r="B2322" s="199">
        <v>2317</v>
      </c>
      <c r="C2322" s="200">
        <f>'!!!KATILIMCI LİSTESİ!!!'!B2318</f>
        <v>0</v>
      </c>
      <c r="D2322" s="201">
        <f>'!!!KATILIMCI LİSTESİ!!!'!C2318</f>
        <v>0</v>
      </c>
      <c r="E2322" s="199">
        <f>'!!!KATILIMCI LİSTESİ!!!'!D2318</f>
        <v>0</v>
      </c>
      <c r="F2322" s="202">
        <f>'2-Bordro'!G2321</f>
        <v>0</v>
      </c>
      <c r="G2322" s="203">
        <v>0</v>
      </c>
      <c r="H2322" s="204">
        <f t="shared" si="36"/>
        <v>0</v>
      </c>
      <c r="I2322" s="199">
        <v>2317</v>
      </c>
    </row>
    <row r="2323" spans="2:9" ht="16.5" customHeight="1" x14ac:dyDescent="0.25">
      <c r="B2323" s="199">
        <v>2318</v>
      </c>
      <c r="C2323" s="200">
        <f>'!!!KATILIMCI LİSTESİ!!!'!B2319</f>
        <v>0</v>
      </c>
      <c r="D2323" s="201">
        <f>'!!!KATILIMCI LİSTESİ!!!'!C2319</f>
        <v>0</v>
      </c>
      <c r="E2323" s="199">
        <f>'!!!KATILIMCI LİSTESİ!!!'!D2319</f>
        <v>0</v>
      </c>
      <c r="F2323" s="202">
        <f>'2-Bordro'!G2322</f>
        <v>0</v>
      </c>
      <c r="G2323" s="203">
        <v>0</v>
      </c>
      <c r="H2323" s="204">
        <f t="shared" si="36"/>
        <v>0</v>
      </c>
      <c r="I2323" s="199">
        <v>2318</v>
      </c>
    </row>
    <row r="2324" spans="2:9" ht="16.5" customHeight="1" x14ac:dyDescent="0.25">
      <c r="B2324" s="199">
        <v>2319</v>
      </c>
      <c r="C2324" s="200">
        <f>'!!!KATILIMCI LİSTESİ!!!'!B2320</f>
        <v>0</v>
      </c>
      <c r="D2324" s="201">
        <f>'!!!KATILIMCI LİSTESİ!!!'!C2320</f>
        <v>0</v>
      </c>
      <c r="E2324" s="199">
        <f>'!!!KATILIMCI LİSTESİ!!!'!D2320</f>
        <v>0</v>
      </c>
      <c r="F2324" s="202">
        <f>'2-Bordro'!G2323</f>
        <v>0</v>
      </c>
      <c r="G2324" s="203">
        <v>0</v>
      </c>
      <c r="H2324" s="204">
        <f t="shared" si="36"/>
        <v>0</v>
      </c>
      <c r="I2324" s="199">
        <v>2319</v>
      </c>
    </row>
    <row r="2325" spans="2:9" ht="16.5" customHeight="1" x14ac:dyDescent="0.25">
      <c r="B2325" s="199">
        <v>2320</v>
      </c>
      <c r="C2325" s="200">
        <f>'!!!KATILIMCI LİSTESİ!!!'!B2321</f>
        <v>0</v>
      </c>
      <c r="D2325" s="201">
        <f>'!!!KATILIMCI LİSTESİ!!!'!C2321</f>
        <v>0</v>
      </c>
      <c r="E2325" s="199">
        <f>'!!!KATILIMCI LİSTESİ!!!'!D2321</f>
        <v>0</v>
      </c>
      <c r="F2325" s="202">
        <f>'2-Bordro'!G2324</f>
        <v>0</v>
      </c>
      <c r="G2325" s="203">
        <v>0</v>
      </c>
      <c r="H2325" s="204">
        <f t="shared" si="36"/>
        <v>0</v>
      </c>
      <c r="I2325" s="199">
        <v>2320</v>
      </c>
    </row>
    <row r="2326" spans="2:9" ht="16.5" customHeight="1" x14ac:dyDescent="0.25">
      <c r="B2326" s="199">
        <v>2321</v>
      </c>
      <c r="C2326" s="200">
        <f>'!!!KATILIMCI LİSTESİ!!!'!B2322</f>
        <v>0</v>
      </c>
      <c r="D2326" s="201">
        <f>'!!!KATILIMCI LİSTESİ!!!'!C2322</f>
        <v>0</v>
      </c>
      <c r="E2326" s="199">
        <f>'!!!KATILIMCI LİSTESİ!!!'!D2322</f>
        <v>0</v>
      </c>
      <c r="F2326" s="202">
        <f>'2-Bordro'!G2325</f>
        <v>0</v>
      </c>
      <c r="G2326" s="203">
        <v>0</v>
      </c>
      <c r="H2326" s="204">
        <f t="shared" si="36"/>
        <v>0</v>
      </c>
      <c r="I2326" s="199">
        <v>2321</v>
      </c>
    </row>
    <row r="2327" spans="2:9" ht="16.5" customHeight="1" x14ac:dyDescent="0.25">
      <c r="B2327" s="199">
        <v>2322</v>
      </c>
      <c r="C2327" s="200">
        <f>'!!!KATILIMCI LİSTESİ!!!'!B2323</f>
        <v>0</v>
      </c>
      <c r="D2327" s="201">
        <f>'!!!KATILIMCI LİSTESİ!!!'!C2323</f>
        <v>0</v>
      </c>
      <c r="E2327" s="199">
        <f>'!!!KATILIMCI LİSTESİ!!!'!D2323</f>
        <v>0</v>
      </c>
      <c r="F2327" s="202">
        <f>'2-Bordro'!G2326</f>
        <v>0</v>
      </c>
      <c r="G2327" s="203">
        <v>0</v>
      </c>
      <c r="H2327" s="204">
        <f t="shared" si="36"/>
        <v>0</v>
      </c>
      <c r="I2327" s="199">
        <v>2322</v>
      </c>
    </row>
    <row r="2328" spans="2:9" ht="16.5" customHeight="1" x14ac:dyDescent="0.25">
      <c r="B2328" s="199">
        <v>2323</v>
      </c>
      <c r="C2328" s="200">
        <f>'!!!KATILIMCI LİSTESİ!!!'!B2324</f>
        <v>0</v>
      </c>
      <c r="D2328" s="201">
        <f>'!!!KATILIMCI LİSTESİ!!!'!C2324</f>
        <v>0</v>
      </c>
      <c r="E2328" s="199">
        <f>'!!!KATILIMCI LİSTESİ!!!'!D2324</f>
        <v>0</v>
      </c>
      <c r="F2328" s="202">
        <f>'2-Bordro'!G2327</f>
        <v>0</v>
      </c>
      <c r="G2328" s="203">
        <v>0</v>
      </c>
      <c r="H2328" s="204">
        <f t="shared" si="36"/>
        <v>0</v>
      </c>
      <c r="I2328" s="199">
        <v>2323</v>
      </c>
    </row>
    <row r="2329" spans="2:9" ht="16.5" customHeight="1" x14ac:dyDescent="0.25">
      <c r="B2329" s="199">
        <v>2324</v>
      </c>
      <c r="C2329" s="200">
        <f>'!!!KATILIMCI LİSTESİ!!!'!B2325</f>
        <v>0</v>
      </c>
      <c r="D2329" s="201">
        <f>'!!!KATILIMCI LİSTESİ!!!'!C2325</f>
        <v>0</v>
      </c>
      <c r="E2329" s="199">
        <f>'!!!KATILIMCI LİSTESİ!!!'!D2325</f>
        <v>0</v>
      </c>
      <c r="F2329" s="202">
        <f>'2-Bordro'!G2328</f>
        <v>0</v>
      </c>
      <c r="G2329" s="203">
        <v>0</v>
      </c>
      <c r="H2329" s="204">
        <f t="shared" si="36"/>
        <v>0</v>
      </c>
      <c r="I2329" s="199">
        <v>2324</v>
      </c>
    </row>
    <row r="2330" spans="2:9" ht="16.5" customHeight="1" x14ac:dyDescent="0.25">
      <c r="B2330" s="199">
        <v>2325</v>
      </c>
      <c r="C2330" s="200">
        <f>'!!!KATILIMCI LİSTESİ!!!'!B2326</f>
        <v>0</v>
      </c>
      <c r="D2330" s="201">
        <f>'!!!KATILIMCI LİSTESİ!!!'!C2326</f>
        <v>0</v>
      </c>
      <c r="E2330" s="199">
        <f>'!!!KATILIMCI LİSTESİ!!!'!D2326</f>
        <v>0</v>
      </c>
      <c r="F2330" s="202">
        <f>'2-Bordro'!G2329</f>
        <v>0</v>
      </c>
      <c r="G2330" s="203">
        <v>0</v>
      </c>
      <c r="H2330" s="204">
        <f t="shared" si="36"/>
        <v>0</v>
      </c>
      <c r="I2330" s="199">
        <v>2325</v>
      </c>
    </row>
    <row r="2331" spans="2:9" ht="16.5" customHeight="1" x14ac:dyDescent="0.25">
      <c r="B2331" s="199">
        <v>2326</v>
      </c>
      <c r="C2331" s="200">
        <f>'!!!KATILIMCI LİSTESİ!!!'!B2327</f>
        <v>0</v>
      </c>
      <c r="D2331" s="201">
        <f>'!!!KATILIMCI LİSTESİ!!!'!C2327</f>
        <v>0</v>
      </c>
      <c r="E2331" s="199">
        <f>'!!!KATILIMCI LİSTESİ!!!'!D2327</f>
        <v>0</v>
      </c>
      <c r="F2331" s="202">
        <f>'2-Bordro'!G2330</f>
        <v>0</v>
      </c>
      <c r="G2331" s="203">
        <v>0</v>
      </c>
      <c r="H2331" s="204">
        <f t="shared" si="36"/>
        <v>0</v>
      </c>
      <c r="I2331" s="199">
        <v>2326</v>
      </c>
    </row>
    <row r="2332" spans="2:9" ht="16.5" customHeight="1" x14ac:dyDescent="0.25">
      <c r="B2332" s="199">
        <v>2327</v>
      </c>
      <c r="C2332" s="200">
        <f>'!!!KATILIMCI LİSTESİ!!!'!B2328</f>
        <v>0</v>
      </c>
      <c r="D2332" s="201">
        <f>'!!!KATILIMCI LİSTESİ!!!'!C2328</f>
        <v>0</v>
      </c>
      <c r="E2332" s="199">
        <f>'!!!KATILIMCI LİSTESİ!!!'!D2328</f>
        <v>0</v>
      </c>
      <c r="F2332" s="202">
        <f>'2-Bordro'!G2331</f>
        <v>0</v>
      </c>
      <c r="G2332" s="203">
        <v>0</v>
      </c>
      <c r="H2332" s="204">
        <f t="shared" si="36"/>
        <v>0</v>
      </c>
      <c r="I2332" s="199">
        <v>2327</v>
      </c>
    </row>
    <row r="2333" spans="2:9" ht="16.5" customHeight="1" x14ac:dyDescent="0.25">
      <c r="B2333" s="199">
        <v>2328</v>
      </c>
      <c r="C2333" s="200">
        <f>'!!!KATILIMCI LİSTESİ!!!'!B2329</f>
        <v>0</v>
      </c>
      <c r="D2333" s="201">
        <f>'!!!KATILIMCI LİSTESİ!!!'!C2329</f>
        <v>0</v>
      </c>
      <c r="E2333" s="199">
        <f>'!!!KATILIMCI LİSTESİ!!!'!D2329</f>
        <v>0</v>
      </c>
      <c r="F2333" s="202">
        <f>'2-Bordro'!G2332</f>
        <v>0</v>
      </c>
      <c r="G2333" s="203">
        <v>0</v>
      </c>
      <c r="H2333" s="204">
        <f t="shared" si="36"/>
        <v>0</v>
      </c>
      <c r="I2333" s="199">
        <v>2328</v>
      </c>
    </row>
    <row r="2334" spans="2:9" ht="16.5" customHeight="1" x14ac:dyDescent="0.25">
      <c r="B2334" s="199">
        <v>2329</v>
      </c>
      <c r="C2334" s="200">
        <f>'!!!KATILIMCI LİSTESİ!!!'!B2330</f>
        <v>0</v>
      </c>
      <c r="D2334" s="201">
        <f>'!!!KATILIMCI LİSTESİ!!!'!C2330</f>
        <v>0</v>
      </c>
      <c r="E2334" s="199">
        <f>'!!!KATILIMCI LİSTESİ!!!'!D2330</f>
        <v>0</v>
      </c>
      <c r="F2334" s="202">
        <f>'2-Bordro'!G2333</f>
        <v>0</v>
      </c>
      <c r="G2334" s="203">
        <v>0</v>
      </c>
      <c r="H2334" s="204">
        <f t="shared" si="36"/>
        <v>0</v>
      </c>
      <c r="I2334" s="199">
        <v>2329</v>
      </c>
    </row>
    <row r="2335" spans="2:9" ht="16.5" customHeight="1" x14ac:dyDescent="0.25">
      <c r="B2335" s="199">
        <v>2330</v>
      </c>
      <c r="C2335" s="200">
        <f>'!!!KATILIMCI LİSTESİ!!!'!B2331</f>
        <v>0</v>
      </c>
      <c r="D2335" s="201">
        <f>'!!!KATILIMCI LİSTESİ!!!'!C2331</f>
        <v>0</v>
      </c>
      <c r="E2335" s="199">
        <f>'!!!KATILIMCI LİSTESİ!!!'!D2331</f>
        <v>0</v>
      </c>
      <c r="F2335" s="202">
        <f>'2-Bordro'!G2334</f>
        <v>0</v>
      </c>
      <c r="G2335" s="203">
        <v>0</v>
      </c>
      <c r="H2335" s="204">
        <f t="shared" si="36"/>
        <v>0</v>
      </c>
      <c r="I2335" s="199">
        <v>2330</v>
      </c>
    </row>
    <row r="2336" spans="2:9" ht="16.5" customHeight="1" x14ac:dyDescent="0.25">
      <c r="B2336" s="199">
        <v>2331</v>
      </c>
      <c r="C2336" s="200">
        <f>'!!!KATILIMCI LİSTESİ!!!'!B2332</f>
        <v>0</v>
      </c>
      <c r="D2336" s="201">
        <f>'!!!KATILIMCI LİSTESİ!!!'!C2332</f>
        <v>0</v>
      </c>
      <c r="E2336" s="199">
        <f>'!!!KATILIMCI LİSTESİ!!!'!D2332</f>
        <v>0</v>
      </c>
      <c r="F2336" s="202">
        <f>'2-Bordro'!G2335</f>
        <v>0</v>
      </c>
      <c r="G2336" s="203">
        <v>0</v>
      </c>
      <c r="H2336" s="204">
        <f t="shared" si="36"/>
        <v>0</v>
      </c>
      <c r="I2336" s="199">
        <v>2331</v>
      </c>
    </row>
    <row r="2337" spans="2:9" ht="16.5" customHeight="1" x14ac:dyDescent="0.25">
      <c r="B2337" s="199">
        <v>2332</v>
      </c>
      <c r="C2337" s="200">
        <f>'!!!KATILIMCI LİSTESİ!!!'!B2333</f>
        <v>0</v>
      </c>
      <c r="D2337" s="201">
        <f>'!!!KATILIMCI LİSTESİ!!!'!C2333</f>
        <v>0</v>
      </c>
      <c r="E2337" s="199">
        <f>'!!!KATILIMCI LİSTESİ!!!'!D2333</f>
        <v>0</v>
      </c>
      <c r="F2337" s="202">
        <f>'2-Bordro'!G2336</f>
        <v>0</v>
      </c>
      <c r="G2337" s="203">
        <v>0</v>
      </c>
      <c r="H2337" s="204">
        <f t="shared" si="36"/>
        <v>0</v>
      </c>
      <c r="I2337" s="199">
        <v>2332</v>
      </c>
    </row>
    <row r="2338" spans="2:9" ht="16.5" customHeight="1" x14ac:dyDescent="0.25">
      <c r="B2338" s="199">
        <v>2333</v>
      </c>
      <c r="C2338" s="200">
        <f>'!!!KATILIMCI LİSTESİ!!!'!B2334</f>
        <v>0</v>
      </c>
      <c r="D2338" s="201">
        <f>'!!!KATILIMCI LİSTESİ!!!'!C2334</f>
        <v>0</v>
      </c>
      <c r="E2338" s="199">
        <f>'!!!KATILIMCI LİSTESİ!!!'!D2334</f>
        <v>0</v>
      </c>
      <c r="F2338" s="202">
        <f>'2-Bordro'!G2337</f>
        <v>0</v>
      </c>
      <c r="G2338" s="203">
        <v>0</v>
      </c>
      <c r="H2338" s="204">
        <f t="shared" si="36"/>
        <v>0</v>
      </c>
      <c r="I2338" s="199">
        <v>2333</v>
      </c>
    </row>
    <row r="2339" spans="2:9" ht="16.5" customHeight="1" x14ac:dyDescent="0.25">
      <c r="B2339" s="199">
        <v>2334</v>
      </c>
      <c r="C2339" s="200">
        <f>'!!!KATILIMCI LİSTESİ!!!'!B2335</f>
        <v>0</v>
      </c>
      <c r="D2339" s="201">
        <f>'!!!KATILIMCI LİSTESİ!!!'!C2335</f>
        <v>0</v>
      </c>
      <c r="E2339" s="199">
        <f>'!!!KATILIMCI LİSTESİ!!!'!D2335</f>
        <v>0</v>
      </c>
      <c r="F2339" s="202">
        <f>'2-Bordro'!G2338</f>
        <v>0</v>
      </c>
      <c r="G2339" s="203">
        <v>0</v>
      </c>
      <c r="H2339" s="204">
        <f t="shared" si="36"/>
        <v>0</v>
      </c>
      <c r="I2339" s="199">
        <v>2334</v>
      </c>
    </row>
    <row r="2340" spans="2:9" ht="16.5" customHeight="1" x14ac:dyDescent="0.25">
      <c r="B2340" s="199">
        <v>2335</v>
      </c>
      <c r="C2340" s="200">
        <f>'!!!KATILIMCI LİSTESİ!!!'!B2336</f>
        <v>0</v>
      </c>
      <c r="D2340" s="201">
        <f>'!!!KATILIMCI LİSTESİ!!!'!C2336</f>
        <v>0</v>
      </c>
      <c r="E2340" s="199">
        <f>'!!!KATILIMCI LİSTESİ!!!'!D2336</f>
        <v>0</v>
      </c>
      <c r="F2340" s="202">
        <f>'2-Bordro'!G2339</f>
        <v>0</v>
      </c>
      <c r="G2340" s="203">
        <v>0</v>
      </c>
      <c r="H2340" s="204">
        <f t="shared" si="36"/>
        <v>0</v>
      </c>
      <c r="I2340" s="199">
        <v>2335</v>
      </c>
    </row>
    <row r="2341" spans="2:9" ht="16.5" customHeight="1" x14ac:dyDescent="0.25">
      <c r="B2341" s="199">
        <v>2336</v>
      </c>
      <c r="C2341" s="200">
        <f>'!!!KATILIMCI LİSTESİ!!!'!B2337</f>
        <v>0</v>
      </c>
      <c r="D2341" s="201">
        <f>'!!!KATILIMCI LİSTESİ!!!'!C2337</f>
        <v>0</v>
      </c>
      <c r="E2341" s="199">
        <f>'!!!KATILIMCI LİSTESİ!!!'!D2337</f>
        <v>0</v>
      </c>
      <c r="F2341" s="202">
        <f>'2-Bordro'!G2340</f>
        <v>0</v>
      </c>
      <c r="G2341" s="203">
        <v>0</v>
      </c>
      <c r="H2341" s="204">
        <f t="shared" si="36"/>
        <v>0</v>
      </c>
      <c r="I2341" s="199">
        <v>2336</v>
      </c>
    </row>
    <row r="2342" spans="2:9" ht="16.5" customHeight="1" x14ac:dyDescent="0.25">
      <c r="B2342" s="199">
        <v>2337</v>
      </c>
      <c r="C2342" s="200">
        <f>'!!!KATILIMCI LİSTESİ!!!'!B2338</f>
        <v>0</v>
      </c>
      <c r="D2342" s="201">
        <f>'!!!KATILIMCI LİSTESİ!!!'!C2338</f>
        <v>0</v>
      </c>
      <c r="E2342" s="199">
        <f>'!!!KATILIMCI LİSTESİ!!!'!D2338</f>
        <v>0</v>
      </c>
      <c r="F2342" s="202">
        <f>'2-Bordro'!G2341</f>
        <v>0</v>
      </c>
      <c r="G2342" s="203">
        <v>0</v>
      </c>
      <c r="H2342" s="204">
        <f t="shared" si="36"/>
        <v>0</v>
      </c>
      <c r="I2342" s="199">
        <v>2337</v>
      </c>
    </row>
    <row r="2343" spans="2:9" ht="16.5" customHeight="1" x14ac:dyDescent="0.25">
      <c r="B2343" s="199">
        <v>2338</v>
      </c>
      <c r="C2343" s="200">
        <f>'!!!KATILIMCI LİSTESİ!!!'!B2339</f>
        <v>0</v>
      </c>
      <c r="D2343" s="201">
        <f>'!!!KATILIMCI LİSTESİ!!!'!C2339</f>
        <v>0</v>
      </c>
      <c r="E2343" s="199">
        <f>'!!!KATILIMCI LİSTESİ!!!'!D2339</f>
        <v>0</v>
      </c>
      <c r="F2343" s="202">
        <f>'2-Bordro'!G2342</f>
        <v>0</v>
      </c>
      <c r="G2343" s="203">
        <v>0</v>
      </c>
      <c r="H2343" s="204">
        <f t="shared" si="36"/>
        <v>0</v>
      </c>
      <c r="I2343" s="199">
        <v>2338</v>
      </c>
    </row>
    <row r="2344" spans="2:9" ht="16.5" customHeight="1" x14ac:dyDescent="0.25">
      <c r="B2344" s="199">
        <v>2339</v>
      </c>
      <c r="C2344" s="200">
        <f>'!!!KATILIMCI LİSTESİ!!!'!B2340</f>
        <v>0</v>
      </c>
      <c r="D2344" s="201">
        <f>'!!!KATILIMCI LİSTESİ!!!'!C2340</f>
        <v>0</v>
      </c>
      <c r="E2344" s="199">
        <f>'!!!KATILIMCI LİSTESİ!!!'!D2340</f>
        <v>0</v>
      </c>
      <c r="F2344" s="202">
        <f>'2-Bordro'!G2343</f>
        <v>0</v>
      </c>
      <c r="G2344" s="203">
        <v>0</v>
      </c>
      <c r="H2344" s="204">
        <f t="shared" si="36"/>
        <v>0</v>
      </c>
      <c r="I2344" s="199">
        <v>2339</v>
      </c>
    </row>
    <row r="2345" spans="2:9" ht="16.5" customHeight="1" x14ac:dyDescent="0.25">
      <c r="B2345" s="199">
        <v>2340</v>
      </c>
      <c r="C2345" s="200">
        <f>'!!!KATILIMCI LİSTESİ!!!'!B2341</f>
        <v>0</v>
      </c>
      <c r="D2345" s="201">
        <f>'!!!KATILIMCI LİSTESİ!!!'!C2341</f>
        <v>0</v>
      </c>
      <c r="E2345" s="199">
        <f>'!!!KATILIMCI LİSTESİ!!!'!D2341</f>
        <v>0</v>
      </c>
      <c r="F2345" s="202">
        <f>'2-Bordro'!G2344</f>
        <v>0</v>
      </c>
      <c r="G2345" s="203">
        <v>0</v>
      </c>
      <c r="H2345" s="204">
        <f t="shared" si="36"/>
        <v>0</v>
      </c>
      <c r="I2345" s="199">
        <v>2340</v>
      </c>
    </row>
    <row r="2346" spans="2:9" ht="16.5" customHeight="1" x14ac:dyDescent="0.25">
      <c r="B2346" s="199">
        <v>2341</v>
      </c>
      <c r="C2346" s="200">
        <f>'!!!KATILIMCI LİSTESİ!!!'!B2342</f>
        <v>0</v>
      </c>
      <c r="D2346" s="201">
        <f>'!!!KATILIMCI LİSTESİ!!!'!C2342</f>
        <v>0</v>
      </c>
      <c r="E2346" s="199">
        <f>'!!!KATILIMCI LİSTESİ!!!'!D2342</f>
        <v>0</v>
      </c>
      <c r="F2346" s="202">
        <f>'2-Bordro'!G2345</f>
        <v>0</v>
      </c>
      <c r="G2346" s="203">
        <v>0</v>
      </c>
      <c r="H2346" s="204">
        <f t="shared" si="36"/>
        <v>0</v>
      </c>
      <c r="I2346" s="199">
        <v>2341</v>
      </c>
    </row>
    <row r="2347" spans="2:9" ht="16.5" customHeight="1" x14ac:dyDescent="0.25">
      <c r="B2347" s="199">
        <v>2342</v>
      </c>
      <c r="C2347" s="200">
        <f>'!!!KATILIMCI LİSTESİ!!!'!B2343</f>
        <v>0</v>
      </c>
      <c r="D2347" s="201">
        <f>'!!!KATILIMCI LİSTESİ!!!'!C2343</f>
        <v>0</v>
      </c>
      <c r="E2347" s="199">
        <f>'!!!KATILIMCI LİSTESİ!!!'!D2343</f>
        <v>0</v>
      </c>
      <c r="F2347" s="202">
        <f>'2-Bordro'!G2346</f>
        <v>0</v>
      </c>
      <c r="G2347" s="203">
        <v>0</v>
      </c>
      <c r="H2347" s="204">
        <f t="shared" si="36"/>
        <v>0</v>
      </c>
      <c r="I2347" s="199">
        <v>2342</v>
      </c>
    </row>
    <row r="2348" spans="2:9" ht="16.5" customHeight="1" x14ac:dyDescent="0.25">
      <c r="B2348" s="199">
        <v>2343</v>
      </c>
      <c r="C2348" s="200">
        <f>'!!!KATILIMCI LİSTESİ!!!'!B2344</f>
        <v>0</v>
      </c>
      <c r="D2348" s="201">
        <f>'!!!KATILIMCI LİSTESİ!!!'!C2344</f>
        <v>0</v>
      </c>
      <c r="E2348" s="199">
        <f>'!!!KATILIMCI LİSTESİ!!!'!D2344</f>
        <v>0</v>
      </c>
      <c r="F2348" s="202">
        <f>'2-Bordro'!G2347</f>
        <v>0</v>
      </c>
      <c r="G2348" s="203">
        <v>0</v>
      </c>
      <c r="H2348" s="204">
        <f t="shared" si="36"/>
        <v>0</v>
      </c>
      <c r="I2348" s="199">
        <v>2343</v>
      </c>
    </row>
    <row r="2349" spans="2:9" ht="16.5" customHeight="1" x14ac:dyDescent="0.25">
      <c r="B2349" s="199">
        <v>2344</v>
      </c>
      <c r="C2349" s="200">
        <f>'!!!KATILIMCI LİSTESİ!!!'!B2345</f>
        <v>0</v>
      </c>
      <c r="D2349" s="201">
        <f>'!!!KATILIMCI LİSTESİ!!!'!C2345</f>
        <v>0</v>
      </c>
      <c r="E2349" s="199">
        <f>'!!!KATILIMCI LİSTESİ!!!'!D2345</f>
        <v>0</v>
      </c>
      <c r="F2349" s="202">
        <f>'2-Bordro'!G2348</f>
        <v>0</v>
      </c>
      <c r="G2349" s="203">
        <v>0</v>
      </c>
      <c r="H2349" s="204">
        <f t="shared" si="36"/>
        <v>0</v>
      </c>
      <c r="I2349" s="199">
        <v>2344</v>
      </c>
    </row>
    <row r="2350" spans="2:9" ht="16.5" customHeight="1" x14ac:dyDescent="0.25">
      <c r="B2350" s="199">
        <v>2345</v>
      </c>
      <c r="C2350" s="200">
        <f>'!!!KATILIMCI LİSTESİ!!!'!B2346</f>
        <v>0</v>
      </c>
      <c r="D2350" s="201">
        <f>'!!!KATILIMCI LİSTESİ!!!'!C2346</f>
        <v>0</v>
      </c>
      <c r="E2350" s="199">
        <f>'!!!KATILIMCI LİSTESİ!!!'!D2346</f>
        <v>0</v>
      </c>
      <c r="F2350" s="202">
        <f>'2-Bordro'!G2349</f>
        <v>0</v>
      </c>
      <c r="G2350" s="203">
        <v>0</v>
      </c>
      <c r="H2350" s="204">
        <f t="shared" si="36"/>
        <v>0</v>
      </c>
      <c r="I2350" s="199">
        <v>2345</v>
      </c>
    </row>
    <row r="2351" spans="2:9" ht="16.5" customHeight="1" x14ac:dyDescent="0.25">
      <c r="B2351" s="199">
        <v>2346</v>
      </c>
      <c r="C2351" s="200">
        <f>'!!!KATILIMCI LİSTESİ!!!'!B2347</f>
        <v>0</v>
      </c>
      <c r="D2351" s="201">
        <f>'!!!KATILIMCI LİSTESİ!!!'!C2347</f>
        <v>0</v>
      </c>
      <c r="E2351" s="199">
        <f>'!!!KATILIMCI LİSTESİ!!!'!D2347</f>
        <v>0</v>
      </c>
      <c r="F2351" s="202">
        <f>'2-Bordro'!G2350</f>
        <v>0</v>
      </c>
      <c r="G2351" s="203">
        <v>0</v>
      </c>
      <c r="H2351" s="204">
        <f t="shared" si="36"/>
        <v>0</v>
      </c>
      <c r="I2351" s="199">
        <v>2346</v>
      </c>
    </row>
    <row r="2352" spans="2:9" ht="16.5" customHeight="1" x14ac:dyDescent="0.25">
      <c r="B2352" s="199">
        <v>2347</v>
      </c>
      <c r="C2352" s="200">
        <f>'!!!KATILIMCI LİSTESİ!!!'!B2348</f>
        <v>0</v>
      </c>
      <c r="D2352" s="201">
        <f>'!!!KATILIMCI LİSTESİ!!!'!C2348</f>
        <v>0</v>
      </c>
      <c r="E2352" s="199">
        <f>'!!!KATILIMCI LİSTESİ!!!'!D2348</f>
        <v>0</v>
      </c>
      <c r="F2352" s="202">
        <f>'2-Bordro'!G2351</f>
        <v>0</v>
      </c>
      <c r="G2352" s="203">
        <v>0</v>
      </c>
      <c r="H2352" s="204">
        <f t="shared" si="36"/>
        <v>0</v>
      </c>
      <c r="I2352" s="199">
        <v>2347</v>
      </c>
    </row>
    <row r="2353" spans="2:9" ht="16.5" customHeight="1" x14ac:dyDescent="0.25">
      <c r="B2353" s="199">
        <v>2348</v>
      </c>
      <c r="C2353" s="200">
        <f>'!!!KATILIMCI LİSTESİ!!!'!B2349</f>
        <v>0</v>
      </c>
      <c r="D2353" s="201">
        <f>'!!!KATILIMCI LİSTESİ!!!'!C2349</f>
        <v>0</v>
      </c>
      <c r="E2353" s="199">
        <f>'!!!KATILIMCI LİSTESİ!!!'!D2349</f>
        <v>0</v>
      </c>
      <c r="F2353" s="202">
        <f>'2-Bordro'!G2352</f>
        <v>0</v>
      </c>
      <c r="G2353" s="203">
        <v>0</v>
      </c>
      <c r="H2353" s="204">
        <f t="shared" si="36"/>
        <v>0</v>
      </c>
      <c r="I2353" s="199">
        <v>2348</v>
      </c>
    </row>
    <row r="2354" spans="2:9" ht="16.5" customHeight="1" x14ac:dyDescent="0.25">
      <c r="B2354" s="199">
        <v>2349</v>
      </c>
      <c r="C2354" s="200">
        <f>'!!!KATILIMCI LİSTESİ!!!'!B2350</f>
        <v>0</v>
      </c>
      <c r="D2354" s="201">
        <f>'!!!KATILIMCI LİSTESİ!!!'!C2350</f>
        <v>0</v>
      </c>
      <c r="E2354" s="199">
        <f>'!!!KATILIMCI LİSTESİ!!!'!D2350</f>
        <v>0</v>
      </c>
      <c r="F2354" s="202">
        <f>'2-Bordro'!G2353</f>
        <v>0</v>
      </c>
      <c r="G2354" s="203">
        <v>0</v>
      </c>
      <c r="H2354" s="204">
        <f t="shared" si="36"/>
        <v>0</v>
      </c>
      <c r="I2354" s="199">
        <v>2349</v>
      </c>
    </row>
    <row r="2355" spans="2:9" ht="16.5" customHeight="1" x14ac:dyDescent="0.25">
      <c r="B2355" s="199">
        <v>2350</v>
      </c>
      <c r="C2355" s="200">
        <f>'!!!KATILIMCI LİSTESİ!!!'!B2351</f>
        <v>0</v>
      </c>
      <c r="D2355" s="201">
        <f>'!!!KATILIMCI LİSTESİ!!!'!C2351</f>
        <v>0</v>
      </c>
      <c r="E2355" s="199">
        <f>'!!!KATILIMCI LİSTESİ!!!'!D2351</f>
        <v>0</v>
      </c>
      <c r="F2355" s="202">
        <f>'2-Bordro'!G2354</f>
        <v>0</v>
      </c>
      <c r="G2355" s="203">
        <v>0</v>
      </c>
      <c r="H2355" s="204">
        <f t="shared" si="36"/>
        <v>0</v>
      </c>
      <c r="I2355" s="199">
        <v>2350</v>
      </c>
    </row>
    <row r="2356" spans="2:9" ht="16.5" customHeight="1" x14ac:dyDescent="0.25">
      <c r="B2356" s="199">
        <v>2351</v>
      </c>
      <c r="C2356" s="200">
        <f>'!!!KATILIMCI LİSTESİ!!!'!B2352</f>
        <v>0</v>
      </c>
      <c r="D2356" s="201">
        <f>'!!!KATILIMCI LİSTESİ!!!'!C2352</f>
        <v>0</v>
      </c>
      <c r="E2356" s="199">
        <f>'!!!KATILIMCI LİSTESİ!!!'!D2352</f>
        <v>0</v>
      </c>
      <c r="F2356" s="202">
        <f>'2-Bordro'!G2355</f>
        <v>0</v>
      </c>
      <c r="G2356" s="203">
        <v>0</v>
      </c>
      <c r="H2356" s="204">
        <f t="shared" si="36"/>
        <v>0</v>
      </c>
      <c r="I2356" s="199">
        <v>2351</v>
      </c>
    </row>
    <row r="2357" spans="2:9" ht="16.5" customHeight="1" x14ac:dyDescent="0.25">
      <c r="B2357" s="199">
        <v>2352</v>
      </c>
      <c r="C2357" s="200">
        <f>'!!!KATILIMCI LİSTESİ!!!'!B2353</f>
        <v>0</v>
      </c>
      <c r="D2357" s="201">
        <f>'!!!KATILIMCI LİSTESİ!!!'!C2353</f>
        <v>0</v>
      </c>
      <c r="E2357" s="199">
        <f>'!!!KATILIMCI LİSTESİ!!!'!D2353</f>
        <v>0</v>
      </c>
      <c r="F2357" s="202">
        <f>'2-Bordro'!G2356</f>
        <v>0</v>
      </c>
      <c r="G2357" s="203">
        <v>0</v>
      </c>
      <c r="H2357" s="204">
        <f t="shared" si="36"/>
        <v>0</v>
      </c>
      <c r="I2357" s="199">
        <v>2352</v>
      </c>
    </row>
    <row r="2358" spans="2:9" ht="16.5" customHeight="1" x14ac:dyDescent="0.25">
      <c r="B2358" s="199">
        <v>2353</v>
      </c>
      <c r="C2358" s="200">
        <f>'!!!KATILIMCI LİSTESİ!!!'!B2354</f>
        <v>0</v>
      </c>
      <c r="D2358" s="201">
        <f>'!!!KATILIMCI LİSTESİ!!!'!C2354</f>
        <v>0</v>
      </c>
      <c r="E2358" s="199">
        <f>'!!!KATILIMCI LİSTESİ!!!'!D2354</f>
        <v>0</v>
      </c>
      <c r="F2358" s="202">
        <f>'2-Bordro'!G2357</f>
        <v>0</v>
      </c>
      <c r="G2358" s="203">
        <v>0</v>
      </c>
      <c r="H2358" s="204">
        <f t="shared" si="36"/>
        <v>0</v>
      </c>
      <c r="I2358" s="199">
        <v>2353</v>
      </c>
    </row>
    <row r="2359" spans="2:9" ht="16.5" customHeight="1" x14ac:dyDescent="0.25">
      <c r="B2359" s="199">
        <v>2354</v>
      </c>
      <c r="C2359" s="200">
        <f>'!!!KATILIMCI LİSTESİ!!!'!B2355</f>
        <v>0</v>
      </c>
      <c r="D2359" s="201">
        <f>'!!!KATILIMCI LİSTESİ!!!'!C2355</f>
        <v>0</v>
      </c>
      <c r="E2359" s="199">
        <f>'!!!KATILIMCI LİSTESİ!!!'!D2355</f>
        <v>0</v>
      </c>
      <c r="F2359" s="202">
        <f>'2-Bordro'!G2358</f>
        <v>0</v>
      </c>
      <c r="G2359" s="203">
        <v>0</v>
      </c>
      <c r="H2359" s="204">
        <f t="shared" si="36"/>
        <v>0</v>
      </c>
      <c r="I2359" s="199">
        <v>2354</v>
      </c>
    </row>
    <row r="2360" spans="2:9" ht="16.5" customHeight="1" x14ac:dyDescent="0.25">
      <c r="B2360" s="199">
        <v>2355</v>
      </c>
      <c r="C2360" s="200">
        <f>'!!!KATILIMCI LİSTESİ!!!'!B2356</f>
        <v>0</v>
      </c>
      <c r="D2360" s="201">
        <f>'!!!KATILIMCI LİSTESİ!!!'!C2356</f>
        <v>0</v>
      </c>
      <c r="E2360" s="199">
        <f>'!!!KATILIMCI LİSTESİ!!!'!D2356</f>
        <v>0</v>
      </c>
      <c r="F2360" s="202">
        <f>'2-Bordro'!G2359</f>
        <v>0</v>
      </c>
      <c r="G2360" s="203">
        <v>0</v>
      </c>
      <c r="H2360" s="204">
        <f t="shared" si="36"/>
        <v>0</v>
      </c>
      <c r="I2360" s="199">
        <v>2355</v>
      </c>
    </row>
    <row r="2361" spans="2:9" ht="16.5" customHeight="1" x14ac:dyDescent="0.25">
      <c r="B2361" s="199">
        <v>2356</v>
      </c>
      <c r="C2361" s="200">
        <f>'!!!KATILIMCI LİSTESİ!!!'!B2357</f>
        <v>0</v>
      </c>
      <c r="D2361" s="201">
        <f>'!!!KATILIMCI LİSTESİ!!!'!C2357</f>
        <v>0</v>
      </c>
      <c r="E2361" s="199">
        <f>'!!!KATILIMCI LİSTESİ!!!'!D2357</f>
        <v>0</v>
      </c>
      <c r="F2361" s="202">
        <f>'2-Bordro'!G2360</f>
        <v>0</v>
      </c>
      <c r="G2361" s="203">
        <v>0</v>
      </c>
      <c r="H2361" s="204">
        <f t="shared" si="36"/>
        <v>0</v>
      </c>
      <c r="I2361" s="199">
        <v>2356</v>
      </c>
    </row>
    <row r="2362" spans="2:9" ht="16.5" customHeight="1" x14ac:dyDescent="0.25">
      <c r="B2362" s="199">
        <v>2357</v>
      </c>
      <c r="C2362" s="200">
        <f>'!!!KATILIMCI LİSTESİ!!!'!B2358</f>
        <v>0</v>
      </c>
      <c r="D2362" s="201">
        <f>'!!!KATILIMCI LİSTESİ!!!'!C2358</f>
        <v>0</v>
      </c>
      <c r="E2362" s="199">
        <f>'!!!KATILIMCI LİSTESİ!!!'!D2358</f>
        <v>0</v>
      </c>
      <c r="F2362" s="202">
        <f>'2-Bordro'!G2361</f>
        <v>0</v>
      </c>
      <c r="G2362" s="203">
        <v>0</v>
      </c>
      <c r="H2362" s="204">
        <f t="shared" si="36"/>
        <v>0</v>
      </c>
      <c r="I2362" s="199">
        <v>2357</v>
      </c>
    </row>
    <row r="2363" spans="2:9" ht="16.5" customHeight="1" x14ac:dyDescent="0.25">
      <c r="B2363" s="199">
        <v>2358</v>
      </c>
      <c r="C2363" s="200">
        <f>'!!!KATILIMCI LİSTESİ!!!'!B2359</f>
        <v>0</v>
      </c>
      <c r="D2363" s="201">
        <f>'!!!KATILIMCI LİSTESİ!!!'!C2359</f>
        <v>0</v>
      </c>
      <c r="E2363" s="199">
        <f>'!!!KATILIMCI LİSTESİ!!!'!D2359</f>
        <v>0</v>
      </c>
      <c r="F2363" s="202">
        <f>'2-Bordro'!G2362</f>
        <v>0</v>
      </c>
      <c r="G2363" s="203">
        <v>0</v>
      </c>
      <c r="H2363" s="204">
        <f t="shared" si="36"/>
        <v>0</v>
      </c>
      <c r="I2363" s="199">
        <v>2358</v>
      </c>
    </row>
    <row r="2364" spans="2:9" ht="16.5" customHeight="1" x14ac:dyDescent="0.25">
      <c r="B2364" s="199">
        <v>2359</v>
      </c>
      <c r="C2364" s="200">
        <f>'!!!KATILIMCI LİSTESİ!!!'!B2360</f>
        <v>0</v>
      </c>
      <c r="D2364" s="201">
        <f>'!!!KATILIMCI LİSTESİ!!!'!C2360</f>
        <v>0</v>
      </c>
      <c r="E2364" s="199">
        <f>'!!!KATILIMCI LİSTESİ!!!'!D2360</f>
        <v>0</v>
      </c>
      <c r="F2364" s="202">
        <f>'2-Bordro'!G2363</f>
        <v>0</v>
      </c>
      <c r="G2364" s="203">
        <v>0</v>
      </c>
      <c r="H2364" s="204">
        <f t="shared" si="36"/>
        <v>0</v>
      </c>
      <c r="I2364" s="199">
        <v>2359</v>
      </c>
    </row>
    <row r="2365" spans="2:9" ht="16.5" customHeight="1" x14ac:dyDescent="0.25">
      <c r="B2365" s="199">
        <v>2360</v>
      </c>
      <c r="C2365" s="200">
        <f>'!!!KATILIMCI LİSTESİ!!!'!B2361</f>
        <v>0</v>
      </c>
      <c r="D2365" s="201">
        <f>'!!!KATILIMCI LİSTESİ!!!'!C2361</f>
        <v>0</v>
      </c>
      <c r="E2365" s="199">
        <f>'!!!KATILIMCI LİSTESİ!!!'!D2361</f>
        <v>0</v>
      </c>
      <c r="F2365" s="202">
        <f>'2-Bordro'!G2364</f>
        <v>0</v>
      </c>
      <c r="G2365" s="203">
        <v>0</v>
      </c>
      <c r="H2365" s="204">
        <f t="shared" si="36"/>
        <v>0</v>
      </c>
      <c r="I2365" s="199">
        <v>2360</v>
      </c>
    </row>
    <row r="2366" spans="2:9" ht="16.5" customHeight="1" x14ac:dyDescent="0.25">
      <c r="B2366" s="199">
        <v>2361</v>
      </c>
      <c r="C2366" s="200">
        <f>'!!!KATILIMCI LİSTESİ!!!'!B2362</f>
        <v>0</v>
      </c>
      <c r="D2366" s="201">
        <f>'!!!KATILIMCI LİSTESİ!!!'!C2362</f>
        <v>0</v>
      </c>
      <c r="E2366" s="199">
        <f>'!!!KATILIMCI LİSTESİ!!!'!D2362</f>
        <v>0</v>
      </c>
      <c r="F2366" s="202">
        <f>'2-Bordro'!G2365</f>
        <v>0</v>
      </c>
      <c r="G2366" s="203">
        <v>0</v>
      </c>
      <c r="H2366" s="204">
        <f t="shared" si="36"/>
        <v>0</v>
      </c>
      <c r="I2366" s="199">
        <v>2361</v>
      </c>
    </row>
    <row r="2367" spans="2:9" ht="16.5" customHeight="1" x14ac:dyDescent="0.25">
      <c r="B2367" s="199">
        <v>2362</v>
      </c>
      <c r="C2367" s="200">
        <f>'!!!KATILIMCI LİSTESİ!!!'!B2363</f>
        <v>0</v>
      </c>
      <c r="D2367" s="201">
        <f>'!!!KATILIMCI LİSTESİ!!!'!C2363</f>
        <v>0</v>
      </c>
      <c r="E2367" s="199">
        <f>'!!!KATILIMCI LİSTESİ!!!'!D2363</f>
        <v>0</v>
      </c>
      <c r="F2367" s="202">
        <f>'2-Bordro'!G2366</f>
        <v>0</v>
      </c>
      <c r="G2367" s="203">
        <v>0</v>
      </c>
      <c r="H2367" s="204">
        <f t="shared" si="36"/>
        <v>0</v>
      </c>
      <c r="I2367" s="199">
        <v>2362</v>
      </c>
    </row>
    <row r="2368" spans="2:9" ht="16.5" customHeight="1" x14ac:dyDescent="0.25">
      <c r="B2368" s="199">
        <v>2363</v>
      </c>
      <c r="C2368" s="200">
        <f>'!!!KATILIMCI LİSTESİ!!!'!B2364</f>
        <v>0</v>
      </c>
      <c r="D2368" s="201">
        <f>'!!!KATILIMCI LİSTESİ!!!'!C2364</f>
        <v>0</v>
      </c>
      <c r="E2368" s="199">
        <f>'!!!KATILIMCI LİSTESİ!!!'!D2364</f>
        <v>0</v>
      </c>
      <c r="F2368" s="202">
        <f>'2-Bordro'!G2367</f>
        <v>0</v>
      </c>
      <c r="G2368" s="203">
        <v>0</v>
      </c>
      <c r="H2368" s="204">
        <f t="shared" si="36"/>
        <v>0</v>
      </c>
      <c r="I2368" s="199">
        <v>2363</v>
      </c>
    </row>
    <row r="2369" spans="2:9" ht="16.5" customHeight="1" x14ac:dyDescent="0.25">
      <c r="B2369" s="199">
        <v>2364</v>
      </c>
      <c r="C2369" s="200">
        <f>'!!!KATILIMCI LİSTESİ!!!'!B2365</f>
        <v>0</v>
      </c>
      <c r="D2369" s="201">
        <f>'!!!KATILIMCI LİSTESİ!!!'!C2365</f>
        <v>0</v>
      </c>
      <c r="E2369" s="199">
        <f>'!!!KATILIMCI LİSTESİ!!!'!D2365</f>
        <v>0</v>
      </c>
      <c r="F2369" s="202">
        <f>'2-Bordro'!G2368</f>
        <v>0</v>
      </c>
      <c r="G2369" s="203">
        <v>0</v>
      </c>
      <c r="H2369" s="204">
        <f t="shared" si="36"/>
        <v>0</v>
      </c>
      <c r="I2369" s="199">
        <v>2364</v>
      </c>
    </row>
    <row r="2370" spans="2:9" ht="16.5" customHeight="1" x14ac:dyDescent="0.25">
      <c r="B2370" s="199">
        <v>2365</v>
      </c>
      <c r="C2370" s="200">
        <f>'!!!KATILIMCI LİSTESİ!!!'!B2366</f>
        <v>0</v>
      </c>
      <c r="D2370" s="201">
        <f>'!!!KATILIMCI LİSTESİ!!!'!C2366</f>
        <v>0</v>
      </c>
      <c r="E2370" s="199">
        <f>'!!!KATILIMCI LİSTESİ!!!'!D2366</f>
        <v>0</v>
      </c>
      <c r="F2370" s="202">
        <f>'2-Bordro'!G2369</f>
        <v>0</v>
      </c>
      <c r="G2370" s="203">
        <v>0</v>
      </c>
      <c r="H2370" s="204">
        <f t="shared" si="36"/>
        <v>0</v>
      </c>
      <c r="I2370" s="199">
        <v>2365</v>
      </c>
    </row>
    <row r="2371" spans="2:9" ht="16.5" customHeight="1" x14ac:dyDescent="0.25">
      <c r="B2371" s="199">
        <v>2366</v>
      </c>
      <c r="C2371" s="200">
        <f>'!!!KATILIMCI LİSTESİ!!!'!B2367</f>
        <v>0</v>
      </c>
      <c r="D2371" s="201">
        <f>'!!!KATILIMCI LİSTESİ!!!'!C2367</f>
        <v>0</v>
      </c>
      <c r="E2371" s="199">
        <f>'!!!KATILIMCI LİSTESİ!!!'!D2367</f>
        <v>0</v>
      </c>
      <c r="F2371" s="202">
        <f>'2-Bordro'!G2370</f>
        <v>0</v>
      </c>
      <c r="G2371" s="203">
        <v>0</v>
      </c>
      <c r="H2371" s="204">
        <f t="shared" si="36"/>
        <v>0</v>
      </c>
      <c r="I2371" s="199">
        <v>2366</v>
      </c>
    </row>
    <row r="2372" spans="2:9" ht="16.5" customHeight="1" x14ac:dyDescent="0.25">
      <c r="B2372" s="199">
        <v>2367</v>
      </c>
      <c r="C2372" s="200">
        <f>'!!!KATILIMCI LİSTESİ!!!'!B2368</f>
        <v>0</v>
      </c>
      <c r="D2372" s="201">
        <f>'!!!KATILIMCI LİSTESİ!!!'!C2368</f>
        <v>0</v>
      </c>
      <c r="E2372" s="199">
        <f>'!!!KATILIMCI LİSTESİ!!!'!D2368</f>
        <v>0</v>
      </c>
      <c r="F2372" s="202">
        <f>'2-Bordro'!G2371</f>
        <v>0</v>
      </c>
      <c r="G2372" s="203">
        <v>0</v>
      </c>
      <c r="H2372" s="204">
        <f t="shared" si="36"/>
        <v>0</v>
      </c>
      <c r="I2372" s="199">
        <v>2367</v>
      </c>
    </row>
    <row r="2373" spans="2:9" ht="16.5" customHeight="1" x14ac:dyDescent="0.25">
      <c r="B2373" s="199">
        <v>2368</v>
      </c>
      <c r="C2373" s="200">
        <f>'!!!KATILIMCI LİSTESİ!!!'!B2369</f>
        <v>0</v>
      </c>
      <c r="D2373" s="201">
        <f>'!!!KATILIMCI LİSTESİ!!!'!C2369</f>
        <v>0</v>
      </c>
      <c r="E2373" s="199">
        <f>'!!!KATILIMCI LİSTESİ!!!'!D2369</f>
        <v>0</v>
      </c>
      <c r="F2373" s="202">
        <f>'2-Bordro'!G2372</f>
        <v>0</v>
      </c>
      <c r="G2373" s="203">
        <v>0</v>
      </c>
      <c r="H2373" s="204">
        <f t="shared" si="36"/>
        <v>0</v>
      </c>
      <c r="I2373" s="199">
        <v>2368</v>
      </c>
    </row>
    <row r="2374" spans="2:9" ht="16.5" customHeight="1" x14ac:dyDescent="0.25">
      <c r="B2374" s="199">
        <v>2369</v>
      </c>
      <c r="C2374" s="200">
        <f>'!!!KATILIMCI LİSTESİ!!!'!B2370</f>
        <v>0</v>
      </c>
      <c r="D2374" s="201">
        <f>'!!!KATILIMCI LİSTESİ!!!'!C2370</f>
        <v>0</v>
      </c>
      <c r="E2374" s="199">
        <f>'!!!KATILIMCI LİSTESİ!!!'!D2370</f>
        <v>0</v>
      </c>
      <c r="F2374" s="202">
        <f>'2-Bordro'!G2373</f>
        <v>0</v>
      </c>
      <c r="G2374" s="203">
        <v>0</v>
      </c>
      <c r="H2374" s="204">
        <f t="shared" ref="H2374:H2437" si="37">F2374-G2374</f>
        <v>0</v>
      </c>
      <c r="I2374" s="199">
        <v>2369</v>
      </c>
    </row>
    <row r="2375" spans="2:9" ht="16.5" customHeight="1" x14ac:dyDescent="0.25">
      <c r="B2375" s="199">
        <v>2370</v>
      </c>
      <c r="C2375" s="200">
        <f>'!!!KATILIMCI LİSTESİ!!!'!B2371</f>
        <v>0</v>
      </c>
      <c r="D2375" s="201">
        <f>'!!!KATILIMCI LİSTESİ!!!'!C2371</f>
        <v>0</v>
      </c>
      <c r="E2375" s="199">
        <f>'!!!KATILIMCI LİSTESİ!!!'!D2371</f>
        <v>0</v>
      </c>
      <c r="F2375" s="202">
        <f>'2-Bordro'!G2374</f>
        <v>0</v>
      </c>
      <c r="G2375" s="203">
        <v>0</v>
      </c>
      <c r="H2375" s="204">
        <f t="shared" si="37"/>
        <v>0</v>
      </c>
      <c r="I2375" s="199">
        <v>2370</v>
      </c>
    </row>
    <row r="2376" spans="2:9" ht="16.5" customHeight="1" x14ac:dyDescent="0.25">
      <c r="B2376" s="199">
        <v>2371</v>
      </c>
      <c r="C2376" s="200">
        <f>'!!!KATILIMCI LİSTESİ!!!'!B2372</f>
        <v>0</v>
      </c>
      <c r="D2376" s="201">
        <f>'!!!KATILIMCI LİSTESİ!!!'!C2372</f>
        <v>0</v>
      </c>
      <c r="E2376" s="199">
        <f>'!!!KATILIMCI LİSTESİ!!!'!D2372</f>
        <v>0</v>
      </c>
      <c r="F2376" s="202">
        <f>'2-Bordro'!G2375</f>
        <v>0</v>
      </c>
      <c r="G2376" s="203">
        <v>0</v>
      </c>
      <c r="H2376" s="204">
        <f t="shared" si="37"/>
        <v>0</v>
      </c>
      <c r="I2376" s="199">
        <v>2371</v>
      </c>
    </row>
    <row r="2377" spans="2:9" ht="16.5" customHeight="1" x14ac:dyDescent="0.25">
      <c r="B2377" s="199">
        <v>2372</v>
      </c>
      <c r="C2377" s="200">
        <f>'!!!KATILIMCI LİSTESİ!!!'!B2373</f>
        <v>0</v>
      </c>
      <c r="D2377" s="201">
        <f>'!!!KATILIMCI LİSTESİ!!!'!C2373</f>
        <v>0</v>
      </c>
      <c r="E2377" s="199">
        <f>'!!!KATILIMCI LİSTESİ!!!'!D2373</f>
        <v>0</v>
      </c>
      <c r="F2377" s="202">
        <f>'2-Bordro'!G2376</f>
        <v>0</v>
      </c>
      <c r="G2377" s="203">
        <v>0</v>
      </c>
      <c r="H2377" s="204">
        <f t="shared" si="37"/>
        <v>0</v>
      </c>
      <c r="I2377" s="199">
        <v>2372</v>
      </c>
    </row>
    <row r="2378" spans="2:9" ht="16.5" customHeight="1" x14ac:dyDescent="0.25">
      <c r="B2378" s="199">
        <v>2373</v>
      </c>
      <c r="C2378" s="200">
        <f>'!!!KATILIMCI LİSTESİ!!!'!B2374</f>
        <v>0</v>
      </c>
      <c r="D2378" s="201">
        <f>'!!!KATILIMCI LİSTESİ!!!'!C2374</f>
        <v>0</v>
      </c>
      <c r="E2378" s="199">
        <f>'!!!KATILIMCI LİSTESİ!!!'!D2374</f>
        <v>0</v>
      </c>
      <c r="F2378" s="202">
        <f>'2-Bordro'!G2377</f>
        <v>0</v>
      </c>
      <c r="G2378" s="203">
        <v>0</v>
      </c>
      <c r="H2378" s="204">
        <f t="shared" si="37"/>
        <v>0</v>
      </c>
      <c r="I2378" s="199">
        <v>2373</v>
      </c>
    </row>
    <row r="2379" spans="2:9" ht="16.5" customHeight="1" x14ac:dyDescent="0.25">
      <c r="B2379" s="199">
        <v>2374</v>
      </c>
      <c r="C2379" s="200">
        <f>'!!!KATILIMCI LİSTESİ!!!'!B2375</f>
        <v>0</v>
      </c>
      <c r="D2379" s="201">
        <f>'!!!KATILIMCI LİSTESİ!!!'!C2375</f>
        <v>0</v>
      </c>
      <c r="E2379" s="199">
        <f>'!!!KATILIMCI LİSTESİ!!!'!D2375</f>
        <v>0</v>
      </c>
      <c r="F2379" s="202">
        <f>'2-Bordro'!G2378</f>
        <v>0</v>
      </c>
      <c r="G2379" s="203">
        <v>0</v>
      </c>
      <c r="H2379" s="204">
        <f t="shared" si="37"/>
        <v>0</v>
      </c>
      <c r="I2379" s="199">
        <v>2374</v>
      </c>
    </row>
    <row r="2380" spans="2:9" ht="16.5" customHeight="1" x14ac:dyDescent="0.25">
      <c r="B2380" s="199">
        <v>2375</v>
      </c>
      <c r="C2380" s="200">
        <f>'!!!KATILIMCI LİSTESİ!!!'!B2376</f>
        <v>0</v>
      </c>
      <c r="D2380" s="201">
        <f>'!!!KATILIMCI LİSTESİ!!!'!C2376</f>
        <v>0</v>
      </c>
      <c r="E2380" s="199">
        <f>'!!!KATILIMCI LİSTESİ!!!'!D2376</f>
        <v>0</v>
      </c>
      <c r="F2380" s="202">
        <f>'2-Bordro'!G2379</f>
        <v>0</v>
      </c>
      <c r="G2380" s="203">
        <v>0</v>
      </c>
      <c r="H2380" s="204">
        <f t="shared" si="37"/>
        <v>0</v>
      </c>
      <c r="I2380" s="199">
        <v>2375</v>
      </c>
    </row>
    <row r="2381" spans="2:9" ht="16.5" customHeight="1" x14ac:dyDescent="0.25">
      <c r="B2381" s="199">
        <v>2376</v>
      </c>
      <c r="C2381" s="200">
        <f>'!!!KATILIMCI LİSTESİ!!!'!B2377</f>
        <v>0</v>
      </c>
      <c r="D2381" s="201">
        <f>'!!!KATILIMCI LİSTESİ!!!'!C2377</f>
        <v>0</v>
      </c>
      <c r="E2381" s="199">
        <f>'!!!KATILIMCI LİSTESİ!!!'!D2377</f>
        <v>0</v>
      </c>
      <c r="F2381" s="202">
        <f>'2-Bordro'!G2380</f>
        <v>0</v>
      </c>
      <c r="G2381" s="203">
        <v>0</v>
      </c>
      <c r="H2381" s="204">
        <f t="shared" si="37"/>
        <v>0</v>
      </c>
      <c r="I2381" s="199">
        <v>2376</v>
      </c>
    </row>
    <row r="2382" spans="2:9" ht="16.5" customHeight="1" x14ac:dyDescent="0.25">
      <c r="B2382" s="199">
        <v>2377</v>
      </c>
      <c r="C2382" s="200">
        <f>'!!!KATILIMCI LİSTESİ!!!'!B2378</f>
        <v>0</v>
      </c>
      <c r="D2382" s="201">
        <f>'!!!KATILIMCI LİSTESİ!!!'!C2378</f>
        <v>0</v>
      </c>
      <c r="E2382" s="199">
        <f>'!!!KATILIMCI LİSTESİ!!!'!D2378</f>
        <v>0</v>
      </c>
      <c r="F2382" s="202">
        <f>'2-Bordro'!G2381</f>
        <v>0</v>
      </c>
      <c r="G2382" s="203">
        <v>0</v>
      </c>
      <c r="H2382" s="204">
        <f t="shared" si="37"/>
        <v>0</v>
      </c>
      <c r="I2382" s="199">
        <v>2377</v>
      </c>
    </row>
    <row r="2383" spans="2:9" ht="16.5" customHeight="1" x14ac:dyDescent="0.25">
      <c r="B2383" s="199">
        <v>2378</v>
      </c>
      <c r="C2383" s="200">
        <f>'!!!KATILIMCI LİSTESİ!!!'!B2379</f>
        <v>0</v>
      </c>
      <c r="D2383" s="201">
        <f>'!!!KATILIMCI LİSTESİ!!!'!C2379</f>
        <v>0</v>
      </c>
      <c r="E2383" s="199">
        <f>'!!!KATILIMCI LİSTESİ!!!'!D2379</f>
        <v>0</v>
      </c>
      <c r="F2383" s="202">
        <f>'2-Bordro'!G2382</f>
        <v>0</v>
      </c>
      <c r="G2383" s="203">
        <v>0</v>
      </c>
      <c r="H2383" s="204">
        <f t="shared" si="37"/>
        <v>0</v>
      </c>
      <c r="I2383" s="199">
        <v>2378</v>
      </c>
    </row>
    <row r="2384" spans="2:9" ht="16.5" customHeight="1" x14ac:dyDescent="0.25">
      <c r="B2384" s="199">
        <v>2379</v>
      </c>
      <c r="C2384" s="200">
        <f>'!!!KATILIMCI LİSTESİ!!!'!B2380</f>
        <v>0</v>
      </c>
      <c r="D2384" s="201">
        <f>'!!!KATILIMCI LİSTESİ!!!'!C2380</f>
        <v>0</v>
      </c>
      <c r="E2384" s="199">
        <f>'!!!KATILIMCI LİSTESİ!!!'!D2380</f>
        <v>0</v>
      </c>
      <c r="F2384" s="202">
        <f>'2-Bordro'!G2383</f>
        <v>0</v>
      </c>
      <c r="G2384" s="203">
        <v>0</v>
      </c>
      <c r="H2384" s="204">
        <f t="shared" si="37"/>
        <v>0</v>
      </c>
      <c r="I2384" s="199">
        <v>2379</v>
      </c>
    </row>
    <row r="2385" spans="2:9" ht="16.5" customHeight="1" x14ac:dyDescent="0.25">
      <c r="B2385" s="199">
        <v>2380</v>
      </c>
      <c r="C2385" s="200">
        <f>'!!!KATILIMCI LİSTESİ!!!'!B2381</f>
        <v>0</v>
      </c>
      <c r="D2385" s="201">
        <f>'!!!KATILIMCI LİSTESİ!!!'!C2381</f>
        <v>0</v>
      </c>
      <c r="E2385" s="199">
        <f>'!!!KATILIMCI LİSTESİ!!!'!D2381</f>
        <v>0</v>
      </c>
      <c r="F2385" s="202">
        <f>'2-Bordro'!G2384</f>
        <v>0</v>
      </c>
      <c r="G2385" s="203">
        <v>0</v>
      </c>
      <c r="H2385" s="204">
        <f t="shared" si="37"/>
        <v>0</v>
      </c>
      <c r="I2385" s="199">
        <v>2380</v>
      </c>
    </row>
    <row r="2386" spans="2:9" ht="16.5" customHeight="1" x14ac:dyDescent="0.25">
      <c r="B2386" s="199">
        <v>2381</v>
      </c>
      <c r="C2386" s="200">
        <f>'!!!KATILIMCI LİSTESİ!!!'!B2382</f>
        <v>0</v>
      </c>
      <c r="D2386" s="201">
        <f>'!!!KATILIMCI LİSTESİ!!!'!C2382</f>
        <v>0</v>
      </c>
      <c r="E2386" s="199">
        <f>'!!!KATILIMCI LİSTESİ!!!'!D2382</f>
        <v>0</v>
      </c>
      <c r="F2386" s="202">
        <f>'2-Bordro'!G2385</f>
        <v>0</v>
      </c>
      <c r="G2386" s="203">
        <v>0</v>
      </c>
      <c r="H2386" s="204">
        <f t="shared" si="37"/>
        <v>0</v>
      </c>
      <c r="I2386" s="199">
        <v>2381</v>
      </c>
    </row>
    <row r="2387" spans="2:9" ht="16.5" customHeight="1" x14ac:dyDescent="0.25">
      <c r="B2387" s="199">
        <v>2382</v>
      </c>
      <c r="C2387" s="200">
        <f>'!!!KATILIMCI LİSTESİ!!!'!B2383</f>
        <v>0</v>
      </c>
      <c r="D2387" s="201">
        <f>'!!!KATILIMCI LİSTESİ!!!'!C2383</f>
        <v>0</v>
      </c>
      <c r="E2387" s="199">
        <f>'!!!KATILIMCI LİSTESİ!!!'!D2383</f>
        <v>0</v>
      </c>
      <c r="F2387" s="202">
        <f>'2-Bordro'!G2386</f>
        <v>0</v>
      </c>
      <c r="G2387" s="203">
        <v>0</v>
      </c>
      <c r="H2387" s="204">
        <f t="shared" si="37"/>
        <v>0</v>
      </c>
      <c r="I2387" s="199">
        <v>2382</v>
      </c>
    </row>
    <row r="2388" spans="2:9" ht="16.5" customHeight="1" x14ac:dyDescent="0.25">
      <c r="B2388" s="199">
        <v>2383</v>
      </c>
      <c r="C2388" s="200">
        <f>'!!!KATILIMCI LİSTESİ!!!'!B2384</f>
        <v>0</v>
      </c>
      <c r="D2388" s="201">
        <f>'!!!KATILIMCI LİSTESİ!!!'!C2384</f>
        <v>0</v>
      </c>
      <c r="E2388" s="199">
        <f>'!!!KATILIMCI LİSTESİ!!!'!D2384</f>
        <v>0</v>
      </c>
      <c r="F2388" s="202">
        <f>'2-Bordro'!G2387</f>
        <v>0</v>
      </c>
      <c r="G2388" s="203">
        <v>0</v>
      </c>
      <c r="H2388" s="204">
        <f t="shared" si="37"/>
        <v>0</v>
      </c>
      <c r="I2388" s="199">
        <v>2383</v>
      </c>
    </row>
    <row r="2389" spans="2:9" ht="16.5" customHeight="1" x14ac:dyDescent="0.25">
      <c r="B2389" s="199">
        <v>2384</v>
      </c>
      <c r="C2389" s="200">
        <f>'!!!KATILIMCI LİSTESİ!!!'!B2385</f>
        <v>0</v>
      </c>
      <c r="D2389" s="201">
        <f>'!!!KATILIMCI LİSTESİ!!!'!C2385</f>
        <v>0</v>
      </c>
      <c r="E2389" s="199">
        <f>'!!!KATILIMCI LİSTESİ!!!'!D2385</f>
        <v>0</v>
      </c>
      <c r="F2389" s="202">
        <f>'2-Bordro'!G2388</f>
        <v>0</v>
      </c>
      <c r="G2389" s="203">
        <v>0</v>
      </c>
      <c r="H2389" s="204">
        <f t="shared" si="37"/>
        <v>0</v>
      </c>
      <c r="I2389" s="199">
        <v>2384</v>
      </c>
    </row>
    <row r="2390" spans="2:9" ht="16.5" customHeight="1" x14ac:dyDescent="0.25">
      <c r="B2390" s="199">
        <v>2385</v>
      </c>
      <c r="C2390" s="200">
        <f>'!!!KATILIMCI LİSTESİ!!!'!B2386</f>
        <v>0</v>
      </c>
      <c r="D2390" s="201">
        <f>'!!!KATILIMCI LİSTESİ!!!'!C2386</f>
        <v>0</v>
      </c>
      <c r="E2390" s="199">
        <f>'!!!KATILIMCI LİSTESİ!!!'!D2386</f>
        <v>0</v>
      </c>
      <c r="F2390" s="202">
        <f>'2-Bordro'!G2389</f>
        <v>0</v>
      </c>
      <c r="G2390" s="203">
        <v>0</v>
      </c>
      <c r="H2390" s="204">
        <f t="shared" si="37"/>
        <v>0</v>
      </c>
      <c r="I2390" s="199">
        <v>2385</v>
      </c>
    </row>
    <row r="2391" spans="2:9" ht="16.5" customHeight="1" x14ac:dyDescent="0.25">
      <c r="B2391" s="199">
        <v>2386</v>
      </c>
      <c r="C2391" s="200">
        <f>'!!!KATILIMCI LİSTESİ!!!'!B2387</f>
        <v>0</v>
      </c>
      <c r="D2391" s="201">
        <f>'!!!KATILIMCI LİSTESİ!!!'!C2387</f>
        <v>0</v>
      </c>
      <c r="E2391" s="199">
        <f>'!!!KATILIMCI LİSTESİ!!!'!D2387</f>
        <v>0</v>
      </c>
      <c r="F2391" s="202">
        <f>'2-Bordro'!G2390</f>
        <v>0</v>
      </c>
      <c r="G2391" s="203">
        <v>0</v>
      </c>
      <c r="H2391" s="204">
        <f t="shared" si="37"/>
        <v>0</v>
      </c>
      <c r="I2391" s="199">
        <v>2386</v>
      </c>
    </row>
    <row r="2392" spans="2:9" ht="16.5" customHeight="1" x14ac:dyDescent="0.25">
      <c r="B2392" s="199">
        <v>2387</v>
      </c>
      <c r="C2392" s="200">
        <f>'!!!KATILIMCI LİSTESİ!!!'!B2388</f>
        <v>0</v>
      </c>
      <c r="D2392" s="201">
        <f>'!!!KATILIMCI LİSTESİ!!!'!C2388</f>
        <v>0</v>
      </c>
      <c r="E2392" s="199">
        <f>'!!!KATILIMCI LİSTESİ!!!'!D2388</f>
        <v>0</v>
      </c>
      <c r="F2392" s="202">
        <f>'2-Bordro'!G2391</f>
        <v>0</v>
      </c>
      <c r="G2392" s="203">
        <v>0</v>
      </c>
      <c r="H2392" s="204">
        <f t="shared" si="37"/>
        <v>0</v>
      </c>
      <c r="I2392" s="199">
        <v>2387</v>
      </c>
    </row>
    <row r="2393" spans="2:9" ht="16.5" customHeight="1" x14ac:dyDescent="0.25">
      <c r="B2393" s="199">
        <v>2388</v>
      </c>
      <c r="C2393" s="200">
        <f>'!!!KATILIMCI LİSTESİ!!!'!B2389</f>
        <v>0</v>
      </c>
      <c r="D2393" s="201">
        <f>'!!!KATILIMCI LİSTESİ!!!'!C2389</f>
        <v>0</v>
      </c>
      <c r="E2393" s="199">
        <f>'!!!KATILIMCI LİSTESİ!!!'!D2389</f>
        <v>0</v>
      </c>
      <c r="F2393" s="202">
        <f>'2-Bordro'!G2392</f>
        <v>0</v>
      </c>
      <c r="G2393" s="203">
        <v>0</v>
      </c>
      <c r="H2393" s="204">
        <f t="shared" si="37"/>
        <v>0</v>
      </c>
      <c r="I2393" s="199">
        <v>2388</v>
      </c>
    </row>
    <row r="2394" spans="2:9" ht="16.5" customHeight="1" x14ac:dyDescent="0.25">
      <c r="B2394" s="199">
        <v>2389</v>
      </c>
      <c r="C2394" s="200">
        <f>'!!!KATILIMCI LİSTESİ!!!'!B2390</f>
        <v>0</v>
      </c>
      <c r="D2394" s="201">
        <f>'!!!KATILIMCI LİSTESİ!!!'!C2390</f>
        <v>0</v>
      </c>
      <c r="E2394" s="199">
        <f>'!!!KATILIMCI LİSTESİ!!!'!D2390</f>
        <v>0</v>
      </c>
      <c r="F2394" s="202">
        <f>'2-Bordro'!G2393</f>
        <v>0</v>
      </c>
      <c r="G2394" s="203">
        <v>0</v>
      </c>
      <c r="H2394" s="204">
        <f t="shared" si="37"/>
        <v>0</v>
      </c>
      <c r="I2394" s="199">
        <v>2389</v>
      </c>
    </row>
    <row r="2395" spans="2:9" ht="16.5" customHeight="1" x14ac:dyDescent="0.25">
      <c r="B2395" s="199">
        <v>2390</v>
      </c>
      <c r="C2395" s="200">
        <f>'!!!KATILIMCI LİSTESİ!!!'!B2391</f>
        <v>0</v>
      </c>
      <c r="D2395" s="201">
        <f>'!!!KATILIMCI LİSTESİ!!!'!C2391</f>
        <v>0</v>
      </c>
      <c r="E2395" s="199">
        <f>'!!!KATILIMCI LİSTESİ!!!'!D2391</f>
        <v>0</v>
      </c>
      <c r="F2395" s="202">
        <f>'2-Bordro'!G2394</f>
        <v>0</v>
      </c>
      <c r="G2395" s="203">
        <v>0</v>
      </c>
      <c r="H2395" s="204">
        <f t="shared" si="37"/>
        <v>0</v>
      </c>
      <c r="I2395" s="199">
        <v>2390</v>
      </c>
    </row>
    <row r="2396" spans="2:9" ht="16.5" customHeight="1" x14ac:dyDescent="0.25">
      <c r="B2396" s="199">
        <v>2391</v>
      </c>
      <c r="C2396" s="200">
        <f>'!!!KATILIMCI LİSTESİ!!!'!B2392</f>
        <v>0</v>
      </c>
      <c r="D2396" s="201">
        <f>'!!!KATILIMCI LİSTESİ!!!'!C2392</f>
        <v>0</v>
      </c>
      <c r="E2396" s="199">
        <f>'!!!KATILIMCI LİSTESİ!!!'!D2392</f>
        <v>0</v>
      </c>
      <c r="F2396" s="202">
        <f>'2-Bordro'!G2395</f>
        <v>0</v>
      </c>
      <c r="G2396" s="203">
        <v>0</v>
      </c>
      <c r="H2396" s="204">
        <f t="shared" si="37"/>
        <v>0</v>
      </c>
      <c r="I2396" s="199">
        <v>2391</v>
      </c>
    </row>
    <row r="2397" spans="2:9" ht="16.5" customHeight="1" x14ac:dyDescent="0.25">
      <c r="B2397" s="199">
        <v>2392</v>
      </c>
      <c r="C2397" s="200">
        <f>'!!!KATILIMCI LİSTESİ!!!'!B2393</f>
        <v>0</v>
      </c>
      <c r="D2397" s="201">
        <f>'!!!KATILIMCI LİSTESİ!!!'!C2393</f>
        <v>0</v>
      </c>
      <c r="E2397" s="199">
        <f>'!!!KATILIMCI LİSTESİ!!!'!D2393</f>
        <v>0</v>
      </c>
      <c r="F2397" s="202">
        <f>'2-Bordro'!G2396</f>
        <v>0</v>
      </c>
      <c r="G2397" s="203">
        <v>0</v>
      </c>
      <c r="H2397" s="204">
        <f t="shared" si="37"/>
        <v>0</v>
      </c>
      <c r="I2397" s="199">
        <v>2392</v>
      </c>
    </row>
    <row r="2398" spans="2:9" ht="16.5" customHeight="1" x14ac:dyDescent="0.25">
      <c r="B2398" s="199">
        <v>2393</v>
      </c>
      <c r="C2398" s="200">
        <f>'!!!KATILIMCI LİSTESİ!!!'!B2394</f>
        <v>0</v>
      </c>
      <c r="D2398" s="201">
        <f>'!!!KATILIMCI LİSTESİ!!!'!C2394</f>
        <v>0</v>
      </c>
      <c r="E2398" s="199">
        <f>'!!!KATILIMCI LİSTESİ!!!'!D2394</f>
        <v>0</v>
      </c>
      <c r="F2398" s="202">
        <f>'2-Bordro'!G2397</f>
        <v>0</v>
      </c>
      <c r="G2398" s="203">
        <v>0</v>
      </c>
      <c r="H2398" s="204">
        <f t="shared" si="37"/>
        <v>0</v>
      </c>
      <c r="I2398" s="199">
        <v>2393</v>
      </c>
    </row>
    <row r="2399" spans="2:9" ht="16.5" customHeight="1" x14ac:dyDescent="0.25">
      <c r="B2399" s="199">
        <v>2394</v>
      </c>
      <c r="C2399" s="200">
        <f>'!!!KATILIMCI LİSTESİ!!!'!B2395</f>
        <v>0</v>
      </c>
      <c r="D2399" s="201">
        <f>'!!!KATILIMCI LİSTESİ!!!'!C2395</f>
        <v>0</v>
      </c>
      <c r="E2399" s="199">
        <f>'!!!KATILIMCI LİSTESİ!!!'!D2395</f>
        <v>0</v>
      </c>
      <c r="F2399" s="202">
        <f>'2-Bordro'!G2398</f>
        <v>0</v>
      </c>
      <c r="G2399" s="203">
        <v>0</v>
      </c>
      <c r="H2399" s="204">
        <f t="shared" si="37"/>
        <v>0</v>
      </c>
      <c r="I2399" s="199">
        <v>2394</v>
      </c>
    </row>
    <row r="2400" spans="2:9" ht="16.5" customHeight="1" x14ac:dyDescent="0.25">
      <c r="B2400" s="199">
        <v>2395</v>
      </c>
      <c r="C2400" s="200">
        <f>'!!!KATILIMCI LİSTESİ!!!'!B2396</f>
        <v>0</v>
      </c>
      <c r="D2400" s="201">
        <f>'!!!KATILIMCI LİSTESİ!!!'!C2396</f>
        <v>0</v>
      </c>
      <c r="E2400" s="199">
        <f>'!!!KATILIMCI LİSTESİ!!!'!D2396</f>
        <v>0</v>
      </c>
      <c r="F2400" s="202">
        <f>'2-Bordro'!G2399</f>
        <v>0</v>
      </c>
      <c r="G2400" s="203">
        <v>0</v>
      </c>
      <c r="H2400" s="204">
        <f t="shared" si="37"/>
        <v>0</v>
      </c>
      <c r="I2400" s="199">
        <v>2395</v>
      </c>
    </row>
    <row r="2401" spans="2:9" ht="16.5" customHeight="1" x14ac:dyDescent="0.25">
      <c r="B2401" s="199">
        <v>2396</v>
      </c>
      <c r="C2401" s="200">
        <f>'!!!KATILIMCI LİSTESİ!!!'!B2397</f>
        <v>0</v>
      </c>
      <c r="D2401" s="201">
        <f>'!!!KATILIMCI LİSTESİ!!!'!C2397</f>
        <v>0</v>
      </c>
      <c r="E2401" s="199">
        <f>'!!!KATILIMCI LİSTESİ!!!'!D2397</f>
        <v>0</v>
      </c>
      <c r="F2401" s="202">
        <f>'2-Bordro'!G2400</f>
        <v>0</v>
      </c>
      <c r="G2401" s="203">
        <v>0</v>
      </c>
      <c r="H2401" s="204">
        <f t="shared" si="37"/>
        <v>0</v>
      </c>
      <c r="I2401" s="199">
        <v>2396</v>
      </c>
    </row>
    <row r="2402" spans="2:9" ht="16.5" customHeight="1" x14ac:dyDescent="0.25">
      <c r="B2402" s="199">
        <v>2397</v>
      </c>
      <c r="C2402" s="200">
        <f>'!!!KATILIMCI LİSTESİ!!!'!B2398</f>
        <v>0</v>
      </c>
      <c r="D2402" s="201">
        <f>'!!!KATILIMCI LİSTESİ!!!'!C2398</f>
        <v>0</v>
      </c>
      <c r="E2402" s="199">
        <f>'!!!KATILIMCI LİSTESİ!!!'!D2398</f>
        <v>0</v>
      </c>
      <c r="F2402" s="202">
        <f>'2-Bordro'!G2401</f>
        <v>0</v>
      </c>
      <c r="G2402" s="203">
        <v>0</v>
      </c>
      <c r="H2402" s="204">
        <f t="shared" si="37"/>
        <v>0</v>
      </c>
      <c r="I2402" s="199">
        <v>2397</v>
      </c>
    </row>
    <row r="2403" spans="2:9" ht="16.5" customHeight="1" x14ac:dyDescent="0.25">
      <c r="B2403" s="199">
        <v>2398</v>
      </c>
      <c r="C2403" s="200">
        <f>'!!!KATILIMCI LİSTESİ!!!'!B2399</f>
        <v>0</v>
      </c>
      <c r="D2403" s="201">
        <f>'!!!KATILIMCI LİSTESİ!!!'!C2399</f>
        <v>0</v>
      </c>
      <c r="E2403" s="199">
        <f>'!!!KATILIMCI LİSTESİ!!!'!D2399</f>
        <v>0</v>
      </c>
      <c r="F2403" s="202">
        <f>'2-Bordro'!G2402</f>
        <v>0</v>
      </c>
      <c r="G2403" s="203">
        <v>0</v>
      </c>
      <c r="H2403" s="204">
        <f t="shared" si="37"/>
        <v>0</v>
      </c>
      <c r="I2403" s="199">
        <v>2398</v>
      </c>
    </row>
    <row r="2404" spans="2:9" ht="16.5" customHeight="1" x14ac:dyDescent="0.25">
      <c r="B2404" s="199">
        <v>2399</v>
      </c>
      <c r="C2404" s="200">
        <f>'!!!KATILIMCI LİSTESİ!!!'!B2400</f>
        <v>0</v>
      </c>
      <c r="D2404" s="201">
        <f>'!!!KATILIMCI LİSTESİ!!!'!C2400</f>
        <v>0</v>
      </c>
      <c r="E2404" s="199">
        <f>'!!!KATILIMCI LİSTESİ!!!'!D2400</f>
        <v>0</v>
      </c>
      <c r="F2404" s="202">
        <f>'2-Bordro'!G2403</f>
        <v>0</v>
      </c>
      <c r="G2404" s="203">
        <v>0</v>
      </c>
      <c r="H2404" s="204">
        <f t="shared" si="37"/>
        <v>0</v>
      </c>
      <c r="I2404" s="199">
        <v>2399</v>
      </c>
    </row>
    <row r="2405" spans="2:9" ht="16.5" customHeight="1" x14ac:dyDescent="0.25">
      <c r="B2405" s="199">
        <v>2400</v>
      </c>
      <c r="C2405" s="200">
        <f>'!!!KATILIMCI LİSTESİ!!!'!B2401</f>
        <v>0</v>
      </c>
      <c r="D2405" s="201">
        <f>'!!!KATILIMCI LİSTESİ!!!'!C2401</f>
        <v>0</v>
      </c>
      <c r="E2405" s="199">
        <f>'!!!KATILIMCI LİSTESİ!!!'!D2401</f>
        <v>0</v>
      </c>
      <c r="F2405" s="202">
        <f>'2-Bordro'!G2404</f>
        <v>0</v>
      </c>
      <c r="G2405" s="203">
        <v>0</v>
      </c>
      <c r="H2405" s="204">
        <f t="shared" si="37"/>
        <v>0</v>
      </c>
      <c r="I2405" s="199">
        <v>2400</v>
      </c>
    </row>
    <row r="2406" spans="2:9" ht="16.5" customHeight="1" x14ac:dyDescent="0.25">
      <c r="B2406" s="199">
        <v>2401</v>
      </c>
      <c r="C2406" s="200">
        <f>'!!!KATILIMCI LİSTESİ!!!'!B2402</f>
        <v>0</v>
      </c>
      <c r="D2406" s="201">
        <f>'!!!KATILIMCI LİSTESİ!!!'!C2402</f>
        <v>0</v>
      </c>
      <c r="E2406" s="199">
        <f>'!!!KATILIMCI LİSTESİ!!!'!D2402</f>
        <v>0</v>
      </c>
      <c r="F2406" s="202">
        <f>'2-Bordro'!G2405</f>
        <v>0</v>
      </c>
      <c r="G2406" s="203">
        <v>0</v>
      </c>
      <c r="H2406" s="204">
        <f t="shared" si="37"/>
        <v>0</v>
      </c>
      <c r="I2406" s="199">
        <v>2401</v>
      </c>
    </row>
    <row r="2407" spans="2:9" ht="16.5" customHeight="1" x14ac:dyDescent="0.25">
      <c r="B2407" s="199">
        <v>2402</v>
      </c>
      <c r="C2407" s="200">
        <f>'!!!KATILIMCI LİSTESİ!!!'!B2403</f>
        <v>0</v>
      </c>
      <c r="D2407" s="201">
        <f>'!!!KATILIMCI LİSTESİ!!!'!C2403</f>
        <v>0</v>
      </c>
      <c r="E2407" s="199">
        <f>'!!!KATILIMCI LİSTESİ!!!'!D2403</f>
        <v>0</v>
      </c>
      <c r="F2407" s="202">
        <f>'2-Bordro'!G2406</f>
        <v>0</v>
      </c>
      <c r="G2407" s="203">
        <v>0</v>
      </c>
      <c r="H2407" s="204">
        <f t="shared" si="37"/>
        <v>0</v>
      </c>
      <c r="I2407" s="199">
        <v>2402</v>
      </c>
    </row>
    <row r="2408" spans="2:9" ht="16.5" customHeight="1" x14ac:dyDescent="0.25">
      <c r="B2408" s="199">
        <v>2403</v>
      </c>
      <c r="C2408" s="200">
        <f>'!!!KATILIMCI LİSTESİ!!!'!B2404</f>
        <v>0</v>
      </c>
      <c r="D2408" s="201">
        <f>'!!!KATILIMCI LİSTESİ!!!'!C2404</f>
        <v>0</v>
      </c>
      <c r="E2408" s="199">
        <f>'!!!KATILIMCI LİSTESİ!!!'!D2404</f>
        <v>0</v>
      </c>
      <c r="F2408" s="202">
        <f>'2-Bordro'!G2407</f>
        <v>0</v>
      </c>
      <c r="G2408" s="203">
        <v>0</v>
      </c>
      <c r="H2408" s="204">
        <f t="shared" si="37"/>
        <v>0</v>
      </c>
      <c r="I2408" s="199">
        <v>2403</v>
      </c>
    </row>
    <row r="2409" spans="2:9" ht="16.5" customHeight="1" x14ac:dyDescent="0.25">
      <c r="B2409" s="199">
        <v>2404</v>
      </c>
      <c r="C2409" s="200">
        <f>'!!!KATILIMCI LİSTESİ!!!'!B2405</f>
        <v>0</v>
      </c>
      <c r="D2409" s="201">
        <f>'!!!KATILIMCI LİSTESİ!!!'!C2405</f>
        <v>0</v>
      </c>
      <c r="E2409" s="199">
        <f>'!!!KATILIMCI LİSTESİ!!!'!D2405</f>
        <v>0</v>
      </c>
      <c r="F2409" s="202">
        <f>'2-Bordro'!G2408</f>
        <v>0</v>
      </c>
      <c r="G2409" s="203">
        <v>0</v>
      </c>
      <c r="H2409" s="204">
        <f t="shared" si="37"/>
        <v>0</v>
      </c>
      <c r="I2409" s="199">
        <v>2404</v>
      </c>
    </row>
    <row r="2410" spans="2:9" ht="16.5" customHeight="1" x14ac:dyDescent="0.25">
      <c r="B2410" s="199">
        <v>2405</v>
      </c>
      <c r="C2410" s="200">
        <f>'!!!KATILIMCI LİSTESİ!!!'!B2406</f>
        <v>0</v>
      </c>
      <c r="D2410" s="201">
        <f>'!!!KATILIMCI LİSTESİ!!!'!C2406</f>
        <v>0</v>
      </c>
      <c r="E2410" s="199">
        <f>'!!!KATILIMCI LİSTESİ!!!'!D2406</f>
        <v>0</v>
      </c>
      <c r="F2410" s="202">
        <f>'2-Bordro'!G2409</f>
        <v>0</v>
      </c>
      <c r="G2410" s="203">
        <v>0</v>
      </c>
      <c r="H2410" s="204">
        <f t="shared" si="37"/>
        <v>0</v>
      </c>
      <c r="I2410" s="199">
        <v>2405</v>
      </c>
    </row>
    <row r="2411" spans="2:9" ht="16.5" customHeight="1" x14ac:dyDescent="0.25">
      <c r="B2411" s="199">
        <v>2406</v>
      </c>
      <c r="C2411" s="200">
        <f>'!!!KATILIMCI LİSTESİ!!!'!B2407</f>
        <v>0</v>
      </c>
      <c r="D2411" s="201">
        <f>'!!!KATILIMCI LİSTESİ!!!'!C2407</f>
        <v>0</v>
      </c>
      <c r="E2411" s="199">
        <f>'!!!KATILIMCI LİSTESİ!!!'!D2407</f>
        <v>0</v>
      </c>
      <c r="F2411" s="202">
        <f>'2-Bordro'!G2410</f>
        <v>0</v>
      </c>
      <c r="G2411" s="203">
        <v>0</v>
      </c>
      <c r="H2411" s="204">
        <f t="shared" si="37"/>
        <v>0</v>
      </c>
      <c r="I2411" s="199">
        <v>2406</v>
      </c>
    </row>
    <row r="2412" spans="2:9" ht="16.5" customHeight="1" x14ac:dyDescent="0.25">
      <c r="B2412" s="199">
        <v>2407</v>
      </c>
      <c r="C2412" s="200">
        <f>'!!!KATILIMCI LİSTESİ!!!'!B2408</f>
        <v>0</v>
      </c>
      <c r="D2412" s="201">
        <f>'!!!KATILIMCI LİSTESİ!!!'!C2408</f>
        <v>0</v>
      </c>
      <c r="E2412" s="199">
        <f>'!!!KATILIMCI LİSTESİ!!!'!D2408</f>
        <v>0</v>
      </c>
      <c r="F2412" s="202">
        <f>'2-Bordro'!G2411</f>
        <v>0</v>
      </c>
      <c r="G2412" s="203">
        <v>0</v>
      </c>
      <c r="H2412" s="204">
        <f t="shared" si="37"/>
        <v>0</v>
      </c>
      <c r="I2412" s="199">
        <v>2407</v>
      </c>
    </row>
    <row r="2413" spans="2:9" ht="16.5" customHeight="1" x14ac:dyDescent="0.25">
      <c r="B2413" s="199">
        <v>2408</v>
      </c>
      <c r="C2413" s="200">
        <f>'!!!KATILIMCI LİSTESİ!!!'!B2409</f>
        <v>0</v>
      </c>
      <c r="D2413" s="201">
        <f>'!!!KATILIMCI LİSTESİ!!!'!C2409</f>
        <v>0</v>
      </c>
      <c r="E2413" s="199">
        <f>'!!!KATILIMCI LİSTESİ!!!'!D2409</f>
        <v>0</v>
      </c>
      <c r="F2413" s="202">
        <f>'2-Bordro'!G2412</f>
        <v>0</v>
      </c>
      <c r="G2413" s="203">
        <v>0</v>
      </c>
      <c r="H2413" s="204">
        <f t="shared" si="37"/>
        <v>0</v>
      </c>
      <c r="I2413" s="199">
        <v>2408</v>
      </c>
    </row>
    <row r="2414" spans="2:9" ht="16.5" customHeight="1" x14ac:dyDescent="0.25">
      <c r="B2414" s="199">
        <v>2409</v>
      </c>
      <c r="C2414" s="200">
        <f>'!!!KATILIMCI LİSTESİ!!!'!B2410</f>
        <v>0</v>
      </c>
      <c r="D2414" s="201">
        <f>'!!!KATILIMCI LİSTESİ!!!'!C2410</f>
        <v>0</v>
      </c>
      <c r="E2414" s="199">
        <f>'!!!KATILIMCI LİSTESİ!!!'!D2410</f>
        <v>0</v>
      </c>
      <c r="F2414" s="202">
        <f>'2-Bordro'!G2413</f>
        <v>0</v>
      </c>
      <c r="G2414" s="203">
        <v>0</v>
      </c>
      <c r="H2414" s="204">
        <f t="shared" si="37"/>
        <v>0</v>
      </c>
      <c r="I2414" s="199">
        <v>2409</v>
      </c>
    </row>
    <row r="2415" spans="2:9" ht="16.5" customHeight="1" x14ac:dyDescent="0.25">
      <c r="B2415" s="199">
        <v>2410</v>
      </c>
      <c r="C2415" s="200">
        <f>'!!!KATILIMCI LİSTESİ!!!'!B2411</f>
        <v>0</v>
      </c>
      <c r="D2415" s="201">
        <f>'!!!KATILIMCI LİSTESİ!!!'!C2411</f>
        <v>0</v>
      </c>
      <c r="E2415" s="199">
        <f>'!!!KATILIMCI LİSTESİ!!!'!D2411</f>
        <v>0</v>
      </c>
      <c r="F2415" s="202">
        <f>'2-Bordro'!G2414</f>
        <v>0</v>
      </c>
      <c r="G2415" s="203">
        <v>0</v>
      </c>
      <c r="H2415" s="204">
        <f t="shared" si="37"/>
        <v>0</v>
      </c>
      <c r="I2415" s="199">
        <v>2410</v>
      </c>
    </row>
    <row r="2416" spans="2:9" ht="16.5" customHeight="1" x14ac:dyDescent="0.25">
      <c r="B2416" s="199">
        <v>2411</v>
      </c>
      <c r="C2416" s="200">
        <f>'!!!KATILIMCI LİSTESİ!!!'!B2412</f>
        <v>0</v>
      </c>
      <c r="D2416" s="201">
        <f>'!!!KATILIMCI LİSTESİ!!!'!C2412</f>
        <v>0</v>
      </c>
      <c r="E2416" s="199">
        <f>'!!!KATILIMCI LİSTESİ!!!'!D2412</f>
        <v>0</v>
      </c>
      <c r="F2416" s="202">
        <f>'2-Bordro'!G2415</f>
        <v>0</v>
      </c>
      <c r="G2416" s="203">
        <v>0</v>
      </c>
      <c r="H2416" s="204">
        <f t="shared" si="37"/>
        <v>0</v>
      </c>
      <c r="I2416" s="199">
        <v>2411</v>
      </c>
    </row>
    <row r="2417" spans="2:9" ht="16.5" customHeight="1" x14ac:dyDescent="0.25">
      <c r="B2417" s="199">
        <v>2412</v>
      </c>
      <c r="C2417" s="200">
        <f>'!!!KATILIMCI LİSTESİ!!!'!B2413</f>
        <v>0</v>
      </c>
      <c r="D2417" s="201">
        <f>'!!!KATILIMCI LİSTESİ!!!'!C2413</f>
        <v>0</v>
      </c>
      <c r="E2417" s="199">
        <f>'!!!KATILIMCI LİSTESİ!!!'!D2413</f>
        <v>0</v>
      </c>
      <c r="F2417" s="202">
        <f>'2-Bordro'!G2416</f>
        <v>0</v>
      </c>
      <c r="G2417" s="203">
        <v>0</v>
      </c>
      <c r="H2417" s="204">
        <f t="shared" si="37"/>
        <v>0</v>
      </c>
      <c r="I2417" s="199">
        <v>2412</v>
      </c>
    </row>
    <row r="2418" spans="2:9" ht="16.5" customHeight="1" x14ac:dyDescent="0.25">
      <c r="B2418" s="199">
        <v>2413</v>
      </c>
      <c r="C2418" s="200">
        <f>'!!!KATILIMCI LİSTESİ!!!'!B2414</f>
        <v>0</v>
      </c>
      <c r="D2418" s="201">
        <f>'!!!KATILIMCI LİSTESİ!!!'!C2414</f>
        <v>0</v>
      </c>
      <c r="E2418" s="199">
        <f>'!!!KATILIMCI LİSTESİ!!!'!D2414</f>
        <v>0</v>
      </c>
      <c r="F2418" s="202">
        <f>'2-Bordro'!G2417</f>
        <v>0</v>
      </c>
      <c r="G2418" s="203">
        <v>0</v>
      </c>
      <c r="H2418" s="204">
        <f t="shared" si="37"/>
        <v>0</v>
      </c>
      <c r="I2418" s="199">
        <v>2413</v>
      </c>
    </row>
    <row r="2419" spans="2:9" ht="16.5" customHeight="1" x14ac:dyDescent="0.25">
      <c r="B2419" s="199">
        <v>2414</v>
      </c>
      <c r="C2419" s="200">
        <f>'!!!KATILIMCI LİSTESİ!!!'!B2415</f>
        <v>0</v>
      </c>
      <c r="D2419" s="201">
        <f>'!!!KATILIMCI LİSTESİ!!!'!C2415</f>
        <v>0</v>
      </c>
      <c r="E2419" s="199">
        <f>'!!!KATILIMCI LİSTESİ!!!'!D2415</f>
        <v>0</v>
      </c>
      <c r="F2419" s="202">
        <f>'2-Bordro'!G2418</f>
        <v>0</v>
      </c>
      <c r="G2419" s="203">
        <v>0</v>
      </c>
      <c r="H2419" s="204">
        <f t="shared" si="37"/>
        <v>0</v>
      </c>
      <c r="I2419" s="199">
        <v>2414</v>
      </c>
    </row>
    <row r="2420" spans="2:9" ht="16.5" customHeight="1" x14ac:dyDescent="0.25">
      <c r="B2420" s="199">
        <v>2415</v>
      </c>
      <c r="C2420" s="200">
        <f>'!!!KATILIMCI LİSTESİ!!!'!B2416</f>
        <v>0</v>
      </c>
      <c r="D2420" s="201">
        <f>'!!!KATILIMCI LİSTESİ!!!'!C2416</f>
        <v>0</v>
      </c>
      <c r="E2420" s="199">
        <f>'!!!KATILIMCI LİSTESİ!!!'!D2416</f>
        <v>0</v>
      </c>
      <c r="F2420" s="202">
        <f>'2-Bordro'!G2419</f>
        <v>0</v>
      </c>
      <c r="G2420" s="203">
        <v>0</v>
      </c>
      <c r="H2420" s="204">
        <f t="shared" si="37"/>
        <v>0</v>
      </c>
      <c r="I2420" s="199">
        <v>2415</v>
      </c>
    </row>
    <row r="2421" spans="2:9" ht="16.5" customHeight="1" x14ac:dyDescent="0.25">
      <c r="B2421" s="199">
        <v>2416</v>
      </c>
      <c r="C2421" s="200">
        <f>'!!!KATILIMCI LİSTESİ!!!'!B2417</f>
        <v>0</v>
      </c>
      <c r="D2421" s="201">
        <f>'!!!KATILIMCI LİSTESİ!!!'!C2417</f>
        <v>0</v>
      </c>
      <c r="E2421" s="199">
        <f>'!!!KATILIMCI LİSTESİ!!!'!D2417</f>
        <v>0</v>
      </c>
      <c r="F2421" s="202">
        <f>'2-Bordro'!G2420</f>
        <v>0</v>
      </c>
      <c r="G2421" s="203">
        <v>0</v>
      </c>
      <c r="H2421" s="204">
        <f t="shared" si="37"/>
        <v>0</v>
      </c>
      <c r="I2421" s="199">
        <v>2416</v>
      </c>
    </row>
    <row r="2422" spans="2:9" ht="16.5" customHeight="1" x14ac:dyDescent="0.25">
      <c r="B2422" s="199">
        <v>2417</v>
      </c>
      <c r="C2422" s="200">
        <f>'!!!KATILIMCI LİSTESİ!!!'!B2418</f>
        <v>0</v>
      </c>
      <c r="D2422" s="201">
        <f>'!!!KATILIMCI LİSTESİ!!!'!C2418</f>
        <v>0</v>
      </c>
      <c r="E2422" s="199">
        <f>'!!!KATILIMCI LİSTESİ!!!'!D2418</f>
        <v>0</v>
      </c>
      <c r="F2422" s="202">
        <f>'2-Bordro'!G2421</f>
        <v>0</v>
      </c>
      <c r="G2422" s="203">
        <v>0</v>
      </c>
      <c r="H2422" s="204">
        <f t="shared" si="37"/>
        <v>0</v>
      </c>
      <c r="I2422" s="199">
        <v>2417</v>
      </c>
    </row>
    <row r="2423" spans="2:9" ht="16.5" customHeight="1" x14ac:dyDescent="0.25">
      <c r="B2423" s="199">
        <v>2418</v>
      </c>
      <c r="C2423" s="200">
        <f>'!!!KATILIMCI LİSTESİ!!!'!B2419</f>
        <v>0</v>
      </c>
      <c r="D2423" s="201">
        <f>'!!!KATILIMCI LİSTESİ!!!'!C2419</f>
        <v>0</v>
      </c>
      <c r="E2423" s="199">
        <f>'!!!KATILIMCI LİSTESİ!!!'!D2419</f>
        <v>0</v>
      </c>
      <c r="F2423" s="202">
        <f>'2-Bordro'!G2422</f>
        <v>0</v>
      </c>
      <c r="G2423" s="203">
        <v>0</v>
      </c>
      <c r="H2423" s="204">
        <f t="shared" si="37"/>
        <v>0</v>
      </c>
      <c r="I2423" s="199">
        <v>2418</v>
      </c>
    </row>
    <row r="2424" spans="2:9" ht="16.5" customHeight="1" x14ac:dyDescent="0.25">
      <c r="B2424" s="199">
        <v>2419</v>
      </c>
      <c r="C2424" s="200">
        <f>'!!!KATILIMCI LİSTESİ!!!'!B2420</f>
        <v>0</v>
      </c>
      <c r="D2424" s="201">
        <f>'!!!KATILIMCI LİSTESİ!!!'!C2420</f>
        <v>0</v>
      </c>
      <c r="E2424" s="199">
        <f>'!!!KATILIMCI LİSTESİ!!!'!D2420</f>
        <v>0</v>
      </c>
      <c r="F2424" s="202">
        <f>'2-Bordro'!G2423</f>
        <v>0</v>
      </c>
      <c r="G2424" s="203">
        <v>0</v>
      </c>
      <c r="H2424" s="204">
        <f t="shared" si="37"/>
        <v>0</v>
      </c>
      <c r="I2424" s="199">
        <v>2419</v>
      </c>
    </row>
    <row r="2425" spans="2:9" ht="16.5" customHeight="1" x14ac:dyDescent="0.25">
      <c r="B2425" s="199">
        <v>2420</v>
      </c>
      <c r="C2425" s="200">
        <f>'!!!KATILIMCI LİSTESİ!!!'!B2421</f>
        <v>0</v>
      </c>
      <c r="D2425" s="201">
        <f>'!!!KATILIMCI LİSTESİ!!!'!C2421</f>
        <v>0</v>
      </c>
      <c r="E2425" s="199">
        <f>'!!!KATILIMCI LİSTESİ!!!'!D2421</f>
        <v>0</v>
      </c>
      <c r="F2425" s="202">
        <f>'2-Bordro'!G2424</f>
        <v>0</v>
      </c>
      <c r="G2425" s="203">
        <v>0</v>
      </c>
      <c r="H2425" s="204">
        <f t="shared" si="37"/>
        <v>0</v>
      </c>
      <c r="I2425" s="199">
        <v>2420</v>
      </c>
    </row>
    <row r="2426" spans="2:9" ht="16.5" customHeight="1" x14ac:dyDescent="0.25">
      <c r="B2426" s="199">
        <v>2421</v>
      </c>
      <c r="C2426" s="200">
        <f>'!!!KATILIMCI LİSTESİ!!!'!B2422</f>
        <v>0</v>
      </c>
      <c r="D2426" s="201">
        <f>'!!!KATILIMCI LİSTESİ!!!'!C2422</f>
        <v>0</v>
      </c>
      <c r="E2426" s="199">
        <f>'!!!KATILIMCI LİSTESİ!!!'!D2422</f>
        <v>0</v>
      </c>
      <c r="F2426" s="202">
        <f>'2-Bordro'!G2425</f>
        <v>0</v>
      </c>
      <c r="G2426" s="203">
        <v>0</v>
      </c>
      <c r="H2426" s="204">
        <f t="shared" si="37"/>
        <v>0</v>
      </c>
      <c r="I2426" s="199">
        <v>2421</v>
      </c>
    </row>
    <row r="2427" spans="2:9" ht="16.5" customHeight="1" x14ac:dyDescent="0.25">
      <c r="B2427" s="199">
        <v>2422</v>
      </c>
      <c r="C2427" s="200">
        <f>'!!!KATILIMCI LİSTESİ!!!'!B2423</f>
        <v>0</v>
      </c>
      <c r="D2427" s="201">
        <f>'!!!KATILIMCI LİSTESİ!!!'!C2423</f>
        <v>0</v>
      </c>
      <c r="E2427" s="199">
        <f>'!!!KATILIMCI LİSTESİ!!!'!D2423</f>
        <v>0</v>
      </c>
      <c r="F2427" s="202">
        <f>'2-Bordro'!G2426</f>
        <v>0</v>
      </c>
      <c r="G2427" s="203">
        <v>0</v>
      </c>
      <c r="H2427" s="204">
        <f t="shared" si="37"/>
        <v>0</v>
      </c>
      <c r="I2427" s="199">
        <v>2422</v>
      </c>
    </row>
    <row r="2428" spans="2:9" ht="16.5" customHeight="1" x14ac:dyDescent="0.25">
      <c r="B2428" s="199">
        <v>2423</v>
      </c>
      <c r="C2428" s="200">
        <f>'!!!KATILIMCI LİSTESİ!!!'!B2424</f>
        <v>0</v>
      </c>
      <c r="D2428" s="201">
        <f>'!!!KATILIMCI LİSTESİ!!!'!C2424</f>
        <v>0</v>
      </c>
      <c r="E2428" s="199">
        <f>'!!!KATILIMCI LİSTESİ!!!'!D2424</f>
        <v>0</v>
      </c>
      <c r="F2428" s="202">
        <f>'2-Bordro'!G2427</f>
        <v>0</v>
      </c>
      <c r="G2428" s="203">
        <v>0</v>
      </c>
      <c r="H2428" s="204">
        <f t="shared" si="37"/>
        <v>0</v>
      </c>
      <c r="I2428" s="199">
        <v>2423</v>
      </c>
    </row>
    <row r="2429" spans="2:9" ht="16.5" customHeight="1" x14ac:dyDescent="0.25">
      <c r="B2429" s="199">
        <v>2424</v>
      </c>
      <c r="C2429" s="200">
        <f>'!!!KATILIMCI LİSTESİ!!!'!B2425</f>
        <v>0</v>
      </c>
      <c r="D2429" s="201">
        <f>'!!!KATILIMCI LİSTESİ!!!'!C2425</f>
        <v>0</v>
      </c>
      <c r="E2429" s="199">
        <f>'!!!KATILIMCI LİSTESİ!!!'!D2425</f>
        <v>0</v>
      </c>
      <c r="F2429" s="202">
        <f>'2-Bordro'!G2428</f>
        <v>0</v>
      </c>
      <c r="G2429" s="203">
        <v>0</v>
      </c>
      <c r="H2429" s="204">
        <f t="shared" si="37"/>
        <v>0</v>
      </c>
      <c r="I2429" s="199">
        <v>2424</v>
      </c>
    </row>
    <row r="2430" spans="2:9" ht="16.5" customHeight="1" x14ac:dyDescent="0.25">
      <c r="B2430" s="199">
        <v>2425</v>
      </c>
      <c r="C2430" s="200">
        <f>'!!!KATILIMCI LİSTESİ!!!'!B2426</f>
        <v>0</v>
      </c>
      <c r="D2430" s="201">
        <f>'!!!KATILIMCI LİSTESİ!!!'!C2426</f>
        <v>0</v>
      </c>
      <c r="E2430" s="199">
        <f>'!!!KATILIMCI LİSTESİ!!!'!D2426</f>
        <v>0</v>
      </c>
      <c r="F2430" s="202">
        <f>'2-Bordro'!G2429</f>
        <v>0</v>
      </c>
      <c r="G2430" s="203">
        <v>0</v>
      </c>
      <c r="H2430" s="204">
        <f t="shared" si="37"/>
        <v>0</v>
      </c>
      <c r="I2430" s="199">
        <v>2425</v>
      </c>
    </row>
    <row r="2431" spans="2:9" ht="16.5" customHeight="1" x14ac:dyDescent="0.25">
      <c r="B2431" s="199">
        <v>2426</v>
      </c>
      <c r="C2431" s="200">
        <f>'!!!KATILIMCI LİSTESİ!!!'!B2427</f>
        <v>0</v>
      </c>
      <c r="D2431" s="201">
        <f>'!!!KATILIMCI LİSTESİ!!!'!C2427</f>
        <v>0</v>
      </c>
      <c r="E2431" s="199">
        <f>'!!!KATILIMCI LİSTESİ!!!'!D2427</f>
        <v>0</v>
      </c>
      <c r="F2431" s="202">
        <f>'2-Bordro'!G2430</f>
        <v>0</v>
      </c>
      <c r="G2431" s="203">
        <v>0</v>
      </c>
      <c r="H2431" s="204">
        <f t="shared" si="37"/>
        <v>0</v>
      </c>
      <c r="I2431" s="199">
        <v>2426</v>
      </c>
    </row>
    <row r="2432" spans="2:9" ht="16.5" customHeight="1" x14ac:dyDescent="0.25">
      <c r="B2432" s="199">
        <v>2427</v>
      </c>
      <c r="C2432" s="200">
        <f>'!!!KATILIMCI LİSTESİ!!!'!B2428</f>
        <v>0</v>
      </c>
      <c r="D2432" s="201">
        <f>'!!!KATILIMCI LİSTESİ!!!'!C2428</f>
        <v>0</v>
      </c>
      <c r="E2432" s="199">
        <f>'!!!KATILIMCI LİSTESİ!!!'!D2428</f>
        <v>0</v>
      </c>
      <c r="F2432" s="202">
        <f>'2-Bordro'!G2431</f>
        <v>0</v>
      </c>
      <c r="G2432" s="203">
        <v>0</v>
      </c>
      <c r="H2432" s="204">
        <f t="shared" si="37"/>
        <v>0</v>
      </c>
      <c r="I2432" s="199">
        <v>2427</v>
      </c>
    </row>
    <row r="2433" spans="2:9" ht="16.5" customHeight="1" x14ac:dyDescent="0.25">
      <c r="B2433" s="199">
        <v>2428</v>
      </c>
      <c r="C2433" s="200">
        <f>'!!!KATILIMCI LİSTESİ!!!'!B2429</f>
        <v>0</v>
      </c>
      <c r="D2433" s="201">
        <f>'!!!KATILIMCI LİSTESİ!!!'!C2429</f>
        <v>0</v>
      </c>
      <c r="E2433" s="199">
        <f>'!!!KATILIMCI LİSTESİ!!!'!D2429</f>
        <v>0</v>
      </c>
      <c r="F2433" s="202">
        <f>'2-Bordro'!G2432</f>
        <v>0</v>
      </c>
      <c r="G2433" s="203">
        <v>0</v>
      </c>
      <c r="H2433" s="204">
        <f t="shared" si="37"/>
        <v>0</v>
      </c>
      <c r="I2433" s="199">
        <v>2428</v>
      </c>
    </row>
    <row r="2434" spans="2:9" ht="16.5" customHeight="1" x14ac:dyDescent="0.25">
      <c r="B2434" s="199">
        <v>2429</v>
      </c>
      <c r="C2434" s="200">
        <f>'!!!KATILIMCI LİSTESİ!!!'!B2430</f>
        <v>0</v>
      </c>
      <c r="D2434" s="201">
        <f>'!!!KATILIMCI LİSTESİ!!!'!C2430</f>
        <v>0</v>
      </c>
      <c r="E2434" s="199">
        <f>'!!!KATILIMCI LİSTESİ!!!'!D2430</f>
        <v>0</v>
      </c>
      <c r="F2434" s="202">
        <f>'2-Bordro'!G2433</f>
        <v>0</v>
      </c>
      <c r="G2434" s="203">
        <v>0</v>
      </c>
      <c r="H2434" s="204">
        <f t="shared" si="37"/>
        <v>0</v>
      </c>
      <c r="I2434" s="199">
        <v>2429</v>
      </c>
    </row>
    <row r="2435" spans="2:9" ht="16.5" customHeight="1" x14ac:dyDescent="0.25">
      <c r="B2435" s="199">
        <v>2430</v>
      </c>
      <c r="C2435" s="200">
        <f>'!!!KATILIMCI LİSTESİ!!!'!B2431</f>
        <v>0</v>
      </c>
      <c r="D2435" s="201">
        <f>'!!!KATILIMCI LİSTESİ!!!'!C2431</f>
        <v>0</v>
      </c>
      <c r="E2435" s="199">
        <f>'!!!KATILIMCI LİSTESİ!!!'!D2431</f>
        <v>0</v>
      </c>
      <c r="F2435" s="202">
        <f>'2-Bordro'!G2434</f>
        <v>0</v>
      </c>
      <c r="G2435" s="203">
        <v>0</v>
      </c>
      <c r="H2435" s="204">
        <f t="shared" si="37"/>
        <v>0</v>
      </c>
      <c r="I2435" s="199">
        <v>2430</v>
      </c>
    </row>
    <row r="2436" spans="2:9" ht="16.5" customHeight="1" x14ac:dyDescent="0.25">
      <c r="B2436" s="199">
        <v>2431</v>
      </c>
      <c r="C2436" s="200">
        <f>'!!!KATILIMCI LİSTESİ!!!'!B2432</f>
        <v>0</v>
      </c>
      <c r="D2436" s="201">
        <f>'!!!KATILIMCI LİSTESİ!!!'!C2432</f>
        <v>0</v>
      </c>
      <c r="E2436" s="199">
        <f>'!!!KATILIMCI LİSTESİ!!!'!D2432</f>
        <v>0</v>
      </c>
      <c r="F2436" s="202">
        <f>'2-Bordro'!G2435</f>
        <v>0</v>
      </c>
      <c r="G2436" s="203">
        <v>0</v>
      </c>
      <c r="H2436" s="204">
        <f t="shared" si="37"/>
        <v>0</v>
      </c>
      <c r="I2436" s="199">
        <v>2431</v>
      </c>
    </row>
    <row r="2437" spans="2:9" ht="16.5" customHeight="1" x14ac:dyDescent="0.25">
      <c r="B2437" s="199">
        <v>2432</v>
      </c>
      <c r="C2437" s="200">
        <f>'!!!KATILIMCI LİSTESİ!!!'!B2433</f>
        <v>0</v>
      </c>
      <c r="D2437" s="201">
        <f>'!!!KATILIMCI LİSTESİ!!!'!C2433</f>
        <v>0</v>
      </c>
      <c r="E2437" s="199">
        <f>'!!!KATILIMCI LİSTESİ!!!'!D2433</f>
        <v>0</v>
      </c>
      <c r="F2437" s="202">
        <f>'2-Bordro'!G2436</f>
        <v>0</v>
      </c>
      <c r="G2437" s="203">
        <v>0</v>
      </c>
      <c r="H2437" s="204">
        <f t="shared" si="37"/>
        <v>0</v>
      </c>
      <c r="I2437" s="199">
        <v>2432</v>
      </c>
    </row>
    <row r="2438" spans="2:9" ht="16.5" customHeight="1" x14ac:dyDescent="0.25">
      <c r="B2438" s="199">
        <v>2433</v>
      </c>
      <c r="C2438" s="200">
        <f>'!!!KATILIMCI LİSTESİ!!!'!B2434</f>
        <v>0</v>
      </c>
      <c r="D2438" s="201">
        <f>'!!!KATILIMCI LİSTESİ!!!'!C2434</f>
        <v>0</v>
      </c>
      <c r="E2438" s="199">
        <f>'!!!KATILIMCI LİSTESİ!!!'!D2434</f>
        <v>0</v>
      </c>
      <c r="F2438" s="202">
        <f>'2-Bordro'!G2437</f>
        <v>0</v>
      </c>
      <c r="G2438" s="203">
        <v>0</v>
      </c>
      <c r="H2438" s="204">
        <f t="shared" ref="H2438:H2501" si="38">F2438-G2438</f>
        <v>0</v>
      </c>
      <c r="I2438" s="199">
        <v>2433</v>
      </c>
    </row>
    <row r="2439" spans="2:9" ht="16.5" customHeight="1" x14ac:dyDescent="0.25">
      <c r="B2439" s="199">
        <v>2434</v>
      </c>
      <c r="C2439" s="200">
        <f>'!!!KATILIMCI LİSTESİ!!!'!B2435</f>
        <v>0</v>
      </c>
      <c r="D2439" s="201">
        <f>'!!!KATILIMCI LİSTESİ!!!'!C2435</f>
        <v>0</v>
      </c>
      <c r="E2439" s="199">
        <f>'!!!KATILIMCI LİSTESİ!!!'!D2435</f>
        <v>0</v>
      </c>
      <c r="F2439" s="202">
        <f>'2-Bordro'!G2438</f>
        <v>0</v>
      </c>
      <c r="G2439" s="203">
        <v>0</v>
      </c>
      <c r="H2439" s="204">
        <f t="shared" si="38"/>
        <v>0</v>
      </c>
      <c r="I2439" s="199">
        <v>2434</v>
      </c>
    </row>
    <row r="2440" spans="2:9" ht="16.5" customHeight="1" x14ac:dyDescent="0.25">
      <c r="B2440" s="199">
        <v>2435</v>
      </c>
      <c r="C2440" s="200">
        <f>'!!!KATILIMCI LİSTESİ!!!'!B2436</f>
        <v>0</v>
      </c>
      <c r="D2440" s="201">
        <f>'!!!KATILIMCI LİSTESİ!!!'!C2436</f>
        <v>0</v>
      </c>
      <c r="E2440" s="199">
        <f>'!!!KATILIMCI LİSTESİ!!!'!D2436</f>
        <v>0</v>
      </c>
      <c r="F2440" s="202">
        <f>'2-Bordro'!G2439</f>
        <v>0</v>
      </c>
      <c r="G2440" s="203">
        <v>0</v>
      </c>
      <c r="H2440" s="204">
        <f t="shared" si="38"/>
        <v>0</v>
      </c>
      <c r="I2440" s="199">
        <v>2435</v>
      </c>
    </row>
    <row r="2441" spans="2:9" ht="16.5" customHeight="1" x14ac:dyDescent="0.25">
      <c r="B2441" s="199">
        <v>2436</v>
      </c>
      <c r="C2441" s="200">
        <f>'!!!KATILIMCI LİSTESİ!!!'!B2437</f>
        <v>0</v>
      </c>
      <c r="D2441" s="201">
        <f>'!!!KATILIMCI LİSTESİ!!!'!C2437</f>
        <v>0</v>
      </c>
      <c r="E2441" s="199">
        <f>'!!!KATILIMCI LİSTESİ!!!'!D2437</f>
        <v>0</v>
      </c>
      <c r="F2441" s="202">
        <f>'2-Bordro'!G2440</f>
        <v>0</v>
      </c>
      <c r="G2441" s="203">
        <v>0</v>
      </c>
      <c r="H2441" s="204">
        <f t="shared" si="38"/>
        <v>0</v>
      </c>
      <c r="I2441" s="199">
        <v>2436</v>
      </c>
    </row>
    <row r="2442" spans="2:9" ht="16.5" customHeight="1" x14ac:dyDescent="0.25">
      <c r="B2442" s="199">
        <v>2437</v>
      </c>
      <c r="C2442" s="200">
        <f>'!!!KATILIMCI LİSTESİ!!!'!B2438</f>
        <v>0</v>
      </c>
      <c r="D2442" s="201">
        <f>'!!!KATILIMCI LİSTESİ!!!'!C2438</f>
        <v>0</v>
      </c>
      <c r="E2442" s="199">
        <f>'!!!KATILIMCI LİSTESİ!!!'!D2438</f>
        <v>0</v>
      </c>
      <c r="F2442" s="202">
        <f>'2-Bordro'!G2441</f>
        <v>0</v>
      </c>
      <c r="G2442" s="203">
        <v>0</v>
      </c>
      <c r="H2442" s="204">
        <f t="shared" si="38"/>
        <v>0</v>
      </c>
      <c r="I2442" s="199">
        <v>2437</v>
      </c>
    </row>
    <row r="2443" spans="2:9" ht="16.5" customHeight="1" x14ac:dyDescent="0.25">
      <c r="B2443" s="199">
        <v>2438</v>
      </c>
      <c r="C2443" s="200">
        <f>'!!!KATILIMCI LİSTESİ!!!'!B2439</f>
        <v>0</v>
      </c>
      <c r="D2443" s="201">
        <f>'!!!KATILIMCI LİSTESİ!!!'!C2439</f>
        <v>0</v>
      </c>
      <c r="E2443" s="199">
        <f>'!!!KATILIMCI LİSTESİ!!!'!D2439</f>
        <v>0</v>
      </c>
      <c r="F2443" s="202">
        <f>'2-Bordro'!G2442</f>
        <v>0</v>
      </c>
      <c r="G2443" s="203">
        <v>0</v>
      </c>
      <c r="H2443" s="204">
        <f t="shared" si="38"/>
        <v>0</v>
      </c>
      <c r="I2443" s="199">
        <v>2438</v>
      </c>
    </row>
    <row r="2444" spans="2:9" ht="16.5" customHeight="1" x14ac:dyDescent="0.25">
      <c r="B2444" s="199">
        <v>2439</v>
      </c>
      <c r="C2444" s="200">
        <f>'!!!KATILIMCI LİSTESİ!!!'!B2440</f>
        <v>0</v>
      </c>
      <c r="D2444" s="201">
        <f>'!!!KATILIMCI LİSTESİ!!!'!C2440</f>
        <v>0</v>
      </c>
      <c r="E2444" s="199">
        <f>'!!!KATILIMCI LİSTESİ!!!'!D2440</f>
        <v>0</v>
      </c>
      <c r="F2444" s="202">
        <f>'2-Bordro'!G2443</f>
        <v>0</v>
      </c>
      <c r="G2444" s="203">
        <v>0</v>
      </c>
      <c r="H2444" s="204">
        <f t="shared" si="38"/>
        <v>0</v>
      </c>
      <c r="I2444" s="199">
        <v>2439</v>
      </c>
    </row>
    <row r="2445" spans="2:9" ht="16.5" customHeight="1" x14ac:dyDescent="0.25">
      <c r="B2445" s="199">
        <v>2440</v>
      </c>
      <c r="C2445" s="200">
        <f>'!!!KATILIMCI LİSTESİ!!!'!B2441</f>
        <v>0</v>
      </c>
      <c r="D2445" s="201">
        <f>'!!!KATILIMCI LİSTESİ!!!'!C2441</f>
        <v>0</v>
      </c>
      <c r="E2445" s="199">
        <f>'!!!KATILIMCI LİSTESİ!!!'!D2441</f>
        <v>0</v>
      </c>
      <c r="F2445" s="202">
        <f>'2-Bordro'!G2444</f>
        <v>0</v>
      </c>
      <c r="G2445" s="203">
        <v>0</v>
      </c>
      <c r="H2445" s="204">
        <f t="shared" si="38"/>
        <v>0</v>
      </c>
      <c r="I2445" s="199">
        <v>2440</v>
      </c>
    </row>
    <row r="2446" spans="2:9" ht="16.5" customHeight="1" x14ac:dyDescent="0.25">
      <c r="B2446" s="199">
        <v>2441</v>
      </c>
      <c r="C2446" s="200">
        <f>'!!!KATILIMCI LİSTESİ!!!'!B2442</f>
        <v>0</v>
      </c>
      <c r="D2446" s="201">
        <f>'!!!KATILIMCI LİSTESİ!!!'!C2442</f>
        <v>0</v>
      </c>
      <c r="E2446" s="199">
        <f>'!!!KATILIMCI LİSTESİ!!!'!D2442</f>
        <v>0</v>
      </c>
      <c r="F2446" s="202">
        <f>'2-Bordro'!G2445</f>
        <v>0</v>
      </c>
      <c r="G2446" s="203">
        <v>0</v>
      </c>
      <c r="H2446" s="204">
        <f t="shared" si="38"/>
        <v>0</v>
      </c>
      <c r="I2446" s="199">
        <v>2441</v>
      </c>
    </row>
    <row r="2447" spans="2:9" ht="16.5" customHeight="1" x14ac:dyDescent="0.25">
      <c r="B2447" s="199">
        <v>2442</v>
      </c>
      <c r="C2447" s="200">
        <f>'!!!KATILIMCI LİSTESİ!!!'!B2443</f>
        <v>0</v>
      </c>
      <c r="D2447" s="201">
        <f>'!!!KATILIMCI LİSTESİ!!!'!C2443</f>
        <v>0</v>
      </c>
      <c r="E2447" s="199">
        <f>'!!!KATILIMCI LİSTESİ!!!'!D2443</f>
        <v>0</v>
      </c>
      <c r="F2447" s="202">
        <f>'2-Bordro'!G2446</f>
        <v>0</v>
      </c>
      <c r="G2447" s="203">
        <v>0</v>
      </c>
      <c r="H2447" s="204">
        <f t="shared" si="38"/>
        <v>0</v>
      </c>
      <c r="I2447" s="199">
        <v>2442</v>
      </c>
    </row>
    <row r="2448" spans="2:9" ht="16.5" customHeight="1" x14ac:dyDescent="0.25">
      <c r="B2448" s="199">
        <v>2443</v>
      </c>
      <c r="C2448" s="200">
        <f>'!!!KATILIMCI LİSTESİ!!!'!B2444</f>
        <v>0</v>
      </c>
      <c r="D2448" s="201">
        <f>'!!!KATILIMCI LİSTESİ!!!'!C2444</f>
        <v>0</v>
      </c>
      <c r="E2448" s="199">
        <f>'!!!KATILIMCI LİSTESİ!!!'!D2444</f>
        <v>0</v>
      </c>
      <c r="F2448" s="202">
        <f>'2-Bordro'!G2447</f>
        <v>0</v>
      </c>
      <c r="G2448" s="203">
        <v>0</v>
      </c>
      <c r="H2448" s="204">
        <f t="shared" si="38"/>
        <v>0</v>
      </c>
      <c r="I2448" s="199">
        <v>2443</v>
      </c>
    </row>
    <row r="2449" spans="2:9" ht="16.5" customHeight="1" x14ac:dyDescent="0.25">
      <c r="B2449" s="199">
        <v>2444</v>
      </c>
      <c r="C2449" s="200">
        <f>'!!!KATILIMCI LİSTESİ!!!'!B2445</f>
        <v>0</v>
      </c>
      <c r="D2449" s="201">
        <f>'!!!KATILIMCI LİSTESİ!!!'!C2445</f>
        <v>0</v>
      </c>
      <c r="E2449" s="199">
        <f>'!!!KATILIMCI LİSTESİ!!!'!D2445</f>
        <v>0</v>
      </c>
      <c r="F2449" s="202">
        <f>'2-Bordro'!G2448</f>
        <v>0</v>
      </c>
      <c r="G2449" s="203">
        <v>0</v>
      </c>
      <c r="H2449" s="204">
        <f t="shared" si="38"/>
        <v>0</v>
      </c>
      <c r="I2449" s="199">
        <v>2444</v>
      </c>
    </row>
    <row r="2450" spans="2:9" ht="16.5" customHeight="1" x14ac:dyDescent="0.25">
      <c r="B2450" s="199">
        <v>2445</v>
      </c>
      <c r="C2450" s="200">
        <f>'!!!KATILIMCI LİSTESİ!!!'!B2446</f>
        <v>0</v>
      </c>
      <c r="D2450" s="201">
        <f>'!!!KATILIMCI LİSTESİ!!!'!C2446</f>
        <v>0</v>
      </c>
      <c r="E2450" s="199">
        <f>'!!!KATILIMCI LİSTESİ!!!'!D2446</f>
        <v>0</v>
      </c>
      <c r="F2450" s="202">
        <f>'2-Bordro'!G2449</f>
        <v>0</v>
      </c>
      <c r="G2450" s="203">
        <v>0</v>
      </c>
      <c r="H2450" s="204">
        <f t="shared" si="38"/>
        <v>0</v>
      </c>
      <c r="I2450" s="199">
        <v>2445</v>
      </c>
    </row>
    <row r="2451" spans="2:9" ht="16.5" customHeight="1" x14ac:dyDescent="0.25">
      <c r="B2451" s="199">
        <v>2446</v>
      </c>
      <c r="C2451" s="200">
        <f>'!!!KATILIMCI LİSTESİ!!!'!B2447</f>
        <v>0</v>
      </c>
      <c r="D2451" s="201">
        <f>'!!!KATILIMCI LİSTESİ!!!'!C2447</f>
        <v>0</v>
      </c>
      <c r="E2451" s="199">
        <f>'!!!KATILIMCI LİSTESİ!!!'!D2447</f>
        <v>0</v>
      </c>
      <c r="F2451" s="202">
        <f>'2-Bordro'!G2450</f>
        <v>0</v>
      </c>
      <c r="G2451" s="203">
        <v>0</v>
      </c>
      <c r="H2451" s="204">
        <f t="shared" si="38"/>
        <v>0</v>
      </c>
      <c r="I2451" s="199">
        <v>2446</v>
      </c>
    </row>
    <row r="2452" spans="2:9" ht="16.5" customHeight="1" x14ac:dyDescent="0.25">
      <c r="B2452" s="199">
        <v>2447</v>
      </c>
      <c r="C2452" s="200">
        <f>'!!!KATILIMCI LİSTESİ!!!'!B2448</f>
        <v>0</v>
      </c>
      <c r="D2452" s="201">
        <f>'!!!KATILIMCI LİSTESİ!!!'!C2448</f>
        <v>0</v>
      </c>
      <c r="E2452" s="199">
        <f>'!!!KATILIMCI LİSTESİ!!!'!D2448</f>
        <v>0</v>
      </c>
      <c r="F2452" s="202">
        <f>'2-Bordro'!G2451</f>
        <v>0</v>
      </c>
      <c r="G2452" s="203">
        <v>0</v>
      </c>
      <c r="H2452" s="204">
        <f t="shared" si="38"/>
        <v>0</v>
      </c>
      <c r="I2452" s="199">
        <v>2447</v>
      </c>
    </row>
    <row r="2453" spans="2:9" ht="16.5" customHeight="1" x14ac:dyDescent="0.25">
      <c r="B2453" s="199">
        <v>2448</v>
      </c>
      <c r="C2453" s="200">
        <f>'!!!KATILIMCI LİSTESİ!!!'!B2449</f>
        <v>0</v>
      </c>
      <c r="D2453" s="201">
        <f>'!!!KATILIMCI LİSTESİ!!!'!C2449</f>
        <v>0</v>
      </c>
      <c r="E2453" s="199">
        <f>'!!!KATILIMCI LİSTESİ!!!'!D2449</f>
        <v>0</v>
      </c>
      <c r="F2453" s="202">
        <f>'2-Bordro'!G2452</f>
        <v>0</v>
      </c>
      <c r="G2453" s="203">
        <v>0</v>
      </c>
      <c r="H2453" s="204">
        <f t="shared" si="38"/>
        <v>0</v>
      </c>
      <c r="I2453" s="199">
        <v>2448</v>
      </c>
    </row>
    <row r="2454" spans="2:9" ht="16.5" customHeight="1" x14ac:dyDescent="0.25">
      <c r="B2454" s="199">
        <v>2449</v>
      </c>
      <c r="C2454" s="200">
        <f>'!!!KATILIMCI LİSTESİ!!!'!B2450</f>
        <v>0</v>
      </c>
      <c r="D2454" s="201">
        <f>'!!!KATILIMCI LİSTESİ!!!'!C2450</f>
        <v>0</v>
      </c>
      <c r="E2454" s="199">
        <f>'!!!KATILIMCI LİSTESİ!!!'!D2450</f>
        <v>0</v>
      </c>
      <c r="F2454" s="202">
        <f>'2-Bordro'!G2453</f>
        <v>0</v>
      </c>
      <c r="G2454" s="203">
        <v>0</v>
      </c>
      <c r="H2454" s="204">
        <f t="shared" si="38"/>
        <v>0</v>
      </c>
      <c r="I2454" s="199">
        <v>2449</v>
      </c>
    </row>
    <row r="2455" spans="2:9" ht="16.5" customHeight="1" x14ac:dyDescent="0.25">
      <c r="B2455" s="199">
        <v>2450</v>
      </c>
      <c r="C2455" s="200">
        <f>'!!!KATILIMCI LİSTESİ!!!'!B2451</f>
        <v>0</v>
      </c>
      <c r="D2455" s="201">
        <f>'!!!KATILIMCI LİSTESİ!!!'!C2451</f>
        <v>0</v>
      </c>
      <c r="E2455" s="199">
        <f>'!!!KATILIMCI LİSTESİ!!!'!D2451</f>
        <v>0</v>
      </c>
      <c r="F2455" s="202">
        <f>'2-Bordro'!G2454</f>
        <v>0</v>
      </c>
      <c r="G2455" s="203">
        <v>0</v>
      </c>
      <c r="H2455" s="204">
        <f t="shared" si="38"/>
        <v>0</v>
      </c>
      <c r="I2455" s="199">
        <v>2450</v>
      </c>
    </row>
    <row r="2456" spans="2:9" ht="16.5" customHeight="1" x14ac:dyDescent="0.25">
      <c r="B2456" s="199">
        <v>2451</v>
      </c>
      <c r="C2456" s="200">
        <f>'!!!KATILIMCI LİSTESİ!!!'!B2452</f>
        <v>0</v>
      </c>
      <c r="D2456" s="201">
        <f>'!!!KATILIMCI LİSTESİ!!!'!C2452</f>
        <v>0</v>
      </c>
      <c r="E2456" s="199">
        <f>'!!!KATILIMCI LİSTESİ!!!'!D2452</f>
        <v>0</v>
      </c>
      <c r="F2456" s="202">
        <f>'2-Bordro'!G2455</f>
        <v>0</v>
      </c>
      <c r="G2456" s="203">
        <v>0</v>
      </c>
      <c r="H2456" s="204">
        <f t="shared" si="38"/>
        <v>0</v>
      </c>
      <c r="I2456" s="199">
        <v>2451</v>
      </c>
    </row>
    <row r="2457" spans="2:9" ht="16.5" customHeight="1" x14ac:dyDescent="0.25">
      <c r="B2457" s="199">
        <v>2452</v>
      </c>
      <c r="C2457" s="200">
        <f>'!!!KATILIMCI LİSTESİ!!!'!B2453</f>
        <v>0</v>
      </c>
      <c r="D2457" s="201">
        <f>'!!!KATILIMCI LİSTESİ!!!'!C2453</f>
        <v>0</v>
      </c>
      <c r="E2457" s="199">
        <f>'!!!KATILIMCI LİSTESİ!!!'!D2453</f>
        <v>0</v>
      </c>
      <c r="F2457" s="202">
        <f>'2-Bordro'!G2456</f>
        <v>0</v>
      </c>
      <c r="G2457" s="203">
        <v>0</v>
      </c>
      <c r="H2457" s="204">
        <f t="shared" si="38"/>
        <v>0</v>
      </c>
      <c r="I2457" s="199">
        <v>2452</v>
      </c>
    </row>
    <row r="2458" spans="2:9" ht="16.5" customHeight="1" x14ac:dyDescent="0.25">
      <c r="B2458" s="199">
        <v>2453</v>
      </c>
      <c r="C2458" s="200">
        <f>'!!!KATILIMCI LİSTESİ!!!'!B2454</f>
        <v>0</v>
      </c>
      <c r="D2458" s="201">
        <f>'!!!KATILIMCI LİSTESİ!!!'!C2454</f>
        <v>0</v>
      </c>
      <c r="E2458" s="199">
        <f>'!!!KATILIMCI LİSTESİ!!!'!D2454</f>
        <v>0</v>
      </c>
      <c r="F2458" s="202">
        <f>'2-Bordro'!G2457</f>
        <v>0</v>
      </c>
      <c r="G2458" s="203">
        <v>0</v>
      </c>
      <c r="H2458" s="204">
        <f t="shared" si="38"/>
        <v>0</v>
      </c>
      <c r="I2458" s="199">
        <v>2453</v>
      </c>
    </row>
    <row r="2459" spans="2:9" ht="16.5" customHeight="1" x14ac:dyDescent="0.25">
      <c r="B2459" s="199">
        <v>2454</v>
      </c>
      <c r="C2459" s="200">
        <f>'!!!KATILIMCI LİSTESİ!!!'!B2455</f>
        <v>0</v>
      </c>
      <c r="D2459" s="201">
        <f>'!!!KATILIMCI LİSTESİ!!!'!C2455</f>
        <v>0</v>
      </c>
      <c r="E2459" s="199">
        <f>'!!!KATILIMCI LİSTESİ!!!'!D2455</f>
        <v>0</v>
      </c>
      <c r="F2459" s="202">
        <f>'2-Bordro'!G2458</f>
        <v>0</v>
      </c>
      <c r="G2459" s="203">
        <v>0</v>
      </c>
      <c r="H2459" s="204">
        <f t="shared" si="38"/>
        <v>0</v>
      </c>
      <c r="I2459" s="199">
        <v>2454</v>
      </c>
    </row>
    <row r="2460" spans="2:9" ht="16.5" customHeight="1" x14ac:dyDescent="0.25">
      <c r="B2460" s="199">
        <v>2455</v>
      </c>
      <c r="C2460" s="200">
        <f>'!!!KATILIMCI LİSTESİ!!!'!B2456</f>
        <v>0</v>
      </c>
      <c r="D2460" s="201">
        <f>'!!!KATILIMCI LİSTESİ!!!'!C2456</f>
        <v>0</v>
      </c>
      <c r="E2460" s="199">
        <f>'!!!KATILIMCI LİSTESİ!!!'!D2456</f>
        <v>0</v>
      </c>
      <c r="F2460" s="202">
        <f>'2-Bordro'!G2459</f>
        <v>0</v>
      </c>
      <c r="G2460" s="203">
        <v>0</v>
      </c>
      <c r="H2460" s="204">
        <f t="shared" si="38"/>
        <v>0</v>
      </c>
      <c r="I2460" s="199">
        <v>2455</v>
      </c>
    </row>
    <row r="2461" spans="2:9" ht="16.5" customHeight="1" x14ac:dyDescent="0.25">
      <c r="B2461" s="199">
        <v>2456</v>
      </c>
      <c r="C2461" s="200">
        <f>'!!!KATILIMCI LİSTESİ!!!'!B2457</f>
        <v>0</v>
      </c>
      <c r="D2461" s="201">
        <f>'!!!KATILIMCI LİSTESİ!!!'!C2457</f>
        <v>0</v>
      </c>
      <c r="E2461" s="199">
        <f>'!!!KATILIMCI LİSTESİ!!!'!D2457</f>
        <v>0</v>
      </c>
      <c r="F2461" s="202">
        <f>'2-Bordro'!G2460</f>
        <v>0</v>
      </c>
      <c r="G2461" s="203">
        <v>0</v>
      </c>
      <c r="H2461" s="204">
        <f t="shared" si="38"/>
        <v>0</v>
      </c>
      <c r="I2461" s="199">
        <v>2456</v>
      </c>
    </row>
    <row r="2462" spans="2:9" ht="16.5" customHeight="1" x14ac:dyDescent="0.25">
      <c r="B2462" s="199">
        <v>2457</v>
      </c>
      <c r="C2462" s="200">
        <f>'!!!KATILIMCI LİSTESİ!!!'!B2458</f>
        <v>0</v>
      </c>
      <c r="D2462" s="201">
        <f>'!!!KATILIMCI LİSTESİ!!!'!C2458</f>
        <v>0</v>
      </c>
      <c r="E2462" s="199">
        <f>'!!!KATILIMCI LİSTESİ!!!'!D2458</f>
        <v>0</v>
      </c>
      <c r="F2462" s="202">
        <f>'2-Bordro'!G2461</f>
        <v>0</v>
      </c>
      <c r="G2462" s="203">
        <v>0</v>
      </c>
      <c r="H2462" s="204">
        <f t="shared" si="38"/>
        <v>0</v>
      </c>
      <c r="I2462" s="199">
        <v>2457</v>
      </c>
    </row>
    <row r="2463" spans="2:9" ht="16.5" customHeight="1" x14ac:dyDescent="0.25">
      <c r="B2463" s="199">
        <v>2458</v>
      </c>
      <c r="C2463" s="200">
        <f>'!!!KATILIMCI LİSTESİ!!!'!B2459</f>
        <v>0</v>
      </c>
      <c r="D2463" s="201">
        <f>'!!!KATILIMCI LİSTESİ!!!'!C2459</f>
        <v>0</v>
      </c>
      <c r="E2463" s="199">
        <f>'!!!KATILIMCI LİSTESİ!!!'!D2459</f>
        <v>0</v>
      </c>
      <c r="F2463" s="202">
        <f>'2-Bordro'!G2462</f>
        <v>0</v>
      </c>
      <c r="G2463" s="203">
        <v>0</v>
      </c>
      <c r="H2463" s="204">
        <f t="shared" si="38"/>
        <v>0</v>
      </c>
      <c r="I2463" s="199">
        <v>2458</v>
      </c>
    </row>
    <row r="2464" spans="2:9" ht="16.5" customHeight="1" x14ac:dyDescent="0.25">
      <c r="B2464" s="199">
        <v>2459</v>
      </c>
      <c r="C2464" s="200">
        <f>'!!!KATILIMCI LİSTESİ!!!'!B2460</f>
        <v>0</v>
      </c>
      <c r="D2464" s="201">
        <f>'!!!KATILIMCI LİSTESİ!!!'!C2460</f>
        <v>0</v>
      </c>
      <c r="E2464" s="199">
        <f>'!!!KATILIMCI LİSTESİ!!!'!D2460</f>
        <v>0</v>
      </c>
      <c r="F2464" s="202">
        <f>'2-Bordro'!G2463</f>
        <v>0</v>
      </c>
      <c r="G2464" s="203">
        <v>0</v>
      </c>
      <c r="H2464" s="204">
        <f t="shared" si="38"/>
        <v>0</v>
      </c>
      <c r="I2464" s="199">
        <v>2459</v>
      </c>
    </row>
    <row r="2465" spans="2:9" ht="16.5" customHeight="1" x14ac:dyDescent="0.25">
      <c r="B2465" s="199">
        <v>2460</v>
      </c>
      <c r="C2465" s="200">
        <f>'!!!KATILIMCI LİSTESİ!!!'!B2461</f>
        <v>0</v>
      </c>
      <c r="D2465" s="201">
        <f>'!!!KATILIMCI LİSTESİ!!!'!C2461</f>
        <v>0</v>
      </c>
      <c r="E2465" s="199">
        <f>'!!!KATILIMCI LİSTESİ!!!'!D2461</f>
        <v>0</v>
      </c>
      <c r="F2465" s="202">
        <f>'2-Bordro'!G2464</f>
        <v>0</v>
      </c>
      <c r="G2465" s="203">
        <v>0</v>
      </c>
      <c r="H2465" s="204">
        <f t="shared" si="38"/>
        <v>0</v>
      </c>
      <c r="I2465" s="199">
        <v>2460</v>
      </c>
    </row>
    <row r="2466" spans="2:9" ht="16.5" customHeight="1" x14ac:dyDescent="0.25">
      <c r="B2466" s="199">
        <v>2461</v>
      </c>
      <c r="C2466" s="200">
        <f>'!!!KATILIMCI LİSTESİ!!!'!B2462</f>
        <v>0</v>
      </c>
      <c r="D2466" s="201">
        <f>'!!!KATILIMCI LİSTESİ!!!'!C2462</f>
        <v>0</v>
      </c>
      <c r="E2466" s="199">
        <f>'!!!KATILIMCI LİSTESİ!!!'!D2462</f>
        <v>0</v>
      </c>
      <c r="F2466" s="202">
        <f>'2-Bordro'!G2465</f>
        <v>0</v>
      </c>
      <c r="G2466" s="203">
        <v>0</v>
      </c>
      <c r="H2466" s="204">
        <f t="shared" si="38"/>
        <v>0</v>
      </c>
      <c r="I2466" s="199">
        <v>2461</v>
      </c>
    </row>
    <row r="2467" spans="2:9" ht="16.5" customHeight="1" x14ac:dyDescent="0.25">
      <c r="B2467" s="199">
        <v>2462</v>
      </c>
      <c r="C2467" s="200">
        <f>'!!!KATILIMCI LİSTESİ!!!'!B2463</f>
        <v>0</v>
      </c>
      <c r="D2467" s="201">
        <f>'!!!KATILIMCI LİSTESİ!!!'!C2463</f>
        <v>0</v>
      </c>
      <c r="E2467" s="199">
        <f>'!!!KATILIMCI LİSTESİ!!!'!D2463</f>
        <v>0</v>
      </c>
      <c r="F2467" s="202">
        <f>'2-Bordro'!G2466</f>
        <v>0</v>
      </c>
      <c r="G2467" s="203">
        <v>0</v>
      </c>
      <c r="H2467" s="204">
        <f t="shared" si="38"/>
        <v>0</v>
      </c>
      <c r="I2467" s="199">
        <v>2462</v>
      </c>
    </row>
    <row r="2468" spans="2:9" ht="16.5" customHeight="1" x14ac:dyDescent="0.25">
      <c r="B2468" s="199">
        <v>2463</v>
      </c>
      <c r="C2468" s="200">
        <f>'!!!KATILIMCI LİSTESİ!!!'!B2464</f>
        <v>0</v>
      </c>
      <c r="D2468" s="201">
        <f>'!!!KATILIMCI LİSTESİ!!!'!C2464</f>
        <v>0</v>
      </c>
      <c r="E2468" s="199">
        <f>'!!!KATILIMCI LİSTESİ!!!'!D2464</f>
        <v>0</v>
      </c>
      <c r="F2468" s="202">
        <f>'2-Bordro'!G2467</f>
        <v>0</v>
      </c>
      <c r="G2468" s="203">
        <v>0</v>
      </c>
      <c r="H2468" s="204">
        <f t="shared" si="38"/>
        <v>0</v>
      </c>
      <c r="I2468" s="199">
        <v>2463</v>
      </c>
    </row>
    <row r="2469" spans="2:9" ht="16.5" customHeight="1" x14ac:dyDescent="0.25">
      <c r="B2469" s="199">
        <v>2464</v>
      </c>
      <c r="C2469" s="200">
        <f>'!!!KATILIMCI LİSTESİ!!!'!B2465</f>
        <v>0</v>
      </c>
      <c r="D2469" s="201">
        <f>'!!!KATILIMCI LİSTESİ!!!'!C2465</f>
        <v>0</v>
      </c>
      <c r="E2469" s="199">
        <f>'!!!KATILIMCI LİSTESİ!!!'!D2465</f>
        <v>0</v>
      </c>
      <c r="F2469" s="202">
        <f>'2-Bordro'!G2468</f>
        <v>0</v>
      </c>
      <c r="G2469" s="203">
        <v>0</v>
      </c>
      <c r="H2469" s="204">
        <f t="shared" si="38"/>
        <v>0</v>
      </c>
      <c r="I2469" s="199">
        <v>2464</v>
      </c>
    </row>
    <row r="2470" spans="2:9" ht="16.5" customHeight="1" x14ac:dyDescent="0.25">
      <c r="B2470" s="199">
        <v>2465</v>
      </c>
      <c r="C2470" s="200">
        <f>'!!!KATILIMCI LİSTESİ!!!'!B2466</f>
        <v>0</v>
      </c>
      <c r="D2470" s="201">
        <f>'!!!KATILIMCI LİSTESİ!!!'!C2466</f>
        <v>0</v>
      </c>
      <c r="E2470" s="199">
        <f>'!!!KATILIMCI LİSTESİ!!!'!D2466</f>
        <v>0</v>
      </c>
      <c r="F2470" s="202">
        <f>'2-Bordro'!G2469</f>
        <v>0</v>
      </c>
      <c r="G2470" s="203">
        <v>0</v>
      </c>
      <c r="H2470" s="204">
        <f t="shared" si="38"/>
        <v>0</v>
      </c>
      <c r="I2470" s="199">
        <v>2465</v>
      </c>
    </row>
    <row r="2471" spans="2:9" ht="16.5" customHeight="1" x14ac:dyDescent="0.25">
      <c r="B2471" s="199">
        <v>2466</v>
      </c>
      <c r="C2471" s="200">
        <f>'!!!KATILIMCI LİSTESİ!!!'!B2467</f>
        <v>0</v>
      </c>
      <c r="D2471" s="201">
        <f>'!!!KATILIMCI LİSTESİ!!!'!C2467</f>
        <v>0</v>
      </c>
      <c r="E2471" s="199">
        <f>'!!!KATILIMCI LİSTESİ!!!'!D2467</f>
        <v>0</v>
      </c>
      <c r="F2471" s="202">
        <f>'2-Bordro'!G2470</f>
        <v>0</v>
      </c>
      <c r="G2471" s="203">
        <v>0</v>
      </c>
      <c r="H2471" s="204">
        <f t="shared" si="38"/>
        <v>0</v>
      </c>
      <c r="I2471" s="199">
        <v>2466</v>
      </c>
    </row>
    <row r="2472" spans="2:9" ht="16.5" customHeight="1" x14ac:dyDescent="0.25">
      <c r="B2472" s="199">
        <v>2467</v>
      </c>
      <c r="C2472" s="200">
        <f>'!!!KATILIMCI LİSTESİ!!!'!B2468</f>
        <v>0</v>
      </c>
      <c r="D2472" s="201">
        <f>'!!!KATILIMCI LİSTESİ!!!'!C2468</f>
        <v>0</v>
      </c>
      <c r="E2472" s="199">
        <f>'!!!KATILIMCI LİSTESİ!!!'!D2468</f>
        <v>0</v>
      </c>
      <c r="F2472" s="202">
        <f>'2-Bordro'!G2471</f>
        <v>0</v>
      </c>
      <c r="G2472" s="203">
        <v>0</v>
      </c>
      <c r="H2472" s="204">
        <f t="shared" si="38"/>
        <v>0</v>
      </c>
      <c r="I2472" s="199">
        <v>2467</v>
      </c>
    </row>
    <row r="2473" spans="2:9" ht="16.5" customHeight="1" x14ac:dyDescent="0.25">
      <c r="B2473" s="199">
        <v>2468</v>
      </c>
      <c r="C2473" s="200">
        <f>'!!!KATILIMCI LİSTESİ!!!'!B2469</f>
        <v>0</v>
      </c>
      <c r="D2473" s="201">
        <f>'!!!KATILIMCI LİSTESİ!!!'!C2469</f>
        <v>0</v>
      </c>
      <c r="E2473" s="199">
        <f>'!!!KATILIMCI LİSTESİ!!!'!D2469</f>
        <v>0</v>
      </c>
      <c r="F2473" s="202">
        <f>'2-Bordro'!G2472</f>
        <v>0</v>
      </c>
      <c r="G2473" s="203">
        <v>0</v>
      </c>
      <c r="H2473" s="204">
        <f t="shared" si="38"/>
        <v>0</v>
      </c>
      <c r="I2473" s="199">
        <v>2468</v>
      </c>
    </row>
    <row r="2474" spans="2:9" ht="16.5" customHeight="1" x14ac:dyDescent="0.25">
      <c r="B2474" s="199">
        <v>2469</v>
      </c>
      <c r="C2474" s="200">
        <f>'!!!KATILIMCI LİSTESİ!!!'!B2470</f>
        <v>0</v>
      </c>
      <c r="D2474" s="201">
        <f>'!!!KATILIMCI LİSTESİ!!!'!C2470</f>
        <v>0</v>
      </c>
      <c r="E2474" s="199">
        <f>'!!!KATILIMCI LİSTESİ!!!'!D2470</f>
        <v>0</v>
      </c>
      <c r="F2474" s="202">
        <f>'2-Bordro'!G2473</f>
        <v>0</v>
      </c>
      <c r="G2474" s="203">
        <v>0</v>
      </c>
      <c r="H2474" s="204">
        <f t="shared" si="38"/>
        <v>0</v>
      </c>
      <c r="I2474" s="199">
        <v>2469</v>
      </c>
    </row>
    <row r="2475" spans="2:9" ht="16.5" customHeight="1" x14ac:dyDescent="0.25">
      <c r="B2475" s="199">
        <v>2470</v>
      </c>
      <c r="C2475" s="200">
        <f>'!!!KATILIMCI LİSTESİ!!!'!B2471</f>
        <v>0</v>
      </c>
      <c r="D2475" s="201">
        <f>'!!!KATILIMCI LİSTESİ!!!'!C2471</f>
        <v>0</v>
      </c>
      <c r="E2475" s="199">
        <f>'!!!KATILIMCI LİSTESİ!!!'!D2471</f>
        <v>0</v>
      </c>
      <c r="F2475" s="202">
        <f>'2-Bordro'!G2474</f>
        <v>0</v>
      </c>
      <c r="G2475" s="203">
        <v>0</v>
      </c>
      <c r="H2475" s="204">
        <f t="shared" si="38"/>
        <v>0</v>
      </c>
      <c r="I2475" s="199">
        <v>2470</v>
      </c>
    </row>
    <row r="2476" spans="2:9" ht="16.5" customHeight="1" x14ac:dyDescent="0.25">
      <c r="B2476" s="199">
        <v>2471</v>
      </c>
      <c r="C2476" s="200">
        <f>'!!!KATILIMCI LİSTESİ!!!'!B2472</f>
        <v>0</v>
      </c>
      <c r="D2476" s="201">
        <f>'!!!KATILIMCI LİSTESİ!!!'!C2472</f>
        <v>0</v>
      </c>
      <c r="E2476" s="199">
        <f>'!!!KATILIMCI LİSTESİ!!!'!D2472</f>
        <v>0</v>
      </c>
      <c r="F2476" s="202">
        <f>'2-Bordro'!G2475</f>
        <v>0</v>
      </c>
      <c r="G2476" s="203">
        <v>0</v>
      </c>
      <c r="H2476" s="204">
        <f t="shared" si="38"/>
        <v>0</v>
      </c>
      <c r="I2476" s="199">
        <v>2471</v>
      </c>
    </row>
    <row r="2477" spans="2:9" ht="16.5" customHeight="1" x14ac:dyDescent="0.25">
      <c r="B2477" s="199">
        <v>2472</v>
      </c>
      <c r="C2477" s="200">
        <f>'!!!KATILIMCI LİSTESİ!!!'!B2473</f>
        <v>0</v>
      </c>
      <c r="D2477" s="201">
        <f>'!!!KATILIMCI LİSTESİ!!!'!C2473</f>
        <v>0</v>
      </c>
      <c r="E2477" s="199">
        <f>'!!!KATILIMCI LİSTESİ!!!'!D2473</f>
        <v>0</v>
      </c>
      <c r="F2477" s="202">
        <f>'2-Bordro'!G2476</f>
        <v>0</v>
      </c>
      <c r="G2477" s="203">
        <v>0</v>
      </c>
      <c r="H2477" s="204">
        <f t="shared" si="38"/>
        <v>0</v>
      </c>
      <c r="I2477" s="199">
        <v>2472</v>
      </c>
    </row>
    <row r="2478" spans="2:9" ht="16.5" customHeight="1" x14ac:dyDescent="0.25">
      <c r="B2478" s="199">
        <v>2473</v>
      </c>
      <c r="C2478" s="200">
        <f>'!!!KATILIMCI LİSTESİ!!!'!B2474</f>
        <v>0</v>
      </c>
      <c r="D2478" s="201">
        <f>'!!!KATILIMCI LİSTESİ!!!'!C2474</f>
        <v>0</v>
      </c>
      <c r="E2478" s="199">
        <f>'!!!KATILIMCI LİSTESİ!!!'!D2474</f>
        <v>0</v>
      </c>
      <c r="F2478" s="202">
        <f>'2-Bordro'!G2477</f>
        <v>0</v>
      </c>
      <c r="G2478" s="203">
        <v>0</v>
      </c>
      <c r="H2478" s="204">
        <f t="shared" si="38"/>
        <v>0</v>
      </c>
      <c r="I2478" s="199">
        <v>2473</v>
      </c>
    </row>
    <row r="2479" spans="2:9" ht="16.5" customHeight="1" x14ac:dyDescent="0.25">
      <c r="B2479" s="199">
        <v>2474</v>
      </c>
      <c r="C2479" s="200">
        <f>'!!!KATILIMCI LİSTESİ!!!'!B2475</f>
        <v>0</v>
      </c>
      <c r="D2479" s="201">
        <f>'!!!KATILIMCI LİSTESİ!!!'!C2475</f>
        <v>0</v>
      </c>
      <c r="E2479" s="199">
        <f>'!!!KATILIMCI LİSTESİ!!!'!D2475</f>
        <v>0</v>
      </c>
      <c r="F2479" s="202">
        <f>'2-Bordro'!G2478</f>
        <v>0</v>
      </c>
      <c r="G2479" s="203">
        <v>0</v>
      </c>
      <c r="H2479" s="204">
        <f t="shared" si="38"/>
        <v>0</v>
      </c>
      <c r="I2479" s="199">
        <v>2474</v>
      </c>
    </row>
    <row r="2480" spans="2:9" ht="16.5" customHeight="1" x14ac:dyDescent="0.25">
      <c r="B2480" s="199">
        <v>2475</v>
      </c>
      <c r="C2480" s="200">
        <f>'!!!KATILIMCI LİSTESİ!!!'!B2476</f>
        <v>0</v>
      </c>
      <c r="D2480" s="201">
        <f>'!!!KATILIMCI LİSTESİ!!!'!C2476</f>
        <v>0</v>
      </c>
      <c r="E2480" s="199">
        <f>'!!!KATILIMCI LİSTESİ!!!'!D2476</f>
        <v>0</v>
      </c>
      <c r="F2480" s="202">
        <f>'2-Bordro'!G2479</f>
        <v>0</v>
      </c>
      <c r="G2480" s="203">
        <v>0</v>
      </c>
      <c r="H2480" s="204">
        <f t="shared" si="38"/>
        <v>0</v>
      </c>
      <c r="I2480" s="199">
        <v>2475</v>
      </c>
    </row>
    <row r="2481" spans="2:9" ht="16.5" customHeight="1" x14ac:dyDescent="0.25">
      <c r="B2481" s="199">
        <v>2476</v>
      </c>
      <c r="C2481" s="200">
        <f>'!!!KATILIMCI LİSTESİ!!!'!B2477</f>
        <v>0</v>
      </c>
      <c r="D2481" s="201">
        <f>'!!!KATILIMCI LİSTESİ!!!'!C2477</f>
        <v>0</v>
      </c>
      <c r="E2481" s="199">
        <f>'!!!KATILIMCI LİSTESİ!!!'!D2477</f>
        <v>0</v>
      </c>
      <c r="F2481" s="202">
        <f>'2-Bordro'!G2480</f>
        <v>0</v>
      </c>
      <c r="G2481" s="203">
        <v>0</v>
      </c>
      <c r="H2481" s="204">
        <f t="shared" si="38"/>
        <v>0</v>
      </c>
      <c r="I2481" s="199">
        <v>2476</v>
      </c>
    </row>
    <row r="2482" spans="2:9" ht="16.5" customHeight="1" x14ac:dyDescent="0.25">
      <c r="B2482" s="199">
        <v>2477</v>
      </c>
      <c r="C2482" s="200">
        <f>'!!!KATILIMCI LİSTESİ!!!'!B2478</f>
        <v>0</v>
      </c>
      <c r="D2482" s="201">
        <f>'!!!KATILIMCI LİSTESİ!!!'!C2478</f>
        <v>0</v>
      </c>
      <c r="E2482" s="199">
        <f>'!!!KATILIMCI LİSTESİ!!!'!D2478</f>
        <v>0</v>
      </c>
      <c r="F2482" s="202">
        <f>'2-Bordro'!G2481</f>
        <v>0</v>
      </c>
      <c r="G2482" s="203">
        <v>0</v>
      </c>
      <c r="H2482" s="204">
        <f t="shared" si="38"/>
        <v>0</v>
      </c>
      <c r="I2482" s="199">
        <v>2477</v>
      </c>
    </row>
    <row r="2483" spans="2:9" ht="16.5" customHeight="1" x14ac:dyDescent="0.25">
      <c r="B2483" s="199">
        <v>2478</v>
      </c>
      <c r="C2483" s="200">
        <f>'!!!KATILIMCI LİSTESİ!!!'!B2479</f>
        <v>0</v>
      </c>
      <c r="D2483" s="201">
        <f>'!!!KATILIMCI LİSTESİ!!!'!C2479</f>
        <v>0</v>
      </c>
      <c r="E2483" s="199">
        <f>'!!!KATILIMCI LİSTESİ!!!'!D2479</f>
        <v>0</v>
      </c>
      <c r="F2483" s="202">
        <f>'2-Bordro'!G2482</f>
        <v>0</v>
      </c>
      <c r="G2483" s="203">
        <v>0</v>
      </c>
      <c r="H2483" s="204">
        <f t="shared" si="38"/>
        <v>0</v>
      </c>
      <c r="I2483" s="199">
        <v>2478</v>
      </c>
    </row>
    <row r="2484" spans="2:9" ht="16.5" customHeight="1" x14ac:dyDescent="0.25">
      <c r="B2484" s="199">
        <v>2479</v>
      </c>
      <c r="C2484" s="200">
        <f>'!!!KATILIMCI LİSTESİ!!!'!B2480</f>
        <v>0</v>
      </c>
      <c r="D2484" s="201">
        <f>'!!!KATILIMCI LİSTESİ!!!'!C2480</f>
        <v>0</v>
      </c>
      <c r="E2484" s="199">
        <f>'!!!KATILIMCI LİSTESİ!!!'!D2480</f>
        <v>0</v>
      </c>
      <c r="F2484" s="202">
        <f>'2-Bordro'!G2483</f>
        <v>0</v>
      </c>
      <c r="G2484" s="203">
        <v>0</v>
      </c>
      <c r="H2484" s="204">
        <f t="shared" si="38"/>
        <v>0</v>
      </c>
      <c r="I2484" s="199">
        <v>2479</v>
      </c>
    </row>
    <row r="2485" spans="2:9" ht="16.5" customHeight="1" x14ac:dyDescent="0.25">
      <c r="B2485" s="199">
        <v>2480</v>
      </c>
      <c r="C2485" s="200">
        <f>'!!!KATILIMCI LİSTESİ!!!'!B2481</f>
        <v>0</v>
      </c>
      <c r="D2485" s="201">
        <f>'!!!KATILIMCI LİSTESİ!!!'!C2481</f>
        <v>0</v>
      </c>
      <c r="E2485" s="199">
        <f>'!!!KATILIMCI LİSTESİ!!!'!D2481</f>
        <v>0</v>
      </c>
      <c r="F2485" s="202">
        <f>'2-Bordro'!G2484</f>
        <v>0</v>
      </c>
      <c r="G2485" s="203">
        <v>0</v>
      </c>
      <c r="H2485" s="204">
        <f t="shared" si="38"/>
        <v>0</v>
      </c>
      <c r="I2485" s="199">
        <v>2480</v>
      </c>
    </row>
    <row r="2486" spans="2:9" ht="16.5" customHeight="1" x14ac:dyDescent="0.25">
      <c r="B2486" s="199">
        <v>2481</v>
      </c>
      <c r="C2486" s="200">
        <f>'!!!KATILIMCI LİSTESİ!!!'!B2482</f>
        <v>0</v>
      </c>
      <c r="D2486" s="201">
        <f>'!!!KATILIMCI LİSTESİ!!!'!C2482</f>
        <v>0</v>
      </c>
      <c r="E2486" s="199">
        <f>'!!!KATILIMCI LİSTESİ!!!'!D2482</f>
        <v>0</v>
      </c>
      <c r="F2486" s="202">
        <f>'2-Bordro'!G2485</f>
        <v>0</v>
      </c>
      <c r="G2486" s="203">
        <v>0</v>
      </c>
      <c r="H2486" s="204">
        <f t="shared" si="38"/>
        <v>0</v>
      </c>
      <c r="I2486" s="199">
        <v>2481</v>
      </c>
    </row>
    <row r="2487" spans="2:9" ht="16.5" customHeight="1" x14ac:dyDescent="0.25">
      <c r="B2487" s="199">
        <v>2482</v>
      </c>
      <c r="C2487" s="200">
        <f>'!!!KATILIMCI LİSTESİ!!!'!B2483</f>
        <v>0</v>
      </c>
      <c r="D2487" s="201">
        <f>'!!!KATILIMCI LİSTESİ!!!'!C2483</f>
        <v>0</v>
      </c>
      <c r="E2487" s="199">
        <f>'!!!KATILIMCI LİSTESİ!!!'!D2483</f>
        <v>0</v>
      </c>
      <c r="F2487" s="202">
        <f>'2-Bordro'!G2486</f>
        <v>0</v>
      </c>
      <c r="G2487" s="203">
        <v>0</v>
      </c>
      <c r="H2487" s="204">
        <f t="shared" si="38"/>
        <v>0</v>
      </c>
      <c r="I2487" s="199">
        <v>2482</v>
      </c>
    </row>
    <row r="2488" spans="2:9" ht="16.5" customHeight="1" x14ac:dyDescent="0.25">
      <c r="B2488" s="199">
        <v>2483</v>
      </c>
      <c r="C2488" s="200">
        <f>'!!!KATILIMCI LİSTESİ!!!'!B2484</f>
        <v>0</v>
      </c>
      <c r="D2488" s="201">
        <f>'!!!KATILIMCI LİSTESİ!!!'!C2484</f>
        <v>0</v>
      </c>
      <c r="E2488" s="199">
        <f>'!!!KATILIMCI LİSTESİ!!!'!D2484</f>
        <v>0</v>
      </c>
      <c r="F2488" s="202">
        <f>'2-Bordro'!G2487</f>
        <v>0</v>
      </c>
      <c r="G2488" s="203">
        <v>0</v>
      </c>
      <c r="H2488" s="204">
        <f t="shared" si="38"/>
        <v>0</v>
      </c>
      <c r="I2488" s="199">
        <v>2483</v>
      </c>
    </row>
    <row r="2489" spans="2:9" ht="16.5" customHeight="1" x14ac:dyDescent="0.25">
      <c r="B2489" s="199">
        <v>2484</v>
      </c>
      <c r="C2489" s="200">
        <f>'!!!KATILIMCI LİSTESİ!!!'!B2485</f>
        <v>0</v>
      </c>
      <c r="D2489" s="201">
        <f>'!!!KATILIMCI LİSTESİ!!!'!C2485</f>
        <v>0</v>
      </c>
      <c r="E2489" s="199">
        <f>'!!!KATILIMCI LİSTESİ!!!'!D2485</f>
        <v>0</v>
      </c>
      <c r="F2489" s="202">
        <f>'2-Bordro'!G2488</f>
        <v>0</v>
      </c>
      <c r="G2489" s="203">
        <v>0</v>
      </c>
      <c r="H2489" s="204">
        <f t="shared" si="38"/>
        <v>0</v>
      </c>
      <c r="I2489" s="199">
        <v>2484</v>
      </c>
    </row>
    <row r="2490" spans="2:9" ht="16.5" customHeight="1" x14ac:dyDescent="0.25">
      <c r="B2490" s="199">
        <v>2485</v>
      </c>
      <c r="C2490" s="200">
        <f>'!!!KATILIMCI LİSTESİ!!!'!B2486</f>
        <v>0</v>
      </c>
      <c r="D2490" s="201">
        <f>'!!!KATILIMCI LİSTESİ!!!'!C2486</f>
        <v>0</v>
      </c>
      <c r="E2490" s="199">
        <f>'!!!KATILIMCI LİSTESİ!!!'!D2486</f>
        <v>0</v>
      </c>
      <c r="F2490" s="202">
        <f>'2-Bordro'!G2489</f>
        <v>0</v>
      </c>
      <c r="G2490" s="203">
        <v>0</v>
      </c>
      <c r="H2490" s="204">
        <f t="shared" si="38"/>
        <v>0</v>
      </c>
      <c r="I2490" s="199">
        <v>2485</v>
      </c>
    </row>
    <row r="2491" spans="2:9" ht="16.5" customHeight="1" x14ac:dyDescent="0.25">
      <c r="B2491" s="199">
        <v>2486</v>
      </c>
      <c r="C2491" s="200">
        <f>'!!!KATILIMCI LİSTESİ!!!'!B2487</f>
        <v>0</v>
      </c>
      <c r="D2491" s="201">
        <f>'!!!KATILIMCI LİSTESİ!!!'!C2487</f>
        <v>0</v>
      </c>
      <c r="E2491" s="199">
        <f>'!!!KATILIMCI LİSTESİ!!!'!D2487</f>
        <v>0</v>
      </c>
      <c r="F2491" s="202">
        <f>'2-Bordro'!G2490</f>
        <v>0</v>
      </c>
      <c r="G2491" s="203">
        <v>0</v>
      </c>
      <c r="H2491" s="204">
        <f t="shared" si="38"/>
        <v>0</v>
      </c>
      <c r="I2491" s="199">
        <v>2486</v>
      </c>
    </row>
    <row r="2492" spans="2:9" ht="16.5" customHeight="1" x14ac:dyDescent="0.25">
      <c r="B2492" s="199">
        <v>2487</v>
      </c>
      <c r="C2492" s="200">
        <f>'!!!KATILIMCI LİSTESİ!!!'!B2488</f>
        <v>0</v>
      </c>
      <c r="D2492" s="201">
        <f>'!!!KATILIMCI LİSTESİ!!!'!C2488</f>
        <v>0</v>
      </c>
      <c r="E2492" s="199">
        <f>'!!!KATILIMCI LİSTESİ!!!'!D2488</f>
        <v>0</v>
      </c>
      <c r="F2492" s="202">
        <f>'2-Bordro'!G2491</f>
        <v>0</v>
      </c>
      <c r="G2492" s="203">
        <v>0</v>
      </c>
      <c r="H2492" s="204">
        <f t="shared" si="38"/>
        <v>0</v>
      </c>
      <c r="I2492" s="199">
        <v>2487</v>
      </c>
    </row>
    <row r="2493" spans="2:9" ht="16.5" customHeight="1" x14ac:dyDescent="0.25">
      <c r="B2493" s="199">
        <v>2488</v>
      </c>
      <c r="C2493" s="200">
        <f>'!!!KATILIMCI LİSTESİ!!!'!B2489</f>
        <v>0</v>
      </c>
      <c r="D2493" s="201">
        <f>'!!!KATILIMCI LİSTESİ!!!'!C2489</f>
        <v>0</v>
      </c>
      <c r="E2493" s="199">
        <f>'!!!KATILIMCI LİSTESİ!!!'!D2489</f>
        <v>0</v>
      </c>
      <c r="F2493" s="202">
        <f>'2-Bordro'!G2492</f>
        <v>0</v>
      </c>
      <c r="G2493" s="203">
        <v>0</v>
      </c>
      <c r="H2493" s="204">
        <f t="shared" si="38"/>
        <v>0</v>
      </c>
      <c r="I2493" s="199">
        <v>2488</v>
      </c>
    </row>
    <row r="2494" spans="2:9" ht="16.5" customHeight="1" x14ac:dyDescent="0.25">
      <c r="B2494" s="199">
        <v>2489</v>
      </c>
      <c r="C2494" s="200">
        <f>'!!!KATILIMCI LİSTESİ!!!'!B2490</f>
        <v>0</v>
      </c>
      <c r="D2494" s="201">
        <f>'!!!KATILIMCI LİSTESİ!!!'!C2490</f>
        <v>0</v>
      </c>
      <c r="E2494" s="199">
        <f>'!!!KATILIMCI LİSTESİ!!!'!D2490</f>
        <v>0</v>
      </c>
      <c r="F2494" s="202">
        <f>'2-Bordro'!G2493</f>
        <v>0</v>
      </c>
      <c r="G2494" s="203">
        <v>0</v>
      </c>
      <c r="H2494" s="204">
        <f t="shared" si="38"/>
        <v>0</v>
      </c>
      <c r="I2494" s="199">
        <v>2489</v>
      </c>
    </row>
    <row r="2495" spans="2:9" ht="16.5" customHeight="1" x14ac:dyDescent="0.25">
      <c r="B2495" s="199">
        <v>2490</v>
      </c>
      <c r="C2495" s="200">
        <f>'!!!KATILIMCI LİSTESİ!!!'!B2491</f>
        <v>0</v>
      </c>
      <c r="D2495" s="201">
        <f>'!!!KATILIMCI LİSTESİ!!!'!C2491</f>
        <v>0</v>
      </c>
      <c r="E2495" s="199">
        <f>'!!!KATILIMCI LİSTESİ!!!'!D2491</f>
        <v>0</v>
      </c>
      <c r="F2495" s="202">
        <f>'2-Bordro'!G2494</f>
        <v>0</v>
      </c>
      <c r="G2495" s="203">
        <v>0</v>
      </c>
      <c r="H2495" s="204">
        <f t="shared" si="38"/>
        <v>0</v>
      </c>
      <c r="I2495" s="199">
        <v>2490</v>
      </c>
    </row>
    <row r="2496" spans="2:9" ht="16.5" customHeight="1" x14ac:dyDescent="0.25">
      <c r="B2496" s="199">
        <v>2491</v>
      </c>
      <c r="C2496" s="200">
        <f>'!!!KATILIMCI LİSTESİ!!!'!B2492</f>
        <v>0</v>
      </c>
      <c r="D2496" s="201">
        <f>'!!!KATILIMCI LİSTESİ!!!'!C2492</f>
        <v>0</v>
      </c>
      <c r="E2496" s="199">
        <f>'!!!KATILIMCI LİSTESİ!!!'!D2492</f>
        <v>0</v>
      </c>
      <c r="F2496" s="202">
        <f>'2-Bordro'!G2495</f>
        <v>0</v>
      </c>
      <c r="G2496" s="203">
        <v>0</v>
      </c>
      <c r="H2496" s="204">
        <f t="shared" si="38"/>
        <v>0</v>
      </c>
      <c r="I2496" s="199">
        <v>2491</v>
      </c>
    </row>
    <row r="2497" spans="2:9" ht="16.5" customHeight="1" x14ac:dyDescent="0.25">
      <c r="B2497" s="199">
        <v>2492</v>
      </c>
      <c r="C2497" s="200">
        <f>'!!!KATILIMCI LİSTESİ!!!'!B2493</f>
        <v>0</v>
      </c>
      <c r="D2497" s="201">
        <f>'!!!KATILIMCI LİSTESİ!!!'!C2493</f>
        <v>0</v>
      </c>
      <c r="E2497" s="199">
        <f>'!!!KATILIMCI LİSTESİ!!!'!D2493</f>
        <v>0</v>
      </c>
      <c r="F2497" s="202">
        <f>'2-Bordro'!G2496</f>
        <v>0</v>
      </c>
      <c r="G2497" s="203">
        <v>0</v>
      </c>
      <c r="H2497" s="204">
        <f t="shared" si="38"/>
        <v>0</v>
      </c>
      <c r="I2497" s="199">
        <v>2492</v>
      </c>
    </row>
    <row r="2498" spans="2:9" ht="16.5" customHeight="1" x14ac:dyDescent="0.25">
      <c r="B2498" s="199">
        <v>2493</v>
      </c>
      <c r="C2498" s="200">
        <f>'!!!KATILIMCI LİSTESİ!!!'!B2494</f>
        <v>0</v>
      </c>
      <c r="D2498" s="201">
        <f>'!!!KATILIMCI LİSTESİ!!!'!C2494</f>
        <v>0</v>
      </c>
      <c r="E2498" s="199">
        <f>'!!!KATILIMCI LİSTESİ!!!'!D2494</f>
        <v>0</v>
      </c>
      <c r="F2498" s="202">
        <f>'2-Bordro'!G2497</f>
        <v>0</v>
      </c>
      <c r="G2498" s="203">
        <v>0</v>
      </c>
      <c r="H2498" s="204">
        <f t="shared" si="38"/>
        <v>0</v>
      </c>
      <c r="I2498" s="199">
        <v>2493</v>
      </c>
    </row>
    <row r="2499" spans="2:9" ht="16.5" customHeight="1" x14ac:dyDescent="0.25">
      <c r="B2499" s="199">
        <v>2494</v>
      </c>
      <c r="C2499" s="200">
        <f>'!!!KATILIMCI LİSTESİ!!!'!B2495</f>
        <v>0</v>
      </c>
      <c r="D2499" s="201">
        <f>'!!!KATILIMCI LİSTESİ!!!'!C2495</f>
        <v>0</v>
      </c>
      <c r="E2499" s="199">
        <f>'!!!KATILIMCI LİSTESİ!!!'!D2495</f>
        <v>0</v>
      </c>
      <c r="F2499" s="202">
        <f>'2-Bordro'!G2498</f>
        <v>0</v>
      </c>
      <c r="G2499" s="203">
        <v>0</v>
      </c>
      <c r="H2499" s="204">
        <f t="shared" si="38"/>
        <v>0</v>
      </c>
      <c r="I2499" s="199">
        <v>2494</v>
      </c>
    </row>
    <row r="2500" spans="2:9" ht="16.5" customHeight="1" x14ac:dyDescent="0.25">
      <c r="B2500" s="199">
        <v>2495</v>
      </c>
      <c r="C2500" s="200">
        <f>'!!!KATILIMCI LİSTESİ!!!'!B2496</f>
        <v>0</v>
      </c>
      <c r="D2500" s="201">
        <f>'!!!KATILIMCI LİSTESİ!!!'!C2496</f>
        <v>0</v>
      </c>
      <c r="E2500" s="199">
        <f>'!!!KATILIMCI LİSTESİ!!!'!D2496</f>
        <v>0</v>
      </c>
      <c r="F2500" s="202">
        <f>'2-Bordro'!G2499</f>
        <v>0</v>
      </c>
      <c r="G2500" s="203">
        <v>0</v>
      </c>
      <c r="H2500" s="204">
        <f t="shared" si="38"/>
        <v>0</v>
      </c>
      <c r="I2500" s="199">
        <v>2495</v>
      </c>
    </row>
    <row r="2501" spans="2:9" ht="16.5" customHeight="1" x14ac:dyDescent="0.25">
      <c r="B2501" s="199">
        <v>2496</v>
      </c>
      <c r="C2501" s="200">
        <f>'!!!KATILIMCI LİSTESİ!!!'!B2497</f>
        <v>0</v>
      </c>
      <c r="D2501" s="201">
        <f>'!!!KATILIMCI LİSTESİ!!!'!C2497</f>
        <v>0</v>
      </c>
      <c r="E2501" s="199">
        <f>'!!!KATILIMCI LİSTESİ!!!'!D2497</f>
        <v>0</v>
      </c>
      <c r="F2501" s="202">
        <f>'2-Bordro'!G2500</f>
        <v>0</v>
      </c>
      <c r="G2501" s="203">
        <v>0</v>
      </c>
      <c r="H2501" s="204">
        <f t="shared" si="38"/>
        <v>0</v>
      </c>
      <c r="I2501" s="199">
        <v>2496</v>
      </c>
    </row>
    <row r="2502" spans="2:9" ht="16.5" customHeight="1" x14ac:dyDescent="0.25">
      <c r="B2502" s="199">
        <v>2497</v>
      </c>
      <c r="C2502" s="200">
        <f>'!!!KATILIMCI LİSTESİ!!!'!B2498</f>
        <v>0</v>
      </c>
      <c r="D2502" s="201">
        <f>'!!!KATILIMCI LİSTESİ!!!'!C2498</f>
        <v>0</v>
      </c>
      <c r="E2502" s="199">
        <f>'!!!KATILIMCI LİSTESİ!!!'!D2498</f>
        <v>0</v>
      </c>
      <c r="F2502" s="202">
        <f>'2-Bordro'!G2501</f>
        <v>0</v>
      </c>
      <c r="G2502" s="203">
        <v>0</v>
      </c>
      <c r="H2502" s="204">
        <f t="shared" ref="H2502:H2565" si="39">F2502-G2502</f>
        <v>0</v>
      </c>
      <c r="I2502" s="199">
        <v>2497</v>
      </c>
    </row>
    <row r="2503" spans="2:9" ht="16.5" customHeight="1" x14ac:dyDescent="0.25">
      <c r="B2503" s="199">
        <v>2498</v>
      </c>
      <c r="C2503" s="200">
        <f>'!!!KATILIMCI LİSTESİ!!!'!B2499</f>
        <v>0</v>
      </c>
      <c r="D2503" s="201">
        <f>'!!!KATILIMCI LİSTESİ!!!'!C2499</f>
        <v>0</v>
      </c>
      <c r="E2503" s="199">
        <f>'!!!KATILIMCI LİSTESİ!!!'!D2499</f>
        <v>0</v>
      </c>
      <c r="F2503" s="202">
        <f>'2-Bordro'!G2502</f>
        <v>0</v>
      </c>
      <c r="G2503" s="203">
        <v>0</v>
      </c>
      <c r="H2503" s="204">
        <f t="shared" si="39"/>
        <v>0</v>
      </c>
      <c r="I2503" s="199">
        <v>2498</v>
      </c>
    </row>
    <row r="2504" spans="2:9" ht="16.5" customHeight="1" x14ac:dyDescent="0.25">
      <c r="B2504" s="199">
        <v>2499</v>
      </c>
      <c r="C2504" s="200">
        <f>'!!!KATILIMCI LİSTESİ!!!'!B2500</f>
        <v>0</v>
      </c>
      <c r="D2504" s="201">
        <f>'!!!KATILIMCI LİSTESİ!!!'!C2500</f>
        <v>0</v>
      </c>
      <c r="E2504" s="199">
        <f>'!!!KATILIMCI LİSTESİ!!!'!D2500</f>
        <v>0</v>
      </c>
      <c r="F2504" s="202">
        <f>'2-Bordro'!G2503</f>
        <v>0</v>
      </c>
      <c r="G2504" s="203">
        <v>0</v>
      </c>
      <c r="H2504" s="204">
        <f t="shared" si="39"/>
        <v>0</v>
      </c>
      <c r="I2504" s="199">
        <v>2499</v>
      </c>
    </row>
    <row r="2505" spans="2:9" ht="16.5" customHeight="1" x14ac:dyDescent="0.25">
      <c r="B2505" s="199">
        <v>2500</v>
      </c>
      <c r="C2505" s="200">
        <f>'!!!KATILIMCI LİSTESİ!!!'!B2501</f>
        <v>0</v>
      </c>
      <c r="D2505" s="201">
        <f>'!!!KATILIMCI LİSTESİ!!!'!C2501</f>
        <v>0</v>
      </c>
      <c r="E2505" s="199">
        <f>'!!!KATILIMCI LİSTESİ!!!'!D2501</f>
        <v>0</v>
      </c>
      <c r="F2505" s="202">
        <f>'2-Bordro'!G2504</f>
        <v>0</v>
      </c>
      <c r="G2505" s="203">
        <v>0</v>
      </c>
      <c r="H2505" s="204">
        <f t="shared" si="39"/>
        <v>0</v>
      </c>
      <c r="I2505" s="199">
        <v>2500</v>
      </c>
    </row>
    <row r="2506" spans="2:9" ht="16.5" customHeight="1" x14ac:dyDescent="0.25">
      <c r="B2506" s="199">
        <v>2501</v>
      </c>
      <c r="C2506" s="200">
        <f>'!!!KATILIMCI LİSTESİ!!!'!B2502</f>
        <v>0</v>
      </c>
      <c r="D2506" s="201">
        <f>'!!!KATILIMCI LİSTESİ!!!'!C2502</f>
        <v>0</v>
      </c>
      <c r="E2506" s="199">
        <f>'!!!KATILIMCI LİSTESİ!!!'!D2502</f>
        <v>0</v>
      </c>
      <c r="F2506" s="202">
        <f>'2-Bordro'!G2505</f>
        <v>0</v>
      </c>
      <c r="G2506" s="203">
        <v>0</v>
      </c>
      <c r="H2506" s="204">
        <f t="shared" si="39"/>
        <v>0</v>
      </c>
      <c r="I2506" s="199">
        <v>2501</v>
      </c>
    </row>
    <row r="2507" spans="2:9" ht="16.5" customHeight="1" x14ac:dyDescent="0.25">
      <c r="B2507" s="199">
        <v>2502</v>
      </c>
      <c r="C2507" s="200">
        <f>'!!!KATILIMCI LİSTESİ!!!'!B2503</f>
        <v>0</v>
      </c>
      <c r="D2507" s="201">
        <f>'!!!KATILIMCI LİSTESİ!!!'!C2503</f>
        <v>0</v>
      </c>
      <c r="E2507" s="199">
        <f>'!!!KATILIMCI LİSTESİ!!!'!D2503</f>
        <v>0</v>
      </c>
      <c r="F2507" s="202">
        <f>'2-Bordro'!G2506</f>
        <v>0</v>
      </c>
      <c r="G2507" s="203">
        <v>0</v>
      </c>
      <c r="H2507" s="204">
        <f t="shared" si="39"/>
        <v>0</v>
      </c>
      <c r="I2507" s="199">
        <v>2502</v>
      </c>
    </row>
    <row r="2508" spans="2:9" ht="16.5" customHeight="1" x14ac:dyDescent="0.25">
      <c r="B2508" s="199">
        <v>2503</v>
      </c>
      <c r="C2508" s="200">
        <f>'!!!KATILIMCI LİSTESİ!!!'!B2504</f>
        <v>0</v>
      </c>
      <c r="D2508" s="201">
        <f>'!!!KATILIMCI LİSTESİ!!!'!C2504</f>
        <v>0</v>
      </c>
      <c r="E2508" s="199">
        <f>'!!!KATILIMCI LİSTESİ!!!'!D2504</f>
        <v>0</v>
      </c>
      <c r="F2508" s="202">
        <f>'2-Bordro'!G2507</f>
        <v>0</v>
      </c>
      <c r="G2508" s="203">
        <v>0</v>
      </c>
      <c r="H2508" s="204">
        <f t="shared" si="39"/>
        <v>0</v>
      </c>
      <c r="I2508" s="199">
        <v>2503</v>
      </c>
    </row>
    <row r="2509" spans="2:9" ht="16.5" customHeight="1" x14ac:dyDescent="0.25">
      <c r="B2509" s="199">
        <v>2504</v>
      </c>
      <c r="C2509" s="200">
        <f>'!!!KATILIMCI LİSTESİ!!!'!B2505</f>
        <v>0</v>
      </c>
      <c r="D2509" s="201">
        <f>'!!!KATILIMCI LİSTESİ!!!'!C2505</f>
        <v>0</v>
      </c>
      <c r="E2509" s="199">
        <f>'!!!KATILIMCI LİSTESİ!!!'!D2505</f>
        <v>0</v>
      </c>
      <c r="F2509" s="202">
        <f>'2-Bordro'!G2508</f>
        <v>0</v>
      </c>
      <c r="G2509" s="203">
        <v>0</v>
      </c>
      <c r="H2509" s="204">
        <f t="shared" si="39"/>
        <v>0</v>
      </c>
      <c r="I2509" s="199">
        <v>2504</v>
      </c>
    </row>
    <row r="2510" spans="2:9" ht="16.5" customHeight="1" x14ac:dyDescent="0.25">
      <c r="B2510" s="199">
        <v>2505</v>
      </c>
      <c r="C2510" s="200">
        <f>'!!!KATILIMCI LİSTESİ!!!'!B2506</f>
        <v>0</v>
      </c>
      <c r="D2510" s="201">
        <f>'!!!KATILIMCI LİSTESİ!!!'!C2506</f>
        <v>0</v>
      </c>
      <c r="E2510" s="199">
        <f>'!!!KATILIMCI LİSTESİ!!!'!D2506</f>
        <v>0</v>
      </c>
      <c r="F2510" s="202">
        <f>'2-Bordro'!G2509</f>
        <v>0</v>
      </c>
      <c r="G2510" s="203">
        <v>0</v>
      </c>
      <c r="H2510" s="204">
        <f t="shared" si="39"/>
        <v>0</v>
      </c>
      <c r="I2510" s="199">
        <v>2505</v>
      </c>
    </row>
    <row r="2511" spans="2:9" ht="16.5" customHeight="1" x14ac:dyDescent="0.25">
      <c r="B2511" s="199">
        <v>2506</v>
      </c>
      <c r="C2511" s="200">
        <f>'!!!KATILIMCI LİSTESİ!!!'!B2507</f>
        <v>0</v>
      </c>
      <c r="D2511" s="201">
        <f>'!!!KATILIMCI LİSTESİ!!!'!C2507</f>
        <v>0</v>
      </c>
      <c r="E2511" s="199">
        <f>'!!!KATILIMCI LİSTESİ!!!'!D2507</f>
        <v>0</v>
      </c>
      <c r="F2511" s="202">
        <f>'2-Bordro'!G2510</f>
        <v>0</v>
      </c>
      <c r="G2511" s="203">
        <v>0</v>
      </c>
      <c r="H2511" s="204">
        <f t="shared" si="39"/>
        <v>0</v>
      </c>
      <c r="I2511" s="199">
        <v>2506</v>
      </c>
    </row>
    <row r="2512" spans="2:9" ht="16.5" customHeight="1" x14ac:dyDescent="0.25">
      <c r="B2512" s="199">
        <v>2507</v>
      </c>
      <c r="C2512" s="200">
        <f>'!!!KATILIMCI LİSTESİ!!!'!B2508</f>
        <v>0</v>
      </c>
      <c r="D2512" s="201">
        <f>'!!!KATILIMCI LİSTESİ!!!'!C2508</f>
        <v>0</v>
      </c>
      <c r="E2512" s="199">
        <f>'!!!KATILIMCI LİSTESİ!!!'!D2508</f>
        <v>0</v>
      </c>
      <c r="F2512" s="202">
        <f>'2-Bordro'!G2511</f>
        <v>0</v>
      </c>
      <c r="G2512" s="203">
        <v>0</v>
      </c>
      <c r="H2512" s="204">
        <f t="shared" si="39"/>
        <v>0</v>
      </c>
      <c r="I2512" s="199">
        <v>2507</v>
      </c>
    </row>
    <row r="2513" spans="2:9" ht="16.5" customHeight="1" x14ac:dyDescent="0.25">
      <c r="B2513" s="199">
        <v>2508</v>
      </c>
      <c r="C2513" s="200">
        <f>'!!!KATILIMCI LİSTESİ!!!'!B2509</f>
        <v>0</v>
      </c>
      <c r="D2513" s="201">
        <f>'!!!KATILIMCI LİSTESİ!!!'!C2509</f>
        <v>0</v>
      </c>
      <c r="E2513" s="199">
        <f>'!!!KATILIMCI LİSTESİ!!!'!D2509</f>
        <v>0</v>
      </c>
      <c r="F2513" s="202">
        <f>'2-Bordro'!G2512</f>
        <v>0</v>
      </c>
      <c r="G2513" s="203">
        <v>0</v>
      </c>
      <c r="H2513" s="204">
        <f t="shared" si="39"/>
        <v>0</v>
      </c>
      <c r="I2513" s="199">
        <v>2508</v>
      </c>
    </row>
    <row r="2514" spans="2:9" ht="16.5" customHeight="1" x14ac:dyDescent="0.25">
      <c r="B2514" s="199">
        <v>2509</v>
      </c>
      <c r="C2514" s="200">
        <f>'!!!KATILIMCI LİSTESİ!!!'!B2510</f>
        <v>0</v>
      </c>
      <c r="D2514" s="201">
        <f>'!!!KATILIMCI LİSTESİ!!!'!C2510</f>
        <v>0</v>
      </c>
      <c r="E2514" s="199">
        <f>'!!!KATILIMCI LİSTESİ!!!'!D2510</f>
        <v>0</v>
      </c>
      <c r="F2514" s="202">
        <f>'2-Bordro'!G2513</f>
        <v>0</v>
      </c>
      <c r="G2514" s="203">
        <v>0</v>
      </c>
      <c r="H2514" s="204">
        <f t="shared" si="39"/>
        <v>0</v>
      </c>
      <c r="I2514" s="199">
        <v>2509</v>
      </c>
    </row>
    <row r="2515" spans="2:9" ht="16.5" customHeight="1" x14ac:dyDescent="0.25">
      <c r="B2515" s="199">
        <v>2510</v>
      </c>
      <c r="C2515" s="200">
        <f>'!!!KATILIMCI LİSTESİ!!!'!B2511</f>
        <v>0</v>
      </c>
      <c r="D2515" s="201">
        <f>'!!!KATILIMCI LİSTESİ!!!'!C2511</f>
        <v>0</v>
      </c>
      <c r="E2515" s="199">
        <f>'!!!KATILIMCI LİSTESİ!!!'!D2511</f>
        <v>0</v>
      </c>
      <c r="F2515" s="202">
        <f>'2-Bordro'!G2514</f>
        <v>0</v>
      </c>
      <c r="G2515" s="203">
        <v>0</v>
      </c>
      <c r="H2515" s="204">
        <f t="shared" si="39"/>
        <v>0</v>
      </c>
      <c r="I2515" s="199">
        <v>2510</v>
      </c>
    </row>
    <row r="2516" spans="2:9" ht="16.5" customHeight="1" x14ac:dyDescent="0.25">
      <c r="B2516" s="199">
        <v>2511</v>
      </c>
      <c r="C2516" s="200">
        <f>'!!!KATILIMCI LİSTESİ!!!'!B2512</f>
        <v>0</v>
      </c>
      <c r="D2516" s="201">
        <f>'!!!KATILIMCI LİSTESİ!!!'!C2512</f>
        <v>0</v>
      </c>
      <c r="E2516" s="199">
        <f>'!!!KATILIMCI LİSTESİ!!!'!D2512</f>
        <v>0</v>
      </c>
      <c r="F2516" s="202">
        <f>'2-Bordro'!G2515</f>
        <v>0</v>
      </c>
      <c r="G2516" s="203">
        <v>0</v>
      </c>
      <c r="H2516" s="204">
        <f t="shared" si="39"/>
        <v>0</v>
      </c>
      <c r="I2516" s="199">
        <v>2511</v>
      </c>
    </row>
    <row r="2517" spans="2:9" ht="16.5" customHeight="1" x14ac:dyDescent="0.25">
      <c r="B2517" s="199">
        <v>2512</v>
      </c>
      <c r="C2517" s="200">
        <f>'!!!KATILIMCI LİSTESİ!!!'!B2513</f>
        <v>0</v>
      </c>
      <c r="D2517" s="201">
        <f>'!!!KATILIMCI LİSTESİ!!!'!C2513</f>
        <v>0</v>
      </c>
      <c r="E2517" s="199">
        <f>'!!!KATILIMCI LİSTESİ!!!'!D2513</f>
        <v>0</v>
      </c>
      <c r="F2517" s="202">
        <f>'2-Bordro'!G2516</f>
        <v>0</v>
      </c>
      <c r="G2517" s="203">
        <v>0</v>
      </c>
      <c r="H2517" s="204">
        <f t="shared" si="39"/>
        <v>0</v>
      </c>
      <c r="I2517" s="199">
        <v>2512</v>
      </c>
    </row>
    <row r="2518" spans="2:9" ht="16.5" customHeight="1" x14ac:dyDescent="0.25">
      <c r="B2518" s="199">
        <v>2513</v>
      </c>
      <c r="C2518" s="200">
        <f>'!!!KATILIMCI LİSTESİ!!!'!B2514</f>
        <v>0</v>
      </c>
      <c r="D2518" s="201">
        <f>'!!!KATILIMCI LİSTESİ!!!'!C2514</f>
        <v>0</v>
      </c>
      <c r="E2518" s="199">
        <f>'!!!KATILIMCI LİSTESİ!!!'!D2514</f>
        <v>0</v>
      </c>
      <c r="F2518" s="202">
        <f>'2-Bordro'!G2517</f>
        <v>0</v>
      </c>
      <c r="G2518" s="203">
        <v>0</v>
      </c>
      <c r="H2518" s="204">
        <f t="shared" si="39"/>
        <v>0</v>
      </c>
      <c r="I2518" s="199">
        <v>2513</v>
      </c>
    </row>
    <row r="2519" spans="2:9" ht="16.5" customHeight="1" x14ac:dyDescent="0.25">
      <c r="B2519" s="199">
        <v>2514</v>
      </c>
      <c r="C2519" s="200">
        <f>'!!!KATILIMCI LİSTESİ!!!'!B2515</f>
        <v>0</v>
      </c>
      <c r="D2519" s="201">
        <f>'!!!KATILIMCI LİSTESİ!!!'!C2515</f>
        <v>0</v>
      </c>
      <c r="E2519" s="199">
        <f>'!!!KATILIMCI LİSTESİ!!!'!D2515</f>
        <v>0</v>
      </c>
      <c r="F2519" s="202">
        <f>'2-Bordro'!G2518</f>
        <v>0</v>
      </c>
      <c r="G2519" s="203">
        <v>0</v>
      </c>
      <c r="H2519" s="204">
        <f t="shared" si="39"/>
        <v>0</v>
      </c>
      <c r="I2519" s="199">
        <v>2514</v>
      </c>
    </row>
    <row r="2520" spans="2:9" ht="16.5" customHeight="1" x14ac:dyDescent="0.25">
      <c r="B2520" s="199">
        <v>2515</v>
      </c>
      <c r="C2520" s="200">
        <f>'!!!KATILIMCI LİSTESİ!!!'!B2516</f>
        <v>0</v>
      </c>
      <c r="D2520" s="201">
        <f>'!!!KATILIMCI LİSTESİ!!!'!C2516</f>
        <v>0</v>
      </c>
      <c r="E2520" s="199">
        <f>'!!!KATILIMCI LİSTESİ!!!'!D2516</f>
        <v>0</v>
      </c>
      <c r="F2520" s="202">
        <f>'2-Bordro'!G2519</f>
        <v>0</v>
      </c>
      <c r="G2520" s="203">
        <v>0</v>
      </c>
      <c r="H2520" s="204">
        <f t="shared" si="39"/>
        <v>0</v>
      </c>
      <c r="I2520" s="199">
        <v>2515</v>
      </c>
    </row>
    <row r="2521" spans="2:9" ht="16.5" customHeight="1" x14ac:dyDescent="0.25">
      <c r="B2521" s="199">
        <v>2516</v>
      </c>
      <c r="C2521" s="200">
        <f>'!!!KATILIMCI LİSTESİ!!!'!B2517</f>
        <v>0</v>
      </c>
      <c r="D2521" s="201">
        <f>'!!!KATILIMCI LİSTESİ!!!'!C2517</f>
        <v>0</v>
      </c>
      <c r="E2521" s="199">
        <f>'!!!KATILIMCI LİSTESİ!!!'!D2517</f>
        <v>0</v>
      </c>
      <c r="F2521" s="202">
        <f>'2-Bordro'!G2520</f>
        <v>0</v>
      </c>
      <c r="G2521" s="203">
        <v>0</v>
      </c>
      <c r="H2521" s="204">
        <f t="shared" si="39"/>
        <v>0</v>
      </c>
      <c r="I2521" s="199">
        <v>2516</v>
      </c>
    </row>
    <row r="2522" spans="2:9" ht="16.5" customHeight="1" x14ac:dyDescent="0.25">
      <c r="B2522" s="199">
        <v>2517</v>
      </c>
      <c r="C2522" s="200">
        <f>'!!!KATILIMCI LİSTESİ!!!'!B2518</f>
        <v>0</v>
      </c>
      <c r="D2522" s="201">
        <f>'!!!KATILIMCI LİSTESİ!!!'!C2518</f>
        <v>0</v>
      </c>
      <c r="E2522" s="199">
        <f>'!!!KATILIMCI LİSTESİ!!!'!D2518</f>
        <v>0</v>
      </c>
      <c r="F2522" s="202">
        <f>'2-Bordro'!G2521</f>
        <v>0</v>
      </c>
      <c r="G2522" s="203">
        <v>0</v>
      </c>
      <c r="H2522" s="204">
        <f t="shared" si="39"/>
        <v>0</v>
      </c>
      <c r="I2522" s="199">
        <v>2517</v>
      </c>
    </row>
    <row r="2523" spans="2:9" ht="16.5" customHeight="1" x14ac:dyDescent="0.25">
      <c r="B2523" s="199">
        <v>2518</v>
      </c>
      <c r="C2523" s="200">
        <f>'!!!KATILIMCI LİSTESİ!!!'!B2519</f>
        <v>0</v>
      </c>
      <c r="D2523" s="201">
        <f>'!!!KATILIMCI LİSTESİ!!!'!C2519</f>
        <v>0</v>
      </c>
      <c r="E2523" s="199">
        <f>'!!!KATILIMCI LİSTESİ!!!'!D2519</f>
        <v>0</v>
      </c>
      <c r="F2523" s="202">
        <f>'2-Bordro'!G2522</f>
        <v>0</v>
      </c>
      <c r="G2523" s="203">
        <v>0</v>
      </c>
      <c r="H2523" s="204">
        <f t="shared" si="39"/>
        <v>0</v>
      </c>
      <c r="I2523" s="199">
        <v>2518</v>
      </c>
    </row>
    <row r="2524" spans="2:9" ht="16.5" customHeight="1" x14ac:dyDescent="0.25">
      <c r="B2524" s="199">
        <v>2519</v>
      </c>
      <c r="C2524" s="200">
        <f>'!!!KATILIMCI LİSTESİ!!!'!B2520</f>
        <v>0</v>
      </c>
      <c r="D2524" s="201">
        <f>'!!!KATILIMCI LİSTESİ!!!'!C2520</f>
        <v>0</v>
      </c>
      <c r="E2524" s="199">
        <f>'!!!KATILIMCI LİSTESİ!!!'!D2520</f>
        <v>0</v>
      </c>
      <c r="F2524" s="202">
        <f>'2-Bordro'!G2523</f>
        <v>0</v>
      </c>
      <c r="G2524" s="203">
        <v>0</v>
      </c>
      <c r="H2524" s="204">
        <f t="shared" si="39"/>
        <v>0</v>
      </c>
      <c r="I2524" s="199">
        <v>2519</v>
      </c>
    </row>
    <row r="2525" spans="2:9" ht="16.5" customHeight="1" x14ac:dyDescent="0.25">
      <c r="B2525" s="199">
        <v>2520</v>
      </c>
      <c r="C2525" s="200">
        <f>'!!!KATILIMCI LİSTESİ!!!'!B2521</f>
        <v>0</v>
      </c>
      <c r="D2525" s="201">
        <f>'!!!KATILIMCI LİSTESİ!!!'!C2521</f>
        <v>0</v>
      </c>
      <c r="E2525" s="199">
        <f>'!!!KATILIMCI LİSTESİ!!!'!D2521</f>
        <v>0</v>
      </c>
      <c r="F2525" s="202">
        <f>'2-Bordro'!G2524</f>
        <v>0</v>
      </c>
      <c r="G2525" s="203">
        <v>0</v>
      </c>
      <c r="H2525" s="204">
        <f t="shared" si="39"/>
        <v>0</v>
      </c>
      <c r="I2525" s="199">
        <v>2520</v>
      </c>
    </row>
    <row r="2526" spans="2:9" ht="16.5" customHeight="1" x14ac:dyDescent="0.25">
      <c r="B2526" s="199">
        <v>2521</v>
      </c>
      <c r="C2526" s="200">
        <f>'!!!KATILIMCI LİSTESİ!!!'!B2522</f>
        <v>0</v>
      </c>
      <c r="D2526" s="201">
        <f>'!!!KATILIMCI LİSTESİ!!!'!C2522</f>
        <v>0</v>
      </c>
      <c r="E2526" s="199">
        <f>'!!!KATILIMCI LİSTESİ!!!'!D2522</f>
        <v>0</v>
      </c>
      <c r="F2526" s="202">
        <f>'2-Bordro'!G2525</f>
        <v>0</v>
      </c>
      <c r="G2526" s="203">
        <v>0</v>
      </c>
      <c r="H2526" s="204">
        <f t="shared" si="39"/>
        <v>0</v>
      </c>
      <c r="I2526" s="199">
        <v>2521</v>
      </c>
    </row>
    <row r="2527" spans="2:9" ht="16.5" customHeight="1" x14ac:dyDescent="0.25">
      <c r="B2527" s="199">
        <v>2522</v>
      </c>
      <c r="C2527" s="200">
        <f>'!!!KATILIMCI LİSTESİ!!!'!B2523</f>
        <v>0</v>
      </c>
      <c r="D2527" s="201">
        <f>'!!!KATILIMCI LİSTESİ!!!'!C2523</f>
        <v>0</v>
      </c>
      <c r="E2527" s="199">
        <f>'!!!KATILIMCI LİSTESİ!!!'!D2523</f>
        <v>0</v>
      </c>
      <c r="F2527" s="202">
        <f>'2-Bordro'!G2526</f>
        <v>0</v>
      </c>
      <c r="G2527" s="203">
        <v>0</v>
      </c>
      <c r="H2527" s="204">
        <f t="shared" si="39"/>
        <v>0</v>
      </c>
      <c r="I2527" s="199">
        <v>2522</v>
      </c>
    </row>
    <row r="2528" spans="2:9" ht="16.5" customHeight="1" x14ac:dyDescent="0.25">
      <c r="B2528" s="199">
        <v>2523</v>
      </c>
      <c r="C2528" s="200">
        <f>'!!!KATILIMCI LİSTESİ!!!'!B2524</f>
        <v>0</v>
      </c>
      <c r="D2528" s="201">
        <f>'!!!KATILIMCI LİSTESİ!!!'!C2524</f>
        <v>0</v>
      </c>
      <c r="E2528" s="199">
        <f>'!!!KATILIMCI LİSTESİ!!!'!D2524</f>
        <v>0</v>
      </c>
      <c r="F2528" s="202">
        <f>'2-Bordro'!G2527</f>
        <v>0</v>
      </c>
      <c r="G2528" s="203">
        <v>0</v>
      </c>
      <c r="H2528" s="204">
        <f t="shared" si="39"/>
        <v>0</v>
      </c>
      <c r="I2528" s="199">
        <v>2523</v>
      </c>
    </row>
    <row r="2529" spans="2:9" ht="16.5" customHeight="1" x14ac:dyDescent="0.25">
      <c r="B2529" s="199">
        <v>2524</v>
      </c>
      <c r="C2529" s="200">
        <f>'!!!KATILIMCI LİSTESİ!!!'!B2525</f>
        <v>0</v>
      </c>
      <c r="D2529" s="201">
        <f>'!!!KATILIMCI LİSTESİ!!!'!C2525</f>
        <v>0</v>
      </c>
      <c r="E2529" s="199">
        <f>'!!!KATILIMCI LİSTESİ!!!'!D2525</f>
        <v>0</v>
      </c>
      <c r="F2529" s="202">
        <f>'2-Bordro'!G2528</f>
        <v>0</v>
      </c>
      <c r="G2529" s="203">
        <v>0</v>
      </c>
      <c r="H2529" s="204">
        <f t="shared" si="39"/>
        <v>0</v>
      </c>
      <c r="I2529" s="199">
        <v>2524</v>
      </c>
    </row>
    <row r="2530" spans="2:9" ht="16.5" customHeight="1" x14ac:dyDescent="0.25">
      <c r="B2530" s="199">
        <v>2525</v>
      </c>
      <c r="C2530" s="200">
        <f>'!!!KATILIMCI LİSTESİ!!!'!B2526</f>
        <v>0</v>
      </c>
      <c r="D2530" s="201">
        <f>'!!!KATILIMCI LİSTESİ!!!'!C2526</f>
        <v>0</v>
      </c>
      <c r="E2530" s="199">
        <f>'!!!KATILIMCI LİSTESİ!!!'!D2526</f>
        <v>0</v>
      </c>
      <c r="F2530" s="202">
        <f>'2-Bordro'!G2529</f>
        <v>0</v>
      </c>
      <c r="G2530" s="203">
        <v>0</v>
      </c>
      <c r="H2530" s="204">
        <f t="shared" si="39"/>
        <v>0</v>
      </c>
      <c r="I2530" s="199">
        <v>2525</v>
      </c>
    </row>
    <row r="2531" spans="2:9" ht="16.5" customHeight="1" x14ac:dyDescent="0.25">
      <c r="B2531" s="199">
        <v>2526</v>
      </c>
      <c r="C2531" s="200">
        <f>'!!!KATILIMCI LİSTESİ!!!'!B2527</f>
        <v>0</v>
      </c>
      <c r="D2531" s="201">
        <f>'!!!KATILIMCI LİSTESİ!!!'!C2527</f>
        <v>0</v>
      </c>
      <c r="E2531" s="199">
        <f>'!!!KATILIMCI LİSTESİ!!!'!D2527</f>
        <v>0</v>
      </c>
      <c r="F2531" s="202">
        <f>'2-Bordro'!G2530</f>
        <v>0</v>
      </c>
      <c r="G2531" s="203">
        <v>0</v>
      </c>
      <c r="H2531" s="204">
        <f t="shared" si="39"/>
        <v>0</v>
      </c>
      <c r="I2531" s="199">
        <v>2526</v>
      </c>
    </row>
    <row r="2532" spans="2:9" ht="16.5" customHeight="1" x14ac:dyDescent="0.25">
      <c r="B2532" s="199">
        <v>2527</v>
      </c>
      <c r="C2532" s="200">
        <f>'!!!KATILIMCI LİSTESİ!!!'!B2528</f>
        <v>0</v>
      </c>
      <c r="D2532" s="201">
        <f>'!!!KATILIMCI LİSTESİ!!!'!C2528</f>
        <v>0</v>
      </c>
      <c r="E2532" s="199">
        <f>'!!!KATILIMCI LİSTESİ!!!'!D2528</f>
        <v>0</v>
      </c>
      <c r="F2532" s="202">
        <f>'2-Bordro'!G2531</f>
        <v>0</v>
      </c>
      <c r="G2532" s="203">
        <v>0</v>
      </c>
      <c r="H2532" s="204">
        <f t="shared" si="39"/>
        <v>0</v>
      </c>
      <c r="I2532" s="199">
        <v>2527</v>
      </c>
    </row>
    <row r="2533" spans="2:9" ht="16.5" customHeight="1" x14ac:dyDescent="0.25">
      <c r="B2533" s="199">
        <v>2528</v>
      </c>
      <c r="C2533" s="200">
        <f>'!!!KATILIMCI LİSTESİ!!!'!B2529</f>
        <v>0</v>
      </c>
      <c r="D2533" s="201">
        <f>'!!!KATILIMCI LİSTESİ!!!'!C2529</f>
        <v>0</v>
      </c>
      <c r="E2533" s="199">
        <f>'!!!KATILIMCI LİSTESİ!!!'!D2529</f>
        <v>0</v>
      </c>
      <c r="F2533" s="202">
        <f>'2-Bordro'!G2532</f>
        <v>0</v>
      </c>
      <c r="G2533" s="203">
        <v>0</v>
      </c>
      <c r="H2533" s="204">
        <f t="shared" si="39"/>
        <v>0</v>
      </c>
      <c r="I2533" s="199">
        <v>2528</v>
      </c>
    </row>
    <row r="2534" spans="2:9" ht="16.5" customHeight="1" x14ac:dyDescent="0.25">
      <c r="B2534" s="199">
        <v>2529</v>
      </c>
      <c r="C2534" s="200">
        <f>'!!!KATILIMCI LİSTESİ!!!'!B2530</f>
        <v>0</v>
      </c>
      <c r="D2534" s="201">
        <f>'!!!KATILIMCI LİSTESİ!!!'!C2530</f>
        <v>0</v>
      </c>
      <c r="E2534" s="199">
        <f>'!!!KATILIMCI LİSTESİ!!!'!D2530</f>
        <v>0</v>
      </c>
      <c r="F2534" s="202">
        <f>'2-Bordro'!G2533</f>
        <v>0</v>
      </c>
      <c r="G2534" s="203">
        <v>0</v>
      </c>
      <c r="H2534" s="204">
        <f t="shared" si="39"/>
        <v>0</v>
      </c>
      <c r="I2534" s="199">
        <v>2529</v>
      </c>
    </row>
    <row r="2535" spans="2:9" ht="16.5" customHeight="1" x14ac:dyDescent="0.25">
      <c r="B2535" s="199">
        <v>2530</v>
      </c>
      <c r="C2535" s="200">
        <f>'!!!KATILIMCI LİSTESİ!!!'!B2531</f>
        <v>0</v>
      </c>
      <c r="D2535" s="201">
        <f>'!!!KATILIMCI LİSTESİ!!!'!C2531</f>
        <v>0</v>
      </c>
      <c r="E2535" s="199">
        <f>'!!!KATILIMCI LİSTESİ!!!'!D2531</f>
        <v>0</v>
      </c>
      <c r="F2535" s="202">
        <f>'2-Bordro'!G2534</f>
        <v>0</v>
      </c>
      <c r="G2535" s="203">
        <v>0</v>
      </c>
      <c r="H2535" s="204">
        <f t="shared" si="39"/>
        <v>0</v>
      </c>
      <c r="I2535" s="199">
        <v>2530</v>
      </c>
    </row>
    <row r="2536" spans="2:9" ht="16.5" customHeight="1" x14ac:dyDescent="0.25">
      <c r="B2536" s="199">
        <v>2531</v>
      </c>
      <c r="C2536" s="200">
        <f>'!!!KATILIMCI LİSTESİ!!!'!B2532</f>
        <v>0</v>
      </c>
      <c r="D2536" s="201">
        <f>'!!!KATILIMCI LİSTESİ!!!'!C2532</f>
        <v>0</v>
      </c>
      <c r="E2536" s="199">
        <f>'!!!KATILIMCI LİSTESİ!!!'!D2532</f>
        <v>0</v>
      </c>
      <c r="F2536" s="202">
        <f>'2-Bordro'!G2535</f>
        <v>0</v>
      </c>
      <c r="G2536" s="203">
        <v>0</v>
      </c>
      <c r="H2536" s="204">
        <f t="shared" si="39"/>
        <v>0</v>
      </c>
      <c r="I2536" s="199">
        <v>2531</v>
      </c>
    </row>
    <row r="2537" spans="2:9" ht="16.5" customHeight="1" x14ac:dyDescent="0.25">
      <c r="B2537" s="199">
        <v>2532</v>
      </c>
      <c r="C2537" s="200">
        <f>'!!!KATILIMCI LİSTESİ!!!'!B2533</f>
        <v>0</v>
      </c>
      <c r="D2537" s="201">
        <f>'!!!KATILIMCI LİSTESİ!!!'!C2533</f>
        <v>0</v>
      </c>
      <c r="E2537" s="199">
        <f>'!!!KATILIMCI LİSTESİ!!!'!D2533</f>
        <v>0</v>
      </c>
      <c r="F2537" s="202">
        <f>'2-Bordro'!G2536</f>
        <v>0</v>
      </c>
      <c r="G2537" s="203">
        <v>0</v>
      </c>
      <c r="H2537" s="204">
        <f t="shared" si="39"/>
        <v>0</v>
      </c>
      <c r="I2537" s="199">
        <v>2532</v>
      </c>
    </row>
    <row r="2538" spans="2:9" ht="16.5" customHeight="1" x14ac:dyDescent="0.25">
      <c r="B2538" s="199">
        <v>2533</v>
      </c>
      <c r="C2538" s="200">
        <f>'!!!KATILIMCI LİSTESİ!!!'!B2534</f>
        <v>0</v>
      </c>
      <c r="D2538" s="201">
        <f>'!!!KATILIMCI LİSTESİ!!!'!C2534</f>
        <v>0</v>
      </c>
      <c r="E2538" s="199">
        <f>'!!!KATILIMCI LİSTESİ!!!'!D2534</f>
        <v>0</v>
      </c>
      <c r="F2538" s="202">
        <f>'2-Bordro'!G2537</f>
        <v>0</v>
      </c>
      <c r="G2538" s="203">
        <v>0</v>
      </c>
      <c r="H2538" s="204">
        <f t="shared" si="39"/>
        <v>0</v>
      </c>
      <c r="I2538" s="199">
        <v>2533</v>
      </c>
    </row>
    <row r="2539" spans="2:9" ht="16.5" customHeight="1" x14ac:dyDescent="0.25">
      <c r="B2539" s="199">
        <v>2534</v>
      </c>
      <c r="C2539" s="200">
        <f>'!!!KATILIMCI LİSTESİ!!!'!B2535</f>
        <v>0</v>
      </c>
      <c r="D2539" s="201">
        <f>'!!!KATILIMCI LİSTESİ!!!'!C2535</f>
        <v>0</v>
      </c>
      <c r="E2539" s="199">
        <f>'!!!KATILIMCI LİSTESİ!!!'!D2535</f>
        <v>0</v>
      </c>
      <c r="F2539" s="202">
        <f>'2-Bordro'!G2538</f>
        <v>0</v>
      </c>
      <c r="G2539" s="203">
        <v>0</v>
      </c>
      <c r="H2539" s="204">
        <f t="shared" si="39"/>
        <v>0</v>
      </c>
      <c r="I2539" s="199">
        <v>2534</v>
      </c>
    </row>
    <row r="2540" spans="2:9" ht="16.5" customHeight="1" x14ac:dyDescent="0.25">
      <c r="B2540" s="199">
        <v>2535</v>
      </c>
      <c r="C2540" s="200">
        <f>'!!!KATILIMCI LİSTESİ!!!'!B2536</f>
        <v>0</v>
      </c>
      <c r="D2540" s="201">
        <f>'!!!KATILIMCI LİSTESİ!!!'!C2536</f>
        <v>0</v>
      </c>
      <c r="E2540" s="199">
        <f>'!!!KATILIMCI LİSTESİ!!!'!D2536</f>
        <v>0</v>
      </c>
      <c r="F2540" s="202">
        <f>'2-Bordro'!G2539</f>
        <v>0</v>
      </c>
      <c r="G2540" s="203">
        <v>0</v>
      </c>
      <c r="H2540" s="204">
        <f t="shared" si="39"/>
        <v>0</v>
      </c>
      <c r="I2540" s="199">
        <v>2535</v>
      </c>
    </row>
    <row r="2541" spans="2:9" ht="16.5" customHeight="1" x14ac:dyDescent="0.25">
      <c r="B2541" s="199">
        <v>2536</v>
      </c>
      <c r="C2541" s="200">
        <f>'!!!KATILIMCI LİSTESİ!!!'!B2537</f>
        <v>0</v>
      </c>
      <c r="D2541" s="201">
        <f>'!!!KATILIMCI LİSTESİ!!!'!C2537</f>
        <v>0</v>
      </c>
      <c r="E2541" s="199">
        <f>'!!!KATILIMCI LİSTESİ!!!'!D2537</f>
        <v>0</v>
      </c>
      <c r="F2541" s="202">
        <f>'2-Bordro'!G2540</f>
        <v>0</v>
      </c>
      <c r="G2541" s="203">
        <v>0</v>
      </c>
      <c r="H2541" s="204">
        <f t="shared" si="39"/>
        <v>0</v>
      </c>
      <c r="I2541" s="199">
        <v>2536</v>
      </c>
    </row>
    <row r="2542" spans="2:9" ht="16.5" customHeight="1" x14ac:dyDescent="0.25">
      <c r="B2542" s="199">
        <v>2537</v>
      </c>
      <c r="C2542" s="200">
        <f>'!!!KATILIMCI LİSTESİ!!!'!B2538</f>
        <v>0</v>
      </c>
      <c r="D2542" s="201">
        <f>'!!!KATILIMCI LİSTESİ!!!'!C2538</f>
        <v>0</v>
      </c>
      <c r="E2542" s="199">
        <f>'!!!KATILIMCI LİSTESİ!!!'!D2538</f>
        <v>0</v>
      </c>
      <c r="F2542" s="202">
        <f>'2-Bordro'!G2541</f>
        <v>0</v>
      </c>
      <c r="G2542" s="203">
        <v>0</v>
      </c>
      <c r="H2542" s="204">
        <f t="shared" si="39"/>
        <v>0</v>
      </c>
      <c r="I2542" s="199">
        <v>2537</v>
      </c>
    </row>
    <row r="2543" spans="2:9" ht="16.5" customHeight="1" x14ac:dyDescent="0.25">
      <c r="B2543" s="199">
        <v>2538</v>
      </c>
      <c r="C2543" s="200">
        <f>'!!!KATILIMCI LİSTESİ!!!'!B2539</f>
        <v>0</v>
      </c>
      <c r="D2543" s="201">
        <f>'!!!KATILIMCI LİSTESİ!!!'!C2539</f>
        <v>0</v>
      </c>
      <c r="E2543" s="199">
        <f>'!!!KATILIMCI LİSTESİ!!!'!D2539</f>
        <v>0</v>
      </c>
      <c r="F2543" s="202">
        <f>'2-Bordro'!G2542</f>
        <v>0</v>
      </c>
      <c r="G2543" s="203">
        <v>0</v>
      </c>
      <c r="H2543" s="204">
        <f t="shared" si="39"/>
        <v>0</v>
      </c>
      <c r="I2543" s="199">
        <v>2538</v>
      </c>
    </row>
    <row r="2544" spans="2:9" ht="16.5" customHeight="1" x14ac:dyDescent="0.25">
      <c r="B2544" s="199">
        <v>2539</v>
      </c>
      <c r="C2544" s="200">
        <f>'!!!KATILIMCI LİSTESİ!!!'!B2540</f>
        <v>0</v>
      </c>
      <c r="D2544" s="201">
        <f>'!!!KATILIMCI LİSTESİ!!!'!C2540</f>
        <v>0</v>
      </c>
      <c r="E2544" s="199">
        <f>'!!!KATILIMCI LİSTESİ!!!'!D2540</f>
        <v>0</v>
      </c>
      <c r="F2544" s="202">
        <f>'2-Bordro'!G2543</f>
        <v>0</v>
      </c>
      <c r="G2544" s="203">
        <v>0</v>
      </c>
      <c r="H2544" s="204">
        <f t="shared" si="39"/>
        <v>0</v>
      </c>
      <c r="I2544" s="199">
        <v>2539</v>
      </c>
    </row>
    <row r="2545" spans="2:9" ht="16.5" customHeight="1" x14ac:dyDescent="0.25">
      <c r="B2545" s="199">
        <v>2540</v>
      </c>
      <c r="C2545" s="200">
        <f>'!!!KATILIMCI LİSTESİ!!!'!B2541</f>
        <v>0</v>
      </c>
      <c r="D2545" s="201">
        <f>'!!!KATILIMCI LİSTESİ!!!'!C2541</f>
        <v>0</v>
      </c>
      <c r="E2545" s="199">
        <f>'!!!KATILIMCI LİSTESİ!!!'!D2541</f>
        <v>0</v>
      </c>
      <c r="F2545" s="202">
        <f>'2-Bordro'!G2544</f>
        <v>0</v>
      </c>
      <c r="G2545" s="203">
        <v>0</v>
      </c>
      <c r="H2545" s="204">
        <f t="shared" si="39"/>
        <v>0</v>
      </c>
      <c r="I2545" s="199">
        <v>2540</v>
      </c>
    </row>
    <row r="2546" spans="2:9" ht="16.5" customHeight="1" x14ac:dyDescent="0.25">
      <c r="B2546" s="199">
        <v>2541</v>
      </c>
      <c r="C2546" s="200">
        <f>'!!!KATILIMCI LİSTESİ!!!'!B2542</f>
        <v>0</v>
      </c>
      <c r="D2546" s="201">
        <f>'!!!KATILIMCI LİSTESİ!!!'!C2542</f>
        <v>0</v>
      </c>
      <c r="E2546" s="199">
        <f>'!!!KATILIMCI LİSTESİ!!!'!D2542</f>
        <v>0</v>
      </c>
      <c r="F2546" s="202">
        <f>'2-Bordro'!G2545</f>
        <v>0</v>
      </c>
      <c r="G2546" s="203">
        <v>0</v>
      </c>
      <c r="H2546" s="204">
        <f t="shared" si="39"/>
        <v>0</v>
      </c>
      <c r="I2546" s="199">
        <v>2541</v>
      </c>
    </row>
    <row r="2547" spans="2:9" ht="16.5" customHeight="1" x14ac:dyDescent="0.25">
      <c r="B2547" s="199">
        <v>2542</v>
      </c>
      <c r="C2547" s="200">
        <f>'!!!KATILIMCI LİSTESİ!!!'!B2543</f>
        <v>0</v>
      </c>
      <c r="D2547" s="201">
        <f>'!!!KATILIMCI LİSTESİ!!!'!C2543</f>
        <v>0</v>
      </c>
      <c r="E2547" s="199">
        <f>'!!!KATILIMCI LİSTESİ!!!'!D2543</f>
        <v>0</v>
      </c>
      <c r="F2547" s="202">
        <f>'2-Bordro'!G2546</f>
        <v>0</v>
      </c>
      <c r="G2547" s="203">
        <v>0</v>
      </c>
      <c r="H2547" s="204">
        <f t="shared" si="39"/>
        <v>0</v>
      </c>
      <c r="I2547" s="199">
        <v>2542</v>
      </c>
    </row>
    <row r="2548" spans="2:9" ht="16.5" customHeight="1" x14ac:dyDescent="0.25">
      <c r="B2548" s="199">
        <v>2543</v>
      </c>
      <c r="C2548" s="200">
        <f>'!!!KATILIMCI LİSTESİ!!!'!B2544</f>
        <v>0</v>
      </c>
      <c r="D2548" s="201">
        <f>'!!!KATILIMCI LİSTESİ!!!'!C2544</f>
        <v>0</v>
      </c>
      <c r="E2548" s="199">
        <f>'!!!KATILIMCI LİSTESİ!!!'!D2544</f>
        <v>0</v>
      </c>
      <c r="F2548" s="202">
        <f>'2-Bordro'!G2547</f>
        <v>0</v>
      </c>
      <c r="G2548" s="203">
        <v>0</v>
      </c>
      <c r="H2548" s="204">
        <f t="shared" si="39"/>
        <v>0</v>
      </c>
      <c r="I2548" s="199">
        <v>2543</v>
      </c>
    </row>
    <row r="2549" spans="2:9" ht="16.5" customHeight="1" x14ac:dyDescent="0.25">
      <c r="B2549" s="199">
        <v>2544</v>
      </c>
      <c r="C2549" s="200">
        <f>'!!!KATILIMCI LİSTESİ!!!'!B2545</f>
        <v>0</v>
      </c>
      <c r="D2549" s="201">
        <f>'!!!KATILIMCI LİSTESİ!!!'!C2545</f>
        <v>0</v>
      </c>
      <c r="E2549" s="199">
        <f>'!!!KATILIMCI LİSTESİ!!!'!D2545</f>
        <v>0</v>
      </c>
      <c r="F2549" s="202">
        <f>'2-Bordro'!G2548</f>
        <v>0</v>
      </c>
      <c r="G2549" s="203">
        <v>0</v>
      </c>
      <c r="H2549" s="204">
        <f t="shared" si="39"/>
        <v>0</v>
      </c>
      <c r="I2549" s="199">
        <v>2544</v>
      </c>
    </row>
    <row r="2550" spans="2:9" ht="16.5" customHeight="1" x14ac:dyDescent="0.25">
      <c r="B2550" s="199">
        <v>2545</v>
      </c>
      <c r="C2550" s="200">
        <f>'!!!KATILIMCI LİSTESİ!!!'!B2546</f>
        <v>0</v>
      </c>
      <c r="D2550" s="201">
        <f>'!!!KATILIMCI LİSTESİ!!!'!C2546</f>
        <v>0</v>
      </c>
      <c r="E2550" s="199">
        <f>'!!!KATILIMCI LİSTESİ!!!'!D2546</f>
        <v>0</v>
      </c>
      <c r="F2550" s="202">
        <f>'2-Bordro'!G2549</f>
        <v>0</v>
      </c>
      <c r="G2550" s="203">
        <v>0</v>
      </c>
      <c r="H2550" s="204">
        <f t="shared" si="39"/>
        <v>0</v>
      </c>
      <c r="I2550" s="199">
        <v>2545</v>
      </c>
    </row>
    <row r="2551" spans="2:9" ht="16.5" customHeight="1" x14ac:dyDescent="0.25">
      <c r="B2551" s="199">
        <v>2546</v>
      </c>
      <c r="C2551" s="200">
        <f>'!!!KATILIMCI LİSTESİ!!!'!B2547</f>
        <v>0</v>
      </c>
      <c r="D2551" s="201">
        <f>'!!!KATILIMCI LİSTESİ!!!'!C2547</f>
        <v>0</v>
      </c>
      <c r="E2551" s="199">
        <f>'!!!KATILIMCI LİSTESİ!!!'!D2547</f>
        <v>0</v>
      </c>
      <c r="F2551" s="202">
        <f>'2-Bordro'!G2550</f>
        <v>0</v>
      </c>
      <c r="G2551" s="203">
        <v>0</v>
      </c>
      <c r="H2551" s="204">
        <f t="shared" si="39"/>
        <v>0</v>
      </c>
      <c r="I2551" s="199">
        <v>2546</v>
      </c>
    </row>
    <row r="2552" spans="2:9" ht="16.5" customHeight="1" x14ac:dyDescent="0.25">
      <c r="B2552" s="199">
        <v>2547</v>
      </c>
      <c r="C2552" s="200">
        <f>'!!!KATILIMCI LİSTESİ!!!'!B2548</f>
        <v>0</v>
      </c>
      <c r="D2552" s="201">
        <f>'!!!KATILIMCI LİSTESİ!!!'!C2548</f>
        <v>0</v>
      </c>
      <c r="E2552" s="199">
        <f>'!!!KATILIMCI LİSTESİ!!!'!D2548</f>
        <v>0</v>
      </c>
      <c r="F2552" s="202">
        <f>'2-Bordro'!G2551</f>
        <v>0</v>
      </c>
      <c r="G2552" s="203">
        <v>0</v>
      </c>
      <c r="H2552" s="204">
        <f t="shared" si="39"/>
        <v>0</v>
      </c>
      <c r="I2552" s="199">
        <v>2547</v>
      </c>
    </row>
    <row r="2553" spans="2:9" ht="16.5" customHeight="1" x14ac:dyDescent="0.25">
      <c r="B2553" s="199">
        <v>2548</v>
      </c>
      <c r="C2553" s="200">
        <f>'!!!KATILIMCI LİSTESİ!!!'!B2549</f>
        <v>0</v>
      </c>
      <c r="D2553" s="201">
        <f>'!!!KATILIMCI LİSTESİ!!!'!C2549</f>
        <v>0</v>
      </c>
      <c r="E2553" s="199">
        <f>'!!!KATILIMCI LİSTESİ!!!'!D2549</f>
        <v>0</v>
      </c>
      <c r="F2553" s="202">
        <f>'2-Bordro'!G2552</f>
        <v>0</v>
      </c>
      <c r="G2553" s="203">
        <v>0</v>
      </c>
      <c r="H2553" s="204">
        <f t="shared" si="39"/>
        <v>0</v>
      </c>
      <c r="I2553" s="199">
        <v>2548</v>
      </c>
    </row>
    <row r="2554" spans="2:9" ht="16.5" customHeight="1" x14ac:dyDescent="0.25">
      <c r="B2554" s="199">
        <v>2549</v>
      </c>
      <c r="C2554" s="200">
        <f>'!!!KATILIMCI LİSTESİ!!!'!B2550</f>
        <v>0</v>
      </c>
      <c r="D2554" s="201">
        <f>'!!!KATILIMCI LİSTESİ!!!'!C2550</f>
        <v>0</v>
      </c>
      <c r="E2554" s="199">
        <f>'!!!KATILIMCI LİSTESİ!!!'!D2550</f>
        <v>0</v>
      </c>
      <c r="F2554" s="202">
        <f>'2-Bordro'!G2553</f>
        <v>0</v>
      </c>
      <c r="G2554" s="203">
        <v>0</v>
      </c>
      <c r="H2554" s="204">
        <f t="shared" si="39"/>
        <v>0</v>
      </c>
      <c r="I2554" s="199">
        <v>2549</v>
      </c>
    </row>
    <row r="2555" spans="2:9" ht="16.5" customHeight="1" x14ac:dyDescent="0.25">
      <c r="B2555" s="199">
        <v>2550</v>
      </c>
      <c r="C2555" s="200">
        <f>'!!!KATILIMCI LİSTESİ!!!'!B2551</f>
        <v>0</v>
      </c>
      <c r="D2555" s="201">
        <f>'!!!KATILIMCI LİSTESİ!!!'!C2551</f>
        <v>0</v>
      </c>
      <c r="E2555" s="199">
        <f>'!!!KATILIMCI LİSTESİ!!!'!D2551</f>
        <v>0</v>
      </c>
      <c r="F2555" s="202">
        <f>'2-Bordro'!G2554</f>
        <v>0</v>
      </c>
      <c r="G2555" s="203">
        <v>0</v>
      </c>
      <c r="H2555" s="204">
        <f t="shared" si="39"/>
        <v>0</v>
      </c>
      <c r="I2555" s="199">
        <v>2550</v>
      </c>
    </row>
    <row r="2556" spans="2:9" ht="16.5" customHeight="1" x14ac:dyDescent="0.25">
      <c r="B2556" s="199">
        <v>2551</v>
      </c>
      <c r="C2556" s="200">
        <f>'!!!KATILIMCI LİSTESİ!!!'!B2552</f>
        <v>0</v>
      </c>
      <c r="D2556" s="201">
        <f>'!!!KATILIMCI LİSTESİ!!!'!C2552</f>
        <v>0</v>
      </c>
      <c r="E2556" s="199">
        <f>'!!!KATILIMCI LİSTESİ!!!'!D2552</f>
        <v>0</v>
      </c>
      <c r="F2556" s="202">
        <f>'2-Bordro'!G2555</f>
        <v>0</v>
      </c>
      <c r="G2556" s="203">
        <v>0</v>
      </c>
      <c r="H2556" s="204">
        <f t="shared" si="39"/>
        <v>0</v>
      </c>
      <c r="I2556" s="199">
        <v>2551</v>
      </c>
    </row>
    <row r="2557" spans="2:9" ht="16.5" customHeight="1" x14ac:dyDescent="0.25">
      <c r="B2557" s="199">
        <v>2552</v>
      </c>
      <c r="C2557" s="200">
        <f>'!!!KATILIMCI LİSTESİ!!!'!B2553</f>
        <v>0</v>
      </c>
      <c r="D2557" s="201">
        <f>'!!!KATILIMCI LİSTESİ!!!'!C2553</f>
        <v>0</v>
      </c>
      <c r="E2557" s="199">
        <f>'!!!KATILIMCI LİSTESİ!!!'!D2553</f>
        <v>0</v>
      </c>
      <c r="F2557" s="202">
        <f>'2-Bordro'!G2556</f>
        <v>0</v>
      </c>
      <c r="G2557" s="203">
        <v>0</v>
      </c>
      <c r="H2557" s="204">
        <f t="shared" si="39"/>
        <v>0</v>
      </c>
      <c r="I2557" s="199">
        <v>2552</v>
      </c>
    </row>
    <row r="2558" spans="2:9" ht="16.5" customHeight="1" x14ac:dyDescent="0.25">
      <c r="B2558" s="199">
        <v>2553</v>
      </c>
      <c r="C2558" s="200">
        <f>'!!!KATILIMCI LİSTESİ!!!'!B2554</f>
        <v>0</v>
      </c>
      <c r="D2558" s="201">
        <f>'!!!KATILIMCI LİSTESİ!!!'!C2554</f>
        <v>0</v>
      </c>
      <c r="E2558" s="199">
        <f>'!!!KATILIMCI LİSTESİ!!!'!D2554</f>
        <v>0</v>
      </c>
      <c r="F2558" s="202">
        <f>'2-Bordro'!G2557</f>
        <v>0</v>
      </c>
      <c r="G2558" s="203">
        <v>0</v>
      </c>
      <c r="H2558" s="204">
        <f t="shared" si="39"/>
        <v>0</v>
      </c>
      <c r="I2558" s="199">
        <v>2553</v>
      </c>
    </row>
    <row r="2559" spans="2:9" ht="16.5" customHeight="1" x14ac:dyDescent="0.25">
      <c r="B2559" s="199">
        <v>2554</v>
      </c>
      <c r="C2559" s="200">
        <f>'!!!KATILIMCI LİSTESİ!!!'!B2555</f>
        <v>0</v>
      </c>
      <c r="D2559" s="201">
        <f>'!!!KATILIMCI LİSTESİ!!!'!C2555</f>
        <v>0</v>
      </c>
      <c r="E2559" s="199">
        <f>'!!!KATILIMCI LİSTESİ!!!'!D2555</f>
        <v>0</v>
      </c>
      <c r="F2559" s="202">
        <f>'2-Bordro'!G2558</f>
        <v>0</v>
      </c>
      <c r="G2559" s="203">
        <v>0</v>
      </c>
      <c r="H2559" s="204">
        <f t="shared" si="39"/>
        <v>0</v>
      </c>
      <c r="I2559" s="199">
        <v>2554</v>
      </c>
    </row>
    <row r="2560" spans="2:9" ht="16.5" customHeight="1" x14ac:dyDescent="0.25">
      <c r="B2560" s="199">
        <v>2555</v>
      </c>
      <c r="C2560" s="200">
        <f>'!!!KATILIMCI LİSTESİ!!!'!B2556</f>
        <v>0</v>
      </c>
      <c r="D2560" s="201">
        <f>'!!!KATILIMCI LİSTESİ!!!'!C2556</f>
        <v>0</v>
      </c>
      <c r="E2560" s="199">
        <f>'!!!KATILIMCI LİSTESİ!!!'!D2556</f>
        <v>0</v>
      </c>
      <c r="F2560" s="202">
        <f>'2-Bordro'!G2559</f>
        <v>0</v>
      </c>
      <c r="G2560" s="203">
        <v>0</v>
      </c>
      <c r="H2560" s="204">
        <f t="shared" si="39"/>
        <v>0</v>
      </c>
      <c r="I2560" s="199">
        <v>2555</v>
      </c>
    </row>
    <row r="2561" spans="2:9" ht="16.5" customHeight="1" x14ac:dyDescent="0.25">
      <c r="B2561" s="199">
        <v>2556</v>
      </c>
      <c r="C2561" s="200">
        <f>'!!!KATILIMCI LİSTESİ!!!'!B2557</f>
        <v>0</v>
      </c>
      <c r="D2561" s="201">
        <f>'!!!KATILIMCI LİSTESİ!!!'!C2557</f>
        <v>0</v>
      </c>
      <c r="E2561" s="199">
        <f>'!!!KATILIMCI LİSTESİ!!!'!D2557</f>
        <v>0</v>
      </c>
      <c r="F2561" s="202">
        <f>'2-Bordro'!G2560</f>
        <v>0</v>
      </c>
      <c r="G2561" s="203">
        <v>0</v>
      </c>
      <c r="H2561" s="204">
        <f t="shared" si="39"/>
        <v>0</v>
      </c>
      <c r="I2561" s="199">
        <v>2556</v>
      </c>
    </row>
    <row r="2562" spans="2:9" ht="16.5" customHeight="1" x14ac:dyDescent="0.25">
      <c r="B2562" s="199">
        <v>2557</v>
      </c>
      <c r="C2562" s="200">
        <f>'!!!KATILIMCI LİSTESİ!!!'!B2558</f>
        <v>0</v>
      </c>
      <c r="D2562" s="201">
        <f>'!!!KATILIMCI LİSTESİ!!!'!C2558</f>
        <v>0</v>
      </c>
      <c r="E2562" s="199">
        <f>'!!!KATILIMCI LİSTESİ!!!'!D2558</f>
        <v>0</v>
      </c>
      <c r="F2562" s="202">
        <f>'2-Bordro'!G2561</f>
        <v>0</v>
      </c>
      <c r="G2562" s="203">
        <v>0</v>
      </c>
      <c r="H2562" s="204">
        <f t="shared" si="39"/>
        <v>0</v>
      </c>
      <c r="I2562" s="199">
        <v>2557</v>
      </c>
    </row>
    <row r="2563" spans="2:9" ht="16.5" customHeight="1" x14ac:dyDescent="0.25">
      <c r="B2563" s="199">
        <v>2558</v>
      </c>
      <c r="C2563" s="200">
        <f>'!!!KATILIMCI LİSTESİ!!!'!B2559</f>
        <v>0</v>
      </c>
      <c r="D2563" s="201">
        <f>'!!!KATILIMCI LİSTESİ!!!'!C2559</f>
        <v>0</v>
      </c>
      <c r="E2563" s="199">
        <f>'!!!KATILIMCI LİSTESİ!!!'!D2559</f>
        <v>0</v>
      </c>
      <c r="F2563" s="202">
        <f>'2-Bordro'!G2562</f>
        <v>0</v>
      </c>
      <c r="G2563" s="203">
        <v>0</v>
      </c>
      <c r="H2563" s="204">
        <f t="shared" si="39"/>
        <v>0</v>
      </c>
      <c r="I2563" s="199">
        <v>2558</v>
      </c>
    </row>
    <row r="2564" spans="2:9" ht="16.5" customHeight="1" x14ac:dyDescent="0.25">
      <c r="B2564" s="199">
        <v>2559</v>
      </c>
      <c r="C2564" s="200">
        <f>'!!!KATILIMCI LİSTESİ!!!'!B2560</f>
        <v>0</v>
      </c>
      <c r="D2564" s="201">
        <f>'!!!KATILIMCI LİSTESİ!!!'!C2560</f>
        <v>0</v>
      </c>
      <c r="E2564" s="199">
        <f>'!!!KATILIMCI LİSTESİ!!!'!D2560</f>
        <v>0</v>
      </c>
      <c r="F2564" s="202">
        <f>'2-Bordro'!G2563</f>
        <v>0</v>
      </c>
      <c r="G2564" s="203">
        <v>0</v>
      </c>
      <c r="H2564" s="204">
        <f t="shared" si="39"/>
        <v>0</v>
      </c>
      <c r="I2564" s="199">
        <v>2559</v>
      </c>
    </row>
    <row r="2565" spans="2:9" ht="16.5" customHeight="1" x14ac:dyDescent="0.25">
      <c r="B2565" s="199">
        <v>2560</v>
      </c>
      <c r="C2565" s="200">
        <f>'!!!KATILIMCI LİSTESİ!!!'!B2561</f>
        <v>0</v>
      </c>
      <c r="D2565" s="201">
        <f>'!!!KATILIMCI LİSTESİ!!!'!C2561</f>
        <v>0</v>
      </c>
      <c r="E2565" s="199">
        <f>'!!!KATILIMCI LİSTESİ!!!'!D2561</f>
        <v>0</v>
      </c>
      <c r="F2565" s="202">
        <f>'2-Bordro'!G2564</f>
        <v>0</v>
      </c>
      <c r="G2565" s="203">
        <v>0</v>
      </c>
      <c r="H2565" s="204">
        <f t="shared" si="39"/>
        <v>0</v>
      </c>
      <c r="I2565" s="199">
        <v>2560</v>
      </c>
    </row>
    <row r="2566" spans="2:9" ht="16.5" customHeight="1" x14ac:dyDescent="0.25">
      <c r="B2566" s="199">
        <v>2561</v>
      </c>
      <c r="C2566" s="200">
        <f>'!!!KATILIMCI LİSTESİ!!!'!B2562</f>
        <v>0</v>
      </c>
      <c r="D2566" s="201">
        <f>'!!!KATILIMCI LİSTESİ!!!'!C2562</f>
        <v>0</v>
      </c>
      <c r="E2566" s="199">
        <f>'!!!KATILIMCI LİSTESİ!!!'!D2562</f>
        <v>0</v>
      </c>
      <c r="F2566" s="202">
        <f>'2-Bordro'!G2565</f>
        <v>0</v>
      </c>
      <c r="G2566" s="203">
        <v>0</v>
      </c>
      <c r="H2566" s="204">
        <f t="shared" ref="H2566:H2629" si="40">F2566-G2566</f>
        <v>0</v>
      </c>
      <c r="I2566" s="199">
        <v>2561</v>
      </c>
    </row>
    <row r="2567" spans="2:9" ht="16.5" customHeight="1" x14ac:dyDescent="0.25">
      <c r="B2567" s="199">
        <v>2562</v>
      </c>
      <c r="C2567" s="200">
        <f>'!!!KATILIMCI LİSTESİ!!!'!B2563</f>
        <v>0</v>
      </c>
      <c r="D2567" s="201">
        <f>'!!!KATILIMCI LİSTESİ!!!'!C2563</f>
        <v>0</v>
      </c>
      <c r="E2567" s="199">
        <f>'!!!KATILIMCI LİSTESİ!!!'!D2563</f>
        <v>0</v>
      </c>
      <c r="F2567" s="202">
        <f>'2-Bordro'!G2566</f>
        <v>0</v>
      </c>
      <c r="G2567" s="203">
        <v>0</v>
      </c>
      <c r="H2567" s="204">
        <f t="shared" si="40"/>
        <v>0</v>
      </c>
      <c r="I2567" s="199">
        <v>2562</v>
      </c>
    </row>
    <row r="2568" spans="2:9" ht="16.5" customHeight="1" x14ac:dyDescent="0.25">
      <c r="B2568" s="199">
        <v>2563</v>
      </c>
      <c r="C2568" s="200">
        <f>'!!!KATILIMCI LİSTESİ!!!'!B2564</f>
        <v>0</v>
      </c>
      <c r="D2568" s="201">
        <f>'!!!KATILIMCI LİSTESİ!!!'!C2564</f>
        <v>0</v>
      </c>
      <c r="E2568" s="199">
        <f>'!!!KATILIMCI LİSTESİ!!!'!D2564</f>
        <v>0</v>
      </c>
      <c r="F2568" s="202">
        <f>'2-Bordro'!G2567</f>
        <v>0</v>
      </c>
      <c r="G2568" s="203">
        <v>0</v>
      </c>
      <c r="H2568" s="204">
        <f t="shared" si="40"/>
        <v>0</v>
      </c>
      <c r="I2568" s="199">
        <v>2563</v>
      </c>
    </row>
    <row r="2569" spans="2:9" ht="16.5" customHeight="1" x14ac:dyDescent="0.25">
      <c r="B2569" s="199">
        <v>2564</v>
      </c>
      <c r="C2569" s="200">
        <f>'!!!KATILIMCI LİSTESİ!!!'!B2565</f>
        <v>0</v>
      </c>
      <c r="D2569" s="201">
        <f>'!!!KATILIMCI LİSTESİ!!!'!C2565</f>
        <v>0</v>
      </c>
      <c r="E2569" s="199">
        <f>'!!!KATILIMCI LİSTESİ!!!'!D2565</f>
        <v>0</v>
      </c>
      <c r="F2569" s="202">
        <f>'2-Bordro'!G2568</f>
        <v>0</v>
      </c>
      <c r="G2569" s="203">
        <v>0</v>
      </c>
      <c r="H2569" s="204">
        <f t="shared" si="40"/>
        <v>0</v>
      </c>
      <c r="I2569" s="199">
        <v>2564</v>
      </c>
    </row>
    <row r="2570" spans="2:9" ht="16.5" customHeight="1" x14ac:dyDescent="0.25">
      <c r="B2570" s="199">
        <v>2565</v>
      </c>
      <c r="C2570" s="200">
        <f>'!!!KATILIMCI LİSTESİ!!!'!B2566</f>
        <v>0</v>
      </c>
      <c r="D2570" s="201">
        <f>'!!!KATILIMCI LİSTESİ!!!'!C2566</f>
        <v>0</v>
      </c>
      <c r="E2570" s="199">
        <f>'!!!KATILIMCI LİSTESİ!!!'!D2566</f>
        <v>0</v>
      </c>
      <c r="F2570" s="202">
        <f>'2-Bordro'!G2569</f>
        <v>0</v>
      </c>
      <c r="G2570" s="203">
        <v>0</v>
      </c>
      <c r="H2570" s="204">
        <f t="shared" si="40"/>
        <v>0</v>
      </c>
      <c r="I2570" s="199">
        <v>2565</v>
      </c>
    </row>
    <row r="2571" spans="2:9" ht="16.5" customHeight="1" x14ac:dyDescent="0.25">
      <c r="B2571" s="199">
        <v>2566</v>
      </c>
      <c r="C2571" s="200">
        <f>'!!!KATILIMCI LİSTESİ!!!'!B2567</f>
        <v>0</v>
      </c>
      <c r="D2571" s="201">
        <f>'!!!KATILIMCI LİSTESİ!!!'!C2567</f>
        <v>0</v>
      </c>
      <c r="E2571" s="199">
        <f>'!!!KATILIMCI LİSTESİ!!!'!D2567</f>
        <v>0</v>
      </c>
      <c r="F2571" s="202">
        <f>'2-Bordro'!G2570</f>
        <v>0</v>
      </c>
      <c r="G2571" s="203">
        <v>0</v>
      </c>
      <c r="H2571" s="204">
        <f t="shared" si="40"/>
        <v>0</v>
      </c>
      <c r="I2571" s="199">
        <v>2566</v>
      </c>
    </row>
    <row r="2572" spans="2:9" ht="16.5" customHeight="1" x14ac:dyDescent="0.25">
      <c r="B2572" s="199">
        <v>2567</v>
      </c>
      <c r="C2572" s="200">
        <f>'!!!KATILIMCI LİSTESİ!!!'!B2568</f>
        <v>0</v>
      </c>
      <c r="D2572" s="201">
        <f>'!!!KATILIMCI LİSTESİ!!!'!C2568</f>
        <v>0</v>
      </c>
      <c r="E2572" s="199">
        <f>'!!!KATILIMCI LİSTESİ!!!'!D2568</f>
        <v>0</v>
      </c>
      <c r="F2572" s="202">
        <f>'2-Bordro'!G2571</f>
        <v>0</v>
      </c>
      <c r="G2572" s="203">
        <v>0</v>
      </c>
      <c r="H2572" s="204">
        <f t="shared" si="40"/>
        <v>0</v>
      </c>
      <c r="I2572" s="199">
        <v>2567</v>
      </c>
    </row>
    <row r="2573" spans="2:9" ht="16.5" customHeight="1" x14ac:dyDescent="0.25">
      <c r="B2573" s="199">
        <v>2568</v>
      </c>
      <c r="C2573" s="200">
        <f>'!!!KATILIMCI LİSTESİ!!!'!B2569</f>
        <v>0</v>
      </c>
      <c r="D2573" s="201">
        <f>'!!!KATILIMCI LİSTESİ!!!'!C2569</f>
        <v>0</v>
      </c>
      <c r="E2573" s="199">
        <f>'!!!KATILIMCI LİSTESİ!!!'!D2569</f>
        <v>0</v>
      </c>
      <c r="F2573" s="202">
        <f>'2-Bordro'!G2572</f>
        <v>0</v>
      </c>
      <c r="G2573" s="203">
        <v>0</v>
      </c>
      <c r="H2573" s="204">
        <f t="shared" si="40"/>
        <v>0</v>
      </c>
      <c r="I2573" s="199">
        <v>2568</v>
      </c>
    </row>
    <row r="2574" spans="2:9" ht="16.5" customHeight="1" x14ac:dyDescent="0.25">
      <c r="B2574" s="199">
        <v>2569</v>
      </c>
      <c r="C2574" s="200">
        <f>'!!!KATILIMCI LİSTESİ!!!'!B2570</f>
        <v>0</v>
      </c>
      <c r="D2574" s="201">
        <f>'!!!KATILIMCI LİSTESİ!!!'!C2570</f>
        <v>0</v>
      </c>
      <c r="E2574" s="199">
        <f>'!!!KATILIMCI LİSTESİ!!!'!D2570</f>
        <v>0</v>
      </c>
      <c r="F2574" s="202">
        <f>'2-Bordro'!G2573</f>
        <v>0</v>
      </c>
      <c r="G2574" s="203">
        <v>0</v>
      </c>
      <c r="H2574" s="204">
        <f t="shared" si="40"/>
        <v>0</v>
      </c>
      <c r="I2574" s="199">
        <v>2569</v>
      </c>
    </row>
    <row r="2575" spans="2:9" ht="16.5" customHeight="1" x14ac:dyDescent="0.25">
      <c r="B2575" s="199">
        <v>2570</v>
      </c>
      <c r="C2575" s="200">
        <f>'!!!KATILIMCI LİSTESİ!!!'!B2571</f>
        <v>0</v>
      </c>
      <c r="D2575" s="201">
        <f>'!!!KATILIMCI LİSTESİ!!!'!C2571</f>
        <v>0</v>
      </c>
      <c r="E2575" s="199">
        <f>'!!!KATILIMCI LİSTESİ!!!'!D2571</f>
        <v>0</v>
      </c>
      <c r="F2575" s="202">
        <f>'2-Bordro'!G2574</f>
        <v>0</v>
      </c>
      <c r="G2575" s="203">
        <v>0</v>
      </c>
      <c r="H2575" s="204">
        <f t="shared" si="40"/>
        <v>0</v>
      </c>
      <c r="I2575" s="199">
        <v>2570</v>
      </c>
    </row>
    <row r="2576" spans="2:9" ht="16.5" customHeight="1" x14ac:dyDescent="0.25">
      <c r="B2576" s="199">
        <v>2571</v>
      </c>
      <c r="C2576" s="200">
        <f>'!!!KATILIMCI LİSTESİ!!!'!B2572</f>
        <v>0</v>
      </c>
      <c r="D2576" s="201">
        <f>'!!!KATILIMCI LİSTESİ!!!'!C2572</f>
        <v>0</v>
      </c>
      <c r="E2576" s="199">
        <f>'!!!KATILIMCI LİSTESİ!!!'!D2572</f>
        <v>0</v>
      </c>
      <c r="F2576" s="202">
        <f>'2-Bordro'!G2575</f>
        <v>0</v>
      </c>
      <c r="G2576" s="203">
        <v>0</v>
      </c>
      <c r="H2576" s="204">
        <f t="shared" si="40"/>
        <v>0</v>
      </c>
      <c r="I2576" s="199">
        <v>2571</v>
      </c>
    </row>
    <row r="2577" spans="2:9" ht="16.5" customHeight="1" x14ac:dyDescent="0.25">
      <c r="B2577" s="199">
        <v>2572</v>
      </c>
      <c r="C2577" s="200">
        <f>'!!!KATILIMCI LİSTESİ!!!'!B2573</f>
        <v>0</v>
      </c>
      <c r="D2577" s="201">
        <f>'!!!KATILIMCI LİSTESİ!!!'!C2573</f>
        <v>0</v>
      </c>
      <c r="E2577" s="199">
        <f>'!!!KATILIMCI LİSTESİ!!!'!D2573</f>
        <v>0</v>
      </c>
      <c r="F2577" s="202">
        <f>'2-Bordro'!G2576</f>
        <v>0</v>
      </c>
      <c r="G2577" s="203">
        <v>0</v>
      </c>
      <c r="H2577" s="204">
        <f t="shared" si="40"/>
        <v>0</v>
      </c>
      <c r="I2577" s="199">
        <v>2572</v>
      </c>
    </row>
    <row r="2578" spans="2:9" ht="16.5" customHeight="1" x14ac:dyDescent="0.25">
      <c r="B2578" s="199">
        <v>2573</v>
      </c>
      <c r="C2578" s="200">
        <f>'!!!KATILIMCI LİSTESİ!!!'!B2574</f>
        <v>0</v>
      </c>
      <c r="D2578" s="201">
        <f>'!!!KATILIMCI LİSTESİ!!!'!C2574</f>
        <v>0</v>
      </c>
      <c r="E2578" s="199">
        <f>'!!!KATILIMCI LİSTESİ!!!'!D2574</f>
        <v>0</v>
      </c>
      <c r="F2578" s="202">
        <f>'2-Bordro'!G2577</f>
        <v>0</v>
      </c>
      <c r="G2578" s="203">
        <v>0</v>
      </c>
      <c r="H2578" s="204">
        <f t="shared" si="40"/>
        <v>0</v>
      </c>
      <c r="I2578" s="199">
        <v>2573</v>
      </c>
    </row>
    <row r="2579" spans="2:9" ht="16.5" customHeight="1" x14ac:dyDescent="0.25">
      <c r="B2579" s="199">
        <v>2574</v>
      </c>
      <c r="C2579" s="200">
        <f>'!!!KATILIMCI LİSTESİ!!!'!B2575</f>
        <v>0</v>
      </c>
      <c r="D2579" s="201">
        <f>'!!!KATILIMCI LİSTESİ!!!'!C2575</f>
        <v>0</v>
      </c>
      <c r="E2579" s="199">
        <f>'!!!KATILIMCI LİSTESİ!!!'!D2575</f>
        <v>0</v>
      </c>
      <c r="F2579" s="202">
        <f>'2-Bordro'!G2578</f>
        <v>0</v>
      </c>
      <c r="G2579" s="203">
        <v>0</v>
      </c>
      <c r="H2579" s="204">
        <f t="shared" si="40"/>
        <v>0</v>
      </c>
      <c r="I2579" s="199">
        <v>2574</v>
      </c>
    </row>
    <row r="2580" spans="2:9" ht="16.5" customHeight="1" x14ac:dyDescent="0.25">
      <c r="B2580" s="199">
        <v>2575</v>
      </c>
      <c r="C2580" s="200">
        <f>'!!!KATILIMCI LİSTESİ!!!'!B2576</f>
        <v>0</v>
      </c>
      <c r="D2580" s="201">
        <f>'!!!KATILIMCI LİSTESİ!!!'!C2576</f>
        <v>0</v>
      </c>
      <c r="E2580" s="199">
        <f>'!!!KATILIMCI LİSTESİ!!!'!D2576</f>
        <v>0</v>
      </c>
      <c r="F2580" s="202">
        <f>'2-Bordro'!G2579</f>
        <v>0</v>
      </c>
      <c r="G2580" s="203">
        <v>0</v>
      </c>
      <c r="H2580" s="204">
        <f t="shared" si="40"/>
        <v>0</v>
      </c>
      <c r="I2580" s="199">
        <v>2575</v>
      </c>
    </row>
    <row r="2581" spans="2:9" ht="16.5" customHeight="1" x14ac:dyDescent="0.25">
      <c r="B2581" s="199">
        <v>2576</v>
      </c>
      <c r="C2581" s="200">
        <f>'!!!KATILIMCI LİSTESİ!!!'!B2577</f>
        <v>0</v>
      </c>
      <c r="D2581" s="201">
        <f>'!!!KATILIMCI LİSTESİ!!!'!C2577</f>
        <v>0</v>
      </c>
      <c r="E2581" s="199">
        <f>'!!!KATILIMCI LİSTESİ!!!'!D2577</f>
        <v>0</v>
      </c>
      <c r="F2581" s="202">
        <f>'2-Bordro'!G2580</f>
        <v>0</v>
      </c>
      <c r="G2581" s="203">
        <v>0</v>
      </c>
      <c r="H2581" s="204">
        <f t="shared" si="40"/>
        <v>0</v>
      </c>
      <c r="I2581" s="199">
        <v>2576</v>
      </c>
    </row>
    <row r="2582" spans="2:9" ht="16.5" customHeight="1" x14ac:dyDescent="0.25">
      <c r="B2582" s="199">
        <v>2577</v>
      </c>
      <c r="C2582" s="200">
        <f>'!!!KATILIMCI LİSTESİ!!!'!B2578</f>
        <v>0</v>
      </c>
      <c r="D2582" s="201">
        <f>'!!!KATILIMCI LİSTESİ!!!'!C2578</f>
        <v>0</v>
      </c>
      <c r="E2582" s="199">
        <f>'!!!KATILIMCI LİSTESİ!!!'!D2578</f>
        <v>0</v>
      </c>
      <c r="F2582" s="202">
        <f>'2-Bordro'!G2581</f>
        <v>0</v>
      </c>
      <c r="G2582" s="203">
        <v>0</v>
      </c>
      <c r="H2582" s="204">
        <f t="shared" si="40"/>
        <v>0</v>
      </c>
      <c r="I2582" s="199">
        <v>2577</v>
      </c>
    </row>
    <row r="2583" spans="2:9" ht="16.5" customHeight="1" x14ac:dyDescent="0.25">
      <c r="B2583" s="199">
        <v>2578</v>
      </c>
      <c r="C2583" s="200">
        <f>'!!!KATILIMCI LİSTESİ!!!'!B2579</f>
        <v>0</v>
      </c>
      <c r="D2583" s="201">
        <f>'!!!KATILIMCI LİSTESİ!!!'!C2579</f>
        <v>0</v>
      </c>
      <c r="E2583" s="199">
        <f>'!!!KATILIMCI LİSTESİ!!!'!D2579</f>
        <v>0</v>
      </c>
      <c r="F2583" s="202">
        <f>'2-Bordro'!G2582</f>
        <v>0</v>
      </c>
      <c r="G2583" s="203">
        <v>0</v>
      </c>
      <c r="H2583" s="204">
        <f t="shared" si="40"/>
        <v>0</v>
      </c>
      <c r="I2583" s="199">
        <v>2578</v>
      </c>
    </row>
    <row r="2584" spans="2:9" ht="16.5" customHeight="1" x14ac:dyDescent="0.25">
      <c r="B2584" s="199">
        <v>2579</v>
      </c>
      <c r="C2584" s="200">
        <f>'!!!KATILIMCI LİSTESİ!!!'!B2580</f>
        <v>0</v>
      </c>
      <c r="D2584" s="201">
        <f>'!!!KATILIMCI LİSTESİ!!!'!C2580</f>
        <v>0</v>
      </c>
      <c r="E2584" s="199">
        <f>'!!!KATILIMCI LİSTESİ!!!'!D2580</f>
        <v>0</v>
      </c>
      <c r="F2584" s="202">
        <f>'2-Bordro'!G2583</f>
        <v>0</v>
      </c>
      <c r="G2584" s="203">
        <v>0</v>
      </c>
      <c r="H2584" s="204">
        <f t="shared" si="40"/>
        <v>0</v>
      </c>
      <c r="I2584" s="199">
        <v>2579</v>
      </c>
    </row>
    <row r="2585" spans="2:9" ht="16.5" customHeight="1" x14ac:dyDescent="0.25">
      <c r="B2585" s="199">
        <v>2580</v>
      </c>
      <c r="C2585" s="200">
        <f>'!!!KATILIMCI LİSTESİ!!!'!B2581</f>
        <v>0</v>
      </c>
      <c r="D2585" s="201">
        <f>'!!!KATILIMCI LİSTESİ!!!'!C2581</f>
        <v>0</v>
      </c>
      <c r="E2585" s="199">
        <f>'!!!KATILIMCI LİSTESİ!!!'!D2581</f>
        <v>0</v>
      </c>
      <c r="F2585" s="202">
        <f>'2-Bordro'!G2584</f>
        <v>0</v>
      </c>
      <c r="G2585" s="203">
        <v>0</v>
      </c>
      <c r="H2585" s="204">
        <f t="shared" si="40"/>
        <v>0</v>
      </c>
      <c r="I2585" s="199">
        <v>2580</v>
      </c>
    </row>
    <row r="2586" spans="2:9" ht="16.5" customHeight="1" x14ac:dyDescent="0.25">
      <c r="B2586" s="199">
        <v>2581</v>
      </c>
      <c r="C2586" s="200">
        <f>'!!!KATILIMCI LİSTESİ!!!'!B2582</f>
        <v>0</v>
      </c>
      <c r="D2586" s="201">
        <f>'!!!KATILIMCI LİSTESİ!!!'!C2582</f>
        <v>0</v>
      </c>
      <c r="E2586" s="199">
        <f>'!!!KATILIMCI LİSTESİ!!!'!D2582</f>
        <v>0</v>
      </c>
      <c r="F2586" s="202">
        <f>'2-Bordro'!G2585</f>
        <v>0</v>
      </c>
      <c r="G2586" s="203">
        <v>0</v>
      </c>
      <c r="H2586" s="204">
        <f t="shared" si="40"/>
        <v>0</v>
      </c>
      <c r="I2586" s="199">
        <v>2581</v>
      </c>
    </row>
    <row r="2587" spans="2:9" ht="16.5" customHeight="1" x14ac:dyDescent="0.25">
      <c r="B2587" s="199">
        <v>2582</v>
      </c>
      <c r="C2587" s="200">
        <f>'!!!KATILIMCI LİSTESİ!!!'!B2583</f>
        <v>0</v>
      </c>
      <c r="D2587" s="201">
        <f>'!!!KATILIMCI LİSTESİ!!!'!C2583</f>
        <v>0</v>
      </c>
      <c r="E2587" s="199">
        <f>'!!!KATILIMCI LİSTESİ!!!'!D2583</f>
        <v>0</v>
      </c>
      <c r="F2587" s="202">
        <f>'2-Bordro'!G2586</f>
        <v>0</v>
      </c>
      <c r="G2587" s="203">
        <v>0</v>
      </c>
      <c r="H2587" s="204">
        <f t="shared" si="40"/>
        <v>0</v>
      </c>
      <c r="I2587" s="199">
        <v>2582</v>
      </c>
    </row>
    <row r="2588" spans="2:9" ht="16.5" customHeight="1" x14ac:dyDescent="0.25">
      <c r="B2588" s="199">
        <v>2583</v>
      </c>
      <c r="C2588" s="200">
        <f>'!!!KATILIMCI LİSTESİ!!!'!B2584</f>
        <v>0</v>
      </c>
      <c r="D2588" s="201">
        <f>'!!!KATILIMCI LİSTESİ!!!'!C2584</f>
        <v>0</v>
      </c>
      <c r="E2588" s="199">
        <f>'!!!KATILIMCI LİSTESİ!!!'!D2584</f>
        <v>0</v>
      </c>
      <c r="F2588" s="202">
        <f>'2-Bordro'!G2587</f>
        <v>0</v>
      </c>
      <c r="G2588" s="203">
        <v>0</v>
      </c>
      <c r="H2588" s="204">
        <f t="shared" si="40"/>
        <v>0</v>
      </c>
      <c r="I2588" s="199">
        <v>2583</v>
      </c>
    </row>
    <row r="2589" spans="2:9" ht="16.5" customHeight="1" x14ac:dyDescent="0.25">
      <c r="B2589" s="199">
        <v>2584</v>
      </c>
      <c r="C2589" s="200">
        <f>'!!!KATILIMCI LİSTESİ!!!'!B2585</f>
        <v>0</v>
      </c>
      <c r="D2589" s="201">
        <f>'!!!KATILIMCI LİSTESİ!!!'!C2585</f>
        <v>0</v>
      </c>
      <c r="E2589" s="199">
        <f>'!!!KATILIMCI LİSTESİ!!!'!D2585</f>
        <v>0</v>
      </c>
      <c r="F2589" s="202">
        <f>'2-Bordro'!G2588</f>
        <v>0</v>
      </c>
      <c r="G2589" s="203">
        <v>0</v>
      </c>
      <c r="H2589" s="204">
        <f t="shared" si="40"/>
        <v>0</v>
      </c>
      <c r="I2589" s="199">
        <v>2584</v>
      </c>
    </row>
    <row r="2590" spans="2:9" ht="16.5" customHeight="1" x14ac:dyDescent="0.25">
      <c r="B2590" s="199">
        <v>2585</v>
      </c>
      <c r="C2590" s="200">
        <f>'!!!KATILIMCI LİSTESİ!!!'!B2586</f>
        <v>0</v>
      </c>
      <c r="D2590" s="201">
        <f>'!!!KATILIMCI LİSTESİ!!!'!C2586</f>
        <v>0</v>
      </c>
      <c r="E2590" s="199">
        <f>'!!!KATILIMCI LİSTESİ!!!'!D2586</f>
        <v>0</v>
      </c>
      <c r="F2590" s="202">
        <f>'2-Bordro'!G2589</f>
        <v>0</v>
      </c>
      <c r="G2590" s="203">
        <v>0</v>
      </c>
      <c r="H2590" s="204">
        <f t="shared" si="40"/>
        <v>0</v>
      </c>
      <c r="I2590" s="199">
        <v>2585</v>
      </c>
    </row>
    <row r="2591" spans="2:9" ht="16.5" customHeight="1" x14ac:dyDescent="0.25">
      <c r="B2591" s="199">
        <v>2586</v>
      </c>
      <c r="C2591" s="200">
        <f>'!!!KATILIMCI LİSTESİ!!!'!B2587</f>
        <v>0</v>
      </c>
      <c r="D2591" s="201">
        <f>'!!!KATILIMCI LİSTESİ!!!'!C2587</f>
        <v>0</v>
      </c>
      <c r="E2591" s="199">
        <f>'!!!KATILIMCI LİSTESİ!!!'!D2587</f>
        <v>0</v>
      </c>
      <c r="F2591" s="202">
        <f>'2-Bordro'!G2590</f>
        <v>0</v>
      </c>
      <c r="G2591" s="203">
        <v>0</v>
      </c>
      <c r="H2591" s="204">
        <f t="shared" si="40"/>
        <v>0</v>
      </c>
      <c r="I2591" s="199">
        <v>2586</v>
      </c>
    </row>
    <row r="2592" spans="2:9" ht="16.5" customHeight="1" x14ac:dyDescent="0.25">
      <c r="B2592" s="199">
        <v>2587</v>
      </c>
      <c r="C2592" s="200">
        <f>'!!!KATILIMCI LİSTESİ!!!'!B2588</f>
        <v>0</v>
      </c>
      <c r="D2592" s="201">
        <f>'!!!KATILIMCI LİSTESİ!!!'!C2588</f>
        <v>0</v>
      </c>
      <c r="E2592" s="199">
        <f>'!!!KATILIMCI LİSTESİ!!!'!D2588</f>
        <v>0</v>
      </c>
      <c r="F2592" s="202">
        <f>'2-Bordro'!G2591</f>
        <v>0</v>
      </c>
      <c r="G2592" s="203">
        <v>0</v>
      </c>
      <c r="H2592" s="204">
        <f t="shared" si="40"/>
        <v>0</v>
      </c>
      <c r="I2592" s="199">
        <v>2587</v>
      </c>
    </row>
    <row r="2593" spans="2:9" ht="16.5" customHeight="1" x14ac:dyDescent="0.25">
      <c r="B2593" s="199">
        <v>2588</v>
      </c>
      <c r="C2593" s="200">
        <f>'!!!KATILIMCI LİSTESİ!!!'!B2589</f>
        <v>0</v>
      </c>
      <c r="D2593" s="201">
        <f>'!!!KATILIMCI LİSTESİ!!!'!C2589</f>
        <v>0</v>
      </c>
      <c r="E2593" s="199">
        <f>'!!!KATILIMCI LİSTESİ!!!'!D2589</f>
        <v>0</v>
      </c>
      <c r="F2593" s="202">
        <f>'2-Bordro'!G2592</f>
        <v>0</v>
      </c>
      <c r="G2593" s="203">
        <v>0</v>
      </c>
      <c r="H2593" s="204">
        <f t="shared" si="40"/>
        <v>0</v>
      </c>
      <c r="I2593" s="199">
        <v>2588</v>
      </c>
    </row>
    <row r="2594" spans="2:9" ht="16.5" customHeight="1" x14ac:dyDescent="0.25">
      <c r="B2594" s="199">
        <v>2589</v>
      </c>
      <c r="C2594" s="200">
        <f>'!!!KATILIMCI LİSTESİ!!!'!B2590</f>
        <v>0</v>
      </c>
      <c r="D2594" s="201">
        <f>'!!!KATILIMCI LİSTESİ!!!'!C2590</f>
        <v>0</v>
      </c>
      <c r="E2594" s="199">
        <f>'!!!KATILIMCI LİSTESİ!!!'!D2590</f>
        <v>0</v>
      </c>
      <c r="F2594" s="202">
        <f>'2-Bordro'!G2593</f>
        <v>0</v>
      </c>
      <c r="G2594" s="203">
        <v>0</v>
      </c>
      <c r="H2594" s="204">
        <f t="shared" si="40"/>
        <v>0</v>
      </c>
      <c r="I2594" s="199">
        <v>2589</v>
      </c>
    </row>
    <row r="2595" spans="2:9" ht="16.5" customHeight="1" x14ac:dyDescent="0.25">
      <c r="B2595" s="199">
        <v>2590</v>
      </c>
      <c r="C2595" s="200">
        <f>'!!!KATILIMCI LİSTESİ!!!'!B2591</f>
        <v>0</v>
      </c>
      <c r="D2595" s="201">
        <f>'!!!KATILIMCI LİSTESİ!!!'!C2591</f>
        <v>0</v>
      </c>
      <c r="E2595" s="199">
        <f>'!!!KATILIMCI LİSTESİ!!!'!D2591</f>
        <v>0</v>
      </c>
      <c r="F2595" s="202">
        <f>'2-Bordro'!G2594</f>
        <v>0</v>
      </c>
      <c r="G2595" s="203">
        <v>0</v>
      </c>
      <c r="H2595" s="204">
        <f t="shared" si="40"/>
        <v>0</v>
      </c>
      <c r="I2595" s="199">
        <v>2590</v>
      </c>
    </row>
    <row r="2596" spans="2:9" ht="16.5" customHeight="1" x14ac:dyDescent="0.25">
      <c r="B2596" s="199">
        <v>2591</v>
      </c>
      <c r="C2596" s="200">
        <f>'!!!KATILIMCI LİSTESİ!!!'!B2592</f>
        <v>0</v>
      </c>
      <c r="D2596" s="201">
        <f>'!!!KATILIMCI LİSTESİ!!!'!C2592</f>
        <v>0</v>
      </c>
      <c r="E2596" s="199">
        <f>'!!!KATILIMCI LİSTESİ!!!'!D2592</f>
        <v>0</v>
      </c>
      <c r="F2596" s="202">
        <f>'2-Bordro'!G2595</f>
        <v>0</v>
      </c>
      <c r="G2596" s="203">
        <v>0</v>
      </c>
      <c r="H2596" s="204">
        <f t="shared" si="40"/>
        <v>0</v>
      </c>
      <c r="I2596" s="199">
        <v>2591</v>
      </c>
    </row>
    <row r="2597" spans="2:9" ht="16.5" customHeight="1" x14ac:dyDescent="0.25">
      <c r="B2597" s="199">
        <v>2592</v>
      </c>
      <c r="C2597" s="200">
        <f>'!!!KATILIMCI LİSTESİ!!!'!B2593</f>
        <v>0</v>
      </c>
      <c r="D2597" s="201">
        <f>'!!!KATILIMCI LİSTESİ!!!'!C2593</f>
        <v>0</v>
      </c>
      <c r="E2597" s="199">
        <f>'!!!KATILIMCI LİSTESİ!!!'!D2593</f>
        <v>0</v>
      </c>
      <c r="F2597" s="202">
        <f>'2-Bordro'!G2596</f>
        <v>0</v>
      </c>
      <c r="G2597" s="203">
        <v>0</v>
      </c>
      <c r="H2597" s="204">
        <f t="shared" si="40"/>
        <v>0</v>
      </c>
      <c r="I2597" s="199">
        <v>2592</v>
      </c>
    </row>
    <row r="2598" spans="2:9" ht="16.5" customHeight="1" x14ac:dyDescent="0.25">
      <c r="B2598" s="199">
        <v>2593</v>
      </c>
      <c r="C2598" s="200">
        <f>'!!!KATILIMCI LİSTESİ!!!'!B2594</f>
        <v>0</v>
      </c>
      <c r="D2598" s="201">
        <f>'!!!KATILIMCI LİSTESİ!!!'!C2594</f>
        <v>0</v>
      </c>
      <c r="E2598" s="199">
        <f>'!!!KATILIMCI LİSTESİ!!!'!D2594</f>
        <v>0</v>
      </c>
      <c r="F2598" s="202">
        <f>'2-Bordro'!G2597</f>
        <v>0</v>
      </c>
      <c r="G2598" s="203">
        <v>0</v>
      </c>
      <c r="H2598" s="204">
        <f t="shared" si="40"/>
        <v>0</v>
      </c>
      <c r="I2598" s="199">
        <v>2593</v>
      </c>
    </row>
    <row r="2599" spans="2:9" ht="16.5" customHeight="1" x14ac:dyDescent="0.25">
      <c r="B2599" s="199">
        <v>2594</v>
      </c>
      <c r="C2599" s="200">
        <f>'!!!KATILIMCI LİSTESİ!!!'!B2595</f>
        <v>0</v>
      </c>
      <c r="D2599" s="201">
        <f>'!!!KATILIMCI LİSTESİ!!!'!C2595</f>
        <v>0</v>
      </c>
      <c r="E2599" s="199">
        <f>'!!!KATILIMCI LİSTESİ!!!'!D2595</f>
        <v>0</v>
      </c>
      <c r="F2599" s="202">
        <f>'2-Bordro'!G2598</f>
        <v>0</v>
      </c>
      <c r="G2599" s="203">
        <v>0</v>
      </c>
      <c r="H2599" s="204">
        <f t="shared" si="40"/>
        <v>0</v>
      </c>
      <c r="I2599" s="199">
        <v>2594</v>
      </c>
    </row>
    <row r="2600" spans="2:9" ht="16.5" customHeight="1" x14ac:dyDescent="0.25">
      <c r="B2600" s="199">
        <v>2595</v>
      </c>
      <c r="C2600" s="200">
        <f>'!!!KATILIMCI LİSTESİ!!!'!B2596</f>
        <v>0</v>
      </c>
      <c r="D2600" s="201">
        <f>'!!!KATILIMCI LİSTESİ!!!'!C2596</f>
        <v>0</v>
      </c>
      <c r="E2600" s="199">
        <f>'!!!KATILIMCI LİSTESİ!!!'!D2596</f>
        <v>0</v>
      </c>
      <c r="F2600" s="202">
        <f>'2-Bordro'!G2599</f>
        <v>0</v>
      </c>
      <c r="G2600" s="203">
        <v>0</v>
      </c>
      <c r="H2600" s="204">
        <f t="shared" si="40"/>
        <v>0</v>
      </c>
      <c r="I2600" s="199">
        <v>2595</v>
      </c>
    </row>
    <row r="2601" spans="2:9" ht="16.5" customHeight="1" x14ac:dyDescent="0.25">
      <c r="B2601" s="199">
        <v>2596</v>
      </c>
      <c r="C2601" s="200">
        <f>'!!!KATILIMCI LİSTESİ!!!'!B2597</f>
        <v>0</v>
      </c>
      <c r="D2601" s="201">
        <f>'!!!KATILIMCI LİSTESİ!!!'!C2597</f>
        <v>0</v>
      </c>
      <c r="E2601" s="199">
        <f>'!!!KATILIMCI LİSTESİ!!!'!D2597</f>
        <v>0</v>
      </c>
      <c r="F2601" s="202">
        <f>'2-Bordro'!G2600</f>
        <v>0</v>
      </c>
      <c r="G2601" s="203">
        <v>0</v>
      </c>
      <c r="H2601" s="204">
        <f t="shared" si="40"/>
        <v>0</v>
      </c>
      <c r="I2601" s="199">
        <v>2596</v>
      </c>
    </row>
    <row r="2602" spans="2:9" ht="16.5" customHeight="1" x14ac:dyDescent="0.25">
      <c r="B2602" s="199">
        <v>2597</v>
      </c>
      <c r="C2602" s="200">
        <f>'!!!KATILIMCI LİSTESİ!!!'!B2598</f>
        <v>0</v>
      </c>
      <c r="D2602" s="201">
        <f>'!!!KATILIMCI LİSTESİ!!!'!C2598</f>
        <v>0</v>
      </c>
      <c r="E2602" s="199">
        <f>'!!!KATILIMCI LİSTESİ!!!'!D2598</f>
        <v>0</v>
      </c>
      <c r="F2602" s="202">
        <f>'2-Bordro'!G2601</f>
        <v>0</v>
      </c>
      <c r="G2602" s="203">
        <v>0</v>
      </c>
      <c r="H2602" s="204">
        <f t="shared" si="40"/>
        <v>0</v>
      </c>
      <c r="I2602" s="199">
        <v>2597</v>
      </c>
    </row>
    <row r="2603" spans="2:9" ht="16.5" customHeight="1" x14ac:dyDescent="0.25">
      <c r="B2603" s="199">
        <v>2598</v>
      </c>
      <c r="C2603" s="200">
        <f>'!!!KATILIMCI LİSTESİ!!!'!B2599</f>
        <v>0</v>
      </c>
      <c r="D2603" s="201">
        <f>'!!!KATILIMCI LİSTESİ!!!'!C2599</f>
        <v>0</v>
      </c>
      <c r="E2603" s="199">
        <f>'!!!KATILIMCI LİSTESİ!!!'!D2599</f>
        <v>0</v>
      </c>
      <c r="F2603" s="202">
        <f>'2-Bordro'!G2602</f>
        <v>0</v>
      </c>
      <c r="G2603" s="203">
        <v>0</v>
      </c>
      <c r="H2603" s="204">
        <f t="shared" si="40"/>
        <v>0</v>
      </c>
      <c r="I2603" s="199">
        <v>2598</v>
      </c>
    </row>
    <row r="2604" spans="2:9" ht="16.5" customHeight="1" x14ac:dyDescent="0.25">
      <c r="B2604" s="199">
        <v>2599</v>
      </c>
      <c r="C2604" s="200">
        <f>'!!!KATILIMCI LİSTESİ!!!'!B2600</f>
        <v>0</v>
      </c>
      <c r="D2604" s="201">
        <f>'!!!KATILIMCI LİSTESİ!!!'!C2600</f>
        <v>0</v>
      </c>
      <c r="E2604" s="199">
        <f>'!!!KATILIMCI LİSTESİ!!!'!D2600</f>
        <v>0</v>
      </c>
      <c r="F2604" s="202">
        <f>'2-Bordro'!G2603</f>
        <v>0</v>
      </c>
      <c r="G2604" s="203">
        <v>0</v>
      </c>
      <c r="H2604" s="204">
        <f t="shared" si="40"/>
        <v>0</v>
      </c>
      <c r="I2604" s="199">
        <v>2599</v>
      </c>
    </row>
    <row r="2605" spans="2:9" ht="16.5" customHeight="1" x14ac:dyDescent="0.25">
      <c r="B2605" s="199">
        <v>2600</v>
      </c>
      <c r="C2605" s="200">
        <f>'!!!KATILIMCI LİSTESİ!!!'!B2601</f>
        <v>0</v>
      </c>
      <c r="D2605" s="201">
        <f>'!!!KATILIMCI LİSTESİ!!!'!C2601</f>
        <v>0</v>
      </c>
      <c r="E2605" s="199">
        <f>'!!!KATILIMCI LİSTESİ!!!'!D2601</f>
        <v>0</v>
      </c>
      <c r="F2605" s="202">
        <f>'2-Bordro'!G2604</f>
        <v>0</v>
      </c>
      <c r="G2605" s="203">
        <v>0</v>
      </c>
      <c r="H2605" s="204">
        <f t="shared" si="40"/>
        <v>0</v>
      </c>
      <c r="I2605" s="199">
        <v>2600</v>
      </c>
    </row>
    <row r="2606" spans="2:9" ht="16.5" customHeight="1" x14ac:dyDescent="0.25">
      <c r="B2606" s="199">
        <v>2601</v>
      </c>
      <c r="C2606" s="200">
        <f>'!!!KATILIMCI LİSTESİ!!!'!B2602</f>
        <v>0</v>
      </c>
      <c r="D2606" s="201">
        <f>'!!!KATILIMCI LİSTESİ!!!'!C2602</f>
        <v>0</v>
      </c>
      <c r="E2606" s="199">
        <f>'!!!KATILIMCI LİSTESİ!!!'!D2602</f>
        <v>0</v>
      </c>
      <c r="F2606" s="202">
        <f>'2-Bordro'!G2605</f>
        <v>0</v>
      </c>
      <c r="G2606" s="203">
        <v>0</v>
      </c>
      <c r="H2606" s="204">
        <f t="shared" si="40"/>
        <v>0</v>
      </c>
      <c r="I2606" s="199">
        <v>2601</v>
      </c>
    </row>
    <row r="2607" spans="2:9" ht="16.5" customHeight="1" x14ac:dyDescent="0.25">
      <c r="B2607" s="199">
        <v>2602</v>
      </c>
      <c r="C2607" s="200">
        <f>'!!!KATILIMCI LİSTESİ!!!'!B2603</f>
        <v>0</v>
      </c>
      <c r="D2607" s="201">
        <f>'!!!KATILIMCI LİSTESİ!!!'!C2603</f>
        <v>0</v>
      </c>
      <c r="E2607" s="199">
        <f>'!!!KATILIMCI LİSTESİ!!!'!D2603</f>
        <v>0</v>
      </c>
      <c r="F2607" s="202">
        <f>'2-Bordro'!G2606</f>
        <v>0</v>
      </c>
      <c r="G2607" s="203">
        <v>0</v>
      </c>
      <c r="H2607" s="204">
        <f t="shared" si="40"/>
        <v>0</v>
      </c>
      <c r="I2607" s="199">
        <v>2602</v>
      </c>
    </row>
    <row r="2608" spans="2:9" ht="16.5" customHeight="1" x14ac:dyDescent="0.25">
      <c r="B2608" s="199">
        <v>2603</v>
      </c>
      <c r="C2608" s="200">
        <f>'!!!KATILIMCI LİSTESİ!!!'!B2604</f>
        <v>0</v>
      </c>
      <c r="D2608" s="201">
        <f>'!!!KATILIMCI LİSTESİ!!!'!C2604</f>
        <v>0</v>
      </c>
      <c r="E2608" s="199">
        <f>'!!!KATILIMCI LİSTESİ!!!'!D2604</f>
        <v>0</v>
      </c>
      <c r="F2608" s="202">
        <f>'2-Bordro'!G2607</f>
        <v>0</v>
      </c>
      <c r="G2608" s="203">
        <v>0</v>
      </c>
      <c r="H2608" s="204">
        <f t="shared" si="40"/>
        <v>0</v>
      </c>
      <c r="I2608" s="199">
        <v>2603</v>
      </c>
    </row>
    <row r="2609" spans="2:9" ht="16.5" customHeight="1" x14ac:dyDescent="0.25">
      <c r="B2609" s="199">
        <v>2604</v>
      </c>
      <c r="C2609" s="200">
        <f>'!!!KATILIMCI LİSTESİ!!!'!B2605</f>
        <v>0</v>
      </c>
      <c r="D2609" s="201">
        <f>'!!!KATILIMCI LİSTESİ!!!'!C2605</f>
        <v>0</v>
      </c>
      <c r="E2609" s="199">
        <f>'!!!KATILIMCI LİSTESİ!!!'!D2605</f>
        <v>0</v>
      </c>
      <c r="F2609" s="202">
        <f>'2-Bordro'!G2608</f>
        <v>0</v>
      </c>
      <c r="G2609" s="203">
        <v>0</v>
      </c>
      <c r="H2609" s="204">
        <f t="shared" si="40"/>
        <v>0</v>
      </c>
      <c r="I2609" s="199">
        <v>2604</v>
      </c>
    </row>
    <row r="2610" spans="2:9" ht="16.5" customHeight="1" x14ac:dyDescent="0.25">
      <c r="B2610" s="199">
        <v>2605</v>
      </c>
      <c r="C2610" s="200">
        <f>'!!!KATILIMCI LİSTESİ!!!'!B2606</f>
        <v>0</v>
      </c>
      <c r="D2610" s="201">
        <f>'!!!KATILIMCI LİSTESİ!!!'!C2606</f>
        <v>0</v>
      </c>
      <c r="E2610" s="199">
        <f>'!!!KATILIMCI LİSTESİ!!!'!D2606</f>
        <v>0</v>
      </c>
      <c r="F2610" s="202">
        <f>'2-Bordro'!G2609</f>
        <v>0</v>
      </c>
      <c r="G2610" s="203">
        <v>0</v>
      </c>
      <c r="H2610" s="204">
        <f t="shared" si="40"/>
        <v>0</v>
      </c>
      <c r="I2610" s="199">
        <v>2605</v>
      </c>
    </row>
    <row r="2611" spans="2:9" ht="16.5" customHeight="1" x14ac:dyDescent="0.25">
      <c r="B2611" s="199">
        <v>2606</v>
      </c>
      <c r="C2611" s="200">
        <f>'!!!KATILIMCI LİSTESİ!!!'!B2607</f>
        <v>0</v>
      </c>
      <c r="D2611" s="201">
        <f>'!!!KATILIMCI LİSTESİ!!!'!C2607</f>
        <v>0</v>
      </c>
      <c r="E2611" s="199">
        <f>'!!!KATILIMCI LİSTESİ!!!'!D2607</f>
        <v>0</v>
      </c>
      <c r="F2611" s="202">
        <f>'2-Bordro'!G2610</f>
        <v>0</v>
      </c>
      <c r="G2611" s="203">
        <v>0</v>
      </c>
      <c r="H2611" s="204">
        <f t="shared" si="40"/>
        <v>0</v>
      </c>
      <c r="I2611" s="199">
        <v>2606</v>
      </c>
    </row>
    <row r="2612" spans="2:9" ht="16.5" customHeight="1" x14ac:dyDescent="0.25">
      <c r="B2612" s="199">
        <v>2607</v>
      </c>
      <c r="C2612" s="200">
        <f>'!!!KATILIMCI LİSTESİ!!!'!B2608</f>
        <v>0</v>
      </c>
      <c r="D2612" s="201">
        <f>'!!!KATILIMCI LİSTESİ!!!'!C2608</f>
        <v>0</v>
      </c>
      <c r="E2612" s="199">
        <f>'!!!KATILIMCI LİSTESİ!!!'!D2608</f>
        <v>0</v>
      </c>
      <c r="F2612" s="202">
        <f>'2-Bordro'!G2611</f>
        <v>0</v>
      </c>
      <c r="G2612" s="203">
        <v>0</v>
      </c>
      <c r="H2612" s="204">
        <f t="shared" si="40"/>
        <v>0</v>
      </c>
      <c r="I2612" s="199">
        <v>2607</v>
      </c>
    </row>
    <row r="2613" spans="2:9" ht="16.5" customHeight="1" x14ac:dyDescent="0.25">
      <c r="B2613" s="199">
        <v>2608</v>
      </c>
      <c r="C2613" s="200">
        <f>'!!!KATILIMCI LİSTESİ!!!'!B2609</f>
        <v>0</v>
      </c>
      <c r="D2613" s="201">
        <f>'!!!KATILIMCI LİSTESİ!!!'!C2609</f>
        <v>0</v>
      </c>
      <c r="E2613" s="199">
        <f>'!!!KATILIMCI LİSTESİ!!!'!D2609</f>
        <v>0</v>
      </c>
      <c r="F2613" s="202">
        <f>'2-Bordro'!G2612</f>
        <v>0</v>
      </c>
      <c r="G2613" s="203">
        <v>0</v>
      </c>
      <c r="H2613" s="204">
        <f t="shared" si="40"/>
        <v>0</v>
      </c>
      <c r="I2613" s="199">
        <v>2608</v>
      </c>
    </row>
    <row r="2614" spans="2:9" ht="16.5" customHeight="1" x14ac:dyDescent="0.25">
      <c r="B2614" s="199">
        <v>2609</v>
      </c>
      <c r="C2614" s="200">
        <f>'!!!KATILIMCI LİSTESİ!!!'!B2610</f>
        <v>0</v>
      </c>
      <c r="D2614" s="201">
        <f>'!!!KATILIMCI LİSTESİ!!!'!C2610</f>
        <v>0</v>
      </c>
      <c r="E2614" s="199">
        <f>'!!!KATILIMCI LİSTESİ!!!'!D2610</f>
        <v>0</v>
      </c>
      <c r="F2614" s="202">
        <f>'2-Bordro'!G2613</f>
        <v>0</v>
      </c>
      <c r="G2614" s="203">
        <v>0</v>
      </c>
      <c r="H2614" s="204">
        <f t="shared" si="40"/>
        <v>0</v>
      </c>
      <c r="I2614" s="199">
        <v>2609</v>
      </c>
    </row>
    <row r="2615" spans="2:9" ht="16.5" customHeight="1" x14ac:dyDescent="0.25">
      <c r="B2615" s="199">
        <v>2610</v>
      </c>
      <c r="C2615" s="200">
        <f>'!!!KATILIMCI LİSTESİ!!!'!B2611</f>
        <v>0</v>
      </c>
      <c r="D2615" s="201">
        <f>'!!!KATILIMCI LİSTESİ!!!'!C2611</f>
        <v>0</v>
      </c>
      <c r="E2615" s="199">
        <f>'!!!KATILIMCI LİSTESİ!!!'!D2611</f>
        <v>0</v>
      </c>
      <c r="F2615" s="202">
        <f>'2-Bordro'!G2614</f>
        <v>0</v>
      </c>
      <c r="G2615" s="203">
        <v>0</v>
      </c>
      <c r="H2615" s="204">
        <f t="shared" si="40"/>
        <v>0</v>
      </c>
      <c r="I2615" s="199">
        <v>2610</v>
      </c>
    </row>
    <row r="2616" spans="2:9" ht="16.5" customHeight="1" x14ac:dyDescent="0.25">
      <c r="B2616" s="199">
        <v>2611</v>
      </c>
      <c r="C2616" s="200">
        <f>'!!!KATILIMCI LİSTESİ!!!'!B2612</f>
        <v>0</v>
      </c>
      <c r="D2616" s="201">
        <f>'!!!KATILIMCI LİSTESİ!!!'!C2612</f>
        <v>0</v>
      </c>
      <c r="E2616" s="199">
        <f>'!!!KATILIMCI LİSTESİ!!!'!D2612</f>
        <v>0</v>
      </c>
      <c r="F2616" s="202">
        <f>'2-Bordro'!G2615</f>
        <v>0</v>
      </c>
      <c r="G2616" s="203">
        <v>0</v>
      </c>
      <c r="H2616" s="204">
        <f t="shared" si="40"/>
        <v>0</v>
      </c>
      <c r="I2616" s="199">
        <v>2611</v>
      </c>
    </row>
    <row r="2617" spans="2:9" ht="16.5" customHeight="1" x14ac:dyDescent="0.25">
      <c r="B2617" s="199">
        <v>2612</v>
      </c>
      <c r="C2617" s="200">
        <f>'!!!KATILIMCI LİSTESİ!!!'!B2613</f>
        <v>0</v>
      </c>
      <c r="D2617" s="201">
        <f>'!!!KATILIMCI LİSTESİ!!!'!C2613</f>
        <v>0</v>
      </c>
      <c r="E2617" s="199">
        <f>'!!!KATILIMCI LİSTESİ!!!'!D2613</f>
        <v>0</v>
      </c>
      <c r="F2617" s="202">
        <f>'2-Bordro'!G2616</f>
        <v>0</v>
      </c>
      <c r="G2617" s="203">
        <v>0</v>
      </c>
      <c r="H2617" s="204">
        <f t="shared" si="40"/>
        <v>0</v>
      </c>
      <c r="I2617" s="199">
        <v>2612</v>
      </c>
    </row>
    <row r="2618" spans="2:9" ht="16.5" customHeight="1" x14ac:dyDescent="0.25">
      <c r="B2618" s="199">
        <v>2613</v>
      </c>
      <c r="C2618" s="200">
        <f>'!!!KATILIMCI LİSTESİ!!!'!B2614</f>
        <v>0</v>
      </c>
      <c r="D2618" s="201">
        <f>'!!!KATILIMCI LİSTESİ!!!'!C2614</f>
        <v>0</v>
      </c>
      <c r="E2618" s="199">
        <f>'!!!KATILIMCI LİSTESİ!!!'!D2614</f>
        <v>0</v>
      </c>
      <c r="F2618" s="202">
        <f>'2-Bordro'!G2617</f>
        <v>0</v>
      </c>
      <c r="G2618" s="203">
        <v>0</v>
      </c>
      <c r="H2618" s="204">
        <f t="shared" si="40"/>
        <v>0</v>
      </c>
      <c r="I2618" s="199">
        <v>2613</v>
      </c>
    </row>
    <row r="2619" spans="2:9" ht="16.5" customHeight="1" x14ac:dyDescent="0.25">
      <c r="B2619" s="199">
        <v>2614</v>
      </c>
      <c r="C2619" s="200">
        <f>'!!!KATILIMCI LİSTESİ!!!'!B2615</f>
        <v>0</v>
      </c>
      <c r="D2619" s="201">
        <f>'!!!KATILIMCI LİSTESİ!!!'!C2615</f>
        <v>0</v>
      </c>
      <c r="E2619" s="199">
        <f>'!!!KATILIMCI LİSTESİ!!!'!D2615</f>
        <v>0</v>
      </c>
      <c r="F2619" s="202">
        <f>'2-Bordro'!G2618</f>
        <v>0</v>
      </c>
      <c r="G2619" s="203">
        <v>0</v>
      </c>
      <c r="H2619" s="204">
        <f t="shared" si="40"/>
        <v>0</v>
      </c>
      <c r="I2619" s="199">
        <v>2614</v>
      </c>
    </row>
    <row r="2620" spans="2:9" ht="16.5" customHeight="1" x14ac:dyDescent="0.25">
      <c r="B2620" s="199">
        <v>2615</v>
      </c>
      <c r="C2620" s="200">
        <f>'!!!KATILIMCI LİSTESİ!!!'!B2616</f>
        <v>0</v>
      </c>
      <c r="D2620" s="201">
        <f>'!!!KATILIMCI LİSTESİ!!!'!C2616</f>
        <v>0</v>
      </c>
      <c r="E2620" s="199">
        <f>'!!!KATILIMCI LİSTESİ!!!'!D2616</f>
        <v>0</v>
      </c>
      <c r="F2620" s="202">
        <f>'2-Bordro'!G2619</f>
        <v>0</v>
      </c>
      <c r="G2620" s="203">
        <v>0</v>
      </c>
      <c r="H2620" s="204">
        <f t="shared" si="40"/>
        <v>0</v>
      </c>
      <c r="I2620" s="199">
        <v>2615</v>
      </c>
    </row>
    <row r="2621" spans="2:9" ht="16.5" customHeight="1" x14ac:dyDescent="0.25">
      <c r="B2621" s="199">
        <v>2616</v>
      </c>
      <c r="C2621" s="200">
        <f>'!!!KATILIMCI LİSTESİ!!!'!B2617</f>
        <v>0</v>
      </c>
      <c r="D2621" s="201">
        <f>'!!!KATILIMCI LİSTESİ!!!'!C2617</f>
        <v>0</v>
      </c>
      <c r="E2621" s="199">
        <f>'!!!KATILIMCI LİSTESİ!!!'!D2617</f>
        <v>0</v>
      </c>
      <c r="F2621" s="202">
        <f>'2-Bordro'!G2620</f>
        <v>0</v>
      </c>
      <c r="G2621" s="203">
        <v>0</v>
      </c>
      <c r="H2621" s="204">
        <f t="shared" si="40"/>
        <v>0</v>
      </c>
      <c r="I2621" s="199">
        <v>2616</v>
      </c>
    </row>
    <row r="2622" spans="2:9" ht="16.5" customHeight="1" x14ac:dyDescent="0.25">
      <c r="B2622" s="199">
        <v>2617</v>
      </c>
      <c r="C2622" s="200">
        <f>'!!!KATILIMCI LİSTESİ!!!'!B2618</f>
        <v>0</v>
      </c>
      <c r="D2622" s="201">
        <f>'!!!KATILIMCI LİSTESİ!!!'!C2618</f>
        <v>0</v>
      </c>
      <c r="E2622" s="199">
        <f>'!!!KATILIMCI LİSTESİ!!!'!D2618</f>
        <v>0</v>
      </c>
      <c r="F2622" s="202">
        <f>'2-Bordro'!G2621</f>
        <v>0</v>
      </c>
      <c r="G2622" s="203">
        <v>0</v>
      </c>
      <c r="H2622" s="204">
        <f t="shared" si="40"/>
        <v>0</v>
      </c>
      <c r="I2622" s="199">
        <v>2617</v>
      </c>
    </row>
    <row r="2623" spans="2:9" ht="16.5" customHeight="1" x14ac:dyDescent="0.25">
      <c r="B2623" s="199">
        <v>2618</v>
      </c>
      <c r="C2623" s="200">
        <f>'!!!KATILIMCI LİSTESİ!!!'!B2619</f>
        <v>0</v>
      </c>
      <c r="D2623" s="201">
        <f>'!!!KATILIMCI LİSTESİ!!!'!C2619</f>
        <v>0</v>
      </c>
      <c r="E2623" s="199">
        <f>'!!!KATILIMCI LİSTESİ!!!'!D2619</f>
        <v>0</v>
      </c>
      <c r="F2623" s="202">
        <f>'2-Bordro'!G2622</f>
        <v>0</v>
      </c>
      <c r="G2623" s="203">
        <v>0</v>
      </c>
      <c r="H2623" s="204">
        <f t="shared" si="40"/>
        <v>0</v>
      </c>
      <c r="I2623" s="199">
        <v>2618</v>
      </c>
    </row>
    <row r="2624" spans="2:9" ht="16.5" customHeight="1" x14ac:dyDescent="0.25">
      <c r="B2624" s="199">
        <v>2619</v>
      </c>
      <c r="C2624" s="200">
        <f>'!!!KATILIMCI LİSTESİ!!!'!B2620</f>
        <v>0</v>
      </c>
      <c r="D2624" s="201">
        <f>'!!!KATILIMCI LİSTESİ!!!'!C2620</f>
        <v>0</v>
      </c>
      <c r="E2624" s="199">
        <f>'!!!KATILIMCI LİSTESİ!!!'!D2620</f>
        <v>0</v>
      </c>
      <c r="F2624" s="202">
        <f>'2-Bordro'!G2623</f>
        <v>0</v>
      </c>
      <c r="G2624" s="203">
        <v>0</v>
      </c>
      <c r="H2624" s="204">
        <f t="shared" si="40"/>
        <v>0</v>
      </c>
      <c r="I2624" s="199">
        <v>2619</v>
      </c>
    </row>
    <row r="2625" spans="2:9" ht="16.5" customHeight="1" x14ac:dyDescent="0.25">
      <c r="B2625" s="199">
        <v>2620</v>
      </c>
      <c r="C2625" s="200">
        <f>'!!!KATILIMCI LİSTESİ!!!'!B2621</f>
        <v>0</v>
      </c>
      <c r="D2625" s="201">
        <f>'!!!KATILIMCI LİSTESİ!!!'!C2621</f>
        <v>0</v>
      </c>
      <c r="E2625" s="199">
        <f>'!!!KATILIMCI LİSTESİ!!!'!D2621</f>
        <v>0</v>
      </c>
      <c r="F2625" s="202">
        <f>'2-Bordro'!G2624</f>
        <v>0</v>
      </c>
      <c r="G2625" s="203">
        <v>0</v>
      </c>
      <c r="H2625" s="204">
        <f t="shared" si="40"/>
        <v>0</v>
      </c>
      <c r="I2625" s="199">
        <v>2620</v>
      </c>
    </row>
    <row r="2626" spans="2:9" ht="16.5" customHeight="1" x14ac:dyDescent="0.25">
      <c r="B2626" s="199">
        <v>2621</v>
      </c>
      <c r="C2626" s="200">
        <f>'!!!KATILIMCI LİSTESİ!!!'!B2622</f>
        <v>0</v>
      </c>
      <c r="D2626" s="201">
        <f>'!!!KATILIMCI LİSTESİ!!!'!C2622</f>
        <v>0</v>
      </c>
      <c r="E2626" s="199">
        <f>'!!!KATILIMCI LİSTESİ!!!'!D2622</f>
        <v>0</v>
      </c>
      <c r="F2626" s="202">
        <f>'2-Bordro'!G2625</f>
        <v>0</v>
      </c>
      <c r="G2626" s="203">
        <v>0</v>
      </c>
      <c r="H2626" s="204">
        <f t="shared" si="40"/>
        <v>0</v>
      </c>
      <c r="I2626" s="199">
        <v>2621</v>
      </c>
    </row>
    <row r="2627" spans="2:9" ht="16.5" customHeight="1" x14ac:dyDescent="0.25">
      <c r="B2627" s="199">
        <v>2622</v>
      </c>
      <c r="C2627" s="200">
        <f>'!!!KATILIMCI LİSTESİ!!!'!B2623</f>
        <v>0</v>
      </c>
      <c r="D2627" s="201">
        <f>'!!!KATILIMCI LİSTESİ!!!'!C2623</f>
        <v>0</v>
      </c>
      <c r="E2627" s="199">
        <f>'!!!KATILIMCI LİSTESİ!!!'!D2623</f>
        <v>0</v>
      </c>
      <c r="F2627" s="202">
        <f>'2-Bordro'!G2626</f>
        <v>0</v>
      </c>
      <c r="G2627" s="203">
        <v>0</v>
      </c>
      <c r="H2627" s="204">
        <f t="shared" si="40"/>
        <v>0</v>
      </c>
      <c r="I2627" s="199">
        <v>2622</v>
      </c>
    </row>
    <row r="2628" spans="2:9" ht="16.5" customHeight="1" x14ac:dyDescent="0.25">
      <c r="B2628" s="199">
        <v>2623</v>
      </c>
      <c r="C2628" s="200">
        <f>'!!!KATILIMCI LİSTESİ!!!'!B2624</f>
        <v>0</v>
      </c>
      <c r="D2628" s="201">
        <f>'!!!KATILIMCI LİSTESİ!!!'!C2624</f>
        <v>0</v>
      </c>
      <c r="E2628" s="199">
        <f>'!!!KATILIMCI LİSTESİ!!!'!D2624</f>
        <v>0</v>
      </c>
      <c r="F2628" s="202">
        <f>'2-Bordro'!G2627</f>
        <v>0</v>
      </c>
      <c r="G2628" s="203">
        <v>0</v>
      </c>
      <c r="H2628" s="204">
        <f t="shared" si="40"/>
        <v>0</v>
      </c>
      <c r="I2628" s="199">
        <v>2623</v>
      </c>
    </row>
    <row r="2629" spans="2:9" ht="16.5" customHeight="1" x14ac:dyDescent="0.25">
      <c r="B2629" s="199">
        <v>2624</v>
      </c>
      <c r="C2629" s="200">
        <f>'!!!KATILIMCI LİSTESİ!!!'!B2625</f>
        <v>0</v>
      </c>
      <c r="D2629" s="201">
        <f>'!!!KATILIMCI LİSTESİ!!!'!C2625</f>
        <v>0</v>
      </c>
      <c r="E2629" s="199">
        <f>'!!!KATILIMCI LİSTESİ!!!'!D2625</f>
        <v>0</v>
      </c>
      <c r="F2629" s="202">
        <f>'2-Bordro'!G2628</f>
        <v>0</v>
      </c>
      <c r="G2629" s="203">
        <v>0</v>
      </c>
      <c r="H2629" s="204">
        <f t="shared" si="40"/>
        <v>0</v>
      </c>
      <c r="I2629" s="199">
        <v>2624</v>
      </c>
    </row>
    <row r="2630" spans="2:9" ht="16.5" customHeight="1" x14ac:dyDescent="0.25">
      <c r="B2630" s="199">
        <v>2625</v>
      </c>
      <c r="C2630" s="200">
        <f>'!!!KATILIMCI LİSTESİ!!!'!B2626</f>
        <v>0</v>
      </c>
      <c r="D2630" s="201">
        <f>'!!!KATILIMCI LİSTESİ!!!'!C2626</f>
        <v>0</v>
      </c>
      <c r="E2630" s="199">
        <f>'!!!KATILIMCI LİSTESİ!!!'!D2626</f>
        <v>0</v>
      </c>
      <c r="F2630" s="202">
        <f>'2-Bordro'!G2629</f>
        <v>0</v>
      </c>
      <c r="G2630" s="203">
        <v>0</v>
      </c>
      <c r="H2630" s="204">
        <f t="shared" ref="H2630:H2693" si="41">F2630-G2630</f>
        <v>0</v>
      </c>
      <c r="I2630" s="199">
        <v>2625</v>
      </c>
    </row>
    <row r="2631" spans="2:9" ht="16.5" customHeight="1" x14ac:dyDescent="0.25">
      <c r="B2631" s="199">
        <v>2626</v>
      </c>
      <c r="C2631" s="200">
        <f>'!!!KATILIMCI LİSTESİ!!!'!B2627</f>
        <v>0</v>
      </c>
      <c r="D2631" s="201">
        <f>'!!!KATILIMCI LİSTESİ!!!'!C2627</f>
        <v>0</v>
      </c>
      <c r="E2631" s="199">
        <f>'!!!KATILIMCI LİSTESİ!!!'!D2627</f>
        <v>0</v>
      </c>
      <c r="F2631" s="202">
        <f>'2-Bordro'!G2630</f>
        <v>0</v>
      </c>
      <c r="G2631" s="203">
        <v>0</v>
      </c>
      <c r="H2631" s="204">
        <f t="shared" si="41"/>
        <v>0</v>
      </c>
      <c r="I2631" s="199">
        <v>2626</v>
      </c>
    </row>
    <row r="2632" spans="2:9" ht="16.5" customHeight="1" x14ac:dyDescent="0.25">
      <c r="B2632" s="199">
        <v>2627</v>
      </c>
      <c r="C2632" s="200">
        <f>'!!!KATILIMCI LİSTESİ!!!'!B2628</f>
        <v>0</v>
      </c>
      <c r="D2632" s="201">
        <f>'!!!KATILIMCI LİSTESİ!!!'!C2628</f>
        <v>0</v>
      </c>
      <c r="E2632" s="199">
        <f>'!!!KATILIMCI LİSTESİ!!!'!D2628</f>
        <v>0</v>
      </c>
      <c r="F2632" s="202">
        <f>'2-Bordro'!G2631</f>
        <v>0</v>
      </c>
      <c r="G2632" s="203">
        <v>0</v>
      </c>
      <c r="H2632" s="204">
        <f t="shared" si="41"/>
        <v>0</v>
      </c>
      <c r="I2632" s="199">
        <v>2627</v>
      </c>
    </row>
    <row r="2633" spans="2:9" ht="16.5" customHeight="1" x14ac:dyDescent="0.25">
      <c r="B2633" s="199">
        <v>2628</v>
      </c>
      <c r="C2633" s="200">
        <f>'!!!KATILIMCI LİSTESİ!!!'!B2629</f>
        <v>0</v>
      </c>
      <c r="D2633" s="201">
        <f>'!!!KATILIMCI LİSTESİ!!!'!C2629</f>
        <v>0</v>
      </c>
      <c r="E2633" s="199">
        <f>'!!!KATILIMCI LİSTESİ!!!'!D2629</f>
        <v>0</v>
      </c>
      <c r="F2633" s="202">
        <f>'2-Bordro'!G2632</f>
        <v>0</v>
      </c>
      <c r="G2633" s="203">
        <v>0</v>
      </c>
      <c r="H2633" s="204">
        <f t="shared" si="41"/>
        <v>0</v>
      </c>
      <c r="I2633" s="199">
        <v>2628</v>
      </c>
    </row>
    <row r="2634" spans="2:9" ht="16.5" customHeight="1" x14ac:dyDescent="0.25">
      <c r="B2634" s="199">
        <v>2629</v>
      </c>
      <c r="C2634" s="200">
        <f>'!!!KATILIMCI LİSTESİ!!!'!B2630</f>
        <v>0</v>
      </c>
      <c r="D2634" s="201">
        <f>'!!!KATILIMCI LİSTESİ!!!'!C2630</f>
        <v>0</v>
      </c>
      <c r="E2634" s="199">
        <f>'!!!KATILIMCI LİSTESİ!!!'!D2630</f>
        <v>0</v>
      </c>
      <c r="F2634" s="202">
        <f>'2-Bordro'!G2633</f>
        <v>0</v>
      </c>
      <c r="G2634" s="203">
        <v>0</v>
      </c>
      <c r="H2634" s="204">
        <f t="shared" si="41"/>
        <v>0</v>
      </c>
      <c r="I2634" s="199">
        <v>2629</v>
      </c>
    </row>
    <row r="2635" spans="2:9" ht="16.5" customHeight="1" x14ac:dyDescent="0.25">
      <c r="B2635" s="199">
        <v>2630</v>
      </c>
      <c r="C2635" s="200">
        <f>'!!!KATILIMCI LİSTESİ!!!'!B2631</f>
        <v>0</v>
      </c>
      <c r="D2635" s="201">
        <f>'!!!KATILIMCI LİSTESİ!!!'!C2631</f>
        <v>0</v>
      </c>
      <c r="E2635" s="199">
        <f>'!!!KATILIMCI LİSTESİ!!!'!D2631</f>
        <v>0</v>
      </c>
      <c r="F2635" s="202">
        <f>'2-Bordro'!G2634</f>
        <v>0</v>
      </c>
      <c r="G2635" s="203">
        <v>0</v>
      </c>
      <c r="H2635" s="204">
        <f t="shared" si="41"/>
        <v>0</v>
      </c>
      <c r="I2635" s="199">
        <v>2630</v>
      </c>
    </row>
    <row r="2636" spans="2:9" ht="16.5" customHeight="1" x14ac:dyDescent="0.25">
      <c r="B2636" s="199">
        <v>2631</v>
      </c>
      <c r="C2636" s="200">
        <f>'!!!KATILIMCI LİSTESİ!!!'!B2632</f>
        <v>0</v>
      </c>
      <c r="D2636" s="201">
        <f>'!!!KATILIMCI LİSTESİ!!!'!C2632</f>
        <v>0</v>
      </c>
      <c r="E2636" s="199">
        <f>'!!!KATILIMCI LİSTESİ!!!'!D2632</f>
        <v>0</v>
      </c>
      <c r="F2636" s="202">
        <f>'2-Bordro'!G2635</f>
        <v>0</v>
      </c>
      <c r="G2636" s="203">
        <v>0</v>
      </c>
      <c r="H2636" s="204">
        <f t="shared" si="41"/>
        <v>0</v>
      </c>
      <c r="I2636" s="199">
        <v>2631</v>
      </c>
    </row>
    <row r="2637" spans="2:9" ht="16.5" customHeight="1" x14ac:dyDescent="0.25">
      <c r="B2637" s="199">
        <v>2632</v>
      </c>
      <c r="C2637" s="200">
        <f>'!!!KATILIMCI LİSTESİ!!!'!B2633</f>
        <v>0</v>
      </c>
      <c r="D2637" s="201">
        <f>'!!!KATILIMCI LİSTESİ!!!'!C2633</f>
        <v>0</v>
      </c>
      <c r="E2637" s="199">
        <f>'!!!KATILIMCI LİSTESİ!!!'!D2633</f>
        <v>0</v>
      </c>
      <c r="F2637" s="202">
        <f>'2-Bordro'!G2636</f>
        <v>0</v>
      </c>
      <c r="G2637" s="203">
        <v>0</v>
      </c>
      <c r="H2637" s="204">
        <f t="shared" si="41"/>
        <v>0</v>
      </c>
      <c r="I2637" s="199">
        <v>2632</v>
      </c>
    </row>
    <row r="2638" spans="2:9" ht="16.5" customHeight="1" x14ac:dyDescent="0.25">
      <c r="B2638" s="199">
        <v>2633</v>
      </c>
      <c r="C2638" s="200">
        <f>'!!!KATILIMCI LİSTESİ!!!'!B2634</f>
        <v>0</v>
      </c>
      <c r="D2638" s="201">
        <f>'!!!KATILIMCI LİSTESİ!!!'!C2634</f>
        <v>0</v>
      </c>
      <c r="E2638" s="199">
        <f>'!!!KATILIMCI LİSTESİ!!!'!D2634</f>
        <v>0</v>
      </c>
      <c r="F2638" s="202">
        <f>'2-Bordro'!G2637</f>
        <v>0</v>
      </c>
      <c r="G2638" s="203">
        <v>0</v>
      </c>
      <c r="H2638" s="204">
        <f t="shared" si="41"/>
        <v>0</v>
      </c>
      <c r="I2638" s="199">
        <v>2633</v>
      </c>
    </row>
    <row r="2639" spans="2:9" ht="16.5" customHeight="1" x14ac:dyDescent="0.25">
      <c r="B2639" s="199">
        <v>2634</v>
      </c>
      <c r="C2639" s="200">
        <f>'!!!KATILIMCI LİSTESİ!!!'!B2635</f>
        <v>0</v>
      </c>
      <c r="D2639" s="201">
        <f>'!!!KATILIMCI LİSTESİ!!!'!C2635</f>
        <v>0</v>
      </c>
      <c r="E2639" s="199">
        <f>'!!!KATILIMCI LİSTESİ!!!'!D2635</f>
        <v>0</v>
      </c>
      <c r="F2639" s="202">
        <f>'2-Bordro'!G2638</f>
        <v>0</v>
      </c>
      <c r="G2639" s="203">
        <v>0</v>
      </c>
      <c r="H2639" s="204">
        <f t="shared" si="41"/>
        <v>0</v>
      </c>
      <c r="I2639" s="199">
        <v>2634</v>
      </c>
    </row>
    <row r="2640" spans="2:9" ht="16.5" customHeight="1" x14ac:dyDescent="0.25">
      <c r="B2640" s="199">
        <v>2635</v>
      </c>
      <c r="C2640" s="200">
        <f>'!!!KATILIMCI LİSTESİ!!!'!B2636</f>
        <v>0</v>
      </c>
      <c r="D2640" s="201">
        <f>'!!!KATILIMCI LİSTESİ!!!'!C2636</f>
        <v>0</v>
      </c>
      <c r="E2640" s="199">
        <f>'!!!KATILIMCI LİSTESİ!!!'!D2636</f>
        <v>0</v>
      </c>
      <c r="F2640" s="202">
        <f>'2-Bordro'!G2639</f>
        <v>0</v>
      </c>
      <c r="G2640" s="203">
        <v>0</v>
      </c>
      <c r="H2640" s="204">
        <f t="shared" si="41"/>
        <v>0</v>
      </c>
      <c r="I2640" s="199">
        <v>2635</v>
      </c>
    </row>
    <row r="2641" spans="2:9" ht="16.5" customHeight="1" x14ac:dyDescent="0.25">
      <c r="B2641" s="199">
        <v>2636</v>
      </c>
      <c r="C2641" s="200">
        <f>'!!!KATILIMCI LİSTESİ!!!'!B2637</f>
        <v>0</v>
      </c>
      <c r="D2641" s="201">
        <f>'!!!KATILIMCI LİSTESİ!!!'!C2637</f>
        <v>0</v>
      </c>
      <c r="E2641" s="199">
        <f>'!!!KATILIMCI LİSTESİ!!!'!D2637</f>
        <v>0</v>
      </c>
      <c r="F2641" s="202">
        <f>'2-Bordro'!G2640</f>
        <v>0</v>
      </c>
      <c r="G2641" s="203">
        <v>0</v>
      </c>
      <c r="H2641" s="204">
        <f t="shared" si="41"/>
        <v>0</v>
      </c>
      <c r="I2641" s="199">
        <v>2636</v>
      </c>
    </row>
    <row r="2642" spans="2:9" ht="16.5" customHeight="1" x14ac:dyDescent="0.25">
      <c r="B2642" s="199">
        <v>2637</v>
      </c>
      <c r="C2642" s="200">
        <f>'!!!KATILIMCI LİSTESİ!!!'!B2638</f>
        <v>0</v>
      </c>
      <c r="D2642" s="201">
        <f>'!!!KATILIMCI LİSTESİ!!!'!C2638</f>
        <v>0</v>
      </c>
      <c r="E2642" s="199">
        <f>'!!!KATILIMCI LİSTESİ!!!'!D2638</f>
        <v>0</v>
      </c>
      <c r="F2642" s="202">
        <f>'2-Bordro'!G2641</f>
        <v>0</v>
      </c>
      <c r="G2642" s="203">
        <v>0</v>
      </c>
      <c r="H2642" s="204">
        <f t="shared" si="41"/>
        <v>0</v>
      </c>
      <c r="I2642" s="199">
        <v>2637</v>
      </c>
    </row>
    <row r="2643" spans="2:9" ht="16.5" customHeight="1" x14ac:dyDescent="0.25">
      <c r="B2643" s="199">
        <v>2638</v>
      </c>
      <c r="C2643" s="200">
        <f>'!!!KATILIMCI LİSTESİ!!!'!B2639</f>
        <v>0</v>
      </c>
      <c r="D2643" s="201">
        <f>'!!!KATILIMCI LİSTESİ!!!'!C2639</f>
        <v>0</v>
      </c>
      <c r="E2643" s="199">
        <f>'!!!KATILIMCI LİSTESİ!!!'!D2639</f>
        <v>0</v>
      </c>
      <c r="F2643" s="202">
        <f>'2-Bordro'!G2642</f>
        <v>0</v>
      </c>
      <c r="G2643" s="203">
        <v>0</v>
      </c>
      <c r="H2643" s="204">
        <f t="shared" si="41"/>
        <v>0</v>
      </c>
      <c r="I2643" s="199">
        <v>2638</v>
      </c>
    </row>
    <row r="2644" spans="2:9" ht="16.5" customHeight="1" x14ac:dyDescent="0.25">
      <c r="B2644" s="199">
        <v>2639</v>
      </c>
      <c r="C2644" s="200">
        <f>'!!!KATILIMCI LİSTESİ!!!'!B2640</f>
        <v>0</v>
      </c>
      <c r="D2644" s="201">
        <f>'!!!KATILIMCI LİSTESİ!!!'!C2640</f>
        <v>0</v>
      </c>
      <c r="E2644" s="199">
        <f>'!!!KATILIMCI LİSTESİ!!!'!D2640</f>
        <v>0</v>
      </c>
      <c r="F2644" s="202">
        <f>'2-Bordro'!G2643</f>
        <v>0</v>
      </c>
      <c r="G2644" s="203">
        <v>0</v>
      </c>
      <c r="H2644" s="204">
        <f t="shared" si="41"/>
        <v>0</v>
      </c>
      <c r="I2644" s="199">
        <v>2639</v>
      </c>
    </row>
    <row r="2645" spans="2:9" ht="16.5" customHeight="1" x14ac:dyDescent="0.25">
      <c r="B2645" s="199">
        <v>2640</v>
      </c>
      <c r="C2645" s="200">
        <f>'!!!KATILIMCI LİSTESİ!!!'!B2641</f>
        <v>0</v>
      </c>
      <c r="D2645" s="201">
        <f>'!!!KATILIMCI LİSTESİ!!!'!C2641</f>
        <v>0</v>
      </c>
      <c r="E2645" s="199">
        <f>'!!!KATILIMCI LİSTESİ!!!'!D2641</f>
        <v>0</v>
      </c>
      <c r="F2645" s="202">
        <f>'2-Bordro'!G2644</f>
        <v>0</v>
      </c>
      <c r="G2645" s="203">
        <v>0</v>
      </c>
      <c r="H2645" s="204">
        <f t="shared" si="41"/>
        <v>0</v>
      </c>
      <c r="I2645" s="199">
        <v>2640</v>
      </c>
    </row>
    <row r="2646" spans="2:9" ht="16.5" customHeight="1" x14ac:dyDescent="0.25">
      <c r="B2646" s="199">
        <v>2641</v>
      </c>
      <c r="C2646" s="200">
        <f>'!!!KATILIMCI LİSTESİ!!!'!B2642</f>
        <v>0</v>
      </c>
      <c r="D2646" s="201">
        <f>'!!!KATILIMCI LİSTESİ!!!'!C2642</f>
        <v>0</v>
      </c>
      <c r="E2646" s="199">
        <f>'!!!KATILIMCI LİSTESİ!!!'!D2642</f>
        <v>0</v>
      </c>
      <c r="F2646" s="202">
        <f>'2-Bordro'!G2645</f>
        <v>0</v>
      </c>
      <c r="G2646" s="203">
        <v>0</v>
      </c>
      <c r="H2646" s="204">
        <f t="shared" si="41"/>
        <v>0</v>
      </c>
      <c r="I2646" s="199">
        <v>2641</v>
      </c>
    </row>
    <row r="2647" spans="2:9" ht="16.5" customHeight="1" x14ac:dyDescent="0.25">
      <c r="B2647" s="199">
        <v>2642</v>
      </c>
      <c r="C2647" s="200">
        <f>'!!!KATILIMCI LİSTESİ!!!'!B2643</f>
        <v>0</v>
      </c>
      <c r="D2647" s="201">
        <f>'!!!KATILIMCI LİSTESİ!!!'!C2643</f>
        <v>0</v>
      </c>
      <c r="E2647" s="199">
        <f>'!!!KATILIMCI LİSTESİ!!!'!D2643</f>
        <v>0</v>
      </c>
      <c r="F2647" s="202">
        <f>'2-Bordro'!G2646</f>
        <v>0</v>
      </c>
      <c r="G2647" s="203">
        <v>0</v>
      </c>
      <c r="H2647" s="204">
        <f t="shared" si="41"/>
        <v>0</v>
      </c>
      <c r="I2647" s="199">
        <v>2642</v>
      </c>
    </row>
    <row r="2648" spans="2:9" ht="16.5" customHeight="1" x14ac:dyDescent="0.25">
      <c r="B2648" s="199">
        <v>2643</v>
      </c>
      <c r="C2648" s="200">
        <f>'!!!KATILIMCI LİSTESİ!!!'!B2644</f>
        <v>0</v>
      </c>
      <c r="D2648" s="201">
        <f>'!!!KATILIMCI LİSTESİ!!!'!C2644</f>
        <v>0</v>
      </c>
      <c r="E2648" s="199">
        <f>'!!!KATILIMCI LİSTESİ!!!'!D2644</f>
        <v>0</v>
      </c>
      <c r="F2648" s="202">
        <f>'2-Bordro'!G2647</f>
        <v>0</v>
      </c>
      <c r="G2648" s="203">
        <v>0</v>
      </c>
      <c r="H2648" s="204">
        <f t="shared" si="41"/>
        <v>0</v>
      </c>
      <c r="I2648" s="199">
        <v>2643</v>
      </c>
    </row>
    <row r="2649" spans="2:9" ht="16.5" customHeight="1" x14ac:dyDescent="0.25">
      <c r="B2649" s="199">
        <v>2644</v>
      </c>
      <c r="C2649" s="200">
        <f>'!!!KATILIMCI LİSTESİ!!!'!B2645</f>
        <v>0</v>
      </c>
      <c r="D2649" s="201">
        <f>'!!!KATILIMCI LİSTESİ!!!'!C2645</f>
        <v>0</v>
      </c>
      <c r="E2649" s="199">
        <f>'!!!KATILIMCI LİSTESİ!!!'!D2645</f>
        <v>0</v>
      </c>
      <c r="F2649" s="202">
        <f>'2-Bordro'!G2648</f>
        <v>0</v>
      </c>
      <c r="G2649" s="203">
        <v>0</v>
      </c>
      <c r="H2649" s="204">
        <f t="shared" si="41"/>
        <v>0</v>
      </c>
      <c r="I2649" s="199">
        <v>2644</v>
      </c>
    </row>
    <row r="2650" spans="2:9" ht="16.5" customHeight="1" x14ac:dyDescent="0.25">
      <c r="B2650" s="199">
        <v>2645</v>
      </c>
      <c r="C2650" s="200">
        <f>'!!!KATILIMCI LİSTESİ!!!'!B2646</f>
        <v>0</v>
      </c>
      <c r="D2650" s="201">
        <f>'!!!KATILIMCI LİSTESİ!!!'!C2646</f>
        <v>0</v>
      </c>
      <c r="E2650" s="199">
        <f>'!!!KATILIMCI LİSTESİ!!!'!D2646</f>
        <v>0</v>
      </c>
      <c r="F2650" s="202">
        <f>'2-Bordro'!G2649</f>
        <v>0</v>
      </c>
      <c r="G2650" s="203">
        <v>0</v>
      </c>
      <c r="H2650" s="204">
        <f t="shared" si="41"/>
        <v>0</v>
      </c>
      <c r="I2650" s="199">
        <v>2645</v>
      </c>
    </row>
    <row r="2651" spans="2:9" ht="16.5" customHeight="1" x14ac:dyDescent="0.25">
      <c r="B2651" s="199">
        <v>2646</v>
      </c>
      <c r="C2651" s="200">
        <f>'!!!KATILIMCI LİSTESİ!!!'!B2647</f>
        <v>0</v>
      </c>
      <c r="D2651" s="201">
        <f>'!!!KATILIMCI LİSTESİ!!!'!C2647</f>
        <v>0</v>
      </c>
      <c r="E2651" s="199">
        <f>'!!!KATILIMCI LİSTESİ!!!'!D2647</f>
        <v>0</v>
      </c>
      <c r="F2651" s="202">
        <f>'2-Bordro'!G2650</f>
        <v>0</v>
      </c>
      <c r="G2651" s="203">
        <v>0</v>
      </c>
      <c r="H2651" s="204">
        <f t="shared" si="41"/>
        <v>0</v>
      </c>
      <c r="I2651" s="199">
        <v>2646</v>
      </c>
    </row>
    <row r="2652" spans="2:9" ht="16.5" customHeight="1" x14ac:dyDescent="0.25">
      <c r="B2652" s="199">
        <v>2647</v>
      </c>
      <c r="C2652" s="200">
        <f>'!!!KATILIMCI LİSTESİ!!!'!B2648</f>
        <v>0</v>
      </c>
      <c r="D2652" s="201">
        <f>'!!!KATILIMCI LİSTESİ!!!'!C2648</f>
        <v>0</v>
      </c>
      <c r="E2652" s="199">
        <f>'!!!KATILIMCI LİSTESİ!!!'!D2648</f>
        <v>0</v>
      </c>
      <c r="F2652" s="202">
        <f>'2-Bordro'!G2651</f>
        <v>0</v>
      </c>
      <c r="G2652" s="203">
        <v>0</v>
      </c>
      <c r="H2652" s="204">
        <f t="shared" si="41"/>
        <v>0</v>
      </c>
      <c r="I2652" s="199">
        <v>2647</v>
      </c>
    </row>
    <row r="2653" spans="2:9" ht="16.5" customHeight="1" x14ac:dyDescent="0.25">
      <c r="B2653" s="199">
        <v>2648</v>
      </c>
      <c r="C2653" s="200">
        <f>'!!!KATILIMCI LİSTESİ!!!'!B2649</f>
        <v>0</v>
      </c>
      <c r="D2653" s="201">
        <f>'!!!KATILIMCI LİSTESİ!!!'!C2649</f>
        <v>0</v>
      </c>
      <c r="E2653" s="199">
        <f>'!!!KATILIMCI LİSTESİ!!!'!D2649</f>
        <v>0</v>
      </c>
      <c r="F2653" s="202">
        <f>'2-Bordro'!G2652</f>
        <v>0</v>
      </c>
      <c r="G2653" s="203">
        <v>0</v>
      </c>
      <c r="H2653" s="204">
        <f t="shared" si="41"/>
        <v>0</v>
      </c>
      <c r="I2653" s="199">
        <v>2648</v>
      </c>
    </row>
    <row r="2654" spans="2:9" ht="16.5" customHeight="1" x14ac:dyDescent="0.25">
      <c r="B2654" s="199">
        <v>2649</v>
      </c>
      <c r="C2654" s="200">
        <f>'!!!KATILIMCI LİSTESİ!!!'!B2650</f>
        <v>0</v>
      </c>
      <c r="D2654" s="201">
        <f>'!!!KATILIMCI LİSTESİ!!!'!C2650</f>
        <v>0</v>
      </c>
      <c r="E2654" s="199">
        <f>'!!!KATILIMCI LİSTESİ!!!'!D2650</f>
        <v>0</v>
      </c>
      <c r="F2654" s="202">
        <f>'2-Bordro'!G2653</f>
        <v>0</v>
      </c>
      <c r="G2654" s="203">
        <v>0</v>
      </c>
      <c r="H2654" s="204">
        <f t="shared" si="41"/>
        <v>0</v>
      </c>
      <c r="I2654" s="199">
        <v>2649</v>
      </c>
    </row>
    <row r="2655" spans="2:9" ht="16.5" customHeight="1" x14ac:dyDescent="0.25">
      <c r="B2655" s="199">
        <v>2650</v>
      </c>
      <c r="C2655" s="200">
        <f>'!!!KATILIMCI LİSTESİ!!!'!B2651</f>
        <v>0</v>
      </c>
      <c r="D2655" s="201">
        <f>'!!!KATILIMCI LİSTESİ!!!'!C2651</f>
        <v>0</v>
      </c>
      <c r="E2655" s="199">
        <f>'!!!KATILIMCI LİSTESİ!!!'!D2651</f>
        <v>0</v>
      </c>
      <c r="F2655" s="202">
        <f>'2-Bordro'!G2654</f>
        <v>0</v>
      </c>
      <c r="G2655" s="203">
        <v>0</v>
      </c>
      <c r="H2655" s="204">
        <f t="shared" si="41"/>
        <v>0</v>
      </c>
      <c r="I2655" s="199">
        <v>2650</v>
      </c>
    </row>
    <row r="2656" spans="2:9" ht="16.5" customHeight="1" x14ac:dyDescent="0.25">
      <c r="B2656" s="199">
        <v>2651</v>
      </c>
      <c r="C2656" s="200">
        <f>'!!!KATILIMCI LİSTESİ!!!'!B2652</f>
        <v>0</v>
      </c>
      <c r="D2656" s="201">
        <f>'!!!KATILIMCI LİSTESİ!!!'!C2652</f>
        <v>0</v>
      </c>
      <c r="E2656" s="199">
        <f>'!!!KATILIMCI LİSTESİ!!!'!D2652</f>
        <v>0</v>
      </c>
      <c r="F2656" s="202">
        <f>'2-Bordro'!G2655</f>
        <v>0</v>
      </c>
      <c r="G2656" s="203">
        <v>0</v>
      </c>
      <c r="H2656" s="204">
        <f t="shared" si="41"/>
        <v>0</v>
      </c>
      <c r="I2656" s="199">
        <v>2651</v>
      </c>
    </row>
    <row r="2657" spans="2:9" ht="16.5" customHeight="1" x14ac:dyDescent="0.25">
      <c r="B2657" s="199">
        <v>2652</v>
      </c>
      <c r="C2657" s="200">
        <f>'!!!KATILIMCI LİSTESİ!!!'!B2653</f>
        <v>0</v>
      </c>
      <c r="D2657" s="201">
        <f>'!!!KATILIMCI LİSTESİ!!!'!C2653</f>
        <v>0</v>
      </c>
      <c r="E2657" s="199">
        <f>'!!!KATILIMCI LİSTESİ!!!'!D2653</f>
        <v>0</v>
      </c>
      <c r="F2657" s="202">
        <f>'2-Bordro'!G2656</f>
        <v>0</v>
      </c>
      <c r="G2657" s="203">
        <v>0</v>
      </c>
      <c r="H2657" s="204">
        <f t="shared" si="41"/>
        <v>0</v>
      </c>
      <c r="I2657" s="199">
        <v>2652</v>
      </c>
    </row>
    <row r="2658" spans="2:9" ht="16.5" customHeight="1" x14ac:dyDescent="0.25">
      <c r="B2658" s="199">
        <v>2653</v>
      </c>
      <c r="C2658" s="200">
        <f>'!!!KATILIMCI LİSTESİ!!!'!B2654</f>
        <v>0</v>
      </c>
      <c r="D2658" s="201">
        <f>'!!!KATILIMCI LİSTESİ!!!'!C2654</f>
        <v>0</v>
      </c>
      <c r="E2658" s="199">
        <f>'!!!KATILIMCI LİSTESİ!!!'!D2654</f>
        <v>0</v>
      </c>
      <c r="F2658" s="202">
        <f>'2-Bordro'!G2657</f>
        <v>0</v>
      </c>
      <c r="G2658" s="203">
        <v>0</v>
      </c>
      <c r="H2658" s="204">
        <f t="shared" si="41"/>
        <v>0</v>
      </c>
      <c r="I2658" s="199">
        <v>2653</v>
      </c>
    </row>
    <row r="2659" spans="2:9" ht="16.5" customHeight="1" x14ac:dyDescent="0.25">
      <c r="B2659" s="199">
        <v>2654</v>
      </c>
      <c r="C2659" s="200">
        <f>'!!!KATILIMCI LİSTESİ!!!'!B2655</f>
        <v>0</v>
      </c>
      <c r="D2659" s="201">
        <f>'!!!KATILIMCI LİSTESİ!!!'!C2655</f>
        <v>0</v>
      </c>
      <c r="E2659" s="199">
        <f>'!!!KATILIMCI LİSTESİ!!!'!D2655</f>
        <v>0</v>
      </c>
      <c r="F2659" s="202">
        <f>'2-Bordro'!G2658</f>
        <v>0</v>
      </c>
      <c r="G2659" s="203">
        <v>0</v>
      </c>
      <c r="H2659" s="204">
        <f t="shared" si="41"/>
        <v>0</v>
      </c>
      <c r="I2659" s="199">
        <v>2654</v>
      </c>
    </row>
    <row r="2660" spans="2:9" ht="16.5" customHeight="1" x14ac:dyDescent="0.25">
      <c r="B2660" s="199">
        <v>2655</v>
      </c>
      <c r="C2660" s="200">
        <f>'!!!KATILIMCI LİSTESİ!!!'!B2656</f>
        <v>0</v>
      </c>
      <c r="D2660" s="201">
        <f>'!!!KATILIMCI LİSTESİ!!!'!C2656</f>
        <v>0</v>
      </c>
      <c r="E2660" s="199">
        <f>'!!!KATILIMCI LİSTESİ!!!'!D2656</f>
        <v>0</v>
      </c>
      <c r="F2660" s="202">
        <f>'2-Bordro'!G2659</f>
        <v>0</v>
      </c>
      <c r="G2660" s="203">
        <v>0</v>
      </c>
      <c r="H2660" s="204">
        <f t="shared" si="41"/>
        <v>0</v>
      </c>
      <c r="I2660" s="199">
        <v>2655</v>
      </c>
    </row>
    <row r="2661" spans="2:9" ht="16.5" customHeight="1" x14ac:dyDescent="0.25">
      <c r="B2661" s="199">
        <v>2656</v>
      </c>
      <c r="C2661" s="200">
        <f>'!!!KATILIMCI LİSTESİ!!!'!B2657</f>
        <v>0</v>
      </c>
      <c r="D2661" s="201">
        <f>'!!!KATILIMCI LİSTESİ!!!'!C2657</f>
        <v>0</v>
      </c>
      <c r="E2661" s="199">
        <f>'!!!KATILIMCI LİSTESİ!!!'!D2657</f>
        <v>0</v>
      </c>
      <c r="F2661" s="202">
        <f>'2-Bordro'!G2660</f>
        <v>0</v>
      </c>
      <c r="G2661" s="203">
        <v>0</v>
      </c>
      <c r="H2661" s="204">
        <f t="shared" si="41"/>
        <v>0</v>
      </c>
      <c r="I2661" s="199">
        <v>2656</v>
      </c>
    </row>
    <row r="2662" spans="2:9" ht="16.5" customHeight="1" x14ac:dyDescent="0.25">
      <c r="B2662" s="199">
        <v>2657</v>
      </c>
      <c r="C2662" s="200">
        <f>'!!!KATILIMCI LİSTESİ!!!'!B2658</f>
        <v>0</v>
      </c>
      <c r="D2662" s="201">
        <f>'!!!KATILIMCI LİSTESİ!!!'!C2658</f>
        <v>0</v>
      </c>
      <c r="E2662" s="199">
        <f>'!!!KATILIMCI LİSTESİ!!!'!D2658</f>
        <v>0</v>
      </c>
      <c r="F2662" s="202">
        <f>'2-Bordro'!G2661</f>
        <v>0</v>
      </c>
      <c r="G2662" s="203">
        <v>0</v>
      </c>
      <c r="H2662" s="204">
        <f t="shared" si="41"/>
        <v>0</v>
      </c>
      <c r="I2662" s="199">
        <v>2657</v>
      </c>
    </row>
    <row r="2663" spans="2:9" ht="16.5" customHeight="1" x14ac:dyDescent="0.25">
      <c r="B2663" s="199">
        <v>2658</v>
      </c>
      <c r="C2663" s="200">
        <f>'!!!KATILIMCI LİSTESİ!!!'!B2659</f>
        <v>0</v>
      </c>
      <c r="D2663" s="201">
        <f>'!!!KATILIMCI LİSTESİ!!!'!C2659</f>
        <v>0</v>
      </c>
      <c r="E2663" s="199">
        <f>'!!!KATILIMCI LİSTESİ!!!'!D2659</f>
        <v>0</v>
      </c>
      <c r="F2663" s="202">
        <f>'2-Bordro'!G2662</f>
        <v>0</v>
      </c>
      <c r="G2663" s="203">
        <v>0</v>
      </c>
      <c r="H2663" s="204">
        <f t="shared" si="41"/>
        <v>0</v>
      </c>
      <c r="I2663" s="199">
        <v>2658</v>
      </c>
    </row>
    <row r="2664" spans="2:9" ht="16.5" customHeight="1" x14ac:dyDescent="0.25">
      <c r="B2664" s="199">
        <v>2659</v>
      </c>
      <c r="C2664" s="200">
        <f>'!!!KATILIMCI LİSTESİ!!!'!B2660</f>
        <v>0</v>
      </c>
      <c r="D2664" s="201">
        <f>'!!!KATILIMCI LİSTESİ!!!'!C2660</f>
        <v>0</v>
      </c>
      <c r="E2664" s="199">
        <f>'!!!KATILIMCI LİSTESİ!!!'!D2660</f>
        <v>0</v>
      </c>
      <c r="F2664" s="202">
        <f>'2-Bordro'!G2663</f>
        <v>0</v>
      </c>
      <c r="G2664" s="203">
        <v>0</v>
      </c>
      <c r="H2664" s="204">
        <f t="shared" si="41"/>
        <v>0</v>
      </c>
      <c r="I2664" s="199">
        <v>2659</v>
      </c>
    </row>
    <row r="2665" spans="2:9" ht="16.5" customHeight="1" x14ac:dyDescent="0.25">
      <c r="B2665" s="199">
        <v>2660</v>
      </c>
      <c r="C2665" s="200">
        <f>'!!!KATILIMCI LİSTESİ!!!'!B2661</f>
        <v>0</v>
      </c>
      <c r="D2665" s="201">
        <f>'!!!KATILIMCI LİSTESİ!!!'!C2661</f>
        <v>0</v>
      </c>
      <c r="E2665" s="199">
        <f>'!!!KATILIMCI LİSTESİ!!!'!D2661</f>
        <v>0</v>
      </c>
      <c r="F2665" s="202">
        <f>'2-Bordro'!G2664</f>
        <v>0</v>
      </c>
      <c r="G2665" s="203">
        <v>0</v>
      </c>
      <c r="H2665" s="204">
        <f t="shared" si="41"/>
        <v>0</v>
      </c>
      <c r="I2665" s="199">
        <v>2660</v>
      </c>
    </row>
    <row r="2666" spans="2:9" ht="16.5" customHeight="1" x14ac:dyDescent="0.25">
      <c r="B2666" s="199">
        <v>2661</v>
      </c>
      <c r="C2666" s="200">
        <f>'!!!KATILIMCI LİSTESİ!!!'!B2662</f>
        <v>0</v>
      </c>
      <c r="D2666" s="201">
        <f>'!!!KATILIMCI LİSTESİ!!!'!C2662</f>
        <v>0</v>
      </c>
      <c r="E2666" s="199">
        <f>'!!!KATILIMCI LİSTESİ!!!'!D2662</f>
        <v>0</v>
      </c>
      <c r="F2666" s="202">
        <f>'2-Bordro'!G2665</f>
        <v>0</v>
      </c>
      <c r="G2666" s="203">
        <v>0</v>
      </c>
      <c r="H2666" s="204">
        <f t="shared" si="41"/>
        <v>0</v>
      </c>
      <c r="I2666" s="199">
        <v>2661</v>
      </c>
    </row>
    <row r="2667" spans="2:9" ht="16.5" customHeight="1" x14ac:dyDescent="0.25">
      <c r="B2667" s="199">
        <v>2662</v>
      </c>
      <c r="C2667" s="200">
        <f>'!!!KATILIMCI LİSTESİ!!!'!B2663</f>
        <v>0</v>
      </c>
      <c r="D2667" s="201">
        <f>'!!!KATILIMCI LİSTESİ!!!'!C2663</f>
        <v>0</v>
      </c>
      <c r="E2667" s="199">
        <f>'!!!KATILIMCI LİSTESİ!!!'!D2663</f>
        <v>0</v>
      </c>
      <c r="F2667" s="202">
        <f>'2-Bordro'!G2666</f>
        <v>0</v>
      </c>
      <c r="G2667" s="203">
        <v>0</v>
      </c>
      <c r="H2667" s="204">
        <f t="shared" si="41"/>
        <v>0</v>
      </c>
      <c r="I2667" s="199">
        <v>2662</v>
      </c>
    </row>
    <row r="2668" spans="2:9" ht="16.5" customHeight="1" x14ac:dyDescent="0.25">
      <c r="B2668" s="199">
        <v>2663</v>
      </c>
      <c r="C2668" s="200">
        <f>'!!!KATILIMCI LİSTESİ!!!'!B2664</f>
        <v>0</v>
      </c>
      <c r="D2668" s="201">
        <f>'!!!KATILIMCI LİSTESİ!!!'!C2664</f>
        <v>0</v>
      </c>
      <c r="E2668" s="199">
        <f>'!!!KATILIMCI LİSTESİ!!!'!D2664</f>
        <v>0</v>
      </c>
      <c r="F2668" s="202">
        <f>'2-Bordro'!G2667</f>
        <v>0</v>
      </c>
      <c r="G2668" s="203">
        <v>0</v>
      </c>
      <c r="H2668" s="204">
        <f t="shared" si="41"/>
        <v>0</v>
      </c>
      <c r="I2668" s="199">
        <v>2663</v>
      </c>
    </row>
    <row r="2669" spans="2:9" ht="16.5" customHeight="1" x14ac:dyDescent="0.25">
      <c r="B2669" s="199">
        <v>2664</v>
      </c>
      <c r="C2669" s="200">
        <f>'!!!KATILIMCI LİSTESİ!!!'!B2665</f>
        <v>0</v>
      </c>
      <c r="D2669" s="201">
        <f>'!!!KATILIMCI LİSTESİ!!!'!C2665</f>
        <v>0</v>
      </c>
      <c r="E2669" s="199">
        <f>'!!!KATILIMCI LİSTESİ!!!'!D2665</f>
        <v>0</v>
      </c>
      <c r="F2669" s="202">
        <f>'2-Bordro'!G2668</f>
        <v>0</v>
      </c>
      <c r="G2669" s="203">
        <v>0</v>
      </c>
      <c r="H2669" s="204">
        <f t="shared" si="41"/>
        <v>0</v>
      </c>
      <c r="I2669" s="199">
        <v>2664</v>
      </c>
    </row>
    <row r="2670" spans="2:9" ht="16.5" customHeight="1" x14ac:dyDescent="0.25">
      <c r="B2670" s="199">
        <v>2665</v>
      </c>
      <c r="C2670" s="200">
        <f>'!!!KATILIMCI LİSTESİ!!!'!B2666</f>
        <v>0</v>
      </c>
      <c r="D2670" s="201">
        <f>'!!!KATILIMCI LİSTESİ!!!'!C2666</f>
        <v>0</v>
      </c>
      <c r="E2670" s="199">
        <f>'!!!KATILIMCI LİSTESİ!!!'!D2666</f>
        <v>0</v>
      </c>
      <c r="F2670" s="202">
        <f>'2-Bordro'!G2669</f>
        <v>0</v>
      </c>
      <c r="G2670" s="203">
        <v>0</v>
      </c>
      <c r="H2670" s="204">
        <f t="shared" si="41"/>
        <v>0</v>
      </c>
      <c r="I2670" s="199">
        <v>2665</v>
      </c>
    </row>
    <row r="2671" spans="2:9" ht="16.5" customHeight="1" x14ac:dyDescent="0.25">
      <c r="B2671" s="199">
        <v>2666</v>
      </c>
      <c r="C2671" s="200">
        <f>'!!!KATILIMCI LİSTESİ!!!'!B2667</f>
        <v>0</v>
      </c>
      <c r="D2671" s="201">
        <f>'!!!KATILIMCI LİSTESİ!!!'!C2667</f>
        <v>0</v>
      </c>
      <c r="E2671" s="199">
        <f>'!!!KATILIMCI LİSTESİ!!!'!D2667</f>
        <v>0</v>
      </c>
      <c r="F2671" s="202">
        <f>'2-Bordro'!G2670</f>
        <v>0</v>
      </c>
      <c r="G2671" s="203">
        <v>0</v>
      </c>
      <c r="H2671" s="204">
        <f t="shared" si="41"/>
        <v>0</v>
      </c>
      <c r="I2671" s="199">
        <v>2666</v>
      </c>
    </row>
    <row r="2672" spans="2:9" ht="16.5" customHeight="1" x14ac:dyDescent="0.25">
      <c r="B2672" s="199">
        <v>2667</v>
      </c>
      <c r="C2672" s="200">
        <f>'!!!KATILIMCI LİSTESİ!!!'!B2668</f>
        <v>0</v>
      </c>
      <c r="D2672" s="201">
        <f>'!!!KATILIMCI LİSTESİ!!!'!C2668</f>
        <v>0</v>
      </c>
      <c r="E2672" s="199">
        <f>'!!!KATILIMCI LİSTESİ!!!'!D2668</f>
        <v>0</v>
      </c>
      <c r="F2672" s="202">
        <f>'2-Bordro'!G2671</f>
        <v>0</v>
      </c>
      <c r="G2672" s="203">
        <v>0</v>
      </c>
      <c r="H2672" s="204">
        <f t="shared" si="41"/>
        <v>0</v>
      </c>
      <c r="I2672" s="199">
        <v>2667</v>
      </c>
    </row>
    <row r="2673" spans="2:9" ht="16.5" customHeight="1" x14ac:dyDescent="0.25">
      <c r="B2673" s="199">
        <v>2668</v>
      </c>
      <c r="C2673" s="200">
        <f>'!!!KATILIMCI LİSTESİ!!!'!B2669</f>
        <v>0</v>
      </c>
      <c r="D2673" s="201">
        <f>'!!!KATILIMCI LİSTESİ!!!'!C2669</f>
        <v>0</v>
      </c>
      <c r="E2673" s="199">
        <f>'!!!KATILIMCI LİSTESİ!!!'!D2669</f>
        <v>0</v>
      </c>
      <c r="F2673" s="202">
        <f>'2-Bordro'!G2672</f>
        <v>0</v>
      </c>
      <c r="G2673" s="203">
        <v>0</v>
      </c>
      <c r="H2673" s="204">
        <f t="shared" si="41"/>
        <v>0</v>
      </c>
      <c r="I2673" s="199">
        <v>2668</v>
      </c>
    </row>
    <row r="2674" spans="2:9" ht="16.5" customHeight="1" x14ac:dyDescent="0.25">
      <c r="B2674" s="199">
        <v>2669</v>
      </c>
      <c r="C2674" s="200">
        <f>'!!!KATILIMCI LİSTESİ!!!'!B2670</f>
        <v>0</v>
      </c>
      <c r="D2674" s="201">
        <f>'!!!KATILIMCI LİSTESİ!!!'!C2670</f>
        <v>0</v>
      </c>
      <c r="E2674" s="199">
        <f>'!!!KATILIMCI LİSTESİ!!!'!D2670</f>
        <v>0</v>
      </c>
      <c r="F2674" s="202">
        <f>'2-Bordro'!G2673</f>
        <v>0</v>
      </c>
      <c r="G2674" s="203">
        <v>0</v>
      </c>
      <c r="H2674" s="204">
        <f t="shared" si="41"/>
        <v>0</v>
      </c>
      <c r="I2674" s="199">
        <v>2669</v>
      </c>
    </row>
    <row r="2675" spans="2:9" ht="16.5" customHeight="1" x14ac:dyDescent="0.25">
      <c r="B2675" s="199">
        <v>2670</v>
      </c>
      <c r="C2675" s="200">
        <f>'!!!KATILIMCI LİSTESİ!!!'!B2671</f>
        <v>0</v>
      </c>
      <c r="D2675" s="201">
        <f>'!!!KATILIMCI LİSTESİ!!!'!C2671</f>
        <v>0</v>
      </c>
      <c r="E2675" s="199">
        <f>'!!!KATILIMCI LİSTESİ!!!'!D2671</f>
        <v>0</v>
      </c>
      <c r="F2675" s="202">
        <f>'2-Bordro'!G2674</f>
        <v>0</v>
      </c>
      <c r="G2675" s="203">
        <v>0</v>
      </c>
      <c r="H2675" s="204">
        <f t="shared" si="41"/>
        <v>0</v>
      </c>
      <c r="I2675" s="199">
        <v>2670</v>
      </c>
    </row>
    <row r="2676" spans="2:9" ht="16.5" customHeight="1" x14ac:dyDescent="0.25">
      <c r="B2676" s="199">
        <v>2671</v>
      </c>
      <c r="C2676" s="200">
        <f>'!!!KATILIMCI LİSTESİ!!!'!B2672</f>
        <v>0</v>
      </c>
      <c r="D2676" s="201">
        <f>'!!!KATILIMCI LİSTESİ!!!'!C2672</f>
        <v>0</v>
      </c>
      <c r="E2676" s="199">
        <f>'!!!KATILIMCI LİSTESİ!!!'!D2672</f>
        <v>0</v>
      </c>
      <c r="F2676" s="202">
        <f>'2-Bordro'!G2675</f>
        <v>0</v>
      </c>
      <c r="G2676" s="203">
        <v>0</v>
      </c>
      <c r="H2676" s="204">
        <f t="shared" si="41"/>
        <v>0</v>
      </c>
      <c r="I2676" s="199">
        <v>2671</v>
      </c>
    </row>
    <row r="2677" spans="2:9" ht="16.5" customHeight="1" x14ac:dyDescent="0.25">
      <c r="B2677" s="199">
        <v>2672</v>
      </c>
      <c r="C2677" s="200">
        <f>'!!!KATILIMCI LİSTESİ!!!'!B2673</f>
        <v>0</v>
      </c>
      <c r="D2677" s="201">
        <f>'!!!KATILIMCI LİSTESİ!!!'!C2673</f>
        <v>0</v>
      </c>
      <c r="E2677" s="199">
        <f>'!!!KATILIMCI LİSTESİ!!!'!D2673</f>
        <v>0</v>
      </c>
      <c r="F2677" s="202">
        <f>'2-Bordro'!G2676</f>
        <v>0</v>
      </c>
      <c r="G2677" s="203">
        <v>0</v>
      </c>
      <c r="H2677" s="204">
        <f t="shared" si="41"/>
        <v>0</v>
      </c>
      <c r="I2677" s="199">
        <v>2672</v>
      </c>
    </row>
    <row r="2678" spans="2:9" ht="16.5" customHeight="1" x14ac:dyDescent="0.25">
      <c r="B2678" s="199">
        <v>2673</v>
      </c>
      <c r="C2678" s="200">
        <f>'!!!KATILIMCI LİSTESİ!!!'!B2674</f>
        <v>0</v>
      </c>
      <c r="D2678" s="201">
        <f>'!!!KATILIMCI LİSTESİ!!!'!C2674</f>
        <v>0</v>
      </c>
      <c r="E2678" s="199">
        <f>'!!!KATILIMCI LİSTESİ!!!'!D2674</f>
        <v>0</v>
      </c>
      <c r="F2678" s="202">
        <f>'2-Bordro'!G2677</f>
        <v>0</v>
      </c>
      <c r="G2678" s="203">
        <v>0</v>
      </c>
      <c r="H2678" s="204">
        <f t="shared" si="41"/>
        <v>0</v>
      </c>
      <c r="I2678" s="199">
        <v>2673</v>
      </c>
    </row>
    <row r="2679" spans="2:9" ht="16.5" customHeight="1" x14ac:dyDescent="0.25">
      <c r="B2679" s="199">
        <v>2674</v>
      </c>
      <c r="C2679" s="200">
        <f>'!!!KATILIMCI LİSTESİ!!!'!B2675</f>
        <v>0</v>
      </c>
      <c r="D2679" s="201">
        <f>'!!!KATILIMCI LİSTESİ!!!'!C2675</f>
        <v>0</v>
      </c>
      <c r="E2679" s="199">
        <f>'!!!KATILIMCI LİSTESİ!!!'!D2675</f>
        <v>0</v>
      </c>
      <c r="F2679" s="202">
        <f>'2-Bordro'!G2678</f>
        <v>0</v>
      </c>
      <c r="G2679" s="203">
        <v>0</v>
      </c>
      <c r="H2679" s="204">
        <f t="shared" si="41"/>
        <v>0</v>
      </c>
      <c r="I2679" s="199">
        <v>2674</v>
      </c>
    </row>
    <row r="2680" spans="2:9" ht="16.5" customHeight="1" x14ac:dyDescent="0.25">
      <c r="B2680" s="199">
        <v>2675</v>
      </c>
      <c r="C2680" s="200">
        <f>'!!!KATILIMCI LİSTESİ!!!'!B2676</f>
        <v>0</v>
      </c>
      <c r="D2680" s="201">
        <f>'!!!KATILIMCI LİSTESİ!!!'!C2676</f>
        <v>0</v>
      </c>
      <c r="E2680" s="199">
        <f>'!!!KATILIMCI LİSTESİ!!!'!D2676</f>
        <v>0</v>
      </c>
      <c r="F2680" s="202">
        <f>'2-Bordro'!G2679</f>
        <v>0</v>
      </c>
      <c r="G2680" s="203">
        <v>0</v>
      </c>
      <c r="H2680" s="204">
        <f t="shared" si="41"/>
        <v>0</v>
      </c>
      <c r="I2680" s="199">
        <v>2675</v>
      </c>
    </row>
    <row r="2681" spans="2:9" ht="16.5" customHeight="1" x14ac:dyDescent="0.25">
      <c r="B2681" s="199">
        <v>2676</v>
      </c>
      <c r="C2681" s="200">
        <f>'!!!KATILIMCI LİSTESİ!!!'!B2677</f>
        <v>0</v>
      </c>
      <c r="D2681" s="201">
        <f>'!!!KATILIMCI LİSTESİ!!!'!C2677</f>
        <v>0</v>
      </c>
      <c r="E2681" s="199">
        <f>'!!!KATILIMCI LİSTESİ!!!'!D2677</f>
        <v>0</v>
      </c>
      <c r="F2681" s="202">
        <f>'2-Bordro'!G2680</f>
        <v>0</v>
      </c>
      <c r="G2681" s="203">
        <v>0</v>
      </c>
      <c r="H2681" s="204">
        <f t="shared" si="41"/>
        <v>0</v>
      </c>
      <c r="I2681" s="199">
        <v>2676</v>
      </c>
    </row>
    <row r="2682" spans="2:9" ht="16.5" customHeight="1" x14ac:dyDescent="0.25">
      <c r="B2682" s="199">
        <v>2677</v>
      </c>
      <c r="C2682" s="200">
        <f>'!!!KATILIMCI LİSTESİ!!!'!B2678</f>
        <v>0</v>
      </c>
      <c r="D2682" s="201">
        <f>'!!!KATILIMCI LİSTESİ!!!'!C2678</f>
        <v>0</v>
      </c>
      <c r="E2682" s="199">
        <f>'!!!KATILIMCI LİSTESİ!!!'!D2678</f>
        <v>0</v>
      </c>
      <c r="F2682" s="202">
        <f>'2-Bordro'!G2681</f>
        <v>0</v>
      </c>
      <c r="G2682" s="203">
        <v>0</v>
      </c>
      <c r="H2682" s="204">
        <f t="shared" si="41"/>
        <v>0</v>
      </c>
      <c r="I2682" s="199">
        <v>2677</v>
      </c>
    </row>
    <row r="2683" spans="2:9" ht="16.5" customHeight="1" x14ac:dyDescent="0.25">
      <c r="B2683" s="199">
        <v>2678</v>
      </c>
      <c r="C2683" s="200">
        <f>'!!!KATILIMCI LİSTESİ!!!'!B2679</f>
        <v>0</v>
      </c>
      <c r="D2683" s="201">
        <f>'!!!KATILIMCI LİSTESİ!!!'!C2679</f>
        <v>0</v>
      </c>
      <c r="E2683" s="199">
        <f>'!!!KATILIMCI LİSTESİ!!!'!D2679</f>
        <v>0</v>
      </c>
      <c r="F2683" s="202">
        <f>'2-Bordro'!G2682</f>
        <v>0</v>
      </c>
      <c r="G2683" s="203">
        <v>0</v>
      </c>
      <c r="H2683" s="204">
        <f t="shared" si="41"/>
        <v>0</v>
      </c>
      <c r="I2683" s="199">
        <v>2678</v>
      </c>
    </row>
    <row r="2684" spans="2:9" ht="16.5" customHeight="1" x14ac:dyDescent="0.25">
      <c r="B2684" s="199">
        <v>2679</v>
      </c>
      <c r="C2684" s="200">
        <f>'!!!KATILIMCI LİSTESİ!!!'!B2680</f>
        <v>0</v>
      </c>
      <c r="D2684" s="201">
        <f>'!!!KATILIMCI LİSTESİ!!!'!C2680</f>
        <v>0</v>
      </c>
      <c r="E2684" s="199">
        <f>'!!!KATILIMCI LİSTESİ!!!'!D2680</f>
        <v>0</v>
      </c>
      <c r="F2684" s="202">
        <f>'2-Bordro'!G2683</f>
        <v>0</v>
      </c>
      <c r="G2684" s="203">
        <v>0</v>
      </c>
      <c r="H2684" s="204">
        <f t="shared" si="41"/>
        <v>0</v>
      </c>
      <c r="I2684" s="199">
        <v>2679</v>
      </c>
    </row>
    <row r="2685" spans="2:9" ht="16.5" customHeight="1" x14ac:dyDescent="0.25">
      <c r="B2685" s="199">
        <v>2680</v>
      </c>
      <c r="C2685" s="200">
        <f>'!!!KATILIMCI LİSTESİ!!!'!B2681</f>
        <v>0</v>
      </c>
      <c r="D2685" s="201">
        <f>'!!!KATILIMCI LİSTESİ!!!'!C2681</f>
        <v>0</v>
      </c>
      <c r="E2685" s="199">
        <f>'!!!KATILIMCI LİSTESİ!!!'!D2681</f>
        <v>0</v>
      </c>
      <c r="F2685" s="202">
        <f>'2-Bordro'!G2684</f>
        <v>0</v>
      </c>
      <c r="G2685" s="203">
        <v>0</v>
      </c>
      <c r="H2685" s="204">
        <f t="shared" si="41"/>
        <v>0</v>
      </c>
      <c r="I2685" s="199">
        <v>2680</v>
      </c>
    </row>
    <row r="2686" spans="2:9" ht="16.5" customHeight="1" x14ac:dyDescent="0.25">
      <c r="B2686" s="199">
        <v>2681</v>
      </c>
      <c r="C2686" s="200">
        <f>'!!!KATILIMCI LİSTESİ!!!'!B2682</f>
        <v>0</v>
      </c>
      <c r="D2686" s="201">
        <f>'!!!KATILIMCI LİSTESİ!!!'!C2682</f>
        <v>0</v>
      </c>
      <c r="E2686" s="199">
        <f>'!!!KATILIMCI LİSTESİ!!!'!D2682</f>
        <v>0</v>
      </c>
      <c r="F2686" s="202">
        <f>'2-Bordro'!G2685</f>
        <v>0</v>
      </c>
      <c r="G2686" s="203">
        <v>0</v>
      </c>
      <c r="H2686" s="204">
        <f t="shared" si="41"/>
        <v>0</v>
      </c>
      <c r="I2686" s="199">
        <v>2681</v>
      </c>
    </row>
    <row r="2687" spans="2:9" ht="16.5" customHeight="1" x14ac:dyDescent="0.25">
      <c r="B2687" s="199">
        <v>2682</v>
      </c>
      <c r="C2687" s="200">
        <f>'!!!KATILIMCI LİSTESİ!!!'!B2683</f>
        <v>0</v>
      </c>
      <c r="D2687" s="201">
        <f>'!!!KATILIMCI LİSTESİ!!!'!C2683</f>
        <v>0</v>
      </c>
      <c r="E2687" s="199">
        <f>'!!!KATILIMCI LİSTESİ!!!'!D2683</f>
        <v>0</v>
      </c>
      <c r="F2687" s="202">
        <f>'2-Bordro'!G2686</f>
        <v>0</v>
      </c>
      <c r="G2687" s="203">
        <v>0</v>
      </c>
      <c r="H2687" s="204">
        <f t="shared" si="41"/>
        <v>0</v>
      </c>
      <c r="I2687" s="199">
        <v>2682</v>
      </c>
    </row>
    <row r="2688" spans="2:9" ht="16.5" customHeight="1" x14ac:dyDescent="0.25">
      <c r="B2688" s="199">
        <v>2683</v>
      </c>
      <c r="C2688" s="200">
        <f>'!!!KATILIMCI LİSTESİ!!!'!B2684</f>
        <v>0</v>
      </c>
      <c r="D2688" s="201">
        <f>'!!!KATILIMCI LİSTESİ!!!'!C2684</f>
        <v>0</v>
      </c>
      <c r="E2688" s="199">
        <f>'!!!KATILIMCI LİSTESİ!!!'!D2684</f>
        <v>0</v>
      </c>
      <c r="F2688" s="202">
        <f>'2-Bordro'!G2687</f>
        <v>0</v>
      </c>
      <c r="G2688" s="203">
        <v>0</v>
      </c>
      <c r="H2688" s="204">
        <f t="shared" si="41"/>
        <v>0</v>
      </c>
      <c r="I2688" s="199">
        <v>2683</v>
      </c>
    </row>
    <row r="2689" spans="2:9" ht="16.5" customHeight="1" x14ac:dyDescent="0.25">
      <c r="B2689" s="199">
        <v>2684</v>
      </c>
      <c r="C2689" s="200">
        <f>'!!!KATILIMCI LİSTESİ!!!'!B2685</f>
        <v>0</v>
      </c>
      <c r="D2689" s="201">
        <f>'!!!KATILIMCI LİSTESİ!!!'!C2685</f>
        <v>0</v>
      </c>
      <c r="E2689" s="199">
        <f>'!!!KATILIMCI LİSTESİ!!!'!D2685</f>
        <v>0</v>
      </c>
      <c r="F2689" s="202">
        <f>'2-Bordro'!G2688</f>
        <v>0</v>
      </c>
      <c r="G2689" s="203">
        <v>0</v>
      </c>
      <c r="H2689" s="204">
        <f t="shared" si="41"/>
        <v>0</v>
      </c>
      <c r="I2689" s="199">
        <v>2684</v>
      </c>
    </row>
    <row r="2690" spans="2:9" ht="16.5" customHeight="1" x14ac:dyDescent="0.25">
      <c r="B2690" s="199">
        <v>2685</v>
      </c>
      <c r="C2690" s="200">
        <f>'!!!KATILIMCI LİSTESİ!!!'!B2686</f>
        <v>0</v>
      </c>
      <c r="D2690" s="201">
        <f>'!!!KATILIMCI LİSTESİ!!!'!C2686</f>
        <v>0</v>
      </c>
      <c r="E2690" s="199">
        <f>'!!!KATILIMCI LİSTESİ!!!'!D2686</f>
        <v>0</v>
      </c>
      <c r="F2690" s="202">
        <f>'2-Bordro'!G2689</f>
        <v>0</v>
      </c>
      <c r="G2690" s="203">
        <v>0</v>
      </c>
      <c r="H2690" s="204">
        <f t="shared" si="41"/>
        <v>0</v>
      </c>
      <c r="I2690" s="199">
        <v>2685</v>
      </c>
    </row>
    <row r="2691" spans="2:9" ht="16.5" customHeight="1" x14ac:dyDescent="0.25">
      <c r="B2691" s="199">
        <v>2686</v>
      </c>
      <c r="C2691" s="200">
        <f>'!!!KATILIMCI LİSTESİ!!!'!B2687</f>
        <v>0</v>
      </c>
      <c r="D2691" s="201">
        <f>'!!!KATILIMCI LİSTESİ!!!'!C2687</f>
        <v>0</v>
      </c>
      <c r="E2691" s="199">
        <f>'!!!KATILIMCI LİSTESİ!!!'!D2687</f>
        <v>0</v>
      </c>
      <c r="F2691" s="202">
        <f>'2-Bordro'!G2690</f>
        <v>0</v>
      </c>
      <c r="G2691" s="203">
        <v>0</v>
      </c>
      <c r="H2691" s="204">
        <f t="shared" si="41"/>
        <v>0</v>
      </c>
      <c r="I2691" s="199">
        <v>2686</v>
      </c>
    </row>
    <row r="2692" spans="2:9" ht="16.5" customHeight="1" x14ac:dyDescent="0.25">
      <c r="B2692" s="199">
        <v>2687</v>
      </c>
      <c r="C2692" s="200">
        <f>'!!!KATILIMCI LİSTESİ!!!'!B2688</f>
        <v>0</v>
      </c>
      <c r="D2692" s="201">
        <f>'!!!KATILIMCI LİSTESİ!!!'!C2688</f>
        <v>0</v>
      </c>
      <c r="E2692" s="199">
        <f>'!!!KATILIMCI LİSTESİ!!!'!D2688</f>
        <v>0</v>
      </c>
      <c r="F2692" s="202">
        <f>'2-Bordro'!G2691</f>
        <v>0</v>
      </c>
      <c r="G2692" s="203">
        <v>0</v>
      </c>
      <c r="H2692" s="204">
        <f t="shared" si="41"/>
        <v>0</v>
      </c>
      <c r="I2692" s="199">
        <v>2687</v>
      </c>
    </row>
    <row r="2693" spans="2:9" ht="16.5" customHeight="1" x14ac:dyDescent="0.25">
      <c r="B2693" s="199">
        <v>2688</v>
      </c>
      <c r="C2693" s="200">
        <f>'!!!KATILIMCI LİSTESİ!!!'!B2689</f>
        <v>0</v>
      </c>
      <c r="D2693" s="201">
        <f>'!!!KATILIMCI LİSTESİ!!!'!C2689</f>
        <v>0</v>
      </c>
      <c r="E2693" s="199">
        <f>'!!!KATILIMCI LİSTESİ!!!'!D2689</f>
        <v>0</v>
      </c>
      <c r="F2693" s="202">
        <f>'2-Bordro'!G2692</f>
        <v>0</v>
      </c>
      <c r="G2693" s="203">
        <v>0</v>
      </c>
      <c r="H2693" s="204">
        <f t="shared" si="41"/>
        <v>0</v>
      </c>
      <c r="I2693" s="199">
        <v>2688</v>
      </c>
    </row>
    <row r="2694" spans="2:9" ht="16.5" customHeight="1" x14ac:dyDescent="0.25">
      <c r="B2694" s="199">
        <v>2689</v>
      </c>
      <c r="C2694" s="200">
        <f>'!!!KATILIMCI LİSTESİ!!!'!B2690</f>
        <v>0</v>
      </c>
      <c r="D2694" s="201">
        <f>'!!!KATILIMCI LİSTESİ!!!'!C2690</f>
        <v>0</v>
      </c>
      <c r="E2694" s="199">
        <f>'!!!KATILIMCI LİSTESİ!!!'!D2690</f>
        <v>0</v>
      </c>
      <c r="F2694" s="202">
        <f>'2-Bordro'!G2693</f>
        <v>0</v>
      </c>
      <c r="G2694" s="203">
        <v>0</v>
      </c>
      <c r="H2694" s="204">
        <f t="shared" ref="H2694:H2757" si="42">F2694-G2694</f>
        <v>0</v>
      </c>
      <c r="I2694" s="199">
        <v>2689</v>
      </c>
    </row>
    <row r="2695" spans="2:9" ht="16.5" customHeight="1" x14ac:dyDescent="0.25">
      <c r="B2695" s="199">
        <v>2690</v>
      </c>
      <c r="C2695" s="200">
        <f>'!!!KATILIMCI LİSTESİ!!!'!B2691</f>
        <v>0</v>
      </c>
      <c r="D2695" s="201">
        <f>'!!!KATILIMCI LİSTESİ!!!'!C2691</f>
        <v>0</v>
      </c>
      <c r="E2695" s="199">
        <f>'!!!KATILIMCI LİSTESİ!!!'!D2691</f>
        <v>0</v>
      </c>
      <c r="F2695" s="202">
        <f>'2-Bordro'!G2694</f>
        <v>0</v>
      </c>
      <c r="G2695" s="203">
        <v>0</v>
      </c>
      <c r="H2695" s="204">
        <f t="shared" si="42"/>
        <v>0</v>
      </c>
      <c r="I2695" s="199">
        <v>2690</v>
      </c>
    </row>
    <row r="2696" spans="2:9" ht="16.5" customHeight="1" x14ac:dyDescent="0.25">
      <c r="B2696" s="199">
        <v>2691</v>
      </c>
      <c r="C2696" s="200">
        <f>'!!!KATILIMCI LİSTESİ!!!'!B2692</f>
        <v>0</v>
      </c>
      <c r="D2696" s="201">
        <f>'!!!KATILIMCI LİSTESİ!!!'!C2692</f>
        <v>0</v>
      </c>
      <c r="E2696" s="199">
        <f>'!!!KATILIMCI LİSTESİ!!!'!D2692</f>
        <v>0</v>
      </c>
      <c r="F2696" s="202">
        <f>'2-Bordro'!G2695</f>
        <v>0</v>
      </c>
      <c r="G2696" s="203">
        <v>0</v>
      </c>
      <c r="H2696" s="204">
        <f t="shared" si="42"/>
        <v>0</v>
      </c>
      <c r="I2696" s="199">
        <v>2691</v>
      </c>
    </row>
    <row r="2697" spans="2:9" ht="16.5" customHeight="1" x14ac:dyDescent="0.25">
      <c r="B2697" s="199">
        <v>2692</v>
      </c>
      <c r="C2697" s="200">
        <f>'!!!KATILIMCI LİSTESİ!!!'!B2693</f>
        <v>0</v>
      </c>
      <c r="D2697" s="201">
        <f>'!!!KATILIMCI LİSTESİ!!!'!C2693</f>
        <v>0</v>
      </c>
      <c r="E2697" s="199">
        <f>'!!!KATILIMCI LİSTESİ!!!'!D2693</f>
        <v>0</v>
      </c>
      <c r="F2697" s="202">
        <f>'2-Bordro'!G2696</f>
        <v>0</v>
      </c>
      <c r="G2697" s="203">
        <v>0</v>
      </c>
      <c r="H2697" s="204">
        <f t="shared" si="42"/>
        <v>0</v>
      </c>
      <c r="I2697" s="199">
        <v>2692</v>
      </c>
    </row>
    <row r="2698" spans="2:9" ht="16.5" customHeight="1" x14ac:dyDescent="0.25">
      <c r="B2698" s="199">
        <v>2693</v>
      </c>
      <c r="C2698" s="200">
        <f>'!!!KATILIMCI LİSTESİ!!!'!B2694</f>
        <v>0</v>
      </c>
      <c r="D2698" s="201">
        <f>'!!!KATILIMCI LİSTESİ!!!'!C2694</f>
        <v>0</v>
      </c>
      <c r="E2698" s="199">
        <f>'!!!KATILIMCI LİSTESİ!!!'!D2694</f>
        <v>0</v>
      </c>
      <c r="F2698" s="202">
        <f>'2-Bordro'!G2697</f>
        <v>0</v>
      </c>
      <c r="G2698" s="203">
        <v>0</v>
      </c>
      <c r="H2698" s="204">
        <f t="shared" si="42"/>
        <v>0</v>
      </c>
      <c r="I2698" s="199">
        <v>2693</v>
      </c>
    </row>
    <row r="2699" spans="2:9" ht="16.5" customHeight="1" x14ac:dyDescent="0.25">
      <c r="B2699" s="199">
        <v>2694</v>
      </c>
      <c r="C2699" s="200">
        <f>'!!!KATILIMCI LİSTESİ!!!'!B2695</f>
        <v>0</v>
      </c>
      <c r="D2699" s="201">
        <f>'!!!KATILIMCI LİSTESİ!!!'!C2695</f>
        <v>0</v>
      </c>
      <c r="E2699" s="199">
        <f>'!!!KATILIMCI LİSTESİ!!!'!D2695</f>
        <v>0</v>
      </c>
      <c r="F2699" s="202">
        <f>'2-Bordro'!G2698</f>
        <v>0</v>
      </c>
      <c r="G2699" s="203">
        <v>0</v>
      </c>
      <c r="H2699" s="204">
        <f t="shared" si="42"/>
        <v>0</v>
      </c>
      <c r="I2699" s="199">
        <v>2694</v>
      </c>
    </row>
    <row r="2700" spans="2:9" ht="16.5" customHeight="1" x14ac:dyDescent="0.25">
      <c r="B2700" s="199">
        <v>2695</v>
      </c>
      <c r="C2700" s="200">
        <f>'!!!KATILIMCI LİSTESİ!!!'!B2696</f>
        <v>0</v>
      </c>
      <c r="D2700" s="201">
        <f>'!!!KATILIMCI LİSTESİ!!!'!C2696</f>
        <v>0</v>
      </c>
      <c r="E2700" s="199">
        <f>'!!!KATILIMCI LİSTESİ!!!'!D2696</f>
        <v>0</v>
      </c>
      <c r="F2700" s="202">
        <f>'2-Bordro'!G2699</f>
        <v>0</v>
      </c>
      <c r="G2700" s="203">
        <v>0</v>
      </c>
      <c r="H2700" s="204">
        <f t="shared" si="42"/>
        <v>0</v>
      </c>
      <c r="I2700" s="199">
        <v>2695</v>
      </c>
    </row>
    <row r="2701" spans="2:9" ht="16.5" customHeight="1" x14ac:dyDescent="0.25">
      <c r="B2701" s="199">
        <v>2696</v>
      </c>
      <c r="C2701" s="200">
        <f>'!!!KATILIMCI LİSTESİ!!!'!B2697</f>
        <v>0</v>
      </c>
      <c r="D2701" s="201">
        <f>'!!!KATILIMCI LİSTESİ!!!'!C2697</f>
        <v>0</v>
      </c>
      <c r="E2701" s="199">
        <f>'!!!KATILIMCI LİSTESİ!!!'!D2697</f>
        <v>0</v>
      </c>
      <c r="F2701" s="202">
        <f>'2-Bordro'!G2700</f>
        <v>0</v>
      </c>
      <c r="G2701" s="203">
        <v>0</v>
      </c>
      <c r="H2701" s="204">
        <f t="shared" si="42"/>
        <v>0</v>
      </c>
      <c r="I2701" s="199">
        <v>2696</v>
      </c>
    </row>
    <row r="2702" spans="2:9" ht="16.5" customHeight="1" x14ac:dyDescent="0.25">
      <c r="B2702" s="199">
        <v>2697</v>
      </c>
      <c r="C2702" s="200">
        <f>'!!!KATILIMCI LİSTESİ!!!'!B2698</f>
        <v>0</v>
      </c>
      <c r="D2702" s="201">
        <f>'!!!KATILIMCI LİSTESİ!!!'!C2698</f>
        <v>0</v>
      </c>
      <c r="E2702" s="199">
        <f>'!!!KATILIMCI LİSTESİ!!!'!D2698</f>
        <v>0</v>
      </c>
      <c r="F2702" s="202">
        <f>'2-Bordro'!G2701</f>
        <v>0</v>
      </c>
      <c r="G2702" s="203">
        <v>0</v>
      </c>
      <c r="H2702" s="204">
        <f t="shared" si="42"/>
        <v>0</v>
      </c>
      <c r="I2702" s="199">
        <v>2697</v>
      </c>
    </row>
    <row r="2703" spans="2:9" ht="16.5" customHeight="1" x14ac:dyDescent="0.25">
      <c r="B2703" s="199">
        <v>2698</v>
      </c>
      <c r="C2703" s="200">
        <f>'!!!KATILIMCI LİSTESİ!!!'!B2699</f>
        <v>0</v>
      </c>
      <c r="D2703" s="201">
        <f>'!!!KATILIMCI LİSTESİ!!!'!C2699</f>
        <v>0</v>
      </c>
      <c r="E2703" s="199">
        <f>'!!!KATILIMCI LİSTESİ!!!'!D2699</f>
        <v>0</v>
      </c>
      <c r="F2703" s="202">
        <f>'2-Bordro'!G2702</f>
        <v>0</v>
      </c>
      <c r="G2703" s="203">
        <v>0</v>
      </c>
      <c r="H2703" s="204">
        <f t="shared" si="42"/>
        <v>0</v>
      </c>
      <c r="I2703" s="199">
        <v>2698</v>
      </c>
    </row>
    <row r="2704" spans="2:9" ht="16.5" customHeight="1" x14ac:dyDescent="0.25">
      <c r="B2704" s="199">
        <v>2699</v>
      </c>
      <c r="C2704" s="200">
        <f>'!!!KATILIMCI LİSTESİ!!!'!B2700</f>
        <v>0</v>
      </c>
      <c r="D2704" s="201">
        <f>'!!!KATILIMCI LİSTESİ!!!'!C2700</f>
        <v>0</v>
      </c>
      <c r="E2704" s="199">
        <f>'!!!KATILIMCI LİSTESİ!!!'!D2700</f>
        <v>0</v>
      </c>
      <c r="F2704" s="202">
        <f>'2-Bordro'!G2703</f>
        <v>0</v>
      </c>
      <c r="G2704" s="203">
        <v>0</v>
      </c>
      <c r="H2704" s="204">
        <f t="shared" si="42"/>
        <v>0</v>
      </c>
      <c r="I2704" s="199">
        <v>2699</v>
      </c>
    </row>
    <row r="2705" spans="2:9" ht="16.5" customHeight="1" x14ac:dyDescent="0.25">
      <c r="B2705" s="199">
        <v>2700</v>
      </c>
      <c r="C2705" s="200">
        <f>'!!!KATILIMCI LİSTESİ!!!'!B2701</f>
        <v>0</v>
      </c>
      <c r="D2705" s="201">
        <f>'!!!KATILIMCI LİSTESİ!!!'!C2701</f>
        <v>0</v>
      </c>
      <c r="E2705" s="199">
        <f>'!!!KATILIMCI LİSTESİ!!!'!D2701</f>
        <v>0</v>
      </c>
      <c r="F2705" s="202">
        <f>'2-Bordro'!G2704</f>
        <v>0</v>
      </c>
      <c r="G2705" s="203">
        <v>0</v>
      </c>
      <c r="H2705" s="204">
        <f t="shared" si="42"/>
        <v>0</v>
      </c>
      <c r="I2705" s="199">
        <v>2700</v>
      </c>
    </row>
    <row r="2706" spans="2:9" ht="16.5" customHeight="1" x14ac:dyDescent="0.25">
      <c r="B2706" s="199">
        <v>2701</v>
      </c>
      <c r="C2706" s="200">
        <f>'!!!KATILIMCI LİSTESİ!!!'!B2702</f>
        <v>0</v>
      </c>
      <c r="D2706" s="201">
        <f>'!!!KATILIMCI LİSTESİ!!!'!C2702</f>
        <v>0</v>
      </c>
      <c r="E2706" s="199">
        <f>'!!!KATILIMCI LİSTESİ!!!'!D2702</f>
        <v>0</v>
      </c>
      <c r="F2706" s="202">
        <f>'2-Bordro'!G2705</f>
        <v>0</v>
      </c>
      <c r="G2706" s="203">
        <v>0</v>
      </c>
      <c r="H2706" s="204">
        <f t="shared" si="42"/>
        <v>0</v>
      </c>
      <c r="I2706" s="199">
        <v>2701</v>
      </c>
    </row>
    <row r="2707" spans="2:9" ht="16.5" customHeight="1" x14ac:dyDescent="0.25">
      <c r="B2707" s="199">
        <v>2702</v>
      </c>
      <c r="C2707" s="200">
        <f>'!!!KATILIMCI LİSTESİ!!!'!B2703</f>
        <v>0</v>
      </c>
      <c r="D2707" s="201">
        <f>'!!!KATILIMCI LİSTESİ!!!'!C2703</f>
        <v>0</v>
      </c>
      <c r="E2707" s="199">
        <f>'!!!KATILIMCI LİSTESİ!!!'!D2703</f>
        <v>0</v>
      </c>
      <c r="F2707" s="202">
        <f>'2-Bordro'!G2706</f>
        <v>0</v>
      </c>
      <c r="G2707" s="203">
        <v>0</v>
      </c>
      <c r="H2707" s="204">
        <f t="shared" si="42"/>
        <v>0</v>
      </c>
      <c r="I2707" s="199">
        <v>2702</v>
      </c>
    </row>
    <row r="2708" spans="2:9" ht="16.5" customHeight="1" x14ac:dyDescent="0.25">
      <c r="B2708" s="199">
        <v>2703</v>
      </c>
      <c r="C2708" s="200">
        <f>'!!!KATILIMCI LİSTESİ!!!'!B2704</f>
        <v>0</v>
      </c>
      <c r="D2708" s="201">
        <f>'!!!KATILIMCI LİSTESİ!!!'!C2704</f>
        <v>0</v>
      </c>
      <c r="E2708" s="199">
        <f>'!!!KATILIMCI LİSTESİ!!!'!D2704</f>
        <v>0</v>
      </c>
      <c r="F2708" s="202">
        <f>'2-Bordro'!G2707</f>
        <v>0</v>
      </c>
      <c r="G2708" s="203">
        <v>0</v>
      </c>
      <c r="H2708" s="204">
        <f t="shared" si="42"/>
        <v>0</v>
      </c>
      <c r="I2708" s="199">
        <v>2703</v>
      </c>
    </row>
    <row r="2709" spans="2:9" ht="16.5" customHeight="1" x14ac:dyDescent="0.25">
      <c r="B2709" s="199">
        <v>2704</v>
      </c>
      <c r="C2709" s="200">
        <f>'!!!KATILIMCI LİSTESİ!!!'!B2705</f>
        <v>0</v>
      </c>
      <c r="D2709" s="201">
        <f>'!!!KATILIMCI LİSTESİ!!!'!C2705</f>
        <v>0</v>
      </c>
      <c r="E2709" s="199">
        <f>'!!!KATILIMCI LİSTESİ!!!'!D2705</f>
        <v>0</v>
      </c>
      <c r="F2709" s="202">
        <f>'2-Bordro'!G2708</f>
        <v>0</v>
      </c>
      <c r="G2709" s="203">
        <v>0</v>
      </c>
      <c r="H2709" s="204">
        <f t="shared" si="42"/>
        <v>0</v>
      </c>
      <c r="I2709" s="199">
        <v>2704</v>
      </c>
    </row>
    <row r="2710" spans="2:9" ht="16.5" customHeight="1" x14ac:dyDescent="0.25">
      <c r="B2710" s="199">
        <v>2705</v>
      </c>
      <c r="C2710" s="200">
        <f>'!!!KATILIMCI LİSTESİ!!!'!B2706</f>
        <v>0</v>
      </c>
      <c r="D2710" s="201">
        <f>'!!!KATILIMCI LİSTESİ!!!'!C2706</f>
        <v>0</v>
      </c>
      <c r="E2710" s="199">
        <f>'!!!KATILIMCI LİSTESİ!!!'!D2706</f>
        <v>0</v>
      </c>
      <c r="F2710" s="202">
        <f>'2-Bordro'!G2709</f>
        <v>0</v>
      </c>
      <c r="G2710" s="203">
        <v>0</v>
      </c>
      <c r="H2710" s="204">
        <f t="shared" si="42"/>
        <v>0</v>
      </c>
      <c r="I2710" s="199">
        <v>2705</v>
      </c>
    </row>
    <row r="2711" spans="2:9" ht="16.5" customHeight="1" x14ac:dyDescent="0.25">
      <c r="B2711" s="199">
        <v>2706</v>
      </c>
      <c r="C2711" s="200">
        <f>'!!!KATILIMCI LİSTESİ!!!'!B2707</f>
        <v>0</v>
      </c>
      <c r="D2711" s="201">
        <f>'!!!KATILIMCI LİSTESİ!!!'!C2707</f>
        <v>0</v>
      </c>
      <c r="E2711" s="199">
        <f>'!!!KATILIMCI LİSTESİ!!!'!D2707</f>
        <v>0</v>
      </c>
      <c r="F2711" s="202">
        <f>'2-Bordro'!G2710</f>
        <v>0</v>
      </c>
      <c r="G2711" s="203">
        <v>0</v>
      </c>
      <c r="H2711" s="204">
        <f t="shared" si="42"/>
        <v>0</v>
      </c>
      <c r="I2711" s="199">
        <v>2706</v>
      </c>
    </row>
    <row r="2712" spans="2:9" ht="16.5" customHeight="1" x14ac:dyDescent="0.25">
      <c r="B2712" s="199">
        <v>2707</v>
      </c>
      <c r="C2712" s="200">
        <f>'!!!KATILIMCI LİSTESİ!!!'!B2708</f>
        <v>0</v>
      </c>
      <c r="D2712" s="201">
        <f>'!!!KATILIMCI LİSTESİ!!!'!C2708</f>
        <v>0</v>
      </c>
      <c r="E2712" s="199">
        <f>'!!!KATILIMCI LİSTESİ!!!'!D2708</f>
        <v>0</v>
      </c>
      <c r="F2712" s="202">
        <f>'2-Bordro'!G2711</f>
        <v>0</v>
      </c>
      <c r="G2712" s="203">
        <v>0</v>
      </c>
      <c r="H2712" s="204">
        <f t="shared" si="42"/>
        <v>0</v>
      </c>
      <c r="I2712" s="199">
        <v>2707</v>
      </c>
    </row>
    <row r="2713" spans="2:9" ht="16.5" customHeight="1" x14ac:dyDescent="0.25">
      <c r="B2713" s="199">
        <v>2708</v>
      </c>
      <c r="C2713" s="200">
        <f>'!!!KATILIMCI LİSTESİ!!!'!B2709</f>
        <v>0</v>
      </c>
      <c r="D2713" s="201">
        <f>'!!!KATILIMCI LİSTESİ!!!'!C2709</f>
        <v>0</v>
      </c>
      <c r="E2713" s="199">
        <f>'!!!KATILIMCI LİSTESİ!!!'!D2709</f>
        <v>0</v>
      </c>
      <c r="F2713" s="202">
        <f>'2-Bordro'!G2712</f>
        <v>0</v>
      </c>
      <c r="G2713" s="203">
        <v>0</v>
      </c>
      <c r="H2713" s="204">
        <f t="shared" si="42"/>
        <v>0</v>
      </c>
      <c r="I2713" s="199">
        <v>2708</v>
      </c>
    </row>
    <row r="2714" spans="2:9" ht="16.5" customHeight="1" x14ac:dyDescent="0.25">
      <c r="B2714" s="199">
        <v>2709</v>
      </c>
      <c r="C2714" s="200">
        <f>'!!!KATILIMCI LİSTESİ!!!'!B2710</f>
        <v>0</v>
      </c>
      <c r="D2714" s="201">
        <f>'!!!KATILIMCI LİSTESİ!!!'!C2710</f>
        <v>0</v>
      </c>
      <c r="E2714" s="199">
        <f>'!!!KATILIMCI LİSTESİ!!!'!D2710</f>
        <v>0</v>
      </c>
      <c r="F2714" s="202">
        <f>'2-Bordro'!G2713</f>
        <v>0</v>
      </c>
      <c r="G2714" s="203">
        <v>0</v>
      </c>
      <c r="H2714" s="204">
        <f t="shared" si="42"/>
        <v>0</v>
      </c>
      <c r="I2714" s="199">
        <v>2709</v>
      </c>
    </row>
    <row r="2715" spans="2:9" ht="16.5" customHeight="1" x14ac:dyDescent="0.25">
      <c r="B2715" s="199">
        <v>2710</v>
      </c>
      <c r="C2715" s="200">
        <f>'!!!KATILIMCI LİSTESİ!!!'!B2711</f>
        <v>0</v>
      </c>
      <c r="D2715" s="201">
        <f>'!!!KATILIMCI LİSTESİ!!!'!C2711</f>
        <v>0</v>
      </c>
      <c r="E2715" s="199">
        <f>'!!!KATILIMCI LİSTESİ!!!'!D2711</f>
        <v>0</v>
      </c>
      <c r="F2715" s="202">
        <f>'2-Bordro'!G2714</f>
        <v>0</v>
      </c>
      <c r="G2715" s="203">
        <v>0</v>
      </c>
      <c r="H2715" s="204">
        <f t="shared" si="42"/>
        <v>0</v>
      </c>
      <c r="I2715" s="199">
        <v>2710</v>
      </c>
    </row>
    <row r="2716" spans="2:9" ht="16.5" customHeight="1" x14ac:dyDescent="0.25">
      <c r="B2716" s="199">
        <v>2711</v>
      </c>
      <c r="C2716" s="200">
        <f>'!!!KATILIMCI LİSTESİ!!!'!B2712</f>
        <v>0</v>
      </c>
      <c r="D2716" s="201">
        <f>'!!!KATILIMCI LİSTESİ!!!'!C2712</f>
        <v>0</v>
      </c>
      <c r="E2716" s="199">
        <f>'!!!KATILIMCI LİSTESİ!!!'!D2712</f>
        <v>0</v>
      </c>
      <c r="F2716" s="202">
        <f>'2-Bordro'!G2715</f>
        <v>0</v>
      </c>
      <c r="G2716" s="203">
        <v>0</v>
      </c>
      <c r="H2716" s="204">
        <f t="shared" si="42"/>
        <v>0</v>
      </c>
      <c r="I2716" s="199">
        <v>2711</v>
      </c>
    </row>
    <row r="2717" spans="2:9" ht="16.5" customHeight="1" x14ac:dyDescent="0.25">
      <c r="B2717" s="199">
        <v>2712</v>
      </c>
      <c r="C2717" s="200">
        <f>'!!!KATILIMCI LİSTESİ!!!'!B2713</f>
        <v>0</v>
      </c>
      <c r="D2717" s="201">
        <f>'!!!KATILIMCI LİSTESİ!!!'!C2713</f>
        <v>0</v>
      </c>
      <c r="E2717" s="199">
        <f>'!!!KATILIMCI LİSTESİ!!!'!D2713</f>
        <v>0</v>
      </c>
      <c r="F2717" s="202">
        <f>'2-Bordro'!G2716</f>
        <v>0</v>
      </c>
      <c r="G2717" s="203">
        <v>0</v>
      </c>
      <c r="H2717" s="204">
        <f t="shared" si="42"/>
        <v>0</v>
      </c>
      <c r="I2717" s="199">
        <v>2712</v>
      </c>
    </row>
    <row r="2718" spans="2:9" ht="16.5" customHeight="1" x14ac:dyDescent="0.25">
      <c r="B2718" s="199">
        <v>2713</v>
      </c>
      <c r="C2718" s="200">
        <f>'!!!KATILIMCI LİSTESİ!!!'!B2714</f>
        <v>0</v>
      </c>
      <c r="D2718" s="201">
        <f>'!!!KATILIMCI LİSTESİ!!!'!C2714</f>
        <v>0</v>
      </c>
      <c r="E2718" s="199">
        <f>'!!!KATILIMCI LİSTESİ!!!'!D2714</f>
        <v>0</v>
      </c>
      <c r="F2718" s="202">
        <f>'2-Bordro'!G2717</f>
        <v>0</v>
      </c>
      <c r="G2718" s="203">
        <v>0</v>
      </c>
      <c r="H2718" s="204">
        <f t="shared" si="42"/>
        <v>0</v>
      </c>
      <c r="I2718" s="199">
        <v>2713</v>
      </c>
    </row>
    <row r="2719" spans="2:9" ht="16.5" customHeight="1" x14ac:dyDescent="0.25">
      <c r="B2719" s="199">
        <v>2714</v>
      </c>
      <c r="C2719" s="200">
        <f>'!!!KATILIMCI LİSTESİ!!!'!B2715</f>
        <v>0</v>
      </c>
      <c r="D2719" s="201">
        <f>'!!!KATILIMCI LİSTESİ!!!'!C2715</f>
        <v>0</v>
      </c>
      <c r="E2719" s="199">
        <f>'!!!KATILIMCI LİSTESİ!!!'!D2715</f>
        <v>0</v>
      </c>
      <c r="F2719" s="202">
        <f>'2-Bordro'!G2718</f>
        <v>0</v>
      </c>
      <c r="G2719" s="203">
        <v>0</v>
      </c>
      <c r="H2719" s="204">
        <f t="shared" si="42"/>
        <v>0</v>
      </c>
      <c r="I2719" s="199">
        <v>2714</v>
      </c>
    </row>
    <row r="2720" spans="2:9" ht="16.5" customHeight="1" x14ac:dyDescent="0.25">
      <c r="B2720" s="199">
        <v>2715</v>
      </c>
      <c r="C2720" s="200">
        <f>'!!!KATILIMCI LİSTESİ!!!'!B2716</f>
        <v>0</v>
      </c>
      <c r="D2720" s="201">
        <f>'!!!KATILIMCI LİSTESİ!!!'!C2716</f>
        <v>0</v>
      </c>
      <c r="E2720" s="199">
        <f>'!!!KATILIMCI LİSTESİ!!!'!D2716</f>
        <v>0</v>
      </c>
      <c r="F2720" s="202">
        <f>'2-Bordro'!G2719</f>
        <v>0</v>
      </c>
      <c r="G2720" s="203">
        <v>0</v>
      </c>
      <c r="H2720" s="204">
        <f t="shared" si="42"/>
        <v>0</v>
      </c>
      <c r="I2720" s="199">
        <v>2715</v>
      </c>
    </row>
    <row r="2721" spans="2:9" ht="16.5" customHeight="1" x14ac:dyDescent="0.25">
      <c r="B2721" s="199">
        <v>2716</v>
      </c>
      <c r="C2721" s="200">
        <f>'!!!KATILIMCI LİSTESİ!!!'!B2717</f>
        <v>0</v>
      </c>
      <c r="D2721" s="201">
        <f>'!!!KATILIMCI LİSTESİ!!!'!C2717</f>
        <v>0</v>
      </c>
      <c r="E2721" s="199">
        <f>'!!!KATILIMCI LİSTESİ!!!'!D2717</f>
        <v>0</v>
      </c>
      <c r="F2721" s="202">
        <f>'2-Bordro'!G2720</f>
        <v>0</v>
      </c>
      <c r="G2721" s="203">
        <v>0</v>
      </c>
      <c r="H2721" s="204">
        <f t="shared" si="42"/>
        <v>0</v>
      </c>
      <c r="I2721" s="199">
        <v>2716</v>
      </c>
    </row>
    <row r="2722" spans="2:9" ht="16.5" customHeight="1" x14ac:dyDescent="0.25">
      <c r="B2722" s="199">
        <v>2717</v>
      </c>
      <c r="C2722" s="200">
        <f>'!!!KATILIMCI LİSTESİ!!!'!B2718</f>
        <v>0</v>
      </c>
      <c r="D2722" s="201">
        <f>'!!!KATILIMCI LİSTESİ!!!'!C2718</f>
        <v>0</v>
      </c>
      <c r="E2722" s="199">
        <f>'!!!KATILIMCI LİSTESİ!!!'!D2718</f>
        <v>0</v>
      </c>
      <c r="F2722" s="202">
        <f>'2-Bordro'!G2721</f>
        <v>0</v>
      </c>
      <c r="G2722" s="203">
        <v>0</v>
      </c>
      <c r="H2722" s="204">
        <f t="shared" si="42"/>
        <v>0</v>
      </c>
      <c r="I2722" s="199">
        <v>2717</v>
      </c>
    </row>
    <row r="2723" spans="2:9" ht="16.5" customHeight="1" x14ac:dyDescent="0.25">
      <c r="B2723" s="199">
        <v>2718</v>
      </c>
      <c r="C2723" s="200">
        <f>'!!!KATILIMCI LİSTESİ!!!'!B2719</f>
        <v>0</v>
      </c>
      <c r="D2723" s="201">
        <f>'!!!KATILIMCI LİSTESİ!!!'!C2719</f>
        <v>0</v>
      </c>
      <c r="E2723" s="199">
        <f>'!!!KATILIMCI LİSTESİ!!!'!D2719</f>
        <v>0</v>
      </c>
      <c r="F2723" s="202">
        <f>'2-Bordro'!G2722</f>
        <v>0</v>
      </c>
      <c r="G2723" s="203">
        <v>0</v>
      </c>
      <c r="H2723" s="204">
        <f t="shared" si="42"/>
        <v>0</v>
      </c>
      <c r="I2723" s="199">
        <v>2718</v>
      </c>
    </row>
    <row r="2724" spans="2:9" ht="16.5" customHeight="1" x14ac:dyDescent="0.25">
      <c r="B2724" s="199">
        <v>2719</v>
      </c>
      <c r="C2724" s="200">
        <f>'!!!KATILIMCI LİSTESİ!!!'!B2720</f>
        <v>0</v>
      </c>
      <c r="D2724" s="201">
        <f>'!!!KATILIMCI LİSTESİ!!!'!C2720</f>
        <v>0</v>
      </c>
      <c r="E2724" s="199">
        <f>'!!!KATILIMCI LİSTESİ!!!'!D2720</f>
        <v>0</v>
      </c>
      <c r="F2724" s="202">
        <f>'2-Bordro'!G2723</f>
        <v>0</v>
      </c>
      <c r="G2724" s="203">
        <v>0</v>
      </c>
      <c r="H2724" s="204">
        <f t="shared" si="42"/>
        <v>0</v>
      </c>
      <c r="I2724" s="199">
        <v>2719</v>
      </c>
    </row>
    <row r="2725" spans="2:9" ht="16.5" customHeight="1" x14ac:dyDescent="0.25">
      <c r="B2725" s="199">
        <v>2720</v>
      </c>
      <c r="C2725" s="200">
        <f>'!!!KATILIMCI LİSTESİ!!!'!B2721</f>
        <v>0</v>
      </c>
      <c r="D2725" s="201">
        <f>'!!!KATILIMCI LİSTESİ!!!'!C2721</f>
        <v>0</v>
      </c>
      <c r="E2725" s="199">
        <f>'!!!KATILIMCI LİSTESİ!!!'!D2721</f>
        <v>0</v>
      </c>
      <c r="F2725" s="202">
        <f>'2-Bordro'!G2724</f>
        <v>0</v>
      </c>
      <c r="G2725" s="203">
        <v>0</v>
      </c>
      <c r="H2725" s="204">
        <f t="shared" si="42"/>
        <v>0</v>
      </c>
      <c r="I2725" s="199">
        <v>2720</v>
      </c>
    </row>
    <row r="2726" spans="2:9" ht="16.5" customHeight="1" x14ac:dyDescent="0.25">
      <c r="B2726" s="199">
        <v>2721</v>
      </c>
      <c r="C2726" s="200">
        <f>'!!!KATILIMCI LİSTESİ!!!'!B2722</f>
        <v>0</v>
      </c>
      <c r="D2726" s="201">
        <f>'!!!KATILIMCI LİSTESİ!!!'!C2722</f>
        <v>0</v>
      </c>
      <c r="E2726" s="199">
        <f>'!!!KATILIMCI LİSTESİ!!!'!D2722</f>
        <v>0</v>
      </c>
      <c r="F2726" s="202">
        <f>'2-Bordro'!G2725</f>
        <v>0</v>
      </c>
      <c r="G2726" s="203">
        <v>0</v>
      </c>
      <c r="H2726" s="204">
        <f t="shared" si="42"/>
        <v>0</v>
      </c>
      <c r="I2726" s="199">
        <v>2721</v>
      </c>
    </row>
    <row r="2727" spans="2:9" ht="16.5" customHeight="1" x14ac:dyDescent="0.25">
      <c r="B2727" s="199">
        <v>2722</v>
      </c>
      <c r="C2727" s="200">
        <f>'!!!KATILIMCI LİSTESİ!!!'!B2723</f>
        <v>0</v>
      </c>
      <c r="D2727" s="201">
        <f>'!!!KATILIMCI LİSTESİ!!!'!C2723</f>
        <v>0</v>
      </c>
      <c r="E2727" s="199">
        <f>'!!!KATILIMCI LİSTESİ!!!'!D2723</f>
        <v>0</v>
      </c>
      <c r="F2727" s="202">
        <f>'2-Bordro'!G2726</f>
        <v>0</v>
      </c>
      <c r="G2727" s="203">
        <v>0</v>
      </c>
      <c r="H2727" s="204">
        <f t="shared" si="42"/>
        <v>0</v>
      </c>
      <c r="I2727" s="199">
        <v>2722</v>
      </c>
    </row>
    <row r="2728" spans="2:9" ht="16.5" customHeight="1" x14ac:dyDescent="0.25">
      <c r="B2728" s="199">
        <v>2723</v>
      </c>
      <c r="C2728" s="200">
        <f>'!!!KATILIMCI LİSTESİ!!!'!B2724</f>
        <v>0</v>
      </c>
      <c r="D2728" s="201">
        <f>'!!!KATILIMCI LİSTESİ!!!'!C2724</f>
        <v>0</v>
      </c>
      <c r="E2728" s="199">
        <f>'!!!KATILIMCI LİSTESİ!!!'!D2724</f>
        <v>0</v>
      </c>
      <c r="F2728" s="202">
        <f>'2-Bordro'!G2727</f>
        <v>0</v>
      </c>
      <c r="G2728" s="203">
        <v>0</v>
      </c>
      <c r="H2728" s="204">
        <f t="shared" si="42"/>
        <v>0</v>
      </c>
      <c r="I2728" s="199">
        <v>2723</v>
      </c>
    </row>
    <row r="2729" spans="2:9" ht="16.5" customHeight="1" x14ac:dyDescent="0.25">
      <c r="B2729" s="199">
        <v>2724</v>
      </c>
      <c r="C2729" s="200">
        <f>'!!!KATILIMCI LİSTESİ!!!'!B2725</f>
        <v>0</v>
      </c>
      <c r="D2729" s="201">
        <f>'!!!KATILIMCI LİSTESİ!!!'!C2725</f>
        <v>0</v>
      </c>
      <c r="E2729" s="199">
        <f>'!!!KATILIMCI LİSTESİ!!!'!D2725</f>
        <v>0</v>
      </c>
      <c r="F2729" s="202">
        <f>'2-Bordro'!G2728</f>
        <v>0</v>
      </c>
      <c r="G2729" s="203">
        <v>0</v>
      </c>
      <c r="H2729" s="204">
        <f t="shared" si="42"/>
        <v>0</v>
      </c>
      <c r="I2729" s="199">
        <v>2724</v>
      </c>
    </row>
    <row r="2730" spans="2:9" ht="16.5" customHeight="1" x14ac:dyDescent="0.25">
      <c r="B2730" s="199">
        <v>2725</v>
      </c>
      <c r="C2730" s="200">
        <f>'!!!KATILIMCI LİSTESİ!!!'!B2726</f>
        <v>0</v>
      </c>
      <c r="D2730" s="201">
        <f>'!!!KATILIMCI LİSTESİ!!!'!C2726</f>
        <v>0</v>
      </c>
      <c r="E2730" s="199">
        <f>'!!!KATILIMCI LİSTESİ!!!'!D2726</f>
        <v>0</v>
      </c>
      <c r="F2730" s="202">
        <f>'2-Bordro'!G2729</f>
        <v>0</v>
      </c>
      <c r="G2730" s="203">
        <v>0</v>
      </c>
      <c r="H2730" s="204">
        <f t="shared" si="42"/>
        <v>0</v>
      </c>
      <c r="I2730" s="199">
        <v>2725</v>
      </c>
    </row>
    <row r="2731" spans="2:9" ht="16.5" customHeight="1" x14ac:dyDescent="0.25">
      <c r="B2731" s="199">
        <v>2726</v>
      </c>
      <c r="C2731" s="200">
        <f>'!!!KATILIMCI LİSTESİ!!!'!B2727</f>
        <v>0</v>
      </c>
      <c r="D2731" s="201">
        <f>'!!!KATILIMCI LİSTESİ!!!'!C2727</f>
        <v>0</v>
      </c>
      <c r="E2731" s="199">
        <f>'!!!KATILIMCI LİSTESİ!!!'!D2727</f>
        <v>0</v>
      </c>
      <c r="F2731" s="202">
        <f>'2-Bordro'!G2730</f>
        <v>0</v>
      </c>
      <c r="G2731" s="203">
        <v>0</v>
      </c>
      <c r="H2731" s="204">
        <f t="shared" si="42"/>
        <v>0</v>
      </c>
      <c r="I2731" s="199">
        <v>2726</v>
      </c>
    </row>
    <row r="2732" spans="2:9" ht="16.5" customHeight="1" x14ac:dyDescent="0.25">
      <c r="B2732" s="199">
        <v>2727</v>
      </c>
      <c r="C2732" s="200">
        <f>'!!!KATILIMCI LİSTESİ!!!'!B2728</f>
        <v>0</v>
      </c>
      <c r="D2732" s="201">
        <f>'!!!KATILIMCI LİSTESİ!!!'!C2728</f>
        <v>0</v>
      </c>
      <c r="E2732" s="199">
        <f>'!!!KATILIMCI LİSTESİ!!!'!D2728</f>
        <v>0</v>
      </c>
      <c r="F2732" s="202">
        <f>'2-Bordro'!G2731</f>
        <v>0</v>
      </c>
      <c r="G2732" s="203">
        <v>0</v>
      </c>
      <c r="H2732" s="204">
        <f t="shared" si="42"/>
        <v>0</v>
      </c>
      <c r="I2732" s="199">
        <v>2727</v>
      </c>
    </row>
    <row r="2733" spans="2:9" ht="16.5" customHeight="1" x14ac:dyDescent="0.25">
      <c r="B2733" s="199">
        <v>2728</v>
      </c>
      <c r="C2733" s="200">
        <f>'!!!KATILIMCI LİSTESİ!!!'!B2729</f>
        <v>0</v>
      </c>
      <c r="D2733" s="201">
        <f>'!!!KATILIMCI LİSTESİ!!!'!C2729</f>
        <v>0</v>
      </c>
      <c r="E2733" s="199">
        <f>'!!!KATILIMCI LİSTESİ!!!'!D2729</f>
        <v>0</v>
      </c>
      <c r="F2733" s="202">
        <f>'2-Bordro'!G2732</f>
        <v>0</v>
      </c>
      <c r="G2733" s="203">
        <v>0</v>
      </c>
      <c r="H2733" s="204">
        <f t="shared" si="42"/>
        <v>0</v>
      </c>
      <c r="I2733" s="199">
        <v>2728</v>
      </c>
    </row>
    <row r="2734" spans="2:9" ht="16.5" customHeight="1" x14ac:dyDescent="0.25">
      <c r="B2734" s="199">
        <v>2729</v>
      </c>
      <c r="C2734" s="200">
        <f>'!!!KATILIMCI LİSTESİ!!!'!B2730</f>
        <v>0</v>
      </c>
      <c r="D2734" s="201">
        <f>'!!!KATILIMCI LİSTESİ!!!'!C2730</f>
        <v>0</v>
      </c>
      <c r="E2734" s="199">
        <f>'!!!KATILIMCI LİSTESİ!!!'!D2730</f>
        <v>0</v>
      </c>
      <c r="F2734" s="202">
        <f>'2-Bordro'!G2733</f>
        <v>0</v>
      </c>
      <c r="G2734" s="203">
        <v>0</v>
      </c>
      <c r="H2734" s="204">
        <f t="shared" si="42"/>
        <v>0</v>
      </c>
      <c r="I2734" s="199">
        <v>2729</v>
      </c>
    </row>
    <row r="2735" spans="2:9" ht="16.5" customHeight="1" x14ac:dyDescent="0.25">
      <c r="B2735" s="199">
        <v>2730</v>
      </c>
      <c r="C2735" s="200">
        <f>'!!!KATILIMCI LİSTESİ!!!'!B2731</f>
        <v>0</v>
      </c>
      <c r="D2735" s="201">
        <f>'!!!KATILIMCI LİSTESİ!!!'!C2731</f>
        <v>0</v>
      </c>
      <c r="E2735" s="199">
        <f>'!!!KATILIMCI LİSTESİ!!!'!D2731</f>
        <v>0</v>
      </c>
      <c r="F2735" s="202">
        <f>'2-Bordro'!G2734</f>
        <v>0</v>
      </c>
      <c r="G2735" s="203">
        <v>0</v>
      </c>
      <c r="H2735" s="204">
        <f t="shared" si="42"/>
        <v>0</v>
      </c>
      <c r="I2735" s="199">
        <v>2730</v>
      </c>
    </row>
    <row r="2736" spans="2:9" ht="16.5" customHeight="1" x14ac:dyDescent="0.25">
      <c r="B2736" s="199">
        <v>2731</v>
      </c>
      <c r="C2736" s="200">
        <f>'!!!KATILIMCI LİSTESİ!!!'!B2732</f>
        <v>0</v>
      </c>
      <c r="D2736" s="201">
        <f>'!!!KATILIMCI LİSTESİ!!!'!C2732</f>
        <v>0</v>
      </c>
      <c r="E2736" s="199">
        <f>'!!!KATILIMCI LİSTESİ!!!'!D2732</f>
        <v>0</v>
      </c>
      <c r="F2736" s="202">
        <f>'2-Bordro'!G2735</f>
        <v>0</v>
      </c>
      <c r="G2736" s="203">
        <v>0</v>
      </c>
      <c r="H2736" s="204">
        <f t="shared" si="42"/>
        <v>0</v>
      </c>
      <c r="I2736" s="199">
        <v>2731</v>
      </c>
    </row>
    <row r="2737" spans="2:9" ht="16.5" customHeight="1" x14ac:dyDescent="0.25">
      <c r="B2737" s="199">
        <v>2732</v>
      </c>
      <c r="C2737" s="200">
        <f>'!!!KATILIMCI LİSTESİ!!!'!B2733</f>
        <v>0</v>
      </c>
      <c r="D2737" s="201">
        <f>'!!!KATILIMCI LİSTESİ!!!'!C2733</f>
        <v>0</v>
      </c>
      <c r="E2737" s="199">
        <f>'!!!KATILIMCI LİSTESİ!!!'!D2733</f>
        <v>0</v>
      </c>
      <c r="F2737" s="202">
        <f>'2-Bordro'!G2736</f>
        <v>0</v>
      </c>
      <c r="G2737" s="203">
        <v>0</v>
      </c>
      <c r="H2737" s="204">
        <f t="shared" si="42"/>
        <v>0</v>
      </c>
      <c r="I2737" s="199">
        <v>2732</v>
      </c>
    </row>
    <row r="2738" spans="2:9" ht="16.5" customHeight="1" x14ac:dyDescent="0.25">
      <c r="B2738" s="199">
        <v>2733</v>
      </c>
      <c r="C2738" s="200">
        <f>'!!!KATILIMCI LİSTESİ!!!'!B2734</f>
        <v>0</v>
      </c>
      <c r="D2738" s="201">
        <f>'!!!KATILIMCI LİSTESİ!!!'!C2734</f>
        <v>0</v>
      </c>
      <c r="E2738" s="199">
        <f>'!!!KATILIMCI LİSTESİ!!!'!D2734</f>
        <v>0</v>
      </c>
      <c r="F2738" s="202">
        <f>'2-Bordro'!G2737</f>
        <v>0</v>
      </c>
      <c r="G2738" s="203">
        <v>0</v>
      </c>
      <c r="H2738" s="204">
        <f t="shared" si="42"/>
        <v>0</v>
      </c>
      <c r="I2738" s="199">
        <v>2733</v>
      </c>
    </row>
    <row r="2739" spans="2:9" ht="16.5" customHeight="1" x14ac:dyDescent="0.25">
      <c r="B2739" s="199">
        <v>2734</v>
      </c>
      <c r="C2739" s="200">
        <f>'!!!KATILIMCI LİSTESİ!!!'!B2735</f>
        <v>0</v>
      </c>
      <c r="D2739" s="201">
        <f>'!!!KATILIMCI LİSTESİ!!!'!C2735</f>
        <v>0</v>
      </c>
      <c r="E2739" s="199">
        <f>'!!!KATILIMCI LİSTESİ!!!'!D2735</f>
        <v>0</v>
      </c>
      <c r="F2739" s="202">
        <f>'2-Bordro'!G2738</f>
        <v>0</v>
      </c>
      <c r="G2739" s="203">
        <v>0</v>
      </c>
      <c r="H2739" s="204">
        <f t="shared" si="42"/>
        <v>0</v>
      </c>
      <c r="I2739" s="199">
        <v>2734</v>
      </c>
    </row>
    <row r="2740" spans="2:9" ht="16.5" customHeight="1" x14ac:dyDescent="0.25">
      <c r="B2740" s="199">
        <v>2735</v>
      </c>
      <c r="C2740" s="200">
        <f>'!!!KATILIMCI LİSTESİ!!!'!B2736</f>
        <v>0</v>
      </c>
      <c r="D2740" s="201">
        <f>'!!!KATILIMCI LİSTESİ!!!'!C2736</f>
        <v>0</v>
      </c>
      <c r="E2740" s="199">
        <f>'!!!KATILIMCI LİSTESİ!!!'!D2736</f>
        <v>0</v>
      </c>
      <c r="F2740" s="202">
        <f>'2-Bordro'!G2739</f>
        <v>0</v>
      </c>
      <c r="G2740" s="203">
        <v>0</v>
      </c>
      <c r="H2740" s="204">
        <f t="shared" si="42"/>
        <v>0</v>
      </c>
      <c r="I2740" s="199">
        <v>2735</v>
      </c>
    </row>
    <row r="2741" spans="2:9" ht="16.5" customHeight="1" x14ac:dyDescent="0.25">
      <c r="B2741" s="199">
        <v>2736</v>
      </c>
      <c r="C2741" s="200">
        <f>'!!!KATILIMCI LİSTESİ!!!'!B2737</f>
        <v>0</v>
      </c>
      <c r="D2741" s="201">
        <f>'!!!KATILIMCI LİSTESİ!!!'!C2737</f>
        <v>0</v>
      </c>
      <c r="E2741" s="199">
        <f>'!!!KATILIMCI LİSTESİ!!!'!D2737</f>
        <v>0</v>
      </c>
      <c r="F2741" s="202">
        <f>'2-Bordro'!G2740</f>
        <v>0</v>
      </c>
      <c r="G2741" s="203">
        <v>0</v>
      </c>
      <c r="H2741" s="204">
        <f t="shared" si="42"/>
        <v>0</v>
      </c>
      <c r="I2741" s="199">
        <v>2736</v>
      </c>
    </row>
    <row r="2742" spans="2:9" ht="16.5" customHeight="1" x14ac:dyDescent="0.25">
      <c r="B2742" s="199">
        <v>2737</v>
      </c>
      <c r="C2742" s="200">
        <f>'!!!KATILIMCI LİSTESİ!!!'!B2738</f>
        <v>0</v>
      </c>
      <c r="D2742" s="201">
        <f>'!!!KATILIMCI LİSTESİ!!!'!C2738</f>
        <v>0</v>
      </c>
      <c r="E2742" s="199">
        <f>'!!!KATILIMCI LİSTESİ!!!'!D2738</f>
        <v>0</v>
      </c>
      <c r="F2742" s="202">
        <f>'2-Bordro'!G2741</f>
        <v>0</v>
      </c>
      <c r="G2742" s="203">
        <v>0</v>
      </c>
      <c r="H2742" s="204">
        <f t="shared" si="42"/>
        <v>0</v>
      </c>
      <c r="I2742" s="199">
        <v>2737</v>
      </c>
    </row>
    <row r="2743" spans="2:9" ht="16.5" customHeight="1" x14ac:dyDescent="0.25">
      <c r="B2743" s="199">
        <v>2738</v>
      </c>
      <c r="C2743" s="200">
        <f>'!!!KATILIMCI LİSTESİ!!!'!B2739</f>
        <v>0</v>
      </c>
      <c r="D2743" s="201">
        <f>'!!!KATILIMCI LİSTESİ!!!'!C2739</f>
        <v>0</v>
      </c>
      <c r="E2743" s="199">
        <f>'!!!KATILIMCI LİSTESİ!!!'!D2739</f>
        <v>0</v>
      </c>
      <c r="F2743" s="202">
        <f>'2-Bordro'!G2742</f>
        <v>0</v>
      </c>
      <c r="G2743" s="203">
        <v>0</v>
      </c>
      <c r="H2743" s="204">
        <f t="shared" si="42"/>
        <v>0</v>
      </c>
      <c r="I2743" s="199">
        <v>2738</v>
      </c>
    </row>
    <row r="2744" spans="2:9" ht="16.5" customHeight="1" x14ac:dyDescent="0.25">
      <c r="B2744" s="199">
        <v>2739</v>
      </c>
      <c r="C2744" s="200">
        <f>'!!!KATILIMCI LİSTESİ!!!'!B2740</f>
        <v>0</v>
      </c>
      <c r="D2744" s="201">
        <f>'!!!KATILIMCI LİSTESİ!!!'!C2740</f>
        <v>0</v>
      </c>
      <c r="E2744" s="199">
        <f>'!!!KATILIMCI LİSTESİ!!!'!D2740</f>
        <v>0</v>
      </c>
      <c r="F2744" s="202">
        <f>'2-Bordro'!G2743</f>
        <v>0</v>
      </c>
      <c r="G2744" s="203">
        <v>0</v>
      </c>
      <c r="H2744" s="204">
        <f t="shared" si="42"/>
        <v>0</v>
      </c>
      <c r="I2744" s="199">
        <v>2739</v>
      </c>
    </row>
    <row r="2745" spans="2:9" ht="16.5" customHeight="1" x14ac:dyDescent="0.25">
      <c r="B2745" s="199">
        <v>2740</v>
      </c>
      <c r="C2745" s="200">
        <f>'!!!KATILIMCI LİSTESİ!!!'!B2741</f>
        <v>0</v>
      </c>
      <c r="D2745" s="201">
        <f>'!!!KATILIMCI LİSTESİ!!!'!C2741</f>
        <v>0</v>
      </c>
      <c r="E2745" s="199">
        <f>'!!!KATILIMCI LİSTESİ!!!'!D2741</f>
        <v>0</v>
      </c>
      <c r="F2745" s="202">
        <f>'2-Bordro'!G2744</f>
        <v>0</v>
      </c>
      <c r="G2745" s="203">
        <v>0</v>
      </c>
      <c r="H2745" s="204">
        <f t="shared" si="42"/>
        <v>0</v>
      </c>
      <c r="I2745" s="199">
        <v>2740</v>
      </c>
    </row>
    <row r="2746" spans="2:9" ht="16.5" customHeight="1" x14ac:dyDescent="0.25">
      <c r="B2746" s="199">
        <v>2741</v>
      </c>
      <c r="C2746" s="200">
        <f>'!!!KATILIMCI LİSTESİ!!!'!B2742</f>
        <v>0</v>
      </c>
      <c r="D2746" s="201">
        <f>'!!!KATILIMCI LİSTESİ!!!'!C2742</f>
        <v>0</v>
      </c>
      <c r="E2746" s="199">
        <f>'!!!KATILIMCI LİSTESİ!!!'!D2742</f>
        <v>0</v>
      </c>
      <c r="F2746" s="202">
        <f>'2-Bordro'!G2745</f>
        <v>0</v>
      </c>
      <c r="G2746" s="203">
        <v>0</v>
      </c>
      <c r="H2746" s="204">
        <f t="shared" si="42"/>
        <v>0</v>
      </c>
      <c r="I2746" s="199">
        <v>2741</v>
      </c>
    </row>
    <row r="2747" spans="2:9" ht="16.5" customHeight="1" x14ac:dyDescent="0.25">
      <c r="B2747" s="199">
        <v>2742</v>
      </c>
      <c r="C2747" s="200">
        <f>'!!!KATILIMCI LİSTESİ!!!'!B2743</f>
        <v>0</v>
      </c>
      <c r="D2747" s="201">
        <f>'!!!KATILIMCI LİSTESİ!!!'!C2743</f>
        <v>0</v>
      </c>
      <c r="E2747" s="199">
        <f>'!!!KATILIMCI LİSTESİ!!!'!D2743</f>
        <v>0</v>
      </c>
      <c r="F2747" s="202">
        <f>'2-Bordro'!G2746</f>
        <v>0</v>
      </c>
      <c r="G2747" s="203">
        <v>0</v>
      </c>
      <c r="H2747" s="204">
        <f t="shared" si="42"/>
        <v>0</v>
      </c>
      <c r="I2747" s="199">
        <v>2742</v>
      </c>
    </row>
    <row r="2748" spans="2:9" ht="16.5" customHeight="1" x14ac:dyDescent="0.25">
      <c r="B2748" s="199">
        <v>2743</v>
      </c>
      <c r="C2748" s="200">
        <f>'!!!KATILIMCI LİSTESİ!!!'!B2744</f>
        <v>0</v>
      </c>
      <c r="D2748" s="201">
        <f>'!!!KATILIMCI LİSTESİ!!!'!C2744</f>
        <v>0</v>
      </c>
      <c r="E2748" s="199">
        <f>'!!!KATILIMCI LİSTESİ!!!'!D2744</f>
        <v>0</v>
      </c>
      <c r="F2748" s="202">
        <f>'2-Bordro'!G2747</f>
        <v>0</v>
      </c>
      <c r="G2748" s="203">
        <v>0</v>
      </c>
      <c r="H2748" s="204">
        <f t="shared" si="42"/>
        <v>0</v>
      </c>
      <c r="I2748" s="199">
        <v>2743</v>
      </c>
    </row>
    <row r="2749" spans="2:9" ht="16.5" customHeight="1" x14ac:dyDescent="0.25">
      <c r="B2749" s="199">
        <v>2744</v>
      </c>
      <c r="C2749" s="200">
        <f>'!!!KATILIMCI LİSTESİ!!!'!B2745</f>
        <v>0</v>
      </c>
      <c r="D2749" s="201">
        <f>'!!!KATILIMCI LİSTESİ!!!'!C2745</f>
        <v>0</v>
      </c>
      <c r="E2749" s="199">
        <f>'!!!KATILIMCI LİSTESİ!!!'!D2745</f>
        <v>0</v>
      </c>
      <c r="F2749" s="202">
        <f>'2-Bordro'!G2748</f>
        <v>0</v>
      </c>
      <c r="G2749" s="203">
        <v>0</v>
      </c>
      <c r="H2749" s="204">
        <f t="shared" si="42"/>
        <v>0</v>
      </c>
      <c r="I2749" s="199">
        <v>2744</v>
      </c>
    </row>
    <row r="2750" spans="2:9" ht="16.5" customHeight="1" x14ac:dyDescent="0.25">
      <c r="B2750" s="199">
        <v>2745</v>
      </c>
      <c r="C2750" s="200">
        <f>'!!!KATILIMCI LİSTESİ!!!'!B2746</f>
        <v>0</v>
      </c>
      <c r="D2750" s="201">
        <f>'!!!KATILIMCI LİSTESİ!!!'!C2746</f>
        <v>0</v>
      </c>
      <c r="E2750" s="199">
        <f>'!!!KATILIMCI LİSTESİ!!!'!D2746</f>
        <v>0</v>
      </c>
      <c r="F2750" s="202">
        <f>'2-Bordro'!G2749</f>
        <v>0</v>
      </c>
      <c r="G2750" s="203">
        <v>0</v>
      </c>
      <c r="H2750" s="204">
        <f t="shared" si="42"/>
        <v>0</v>
      </c>
      <c r="I2750" s="199">
        <v>2745</v>
      </c>
    </row>
    <row r="2751" spans="2:9" ht="16.5" customHeight="1" x14ac:dyDescent="0.25">
      <c r="B2751" s="199">
        <v>2746</v>
      </c>
      <c r="C2751" s="200">
        <f>'!!!KATILIMCI LİSTESİ!!!'!B2747</f>
        <v>0</v>
      </c>
      <c r="D2751" s="201">
        <f>'!!!KATILIMCI LİSTESİ!!!'!C2747</f>
        <v>0</v>
      </c>
      <c r="E2751" s="199">
        <f>'!!!KATILIMCI LİSTESİ!!!'!D2747</f>
        <v>0</v>
      </c>
      <c r="F2751" s="202">
        <f>'2-Bordro'!G2750</f>
        <v>0</v>
      </c>
      <c r="G2751" s="203">
        <v>0</v>
      </c>
      <c r="H2751" s="204">
        <f t="shared" si="42"/>
        <v>0</v>
      </c>
      <c r="I2751" s="199">
        <v>2746</v>
      </c>
    </row>
    <row r="2752" spans="2:9" ht="16.5" customHeight="1" x14ac:dyDescent="0.25">
      <c r="B2752" s="199">
        <v>2747</v>
      </c>
      <c r="C2752" s="200">
        <f>'!!!KATILIMCI LİSTESİ!!!'!B2748</f>
        <v>0</v>
      </c>
      <c r="D2752" s="201">
        <f>'!!!KATILIMCI LİSTESİ!!!'!C2748</f>
        <v>0</v>
      </c>
      <c r="E2752" s="199">
        <f>'!!!KATILIMCI LİSTESİ!!!'!D2748</f>
        <v>0</v>
      </c>
      <c r="F2752" s="202">
        <f>'2-Bordro'!G2751</f>
        <v>0</v>
      </c>
      <c r="G2752" s="203">
        <v>0</v>
      </c>
      <c r="H2752" s="204">
        <f t="shared" si="42"/>
        <v>0</v>
      </c>
      <c r="I2752" s="199">
        <v>2747</v>
      </c>
    </row>
    <row r="2753" spans="2:9" ht="16.5" customHeight="1" x14ac:dyDescent="0.25">
      <c r="B2753" s="199">
        <v>2748</v>
      </c>
      <c r="C2753" s="200">
        <f>'!!!KATILIMCI LİSTESİ!!!'!B2749</f>
        <v>0</v>
      </c>
      <c r="D2753" s="201">
        <f>'!!!KATILIMCI LİSTESİ!!!'!C2749</f>
        <v>0</v>
      </c>
      <c r="E2753" s="199">
        <f>'!!!KATILIMCI LİSTESİ!!!'!D2749</f>
        <v>0</v>
      </c>
      <c r="F2753" s="202">
        <f>'2-Bordro'!G2752</f>
        <v>0</v>
      </c>
      <c r="G2753" s="203">
        <v>0</v>
      </c>
      <c r="H2753" s="204">
        <f t="shared" si="42"/>
        <v>0</v>
      </c>
      <c r="I2753" s="199">
        <v>2748</v>
      </c>
    </row>
    <row r="2754" spans="2:9" ht="16.5" customHeight="1" x14ac:dyDescent="0.25">
      <c r="B2754" s="199">
        <v>2749</v>
      </c>
      <c r="C2754" s="200">
        <f>'!!!KATILIMCI LİSTESİ!!!'!B2750</f>
        <v>0</v>
      </c>
      <c r="D2754" s="201">
        <f>'!!!KATILIMCI LİSTESİ!!!'!C2750</f>
        <v>0</v>
      </c>
      <c r="E2754" s="199">
        <f>'!!!KATILIMCI LİSTESİ!!!'!D2750</f>
        <v>0</v>
      </c>
      <c r="F2754" s="202">
        <f>'2-Bordro'!G2753</f>
        <v>0</v>
      </c>
      <c r="G2754" s="203">
        <v>0</v>
      </c>
      <c r="H2754" s="204">
        <f t="shared" si="42"/>
        <v>0</v>
      </c>
      <c r="I2754" s="199">
        <v>2749</v>
      </c>
    </row>
    <row r="2755" spans="2:9" ht="16.5" customHeight="1" x14ac:dyDescent="0.25">
      <c r="B2755" s="199">
        <v>2750</v>
      </c>
      <c r="C2755" s="200">
        <f>'!!!KATILIMCI LİSTESİ!!!'!B2751</f>
        <v>0</v>
      </c>
      <c r="D2755" s="201">
        <f>'!!!KATILIMCI LİSTESİ!!!'!C2751</f>
        <v>0</v>
      </c>
      <c r="E2755" s="199">
        <f>'!!!KATILIMCI LİSTESİ!!!'!D2751</f>
        <v>0</v>
      </c>
      <c r="F2755" s="202">
        <f>'2-Bordro'!G2754</f>
        <v>0</v>
      </c>
      <c r="G2755" s="203">
        <v>0</v>
      </c>
      <c r="H2755" s="204">
        <f t="shared" si="42"/>
        <v>0</v>
      </c>
      <c r="I2755" s="199">
        <v>2750</v>
      </c>
    </row>
    <row r="2756" spans="2:9" ht="16.5" customHeight="1" x14ac:dyDescent="0.25">
      <c r="B2756" s="199">
        <v>2751</v>
      </c>
      <c r="C2756" s="200">
        <f>'!!!KATILIMCI LİSTESİ!!!'!B2752</f>
        <v>0</v>
      </c>
      <c r="D2756" s="201">
        <f>'!!!KATILIMCI LİSTESİ!!!'!C2752</f>
        <v>0</v>
      </c>
      <c r="E2756" s="199">
        <f>'!!!KATILIMCI LİSTESİ!!!'!D2752</f>
        <v>0</v>
      </c>
      <c r="F2756" s="202">
        <f>'2-Bordro'!G2755</f>
        <v>0</v>
      </c>
      <c r="G2756" s="203">
        <v>0</v>
      </c>
      <c r="H2756" s="204">
        <f t="shared" si="42"/>
        <v>0</v>
      </c>
      <c r="I2756" s="199">
        <v>2751</v>
      </c>
    </row>
    <row r="2757" spans="2:9" ht="16.5" customHeight="1" x14ac:dyDescent="0.25">
      <c r="B2757" s="199">
        <v>2752</v>
      </c>
      <c r="C2757" s="200">
        <f>'!!!KATILIMCI LİSTESİ!!!'!B2753</f>
        <v>0</v>
      </c>
      <c r="D2757" s="201">
        <f>'!!!KATILIMCI LİSTESİ!!!'!C2753</f>
        <v>0</v>
      </c>
      <c r="E2757" s="199">
        <f>'!!!KATILIMCI LİSTESİ!!!'!D2753</f>
        <v>0</v>
      </c>
      <c r="F2757" s="202">
        <f>'2-Bordro'!G2756</f>
        <v>0</v>
      </c>
      <c r="G2757" s="203">
        <v>0</v>
      </c>
      <c r="H2757" s="204">
        <f t="shared" si="42"/>
        <v>0</v>
      </c>
      <c r="I2757" s="199">
        <v>2752</v>
      </c>
    </row>
    <row r="2758" spans="2:9" ht="16.5" customHeight="1" x14ac:dyDescent="0.25">
      <c r="B2758" s="199">
        <v>2753</v>
      </c>
      <c r="C2758" s="200">
        <f>'!!!KATILIMCI LİSTESİ!!!'!B2754</f>
        <v>0</v>
      </c>
      <c r="D2758" s="201">
        <f>'!!!KATILIMCI LİSTESİ!!!'!C2754</f>
        <v>0</v>
      </c>
      <c r="E2758" s="199">
        <f>'!!!KATILIMCI LİSTESİ!!!'!D2754</f>
        <v>0</v>
      </c>
      <c r="F2758" s="202">
        <f>'2-Bordro'!G2757</f>
        <v>0</v>
      </c>
      <c r="G2758" s="203">
        <v>0</v>
      </c>
      <c r="H2758" s="204">
        <f t="shared" ref="H2758:H2821" si="43">F2758-G2758</f>
        <v>0</v>
      </c>
      <c r="I2758" s="199">
        <v>2753</v>
      </c>
    </row>
    <row r="2759" spans="2:9" ht="16.5" customHeight="1" x14ac:dyDescent="0.25">
      <c r="B2759" s="199">
        <v>2754</v>
      </c>
      <c r="C2759" s="200">
        <f>'!!!KATILIMCI LİSTESİ!!!'!B2755</f>
        <v>0</v>
      </c>
      <c r="D2759" s="201">
        <f>'!!!KATILIMCI LİSTESİ!!!'!C2755</f>
        <v>0</v>
      </c>
      <c r="E2759" s="199">
        <f>'!!!KATILIMCI LİSTESİ!!!'!D2755</f>
        <v>0</v>
      </c>
      <c r="F2759" s="202">
        <f>'2-Bordro'!G2758</f>
        <v>0</v>
      </c>
      <c r="G2759" s="203">
        <v>0</v>
      </c>
      <c r="H2759" s="204">
        <f t="shared" si="43"/>
        <v>0</v>
      </c>
      <c r="I2759" s="199">
        <v>2754</v>
      </c>
    </row>
    <row r="2760" spans="2:9" ht="16.5" customHeight="1" x14ac:dyDescent="0.25">
      <c r="B2760" s="199">
        <v>2755</v>
      </c>
      <c r="C2760" s="200">
        <f>'!!!KATILIMCI LİSTESİ!!!'!B2756</f>
        <v>0</v>
      </c>
      <c r="D2760" s="201">
        <f>'!!!KATILIMCI LİSTESİ!!!'!C2756</f>
        <v>0</v>
      </c>
      <c r="E2760" s="199">
        <f>'!!!KATILIMCI LİSTESİ!!!'!D2756</f>
        <v>0</v>
      </c>
      <c r="F2760" s="202">
        <f>'2-Bordro'!G2759</f>
        <v>0</v>
      </c>
      <c r="G2760" s="203">
        <v>0</v>
      </c>
      <c r="H2760" s="204">
        <f t="shared" si="43"/>
        <v>0</v>
      </c>
      <c r="I2760" s="199">
        <v>2755</v>
      </c>
    </row>
    <row r="2761" spans="2:9" ht="16.5" customHeight="1" x14ac:dyDescent="0.25">
      <c r="B2761" s="199">
        <v>2756</v>
      </c>
      <c r="C2761" s="200">
        <f>'!!!KATILIMCI LİSTESİ!!!'!B2757</f>
        <v>0</v>
      </c>
      <c r="D2761" s="201">
        <f>'!!!KATILIMCI LİSTESİ!!!'!C2757</f>
        <v>0</v>
      </c>
      <c r="E2761" s="199">
        <f>'!!!KATILIMCI LİSTESİ!!!'!D2757</f>
        <v>0</v>
      </c>
      <c r="F2761" s="202">
        <f>'2-Bordro'!G2760</f>
        <v>0</v>
      </c>
      <c r="G2761" s="203">
        <v>0</v>
      </c>
      <c r="H2761" s="204">
        <f t="shared" si="43"/>
        <v>0</v>
      </c>
      <c r="I2761" s="199">
        <v>2756</v>
      </c>
    </row>
    <row r="2762" spans="2:9" ht="16.5" customHeight="1" x14ac:dyDescent="0.25">
      <c r="B2762" s="199">
        <v>2757</v>
      </c>
      <c r="C2762" s="200">
        <f>'!!!KATILIMCI LİSTESİ!!!'!B2758</f>
        <v>0</v>
      </c>
      <c r="D2762" s="201">
        <f>'!!!KATILIMCI LİSTESİ!!!'!C2758</f>
        <v>0</v>
      </c>
      <c r="E2762" s="199">
        <f>'!!!KATILIMCI LİSTESİ!!!'!D2758</f>
        <v>0</v>
      </c>
      <c r="F2762" s="202">
        <f>'2-Bordro'!G2761</f>
        <v>0</v>
      </c>
      <c r="G2762" s="203">
        <v>0</v>
      </c>
      <c r="H2762" s="204">
        <f t="shared" si="43"/>
        <v>0</v>
      </c>
      <c r="I2762" s="199">
        <v>2757</v>
      </c>
    </row>
    <row r="2763" spans="2:9" ht="16.5" customHeight="1" x14ac:dyDescent="0.25">
      <c r="B2763" s="199">
        <v>2758</v>
      </c>
      <c r="C2763" s="200">
        <f>'!!!KATILIMCI LİSTESİ!!!'!B2759</f>
        <v>0</v>
      </c>
      <c r="D2763" s="201">
        <f>'!!!KATILIMCI LİSTESİ!!!'!C2759</f>
        <v>0</v>
      </c>
      <c r="E2763" s="199">
        <f>'!!!KATILIMCI LİSTESİ!!!'!D2759</f>
        <v>0</v>
      </c>
      <c r="F2763" s="202">
        <f>'2-Bordro'!G2762</f>
        <v>0</v>
      </c>
      <c r="G2763" s="203">
        <v>0</v>
      </c>
      <c r="H2763" s="204">
        <f t="shared" si="43"/>
        <v>0</v>
      </c>
      <c r="I2763" s="199">
        <v>2758</v>
      </c>
    </row>
    <row r="2764" spans="2:9" ht="16.5" customHeight="1" x14ac:dyDescent="0.25">
      <c r="B2764" s="199">
        <v>2759</v>
      </c>
      <c r="C2764" s="200">
        <f>'!!!KATILIMCI LİSTESİ!!!'!B2760</f>
        <v>0</v>
      </c>
      <c r="D2764" s="201">
        <f>'!!!KATILIMCI LİSTESİ!!!'!C2760</f>
        <v>0</v>
      </c>
      <c r="E2764" s="199">
        <f>'!!!KATILIMCI LİSTESİ!!!'!D2760</f>
        <v>0</v>
      </c>
      <c r="F2764" s="202">
        <f>'2-Bordro'!G2763</f>
        <v>0</v>
      </c>
      <c r="G2764" s="203">
        <v>0</v>
      </c>
      <c r="H2764" s="204">
        <f t="shared" si="43"/>
        <v>0</v>
      </c>
      <c r="I2764" s="199">
        <v>2759</v>
      </c>
    </row>
    <row r="2765" spans="2:9" ht="16.5" customHeight="1" x14ac:dyDescent="0.25">
      <c r="B2765" s="199">
        <v>2760</v>
      </c>
      <c r="C2765" s="200">
        <f>'!!!KATILIMCI LİSTESİ!!!'!B2761</f>
        <v>0</v>
      </c>
      <c r="D2765" s="201">
        <f>'!!!KATILIMCI LİSTESİ!!!'!C2761</f>
        <v>0</v>
      </c>
      <c r="E2765" s="199">
        <f>'!!!KATILIMCI LİSTESİ!!!'!D2761</f>
        <v>0</v>
      </c>
      <c r="F2765" s="202">
        <f>'2-Bordro'!G2764</f>
        <v>0</v>
      </c>
      <c r="G2765" s="203">
        <v>0</v>
      </c>
      <c r="H2765" s="204">
        <f t="shared" si="43"/>
        <v>0</v>
      </c>
      <c r="I2765" s="199">
        <v>2760</v>
      </c>
    </row>
    <row r="2766" spans="2:9" ht="16.5" customHeight="1" x14ac:dyDescent="0.25">
      <c r="B2766" s="199">
        <v>2761</v>
      </c>
      <c r="C2766" s="200">
        <f>'!!!KATILIMCI LİSTESİ!!!'!B2762</f>
        <v>0</v>
      </c>
      <c r="D2766" s="201">
        <f>'!!!KATILIMCI LİSTESİ!!!'!C2762</f>
        <v>0</v>
      </c>
      <c r="E2766" s="199">
        <f>'!!!KATILIMCI LİSTESİ!!!'!D2762</f>
        <v>0</v>
      </c>
      <c r="F2766" s="202">
        <f>'2-Bordro'!G2765</f>
        <v>0</v>
      </c>
      <c r="G2766" s="203">
        <v>0</v>
      </c>
      <c r="H2766" s="204">
        <f t="shared" si="43"/>
        <v>0</v>
      </c>
      <c r="I2766" s="199">
        <v>2761</v>
      </c>
    </row>
    <row r="2767" spans="2:9" ht="16.5" customHeight="1" x14ac:dyDescent="0.25">
      <c r="B2767" s="199">
        <v>2762</v>
      </c>
      <c r="C2767" s="200">
        <f>'!!!KATILIMCI LİSTESİ!!!'!B2763</f>
        <v>0</v>
      </c>
      <c r="D2767" s="201">
        <f>'!!!KATILIMCI LİSTESİ!!!'!C2763</f>
        <v>0</v>
      </c>
      <c r="E2767" s="199">
        <f>'!!!KATILIMCI LİSTESİ!!!'!D2763</f>
        <v>0</v>
      </c>
      <c r="F2767" s="202">
        <f>'2-Bordro'!G2766</f>
        <v>0</v>
      </c>
      <c r="G2767" s="203">
        <v>0</v>
      </c>
      <c r="H2767" s="204">
        <f t="shared" si="43"/>
        <v>0</v>
      </c>
      <c r="I2767" s="199">
        <v>2762</v>
      </c>
    </row>
    <row r="2768" spans="2:9" ht="16.5" customHeight="1" x14ac:dyDescent="0.25">
      <c r="B2768" s="199">
        <v>2763</v>
      </c>
      <c r="C2768" s="200">
        <f>'!!!KATILIMCI LİSTESİ!!!'!B2764</f>
        <v>0</v>
      </c>
      <c r="D2768" s="201">
        <f>'!!!KATILIMCI LİSTESİ!!!'!C2764</f>
        <v>0</v>
      </c>
      <c r="E2768" s="199">
        <f>'!!!KATILIMCI LİSTESİ!!!'!D2764</f>
        <v>0</v>
      </c>
      <c r="F2768" s="202">
        <f>'2-Bordro'!G2767</f>
        <v>0</v>
      </c>
      <c r="G2768" s="203">
        <v>0</v>
      </c>
      <c r="H2768" s="204">
        <f t="shared" si="43"/>
        <v>0</v>
      </c>
      <c r="I2768" s="199">
        <v>2763</v>
      </c>
    </row>
    <row r="2769" spans="2:9" ht="16.5" customHeight="1" x14ac:dyDescent="0.25">
      <c r="B2769" s="199">
        <v>2764</v>
      </c>
      <c r="C2769" s="200">
        <f>'!!!KATILIMCI LİSTESİ!!!'!B2765</f>
        <v>0</v>
      </c>
      <c r="D2769" s="201">
        <f>'!!!KATILIMCI LİSTESİ!!!'!C2765</f>
        <v>0</v>
      </c>
      <c r="E2769" s="199">
        <f>'!!!KATILIMCI LİSTESİ!!!'!D2765</f>
        <v>0</v>
      </c>
      <c r="F2769" s="202">
        <f>'2-Bordro'!G2768</f>
        <v>0</v>
      </c>
      <c r="G2769" s="203">
        <v>0</v>
      </c>
      <c r="H2769" s="204">
        <f t="shared" si="43"/>
        <v>0</v>
      </c>
      <c r="I2769" s="199">
        <v>2764</v>
      </c>
    </row>
    <row r="2770" spans="2:9" ht="16.5" customHeight="1" x14ac:dyDescent="0.25">
      <c r="B2770" s="199">
        <v>2765</v>
      </c>
      <c r="C2770" s="200">
        <f>'!!!KATILIMCI LİSTESİ!!!'!B2766</f>
        <v>0</v>
      </c>
      <c r="D2770" s="201">
        <f>'!!!KATILIMCI LİSTESİ!!!'!C2766</f>
        <v>0</v>
      </c>
      <c r="E2770" s="199">
        <f>'!!!KATILIMCI LİSTESİ!!!'!D2766</f>
        <v>0</v>
      </c>
      <c r="F2770" s="202">
        <f>'2-Bordro'!G2769</f>
        <v>0</v>
      </c>
      <c r="G2770" s="203">
        <v>0</v>
      </c>
      <c r="H2770" s="204">
        <f t="shared" si="43"/>
        <v>0</v>
      </c>
      <c r="I2770" s="199">
        <v>2765</v>
      </c>
    </row>
    <row r="2771" spans="2:9" ht="16.5" customHeight="1" x14ac:dyDescent="0.25">
      <c r="B2771" s="199">
        <v>2766</v>
      </c>
      <c r="C2771" s="200">
        <f>'!!!KATILIMCI LİSTESİ!!!'!B2767</f>
        <v>0</v>
      </c>
      <c r="D2771" s="201">
        <f>'!!!KATILIMCI LİSTESİ!!!'!C2767</f>
        <v>0</v>
      </c>
      <c r="E2771" s="199">
        <f>'!!!KATILIMCI LİSTESİ!!!'!D2767</f>
        <v>0</v>
      </c>
      <c r="F2771" s="202">
        <f>'2-Bordro'!G2770</f>
        <v>0</v>
      </c>
      <c r="G2771" s="203">
        <v>0</v>
      </c>
      <c r="H2771" s="204">
        <f t="shared" si="43"/>
        <v>0</v>
      </c>
      <c r="I2771" s="199">
        <v>2766</v>
      </c>
    </row>
    <row r="2772" spans="2:9" ht="16.5" customHeight="1" x14ac:dyDescent="0.25">
      <c r="B2772" s="199">
        <v>2767</v>
      </c>
      <c r="C2772" s="200">
        <f>'!!!KATILIMCI LİSTESİ!!!'!B2768</f>
        <v>0</v>
      </c>
      <c r="D2772" s="201">
        <f>'!!!KATILIMCI LİSTESİ!!!'!C2768</f>
        <v>0</v>
      </c>
      <c r="E2772" s="199">
        <f>'!!!KATILIMCI LİSTESİ!!!'!D2768</f>
        <v>0</v>
      </c>
      <c r="F2772" s="202">
        <f>'2-Bordro'!G2771</f>
        <v>0</v>
      </c>
      <c r="G2772" s="203">
        <v>0</v>
      </c>
      <c r="H2772" s="204">
        <f t="shared" si="43"/>
        <v>0</v>
      </c>
      <c r="I2772" s="199">
        <v>2767</v>
      </c>
    </row>
    <row r="2773" spans="2:9" ht="16.5" customHeight="1" x14ac:dyDescent="0.25">
      <c r="B2773" s="199">
        <v>2768</v>
      </c>
      <c r="C2773" s="200">
        <f>'!!!KATILIMCI LİSTESİ!!!'!B2769</f>
        <v>0</v>
      </c>
      <c r="D2773" s="201">
        <f>'!!!KATILIMCI LİSTESİ!!!'!C2769</f>
        <v>0</v>
      </c>
      <c r="E2773" s="199">
        <f>'!!!KATILIMCI LİSTESİ!!!'!D2769</f>
        <v>0</v>
      </c>
      <c r="F2773" s="202">
        <f>'2-Bordro'!G2772</f>
        <v>0</v>
      </c>
      <c r="G2773" s="203">
        <v>0</v>
      </c>
      <c r="H2773" s="204">
        <f t="shared" si="43"/>
        <v>0</v>
      </c>
      <c r="I2773" s="199">
        <v>2768</v>
      </c>
    </row>
    <row r="2774" spans="2:9" ht="16.5" customHeight="1" x14ac:dyDescent="0.25">
      <c r="B2774" s="199">
        <v>2769</v>
      </c>
      <c r="C2774" s="200">
        <f>'!!!KATILIMCI LİSTESİ!!!'!B2770</f>
        <v>0</v>
      </c>
      <c r="D2774" s="201">
        <f>'!!!KATILIMCI LİSTESİ!!!'!C2770</f>
        <v>0</v>
      </c>
      <c r="E2774" s="199">
        <f>'!!!KATILIMCI LİSTESİ!!!'!D2770</f>
        <v>0</v>
      </c>
      <c r="F2774" s="202">
        <f>'2-Bordro'!G2773</f>
        <v>0</v>
      </c>
      <c r="G2774" s="203">
        <v>0</v>
      </c>
      <c r="H2774" s="204">
        <f t="shared" si="43"/>
        <v>0</v>
      </c>
      <c r="I2774" s="199">
        <v>2769</v>
      </c>
    </row>
    <row r="2775" spans="2:9" ht="16.5" customHeight="1" x14ac:dyDescent="0.25">
      <c r="B2775" s="199">
        <v>2770</v>
      </c>
      <c r="C2775" s="200">
        <f>'!!!KATILIMCI LİSTESİ!!!'!B2771</f>
        <v>0</v>
      </c>
      <c r="D2775" s="201">
        <f>'!!!KATILIMCI LİSTESİ!!!'!C2771</f>
        <v>0</v>
      </c>
      <c r="E2775" s="199">
        <f>'!!!KATILIMCI LİSTESİ!!!'!D2771</f>
        <v>0</v>
      </c>
      <c r="F2775" s="202">
        <f>'2-Bordro'!G2774</f>
        <v>0</v>
      </c>
      <c r="G2775" s="203">
        <v>0</v>
      </c>
      <c r="H2775" s="204">
        <f t="shared" si="43"/>
        <v>0</v>
      </c>
      <c r="I2775" s="199">
        <v>2770</v>
      </c>
    </row>
    <row r="2776" spans="2:9" ht="16.5" customHeight="1" x14ac:dyDescent="0.25">
      <c r="B2776" s="199">
        <v>2771</v>
      </c>
      <c r="C2776" s="200">
        <f>'!!!KATILIMCI LİSTESİ!!!'!B2772</f>
        <v>0</v>
      </c>
      <c r="D2776" s="201">
        <f>'!!!KATILIMCI LİSTESİ!!!'!C2772</f>
        <v>0</v>
      </c>
      <c r="E2776" s="199">
        <f>'!!!KATILIMCI LİSTESİ!!!'!D2772</f>
        <v>0</v>
      </c>
      <c r="F2776" s="202">
        <f>'2-Bordro'!G2775</f>
        <v>0</v>
      </c>
      <c r="G2776" s="203">
        <v>0</v>
      </c>
      <c r="H2776" s="204">
        <f t="shared" si="43"/>
        <v>0</v>
      </c>
      <c r="I2776" s="199">
        <v>2771</v>
      </c>
    </row>
    <row r="2777" spans="2:9" ht="16.5" customHeight="1" x14ac:dyDescent="0.25">
      <c r="B2777" s="199">
        <v>2772</v>
      </c>
      <c r="C2777" s="200">
        <f>'!!!KATILIMCI LİSTESİ!!!'!B2773</f>
        <v>0</v>
      </c>
      <c r="D2777" s="201">
        <f>'!!!KATILIMCI LİSTESİ!!!'!C2773</f>
        <v>0</v>
      </c>
      <c r="E2777" s="199">
        <f>'!!!KATILIMCI LİSTESİ!!!'!D2773</f>
        <v>0</v>
      </c>
      <c r="F2777" s="202">
        <f>'2-Bordro'!G2776</f>
        <v>0</v>
      </c>
      <c r="G2777" s="203">
        <v>0</v>
      </c>
      <c r="H2777" s="204">
        <f t="shared" si="43"/>
        <v>0</v>
      </c>
      <c r="I2777" s="199">
        <v>2772</v>
      </c>
    </row>
    <row r="2778" spans="2:9" ht="16.5" customHeight="1" x14ac:dyDescent="0.25">
      <c r="B2778" s="199">
        <v>2773</v>
      </c>
      <c r="C2778" s="200">
        <f>'!!!KATILIMCI LİSTESİ!!!'!B2774</f>
        <v>0</v>
      </c>
      <c r="D2778" s="201">
        <f>'!!!KATILIMCI LİSTESİ!!!'!C2774</f>
        <v>0</v>
      </c>
      <c r="E2778" s="199">
        <f>'!!!KATILIMCI LİSTESİ!!!'!D2774</f>
        <v>0</v>
      </c>
      <c r="F2778" s="202">
        <f>'2-Bordro'!G2777</f>
        <v>0</v>
      </c>
      <c r="G2778" s="203">
        <v>0</v>
      </c>
      <c r="H2778" s="204">
        <f t="shared" si="43"/>
        <v>0</v>
      </c>
      <c r="I2778" s="199">
        <v>2773</v>
      </c>
    </row>
    <row r="2779" spans="2:9" ht="16.5" customHeight="1" x14ac:dyDescent="0.25">
      <c r="B2779" s="199">
        <v>2774</v>
      </c>
      <c r="C2779" s="200">
        <f>'!!!KATILIMCI LİSTESİ!!!'!B2775</f>
        <v>0</v>
      </c>
      <c r="D2779" s="201">
        <f>'!!!KATILIMCI LİSTESİ!!!'!C2775</f>
        <v>0</v>
      </c>
      <c r="E2779" s="199">
        <f>'!!!KATILIMCI LİSTESİ!!!'!D2775</f>
        <v>0</v>
      </c>
      <c r="F2779" s="202">
        <f>'2-Bordro'!G2778</f>
        <v>0</v>
      </c>
      <c r="G2779" s="203">
        <v>0</v>
      </c>
      <c r="H2779" s="204">
        <f t="shared" si="43"/>
        <v>0</v>
      </c>
      <c r="I2779" s="199">
        <v>2774</v>
      </c>
    </row>
    <row r="2780" spans="2:9" ht="16.5" customHeight="1" x14ac:dyDescent="0.25">
      <c r="B2780" s="199">
        <v>2775</v>
      </c>
      <c r="C2780" s="200">
        <f>'!!!KATILIMCI LİSTESİ!!!'!B2776</f>
        <v>0</v>
      </c>
      <c r="D2780" s="201">
        <f>'!!!KATILIMCI LİSTESİ!!!'!C2776</f>
        <v>0</v>
      </c>
      <c r="E2780" s="199">
        <f>'!!!KATILIMCI LİSTESİ!!!'!D2776</f>
        <v>0</v>
      </c>
      <c r="F2780" s="202">
        <f>'2-Bordro'!G2779</f>
        <v>0</v>
      </c>
      <c r="G2780" s="203">
        <v>0</v>
      </c>
      <c r="H2780" s="204">
        <f t="shared" si="43"/>
        <v>0</v>
      </c>
      <c r="I2780" s="199">
        <v>2775</v>
      </c>
    </row>
    <row r="2781" spans="2:9" ht="16.5" customHeight="1" x14ac:dyDescent="0.25">
      <c r="B2781" s="199">
        <v>2776</v>
      </c>
      <c r="C2781" s="200">
        <f>'!!!KATILIMCI LİSTESİ!!!'!B2777</f>
        <v>0</v>
      </c>
      <c r="D2781" s="201">
        <f>'!!!KATILIMCI LİSTESİ!!!'!C2777</f>
        <v>0</v>
      </c>
      <c r="E2781" s="199">
        <f>'!!!KATILIMCI LİSTESİ!!!'!D2777</f>
        <v>0</v>
      </c>
      <c r="F2781" s="202">
        <f>'2-Bordro'!G2780</f>
        <v>0</v>
      </c>
      <c r="G2781" s="203">
        <v>0</v>
      </c>
      <c r="H2781" s="204">
        <f t="shared" si="43"/>
        <v>0</v>
      </c>
      <c r="I2781" s="199">
        <v>2776</v>
      </c>
    </row>
    <row r="2782" spans="2:9" ht="16.5" customHeight="1" x14ac:dyDescent="0.25">
      <c r="B2782" s="199">
        <v>2777</v>
      </c>
      <c r="C2782" s="200">
        <f>'!!!KATILIMCI LİSTESİ!!!'!B2778</f>
        <v>0</v>
      </c>
      <c r="D2782" s="201">
        <f>'!!!KATILIMCI LİSTESİ!!!'!C2778</f>
        <v>0</v>
      </c>
      <c r="E2782" s="199">
        <f>'!!!KATILIMCI LİSTESİ!!!'!D2778</f>
        <v>0</v>
      </c>
      <c r="F2782" s="202">
        <f>'2-Bordro'!G2781</f>
        <v>0</v>
      </c>
      <c r="G2782" s="203">
        <v>0</v>
      </c>
      <c r="H2782" s="204">
        <f t="shared" si="43"/>
        <v>0</v>
      </c>
      <c r="I2782" s="199">
        <v>2777</v>
      </c>
    </row>
    <row r="2783" spans="2:9" ht="16.5" customHeight="1" x14ac:dyDescent="0.25">
      <c r="B2783" s="199">
        <v>2778</v>
      </c>
      <c r="C2783" s="200">
        <f>'!!!KATILIMCI LİSTESİ!!!'!B2779</f>
        <v>0</v>
      </c>
      <c r="D2783" s="201">
        <f>'!!!KATILIMCI LİSTESİ!!!'!C2779</f>
        <v>0</v>
      </c>
      <c r="E2783" s="199">
        <f>'!!!KATILIMCI LİSTESİ!!!'!D2779</f>
        <v>0</v>
      </c>
      <c r="F2783" s="202">
        <f>'2-Bordro'!G2782</f>
        <v>0</v>
      </c>
      <c r="G2783" s="203">
        <v>0</v>
      </c>
      <c r="H2783" s="204">
        <f t="shared" si="43"/>
        <v>0</v>
      </c>
      <c r="I2783" s="199">
        <v>2778</v>
      </c>
    </row>
    <row r="2784" spans="2:9" ht="16.5" customHeight="1" x14ac:dyDescent="0.25">
      <c r="B2784" s="199">
        <v>2779</v>
      </c>
      <c r="C2784" s="200">
        <f>'!!!KATILIMCI LİSTESİ!!!'!B2780</f>
        <v>0</v>
      </c>
      <c r="D2784" s="201">
        <f>'!!!KATILIMCI LİSTESİ!!!'!C2780</f>
        <v>0</v>
      </c>
      <c r="E2784" s="199">
        <f>'!!!KATILIMCI LİSTESİ!!!'!D2780</f>
        <v>0</v>
      </c>
      <c r="F2784" s="202">
        <f>'2-Bordro'!G2783</f>
        <v>0</v>
      </c>
      <c r="G2784" s="203">
        <v>0</v>
      </c>
      <c r="H2784" s="204">
        <f t="shared" si="43"/>
        <v>0</v>
      </c>
      <c r="I2784" s="199">
        <v>2779</v>
      </c>
    </row>
    <row r="2785" spans="2:9" ht="16.5" customHeight="1" x14ac:dyDescent="0.25">
      <c r="B2785" s="199">
        <v>2780</v>
      </c>
      <c r="C2785" s="200">
        <f>'!!!KATILIMCI LİSTESİ!!!'!B2781</f>
        <v>0</v>
      </c>
      <c r="D2785" s="201">
        <f>'!!!KATILIMCI LİSTESİ!!!'!C2781</f>
        <v>0</v>
      </c>
      <c r="E2785" s="199">
        <f>'!!!KATILIMCI LİSTESİ!!!'!D2781</f>
        <v>0</v>
      </c>
      <c r="F2785" s="202">
        <f>'2-Bordro'!G2784</f>
        <v>0</v>
      </c>
      <c r="G2785" s="203">
        <v>0</v>
      </c>
      <c r="H2785" s="204">
        <f t="shared" si="43"/>
        <v>0</v>
      </c>
      <c r="I2785" s="199">
        <v>2780</v>
      </c>
    </row>
    <row r="2786" spans="2:9" ht="16.5" customHeight="1" x14ac:dyDescent="0.25">
      <c r="B2786" s="199">
        <v>2781</v>
      </c>
      <c r="C2786" s="200">
        <f>'!!!KATILIMCI LİSTESİ!!!'!B2782</f>
        <v>0</v>
      </c>
      <c r="D2786" s="201">
        <f>'!!!KATILIMCI LİSTESİ!!!'!C2782</f>
        <v>0</v>
      </c>
      <c r="E2786" s="199">
        <f>'!!!KATILIMCI LİSTESİ!!!'!D2782</f>
        <v>0</v>
      </c>
      <c r="F2786" s="202">
        <f>'2-Bordro'!G2785</f>
        <v>0</v>
      </c>
      <c r="G2786" s="203">
        <v>0</v>
      </c>
      <c r="H2786" s="204">
        <f t="shared" si="43"/>
        <v>0</v>
      </c>
      <c r="I2786" s="199">
        <v>2781</v>
      </c>
    </row>
    <row r="2787" spans="2:9" ht="16.5" customHeight="1" x14ac:dyDescent="0.25">
      <c r="B2787" s="199">
        <v>2782</v>
      </c>
      <c r="C2787" s="200">
        <f>'!!!KATILIMCI LİSTESİ!!!'!B2783</f>
        <v>0</v>
      </c>
      <c r="D2787" s="201">
        <f>'!!!KATILIMCI LİSTESİ!!!'!C2783</f>
        <v>0</v>
      </c>
      <c r="E2787" s="199">
        <f>'!!!KATILIMCI LİSTESİ!!!'!D2783</f>
        <v>0</v>
      </c>
      <c r="F2787" s="202">
        <f>'2-Bordro'!G2786</f>
        <v>0</v>
      </c>
      <c r="G2787" s="203">
        <v>0</v>
      </c>
      <c r="H2787" s="204">
        <f t="shared" si="43"/>
        <v>0</v>
      </c>
      <c r="I2787" s="199">
        <v>2782</v>
      </c>
    </row>
    <row r="2788" spans="2:9" ht="16.5" customHeight="1" x14ac:dyDescent="0.25">
      <c r="B2788" s="199">
        <v>2783</v>
      </c>
      <c r="C2788" s="200">
        <f>'!!!KATILIMCI LİSTESİ!!!'!B2784</f>
        <v>0</v>
      </c>
      <c r="D2788" s="201">
        <f>'!!!KATILIMCI LİSTESİ!!!'!C2784</f>
        <v>0</v>
      </c>
      <c r="E2788" s="199">
        <f>'!!!KATILIMCI LİSTESİ!!!'!D2784</f>
        <v>0</v>
      </c>
      <c r="F2788" s="202">
        <f>'2-Bordro'!G2787</f>
        <v>0</v>
      </c>
      <c r="G2788" s="203">
        <v>0</v>
      </c>
      <c r="H2788" s="204">
        <f t="shared" si="43"/>
        <v>0</v>
      </c>
      <c r="I2788" s="199">
        <v>2783</v>
      </c>
    </row>
    <row r="2789" spans="2:9" ht="16.5" customHeight="1" x14ac:dyDescent="0.25">
      <c r="B2789" s="199">
        <v>2784</v>
      </c>
      <c r="C2789" s="200">
        <f>'!!!KATILIMCI LİSTESİ!!!'!B2785</f>
        <v>0</v>
      </c>
      <c r="D2789" s="201">
        <f>'!!!KATILIMCI LİSTESİ!!!'!C2785</f>
        <v>0</v>
      </c>
      <c r="E2789" s="199">
        <f>'!!!KATILIMCI LİSTESİ!!!'!D2785</f>
        <v>0</v>
      </c>
      <c r="F2789" s="202">
        <f>'2-Bordro'!G2788</f>
        <v>0</v>
      </c>
      <c r="G2789" s="203">
        <v>0</v>
      </c>
      <c r="H2789" s="204">
        <f t="shared" si="43"/>
        <v>0</v>
      </c>
      <c r="I2789" s="199">
        <v>2784</v>
      </c>
    </row>
    <row r="2790" spans="2:9" ht="16.5" customHeight="1" x14ac:dyDescent="0.25">
      <c r="B2790" s="199">
        <v>2785</v>
      </c>
      <c r="C2790" s="200">
        <f>'!!!KATILIMCI LİSTESİ!!!'!B2786</f>
        <v>0</v>
      </c>
      <c r="D2790" s="201">
        <f>'!!!KATILIMCI LİSTESİ!!!'!C2786</f>
        <v>0</v>
      </c>
      <c r="E2790" s="199">
        <f>'!!!KATILIMCI LİSTESİ!!!'!D2786</f>
        <v>0</v>
      </c>
      <c r="F2790" s="202">
        <f>'2-Bordro'!G2789</f>
        <v>0</v>
      </c>
      <c r="G2790" s="203">
        <v>0</v>
      </c>
      <c r="H2790" s="204">
        <f t="shared" si="43"/>
        <v>0</v>
      </c>
      <c r="I2790" s="199">
        <v>2785</v>
      </c>
    </row>
    <row r="2791" spans="2:9" ht="16.5" customHeight="1" x14ac:dyDescent="0.25">
      <c r="B2791" s="199">
        <v>2786</v>
      </c>
      <c r="C2791" s="200">
        <f>'!!!KATILIMCI LİSTESİ!!!'!B2787</f>
        <v>0</v>
      </c>
      <c r="D2791" s="201">
        <f>'!!!KATILIMCI LİSTESİ!!!'!C2787</f>
        <v>0</v>
      </c>
      <c r="E2791" s="199">
        <f>'!!!KATILIMCI LİSTESİ!!!'!D2787</f>
        <v>0</v>
      </c>
      <c r="F2791" s="202">
        <f>'2-Bordro'!G2790</f>
        <v>0</v>
      </c>
      <c r="G2791" s="203">
        <v>0</v>
      </c>
      <c r="H2791" s="204">
        <f t="shared" si="43"/>
        <v>0</v>
      </c>
      <c r="I2791" s="199">
        <v>2786</v>
      </c>
    </row>
    <row r="2792" spans="2:9" ht="16.5" customHeight="1" x14ac:dyDescent="0.25">
      <c r="B2792" s="199">
        <v>2787</v>
      </c>
      <c r="C2792" s="200">
        <f>'!!!KATILIMCI LİSTESİ!!!'!B2788</f>
        <v>0</v>
      </c>
      <c r="D2792" s="201">
        <f>'!!!KATILIMCI LİSTESİ!!!'!C2788</f>
        <v>0</v>
      </c>
      <c r="E2792" s="199">
        <f>'!!!KATILIMCI LİSTESİ!!!'!D2788</f>
        <v>0</v>
      </c>
      <c r="F2792" s="202">
        <f>'2-Bordro'!G2791</f>
        <v>0</v>
      </c>
      <c r="G2792" s="203">
        <v>0</v>
      </c>
      <c r="H2792" s="204">
        <f t="shared" si="43"/>
        <v>0</v>
      </c>
      <c r="I2792" s="199">
        <v>2787</v>
      </c>
    </row>
    <row r="2793" spans="2:9" ht="16.5" customHeight="1" x14ac:dyDescent="0.25">
      <c r="B2793" s="199">
        <v>2788</v>
      </c>
      <c r="C2793" s="200">
        <f>'!!!KATILIMCI LİSTESİ!!!'!B2789</f>
        <v>0</v>
      </c>
      <c r="D2793" s="201">
        <f>'!!!KATILIMCI LİSTESİ!!!'!C2789</f>
        <v>0</v>
      </c>
      <c r="E2793" s="199">
        <f>'!!!KATILIMCI LİSTESİ!!!'!D2789</f>
        <v>0</v>
      </c>
      <c r="F2793" s="202">
        <f>'2-Bordro'!G2792</f>
        <v>0</v>
      </c>
      <c r="G2793" s="203">
        <v>0</v>
      </c>
      <c r="H2793" s="204">
        <f t="shared" si="43"/>
        <v>0</v>
      </c>
      <c r="I2793" s="199">
        <v>2788</v>
      </c>
    </row>
    <row r="2794" spans="2:9" ht="16.5" customHeight="1" x14ac:dyDescent="0.25">
      <c r="B2794" s="199">
        <v>2789</v>
      </c>
      <c r="C2794" s="200">
        <f>'!!!KATILIMCI LİSTESİ!!!'!B2790</f>
        <v>0</v>
      </c>
      <c r="D2794" s="201">
        <f>'!!!KATILIMCI LİSTESİ!!!'!C2790</f>
        <v>0</v>
      </c>
      <c r="E2794" s="199">
        <f>'!!!KATILIMCI LİSTESİ!!!'!D2790</f>
        <v>0</v>
      </c>
      <c r="F2794" s="202">
        <f>'2-Bordro'!G2793</f>
        <v>0</v>
      </c>
      <c r="G2794" s="203">
        <v>0</v>
      </c>
      <c r="H2794" s="204">
        <f t="shared" si="43"/>
        <v>0</v>
      </c>
      <c r="I2794" s="199">
        <v>2789</v>
      </c>
    </row>
    <row r="2795" spans="2:9" ht="16.5" customHeight="1" x14ac:dyDescent="0.25">
      <c r="B2795" s="199">
        <v>2790</v>
      </c>
      <c r="C2795" s="200">
        <f>'!!!KATILIMCI LİSTESİ!!!'!B2791</f>
        <v>0</v>
      </c>
      <c r="D2795" s="201">
        <f>'!!!KATILIMCI LİSTESİ!!!'!C2791</f>
        <v>0</v>
      </c>
      <c r="E2795" s="199">
        <f>'!!!KATILIMCI LİSTESİ!!!'!D2791</f>
        <v>0</v>
      </c>
      <c r="F2795" s="202">
        <f>'2-Bordro'!G2794</f>
        <v>0</v>
      </c>
      <c r="G2795" s="203">
        <v>0</v>
      </c>
      <c r="H2795" s="204">
        <f t="shared" si="43"/>
        <v>0</v>
      </c>
      <c r="I2795" s="199">
        <v>2790</v>
      </c>
    </row>
    <row r="2796" spans="2:9" ht="16.5" customHeight="1" x14ac:dyDescent="0.25">
      <c r="B2796" s="199">
        <v>2791</v>
      </c>
      <c r="C2796" s="200">
        <f>'!!!KATILIMCI LİSTESİ!!!'!B2792</f>
        <v>0</v>
      </c>
      <c r="D2796" s="201">
        <f>'!!!KATILIMCI LİSTESİ!!!'!C2792</f>
        <v>0</v>
      </c>
      <c r="E2796" s="199">
        <f>'!!!KATILIMCI LİSTESİ!!!'!D2792</f>
        <v>0</v>
      </c>
      <c r="F2796" s="202">
        <f>'2-Bordro'!G2795</f>
        <v>0</v>
      </c>
      <c r="G2796" s="203">
        <v>0</v>
      </c>
      <c r="H2796" s="204">
        <f t="shared" si="43"/>
        <v>0</v>
      </c>
      <c r="I2796" s="199">
        <v>2791</v>
      </c>
    </row>
    <row r="2797" spans="2:9" ht="16.5" customHeight="1" x14ac:dyDescent="0.25">
      <c r="B2797" s="199">
        <v>2792</v>
      </c>
      <c r="C2797" s="200">
        <f>'!!!KATILIMCI LİSTESİ!!!'!B2793</f>
        <v>0</v>
      </c>
      <c r="D2797" s="201">
        <f>'!!!KATILIMCI LİSTESİ!!!'!C2793</f>
        <v>0</v>
      </c>
      <c r="E2797" s="199">
        <f>'!!!KATILIMCI LİSTESİ!!!'!D2793</f>
        <v>0</v>
      </c>
      <c r="F2797" s="202">
        <f>'2-Bordro'!G2796</f>
        <v>0</v>
      </c>
      <c r="G2797" s="203">
        <v>0</v>
      </c>
      <c r="H2797" s="204">
        <f t="shared" si="43"/>
        <v>0</v>
      </c>
      <c r="I2797" s="199">
        <v>2792</v>
      </c>
    </row>
    <row r="2798" spans="2:9" ht="16.5" customHeight="1" x14ac:dyDescent="0.25">
      <c r="B2798" s="199">
        <v>2793</v>
      </c>
      <c r="C2798" s="200">
        <f>'!!!KATILIMCI LİSTESİ!!!'!B2794</f>
        <v>0</v>
      </c>
      <c r="D2798" s="201">
        <f>'!!!KATILIMCI LİSTESİ!!!'!C2794</f>
        <v>0</v>
      </c>
      <c r="E2798" s="199">
        <f>'!!!KATILIMCI LİSTESİ!!!'!D2794</f>
        <v>0</v>
      </c>
      <c r="F2798" s="202">
        <f>'2-Bordro'!G2797</f>
        <v>0</v>
      </c>
      <c r="G2798" s="203">
        <v>0</v>
      </c>
      <c r="H2798" s="204">
        <f t="shared" si="43"/>
        <v>0</v>
      </c>
      <c r="I2798" s="199">
        <v>2793</v>
      </c>
    </row>
    <row r="2799" spans="2:9" ht="16.5" customHeight="1" x14ac:dyDescent="0.25">
      <c r="B2799" s="199">
        <v>2794</v>
      </c>
      <c r="C2799" s="200">
        <f>'!!!KATILIMCI LİSTESİ!!!'!B2795</f>
        <v>0</v>
      </c>
      <c r="D2799" s="201">
        <f>'!!!KATILIMCI LİSTESİ!!!'!C2795</f>
        <v>0</v>
      </c>
      <c r="E2799" s="199">
        <f>'!!!KATILIMCI LİSTESİ!!!'!D2795</f>
        <v>0</v>
      </c>
      <c r="F2799" s="202">
        <f>'2-Bordro'!G2798</f>
        <v>0</v>
      </c>
      <c r="G2799" s="203">
        <v>0</v>
      </c>
      <c r="H2799" s="204">
        <f t="shared" si="43"/>
        <v>0</v>
      </c>
      <c r="I2799" s="199">
        <v>2794</v>
      </c>
    </row>
    <row r="2800" spans="2:9" ht="16.5" customHeight="1" x14ac:dyDescent="0.25">
      <c r="B2800" s="199">
        <v>2795</v>
      </c>
      <c r="C2800" s="200">
        <f>'!!!KATILIMCI LİSTESİ!!!'!B2796</f>
        <v>0</v>
      </c>
      <c r="D2800" s="201">
        <f>'!!!KATILIMCI LİSTESİ!!!'!C2796</f>
        <v>0</v>
      </c>
      <c r="E2800" s="199">
        <f>'!!!KATILIMCI LİSTESİ!!!'!D2796</f>
        <v>0</v>
      </c>
      <c r="F2800" s="202">
        <f>'2-Bordro'!G2799</f>
        <v>0</v>
      </c>
      <c r="G2800" s="203">
        <v>0</v>
      </c>
      <c r="H2800" s="204">
        <f t="shared" si="43"/>
        <v>0</v>
      </c>
      <c r="I2800" s="199">
        <v>2795</v>
      </c>
    </row>
    <row r="2801" spans="2:9" ht="16.5" customHeight="1" x14ac:dyDescent="0.25">
      <c r="B2801" s="199">
        <v>2796</v>
      </c>
      <c r="C2801" s="200">
        <f>'!!!KATILIMCI LİSTESİ!!!'!B2797</f>
        <v>0</v>
      </c>
      <c r="D2801" s="201">
        <f>'!!!KATILIMCI LİSTESİ!!!'!C2797</f>
        <v>0</v>
      </c>
      <c r="E2801" s="199">
        <f>'!!!KATILIMCI LİSTESİ!!!'!D2797</f>
        <v>0</v>
      </c>
      <c r="F2801" s="202">
        <f>'2-Bordro'!G2800</f>
        <v>0</v>
      </c>
      <c r="G2801" s="203">
        <v>0</v>
      </c>
      <c r="H2801" s="204">
        <f t="shared" si="43"/>
        <v>0</v>
      </c>
      <c r="I2801" s="199">
        <v>2796</v>
      </c>
    </row>
    <row r="2802" spans="2:9" ht="16.5" customHeight="1" x14ac:dyDescent="0.25">
      <c r="B2802" s="199">
        <v>2797</v>
      </c>
      <c r="C2802" s="200">
        <f>'!!!KATILIMCI LİSTESİ!!!'!B2798</f>
        <v>0</v>
      </c>
      <c r="D2802" s="201">
        <f>'!!!KATILIMCI LİSTESİ!!!'!C2798</f>
        <v>0</v>
      </c>
      <c r="E2802" s="199">
        <f>'!!!KATILIMCI LİSTESİ!!!'!D2798</f>
        <v>0</v>
      </c>
      <c r="F2802" s="202">
        <f>'2-Bordro'!G2801</f>
        <v>0</v>
      </c>
      <c r="G2802" s="203">
        <v>0</v>
      </c>
      <c r="H2802" s="204">
        <f t="shared" si="43"/>
        <v>0</v>
      </c>
      <c r="I2802" s="199">
        <v>2797</v>
      </c>
    </row>
    <row r="2803" spans="2:9" ht="16.5" customHeight="1" x14ac:dyDescent="0.25">
      <c r="B2803" s="199">
        <v>2798</v>
      </c>
      <c r="C2803" s="200">
        <f>'!!!KATILIMCI LİSTESİ!!!'!B2799</f>
        <v>0</v>
      </c>
      <c r="D2803" s="201">
        <f>'!!!KATILIMCI LİSTESİ!!!'!C2799</f>
        <v>0</v>
      </c>
      <c r="E2803" s="199">
        <f>'!!!KATILIMCI LİSTESİ!!!'!D2799</f>
        <v>0</v>
      </c>
      <c r="F2803" s="202">
        <f>'2-Bordro'!G2802</f>
        <v>0</v>
      </c>
      <c r="G2803" s="203">
        <v>0</v>
      </c>
      <c r="H2803" s="204">
        <f t="shared" si="43"/>
        <v>0</v>
      </c>
      <c r="I2803" s="199">
        <v>2798</v>
      </c>
    </row>
    <row r="2804" spans="2:9" ht="16.5" customHeight="1" x14ac:dyDescent="0.25">
      <c r="B2804" s="199">
        <v>2799</v>
      </c>
      <c r="C2804" s="200">
        <f>'!!!KATILIMCI LİSTESİ!!!'!B2800</f>
        <v>0</v>
      </c>
      <c r="D2804" s="201">
        <f>'!!!KATILIMCI LİSTESİ!!!'!C2800</f>
        <v>0</v>
      </c>
      <c r="E2804" s="199">
        <f>'!!!KATILIMCI LİSTESİ!!!'!D2800</f>
        <v>0</v>
      </c>
      <c r="F2804" s="202">
        <f>'2-Bordro'!G2803</f>
        <v>0</v>
      </c>
      <c r="G2804" s="203">
        <v>0</v>
      </c>
      <c r="H2804" s="204">
        <f t="shared" si="43"/>
        <v>0</v>
      </c>
      <c r="I2804" s="199">
        <v>2799</v>
      </c>
    </row>
    <row r="2805" spans="2:9" ht="16.5" customHeight="1" x14ac:dyDescent="0.25">
      <c r="B2805" s="199">
        <v>2800</v>
      </c>
      <c r="C2805" s="200">
        <f>'!!!KATILIMCI LİSTESİ!!!'!B2801</f>
        <v>0</v>
      </c>
      <c r="D2805" s="201">
        <f>'!!!KATILIMCI LİSTESİ!!!'!C2801</f>
        <v>0</v>
      </c>
      <c r="E2805" s="199">
        <f>'!!!KATILIMCI LİSTESİ!!!'!D2801</f>
        <v>0</v>
      </c>
      <c r="F2805" s="202">
        <f>'2-Bordro'!G2804</f>
        <v>0</v>
      </c>
      <c r="G2805" s="203">
        <v>0</v>
      </c>
      <c r="H2805" s="204">
        <f t="shared" si="43"/>
        <v>0</v>
      </c>
      <c r="I2805" s="199">
        <v>2800</v>
      </c>
    </row>
    <row r="2806" spans="2:9" ht="16.5" customHeight="1" x14ac:dyDescent="0.25">
      <c r="B2806" s="199">
        <v>2801</v>
      </c>
      <c r="C2806" s="200">
        <f>'!!!KATILIMCI LİSTESİ!!!'!B2802</f>
        <v>0</v>
      </c>
      <c r="D2806" s="201">
        <f>'!!!KATILIMCI LİSTESİ!!!'!C2802</f>
        <v>0</v>
      </c>
      <c r="E2806" s="199">
        <f>'!!!KATILIMCI LİSTESİ!!!'!D2802</f>
        <v>0</v>
      </c>
      <c r="F2806" s="202">
        <f>'2-Bordro'!G2805</f>
        <v>0</v>
      </c>
      <c r="G2806" s="203">
        <v>0</v>
      </c>
      <c r="H2806" s="204">
        <f t="shared" si="43"/>
        <v>0</v>
      </c>
      <c r="I2806" s="199">
        <v>2801</v>
      </c>
    </row>
    <row r="2807" spans="2:9" ht="16.5" customHeight="1" x14ac:dyDescent="0.25">
      <c r="B2807" s="199">
        <v>2802</v>
      </c>
      <c r="C2807" s="200">
        <f>'!!!KATILIMCI LİSTESİ!!!'!B2803</f>
        <v>0</v>
      </c>
      <c r="D2807" s="201">
        <f>'!!!KATILIMCI LİSTESİ!!!'!C2803</f>
        <v>0</v>
      </c>
      <c r="E2807" s="199">
        <f>'!!!KATILIMCI LİSTESİ!!!'!D2803</f>
        <v>0</v>
      </c>
      <c r="F2807" s="202">
        <f>'2-Bordro'!G2806</f>
        <v>0</v>
      </c>
      <c r="G2807" s="203">
        <v>0</v>
      </c>
      <c r="H2807" s="204">
        <f t="shared" si="43"/>
        <v>0</v>
      </c>
      <c r="I2807" s="199">
        <v>2802</v>
      </c>
    </row>
    <row r="2808" spans="2:9" ht="16.5" customHeight="1" x14ac:dyDescent="0.25">
      <c r="B2808" s="199">
        <v>2803</v>
      </c>
      <c r="C2808" s="200">
        <f>'!!!KATILIMCI LİSTESİ!!!'!B2804</f>
        <v>0</v>
      </c>
      <c r="D2808" s="201">
        <f>'!!!KATILIMCI LİSTESİ!!!'!C2804</f>
        <v>0</v>
      </c>
      <c r="E2808" s="199">
        <f>'!!!KATILIMCI LİSTESİ!!!'!D2804</f>
        <v>0</v>
      </c>
      <c r="F2808" s="202">
        <f>'2-Bordro'!G2807</f>
        <v>0</v>
      </c>
      <c r="G2808" s="203">
        <v>0</v>
      </c>
      <c r="H2808" s="204">
        <f t="shared" si="43"/>
        <v>0</v>
      </c>
      <c r="I2808" s="199">
        <v>2803</v>
      </c>
    </row>
    <row r="2809" spans="2:9" ht="16.5" customHeight="1" x14ac:dyDescent="0.25">
      <c r="B2809" s="199">
        <v>2804</v>
      </c>
      <c r="C2809" s="200">
        <f>'!!!KATILIMCI LİSTESİ!!!'!B2805</f>
        <v>0</v>
      </c>
      <c r="D2809" s="201">
        <f>'!!!KATILIMCI LİSTESİ!!!'!C2805</f>
        <v>0</v>
      </c>
      <c r="E2809" s="199">
        <f>'!!!KATILIMCI LİSTESİ!!!'!D2805</f>
        <v>0</v>
      </c>
      <c r="F2809" s="202">
        <f>'2-Bordro'!G2808</f>
        <v>0</v>
      </c>
      <c r="G2809" s="203">
        <v>0</v>
      </c>
      <c r="H2809" s="204">
        <f t="shared" si="43"/>
        <v>0</v>
      </c>
      <c r="I2809" s="199">
        <v>2804</v>
      </c>
    </row>
    <row r="2810" spans="2:9" ht="16.5" customHeight="1" x14ac:dyDescent="0.25">
      <c r="B2810" s="199">
        <v>2805</v>
      </c>
      <c r="C2810" s="200">
        <f>'!!!KATILIMCI LİSTESİ!!!'!B2806</f>
        <v>0</v>
      </c>
      <c r="D2810" s="201">
        <f>'!!!KATILIMCI LİSTESİ!!!'!C2806</f>
        <v>0</v>
      </c>
      <c r="E2810" s="199">
        <f>'!!!KATILIMCI LİSTESİ!!!'!D2806</f>
        <v>0</v>
      </c>
      <c r="F2810" s="202">
        <f>'2-Bordro'!G2809</f>
        <v>0</v>
      </c>
      <c r="G2810" s="203">
        <v>0</v>
      </c>
      <c r="H2810" s="204">
        <f t="shared" si="43"/>
        <v>0</v>
      </c>
      <c r="I2810" s="199">
        <v>2805</v>
      </c>
    </row>
    <row r="2811" spans="2:9" ht="16.5" customHeight="1" x14ac:dyDescent="0.25">
      <c r="B2811" s="199">
        <v>2806</v>
      </c>
      <c r="C2811" s="200">
        <f>'!!!KATILIMCI LİSTESİ!!!'!B2807</f>
        <v>0</v>
      </c>
      <c r="D2811" s="201">
        <f>'!!!KATILIMCI LİSTESİ!!!'!C2807</f>
        <v>0</v>
      </c>
      <c r="E2811" s="199">
        <f>'!!!KATILIMCI LİSTESİ!!!'!D2807</f>
        <v>0</v>
      </c>
      <c r="F2811" s="202">
        <f>'2-Bordro'!G2810</f>
        <v>0</v>
      </c>
      <c r="G2811" s="203">
        <v>0</v>
      </c>
      <c r="H2811" s="204">
        <f t="shared" si="43"/>
        <v>0</v>
      </c>
      <c r="I2811" s="199">
        <v>2806</v>
      </c>
    </row>
    <row r="2812" spans="2:9" ht="16.5" customHeight="1" x14ac:dyDescent="0.25">
      <c r="B2812" s="199">
        <v>2807</v>
      </c>
      <c r="C2812" s="200">
        <f>'!!!KATILIMCI LİSTESİ!!!'!B2808</f>
        <v>0</v>
      </c>
      <c r="D2812" s="201">
        <f>'!!!KATILIMCI LİSTESİ!!!'!C2808</f>
        <v>0</v>
      </c>
      <c r="E2812" s="199">
        <f>'!!!KATILIMCI LİSTESİ!!!'!D2808</f>
        <v>0</v>
      </c>
      <c r="F2812" s="202">
        <f>'2-Bordro'!G2811</f>
        <v>0</v>
      </c>
      <c r="G2812" s="203">
        <v>0</v>
      </c>
      <c r="H2812" s="204">
        <f t="shared" si="43"/>
        <v>0</v>
      </c>
      <c r="I2812" s="199">
        <v>2807</v>
      </c>
    </row>
    <row r="2813" spans="2:9" ht="16.5" customHeight="1" x14ac:dyDescent="0.25">
      <c r="B2813" s="199">
        <v>2808</v>
      </c>
      <c r="C2813" s="200">
        <f>'!!!KATILIMCI LİSTESİ!!!'!B2809</f>
        <v>0</v>
      </c>
      <c r="D2813" s="201">
        <f>'!!!KATILIMCI LİSTESİ!!!'!C2809</f>
        <v>0</v>
      </c>
      <c r="E2813" s="199">
        <f>'!!!KATILIMCI LİSTESİ!!!'!D2809</f>
        <v>0</v>
      </c>
      <c r="F2813" s="202">
        <f>'2-Bordro'!G2812</f>
        <v>0</v>
      </c>
      <c r="G2813" s="203">
        <v>0</v>
      </c>
      <c r="H2813" s="204">
        <f t="shared" si="43"/>
        <v>0</v>
      </c>
      <c r="I2813" s="199">
        <v>2808</v>
      </c>
    </row>
    <row r="2814" spans="2:9" ht="16.5" customHeight="1" x14ac:dyDescent="0.25">
      <c r="B2814" s="199">
        <v>2809</v>
      </c>
      <c r="C2814" s="200">
        <f>'!!!KATILIMCI LİSTESİ!!!'!B2810</f>
        <v>0</v>
      </c>
      <c r="D2814" s="201">
        <f>'!!!KATILIMCI LİSTESİ!!!'!C2810</f>
        <v>0</v>
      </c>
      <c r="E2814" s="199">
        <f>'!!!KATILIMCI LİSTESİ!!!'!D2810</f>
        <v>0</v>
      </c>
      <c r="F2814" s="202">
        <f>'2-Bordro'!G2813</f>
        <v>0</v>
      </c>
      <c r="G2814" s="203">
        <v>0</v>
      </c>
      <c r="H2814" s="204">
        <f t="shared" si="43"/>
        <v>0</v>
      </c>
      <c r="I2814" s="199">
        <v>2809</v>
      </c>
    </row>
    <row r="2815" spans="2:9" ht="16.5" customHeight="1" x14ac:dyDescent="0.25">
      <c r="B2815" s="199">
        <v>2810</v>
      </c>
      <c r="C2815" s="200">
        <f>'!!!KATILIMCI LİSTESİ!!!'!B2811</f>
        <v>0</v>
      </c>
      <c r="D2815" s="201">
        <f>'!!!KATILIMCI LİSTESİ!!!'!C2811</f>
        <v>0</v>
      </c>
      <c r="E2815" s="199">
        <f>'!!!KATILIMCI LİSTESİ!!!'!D2811</f>
        <v>0</v>
      </c>
      <c r="F2815" s="202">
        <f>'2-Bordro'!G2814</f>
        <v>0</v>
      </c>
      <c r="G2815" s="203">
        <v>0</v>
      </c>
      <c r="H2815" s="204">
        <f t="shared" si="43"/>
        <v>0</v>
      </c>
      <c r="I2815" s="199">
        <v>2810</v>
      </c>
    </row>
    <row r="2816" spans="2:9" ht="16.5" customHeight="1" x14ac:dyDescent="0.25">
      <c r="B2816" s="199">
        <v>2811</v>
      </c>
      <c r="C2816" s="200">
        <f>'!!!KATILIMCI LİSTESİ!!!'!B2812</f>
        <v>0</v>
      </c>
      <c r="D2816" s="201">
        <f>'!!!KATILIMCI LİSTESİ!!!'!C2812</f>
        <v>0</v>
      </c>
      <c r="E2816" s="199">
        <f>'!!!KATILIMCI LİSTESİ!!!'!D2812</f>
        <v>0</v>
      </c>
      <c r="F2816" s="202">
        <f>'2-Bordro'!G2815</f>
        <v>0</v>
      </c>
      <c r="G2816" s="203">
        <v>0</v>
      </c>
      <c r="H2816" s="204">
        <f t="shared" si="43"/>
        <v>0</v>
      </c>
      <c r="I2816" s="199">
        <v>2811</v>
      </c>
    </row>
    <row r="2817" spans="2:9" ht="16.5" customHeight="1" x14ac:dyDescent="0.25">
      <c r="B2817" s="199">
        <v>2812</v>
      </c>
      <c r="C2817" s="200">
        <f>'!!!KATILIMCI LİSTESİ!!!'!B2813</f>
        <v>0</v>
      </c>
      <c r="D2817" s="201">
        <f>'!!!KATILIMCI LİSTESİ!!!'!C2813</f>
        <v>0</v>
      </c>
      <c r="E2817" s="199">
        <f>'!!!KATILIMCI LİSTESİ!!!'!D2813</f>
        <v>0</v>
      </c>
      <c r="F2817" s="202">
        <f>'2-Bordro'!G2816</f>
        <v>0</v>
      </c>
      <c r="G2817" s="203">
        <v>0</v>
      </c>
      <c r="H2817" s="204">
        <f t="shared" si="43"/>
        <v>0</v>
      </c>
      <c r="I2817" s="199">
        <v>2812</v>
      </c>
    </row>
    <row r="2818" spans="2:9" ht="16.5" customHeight="1" x14ac:dyDescent="0.25">
      <c r="B2818" s="199">
        <v>2813</v>
      </c>
      <c r="C2818" s="200">
        <f>'!!!KATILIMCI LİSTESİ!!!'!B2814</f>
        <v>0</v>
      </c>
      <c r="D2818" s="201">
        <f>'!!!KATILIMCI LİSTESİ!!!'!C2814</f>
        <v>0</v>
      </c>
      <c r="E2818" s="199">
        <f>'!!!KATILIMCI LİSTESİ!!!'!D2814</f>
        <v>0</v>
      </c>
      <c r="F2818" s="202">
        <f>'2-Bordro'!G2817</f>
        <v>0</v>
      </c>
      <c r="G2818" s="203">
        <v>0</v>
      </c>
      <c r="H2818" s="204">
        <f t="shared" si="43"/>
        <v>0</v>
      </c>
      <c r="I2818" s="199">
        <v>2813</v>
      </c>
    </row>
    <row r="2819" spans="2:9" ht="16.5" customHeight="1" x14ac:dyDescent="0.25">
      <c r="B2819" s="199">
        <v>2814</v>
      </c>
      <c r="C2819" s="200">
        <f>'!!!KATILIMCI LİSTESİ!!!'!B2815</f>
        <v>0</v>
      </c>
      <c r="D2819" s="201">
        <f>'!!!KATILIMCI LİSTESİ!!!'!C2815</f>
        <v>0</v>
      </c>
      <c r="E2819" s="199">
        <f>'!!!KATILIMCI LİSTESİ!!!'!D2815</f>
        <v>0</v>
      </c>
      <c r="F2819" s="202">
        <f>'2-Bordro'!G2818</f>
        <v>0</v>
      </c>
      <c r="G2819" s="203">
        <v>0</v>
      </c>
      <c r="H2819" s="204">
        <f t="shared" si="43"/>
        <v>0</v>
      </c>
      <c r="I2819" s="199">
        <v>2814</v>
      </c>
    </row>
    <row r="2820" spans="2:9" ht="16.5" customHeight="1" x14ac:dyDescent="0.25">
      <c r="B2820" s="199">
        <v>2815</v>
      </c>
      <c r="C2820" s="200">
        <f>'!!!KATILIMCI LİSTESİ!!!'!B2816</f>
        <v>0</v>
      </c>
      <c r="D2820" s="201">
        <f>'!!!KATILIMCI LİSTESİ!!!'!C2816</f>
        <v>0</v>
      </c>
      <c r="E2820" s="199">
        <f>'!!!KATILIMCI LİSTESİ!!!'!D2816</f>
        <v>0</v>
      </c>
      <c r="F2820" s="202">
        <f>'2-Bordro'!G2819</f>
        <v>0</v>
      </c>
      <c r="G2820" s="203">
        <v>0</v>
      </c>
      <c r="H2820" s="204">
        <f t="shared" si="43"/>
        <v>0</v>
      </c>
      <c r="I2820" s="199">
        <v>2815</v>
      </c>
    </row>
    <row r="2821" spans="2:9" ht="16.5" customHeight="1" x14ac:dyDescent="0.25">
      <c r="B2821" s="199">
        <v>2816</v>
      </c>
      <c r="C2821" s="200">
        <f>'!!!KATILIMCI LİSTESİ!!!'!B2817</f>
        <v>0</v>
      </c>
      <c r="D2821" s="201">
        <f>'!!!KATILIMCI LİSTESİ!!!'!C2817</f>
        <v>0</v>
      </c>
      <c r="E2821" s="199">
        <f>'!!!KATILIMCI LİSTESİ!!!'!D2817</f>
        <v>0</v>
      </c>
      <c r="F2821" s="202">
        <f>'2-Bordro'!G2820</f>
        <v>0</v>
      </c>
      <c r="G2821" s="203">
        <v>0</v>
      </c>
      <c r="H2821" s="204">
        <f t="shared" si="43"/>
        <v>0</v>
      </c>
      <c r="I2821" s="199">
        <v>2816</v>
      </c>
    </row>
    <row r="2822" spans="2:9" ht="16.5" customHeight="1" x14ac:dyDescent="0.25">
      <c r="B2822" s="199">
        <v>2817</v>
      </c>
      <c r="C2822" s="200">
        <f>'!!!KATILIMCI LİSTESİ!!!'!B2818</f>
        <v>0</v>
      </c>
      <c r="D2822" s="201">
        <f>'!!!KATILIMCI LİSTESİ!!!'!C2818</f>
        <v>0</v>
      </c>
      <c r="E2822" s="199">
        <f>'!!!KATILIMCI LİSTESİ!!!'!D2818</f>
        <v>0</v>
      </c>
      <c r="F2822" s="202">
        <f>'2-Bordro'!G2821</f>
        <v>0</v>
      </c>
      <c r="G2822" s="203">
        <v>0</v>
      </c>
      <c r="H2822" s="204">
        <f t="shared" ref="H2822:H2885" si="44">F2822-G2822</f>
        <v>0</v>
      </c>
      <c r="I2822" s="199">
        <v>2817</v>
      </c>
    </row>
    <row r="2823" spans="2:9" ht="16.5" customHeight="1" x14ac:dyDescent="0.25">
      <c r="B2823" s="199">
        <v>2818</v>
      </c>
      <c r="C2823" s="200">
        <f>'!!!KATILIMCI LİSTESİ!!!'!B2819</f>
        <v>0</v>
      </c>
      <c r="D2823" s="201">
        <f>'!!!KATILIMCI LİSTESİ!!!'!C2819</f>
        <v>0</v>
      </c>
      <c r="E2823" s="199">
        <f>'!!!KATILIMCI LİSTESİ!!!'!D2819</f>
        <v>0</v>
      </c>
      <c r="F2823" s="202">
        <f>'2-Bordro'!G2822</f>
        <v>0</v>
      </c>
      <c r="G2823" s="203">
        <v>0</v>
      </c>
      <c r="H2823" s="204">
        <f t="shared" si="44"/>
        <v>0</v>
      </c>
      <c r="I2823" s="199">
        <v>2818</v>
      </c>
    </row>
    <row r="2824" spans="2:9" ht="16.5" customHeight="1" x14ac:dyDescent="0.25">
      <c r="B2824" s="199">
        <v>2819</v>
      </c>
      <c r="C2824" s="200">
        <f>'!!!KATILIMCI LİSTESİ!!!'!B2820</f>
        <v>0</v>
      </c>
      <c r="D2824" s="201">
        <f>'!!!KATILIMCI LİSTESİ!!!'!C2820</f>
        <v>0</v>
      </c>
      <c r="E2824" s="199">
        <f>'!!!KATILIMCI LİSTESİ!!!'!D2820</f>
        <v>0</v>
      </c>
      <c r="F2824" s="202">
        <f>'2-Bordro'!G2823</f>
        <v>0</v>
      </c>
      <c r="G2824" s="203">
        <v>0</v>
      </c>
      <c r="H2824" s="204">
        <f t="shared" si="44"/>
        <v>0</v>
      </c>
      <c r="I2824" s="199">
        <v>2819</v>
      </c>
    </row>
    <row r="2825" spans="2:9" ht="16.5" customHeight="1" x14ac:dyDescent="0.25">
      <c r="B2825" s="199">
        <v>2820</v>
      </c>
      <c r="C2825" s="200">
        <f>'!!!KATILIMCI LİSTESİ!!!'!B2821</f>
        <v>0</v>
      </c>
      <c r="D2825" s="201">
        <f>'!!!KATILIMCI LİSTESİ!!!'!C2821</f>
        <v>0</v>
      </c>
      <c r="E2825" s="199">
        <f>'!!!KATILIMCI LİSTESİ!!!'!D2821</f>
        <v>0</v>
      </c>
      <c r="F2825" s="202">
        <f>'2-Bordro'!G2824</f>
        <v>0</v>
      </c>
      <c r="G2825" s="203">
        <v>0</v>
      </c>
      <c r="H2825" s="204">
        <f t="shared" si="44"/>
        <v>0</v>
      </c>
      <c r="I2825" s="199">
        <v>2820</v>
      </c>
    </row>
    <row r="2826" spans="2:9" ht="16.5" customHeight="1" x14ac:dyDescent="0.25">
      <c r="B2826" s="199">
        <v>2821</v>
      </c>
      <c r="C2826" s="200">
        <f>'!!!KATILIMCI LİSTESİ!!!'!B2822</f>
        <v>0</v>
      </c>
      <c r="D2826" s="201">
        <f>'!!!KATILIMCI LİSTESİ!!!'!C2822</f>
        <v>0</v>
      </c>
      <c r="E2826" s="199">
        <f>'!!!KATILIMCI LİSTESİ!!!'!D2822</f>
        <v>0</v>
      </c>
      <c r="F2826" s="202">
        <f>'2-Bordro'!G2825</f>
        <v>0</v>
      </c>
      <c r="G2826" s="203">
        <v>0</v>
      </c>
      <c r="H2826" s="204">
        <f t="shared" si="44"/>
        <v>0</v>
      </c>
      <c r="I2826" s="199">
        <v>2821</v>
      </c>
    </row>
    <row r="2827" spans="2:9" ht="16.5" customHeight="1" x14ac:dyDescent="0.25">
      <c r="B2827" s="199">
        <v>2822</v>
      </c>
      <c r="C2827" s="200">
        <f>'!!!KATILIMCI LİSTESİ!!!'!B2823</f>
        <v>0</v>
      </c>
      <c r="D2827" s="201">
        <f>'!!!KATILIMCI LİSTESİ!!!'!C2823</f>
        <v>0</v>
      </c>
      <c r="E2827" s="199">
        <f>'!!!KATILIMCI LİSTESİ!!!'!D2823</f>
        <v>0</v>
      </c>
      <c r="F2827" s="202">
        <f>'2-Bordro'!G2826</f>
        <v>0</v>
      </c>
      <c r="G2827" s="203">
        <v>0</v>
      </c>
      <c r="H2827" s="204">
        <f t="shared" si="44"/>
        <v>0</v>
      </c>
      <c r="I2827" s="199">
        <v>2822</v>
      </c>
    </row>
    <row r="2828" spans="2:9" ht="16.5" customHeight="1" x14ac:dyDescent="0.25">
      <c r="B2828" s="199">
        <v>2823</v>
      </c>
      <c r="C2828" s="200">
        <f>'!!!KATILIMCI LİSTESİ!!!'!B2824</f>
        <v>0</v>
      </c>
      <c r="D2828" s="201">
        <f>'!!!KATILIMCI LİSTESİ!!!'!C2824</f>
        <v>0</v>
      </c>
      <c r="E2828" s="199">
        <f>'!!!KATILIMCI LİSTESİ!!!'!D2824</f>
        <v>0</v>
      </c>
      <c r="F2828" s="202">
        <f>'2-Bordro'!G2827</f>
        <v>0</v>
      </c>
      <c r="G2828" s="203">
        <v>0</v>
      </c>
      <c r="H2828" s="204">
        <f t="shared" si="44"/>
        <v>0</v>
      </c>
      <c r="I2828" s="199">
        <v>2823</v>
      </c>
    </row>
    <row r="2829" spans="2:9" ht="16.5" customHeight="1" x14ac:dyDescent="0.25">
      <c r="B2829" s="199">
        <v>2824</v>
      </c>
      <c r="C2829" s="200">
        <f>'!!!KATILIMCI LİSTESİ!!!'!B2825</f>
        <v>0</v>
      </c>
      <c r="D2829" s="201">
        <f>'!!!KATILIMCI LİSTESİ!!!'!C2825</f>
        <v>0</v>
      </c>
      <c r="E2829" s="199">
        <f>'!!!KATILIMCI LİSTESİ!!!'!D2825</f>
        <v>0</v>
      </c>
      <c r="F2829" s="202">
        <f>'2-Bordro'!G2828</f>
        <v>0</v>
      </c>
      <c r="G2829" s="203">
        <v>0</v>
      </c>
      <c r="H2829" s="204">
        <f t="shared" si="44"/>
        <v>0</v>
      </c>
      <c r="I2829" s="199">
        <v>2824</v>
      </c>
    </row>
    <row r="2830" spans="2:9" ht="16.5" customHeight="1" x14ac:dyDescent="0.25">
      <c r="B2830" s="199">
        <v>2825</v>
      </c>
      <c r="C2830" s="200">
        <f>'!!!KATILIMCI LİSTESİ!!!'!B2826</f>
        <v>0</v>
      </c>
      <c r="D2830" s="201">
        <f>'!!!KATILIMCI LİSTESİ!!!'!C2826</f>
        <v>0</v>
      </c>
      <c r="E2830" s="199">
        <f>'!!!KATILIMCI LİSTESİ!!!'!D2826</f>
        <v>0</v>
      </c>
      <c r="F2830" s="202">
        <f>'2-Bordro'!G2829</f>
        <v>0</v>
      </c>
      <c r="G2830" s="203">
        <v>0</v>
      </c>
      <c r="H2830" s="204">
        <f t="shared" si="44"/>
        <v>0</v>
      </c>
      <c r="I2830" s="199">
        <v>2825</v>
      </c>
    </row>
    <row r="2831" spans="2:9" ht="16.5" customHeight="1" x14ac:dyDescent="0.25">
      <c r="B2831" s="199">
        <v>2826</v>
      </c>
      <c r="C2831" s="200">
        <f>'!!!KATILIMCI LİSTESİ!!!'!B2827</f>
        <v>0</v>
      </c>
      <c r="D2831" s="201">
        <f>'!!!KATILIMCI LİSTESİ!!!'!C2827</f>
        <v>0</v>
      </c>
      <c r="E2831" s="199">
        <f>'!!!KATILIMCI LİSTESİ!!!'!D2827</f>
        <v>0</v>
      </c>
      <c r="F2831" s="202">
        <f>'2-Bordro'!G2830</f>
        <v>0</v>
      </c>
      <c r="G2831" s="203">
        <v>0</v>
      </c>
      <c r="H2831" s="204">
        <f t="shared" si="44"/>
        <v>0</v>
      </c>
      <c r="I2831" s="199">
        <v>2826</v>
      </c>
    </row>
    <row r="2832" spans="2:9" ht="16.5" customHeight="1" x14ac:dyDescent="0.25">
      <c r="B2832" s="199">
        <v>2827</v>
      </c>
      <c r="C2832" s="200">
        <f>'!!!KATILIMCI LİSTESİ!!!'!B2828</f>
        <v>0</v>
      </c>
      <c r="D2832" s="201">
        <f>'!!!KATILIMCI LİSTESİ!!!'!C2828</f>
        <v>0</v>
      </c>
      <c r="E2832" s="199">
        <f>'!!!KATILIMCI LİSTESİ!!!'!D2828</f>
        <v>0</v>
      </c>
      <c r="F2832" s="202">
        <f>'2-Bordro'!G2831</f>
        <v>0</v>
      </c>
      <c r="G2832" s="203">
        <v>0</v>
      </c>
      <c r="H2832" s="204">
        <f t="shared" si="44"/>
        <v>0</v>
      </c>
      <c r="I2832" s="199">
        <v>2827</v>
      </c>
    </row>
    <row r="2833" spans="2:9" ht="16.5" customHeight="1" x14ac:dyDescent="0.25">
      <c r="B2833" s="199">
        <v>2828</v>
      </c>
      <c r="C2833" s="200">
        <f>'!!!KATILIMCI LİSTESİ!!!'!B2829</f>
        <v>0</v>
      </c>
      <c r="D2833" s="201">
        <f>'!!!KATILIMCI LİSTESİ!!!'!C2829</f>
        <v>0</v>
      </c>
      <c r="E2833" s="199">
        <f>'!!!KATILIMCI LİSTESİ!!!'!D2829</f>
        <v>0</v>
      </c>
      <c r="F2833" s="202">
        <f>'2-Bordro'!G2832</f>
        <v>0</v>
      </c>
      <c r="G2833" s="203">
        <v>0</v>
      </c>
      <c r="H2833" s="204">
        <f t="shared" si="44"/>
        <v>0</v>
      </c>
      <c r="I2833" s="199">
        <v>2828</v>
      </c>
    </row>
    <row r="2834" spans="2:9" ht="16.5" customHeight="1" x14ac:dyDescent="0.25">
      <c r="B2834" s="199">
        <v>2829</v>
      </c>
      <c r="C2834" s="200">
        <f>'!!!KATILIMCI LİSTESİ!!!'!B2830</f>
        <v>0</v>
      </c>
      <c r="D2834" s="201">
        <f>'!!!KATILIMCI LİSTESİ!!!'!C2830</f>
        <v>0</v>
      </c>
      <c r="E2834" s="199">
        <f>'!!!KATILIMCI LİSTESİ!!!'!D2830</f>
        <v>0</v>
      </c>
      <c r="F2834" s="202">
        <f>'2-Bordro'!G2833</f>
        <v>0</v>
      </c>
      <c r="G2834" s="203">
        <v>0</v>
      </c>
      <c r="H2834" s="204">
        <f t="shared" si="44"/>
        <v>0</v>
      </c>
      <c r="I2834" s="199">
        <v>2829</v>
      </c>
    </row>
    <row r="2835" spans="2:9" ht="16.5" customHeight="1" x14ac:dyDescent="0.25">
      <c r="B2835" s="199">
        <v>2830</v>
      </c>
      <c r="C2835" s="200">
        <f>'!!!KATILIMCI LİSTESİ!!!'!B2831</f>
        <v>0</v>
      </c>
      <c r="D2835" s="201">
        <f>'!!!KATILIMCI LİSTESİ!!!'!C2831</f>
        <v>0</v>
      </c>
      <c r="E2835" s="199">
        <f>'!!!KATILIMCI LİSTESİ!!!'!D2831</f>
        <v>0</v>
      </c>
      <c r="F2835" s="202">
        <f>'2-Bordro'!G2834</f>
        <v>0</v>
      </c>
      <c r="G2835" s="203">
        <v>0</v>
      </c>
      <c r="H2835" s="204">
        <f t="shared" si="44"/>
        <v>0</v>
      </c>
      <c r="I2835" s="199">
        <v>2830</v>
      </c>
    </row>
    <row r="2836" spans="2:9" ht="16.5" customHeight="1" x14ac:dyDescent="0.25">
      <c r="B2836" s="199">
        <v>2831</v>
      </c>
      <c r="C2836" s="200">
        <f>'!!!KATILIMCI LİSTESİ!!!'!B2832</f>
        <v>0</v>
      </c>
      <c r="D2836" s="201">
        <f>'!!!KATILIMCI LİSTESİ!!!'!C2832</f>
        <v>0</v>
      </c>
      <c r="E2836" s="199">
        <f>'!!!KATILIMCI LİSTESİ!!!'!D2832</f>
        <v>0</v>
      </c>
      <c r="F2836" s="202">
        <f>'2-Bordro'!G2835</f>
        <v>0</v>
      </c>
      <c r="G2836" s="203">
        <v>0</v>
      </c>
      <c r="H2836" s="204">
        <f t="shared" si="44"/>
        <v>0</v>
      </c>
      <c r="I2836" s="199">
        <v>2831</v>
      </c>
    </row>
    <row r="2837" spans="2:9" ht="16.5" customHeight="1" x14ac:dyDescent="0.25">
      <c r="B2837" s="199">
        <v>2832</v>
      </c>
      <c r="C2837" s="200">
        <f>'!!!KATILIMCI LİSTESİ!!!'!B2833</f>
        <v>0</v>
      </c>
      <c r="D2837" s="201">
        <f>'!!!KATILIMCI LİSTESİ!!!'!C2833</f>
        <v>0</v>
      </c>
      <c r="E2837" s="199">
        <f>'!!!KATILIMCI LİSTESİ!!!'!D2833</f>
        <v>0</v>
      </c>
      <c r="F2837" s="202">
        <f>'2-Bordro'!G2836</f>
        <v>0</v>
      </c>
      <c r="G2837" s="203">
        <v>0</v>
      </c>
      <c r="H2837" s="204">
        <f t="shared" si="44"/>
        <v>0</v>
      </c>
      <c r="I2837" s="199">
        <v>2832</v>
      </c>
    </row>
    <row r="2838" spans="2:9" ht="16.5" customHeight="1" x14ac:dyDescent="0.25">
      <c r="B2838" s="199">
        <v>2833</v>
      </c>
      <c r="C2838" s="200">
        <f>'!!!KATILIMCI LİSTESİ!!!'!B2834</f>
        <v>0</v>
      </c>
      <c r="D2838" s="201">
        <f>'!!!KATILIMCI LİSTESİ!!!'!C2834</f>
        <v>0</v>
      </c>
      <c r="E2838" s="199">
        <f>'!!!KATILIMCI LİSTESİ!!!'!D2834</f>
        <v>0</v>
      </c>
      <c r="F2838" s="202">
        <f>'2-Bordro'!G2837</f>
        <v>0</v>
      </c>
      <c r="G2838" s="203">
        <v>0</v>
      </c>
      <c r="H2838" s="204">
        <f t="shared" si="44"/>
        <v>0</v>
      </c>
      <c r="I2838" s="199">
        <v>2833</v>
      </c>
    </row>
    <row r="2839" spans="2:9" ht="16.5" customHeight="1" x14ac:dyDescent="0.25">
      <c r="B2839" s="199">
        <v>2834</v>
      </c>
      <c r="C2839" s="200">
        <f>'!!!KATILIMCI LİSTESİ!!!'!B2835</f>
        <v>0</v>
      </c>
      <c r="D2839" s="201">
        <f>'!!!KATILIMCI LİSTESİ!!!'!C2835</f>
        <v>0</v>
      </c>
      <c r="E2839" s="199">
        <f>'!!!KATILIMCI LİSTESİ!!!'!D2835</f>
        <v>0</v>
      </c>
      <c r="F2839" s="202">
        <f>'2-Bordro'!G2838</f>
        <v>0</v>
      </c>
      <c r="G2839" s="203">
        <v>0</v>
      </c>
      <c r="H2839" s="204">
        <f t="shared" si="44"/>
        <v>0</v>
      </c>
      <c r="I2839" s="199">
        <v>2834</v>
      </c>
    </row>
    <row r="2840" spans="2:9" ht="16.5" customHeight="1" x14ac:dyDescent="0.25">
      <c r="B2840" s="199">
        <v>2835</v>
      </c>
      <c r="C2840" s="200">
        <f>'!!!KATILIMCI LİSTESİ!!!'!B2836</f>
        <v>0</v>
      </c>
      <c r="D2840" s="201">
        <f>'!!!KATILIMCI LİSTESİ!!!'!C2836</f>
        <v>0</v>
      </c>
      <c r="E2840" s="199">
        <f>'!!!KATILIMCI LİSTESİ!!!'!D2836</f>
        <v>0</v>
      </c>
      <c r="F2840" s="202">
        <f>'2-Bordro'!G2839</f>
        <v>0</v>
      </c>
      <c r="G2840" s="203">
        <v>0</v>
      </c>
      <c r="H2840" s="204">
        <f t="shared" si="44"/>
        <v>0</v>
      </c>
      <c r="I2840" s="199">
        <v>2835</v>
      </c>
    </row>
    <row r="2841" spans="2:9" ht="16.5" customHeight="1" x14ac:dyDescent="0.25">
      <c r="B2841" s="199">
        <v>2836</v>
      </c>
      <c r="C2841" s="200">
        <f>'!!!KATILIMCI LİSTESİ!!!'!B2837</f>
        <v>0</v>
      </c>
      <c r="D2841" s="201">
        <f>'!!!KATILIMCI LİSTESİ!!!'!C2837</f>
        <v>0</v>
      </c>
      <c r="E2841" s="199">
        <f>'!!!KATILIMCI LİSTESİ!!!'!D2837</f>
        <v>0</v>
      </c>
      <c r="F2841" s="202">
        <f>'2-Bordro'!G2840</f>
        <v>0</v>
      </c>
      <c r="G2841" s="203">
        <v>0</v>
      </c>
      <c r="H2841" s="204">
        <f t="shared" si="44"/>
        <v>0</v>
      </c>
      <c r="I2841" s="199">
        <v>2836</v>
      </c>
    </row>
    <row r="2842" spans="2:9" ht="16.5" customHeight="1" x14ac:dyDescent="0.25">
      <c r="B2842" s="199">
        <v>2837</v>
      </c>
      <c r="C2842" s="200">
        <f>'!!!KATILIMCI LİSTESİ!!!'!B2838</f>
        <v>0</v>
      </c>
      <c r="D2842" s="201">
        <f>'!!!KATILIMCI LİSTESİ!!!'!C2838</f>
        <v>0</v>
      </c>
      <c r="E2842" s="199">
        <f>'!!!KATILIMCI LİSTESİ!!!'!D2838</f>
        <v>0</v>
      </c>
      <c r="F2842" s="202">
        <f>'2-Bordro'!G2841</f>
        <v>0</v>
      </c>
      <c r="G2842" s="203">
        <v>0</v>
      </c>
      <c r="H2842" s="204">
        <f t="shared" si="44"/>
        <v>0</v>
      </c>
      <c r="I2842" s="199">
        <v>2837</v>
      </c>
    </row>
    <row r="2843" spans="2:9" ht="16.5" customHeight="1" x14ac:dyDescent="0.25">
      <c r="B2843" s="199">
        <v>2838</v>
      </c>
      <c r="C2843" s="200">
        <f>'!!!KATILIMCI LİSTESİ!!!'!B2839</f>
        <v>0</v>
      </c>
      <c r="D2843" s="201">
        <f>'!!!KATILIMCI LİSTESİ!!!'!C2839</f>
        <v>0</v>
      </c>
      <c r="E2843" s="199">
        <f>'!!!KATILIMCI LİSTESİ!!!'!D2839</f>
        <v>0</v>
      </c>
      <c r="F2843" s="202">
        <f>'2-Bordro'!G2842</f>
        <v>0</v>
      </c>
      <c r="G2843" s="203">
        <v>0</v>
      </c>
      <c r="H2843" s="204">
        <f t="shared" si="44"/>
        <v>0</v>
      </c>
      <c r="I2843" s="199">
        <v>2838</v>
      </c>
    </row>
    <row r="2844" spans="2:9" ht="16.5" customHeight="1" x14ac:dyDescent="0.25">
      <c r="B2844" s="199">
        <v>2839</v>
      </c>
      <c r="C2844" s="200">
        <f>'!!!KATILIMCI LİSTESİ!!!'!B2840</f>
        <v>0</v>
      </c>
      <c r="D2844" s="201">
        <f>'!!!KATILIMCI LİSTESİ!!!'!C2840</f>
        <v>0</v>
      </c>
      <c r="E2844" s="199">
        <f>'!!!KATILIMCI LİSTESİ!!!'!D2840</f>
        <v>0</v>
      </c>
      <c r="F2844" s="202">
        <f>'2-Bordro'!G2843</f>
        <v>0</v>
      </c>
      <c r="G2844" s="203">
        <v>0</v>
      </c>
      <c r="H2844" s="204">
        <f t="shared" si="44"/>
        <v>0</v>
      </c>
      <c r="I2844" s="199">
        <v>2839</v>
      </c>
    </row>
    <row r="2845" spans="2:9" ht="16.5" customHeight="1" x14ac:dyDescent="0.25">
      <c r="B2845" s="199">
        <v>2840</v>
      </c>
      <c r="C2845" s="200">
        <f>'!!!KATILIMCI LİSTESİ!!!'!B2841</f>
        <v>0</v>
      </c>
      <c r="D2845" s="201">
        <f>'!!!KATILIMCI LİSTESİ!!!'!C2841</f>
        <v>0</v>
      </c>
      <c r="E2845" s="199">
        <f>'!!!KATILIMCI LİSTESİ!!!'!D2841</f>
        <v>0</v>
      </c>
      <c r="F2845" s="202">
        <f>'2-Bordro'!G2844</f>
        <v>0</v>
      </c>
      <c r="G2845" s="203">
        <v>0</v>
      </c>
      <c r="H2845" s="204">
        <f t="shared" si="44"/>
        <v>0</v>
      </c>
      <c r="I2845" s="199">
        <v>2840</v>
      </c>
    </row>
    <row r="2846" spans="2:9" ht="16.5" customHeight="1" x14ac:dyDescent="0.25">
      <c r="B2846" s="199">
        <v>2841</v>
      </c>
      <c r="C2846" s="200">
        <f>'!!!KATILIMCI LİSTESİ!!!'!B2842</f>
        <v>0</v>
      </c>
      <c r="D2846" s="201">
        <f>'!!!KATILIMCI LİSTESİ!!!'!C2842</f>
        <v>0</v>
      </c>
      <c r="E2846" s="199">
        <f>'!!!KATILIMCI LİSTESİ!!!'!D2842</f>
        <v>0</v>
      </c>
      <c r="F2846" s="202">
        <f>'2-Bordro'!G2845</f>
        <v>0</v>
      </c>
      <c r="G2846" s="203">
        <v>0</v>
      </c>
      <c r="H2846" s="204">
        <f t="shared" si="44"/>
        <v>0</v>
      </c>
      <c r="I2846" s="199">
        <v>2841</v>
      </c>
    </row>
    <row r="2847" spans="2:9" ht="16.5" customHeight="1" x14ac:dyDescent="0.25">
      <c r="B2847" s="199">
        <v>2842</v>
      </c>
      <c r="C2847" s="200">
        <f>'!!!KATILIMCI LİSTESİ!!!'!B2843</f>
        <v>0</v>
      </c>
      <c r="D2847" s="201">
        <f>'!!!KATILIMCI LİSTESİ!!!'!C2843</f>
        <v>0</v>
      </c>
      <c r="E2847" s="199">
        <f>'!!!KATILIMCI LİSTESİ!!!'!D2843</f>
        <v>0</v>
      </c>
      <c r="F2847" s="202">
        <f>'2-Bordro'!G2846</f>
        <v>0</v>
      </c>
      <c r="G2847" s="203">
        <v>0</v>
      </c>
      <c r="H2847" s="204">
        <f t="shared" si="44"/>
        <v>0</v>
      </c>
      <c r="I2847" s="199">
        <v>2842</v>
      </c>
    </row>
    <row r="2848" spans="2:9" ht="16.5" customHeight="1" x14ac:dyDescent="0.25">
      <c r="B2848" s="199">
        <v>2843</v>
      </c>
      <c r="C2848" s="200">
        <f>'!!!KATILIMCI LİSTESİ!!!'!B2844</f>
        <v>0</v>
      </c>
      <c r="D2848" s="201">
        <f>'!!!KATILIMCI LİSTESİ!!!'!C2844</f>
        <v>0</v>
      </c>
      <c r="E2848" s="199">
        <f>'!!!KATILIMCI LİSTESİ!!!'!D2844</f>
        <v>0</v>
      </c>
      <c r="F2848" s="202">
        <f>'2-Bordro'!G2847</f>
        <v>0</v>
      </c>
      <c r="G2848" s="203">
        <v>0</v>
      </c>
      <c r="H2848" s="204">
        <f t="shared" si="44"/>
        <v>0</v>
      </c>
      <c r="I2848" s="199">
        <v>2843</v>
      </c>
    </row>
    <row r="2849" spans="2:9" ht="16.5" customHeight="1" x14ac:dyDescent="0.25">
      <c r="B2849" s="199">
        <v>2844</v>
      </c>
      <c r="C2849" s="200">
        <f>'!!!KATILIMCI LİSTESİ!!!'!B2845</f>
        <v>0</v>
      </c>
      <c r="D2849" s="201">
        <f>'!!!KATILIMCI LİSTESİ!!!'!C2845</f>
        <v>0</v>
      </c>
      <c r="E2849" s="199">
        <f>'!!!KATILIMCI LİSTESİ!!!'!D2845</f>
        <v>0</v>
      </c>
      <c r="F2849" s="202">
        <f>'2-Bordro'!G2848</f>
        <v>0</v>
      </c>
      <c r="G2849" s="203">
        <v>0</v>
      </c>
      <c r="H2849" s="204">
        <f t="shared" si="44"/>
        <v>0</v>
      </c>
      <c r="I2849" s="199">
        <v>2844</v>
      </c>
    </row>
    <row r="2850" spans="2:9" ht="16.5" customHeight="1" x14ac:dyDescent="0.25">
      <c r="B2850" s="199">
        <v>2845</v>
      </c>
      <c r="C2850" s="200">
        <f>'!!!KATILIMCI LİSTESİ!!!'!B2846</f>
        <v>0</v>
      </c>
      <c r="D2850" s="201">
        <f>'!!!KATILIMCI LİSTESİ!!!'!C2846</f>
        <v>0</v>
      </c>
      <c r="E2850" s="199">
        <f>'!!!KATILIMCI LİSTESİ!!!'!D2846</f>
        <v>0</v>
      </c>
      <c r="F2850" s="202">
        <f>'2-Bordro'!G2849</f>
        <v>0</v>
      </c>
      <c r="G2850" s="203">
        <v>0</v>
      </c>
      <c r="H2850" s="204">
        <f t="shared" si="44"/>
        <v>0</v>
      </c>
      <c r="I2850" s="199">
        <v>2845</v>
      </c>
    </row>
    <row r="2851" spans="2:9" ht="16.5" customHeight="1" x14ac:dyDescent="0.25">
      <c r="B2851" s="199">
        <v>2846</v>
      </c>
      <c r="C2851" s="200">
        <f>'!!!KATILIMCI LİSTESİ!!!'!B2847</f>
        <v>0</v>
      </c>
      <c r="D2851" s="201">
        <f>'!!!KATILIMCI LİSTESİ!!!'!C2847</f>
        <v>0</v>
      </c>
      <c r="E2851" s="199">
        <f>'!!!KATILIMCI LİSTESİ!!!'!D2847</f>
        <v>0</v>
      </c>
      <c r="F2851" s="202">
        <f>'2-Bordro'!G2850</f>
        <v>0</v>
      </c>
      <c r="G2851" s="203">
        <v>0</v>
      </c>
      <c r="H2851" s="204">
        <f t="shared" si="44"/>
        <v>0</v>
      </c>
      <c r="I2851" s="199">
        <v>2846</v>
      </c>
    </row>
    <row r="2852" spans="2:9" ht="16.5" customHeight="1" x14ac:dyDescent="0.25">
      <c r="B2852" s="199">
        <v>2847</v>
      </c>
      <c r="C2852" s="200">
        <f>'!!!KATILIMCI LİSTESİ!!!'!B2848</f>
        <v>0</v>
      </c>
      <c r="D2852" s="201">
        <f>'!!!KATILIMCI LİSTESİ!!!'!C2848</f>
        <v>0</v>
      </c>
      <c r="E2852" s="199">
        <f>'!!!KATILIMCI LİSTESİ!!!'!D2848</f>
        <v>0</v>
      </c>
      <c r="F2852" s="202">
        <f>'2-Bordro'!G2851</f>
        <v>0</v>
      </c>
      <c r="G2852" s="203">
        <v>0</v>
      </c>
      <c r="H2852" s="204">
        <f t="shared" si="44"/>
        <v>0</v>
      </c>
      <c r="I2852" s="199">
        <v>2847</v>
      </c>
    </row>
    <row r="2853" spans="2:9" ht="16.5" customHeight="1" x14ac:dyDescent="0.25">
      <c r="B2853" s="199">
        <v>2848</v>
      </c>
      <c r="C2853" s="200">
        <f>'!!!KATILIMCI LİSTESİ!!!'!B2849</f>
        <v>0</v>
      </c>
      <c r="D2853" s="201">
        <f>'!!!KATILIMCI LİSTESİ!!!'!C2849</f>
        <v>0</v>
      </c>
      <c r="E2853" s="199">
        <f>'!!!KATILIMCI LİSTESİ!!!'!D2849</f>
        <v>0</v>
      </c>
      <c r="F2853" s="202">
        <f>'2-Bordro'!G2852</f>
        <v>0</v>
      </c>
      <c r="G2853" s="203">
        <v>0</v>
      </c>
      <c r="H2853" s="204">
        <f t="shared" si="44"/>
        <v>0</v>
      </c>
      <c r="I2853" s="199">
        <v>2848</v>
      </c>
    </row>
    <row r="2854" spans="2:9" ht="16.5" customHeight="1" x14ac:dyDescent="0.25">
      <c r="B2854" s="199">
        <v>2849</v>
      </c>
      <c r="C2854" s="200">
        <f>'!!!KATILIMCI LİSTESİ!!!'!B2850</f>
        <v>0</v>
      </c>
      <c r="D2854" s="201">
        <f>'!!!KATILIMCI LİSTESİ!!!'!C2850</f>
        <v>0</v>
      </c>
      <c r="E2854" s="199">
        <f>'!!!KATILIMCI LİSTESİ!!!'!D2850</f>
        <v>0</v>
      </c>
      <c r="F2854" s="202">
        <f>'2-Bordro'!G2853</f>
        <v>0</v>
      </c>
      <c r="G2854" s="203">
        <v>0</v>
      </c>
      <c r="H2854" s="204">
        <f t="shared" si="44"/>
        <v>0</v>
      </c>
      <c r="I2854" s="199">
        <v>2849</v>
      </c>
    </row>
    <row r="2855" spans="2:9" ht="16.5" customHeight="1" x14ac:dyDescent="0.25">
      <c r="B2855" s="199">
        <v>2850</v>
      </c>
      <c r="C2855" s="200">
        <f>'!!!KATILIMCI LİSTESİ!!!'!B2851</f>
        <v>0</v>
      </c>
      <c r="D2855" s="201">
        <f>'!!!KATILIMCI LİSTESİ!!!'!C2851</f>
        <v>0</v>
      </c>
      <c r="E2855" s="199">
        <f>'!!!KATILIMCI LİSTESİ!!!'!D2851</f>
        <v>0</v>
      </c>
      <c r="F2855" s="202">
        <f>'2-Bordro'!G2854</f>
        <v>0</v>
      </c>
      <c r="G2855" s="203">
        <v>0</v>
      </c>
      <c r="H2855" s="204">
        <f t="shared" si="44"/>
        <v>0</v>
      </c>
      <c r="I2855" s="199">
        <v>2850</v>
      </c>
    </row>
    <row r="2856" spans="2:9" ht="16.5" customHeight="1" x14ac:dyDescent="0.25">
      <c r="B2856" s="199">
        <v>2851</v>
      </c>
      <c r="C2856" s="200">
        <f>'!!!KATILIMCI LİSTESİ!!!'!B2852</f>
        <v>0</v>
      </c>
      <c r="D2856" s="201">
        <f>'!!!KATILIMCI LİSTESİ!!!'!C2852</f>
        <v>0</v>
      </c>
      <c r="E2856" s="199">
        <f>'!!!KATILIMCI LİSTESİ!!!'!D2852</f>
        <v>0</v>
      </c>
      <c r="F2856" s="202">
        <f>'2-Bordro'!G2855</f>
        <v>0</v>
      </c>
      <c r="G2856" s="203">
        <v>0</v>
      </c>
      <c r="H2856" s="204">
        <f t="shared" si="44"/>
        <v>0</v>
      </c>
      <c r="I2856" s="199">
        <v>2851</v>
      </c>
    </row>
    <row r="2857" spans="2:9" ht="16.5" customHeight="1" x14ac:dyDescent="0.25">
      <c r="B2857" s="199">
        <v>2852</v>
      </c>
      <c r="C2857" s="200">
        <f>'!!!KATILIMCI LİSTESİ!!!'!B2853</f>
        <v>0</v>
      </c>
      <c r="D2857" s="201">
        <f>'!!!KATILIMCI LİSTESİ!!!'!C2853</f>
        <v>0</v>
      </c>
      <c r="E2857" s="199">
        <f>'!!!KATILIMCI LİSTESİ!!!'!D2853</f>
        <v>0</v>
      </c>
      <c r="F2857" s="202">
        <f>'2-Bordro'!G2856</f>
        <v>0</v>
      </c>
      <c r="G2857" s="203">
        <v>0</v>
      </c>
      <c r="H2857" s="204">
        <f t="shared" si="44"/>
        <v>0</v>
      </c>
      <c r="I2857" s="199">
        <v>2852</v>
      </c>
    </row>
    <row r="2858" spans="2:9" ht="16.5" customHeight="1" x14ac:dyDescent="0.25">
      <c r="B2858" s="199">
        <v>2853</v>
      </c>
      <c r="C2858" s="200">
        <f>'!!!KATILIMCI LİSTESİ!!!'!B2854</f>
        <v>0</v>
      </c>
      <c r="D2858" s="201">
        <f>'!!!KATILIMCI LİSTESİ!!!'!C2854</f>
        <v>0</v>
      </c>
      <c r="E2858" s="199">
        <f>'!!!KATILIMCI LİSTESİ!!!'!D2854</f>
        <v>0</v>
      </c>
      <c r="F2858" s="202">
        <f>'2-Bordro'!G2857</f>
        <v>0</v>
      </c>
      <c r="G2858" s="203">
        <v>0</v>
      </c>
      <c r="H2858" s="204">
        <f t="shared" si="44"/>
        <v>0</v>
      </c>
      <c r="I2858" s="199">
        <v>2853</v>
      </c>
    </row>
    <row r="2859" spans="2:9" ht="16.5" customHeight="1" x14ac:dyDescent="0.25">
      <c r="B2859" s="199">
        <v>2854</v>
      </c>
      <c r="C2859" s="200">
        <f>'!!!KATILIMCI LİSTESİ!!!'!B2855</f>
        <v>0</v>
      </c>
      <c r="D2859" s="201">
        <f>'!!!KATILIMCI LİSTESİ!!!'!C2855</f>
        <v>0</v>
      </c>
      <c r="E2859" s="199">
        <f>'!!!KATILIMCI LİSTESİ!!!'!D2855</f>
        <v>0</v>
      </c>
      <c r="F2859" s="202">
        <f>'2-Bordro'!G2858</f>
        <v>0</v>
      </c>
      <c r="G2859" s="203">
        <v>0</v>
      </c>
      <c r="H2859" s="204">
        <f t="shared" si="44"/>
        <v>0</v>
      </c>
      <c r="I2859" s="199">
        <v>2854</v>
      </c>
    </row>
    <row r="2860" spans="2:9" ht="16.5" customHeight="1" x14ac:dyDescent="0.25">
      <c r="B2860" s="199">
        <v>2855</v>
      </c>
      <c r="C2860" s="200">
        <f>'!!!KATILIMCI LİSTESİ!!!'!B2856</f>
        <v>0</v>
      </c>
      <c r="D2860" s="201">
        <f>'!!!KATILIMCI LİSTESİ!!!'!C2856</f>
        <v>0</v>
      </c>
      <c r="E2860" s="199">
        <f>'!!!KATILIMCI LİSTESİ!!!'!D2856</f>
        <v>0</v>
      </c>
      <c r="F2860" s="202">
        <f>'2-Bordro'!G2859</f>
        <v>0</v>
      </c>
      <c r="G2860" s="203">
        <v>0</v>
      </c>
      <c r="H2860" s="204">
        <f t="shared" si="44"/>
        <v>0</v>
      </c>
      <c r="I2860" s="199">
        <v>2855</v>
      </c>
    </row>
    <row r="2861" spans="2:9" ht="16.5" customHeight="1" x14ac:dyDescent="0.25">
      <c r="B2861" s="199">
        <v>2856</v>
      </c>
      <c r="C2861" s="200">
        <f>'!!!KATILIMCI LİSTESİ!!!'!B2857</f>
        <v>0</v>
      </c>
      <c r="D2861" s="201">
        <f>'!!!KATILIMCI LİSTESİ!!!'!C2857</f>
        <v>0</v>
      </c>
      <c r="E2861" s="199">
        <f>'!!!KATILIMCI LİSTESİ!!!'!D2857</f>
        <v>0</v>
      </c>
      <c r="F2861" s="202">
        <f>'2-Bordro'!G2860</f>
        <v>0</v>
      </c>
      <c r="G2861" s="203">
        <v>0</v>
      </c>
      <c r="H2861" s="204">
        <f t="shared" si="44"/>
        <v>0</v>
      </c>
      <c r="I2861" s="199">
        <v>2856</v>
      </c>
    </row>
    <row r="2862" spans="2:9" ht="16.5" customHeight="1" x14ac:dyDescent="0.25">
      <c r="B2862" s="199">
        <v>2857</v>
      </c>
      <c r="C2862" s="200">
        <f>'!!!KATILIMCI LİSTESİ!!!'!B2858</f>
        <v>0</v>
      </c>
      <c r="D2862" s="201">
        <f>'!!!KATILIMCI LİSTESİ!!!'!C2858</f>
        <v>0</v>
      </c>
      <c r="E2862" s="199">
        <f>'!!!KATILIMCI LİSTESİ!!!'!D2858</f>
        <v>0</v>
      </c>
      <c r="F2862" s="202">
        <f>'2-Bordro'!G2861</f>
        <v>0</v>
      </c>
      <c r="G2862" s="203">
        <v>0</v>
      </c>
      <c r="H2862" s="204">
        <f t="shared" si="44"/>
        <v>0</v>
      </c>
      <c r="I2862" s="199">
        <v>2857</v>
      </c>
    </row>
    <row r="2863" spans="2:9" ht="16.5" customHeight="1" x14ac:dyDescent="0.25">
      <c r="B2863" s="199">
        <v>2858</v>
      </c>
      <c r="C2863" s="200">
        <f>'!!!KATILIMCI LİSTESİ!!!'!B2859</f>
        <v>0</v>
      </c>
      <c r="D2863" s="201">
        <f>'!!!KATILIMCI LİSTESİ!!!'!C2859</f>
        <v>0</v>
      </c>
      <c r="E2863" s="199">
        <f>'!!!KATILIMCI LİSTESİ!!!'!D2859</f>
        <v>0</v>
      </c>
      <c r="F2863" s="202">
        <f>'2-Bordro'!G2862</f>
        <v>0</v>
      </c>
      <c r="G2863" s="203">
        <v>0</v>
      </c>
      <c r="H2863" s="204">
        <f t="shared" si="44"/>
        <v>0</v>
      </c>
      <c r="I2863" s="199">
        <v>2858</v>
      </c>
    </row>
    <row r="2864" spans="2:9" ht="16.5" customHeight="1" x14ac:dyDescent="0.25">
      <c r="B2864" s="199">
        <v>2859</v>
      </c>
      <c r="C2864" s="200">
        <f>'!!!KATILIMCI LİSTESİ!!!'!B2860</f>
        <v>0</v>
      </c>
      <c r="D2864" s="201">
        <f>'!!!KATILIMCI LİSTESİ!!!'!C2860</f>
        <v>0</v>
      </c>
      <c r="E2864" s="199">
        <f>'!!!KATILIMCI LİSTESİ!!!'!D2860</f>
        <v>0</v>
      </c>
      <c r="F2864" s="202">
        <f>'2-Bordro'!G2863</f>
        <v>0</v>
      </c>
      <c r="G2864" s="203">
        <v>0</v>
      </c>
      <c r="H2864" s="204">
        <f t="shared" si="44"/>
        <v>0</v>
      </c>
      <c r="I2864" s="199">
        <v>2859</v>
      </c>
    </row>
    <row r="2865" spans="2:9" ht="16.5" customHeight="1" x14ac:dyDescent="0.25">
      <c r="B2865" s="199">
        <v>2860</v>
      </c>
      <c r="C2865" s="200">
        <f>'!!!KATILIMCI LİSTESİ!!!'!B2861</f>
        <v>0</v>
      </c>
      <c r="D2865" s="201">
        <f>'!!!KATILIMCI LİSTESİ!!!'!C2861</f>
        <v>0</v>
      </c>
      <c r="E2865" s="199">
        <f>'!!!KATILIMCI LİSTESİ!!!'!D2861</f>
        <v>0</v>
      </c>
      <c r="F2865" s="202">
        <f>'2-Bordro'!G2864</f>
        <v>0</v>
      </c>
      <c r="G2865" s="203">
        <v>0</v>
      </c>
      <c r="H2865" s="204">
        <f t="shared" si="44"/>
        <v>0</v>
      </c>
      <c r="I2865" s="199">
        <v>2860</v>
      </c>
    </row>
    <row r="2866" spans="2:9" ht="16.5" customHeight="1" x14ac:dyDescent="0.25">
      <c r="B2866" s="199">
        <v>2861</v>
      </c>
      <c r="C2866" s="200">
        <f>'!!!KATILIMCI LİSTESİ!!!'!B2862</f>
        <v>0</v>
      </c>
      <c r="D2866" s="201">
        <f>'!!!KATILIMCI LİSTESİ!!!'!C2862</f>
        <v>0</v>
      </c>
      <c r="E2866" s="199">
        <f>'!!!KATILIMCI LİSTESİ!!!'!D2862</f>
        <v>0</v>
      </c>
      <c r="F2866" s="202">
        <f>'2-Bordro'!G2865</f>
        <v>0</v>
      </c>
      <c r="G2866" s="203">
        <v>0</v>
      </c>
      <c r="H2866" s="204">
        <f t="shared" si="44"/>
        <v>0</v>
      </c>
      <c r="I2866" s="199">
        <v>2861</v>
      </c>
    </row>
    <row r="2867" spans="2:9" ht="16.5" customHeight="1" x14ac:dyDescent="0.25">
      <c r="B2867" s="199">
        <v>2862</v>
      </c>
      <c r="C2867" s="200">
        <f>'!!!KATILIMCI LİSTESİ!!!'!B2863</f>
        <v>0</v>
      </c>
      <c r="D2867" s="201">
        <f>'!!!KATILIMCI LİSTESİ!!!'!C2863</f>
        <v>0</v>
      </c>
      <c r="E2867" s="199">
        <f>'!!!KATILIMCI LİSTESİ!!!'!D2863</f>
        <v>0</v>
      </c>
      <c r="F2867" s="202">
        <f>'2-Bordro'!G2866</f>
        <v>0</v>
      </c>
      <c r="G2867" s="203">
        <v>0</v>
      </c>
      <c r="H2867" s="204">
        <f t="shared" si="44"/>
        <v>0</v>
      </c>
      <c r="I2867" s="199">
        <v>2862</v>
      </c>
    </row>
    <row r="2868" spans="2:9" ht="16.5" customHeight="1" x14ac:dyDescent="0.25">
      <c r="B2868" s="199">
        <v>2863</v>
      </c>
      <c r="C2868" s="200">
        <f>'!!!KATILIMCI LİSTESİ!!!'!B2864</f>
        <v>0</v>
      </c>
      <c r="D2868" s="201">
        <f>'!!!KATILIMCI LİSTESİ!!!'!C2864</f>
        <v>0</v>
      </c>
      <c r="E2868" s="199">
        <f>'!!!KATILIMCI LİSTESİ!!!'!D2864</f>
        <v>0</v>
      </c>
      <c r="F2868" s="202">
        <f>'2-Bordro'!G2867</f>
        <v>0</v>
      </c>
      <c r="G2868" s="203">
        <v>0</v>
      </c>
      <c r="H2868" s="204">
        <f t="shared" si="44"/>
        <v>0</v>
      </c>
      <c r="I2868" s="199">
        <v>2863</v>
      </c>
    </row>
    <row r="2869" spans="2:9" ht="16.5" customHeight="1" x14ac:dyDescent="0.25">
      <c r="B2869" s="199">
        <v>2864</v>
      </c>
      <c r="C2869" s="200">
        <f>'!!!KATILIMCI LİSTESİ!!!'!B2865</f>
        <v>0</v>
      </c>
      <c r="D2869" s="201">
        <f>'!!!KATILIMCI LİSTESİ!!!'!C2865</f>
        <v>0</v>
      </c>
      <c r="E2869" s="199">
        <f>'!!!KATILIMCI LİSTESİ!!!'!D2865</f>
        <v>0</v>
      </c>
      <c r="F2869" s="202">
        <f>'2-Bordro'!G2868</f>
        <v>0</v>
      </c>
      <c r="G2869" s="203">
        <v>0</v>
      </c>
      <c r="H2869" s="204">
        <f t="shared" si="44"/>
        <v>0</v>
      </c>
      <c r="I2869" s="199">
        <v>2864</v>
      </c>
    </row>
    <row r="2870" spans="2:9" ht="16.5" customHeight="1" x14ac:dyDescent="0.25">
      <c r="B2870" s="199">
        <v>2865</v>
      </c>
      <c r="C2870" s="200">
        <f>'!!!KATILIMCI LİSTESİ!!!'!B2866</f>
        <v>0</v>
      </c>
      <c r="D2870" s="201">
        <f>'!!!KATILIMCI LİSTESİ!!!'!C2866</f>
        <v>0</v>
      </c>
      <c r="E2870" s="199">
        <f>'!!!KATILIMCI LİSTESİ!!!'!D2866</f>
        <v>0</v>
      </c>
      <c r="F2870" s="202">
        <f>'2-Bordro'!G2869</f>
        <v>0</v>
      </c>
      <c r="G2870" s="203">
        <v>0</v>
      </c>
      <c r="H2870" s="204">
        <f t="shared" si="44"/>
        <v>0</v>
      </c>
      <c r="I2870" s="199">
        <v>2865</v>
      </c>
    </row>
    <row r="2871" spans="2:9" ht="16.5" customHeight="1" x14ac:dyDescent="0.25">
      <c r="B2871" s="199">
        <v>2866</v>
      </c>
      <c r="C2871" s="200">
        <f>'!!!KATILIMCI LİSTESİ!!!'!B2867</f>
        <v>0</v>
      </c>
      <c r="D2871" s="201">
        <f>'!!!KATILIMCI LİSTESİ!!!'!C2867</f>
        <v>0</v>
      </c>
      <c r="E2871" s="199">
        <f>'!!!KATILIMCI LİSTESİ!!!'!D2867</f>
        <v>0</v>
      </c>
      <c r="F2871" s="202">
        <f>'2-Bordro'!G2870</f>
        <v>0</v>
      </c>
      <c r="G2871" s="203">
        <v>0</v>
      </c>
      <c r="H2871" s="204">
        <f t="shared" si="44"/>
        <v>0</v>
      </c>
      <c r="I2871" s="199">
        <v>2866</v>
      </c>
    </row>
    <row r="2872" spans="2:9" ht="16.5" customHeight="1" x14ac:dyDescent="0.25">
      <c r="B2872" s="199">
        <v>2867</v>
      </c>
      <c r="C2872" s="200">
        <f>'!!!KATILIMCI LİSTESİ!!!'!B2868</f>
        <v>0</v>
      </c>
      <c r="D2872" s="201">
        <f>'!!!KATILIMCI LİSTESİ!!!'!C2868</f>
        <v>0</v>
      </c>
      <c r="E2872" s="199">
        <f>'!!!KATILIMCI LİSTESİ!!!'!D2868</f>
        <v>0</v>
      </c>
      <c r="F2872" s="202">
        <f>'2-Bordro'!G2871</f>
        <v>0</v>
      </c>
      <c r="G2872" s="203">
        <v>0</v>
      </c>
      <c r="H2872" s="204">
        <f t="shared" si="44"/>
        <v>0</v>
      </c>
      <c r="I2872" s="199">
        <v>2867</v>
      </c>
    </row>
    <row r="2873" spans="2:9" ht="16.5" customHeight="1" x14ac:dyDescent="0.25">
      <c r="B2873" s="199">
        <v>2868</v>
      </c>
      <c r="C2873" s="200">
        <f>'!!!KATILIMCI LİSTESİ!!!'!B2869</f>
        <v>0</v>
      </c>
      <c r="D2873" s="201">
        <f>'!!!KATILIMCI LİSTESİ!!!'!C2869</f>
        <v>0</v>
      </c>
      <c r="E2873" s="199">
        <f>'!!!KATILIMCI LİSTESİ!!!'!D2869</f>
        <v>0</v>
      </c>
      <c r="F2873" s="202">
        <f>'2-Bordro'!G2872</f>
        <v>0</v>
      </c>
      <c r="G2873" s="203">
        <v>0</v>
      </c>
      <c r="H2873" s="204">
        <f t="shared" si="44"/>
        <v>0</v>
      </c>
      <c r="I2873" s="199">
        <v>2868</v>
      </c>
    </row>
    <row r="2874" spans="2:9" ht="16.5" customHeight="1" x14ac:dyDescent="0.25">
      <c r="B2874" s="199">
        <v>2869</v>
      </c>
      <c r="C2874" s="200">
        <f>'!!!KATILIMCI LİSTESİ!!!'!B2870</f>
        <v>0</v>
      </c>
      <c r="D2874" s="201">
        <f>'!!!KATILIMCI LİSTESİ!!!'!C2870</f>
        <v>0</v>
      </c>
      <c r="E2874" s="199">
        <f>'!!!KATILIMCI LİSTESİ!!!'!D2870</f>
        <v>0</v>
      </c>
      <c r="F2874" s="202">
        <f>'2-Bordro'!G2873</f>
        <v>0</v>
      </c>
      <c r="G2874" s="203">
        <v>0</v>
      </c>
      <c r="H2874" s="204">
        <f t="shared" si="44"/>
        <v>0</v>
      </c>
      <c r="I2874" s="199">
        <v>2869</v>
      </c>
    </row>
    <row r="2875" spans="2:9" ht="16.5" customHeight="1" x14ac:dyDescent="0.25">
      <c r="B2875" s="199">
        <v>2870</v>
      </c>
      <c r="C2875" s="200">
        <f>'!!!KATILIMCI LİSTESİ!!!'!B2871</f>
        <v>0</v>
      </c>
      <c r="D2875" s="201">
        <f>'!!!KATILIMCI LİSTESİ!!!'!C2871</f>
        <v>0</v>
      </c>
      <c r="E2875" s="199">
        <f>'!!!KATILIMCI LİSTESİ!!!'!D2871</f>
        <v>0</v>
      </c>
      <c r="F2875" s="202">
        <f>'2-Bordro'!G2874</f>
        <v>0</v>
      </c>
      <c r="G2875" s="203">
        <v>0</v>
      </c>
      <c r="H2875" s="204">
        <f t="shared" si="44"/>
        <v>0</v>
      </c>
      <c r="I2875" s="199">
        <v>2870</v>
      </c>
    </row>
    <row r="2876" spans="2:9" ht="16.5" customHeight="1" x14ac:dyDescent="0.25">
      <c r="B2876" s="199">
        <v>2871</v>
      </c>
      <c r="C2876" s="200">
        <f>'!!!KATILIMCI LİSTESİ!!!'!B2872</f>
        <v>0</v>
      </c>
      <c r="D2876" s="201">
        <f>'!!!KATILIMCI LİSTESİ!!!'!C2872</f>
        <v>0</v>
      </c>
      <c r="E2876" s="199">
        <f>'!!!KATILIMCI LİSTESİ!!!'!D2872</f>
        <v>0</v>
      </c>
      <c r="F2876" s="202">
        <f>'2-Bordro'!G2875</f>
        <v>0</v>
      </c>
      <c r="G2876" s="203">
        <v>0</v>
      </c>
      <c r="H2876" s="204">
        <f t="shared" si="44"/>
        <v>0</v>
      </c>
      <c r="I2876" s="199">
        <v>2871</v>
      </c>
    </row>
    <row r="2877" spans="2:9" ht="16.5" customHeight="1" x14ac:dyDescent="0.25">
      <c r="B2877" s="199">
        <v>2872</v>
      </c>
      <c r="C2877" s="200">
        <f>'!!!KATILIMCI LİSTESİ!!!'!B2873</f>
        <v>0</v>
      </c>
      <c r="D2877" s="201">
        <f>'!!!KATILIMCI LİSTESİ!!!'!C2873</f>
        <v>0</v>
      </c>
      <c r="E2877" s="199">
        <f>'!!!KATILIMCI LİSTESİ!!!'!D2873</f>
        <v>0</v>
      </c>
      <c r="F2877" s="202">
        <f>'2-Bordro'!G2876</f>
        <v>0</v>
      </c>
      <c r="G2877" s="203">
        <v>0</v>
      </c>
      <c r="H2877" s="204">
        <f t="shared" si="44"/>
        <v>0</v>
      </c>
      <c r="I2877" s="199">
        <v>2872</v>
      </c>
    </row>
    <row r="2878" spans="2:9" ht="16.5" customHeight="1" x14ac:dyDescent="0.25">
      <c r="B2878" s="199">
        <v>2873</v>
      </c>
      <c r="C2878" s="200">
        <f>'!!!KATILIMCI LİSTESİ!!!'!B2874</f>
        <v>0</v>
      </c>
      <c r="D2878" s="201">
        <f>'!!!KATILIMCI LİSTESİ!!!'!C2874</f>
        <v>0</v>
      </c>
      <c r="E2878" s="199">
        <f>'!!!KATILIMCI LİSTESİ!!!'!D2874</f>
        <v>0</v>
      </c>
      <c r="F2878" s="202">
        <f>'2-Bordro'!G2877</f>
        <v>0</v>
      </c>
      <c r="G2878" s="203">
        <v>0</v>
      </c>
      <c r="H2878" s="204">
        <f t="shared" si="44"/>
        <v>0</v>
      </c>
      <c r="I2878" s="199">
        <v>2873</v>
      </c>
    </row>
    <row r="2879" spans="2:9" ht="16.5" customHeight="1" x14ac:dyDescent="0.25">
      <c r="B2879" s="199">
        <v>2874</v>
      </c>
      <c r="C2879" s="200">
        <f>'!!!KATILIMCI LİSTESİ!!!'!B2875</f>
        <v>0</v>
      </c>
      <c r="D2879" s="201">
        <f>'!!!KATILIMCI LİSTESİ!!!'!C2875</f>
        <v>0</v>
      </c>
      <c r="E2879" s="199">
        <f>'!!!KATILIMCI LİSTESİ!!!'!D2875</f>
        <v>0</v>
      </c>
      <c r="F2879" s="202">
        <f>'2-Bordro'!G2878</f>
        <v>0</v>
      </c>
      <c r="G2879" s="203">
        <v>0</v>
      </c>
      <c r="H2879" s="204">
        <f t="shared" si="44"/>
        <v>0</v>
      </c>
      <c r="I2879" s="199">
        <v>2874</v>
      </c>
    </row>
    <row r="2880" spans="2:9" ht="16.5" customHeight="1" x14ac:dyDescent="0.25">
      <c r="B2880" s="199">
        <v>2875</v>
      </c>
      <c r="C2880" s="200">
        <f>'!!!KATILIMCI LİSTESİ!!!'!B2876</f>
        <v>0</v>
      </c>
      <c r="D2880" s="201">
        <f>'!!!KATILIMCI LİSTESİ!!!'!C2876</f>
        <v>0</v>
      </c>
      <c r="E2880" s="199">
        <f>'!!!KATILIMCI LİSTESİ!!!'!D2876</f>
        <v>0</v>
      </c>
      <c r="F2880" s="202">
        <f>'2-Bordro'!G2879</f>
        <v>0</v>
      </c>
      <c r="G2880" s="203">
        <v>0</v>
      </c>
      <c r="H2880" s="204">
        <f t="shared" si="44"/>
        <v>0</v>
      </c>
      <c r="I2880" s="199">
        <v>2875</v>
      </c>
    </row>
    <row r="2881" spans="2:9" ht="16.5" customHeight="1" x14ac:dyDescent="0.25">
      <c r="B2881" s="199">
        <v>2876</v>
      </c>
      <c r="C2881" s="200">
        <f>'!!!KATILIMCI LİSTESİ!!!'!B2877</f>
        <v>0</v>
      </c>
      <c r="D2881" s="201">
        <f>'!!!KATILIMCI LİSTESİ!!!'!C2877</f>
        <v>0</v>
      </c>
      <c r="E2881" s="199">
        <f>'!!!KATILIMCI LİSTESİ!!!'!D2877</f>
        <v>0</v>
      </c>
      <c r="F2881" s="202">
        <f>'2-Bordro'!G2880</f>
        <v>0</v>
      </c>
      <c r="G2881" s="203">
        <v>0</v>
      </c>
      <c r="H2881" s="204">
        <f t="shared" si="44"/>
        <v>0</v>
      </c>
      <c r="I2881" s="199">
        <v>2876</v>
      </c>
    </row>
    <row r="2882" spans="2:9" ht="16.5" customHeight="1" x14ac:dyDescent="0.25">
      <c r="B2882" s="199">
        <v>2877</v>
      </c>
      <c r="C2882" s="200">
        <f>'!!!KATILIMCI LİSTESİ!!!'!B2878</f>
        <v>0</v>
      </c>
      <c r="D2882" s="201">
        <f>'!!!KATILIMCI LİSTESİ!!!'!C2878</f>
        <v>0</v>
      </c>
      <c r="E2882" s="199">
        <f>'!!!KATILIMCI LİSTESİ!!!'!D2878</f>
        <v>0</v>
      </c>
      <c r="F2882" s="202">
        <f>'2-Bordro'!G2881</f>
        <v>0</v>
      </c>
      <c r="G2882" s="203">
        <v>0</v>
      </c>
      <c r="H2882" s="204">
        <f t="shared" si="44"/>
        <v>0</v>
      </c>
      <c r="I2882" s="199">
        <v>2877</v>
      </c>
    </row>
    <row r="2883" spans="2:9" ht="16.5" customHeight="1" x14ac:dyDescent="0.25">
      <c r="B2883" s="199">
        <v>2878</v>
      </c>
      <c r="C2883" s="200">
        <f>'!!!KATILIMCI LİSTESİ!!!'!B2879</f>
        <v>0</v>
      </c>
      <c r="D2883" s="201">
        <f>'!!!KATILIMCI LİSTESİ!!!'!C2879</f>
        <v>0</v>
      </c>
      <c r="E2883" s="199">
        <f>'!!!KATILIMCI LİSTESİ!!!'!D2879</f>
        <v>0</v>
      </c>
      <c r="F2883" s="202">
        <f>'2-Bordro'!G2882</f>
        <v>0</v>
      </c>
      <c r="G2883" s="203">
        <v>0</v>
      </c>
      <c r="H2883" s="204">
        <f t="shared" si="44"/>
        <v>0</v>
      </c>
      <c r="I2883" s="199">
        <v>2878</v>
      </c>
    </row>
    <row r="2884" spans="2:9" ht="16.5" customHeight="1" x14ac:dyDescent="0.25">
      <c r="B2884" s="199">
        <v>2879</v>
      </c>
      <c r="C2884" s="200">
        <f>'!!!KATILIMCI LİSTESİ!!!'!B2880</f>
        <v>0</v>
      </c>
      <c r="D2884" s="201">
        <f>'!!!KATILIMCI LİSTESİ!!!'!C2880</f>
        <v>0</v>
      </c>
      <c r="E2884" s="199">
        <f>'!!!KATILIMCI LİSTESİ!!!'!D2880</f>
        <v>0</v>
      </c>
      <c r="F2884" s="202">
        <f>'2-Bordro'!G2883</f>
        <v>0</v>
      </c>
      <c r="G2884" s="203">
        <v>0</v>
      </c>
      <c r="H2884" s="204">
        <f t="shared" si="44"/>
        <v>0</v>
      </c>
      <c r="I2884" s="199">
        <v>2879</v>
      </c>
    </row>
    <row r="2885" spans="2:9" ht="16.5" customHeight="1" x14ac:dyDescent="0.25">
      <c r="B2885" s="199">
        <v>2880</v>
      </c>
      <c r="C2885" s="200">
        <f>'!!!KATILIMCI LİSTESİ!!!'!B2881</f>
        <v>0</v>
      </c>
      <c r="D2885" s="201">
        <f>'!!!KATILIMCI LİSTESİ!!!'!C2881</f>
        <v>0</v>
      </c>
      <c r="E2885" s="199">
        <f>'!!!KATILIMCI LİSTESİ!!!'!D2881</f>
        <v>0</v>
      </c>
      <c r="F2885" s="202">
        <f>'2-Bordro'!G2884</f>
        <v>0</v>
      </c>
      <c r="G2885" s="203">
        <v>0</v>
      </c>
      <c r="H2885" s="204">
        <f t="shared" si="44"/>
        <v>0</v>
      </c>
      <c r="I2885" s="199">
        <v>2880</v>
      </c>
    </row>
    <row r="2886" spans="2:9" ht="16.5" customHeight="1" x14ac:dyDescent="0.25">
      <c r="B2886" s="199">
        <v>2881</v>
      </c>
      <c r="C2886" s="200">
        <f>'!!!KATILIMCI LİSTESİ!!!'!B2882</f>
        <v>0</v>
      </c>
      <c r="D2886" s="201">
        <f>'!!!KATILIMCI LİSTESİ!!!'!C2882</f>
        <v>0</v>
      </c>
      <c r="E2886" s="199">
        <f>'!!!KATILIMCI LİSTESİ!!!'!D2882</f>
        <v>0</v>
      </c>
      <c r="F2886" s="202">
        <f>'2-Bordro'!G2885</f>
        <v>0</v>
      </c>
      <c r="G2886" s="203">
        <v>0</v>
      </c>
      <c r="H2886" s="204">
        <f t="shared" ref="H2886:H2949" si="45">F2886-G2886</f>
        <v>0</v>
      </c>
      <c r="I2886" s="199">
        <v>2881</v>
      </c>
    </row>
    <row r="2887" spans="2:9" ht="16.5" customHeight="1" x14ac:dyDescent="0.25">
      <c r="B2887" s="199">
        <v>2882</v>
      </c>
      <c r="C2887" s="200">
        <f>'!!!KATILIMCI LİSTESİ!!!'!B2883</f>
        <v>0</v>
      </c>
      <c r="D2887" s="201">
        <f>'!!!KATILIMCI LİSTESİ!!!'!C2883</f>
        <v>0</v>
      </c>
      <c r="E2887" s="199">
        <f>'!!!KATILIMCI LİSTESİ!!!'!D2883</f>
        <v>0</v>
      </c>
      <c r="F2887" s="202">
        <f>'2-Bordro'!G2886</f>
        <v>0</v>
      </c>
      <c r="G2887" s="203">
        <v>0</v>
      </c>
      <c r="H2887" s="204">
        <f t="shared" si="45"/>
        <v>0</v>
      </c>
      <c r="I2887" s="199">
        <v>2882</v>
      </c>
    </row>
    <row r="2888" spans="2:9" ht="16.5" customHeight="1" x14ac:dyDescent="0.25">
      <c r="B2888" s="199">
        <v>2883</v>
      </c>
      <c r="C2888" s="200">
        <f>'!!!KATILIMCI LİSTESİ!!!'!B2884</f>
        <v>0</v>
      </c>
      <c r="D2888" s="201">
        <f>'!!!KATILIMCI LİSTESİ!!!'!C2884</f>
        <v>0</v>
      </c>
      <c r="E2888" s="199">
        <f>'!!!KATILIMCI LİSTESİ!!!'!D2884</f>
        <v>0</v>
      </c>
      <c r="F2888" s="202">
        <f>'2-Bordro'!G2887</f>
        <v>0</v>
      </c>
      <c r="G2888" s="203">
        <v>0</v>
      </c>
      <c r="H2888" s="204">
        <f t="shared" si="45"/>
        <v>0</v>
      </c>
      <c r="I2888" s="199">
        <v>2883</v>
      </c>
    </row>
    <row r="2889" spans="2:9" ht="16.5" customHeight="1" x14ac:dyDescent="0.25">
      <c r="B2889" s="199">
        <v>2884</v>
      </c>
      <c r="C2889" s="200">
        <f>'!!!KATILIMCI LİSTESİ!!!'!B2885</f>
        <v>0</v>
      </c>
      <c r="D2889" s="201">
        <f>'!!!KATILIMCI LİSTESİ!!!'!C2885</f>
        <v>0</v>
      </c>
      <c r="E2889" s="199">
        <f>'!!!KATILIMCI LİSTESİ!!!'!D2885</f>
        <v>0</v>
      </c>
      <c r="F2889" s="202">
        <f>'2-Bordro'!G2888</f>
        <v>0</v>
      </c>
      <c r="G2889" s="203">
        <v>0</v>
      </c>
      <c r="H2889" s="204">
        <f t="shared" si="45"/>
        <v>0</v>
      </c>
      <c r="I2889" s="199">
        <v>2884</v>
      </c>
    </row>
    <row r="2890" spans="2:9" ht="16.5" customHeight="1" x14ac:dyDescent="0.25">
      <c r="B2890" s="199">
        <v>2885</v>
      </c>
      <c r="C2890" s="200">
        <f>'!!!KATILIMCI LİSTESİ!!!'!B2886</f>
        <v>0</v>
      </c>
      <c r="D2890" s="201">
        <f>'!!!KATILIMCI LİSTESİ!!!'!C2886</f>
        <v>0</v>
      </c>
      <c r="E2890" s="199">
        <f>'!!!KATILIMCI LİSTESİ!!!'!D2886</f>
        <v>0</v>
      </c>
      <c r="F2890" s="202">
        <f>'2-Bordro'!G2889</f>
        <v>0</v>
      </c>
      <c r="G2890" s="203">
        <v>0</v>
      </c>
      <c r="H2890" s="204">
        <f t="shared" si="45"/>
        <v>0</v>
      </c>
      <c r="I2890" s="199">
        <v>2885</v>
      </c>
    </row>
    <row r="2891" spans="2:9" ht="16.5" customHeight="1" x14ac:dyDescent="0.25">
      <c r="B2891" s="199">
        <v>2886</v>
      </c>
      <c r="C2891" s="200">
        <f>'!!!KATILIMCI LİSTESİ!!!'!B2887</f>
        <v>0</v>
      </c>
      <c r="D2891" s="201">
        <f>'!!!KATILIMCI LİSTESİ!!!'!C2887</f>
        <v>0</v>
      </c>
      <c r="E2891" s="199">
        <f>'!!!KATILIMCI LİSTESİ!!!'!D2887</f>
        <v>0</v>
      </c>
      <c r="F2891" s="202">
        <f>'2-Bordro'!G2890</f>
        <v>0</v>
      </c>
      <c r="G2891" s="203">
        <v>0</v>
      </c>
      <c r="H2891" s="204">
        <f t="shared" si="45"/>
        <v>0</v>
      </c>
      <c r="I2891" s="199">
        <v>2886</v>
      </c>
    </row>
    <row r="2892" spans="2:9" ht="16.5" customHeight="1" x14ac:dyDescent="0.25">
      <c r="B2892" s="199">
        <v>2887</v>
      </c>
      <c r="C2892" s="200">
        <f>'!!!KATILIMCI LİSTESİ!!!'!B2888</f>
        <v>0</v>
      </c>
      <c r="D2892" s="201">
        <f>'!!!KATILIMCI LİSTESİ!!!'!C2888</f>
        <v>0</v>
      </c>
      <c r="E2892" s="199">
        <f>'!!!KATILIMCI LİSTESİ!!!'!D2888</f>
        <v>0</v>
      </c>
      <c r="F2892" s="202">
        <f>'2-Bordro'!G2891</f>
        <v>0</v>
      </c>
      <c r="G2892" s="203">
        <v>0</v>
      </c>
      <c r="H2892" s="204">
        <f t="shared" si="45"/>
        <v>0</v>
      </c>
      <c r="I2892" s="199">
        <v>2887</v>
      </c>
    </row>
    <row r="2893" spans="2:9" ht="16.5" customHeight="1" x14ac:dyDescent="0.25">
      <c r="B2893" s="199">
        <v>2888</v>
      </c>
      <c r="C2893" s="200">
        <f>'!!!KATILIMCI LİSTESİ!!!'!B2889</f>
        <v>0</v>
      </c>
      <c r="D2893" s="201">
        <f>'!!!KATILIMCI LİSTESİ!!!'!C2889</f>
        <v>0</v>
      </c>
      <c r="E2893" s="199">
        <f>'!!!KATILIMCI LİSTESİ!!!'!D2889</f>
        <v>0</v>
      </c>
      <c r="F2893" s="202">
        <f>'2-Bordro'!G2892</f>
        <v>0</v>
      </c>
      <c r="G2893" s="203">
        <v>0</v>
      </c>
      <c r="H2893" s="204">
        <f t="shared" si="45"/>
        <v>0</v>
      </c>
      <c r="I2893" s="199">
        <v>2888</v>
      </c>
    </row>
    <row r="2894" spans="2:9" ht="16.5" customHeight="1" x14ac:dyDescent="0.25">
      <c r="B2894" s="199">
        <v>2889</v>
      </c>
      <c r="C2894" s="200">
        <f>'!!!KATILIMCI LİSTESİ!!!'!B2890</f>
        <v>0</v>
      </c>
      <c r="D2894" s="201">
        <f>'!!!KATILIMCI LİSTESİ!!!'!C2890</f>
        <v>0</v>
      </c>
      <c r="E2894" s="199">
        <f>'!!!KATILIMCI LİSTESİ!!!'!D2890</f>
        <v>0</v>
      </c>
      <c r="F2894" s="202">
        <f>'2-Bordro'!G2893</f>
        <v>0</v>
      </c>
      <c r="G2894" s="203">
        <v>0</v>
      </c>
      <c r="H2894" s="204">
        <f t="shared" si="45"/>
        <v>0</v>
      </c>
      <c r="I2894" s="199">
        <v>2889</v>
      </c>
    </row>
    <row r="2895" spans="2:9" ht="16.5" customHeight="1" x14ac:dyDescent="0.25">
      <c r="B2895" s="199">
        <v>2890</v>
      </c>
      <c r="C2895" s="200">
        <f>'!!!KATILIMCI LİSTESİ!!!'!B2891</f>
        <v>0</v>
      </c>
      <c r="D2895" s="201">
        <f>'!!!KATILIMCI LİSTESİ!!!'!C2891</f>
        <v>0</v>
      </c>
      <c r="E2895" s="199">
        <f>'!!!KATILIMCI LİSTESİ!!!'!D2891</f>
        <v>0</v>
      </c>
      <c r="F2895" s="202">
        <f>'2-Bordro'!G2894</f>
        <v>0</v>
      </c>
      <c r="G2895" s="203">
        <v>0</v>
      </c>
      <c r="H2895" s="204">
        <f t="shared" si="45"/>
        <v>0</v>
      </c>
      <c r="I2895" s="199">
        <v>2890</v>
      </c>
    </row>
    <row r="2896" spans="2:9" ht="16.5" customHeight="1" x14ac:dyDescent="0.25">
      <c r="B2896" s="199">
        <v>2891</v>
      </c>
      <c r="C2896" s="200">
        <f>'!!!KATILIMCI LİSTESİ!!!'!B2892</f>
        <v>0</v>
      </c>
      <c r="D2896" s="201">
        <f>'!!!KATILIMCI LİSTESİ!!!'!C2892</f>
        <v>0</v>
      </c>
      <c r="E2896" s="199">
        <f>'!!!KATILIMCI LİSTESİ!!!'!D2892</f>
        <v>0</v>
      </c>
      <c r="F2896" s="202">
        <f>'2-Bordro'!G2895</f>
        <v>0</v>
      </c>
      <c r="G2896" s="203">
        <v>0</v>
      </c>
      <c r="H2896" s="204">
        <f t="shared" si="45"/>
        <v>0</v>
      </c>
      <c r="I2896" s="199">
        <v>2891</v>
      </c>
    </row>
    <row r="2897" spans="2:9" ht="16.5" customHeight="1" x14ac:dyDescent="0.25">
      <c r="B2897" s="199">
        <v>2892</v>
      </c>
      <c r="C2897" s="200">
        <f>'!!!KATILIMCI LİSTESİ!!!'!B2893</f>
        <v>0</v>
      </c>
      <c r="D2897" s="201">
        <f>'!!!KATILIMCI LİSTESİ!!!'!C2893</f>
        <v>0</v>
      </c>
      <c r="E2897" s="199">
        <f>'!!!KATILIMCI LİSTESİ!!!'!D2893</f>
        <v>0</v>
      </c>
      <c r="F2897" s="202">
        <f>'2-Bordro'!G2896</f>
        <v>0</v>
      </c>
      <c r="G2897" s="203">
        <v>0</v>
      </c>
      <c r="H2897" s="204">
        <f t="shared" si="45"/>
        <v>0</v>
      </c>
      <c r="I2897" s="199">
        <v>2892</v>
      </c>
    </row>
    <row r="2898" spans="2:9" ht="16.5" customHeight="1" x14ac:dyDescent="0.25">
      <c r="B2898" s="199">
        <v>2893</v>
      </c>
      <c r="C2898" s="200">
        <f>'!!!KATILIMCI LİSTESİ!!!'!B2894</f>
        <v>0</v>
      </c>
      <c r="D2898" s="201">
        <f>'!!!KATILIMCI LİSTESİ!!!'!C2894</f>
        <v>0</v>
      </c>
      <c r="E2898" s="199">
        <f>'!!!KATILIMCI LİSTESİ!!!'!D2894</f>
        <v>0</v>
      </c>
      <c r="F2898" s="202">
        <f>'2-Bordro'!G2897</f>
        <v>0</v>
      </c>
      <c r="G2898" s="203">
        <v>0</v>
      </c>
      <c r="H2898" s="204">
        <f t="shared" si="45"/>
        <v>0</v>
      </c>
      <c r="I2898" s="199">
        <v>2893</v>
      </c>
    </row>
    <row r="2899" spans="2:9" ht="16.5" customHeight="1" x14ac:dyDescent="0.25">
      <c r="B2899" s="199">
        <v>2894</v>
      </c>
      <c r="C2899" s="200">
        <f>'!!!KATILIMCI LİSTESİ!!!'!B2895</f>
        <v>0</v>
      </c>
      <c r="D2899" s="201">
        <f>'!!!KATILIMCI LİSTESİ!!!'!C2895</f>
        <v>0</v>
      </c>
      <c r="E2899" s="199">
        <f>'!!!KATILIMCI LİSTESİ!!!'!D2895</f>
        <v>0</v>
      </c>
      <c r="F2899" s="202">
        <f>'2-Bordro'!G2898</f>
        <v>0</v>
      </c>
      <c r="G2899" s="203">
        <v>0</v>
      </c>
      <c r="H2899" s="204">
        <f t="shared" si="45"/>
        <v>0</v>
      </c>
      <c r="I2899" s="199">
        <v>2894</v>
      </c>
    </row>
    <row r="2900" spans="2:9" ht="16.5" customHeight="1" x14ac:dyDescent="0.25">
      <c r="B2900" s="199">
        <v>2895</v>
      </c>
      <c r="C2900" s="200">
        <f>'!!!KATILIMCI LİSTESİ!!!'!B2896</f>
        <v>0</v>
      </c>
      <c r="D2900" s="201">
        <f>'!!!KATILIMCI LİSTESİ!!!'!C2896</f>
        <v>0</v>
      </c>
      <c r="E2900" s="199">
        <f>'!!!KATILIMCI LİSTESİ!!!'!D2896</f>
        <v>0</v>
      </c>
      <c r="F2900" s="202">
        <f>'2-Bordro'!G2899</f>
        <v>0</v>
      </c>
      <c r="G2900" s="203">
        <v>0</v>
      </c>
      <c r="H2900" s="204">
        <f t="shared" si="45"/>
        <v>0</v>
      </c>
      <c r="I2900" s="199">
        <v>2895</v>
      </c>
    </row>
    <row r="2901" spans="2:9" ht="16.5" customHeight="1" x14ac:dyDescent="0.25">
      <c r="B2901" s="199">
        <v>2896</v>
      </c>
      <c r="C2901" s="200">
        <f>'!!!KATILIMCI LİSTESİ!!!'!B2897</f>
        <v>0</v>
      </c>
      <c r="D2901" s="201">
        <f>'!!!KATILIMCI LİSTESİ!!!'!C2897</f>
        <v>0</v>
      </c>
      <c r="E2901" s="199">
        <f>'!!!KATILIMCI LİSTESİ!!!'!D2897</f>
        <v>0</v>
      </c>
      <c r="F2901" s="202">
        <f>'2-Bordro'!G2900</f>
        <v>0</v>
      </c>
      <c r="G2901" s="203">
        <v>0</v>
      </c>
      <c r="H2901" s="204">
        <f t="shared" si="45"/>
        <v>0</v>
      </c>
      <c r="I2901" s="199">
        <v>2896</v>
      </c>
    </row>
    <row r="2902" spans="2:9" ht="16.5" customHeight="1" x14ac:dyDescent="0.25">
      <c r="B2902" s="199">
        <v>2897</v>
      </c>
      <c r="C2902" s="200">
        <f>'!!!KATILIMCI LİSTESİ!!!'!B2898</f>
        <v>0</v>
      </c>
      <c r="D2902" s="201">
        <f>'!!!KATILIMCI LİSTESİ!!!'!C2898</f>
        <v>0</v>
      </c>
      <c r="E2902" s="199">
        <f>'!!!KATILIMCI LİSTESİ!!!'!D2898</f>
        <v>0</v>
      </c>
      <c r="F2902" s="202">
        <f>'2-Bordro'!G2901</f>
        <v>0</v>
      </c>
      <c r="G2902" s="203">
        <v>0</v>
      </c>
      <c r="H2902" s="204">
        <f t="shared" si="45"/>
        <v>0</v>
      </c>
      <c r="I2902" s="199">
        <v>2897</v>
      </c>
    </row>
    <row r="2903" spans="2:9" ht="16.5" customHeight="1" x14ac:dyDescent="0.25">
      <c r="B2903" s="199">
        <v>2898</v>
      </c>
      <c r="C2903" s="200">
        <f>'!!!KATILIMCI LİSTESİ!!!'!B2899</f>
        <v>0</v>
      </c>
      <c r="D2903" s="201">
        <f>'!!!KATILIMCI LİSTESİ!!!'!C2899</f>
        <v>0</v>
      </c>
      <c r="E2903" s="199">
        <f>'!!!KATILIMCI LİSTESİ!!!'!D2899</f>
        <v>0</v>
      </c>
      <c r="F2903" s="202">
        <f>'2-Bordro'!G2902</f>
        <v>0</v>
      </c>
      <c r="G2903" s="203">
        <v>0</v>
      </c>
      <c r="H2903" s="204">
        <f t="shared" si="45"/>
        <v>0</v>
      </c>
      <c r="I2903" s="199">
        <v>2898</v>
      </c>
    </row>
    <row r="2904" spans="2:9" ht="16.5" customHeight="1" x14ac:dyDescent="0.25">
      <c r="B2904" s="199">
        <v>2899</v>
      </c>
      <c r="C2904" s="200">
        <f>'!!!KATILIMCI LİSTESİ!!!'!B2900</f>
        <v>0</v>
      </c>
      <c r="D2904" s="201">
        <f>'!!!KATILIMCI LİSTESİ!!!'!C2900</f>
        <v>0</v>
      </c>
      <c r="E2904" s="199">
        <f>'!!!KATILIMCI LİSTESİ!!!'!D2900</f>
        <v>0</v>
      </c>
      <c r="F2904" s="202">
        <f>'2-Bordro'!G2903</f>
        <v>0</v>
      </c>
      <c r="G2904" s="203">
        <v>0</v>
      </c>
      <c r="H2904" s="204">
        <f t="shared" si="45"/>
        <v>0</v>
      </c>
      <c r="I2904" s="199">
        <v>2899</v>
      </c>
    </row>
    <row r="2905" spans="2:9" ht="16.5" customHeight="1" x14ac:dyDescent="0.25">
      <c r="B2905" s="199">
        <v>2900</v>
      </c>
      <c r="C2905" s="200">
        <f>'!!!KATILIMCI LİSTESİ!!!'!B2901</f>
        <v>0</v>
      </c>
      <c r="D2905" s="201">
        <f>'!!!KATILIMCI LİSTESİ!!!'!C2901</f>
        <v>0</v>
      </c>
      <c r="E2905" s="199">
        <f>'!!!KATILIMCI LİSTESİ!!!'!D2901</f>
        <v>0</v>
      </c>
      <c r="F2905" s="202">
        <f>'2-Bordro'!G2904</f>
        <v>0</v>
      </c>
      <c r="G2905" s="203">
        <v>0</v>
      </c>
      <c r="H2905" s="204">
        <f t="shared" si="45"/>
        <v>0</v>
      </c>
      <c r="I2905" s="199">
        <v>2900</v>
      </c>
    </row>
    <row r="2906" spans="2:9" ht="16.5" customHeight="1" x14ac:dyDescent="0.25">
      <c r="B2906" s="199">
        <v>2901</v>
      </c>
      <c r="C2906" s="200">
        <f>'!!!KATILIMCI LİSTESİ!!!'!B2902</f>
        <v>0</v>
      </c>
      <c r="D2906" s="201">
        <f>'!!!KATILIMCI LİSTESİ!!!'!C2902</f>
        <v>0</v>
      </c>
      <c r="E2906" s="199">
        <f>'!!!KATILIMCI LİSTESİ!!!'!D2902</f>
        <v>0</v>
      </c>
      <c r="F2906" s="202">
        <f>'2-Bordro'!G2905</f>
        <v>0</v>
      </c>
      <c r="G2906" s="203">
        <v>0</v>
      </c>
      <c r="H2906" s="204">
        <f t="shared" si="45"/>
        <v>0</v>
      </c>
      <c r="I2906" s="199">
        <v>2901</v>
      </c>
    </row>
    <row r="2907" spans="2:9" ht="16.5" customHeight="1" x14ac:dyDescent="0.25">
      <c r="B2907" s="199">
        <v>2902</v>
      </c>
      <c r="C2907" s="200">
        <f>'!!!KATILIMCI LİSTESİ!!!'!B2903</f>
        <v>0</v>
      </c>
      <c r="D2907" s="201">
        <f>'!!!KATILIMCI LİSTESİ!!!'!C2903</f>
        <v>0</v>
      </c>
      <c r="E2907" s="199">
        <f>'!!!KATILIMCI LİSTESİ!!!'!D2903</f>
        <v>0</v>
      </c>
      <c r="F2907" s="202">
        <f>'2-Bordro'!G2906</f>
        <v>0</v>
      </c>
      <c r="G2907" s="203">
        <v>0</v>
      </c>
      <c r="H2907" s="204">
        <f t="shared" si="45"/>
        <v>0</v>
      </c>
      <c r="I2907" s="199">
        <v>2902</v>
      </c>
    </row>
    <row r="2908" spans="2:9" ht="16.5" customHeight="1" x14ac:dyDescent="0.25">
      <c r="B2908" s="199">
        <v>2903</v>
      </c>
      <c r="C2908" s="200">
        <f>'!!!KATILIMCI LİSTESİ!!!'!B2904</f>
        <v>0</v>
      </c>
      <c r="D2908" s="201">
        <f>'!!!KATILIMCI LİSTESİ!!!'!C2904</f>
        <v>0</v>
      </c>
      <c r="E2908" s="199">
        <f>'!!!KATILIMCI LİSTESİ!!!'!D2904</f>
        <v>0</v>
      </c>
      <c r="F2908" s="202">
        <f>'2-Bordro'!G2907</f>
        <v>0</v>
      </c>
      <c r="G2908" s="203">
        <v>0</v>
      </c>
      <c r="H2908" s="204">
        <f t="shared" si="45"/>
        <v>0</v>
      </c>
      <c r="I2908" s="199">
        <v>2903</v>
      </c>
    </row>
    <row r="2909" spans="2:9" ht="16.5" customHeight="1" x14ac:dyDescent="0.25">
      <c r="B2909" s="199">
        <v>2904</v>
      </c>
      <c r="C2909" s="200">
        <f>'!!!KATILIMCI LİSTESİ!!!'!B2905</f>
        <v>0</v>
      </c>
      <c r="D2909" s="201">
        <f>'!!!KATILIMCI LİSTESİ!!!'!C2905</f>
        <v>0</v>
      </c>
      <c r="E2909" s="199">
        <f>'!!!KATILIMCI LİSTESİ!!!'!D2905</f>
        <v>0</v>
      </c>
      <c r="F2909" s="202">
        <f>'2-Bordro'!G2908</f>
        <v>0</v>
      </c>
      <c r="G2909" s="203">
        <v>0</v>
      </c>
      <c r="H2909" s="204">
        <f t="shared" si="45"/>
        <v>0</v>
      </c>
      <c r="I2909" s="199">
        <v>2904</v>
      </c>
    </row>
    <row r="2910" spans="2:9" ht="16.5" customHeight="1" x14ac:dyDescent="0.25">
      <c r="B2910" s="199">
        <v>2905</v>
      </c>
      <c r="C2910" s="200">
        <f>'!!!KATILIMCI LİSTESİ!!!'!B2906</f>
        <v>0</v>
      </c>
      <c r="D2910" s="201">
        <f>'!!!KATILIMCI LİSTESİ!!!'!C2906</f>
        <v>0</v>
      </c>
      <c r="E2910" s="199">
        <f>'!!!KATILIMCI LİSTESİ!!!'!D2906</f>
        <v>0</v>
      </c>
      <c r="F2910" s="202">
        <f>'2-Bordro'!G2909</f>
        <v>0</v>
      </c>
      <c r="G2910" s="203">
        <v>0</v>
      </c>
      <c r="H2910" s="204">
        <f t="shared" si="45"/>
        <v>0</v>
      </c>
      <c r="I2910" s="199">
        <v>2905</v>
      </c>
    </row>
    <row r="2911" spans="2:9" ht="16.5" customHeight="1" x14ac:dyDescent="0.25">
      <c r="B2911" s="199">
        <v>2906</v>
      </c>
      <c r="C2911" s="200">
        <f>'!!!KATILIMCI LİSTESİ!!!'!B2907</f>
        <v>0</v>
      </c>
      <c r="D2911" s="201">
        <f>'!!!KATILIMCI LİSTESİ!!!'!C2907</f>
        <v>0</v>
      </c>
      <c r="E2911" s="199">
        <f>'!!!KATILIMCI LİSTESİ!!!'!D2907</f>
        <v>0</v>
      </c>
      <c r="F2911" s="202">
        <f>'2-Bordro'!G2910</f>
        <v>0</v>
      </c>
      <c r="G2911" s="203">
        <v>0</v>
      </c>
      <c r="H2911" s="204">
        <f t="shared" si="45"/>
        <v>0</v>
      </c>
      <c r="I2911" s="199">
        <v>2906</v>
      </c>
    </row>
    <row r="2912" spans="2:9" ht="16.5" customHeight="1" x14ac:dyDescent="0.25">
      <c r="B2912" s="199">
        <v>2907</v>
      </c>
      <c r="C2912" s="200">
        <f>'!!!KATILIMCI LİSTESİ!!!'!B2908</f>
        <v>0</v>
      </c>
      <c r="D2912" s="201">
        <f>'!!!KATILIMCI LİSTESİ!!!'!C2908</f>
        <v>0</v>
      </c>
      <c r="E2912" s="199">
        <f>'!!!KATILIMCI LİSTESİ!!!'!D2908</f>
        <v>0</v>
      </c>
      <c r="F2912" s="202">
        <f>'2-Bordro'!G2911</f>
        <v>0</v>
      </c>
      <c r="G2912" s="203">
        <v>0</v>
      </c>
      <c r="H2912" s="204">
        <f t="shared" si="45"/>
        <v>0</v>
      </c>
      <c r="I2912" s="199">
        <v>2907</v>
      </c>
    </row>
    <row r="2913" spans="2:9" ht="16.5" customHeight="1" x14ac:dyDescent="0.25">
      <c r="B2913" s="199">
        <v>2908</v>
      </c>
      <c r="C2913" s="200">
        <f>'!!!KATILIMCI LİSTESİ!!!'!B2909</f>
        <v>0</v>
      </c>
      <c r="D2913" s="201">
        <f>'!!!KATILIMCI LİSTESİ!!!'!C2909</f>
        <v>0</v>
      </c>
      <c r="E2913" s="199">
        <f>'!!!KATILIMCI LİSTESİ!!!'!D2909</f>
        <v>0</v>
      </c>
      <c r="F2913" s="202">
        <f>'2-Bordro'!G2912</f>
        <v>0</v>
      </c>
      <c r="G2913" s="203">
        <v>0</v>
      </c>
      <c r="H2913" s="204">
        <f t="shared" si="45"/>
        <v>0</v>
      </c>
      <c r="I2913" s="199">
        <v>2908</v>
      </c>
    </row>
    <row r="2914" spans="2:9" ht="16.5" customHeight="1" x14ac:dyDescent="0.25">
      <c r="B2914" s="199">
        <v>2909</v>
      </c>
      <c r="C2914" s="200">
        <f>'!!!KATILIMCI LİSTESİ!!!'!B2910</f>
        <v>0</v>
      </c>
      <c r="D2914" s="201">
        <f>'!!!KATILIMCI LİSTESİ!!!'!C2910</f>
        <v>0</v>
      </c>
      <c r="E2914" s="199">
        <f>'!!!KATILIMCI LİSTESİ!!!'!D2910</f>
        <v>0</v>
      </c>
      <c r="F2914" s="202">
        <f>'2-Bordro'!G2913</f>
        <v>0</v>
      </c>
      <c r="G2914" s="203">
        <v>0</v>
      </c>
      <c r="H2914" s="204">
        <f t="shared" si="45"/>
        <v>0</v>
      </c>
      <c r="I2914" s="199">
        <v>2909</v>
      </c>
    </row>
    <row r="2915" spans="2:9" ht="16.5" customHeight="1" x14ac:dyDescent="0.25">
      <c r="B2915" s="199">
        <v>2910</v>
      </c>
      <c r="C2915" s="200">
        <f>'!!!KATILIMCI LİSTESİ!!!'!B2911</f>
        <v>0</v>
      </c>
      <c r="D2915" s="201">
        <f>'!!!KATILIMCI LİSTESİ!!!'!C2911</f>
        <v>0</v>
      </c>
      <c r="E2915" s="199">
        <f>'!!!KATILIMCI LİSTESİ!!!'!D2911</f>
        <v>0</v>
      </c>
      <c r="F2915" s="202">
        <f>'2-Bordro'!G2914</f>
        <v>0</v>
      </c>
      <c r="G2915" s="203">
        <v>0</v>
      </c>
      <c r="H2915" s="204">
        <f t="shared" si="45"/>
        <v>0</v>
      </c>
      <c r="I2915" s="199">
        <v>2910</v>
      </c>
    </row>
    <row r="2916" spans="2:9" ht="16.5" customHeight="1" x14ac:dyDescent="0.25">
      <c r="B2916" s="199">
        <v>2911</v>
      </c>
      <c r="C2916" s="200">
        <f>'!!!KATILIMCI LİSTESİ!!!'!B2912</f>
        <v>0</v>
      </c>
      <c r="D2916" s="201">
        <f>'!!!KATILIMCI LİSTESİ!!!'!C2912</f>
        <v>0</v>
      </c>
      <c r="E2916" s="199">
        <f>'!!!KATILIMCI LİSTESİ!!!'!D2912</f>
        <v>0</v>
      </c>
      <c r="F2916" s="202">
        <f>'2-Bordro'!G2915</f>
        <v>0</v>
      </c>
      <c r="G2916" s="203">
        <v>0</v>
      </c>
      <c r="H2916" s="204">
        <f t="shared" si="45"/>
        <v>0</v>
      </c>
      <c r="I2916" s="199">
        <v>2911</v>
      </c>
    </row>
    <row r="2917" spans="2:9" ht="16.5" customHeight="1" x14ac:dyDescent="0.25">
      <c r="B2917" s="199">
        <v>2912</v>
      </c>
      <c r="C2917" s="200">
        <f>'!!!KATILIMCI LİSTESİ!!!'!B2913</f>
        <v>0</v>
      </c>
      <c r="D2917" s="201">
        <f>'!!!KATILIMCI LİSTESİ!!!'!C2913</f>
        <v>0</v>
      </c>
      <c r="E2917" s="199">
        <f>'!!!KATILIMCI LİSTESİ!!!'!D2913</f>
        <v>0</v>
      </c>
      <c r="F2917" s="202">
        <f>'2-Bordro'!G2916</f>
        <v>0</v>
      </c>
      <c r="G2917" s="203">
        <v>0</v>
      </c>
      <c r="H2917" s="204">
        <f t="shared" si="45"/>
        <v>0</v>
      </c>
      <c r="I2917" s="199">
        <v>2912</v>
      </c>
    </row>
    <row r="2918" spans="2:9" ht="16.5" customHeight="1" x14ac:dyDescent="0.25">
      <c r="B2918" s="199">
        <v>2913</v>
      </c>
      <c r="C2918" s="200">
        <f>'!!!KATILIMCI LİSTESİ!!!'!B2914</f>
        <v>0</v>
      </c>
      <c r="D2918" s="201">
        <f>'!!!KATILIMCI LİSTESİ!!!'!C2914</f>
        <v>0</v>
      </c>
      <c r="E2918" s="199">
        <f>'!!!KATILIMCI LİSTESİ!!!'!D2914</f>
        <v>0</v>
      </c>
      <c r="F2918" s="202">
        <f>'2-Bordro'!G2917</f>
        <v>0</v>
      </c>
      <c r="G2918" s="203">
        <v>0</v>
      </c>
      <c r="H2918" s="204">
        <f t="shared" si="45"/>
        <v>0</v>
      </c>
      <c r="I2918" s="199">
        <v>2913</v>
      </c>
    </row>
    <row r="2919" spans="2:9" ht="16.5" customHeight="1" x14ac:dyDescent="0.25">
      <c r="B2919" s="199">
        <v>2914</v>
      </c>
      <c r="C2919" s="200">
        <f>'!!!KATILIMCI LİSTESİ!!!'!B2915</f>
        <v>0</v>
      </c>
      <c r="D2919" s="201">
        <f>'!!!KATILIMCI LİSTESİ!!!'!C2915</f>
        <v>0</v>
      </c>
      <c r="E2919" s="199">
        <f>'!!!KATILIMCI LİSTESİ!!!'!D2915</f>
        <v>0</v>
      </c>
      <c r="F2919" s="202">
        <f>'2-Bordro'!G2918</f>
        <v>0</v>
      </c>
      <c r="G2919" s="203">
        <v>0</v>
      </c>
      <c r="H2919" s="204">
        <f t="shared" si="45"/>
        <v>0</v>
      </c>
      <c r="I2919" s="199">
        <v>2914</v>
      </c>
    </row>
    <row r="2920" spans="2:9" ht="16.5" customHeight="1" x14ac:dyDescent="0.25">
      <c r="B2920" s="199">
        <v>2915</v>
      </c>
      <c r="C2920" s="200">
        <f>'!!!KATILIMCI LİSTESİ!!!'!B2916</f>
        <v>0</v>
      </c>
      <c r="D2920" s="201">
        <f>'!!!KATILIMCI LİSTESİ!!!'!C2916</f>
        <v>0</v>
      </c>
      <c r="E2920" s="199">
        <f>'!!!KATILIMCI LİSTESİ!!!'!D2916</f>
        <v>0</v>
      </c>
      <c r="F2920" s="202">
        <f>'2-Bordro'!G2919</f>
        <v>0</v>
      </c>
      <c r="G2920" s="203">
        <v>0</v>
      </c>
      <c r="H2920" s="204">
        <f t="shared" si="45"/>
        <v>0</v>
      </c>
      <c r="I2920" s="199">
        <v>2915</v>
      </c>
    </row>
    <row r="2921" spans="2:9" ht="16.5" customHeight="1" x14ac:dyDescent="0.25">
      <c r="B2921" s="199">
        <v>2916</v>
      </c>
      <c r="C2921" s="200">
        <f>'!!!KATILIMCI LİSTESİ!!!'!B2917</f>
        <v>0</v>
      </c>
      <c r="D2921" s="201">
        <f>'!!!KATILIMCI LİSTESİ!!!'!C2917</f>
        <v>0</v>
      </c>
      <c r="E2921" s="199">
        <f>'!!!KATILIMCI LİSTESİ!!!'!D2917</f>
        <v>0</v>
      </c>
      <c r="F2921" s="202">
        <f>'2-Bordro'!G2920</f>
        <v>0</v>
      </c>
      <c r="G2921" s="203">
        <v>0</v>
      </c>
      <c r="H2921" s="204">
        <f t="shared" si="45"/>
        <v>0</v>
      </c>
      <c r="I2921" s="199">
        <v>2916</v>
      </c>
    </row>
    <row r="2922" spans="2:9" ht="16.5" customHeight="1" x14ac:dyDescent="0.25">
      <c r="B2922" s="199">
        <v>2917</v>
      </c>
      <c r="C2922" s="200">
        <f>'!!!KATILIMCI LİSTESİ!!!'!B2918</f>
        <v>0</v>
      </c>
      <c r="D2922" s="201">
        <f>'!!!KATILIMCI LİSTESİ!!!'!C2918</f>
        <v>0</v>
      </c>
      <c r="E2922" s="199">
        <f>'!!!KATILIMCI LİSTESİ!!!'!D2918</f>
        <v>0</v>
      </c>
      <c r="F2922" s="202">
        <f>'2-Bordro'!G2921</f>
        <v>0</v>
      </c>
      <c r="G2922" s="203">
        <v>0</v>
      </c>
      <c r="H2922" s="204">
        <f t="shared" si="45"/>
        <v>0</v>
      </c>
      <c r="I2922" s="199">
        <v>2917</v>
      </c>
    </row>
    <row r="2923" spans="2:9" ht="16.5" customHeight="1" x14ac:dyDescent="0.25">
      <c r="B2923" s="199">
        <v>2918</v>
      </c>
      <c r="C2923" s="200">
        <f>'!!!KATILIMCI LİSTESİ!!!'!B2919</f>
        <v>0</v>
      </c>
      <c r="D2923" s="201">
        <f>'!!!KATILIMCI LİSTESİ!!!'!C2919</f>
        <v>0</v>
      </c>
      <c r="E2923" s="199">
        <f>'!!!KATILIMCI LİSTESİ!!!'!D2919</f>
        <v>0</v>
      </c>
      <c r="F2923" s="202">
        <f>'2-Bordro'!G2922</f>
        <v>0</v>
      </c>
      <c r="G2923" s="203">
        <v>0</v>
      </c>
      <c r="H2923" s="204">
        <f t="shared" si="45"/>
        <v>0</v>
      </c>
      <c r="I2923" s="199">
        <v>2918</v>
      </c>
    </row>
    <row r="2924" spans="2:9" ht="16.5" customHeight="1" x14ac:dyDescent="0.25">
      <c r="B2924" s="199">
        <v>2919</v>
      </c>
      <c r="C2924" s="200">
        <f>'!!!KATILIMCI LİSTESİ!!!'!B2920</f>
        <v>0</v>
      </c>
      <c r="D2924" s="201">
        <f>'!!!KATILIMCI LİSTESİ!!!'!C2920</f>
        <v>0</v>
      </c>
      <c r="E2924" s="199">
        <f>'!!!KATILIMCI LİSTESİ!!!'!D2920</f>
        <v>0</v>
      </c>
      <c r="F2924" s="202">
        <f>'2-Bordro'!G2923</f>
        <v>0</v>
      </c>
      <c r="G2924" s="203">
        <v>0</v>
      </c>
      <c r="H2924" s="204">
        <f t="shared" si="45"/>
        <v>0</v>
      </c>
      <c r="I2924" s="199">
        <v>2919</v>
      </c>
    </row>
    <row r="2925" spans="2:9" ht="16.5" customHeight="1" x14ac:dyDescent="0.25">
      <c r="B2925" s="199">
        <v>2920</v>
      </c>
      <c r="C2925" s="200">
        <f>'!!!KATILIMCI LİSTESİ!!!'!B2921</f>
        <v>0</v>
      </c>
      <c r="D2925" s="201">
        <f>'!!!KATILIMCI LİSTESİ!!!'!C2921</f>
        <v>0</v>
      </c>
      <c r="E2925" s="199">
        <f>'!!!KATILIMCI LİSTESİ!!!'!D2921</f>
        <v>0</v>
      </c>
      <c r="F2925" s="202">
        <f>'2-Bordro'!G2924</f>
        <v>0</v>
      </c>
      <c r="G2925" s="203">
        <v>0</v>
      </c>
      <c r="H2925" s="204">
        <f t="shared" si="45"/>
        <v>0</v>
      </c>
      <c r="I2925" s="199">
        <v>2920</v>
      </c>
    </row>
    <row r="2926" spans="2:9" ht="16.5" customHeight="1" x14ac:dyDescent="0.25">
      <c r="B2926" s="199">
        <v>2921</v>
      </c>
      <c r="C2926" s="200">
        <f>'!!!KATILIMCI LİSTESİ!!!'!B2922</f>
        <v>0</v>
      </c>
      <c r="D2926" s="201">
        <f>'!!!KATILIMCI LİSTESİ!!!'!C2922</f>
        <v>0</v>
      </c>
      <c r="E2926" s="199">
        <f>'!!!KATILIMCI LİSTESİ!!!'!D2922</f>
        <v>0</v>
      </c>
      <c r="F2926" s="202">
        <f>'2-Bordro'!G2925</f>
        <v>0</v>
      </c>
      <c r="G2926" s="203">
        <v>0</v>
      </c>
      <c r="H2926" s="204">
        <f t="shared" si="45"/>
        <v>0</v>
      </c>
      <c r="I2926" s="199">
        <v>2921</v>
      </c>
    </row>
    <row r="2927" spans="2:9" ht="16.5" customHeight="1" x14ac:dyDescent="0.25">
      <c r="B2927" s="199">
        <v>2922</v>
      </c>
      <c r="C2927" s="200">
        <f>'!!!KATILIMCI LİSTESİ!!!'!B2923</f>
        <v>0</v>
      </c>
      <c r="D2927" s="201">
        <f>'!!!KATILIMCI LİSTESİ!!!'!C2923</f>
        <v>0</v>
      </c>
      <c r="E2927" s="199">
        <f>'!!!KATILIMCI LİSTESİ!!!'!D2923</f>
        <v>0</v>
      </c>
      <c r="F2927" s="202">
        <f>'2-Bordro'!G2926</f>
        <v>0</v>
      </c>
      <c r="G2927" s="203">
        <v>0</v>
      </c>
      <c r="H2927" s="204">
        <f t="shared" si="45"/>
        <v>0</v>
      </c>
      <c r="I2927" s="199">
        <v>2922</v>
      </c>
    </row>
    <row r="2928" spans="2:9" ht="16.5" customHeight="1" x14ac:dyDescent="0.25">
      <c r="B2928" s="199">
        <v>2923</v>
      </c>
      <c r="C2928" s="200">
        <f>'!!!KATILIMCI LİSTESİ!!!'!B2924</f>
        <v>0</v>
      </c>
      <c r="D2928" s="201">
        <f>'!!!KATILIMCI LİSTESİ!!!'!C2924</f>
        <v>0</v>
      </c>
      <c r="E2928" s="199">
        <f>'!!!KATILIMCI LİSTESİ!!!'!D2924</f>
        <v>0</v>
      </c>
      <c r="F2928" s="202">
        <f>'2-Bordro'!G2927</f>
        <v>0</v>
      </c>
      <c r="G2928" s="203">
        <v>0</v>
      </c>
      <c r="H2928" s="204">
        <f t="shared" si="45"/>
        <v>0</v>
      </c>
      <c r="I2928" s="199">
        <v>2923</v>
      </c>
    </row>
    <row r="2929" spans="2:9" ht="16.5" customHeight="1" x14ac:dyDescent="0.25">
      <c r="B2929" s="199">
        <v>2924</v>
      </c>
      <c r="C2929" s="200">
        <f>'!!!KATILIMCI LİSTESİ!!!'!B2925</f>
        <v>0</v>
      </c>
      <c r="D2929" s="201">
        <f>'!!!KATILIMCI LİSTESİ!!!'!C2925</f>
        <v>0</v>
      </c>
      <c r="E2929" s="199">
        <f>'!!!KATILIMCI LİSTESİ!!!'!D2925</f>
        <v>0</v>
      </c>
      <c r="F2929" s="202">
        <f>'2-Bordro'!G2928</f>
        <v>0</v>
      </c>
      <c r="G2929" s="203">
        <v>0</v>
      </c>
      <c r="H2929" s="204">
        <f t="shared" si="45"/>
        <v>0</v>
      </c>
      <c r="I2929" s="199">
        <v>2924</v>
      </c>
    </row>
    <row r="2930" spans="2:9" ht="16.5" customHeight="1" x14ac:dyDescent="0.25">
      <c r="B2930" s="199">
        <v>2925</v>
      </c>
      <c r="C2930" s="200">
        <f>'!!!KATILIMCI LİSTESİ!!!'!B2926</f>
        <v>0</v>
      </c>
      <c r="D2930" s="201">
        <f>'!!!KATILIMCI LİSTESİ!!!'!C2926</f>
        <v>0</v>
      </c>
      <c r="E2930" s="199">
        <f>'!!!KATILIMCI LİSTESİ!!!'!D2926</f>
        <v>0</v>
      </c>
      <c r="F2930" s="202">
        <f>'2-Bordro'!G2929</f>
        <v>0</v>
      </c>
      <c r="G2930" s="203">
        <v>0</v>
      </c>
      <c r="H2930" s="204">
        <f t="shared" si="45"/>
        <v>0</v>
      </c>
      <c r="I2930" s="199">
        <v>2925</v>
      </c>
    </row>
    <row r="2931" spans="2:9" ht="16.5" customHeight="1" x14ac:dyDescent="0.25">
      <c r="B2931" s="199">
        <v>2926</v>
      </c>
      <c r="C2931" s="200">
        <f>'!!!KATILIMCI LİSTESİ!!!'!B2927</f>
        <v>0</v>
      </c>
      <c r="D2931" s="201">
        <f>'!!!KATILIMCI LİSTESİ!!!'!C2927</f>
        <v>0</v>
      </c>
      <c r="E2931" s="199">
        <f>'!!!KATILIMCI LİSTESİ!!!'!D2927</f>
        <v>0</v>
      </c>
      <c r="F2931" s="202">
        <f>'2-Bordro'!G2930</f>
        <v>0</v>
      </c>
      <c r="G2931" s="203">
        <v>0</v>
      </c>
      <c r="H2931" s="204">
        <f t="shared" si="45"/>
        <v>0</v>
      </c>
      <c r="I2931" s="199">
        <v>2926</v>
      </c>
    </row>
    <row r="2932" spans="2:9" ht="16.5" customHeight="1" x14ac:dyDescent="0.25">
      <c r="B2932" s="199">
        <v>2927</v>
      </c>
      <c r="C2932" s="200">
        <f>'!!!KATILIMCI LİSTESİ!!!'!B2928</f>
        <v>0</v>
      </c>
      <c r="D2932" s="201">
        <f>'!!!KATILIMCI LİSTESİ!!!'!C2928</f>
        <v>0</v>
      </c>
      <c r="E2932" s="199">
        <f>'!!!KATILIMCI LİSTESİ!!!'!D2928</f>
        <v>0</v>
      </c>
      <c r="F2932" s="202">
        <f>'2-Bordro'!G2931</f>
        <v>0</v>
      </c>
      <c r="G2932" s="203">
        <v>0</v>
      </c>
      <c r="H2932" s="204">
        <f t="shared" si="45"/>
        <v>0</v>
      </c>
      <c r="I2932" s="199">
        <v>2927</v>
      </c>
    </row>
    <row r="2933" spans="2:9" ht="16.5" customHeight="1" x14ac:dyDescent="0.25">
      <c r="B2933" s="199">
        <v>2928</v>
      </c>
      <c r="C2933" s="200">
        <f>'!!!KATILIMCI LİSTESİ!!!'!B2929</f>
        <v>0</v>
      </c>
      <c r="D2933" s="201">
        <f>'!!!KATILIMCI LİSTESİ!!!'!C2929</f>
        <v>0</v>
      </c>
      <c r="E2933" s="199">
        <f>'!!!KATILIMCI LİSTESİ!!!'!D2929</f>
        <v>0</v>
      </c>
      <c r="F2933" s="202">
        <f>'2-Bordro'!G2932</f>
        <v>0</v>
      </c>
      <c r="G2933" s="203">
        <v>0</v>
      </c>
      <c r="H2933" s="204">
        <f t="shared" si="45"/>
        <v>0</v>
      </c>
      <c r="I2933" s="199">
        <v>2928</v>
      </c>
    </row>
    <row r="2934" spans="2:9" ht="16.5" customHeight="1" x14ac:dyDescent="0.25">
      <c r="B2934" s="199">
        <v>2929</v>
      </c>
      <c r="C2934" s="200">
        <f>'!!!KATILIMCI LİSTESİ!!!'!B2930</f>
        <v>0</v>
      </c>
      <c r="D2934" s="201">
        <f>'!!!KATILIMCI LİSTESİ!!!'!C2930</f>
        <v>0</v>
      </c>
      <c r="E2934" s="199">
        <f>'!!!KATILIMCI LİSTESİ!!!'!D2930</f>
        <v>0</v>
      </c>
      <c r="F2934" s="202">
        <f>'2-Bordro'!G2933</f>
        <v>0</v>
      </c>
      <c r="G2934" s="203">
        <v>0</v>
      </c>
      <c r="H2934" s="204">
        <f t="shared" si="45"/>
        <v>0</v>
      </c>
      <c r="I2934" s="199">
        <v>2929</v>
      </c>
    </row>
    <row r="2935" spans="2:9" ht="16.5" customHeight="1" x14ac:dyDescent="0.25">
      <c r="B2935" s="199">
        <v>2930</v>
      </c>
      <c r="C2935" s="200">
        <f>'!!!KATILIMCI LİSTESİ!!!'!B2931</f>
        <v>0</v>
      </c>
      <c r="D2935" s="201">
        <f>'!!!KATILIMCI LİSTESİ!!!'!C2931</f>
        <v>0</v>
      </c>
      <c r="E2935" s="199">
        <f>'!!!KATILIMCI LİSTESİ!!!'!D2931</f>
        <v>0</v>
      </c>
      <c r="F2935" s="202">
        <f>'2-Bordro'!G2934</f>
        <v>0</v>
      </c>
      <c r="G2935" s="203">
        <v>0</v>
      </c>
      <c r="H2935" s="204">
        <f t="shared" si="45"/>
        <v>0</v>
      </c>
      <c r="I2935" s="199">
        <v>2930</v>
      </c>
    </row>
    <row r="2936" spans="2:9" ht="16.5" customHeight="1" x14ac:dyDescent="0.25">
      <c r="B2936" s="199">
        <v>2931</v>
      </c>
      <c r="C2936" s="200">
        <f>'!!!KATILIMCI LİSTESİ!!!'!B2932</f>
        <v>0</v>
      </c>
      <c r="D2936" s="201">
        <f>'!!!KATILIMCI LİSTESİ!!!'!C2932</f>
        <v>0</v>
      </c>
      <c r="E2936" s="199">
        <f>'!!!KATILIMCI LİSTESİ!!!'!D2932</f>
        <v>0</v>
      </c>
      <c r="F2936" s="202">
        <f>'2-Bordro'!G2935</f>
        <v>0</v>
      </c>
      <c r="G2936" s="203">
        <v>0</v>
      </c>
      <c r="H2936" s="204">
        <f t="shared" si="45"/>
        <v>0</v>
      </c>
      <c r="I2936" s="199">
        <v>2931</v>
      </c>
    </row>
    <row r="2937" spans="2:9" ht="16.5" customHeight="1" x14ac:dyDescent="0.25">
      <c r="B2937" s="199">
        <v>2932</v>
      </c>
      <c r="C2937" s="200">
        <f>'!!!KATILIMCI LİSTESİ!!!'!B2933</f>
        <v>0</v>
      </c>
      <c r="D2937" s="201">
        <f>'!!!KATILIMCI LİSTESİ!!!'!C2933</f>
        <v>0</v>
      </c>
      <c r="E2937" s="199">
        <f>'!!!KATILIMCI LİSTESİ!!!'!D2933</f>
        <v>0</v>
      </c>
      <c r="F2937" s="202">
        <f>'2-Bordro'!G2936</f>
        <v>0</v>
      </c>
      <c r="G2937" s="203">
        <v>0</v>
      </c>
      <c r="H2937" s="204">
        <f t="shared" si="45"/>
        <v>0</v>
      </c>
      <c r="I2937" s="199">
        <v>2932</v>
      </c>
    </row>
    <row r="2938" spans="2:9" ht="16.5" customHeight="1" x14ac:dyDescent="0.25">
      <c r="B2938" s="199">
        <v>2933</v>
      </c>
      <c r="C2938" s="200">
        <f>'!!!KATILIMCI LİSTESİ!!!'!B2934</f>
        <v>0</v>
      </c>
      <c r="D2938" s="201">
        <f>'!!!KATILIMCI LİSTESİ!!!'!C2934</f>
        <v>0</v>
      </c>
      <c r="E2938" s="199">
        <f>'!!!KATILIMCI LİSTESİ!!!'!D2934</f>
        <v>0</v>
      </c>
      <c r="F2938" s="202">
        <f>'2-Bordro'!G2937</f>
        <v>0</v>
      </c>
      <c r="G2938" s="203">
        <v>0</v>
      </c>
      <c r="H2938" s="204">
        <f t="shared" si="45"/>
        <v>0</v>
      </c>
      <c r="I2938" s="199">
        <v>2933</v>
      </c>
    </row>
    <row r="2939" spans="2:9" ht="16.5" customHeight="1" x14ac:dyDescent="0.25">
      <c r="B2939" s="199">
        <v>2934</v>
      </c>
      <c r="C2939" s="200">
        <f>'!!!KATILIMCI LİSTESİ!!!'!B2935</f>
        <v>0</v>
      </c>
      <c r="D2939" s="201">
        <f>'!!!KATILIMCI LİSTESİ!!!'!C2935</f>
        <v>0</v>
      </c>
      <c r="E2939" s="199">
        <f>'!!!KATILIMCI LİSTESİ!!!'!D2935</f>
        <v>0</v>
      </c>
      <c r="F2939" s="202">
        <f>'2-Bordro'!G2938</f>
        <v>0</v>
      </c>
      <c r="G2939" s="203">
        <v>0</v>
      </c>
      <c r="H2939" s="204">
        <f t="shared" si="45"/>
        <v>0</v>
      </c>
      <c r="I2939" s="199">
        <v>2934</v>
      </c>
    </row>
    <row r="2940" spans="2:9" ht="16.5" customHeight="1" x14ac:dyDescent="0.25">
      <c r="B2940" s="199">
        <v>2935</v>
      </c>
      <c r="C2940" s="200">
        <f>'!!!KATILIMCI LİSTESİ!!!'!B2936</f>
        <v>0</v>
      </c>
      <c r="D2940" s="201">
        <f>'!!!KATILIMCI LİSTESİ!!!'!C2936</f>
        <v>0</v>
      </c>
      <c r="E2940" s="199">
        <f>'!!!KATILIMCI LİSTESİ!!!'!D2936</f>
        <v>0</v>
      </c>
      <c r="F2940" s="202">
        <f>'2-Bordro'!G2939</f>
        <v>0</v>
      </c>
      <c r="G2940" s="203">
        <v>0</v>
      </c>
      <c r="H2940" s="204">
        <f t="shared" si="45"/>
        <v>0</v>
      </c>
      <c r="I2940" s="199">
        <v>2935</v>
      </c>
    </row>
    <row r="2941" spans="2:9" ht="16.5" customHeight="1" x14ac:dyDescent="0.25">
      <c r="B2941" s="199">
        <v>2936</v>
      </c>
      <c r="C2941" s="200">
        <f>'!!!KATILIMCI LİSTESİ!!!'!B2937</f>
        <v>0</v>
      </c>
      <c r="D2941" s="201">
        <f>'!!!KATILIMCI LİSTESİ!!!'!C2937</f>
        <v>0</v>
      </c>
      <c r="E2941" s="199">
        <f>'!!!KATILIMCI LİSTESİ!!!'!D2937</f>
        <v>0</v>
      </c>
      <c r="F2941" s="202">
        <f>'2-Bordro'!G2940</f>
        <v>0</v>
      </c>
      <c r="G2941" s="203">
        <v>0</v>
      </c>
      <c r="H2941" s="204">
        <f t="shared" si="45"/>
        <v>0</v>
      </c>
      <c r="I2941" s="199">
        <v>2936</v>
      </c>
    </row>
    <row r="2942" spans="2:9" ht="16.5" customHeight="1" x14ac:dyDescent="0.25">
      <c r="B2942" s="199">
        <v>2937</v>
      </c>
      <c r="C2942" s="200">
        <f>'!!!KATILIMCI LİSTESİ!!!'!B2938</f>
        <v>0</v>
      </c>
      <c r="D2942" s="201">
        <f>'!!!KATILIMCI LİSTESİ!!!'!C2938</f>
        <v>0</v>
      </c>
      <c r="E2942" s="199">
        <f>'!!!KATILIMCI LİSTESİ!!!'!D2938</f>
        <v>0</v>
      </c>
      <c r="F2942" s="202">
        <f>'2-Bordro'!G2941</f>
        <v>0</v>
      </c>
      <c r="G2942" s="203">
        <v>0</v>
      </c>
      <c r="H2942" s="204">
        <f t="shared" si="45"/>
        <v>0</v>
      </c>
      <c r="I2942" s="199">
        <v>2937</v>
      </c>
    </row>
    <row r="2943" spans="2:9" ht="16.5" customHeight="1" x14ac:dyDescent="0.25">
      <c r="B2943" s="199">
        <v>2938</v>
      </c>
      <c r="C2943" s="200">
        <f>'!!!KATILIMCI LİSTESİ!!!'!B2939</f>
        <v>0</v>
      </c>
      <c r="D2943" s="201">
        <f>'!!!KATILIMCI LİSTESİ!!!'!C2939</f>
        <v>0</v>
      </c>
      <c r="E2943" s="199">
        <f>'!!!KATILIMCI LİSTESİ!!!'!D2939</f>
        <v>0</v>
      </c>
      <c r="F2943" s="202">
        <f>'2-Bordro'!G2942</f>
        <v>0</v>
      </c>
      <c r="G2943" s="203">
        <v>0</v>
      </c>
      <c r="H2943" s="204">
        <f t="shared" si="45"/>
        <v>0</v>
      </c>
      <c r="I2943" s="199">
        <v>2938</v>
      </c>
    </row>
    <row r="2944" spans="2:9" ht="16.5" customHeight="1" x14ac:dyDescent="0.25">
      <c r="B2944" s="199">
        <v>2939</v>
      </c>
      <c r="C2944" s="200">
        <f>'!!!KATILIMCI LİSTESİ!!!'!B2940</f>
        <v>0</v>
      </c>
      <c r="D2944" s="201">
        <f>'!!!KATILIMCI LİSTESİ!!!'!C2940</f>
        <v>0</v>
      </c>
      <c r="E2944" s="199">
        <f>'!!!KATILIMCI LİSTESİ!!!'!D2940</f>
        <v>0</v>
      </c>
      <c r="F2944" s="202">
        <f>'2-Bordro'!G2943</f>
        <v>0</v>
      </c>
      <c r="G2944" s="203">
        <v>0</v>
      </c>
      <c r="H2944" s="204">
        <f t="shared" si="45"/>
        <v>0</v>
      </c>
      <c r="I2944" s="199">
        <v>2939</v>
      </c>
    </row>
    <row r="2945" spans="2:9" ht="16.5" customHeight="1" x14ac:dyDescent="0.25">
      <c r="B2945" s="199">
        <v>2940</v>
      </c>
      <c r="C2945" s="200">
        <f>'!!!KATILIMCI LİSTESİ!!!'!B2941</f>
        <v>0</v>
      </c>
      <c r="D2945" s="201">
        <f>'!!!KATILIMCI LİSTESİ!!!'!C2941</f>
        <v>0</v>
      </c>
      <c r="E2945" s="199">
        <f>'!!!KATILIMCI LİSTESİ!!!'!D2941</f>
        <v>0</v>
      </c>
      <c r="F2945" s="202">
        <f>'2-Bordro'!G2944</f>
        <v>0</v>
      </c>
      <c r="G2945" s="203">
        <v>0</v>
      </c>
      <c r="H2945" s="204">
        <f t="shared" si="45"/>
        <v>0</v>
      </c>
      <c r="I2945" s="199">
        <v>2940</v>
      </c>
    </row>
    <row r="2946" spans="2:9" ht="16.5" customHeight="1" x14ac:dyDescent="0.25">
      <c r="B2946" s="199">
        <v>2941</v>
      </c>
      <c r="C2946" s="200">
        <f>'!!!KATILIMCI LİSTESİ!!!'!B2942</f>
        <v>0</v>
      </c>
      <c r="D2946" s="201">
        <f>'!!!KATILIMCI LİSTESİ!!!'!C2942</f>
        <v>0</v>
      </c>
      <c r="E2946" s="199">
        <f>'!!!KATILIMCI LİSTESİ!!!'!D2942</f>
        <v>0</v>
      </c>
      <c r="F2946" s="202">
        <f>'2-Bordro'!G2945</f>
        <v>0</v>
      </c>
      <c r="G2946" s="203">
        <v>0</v>
      </c>
      <c r="H2946" s="204">
        <f t="shared" si="45"/>
        <v>0</v>
      </c>
      <c r="I2946" s="199">
        <v>2941</v>
      </c>
    </row>
    <row r="2947" spans="2:9" ht="16.5" customHeight="1" x14ac:dyDescent="0.25">
      <c r="B2947" s="199">
        <v>2942</v>
      </c>
      <c r="C2947" s="200">
        <f>'!!!KATILIMCI LİSTESİ!!!'!B2943</f>
        <v>0</v>
      </c>
      <c r="D2947" s="201">
        <f>'!!!KATILIMCI LİSTESİ!!!'!C2943</f>
        <v>0</v>
      </c>
      <c r="E2947" s="199">
        <f>'!!!KATILIMCI LİSTESİ!!!'!D2943</f>
        <v>0</v>
      </c>
      <c r="F2947" s="202">
        <f>'2-Bordro'!G2946</f>
        <v>0</v>
      </c>
      <c r="G2947" s="203">
        <v>0</v>
      </c>
      <c r="H2947" s="204">
        <f t="shared" si="45"/>
        <v>0</v>
      </c>
      <c r="I2947" s="199">
        <v>2942</v>
      </c>
    </row>
    <row r="2948" spans="2:9" ht="16.5" customHeight="1" x14ac:dyDescent="0.25">
      <c r="B2948" s="199">
        <v>2943</v>
      </c>
      <c r="C2948" s="200">
        <f>'!!!KATILIMCI LİSTESİ!!!'!B2944</f>
        <v>0</v>
      </c>
      <c r="D2948" s="201">
        <f>'!!!KATILIMCI LİSTESİ!!!'!C2944</f>
        <v>0</v>
      </c>
      <c r="E2948" s="199">
        <f>'!!!KATILIMCI LİSTESİ!!!'!D2944</f>
        <v>0</v>
      </c>
      <c r="F2948" s="202">
        <f>'2-Bordro'!G2947</f>
        <v>0</v>
      </c>
      <c r="G2948" s="203">
        <v>0</v>
      </c>
      <c r="H2948" s="204">
        <f t="shared" si="45"/>
        <v>0</v>
      </c>
      <c r="I2948" s="199">
        <v>2943</v>
      </c>
    </row>
    <row r="2949" spans="2:9" ht="16.5" customHeight="1" x14ac:dyDescent="0.25">
      <c r="B2949" s="199">
        <v>2944</v>
      </c>
      <c r="C2949" s="200">
        <f>'!!!KATILIMCI LİSTESİ!!!'!B2945</f>
        <v>0</v>
      </c>
      <c r="D2949" s="201">
        <f>'!!!KATILIMCI LİSTESİ!!!'!C2945</f>
        <v>0</v>
      </c>
      <c r="E2949" s="199">
        <f>'!!!KATILIMCI LİSTESİ!!!'!D2945</f>
        <v>0</v>
      </c>
      <c r="F2949" s="202">
        <f>'2-Bordro'!G2948</f>
        <v>0</v>
      </c>
      <c r="G2949" s="203">
        <v>0</v>
      </c>
      <c r="H2949" s="204">
        <f t="shared" si="45"/>
        <v>0</v>
      </c>
      <c r="I2949" s="199">
        <v>2944</v>
      </c>
    </row>
    <row r="2950" spans="2:9" ht="16.5" customHeight="1" x14ac:dyDescent="0.25">
      <c r="B2950" s="199">
        <v>2945</v>
      </c>
      <c r="C2950" s="200">
        <f>'!!!KATILIMCI LİSTESİ!!!'!B2946</f>
        <v>0</v>
      </c>
      <c r="D2950" s="201">
        <f>'!!!KATILIMCI LİSTESİ!!!'!C2946</f>
        <v>0</v>
      </c>
      <c r="E2950" s="199">
        <f>'!!!KATILIMCI LİSTESİ!!!'!D2946</f>
        <v>0</v>
      </c>
      <c r="F2950" s="202">
        <f>'2-Bordro'!G2949</f>
        <v>0</v>
      </c>
      <c r="G2950" s="203">
        <v>0</v>
      </c>
      <c r="H2950" s="204">
        <f t="shared" ref="H2950:H3005" si="46">F2950-G2950</f>
        <v>0</v>
      </c>
      <c r="I2950" s="199">
        <v>2945</v>
      </c>
    </row>
    <row r="2951" spans="2:9" ht="16.5" customHeight="1" x14ac:dyDescent="0.25">
      <c r="B2951" s="199">
        <v>2946</v>
      </c>
      <c r="C2951" s="200">
        <f>'!!!KATILIMCI LİSTESİ!!!'!B2947</f>
        <v>0</v>
      </c>
      <c r="D2951" s="201">
        <f>'!!!KATILIMCI LİSTESİ!!!'!C2947</f>
        <v>0</v>
      </c>
      <c r="E2951" s="199">
        <f>'!!!KATILIMCI LİSTESİ!!!'!D2947</f>
        <v>0</v>
      </c>
      <c r="F2951" s="202">
        <f>'2-Bordro'!G2950</f>
        <v>0</v>
      </c>
      <c r="G2951" s="203">
        <v>0</v>
      </c>
      <c r="H2951" s="204">
        <f t="shared" si="46"/>
        <v>0</v>
      </c>
      <c r="I2951" s="199">
        <v>2946</v>
      </c>
    </row>
    <row r="2952" spans="2:9" ht="16.5" customHeight="1" x14ac:dyDescent="0.25">
      <c r="B2952" s="199">
        <v>2947</v>
      </c>
      <c r="C2952" s="200">
        <f>'!!!KATILIMCI LİSTESİ!!!'!B2948</f>
        <v>0</v>
      </c>
      <c r="D2952" s="201">
        <f>'!!!KATILIMCI LİSTESİ!!!'!C2948</f>
        <v>0</v>
      </c>
      <c r="E2952" s="199">
        <f>'!!!KATILIMCI LİSTESİ!!!'!D2948</f>
        <v>0</v>
      </c>
      <c r="F2952" s="202">
        <f>'2-Bordro'!G2951</f>
        <v>0</v>
      </c>
      <c r="G2952" s="203">
        <v>0</v>
      </c>
      <c r="H2952" s="204">
        <f t="shared" si="46"/>
        <v>0</v>
      </c>
      <c r="I2952" s="199">
        <v>2947</v>
      </c>
    </row>
    <row r="2953" spans="2:9" ht="16.5" customHeight="1" x14ac:dyDescent="0.25">
      <c r="B2953" s="199">
        <v>2948</v>
      </c>
      <c r="C2953" s="200">
        <f>'!!!KATILIMCI LİSTESİ!!!'!B2949</f>
        <v>0</v>
      </c>
      <c r="D2953" s="201">
        <f>'!!!KATILIMCI LİSTESİ!!!'!C2949</f>
        <v>0</v>
      </c>
      <c r="E2953" s="199">
        <f>'!!!KATILIMCI LİSTESİ!!!'!D2949</f>
        <v>0</v>
      </c>
      <c r="F2953" s="202">
        <f>'2-Bordro'!G2952</f>
        <v>0</v>
      </c>
      <c r="G2953" s="203">
        <v>0</v>
      </c>
      <c r="H2953" s="204">
        <f t="shared" si="46"/>
        <v>0</v>
      </c>
      <c r="I2953" s="199">
        <v>2948</v>
      </c>
    </row>
    <row r="2954" spans="2:9" ht="16.5" customHeight="1" x14ac:dyDescent="0.25">
      <c r="B2954" s="199">
        <v>2949</v>
      </c>
      <c r="C2954" s="200">
        <f>'!!!KATILIMCI LİSTESİ!!!'!B2950</f>
        <v>0</v>
      </c>
      <c r="D2954" s="201">
        <f>'!!!KATILIMCI LİSTESİ!!!'!C2950</f>
        <v>0</v>
      </c>
      <c r="E2954" s="199">
        <f>'!!!KATILIMCI LİSTESİ!!!'!D2950</f>
        <v>0</v>
      </c>
      <c r="F2954" s="202">
        <f>'2-Bordro'!G2953</f>
        <v>0</v>
      </c>
      <c r="G2954" s="203">
        <v>0</v>
      </c>
      <c r="H2954" s="204">
        <f t="shared" si="46"/>
        <v>0</v>
      </c>
      <c r="I2954" s="199">
        <v>2949</v>
      </c>
    </row>
    <row r="2955" spans="2:9" ht="16.5" customHeight="1" x14ac:dyDescent="0.25">
      <c r="B2955" s="199">
        <v>2950</v>
      </c>
      <c r="C2955" s="200">
        <f>'!!!KATILIMCI LİSTESİ!!!'!B2951</f>
        <v>0</v>
      </c>
      <c r="D2955" s="201">
        <f>'!!!KATILIMCI LİSTESİ!!!'!C2951</f>
        <v>0</v>
      </c>
      <c r="E2955" s="199">
        <f>'!!!KATILIMCI LİSTESİ!!!'!D2951</f>
        <v>0</v>
      </c>
      <c r="F2955" s="202">
        <f>'2-Bordro'!G2954</f>
        <v>0</v>
      </c>
      <c r="G2955" s="203">
        <v>0</v>
      </c>
      <c r="H2955" s="204">
        <f t="shared" si="46"/>
        <v>0</v>
      </c>
      <c r="I2955" s="199">
        <v>2950</v>
      </c>
    </row>
    <row r="2956" spans="2:9" ht="16.5" customHeight="1" x14ac:dyDescent="0.25">
      <c r="B2956" s="199">
        <v>2951</v>
      </c>
      <c r="C2956" s="200">
        <f>'!!!KATILIMCI LİSTESİ!!!'!B2952</f>
        <v>0</v>
      </c>
      <c r="D2956" s="201">
        <f>'!!!KATILIMCI LİSTESİ!!!'!C2952</f>
        <v>0</v>
      </c>
      <c r="E2956" s="199">
        <f>'!!!KATILIMCI LİSTESİ!!!'!D2952</f>
        <v>0</v>
      </c>
      <c r="F2956" s="202">
        <f>'2-Bordro'!G2955</f>
        <v>0</v>
      </c>
      <c r="G2956" s="203">
        <v>0</v>
      </c>
      <c r="H2956" s="204">
        <f t="shared" si="46"/>
        <v>0</v>
      </c>
      <c r="I2956" s="199">
        <v>2951</v>
      </c>
    </row>
    <row r="2957" spans="2:9" ht="16.5" customHeight="1" x14ac:dyDescent="0.25">
      <c r="B2957" s="199">
        <v>2952</v>
      </c>
      <c r="C2957" s="200">
        <f>'!!!KATILIMCI LİSTESİ!!!'!B2953</f>
        <v>0</v>
      </c>
      <c r="D2957" s="201">
        <f>'!!!KATILIMCI LİSTESİ!!!'!C2953</f>
        <v>0</v>
      </c>
      <c r="E2957" s="199">
        <f>'!!!KATILIMCI LİSTESİ!!!'!D2953</f>
        <v>0</v>
      </c>
      <c r="F2957" s="202">
        <f>'2-Bordro'!G2956</f>
        <v>0</v>
      </c>
      <c r="G2957" s="203">
        <v>0</v>
      </c>
      <c r="H2957" s="204">
        <f t="shared" si="46"/>
        <v>0</v>
      </c>
      <c r="I2957" s="199">
        <v>2952</v>
      </c>
    </row>
    <row r="2958" spans="2:9" ht="16.5" customHeight="1" x14ac:dyDescent="0.25">
      <c r="B2958" s="199">
        <v>2953</v>
      </c>
      <c r="C2958" s="200">
        <f>'!!!KATILIMCI LİSTESİ!!!'!B2954</f>
        <v>0</v>
      </c>
      <c r="D2958" s="201">
        <f>'!!!KATILIMCI LİSTESİ!!!'!C2954</f>
        <v>0</v>
      </c>
      <c r="E2958" s="199">
        <f>'!!!KATILIMCI LİSTESİ!!!'!D2954</f>
        <v>0</v>
      </c>
      <c r="F2958" s="202">
        <f>'2-Bordro'!G2957</f>
        <v>0</v>
      </c>
      <c r="G2958" s="203">
        <v>0</v>
      </c>
      <c r="H2958" s="204">
        <f t="shared" si="46"/>
        <v>0</v>
      </c>
      <c r="I2958" s="199">
        <v>2953</v>
      </c>
    </row>
    <row r="2959" spans="2:9" ht="16.5" customHeight="1" x14ac:dyDescent="0.25">
      <c r="B2959" s="199">
        <v>2954</v>
      </c>
      <c r="C2959" s="200">
        <f>'!!!KATILIMCI LİSTESİ!!!'!B2955</f>
        <v>0</v>
      </c>
      <c r="D2959" s="201">
        <f>'!!!KATILIMCI LİSTESİ!!!'!C2955</f>
        <v>0</v>
      </c>
      <c r="E2959" s="199">
        <f>'!!!KATILIMCI LİSTESİ!!!'!D2955</f>
        <v>0</v>
      </c>
      <c r="F2959" s="202">
        <f>'2-Bordro'!G2958</f>
        <v>0</v>
      </c>
      <c r="G2959" s="203">
        <v>0</v>
      </c>
      <c r="H2959" s="204">
        <f t="shared" si="46"/>
        <v>0</v>
      </c>
      <c r="I2959" s="199">
        <v>2954</v>
      </c>
    </row>
    <row r="2960" spans="2:9" ht="16.5" customHeight="1" x14ac:dyDescent="0.25">
      <c r="B2960" s="199">
        <v>2955</v>
      </c>
      <c r="C2960" s="200">
        <f>'!!!KATILIMCI LİSTESİ!!!'!B2956</f>
        <v>0</v>
      </c>
      <c r="D2960" s="201">
        <f>'!!!KATILIMCI LİSTESİ!!!'!C2956</f>
        <v>0</v>
      </c>
      <c r="E2960" s="199">
        <f>'!!!KATILIMCI LİSTESİ!!!'!D2956</f>
        <v>0</v>
      </c>
      <c r="F2960" s="202">
        <f>'2-Bordro'!G2959</f>
        <v>0</v>
      </c>
      <c r="G2960" s="203">
        <v>0</v>
      </c>
      <c r="H2960" s="204">
        <f t="shared" si="46"/>
        <v>0</v>
      </c>
      <c r="I2960" s="199">
        <v>2955</v>
      </c>
    </row>
    <row r="2961" spans="2:9" ht="16.5" customHeight="1" x14ac:dyDescent="0.25">
      <c r="B2961" s="199">
        <v>2956</v>
      </c>
      <c r="C2961" s="200">
        <f>'!!!KATILIMCI LİSTESİ!!!'!B2957</f>
        <v>0</v>
      </c>
      <c r="D2961" s="201">
        <f>'!!!KATILIMCI LİSTESİ!!!'!C2957</f>
        <v>0</v>
      </c>
      <c r="E2961" s="199">
        <f>'!!!KATILIMCI LİSTESİ!!!'!D2957</f>
        <v>0</v>
      </c>
      <c r="F2961" s="202">
        <f>'2-Bordro'!G2960</f>
        <v>0</v>
      </c>
      <c r="G2961" s="203">
        <v>0</v>
      </c>
      <c r="H2961" s="204">
        <f t="shared" si="46"/>
        <v>0</v>
      </c>
      <c r="I2961" s="199">
        <v>2956</v>
      </c>
    </row>
    <row r="2962" spans="2:9" ht="16.5" customHeight="1" x14ac:dyDescent="0.25">
      <c r="B2962" s="199">
        <v>2957</v>
      </c>
      <c r="C2962" s="200">
        <f>'!!!KATILIMCI LİSTESİ!!!'!B2958</f>
        <v>0</v>
      </c>
      <c r="D2962" s="201">
        <f>'!!!KATILIMCI LİSTESİ!!!'!C2958</f>
        <v>0</v>
      </c>
      <c r="E2962" s="199">
        <f>'!!!KATILIMCI LİSTESİ!!!'!D2958</f>
        <v>0</v>
      </c>
      <c r="F2962" s="202">
        <f>'2-Bordro'!G2961</f>
        <v>0</v>
      </c>
      <c r="G2962" s="203">
        <v>0</v>
      </c>
      <c r="H2962" s="204">
        <f t="shared" si="46"/>
        <v>0</v>
      </c>
      <c r="I2962" s="199">
        <v>2957</v>
      </c>
    </row>
    <row r="2963" spans="2:9" ht="16.5" customHeight="1" x14ac:dyDescent="0.25">
      <c r="B2963" s="199">
        <v>2958</v>
      </c>
      <c r="C2963" s="200">
        <f>'!!!KATILIMCI LİSTESİ!!!'!B2959</f>
        <v>0</v>
      </c>
      <c r="D2963" s="201">
        <f>'!!!KATILIMCI LİSTESİ!!!'!C2959</f>
        <v>0</v>
      </c>
      <c r="E2963" s="199">
        <f>'!!!KATILIMCI LİSTESİ!!!'!D2959</f>
        <v>0</v>
      </c>
      <c r="F2963" s="202">
        <f>'2-Bordro'!G2962</f>
        <v>0</v>
      </c>
      <c r="G2963" s="203">
        <v>0</v>
      </c>
      <c r="H2963" s="204">
        <f t="shared" si="46"/>
        <v>0</v>
      </c>
      <c r="I2963" s="199">
        <v>2958</v>
      </c>
    </row>
    <row r="2964" spans="2:9" ht="16.5" customHeight="1" x14ac:dyDescent="0.25">
      <c r="B2964" s="199">
        <v>2959</v>
      </c>
      <c r="C2964" s="200">
        <f>'!!!KATILIMCI LİSTESİ!!!'!B2960</f>
        <v>0</v>
      </c>
      <c r="D2964" s="201">
        <f>'!!!KATILIMCI LİSTESİ!!!'!C2960</f>
        <v>0</v>
      </c>
      <c r="E2964" s="199">
        <f>'!!!KATILIMCI LİSTESİ!!!'!D2960</f>
        <v>0</v>
      </c>
      <c r="F2964" s="202">
        <f>'2-Bordro'!G2963</f>
        <v>0</v>
      </c>
      <c r="G2964" s="203">
        <v>0</v>
      </c>
      <c r="H2964" s="204">
        <f t="shared" si="46"/>
        <v>0</v>
      </c>
      <c r="I2964" s="199">
        <v>2959</v>
      </c>
    </row>
    <row r="2965" spans="2:9" ht="16.5" customHeight="1" x14ac:dyDescent="0.25">
      <c r="B2965" s="199">
        <v>2960</v>
      </c>
      <c r="C2965" s="200">
        <f>'!!!KATILIMCI LİSTESİ!!!'!B2961</f>
        <v>0</v>
      </c>
      <c r="D2965" s="201">
        <f>'!!!KATILIMCI LİSTESİ!!!'!C2961</f>
        <v>0</v>
      </c>
      <c r="E2965" s="199">
        <f>'!!!KATILIMCI LİSTESİ!!!'!D2961</f>
        <v>0</v>
      </c>
      <c r="F2965" s="202">
        <f>'2-Bordro'!G2964</f>
        <v>0</v>
      </c>
      <c r="G2965" s="203">
        <v>0</v>
      </c>
      <c r="H2965" s="204">
        <f t="shared" si="46"/>
        <v>0</v>
      </c>
      <c r="I2965" s="199">
        <v>2960</v>
      </c>
    </row>
    <row r="2966" spans="2:9" ht="16.5" customHeight="1" x14ac:dyDescent="0.25">
      <c r="B2966" s="199">
        <v>2961</v>
      </c>
      <c r="C2966" s="200">
        <f>'!!!KATILIMCI LİSTESİ!!!'!B2962</f>
        <v>0</v>
      </c>
      <c r="D2966" s="201">
        <f>'!!!KATILIMCI LİSTESİ!!!'!C2962</f>
        <v>0</v>
      </c>
      <c r="E2966" s="199">
        <f>'!!!KATILIMCI LİSTESİ!!!'!D2962</f>
        <v>0</v>
      </c>
      <c r="F2966" s="202">
        <f>'2-Bordro'!G2965</f>
        <v>0</v>
      </c>
      <c r="G2966" s="203">
        <v>0</v>
      </c>
      <c r="H2966" s="204">
        <f t="shared" si="46"/>
        <v>0</v>
      </c>
      <c r="I2966" s="199">
        <v>2961</v>
      </c>
    </row>
    <row r="2967" spans="2:9" ht="16.5" customHeight="1" x14ac:dyDescent="0.25">
      <c r="B2967" s="199">
        <v>2962</v>
      </c>
      <c r="C2967" s="200">
        <f>'!!!KATILIMCI LİSTESİ!!!'!B2963</f>
        <v>0</v>
      </c>
      <c r="D2967" s="201">
        <f>'!!!KATILIMCI LİSTESİ!!!'!C2963</f>
        <v>0</v>
      </c>
      <c r="E2967" s="199">
        <f>'!!!KATILIMCI LİSTESİ!!!'!D2963</f>
        <v>0</v>
      </c>
      <c r="F2967" s="202">
        <f>'2-Bordro'!G2966</f>
        <v>0</v>
      </c>
      <c r="G2967" s="203">
        <v>0</v>
      </c>
      <c r="H2967" s="204">
        <f t="shared" si="46"/>
        <v>0</v>
      </c>
      <c r="I2967" s="199">
        <v>2962</v>
      </c>
    </row>
    <row r="2968" spans="2:9" ht="16.5" customHeight="1" x14ac:dyDescent="0.25">
      <c r="B2968" s="199">
        <v>2963</v>
      </c>
      <c r="C2968" s="200">
        <f>'!!!KATILIMCI LİSTESİ!!!'!B2964</f>
        <v>0</v>
      </c>
      <c r="D2968" s="201">
        <f>'!!!KATILIMCI LİSTESİ!!!'!C2964</f>
        <v>0</v>
      </c>
      <c r="E2968" s="199">
        <f>'!!!KATILIMCI LİSTESİ!!!'!D2964</f>
        <v>0</v>
      </c>
      <c r="F2968" s="202">
        <f>'2-Bordro'!G2967</f>
        <v>0</v>
      </c>
      <c r="G2968" s="203">
        <v>0</v>
      </c>
      <c r="H2968" s="204">
        <f t="shared" si="46"/>
        <v>0</v>
      </c>
      <c r="I2968" s="199">
        <v>2963</v>
      </c>
    </row>
    <row r="2969" spans="2:9" ht="16.5" customHeight="1" x14ac:dyDescent="0.25">
      <c r="B2969" s="199">
        <v>2964</v>
      </c>
      <c r="C2969" s="200">
        <f>'!!!KATILIMCI LİSTESİ!!!'!B2965</f>
        <v>0</v>
      </c>
      <c r="D2969" s="201">
        <f>'!!!KATILIMCI LİSTESİ!!!'!C2965</f>
        <v>0</v>
      </c>
      <c r="E2969" s="199">
        <f>'!!!KATILIMCI LİSTESİ!!!'!D2965</f>
        <v>0</v>
      </c>
      <c r="F2969" s="202">
        <f>'2-Bordro'!G2968</f>
        <v>0</v>
      </c>
      <c r="G2969" s="203">
        <v>0</v>
      </c>
      <c r="H2969" s="204">
        <f t="shared" si="46"/>
        <v>0</v>
      </c>
      <c r="I2969" s="199">
        <v>2964</v>
      </c>
    </row>
    <row r="2970" spans="2:9" ht="16.5" customHeight="1" x14ac:dyDescent="0.25">
      <c r="B2970" s="199">
        <v>2965</v>
      </c>
      <c r="C2970" s="200">
        <f>'!!!KATILIMCI LİSTESİ!!!'!B2966</f>
        <v>0</v>
      </c>
      <c r="D2970" s="201">
        <f>'!!!KATILIMCI LİSTESİ!!!'!C2966</f>
        <v>0</v>
      </c>
      <c r="E2970" s="199">
        <f>'!!!KATILIMCI LİSTESİ!!!'!D2966</f>
        <v>0</v>
      </c>
      <c r="F2970" s="202">
        <f>'2-Bordro'!G2969</f>
        <v>0</v>
      </c>
      <c r="G2970" s="203">
        <v>0</v>
      </c>
      <c r="H2970" s="204">
        <f t="shared" si="46"/>
        <v>0</v>
      </c>
      <c r="I2970" s="199">
        <v>2965</v>
      </c>
    </row>
    <row r="2971" spans="2:9" ht="16.5" customHeight="1" x14ac:dyDescent="0.25">
      <c r="B2971" s="199">
        <v>2966</v>
      </c>
      <c r="C2971" s="200">
        <f>'!!!KATILIMCI LİSTESİ!!!'!B2967</f>
        <v>0</v>
      </c>
      <c r="D2971" s="201">
        <f>'!!!KATILIMCI LİSTESİ!!!'!C2967</f>
        <v>0</v>
      </c>
      <c r="E2971" s="199">
        <f>'!!!KATILIMCI LİSTESİ!!!'!D2967</f>
        <v>0</v>
      </c>
      <c r="F2971" s="202">
        <f>'2-Bordro'!G2970</f>
        <v>0</v>
      </c>
      <c r="G2971" s="203">
        <v>0</v>
      </c>
      <c r="H2971" s="204">
        <f t="shared" si="46"/>
        <v>0</v>
      </c>
      <c r="I2971" s="199">
        <v>2966</v>
      </c>
    </row>
    <row r="2972" spans="2:9" ht="16.5" customHeight="1" x14ac:dyDescent="0.25">
      <c r="B2972" s="199">
        <v>2967</v>
      </c>
      <c r="C2972" s="200">
        <f>'!!!KATILIMCI LİSTESİ!!!'!B2968</f>
        <v>0</v>
      </c>
      <c r="D2972" s="201">
        <f>'!!!KATILIMCI LİSTESİ!!!'!C2968</f>
        <v>0</v>
      </c>
      <c r="E2972" s="199">
        <f>'!!!KATILIMCI LİSTESİ!!!'!D2968</f>
        <v>0</v>
      </c>
      <c r="F2972" s="202">
        <f>'2-Bordro'!G2971</f>
        <v>0</v>
      </c>
      <c r="G2972" s="203">
        <v>0</v>
      </c>
      <c r="H2972" s="204">
        <f t="shared" si="46"/>
        <v>0</v>
      </c>
      <c r="I2972" s="199">
        <v>2967</v>
      </c>
    </row>
    <row r="2973" spans="2:9" ht="16.5" customHeight="1" x14ac:dyDescent="0.25">
      <c r="B2973" s="199">
        <v>2968</v>
      </c>
      <c r="C2973" s="200">
        <f>'!!!KATILIMCI LİSTESİ!!!'!B2969</f>
        <v>0</v>
      </c>
      <c r="D2973" s="201">
        <f>'!!!KATILIMCI LİSTESİ!!!'!C2969</f>
        <v>0</v>
      </c>
      <c r="E2973" s="199">
        <f>'!!!KATILIMCI LİSTESİ!!!'!D2969</f>
        <v>0</v>
      </c>
      <c r="F2973" s="202">
        <f>'2-Bordro'!G2972</f>
        <v>0</v>
      </c>
      <c r="G2973" s="203">
        <v>0</v>
      </c>
      <c r="H2973" s="204">
        <f t="shared" si="46"/>
        <v>0</v>
      </c>
      <c r="I2973" s="199">
        <v>2968</v>
      </c>
    </row>
    <row r="2974" spans="2:9" ht="16.5" customHeight="1" x14ac:dyDescent="0.25">
      <c r="B2974" s="199">
        <v>2969</v>
      </c>
      <c r="C2974" s="200">
        <f>'!!!KATILIMCI LİSTESİ!!!'!B2970</f>
        <v>0</v>
      </c>
      <c r="D2974" s="201">
        <f>'!!!KATILIMCI LİSTESİ!!!'!C2970</f>
        <v>0</v>
      </c>
      <c r="E2974" s="199">
        <f>'!!!KATILIMCI LİSTESİ!!!'!D2970</f>
        <v>0</v>
      </c>
      <c r="F2974" s="202">
        <f>'2-Bordro'!G2973</f>
        <v>0</v>
      </c>
      <c r="G2974" s="203">
        <v>0</v>
      </c>
      <c r="H2974" s="204">
        <f t="shared" si="46"/>
        <v>0</v>
      </c>
      <c r="I2974" s="199">
        <v>2969</v>
      </c>
    </row>
    <row r="2975" spans="2:9" ht="16.5" customHeight="1" x14ac:dyDescent="0.25">
      <c r="B2975" s="199">
        <v>2970</v>
      </c>
      <c r="C2975" s="200">
        <f>'!!!KATILIMCI LİSTESİ!!!'!B2971</f>
        <v>0</v>
      </c>
      <c r="D2975" s="201">
        <f>'!!!KATILIMCI LİSTESİ!!!'!C2971</f>
        <v>0</v>
      </c>
      <c r="E2975" s="199">
        <f>'!!!KATILIMCI LİSTESİ!!!'!D2971</f>
        <v>0</v>
      </c>
      <c r="F2975" s="202">
        <f>'2-Bordro'!G2974</f>
        <v>0</v>
      </c>
      <c r="G2975" s="203">
        <v>0</v>
      </c>
      <c r="H2975" s="204">
        <f t="shared" si="46"/>
        <v>0</v>
      </c>
      <c r="I2975" s="199">
        <v>2970</v>
      </c>
    </row>
    <row r="2976" spans="2:9" ht="16.5" customHeight="1" x14ac:dyDescent="0.25">
      <c r="B2976" s="199">
        <v>2971</v>
      </c>
      <c r="C2976" s="200">
        <f>'!!!KATILIMCI LİSTESİ!!!'!B2972</f>
        <v>0</v>
      </c>
      <c r="D2976" s="201">
        <f>'!!!KATILIMCI LİSTESİ!!!'!C2972</f>
        <v>0</v>
      </c>
      <c r="E2976" s="199">
        <f>'!!!KATILIMCI LİSTESİ!!!'!D2972</f>
        <v>0</v>
      </c>
      <c r="F2976" s="202">
        <f>'2-Bordro'!G2975</f>
        <v>0</v>
      </c>
      <c r="G2976" s="203">
        <v>0</v>
      </c>
      <c r="H2976" s="204">
        <f t="shared" si="46"/>
        <v>0</v>
      </c>
      <c r="I2976" s="199">
        <v>2971</v>
      </c>
    </row>
    <row r="2977" spans="2:9" ht="16.5" customHeight="1" x14ac:dyDescent="0.25">
      <c r="B2977" s="199">
        <v>2972</v>
      </c>
      <c r="C2977" s="200">
        <f>'!!!KATILIMCI LİSTESİ!!!'!B2973</f>
        <v>0</v>
      </c>
      <c r="D2977" s="201">
        <f>'!!!KATILIMCI LİSTESİ!!!'!C2973</f>
        <v>0</v>
      </c>
      <c r="E2977" s="199">
        <f>'!!!KATILIMCI LİSTESİ!!!'!D2973</f>
        <v>0</v>
      </c>
      <c r="F2977" s="202">
        <f>'2-Bordro'!G2976</f>
        <v>0</v>
      </c>
      <c r="G2977" s="203">
        <v>0</v>
      </c>
      <c r="H2977" s="204">
        <f t="shared" si="46"/>
        <v>0</v>
      </c>
      <c r="I2977" s="199">
        <v>2972</v>
      </c>
    </row>
    <row r="2978" spans="2:9" ht="16.5" customHeight="1" x14ac:dyDescent="0.25">
      <c r="B2978" s="199">
        <v>2973</v>
      </c>
      <c r="C2978" s="200">
        <f>'!!!KATILIMCI LİSTESİ!!!'!B2974</f>
        <v>0</v>
      </c>
      <c r="D2978" s="201">
        <f>'!!!KATILIMCI LİSTESİ!!!'!C2974</f>
        <v>0</v>
      </c>
      <c r="E2978" s="199">
        <f>'!!!KATILIMCI LİSTESİ!!!'!D2974</f>
        <v>0</v>
      </c>
      <c r="F2978" s="202">
        <f>'2-Bordro'!G2977</f>
        <v>0</v>
      </c>
      <c r="G2978" s="203">
        <v>0</v>
      </c>
      <c r="H2978" s="204">
        <f t="shared" si="46"/>
        <v>0</v>
      </c>
      <c r="I2978" s="199">
        <v>2973</v>
      </c>
    </row>
    <row r="2979" spans="2:9" ht="16.5" customHeight="1" x14ac:dyDescent="0.25">
      <c r="B2979" s="199">
        <v>2974</v>
      </c>
      <c r="C2979" s="200">
        <f>'!!!KATILIMCI LİSTESİ!!!'!B2975</f>
        <v>0</v>
      </c>
      <c r="D2979" s="201">
        <f>'!!!KATILIMCI LİSTESİ!!!'!C2975</f>
        <v>0</v>
      </c>
      <c r="E2979" s="199">
        <f>'!!!KATILIMCI LİSTESİ!!!'!D2975</f>
        <v>0</v>
      </c>
      <c r="F2979" s="202">
        <f>'2-Bordro'!G2978</f>
        <v>0</v>
      </c>
      <c r="G2979" s="203">
        <v>0</v>
      </c>
      <c r="H2979" s="204">
        <f t="shared" si="46"/>
        <v>0</v>
      </c>
      <c r="I2979" s="199">
        <v>2974</v>
      </c>
    </row>
    <row r="2980" spans="2:9" ht="16.5" customHeight="1" x14ac:dyDescent="0.25">
      <c r="B2980" s="199">
        <v>2975</v>
      </c>
      <c r="C2980" s="200">
        <f>'!!!KATILIMCI LİSTESİ!!!'!B2976</f>
        <v>0</v>
      </c>
      <c r="D2980" s="201">
        <f>'!!!KATILIMCI LİSTESİ!!!'!C2976</f>
        <v>0</v>
      </c>
      <c r="E2980" s="199">
        <f>'!!!KATILIMCI LİSTESİ!!!'!D2976</f>
        <v>0</v>
      </c>
      <c r="F2980" s="202">
        <f>'2-Bordro'!G2979</f>
        <v>0</v>
      </c>
      <c r="G2980" s="203">
        <v>0</v>
      </c>
      <c r="H2980" s="204">
        <f t="shared" si="46"/>
        <v>0</v>
      </c>
      <c r="I2980" s="199">
        <v>2975</v>
      </c>
    </row>
    <row r="2981" spans="2:9" ht="16.5" customHeight="1" x14ac:dyDescent="0.25">
      <c r="B2981" s="199">
        <v>2976</v>
      </c>
      <c r="C2981" s="200">
        <f>'!!!KATILIMCI LİSTESİ!!!'!B2977</f>
        <v>0</v>
      </c>
      <c r="D2981" s="201">
        <f>'!!!KATILIMCI LİSTESİ!!!'!C2977</f>
        <v>0</v>
      </c>
      <c r="E2981" s="199">
        <f>'!!!KATILIMCI LİSTESİ!!!'!D2977</f>
        <v>0</v>
      </c>
      <c r="F2981" s="202">
        <f>'2-Bordro'!G2980</f>
        <v>0</v>
      </c>
      <c r="G2981" s="203">
        <v>0</v>
      </c>
      <c r="H2981" s="204">
        <f t="shared" si="46"/>
        <v>0</v>
      </c>
      <c r="I2981" s="199">
        <v>2976</v>
      </c>
    </row>
    <row r="2982" spans="2:9" ht="16.5" customHeight="1" x14ac:dyDescent="0.25">
      <c r="B2982" s="199">
        <v>2977</v>
      </c>
      <c r="C2982" s="200">
        <f>'!!!KATILIMCI LİSTESİ!!!'!B2978</f>
        <v>0</v>
      </c>
      <c r="D2982" s="201">
        <f>'!!!KATILIMCI LİSTESİ!!!'!C2978</f>
        <v>0</v>
      </c>
      <c r="E2982" s="199">
        <f>'!!!KATILIMCI LİSTESİ!!!'!D2978</f>
        <v>0</v>
      </c>
      <c r="F2982" s="202">
        <f>'2-Bordro'!G2981</f>
        <v>0</v>
      </c>
      <c r="G2982" s="203">
        <v>0</v>
      </c>
      <c r="H2982" s="204">
        <f t="shared" si="46"/>
        <v>0</v>
      </c>
      <c r="I2982" s="199">
        <v>2977</v>
      </c>
    </row>
    <row r="2983" spans="2:9" ht="16.5" customHeight="1" x14ac:dyDescent="0.25">
      <c r="B2983" s="199">
        <v>2978</v>
      </c>
      <c r="C2983" s="200">
        <f>'!!!KATILIMCI LİSTESİ!!!'!B2979</f>
        <v>0</v>
      </c>
      <c r="D2983" s="201">
        <f>'!!!KATILIMCI LİSTESİ!!!'!C2979</f>
        <v>0</v>
      </c>
      <c r="E2983" s="199">
        <f>'!!!KATILIMCI LİSTESİ!!!'!D2979</f>
        <v>0</v>
      </c>
      <c r="F2983" s="202">
        <f>'2-Bordro'!G2982</f>
        <v>0</v>
      </c>
      <c r="G2983" s="203">
        <v>0</v>
      </c>
      <c r="H2983" s="204">
        <f t="shared" si="46"/>
        <v>0</v>
      </c>
      <c r="I2983" s="199">
        <v>2978</v>
      </c>
    </row>
    <row r="2984" spans="2:9" ht="16.5" customHeight="1" x14ac:dyDescent="0.25">
      <c r="B2984" s="199">
        <v>2979</v>
      </c>
      <c r="C2984" s="200">
        <f>'!!!KATILIMCI LİSTESİ!!!'!B2980</f>
        <v>0</v>
      </c>
      <c r="D2984" s="201">
        <f>'!!!KATILIMCI LİSTESİ!!!'!C2980</f>
        <v>0</v>
      </c>
      <c r="E2984" s="199">
        <f>'!!!KATILIMCI LİSTESİ!!!'!D2980</f>
        <v>0</v>
      </c>
      <c r="F2984" s="202">
        <f>'2-Bordro'!G2983</f>
        <v>0</v>
      </c>
      <c r="G2984" s="203">
        <v>0</v>
      </c>
      <c r="H2984" s="204">
        <f t="shared" si="46"/>
        <v>0</v>
      </c>
      <c r="I2984" s="199">
        <v>2979</v>
      </c>
    </row>
    <row r="2985" spans="2:9" ht="16.5" customHeight="1" x14ac:dyDescent="0.25">
      <c r="B2985" s="199">
        <v>2980</v>
      </c>
      <c r="C2985" s="200">
        <f>'!!!KATILIMCI LİSTESİ!!!'!B2981</f>
        <v>0</v>
      </c>
      <c r="D2985" s="201">
        <f>'!!!KATILIMCI LİSTESİ!!!'!C2981</f>
        <v>0</v>
      </c>
      <c r="E2985" s="199">
        <f>'!!!KATILIMCI LİSTESİ!!!'!D2981</f>
        <v>0</v>
      </c>
      <c r="F2985" s="202">
        <f>'2-Bordro'!G2984</f>
        <v>0</v>
      </c>
      <c r="G2985" s="203">
        <v>0</v>
      </c>
      <c r="H2985" s="204">
        <f t="shared" si="46"/>
        <v>0</v>
      </c>
      <c r="I2985" s="199">
        <v>2980</v>
      </c>
    </row>
    <row r="2986" spans="2:9" ht="16.5" customHeight="1" x14ac:dyDescent="0.25">
      <c r="B2986" s="199">
        <v>2981</v>
      </c>
      <c r="C2986" s="200">
        <f>'!!!KATILIMCI LİSTESİ!!!'!B2982</f>
        <v>0</v>
      </c>
      <c r="D2986" s="201">
        <f>'!!!KATILIMCI LİSTESİ!!!'!C2982</f>
        <v>0</v>
      </c>
      <c r="E2986" s="199">
        <f>'!!!KATILIMCI LİSTESİ!!!'!D2982</f>
        <v>0</v>
      </c>
      <c r="F2986" s="202">
        <f>'2-Bordro'!G2985</f>
        <v>0</v>
      </c>
      <c r="G2986" s="203">
        <v>0</v>
      </c>
      <c r="H2986" s="204">
        <f t="shared" si="46"/>
        <v>0</v>
      </c>
      <c r="I2986" s="199">
        <v>2981</v>
      </c>
    </row>
    <row r="2987" spans="2:9" ht="16.5" customHeight="1" x14ac:dyDescent="0.25">
      <c r="B2987" s="199">
        <v>2982</v>
      </c>
      <c r="C2987" s="200">
        <f>'!!!KATILIMCI LİSTESİ!!!'!B2983</f>
        <v>0</v>
      </c>
      <c r="D2987" s="201">
        <f>'!!!KATILIMCI LİSTESİ!!!'!C2983</f>
        <v>0</v>
      </c>
      <c r="E2987" s="199">
        <f>'!!!KATILIMCI LİSTESİ!!!'!D2983</f>
        <v>0</v>
      </c>
      <c r="F2987" s="202">
        <f>'2-Bordro'!G2986</f>
        <v>0</v>
      </c>
      <c r="G2987" s="203">
        <v>0</v>
      </c>
      <c r="H2987" s="204">
        <f t="shared" si="46"/>
        <v>0</v>
      </c>
      <c r="I2987" s="199">
        <v>2982</v>
      </c>
    </row>
    <row r="2988" spans="2:9" ht="16.5" customHeight="1" x14ac:dyDescent="0.25">
      <c r="B2988" s="199">
        <v>2983</v>
      </c>
      <c r="C2988" s="200">
        <f>'!!!KATILIMCI LİSTESİ!!!'!B2984</f>
        <v>0</v>
      </c>
      <c r="D2988" s="201">
        <f>'!!!KATILIMCI LİSTESİ!!!'!C2984</f>
        <v>0</v>
      </c>
      <c r="E2988" s="199">
        <f>'!!!KATILIMCI LİSTESİ!!!'!D2984</f>
        <v>0</v>
      </c>
      <c r="F2988" s="202">
        <f>'2-Bordro'!G2987</f>
        <v>0</v>
      </c>
      <c r="G2988" s="203">
        <v>0</v>
      </c>
      <c r="H2988" s="204">
        <f t="shared" si="46"/>
        <v>0</v>
      </c>
      <c r="I2988" s="199">
        <v>2983</v>
      </c>
    </row>
    <row r="2989" spans="2:9" ht="16.5" customHeight="1" x14ac:dyDescent="0.25">
      <c r="B2989" s="199">
        <v>2984</v>
      </c>
      <c r="C2989" s="200">
        <f>'!!!KATILIMCI LİSTESİ!!!'!B2985</f>
        <v>0</v>
      </c>
      <c r="D2989" s="201">
        <f>'!!!KATILIMCI LİSTESİ!!!'!C2985</f>
        <v>0</v>
      </c>
      <c r="E2989" s="199">
        <f>'!!!KATILIMCI LİSTESİ!!!'!D2985</f>
        <v>0</v>
      </c>
      <c r="F2989" s="202">
        <f>'2-Bordro'!G2988</f>
        <v>0</v>
      </c>
      <c r="G2989" s="203">
        <v>0</v>
      </c>
      <c r="H2989" s="204">
        <f t="shared" si="46"/>
        <v>0</v>
      </c>
      <c r="I2989" s="199">
        <v>2984</v>
      </c>
    </row>
    <row r="2990" spans="2:9" ht="16.5" customHeight="1" x14ac:dyDescent="0.25">
      <c r="B2990" s="199">
        <v>2985</v>
      </c>
      <c r="C2990" s="200">
        <f>'!!!KATILIMCI LİSTESİ!!!'!B2986</f>
        <v>0</v>
      </c>
      <c r="D2990" s="201">
        <f>'!!!KATILIMCI LİSTESİ!!!'!C2986</f>
        <v>0</v>
      </c>
      <c r="E2990" s="199">
        <f>'!!!KATILIMCI LİSTESİ!!!'!D2986</f>
        <v>0</v>
      </c>
      <c r="F2990" s="202">
        <f>'2-Bordro'!G2989</f>
        <v>0</v>
      </c>
      <c r="G2990" s="203">
        <v>0</v>
      </c>
      <c r="H2990" s="204">
        <f t="shared" si="46"/>
        <v>0</v>
      </c>
      <c r="I2990" s="199">
        <v>2985</v>
      </c>
    </row>
    <row r="2991" spans="2:9" ht="16.5" customHeight="1" x14ac:dyDescent="0.25">
      <c r="B2991" s="199">
        <v>2986</v>
      </c>
      <c r="C2991" s="200">
        <f>'!!!KATILIMCI LİSTESİ!!!'!B2987</f>
        <v>0</v>
      </c>
      <c r="D2991" s="201">
        <f>'!!!KATILIMCI LİSTESİ!!!'!C2987</f>
        <v>0</v>
      </c>
      <c r="E2991" s="199">
        <f>'!!!KATILIMCI LİSTESİ!!!'!D2987</f>
        <v>0</v>
      </c>
      <c r="F2991" s="202">
        <f>'2-Bordro'!G2990</f>
        <v>0</v>
      </c>
      <c r="G2991" s="203">
        <v>0</v>
      </c>
      <c r="H2991" s="204">
        <f t="shared" si="46"/>
        <v>0</v>
      </c>
      <c r="I2991" s="199">
        <v>2986</v>
      </c>
    </row>
    <row r="2992" spans="2:9" ht="16.5" customHeight="1" x14ac:dyDescent="0.25">
      <c r="B2992" s="199">
        <v>2987</v>
      </c>
      <c r="C2992" s="200">
        <f>'!!!KATILIMCI LİSTESİ!!!'!B2988</f>
        <v>0</v>
      </c>
      <c r="D2992" s="201">
        <f>'!!!KATILIMCI LİSTESİ!!!'!C2988</f>
        <v>0</v>
      </c>
      <c r="E2992" s="199">
        <f>'!!!KATILIMCI LİSTESİ!!!'!D2988</f>
        <v>0</v>
      </c>
      <c r="F2992" s="202">
        <f>'2-Bordro'!G2991</f>
        <v>0</v>
      </c>
      <c r="G2992" s="203">
        <v>0</v>
      </c>
      <c r="H2992" s="204">
        <f t="shared" si="46"/>
        <v>0</v>
      </c>
      <c r="I2992" s="199">
        <v>2987</v>
      </c>
    </row>
    <row r="2993" spans="2:9" ht="16.5" customHeight="1" x14ac:dyDescent="0.25">
      <c r="B2993" s="199">
        <v>2988</v>
      </c>
      <c r="C2993" s="200">
        <f>'!!!KATILIMCI LİSTESİ!!!'!B2989</f>
        <v>0</v>
      </c>
      <c r="D2993" s="201">
        <f>'!!!KATILIMCI LİSTESİ!!!'!C2989</f>
        <v>0</v>
      </c>
      <c r="E2993" s="199">
        <f>'!!!KATILIMCI LİSTESİ!!!'!D2989</f>
        <v>0</v>
      </c>
      <c r="F2993" s="202">
        <f>'2-Bordro'!G2992</f>
        <v>0</v>
      </c>
      <c r="G2993" s="203">
        <v>0</v>
      </c>
      <c r="H2993" s="204">
        <f t="shared" si="46"/>
        <v>0</v>
      </c>
      <c r="I2993" s="199">
        <v>2988</v>
      </c>
    </row>
    <row r="2994" spans="2:9" ht="16.5" customHeight="1" x14ac:dyDescent="0.25">
      <c r="B2994" s="199">
        <v>2989</v>
      </c>
      <c r="C2994" s="200">
        <f>'!!!KATILIMCI LİSTESİ!!!'!B2990</f>
        <v>0</v>
      </c>
      <c r="D2994" s="201">
        <f>'!!!KATILIMCI LİSTESİ!!!'!C2990</f>
        <v>0</v>
      </c>
      <c r="E2994" s="199">
        <f>'!!!KATILIMCI LİSTESİ!!!'!D2990</f>
        <v>0</v>
      </c>
      <c r="F2994" s="202">
        <f>'2-Bordro'!G2993</f>
        <v>0</v>
      </c>
      <c r="G2994" s="203">
        <v>0</v>
      </c>
      <c r="H2994" s="204">
        <f t="shared" si="46"/>
        <v>0</v>
      </c>
      <c r="I2994" s="199">
        <v>2989</v>
      </c>
    </row>
    <row r="2995" spans="2:9" ht="16.5" customHeight="1" x14ac:dyDescent="0.25">
      <c r="B2995" s="199">
        <v>2990</v>
      </c>
      <c r="C2995" s="200">
        <f>'!!!KATILIMCI LİSTESİ!!!'!B2991</f>
        <v>0</v>
      </c>
      <c r="D2995" s="201">
        <f>'!!!KATILIMCI LİSTESİ!!!'!C2991</f>
        <v>0</v>
      </c>
      <c r="E2995" s="199">
        <f>'!!!KATILIMCI LİSTESİ!!!'!D2991</f>
        <v>0</v>
      </c>
      <c r="F2995" s="202">
        <f>'2-Bordro'!G2994</f>
        <v>0</v>
      </c>
      <c r="G2995" s="203">
        <v>0</v>
      </c>
      <c r="H2995" s="204">
        <f t="shared" si="46"/>
        <v>0</v>
      </c>
      <c r="I2995" s="199">
        <v>2990</v>
      </c>
    </row>
    <row r="2996" spans="2:9" ht="16.5" customHeight="1" x14ac:dyDescent="0.25">
      <c r="B2996" s="199">
        <v>2991</v>
      </c>
      <c r="C2996" s="200">
        <f>'!!!KATILIMCI LİSTESİ!!!'!B2992</f>
        <v>0</v>
      </c>
      <c r="D2996" s="201">
        <f>'!!!KATILIMCI LİSTESİ!!!'!C2992</f>
        <v>0</v>
      </c>
      <c r="E2996" s="199">
        <f>'!!!KATILIMCI LİSTESİ!!!'!D2992</f>
        <v>0</v>
      </c>
      <c r="F2996" s="202">
        <f>'2-Bordro'!G2995</f>
        <v>0</v>
      </c>
      <c r="G2996" s="203">
        <v>0</v>
      </c>
      <c r="H2996" s="204">
        <f t="shared" si="46"/>
        <v>0</v>
      </c>
      <c r="I2996" s="199">
        <v>2991</v>
      </c>
    </row>
    <row r="2997" spans="2:9" ht="16.5" customHeight="1" x14ac:dyDescent="0.25">
      <c r="B2997" s="199">
        <v>2992</v>
      </c>
      <c r="C2997" s="200">
        <f>'!!!KATILIMCI LİSTESİ!!!'!B2993</f>
        <v>0</v>
      </c>
      <c r="D2997" s="201">
        <f>'!!!KATILIMCI LİSTESİ!!!'!C2993</f>
        <v>0</v>
      </c>
      <c r="E2997" s="199">
        <f>'!!!KATILIMCI LİSTESİ!!!'!D2993</f>
        <v>0</v>
      </c>
      <c r="F2997" s="202">
        <f>'2-Bordro'!G2996</f>
        <v>0</v>
      </c>
      <c r="G2997" s="203">
        <v>0</v>
      </c>
      <c r="H2997" s="204">
        <f t="shared" si="46"/>
        <v>0</v>
      </c>
      <c r="I2997" s="199">
        <v>2992</v>
      </c>
    </row>
    <row r="2998" spans="2:9" ht="16.5" customHeight="1" x14ac:dyDescent="0.25">
      <c r="B2998" s="199">
        <v>2993</v>
      </c>
      <c r="C2998" s="200">
        <f>'!!!KATILIMCI LİSTESİ!!!'!B2994</f>
        <v>0</v>
      </c>
      <c r="D2998" s="201">
        <f>'!!!KATILIMCI LİSTESİ!!!'!C2994</f>
        <v>0</v>
      </c>
      <c r="E2998" s="199">
        <f>'!!!KATILIMCI LİSTESİ!!!'!D2994</f>
        <v>0</v>
      </c>
      <c r="F2998" s="202">
        <f>'2-Bordro'!G2997</f>
        <v>0</v>
      </c>
      <c r="G2998" s="203">
        <v>0</v>
      </c>
      <c r="H2998" s="204">
        <f t="shared" si="46"/>
        <v>0</v>
      </c>
      <c r="I2998" s="199">
        <v>2993</v>
      </c>
    </row>
    <row r="2999" spans="2:9" ht="16.5" customHeight="1" x14ac:dyDescent="0.25">
      <c r="B2999" s="199">
        <v>2994</v>
      </c>
      <c r="C2999" s="200">
        <f>'!!!KATILIMCI LİSTESİ!!!'!B2995</f>
        <v>0</v>
      </c>
      <c r="D2999" s="201">
        <f>'!!!KATILIMCI LİSTESİ!!!'!C2995</f>
        <v>0</v>
      </c>
      <c r="E2999" s="199">
        <f>'!!!KATILIMCI LİSTESİ!!!'!D2995</f>
        <v>0</v>
      </c>
      <c r="F2999" s="202">
        <f>'2-Bordro'!G2998</f>
        <v>0</v>
      </c>
      <c r="G2999" s="203">
        <v>0</v>
      </c>
      <c r="H2999" s="204">
        <f t="shared" si="46"/>
        <v>0</v>
      </c>
      <c r="I2999" s="199">
        <v>2994</v>
      </c>
    </row>
    <row r="3000" spans="2:9" ht="16.5" customHeight="1" x14ac:dyDescent="0.25">
      <c r="B3000" s="199">
        <v>2995</v>
      </c>
      <c r="C3000" s="200">
        <f>'!!!KATILIMCI LİSTESİ!!!'!B2996</f>
        <v>0</v>
      </c>
      <c r="D3000" s="201">
        <f>'!!!KATILIMCI LİSTESİ!!!'!C2996</f>
        <v>0</v>
      </c>
      <c r="E3000" s="199">
        <f>'!!!KATILIMCI LİSTESİ!!!'!D2996</f>
        <v>0</v>
      </c>
      <c r="F3000" s="202">
        <f>'2-Bordro'!G2999</f>
        <v>0</v>
      </c>
      <c r="G3000" s="203">
        <v>0</v>
      </c>
      <c r="H3000" s="204">
        <f t="shared" si="46"/>
        <v>0</v>
      </c>
      <c r="I3000" s="199">
        <v>2995</v>
      </c>
    </row>
    <row r="3001" spans="2:9" ht="16.5" customHeight="1" x14ac:dyDescent="0.25">
      <c r="B3001" s="199">
        <v>2996</v>
      </c>
      <c r="C3001" s="200">
        <f>'!!!KATILIMCI LİSTESİ!!!'!B2997</f>
        <v>0</v>
      </c>
      <c r="D3001" s="201">
        <f>'!!!KATILIMCI LİSTESİ!!!'!C2997</f>
        <v>0</v>
      </c>
      <c r="E3001" s="199">
        <f>'!!!KATILIMCI LİSTESİ!!!'!D2997</f>
        <v>0</v>
      </c>
      <c r="F3001" s="202">
        <f>'2-Bordro'!G3000</f>
        <v>0</v>
      </c>
      <c r="G3001" s="203">
        <v>0</v>
      </c>
      <c r="H3001" s="204">
        <f t="shared" si="46"/>
        <v>0</v>
      </c>
      <c r="I3001" s="199">
        <v>2996</v>
      </c>
    </row>
    <row r="3002" spans="2:9" ht="16.5" customHeight="1" x14ac:dyDescent="0.25">
      <c r="B3002" s="199">
        <v>2997</v>
      </c>
      <c r="C3002" s="200">
        <f>'!!!KATILIMCI LİSTESİ!!!'!B2998</f>
        <v>0</v>
      </c>
      <c r="D3002" s="201">
        <f>'!!!KATILIMCI LİSTESİ!!!'!C2998</f>
        <v>0</v>
      </c>
      <c r="E3002" s="199">
        <f>'!!!KATILIMCI LİSTESİ!!!'!D2998</f>
        <v>0</v>
      </c>
      <c r="F3002" s="202">
        <f>'2-Bordro'!G3001</f>
        <v>0</v>
      </c>
      <c r="G3002" s="203">
        <v>0</v>
      </c>
      <c r="H3002" s="204">
        <f t="shared" si="46"/>
        <v>0</v>
      </c>
      <c r="I3002" s="199">
        <v>2997</v>
      </c>
    </row>
    <row r="3003" spans="2:9" ht="16.5" customHeight="1" x14ac:dyDescent="0.25">
      <c r="B3003" s="199">
        <v>2998</v>
      </c>
      <c r="C3003" s="200">
        <f>'!!!KATILIMCI LİSTESİ!!!'!B2999</f>
        <v>0</v>
      </c>
      <c r="D3003" s="201">
        <f>'!!!KATILIMCI LİSTESİ!!!'!C2999</f>
        <v>0</v>
      </c>
      <c r="E3003" s="199">
        <f>'!!!KATILIMCI LİSTESİ!!!'!D2999</f>
        <v>0</v>
      </c>
      <c r="F3003" s="202">
        <f>'2-Bordro'!G3002</f>
        <v>0</v>
      </c>
      <c r="G3003" s="203">
        <v>0</v>
      </c>
      <c r="H3003" s="204">
        <f t="shared" si="46"/>
        <v>0</v>
      </c>
      <c r="I3003" s="199">
        <v>2998</v>
      </c>
    </row>
    <row r="3004" spans="2:9" ht="16.5" customHeight="1" x14ac:dyDescent="0.25">
      <c r="B3004" s="199">
        <v>2999</v>
      </c>
      <c r="C3004" s="200">
        <f>'!!!KATILIMCI LİSTESİ!!!'!B3000</f>
        <v>0</v>
      </c>
      <c r="D3004" s="201">
        <f>'!!!KATILIMCI LİSTESİ!!!'!C3000</f>
        <v>0</v>
      </c>
      <c r="E3004" s="199">
        <f>'!!!KATILIMCI LİSTESİ!!!'!D3000</f>
        <v>0</v>
      </c>
      <c r="F3004" s="202">
        <f>'2-Bordro'!G3003</f>
        <v>0</v>
      </c>
      <c r="G3004" s="203">
        <v>0</v>
      </c>
      <c r="H3004" s="204">
        <f t="shared" si="46"/>
        <v>0</v>
      </c>
      <c r="I3004" s="199">
        <v>2999</v>
      </c>
    </row>
    <row r="3005" spans="2:9" ht="16.5" customHeight="1" x14ac:dyDescent="0.25">
      <c r="B3005" s="199">
        <v>3000</v>
      </c>
      <c r="C3005" s="200">
        <f>'!!!KATILIMCI LİSTESİ!!!'!B3001</f>
        <v>0</v>
      </c>
      <c r="D3005" s="201">
        <f>'!!!KATILIMCI LİSTESİ!!!'!C3001</f>
        <v>0</v>
      </c>
      <c r="E3005" s="199">
        <f>'!!!KATILIMCI LİSTESİ!!!'!D3001</f>
        <v>0</v>
      </c>
      <c r="F3005" s="202">
        <f>'2-Bordro'!G3004</f>
        <v>0</v>
      </c>
      <c r="G3005" s="203">
        <v>0</v>
      </c>
      <c r="H3005" s="204">
        <f t="shared" si="46"/>
        <v>0</v>
      </c>
      <c r="I3005" s="199">
        <v>3000</v>
      </c>
    </row>
    <row r="3006" spans="2:9" ht="13.15" customHeight="1" x14ac:dyDescent="0.25">
      <c r="E3006" s="199" t="s">
        <v>4858</v>
      </c>
      <c r="F3006" s="207">
        <f>'2-Bordro'!G3005</f>
        <v>24563000</v>
      </c>
      <c r="G3006" s="207">
        <f>SUM(G6:G3005)</f>
        <v>0</v>
      </c>
      <c r="H3006" s="207">
        <f>F3006-G3006</f>
        <v>24563000</v>
      </c>
      <c r="I3006" s="208"/>
    </row>
    <row r="3007" spans="2:9" ht="8.25" customHeight="1" x14ac:dyDescent="0.25">
      <c r="B3007" s="519"/>
      <c r="C3007" s="519"/>
      <c r="D3007" s="519"/>
      <c r="E3007" s="519"/>
      <c r="F3007" s="519"/>
      <c r="G3007" s="519"/>
      <c r="H3007" s="519"/>
      <c r="I3007" s="206"/>
    </row>
    <row r="3008" spans="2:9" ht="9" customHeight="1" x14ac:dyDescent="0.25">
      <c r="B3008" s="206"/>
      <c r="C3008" s="206"/>
      <c r="D3008" s="206"/>
      <c r="E3008" s="206"/>
      <c r="F3008" s="206"/>
      <c r="G3008" s="206"/>
      <c r="H3008" s="206"/>
      <c r="I3008" s="206"/>
    </row>
    <row r="3009" spans="2:9" ht="16.5" customHeight="1" x14ac:dyDescent="0.25">
      <c r="F3009" s="209"/>
      <c r="G3009" s="210"/>
      <c r="H3009" s="208"/>
      <c r="I3009" s="208"/>
    </row>
    <row r="3010" spans="2:9" ht="18" customHeight="1" x14ac:dyDescent="0.3">
      <c r="C3010" s="211" t="s">
        <v>4813</v>
      </c>
      <c r="D3010" s="212"/>
      <c r="E3010" s="212"/>
      <c r="F3010" s="522" t="s">
        <v>4814</v>
      </c>
      <c r="G3010" s="522"/>
      <c r="H3010" s="522"/>
      <c r="I3010" s="211"/>
    </row>
    <row r="3011" spans="2:9" ht="18" customHeight="1" x14ac:dyDescent="0.3">
      <c r="C3011" s="212"/>
      <c r="D3011" s="212"/>
      <c r="E3011" s="213"/>
      <c r="F3011" s="213"/>
      <c r="G3011" s="214"/>
      <c r="H3011" s="214"/>
      <c r="I3011" s="214"/>
    </row>
    <row r="3012" spans="2:9" ht="18" customHeight="1" x14ac:dyDescent="0.3">
      <c r="C3012" s="213" t="str">
        <f>'!!! VERİLER !!!'!C6</f>
        <v>Mehmet Bereket TATAR</v>
      </c>
      <c r="D3012" s="212"/>
      <c r="E3012" s="215"/>
      <c r="F3012" s="523" t="str">
        <f>'!!! VERİLER !!!'!C5</f>
        <v>Mehmet Fatih EVYAPAN</v>
      </c>
      <c r="G3012" s="523"/>
      <c r="H3012" s="523"/>
      <c r="I3012" s="216"/>
    </row>
    <row r="3013" spans="2:9" ht="18" customHeight="1" x14ac:dyDescent="0.25">
      <c r="C3013" s="217" t="str">
        <f>'!!! VERİLER !!!'!E6</f>
        <v>Şube Müdürü</v>
      </c>
      <c r="D3013" s="217"/>
      <c r="E3013" s="215"/>
      <c r="F3013" s="523" t="str">
        <f>'!!! VERİLER !!!'!E5</f>
        <v>Daire Başkanı</v>
      </c>
      <c r="G3013" s="523"/>
      <c r="H3013" s="523"/>
      <c r="I3013" s="216"/>
    </row>
    <row r="3019" spans="2:9" ht="18" customHeight="1" x14ac:dyDescent="0.25">
      <c r="B3019" s="521"/>
      <c r="C3019" s="521"/>
      <c r="D3019" s="521"/>
      <c r="G3019" s="193"/>
      <c r="H3019" s="193"/>
      <c r="I3019" s="193"/>
    </row>
  </sheetData>
  <mergeCells count="18">
    <mergeCell ref="B3019:D3019"/>
    <mergeCell ref="K17:K19"/>
    <mergeCell ref="B3007:H3007"/>
    <mergeCell ref="F3010:H3010"/>
    <mergeCell ref="F3012:H3012"/>
    <mergeCell ref="F3013:H3013"/>
    <mergeCell ref="B4:C4"/>
    <mergeCell ref="D4:I4"/>
    <mergeCell ref="K5:N5"/>
    <mergeCell ref="K7:N8"/>
    <mergeCell ref="K10:N12"/>
    <mergeCell ref="B1:I1"/>
    <mergeCell ref="B2:C2"/>
    <mergeCell ref="D2:F2"/>
    <mergeCell ref="G2:I2"/>
    <mergeCell ref="B3:C3"/>
    <mergeCell ref="D3:F3"/>
    <mergeCell ref="G3:I3"/>
  </mergeCells>
  <printOptions horizontalCentered="1"/>
  <pageMargins left="0.70866141732283472" right="0.70866141732283472" top="0.74803149606299213" bottom="0.94488188976377963" header="0.31496062992125984" footer="0.31496062992125984"/>
  <pageSetup paperSize="9" scale="68" orientation="portrait" useFirstPageNumber="1" horizontalDpi="4294967295" verticalDpi="4294967295" r:id="rId1"/>
  <headerFooter>
    <oddFooter>&amp;Lİmza yetkilisi ve Koordinatör tarafından imzalanıp mühürlenecek&amp;CSayfa &amp;P /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3"/>
  <sheetViews>
    <sheetView zoomScale="85" zoomScaleNormal="85" workbookViewId="0">
      <selection activeCell="O2" sqref="O2"/>
    </sheetView>
  </sheetViews>
  <sheetFormatPr defaultColWidth="9.140625" defaultRowHeight="10.15" customHeight="1" x14ac:dyDescent="0.25"/>
  <cols>
    <col min="1" max="1" width="7.42578125" style="218" customWidth="1"/>
    <col min="2" max="2" width="21.7109375" style="219" customWidth="1"/>
    <col min="3" max="4" width="11.7109375" style="218" customWidth="1"/>
    <col min="5" max="5" width="13.7109375" style="220" customWidth="1"/>
    <col min="6" max="6" width="21.5703125" style="220" customWidth="1"/>
    <col min="7" max="8" width="18.7109375" style="220" customWidth="1"/>
    <col min="9" max="9" width="9.28515625" style="220" customWidth="1"/>
    <col min="10" max="11" width="9.7109375" style="220" customWidth="1"/>
    <col min="12" max="12" width="8.5703125" style="220" customWidth="1"/>
    <col min="13" max="13" width="8.28515625" style="220" customWidth="1"/>
    <col min="14" max="14" width="9.7109375" style="220" customWidth="1"/>
    <col min="15" max="15" width="24.42578125" style="221" customWidth="1"/>
    <col min="16" max="16" width="9.140625" style="222" customWidth="1"/>
    <col min="17" max="16384" width="9.140625" style="222"/>
  </cols>
  <sheetData>
    <row r="1" spans="1:15" ht="69.95" customHeight="1" x14ac:dyDescent="0.25">
      <c r="A1" s="524" t="s">
        <v>4859</v>
      </c>
      <c r="B1" s="524"/>
      <c r="C1" s="524"/>
      <c r="D1" s="524"/>
      <c r="E1" s="524"/>
      <c r="F1" s="524"/>
      <c r="G1" s="524"/>
      <c r="H1" s="524"/>
      <c r="I1" s="524"/>
      <c r="J1" s="524"/>
      <c r="K1" s="524"/>
      <c r="L1" s="524"/>
      <c r="M1" s="524"/>
      <c r="N1" s="524"/>
      <c r="O1" s="524"/>
    </row>
    <row r="2" spans="1:15" s="223" customFormat="1" ht="69.95" customHeight="1" x14ac:dyDescent="0.25">
      <c r="A2" s="224" t="s">
        <v>4860</v>
      </c>
      <c r="B2" s="225" t="s">
        <v>4861</v>
      </c>
      <c r="C2" s="224" t="s">
        <v>4862</v>
      </c>
      <c r="D2" s="224" t="s">
        <v>4863</v>
      </c>
      <c r="E2" s="226" t="s">
        <v>4864</v>
      </c>
      <c r="F2" s="226" t="s">
        <v>4865</v>
      </c>
      <c r="G2" s="226" t="s">
        <v>4866</v>
      </c>
      <c r="H2" s="226" t="s">
        <v>4867</v>
      </c>
      <c r="I2" s="226" t="s">
        <v>4868</v>
      </c>
      <c r="J2" s="226" t="s">
        <v>4869</v>
      </c>
      <c r="K2" s="226" t="s">
        <v>4870</v>
      </c>
      <c r="L2" s="226" t="s">
        <v>4871</v>
      </c>
      <c r="M2" s="226" t="s">
        <v>4872</v>
      </c>
      <c r="N2" s="226" t="s">
        <v>4873</v>
      </c>
      <c r="O2" s="227" t="s">
        <v>4874</v>
      </c>
    </row>
    <row r="3" spans="1:15" s="219" customFormat="1" ht="69.95" customHeight="1" x14ac:dyDescent="0.25">
      <c r="A3" s="228">
        <f>'!!! VERİLER !!!'!G9</f>
        <v>13324</v>
      </c>
      <c r="B3" s="229" t="str">
        <f>'!!! VERİLER !!!'!C4</f>
        <v>GAZİANTEP REKTÖRLÜĞÜ</v>
      </c>
      <c r="C3" s="230" t="str">
        <f>'!!! VERİLER !!!'!C14</f>
        <v>17.11.2025</v>
      </c>
      <c r="D3" s="230" t="str">
        <f>'!!! VERİLER !!!'!C15</f>
        <v>30.06.2026</v>
      </c>
      <c r="E3" s="231"/>
      <c r="F3" s="231"/>
      <c r="G3" s="231"/>
      <c r="H3" s="231"/>
      <c r="I3" s="231"/>
      <c r="J3" s="231"/>
      <c r="K3" s="231"/>
      <c r="L3" s="231"/>
      <c r="M3" s="231"/>
      <c r="N3" s="231"/>
      <c r="O3" s="231"/>
    </row>
    <row r="4" spans="1:15" ht="69.95" customHeight="1" x14ac:dyDescent="0.25">
      <c r="A4" s="232"/>
      <c r="B4" s="233"/>
      <c r="C4" s="232"/>
      <c r="D4" s="232"/>
      <c r="E4" s="234"/>
      <c r="F4" s="234"/>
      <c r="G4" s="234"/>
      <c r="H4" s="234"/>
      <c r="I4" s="234"/>
      <c r="J4" s="234"/>
      <c r="K4" s="234"/>
      <c r="L4" s="234"/>
      <c r="M4" s="234"/>
      <c r="N4" s="234"/>
      <c r="O4" s="235"/>
    </row>
    <row r="5" spans="1:15" ht="69.95" customHeight="1" x14ac:dyDescent="0.25">
      <c r="A5" s="525" t="str">
        <f>""&amp;'!!! VERİLER !!!'!C17&amp;" ÇALIŞMA VE İŞ KURUMU İL MÜDÜRLÜĞÜ İLE İŞBİRLİĞİ KAPSAMINDA DÜZENLENEN  "&amp;'!!! VERİLER !!!'!G9&amp;" PORTAL NUMARALI TOPLUM YARARINA PROGRAMIN "&amp;'5-Banka Listesi'!G3&amp;" DÖNEMİNDE YÜRÜTÜLEN FAALİYETLERE AİT BİLGİLER TABLODA SUNULMUŞTUR. "</f>
        <v xml:space="preserve">GAZİANTEP ÇALIŞMA VE İŞ KURUMU İL MÜDÜRLÜĞÜ İLE İŞBİRLİĞİ KAPSAMINDA DÜZENLENEN  13324 PORTAL NUMARALI TOPLUM YARARINA PROGRAMIN HAZİRAN 2026 DÖNEMİNDE YÜRÜTÜLEN FAALİYETLERE AİT BİLGİLER TABLODA SUNULMUŞTUR. </v>
      </c>
      <c r="B5" s="525"/>
      <c r="C5" s="525"/>
      <c r="D5" s="525"/>
      <c r="E5" s="525"/>
      <c r="F5" s="525"/>
      <c r="G5" s="525"/>
      <c r="H5" s="525"/>
      <c r="I5" s="525"/>
      <c r="J5" s="525"/>
      <c r="K5" s="525"/>
      <c r="L5" s="525"/>
      <c r="M5" s="525"/>
      <c r="N5" s="525"/>
      <c r="O5" s="525"/>
    </row>
    <row r="6" spans="1:15" ht="69.95" customHeight="1" x14ac:dyDescent="0.25">
      <c r="A6" s="233"/>
      <c r="B6" s="233"/>
      <c r="C6" s="232"/>
      <c r="D6" s="232"/>
      <c r="E6" s="234"/>
      <c r="F6" s="234"/>
      <c r="G6" s="234"/>
      <c r="H6" s="234"/>
      <c r="I6" s="234"/>
      <c r="J6" s="234"/>
      <c r="K6" s="234"/>
      <c r="L6" s="234"/>
      <c r="M6" s="234"/>
      <c r="N6" s="234"/>
      <c r="O6" s="235"/>
    </row>
    <row r="7" spans="1:15" ht="11.25" x14ac:dyDescent="0.25">
      <c r="A7" s="232"/>
      <c r="B7" s="233"/>
      <c r="C7" s="232"/>
      <c r="D7" s="232"/>
      <c r="E7" s="234"/>
      <c r="F7" s="234"/>
      <c r="G7" s="234"/>
      <c r="H7" s="234"/>
      <c r="I7" s="234"/>
      <c r="J7" s="234"/>
      <c r="K7" s="234"/>
      <c r="L7" s="234"/>
      <c r="M7" s="234"/>
      <c r="N7" s="234"/>
      <c r="O7" s="235"/>
    </row>
    <row r="8" spans="1:15" ht="15.6" customHeight="1" x14ac:dyDescent="0.25">
      <c r="A8" s="232"/>
      <c r="B8" s="236"/>
      <c r="C8" s="236"/>
      <c r="D8" s="478" t="s">
        <v>4813</v>
      </c>
      <c r="E8" s="478"/>
      <c r="F8" s="237"/>
      <c r="G8" s="237"/>
      <c r="H8" s="478" t="s">
        <v>4814</v>
      </c>
      <c r="I8" s="478"/>
      <c r="J8" s="234"/>
      <c r="K8" s="234"/>
      <c r="L8" s="234"/>
      <c r="M8" s="234"/>
      <c r="N8" s="234"/>
      <c r="O8" s="235"/>
    </row>
    <row r="9" spans="1:15" ht="15.6" customHeight="1" x14ac:dyDescent="0.25">
      <c r="A9" s="232"/>
      <c r="B9" s="236"/>
      <c r="C9" s="236"/>
      <c r="D9" s="54"/>
      <c r="E9" s="54"/>
      <c r="F9" s="237"/>
      <c r="G9" s="237"/>
      <c r="H9" s="56"/>
      <c r="I9" s="56"/>
      <c r="J9" s="234"/>
      <c r="K9" s="234"/>
      <c r="L9" s="234"/>
      <c r="M9" s="234"/>
      <c r="N9" s="234"/>
      <c r="O9" s="235"/>
    </row>
    <row r="10" spans="1:15" ht="15.6" customHeight="1" x14ac:dyDescent="0.25">
      <c r="A10" s="232"/>
      <c r="B10" s="236"/>
      <c r="C10" s="236"/>
      <c r="D10" s="339" t="str">
        <f>'!!! VERİLER !!!'!C6</f>
        <v>Mehmet Bereket TATAR</v>
      </c>
      <c r="E10" s="339"/>
      <c r="F10" s="237"/>
      <c r="G10" s="237"/>
      <c r="H10" s="339" t="str">
        <f>'!!! VERİLER !!!'!C5</f>
        <v>Mehmet Fatih EVYAPAN</v>
      </c>
      <c r="I10" s="339"/>
      <c r="J10" s="234"/>
      <c r="K10" s="234"/>
      <c r="L10" s="234"/>
      <c r="M10" s="234"/>
      <c r="N10" s="234"/>
      <c r="O10" s="235"/>
    </row>
    <row r="11" spans="1:15" ht="15.6" customHeight="1" x14ac:dyDescent="0.25">
      <c r="A11" s="232"/>
      <c r="B11" s="236"/>
      <c r="C11" s="236"/>
      <c r="D11" s="339" t="str">
        <f>'!!! VERİLER !!!'!E6</f>
        <v>Şube Müdürü</v>
      </c>
      <c r="E11" s="339"/>
      <c r="F11" s="237"/>
      <c r="G11" s="237"/>
      <c r="H11" s="339" t="str">
        <f>'!!! VERİLER !!!'!E5</f>
        <v>Daire Başkanı</v>
      </c>
      <c r="I11" s="339"/>
      <c r="J11" s="234"/>
      <c r="K11" s="234"/>
      <c r="L11" s="234"/>
      <c r="M11" s="234"/>
      <c r="N11" s="234"/>
      <c r="O11" s="235"/>
    </row>
    <row r="12" spans="1:15" ht="11.25" x14ac:dyDescent="0.25">
      <c r="A12" s="232"/>
      <c r="B12" s="236"/>
      <c r="C12" s="236"/>
      <c r="D12" s="233"/>
      <c r="E12" s="232"/>
      <c r="F12" s="234"/>
      <c r="G12" s="234"/>
      <c r="J12" s="234"/>
      <c r="K12" s="234"/>
      <c r="L12" s="234"/>
      <c r="M12" s="234"/>
      <c r="N12" s="234"/>
      <c r="O12" s="235"/>
    </row>
    <row r="13" spans="1:15" ht="11.25" x14ac:dyDescent="0.25">
      <c r="A13" s="232"/>
      <c r="B13" s="233"/>
      <c r="C13" s="232"/>
      <c r="D13" s="232"/>
      <c r="E13" s="234"/>
      <c r="F13" s="234"/>
    </row>
  </sheetData>
  <sheetProtection algorithmName="SHA-512" hashValue="fVJWQwKpto78Xm+Zk7zOGMFoa458m66SLEk7PcWJ+AF6lLf69AvP4CZtbUNVs0sEurMHs9KRnySiN4sklk/9Dg==" saltValue="gJPsLW2TJFHxFwRnN+QGTA==" spinCount="100000" sheet="1" objects="1" scenarios="1"/>
  <mergeCells count="8">
    <mergeCell ref="D11:E11"/>
    <mergeCell ref="H11:I11"/>
    <mergeCell ref="A1:O1"/>
    <mergeCell ref="A5:O5"/>
    <mergeCell ref="D8:E8"/>
    <mergeCell ref="H8:I8"/>
    <mergeCell ref="D10:E10"/>
    <mergeCell ref="H10:I10"/>
  </mergeCells>
  <pageMargins left="0.25" right="0.25" top="0.75" bottom="0.75" header="0.3" footer="0.3"/>
  <pageSetup paperSize="9" scale="71" orientation="landscape"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3009"/>
  <sheetViews>
    <sheetView view="pageBreakPreview" zoomScale="70" zoomScaleNormal="85" workbookViewId="0">
      <pane ySplit="8" topLeftCell="A9" activePane="bottomLeft" state="frozen"/>
      <selection pane="bottomLeft" activeCell="BC15" sqref="BC15"/>
    </sheetView>
  </sheetViews>
  <sheetFormatPr defaultColWidth="9.140625" defaultRowHeight="10.15" customHeight="1" x14ac:dyDescent="0.2"/>
  <cols>
    <col min="1" max="1" width="4" style="238" customWidth="1"/>
    <col min="2" max="2" width="11.7109375" style="238" customWidth="1"/>
    <col min="3" max="3" width="23.7109375" style="238" customWidth="1"/>
    <col min="4" max="38" width="5.42578125" style="238" customWidth="1"/>
    <col min="39" max="39" width="7" style="238" hidden="1" customWidth="1"/>
    <col min="40" max="40" width="7.5703125" style="238" hidden="1" customWidth="1"/>
    <col min="41" max="44" width="9.140625" style="238" customWidth="1"/>
    <col min="45" max="46" width="0" style="238" hidden="1" customWidth="1"/>
    <col min="47" max="47" width="9.140625" style="238" customWidth="1"/>
    <col min="48" max="16384" width="9.140625" style="238"/>
  </cols>
  <sheetData>
    <row r="1" spans="1:46" ht="42" customHeight="1" x14ac:dyDescent="0.2">
      <c r="A1" s="526" t="s">
        <v>4875</v>
      </c>
      <c r="B1" s="527"/>
      <c r="C1" s="527"/>
      <c r="D1" s="527"/>
      <c r="E1" s="527"/>
      <c r="F1" s="527"/>
      <c r="G1" s="527"/>
      <c r="H1" s="527"/>
      <c r="I1" s="527"/>
      <c r="J1" s="527"/>
      <c r="K1" s="527"/>
      <c r="L1" s="527"/>
      <c r="M1" s="527"/>
      <c r="N1" s="527"/>
      <c r="O1" s="527"/>
      <c r="P1" s="527"/>
      <c r="Q1" s="527"/>
      <c r="R1" s="527"/>
      <c r="S1" s="527"/>
      <c r="T1" s="527"/>
      <c r="U1" s="527"/>
      <c r="V1" s="527"/>
      <c r="W1" s="527"/>
      <c r="X1" s="527"/>
      <c r="Y1" s="527"/>
      <c r="Z1" s="527"/>
      <c r="AA1" s="527"/>
      <c r="AB1" s="527"/>
      <c r="AC1" s="527"/>
      <c r="AD1" s="527"/>
      <c r="AE1" s="527"/>
      <c r="AF1" s="527"/>
      <c r="AG1" s="527"/>
      <c r="AH1" s="527"/>
      <c r="AI1" s="527"/>
      <c r="AJ1" s="527"/>
      <c r="AK1" s="527"/>
      <c r="AL1" s="528"/>
      <c r="AO1" s="541" t="s">
        <v>4674</v>
      </c>
      <c r="AP1" s="529" t="s">
        <v>4876</v>
      </c>
      <c r="AQ1" s="530"/>
      <c r="AR1" s="531"/>
    </row>
    <row r="2" spans="1:46" ht="36" customHeight="1" x14ac:dyDescent="0.2">
      <c r="A2" s="538" t="s">
        <v>4877</v>
      </c>
      <c r="B2" s="539"/>
      <c r="C2" s="539"/>
      <c r="D2" s="539"/>
      <c r="E2" s="539"/>
      <c r="F2" s="539"/>
      <c r="G2" s="539"/>
      <c r="H2" s="539"/>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40"/>
      <c r="AM2" s="238">
        <v>1</v>
      </c>
      <c r="AO2" s="542"/>
      <c r="AP2" s="532"/>
      <c r="AQ2" s="533"/>
      <c r="AR2" s="534"/>
    </row>
    <row r="3" spans="1:46" ht="27.75" customHeight="1" x14ac:dyDescent="0.35">
      <c r="A3" s="544" t="s">
        <v>4878</v>
      </c>
      <c r="B3" s="545"/>
      <c r="C3" s="239" t="str">
        <f>'1-Devamsızlık Formu (Ek-4)'!C2:I2</f>
        <v/>
      </c>
      <c r="D3" s="546" t="s">
        <v>4879</v>
      </c>
      <c r="E3" s="547"/>
      <c r="F3" s="547"/>
      <c r="G3" s="547"/>
      <c r="H3" s="547"/>
      <c r="I3" s="547"/>
      <c r="J3" s="547"/>
      <c r="K3" s="547"/>
      <c r="L3" s="547"/>
      <c r="M3" s="547"/>
      <c r="N3" s="547"/>
      <c r="O3" s="547"/>
      <c r="P3" s="547"/>
      <c r="Q3" s="547"/>
      <c r="R3" s="547"/>
      <c r="S3" s="547"/>
      <c r="T3" s="547"/>
      <c r="U3" s="547"/>
      <c r="V3" s="547"/>
      <c r="W3" s="547"/>
      <c r="X3" s="547"/>
      <c r="Y3" s="547"/>
      <c r="Z3" s="547"/>
      <c r="AA3" s="547"/>
      <c r="AB3" s="547"/>
      <c r="AC3" s="547"/>
      <c r="AD3" s="547"/>
      <c r="AE3" s="547"/>
      <c r="AF3" s="547"/>
      <c r="AG3" s="547"/>
      <c r="AH3" s="547"/>
      <c r="AI3" s="547"/>
      <c r="AJ3" s="547"/>
      <c r="AK3" s="547"/>
      <c r="AL3" s="548"/>
      <c r="AM3" s="238">
        <v>2</v>
      </c>
      <c r="AO3" s="543"/>
      <c r="AP3" s="535"/>
      <c r="AQ3" s="536"/>
      <c r="AR3" s="537"/>
    </row>
    <row r="4" spans="1:46" ht="27.75" customHeight="1" x14ac:dyDescent="0.3">
      <c r="A4" s="544" t="s">
        <v>4880</v>
      </c>
      <c r="B4" s="545"/>
      <c r="C4" s="239" t="str">
        <f>VLOOKUP('2-Bordro'!O2,AS17:AT28,2,FALSE)</f>
        <v>TEMMUZ</v>
      </c>
      <c r="D4" s="240"/>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2"/>
      <c r="AG4" s="242"/>
      <c r="AH4" s="242"/>
      <c r="AI4" s="242"/>
      <c r="AJ4" s="242"/>
      <c r="AK4" s="242"/>
      <c r="AL4" s="243"/>
      <c r="AM4" s="238">
        <v>3</v>
      </c>
      <c r="AN4" s="238">
        <v>2024</v>
      </c>
      <c r="AO4" s="558"/>
      <c r="AP4" s="549" t="s">
        <v>4881</v>
      </c>
      <c r="AQ4" s="550"/>
      <c r="AR4" s="551"/>
    </row>
    <row r="5" spans="1:46" ht="27.75" customHeight="1" x14ac:dyDescent="0.3">
      <c r="A5" s="544" t="s">
        <v>4882</v>
      </c>
      <c r="B5" s="545"/>
      <c r="C5" s="244">
        <v>2025</v>
      </c>
      <c r="D5" s="245"/>
      <c r="E5" s="246"/>
      <c r="F5" s="246"/>
      <c r="G5" s="246"/>
      <c r="H5" s="246"/>
      <c r="I5" s="246"/>
      <c r="J5" s="246"/>
      <c r="K5" s="246"/>
      <c r="L5" s="246"/>
      <c r="M5" s="246"/>
      <c r="N5" s="246"/>
      <c r="O5" s="246"/>
      <c r="P5" s="246"/>
      <c r="Q5" s="246"/>
      <c r="R5" s="246"/>
      <c r="S5" s="246"/>
      <c r="T5" s="246"/>
      <c r="U5" s="246"/>
      <c r="V5" s="246"/>
      <c r="W5" s="246"/>
      <c r="X5" s="246"/>
      <c r="Y5" s="246"/>
      <c r="Z5" s="246"/>
      <c r="AA5" s="246"/>
      <c r="AB5" s="246"/>
      <c r="AC5" s="246"/>
      <c r="AD5" s="246"/>
      <c r="AE5" s="246"/>
      <c r="AF5" s="247"/>
      <c r="AG5" s="247"/>
      <c r="AH5" s="247"/>
      <c r="AI5" s="247"/>
      <c r="AJ5" s="247"/>
      <c r="AK5" s="247"/>
      <c r="AL5" s="248"/>
      <c r="AM5" s="238">
        <v>4</v>
      </c>
      <c r="AN5" s="238">
        <v>2025</v>
      </c>
      <c r="AO5" s="559"/>
      <c r="AP5" s="552"/>
      <c r="AQ5" s="553"/>
      <c r="AR5" s="554"/>
    </row>
    <row r="6" spans="1:46" ht="25.5" customHeight="1" x14ac:dyDescent="0.25">
      <c r="A6" s="561" t="s">
        <v>4883</v>
      </c>
      <c r="B6" s="562"/>
      <c r="C6" s="563"/>
      <c r="D6" s="564" t="s">
        <v>4884</v>
      </c>
      <c r="E6" s="565"/>
      <c r="F6" s="565"/>
      <c r="G6" s="565"/>
      <c r="H6" s="565"/>
      <c r="I6" s="565"/>
      <c r="J6" s="566"/>
      <c r="K6" s="564" t="s">
        <v>4885</v>
      </c>
      <c r="L6" s="565"/>
      <c r="M6" s="565"/>
      <c r="N6" s="565"/>
      <c r="O6" s="565"/>
      <c r="P6" s="565"/>
      <c r="Q6" s="566"/>
      <c r="R6" s="564" t="s">
        <v>4886</v>
      </c>
      <c r="S6" s="565"/>
      <c r="T6" s="565"/>
      <c r="U6" s="565"/>
      <c r="V6" s="565"/>
      <c r="W6" s="565"/>
      <c r="X6" s="566"/>
      <c r="Y6" s="564" t="s">
        <v>4887</v>
      </c>
      <c r="Z6" s="565"/>
      <c r="AA6" s="565"/>
      <c r="AB6" s="565"/>
      <c r="AC6" s="565"/>
      <c r="AD6" s="565"/>
      <c r="AE6" s="565"/>
      <c r="AF6" s="564" t="s">
        <v>4888</v>
      </c>
      <c r="AG6" s="565"/>
      <c r="AH6" s="565"/>
      <c r="AI6" s="565"/>
      <c r="AJ6" s="565"/>
      <c r="AK6" s="565"/>
      <c r="AL6" s="566"/>
      <c r="AM6" s="238">
        <v>5</v>
      </c>
      <c r="AN6" s="249" t="s">
        <v>4674</v>
      </c>
      <c r="AO6" s="560"/>
      <c r="AP6" s="555"/>
      <c r="AQ6" s="556"/>
      <c r="AR6" s="557"/>
    </row>
    <row r="7" spans="1:46" ht="69.75" customHeight="1" x14ac:dyDescent="0.25">
      <c r="A7" s="250"/>
      <c r="B7" s="250"/>
      <c r="C7" s="250"/>
      <c r="D7" s="251"/>
      <c r="E7" s="251"/>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3"/>
      <c r="AF7" s="254"/>
      <c r="AG7" s="252"/>
      <c r="AH7" s="252"/>
      <c r="AI7" s="252"/>
      <c r="AJ7" s="252"/>
      <c r="AK7" s="252"/>
      <c r="AL7" s="255"/>
      <c r="AM7" s="238">
        <v>6</v>
      </c>
      <c r="AN7" s="249"/>
    </row>
    <row r="8" spans="1:46" ht="63" customHeight="1" x14ac:dyDescent="0.25">
      <c r="A8" s="256" t="s">
        <v>4889</v>
      </c>
      <c r="B8" s="257" t="s">
        <v>4890</v>
      </c>
      <c r="C8" s="258" t="s">
        <v>4891</v>
      </c>
      <c r="D8" s="259" t="s">
        <v>4892</v>
      </c>
      <c r="E8" s="260" t="s">
        <v>4893</v>
      </c>
      <c r="F8" s="260" t="s">
        <v>4894</v>
      </c>
      <c r="G8" s="260" t="s">
        <v>4895</v>
      </c>
      <c r="H8" s="260" t="s">
        <v>4896</v>
      </c>
      <c r="I8" s="260" t="s">
        <v>4897</v>
      </c>
      <c r="J8" s="261" t="s">
        <v>4898</v>
      </c>
      <c r="K8" s="262" t="s">
        <v>4892</v>
      </c>
      <c r="L8" s="263" t="s">
        <v>4893</v>
      </c>
      <c r="M8" s="263" t="s">
        <v>4894</v>
      </c>
      <c r="N8" s="263" t="s">
        <v>4895</v>
      </c>
      <c r="O8" s="263" t="s">
        <v>4896</v>
      </c>
      <c r="P8" s="263" t="s">
        <v>4897</v>
      </c>
      <c r="Q8" s="264" t="s">
        <v>4898</v>
      </c>
      <c r="R8" s="259" t="s">
        <v>4892</v>
      </c>
      <c r="S8" s="260" t="s">
        <v>4893</v>
      </c>
      <c r="T8" s="260" t="s">
        <v>4894</v>
      </c>
      <c r="U8" s="260" t="s">
        <v>4895</v>
      </c>
      <c r="V8" s="260" t="s">
        <v>4896</v>
      </c>
      <c r="W8" s="260" t="s">
        <v>4897</v>
      </c>
      <c r="X8" s="261" t="s">
        <v>4898</v>
      </c>
      <c r="Y8" s="262" t="s">
        <v>4892</v>
      </c>
      <c r="Z8" s="263" t="s">
        <v>4893</v>
      </c>
      <c r="AA8" s="263" t="s">
        <v>4894</v>
      </c>
      <c r="AB8" s="263" t="s">
        <v>4895</v>
      </c>
      <c r="AC8" s="263" t="s">
        <v>4896</v>
      </c>
      <c r="AD8" s="263" t="s">
        <v>4897</v>
      </c>
      <c r="AE8" s="265" t="s">
        <v>4898</v>
      </c>
      <c r="AF8" s="259" t="s">
        <v>4892</v>
      </c>
      <c r="AG8" s="260" t="s">
        <v>4893</v>
      </c>
      <c r="AH8" s="260" t="s">
        <v>4894</v>
      </c>
      <c r="AI8" s="260" t="s">
        <v>4895</v>
      </c>
      <c r="AJ8" s="260" t="s">
        <v>4896</v>
      </c>
      <c r="AK8" s="261" t="s">
        <v>4897</v>
      </c>
      <c r="AL8" s="261" t="s">
        <v>4898</v>
      </c>
      <c r="AM8" s="238">
        <v>7</v>
      </c>
    </row>
    <row r="9" spans="1:46" ht="11.25" x14ac:dyDescent="0.2">
      <c r="A9" s="266">
        <v>1</v>
      </c>
      <c r="B9" s="267" t="str">
        <f>'!!!KATILIMCI LİSTESİ!!!'!C2</f>
        <v>11231264864</v>
      </c>
      <c r="C9" s="268" t="str">
        <f>'!!!KATILIMCI LİSTESİ!!!'!B2</f>
        <v>ABDÜLAZİZ BÜYÜKDEMİR</v>
      </c>
      <c r="D9" s="269"/>
      <c r="E9" s="269"/>
      <c r="F9" s="269"/>
      <c r="G9" s="269"/>
      <c r="H9" s="269"/>
      <c r="I9" s="269"/>
      <c r="J9" s="269"/>
      <c r="K9" s="270"/>
      <c r="L9" s="270"/>
      <c r="M9" s="270"/>
      <c r="N9" s="270"/>
      <c r="O9" s="270"/>
      <c r="P9" s="270"/>
      <c r="Q9" s="270"/>
      <c r="R9" s="269"/>
      <c r="S9" s="269"/>
      <c r="T9" s="269"/>
      <c r="U9" s="269"/>
      <c r="V9" s="269"/>
      <c r="W9" s="269"/>
      <c r="X9" s="269"/>
      <c r="Y9" s="270"/>
      <c r="Z9" s="270"/>
      <c r="AA9" s="270"/>
      <c r="AB9" s="270"/>
      <c r="AC9" s="270"/>
      <c r="AD9" s="270"/>
      <c r="AE9" s="270"/>
      <c r="AF9" s="269"/>
      <c r="AG9" s="269"/>
      <c r="AH9" s="269"/>
      <c r="AI9" s="269"/>
      <c r="AJ9" s="269"/>
      <c r="AK9" s="269"/>
      <c r="AL9" s="269"/>
      <c r="AM9" s="238">
        <v>8</v>
      </c>
    </row>
    <row r="10" spans="1:46" ht="11.25" x14ac:dyDescent="0.2">
      <c r="A10" s="266">
        <v>2</v>
      </c>
      <c r="B10" s="267" t="str">
        <f>'!!!KATILIMCI LİSTESİ!!!'!C3</f>
        <v>51664708658</v>
      </c>
      <c r="C10" s="268" t="str">
        <f>'!!!KATILIMCI LİSTESİ!!!'!B3</f>
        <v>ABDULBAKİ DALGIN</v>
      </c>
      <c r="D10" s="269"/>
      <c r="E10" s="269"/>
      <c r="F10" s="269"/>
      <c r="G10" s="269"/>
      <c r="H10" s="269"/>
      <c r="I10" s="269"/>
      <c r="J10" s="269"/>
      <c r="K10" s="270"/>
      <c r="L10" s="270"/>
      <c r="M10" s="270"/>
      <c r="N10" s="270"/>
      <c r="O10" s="270"/>
      <c r="P10" s="270"/>
      <c r="Q10" s="270"/>
      <c r="R10" s="269"/>
      <c r="S10" s="269"/>
      <c r="T10" s="269"/>
      <c r="U10" s="269"/>
      <c r="V10" s="269"/>
      <c r="W10" s="269"/>
      <c r="X10" s="269"/>
      <c r="Y10" s="270"/>
      <c r="Z10" s="270"/>
      <c r="AA10" s="270"/>
      <c r="AB10" s="270"/>
      <c r="AC10" s="270"/>
      <c r="AD10" s="270"/>
      <c r="AE10" s="270"/>
      <c r="AF10" s="269"/>
      <c r="AG10" s="269"/>
      <c r="AH10" s="269"/>
      <c r="AI10" s="269"/>
      <c r="AJ10" s="269"/>
      <c r="AK10" s="269"/>
      <c r="AL10" s="269"/>
      <c r="AM10" s="238">
        <v>9</v>
      </c>
    </row>
    <row r="11" spans="1:46" ht="11.25" x14ac:dyDescent="0.2">
      <c r="A11" s="266">
        <v>3</v>
      </c>
      <c r="B11" s="267" t="str">
        <f>'!!!KATILIMCI LİSTESİ!!!'!C4</f>
        <v>12980258364</v>
      </c>
      <c r="C11" s="268" t="str">
        <f>'!!!KATILIMCI LİSTESİ!!!'!B4</f>
        <v>ABDULBASİT YİLMAZ</v>
      </c>
      <c r="D11" s="269"/>
      <c r="E11" s="269"/>
      <c r="F11" s="269"/>
      <c r="G11" s="269"/>
      <c r="H11" s="269"/>
      <c r="I11" s="269"/>
      <c r="J11" s="269"/>
      <c r="K11" s="270"/>
      <c r="L11" s="270"/>
      <c r="M11" s="270"/>
      <c r="N11" s="270"/>
      <c r="O11" s="270"/>
      <c r="P11" s="270"/>
      <c r="Q11" s="270"/>
      <c r="R11" s="269"/>
      <c r="S11" s="269"/>
      <c r="T11" s="269"/>
      <c r="U11" s="269"/>
      <c r="V11" s="269"/>
      <c r="W11" s="269"/>
      <c r="X11" s="269"/>
      <c r="Y11" s="270"/>
      <c r="Z11" s="270"/>
      <c r="AA11" s="270"/>
      <c r="AB11" s="270"/>
      <c r="AC11" s="270"/>
      <c r="AD11" s="270"/>
      <c r="AE11" s="270"/>
      <c r="AF11" s="269"/>
      <c r="AG11" s="269"/>
      <c r="AH11" s="269"/>
      <c r="AI11" s="269"/>
      <c r="AJ11" s="269"/>
      <c r="AK11" s="269"/>
      <c r="AL11" s="269"/>
      <c r="AM11" s="238">
        <v>10</v>
      </c>
    </row>
    <row r="12" spans="1:46" ht="11.25" x14ac:dyDescent="0.2">
      <c r="A12" s="266">
        <v>4</v>
      </c>
      <c r="B12" s="267" t="str">
        <f>'!!!KATILIMCI LİSTESİ!!!'!C5</f>
        <v>10244285118</v>
      </c>
      <c r="C12" s="268" t="str">
        <f>'!!!KATILIMCI LİSTESİ!!!'!B5</f>
        <v>ABDULKADİR AKÇAKOCA</v>
      </c>
      <c r="D12" s="269"/>
      <c r="E12" s="269"/>
      <c r="F12" s="269"/>
      <c r="G12" s="269"/>
      <c r="H12" s="269"/>
      <c r="I12" s="269"/>
      <c r="J12" s="269"/>
      <c r="K12" s="270"/>
      <c r="L12" s="270"/>
      <c r="M12" s="270"/>
      <c r="N12" s="270"/>
      <c r="O12" s="270"/>
      <c r="P12" s="270"/>
      <c r="Q12" s="270"/>
      <c r="R12" s="269"/>
      <c r="S12" s="269"/>
      <c r="T12" s="269"/>
      <c r="U12" s="269"/>
      <c r="V12" s="269"/>
      <c r="W12" s="269"/>
      <c r="X12" s="269"/>
      <c r="Y12" s="270"/>
      <c r="Z12" s="270"/>
      <c r="AA12" s="270"/>
      <c r="AB12" s="270"/>
      <c r="AC12" s="270"/>
      <c r="AD12" s="270"/>
      <c r="AE12" s="270"/>
      <c r="AF12" s="269"/>
      <c r="AG12" s="269"/>
      <c r="AH12" s="269"/>
      <c r="AI12" s="269"/>
      <c r="AJ12" s="269"/>
      <c r="AK12" s="269"/>
      <c r="AL12" s="269"/>
      <c r="AM12" s="238">
        <v>11</v>
      </c>
    </row>
    <row r="13" spans="1:46" ht="11.25" x14ac:dyDescent="0.2">
      <c r="A13" s="266">
        <v>5</v>
      </c>
      <c r="B13" s="267" t="str">
        <f>'!!!KATILIMCI LİSTESİ!!!'!C6</f>
        <v>47248051944</v>
      </c>
      <c r="C13" s="268" t="str">
        <f>'!!!KATILIMCI LİSTESİ!!!'!B6</f>
        <v>ABDULKADİR ALPASLAN</v>
      </c>
      <c r="D13" s="269"/>
      <c r="E13" s="269"/>
      <c r="F13" s="269"/>
      <c r="G13" s="269"/>
      <c r="H13" s="269"/>
      <c r="I13" s="269"/>
      <c r="J13" s="269"/>
      <c r="K13" s="270"/>
      <c r="L13" s="270"/>
      <c r="M13" s="270"/>
      <c r="N13" s="270"/>
      <c r="O13" s="270"/>
      <c r="P13" s="270"/>
      <c r="Q13" s="270"/>
      <c r="R13" s="269"/>
      <c r="S13" s="269"/>
      <c r="T13" s="269"/>
      <c r="U13" s="269"/>
      <c r="V13" s="269"/>
      <c r="W13" s="269"/>
      <c r="X13" s="269"/>
      <c r="Y13" s="270"/>
      <c r="Z13" s="270"/>
      <c r="AA13" s="270"/>
      <c r="AB13" s="270"/>
      <c r="AC13" s="270"/>
      <c r="AD13" s="270"/>
      <c r="AE13" s="270"/>
      <c r="AF13" s="269"/>
      <c r="AG13" s="269"/>
      <c r="AH13" s="269"/>
      <c r="AI13" s="269"/>
      <c r="AJ13" s="269"/>
      <c r="AK13" s="269"/>
      <c r="AL13" s="269"/>
      <c r="AM13" s="238">
        <v>12</v>
      </c>
    </row>
    <row r="14" spans="1:46" ht="11.25" x14ac:dyDescent="0.2">
      <c r="A14" s="266">
        <v>6</v>
      </c>
      <c r="B14" s="267" t="str">
        <f>'!!!KATILIMCI LİSTESİ!!!'!C7</f>
        <v>30554505850</v>
      </c>
      <c r="C14" s="268" t="str">
        <f>'!!!KATILIMCI LİSTESİ!!!'!B7</f>
        <v>ABDULKADİR EKİNCİ</v>
      </c>
      <c r="D14" s="269"/>
      <c r="E14" s="269"/>
      <c r="F14" s="269"/>
      <c r="G14" s="269"/>
      <c r="H14" s="269"/>
      <c r="I14" s="269"/>
      <c r="J14" s="269"/>
      <c r="K14" s="270"/>
      <c r="L14" s="270"/>
      <c r="M14" s="270"/>
      <c r="N14" s="270"/>
      <c r="O14" s="270"/>
      <c r="P14" s="270"/>
      <c r="Q14" s="270"/>
      <c r="R14" s="269"/>
      <c r="S14" s="269"/>
      <c r="T14" s="269"/>
      <c r="U14" s="269"/>
      <c r="V14" s="269"/>
      <c r="W14" s="269"/>
      <c r="X14" s="269"/>
      <c r="Y14" s="270"/>
      <c r="Z14" s="270"/>
      <c r="AA14" s="270"/>
      <c r="AB14" s="270"/>
      <c r="AC14" s="270"/>
      <c r="AD14" s="270"/>
      <c r="AE14" s="270"/>
      <c r="AF14" s="269"/>
      <c r="AG14" s="269"/>
      <c r="AH14" s="269"/>
      <c r="AI14" s="269"/>
      <c r="AJ14" s="269"/>
      <c r="AK14" s="269"/>
      <c r="AL14" s="269"/>
    </row>
    <row r="15" spans="1:46" ht="11.25" x14ac:dyDescent="0.2">
      <c r="A15" s="266">
        <v>7</v>
      </c>
      <c r="B15" s="267" t="str">
        <f>'!!!KATILIMCI LİSTESİ!!!'!C8</f>
        <v>11576369514</v>
      </c>
      <c r="C15" s="268" t="str">
        <f>'!!!KATILIMCI LİSTESİ!!!'!B8</f>
        <v>ABDULKADİR TAŞPINAR</v>
      </c>
      <c r="D15" s="269"/>
      <c r="E15" s="269"/>
      <c r="F15" s="269"/>
      <c r="G15" s="269"/>
      <c r="H15" s="269"/>
      <c r="I15" s="269"/>
      <c r="J15" s="269"/>
      <c r="K15" s="270"/>
      <c r="L15" s="270"/>
      <c r="M15" s="270"/>
      <c r="N15" s="270"/>
      <c r="O15" s="270"/>
      <c r="P15" s="270"/>
      <c r="Q15" s="270"/>
      <c r="R15" s="269"/>
      <c r="S15" s="269"/>
      <c r="T15" s="269"/>
      <c r="U15" s="269"/>
      <c r="V15" s="269"/>
      <c r="W15" s="269"/>
      <c r="X15" s="269"/>
      <c r="Y15" s="270"/>
      <c r="Z15" s="270"/>
      <c r="AA15" s="270"/>
      <c r="AB15" s="270"/>
      <c r="AC15" s="270"/>
      <c r="AD15" s="270"/>
      <c r="AE15" s="270"/>
      <c r="AF15" s="269"/>
      <c r="AG15" s="269"/>
      <c r="AH15" s="269"/>
      <c r="AI15" s="269"/>
      <c r="AJ15" s="269"/>
      <c r="AK15" s="269"/>
      <c r="AL15" s="269"/>
    </row>
    <row r="16" spans="1:46" ht="11.25" x14ac:dyDescent="0.2">
      <c r="A16" s="266">
        <v>8</v>
      </c>
      <c r="B16" s="267" t="str">
        <f>'!!!KATILIMCI LİSTESİ!!!'!C9</f>
        <v>32120360108</v>
      </c>
      <c r="C16" s="268" t="str">
        <f>'!!!KATILIMCI LİSTESİ!!!'!B9</f>
        <v>ABDULKADİR ÜSTÜNER</v>
      </c>
      <c r="D16" s="269"/>
      <c r="E16" s="269"/>
      <c r="F16" s="269"/>
      <c r="G16" s="269"/>
      <c r="H16" s="269"/>
      <c r="I16" s="269"/>
      <c r="J16" s="269"/>
      <c r="K16" s="270"/>
      <c r="L16" s="270"/>
      <c r="M16" s="270"/>
      <c r="N16" s="270"/>
      <c r="O16" s="270"/>
      <c r="P16" s="270"/>
      <c r="Q16" s="270"/>
      <c r="R16" s="269"/>
      <c r="S16" s="269"/>
      <c r="T16" s="269"/>
      <c r="U16" s="269"/>
      <c r="V16" s="269"/>
      <c r="W16" s="269"/>
      <c r="X16" s="269"/>
      <c r="Y16" s="270"/>
      <c r="Z16" s="270"/>
      <c r="AA16" s="270"/>
      <c r="AB16" s="270"/>
      <c r="AC16" s="270"/>
      <c r="AD16" s="270"/>
      <c r="AE16" s="270"/>
      <c r="AF16" s="269"/>
      <c r="AG16" s="269"/>
      <c r="AH16" s="269"/>
      <c r="AI16" s="269"/>
      <c r="AJ16" s="269"/>
      <c r="AK16" s="269"/>
      <c r="AL16" s="269"/>
      <c r="AT16" s="238" t="s">
        <v>4699</v>
      </c>
    </row>
    <row r="17" spans="1:46" ht="11.25" x14ac:dyDescent="0.2">
      <c r="A17" s="266">
        <v>9</v>
      </c>
      <c r="B17" s="267" t="str">
        <f>'!!!KATILIMCI LİSTESİ!!!'!C10</f>
        <v>46378087250</v>
      </c>
      <c r="C17" s="268" t="str">
        <f>'!!!KATILIMCI LİSTESİ!!!'!B10</f>
        <v>ABDÜLKADİR DÜK</v>
      </c>
      <c r="D17" s="269"/>
      <c r="E17" s="269"/>
      <c r="F17" s="269"/>
      <c r="G17" s="269"/>
      <c r="H17" s="269"/>
      <c r="I17" s="269"/>
      <c r="J17" s="269"/>
      <c r="K17" s="270"/>
      <c r="L17" s="270"/>
      <c r="M17" s="270"/>
      <c r="N17" s="270"/>
      <c r="O17" s="270"/>
      <c r="P17" s="270"/>
      <c r="Q17" s="270"/>
      <c r="R17" s="269"/>
      <c r="S17" s="269"/>
      <c r="T17" s="269"/>
      <c r="U17" s="269"/>
      <c r="V17" s="269"/>
      <c r="W17" s="269"/>
      <c r="X17" s="269"/>
      <c r="Y17" s="270"/>
      <c r="Z17" s="270"/>
      <c r="AA17" s="270"/>
      <c r="AB17" s="270"/>
      <c r="AC17" s="270"/>
      <c r="AD17" s="270"/>
      <c r="AE17" s="270"/>
      <c r="AF17" s="269"/>
      <c r="AG17" s="269"/>
      <c r="AH17" s="269"/>
      <c r="AI17" s="269"/>
      <c r="AJ17" s="269"/>
      <c r="AK17" s="269"/>
      <c r="AL17" s="269"/>
      <c r="AS17" s="238" t="s">
        <v>4699</v>
      </c>
      <c r="AT17" s="238" t="s">
        <v>4709</v>
      </c>
    </row>
    <row r="18" spans="1:46" ht="11.25" x14ac:dyDescent="0.2">
      <c r="A18" s="266">
        <v>10</v>
      </c>
      <c r="B18" s="267" t="str">
        <f>'!!!KATILIMCI LİSTESİ!!!'!C11</f>
        <v>36059043460</v>
      </c>
      <c r="C18" s="268" t="str">
        <f>'!!!KATILIMCI LİSTESİ!!!'!B11</f>
        <v>ABDULLAH BİNGÖL</v>
      </c>
      <c r="D18" s="269"/>
      <c r="E18" s="269"/>
      <c r="F18" s="269"/>
      <c r="G18" s="269"/>
      <c r="H18" s="269"/>
      <c r="I18" s="269"/>
      <c r="J18" s="269"/>
      <c r="K18" s="270"/>
      <c r="L18" s="270"/>
      <c r="M18" s="270"/>
      <c r="N18" s="270"/>
      <c r="O18" s="270"/>
      <c r="P18" s="270"/>
      <c r="Q18" s="270"/>
      <c r="R18" s="269"/>
      <c r="S18" s="269"/>
      <c r="T18" s="269"/>
      <c r="U18" s="269"/>
      <c r="V18" s="269"/>
      <c r="W18" s="269"/>
      <c r="X18" s="269"/>
      <c r="Y18" s="270"/>
      <c r="Z18" s="270"/>
      <c r="AA18" s="270"/>
      <c r="AB18" s="270"/>
      <c r="AC18" s="270"/>
      <c r="AD18" s="270"/>
      <c r="AE18" s="270"/>
      <c r="AF18" s="269"/>
      <c r="AG18" s="269"/>
      <c r="AH18" s="269"/>
      <c r="AI18" s="269"/>
      <c r="AJ18" s="269"/>
      <c r="AK18" s="269"/>
      <c r="AL18" s="269"/>
      <c r="AS18" s="238" t="s">
        <v>4709</v>
      </c>
      <c r="AT18" s="238" t="s">
        <v>4720</v>
      </c>
    </row>
    <row r="19" spans="1:46" ht="11.25" x14ac:dyDescent="0.2">
      <c r="A19" s="266">
        <v>11</v>
      </c>
      <c r="B19" s="267" t="str">
        <f>'!!!KATILIMCI LİSTESİ!!!'!C12</f>
        <v>17987044460</v>
      </c>
      <c r="C19" s="268" t="str">
        <f>'!!!KATILIMCI LİSTESİ!!!'!B12</f>
        <v>ABDULLAH ÇALIŞKAN</v>
      </c>
      <c r="D19" s="269"/>
      <c r="E19" s="269"/>
      <c r="F19" s="269"/>
      <c r="G19" s="269"/>
      <c r="H19" s="269"/>
      <c r="I19" s="269"/>
      <c r="J19" s="269"/>
      <c r="K19" s="270"/>
      <c r="L19" s="270"/>
      <c r="M19" s="270"/>
      <c r="N19" s="270"/>
      <c r="O19" s="270"/>
      <c r="P19" s="270"/>
      <c r="Q19" s="270"/>
      <c r="R19" s="269"/>
      <c r="S19" s="269"/>
      <c r="T19" s="269"/>
      <c r="U19" s="269"/>
      <c r="V19" s="269"/>
      <c r="W19" s="269"/>
      <c r="X19" s="269"/>
      <c r="Y19" s="270"/>
      <c r="Z19" s="270"/>
      <c r="AA19" s="270"/>
      <c r="AB19" s="270"/>
      <c r="AC19" s="270"/>
      <c r="AD19" s="270"/>
      <c r="AE19" s="270"/>
      <c r="AF19" s="269"/>
      <c r="AG19" s="269"/>
      <c r="AH19" s="269"/>
      <c r="AI19" s="269"/>
      <c r="AJ19" s="269"/>
      <c r="AK19" s="269"/>
      <c r="AL19" s="269"/>
      <c r="AS19" s="238" t="s">
        <v>4720</v>
      </c>
      <c r="AT19" s="238" t="s">
        <v>4727</v>
      </c>
    </row>
    <row r="20" spans="1:46" ht="11.25" x14ac:dyDescent="0.2">
      <c r="A20" s="266">
        <v>12</v>
      </c>
      <c r="B20" s="267" t="str">
        <f>'!!!KATILIMCI LİSTESİ!!!'!C13</f>
        <v>47635631308</v>
      </c>
      <c r="C20" s="268" t="str">
        <f>'!!!KATILIMCI LİSTESİ!!!'!B13</f>
        <v>ABDULLAH İŞ</v>
      </c>
      <c r="D20" s="269"/>
      <c r="E20" s="269"/>
      <c r="F20" s="269"/>
      <c r="G20" s="269"/>
      <c r="H20" s="269"/>
      <c r="I20" s="269"/>
      <c r="J20" s="269"/>
      <c r="K20" s="270"/>
      <c r="L20" s="270"/>
      <c r="M20" s="270"/>
      <c r="N20" s="270"/>
      <c r="O20" s="270"/>
      <c r="P20" s="270"/>
      <c r="Q20" s="270"/>
      <c r="R20" s="269"/>
      <c r="S20" s="269"/>
      <c r="T20" s="269"/>
      <c r="U20" s="269"/>
      <c r="V20" s="269"/>
      <c r="W20" s="269"/>
      <c r="X20" s="269"/>
      <c r="Y20" s="270"/>
      <c r="Z20" s="270"/>
      <c r="AA20" s="270"/>
      <c r="AB20" s="270"/>
      <c r="AC20" s="270"/>
      <c r="AD20" s="270"/>
      <c r="AE20" s="270"/>
      <c r="AF20" s="269"/>
      <c r="AG20" s="269"/>
      <c r="AH20" s="269"/>
      <c r="AI20" s="269"/>
      <c r="AJ20" s="269"/>
      <c r="AK20" s="269"/>
      <c r="AL20" s="269"/>
      <c r="AS20" s="238" t="s">
        <v>4727</v>
      </c>
      <c r="AT20" s="238" t="s">
        <v>4732</v>
      </c>
    </row>
    <row r="21" spans="1:46" ht="11.25" x14ac:dyDescent="0.2">
      <c r="A21" s="266">
        <v>13</v>
      </c>
      <c r="B21" s="267" t="str">
        <f>'!!!KATILIMCI LİSTESİ!!!'!C14</f>
        <v>10850337096</v>
      </c>
      <c r="C21" s="268" t="str">
        <f>'!!!KATILIMCI LİSTESİ!!!'!B14</f>
        <v>ABDULLAH ULUN</v>
      </c>
      <c r="D21" s="269"/>
      <c r="E21" s="269"/>
      <c r="F21" s="269"/>
      <c r="G21" s="269"/>
      <c r="H21" s="269"/>
      <c r="I21" s="269"/>
      <c r="J21" s="269"/>
      <c r="K21" s="270"/>
      <c r="L21" s="270"/>
      <c r="M21" s="270"/>
      <c r="N21" s="270"/>
      <c r="O21" s="270"/>
      <c r="P21" s="270"/>
      <c r="Q21" s="270"/>
      <c r="R21" s="269"/>
      <c r="S21" s="269"/>
      <c r="T21" s="269"/>
      <c r="U21" s="269"/>
      <c r="V21" s="269"/>
      <c r="W21" s="269"/>
      <c r="X21" s="269"/>
      <c r="Y21" s="270"/>
      <c r="Z21" s="270"/>
      <c r="AA21" s="270"/>
      <c r="AB21" s="270"/>
      <c r="AC21" s="270"/>
      <c r="AD21" s="270"/>
      <c r="AE21" s="270"/>
      <c r="AF21" s="269"/>
      <c r="AG21" s="269"/>
      <c r="AH21" s="269"/>
      <c r="AI21" s="269"/>
      <c r="AJ21" s="269"/>
      <c r="AK21" s="269"/>
      <c r="AL21" s="269"/>
      <c r="AS21" s="238" t="s">
        <v>4732</v>
      </c>
      <c r="AT21" s="238" t="s">
        <v>4672</v>
      </c>
    </row>
    <row r="22" spans="1:46" ht="11.25" x14ac:dyDescent="0.2">
      <c r="A22" s="266">
        <v>14</v>
      </c>
      <c r="B22" s="267" t="str">
        <f>'!!!KATILIMCI LİSTESİ!!!'!C15</f>
        <v>13802183994</v>
      </c>
      <c r="C22" s="268" t="str">
        <f>'!!!KATILIMCI LİSTESİ!!!'!B15</f>
        <v>ABDULLAH YÜZGEÇ</v>
      </c>
      <c r="D22" s="269"/>
      <c r="E22" s="269"/>
      <c r="F22" s="269"/>
      <c r="G22" s="269"/>
      <c r="H22" s="269"/>
      <c r="I22" s="269"/>
      <c r="J22" s="269"/>
      <c r="K22" s="270"/>
      <c r="L22" s="270"/>
      <c r="M22" s="270"/>
      <c r="N22" s="270"/>
      <c r="O22" s="270"/>
      <c r="P22" s="270"/>
      <c r="Q22" s="270"/>
      <c r="R22" s="269"/>
      <c r="S22" s="269"/>
      <c r="T22" s="269"/>
      <c r="U22" s="269"/>
      <c r="V22" s="269"/>
      <c r="W22" s="269"/>
      <c r="X22" s="269"/>
      <c r="Y22" s="270"/>
      <c r="Z22" s="270"/>
      <c r="AA22" s="270"/>
      <c r="AB22" s="270"/>
      <c r="AC22" s="270"/>
      <c r="AD22" s="270"/>
      <c r="AE22" s="270"/>
      <c r="AF22" s="269"/>
      <c r="AG22" s="269"/>
      <c r="AH22" s="269"/>
      <c r="AI22" s="269"/>
      <c r="AJ22" s="269"/>
      <c r="AK22" s="269"/>
      <c r="AL22" s="269"/>
      <c r="AS22" s="238" t="s">
        <v>4672</v>
      </c>
      <c r="AT22" s="238" t="s">
        <v>4743</v>
      </c>
    </row>
    <row r="23" spans="1:46" ht="11.25" x14ac:dyDescent="0.2">
      <c r="A23" s="266">
        <v>15</v>
      </c>
      <c r="B23" s="267" t="str">
        <f>'!!!KATILIMCI LİSTESİ!!!'!C16</f>
        <v>12734216152</v>
      </c>
      <c r="C23" s="268" t="str">
        <f>'!!!KATILIMCI LİSTESİ!!!'!B16</f>
        <v>ABDULSAMET KAYA</v>
      </c>
      <c r="D23" s="269"/>
      <c r="E23" s="269"/>
      <c r="F23" s="269"/>
      <c r="G23" s="269"/>
      <c r="H23" s="269"/>
      <c r="I23" s="269"/>
      <c r="J23" s="269"/>
      <c r="K23" s="270"/>
      <c r="L23" s="270"/>
      <c r="M23" s="270"/>
      <c r="N23" s="270"/>
      <c r="O23" s="270"/>
      <c r="P23" s="270"/>
      <c r="Q23" s="270"/>
      <c r="R23" s="269"/>
      <c r="S23" s="269"/>
      <c r="T23" s="269"/>
      <c r="U23" s="269"/>
      <c r="V23" s="269"/>
      <c r="W23" s="269"/>
      <c r="X23" s="269"/>
      <c r="Y23" s="270"/>
      <c r="Z23" s="270"/>
      <c r="AA23" s="270"/>
      <c r="AB23" s="270"/>
      <c r="AC23" s="270"/>
      <c r="AD23" s="270"/>
      <c r="AE23" s="270"/>
      <c r="AF23" s="269"/>
      <c r="AG23" s="269"/>
      <c r="AH23" s="269"/>
      <c r="AI23" s="269"/>
      <c r="AJ23" s="269"/>
      <c r="AK23" s="269"/>
      <c r="AL23" s="269"/>
      <c r="AS23" s="238" t="s">
        <v>4743</v>
      </c>
      <c r="AT23" s="238" t="s">
        <v>4749</v>
      </c>
    </row>
    <row r="24" spans="1:46" ht="11.25" x14ac:dyDescent="0.2">
      <c r="A24" s="266">
        <v>16</v>
      </c>
      <c r="B24" s="267" t="str">
        <f>'!!!KATILIMCI LİSTESİ!!!'!C17</f>
        <v>34354480898</v>
      </c>
      <c r="C24" s="268" t="str">
        <f>'!!!KATILIMCI LİSTESİ!!!'!B17</f>
        <v>ABDULSAMET ÖZDEMİR</v>
      </c>
      <c r="D24" s="269"/>
      <c r="E24" s="269"/>
      <c r="F24" s="269"/>
      <c r="G24" s="269"/>
      <c r="H24" s="269"/>
      <c r="I24" s="269"/>
      <c r="J24" s="269"/>
      <c r="K24" s="270"/>
      <c r="L24" s="270"/>
      <c r="M24" s="270"/>
      <c r="N24" s="270"/>
      <c r="O24" s="270"/>
      <c r="P24" s="270"/>
      <c r="Q24" s="270"/>
      <c r="R24" s="269"/>
      <c r="S24" s="269"/>
      <c r="T24" s="269"/>
      <c r="U24" s="269"/>
      <c r="V24" s="269"/>
      <c r="W24" s="269"/>
      <c r="X24" s="269"/>
      <c r="Y24" s="270"/>
      <c r="Z24" s="270"/>
      <c r="AA24" s="270"/>
      <c r="AB24" s="270"/>
      <c r="AC24" s="270"/>
      <c r="AD24" s="270"/>
      <c r="AE24" s="270"/>
      <c r="AF24" s="269"/>
      <c r="AG24" s="269"/>
      <c r="AH24" s="269"/>
      <c r="AI24" s="269"/>
      <c r="AJ24" s="269"/>
      <c r="AK24" s="269"/>
      <c r="AL24" s="269"/>
      <c r="AS24" s="238" t="s">
        <v>4749</v>
      </c>
      <c r="AT24" s="238" t="s">
        <v>4751</v>
      </c>
    </row>
    <row r="25" spans="1:46" ht="11.25" x14ac:dyDescent="0.2">
      <c r="A25" s="266">
        <v>17</v>
      </c>
      <c r="B25" s="267" t="str">
        <f>'!!!KATILIMCI LİSTESİ!!!'!C18</f>
        <v>12021022954</v>
      </c>
      <c r="C25" s="268" t="str">
        <f>'!!!KATILIMCI LİSTESİ!!!'!B18</f>
        <v>ABDULSAMET YAŞAR</v>
      </c>
      <c r="D25" s="269"/>
      <c r="E25" s="269"/>
      <c r="F25" s="269"/>
      <c r="G25" s="269"/>
      <c r="H25" s="269"/>
      <c r="I25" s="269"/>
      <c r="J25" s="269"/>
      <c r="K25" s="270"/>
      <c r="L25" s="270"/>
      <c r="M25" s="270"/>
      <c r="N25" s="270"/>
      <c r="O25" s="270"/>
      <c r="P25" s="270"/>
      <c r="Q25" s="270"/>
      <c r="R25" s="269"/>
      <c r="S25" s="269"/>
      <c r="T25" s="269"/>
      <c r="U25" s="269"/>
      <c r="V25" s="269"/>
      <c r="W25" s="269"/>
      <c r="X25" s="269"/>
      <c r="Y25" s="270"/>
      <c r="Z25" s="270"/>
      <c r="AA25" s="270"/>
      <c r="AB25" s="270"/>
      <c r="AC25" s="270"/>
      <c r="AD25" s="270"/>
      <c r="AE25" s="270"/>
      <c r="AF25" s="269"/>
      <c r="AG25" s="269"/>
      <c r="AH25" s="269"/>
      <c r="AI25" s="269"/>
      <c r="AJ25" s="269"/>
      <c r="AK25" s="269"/>
      <c r="AL25" s="269"/>
      <c r="AS25" s="238" t="s">
        <v>4751</v>
      </c>
      <c r="AT25" s="238" t="s">
        <v>4753</v>
      </c>
    </row>
    <row r="26" spans="1:46" ht="11.25" x14ac:dyDescent="0.2">
      <c r="A26" s="266">
        <v>18</v>
      </c>
      <c r="B26" s="267" t="str">
        <f>'!!!KATILIMCI LİSTESİ!!!'!C19</f>
        <v>12179215468</v>
      </c>
      <c r="C26" s="268" t="str">
        <f>'!!!KATILIMCI LİSTESİ!!!'!B19</f>
        <v>ABDÜLVEKİL GÖK</v>
      </c>
      <c r="D26" s="269"/>
      <c r="E26" s="269"/>
      <c r="F26" s="269"/>
      <c r="G26" s="269"/>
      <c r="H26" s="269"/>
      <c r="I26" s="269"/>
      <c r="J26" s="269"/>
      <c r="K26" s="270"/>
      <c r="L26" s="270"/>
      <c r="M26" s="270"/>
      <c r="N26" s="270"/>
      <c r="O26" s="270"/>
      <c r="P26" s="270"/>
      <c r="Q26" s="270"/>
      <c r="R26" s="269"/>
      <c r="S26" s="269"/>
      <c r="T26" s="269"/>
      <c r="U26" s="269"/>
      <c r="V26" s="269"/>
      <c r="W26" s="269"/>
      <c r="X26" s="269"/>
      <c r="Y26" s="270"/>
      <c r="Z26" s="270"/>
      <c r="AA26" s="270"/>
      <c r="AB26" s="270"/>
      <c r="AC26" s="270"/>
      <c r="AD26" s="270"/>
      <c r="AE26" s="270"/>
      <c r="AF26" s="269"/>
      <c r="AG26" s="269"/>
      <c r="AH26" s="269"/>
      <c r="AI26" s="269"/>
      <c r="AJ26" s="269"/>
      <c r="AK26" s="269"/>
      <c r="AL26" s="269"/>
      <c r="AS26" s="238" t="s">
        <v>4753</v>
      </c>
      <c r="AT26" s="238" t="s">
        <v>4755</v>
      </c>
    </row>
    <row r="27" spans="1:46" ht="11.25" x14ac:dyDescent="0.2">
      <c r="A27" s="266">
        <v>19</v>
      </c>
      <c r="B27" s="267" t="str">
        <f>'!!!KATILIMCI LİSTESİ!!!'!C20</f>
        <v>11516080912</v>
      </c>
      <c r="C27" s="268" t="str">
        <f>'!!!KATILIMCI LİSTESİ!!!'!B20</f>
        <v>ABDURRAHMAN YAVUZ</v>
      </c>
      <c r="D27" s="269"/>
      <c r="E27" s="269"/>
      <c r="F27" s="269"/>
      <c r="G27" s="269"/>
      <c r="H27" s="269"/>
      <c r="I27" s="269"/>
      <c r="J27" s="269"/>
      <c r="K27" s="270"/>
      <c r="L27" s="270"/>
      <c r="M27" s="270"/>
      <c r="N27" s="270"/>
      <c r="O27" s="270"/>
      <c r="P27" s="270"/>
      <c r="Q27" s="270"/>
      <c r="R27" s="269"/>
      <c r="S27" s="269"/>
      <c r="T27" s="269"/>
      <c r="U27" s="269"/>
      <c r="V27" s="269"/>
      <c r="W27" s="269"/>
      <c r="X27" s="269"/>
      <c r="Y27" s="270"/>
      <c r="Z27" s="270"/>
      <c r="AA27" s="270"/>
      <c r="AB27" s="270"/>
      <c r="AC27" s="270"/>
      <c r="AD27" s="270"/>
      <c r="AE27" s="270"/>
      <c r="AF27" s="269"/>
      <c r="AG27" s="269"/>
      <c r="AH27" s="269"/>
      <c r="AI27" s="269"/>
      <c r="AJ27" s="269"/>
      <c r="AK27" s="269"/>
      <c r="AL27" s="269"/>
      <c r="AS27" s="238" t="s">
        <v>4755</v>
      </c>
      <c r="AT27" s="238" t="s">
        <v>4757</v>
      </c>
    </row>
    <row r="28" spans="1:46" ht="11.25" x14ac:dyDescent="0.2">
      <c r="A28" s="266">
        <v>20</v>
      </c>
      <c r="B28" s="267" t="str">
        <f>'!!!KATILIMCI LİSTESİ!!!'!C21</f>
        <v>58198589036</v>
      </c>
      <c r="C28" s="268" t="str">
        <f>'!!!KATILIMCI LİSTESİ!!!'!B21</f>
        <v>ABDURRAHMAN EMRE COŞKUN</v>
      </c>
      <c r="D28" s="269"/>
      <c r="E28" s="269"/>
      <c r="F28" s="269"/>
      <c r="G28" s="269"/>
      <c r="H28" s="269"/>
      <c r="I28" s="269"/>
      <c r="J28" s="269"/>
      <c r="K28" s="270"/>
      <c r="L28" s="270"/>
      <c r="M28" s="270"/>
      <c r="N28" s="270"/>
      <c r="O28" s="270"/>
      <c r="P28" s="270"/>
      <c r="Q28" s="270"/>
      <c r="R28" s="269"/>
      <c r="S28" s="269"/>
      <c r="T28" s="269"/>
      <c r="U28" s="269"/>
      <c r="V28" s="269"/>
      <c r="W28" s="269"/>
      <c r="X28" s="269"/>
      <c r="Y28" s="270"/>
      <c r="Z28" s="270"/>
      <c r="AA28" s="270"/>
      <c r="AB28" s="270"/>
      <c r="AC28" s="270"/>
      <c r="AD28" s="270"/>
      <c r="AE28" s="270"/>
      <c r="AF28" s="269"/>
      <c r="AG28" s="269"/>
      <c r="AH28" s="269"/>
      <c r="AI28" s="269"/>
      <c r="AJ28" s="269"/>
      <c r="AK28" s="269"/>
      <c r="AL28" s="269"/>
      <c r="AS28" s="238" t="s">
        <v>4757</v>
      </c>
      <c r="AT28" s="238" t="s">
        <v>4699</v>
      </c>
    </row>
    <row r="29" spans="1:46" ht="11.25" x14ac:dyDescent="0.2">
      <c r="A29" s="266">
        <v>21</v>
      </c>
      <c r="B29" s="267" t="str">
        <f>'!!!KATILIMCI LİSTESİ!!!'!C22</f>
        <v>12964210364</v>
      </c>
      <c r="C29" s="268" t="str">
        <f>'!!!KATILIMCI LİSTESİ!!!'!B22</f>
        <v>ABDURRAHMAN İHSAN ERDEMİR</v>
      </c>
      <c r="D29" s="269"/>
      <c r="E29" s="269"/>
      <c r="F29" s="269"/>
      <c r="G29" s="269"/>
      <c r="H29" s="269"/>
      <c r="I29" s="269"/>
      <c r="J29" s="269"/>
      <c r="K29" s="270"/>
      <c r="L29" s="270"/>
      <c r="M29" s="270"/>
      <c r="N29" s="270"/>
      <c r="O29" s="270"/>
      <c r="P29" s="270"/>
      <c r="Q29" s="270"/>
      <c r="R29" s="269"/>
      <c r="S29" s="269"/>
      <c r="T29" s="269"/>
      <c r="U29" s="269"/>
      <c r="V29" s="269"/>
      <c r="W29" s="269"/>
      <c r="X29" s="269"/>
      <c r="Y29" s="270"/>
      <c r="Z29" s="270"/>
      <c r="AA29" s="270"/>
      <c r="AB29" s="270"/>
      <c r="AC29" s="270"/>
      <c r="AD29" s="270"/>
      <c r="AE29" s="270"/>
      <c r="AF29" s="269"/>
      <c r="AG29" s="269"/>
      <c r="AH29" s="269"/>
      <c r="AI29" s="269"/>
      <c r="AJ29" s="269"/>
      <c r="AK29" s="269"/>
      <c r="AL29" s="269"/>
      <c r="AS29" s="238" t="s">
        <v>4699</v>
      </c>
    </row>
    <row r="30" spans="1:46" ht="11.25" x14ac:dyDescent="0.2">
      <c r="A30" s="266">
        <v>22</v>
      </c>
      <c r="B30" s="267" t="str">
        <f>'!!!KATILIMCI LİSTESİ!!!'!C23</f>
        <v>15580962310</v>
      </c>
      <c r="C30" s="268" t="str">
        <f>'!!!KATILIMCI LİSTESİ!!!'!B23</f>
        <v>ABDURRAHMAN KADİR ÇETİN</v>
      </c>
      <c r="D30" s="269"/>
      <c r="E30" s="269"/>
      <c r="F30" s="269"/>
      <c r="G30" s="269"/>
      <c r="H30" s="269"/>
      <c r="I30" s="269"/>
      <c r="J30" s="269"/>
      <c r="K30" s="270"/>
      <c r="L30" s="270"/>
      <c r="M30" s="270"/>
      <c r="N30" s="270"/>
      <c r="O30" s="270"/>
      <c r="P30" s="270"/>
      <c r="Q30" s="270"/>
      <c r="R30" s="269"/>
      <c r="S30" s="269"/>
      <c r="T30" s="269"/>
      <c r="U30" s="269"/>
      <c r="V30" s="269"/>
      <c r="W30" s="269"/>
      <c r="X30" s="269"/>
      <c r="Y30" s="270"/>
      <c r="Z30" s="270"/>
      <c r="AA30" s="270"/>
      <c r="AB30" s="270"/>
      <c r="AC30" s="270"/>
      <c r="AD30" s="270"/>
      <c r="AE30" s="270"/>
      <c r="AF30" s="269"/>
      <c r="AG30" s="269"/>
      <c r="AH30" s="269"/>
      <c r="AI30" s="269"/>
      <c r="AJ30" s="269"/>
      <c r="AK30" s="269"/>
      <c r="AL30" s="269"/>
    </row>
    <row r="31" spans="1:46" ht="11.25" x14ac:dyDescent="0.2">
      <c r="A31" s="266">
        <v>23</v>
      </c>
      <c r="B31" s="267" t="str">
        <f>'!!!KATILIMCI LİSTESİ!!!'!C24</f>
        <v>10435498600</v>
      </c>
      <c r="C31" s="268" t="str">
        <f>'!!!KATILIMCI LİSTESİ!!!'!B24</f>
        <v>ABDÜSSAMED SARI</v>
      </c>
      <c r="D31" s="269"/>
      <c r="E31" s="269"/>
      <c r="F31" s="269"/>
      <c r="G31" s="269"/>
      <c r="H31" s="269"/>
      <c r="I31" s="269"/>
      <c r="J31" s="269"/>
      <c r="K31" s="270"/>
      <c r="L31" s="270"/>
      <c r="M31" s="270"/>
      <c r="N31" s="270"/>
      <c r="O31" s="270"/>
      <c r="P31" s="270"/>
      <c r="Q31" s="270"/>
      <c r="R31" s="269"/>
      <c r="S31" s="269"/>
      <c r="T31" s="269"/>
      <c r="U31" s="269"/>
      <c r="V31" s="269"/>
      <c r="W31" s="269"/>
      <c r="X31" s="269"/>
      <c r="Y31" s="270"/>
      <c r="Z31" s="270"/>
      <c r="AA31" s="270"/>
      <c r="AB31" s="270"/>
      <c r="AC31" s="270"/>
      <c r="AD31" s="270"/>
      <c r="AE31" s="270"/>
      <c r="AF31" s="269"/>
      <c r="AG31" s="269"/>
      <c r="AH31" s="269"/>
      <c r="AI31" s="269"/>
      <c r="AJ31" s="269"/>
      <c r="AK31" s="269"/>
      <c r="AL31" s="269"/>
    </row>
    <row r="32" spans="1:46" ht="11.25" x14ac:dyDescent="0.2">
      <c r="A32" s="266">
        <v>24</v>
      </c>
      <c r="B32" s="267" t="str">
        <f>'!!!KATILIMCI LİSTESİ!!!'!C25</f>
        <v>10126514640</v>
      </c>
      <c r="C32" s="268" t="str">
        <f>'!!!KATILIMCI LİSTESİ!!!'!B25</f>
        <v>ABUZER BOYNUKARA</v>
      </c>
      <c r="D32" s="269"/>
      <c r="E32" s="269"/>
      <c r="F32" s="269"/>
      <c r="G32" s="269"/>
      <c r="H32" s="269"/>
      <c r="I32" s="269"/>
      <c r="J32" s="269"/>
      <c r="K32" s="270"/>
      <c r="L32" s="270"/>
      <c r="M32" s="270"/>
      <c r="N32" s="270"/>
      <c r="O32" s="270"/>
      <c r="P32" s="270"/>
      <c r="Q32" s="270"/>
      <c r="R32" s="269"/>
      <c r="S32" s="269"/>
      <c r="T32" s="269"/>
      <c r="U32" s="269"/>
      <c r="V32" s="269"/>
      <c r="W32" s="269"/>
      <c r="X32" s="269"/>
      <c r="Y32" s="270"/>
      <c r="Z32" s="270"/>
      <c r="AA32" s="270"/>
      <c r="AB32" s="270"/>
      <c r="AC32" s="270"/>
      <c r="AD32" s="270"/>
      <c r="AE32" s="270"/>
      <c r="AF32" s="269"/>
      <c r="AG32" s="269"/>
      <c r="AH32" s="269"/>
      <c r="AI32" s="269"/>
      <c r="AJ32" s="269"/>
      <c r="AK32" s="269"/>
      <c r="AL32" s="269"/>
    </row>
    <row r="33" spans="1:38" ht="11.25" x14ac:dyDescent="0.2">
      <c r="A33" s="266">
        <v>25</v>
      </c>
      <c r="B33" s="267" t="str">
        <f>'!!!KATILIMCI LİSTESİ!!!'!C26</f>
        <v>41851235852</v>
      </c>
      <c r="C33" s="268" t="str">
        <f>'!!!KATILIMCI LİSTESİ!!!'!B26</f>
        <v>ABUZER ŞAHAN</v>
      </c>
      <c r="D33" s="269"/>
      <c r="E33" s="269"/>
      <c r="F33" s="269"/>
      <c r="G33" s="269"/>
      <c r="H33" s="269"/>
      <c r="I33" s="269"/>
      <c r="J33" s="269"/>
      <c r="K33" s="270"/>
      <c r="L33" s="270"/>
      <c r="M33" s="270"/>
      <c r="N33" s="270"/>
      <c r="O33" s="270"/>
      <c r="P33" s="270"/>
      <c r="Q33" s="270"/>
      <c r="R33" s="269"/>
      <c r="S33" s="269"/>
      <c r="T33" s="269"/>
      <c r="U33" s="269"/>
      <c r="V33" s="269"/>
      <c r="W33" s="269"/>
      <c r="X33" s="269"/>
      <c r="Y33" s="270"/>
      <c r="Z33" s="270"/>
      <c r="AA33" s="270"/>
      <c r="AB33" s="270"/>
      <c r="AC33" s="270"/>
      <c r="AD33" s="270"/>
      <c r="AE33" s="270"/>
      <c r="AF33" s="269"/>
      <c r="AG33" s="269"/>
      <c r="AH33" s="269"/>
      <c r="AI33" s="269"/>
      <c r="AJ33" s="269"/>
      <c r="AK33" s="269"/>
      <c r="AL33" s="269"/>
    </row>
    <row r="34" spans="1:38" ht="11.25" x14ac:dyDescent="0.2">
      <c r="A34" s="266">
        <v>26</v>
      </c>
      <c r="B34" s="267" t="str">
        <f>'!!!KATILIMCI LİSTESİ!!!'!C27</f>
        <v>33472284968</v>
      </c>
      <c r="C34" s="268" t="str">
        <f>'!!!KATILIMCI LİSTESİ!!!'!B27</f>
        <v>ADEM AKTA</v>
      </c>
      <c r="D34" s="269"/>
      <c r="E34" s="269"/>
      <c r="F34" s="269"/>
      <c r="G34" s="269"/>
      <c r="H34" s="269"/>
      <c r="I34" s="269"/>
      <c r="J34" s="269"/>
      <c r="K34" s="270"/>
      <c r="L34" s="270"/>
      <c r="M34" s="270"/>
      <c r="N34" s="270"/>
      <c r="O34" s="270"/>
      <c r="P34" s="270"/>
      <c r="Q34" s="270"/>
      <c r="R34" s="269"/>
      <c r="S34" s="269"/>
      <c r="T34" s="269"/>
      <c r="U34" s="269"/>
      <c r="V34" s="269"/>
      <c r="W34" s="269"/>
      <c r="X34" s="269"/>
      <c r="Y34" s="270"/>
      <c r="Z34" s="270"/>
      <c r="AA34" s="270"/>
      <c r="AB34" s="270"/>
      <c r="AC34" s="270"/>
      <c r="AD34" s="270"/>
      <c r="AE34" s="270"/>
      <c r="AF34" s="269"/>
      <c r="AG34" s="269"/>
      <c r="AH34" s="269"/>
      <c r="AI34" s="269"/>
      <c r="AJ34" s="269"/>
      <c r="AK34" s="269"/>
      <c r="AL34" s="269"/>
    </row>
    <row r="35" spans="1:38" ht="11.25" x14ac:dyDescent="0.2">
      <c r="A35" s="266">
        <v>27</v>
      </c>
      <c r="B35" s="267" t="str">
        <f>'!!!KATILIMCI LİSTESİ!!!'!C28</f>
        <v>11276752944</v>
      </c>
      <c r="C35" s="268" t="str">
        <f>'!!!KATILIMCI LİSTESİ!!!'!B28</f>
        <v>ADİL EMİRHAN AYAZ</v>
      </c>
      <c r="D35" s="269"/>
      <c r="E35" s="269"/>
      <c r="F35" s="269"/>
      <c r="G35" s="269"/>
      <c r="H35" s="269"/>
      <c r="I35" s="269"/>
      <c r="J35" s="269"/>
      <c r="K35" s="270"/>
      <c r="L35" s="270"/>
      <c r="M35" s="270"/>
      <c r="N35" s="270"/>
      <c r="O35" s="270"/>
      <c r="P35" s="270"/>
      <c r="Q35" s="270"/>
      <c r="R35" s="269"/>
      <c r="S35" s="269"/>
      <c r="T35" s="269"/>
      <c r="U35" s="269"/>
      <c r="V35" s="269"/>
      <c r="W35" s="269"/>
      <c r="X35" s="269"/>
      <c r="Y35" s="270"/>
      <c r="Z35" s="270"/>
      <c r="AA35" s="270"/>
      <c r="AB35" s="270"/>
      <c r="AC35" s="270"/>
      <c r="AD35" s="270"/>
      <c r="AE35" s="270"/>
      <c r="AF35" s="269"/>
      <c r="AG35" s="269"/>
      <c r="AH35" s="269"/>
      <c r="AI35" s="269"/>
      <c r="AJ35" s="269"/>
      <c r="AK35" s="269"/>
      <c r="AL35" s="269"/>
    </row>
    <row r="36" spans="1:38" ht="11.25" x14ac:dyDescent="0.2">
      <c r="A36" s="266">
        <v>28</v>
      </c>
      <c r="B36" s="267" t="str">
        <f>'!!!KATILIMCI LİSTESİ!!!'!C29</f>
        <v>11438104260</v>
      </c>
      <c r="C36" s="268" t="str">
        <f>'!!!KATILIMCI LİSTESİ!!!'!B29</f>
        <v>AFRA DİLA HASANOĞLU</v>
      </c>
      <c r="D36" s="269"/>
      <c r="E36" s="269"/>
      <c r="F36" s="269"/>
      <c r="G36" s="269"/>
      <c r="H36" s="269"/>
      <c r="I36" s="269"/>
      <c r="J36" s="269"/>
      <c r="K36" s="270"/>
      <c r="L36" s="270"/>
      <c r="M36" s="270"/>
      <c r="N36" s="270"/>
      <c r="O36" s="270"/>
      <c r="P36" s="270"/>
      <c r="Q36" s="270"/>
      <c r="R36" s="269"/>
      <c r="S36" s="269"/>
      <c r="T36" s="269"/>
      <c r="U36" s="269"/>
      <c r="V36" s="269"/>
      <c r="W36" s="269"/>
      <c r="X36" s="269"/>
      <c r="Y36" s="270"/>
      <c r="Z36" s="270"/>
      <c r="AA36" s="270"/>
      <c r="AB36" s="270"/>
      <c r="AC36" s="270"/>
      <c r="AD36" s="270"/>
      <c r="AE36" s="270"/>
      <c r="AF36" s="269"/>
      <c r="AG36" s="269"/>
      <c r="AH36" s="269"/>
      <c r="AI36" s="269"/>
      <c r="AJ36" s="269"/>
      <c r="AK36" s="269"/>
      <c r="AL36" s="269"/>
    </row>
    <row r="37" spans="1:38" ht="11.25" x14ac:dyDescent="0.2">
      <c r="A37" s="266">
        <v>29</v>
      </c>
      <c r="B37" s="267" t="str">
        <f>'!!!KATILIMCI LİSTESİ!!!'!C30</f>
        <v>10590069448</v>
      </c>
      <c r="C37" s="268" t="str">
        <f>'!!!KATILIMCI LİSTESİ!!!'!B30</f>
        <v>AHMET ADAR</v>
      </c>
      <c r="D37" s="269"/>
      <c r="E37" s="269"/>
      <c r="F37" s="269"/>
      <c r="G37" s="269"/>
      <c r="H37" s="269"/>
      <c r="I37" s="269"/>
      <c r="J37" s="269"/>
      <c r="K37" s="270"/>
      <c r="L37" s="270"/>
      <c r="M37" s="270"/>
      <c r="N37" s="270"/>
      <c r="O37" s="270"/>
      <c r="P37" s="270"/>
      <c r="Q37" s="270"/>
      <c r="R37" s="269"/>
      <c r="S37" s="269"/>
      <c r="T37" s="269"/>
      <c r="U37" s="269"/>
      <c r="V37" s="269"/>
      <c r="W37" s="269"/>
      <c r="X37" s="269"/>
      <c r="Y37" s="270"/>
      <c r="Z37" s="270"/>
      <c r="AA37" s="270"/>
      <c r="AB37" s="270"/>
      <c r="AC37" s="270"/>
      <c r="AD37" s="270"/>
      <c r="AE37" s="270"/>
      <c r="AF37" s="269"/>
      <c r="AG37" s="269"/>
      <c r="AH37" s="269"/>
      <c r="AI37" s="269"/>
      <c r="AJ37" s="269"/>
      <c r="AK37" s="269"/>
      <c r="AL37" s="269"/>
    </row>
    <row r="38" spans="1:38" ht="11.25" x14ac:dyDescent="0.2">
      <c r="A38" s="266">
        <v>30</v>
      </c>
      <c r="B38" s="267" t="str">
        <f>'!!!KATILIMCI LİSTESİ!!!'!C31</f>
        <v>55543577472</v>
      </c>
      <c r="C38" s="268" t="str">
        <f>'!!!KATILIMCI LİSTESİ!!!'!B31</f>
        <v>AHMET ARCA</v>
      </c>
      <c r="D38" s="269"/>
      <c r="E38" s="269"/>
      <c r="F38" s="269"/>
      <c r="G38" s="269"/>
      <c r="H38" s="269"/>
      <c r="I38" s="269"/>
      <c r="J38" s="269"/>
      <c r="K38" s="270"/>
      <c r="L38" s="270"/>
      <c r="M38" s="270"/>
      <c r="N38" s="270"/>
      <c r="O38" s="270"/>
      <c r="P38" s="270"/>
      <c r="Q38" s="270"/>
      <c r="R38" s="269"/>
      <c r="S38" s="269"/>
      <c r="T38" s="269"/>
      <c r="U38" s="269"/>
      <c r="V38" s="269"/>
      <c r="W38" s="269"/>
      <c r="X38" s="269"/>
      <c r="Y38" s="270"/>
      <c r="Z38" s="270"/>
      <c r="AA38" s="270"/>
      <c r="AB38" s="270"/>
      <c r="AC38" s="270"/>
      <c r="AD38" s="270"/>
      <c r="AE38" s="270"/>
      <c r="AF38" s="269"/>
      <c r="AG38" s="269"/>
      <c r="AH38" s="269"/>
      <c r="AI38" s="269"/>
      <c r="AJ38" s="269"/>
      <c r="AK38" s="269"/>
      <c r="AL38" s="269"/>
    </row>
    <row r="39" spans="1:38" ht="11.25" x14ac:dyDescent="0.2">
      <c r="A39" s="266">
        <v>31</v>
      </c>
      <c r="B39" s="267" t="str">
        <f>'!!!KATILIMCI LİSTESİ!!!'!C32</f>
        <v>58825297792</v>
      </c>
      <c r="C39" s="268" t="str">
        <f>'!!!KATILIMCI LİSTESİ!!!'!B32</f>
        <v>AHMET ATASEVEN</v>
      </c>
      <c r="D39" s="269"/>
      <c r="E39" s="269"/>
      <c r="F39" s="269"/>
      <c r="G39" s="269"/>
      <c r="H39" s="269"/>
      <c r="I39" s="269"/>
      <c r="J39" s="269"/>
      <c r="K39" s="270"/>
      <c r="L39" s="270"/>
      <c r="M39" s="270"/>
      <c r="N39" s="270"/>
      <c r="O39" s="270"/>
      <c r="P39" s="270"/>
      <c r="Q39" s="270"/>
      <c r="R39" s="269"/>
      <c r="S39" s="269"/>
      <c r="T39" s="269"/>
      <c r="U39" s="269"/>
      <c r="V39" s="269"/>
      <c r="W39" s="269"/>
      <c r="X39" s="269"/>
      <c r="Y39" s="270"/>
      <c r="Z39" s="270"/>
      <c r="AA39" s="270"/>
      <c r="AB39" s="270"/>
      <c r="AC39" s="270"/>
      <c r="AD39" s="270"/>
      <c r="AE39" s="270"/>
      <c r="AF39" s="269"/>
      <c r="AG39" s="269"/>
      <c r="AH39" s="269"/>
      <c r="AI39" s="269"/>
      <c r="AJ39" s="269"/>
      <c r="AK39" s="269"/>
      <c r="AL39" s="269"/>
    </row>
    <row r="40" spans="1:38" ht="11.25" x14ac:dyDescent="0.2">
      <c r="A40" s="266">
        <v>32</v>
      </c>
      <c r="B40" s="267" t="str">
        <f>'!!!KATILIMCI LİSTESİ!!!'!C33</f>
        <v>30662502284</v>
      </c>
      <c r="C40" s="268" t="str">
        <f>'!!!KATILIMCI LİSTESİ!!!'!B33</f>
        <v>AHMET BAYKUŞ</v>
      </c>
      <c r="D40" s="269"/>
      <c r="E40" s="269"/>
      <c r="F40" s="269"/>
      <c r="G40" s="269"/>
      <c r="H40" s="269"/>
      <c r="I40" s="269"/>
      <c r="J40" s="269"/>
      <c r="K40" s="270"/>
      <c r="L40" s="270"/>
      <c r="M40" s="270"/>
      <c r="N40" s="270"/>
      <c r="O40" s="270"/>
      <c r="P40" s="270"/>
      <c r="Q40" s="270"/>
      <c r="R40" s="269"/>
      <c r="S40" s="269"/>
      <c r="T40" s="269"/>
      <c r="U40" s="269"/>
      <c r="V40" s="269"/>
      <c r="W40" s="269"/>
      <c r="X40" s="269"/>
      <c r="Y40" s="270"/>
      <c r="Z40" s="270"/>
      <c r="AA40" s="270"/>
      <c r="AB40" s="270"/>
      <c r="AC40" s="270"/>
      <c r="AD40" s="270"/>
      <c r="AE40" s="270"/>
      <c r="AF40" s="269"/>
      <c r="AG40" s="269"/>
      <c r="AH40" s="269"/>
      <c r="AI40" s="269"/>
      <c r="AJ40" s="269"/>
      <c r="AK40" s="269"/>
      <c r="AL40" s="269"/>
    </row>
    <row r="41" spans="1:38" ht="11.25" x14ac:dyDescent="0.2">
      <c r="A41" s="266">
        <v>33</v>
      </c>
      <c r="B41" s="267" t="str">
        <f>'!!!KATILIMCI LİSTESİ!!!'!C34</f>
        <v>45049880008</v>
      </c>
      <c r="C41" s="268" t="str">
        <f>'!!!KATILIMCI LİSTESİ!!!'!B34</f>
        <v>AHMET BIRASOĞLU</v>
      </c>
      <c r="D41" s="269"/>
      <c r="E41" s="269"/>
      <c r="F41" s="269"/>
      <c r="G41" s="269"/>
      <c r="H41" s="269"/>
      <c r="I41" s="269"/>
      <c r="J41" s="269"/>
      <c r="K41" s="270"/>
      <c r="L41" s="270"/>
      <c r="M41" s="270"/>
      <c r="N41" s="270"/>
      <c r="O41" s="270"/>
      <c r="P41" s="270"/>
      <c r="Q41" s="270"/>
      <c r="R41" s="269"/>
      <c r="S41" s="269"/>
      <c r="T41" s="269"/>
      <c r="U41" s="269"/>
      <c r="V41" s="269"/>
      <c r="W41" s="269"/>
      <c r="X41" s="269"/>
      <c r="Y41" s="270"/>
      <c r="Z41" s="270"/>
      <c r="AA41" s="270"/>
      <c r="AB41" s="270"/>
      <c r="AC41" s="270"/>
      <c r="AD41" s="270"/>
      <c r="AE41" s="270"/>
      <c r="AF41" s="269"/>
      <c r="AG41" s="269"/>
      <c r="AH41" s="269"/>
      <c r="AI41" s="269"/>
      <c r="AJ41" s="269"/>
      <c r="AK41" s="269"/>
      <c r="AL41" s="269"/>
    </row>
    <row r="42" spans="1:38" ht="11.25" x14ac:dyDescent="0.2">
      <c r="A42" s="266">
        <v>34</v>
      </c>
      <c r="B42" s="267" t="str">
        <f>'!!!KATILIMCI LİSTESİ!!!'!C35</f>
        <v>57787292906</v>
      </c>
      <c r="C42" s="268" t="str">
        <f>'!!!KATILIMCI LİSTESİ!!!'!B35</f>
        <v>AHMET ÇAĞLAYAN</v>
      </c>
      <c r="D42" s="269"/>
      <c r="E42" s="269"/>
      <c r="F42" s="269"/>
      <c r="G42" s="269"/>
      <c r="H42" s="269"/>
      <c r="I42" s="269"/>
      <c r="J42" s="269"/>
      <c r="K42" s="270"/>
      <c r="L42" s="270"/>
      <c r="M42" s="270"/>
      <c r="N42" s="270"/>
      <c r="O42" s="270"/>
      <c r="P42" s="270"/>
      <c r="Q42" s="270"/>
      <c r="R42" s="269"/>
      <c r="S42" s="269"/>
      <c r="T42" s="269"/>
      <c r="U42" s="269"/>
      <c r="V42" s="269"/>
      <c r="W42" s="269"/>
      <c r="X42" s="269"/>
      <c r="Y42" s="270"/>
      <c r="Z42" s="270"/>
      <c r="AA42" s="270"/>
      <c r="AB42" s="270"/>
      <c r="AC42" s="270"/>
      <c r="AD42" s="270"/>
      <c r="AE42" s="270"/>
      <c r="AF42" s="269"/>
      <c r="AG42" s="269"/>
      <c r="AH42" s="269"/>
      <c r="AI42" s="269"/>
      <c r="AJ42" s="269"/>
      <c r="AK42" s="269"/>
      <c r="AL42" s="269"/>
    </row>
    <row r="43" spans="1:38" ht="11.25" x14ac:dyDescent="0.2">
      <c r="A43" s="266">
        <v>35</v>
      </c>
      <c r="B43" s="267" t="str">
        <f>'!!!KATILIMCI LİSTESİ!!!'!C36</f>
        <v>15902100772</v>
      </c>
      <c r="C43" s="268" t="str">
        <f>'!!!KATILIMCI LİSTESİ!!!'!B36</f>
        <v>AHMET ÇELİK</v>
      </c>
      <c r="D43" s="269"/>
      <c r="E43" s="269"/>
      <c r="F43" s="269"/>
      <c r="G43" s="269"/>
      <c r="H43" s="269"/>
      <c r="I43" s="269"/>
      <c r="J43" s="269"/>
      <c r="K43" s="270"/>
      <c r="L43" s="270"/>
      <c r="M43" s="270"/>
      <c r="N43" s="270"/>
      <c r="O43" s="270"/>
      <c r="P43" s="270"/>
      <c r="Q43" s="270"/>
      <c r="R43" s="269"/>
      <c r="S43" s="269"/>
      <c r="T43" s="269"/>
      <c r="U43" s="269"/>
      <c r="V43" s="269"/>
      <c r="W43" s="269"/>
      <c r="X43" s="269"/>
      <c r="Y43" s="270"/>
      <c r="Z43" s="270"/>
      <c r="AA43" s="270"/>
      <c r="AB43" s="270"/>
      <c r="AC43" s="270"/>
      <c r="AD43" s="270"/>
      <c r="AE43" s="270"/>
      <c r="AF43" s="269"/>
      <c r="AG43" s="269"/>
      <c r="AH43" s="269"/>
      <c r="AI43" s="269"/>
      <c r="AJ43" s="269"/>
      <c r="AK43" s="269"/>
      <c r="AL43" s="269"/>
    </row>
    <row r="44" spans="1:38" ht="11.25" x14ac:dyDescent="0.2">
      <c r="A44" s="266">
        <v>36</v>
      </c>
      <c r="B44" s="267" t="str">
        <f>'!!!KATILIMCI LİSTESİ!!!'!C37</f>
        <v>62749437394</v>
      </c>
      <c r="C44" s="268" t="str">
        <f>'!!!KATILIMCI LİSTESİ!!!'!B37</f>
        <v>AHMET DONBALOĞLU</v>
      </c>
      <c r="D44" s="269"/>
      <c r="E44" s="269"/>
      <c r="F44" s="269"/>
      <c r="G44" s="269"/>
      <c r="H44" s="269"/>
      <c r="I44" s="269"/>
      <c r="J44" s="269"/>
      <c r="K44" s="270"/>
      <c r="L44" s="270"/>
      <c r="M44" s="270"/>
      <c r="N44" s="270"/>
      <c r="O44" s="270"/>
      <c r="P44" s="270"/>
      <c r="Q44" s="270"/>
      <c r="R44" s="269"/>
      <c r="S44" s="269"/>
      <c r="T44" s="269"/>
      <c r="U44" s="269"/>
      <c r="V44" s="269"/>
      <c r="W44" s="269"/>
      <c r="X44" s="269"/>
      <c r="Y44" s="270"/>
      <c r="Z44" s="270"/>
      <c r="AA44" s="270"/>
      <c r="AB44" s="270"/>
      <c r="AC44" s="270"/>
      <c r="AD44" s="270"/>
      <c r="AE44" s="270"/>
      <c r="AF44" s="269"/>
      <c r="AG44" s="269"/>
      <c r="AH44" s="269"/>
      <c r="AI44" s="269"/>
      <c r="AJ44" s="269"/>
      <c r="AK44" s="269"/>
      <c r="AL44" s="269"/>
    </row>
    <row r="45" spans="1:38" ht="11.25" x14ac:dyDescent="0.2">
      <c r="A45" s="266">
        <v>37</v>
      </c>
      <c r="B45" s="267" t="str">
        <f>'!!!KATILIMCI LİSTESİ!!!'!C38</f>
        <v>11521313074</v>
      </c>
      <c r="C45" s="268" t="str">
        <f>'!!!KATILIMCI LİSTESİ!!!'!B38</f>
        <v>AHMET GENÇTÜRK</v>
      </c>
      <c r="D45" s="269"/>
      <c r="E45" s="269"/>
      <c r="F45" s="269"/>
      <c r="G45" s="269"/>
      <c r="H45" s="269"/>
      <c r="I45" s="269"/>
      <c r="J45" s="269"/>
      <c r="K45" s="270"/>
      <c r="L45" s="270"/>
      <c r="M45" s="270"/>
      <c r="N45" s="270"/>
      <c r="O45" s="270"/>
      <c r="P45" s="270"/>
      <c r="Q45" s="270"/>
      <c r="R45" s="269"/>
      <c r="S45" s="269"/>
      <c r="T45" s="269"/>
      <c r="U45" s="269"/>
      <c r="V45" s="269"/>
      <c r="W45" s="269"/>
      <c r="X45" s="269"/>
      <c r="Y45" s="270"/>
      <c r="Z45" s="270"/>
      <c r="AA45" s="270"/>
      <c r="AB45" s="270"/>
      <c r="AC45" s="270"/>
      <c r="AD45" s="270"/>
      <c r="AE45" s="270"/>
      <c r="AF45" s="269"/>
      <c r="AG45" s="269"/>
      <c r="AH45" s="269"/>
      <c r="AI45" s="269"/>
      <c r="AJ45" s="269"/>
      <c r="AK45" s="269"/>
      <c r="AL45" s="269"/>
    </row>
    <row r="46" spans="1:38" ht="11.25" x14ac:dyDescent="0.2">
      <c r="A46" s="266">
        <v>38</v>
      </c>
      <c r="B46" s="267" t="str">
        <f>'!!!KATILIMCI LİSTESİ!!!'!C39</f>
        <v>55030694620</v>
      </c>
      <c r="C46" s="268" t="str">
        <f>'!!!KATILIMCI LİSTESİ!!!'!B39</f>
        <v>AHMET KARA</v>
      </c>
      <c r="D46" s="269"/>
      <c r="E46" s="269"/>
      <c r="F46" s="269"/>
      <c r="G46" s="269"/>
      <c r="H46" s="269"/>
      <c r="I46" s="269"/>
      <c r="J46" s="269"/>
      <c r="K46" s="270"/>
      <c r="L46" s="270"/>
      <c r="M46" s="270"/>
      <c r="N46" s="270"/>
      <c r="O46" s="270"/>
      <c r="P46" s="270"/>
      <c r="Q46" s="270"/>
      <c r="R46" s="269"/>
      <c r="S46" s="269"/>
      <c r="T46" s="269"/>
      <c r="U46" s="269"/>
      <c r="V46" s="269"/>
      <c r="W46" s="269"/>
      <c r="X46" s="269"/>
      <c r="Y46" s="270"/>
      <c r="Z46" s="270"/>
      <c r="AA46" s="270"/>
      <c r="AB46" s="270"/>
      <c r="AC46" s="270"/>
      <c r="AD46" s="270"/>
      <c r="AE46" s="270"/>
      <c r="AF46" s="269"/>
      <c r="AG46" s="269"/>
      <c r="AH46" s="269"/>
      <c r="AI46" s="269"/>
      <c r="AJ46" s="269"/>
      <c r="AK46" s="269"/>
      <c r="AL46" s="269"/>
    </row>
    <row r="47" spans="1:38" ht="11.25" x14ac:dyDescent="0.2">
      <c r="A47" s="266">
        <v>39</v>
      </c>
      <c r="B47" s="267" t="str">
        <f>'!!!KATILIMCI LİSTESİ!!!'!C40</f>
        <v>10658102384</v>
      </c>
      <c r="C47" s="268" t="str">
        <f>'!!!KATILIMCI LİSTESİ!!!'!B40</f>
        <v>AHMET KARAKAŞ</v>
      </c>
      <c r="D47" s="269"/>
      <c r="E47" s="269"/>
      <c r="F47" s="269"/>
      <c r="G47" s="269"/>
      <c r="H47" s="269"/>
      <c r="I47" s="269"/>
      <c r="J47" s="269"/>
      <c r="K47" s="270"/>
      <c r="L47" s="270"/>
      <c r="M47" s="270"/>
      <c r="N47" s="270"/>
      <c r="O47" s="270"/>
      <c r="P47" s="270"/>
      <c r="Q47" s="270"/>
      <c r="R47" s="269"/>
      <c r="S47" s="269"/>
      <c r="T47" s="269"/>
      <c r="U47" s="269"/>
      <c r="V47" s="269"/>
      <c r="W47" s="269"/>
      <c r="X47" s="269"/>
      <c r="Y47" s="270"/>
      <c r="Z47" s="270"/>
      <c r="AA47" s="270"/>
      <c r="AB47" s="270"/>
      <c r="AC47" s="270"/>
      <c r="AD47" s="270"/>
      <c r="AE47" s="270"/>
      <c r="AF47" s="269"/>
      <c r="AG47" s="269"/>
      <c r="AH47" s="269"/>
      <c r="AI47" s="269"/>
      <c r="AJ47" s="269"/>
      <c r="AK47" s="269"/>
      <c r="AL47" s="269"/>
    </row>
    <row r="48" spans="1:38" ht="11.25" x14ac:dyDescent="0.2">
      <c r="A48" s="266">
        <v>40</v>
      </c>
      <c r="B48" s="267" t="str">
        <f>'!!!KATILIMCI LİSTESİ!!!'!C41</f>
        <v>43837384134</v>
      </c>
      <c r="C48" s="268" t="str">
        <f>'!!!KATILIMCI LİSTESİ!!!'!B41</f>
        <v>AHMET ÖZBEK</v>
      </c>
      <c r="D48" s="269"/>
      <c r="E48" s="269"/>
      <c r="F48" s="269"/>
      <c r="G48" s="269"/>
      <c r="H48" s="269"/>
      <c r="I48" s="269"/>
      <c r="J48" s="269"/>
      <c r="K48" s="270"/>
      <c r="L48" s="270"/>
      <c r="M48" s="270"/>
      <c r="N48" s="270"/>
      <c r="O48" s="270"/>
      <c r="P48" s="270"/>
      <c r="Q48" s="270"/>
      <c r="R48" s="269"/>
      <c r="S48" s="269"/>
      <c r="T48" s="269"/>
      <c r="U48" s="269"/>
      <c r="V48" s="269"/>
      <c r="W48" s="269"/>
      <c r="X48" s="269"/>
      <c r="Y48" s="270"/>
      <c r="Z48" s="270"/>
      <c r="AA48" s="270"/>
      <c r="AB48" s="270"/>
      <c r="AC48" s="270"/>
      <c r="AD48" s="270"/>
      <c r="AE48" s="270"/>
      <c r="AF48" s="269"/>
      <c r="AG48" s="269"/>
      <c r="AH48" s="269"/>
      <c r="AI48" s="269"/>
      <c r="AJ48" s="269"/>
      <c r="AK48" s="269"/>
      <c r="AL48" s="269"/>
    </row>
    <row r="49" spans="1:38" ht="11.25" x14ac:dyDescent="0.2">
      <c r="A49" s="266">
        <v>41</v>
      </c>
      <c r="B49" s="267" t="str">
        <f>'!!!KATILIMCI LİSTESİ!!!'!C42</f>
        <v>24341377102</v>
      </c>
      <c r="C49" s="268" t="str">
        <f>'!!!KATILIMCI LİSTESİ!!!'!B42</f>
        <v>AHMET YILDIRIM</v>
      </c>
      <c r="D49" s="269"/>
      <c r="E49" s="269"/>
      <c r="F49" s="269"/>
      <c r="G49" s="269"/>
      <c r="H49" s="269"/>
      <c r="I49" s="269"/>
      <c r="J49" s="269"/>
      <c r="K49" s="270"/>
      <c r="L49" s="270"/>
      <c r="M49" s="270"/>
      <c r="N49" s="270"/>
      <c r="O49" s="270"/>
      <c r="P49" s="270"/>
      <c r="Q49" s="270"/>
      <c r="R49" s="269"/>
      <c r="S49" s="269"/>
      <c r="T49" s="269"/>
      <c r="U49" s="269"/>
      <c r="V49" s="269"/>
      <c r="W49" s="269"/>
      <c r="X49" s="269"/>
      <c r="Y49" s="270"/>
      <c r="Z49" s="270"/>
      <c r="AA49" s="270"/>
      <c r="AB49" s="270"/>
      <c r="AC49" s="270"/>
      <c r="AD49" s="270"/>
      <c r="AE49" s="270"/>
      <c r="AF49" s="269"/>
      <c r="AG49" s="269"/>
      <c r="AH49" s="269"/>
      <c r="AI49" s="269"/>
      <c r="AJ49" s="269"/>
      <c r="AK49" s="269"/>
      <c r="AL49" s="269"/>
    </row>
    <row r="50" spans="1:38" ht="11.25" x14ac:dyDescent="0.2">
      <c r="A50" s="266">
        <v>42</v>
      </c>
      <c r="B50" s="267" t="str">
        <f>'!!!KATILIMCI LİSTESİ!!!'!C43</f>
        <v>12571346852</v>
      </c>
      <c r="C50" s="268" t="str">
        <f>'!!!KATILIMCI LİSTESİ!!!'!B43</f>
        <v>AHMET YOLDAŞ</v>
      </c>
      <c r="D50" s="269"/>
      <c r="E50" s="269"/>
      <c r="F50" s="269"/>
      <c r="G50" s="269"/>
      <c r="H50" s="269"/>
      <c r="I50" s="269"/>
      <c r="J50" s="269"/>
      <c r="K50" s="270"/>
      <c r="L50" s="270"/>
      <c r="M50" s="270"/>
      <c r="N50" s="270"/>
      <c r="O50" s="270"/>
      <c r="P50" s="270"/>
      <c r="Q50" s="270"/>
      <c r="R50" s="269"/>
      <c r="S50" s="269"/>
      <c r="T50" s="269"/>
      <c r="U50" s="269"/>
      <c r="V50" s="269"/>
      <c r="W50" s="269"/>
      <c r="X50" s="269"/>
      <c r="Y50" s="270"/>
      <c r="Z50" s="270"/>
      <c r="AA50" s="270"/>
      <c r="AB50" s="270"/>
      <c r="AC50" s="270"/>
      <c r="AD50" s="270"/>
      <c r="AE50" s="270"/>
      <c r="AF50" s="269"/>
      <c r="AG50" s="269"/>
      <c r="AH50" s="269"/>
      <c r="AI50" s="269"/>
      <c r="AJ50" s="269"/>
      <c r="AK50" s="269"/>
      <c r="AL50" s="269"/>
    </row>
    <row r="51" spans="1:38" ht="11.25" x14ac:dyDescent="0.2">
      <c r="A51" s="266">
        <v>43</v>
      </c>
      <c r="B51" s="267" t="str">
        <f>'!!!KATILIMCI LİSTESİ!!!'!C44</f>
        <v>10550363036</v>
      </c>
      <c r="C51" s="268" t="str">
        <f>'!!!KATILIMCI LİSTESİ!!!'!B44</f>
        <v>AHMET ALİ İKİZ</v>
      </c>
      <c r="D51" s="269"/>
      <c r="E51" s="269"/>
      <c r="F51" s="269"/>
      <c r="G51" s="269"/>
      <c r="H51" s="269"/>
      <c r="I51" s="269"/>
      <c r="J51" s="269"/>
      <c r="K51" s="270"/>
      <c r="L51" s="270"/>
      <c r="M51" s="270"/>
      <c r="N51" s="270"/>
      <c r="O51" s="270"/>
      <c r="P51" s="270"/>
      <c r="Q51" s="270"/>
      <c r="R51" s="269"/>
      <c r="S51" s="269"/>
      <c r="T51" s="269"/>
      <c r="U51" s="269"/>
      <c r="V51" s="269"/>
      <c r="W51" s="269"/>
      <c r="X51" s="269"/>
      <c r="Y51" s="270"/>
      <c r="Z51" s="270"/>
      <c r="AA51" s="270"/>
      <c r="AB51" s="270"/>
      <c r="AC51" s="270"/>
      <c r="AD51" s="270"/>
      <c r="AE51" s="270"/>
      <c r="AF51" s="269"/>
      <c r="AG51" s="269"/>
      <c r="AH51" s="269"/>
      <c r="AI51" s="269"/>
      <c r="AJ51" s="269"/>
      <c r="AK51" s="269"/>
      <c r="AL51" s="269"/>
    </row>
    <row r="52" spans="1:38" ht="11.25" x14ac:dyDescent="0.2">
      <c r="A52" s="266">
        <v>44</v>
      </c>
      <c r="B52" s="267" t="str">
        <f>'!!!KATILIMCI LİSTESİ!!!'!C45</f>
        <v>10012443016</v>
      </c>
      <c r="C52" s="268" t="str">
        <f>'!!!KATILIMCI LİSTESİ!!!'!B45</f>
        <v>AHMET ARDA KARATEPE</v>
      </c>
      <c r="D52" s="269"/>
      <c r="E52" s="269"/>
      <c r="F52" s="269"/>
      <c r="G52" s="269"/>
      <c r="H52" s="269"/>
      <c r="I52" s="269"/>
      <c r="J52" s="269"/>
      <c r="K52" s="270"/>
      <c r="L52" s="270"/>
      <c r="M52" s="270"/>
      <c r="N52" s="270"/>
      <c r="O52" s="270"/>
      <c r="P52" s="270"/>
      <c r="Q52" s="270"/>
      <c r="R52" s="269"/>
      <c r="S52" s="269"/>
      <c r="T52" s="269"/>
      <c r="U52" s="269"/>
      <c r="V52" s="269"/>
      <c r="W52" s="269"/>
      <c r="X52" s="269"/>
      <c r="Y52" s="270"/>
      <c r="Z52" s="270"/>
      <c r="AA52" s="270"/>
      <c r="AB52" s="270"/>
      <c r="AC52" s="270"/>
      <c r="AD52" s="270"/>
      <c r="AE52" s="270"/>
      <c r="AF52" s="269"/>
      <c r="AG52" s="269"/>
      <c r="AH52" s="269"/>
      <c r="AI52" s="269"/>
      <c r="AJ52" s="269"/>
      <c r="AK52" s="269"/>
      <c r="AL52" s="269"/>
    </row>
    <row r="53" spans="1:38" ht="11.25" x14ac:dyDescent="0.2">
      <c r="A53" s="266">
        <v>45</v>
      </c>
      <c r="B53" s="267" t="str">
        <f>'!!!KATILIMCI LİSTESİ!!!'!C46</f>
        <v>16171258034</v>
      </c>
      <c r="C53" s="268" t="str">
        <f>'!!!KATILIMCI LİSTESİ!!!'!B46</f>
        <v>AHMET ÇAĞRI CÖMERT</v>
      </c>
      <c r="D53" s="269"/>
      <c r="E53" s="269"/>
      <c r="F53" s="269"/>
      <c r="G53" s="269"/>
      <c r="H53" s="269"/>
      <c r="I53" s="269"/>
      <c r="J53" s="269"/>
      <c r="K53" s="270"/>
      <c r="L53" s="270"/>
      <c r="M53" s="270"/>
      <c r="N53" s="270"/>
      <c r="O53" s="270"/>
      <c r="P53" s="270"/>
      <c r="Q53" s="270"/>
      <c r="R53" s="269"/>
      <c r="S53" s="269"/>
      <c r="T53" s="269"/>
      <c r="U53" s="269"/>
      <c r="V53" s="269"/>
      <c r="W53" s="269"/>
      <c r="X53" s="269"/>
      <c r="Y53" s="270"/>
      <c r="Z53" s="270"/>
      <c r="AA53" s="270"/>
      <c r="AB53" s="270"/>
      <c r="AC53" s="270"/>
      <c r="AD53" s="270"/>
      <c r="AE53" s="270"/>
      <c r="AF53" s="269"/>
      <c r="AG53" s="269"/>
      <c r="AH53" s="269"/>
      <c r="AI53" s="269"/>
      <c r="AJ53" s="269"/>
      <c r="AK53" s="269"/>
      <c r="AL53" s="269"/>
    </row>
    <row r="54" spans="1:38" ht="11.25" x14ac:dyDescent="0.2">
      <c r="A54" s="266">
        <v>46</v>
      </c>
      <c r="B54" s="267" t="str">
        <f>'!!!KATILIMCI LİSTESİ!!!'!C47</f>
        <v>37891358408</v>
      </c>
      <c r="C54" s="268" t="str">
        <f>'!!!KATILIMCI LİSTESİ!!!'!B47</f>
        <v>AHMET CAN ARSLANDAĞ</v>
      </c>
      <c r="D54" s="269"/>
      <c r="E54" s="269"/>
      <c r="F54" s="269"/>
      <c r="G54" s="269"/>
      <c r="H54" s="269"/>
      <c r="I54" s="269"/>
      <c r="J54" s="269"/>
      <c r="K54" s="270"/>
      <c r="L54" s="270"/>
      <c r="M54" s="270"/>
      <c r="N54" s="270"/>
      <c r="O54" s="270"/>
      <c r="P54" s="270"/>
      <c r="Q54" s="270"/>
      <c r="R54" s="269"/>
      <c r="S54" s="269"/>
      <c r="T54" s="269"/>
      <c r="U54" s="269"/>
      <c r="V54" s="269"/>
      <c r="W54" s="269"/>
      <c r="X54" s="269"/>
      <c r="Y54" s="270"/>
      <c r="Z54" s="270"/>
      <c r="AA54" s="270"/>
      <c r="AB54" s="270"/>
      <c r="AC54" s="270"/>
      <c r="AD54" s="270"/>
      <c r="AE54" s="270"/>
      <c r="AF54" s="269"/>
      <c r="AG54" s="269"/>
      <c r="AH54" s="269"/>
      <c r="AI54" s="269"/>
      <c r="AJ54" s="269"/>
      <c r="AK54" s="269"/>
      <c r="AL54" s="269"/>
    </row>
    <row r="55" spans="1:38" ht="11.25" x14ac:dyDescent="0.2">
      <c r="A55" s="266">
        <v>47</v>
      </c>
      <c r="B55" s="267" t="str">
        <f>'!!!KATILIMCI LİSTESİ!!!'!C48</f>
        <v>11255342722</v>
      </c>
      <c r="C55" s="268" t="str">
        <f>'!!!KATILIMCI LİSTESİ!!!'!B48</f>
        <v>AHMET ENES ÜÇLER</v>
      </c>
      <c r="D55" s="269"/>
      <c r="E55" s="269"/>
      <c r="F55" s="269"/>
      <c r="G55" s="269"/>
      <c r="H55" s="269"/>
      <c r="I55" s="269"/>
      <c r="J55" s="269"/>
      <c r="K55" s="270"/>
      <c r="L55" s="270"/>
      <c r="M55" s="270"/>
      <c r="N55" s="270"/>
      <c r="O55" s="270"/>
      <c r="P55" s="270"/>
      <c r="Q55" s="270"/>
      <c r="R55" s="269"/>
      <c r="S55" s="269"/>
      <c r="T55" s="269"/>
      <c r="U55" s="269"/>
      <c r="V55" s="269"/>
      <c r="W55" s="269"/>
      <c r="X55" s="269"/>
      <c r="Y55" s="270"/>
      <c r="Z55" s="270"/>
      <c r="AA55" s="270"/>
      <c r="AB55" s="270"/>
      <c r="AC55" s="270"/>
      <c r="AD55" s="270"/>
      <c r="AE55" s="270"/>
      <c r="AF55" s="269"/>
      <c r="AG55" s="269"/>
      <c r="AH55" s="269"/>
      <c r="AI55" s="269"/>
      <c r="AJ55" s="269"/>
      <c r="AK55" s="269"/>
      <c r="AL55" s="269"/>
    </row>
    <row r="56" spans="1:38" ht="11.25" x14ac:dyDescent="0.2">
      <c r="A56" s="266">
        <v>48</v>
      </c>
      <c r="B56" s="267" t="str">
        <f>'!!!KATILIMCI LİSTESİ!!!'!C49</f>
        <v>17861048386</v>
      </c>
      <c r="C56" s="268" t="str">
        <f>'!!!KATILIMCI LİSTESİ!!!'!B49</f>
        <v>AHMET ERDEM AĞCA</v>
      </c>
      <c r="D56" s="269"/>
      <c r="E56" s="269"/>
      <c r="F56" s="269"/>
      <c r="G56" s="269"/>
      <c r="H56" s="269"/>
      <c r="I56" s="269"/>
      <c r="J56" s="269"/>
      <c r="K56" s="270"/>
      <c r="L56" s="270"/>
      <c r="M56" s="270"/>
      <c r="N56" s="270"/>
      <c r="O56" s="270"/>
      <c r="P56" s="270"/>
      <c r="Q56" s="270"/>
      <c r="R56" s="269"/>
      <c r="S56" s="269"/>
      <c r="T56" s="269"/>
      <c r="U56" s="269"/>
      <c r="V56" s="269"/>
      <c r="W56" s="269"/>
      <c r="X56" s="269"/>
      <c r="Y56" s="270"/>
      <c r="Z56" s="270"/>
      <c r="AA56" s="270"/>
      <c r="AB56" s="270"/>
      <c r="AC56" s="270"/>
      <c r="AD56" s="270"/>
      <c r="AE56" s="270"/>
      <c r="AF56" s="269"/>
      <c r="AG56" s="269"/>
      <c r="AH56" s="269"/>
      <c r="AI56" s="269"/>
      <c r="AJ56" s="269"/>
      <c r="AK56" s="269"/>
      <c r="AL56" s="269"/>
    </row>
    <row r="57" spans="1:38" ht="11.25" x14ac:dyDescent="0.2">
      <c r="A57" s="266">
        <v>49</v>
      </c>
      <c r="B57" s="267" t="str">
        <f>'!!!KATILIMCI LİSTESİ!!!'!C50</f>
        <v>47677046900</v>
      </c>
      <c r="C57" s="268" t="str">
        <f>'!!!KATILIMCI LİSTESİ!!!'!B50</f>
        <v>AHMET EREN ÇAKMAK</v>
      </c>
      <c r="D57" s="269"/>
      <c r="E57" s="269"/>
      <c r="F57" s="269"/>
      <c r="G57" s="269"/>
      <c r="H57" s="269"/>
      <c r="I57" s="269"/>
      <c r="J57" s="269"/>
      <c r="K57" s="270"/>
      <c r="L57" s="270"/>
      <c r="M57" s="270"/>
      <c r="N57" s="270"/>
      <c r="O57" s="270"/>
      <c r="P57" s="270"/>
      <c r="Q57" s="270"/>
      <c r="R57" s="269"/>
      <c r="S57" s="269"/>
      <c r="T57" s="269"/>
      <c r="U57" s="269"/>
      <c r="V57" s="269"/>
      <c r="W57" s="269"/>
      <c r="X57" s="269"/>
      <c r="Y57" s="270"/>
      <c r="Z57" s="270"/>
      <c r="AA57" s="270"/>
      <c r="AB57" s="270"/>
      <c r="AC57" s="270"/>
      <c r="AD57" s="270"/>
      <c r="AE57" s="270"/>
      <c r="AF57" s="269"/>
      <c r="AG57" s="269"/>
      <c r="AH57" s="269"/>
      <c r="AI57" s="269"/>
      <c r="AJ57" s="269"/>
      <c r="AK57" s="269"/>
      <c r="AL57" s="269"/>
    </row>
    <row r="58" spans="1:38" ht="11.25" x14ac:dyDescent="0.2">
      <c r="A58" s="266">
        <v>50</v>
      </c>
      <c r="B58" s="267" t="str">
        <f>'!!!KATILIMCI LİSTESİ!!!'!C51</f>
        <v>10205396860</v>
      </c>
      <c r="C58" s="268" t="str">
        <f>'!!!KATILIMCI LİSTESİ!!!'!B51</f>
        <v>AHMET FURKAN KAPTAN</v>
      </c>
      <c r="D58" s="269"/>
      <c r="E58" s="269"/>
      <c r="F58" s="269"/>
      <c r="G58" s="269"/>
      <c r="H58" s="269"/>
      <c r="I58" s="269"/>
      <c r="J58" s="269"/>
      <c r="K58" s="270"/>
      <c r="L58" s="270"/>
      <c r="M58" s="270"/>
      <c r="N58" s="270"/>
      <c r="O58" s="270"/>
      <c r="P58" s="270"/>
      <c r="Q58" s="270"/>
      <c r="R58" s="269"/>
      <c r="S58" s="269"/>
      <c r="T58" s="269"/>
      <c r="U58" s="269"/>
      <c r="V58" s="269"/>
      <c r="W58" s="269"/>
      <c r="X58" s="269"/>
      <c r="Y58" s="270"/>
      <c r="Z58" s="270"/>
      <c r="AA58" s="270"/>
      <c r="AB58" s="270"/>
      <c r="AC58" s="270"/>
      <c r="AD58" s="270"/>
      <c r="AE58" s="270"/>
      <c r="AF58" s="269"/>
      <c r="AG58" s="269"/>
      <c r="AH58" s="269"/>
      <c r="AI58" s="269"/>
      <c r="AJ58" s="269"/>
      <c r="AK58" s="269"/>
      <c r="AL58" s="269"/>
    </row>
    <row r="59" spans="1:38" ht="11.25" x14ac:dyDescent="0.2">
      <c r="A59" s="266">
        <v>51</v>
      </c>
      <c r="B59" s="267" t="str">
        <f>'!!!KATILIMCI LİSTESİ!!!'!C52</f>
        <v>22474876752</v>
      </c>
      <c r="C59" s="268" t="str">
        <f>'!!!KATILIMCI LİSTESİ!!!'!B52</f>
        <v>AHMET FURKAN KÖŞKER</v>
      </c>
      <c r="D59" s="269"/>
      <c r="E59" s="269"/>
      <c r="F59" s="269"/>
      <c r="G59" s="269"/>
      <c r="H59" s="269"/>
      <c r="I59" s="269"/>
      <c r="J59" s="269"/>
      <c r="K59" s="270"/>
      <c r="L59" s="270"/>
      <c r="M59" s="270"/>
      <c r="N59" s="270"/>
      <c r="O59" s="270"/>
      <c r="P59" s="270"/>
      <c r="Q59" s="270"/>
      <c r="R59" s="269"/>
      <c r="S59" s="269"/>
      <c r="T59" s="269"/>
      <c r="U59" s="269"/>
      <c r="V59" s="269"/>
      <c r="W59" s="269"/>
      <c r="X59" s="269"/>
      <c r="Y59" s="270"/>
      <c r="Z59" s="270"/>
      <c r="AA59" s="270"/>
      <c r="AB59" s="270"/>
      <c r="AC59" s="270"/>
      <c r="AD59" s="270"/>
      <c r="AE59" s="270"/>
      <c r="AF59" s="269"/>
      <c r="AG59" s="269"/>
      <c r="AH59" s="269"/>
      <c r="AI59" s="269"/>
      <c r="AJ59" s="269"/>
      <c r="AK59" s="269"/>
      <c r="AL59" s="269"/>
    </row>
    <row r="60" spans="1:38" ht="11.25" x14ac:dyDescent="0.2">
      <c r="A60" s="266">
        <v>52</v>
      </c>
      <c r="B60" s="267" t="str">
        <f>'!!!KATILIMCI LİSTESİ!!!'!C53</f>
        <v>39442321558</v>
      </c>
      <c r="C60" s="268" t="str">
        <f>'!!!KATILIMCI LİSTESİ!!!'!B53</f>
        <v>AHMET NEJLET SEZER</v>
      </c>
      <c r="D60" s="269"/>
      <c r="E60" s="269"/>
      <c r="F60" s="269"/>
      <c r="G60" s="269"/>
      <c r="H60" s="269"/>
      <c r="I60" s="269"/>
      <c r="J60" s="269"/>
      <c r="K60" s="270"/>
      <c r="L60" s="270"/>
      <c r="M60" s="270"/>
      <c r="N60" s="270"/>
      <c r="O60" s="270"/>
      <c r="P60" s="270"/>
      <c r="Q60" s="270"/>
      <c r="R60" s="269"/>
      <c r="S60" s="269"/>
      <c r="T60" s="269"/>
      <c r="U60" s="269"/>
      <c r="V60" s="269"/>
      <c r="W60" s="269"/>
      <c r="X60" s="269"/>
      <c r="Y60" s="270"/>
      <c r="Z60" s="270"/>
      <c r="AA60" s="270"/>
      <c r="AB60" s="270"/>
      <c r="AC60" s="270"/>
      <c r="AD60" s="270"/>
      <c r="AE60" s="270"/>
      <c r="AF60" s="269"/>
      <c r="AG60" s="269"/>
      <c r="AH60" s="269"/>
      <c r="AI60" s="269"/>
      <c r="AJ60" s="269"/>
      <c r="AK60" s="269"/>
      <c r="AL60" s="269"/>
    </row>
    <row r="61" spans="1:38" ht="11.25" x14ac:dyDescent="0.2">
      <c r="A61" s="266">
        <v>53</v>
      </c>
      <c r="B61" s="267" t="str">
        <f>'!!!KATILIMCI LİSTESİ!!!'!C54</f>
        <v>22582873186</v>
      </c>
      <c r="C61" s="268" t="str">
        <f>'!!!KATILIMCI LİSTESİ!!!'!B54</f>
        <v>AHMET SAMED ÇAKIR</v>
      </c>
      <c r="D61" s="269"/>
      <c r="E61" s="269"/>
      <c r="F61" s="269"/>
      <c r="G61" s="269"/>
      <c r="H61" s="269"/>
      <c r="I61" s="269"/>
      <c r="J61" s="269"/>
      <c r="K61" s="270"/>
      <c r="L61" s="270"/>
      <c r="M61" s="270"/>
      <c r="N61" s="270"/>
      <c r="O61" s="270"/>
      <c r="P61" s="270"/>
      <c r="Q61" s="270"/>
      <c r="R61" s="269"/>
      <c r="S61" s="269"/>
      <c r="T61" s="269"/>
      <c r="U61" s="269"/>
      <c r="V61" s="269"/>
      <c r="W61" s="269"/>
      <c r="X61" s="269"/>
      <c r="Y61" s="270"/>
      <c r="Z61" s="270"/>
      <c r="AA61" s="270"/>
      <c r="AB61" s="270"/>
      <c r="AC61" s="270"/>
      <c r="AD61" s="270"/>
      <c r="AE61" s="270"/>
      <c r="AF61" s="269"/>
      <c r="AG61" s="269"/>
      <c r="AH61" s="269"/>
      <c r="AI61" s="269"/>
      <c r="AJ61" s="269"/>
      <c r="AK61" s="269"/>
      <c r="AL61" s="269"/>
    </row>
    <row r="62" spans="1:38" ht="11.25" x14ac:dyDescent="0.2">
      <c r="A62" s="266">
        <v>54</v>
      </c>
      <c r="B62" s="267" t="str">
        <f>'!!!KATILIMCI LİSTESİ!!!'!C55</f>
        <v>30070423706</v>
      </c>
      <c r="C62" s="268" t="str">
        <f>'!!!KATILIMCI LİSTESİ!!!'!B55</f>
        <v>AHMET SELİM GÜRBÜZ</v>
      </c>
      <c r="D62" s="269"/>
      <c r="E62" s="269"/>
      <c r="F62" s="269"/>
      <c r="G62" s="269"/>
      <c r="H62" s="269"/>
      <c r="I62" s="269"/>
      <c r="J62" s="269"/>
      <c r="K62" s="270"/>
      <c r="L62" s="270"/>
      <c r="M62" s="270"/>
      <c r="N62" s="270"/>
      <c r="O62" s="270"/>
      <c r="P62" s="270"/>
      <c r="Q62" s="270"/>
      <c r="R62" s="269"/>
      <c r="S62" s="269"/>
      <c r="T62" s="269"/>
      <c r="U62" s="269"/>
      <c r="V62" s="269"/>
      <c r="W62" s="269"/>
      <c r="X62" s="269"/>
      <c r="Y62" s="270"/>
      <c r="Z62" s="270"/>
      <c r="AA62" s="270"/>
      <c r="AB62" s="270"/>
      <c r="AC62" s="270"/>
      <c r="AD62" s="270"/>
      <c r="AE62" s="270"/>
      <c r="AF62" s="269"/>
      <c r="AG62" s="269"/>
      <c r="AH62" s="269"/>
      <c r="AI62" s="269"/>
      <c r="AJ62" s="269"/>
      <c r="AK62" s="269"/>
      <c r="AL62" s="269"/>
    </row>
    <row r="63" spans="1:38" ht="11.25" x14ac:dyDescent="0.2">
      <c r="A63" s="266">
        <v>55</v>
      </c>
      <c r="B63" s="267" t="str">
        <f>'!!!KATILIMCI LİSTESİ!!!'!C56</f>
        <v>29318435410</v>
      </c>
      <c r="C63" s="268" t="str">
        <f>'!!!KATILIMCI LİSTESİ!!!'!B56</f>
        <v>AHMET SELİM ŞAHİN</v>
      </c>
      <c r="D63" s="269"/>
      <c r="E63" s="269"/>
      <c r="F63" s="269"/>
      <c r="G63" s="269"/>
      <c r="H63" s="269"/>
      <c r="I63" s="269"/>
      <c r="J63" s="269"/>
      <c r="K63" s="270"/>
      <c r="L63" s="270"/>
      <c r="M63" s="270"/>
      <c r="N63" s="270"/>
      <c r="O63" s="270"/>
      <c r="P63" s="270"/>
      <c r="Q63" s="270"/>
      <c r="R63" s="269"/>
      <c r="S63" s="269"/>
      <c r="T63" s="269"/>
      <c r="U63" s="269"/>
      <c r="V63" s="269"/>
      <c r="W63" s="269"/>
      <c r="X63" s="269"/>
      <c r="Y63" s="270"/>
      <c r="Z63" s="270"/>
      <c r="AA63" s="270"/>
      <c r="AB63" s="270"/>
      <c r="AC63" s="270"/>
      <c r="AD63" s="270"/>
      <c r="AE63" s="270"/>
      <c r="AF63" s="269"/>
      <c r="AG63" s="269"/>
      <c r="AH63" s="269"/>
      <c r="AI63" s="269"/>
      <c r="AJ63" s="269"/>
      <c r="AK63" s="269"/>
      <c r="AL63" s="269"/>
    </row>
    <row r="64" spans="1:38" ht="11.25" x14ac:dyDescent="0.2">
      <c r="A64" s="266">
        <v>56</v>
      </c>
      <c r="B64" s="267" t="str">
        <f>'!!!KATILIMCI LİSTESİ!!!'!C57</f>
        <v>12272215372</v>
      </c>
      <c r="C64" s="268" t="str">
        <f>'!!!KATILIMCI LİSTESİ!!!'!B57</f>
        <v>AHMET SİNAN KILINÇ</v>
      </c>
      <c r="D64" s="269"/>
      <c r="E64" s="269"/>
      <c r="F64" s="269"/>
      <c r="G64" s="269"/>
      <c r="H64" s="269"/>
      <c r="I64" s="269"/>
      <c r="J64" s="269"/>
      <c r="K64" s="270"/>
      <c r="L64" s="270"/>
      <c r="M64" s="270"/>
      <c r="N64" s="270"/>
      <c r="O64" s="270"/>
      <c r="P64" s="270"/>
      <c r="Q64" s="270"/>
      <c r="R64" s="269"/>
      <c r="S64" s="269"/>
      <c r="T64" s="269"/>
      <c r="U64" s="269"/>
      <c r="V64" s="269"/>
      <c r="W64" s="269"/>
      <c r="X64" s="269"/>
      <c r="Y64" s="270"/>
      <c r="Z64" s="270"/>
      <c r="AA64" s="270"/>
      <c r="AB64" s="270"/>
      <c r="AC64" s="270"/>
      <c r="AD64" s="270"/>
      <c r="AE64" s="270"/>
      <c r="AF64" s="269"/>
      <c r="AG64" s="269"/>
      <c r="AH64" s="269"/>
      <c r="AI64" s="269"/>
      <c r="AJ64" s="269"/>
      <c r="AK64" s="269"/>
      <c r="AL64" s="269"/>
    </row>
    <row r="65" spans="1:38" ht="11.25" x14ac:dyDescent="0.2">
      <c r="A65" s="266">
        <v>57</v>
      </c>
      <c r="B65" s="267" t="str">
        <f>'!!!KATILIMCI LİSTESİ!!!'!C58</f>
        <v>10823285638</v>
      </c>
      <c r="C65" s="268" t="str">
        <f>'!!!KATILIMCI LİSTESİ!!!'!B58</f>
        <v>AHMET SUNGUR ÖZEL</v>
      </c>
      <c r="D65" s="269"/>
      <c r="E65" s="269"/>
      <c r="F65" s="269"/>
      <c r="G65" s="269"/>
      <c r="H65" s="269"/>
      <c r="I65" s="269"/>
      <c r="J65" s="269"/>
      <c r="K65" s="270"/>
      <c r="L65" s="270"/>
      <c r="M65" s="270"/>
      <c r="N65" s="270"/>
      <c r="O65" s="270"/>
      <c r="P65" s="270"/>
      <c r="Q65" s="270"/>
      <c r="R65" s="269"/>
      <c r="S65" s="269"/>
      <c r="T65" s="269"/>
      <c r="U65" s="269"/>
      <c r="V65" s="269"/>
      <c r="W65" s="269"/>
      <c r="X65" s="269"/>
      <c r="Y65" s="270"/>
      <c r="Z65" s="270"/>
      <c r="AA65" s="270"/>
      <c r="AB65" s="270"/>
      <c r="AC65" s="270"/>
      <c r="AD65" s="270"/>
      <c r="AE65" s="270"/>
      <c r="AF65" s="269"/>
      <c r="AG65" s="269"/>
      <c r="AH65" s="269"/>
      <c r="AI65" s="269"/>
      <c r="AJ65" s="269"/>
      <c r="AK65" s="269"/>
      <c r="AL65" s="269"/>
    </row>
    <row r="66" spans="1:38" ht="11.25" x14ac:dyDescent="0.2">
      <c r="A66" s="266">
        <v>58</v>
      </c>
      <c r="B66" s="267" t="str">
        <f>'!!!KATILIMCI LİSTESİ!!!'!C59</f>
        <v>22684819662</v>
      </c>
      <c r="C66" s="268" t="str">
        <f>'!!!KATILIMCI LİSTESİ!!!'!B59</f>
        <v>AHMET TUNAHAN BALIKCI</v>
      </c>
      <c r="D66" s="269"/>
      <c r="E66" s="269"/>
      <c r="F66" s="269"/>
      <c r="G66" s="269"/>
      <c r="H66" s="269"/>
      <c r="I66" s="269"/>
      <c r="J66" s="269"/>
      <c r="K66" s="270"/>
      <c r="L66" s="270"/>
      <c r="M66" s="270"/>
      <c r="N66" s="270"/>
      <c r="O66" s="270"/>
      <c r="P66" s="270"/>
      <c r="Q66" s="270"/>
      <c r="R66" s="269"/>
      <c r="S66" s="269"/>
      <c r="T66" s="269"/>
      <c r="U66" s="269"/>
      <c r="V66" s="269"/>
      <c r="W66" s="269"/>
      <c r="X66" s="269"/>
      <c r="Y66" s="270"/>
      <c r="Z66" s="270"/>
      <c r="AA66" s="270"/>
      <c r="AB66" s="270"/>
      <c r="AC66" s="270"/>
      <c r="AD66" s="270"/>
      <c r="AE66" s="270"/>
      <c r="AF66" s="269"/>
      <c r="AG66" s="269"/>
      <c r="AH66" s="269"/>
      <c r="AI66" s="269"/>
      <c r="AJ66" s="269"/>
      <c r="AK66" s="269"/>
      <c r="AL66" s="269"/>
    </row>
    <row r="67" spans="1:38" ht="11.25" x14ac:dyDescent="0.2">
      <c r="A67" s="266">
        <v>59</v>
      </c>
      <c r="B67" s="267" t="str">
        <f>'!!!KATILIMCI LİSTESİ!!!'!C60</f>
        <v>11702249444</v>
      </c>
      <c r="C67" s="268" t="str">
        <f>'!!!KATILIMCI LİSTESİ!!!'!B60</f>
        <v>AHMET TUNAHAN KILINÇ</v>
      </c>
      <c r="D67" s="269"/>
      <c r="E67" s="269"/>
      <c r="F67" s="269"/>
      <c r="G67" s="269"/>
      <c r="H67" s="269"/>
      <c r="I67" s="269"/>
      <c r="J67" s="269"/>
      <c r="K67" s="270"/>
      <c r="L67" s="270"/>
      <c r="M67" s="270"/>
      <c r="N67" s="270"/>
      <c r="O67" s="270"/>
      <c r="P67" s="270"/>
      <c r="Q67" s="270"/>
      <c r="R67" s="269"/>
      <c r="S67" s="269"/>
      <c r="T67" s="269"/>
      <c r="U67" s="269"/>
      <c r="V67" s="269"/>
      <c r="W67" s="269"/>
      <c r="X67" s="269"/>
      <c r="Y67" s="270"/>
      <c r="Z67" s="270"/>
      <c r="AA67" s="270"/>
      <c r="AB67" s="270"/>
      <c r="AC67" s="270"/>
      <c r="AD67" s="270"/>
      <c r="AE67" s="270"/>
      <c r="AF67" s="269"/>
      <c r="AG67" s="269"/>
      <c r="AH67" s="269"/>
      <c r="AI67" s="269"/>
      <c r="AJ67" s="269"/>
      <c r="AK67" s="269"/>
      <c r="AL67" s="269"/>
    </row>
    <row r="68" spans="1:38" ht="11.25" x14ac:dyDescent="0.2">
      <c r="A68" s="266">
        <v>60</v>
      </c>
      <c r="B68" s="267" t="str">
        <f>'!!!KATILIMCI LİSTESİ!!!'!C61</f>
        <v>48013224396</v>
      </c>
      <c r="C68" s="268" t="str">
        <f>'!!!KATILIMCI LİSTESİ!!!'!B61</f>
        <v>AHMET YASİN MAVİŞ</v>
      </c>
      <c r="D68" s="269"/>
      <c r="E68" s="269"/>
      <c r="F68" s="269"/>
      <c r="G68" s="269"/>
      <c r="H68" s="269"/>
      <c r="I68" s="269"/>
      <c r="J68" s="269"/>
      <c r="K68" s="270"/>
      <c r="L68" s="270"/>
      <c r="M68" s="270"/>
      <c r="N68" s="270"/>
      <c r="O68" s="270"/>
      <c r="P68" s="270"/>
      <c r="Q68" s="270"/>
      <c r="R68" s="269"/>
      <c r="S68" s="269"/>
      <c r="T68" s="269"/>
      <c r="U68" s="269"/>
      <c r="V68" s="269"/>
      <c r="W68" s="269"/>
      <c r="X68" s="269"/>
      <c r="Y68" s="270"/>
      <c r="Z68" s="270"/>
      <c r="AA68" s="270"/>
      <c r="AB68" s="270"/>
      <c r="AC68" s="270"/>
      <c r="AD68" s="270"/>
      <c r="AE68" s="270"/>
      <c r="AF68" s="269"/>
      <c r="AG68" s="269"/>
      <c r="AH68" s="269"/>
      <c r="AI68" s="269"/>
      <c r="AJ68" s="269"/>
      <c r="AK68" s="269"/>
      <c r="AL68" s="269"/>
    </row>
    <row r="69" spans="1:38" ht="11.25" x14ac:dyDescent="0.2">
      <c r="A69" s="266">
        <v>61</v>
      </c>
      <c r="B69" s="267" t="str">
        <f>'!!!KATILIMCI LİSTESİ!!!'!C62</f>
        <v>28169555506</v>
      </c>
      <c r="C69" s="268" t="str">
        <f>'!!!KATILIMCI LİSTESİ!!!'!B62</f>
        <v>AHSEN ASMİN SONGAN</v>
      </c>
      <c r="D69" s="269"/>
      <c r="E69" s="269"/>
      <c r="F69" s="269"/>
      <c r="G69" s="269"/>
      <c r="H69" s="269"/>
      <c r="I69" s="269"/>
      <c r="J69" s="269"/>
      <c r="K69" s="270"/>
      <c r="L69" s="270"/>
      <c r="M69" s="270"/>
      <c r="N69" s="270"/>
      <c r="O69" s="270"/>
      <c r="P69" s="270"/>
      <c r="Q69" s="270"/>
      <c r="R69" s="269"/>
      <c r="S69" s="269"/>
      <c r="T69" s="269"/>
      <c r="U69" s="269"/>
      <c r="V69" s="269"/>
      <c r="W69" s="269"/>
      <c r="X69" s="269"/>
      <c r="Y69" s="270"/>
      <c r="Z69" s="270"/>
      <c r="AA69" s="270"/>
      <c r="AB69" s="270"/>
      <c r="AC69" s="270"/>
      <c r="AD69" s="270"/>
      <c r="AE69" s="270"/>
      <c r="AF69" s="269"/>
      <c r="AG69" s="269"/>
      <c r="AH69" s="269"/>
      <c r="AI69" s="269"/>
      <c r="AJ69" s="269"/>
      <c r="AK69" s="269"/>
      <c r="AL69" s="269"/>
    </row>
    <row r="70" spans="1:38" ht="11.25" x14ac:dyDescent="0.2">
      <c r="A70" s="266">
        <v>62</v>
      </c>
      <c r="B70" s="267" t="str">
        <f>'!!!KATILIMCI LİSTESİ!!!'!C63</f>
        <v>12284343940</v>
      </c>
      <c r="C70" s="268" t="str">
        <f>'!!!KATILIMCI LİSTESİ!!!'!B63</f>
        <v>AİŞE PARLAKYILDIZ</v>
      </c>
      <c r="D70" s="269"/>
      <c r="E70" s="269"/>
      <c r="F70" s="269"/>
      <c r="G70" s="269"/>
      <c r="H70" s="269"/>
      <c r="I70" s="269"/>
      <c r="J70" s="269"/>
      <c r="K70" s="270"/>
      <c r="L70" s="270"/>
      <c r="M70" s="270"/>
      <c r="N70" s="270"/>
      <c r="O70" s="270"/>
      <c r="P70" s="270"/>
      <c r="Q70" s="270"/>
      <c r="R70" s="269"/>
      <c r="S70" s="269"/>
      <c r="T70" s="269"/>
      <c r="U70" s="269"/>
      <c r="V70" s="269"/>
      <c r="W70" s="269"/>
      <c r="X70" s="269"/>
      <c r="Y70" s="270"/>
      <c r="Z70" s="270"/>
      <c r="AA70" s="270"/>
      <c r="AB70" s="270"/>
      <c r="AC70" s="270"/>
      <c r="AD70" s="270"/>
      <c r="AE70" s="270"/>
      <c r="AF70" s="269"/>
      <c r="AG70" s="269"/>
      <c r="AH70" s="269"/>
      <c r="AI70" s="269"/>
      <c r="AJ70" s="269"/>
      <c r="AK70" s="269"/>
      <c r="AL70" s="269"/>
    </row>
    <row r="71" spans="1:38" ht="11.25" x14ac:dyDescent="0.2">
      <c r="A71" s="266">
        <v>63</v>
      </c>
      <c r="B71" s="267" t="str">
        <f>'!!!KATILIMCI LİSTESİ!!!'!C64</f>
        <v>10472557506</v>
      </c>
      <c r="C71" s="268" t="str">
        <f>'!!!KATILIMCI LİSTESİ!!!'!B64</f>
        <v>AKİF SÜHA LAVKAR</v>
      </c>
      <c r="D71" s="269"/>
      <c r="E71" s="269"/>
      <c r="F71" s="269"/>
      <c r="G71" s="269"/>
      <c r="H71" s="269"/>
      <c r="I71" s="269"/>
      <c r="J71" s="269"/>
      <c r="K71" s="270"/>
      <c r="L71" s="270"/>
      <c r="M71" s="270"/>
      <c r="N71" s="270"/>
      <c r="O71" s="270"/>
      <c r="P71" s="270"/>
      <c r="Q71" s="270"/>
      <c r="R71" s="269"/>
      <c r="S71" s="269"/>
      <c r="T71" s="269"/>
      <c r="U71" s="269"/>
      <c r="V71" s="269"/>
      <c r="W71" s="269"/>
      <c r="X71" s="269"/>
      <c r="Y71" s="270"/>
      <c r="Z71" s="270"/>
      <c r="AA71" s="270"/>
      <c r="AB71" s="270"/>
      <c r="AC71" s="270"/>
      <c r="AD71" s="270"/>
      <c r="AE71" s="270"/>
      <c r="AF71" s="269"/>
      <c r="AG71" s="269"/>
      <c r="AH71" s="269"/>
      <c r="AI71" s="269"/>
      <c r="AJ71" s="269"/>
      <c r="AK71" s="269"/>
      <c r="AL71" s="269"/>
    </row>
    <row r="72" spans="1:38" ht="11.25" x14ac:dyDescent="0.2">
      <c r="A72" s="266">
        <v>64</v>
      </c>
      <c r="B72" s="267" t="str">
        <f>'!!!KATILIMCI LİSTESİ!!!'!C65</f>
        <v>13964174410</v>
      </c>
      <c r="C72" s="268" t="str">
        <f>'!!!KATILIMCI LİSTESİ!!!'!B65</f>
        <v>AKIN YAVUZ</v>
      </c>
      <c r="D72" s="269"/>
      <c r="E72" s="269"/>
      <c r="F72" s="269"/>
      <c r="G72" s="269"/>
      <c r="H72" s="269"/>
      <c r="I72" s="269"/>
      <c r="J72" s="269"/>
      <c r="K72" s="270"/>
      <c r="L72" s="270"/>
      <c r="M72" s="270"/>
      <c r="N72" s="270"/>
      <c r="O72" s="270"/>
      <c r="P72" s="270"/>
      <c r="Q72" s="270"/>
      <c r="R72" s="269"/>
      <c r="S72" s="269"/>
      <c r="T72" s="269"/>
      <c r="U72" s="269"/>
      <c r="V72" s="269"/>
      <c r="W72" s="269"/>
      <c r="X72" s="269"/>
      <c r="Y72" s="270"/>
      <c r="Z72" s="270"/>
      <c r="AA72" s="270"/>
      <c r="AB72" s="270"/>
      <c r="AC72" s="270"/>
      <c r="AD72" s="270"/>
      <c r="AE72" s="270"/>
      <c r="AF72" s="269"/>
      <c r="AG72" s="269"/>
      <c r="AH72" s="269"/>
      <c r="AI72" s="269"/>
      <c r="AJ72" s="269"/>
      <c r="AK72" s="269"/>
      <c r="AL72" s="269"/>
    </row>
    <row r="73" spans="1:38" ht="11.25" x14ac:dyDescent="0.2">
      <c r="A73" s="266">
        <v>65</v>
      </c>
      <c r="B73" s="267" t="str">
        <f>'!!!KATILIMCI LİSTESİ!!!'!C66</f>
        <v>10039814196</v>
      </c>
      <c r="C73" s="268" t="str">
        <f>'!!!KATILIMCI LİSTESİ!!!'!B66</f>
        <v>ALAADDİN FATİH GÜVENLİER</v>
      </c>
      <c r="D73" s="269"/>
      <c r="E73" s="269"/>
      <c r="F73" s="269"/>
      <c r="G73" s="269"/>
      <c r="H73" s="269"/>
      <c r="I73" s="269"/>
      <c r="J73" s="269"/>
      <c r="K73" s="270"/>
      <c r="L73" s="270"/>
      <c r="M73" s="270"/>
      <c r="N73" s="270"/>
      <c r="O73" s="270"/>
      <c r="P73" s="270"/>
      <c r="Q73" s="270"/>
      <c r="R73" s="269"/>
      <c r="S73" s="269"/>
      <c r="T73" s="269"/>
      <c r="U73" s="269"/>
      <c r="V73" s="269"/>
      <c r="W73" s="269"/>
      <c r="X73" s="269"/>
      <c r="Y73" s="270"/>
      <c r="Z73" s="270"/>
      <c r="AA73" s="270"/>
      <c r="AB73" s="270"/>
      <c r="AC73" s="270"/>
      <c r="AD73" s="270"/>
      <c r="AE73" s="270"/>
      <c r="AF73" s="269"/>
      <c r="AG73" s="269"/>
      <c r="AH73" s="269"/>
      <c r="AI73" s="269"/>
      <c r="AJ73" s="269"/>
      <c r="AK73" s="269"/>
      <c r="AL73" s="269"/>
    </row>
    <row r="74" spans="1:38" ht="11.25" x14ac:dyDescent="0.2">
      <c r="A74" s="266">
        <v>66</v>
      </c>
      <c r="B74" s="267" t="str">
        <f>'!!!KATILIMCI LİSTESİ!!!'!C67</f>
        <v>10688379428</v>
      </c>
      <c r="C74" s="268" t="str">
        <f>'!!!KATILIMCI LİSTESİ!!!'!B67</f>
        <v>ALEYNA ADMIŞ</v>
      </c>
      <c r="D74" s="269"/>
      <c r="E74" s="269"/>
      <c r="F74" s="269"/>
      <c r="G74" s="269"/>
      <c r="H74" s="269"/>
      <c r="I74" s="269"/>
      <c r="J74" s="269"/>
      <c r="K74" s="270"/>
      <c r="L74" s="270"/>
      <c r="M74" s="270"/>
      <c r="N74" s="270"/>
      <c r="O74" s="270"/>
      <c r="P74" s="270"/>
      <c r="Q74" s="270"/>
      <c r="R74" s="269"/>
      <c r="S74" s="269"/>
      <c r="T74" s="269"/>
      <c r="U74" s="269"/>
      <c r="V74" s="269"/>
      <c r="W74" s="269"/>
      <c r="X74" s="269"/>
      <c r="Y74" s="270"/>
      <c r="Z74" s="270"/>
      <c r="AA74" s="270"/>
      <c r="AB74" s="270"/>
      <c r="AC74" s="270"/>
      <c r="AD74" s="270"/>
      <c r="AE74" s="270"/>
      <c r="AF74" s="269"/>
      <c r="AG74" s="269"/>
      <c r="AH74" s="269"/>
      <c r="AI74" s="269"/>
      <c r="AJ74" s="269"/>
      <c r="AK74" s="269"/>
      <c r="AL74" s="269"/>
    </row>
    <row r="75" spans="1:38" ht="11.25" x14ac:dyDescent="0.2">
      <c r="A75" s="266">
        <v>67</v>
      </c>
      <c r="B75" s="267" t="str">
        <f>'!!!KATILIMCI LİSTESİ!!!'!C68</f>
        <v>10319391300</v>
      </c>
      <c r="C75" s="268" t="str">
        <f>'!!!KATILIMCI LİSTESİ!!!'!B68</f>
        <v>ALEYNA ATAŞ</v>
      </c>
      <c r="D75" s="269"/>
      <c r="E75" s="269"/>
      <c r="F75" s="269"/>
      <c r="G75" s="269"/>
      <c r="H75" s="269"/>
      <c r="I75" s="269"/>
      <c r="J75" s="269"/>
      <c r="K75" s="270"/>
      <c r="L75" s="270"/>
      <c r="M75" s="270"/>
      <c r="N75" s="270"/>
      <c r="O75" s="270"/>
      <c r="P75" s="270"/>
      <c r="Q75" s="270"/>
      <c r="R75" s="269"/>
      <c r="S75" s="269"/>
      <c r="T75" s="269"/>
      <c r="U75" s="269"/>
      <c r="V75" s="269"/>
      <c r="W75" s="269"/>
      <c r="X75" s="269"/>
      <c r="Y75" s="270"/>
      <c r="Z75" s="270"/>
      <c r="AA75" s="270"/>
      <c r="AB75" s="270"/>
      <c r="AC75" s="270"/>
      <c r="AD75" s="270"/>
      <c r="AE75" s="270"/>
      <c r="AF75" s="269"/>
      <c r="AG75" s="269"/>
      <c r="AH75" s="269"/>
      <c r="AI75" s="269"/>
      <c r="AJ75" s="269"/>
      <c r="AK75" s="269"/>
      <c r="AL75" s="269"/>
    </row>
    <row r="76" spans="1:38" ht="11.25" x14ac:dyDescent="0.2">
      <c r="A76" s="266">
        <v>68</v>
      </c>
      <c r="B76" s="267" t="str">
        <f>'!!!KATILIMCI LİSTESİ!!!'!C69</f>
        <v>11339325894</v>
      </c>
      <c r="C76" s="268" t="str">
        <f>'!!!KATILIMCI LİSTESİ!!!'!B69</f>
        <v>ALEYNA BEKTAŞLI</v>
      </c>
      <c r="D76" s="269"/>
      <c r="E76" s="269"/>
      <c r="F76" s="269"/>
      <c r="G76" s="269"/>
      <c r="H76" s="269"/>
      <c r="I76" s="269"/>
      <c r="J76" s="269"/>
      <c r="K76" s="270"/>
      <c r="L76" s="270"/>
      <c r="M76" s="270"/>
      <c r="N76" s="270"/>
      <c r="O76" s="270"/>
      <c r="P76" s="270"/>
      <c r="Q76" s="270"/>
      <c r="R76" s="269"/>
      <c r="S76" s="269"/>
      <c r="T76" s="269"/>
      <c r="U76" s="269"/>
      <c r="V76" s="269"/>
      <c r="W76" s="269"/>
      <c r="X76" s="269"/>
      <c r="Y76" s="270"/>
      <c r="Z76" s="270"/>
      <c r="AA76" s="270"/>
      <c r="AB76" s="270"/>
      <c r="AC76" s="270"/>
      <c r="AD76" s="270"/>
      <c r="AE76" s="270"/>
      <c r="AF76" s="269"/>
      <c r="AG76" s="269"/>
      <c r="AH76" s="269"/>
      <c r="AI76" s="269"/>
      <c r="AJ76" s="269"/>
      <c r="AK76" s="269"/>
      <c r="AL76" s="269"/>
    </row>
    <row r="77" spans="1:38" ht="11.25" x14ac:dyDescent="0.2">
      <c r="A77" s="266">
        <v>69</v>
      </c>
      <c r="B77" s="267" t="str">
        <f>'!!!KATILIMCI LİSTESİ!!!'!C70</f>
        <v>12899207200</v>
      </c>
      <c r="C77" s="268" t="str">
        <f>'!!!KATILIMCI LİSTESİ!!!'!B70</f>
        <v>ALEYNA TAŞÇI</v>
      </c>
      <c r="D77" s="269"/>
      <c r="E77" s="269"/>
      <c r="F77" s="269"/>
      <c r="G77" s="269"/>
      <c r="H77" s="269"/>
      <c r="I77" s="269"/>
      <c r="J77" s="269"/>
      <c r="K77" s="270"/>
      <c r="L77" s="270"/>
      <c r="M77" s="270"/>
      <c r="N77" s="270"/>
      <c r="O77" s="270"/>
      <c r="P77" s="270"/>
      <c r="Q77" s="270"/>
      <c r="R77" s="269"/>
      <c r="S77" s="269"/>
      <c r="T77" s="269"/>
      <c r="U77" s="269"/>
      <c r="V77" s="269"/>
      <c r="W77" s="269"/>
      <c r="X77" s="269"/>
      <c r="Y77" s="270"/>
      <c r="Z77" s="270"/>
      <c r="AA77" s="270"/>
      <c r="AB77" s="270"/>
      <c r="AC77" s="270"/>
      <c r="AD77" s="270"/>
      <c r="AE77" s="270"/>
      <c r="AF77" s="269"/>
      <c r="AG77" s="269"/>
      <c r="AH77" s="269"/>
      <c r="AI77" s="269"/>
      <c r="AJ77" s="269"/>
      <c r="AK77" s="269"/>
      <c r="AL77" s="269"/>
    </row>
    <row r="78" spans="1:38" ht="11.25" x14ac:dyDescent="0.2">
      <c r="A78" s="266">
        <v>70</v>
      </c>
      <c r="B78" s="267" t="str">
        <f>'!!!KATILIMCI LİSTESİ!!!'!C71</f>
        <v>47344548706</v>
      </c>
      <c r="C78" s="268" t="str">
        <f>'!!!KATILIMCI LİSTESİ!!!'!B71</f>
        <v>ALEYNA ZENCİRLİ</v>
      </c>
      <c r="D78" s="269"/>
      <c r="E78" s="269"/>
      <c r="F78" s="269"/>
      <c r="G78" s="269"/>
      <c r="H78" s="269"/>
      <c r="I78" s="269"/>
      <c r="J78" s="269"/>
      <c r="K78" s="270"/>
      <c r="L78" s="270"/>
      <c r="M78" s="270"/>
      <c r="N78" s="270"/>
      <c r="O78" s="270"/>
      <c r="P78" s="270"/>
      <c r="Q78" s="270"/>
      <c r="R78" s="269"/>
      <c r="S78" s="269"/>
      <c r="T78" s="269"/>
      <c r="U78" s="269"/>
      <c r="V78" s="269"/>
      <c r="W78" s="269"/>
      <c r="X78" s="269"/>
      <c r="Y78" s="270"/>
      <c r="Z78" s="270"/>
      <c r="AA78" s="270"/>
      <c r="AB78" s="270"/>
      <c r="AC78" s="270"/>
      <c r="AD78" s="270"/>
      <c r="AE78" s="270"/>
      <c r="AF78" s="269"/>
      <c r="AG78" s="269"/>
      <c r="AH78" s="269"/>
      <c r="AI78" s="269"/>
      <c r="AJ78" s="269"/>
      <c r="AK78" s="269"/>
      <c r="AL78" s="269"/>
    </row>
    <row r="79" spans="1:38" ht="11.25" x14ac:dyDescent="0.2">
      <c r="A79" s="266">
        <v>71</v>
      </c>
      <c r="B79" s="267" t="str">
        <f>'!!!KATILIMCI LİSTESİ!!!'!C72</f>
        <v>10230158808</v>
      </c>
      <c r="C79" s="268" t="str">
        <f>'!!!KATILIMCI LİSTESİ!!!'!B72</f>
        <v>ALEYNA NUR ÇEVİK</v>
      </c>
      <c r="D79" s="269"/>
      <c r="E79" s="269"/>
      <c r="F79" s="269"/>
      <c r="G79" s="269"/>
      <c r="H79" s="269"/>
      <c r="I79" s="269"/>
      <c r="J79" s="269"/>
      <c r="K79" s="270"/>
      <c r="L79" s="270"/>
      <c r="M79" s="270"/>
      <c r="N79" s="270"/>
      <c r="O79" s="270"/>
      <c r="P79" s="270"/>
      <c r="Q79" s="270"/>
      <c r="R79" s="269"/>
      <c r="S79" s="269"/>
      <c r="T79" s="269"/>
      <c r="U79" s="269"/>
      <c r="V79" s="269"/>
      <c r="W79" s="269"/>
      <c r="X79" s="269"/>
      <c r="Y79" s="270"/>
      <c r="Z79" s="270"/>
      <c r="AA79" s="270"/>
      <c r="AB79" s="270"/>
      <c r="AC79" s="270"/>
      <c r="AD79" s="270"/>
      <c r="AE79" s="270"/>
      <c r="AF79" s="269"/>
      <c r="AG79" s="269"/>
      <c r="AH79" s="269"/>
      <c r="AI79" s="269"/>
      <c r="AJ79" s="269"/>
      <c r="AK79" s="269"/>
      <c r="AL79" s="269"/>
    </row>
    <row r="80" spans="1:38" ht="11.25" x14ac:dyDescent="0.2">
      <c r="A80" s="266">
        <v>72</v>
      </c>
      <c r="B80" s="267" t="str">
        <f>'!!!KATILIMCI LİSTESİ!!!'!C73</f>
        <v>15035913614</v>
      </c>
      <c r="C80" s="268" t="str">
        <f>'!!!KATILIMCI LİSTESİ!!!'!B73</f>
        <v>ALİ AKCAN</v>
      </c>
      <c r="D80" s="269"/>
      <c r="E80" s="269"/>
      <c r="F80" s="269"/>
      <c r="G80" s="269"/>
      <c r="H80" s="269"/>
      <c r="I80" s="269"/>
      <c r="J80" s="269"/>
      <c r="K80" s="270"/>
      <c r="L80" s="270"/>
      <c r="M80" s="270"/>
      <c r="N80" s="270"/>
      <c r="O80" s="270"/>
      <c r="P80" s="270"/>
      <c r="Q80" s="270"/>
      <c r="R80" s="269"/>
      <c r="S80" s="269"/>
      <c r="T80" s="269"/>
      <c r="U80" s="269"/>
      <c r="V80" s="269"/>
      <c r="W80" s="269"/>
      <c r="X80" s="269"/>
      <c r="Y80" s="270"/>
      <c r="Z80" s="270"/>
      <c r="AA80" s="270"/>
      <c r="AB80" s="270"/>
      <c r="AC80" s="270"/>
      <c r="AD80" s="270"/>
      <c r="AE80" s="270"/>
      <c r="AF80" s="269"/>
      <c r="AG80" s="269"/>
      <c r="AH80" s="269"/>
      <c r="AI80" s="269"/>
      <c r="AJ80" s="269"/>
      <c r="AK80" s="269"/>
      <c r="AL80" s="269"/>
    </row>
    <row r="81" spans="1:38" ht="11.25" x14ac:dyDescent="0.2">
      <c r="A81" s="266">
        <v>73</v>
      </c>
      <c r="B81" s="267" t="str">
        <f>'!!!KATILIMCI LİSTESİ!!!'!C74</f>
        <v>16460670448</v>
      </c>
      <c r="C81" s="268" t="str">
        <f>'!!!KATILIMCI LİSTESİ!!!'!B74</f>
        <v>ALİ ASLAN</v>
      </c>
      <c r="D81" s="269"/>
      <c r="E81" s="269"/>
      <c r="F81" s="269"/>
      <c r="G81" s="269"/>
      <c r="H81" s="269"/>
      <c r="I81" s="269"/>
      <c r="J81" s="269"/>
      <c r="K81" s="270"/>
      <c r="L81" s="270"/>
      <c r="M81" s="270"/>
      <c r="N81" s="270"/>
      <c r="O81" s="270"/>
      <c r="P81" s="270"/>
      <c r="Q81" s="270"/>
      <c r="R81" s="269"/>
      <c r="S81" s="269"/>
      <c r="T81" s="269"/>
      <c r="U81" s="269"/>
      <c r="V81" s="269"/>
      <c r="W81" s="269"/>
      <c r="X81" s="269"/>
      <c r="Y81" s="270"/>
      <c r="Z81" s="270"/>
      <c r="AA81" s="270"/>
      <c r="AB81" s="270"/>
      <c r="AC81" s="270"/>
      <c r="AD81" s="270"/>
      <c r="AE81" s="270"/>
      <c r="AF81" s="269"/>
      <c r="AG81" s="269"/>
      <c r="AH81" s="269"/>
      <c r="AI81" s="269"/>
      <c r="AJ81" s="269"/>
      <c r="AK81" s="269"/>
      <c r="AL81" s="269"/>
    </row>
    <row r="82" spans="1:38" ht="11.25" x14ac:dyDescent="0.2">
      <c r="A82" s="266">
        <v>74</v>
      </c>
      <c r="B82" s="267" t="str">
        <f>'!!!KATILIMCI LİSTESİ!!!'!C75</f>
        <v>14843151096</v>
      </c>
      <c r="C82" s="268" t="str">
        <f>'!!!KATILIMCI LİSTESİ!!!'!B75</f>
        <v>ALİ BARAN</v>
      </c>
      <c r="D82" s="269"/>
      <c r="E82" s="269"/>
      <c r="F82" s="269"/>
      <c r="G82" s="269"/>
      <c r="H82" s="269"/>
      <c r="I82" s="269"/>
      <c r="J82" s="269"/>
      <c r="K82" s="270"/>
      <c r="L82" s="270"/>
      <c r="M82" s="270"/>
      <c r="N82" s="270"/>
      <c r="O82" s="270"/>
      <c r="P82" s="270"/>
      <c r="Q82" s="270"/>
      <c r="R82" s="269"/>
      <c r="S82" s="269"/>
      <c r="T82" s="269"/>
      <c r="U82" s="269"/>
      <c r="V82" s="269"/>
      <c r="W82" s="269"/>
      <c r="X82" s="269"/>
      <c r="Y82" s="270"/>
      <c r="Z82" s="270"/>
      <c r="AA82" s="270"/>
      <c r="AB82" s="270"/>
      <c r="AC82" s="270"/>
      <c r="AD82" s="270"/>
      <c r="AE82" s="270"/>
      <c r="AF82" s="269"/>
      <c r="AG82" s="269"/>
      <c r="AH82" s="269"/>
      <c r="AI82" s="269"/>
      <c r="AJ82" s="269"/>
      <c r="AK82" s="269"/>
      <c r="AL82" s="269"/>
    </row>
    <row r="83" spans="1:38" ht="11.25" x14ac:dyDescent="0.2">
      <c r="A83" s="266">
        <v>75</v>
      </c>
      <c r="B83" s="267" t="str">
        <f>'!!!KATILIMCI LİSTESİ!!!'!C76</f>
        <v>20837153526</v>
      </c>
      <c r="C83" s="268" t="str">
        <f>'!!!KATILIMCI LİSTESİ!!!'!B76</f>
        <v>ALİ BOL</v>
      </c>
      <c r="D83" s="269"/>
      <c r="E83" s="269"/>
      <c r="F83" s="269"/>
      <c r="G83" s="269"/>
      <c r="H83" s="269"/>
      <c r="I83" s="269"/>
      <c r="J83" s="269"/>
      <c r="K83" s="270"/>
      <c r="L83" s="270"/>
      <c r="M83" s="270"/>
      <c r="N83" s="270"/>
      <c r="O83" s="270"/>
      <c r="P83" s="270"/>
      <c r="Q83" s="270"/>
      <c r="R83" s="269"/>
      <c r="S83" s="269"/>
      <c r="T83" s="269"/>
      <c r="U83" s="269"/>
      <c r="V83" s="269"/>
      <c r="W83" s="269"/>
      <c r="X83" s="269"/>
      <c r="Y83" s="270"/>
      <c r="Z83" s="270"/>
      <c r="AA83" s="270"/>
      <c r="AB83" s="270"/>
      <c r="AC83" s="270"/>
      <c r="AD83" s="270"/>
      <c r="AE83" s="270"/>
      <c r="AF83" s="269"/>
      <c r="AG83" s="269"/>
      <c r="AH83" s="269"/>
      <c r="AI83" s="269"/>
      <c r="AJ83" s="269"/>
      <c r="AK83" s="269"/>
      <c r="AL83" s="269"/>
    </row>
    <row r="84" spans="1:38" ht="11.25" x14ac:dyDescent="0.2">
      <c r="A84" s="266">
        <v>76</v>
      </c>
      <c r="B84" s="267" t="str">
        <f>'!!!KATILIMCI LİSTESİ!!!'!C77</f>
        <v>11762324310</v>
      </c>
      <c r="C84" s="268" t="str">
        <f>'!!!KATILIMCI LİSTESİ!!!'!B77</f>
        <v>ALİ KILIÇLAR</v>
      </c>
      <c r="D84" s="269"/>
      <c r="E84" s="269"/>
      <c r="F84" s="269"/>
      <c r="G84" s="269"/>
      <c r="H84" s="269"/>
      <c r="I84" s="269"/>
      <c r="J84" s="269"/>
      <c r="K84" s="270"/>
      <c r="L84" s="270"/>
      <c r="M84" s="270"/>
      <c r="N84" s="270"/>
      <c r="O84" s="270"/>
      <c r="P84" s="270"/>
      <c r="Q84" s="270"/>
      <c r="R84" s="269"/>
      <c r="S84" s="269"/>
      <c r="T84" s="269"/>
      <c r="U84" s="269"/>
      <c r="V84" s="269"/>
      <c r="W84" s="269"/>
      <c r="X84" s="269"/>
      <c r="Y84" s="270"/>
      <c r="Z84" s="270"/>
      <c r="AA84" s="270"/>
      <c r="AB84" s="270"/>
      <c r="AC84" s="270"/>
      <c r="AD84" s="270"/>
      <c r="AE84" s="270"/>
      <c r="AF84" s="269"/>
      <c r="AG84" s="269"/>
      <c r="AH84" s="269"/>
      <c r="AI84" s="269"/>
      <c r="AJ84" s="269"/>
      <c r="AK84" s="269"/>
      <c r="AL84" s="269"/>
    </row>
    <row r="85" spans="1:38" ht="11.25" x14ac:dyDescent="0.2">
      <c r="A85" s="266">
        <v>77</v>
      </c>
      <c r="B85" s="267" t="str">
        <f>'!!!KATILIMCI LİSTESİ!!!'!C78</f>
        <v>10667338576</v>
      </c>
      <c r="C85" s="268" t="str">
        <f>'!!!KATILIMCI LİSTESİ!!!'!B78</f>
        <v>ALİ KOCAOĞLU</v>
      </c>
      <c r="D85" s="269"/>
      <c r="E85" s="269"/>
      <c r="F85" s="269"/>
      <c r="G85" s="269"/>
      <c r="H85" s="269"/>
      <c r="I85" s="269"/>
      <c r="J85" s="269"/>
      <c r="K85" s="270"/>
      <c r="L85" s="270"/>
      <c r="M85" s="270"/>
      <c r="N85" s="270"/>
      <c r="O85" s="270"/>
      <c r="P85" s="270"/>
      <c r="Q85" s="270"/>
      <c r="R85" s="269"/>
      <c r="S85" s="269"/>
      <c r="T85" s="269"/>
      <c r="U85" s="269"/>
      <c r="V85" s="269"/>
      <c r="W85" s="269"/>
      <c r="X85" s="269"/>
      <c r="Y85" s="270"/>
      <c r="Z85" s="270"/>
      <c r="AA85" s="270"/>
      <c r="AB85" s="270"/>
      <c r="AC85" s="270"/>
      <c r="AD85" s="270"/>
      <c r="AE85" s="270"/>
      <c r="AF85" s="269"/>
      <c r="AG85" s="269"/>
      <c r="AH85" s="269"/>
      <c r="AI85" s="269"/>
      <c r="AJ85" s="269"/>
      <c r="AK85" s="269"/>
      <c r="AL85" s="269"/>
    </row>
    <row r="86" spans="1:38" ht="11.25" x14ac:dyDescent="0.2">
      <c r="A86" s="266">
        <v>78</v>
      </c>
      <c r="B86" s="267" t="str">
        <f>'!!!KATILIMCI LİSTESİ!!!'!C79</f>
        <v>16048290976</v>
      </c>
      <c r="C86" s="268" t="str">
        <f>'!!!KATILIMCI LİSTESİ!!!'!B79</f>
        <v>ALİ KÖR</v>
      </c>
      <c r="D86" s="269"/>
      <c r="E86" s="269"/>
      <c r="F86" s="269"/>
      <c r="G86" s="269"/>
      <c r="H86" s="269"/>
      <c r="I86" s="269"/>
      <c r="J86" s="269"/>
      <c r="K86" s="270"/>
      <c r="L86" s="270"/>
      <c r="M86" s="270"/>
      <c r="N86" s="270"/>
      <c r="O86" s="270"/>
      <c r="P86" s="270"/>
      <c r="Q86" s="270"/>
      <c r="R86" s="269"/>
      <c r="S86" s="269"/>
      <c r="T86" s="269"/>
      <c r="U86" s="269"/>
      <c r="V86" s="269"/>
      <c r="W86" s="269"/>
      <c r="X86" s="269"/>
      <c r="Y86" s="270"/>
      <c r="Z86" s="270"/>
      <c r="AA86" s="270"/>
      <c r="AB86" s="270"/>
      <c r="AC86" s="270"/>
      <c r="AD86" s="270"/>
      <c r="AE86" s="270"/>
      <c r="AF86" s="269"/>
      <c r="AG86" s="269"/>
      <c r="AH86" s="269"/>
      <c r="AI86" s="269"/>
      <c r="AJ86" s="269"/>
      <c r="AK86" s="269"/>
      <c r="AL86" s="269"/>
    </row>
    <row r="87" spans="1:38" ht="11.25" x14ac:dyDescent="0.2">
      <c r="A87" s="266">
        <v>79</v>
      </c>
      <c r="B87" s="267" t="str">
        <f>'!!!KATILIMCI LİSTESİ!!!'!C80</f>
        <v>46879081238</v>
      </c>
      <c r="C87" s="268" t="str">
        <f>'!!!KATILIMCI LİSTESİ!!!'!B80</f>
        <v>ALİ SAKIZCI</v>
      </c>
      <c r="D87" s="269"/>
      <c r="E87" s="269"/>
      <c r="F87" s="269"/>
      <c r="G87" s="269"/>
      <c r="H87" s="269"/>
      <c r="I87" s="269"/>
      <c r="J87" s="269"/>
      <c r="K87" s="270"/>
      <c r="L87" s="270"/>
      <c r="M87" s="270"/>
      <c r="N87" s="270"/>
      <c r="O87" s="270"/>
      <c r="P87" s="270"/>
      <c r="Q87" s="270"/>
      <c r="R87" s="269"/>
      <c r="S87" s="269"/>
      <c r="T87" s="269"/>
      <c r="U87" s="269"/>
      <c r="V87" s="269"/>
      <c r="W87" s="269"/>
      <c r="X87" s="269"/>
      <c r="Y87" s="270"/>
      <c r="Z87" s="270"/>
      <c r="AA87" s="270"/>
      <c r="AB87" s="270"/>
      <c r="AC87" s="270"/>
      <c r="AD87" s="270"/>
      <c r="AE87" s="270"/>
      <c r="AF87" s="269"/>
      <c r="AG87" s="269"/>
      <c r="AH87" s="269"/>
      <c r="AI87" s="269"/>
      <c r="AJ87" s="269"/>
      <c r="AK87" s="269"/>
      <c r="AL87" s="269"/>
    </row>
    <row r="88" spans="1:38" ht="11.25" x14ac:dyDescent="0.2">
      <c r="A88" s="266">
        <v>80</v>
      </c>
      <c r="B88" s="267" t="str">
        <f>'!!!KATILIMCI LİSTESİ!!!'!C81</f>
        <v>47401050876</v>
      </c>
      <c r="C88" s="268" t="str">
        <f>'!!!KATILIMCI LİSTESİ!!!'!B81</f>
        <v>ALİ BARAN ASLANPAY</v>
      </c>
      <c r="D88" s="269"/>
      <c r="E88" s="269"/>
      <c r="F88" s="269"/>
      <c r="G88" s="269"/>
      <c r="H88" s="269"/>
      <c r="I88" s="269"/>
      <c r="J88" s="269"/>
      <c r="K88" s="270"/>
      <c r="L88" s="270"/>
      <c r="M88" s="270"/>
      <c r="N88" s="270"/>
      <c r="O88" s="270"/>
      <c r="P88" s="270"/>
      <c r="Q88" s="270"/>
      <c r="R88" s="269"/>
      <c r="S88" s="269"/>
      <c r="T88" s="269"/>
      <c r="U88" s="269"/>
      <c r="V88" s="269"/>
      <c r="W88" s="269"/>
      <c r="X88" s="269"/>
      <c r="Y88" s="270"/>
      <c r="Z88" s="270"/>
      <c r="AA88" s="270"/>
      <c r="AB88" s="270"/>
      <c r="AC88" s="270"/>
      <c r="AD88" s="270"/>
      <c r="AE88" s="270"/>
      <c r="AF88" s="269"/>
      <c r="AG88" s="269"/>
      <c r="AH88" s="269"/>
      <c r="AI88" s="269"/>
      <c r="AJ88" s="269"/>
      <c r="AK88" s="269"/>
      <c r="AL88" s="269"/>
    </row>
    <row r="89" spans="1:38" ht="11.25" x14ac:dyDescent="0.2">
      <c r="A89" s="266">
        <v>81</v>
      </c>
      <c r="B89" s="267" t="str">
        <f>'!!!KATILIMCI LİSTESİ!!!'!C82</f>
        <v>11063269716</v>
      </c>
      <c r="C89" s="268" t="str">
        <f>'!!!KATILIMCI LİSTESİ!!!'!B82</f>
        <v>ALİCAN KOCA</v>
      </c>
      <c r="D89" s="269"/>
      <c r="E89" s="269"/>
      <c r="F89" s="269"/>
      <c r="G89" s="269"/>
      <c r="H89" s="269"/>
      <c r="I89" s="269"/>
      <c r="J89" s="269"/>
      <c r="K89" s="270"/>
      <c r="L89" s="270"/>
      <c r="M89" s="270"/>
      <c r="N89" s="270"/>
      <c r="O89" s="270"/>
      <c r="P89" s="270"/>
      <c r="Q89" s="270"/>
      <c r="R89" s="269"/>
      <c r="S89" s="269"/>
      <c r="T89" s="269"/>
      <c r="U89" s="269"/>
      <c r="V89" s="269"/>
      <c r="W89" s="269"/>
      <c r="X89" s="269"/>
      <c r="Y89" s="270"/>
      <c r="Z89" s="270"/>
      <c r="AA89" s="270"/>
      <c r="AB89" s="270"/>
      <c r="AC89" s="270"/>
      <c r="AD89" s="270"/>
      <c r="AE89" s="270"/>
      <c r="AF89" s="269"/>
      <c r="AG89" s="269"/>
      <c r="AH89" s="269"/>
      <c r="AI89" s="269"/>
      <c r="AJ89" s="269"/>
      <c r="AK89" s="269"/>
      <c r="AL89" s="269"/>
    </row>
    <row r="90" spans="1:38" ht="11.25" x14ac:dyDescent="0.2">
      <c r="A90" s="266">
        <v>82</v>
      </c>
      <c r="B90" s="267" t="str">
        <f>'!!!KATILIMCI LİSTESİ!!!'!C83</f>
        <v>10325283644</v>
      </c>
      <c r="C90" s="268" t="str">
        <f>'!!!KATILIMCI LİSTESİ!!!'!B83</f>
        <v>ALİ ERDEM AYATA</v>
      </c>
      <c r="D90" s="269"/>
      <c r="E90" s="269"/>
      <c r="F90" s="269"/>
      <c r="G90" s="269"/>
      <c r="H90" s="269"/>
      <c r="I90" s="269"/>
      <c r="J90" s="269"/>
      <c r="K90" s="270"/>
      <c r="L90" s="270"/>
      <c r="M90" s="270"/>
      <c r="N90" s="270"/>
      <c r="O90" s="270"/>
      <c r="P90" s="270"/>
      <c r="Q90" s="270"/>
      <c r="R90" s="269"/>
      <c r="S90" s="269"/>
      <c r="T90" s="269"/>
      <c r="U90" s="269"/>
      <c r="V90" s="269"/>
      <c r="W90" s="269"/>
      <c r="X90" s="269"/>
      <c r="Y90" s="270"/>
      <c r="Z90" s="270"/>
      <c r="AA90" s="270"/>
      <c r="AB90" s="270"/>
      <c r="AC90" s="270"/>
      <c r="AD90" s="270"/>
      <c r="AE90" s="270"/>
      <c r="AF90" s="269"/>
      <c r="AG90" s="269"/>
      <c r="AH90" s="269"/>
      <c r="AI90" s="269"/>
      <c r="AJ90" s="269"/>
      <c r="AK90" s="269"/>
      <c r="AL90" s="269"/>
    </row>
    <row r="91" spans="1:38" ht="11.25" x14ac:dyDescent="0.2">
      <c r="A91" s="266">
        <v>83</v>
      </c>
      <c r="B91" s="267" t="str">
        <f>'!!!KATILIMCI LİSTESİ!!!'!C84</f>
        <v>14891150706</v>
      </c>
      <c r="C91" s="268" t="str">
        <f>'!!!KATILIMCI LİSTESİ!!!'!B84</f>
        <v>ALİ GÖKDENİZ DEMİR</v>
      </c>
      <c r="D91" s="269"/>
      <c r="E91" s="269"/>
      <c r="F91" s="269"/>
      <c r="G91" s="269"/>
      <c r="H91" s="269"/>
      <c r="I91" s="269"/>
      <c r="J91" s="269"/>
      <c r="K91" s="270"/>
      <c r="L91" s="270"/>
      <c r="M91" s="270"/>
      <c r="N91" s="270"/>
      <c r="O91" s="270"/>
      <c r="P91" s="270"/>
      <c r="Q91" s="270"/>
      <c r="R91" s="269"/>
      <c r="S91" s="269"/>
      <c r="T91" s="269"/>
      <c r="U91" s="269"/>
      <c r="V91" s="269"/>
      <c r="W91" s="269"/>
      <c r="X91" s="269"/>
      <c r="Y91" s="270"/>
      <c r="Z91" s="270"/>
      <c r="AA91" s="270"/>
      <c r="AB91" s="270"/>
      <c r="AC91" s="270"/>
      <c r="AD91" s="270"/>
      <c r="AE91" s="270"/>
      <c r="AF91" s="269"/>
      <c r="AG91" s="269"/>
      <c r="AH91" s="269"/>
      <c r="AI91" s="269"/>
      <c r="AJ91" s="269"/>
      <c r="AK91" s="269"/>
      <c r="AL91" s="269"/>
    </row>
    <row r="92" spans="1:38" ht="11.25" x14ac:dyDescent="0.2">
      <c r="A92" s="266">
        <v>84</v>
      </c>
      <c r="B92" s="267" t="str">
        <f>'!!!KATILIMCI LİSTESİ!!!'!C85</f>
        <v>12576002586</v>
      </c>
      <c r="C92" s="268" t="str">
        <f>'!!!KATILIMCI LİSTESİ!!!'!B85</f>
        <v>ALİ İHSAN TURGUT</v>
      </c>
      <c r="D92" s="269"/>
      <c r="E92" s="269"/>
      <c r="F92" s="269"/>
      <c r="G92" s="269"/>
      <c r="H92" s="269"/>
      <c r="I92" s="269"/>
      <c r="J92" s="269"/>
      <c r="K92" s="270"/>
      <c r="L92" s="270"/>
      <c r="M92" s="270"/>
      <c r="N92" s="270"/>
      <c r="O92" s="270"/>
      <c r="P92" s="270"/>
      <c r="Q92" s="270"/>
      <c r="R92" s="269"/>
      <c r="S92" s="269"/>
      <c r="T92" s="269"/>
      <c r="U92" s="269"/>
      <c r="V92" s="269"/>
      <c r="W92" s="269"/>
      <c r="X92" s="269"/>
      <c r="Y92" s="270"/>
      <c r="Z92" s="270"/>
      <c r="AA92" s="270"/>
      <c r="AB92" s="270"/>
      <c r="AC92" s="270"/>
      <c r="AD92" s="270"/>
      <c r="AE92" s="270"/>
      <c r="AF92" s="269"/>
      <c r="AG92" s="269"/>
      <c r="AH92" s="269"/>
      <c r="AI92" s="269"/>
      <c r="AJ92" s="269"/>
      <c r="AK92" s="269"/>
      <c r="AL92" s="269"/>
    </row>
    <row r="93" spans="1:38" ht="11.25" x14ac:dyDescent="0.2">
      <c r="A93" s="266">
        <v>85</v>
      </c>
      <c r="B93" s="267" t="str">
        <f>'!!!KATILIMCI LİSTESİ!!!'!C86</f>
        <v>11615251596</v>
      </c>
      <c r="C93" s="268" t="str">
        <f>'!!!KATILIMCI LİSTESİ!!!'!B86</f>
        <v>ALİ İSMAİL KAYA</v>
      </c>
      <c r="D93" s="269"/>
      <c r="E93" s="269"/>
      <c r="F93" s="269"/>
      <c r="G93" s="269"/>
      <c r="H93" s="269"/>
      <c r="I93" s="269"/>
      <c r="J93" s="269"/>
      <c r="K93" s="270"/>
      <c r="L93" s="270"/>
      <c r="M93" s="270"/>
      <c r="N93" s="270"/>
      <c r="O93" s="270"/>
      <c r="P93" s="270"/>
      <c r="Q93" s="270"/>
      <c r="R93" s="269"/>
      <c r="S93" s="269"/>
      <c r="T93" s="269"/>
      <c r="U93" s="269"/>
      <c r="V93" s="269"/>
      <c r="W93" s="269"/>
      <c r="X93" s="269"/>
      <c r="Y93" s="270"/>
      <c r="Z93" s="270"/>
      <c r="AA93" s="270"/>
      <c r="AB93" s="270"/>
      <c r="AC93" s="270"/>
      <c r="AD93" s="270"/>
      <c r="AE93" s="270"/>
      <c r="AF93" s="269"/>
      <c r="AG93" s="269"/>
      <c r="AH93" s="269"/>
      <c r="AI93" s="269"/>
      <c r="AJ93" s="269"/>
      <c r="AK93" s="269"/>
      <c r="AL93" s="269"/>
    </row>
    <row r="94" spans="1:38" ht="11.25" x14ac:dyDescent="0.2">
      <c r="A94" s="266">
        <v>86</v>
      </c>
      <c r="B94" s="267" t="str">
        <f>'!!!KATILIMCI LİSTESİ!!!'!C87</f>
        <v>45148916356</v>
      </c>
      <c r="C94" s="268" t="str">
        <f>'!!!KATILIMCI LİSTESİ!!!'!B87</f>
        <v>ALİ KUDRET SARAÇ</v>
      </c>
      <c r="D94" s="269"/>
      <c r="E94" s="269"/>
      <c r="F94" s="269"/>
      <c r="G94" s="269"/>
      <c r="H94" s="269"/>
      <c r="I94" s="269"/>
      <c r="J94" s="269"/>
      <c r="K94" s="270"/>
      <c r="L94" s="270"/>
      <c r="M94" s="270"/>
      <c r="N94" s="270"/>
      <c r="O94" s="270"/>
      <c r="P94" s="270"/>
      <c r="Q94" s="270"/>
      <c r="R94" s="269"/>
      <c r="S94" s="269"/>
      <c r="T94" s="269"/>
      <c r="U94" s="269"/>
      <c r="V94" s="269"/>
      <c r="W94" s="269"/>
      <c r="X94" s="269"/>
      <c r="Y94" s="270"/>
      <c r="Z94" s="270"/>
      <c r="AA94" s="270"/>
      <c r="AB94" s="270"/>
      <c r="AC94" s="270"/>
      <c r="AD94" s="270"/>
      <c r="AE94" s="270"/>
      <c r="AF94" s="269"/>
      <c r="AG94" s="269"/>
      <c r="AH94" s="269"/>
      <c r="AI94" s="269"/>
      <c r="AJ94" s="269"/>
      <c r="AK94" s="269"/>
      <c r="AL94" s="269"/>
    </row>
    <row r="95" spans="1:38" ht="11.25" x14ac:dyDescent="0.2">
      <c r="A95" s="266">
        <v>87</v>
      </c>
      <c r="B95" s="267" t="str">
        <f>'!!!KATILIMCI LİSTESİ!!!'!C88</f>
        <v>10283277594</v>
      </c>
      <c r="C95" s="268" t="str">
        <f>'!!!KATILIMCI LİSTESİ!!!'!B88</f>
        <v>ALİ MANSAR ÖZTÜRK</v>
      </c>
      <c r="D95" s="269"/>
      <c r="E95" s="269"/>
      <c r="F95" s="269"/>
      <c r="G95" s="269"/>
      <c r="H95" s="269"/>
      <c r="I95" s="269"/>
      <c r="J95" s="269"/>
      <c r="K95" s="270"/>
      <c r="L95" s="270"/>
      <c r="M95" s="270"/>
      <c r="N95" s="270"/>
      <c r="O95" s="270"/>
      <c r="P95" s="270"/>
      <c r="Q95" s="270"/>
      <c r="R95" s="269"/>
      <c r="S95" s="269"/>
      <c r="T95" s="269"/>
      <c r="U95" s="269"/>
      <c r="V95" s="269"/>
      <c r="W95" s="269"/>
      <c r="X95" s="269"/>
      <c r="Y95" s="270"/>
      <c r="Z95" s="270"/>
      <c r="AA95" s="270"/>
      <c r="AB95" s="270"/>
      <c r="AC95" s="270"/>
      <c r="AD95" s="270"/>
      <c r="AE95" s="270"/>
      <c r="AF95" s="269"/>
      <c r="AG95" s="269"/>
      <c r="AH95" s="269"/>
      <c r="AI95" s="269"/>
      <c r="AJ95" s="269"/>
      <c r="AK95" s="269"/>
      <c r="AL95" s="269"/>
    </row>
    <row r="96" spans="1:38" ht="11.25" x14ac:dyDescent="0.2">
      <c r="A96" s="266">
        <v>88</v>
      </c>
      <c r="B96" s="267" t="str">
        <f>'!!!KATILIMCI LİSTESİ!!!'!C89</f>
        <v>11678237780</v>
      </c>
      <c r="C96" s="268" t="str">
        <f>'!!!KATILIMCI LİSTESİ!!!'!B89</f>
        <v>ALİ MURTAZA KARAKOYUN</v>
      </c>
      <c r="D96" s="269"/>
      <c r="E96" s="269"/>
      <c r="F96" s="269"/>
      <c r="G96" s="269"/>
      <c r="H96" s="269"/>
      <c r="I96" s="269"/>
      <c r="J96" s="269"/>
      <c r="K96" s="270"/>
      <c r="L96" s="270"/>
      <c r="M96" s="270"/>
      <c r="N96" s="270"/>
      <c r="O96" s="270"/>
      <c r="P96" s="270"/>
      <c r="Q96" s="270"/>
      <c r="R96" s="269"/>
      <c r="S96" s="269"/>
      <c r="T96" s="269"/>
      <c r="U96" s="269"/>
      <c r="V96" s="269"/>
      <c r="W96" s="269"/>
      <c r="X96" s="269"/>
      <c r="Y96" s="270"/>
      <c r="Z96" s="270"/>
      <c r="AA96" s="270"/>
      <c r="AB96" s="270"/>
      <c r="AC96" s="270"/>
      <c r="AD96" s="270"/>
      <c r="AE96" s="270"/>
      <c r="AF96" s="269"/>
      <c r="AG96" s="269"/>
      <c r="AH96" s="269"/>
      <c r="AI96" s="269"/>
      <c r="AJ96" s="269"/>
      <c r="AK96" s="269"/>
      <c r="AL96" s="269"/>
    </row>
    <row r="97" spans="1:38" ht="11.25" x14ac:dyDescent="0.2">
      <c r="A97" s="266">
        <v>89</v>
      </c>
      <c r="B97" s="267" t="str">
        <f>'!!!KATILIMCI LİSTESİ!!!'!C90</f>
        <v>10831475458</v>
      </c>
      <c r="C97" s="268" t="str">
        <f>'!!!KATILIMCI LİSTESİ!!!'!B90</f>
        <v>ALİ OSMAN TANRIVERDİ</v>
      </c>
      <c r="D97" s="269"/>
      <c r="E97" s="269"/>
      <c r="F97" s="269"/>
      <c r="G97" s="269"/>
      <c r="H97" s="269"/>
      <c r="I97" s="269"/>
      <c r="J97" s="269"/>
      <c r="K97" s="270"/>
      <c r="L97" s="270"/>
      <c r="M97" s="270"/>
      <c r="N97" s="270"/>
      <c r="O97" s="270"/>
      <c r="P97" s="270"/>
      <c r="Q97" s="270"/>
      <c r="R97" s="269"/>
      <c r="S97" s="269"/>
      <c r="T97" s="269"/>
      <c r="U97" s="269"/>
      <c r="V97" s="269"/>
      <c r="W97" s="269"/>
      <c r="X97" s="269"/>
      <c r="Y97" s="270"/>
      <c r="Z97" s="270"/>
      <c r="AA97" s="270"/>
      <c r="AB97" s="270"/>
      <c r="AC97" s="270"/>
      <c r="AD97" s="270"/>
      <c r="AE97" s="270"/>
      <c r="AF97" s="269"/>
      <c r="AG97" s="269"/>
      <c r="AH97" s="269"/>
      <c r="AI97" s="269"/>
      <c r="AJ97" s="269"/>
      <c r="AK97" s="269"/>
      <c r="AL97" s="269"/>
    </row>
    <row r="98" spans="1:38" ht="11.25" x14ac:dyDescent="0.2">
      <c r="A98" s="266">
        <v>90</v>
      </c>
      <c r="B98" s="267" t="str">
        <f>'!!!KATILIMCI LİSTESİ!!!'!C91</f>
        <v>26557758690</v>
      </c>
      <c r="C98" s="268" t="str">
        <f>'!!!KATILIMCI LİSTESİ!!!'!B91</f>
        <v>ALİ RIZA DURMAZ</v>
      </c>
      <c r="D98" s="269"/>
      <c r="E98" s="269"/>
      <c r="F98" s="269"/>
      <c r="G98" s="269"/>
      <c r="H98" s="269"/>
      <c r="I98" s="269"/>
      <c r="J98" s="269"/>
      <c r="K98" s="270"/>
      <c r="L98" s="270"/>
      <c r="M98" s="270"/>
      <c r="N98" s="270"/>
      <c r="O98" s="270"/>
      <c r="P98" s="270"/>
      <c r="Q98" s="270"/>
      <c r="R98" s="269"/>
      <c r="S98" s="269"/>
      <c r="T98" s="269"/>
      <c r="U98" s="269"/>
      <c r="V98" s="269"/>
      <c r="W98" s="269"/>
      <c r="X98" s="269"/>
      <c r="Y98" s="270"/>
      <c r="Z98" s="270"/>
      <c r="AA98" s="270"/>
      <c r="AB98" s="270"/>
      <c r="AC98" s="270"/>
      <c r="AD98" s="270"/>
      <c r="AE98" s="270"/>
      <c r="AF98" s="269"/>
      <c r="AG98" s="269"/>
      <c r="AH98" s="269"/>
      <c r="AI98" s="269"/>
      <c r="AJ98" s="269"/>
      <c r="AK98" s="269"/>
      <c r="AL98" s="269"/>
    </row>
    <row r="99" spans="1:38" ht="11.25" x14ac:dyDescent="0.2">
      <c r="A99" s="266">
        <v>91</v>
      </c>
      <c r="B99" s="267" t="str">
        <f>'!!!KATILIMCI LİSTESİ!!!'!C92</f>
        <v>10325369706</v>
      </c>
      <c r="C99" s="268" t="str">
        <f>'!!!KATILIMCI LİSTESİ!!!'!B92</f>
        <v>ALİSYA TOK</v>
      </c>
      <c r="D99" s="269"/>
      <c r="E99" s="269"/>
      <c r="F99" s="269"/>
      <c r="G99" s="269"/>
      <c r="H99" s="269"/>
      <c r="I99" s="269"/>
      <c r="J99" s="269"/>
      <c r="K99" s="270"/>
      <c r="L99" s="270"/>
      <c r="M99" s="270"/>
      <c r="N99" s="270"/>
      <c r="O99" s="270"/>
      <c r="P99" s="270"/>
      <c r="Q99" s="270"/>
      <c r="R99" s="269"/>
      <c r="S99" s="269"/>
      <c r="T99" s="269"/>
      <c r="U99" s="269"/>
      <c r="V99" s="269"/>
      <c r="W99" s="269"/>
      <c r="X99" s="269"/>
      <c r="Y99" s="270"/>
      <c r="Z99" s="270"/>
      <c r="AA99" s="270"/>
      <c r="AB99" s="270"/>
      <c r="AC99" s="270"/>
      <c r="AD99" s="270"/>
      <c r="AE99" s="270"/>
      <c r="AF99" s="269"/>
      <c r="AG99" s="269"/>
      <c r="AH99" s="269"/>
      <c r="AI99" s="269"/>
      <c r="AJ99" s="269"/>
      <c r="AK99" s="269"/>
      <c r="AL99" s="269"/>
    </row>
    <row r="100" spans="1:38" ht="11.25" x14ac:dyDescent="0.2">
      <c r="A100" s="266">
        <v>92</v>
      </c>
      <c r="B100" s="267" t="str">
        <f>'!!!KATILIMCI LİSTESİ!!!'!C93</f>
        <v>10913282028</v>
      </c>
      <c r="C100" s="268" t="str">
        <f>'!!!KATILIMCI LİSTESİ!!!'!B93</f>
        <v>ALİ TURGAY DEMİR</v>
      </c>
      <c r="D100" s="269"/>
      <c r="E100" s="269"/>
      <c r="F100" s="269"/>
      <c r="G100" s="269"/>
      <c r="H100" s="269"/>
      <c r="I100" s="269"/>
      <c r="J100" s="269"/>
      <c r="K100" s="270"/>
      <c r="L100" s="270"/>
      <c r="M100" s="270"/>
      <c r="N100" s="270"/>
      <c r="O100" s="270"/>
      <c r="P100" s="270"/>
      <c r="Q100" s="270"/>
      <c r="R100" s="269"/>
      <c r="S100" s="269"/>
      <c r="T100" s="269"/>
      <c r="U100" s="269"/>
      <c r="V100" s="269"/>
      <c r="W100" s="269"/>
      <c r="X100" s="269"/>
      <c r="Y100" s="270"/>
      <c r="Z100" s="270"/>
      <c r="AA100" s="270"/>
      <c r="AB100" s="270"/>
      <c r="AC100" s="270"/>
      <c r="AD100" s="270"/>
      <c r="AE100" s="270"/>
      <c r="AF100" s="269"/>
      <c r="AG100" s="269"/>
      <c r="AH100" s="269"/>
      <c r="AI100" s="269"/>
      <c r="AJ100" s="269"/>
      <c r="AK100" s="269"/>
      <c r="AL100" s="269"/>
    </row>
    <row r="101" spans="1:38" ht="11.25" x14ac:dyDescent="0.2">
      <c r="A101" s="266">
        <v>93</v>
      </c>
      <c r="B101" s="267" t="str">
        <f>'!!!KATILIMCI LİSTESİ!!!'!C94</f>
        <v>11723246972</v>
      </c>
      <c r="C101" s="268" t="str">
        <f>'!!!KATILIMCI LİSTESİ!!!'!B94</f>
        <v>ALİ YASİN DOĞAN</v>
      </c>
      <c r="D101" s="269"/>
      <c r="E101" s="269"/>
      <c r="F101" s="269"/>
      <c r="G101" s="269"/>
      <c r="H101" s="269"/>
      <c r="I101" s="269"/>
      <c r="J101" s="269"/>
      <c r="K101" s="270"/>
      <c r="L101" s="270"/>
      <c r="M101" s="270"/>
      <c r="N101" s="270"/>
      <c r="O101" s="270"/>
      <c r="P101" s="270"/>
      <c r="Q101" s="270"/>
      <c r="R101" s="269"/>
      <c r="S101" s="269"/>
      <c r="T101" s="269"/>
      <c r="U101" s="269"/>
      <c r="V101" s="269"/>
      <c r="W101" s="269"/>
      <c r="X101" s="269"/>
      <c r="Y101" s="270"/>
      <c r="Z101" s="270"/>
      <c r="AA101" s="270"/>
      <c r="AB101" s="270"/>
      <c r="AC101" s="270"/>
      <c r="AD101" s="270"/>
      <c r="AE101" s="270"/>
      <c r="AF101" s="269"/>
      <c r="AG101" s="269"/>
      <c r="AH101" s="269"/>
      <c r="AI101" s="269"/>
      <c r="AJ101" s="269"/>
      <c r="AK101" s="269"/>
      <c r="AL101" s="269"/>
    </row>
    <row r="102" spans="1:38" ht="11.25" x14ac:dyDescent="0.2">
      <c r="A102" s="266">
        <v>94</v>
      </c>
      <c r="B102" s="267" t="str">
        <f>'!!!KATILIMCI LİSTESİ!!!'!C95</f>
        <v>26345326742</v>
      </c>
      <c r="C102" s="268" t="str">
        <f>'!!!KATILIMCI LİSTESİ!!!'!B95</f>
        <v>ALP ARSLAN</v>
      </c>
      <c r="D102" s="269"/>
      <c r="E102" s="269"/>
      <c r="F102" s="269"/>
      <c r="G102" s="269"/>
      <c r="H102" s="269"/>
      <c r="I102" s="269"/>
      <c r="J102" s="269"/>
      <c r="K102" s="270"/>
      <c r="L102" s="270"/>
      <c r="M102" s="270"/>
      <c r="N102" s="270"/>
      <c r="O102" s="270"/>
      <c r="P102" s="270"/>
      <c r="Q102" s="270"/>
      <c r="R102" s="269"/>
      <c r="S102" s="269"/>
      <c r="T102" s="269"/>
      <c r="U102" s="269"/>
      <c r="V102" s="269"/>
      <c r="W102" s="269"/>
      <c r="X102" s="269"/>
      <c r="Y102" s="270"/>
      <c r="Z102" s="270"/>
      <c r="AA102" s="270"/>
      <c r="AB102" s="270"/>
      <c r="AC102" s="270"/>
      <c r="AD102" s="270"/>
      <c r="AE102" s="270"/>
      <c r="AF102" s="269"/>
      <c r="AG102" s="269"/>
      <c r="AH102" s="269"/>
      <c r="AI102" s="269"/>
      <c r="AJ102" s="269"/>
      <c r="AK102" s="269"/>
      <c r="AL102" s="269"/>
    </row>
    <row r="103" spans="1:38" ht="11.25" x14ac:dyDescent="0.2">
      <c r="A103" s="266">
        <v>95</v>
      </c>
      <c r="B103" s="267" t="str">
        <f>'!!!KATILIMCI LİSTESİ!!!'!C96</f>
        <v>29659731080</v>
      </c>
      <c r="C103" s="268" t="str">
        <f>'!!!KATILIMCI LİSTESİ!!!'!B96</f>
        <v>ALPAY ELATAŞ</v>
      </c>
      <c r="D103" s="269"/>
      <c r="E103" s="269"/>
      <c r="F103" s="269"/>
      <c r="G103" s="269"/>
      <c r="H103" s="269"/>
      <c r="I103" s="269"/>
      <c r="J103" s="269"/>
      <c r="K103" s="270"/>
      <c r="L103" s="270"/>
      <c r="M103" s="270"/>
      <c r="N103" s="270"/>
      <c r="O103" s="270"/>
      <c r="P103" s="270"/>
      <c r="Q103" s="270"/>
      <c r="R103" s="269"/>
      <c r="S103" s="269"/>
      <c r="T103" s="269"/>
      <c r="U103" s="269"/>
      <c r="V103" s="269"/>
      <c r="W103" s="269"/>
      <c r="X103" s="269"/>
      <c r="Y103" s="270"/>
      <c r="Z103" s="270"/>
      <c r="AA103" s="270"/>
      <c r="AB103" s="270"/>
      <c r="AC103" s="270"/>
      <c r="AD103" s="270"/>
      <c r="AE103" s="270"/>
      <c r="AF103" s="269"/>
      <c r="AG103" s="269"/>
      <c r="AH103" s="269"/>
      <c r="AI103" s="269"/>
      <c r="AJ103" s="269"/>
      <c r="AK103" s="269"/>
      <c r="AL103" s="269"/>
    </row>
    <row r="104" spans="1:38" ht="11.25" x14ac:dyDescent="0.2">
      <c r="A104" s="266">
        <v>96</v>
      </c>
      <c r="B104" s="267" t="str">
        <f>'!!!KATILIMCI LİSTESİ!!!'!C97</f>
        <v>11441263114</v>
      </c>
      <c r="C104" s="268" t="str">
        <f>'!!!KATILIMCI LİSTESİ!!!'!B97</f>
        <v>ALPER ALTIN</v>
      </c>
      <c r="D104" s="269"/>
      <c r="E104" s="269"/>
      <c r="F104" s="269"/>
      <c r="G104" s="269"/>
      <c r="H104" s="269"/>
      <c r="I104" s="269"/>
      <c r="J104" s="269"/>
      <c r="K104" s="270"/>
      <c r="L104" s="270"/>
      <c r="M104" s="270"/>
      <c r="N104" s="270"/>
      <c r="O104" s="270"/>
      <c r="P104" s="270"/>
      <c r="Q104" s="270"/>
      <c r="R104" s="269"/>
      <c r="S104" s="269"/>
      <c r="T104" s="269"/>
      <c r="U104" s="269"/>
      <c r="V104" s="269"/>
      <c r="W104" s="269"/>
      <c r="X104" s="269"/>
      <c r="Y104" s="270"/>
      <c r="Z104" s="270"/>
      <c r="AA104" s="270"/>
      <c r="AB104" s="270"/>
      <c r="AC104" s="270"/>
      <c r="AD104" s="270"/>
      <c r="AE104" s="270"/>
      <c r="AF104" s="269"/>
      <c r="AG104" s="269"/>
      <c r="AH104" s="269"/>
      <c r="AI104" s="269"/>
      <c r="AJ104" s="269"/>
      <c r="AK104" s="269"/>
      <c r="AL104" s="269"/>
    </row>
    <row r="105" spans="1:38" ht="11.25" x14ac:dyDescent="0.2">
      <c r="A105" s="266">
        <v>97</v>
      </c>
      <c r="B105" s="267" t="str">
        <f>'!!!KATILIMCI LİSTESİ!!!'!C98</f>
        <v>13442975140</v>
      </c>
      <c r="C105" s="268" t="str">
        <f>'!!!KATILIMCI LİSTESİ!!!'!B98</f>
        <v>ALPEREN CABİR</v>
      </c>
      <c r="D105" s="269"/>
      <c r="E105" s="269"/>
      <c r="F105" s="269"/>
      <c r="G105" s="269"/>
      <c r="H105" s="269"/>
      <c r="I105" s="269"/>
      <c r="J105" s="269"/>
      <c r="K105" s="270"/>
      <c r="L105" s="270"/>
      <c r="M105" s="270"/>
      <c r="N105" s="270"/>
      <c r="O105" s="270"/>
      <c r="P105" s="270"/>
      <c r="Q105" s="270"/>
      <c r="R105" s="269"/>
      <c r="S105" s="269"/>
      <c r="T105" s="269"/>
      <c r="U105" s="269"/>
      <c r="V105" s="269"/>
      <c r="W105" s="269"/>
      <c r="X105" s="269"/>
      <c r="Y105" s="270"/>
      <c r="Z105" s="270"/>
      <c r="AA105" s="270"/>
      <c r="AB105" s="270"/>
      <c r="AC105" s="270"/>
      <c r="AD105" s="270"/>
      <c r="AE105" s="270"/>
      <c r="AF105" s="269"/>
      <c r="AG105" s="269"/>
      <c r="AH105" s="269"/>
      <c r="AI105" s="269"/>
      <c r="AJ105" s="269"/>
      <c r="AK105" s="269"/>
      <c r="AL105" s="269"/>
    </row>
    <row r="106" spans="1:38" ht="11.25" x14ac:dyDescent="0.2">
      <c r="A106" s="266">
        <v>98</v>
      </c>
      <c r="B106" s="267" t="str">
        <f>'!!!KATILIMCI LİSTESİ!!!'!C99</f>
        <v>25759628688</v>
      </c>
      <c r="C106" s="268" t="str">
        <f>'!!!KATILIMCI LİSTESİ!!!'!B99</f>
        <v>AMİNE YAĞLI</v>
      </c>
      <c r="D106" s="269"/>
      <c r="E106" s="269"/>
      <c r="F106" s="269"/>
      <c r="G106" s="269"/>
      <c r="H106" s="269"/>
      <c r="I106" s="269"/>
      <c r="J106" s="269"/>
      <c r="K106" s="270"/>
      <c r="L106" s="270"/>
      <c r="M106" s="270"/>
      <c r="N106" s="270"/>
      <c r="O106" s="270"/>
      <c r="P106" s="270"/>
      <c r="Q106" s="270"/>
      <c r="R106" s="269"/>
      <c r="S106" s="269"/>
      <c r="T106" s="269"/>
      <c r="U106" s="269"/>
      <c r="V106" s="269"/>
      <c r="W106" s="269"/>
      <c r="X106" s="269"/>
      <c r="Y106" s="270"/>
      <c r="Z106" s="270"/>
      <c r="AA106" s="270"/>
      <c r="AB106" s="270"/>
      <c r="AC106" s="270"/>
      <c r="AD106" s="270"/>
      <c r="AE106" s="270"/>
      <c r="AF106" s="269"/>
      <c r="AG106" s="269"/>
      <c r="AH106" s="269"/>
      <c r="AI106" s="269"/>
      <c r="AJ106" s="269"/>
      <c r="AK106" s="269"/>
      <c r="AL106" s="269"/>
    </row>
    <row r="107" spans="1:38" ht="11.25" x14ac:dyDescent="0.2">
      <c r="A107" s="266">
        <v>99</v>
      </c>
      <c r="B107" s="267" t="str">
        <f>'!!!KATILIMCI LİSTESİ!!!'!C100</f>
        <v>11861360028</v>
      </c>
      <c r="C107" s="268" t="str">
        <f>'!!!KATILIMCI LİSTESİ!!!'!B100</f>
        <v>ANIL BALTACI</v>
      </c>
      <c r="D107" s="269"/>
      <c r="E107" s="269"/>
      <c r="F107" s="269"/>
      <c r="G107" s="269"/>
      <c r="H107" s="269"/>
      <c r="I107" s="269"/>
      <c r="J107" s="269"/>
      <c r="K107" s="270"/>
      <c r="L107" s="270"/>
      <c r="M107" s="270"/>
      <c r="N107" s="270"/>
      <c r="O107" s="270"/>
      <c r="P107" s="270"/>
      <c r="Q107" s="270"/>
      <c r="R107" s="269"/>
      <c r="S107" s="269"/>
      <c r="T107" s="269"/>
      <c r="U107" s="269"/>
      <c r="V107" s="269"/>
      <c r="W107" s="269"/>
      <c r="X107" s="269"/>
      <c r="Y107" s="270"/>
      <c r="Z107" s="270"/>
      <c r="AA107" s="270"/>
      <c r="AB107" s="270"/>
      <c r="AC107" s="270"/>
      <c r="AD107" s="270"/>
      <c r="AE107" s="270"/>
      <c r="AF107" s="269"/>
      <c r="AG107" s="269"/>
      <c r="AH107" s="269"/>
      <c r="AI107" s="269"/>
      <c r="AJ107" s="269"/>
      <c r="AK107" s="269"/>
      <c r="AL107" s="269"/>
    </row>
    <row r="108" spans="1:38" ht="11.25" x14ac:dyDescent="0.2">
      <c r="A108" s="266">
        <v>100</v>
      </c>
      <c r="B108" s="267" t="str">
        <f>'!!!KATILIMCI LİSTESİ!!!'!C101</f>
        <v>16732207334</v>
      </c>
      <c r="C108" s="268" t="str">
        <f>'!!!KATILIMCI LİSTESİ!!!'!B101</f>
        <v>ANIL YUSUF ZORLUER</v>
      </c>
      <c r="D108" s="269"/>
      <c r="E108" s="269"/>
      <c r="F108" s="269"/>
      <c r="G108" s="269"/>
      <c r="H108" s="269"/>
      <c r="I108" s="269"/>
      <c r="J108" s="269"/>
      <c r="K108" s="270"/>
      <c r="L108" s="270"/>
      <c r="M108" s="270"/>
      <c r="N108" s="270"/>
      <c r="O108" s="270"/>
      <c r="P108" s="270"/>
      <c r="Q108" s="270"/>
      <c r="R108" s="269"/>
      <c r="S108" s="269"/>
      <c r="T108" s="269"/>
      <c r="U108" s="269"/>
      <c r="V108" s="269"/>
      <c r="W108" s="269"/>
      <c r="X108" s="269"/>
      <c r="Y108" s="270"/>
      <c r="Z108" s="270"/>
      <c r="AA108" s="270"/>
      <c r="AB108" s="270"/>
      <c r="AC108" s="270"/>
      <c r="AD108" s="270"/>
      <c r="AE108" s="270"/>
      <c r="AF108" s="269"/>
      <c r="AG108" s="269"/>
      <c r="AH108" s="269"/>
      <c r="AI108" s="269"/>
      <c r="AJ108" s="269"/>
      <c r="AK108" s="269"/>
      <c r="AL108" s="269"/>
    </row>
    <row r="109" spans="1:38" ht="11.25" x14ac:dyDescent="0.2">
      <c r="A109" s="266">
        <v>101</v>
      </c>
      <c r="B109" s="267" t="str">
        <f>'!!!KATILIMCI LİSTESİ!!!'!C102</f>
        <v>11006272650</v>
      </c>
      <c r="C109" s="268" t="str">
        <f>'!!!KATILIMCI LİSTESİ!!!'!B102</f>
        <v>ARDA KARA</v>
      </c>
      <c r="D109" s="269"/>
      <c r="E109" s="269"/>
      <c r="F109" s="269"/>
      <c r="G109" s="269"/>
      <c r="H109" s="269"/>
      <c r="I109" s="269"/>
      <c r="J109" s="269"/>
      <c r="K109" s="270"/>
      <c r="L109" s="270"/>
      <c r="M109" s="270"/>
      <c r="N109" s="270"/>
      <c r="O109" s="270"/>
      <c r="P109" s="270"/>
      <c r="Q109" s="270"/>
      <c r="R109" s="269"/>
      <c r="S109" s="269"/>
      <c r="T109" s="269"/>
      <c r="U109" s="269"/>
      <c r="V109" s="269"/>
      <c r="W109" s="269"/>
      <c r="X109" s="269"/>
      <c r="Y109" s="270"/>
      <c r="Z109" s="270"/>
      <c r="AA109" s="270"/>
      <c r="AB109" s="270"/>
      <c r="AC109" s="270"/>
      <c r="AD109" s="270"/>
      <c r="AE109" s="270"/>
      <c r="AF109" s="269"/>
      <c r="AG109" s="269"/>
      <c r="AH109" s="269"/>
      <c r="AI109" s="269"/>
      <c r="AJ109" s="269"/>
      <c r="AK109" s="269"/>
      <c r="AL109" s="269"/>
    </row>
    <row r="110" spans="1:38" ht="11.25" x14ac:dyDescent="0.2">
      <c r="A110" s="266">
        <v>102</v>
      </c>
      <c r="B110" s="267" t="str">
        <f>'!!!KATILIMCI LİSTESİ!!!'!C103</f>
        <v>27826804490</v>
      </c>
      <c r="C110" s="268" t="str">
        <f>'!!!KATILIMCI LİSTESİ!!!'!B103</f>
        <v>ARDA MUŞTU</v>
      </c>
      <c r="D110" s="269"/>
      <c r="E110" s="269"/>
      <c r="F110" s="269"/>
      <c r="G110" s="269"/>
      <c r="H110" s="269"/>
      <c r="I110" s="269"/>
      <c r="J110" s="269"/>
      <c r="K110" s="270"/>
      <c r="L110" s="270"/>
      <c r="M110" s="270"/>
      <c r="N110" s="270"/>
      <c r="O110" s="270"/>
      <c r="P110" s="270"/>
      <c r="Q110" s="270"/>
      <c r="R110" s="269"/>
      <c r="S110" s="269"/>
      <c r="T110" s="269"/>
      <c r="U110" s="269"/>
      <c r="V110" s="269"/>
      <c r="W110" s="269"/>
      <c r="X110" s="269"/>
      <c r="Y110" s="270"/>
      <c r="Z110" s="270"/>
      <c r="AA110" s="270"/>
      <c r="AB110" s="270"/>
      <c r="AC110" s="270"/>
      <c r="AD110" s="270"/>
      <c r="AE110" s="270"/>
      <c r="AF110" s="269"/>
      <c r="AG110" s="269"/>
      <c r="AH110" s="269"/>
      <c r="AI110" s="269"/>
      <c r="AJ110" s="269"/>
      <c r="AK110" s="269"/>
      <c r="AL110" s="269"/>
    </row>
    <row r="111" spans="1:38" ht="11.25" x14ac:dyDescent="0.2">
      <c r="A111" s="266">
        <v>103</v>
      </c>
      <c r="B111" s="267" t="str">
        <f>'!!!KATILIMCI LİSTESİ!!!'!C104</f>
        <v>11138265018</v>
      </c>
      <c r="C111" s="268" t="str">
        <f>'!!!KATILIMCI LİSTESİ!!!'!B104</f>
        <v>ARDA ÇAĞATAY DEMİR</v>
      </c>
      <c r="D111" s="269"/>
      <c r="E111" s="269"/>
      <c r="F111" s="269"/>
      <c r="G111" s="269"/>
      <c r="H111" s="269"/>
      <c r="I111" s="269"/>
      <c r="J111" s="269"/>
      <c r="K111" s="270"/>
      <c r="L111" s="270"/>
      <c r="M111" s="270"/>
      <c r="N111" s="270"/>
      <c r="O111" s="270"/>
      <c r="P111" s="270"/>
      <c r="Q111" s="270"/>
      <c r="R111" s="269"/>
      <c r="S111" s="269"/>
      <c r="T111" s="269"/>
      <c r="U111" s="269"/>
      <c r="V111" s="269"/>
      <c r="W111" s="269"/>
      <c r="X111" s="269"/>
      <c r="Y111" s="270"/>
      <c r="Z111" s="270"/>
      <c r="AA111" s="270"/>
      <c r="AB111" s="270"/>
      <c r="AC111" s="270"/>
      <c r="AD111" s="270"/>
      <c r="AE111" s="270"/>
      <c r="AF111" s="269"/>
      <c r="AG111" s="269"/>
      <c r="AH111" s="269"/>
      <c r="AI111" s="269"/>
      <c r="AJ111" s="269"/>
      <c r="AK111" s="269"/>
      <c r="AL111" s="269"/>
    </row>
    <row r="112" spans="1:38" ht="11.25" x14ac:dyDescent="0.2">
      <c r="A112" s="266">
        <v>104</v>
      </c>
      <c r="B112" s="267" t="str">
        <f>'!!!KATILIMCI LİSTESİ!!!'!C105</f>
        <v>12629790590</v>
      </c>
      <c r="C112" s="268" t="str">
        <f>'!!!KATILIMCI LİSTESİ!!!'!B105</f>
        <v>ARDA CİVAN KAÇMAZ</v>
      </c>
      <c r="D112" s="269"/>
      <c r="E112" s="269"/>
      <c r="F112" s="269"/>
      <c r="G112" s="269"/>
      <c r="H112" s="269"/>
      <c r="I112" s="269"/>
      <c r="J112" s="269"/>
      <c r="K112" s="270"/>
      <c r="L112" s="270"/>
      <c r="M112" s="270"/>
      <c r="N112" s="270"/>
      <c r="O112" s="270"/>
      <c r="P112" s="270"/>
      <c r="Q112" s="270"/>
      <c r="R112" s="269"/>
      <c r="S112" s="269"/>
      <c r="T112" s="269"/>
      <c r="U112" s="269"/>
      <c r="V112" s="269"/>
      <c r="W112" s="269"/>
      <c r="X112" s="269"/>
      <c r="Y112" s="270"/>
      <c r="Z112" s="270"/>
      <c r="AA112" s="270"/>
      <c r="AB112" s="270"/>
      <c r="AC112" s="270"/>
      <c r="AD112" s="270"/>
      <c r="AE112" s="270"/>
      <c r="AF112" s="269"/>
      <c r="AG112" s="269"/>
      <c r="AH112" s="269"/>
      <c r="AI112" s="269"/>
      <c r="AJ112" s="269"/>
      <c r="AK112" s="269"/>
      <c r="AL112" s="269"/>
    </row>
    <row r="113" spans="1:38" ht="11.25" x14ac:dyDescent="0.2">
      <c r="A113" s="266">
        <v>105</v>
      </c>
      <c r="B113" s="267" t="str">
        <f>'!!!KATILIMCI LİSTESİ!!!'!C106</f>
        <v>45532108176</v>
      </c>
      <c r="C113" s="268" t="str">
        <f>'!!!KATILIMCI LİSTESİ!!!'!B106</f>
        <v>ARİF YILDIRAN</v>
      </c>
      <c r="D113" s="269"/>
      <c r="E113" s="269"/>
      <c r="F113" s="269"/>
      <c r="G113" s="269"/>
      <c r="H113" s="269"/>
      <c r="I113" s="269"/>
      <c r="J113" s="269"/>
      <c r="K113" s="270"/>
      <c r="L113" s="270"/>
      <c r="M113" s="270"/>
      <c r="N113" s="270"/>
      <c r="O113" s="270"/>
      <c r="P113" s="270"/>
      <c r="Q113" s="270"/>
      <c r="R113" s="269"/>
      <c r="S113" s="269"/>
      <c r="T113" s="269"/>
      <c r="U113" s="269"/>
      <c r="V113" s="269"/>
      <c r="W113" s="269"/>
      <c r="X113" s="269"/>
      <c r="Y113" s="270"/>
      <c r="Z113" s="270"/>
      <c r="AA113" s="270"/>
      <c r="AB113" s="270"/>
      <c r="AC113" s="270"/>
      <c r="AD113" s="270"/>
      <c r="AE113" s="270"/>
      <c r="AF113" s="269"/>
      <c r="AG113" s="269"/>
      <c r="AH113" s="269"/>
      <c r="AI113" s="269"/>
      <c r="AJ113" s="269"/>
      <c r="AK113" s="269"/>
      <c r="AL113" s="269"/>
    </row>
    <row r="114" spans="1:38" ht="11.25" x14ac:dyDescent="0.2">
      <c r="A114" s="266">
        <v>106</v>
      </c>
      <c r="B114" s="267" t="str">
        <f>'!!!KATILIMCI LİSTESİ!!!'!C107</f>
        <v>11837358882</v>
      </c>
      <c r="C114" s="268" t="str">
        <f>'!!!KATILIMCI LİSTESİ!!!'!B107</f>
        <v>ARİF CAN KIZILTAŞ</v>
      </c>
      <c r="D114" s="269"/>
      <c r="E114" s="269"/>
      <c r="F114" s="269"/>
      <c r="G114" s="269"/>
      <c r="H114" s="269"/>
      <c r="I114" s="269"/>
      <c r="J114" s="269"/>
      <c r="K114" s="270"/>
      <c r="L114" s="270"/>
      <c r="M114" s="270"/>
      <c r="N114" s="270"/>
      <c r="O114" s="270"/>
      <c r="P114" s="270"/>
      <c r="Q114" s="270"/>
      <c r="R114" s="269"/>
      <c r="S114" s="269"/>
      <c r="T114" s="269"/>
      <c r="U114" s="269"/>
      <c r="V114" s="269"/>
      <c r="W114" s="269"/>
      <c r="X114" s="269"/>
      <c r="Y114" s="270"/>
      <c r="Z114" s="270"/>
      <c r="AA114" s="270"/>
      <c r="AB114" s="270"/>
      <c r="AC114" s="270"/>
      <c r="AD114" s="270"/>
      <c r="AE114" s="270"/>
      <c r="AF114" s="269"/>
      <c r="AG114" s="269"/>
      <c r="AH114" s="269"/>
      <c r="AI114" s="269"/>
      <c r="AJ114" s="269"/>
      <c r="AK114" s="269"/>
      <c r="AL114" s="269"/>
    </row>
    <row r="115" spans="1:38" ht="11.25" x14ac:dyDescent="0.2">
      <c r="A115" s="266">
        <v>107</v>
      </c>
      <c r="B115" s="267" t="str">
        <f>'!!!KATILIMCI LİSTESİ!!!'!C108</f>
        <v>11183263724</v>
      </c>
      <c r="C115" s="268" t="str">
        <f>'!!!KATILIMCI LİSTESİ!!!'!B108</f>
        <v>ARİFE (DENİZ) TATLIDİL</v>
      </c>
      <c r="D115" s="269"/>
      <c r="E115" s="269"/>
      <c r="F115" s="269"/>
      <c r="G115" s="269"/>
      <c r="H115" s="269"/>
      <c r="I115" s="269"/>
      <c r="J115" s="269"/>
      <c r="K115" s="270"/>
      <c r="L115" s="270"/>
      <c r="M115" s="270"/>
      <c r="N115" s="270"/>
      <c r="O115" s="270"/>
      <c r="P115" s="270"/>
      <c r="Q115" s="270"/>
      <c r="R115" s="269"/>
      <c r="S115" s="269"/>
      <c r="T115" s="269"/>
      <c r="U115" s="269"/>
      <c r="V115" s="269"/>
      <c r="W115" s="269"/>
      <c r="X115" s="269"/>
      <c r="Y115" s="270"/>
      <c r="Z115" s="270"/>
      <c r="AA115" s="270"/>
      <c r="AB115" s="270"/>
      <c r="AC115" s="270"/>
      <c r="AD115" s="270"/>
      <c r="AE115" s="270"/>
      <c r="AF115" s="269"/>
      <c r="AG115" s="269"/>
      <c r="AH115" s="269"/>
      <c r="AI115" s="269"/>
      <c r="AJ115" s="269"/>
      <c r="AK115" s="269"/>
      <c r="AL115" s="269"/>
    </row>
    <row r="116" spans="1:38" ht="11.25" x14ac:dyDescent="0.2">
      <c r="A116" s="266">
        <v>108</v>
      </c>
      <c r="B116" s="267" t="str">
        <f>'!!!KATILIMCI LİSTESİ!!!'!C109</f>
        <v>10061364584</v>
      </c>
      <c r="C116" s="268" t="str">
        <f>'!!!KATILIMCI LİSTESİ!!!'!B109</f>
        <v>ARİFE GAMZE MEYDAN</v>
      </c>
      <c r="D116" s="269"/>
      <c r="E116" s="269"/>
      <c r="F116" s="269"/>
      <c r="G116" s="269"/>
      <c r="H116" s="269"/>
      <c r="I116" s="269"/>
      <c r="J116" s="269"/>
      <c r="K116" s="270"/>
      <c r="L116" s="270"/>
      <c r="M116" s="270"/>
      <c r="N116" s="270"/>
      <c r="O116" s="270"/>
      <c r="P116" s="270"/>
      <c r="Q116" s="270"/>
      <c r="R116" s="269"/>
      <c r="S116" s="269"/>
      <c r="T116" s="269"/>
      <c r="U116" s="269"/>
      <c r="V116" s="269"/>
      <c r="W116" s="269"/>
      <c r="X116" s="269"/>
      <c r="Y116" s="270"/>
      <c r="Z116" s="270"/>
      <c r="AA116" s="270"/>
      <c r="AB116" s="270"/>
      <c r="AC116" s="270"/>
      <c r="AD116" s="270"/>
      <c r="AE116" s="270"/>
      <c r="AF116" s="269"/>
      <c r="AG116" s="269"/>
      <c r="AH116" s="269"/>
      <c r="AI116" s="269"/>
      <c r="AJ116" s="269"/>
      <c r="AK116" s="269"/>
      <c r="AL116" s="269"/>
    </row>
    <row r="117" spans="1:38" ht="11.25" x14ac:dyDescent="0.2">
      <c r="A117" s="266">
        <v>109</v>
      </c>
      <c r="B117" s="267" t="str">
        <f>'!!!KATILIMCI LİSTESİ!!!'!C110</f>
        <v>41305104840</v>
      </c>
      <c r="C117" s="268" t="str">
        <f>'!!!KATILIMCI LİSTESİ!!!'!B110</f>
        <v>ARJİN GÜLEÇ</v>
      </c>
      <c r="D117" s="269"/>
      <c r="E117" s="269"/>
      <c r="F117" s="269"/>
      <c r="G117" s="269"/>
      <c r="H117" s="269"/>
      <c r="I117" s="269"/>
      <c r="J117" s="269"/>
      <c r="K117" s="270"/>
      <c r="L117" s="270"/>
      <c r="M117" s="270"/>
      <c r="N117" s="270"/>
      <c r="O117" s="270"/>
      <c r="P117" s="270"/>
      <c r="Q117" s="270"/>
      <c r="R117" s="269"/>
      <c r="S117" s="269"/>
      <c r="T117" s="269"/>
      <c r="U117" s="269"/>
      <c r="V117" s="269"/>
      <c r="W117" s="269"/>
      <c r="X117" s="269"/>
      <c r="Y117" s="270"/>
      <c r="Z117" s="270"/>
      <c r="AA117" s="270"/>
      <c r="AB117" s="270"/>
      <c r="AC117" s="270"/>
      <c r="AD117" s="270"/>
      <c r="AE117" s="270"/>
      <c r="AF117" s="269"/>
      <c r="AG117" s="269"/>
      <c r="AH117" s="269"/>
      <c r="AI117" s="269"/>
      <c r="AJ117" s="269"/>
      <c r="AK117" s="269"/>
      <c r="AL117" s="269"/>
    </row>
    <row r="118" spans="1:38" ht="11.25" x14ac:dyDescent="0.2">
      <c r="A118" s="266">
        <v>110</v>
      </c>
      <c r="B118" s="267" t="str">
        <f>'!!!KATILIMCI LİSTESİ!!!'!C111</f>
        <v>10940803296</v>
      </c>
      <c r="C118" s="268" t="str">
        <f>'!!!KATILIMCI LİSTESİ!!!'!B111</f>
        <v>ARZU MOCU</v>
      </c>
      <c r="D118" s="269"/>
      <c r="E118" s="269"/>
      <c r="F118" s="269"/>
      <c r="G118" s="269"/>
      <c r="H118" s="269"/>
      <c r="I118" s="269"/>
      <c r="J118" s="269"/>
      <c r="K118" s="270"/>
      <c r="L118" s="270"/>
      <c r="M118" s="270"/>
      <c r="N118" s="270"/>
      <c r="O118" s="270"/>
      <c r="P118" s="270"/>
      <c r="Q118" s="270"/>
      <c r="R118" s="269"/>
      <c r="S118" s="269"/>
      <c r="T118" s="269"/>
      <c r="U118" s="269"/>
      <c r="V118" s="269"/>
      <c r="W118" s="269"/>
      <c r="X118" s="269"/>
      <c r="Y118" s="270"/>
      <c r="Z118" s="270"/>
      <c r="AA118" s="270"/>
      <c r="AB118" s="270"/>
      <c r="AC118" s="270"/>
      <c r="AD118" s="270"/>
      <c r="AE118" s="270"/>
      <c r="AF118" s="269"/>
      <c r="AG118" s="269"/>
      <c r="AH118" s="269"/>
      <c r="AI118" s="269"/>
      <c r="AJ118" s="269"/>
      <c r="AK118" s="269"/>
      <c r="AL118" s="269"/>
    </row>
    <row r="119" spans="1:38" ht="11.25" x14ac:dyDescent="0.2">
      <c r="A119" s="266">
        <v>111</v>
      </c>
      <c r="B119" s="267" t="str">
        <f>'!!!KATILIMCI LİSTESİ!!!'!C112</f>
        <v>10422100202</v>
      </c>
      <c r="C119" s="268" t="str">
        <f>'!!!KATILIMCI LİSTESİ!!!'!B112</f>
        <v>ASIM DURAK</v>
      </c>
      <c r="D119" s="269"/>
      <c r="E119" s="269"/>
      <c r="F119" s="269"/>
      <c r="G119" s="269"/>
      <c r="H119" s="269"/>
      <c r="I119" s="269"/>
      <c r="J119" s="269"/>
      <c r="K119" s="270"/>
      <c r="L119" s="270"/>
      <c r="M119" s="270"/>
      <c r="N119" s="270"/>
      <c r="O119" s="270"/>
      <c r="P119" s="270"/>
      <c r="Q119" s="270"/>
      <c r="R119" s="269"/>
      <c r="S119" s="269"/>
      <c r="T119" s="269"/>
      <c r="U119" s="269"/>
      <c r="V119" s="269"/>
      <c r="W119" s="269"/>
      <c r="X119" s="269"/>
      <c r="Y119" s="270"/>
      <c r="Z119" s="270"/>
      <c r="AA119" s="270"/>
      <c r="AB119" s="270"/>
      <c r="AC119" s="270"/>
      <c r="AD119" s="270"/>
      <c r="AE119" s="270"/>
      <c r="AF119" s="269"/>
      <c r="AG119" s="269"/>
      <c r="AH119" s="269"/>
      <c r="AI119" s="269"/>
      <c r="AJ119" s="269"/>
      <c r="AK119" s="269"/>
      <c r="AL119" s="269"/>
    </row>
    <row r="120" spans="1:38" ht="11.25" x14ac:dyDescent="0.2">
      <c r="A120" s="266">
        <v>112</v>
      </c>
      <c r="B120" s="267" t="str">
        <f>'!!!KATILIMCI LİSTESİ!!!'!C113</f>
        <v>12095800724</v>
      </c>
      <c r="C120" s="268" t="str">
        <f>'!!!KATILIMCI LİSTESİ!!!'!B113</f>
        <v>ASİYE BAYAZIT</v>
      </c>
      <c r="D120" s="269"/>
      <c r="E120" s="269"/>
      <c r="F120" s="269"/>
      <c r="G120" s="269"/>
      <c r="H120" s="269"/>
      <c r="I120" s="269"/>
      <c r="J120" s="269"/>
      <c r="K120" s="270"/>
      <c r="L120" s="270"/>
      <c r="M120" s="270"/>
      <c r="N120" s="270"/>
      <c r="O120" s="270"/>
      <c r="P120" s="270"/>
      <c r="Q120" s="270"/>
      <c r="R120" s="269"/>
      <c r="S120" s="269"/>
      <c r="T120" s="269"/>
      <c r="U120" s="269"/>
      <c r="V120" s="269"/>
      <c r="W120" s="269"/>
      <c r="X120" s="269"/>
      <c r="Y120" s="270"/>
      <c r="Z120" s="270"/>
      <c r="AA120" s="270"/>
      <c r="AB120" s="270"/>
      <c r="AC120" s="270"/>
      <c r="AD120" s="270"/>
      <c r="AE120" s="270"/>
      <c r="AF120" s="269"/>
      <c r="AG120" s="269"/>
      <c r="AH120" s="269"/>
      <c r="AI120" s="269"/>
      <c r="AJ120" s="269"/>
      <c r="AK120" s="269"/>
      <c r="AL120" s="269"/>
    </row>
    <row r="121" spans="1:38" ht="11.25" x14ac:dyDescent="0.2">
      <c r="A121" s="266">
        <v>113</v>
      </c>
      <c r="B121" s="267" t="str">
        <f>'!!!KATILIMCI LİSTESİ!!!'!C114</f>
        <v>13334275266</v>
      </c>
      <c r="C121" s="268" t="str">
        <f>'!!!KATILIMCI LİSTESİ!!!'!B114</f>
        <v>ASLI BOĞDAY</v>
      </c>
      <c r="D121" s="269"/>
      <c r="E121" s="269"/>
      <c r="F121" s="269"/>
      <c r="G121" s="269"/>
      <c r="H121" s="269"/>
      <c r="I121" s="269"/>
      <c r="J121" s="269"/>
      <c r="K121" s="270"/>
      <c r="L121" s="270"/>
      <c r="M121" s="270"/>
      <c r="N121" s="270"/>
      <c r="O121" s="270"/>
      <c r="P121" s="270"/>
      <c r="Q121" s="270"/>
      <c r="R121" s="269"/>
      <c r="S121" s="269"/>
      <c r="T121" s="269"/>
      <c r="U121" s="269"/>
      <c r="V121" s="269"/>
      <c r="W121" s="269"/>
      <c r="X121" s="269"/>
      <c r="Y121" s="270"/>
      <c r="Z121" s="270"/>
      <c r="AA121" s="270"/>
      <c r="AB121" s="270"/>
      <c r="AC121" s="270"/>
      <c r="AD121" s="270"/>
      <c r="AE121" s="270"/>
      <c r="AF121" s="269"/>
      <c r="AG121" s="269"/>
      <c r="AH121" s="269"/>
      <c r="AI121" s="269"/>
      <c r="AJ121" s="269"/>
      <c r="AK121" s="269"/>
      <c r="AL121" s="269"/>
    </row>
    <row r="122" spans="1:38" ht="11.25" x14ac:dyDescent="0.2">
      <c r="A122" s="266">
        <v>114</v>
      </c>
      <c r="B122" s="267" t="str">
        <f>'!!!KATILIMCI LİSTESİ!!!'!C115</f>
        <v>34990472356</v>
      </c>
      <c r="C122" s="268" t="str">
        <f>'!!!KATILIMCI LİSTESİ!!!'!B115</f>
        <v>ASLI GÜN</v>
      </c>
      <c r="D122" s="269"/>
      <c r="E122" s="269"/>
      <c r="F122" s="269"/>
      <c r="G122" s="269"/>
      <c r="H122" s="269"/>
      <c r="I122" s="269"/>
      <c r="J122" s="269"/>
      <c r="K122" s="270"/>
      <c r="L122" s="270"/>
      <c r="M122" s="270"/>
      <c r="N122" s="270"/>
      <c r="O122" s="270"/>
      <c r="P122" s="270"/>
      <c r="Q122" s="270"/>
      <c r="R122" s="269"/>
      <c r="S122" s="269"/>
      <c r="T122" s="269"/>
      <c r="U122" s="269"/>
      <c r="V122" s="269"/>
      <c r="W122" s="269"/>
      <c r="X122" s="269"/>
      <c r="Y122" s="270"/>
      <c r="Z122" s="270"/>
      <c r="AA122" s="270"/>
      <c r="AB122" s="270"/>
      <c r="AC122" s="270"/>
      <c r="AD122" s="270"/>
      <c r="AE122" s="270"/>
      <c r="AF122" s="269"/>
      <c r="AG122" s="269"/>
      <c r="AH122" s="269"/>
      <c r="AI122" s="269"/>
      <c r="AJ122" s="269"/>
      <c r="AK122" s="269"/>
      <c r="AL122" s="269"/>
    </row>
    <row r="123" spans="1:38" ht="11.25" x14ac:dyDescent="0.2">
      <c r="A123" s="266">
        <v>115</v>
      </c>
      <c r="B123" s="267" t="str">
        <f>'!!!KATILIMCI LİSTESİ!!!'!C116</f>
        <v>32716754892</v>
      </c>
      <c r="C123" s="268" t="str">
        <f>'!!!KATILIMCI LİSTESİ!!!'!B116</f>
        <v>ASLI KARAKOYUN</v>
      </c>
      <c r="D123" s="269"/>
      <c r="E123" s="269"/>
      <c r="F123" s="269"/>
      <c r="G123" s="269"/>
      <c r="H123" s="269"/>
      <c r="I123" s="269"/>
      <c r="J123" s="269"/>
      <c r="K123" s="270"/>
      <c r="L123" s="270"/>
      <c r="M123" s="270"/>
      <c r="N123" s="270"/>
      <c r="O123" s="270"/>
      <c r="P123" s="270"/>
      <c r="Q123" s="270"/>
      <c r="R123" s="269"/>
      <c r="S123" s="269"/>
      <c r="T123" s="269"/>
      <c r="U123" s="269"/>
      <c r="V123" s="269"/>
      <c r="W123" s="269"/>
      <c r="X123" s="269"/>
      <c r="Y123" s="270"/>
      <c r="Z123" s="270"/>
      <c r="AA123" s="270"/>
      <c r="AB123" s="270"/>
      <c r="AC123" s="270"/>
      <c r="AD123" s="270"/>
      <c r="AE123" s="270"/>
      <c r="AF123" s="269"/>
      <c r="AG123" s="269"/>
      <c r="AH123" s="269"/>
      <c r="AI123" s="269"/>
      <c r="AJ123" s="269"/>
      <c r="AK123" s="269"/>
      <c r="AL123" s="269"/>
    </row>
    <row r="124" spans="1:38" ht="11.25" x14ac:dyDescent="0.2">
      <c r="A124" s="266">
        <v>116</v>
      </c>
      <c r="B124" s="267" t="str">
        <f>'!!!KATILIMCI LİSTESİ!!!'!C117</f>
        <v>36712939864</v>
      </c>
      <c r="C124" s="268" t="str">
        <f>'!!!KATILIMCI LİSTESİ!!!'!B117</f>
        <v>ASLI KAYAR</v>
      </c>
      <c r="D124" s="269"/>
      <c r="E124" s="269"/>
      <c r="F124" s="269"/>
      <c r="G124" s="269"/>
      <c r="H124" s="269"/>
      <c r="I124" s="269"/>
      <c r="J124" s="269"/>
      <c r="K124" s="270"/>
      <c r="L124" s="270"/>
      <c r="M124" s="270"/>
      <c r="N124" s="270"/>
      <c r="O124" s="270"/>
      <c r="P124" s="270"/>
      <c r="Q124" s="270"/>
      <c r="R124" s="269"/>
      <c r="S124" s="269"/>
      <c r="T124" s="269"/>
      <c r="U124" s="269"/>
      <c r="V124" s="269"/>
      <c r="W124" s="269"/>
      <c r="X124" s="269"/>
      <c r="Y124" s="270"/>
      <c r="Z124" s="270"/>
      <c r="AA124" s="270"/>
      <c r="AB124" s="270"/>
      <c r="AC124" s="270"/>
      <c r="AD124" s="270"/>
      <c r="AE124" s="270"/>
      <c r="AF124" s="269"/>
      <c r="AG124" s="269"/>
      <c r="AH124" s="269"/>
      <c r="AI124" s="269"/>
      <c r="AJ124" s="269"/>
      <c r="AK124" s="269"/>
      <c r="AL124" s="269"/>
    </row>
    <row r="125" spans="1:38" ht="11.25" x14ac:dyDescent="0.2">
      <c r="A125" s="266">
        <v>117</v>
      </c>
      <c r="B125" s="267" t="str">
        <f>'!!!KATILIMCI LİSTESİ!!!'!C118</f>
        <v>10370816804</v>
      </c>
      <c r="C125" s="268" t="str">
        <f>'!!!KATILIMCI LİSTESİ!!!'!B118</f>
        <v>ASLI KEKİL</v>
      </c>
      <c r="D125" s="269"/>
      <c r="E125" s="269"/>
      <c r="F125" s="269"/>
      <c r="G125" s="269"/>
      <c r="H125" s="269"/>
      <c r="I125" s="269"/>
      <c r="J125" s="269"/>
      <c r="K125" s="270"/>
      <c r="L125" s="270"/>
      <c r="M125" s="270"/>
      <c r="N125" s="270"/>
      <c r="O125" s="270"/>
      <c r="P125" s="270"/>
      <c r="Q125" s="270"/>
      <c r="R125" s="269"/>
      <c r="S125" s="269"/>
      <c r="T125" s="269"/>
      <c r="U125" s="269"/>
      <c r="V125" s="269"/>
      <c r="W125" s="269"/>
      <c r="X125" s="269"/>
      <c r="Y125" s="270"/>
      <c r="Z125" s="270"/>
      <c r="AA125" s="270"/>
      <c r="AB125" s="270"/>
      <c r="AC125" s="270"/>
      <c r="AD125" s="270"/>
      <c r="AE125" s="270"/>
      <c r="AF125" s="269"/>
      <c r="AG125" s="269"/>
      <c r="AH125" s="269"/>
      <c r="AI125" s="269"/>
      <c r="AJ125" s="269"/>
      <c r="AK125" s="269"/>
      <c r="AL125" s="269"/>
    </row>
    <row r="126" spans="1:38" ht="11.25" x14ac:dyDescent="0.2">
      <c r="A126" s="266">
        <v>118</v>
      </c>
      <c r="B126" s="267" t="str">
        <f>'!!!KATILIMCI LİSTESİ!!!'!C119</f>
        <v>10859266298</v>
      </c>
      <c r="C126" s="268" t="str">
        <f>'!!!KATILIMCI LİSTESİ!!!'!B119</f>
        <v>ASLI KORKMAZ</v>
      </c>
      <c r="D126" s="269"/>
      <c r="E126" s="269"/>
      <c r="F126" s="269"/>
      <c r="G126" s="269"/>
      <c r="H126" s="269"/>
      <c r="I126" s="269"/>
      <c r="J126" s="269"/>
      <c r="K126" s="270"/>
      <c r="L126" s="270"/>
      <c r="M126" s="270"/>
      <c r="N126" s="270"/>
      <c r="O126" s="270"/>
      <c r="P126" s="270"/>
      <c r="Q126" s="270"/>
      <c r="R126" s="269"/>
      <c r="S126" s="269"/>
      <c r="T126" s="269"/>
      <c r="U126" s="269"/>
      <c r="V126" s="269"/>
      <c r="W126" s="269"/>
      <c r="X126" s="269"/>
      <c r="Y126" s="270"/>
      <c r="Z126" s="270"/>
      <c r="AA126" s="270"/>
      <c r="AB126" s="270"/>
      <c r="AC126" s="270"/>
      <c r="AD126" s="270"/>
      <c r="AE126" s="270"/>
      <c r="AF126" s="269"/>
      <c r="AG126" s="269"/>
      <c r="AH126" s="269"/>
      <c r="AI126" s="269"/>
      <c r="AJ126" s="269"/>
      <c r="AK126" s="269"/>
      <c r="AL126" s="269"/>
    </row>
    <row r="127" spans="1:38" ht="11.25" x14ac:dyDescent="0.2">
      <c r="A127" s="266">
        <v>119</v>
      </c>
      <c r="B127" s="267" t="str">
        <f>'!!!KATILIMCI LİSTESİ!!!'!C120</f>
        <v>10196539734</v>
      </c>
      <c r="C127" s="268" t="str">
        <f>'!!!KATILIMCI LİSTESİ!!!'!B120</f>
        <v>ASLI SİLLE</v>
      </c>
      <c r="D127" s="269"/>
      <c r="E127" s="269"/>
      <c r="F127" s="269"/>
      <c r="G127" s="269"/>
      <c r="H127" s="269"/>
      <c r="I127" s="269"/>
      <c r="J127" s="269"/>
      <c r="K127" s="270"/>
      <c r="L127" s="270"/>
      <c r="M127" s="270"/>
      <c r="N127" s="270"/>
      <c r="O127" s="270"/>
      <c r="P127" s="270"/>
      <c r="Q127" s="270"/>
      <c r="R127" s="269"/>
      <c r="S127" s="269"/>
      <c r="T127" s="269"/>
      <c r="U127" s="269"/>
      <c r="V127" s="269"/>
      <c r="W127" s="269"/>
      <c r="X127" s="269"/>
      <c r="Y127" s="270"/>
      <c r="Z127" s="270"/>
      <c r="AA127" s="270"/>
      <c r="AB127" s="270"/>
      <c r="AC127" s="270"/>
      <c r="AD127" s="270"/>
      <c r="AE127" s="270"/>
      <c r="AF127" s="269"/>
      <c r="AG127" s="269"/>
      <c r="AH127" s="269"/>
      <c r="AI127" s="269"/>
      <c r="AJ127" s="269"/>
      <c r="AK127" s="269"/>
      <c r="AL127" s="269"/>
    </row>
    <row r="128" spans="1:38" ht="11.25" x14ac:dyDescent="0.2">
      <c r="A128" s="266">
        <v>120</v>
      </c>
      <c r="B128" s="267" t="str">
        <f>'!!!KATILIMCI LİSTESİ!!!'!C121</f>
        <v>15428131038</v>
      </c>
      <c r="C128" s="268" t="str">
        <f>'!!!KATILIMCI LİSTESİ!!!'!B121</f>
        <v>ASLI YILDIRIM</v>
      </c>
      <c r="D128" s="269"/>
      <c r="E128" s="269"/>
      <c r="F128" s="269"/>
      <c r="G128" s="269"/>
      <c r="H128" s="269"/>
      <c r="I128" s="269"/>
      <c r="J128" s="269"/>
      <c r="K128" s="270"/>
      <c r="L128" s="270"/>
      <c r="M128" s="270"/>
      <c r="N128" s="270"/>
      <c r="O128" s="270"/>
      <c r="P128" s="270"/>
      <c r="Q128" s="270"/>
      <c r="R128" s="269"/>
      <c r="S128" s="269"/>
      <c r="T128" s="269"/>
      <c r="U128" s="269"/>
      <c r="V128" s="269"/>
      <c r="W128" s="269"/>
      <c r="X128" s="269"/>
      <c r="Y128" s="270"/>
      <c r="Z128" s="270"/>
      <c r="AA128" s="270"/>
      <c r="AB128" s="270"/>
      <c r="AC128" s="270"/>
      <c r="AD128" s="270"/>
      <c r="AE128" s="270"/>
      <c r="AF128" s="269"/>
      <c r="AG128" s="269"/>
      <c r="AH128" s="269"/>
      <c r="AI128" s="269"/>
      <c r="AJ128" s="269"/>
      <c r="AK128" s="269"/>
      <c r="AL128" s="269"/>
    </row>
    <row r="129" spans="1:38" ht="11.25" x14ac:dyDescent="0.2">
      <c r="A129" s="266">
        <v>121</v>
      </c>
      <c r="B129" s="267" t="str">
        <f>'!!!KATILIMCI LİSTESİ!!!'!C122</f>
        <v>11147835684</v>
      </c>
      <c r="C129" s="268" t="str">
        <f>'!!!KATILIMCI LİSTESİ!!!'!B122</f>
        <v>ASLI RÜMEYSA TAŞTAN</v>
      </c>
      <c r="D129" s="269"/>
      <c r="E129" s="269"/>
      <c r="F129" s="269"/>
      <c r="G129" s="269"/>
      <c r="H129" s="269"/>
      <c r="I129" s="269"/>
      <c r="J129" s="269"/>
      <c r="K129" s="270"/>
      <c r="L129" s="270"/>
      <c r="M129" s="270"/>
      <c r="N129" s="270"/>
      <c r="O129" s="270"/>
      <c r="P129" s="270"/>
      <c r="Q129" s="270"/>
      <c r="R129" s="269"/>
      <c r="S129" s="269"/>
      <c r="T129" s="269"/>
      <c r="U129" s="269"/>
      <c r="V129" s="269"/>
      <c r="W129" s="269"/>
      <c r="X129" s="269"/>
      <c r="Y129" s="270"/>
      <c r="Z129" s="270"/>
      <c r="AA129" s="270"/>
      <c r="AB129" s="270"/>
      <c r="AC129" s="270"/>
      <c r="AD129" s="270"/>
      <c r="AE129" s="270"/>
      <c r="AF129" s="269"/>
      <c r="AG129" s="269"/>
      <c r="AH129" s="269"/>
      <c r="AI129" s="269"/>
      <c r="AJ129" s="269"/>
      <c r="AK129" s="269"/>
      <c r="AL129" s="269"/>
    </row>
    <row r="130" spans="1:38" ht="11.25" x14ac:dyDescent="0.2">
      <c r="A130" s="266">
        <v>122</v>
      </c>
      <c r="B130" s="267" t="str">
        <f>'!!!KATILIMCI LİSTESİ!!!'!C123</f>
        <v>14540160988</v>
      </c>
      <c r="C130" s="268" t="str">
        <f>'!!!KATILIMCI LİSTESİ!!!'!B123</f>
        <v>ASYA NUR SARI</v>
      </c>
      <c r="D130" s="269"/>
      <c r="E130" s="269"/>
      <c r="F130" s="269"/>
      <c r="G130" s="269"/>
      <c r="H130" s="269"/>
      <c r="I130" s="269"/>
      <c r="J130" s="269"/>
      <c r="K130" s="270"/>
      <c r="L130" s="270"/>
      <c r="M130" s="270"/>
      <c r="N130" s="270"/>
      <c r="O130" s="270"/>
      <c r="P130" s="270"/>
      <c r="Q130" s="270"/>
      <c r="R130" s="269"/>
      <c r="S130" s="269"/>
      <c r="T130" s="269"/>
      <c r="U130" s="269"/>
      <c r="V130" s="269"/>
      <c r="W130" s="269"/>
      <c r="X130" s="269"/>
      <c r="Y130" s="270"/>
      <c r="Z130" s="270"/>
      <c r="AA130" s="270"/>
      <c r="AB130" s="270"/>
      <c r="AC130" s="270"/>
      <c r="AD130" s="270"/>
      <c r="AE130" s="270"/>
      <c r="AF130" s="269"/>
      <c r="AG130" s="269"/>
      <c r="AH130" s="269"/>
      <c r="AI130" s="269"/>
      <c r="AJ130" s="269"/>
      <c r="AK130" s="269"/>
      <c r="AL130" s="269"/>
    </row>
    <row r="131" spans="1:38" ht="11.25" x14ac:dyDescent="0.2">
      <c r="A131" s="266">
        <v>123</v>
      </c>
      <c r="B131" s="267" t="str">
        <f>'!!!KATILIMCI LİSTESİ!!!'!C124</f>
        <v>13531169818</v>
      </c>
      <c r="C131" s="268" t="str">
        <f>'!!!KATILIMCI LİSTESİ!!!'!B124</f>
        <v>ATAHAN AKKUŞ</v>
      </c>
      <c r="D131" s="269"/>
      <c r="E131" s="269"/>
      <c r="F131" s="269"/>
      <c r="G131" s="269"/>
      <c r="H131" s="269"/>
      <c r="I131" s="269"/>
      <c r="J131" s="269"/>
      <c r="K131" s="270"/>
      <c r="L131" s="270"/>
      <c r="M131" s="270"/>
      <c r="N131" s="270"/>
      <c r="O131" s="270"/>
      <c r="P131" s="270"/>
      <c r="Q131" s="270"/>
      <c r="R131" s="269"/>
      <c r="S131" s="269"/>
      <c r="T131" s="269"/>
      <c r="U131" s="269"/>
      <c r="V131" s="269"/>
      <c r="W131" s="269"/>
      <c r="X131" s="269"/>
      <c r="Y131" s="270"/>
      <c r="Z131" s="270"/>
      <c r="AA131" s="270"/>
      <c r="AB131" s="270"/>
      <c r="AC131" s="270"/>
      <c r="AD131" s="270"/>
      <c r="AE131" s="270"/>
      <c r="AF131" s="269"/>
      <c r="AG131" s="269"/>
      <c r="AH131" s="269"/>
      <c r="AI131" s="269"/>
      <c r="AJ131" s="269"/>
      <c r="AK131" s="269"/>
      <c r="AL131" s="269"/>
    </row>
    <row r="132" spans="1:38" ht="11.25" x14ac:dyDescent="0.2">
      <c r="A132" s="266">
        <v>124</v>
      </c>
      <c r="B132" s="267" t="str">
        <f>'!!!KATILIMCI LİSTESİ!!!'!C125</f>
        <v>16175105556</v>
      </c>
      <c r="C132" s="268" t="str">
        <f>'!!!KATILIMCI LİSTESİ!!!'!B125</f>
        <v>ATAKAN ÇAĞLAR</v>
      </c>
      <c r="D132" s="269"/>
      <c r="E132" s="269"/>
      <c r="F132" s="269"/>
      <c r="G132" s="269"/>
      <c r="H132" s="269"/>
      <c r="I132" s="269"/>
      <c r="J132" s="269"/>
      <c r="K132" s="270"/>
      <c r="L132" s="270"/>
      <c r="M132" s="270"/>
      <c r="N132" s="270"/>
      <c r="O132" s="270"/>
      <c r="P132" s="270"/>
      <c r="Q132" s="270"/>
      <c r="R132" s="269"/>
      <c r="S132" s="269"/>
      <c r="T132" s="269"/>
      <c r="U132" s="269"/>
      <c r="V132" s="269"/>
      <c r="W132" s="269"/>
      <c r="X132" s="269"/>
      <c r="Y132" s="270"/>
      <c r="Z132" s="270"/>
      <c r="AA132" s="270"/>
      <c r="AB132" s="270"/>
      <c r="AC132" s="270"/>
      <c r="AD132" s="270"/>
      <c r="AE132" s="270"/>
      <c r="AF132" s="269"/>
      <c r="AG132" s="269"/>
      <c r="AH132" s="269"/>
      <c r="AI132" s="269"/>
      <c r="AJ132" s="269"/>
      <c r="AK132" s="269"/>
      <c r="AL132" s="269"/>
    </row>
    <row r="133" spans="1:38" ht="11.25" x14ac:dyDescent="0.2">
      <c r="A133" s="266">
        <v>125</v>
      </c>
      <c r="B133" s="267" t="str">
        <f>'!!!KATILIMCI LİSTESİ!!!'!C126</f>
        <v>10136303456</v>
      </c>
      <c r="C133" s="268" t="str">
        <f>'!!!KATILIMCI LİSTESİ!!!'!B126</f>
        <v>ATAKAN VURAL</v>
      </c>
      <c r="D133" s="269"/>
      <c r="E133" s="269"/>
      <c r="F133" s="269"/>
      <c r="G133" s="269"/>
      <c r="H133" s="269"/>
      <c r="I133" s="269"/>
      <c r="J133" s="269"/>
      <c r="K133" s="270"/>
      <c r="L133" s="270"/>
      <c r="M133" s="270"/>
      <c r="N133" s="270"/>
      <c r="O133" s="270"/>
      <c r="P133" s="270"/>
      <c r="Q133" s="270"/>
      <c r="R133" s="269"/>
      <c r="S133" s="269"/>
      <c r="T133" s="269"/>
      <c r="U133" s="269"/>
      <c r="V133" s="269"/>
      <c r="W133" s="269"/>
      <c r="X133" s="269"/>
      <c r="Y133" s="270"/>
      <c r="Z133" s="270"/>
      <c r="AA133" s="270"/>
      <c r="AB133" s="270"/>
      <c r="AC133" s="270"/>
      <c r="AD133" s="270"/>
      <c r="AE133" s="270"/>
      <c r="AF133" s="269"/>
      <c r="AG133" s="269"/>
      <c r="AH133" s="269"/>
      <c r="AI133" s="269"/>
      <c r="AJ133" s="269"/>
      <c r="AK133" s="269"/>
      <c r="AL133" s="269"/>
    </row>
    <row r="134" spans="1:38" ht="11.25" x14ac:dyDescent="0.2">
      <c r="A134" s="266">
        <v>126</v>
      </c>
      <c r="B134" s="267" t="str">
        <f>'!!!KATILIMCI LİSTESİ!!!'!C127</f>
        <v>38821350066</v>
      </c>
      <c r="C134" s="268" t="str">
        <f>'!!!KATILIMCI LİSTESİ!!!'!B127</f>
        <v>AYBÜKE EMRE</v>
      </c>
      <c r="D134" s="269"/>
      <c r="E134" s="269"/>
      <c r="F134" s="269"/>
      <c r="G134" s="269"/>
      <c r="H134" s="269"/>
      <c r="I134" s="269"/>
      <c r="J134" s="269"/>
      <c r="K134" s="270"/>
      <c r="L134" s="270"/>
      <c r="M134" s="270"/>
      <c r="N134" s="270"/>
      <c r="O134" s="270"/>
      <c r="P134" s="270"/>
      <c r="Q134" s="270"/>
      <c r="R134" s="269"/>
      <c r="S134" s="269"/>
      <c r="T134" s="269"/>
      <c r="U134" s="269"/>
      <c r="V134" s="269"/>
      <c r="W134" s="269"/>
      <c r="X134" s="269"/>
      <c r="Y134" s="270"/>
      <c r="Z134" s="270"/>
      <c r="AA134" s="270"/>
      <c r="AB134" s="270"/>
      <c r="AC134" s="270"/>
      <c r="AD134" s="270"/>
      <c r="AE134" s="270"/>
      <c r="AF134" s="269"/>
      <c r="AG134" s="269"/>
      <c r="AH134" s="269"/>
      <c r="AI134" s="269"/>
      <c r="AJ134" s="269"/>
      <c r="AK134" s="269"/>
      <c r="AL134" s="269"/>
    </row>
    <row r="135" spans="1:38" ht="11.25" x14ac:dyDescent="0.2">
      <c r="A135" s="266">
        <v>127</v>
      </c>
      <c r="B135" s="267" t="str">
        <f>'!!!KATILIMCI LİSTESİ!!!'!C128</f>
        <v>17378851820</v>
      </c>
      <c r="C135" s="268" t="str">
        <f>'!!!KATILIMCI LİSTESİ!!!'!B128</f>
        <v>AYDIN ZENCİR</v>
      </c>
      <c r="D135" s="269"/>
      <c r="E135" s="269"/>
      <c r="F135" s="269"/>
      <c r="G135" s="269"/>
      <c r="H135" s="269"/>
      <c r="I135" s="269"/>
      <c r="J135" s="269"/>
      <c r="K135" s="270"/>
      <c r="L135" s="270"/>
      <c r="M135" s="270"/>
      <c r="N135" s="270"/>
      <c r="O135" s="270"/>
      <c r="P135" s="270"/>
      <c r="Q135" s="270"/>
      <c r="R135" s="269"/>
      <c r="S135" s="269"/>
      <c r="T135" s="269"/>
      <c r="U135" s="269"/>
      <c r="V135" s="269"/>
      <c r="W135" s="269"/>
      <c r="X135" s="269"/>
      <c r="Y135" s="270"/>
      <c r="Z135" s="270"/>
      <c r="AA135" s="270"/>
      <c r="AB135" s="270"/>
      <c r="AC135" s="270"/>
      <c r="AD135" s="270"/>
      <c r="AE135" s="270"/>
      <c r="AF135" s="269"/>
      <c r="AG135" s="269"/>
      <c r="AH135" s="269"/>
      <c r="AI135" s="269"/>
      <c r="AJ135" s="269"/>
      <c r="AK135" s="269"/>
      <c r="AL135" s="269"/>
    </row>
    <row r="136" spans="1:38" ht="11.25" x14ac:dyDescent="0.2">
      <c r="A136" s="266">
        <v>128</v>
      </c>
      <c r="B136" s="267" t="str">
        <f>'!!!KATILIMCI LİSTESİ!!!'!C129</f>
        <v>10123440386</v>
      </c>
      <c r="C136" s="268" t="str">
        <f>'!!!KATILIMCI LİSTESİ!!!'!B129</f>
        <v>AYDIN CAN BÜYÜKKARAKUŞ</v>
      </c>
      <c r="D136" s="269"/>
      <c r="E136" s="269"/>
      <c r="F136" s="269"/>
      <c r="G136" s="269"/>
      <c r="H136" s="269"/>
      <c r="I136" s="269"/>
      <c r="J136" s="269"/>
      <c r="K136" s="270"/>
      <c r="L136" s="270"/>
      <c r="M136" s="270"/>
      <c r="N136" s="270"/>
      <c r="O136" s="270"/>
      <c r="P136" s="270"/>
      <c r="Q136" s="270"/>
      <c r="R136" s="269"/>
      <c r="S136" s="269"/>
      <c r="T136" s="269"/>
      <c r="U136" s="269"/>
      <c r="V136" s="269"/>
      <c r="W136" s="269"/>
      <c r="X136" s="269"/>
      <c r="Y136" s="270"/>
      <c r="Z136" s="270"/>
      <c r="AA136" s="270"/>
      <c r="AB136" s="270"/>
      <c r="AC136" s="270"/>
      <c r="AD136" s="270"/>
      <c r="AE136" s="270"/>
      <c r="AF136" s="269"/>
      <c r="AG136" s="269"/>
      <c r="AH136" s="269"/>
      <c r="AI136" s="269"/>
      <c r="AJ136" s="269"/>
      <c r="AK136" s="269"/>
      <c r="AL136" s="269"/>
    </row>
    <row r="137" spans="1:38" ht="11.25" x14ac:dyDescent="0.2">
      <c r="A137" s="266">
        <v>129</v>
      </c>
      <c r="B137" s="267" t="str">
        <f>'!!!KATILIMCI LİSTESİ!!!'!C130</f>
        <v>55297276508</v>
      </c>
      <c r="C137" s="268" t="str">
        <f>'!!!KATILIMCI LİSTESİ!!!'!B130</f>
        <v>AYDIN TARIK AKARSU</v>
      </c>
      <c r="D137" s="269"/>
      <c r="E137" s="269"/>
      <c r="F137" s="269"/>
      <c r="G137" s="269"/>
      <c r="H137" s="269"/>
      <c r="I137" s="269"/>
      <c r="J137" s="269"/>
      <c r="K137" s="270"/>
      <c r="L137" s="270"/>
      <c r="M137" s="270"/>
      <c r="N137" s="270"/>
      <c r="O137" s="270"/>
      <c r="P137" s="270"/>
      <c r="Q137" s="270"/>
      <c r="R137" s="269"/>
      <c r="S137" s="269"/>
      <c r="T137" s="269"/>
      <c r="U137" s="269"/>
      <c r="V137" s="269"/>
      <c r="W137" s="269"/>
      <c r="X137" s="269"/>
      <c r="Y137" s="270"/>
      <c r="Z137" s="270"/>
      <c r="AA137" s="270"/>
      <c r="AB137" s="270"/>
      <c r="AC137" s="270"/>
      <c r="AD137" s="270"/>
      <c r="AE137" s="270"/>
      <c r="AF137" s="269"/>
      <c r="AG137" s="269"/>
      <c r="AH137" s="269"/>
      <c r="AI137" s="269"/>
      <c r="AJ137" s="269"/>
      <c r="AK137" s="269"/>
      <c r="AL137" s="269"/>
    </row>
    <row r="138" spans="1:38" ht="11.25" x14ac:dyDescent="0.2">
      <c r="A138" s="266">
        <v>130</v>
      </c>
      <c r="B138" s="267" t="str">
        <f>'!!!KATILIMCI LİSTESİ!!!'!C131</f>
        <v>11588472264</v>
      </c>
      <c r="C138" s="268" t="str">
        <f>'!!!KATILIMCI LİSTESİ!!!'!B131</f>
        <v>AYFER AKTAŞ</v>
      </c>
      <c r="D138" s="269"/>
      <c r="E138" s="269"/>
      <c r="F138" s="269"/>
      <c r="G138" s="269"/>
      <c r="H138" s="269"/>
      <c r="I138" s="269"/>
      <c r="J138" s="269"/>
      <c r="K138" s="270"/>
      <c r="L138" s="270"/>
      <c r="M138" s="270"/>
      <c r="N138" s="270"/>
      <c r="O138" s="270"/>
      <c r="P138" s="270"/>
      <c r="Q138" s="270"/>
      <c r="R138" s="269"/>
      <c r="S138" s="269"/>
      <c r="T138" s="269"/>
      <c r="U138" s="269"/>
      <c r="V138" s="269"/>
      <c r="W138" s="269"/>
      <c r="X138" s="269"/>
      <c r="Y138" s="270"/>
      <c r="Z138" s="270"/>
      <c r="AA138" s="270"/>
      <c r="AB138" s="270"/>
      <c r="AC138" s="270"/>
      <c r="AD138" s="270"/>
      <c r="AE138" s="270"/>
      <c r="AF138" s="269"/>
      <c r="AG138" s="269"/>
      <c r="AH138" s="269"/>
      <c r="AI138" s="269"/>
      <c r="AJ138" s="269"/>
      <c r="AK138" s="269"/>
      <c r="AL138" s="269"/>
    </row>
    <row r="139" spans="1:38" ht="11.25" x14ac:dyDescent="0.2">
      <c r="A139" s="266">
        <v>131</v>
      </c>
      <c r="B139" s="267" t="str">
        <f>'!!!KATILIMCI LİSTESİ!!!'!C132</f>
        <v>11231339722</v>
      </c>
      <c r="C139" s="268" t="str">
        <f>'!!!KATILIMCI LİSTESİ!!!'!B132</f>
        <v>AYFER İMERT</v>
      </c>
      <c r="D139" s="269"/>
      <c r="E139" s="269"/>
      <c r="F139" s="269"/>
      <c r="G139" s="269"/>
      <c r="H139" s="269"/>
      <c r="I139" s="269"/>
      <c r="J139" s="269"/>
      <c r="K139" s="270"/>
      <c r="L139" s="270"/>
      <c r="M139" s="270"/>
      <c r="N139" s="270"/>
      <c r="O139" s="270"/>
      <c r="P139" s="270"/>
      <c r="Q139" s="270"/>
      <c r="R139" s="269"/>
      <c r="S139" s="269"/>
      <c r="T139" s="269"/>
      <c r="U139" s="269"/>
      <c r="V139" s="269"/>
      <c r="W139" s="269"/>
      <c r="X139" s="269"/>
      <c r="Y139" s="270"/>
      <c r="Z139" s="270"/>
      <c r="AA139" s="270"/>
      <c r="AB139" s="270"/>
      <c r="AC139" s="270"/>
      <c r="AD139" s="270"/>
      <c r="AE139" s="270"/>
      <c r="AF139" s="269"/>
      <c r="AG139" s="269"/>
      <c r="AH139" s="269"/>
      <c r="AI139" s="269"/>
      <c r="AJ139" s="269"/>
      <c r="AK139" s="269"/>
      <c r="AL139" s="269"/>
    </row>
    <row r="140" spans="1:38" ht="11.25" x14ac:dyDescent="0.2">
      <c r="A140" s="266">
        <v>132</v>
      </c>
      <c r="B140" s="267" t="str">
        <f>'!!!KATILIMCI LİSTESİ!!!'!C133</f>
        <v>11021156782</v>
      </c>
      <c r="C140" s="268" t="str">
        <f>'!!!KATILIMCI LİSTESİ!!!'!B133</f>
        <v>AYLİN YILDIZ</v>
      </c>
      <c r="D140" s="269"/>
      <c r="E140" s="269"/>
      <c r="F140" s="269"/>
      <c r="G140" s="269"/>
      <c r="H140" s="269"/>
      <c r="I140" s="269"/>
      <c r="J140" s="269"/>
      <c r="K140" s="270"/>
      <c r="L140" s="270"/>
      <c r="M140" s="270"/>
      <c r="N140" s="270"/>
      <c r="O140" s="270"/>
      <c r="P140" s="270"/>
      <c r="Q140" s="270"/>
      <c r="R140" s="269"/>
      <c r="S140" s="269"/>
      <c r="T140" s="269"/>
      <c r="U140" s="269"/>
      <c r="V140" s="269"/>
      <c r="W140" s="269"/>
      <c r="X140" s="269"/>
      <c r="Y140" s="270"/>
      <c r="Z140" s="270"/>
      <c r="AA140" s="270"/>
      <c r="AB140" s="270"/>
      <c r="AC140" s="270"/>
      <c r="AD140" s="270"/>
      <c r="AE140" s="270"/>
      <c r="AF140" s="269"/>
      <c r="AG140" s="269"/>
      <c r="AH140" s="269"/>
      <c r="AI140" s="269"/>
      <c r="AJ140" s="269"/>
      <c r="AK140" s="269"/>
      <c r="AL140" s="269"/>
    </row>
    <row r="141" spans="1:38" ht="11.25" x14ac:dyDescent="0.2">
      <c r="A141" s="266">
        <v>133</v>
      </c>
      <c r="B141" s="267" t="str">
        <f>'!!!KATILIMCI LİSTESİ!!!'!C134</f>
        <v>44506206344</v>
      </c>
      <c r="C141" s="268" t="str">
        <f>'!!!KATILIMCI LİSTESİ!!!'!B134</f>
        <v>AYNUR KAYA</v>
      </c>
      <c r="D141" s="269"/>
      <c r="E141" s="269"/>
      <c r="F141" s="269"/>
      <c r="G141" s="269"/>
      <c r="H141" s="269"/>
      <c r="I141" s="269"/>
      <c r="J141" s="269"/>
      <c r="K141" s="270"/>
      <c r="L141" s="270"/>
      <c r="M141" s="270"/>
      <c r="N141" s="270"/>
      <c r="O141" s="270"/>
      <c r="P141" s="270"/>
      <c r="Q141" s="270"/>
      <c r="R141" s="269"/>
      <c r="S141" s="269"/>
      <c r="T141" s="269"/>
      <c r="U141" s="269"/>
      <c r="V141" s="269"/>
      <c r="W141" s="269"/>
      <c r="X141" s="269"/>
      <c r="Y141" s="270"/>
      <c r="Z141" s="270"/>
      <c r="AA141" s="270"/>
      <c r="AB141" s="270"/>
      <c r="AC141" s="270"/>
      <c r="AD141" s="270"/>
      <c r="AE141" s="270"/>
      <c r="AF141" s="269"/>
      <c r="AG141" s="269"/>
      <c r="AH141" s="269"/>
      <c r="AI141" s="269"/>
      <c r="AJ141" s="269"/>
      <c r="AK141" s="269"/>
      <c r="AL141" s="269"/>
    </row>
    <row r="142" spans="1:38" ht="11.25" x14ac:dyDescent="0.2">
      <c r="A142" s="266">
        <v>134</v>
      </c>
      <c r="B142" s="267" t="str">
        <f>'!!!KATILIMCI LİSTESİ!!!'!C135</f>
        <v>63466313350</v>
      </c>
      <c r="C142" s="268" t="str">
        <f>'!!!KATILIMCI LİSTESİ!!!'!B135</f>
        <v>AYŞE BARIŞ</v>
      </c>
      <c r="D142" s="269"/>
      <c r="E142" s="269"/>
      <c r="F142" s="269"/>
      <c r="G142" s="269"/>
      <c r="H142" s="269"/>
      <c r="I142" s="269"/>
      <c r="J142" s="269"/>
      <c r="K142" s="270"/>
      <c r="L142" s="270"/>
      <c r="M142" s="270"/>
      <c r="N142" s="270"/>
      <c r="O142" s="270"/>
      <c r="P142" s="270"/>
      <c r="Q142" s="270"/>
      <c r="R142" s="269"/>
      <c r="S142" s="269"/>
      <c r="T142" s="269"/>
      <c r="U142" s="269"/>
      <c r="V142" s="269"/>
      <c r="W142" s="269"/>
      <c r="X142" s="269"/>
      <c r="Y142" s="270"/>
      <c r="Z142" s="270"/>
      <c r="AA142" s="270"/>
      <c r="AB142" s="270"/>
      <c r="AC142" s="270"/>
      <c r="AD142" s="270"/>
      <c r="AE142" s="270"/>
      <c r="AF142" s="269"/>
      <c r="AG142" s="269"/>
      <c r="AH142" s="269"/>
      <c r="AI142" s="269"/>
      <c r="AJ142" s="269"/>
      <c r="AK142" s="269"/>
      <c r="AL142" s="269"/>
    </row>
    <row r="143" spans="1:38" ht="11.25" x14ac:dyDescent="0.2">
      <c r="A143" s="266">
        <v>135</v>
      </c>
      <c r="B143" s="267" t="str">
        <f>'!!!KATILIMCI LİSTESİ!!!'!C136</f>
        <v>10267485700</v>
      </c>
      <c r="C143" s="268" t="str">
        <f>'!!!KATILIMCI LİSTESİ!!!'!B136</f>
        <v>AYŞE CEVİZ</v>
      </c>
      <c r="D143" s="269"/>
      <c r="E143" s="269"/>
      <c r="F143" s="269"/>
      <c r="G143" s="269"/>
      <c r="H143" s="269"/>
      <c r="I143" s="269"/>
      <c r="J143" s="269"/>
      <c r="K143" s="270"/>
      <c r="L143" s="270"/>
      <c r="M143" s="270"/>
      <c r="N143" s="270"/>
      <c r="O143" s="270"/>
      <c r="P143" s="270"/>
      <c r="Q143" s="270"/>
      <c r="R143" s="269"/>
      <c r="S143" s="269"/>
      <c r="T143" s="269"/>
      <c r="U143" s="269"/>
      <c r="V143" s="269"/>
      <c r="W143" s="269"/>
      <c r="X143" s="269"/>
      <c r="Y143" s="270"/>
      <c r="Z143" s="270"/>
      <c r="AA143" s="270"/>
      <c r="AB143" s="270"/>
      <c r="AC143" s="270"/>
      <c r="AD143" s="270"/>
      <c r="AE143" s="270"/>
      <c r="AF143" s="269"/>
      <c r="AG143" s="269"/>
      <c r="AH143" s="269"/>
      <c r="AI143" s="269"/>
      <c r="AJ143" s="269"/>
      <c r="AK143" s="269"/>
      <c r="AL143" s="269"/>
    </row>
    <row r="144" spans="1:38" ht="11.25" x14ac:dyDescent="0.2">
      <c r="A144" s="266">
        <v>136</v>
      </c>
      <c r="B144" s="267" t="str">
        <f>'!!!KATILIMCI LİSTESİ!!!'!C137</f>
        <v>10838393960</v>
      </c>
      <c r="C144" s="268" t="str">
        <f>'!!!KATILIMCI LİSTESİ!!!'!B137</f>
        <v>AYŞE ERDEM</v>
      </c>
      <c r="D144" s="269"/>
      <c r="E144" s="269"/>
      <c r="F144" s="269"/>
      <c r="G144" s="269"/>
      <c r="H144" s="269"/>
      <c r="I144" s="269"/>
      <c r="J144" s="269"/>
      <c r="K144" s="270"/>
      <c r="L144" s="270"/>
      <c r="M144" s="270"/>
      <c r="N144" s="270"/>
      <c r="O144" s="270"/>
      <c r="P144" s="270"/>
      <c r="Q144" s="270"/>
      <c r="R144" s="269"/>
      <c r="S144" s="269"/>
      <c r="T144" s="269"/>
      <c r="U144" s="269"/>
      <c r="V144" s="269"/>
      <c r="W144" s="269"/>
      <c r="X144" s="269"/>
      <c r="Y144" s="270"/>
      <c r="Z144" s="270"/>
      <c r="AA144" s="270"/>
      <c r="AB144" s="270"/>
      <c r="AC144" s="270"/>
      <c r="AD144" s="270"/>
      <c r="AE144" s="270"/>
      <c r="AF144" s="269"/>
      <c r="AG144" s="269"/>
      <c r="AH144" s="269"/>
      <c r="AI144" s="269"/>
      <c r="AJ144" s="269"/>
      <c r="AK144" s="269"/>
      <c r="AL144" s="269"/>
    </row>
    <row r="145" spans="1:38" ht="11.25" x14ac:dyDescent="0.2">
      <c r="A145" s="266">
        <v>137</v>
      </c>
      <c r="B145" s="267" t="str">
        <f>'!!!KATILIMCI LİSTESİ!!!'!C138</f>
        <v>10673291650</v>
      </c>
      <c r="C145" s="268" t="str">
        <f>'!!!KATILIMCI LİSTESİ!!!'!B138</f>
        <v>AYŞE KÜNDEŞ</v>
      </c>
      <c r="D145" s="269"/>
      <c r="E145" s="269"/>
      <c r="F145" s="269"/>
      <c r="G145" s="269"/>
      <c r="H145" s="269"/>
      <c r="I145" s="269"/>
      <c r="J145" s="269"/>
      <c r="K145" s="270"/>
      <c r="L145" s="270"/>
      <c r="M145" s="270"/>
      <c r="N145" s="270"/>
      <c r="O145" s="270"/>
      <c r="P145" s="270"/>
      <c r="Q145" s="270"/>
      <c r="R145" s="269"/>
      <c r="S145" s="269"/>
      <c r="T145" s="269"/>
      <c r="U145" s="269"/>
      <c r="V145" s="269"/>
      <c r="W145" s="269"/>
      <c r="X145" s="269"/>
      <c r="Y145" s="270"/>
      <c r="Z145" s="270"/>
      <c r="AA145" s="270"/>
      <c r="AB145" s="270"/>
      <c r="AC145" s="270"/>
      <c r="AD145" s="270"/>
      <c r="AE145" s="270"/>
      <c r="AF145" s="269"/>
      <c r="AG145" s="269"/>
      <c r="AH145" s="269"/>
      <c r="AI145" s="269"/>
      <c r="AJ145" s="269"/>
      <c r="AK145" s="269"/>
      <c r="AL145" s="269"/>
    </row>
    <row r="146" spans="1:38" ht="11.25" x14ac:dyDescent="0.2">
      <c r="A146" s="266">
        <v>138</v>
      </c>
      <c r="B146" s="267" t="str">
        <f>'!!!KATILIMCI LİSTESİ!!!'!C139</f>
        <v>17428272902</v>
      </c>
      <c r="C146" s="268" t="str">
        <f>'!!!KATILIMCI LİSTESİ!!!'!B139</f>
        <v>AYŞE KUŞTEPE</v>
      </c>
      <c r="D146" s="269"/>
      <c r="E146" s="269"/>
      <c r="F146" s="269"/>
      <c r="G146" s="269"/>
      <c r="H146" s="269"/>
      <c r="I146" s="269"/>
      <c r="J146" s="269"/>
      <c r="K146" s="270"/>
      <c r="L146" s="270"/>
      <c r="M146" s="270"/>
      <c r="N146" s="270"/>
      <c r="O146" s="270"/>
      <c r="P146" s="270"/>
      <c r="Q146" s="270"/>
      <c r="R146" s="269"/>
      <c r="S146" s="269"/>
      <c r="T146" s="269"/>
      <c r="U146" s="269"/>
      <c r="V146" s="269"/>
      <c r="W146" s="269"/>
      <c r="X146" s="269"/>
      <c r="Y146" s="270"/>
      <c r="Z146" s="270"/>
      <c r="AA146" s="270"/>
      <c r="AB146" s="270"/>
      <c r="AC146" s="270"/>
      <c r="AD146" s="270"/>
      <c r="AE146" s="270"/>
      <c r="AF146" s="269"/>
      <c r="AG146" s="269"/>
      <c r="AH146" s="269"/>
      <c r="AI146" s="269"/>
      <c r="AJ146" s="269"/>
      <c r="AK146" s="269"/>
      <c r="AL146" s="269"/>
    </row>
    <row r="147" spans="1:38" ht="11.25" x14ac:dyDescent="0.2">
      <c r="A147" s="266">
        <v>139</v>
      </c>
      <c r="B147" s="267" t="str">
        <f>'!!!KATILIMCI LİSTESİ!!!'!C140</f>
        <v>13100978964</v>
      </c>
      <c r="C147" s="268" t="str">
        <f>'!!!KATILIMCI LİSTESİ!!!'!B140</f>
        <v>AYŞE ORAK</v>
      </c>
      <c r="D147" s="269"/>
      <c r="E147" s="269"/>
      <c r="F147" s="269"/>
      <c r="G147" s="269"/>
      <c r="H147" s="269"/>
      <c r="I147" s="269"/>
      <c r="J147" s="269"/>
      <c r="K147" s="270"/>
      <c r="L147" s="270"/>
      <c r="M147" s="270"/>
      <c r="N147" s="270"/>
      <c r="O147" s="270"/>
      <c r="P147" s="270"/>
      <c r="Q147" s="270"/>
      <c r="R147" s="269"/>
      <c r="S147" s="269"/>
      <c r="T147" s="269"/>
      <c r="U147" s="269"/>
      <c r="V147" s="269"/>
      <c r="W147" s="269"/>
      <c r="X147" s="269"/>
      <c r="Y147" s="270"/>
      <c r="Z147" s="270"/>
      <c r="AA147" s="270"/>
      <c r="AB147" s="270"/>
      <c r="AC147" s="270"/>
      <c r="AD147" s="270"/>
      <c r="AE147" s="270"/>
      <c r="AF147" s="269"/>
      <c r="AG147" s="269"/>
      <c r="AH147" s="269"/>
      <c r="AI147" s="269"/>
      <c r="AJ147" s="269"/>
      <c r="AK147" s="269"/>
      <c r="AL147" s="269"/>
    </row>
    <row r="148" spans="1:38" ht="11.25" x14ac:dyDescent="0.2">
      <c r="A148" s="266">
        <v>140</v>
      </c>
      <c r="B148" s="267" t="str">
        <f>'!!!KATILIMCI LİSTESİ!!!'!C141</f>
        <v>15188140806</v>
      </c>
      <c r="C148" s="268" t="str">
        <f>'!!!KATILIMCI LİSTESİ!!!'!B141</f>
        <v>AYŞE ÖZDEMİR</v>
      </c>
      <c r="D148" s="269"/>
      <c r="E148" s="269"/>
      <c r="F148" s="269"/>
      <c r="G148" s="269"/>
      <c r="H148" s="269"/>
      <c r="I148" s="269"/>
      <c r="J148" s="269"/>
      <c r="K148" s="270"/>
      <c r="L148" s="270"/>
      <c r="M148" s="270"/>
      <c r="N148" s="270"/>
      <c r="O148" s="270"/>
      <c r="P148" s="270"/>
      <c r="Q148" s="270"/>
      <c r="R148" s="269"/>
      <c r="S148" s="269"/>
      <c r="T148" s="269"/>
      <c r="U148" s="269"/>
      <c r="V148" s="269"/>
      <c r="W148" s="269"/>
      <c r="X148" s="269"/>
      <c r="Y148" s="270"/>
      <c r="Z148" s="270"/>
      <c r="AA148" s="270"/>
      <c r="AB148" s="270"/>
      <c r="AC148" s="270"/>
      <c r="AD148" s="270"/>
      <c r="AE148" s="270"/>
      <c r="AF148" s="269"/>
      <c r="AG148" s="269"/>
      <c r="AH148" s="269"/>
      <c r="AI148" s="269"/>
      <c r="AJ148" s="269"/>
      <c r="AK148" s="269"/>
      <c r="AL148" s="269"/>
    </row>
    <row r="149" spans="1:38" ht="11.25" x14ac:dyDescent="0.2">
      <c r="A149" s="266">
        <v>141</v>
      </c>
      <c r="B149" s="267" t="str">
        <f>'!!!KATILIMCI LİSTESİ!!!'!C142</f>
        <v>47833025046</v>
      </c>
      <c r="C149" s="268" t="str">
        <f>'!!!KATILIMCI LİSTESİ!!!'!B142</f>
        <v>AYŞE ÖZKAYA</v>
      </c>
      <c r="D149" s="269"/>
      <c r="E149" s="269"/>
      <c r="F149" s="269"/>
      <c r="G149" s="269"/>
      <c r="H149" s="269"/>
      <c r="I149" s="269"/>
      <c r="J149" s="269"/>
      <c r="K149" s="270"/>
      <c r="L149" s="270"/>
      <c r="M149" s="270"/>
      <c r="N149" s="270"/>
      <c r="O149" s="270"/>
      <c r="P149" s="270"/>
      <c r="Q149" s="270"/>
      <c r="R149" s="269"/>
      <c r="S149" s="269"/>
      <c r="T149" s="269"/>
      <c r="U149" s="269"/>
      <c r="V149" s="269"/>
      <c r="W149" s="269"/>
      <c r="X149" s="269"/>
      <c r="Y149" s="270"/>
      <c r="Z149" s="270"/>
      <c r="AA149" s="270"/>
      <c r="AB149" s="270"/>
      <c r="AC149" s="270"/>
      <c r="AD149" s="270"/>
      <c r="AE149" s="270"/>
      <c r="AF149" s="269"/>
      <c r="AG149" s="269"/>
      <c r="AH149" s="269"/>
      <c r="AI149" s="269"/>
      <c r="AJ149" s="269"/>
      <c r="AK149" s="269"/>
      <c r="AL149" s="269"/>
    </row>
    <row r="150" spans="1:38" ht="11.25" x14ac:dyDescent="0.2">
      <c r="A150" s="266">
        <v>142</v>
      </c>
      <c r="B150" s="267" t="str">
        <f>'!!!KATILIMCI LİSTESİ!!!'!C143</f>
        <v>42943793922</v>
      </c>
      <c r="C150" s="268" t="str">
        <f>'!!!KATILIMCI LİSTESİ!!!'!B143</f>
        <v>AYŞE ÖZTÜRK</v>
      </c>
      <c r="D150" s="269"/>
      <c r="E150" s="269"/>
      <c r="F150" s="269"/>
      <c r="G150" s="269"/>
      <c r="H150" s="269"/>
      <c r="I150" s="269"/>
      <c r="J150" s="269"/>
      <c r="K150" s="270"/>
      <c r="L150" s="270"/>
      <c r="M150" s="270"/>
      <c r="N150" s="270"/>
      <c r="O150" s="270"/>
      <c r="P150" s="270"/>
      <c r="Q150" s="270"/>
      <c r="R150" s="269"/>
      <c r="S150" s="269"/>
      <c r="T150" s="269"/>
      <c r="U150" s="269"/>
      <c r="V150" s="269"/>
      <c r="W150" s="269"/>
      <c r="X150" s="269"/>
      <c r="Y150" s="270"/>
      <c r="Z150" s="270"/>
      <c r="AA150" s="270"/>
      <c r="AB150" s="270"/>
      <c r="AC150" s="270"/>
      <c r="AD150" s="270"/>
      <c r="AE150" s="270"/>
      <c r="AF150" s="269"/>
      <c r="AG150" s="269"/>
      <c r="AH150" s="269"/>
      <c r="AI150" s="269"/>
      <c r="AJ150" s="269"/>
      <c r="AK150" s="269"/>
      <c r="AL150" s="269"/>
    </row>
    <row r="151" spans="1:38" ht="11.25" x14ac:dyDescent="0.2">
      <c r="A151" s="266">
        <v>143</v>
      </c>
      <c r="B151" s="267" t="str">
        <f>'!!!KATILIMCI LİSTESİ!!!'!C144</f>
        <v>10462417094</v>
      </c>
      <c r="C151" s="268" t="str">
        <f>'!!!KATILIMCI LİSTESİ!!!'!B144</f>
        <v>AYŞE SERTKAYA</v>
      </c>
      <c r="D151" s="269"/>
      <c r="E151" s="269"/>
      <c r="F151" s="269"/>
      <c r="G151" s="269"/>
      <c r="H151" s="269"/>
      <c r="I151" s="269"/>
      <c r="J151" s="269"/>
      <c r="K151" s="270"/>
      <c r="L151" s="270"/>
      <c r="M151" s="270"/>
      <c r="N151" s="270"/>
      <c r="O151" s="270"/>
      <c r="P151" s="270"/>
      <c r="Q151" s="270"/>
      <c r="R151" s="269"/>
      <c r="S151" s="269"/>
      <c r="T151" s="269"/>
      <c r="U151" s="269"/>
      <c r="V151" s="269"/>
      <c r="W151" s="269"/>
      <c r="X151" s="269"/>
      <c r="Y151" s="270"/>
      <c r="Z151" s="270"/>
      <c r="AA151" s="270"/>
      <c r="AB151" s="270"/>
      <c r="AC151" s="270"/>
      <c r="AD151" s="270"/>
      <c r="AE151" s="270"/>
      <c r="AF151" s="269"/>
      <c r="AG151" s="269"/>
      <c r="AH151" s="269"/>
      <c r="AI151" s="269"/>
      <c r="AJ151" s="269"/>
      <c r="AK151" s="269"/>
      <c r="AL151" s="269"/>
    </row>
    <row r="152" spans="1:38" ht="11.25" x14ac:dyDescent="0.2">
      <c r="A152" s="266">
        <v>144</v>
      </c>
      <c r="B152" s="267" t="str">
        <f>'!!!KATILIMCI LİSTESİ!!!'!C145</f>
        <v>38656332916</v>
      </c>
      <c r="C152" s="268" t="str">
        <f>'!!!KATILIMCI LİSTESİ!!!'!B145</f>
        <v>AYŞE SESİGÜZEL</v>
      </c>
      <c r="D152" s="269"/>
      <c r="E152" s="269"/>
      <c r="F152" s="269"/>
      <c r="G152" s="269"/>
      <c r="H152" s="269"/>
      <c r="I152" s="269"/>
      <c r="J152" s="269"/>
      <c r="K152" s="270"/>
      <c r="L152" s="270"/>
      <c r="M152" s="270"/>
      <c r="N152" s="270"/>
      <c r="O152" s="270"/>
      <c r="P152" s="270"/>
      <c r="Q152" s="270"/>
      <c r="R152" s="269"/>
      <c r="S152" s="269"/>
      <c r="T152" s="269"/>
      <c r="U152" s="269"/>
      <c r="V152" s="269"/>
      <c r="W152" s="269"/>
      <c r="X152" s="269"/>
      <c r="Y152" s="270"/>
      <c r="Z152" s="270"/>
      <c r="AA152" s="270"/>
      <c r="AB152" s="270"/>
      <c r="AC152" s="270"/>
      <c r="AD152" s="270"/>
      <c r="AE152" s="270"/>
      <c r="AF152" s="269"/>
      <c r="AG152" s="269"/>
      <c r="AH152" s="269"/>
      <c r="AI152" s="269"/>
      <c r="AJ152" s="269"/>
      <c r="AK152" s="269"/>
      <c r="AL152" s="269"/>
    </row>
    <row r="153" spans="1:38" ht="11.25" x14ac:dyDescent="0.2">
      <c r="A153" s="266">
        <v>145</v>
      </c>
      <c r="B153" s="267" t="str">
        <f>'!!!KATILIMCI LİSTESİ!!!'!C146</f>
        <v>14456164056</v>
      </c>
      <c r="C153" s="268" t="str">
        <f>'!!!KATILIMCI LİSTESİ!!!'!B146</f>
        <v>AYŞE YAZAR</v>
      </c>
      <c r="D153" s="269"/>
      <c r="E153" s="269"/>
      <c r="F153" s="269"/>
      <c r="G153" s="269"/>
      <c r="H153" s="269"/>
      <c r="I153" s="269"/>
      <c r="J153" s="269"/>
      <c r="K153" s="270"/>
      <c r="L153" s="270"/>
      <c r="M153" s="270"/>
      <c r="N153" s="270"/>
      <c r="O153" s="270"/>
      <c r="P153" s="270"/>
      <c r="Q153" s="270"/>
      <c r="R153" s="269"/>
      <c r="S153" s="269"/>
      <c r="T153" s="269"/>
      <c r="U153" s="269"/>
      <c r="V153" s="269"/>
      <c r="W153" s="269"/>
      <c r="X153" s="269"/>
      <c r="Y153" s="270"/>
      <c r="Z153" s="270"/>
      <c r="AA153" s="270"/>
      <c r="AB153" s="270"/>
      <c r="AC153" s="270"/>
      <c r="AD153" s="270"/>
      <c r="AE153" s="270"/>
      <c r="AF153" s="269"/>
      <c r="AG153" s="269"/>
      <c r="AH153" s="269"/>
      <c r="AI153" s="269"/>
      <c r="AJ153" s="269"/>
      <c r="AK153" s="269"/>
      <c r="AL153" s="269"/>
    </row>
    <row r="154" spans="1:38" ht="11.25" x14ac:dyDescent="0.2">
      <c r="A154" s="266">
        <v>146</v>
      </c>
      <c r="B154" s="267" t="str">
        <f>'!!!KATILIMCI LİSTESİ!!!'!C147</f>
        <v>10568269276</v>
      </c>
      <c r="C154" s="268" t="str">
        <f>'!!!KATILIMCI LİSTESİ!!!'!B147</f>
        <v>AYŞE BEYZA DEVECİ</v>
      </c>
      <c r="D154" s="269"/>
      <c r="E154" s="269"/>
      <c r="F154" s="269"/>
      <c r="G154" s="269"/>
      <c r="H154" s="269"/>
      <c r="I154" s="269"/>
      <c r="J154" s="269"/>
      <c r="K154" s="270"/>
      <c r="L154" s="270"/>
      <c r="M154" s="270"/>
      <c r="N154" s="270"/>
      <c r="O154" s="270"/>
      <c r="P154" s="270"/>
      <c r="Q154" s="270"/>
      <c r="R154" s="269"/>
      <c r="S154" s="269"/>
      <c r="T154" s="269"/>
      <c r="U154" s="269"/>
      <c r="V154" s="269"/>
      <c r="W154" s="269"/>
      <c r="X154" s="269"/>
      <c r="Y154" s="270"/>
      <c r="Z154" s="270"/>
      <c r="AA154" s="270"/>
      <c r="AB154" s="270"/>
      <c r="AC154" s="270"/>
      <c r="AD154" s="270"/>
      <c r="AE154" s="270"/>
      <c r="AF154" s="269"/>
      <c r="AG154" s="269"/>
      <c r="AH154" s="269"/>
      <c r="AI154" s="269"/>
      <c r="AJ154" s="269"/>
      <c r="AK154" s="269"/>
      <c r="AL154" s="269"/>
    </row>
    <row r="155" spans="1:38" ht="11.25" x14ac:dyDescent="0.2">
      <c r="A155" s="266">
        <v>147</v>
      </c>
      <c r="B155" s="267" t="str">
        <f>'!!!KATILIMCI LİSTESİ!!!'!C148</f>
        <v>13587080068</v>
      </c>
      <c r="C155" s="268" t="str">
        <f>'!!!KATILIMCI LİSTESİ!!!'!B148</f>
        <v>AYŞE BUSE UĞURLU</v>
      </c>
      <c r="D155" s="269"/>
      <c r="E155" s="269"/>
      <c r="F155" s="269"/>
      <c r="G155" s="269"/>
      <c r="H155" s="269"/>
      <c r="I155" s="269"/>
      <c r="J155" s="269"/>
      <c r="K155" s="270"/>
      <c r="L155" s="270"/>
      <c r="M155" s="270"/>
      <c r="N155" s="270"/>
      <c r="O155" s="270"/>
      <c r="P155" s="270"/>
      <c r="Q155" s="270"/>
      <c r="R155" s="269"/>
      <c r="S155" s="269"/>
      <c r="T155" s="269"/>
      <c r="U155" s="269"/>
      <c r="V155" s="269"/>
      <c r="W155" s="269"/>
      <c r="X155" s="269"/>
      <c r="Y155" s="270"/>
      <c r="Z155" s="270"/>
      <c r="AA155" s="270"/>
      <c r="AB155" s="270"/>
      <c r="AC155" s="270"/>
      <c r="AD155" s="270"/>
      <c r="AE155" s="270"/>
      <c r="AF155" s="269"/>
      <c r="AG155" s="269"/>
      <c r="AH155" s="269"/>
      <c r="AI155" s="269"/>
      <c r="AJ155" s="269"/>
      <c r="AK155" s="269"/>
      <c r="AL155" s="269"/>
    </row>
    <row r="156" spans="1:38" ht="11.25" x14ac:dyDescent="0.2">
      <c r="A156" s="266">
        <v>148</v>
      </c>
      <c r="B156" s="267" t="str">
        <f>'!!!KATILIMCI LİSTESİ!!!'!C149</f>
        <v>44962132102</v>
      </c>
      <c r="C156" s="268" t="str">
        <f>'!!!KATILIMCI LİSTESİ!!!'!B149</f>
        <v>AYŞE FATMA ERBENZER</v>
      </c>
      <c r="D156" s="269"/>
      <c r="E156" s="269"/>
      <c r="F156" s="269"/>
      <c r="G156" s="269"/>
      <c r="H156" s="269"/>
      <c r="I156" s="269"/>
      <c r="J156" s="269"/>
      <c r="K156" s="270"/>
      <c r="L156" s="270"/>
      <c r="M156" s="270"/>
      <c r="N156" s="270"/>
      <c r="O156" s="270"/>
      <c r="P156" s="270"/>
      <c r="Q156" s="270"/>
      <c r="R156" s="269"/>
      <c r="S156" s="269"/>
      <c r="T156" s="269"/>
      <c r="U156" s="269"/>
      <c r="V156" s="269"/>
      <c r="W156" s="269"/>
      <c r="X156" s="269"/>
      <c r="Y156" s="270"/>
      <c r="Z156" s="270"/>
      <c r="AA156" s="270"/>
      <c r="AB156" s="270"/>
      <c r="AC156" s="270"/>
      <c r="AD156" s="270"/>
      <c r="AE156" s="270"/>
      <c r="AF156" s="269"/>
      <c r="AG156" s="269"/>
      <c r="AH156" s="269"/>
      <c r="AI156" s="269"/>
      <c r="AJ156" s="269"/>
      <c r="AK156" s="269"/>
      <c r="AL156" s="269"/>
    </row>
    <row r="157" spans="1:38" ht="11.25" x14ac:dyDescent="0.2">
      <c r="A157" s="266">
        <v>149</v>
      </c>
      <c r="B157" s="267" t="str">
        <f>'!!!KATILIMCI LİSTESİ!!!'!C150</f>
        <v>11162833184</v>
      </c>
      <c r="C157" s="268" t="str">
        <f>'!!!KATILIMCI LİSTESİ!!!'!B150</f>
        <v>AYŞE GÜL ARSLAN</v>
      </c>
      <c r="D157" s="269"/>
      <c r="E157" s="269"/>
      <c r="F157" s="269"/>
      <c r="G157" s="269"/>
      <c r="H157" s="269"/>
      <c r="I157" s="269"/>
      <c r="J157" s="269"/>
      <c r="K157" s="270"/>
      <c r="L157" s="270"/>
      <c r="M157" s="270"/>
      <c r="N157" s="270"/>
      <c r="O157" s="270"/>
      <c r="P157" s="270"/>
      <c r="Q157" s="270"/>
      <c r="R157" s="269"/>
      <c r="S157" s="269"/>
      <c r="T157" s="269"/>
      <c r="U157" s="269"/>
      <c r="V157" s="269"/>
      <c r="W157" s="269"/>
      <c r="X157" s="269"/>
      <c r="Y157" s="270"/>
      <c r="Z157" s="270"/>
      <c r="AA157" s="270"/>
      <c r="AB157" s="270"/>
      <c r="AC157" s="270"/>
      <c r="AD157" s="270"/>
      <c r="AE157" s="270"/>
      <c r="AF157" s="269"/>
      <c r="AG157" s="269"/>
      <c r="AH157" s="269"/>
      <c r="AI157" s="269"/>
      <c r="AJ157" s="269"/>
      <c r="AK157" s="269"/>
      <c r="AL157" s="269"/>
    </row>
    <row r="158" spans="1:38" ht="11.25" x14ac:dyDescent="0.2">
      <c r="A158" s="266">
        <v>150</v>
      </c>
      <c r="B158" s="267" t="str">
        <f>'!!!KATILIMCI LİSTESİ!!!'!C151</f>
        <v>10751846888</v>
      </c>
      <c r="C158" s="268" t="str">
        <f>'!!!KATILIMCI LİSTESİ!!!'!B151</f>
        <v>AYŞE GÜL AYCI</v>
      </c>
      <c r="D158" s="269"/>
      <c r="E158" s="269"/>
      <c r="F158" s="269"/>
      <c r="G158" s="269"/>
      <c r="H158" s="269"/>
      <c r="I158" s="269"/>
      <c r="J158" s="269"/>
      <c r="K158" s="270"/>
      <c r="L158" s="270"/>
      <c r="M158" s="270"/>
      <c r="N158" s="270"/>
      <c r="O158" s="270"/>
      <c r="P158" s="270"/>
      <c r="Q158" s="270"/>
      <c r="R158" s="269"/>
      <c r="S158" s="269"/>
      <c r="T158" s="269"/>
      <c r="U158" s="269"/>
      <c r="V158" s="269"/>
      <c r="W158" s="269"/>
      <c r="X158" s="269"/>
      <c r="Y158" s="270"/>
      <c r="Z158" s="270"/>
      <c r="AA158" s="270"/>
      <c r="AB158" s="270"/>
      <c r="AC158" s="270"/>
      <c r="AD158" s="270"/>
      <c r="AE158" s="270"/>
      <c r="AF158" s="269"/>
      <c r="AG158" s="269"/>
      <c r="AH158" s="269"/>
      <c r="AI158" s="269"/>
      <c r="AJ158" s="269"/>
      <c r="AK158" s="269"/>
      <c r="AL158" s="269"/>
    </row>
    <row r="159" spans="1:38" ht="11.25" x14ac:dyDescent="0.2">
      <c r="A159" s="266">
        <v>151</v>
      </c>
      <c r="B159" s="267" t="str">
        <f>'!!!KATILIMCI LİSTESİ!!!'!C152</f>
        <v>10550286434</v>
      </c>
      <c r="C159" s="268" t="str">
        <f>'!!!KATILIMCI LİSTESİ!!!'!B152</f>
        <v>AYŞEGÜL AKKAYA</v>
      </c>
      <c r="D159" s="269"/>
      <c r="E159" s="269"/>
      <c r="F159" s="269"/>
      <c r="G159" s="269"/>
      <c r="H159" s="269"/>
      <c r="I159" s="269"/>
      <c r="J159" s="269"/>
      <c r="K159" s="270"/>
      <c r="L159" s="270"/>
      <c r="M159" s="270"/>
      <c r="N159" s="270"/>
      <c r="O159" s="270"/>
      <c r="P159" s="270"/>
      <c r="Q159" s="270"/>
      <c r="R159" s="269"/>
      <c r="S159" s="269"/>
      <c r="T159" s="269"/>
      <c r="U159" s="269"/>
      <c r="V159" s="269"/>
      <c r="W159" s="269"/>
      <c r="X159" s="269"/>
      <c r="Y159" s="270"/>
      <c r="Z159" s="270"/>
      <c r="AA159" s="270"/>
      <c r="AB159" s="270"/>
      <c r="AC159" s="270"/>
      <c r="AD159" s="270"/>
      <c r="AE159" s="270"/>
      <c r="AF159" s="269"/>
      <c r="AG159" s="269"/>
      <c r="AH159" s="269"/>
      <c r="AI159" s="269"/>
      <c r="AJ159" s="269"/>
      <c r="AK159" s="269"/>
      <c r="AL159" s="269"/>
    </row>
    <row r="160" spans="1:38" ht="11.25" x14ac:dyDescent="0.2">
      <c r="A160" s="266">
        <v>152</v>
      </c>
      <c r="B160" s="267" t="str">
        <f>'!!!KATILIMCI LİSTESİ!!!'!C153</f>
        <v>31873581488</v>
      </c>
      <c r="C160" s="268" t="str">
        <f>'!!!KATILIMCI LİSTESİ!!!'!B153</f>
        <v>AYŞEGÜL ARICAK</v>
      </c>
      <c r="D160" s="269"/>
      <c r="E160" s="269"/>
      <c r="F160" s="269"/>
      <c r="G160" s="269"/>
      <c r="H160" s="269"/>
      <c r="I160" s="269"/>
      <c r="J160" s="269"/>
      <c r="K160" s="270"/>
      <c r="L160" s="270"/>
      <c r="M160" s="270"/>
      <c r="N160" s="270"/>
      <c r="O160" s="270"/>
      <c r="P160" s="270"/>
      <c r="Q160" s="270"/>
      <c r="R160" s="269"/>
      <c r="S160" s="269"/>
      <c r="T160" s="269"/>
      <c r="U160" s="269"/>
      <c r="V160" s="269"/>
      <c r="W160" s="269"/>
      <c r="X160" s="269"/>
      <c r="Y160" s="270"/>
      <c r="Z160" s="270"/>
      <c r="AA160" s="270"/>
      <c r="AB160" s="270"/>
      <c r="AC160" s="270"/>
      <c r="AD160" s="270"/>
      <c r="AE160" s="270"/>
      <c r="AF160" s="269"/>
      <c r="AG160" s="269"/>
      <c r="AH160" s="269"/>
      <c r="AI160" s="269"/>
      <c r="AJ160" s="269"/>
      <c r="AK160" s="269"/>
      <c r="AL160" s="269"/>
    </row>
    <row r="161" spans="1:38" ht="11.25" x14ac:dyDescent="0.2">
      <c r="A161" s="266">
        <v>153</v>
      </c>
      <c r="B161" s="267" t="str">
        <f>'!!!KATILIMCI LİSTESİ!!!'!C154</f>
        <v>11168268744</v>
      </c>
      <c r="C161" s="268" t="str">
        <f>'!!!KATILIMCI LİSTESİ!!!'!B154</f>
        <v>AYŞEGÜL ATİLA</v>
      </c>
      <c r="D161" s="269"/>
      <c r="E161" s="269"/>
      <c r="F161" s="269"/>
      <c r="G161" s="269"/>
      <c r="H161" s="269"/>
      <c r="I161" s="269"/>
      <c r="J161" s="269"/>
      <c r="K161" s="270"/>
      <c r="L161" s="270"/>
      <c r="M161" s="270"/>
      <c r="N161" s="270"/>
      <c r="O161" s="270"/>
      <c r="P161" s="270"/>
      <c r="Q161" s="270"/>
      <c r="R161" s="269"/>
      <c r="S161" s="269"/>
      <c r="T161" s="269"/>
      <c r="U161" s="269"/>
      <c r="V161" s="269"/>
      <c r="W161" s="269"/>
      <c r="X161" s="269"/>
      <c r="Y161" s="270"/>
      <c r="Z161" s="270"/>
      <c r="AA161" s="270"/>
      <c r="AB161" s="270"/>
      <c r="AC161" s="270"/>
      <c r="AD161" s="270"/>
      <c r="AE161" s="270"/>
      <c r="AF161" s="269"/>
      <c r="AG161" s="269"/>
      <c r="AH161" s="269"/>
      <c r="AI161" s="269"/>
      <c r="AJ161" s="269"/>
      <c r="AK161" s="269"/>
      <c r="AL161" s="269"/>
    </row>
    <row r="162" spans="1:38" ht="11.25" x14ac:dyDescent="0.2">
      <c r="A162" s="266">
        <v>154</v>
      </c>
      <c r="B162" s="267" t="str">
        <f>'!!!KATILIMCI LİSTESİ!!!'!C155</f>
        <v>20398943468</v>
      </c>
      <c r="C162" s="268" t="str">
        <f>'!!!KATILIMCI LİSTESİ!!!'!B155</f>
        <v>AYŞEGÜL BOZKURT</v>
      </c>
      <c r="D162" s="269"/>
      <c r="E162" s="269"/>
      <c r="F162" s="269"/>
      <c r="G162" s="269"/>
      <c r="H162" s="269"/>
      <c r="I162" s="269"/>
      <c r="J162" s="269"/>
      <c r="K162" s="270"/>
      <c r="L162" s="270"/>
      <c r="M162" s="270"/>
      <c r="N162" s="270"/>
      <c r="O162" s="270"/>
      <c r="P162" s="270"/>
      <c r="Q162" s="270"/>
      <c r="R162" s="269"/>
      <c r="S162" s="269"/>
      <c r="T162" s="269"/>
      <c r="U162" s="269"/>
      <c r="V162" s="269"/>
      <c r="W162" s="269"/>
      <c r="X162" s="269"/>
      <c r="Y162" s="270"/>
      <c r="Z162" s="270"/>
      <c r="AA162" s="270"/>
      <c r="AB162" s="270"/>
      <c r="AC162" s="270"/>
      <c r="AD162" s="270"/>
      <c r="AE162" s="270"/>
      <c r="AF162" s="269"/>
      <c r="AG162" s="269"/>
      <c r="AH162" s="269"/>
      <c r="AI162" s="269"/>
      <c r="AJ162" s="269"/>
      <c r="AK162" s="269"/>
      <c r="AL162" s="269"/>
    </row>
    <row r="163" spans="1:38" ht="11.25" x14ac:dyDescent="0.2">
      <c r="A163" s="266">
        <v>155</v>
      </c>
      <c r="B163" s="267" t="str">
        <f>'!!!KATILIMCI LİSTESİ!!!'!C156</f>
        <v>56518542310</v>
      </c>
      <c r="C163" s="268" t="str">
        <f>'!!!KATILIMCI LİSTESİ!!!'!B156</f>
        <v>AYŞEGÜL GELEN</v>
      </c>
      <c r="D163" s="269"/>
      <c r="E163" s="269"/>
      <c r="F163" s="269"/>
      <c r="G163" s="269"/>
      <c r="H163" s="269"/>
      <c r="I163" s="269"/>
      <c r="J163" s="269"/>
      <c r="K163" s="270"/>
      <c r="L163" s="270"/>
      <c r="M163" s="270"/>
      <c r="N163" s="270"/>
      <c r="O163" s="270"/>
      <c r="P163" s="270"/>
      <c r="Q163" s="270"/>
      <c r="R163" s="269"/>
      <c r="S163" s="269"/>
      <c r="T163" s="269"/>
      <c r="U163" s="269"/>
      <c r="V163" s="269"/>
      <c r="W163" s="269"/>
      <c r="X163" s="269"/>
      <c r="Y163" s="270"/>
      <c r="Z163" s="270"/>
      <c r="AA163" s="270"/>
      <c r="AB163" s="270"/>
      <c r="AC163" s="270"/>
      <c r="AD163" s="270"/>
      <c r="AE163" s="270"/>
      <c r="AF163" s="269"/>
      <c r="AG163" s="269"/>
      <c r="AH163" s="269"/>
      <c r="AI163" s="269"/>
      <c r="AJ163" s="269"/>
      <c r="AK163" s="269"/>
      <c r="AL163" s="269"/>
    </row>
    <row r="164" spans="1:38" ht="11.25" x14ac:dyDescent="0.2">
      <c r="A164" s="266">
        <v>156</v>
      </c>
      <c r="B164" s="267" t="str">
        <f>'!!!KATILIMCI LİSTESİ!!!'!C157</f>
        <v>10802340334</v>
      </c>
      <c r="C164" s="268" t="str">
        <f>'!!!KATILIMCI LİSTESİ!!!'!B157</f>
        <v>AYŞEGÜL PİLLA</v>
      </c>
      <c r="D164" s="269"/>
      <c r="E164" s="269"/>
      <c r="F164" s="269"/>
      <c r="G164" s="269"/>
      <c r="H164" s="269"/>
      <c r="I164" s="269"/>
      <c r="J164" s="269"/>
      <c r="K164" s="270"/>
      <c r="L164" s="270"/>
      <c r="M164" s="270"/>
      <c r="N164" s="270"/>
      <c r="O164" s="270"/>
      <c r="P164" s="270"/>
      <c r="Q164" s="270"/>
      <c r="R164" s="269"/>
      <c r="S164" s="269"/>
      <c r="T164" s="269"/>
      <c r="U164" s="269"/>
      <c r="V164" s="269"/>
      <c r="W164" s="269"/>
      <c r="X164" s="269"/>
      <c r="Y164" s="270"/>
      <c r="Z164" s="270"/>
      <c r="AA164" s="270"/>
      <c r="AB164" s="270"/>
      <c r="AC164" s="270"/>
      <c r="AD164" s="270"/>
      <c r="AE164" s="270"/>
      <c r="AF164" s="269"/>
      <c r="AG164" s="269"/>
      <c r="AH164" s="269"/>
      <c r="AI164" s="269"/>
      <c r="AJ164" s="269"/>
      <c r="AK164" s="269"/>
      <c r="AL164" s="269"/>
    </row>
    <row r="165" spans="1:38" ht="11.25" x14ac:dyDescent="0.2">
      <c r="A165" s="266">
        <v>157</v>
      </c>
      <c r="B165" s="267" t="str">
        <f>'!!!KATILIMCI LİSTESİ!!!'!C158</f>
        <v>16490095396</v>
      </c>
      <c r="C165" s="268" t="str">
        <f>'!!!KATILIMCI LİSTESİ!!!'!B158</f>
        <v>AYŞEGÜL SERT</v>
      </c>
      <c r="D165" s="269"/>
      <c r="E165" s="269"/>
      <c r="F165" s="269"/>
      <c r="G165" s="269"/>
      <c r="H165" s="269"/>
      <c r="I165" s="269"/>
      <c r="J165" s="269"/>
      <c r="K165" s="270"/>
      <c r="L165" s="270"/>
      <c r="M165" s="270"/>
      <c r="N165" s="270"/>
      <c r="O165" s="270"/>
      <c r="P165" s="270"/>
      <c r="Q165" s="270"/>
      <c r="R165" s="269"/>
      <c r="S165" s="269"/>
      <c r="T165" s="269"/>
      <c r="U165" s="269"/>
      <c r="V165" s="269"/>
      <c r="W165" s="269"/>
      <c r="X165" s="269"/>
      <c r="Y165" s="270"/>
      <c r="Z165" s="270"/>
      <c r="AA165" s="270"/>
      <c r="AB165" s="270"/>
      <c r="AC165" s="270"/>
      <c r="AD165" s="270"/>
      <c r="AE165" s="270"/>
      <c r="AF165" s="269"/>
      <c r="AG165" s="269"/>
      <c r="AH165" s="269"/>
      <c r="AI165" s="269"/>
      <c r="AJ165" s="269"/>
      <c r="AK165" s="269"/>
      <c r="AL165" s="269"/>
    </row>
    <row r="166" spans="1:38" ht="11.25" x14ac:dyDescent="0.2">
      <c r="A166" s="266">
        <v>158</v>
      </c>
      <c r="B166" s="267" t="str">
        <f>'!!!KATILIMCI LİSTESİ!!!'!C159</f>
        <v>13307202794</v>
      </c>
      <c r="C166" s="268" t="str">
        <f>'!!!KATILIMCI LİSTESİ!!!'!B159</f>
        <v>AYŞEGÜL UZUN</v>
      </c>
      <c r="D166" s="269"/>
      <c r="E166" s="269"/>
      <c r="F166" s="269"/>
      <c r="G166" s="269"/>
      <c r="H166" s="269"/>
      <c r="I166" s="269"/>
      <c r="J166" s="269"/>
      <c r="K166" s="270"/>
      <c r="L166" s="270"/>
      <c r="M166" s="270"/>
      <c r="N166" s="270"/>
      <c r="O166" s="270"/>
      <c r="P166" s="270"/>
      <c r="Q166" s="270"/>
      <c r="R166" s="269"/>
      <c r="S166" s="269"/>
      <c r="T166" s="269"/>
      <c r="U166" s="269"/>
      <c r="V166" s="269"/>
      <c r="W166" s="269"/>
      <c r="X166" s="269"/>
      <c r="Y166" s="270"/>
      <c r="Z166" s="270"/>
      <c r="AA166" s="270"/>
      <c r="AB166" s="270"/>
      <c r="AC166" s="270"/>
      <c r="AD166" s="270"/>
      <c r="AE166" s="270"/>
      <c r="AF166" s="269"/>
      <c r="AG166" s="269"/>
      <c r="AH166" s="269"/>
      <c r="AI166" s="269"/>
      <c r="AJ166" s="269"/>
      <c r="AK166" s="269"/>
      <c r="AL166" s="269"/>
    </row>
    <row r="167" spans="1:38" ht="11.25" x14ac:dyDescent="0.2">
      <c r="A167" s="266">
        <v>159</v>
      </c>
      <c r="B167" s="267" t="str">
        <f>'!!!KATILIMCI LİSTESİ!!!'!C160</f>
        <v>13703180788</v>
      </c>
      <c r="C167" s="268" t="str">
        <f>'!!!KATILIMCI LİSTESİ!!!'!B160</f>
        <v>AYŞE IŞIL SEVEROĞLU</v>
      </c>
      <c r="D167" s="269"/>
      <c r="E167" s="269"/>
      <c r="F167" s="269"/>
      <c r="G167" s="269"/>
      <c r="H167" s="269"/>
      <c r="I167" s="269"/>
      <c r="J167" s="269"/>
      <c r="K167" s="270"/>
      <c r="L167" s="270"/>
      <c r="M167" s="270"/>
      <c r="N167" s="270"/>
      <c r="O167" s="270"/>
      <c r="P167" s="270"/>
      <c r="Q167" s="270"/>
      <c r="R167" s="269"/>
      <c r="S167" s="269"/>
      <c r="T167" s="269"/>
      <c r="U167" s="269"/>
      <c r="V167" s="269"/>
      <c r="W167" s="269"/>
      <c r="X167" s="269"/>
      <c r="Y167" s="270"/>
      <c r="Z167" s="270"/>
      <c r="AA167" s="270"/>
      <c r="AB167" s="270"/>
      <c r="AC167" s="270"/>
      <c r="AD167" s="270"/>
      <c r="AE167" s="270"/>
      <c r="AF167" s="269"/>
      <c r="AG167" s="269"/>
      <c r="AH167" s="269"/>
      <c r="AI167" s="269"/>
      <c r="AJ167" s="269"/>
      <c r="AK167" s="269"/>
      <c r="AL167" s="269"/>
    </row>
    <row r="168" spans="1:38" ht="11.25" x14ac:dyDescent="0.2">
      <c r="A168" s="266">
        <v>160</v>
      </c>
      <c r="B168" s="267" t="str">
        <f>'!!!KATILIMCI LİSTESİ!!!'!C161</f>
        <v>12875985870</v>
      </c>
      <c r="C168" s="268" t="str">
        <f>'!!!KATILIMCI LİSTESİ!!!'!B161</f>
        <v>AYSEL DAĞ</v>
      </c>
      <c r="D168" s="269"/>
      <c r="E168" s="269"/>
      <c r="F168" s="269"/>
      <c r="G168" s="269"/>
      <c r="H168" s="269"/>
      <c r="I168" s="269"/>
      <c r="J168" s="269"/>
      <c r="K168" s="270"/>
      <c r="L168" s="270"/>
      <c r="M168" s="270"/>
      <c r="N168" s="270"/>
      <c r="O168" s="270"/>
      <c r="P168" s="270"/>
      <c r="Q168" s="270"/>
      <c r="R168" s="269"/>
      <c r="S168" s="269"/>
      <c r="T168" s="269"/>
      <c r="U168" s="269"/>
      <c r="V168" s="269"/>
      <c r="W168" s="269"/>
      <c r="X168" s="269"/>
      <c r="Y168" s="270"/>
      <c r="Z168" s="270"/>
      <c r="AA168" s="270"/>
      <c r="AB168" s="270"/>
      <c r="AC168" s="270"/>
      <c r="AD168" s="270"/>
      <c r="AE168" s="270"/>
      <c r="AF168" s="269"/>
      <c r="AG168" s="269"/>
      <c r="AH168" s="269"/>
      <c r="AI168" s="269"/>
      <c r="AJ168" s="269"/>
      <c r="AK168" s="269"/>
      <c r="AL168" s="269"/>
    </row>
    <row r="169" spans="1:38" ht="11.25" x14ac:dyDescent="0.2">
      <c r="A169" s="266">
        <v>161</v>
      </c>
      <c r="B169" s="267" t="str">
        <f>'!!!KATILIMCI LİSTESİ!!!'!C162</f>
        <v>12255004740</v>
      </c>
      <c r="C169" s="268" t="str">
        <f>'!!!KATILIMCI LİSTESİ!!!'!B162</f>
        <v>AYŞE NUR DEMİR</v>
      </c>
      <c r="D169" s="269"/>
      <c r="E169" s="269"/>
      <c r="F169" s="269"/>
      <c r="G169" s="269"/>
      <c r="H169" s="269"/>
      <c r="I169" s="269"/>
      <c r="J169" s="269"/>
      <c r="K169" s="270"/>
      <c r="L169" s="270"/>
      <c r="M169" s="270"/>
      <c r="N169" s="270"/>
      <c r="O169" s="270"/>
      <c r="P169" s="270"/>
      <c r="Q169" s="270"/>
      <c r="R169" s="269"/>
      <c r="S169" s="269"/>
      <c r="T169" s="269"/>
      <c r="U169" s="269"/>
      <c r="V169" s="269"/>
      <c r="W169" s="269"/>
      <c r="X169" s="269"/>
      <c r="Y169" s="270"/>
      <c r="Z169" s="270"/>
      <c r="AA169" s="270"/>
      <c r="AB169" s="270"/>
      <c r="AC169" s="270"/>
      <c r="AD169" s="270"/>
      <c r="AE169" s="270"/>
      <c r="AF169" s="269"/>
      <c r="AG169" s="269"/>
      <c r="AH169" s="269"/>
      <c r="AI169" s="269"/>
      <c r="AJ169" s="269"/>
      <c r="AK169" s="269"/>
      <c r="AL169" s="269"/>
    </row>
    <row r="170" spans="1:38" ht="11.25" x14ac:dyDescent="0.2">
      <c r="A170" s="266">
        <v>162</v>
      </c>
      <c r="B170" s="267" t="str">
        <f>'!!!KATILIMCI LİSTESİ!!!'!C163</f>
        <v>16460684476</v>
      </c>
      <c r="C170" s="268" t="str">
        <f>'!!!KATILIMCI LİSTESİ!!!'!B163</f>
        <v>AYŞE NUR ŞİMŞEK</v>
      </c>
      <c r="D170" s="269"/>
      <c r="E170" s="269"/>
      <c r="F170" s="269"/>
      <c r="G170" s="269"/>
      <c r="H170" s="269"/>
      <c r="I170" s="269"/>
      <c r="J170" s="269"/>
      <c r="K170" s="270"/>
      <c r="L170" s="270"/>
      <c r="M170" s="270"/>
      <c r="N170" s="270"/>
      <c r="O170" s="270"/>
      <c r="P170" s="270"/>
      <c r="Q170" s="270"/>
      <c r="R170" s="269"/>
      <c r="S170" s="269"/>
      <c r="T170" s="269"/>
      <c r="U170" s="269"/>
      <c r="V170" s="269"/>
      <c r="W170" s="269"/>
      <c r="X170" s="269"/>
      <c r="Y170" s="270"/>
      <c r="Z170" s="270"/>
      <c r="AA170" s="270"/>
      <c r="AB170" s="270"/>
      <c r="AC170" s="270"/>
      <c r="AD170" s="270"/>
      <c r="AE170" s="270"/>
      <c r="AF170" s="269"/>
      <c r="AG170" s="269"/>
      <c r="AH170" s="269"/>
      <c r="AI170" s="269"/>
      <c r="AJ170" s="269"/>
      <c r="AK170" s="269"/>
      <c r="AL170" s="269"/>
    </row>
    <row r="171" spans="1:38" ht="11.25" x14ac:dyDescent="0.2">
      <c r="A171" s="266">
        <v>163</v>
      </c>
      <c r="B171" s="267" t="str">
        <f>'!!!KATILIMCI LİSTESİ!!!'!C164</f>
        <v>10715281038</v>
      </c>
      <c r="C171" s="268" t="str">
        <f>'!!!KATILIMCI LİSTESİ!!!'!B164</f>
        <v>AYŞENUR AKYOL</v>
      </c>
      <c r="D171" s="269"/>
      <c r="E171" s="269"/>
      <c r="F171" s="269"/>
      <c r="G171" s="269"/>
      <c r="H171" s="269"/>
      <c r="I171" s="269"/>
      <c r="J171" s="269"/>
      <c r="K171" s="270"/>
      <c r="L171" s="270"/>
      <c r="M171" s="270"/>
      <c r="N171" s="270"/>
      <c r="O171" s="270"/>
      <c r="P171" s="270"/>
      <c r="Q171" s="270"/>
      <c r="R171" s="269"/>
      <c r="S171" s="269"/>
      <c r="T171" s="269"/>
      <c r="U171" s="269"/>
      <c r="V171" s="269"/>
      <c r="W171" s="269"/>
      <c r="X171" s="269"/>
      <c r="Y171" s="270"/>
      <c r="Z171" s="270"/>
      <c r="AA171" s="270"/>
      <c r="AB171" s="270"/>
      <c r="AC171" s="270"/>
      <c r="AD171" s="270"/>
      <c r="AE171" s="270"/>
      <c r="AF171" s="269"/>
      <c r="AG171" s="269"/>
      <c r="AH171" s="269"/>
      <c r="AI171" s="269"/>
      <c r="AJ171" s="269"/>
      <c r="AK171" s="269"/>
      <c r="AL171" s="269"/>
    </row>
    <row r="172" spans="1:38" ht="11.25" x14ac:dyDescent="0.2">
      <c r="A172" s="266">
        <v>164</v>
      </c>
      <c r="B172" s="267" t="str">
        <f>'!!!KATILIMCI LİSTESİ!!!'!C165</f>
        <v>11354265366</v>
      </c>
      <c r="C172" s="268" t="str">
        <f>'!!!KATILIMCI LİSTESİ!!!'!B165</f>
        <v>AYŞENUR ATILGAN</v>
      </c>
      <c r="D172" s="269"/>
      <c r="E172" s="269"/>
      <c r="F172" s="269"/>
      <c r="G172" s="269"/>
      <c r="H172" s="269"/>
      <c r="I172" s="269"/>
      <c r="J172" s="269"/>
      <c r="K172" s="270"/>
      <c r="L172" s="270"/>
      <c r="M172" s="270"/>
      <c r="N172" s="270"/>
      <c r="O172" s="270"/>
      <c r="P172" s="270"/>
      <c r="Q172" s="270"/>
      <c r="R172" s="269"/>
      <c r="S172" s="269"/>
      <c r="T172" s="269"/>
      <c r="U172" s="269"/>
      <c r="V172" s="269"/>
      <c r="W172" s="269"/>
      <c r="X172" s="269"/>
      <c r="Y172" s="270"/>
      <c r="Z172" s="270"/>
      <c r="AA172" s="270"/>
      <c r="AB172" s="270"/>
      <c r="AC172" s="270"/>
      <c r="AD172" s="270"/>
      <c r="AE172" s="270"/>
      <c r="AF172" s="269"/>
      <c r="AG172" s="269"/>
      <c r="AH172" s="269"/>
      <c r="AI172" s="269"/>
      <c r="AJ172" s="269"/>
      <c r="AK172" s="269"/>
      <c r="AL172" s="269"/>
    </row>
    <row r="173" spans="1:38" ht="11.25" x14ac:dyDescent="0.2">
      <c r="A173" s="266">
        <v>165</v>
      </c>
      <c r="B173" s="267" t="str">
        <f>'!!!KATILIMCI LİSTESİ!!!'!C166</f>
        <v>10187305454</v>
      </c>
      <c r="C173" s="268" t="str">
        <f>'!!!KATILIMCI LİSTESİ!!!'!B166</f>
        <v>AYŞENUR CAN</v>
      </c>
      <c r="D173" s="269"/>
      <c r="E173" s="269"/>
      <c r="F173" s="269"/>
      <c r="G173" s="269"/>
      <c r="H173" s="269"/>
      <c r="I173" s="269"/>
      <c r="J173" s="269"/>
      <c r="K173" s="270"/>
      <c r="L173" s="270"/>
      <c r="M173" s="270"/>
      <c r="N173" s="270"/>
      <c r="O173" s="270"/>
      <c r="P173" s="270"/>
      <c r="Q173" s="270"/>
      <c r="R173" s="269"/>
      <c r="S173" s="269"/>
      <c r="T173" s="269"/>
      <c r="U173" s="269"/>
      <c r="V173" s="269"/>
      <c r="W173" s="269"/>
      <c r="X173" s="269"/>
      <c r="Y173" s="270"/>
      <c r="Z173" s="270"/>
      <c r="AA173" s="270"/>
      <c r="AB173" s="270"/>
      <c r="AC173" s="270"/>
      <c r="AD173" s="270"/>
      <c r="AE173" s="270"/>
      <c r="AF173" s="269"/>
      <c r="AG173" s="269"/>
      <c r="AH173" s="269"/>
      <c r="AI173" s="269"/>
      <c r="AJ173" s="269"/>
      <c r="AK173" s="269"/>
      <c r="AL173" s="269"/>
    </row>
    <row r="174" spans="1:38" ht="11.25" x14ac:dyDescent="0.2">
      <c r="A174" s="266">
        <v>166</v>
      </c>
      <c r="B174" s="267" t="str">
        <f>'!!!KATILIMCI LİSTESİ!!!'!C167</f>
        <v>50023157182</v>
      </c>
      <c r="C174" s="268" t="str">
        <f>'!!!KATILIMCI LİSTESİ!!!'!B167</f>
        <v>AYŞENUR TARAKÇİ</v>
      </c>
      <c r="D174" s="269"/>
      <c r="E174" s="269"/>
      <c r="F174" s="269"/>
      <c r="G174" s="269"/>
      <c r="H174" s="269"/>
      <c r="I174" s="269"/>
      <c r="J174" s="269"/>
      <c r="K174" s="270"/>
      <c r="L174" s="270"/>
      <c r="M174" s="270"/>
      <c r="N174" s="270"/>
      <c r="O174" s="270"/>
      <c r="P174" s="270"/>
      <c r="Q174" s="270"/>
      <c r="R174" s="269"/>
      <c r="S174" s="269"/>
      <c r="T174" s="269"/>
      <c r="U174" s="269"/>
      <c r="V174" s="269"/>
      <c r="W174" s="269"/>
      <c r="X174" s="269"/>
      <c r="Y174" s="270"/>
      <c r="Z174" s="270"/>
      <c r="AA174" s="270"/>
      <c r="AB174" s="270"/>
      <c r="AC174" s="270"/>
      <c r="AD174" s="270"/>
      <c r="AE174" s="270"/>
      <c r="AF174" s="269"/>
      <c r="AG174" s="269"/>
      <c r="AH174" s="269"/>
      <c r="AI174" s="269"/>
      <c r="AJ174" s="269"/>
      <c r="AK174" s="269"/>
      <c r="AL174" s="269"/>
    </row>
    <row r="175" spans="1:38" ht="11.25" x14ac:dyDescent="0.2">
      <c r="A175" s="266">
        <v>167</v>
      </c>
      <c r="B175" s="267" t="str">
        <f>'!!!KATILIMCI LİSTESİ!!!'!C168</f>
        <v>43786666770</v>
      </c>
      <c r="C175" s="268" t="str">
        <f>'!!!KATILIMCI LİSTESİ!!!'!B168</f>
        <v>AYSİMA YÜCEL</v>
      </c>
      <c r="D175" s="269"/>
      <c r="E175" s="269"/>
      <c r="F175" s="269"/>
      <c r="G175" s="269"/>
      <c r="H175" s="269"/>
      <c r="I175" s="269"/>
      <c r="J175" s="269"/>
      <c r="K175" s="270"/>
      <c r="L175" s="270"/>
      <c r="M175" s="270"/>
      <c r="N175" s="270"/>
      <c r="O175" s="270"/>
      <c r="P175" s="270"/>
      <c r="Q175" s="270"/>
      <c r="R175" s="269"/>
      <c r="S175" s="269"/>
      <c r="T175" s="269"/>
      <c r="U175" s="269"/>
      <c r="V175" s="269"/>
      <c r="W175" s="269"/>
      <c r="X175" s="269"/>
      <c r="Y175" s="270"/>
      <c r="Z175" s="270"/>
      <c r="AA175" s="270"/>
      <c r="AB175" s="270"/>
      <c r="AC175" s="270"/>
      <c r="AD175" s="270"/>
      <c r="AE175" s="270"/>
      <c r="AF175" s="269"/>
      <c r="AG175" s="269"/>
      <c r="AH175" s="269"/>
      <c r="AI175" s="269"/>
      <c r="AJ175" s="269"/>
      <c r="AK175" s="269"/>
      <c r="AL175" s="269"/>
    </row>
    <row r="176" spans="1:38" ht="11.25" x14ac:dyDescent="0.2">
      <c r="A176" s="266">
        <v>168</v>
      </c>
      <c r="B176" s="267" t="str">
        <f>'!!!KATILIMCI LİSTESİ!!!'!C169</f>
        <v>10817956186</v>
      </c>
      <c r="C176" s="268" t="str">
        <f>'!!!KATILIMCI LİSTESİ!!!'!B169</f>
        <v>AYSİMA NUR AKGÜL</v>
      </c>
      <c r="D176" s="269"/>
      <c r="E176" s="269"/>
      <c r="F176" s="269"/>
      <c r="G176" s="269"/>
      <c r="H176" s="269"/>
      <c r="I176" s="269"/>
      <c r="J176" s="269"/>
      <c r="K176" s="270"/>
      <c r="L176" s="270"/>
      <c r="M176" s="270"/>
      <c r="N176" s="270"/>
      <c r="O176" s="270"/>
      <c r="P176" s="270"/>
      <c r="Q176" s="270"/>
      <c r="R176" s="269"/>
      <c r="S176" s="269"/>
      <c r="T176" s="269"/>
      <c r="U176" s="269"/>
      <c r="V176" s="269"/>
      <c r="W176" s="269"/>
      <c r="X176" s="269"/>
      <c r="Y176" s="270"/>
      <c r="Z176" s="270"/>
      <c r="AA176" s="270"/>
      <c r="AB176" s="270"/>
      <c r="AC176" s="270"/>
      <c r="AD176" s="270"/>
      <c r="AE176" s="270"/>
      <c r="AF176" s="269"/>
      <c r="AG176" s="269"/>
      <c r="AH176" s="269"/>
      <c r="AI176" s="269"/>
      <c r="AJ176" s="269"/>
      <c r="AK176" s="269"/>
      <c r="AL176" s="269"/>
    </row>
    <row r="177" spans="1:38" ht="11.25" x14ac:dyDescent="0.2">
      <c r="A177" s="266">
        <v>169</v>
      </c>
      <c r="B177" s="267" t="str">
        <f>'!!!KATILIMCI LİSTESİ!!!'!C170</f>
        <v>13532193232</v>
      </c>
      <c r="C177" s="268" t="str">
        <f>'!!!KATILIMCI LİSTESİ!!!'!B170</f>
        <v>AYSU KARAHAN</v>
      </c>
      <c r="D177" s="269"/>
      <c r="E177" s="269"/>
      <c r="F177" s="269"/>
      <c r="G177" s="269"/>
      <c r="H177" s="269"/>
      <c r="I177" s="269"/>
      <c r="J177" s="269"/>
      <c r="K177" s="270"/>
      <c r="L177" s="270"/>
      <c r="M177" s="270"/>
      <c r="N177" s="270"/>
      <c r="O177" s="270"/>
      <c r="P177" s="270"/>
      <c r="Q177" s="270"/>
      <c r="R177" s="269"/>
      <c r="S177" s="269"/>
      <c r="T177" s="269"/>
      <c r="U177" s="269"/>
      <c r="V177" s="269"/>
      <c r="W177" s="269"/>
      <c r="X177" s="269"/>
      <c r="Y177" s="270"/>
      <c r="Z177" s="270"/>
      <c r="AA177" s="270"/>
      <c r="AB177" s="270"/>
      <c r="AC177" s="270"/>
      <c r="AD177" s="270"/>
      <c r="AE177" s="270"/>
      <c r="AF177" s="269"/>
      <c r="AG177" s="269"/>
      <c r="AH177" s="269"/>
      <c r="AI177" s="269"/>
      <c r="AJ177" s="269"/>
      <c r="AK177" s="269"/>
      <c r="AL177" s="269"/>
    </row>
    <row r="178" spans="1:38" ht="11.25" x14ac:dyDescent="0.2">
      <c r="A178" s="266">
        <v>170</v>
      </c>
      <c r="B178" s="267" t="str">
        <f>'!!!KATILIMCI LİSTESİ!!!'!C171</f>
        <v>44119160286</v>
      </c>
      <c r="C178" s="268" t="str">
        <f>'!!!KATILIMCI LİSTESİ!!!'!B171</f>
        <v>AYSUN DOĞAN</v>
      </c>
      <c r="D178" s="269"/>
      <c r="E178" s="269"/>
      <c r="F178" s="269"/>
      <c r="G178" s="269"/>
      <c r="H178" s="269"/>
      <c r="I178" s="269"/>
      <c r="J178" s="269"/>
      <c r="K178" s="270"/>
      <c r="L178" s="270"/>
      <c r="M178" s="270"/>
      <c r="N178" s="270"/>
      <c r="O178" s="270"/>
      <c r="P178" s="270"/>
      <c r="Q178" s="270"/>
      <c r="R178" s="269"/>
      <c r="S178" s="269"/>
      <c r="T178" s="269"/>
      <c r="U178" s="269"/>
      <c r="V178" s="269"/>
      <c r="W178" s="269"/>
      <c r="X178" s="269"/>
      <c r="Y178" s="270"/>
      <c r="Z178" s="270"/>
      <c r="AA178" s="270"/>
      <c r="AB178" s="270"/>
      <c r="AC178" s="270"/>
      <c r="AD178" s="270"/>
      <c r="AE178" s="270"/>
      <c r="AF178" s="269"/>
      <c r="AG178" s="269"/>
      <c r="AH178" s="269"/>
      <c r="AI178" s="269"/>
      <c r="AJ178" s="269"/>
      <c r="AK178" s="269"/>
      <c r="AL178" s="269"/>
    </row>
    <row r="179" spans="1:38" ht="11.25" x14ac:dyDescent="0.2">
      <c r="A179" s="266">
        <v>171</v>
      </c>
      <c r="B179" s="267" t="str">
        <f>'!!!KATILIMCI LİSTESİ!!!'!C172</f>
        <v>10761153914</v>
      </c>
      <c r="C179" s="268" t="str">
        <f>'!!!KATILIMCI LİSTESİ!!!'!B172</f>
        <v>AYSUN KILIÇ</v>
      </c>
      <c r="D179" s="269"/>
      <c r="E179" s="269"/>
      <c r="F179" s="269"/>
      <c r="G179" s="269"/>
      <c r="H179" s="269"/>
      <c r="I179" s="269"/>
      <c r="J179" s="269"/>
      <c r="K179" s="270"/>
      <c r="L179" s="270"/>
      <c r="M179" s="270"/>
      <c r="N179" s="270"/>
      <c r="O179" s="270"/>
      <c r="P179" s="270"/>
      <c r="Q179" s="270"/>
      <c r="R179" s="269"/>
      <c r="S179" s="269"/>
      <c r="T179" s="269"/>
      <c r="U179" s="269"/>
      <c r="V179" s="269"/>
      <c r="W179" s="269"/>
      <c r="X179" s="269"/>
      <c r="Y179" s="270"/>
      <c r="Z179" s="270"/>
      <c r="AA179" s="270"/>
      <c r="AB179" s="270"/>
      <c r="AC179" s="270"/>
      <c r="AD179" s="270"/>
      <c r="AE179" s="270"/>
      <c r="AF179" s="269"/>
      <c r="AG179" s="269"/>
      <c r="AH179" s="269"/>
      <c r="AI179" s="269"/>
      <c r="AJ179" s="269"/>
      <c r="AK179" s="269"/>
      <c r="AL179" s="269"/>
    </row>
    <row r="180" spans="1:38" ht="11.25" x14ac:dyDescent="0.2">
      <c r="A180" s="266">
        <v>172</v>
      </c>
      <c r="B180" s="267" t="str">
        <f>'!!!KATILIMCI LİSTESİ!!!'!C173</f>
        <v>46153877472</v>
      </c>
      <c r="C180" s="268" t="str">
        <f>'!!!KATILIMCI LİSTESİ!!!'!B173</f>
        <v>AYTEN BAYSÖZ</v>
      </c>
      <c r="D180" s="269"/>
      <c r="E180" s="269"/>
      <c r="F180" s="269"/>
      <c r="G180" s="269"/>
      <c r="H180" s="269"/>
      <c r="I180" s="269"/>
      <c r="J180" s="269"/>
      <c r="K180" s="270"/>
      <c r="L180" s="270"/>
      <c r="M180" s="270"/>
      <c r="N180" s="270"/>
      <c r="O180" s="270"/>
      <c r="P180" s="270"/>
      <c r="Q180" s="270"/>
      <c r="R180" s="269"/>
      <c r="S180" s="269"/>
      <c r="T180" s="269"/>
      <c r="U180" s="269"/>
      <c r="V180" s="269"/>
      <c r="W180" s="269"/>
      <c r="X180" s="269"/>
      <c r="Y180" s="270"/>
      <c r="Z180" s="270"/>
      <c r="AA180" s="270"/>
      <c r="AB180" s="270"/>
      <c r="AC180" s="270"/>
      <c r="AD180" s="270"/>
      <c r="AE180" s="270"/>
      <c r="AF180" s="269"/>
      <c r="AG180" s="269"/>
      <c r="AH180" s="269"/>
      <c r="AI180" s="269"/>
      <c r="AJ180" s="269"/>
      <c r="AK180" s="269"/>
      <c r="AL180" s="269"/>
    </row>
    <row r="181" spans="1:38" ht="11.25" x14ac:dyDescent="0.2">
      <c r="A181" s="266">
        <v>173</v>
      </c>
      <c r="B181" s="267" t="str">
        <f>'!!!KATILIMCI LİSTESİ!!!'!C174</f>
        <v>14072175276</v>
      </c>
      <c r="C181" s="268" t="str">
        <f>'!!!KATILIMCI LİSTESİ!!!'!B174</f>
        <v>AYVAZ YILDIRIM</v>
      </c>
      <c r="D181" s="269"/>
      <c r="E181" s="269"/>
      <c r="F181" s="269"/>
      <c r="G181" s="269"/>
      <c r="H181" s="269"/>
      <c r="I181" s="269"/>
      <c r="J181" s="269"/>
      <c r="K181" s="270"/>
      <c r="L181" s="270"/>
      <c r="M181" s="270"/>
      <c r="N181" s="270"/>
      <c r="O181" s="270"/>
      <c r="P181" s="270"/>
      <c r="Q181" s="270"/>
      <c r="R181" s="269"/>
      <c r="S181" s="269"/>
      <c r="T181" s="269"/>
      <c r="U181" s="269"/>
      <c r="V181" s="269"/>
      <c r="W181" s="269"/>
      <c r="X181" s="269"/>
      <c r="Y181" s="270"/>
      <c r="Z181" s="270"/>
      <c r="AA181" s="270"/>
      <c r="AB181" s="270"/>
      <c r="AC181" s="270"/>
      <c r="AD181" s="270"/>
      <c r="AE181" s="270"/>
      <c r="AF181" s="269"/>
      <c r="AG181" s="269"/>
      <c r="AH181" s="269"/>
      <c r="AI181" s="269"/>
      <c r="AJ181" s="269"/>
      <c r="AK181" s="269"/>
      <c r="AL181" s="269"/>
    </row>
    <row r="182" spans="1:38" ht="11.25" x14ac:dyDescent="0.2">
      <c r="A182" s="266">
        <v>174</v>
      </c>
      <c r="B182" s="267" t="str">
        <f>'!!!KATILIMCI LİSTESİ!!!'!C175</f>
        <v>10145878846</v>
      </c>
      <c r="C182" s="268" t="str">
        <f>'!!!KATILIMCI LİSTESİ!!!'!B175</f>
        <v>AZİZ CAN OLĞAÇ</v>
      </c>
      <c r="D182" s="269"/>
      <c r="E182" s="269"/>
      <c r="F182" s="269"/>
      <c r="G182" s="269"/>
      <c r="H182" s="269"/>
      <c r="I182" s="269"/>
      <c r="J182" s="269"/>
      <c r="K182" s="270"/>
      <c r="L182" s="270"/>
      <c r="M182" s="270"/>
      <c r="N182" s="270"/>
      <c r="O182" s="270"/>
      <c r="P182" s="270"/>
      <c r="Q182" s="270"/>
      <c r="R182" s="269"/>
      <c r="S182" s="269"/>
      <c r="T182" s="269"/>
      <c r="U182" s="269"/>
      <c r="V182" s="269"/>
      <c r="W182" s="269"/>
      <c r="X182" s="269"/>
      <c r="Y182" s="270"/>
      <c r="Z182" s="270"/>
      <c r="AA182" s="270"/>
      <c r="AB182" s="270"/>
      <c r="AC182" s="270"/>
      <c r="AD182" s="270"/>
      <c r="AE182" s="270"/>
      <c r="AF182" s="269"/>
      <c r="AG182" s="269"/>
      <c r="AH182" s="269"/>
      <c r="AI182" s="269"/>
      <c r="AJ182" s="269"/>
      <c r="AK182" s="269"/>
      <c r="AL182" s="269"/>
    </row>
    <row r="183" spans="1:38" ht="11.25" x14ac:dyDescent="0.2">
      <c r="A183" s="266">
        <v>175</v>
      </c>
      <c r="B183" s="267" t="str">
        <f>'!!!KATILIMCI LİSTESİ!!!'!C176</f>
        <v>13187424774</v>
      </c>
      <c r="C183" s="268" t="str">
        <f>'!!!KATILIMCI LİSTESİ!!!'!B176</f>
        <v>AZİZ MERT GAYIR</v>
      </c>
      <c r="D183" s="269"/>
      <c r="E183" s="269"/>
      <c r="F183" s="269"/>
      <c r="G183" s="269"/>
      <c r="H183" s="269"/>
      <c r="I183" s="269"/>
      <c r="J183" s="269"/>
      <c r="K183" s="270"/>
      <c r="L183" s="270"/>
      <c r="M183" s="270"/>
      <c r="N183" s="270"/>
      <c r="O183" s="270"/>
      <c r="P183" s="270"/>
      <c r="Q183" s="270"/>
      <c r="R183" s="269"/>
      <c r="S183" s="269"/>
      <c r="T183" s="269"/>
      <c r="U183" s="269"/>
      <c r="V183" s="269"/>
      <c r="W183" s="269"/>
      <c r="X183" s="269"/>
      <c r="Y183" s="270"/>
      <c r="Z183" s="270"/>
      <c r="AA183" s="270"/>
      <c r="AB183" s="270"/>
      <c r="AC183" s="270"/>
      <c r="AD183" s="270"/>
      <c r="AE183" s="270"/>
      <c r="AF183" s="269"/>
      <c r="AG183" s="269"/>
      <c r="AH183" s="269"/>
      <c r="AI183" s="269"/>
      <c r="AJ183" s="269"/>
      <c r="AK183" s="269"/>
      <c r="AL183" s="269"/>
    </row>
    <row r="184" spans="1:38" ht="11.25" x14ac:dyDescent="0.2">
      <c r="A184" s="266">
        <v>176</v>
      </c>
      <c r="B184" s="267" t="str">
        <f>'!!!KATILIMCI LİSTESİ!!!'!C177</f>
        <v>16298878290</v>
      </c>
      <c r="C184" s="268" t="str">
        <f>'!!!KATILIMCI LİSTESİ!!!'!B177</f>
        <v>AZRA AS</v>
      </c>
      <c r="D184" s="269"/>
      <c r="E184" s="269"/>
      <c r="F184" s="269"/>
      <c r="G184" s="269"/>
      <c r="H184" s="269"/>
      <c r="I184" s="269"/>
      <c r="J184" s="269"/>
      <c r="K184" s="270"/>
      <c r="L184" s="270"/>
      <c r="M184" s="270"/>
      <c r="N184" s="270"/>
      <c r="O184" s="270"/>
      <c r="P184" s="270"/>
      <c r="Q184" s="270"/>
      <c r="R184" s="269"/>
      <c r="S184" s="269"/>
      <c r="T184" s="269"/>
      <c r="U184" s="269"/>
      <c r="V184" s="269"/>
      <c r="W184" s="269"/>
      <c r="X184" s="269"/>
      <c r="Y184" s="270"/>
      <c r="Z184" s="270"/>
      <c r="AA184" s="270"/>
      <c r="AB184" s="270"/>
      <c r="AC184" s="270"/>
      <c r="AD184" s="270"/>
      <c r="AE184" s="270"/>
      <c r="AF184" s="269"/>
      <c r="AG184" s="269"/>
      <c r="AH184" s="269"/>
      <c r="AI184" s="269"/>
      <c r="AJ184" s="269"/>
      <c r="AK184" s="269"/>
      <c r="AL184" s="269"/>
    </row>
    <row r="185" spans="1:38" ht="11.25" x14ac:dyDescent="0.2">
      <c r="A185" s="266">
        <v>177</v>
      </c>
      <c r="B185" s="267" t="str">
        <f>'!!!KATILIMCI LİSTESİ!!!'!C178</f>
        <v>11435262970</v>
      </c>
      <c r="C185" s="268" t="str">
        <f>'!!!KATILIMCI LİSTESİ!!!'!B178</f>
        <v>AZRA GÜNEŞ</v>
      </c>
      <c r="D185" s="269"/>
      <c r="E185" s="269"/>
      <c r="F185" s="269"/>
      <c r="G185" s="269"/>
      <c r="H185" s="269"/>
      <c r="I185" s="269"/>
      <c r="J185" s="269"/>
      <c r="K185" s="270"/>
      <c r="L185" s="270"/>
      <c r="M185" s="270"/>
      <c r="N185" s="270"/>
      <c r="O185" s="270"/>
      <c r="P185" s="270"/>
      <c r="Q185" s="270"/>
      <c r="R185" s="269"/>
      <c r="S185" s="269"/>
      <c r="T185" s="269"/>
      <c r="U185" s="269"/>
      <c r="V185" s="269"/>
      <c r="W185" s="269"/>
      <c r="X185" s="269"/>
      <c r="Y185" s="270"/>
      <c r="Z185" s="270"/>
      <c r="AA185" s="270"/>
      <c r="AB185" s="270"/>
      <c r="AC185" s="270"/>
      <c r="AD185" s="270"/>
      <c r="AE185" s="270"/>
      <c r="AF185" s="269"/>
      <c r="AG185" s="269"/>
      <c r="AH185" s="269"/>
      <c r="AI185" s="269"/>
      <c r="AJ185" s="269"/>
      <c r="AK185" s="269"/>
      <c r="AL185" s="269"/>
    </row>
    <row r="186" spans="1:38" ht="11.25" x14ac:dyDescent="0.2">
      <c r="A186" s="266">
        <v>178</v>
      </c>
      <c r="B186" s="267" t="str">
        <f>'!!!KATILIMCI LİSTESİ!!!'!C179</f>
        <v>41236269564</v>
      </c>
      <c r="C186" s="268" t="str">
        <f>'!!!KATILIMCI LİSTESİ!!!'!B179</f>
        <v>AZRA RANA YAŞAR</v>
      </c>
      <c r="D186" s="269"/>
      <c r="E186" s="269"/>
      <c r="F186" s="269"/>
      <c r="G186" s="269"/>
      <c r="H186" s="269"/>
      <c r="I186" s="269"/>
      <c r="J186" s="269"/>
      <c r="K186" s="270"/>
      <c r="L186" s="270"/>
      <c r="M186" s="270"/>
      <c r="N186" s="270"/>
      <c r="O186" s="270"/>
      <c r="P186" s="270"/>
      <c r="Q186" s="270"/>
      <c r="R186" s="269"/>
      <c r="S186" s="269"/>
      <c r="T186" s="269"/>
      <c r="U186" s="269"/>
      <c r="V186" s="269"/>
      <c r="W186" s="269"/>
      <c r="X186" s="269"/>
      <c r="Y186" s="270"/>
      <c r="Z186" s="270"/>
      <c r="AA186" s="270"/>
      <c r="AB186" s="270"/>
      <c r="AC186" s="270"/>
      <c r="AD186" s="270"/>
      <c r="AE186" s="270"/>
      <c r="AF186" s="269"/>
      <c r="AG186" s="269"/>
      <c r="AH186" s="269"/>
      <c r="AI186" s="269"/>
      <c r="AJ186" s="269"/>
      <c r="AK186" s="269"/>
      <c r="AL186" s="269"/>
    </row>
    <row r="187" spans="1:38" ht="11.25" x14ac:dyDescent="0.2">
      <c r="A187" s="266">
        <v>179</v>
      </c>
      <c r="B187" s="267" t="str">
        <f>'!!!KATILIMCI LİSTESİ!!!'!C180</f>
        <v>60031496234</v>
      </c>
      <c r="C187" s="268" t="str">
        <f>'!!!KATILIMCI LİSTESİ!!!'!B180</f>
        <v>BAHAR ÇELİK</v>
      </c>
      <c r="D187" s="269"/>
      <c r="E187" s="269"/>
      <c r="F187" s="269"/>
      <c r="G187" s="269"/>
      <c r="H187" s="269"/>
      <c r="I187" s="269"/>
      <c r="J187" s="269"/>
      <c r="K187" s="270"/>
      <c r="L187" s="270"/>
      <c r="M187" s="270"/>
      <c r="N187" s="270"/>
      <c r="O187" s="270"/>
      <c r="P187" s="270"/>
      <c r="Q187" s="270"/>
      <c r="R187" s="269"/>
      <c r="S187" s="269"/>
      <c r="T187" s="269"/>
      <c r="U187" s="269"/>
      <c r="V187" s="269"/>
      <c r="W187" s="269"/>
      <c r="X187" s="269"/>
      <c r="Y187" s="270"/>
      <c r="Z187" s="270"/>
      <c r="AA187" s="270"/>
      <c r="AB187" s="270"/>
      <c r="AC187" s="270"/>
      <c r="AD187" s="270"/>
      <c r="AE187" s="270"/>
      <c r="AF187" s="269"/>
      <c r="AG187" s="269"/>
      <c r="AH187" s="269"/>
      <c r="AI187" s="269"/>
      <c r="AJ187" s="269"/>
      <c r="AK187" s="269"/>
      <c r="AL187" s="269"/>
    </row>
    <row r="188" spans="1:38" ht="11.25" x14ac:dyDescent="0.2">
      <c r="A188" s="266">
        <v>180</v>
      </c>
      <c r="B188" s="267" t="str">
        <f>'!!!KATILIMCI LİSTESİ!!!'!C181</f>
        <v>10403870070</v>
      </c>
      <c r="C188" s="268" t="str">
        <f>'!!!KATILIMCI LİSTESİ!!!'!B181</f>
        <v>BAHAR GÜNDER</v>
      </c>
      <c r="D188" s="269"/>
      <c r="E188" s="269"/>
      <c r="F188" s="269"/>
      <c r="G188" s="269"/>
      <c r="H188" s="269"/>
      <c r="I188" s="269"/>
      <c r="J188" s="269"/>
      <c r="K188" s="270"/>
      <c r="L188" s="270"/>
      <c r="M188" s="270"/>
      <c r="N188" s="270"/>
      <c r="O188" s="270"/>
      <c r="P188" s="270"/>
      <c r="Q188" s="270"/>
      <c r="R188" s="269"/>
      <c r="S188" s="269"/>
      <c r="T188" s="269"/>
      <c r="U188" s="269"/>
      <c r="V188" s="269"/>
      <c r="W188" s="269"/>
      <c r="X188" s="269"/>
      <c r="Y188" s="270"/>
      <c r="Z188" s="270"/>
      <c r="AA188" s="270"/>
      <c r="AB188" s="270"/>
      <c r="AC188" s="270"/>
      <c r="AD188" s="270"/>
      <c r="AE188" s="270"/>
      <c r="AF188" s="269"/>
      <c r="AG188" s="269"/>
      <c r="AH188" s="269"/>
      <c r="AI188" s="269"/>
      <c r="AJ188" s="269"/>
      <c r="AK188" s="269"/>
      <c r="AL188" s="269"/>
    </row>
    <row r="189" spans="1:38" ht="11.25" x14ac:dyDescent="0.2">
      <c r="A189" s="266">
        <v>181</v>
      </c>
      <c r="B189" s="267" t="str">
        <f>'!!!KATILIMCI LİSTESİ!!!'!C182</f>
        <v>12856381936</v>
      </c>
      <c r="C189" s="268" t="str">
        <f>'!!!KATILIMCI LİSTESİ!!!'!B182</f>
        <v>BAHAR UÇAR</v>
      </c>
      <c r="D189" s="269"/>
      <c r="E189" s="269"/>
      <c r="F189" s="269"/>
      <c r="G189" s="269"/>
      <c r="H189" s="269"/>
      <c r="I189" s="269"/>
      <c r="J189" s="269"/>
      <c r="K189" s="270"/>
      <c r="L189" s="270"/>
      <c r="M189" s="270"/>
      <c r="N189" s="270"/>
      <c r="O189" s="270"/>
      <c r="P189" s="270"/>
      <c r="Q189" s="270"/>
      <c r="R189" s="269"/>
      <c r="S189" s="269"/>
      <c r="T189" s="269"/>
      <c r="U189" s="269"/>
      <c r="V189" s="269"/>
      <c r="W189" s="269"/>
      <c r="X189" s="269"/>
      <c r="Y189" s="270"/>
      <c r="Z189" s="270"/>
      <c r="AA189" s="270"/>
      <c r="AB189" s="270"/>
      <c r="AC189" s="270"/>
      <c r="AD189" s="270"/>
      <c r="AE189" s="270"/>
      <c r="AF189" s="269"/>
      <c r="AG189" s="269"/>
      <c r="AH189" s="269"/>
      <c r="AI189" s="269"/>
      <c r="AJ189" s="269"/>
      <c r="AK189" s="269"/>
      <c r="AL189" s="269"/>
    </row>
    <row r="190" spans="1:38" ht="11.25" x14ac:dyDescent="0.2">
      <c r="A190" s="266">
        <v>182</v>
      </c>
      <c r="B190" s="267" t="str">
        <f>'!!!KATILIMCI LİSTESİ!!!'!C183</f>
        <v>14480153422</v>
      </c>
      <c r="C190" s="268" t="str">
        <f>'!!!KATILIMCI LİSTESİ!!!'!B183</f>
        <v>BAHAR GÖKÇE TUNCER</v>
      </c>
      <c r="D190" s="269"/>
      <c r="E190" s="269"/>
      <c r="F190" s="269"/>
      <c r="G190" s="269"/>
      <c r="H190" s="269"/>
      <c r="I190" s="269"/>
      <c r="J190" s="269"/>
      <c r="K190" s="270"/>
      <c r="L190" s="270"/>
      <c r="M190" s="270"/>
      <c r="N190" s="270"/>
      <c r="O190" s="270"/>
      <c r="P190" s="270"/>
      <c r="Q190" s="270"/>
      <c r="R190" s="269"/>
      <c r="S190" s="269"/>
      <c r="T190" s="269"/>
      <c r="U190" s="269"/>
      <c r="V190" s="269"/>
      <c r="W190" s="269"/>
      <c r="X190" s="269"/>
      <c r="Y190" s="270"/>
      <c r="Z190" s="270"/>
      <c r="AA190" s="270"/>
      <c r="AB190" s="270"/>
      <c r="AC190" s="270"/>
      <c r="AD190" s="270"/>
      <c r="AE190" s="270"/>
      <c r="AF190" s="269"/>
      <c r="AG190" s="269"/>
      <c r="AH190" s="269"/>
      <c r="AI190" s="269"/>
      <c r="AJ190" s="269"/>
      <c r="AK190" s="269"/>
      <c r="AL190" s="269"/>
    </row>
    <row r="191" spans="1:38" ht="11.25" x14ac:dyDescent="0.2">
      <c r="A191" s="266">
        <v>183</v>
      </c>
      <c r="B191" s="267" t="str">
        <f>'!!!KATILIMCI LİSTESİ!!!'!C184</f>
        <v>14321463116</v>
      </c>
      <c r="C191" s="268" t="str">
        <f>'!!!KATILIMCI LİSTESİ!!!'!B184</f>
        <v>BARAN YILDIRIM</v>
      </c>
      <c r="D191" s="269"/>
      <c r="E191" s="269"/>
      <c r="F191" s="269"/>
      <c r="G191" s="269"/>
      <c r="H191" s="269"/>
      <c r="I191" s="269"/>
      <c r="J191" s="269"/>
      <c r="K191" s="270"/>
      <c r="L191" s="270"/>
      <c r="M191" s="270"/>
      <c r="N191" s="270"/>
      <c r="O191" s="270"/>
      <c r="P191" s="270"/>
      <c r="Q191" s="270"/>
      <c r="R191" s="269"/>
      <c r="S191" s="269"/>
      <c r="T191" s="269"/>
      <c r="U191" s="269"/>
      <c r="V191" s="269"/>
      <c r="W191" s="269"/>
      <c r="X191" s="269"/>
      <c r="Y191" s="270"/>
      <c r="Z191" s="270"/>
      <c r="AA191" s="270"/>
      <c r="AB191" s="270"/>
      <c r="AC191" s="270"/>
      <c r="AD191" s="270"/>
      <c r="AE191" s="270"/>
      <c r="AF191" s="269"/>
      <c r="AG191" s="269"/>
      <c r="AH191" s="269"/>
      <c r="AI191" s="269"/>
      <c r="AJ191" s="269"/>
      <c r="AK191" s="269"/>
      <c r="AL191" s="269"/>
    </row>
    <row r="192" spans="1:38" ht="11.25" x14ac:dyDescent="0.2">
      <c r="A192" s="266">
        <v>184</v>
      </c>
      <c r="B192" s="267" t="str">
        <f>'!!!KATILIMCI LİSTESİ!!!'!C185</f>
        <v>42395007998</v>
      </c>
      <c r="C192" s="268" t="str">
        <f>'!!!KATILIMCI LİSTESİ!!!'!B185</f>
        <v>BARIŞ ÇİÇEK</v>
      </c>
      <c r="D192" s="269"/>
      <c r="E192" s="269"/>
      <c r="F192" s="269"/>
      <c r="G192" s="269"/>
      <c r="H192" s="269"/>
      <c r="I192" s="269"/>
      <c r="J192" s="269"/>
      <c r="K192" s="270"/>
      <c r="L192" s="270"/>
      <c r="M192" s="270"/>
      <c r="N192" s="270"/>
      <c r="O192" s="270"/>
      <c r="P192" s="270"/>
      <c r="Q192" s="270"/>
      <c r="R192" s="269"/>
      <c r="S192" s="269"/>
      <c r="T192" s="269"/>
      <c r="U192" s="269"/>
      <c r="V192" s="269"/>
      <c r="W192" s="269"/>
      <c r="X192" s="269"/>
      <c r="Y192" s="270"/>
      <c r="Z192" s="270"/>
      <c r="AA192" s="270"/>
      <c r="AB192" s="270"/>
      <c r="AC192" s="270"/>
      <c r="AD192" s="270"/>
      <c r="AE192" s="270"/>
      <c r="AF192" s="269"/>
      <c r="AG192" s="269"/>
      <c r="AH192" s="269"/>
      <c r="AI192" s="269"/>
      <c r="AJ192" s="269"/>
      <c r="AK192" s="269"/>
      <c r="AL192" s="269"/>
    </row>
    <row r="193" spans="1:38" ht="11.25" x14ac:dyDescent="0.2">
      <c r="A193" s="266">
        <v>185</v>
      </c>
      <c r="B193" s="267" t="str">
        <f>'!!!KATILIMCI LİSTESİ!!!'!C186</f>
        <v>10228507274</v>
      </c>
      <c r="C193" s="268" t="str">
        <f>'!!!KATILIMCI LİSTESİ!!!'!B186</f>
        <v>BARIŞ GÖKSU</v>
      </c>
      <c r="D193" s="269"/>
      <c r="E193" s="269"/>
      <c r="F193" s="269"/>
      <c r="G193" s="269"/>
      <c r="H193" s="269"/>
      <c r="I193" s="269"/>
      <c r="J193" s="269"/>
      <c r="K193" s="270"/>
      <c r="L193" s="270"/>
      <c r="M193" s="270"/>
      <c r="N193" s="270"/>
      <c r="O193" s="270"/>
      <c r="P193" s="270"/>
      <c r="Q193" s="270"/>
      <c r="R193" s="269"/>
      <c r="S193" s="269"/>
      <c r="T193" s="269"/>
      <c r="U193" s="269"/>
      <c r="V193" s="269"/>
      <c r="W193" s="269"/>
      <c r="X193" s="269"/>
      <c r="Y193" s="270"/>
      <c r="Z193" s="270"/>
      <c r="AA193" s="270"/>
      <c r="AB193" s="270"/>
      <c r="AC193" s="270"/>
      <c r="AD193" s="270"/>
      <c r="AE193" s="270"/>
      <c r="AF193" s="269"/>
      <c r="AG193" s="269"/>
      <c r="AH193" s="269"/>
      <c r="AI193" s="269"/>
      <c r="AJ193" s="269"/>
      <c r="AK193" s="269"/>
      <c r="AL193" s="269"/>
    </row>
    <row r="194" spans="1:38" ht="11.25" x14ac:dyDescent="0.2">
      <c r="A194" s="266">
        <v>186</v>
      </c>
      <c r="B194" s="267" t="str">
        <f>'!!!KATILIMCI LİSTESİ!!!'!C187</f>
        <v>10643291376</v>
      </c>
      <c r="C194" s="268" t="str">
        <f>'!!!KATILIMCI LİSTESİ!!!'!B187</f>
        <v>BARIŞCAN AKBAŞ</v>
      </c>
      <c r="D194" s="269"/>
      <c r="E194" s="269"/>
      <c r="F194" s="269"/>
      <c r="G194" s="269"/>
      <c r="H194" s="269"/>
      <c r="I194" s="269"/>
      <c r="J194" s="269"/>
      <c r="K194" s="270"/>
      <c r="L194" s="270"/>
      <c r="M194" s="270"/>
      <c r="N194" s="270"/>
      <c r="O194" s="270"/>
      <c r="P194" s="270"/>
      <c r="Q194" s="270"/>
      <c r="R194" s="269"/>
      <c r="S194" s="269"/>
      <c r="T194" s="269"/>
      <c r="U194" s="269"/>
      <c r="V194" s="269"/>
      <c r="W194" s="269"/>
      <c r="X194" s="269"/>
      <c r="Y194" s="270"/>
      <c r="Z194" s="270"/>
      <c r="AA194" s="270"/>
      <c r="AB194" s="270"/>
      <c r="AC194" s="270"/>
      <c r="AD194" s="270"/>
      <c r="AE194" s="270"/>
      <c r="AF194" s="269"/>
      <c r="AG194" s="269"/>
      <c r="AH194" s="269"/>
      <c r="AI194" s="269"/>
      <c r="AJ194" s="269"/>
      <c r="AK194" s="269"/>
      <c r="AL194" s="269"/>
    </row>
    <row r="195" spans="1:38" ht="11.25" x14ac:dyDescent="0.2">
      <c r="A195" s="266">
        <v>187</v>
      </c>
      <c r="B195" s="267" t="str">
        <f>'!!!KATILIMCI LİSTESİ!!!'!C188</f>
        <v>18602968178</v>
      </c>
      <c r="C195" s="268" t="str">
        <f>'!!!KATILIMCI LİSTESİ!!!'!B188</f>
        <v>BASİL ELCABİRİ</v>
      </c>
      <c r="D195" s="269"/>
      <c r="E195" s="269"/>
      <c r="F195" s="269"/>
      <c r="G195" s="269"/>
      <c r="H195" s="269"/>
      <c r="I195" s="269"/>
      <c r="J195" s="269"/>
      <c r="K195" s="270"/>
      <c r="L195" s="270"/>
      <c r="M195" s="270"/>
      <c r="N195" s="270"/>
      <c r="O195" s="270"/>
      <c r="P195" s="270"/>
      <c r="Q195" s="270"/>
      <c r="R195" s="269"/>
      <c r="S195" s="269"/>
      <c r="T195" s="269"/>
      <c r="U195" s="269"/>
      <c r="V195" s="269"/>
      <c r="W195" s="269"/>
      <c r="X195" s="269"/>
      <c r="Y195" s="270"/>
      <c r="Z195" s="270"/>
      <c r="AA195" s="270"/>
      <c r="AB195" s="270"/>
      <c r="AC195" s="270"/>
      <c r="AD195" s="270"/>
      <c r="AE195" s="270"/>
      <c r="AF195" s="269"/>
      <c r="AG195" s="269"/>
      <c r="AH195" s="269"/>
      <c r="AI195" s="269"/>
      <c r="AJ195" s="269"/>
      <c r="AK195" s="269"/>
      <c r="AL195" s="269"/>
    </row>
    <row r="196" spans="1:38" ht="11.25" x14ac:dyDescent="0.2">
      <c r="A196" s="266">
        <v>188</v>
      </c>
      <c r="B196" s="267" t="str">
        <f>'!!!KATILIMCI LİSTESİ!!!'!C189</f>
        <v>36151507266</v>
      </c>
      <c r="C196" s="268" t="str">
        <f>'!!!KATILIMCI LİSTESİ!!!'!B189</f>
        <v>BATUHAN MERT ÇAĞIR</v>
      </c>
      <c r="D196" s="269"/>
      <c r="E196" s="269"/>
      <c r="F196" s="269"/>
      <c r="G196" s="269"/>
      <c r="H196" s="269"/>
      <c r="I196" s="269"/>
      <c r="J196" s="269"/>
      <c r="K196" s="270"/>
      <c r="L196" s="270"/>
      <c r="M196" s="270"/>
      <c r="N196" s="270"/>
      <c r="O196" s="270"/>
      <c r="P196" s="270"/>
      <c r="Q196" s="270"/>
      <c r="R196" s="269"/>
      <c r="S196" s="269"/>
      <c r="T196" s="269"/>
      <c r="U196" s="269"/>
      <c r="V196" s="269"/>
      <c r="W196" s="269"/>
      <c r="X196" s="269"/>
      <c r="Y196" s="270"/>
      <c r="Z196" s="270"/>
      <c r="AA196" s="270"/>
      <c r="AB196" s="270"/>
      <c r="AC196" s="270"/>
      <c r="AD196" s="270"/>
      <c r="AE196" s="270"/>
      <c r="AF196" s="269"/>
      <c r="AG196" s="269"/>
      <c r="AH196" s="269"/>
      <c r="AI196" s="269"/>
      <c r="AJ196" s="269"/>
      <c r="AK196" s="269"/>
      <c r="AL196" s="269"/>
    </row>
    <row r="197" spans="1:38" ht="11.25" x14ac:dyDescent="0.2">
      <c r="A197" s="266">
        <v>189</v>
      </c>
      <c r="B197" s="267" t="str">
        <f>'!!!KATILIMCI LİSTESİ!!!'!C190</f>
        <v>11003270284</v>
      </c>
      <c r="C197" s="268" t="str">
        <f>'!!!KATILIMCI LİSTESİ!!!'!B190</f>
        <v>BATUHAN TALHA GÜL</v>
      </c>
      <c r="D197" s="269"/>
      <c r="E197" s="269"/>
      <c r="F197" s="269"/>
      <c r="G197" s="269"/>
      <c r="H197" s="269"/>
      <c r="I197" s="269"/>
      <c r="J197" s="269"/>
      <c r="K197" s="270"/>
      <c r="L197" s="270"/>
      <c r="M197" s="270"/>
      <c r="N197" s="270"/>
      <c r="O197" s="270"/>
      <c r="P197" s="270"/>
      <c r="Q197" s="270"/>
      <c r="R197" s="269"/>
      <c r="S197" s="269"/>
      <c r="T197" s="269"/>
      <c r="U197" s="269"/>
      <c r="V197" s="269"/>
      <c r="W197" s="269"/>
      <c r="X197" s="269"/>
      <c r="Y197" s="270"/>
      <c r="Z197" s="270"/>
      <c r="AA197" s="270"/>
      <c r="AB197" s="270"/>
      <c r="AC197" s="270"/>
      <c r="AD197" s="270"/>
      <c r="AE197" s="270"/>
      <c r="AF197" s="269"/>
      <c r="AG197" s="269"/>
      <c r="AH197" s="269"/>
      <c r="AI197" s="269"/>
      <c r="AJ197" s="269"/>
      <c r="AK197" s="269"/>
      <c r="AL197" s="269"/>
    </row>
    <row r="198" spans="1:38" ht="11.25" x14ac:dyDescent="0.2">
      <c r="A198" s="266">
        <v>190</v>
      </c>
      <c r="B198" s="267" t="str">
        <f>'!!!KATILIMCI LİSTESİ!!!'!C191</f>
        <v>10396876684</v>
      </c>
      <c r="C198" s="268" t="str">
        <f>'!!!KATILIMCI LİSTESİ!!!'!B191</f>
        <v>BAYRAM DİKYER</v>
      </c>
      <c r="D198" s="269"/>
      <c r="E198" s="269"/>
      <c r="F198" s="269"/>
      <c r="G198" s="269"/>
      <c r="H198" s="269"/>
      <c r="I198" s="269"/>
      <c r="J198" s="269"/>
      <c r="K198" s="270"/>
      <c r="L198" s="270"/>
      <c r="M198" s="270"/>
      <c r="N198" s="270"/>
      <c r="O198" s="270"/>
      <c r="P198" s="270"/>
      <c r="Q198" s="270"/>
      <c r="R198" s="269"/>
      <c r="S198" s="269"/>
      <c r="T198" s="269"/>
      <c r="U198" s="269"/>
      <c r="V198" s="269"/>
      <c r="W198" s="269"/>
      <c r="X198" s="269"/>
      <c r="Y198" s="270"/>
      <c r="Z198" s="270"/>
      <c r="AA198" s="270"/>
      <c r="AB198" s="270"/>
      <c r="AC198" s="270"/>
      <c r="AD198" s="270"/>
      <c r="AE198" s="270"/>
      <c r="AF198" s="269"/>
      <c r="AG198" s="269"/>
      <c r="AH198" s="269"/>
      <c r="AI198" s="269"/>
      <c r="AJ198" s="269"/>
      <c r="AK198" s="269"/>
      <c r="AL198" s="269"/>
    </row>
    <row r="199" spans="1:38" ht="11.25" x14ac:dyDescent="0.2">
      <c r="A199" s="266">
        <v>191</v>
      </c>
      <c r="B199" s="267" t="str">
        <f>'!!!KATILIMCI LİSTESİ!!!'!C192</f>
        <v>35221462184</v>
      </c>
      <c r="C199" s="268" t="str">
        <f>'!!!KATILIMCI LİSTESİ!!!'!B192</f>
        <v>BAYRAM OĞUZ AYAZ</v>
      </c>
      <c r="D199" s="269"/>
      <c r="E199" s="269"/>
      <c r="F199" s="269"/>
      <c r="G199" s="269"/>
      <c r="H199" s="269"/>
      <c r="I199" s="269"/>
      <c r="J199" s="269"/>
      <c r="K199" s="270"/>
      <c r="L199" s="270"/>
      <c r="M199" s="270"/>
      <c r="N199" s="270"/>
      <c r="O199" s="270"/>
      <c r="P199" s="270"/>
      <c r="Q199" s="270"/>
      <c r="R199" s="269"/>
      <c r="S199" s="269"/>
      <c r="T199" s="269"/>
      <c r="U199" s="269"/>
      <c r="V199" s="269"/>
      <c r="W199" s="269"/>
      <c r="X199" s="269"/>
      <c r="Y199" s="270"/>
      <c r="Z199" s="270"/>
      <c r="AA199" s="270"/>
      <c r="AB199" s="270"/>
      <c r="AC199" s="270"/>
      <c r="AD199" s="270"/>
      <c r="AE199" s="270"/>
      <c r="AF199" s="269"/>
      <c r="AG199" s="269"/>
      <c r="AH199" s="269"/>
      <c r="AI199" s="269"/>
      <c r="AJ199" s="269"/>
      <c r="AK199" s="269"/>
      <c r="AL199" s="269"/>
    </row>
    <row r="200" spans="1:38" ht="11.25" x14ac:dyDescent="0.2">
      <c r="A200" s="266">
        <v>192</v>
      </c>
      <c r="B200" s="267" t="str">
        <f>'!!!KATILIMCI LİSTESİ!!!'!C193</f>
        <v>10544274546</v>
      </c>
      <c r="C200" s="268" t="str">
        <f>'!!!KATILIMCI LİSTESİ!!!'!B193</f>
        <v>BEDİHA GÖÇER</v>
      </c>
      <c r="D200" s="269"/>
      <c r="E200" s="269"/>
      <c r="F200" s="269"/>
      <c r="G200" s="269"/>
      <c r="H200" s="269"/>
      <c r="I200" s="269"/>
      <c r="J200" s="269"/>
      <c r="K200" s="270"/>
      <c r="L200" s="270"/>
      <c r="M200" s="270"/>
      <c r="N200" s="270"/>
      <c r="O200" s="270"/>
      <c r="P200" s="270"/>
      <c r="Q200" s="270"/>
      <c r="R200" s="269"/>
      <c r="S200" s="269"/>
      <c r="T200" s="269"/>
      <c r="U200" s="269"/>
      <c r="V200" s="269"/>
      <c r="W200" s="269"/>
      <c r="X200" s="269"/>
      <c r="Y200" s="270"/>
      <c r="Z200" s="270"/>
      <c r="AA200" s="270"/>
      <c r="AB200" s="270"/>
      <c r="AC200" s="270"/>
      <c r="AD200" s="270"/>
      <c r="AE200" s="270"/>
      <c r="AF200" s="269"/>
      <c r="AG200" s="269"/>
      <c r="AH200" s="269"/>
      <c r="AI200" s="269"/>
      <c r="AJ200" s="269"/>
      <c r="AK200" s="269"/>
      <c r="AL200" s="269"/>
    </row>
    <row r="201" spans="1:38" ht="11.25" x14ac:dyDescent="0.2">
      <c r="A201" s="266">
        <v>193</v>
      </c>
      <c r="B201" s="267" t="str">
        <f>'!!!KATILIMCI LİSTESİ!!!'!C194</f>
        <v>10306455442</v>
      </c>
      <c r="C201" s="268" t="str">
        <f>'!!!KATILIMCI LİSTESİ!!!'!B194</f>
        <v>BEDİRHAN AYDIN</v>
      </c>
      <c r="D201" s="269"/>
      <c r="E201" s="269"/>
      <c r="F201" s="269"/>
      <c r="G201" s="269"/>
      <c r="H201" s="269"/>
      <c r="I201" s="269"/>
      <c r="J201" s="269"/>
      <c r="K201" s="270"/>
      <c r="L201" s="270"/>
      <c r="M201" s="270"/>
      <c r="N201" s="270"/>
      <c r="O201" s="270"/>
      <c r="P201" s="270"/>
      <c r="Q201" s="270"/>
      <c r="R201" s="269"/>
      <c r="S201" s="269"/>
      <c r="T201" s="269"/>
      <c r="U201" s="269"/>
      <c r="V201" s="269"/>
      <c r="W201" s="269"/>
      <c r="X201" s="269"/>
      <c r="Y201" s="270"/>
      <c r="Z201" s="270"/>
      <c r="AA201" s="270"/>
      <c r="AB201" s="270"/>
      <c r="AC201" s="270"/>
      <c r="AD201" s="270"/>
      <c r="AE201" s="270"/>
      <c r="AF201" s="269"/>
      <c r="AG201" s="269"/>
      <c r="AH201" s="269"/>
      <c r="AI201" s="269"/>
      <c r="AJ201" s="269"/>
      <c r="AK201" s="269"/>
      <c r="AL201" s="269"/>
    </row>
    <row r="202" spans="1:38" ht="11.25" x14ac:dyDescent="0.2">
      <c r="A202" s="266">
        <v>194</v>
      </c>
      <c r="B202" s="267" t="str">
        <f>'!!!KATILIMCI LİSTESİ!!!'!C195</f>
        <v>12669077514</v>
      </c>
      <c r="C202" s="268" t="str">
        <f>'!!!KATILIMCI LİSTESİ!!!'!B195</f>
        <v>BEDİRHAN BAYRAM</v>
      </c>
      <c r="D202" s="269"/>
      <c r="E202" s="269"/>
      <c r="F202" s="269"/>
      <c r="G202" s="269"/>
      <c r="H202" s="269"/>
      <c r="I202" s="269"/>
      <c r="J202" s="269"/>
      <c r="K202" s="270"/>
      <c r="L202" s="270"/>
      <c r="M202" s="270"/>
      <c r="N202" s="270"/>
      <c r="O202" s="270"/>
      <c r="P202" s="270"/>
      <c r="Q202" s="270"/>
      <c r="R202" s="269"/>
      <c r="S202" s="269"/>
      <c r="T202" s="269"/>
      <c r="U202" s="269"/>
      <c r="V202" s="269"/>
      <c r="W202" s="269"/>
      <c r="X202" s="269"/>
      <c r="Y202" s="270"/>
      <c r="Z202" s="270"/>
      <c r="AA202" s="270"/>
      <c r="AB202" s="270"/>
      <c r="AC202" s="270"/>
      <c r="AD202" s="270"/>
      <c r="AE202" s="270"/>
      <c r="AF202" s="269"/>
      <c r="AG202" s="269"/>
      <c r="AH202" s="269"/>
      <c r="AI202" s="269"/>
      <c r="AJ202" s="269"/>
      <c r="AK202" s="269"/>
      <c r="AL202" s="269"/>
    </row>
    <row r="203" spans="1:38" ht="11.25" x14ac:dyDescent="0.2">
      <c r="A203" s="266">
        <v>195</v>
      </c>
      <c r="B203" s="267" t="str">
        <f>'!!!KATILIMCI LİSTESİ!!!'!C196</f>
        <v>36290001854</v>
      </c>
      <c r="C203" s="268" t="str">
        <f>'!!!KATILIMCI LİSTESİ!!!'!B196</f>
        <v>BEDRİYE İREM NAİFOĞLU</v>
      </c>
      <c r="D203" s="269"/>
      <c r="E203" s="269"/>
      <c r="F203" s="269"/>
      <c r="G203" s="269"/>
      <c r="H203" s="269"/>
      <c r="I203" s="269"/>
      <c r="J203" s="269"/>
      <c r="K203" s="270"/>
      <c r="L203" s="270"/>
      <c r="M203" s="270"/>
      <c r="N203" s="270"/>
      <c r="O203" s="270"/>
      <c r="P203" s="270"/>
      <c r="Q203" s="270"/>
      <c r="R203" s="269"/>
      <c r="S203" s="269"/>
      <c r="T203" s="269"/>
      <c r="U203" s="269"/>
      <c r="V203" s="269"/>
      <c r="W203" s="269"/>
      <c r="X203" s="269"/>
      <c r="Y203" s="270"/>
      <c r="Z203" s="270"/>
      <c r="AA203" s="270"/>
      <c r="AB203" s="270"/>
      <c r="AC203" s="270"/>
      <c r="AD203" s="270"/>
      <c r="AE203" s="270"/>
      <c r="AF203" s="269"/>
      <c r="AG203" s="269"/>
      <c r="AH203" s="269"/>
      <c r="AI203" s="269"/>
      <c r="AJ203" s="269"/>
      <c r="AK203" s="269"/>
      <c r="AL203" s="269"/>
    </row>
    <row r="204" spans="1:38" ht="11.25" x14ac:dyDescent="0.2">
      <c r="A204" s="266">
        <v>196</v>
      </c>
      <c r="B204" s="267" t="str">
        <f>'!!!KATILIMCI LİSTESİ!!!'!C197</f>
        <v>35459230708</v>
      </c>
      <c r="C204" s="268" t="str">
        <f>'!!!KATILIMCI LİSTESİ!!!'!B197</f>
        <v>BEHİYE KILINÇ</v>
      </c>
      <c r="D204" s="269"/>
      <c r="E204" s="269"/>
      <c r="F204" s="269"/>
      <c r="G204" s="269"/>
      <c r="H204" s="269"/>
      <c r="I204" s="269"/>
      <c r="J204" s="269"/>
      <c r="K204" s="270"/>
      <c r="L204" s="270"/>
      <c r="M204" s="270"/>
      <c r="N204" s="270"/>
      <c r="O204" s="270"/>
      <c r="P204" s="270"/>
      <c r="Q204" s="270"/>
      <c r="R204" s="269"/>
      <c r="S204" s="269"/>
      <c r="T204" s="269"/>
      <c r="U204" s="269"/>
      <c r="V204" s="269"/>
      <c r="W204" s="269"/>
      <c r="X204" s="269"/>
      <c r="Y204" s="270"/>
      <c r="Z204" s="270"/>
      <c r="AA204" s="270"/>
      <c r="AB204" s="270"/>
      <c r="AC204" s="270"/>
      <c r="AD204" s="270"/>
      <c r="AE204" s="270"/>
      <c r="AF204" s="269"/>
      <c r="AG204" s="269"/>
      <c r="AH204" s="269"/>
      <c r="AI204" s="269"/>
      <c r="AJ204" s="269"/>
      <c r="AK204" s="269"/>
      <c r="AL204" s="269"/>
    </row>
    <row r="205" spans="1:38" ht="11.25" x14ac:dyDescent="0.2">
      <c r="A205" s="266">
        <v>197</v>
      </c>
      <c r="B205" s="267" t="str">
        <f>'!!!KATILIMCI LİSTESİ!!!'!C198</f>
        <v>27466728316</v>
      </c>
      <c r="C205" s="268" t="str">
        <f>'!!!KATILIMCI LİSTESİ!!!'!B198</f>
        <v>BEHİYE NUR KARATAŞ</v>
      </c>
      <c r="D205" s="269"/>
      <c r="E205" s="269"/>
      <c r="F205" s="269"/>
      <c r="G205" s="269"/>
      <c r="H205" s="269"/>
      <c r="I205" s="269"/>
      <c r="J205" s="269"/>
      <c r="K205" s="270"/>
      <c r="L205" s="270"/>
      <c r="M205" s="270"/>
      <c r="N205" s="270"/>
      <c r="O205" s="270"/>
      <c r="P205" s="270"/>
      <c r="Q205" s="270"/>
      <c r="R205" s="269"/>
      <c r="S205" s="269"/>
      <c r="T205" s="269"/>
      <c r="U205" s="269"/>
      <c r="V205" s="269"/>
      <c r="W205" s="269"/>
      <c r="X205" s="269"/>
      <c r="Y205" s="270"/>
      <c r="Z205" s="270"/>
      <c r="AA205" s="270"/>
      <c r="AB205" s="270"/>
      <c r="AC205" s="270"/>
      <c r="AD205" s="270"/>
      <c r="AE205" s="270"/>
      <c r="AF205" s="269"/>
      <c r="AG205" s="269"/>
      <c r="AH205" s="269"/>
      <c r="AI205" s="269"/>
      <c r="AJ205" s="269"/>
      <c r="AK205" s="269"/>
      <c r="AL205" s="269"/>
    </row>
    <row r="206" spans="1:38" ht="11.25" x14ac:dyDescent="0.2">
      <c r="A206" s="266">
        <v>198</v>
      </c>
      <c r="B206" s="267" t="str">
        <f>'!!!KATILIMCI LİSTESİ!!!'!C199</f>
        <v>12575710772</v>
      </c>
      <c r="C206" s="268" t="str">
        <f>'!!!KATILIMCI LİSTESİ!!!'!B199</f>
        <v>BEKİR GÖKALP</v>
      </c>
      <c r="D206" s="269"/>
      <c r="E206" s="269"/>
      <c r="F206" s="269"/>
      <c r="G206" s="269"/>
      <c r="H206" s="269"/>
      <c r="I206" s="269"/>
      <c r="J206" s="269"/>
      <c r="K206" s="270"/>
      <c r="L206" s="270"/>
      <c r="M206" s="270"/>
      <c r="N206" s="270"/>
      <c r="O206" s="270"/>
      <c r="P206" s="270"/>
      <c r="Q206" s="270"/>
      <c r="R206" s="269"/>
      <c r="S206" s="269"/>
      <c r="T206" s="269"/>
      <c r="U206" s="269"/>
      <c r="V206" s="269"/>
      <c r="W206" s="269"/>
      <c r="X206" s="269"/>
      <c r="Y206" s="270"/>
      <c r="Z206" s="270"/>
      <c r="AA206" s="270"/>
      <c r="AB206" s="270"/>
      <c r="AC206" s="270"/>
      <c r="AD206" s="270"/>
      <c r="AE206" s="270"/>
      <c r="AF206" s="269"/>
      <c r="AG206" s="269"/>
      <c r="AH206" s="269"/>
      <c r="AI206" s="269"/>
      <c r="AJ206" s="269"/>
      <c r="AK206" s="269"/>
      <c r="AL206" s="269"/>
    </row>
    <row r="207" spans="1:38" ht="11.25" x14ac:dyDescent="0.2">
      <c r="A207" s="266">
        <v>199</v>
      </c>
      <c r="B207" s="267" t="str">
        <f>'!!!KATILIMCI LİSTESİ!!!'!C200</f>
        <v>12899216110</v>
      </c>
      <c r="C207" s="268" t="str">
        <f>'!!!KATILIMCI LİSTESİ!!!'!B200</f>
        <v>BEKİR CAN KÖSE</v>
      </c>
      <c r="D207" s="269"/>
      <c r="E207" s="269"/>
      <c r="F207" s="269"/>
      <c r="G207" s="269"/>
      <c r="H207" s="269"/>
      <c r="I207" s="269"/>
      <c r="J207" s="269"/>
      <c r="K207" s="270"/>
      <c r="L207" s="270"/>
      <c r="M207" s="270"/>
      <c r="N207" s="270"/>
      <c r="O207" s="270"/>
      <c r="P207" s="270"/>
      <c r="Q207" s="270"/>
      <c r="R207" s="269"/>
      <c r="S207" s="269"/>
      <c r="T207" s="269"/>
      <c r="U207" s="269"/>
      <c r="V207" s="269"/>
      <c r="W207" s="269"/>
      <c r="X207" s="269"/>
      <c r="Y207" s="270"/>
      <c r="Z207" s="270"/>
      <c r="AA207" s="270"/>
      <c r="AB207" s="270"/>
      <c r="AC207" s="270"/>
      <c r="AD207" s="270"/>
      <c r="AE207" s="270"/>
      <c r="AF207" s="269"/>
      <c r="AG207" s="269"/>
      <c r="AH207" s="269"/>
      <c r="AI207" s="269"/>
      <c r="AJ207" s="269"/>
      <c r="AK207" s="269"/>
      <c r="AL207" s="269"/>
    </row>
    <row r="208" spans="1:38" ht="11.25" x14ac:dyDescent="0.2">
      <c r="A208" s="266">
        <v>200</v>
      </c>
      <c r="B208" s="267" t="str">
        <f>'!!!KATILIMCI LİSTESİ!!!'!C201</f>
        <v>11225324796</v>
      </c>
      <c r="C208" s="268" t="str">
        <f>'!!!KATILIMCI LİSTESİ!!!'!B201</f>
        <v>BELİNAY GÜLLÜ</v>
      </c>
      <c r="D208" s="269"/>
      <c r="E208" s="269"/>
      <c r="F208" s="269"/>
      <c r="G208" s="269"/>
      <c r="H208" s="269"/>
      <c r="I208" s="269"/>
      <c r="J208" s="269"/>
      <c r="K208" s="270"/>
      <c r="L208" s="270"/>
      <c r="M208" s="270"/>
      <c r="N208" s="270"/>
      <c r="O208" s="270"/>
      <c r="P208" s="270"/>
      <c r="Q208" s="270"/>
      <c r="R208" s="269"/>
      <c r="S208" s="269"/>
      <c r="T208" s="269"/>
      <c r="U208" s="269"/>
      <c r="V208" s="269"/>
      <c r="W208" s="269"/>
      <c r="X208" s="269"/>
      <c r="Y208" s="270"/>
      <c r="Z208" s="270"/>
      <c r="AA208" s="270"/>
      <c r="AB208" s="270"/>
      <c r="AC208" s="270"/>
      <c r="AD208" s="270"/>
      <c r="AE208" s="270"/>
      <c r="AF208" s="269"/>
      <c r="AG208" s="269"/>
      <c r="AH208" s="269"/>
      <c r="AI208" s="269"/>
      <c r="AJ208" s="269"/>
      <c r="AK208" s="269"/>
      <c r="AL208" s="269"/>
    </row>
    <row r="209" spans="1:38" ht="11.25" x14ac:dyDescent="0.2">
      <c r="A209" s="266">
        <v>201</v>
      </c>
      <c r="B209" s="267" t="str">
        <f>'!!!KATILIMCI LİSTESİ!!!'!C202</f>
        <v>27142637642</v>
      </c>
      <c r="C209" s="268" t="str">
        <f>'!!!KATILIMCI LİSTESİ!!!'!B202</f>
        <v>BERAT ERDOĞAN</v>
      </c>
      <c r="D209" s="269"/>
      <c r="E209" s="269"/>
      <c r="F209" s="269"/>
      <c r="G209" s="269"/>
      <c r="H209" s="269"/>
      <c r="I209" s="269"/>
      <c r="J209" s="269"/>
      <c r="K209" s="270"/>
      <c r="L209" s="270"/>
      <c r="M209" s="270"/>
      <c r="N209" s="270"/>
      <c r="O209" s="270"/>
      <c r="P209" s="270"/>
      <c r="Q209" s="270"/>
      <c r="R209" s="269"/>
      <c r="S209" s="269"/>
      <c r="T209" s="269"/>
      <c r="U209" s="269"/>
      <c r="V209" s="269"/>
      <c r="W209" s="269"/>
      <c r="X209" s="269"/>
      <c r="Y209" s="270"/>
      <c r="Z209" s="270"/>
      <c r="AA209" s="270"/>
      <c r="AB209" s="270"/>
      <c r="AC209" s="270"/>
      <c r="AD209" s="270"/>
      <c r="AE209" s="270"/>
      <c r="AF209" s="269"/>
      <c r="AG209" s="269"/>
      <c r="AH209" s="269"/>
      <c r="AI209" s="269"/>
      <c r="AJ209" s="269"/>
      <c r="AK209" s="269"/>
      <c r="AL209" s="269"/>
    </row>
    <row r="210" spans="1:38" ht="11.25" x14ac:dyDescent="0.2">
      <c r="A210" s="266">
        <v>202</v>
      </c>
      <c r="B210" s="267" t="str">
        <f>'!!!KATILIMCI LİSTESİ!!!'!C203</f>
        <v>10121302112</v>
      </c>
      <c r="C210" s="268" t="str">
        <f>'!!!KATILIMCI LİSTESİ!!!'!B203</f>
        <v>BERAT KARABULUT</v>
      </c>
      <c r="D210" s="269"/>
      <c r="E210" s="269"/>
      <c r="F210" s="269"/>
      <c r="G210" s="269"/>
      <c r="H210" s="269"/>
      <c r="I210" s="269"/>
      <c r="J210" s="269"/>
      <c r="K210" s="270"/>
      <c r="L210" s="270"/>
      <c r="M210" s="270"/>
      <c r="N210" s="270"/>
      <c r="O210" s="270"/>
      <c r="P210" s="270"/>
      <c r="Q210" s="270"/>
      <c r="R210" s="269"/>
      <c r="S210" s="269"/>
      <c r="T210" s="269"/>
      <c r="U210" s="269"/>
      <c r="V210" s="269"/>
      <c r="W210" s="269"/>
      <c r="X210" s="269"/>
      <c r="Y210" s="270"/>
      <c r="Z210" s="270"/>
      <c r="AA210" s="270"/>
      <c r="AB210" s="270"/>
      <c r="AC210" s="270"/>
      <c r="AD210" s="270"/>
      <c r="AE210" s="270"/>
      <c r="AF210" s="269"/>
      <c r="AG210" s="269"/>
      <c r="AH210" s="269"/>
      <c r="AI210" s="269"/>
      <c r="AJ210" s="269"/>
      <c r="AK210" s="269"/>
      <c r="AL210" s="269"/>
    </row>
    <row r="211" spans="1:38" ht="11.25" x14ac:dyDescent="0.2">
      <c r="A211" s="266">
        <v>203</v>
      </c>
      <c r="B211" s="267" t="str">
        <f>'!!!KATILIMCI LİSTESİ!!!'!C204</f>
        <v>11838138384</v>
      </c>
      <c r="C211" s="268" t="str">
        <f>'!!!KATILIMCI LİSTESİ!!!'!B204</f>
        <v>BERAT UYANIK</v>
      </c>
      <c r="D211" s="269"/>
      <c r="E211" s="269"/>
      <c r="F211" s="269"/>
      <c r="G211" s="269"/>
      <c r="H211" s="269"/>
      <c r="I211" s="269"/>
      <c r="J211" s="269"/>
      <c r="K211" s="270"/>
      <c r="L211" s="270"/>
      <c r="M211" s="270"/>
      <c r="N211" s="270"/>
      <c r="O211" s="270"/>
      <c r="P211" s="270"/>
      <c r="Q211" s="270"/>
      <c r="R211" s="269"/>
      <c r="S211" s="269"/>
      <c r="T211" s="269"/>
      <c r="U211" s="269"/>
      <c r="V211" s="269"/>
      <c r="W211" s="269"/>
      <c r="X211" s="269"/>
      <c r="Y211" s="270"/>
      <c r="Z211" s="270"/>
      <c r="AA211" s="270"/>
      <c r="AB211" s="270"/>
      <c r="AC211" s="270"/>
      <c r="AD211" s="270"/>
      <c r="AE211" s="270"/>
      <c r="AF211" s="269"/>
      <c r="AG211" s="269"/>
      <c r="AH211" s="269"/>
      <c r="AI211" s="269"/>
      <c r="AJ211" s="269"/>
      <c r="AK211" s="269"/>
      <c r="AL211" s="269"/>
    </row>
    <row r="212" spans="1:38" ht="11.25" x14ac:dyDescent="0.2">
      <c r="A212" s="266">
        <v>204</v>
      </c>
      <c r="B212" s="267" t="str">
        <f>'!!!KATILIMCI LİSTESİ!!!'!C205</f>
        <v>18469081546</v>
      </c>
      <c r="C212" s="268" t="str">
        <f>'!!!KATILIMCI LİSTESİ!!!'!B205</f>
        <v>BERAT BEKİR DOĞAN</v>
      </c>
      <c r="D212" s="269"/>
      <c r="E212" s="269"/>
      <c r="F212" s="269"/>
      <c r="G212" s="269"/>
      <c r="H212" s="269"/>
      <c r="I212" s="269"/>
      <c r="J212" s="269"/>
      <c r="K212" s="270"/>
      <c r="L212" s="270"/>
      <c r="M212" s="270"/>
      <c r="N212" s="270"/>
      <c r="O212" s="270"/>
      <c r="P212" s="270"/>
      <c r="Q212" s="270"/>
      <c r="R212" s="269"/>
      <c r="S212" s="269"/>
      <c r="T212" s="269"/>
      <c r="U212" s="269"/>
      <c r="V212" s="269"/>
      <c r="W212" s="269"/>
      <c r="X212" s="269"/>
      <c r="Y212" s="270"/>
      <c r="Z212" s="270"/>
      <c r="AA212" s="270"/>
      <c r="AB212" s="270"/>
      <c r="AC212" s="270"/>
      <c r="AD212" s="270"/>
      <c r="AE212" s="270"/>
      <c r="AF212" s="269"/>
      <c r="AG212" s="269"/>
      <c r="AH212" s="269"/>
      <c r="AI212" s="269"/>
      <c r="AJ212" s="269"/>
      <c r="AK212" s="269"/>
      <c r="AL212" s="269"/>
    </row>
    <row r="213" spans="1:38" ht="11.25" x14ac:dyDescent="0.2">
      <c r="A213" s="266">
        <v>205</v>
      </c>
      <c r="B213" s="267" t="str">
        <f>'!!!KATILIMCI LİSTESİ!!!'!C206</f>
        <v>22187686594</v>
      </c>
      <c r="C213" s="268" t="str">
        <f>'!!!KATILIMCI LİSTESİ!!!'!B206</f>
        <v>BERÇEM GÜNEŞ</v>
      </c>
      <c r="D213" s="269"/>
      <c r="E213" s="269"/>
      <c r="F213" s="269"/>
      <c r="G213" s="269"/>
      <c r="H213" s="269"/>
      <c r="I213" s="269"/>
      <c r="J213" s="269"/>
      <c r="K213" s="270"/>
      <c r="L213" s="270"/>
      <c r="M213" s="270"/>
      <c r="N213" s="270"/>
      <c r="O213" s="270"/>
      <c r="P213" s="270"/>
      <c r="Q213" s="270"/>
      <c r="R213" s="269"/>
      <c r="S213" s="269"/>
      <c r="T213" s="269"/>
      <c r="U213" s="269"/>
      <c r="V213" s="269"/>
      <c r="W213" s="269"/>
      <c r="X213" s="269"/>
      <c r="Y213" s="270"/>
      <c r="Z213" s="270"/>
      <c r="AA213" s="270"/>
      <c r="AB213" s="270"/>
      <c r="AC213" s="270"/>
      <c r="AD213" s="270"/>
      <c r="AE213" s="270"/>
      <c r="AF213" s="269"/>
      <c r="AG213" s="269"/>
      <c r="AH213" s="269"/>
      <c r="AI213" s="269"/>
      <c r="AJ213" s="269"/>
      <c r="AK213" s="269"/>
      <c r="AL213" s="269"/>
    </row>
    <row r="214" spans="1:38" ht="11.25" x14ac:dyDescent="0.2">
      <c r="A214" s="266">
        <v>206</v>
      </c>
      <c r="B214" s="267" t="str">
        <f>'!!!KATILIMCI LİSTESİ!!!'!C207</f>
        <v>32737545028</v>
      </c>
      <c r="C214" s="268" t="str">
        <f>'!!!KATILIMCI LİSTESİ!!!'!B207</f>
        <v>BERFİN ATİLA</v>
      </c>
      <c r="D214" s="269"/>
      <c r="E214" s="269"/>
      <c r="F214" s="269"/>
      <c r="G214" s="269"/>
      <c r="H214" s="269"/>
      <c r="I214" s="269"/>
      <c r="J214" s="269"/>
      <c r="K214" s="270"/>
      <c r="L214" s="270"/>
      <c r="M214" s="270"/>
      <c r="N214" s="270"/>
      <c r="O214" s="270"/>
      <c r="P214" s="270"/>
      <c r="Q214" s="270"/>
      <c r="R214" s="269"/>
      <c r="S214" s="269"/>
      <c r="T214" s="269"/>
      <c r="U214" s="269"/>
      <c r="V214" s="269"/>
      <c r="W214" s="269"/>
      <c r="X214" s="269"/>
      <c r="Y214" s="270"/>
      <c r="Z214" s="270"/>
      <c r="AA214" s="270"/>
      <c r="AB214" s="270"/>
      <c r="AC214" s="270"/>
      <c r="AD214" s="270"/>
      <c r="AE214" s="270"/>
      <c r="AF214" s="269"/>
      <c r="AG214" s="269"/>
      <c r="AH214" s="269"/>
      <c r="AI214" s="269"/>
      <c r="AJ214" s="269"/>
      <c r="AK214" s="269"/>
      <c r="AL214" s="269"/>
    </row>
    <row r="215" spans="1:38" ht="11.25" x14ac:dyDescent="0.2">
      <c r="A215" s="266">
        <v>207</v>
      </c>
      <c r="B215" s="267" t="str">
        <f>'!!!KATILIMCI LİSTESİ!!!'!C208</f>
        <v>11595037630</v>
      </c>
      <c r="C215" s="268" t="str">
        <f>'!!!KATILIMCI LİSTESİ!!!'!B208</f>
        <v>BERFİN ÇİFTÇİ</v>
      </c>
      <c r="D215" s="269"/>
      <c r="E215" s="269"/>
      <c r="F215" s="269"/>
      <c r="G215" s="269"/>
      <c r="H215" s="269"/>
      <c r="I215" s="269"/>
      <c r="J215" s="269"/>
      <c r="K215" s="270"/>
      <c r="L215" s="270"/>
      <c r="M215" s="270"/>
      <c r="N215" s="270"/>
      <c r="O215" s="270"/>
      <c r="P215" s="270"/>
      <c r="Q215" s="270"/>
      <c r="R215" s="269"/>
      <c r="S215" s="269"/>
      <c r="T215" s="269"/>
      <c r="U215" s="269"/>
      <c r="V215" s="269"/>
      <c r="W215" s="269"/>
      <c r="X215" s="269"/>
      <c r="Y215" s="270"/>
      <c r="Z215" s="270"/>
      <c r="AA215" s="270"/>
      <c r="AB215" s="270"/>
      <c r="AC215" s="270"/>
      <c r="AD215" s="270"/>
      <c r="AE215" s="270"/>
      <c r="AF215" s="269"/>
      <c r="AG215" s="269"/>
      <c r="AH215" s="269"/>
      <c r="AI215" s="269"/>
      <c r="AJ215" s="269"/>
      <c r="AK215" s="269"/>
      <c r="AL215" s="269"/>
    </row>
    <row r="216" spans="1:38" ht="11.25" x14ac:dyDescent="0.2">
      <c r="A216" s="266">
        <v>208</v>
      </c>
      <c r="B216" s="267" t="str">
        <f>'!!!KATILIMCI LİSTESİ!!!'!C209</f>
        <v>10871278576</v>
      </c>
      <c r="C216" s="268" t="str">
        <f>'!!!KATILIMCI LİSTESİ!!!'!B209</f>
        <v>BERFİN DEMİR</v>
      </c>
      <c r="D216" s="269"/>
      <c r="E216" s="269"/>
      <c r="F216" s="269"/>
      <c r="G216" s="269"/>
      <c r="H216" s="269"/>
      <c r="I216" s="269"/>
      <c r="J216" s="269"/>
      <c r="K216" s="270"/>
      <c r="L216" s="270"/>
      <c r="M216" s="270"/>
      <c r="N216" s="270"/>
      <c r="O216" s="270"/>
      <c r="P216" s="270"/>
      <c r="Q216" s="270"/>
      <c r="R216" s="269"/>
      <c r="S216" s="269"/>
      <c r="T216" s="269"/>
      <c r="U216" s="269"/>
      <c r="V216" s="269"/>
      <c r="W216" s="269"/>
      <c r="X216" s="269"/>
      <c r="Y216" s="270"/>
      <c r="Z216" s="270"/>
      <c r="AA216" s="270"/>
      <c r="AB216" s="270"/>
      <c r="AC216" s="270"/>
      <c r="AD216" s="270"/>
      <c r="AE216" s="270"/>
      <c r="AF216" s="269"/>
      <c r="AG216" s="269"/>
      <c r="AH216" s="269"/>
      <c r="AI216" s="269"/>
      <c r="AJ216" s="269"/>
      <c r="AK216" s="269"/>
      <c r="AL216" s="269"/>
    </row>
    <row r="217" spans="1:38" ht="11.25" x14ac:dyDescent="0.2">
      <c r="A217" s="266">
        <v>209</v>
      </c>
      <c r="B217" s="267" t="str">
        <f>'!!!KATILIMCI LİSTESİ!!!'!C210</f>
        <v>10241125400</v>
      </c>
      <c r="C217" s="268" t="str">
        <f>'!!!KATILIMCI LİSTESİ!!!'!B210</f>
        <v>BERFİN DEMİRALP</v>
      </c>
      <c r="D217" s="269"/>
      <c r="E217" s="269"/>
      <c r="F217" s="269"/>
      <c r="G217" s="269"/>
      <c r="H217" s="269"/>
      <c r="I217" s="269"/>
      <c r="J217" s="269"/>
      <c r="K217" s="270"/>
      <c r="L217" s="270"/>
      <c r="M217" s="270"/>
      <c r="N217" s="270"/>
      <c r="O217" s="270"/>
      <c r="P217" s="270"/>
      <c r="Q217" s="270"/>
      <c r="R217" s="269"/>
      <c r="S217" s="269"/>
      <c r="T217" s="269"/>
      <c r="U217" s="269"/>
      <c r="V217" s="269"/>
      <c r="W217" s="269"/>
      <c r="X217" s="269"/>
      <c r="Y217" s="270"/>
      <c r="Z217" s="270"/>
      <c r="AA217" s="270"/>
      <c r="AB217" s="270"/>
      <c r="AC217" s="270"/>
      <c r="AD217" s="270"/>
      <c r="AE217" s="270"/>
      <c r="AF217" s="269"/>
      <c r="AG217" s="269"/>
      <c r="AH217" s="269"/>
      <c r="AI217" s="269"/>
      <c r="AJ217" s="269"/>
      <c r="AK217" s="269"/>
      <c r="AL217" s="269"/>
    </row>
    <row r="218" spans="1:38" ht="11.25" x14ac:dyDescent="0.2">
      <c r="A218" s="266">
        <v>210</v>
      </c>
      <c r="B218" s="267" t="str">
        <f>'!!!KATILIMCI LİSTESİ!!!'!C211</f>
        <v>11553030604</v>
      </c>
      <c r="C218" s="268" t="str">
        <f>'!!!KATILIMCI LİSTESİ!!!'!B211</f>
        <v>BERFİN EKİNCİ</v>
      </c>
      <c r="D218" s="269"/>
      <c r="E218" s="269"/>
      <c r="F218" s="269"/>
      <c r="G218" s="269"/>
      <c r="H218" s="269"/>
      <c r="I218" s="269"/>
      <c r="J218" s="269"/>
      <c r="K218" s="270"/>
      <c r="L218" s="270"/>
      <c r="M218" s="270"/>
      <c r="N218" s="270"/>
      <c r="O218" s="270"/>
      <c r="P218" s="270"/>
      <c r="Q218" s="270"/>
      <c r="R218" s="269"/>
      <c r="S218" s="269"/>
      <c r="T218" s="269"/>
      <c r="U218" s="269"/>
      <c r="V218" s="269"/>
      <c r="W218" s="269"/>
      <c r="X218" s="269"/>
      <c r="Y218" s="270"/>
      <c r="Z218" s="270"/>
      <c r="AA218" s="270"/>
      <c r="AB218" s="270"/>
      <c r="AC218" s="270"/>
      <c r="AD218" s="270"/>
      <c r="AE218" s="270"/>
      <c r="AF218" s="269"/>
      <c r="AG218" s="269"/>
      <c r="AH218" s="269"/>
      <c r="AI218" s="269"/>
      <c r="AJ218" s="269"/>
      <c r="AK218" s="269"/>
      <c r="AL218" s="269"/>
    </row>
    <row r="219" spans="1:38" ht="11.25" x14ac:dyDescent="0.2">
      <c r="A219" s="266">
        <v>211</v>
      </c>
      <c r="B219" s="267" t="str">
        <f>'!!!KATILIMCI LİSTESİ!!!'!C212</f>
        <v>13019211626</v>
      </c>
      <c r="C219" s="268" t="str">
        <f>'!!!KATILIMCI LİSTESİ!!!'!B212</f>
        <v>BERFİN ERGÜN</v>
      </c>
      <c r="D219" s="269"/>
      <c r="E219" s="269"/>
      <c r="F219" s="269"/>
      <c r="G219" s="269"/>
      <c r="H219" s="269"/>
      <c r="I219" s="269"/>
      <c r="J219" s="269"/>
      <c r="K219" s="270"/>
      <c r="L219" s="270"/>
      <c r="M219" s="270"/>
      <c r="N219" s="270"/>
      <c r="O219" s="270"/>
      <c r="P219" s="270"/>
      <c r="Q219" s="270"/>
      <c r="R219" s="269"/>
      <c r="S219" s="269"/>
      <c r="T219" s="269"/>
      <c r="U219" s="269"/>
      <c r="V219" s="269"/>
      <c r="W219" s="269"/>
      <c r="X219" s="269"/>
      <c r="Y219" s="270"/>
      <c r="Z219" s="270"/>
      <c r="AA219" s="270"/>
      <c r="AB219" s="270"/>
      <c r="AC219" s="270"/>
      <c r="AD219" s="270"/>
      <c r="AE219" s="270"/>
      <c r="AF219" s="269"/>
      <c r="AG219" s="269"/>
      <c r="AH219" s="269"/>
      <c r="AI219" s="269"/>
      <c r="AJ219" s="269"/>
      <c r="AK219" s="269"/>
      <c r="AL219" s="269"/>
    </row>
    <row r="220" spans="1:38" ht="11.25" x14ac:dyDescent="0.2">
      <c r="A220" s="266">
        <v>212</v>
      </c>
      <c r="B220" s="267" t="str">
        <f>'!!!KATILIMCI LİSTESİ!!!'!C213</f>
        <v>10667282978</v>
      </c>
      <c r="C220" s="268" t="str">
        <f>'!!!KATILIMCI LİSTESİ!!!'!B213</f>
        <v>BERFİN EROĞLU</v>
      </c>
      <c r="D220" s="269"/>
      <c r="E220" s="269"/>
      <c r="F220" s="269"/>
      <c r="G220" s="269"/>
      <c r="H220" s="269"/>
      <c r="I220" s="269"/>
      <c r="J220" s="269"/>
      <c r="K220" s="270"/>
      <c r="L220" s="270"/>
      <c r="M220" s="270"/>
      <c r="N220" s="270"/>
      <c r="O220" s="270"/>
      <c r="P220" s="270"/>
      <c r="Q220" s="270"/>
      <c r="R220" s="269"/>
      <c r="S220" s="269"/>
      <c r="T220" s="269"/>
      <c r="U220" s="269"/>
      <c r="V220" s="269"/>
      <c r="W220" s="269"/>
      <c r="X220" s="269"/>
      <c r="Y220" s="270"/>
      <c r="Z220" s="270"/>
      <c r="AA220" s="270"/>
      <c r="AB220" s="270"/>
      <c r="AC220" s="270"/>
      <c r="AD220" s="270"/>
      <c r="AE220" s="270"/>
      <c r="AF220" s="269"/>
      <c r="AG220" s="269"/>
      <c r="AH220" s="269"/>
      <c r="AI220" s="269"/>
      <c r="AJ220" s="269"/>
      <c r="AK220" s="269"/>
      <c r="AL220" s="269"/>
    </row>
    <row r="221" spans="1:38" ht="11.25" x14ac:dyDescent="0.2">
      <c r="A221" s="266">
        <v>213</v>
      </c>
      <c r="B221" s="267" t="str">
        <f>'!!!KATILIMCI LİSTESİ!!!'!C214</f>
        <v>21349133488</v>
      </c>
      <c r="C221" s="268" t="str">
        <f>'!!!KATILIMCI LİSTESİ!!!'!B214</f>
        <v>BERFİN ERSEVER</v>
      </c>
      <c r="D221" s="269"/>
      <c r="E221" s="269"/>
      <c r="F221" s="269"/>
      <c r="G221" s="269"/>
      <c r="H221" s="269"/>
      <c r="I221" s="269"/>
      <c r="J221" s="269"/>
      <c r="K221" s="270"/>
      <c r="L221" s="270"/>
      <c r="M221" s="270"/>
      <c r="N221" s="270"/>
      <c r="O221" s="270"/>
      <c r="P221" s="270"/>
      <c r="Q221" s="270"/>
      <c r="R221" s="269"/>
      <c r="S221" s="269"/>
      <c r="T221" s="269"/>
      <c r="U221" s="269"/>
      <c r="V221" s="269"/>
      <c r="W221" s="269"/>
      <c r="X221" s="269"/>
      <c r="Y221" s="270"/>
      <c r="Z221" s="270"/>
      <c r="AA221" s="270"/>
      <c r="AB221" s="270"/>
      <c r="AC221" s="270"/>
      <c r="AD221" s="270"/>
      <c r="AE221" s="270"/>
      <c r="AF221" s="269"/>
      <c r="AG221" s="269"/>
      <c r="AH221" s="269"/>
      <c r="AI221" s="269"/>
      <c r="AJ221" s="269"/>
      <c r="AK221" s="269"/>
      <c r="AL221" s="269"/>
    </row>
    <row r="222" spans="1:38" ht="11.25" x14ac:dyDescent="0.2">
      <c r="A222" s="266">
        <v>214</v>
      </c>
      <c r="B222" s="267" t="str">
        <f>'!!!KATILIMCI LİSTESİ!!!'!C215</f>
        <v>10117500836</v>
      </c>
      <c r="C222" s="268" t="str">
        <f>'!!!KATILIMCI LİSTESİ!!!'!B215</f>
        <v>BERFİN KAPLAN</v>
      </c>
      <c r="D222" s="269"/>
      <c r="E222" s="269"/>
      <c r="F222" s="269"/>
      <c r="G222" s="269"/>
      <c r="H222" s="269"/>
      <c r="I222" s="269"/>
      <c r="J222" s="269"/>
      <c r="K222" s="270"/>
      <c r="L222" s="270"/>
      <c r="M222" s="270"/>
      <c r="N222" s="270"/>
      <c r="O222" s="270"/>
      <c r="P222" s="270"/>
      <c r="Q222" s="270"/>
      <c r="R222" s="269"/>
      <c r="S222" s="269"/>
      <c r="T222" s="269"/>
      <c r="U222" s="269"/>
      <c r="V222" s="269"/>
      <c r="W222" s="269"/>
      <c r="X222" s="269"/>
      <c r="Y222" s="270"/>
      <c r="Z222" s="270"/>
      <c r="AA222" s="270"/>
      <c r="AB222" s="270"/>
      <c r="AC222" s="270"/>
      <c r="AD222" s="270"/>
      <c r="AE222" s="270"/>
      <c r="AF222" s="269"/>
      <c r="AG222" s="269"/>
      <c r="AH222" s="269"/>
      <c r="AI222" s="269"/>
      <c r="AJ222" s="269"/>
      <c r="AK222" s="269"/>
      <c r="AL222" s="269"/>
    </row>
    <row r="223" spans="1:38" ht="11.25" x14ac:dyDescent="0.2">
      <c r="A223" s="266">
        <v>215</v>
      </c>
      <c r="B223" s="267" t="str">
        <f>'!!!KATILIMCI LİSTESİ!!!'!C216</f>
        <v>10356181544</v>
      </c>
      <c r="C223" s="268" t="str">
        <f>'!!!KATILIMCI LİSTESİ!!!'!B216</f>
        <v>BERFİN YILMAZ</v>
      </c>
      <c r="D223" s="269"/>
      <c r="E223" s="269"/>
      <c r="F223" s="269"/>
      <c r="G223" s="269"/>
      <c r="H223" s="269"/>
      <c r="I223" s="269"/>
      <c r="J223" s="269"/>
      <c r="K223" s="270"/>
      <c r="L223" s="270"/>
      <c r="M223" s="270"/>
      <c r="N223" s="270"/>
      <c r="O223" s="270"/>
      <c r="P223" s="270"/>
      <c r="Q223" s="270"/>
      <c r="R223" s="269"/>
      <c r="S223" s="269"/>
      <c r="T223" s="269"/>
      <c r="U223" s="269"/>
      <c r="V223" s="269"/>
      <c r="W223" s="269"/>
      <c r="X223" s="269"/>
      <c r="Y223" s="270"/>
      <c r="Z223" s="270"/>
      <c r="AA223" s="270"/>
      <c r="AB223" s="270"/>
      <c r="AC223" s="270"/>
      <c r="AD223" s="270"/>
      <c r="AE223" s="270"/>
      <c r="AF223" s="269"/>
      <c r="AG223" s="269"/>
      <c r="AH223" s="269"/>
      <c r="AI223" s="269"/>
      <c r="AJ223" s="269"/>
      <c r="AK223" s="269"/>
      <c r="AL223" s="269"/>
    </row>
    <row r="224" spans="1:38" ht="11.25" x14ac:dyDescent="0.2">
      <c r="A224" s="266">
        <v>216</v>
      </c>
      <c r="B224" s="267" t="str">
        <f>'!!!KATILIMCI LİSTESİ!!!'!C217</f>
        <v>14197265364</v>
      </c>
      <c r="C224" s="268" t="str">
        <f>'!!!KATILIMCI LİSTESİ!!!'!B217</f>
        <v>BERİKA BEYAZGÜL</v>
      </c>
      <c r="D224" s="269"/>
      <c r="E224" s="269"/>
      <c r="F224" s="269"/>
      <c r="G224" s="269"/>
      <c r="H224" s="269"/>
      <c r="I224" s="269"/>
      <c r="J224" s="269"/>
      <c r="K224" s="270"/>
      <c r="L224" s="270"/>
      <c r="M224" s="270"/>
      <c r="N224" s="270"/>
      <c r="O224" s="270"/>
      <c r="P224" s="270"/>
      <c r="Q224" s="270"/>
      <c r="R224" s="269"/>
      <c r="S224" s="269"/>
      <c r="T224" s="269"/>
      <c r="U224" s="269"/>
      <c r="V224" s="269"/>
      <c r="W224" s="269"/>
      <c r="X224" s="269"/>
      <c r="Y224" s="270"/>
      <c r="Z224" s="270"/>
      <c r="AA224" s="270"/>
      <c r="AB224" s="270"/>
      <c r="AC224" s="270"/>
      <c r="AD224" s="270"/>
      <c r="AE224" s="270"/>
      <c r="AF224" s="269"/>
      <c r="AG224" s="269"/>
      <c r="AH224" s="269"/>
      <c r="AI224" s="269"/>
      <c r="AJ224" s="269"/>
      <c r="AK224" s="269"/>
      <c r="AL224" s="269"/>
    </row>
    <row r="225" spans="1:38" ht="11.25" x14ac:dyDescent="0.2">
      <c r="A225" s="266">
        <v>217</v>
      </c>
      <c r="B225" s="267" t="str">
        <f>'!!!KATILIMCI LİSTESİ!!!'!C218</f>
        <v>23164025474</v>
      </c>
      <c r="C225" s="268" t="str">
        <f>'!!!KATILIMCI LİSTESİ!!!'!B218</f>
        <v>BERİVAN KANAT</v>
      </c>
      <c r="D225" s="269"/>
      <c r="E225" s="269"/>
      <c r="F225" s="269"/>
      <c r="G225" s="269"/>
      <c r="H225" s="269"/>
      <c r="I225" s="269"/>
      <c r="J225" s="269"/>
      <c r="K225" s="270"/>
      <c r="L225" s="270"/>
      <c r="M225" s="270"/>
      <c r="N225" s="270"/>
      <c r="O225" s="270"/>
      <c r="P225" s="270"/>
      <c r="Q225" s="270"/>
      <c r="R225" s="269"/>
      <c r="S225" s="269"/>
      <c r="T225" s="269"/>
      <c r="U225" s="269"/>
      <c r="V225" s="269"/>
      <c r="W225" s="269"/>
      <c r="X225" s="269"/>
      <c r="Y225" s="270"/>
      <c r="Z225" s="270"/>
      <c r="AA225" s="270"/>
      <c r="AB225" s="270"/>
      <c r="AC225" s="270"/>
      <c r="AD225" s="270"/>
      <c r="AE225" s="270"/>
      <c r="AF225" s="269"/>
      <c r="AG225" s="269"/>
      <c r="AH225" s="269"/>
      <c r="AI225" s="269"/>
      <c r="AJ225" s="269"/>
      <c r="AK225" s="269"/>
      <c r="AL225" s="269"/>
    </row>
    <row r="226" spans="1:38" ht="11.25" x14ac:dyDescent="0.2">
      <c r="A226" s="266">
        <v>218</v>
      </c>
      <c r="B226" s="267" t="str">
        <f>'!!!KATILIMCI LİSTESİ!!!'!C219</f>
        <v>62815327420</v>
      </c>
      <c r="C226" s="268" t="str">
        <f>'!!!KATILIMCI LİSTESİ!!!'!B219</f>
        <v>BERİVAN SAF</v>
      </c>
      <c r="D226" s="269"/>
      <c r="E226" s="269"/>
      <c r="F226" s="269"/>
      <c r="G226" s="269"/>
      <c r="H226" s="269"/>
      <c r="I226" s="269"/>
      <c r="J226" s="269"/>
      <c r="K226" s="270"/>
      <c r="L226" s="270"/>
      <c r="M226" s="270"/>
      <c r="N226" s="270"/>
      <c r="O226" s="270"/>
      <c r="P226" s="270"/>
      <c r="Q226" s="270"/>
      <c r="R226" s="269"/>
      <c r="S226" s="269"/>
      <c r="T226" s="269"/>
      <c r="U226" s="269"/>
      <c r="V226" s="269"/>
      <c r="W226" s="269"/>
      <c r="X226" s="269"/>
      <c r="Y226" s="270"/>
      <c r="Z226" s="270"/>
      <c r="AA226" s="270"/>
      <c r="AB226" s="270"/>
      <c r="AC226" s="270"/>
      <c r="AD226" s="270"/>
      <c r="AE226" s="270"/>
      <c r="AF226" s="269"/>
      <c r="AG226" s="269"/>
      <c r="AH226" s="269"/>
      <c r="AI226" s="269"/>
      <c r="AJ226" s="269"/>
      <c r="AK226" s="269"/>
      <c r="AL226" s="269"/>
    </row>
    <row r="227" spans="1:38" ht="11.25" x14ac:dyDescent="0.2">
      <c r="A227" s="266">
        <v>219</v>
      </c>
      <c r="B227" s="267" t="str">
        <f>'!!!KATILIMCI LİSTESİ!!!'!C220</f>
        <v>10273484728</v>
      </c>
      <c r="C227" s="268" t="str">
        <f>'!!!KATILIMCI LİSTESİ!!!'!B220</f>
        <v>BERİVAN ŞAHİN</v>
      </c>
      <c r="D227" s="269"/>
      <c r="E227" s="269"/>
      <c r="F227" s="269"/>
      <c r="G227" s="269"/>
      <c r="H227" s="269"/>
      <c r="I227" s="269"/>
      <c r="J227" s="269"/>
      <c r="K227" s="270"/>
      <c r="L227" s="270"/>
      <c r="M227" s="270"/>
      <c r="N227" s="270"/>
      <c r="O227" s="270"/>
      <c r="P227" s="270"/>
      <c r="Q227" s="270"/>
      <c r="R227" s="269"/>
      <c r="S227" s="269"/>
      <c r="T227" s="269"/>
      <c r="U227" s="269"/>
      <c r="V227" s="269"/>
      <c r="W227" s="269"/>
      <c r="X227" s="269"/>
      <c r="Y227" s="270"/>
      <c r="Z227" s="270"/>
      <c r="AA227" s="270"/>
      <c r="AB227" s="270"/>
      <c r="AC227" s="270"/>
      <c r="AD227" s="270"/>
      <c r="AE227" s="270"/>
      <c r="AF227" s="269"/>
      <c r="AG227" s="269"/>
      <c r="AH227" s="269"/>
      <c r="AI227" s="269"/>
      <c r="AJ227" s="269"/>
      <c r="AK227" s="269"/>
      <c r="AL227" s="269"/>
    </row>
    <row r="228" spans="1:38" ht="11.25" x14ac:dyDescent="0.2">
      <c r="A228" s="266">
        <v>220</v>
      </c>
      <c r="B228" s="267" t="str">
        <f>'!!!KATILIMCI LİSTESİ!!!'!C221</f>
        <v>13268988454</v>
      </c>
      <c r="C228" s="268" t="str">
        <f>'!!!KATILIMCI LİSTESİ!!!'!B221</f>
        <v>BERİVAN TÜRKOĞLU</v>
      </c>
      <c r="D228" s="269"/>
      <c r="E228" s="269"/>
      <c r="F228" s="269"/>
      <c r="G228" s="269"/>
      <c r="H228" s="269"/>
      <c r="I228" s="269"/>
      <c r="J228" s="269"/>
      <c r="K228" s="270"/>
      <c r="L228" s="270"/>
      <c r="M228" s="270"/>
      <c r="N228" s="270"/>
      <c r="O228" s="270"/>
      <c r="P228" s="270"/>
      <c r="Q228" s="270"/>
      <c r="R228" s="269"/>
      <c r="S228" s="269"/>
      <c r="T228" s="269"/>
      <c r="U228" s="269"/>
      <c r="V228" s="269"/>
      <c r="W228" s="269"/>
      <c r="X228" s="269"/>
      <c r="Y228" s="270"/>
      <c r="Z228" s="270"/>
      <c r="AA228" s="270"/>
      <c r="AB228" s="270"/>
      <c r="AC228" s="270"/>
      <c r="AD228" s="270"/>
      <c r="AE228" s="270"/>
      <c r="AF228" s="269"/>
      <c r="AG228" s="269"/>
      <c r="AH228" s="269"/>
      <c r="AI228" s="269"/>
      <c r="AJ228" s="269"/>
      <c r="AK228" s="269"/>
      <c r="AL228" s="269"/>
    </row>
    <row r="229" spans="1:38" ht="11.25" x14ac:dyDescent="0.2">
      <c r="A229" s="266">
        <v>221</v>
      </c>
      <c r="B229" s="267" t="str">
        <f>'!!!KATILIMCI LİSTESİ!!!'!C222</f>
        <v>11369091370</v>
      </c>
      <c r="C229" s="268" t="str">
        <f>'!!!KATILIMCI LİSTESİ!!!'!B222</f>
        <v>BERİVAN YAVUZ</v>
      </c>
      <c r="D229" s="269"/>
      <c r="E229" s="269"/>
      <c r="F229" s="269"/>
      <c r="G229" s="269"/>
      <c r="H229" s="269"/>
      <c r="I229" s="269"/>
      <c r="J229" s="269"/>
      <c r="K229" s="270"/>
      <c r="L229" s="270"/>
      <c r="M229" s="270"/>
      <c r="N229" s="270"/>
      <c r="O229" s="270"/>
      <c r="P229" s="270"/>
      <c r="Q229" s="270"/>
      <c r="R229" s="269"/>
      <c r="S229" s="269"/>
      <c r="T229" s="269"/>
      <c r="U229" s="269"/>
      <c r="V229" s="269"/>
      <c r="W229" s="269"/>
      <c r="X229" s="269"/>
      <c r="Y229" s="270"/>
      <c r="Z229" s="270"/>
      <c r="AA229" s="270"/>
      <c r="AB229" s="270"/>
      <c r="AC229" s="270"/>
      <c r="AD229" s="270"/>
      <c r="AE229" s="270"/>
      <c r="AF229" s="269"/>
      <c r="AG229" s="269"/>
      <c r="AH229" s="269"/>
      <c r="AI229" s="269"/>
      <c r="AJ229" s="269"/>
      <c r="AK229" s="269"/>
      <c r="AL229" s="269"/>
    </row>
    <row r="230" spans="1:38" ht="11.25" x14ac:dyDescent="0.2">
      <c r="A230" s="266">
        <v>222</v>
      </c>
      <c r="B230" s="267" t="str">
        <f>'!!!KATILIMCI LİSTESİ!!!'!C223</f>
        <v>22990877554</v>
      </c>
      <c r="C230" s="268" t="str">
        <f>'!!!KATILIMCI LİSTESİ!!!'!B223</f>
        <v>BERİVAN FERİDE UÇAR</v>
      </c>
      <c r="D230" s="269"/>
      <c r="E230" s="269"/>
      <c r="F230" s="269"/>
      <c r="G230" s="269"/>
      <c r="H230" s="269"/>
      <c r="I230" s="269"/>
      <c r="J230" s="269"/>
      <c r="K230" s="270"/>
      <c r="L230" s="270"/>
      <c r="M230" s="270"/>
      <c r="N230" s="270"/>
      <c r="O230" s="270"/>
      <c r="P230" s="270"/>
      <c r="Q230" s="270"/>
      <c r="R230" s="269"/>
      <c r="S230" s="269"/>
      <c r="T230" s="269"/>
      <c r="U230" s="269"/>
      <c r="V230" s="269"/>
      <c r="W230" s="269"/>
      <c r="X230" s="269"/>
      <c r="Y230" s="270"/>
      <c r="Z230" s="270"/>
      <c r="AA230" s="270"/>
      <c r="AB230" s="270"/>
      <c r="AC230" s="270"/>
      <c r="AD230" s="270"/>
      <c r="AE230" s="270"/>
      <c r="AF230" s="269"/>
      <c r="AG230" s="269"/>
      <c r="AH230" s="269"/>
      <c r="AI230" s="269"/>
      <c r="AJ230" s="269"/>
      <c r="AK230" s="269"/>
      <c r="AL230" s="269"/>
    </row>
    <row r="231" spans="1:38" ht="11.25" x14ac:dyDescent="0.2">
      <c r="A231" s="266">
        <v>223</v>
      </c>
      <c r="B231" s="267" t="str">
        <f>'!!!KATILIMCI LİSTESİ!!!'!C224</f>
        <v>10940280318</v>
      </c>
      <c r="C231" s="268" t="str">
        <f>'!!!KATILIMCI LİSTESİ!!!'!B224</f>
        <v>BERKAY BAŞAR</v>
      </c>
      <c r="D231" s="269"/>
      <c r="E231" s="269"/>
      <c r="F231" s="269"/>
      <c r="G231" s="269"/>
      <c r="H231" s="269"/>
      <c r="I231" s="269"/>
      <c r="J231" s="269"/>
      <c r="K231" s="270"/>
      <c r="L231" s="270"/>
      <c r="M231" s="270"/>
      <c r="N231" s="270"/>
      <c r="O231" s="270"/>
      <c r="P231" s="270"/>
      <c r="Q231" s="270"/>
      <c r="R231" s="269"/>
      <c r="S231" s="269"/>
      <c r="T231" s="269"/>
      <c r="U231" s="269"/>
      <c r="V231" s="269"/>
      <c r="W231" s="269"/>
      <c r="X231" s="269"/>
      <c r="Y231" s="270"/>
      <c r="Z231" s="270"/>
      <c r="AA231" s="270"/>
      <c r="AB231" s="270"/>
      <c r="AC231" s="270"/>
      <c r="AD231" s="270"/>
      <c r="AE231" s="270"/>
      <c r="AF231" s="269"/>
      <c r="AG231" s="269"/>
      <c r="AH231" s="269"/>
      <c r="AI231" s="269"/>
      <c r="AJ231" s="269"/>
      <c r="AK231" s="269"/>
      <c r="AL231" s="269"/>
    </row>
    <row r="232" spans="1:38" ht="11.25" x14ac:dyDescent="0.2">
      <c r="A232" s="266">
        <v>224</v>
      </c>
      <c r="B232" s="267" t="str">
        <f>'!!!KATILIMCI LİSTESİ!!!'!C225</f>
        <v>27301715624</v>
      </c>
      <c r="C232" s="268" t="str">
        <f>'!!!KATILIMCI LİSTESİ!!!'!B225</f>
        <v>BERKAY CAN ÖZDEMİR</v>
      </c>
      <c r="D232" s="269"/>
      <c r="E232" s="269"/>
      <c r="F232" s="269"/>
      <c r="G232" s="269"/>
      <c r="H232" s="269"/>
      <c r="I232" s="269"/>
      <c r="J232" s="269"/>
      <c r="K232" s="270"/>
      <c r="L232" s="270"/>
      <c r="M232" s="270"/>
      <c r="N232" s="270"/>
      <c r="O232" s="270"/>
      <c r="P232" s="270"/>
      <c r="Q232" s="270"/>
      <c r="R232" s="269"/>
      <c r="S232" s="269"/>
      <c r="T232" s="269"/>
      <c r="U232" s="269"/>
      <c r="V232" s="269"/>
      <c r="W232" s="269"/>
      <c r="X232" s="269"/>
      <c r="Y232" s="270"/>
      <c r="Z232" s="270"/>
      <c r="AA232" s="270"/>
      <c r="AB232" s="270"/>
      <c r="AC232" s="270"/>
      <c r="AD232" s="270"/>
      <c r="AE232" s="270"/>
      <c r="AF232" s="269"/>
      <c r="AG232" s="269"/>
      <c r="AH232" s="269"/>
      <c r="AI232" s="269"/>
      <c r="AJ232" s="269"/>
      <c r="AK232" s="269"/>
      <c r="AL232" s="269"/>
    </row>
    <row r="233" spans="1:38" ht="11.25" x14ac:dyDescent="0.2">
      <c r="A233" s="266">
        <v>225</v>
      </c>
      <c r="B233" s="267" t="str">
        <f>'!!!KATILIMCI LİSTESİ!!!'!C226</f>
        <v>11249323454</v>
      </c>
      <c r="C233" s="268" t="str">
        <f>'!!!KATILIMCI LİSTESİ!!!'!B226</f>
        <v>BERK CAN KARAKURUMER</v>
      </c>
      <c r="D233" s="269"/>
      <c r="E233" s="269"/>
      <c r="F233" s="269"/>
      <c r="G233" s="269"/>
      <c r="H233" s="269"/>
      <c r="I233" s="269"/>
      <c r="J233" s="269"/>
      <c r="K233" s="270"/>
      <c r="L233" s="270"/>
      <c r="M233" s="270"/>
      <c r="N233" s="270"/>
      <c r="O233" s="270"/>
      <c r="P233" s="270"/>
      <c r="Q233" s="270"/>
      <c r="R233" s="269"/>
      <c r="S233" s="269"/>
      <c r="T233" s="269"/>
      <c r="U233" s="269"/>
      <c r="V233" s="269"/>
      <c r="W233" s="269"/>
      <c r="X233" s="269"/>
      <c r="Y233" s="270"/>
      <c r="Z233" s="270"/>
      <c r="AA233" s="270"/>
      <c r="AB233" s="270"/>
      <c r="AC233" s="270"/>
      <c r="AD233" s="270"/>
      <c r="AE233" s="270"/>
      <c r="AF233" s="269"/>
      <c r="AG233" s="269"/>
      <c r="AH233" s="269"/>
      <c r="AI233" s="269"/>
      <c r="AJ233" s="269"/>
      <c r="AK233" s="269"/>
      <c r="AL233" s="269"/>
    </row>
    <row r="234" spans="1:38" ht="11.25" x14ac:dyDescent="0.2">
      <c r="A234" s="266">
        <v>226</v>
      </c>
      <c r="B234" s="267" t="str">
        <f>'!!!KATILIMCI LİSTESİ!!!'!C227</f>
        <v>29798421170</v>
      </c>
      <c r="C234" s="268" t="str">
        <f>'!!!KATILIMCI LİSTESİ!!!'!B227</f>
        <v>BERNA ÇETİNTAŞ</v>
      </c>
      <c r="D234" s="269"/>
      <c r="E234" s="269"/>
      <c r="F234" s="269"/>
      <c r="G234" s="269"/>
      <c r="H234" s="269"/>
      <c r="I234" s="269"/>
      <c r="J234" s="269"/>
      <c r="K234" s="270"/>
      <c r="L234" s="270"/>
      <c r="M234" s="270"/>
      <c r="N234" s="270"/>
      <c r="O234" s="270"/>
      <c r="P234" s="270"/>
      <c r="Q234" s="270"/>
      <c r="R234" s="269"/>
      <c r="S234" s="269"/>
      <c r="T234" s="269"/>
      <c r="U234" s="269"/>
      <c r="V234" s="269"/>
      <c r="W234" s="269"/>
      <c r="X234" s="269"/>
      <c r="Y234" s="270"/>
      <c r="Z234" s="270"/>
      <c r="AA234" s="270"/>
      <c r="AB234" s="270"/>
      <c r="AC234" s="270"/>
      <c r="AD234" s="270"/>
      <c r="AE234" s="270"/>
      <c r="AF234" s="269"/>
      <c r="AG234" s="269"/>
      <c r="AH234" s="269"/>
      <c r="AI234" s="269"/>
      <c r="AJ234" s="269"/>
      <c r="AK234" s="269"/>
      <c r="AL234" s="269"/>
    </row>
    <row r="235" spans="1:38" ht="11.25" x14ac:dyDescent="0.2">
      <c r="A235" s="266">
        <v>227</v>
      </c>
      <c r="B235" s="267" t="str">
        <f>'!!!KATILIMCI LİSTESİ!!!'!C228</f>
        <v>13934172910</v>
      </c>
      <c r="C235" s="268" t="str">
        <f>'!!!KATILIMCI LİSTESİ!!!'!B228</f>
        <v>BERRA ÇALGAMLI</v>
      </c>
      <c r="D235" s="269"/>
      <c r="E235" s="269"/>
      <c r="F235" s="269"/>
      <c r="G235" s="269"/>
      <c r="H235" s="269"/>
      <c r="I235" s="269"/>
      <c r="J235" s="269"/>
      <c r="K235" s="270"/>
      <c r="L235" s="270"/>
      <c r="M235" s="270"/>
      <c r="N235" s="270"/>
      <c r="O235" s="270"/>
      <c r="P235" s="270"/>
      <c r="Q235" s="270"/>
      <c r="R235" s="269"/>
      <c r="S235" s="269"/>
      <c r="T235" s="269"/>
      <c r="U235" s="269"/>
      <c r="V235" s="269"/>
      <c r="W235" s="269"/>
      <c r="X235" s="269"/>
      <c r="Y235" s="270"/>
      <c r="Z235" s="270"/>
      <c r="AA235" s="270"/>
      <c r="AB235" s="270"/>
      <c r="AC235" s="270"/>
      <c r="AD235" s="270"/>
      <c r="AE235" s="270"/>
      <c r="AF235" s="269"/>
      <c r="AG235" s="269"/>
      <c r="AH235" s="269"/>
      <c r="AI235" s="269"/>
      <c r="AJ235" s="269"/>
      <c r="AK235" s="269"/>
      <c r="AL235" s="269"/>
    </row>
    <row r="236" spans="1:38" ht="11.25" x14ac:dyDescent="0.2">
      <c r="A236" s="266">
        <v>228</v>
      </c>
      <c r="B236" s="267" t="str">
        <f>'!!!KATILIMCI LİSTESİ!!!'!C229</f>
        <v>10556406928</v>
      </c>
      <c r="C236" s="268" t="str">
        <f>'!!!KATILIMCI LİSTESİ!!!'!B229</f>
        <v>BERRİN AYDIN</v>
      </c>
      <c r="D236" s="269"/>
      <c r="E236" s="269"/>
      <c r="F236" s="269"/>
      <c r="G236" s="269"/>
      <c r="H236" s="269"/>
      <c r="I236" s="269"/>
      <c r="J236" s="269"/>
      <c r="K236" s="270"/>
      <c r="L236" s="270"/>
      <c r="M236" s="270"/>
      <c r="N236" s="270"/>
      <c r="O236" s="270"/>
      <c r="P236" s="270"/>
      <c r="Q236" s="270"/>
      <c r="R236" s="269"/>
      <c r="S236" s="269"/>
      <c r="T236" s="269"/>
      <c r="U236" s="269"/>
      <c r="V236" s="269"/>
      <c r="W236" s="269"/>
      <c r="X236" s="269"/>
      <c r="Y236" s="270"/>
      <c r="Z236" s="270"/>
      <c r="AA236" s="270"/>
      <c r="AB236" s="270"/>
      <c r="AC236" s="270"/>
      <c r="AD236" s="270"/>
      <c r="AE236" s="270"/>
      <c r="AF236" s="269"/>
      <c r="AG236" s="269"/>
      <c r="AH236" s="269"/>
      <c r="AI236" s="269"/>
      <c r="AJ236" s="269"/>
      <c r="AK236" s="269"/>
      <c r="AL236" s="269"/>
    </row>
    <row r="237" spans="1:38" ht="11.25" x14ac:dyDescent="0.2">
      <c r="A237" s="266">
        <v>229</v>
      </c>
      <c r="B237" s="267" t="str">
        <f>'!!!KATILIMCI LİSTESİ!!!'!C230</f>
        <v>12779210122</v>
      </c>
      <c r="C237" s="268" t="str">
        <f>'!!!KATILIMCI LİSTESİ!!!'!B230</f>
        <v>BERSU AYDINGÜLER</v>
      </c>
      <c r="D237" s="269"/>
      <c r="E237" s="269"/>
      <c r="F237" s="269"/>
      <c r="G237" s="269"/>
      <c r="H237" s="269"/>
      <c r="I237" s="269"/>
      <c r="J237" s="269"/>
      <c r="K237" s="270"/>
      <c r="L237" s="270"/>
      <c r="M237" s="270"/>
      <c r="N237" s="270"/>
      <c r="O237" s="270"/>
      <c r="P237" s="270"/>
      <c r="Q237" s="270"/>
      <c r="R237" s="269"/>
      <c r="S237" s="269"/>
      <c r="T237" s="269"/>
      <c r="U237" s="269"/>
      <c r="V237" s="269"/>
      <c r="W237" s="269"/>
      <c r="X237" s="269"/>
      <c r="Y237" s="270"/>
      <c r="Z237" s="270"/>
      <c r="AA237" s="270"/>
      <c r="AB237" s="270"/>
      <c r="AC237" s="270"/>
      <c r="AD237" s="270"/>
      <c r="AE237" s="270"/>
      <c r="AF237" s="269"/>
      <c r="AG237" s="269"/>
      <c r="AH237" s="269"/>
      <c r="AI237" s="269"/>
      <c r="AJ237" s="269"/>
      <c r="AK237" s="269"/>
      <c r="AL237" s="269"/>
    </row>
    <row r="238" spans="1:38" ht="11.25" x14ac:dyDescent="0.2">
      <c r="A238" s="266">
        <v>230</v>
      </c>
      <c r="B238" s="267" t="str">
        <f>'!!!KATILIMCI LİSTESİ!!!'!C231</f>
        <v>10444877656</v>
      </c>
      <c r="C238" s="268" t="str">
        <f>'!!!KATILIMCI LİSTESİ!!!'!B231</f>
        <v>BESİM AKAY</v>
      </c>
      <c r="D238" s="269"/>
      <c r="E238" s="269"/>
      <c r="F238" s="269"/>
      <c r="G238" s="269"/>
      <c r="H238" s="269"/>
      <c r="I238" s="269"/>
      <c r="J238" s="269"/>
      <c r="K238" s="270"/>
      <c r="L238" s="270"/>
      <c r="M238" s="270"/>
      <c r="N238" s="270"/>
      <c r="O238" s="270"/>
      <c r="P238" s="270"/>
      <c r="Q238" s="270"/>
      <c r="R238" s="269"/>
      <c r="S238" s="269"/>
      <c r="T238" s="269"/>
      <c r="U238" s="269"/>
      <c r="V238" s="269"/>
      <c r="W238" s="269"/>
      <c r="X238" s="269"/>
      <c r="Y238" s="270"/>
      <c r="Z238" s="270"/>
      <c r="AA238" s="270"/>
      <c r="AB238" s="270"/>
      <c r="AC238" s="270"/>
      <c r="AD238" s="270"/>
      <c r="AE238" s="270"/>
      <c r="AF238" s="269"/>
      <c r="AG238" s="269"/>
      <c r="AH238" s="269"/>
      <c r="AI238" s="269"/>
      <c r="AJ238" s="269"/>
      <c r="AK238" s="269"/>
      <c r="AL238" s="269"/>
    </row>
    <row r="239" spans="1:38" ht="11.25" x14ac:dyDescent="0.2">
      <c r="A239" s="266">
        <v>231</v>
      </c>
      <c r="B239" s="267" t="str">
        <f>'!!!KATILIMCI LİSTESİ!!!'!C232</f>
        <v>16007888480</v>
      </c>
      <c r="C239" s="268" t="str">
        <f>'!!!KATILIMCI LİSTESİ!!!'!B232</f>
        <v>BESİME AKGÖZ</v>
      </c>
      <c r="D239" s="269"/>
      <c r="E239" s="269"/>
      <c r="F239" s="269"/>
      <c r="G239" s="269"/>
      <c r="H239" s="269"/>
      <c r="I239" s="269"/>
      <c r="J239" s="269"/>
      <c r="K239" s="270"/>
      <c r="L239" s="270"/>
      <c r="M239" s="270"/>
      <c r="N239" s="270"/>
      <c r="O239" s="270"/>
      <c r="P239" s="270"/>
      <c r="Q239" s="270"/>
      <c r="R239" s="269"/>
      <c r="S239" s="269"/>
      <c r="T239" s="269"/>
      <c r="U239" s="269"/>
      <c r="V239" s="269"/>
      <c r="W239" s="269"/>
      <c r="X239" s="269"/>
      <c r="Y239" s="270"/>
      <c r="Z239" s="270"/>
      <c r="AA239" s="270"/>
      <c r="AB239" s="270"/>
      <c r="AC239" s="270"/>
      <c r="AD239" s="270"/>
      <c r="AE239" s="270"/>
      <c r="AF239" s="269"/>
      <c r="AG239" s="269"/>
      <c r="AH239" s="269"/>
      <c r="AI239" s="269"/>
      <c r="AJ239" s="269"/>
      <c r="AK239" s="269"/>
      <c r="AL239" s="269"/>
    </row>
    <row r="240" spans="1:38" ht="11.25" x14ac:dyDescent="0.2">
      <c r="A240" s="266">
        <v>232</v>
      </c>
      <c r="B240" s="267" t="str">
        <f>'!!!KATILIMCI LİSTESİ!!!'!C233</f>
        <v>17606839842</v>
      </c>
      <c r="C240" s="268" t="str">
        <f>'!!!KATILIMCI LİSTESİ!!!'!B233</f>
        <v>BESRA ELKATMIŞ</v>
      </c>
      <c r="D240" s="269"/>
      <c r="E240" s="269"/>
      <c r="F240" s="269"/>
      <c r="G240" s="269"/>
      <c r="H240" s="269"/>
      <c r="I240" s="269"/>
      <c r="J240" s="269"/>
      <c r="K240" s="270"/>
      <c r="L240" s="270"/>
      <c r="M240" s="270"/>
      <c r="N240" s="270"/>
      <c r="O240" s="270"/>
      <c r="P240" s="270"/>
      <c r="Q240" s="270"/>
      <c r="R240" s="269"/>
      <c r="S240" s="269"/>
      <c r="T240" s="269"/>
      <c r="U240" s="269"/>
      <c r="V240" s="269"/>
      <c r="W240" s="269"/>
      <c r="X240" s="269"/>
      <c r="Y240" s="270"/>
      <c r="Z240" s="270"/>
      <c r="AA240" s="270"/>
      <c r="AB240" s="270"/>
      <c r="AC240" s="270"/>
      <c r="AD240" s="270"/>
      <c r="AE240" s="270"/>
      <c r="AF240" s="269"/>
      <c r="AG240" s="269"/>
      <c r="AH240" s="269"/>
      <c r="AI240" s="269"/>
      <c r="AJ240" s="269"/>
      <c r="AK240" s="269"/>
      <c r="AL240" s="269"/>
    </row>
    <row r="241" spans="1:38" ht="11.25" x14ac:dyDescent="0.2">
      <c r="A241" s="266">
        <v>233</v>
      </c>
      <c r="B241" s="267" t="str">
        <f>'!!!KATILIMCI LİSTESİ!!!'!C234</f>
        <v>48643078314</v>
      </c>
      <c r="C241" s="268" t="str">
        <f>'!!!KATILIMCI LİSTESİ!!!'!B234</f>
        <v>BESTAMİ SAĞIR</v>
      </c>
      <c r="D241" s="269"/>
      <c r="E241" s="269"/>
      <c r="F241" s="269"/>
      <c r="G241" s="269"/>
      <c r="H241" s="269"/>
      <c r="I241" s="269"/>
      <c r="J241" s="269"/>
      <c r="K241" s="270"/>
      <c r="L241" s="270"/>
      <c r="M241" s="270"/>
      <c r="N241" s="270"/>
      <c r="O241" s="270"/>
      <c r="P241" s="270"/>
      <c r="Q241" s="270"/>
      <c r="R241" s="269"/>
      <c r="S241" s="269"/>
      <c r="T241" s="269"/>
      <c r="U241" s="269"/>
      <c r="V241" s="269"/>
      <c r="W241" s="269"/>
      <c r="X241" s="269"/>
      <c r="Y241" s="270"/>
      <c r="Z241" s="270"/>
      <c r="AA241" s="270"/>
      <c r="AB241" s="270"/>
      <c r="AC241" s="270"/>
      <c r="AD241" s="270"/>
      <c r="AE241" s="270"/>
      <c r="AF241" s="269"/>
      <c r="AG241" s="269"/>
      <c r="AH241" s="269"/>
      <c r="AI241" s="269"/>
      <c r="AJ241" s="269"/>
      <c r="AK241" s="269"/>
      <c r="AL241" s="269"/>
    </row>
    <row r="242" spans="1:38" ht="11.25" x14ac:dyDescent="0.2">
      <c r="A242" s="266">
        <v>234</v>
      </c>
      <c r="B242" s="267" t="str">
        <f>'!!!KATILIMCI LİSTESİ!!!'!C235</f>
        <v>22693940364</v>
      </c>
      <c r="C242" s="268" t="str">
        <f>'!!!KATILIMCI LİSTESİ!!!'!B235</f>
        <v>BETÜL ARIKAN</v>
      </c>
      <c r="D242" s="269"/>
      <c r="E242" s="269"/>
      <c r="F242" s="269"/>
      <c r="G242" s="269"/>
      <c r="H242" s="269"/>
      <c r="I242" s="269"/>
      <c r="J242" s="269"/>
      <c r="K242" s="270"/>
      <c r="L242" s="270"/>
      <c r="M242" s="270"/>
      <c r="N242" s="270"/>
      <c r="O242" s="270"/>
      <c r="P242" s="270"/>
      <c r="Q242" s="270"/>
      <c r="R242" s="269"/>
      <c r="S242" s="269"/>
      <c r="T242" s="269"/>
      <c r="U242" s="269"/>
      <c r="V242" s="269"/>
      <c r="W242" s="269"/>
      <c r="X242" s="269"/>
      <c r="Y242" s="270"/>
      <c r="Z242" s="270"/>
      <c r="AA242" s="270"/>
      <c r="AB242" s="270"/>
      <c r="AC242" s="270"/>
      <c r="AD242" s="270"/>
      <c r="AE242" s="270"/>
      <c r="AF242" s="269"/>
      <c r="AG242" s="269"/>
      <c r="AH242" s="269"/>
      <c r="AI242" s="269"/>
      <c r="AJ242" s="269"/>
      <c r="AK242" s="269"/>
      <c r="AL242" s="269"/>
    </row>
    <row r="243" spans="1:38" ht="11.25" x14ac:dyDescent="0.2">
      <c r="A243" s="266">
        <v>235</v>
      </c>
      <c r="B243" s="267" t="str">
        <f>'!!!KATILIMCI LİSTESİ!!!'!C236</f>
        <v>10307856606</v>
      </c>
      <c r="C243" s="268" t="str">
        <f>'!!!KATILIMCI LİSTESİ!!!'!B236</f>
        <v>BETÜL ATEŞ</v>
      </c>
      <c r="D243" s="269"/>
      <c r="E243" s="269"/>
      <c r="F243" s="269"/>
      <c r="G243" s="269"/>
      <c r="H243" s="269"/>
      <c r="I243" s="269"/>
      <c r="J243" s="269"/>
      <c r="K243" s="270"/>
      <c r="L243" s="270"/>
      <c r="M243" s="270"/>
      <c r="N243" s="270"/>
      <c r="O243" s="270"/>
      <c r="P243" s="270"/>
      <c r="Q243" s="270"/>
      <c r="R243" s="269"/>
      <c r="S243" s="269"/>
      <c r="T243" s="269"/>
      <c r="U243" s="269"/>
      <c r="V243" s="269"/>
      <c r="W243" s="269"/>
      <c r="X243" s="269"/>
      <c r="Y243" s="270"/>
      <c r="Z243" s="270"/>
      <c r="AA243" s="270"/>
      <c r="AB243" s="270"/>
      <c r="AC243" s="270"/>
      <c r="AD243" s="270"/>
      <c r="AE243" s="270"/>
      <c r="AF243" s="269"/>
      <c r="AG243" s="269"/>
      <c r="AH243" s="269"/>
      <c r="AI243" s="269"/>
      <c r="AJ243" s="269"/>
      <c r="AK243" s="269"/>
      <c r="AL243" s="269"/>
    </row>
    <row r="244" spans="1:38" ht="11.25" x14ac:dyDescent="0.2">
      <c r="A244" s="266">
        <v>236</v>
      </c>
      <c r="B244" s="267" t="str">
        <f>'!!!KATILIMCI LİSTESİ!!!'!C237</f>
        <v>25195891998</v>
      </c>
      <c r="C244" s="268" t="str">
        <f>'!!!KATILIMCI LİSTESİ!!!'!B237</f>
        <v>BETÜL İNAL</v>
      </c>
      <c r="D244" s="269"/>
      <c r="E244" s="269"/>
      <c r="F244" s="269"/>
      <c r="G244" s="269"/>
      <c r="H244" s="269"/>
      <c r="I244" s="269"/>
      <c r="J244" s="269"/>
      <c r="K244" s="270"/>
      <c r="L244" s="270"/>
      <c r="M244" s="270"/>
      <c r="N244" s="270"/>
      <c r="O244" s="270"/>
      <c r="P244" s="270"/>
      <c r="Q244" s="270"/>
      <c r="R244" s="269"/>
      <c r="S244" s="269"/>
      <c r="T244" s="269"/>
      <c r="U244" s="269"/>
      <c r="V244" s="269"/>
      <c r="W244" s="269"/>
      <c r="X244" s="269"/>
      <c r="Y244" s="270"/>
      <c r="Z244" s="270"/>
      <c r="AA244" s="270"/>
      <c r="AB244" s="270"/>
      <c r="AC244" s="270"/>
      <c r="AD244" s="270"/>
      <c r="AE244" s="270"/>
      <c r="AF244" s="269"/>
      <c r="AG244" s="269"/>
      <c r="AH244" s="269"/>
      <c r="AI244" s="269"/>
      <c r="AJ244" s="269"/>
      <c r="AK244" s="269"/>
      <c r="AL244" s="269"/>
    </row>
    <row r="245" spans="1:38" ht="11.25" x14ac:dyDescent="0.2">
      <c r="A245" s="266">
        <v>237</v>
      </c>
      <c r="B245" s="267" t="str">
        <f>'!!!KATILIMCI LİSTESİ!!!'!C238</f>
        <v>13025210958</v>
      </c>
      <c r="C245" s="268" t="str">
        <f>'!!!KATILIMCI LİSTESİ!!!'!B238</f>
        <v>BETÜL KIRGİL</v>
      </c>
      <c r="D245" s="269"/>
      <c r="E245" s="269"/>
      <c r="F245" s="269"/>
      <c r="G245" s="269"/>
      <c r="H245" s="269"/>
      <c r="I245" s="269"/>
      <c r="J245" s="269"/>
      <c r="K245" s="270"/>
      <c r="L245" s="270"/>
      <c r="M245" s="270"/>
      <c r="N245" s="270"/>
      <c r="O245" s="270"/>
      <c r="P245" s="270"/>
      <c r="Q245" s="270"/>
      <c r="R245" s="269"/>
      <c r="S245" s="269"/>
      <c r="T245" s="269"/>
      <c r="U245" s="269"/>
      <c r="V245" s="269"/>
      <c r="W245" s="269"/>
      <c r="X245" s="269"/>
      <c r="Y245" s="270"/>
      <c r="Z245" s="270"/>
      <c r="AA245" s="270"/>
      <c r="AB245" s="270"/>
      <c r="AC245" s="270"/>
      <c r="AD245" s="270"/>
      <c r="AE245" s="270"/>
      <c r="AF245" s="269"/>
      <c r="AG245" s="269"/>
      <c r="AH245" s="269"/>
      <c r="AI245" s="269"/>
      <c r="AJ245" s="269"/>
      <c r="AK245" s="269"/>
      <c r="AL245" s="269"/>
    </row>
    <row r="246" spans="1:38" ht="11.25" x14ac:dyDescent="0.2">
      <c r="A246" s="266">
        <v>238</v>
      </c>
      <c r="B246" s="267" t="str">
        <f>'!!!KATILIMCI LİSTESİ!!!'!C239</f>
        <v>43531768186</v>
      </c>
      <c r="C246" s="268" t="str">
        <f>'!!!KATILIMCI LİSTESİ!!!'!B239</f>
        <v>BETÜL YAVAŞ</v>
      </c>
      <c r="D246" s="269"/>
      <c r="E246" s="269"/>
      <c r="F246" s="269"/>
      <c r="G246" s="269"/>
      <c r="H246" s="269"/>
      <c r="I246" s="269"/>
      <c r="J246" s="269"/>
      <c r="K246" s="270"/>
      <c r="L246" s="270"/>
      <c r="M246" s="270"/>
      <c r="N246" s="270"/>
      <c r="O246" s="270"/>
      <c r="P246" s="270"/>
      <c r="Q246" s="270"/>
      <c r="R246" s="269"/>
      <c r="S246" s="269"/>
      <c r="T246" s="269"/>
      <c r="U246" s="269"/>
      <c r="V246" s="269"/>
      <c r="W246" s="269"/>
      <c r="X246" s="269"/>
      <c r="Y246" s="270"/>
      <c r="Z246" s="270"/>
      <c r="AA246" s="270"/>
      <c r="AB246" s="270"/>
      <c r="AC246" s="270"/>
      <c r="AD246" s="270"/>
      <c r="AE246" s="270"/>
      <c r="AF246" s="269"/>
      <c r="AG246" s="269"/>
      <c r="AH246" s="269"/>
      <c r="AI246" s="269"/>
      <c r="AJ246" s="269"/>
      <c r="AK246" s="269"/>
      <c r="AL246" s="269"/>
    </row>
    <row r="247" spans="1:38" ht="11.25" x14ac:dyDescent="0.2">
      <c r="A247" s="266">
        <v>239</v>
      </c>
      <c r="B247" s="267" t="str">
        <f>'!!!KATILIMCI LİSTESİ!!!'!C240</f>
        <v>11058047466</v>
      </c>
      <c r="C247" s="268" t="str">
        <f>'!!!KATILIMCI LİSTESİ!!!'!B240</f>
        <v>BETÜL ZEHRA KILINÇ</v>
      </c>
      <c r="D247" s="269"/>
      <c r="E247" s="269"/>
      <c r="F247" s="269"/>
      <c r="G247" s="269"/>
      <c r="H247" s="269"/>
      <c r="I247" s="269"/>
      <c r="J247" s="269"/>
      <c r="K247" s="270"/>
      <c r="L247" s="270"/>
      <c r="M247" s="270"/>
      <c r="N247" s="270"/>
      <c r="O247" s="270"/>
      <c r="P247" s="270"/>
      <c r="Q247" s="270"/>
      <c r="R247" s="269"/>
      <c r="S247" s="269"/>
      <c r="T247" s="269"/>
      <c r="U247" s="269"/>
      <c r="V247" s="269"/>
      <c r="W247" s="269"/>
      <c r="X247" s="269"/>
      <c r="Y247" s="270"/>
      <c r="Z247" s="270"/>
      <c r="AA247" s="270"/>
      <c r="AB247" s="270"/>
      <c r="AC247" s="270"/>
      <c r="AD247" s="270"/>
      <c r="AE247" s="270"/>
      <c r="AF247" s="269"/>
      <c r="AG247" s="269"/>
      <c r="AH247" s="269"/>
      <c r="AI247" s="269"/>
      <c r="AJ247" s="269"/>
      <c r="AK247" s="269"/>
      <c r="AL247" s="269"/>
    </row>
    <row r="248" spans="1:38" ht="11.25" x14ac:dyDescent="0.2">
      <c r="A248" s="266">
        <v>240</v>
      </c>
      <c r="B248" s="267" t="str">
        <f>'!!!KATILIMCI LİSTESİ!!!'!C241</f>
        <v>20473953610</v>
      </c>
      <c r="C248" s="268" t="str">
        <f>'!!!KATILIMCI LİSTESİ!!!'!B241</f>
        <v>BEYZA BEYAZASLAN</v>
      </c>
      <c r="D248" s="269"/>
      <c r="E248" s="269"/>
      <c r="F248" s="269"/>
      <c r="G248" s="269"/>
      <c r="H248" s="269"/>
      <c r="I248" s="269"/>
      <c r="J248" s="269"/>
      <c r="K248" s="270"/>
      <c r="L248" s="270"/>
      <c r="M248" s="270"/>
      <c r="N248" s="270"/>
      <c r="O248" s="270"/>
      <c r="P248" s="270"/>
      <c r="Q248" s="270"/>
      <c r="R248" s="269"/>
      <c r="S248" s="269"/>
      <c r="T248" s="269"/>
      <c r="U248" s="269"/>
      <c r="V248" s="269"/>
      <c r="W248" s="269"/>
      <c r="X248" s="269"/>
      <c r="Y248" s="270"/>
      <c r="Z248" s="270"/>
      <c r="AA248" s="270"/>
      <c r="AB248" s="270"/>
      <c r="AC248" s="270"/>
      <c r="AD248" s="270"/>
      <c r="AE248" s="270"/>
      <c r="AF248" s="269"/>
      <c r="AG248" s="269"/>
      <c r="AH248" s="269"/>
      <c r="AI248" s="269"/>
      <c r="AJ248" s="269"/>
      <c r="AK248" s="269"/>
      <c r="AL248" s="269"/>
    </row>
    <row r="249" spans="1:38" ht="11.25" x14ac:dyDescent="0.2">
      <c r="A249" s="266">
        <v>241</v>
      </c>
      <c r="B249" s="267" t="str">
        <f>'!!!KATILIMCI LİSTESİ!!!'!C242</f>
        <v>43705187218</v>
      </c>
      <c r="C249" s="268" t="str">
        <f>'!!!KATILIMCI LİSTESİ!!!'!B242</f>
        <v>BEYZA BOYNO</v>
      </c>
      <c r="D249" s="269"/>
      <c r="E249" s="269"/>
      <c r="F249" s="269"/>
      <c r="G249" s="269"/>
      <c r="H249" s="269"/>
      <c r="I249" s="269"/>
      <c r="J249" s="269"/>
      <c r="K249" s="270"/>
      <c r="L249" s="270"/>
      <c r="M249" s="270"/>
      <c r="N249" s="270"/>
      <c r="O249" s="270"/>
      <c r="P249" s="270"/>
      <c r="Q249" s="270"/>
      <c r="R249" s="269"/>
      <c r="S249" s="269"/>
      <c r="T249" s="269"/>
      <c r="U249" s="269"/>
      <c r="V249" s="269"/>
      <c r="W249" s="269"/>
      <c r="X249" s="269"/>
      <c r="Y249" s="270"/>
      <c r="Z249" s="270"/>
      <c r="AA249" s="270"/>
      <c r="AB249" s="270"/>
      <c r="AC249" s="270"/>
      <c r="AD249" s="270"/>
      <c r="AE249" s="270"/>
      <c r="AF249" s="269"/>
      <c r="AG249" s="269"/>
      <c r="AH249" s="269"/>
      <c r="AI249" s="269"/>
      <c r="AJ249" s="269"/>
      <c r="AK249" s="269"/>
      <c r="AL249" s="269"/>
    </row>
    <row r="250" spans="1:38" ht="11.25" x14ac:dyDescent="0.2">
      <c r="A250" s="266">
        <v>242</v>
      </c>
      <c r="B250" s="267" t="str">
        <f>'!!!KATILIMCI LİSTESİ!!!'!C243</f>
        <v>10175358820</v>
      </c>
      <c r="C250" s="268" t="str">
        <f>'!!!KATILIMCI LİSTESİ!!!'!B243</f>
        <v>BEYZA ÇELİK</v>
      </c>
      <c r="D250" s="269"/>
      <c r="E250" s="269"/>
      <c r="F250" s="269"/>
      <c r="G250" s="269"/>
      <c r="H250" s="269"/>
      <c r="I250" s="269"/>
      <c r="J250" s="269"/>
      <c r="K250" s="270"/>
      <c r="L250" s="270"/>
      <c r="M250" s="270"/>
      <c r="N250" s="270"/>
      <c r="O250" s="270"/>
      <c r="P250" s="270"/>
      <c r="Q250" s="270"/>
      <c r="R250" s="269"/>
      <c r="S250" s="269"/>
      <c r="T250" s="269"/>
      <c r="U250" s="269"/>
      <c r="V250" s="269"/>
      <c r="W250" s="269"/>
      <c r="X250" s="269"/>
      <c r="Y250" s="270"/>
      <c r="Z250" s="270"/>
      <c r="AA250" s="270"/>
      <c r="AB250" s="270"/>
      <c r="AC250" s="270"/>
      <c r="AD250" s="270"/>
      <c r="AE250" s="270"/>
      <c r="AF250" s="269"/>
      <c r="AG250" s="269"/>
      <c r="AH250" s="269"/>
      <c r="AI250" s="269"/>
      <c r="AJ250" s="269"/>
      <c r="AK250" s="269"/>
      <c r="AL250" s="269"/>
    </row>
    <row r="251" spans="1:38" ht="11.25" x14ac:dyDescent="0.2">
      <c r="A251" s="266">
        <v>243</v>
      </c>
      <c r="B251" s="267" t="str">
        <f>'!!!KATILIMCI LİSTESİ!!!'!C244</f>
        <v>13460036250</v>
      </c>
      <c r="C251" s="268" t="str">
        <f>'!!!KATILIMCI LİSTESİ!!!'!B244</f>
        <v>BEYZA ÇELİK</v>
      </c>
      <c r="D251" s="269"/>
      <c r="E251" s="269"/>
      <c r="F251" s="269"/>
      <c r="G251" s="269"/>
      <c r="H251" s="269"/>
      <c r="I251" s="269"/>
      <c r="J251" s="269"/>
      <c r="K251" s="270"/>
      <c r="L251" s="270"/>
      <c r="M251" s="270"/>
      <c r="N251" s="270"/>
      <c r="O251" s="270"/>
      <c r="P251" s="270"/>
      <c r="Q251" s="270"/>
      <c r="R251" s="269"/>
      <c r="S251" s="269"/>
      <c r="T251" s="269"/>
      <c r="U251" s="269"/>
      <c r="V251" s="269"/>
      <c r="W251" s="269"/>
      <c r="X251" s="269"/>
      <c r="Y251" s="270"/>
      <c r="Z251" s="270"/>
      <c r="AA251" s="270"/>
      <c r="AB251" s="270"/>
      <c r="AC251" s="270"/>
      <c r="AD251" s="270"/>
      <c r="AE251" s="270"/>
      <c r="AF251" s="269"/>
      <c r="AG251" s="269"/>
      <c r="AH251" s="269"/>
      <c r="AI251" s="269"/>
      <c r="AJ251" s="269"/>
      <c r="AK251" s="269"/>
      <c r="AL251" s="269"/>
    </row>
    <row r="252" spans="1:38" ht="11.25" x14ac:dyDescent="0.2">
      <c r="A252" s="266">
        <v>244</v>
      </c>
      <c r="B252" s="267" t="str">
        <f>'!!!KATILIMCI LİSTESİ!!!'!C245</f>
        <v>13508193662</v>
      </c>
      <c r="C252" s="268" t="str">
        <f>'!!!KATILIMCI LİSTESİ!!!'!B245</f>
        <v>BEYZA KELEŞ</v>
      </c>
      <c r="D252" s="269"/>
      <c r="E252" s="269"/>
      <c r="F252" s="269"/>
      <c r="G252" s="269"/>
      <c r="H252" s="269"/>
      <c r="I252" s="269"/>
      <c r="J252" s="269"/>
      <c r="K252" s="270"/>
      <c r="L252" s="270"/>
      <c r="M252" s="270"/>
      <c r="N252" s="270"/>
      <c r="O252" s="270"/>
      <c r="P252" s="270"/>
      <c r="Q252" s="270"/>
      <c r="R252" s="269"/>
      <c r="S252" s="269"/>
      <c r="T252" s="269"/>
      <c r="U252" s="269"/>
      <c r="V252" s="269"/>
      <c r="W252" s="269"/>
      <c r="X252" s="269"/>
      <c r="Y252" s="270"/>
      <c r="Z252" s="270"/>
      <c r="AA252" s="270"/>
      <c r="AB252" s="270"/>
      <c r="AC252" s="270"/>
      <c r="AD252" s="270"/>
      <c r="AE252" s="270"/>
      <c r="AF252" s="269"/>
      <c r="AG252" s="269"/>
      <c r="AH252" s="269"/>
      <c r="AI252" s="269"/>
      <c r="AJ252" s="269"/>
      <c r="AK252" s="269"/>
      <c r="AL252" s="269"/>
    </row>
    <row r="253" spans="1:38" ht="11.25" x14ac:dyDescent="0.2">
      <c r="A253" s="266">
        <v>245</v>
      </c>
      <c r="B253" s="267" t="str">
        <f>'!!!KATILIMCI LİSTESİ!!!'!C246</f>
        <v>11021260564</v>
      </c>
      <c r="C253" s="268" t="str">
        <f>'!!!KATILIMCI LİSTESİ!!!'!B246</f>
        <v>BEYZA ÖZDEMİR</v>
      </c>
      <c r="D253" s="269"/>
      <c r="E253" s="269"/>
      <c r="F253" s="269"/>
      <c r="G253" s="269"/>
      <c r="H253" s="269"/>
      <c r="I253" s="269"/>
      <c r="J253" s="269"/>
      <c r="K253" s="270"/>
      <c r="L253" s="270"/>
      <c r="M253" s="270"/>
      <c r="N253" s="270"/>
      <c r="O253" s="270"/>
      <c r="P253" s="270"/>
      <c r="Q253" s="270"/>
      <c r="R253" s="269"/>
      <c r="S253" s="269"/>
      <c r="T253" s="269"/>
      <c r="U253" s="269"/>
      <c r="V253" s="269"/>
      <c r="W253" s="269"/>
      <c r="X253" s="269"/>
      <c r="Y253" s="270"/>
      <c r="Z253" s="270"/>
      <c r="AA253" s="270"/>
      <c r="AB253" s="270"/>
      <c r="AC253" s="270"/>
      <c r="AD253" s="270"/>
      <c r="AE253" s="270"/>
      <c r="AF253" s="269"/>
      <c r="AG253" s="269"/>
      <c r="AH253" s="269"/>
      <c r="AI253" s="269"/>
      <c r="AJ253" s="269"/>
      <c r="AK253" s="269"/>
      <c r="AL253" s="269"/>
    </row>
    <row r="254" spans="1:38" ht="11.25" x14ac:dyDescent="0.2">
      <c r="A254" s="266">
        <v>246</v>
      </c>
      <c r="B254" s="267" t="str">
        <f>'!!!KATILIMCI LİSTESİ!!!'!C247</f>
        <v>16507294644</v>
      </c>
      <c r="C254" s="268" t="str">
        <f>'!!!KATILIMCI LİSTESİ!!!'!B247</f>
        <v>BEYZA SERT</v>
      </c>
      <c r="D254" s="269"/>
      <c r="E254" s="269"/>
      <c r="F254" s="269"/>
      <c r="G254" s="269"/>
      <c r="H254" s="269"/>
      <c r="I254" s="269"/>
      <c r="J254" s="269"/>
      <c r="K254" s="270"/>
      <c r="L254" s="270"/>
      <c r="M254" s="270"/>
      <c r="N254" s="270"/>
      <c r="O254" s="270"/>
      <c r="P254" s="270"/>
      <c r="Q254" s="270"/>
      <c r="R254" s="269"/>
      <c r="S254" s="269"/>
      <c r="T254" s="269"/>
      <c r="U254" s="269"/>
      <c r="V254" s="269"/>
      <c r="W254" s="269"/>
      <c r="X254" s="269"/>
      <c r="Y254" s="270"/>
      <c r="Z254" s="270"/>
      <c r="AA254" s="270"/>
      <c r="AB254" s="270"/>
      <c r="AC254" s="270"/>
      <c r="AD254" s="270"/>
      <c r="AE254" s="270"/>
      <c r="AF254" s="269"/>
      <c r="AG254" s="269"/>
      <c r="AH254" s="269"/>
      <c r="AI254" s="269"/>
      <c r="AJ254" s="269"/>
      <c r="AK254" s="269"/>
      <c r="AL254" s="269"/>
    </row>
    <row r="255" spans="1:38" ht="11.25" x14ac:dyDescent="0.2">
      <c r="A255" s="266">
        <v>247</v>
      </c>
      <c r="B255" s="267" t="str">
        <f>'!!!KATILIMCI LİSTESİ!!!'!C248</f>
        <v>18647240024</v>
      </c>
      <c r="C255" s="268" t="str">
        <f>'!!!KATILIMCI LİSTESİ!!!'!B248</f>
        <v>BEYZA ÜSTÜNDAĞ</v>
      </c>
      <c r="D255" s="269"/>
      <c r="E255" s="269"/>
      <c r="F255" s="269"/>
      <c r="G255" s="269"/>
      <c r="H255" s="269"/>
      <c r="I255" s="269"/>
      <c r="J255" s="269"/>
      <c r="K255" s="270"/>
      <c r="L255" s="270"/>
      <c r="M255" s="270"/>
      <c r="N255" s="270"/>
      <c r="O255" s="270"/>
      <c r="P255" s="270"/>
      <c r="Q255" s="270"/>
      <c r="R255" s="269"/>
      <c r="S255" s="269"/>
      <c r="T255" s="269"/>
      <c r="U255" s="269"/>
      <c r="V255" s="269"/>
      <c r="W255" s="269"/>
      <c r="X255" s="269"/>
      <c r="Y255" s="270"/>
      <c r="Z255" s="270"/>
      <c r="AA255" s="270"/>
      <c r="AB255" s="270"/>
      <c r="AC255" s="270"/>
      <c r="AD255" s="270"/>
      <c r="AE255" s="270"/>
      <c r="AF255" s="269"/>
      <c r="AG255" s="269"/>
      <c r="AH255" s="269"/>
      <c r="AI255" s="269"/>
      <c r="AJ255" s="269"/>
      <c r="AK255" s="269"/>
      <c r="AL255" s="269"/>
    </row>
    <row r="256" spans="1:38" ht="11.25" x14ac:dyDescent="0.2">
      <c r="A256" s="266">
        <v>248</v>
      </c>
      <c r="B256" s="267" t="str">
        <f>'!!!KATILIMCI LİSTESİ!!!'!C249</f>
        <v>22174887256</v>
      </c>
      <c r="C256" s="268" t="str">
        <f>'!!!KATILIMCI LİSTESİ!!!'!B249</f>
        <v>BEYZA İREM ÜNAL</v>
      </c>
      <c r="D256" s="269"/>
      <c r="E256" s="269"/>
      <c r="F256" s="269"/>
      <c r="G256" s="269"/>
      <c r="H256" s="269"/>
      <c r="I256" s="269"/>
      <c r="J256" s="269"/>
      <c r="K256" s="270"/>
      <c r="L256" s="270"/>
      <c r="M256" s="270"/>
      <c r="N256" s="270"/>
      <c r="O256" s="270"/>
      <c r="P256" s="270"/>
      <c r="Q256" s="270"/>
      <c r="R256" s="269"/>
      <c r="S256" s="269"/>
      <c r="T256" s="269"/>
      <c r="U256" s="269"/>
      <c r="V256" s="269"/>
      <c r="W256" s="269"/>
      <c r="X256" s="269"/>
      <c r="Y256" s="270"/>
      <c r="Z256" s="270"/>
      <c r="AA256" s="270"/>
      <c r="AB256" s="270"/>
      <c r="AC256" s="270"/>
      <c r="AD256" s="270"/>
      <c r="AE256" s="270"/>
      <c r="AF256" s="269"/>
      <c r="AG256" s="269"/>
      <c r="AH256" s="269"/>
      <c r="AI256" s="269"/>
      <c r="AJ256" s="269"/>
      <c r="AK256" s="269"/>
      <c r="AL256" s="269"/>
    </row>
    <row r="257" spans="1:38" ht="11.25" x14ac:dyDescent="0.2">
      <c r="A257" s="266">
        <v>249</v>
      </c>
      <c r="B257" s="267" t="str">
        <f>'!!!KATILIMCI LİSTESİ!!!'!C250</f>
        <v>11943031136</v>
      </c>
      <c r="C257" s="268" t="str">
        <f>'!!!KATILIMCI LİSTESİ!!!'!B250</f>
        <v>BEYZA NUR BAYSA</v>
      </c>
      <c r="D257" s="269"/>
      <c r="E257" s="269"/>
      <c r="F257" s="269"/>
      <c r="G257" s="269"/>
      <c r="H257" s="269"/>
      <c r="I257" s="269"/>
      <c r="J257" s="269"/>
      <c r="K257" s="270"/>
      <c r="L257" s="270"/>
      <c r="M257" s="270"/>
      <c r="N257" s="270"/>
      <c r="O257" s="270"/>
      <c r="P257" s="270"/>
      <c r="Q257" s="270"/>
      <c r="R257" s="269"/>
      <c r="S257" s="269"/>
      <c r="T257" s="269"/>
      <c r="U257" s="269"/>
      <c r="V257" s="269"/>
      <c r="W257" s="269"/>
      <c r="X257" s="269"/>
      <c r="Y257" s="270"/>
      <c r="Z257" s="270"/>
      <c r="AA257" s="270"/>
      <c r="AB257" s="270"/>
      <c r="AC257" s="270"/>
      <c r="AD257" s="270"/>
      <c r="AE257" s="270"/>
      <c r="AF257" s="269"/>
      <c r="AG257" s="269"/>
      <c r="AH257" s="269"/>
      <c r="AI257" s="269"/>
      <c r="AJ257" s="269"/>
      <c r="AK257" s="269"/>
      <c r="AL257" s="269"/>
    </row>
    <row r="258" spans="1:38" ht="11.25" x14ac:dyDescent="0.2">
      <c r="A258" s="266">
        <v>250</v>
      </c>
      <c r="B258" s="267" t="str">
        <f>'!!!KATILIMCI LİSTESİ!!!'!C251</f>
        <v>10877345128</v>
      </c>
      <c r="C258" s="268" t="str">
        <f>'!!!KATILIMCI LİSTESİ!!!'!B251</f>
        <v>BEYZANUR AKIN</v>
      </c>
      <c r="D258" s="269"/>
      <c r="E258" s="269"/>
      <c r="F258" s="269"/>
      <c r="G258" s="269"/>
      <c r="H258" s="269"/>
      <c r="I258" s="269"/>
      <c r="J258" s="269"/>
      <c r="K258" s="270"/>
      <c r="L258" s="270"/>
      <c r="M258" s="270"/>
      <c r="N258" s="270"/>
      <c r="O258" s="270"/>
      <c r="P258" s="270"/>
      <c r="Q258" s="270"/>
      <c r="R258" s="269"/>
      <c r="S258" s="269"/>
      <c r="T258" s="269"/>
      <c r="U258" s="269"/>
      <c r="V258" s="269"/>
      <c r="W258" s="269"/>
      <c r="X258" s="269"/>
      <c r="Y258" s="270"/>
      <c r="Z258" s="270"/>
      <c r="AA258" s="270"/>
      <c r="AB258" s="270"/>
      <c r="AC258" s="270"/>
      <c r="AD258" s="270"/>
      <c r="AE258" s="270"/>
      <c r="AF258" s="269"/>
      <c r="AG258" s="269"/>
      <c r="AH258" s="269"/>
      <c r="AI258" s="269"/>
      <c r="AJ258" s="269"/>
      <c r="AK258" s="269"/>
      <c r="AL258" s="269"/>
    </row>
    <row r="259" spans="1:38" ht="11.25" x14ac:dyDescent="0.2">
      <c r="A259" s="266">
        <v>251</v>
      </c>
      <c r="B259" s="267" t="str">
        <f>'!!!KATILIMCI LİSTESİ!!!'!C252</f>
        <v>38623356624</v>
      </c>
      <c r="C259" s="268" t="str">
        <f>'!!!KATILIMCI LİSTESİ!!!'!B252</f>
        <v>BEYZANUR AKYÜZ</v>
      </c>
      <c r="D259" s="269"/>
      <c r="E259" s="269"/>
      <c r="F259" s="269"/>
      <c r="G259" s="269"/>
      <c r="H259" s="269"/>
      <c r="I259" s="269"/>
      <c r="J259" s="269"/>
      <c r="K259" s="270"/>
      <c r="L259" s="270"/>
      <c r="M259" s="270"/>
      <c r="N259" s="270"/>
      <c r="O259" s="270"/>
      <c r="P259" s="270"/>
      <c r="Q259" s="270"/>
      <c r="R259" s="269"/>
      <c r="S259" s="269"/>
      <c r="T259" s="269"/>
      <c r="U259" s="269"/>
      <c r="V259" s="269"/>
      <c r="W259" s="269"/>
      <c r="X259" s="269"/>
      <c r="Y259" s="270"/>
      <c r="Z259" s="270"/>
      <c r="AA259" s="270"/>
      <c r="AB259" s="270"/>
      <c r="AC259" s="270"/>
      <c r="AD259" s="270"/>
      <c r="AE259" s="270"/>
      <c r="AF259" s="269"/>
      <c r="AG259" s="269"/>
      <c r="AH259" s="269"/>
      <c r="AI259" s="269"/>
      <c r="AJ259" s="269"/>
      <c r="AK259" s="269"/>
      <c r="AL259" s="269"/>
    </row>
    <row r="260" spans="1:38" ht="11.25" x14ac:dyDescent="0.2">
      <c r="A260" s="266">
        <v>252</v>
      </c>
      <c r="B260" s="267" t="str">
        <f>'!!!KATILIMCI LİSTESİ!!!'!C253</f>
        <v>10246476774</v>
      </c>
      <c r="C260" s="268" t="str">
        <f>'!!!KATILIMCI LİSTESİ!!!'!B253</f>
        <v>BEYZANUR ERDOĞAN</v>
      </c>
      <c r="D260" s="269"/>
      <c r="E260" s="269"/>
      <c r="F260" s="269"/>
      <c r="G260" s="269"/>
      <c r="H260" s="269"/>
      <c r="I260" s="269"/>
      <c r="J260" s="269"/>
      <c r="K260" s="270"/>
      <c r="L260" s="270"/>
      <c r="M260" s="270"/>
      <c r="N260" s="270"/>
      <c r="O260" s="270"/>
      <c r="P260" s="270"/>
      <c r="Q260" s="270"/>
      <c r="R260" s="269"/>
      <c r="S260" s="269"/>
      <c r="T260" s="269"/>
      <c r="U260" s="269"/>
      <c r="V260" s="269"/>
      <c r="W260" s="269"/>
      <c r="X260" s="269"/>
      <c r="Y260" s="270"/>
      <c r="Z260" s="270"/>
      <c r="AA260" s="270"/>
      <c r="AB260" s="270"/>
      <c r="AC260" s="270"/>
      <c r="AD260" s="270"/>
      <c r="AE260" s="270"/>
      <c r="AF260" s="269"/>
      <c r="AG260" s="269"/>
      <c r="AH260" s="269"/>
      <c r="AI260" s="269"/>
      <c r="AJ260" s="269"/>
      <c r="AK260" s="269"/>
      <c r="AL260" s="269"/>
    </row>
    <row r="261" spans="1:38" ht="11.25" x14ac:dyDescent="0.2">
      <c r="A261" s="266">
        <v>253</v>
      </c>
      <c r="B261" s="267" t="str">
        <f>'!!!KATILIMCI LİSTESİ!!!'!C254</f>
        <v>11412041802</v>
      </c>
      <c r="C261" s="268" t="str">
        <f>'!!!KATILIMCI LİSTESİ!!!'!B254</f>
        <v>BEYZANUR GÜNEŞ</v>
      </c>
      <c r="D261" s="269"/>
      <c r="E261" s="269"/>
      <c r="F261" s="269"/>
      <c r="G261" s="269"/>
      <c r="H261" s="269"/>
      <c r="I261" s="269"/>
      <c r="J261" s="269"/>
      <c r="K261" s="270"/>
      <c r="L261" s="270"/>
      <c r="M261" s="270"/>
      <c r="N261" s="270"/>
      <c r="O261" s="270"/>
      <c r="P261" s="270"/>
      <c r="Q261" s="270"/>
      <c r="R261" s="269"/>
      <c r="S261" s="269"/>
      <c r="T261" s="269"/>
      <c r="U261" s="269"/>
      <c r="V261" s="269"/>
      <c r="W261" s="269"/>
      <c r="X261" s="269"/>
      <c r="Y261" s="270"/>
      <c r="Z261" s="270"/>
      <c r="AA261" s="270"/>
      <c r="AB261" s="270"/>
      <c r="AC261" s="270"/>
      <c r="AD261" s="270"/>
      <c r="AE261" s="270"/>
      <c r="AF261" s="269"/>
      <c r="AG261" s="269"/>
      <c r="AH261" s="269"/>
      <c r="AI261" s="269"/>
      <c r="AJ261" s="269"/>
      <c r="AK261" s="269"/>
      <c r="AL261" s="269"/>
    </row>
    <row r="262" spans="1:38" ht="11.25" x14ac:dyDescent="0.2">
      <c r="A262" s="266">
        <v>254</v>
      </c>
      <c r="B262" s="267" t="str">
        <f>'!!!KATILIMCI LİSTESİ!!!'!C255</f>
        <v>11153269312</v>
      </c>
      <c r="C262" s="268" t="str">
        <f>'!!!KATILIMCI LİSTESİ!!!'!B255</f>
        <v>BİLAL BAKIRCI</v>
      </c>
      <c r="D262" s="269"/>
      <c r="E262" s="269"/>
      <c r="F262" s="269"/>
      <c r="G262" s="269"/>
      <c r="H262" s="269"/>
      <c r="I262" s="269"/>
      <c r="J262" s="269"/>
      <c r="K262" s="270"/>
      <c r="L262" s="270"/>
      <c r="M262" s="270"/>
      <c r="N262" s="270"/>
      <c r="O262" s="270"/>
      <c r="P262" s="270"/>
      <c r="Q262" s="270"/>
      <c r="R262" s="269"/>
      <c r="S262" s="269"/>
      <c r="T262" s="269"/>
      <c r="U262" s="269"/>
      <c r="V262" s="269"/>
      <c r="W262" s="269"/>
      <c r="X262" s="269"/>
      <c r="Y262" s="270"/>
      <c r="Z262" s="270"/>
      <c r="AA262" s="270"/>
      <c r="AB262" s="270"/>
      <c r="AC262" s="270"/>
      <c r="AD262" s="270"/>
      <c r="AE262" s="270"/>
      <c r="AF262" s="269"/>
      <c r="AG262" s="269"/>
      <c r="AH262" s="269"/>
      <c r="AI262" s="269"/>
      <c r="AJ262" s="269"/>
      <c r="AK262" s="269"/>
      <c r="AL262" s="269"/>
    </row>
    <row r="263" spans="1:38" ht="11.25" x14ac:dyDescent="0.2">
      <c r="A263" s="266">
        <v>255</v>
      </c>
      <c r="B263" s="267" t="str">
        <f>'!!!KATILIMCI LİSTESİ!!!'!C256</f>
        <v>14015341706</v>
      </c>
      <c r="C263" s="268" t="str">
        <f>'!!!KATILIMCI LİSTESİ!!!'!B256</f>
        <v>BİLAL ERDEM</v>
      </c>
      <c r="D263" s="269"/>
      <c r="E263" s="269"/>
      <c r="F263" s="269"/>
      <c r="G263" s="269"/>
      <c r="H263" s="269"/>
      <c r="I263" s="269"/>
      <c r="J263" s="269"/>
      <c r="K263" s="270"/>
      <c r="L263" s="270"/>
      <c r="M263" s="270"/>
      <c r="N263" s="270"/>
      <c r="O263" s="270"/>
      <c r="P263" s="270"/>
      <c r="Q263" s="270"/>
      <c r="R263" s="269"/>
      <c r="S263" s="269"/>
      <c r="T263" s="269"/>
      <c r="U263" s="269"/>
      <c r="V263" s="269"/>
      <c r="W263" s="269"/>
      <c r="X263" s="269"/>
      <c r="Y263" s="270"/>
      <c r="Z263" s="270"/>
      <c r="AA263" s="270"/>
      <c r="AB263" s="270"/>
      <c r="AC263" s="270"/>
      <c r="AD263" s="270"/>
      <c r="AE263" s="270"/>
      <c r="AF263" s="269"/>
      <c r="AG263" s="269"/>
      <c r="AH263" s="269"/>
      <c r="AI263" s="269"/>
      <c r="AJ263" s="269"/>
      <c r="AK263" s="269"/>
      <c r="AL263" s="269"/>
    </row>
    <row r="264" spans="1:38" ht="11.25" x14ac:dyDescent="0.2">
      <c r="A264" s="266">
        <v>256</v>
      </c>
      <c r="B264" s="267" t="str">
        <f>'!!!KATILIMCI LİSTESİ!!!'!C257</f>
        <v>33682521280</v>
      </c>
      <c r="C264" s="268" t="str">
        <f>'!!!KATILIMCI LİSTESİ!!!'!B257</f>
        <v>BİLAL ÖZASLAN</v>
      </c>
      <c r="D264" s="269"/>
      <c r="E264" s="269"/>
      <c r="F264" s="269"/>
      <c r="G264" s="269"/>
      <c r="H264" s="269"/>
      <c r="I264" s="269"/>
      <c r="J264" s="269"/>
      <c r="K264" s="270"/>
      <c r="L264" s="270"/>
      <c r="M264" s="270"/>
      <c r="N264" s="270"/>
      <c r="O264" s="270"/>
      <c r="P264" s="270"/>
      <c r="Q264" s="270"/>
      <c r="R264" s="269"/>
      <c r="S264" s="269"/>
      <c r="T264" s="269"/>
      <c r="U264" s="269"/>
      <c r="V264" s="269"/>
      <c r="W264" s="269"/>
      <c r="X264" s="269"/>
      <c r="Y264" s="270"/>
      <c r="Z264" s="270"/>
      <c r="AA264" s="270"/>
      <c r="AB264" s="270"/>
      <c r="AC264" s="270"/>
      <c r="AD264" s="270"/>
      <c r="AE264" s="270"/>
      <c r="AF264" s="269"/>
      <c r="AG264" s="269"/>
      <c r="AH264" s="269"/>
      <c r="AI264" s="269"/>
      <c r="AJ264" s="269"/>
      <c r="AK264" s="269"/>
      <c r="AL264" s="269"/>
    </row>
    <row r="265" spans="1:38" ht="11.25" x14ac:dyDescent="0.2">
      <c r="A265" s="266">
        <v>257</v>
      </c>
      <c r="B265" s="267" t="str">
        <f>'!!!KATILIMCI LİSTESİ!!!'!C258</f>
        <v>10292379104</v>
      </c>
      <c r="C265" s="268" t="str">
        <f>'!!!KATILIMCI LİSTESİ!!!'!B258</f>
        <v>BİLGE KORKMAZ</v>
      </c>
      <c r="D265" s="269"/>
      <c r="E265" s="269"/>
      <c r="F265" s="269"/>
      <c r="G265" s="269"/>
      <c r="H265" s="269"/>
      <c r="I265" s="269"/>
      <c r="J265" s="269"/>
      <c r="K265" s="270"/>
      <c r="L265" s="270"/>
      <c r="M265" s="270"/>
      <c r="N265" s="270"/>
      <c r="O265" s="270"/>
      <c r="P265" s="270"/>
      <c r="Q265" s="270"/>
      <c r="R265" s="269"/>
      <c r="S265" s="269"/>
      <c r="T265" s="269"/>
      <c r="U265" s="269"/>
      <c r="V265" s="269"/>
      <c r="W265" s="269"/>
      <c r="X265" s="269"/>
      <c r="Y265" s="270"/>
      <c r="Z265" s="270"/>
      <c r="AA265" s="270"/>
      <c r="AB265" s="270"/>
      <c r="AC265" s="270"/>
      <c r="AD265" s="270"/>
      <c r="AE265" s="270"/>
      <c r="AF265" s="269"/>
      <c r="AG265" s="269"/>
      <c r="AH265" s="269"/>
      <c r="AI265" s="269"/>
      <c r="AJ265" s="269"/>
      <c r="AK265" s="269"/>
      <c r="AL265" s="269"/>
    </row>
    <row r="266" spans="1:38" ht="11.25" x14ac:dyDescent="0.2">
      <c r="A266" s="266">
        <v>258</v>
      </c>
      <c r="B266" s="267" t="str">
        <f>'!!!KATILIMCI LİSTESİ!!!'!C259</f>
        <v>10835352120</v>
      </c>
      <c r="C266" s="268" t="str">
        <f>'!!!KATILIMCI LİSTESİ!!!'!B259</f>
        <v>BORAN ALİ KARAÇAY</v>
      </c>
      <c r="D266" s="269"/>
      <c r="E266" s="269"/>
      <c r="F266" s="269"/>
      <c r="G266" s="269"/>
      <c r="H266" s="269"/>
      <c r="I266" s="269"/>
      <c r="J266" s="269"/>
      <c r="K266" s="270"/>
      <c r="L266" s="270"/>
      <c r="M266" s="270"/>
      <c r="N266" s="270"/>
      <c r="O266" s="270"/>
      <c r="P266" s="270"/>
      <c r="Q266" s="270"/>
      <c r="R266" s="269"/>
      <c r="S266" s="269"/>
      <c r="T266" s="269"/>
      <c r="U266" s="269"/>
      <c r="V266" s="269"/>
      <c r="W266" s="269"/>
      <c r="X266" s="269"/>
      <c r="Y266" s="270"/>
      <c r="Z266" s="270"/>
      <c r="AA266" s="270"/>
      <c r="AB266" s="270"/>
      <c r="AC266" s="270"/>
      <c r="AD266" s="270"/>
      <c r="AE266" s="270"/>
      <c r="AF266" s="269"/>
      <c r="AG266" s="269"/>
      <c r="AH266" s="269"/>
      <c r="AI266" s="269"/>
      <c r="AJ266" s="269"/>
      <c r="AK266" s="269"/>
      <c r="AL266" s="269"/>
    </row>
    <row r="267" spans="1:38" ht="11.25" x14ac:dyDescent="0.2">
      <c r="A267" s="266">
        <v>259</v>
      </c>
      <c r="B267" s="267" t="str">
        <f>'!!!KATILIMCI LİSTESİ!!!'!C260</f>
        <v>10021653468</v>
      </c>
      <c r="C267" s="268" t="str">
        <f>'!!!KATILIMCI LİSTESİ!!!'!B260</f>
        <v>BUKET ARPAGUŞ</v>
      </c>
      <c r="D267" s="269"/>
      <c r="E267" s="269"/>
      <c r="F267" s="269"/>
      <c r="G267" s="269"/>
      <c r="H267" s="269"/>
      <c r="I267" s="269"/>
      <c r="J267" s="269"/>
      <c r="K267" s="270"/>
      <c r="L267" s="270"/>
      <c r="M267" s="270"/>
      <c r="N267" s="270"/>
      <c r="O267" s="270"/>
      <c r="P267" s="270"/>
      <c r="Q267" s="270"/>
      <c r="R267" s="269"/>
      <c r="S267" s="269"/>
      <c r="T267" s="269"/>
      <c r="U267" s="269"/>
      <c r="V267" s="269"/>
      <c r="W267" s="269"/>
      <c r="X267" s="269"/>
      <c r="Y267" s="270"/>
      <c r="Z267" s="270"/>
      <c r="AA267" s="270"/>
      <c r="AB267" s="270"/>
      <c r="AC267" s="270"/>
      <c r="AD267" s="270"/>
      <c r="AE267" s="270"/>
      <c r="AF267" s="269"/>
      <c r="AG267" s="269"/>
      <c r="AH267" s="269"/>
      <c r="AI267" s="269"/>
      <c r="AJ267" s="269"/>
      <c r="AK267" s="269"/>
      <c r="AL267" s="269"/>
    </row>
    <row r="268" spans="1:38" ht="11.25" x14ac:dyDescent="0.2">
      <c r="A268" s="266">
        <v>260</v>
      </c>
      <c r="B268" s="267" t="str">
        <f>'!!!KATILIMCI LİSTESİ!!!'!C261</f>
        <v>11021273434</v>
      </c>
      <c r="C268" s="268" t="str">
        <f>'!!!KATILIMCI LİSTESİ!!!'!B261</f>
        <v>BÜLENT BURAK GÜLAY</v>
      </c>
      <c r="D268" s="269"/>
      <c r="E268" s="269"/>
      <c r="F268" s="269"/>
      <c r="G268" s="269"/>
      <c r="H268" s="269"/>
      <c r="I268" s="269"/>
      <c r="J268" s="269"/>
      <c r="K268" s="270"/>
      <c r="L268" s="270"/>
      <c r="M268" s="270"/>
      <c r="N268" s="270"/>
      <c r="O268" s="270"/>
      <c r="P268" s="270"/>
      <c r="Q268" s="270"/>
      <c r="R268" s="269"/>
      <c r="S268" s="269"/>
      <c r="T268" s="269"/>
      <c r="U268" s="269"/>
      <c r="V268" s="269"/>
      <c r="W268" s="269"/>
      <c r="X268" s="269"/>
      <c r="Y268" s="270"/>
      <c r="Z268" s="270"/>
      <c r="AA268" s="270"/>
      <c r="AB268" s="270"/>
      <c r="AC268" s="270"/>
      <c r="AD268" s="270"/>
      <c r="AE268" s="270"/>
      <c r="AF268" s="269"/>
      <c r="AG268" s="269"/>
      <c r="AH268" s="269"/>
      <c r="AI268" s="269"/>
      <c r="AJ268" s="269"/>
      <c r="AK268" s="269"/>
      <c r="AL268" s="269"/>
    </row>
    <row r="269" spans="1:38" ht="11.25" x14ac:dyDescent="0.2">
      <c r="A269" s="266">
        <v>261</v>
      </c>
      <c r="B269" s="267" t="str">
        <f>'!!!KATILIMCI LİSTESİ!!!'!C262</f>
        <v>45241699088</v>
      </c>
      <c r="C269" s="268" t="str">
        <f>'!!!KATILIMCI LİSTESİ!!!'!B262</f>
        <v>BÜNYAMİN BAZ</v>
      </c>
      <c r="D269" s="269"/>
      <c r="E269" s="269"/>
      <c r="F269" s="269"/>
      <c r="G269" s="269"/>
      <c r="H269" s="269"/>
      <c r="I269" s="269"/>
      <c r="J269" s="269"/>
      <c r="K269" s="270"/>
      <c r="L269" s="270"/>
      <c r="M269" s="270"/>
      <c r="N269" s="270"/>
      <c r="O269" s="270"/>
      <c r="P269" s="270"/>
      <c r="Q269" s="270"/>
      <c r="R269" s="269"/>
      <c r="S269" s="269"/>
      <c r="T269" s="269"/>
      <c r="U269" s="269"/>
      <c r="V269" s="269"/>
      <c r="W269" s="269"/>
      <c r="X269" s="269"/>
      <c r="Y269" s="270"/>
      <c r="Z269" s="270"/>
      <c r="AA269" s="270"/>
      <c r="AB269" s="270"/>
      <c r="AC269" s="270"/>
      <c r="AD269" s="270"/>
      <c r="AE269" s="270"/>
      <c r="AF269" s="269"/>
      <c r="AG269" s="269"/>
      <c r="AH269" s="269"/>
      <c r="AI269" s="269"/>
      <c r="AJ269" s="269"/>
      <c r="AK269" s="269"/>
      <c r="AL269" s="269"/>
    </row>
    <row r="270" spans="1:38" ht="11.25" x14ac:dyDescent="0.2">
      <c r="A270" s="266">
        <v>262</v>
      </c>
      <c r="B270" s="267" t="str">
        <f>'!!!KATILIMCI LİSTESİ!!!'!C263</f>
        <v>50587525298</v>
      </c>
      <c r="C270" s="268" t="str">
        <f>'!!!KATILIMCI LİSTESİ!!!'!B263</f>
        <v>BÜNYAMİN DENİZ</v>
      </c>
      <c r="D270" s="269"/>
      <c r="E270" s="269"/>
      <c r="F270" s="269"/>
      <c r="G270" s="269"/>
      <c r="H270" s="269"/>
      <c r="I270" s="269"/>
      <c r="J270" s="269"/>
      <c r="K270" s="270"/>
      <c r="L270" s="270"/>
      <c r="M270" s="270"/>
      <c r="N270" s="270"/>
      <c r="O270" s="270"/>
      <c r="P270" s="270"/>
      <c r="Q270" s="270"/>
      <c r="R270" s="269"/>
      <c r="S270" s="269"/>
      <c r="T270" s="269"/>
      <c r="U270" s="269"/>
      <c r="V270" s="269"/>
      <c r="W270" s="269"/>
      <c r="X270" s="269"/>
      <c r="Y270" s="270"/>
      <c r="Z270" s="270"/>
      <c r="AA270" s="270"/>
      <c r="AB270" s="270"/>
      <c r="AC270" s="270"/>
      <c r="AD270" s="270"/>
      <c r="AE270" s="270"/>
      <c r="AF270" s="269"/>
      <c r="AG270" s="269"/>
      <c r="AH270" s="269"/>
      <c r="AI270" s="269"/>
      <c r="AJ270" s="269"/>
      <c r="AK270" s="269"/>
      <c r="AL270" s="269"/>
    </row>
    <row r="271" spans="1:38" ht="11.25" x14ac:dyDescent="0.2">
      <c r="A271" s="266">
        <v>263</v>
      </c>
      <c r="B271" s="267" t="str">
        <f>'!!!KATILIMCI LİSTESİ!!!'!C264</f>
        <v>26642026222</v>
      </c>
      <c r="C271" s="268" t="str">
        <f>'!!!KATILIMCI LİSTESİ!!!'!B264</f>
        <v>BÜNYAMİN KÖMÜRCÜ</v>
      </c>
      <c r="D271" s="269"/>
      <c r="E271" s="269"/>
      <c r="F271" s="269"/>
      <c r="G271" s="269"/>
      <c r="H271" s="269"/>
      <c r="I271" s="269"/>
      <c r="J271" s="269"/>
      <c r="K271" s="270"/>
      <c r="L271" s="270"/>
      <c r="M271" s="270"/>
      <c r="N271" s="270"/>
      <c r="O271" s="270"/>
      <c r="P271" s="270"/>
      <c r="Q271" s="270"/>
      <c r="R271" s="269"/>
      <c r="S271" s="269"/>
      <c r="T271" s="269"/>
      <c r="U271" s="269"/>
      <c r="V271" s="269"/>
      <c r="W271" s="269"/>
      <c r="X271" s="269"/>
      <c r="Y271" s="270"/>
      <c r="Z271" s="270"/>
      <c r="AA271" s="270"/>
      <c r="AB271" s="270"/>
      <c r="AC271" s="270"/>
      <c r="AD271" s="270"/>
      <c r="AE271" s="270"/>
      <c r="AF271" s="269"/>
      <c r="AG271" s="269"/>
      <c r="AH271" s="269"/>
      <c r="AI271" s="269"/>
      <c r="AJ271" s="269"/>
      <c r="AK271" s="269"/>
      <c r="AL271" s="269"/>
    </row>
    <row r="272" spans="1:38" ht="11.25" x14ac:dyDescent="0.2">
      <c r="A272" s="266">
        <v>264</v>
      </c>
      <c r="B272" s="267" t="str">
        <f>'!!!KATILIMCI LİSTESİ!!!'!C265</f>
        <v>33325608842</v>
      </c>
      <c r="C272" s="268" t="str">
        <f>'!!!KATILIMCI LİSTESİ!!!'!B265</f>
        <v>BÜNYAMİN KUDRET</v>
      </c>
      <c r="D272" s="269"/>
      <c r="E272" s="269"/>
      <c r="F272" s="269"/>
      <c r="G272" s="269"/>
      <c r="H272" s="269"/>
      <c r="I272" s="269"/>
      <c r="J272" s="269"/>
      <c r="K272" s="270"/>
      <c r="L272" s="270"/>
      <c r="M272" s="270"/>
      <c r="N272" s="270"/>
      <c r="O272" s="270"/>
      <c r="P272" s="270"/>
      <c r="Q272" s="270"/>
      <c r="R272" s="269"/>
      <c r="S272" s="269"/>
      <c r="T272" s="269"/>
      <c r="U272" s="269"/>
      <c r="V272" s="269"/>
      <c r="W272" s="269"/>
      <c r="X272" s="269"/>
      <c r="Y272" s="270"/>
      <c r="Z272" s="270"/>
      <c r="AA272" s="270"/>
      <c r="AB272" s="270"/>
      <c r="AC272" s="270"/>
      <c r="AD272" s="270"/>
      <c r="AE272" s="270"/>
      <c r="AF272" s="269"/>
      <c r="AG272" s="269"/>
      <c r="AH272" s="269"/>
      <c r="AI272" s="269"/>
      <c r="AJ272" s="269"/>
      <c r="AK272" s="269"/>
      <c r="AL272" s="269"/>
    </row>
    <row r="273" spans="1:38" ht="11.25" x14ac:dyDescent="0.2">
      <c r="A273" s="266">
        <v>265</v>
      </c>
      <c r="B273" s="267" t="str">
        <f>'!!!KATILIMCI LİSTESİ!!!'!C266</f>
        <v>10114478770</v>
      </c>
      <c r="C273" s="268" t="str">
        <f>'!!!KATILIMCI LİSTESİ!!!'!B266</f>
        <v>BURAK DOĞAN</v>
      </c>
      <c r="D273" s="269"/>
      <c r="E273" s="269"/>
      <c r="F273" s="269"/>
      <c r="G273" s="269"/>
      <c r="H273" s="269"/>
      <c r="I273" s="269"/>
      <c r="J273" s="269"/>
      <c r="K273" s="270"/>
      <c r="L273" s="270"/>
      <c r="M273" s="270"/>
      <c r="N273" s="270"/>
      <c r="O273" s="270"/>
      <c r="P273" s="270"/>
      <c r="Q273" s="270"/>
      <c r="R273" s="269"/>
      <c r="S273" s="269"/>
      <c r="T273" s="269"/>
      <c r="U273" s="269"/>
      <c r="V273" s="269"/>
      <c r="W273" s="269"/>
      <c r="X273" s="269"/>
      <c r="Y273" s="270"/>
      <c r="Z273" s="270"/>
      <c r="AA273" s="270"/>
      <c r="AB273" s="270"/>
      <c r="AC273" s="270"/>
      <c r="AD273" s="270"/>
      <c r="AE273" s="270"/>
      <c r="AF273" s="269"/>
      <c r="AG273" s="269"/>
      <c r="AH273" s="269"/>
      <c r="AI273" s="269"/>
      <c r="AJ273" s="269"/>
      <c r="AK273" s="269"/>
      <c r="AL273" s="269"/>
    </row>
    <row r="274" spans="1:38" ht="11.25" x14ac:dyDescent="0.2">
      <c r="A274" s="266">
        <v>266</v>
      </c>
      <c r="B274" s="267" t="str">
        <f>'!!!KATILIMCI LİSTESİ!!!'!C267</f>
        <v>11150333580</v>
      </c>
      <c r="C274" s="268" t="str">
        <f>'!!!KATILIMCI LİSTESİ!!!'!B267</f>
        <v>BURAK DOĞUÇ</v>
      </c>
      <c r="D274" s="269"/>
      <c r="E274" s="269"/>
      <c r="F274" s="269"/>
      <c r="G274" s="269"/>
      <c r="H274" s="269"/>
      <c r="I274" s="269"/>
      <c r="J274" s="269"/>
      <c r="K274" s="270"/>
      <c r="L274" s="270"/>
      <c r="M274" s="270"/>
      <c r="N274" s="270"/>
      <c r="O274" s="270"/>
      <c r="P274" s="270"/>
      <c r="Q274" s="270"/>
      <c r="R274" s="269"/>
      <c r="S274" s="269"/>
      <c r="T274" s="269"/>
      <c r="U274" s="269"/>
      <c r="V274" s="269"/>
      <c r="W274" s="269"/>
      <c r="X274" s="269"/>
      <c r="Y274" s="270"/>
      <c r="Z274" s="270"/>
      <c r="AA274" s="270"/>
      <c r="AB274" s="270"/>
      <c r="AC274" s="270"/>
      <c r="AD274" s="270"/>
      <c r="AE274" s="270"/>
      <c r="AF274" s="269"/>
      <c r="AG274" s="269"/>
      <c r="AH274" s="269"/>
      <c r="AI274" s="269"/>
      <c r="AJ274" s="269"/>
      <c r="AK274" s="269"/>
      <c r="AL274" s="269"/>
    </row>
    <row r="275" spans="1:38" ht="11.25" x14ac:dyDescent="0.2">
      <c r="A275" s="266">
        <v>267</v>
      </c>
      <c r="B275" s="267" t="str">
        <f>'!!!KATILIMCI LİSTESİ!!!'!C268</f>
        <v>23554851126</v>
      </c>
      <c r="C275" s="268" t="str">
        <f>'!!!KATILIMCI LİSTESİ!!!'!B268</f>
        <v>BURÇİN ÖZOYLUMLU</v>
      </c>
      <c r="D275" s="269"/>
      <c r="E275" s="269"/>
      <c r="F275" s="269"/>
      <c r="G275" s="269"/>
      <c r="H275" s="269"/>
      <c r="I275" s="269"/>
      <c r="J275" s="269"/>
      <c r="K275" s="270"/>
      <c r="L275" s="270"/>
      <c r="M275" s="270"/>
      <c r="N275" s="270"/>
      <c r="O275" s="270"/>
      <c r="P275" s="270"/>
      <c r="Q275" s="270"/>
      <c r="R275" s="269"/>
      <c r="S275" s="269"/>
      <c r="T275" s="269"/>
      <c r="U275" s="269"/>
      <c r="V275" s="269"/>
      <c r="W275" s="269"/>
      <c r="X275" s="269"/>
      <c r="Y275" s="270"/>
      <c r="Z275" s="270"/>
      <c r="AA275" s="270"/>
      <c r="AB275" s="270"/>
      <c r="AC275" s="270"/>
      <c r="AD275" s="270"/>
      <c r="AE275" s="270"/>
      <c r="AF275" s="269"/>
      <c r="AG275" s="269"/>
      <c r="AH275" s="269"/>
      <c r="AI275" s="269"/>
      <c r="AJ275" s="269"/>
      <c r="AK275" s="269"/>
      <c r="AL275" s="269"/>
    </row>
    <row r="276" spans="1:38" ht="11.25" x14ac:dyDescent="0.2">
      <c r="A276" s="266">
        <v>268</v>
      </c>
      <c r="B276" s="267" t="str">
        <f>'!!!KATILIMCI LİSTESİ!!!'!C269</f>
        <v>53356642790</v>
      </c>
      <c r="C276" s="268" t="str">
        <f>'!!!KATILIMCI LİSTESİ!!!'!B269</f>
        <v>BURCU ELİF ÖZDEMİR</v>
      </c>
      <c r="D276" s="269"/>
      <c r="E276" s="269"/>
      <c r="F276" s="269"/>
      <c r="G276" s="269"/>
      <c r="H276" s="269"/>
      <c r="I276" s="269"/>
      <c r="J276" s="269"/>
      <c r="K276" s="270"/>
      <c r="L276" s="270"/>
      <c r="M276" s="270"/>
      <c r="N276" s="270"/>
      <c r="O276" s="270"/>
      <c r="P276" s="270"/>
      <c r="Q276" s="270"/>
      <c r="R276" s="269"/>
      <c r="S276" s="269"/>
      <c r="T276" s="269"/>
      <c r="U276" s="269"/>
      <c r="V276" s="269"/>
      <c r="W276" s="269"/>
      <c r="X276" s="269"/>
      <c r="Y276" s="270"/>
      <c r="Z276" s="270"/>
      <c r="AA276" s="270"/>
      <c r="AB276" s="270"/>
      <c r="AC276" s="270"/>
      <c r="AD276" s="270"/>
      <c r="AE276" s="270"/>
      <c r="AF276" s="269"/>
      <c r="AG276" s="269"/>
      <c r="AH276" s="269"/>
      <c r="AI276" s="269"/>
      <c r="AJ276" s="269"/>
      <c r="AK276" s="269"/>
      <c r="AL276" s="269"/>
    </row>
    <row r="277" spans="1:38" ht="11.25" x14ac:dyDescent="0.2">
      <c r="A277" s="266">
        <v>269</v>
      </c>
      <c r="B277" s="267" t="str">
        <f>'!!!KATILIMCI LİSTESİ!!!'!C270</f>
        <v>11864357308</v>
      </c>
      <c r="C277" s="268" t="str">
        <f>'!!!KATILIMCI LİSTESİ!!!'!B270</f>
        <v>BURHAN PAKSOY</v>
      </c>
      <c r="D277" s="269"/>
      <c r="E277" s="269"/>
      <c r="F277" s="269"/>
      <c r="G277" s="269"/>
      <c r="H277" s="269"/>
      <c r="I277" s="269"/>
      <c r="J277" s="269"/>
      <c r="K277" s="270"/>
      <c r="L277" s="270"/>
      <c r="M277" s="270"/>
      <c r="N277" s="270"/>
      <c r="O277" s="270"/>
      <c r="P277" s="270"/>
      <c r="Q277" s="270"/>
      <c r="R277" s="269"/>
      <c r="S277" s="269"/>
      <c r="T277" s="269"/>
      <c r="U277" s="269"/>
      <c r="V277" s="269"/>
      <c r="W277" s="269"/>
      <c r="X277" s="269"/>
      <c r="Y277" s="270"/>
      <c r="Z277" s="270"/>
      <c r="AA277" s="270"/>
      <c r="AB277" s="270"/>
      <c r="AC277" s="270"/>
      <c r="AD277" s="270"/>
      <c r="AE277" s="270"/>
      <c r="AF277" s="269"/>
      <c r="AG277" s="269"/>
      <c r="AH277" s="269"/>
      <c r="AI277" s="269"/>
      <c r="AJ277" s="269"/>
      <c r="AK277" s="269"/>
      <c r="AL277" s="269"/>
    </row>
    <row r="278" spans="1:38" ht="11.25" x14ac:dyDescent="0.2">
      <c r="A278" s="266">
        <v>270</v>
      </c>
      <c r="B278" s="267" t="str">
        <f>'!!!KATILIMCI LİSTESİ!!!'!C271</f>
        <v>10417867240</v>
      </c>
      <c r="C278" s="268" t="str">
        <f>'!!!KATILIMCI LİSTESİ!!!'!B271</f>
        <v>BUSE ANACUR</v>
      </c>
      <c r="D278" s="269"/>
      <c r="E278" s="269"/>
      <c r="F278" s="269"/>
      <c r="G278" s="269"/>
      <c r="H278" s="269"/>
      <c r="I278" s="269"/>
      <c r="J278" s="269"/>
      <c r="K278" s="270"/>
      <c r="L278" s="270"/>
      <c r="M278" s="270"/>
      <c r="N278" s="270"/>
      <c r="O278" s="270"/>
      <c r="P278" s="270"/>
      <c r="Q278" s="270"/>
      <c r="R278" s="269"/>
      <c r="S278" s="269"/>
      <c r="T278" s="269"/>
      <c r="U278" s="269"/>
      <c r="V278" s="269"/>
      <c r="W278" s="269"/>
      <c r="X278" s="269"/>
      <c r="Y278" s="270"/>
      <c r="Z278" s="270"/>
      <c r="AA278" s="270"/>
      <c r="AB278" s="270"/>
      <c r="AC278" s="270"/>
      <c r="AD278" s="270"/>
      <c r="AE278" s="270"/>
      <c r="AF278" s="269"/>
      <c r="AG278" s="269"/>
      <c r="AH278" s="269"/>
      <c r="AI278" s="269"/>
      <c r="AJ278" s="269"/>
      <c r="AK278" s="269"/>
      <c r="AL278" s="269"/>
    </row>
    <row r="279" spans="1:38" ht="11.25" x14ac:dyDescent="0.2">
      <c r="A279" s="266">
        <v>271</v>
      </c>
      <c r="B279" s="267" t="str">
        <f>'!!!KATILIMCI LİSTESİ!!!'!C272</f>
        <v>32314559158</v>
      </c>
      <c r="C279" s="268" t="str">
        <f>'!!!KATILIMCI LİSTESİ!!!'!B272</f>
        <v>BUSENUR KOCALAR</v>
      </c>
      <c r="D279" s="269"/>
      <c r="E279" s="269"/>
      <c r="F279" s="269"/>
      <c r="G279" s="269"/>
      <c r="H279" s="269"/>
      <c r="I279" s="269"/>
      <c r="J279" s="269"/>
      <c r="K279" s="270"/>
      <c r="L279" s="270"/>
      <c r="M279" s="270"/>
      <c r="N279" s="270"/>
      <c r="O279" s="270"/>
      <c r="P279" s="270"/>
      <c r="Q279" s="270"/>
      <c r="R279" s="269"/>
      <c r="S279" s="269"/>
      <c r="T279" s="269"/>
      <c r="U279" s="269"/>
      <c r="V279" s="269"/>
      <c r="W279" s="269"/>
      <c r="X279" s="269"/>
      <c r="Y279" s="270"/>
      <c r="Z279" s="270"/>
      <c r="AA279" s="270"/>
      <c r="AB279" s="270"/>
      <c r="AC279" s="270"/>
      <c r="AD279" s="270"/>
      <c r="AE279" s="270"/>
      <c r="AF279" s="269"/>
      <c r="AG279" s="269"/>
      <c r="AH279" s="269"/>
      <c r="AI279" s="269"/>
      <c r="AJ279" s="269"/>
      <c r="AK279" s="269"/>
      <c r="AL279" s="269"/>
    </row>
    <row r="280" spans="1:38" ht="11.25" x14ac:dyDescent="0.2">
      <c r="A280" s="266">
        <v>272</v>
      </c>
      <c r="B280" s="267" t="str">
        <f>'!!!KATILIMCI LİSTESİ!!!'!C273</f>
        <v>29950645628</v>
      </c>
      <c r="C280" s="268" t="str">
        <f>'!!!KATILIMCI LİSTESİ!!!'!B273</f>
        <v>BÜŞRA AÇAR</v>
      </c>
      <c r="D280" s="269"/>
      <c r="E280" s="269"/>
      <c r="F280" s="269"/>
      <c r="G280" s="269"/>
      <c r="H280" s="269"/>
      <c r="I280" s="269"/>
      <c r="J280" s="269"/>
      <c r="K280" s="270"/>
      <c r="L280" s="270"/>
      <c r="M280" s="270"/>
      <c r="N280" s="270"/>
      <c r="O280" s="270"/>
      <c r="P280" s="270"/>
      <c r="Q280" s="270"/>
      <c r="R280" s="269"/>
      <c r="S280" s="269"/>
      <c r="T280" s="269"/>
      <c r="U280" s="269"/>
      <c r="V280" s="269"/>
      <c r="W280" s="269"/>
      <c r="X280" s="269"/>
      <c r="Y280" s="270"/>
      <c r="Z280" s="270"/>
      <c r="AA280" s="270"/>
      <c r="AB280" s="270"/>
      <c r="AC280" s="270"/>
      <c r="AD280" s="270"/>
      <c r="AE280" s="270"/>
      <c r="AF280" s="269"/>
      <c r="AG280" s="269"/>
      <c r="AH280" s="269"/>
      <c r="AI280" s="269"/>
      <c r="AJ280" s="269"/>
      <c r="AK280" s="269"/>
      <c r="AL280" s="269"/>
    </row>
    <row r="281" spans="1:38" ht="11.25" x14ac:dyDescent="0.2">
      <c r="A281" s="266">
        <v>273</v>
      </c>
      <c r="B281" s="267" t="str">
        <f>'!!!KATILIMCI LİSTESİ!!!'!C274</f>
        <v>11051968270</v>
      </c>
      <c r="C281" s="268" t="str">
        <f>'!!!KATILIMCI LİSTESİ!!!'!B274</f>
        <v>BÜŞRA BİLİK</v>
      </c>
      <c r="D281" s="269"/>
      <c r="E281" s="269"/>
      <c r="F281" s="269"/>
      <c r="G281" s="269"/>
      <c r="H281" s="269"/>
      <c r="I281" s="269"/>
      <c r="J281" s="269"/>
      <c r="K281" s="270"/>
      <c r="L281" s="270"/>
      <c r="M281" s="270"/>
      <c r="N281" s="270"/>
      <c r="O281" s="270"/>
      <c r="P281" s="270"/>
      <c r="Q281" s="270"/>
      <c r="R281" s="269"/>
      <c r="S281" s="269"/>
      <c r="T281" s="269"/>
      <c r="U281" s="269"/>
      <c r="V281" s="269"/>
      <c r="W281" s="269"/>
      <c r="X281" s="269"/>
      <c r="Y281" s="270"/>
      <c r="Z281" s="270"/>
      <c r="AA281" s="270"/>
      <c r="AB281" s="270"/>
      <c r="AC281" s="270"/>
      <c r="AD281" s="270"/>
      <c r="AE281" s="270"/>
      <c r="AF281" s="269"/>
      <c r="AG281" s="269"/>
      <c r="AH281" s="269"/>
      <c r="AI281" s="269"/>
      <c r="AJ281" s="269"/>
      <c r="AK281" s="269"/>
      <c r="AL281" s="269"/>
    </row>
    <row r="282" spans="1:38" ht="11.25" x14ac:dyDescent="0.2">
      <c r="A282" s="266">
        <v>274</v>
      </c>
      <c r="B282" s="267" t="str">
        <f>'!!!KATILIMCI LİSTESİ!!!'!C275</f>
        <v>14999911766</v>
      </c>
      <c r="C282" s="268" t="str">
        <f>'!!!KATILIMCI LİSTESİ!!!'!B275</f>
        <v>BÜŞRA ÇEÇE</v>
      </c>
      <c r="D282" s="269"/>
      <c r="E282" s="269"/>
      <c r="F282" s="269"/>
      <c r="G282" s="269"/>
      <c r="H282" s="269"/>
      <c r="I282" s="269"/>
      <c r="J282" s="269"/>
      <c r="K282" s="270"/>
      <c r="L282" s="270"/>
      <c r="M282" s="270"/>
      <c r="N282" s="270"/>
      <c r="O282" s="270"/>
      <c r="P282" s="270"/>
      <c r="Q282" s="270"/>
      <c r="R282" s="269"/>
      <c r="S282" s="269"/>
      <c r="T282" s="269"/>
      <c r="U282" s="269"/>
      <c r="V282" s="269"/>
      <c r="W282" s="269"/>
      <c r="X282" s="269"/>
      <c r="Y282" s="270"/>
      <c r="Z282" s="270"/>
      <c r="AA282" s="270"/>
      <c r="AB282" s="270"/>
      <c r="AC282" s="270"/>
      <c r="AD282" s="270"/>
      <c r="AE282" s="270"/>
      <c r="AF282" s="269"/>
      <c r="AG282" s="269"/>
      <c r="AH282" s="269"/>
      <c r="AI282" s="269"/>
      <c r="AJ282" s="269"/>
      <c r="AK282" s="269"/>
      <c r="AL282" s="269"/>
    </row>
    <row r="283" spans="1:38" ht="11.25" x14ac:dyDescent="0.2">
      <c r="A283" s="266">
        <v>275</v>
      </c>
      <c r="B283" s="267" t="str">
        <f>'!!!KATILIMCI LİSTESİ!!!'!C276</f>
        <v>11369318866</v>
      </c>
      <c r="C283" s="268" t="str">
        <f>'!!!KATILIMCI LİSTESİ!!!'!B276</f>
        <v>BÜŞRA CURA</v>
      </c>
      <c r="D283" s="269"/>
      <c r="E283" s="269"/>
      <c r="F283" s="269"/>
      <c r="G283" s="269"/>
      <c r="H283" s="269"/>
      <c r="I283" s="269"/>
      <c r="J283" s="269"/>
      <c r="K283" s="270"/>
      <c r="L283" s="270"/>
      <c r="M283" s="270"/>
      <c r="N283" s="270"/>
      <c r="O283" s="270"/>
      <c r="P283" s="270"/>
      <c r="Q283" s="270"/>
      <c r="R283" s="269"/>
      <c r="S283" s="269"/>
      <c r="T283" s="269"/>
      <c r="U283" s="269"/>
      <c r="V283" s="269"/>
      <c r="W283" s="269"/>
      <c r="X283" s="269"/>
      <c r="Y283" s="270"/>
      <c r="Z283" s="270"/>
      <c r="AA283" s="270"/>
      <c r="AB283" s="270"/>
      <c r="AC283" s="270"/>
      <c r="AD283" s="270"/>
      <c r="AE283" s="270"/>
      <c r="AF283" s="269"/>
      <c r="AG283" s="269"/>
      <c r="AH283" s="269"/>
      <c r="AI283" s="269"/>
      <c r="AJ283" s="269"/>
      <c r="AK283" s="269"/>
      <c r="AL283" s="269"/>
    </row>
    <row r="284" spans="1:38" ht="11.25" x14ac:dyDescent="0.2">
      <c r="A284" s="266">
        <v>276</v>
      </c>
      <c r="B284" s="267" t="str">
        <f>'!!!KATILIMCI LİSTESİ!!!'!C277</f>
        <v>36565623736</v>
      </c>
      <c r="C284" s="268" t="str">
        <f>'!!!KATILIMCI LİSTESİ!!!'!B277</f>
        <v>BÜŞRA DÖNMEZ</v>
      </c>
      <c r="D284" s="269"/>
      <c r="E284" s="269"/>
      <c r="F284" s="269"/>
      <c r="G284" s="269"/>
      <c r="H284" s="269"/>
      <c r="I284" s="269"/>
      <c r="J284" s="269"/>
      <c r="K284" s="270"/>
      <c r="L284" s="270"/>
      <c r="M284" s="270"/>
      <c r="N284" s="270"/>
      <c r="O284" s="270"/>
      <c r="P284" s="270"/>
      <c r="Q284" s="270"/>
      <c r="R284" s="269"/>
      <c r="S284" s="269"/>
      <c r="T284" s="269"/>
      <c r="U284" s="269"/>
      <c r="V284" s="269"/>
      <c r="W284" s="269"/>
      <c r="X284" s="269"/>
      <c r="Y284" s="270"/>
      <c r="Z284" s="270"/>
      <c r="AA284" s="270"/>
      <c r="AB284" s="270"/>
      <c r="AC284" s="270"/>
      <c r="AD284" s="270"/>
      <c r="AE284" s="270"/>
      <c r="AF284" s="269"/>
      <c r="AG284" s="269"/>
      <c r="AH284" s="269"/>
      <c r="AI284" s="269"/>
      <c r="AJ284" s="269"/>
      <c r="AK284" s="269"/>
      <c r="AL284" s="269"/>
    </row>
    <row r="285" spans="1:38" ht="11.25" x14ac:dyDescent="0.2">
      <c r="A285" s="266">
        <v>277</v>
      </c>
      <c r="B285" s="267" t="str">
        <f>'!!!KATILIMCI LİSTESİ!!!'!C278</f>
        <v>14312952186</v>
      </c>
      <c r="C285" s="268" t="str">
        <f>'!!!KATILIMCI LİSTESİ!!!'!B278</f>
        <v>BÜŞRA ERDEM</v>
      </c>
      <c r="D285" s="269"/>
      <c r="E285" s="269"/>
      <c r="F285" s="269"/>
      <c r="G285" s="269"/>
      <c r="H285" s="269"/>
      <c r="I285" s="269"/>
      <c r="J285" s="269"/>
      <c r="K285" s="270"/>
      <c r="L285" s="270"/>
      <c r="M285" s="270"/>
      <c r="N285" s="270"/>
      <c r="O285" s="270"/>
      <c r="P285" s="270"/>
      <c r="Q285" s="270"/>
      <c r="R285" s="269"/>
      <c r="S285" s="269"/>
      <c r="T285" s="269"/>
      <c r="U285" s="269"/>
      <c r="V285" s="269"/>
      <c r="W285" s="269"/>
      <c r="X285" s="269"/>
      <c r="Y285" s="270"/>
      <c r="Z285" s="270"/>
      <c r="AA285" s="270"/>
      <c r="AB285" s="270"/>
      <c r="AC285" s="270"/>
      <c r="AD285" s="270"/>
      <c r="AE285" s="270"/>
      <c r="AF285" s="269"/>
      <c r="AG285" s="269"/>
      <c r="AH285" s="269"/>
      <c r="AI285" s="269"/>
      <c r="AJ285" s="269"/>
      <c r="AK285" s="269"/>
      <c r="AL285" s="269"/>
    </row>
    <row r="286" spans="1:38" ht="11.25" x14ac:dyDescent="0.2">
      <c r="A286" s="266">
        <v>278</v>
      </c>
      <c r="B286" s="267" t="str">
        <f>'!!!KATILIMCI LİSTESİ!!!'!C279</f>
        <v>15188139466</v>
      </c>
      <c r="C286" s="268" t="str">
        <f>'!!!KATILIMCI LİSTESİ!!!'!B279</f>
        <v>BÜŞRA KAYA</v>
      </c>
      <c r="D286" s="269"/>
      <c r="E286" s="269"/>
      <c r="F286" s="269"/>
      <c r="G286" s="269"/>
      <c r="H286" s="269"/>
      <c r="I286" s="269"/>
      <c r="J286" s="269"/>
      <c r="K286" s="270"/>
      <c r="L286" s="270"/>
      <c r="M286" s="270"/>
      <c r="N286" s="270"/>
      <c r="O286" s="270"/>
      <c r="P286" s="270"/>
      <c r="Q286" s="270"/>
      <c r="R286" s="269"/>
      <c r="S286" s="269"/>
      <c r="T286" s="269"/>
      <c r="U286" s="269"/>
      <c r="V286" s="269"/>
      <c r="W286" s="269"/>
      <c r="X286" s="269"/>
      <c r="Y286" s="270"/>
      <c r="Z286" s="270"/>
      <c r="AA286" s="270"/>
      <c r="AB286" s="270"/>
      <c r="AC286" s="270"/>
      <c r="AD286" s="270"/>
      <c r="AE286" s="270"/>
      <c r="AF286" s="269"/>
      <c r="AG286" s="269"/>
      <c r="AH286" s="269"/>
      <c r="AI286" s="269"/>
      <c r="AJ286" s="269"/>
      <c r="AK286" s="269"/>
      <c r="AL286" s="269"/>
    </row>
    <row r="287" spans="1:38" ht="11.25" x14ac:dyDescent="0.2">
      <c r="A287" s="266">
        <v>279</v>
      </c>
      <c r="B287" s="267" t="str">
        <f>'!!!KATILIMCI LİSTESİ!!!'!C280</f>
        <v>10069490964</v>
      </c>
      <c r="C287" s="268" t="str">
        <f>'!!!KATILIMCI LİSTESİ!!!'!B280</f>
        <v>BÜŞRA ORHAN</v>
      </c>
      <c r="D287" s="269"/>
      <c r="E287" s="269"/>
      <c r="F287" s="269"/>
      <c r="G287" s="269"/>
      <c r="H287" s="269"/>
      <c r="I287" s="269"/>
      <c r="J287" s="269"/>
      <c r="K287" s="270"/>
      <c r="L287" s="270"/>
      <c r="M287" s="270"/>
      <c r="N287" s="270"/>
      <c r="O287" s="270"/>
      <c r="P287" s="270"/>
      <c r="Q287" s="270"/>
      <c r="R287" s="269"/>
      <c r="S287" s="269"/>
      <c r="T287" s="269"/>
      <c r="U287" s="269"/>
      <c r="V287" s="269"/>
      <c r="W287" s="269"/>
      <c r="X287" s="269"/>
      <c r="Y287" s="270"/>
      <c r="Z287" s="270"/>
      <c r="AA287" s="270"/>
      <c r="AB287" s="270"/>
      <c r="AC287" s="270"/>
      <c r="AD287" s="270"/>
      <c r="AE287" s="270"/>
      <c r="AF287" s="269"/>
      <c r="AG287" s="269"/>
      <c r="AH287" s="269"/>
      <c r="AI287" s="269"/>
      <c r="AJ287" s="269"/>
      <c r="AK287" s="269"/>
      <c r="AL287" s="269"/>
    </row>
    <row r="288" spans="1:38" ht="11.25" x14ac:dyDescent="0.2">
      <c r="A288" s="266">
        <v>280</v>
      </c>
      <c r="B288" s="267" t="str">
        <f>'!!!KATILIMCI LİSTESİ!!!'!C281</f>
        <v>31268387244</v>
      </c>
      <c r="C288" s="268" t="str">
        <f>'!!!KATILIMCI LİSTESİ!!!'!B281</f>
        <v>BÜŞRA ŞİMŞEK</v>
      </c>
      <c r="D288" s="269"/>
      <c r="E288" s="269"/>
      <c r="F288" s="269"/>
      <c r="G288" s="269"/>
      <c r="H288" s="269"/>
      <c r="I288" s="269"/>
      <c r="J288" s="269"/>
      <c r="K288" s="270"/>
      <c r="L288" s="270"/>
      <c r="M288" s="270"/>
      <c r="N288" s="270"/>
      <c r="O288" s="270"/>
      <c r="P288" s="270"/>
      <c r="Q288" s="270"/>
      <c r="R288" s="269"/>
      <c r="S288" s="269"/>
      <c r="T288" s="269"/>
      <c r="U288" s="269"/>
      <c r="V288" s="269"/>
      <c r="W288" s="269"/>
      <c r="X288" s="269"/>
      <c r="Y288" s="270"/>
      <c r="Z288" s="270"/>
      <c r="AA288" s="270"/>
      <c r="AB288" s="270"/>
      <c r="AC288" s="270"/>
      <c r="AD288" s="270"/>
      <c r="AE288" s="270"/>
      <c r="AF288" s="269"/>
      <c r="AG288" s="269"/>
      <c r="AH288" s="269"/>
      <c r="AI288" s="269"/>
      <c r="AJ288" s="269"/>
      <c r="AK288" s="269"/>
      <c r="AL288" s="269"/>
    </row>
    <row r="289" spans="1:38" ht="11.25" x14ac:dyDescent="0.2">
      <c r="A289" s="266">
        <v>281</v>
      </c>
      <c r="B289" s="267" t="str">
        <f>'!!!KATILIMCI LİSTESİ!!!'!C282</f>
        <v>34681479978</v>
      </c>
      <c r="C289" s="268" t="str">
        <f>'!!!KATILIMCI LİSTESİ!!!'!B282</f>
        <v>BÜŞRA ŞİMŞEK</v>
      </c>
      <c r="D289" s="269"/>
      <c r="E289" s="269"/>
      <c r="F289" s="269"/>
      <c r="G289" s="269"/>
      <c r="H289" s="269"/>
      <c r="I289" s="269"/>
      <c r="J289" s="269"/>
      <c r="K289" s="270"/>
      <c r="L289" s="270"/>
      <c r="M289" s="270"/>
      <c r="N289" s="270"/>
      <c r="O289" s="270"/>
      <c r="P289" s="270"/>
      <c r="Q289" s="270"/>
      <c r="R289" s="269"/>
      <c r="S289" s="269"/>
      <c r="T289" s="269"/>
      <c r="U289" s="269"/>
      <c r="V289" s="269"/>
      <c r="W289" s="269"/>
      <c r="X289" s="269"/>
      <c r="Y289" s="270"/>
      <c r="Z289" s="270"/>
      <c r="AA289" s="270"/>
      <c r="AB289" s="270"/>
      <c r="AC289" s="270"/>
      <c r="AD289" s="270"/>
      <c r="AE289" s="270"/>
      <c r="AF289" s="269"/>
      <c r="AG289" s="269"/>
      <c r="AH289" s="269"/>
      <c r="AI289" s="269"/>
      <c r="AJ289" s="269"/>
      <c r="AK289" s="269"/>
      <c r="AL289" s="269"/>
    </row>
    <row r="290" spans="1:38" ht="11.25" x14ac:dyDescent="0.2">
      <c r="A290" s="266">
        <v>282</v>
      </c>
      <c r="B290" s="267" t="str">
        <f>'!!!KATILIMCI LİSTESİ!!!'!C283</f>
        <v>40577198304</v>
      </c>
      <c r="C290" s="268" t="str">
        <f>'!!!KATILIMCI LİSTESİ!!!'!B283</f>
        <v>BÜŞRA TEMİRBOĞA</v>
      </c>
      <c r="D290" s="269"/>
      <c r="E290" s="269"/>
      <c r="F290" s="269"/>
      <c r="G290" s="269"/>
      <c r="H290" s="269"/>
      <c r="I290" s="269"/>
      <c r="J290" s="269"/>
      <c r="K290" s="270"/>
      <c r="L290" s="270"/>
      <c r="M290" s="270"/>
      <c r="N290" s="270"/>
      <c r="O290" s="270"/>
      <c r="P290" s="270"/>
      <c r="Q290" s="270"/>
      <c r="R290" s="269"/>
      <c r="S290" s="269"/>
      <c r="T290" s="269"/>
      <c r="U290" s="269"/>
      <c r="V290" s="269"/>
      <c r="W290" s="269"/>
      <c r="X290" s="269"/>
      <c r="Y290" s="270"/>
      <c r="Z290" s="270"/>
      <c r="AA290" s="270"/>
      <c r="AB290" s="270"/>
      <c r="AC290" s="270"/>
      <c r="AD290" s="270"/>
      <c r="AE290" s="270"/>
      <c r="AF290" s="269"/>
      <c r="AG290" s="269"/>
      <c r="AH290" s="269"/>
      <c r="AI290" s="269"/>
      <c r="AJ290" s="269"/>
      <c r="AK290" s="269"/>
      <c r="AL290" s="269"/>
    </row>
    <row r="291" spans="1:38" ht="11.25" x14ac:dyDescent="0.2">
      <c r="A291" s="266">
        <v>283</v>
      </c>
      <c r="B291" s="267" t="str">
        <f>'!!!KATILIMCI LİSTESİ!!!'!C284</f>
        <v>71329155160</v>
      </c>
      <c r="C291" s="268" t="str">
        <f>'!!!KATILIMCI LİSTESİ!!!'!B284</f>
        <v>BÜŞRA TOSUN</v>
      </c>
      <c r="D291" s="269"/>
      <c r="E291" s="269"/>
      <c r="F291" s="269"/>
      <c r="G291" s="269"/>
      <c r="H291" s="269"/>
      <c r="I291" s="269"/>
      <c r="J291" s="269"/>
      <c r="K291" s="270"/>
      <c r="L291" s="270"/>
      <c r="M291" s="270"/>
      <c r="N291" s="270"/>
      <c r="O291" s="270"/>
      <c r="P291" s="270"/>
      <c r="Q291" s="270"/>
      <c r="R291" s="269"/>
      <c r="S291" s="269"/>
      <c r="T291" s="269"/>
      <c r="U291" s="269"/>
      <c r="V291" s="269"/>
      <c r="W291" s="269"/>
      <c r="X291" s="269"/>
      <c r="Y291" s="270"/>
      <c r="Z291" s="270"/>
      <c r="AA291" s="270"/>
      <c r="AB291" s="270"/>
      <c r="AC291" s="270"/>
      <c r="AD291" s="270"/>
      <c r="AE291" s="270"/>
      <c r="AF291" s="269"/>
      <c r="AG291" s="269"/>
      <c r="AH291" s="269"/>
      <c r="AI291" s="269"/>
      <c r="AJ291" s="269"/>
      <c r="AK291" s="269"/>
      <c r="AL291" s="269"/>
    </row>
    <row r="292" spans="1:38" ht="11.25" x14ac:dyDescent="0.2">
      <c r="A292" s="266">
        <v>284</v>
      </c>
      <c r="B292" s="267" t="str">
        <f>'!!!KATILIMCI LİSTESİ!!!'!C285</f>
        <v>11324260650</v>
      </c>
      <c r="C292" s="268" t="str">
        <f>'!!!KATILIMCI LİSTESİ!!!'!B285</f>
        <v>BÜŞRA YILMAZ</v>
      </c>
      <c r="D292" s="269"/>
      <c r="E292" s="269"/>
      <c r="F292" s="269"/>
      <c r="G292" s="269"/>
      <c r="H292" s="269"/>
      <c r="I292" s="269"/>
      <c r="J292" s="269"/>
      <c r="K292" s="270"/>
      <c r="L292" s="270"/>
      <c r="M292" s="270"/>
      <c r="N292" s="270"/>
      <c r="O292" s="270"/>
      <c r="P292" s="270"/>
      <c r="Q292" s="270"/>
      <c r="R292" s="269"/>
      <c r="S292" s="269"/>
      <c r="T292" s="269"/>
      <c r="U292" s="269"/>
      <c r="V292" s="269"/>
      <c r="W292" s="269"/>
      <c r="X292" s="269"/>
      <c r="Y292" s="270"/>
      <c r="Z292" s="270"/>
      <c r="AA292" s="270"/>
      <c r="AB292" s="270"/>
      <c r="AC292" s="270"/>
      <c r="AD292" s="270"/>
      <c r="AE292" s="270"/>
      <c r="AF292" s="269"/>
      <c r="AG292" s="269"/>
      <c r="AH292" s="269"/>
      <c r="AI292" s="269"/>
      <c r="AJ292" s="269"/>
      <c r="AK292" s="269"/>
      <c r="AL292" s="269"/>
    </row>
    <row r="293" spans="1:38" ht="11.25" x14ac:dyDescent="0.2">
      <c r="A293" s="266">
        <v>285</v>
      </c>
      <c r="B293" s="267" t="str">
        <f>'!!!KATILIMCI LİSTESİ!!!'!C286</f>
        <v>12152403974</v>
      </c>
      <c r="C293" s="268" t="str">
        <f>'!!!KATILIMCI LİSTESİ!!!'!B286</f>
        <v>BÜŞRA YOLCU</v>
      </c>
      <c r="D293" s="269"/>
      <c r="E293" s="269"/>
      <c r="F293" s="269"/>
      <c r="G293" s="269"/>
      <c r="H293" s="269"/>
      <c r="I293" s="269"/>
      <c r="J293" s="269"/>
      <c r="K293" s="270"/>
      <c r="L293" s="270"/>
      <c r="M293" s="270"/>
      <c r="N293" s="270"/>
      <c r="O293" s="270"/>
      <c r="P293" s="270"/>
      <c r="Q293" s="270"/>
      <c r="R293" s="269"/>
      <c r="S293" s="269"/>
      <c r="T293" s="269"/>
      <c r="U293" s="269"/>
      <c r="V293" s="269"/>
      <c r="W293" s="269"/>
      <c r="X293" s="269"/>
      <c r="Y293" s="270"/>
      <c r="Z293" s="270"/>
      <c r="AA293" s="270"/>
      <c r="AB293" s="270"/>
      <c r="AC293" s="270"/>
      <c r="AD293" s="270"/>
      <c r="AE293" s="270"/>
      <c r="AF293" s="269"/>
      <c r="AG293" s="269"/>
      <c r="AH293" s="269"/>
      <c r="AI293" s="269"/>
      <c r="AJ293" s="269"/>
      <c r="AK293" s="269"/>
      <c r="AL293" s="269"/>
    </row>
    <row r="294" spans="1:38" ht="11.25" x14ac:dyDescent="0.2">
      <c r="A294" s="266">
        <v>286</v>
      </c>
      <c r="B294" s="267" t="str">
        <f>'!!!KATILIMCI LİSTESİ!!!'!C287</f>
        <v>36592416264</v>
      </c>
      <c r="C294" s="268" t="str">
        <f>'!!!KATILIMCI LİSTESİ!!!'!B287</f>
        <v>BÜŞRA BETÜL KUNU</v>
      </c>
      <c r="D294" s="269"/>
      <c r="E294" s="269"/>
      <c r="F294" s="269"/>
      <c r="G294" s="269"/>
      <c r="H294" s="269"/>
      <c r="I294" s="269"/>
      <c r="J294" s="269"/>
      <c r="K294" s="270"/>
      <c r="L294" s="270"/>
      <c r="M294" s="270"/>
      <c r="N294" s="270"/>
      <c r="O294" s="270"/>
      <c r="P294" s="270"/>
      <c r="Q294" s="270"/>
      <c r="R294" s="269"/>
      <c r="S294" s="269"/>
      <c r="T294" s="269"/>
      <c r="U294" s="269"/>
      <c r="V294" s="269"/>
      <c r="W294" s="269"/>
      <c r="X294" s="269"/>
      <c r="Y294" s="270"/>
      <c r="Z294" s="270"/>
      <c r="AA294" s="270"/>
      <c r="AB294" s="270"/>
      <c r="AC294" s="270"/>
      <c r="AD294" s="270"/>
      <c r="AE294" s="270"/>
      <c r="AF294" s="269"/>
      <c r="AG294" s="269"/>
      <c r="AH294" s="269"/>
      <c r="AI294" s="269"/>
      <c r="AJ294" s="269"/>
      <c r="AK294" s="269"/>
      <c r="AL294" s="269"/>
    </row>
    <row r="295" spans="1:38" ht="11.25" x14ac:dyDescent="0.2">
      <c r="A295" s="266">
        <v>287</v>
      </c>
      <c r="B295" s="267" t="str">
        <f>'!!!KATILIMCI LİSTESİ!!!'!C288</f>
        <v>11291252160</v>
      </c>
      <c r="C295" s="268" t="str">
        <f>'!!!KATILIMCI LİSTESİ!!!'!B288</f>
        <v>BÜŞRA NEHİR ÖZKARAMAN</v>
      </c>
      <c r="D295" s="269"/>
      <c r="E295" s="269"/>
      <c r="F295" s="269"/>
      <c r="G295" s="269"/>
      <c r="H295" s="269"/>
      <c r="I295" s="269"/>
      <c r="J295" s="269"/>
      <c r="K295" s="270"/>
      <c r="L295" s="270"/>
      <c r="M295" s="270"/>
      <c r="N295" s="270"/>
      <c r="O295" s="270"/>
      <c r="P295" s="270"/>
      <c r="Q295" s="270"/>
      <c r="R295" s="269"/>
      <c r="S295" s="269"/>
      <c r="T295" s="269"/>
      <c r="U295" s="269"/>
      <c r="V295" s="269"/>
      <c r="W295" s="269"/>
      <c r="X295" s="269"/>
      <c r="Y295" s="270"/>
      <c r="Z295" s="270"/>
      <c r="AA295" s="270"/>
      <c r="AB295" s="270"/>
      <c r="AC295" s="270"/>
      <c r="AD295" s="270"/>
      <c r="AE295" s="270"/>
      <c r="AF295" s="269"/>
      <c r="AG295" s="269"/>
      <c r="AH295" s="269"/>
      <c r="AI295" s="269"/>
      <c r="AJ295" s="269"/>
      <c r="AK295" s="269"/>
      <c r="AL295" s="269"/>
    </row>
    <row r="296" spans="1:38" ht="11.25" x14ac:dyDescent="0.2">
      <c r="A296" s="266">
        <v>288</v>
      </c>
      <c r="B296" s="267" t="str">
        <f>'!!!KATILIMCI LİSTESİ!!!'!C289</f>
        <v>34931261896</v>
      </c>
      <c r="C296" s="268" t="str">
        <f>'!!!KATILIMCI LİSTESİ!!!'!B289</f>
        <v>BÜŞRA NUR KALKAN</v>
      </c>
      <c r="D296" s="269"/>
      <c r="E296" s="269"/>
      <c r="F296" s="269"/>
      <c r="G296" s="269"/>
      <c r="H296" s="269"/>
      <c r="I296" s="269"/>
      <c r="J296" s="269"/>
      <c r="K296" s="270"/>
      <c r="L296" s="270"/>
      <c r="M296" s="270"/>
      <c r="N296" s="270"/>
      <c r="O296" s="270"/>
      <c r="P296" s="270"/>
      <c r="Q296" s="270"/>
      <c r="R296" s="269"/>
      <c r="S296" s="269"/>
      <c r="T296" s="269"/>
      <c r="U296" s="269"/>
      <c r="V296" s="269"/>
      <c r="W296" s="269"/>
      <c r="X296" s="269"/>
      <c r="Y296" s="270"/>
      <c r="Z296" s="270"/>
      <c r="AA296" s="270"/>
      <c r="AB296" s="270"/>
      <c r="AC296" s="270"/>
      <c r="AD296" s="270"/>
      <c r="AE296" s="270"/>
      <c r="AF296" s="269"/>
      <c r="AG296" s="269"/>
      <c r="AH296" s="269"/>
      <c r="AI296" s="269"/>
      <c r="AJ296" s="269"/>
      <c r="AK296" s="269"/>
      <c r="AL296" s="269"/>
    </row>
    <row r="297" spans="1:38" ht="11.25" x14ac:dyDescent="0.2">
      <c r="A297" s="266">
        <v>289</v>
      </c>
      <c r="B297" s="267" t="str">
        <f>'!!!KATILIMCI LİSTESİ!!!'!C290</f>
        <v>12467222444</v>
      </c>
      <c r="C297" s="268" t="str">
        <f>'!!!KATILIMCI LİSTESİ!!!'!B290</f>
        <v>BÜŞRA NUR KÖRCÜK</v>
      </c>
      <c r="D297" s="269"/>
      <c r="E297" s="269"/>
      <c r="F297" s="269"/>
      <c r="G297" s="269"/>
      <c r="H297" s="269"/>
      <c r="I297" s="269"/>
      <c r="J297" s="269"/>
      <c r="K297" s="270"/>
      <c r="L297" s="270"/>
      <c r="M297" s="270"/>
      <c r="N297" s="270"/>
      <c r="O297" s="270"/>
      <c r="P297" s="270"/>
      <c r="Q297" s="270"/>
      <c r="R297" s="269"/>
      <c r="S297" s="269"/>
      <c r="T297" s="269"/>
      <c r="U297" s="269"/>
      <c r="V297" s="269"/>
      <c r="W297" s="269"/>
      <c r="X297" s="269"/>
      <c r="Y297" s="270"/>
      <c r="Z297" s="270"/>
      <c r="AA297" s="270"/>
      <c r="AB297" s="270"/>
      <c r="AC297" s="270"/>
      <c r="AD297" s="270"/>
      <c r="AE297" s="270"/>
      <c r="AF297" s="269"/>
      <c r="AG297" s="269"/>
      <c r="AH297" s="269"/>
      <c r="AI297" s="269"/>
      <c r="AJ297" s="269"/>
      <c r="AK297" s="269"/>
      <c r="AL297" s="269"/>
    </row>
    <row r="298" spans="1:38" ht="11.25" x14ac:dyDescent="0.2">
      <c r="A298" s="266">
        <v>290</v>
      </c>
      <c r="B298" s="267" t="str">
        <f>'!!!KATILIMCI LİSTESİ!!!'!C291</f>
        <v>10091292116</v>
      </c>
      <c r="C298" s="268" t="str">
        <f>'!!!KATILIMCI LİSTESİ!!!'!B291</f>
        <v>BÜŞRA NUR ÖZEN</v>
      </c>
      <c r="D298" s="269"/>
      <c r="E298" s="269"/>
      <c r="F298" s="269"/>
      <c r="G298" s="269"/>
      <c r="H298" s="269"/>
      <c r="I298" s="269"/>
      <c r="J298" s="269"/>
      <c r="K298" s="270"/>
      <c r="L298" s="270"/>
      <c r="M298" s="270"/>
      <c r="N298" s="270"/>
      <c r="O298" s="270"/>
      <c r="P298" s="270"/>
      <c r="Q298" s="270"/>
      <c r="R298" s="269"/>
      <c r="S298" s="269"/>
      <c r="T298" s="269"/>
      <c r="U298" s="269"/>
      <c r="V298" s="269"/>
      <c r="W298" s="269"/>
      <c r="X298" s="269"/>
      <c r="Y298" s="270"/>
      <c r="Z298" s="270"/>
      <c r="AA298" s="270"/>
      <c r="AB298" s="270"/>
      <c r="AC298" s="270"/>
      <c r="AD298" s="270"/>
      <c r="AE298" s="270"/>
      <c r="AF298" s="269"/>
      <c r="AG298" s="269"/>
      <c r="AH298" s="269"/>
      <c r="AI298" s="269"/>
      <c r="AJ298" s="269"/>
      <c r="AK298" s="269"/>
      <c r="AL298" s="269"/>
    </row>
    <row r="299" spans="1:38" ht="11.25" x14ac:dyDescent="0.2">
      <c r="A299" s="266">
        <v>291</v>
      </c>
      <c r="B299" s="267" t="str">
        <f>'!!!KATILIMCI LİSTESİ!!!'!C292</f>
        <v>48544019218</v>
      </c>
      <c r="C299" s="268" t="str">
        <f>'!!!KATILIMCI LİSTESİ!!!'!B292</f>
        <v>BÜŞRANUR ACAR</v>
      </c>
      <c r="D299" s="269"/>
      <c r="E299" s="269"/>
      <c r="F299" s="269"/>
      <c r="G299" s="269"/>
      <c r="H299" s="269"/>
      <c r="I299" s="269"/>
      <c r="J299" s="269"/>
      <c r="K299" s="270"/>
      <c r="L299" s="270"/>
      <c r="M299" s="270"/>
      <c r="N299" s="270"/>
      <c r="O299" s="270"/>
      <c r="P299" s="270"/>
      <c r="Q299" s="270"/>
      <c r="R299" s="269"/>
      <c r="S299" s="269"/>
      <c r="T299" s="269"/>
      <c r="U299" s="269"/>
      <c r="V299" s="269"/>
      <c r="W299" s="269"/>
      <c r="X299" s="269"/>
      <c r="Y299" s="270"/>
      <c r="Z299" s="270"/>
      <c r="AA299" s="270"/>
      <c r="AB299" s="270"/>
      <c r="AC299" s="270"/>
      <c r="AD299" s="270"/>
      <c r="AE299" s="270"/>
      <c r="AF299" s="269"/>
      <c r="AG299" s="269"/>
      <c r="AH299" s="269"/>
      <c r="AI299" s="269"/>
      <c r="AJ299" s="269"/>
      <c r="AK299" s="269"/>
      <c r="AL299" s="269"/>
    </row>
    <row r="300" spans="1:38" ht="11.25" x14ac:dyDescent="0.2">
      <c r="A300" s="266">
        <v>292</v>
      </c>
      <c r="B300" s="267" t="str">
        <f>'!!!KATILIMCI LİSTESİ!!!'!C293</f>
        <v>15334254524</v>
      </c>
      <c r="C300" s="268" t="str">
        <f>'!!!KATILIMCI LİSTESİ!!!'!B293</f>
        <v>CABBAR EMİN EVYAPAR</v>
      </c>
      <c r="D300" s="269"/>
      <c r="E300" s="269"/>
      <c r="F300" s="269"/>
      <c r="G300" s="269"/>
      <c r="H300" s="269"/>
      <c r="I300" s="269"/>
      <c r="J300" s="269"/>
      <c r="K300" s="270"/>
      <c r="L300" s="270"/>
      <c r="M300" s="270"/>
      <c r="N300" s="270"/>
      <c r="O300" s="270"/>
      <c r="P300" s="270"/>
      <c r="Q300" s="270"/>
      <c r="R300" s="269"/>
      <c r="S300" s="269"/>
      <c r="T300" s="269"/>
      <c r="U300" s="269"/>
      <c r="V300" s="269"/>
      <c r="W300" s="269"/>
      <c r="X300" s="269"/>
      <c r="Y300" s="270"/>
      <c r="Z300" s="270"/>
      <c r="AA300" s="270"/>
      <c r="AB300" s="270"/>
      <c r="AC300" s="270"/>
      <c r="AD300" s="270"/>
      <c r="AE300" s="270"/>
      <c r="AF300" s="269"/>
      <c r="AG300" s="269"/>
      <c r="AH300" s="269"/>
      <c r="AI300" s="269"/>
      <c r="AJ300" s="269"/>
      <c r="AK300" s="269"/>
      <c r="AL300" s="269"/>
    </row>
    <row r="301" spans="1:38" ht="11.25" x14ac:dyDescent="0.2">
      <c r="A301" s="266">
        <v>293</v>
      </c>
      <c r="B301" s="267" t="str">
        <f>'!!!KATILIMCI LİSTESİ!!!'!C294</f>
        <v>10232397052</v>
      </c>
      <c r="C301" s="268" t="str">
        <f>'!!!KATILIMCI LİSTESİ!!!'!B294</f>
        <v>ÇAĞATAY ÇAKKAN</v>
      </c>
      <c r="D301" s="269"/>
      <c r="E301" s="269"/>
      <c r="F301" s="269"/>
      <c r="G301" s="269"/>
      <c r="H301" s="269"/>
      <c r="I301" s="269"/>
      <c r="J301" s="269"/>
      <c r="K301" s="270"/>
      <c r="L301" s="270"/>
      <c r="M301" s="270"/>
      <c r="N301" s="270"/>
      <c r="O301" s="270"/>
      <c r="P301" s="270"/>
      <c r="Q301" s="270"/>
      <c r="R301" s="269"/>
      <c r="S301" s="269"/>
      <c r="T301" s="269"/>
      <c r="U301" s="269"/>
      <c r="V301" s="269"/>
      <c r="W301" s="269"/>
      <c r="X301" s="269"/>
      <c r="Y301" s="270"/>
      <c r="Z301" s="270"/>
      <c r="AA301" s="270"/>
      <c r="AB301" s="270"/>
      <c r="AC301" s="270"/>
      <c r="AD301" s="270"/>
      <c r="AE301" s="270"/>
      <c r="AF301" s="269"/>
      <c r="AG301" s="269"/>
      <c r="AH301" s="269"/>
      <c r="AI301" s="269"/>
      <c r="AJ301" s="269"/>
      <c r="AK301" s="269"/>
      <c r="AL301" s="269"/>
    </row>
    <row r="302" spans="1:38" ht="11.25" x14ac:dyDescent="0.2">
      <c r="A302" s="266">
        <v>294</v>
      </c>
      <c r="B302" s="267" t="str">
        <f>'!!!KATILIMCI LİSTESİ!!!'!C295</f>
        <v>10346358796</v>
      </c>
      <c r="C302" s="268" t="str">
        <f>'!!!KATILIMCI LİSTESİ!!!'!B295</f>
        <v>ÇAĞLA ÇALAR</v>
      </c>
      <c r="D302" s="269"/>
      <c r="E302" s="269"/>
      <c r="F302" s="269"/>
      <c r="G302" s="269"/>
      <c r="H302" s="269"/>
      <c r="I302" s="269"/>
      <c r="J302" s="269"/>
      <c r="K302" s="270"/>
      <c r="L302" s="270"/>
      <c r="M302" s="270"/>
      <c r="N302" s="270"/>
      <c r="O302" s="270"/>
      <c r="P302" s="270"/>
      <c r="Q302" s="270"/>
      <c r="R302" s="269"/>
      <c r="S302" s="269"/>
      <c r="T302" s="269"/>
      <c r="U302" s="269"/>
      <c r="V302" s="269"/>
      <c r="W302" s="269"/>
      <c r="X302" s="269"/>
      <c r="Y302" s="270"/>
      <c r="Z302" s="270"/>
      <c r="AA302" s="270"/>
      <c r="AB302" s="270"/>
      <c r="AC302" s="270"/>
      <c r="AD302" s="270"/>
      <c r="AE302" s="270"/>
      <c r="AF302" s="269"/>
      <c r="AG302" s="269"/>
      <c r="AH302" s="269"/>
      <c r="AI302" s="269"/>
      <c r="AJ302" s="269"/>
      <c r="AK302" s="269"/>
      <c r="AL302" s="269"/>
    </row>
    <row r="303" spans="1:38" ht="11.25" x14ac:dyDescent="0.2">
      <c r="A303" s="266">
        <v>295</v>
      </c>
      <c r="B303" s="267" t="str">
        <f>'!!!KATILIMCI LİSTESİ!!!'!C296</f>
        <v>12410224242</v>
      </c>
      <c r="C303" s="268" t="str">
        <f>'!!!KATILIMCI LİSTESİ!!!'!B296</f>
        <v>CAHİT HAKAN AKARÇAY</v>
      </c>
      <c r="D303" s="269"/>
      <c r="E303" s="269"/>
      <c r="F303" s="269"/>
      <c r="G303" s="269"/>
      <c r="H303" s="269"/>
      <c r="I303" s="269"/>
      <c r="J303" s="269"/>
      <c r="K303" s="270"/>
      <c r="L303" s="270"/>
      <c r="M303" s="270"/>
      <c r="N303" s="270"/>
      <c r="O303" s="270"/>
      <c r="P303" s="270"/>
      <c r="Q303" s="270"/>
      <c r="R303" s="269"/>
      <c r="S303" s="269"/>
      <c r="T303" s="269"/>
      <c r="U303" s="269"/>
      <c r="V303" s="269"/>
      <c r="W303" s="269"/>
      <c r="X303" s="269"/>
      <c r="Y303" s="270"/>
      <c r="Z303" s="270"/>
      <c r="AA303" s="270"/>
      <c r="AB303" s="270"/>
      <c r="AC303" s="270"/>
      <c r="AD303" s="270"/>
      <c r="AE303" s="270"/>
      <c r="AF303" s="269"/>
      <c r="AG303" s="269"/>
      <c r="AH303" s="269"/>
      <c r="AI303" s="269"/>
      <c r="AJ303" s="269"/>
      <c r="AK303" s="269"/>
      <c r="AL303" s="269"/>
    </row>
    <row r="304" spans="1:38" ht="11.25" x14ac:dyDescent="0.2">
      <c r="A304" s="266">
        <v>296</v>
      </c>
      <c r="B304" s="267" t="str">
        <f>'!!!KATILIMCI LİSTESİ!!!'!C297</f>
        <v>11360325450</v>
      </c>
      <c r="C304" s="268" t="str">
        <f>'!!!KATILIMCI LİSTESİ!!!'!B297</f>
        <v>CANSU ERENGİL</v>
      </c>
      <c r="D304" s="269"/>
      <c r="E304" s="269"/>
      <c r="F304" s="269"/>
      <c r="G304" s="269"/>
      <c r="H304" s="269"/>
      <c r="I304" s="269"/>
      <c r="J304" s="269"/>
      <c r="K304" s="270"/>
      <c r="L304" s="270"/>
      <c r="M304" s="270"/>
      <c r="N304" s="270"/>
      <c r="O304" s="270"/>
      <c r="P304" s="270"/>
      <c r="Q304" s="270"/>
      <c r="R304" s="269"/>
      <c r="S304" s="269"/>
      <c r="T304" s="269"/>
      <c r="U304" s="269"/>
      <c r="V304" s="269"/>
      <c r="W304" s="269"/>
      <c r="X304" s="269"/>
      <c r="Y304" s="270"/>
      <c r="Z304" s="270"/>
      <c r="AA304" s="270"/>
      <c r="AB304" s="270"/>
      <c r="AC304" s="270"/>
      <c r="AD304" s="270"/>
      <c r="AE304" s="270"/>
      <c r="AF304" s="269"/>
      <c r="AG304" s="269"/>
      <c r="AH304" s="269"/>
      <c r="AI304" s="269"/>
      <c r="AJ304" s="269"/>
      <c r="AK304" s="269"/>
      <c r="AL304" s="269"/>
    </row>
    <row r="305" spans="1:38" ht="11.25" x14ac:dyDescent="0.2">
      <c r="A305" s="266">
        <v>297</v>
      </c>
      <c r="B305" s="267" t="str">
        <f>'!!!KATILIMCI LİSTESİ!!!'!C298</f>
        <v>59038453388</v>
      </c>
      <c r="C305" s="268" t="str">
        <f>'!!!KATILIMCI LİSTESİ!!!'!B298</f>
        <v>CANSU GÜLLÜ</v>
      </c>
      <c r="D305" s="269"/>
      <c r="E305" s="269"/>
      <c r="F305" s="269"/>
      <c r="G305" s="269"/>
      <c r="H305" s="269"/>
      <c r="I305" s="269"/>
      <c r="J305" s="269"/>
      <c r="K305" s="270"/>
      <c r="L305" s="270"/>
      <c r="M305" s="270"/>
      <c r="N305" s="270"/>
      <c r="O305" s="270"/>
      <c r="P305" s="270"/>
      <c r="Q305" s="270"/>
      <c r="R305" s="269"/>
      <c r="S305" s="269"/>
      <c r="T305" s="269"/>
      <c r="U305" s="269"/>
      <c r="V305" s="269"/>
      <c r="W305" s="269"/>
      <c r="X305" s="269"/>
      <c r="Y305" s="270"/>
      <c r="Z305" s="270"/>
      <c r="AA305" s="270"/>
      <c r="AB305" s="270"/>
      <c r="AC305" s="270"/>
      <c r="AD305" s="270"/>
      <c r="AE305" s="270"/>
      <c r="AF305" s="269"/>
      <c r="AG305" s="269"/>
      <c r="AH305" s="269"/>
      <c r="AI305" s="269"/>
      <c r="AJ305" s="269"/>
      <c r="AK305" s="269"/>
      <c r="AL305" s="269"/>
    </row>
    <row r="306" spans="1:38" ht="11.25" x14ac:dyDescent="0.2">
      <c r="A306" s="266">
        <v>298</v>
      </c>
      <c r="B306" s="267" t="str">
        <f>'!!!KATILIMCI LİSTESİ!!!'!C299</f>
        <v>10265295684</v>
      </c>
      <c r="C306" s="268" t="str">
        <f>'!!!KATILIMCI LİSTESİ!!!'!B299</f>
        <v>CANSU KARLIOĞLU</v>
      </c>
      <c r="D306" s="269"/>
      <c r="E306" s="269"/>
      <c r="F306" s="269"/>
      <c r="G306" s="269"/>
      <c r="H306" s="269"/>
      <c r="I306" s="269"/>
      <c r="J306" s="269"/>
      <c r="K306" s="270"/>
      <c r="L306" s="270"/>
      <c r="M306" s="270"/>
      <c r="N306" s="270"/>
      <c r="O306" s="270"/>
      <c r="P306" s="270"/>
      <c r="Q306" s="270"/>
      <c r="R306" s="269"/>
      <c r="S306" s="269"/>
      <c r="T306" s="269"/>
      <c r="U306" s="269"/>
      <c r="V306" s="269"/>
      <c r="W306" s="269"/>
      <c r="X306" s="269"/>
      <c r="Y306" s="270"/>
      <c r="Z306" s="270"/>
      <c r="AA306" s="270"/>
      <c r="AB306" s="270"/>
      <c r="AC306" s="270"/>
      <c r="AD306" s="270"/>
      <c r="AE306" s="270"/>
      <c r="AF306" s="269"/>
      <c r="AG306" s="269"/>
      <c r="AH306" s="269"/>
      <c r="AI306" s="269"/>
      <c r="AJ306" s="269"/>
      <c r="AK306" s="269"/>
      <c r="AL306" s="269"/>
    </row>
    <row r="307" spans="1:38" ht="11.25" x14ac:dyDescent="0.2">
      <c r="A307" s="266">
        <v>299</v>
      </c>
      <c r="B307" s="267" t="str">
        <f>'!!!KATILIMCI LİSTESİ!!!'!C300</f>
        <v>16289093176</v>
      </c>
      <c r="C307" s="268" t="str">
        <f>'!!!KATILIMCI LİSTESİ!!!'!B300</f>
        <v>CELAL HÖSÜKLER</v>
      </c>
      <c r="D307" s="269"/>
      <c r="E307" s="269"/>
      <c r="F307" s="269"/>
      <c r="G307" s="269"/>
      <c r="H307" s="269"/>
      <c r="I307" s="269"/>
      <c r="J307" s="269"/>
      <c r="K307" s="270"/>
      <c r="L307" s="270"/>
      <c r="M307" s="270"/>
      <c r="N307" s="270"/>
      <c r="O307" s="270"/>
      <c r="P307" s="270"/>
      <c r="Q307" s="270"/>
      <c r="R307" s="269"/>
      <c r="S307" s="269"/>
      <c r="T307" s="269"/>
      <c r="U307" s="269"/>
      <c r="V307" s="269"/>
      <c r="W307" s="269"/>
      <c r="X307" s="269"/>
      <c r="Y307" s="270"/>
      <c r="Z307" s="270"/>
      <c r="AA307" s="270"/>
      <c r="AB307" s="270"/>
      <c r="AC307" s="270"/>
      <c r="AD307" s="270"/>
      <c r="AE307" s="270"/>
      <c r="AF307" s="269"/>
      <c r="AG307" s="269"/>
      <c r="AH307" s="269"/>
      <c r="AI307" s="269"/>
      <c r="AJ307" s="269"/>
      <c r="AK307" s="269"/>
      <c r="AL307" s="269"/>
    </row>
    <row r="308" spans="1:38" ht="11.25" x14ac:dyDescent="0.2">
      <c r="A308" s="266">
        <v>300</v>
      </c>
      <c r="B308" s="267" t="str">
        <f>'!!!KATILIMCI LİSTESİ!!!'!C301</f>
        <v>64966263350</v>
      </c>
      <c r="C308" s="268" t="str">
        <f>'!!!KATILIMCI LİSTESİ!!!'!B301</f>
        <v>CELAL YAVUZEL</v>
      </c>
      <c r="D308" s="269"/>
      <c r="E308" s="269"/>
      <c r="F308" s="269"/>
      <c r="G308" s="269"/>
      <c r="H308" s="269"/>
      <c r="I308" s="269"/>
      <c r="J308" s="269"/>
      <c r="K308" s="270"/>
      <c r="L308" s="270"/>
      <c r="M308" s="270"/>
      <c r="N308" s="270"/>
      <c r="O308" s="270"/>
      <c r="P308" s="270"/>
      <c r="Q308" s="270"/>
      <c r="R308" s="269"/>
      <c r="S308" s="269"/>
      <c r="T308" s="269"/>
      <c r="U308" s="269"/>
      <c r="V308" s="269"/>
      <c r="W308" s="269"/>
      <c r="X308" s="269"/>
      <c r="Y308" s="270"/>
      <c r="Z308" s="270"/>
      <c r="AA308" s="270"/>
      <c r="AB308" s="270"/>
      <c r="AC308" s="270"/>
      <c r="AD308" s="270"/>
      <c r="AE308" s="270"/>
      <c r="AF308" s="269"/>
      <c r="AG308" s="269"/>
      <c r="AH308" s="269"/>
      <c r="AI308" s="269"/>
      <c r="AJ308" s="269"/>
      <c r="AK308" s="269"/>
      <c r="AL308" s="269"/>
    </row>
    <row r="309" spans="1:38" ht="11.25" x14ac:dyDescent="0.2">
      <c r="A309" s="266">
        <v>301</v>
      </c>
      <c r="B309" s="267" t="str">
        <f>'!!!KATILIMCI LİSTESİ!!!'!C302</f>
        <v>10454772156</v>
      </c>
      <c r="C309" s="268" t="str">
        <f>'!!!KATILIMCI LİSTESİ!!!'!B302</f>
        <v>CEM AKIN</v>
      </c>
      <c r="D309" s="269"/>
      <c r="E309" s="269"/>
      <c r="F309" s="269"/>
      <c r="G309" s="269"/>
      <c r="H309" s="269"/>
      <c r="I309" s="269"/>
      <c r="J309" s="269"/>
      <c r="K309" s="270"/>
      <c r="L309" s="270"/>
      <c r="M309" s="270"/>
      <c r="N309" s="270"/>
      <c r="O309" s="270"/>
      <c r="P309" s="270"/>
      <c r="Q309" s="270"/>
      <c r="R309" s="269"/>
      <c r="S309" s="269"/>
      <c r="T309" s="269"/>
      <c r="U309" s="269"/>
      <c r="V309" s="269"/>
      <c r="W309" s="269"/>
      <c r="X309" s="269"/>
      <c r="Y309" s="270"/>
      <c r="Z309" s="270"/>
      <c r="AA309" s="270"/>
      <c r="AB309" s="270"/>
      <c r="AC309" s="270"/>
      <c r="AD309" s="270"/>
      <c r="AE309" s="270"/>
      <c r="AF309" s="269"/>
      <c r="AG309" s="269"/>
      <c r="AH309" s="269"/>
      <c r="AI309" s="269"/>
      <c r="AJ309" s="269"/>
      <c r="AK309" s="269"/>
      <c r="AL309" s="269"/>
    </row>
    <row r="310" spans="1:38" ht="11.25" x14ac:dyDescent="0.2">
      <c r="A310" s="266">
        <v>302</v>
      </c>
      <c r="B310" s="267" t="str">
        <f>'!!!KATILIMCI LİSTESİ!!!'!C303</f>
        <v>19546063172</v>
      </c>
      <c r="C310" s="268" t="str">
        <f>'!!!KATILIMCI LİSTESİ!!!'!B303</f>
        <v>CEM ESENKÖYLÜ</v>
      </c>
      <c r="D310" s="269"/>
      <c r="E310" s="269"/>
      <c r="F310" s="269"/>
      <c r="G310" s="269"/>
      <c r="H310" s="269"/>
      <c r="I310" s="269"/>
      <c r="J310" s="269"/>
      <c r="K310" s="270"/>
      <c r="L310" s="270"/>
      <c r="M310" s="270"/>
      <c r="N310" s="270"/>
      <c r="O310" s="270"/>
      <c r="P310" s="270"/>
      <c r="Q310" s="270"/>
      <c r="R310" s="269"/>
      <c r="S310" s="269"/>
      <c r="T310" s="269"/>
      <c r="U310" s="269"/>
      <c r="V310" s="269"/>
      <c r="W310" s="269"/>
      <c r="X310" s="269"/>
      <c r="Y310" s="270"/>
      <c r="Z310" s="270"/>
      <c r="AA310" s="270"/>
      <c r="AB310" s="270"/>
      <c r="AC310" s="270"/>
      <c r="AD310" s="270"/>
      <c r="AE310" s="270"/>
      <c r="AF310" s="269"/>
      <c r="AG310" s="269"/>
      <c r="AH310" s="269"/>
      <c r="AI310" s="269"/>
      <c r="AJ310" s="269"/>
      <c r="AK310" s="269"/>
      <c r="AL310" s="269"/>
    </row>
    <row r="311" spans="1:38" ht="11.25" x14ac:dyDescent="0.2">
      <c r="A311" s="266">
        <v>303</v>
      </c>
      <c r="B311" s="267" t="str">
        <f>'!!!KATILIMCI LİSTESİ!!!'!C304</f>
        <v>23596933156</v>
      </c>
      <c r="C311" s="268" t="str">
        <f>'!!!KATILIMCI LİSTESİ!!!'!B304</f>
        <v>CEM GÖBELEK</v>
      </c>
      <c r="D311" s="269"/>
      <c r="E311" s="269"/>
      <c r="F311" s="269"/>
      <c r="G311" s="269"/>
      <c r="H311" s="269"/>
      <c r="I311" s="269"/>
      <c r="J311" s="269"/>
      <c r="K311" s="270"/>
      <c r="L311" s="270"/>
      <c r="M311" s="270"/>
      <c r="N311" s="270"/>
      <c r="O311" s="270"/>
      <c r="P311" s="270"/>
      <c r="Q311" s="270"/>
      <c r="R311" s="269"/>
      <c r="S311" s="269"/>
      <c r="T311" s="269"/>
      <c r="U311" s="269"/>
      <c r="V311" s="269"/>
      <c r="W311" s="269"/>
      <c r="X311" s="269"/>
      <c r="Y311" s="270"/>
      <c r="Z311" s="270"/>
      <c r="AA311" s="270"/>
      <c r="AB311" s="270"/>
      <c r="AC311" s="270"/>
      <c r="AD311" s="270"/>
      <c r="AE311" s="270"/>
      <c r="AF311" s="269"/>
      <c r="AG311" s="269"/>
      <c r="AH311" s="269"/>
      <c r="AI311" s="269"/>
      <c r="AJ311" s="269"/>
      <c r="AK311" s="269"/>
      <c r="AL311" s="269"/>
    </row>
    <row r="312" spans="1:38" ht="11.25" x14ac:dyDescent="0.2">
      <c r="A312" s="266">
        <v>304</v>
      </c>
      <c r="B312" s="267" t="str">
        <f>'!!!KATILIMCI LİSTESİ!!!'!C305</f>
        <v>40234352766</v>
      </c>
      <c r="C312" s="268" t="str">
        <f>'!!!KATILIMCI LİSTESİ!!!'!B305</f>
        <v>CEM TOKGÖZOĞLU</v>
      </c>
      <c r="D312" s="269"/>
      <c r="E312" s="269"/>
      <c r="F312" s="269"/>
      <c r="G312" s="269"/>
      <c r="H312" s="269"/>
      <c r="I312" s="269"/>
      <c r="J312" s="269"/>
      <c r="K312" s="270"/>
      <c r="L312" s="270"/>
      <c r="M312" s="270"/>
      <c r="N312" s="270"/>
      <c r="O312" s="270"/>
      <c r="P312" s="270"/>
      <c r="Q312" s="270"/>
      <c r="R312" s="269"/>
      <c r="S312" s="269"/>
      <c r="T312" s="269"/>
      <c r="U312" s="269"/>
      <c r="V312" s="269"/>
      <c r="W312" s="269"/>
      <c r="X312" s="269"/>
      <c r="Y312" s="270"/>
      <c r="Z312" s="270"/>
      <c r="AA312" s="270"/>
      <c r="AB312" s="270"/>
      <c r="AC312" s="270"/>
      <c r="AD312" s="270"/>
      <c r="AE312" s="270"/>
      <c r="AF312" s="269"/>
      <c r="AG312" s="269"/>
      <c r="AH312" s="269"/>
      <c r="AI312" s="269"/>
      <c r="AJ312" s="269"/>
      <c r="AK312" s="269"/>
      <c r="AL312" s="269"/>
    </row>
    <row r="313" spans="1:38" ht="11.25" x14ac:dyDescent="0.2">
      <c r="A313" s="266">
        <v>305</v>
      </c>
      <c r="B313" s="267" t="str">
        <f>'!!!KATILIMCI LİSTESİ!!!'!C306</f>
        <v>26627001206</v>
      </c>
      <c r="C313" s="268" t="str">
        <f>'!!!KATILIMCI LİSTESİ!!!'!B306</f>
        <v>CEMİLE LEVENT</v>
      </c>
      <c r="D313" s="269"/>
      <c r="E313" s="269"/>
      <c r="F313" s="269"/>
      <c r="G313" s="269"/>
      <c r="H313" s="269"/>
      <c r="I313" s="269"/>
      <c r="J313" s="269"/>
      <c r="K313" s="270"/>
      <c r="L313" s="270"/>
      <c r="M313" s="270"/>
      <c r="N313" s="270"/>
      <c r="O313" s="270"/>
      <c r="P313" s="270"/>
      <c r="Q313" s="270"/>
      <c r="R313" s="269"/>
      <c r="S313" s="269"/>
      <c r="T313" s="269"/>
      <c r="U313" s="269"/>
      <c r="V313" s="269"/>
      <c r="W313" s="269"/>
      <c r="X313" s="269"/>
      <c r="Y313" s="270"/>
      <c r="Z313" s="270"/>
      <c r="AA313" s="270"/>
      <c r="AB313" s="270"/>
      <c r="AC313" s="270"/>
      <c r="AD313" s="270"/>
      <c r="AE313" s="270"/>
      <c r="AF313" s="269"/>
      <c r="AG313" s="269"/>
      <c r="AH313" s="269"/>
      <c r="AI313" s="269"/>
      <c r="AJ313" s="269"/>
      <c r="AK313" s="269"/>
      <c r="AL313" s="269"/>
    </row>
    <row r="314" spans="1:38" ht="11.25" x14ac:dyDescent="0.2">
      <c r="A314" s="266">
        <v>306</v>
      </c>
      <c r="B314" s="267" t="str">
        <f>'!!!KATILIMCI LİSTESİ!!!'!C307</f>
        <v>22733666612</v>
      </c>
      <c r="C314" s="268" t="str">
        <f>'!!!KATILIMCI LİSTESİ!!!'!B307</f>
        <v>CEMİLE YUVARLAK</v>
      </c>
      <c r="D314" s="269"/>
      <c r="E314" s="269"/>
      <c r="F314" s="269"/>
      <c r="G314" s="269"/>
      <c r="H314" s="269"/>
      <c r="I314" s="269"/>
      <c r="J314" s="269"/>
      <c r="K314" s="270"/>
      <c r="L314" s="270"/>
      <c r="M314" s="270"/>
      <c r="N314" s="270"/>
      <c r="O314" s="270"/>
      <c r="P314" s="270"/>
      <c r="Q314" s="270"/>
      <c r="R314" s="269"/>
      <c r="S314" s="269"/>
      <c r="T314" s="269"/>
      <c r="U314" s="269"/>
      <c r="V314" s="269"/>
      <c r="W314" s="269"/>
      <c r="X314" s="269"/>
      <c r="Y314" s="270"/>
      <c r="Z314" s="270"/>
      <c r="AA314" s="270"/>
      <c r="AB314" s="270"/>
      <c r="AC314" s="270"/>
      <c r="AD314" s="270"/>
      <c r="AE314" s="270"/>
      <c r="AF314" s="269"/>
      <c r="AG314" s="269"/>
      <c r="AH314" s="269"/>
      <c r="AI314" s="269"/>
      <c r="AJ314" s="269"/>
      <c r="AK314" s="269"/>
      <c r="AL314" s="269"/>
    </row>
    <row r="315" spans="1:38" ht="11.25" x14ac:dyDescent="0.2">
      <c r="A315" s="266">
        <v>307</v>
      </c>
      <c r="B315" s="267" t="str">
        <f>'!!!KATILIMCI LİSTESİ!!!'!C308</f>
        <v>11116401162</v>
      </c>
      <c r="C315" s="268" t="str">
        <f>'!!!KATILIMCI LİSTESİ!!!'!B308</f>
        <v>CEMRE GÜNGÖREN</v>
      </c>
      <c r="D315" s="269"/>
      <c r="E315" s="269"/>
      <c r="F315" s="269"/>
      <c r="G315" s="269"/>
      <c r="H315" s="269"/>
      <c r="I315" s="269"/>
      <c r="J315" s="269"/>
      <c r="K315" s="270"/>
      <c r="L315" s="270"/>
      <c r="M315" s="270"/>
      <c r="N315" s="270"/>
      <c r="O315" s="270"/>
      <c r="P315" s="270"/>
      <c r="Q315" s="270"/>
      <c r="R315" s="269"/>
      <c r="S315" s="269"/>
      <c r="T315" s="269"/>
      <c r="U315" s="269"/>
      <c r="V315" s="269"/>
      <c r="W315" s="269"/>
      <c r="X315" s="269"/>
      <c r="Y315" s="270"/>
      <c r="Z315" s="270"/>
      <c r="AA315" s="270"/>
      <c r="AB315" s="270"/>
      <c r="AC315" s="270"/>
      <c r="AD315" s="270"/>
      <c r="AE315" s="270"/>
      <c r="AF315" s="269"/>
      <c r="AG315" s="269"/>
      <c r="AH315" s="269"/>
      <c r="AI315" s="269"/>
      <c r="AJ315" s="269"/>
      <c r="AK315" s="269"/>
      <c r="AL315" s="269"/>
    </row>
    <row r="316" spans="1:38" ht="11.25" x14ac:dyDescent="0.2">
      <c r="A316" s="266">
        <v>308</v>
      </c>
      <c r="B316" s="267" t="str">
        <f>'!!!KATILIMCI LİSTESİ!!!'!C309</f>
        <v>25126007542</v>
      </c>
      <c r="C316" s="268" t="str">
        <f>'!!!KATILIMCI LİSTESİ!!!'!B309</f>
        <v>CEMRE ÖZDÜZEN</v>
      </c>
      <c r="D316" s="269"/>
      <c r="E316" s="269"/>
      <c r="F316" s="269"/>
      <c r="G316" s="269"/>
      <c r="H316" s="269"/>
      <c r="I316" s="269"/>
      <c r="J316" s="269"/>
      <c r="K316" s="270"/>
      <c r="L316" s="270"/>
      <c r="M316" s="270"/>
      <c r="N316" s="270"/>
      <c r="O316" s="270"/>
      <c r="P316" s="270"/>
      <c r="Q316" s="270"/>
      <c r="R316" s="269"/>
      <c r="S316" s="269"/>
      <c r="T316" s="269"/>
      <c r="U316" s="269"/>
      <c r="V316" s="269"/>
      <c r="W316" s="269"/>
      <c r="X316" s="269"/>
      <c r="Y316" s="270"/>
      <c r="Z316" s="270"/>
      <c r="AA316" s="270"/>
      <c r="AB316" s="270"/>
      <c r="AC316" s="270"/>
      <c r="AD316" s="270"/>
      <c r="AE316" s="270"/>
      <c r="AF316" s="269"/>
      <c r="AG316" s="269"/>
      <c r="AH316" s="269"/>
      <c r="AI316" s="269"/>
      <c r="AJ316" s="269"/>
      <c r="AK316" s="269"/>
      <c r="AL316" s="269"/>
    </row>
    <row r="317" spans="1:38" ht="11.25" x14ac:dyDescent="0.2">
      <c r="A317" s="266">
        <v>309</v>
      </c>
      <c r="B317" s="267" t="str">
        <f>'!!!KATILIMCI LİSTESİ!!!'!C310</f>
        <v>13345241946</v>
      </c>
      <c r="C317" s="268" t="str">
        <f>'!!!KATILIMCI LİSTESİ!!!'!B310</f>
        <v>CENNET KILIÇ</v>
      </c>
      <c r="D317" s="269"/>
      <c r="E317" s="269"/>
      <c r="F317" s="269"/>
      <c r="G317" s="269"/>
      <c r="H317" s="269"/>
      <c r="I317" s="269"/>
      <c r="J317" s="269"/>
      <c r="K317" s="270"/>
      <c r="L317" s="270"/>
      <c r="M317" s="270"/>
      <c r="N317" s="270"/>
      <c r="O317" s="270"/>
      <c r="P317" s="270"/>
      <c r="Q317" s="270"/>
      <c r="R317" s="269"/>
      <c r="S317" s="269"/>
      <c r="T317" s="269"/>
      <c r="U317" s="269"/>
      <c r="V317" s="269"/>
      <c r="W317" s="269"/>
      <c r="X317" s="269"/>
      <c r="Y317" s="270"/>
      <c r="Z317" s="270"/>
      <c r="AA317" s="270"/>
      <c r="AB317" s="270"/>
      <c r="AC317" s="270"/>
      <c r="AD317" s="270"/>
      <c r="AE317" s="270"/>
      <c r="AF317" s="269"/>
      <c r="AG317" s="269"/>
      <c r="AH317" s="269"/>
      <c r="AI317" s="269"/>
      <c r="AJ317" s="269"/>
      <c r="AK317" s="269"/>
      <c r="AL317" s="269"/>
    </row>
    <row r="318" spans="1:38" ht="11.25" x14ac:dyDescent="0.2">
      <c r="A318" s="266">
        <v>310</v>
      </c>
      <c r="B318" s="267" t="str">
        <f>'!!!KATILIMCI LİSTESİ!!!'!C311</f>
        <v>42436221666</v>
      </c>
      <c r="C318" s="268" t="str">
        <f>'!!!KATILIMCI LİSTESİ!!!'!B311</f>
        <v>CEREN GÜDENLER</v>
      </c>
      <c r="D318" s="269"/>
      <c r="E318" s="269"/>
      <c r="F318" s="269"/>
      <c r="G318" s="269"/>
      <c r="H318" s="269"/>
      <c r="I318" s="269"/>
      <c r="J318" s="269"/>
      <c r="K318" s="270"/>
      <c r="L318" s="270"/>
      <c r="M318" s="270"/>
      <c r="N318" s="270"/>
      <c r="O318" s="270"/>
      <c r="P318" s="270"/>
      <c r="Q318" s="270"/>
      <c r="R318" s="269"/>
      <c r="S318" s="269"/>
      <c r="T318" s="269"/>
      <c r="U318" s="269"/>
      <c r="V318" s="269"/>
      <c r="W318" s="269"/>
      <c r="X318" s="269"/>
      <c r="Y318" s="270"/>
      <c r="Z318" s="270"/>
      <c r="AA318" s="270"/>
      <c r="AB318" s="270"/>
      <c r="AC318" s="270"/>
      <c r="AD318" s="270"/>
      <c r="AE318" s="270"/>
      <c r="AF318" s="269"/>
      <c r="AG318" s="269"/>
      <c r="AH318" s="269"/>
      <c r="AI318" s="269"/>
      <c r="AJ318" s="269"/>
      <c r="AK318" s="269"/>
      <c r="AL318" s="269"/>
    </row>
    <row r="319" spans="1:38" ht="11.25" x14ac:dyDescent="0.2">
      <c r="A319" s="266">
        <v>311</v>
      </c>
      <c r="B319" s="267" t="str">
        <f>'!!!KATILIMCI LİSTESİ!!!'!C312</f>
        <v>14840149270</v>
      </c>
      <c r="C319" s="268" t="str">
        <f>'!!!KATILIMCI LİSTESİ!!!'!B312</f>
        <v>CEREN KAYA</v>
      </c>
      <c r="D319" s="269"/>
      <c r="E319" s="269"/>
      <c r="F319" s="269"/>
      <c r="G319" s="269"/>
      <c r="H319" s="269"/>
      <c r="I319" s="269"/>
      <c r="J319" s="269"/>
      <c r="K319" s="270"/>
      <c r="L319" s="270"/>
      <c r="M319" s="270"/>
      <c r="N319" s="270"/>
      <c r="O319" s="270"/>
      <c r="P319" s="270"/>
      <c r="Q319" s="270"/>
      <c r="R319" s="269"/>
      <c r="S319" s="269"/>
      <c r="T319" s="269"/>
      <c r="U319" s="269"/>
      <c r="V319" s="269"/>
      <c r="W319" s="269"/>
      <c r="X319" s="269"/>
      <c r="Y319" s="270"/>
      <c r="Z319" s="270"/>
      <c r="AA319" s="270"/>
      <c r="AB319" s="270"/>
      <c r="AC319" s="270"/>
      <c r="AD319" s="270"/>
      <c r="AE319" s="270"/>
      <c r="AF319" s="269"/>
      <c r="AG319" s="269"/>
      <c r="AH319" s="269"/>
      <c r="AI319" s="269"/>
      <c r="AJ319" s="269"/>
      <c r="AK319" s="269"/>
      <c r="AL319" s="269"/>
    </row>
    <row r="320" spans="1:38" ht="11.25" x14ac:dyDescent="0.2">
      <c r="A320" s="266">
        <v>312</v>
      </c>
      <c r="B320" s="267" t="str">
        <f>'!!!KATILIMCI LİSTESİ!!!'!C313</f>
        <v>12050239484</v>
      </c>
      <c r="C320" s="268" t="str">
        <f>'!!!KATILIMCI LİSTESİ!!!'!B313</f>
        <v>CEREN KİRAZ</v>
      </c>
      <c r="D320" s="269"/>
      <c r="E320" s="269"/>
      <c r="F320" s="269"/>
      <c r="G320" s="269"/>
      <c r="H320" s="269"/>
      <c r="I320" s="269"/>
      <c r="J320" s="269"/>
      <c r="K320" s="270"/>
      <c r="L320" s="270"/>
      <c r="M320" s="270"/>
      <c r="N320" s="270"/>
      <c r="O320" s="270"/>
      <c r="P320" s="270"/>
      <c r="Q320" s="270"/>
      <c r="R320" s="269"/>
      <c r="S320" s="269"/>
      <c r="T320" s="269"/>
      <c r="U320" s="269"/>
      <c r="V320" s="269"/>
      <c r="W320" s="269"/>
      <c r="X320" s="269"/>
      <c r="Y320" s="270"/>
      <c r="Z320" s="270"/>
      <c r="AA320" s="270"/>
      <c r="AB320" s="270"/>
      <c r="AC320" s="270"/>
      <c r="AD320" s="270"/>
      <c r="AE320" s="270"/>
      <c r="AF320" s="269"/>
      <c r="AG320" s="269"/>
      <c r="AH320" s="269"/>
      <c r="AI320" s="269"/>
      <c r="AJ320" s="269"/>
      <c r="AK320" s="269"/>
      <c r="AL320" s="269"/>
    </row>
    <row r="321" spans="1:38" ht="11.25" x14ac:dyDescent="0.2">
      <c r="A321" s="266">
        <v>313</v>
      </c>
      <c r="B321" s="267" t="str">
        <f>'!!!KATILIMCI LİSTESİ!!!'!C314</f>
        <v>12173233710</v>
      </c>
      <c r="C321" s="268" t="str">
        <f>'!!!KATILIMCI LİSTESİ!!!'!B314</f>
        <v>CEREN ÖZKER</v>
      </c>
      <c r="D321" s="269"/>
      <c r="E321" s="269"/>
      <c r="F321" s="269"/>
      <c r="G321" s="269"/>
      <c r="H321" s="269"/>
      <c r="I321" s="269"/>
      <c r="J321" s="269"/>
      <c r="K321" s="270"/>
      <c r="L321" s="270"/>
      <c r="M321" s="270"/>
      <c r="N321" s="270"/>
      <c r="O321" s="270"/>
      <c r="P321" s="270"/>
      <c r="Q321" s="270"/>
      <c r="R321" s="269"/>
      <c r="S321" s="269"/>
      <c r="T321" s="269"/>
      <c r="U321" s="269"/>
      <c r="V321" s="269"/>
      <c r="W321" s="269"/>
      <c r="X321" s="269"/>
      <c r="Y321" s="270"/>
      <c r="Z321" s="270"/>
      <c r="AA321" s="270"/>
      <c r="AB321" s="270"/>
      <c r="AC321" s="270"/>
      <c r="AD321" s="270"/>
      <c r="AE321" s="270"/>
      <c r="AF321" s="269"/>
      <c r="AG321" s="269"/>
      <c r="AH321" s="269"/>
      <c r="AI321" s="269"/>
      <c r="AJ321" s="269"/>
      <c r="AK321" s="269"/>
      <c r="AL321" s="269"/>
    </row>
    <row r="322" spans="1:38" ht="11.25" x14ac:dyDescent="0.2">
      <c r="A322" s="266">
        <v>314</v>
      </c>
      <c r="B322" s="267" t="str">
        <f>'!!!KATILIMCI LİSTESİ!!!'!C315</f>
        <v>10256930624</v>
      </c>
      <c r="C322" s="268" t="str">
        <f>'!!!KATILIMCI LİSTESİ!!!'!B315</f>
        <v>CEREN BERRA KARAGÖL</v>
      </c>
      <c r="D322" s="269"/>
      <c r="E322" s="269"/>
      <c r="F322" s="269"/>
      <c r="G322" s="269"/>
      <c r="H322" s="269"/>
      <c r="I322" s="269"/>
      <c r="J322" s="269"/>
      <c r="K322" s="270"/>
      <c r="L322" s="270"/>
      <c r="M322" s="270"/>
      <c r="N322" s="270"/>
      <c r="O322" s="270"/>
      <c r="P322" s="270"/>
      <c r="Q322" s="270"/>
      <c r="R322" s="269"/>
      <c r="S322" s="269"/>
      <c r="T322" s="269"/>
      <c r="U322" s="269"/>
      <c r="V322" s="269"/>
      <c r="W322" s="269"/>
      <c r="X322" s="269"/>
      <c r="Y322" s="270"/>
      <c r="Z322" s="270"/>
      <c r="AA322" s="270"/>
      <c r="AB322" s="270"/>
      <c r="AC322" s="270"/>
      <c r="AD322" s="270"/>
      <c r="AE322" s="270"/>
      <c r="AF322" s="269"/>
      <c r="AG322" s="269"/>
      <c r="AH322" s="269"/>
      <c r="AI322" s="269"/>
      <c r="AJ322" s="269"/>
      <c r="AK322" s="269"/>
      <c r="AL322" s="269"/>
    </row>
    <row r="323" spans="1:38" ht="11.25" x14ac:dyDescent="0.2">
      <c r="A323" s="266">
        <v>315</v>
      </c>
      <c r="B323" s="267" t="str">
        <f>'!!!KATILIMCI LİSTESİ!!!'!C316</f>
        <v>10295278756</v>
      </c>
      <c r="C323" s="268" t="str">
        <f>'!!!KATILIMCI LİSTESİ!!!'!B316</f>
        <v>CEVDET RESUL GÜZEY</v>
      </c>
      <c r="D323" s="269"/>
      <c r="E323" s="269"/>
      <c r="F323" s="269"/>
      <c r="G323" s="269"/>
      <c r="H323" s="269"/>
      <c r="I323" s="269"/>
      <c r="J323" s="269"/>
      <c r="K323" s="270"/>
      <c r="L323" s="270"/>
      <c r="M323" s="270"/>
      <c r="N323" s="270"/>
      <c r="O323" s="270"/>
      <c r="P323" s="270"/>
      <c r="Q323" s="270"/>
      <c r="R323" s="269"/>
      <c r="S323" s="269"/>
      <c r="T323" s="269"/>
      <c r="U323" s="269"/>
      <c r="V323" s="269"/>
      <c r="W323" s="269"/>
      <c r="X323" s="269"/>
      <c r="Y323" s="270"/>
      <c r="Z323" s="270"/>
      <c r="AA323" s="270"/>
      <c r="AB323" s="270"/>
      <c r="AC323" s="270"/>
      <c r="AD323" s="270"/>
      <c r="AE323" s="270"/>
      <c r="AF323" s="269"/>
      <c r="AG323" s="269"/>
      <c r="AH323" s="269"/>
      <c r="AI323" s="269"/>
      <c r="AJ323" s="269"/>
      <c r="AK323" s="269"/>
      <c r="AL323" s="269"/>
    </row>
    <row r="324" spans="1:38" ht="11.25" x14ac:dyDescent="0.2">
      <c r="A324" s="266">
        <v>316</v>
      </c>
      <c r="B324" s="267" t="str">
        <f>'!!!KATILIMCI LİSTESİ!!!'!C317</f>
        <v>21896022426</v>
      </c>
      <c r="C324" s="268" t="str">
        <f>'!!!KATILIMCI LİSTESİ!!!'!B317</f>
        <v>CEYDA PAK</v>
      </c>
      <c r="D324" s="269"/>
      <c r="E324" s="269"/>
      <c r="F324" s="269"/>
      <c r="G324" s="269"/>
      <c r="H324" s="269"/>
      <c r="I324" s="269"/>
      <c r="J324" s="269"/>
      <c r="K324" s="270"/>
      <c r="L324" s="270"/>
      <c r="M324" s="270"/>
      <c r="N324" s="270"/>
      <c r="O324" s="270"/>
      <c r="P324" s="270"/>
      <c r="Q324" s="270"/>
      <c r="R324" s="269"/>
      <c r="S324" s="269"/>
      <c r="T324" s="269"/>
      <c r="U324" s="269"/>
      <c r="V324" s="269"/>
      <c r="W324" s="269"/>
      <c r="X324" s="269"/>
      <c r="Y324" s="270"/>
      <c r="Z324" s="270"/>
      <c r="AA324" s="270"/>
      <c r="AB324" s="270"/>
      <c r="AC324" s="270"/>
      <c r="AD324" s="270"/>
      <c r="AE324" s="270"/>
      <c r="AF324" s="269"/>
      <c r="AG324" s="269"/>
      <c r="AH324" s="269"/>
      <c r="AI324" s="269"/>
      <c r="AJ324" s="269"/>
      <c r="AK324" s="269"/>
      <c r="AL324" s="269"/>
    </row>
    <row r="325" spans="1:38" ht="11.25" x14ac:dyDescent="0.2">
      <c r="A325" s="266">
        <v>317</v>
      </c>
      <c r="B325" s="267" t="str">
        <f>'!!!KATILIMCI LİSTESİ!!!'!C318</f>
        <v>10093439694</v>
      </c>
      <c r="C325" s="268" t="str">
        <f>'!!!KATILIMCI LİSTESİ!!!'!B318</f>
        <v>CEYDA TAŞKAN</v>
      </c>
      <c r="D325" s="269"/>
      <c r="E325" s="269"/>
      <c r="F325" s="269"/>
      <c r="G325" s="269"/>
      <c r="H325" s="269"/>
      <c r="I325" s="269"/>
      <c r="J325" s="269"/>
      <c r="K325" s="270"/>
      <c r="L325" s="270"/>
      <c r="M325" s="270"/>
      <c r="N325" s="270"/>
      <c r="O325" s="270"/>
      <c r="P325" s="270"/>
      <c r="Q325" s="270"/>
      <c r="R325" s="269"/>
      <c r="S325" s="269"/>
      <c r="T325" s="269"/>
      <c r="U325" s="269"/>
      <c r="V325" s="269"/>
      <c r="W325" s="269"/>
      <c r="X325" s="269"/>
      <c r="Y325" s="270"/>
      <c r="Z325" s="270"/>
      <c r="AA325" s="270"/>
      <c r="AB325" s="270"/>
      <c r="AC325" s="270"/>
      <c r="AD325" s="270"/>
      <c r="AE325" s="270"/>
      <c r="AF325" s="269"/>
      <c r="AG325" s="269"/>
      <c r="AH325" s="269"/>
      <c r="AI325" s="269"/>
      <c r="AJ325" s="269"/>
      <c r="AK325" s="269"/>
      <c r="AL325" s="269"/>
    </row>
    <row r="326" spans="1:38" ht="11.25" x14ac:dyDescent="0.2">
      <c r="A326" s="266">
        <v>318</v>
      </c>
      <c r="B326" s="267" t="str">
        <f>'!!!KATILIMCI LİSTESİ!!!'!C319</f>
        <v>43393625948</v>
      </c>
      <c r="C326" s="268" t="str">
        <f>'!!!KATILIMCI LİSTESİ!!!'!B319</f>
        <v>ÇİĞDEM SULAK</v>
      </c>
      <c r="D326" s="269"/>
      <c r="E326" s="269"/>
      <c r="F326" s="269"/>
      <c r="G326" s="269"/>
      <c r="H326" s="269"/>
      <c r="I326" s="269"/>
      <c r="J326" s="269"/>
      <c r="K326" s="270"/>
      <c r="L326" s="270"/>
      <c r="M326" s="270"/>
      <c r="N326" s="270"/>
      <c r="O326" s="270"/>
      <c r="P326" s="270"/>
      <c r="Q326" s="270"/>
      <c r="R326" s="269"/>
      <c r="S326" s="269"/>
      <c r="T326" s="269"/>
      <c r="U326" s="269"/>
      <c r="V326" s="269"/>
      <c r="W326" s="269"/>
      <c r="X326" s="269"/>
      <c r="Y326" s="270"/>
      <c r="Z326" s="270"/>
      <c r="AA326" s="270"/>
      <c r="AB326" s="270"/>
      <c r="AC326" s="270"/>
      <c r="AD326" s="270"/>
      <c r="AE326" s="270"/>
      <c r="AF326" s="269"/>
      <c r="AG326" s="269"/>
      <c r="AH326" s="269"/>
      <c r="AI326" s="269"/>
      <c r="AJ326" s="269"/>
      <c r="AK326" s="269"/>
      <c r="AL326" s="269"/>
    </row>
    <row r="327" spans="1:38" ht="11.25" x14ac:dyDescent="0.2">
      <c r="A327" s="266">
        <v>319</v>
      </c>
      <c r="B327" s="267" t="str">
        <f>'!!!KATILIMCI LİSTESİ!!!'!C320</f>
        <v>10958391242</v>
      </c>
      <c r="C327" s="268" t="str">
        <f>'!!!KATILIMCI LİSTESİ!!!'!B320</f>
        <v>CİHAN ŞAHAN</v>
      </c>
      <c r="D327" s="269"/>
      <c r="E327" s="269"/>
      <c r="F327" s="269"/>
      <c r="G327" s="269"/>
      <c r="H327" s="269"/>
      <c r="I327" s="269"/>
      <c r="J327" s="269"/>
      <c r="K327" s="270"/>
      <c r="L327" s="270"/>
      <c r="M327" s="270"/>
      <c r="N327" s="270"/>
      <c r="O327" s="270"/>
      <c r="P327" s="270"/>
      <c r="Q327" s="270"/>
      <c r="R327" s="269"/>
      <c r="S327" s="269"/>
      <c r="T327" s="269"/>
      <c r="U327" s="269"/>
      <c r="V327" s="269"/>
      <c r="W327" s="269"/>
      <c r="X327" s="269"/>
      <c r="Y327" s="270"/>
      <c r="Z327" s="270"/>
      <c r="AA327" s="270"/>
      <c r="AB327" s="270"/>
      <c r="AC327" s="270"/>
      <c r="AD327" s="270"/>
      <c r="AE327" s="270"/>
      <c r="AF327" s="269"/>
      <c r="AG327" s="269"/>
      <c r="AH327" s="269"/>
      <c r="AI327" s="269"/>
      <c r="AJ327" s="269"/>
      <c r="AK327" s="269"/>
      <c r="AL327" s="269"/>
    </row>
    <row r="328" spans="1:38" ht="11.25" x14ac:dyDescent="0.2">
      <c r="A328" s="266">
        <v>320</v>
      </c>
      <c r="B328" s="267" t="str">
        <f>'!!!KATILIMCI LİSTESİ!!!'!C321</f>
        <v>10277517156</v>
      </c>
      <c r="C328" s="268" t="str">
        <f>'!!!KATILIMCI LİSTESİ!!!'!B321</f>
        <v>CİHANGİR ÖZKAYA</v>
      </c>
      <c r="D328" s="269"/>
      <c r="E328" s="269"/>
      <c r="F328" s="269"/>
      <c r="G328" s="269"/>
      <c r="H328" s="269"/>
      <c r="I328" s="269"/>
      <c r="J328" s="269"/>
      <c r="K328" s="270"/>
      <c r="L328" s="270"/>
      <c r="M328" s="270"/>
      <c r="N328" s="270"/>
      <c r="O328" s="270"/>
      <c r="P328" s="270"/>
      <c r="Q328" s="270"/>
      <c r="R328" s="269"/>
      <c r="S328" s="269"/>
      <c r="T328" s="269"/>
      <c r="U328" s="269"/>
      <c r="V328" s="269"/>
      <c r="W328" s="269"/>
      <c r="X328" s="269"/>
      <c r="Y328" s="270"/>
      <c r="Z328" s="270"/>
      <c r="AA328" s="270"/>
      <c r="AB328" s="270"/>
      <c r="AC328" s="270"/>
      <c r="AD328" s="270"/>
      <c r="AE328" s="270"/>
      <c r="AF328" s="269"/>
      <c r="AG328" s="269"/>
      <c r="AH328" s="269"/>
      <c r="AI328" s="269"/>
      <c r="AJ328" s="269"/>
      <c r="AK328" s="269"/>
      <c r="AL328" s="269"/>
    </row>
    <row r="329" spans="1:38" ht="11.25" x14ac:dyDescent="0.2">
      <c r="A329" s="266">
        <v>321</v>
      </c>
      <c r="B329" s="267" t="str">
        <f>'!!!KATILIMCI LİSTESİ!!!'!C322</f>
        <v>11534408804</v>
      </c>
      <c r="C329" s="268" t="str">
        <f>'!!!KATILIMCI LİSTESİ!!!'!B322</f>
        <v>CUMA GÖK</v>
      </c>
      <c r="D329" s="269"/>
      <c r="E329" s="269"/>
      <c r="F329" s="269"/>
      <c r="G329" s="269"/>
      <c r="H329" s="269"/>
      <c r="I329" s="269"/>
      <c r="J329" s="269"/>
      <c r="K329" s="270"/>
      <c r="L329" s="270"/>
      <c r="M329" s="270"/>
      <c r="N329" s="270"/>
      <c r="O329" s="270"/>
      <c r="P329" s="270"/>
      <c r="Q329" s="270"/>
      <c r="R329" s="269"/>
      <c r="S329" s="269"/>
      <c r="T329" s="269"/>
      <c r="U329" s="269"/>
      <c r="V329" s="269"/>
      <c r="W329" s="269"/>
      <c r="X329" s="269"/>
      <c r="Y329" s="270"/>
      <c r="Z329" s="270"/>
      <c r="AA329" s="270"/>
      <c r="AB329" s="270"/>
      <c r="AC329" s="270"/>
      <c r="AD329" s="270"/>
      <c r="AE329" s="270"/>
      <c r="AF329" s="269"/>
      <c r="AG329" s="269"/>
      <c r="AH329" s="269"/>
      <c r="AI329" s="269"/>
      <c r="AJ329" s="269"/>
      <c r="AK329" s="269"/>
      <c r="AL329" s="269"/>
    </row>
    <row r="330" spans="1:38" ht="11.25" x14ac:dyDescent="0.2">
      <c r="A330" s="266">
        <v>322</v>
      </c>
      <c r="B330" s="267" t="str">
        <f>'!!!KATILIMCI LİSTESİ!!!'!C323</f>
        <v>12638218146</v>
      </c>
      <c r="C330" s="268" t="str">
        <f>'!!!KATILIMCI LİSTESİ!!!'!B323</f>
        <v>CUMA PAYMAN</v>
      </c>
      <c r="D330" s="269"/>
      <c r="E330" s="269"/>
      <c r="F330" s="269"/>
      <c r="G330" s="269"/>
      <c r="H330" s="269"/>
      <c r="I330" s="269"/>
      <c r="J330" s="269"/>
      <c r="K330" s="270"/>
      <c r="L330" s="270"/>
      <c r="M330" s="270"/>
      <c r="N330" s="270"/>
      <c r="O330" s="270"/>
      <c r="P330" s="270"/>
      <c r="Q330" s="270"/>
      <c r="R330" s="269"/>
      <c r="S330" s="269"/>
      <c r="T330" s="269"/>
      <c r="U330" s="269"/>
      <c r="V330" s="269"/>
      <c r="W330" s="269"/>
      <c r="X330" s="269"/>
      <c r="Y330" s="270"/>
      <c r="Z330" s="270"/>
      <c r="AA330" s="270"/>
      <c r="AB330" s="270"/>
      <c r="AC330" s="270"/>
      <c r="AD330" s="270"/>
      <c r="AE330" s="270"/>
      <c r="AF330" s="269"/>
      <c r="AG330" s="269"/>
      <c r="AH330" s="269"/>
      <c r="AI330" s="269"/>
      <c r="AJ330" s="269"/>
      <c r="AK330" s="269"/>
      <c r="AL330" s="269"/>
    </row>
    <row r="331" spans="1:38" ht="11.25" x14ac:dyDescent="0.2">
      <c r="A331" s="266">
        <v>323</v>
      </c>
      <c r="B331" s="267" t="str">
        <f>'!!!KATILIMCI LİSTESİ!!!'!C324</f>
        <v>47767033704</v>
      </c>
      <c r="C331" s="268" t="str">
        <f>'!!!KATILIMCI LİSTESİ!!!'!B324</f>
        <v>CUMA SAMET ÖZDEMİR</v>
      </c>
      <c r="D331" s="269"/>
      <c r="E331" s="269"/>
      <c r="F331" s="269"/>
      <c r="G331" s="269"/>
      <c r="H331" s="269"/>
      <c r="I331" s="269"/>
      <c r="J331" s="269"/>
      <c r="K331" s="270"/>
      <c r="L331" s="270"/>
      <c r="M331" s="270"/>
      <c r="N331" s="270"/>
      <c r="O331" s="270"/>
      <c r="P331" s="270"/>
      <c r="Q331" s="270"/>
      <c r="R331" s="269"/>
      <c r="S331" s="269"/>
      <c r="T331" s="269"/>
      <c r="U331" s="269"/>
      <c r="V331" s="269"/>
      <c r="W331" s="269"/>
      <c r="X331" s="269"/>
      <c r="Y331" s="270"/>
      <c r="Z331" s="270"/>
      <c r="AA331" s="270"/>
      <c r="AB331" s="270"/>
      <c r="AC331" s="270"/>
      <c r="AD331" s="270"/>
      <c r="AE331" s="270"/>
      <c r="AF331" s="269"/>
      <c r="AG331" s="269"/>
      <c r="AH331" s="269"/>
      <c r="AI331" s="269"/>
      <c r="AJ331" s="269"/>
      <c r="AK331" s="269"/>
      <c r="AL331" s="269"/>
    </row>
    <row r="332" spans="1:38" ht="11.25" x14ac:dyDescent="0.2">
      <c r="A332" s="266">
        <v>324</v>
      </c>
      <c r="B332" s="267" t="str">
        <f>'!!!KATILIMCI LİSTESİ!!!'!C325</f>
        <v>13958181028</v>
      </c>
      <c r="C332" s="268" t="str">
        <f>'!!!KATILIMCI LİSTESİ!!!'!B325</f>
        <v>DAMLA IŞIK</v>
      </c>
      <c r="D332" s="269"/>
      <c r="E332" s="269"/>
      <c r="F332" s="269"/>
      <c r="G332" s="269"/>
      <c r="H332" s="269"/>
      <c r="I332" s="269"/>
      <c r="J332" s="269"/>
      <c r="K332" s="270"/>
      <c r="L332" s="270"/>
      <c r="M332" s="270"/>
      <c r="N332" s="270"/>
      <c r="O332" s="270"/>
      <c r="P332" s="270"/>
      <c r="Q332" s="270"/>
      <c r="R332" s="269"/>
      <c r="S332" s="269"/>
      <c r="T332" s="269"/>
      <c r="U332" s="269"/>
      <c r="V332" s="269"/>
      <c r="W332" s="269"/>
      <c r="X332" s="269"/>
      <c r="Y332" s="270"/>
      <c r="Z332" s="270"/>
      <c r="AA332" s="270"/>
      <c r="AB332" s="270"/>
      <c r="AC332" s="270"/>
      <c r="AD332" s="270"/>
      <c r="AE332" s="270"/>
      <c r="AF332" s="269"/>
      <c r="AG332" s="269"/>
      <c r="AH332" s="269"/>
      <c r="AI332" s="269"/>
      <c r="AJ332" s="269"/>
      <c r="AK332" s="269"/>
      <c r="AL332" s="269"/>
    </row>
    <row r="333" spans="1:38" ht="11.25" x14ac:dyDescent="0.2">
      <c r="A333" s="266">
        <v>325</v>
      </c>
      <c r="B333" s="267" t="str">
        <f>'!!!KATILIMCI LİSTESİ!!!'!C326</f>
        <v>17081868818</v>
      </c>
      <c r="C333" s="268" t="str">
        <f>'!!!KATILIMCI LİSTESİ!!!'!B326</f>
        <v>DAMLA MAVİŞ</v>
      </c>
      <c r="D333" s="269"/>
      <c r="E333" s="269"/>
      <c r="F333" s="269"/>
      <c r="G333" s="269"/>
      <c r="H333" s="269"/>
      <c r="I333" s="269"/>
      <c r="J333" s="269"/>
      <c r="K333" s="270"/>
      <c r="L333" s="270"/>
      <c r="M333" s="270"/>
      <c r="N333" s="270"/>
      <c r="O333" s="270"/>
      <c r="P333" s="270"/>
      <c r="Q333" s="270"/>
      <c r="R333" s="269"/>
      <c r="S333" s="269"/>
      <c r="T333" s="269"/>
      <c r="U333" s="269"/>
      <c r="V333" s="269"/>
      <c r="W333" s="269"/>
      <c r="X333" s="269"/>
      <c r="Y333" s="270"/>
      <c r="Z333" s="270"/>
      <c r="AA333" s="270"/>
      <c r="AB333" s="270"/>
      <c r="AC333" s="270"/>
      <c r="AD333" s="270"/>
      <c r="AE333" s="270"/>
      <c r="AF333" s="269"/>
      <c r="AG333" s="269"/>
      <c r="AH333" s="269"/>
      <c r="AI333" s="269"/>
      <c r="AJ333" s="269"/>
      <c r="AK333" s="269"/>
      <c r="AL333" s="269"/>
    </row>
    <row r="334" spans="1:38" ht="11.25" x14ac:dyDescent="0.2">
      <c r="A334" s="266">
        <v>326</v>
      </c>
      <c r="B334" s="267" t="str">
        <f>'!!!KATILIMCI LİSTESİ!!!'!C327</f>
        <v>23047042192</v>
      </c>
      <c r="C334" s="268" t="str">
        <f>'!!!KATILIMCI LİSTESİ!!!'!B327</f>
        <v>DEMET KOCA</v>
      </c>
      <c r="D334" s="269"/>
      <c r="E334" s="269"/>
      <c r="F334" s="269"/>
      <c r="G334" s="269"/>
      <c r="H334" s="269"/>
      <c r="I334" s="269"/>
      <c r="J334" s="269"/>
      <c r="K334" s="270"/>
      <c r="L334" s="270"/>
      <c r="M334" s="270"/>
      <c r="N334" s="270"/>
      <c r="O334" s="270"/>
      <c r="P334" s="270"/>
      <c r="Q334" s="270"/>
      <c r="R334" s="269"/>
      <c r="S334" s="269"/>
      <c r="T334" s="269"/>
      <c r="U334" s="269"/>
      <c r="V334" s="269"/>
      <c r="W334" s="269"/>
      <c r="X334" s="269"/>
      <c r="Y334" s="270"/>
      <c r="Z334" s="270"/>
      <c r="AA334" s="270"/>
      <c r="AB334" s="270"/>
      <c r="AC334" s="270"/>
      <c r="AD334" s="270"/>
      <c r="AE334" s="270"/>
      <c r="AF334" s="269"/>
      <c r="AG334" s="269"/>
      <c r="AH334" s="269"/>
      <c r="AI334" s="269"/>
      <c r="AJ334" s="269"/>
      <c r="AK334" s="269"/>
      <c r="AL334" s="269"/>
    </row>
    <row r="335" spans="1:38" ht="11.25" x14ac:dyDescent="0.2">
      <c r="A335" s="266">
        <v>327</v>
      </c>
      <c r="B335" s="267" t="str">
        <f>'!!!KATILIMCI LİSTESİ!!!'!C328</f>
        <v>24757877692</v>
      </c>
      <c r="C335" s="268" t="str">
        <f>'!!!KATILIMCI LİSTESİ!!!'!B328</f>
        <v>DENİZ CANIMOĞLU</v>
      </c>
      <c r="D335" s="269"/>
      <c r="E335" s="269"/>
      <c r="F335" s="269"/>
      <c r="G335" s="269"/>
      <c r="H335" s="269"/>
      <c r="I335" s="269"/>
      <c r="J335" s="269"/>
      <c r="K335" s="270"/>
      <c r="L335" s="270"/>
      <c r="M335" s="270"/>
      <c r="N335" s="270"/>
      <c r="O335" s="270"/>
      <c r="P335" s="270"/>
      <c r="Q335" s="270"/>
      <c r="R335" s="269"/>
      <c r="S335" s="269"/>
      <c r="T335" s="269"/>
      <c r="U335" s="269"/>
      <c r="V335" s="269"/>
      <c r="W335" s="269"/>
      <c r="X335" s="269"/>
      <c r="Y335" s="270"/>
      <c r="Z335" s="270"/>
      <c r="AA335" s="270"/>
      <c r="AB335" s="270"/>
      <c r="AC335" s="270"/>
      <c r="AD335" s="270"/>
      <c r="AE335" s="270"/>
      <c r="AF335" s="269"/>
      <c r="AG335" s="269"/>
      <c r="AH335" s="269"/>
      <c r="AI335" s="269"/>
      <c r="AJ335" s="269"/>
      <c r="AK335" s="269"/>
      <c r="AL335" s="269"/>
    </row>
    <row r="336" spans="1:38" ht="11.25" x14ac:dyDescent="0.2">
      <c r="A336" s="266">
        <v>328</v>
      </c>
      <c r="B336" s="267" t="str">
        <f>'!!!KATILIMCI LİSTESİ!!!'!C329</f>
        <v>11756249308</v>
      </c>
      <c r="C336" s="268" t="str">
        <f>'!!!KATILIMCI LİSTESİ!!!'!B329</f>
        <v>DENİZ FIRAT</v>
      </c>
      <c r="D336" s="269"/>
      <c r="E336" s="269"/>
      <c r="F336" s="269"/>
      <c r="G336" s="269"/>
      <c r="H336" s="269"/>
      <c r="I336" s="269"/>
      <c r="J336" s="269"/>
      <c r="K336" s="270"/>
      <c r="L336" s="270"/>
      <c r="M336" s="270"/>
      <c r="N336" s="270"/>
      <c r="O336" s="270"/>
      <c r="P336" s="270"/>
      <c r="Q336" s="270"/>
      <c r="R336" s="269"/>
      <c r="S336" s="269"/>
      <c r="T336" s="269"/>
      <c r="U336" s="269"/>
      <c r="V336" s="269"/>
      <c r="W336" s="269"/>
      <c r="X336" s="269"/>
      <c r="Y336" s="270"/>
      <c r="Z336" s="270"/>
      <c r="AA336" s="270"/>
      <c r="AB336" s="270"/>
      <c r="AC336" s="270"/>
      <c r="AD336" s="270"/>
      <c r="AE336" s="270"/>
      <c r="AF336" s="269"/>
      <c r="AG336" s="269"/>
      <c r="AH336" s="269"/>
      <c r="AI336" s="269"/>
      <c r="AJ336" s="269"/>
      <c r="AK336" s="269"/>
      <c r="AL336" s="269"/>
    </row>
    <row r="337" spans="1:38" ht="11.25" x14ac:dyDescent="0.2">
      <c r="A337" s="266">
        <v>329</v>
      </c>
      <c r="B337" s="267" t="str">
        <f>'!!!KATILIMCI LİSTESİ!!!'!C330</f>
        <v>11141251152</v>
      </c>
      <c r="C337" s="268" t="str">
        <f>'!!!KATILIMCI LİSTESİ!!!'!B330</f>
        <v>DENİZ KEREM KOYUNCU</v>
      </c>
      <c r="D337" s="269"/>
      <c r="E337" s="269"/>
      <c r="F337" s="269"/>
      <c r="G337" s="269"/>
      <c r="H337" s="269"/>
      <c r="I337" s="269"/>
      <c r="J337" s="269"/>
      <c r="K337" s="270"/>
      <c r="L337" s="270"/>
      <c r="M337" s="270"/>
      <c r="N337" s="270"/>
      <c r="O337" s="270"/>
      <c r="P337" s="270"/>
      <c r="Q337" s="270"/>
      <c r="R337" s="269"/>
      <c r="S337" s="269"/>
      <c r="T337" s="269"/>
      <c r="U337" s="269"/>
      <c r="V337" s="269"/>
      <c r="W337" s="269"/>
      <c r="X337" s="269"/>
      <c r="Y337" s="270"/>
      <c r="Z337" s="270"/>
      <c r="AA337" s="270"/>
      <c r="AB337" s="270"/>
      <c r="AC337" s="270"/>
      <c r="AD337" s="270"/>
      <c r="AE337" s="270"/>
      <c r="AF337" s="269"/>
      <c r="AG337" s="269"/>
      <c r="AH337" s="269"/>
      <c r="AI337" s="269"/>
      <c r="AJ337" s="269"/>
      <c r="AK337" s="269"/>
      <c r="AL337" s="269"/>
    </row>
    <row r="338" spans="1:38" ht="11.25" x14ac:dyDescent="0.2">
      <c r="A338" s="266">
        <v>330</v>
      </c>
      <c r="B338" s="267" t="str">
        <f>'!!!KATILIMCI LİSTESİ!!!'!C331</f>
        <v>21004163614</v>
      </c>
      <c r="C338" s="268" t="str">
        <f>'!!!KATILIMCI LİSTESİ!!!'!B331</f>
        <v>DENİZ MERT YÖRÜK</v>
      </c>
      <c r="D338" s="269"/>
      <c r="E338" s="269"/>
      <c r="F338" s="269"/>
      <c r="G338" s="269"/>
      <c r="H338" s="269"/>
      <c r="I338" s="269"/>
      <c r="J338" s="269"/>
      <c r="K338" s="270"/>
      <c r="L338" s="270"/>
      <c r="M338" s="270"/>
      <c r="N338" s="270"/>
      <c r="O338" s="270"/>
      <c r="P338" s="270"/>
      <c r="Q338" s="270"/>
      <c r="R338" s="269"/>
      <c r="S338" s="269"/>
      <c r="T338" s="269"/>
      <c r="U338" s="269"/>
      <c r="V338" s="269"/>
      <c r="W338" s="269"/>
      <c r="X338" s="269"/>
      <c r="Y338" s="270"/>
      <c r="Z338" s="270"/>
      <c r="AA338" s="270"/>
      <c r="AB338" s="270"/>
      <c r="AC338" s="270"/>
      <c r="AD338" s="270"/>
      <c r="AE338" s="270"/>
      <c r="AF338" s="269"/>
      <c r="AG338" s="269"/>
      <c r="AH338" s="269"/>
      <c r="AI338" s="269"/>
      <c r="AJ338" s="269"/>
      <c r="AK338" s="269"/>
      <c r="AL338" s="269"/>
    </row>
    <row r="339" spans="1:38" ht="11.25" x14ac:dyDescent="0.2">
      <c r="A339" s="266">
        <v>331</v>
      </c>
      <c r="B339" s="267" t="str">
        <f>'!!!KATILIMCI LİSTESİ!!!'!C332</f>
        <v>12567011092</v>
      </c>
      <c r="C339" s="268" t="str">
        <f>'!!!KATILIMCI LİSTESİ!!!'!B332</f>
        <v>DİCLE BAYDAN</v>
      </c>
      <c r="D339" s="269"/>
      <c r="E339" s="269"/>
      <c r="F339" s="269"/>
      <c r="G339" s="269"/>
      <c r="H339" s="269"/>
      <c r="I339" s="269"/>
      <c r="J339" s="269"/>
      <c r="K339" s="270"/>
      <c r="L339" s="270"/>
      <c r="M339" s="270"/>
      <c r="N339" s="270"/>
      <c r="O339" s="270"/>
      <c r="P339" s="270"/>
      <c r="Q339" s="270"/>
      <c r="R339" s="269"/>
      <c r="S339" s="269"/>
      <c r="T339" s="269"/>
      <c r="U339" s="269"/>
      <c r="V339" s="269"/>
      <c r="W339" s="269"/>
      <c r="X339" s="269"/>
      <c r="Y339" s="270"/>
      <c r="Z339" s="270"/>
      <c r="AA339" s="270"/>
      <c r="AB339" s="270"/>
      <c r="AC339" s="270"/>
      <c r="AD339" s="270"/>
      <c r="AE339" s="270"/>
      <c r="AF339" s="269"/>
      <c r="AG339" s="269"/>
      <c r="AH339" s="269"/>
      <c r="AI339" s="269"/>
      <c r="AJ339" s="269"/>
      <c r="AK339" s="269"/>
      <c r="AL339" s="269"/>
    </row>
    <row r="340" spans="1:38" ht="11.25" x14ac:dyDescent="0.2">
      <c r="A340" s="266">
        <v>332</v>
      </c>
      <c r="B340" s="267" t="str">
        <f>'!!!KATILIMCI LİSTESİ!!!'!C333</f>
        <v>11102758140</v>
      </c>
      <c r="C340" s="268" t="str">
        <f>'!!!KATILIMCI LİSTESİ!!!'!B333</f>
        <v>DİDEM İCLAL ÇELİK</v>
      </c>
      <c r="D340" s="269"/>
      <c r="E340" s="269"/>
      <c r="F340" s="269"/>
      <c r="G340" s="269"/>
      <c r="H340" s="269"/>
      <c r="I340" s="269"/>
      <c r="J340" s="269"/>
      <c r="K340" s="270"/>
      <c r="L340" s="270"/>
      <c r="M340" s="270"/>
      <c r="N340" s="270"/>
      <c r="O340" s="270"/>
      <c r="P340" s="270"/>
      <c r="Q340" s="270"/>
      <c r="R340" s="269"/>
      <c r="S340" s="269"/>
      <c r="T340" s="269"/>
      <c r="U340" s="269"/>
      <c r="V340" s="269"/>
      <c r="W340" s="269"/>
      <c r="X340" s="269"/>
      <c r="Y340" s="270"/>
      <c r="Z340" s="270"/>
      <c r="AA340" s="270"/>
      <c r="AB340" s="270"/>
      <c r="AC340" s="270"/>
      <c r="AD340" s="270"/>
      <c r="AE340" s="270"/>
      <c r="AF340" s="269"/>
      <c r="AG340" s="269"/>
      <c r="AH340" s="269"/>
      <c r="AI340" s="269"/>
      <c r="AJ340" s="269"/>
      <c r="AK340" s="269"/>
      <c r="AL340" s="269"/>
    </row>
    <row r="341" spans="1:38" ht="11.25" x14ac:dyDescent="0.2">
      <c r="A341" s="266">
        <v>333</v>
      </c>
      <c r="B341" s="267" t="str">
        <f>'!!!KATILIMCI LİSTESİ!!!'!C334</f>
        <v>11794541518</v>
      </c>
      <c r="C341" s="268" t="str">
        <f>'!!!KATILIMCI LİSTESİ!!!'!B334</f>
        <v>DİLAN AKKUŞ</v>
      </c>
      <c r="D341" s="269"/>
      <c r="E341" s="269"/>
      <c r="F341" s="269"/>
      <c r="G341" s="269"/>
      <c r="H341" s="269"/>
      <c r="I341" s="269"/>
      <c r="J341" s="269"/>
      <c r="K341" s="270"/>
      <c r="L341" s="270"/>
      <c r="M341" s="270"/>
      <c r="N341" s="270"/>
      <c r="O341" s="270"/>
      <c r="P341" s="270"/>
      <c r="Q341" s="270"/>
      <c r="R341" s="269"/>
      <c r="S341" s="269"/>
      <c r="T341" s="269"/>
      <c r="U341" s="269"/>
      <c r="V341" s="269"/>
      <c r="W341" s="269"/>
      <c r="X341" s="269"/>
      <c r="Y341" s="270"/>
      <c r="Z341" s="270"/>
      <c r="AA341" s="270"/>
      <c r="AB341" s="270"/>
      <c r="AC341" s="270"/>
      <c r="AD341" s="270"/>
      <c r="AE341" s="270"/>
      <c r="AF341" s="269"/>
      <c r="AG341" s="269"/>
      <c r="AH341" s="269"/>
      <c r="AI341" s="269"/>
      <c r="AJ341" s="269"/>
      <c r="AK341" s="269"/>
      <c r="AL341" s="269"/>
    </row>
    <row r="342" spans="1:38" ht="11.25" x14ac:dyDescent="0.2">
      <c r="A342" s="266">
        <v>334</v>
      </c>
      <c r="B342" s="267" t="str">
        <f>'!!!KATILIMCI LİSTESİ!!!'!C335</f>
        <v>13736180212</v>
      </c>
      <c r="C342" s="268" t="str">
        <f>'!!!KATILIMCI LİSTESİ!!!'!B335</f>
        <v>DİLAN ASLAN</v>
      </c>
      <c r="D342" s="269"/>
      <c r="E342" s="269"/>
      <c r="F342" s="269"/>
      <c r="G342" s="269"/>
      <c r="H342" s="269"/>
      <c r="I342" s="269"/>
      <c r="J342" s="269"/>
      <c r="K342" s="270"/>
      <c r="L342" s="270"/>
      <c r="M342" s="270"/>
      <c r="N342" s="270"/>
      <c r="O342" s="270"/>
      <c r="P342" s="270"/>
      <c r="Q342" s="270"/>
      <c r="R342" s="269"/>
      <c r="S342" s="269"/>
      <c r="T342" s="269"/>
      <c r="U342" s="269"/>
      <c r="V342" s="269"/>
      <c r="W342" s="269"/>
      <c r="X342" s="269"/>
      <c r="Y342" s="270"/>
      <c r="Z342" s="270"/>
      <c r="AA342" s="270"/>
      <c r="AB342" s="270"/>
      <c r="AC342" s="270"/>
      <c r="AD342" s="270"/>
      <c r="AE342" s="270"/>
      <c r="AF342" s="269"/>
      <c r="AG342" s="269"/>
      <c r="AH342" s="269"/>
      <c r="AI342" s="269"/>
      <c r="AJ342" s="269"/>
      <c r="AK342" s="269"/>
      <c r="AL342" s="269"/>
    </row>
    <row r="343" spans="1:38" ht="11.25" x14ac:dyDescent="0.2">
      <c r="A343" s="266">
        <v>335</v>
      </c>
      <c r="B343" s="267" t="str">
        <f>'!!!KATILIMCI LİSTESİ!!!'!C336</f>
        <v>73795039968</v>
      </c>
      <c r="C343" s="268" t="str">
        <f>'!!!KATILIMCI LİSTESİ!!!'!B336</f>
        <v>DİLAN ERTENE</v>
      </c>
      <c r="D343" s="269"/>
      <c r="E343" s="269"/>
      <c r="F343" s="269"/>
      <c r="G343" s="269"/>
      <c r="H343" s="269"/>
      <c r="I343" s="269"/>
      <c r="J343" s="269"/>
      <c r="K343" s="270"/>
      <c r="L343" s="270"/>
      <c r="M343" s="270"/>
      <c r="N343" s="270"/>
      <c r="O343" s="270"/>
      <c r="P343" s="270"/>
      <c r="Q343" s="270"/>
      <c r="R343" s="269"/>
      <c r="S343" s="269"/>
      <c r="T343" s="269"/>
      <c r="U343" s="269"/>
      <c r="V343" s="269"/>
      <c r="W343" s="269"/>
      <c r="X343" s="269"/>
      <c r="Y343" s="270"/>
      <c r="Z343" s="270"/>
      <c r="AA343" s="270"/>
      <c r="AB343" s="270"/>
      <c r="AC343" s="270"/>
      <c r="AD343" s="270"/>
      <c r="AE343" s="270"/>
      <c r="AF343" s="269"/>
      <c r="AG343" s="269"/>
      <c r="AH343" s="269"/>
      <c r="AI343" s="269"/>
      <c r="AJ343" s="269"/>
      <c r="AK343" s="269"/>
      <c r="AL343" s="269"/>
    </row>
    <row r="344" spans="1:38" ht="11.25" x14ac:dyDescent="0.2">
      <c r="A344" s="266">
        <v>336</v>
      </c>
      <c r="B344" s="267" t="str">
        <f>'!!!KATILIMCI LİSTESİ!!!'!C337</f>
        <v>37394166234</v>
      </c>
      <c r="C344" s="268" t="str">
        <f>'!!!KATILIMCI LİSTESİ!!!'!B337</f>
        <v>DİLAN KILIÇ</v>
      </c>
      <c r="D344" s="269"/>
      <c r="E344" s="269"/>
      <c r="F344" s="269"/>
      <c r="G344" s="269"/>
      <c r="H344" s="269"/>
      <c r="I344" s="269"/>
      <c r="J344" s="269"/>
      <c r="K344" s="270"/>
      <c r="L344" s="270"/>
      <c r="M344" s="270"/>
      <c r="N344" s="270"/>
      <c r="O344" s="270"/>
      <c r="P344" s="270"/>
      <c r="Q344" s="270"/>
      <c r="R344" s="269"/>
      <c r="S344" s="269"/>
      <c r="T344" s="269"/>
      <c r="U344" s="269"/>
      <c r="V344" s="269"/>
      <c r="W344" s="269"/>
      <c r="X344" s="269"/>
      <c r="Y344" s="270"/>
      <c r="Z344" s="270"/>
      <c r="AA344" s="270"/>
      <c r="AB344" s="270"/>
      <c r="AC344" s="270"/>
      <c r="AD344" s="270"/>
      <c r="AE344" s="270"/>
      <c r="AF344" s="269"/>
      <c r="AG344" s="269"/>
      <c r="AH344" s="269"/>
      <c r="AI344" s="269"/>
      <c r="AJ344" s="269"/>
      <c r="AK344" s="269"/>
      <c r="AL344" s="269"/>
    </row>
    <row r="345" spans="1:38" ht="11.25" x14ac:dyDescent="0.2">
      <c r="A345" s="266">
        <v>337</v>
      </c>
      <c r="B345" s="267" t="str">
        <f>'!!!KATILIMCI LİSTESİ!!!'!C338</f>
        <v>21355132956</v>
      </c>
      <c r="C345" s="268" t="str">
        <f>'!!!KATILIMCI LİSTESİ!!!'!B338</f>
        <v>DİLAN YAPICI</v>
      </c>
      <c r="D345" s="269"/>
      <c r="E345" s="269"/>
      <c r="F345" s="269"/>
      <c r="G345" s="269"/>
      <c r="H345" s="269"/>
      <c r="I345" s="269"/>
      <c r="J345" s="269"/>
      <c r="K345" s="270"/>
      <c r="L345" s="270"/>
      <c r="M345" s="270"/>
      <c r="N345" s="270"/>
      <c r="O345" s="270"/>
      <c r="P345" s="270"/>
      <c r="Q345" s="270"/>
      <c r="R345" s="269"/>
      <c r="S345" s="269"/>
      <c r="T345" s="269"/>
      <c r="U345" s="269"/>
      <c r="V345" s="269"/>
      <c r="W345" s="269"/>
      <c r="X345" s="269"/>
      <c r="Y345" s="270"/>
      <c r="Z345" s="270"/>
      <c r="AA345" s="270"/>
      <c r="AB345" s="270"/>
      <c r="AC345" s="270"/>
      <c r="AD345" s="270"/>
      <c r="AE345" s="270"/>
      <c r="AF345" s="269"/>
      <c r="AG345" s="269"/>
      <c r="AH345" s="269"/>
      <c r="AI345" s="269"/>
      <c r="AJ345" s="269"/>
      <c r="AK345" s="269"/>
      <c r="AL345" s="269"/>
    </row>
    <row r="346" spans="1:38" ht="11.25" x14ac:dyDescent="0.2">
      <c r="A346" s="266">
        <v>338</v>
      </c>
      <c r="B346" s="267" t="str">
        <f>'!!!KATILIMCI LİSTESİ!!!'!C339</f>
        <v>12614825054</v>
      </c>
      <c r="C346" s="268" t="str">
        <f>'!!!KATILIMCI LİSTESİ!!!'!B339</f>
        <v>DİLAN YEL</v>
      </c>
      <c r="D346" s="269"/>
      <c r="E346" s="269"/>
      <c r="F346" s="269"/>
      <c r="G346" s="269"/>
      <c r="H346" s="269"/>
      <c r="I346" s="269"/>
      <c r="J346" s="269"/>
      <c r="K346" s="270"/>
      <c r="L346" s="270"/>
      <c r="M346" s="270"/>
      <c r="N346" s="270"/>
      <c r="O346" s="270"/>
      <c r="P346" s="270"/>
      <c r="Q346" s="270"/>
      <c r="R346" s="269"/>
      <c r="S346" s="269"/>
      <c r="T346" s="269"/>
      <c r="U346" s="269"/>
      <c r="V346" s="269"/>
      <c r="W346" s="269"/>
      <c r="X346" s="269"/>
      <c r="Y346" s="270"/>
      <c r="Z346" s="270"/>
      <c r="AA346" s="270"/>
      <c r="AB346" s="270"/>
      <c r="AC346" s="270"/>
      <c r="AD346" s="270"/>
      <c r="AE346" s="270"/>
      <c r="AF346" s="269"/>
      <c r="AG346" s="269"/>
      <c r="AH346" s="269"/>
      <c r="AI346" s="269"/>
      <c r="AJ346" s="269"/>
      <c r="AK346" s="269"/>
      <c r="AL346" s="269"/>
    </row>
    <row r="347" spans="1:38" ht="11.25" x14ac:dyDescent="0.2">
      <c r="A347" s="266">
        <v>339</v>
      </c>
      <c r="B347" s="267" t="str">
        <f>'!!!KATILIMCI LİSTESİ!!!'!C340</f>
        <v>10856801874</v>
      </c>
      <c r="C347" s="268" t="str">
        <f>'!!!KATILIMCI LİSTESİ!!!'!B340</f>
        <v>DİLARA BORAZAN</v>
      </c>
      <c r="D347" s="269"/>
      <c r="E347" s="269"/>
      <c r="F347" s="269"/>
      <c r="G347" s="269"/>
      <c r="H347" s="269"/>
      <c r="I347" s="269"/>
      <c r="J347" s="269"/>
      <c r="K347" s="270"/>
      <c r="L347" s="270"/>
      <c r="M347" s="270"/>
      <c r="N347" s="270"/>
      <c r="O347" s="270"/>
      <c r="P347" s="270"/>
      <c r="Q347" s="270"/>
      <c r="R347" s="269"/>
      <c r="S347" s="269"/>
      <c r="T347" s="269"/>
      <c r="U347" s="269"/>
      <c r="V347" s="269"/>
      <c r="W347" s="269"/>
      <c r="X347" s="269"/>
      <c r="Y347" s="270"/>
      <c r="Z347" s="270"/>
      <c r="AA347" s="270"/>
      <c r="AB347" s="270"/>
      <c r="AC347" s="270"/>
      <c r="AD347" s="270"/>
      <c r="AE347" s="270"/>
      <c r="AF347" s="269"/>
      <c r="AG347" s="269"/>
      <c r="AH347" s="269"/>
      <c r="AI347" s="269"/>
      <c r="AJ347" s="269"/>
      <c r="AK347" s="269"/>
      <c r="AL347" s="269"/>
    </row>
    <row r="348" spans="1:38" ht="11.25" x14ac:dyDescent="0.2">
      <c r="A348" s="266">
        <v>340</v>
      </c>
      <c r="B348" s="267" t="str">
        <f>'!!!KATILIMCI LİSTESİ!!!'!C341</f>
        <v>21227491952</v>
      </c>
      <c r="C348" s="268" t="str">
        <f>'!!!KATILIMCI LİSTESİ!!!'!B341</f>
        <v>DİLARA ÇINKIR</v>
      </c>
      <c r="D348" s="269"/>
      <c r="E348" s="269"/>
      <c r="F348" s="269"/>
      <c r="G348" s="269"/>
      <c r="H348" s="269"/>
      <c r="I348" s="269"/>
      <c r="J348" s="269"/>
      <c r="K348" s="270"/>
      <c r="L348" s="270"/>
      <c r="M348" s="270"/>
      <c r="N348" s="270"/>
      <c r="O348" s="270"/>
      <c r="P348" s="270"/>
      <c r="Q348" s="270"/>
      <c r="R348" s="269"/>
      <c r="S348" s="269"/>
      <c r="T348" s="269"/>
      <c r="U348" s="269"/>
      <c r="V348" s="269"/>
      <c r="W348" s="269"/>
      <c r="X348" s="269"/>
      <c r="Y348" s="270"/>
      <c r="Z348" s="270"/>
      <c r="AA348" s="270"/>
      <c r="AB348" s="270"/>
      <c r="AC348" s="270"/>
      <c r="AD348" s="270"/>
      <c r="AE348" s="270"/>
      <c r="AF348" s="269"/>
      <c r="AG348" s="269"/>
      <c r="AH348" s="269"/>
      <c r="AI348" s="269"/>
      <c r="AJ348" s="269"/>
      <c r="AK348" s="269"/>
      <c r="AL348" s="269"/>
    </row>
    <row r="349" spans="1:38" ht="11.25" x14ac:dyDescent="0.2">
      <c r="A349" s="266">
        <v>341</v>
      </c>
      <c r="B349" s="267" t="str">
        <f>'!!!KATILIMCI LİSTESİ!!!'!C342</f>
        <v>13628190336</v>
      </c>
      <c r="C349" s="268" t="str">
        <f>'!!!KATILIMCI LİSTESİ!!!'!B342</f>
        <v>DİLARA İNCİ</v>
      </c>
      <c r="D349" s="269"/>
      <c r="E349" s="269"/>
      <c r="F349" s="269"/>
      <c r="G349" s="269"/>
      <c r="H349" s="269"/>
      <c r="I349" s="269"/>
      <c r="J349" s="269"/>
      <c r="K349" s="270"/>
      <c r="L349" s="270"/>
      <c r="M349" s="270"/>
      <c r="N349" s="270"/>
      <c r="O349" s="270"/>
      <c r="P349" s="270"/>
      <c r="Q349" s="270"/>
      <c r="R349" s="269"/>
      <c r="S349" s="269"/>
      <c r="T349" s="269"/>
      <c r="U349" s="269"/>
      <c r="V349" s="269"/>
      <c r="W349" s="269"/>
      <c r="X349" s="269"/>
      <c r="Y349" s="270"/>
      <c r="Z349" s="270"/>
      <c r="AA349" s="270"/>
      <c r="AB349" s="270"/>
      <c r="AC349" s="270"/>
      <c r="AD349" s="270"/>
      <c r="AE349" s="270"/>
      <c r="AF349" s="269"/>
      <c r="AG349" s="269"/>
      <c r="AH349" s="269"/>
      <c r="AI349" s="269"/>
      <c r="AJ349" s="269"/>
      <c r="AK349" s="269"/>
      <c r="AL349" s="269"/>
    </row>
    <row r="350" spans="1:38" ht="11.25" x14ac:dyDescent="0.2">
      <c r="A350" s="266">
        <v>342</v>
      </c>
      <c r="B350" s="267" t="str">
        <f>'!!!KATILIMCI LİSTESİ!!!'!C343</f>
        <v>32588344580</v>
      </c>
      <c r="C350" s="268" t="str">
        <f>'!!!KATILIMCI LİSTESİ!!!'!B343</f>
        <v>DİLARA KOLAĞASIOĞLU</v>
      </c>
      <c r="D350" s="269"/>
      <c r="E350" s="269"/>
      <c r="F350" s="269"/>
      <c r="G350" s="269"/>
      <c r="H350" s="269"/>
      <c r="I350" s="269"/>
      <c r="J350" s="269"/>
      <c r="K350" s="270"/>
      <c r="L350" s="270"/>
      <c r="M350" s="270"/>
      <c r="N350" s="270"/>
      <c r="O350" s="270"/>
      <c r="P350" s="270"/>
      <c r="Q350" s="270"/>
      <c r="R350" s="269"/>
      <c r="S350" s="269"/>
      <c r="T350" s="269"/>
      <c r="U350" s="269"/>
      <c r="V350" s="269"/>
      <c r="W350" s="269"/>
      <c r="X350" s="269"/>
      <c r="Y350" s="270"/>
      <c r="Z350" s="270"/>
      <c r="AA350" s="270"/>
      <c r="AB350" s="270"/>
      <c r="AC350" s="270"/>
      <c r="AD350" s="270"/>
      <c r="AE350" s="270"/>
      <c r="AF350" s="269"/>
      <c r="AG350" s="269"/>
      <c r="AH350" s="269"/>
      <c r="AI350" s="269"/>
      <c r="AJ350" s="269"/>
      <c r="AK350" s="269"/>
      <c r="AL350" s="269"/>
    </row>
    <row r="351" spans="1:38" ht="11.25" x14ac:dyDescent="0.2">
      <c r="A351" s="266">
        <v>343</v>
      </c>
      <c r="B351" s="267" t="str">
        <f>'!!!KATILIMCI LİSTESİ!!!'!C344</f>
        <v>23362933540</v>
      </c>
      <c r="C351" s="268" t="str">
        <f>'!!!KATILIMCI LİSTESİ!!!'!B344</f>
        <v>DİLARA SAHİLLİOĞLU</v>
      </c>
      <c r="D351" s="269"/>
      <c r="E351" s="269"/>
      <c r="F351" s="269"/>
      <c r="G351" s="269"/>
      <c r="H351" s="269"/>
      <c r="I351" s="269"/>
      <c r="J351" s="269"/>
      <c r="K351" s="270"/>
      <c r="L351" s="270"/>
      <c r="M351" s="270"/>
      <c r="N351" s="270"/>
      <c r="O351" s="270"/>
      <c r="P351" s="270"/>
      <c r="Q351" s="270"/>
      <c r="R351" s="269"/>
      <c r="S351" s="269"/>
      <c r="T351" s="269"/>
      <c r="U351" s="269"/>
      <c r="V351" s="269"/>
      <c r="W351" s="269"/>
      <c r="X351" s="269"/>
      <c r="Y351" s="270"/>
      <c r="Z351" s="270"/>
      <c r="AA351" s="270"/>
      <c r="AB351" s="270"/>
      <c r="AC351" s="270"/>
      <c r="AD351" s="270"/>
      <c r="AE351" s="270"/>
      <c r="AF351" s="269"/>
      <c r="AG351" s="269"/>
      <c r="AH351" s="269"/>
      <c r="AI351" s="269"/>
      <c r="AJ351" s="269"/>
      <c r="AK351" s="269"/>
      <c r="AL351" s="269"/>
    </row>
    <row r="352" spans="1:38" ht="11.25" x14ac:dyDescent="0.2">
      <c r="A352" s="266">
        <v>344</v>
      </c>
      <c r="B352" s="267" t="str">
        <f>'!!!KATILIMCI LİSTESİ!!!'!C345</f>
        <v>15530911184</v>
      </c>
      <c r="C352" s="268" t="str">
        <f>'!!!KATILIMCI LİSTESİ!!!'!B345</f>
        <v>DİLARA ŞAHİN</v>
      </c>
      <c r="D352" s="269"/>
      <c r="E352" s="269"/>
      <c r="F352" s="269"/>
      <c r="G352" s="269"/>
      <c r="H352" s="269"/>
      <c r="I352" s="269"/>
      <c r="J352" s="269"/>
      <c r="K352" s="270"/>
      <c r="L352" s="270"/>
      <c r="M352" s="270"/>
      <c r="N352" s="270"/>
      <c r="O352" s="270"/>
      <c r="P352" s="270"/>
      <c r="Q352" s="270"/>
      <c r="R352" s="269"/>
      <c r="S352" s="269"/>
      <c r="T352" s="269"/>
      <c r="U352" s="269"/>
      <c r="V352" s="269"/>
      <c r="W352" s="269"/>
      <c r="X352" s="269"/>
      <c r="Y352" s="270"/>
      <c r="Z352" s="270"/>
      <c r="AA352" s="270"/>
      <c r="AB352" s="270"/>
      <c r="AC352" s="270"/>
      <c r="AD352" s="270"/>
      <c r="AE352" s="270"/>
      <c r="AF352" s="269"/>
      <c r="AG352" s="269"/>
      <c r="AH352" s="269"/>
      <c r="AI352" s="269"/>
      <c r="AJ352" s="269"/>
      <c r="AK352" s="269"/>
      <c r="AL352" s="269"/>
    </row>
    <row r="353" spans="1:38" ht="11.25" x14ac:dyDescent="0.2">
      <c r="A353" s="266">
        <v>345</v>
      </c>
      <c r="B353" s="267" t="str">
        <f>'!!!KATILIMCI LİSTESİ!!!'!C346</f>
        <v>34393167286</v>
      </c>
      <c r="C353" s="268" t="str">
        <f>'!!!KATILIMCI LİSTESİ!!!'!B346</f>
        <v>DİLARA SEVER</v>
      </c>
      <c r="D353" s="269"/>
      <c r="E353" s="269"/>
      <c r="F353" s="269"/>
      <c r="G353" s="269"/>
      <c r="H353" s="269"/>
      <c r="I353" s="269"/>
      <c r="J353" s="269"/>
      <c r="K353" s="270"/>
      <c r="L353" s="270"/>
      <c r="M353" s="270"/>
      <c r="N353" s="270"/>
      <c r="O353" s="270"/>
      <c r="P353" s="270"/>
      <c r="Q353" s="270"/>
      <c r="R353" s="269"/>
      <c r="S353" s="269"/>
      <c r="T353" s="269"/>
      <c r="U353" s="269"/>
      <c r="V353" s="269"/>
      <c r="W353" s="269"/>
      <c r="X353" s="269"/>
      <c r="Y353" s="270"/>
      <c r="Z353" s="270"/>
      <c r="AA353" s="270"/>
      <c r="AB353" s="270"/>
      <c r="AC353" s="270"/>
      <c r="AD353" s="270"/>
      <c r="AE353" s="270"/>
      <c r="AF353" s="269"/>
      <c r="AG353" s="269"/>
      <c r="AH353" s="269"/>
      <c r="AI353" s="269"/>
      <c r="AJ353" s="269"/>
      <c r="AK353" s="269"/>
      <c r="AL353" s="269"/>
    </row>
    <row r="354" spans="1:38" ht="11.25" x14ac:dyDescent="0.2">
      <c r="A354" s="266">
        <v>346</v>
      </c>
      <c r="B354" s="267" t="str">
        <f>'!!!KATILIMCI LİSTESİ!!!'!C347</f>
        <v>11969245210</v>
      </c>
      <c r="C354" s="268" t="str">
        <f>'!!!KATILIMCI LİSTESİ!!!'!B347</f>
        <v>DİLA ROJİN TEMİZER</v>
      </c>
      <c r="D354" s="269"/>
      <c r="E354" s="269"/>
      <c r="F354" s="269"/>
      <c r="G354" s="269"/>
      <c r="H354" s="269"/>
      <c r="I354" s="269"/>
      <c r="J354" s="269"/>
      <c r="K354" s="270"/>
      <c r="L354" s="270"/>
      <c r="M354" s="270"/>
      <c r="N354" s="270"/>
      <c r="O354" s="270"/>
      <c r="P354" s="270"/>
      <c r="Q354" s="270"/>
      <c r="R354" s="269"/>
      <c r="S354" s="269"/>
      <c r="T354" s="269"/>
      <c r="U354" s="269"/>
      <c r="V354" s="269"/>
      <c r="W354" s="269"/>
      <c r="X354" s="269"/>
      <c r="Y354" s="270"/>
      <c r="Z354" s="270"/>
      <c r="AA354" s="270"/>
      <c r="AB354" s="270"/>
      <c r="AC354" s="270"/>
      <c r="AD354" s="270"/>
      <c r="AE354" s="270"/>
      <c r="AF354" s="269"/>
      <c r="AG354" s="269"/>
      <c r="AH354" s="269"/>
      <c r="AI354" s="269"/>
      <c r="AJ354" s="269"/>
      <c r="AK354" s="269"/>
      <c r="AL354" s="269"/>
    </row>
    <row r="355" spans="1:38" ht="11.25" x14ac:dyDescent="0.2">
      <c r="A355" s="266">
        <v>347</v>
      </c>
      <c r="B355" s="267" t="str">
        <f>'!!!KATILIMCI LİSTESİ!!!'!C348</f>
        <v>69673098738</v>
      </c>
      <c r="C355" s="268" t="str">
        <f>'!!!KATILIMCI LİSTESİ!!!'!B348</f>
        <v>DİLAY AÇIKGÖZ</v>
      </c>
      <c r="D355" s="269"/>
      <c r="E355" s="269"/>
      <c r="F355" s="269"/>
      <c r="G355" s="269"/>
      <c r="H355" s="269"/>
      <c r="I355" s="269"/>
      <c r="J355" s="269"/>
      <c r="K355" s="270"/>
      <c r="L355" s="270"/>
      <c r="M355" s="270"/>
      <c r="N355" s="270"/>
      <c r="O355" s="270"/>
      <c r="P355" s="270"/>
      <c r="Q355" s="270"/>
      <c r="R355" s="269"/>
      <c r="S355" s="269"/>
      <c r="T355" s="269"/>
      <c r="U355" s="269"/>
      <c r="V355" s="269"/>
      <c r="W355" s="269"/>
      <c r="X355" s="269"/>
      <c r="Y355" s="270"/>
      <c r="Z355" s="270"/>
      <c r="AA355" s="270"/>
      <c r="AB355" s="270"/>
      <c r="AC355" s="270"/>
      <c r="AD355" s="270"/>
      <c r="AE355" s="270"/>
      <c r="AF355" s="269"/>
      <c r="AG355" s="269"/>
      <c r="AH355" s="269"/>
      <c r="AI355" s="269"/>
      <c r="AJ355" s="269"/>
      <c r="AK355" s="269"/>
      <c r="AL355" s="269"/>
    </row>
    <row r="356" spans="1:38" ht="11.25" x14ac:dyDescent="0.2">
      <c r="A356" s="266">
        <v>348</v>
      </c>
      <c r="B356" s="267" t="str">
        <f>'!!!KATILIMCI LİSTESİ!!!'!C349</f>
        <v>11460052560</v>
      </c>
      <c r="C356" s="268" t="str">
        <f>'!!!KATILIMCI LİSTESİ!!!'!B349</f>
        <v>DİLBİN BABAT</v>
      </c>
      <c r="D356" s="269"/>
      <c r="E356" s="269"/>
      <c r="F356" s="269"/>
      <c r="G356" s="269"/>
      <c r="H356" s="269"/>
      <c r="I356" s="269"/>
      <c r="J356" s="269"/>
      <c r="K356" s="270"/>
      <c r="L356" s="270"/>
      <c r="M356" s="270"/>
      <c r="N356" s="270"/>
      <c r="O356" s="270"/>
      <c r="P356" s="270"/>
      <c r="Q356" s="270"/>
      <c r="R356" s="269"/>
      <c r="S356" s="269"/>
      <c r="T356" s="269"/>
      <c r="U356" s="269"/>
      <c r="V356" s="269"/>
      <c r="W356" s="269"/>
      <c r="X356" s="269"/>
      <c r="Y356" s="270"/>
      <c r="Z356" s="270"/>
      <c r="AA356" s="270"/>
      <c r="AB356" s="270"/>
      <c r="AC356" s="270"/>
      <c r="AD356" s="270"/>
      <c r="AE356" s="270"/>
      <c r="AF356" s="269"/>
      <c r="AG356" s="269"/>
      <c r="AH356" s="269"/>
      <c r="AI356" s="269"/>
      <c r="AJ356" s="269"/>
      <c r="AK356" s="269"/>
      <c r="AL356" s="269"/>
    </row>
    <row r="357" spans="1:38" ht="11.25" x14ac:dyDescent="0.2">
      <c r="A357" s="266">
        <v>349</v>
      </c>
      <c r="B357" s="267" t="str">
        <f>'!!!KATILIMCI LİSTESİ!!!'!C350</f>
        <v>12035235258</v>
      </c>
      <c r="C357" s="268" t="str">
        <f>'!!!KATILIMCI LİSTESİ!!!'!B350</f>
        <v>DİYAR YILDIZ ATEŞ</v>
      </c>
      <c r="D357" s="269"/>
      <c r="E357" s="269"/>
      <c r="F357" s="269"/>
      <c r="G357" s="269"/>
      <c r="H357" s="269"/>
      <c r="I357" s="269"/>
      <c r="J357" s="269"/>
      <c r="K357" s="270"/>
      <c r="L357" s="270"/>
      <c r="M357" s="270"/>
      <c r="N357" s="270"/>
      <c r="O357" s="270"/>
      <c r="P357" s="270"/>
      <c r="Q357" s="270"/>
      <c r="R357" s="269"/>
      <c r="S357" s="269"/>
      <c r="T357" s="269"/>
      <c r="U357" s="269"/>
      <c r="V357" s="269"/>
      <c r="W357" s="269"/>
      <c r="X357" s="269"/>
      <c r="Y357" s="270"/>
      <c r="Z357" s="270"/>
      <c r="AA357" s="270"/>
      <c r="AB357" s="270"/>
      <c r="AC357" s="270"/>
      <c r="AD357" s="270"/>
      <c r="AE357" s="270"/>
      <c r="AF357" s="269"/>
      <c r="AG357" s="269"/>
      <c r="AH357" s="269"/>
      <c r="AI357" s="269"/>
      <c r="AJ357" s="269"/>
      <c r="AK357" s="269"/>
      <c r="AL357" s="269"/>
    </row>
    <row r="358" spans="1:38" ht="11.25" x14ac:dyDescent="0.2">
      <c r="A358" s="266">
        <v>350</v>
      </c>
      <c r="B358" s="267" t="str">
        <f>'!!!KATILIMCI LİSTESİ!!!'!C351</f>
        <v>10187373910</v>
      </c>
      <c r="C358" s="268" t="str">
        <f>'!!!KATILIMCI LİSTESİ!!!'!B351</f>
        <v>DOĞA CEYLAN</v>
      </c>
      <c r="D358" s="269"/>
      <c r="E358" s="269"/>
      <c r="F358" s="269"/>
      <c r="G358" s="269"/>
      <c r="H358" s="269"/>
      <c r="I358" s="269"/>
      <c r="J358" s="269"/>
      <c r="K358" s="270"/>
      <c r="L358" s="270"/>
      <c r="M358" s="270"/>
      <c r="N358" s="270"/>
      <c r="O358" s="270"/>
      <c r="P358" s="270"/>
      <c r="Q358" s="270"/>
      <c r="R358" s="269"/>
      <c r="S358" s="269"/>
      <c r="T358" s="269"/>
      <c r="U358" s="269"/>
      <c r="V358" s="269"/>
      <c r="W358" s="269"/>
      <c r="X358" s="269"/>
      <c r="Y358" s="270"/>
      <c r="Z358" s="270"/>
      <c r="AA358" s="270"/>
      <c r="AB358" s="270"/>
      <c r="AC358" s="270"/>
      <c r="AD358" s="270"/>
      <c r="AE358" s="270"/>
      <c r="AF358" s="269"/>
      <c r="AG358" s="269"/>
      <c r="AH358" s="269"/>
      <c r="AI358" s="269"/>
      <c r="AJ358" s="269"/>
      <c r="AK358" s="269"/>
      <c r="AL358" s="269"/>
    </row>
    <row r="359" spans="1:38" ht="11.25" x14ac:dyDescent="0.2">
      <c r="A359" s="266">
        <v>351</v>
      </c>
      <c r="B359" s="267" t="str">
        <f>'!!!KATILIMCI LİSTESİ!!!'!C352</f>
        <v>10153509442</v>
      </c>
      <c r="C359" s="268" t="str">
        <f>'!!!KATILIMCI LİSTESİ!!!'!B352</f>
        <v>DOĞAN ÇETİNKAYA</v>
      </c>
      <c r="D359" s="269"/>
      <c r="E359" s="269"/>
      <c r="F359" s="269"/>
      <c r="G359" s="269"/>
      <c r="H359" s="269"/>
      <c r="I359" s="269"/>
      <c r="J359" s="269"/>
      <c r="K359" s="270"/>
      <c r="L359" s="270"/>
      <c r="M359" s="270"/>
      <c r="N359" s="270"/>
      <c r="O359" s="270"/>
      <c r="P359" s="270"/>
      <c r="Q359" s="270"/>
      <c r="R359" s="269"/>
      <c r="S359" s="269"/>
      <c r="T359" s="269"/>
      <c r="U359" s="269"/>
      <c r="V359" s="269"/>
      <c r="W359" s="269"/>
      <c r="X359" s="269"/>
      <c r="Y359" s="270"/>
      <c r="Z359" s="270"/>
      <c r="AA359" s="270"/>
      <c r="AB359" s="270"/>
      <c r="AC359" s="270"/>
      <c r="AD359" s="270"/>
      <c r="AE359" s="270"/>
      <c r="AF359" s="269"/>
      <c r="AG359" s="269"/>
      <c r="AH359" s="269"/>
      <c r="AI359" s="269"/>
      <c r="AJ359" s="269"/>
      <c r="AK359" s="269"/>
      <c r="AL359" s="269"/>
    </row>
    <row r="360" spans="1:38" ht="11.25" x14ac:dyDescent="0.2">
      <c r="A360" s="266">
        <v>352</v>
      </c>
      <c r="B360" s="267" t="str">
        <f>'!!!KATILIMCI LİSTESİ!!!'!C353</f>
        <v>17956781778</v>
      </c>
      <c r="C360" s="268" t="str">
        <f>'!!!KATILIMCI LİSTESİ!!!'!B353</f>
        <v>DOĞAN KÜÇÜK</v>
      </c>
      <c r="D360" s="269"/>
      <c r="E360" s="269"/>
      <c r="F360" s="269"/>
      <c r="G360" s="269"/>
      <c r="H360" s="269"/>
      <c r="I360" s="269"/>
      <c r="J360" s="269"/>
      <c r="K360" s="270"/>
      <c r="L360" s="270"/>
      <c r="M360" s="270"/>
      <c r="N360" s="270"/>
      <c r="O360" s="270"/>
      <c r="P360" s="270"/>
      <c r="Q360" s="270"/>
      <c r="R360" s="269"/>
      <c r="S360" s="269"/>
      <c r="T360" s="269"/>
      <c r="U360" s="269"/>
      <c r="V360" s="269"/>
      <c r="W360" s="269"/>
      <c r="X360" s="269"/>
      <c r="Y360" s="270"/>
      <c r="Z360" s="270"/>
      <c r="AA360" s="270"/>
      <c r="AB360" s="270"/>
      <c r="AC360" s="270"/>
      <c r="AD360" s="270"/>
      <c r="AE360" s="270"/>
      <c r="AF360" s="269"/>
      <c r="AG360" s="269"/>
      <c r="AH360" s="269"/>
      <c r="AI360" s="269"/>
      <c r="AJ360" s="269"/>
      <c r="AK360" s="269"/>
      <c r="AL360" s="269"/>
    </row>
    <row r="361" spans="1:38" ht="11.25" x14ac:dyDescent="0.2">
      <c r="A361" s="266">
        <v>353</v>
      </c>
      <c r="B361" s="267" t="str">
        <f>'!!!KATILIMCI LİSTESİ!!!'!C354</f>
        <v>11141268532</v>
      </c>
      <c r="C361" s="268" t="str">
        <f>'!!!KATILIMCI LİSTESİ!!!'!B354</f>
        <v>DOĞAN ÇAĞRI ALKAYA</v>
      </c>
      <c r="D361" s="269"/>
      <c r="E361" s="269"/>
      <c r="F361" s="269"/>
      <c r="G361" s="269"/>
      <c r="H361" s="269"/>
      <c r="I361" s="269"/>
      <c r="J361" s="269"/>
      <c r="K361" s="270"/>
      <c r="L361" s="270"/>
      <c r="M361" s="270"/>
      <c r="N361" s="270"/>
      <c r="O361" s="270"/>
      <c r="P361" s="270"/>
      <c r="Q361" s="270"/>
      <c r="R361" s="269"/>
      <c r="S361" s="269"/>
      <c r="T361" s="269"/>
      <c r="U361" s="269"/>
      <c r="V361" s="269"/>
      <c r="W361" s="269"/>
      <c r="X361" s="269"/>
      <c r="Y361" s="270"/>
      <c r="Z361" s="270"/>
      <c r="AA361" s="270"/>
      <c r="AB361" s="270"/>
      <c r="AC361" s="270"/>
      <c r="AD361" s="270"/>
      <c r="AE361" s="270"/>
      <c r="AF361" s="269"/>
      <c r="AG361" s="269"/>
      <c r="AH361" s="269"/>
      <c r="AI361" s="269"/>
      <c r="AJ361" s="269"/>
      <c r="AK361" s="269"/>
      <c r="AL361" s="269"/>
    </row>
    <row r="362" spans="1:38" ht="11.25" x14ac:dyDescent="0.2">
      <c r="A362" s="266">
        <v>354</v>
      </c>
      <c r="B362" s="267" t="str">
        <f>'!!!KATILIMCI LİSTESİ!!!'!C355</f>
        <v>13716076528</v>
      </c>
      <c r="C362" s="268" t="str">
        <f>'!!!KATILIMCI LİSTESİ!!!'!B355</f>
        <v>DÖNDÜ BÜŞRA KAYA</v>
      </c>
      <c r="D362" s="269"/>
      <c r="E362" s="269"/>
      <c r="F362" s="269"/>
      <c r="G362" s="269"/>
      <c r="H362" s="269"/>
      <c r="I362" s="269"/>
      <c r="J362" s="269"/>
      <c r="K362" s="270"/>
      <c r="L362" s="270"/>
      <c r="M362" s="270"/>
      <c r="N362" s="270"/>
      <c r="O362" s="270"/>
      <c r="P362" s="270"/>
      <c r="Q362" s="270"/>
      <c r="R362" s="269"/>
      <c r="S362" s="269"/>
      <c r="T362" s="269"/>
      <c r="U362" s="269"/>
      <c r="V362" s="269"/>
      <c r="W362" s="269"/>
      <c r="X362" s="269"/>
      <c r="Y362" s="270"/>
      <c r="Z362" s="270"/>
      <c r="AA362" s="270"/>
      <c r="AB362" s="270"/>
      <c r="AC362" s="270"/>
      <c r="AD362" s="270"/>
      <c r="AE362" s="270"/>
      <c r="AF362" s="269"/>
      <c r="AG362" s="269"/>
      <c r="AH362" s="269"/>
      <c r="AI362" s="269"/>
      <c r="AJ362" s="269"/>
      <c r="AK362" s="269"/>
      <c r="AL362" s="269"/>
    </row>
    <row r="363" spans="1:38" ht="11.25" x14ac:dyDescent="0.2">
      <c r="A363" s="266">
        <v>355</v>
      </c>
      <c r="B363" s="267" t="str">
        <f>'!!!KATILIMCI LİSTESİ!!!'!C356</f>
        <v>10288508518</v>
      </c>
      <c r="C363" s="268" t="str">
        <f>'!!!KATILIMCI LİSTESİ!!!'!B356</f>
        <v>DÖNE ESMANUR GÖKTAŞ</v>
      </c>
      <c r="D363" s="269"/>
      <c r="E363" s="269"/>
      <c r="F363" s="269"/>
      <c r="G363" s="269"/>
      <c r="H363" s="269"/>
      <c r="I363" s="269"/>
      <c r="J363" s="269"/>
      <c r="K363" s="270"/>
      <c r="L363" s="270"/>
      <c r="M363" s="270"/>
      <c r="N363" s="270"/>
      <c r="O363" s="270"/>
      <c r="P363" s="270"/>
      <c r="Q363" s="270"/>
      <c r="R363" s="269"/>
      <c r="S363" s="269"/>
      <c r="T363" s="269"/>
      <c r="U363" s="269"/>
      <c r="V363" s="269"/>
      <c r="W363" s="269"/>
      <c r="X363" s="269"/>
      <c r="Y363" s="270"/>
      <c r="Z363" s="270"/>
      <c r="AA363" s="270"/>
      <c r="AB363" s="270"/>
      <c r="AC363" s="270"/>
      <c r="AD363" s="270"/>
      <c r="AE363" s="270"/>
      <c r="AF363" s="269"/>
      <c r="AG363" s="269"/>
      <c r="AH363" s="269"/>
      <c r="AI363" s="269"/>
      <c r="AJ363" s="269"/>
      <c r="AK363" s="269"/>
      <c r="AL363" s="269"/>
    </row>
    <row r="364" spans="1:38" ht="11.25" x14ac:dyDescent="0.2">
      <c r="A364" s="266">
        <v>356</v>
      </c>
      <c r="B364" s="267" t="str">
        <f>'!!!KATILIMCI LİSTESİ!!!'!C357</f>
        <v>12854217954</v>
      </c>
      <c r="C364" s="268" t="str">
        <f>'!!!KATILIMCI LİSTESİ!!!'!B357</f>
        <v>DURDU SAMET YILDIRIM</v>
      </c>
      <c r="D364" s="269"/>
      <c r="E364" s="269"/>
      <c r="F364" s="269"/>
      <c r="G364" s="269"/>
      <c r="H364" s="269"/>
      <c r="I364" s="269"/>
      <c r="J364" s="269"/>
      <c r="K364" s="270"/>
      <c r="L364" s="270"/>
      <c r="M364" s="270"/>
      <c r="N364" s="270"/>
      <c r="O364" s="270"/>
      <c r="P364" s="270"/>
      <c r="Q364" s="270"/>
      <c r="R364" s="269"/>
      <c r="S364" s="269"/>
      <c r="T364" s="269"/>
      <c r="U364" s="269"/>
      <c r="V364" s="269"/>
      <c r="W364" s="269"/>
      <c r="X364" s="269"/>
      <c r="Y364" s="270"/>
      <c r="Z364" s="270"/>
      <c r="AA364" s="270"/>
      <c r="AB364" s="270"/>
      <c r="AC364" s="270"/>
      <c r="AD364" s="270"/>
      <c r="AE364" s="270"/>
      <c r="AF364" s="269"/>
      <c r="AG364" s="269"/>
      <c r="AH364" s="269"/>
      <c r="AI364" s="269"/>
      <c r="AJ364" s="269"/>
      <c r="AK364" s="269"/>
      <c r="AL364" s="269"/>
    </row>
    <row r="365" spans="1:38" ht="11.25" x14ac:dyDescent="0.2">
      <c r="A365" s="266">
        <v>357</v>
      </c>
      <c r="B365" s="267" t="str">
        <f>'!!!KATILIMCI LİSTESİ!!!'!C358</f>
        <v>13778185640</v>
      </c>
      <c r="C365" s="268" t="str">
        <f>'!!!KATILIMCI LİSTESİ!!!'!B358</f>
        <v>DURU AYDIN</v>
      </c>
      <c r="D365" s="269"/>
      <c r="E365" s="269"/>
      <c r="F365" s="269"/>
      <c r="G365" s="269"/>
      <c r="H365" s="269"/>
      <c r="I365" s="269"/>
      <c r="J365" s="269"/>
      <c r="K365" s="270"/>
      <c r="L365" s="270"/>
      <c r="M365" s="270"/>
      <c r="N365" s="270"/>
      <c r="O365" s="270"/>
      <c r="P365" s="270"/>
      <c r="Q365" s="270"/>
      <c r="R365" s="269"/>
      <c r="S365" s="269"/>
      <c r="T365" s="269"/>
      <c r="U365" s="269"/>
      <c r="V365" s="269"/>
      <c r="W365" s="269"/>
      <c r="X365" s="269"/>
      <c r="Y365" s="270"/>
      <c r="Z365" s="270"/>
      <c r="AA365" s="270"/>
      <c r="AB365" s="270"/>
      <c r="AC365" s="270"/>
      <c r="AD365" s="270"/>
      <c r="AE365" s="270"/>
      <c r="AF365" s="269"/>
      <c r="AG365" s="269"/>
      <c r="AH365" s="269"/>
      <c r="AI365" s="269"/>
      <c r="AJ365" s="269"/>
      <c r="AK365" s="269"/>
      <c r="AL365" s="269"/>
    </row>
    <row r="366" spans="1:38" ht="11.25" x14ac:dyDescent="0.2">
      <c r="A366" s="266">
        <v>358</v>
      </c>
      <c r="B366" s="267" t="str">
        <f>'!!!KATILIMCI LİSTESİ!!!'!C359</f>
        <v>17965614234</v>
      </c>
      <c r="C366" s="268" t="str">
        <f>'!!!KATILIMCI LİSTESİ!!!'!B359</f>
        <v>DUYGU BUDAN</v>
      </c>
      <c r="D366" s="269"/>
      <c r="E366" s="269"/>
      <c r="F366" s="269"/>
      <c r="G366" s="269"/>
      <c r="H366" s="269"/>
      <c r="I366" s="269"/>
      <c r="J366" s="269"/>
      <c r="K366" s="270"/>
      <c r="L366" s="270"/>
      <c r="M366" s="270"/>
      <c r="N366" s="270"/>
      <c r="O366" s="270"/>
      <c r="P366" s="270"/>
      <c r="Q366" s="270"/>
      <c r="R366" s="269"/>
      <c r="S366" s="269"/>
      <c r="T366" s="269"/>
      <c r="U366" s="269"/>
      <c r="V366" s="269"/>
      <c r="W366" s="269"/>
      <c r="X366" s="269"/>
      <c r="Y366" s="270"/>
      <c r="Z366" s="270"/>
      <c r="AA366" s="270"/>
      <c r="AB366" s="270"/>
      <c r="AC366" s="270"/>
      <c r="AD366" s="270"/>
      <c r="AE366" s="270"/>
      <c r="AF366" s="269"/>
      <c r="AG366" s="269"/>
      <c r="AH366" s="269"/>
      <c r="AI366" s="269"/>
      <c r="AJ366" s="269"/>
      <c r="AK366" s="269"/>
      <c r="AL366" s="269"/>
    </row>
    <row r="367" spans="1:38" ht="11.25" x14ac:dyDescent="0.2">
      <c r="A367" s="266">
        <v>359</v>
      </c>
      <c r="B367" s="267" t="str">
        <f>'!!!KATILIMCI LİSTESİ!!!'!C360</f>
        <v>11321253570</v>
      </c>
      <c r="C367" s="268" t="str">
        <f>'!!!KATILIMCI LİSTESİ!!!'!B360</f>
        <v>DUYGU ÖZDEMİR</v>
      </c>
      <c r="D367" s="269"/>
      <c r="E367" s="269"/>
      <c r="F367" s="269"/>
      <c r="G367" s="269"/>
      <c r="H367" s="269"/>
      <c r="I367" s="269"/>
      <c r="J367" s="269"/>
      <c r="K367" s="270"/>
      <c r="L367" s="270"/>
      <c r="M367" s="270"/>
      <c r="N367" s="270"/>
      <c r="O367" s="270"/>
      <c r="P367" s="270"/>
      <c r="Q367" s="270"/>
      <c r="R367" s="269"/>
      <c r="S367" s="269"/>
      <c r="T367" s="269"/>
      <c r="U367" s="269"/>
      <c r="V367" s="269"/>
      <c r="W367" s="269"/>
      <c r="X367" s="269"/>
      <c r="Y367" s="270"/>
      <c r="Z367" s="270"/>
      <c r="AA367" s="270"/>
      <c r="AB367" s="270"/>
      <c r="AC367" s="270"/>
      <c r="AD367" s="270"/>
      <c r="AE367" s="270"/>
      <c r="AF367" s="269"/>
      <c r="AG367" s="269"/>
      <c r="AH367" s="269"/>
      <c r="AI367" s="269"/>
      <c r="AJ367" s="269"/>
      <c r="AK367" s="269"/>
      <c r="AL367" s="269"/>
    </row>
    <row r="368" spans="1:38" ht="11.25" x14ac:dyDescent="0.2">
      <c r="A368" s="266">
        <v>360</v>
      </c>
      <c r="B368" s="267" t="str">
        <f>'!!!KATILIMCI LİSTESİ!!!'!C361</f>
        <v>22756958824</v>
      </c>
      <c r="C368" s="268" t="str">
        <f>'!!!KATILIMCI LİSTESİ!!!'!B361</f>
        <v>DUYGU UYAN</v>
      </c>
      <c r="D368" s="269"/>
      <c r="E368" s="269"/>
      <c r="F368" s="269"/>
      <c r="G368" s="269"/>
      <c r="H368" s="269"/>
      <c r="I368" s="269"/>
      <c r="J368" s="269"/>
      <c r="K368" s="270"/>
      <c r="L368" s="270"/>
      <c r="M368" s="270"/>
      <c r="N368" s="270"/>
      <c r="O368" s="270"/>
      <c r="P368" s="270"/>
      <c r="Q368" s="270"/>
      <c r="R368" s="269"/>
      <c r="S368" s="269"/>
      <c r="T368" s="269"/>
      <c r="U368" s="269"/>
      <c r="V368" s="269"/>
      <c r="W368" s="269"/>
      <c r="X368" s="269"/>
      <c r="Y368" s="270"/>
      <c r="Z368" s="270"/>
      <c r="AA368" s="270"/>
      <c r="AB368" s="270"/>
      <c r="AC368" s="270"/>
      <c r="AD368" s="270"/>
      <c r="AE368" s="270"/>
      <c r="AF368" s="269"/>
      <c r="AG368" s="269"/>
      <c r="AH368" s="269"/>
      <c r="AI368" s="269"/>
      <c r="AJ368" s="269"/>
      <c r="AK368" s="269"/>
      <c r="AL368" s="269"/>
    </row>
    <row r="369" spans="1:38" ht="11.25" x14ac:dyDescent="0.2">
      <c r="A369" s="266">
        <v>361</v>
      </c>
      <c r="B369" s="267" t="str">
        <f>'!!!KATILIMCI LİSTESİ!!!'!C362</f>
        <v>20623157646</v>
      </c>
      <c r="C369" s="268" t="str">
        <f>'!!!KATILIMCI LİSTESİ!!!'!B362</f>
        <v>DUYGU IŞILAY IŞIK</v>
      </c>
      <c r="D369" s="269"/>
      <c r="E369" s="269"/>
      <c r="F369" s="269"/>
      <c r="G369" s="269"/>
      <c r="H369" s="269"/>
      <c r="I369" s="269"/>
      <c r="J369" s="269"/>
      <c r="K369" s="270"/>
      <c r="L369" s="270"/>
      <c r="M369" s="270"/>
      <c r="N369" s="270"/>
      <c r="O369" s="270"/>
      <c r="P369" s="270"/>
      <c r="Q369" s="270"/>
      <c r="R369" s="269"/>
      <c r="S369" s="269"/>
      <c r="T369" s="269"/>
      <c r="U369" s="269"/>
      <c r="V369" s="269"/>
      <c r="W369" s="269"/>
      <c r="X369" s="269"/>
      <c r="Y369" s="270"/>
      <c r="Z369" s="270"/>
      <c r="AA369" s="270"/>
      <c r="AB369" s="270"/>
      <c r="AC369" s="270"/>
      <c r="AD369" s="270"/>
      <c r="AE369" s="270"/>
      <c r="AF369" s="269"/>
      <c r="AG369" s="269"/>
      <c r="AH369" s="269"/>
      <c r="AI369" s="269"/>
      <c r="AJ369" s="269"/>
      <c r="AK369" s="269"/>
      <c r="AL369" s="269"/>
    </row>
    <row r="370" spans="1:38" ht="11.25" x14ac:dyDescent="0.2">
      <c r="A370" s="266">
        <v>362</v>
      </c>
      <c r="B370" s="267" t="str">
        <f>'!!!KATILIMCI LİSTESİ!!!'!C363</f>
        <v>13667185478</v>
      </c>
      <c r="C370" s="268" t="str">
        <f>'!!!KATILIMCI LİSTESİ!!!'!B363</f>
        <v>EBRAR BİLİCİ</v>
      </c>
      <c r="D370" s="269"/>
      <c r="E370" s="269"/>
      <c r="F370" s="269"/>
      <c r="G370" s="269"/>
      <c r="H370" s="269"/>
      <c r="I370" s="269"/>
      <c r="J370" s="269"/>
      <c r="K370" s="270"/>
      <c r="L370" s="270"/>
      <c r="M370" s="270"/>
      <c r="N370" s="270"/>
      <c r="O370" s="270"/>
      <c r="P370" s="270"/>
      <c r="Q370" s="270"/>
      <c r="R370" s="269"/>
      <c r="S370" s="269"/>
      <c r="T370" s="269"/>
      <c r="U370" s="269"/>
      <c r="V370" s="269"/>
      <c r="W370" s="269"/>
      <c r="X370" s="269"/>
      <c r="Y370" s="270"/>
      <c r="Z370" s="270"/>
      <c r="AA370" s="270"/>
      <c r="AB370" s="270"/>
      <c r="AC370" s="270"/>
      <c r="AD370" s="270"/>
      <c r="AE370" s="270"/>
      <c r="AF370" s="269"/>
      <c r="AG370" s="269"/>
      <c r="AH370" s="269"/>
      <c r="AI370" s="269"/>
      <c r="AJ370" s="269"/>
      <c r="AK370" s="269"/>
      <c r="AL370" s="269"/>
    </row>
    <row r="371" spans="1:38" ht="11.25" x14ac:dyDescent="0.2">
      <c r="A371" s="266">
        <v>363</v>
      </c>
      <c r="B371" s="267" t="str">
        <f>'!!!KATILIMCI LİSTESİ!!!'!C364</f>
        <v>22624881902</v>
      </c>
      <c r="C371" s="268" t="str">
        <f>'!!!KATILIMCI LİSTESİ!!!'!B364</f>
        <v>EBRU CAN</v>
      </c>
      <c r="D371" s="269"/>
      <c r="E371" s="269"/>
      <c r="F371" s="269"/>
      <c r="G371" s="269"/>
      <c r="H371" s="269"/>
      <c r="I371" s="269"/>
      <c r="J371" s="269"/>
      <c r="K371" s="270"/>
      <c r="L371" s="270"/>
      <c r="M371" s="270"/>
      <c r="N371" s="270"/>
      <c r="O371" s="270"/>
      <c r="P371" s="270"/>
      <c r="Q371" s="270"/>
      <c r="R371" s="269"/>
      <c r="S371" s="269"/>
      <c r="T371" s="269"/>
      <c r="U371" s="269"/>
      <c r="V371" s="269"/>
      <c r="W371" s="269"/>
      <c r="X371" s="269"/>
      <c r="Y371" s="270"/>
      <c r="Z371" s="270"/>
      <c r="AA371" s="270"/>
      <c r="AB371" s="270"/>
      <c r="AC371" s="270"/>
      <c r="AD371" s="270"/>
      <c r="AE371" s="270"/>
      <c r="AF371" s="269"/>
      <c r="AG371" s="269"/>
      <c r="AH371" s="269"/>
      <c r="AI371" s="269"/>
      <c r="AJ371" s="269"/>
      <c r="AK371" s="269"/>
      <c r="AL371" s="269"/>
    </row>
    <row r="372" spans="1:38" ht="11.25" x14ac:dyDescent="0.2">
      <c r="A372" s="266">
        <v>364</v>
      </c>
      <c r="B372" s="267" t="str">
        <f>'!!!KATILIMCI LİSTESİ!!!'!C365</f>
        <v>10421279084</v>
      </c>
      <c r="C372" s="268" t="str">
        <f>'!!!KATILIMCI LİSTESİ!!!'!B365</f>
        <v>EBRU ERİŞ</v>
      </c>
      <c r="D372" s="269"/>
      <c r="E372" s="269"/>
      <c r="F372" s="269"/>
      <c r="G372" s="269"/>
      <c r="H372" s="269"/>
      <c r="I372" s="269"/>
      <c r="J372" s="269"/>
      <c r="K372" s="270"/>
      <c r="L372" s="270"/>
      <c r="M372" s="270"/>
      <c r="N372" s="270"/>
      <c r="O372" s="270"/>
      <c r="P372" s="270"/>
      <c r="Q372" s="270"/>
      <c r="R372" s="269"/>
      <c r="S372" s="269"/>
      <c r="T372" s="269"/>
      <c r="U372" s="269"/>
      <c r="V372" s="269"/>
      <c r="W372" s="269"/>
      <c r="X372" s="269"/>
      <c r="Y372" s="270"/>
      <c r="Z372" s="270"/>
      <c r="AA372" s="270"/>
      <c r="AB372" s="270"/>
      <c r="AC372" s="270"/>
      <c r="AD372" s="270"/>
      <c r="AE372" s="270"/>
      <c r="AF372" s="269"/>
      <c r="AG372" s="269"/>
      <c r="AH372" s="269"/>
      <c r="AI372" s="269"/>
      <c r="AJ372" s="269"/>
      <c r="AK372" s="269"/>
      <c r="AL372" s="269"/>
    </row>
    <row r="373" spans="1:38" ht="11.25" x14ac:dyDescent="0.2">
      <c r="A373" s="266">
        <v>365</v>
      </c>
      <c r="B373" s="267" t="str">
        <f>'!!!KATILIMCI LİSTESİ!!!'!C366</f>
        <v>11615253330</v>
      </c>
      <c r="C373" s="268" t="str">
        <f>'!!!KATILIMCI LİSTESİ!!!'!B366</f>
        <v>EBRU İÇYER</v>
      </c>
      <c r="D373" s="269"/>
      <c r="E373" s="269"/>
      <c r="F373" s="269"/>
      <c r="G373" s="269"/>
      <c r="H373" s="269"/>
      <c r="I373" s="269"/>
      <c r="J373" s="269"/>
      <c r="K373" s="270"/>
      <c r="L373" s="270"/>
      <c r="M373" s="270"/>
      <c r="N373" s="270"/>
      <c r="O373" s="270"/>
      <c r="P373" s="270"/>
      <c r="Q373" s="270"/>
      <c r="R373" s="269"/>
      <c r="S373" s="269"/>
      <c r="T373" s="269"/>
      <c r="U373" s="269"/>
      <c r="V373" s="269"/>
      <c r="W373" s="269"/>
      <c r="X373" s="269"/>
      <c r="Y373" s="270"/>
      <c r="Z373" s="270"/>
      <c r="AA373" s="270"/>
      <c r="AB373" s="270"/>
      <c r="AC373" s="270"/>
      <c r="AD373" s="270"/>
      <c r="AE373" s="270"/>
      <c r="AF373" s="269"/>
      <c r="AG373" s="269"/>
      <c r="AH373" s="269"/>
      <c r="AI373" s="269"/>
      <c r="AJ373" s="269"/>
      <c r="AK373" s="269"/>
      <c r="AL373" s="269"/>
    </row>
    <row r="374" spans="1:38" ht="11.25" x14ac:dyDescent="0.2">
      <c r="A374" s="266">
        <v>366</v>
      </c>
      <c r="B374" s="267" t="str">
        <f>'!!!KATILIMCI LİSTESİ!!!'!C367</f>
        <v>10132490044</v>
      </c>
      <c r="C374" s="268" t="str">
        <f>'!!!KATILIMCI LİSTESİ!!!'!B367</f>
        <v>EBRU ÖZDİL</v>
      </c>
      <c r="D374" s="269"/>
      <c r="E374" s="269"/>
      <c r="F374" s="269"/>
      <c r="G374" s="269"/>
      <c r="H374" s="269"/>
      <c r="I374" s="269"/>
      <c r="J374" s="269"/>
      <c r="K374" s="270"/>
      <c r="L374" s="270"/>
      <c r="M374" s="270"/>
      <c r="N374" s="270"/>
      <c r="O374" s="270"/>
      <c r="P374" s="270"/>
      <c r="Q374" s="270"/>
      <c r="R374" s="269"/>
      <c r="S374" s="269"/>
      <c r="T374" s="269"/>
      <c r="U374" s="269"/>
      <c r="V374" s="269"/>
      <c r="W374" s="269"/>
      <c r="X374" s="269"/>
      <c r="Y374" s="270"/>
      <c r="Z374" s="270"/>
      <c r="AA374" s="270"/>
      <c r="AB374" s="270"/>
      <c r="AC374" s="270"/>
      <c r="AD374" s="270"/>
      <c r="AE374" s="270"/>
      <c r="AF374" s="269"/>
      <c r="AG374" s="269"/>
      <c r="AH374" s="269"/>
      <c r="AI374" s="269"/>
      <c r="AJ374" s="269"/>
      <c r="AK374" s="269"/>
      <c r="AL374" s="269"/>
    </row>
    <row r="375" spans="1:38" ht="11.25" x14ac:dyDescent="0.2">
      <c r="A375" s="266">
        <v>367</v>
      </c>
      <c r="B375" s="267" t="str">
        <f>'!!!KATILIMCI LİSTESİ!!!'!C368</f>
        <v>10838076474</v>
      </c>
      <c r="C375" s="268" t="str">
        <f>'!!!KATILIMCI LİSTESİ!!!'!B368</f>
        <v>EBRU ECE ULUKAN</v>
      </c>
      <c r="D375" s="269"/>
      <c r="E375" s="269"/>
      <c r="F375" s="269"/>
      <c r="G375" s="269"/>
      <c r="H375" s="269"/>
      <c r="I375" s="269"/>
      <c r="J375" s="269"/>
      <c r="K375" s="270"/>
      <c r="L375" s="270"/>
      <c r="M375" s="270"/>
      <c r="N375" s="270"/>
      <c r="O375" s="270"/>
      <c r="P375" s="270"/>
      <c r="Q375" s="270"/>
      <c r="R375" s="269"/>
      <c r="S375" s="269"/>
      <c r="T375" s="269"/>
      <c r="U375" s="269"/>
      <c r="V375" s="269"/>
      <c r="W375" s="269"/>
      <c r="X375" s="269"/>
      <c r="Y375" s="270"/>
      <c r="Z375" s="270"/>
      <c r="AA375" s="270"/>
      <c r="AB375" s="270"/>
      <c r="AC375" s="270"/>
      <c r="AD375" s="270"/>
      <c r="AE375" s="270"/>
      <c r="AF375" s="269"/>
      <c r="AG375" s="269"/>
      <c r="AH375" s="269"/>
      <c r="AI375" s="269"/>
      <c r="AJ375" s="269"/>
      <c r="AK375" s="269"/>
      <c r="AL375" s="269"/>
    </row>
    <row r="376" spans="1:38" ht="11.25" x14ac:dyDescent="0.2">
      <c r="A376" s="266">
        <v>368</v>
      </c>
      <c r="B376" s="267" t="str">
        <f>'!!!KATILIMCI LİSTESİ!!!'!C369</f>
        <v>10679263880</v>
      </c>
      <c r="C376" s="268" t="str">
        <f>'!!!KATILIMCI LİSTESİ!!!'!B369</f>
        <v>EBUBEKİR GÖRGEL</v>
      </c>
      <c r="D376" s="269"/>
      <c r="E376" s="269"/>
      <c r="F376" s="269"/>
      <c r="G376" s="269"/>
      <c r="H376" s="269"/>
      <c r="I376" s="269"/>
      <c r="J376" s="269"/>
      <c r="K376" s="270"/>
      <c r="L376" s="270"/>
      <c r="M376" s="270"/>
      <c r="N376" s="270"/>
      <c r="O376" s="270"/>
      <c r="P376" s="270"/>
      <c r="Q376" s="270"/>
      <c r="R376" s="269"/>
      <c r="S376" s="269"/>
      <c r="T376" s="269"/>
      <c r="U376" s="269"/>
      <c r="V376" s="269"/>
      <c r="W376" s="269"/>
      <c r="X376" s="269"/>
      <c r="Y376" s="270"/>
      <c r="Z376" s="270"/>
      <c r="AA376" s="270"/>
      <c r="AB376" s="270"/>
      <c r="AC376" s="270"/>
      <c r="AD376" s="270"/>
      <c r="AE376" s="270"/>
      <c r="AF376" s="269"/>
      <c r="AG376" s="269"/>
      <c r="AH376" s="269"/>
      <c r="AI376" s="269"/>
      <c r="AJ376" s="269"/>
      <c r="AK376" s="269"/>
      <c r="AL376" s="269"/>
    </row>
    <row r="377" spans="1:38" ht="11.25" x14ac:dyDescent="0.2">
      <c r="A377" s="266">
        <v>369</v>
      </c>
      <c r="B377" s="267" t="str">
        <f>'!!!KATILIMCI LİSTESİ!!!'!C370</f>
        <v>10337360968</v>
      </c>
      <c r="C377" s="268" t="str">
        <f>'!!!KATILIMCI LİSTESİ!!!'!B370</f>
        <v>ECE GEDİK</v>
      </c>
      <c r="D377" s="269"/>
      <c r="E377" s="269"/>
      <c r="F377" s="269"/>
      <c r="G377" s="269"/>
      <c r="H377" s="269"/>
      <c r="I377" s="269"/>
      <c r="J377" s="269"/>
      <c r="K377" s="270"/>
      <c r="L377" s="270"/>
      <c r="M377" s="270"/>
      <c r="N377" s="270"/>
      <c r="O377" s="270"/>
      <c r="P377" s="270"/>
      <c r="Q377" s="270"/>
      <c r="R377" s="269"/>
      <c r="S377" s="269"/>
      <c r="T377" s="269"/>
      <c r="U377" s="269"/>
      <c r="V377" s="269"/>
      <c r="W377" s="269"/>
      <c r="X377" s="269"/>
      <c r="Y377" s="270"/>
      <c r="Z377" s="270"/>
      <c r="AA377" s="270"/>
      <c r="AB377" s="270"/>
      <c r="AC377" s="270"/>
      <c r="AD377" s="270"/>
      <c r="AE377" s="270"/>
      <c r="AF377" s="269"/>
      <c r="AG377" s="269"/>
      <c r="AH377" s="269"/>
      <c r="AI377" s="269"/>
      <c r="AJ377" s="269"/>
      <c r="AK377" s="269"/>
      <c r="AL377" s="269"/>
    </row>
    <row r="378" spans="1:38" ht="11.25" x14ac:dyDescent="0.2">
      <c r="A378" s="266">
        <v>370</v>
      </c>
      <c r="B378" s="267" t="str">
        <f>'!!!KATILIMCI LİSTESİ!!!'!C371</f>
        <v>10736282380</v>
      </c>
      <c r="C378" s="268" t="str">
        <f>'!!!KATILIMCI LİSTESİ!!!'!B371</f>
        <v>ECEM UYGURÇETİN</v>
      </c>
      <c r="D378" s="269"/>
      <c r="E378" s="269"/>
      <c r="F378" s="269"/>
      <c r="G378" s="269"/>
      <c r="H378" s="269"/>
      <c r="I378" s="269"/>
      <c r="J378" s="269"/>
      <c r="K378" s="270"/>
      <c r="L378" s="270"/>
      <c r="M378" s="270"/>
      <c r="N378" s="270"/>
      <c r="O378" s="270"/>
      <c r="P378" s="270"/>
      <c r="Q378" s="270"/>
      <c r="R378" s="269"/>
      <c r="S378" s="269"/>
      <c r="T378" s="269"/>
      <c r="U378" s="269"/>
      <c r="V378" s="269"/>
      <c r="W378" s="269"/>
      <c r="X378" s="269"/>
      <c r="Y378" s="270"/>
      <c r="Z378" s="270"/>
      <c r="AA378" s="270"/>
      <c r="AB378" s="270"/>
      <c r="AC378" s="270"/>
      <c r="AD378" s="270"/>
      <c r="AE378" s="270"/>
      <c r="AF378" s="269"/>
      <c r="AG378" s="269"/>
      <c r="AH378" s="269"/>
      <c r="AI378" s="269"/>
      <c r="AJ378" s="269"/>
      <c r="AK378" s="269"/>
      <c r="AL378" s="269"/>
    </row>
    <row r="379" spans="1:38" ht="11.25" x14ac:dyDescent="0.2">
      <c r="A379" s="266">
        <v>371</v>
      </c>
      <c r="B379" s="267" t="str">
        <f>'!!!KATILIMCI LİSTESİ!!!'!C372</f>
        <v>12539221948</v>
      </c>
      <c r="C379" s="268" t="str">
        <f>'!!!KATILIMCI LİSTESİ!!!'!B372</f>
        <v>ECENUR ŞENYER</v>
      </c>
      <c r="D379" s="269"/>
      <c r="E379" s="269"/>
      <c r="F379" s="269"/>
      <c r="G379" s="269"/>
      <c r="H379" s="269"/>
      <c r="I379" s="269"/>
      <c r="J379" s="269"/>
      <c r="K379" s="270"/>
      <c r="L379" s="270"/>
      <c r="M379" s="270"/>
      <c r="N379" s="270"/>
      <c r="O379" s="270"/>
      <c r="P379" s="270"/>
      <c r="Q379" s="270"/>
      <c r="R379" s="269"/>
      <c r="S379" s="269"/>
      <c r="T379" s="269"/>
      <c r="U379" s="269"/>
      <c r="V379" s="269"/>
      <c r="W379" s="269"/>
      <c r="X379" s="269"/>
      <c r="Y379" s="270"/>
      <c r="Z379" s="270"/>
      <c r="AA379" s="270"/>
      <c r="AB379" s="270"/>
      <c r="AC379" s="270"/>
      <c r="AD379" s="270"/>
      <c r="AE379" s="270"/>
      <c r="AF379" s="269"/>
      <c r="AG379" s="269"/>
      <c r="AH379" s="269"/>
      <c r="AI379" s="269"/>
      <c r="AJ379" s="269"/>
      <c r="AK379" s="269"/>
      <c r="AL379" s="269"/>
    </row>
    <row r="380" spans="1:38" ht="11.25" x14ac:dyDescent="0.2">
      <c r="A380" s="266">
        <v>372</v>
      </c>
      <c r="B380" s="267" t="str">
        <f>'!!!KATILIMCI LİSTESİ!!!'!C373</f>
        <v>21101836114</v>
      </c>
      <c r="C380" s="268" t="str">
        <f>'!!!KATILIMCI LİSTESİ!!!'!B373</f>
        <v>ECMEL GEYİK</v>
      </c>
      <c r="D380" s="269"/>
      <c r="E380" s="269"/>
      <c r="F380" s="269"/>
      <c r="G380" s="269"/>
      <c r="H380" s="269"/>
      <c r="I380" s="269"/>
      <c r="J380" s="269"/>
      <c r="K380" s="270"/>
      <c r="L380" s="270"/>
      <c r="M380" s="270"/>
      <c r="N380" s="270"/>
      <c r="O380" s="270"/>
      <c r="P380" s="270"/>
      <c r="Q380" s="270"/>
      <c r="R380" s="269"/>
      <c r="S380" s="269"/>
      <c r="T380" s="269"/>
      <c r="U380" s="269"/>
      <c r="V380" s="269"/>
      <c r="W380" s="269"/>
      <c r="X380" s="269"/>
      <c r="Y380" s="270"/>
      <c r="Z380" s="270"/>
      <c r="AA380" s="270"/>
      <c r="AB380" s="270"/>
      <c r="AC380" s="270"/>
      <c r="AD380" s="270"/>
      <c r="AE380" s="270"/>
      <c r="AF380" s="269"/>
      <c r="AG380" s="269"/>
      <c r="AH380" s="269"/>
      <c r="AI380" s="269"/>
      <c r="AJ380" s="269"/>
      <c r="AK380" s="269"/>
      <c r="AL380" s="269"/>
    </row>
    <row r="381" spans="1:38" ht="11.25" x14ac:dyDescent="0.2">
      <c r="A381" s="266">
        <v>373</v>
      </c>
      <c r="B381" s="267" t="str">
        <f>'!!!KATILIMCI LİSTESİ!!!'!C374</f>
        <v>12603074968</v>
      </c>
      <c r="C381" s="268" t="str">
        <f>'!!!KATILIMCI LİSTESİ!!!'!B374</f>
        <v>ECRİN HAVİN ORAK</v>
      </c>
      <c r="D381" s="269"/>
      <c r="E381" s="269"/>
      <c r="F381" s="269"/>
      <c r="G381" s="269"/>
      <c r="H381" s="269"/>
      <c r="I381" s="269"/>
      <c r="J381" s="269"/>
      <c r="K381" s="270"/>
      <c r="L381" s="270"/>
      <c r="M381" s="270"/>
      <c r="N381" s="270"/>
      <c r="O381" s="270"/>
      <c r="P381" s="270"/>
      <c r="Q381" s="270"/>
      <c r="R381" s="269"/>
      <c r="S381" s="269"/>
      <c r="T381" s="269"/>
      <c r="U381" s="269"/>
      <c r="V381" s="269"/>
      <c r="W381" s="269"/>
      <c r="X381" s="269"/>
      <c r="Y381" s="270"/>
      <c r="Z381" s="270"/>
      <c r="AA381" s="270"/>
      <c r="AB381" s="270"/>
      <c r="AC381" s="270"/>
      <c r="AD381" s="270"/>
      <c r="AE381" s="270"/>
      <c r="AF381" s="269"/>
      <c r="AG381" s="269"/>
      <c r="AH381" s="269"/>
      <c r="AI381" s="269"/>
      <c r="AJ381" s="269"/>
      <c r="AK381" s="269"/>
      <c r="AL381" s="269"/>
    </row>
    <row r="382" spans="1:38" ht="11.25" x14ac:dyDescent="0.2">
      <c r="A382" s="266">
        <v>374</v>
      </c>
      <c r="B382" s="267" t="str">
        <f>'!!!KATILIMCI LİSTESİ!!!'!C375</f>
        <v>10505294422</v>
      </c>
      <c r="C382" s="268" t="str">
        <f>'!!!KATILIMCI LİSTESİ!!!'!B375</f>
        <v>EDA YAYICI</v>
      </c>
      <c r="D382" s="269"/>
      <c r="E382" s="269"/>
      <c r="F382" s="269"/>
      <c r="G382" s="269"/>
      <c r="H382" s="269"/>
      <c r="I382" s="269"/>
      <c r="J382" s="269"/>
      <c r="K382" s="270"/>
      <c r="L382" s="270"/>
      <c r="M382" s="270"/>
      <c r="N382" s="270"/>
      <c r="O382" s="270"/>
      <c r="P382" s="270"/>
      <c r="Q382" s="270"/>
      <c r="R382" s="269"/>
      <c r="S382" s="269"/>
      <c r="T382" s="269"/>
      <c r="U382" s="269"/>
      <c r="V382" s="269"/>
      <c r="W382" s="269"/>
      <c r="X382" s="269"/>
      <c r="Y382" s="270"/>
      <c r="Z382" s="270"/>
      <c r="AA382" s="270"/>
      <c r="AB382" s="270"/>
      <c r="AC382" s="270"/>
      <c r="AD382" s="270"/>
      <c r="AE382" s="270"/>
      <c r="AF382" s="269"/>
      <c r="AG382" s="269"/>
      <c r="AH382" s="269"/>
      <c r="AI382" s="269"/>
      <c r="AJ382" s="269"/>
      <c r="AK382" s="269"/>
      <c r="AL382" s="269"/>
    </row>
    <row r="383" spans="1:38" ht="11.25" x14ac:dyDescent="0.2">
      <c r="A383" s="266">
        <v>375</v>
      </c>
      <c r="B383" s="267" t="str">
        <f>'!!!KATILIMCI LİSTESİ!!!'!C376</f>
        <v>10700805652</v>
      </c>
      <c r="C383" s="268" t="str">
        <f>'!!!KATILIMCI LİSTESİ!!!'!B376</f>
        <v>EDA NUR KOZAK</v>
      </c>
      <c r="D383" s="269"/>
      <c r="E383" s="269"/>
      <c r="F383" s="269"/>
      <c r="G383" s="269"/>
      <c r="H383" s="269"/>
      <c r="I383" s="269"/>
      <c r="J383" s="269"/>
      <c r="K383" s="270"/>
      <c r="L383" s="270"/>
      <c r="M383" s="270"/>
      <c r="N383" s="270"/>
      <c r="O383" s="270"/>
      <c r="P383" s="270"/>
      <c r="Q383" s="270"/>
      <c r="R383" s="269"/>
      <c r="S383" s="269"/>
      <c r="T383" s="269"/>
      <c r="U383" s="269"/>
      <c r="V383" s="269"/>
      <c r="W383" s="269"/>
      <c r="X383" s="269"/>
      <c r="Y383" s="270"/>
      <c r="Z383" s="270"/>
      <c r="AA383" s="270"/>
      <c r="AB383" s="270"/>
      <c r="AC383" s="270"/>
      <c r="AD383" s="270"/>
      <c r="AE383" s="270"/>
      <c r="AF383" s="269"/>
      <c r="AG383" s="269"/>
      <c r="AH383" s="269"/>
      <c r="AI383" s="269"/>
      <c r="AJ383" s="269"/>
      <c r="AK383" s="269"/>
      <c r="AL383" s="269"/>
    </row>
    <row r="384" spans="1:38" ht="11.25" x14ac:dyDescent="0.2">
      <c r="A384" s="266">
        <v>376</v>
      </c>
      <c r="B384" s="267" t="str">
        <f>'!!!KATILIMCI LİSTESİ!!!'!C377</f>
        <v>10122084918</v>
      </c>
      <c r="C384" s="268" t="str">
        <f>'!!!KATILIMCI LİSTESİ!!!'!B377</f>
        <v>EDA NUR OKUTAN</v>
      </c>
      <c r="D384" s="269"/>
      <c r="E384" s="269"/>
      <c r="F384" s="269"/>
      <c r="G384" s="269"/>
      <c r="H384" s="269"/>
      <c r="I384" s="269"/>
      <c r="J384" s="269"/>
      <c r="K384" s="270"/>
      <c r="L384" s="270"/>
      <c r="M384" s="270"/>
      <c r="N384" s="270"/>
      <c r="O384" s="270"/>
      <c r="P384" s="270"/>
      <c r="Q384" s="270"/>
      <c r="R384" s="269"/>
      <c r="S384" s="269"/>
      <c r="T384" s="269"/>
      <c r="U384" s="269"/>
      <c r="V384" s="269"/>
      <c r="W384" s="269"/>
      <c r="X384" s="269"/>
      <c r="Y384" s="270"/>
      <c r="Z384" s="270"/>
      <c r="AA384" s="270"/>
      <c r="AB384" s="270"/>
      <c r="AC384" s="270"/>
      <c r="AD384" s="270"/>
      <c r="AE384" s="270"/>
      <c r="AF384" s="269"/>
      <c r="AG384" s="269"/>
      <c r="AH384" s="269"/>
      <c r="AI384" s="269"/>
      <c r="AJ384" s="269"/>
      <c r="AK384" s="269"/>
      <c r="AL384" s="269"/>
    </row>
    <row r="385" spans="1:38" ht="11.25" x14ac:dyDescent="0.2">
      <c r="A385" s="266">
        <v>377</v>
      </c>
      <c r="B385" s="267" t="str">
        <f>'!!!KATILIMCI LİSTESİ!!!'!C378</f>
        <v>24667814008</v>
      </c>
      <c r="C385" s="268" t="str">
        <f>'!!!KATILIMCI LİSTESİ!!!'!B378</f>
        <v>EDANUR ÇETİN</v>
      </c>
      <c r="D385" s="269"/>
      <c r="E385" s="269"/>
      <c r="F385" s="269"/>
      <c r="G385" s="269"/>
      <c r="H385" s="269"/>
      <c r="I385" s="269"/>
      <c r="J385" s="269"/>
      <c r="K385" s="270"/>
      <c r="L385" s="270"/>
      <c r="M385" s="270"/>
      <c r="N385" s="270"/>
      <c r="O385" s="270"/>
      <c r="P385" s="270"/>
      <c r="Q385" s="270"/>
      <c r="R385" s="269"/>
      <c r="S385" s="269"/>
      <c r="T385" s="269"/>
      <c r="U385" s="269"/>
      <c r="V385" s="269"/>
      <c r="W385" s="269"/>
      <c r="X385" s="269"/>
      <c r="Y385" s="270"/>
      <c r="Z385" s="270"/>
      <c r="AA385" s="270"/>
      <c r="AB385" s="270"/>
      <c r="AC385" s="270"/>
      <c r="AD385" s="270"/>
      <c r="AE385" s="270"/>
      <c r="AF385" s="269"/>
      <c r="AG385" s="269"/>
      <c r="AH385" s="269"/>
      <c r="AI385" s="269"/>
      <c r="AJ385" s="269"/>
      <c r="AK385" s="269"/>
      <c r="AL385" s="269"/>
    </row>
    <row r="386" spans="1:38" ht="11.25" x14ac:dyDescent="0.2">
      <c r="A386" s="266">
        <v>378</v>
      </c>
      <c r="B386" s="267" t="str">
        <f>'!!!KATILIMCI LİSTESİ!!!'!C379</f>
        <v>10070385228</v>
      </c>
      <c r="C386" s="268" t="str">
        <f>'!!!KATILIMCI LİSTESİ!!!'!B379</f>
        <v>EDİP EMEKTAŞ</v>
      </c>
      <c r="D386" s="269"/>
      <c r="E386" s="269"/>
      <c r="F386" s="269"/>
      <c r="G386" s="269"/>
      <c r="H386" s="269"/>
      <c r="I386" s="269"/>
      <c r="J386" s="269"/>
      <c r="K386" s="270"/>
      <c r="L386" s="270"/>
      <c r="M386" s="270"/>
      <c r="N386" s="270"/>
      <c r="O386" s="270"/>
      <c r="P386" s="270"/>
      <c r="Q386" s="270"/>
      <c r="R386" s="269"/>
      <c r="S386" s="269"/>
      <c r="T386" s="269"/>
      <c r="U386" s="269"/>
      <c r="V386" s="269"/>
      <c r="W386" s="269"/>
      <c r="X386" s="269"/>
      <c r="Y386" s="270"/>
      <c r="Z386" s="270"/>
      <c r="AA386" s="270"/>
      <c r="AB386" s="270"/>
      <c r="AC386" s="270"/>
      <c r="AD386" s="270"/>
      <c r="AE386" s="270"/>
      <c r="AF386" s="269"/>
      <c r="AG386" s="269"/>
      <c r="AH386" s="269"/>
      <c r="AI386" s="269"/>
      <c r="AJ386" s="269"/>
      <c r="AK386" s="269"/>
      <c r="AL386" s="269"/>
    </row>
    <row r="387" spans="1:38" ht="11.25" x14ac:dyDescent="0.2">
      <c r="A387" s="266">
        <v>379</v>
      </c>
      <c r="B387" s="267" t="str">
        <f>'!!!KATILIMCI LİSTESİ!!!'!C380</f>
        <v>10437078404</v>
      </c>
      <c r="C387" s="268" t="str">
        <f>'!!!KATILIMCI LİSTESİ!!!'!B380</f>
        <v>EDİP FARUK KOÇDEMİR</v>
      </c>
      <c r="D387" s="269"/>
      <c r="E387" s="269"/>
      <c r="F387" s="269"/>
      <c r="G387" s="269"/>
      <c r="H387" s="269"/>
      <c r="I387" s="269"/>
      <c r="J387" s="269"/>
      <c r="K387" s="270"/>
      <c r="L387" s="270"/>
      <c r="M387" s="270"/>
      <c r="N387" s="270"/>
      <c r="O387" s="270"/>
      <c r="P387" s="270"/>
      <c r="Q387" s="270"/>
      <c r="R387" s="269"/>
      <c r="S387" s="269"/>
      <c r="T387" s="269"/>
      <c r="U387" s="269"/>
      <c r="V387" s="269"/>
      <c r="W387" s="269"/>
      <c r="X387" s="269"/>
      <c r="Y387" s="270"/>
      <c r="Z387" s="270"/>
      <c r="AA387" s="270"/>
      <c r="AB387" s="270"/>
      <c r="AC387" s="270"/>
      <c r="AD387" s="270"/>
      <c r="AE387" s="270"/>
      <c r="AF387" s="269"/>
      <c r="AG387" s="269"/>
      <c r="AH387" s="269"/>
      <c r="AI387" s="269"/>
      <c r="AJ387" s="269"/>
      <c r="AK387" s="269"/>
      <c r="AL387" s="269"/>
    </row>
    <row r="388" spans="1:38" ht="11.25" x14ac:dyDescent="0.2">
      <c r="A388" s="266">
        <v>380</v>
      </c>
      <c r="B388" s="267" t="str">
        <f>'!!!KATILIMCI LİSTESİ!!!'!C381</f>
        <v>10949895094</v>
      </c>
      <c r="C388" s="268" t="str">
        <f>'!!!KATILIMCI LİSTESİ!!!'!B381</f>
        <v>EFE AYDOĞAN</v>
      </c>
      <c r="D388" s="269"/>
      <c r="E388" s="269"/>
      <c r="F388" s="269"/>
      <c r="G388" s="269"/>
      <c r="H388" s="269"/>
      <c r="I388" s="269"/>
      <c r="J388" s="269"/>
      <c r="K388" s="270"/>
      <c r="L388" s="270"/>
      <c r="M388" s="270"/>
      <c r="N388" s="270"/>
      <c r="O388" s="270"/>
      <c r="P388" s="270"/>
      <c r="Q388" s="270"/>
      <c r="R388" s="269"/>
      <c r="S388" s="269"/>
      <c r="T388" s="269"/>
      <c r="U388" s="269"/>
      <c r="V388" s="269"/>
      <c r="W388" s="269"/>
      <c r="X388" s="269"/>
      <c r="Y388" s="270"/>
      <c r="Z388" s="270"/>
      <c r="AA388" s="270"/>
      <c r="AB388" s="270"/>
      <c r="AC388" s="270"/>
      <c r="AD388" s="270"/>
      <c r="AE388" s="270"/>
      <c r="AF388" s="269"/>
      <c r="AG388" s="269"/>
      <c r="AH388" s="269"/>
      <c r="AI388" s="269"/>
      <c r="AJ388" s="269"/>
      <c r="AK388" s="269"/>
      <c r="AL388" s="269"/>
    </row>
    <row r="389" spans="1:38" ht="11.25" x14ac:dyDescent="0.2">
      <c r="A389" s="266">
        <v>381</v>
      </c>
      <c r="B389" s="267" t="str">
        <f>'!!!KATILIMCI LİSTESİ!!!'!C382</f>
        <v>13982754144</v>
      </c>
      <c r="C389" s="268" t="str">
        <f>'!!!KATILIMCI LİSTESİ!!!'!B382</f>
        <v>EFE BÜNYAMİN AKTAŞ</v>
      </c>
      <c r="D389" s="269"/>
      <c r="E389" s="269"/>
      <c r="F389" s="269"/>
      <c r="G389" s="269"/>
      <c r="H389" s="269"/>
      <c r="I389" s="269"/>
      <c r="J389" s="269"/>
      <c r="K389" s="270"/>
      <c r="L389" s="270"/>
      <c r="M389" s="270"/>
      <c r="N389" s="270"/>
      <c r="O389" s="270"/>
      <c r="P389" s="270"/>
      <c r="Q389" s="270"/>
      <c r="R389" s="269"/>
      <c r="S389" s="269"/>
      <c r="T389" s="269"/>
      <c r="U389" s="269"/>
      <c r="V389" s="269"/>
      <c r="W389" s="269"/>
      <c r="X389" s="269"/>
      <c r="Y389" s="270"/>
      <c r="Z389" s="270"/>
      <c r="AA389" s="270"/>
      <c r="AB389" s="270"/>
      <c r="AC389" s="270"/>
      <c r="AD389" s="270"/>
      <c r="AE389" s="270"/>
      <c r="AF389" s="269"/>
      <c r="AG389" s="269"/>
      <c r="AH389" s="269"/>
      <c r="AI389" s="269"/>
      <c r="AJ389" s="269"/>
      <c r="AK389" s="269"/>
      <c r="AL389" s="269"/>
    </row>
    <row r="390" spans="1:38" ht="11.25" x14ac:dyDescent="0.2">
      <c r="A390" s="266">
        <v>382</v>
      </c>
      <c r="B390" s="267" t="str">
        <f>'!!!KATILIMCI LİSTESİ!!!'!C383</f>
        <v>11144333886</v>
      </c>
      <c r="C390" s="268" t="str">
        <f>'!!!KATILIMCI LİSTESİ!!!'!B383</f>
        <v>EFE CAN EKER</v>
      </c>
      <c r="D390" s="269"/>
      <c r="E390" s="269"/>
      <c r="F390" s="269"/>
      <c r="G390" s="269"/>
      <c r="H390" s="269"/>
      <c r="I390" s="269"/>
      <c r="J390" s="269"/>
      <c r="K390" s="270"/>
      <c r="L390" s="270"/>
      <c r="M390" s="270"/>
      <c r="N390" s="270"/>
      <c r="O390" s="270"/>
      <c r="P390" s="270"/>
      <c r="Q390" s="270"/>
      <c r="R390" s="269"/>
      <c r="S390" s="269"/>
      <c r="T390" s="269"/>
      <c r="U390" s="269"/>
      <c r="V390" s="269"/>
      <c r="W390" s="269"/>
      <c r="X390" s="269"/>
      <c r="Y390" s="270"/>
      <c r="Z390" s="270"/>
      <c r="AA390" s="270"/>
      <c r="AB390" s="270"/>
      <c r="AC390" s="270"/>
      <c r="AD390" s="270"/>
      <c r="AE390" s="270"/>
      <c r="AF390" s="269"/>
      <c r="AG390" s="269"/>
      <c r="AH390" s="269"/>
      <c r="AI390" s="269"/>
      <c r="AJ390" s="269"/>
      <c r="AK390" s="269"/>
      <c r="AL390" s="269"/>
    </row>
    <row r="391" spans="1:38" ht="11.25" x14ac:dyDescent="0.2">
      <c r="A391" s="266">
        <v>383</v>
      </c>
      <c r="B391" s="267" t="str">
        <f>'!!!KATILIMCI LİSTESİ!!!'!C384</f>
        <v>11642250258</v>
      </c>
      <c r="C391" s="268" t="str">
        <f>'!!!KATILIMCI LİSTESİ!!!'!B384</f>
        <v>EGE BERAT KARCIOĞLU</v>
      </c>
      <c r="D391" s="269"/>
      <c r="E391" s="269"/>
      <c r="F391" s="269"/>
      <c r="G391" s="269"/>
      <c r="H391" s="269"/>
      <c r="I391" s="269"/>
      <c r="J391" s="269"/>
      <c r="K391" s="270"/>
      <c r="L391" s="270"/>
      <c r="M391" s="270"/>
      <c r="N391" s="270"/>
      <c r="O391" s="270"/>
      <c r="P391" s="270"/>
      <c r="Q391" s="270"/>
      <c r="R391" s="269"/>
      <c r="S391" s="269"/>
      <c r="T391" s="269"/>
      <c r="U391" s="269"/>
      <c r="V391" s="269"/>
      <c r="W391" s="269"/>
      <c r="X391" s="269"/>
      <c r="Y391" s="270"/>
      <c r="Z391" s="270"/>
      <c r="AA391" s="270"/>
      <c r="AB391" s="270"/>
      <c r="AC391" s="270"/>
      <c r="AD391" s="270"/>
      <c r="AE391" s="270"/>
      <c r="AF391" s="269"/>
      <c r="AG391" s="269"/>
      <c r="AH391" s="269"/>
      <c r="AI391" s="269"/>
      <c r="AJ391" s="269"/>
      <c r="AK391" s="269"/>
      <c r="AL391" s="269"/>
    </row>
    <row r="392" spans="1:38" ht="11.25" x14ac:dyDescent="0.2">
      <c r="A392" s="266">
        <v>384</v>
      </c>
      <c r="B392" s="267" t="str">
        <f>'!!!KATILIMCI LİSTESİ!!!'!C385</f>
        <v>59992404068</v>
      </c>
      <c r="C392" s="268" t="str">
        <f>'!!!KATILIMCI LİSTESİ!!!'!B385</f>
        <v>EKİN KOÇ</v>
      </c>
      <c r="D392" s="269"/>
      <c r="E392" s="269"/>
      <c r="F392" s="269"/>
      <c r="G392" s="269"/>
      <c r="H392" s="269"/>
      <c r="I392" s="269"/>
      <c r="J392" s="269"/>
      <c r="K392" s="270"/>
      <c r="L392" s="270"/>
      <c r="M392" s="270"/>
      <c r="N392" s="270"/>
      <c r="O392" s="270"/>
      <c r="P392" s="270"/>
      <c r="Q392" s="270"/>
      <c r="R392" s="269"/>
      <c r="S392" s="269"/>
      <c r="T392" s="269"/>
      <c r="U392" s="269"/>
      <c r="V392" s="269"/>
      <c r="W392" s="269"/>
      <c r="X392" s="269"/>
      <c r="Y392" s="270"/>
      <c r="Z392" s="270"/>
      <c r="AA392" s="270"/>
      <c r="AB392" s="270"/>
      <c r="AC392" s="270"/>
      <c r="AD392" s="270"/>
      <c r="AE392" s="270"/>
      <c r="AF392" s="269"/>
      <c r="AG392" s="269"/>
      <c r="AH392" s="269"/>
      <c r="AI392" s="269"/>
      <c r="AJ392" s="269"/>
      <c r="AK392" s="269"/>
      <c r="AL392" s="269"/>
    </row>
    <row r="393" spans="1:38" ht="11.25" x14ac:dyDescent="0.2">
      <c r="A393" s="266">
        <v>385</v>
      </c>
      <c r="B393" s="267" t="str">
        <f>'!!!KATILIMCI LİSTESİ!!!'!C386</f>
        <v>15208214968</v>
      </c>
      <c r="C393" s="268" t="str">
        <f>'!!!KATILIMCI LİSTESİ!!!'!B386</f>
        <v>ELANUR ÇAKIR</v>
      </c>
      <c r="D393" s="269"/>
      <c r="E393" s="269"/>
      <c r="F393" s="269"/>
      <c r="G393" s="269"/>
      <c r="H393" s="269"/>
      <c r="I393" s="269"/>
      <c r="J393" s="269"/>
      <c r="K393" s="270"/>
      <c r="L393" s="270"/>
      <c r="M393" s="270"/>
      <c r="N393" s="270"/>
      <c r="O393" s="270"/>
      <c r="P393" s="270"/>
      <c r="Q393" s="270"/>
      <c r="R393" s="269"/>
      <c r="S393" s="269"/>
      <c r="T393" s="269"/>
      <c r="U393" s="269"/>
      <c r="V393" s="269"/>
      <c r="W393" s="269"/>
      <c r="X393" s="269"/>
      <c r="Y393" s="270"/>
      <c r="Z393" s="270"/>
      <c r="AA393" s="270"/>
      <c r="AB393" s="270"/>
      <c r="AC393" s="270"/>
      <c r="AD393" s="270"/>
      <c r="AE393" s="270"/>
      <c r="AF393" s="269"/>
      <c r="AG393" s="269"/>
      <c r="AH393" s="269"/>
      <c r="AI393" s="269"/>
      <c r="AJ393" s="269"/>
      <c r="AK393" s="269"/>
      <c r="AL393" s="269"/>
    </row>
    <row r="394" spans="1:38" ht="11.25" x14ac:dyDescent="0.2">
      <c r="A394" s="266">
        <v>386</v>
      </c>
      <c r="B394" s="267" t="str">
        <f>'!!!KATILIMCI LİSTESİ!!!'!C387</f>
        <v>11041402104</v>
      </c>
      <c r="C394" s="268" t="str">
        <f>'!!!KATILIMCI LİSTESİ!!!'!B387</f>
        <v>ELANUR FATMA AKÇALI</v>
      </c>
      <c r="D394" s="269"/>
      <c r="E394" s="269"/>
      <c r="F394" s="269"/>
      <c r="G394" s="269"/>
      <c r="H394" s="269"/>
      <c r="I394" s="269"/>
      <c r="J394" s="269"/>
      <c r="K394" s="270"/>
      <c r="L394" s="270"/>
      <c r="M394" s="270"/>
      <c r="N394" s="270"/>
      <c r="O394" s="270"/>
      <c r="P394" s="270"/>
      <c r="Q394" s="270"/>
      <c r="R394" s="269"/>
      <c r="S394" s="269"/>
      <c r="T394" s="269"/>
      <c r="U394" s="269"/>
      <c r="V394" s="269"/>
      <c r="W394" s="269"/>
      <c r="X394" s="269"/>
      <c r="Y394" s="270"/>
      <c r="Z394" s="270"/>
      <c r="AA394" s="270"/>
      <c r="AB394" s="270"/>
      <c r="AC394" s="270"/>
      <c r="AD394" s="270"/>
      <c r="AE394" s="270"/>
      <c r="AF394" s="269"/>
      <c r="AG394" s="269"/>
      <c r="AH394" s="269"/>
      <c r="AI394" s="269"/>
      <c r="AJ394" s="269"/>
      <c r="AK394" s="269"/>
      <c r="AL394" s="269"/>
    </row>
    <row r="395" spans="1:38" ht="11.25" x14ac:dyDescent="0.2">
      <c r="A395" s="266">
        <v>387</v>
      </c>
      <c r="B395" s="267" t="str">
        <f>'!!!KATILIMCI LİSTESİ!!!'!C388</f>
        <v>36415430118</v>
      </c>
      <c r="C395" s="268" t="str">
        <f>'!!!KATILIMCI LİSTESİ!!!'!B388</f>
        <v>ELBİ SİMAY ÖZSEVEN</v>
      </c>
      <c r="D395" s="269"/>
      <c r="E395" s="269"/>
      <c r="F395" s="269"/>
      <c r="G395" s="269"/>
      <c r="H395" s="269"/>
      <c r="I395" s="269"/>
      <c r="J395" s="269"/>
      <c r="K395" s="270"/>
      <c r="L395" s="270"/>
      <c r="M395" s="270"/>
      <c r="N395" s="270"/>
      <c r="O395" s="270"/>
      <c r="P395" s="270"/>
      <c r="Q395" s="270"/>
      <c r="R395" s="269"/>
      <c r="S395" s="269"/>
      <c r="T395" s="269"/>
      <c r="U395" s="269"/>
      <c r="V395" s="269"/>
      <c r="W395" s="269"/>
      <c r="X395" s="269"/>
      <c r="Y395" s="270"/>
      <c r="Z395" s="270"/>
      <c r="AA395" s="270"/>
      <c r="AB395" s="270"/>
      <c r="AC395" s="270"/>
      <c r="AD395" s="270"/>
      <c r="AE395" s="270"/>
      <c r="AF395" s="269"/>
      <c r="AG395" s="269"/>
      <c r="AH395" s="269"/>
      <c r="AI395" s="269"/>
      <c r="AJ395" s="269"/>
      <c r="AK395" s="269"/>
      <c r="AL395" s="269"/>
    </row>
    <row r="396" spans="1:38" ht="11.25" x14ac:dyDescent="0.2">
      <c r="A396" s="266">
        <v>388</v>
      </c>
      <c r="B396" s="267" t="str">
        <f>'!!!KATILIMCI LİSTESİ!!!'!C389</f>
        <v>48376099860</v>
      </c>
      <c r="C396" s="268" t="str">
        <f>'!!!KATILIMCI LİSTESİ!!!'!B389</f>
        <v>ELBRUZ BERAT SEVİMLİ</v>
      </c>
      <c r="D396" s="269"/>
      <c r="E396" s="269"/>
      <c r="F396" s="269"/>
      <c r="G396" s="269"/>
      <c r="H396" s="269"/>
      <c r="I396" s="269"/>
      <c r="J396" s="269"/>
      <c r="K396" s="270"/>
      <c r="L396" s="270"/>
      <c r="M396" s="270"/>
      <c r="N396" s="270"/>
      <c r="O396" s="270"/>
      <c r="P396" s="270"/>
      <c r="Q396" s="270"/>
      <c r="R396" s="269"/>
      <c r="S396" s="269"/>
      <c r="T396" s="269"/>
      <c r="U396" s="269"/>
      <c r="V396" s="269"/>
      <c r="W396" s="269"/>
      <c r="X396" s="269"/>
      <c r="Y396" s="270"/>
      <c r="Z396" s="270"/>
      <c r="AA396" s="270"/>
      <c r="AB396" s="270"/>
      <c r="AC396" s="270"/>
      <c r="AD396" s="270"/>
      <c r="AE396" s="270"/>
      <c r="AF396" s="269"/>
      <c r="AG396" s="269"/>
      <c r="AH396" s="269"/>
      <c r="AI396" s="269"/>
      <c r="AJ396" s="269"/>
      <c r="AK396" s="269"/>
      <c r="AL396" s="269"/>
    </row>
    <row r="397" spans="1:38" ht="11.25" x14ac:dyDescent="0.2">
      <c r="A397" s="266">
        <v>389</v>
      </c>
      <c r="B397" s="267" t="str">
        <f>'!!!KATILIMCI LİSTESİ!!!'!C390</f>
        <v>10999371920</v>
      </c>
      <c r="C397" s="268" t="str">
        <f>'!!!KATILIMCI LİSTESİ!!!'!B390</f>
        <v>ELİF ALIÇ</v>
      </c>
      <c r="D397" s="269"/>
      <c r="E397" s="269"/>
      <c r="F397" s="269"/>
      <c r="G397" s="269"/>
      <c r="H397" s="269"/>
      <c r="I397" s="269"/>
      <c r="J397" s="269"/>
      <c r="K397" s="270"/>
      <c r="L397" s="270"/>
      <c r="M397" s="270"/>
      <c r="N397" s="270"/>
      <c r="O397" s="270"/>
      <c r="P397" s="270"/>
      <c r="Q397" s="270"/>
      <c r="R397" s="269"/>
      <c r="S397" s="269"/>
      <c r="T397" s="269"/>
      <c r="U397" s="269"/>
      <c r="V397" s="269"/>
      <c r="W397" s="269"/>
      <c r="X397" s="269"/>
      <c r="Y397" s="270"/>
      <c r="Z397" s="270"/>
      <c r="AA397" s="270"/>
      <c r="AB397" s="270"/>
      <c r="AC397" s="270"/>
      <c r="AD397" s="270"/>
      <c r="AE397" s="270"/>
      <c r="AF397" s="269"/>
      <c r="AG397" s="269"/>
      <c r="AH397" s="269"/>
      <c r="AI397" s="269"/>
      <c r="AJ397" s="269"/>
      <c r="AK397" s="269"/>
      <c r="AL397" s="269"/>
    </row>
    <row r="398" spans="1:38" ht="11.25" x14ac:dyDescent="0.2">
      <c r="A398" s="266">
        <v>390</v>
      </c>
      <c r="B398" s="267" t="str">
        <f>'!!!KATILIMCI LİSTESİ!!!'!C391</f>
        <v>34643343910</v>
      </c>
      <c r="C398" s="268" t="str">
        <f>'!!!KATILIMCI LİSTESİ!!!'!B391</f>
        <v>ELİF BİLGİÇ</v>
      </c>
      <c r="D398" s="269"/>
      <c r="E398" s="269"/>
      <c r="F398" s="269"/>
      <c r="G398" s="269"/>
      <c r="H398" s="269"/>
      <c r="I398" s="269"/>
      <c r="J398" s="269"/>
      <c r="K398" s="270"/>
      <c r="L398" s="270"/>
      <c r="M398" s="270"/>
      <c r="N398" s="270"/>
      <c r="O398" s="270"/>
      <c r="P398" s="270"/>
      <c r="Q398" s="270"/>
      <c r="R398" s="269"/>
      <c r="S398" s="269"/>
      <c r="T398" s="269"/>
      <c r="U398" s="269"/>
      <c r="V398" s="269"/>
      <c r="W398" s="269"/>
      <c r="X398" s="269"/>
      <c r="Y398" s="270"/>
      <c r="Z398" s="270"/>
      <c r="AA398" s="270"/>
      <c r="AB398" s="270"/>
      <c r="AC398" s="270"/>
      <c r="AD398" s="270"/>
      <c r="AE398" s="270"/>
      <c r="AF398" s="269"/>
      <c r="AG398" s="269"/>
      <c r="AH398" s="269"/>
      <c r="AI398" s="269"/>
      <c r="AJ398" s="269"/>
      <c r="AK398" s="269"/>
      <c r="AL398" s="269"/>
    </row>
    <row r="399" spans="1:38" ht="11.25" x14ac:dyDescent="0.2">
      <c r="A399" s="266">
        <v>391</v>
      </c>
      <c r="B399" s="267" t="str">
        <f>'!!!KATILIMCI LİSTESİ!!!'!C392</f>
        <v>11003850042</v>
      </c>
      <c r="C399" s="268" t="str">
        <f>'!!!KATILIMCI LİSTESİ!!!'!B392</f>
        <v>ELİF ÇAĞAN</v>
      </c>
      <c r="D399" s="269"/>
      <c r="E399" s="269"/>
      <c r="F399" s="269"/>
      <c r="G399" s="269"/>
      <c r="H399" s="269"/>
      <c r="I399" s="269"/>
      <c r="J399" s="269"/>
      <c r="K399" s="270"/>
      <c r="L399" s="270"/>
      <c r="M399" s="270"/>
      <c r="N399" s="270"/>
      <c r="O399" s="270"/>
      <c r="P399" s="270"/>
      <c r="Q399" s="270"/>
      <c r="R399" s="269"/>
      <c r="S399" s="269"/>
      <c r="T399" s="269"/>
      <c r="U399" s="269"/>
      <c r="V399" s="269"/>
      <c r="W399" s="269"/>
      <c r="X399" s="269"/>
      <c r="Y399" s="270"/>
      <c r="Z399" s="270"/>
      <c r="AA399" s="270"/>
      <c r="AB399" s="270"/>
      <c r="AC399" s="270"/>
      <c r="AD399" s="270"/>
      <c r="AE399" s="270"/>
      <c r="AF399" s="269"/>
      <c r="AG399" s="269"/>
      <c r="AH399" s="269"/>
      <c r="AI399" s="269"/>
      <c r="AJ399" s="269"/>
      <c r="AK399" s="269"/>
      <c r="AL399" s="269"/>
    </row>
    <row r="400" spans="1:38" ht="11.25" x14ac:dyDescent="0.2">
      <c r="A400" s="266">
        <v>392</v>
      </c>
      <c r="B400" s="267" t="str">
        <f>'!!!KATILIMCI LİSTESİ!!!'!C393</f>
        <v>43915344968</v>
      </c>
      <c r="C400" s="268" t="str">
        <f>'!!!KATILIMCI LİSTESİ!!!'!B393</f>
        <v>ELİF GÜNTEKİN</v>
      </c>
      <c r="D400" s="269"/>
      <c r="E400" s="269"/>
      <c r="F400" s="269"/>
      <c r="G400" s="269"/>
      <c r="H400" s="269"/>
      <c r="I400" s="269"/>
      <c r="J400" s="269"/>
      <c r="K400" s="270"/>
      <c r="L400" s="270"/>
      <c r="M400" s="270"/>
      <c r="N400" s="270"/>
      <c r="O400" s="270"/>
      <c r="P400" s="270"/>
      <c r="Q400" s="270"/>
      <c r="R400" s="269"/>
      <c r="S400" s="269"/>
      <c r="T400" s="269"/>
      <c r="U400" s="269"/>
      <c r="V400" s="269"/>
      <c r="W400" s="269"/>
      <c r="X400" s="269"/>
      <c r="Y400" s="270"/>
      <c r="Z400" s="270"/>
      <c r="AA400" s="270"/>
      <c r="AB400" s="270"/>
      <c r="AC400" s="270"/>
      <c r="AD400" s="270"/>
      <c r="AE400" s="270"/>
      <c r="AF400" s="269"/>
      <c r="AG400" s="269"/>
      <c r="AH400" s="269"/>
      <c r="AI400" s="269"/>
      <c r="AJ400" s="269"/>
      <c r="AK400" s="269"/>
      <c r="AL400" s="269"/>
    </row>
    <row r="401" spans="1:38" ht="11.25" x14ac:dyDescent="0.2">
      <c r="A401" s="266">
        <v>393</v>
      </c>
      <c r="B401" s="267" t="str">
        <f>'!!!KATILIMCI LİSTESİ!!!'!C394</f>
        <v>12464230978</v>
      </c>
      <c r="C401" s="268" t="str">
        <f>'!!!KATILIMCI LİSTESİ!!!'!B394</f>
        <v>ELİF KARAKUŞ</v>
      </c>
      <c r="D401" s="269"/>
      <c r="E401" s="269"/>
      <c r="F401" s="269"/>
      <c r="G401" s="269"/>
      <c r="H401" s="269"/>
      <c r="I401" s="269"/>
      <c r="J401" s="269"/>
      <c r="K401" s="270"/>
      <c r="L401" s="270"/>
      <c r="M401" s="270"/>
      <c r="N401" s="270"/>
      <c r="O401" s="270"/>
      <c r="P401" s="270"/>
      <c r="Q401" s="270"/>
      <c r="R401" s="269"/>
      <c r="S401" s="269"/>
      <c r="T401" s="269"/>
      <c r="U401" s="269"/>
      <c r="V401" s="269"/>
      <c r="W401" s="269"/>
      <c r="X401" s="269"/>
      <c r="Y401" s="270"/>
      <c r="Z401" s="270"/>
      <c r="AA401" s="270"/>
      <c r="AB401" s="270"/>
      <c r="AC401" s="270"/>
      <c r="AD401" s="270"/>
      <c r="AE401" s="270"/>
      <c r="AF401" s="269"/>
      <c r="AG401" s="269"/>
      <c r="AH401" s="269"/>
      <c r="AI401" s="269"/>
      <c r="AJ401" s="269"/>
      <c r="AK401" s="269"/>
      <c r="AL401" s="269"/>
    </row>
    <row r="402" spans="1:38" ht="11.25" x14ac:dyDescent="0.2">
      <c r="A402" s="266">
        <v>394</v>
      </c>
      <c r="B402" s="267" t="str">
        <f>'!!!KATILIMCI LİSTESİ!!!'!C395</f>
        <v>44659147426</v>
      </c>
      <c r="C402" s="268" t="str">
        <f>'!!!KATILIMCI LİSTESİ!!!'!B395</f>
        <v>ELİF KIZILDELİ</v>
      </c>
      <c r="D402" s="269"/>
      <c r="E402" s="269"/>
      <c r="F402" s="269"/>
      <c r="G402" s="269"/>
      <c r="H402" s="269"/>
      <c r="I402" s="269"/>
      <c r="J402" s="269"/>
      <c r="K402" s="270"/>
      <c r="L402" s="270"/>
      <c r="M402" s="270"/>
      <c r="N402" s="270"/>
      <c r="O402" s="270"/>
      <c r="P402" s="270"/>
      <c r="Q402" s="270"/>
      <c r="R402" s="269"/>
      <c r="S402" s="269"/>
      <c r="T402" s="269"/>
      <c r="U402" s="269"/>
      <c r="V402" s="269"/>
      <c r="W402" s="269"/>
      <c r="X402" s="269"/>
      <c r="Y402" s="270"/>
      <c r="Z402" s="270"/>
      <c r="AA402" s="270"/>
      <c r="AB402" s="270"/>
      <c r="AC402" s="270"/>
      <c r="AD402" s="270"/>
      <c r="AE402" s="270"/>
      <c r="AF402" s="269"/>
      <c r="AG402" s="269"/>
      <c r="AH402" s="269"/>
      <c r="AI402" s="269"/>
      <c r="AJ402" s="269"/>
      <c r="AK402" s="269"/>
      <c r="AL402" s="269"/>
    </row>
    <row r="403" spans="1:38" ht="11.25" x14ac:dyDescent="0.2">
      <c r="A403" s="266">
        <v>395</v>
      </c>
      <c r="B403" s="267" t="str">
        <f>'!!!KATILIMCI LİSTESİ!!!'!C396</f>
        <v>11090792560</v>
      </c>
      <c r="C403" s="268" t="str">
        <f>'!!!KATILIMCI LİSTESİ!!!'!B396</f>
        <v>ELİF KUZKAYA</v>
      </c>
      <c r="D403" s="269"/>
      <c r="E403" s="269"/>
      <c r="F403" s="269"/>
      <c r="G403" s="269"/>
      <c r="H403" s="269"/>
      <c r="I403" s="269"/>
      <c r="J403" s="269"/>
      <c r="K403" s="270"/>
      <c r="L403" s="270"/>
      <c r="M403" s="270"/>
      <c r="N403" s="270"/>
      <c r="O403" s="270"/>
      <c r="P403" s="270"/>
      <c r="Q403" s="270"/>
      <c r="R403" s="269"/>
      <c r="S403" s="269"/>
      <c r="T403" s="269"/>
      <c r="U403" s="269"/>
      <c r="V403" s="269"/>
      <c r="W403" s="269"/>
      <c r="X403" s="269"/>
      <c r="Y403" s="270"/>
      <c r="Z403" s="270"/>
      <c r="AA403" s="270"/>
      <c r="AB403" s="270"/>
      <c r="AC403" s="270"/>
      <c r="AD403" s="270"/>
      <c r="AE403" s="270"/>
      <c r="AF403" s="269"/>
      <c r="AG403" s="269"/>
      <c r="AH403" s="269"/>
      <c r="AI403" s="269"/>
      <c r="AJ403" s="269"/>
      <c r="AK403" s="269"/>
      <c r="AL403" s="269"/>
    </row>
    <row r="404" spans="1:38" ht="11.25" x14ac:dyDescent="0.2">
      <c r="A404" s="266">
        <v>396</v>
      </c>
      <c r="B404" s="267" t="str">
        <f>'!!!KATILIMCI LİSTESİ!!!'!C397</f>
        <v>11414313952</v>
      </c>
      <c r="C404" s="268" t="str">
        <f>'!!!KATILIMCI LİSTESİ!!!'!B397</f>
        <v>ELİF OĞUZ</v>
      </c>
      <c r="D404" s="269"/>
      <c r="E404" s="269"/>
      <c r="F404" s="269"/>
      <c r="G404" s="269"/>
      <c r="H404" s="269"/>
      <c r="I404" s="269"/>
      <c r="J404" s="269"/>
      <c r="K404" s="270"/>
      <c r="L404" s="270"/>
      <c r="M404" s="270"/>
      <c r="N404" s="270"/>
      <c r="O404" s="270"/>
      <c r="P404" s="270"/>
      <c r="Q404" s="270"/>
      <c r="R404" s="269"/>
      <c r="S404" s="269"/>
      <c r="T404" s="269"/>
      <c r="U404" s="269"/>
      <c r="V404" s="269"/>
      <c r="W404" s="269"/>
      <c r="X404" s="269"/>
      <c r="Y404" s="270"/>
      <c r="Z404" s="270"/>
      <c r="AA404" s="270"/>
      <c r="AB404" s="270"/>
      <c r="AC404" s="270"/>
      <c r="AD404" s="270"/>
      <c r="AE404" s="270"/>
      <c r="AF404" s="269"/>
      <c r="AG404" s="269"/>
      <c r="AH404" s="269"/>
      <c r="AI404" s="269"/>
      <c r="AJ404" s="269"/>
      <c r="AK404" s="269"/>
      <c r="AL404" s="269"/>
    </row>
    <row r="405" spans="1:38" ht="11.25" x14ac:dyDescent="0.2">
      <c r="A405" s="266">
        <v>397</v>
      </c>
      <c r="B405" s="267" t="str">
        <f>'!!!KATILIMCI LİSTESİ!!!'!C398</f>
        <v>17444050072</v>
      </c>
      <c r="C405" s="268" t="str">
        <f>'!!!KATILIMCI LİSTESİ!!!'!B398</f>
        <v>ELİF POLAT</v>
      </c>
      <c r="D405" s="269"/>
      <c r="E405" s="269"/>
      <c r="F405" s="269"/>
      <c r="G405" s="269"/>
      <c r="H405" s="269"/>
      <c r="I405" s="269"/>
      <c r="J405" s="269"/>
      <c r="K405" s="270"/>
      <c r="L405" s="270"/>
      <c r="M405" s="270"/>
      <c r="N405" s="270"/>
      <c r="O405" s="270"/>
      <c r="P405" s="270"/>
      <c r="Q405" s="270"/>
      <c r="R405" s="269"/>
      <c r="S405" s="269"/>
      <c r="T405" s="269"/>
      <c r="U405" s="269"/>
      <c r="V405" s="269"/>
      <c r="W405" s="269"/>
      <c r="X405" s="269"/>
      <c r="Y405" s="270"/>
      <c r="Z405" s="270"/>
      <c r="AA405" s="270"/>
      <c r="AB405" s="270"/>
      <c r="AC405" s="270"/>
      <c r="AD405" s="270"/>
      <c r="AE405" s="270"/>
      <c r="AF405" s="269"/>
      <c r="AG405" s="269"/>
      <c r="AH405" s="269"/>
      <c r="AI405" s="269"/>
      <c r="AJ405" s="269"/>
      <c r="AK405" s="269"/>
      <c r="AL405" s="269"/>
    </row>
    <row r="406" spans="1:38" ht="11.25" x14ac:dyDescent="0.2">
      <c r="A406" s="266">
        <v>398</v>
      </c>
      <c r="B406" s="267" t="str">
        <f>'!!!KATILIMCI LİSTESİ!!!'!C399</f>
        <v>12800217854</v>
      </c>
      <c r="C406" s="268" t="str">
        <f>'!!!KATILIMCI LİSTESİ!!!'!B399</f>
        <v>ELİF SEÇME</v>
      </c>
      <c r="D406" s="269"/>
      <c r="E406" s="269"/>
      <c r="F406" s="269"/>
      <c r="G406" s="269"/>
      <c r="H406" s="269"/>
      <c r="I406" s="269"/>
      <c r="J406" s="269"/>
      <c r="K406" s="270"/>
      <c r="L406" s="270"/>
      <c r="M406" s="270"/>
      <c r="N406" s="270"/>
      <c r="O406" s="270"/>
      <c r="P406" s="270"/>
      <c r="Q406" s="270"/>
      <c r="R406" s="269"/>
      <c r="S406" s="269"/>
      <c r="T406" s="269"/>
      <c r="U406" s="269"/>
      <c r="V406" s="269"/>
      <c r="W406" s="269"/>
      <c r="X406" s="269"/>
      <c r="Y406" s="270"/>
      <c r="Z406" s="270"/>
      <c r="AA406" s="270"/>
      <c r="AB406" s="270"/>
      <c r="AC406" s="270"/>
      <c r="AD406" s="270"/>
      <c r="AE406" s="270"/>
      <c r="AF406" s="269"/>
      <c r="AG406" s="269"/>
      <c r="AH406" s="269"/>
      <c r="AI406" s="269"/>
      <c r="AJ406" s="269"/>
      <c r="AK406" s="269"/>
      <c r="AL406" s="269"/>
    </row>
    <row r="407" spans="1:38" ht="11.25" x14ac:dyDescent="0.2">
      <c r="A407" s="266">
        <v>399</v>
      </c>
      <c r="B407" s="267" t="str">
        <f>'!!!KATILIMCI LİSTESİ!!!'!C400</f>
        <v>10967281688</v>
      </c>
      <c r="C407" s="268" t="str">
        <f>'!!!KATILIMCI LİSTESİ!!!'!B400</f>
        <v>ELİF TÜRKASLAN</v>
      </c>
      <c r="D407" s="269"/>
      <c r="E407" s="269"/>
      <c r="F407" s="269"/>
      <c r="G407" s="269"/>
      <c r="H407" s="269"/>
      <c r="I407" s="269"/>
      <c r="J407" s="269"/>
      <c r="K407" s="270"/>
      <c r="L407" s="270"/>
      <c r="M407" s="270"/>
      <c r="N407" s="270"/>
      <c r="O407" s="270"/>
      <c r="P407" s="270"/>
      <c r="Q407" s="270"/>
      <c r="R407" s="269"/>
      <c r="S407" s="269"/>
      <c r="T407" s="269"/>
      <c r="U407" s="269"/>
      <c r="V407" s="269"/>
      <c r="W407" s="269"/>
      <c r="X407" s="269"/>
      <c r="Y407" s="270"/>
      <c r="Z407" s="270"/>
      <c r="AA407" s="270"/>
      <c r="AB407" s="270"/>
      <c r="AC407" s="270"/>
      <c r="AD407" s="270"/>
      <c r="AE407" s="270"/>
      <c r="AF407" s="269"/>
      <c r="AG407" s="269"/>
      <c r="AH407" s="269"/>
      <c r="AI407" s="269"/>
      <c r="AJ407" s="269"/>
      <c r="AK407" s="269"/>
      <c r="AL407" s="269"/>
    </row>
    <row r="408" spans="1:38" ht="11.25" x14ac:dyDescent="0.2">
      <c r="A408" s="266">
        <v>400</v>
      </c>
      <c r="B408" s="267" t="str">
        <f>'!!!KATILIMCI LİSTESİ!!!'!C401</f>
        <v>10386149934</v>
      </c>
      <c r="C408" s="268" t="str">
        <f>'!!!KATILIMCI LİSTESİ!!!'!B401</f>
        <v>ELİF YAMAN</v>
      </c>
      <c r="D408" s="269"/>
      <c r="E408" s="269"/>
      <c r="F408" s="269"/>
      <c r="G408" s="269"/>
      <c r="H408" s="269"/>
      <c r="I408" s="269"/>
      <c r="J408" s="269"/>
      <c r="K408" s="270"/>
      <c r="L408" s="270"/>
      <c r="M408" s="270"/>
      <c r="N408" s="270"/>
      <c r="O408" s="270"/>
      <c r="P408" s="270"/>
      <c r="Q408" s="270"/>
      <c r="R408" s="269"/>
      <c r="S408" s="269"/>
      <c r="T408" s="269"/>
      <c r="U408" s="269"/>
      <c r="V408" s="269"/>
      <c r="W408" s="269"/>
      <c r="X408" s="269"/>
      <c r="Y408" s="270"/>
      <c r="Z408" s="270"/>
      <c r="AA408" s="270"/>
      <c r="AB408" s="270"/>
      <c r="AC408" s="270"/>
      <c r="AD408" s="270"/>
      <c r="AE408" s="270"/>
      <c r="AF408" s="269"/>
      <c r="AG408" s="269"/>
      <c r="AH408" s="269"/>
      <c r="AI408" s="269"/>
      <c r="AJ408" s="269"/>
      <c r="AK408" s="269"/>
      <c r="AL408" s="269"/>
    </row>
    <row r="409" spans="1:38" ht="11.25" x14ac:dyDescent="0.2">
      <c r="A409" s="266">
        <v>401</v>
      </c>
      <c r="B409" s="267" t="str">
        <f>'!!!KATILIMCI LİSTESİ!!!'!C402</f>
        <v>10468487862</v>
      </c>
      <c r="C409" s="268" t="str">
        <f>'!!!KATILIMCI LİSTESİ!!!'!B402</f>
        <v>ELİF YILDIRIM</v>
      </c>
      <c r="D409" s="269"/>
      <c r="E409" s="269"/>
      <c r="F409" s="269"/>
      <c r="G409" s="269"/>
      <c r="H409" s="269"/>
      <c r="I409" s="269"/>
      <c r="J409" s="269"/>
      <c r="K409" s="270"/>
      <c r="L409" s="270"/>
      <c r="M409" s="270"/>
      <c r="N409" s="270"/>
      <c r="O409" s="270"/>
      <c r="P409" s="270"/>
      <c r="Q409" s="270"/>
      <c r="R409" s="269"/>
      <c r="S409" s="269"/>
      <c r="T409" s="269"/>
      <c r="U409" s="269"/>
      <c r="V409" s="269"/>
      <c r="W409" s="269"/>
      <c r="X409" s="269"/>
      <c r="Y409" s="270"/>
      <c r="Z409" s="270"/>
      <c r="AA409" s="270"/>
      <c r="AB409" s="270"/>
      <c r="AC409" s="270"/>
      <c r="AD409" s="270"/>
      <c r="AE409" s="270"/>
      <c r="AF409" s="269"/>
      <c r="AG409" s="269"/>
      <c r="AH409" s="269"/>
      <c r="AI409" s="269"/>
      <c r="AJ409" s="269"/>
      <c r="AK409" s="269"/>
      <c r="AL409" s="269"/>
    </row>
    <row r="410" spans="1:38" ht="11.25" x14ac:dyDescent="0.2">
      <c r="A410" s="266">
        <v>402</v>
      </c>
      <c r="B410" s="267" t="str">
        <f>'!!!KATILIMCI LİSTESİ!!!'!C403</f>
        <v>10168439710</v>
      </c>
      <c r="C410" s="268" t="str">
        <f>'!!!KATILIMCI LİSTESİ!!!'!B403</f>
        <v>ELİF BEYZA MUTLU</v>
      </c>
      <c r="D410" s="269"/>
      <c r="E410" s="269"/>
      <c r="F410" s="269"/>
      <c r="G410" s="269"/>
      <c r="H410" s="269"/>
      <c r="I410" s="269"/>
      <c r="J410" s="269"/>
      <c r="K410" s="270"/>
      <c r="L410" s="270"/>
      <c r="M410" s="270"/>
      <c r="N410" s="270"/>
      <c r="O410" s="270"/>
      <c r="P410" s="270"/>
      <c r="Q410" s="270"/>
      <c r="R410" s="269"/>
      <c r="S410" s="269"/>
      <c r="T410" s="269"/>
      <c r="U410" s="269"/>
      <c r="V410" s="269"/>
      <c r="W410" s="269"/>
      <c r="X410" s="269"/>
      <c r="Y410" s="270"/>
      <c r="Z410" s="270"/>
      <c r="AA410" s="270"/>
      <c r="AB410" s="270"/>
      <c r="AC410" s="270"/>
      <c r="AD410" s="270"/>
      <c r="AE410" s="270"/>
      <c r="AF410" s="269"/>
      <c r="AG410" s="269"/>
      <c r="AH410" s="269"/>
      <c r="AI410" s="269"/>
      <c r="AJ410" s="269"/>
      <c r="AK410" s="269"/>
      <c r="AL410" s="269"/>
    </row>
    <row r="411" spans="1:38" ht="11.25" x14ac:dyDescent="0.2">
      <c r="A411" s="266">
        <v>403</v>
      </c>
      <c r="B411" s="267" t="str">
        <f>'!!!KATILIMCI LİSTESİ!!!'!C404</f>
        <v>35909010164</v>
      </c>
      <c r="C411" s="268" t="str">
        <f>'!!!KATILIMCI LİSTESİ!!!'!B404</f>
        <v>ELİFE NARLI</v>
      </c>
      <c r="D411" s="269"/>
      <c r="E411" s="269"/>
      <c r="F411" s="269"/>
      <c r="G411" s="269"/>
      <c r="H411" s="269"/>
      <c r="I411" s="269"/>
      <c r="J411" s="269"/>
      <c r="K411" s="270"/>
      <c r="L411" s="270"/>
      <c r="M411" s="270"/>
      <c r="N411" s="270"/>
      <c r="O411" s="270"/>
      <c r="P411" s="270"/>
      <c r="Q411" s="270"/>
      <c r="R411" s="269"/>
      <c r="S411" s="269"/>
      <c r="T411" s="269"/>
      <c r="U411" s="269"/>
      <c r="V411" s="269"/>
      <c r="W411" s="269"/>
      <c r="X411" s="269"/>
      <c r="Y411" s="270"/>
      <c r="Z411" s="270"/>
      <c r="AA411" s="270"/>
      <c r="AB411" s="270"/>
      <c r="AC411" s="270"/>
      <c r="AD411" s="270"/>
      <c r="AE411" s="270"/>
      <c r="AF411" s="269"/>
      <c r="AG411" s="269"/>
      <c r="AH411" s="269"/>
      <c r="AI411" s="269"/>
      <c r="AJ411" s="269"/>
      <c r="AK411" s="269"/>
      <c r="AL411" s="269"/>
    </row>
    <row r="412" spans="1:38" ht="11.25" x14ac:dyDescent="0.2">
      <c r="A412" s="266">
        <v>404</v>
      </c>
      <c r="B412" s="267" t="str">
        <f>'!!!KATILIMCI LİSTESİ!!!'!C405</f>
        <v>14911675554</v>
      </c>
      <c r="C412" s="268" t="str">
        <f>'!!!KATILIMCI LİSTESİ!!!'!B405</f>
        <v>ELİF EGE TEKELİ</v>
      </c>
      <c r="D412" s="269"/>
      <c r="E412" s="269"/>
      <c r="F412" s="269"/>
      <c r="G412" s="269"/>
      <c r="H412" s="269"/>
      <c r="I412" s="269"/>
      <c r="J412" s="269"/>
      <c r="K412" s="270"/>
      <c r="L412" s="270"/>
      <c r="M412" s="270"/>
      <c r="N412" s="270"/>
      <c r="O412" s="270"/>
      <c r="P412" s="270"/>
      <c r="Q412" s="270"/>
      <c r="R412" s="269"/>
      <c r="S412" s="269"/>
      <c r="T412" s="269"/>
      <c r="U412" s="269"/>
      <c r="V412" s="269"/>
      <c r="W412" s="269"/>
      <c r="X412" s="269"/>
      <c r="Y412" s="270"/>
      <c r="Z412" s="270"/>
      <c r="AA412" s="270"/>
      <c r="AB412" s="270"/>
      <c r="AC412" s="270"/>
      <c r="AD412" s="270"/>
      <c r="AE412" s="270"/>
      <c r="AF412" s="269"/>
      <c r="AG412" s="269"/>
      <c r="AH412" s="269"/>
      <c r="AI412" s="269"/>
      <c r="AJ412" s="269"/>
      <c r="AK412" s="269"/>
      <c r="AL412" s="269"/>
    </row>
    <row r="413" spans="1:38" ht="11.25" x14ac:dyDescent="0.2">
      <c r="A413" s="266">
        <v>405</v>
      </c>
      <c r="B413" s="267" t="str">
        <f>'!!!KATILIMCI LİSTESİ!!!'!C406</f>
        <v>11001054664</v>
      </c>
      <c r="C413" s="268" t="str">
        <f>'!!!KATILIMCI LİSTESİ!!!'!B406</f>
        <v>ELİF İREM CANBEK</v>
      </c>
      <c r="D413" s="269"/>
      <c r="E413" s="269"/>
      <c r="F413" s="269"/>
      <c r="G413" s="269"/>
      <c r="H413" s="269"/>
      <c r="I413" s="269"/>
      <c r="J413" s="269"/>
      <c r="K413" s="270"/>
      <c r="L413" s="270"/>
      <c r="M413" s="270"/>
      <c r="N413" s="270"/>
      <c r="O413" s="270"/>
      <c r="P413" s="270"/>
      <c r="Q413" s="270"/>
      <c r="R413" s="269"/>
      <c r="S413" s="269"/>
      <c r="T413" s="269"/>
      <c r="U413" s="269"/>
      <c r="V413" s="269"/>
      <c r="W413" s="269"/>
      <c r="X413" s="269"/>
      <c r="Y413" s="270"/>
      <c r="Z413" s="270"/>
      <c r="AA413" s="270"/>
      <c r="AB413" s="270"/>
      <c r="AC413" s="270"/>
      <c r="AD413" s="270"/>
      <c r="AE413" s="270"/>
      <c r="AF413" s="269"/>
      <c r="AG413" s="269"/>
      <c r="AH413" s="269"/>
      <c r="AI413" s="269"/>
      <c r="AJ413" s="269"/>
      <c r="AK413" s="269"/>
      <c r="AL413" s="269"/>
    </row>
    <row r="414" spans="1:38" ht="11.25" x14ac:dyDescent="0.2">
      <c r="A414" s="266">
        <v>406</v>
      </c>
      <c r="B414" s="267" t="str">
        <f>'!!!KATILIMCI LİSTESİ!!!'!C407</f>
        <v>43798176342</v>
      </c>
      <c r="C414" s="268" t="str">
        <f>'!!!KATILIMCI LİSTESİ!!!'!B407</f>
        <v>ELİF İREM USLU</v>
      </c>
      <c r="D414" s="269"/>
      <c r="E414" s="269"/>
      <c r="F414" s="269"/>
      <c r="G414" s="269"/>
      <c r="H414" s="269"/>
      <c r="I414" s="269"/>
      <c r="J414" s="269"/>
      <c r="K414" s="270"/>
      <c r="L414" s="270"/>
      <c r="M414" s="270"/>
      <c r="N414" s="270"/>
      <c r="O414" s="270"/>
      <c r="P414" s="270"/>
      <c r="Q414" s="270"/>
      <c r="R414" s="269"/>
      <c r="S414" s="269"/>
      <c r="T414" s="269"/>
      <c r="U414" s="269"/>
      <c r="V414" s="269"/>
      <c r="W414" s="269"/>
      <c r="X414" s="269"/>
      <c r="Y414" s="270"/>
      <c r="Z414" s="270"/>
      <c r="AA414" s="270"/>
      <c r="AB414" s="270"/>
      <c r="AC414" s="270"/>
      <c r="AD414" s="270"/>
      <c r="AE414" s="270"/>
      <c r="AF414" s="269"/>
      <c r="AG414" s="269"/>
      <c r="AH414" s="269"/>
      <c r="AI414" s="269"/>
      <c r="AJ414" s="269"/>
      <c r="AK414" s="269"/>
      <c r="AL414" s="269"/>
    </row>
    <row r="415" spans="1:38" ht="11.25" x14ac:dyDescent="0.2">
      <c r="A415" s="266">
        <v>407</v>
      </c>
      <c r="B415" s="267" t="str">
        <f>'!!!KATILIMCI LİSTESİ!!!'!C408</f>
        <v>10154300598</v>
      </c>
      <c r="C415" s="268" t="str">
        <f>'!!!KATILIMCI LİSTESİ!!!'!B408</f>
        <v>ELİF NİSA KUMMUZ</v>
      </c>
      <c r="D415" s="269"/>
      <c r="E415" s="269"/>
      <c r="F415" s="269"/>
      <c r="G415" s="269"/>
      <c r="H415" s="269"/>
      <c r="I415" s="269"/>
      <c r="J415" s="269"/>
      <c r="K415" s="270"/>
      <c r="L415" s="270"/>
      <c r="M415" s="270"/>
      <c r="N415" s="270"/>
      <c r="O415" s="270"/>
      <c r="P415" s="270"/>
      <c r="Q415" s="270"/>
      <c r="R415" s="269"/>
      <c r="S415" s="269"/>
      <c r="T415" s="269"/>
      <c r="U415" s="269"/>
      <c r="V415" s="269"/>
      <c r="W415" s="269"/>
      <c r="X415" s="269"/>
      <c r="Y415" s="270"/>
      <c r="Z415" s="270"/>
      <c r="AA415" s="270"/>
      <c r="AB415" s="270"/>
      <c r="AC415" s="270"/>
      <c r="AD415" s="270"/>
      <c r="AE415" s="270"/>
      <c r="AF415" s="269"/>
      <c r="AG415" s="269"/>
      <c r="AH415" s="269"/>
      <c r="AI415" s="269"/>
      <c r="AJ415" s="269"/>
      <c r="AK415" s="269"/>
      <c r="AL415" s="269"/>
    </row>
    <row r="416" spans="1:38" ht="11.25" x14ac:dyDescent="0.2">
      <c r="A416" s="266">
        <v>408</v>
      </c>
      <c r="B416" s="267" t="str">
        <f>'!!!KATILIMCI LİSTESİ!!!'!C409</f>
        <v>12111125824</v>
      </c>
      <c r="C416" s="268" t="str">
        <f>'!!!KATILIMCI LİSTESİ!!!'!B409</f>
        <v>ELİF NUR KAYA</v>
      </c>
      <c r="D416" s="269"/>
      <c r="E416" s="269"/>
      <c r="F416" s="269"/>
      <c r="G416" s="269"/>
      <c r="H416" s="269"/>
      <c r="I416" s="269"/>
      <c r="J416" s="269"/>
      <c r="K416" s="270"/>
      <c r="L416" s="270"/>
      <c r="M416" s="270"/>
      <c r="N416" s="270"/>
      <c r="O416" s="270"/>
      <c r="P416" s="270"/>
      <c r="Q416" s="270"/>
      <c r="R416" s="269"/>
      <c r="S416" s="269"/>
      <c r="T416" s="269"/>
      <c r="U416" s="269"/>
      <c r="V416" s="269"/>
      <c r="W416" s="269"/>
      <c r="X416" s="269"/>
      <c r="Y416" s="270"/>
      <c r="Z416" s="270"/>
      <c r="AA416" s="270"/>
      <c r="AB416" s="270"/>
      <c r="AC416" s="270"/>
      <c r="AD416" s="270"/>
      <c r="AE416" s="270"/>
      <c r="AF416" s="269"/>
      <c r="AG416" s="269"/>
      <c r="AH416" s="269"/>
      <c r="AI416" s="269"/>
      <c r="AJ416" s="269"/>
      <c r="AK416" s="269"/>
      <c r="AL416" s="269"/>
    </row>
    <row r="417" spans="1:38" ht="11.25" x14ac:dyDescent="0.2">
      <c r="A417" s="266">
        <v>409</v>
      </c>
      <c r="B417" s="267" t="str">
        <f>'!!!KATILIMCI LİSTESİ!!!'!C410</f>
        <v>10838284510</v>
      </c>
      <c r="C417" s="268" t="str">
        <f>'!!!KATILIMCI LİSTESİ!!!'!B410</f>
        <v>ELİF NUR ÖLCÜM</v>
      </c>
      <c r="D417" s="269"/>
      <c r="E417" s="269"/>
      <c r="F417" s="269"/>
      <c r="G417" s="269"/>
      <c r="H417" s="269"/>
      <c r="I417" s="269"/>
      <c r="J417" s="269"/>
      <c r="K417" s="270"/>
      <c r="L417" s="270"/>
      <c r="M417" s="270"/>
      <c r="N417" s="270"/>
      <c r="O417" s="270"/>
      <c r="P417" s="270"/>
      <c r="Q417" s="270"/>
      <c r="R417" s="269"/>
      <c r="S417" s="269"/>
      <c r="T417" s="269"/>
      <c r="U417" s="269"/>
      <c r="V417" s="269"/>
      <c r="W417" s="269"/>
      <c r="X417" s="269"/>
      <c r="Y417" s="270"/>
      <c r="Z417" s="270"/>
      <c r="AA417" s="270"/>
      <c r="AB417" s="270"/>
      <c r="AC417" s="270"/>
      <c r="AD417" s="270"/>
      <c r="AE417" s="270"/>
      <c r="AF417" s="269"/>
      <c r="AG417" s="269"/>
      <c r="AH417" s="269"/>
      <c r="AI417" s="269"/>
      <c r="AJ417" s="269"/>
      <c r="AK417" s="269"/>
      <c r="AL417" s="269"/>
    </row>
    <row r="418" spans="1:38" ht="11.25" x14ac:dyDescent="0.2">
      <c r="A418" s="266">
        <v>410</v>
      </c>
      <c r="B418" s="267" t="str">
        <f>'!!!KATILIMCI LİSTESİ!!!'!C411</f>
        <v>44914279336</v>
      </c>
      <c r="C418" s="268" t="str">
        <f>'!!!KATILIMCI LİSTESİ!!!'!B411</f>
        <v>ELİF SELİN KÜÇÜKER</v>
      </c>
      <c r="D418" s="269"/>
      <c r="E418" s="269"/>
      <c r="F418" s="269"/>
      <c r="G418" s="269"/>
      <c r="H418" s="269"/>
      <c r="I418" s="269"/>
      <c r="J418" s="269"/>
      <c r="K418" s="270"/>
      <c r="L418" s="270"/>
      <c r="M418" s="270"/>
      <c r="N418" s="270"/>
      <c r="O418" s="270"/>
      <c r="P418" s="270"/>
      <c r="Q418" s="270"/>
      <c r="R418" s="269"/>
      <c r="S418" s="269"/>
      <c r="T418" s="269"/>
      <c r="U418" s="269"/>
      <c r="V418" s="269"/>
      <c r="W418" s="269"/>
      <c r="X418" s="269"/>
      <c r="Y418" s="270"/>
      <c r="Z418" s="270"/>
      <c r="AA418" s="270"/>
      <c r="AB418" s="270"/>
      <c r="AC418" s="270"/>
      <c r="AD418" s="270"/>
      <c r="AE418" s="270"/>
      <c r="AF418" s="269"/>
      <c r="AG418" s="269"/>
      <c r="AH418" s="269"/>
      <c r="AI418" s="269"/>
      <c r="AJ418" s="269"/>
      <c r="AK418" s="269"/>
      <c r="AL418" s="269"/>
    </row>
    <row r="419" spans="1:38" ht="11.25" x14ac:dyDescent="0.2">
      <c r="A419" s="266">
        <v>411</v>
      </c>
      <c r="B419" s="267" t="str">
        <f>'!!!KATILIMCI LİSTESİ!!!'!C412</f>
        <v>47584039842</v>
      </c>
      <c r="C419" s="268" t="str">
        <f>'!!!KATILIMCI LİSTESİ!!!'!B412</f>
        <v>ELİFSU ALTUN</v>
      </c>
      <c r="D419" s="269"/>
      <c r="E419" s="269"/>
      <c r="F419" s="269"/>
      <c r="G419" s="269"/>
      <c r="H419" s="269"/>
      <c r="I419" s="269"/>
      <c r="J419" s="269"/>
      <c r="K419" s="270"/>
      <c r="L419" s="270"/>
      <c r="M419" s="270"/>
      <c r="N419" s="270"/>
      <c r="O419" s="270"/>
      <c r="P419" s="270"/>
      <c r="Q419" s="270"/>
      <c r="R419" s="269"/>
      <c r="S419" s="269"/>
      <c r="T419" s="269"/>
      <c r="U419" s="269"/>
      <c r="V419" s="269"/>
      <c r="W419" s="269"/>
      <c r="X419" s="269"/>
      <c r="Y419" s="270"/>
      <c r="Z419" s="270"/>
      <c r="AA419" s="270"/>
      <c r="AB419" s="270"/>
      <c r="AC419" s="270"/>
      <c r="AD419" s="270"/>
      <c r="AE419" s="270"/>
      <c r="AF419" s="269"/>
      <c r="AG419" s="269"/>
      <c r="AH419" s="269"/>
      <c r="AI419" s="269"/>
      <c r="AJ419" s="269"/>
      <c r="AK419" s="269"/>
      <c r="AL419" s="269"/>
    </row>
    <row r="420" spans="1:38" ht="11.25" x14ac:dyDescent="0.2">
      <c r="A420" s="266">
        <v>412</v>
      </c>
      <c r="B420" s="267" t="str">
        <f>'!!!KATILIMCI LİSTESİ!!!'!C413</f>
        <v>11144849226</v>
      </c>
      <c r="C420" s="268" t="str">
        <f>'!!!KATILIMCI LİSTESİ!!!'!B413</f>
        <v>EMİNE ACAR</v>
      </c>
      <c r="D420" s="269"/>
      <c r="E420" s="269"/>
      <c r="F420" s="269"/>
      <c r="G420" s="269"/>
      <c r="H420" s="269"/>
      <c r="I420" s="269"/>
      <c r="J420" s="269"/>
      <c r="K420" s="270"/>
      <c r="L420" s="270"/>
      <c r="M420" s="270"/>
      <c r="N420" s="270"/>
      <c r="O420" s="270"/>
      <c r="P420" s="270"/>
      <c r="Q420" s="270"/>
      <c r="R420" s="269"/>
      <c r="S420" s="269"/>
      <c r="T420" s="269"/>
      <c r="U420" s="269"/>
      <c r="V420" s="269"/>
      <c r="W420" s="269"/>
      <c r="X420" s="269"/>
      <c r="Y420" s="270"/>
      <c r="Z420" s="270"/>
      <c r="AA420" s="270"/>
      <c r="AB420" s="270"/>
      <c r="AC420" s="270"/>
      <c r="AD420" s="270"/>
      <c r="AE420" s="270"/>
      <c r="AF420" s="269"/>
      <c r="AG420" s="269"/>
      <c r="AH420" s="269"/>
      <c r="AI420" s="269"/>
      <c r="AJ420" s="269"/>
      <c r="AK420" s="269"/>
      <c r="AL420" s="269"/>
    </row>
    <row r="421" spans="1:38" ht="11.25" x14ac:dyDescent="0.2">
      <c r="A421" s="266">
        <v>413</v>
      </c>
      <c r="B421" s="267" t="str">
        <f>'!!!KATILIMCI LİSTESİ!!!'!C414</f>
        <v>52216012278</v>
      </c>
      <c r="C421" s="268" t="str">
        <f>'!!!KATILIMCI LİSTESİ!!!'!B414</f>
        <v>EMİNE ALIÇ</v>
      </c>
      <c r="D421" s="269"/>
      <c r="E421" s="269"/>
      <c r="F421" s="269"/>
      <c r="G421" s="269"/>
      <c r="H421" s="269"/>
      <c r="I421" s="269"/>
      <c r="J421" s="269"/>
      <c r="K421" s="270"/>
      <c r="L421" s="270"/>
      <c r="M421" s="270"/>
      <c r="N421" s="270"/>
      <c r="O421" s="270"/>
      <c r="P421" s="270"/>
      <c r="Q421" s="270"/>
      <c r="R421" s="269"/>
      <c r="S421" s="269"/>
      <c r="T421" s="269"/>
      <c r="U421" s="269"/>
      <c r="V421" s="269"/>
      <c r="W421" s="269"/>
      <c r="X421" s="269"/>
      <c r="Y421" s="270"/>
      <c r="Z421" s="270"/>
      <c r="AA421" s="270"/>
      <c r="AB421" s="270"/>
      <c r="AC421" s="270"/>
      <c r="AD421" s="270"/>
      <c r="AE421" s="270"/>
      <c r="AF421" s="269"/>
      <c r="AG421" s="269"/>
      <c r="AH421" s="269"/>
      <c r="AI421" s="269"/>
      <c r="AJ421" s="269"/>
      <c r="AK421" s="269"/>
      <c r="AL421" s="269"/>
    </row>
    <row r="422" spans="1:38" ht="11.25" x14ac:dyDescent="0.2">
      <c r="A422" s="266">
        <v>414</v>
      </c>
      <c r="B422" s="267" t="str">
        <f>'!!!KATILIMCI LİSTESİ!!!'!C415</f>
        <v>46417883584</v>
      </c>
      <c r="C422" s="268" t="str">
        <f>'!!!KATILIMCI LİSTESİ!!!'!B415</f>
        <v>EMİNE ÇAPA</v>
      </c>
      <c r="D422" s="269"/>
      <c r="E422" s="269"/>
      <c r="F422" s="269"/>
      <c r="G422" s="269"/>
      <c r="H422" s="269"/>
      <c r="I422" s="269"/>
      <c r="J422" s="269"/>
      <c r="K422" s="270"/>
      <c r="L422" s="270"/>
      <c r="M422" s="270"/>
      <c r="N422" s="270"/>
      <c r="O422" s="270"/>
      <c r="P422" s="270"/>
      <c r="Q422" s="270"/>
      <c r="R422" s="269"/>
      <c r="S422" s="269"/>
      <c r="T422" s="269"/>
      <c r="U422" s="269"/>
      <c r="V422" s="269"/>
      <c r="W422" s="269"/>
      <c r="X422" s="269"/>
      <c r="Y422" s="270"/>
      <c r="Z422" s="270"/>
      <c r="AA422" s="270"/>
      <c r="AB422" s="270"/>
      <c r="AC422" s="270"/>
      <c r="AD422" s="270"/>
      <c r="AE422" s="270"/>
      <c r="AF422" s="269"/>
      <c r="AG422" s="269"/>
      <c r="AH422" s="269"/>
      <c r="AI422" s="269"/>
      <c r="AJ422" s="269"/>
      <c r="AK422" s="269"/>
      <c r="AL422" s="269"/>
    </row>
    <row r="423" spans="1:38" ht="11.25" x14ac:dyDescent="0.2">
      <c r="A423" s="266">
        <v>415</v>
      </c>
      <c r="B423" s="267" t="str">
        <f>'!!!KATILIMCI LİSTESİ!!!'!C416</f>
        <v>15992898450</v>
      </c>
      <c r="C423" s="268" t="str">
        <f>'!!!KATILIMCI LİSTESİ!!!'!B416</f>
        <v>EMİNE ÇİFÇİ</v>
      </c>
      <c r="D423" s="269"/>
      <c r="E423" s="269"/>
      <c r="F423" s="269"/>
      <c r="G423" s="269"/>
      <c r="H423" s="269"/>
      <c r="I423" s="269"/>
      <c r="J423" s="269"/>
      <c r="K423" s="270"/>
      <c r="L423" s="270"/>
      <c r="M423" s="270"/>
      <c r="N423" s="270"/>
      <c r="O423" s="270"/>
      <c r="P423" s="270"/>
      <c r="Q423" s="270"/>
      <c r="R423" s="269"/>
      <c r="S423" s="269"/>
      <c r="T423" s="269"/>
      <c r="U423" s="269"/>
      <c r="V423" s="269"/>
      <c r="W423" s="269"/>
      <c r="X423" s="269"/>
      <c r="Y423" s="270"/>
      <c r="Z423" s="270"/>
      <c r="AA423" s="270"/>
      <c r="AB423" s="270"/>
      <c r="AC423" s="270"/>
      <c r="AD423" s="270"/>
      <c r="AE423" s="270"/>
      <c r="AF423" s="269"/>
      <c r="AG423" s="269"/>
      <c r="AH423" s="269"/>
      <c r="AI423" s="269"/>
      <c r="AJ423" s="269"/>
      <c r="AK423" s="269"/>
      <c r="AL423" s="269"/>
    </row>
    <row r="424" spans="1:38" ht="11.25" x14ac:dyDescent="0.2">
      <c r="A424" s="266">
        <v>416</v>
      </c>
      <c r="B424" s="267" t="str">
        <f>'!!!KATILIMCI LİSTESİ!!!'!C417</f>
        <v>44368936632</v>
      </c>
      <c r="C424" s="268" t="str">
        <f>'!!!KATILIMCI LİSTESİ!!!'!B417</f>
        <v>EMİNE EBREN</v>
      </c>
      <c r="D424" s="269"/>
      <c r="E424" s="269"/>
      <c r="F424" s="269"/>
      <c r="G424" s="269"/>
      <c r="H424" s="269"/>
      <c r="I424" s="269"/>
      <c r="J424" s="269"/>
      <c r="K424" s="270"/>
      <c r="L424" s="270"/>
      <c r="M424" s="270"/>
      <c r="N424" s="270"/>
      <c r="O424" s="270"/>
      <c r="P424" s="270"/>
      <c r="Q424" s="270"/>
      <c r="R424" s="269"/>
      <c r="S424" s="269"/>
      <c r="T424" s="269"/>
      <c r="U424" s="269"/>
      <c r="V424" s="269"/>
      <c r="W424" s="269"/>
      <c r="X424" s="269"/>
      <c r="Y424" s="270"/>
      <c r="Z424" s="270"/>
      <c r="AA424" s="270"/>
      <c r="AB424" s="270"/>
      <c r="AC424" s="270"/>
      <c r="AD424" s="270"/>
      <c r="AE424" s="270"/>
      <c r="AF424" s="269"/>
      <c r="AG424" s="269"/>
      <c r="AH424" s="269"/>
      <c r="AI424" s="269"/>
      <c r="AJ424" s="269"/>
      <c r="AK424" s="269"/>
      <c r="AL424" s="269"/>
    </row>
    <row r="425" spans="1:38" ht="11.25" x14ac:dyDescent="0.2">
      <c r="A425" s="266">
        <v>417</v>
      </c>
      <c r="B425" s="267" t="str">
        <f>'!!!KATILIMCI LİSTESİ!!!'!C418</f>
        <v>11045830002</v>
      </c>
      <c r="C425" s="268" t="str">
        <f>'!!!KATILIMCI LİSTESİ!!!'!B418</f>
        <v>EMİNE GÖKDOĞAN</v>
      </c>
      <c r="D425" s="269"/>
      <c r="E425" s="269"/>
      <c r="F425" s="269"/>
      <c r="G425" s="269"/>
      <c r="H425" s="269"/>
      <c r="I425" s="269"/>
      <c r="J425" s="269"/>
      <c r="K425" s="270"/>
      <c r="L425" s="270"/>
      <c r="M425" s="270"/>
      <c r="N425" s="270"/>
      <c r="O425" s="270"/>
      <c r="P425" s="270"/>
      <c r="Q425" s="270"/>
      <c r="R425" s="269"/>
      <c r="S425" s="269"/>
      <c r="T425" s="269"/>
      <c r="U425" s="269"/>
      <c r="V425" s="269"/>
      <c r="W425" s="269"/>
      <c r="X425" s="269"/>
      <c r="Y425" s="270"/>
      <c r="Z425" s="270"/>
      <c r="AA425" s="270"/>
      <c r="AB425" s="270"/>
      <c r="AC425" s="270"/>
      <c r="AD425" s="270"/>
      <c r="AE425" s="270"/>
      <c r="AF425" s="269"/>
      <c r="AG425" s="269"/>
      <c r="AH425" s="269"/>
      <c r="AI425" s="269"/>
      <c r="AJ425" s="269"/>
      <c r="AK425" s="269"/>
      <c r="AL425" s="269"/>
    </row>
    <row r="426" spans="1:38" ht="11.25" x14ac:dyDescent="0.2">
      <c r="A426" s="266">
        <v>418</v>
      </c>
      <c r="B426" s="267" t="str">
        <f>'!!!KATILIMCI LİSTESİ!!!'!C419</f>
        <v>17114074780</v>
      </c>
      <c r="C426" s="268" t="str">
        <f>'!!!KATILIMCI LİSTESİ!!!'!B419</f>
        <v>EMİNE KANAT</v>
      </c>
      <c r="D426" s="269"/>
      <c r="E426" s="269"/>
      <c r="F426" s="269"/>
      <c r="G426" s="269"/>
      <c r="H426" s="269"/>
      <c r="I426" s="269"/>
      <c r="J426" s="269"/>
      <c r="K426" s="270"/>
      <c r="L426" s="270"/>
      <c r="M426" s="270"/>
      <c r="N426" s="270"/>
      <c r="O426" s="270"/>
      <c r="P426" s="270"/>
      <c r="Q426" s="270"/>
      <c r="R426" s="269"/>
      <c r="S426" s="269"/>
      <c r="T426" s="269"/>
      <c r="U426" s="269"/>
      <c r="V426" s="269"/>
      <c r="W426" s="269"/>
      <c r="X426" s="269"/>
      <c r="Y426" s="270"/>
      <c r="Z426" s="270"/>
      <c r="AA426" s="270"/>
      <c r="AB426" s="270"/>
      <c r="AC426" s="270"/>
      <c r="AD426" s="270"/>
      <c r="AE426" s="270"/>
      <c r="AF426" s="269"/>
      <c r="AG426" s="269"/>
      <c r="AH426" s="269"/>
      <c r="AI426" s="269"/>
      <c r="AJ426" s="269"/>
      <c r="AK426" s="269"/>
      <c r="AL426" s="269"/>
    </row>
    <row r="427" spans="1:38" ht="11.25" x14ac:dyDescent="0.2">
      <c r="A427" s="266">
        <v>419</v>
      </c>
      <c r="B427" s="267" t="str">
        <f>'!!!KATILIMCI LİSTESİ!!!'!C420</f>
        <v>34391017200</v>
      </c>
      <c r="C427" s="268" t="str">
        <f>'!!!KATILIMCI LİSTESİ!!!'!B420</f>
        <v>EMİNE KAŞIKÇIOĞLU</v>
      </c>
      <c r="D427" s="269"/>
      <c r="E427" s="269"/>
      <c r="F427" s="269"/>
      <c r="G427" s="269"/>
      <c r="H427" s="269"/>
      <c r="I427" s="269"/>
      <c r="J427" s="269"/>
      <c r="K427" s="270"/>
      <c r="L427" s="270"/>
      <c r="M427" s="270"/>
      <c r="N427" s="270"/>
      <c r="O427" s="270"/>
      <c r="P427" s="270"/>
      <c r="Q427" s="270"/>
      <c r="R427" s="269"/>
      <c r="S427" s="269"/>
      <c r="T427" s="269"/>
      <c r="U427" s="269"/>
      <c r="V427" s="269"/>
      <c r="W427" s="269"/>
      <c r="X427" s="269"/>
      <c r="Y427" s="270"/>
      <c r="Z427" s="270"/>
      <c r="AA427" s="270"/>
      <c r="AB427" s="270"/>
      <c r="AC427" s="270"/>
      <c r="AD427" s="270"/>
      <c r="AE427" s="270"/>
      <c r="AF427" s="269"/>
      <c r="AG427" s="269"/>
      <c r="AH427" s="269"/>
      <c r="AI427" s="269"/>
      <c r="AJ427" s="269"/>
      <c r="AK427" s="269"/>
      <c r="AL427" s="269"/>
    </row>
    <row r="428" spans="1:38" ht="11.25" x14ac:dyDescent="0.2">
      <c r="A428" s="266">
        <v>420</v>
      </c>
      <c r="B428" s="267" t="str">
        <f>'!!!KATILIMCI LİSTESİ!!!'!C421</f>
        <v>30385704538</v>
      </c>
      <c r="C428" s="268" t="str">
        <f>'!!!KATILIMCI LİSTESİ!!!'!B421</f>
        <v>EMİNE KAYA</v>
      </c>
      <c r="D428" s="269"/>
      <c r="E428" s="269"/>
      <c r="F428" s="269"/>
      <c r="G428" s="269"/>
      <c r="H428" s="269"/>
      <c r="I428" s="269"/>
      <c r="J428" s="269"/>
      <c r="K428" s="270"/>
      <c r="L428" s="270"/>
      <c r="M428" s="270"/>
      <c r="N428" s="270"/>
      <c r="O428" s="270"/>
      <c r="P428" s="270"/>
      <c r="Q428" s="270"/>
      <c r="R428" s="269"/>
      <c r="S428" s="269"/>
      <c r="T428" s="269"/>
      <c r="U428" s="269"/>
      <c r="V428" s="269"/>
      <c r="W428" s="269"/>
      <c r="X428" s="269"/>
      <c r="Y428" s="270"/>
      <c r="Z428" s="270"/>
      <c r="AA428" s="270"/>
      <c r="AB428" s="270"/>
      <c r="AC428" s="270"/>
      <c r="AD428" s="270"/>
      <c r="AE428" s="270"/>
      <c r="AF428" s="269"/>
      <c r="AG428" s="269"/>
      <c r="AH428" s="269"/>
      <c r="AI428" s="269"/>
      <c r="AJ428" s="269"/>
      <c r="AK428" s="269"/>
      <c r="AL428" s="269"/>
    </row>
    <row r="429" spans="1:38" ht="11.25" x14ac:dyDescent="0.2">
      <c r="A429" s="266">
        <v>421</v>
      </c>
      <c r="B429" s="267" t="str">
        <f>'!!!KATILIMCI LİSTESİ!!!'!C422</f>
        <v>11739023376</v>
      </c>
      <c r="C429" s="268" t="str">
        <f>'!!!KATILIMCI LİSTESİ!!!'!B422</f>
        <v>EMİNE ÖZER</v>
      </c>
      <c r="D429" s="269"/>
      <c r="E429" s="269"/>
      <c r="F429" s="269"/>
      <c r="G429" s="269"/>
      <c r="H429" s="269"/>
      <c r="I429" s="269"/>
      <c r="J429" s="269"/>
      <c r="K429" s="270"/>
      <c r="L429" s="270"/>
      <c r="M429" s="270"/>
      <c r="N429" s="270"/>
      <c r="O429" s="270"/>
      <c r="P429" s="270"/>
      <c r="Q429" s="270"/>
      <c r="R429" s="269"/>
      <c r="S429" s="269"/>
      <c r="T429" s="269"/>
      <c r="U429" s="269"/>
      <c r="V429" s="269"/>
      <c r="W429" s="269"/>
      <c r="X429" s="269"/>
      <c r="Y429" s="270"/>
      <c r="Z429" s="270"/>
      <c r="AA429" s="270"/>
      <c r="AB429" s="270"/>
      <c r="AC429" s="270"/>
      <c r="AD429" s="270"/>
      <c r="AE429" s="270"/>
      <c r="AF429" s="269"/>
      <c r="AG429" s="269"/>
      <c r="AH429" s="269"/>
      <c r="AI429" s="269"/>
      <c r="AJ429" s="269"/>
      <c r="AK429" s="269"/>
      <c r="AL429" s="269"/>
    </row>
    <row r="430" spans="1:38" ht="11.25" x14ac:dyDescent="0.2">
      <c r="A430" s="266">
        <v>422</v>
      </c>
      <c r="B430" s="267" t="str">
        <f>'!!!KATILIMCI LİSTESİ!!!'!C423</f>
        <v>44593144420</v>
      </c>
      <c r="C430" s="268" t="str">
        <f>'!!!KATILIMCI LİSTESİ!!!'!B423</f>
        <v>EMİNE ÖZKAN</v>
      </c>
      <c r="D430" s="269"/>
      <c r="E430" s="269"/>
      <c r="F430" s="269"/>
      <c r="G430" s="269"/>
      <c r="H430" s="269"/>
      <c r="I430" s="269"/>
      <c r="J430" s="269"/>
      <c r="K430" s="270"/>
      <c r="L430" s="270"/>
      <c r="M430" s="270"/>
      <c r="N430" s="270"/>
      <c r="O430" s="270"/>
      <c r="P430" s="270"/>
      <c r="Q430" s="270"/>
      <c r="R430" s="269"/>
      <c r="S430" s="269"/>
      <c r="T430" s="269"/>
      <c r="U430" s="269"/>
      <c r="V430" s="269"/>
      <c r="W430" s="269"/>
      <c r="X430" s="269"/>
      <c r="Y430" s="270"/>
      <c r="Z430" s="270"/>
      <c r="AA430" s="270"/>
      <c r="AB430" s="270"/>
      <c r="AC430" s="270"/>
      <c r="AD430" s="270"/>
      <c r="AE430" s="270"/>
      <c r="AF430" s="269"/>
      <c r="AG430" s="269"/>
      <c r="AH430" s="269"/>
      <c r="AI430" s="269"/>
      <c r="AJ430" s="269"/>
      <c r="AK430" s="269"/>
      <c r="AL430" s="269"/>
    </row>
    <row r="431" spans="1:38" ht="11.25" x14ac:dyDescent="0.2">
      <c r="A431" s="266">
        <v>423</v>
      </c>
      <c r="B431" s="267" t="str">
        <f>'!!!KATILIMCI LİSTESİ!!!'!C424</f>
        <v>11321260714</v>
      </c>
      <c r="C431" s="268" t="str">
        <f>'!!!KATILIMCI LİSTESİ!!!'!B424</f>
        <v>EMİNE ÖZKOÇ</v>
      </c>
      <c r="D431" s="269"/>
      <c r="E431" s="269"/>
      <c r="F431" s="269"/>
      <c r="G431" s="269"/>
      <c r="H431" s="269"/>
      <c r="I431" s="269"/>
      <c r="J431" s="269"/>
      <c r="K431" s="270"/>
      <c r="L431" s="270"/>
      <c r="M431" s="270"/>
      <c r="N431" s="270"/>
      <c r="O431" s="270"/>
      <c r="P431" s="270"/>
      <c r="Q431" s="270"/>
      <c r="R431" s="269"/>
      <c r="S431" s="269"/>
      <c r="T431" s="269"/>
      <c r="U431" s="269"/>
      <c r="V431" s="269"/>
      <c r="W431" s="269"/>
      <c r="X431" s="269"/>
      <c r="Y431" s="270"/>
      <c r="Z431" s="270"/>
      <c r="AA431" s="270"/>
      <c r="AB431" s="270"/>
      <c r="AC431" s="270"/>
      <c r="AD431" s="270"/>
      <c r="AE431" s="270"/>
      <c r="AF431" s="269"/>
      <c r="AG431" s="269"/>
      <c r="AH431" s="269"/>
      <c r="AI431" s="269"/>
      <c r="AJ431" s="269"/>
      <c r="AK431" s="269"/>
      <c r="AL431" s="269"/>
    </row>
    <row r="432" spans="1:38" ht="11.25" x14ac:dyDescent="0.2">
      <c r="A432" s="266">
        <v>424</v>
      </c>
      <c r="B432" s="267" t="str">
        <f>'!!!KATILIMCI LİSTESİ!!!'!C425</f>
        <v>10746171254</v>
      </c>
      <c r="C432" s="268" t="str">
        <f>'!!!KATILIMCI LİSTESİ!!!'!B425</f>
        <v>EMİNE ŞAMARAL</v>
      </c>
      <c r="D432" s="269"/>
      <c r="E432" s="269"/>
      <c r="F432" s="269"/>
      <c r="G432" s="269"/>
      <c r="H432" s="269"/>
      <c r="I432" s="269"/>
      <c r="J432" s="269"/>
      <c r="K432" s="270"/>
      <c r="L432" s="270"/>
      <c r="M432" s="270"/>
      <c r="N432" s="270"/>
      <c r="O432" s="270"/>
      <c r="P432" s="270"/>
      <c r="Q432" s="270"/>
      <c r="R432" s="269"/>
      <c r="S432" s="269"/>
      <c r="T432" s="269"/>
      <c r="U432" s="269"/>
      <c r="V432" s="269"/>
      <c r="W432" s="269"/>
      <c r="X432" s="269"/>
      <c r="Y432" s="270"/>
      <c r="Z432" s="270"/>
      <c r="AA432" s="270"/>
      <c r="AB432" s="270"/>
      <c r="AC432" s="270"/>
      <c r="AD432" s="270"/>
      <c r="AE432" s="270"/>
      <c r="AF432" s="269"/>
      <c r="AG432" s="269"/>
      <c r="AH432" s="269"/>
      <c r="AI432" s="269"/>
      <c r="AJ432" s="269"/>
      <c r="AK432" s="269"/>
      <c r="AL432" s="269"/>
    </row>
    <row r="433" spans="1:38" ht="11.25" x14ac:dyDescent="0.2">
      <c r="A433" s="266">
        <v>425</v>
      </c>
      <c r="B433" s="267" t="str">
        <f>'!!!KATILIMCI LİSTESİ!!!'!C426</f>
        <v>10550352764</v>
      </c>
      <c r="C433" s="268" t="str">
        <f>'!!!KATILIMCI LİSTESİ!!!'!B426</f>
        <v>EMİNE ŞUMRAOĞLU</v>
      </c>
      <c r="D433" s="269"/>
      <c r="E433" s="269"/>
      <c r="F433" s="269"/>
      <c r="G433" s="269"/>
      <c r="H433" s="269"/>
      <c r="I433" s="269"/>
      <c r="J433" s="269"/>
      <c r="K433" s="270"/>
      <c r="L433" s="270"/>
      <c r="M433" s="270"/>
      <c r="N433" s="270"/>
      <c r="O433" s="270"/>
      <c r="P433" s="270"/>
      <c r="Q433" s="270"/>
      <c r="R433" s="269"/>
      <c r="S433" s="269"/>
      <c r="T433" s="269"/>
      <c r="U433" s="269"/>
      <c r="V433" s="269"/>
      <c r="W433" s="269"/>
      <c r="X433" s="269"/>
      <c r="Y433" s="270"/>
      <c r="Z433" s="270"/>
      <c r="AA433" s="270"/>
      <c r="AB433" s="270"/>
      <c r="AC433" s="270"/>
      <c r="AD433" s="270"/>
      <c r="AE433" s="270"/>
      <c r="AF433" s="269"/>
      <c r="AG433" s="269"/>
      <c r="AH433" s="269"/>
      <c r="AI433" s="269"/>
      <c r="AJ433" s="269"/>
      <c r="AK433" s="269"/>
      <c r="AL433" s="269"/>
    </row>
    <row r="434" spans="1:38" ht="11.25" x14ac:dyDescent="0.2">
      <c r="A434" s="266">
        <v>426</v>
      </c>
      <c r="B434" s="267" t="str">
        <f>'!!!KATILIMCI LİSTESİ!!!'!C427</f>
        <v>10664340206</v>
      </c>
      <c r="C434" s="268" t="str">
        <f>'!!!KATILIMCI LİSTESİ!!!'!B427</f>
        <v>EMİNE ÜNAL</v>
      </c>
      <c r="D434" s="269"/>
      <c r="E434" s="269"/>
      <c r="F434" s="269"/>
      <c r="G434" s="269"/>
      <c r="H434" s="269"/>
      <c r="I434" s="269"/>
      <c r="J434" s="269"/>
      <c r="K434" s="270"/>
      <c r="L434" s="270"/>
      <c r="M434" s="270"/>
      <c r="N434" s="270"/>
      <c r="O434" s="270"/>
      <c r="P434" s="270"/>
      <c r="Q434" s="270"/>
      <c r="R434" s="269"/>
      <c r="S434" s="269"/>
      <c r="T434" s="269"/>
      <c r="U434" s="269"/>
      <c r="V434" s="269"/>
      <c r="W434" s="269"/>
      <c r="X434" s="269"/>
      <c r="Y434" s="270"/>
      <c r="Z434" s="270"/>
      <c r="AA434" s="270"/>
      <c r="AB434" s="270"/>
      <c r="AC434" s="270"/>
      <c r="AD434" s="270"/>
      <c r="AE434" s="270"/>
      <c r="AF434" s="269"/>
      <c r="AG434" s="269"/>
      <c r="AH434" s="269"/>
      <c r="AI434" s="269"/>
      <c r="AJ434" s="269"/>
      <c r="AK434" s="269"/>
      <c r="AL434" s="269"/>
    </row>
    <row r="435" spans="1:38" ht="11.25" x14ac:dyDescent="0.2">
      <c r="A435" s="266">
        <v>427</v>
      </c>
      <c r="B435" s="267" t="str">
        <f>'!!!KATILIMCI LİSTESİ!!!'!C428</f>
        <v>12962206468</v>
      </c>
      <c r="C435" s="268" t="str">
        <f>'!!!KATILIMCI LİSTESİ!!!'!B428</f>
        <v>EMİNE BÜŞRA TEMUÇİN</v>
      </c>
      <c r="D435" s="269"/>
      <c r="E435" s="269"/>
      <c r="F435" s="269"/>
      <c r="G435" s="269"/>
      <c r="H435" s="269"/>
      <c r="I435" s="269"/>
      <c r="J435" s="269"/>
      <c r="K435" s="270"/>
      <c r="L435" s="270"/>
      <c r="M435" s="270"/>
      <c r="N435" s="270"/>
      <c r="O435" s="270"/>
      <c r="P435" s="270"/>
      <c r="Q435" s="270"/>
      <c r="R435" s="269"/>
      <c r="S435" s="269"/>
      <c r="T435" s="269"/>
      <c r="U435" s="269"/>
      <c r="V435" s="269"/>
      <c r="W435" s="269"/>
      <c r="X435" s="269"/>
      <c r="Y435" s="270"/>
      <c r="Z435" s="270"/>
      <c r="AA435" s="270"/>
      <c r="AB435" s="270"/>
      <c r="AC435" s="270"/>
      <c r="AD435" s="270"/>
      <c r="AE435" s="270"/>
      <c r="AF435" s="269"/>
      <c r="AG435" s="269"/>
      <c r="AH435" s="269"/>
      <c r="AI435" s="269"/>
      <c r="AJ435" s="269"/>
      <c r="AK435" s="269"/>
      <c r="AL435" s="269"/>
    </row>
    <row r="436" spans="1:38" ht="11.25" x14ac:dyDescent="0.2">
      <c r="A436" s="266">
        <v>428</v>
      </c>
      <c r="B436" s="267" t="str">
        <f>'!!!KATILIMCI LİSTESİ!!!'!C429</f>
        <v>10922280510</v>
      </c>
      <c r="C436" s="268" t="str">
        <f>'!!!KATILIMCI LİSTESİ!!!'!B429</f>
        <v>EMİNE KÜBRA KALKAN</v>
      </c>
      <c r="D436" s="269"/>
      <c r="E436" s="269"/>
      <c r="F436" s="269"/>
      <c r="G436" s="269"/>
      <c r="H436" s="269"/>
      <c r="I436" s="269"/>
      <c r="J436" s="269"/>
      <c r="K436" s="270"/>
      <c r="L436" s="270"/>
      <c r="M436" s="270"/>
      <c r="N436" s="270"/>
      <c r="O436" s="270"/>
      <c r="P436" s="270"/>
      <c r="Q436" s="270"/>
      <c r="R436" s="269"/>
      <c r="S436" s="269"/>
      <c r="T436" s="269"/>
      <c r="U436" s="269"/>
      <c r="V436" s="269"/>
      <c r="W436" s="269"/>
      <c r="X436" s="269"/>
      <c r="Y436" s="270"/>
      <c r="Z436" s="270"/>
      <c r="AA436" s="270"/>
      <c r="AB436" s="270"/>
      <c r="AC436" s="270"/>
      <c r="AD436" s="270"/>
      <c r="AE436" s="270"/>
      <c r="AF436" s="269"/>
      <c r="AG436" s="269"/>
      <c r="AH436" s="269"/>
      <c r="AI436" s="269"/>
      <c r="AJ436" s="269"/>
      <c r="AK436" s="269"/>
      <c r="AL436" s="269"/>
    </row>
    <row r="437" spans="1:38" ht="11.25" x14ac:dyDescent="0.2">
      <c r="A437" s="266">
        <v>429</v>
      </c>
      <c r="B437" s="267" t="str">
        <f>'!!!KATILIMCI LİSTESİ!!!'!C430</f>
        <v>20501494634</v>
      </c>
      <c r="C437" s="268" t="str">
        <f>'!!!KATILIMCI LİSTESİ!!!'!B430</f>
        <v>EMİNE NAZLI ONKUR</v>
      </c>
      <c r="D437" s="269"/>
      <c r="E437" s="269"/>
      <c r="F437" s="269"/>
      <c r="G437" s="269"/>
      <c r="H437" s="269"/>
      <c r="I437" s="269"/>
      <c r="J437" s="269"/>
      <c r="K437" s="270"/>
      <c r="L437" s="270"/>
      <c r="M437" s="270"/>
      <c r="N437" s="270"/>
      <c r="O437" s="270"/>
      <c r="P437" s="270"/>
      <c r="Q437" s="270"/>
      <c r="R437" s="269"/>
      <c r="S437" s="269"/>
      <c r="T437" s="269"/>
      <c r="U437" s="269"/>
      <c r="V437" s="269"/>
      <c r="W437" s="269"/>
      <c r="X437" s="269"/>
      <c r="Y437" s="270"/>
      <c r="Z437" s="270"/>
      <c r="AA437" s="270"/>
      <c r="AB437" s="270"/>
      <c r="AC437" s="270"/>
      <c r="AD437" s="270"/>
      <c r="AE437" s="270"/>
      <c r="AF437" s="269"/>
      <c r="AG437" s="269"/>
      <c r="AH437" s="269"/>
      <c r="AI437" s="269"/>
      <c r="AJ437" s="269"/>
      <c r="AK437" s="269"/>
      <c r="AL437" s="269"/>
    </row>
    <row r="438" spans="1:38" ht="11.25" x14ac:dyDescent="0.2">
      <c r="A438" s="266">
        <v>430</v>
      </c>
      <c r="B438" s="267" t="str">
        <f>'!!!KATILIMCI LİSTESİ!!!'!C431</f>
        <v>10229297686</v>
      </c>
      <c r="C438" s="268" t="str">
        <f>'!!!KATILIMCI LİSTESİ!!!'!B431</f>
        <v>EMİNE NUR ASLAN</v>
      </c>
      <c r="D438" s="269"/>
      <c r="E438" s="269"/>
      <c r="F438" s="269"/>
      <c r="G438" s="269"/>
      <c r="H438" s="269"/>
      <c r="I438" s="269"/>
      <c r="J438" s="269"/>
      <c r="K438" s="270"/>
      <c r="L438" s="270"/>
      <c r="M438" s="270"/>
      <c r="N438" s="270"/>
      <c r="O438" s="270"/>
      <c r="P438" s="270"/>
      <c r="Q438" s="270"/>
      <c r="R438" s="269"/>
      <c r="S438" s="269"/>
      <c r="T438" s="269"/>
      <c r="U438" s="269"/>
      <c r="V438" s="269"/>
      <c r="W438" s="269"/>
      <c r="X438" s="269"/>
      <c r="Y438" s="270"/>
      <c r="Z438" s="270"/>
      <c r="AA438" s="270"/>
      <c r="AB438" s="270"/>
      <c r="AC438" s="270"/>
      <c r="AD438" s="270"/>
      <c r="AE438" s="270"/>
      <c r="AF438" s="269"/>
      <c r="AG438" s="269"/>
      <c r="AH438" s="269"/>
      <c r="AI438" s="269"/>
      <c r="AJ438" s="269"/>
      <c r="AK438" s="269"/>
      <c r="AL438" s="269"/>
    </row>
    <row r="439" spans="1:38" ht="11.25" x14ac:dyDescent="0.2">
      <c r="A439" s="266">
        <v>431</v>
      </c>
      <c r="B439" s="267" t="str">
        <f>'!!!KATILIMCI LİSTESİ!!!'!C432</f>
        <v>11547140890</v>
      </c>
      <c r="C439" s="268" t="str">
        <f>'!!!KATILIMCI LİSTESİ!!!'!B432</f>
        <v>EMİNE NUR DAŞ</v>
      </c>
      <c r="D439" s="269"/>
      <c r="E439" s="269"/>
      <c r="F439" s="269"/>
      <c r="G439" s="269"/>
      <c r="H439" s="269"/>
      <c r="I439" s="269"/>
      <c r="J439" s="269"/>
      <c r="K439" s="270"/>
      <c r="L439" s="270"/>
      <c r="M439" s="270"/>
      <c r="N439" s="270"/>
      <c r="O439" s="270"/>
      <c r="P439" s="270"/>
      <c r="Q439" s="270"/>
      <c r="R439" s="269"/>
      <c r="S439" s="269"/>
      <c r="T439" s="269"/>
      <c r="U439" s="269"/>
      <c r="V439" s="269"/>
      <c r="W439" s="269"/>
      <c r="X439" s="269"/>
      <c r="Y439" s="270"/>
      <c r="Z439" s="270"/>
      <c r="AA439" s="270"/>
      <c r="AB439" s="270"/>
      <c r="AC439" s="270"/>
      <c r="AD439" s="270"/>
      <c r="AE439" s="270"/>
      <c r="AF439" s="269"/>
      <c r="AG439" s="269"/>
      <c r="AH439" s="269"/>
      <c r="AI439" s="269"/>
      <c r="AJ439" s="269"/>
      <c r="AK439" s="269"/>
      <c r="AL439" s="269"/>
    </row>
    <row r="440" spans="1:38" ht="11.25" x14ac:dyDescent="0.2">
      <c r="A440" s="266">
        <v>432</v>
      </c>
      <c r="B440" s="267" t="str">
        <f>'!!!KATILIMCI LİSTESİ!!!'!C433</f>
        <v>10580285414</v>
      </c>
      <c r="C440" s="268" t="str">
        <f>'!!!KATILIMCI LİSTESİ!!!'!B433</f>
        <v>EMİR ASLAN</v>
      </c>
      <c r="D440" s="269"/>
      <c r="E440" s="269"/>
      <c r="F440" s="269"/>
      <c r="G440" s="269"/>
      <c r="H440" s="269"/>
      <c r="I440" s="269"/>
      <c r="J440" s="269"/>
      <c r="K440" s="270"/>
      <c r="L440" s="270"/>
      <c r="M440" s="270"/>
      <c r="N440" s="270"/>
      <c r="O440" s="270"/>
      <c r="P440" s="270"/>
      <c r="Q440" s="270"/>
      <c r="R440" s="269"/>
      <c r="S440" s="269"/>
      <c r="T440" s="269"/>
      <c r="U440" s="269"/>
      <c r="V440" s="269"/>
      <c r="W440" s="269"/>
      <c r="X440" s="269"/>
      <c r="Y440" s="270"/>
      <c r="Z440" s="270"/>
      <c r="AA440" s="270"/>
      <c r="AB440" s="270"/>
      <c r="AC440" s="270"/>
      <c r="AD440" s="270"/>
      <c r="AE440" s="270"/>
      <c r="AF440" s="269"/>
      <c r="AG440" s="269"/>
      <c r="AH440" s="269"/>
      <c r="AI440" s="269"/>
      <c r="AJ440" s="269"/>
      <c r="AK440" s="269"/>
      <c r="AL440" s="269"/>
    </row>
    <row r="441" spans="1:38" ht="11.25" x14ac:dyDescent="0.2">
      <c r="A441" s="266">
        <v>433</v>
      </c>
      <c r="B441" s="267" t="str">
        <f>'!!!KATILIMCI LİSTESİ!!!'!C434</f>
        <v>33607735846</v>
      </c>
      <c r="C441" s="268" t="str">
        <f>'!!!KATILIMCI LİSTESİ!!!'!B434</f>
        <v>EMİR CANBOLAT</v>
      </c>
      <c r="D441" s="269"/>
      <c r="E441" s="269"/>
      <c r="F441" s="269"/>
      <c r="G441" s="269"/>
      <c r="H441" s="269"/>
      <c r="I441" s="269"/>
      <c r="J441" s="269"/>
      <c r="K441" s="270"/>
      <c r="L441" s="270"/>
      <c r="M441" s="270"/>
      <c r="N441" s="270"/>
      <c r="O441" s="270"/>
      <c r="P441" s="270"/>
      <c r="Q441" s="270"/>
      <c r="R441" s="269"/>
      <c r="S441" s="269"/>
      <c r="T441" s="269"/>
      <c r="U441" s="269"/>
      <c r="V441" s="269"/>
      <c r="W441" s="269"/>
      <c r="X441" s="269"/>
      <c r="Y441" s="270"/>
      <c r="Z441" s="270"/>
      <c r="AA441" s="270"/>
      <c r="AB441" s="270"/>
      <c r="AC441" s="270"/>
      <c r="AD441" s="270"/>
      <c r="AE441" s="270"/>
      <c r="AF441" s="269"/>
      <c r="AG441" s="269"/>
      <c r="AH441" s="269"/>
      <c r="AI441" s="269"/>
      <c r="AJ441" s="269"/>
      <c r="AK441" s="269"/>
      <c r="AL441" s="269"/>
    </row>
    <row r="442" spans="1:38" ht="11.25" x14ac:dyDescent="0.2">
      <c r="A442" s="266">
        <v>434</v>
      </c>
      <c r="B442" s="267" t="str">
        <f>'!!!KATILIMCI LİSTESİ!!!'!C435</f>
        <v>35287277944</v>
      </c>
      <c r="C442" s="268" t="str">
        <f>'!!!KATILIMCI LİSTESİ!!!'!B435</f>
        <v>EMİR CAN DEMİR</v>
      </c>
      <c r="D442" s="269"/>
      <c r="E442" s="269"/>
      <c r="F442" s="269"/>
      <c r="G442" s="269"/>
      <c r="H442" s="269"/>
      <c r="I442" s="269"/>
      <c r="J442" s="269"/>
      <c r="K442" s="270"/>
      <c r="L442" s="270"/>
      <c r="M442" s="270"/>
      <c r="N442" s="270"/>
      <c r="O442" s="270"/>
      <c r="P442" s="270"/>
      <c r="Q442" s="270"/>
      <c r="R442" s="269"/>
      <c r="S442" s="269"/>
      <c r="T442" s="269"/>
      <c r="U442" s="269"/>
      <c r="V442" s="269"/>
      <c r="W442" s="269"/>
      <c r="X442" s="269"/>
      <c r="Y442" s="270"/>
      <c r="Z442" s="270"/>
      <c r="AA442" s="270"/>
      <c r="AB442" s="270"/>
      <c r="AC442" s="270"/>
      <c r="AD442" s="270"/>
      <c r="AE442" s="270"/>
      <c r="AF442" s="269"/>
      <c r="AG442" s="269"/>
      <c r="AH442" s="269"/>
      <c r="AI442" s="269"/>
      <c r="AJ442" s="269"/>
      <c r="AK442" s="269"/>
      <c r="AL442" s="269"/>
    </row>
    <row r="443" spans="1:38" ht="11.25" x14ac:dyDescent="0.2">
      <c r="A443" s="266">
        <v>435</v>
      </c>
      <c r="B443" s="267" t="str">
        <f>'!!!KATILIMCI LİSTESİ!!!'!C436</f>
        <v>28793255988</v>
      </c>
      <c r="C443" s="268" t="str">
        <f>'!!!KATILIMCI LİSTESİ!!!'!B436</f>
        <v>EMİR FIRAT ACAR</v>
      </c>
      <c r="D443" s="269"/>
      <c r="E443" s="269"/>
      <c r="F443" s="269"/>
      <c r="G443" s="269"/>
      <c r="H443" s="269"/>
      <c r="I443" s="269"/>
      <c r="J443" s="269"/>
      <c r="K443" s="270"/>
      <c r="L443" s="270"/>
      <c r="M443" s="270"/>
      <c r="N443" s="270"/>
      <c r="O443" s="270"/>
      <c r="P443" s="270"/>
      <c r="Q443" s="270"/>
      <c r="R443" s="269"/>
      <c r="S443" s="269"/>
      <c r="T443" s="269"/>
      <c r="U443" s="269"/>
      <c r="V443" s="269"/>
      <c r="W443" s="269"/>
      <c r="X443" s="269"/>
      <c r="Y443" s="270"/>
      <c r="Z443" s="270"/>
      <c r="AA443" s="270"/>
      <c r="AB443" s="270"/>
      <c r="AC443" s="270"/>
      <c r="AD443" s="270"/>
      <c r="AE443" s="270"/>
      <c r="AF443" s="269"/>
      <c r="AG443" s="269"/>
      <c r="AH443" s="269"/>
      <c r="AI443" s="269"/>
      <c r="AJ443" s="269"/>
      <c r="AK443" s="269"/>
      <c r="AL443" s="269"/>
    </row>
    <row r="444" spans="1:38" ht="11.25" x14ac:dyDescent="0.2">
      <c r="A444" s="266">
        <v>436</v>
      </c>
      <c r="B444" s="267" t="str">
        <f>'!!!KATILIMCI LİSTESİ!!!'!C437</f>
        <v>11021388374</v>
      </c>
      <c r="C444" s="268" t="str">
        <f>'!!!KATILIMCI LİSTESİ!!!'!B437</f>
        <v>EMİRHAN ARPASATAN</v>
      </c>
      <c r="D444" s="269"/>
      <c r="E444" s="269"/>
      <c r="F444" s="269"/>
      <c r="G444" s="269"/>
      <c r="H444" s="269"/>
      <c r="I444" s="269"/>
      <c r="J444" s="269"/>
      <c r="K444" s="270"/>
      <c r="L444" s="270"/>
      <c r="M444" s="270"/>
      <c r="N444" s="270"/>
      <c r="O444" s="270"/>
      <c r="P444" s="270"/>
      <c r="Q444" s="270"/>
      <c r="R444" s="269"/>
      <c r="S444" s="269"/>
      <c r="T444" s="269"/>
      <c r="U444" s="269"/>
      <c r="V444" s="269"/>
      <c r="W444" s="269"/>
      <c r="X444" s="269"/>
      <c r="Y444" s="270"/>
      <c r="Z444" s="270"/>
      <c r="AA444" s="270"/>
      <c r="AB444" s="270"/>
      <c r="AC444" s="270"/>
      <c r="AD444" s="270"/>
      <c r="AE444" s="270"/>
      <c r="AF444" s="269"/>
      <c r="AG444" s="269"/>
      <c r="AH444" s="269"/>
      <c r="AI444" s="269"/>
      <c r="AJ444" s="269"/>
      <c r="AK444" s="269"/>
      <c r="AL444" s="269"/>
    </row>
    <row r="445" spans="1:38" ht="11.25" x14ac:dyDescent="0.2">
      <c r="A445" s="266">
        <v>437</v>
      </c>
      <c r="B445" s="267" t="str">
        <f>'!!!KATILIMCI LİSTESİ!!!'!C438</f>
        <v>15152191780</v>
      </c>
      <c r="C445" s="268" t="str">
        <f>'!!!KATILIMCI LİSTESİ!!!'!B438</f>
        <v>EMİRHAN ELKİT</v>
      </c>
      <c r="D445" s="269"/>
      <c r="E445" s="269"/>
      <c r="F445" s="269"/>
      <c r="G445" s="269"/>
      <c r="H445" s="269"/>
      <c r="I445" s="269"/>
      <c r="J445" s="269"/>
      <c r="K445" s="270"/>
      <c r="L445" s="270"/>
      <c r="M445" s="270"/>
      <c r="N445" s="270"/>
      <c r="O445" s="270"/>
      <c r="P445" s="270"/>
      <c r="Q445" s="270"/>
      <c r="R445" s="269"/>
      <c r="S445" s="269"/>
      <c r="T445" s="269"/>
      <c r="U445" s="269"/>
      <c r="V445" s="269"/>
      <c r="W445" s="269"/>
      <c r="X445" s="269"/>
      <c r="Y445" s="270"/>
      <c r="Z445" s="270"/>
      <c r="AA445" s="270"/>
      <c r="AB445" s="270"/>
      <c r="AC445" s="270"/>
      <c r="AD445" s="270"/>
      <c r="AE445" s="270"/>
      <c r="AF445" s="269"/>
      <c r="AG445" s="269"/>
      <c r="AH445" s="269"/>
      <c r="AI445" s="269"/>
      <c r="AJ445" s="269"/>
      <c r="AK445" s="269"/>
      <c r="AL445" s="269"/>
    </row>
    <row r="446" spans="1:38" ht="11.25" x14ac:dyDescent="0.2">
      <c r="A446" s="266">
        <v>438</v>
      </c>
      <c r="B446" s="267" t="str">
        <f>'!!!KATILIMCI LİSTESİ!!!'!C439</f>
        <v>10280775482</v>
      </c>
      <c r="C446" s="268" t="str">
        <f>'!!!KATILIMCI LİSTESİ!!!'!B439</f>
        <v>EMİRHAN GÜNEŞ</v>
      </c>
      <c r="D446" s="269"/>
      <c r="E446" s="269"/>
      <c r="F446" s="269"/>
      <c r="G446" s="269"/>
      <c r="H446" s="269"/>
      <c r="I446" s="269"/>
      <c r="J446" s="269"/>
      <c r="K446" s="270"/>
      <c r="L446" s="270"/>
      <c r="M446" s="270"/>
      <c r="N446" s="270"/>
      <c r="O446" s="270"/>
      <c r="P446" s="270"/>
      <c r="Q446" s="270"/>
      <c r="R446" s="269"/>
      <c r="S446" s="269"/>
      <c r="T446" s="269"/>
      <c r="U446" s="269"/>
      <c r="V446" s="269"/>
      <c r="W446" s="269"/>
      <c r="X446" s="269"/>
      <c r="Y446" s="270"/>
      <c r="Z446" s="270"/>
      <c r="AA446" s="270"/>
      <c r="AB446" s="270"/>
      <c r="AC446" s="270"/>
      <c r="AD446" s="270"/>
      <c r="AE446" s="270"/>
      <c r="AF446" s="269"/>
      <c r="AG446" s="269"/>
      <c r="AH446" s="269"/>
      <c r="AI446" s="269"/>
      <c r="AJ446" s="269"/>
      <c r="AK446" s="269"/>
      <c r="AL446" s="269"/>
    </row>
    <row r="447" spans="1:38" ht="11.25" x14ac:dyDescent="0.2">
      <c r="A447" s="266">
        <v>439</v>
      </c>
      <c r="B447" s="267" t="str">
        <f>'!!!KATILIMCI LİSTESİ!!!'!C440</f>
        <v>10448277766</v>
      </c>
      <c r="C447" s="268" t="str">
        <f>'!!!KATILIMCI LİSTESİ!!!'!B440</f>
        <v>EMİRHAN KAYA</v>
      </c>
      <c r="D447" s="269"/>
      <c r="E447" s="269"/>
      <c r="F447" s="269"/>
      <c r="G447" s="269"/>
      <c r="H447" s="269"/>
      <c r="I447" s="269"/>
      <c r="J447" s="269"/>
      <c r="K447" s="270"/>
      <c r="L447" s="270"/>
      <c r="M447" s="270"/>
      <c r="N447" s="270"/>
      <c r="O447" s="270"/>
      <c r="P447" s="270"/>
      <c r="Q447" s="270"/>
      <c r="R447" s="269"/>
      <c r="S447" s="269"/>
      <c r="T447" s="269"/>
      <c r="U447" s="269"/>
      <c r="V447" s="269"/>
      <c r="W447" s="269"/>
      <c r="X447" s="269"/>
      <c r="Y447" s="270"/>
      <c r="Z447" s="270"/>
      <c r="AA447" s="270"/>
      <c r="AB447" s="270"/>
      <c r="AC447" s="270"/>
      <c r="AD447" s="270"/>
      <c r="AE447" s="270"/>
      <c r="AF447" s="269"/>
      <c r="AG447" s="269"/>
      <c r="AH447" s="269"/>
      <c r="AI447" s="269"/>
      <c r="AJ447" s="269"/>
      <c r="AK447" s="269"/>
      <c r="AL447" s="269"/>
    </row>
    <row r="448" spans="1:38" ht="11.25" x14ac:dyDescent="0.2">
      <c r="A448" s="266">
        <v>440</v>
      </c>
      <c r="B448" s="267" t="str">
        <f>'!!!KATILIMCI LİSTESİ!!!'!C441</f>
        <v>52855416130</v>
      </c>
      <c r="C448" s="268" t="str">
        <f>'!!!KATILIMCI LİSTESİ!!!'!B441</f>
        <v>EMİRHAN KAYRA</v>
      </c>
      <c r="D448" s="269"/>
      <c r="E448" s="269"/>
      <c r="F448" s="269"/>
      <c r="G448" s="269"/>
      <c r="H448" s="269"/>
      <c r="I448" s="269"/>
      <c r="J448" s="269"/>
      <c r="K448" s="270"/>
      <c r="L448" s="270"/>
      <c r="M448" s="270"/>
      <c r="N448" s="270"/>
      <c r="O448" s="270"/>
      <c r="P448" s="270"/>
      <c r="Q448" s="270"/>
      <c r="R448" s="269"/>
      <c r="S448" s="269"/>
      <c r="T448" s="269"/>
      <c r="U448" s="269"/>
      <c r="V448" s="269"/>
      <c r="W448" s="269"/>
      <c r="X448" s="269"/>
      <c r="Y448" s="270"/>
      <c r="Z448" s="270"/>
      <c r="AA448" s="270"/>
      <c r="AB448" s="270"/>
      <c r="AC448" s="270"/>
      <c r="AD448" s="270"/>
      <c r="AE448" s="270"/>
      <c r="AF448" s="269"/>
      <c r="AG448" s="269"/>
      <c r="AH448" s="269"/>
      <c r="AI448" s="269"/>
      <c r="AJ448" s="269"/>
      <c r="AK448" s="269"/>
      <c r="AL448" s="269"/>
    </row>
    <row r="449" spans="1:38" ht="11.25" x14ac:dyDescent="0.2">
      <c r="A449" s="266">
        <v>441</v>
      </c>
      <c r="B449" s="267" t="str">
        <f>'!!!KATILIMCI LİSTESİ!!!'!C442</f>
        <v>10237504608</v>
      </c>
      <c r="C449" s="268" t="str">
        <f>'!!!KATILIMCI LİSTESİ!!!'!B442</f>
        <v>EMİRHAN KURT</v>
      </c>
      <c r="D449" s="269"/>
      <c r="E449" s="269"/>
      <c r="F449" s="269"/>
      <c r="G449" s="269"/>
      <c r="H449" s="269"/>
      <c r="I449" s="269"/>
      <c r="J449" s="269"/>
      <c r="K449" s="270"/>
      <c r="L449" s="270"/>
      <c r="M449" s="270"/>
      <c r="N449" s="270"/>
      <c r="O449" s="270"/>
      <c r="P449" s="270"/>
      <c r="Q449" s="270"/>
      <c r="R449" s="269"/>
      <c r="S449" s="269"/>
      <c r="T449" s="269"/>
      <c r="U449" s="269"/>
      <c r="V449" s="269"/>
      <c r="W449" s="269"/>
      <c r="X449" s="269"/>
      <c r="Y449" s="270"/>
      <c r="Z449" s="270"/>
      <c r="AA449" s="270"/>
      <c r="AB449" s="270"/>
      <c r="AC449" s="270"/>
      <c r="AD449" s="270"/>
      <c r="AE449" s="270"/>
      <c r="AF449" s="269"/>
      <c r="AG449" s="269"/>
      <c r="AH449" s="269"/>
      <c r="AI449" s="269"/>
      <c r="AJ449" s="269"/>
      <c r="AK449" s="269"/>
      <c r="AL449" s="269"/>
    </row>
    <row r="450" spans="1:38" ht="11.25" x14ac:dyDescent="0.2">
      <c r="A450" s="266">
        <v>442</v>
      </c>
      <c r="B450" s="267" t="str">
        <f>'!!!KATILIMCI LİSTESİ!!!'!C443</f>
        <v>12311235514</v>
      </c>
      <c r="C450" s="268" t="str">
        <f>'!!!KATILIMCI LİSTESİ!!!'!B443</f>
        <v>EMİRHAN ÖĞÜT</v>
      </c>
      <c r="D450" s="269"/>
      <c r="E450" s="269"/>
      <c r="F450" s="269"/>
      <c r="G450" s="269"/>
      <c r="H450" s="269"/>
      <c r="I450" s="269"/>
      <c r="J450" s="269"/>
      <c r="K450" s="270"/>
      <c r="L450" s="270"/>
      <c r="M450" s="270"/>
      <c r="N450" s="270"/>
      <c r="O450" s="270"/>
      <c r="P450" s="270"/>
      <c r="Q450" s="270"/>
      <c r="R450" s="269"/>
      <c r="S450" s="269"/>
      <c r="T450" s="269"/>
      <c r="U450" s="269"/>
      <c r="V450" s="269"/>
      <c r="W450" s="269"/>
      <c r="X450" s="269"/>
      <c r="Y450" s="270"/>
      <c r="Z450" s="270"/>
      <c r="AA450" s="270"/>
      <c r="AB450" s="270"/>
      <c r="AC450" s="270"/>
      <c r="AD450" s="270"/>
      <c r="AE450" s="270"/>
      <c r="AF450" s="269"/>
      <c r="AG450" s="269"/>
      <c r="AH450" s="269"/>
      <c r="AI450" s="269"/>
      <c r="AJ450" s="269"/>
      <c r="AK450" s="269"/>
      <c r="AL450" s="269"/>
    </row>
    <row r="451" spans="1:38" ht="11.25" x14ac:dyDescent="0.2">
      <c r="A451" s="266">
        <v>443</v>
      </c>
      <c r="B451" s="267" t="str">
        <f>'!!!KATILIMCI LİSTESİ!!!'!C444</f>
        <v>10379654780</v>
      </c>
      <c r="C451" s="268" t="str">
        <f>'!!!KATILIMCI LİSTESİ!!!'!B444</f>
        <v>EMİRHAN ÖZTÜRK</v>
      </c>
      <c r="D451" s="269"/>
      <c r="E451" s="269"/>
      <c r="F451" s="269"/>
      <c r="G451" s="269"/>
      <c r="H451" s="269"/>
      <c r="I451" s="269"/>
      <c r="J451" s="269"/>
      <c r="K451" s="270"/>
      <c r="L451" s="270"/>
      <c r="M451" s="270"/>
      <c r="N451" s="270"/>
      <c r="O451" s="270"/>
      <c r="P451" s="270"/>
      <c r="Q451" s="270"/>
      <c r="R451" s="269"/>
      <c r="S451" s="269"/>
      <c r="T451" s="269"/>
      <c r="U451" s="269"/>
      <c r="V451" s="269"/>
      <c r="W451" s="269"/>
      <c r="X451" s="269"/>
      <c r="Y451" s="270"/>
      <c r="Z451" s="270"/>
      <c r="AA451" s="270"/>
      <c r="AB451" s="270"/>
      <c r="AC451" s="270"/>
      <c r="AD451" s="270"/>
      <c r="AE451" s="270"/>
      <c r="AF451" s="269"/>
      <c r="AG451" s="269"/>
      <c r="AH451" s="269"/>
      <c r="AI451" s="269"/>
      <c r="AJ451" s="269"/>
      <c r="AK451" s="269"/>
      <c r="AL451" s="269"/>
    </row>
    <row r="452" spans="1:38" ht="11.25" x14ac:dyDescent="0.2">
      <c r="A452" s="266">
        <v>444</v>
      </c>
      <c r="B452" s="267" t="str">
        <f>'!!!KATILIMCI LİSTESİ!!!'!C445</f>
        <v>20450070446</v>
      </c>
      <c r="C452" s="268" t="str">
        <f>'!!!KATILIMCI LİSTESİ!!!'!B445</f>
        <v>EMİRHAN ŞAVKILI</v>
      </c>
      <c r="D452" s="269"/>
      <c r="E452" s="269"/>
      <c r="F452" s="269"/>
      <c r="G452" s="269"/>
      <c r="H452" s="269"/>
      <c r="I452" s="269"/>
      <c r="J452" s="269"/>
      <c r="K452" s="270"/>
      <c r="L452" s="270"/>
      <c r="M452" s="270"/>
      <c r="N452" s="270"/>
      <c r="O452" s="270"/>
      <c r="P452" s="270"/>
      <c r="Q452" s="270"/>
      <c r="R452" s="269"/>
      <c r="S452" s="269"/>
      <c r="T452" s="269"/>
      <c r="U452" s="269"/>
      <c r="V452" s="269"/>
      <c r="W452" s="269"/>
      <c r="X452" s="269"/>
      <c r="Y452" s="270"/>
      <c r="Z452" s="270"/>
      <c r="AA452" s="270"/>
      <c r="AB452" s="270"/>
      <c r="AC452" s="270"/>
      <c r="AD452" s="270"/>
      <c r="AE452" s="270"/>
      <c r="AF452" s="269"/>
      <c r="AG452" s="269"/>
      <c r="AH452" s="269"/>
      <c r="AI452" s="269"/>
      <c r="AJ452" s="269"/>
      <c r="AK452" s="269"/>
      <c r="AL452" s="269"/>
    </row>
    <row r="453" spans="1:38" ht="11.25" x14ac:dyDescent="0.2">
      <c r="A453" s="266">
        <v>445</v>
      </c>
      <c r="B453" s="267" t="str">
        <f>'!!!KATILIMCI LİSTESİ!!!'!C446</f>
        <v>11150266406</v>
      </c>
      <c r="C453" s="268" t="str">
        <f>'!!!KATILIMCI LİSTESİ!!!'!B446</f>
        <v>EMİRHAN YALÇINDAĞ</v>
      </c>
      <c r="D453" s="269"/>
      <c r="E453" s="269"/>
      <c r="F453" s="269"/>
      <c r="G453" s="269"/>
      <c r="H453" s="269"/>
      <c r="I453" s="269"/>
      <c r="J453" s="269"/>
      <c r="K453" s="270"/>
      <c r="L453" s="270"/>
      <c r="M453" s="270"/>
      <c r="N453" s="270"/>
      <c r="O453" s="270"/>
      <c r="P453" s="270"/>
      <c r="Q453" s="270"/>
      <c r="R453" s="269"/>
      <c r="S453" s="269"/>
      <c r="T453" s="269"/>
      <c r="U453" s="269"/>
      <c r="V453" s="269"/>
      <c r="W453" s="269"/>
      <c r="X453" s="269"/>
      <c r="Y453" s="270"/>
      <c r="Z453" s="270"/>
      <c r="AA453" s="270"/>
      <c r="AB453" s="270"/>
      <c r="AC453" s="270"/>
      <c r="AD453" s="270"/>
      <c r="AE453" s="270"/>
      <c r="AF453" s="269"/>
      <c r="AG453" s="269"/>
      <c r="AH453" s="269"/>
      <c r="AI453" s="269"/>
      <c r="AJ453" s="269"/>
      <c r="AK453" s="269"/>
      <c r="AL453" s="269"/>
    </row>
    <row r="454" spans="1:38" ht="11.25" x14ac:dyDescent="0.2">
      <c r="A454" s="266">
        <v>446</v>
      </c>
      <c r="B454" s="267" t="str">
        <f>'!!!KATILIMCI LİSTESİ!!!'!C447</f>
        <v>53026318772</v>
      </c>
      <c r="C454" s="268" t="str">
        <f>'!!!KATILIMCI LİSTESİ!!!'!B447</f>
        <v>EMMUN SEVGİ ÖKSÜZ</v>
      </c>
      <c r="D454" s="269"/>
      <c r="E454" s="269"/>
      <c r="F454" s="269"/>
      <c r="G454" s="269"/>
      <c r="H454" s="269"/>
      <c r="I454" s="269"/>
      <c r="J454" s="269"/>
      <c r="K454" s="270"/>
      <c r="L454" s="270"/>
      <c r="M454" s="270"/>
      <c r="N454" s="270"/>
      <c r="O454" s="270"/>
      <c r="P454" s="270"/>
      <c r="Q454" s="270"/>
      <c r="R454" s="269"/>
      <c r="S454" s="269"/>
      <c r="T454" s="269"/>
      <c r="U454" s="269"/>
      <c r="V454" s="269"/>
      <c r="W454" s="269"/>
      <c r="X454" s="269"/>
      <c r="Y454" s="270"/>
      <c r="Z454" s="270"/>
      <c r="AA454" s="270"/>
      <c r="AB454" s="270"/>
      <c r="AC454" s="270"/>
      <c r="AD454" s="270"/>
      <c r="AE454" s="270"/>
      <c r="AF454" s="269"/>
      <c r="AG454" s="269"/>
      <c r="AH454" s="269"/>
      <c r="AI454" s="269"/>
      <c r="AJ454" s="269"/>
      <c r="AK454" s="269"/>
      <c r="AL454" s="269"/>
    </row>
    <row r="455" spans="1:38" ht="11.25" x14ac:dyDescent="0.2">
      <c r="A455" s="266">
        <v>447</v>
      </c>
      <c r="B455" s="267" t="str">
        <f>'!!!KATILIMCI LİSTESİ!!!'!C448</f>
        <v>38188319966</v>
      </c>
      <c r="C455" s="268" t="str">
        <f>'!!!KATILIMCI LİSTESİ!!!'!B448</f>
        <v>EMRE AÇAR</v>
      </c>
      <c r="D455" s="269"/>
      <c r="E455" s="269"/>
      <c r="F455" s="269"/>
      <c r="G455" s="269"/>
      <c r="H455" s="269"/>
      <c r="I455" s="269"/>
      <c r="J455" s="269"/>
      <c r="K455" s="270"/>
      <c r="L455" s="270"/>
      <c r="M455" s="270"/>
      <c r="N455" s="270"/>
      <c r="O455" s="270"/>
      <c r="P455" s="270"/>
      <c r="Q455" s="270"/>
      <c r="R455" s="269"/>
      <c r="S455" s="269"/>
      <c r="T455" s="269"/>
      <c r="U455" s="269"/>
      <c r="V455" s="269"/>
      <c r="W455" s="269"/>
      <c r="X455" s="269"/>
      <c r="Y455" s="270"/>
      <c r="Z455" s="270"/>
      <c r="AA455" s="270"/>
      <c r="AB455" s="270"/>
      <c r="AC455" s="270"/>
      <c r="AD455" s="270"/>
      <c r="AE455" s="270"/>
      <c r="AF455" s="269"/>
      <c r="AG455" s="269"/>
      <c r="AH455" s="269"/>
      <c r="AI455" s="269"/>
      <c r="AJ455" s="269"/>
      <c r="AK455" s="269"/>
      <c r="AL455" s="269"/>
    </row>
    <row r="456" spans="1:38" ht="11.25" x14ac:dyDescent="0.2">
      <c r="A456" s="266">
        <v>448</v>
      </c>
      <c r="B456" s="267" t="str">
        <f>'!!!KATILIMCI LİSTESİ!!!'!C449</f>
        <v>25948778910</v>
      </c>
      <c r="C456" s="268" t="str">
        <f>'!!!KATILIMCI LİSTESİ!!!'!B449</f>
        <v>EMRE BOZKURT</v>
      </c>
      <c r="D456" s="269"/>
      <c r="E456" s="269"/>
      <c r="F456" s="269"/>
      <c r="G456" s="269"/>
      <c r="H456" s="269"/>
      <c r="I456" s="269"/>
      <c r="J456" s="269"/>
      <c r="K456" s="270"/>
      <c r="L456" s="270"/>
      <c r="M456" s="270"/>
      <c r="N456" s="270"/>
      <c r="O456" s="270"/>
      <c r="P456" s="270"/>
      <c r="Q456" s="270"/>
      <c r="R456" s="269"/>
      <c r="S456" s="269"/>
      <c r="T456" s="269"/>
      <c r="U456" s="269"/>
      <c r="V456" s="269"/>
      <c r="W456" s="269"/>
      <c r="X456" s="269"/>
      <c r="Y456" s="270"/>
      <c r="Z456" s="270"/>
      <c r="AA456" s="270"/>
      <c r="AB456" s="270"/>
      <c r="AC456" s="270"/>
      <c r="AD456" s="270"/>
      <c r="AE456" s="270"/>
      <c r="AF456" s="269"/>
      <c r="AG456" s="269"/>
      <c r="AH456" s="269"/>
      <c r="AI456" s="269"/>
      <c r="AJ456" s="269"/>
      <c r="AK456" s="269"/>
      <c r="AL456" s="269"/>
    </row>
    <row r="457" spans="1:38" ht="11.25" x14ac:dyDescent="0.2">
      <c r="A457" s="266">
        <v>449</v>
      </c>
      <c r="B457" s="267" t="str">
        <f>'!!!KATILIMCI LİSTESİ!!!'!C450</f>
        <v>14749273434</v>
      </c>
      <c r="C457" s="268" t="str">
        <f>'!!!KATILIMCI LİSTESİ!!!'!B450</f>
        <v>EMRE DOĞAN</v>
      </c>
      <c r="D457" s="269"/>
      <c r="E457" s="269"/>
      <c r="F457" s="269"/>
      <c r="G457" s="269"/>
      <c r="H457" s="269"/>
      <c r="I457" s="269"/>
      <c r="J457" s="269"/>
      <c r="K457" s="270"/>
      <c r="L457" s="270"/>
      <c r="M457" s="270"/>
      <c r="N457" s="270"/>
      <c r="O457" s="270"/>
      <c r="P457" s="270"/>
      <c r="Q457" s="270"/>
      <c r="R457" s="269"/>
      <c r="S457" s="269"/>
      <c r="T457" s="269"/>
      <c r="U457" s="269"/>
      <c r="V457" s="269"/>
      <c r="W457" s="269"/>
      <c r="X457" s="269"/>
      <c r="Y457" s="270"/>
      <c r="Z457" s="270"/>
      <c r="AA457" s="270"/>
      <c r="AB457" s="270"/>
      <c r="AC457" s="270"/>
      <c r="AD457" s="270"/>
      <c r="AE457" s="270"/>
      <c r="AF457" s="269"/>
      <c r="AG457" s="269"/>
      <c r="AH457" s="269"/>
      <c r="AI457" s="269"/>
      <c r="AJ457" s="269"/>
      <c r="AK457" s="269"/>
      <c r="AL457" s="269"/>
    </row>
    <row r="458" spans="1:38" ht="11.25" x14ac:dyDescent="0.2">
      <c r="A458" s="266">
        <v>450</v>
      </c>
      <c r="B458" s="267" t="str">
        <f>'!!!KATILIMCI LİSTESİ!!!'!C451</f>
        <v>11720736186</v>
      </c>
      <c r="C458" s="268" t="str">
        <f>'!!!KATILIMCI LİSTESİ!!!'!B451</f>
        <v>EMRE HAKVERDİ</v>
      </c>
      <c r="D458" s="269"/>
      <c r="E458" s="269"/>
      <c r="F458" s="269"/>
      <c r="G458" s="269"/>
      <c r="H458" s="269"/>
      <c r="I458" s="269"/>
      <c r="J458" s="269"/>
      <c r="K458" s="270"/>
      <c r="L458" s="270"/>
      <c r="M458" s="270"/>
      <c r="N458" s="270"/>
      <c r="O458" s="270"/>
      <c r="P458" s="270"/>
      <c r="Q458" s="270"/>
      <c r="R458" s="269"/>
      <c r="S458" s="269"/>
      <c r="T458" s="269"/>
      <c r="U458" s="269"/>
      <c r="V458" s="269"/>
      <c r="W458" s="269"/>
      <c r="X458" s="269"/>
      <c r="Y458" s="270"/>
      <c r="Z458" s="270"/>
      <c r="AA458" s="270"/>
      <c r="AB458" s="270"/>
      <c r="AC458" s="270"/>
      <c r="AD458" s="270"/>
      <c r="AE458" s="270"/>
      <c r="AF458" s="269"/>
      <c r="AG458" s="269"/>
      <c r="AH458" s="269"/>
      <c r="AI458" s="269"/>
      <c r="AJ458" s="269"/>
      <c r="AK458" s="269"/>
      <c r="AL458" s="269"/>
    </row>
    <row r="459" spans="1:38" ht="11.25" x14ac:dyDescent="0.2">
      <c r="A459" s="266">
        <v>451</v>
      </c>
      <c r="B459" s="267" t="str">
        <f>'!!!KATILIMCI LİSTESİ!!!'!C452</f>
        <v>10046306202</v>
      </c>
      <c r="C459" s="268" t="str">
        <f>'!!!KATILIMCI LİSTESİ!!!'!B452</f>
        <v>EMRE HELVACIKARA</v>
      </c>
      <c r="D459" s="269"/>
      <c r="E459" s="269"/>
      <c r="F459" s="269"/>
      <c r="G459" s="269"/>
      <c r="H459" s="269"/>
      <c r="I459" s="269"/>
      <c r="J459" s="269"/>
      <c r="K459" s="270"/>
      <c r="L459" s="270"/>
      <c r="M459" s="270"/>
      <c r="N459" s="270"/>
      <c r="O459" s="270"/>
      <c r="P459" s="270"/>
      <c r="Q459" s="270"/>
      <c r="R459" s="269"/>
      <c r="S459" s="269"/>
      <c r="T459" s="269"/>
      <c r="U459" s="269"/>
      <c r="V459" s="269"/>
      <c r="W459" s="269"/>
      <c r="X459" s="269"/>
      <c r="Y459" s="270"/>
      <c r="Z459" s="270"/>
      <c r="AA459" s="270"/>
      <c r="AB459" s="270"/>
      <c r="AC459" s="270"/>
      <c r="AD459" s="270"/>
      <c r="AE459" s="270"/>
      <c r="AF459" s="269"/>
      <c r="AG459" s="269"/>
      <c r="AH459" s="269"/>
      <c r="AI459" s="269"/>
      <c r="AJ459" s="269"/>
      <c r="AK459" s="269"/>
      <c r="AL459" s="269"/>
    </row>
    <row r="460" spans="1:38" ht="11.25" x14ac:dyDescent="0.2">
      <c r="A460" s="266">
        <v>452</v>
      </c>
      <c r="B460" s="267" t="str">
        <f>'!!!KATILIMCI LİSTESİ!!!'!C453</f>
        <v>20986923728</v>
      </c>
      <c r="C460" s="268" t="str">
        <f>'!!!KATILIMCI LİSTESİ!!!'!B453</f>
        <v>EMRE KILIÇ</v>
      </c>
      <c r="D460" s="269"/>
      <c r="E460" s="269"/>
      <c r="F460" s="269"/>
      <c r="G460" s="269"/>
      <c r="H460" s="269"/>
      <c r="I460" s="269"/>
      <c r="J460" s="269"/>
      <c r="K460" s="270"/>
      <c r="L460" s="270"/>
      <c r="M460" s="270"/>
      <c r="N460" s="270"/>
      <c r="O460" s="270"/>
      <c r="P460" s="270"/>
      <c r="Q460" s="270"/>
      <c r="R460" s="269"/>
      <c r="S460" s="269"/>
      <c r="T460" s="269"/>
      <c r="U460" s="269"/>
      <c r="V460" s="269"/>
      <c r="W460" s="269"/>
      <c r="X460" s="269"/>
      <c r="Y460" s="270"/>
      <c r="Z460" s="270"/>
      <c r="AA460" s="270"/>
      <c r="AB460" s="270"/>
      <c r="AC460" s="270"/>
      <c r="AD460" s="270"/>
      <c r="AE460" s="270"/>
      <c r="AF460" s="269"/>
      <c r="AG460" s="269"/>
      <c r="AH460" s="269"/>
      <c r="AI460" s="269"/>
      <c r="AJ460" s="269"/>
      <c r="AK460" s="269"/>
      <c r="AL460" s="269"/>
    </row>
    <row r="461" spans="1:38" ht="11.25" x14ac:dyDescent="0.2">
      <c r="A461" s="266">
        <v>453</v>
      </c>
      <c r="B461" s="267" t="str">
        <f>'!!!KATILIMCI LİSTESİ!!!'!C454</f>
        <v>40783352866</v>
      </c>
      <c r="C461" s="268" t="str">
        <f>'!!!KATILIMCI LİSTESİ!!!'!B454</f>
        <v>EMRE NECCAR</v>
      </c>
      <c r="D461" s="269"/>
      <c r="E461" s="269"/>
      <c r="F461" s="269"/>
      <c r="G461" s="269"/>
      <c r="H461" s="269"/>
      <c r="I461" s="269"/>
      <c r="J461" s="269"/>
      <c r="K461" s="270"/>
      <c r="L461" s="270"/>
      <c r="M461" s="270"/>
      <c r="N461" s="270"/>
      <c r="O461" s="270"/>
      <c r="P461" s="270"/>
      <c r="Q461" s="270"/>
      <c r="R461" s="269"/>
      <c r="S461" s="269"/>
      <c r="T461" s="269"/>
      <c r="U461" s="269"/>
      <c r="V461" s="269"/>
      <c r="W461" s="269"/>
      <c r="X461" s="269"/>
      <c r="Y461" s="270"/>
      <c r="Z461" s="270"/>
      <c r="AA461" s="270"/>
      <c r="AB461" s="270"/>
      <c r="AC461" s="270"/>
      <c r="AD461" s="270"/>
      <c r="AE461" s="270"/>
      <c r="AF461" s="269"/>
      <c r="AG461" s="269"/>
      <c r="AH461" s="269"/>
      <c r="AI461" s="269"/>
      <c r="AJ461" s="269"/>
      <c r="AK461" s="269"/>
      <c r="AL461" s="269"/>
    </row>
    <row r="462" spans="1:38" ht="11.25" x14ac:dyDescent="0.2">
      <c r="A462" s="266">
        <v>454</v>
      </c>
      <c r="B462" s="267" t="str">
        <f>'!!!KATILIMCI LİSTESİ!!!'!C455</f>
        <v>10036394882</v>
      </c>
      <c r="C462" s="268" t="str">
        <f>'!!!KATILIMCI LİSTESİ!!!'!B455</f>
        <v>EMRE ŞENYILMAZ</v>
      </c>
      <c r="D462" s="269"/>
      <c r="E462" s="269"/>
      <c r="F462" s="269"/>
      <c r="G462" s="269"/>
      <c r="H462" s="269"/>
      <c r="I462" s="269"/>
      <c r="J462" s="269"/>
      <c r="K462" s="270"/>
      <c r="L462" s="270"/>
      <c r="M462" s="270"/>
      <c r="N462" s="270"/>
      <c r="O462" s="270"/>
      <c r="P462" s="270"/>
      <c r="Q462" s="270"/>
      <c r="R462" s="269"/>
      <c r="S462" s="269"/>
      <c r="T462" s="269"/>
      <c r="U462" s="269"/>
      <c r="V462" s="269"/>
      <c r="W462" s="269"/>
      <c r="X462" s="269"/>
      <c r="Y462" s="270"/>
      <c r="Z462" s="270"/>
      <c r="AA462" s="270"/>
      <c r="AB462" s="270"/>
      <c r="AC462" s="270"/>
      <c r="AD462" s="270"/>
      <c r="AE462" s="270"/>
      <c r="AF462" s="269"/>
      <c r="AG462" s="269"/>
      <c r="AH462" s="269"/>
      <c r="AI462" s="269"/>
      <c r="AJ462" s="269"/>
      <c r="AK462" s="269"/>
      <c r="AL462" s="269"/>
    </row>
    <row r="463" spans="1:38" ht="11.25" x14ac:dyDescent="0.2">
      <c r="A463" s="266">
        <v>455</v>
      </c>
      <c r="B463" s="267" t="str">
        <f>'!!!KATILIMCI LİSTESİ!!!'!C456</f>
        <v>42262915180</v>
      </c>
      <c r="C463" s="268" t="str">
        <f>'!!!KATILIMCI LİSTESİ!!!'!B456</f>
        <v>EMRE YÜKSELER</v>
      </c>
      <c r="D463" s="269"/>
      <c r="E463" s="269"/>
      <c r="F463" s="269"/>
      <c r="G463" s="269"/>
      <c r="H463" s="269"/>
      <c r="I463" s="269"/>
      <c r="J463" s="269"/>
      <c r="K463" s="270"/>
      <c r="L463" s="270"/>
      <c r="M463" s="270"/>
      <c r="N463" s="270"/>
      <c r="O463" s="270"/>
      <c r="P463" s="270"/>
      <c r="Q463" s="270"/>
      <c r="R463" s="269"/>
      <c r="S463" s="269"/>
      <c r="T463" s="269"/>
      <c r="U463" s="269"/>
      <c r="V463" s="269"/>
      <c r="W463" s="269"/>
      <c r="X463" s="269"/>
      <c r="Y463" s="270"/>
      <c r="Z463" s="270"/>
      <c r="AA463" s="270"/>
      <c r="AB463" s="270"/>
      <c r="AC463" s="270"/>
      <c r="AD463" s="270"/>
      <c r="AE463" s="270"/>
      <c r="AF463" s="269"/>
      <c r="AG463" s="269"/>
      <c r="AH463" s="269"/>
      <c r="AI463" s="269"/>
      <c r="AJ463" s="269"/>
      <c r="AK463" s="269"/>
      <c r="AL463" s="269"/>
    </row>
    <row r="464" spans="1:38" ht="11.25" x14ac:dyDescent="0.2">
      <c r="A464" s="266">
        <v>456</v>
      </c>
      <c r="B464" s="267" t="str">
        <f>'!!!KATILIMCI LİSTESİ!!!'!C457</f>
        <v>52465000316</v>
      </c>
      <c r="C464" s="268" t="str">
        <f>'!!!KATILIMCI LİSTESİ!!!'!B457</f>
        <v>EMRE ALTAN GÖKŞEN</v>
      </c>
      <c r="D464" s="269"/>
      <c r="E464" s="269"/>
      <c r="F464" s="269"/>
      <c r="G464" s="269"/>
      <c r="H464" s="269"/>
      <c r="I464" s="269"/>
      <c r="J464" s="269"/>
      <c r="K464" s="270"/>
      <c r="L464" s="270"/>
      <c r="M464" s="270"/>
      <c r="N464" s="270"/>
      <c r="O464" s="270"/>
      <c r="P464" s="270"/>
      <c r="Q464" s="270"/>
      <c r="R464" s="269"/>
      <c r="S464" s="269"/>
      <c r="T464" s="269"/>
      <c r="U464" s="269"/>
      <c r="V464" s="269"/>
      <c r="W464" s="269"/>
      <c r="X464" s="269"/>
      <c r="Y464" s="270"/>
      <c r="Z464" s="270"/>
      <c r="AA464" s="270"/>
      <c r="AB464" s="270"/>
      <c r="AC464" s="270"/>
      <c r="AD464" s="270"/>
      <c r="AE464" s="270"/>
      <c r="AF464" s="269"/>
      <c r="AG464" s="269"/>
      <c r="AH464" s="269"/>
      <c r="AI464" s="269"/>
      <c r="AJ464" s="269"/>
      <c r="AK464" s="269"/>
      <c r="AL464" s="269"/>
    </row>
    <row r="465" spans="1:38" ht="11.25" x14ac:dyDescent="0.2">
      <c r="A465" s="266">
        <v>457</v>
      </c>
      <c r="B465" s="267" t="str">
        <f>'!!!KATILIMCI LİSTESİ!!!'!C458</f>
        <v>10532356476</v>
      </c>
      <c r="C465" s="268" t="str">
        <f>'!!!KATILIMCI LİSTESİ!!!'!B458</f>
        <v>EMRULLAH TOPAKGÖZ</v>
      </c>
      <c r="D465" s="269"/>
      <c r="E465" s="269"/>
      <c r="F465" s="269"/>
      <c r="G465" s="269"/>
      <c r="H465" s="269"/>
      <c r="I465" s="269"/>
      <c r="J465" s="269"/>
      <c r="K465" s="270"/>
      <c r="L465" s="270"/>
      <c r="M465" s="270"/>
      <c r="N465" s="270"/>
      <c r="O465" s="270"/>
      <c r="P465" s="270"/>
      <c r="Q465" s="270"/>
      <c r="R465" s="269"/>
      <c r="S465" s="269"/>
      <c r="T465" s="269"/>
      <c r="U465" s="269"/>
      <c r="V465" s="269"/>
      <c r="W465" s="269"/>
      <c r="X465" s="269"/>
      <c r="Y465" s="270"/>
      <c r="Z465" s="270"/>
      <c r="AA465" s="270"/>
      <c r="AB465" s="270"/>
      <c r="AC465" s="270"/>
      <c r="AD465" s="270"/>
      <c r="AE465" s="270"/>
      <c r="AF465" s="269"/>
      <c r="AG465" s="269"/>
      <c r="AH465" s="269"/>
      <c r="AI465" s="269"/>
      <c r="AJ465" s="269"/>
      <c r="AK465" s="269"/>
      <c r="AL465" s="269"/>
    </row>
    <row r="466" spans="1:38" ht="11.25" x14ac:dyDescent="0.2">
      <c r="A466" s="266">
        <v>458</v>
      </c>
      <c r="B466" s="267" t="str">
        <f>'!!!KATILIMCI LİSTESİ!!!'!C459</f>
        <v>12437223228</v>
      </c>
      <c r="C466" s="268" t="str">
        <f>'!!!KATILIMCI LİSTESİ!!!'!B459</f>
        <v>ENES DEMİR</v>
      </c>
      <c r="D466" s="269"/>
      <c r="E466" s="269"/>
      <c r="F466" s="269"/>
      <c r="G466" s="269"/>
      <c r="H466" s="269"/>
      <c r="I466" s="269"/>
      <c r="J466" s="269"/>
      <c r="K466" s="270"/>
      <c r="L466" s="270"/>
      <c r="M466" s="270"/>
      <c r="N466" s="270"/>
      <c r="O466" s="270"/>
      <c r="P466" s="270"/>
      <c r="Q466" s="270"/>
      <c r="R466" s="269"/>
      <c r="S466" s="269"/>
      <c r="T466" s="269"/>
      <c r="U466" s="269"/>
      <c r="V466" s="269"/>
      <c r="W466" s="269"/>
      <c r="X466" s="269"/>
      <c r="Y466" s="270"/>
      <c r="Z466" s="270"/>
      <c r="AA466" s="270"/>
      <c r="AB466" s="270"/>
      <c r="AC466" s="270"/>
      <c r="AD466" s="270"/>
      <c r="AE466" s="270"/>
      <c r="AF466" s="269"/>
      <c r="AG466" s="269"/>
      <c r="AH466" s="269"/>
      <c r="AI466" s="269"/>
      <c r="AJ466" s="269"/>
      <c r="AK466" s="269"/>
      <c r="AL466" s="269"/>
    </row>
    <row r="467" spans="1:38" ht="11.25" x14ac:dyDescent="0.2">
      <c r="A467" s="266">
        <v>459</v>
      </c>
      <c r="B467" s="267" t="str">
        <f>'!!!KATILIMCI LİSTESİ!!!'!C460</f>
        <v>12335227038</v>
      </c>
      <c r="C467" s="268" t="str">
        <f>'!!!KATILIMCI LİSTESİ!!!'!B460</f>
        <v>ENES EYİNACAR</v>
      </c>
      <c r="D467" s="269"/>
      <c r="E467" s="269"/>
      <c r="F467" s="269"/>
      <c r="G467" s="269"/>
      <c r="H467" s="269"/>
      <c r="I467" s="269"/>
      <c r="J467" s="269"/>
      <c r="K467" s="270"/>
      <c r="L467" s="270"/>
      <c r="M467" s="270"/>
      <c r="N467" s="270"/>
      <c r="O467" s="270"/>
      <c r="P467" s="270"/>
      <c r="Q467" s="270"/>
      <c r="R467" s="269"/>
      <c r="S467" s="269"/>
      <c r="T467" s="269"/>
      <c r="U467" s="269"/>
      <c r="V467" s="269"/>
      <c r="W467" s="269"/>
      <c r="X467" s="269"/>
      <c r="Y467" s="270"/>
      <c r="Z467" s="270"/>
      <c r="AA467" s="270"/>
      <c r="AB467" s="270"/>
      <c r="AC467" s="270"/>
      <c r="AD467" s="270"/>
      <c r="AE467" s="270"/>
      <c r="AF467" s="269"/>
      <c r="AG467" s="269"/>
      <c r="AH467" s="269"/>
      <c r="AI467" s="269"/>
      <c r="AJ467" s="269"/>
      <c r="AK467" s="269"/>
      <c r="AL467" s="269"/>
    </row>
    <row r="468" spans="1:38" ht="11.25" x14ac:dyDescent="0.2">
      <c r="A468" s="266">
        <v>460</v>
      </c>
      <c r="B468" s="267" t="str">
        <f>'!!!KATILIMCI LİSTESİ!!!'!C461</f>
        <v>15998112376</v>
      </c>
      <c r="C468" s="268" t="str">
        <f>'!!!KATILIMCI LİSTESİ!!!'!B461</f>
        <v>ENES GELEÇ</v>
      </c>
      <c r="D468" s="269"/>
      <c r="E468" s="269"/>
      <c r="F468" s="269"/>
      <c r="G468" s="269"/>
      <c r="H468" s="269"/>
      <c r="I468" s="269"/>
      <c r="J468" s="269"/>
      <c r="K468" s="270"/>
      <c r="L468" s="270"/>
      <c r="M468" s="270"/>
      <c r="N468" s="270"/>
      <c r="O468" s="270"/>
      <c r="P468" s="270"/>
      <c r="Q468" s="270"/>
      <c r="R468" s="269"/>
      <c r="S468" s="269"/>
      <c r="T468" s="269"/>
      <c r="U468" s="269"/>
      <c r="V468" s="269"/>
      <c r="W468" s="269"/>
      <c r="X468" s="269"/>
      <c r="Y468" s="270"/>
      <c r="Z468" s="270"/>
      <c r="AA468" s="270"/>
      <c r="AB468" s="270"/>
      <c r="AC468" s="270"/>
      <c r="AD468" s="270"/>
      <c r="AE468" s="270"/>
      <c r="AF468" s="269"/>
      <c r="AG468" s="269"/>
      <c r="AH468" s="269"/>
      <c r="AI468" s="269"/>
      <c r="AJ468" s="269"/>
      <c r="AK468" s="269"/>
      <c r="AL468" s="269"/>
    </row>
    <row r="469" spans="1:38" ht="11.25" x14ac:dyDescent="0.2">
      <c r="A469" s="266">
        <v>461</v>
      </c>
      <c r="B469" s="267" t="str">
        <f>'!!!KATILIMCI LİSTESİ!!!'!C462</f>
        <v>10471451676</v>
      </c>
      <c r="C469" s="268" t="str">
        <f>'!!!KATILIMCI LİSTESİ!!!'!B462</f>
        <v>ENES SANCAR</v>
      </c>
      <c r="D469" s="269"/>
      <c r="E469" s="269"/>
      <c r="F469" s="269"/>
      <c r="G469" s="269"/>
      <c r="H469" s="269"/>
      <c r="I469" s="269"/>
      <c r="J469" s="269"/>
      <c r="K469" s="270"/>
      <c r="L469" s="270"/>
      <c r="M469" s="270"/>
      <c r="N469" s="270"/>
      <c r="O469" s="270"/>
      <c r="P469" s="270"/>
      <c r="Q469" s="270"/>
      <c r="R469" s="269"/>
      <c r="S469" s="269"/>
      <c r="T469" s="269"/>
      <c r="U469" s="269"/>
      <c r="V469" s="269"/>
      <c r="W469" s="269"/>
      <c r="X469" s="269"/>
      <c r="Y469" s="270"/>
      <c r="Z469" s="270"/>
      <c r="AA469" s="270"/>
      <c r="AB469" s="270"/>
      <c r="AC469" s="270"/>
      <c r="AD469" s="270"/>
      <c r="AE469" s="270"/>
      <c r="AF469" s="269"/>
      <c r="AG469" s="269"/>
      <c r="AH469" s="269"/>
      <c r="AI469" s="269"/>
      <c r="AJ469" s="269"/>
      <c r="AK469" s="269"/>
      <c r="AL469" s="269"/>
    </row>
    <row r="470" spans="1:38" ht="11.25" x14ac:dyDescent="0.2">
      <c r="A470" s="266">
        <v>462</v>
      </c>
      <c r="B470" s="267" t="str">
        <f>'!!!KATILIMCI LİSTESİ!!!'!C463</f>
        <v>48100358638</v>
      </c>
      <c r="C470" s="268" t="str">
        <f>'!!!KATILIMCI LİSTESİ!!!'!B463</f>
        <v>ENES BERKAY YİLDİZ</v>
      </c>
      <c r="D470" s="269"/>
      <c r="E470" s="269"/>
      <c r="F470" s="269"/>
      <c r="G470" s="269"/>
      <c r="H470" s="269"/>
      <c r="I470" s="269"/>
      <c r="J470" s="269"/>
      <c r="K470" s="270"/>
      <c r="L470" s="270"/>
      <c r="M470" s="270"/>
      <c r="N470" s="270"/>
      <c r="O470" s="270"/>
      <c r="P470" s="270"/>
      <c r="Q470" s="270"/>
      <c r="R470" s="269"/>
      <c r="S470" s="269"/>
      <c r="T470" s="269"/>
      <c r="U470" s="269"/>
      <c r="V470" s="269"/>
      <c r="W470" s="269"/>
      <c r="X470" s="269"/>
      <c r="Y470" s="270"/>
      <c r="Z470" s="270"/>
      <c r="AA470" s="270"/>
      <c r="AB470" s="270"/>
      <c r="AC470" s="270"/>
      <c r="AD470" s="270"/>
      <c r="AE470" s="270"/>
      <c r="AF470" s="269"/>
      <c r="AG470" s="269"/>
      <c r="AH470" s="269"/>
      <c r="AI470" s="269"/>
      <c r="AJ470" s="269"/>
      <c r="AK470" s="269"/>
      <c r="AL470" s="269"/>
    </row>
    <row r="471" spans="1:38" ht="11.25" x14ac:dyDescent="0.2">
      <c r="A471" s="266">
        <v>463</v>
      </c>
      <c r="B471" s="267" t="str">
        <f>'!!!KATILIMCI LİSTESİ!!!'!C464</f>
        <v>16261026048</v>
      </c>
      <c r="C471" s="268" t="str">
        <f>'!!!KATILIMCI LİSTESİ!!!'!B464</f>
        <v>ENES FURKAN KARAKAN</v>
      </c>
      <c r="D471" s="269"/>
      <c r="E471" s="269"/>
      <c r="F471" s="269"/>
      <c r="G471" s="269"/>
      <c r="H471" s="269"/>
      <c r="I471" s="269"/>
      <c r="J471" s="269"/>
      <c r="K471" s="270"/>
      <c r="L471" s="270"/>
      <c r="M471" s="270"/>
      <c r="N471" s="270"/>
      <c r="O471" s="270"/>
      <c r="P471" s="270"/>
      <c r="Q471" s="270"/>
      <c r="R471" s="269"/>
      <c r="S471" s="269"/>
      <c r="T471" s="269"/>
      <c r="U471" s="269"/>
      <c r="V471" s="269"/>
      <c r="W471" s="269"/>
      <c r="X471" s="269"/>
      <c r="Y471" s="270"/>
      <c r="Z471" s="270"/>
      <c r="AA471" s="270"/>
      <c r="AB471" s="270"/>
      <c r="AC471" s="270"/>
      <c r="AD471" s="270"/>
      <c r="AE471" s="270"/>
      <c r="AF471" s="269"/>
      <c r="AG471" s="269"/>
      <c r="AH471" s="269"/>
      <c r="AI471" s="269"/>
      <c r="AJ471" s="269"/>
      <c r="AK471" s="269"/>
      <c r="AL471" s="269"/>
    </row>
    <row r="472" spans="1:38" ht="11.25" x14ac:dyDescent="0.2">
      <c r="A472" s="266">
        <v>464</v>
      </c>
      <c r="B472" s="267" t="str">
        <f>'!!!KATILIMCI LİSTESİ!!!'!C465</f>
        <v>19258293492</v>
      </c>
      <c r="C472" s="268" t="str">
        <f>'!!!KATILIMCI LİSTESİ!!!'!B465</f>
        <v>ENİS KOÇ</v>
      </c>
      <c r="D472" s="269"/>
      <c r="E472" s="269"/>
      <c r="F472" s="269"/>
      <c r="G472" s="269"/>
      <c r="H472" s="269"/>
      <c r="I472" s="269"/>
      <c r="J472" s="269"/>
      <c r="K472" s="270"/>
      <c r="L472" s="270"/>
      <c r="M472" s="270"/>
      <c r="N472" s="270"/>
      <c r="O472" s="270"/>
      <c r="P472" s="270"/>
      <c r="Q472" s="270"/>
      <c r="R472" s="269"/>
      <c r="S472" s="269"/>
      <c r="T472" s="269"/>
      <c r="U472" s="269"/>
      <c r="V472" s="269"/>
      <c r="W472" s="269"/>
      <c r="X472" s="269"/>
      <c r="Y472" s="270"/>
      <c r="Z472" s="270"/>
      <c r="AA472" s="270"/>
      <c r="AB472" s="270"/>
      <c r="AC472" s="270"/>
      <c r="AD472" s="270"/>
      <c r="AE472" s="270"/>
      <c r="AF472" s="269"/>
      <c r="AG472" s="269"/>
      <c r="AH472" s="269"/>
      <c r="AI472" s="269"/>
      <c r="AJ472" s="269"/>
      <c r="AK472" s="269"/>
      <c r="AL472" s="269"/>
    </row>
    <row r="473" spans="1:38" ht="11.25" x14ac:dyDescent="0.2">
      <c r="A473" s="266">
        <v>465</v>
      </c>
      <c r="B473" s="267" t="str">
        <f>'!!!KATILIMCI LİSTESİ!!!'!C466</f>
        <v>14579159922</v>
      </c>
      <c r="C473" s="268" t="str">
        <f>'!!!KATILIMCI LİSTESİ!!!'!B466</f>
        <v>ENSAR UĞUR DAĞ</v>
      </c>
      <c r="D473" s="269"/>
      <c r="E473" s="269"/>
      <c r="F473" s="269"/>
      <c r="G473" s="269"/>
      <c r="H473" s="269"/>
      <c r="I473" s="269"/>
      <c r="J473" s="269"/>
      <c r="K473" s="270"/>
      <c r="L473" s="270"/>
      <c r="M473" s="270"/>
      <c r="N473" s="270"/>
      <c r="O473" s="270"/>
      <c r="P473" s="270"/>
      <c r="Q473" s="270"/>
      <c r="R473" s="269"/>
      <c r="S473" s="269"/>
      <c r="T473" s="269"/>
      <c r="U473" s="269"/>
      <c r="V473" s="269"/>
      <c r="W473" s="269"/>
      <c r="X473" s="269"/>
      <c r="Y473" s="270"/>
      <c r="Z473" s="270"/>
      <c r="AA473" s="270"/>
      <c r="AB473" s="270"/>
      <c r="AC473" s="270"/>
      <c r="AD473" s="270"/>
      <c r="AE473" s="270"/>
      <c r="AF473" s="269"/>
      <c r="AG473" s="269"/>
      <c r="AH473" s="269"/>
      <c r="AI473" s="269"/>
      <c r="AJ473" s="269"/>
      <c r="AK473" s="269"/>
      <c r="AL473" s="269"/>
    </row>
    <row r="474" spans="1:38" ht="11.25" x14ac:dyDescent="0.2">
      <c r="A474" s="266">
        <v>466</v>
      </c>
      <c r="B474" s="267" t="str">
        <f>'!!!KATILIMCI LİSTESİ!!!'!C467</f>
        <v>10889345468</v>
      </c>
      <c r="C474" s="268" t="str">
        <f>'!!!KATILIMCI LİSTESİ!!!'!B467</f>
        <v>ENVER EFE ÖZER</v>
      </c>
      <c r="D474" s="269"/>
      <c r="E474" s="269"/>
      <c r="F474" s="269"/>
      <c r="G474" s="269"/>
      <c r="H474" s="269"/>
      <c r="I474" s="269"/>
      <c r="J474" s="269"/>
      <c r="K474" s="270"/>
      <c r="L474" s="270"/>
      <c r="M474" s="270"/>
      <c r="N474" s="270"/>
      <c r="O474" s="270"/>
      <c r="P474" s="270"/>
      <c r="Q474" s="270"/>
      <c r="R474" s="269"/>
      <c r="S474" s="269"/>
      <c r="T474" s="269"/>
      <c r="U474" s="269"/>
      <c r="V474" s="269"/>
      <c r="W474" s="269"/>
      <c r="X474" s="269"/>
      <c r="Y474" s="270"/>
      <c r="Z474" s="270"/>
      <c r="AA474" s="270"/>
      <c r="AB474" s="270"/>
      <c r="AC474" s="270"/>
      <c r="AD474" s="270"/>
      <c r="AE474" s="270"/>
      <c r="AF474" s="269"/>
      <c r="AG474" s="269"/>
      <c r="AH474" s="269"/>
      <c r="AI474" s="269"/>
      <c r="AJ474" s="269"/>
      <c r="AK474" s="269"/>
      <c r="AL474" s="269"/>
    </row>
    <row r="475" spans="1:38" ht="11.25" x14ac:dyDescent="0.2">
      <c r="A475" s="266">
        <v>467</v>
      </c>
      <c r="B475" s="267" t="str">
        <f>'!!!KATILIMCI LİSTESİ!!!'!C468</f>
        <v>11405260616</v>
      </c>
      <c r="C475" s="268" t="str">
        <f>'!!!KATILIMCI LİSTESİ!!!'!B468</f>
        <v>ERDAL ÖZÇETİN</v>
      </c>
      <c r="D475" s="269"/>
      <c r="E475" s="269"/>
      <c r="F475" s="269"/>
      <c r="G475" s="269"/>
      <c r="H475" s="269"/>
      <c r="I475" s="269"/>
      <c r="J475" s="269"/>
      <c r="K475" s="270"/>
      <c r="L475" s="270"/>
      <c r="M475" s="270"/>
      <c r="N475" s="270"/>
      <c r="O475" s="270"/>
      <c r="P475" s="270"/>
      <c r="Q475" s="270"/>
      <c r="R475" s="269"/>
      <c r="S475" s="269"/>
      <c r="T475" s="269"/>
      <c r="U475" s="269"/>
      <c r="V475" s="269"/>
      <c r="W475" s="269"/>
      <c r="X475" s="269"/>
      <c r="Y475" s="270"/>
      <c r="Z475" s="270"/>
      <c r="AA475" s="270"/>
      <c r="AB475" s="270"/>
      <c r="AC475" s="270"/>
      <c r="AD475" s="270"/>
      <c r="AE475" s="270"/>
      <c r="AF475" s="269"/>
      <c r="AG475" s="269"/>
      <c r="AH475" s="269"/>
      <c r="AI475" s="269"/>
      <c r="AJ475" s="269"/>
      <c r="AK475" s="269"/>
      <c r="AL475" s="269"/>
    </row>
    <row r="476" spans="1:38" ht="11.25" x14ac:dyDescent="0.2">
      <c r="A476" s="266">
        <v>468</v>
      </c>
      <c r="B476" s="267" t="str">
        <f>'!!!KATILIMCI LİSTESİ!!!'!C469</f>
        <v>14324168964</v>
      </c>
      <c r="C476" s="268" t="str">
        <f>'!!!KATILIMCI LİSTESİ!!!'!B469</f>
        <v>EREN BALKARKAYA</v>
      </c>
      <c r="D476" s="269"/>
      <c r="E476" s="269"/>
      <c r="F476" s="269"/>
      <c r="G476" s="269"/>
      <c r="H476" s="269"/>
      <c r="I476" s="269"/>
      <c r="J476" s="269"/>
      <c r="K476" s="270"/>
      <c r="L476" s="270"/>
      <c r="M476" s="270"/>
      <c r="N476" s="270"/>
      <c r="O476" s="270"/>
      <c r="P476" s="270"/>
      <c r="Q476" s="270"/>
      <c r="R476" s="269"/>
      <c r="S476" s="269"/>
      <c r="T476" s="269"/>
      <c r="U476" s="269"/>
      <c r="V476" s="269"/>
      <c r="W476" s="269"/>
      <c r="X476" s="269"/>
      <c r="Y476" s="270"/>
      <c r="Z476" s="270"/>
      <c r="AA476" s="270"/>
      <c r="AB476" s="270"/>
      <c r="AC476" s="270"/>
      <c r="AD476" s="270"/>
      <c r="AE476" s="270"/>
      <c r="AF476" s="269"/>
      <c r="AG476" s="269"/>
      <c r="AH476" s="269"/>
      <c r="AI476" s="269"/>
      <c r="AJ476" s="269"/>
      <c r="AK476" s="269"/>
      <c r="AL476" s="269"/>
    </row>
    <row r="477" spans="1:38" ht="11.25" x14ac:dyDescent="0.2">
      <c r="A477" s="266">
        <v>469</v>
      </c>
      <c r="B477" s="267" t="str">
        <f>'!!!KATILIMCI LİSTESİ!!!'!C470</f>
        <v>16499306042</v>
      </c>
      <c r="C477" s="268" t="str">
        <f>'!!!KATILIMCI LİSTESİ!!!'!B470</f>
        <v>EREN ÇULDAN</v>
      </c>
      <c r="D477" s="269"/>
      <c r="E477" s="269"/>
      <c r="F477" s="269"/>
      <c r="G477" s="269"/>
      <c r="H477" s="269"/>
      <c r="I477" s="269"/>
      <c r="J477" s="269"/>
      <c r="K477" s="270"/>
      <c r="L477" s="270"/>
      <c r="M477" s="270"/>
      <c r="N477" s="270"/>
      <c r="O477" s="270"/>
      <c r="P477" s="270"/>
      <c r="Q477" s="270"/>
      <c r="R477" s="269"/>
      <c r="S477" s="269"/>
      <c r="T477" s="269"/>
      <c r="U477" s="269"/>
      <c r="V477" s="269"/>
      <c r="W477" s="269"/>
      <c r="X477" s="269"/>
      <c r="Y477" s="270"/>
      <c r="Z477" s="270"/>
      <c r="AA477" s="270"/>
      <c r="AB477" s="270"/>
      <c r="AC477" s="270"/>
      <c r="AD477" s="270"/>
      <c r="AE477" s="270"/>
      <c r="AF477" s="269"/>
      <c r="AG477" s="269"/>
      <c r="AH477" s="269"/>
      <c r="AI477" s="269"/>
      <c r="AJ477" s="269"/>
      <c r="AK477" s="269"/>
      <c r="AL477" s="269"/>
    </row>
    <row r="478" spans="1:38" ht="11.25" x14ac:dyDescent="0.2">
      <c r="A478" s="266">
        <v>470</v>
      </c>
      <c r="B478" s="267" t="str">
        <f>'!!!KATILIMCI LİSTESİ!!!'!C471</f>
        <v>19978099428</v>
      </c>
      <c r="C478" s="268" t="str">
        <f>'!!!KATILIMCI LİSTESİ!!!'!B471</f>
        <v>EREN CEM ÇELEBİ</v>
      </c>
      <c r="D478" s="269"/>
      <c r="E478" s="269"/>
      <c r="F478" s="269"/>
      <c r="G478" s="269"/>
      <c r="H478" s="269"/>
      <c r="I478" s="269"/>
      <c r="J478" s="269"/>
      <c r="K478" s="270"/>
      <c r="L478" s="270"/>
      <c r="M478" s="270"/>
      <c r="N478" s="270"/>
      <c r="O478" s="270"/>
      <c r="P478" s="270"/>
      <c r="Q478" s="270"/>
      <c r="R478" s="269"/>
      <c r="S478" s="269"/>
      <c r="T478" s="269"/>
      <c r="U478" s="269"/>
      <c r="V478" s="269"/>
      <c r="W478" s="269"/>
      <c r="X478" s="269"/>
      <c r="Y478" s="270"/>
      <c r="Z478" s="270"/>
      <c r="AA478" s="270"/>
      <c r="AB478" s="270"/>
      <c r="AC478" s="270"/>
      <c r="AD478" s="270"/>
      <c r="AE478" s="270"/>
      <c r="AF478" s="269"/>
      <c r="AG478" s="269"/>
      <c r="AH478" s="269"/>
      <c r="AI478" s="269"/>
      <c r="AJ478" s="269"/>
      <c r="AK478" s="269"/>
      <c r="AL478" s="269"/>
    </row>
    <row r="479" spans="1:38" ht="11.25" x14ac:dyDescent="0.2">
      <c r="A479" s="266">
        <v>471</v>
      </c>
      <c r="B479" s="267" t="str">
        <f>'!!!KATILIMCI LİSTESİ!!!'!C472</f>
        <v>10517123550</v>
      </c>
      <c r="C479" s="268" t="str">
        <f>'!!!KATILIMCI LİSTESİ!!!'!B472</f>
        <v>ERGÜN ŞAHİN</v>
      </c>
      <c r="D479" s="269"/>
      <c r="E479" s="269"/>
      <c r="F479" s="269"/>
      <c r="G479" s="269"/>
      <c r="H479" s="269"/>
      <c r="I479" s="269"/>
      <c r="J479" s="269"/>
      <c r="K479" s="270"/>
      <c r="L479" s="270"/>
      <c r="M479" s="270"/>
      <c r="N479" s="270"/>
      <c r="O479" s="270"/>
      <c r="P479" s="270"/>
      <c r="Q479" s="270"/>
      <c r="R479" s="269"/>
      <c r="S479" s="269"/>
      <c r="T479" s="269"/>
      <c r="U479" s="269"/>
      <c r="V479" s="269"/>
      <c r="W479" s="269"/>
      <c r="X479" s="269"/>
      <c r="Y479" s="270"/>
      <c r="Z479" s="270"/>
      <c r="AA479" s="270"/>
      <c r="AB479" s="270"/>
      <c r="AC479" s="270"/>
      <c r="AD479" s="270"/>
      <c r="AE479" s="270"/>
      <c r="AF479" s="269"/>
      <c r="AG479" s="269"/>
      <c r="AH479" s="269"/>
      <c r="AI479" s="269"/>
      <c r="AJ479" s="269"/>
      <c r="AK479" s="269"/>
      <c r="AL479" s="269"/>
    </row>
    <row r="480" spans="1:38" ht="11.25" x14ac:dyDescent="0.2">
      <c r="A480" s="266">
        <v>472</v>
      </c>
      <c r="B480" s="267" t="str">
        <f>'!!!KATILIMCI LİSTESİ!!!'!C473</f>
        <v>45859634914</v>
      </c>
      <c r="C480" s="268" t="str">
        <f>'!!!KATILIMCI LİSTESİ!!!'!B473</f>
        <v>ERTUĞRUL SAMED KARATUT</v>
      </c>
      <c r="D480" s="269"/>
      <c r="E480" s="269"/>
      <c r="F480" s="269"/>
      <c r="G480" s="269"/>
      <c r="H480" s="269"/>
      <c r="I480" s="269"/>
      <c r="J480" s="269"/>
      <c r="K480" s="270"/>
      <c r="L480" s="270"/>
      <c r="M480" s="270"/>
      <c r="N480" s="270"/>
      <c r="O480" s="270"/>
      <c r="P480" s="270"/>
      <c r="Q480" s="270"/>
      <c r="R480" s="269"/>
      <c r="S480" s="269"/>
      <c r="T480" s="269"/>
      <c r="U480" s="269"/>
      <c r="V480" s="269"/>
      <c r="W480" s="269"/>
      <c r="X480" s="269"/>
      <c r="Y480" s="270"/>
      <c r="Z480" s="270"/>
      <c r="AA480" s="270"/>
      <c r="AB480" s="270"/>
      <c r="AC480" s="270"/>
      <c r="AD480" s="270"/>
      <c r="AE480" s="270"/>
      <c r="AF480" s="269"/>
      <c r="AG480" s="269"/>
      <c r="AH480" s="269"/>
      <c r="AI480" s="269"/>
      <c r="AJ480" s="269"/>
      <c r="AK480" s="269"/>
      <c r="AL480" s="269"/>
    </row>
    <row r="481" spans="1:38" ht="11.25" x14ac:dyDescent="0.2">
      <c r="A481" s="266">
        <v>473</v>
      </c>
      <c r="B481" s="267" t="str">
        <f>'!!!KATILIMCI LİSTESİ!!!'!C474</f>
        <v>11276263648</v>
      </c>
      <c r="C481" s="268" t="str">
        <f>'!!!KATILIMCI LİSTESİ!!!'!B474</f>
        <v>ERVA BAY</v>
      </c>
      <c r="D481" s="269"/>
      <c r="E481" s="269"/>
      <c r="F481" s="269"/>
      <c r="G481" s="269"/>
      <c r="H481" s="269"/>
      <c r="I481" s="269"/>
      <c r="J481" s="269"/>
      <c r="K481" s="270"/>
      <c r="L481" s="270"/>
      <c r="M481" s="270"/>
      <c r="N481" s="270"/>
      <c r="O481" s="270"/>
      <c r="P481" s="270"/>
      <c r="Q481" s="270"/>
      <c r="R481" s="269"/>
      <c r="S481" s="269"/>
      <c r="T481" s="269"/>
      <c r="U481" s="269"/>
      <c r="V481" s="269"/>
      <c r="W481" s="269"/>
      <c r="X481" s="269"/>
      <c r="Y481" s="270"/>
      <c r="Z481" s="270"/>
      <c r="AA481" s="270"/>
      <c r="AB481" s="270"/>
      <c r="AC481" s="270"/>
      <c r="AD481" s="270"/>
      <c r="AE481" s="270"/>
      <c r="AF481" s="269"/>
      <c r="AG481" s="269"/>
      <c r="AH481" s="269"/>
      <c r="AI481" s="269"/>
      <c r="AJ481" s="269"/>
      <c r="AK481" s="269"/>
      <c r="AL481" s="269"/>
    </row>
    <row r="482" spans="1:38" ht="11.25" x14ac:dyDescent="0.2">
      <c r="A482" s="266">
        <v>474</v>
      </c>
      <c r="B482" s="267" t="str">
        <f>'!!!KATILIMCI LİSTESİ!!!'!C475</f>
        <v>22165897134</v>
      </c>
      <c r="C482" s="268" t="str">
        <f>'!!!KATILIMCI LİSTESİ!!!'!B475</f>
        <v>ERVA HAYTA</v>
      </c>
      <c r="D482" s="269"/>
      <c r="E482" s="269"/>
      <c r="F482" s="269"/>
      <c r="G482" s="269"/>
      <c r="H482" s="269"/>
      <c r="I482" s="269"/>
      <c r="J482" s="269"/>
      <c r="K482" s="270"/>
      <c r="L482" s="270"/>
      <c r="M482" s="270"/>
      <c r="N482" s="270"/>
      <c r="O482" s="270"/>
      <c r="P482" s="270"/>
      <c r="Q482" s="270"/>
      <c r="R482" s="269"/>
      <c r="S482" s="269"/>
      <c r="T482" s="269"/>
      <c r="U482" s="269"/>
      <c r="V482" s="269"/>
      <c r="W482" s="269"/>
      <c r="X482" s="269"/>
      <c r="Y482" s="270"/>
      <c r="Z482" s="270"/>
      <c r="AA482" s="270"/>
      <c r="AB482" s="270"/>
      <c r="AC482" s="270"/>
      <c r="AD482" s="270"/>
      <c r="AE482" s="270"/>
      <c r="AF482" s="269"/>
      <c r="AG482" s="269"/>
      <c r="AH482" s="269"/>
      <c r="AI482" s="269"/>
      <c r="AJ482" s="269"/>
      <c r="AK482" s="269"/>
      <c r="AL482" s="269"/>
    </row>
    <row r="483" spans="1:38" ht="11.25" x14ac:dyDescent="0.2">
      <c r="A483" s="266">
        <v>475</v>
      </c>
      <c r="B483" s="267" t="str">
        <f>'!!!KATILIMCI LİSTESİ!!!'!C476</f>
        <v>70870170448</v>
      </c>
      <c r="C483" s="268" t="str">
        <f>'!!!KATILIMCI LİSTESİ!!!'!B476</f>
        <v>ESMA AĞBAŞ</v>
      </c>
      <c r="D483" s="269"/>
      <c r="E483" s="269"/>
      <c r="F483" s="269"/>
      <c r="G483" s="269"/>
      <c r="H483" s="269"/>
      <c r="I483" s="269"/>
      <c r="J483" s="269"/>
      <c r="K483" s="270"/>
      <c r="L483" s="270"/>
      <c r="M483" s="270"/>
      <c r="N483" s="270"/>
      <c r="O483" s="270"/>
      <c r="P483" s="270"/>
      <c r="Q483" s="270"/>
      <c r="R483" s="269"/>
      <c r="S483" s="269"/>
      <c r="T483" s="269"/>
      <c r="U483" s="269"/>
      <c r="V483" s="269"/>
      <c r="W483" s="269"/>
      <c r="X483" s="269"/>
      <c r="Y483" s="270"/>
      <c r="Z483" s="270"/>
      <c r="AA483" s="270"/>
      <c r="AB483" s="270"/>
      <c r="AC483" s="270"/>
      <c r="AD483" s="270"/>
      <c r="AE483" s="270"/>
      <c r="AF483" s="269"/>
      <c r="AG483" s="269"/>
      <c r="AH483" s="269"/>
      <c r="AI483" s="269"/>
      <c r="AJ483" s="269"/>
      <c r="AK483" s="269"/>
      <c r="AL483" s="269"/>
    </row>
    <row r="484" spans="1:38" ht="11.25" x14ac:dyDescent="0.2">
      <c r="A484" s="266">
        <v>476</v>
      </c>
      <c r="B484" s="267" t="str">
        <f>'!!!KATILIMCI LİSTESİ!!!'!C477</f>
        <v>10564328458</v>
      </c>
      <c r="C484" s="268" t="str">
        <f>'!!!KATILIMCI LİSTESİ!!!'!B477</f>
        <v>ESMA İLERİ</v>
      </c>
      <c r="D484" s="269"/>
      <c r="E484" s="269"/>
      <c r="F484" s="269"/>
      <c r="G484" s="269"/>
      <c r="H484" s="269"/>
      <c r="I484" s="269"/>
      <c r="J484" s="269"/>
      <c r="K484" s="270"/>
      <c r="L484" s="270"/>
      <c r="M484" s="270"/>
      <c r="N484" s="270"/>
      <c r="O484" s="270"/>
      <c r="P484" s="270"/>
      <c r="Q484" s="270"/>
      <c r="R484" s="269"/>
      <c r="S484" s="269"/>
      <c r="T484" s="269"/>
      <c r="U484" s="269"/>
      <c r="V484" s="269"/>
      <c r="W484" s="269"/>
      <c r="X484" s="269"/>
      <c r="Y484" s="270"/>
      <c r="Z484" s="270"/>
      <c r="AA484" s="270"/>
      <c r="AB484" s="270"/>
      <c r="AC484" s="270"/>
      <c r="AD484" s="270"/>
      <c r="AE484" s="270"/>
      <c r="AF484" s="269"/>
      <c r="AG484" s="269"/>
      <c r="AH484" s="269"/>
      <c r="AI484" s="269"/>
      <c r="AJ484" s="269"/>
      <c r="AK484" s="269"/>
      <c r="AL484" s="269"/>
    </row>
    <row r="485" spans="1:38" ht="11.25" x14ac:dyDescent="0.2">
      <c r="A485" s="266">
        <v>477</v>
      </c>
      <c r="B485" s="267" t="str">
        <f>'!!!KATILIMCI LİSTESİ!!!'!C478</f>
        <v>10571284198</v>
      </c>
      <c r="C485" s="268" t="str">
        <f>'!!!KATILIMCI LİSTESİ!!!'!B478</f>
        <v>ESMA KICIKOĞLU</v>
      </c>
      <c r="D485" s="269"/>
      <c r="E485" s="269"/>
      <c r="F485" s="269"/>
      <c r="G485" s="269"/>
      <c r="H485" s="269"/>
      <c r="I485" s="269"/>
      <c r="J485" s="269"/>
      <c r="K485" s="270"/>
      <c r="L485" s="270"/>
      <c r="M485" s="270"/>
      <c r="N485" s="270"/>
      <c r="O485" s="270"/>
      <c r="P485" s="270"/>
      <c r="Q485" s="270"/>
      <c r="R485" s="269"/>
      <c r="S485" s="269"/>
      <c r="T485" s="269"/>
      <c r="U485" s="269"/>
      <c r="V485" s="269"/>
      <c r="W485" s="269"/>
      <c r="X485" s="269"/>
      <c r="Y485" s="270"/>
      <c r="Z485" s="270"/>
      <c r="AA485" s="270"/>
      <c r="AB485" s="270"/>
      <c r="AC485" s="270"/>
      <c r="AD485" s="270"/>
      <c r="AE485" s="270"/>
      <c r="AF485" s="269"/>
      <c r="AG485" s="269"/>
      <c r="AH485" s="269"/>
      <c r="AI485" s="269"/>
      <c r="AJ485" s="269"/>
      <c r="AK485" s="269"/>
      <c r="AL485" s="269"/>
    </row>
    <row r="486" spans="1:38" ht="11.25" x14ac:dyDescent="0.2">
      <c r="A486" s="266">
        <v>478</v>
      </c>
      <c r="B486" s="267" t="str">
        <f>'!!!KATILIMCI LİSTESİ!!!'!C479</f>
        <v>10162476704</v>
      </c>
      <c r="C486" s="268" t="str">
        <f>'!!!KATILIMCI LİSTESİ!!!'!B479</f>
        <v>ESMA ÖNCEL</v>
      </c>
      <c r="D486" s="269"/>
      <c r="E486" s="269"/>
      <c r="F486" s="269"/>
      <c r="G486" s="269"/>
      <c r="H486" s="269"/>
      <c r="I486" s="269"/>
      <c r="J486" s="269"/>
      <c r="K486" s="270"/>
      <c r="L486" s="270"/>
      <c r="M486" s="270"/>
      <c r="N486" s="270"/>
      <c r="O486" s="270"/>
      <c r="P486" s="270"/>
      <c r="Q486" s="270"/>
      <c r="R486" s="269"/>
      <c r="S486" s="269"/>
      <c r="T486" s="269"/>
      <c r="U486" s="269"/>
      <c r="V486" s="269"/>
      <c r="W486" s="269"/>
      <c r="X486" s="269"/>
      <c r="Y486" s="270"/>
      <c r="Z486" s="270"/>
      <c r="AA486" s="270"/>
      <c r="AB486" s="270"/>
      <c r="AC486" s="270"/>
      <c r="AD486" s="270"/>
      <c r="AE486" s="270"/>
      <c r="AF486" s="269"/>
      <c r="AG486" s="269"/>
      <c r="AH486" s="269"/>
      <c r="AI486" s="269"/>
      <c r="AJ486" s="269"/>
      <c r="AK486" s="269"/>
      <c r="AL486" s="269"/>
    </row>
    <row r="487" spans="1:38" ht="11.25" x14ac:dyDescent="0.2">
      <c r="A487" s="266">
        <v>479</v>
      </c>
      <c r="B487" s="267" t="str">
        <f>'!!!KATILIMCI LİSTESİ!!!'!C480</f>
        <v>22720945584</v>
      </c>
      <c r="C487" s="268" t="str">
        <f>'!!!KATILIMCI LİSTESİ!!!'!B480</f>
        <v>ESMA ÖRNEK</v>
      </c>
      <c r="D487" s="269"/>
      <c r="E487" s="269"/>
      <c r="F487" s="269"/>
      <c r="G487" s="269"/>
      <c r="H487" s="269"/>
      <c r="I487" s="269"/>
      <c r="J487" s="269"/>
      <c r="K487" s="270"/>
      <c r="L487" s="270"/>
      <c r="M487" s="270"/>
      <c r="N487" s="270"/>
      <c r="O487" s="270"/>
      <c r="P487" s="270"/>
      <c r="Q487" s="270"/>
      <c r="R487" s="269"/>
      <c r="S487" s="269"/>
      <c r="T487" s="269"/>
      <c r="U487" s="269"/>
      <c r="V487" s="269"/>
      <c r="W487" s="269"/>
      <c r="X487" s="269"/>
      <c r="Y487" s="270"/>
      <c r="Z487" s="270"/>
      <c r="AA487" s="270"/>
      <c r="AB487" s="270"/>
      <c r="AC487" s="270"/>
      <c r="AD487" s="270"/>
      <c r="AE487" s="270"/>
      <c r="AF487" s="269"/>
      <c r="AG487" s="269"/>
      <c r="AH487" s="269"/>
      <c r="AI487" s="269"/>
      <c r="AJ487" s="269"/>
      <c r="AK487" s="269"/>
      <c r="AL487" s="269"/>
    </row>
    <row r="488" spans="1:38" ht="11.25" x14ac:dyDescent="0.2">
      <c r="A488" s="266">
        <v>480</v>
      </c>
      <c r="B488" s="267" t="str">
        <f>'!!!KATILIMCI LİSTESİ!!!'!C481</f>
        <v>10543498004</v>
      </c>
      <c r="C488" s="268" t="str">
        <f>'!!!KATILIMCI LİSTESİ!!!'!B481</f>
        <v>ESMA YILMAZ</v>
      </c>
      <c r="D488" s="269"/>
      <c r="E488" s="269"/>
      <c r="F488" s="269"/>
      <c r="G488" s="269"/>
      <c r="H488" s="269"/>
      <c r="I488" s="269"/>
      <c r="J488" s="269"/>
      <c r="K488" s="270"/>
      <c r="L488" s="270"/>
      <c r="M488" s="270"/>
      <c r="N488" s="270"/>
      <c r="O488" s="270"/>
      <c r="P488" s="270"/>
      <c r="Q488" s="270"/>
      <c r="R488" s="269"/>
      <c r="S488" s="269"/>
      <c r="T488" s="269"/>
      <c r="U488" s="269"/>
      <c r="V488" s="269"/>
      <c r="W488" s="269"/>
      <c r="X488" s="269"/>
      <c r="Y488" s="270"/>
      <c r="Z488" s="270"/>
      <c r="AA488" s="270"/>
      <c r="AB488" s="270"/>
      <c r="AC488" s="270"/>
      <c r="AD488" s="270"/>
      <c r="AE488" s="270"/>
      <c r="AF488" s="269"/>
      <c r="AG488" s="269"/>
      <c r="AH488" s="269"/>
      <c r="AI488" s="269"/>
      <c r="AJ488" s="269"/>
      <c r="AK488" s="269"/>
      <c r="AL488" s="269"/>
    </row>
    <row r="489" spans="1:38" ht="11.25" x14ac:dyDescent="0.2">
      <c r="A489" s="266">
        <v>481</v>
      </c>
      <c r="B489" s="267" t="str">
        <f>'!!!KATILIMCI LİSTESİ!!!'!C482</f>
        <v>11361045944</v>
      </c>
      <c r="C489" s="268" t="str">
        <f>'!!!KATILIMCI LİSTESİ!!!'!B482</f>
        <v>ESMA NUR KILINÇ</v>
      </c>
      <c r="D489" s="269"/>
      <c r="E489" s="269"/>
      <c r="F489" s="269"/>
      <c r="G489" s="269"/>
      <c r="H489" s="269"/>
      <c r="I489" s="269"/>
      <c r="J489" s="269"/>
      <c r="K489" s="270"/>
      <c r="L489" s="270"/>
      <c r="M489" s="270"/>
      <c r="N489" s="270"/>
      <c r="O489" s="270"/>
      <c r="P489" s="270"/>
      <c r="Q489" s="270"/>
      <c r="R489" s="269"/>
      <c r="S489" s="269"/>
      <c r="T489" s="269"/>
      <c r="U489" s="269"/>
      <c r="V489" s="269"/>
      <c r="W489" s="269"/>
      <c r="X489" s="269"/>
      <c r="Y489" s="270"/>
      <c r="Z489" s="270"/>
      <c r="AA489" s="270"/>
      <c r="AB489" s="270"/>
      <c r="AC489" s="270"/>
      <c r="AD489" s="270"/>
      <c r="AE489" s="270"/>
      <c r="AF489" s="269"/>
      <c r="AG489" s="269"/>
      <c r="AH489" s="269"/>
      <c r="AI489" s="269"/>
      <c r="AJ489" s="269"/>
      <c r="AK489" s="269"/>
      <c r="AL489" s="269"/>
    </row>
    <row r="490" spans="1:38" ht="11.25" x14ac:dyDescent="0.2">
      <c r="A490" s="266">
        <v>482</v>
      </c>
      <c r="B490" s="267" t="str">
        <f>'!!!KATILIMCI LİSTESİ!!!'!C483</f>
        <v>43471181830</v>
      </c>
      <c r="C490" s="268" t="str">
        <f>'!!!KATILIMCI LİSTESİ!!!'!B483</f>
        <v>ESMA NUR ÖZTEKİN</v>
      </c>
      <c r="D490" s="269"/>
      <c r="E490" s="269"/>
      <c r="F490" s="269"/>
      <c r="G490" s="269"/>
      <c r="H490" s="269"/>
      <c r="I490" s="269"/>
      <c r="J490" s="269"/>
      <c r="K490" s="270"/>
      <c r="L490" s="270"/>
      <c r="M490" s="270"/>
      <c r="N490" s="270"/>
      <c r="O490" s="270"/>
      <c r="P490" s="270"/>
      <c r="Q490" s="270"/>
      <c r="R490" s="269"/>
      <c r="S490" s="269"/>
      <c r="T490" s="269"/>
      <c r="U490" s="269"/>
      <c r="V490" s="269"/>
      <c r="W490" s="269"/>
      <c r="X490" s="269"/>
      <c r="Y490" s="270"/>
      <c r="Z490" s="270"/>
      <c r="AA490" s="270"/>
      <c r="AB490" s="270"/>
      <c r="AC490" s="270"/>
      <c r="AD490" s="270"/>
      <c r="AE490" s="270"/>
      <c r="AF490" s="269"/>
      <c r="AG490" s="269"/>
      <c r="AH490" s="269"/>
      <c r="AI490" s="269"/>
      <c r="AJ490" s="269"/>
      <c r="AK490" s="269"/>
      <c r="AL490" s="269"/>
    </row>
    <row r="491" spans="1:38" ht="11.25" x14ac:dyDescent="0.2">
      <c r="A491" s="266">
        <v>483</v>
      </c>
      <c r="B491" s="267" t="str">
        <f>'!!!KATILIMCI LİSTESİ!!!'!C484</f>
        <v>12074355276</v>
      </c>
      <c r="C491" s="268" t="str">
        <f>'!!!KATILIMCI LİSTESİ!!!'!B484</f>
        <v>ESMA NUR PARLAK</v>
      </c>
      <c r="D491" s="269"/>
      <c r="E491" s="269"/>
      <c r="F491" s="269"/>
      <c r="G491" s="269"/>
      <c r="H491" s="269"/>
      <c r="I491" s="269"/>
      <c r="J491" s="269"/>
      <c r="K491" s="270"/>
      <c r="L491" s="270"/>
      <c r="M491" s="270"/>
      <c r="N491" s="270"/>
      <c r="O491" s="270"/>
      <c r="P491" s="270"/>
      <c r="Q491" s="270"/>
      <c r="R491" s="269"/>
      <c r="S491" s="269"/>
      <c r="T491" s="269"/>
      <c r="U491" s="269"/>
      <c r="V491" s="269"/>
      <c r="W491" s="269"/>
      <c r="X491" s="269"/>
      <c r="Y491" s="270"/>
      <c r="Z491" s="270"/>
      <c r="AA491" s="270"/>
      <c r="AB491" s="270"/>
      <c r="AC491" s="270"/>
      <c r="AD491" s="270"/>
      <c r="AE491" s="270"/>
      <c r="AF491" s="269"/>
      <c r="AG491" s="269"/>
      <c r="AH491" s="269"/>
      <c r="AI491" s="269"/>
      <c r="AJ491" s="269"/>
      <c r="AK491" s="269"/>
      <c r="AL491" s="269"/>
    </row>
    <row r="492" spans="1:38" ht="11.25" x14ac:dyDescent="0.2">
      <c r="A492" s="266">
        <v>484</v>
      </c>
      <c r="B492" s="267" t="str">
        <f>'!!!KATILIMCI LİSTESİ!!!'!C485</f>
        <v>11235149938</v>
      </c>
      <c r="C492" s="268" t="str">
        <f>'!!!KATILIMCI LİSTESİ!!!'!B485</f>
        <v>ESMA NUR UÇAR</v>
      </c>
      <c r="D492" s="269"/>
      <c r="E492" s="269"/>
      <c r="F492" s="269"/>
      <c r="G492" s="269"/>
      <c r="H492" s="269"/>
      <c r="I492" s="269"/>
      <c r="J492" s="269"/>
      <c r="K492" s="270"/>
      <c r="L492" s="270"/>
      <c r="M492" s="270"/>
      <c r="N492" s="270"/>
      <c r="O492" s="270"/>
      <c r="P492" s="270"/>
      <c r="Q492" s="270"/>
      <c r="R492" s="269"/>
      <c r="S492" s="269"/>
      <c r="T492" s="269"/>
      <c r="U492" s="269"/>
      <c r="V492" s="269"/>
      <c r="W492" s="269"/>
      <c r="X492" s="269"/>
      <c r="Y492" s="270"/>
      <c r="Z492" s="270"/>
      <c r="AA492" s="270"/>
      <c r="AB492" s="270"/>
      <c r="AC492" s="270"/>
      <c r="AD492" s="270"/>
      <c r="AE492" s="270"/>
      <c r="AF492" s="269"/>
      <c r="AG492" s="269"/>
      <c r="AH492" s="269"/>
      <c r="AI492" s="269"/>
      <c r="AJ492" s="269"/>
      <c r="AK492" s="269"/>
      <c r="AL492" s="269"/>
    </row>
    <row r="493" spans="1:38" ht="11.25" x14ac:dyDescent="0.2">
      <c r="A493" s="266">
        <v>485</v>
      </c>
      <c r="B493" s="267" t="str">
        <f>'!!!KATILIMCI LİSTESİ!!!'!C486</f>
        <v>10736280850</v>
      </c>
      <c r="C493" s="268" t="str">
        <f>'!!!KATILIMCI LİSTESİ!!!'!B486</f>
        <v>ESMANUR GÖZÜKARA</v>
      </c>
      <c r="D493" s="269"/>
      <c r="E493" s="269"/>
      <c r="F493" s="269"/>
      <c r="G493" s="269"/>
      <c r="H493" s="269"/>
      <c r="I493" s="269"/>
      <c r="J493" s="269"/>
      <c r="K493" s="270"/>
      <c r="L493" s="270"/>
      <c r="M493" s="270"/>
      <c r="N493" s="270"/>
      <c r="O493" s="270"/>
      <c r="P493" s="270"/>
      <c r="Q493" s="270"/>
      <c r="R493" s="269"/>
      <c r="S493" s="269"/>
      <c r="T493" s="269"/>
      <c r="U493" s="269"/>
      <c r="V493" s="269"/>
      <c r="W493" s="269"/>
      <c r="X493" s="269"/>
      <c r="Y493" s="270"/>
      <c r="Z493" s="270"/>
      <c r="AA493" s="270"/>
      <c r="AB493" s="270"/>
      <c r="AC493" s="270"/>
      <c r="AD493" s="270"/>
      <c r="AE493" s="270"/>
      <c r="AF493" s="269"/>
      <c r="AG493" s="269"/>
      <c r="AH493" s="269"/>
      <c r="AI493" s="269"/>
      <c r="AJ493" s="269"/>
      <c r="AK493" s="269"/>
      <c r="AL493" s="269"/>
    </row>
    <row r="494" spans="1:38" ht="11.25" x14ac:dyDescent="0.2">
      <c r="A494" s="266">
        <v>486</v>
      </c>
      <c r="B494" s="267" t="str">
        <f>'!!!KATILIMCI LİSTESİ!!!'!C487</f>
        <v>14441963046</v>
      </c>
      <c r="C494" s="268" t="str">
        <f>'!!!KATILIMCI LİSTESİ!!!'!B487</f>
        <v>ESMANUR KIYMAZ</v>
      </c>
      <c r="D494" s="269"/>
      <c r="E494" s="269"/>
      <c r="F494" s="269"/>
      <c r="G494" s="269"/>
      <c r="H494" s="269"/>
      <c r="I494" s="269"/>
      <c r="J494" s="269"/>
      <c r="K494" s="270"/>
      <c r="L494" s="270"/>
      <c r="M494" s="270"/>
      <c r="N494" s="270"/>
      <c r="O494" s="270"/>
      <c r="P494" s="270"/>
      <c r="Q494" s="270"/>
      <c r="R494" s="269"/>
      <c r="S494" s="269"/>
      <c r="T494" s="269"/>
      <c r="U494" s="269"/>
      <c r="V494" s="269"/>
      <c r="W494" s="269"/>
      <c r="X494" s="269"/>
      <c r="Y494" s="270"/>
      <c r="Z494" s="270"/>
      <c r="AA494" s="270"/>
      <c r="AB494" s="270"/>
      <c r="AC494" s="270"/>
      <c r="AD494" s="270"/>
      <c r="AE494" s="270"/>
      <c r="AF494" s="269"/>
      <c r="AG494" s="269"/>
      <c r="AH494" s="269"/>
      <c r="AI494" s="269"/>
      <c r="AJ494" s="269"/>
      <c r="AK494" s="269"/>
      <c r="AL494" s="269"/>
    </row>
    <row r="495" spans="1:38" ht="11.25" x14ac:dyDescent="0.2">
      <c r="A495" s="266">
        <v>487</v>
      </c>
      <c r="B495" s="267" t="str">
        <f>'!!!KATILIMCI LİSTESİ!!!'!C488</f>
        <v>10555450960</v>
      </c>
      <c r="C495" s="268" t="str">
        <f>'!!!KATILIMCI LİSTESİ!!!'!B488</f>
        <v>ESMANUR NAMANGAN</v>
      </c>
      <c r="D495" s="269"/>
      <c r="E495" s="269"/>
      <c r="F495" s="269"/>
      <c r="G495" s="269"/>
      <c r="H495" s="269"/>
      <c r="I495" s="269"/>
      <c r="J495" s="269"/>
      <c r="K495" s="270"/>
      <c r="L495" s="270"/>
      <c r="M495" s="270"/>
      <c r="N495" s="270"/>
      <c r="O495" s="270"/>
      <c r="P495" s="270"/>
      <c r="Q495" s="270"/>
      <c r="R495" s="269"/>
      <c r="S495" s="269"/>
      <c r="T495" s="269"/>
      <c r="U495" s="269"/>
      <c r="V495" s="269"/>
      <c r="W495" s="269"/>
      <c r="X495" s="269"/>
      <c r="Y495" s="270"/>
      <c r="Z495" s="270"/>
      <c r="AA495" s="270"/>
      <c r="AB495" s="270"/>
      <c r="AC495" s="270"/>
      <c r="AD495" s="270"/>
      <c r="AE495" s="270"/>
      <c r="AF495" s="269"/>
      <c r="AG495" s="269"/>
      <c r="AH495" s="269"/>
      <c r="AI495" s="269"/>
      <c r="AJ495" s="269"/>
      <c r="AK495" s="269"/>
      <c r="AL495" s="269"/>
    </row>
    <row r="496" spans="1:38" ht="11.25" x14ac:dyDescent="0.2">
      <c r="A496" s="266">
        <v>488</v>
      </c>
      <c r="B496" s="267" t="str">
        <f>'!!!KATILIMCI LİSTESİ!!!'!C489</f>
        <v>11042100436</v>
      </c>
      <c r="C496" s="268" t="str">
        <f>'!!!KATILIMCI LİSTESİ!!!'!B489</f>
        <v>ESRA AKTÜRK</v>
      </c>
      <c r="D496" s="269"/>
      <c r="E496" s="269"/>
      <c r="F496" s="269"/>
      <c r="G496" s="269"/>
      <c r="H496" s="269"/>
      <c r="I496" s="269"/>
      <c r="J496" s="269"/>
      <c r="K496" s="270"/>
      <c r="L496" s="270"/>
      <c r="M496" s="270"/>
      <c r="N496" s="270"/>
      <c r="O496" s="270"/>
      <c r="P496" s="270"/>
      <c r="Q496" s="270"/>
      <c r="R496" s="269"/>
      <c r="S496" s="269"/>
      <c r="T496" s="269"/>
      <c r="U496" s="269"/>
      <c r="V496" s="269"/>
      <c r="W496" s="269"/>
      <c r="X496" s="269"/>
      <c r="Y496" s="270"/>
      <c r="Z496" s="270"/>
      <c r="AA496" s="270"/>
      <c r="AB496" s="270"/>
      <c r="AC496" s="270"/>
      <c r="AD496" s="270"/>
      <c r="AE496" s="270"/>
      <c r="AF496" s="269"/>
      <c r="AG496" s="269"/>
      <c r="AH496" s="269"/>
      <c r="AI496" s="269"/>
      <c r="AJ496" s="269"/>
      <c r="AK496" s="269"/>
      <c r="AL496" s="269"/>
    </row>
    <row r="497" spans="1:38" ht="11.25" x14ac:dyDescent="0.2">
      <c r="A497" s="266">
        <v>489</v>
      </c>
      <c r="B497" s="267" t="str">
        <f>'!!!KATILIMCI LİSTESİ!!!'!C490</f>
        <v>10901266498</v>
      </c>
      <c r="C497" s="268" t="str">
        <f>'!!!KATILIMCI LİSTESİ!!!'!B490</f>
        <v>ESRA ÇELİK</v>
      </c>
      <c r="D497" s="269"/>
      <c r="E497" s="269"/>
      <c r="F497" s="269"/>
      <c r="G497" s="269"/>
      <c r="H497" s="269"/>
      <c r="I497" s="269"/>
      <c r="J497" s="269"/>
      <c r="K497" s="270"/>
      <c r="L497" s="270"/>
      <c r="M497" s="270"/>
      <c r="N497" s="270"/>
      <c r="O497" s="270"/>
      <c r="P497" s="270"/>
      <c r="Q497" s="270"/>
      <c r="R497" s="269"/>
      <c r="S497" s="269"/>
      <c r="T497" s="269"/>
      <c r="U497" s="269"/>
      <c r="V497" s="269"/>
      <c r="W497" s="269"/>
      <c r="X497" s="269"/>
      <c r="Y497" s="270"/>
      <c r="Z497" s="270"/>
      <c r="AA497" s="270"/>
      <c r="AB497" s="270"/>
      <c r="AC497" s="270"/>
      <c r="AD497" s="270"/>
      <c r="AE497" s="270"/>
      <c r="AF497" s="269"/>
      <c r="AG497" s="269"/>
      <c r="AH497" s="269"/>
      <c r="AI497" s="269"/>
      <c r="AJ497" s="269"/>
      <c r="AK497" s="269"/>
      <c r="AL497" s="269"/>
    </row>
    <row r="498" spans="1:38" ht="11.25" x14ac:dyDescent="0.2">
      <c r="A498" s="266">
        <v>490</v>
      </c>
      <c r="B498" s="267" t="str">
        <f>'!!!KATILIMCI LİSTESİ!!!'!C491</f>
        <v>20696529234</v>
      </c>
      <c r="C498" s="268" t="str">
        <f>'!!!KATILIMCI LİSTESİ!!!'!B491</f>
        <v>ESRA ÇELİK</v>
      </c>
      <c r="D498" s="269"/>
      <c r="E498" s="269"/>
      <c r="F498" s="269"/>
      <c r="G498" s="269"/>
      <c r="H498" s="269"/>
      <c r="I498" s="269"/>
      <c r="J498" s="269"/>
      <c r="K498" s="270"/>
      <c r="L498" s="270"/>
      <c r="M498" s="270"/>
      <c r="N498" s="270"/>
      <c r="O498" s="270"/>
      <c r="P498" s="270"/>
      <c r="Q498" s="270"/>
      <c r="R498" s="269"/>
      <c r="S498" s="269"/>
      <c r="T498" s="269"/>
      <c r="U498" s="269"/>
      <c r="V498" s="269"/>
      <c r="W498" s="269"/>
      <c r="X498" s="269"/>
      <c r="Y498" s="270"/>
      <c r="Z498" s="270"/>
      <c r="AA498" s="270"/>
      <c r="AB498" s="270"/>
      <c r="AC498" s="270"/>
      <c r="AD498" s="270"/>
      <c r="AE498" s="270"/>
      <c r="AF498" s="269"/>
      <c r="AG498" s="269"/>
      <c r="AH498" s="269"/>
      <c r="AI498" s="269"/>
      <c r="AJ498" s="269"/>
      <c r="AK498" s="269"/>
      <c r="AL498" s="269"/>
    </row>
    <row r="499" spans="1:38" ht="11.25" x14ac:dyDescent="0.2">
      <c r="A499" s="266">
        <v>491</v>
      </c>
      <c r="B499" s="267" t="str">
        <f>'!!!KATILIMCI LİSTESİ!!!'!C492</f>
        <v>35245461460</v>
      </c>
      <c r="C499" s="268" t="str">
        <f>'!!!KATILIMCI LİSTESİ!!!'!B492</f>
        <v>ESRA KARKIN</v>
      </c>
      <c r="D499" s="269"/>
      <c r="E499" s="269"/>
      <c r="F499" s="269"/>
      <c r="G499" s="269"/>
      <c r="H499" s="269"/>
      <c r="I499" s="269"/>
      <c r="J499" s="269"/>
      <c r="K499" s="270"/>
      <c r="L499" s="270"/>
      <c r="M499" s="270"/>
      <c r="N499" s="270"/>
      <c r="O499" s="270"/>
      <c r="P499" s="270"/>
      <c r="Q499" s="270"/>
      <c r="R499" s="269"/>
      <c r="S499" s="269"/>
      <c r="T499" s="269"/>
      <c r="U499" s="269"/>
      <c r="V499" s="269"/>
      <c r="W499" s="269"/>
      <c r="X499" s="269"/>
      <c r="Y499" s="270"/>
      <c r="Z499" s="270"/>
      <c r="AA499" s="270"/>
      <c r="AB499" s="270"/>
      <c r="AC499" s="270"/>
      <c r="AD499" s="270"/>
      <c r="AE499" s="270"/>
      <c r="AF499" s="269"/>
      <c r="AG499" s="269"/>
      <c r="AH499" s="269"/>
      <c r="AI499" s="269"/>
      <c r="AJ499" s="269"/>
      <c r="AK499" s="269"/>
      <c r="AL499" s="269"/>
    </row>
    <row r="500" spans="1:38" ht="11.25" x14ac:dyDescent="0.2">
      <c r="A500" s="266">
        <v>492</v>
      </c>
      <c r="B500" s="267" t="str">
        <f>'!!!KATILIMCI LİSTESİ!!!'!C493</f>
        <v>14301018008</v>
      </c>
      <c r="C500" s="268" t="str">
        <f>'!!!KATILIMCI LİSTESİ!!!'!B493</f>
        <v>ESRA YILDIZ</v>
      </c>
      <c r="D500" s="269"/>
      <c r="E500" s="269"/>
      <c r="F500" s="269"/>
      <c r="G500" s="269"/>
      <c r="H500" s="269"/>
      <c r="I500" s="269"/>
      <c r="J500" s="269"/>
      <c r="K500" s="270"/>
      <c r="L500" s="270"/>
      <c r="M500" s="270"/>
      <c r="N500" s="270"/>
      <c r="O500" s="270"/>
      <c r="P500" s="270"/>
      <c r="Q500" s="270"/>
      <c r="R500" s="269"/>
      <c r="S500" s="269"/>
      <c r="T500" s="269"/>
      <c r="U500" s="269"/>
      <c r="V500" s="269"/>
      <c r="W500" s="269"/>
      <c r="X500" s="269"/>
      <c r="Y500" s="270"/>
      <c r="Z500" s="270"/>
      <c r="AA500" s="270"/>
      <c r="AB500" s="270"/>
      <c r="AC500" s="270"/>
      <c r="AD500" s="270"/>
      <c r="AE500" s="270"/>
      <c r="AF500" s="269"/>
      <c r="AG500" s="269"/>
      <c r="AH500" s="269"/>
      <c r="AI500" s="269"/>
      <c r="AJ500" s="269"/>
      <c r="AK500" s="269"/>
      <c r="AL500" s="269"/>
    </row>
    <row r="501" spans="1:38" ht="11.25" x14ac:dyDescent="0.2">
      <c r="A501" s="266">
        <v>493</v>
      </c>
      <c r="B501" s="267" t="str">
        <f>'!!!KATILIMCI LİSTESİ!!!'!C494</f>
        <v>18209029180</v>
      </c>
      <c r="C501" s="268" t="str">
        <f>'!!!KATILIMCI LİSTESİ!!!'!B494</f>
        <v>ESRA YILMAZ</v>
      </c>
      <c r="D501" s="269"/>
      <c r="E501" s="269"/>
      <c r="F501" s="269"/>
      <c r="G501" s="269"/>
      <c r="H501" s="269"/>
      <c r="I501" s="269"/>
      <c r="J501" s="269"/>
      <c r="K501" s="270"/>
      <c r="L501" s="270"/>
      <c r="M501" s="270"/>
      <c r="N501" s="270"/>
      <c r="O501" s="270"/>
      <c r="P501" s="270"/>
      <c r="Q501" s="270"/>
      <c r="R501" s="269"/>
      <c r="S501" s="269"/>
      <c r="T501" s="269"/>
      <c r="U501" s="269"/>
      <c r="V501" s="269"/>
      <c r="W501" s="269"/>
      <c r="X501" s="269"/>
      <c r="Y501" s="270"/>
      <c r="Z501" s="270"/>
      <c r="AA501" s="270"/>
      <c r="AB501" s="270"/>
      <c r="AC501" s="270"/>
      <c r="AD501" s="270"/>
      <c r="AE501" s="270"/>
      <c r="AF501" s="269"/>
      <c r="AG501" s="269"/>
      <c r="AH501" s="269"/>
      <c r="AI501" s="269"/>
      <c r="AJ501" s="269"/>
      <c r="AK501" s="269"/>
      <c r="AL501" s="269"/>
    </row>
    <row r="502" spans="1:38" ht="11.25" x14ac:dyDescent="0.2">
      <c r="A502" s="266">
        <v>494</v>
      </c>
      <c r="B502" s="267" t="str">
        <f>'!!!KATILIMCI LİSTESİ!!!'!C495</f>
        <v>42118240046</v>
      </c>
      <c r="C502" s="268" t="str">
        <f>'!!!KATILIMCI LİSTESİ!!!'!B495</f>
        <v>EYLEM ŞAHİN</v>
      </c>
      <c r="D502" s="269"/>
      <c r="E502" s="269"/>
      <c r="F502" s="269"/>
      <c r="G502" s="269"/>
      <c r="H502" s="269"/>
      <c r="I502" s="269"/>
      <c r="J502" s="269"/>
      <c r="K502" s="270"/>
      <c r="L502" s="270"/>
      <c r="M502" s="270"/>
      <c r="N502" s="270"/>
      <c r="O502" s="270"/>
      <c r="P502" s="270"/>
      <c r="Q502" s="270"/>
      <c r="R502" s="269"/>
      <c r="S502" s="269"/>
      <c r="T502" s="269"/>
      <c r="U502" s="269"/>
      <c r="V502" s="269"/>
      <c r="W502" s="269"/>
      <c r="X502" s="269"/>
      <c r="Y502" s="270"/>
      <c r="Z502" s="270"/>
      <c r="AA502" s="270"/>
      <c r="AB502" s="270"/>
      <c r="AC502" s="270"/>
      <c r="AD502" s="270"/>
      <c r="AE502" s="270"/>
      <c r="AF502" s="269"/>
      <c r="AG502" s="269"/>
      <c r="AH502" s="269"/>
      <c r="AI502" s="269"/>
      <c r="AJ502" s="269"/>
      <c r="AK502" s="269"/>
      <c r="AL502" s="269"/>
    </row>
    <row r="503" spans="1:38" ht="11.25" x14ac:dyDescent="0.2">
      <c r="A503" s="266">
        <v>495</v>
      </c>
      <c r="B503" s="267" t="str">
        <f>'!!!KATILIMCI LİSTESİ!!!'!C496</f>
        <v>41989474758</v>
      </c>
      <c r="C503" s="268" t="str">
        <f>'!!!KATILIMCI LİSTESİ!!!'!B496</f>
        <v>EYLEM İREM KOYUNCU</v>
      </c>
      <c r="D503" s="269"/>
      <c r="E503" s="269"/>
      <c r="F503" s="269"/>
      <c r="G503" s="269"/>
      <c r="H503" s="269"/>
      <c r="I503" s="269"/>
      <c r="J503" s="269"/>
      <c r="K503" s="270"/>
      <c r="L503" s="270"/>
      <c r="M503" s="270"/>
      <c r="N503" s="270"/>
      <c r="O503" s="270"/>
      <c r="P503" s="270"/>
      <c r="Q503" s="270"/>
      <c r="R503" s="269"/>
      <c r="S503" s="269"/>
      <c r="T503" s="269"/>
      <c r="U503" s="269"/>
      <c r="V503" s="269"/>
      <c r="W503" s="269"/>
      <c r="X503" s="269"/>
      <c r="Y503" s="270"/>
      <c r="Z503" s="270"/>
      <c r="AA503" s="270"/>
      <c r="AB503" s="270"/>
      <c r="AC503" s="270"/>
      <c r="AD503" s="270"/>
      <c r="AE503" s="270"/>
      <c r="AF503" s="269"/>
      <c r="AG503" s="269"/>
      <c r="AH503" s="269"/>
      <c r="AI503" s="269"/>
      <c r="AJ503" s="269"/>
      <c r="AK503" s="269"/>
      <c r="AL503" s="269"/>
    </row>
    <row r="504" spans="1:38" ht="11.25" x14ac:dyDescent="0.2">
      <c r="A504" s="266">
        <v>496</v>
      </c>
      <c r="B504" s="267" t="str">
        <f>'!!!KATILIMCI LİSTESİ!!!'!C497</f>
        <v>40685169548</v>
      </c>
      <c r="C504" s="268" t="str">
        <f>'!!!KATILIMCI LİSTESİ!!!'!B497</f>
        <v>EYLÜL AKDEMİR</v>
      </c>
      <c r="D504" s="269"/>
      <c r="E504" s="269"/>
      <c r="F504" s="269"/>
      <c r="G504" s="269"/>
      <c r="H504" s="269"/>
      <c r="I504" s="269"/>
      <c r="J504" s="269"/>
      <c r="K504" s="270"/>
      <c r="L504" s="270"/>
      <c r="M504" s="270"/>
      <c r="N504" s="270"/>
      <c r="O504" s="270"/>
      <c r="P504" s="270"/>
      <c r="Q504" s="270"/>
      <c r="R504" s="269"/>
      <c r="S504" s="269"/>
      <c r="T504" s="269"/>
      <c r="U504" s="269"/>
      <c r="V504" s="269"/>
      <c r="W504" s="269"/>
      <c r="X504" s="269"/>
      <c r="Y504" s="270"/>
      <c r="Z504" s="270"/>
      <c r="AA504" s="270"/>
      <c r="AB504" s="270"/>
      <c r="AC504" s="270"/>
      <c r="AD504" s="270"/>
      <c r="AE504" s="270"/>
      <c r="AF504" s="269"/>
      <c r="AG504" s="269"/>
      <c r="AH504" s="269"/>
      <c r="AI504" s="269"/>
      <c r="AJ504" s="269"/>
      <c r="AK504" s="269"/>
      <c r="AL504" s="269"/>
    </row>
    <row r="505" spans="1:38" ht="11.25" x14ac:dyDescent="0.2">
      <c r="A505" s="266">
        <v>497</v>
      </c>
      <c r="B505" s="267" t="str">
        <f>'!!!KATILIMCI LİSTESİ!!!'!C498</f>
        <v>52660673476</v>
      </c>
      <c r="C505" s="268" t="str">
        <f>'!!!KATILIMCI LİSTESİ!!!'!B498</f>
        <v>EYLÜL DEMİR</v>
      </c>
      <c r="D505" s="269"/>
      <c r="E505" s="269"/>
      <c r="F505" s="269"/>
      <c r="G505" s="269"/>
      <c r="H505" s="269"/>
      <c r="I505" s="269"/>
      <c r="J505" s="269"/>
      <c r="K505" s="270"/>
      <c r="L505" s="270"/>
      <c r="M505" s="270"/>
      <c r="N505" s="270"/>
      <c r="O505" s="270"/>
      <c r="P505" s="270"/>
      <c r="Q505" s="270"/>
      <c r="R505" s="269"/>
      <c r="S505" s="269"/>
      <c r="T505" s="269"/>
      <c r="U505" s="269"/>
      <c r="V505" s="269"/>
      <c r="W505" s="269"/>
      <c r="X505" s="269"/>
      <c r="Y505" s="270"/>
      <c r="Z505" s="270"/>
      <c r="AA505" s="270"/>
      <c r="AB505" s="270"/>
      <c r="AC505" s="270"/>
      <c r="AD505" s="270"/>
      <c r="AE505" s="270"/>
      <c r="AF505" s="269"/>
      <c r="AG505" s="269"/>
      <c r="AH505" s="269"/>
      <c r="AI505" s="269"/>
      <c r="AJ505" s="269"/>
      <c r="AK505" s="269"/>
      <c r="AL505" s="269"/>
    </row>
    <row r="506" spans="1:38" ht="11.25" x14ac:dyDescent="0.2">
      <c r="A506" s="266">
        <v>498</v>
      </c>
      <c r="B506" s="267" t="str">
        <f>'!!!KATILIMCI LİSTESİ!!!'!C499</f>
        <v>10520362212</v>
      </c>
      <c r="C506" s="268" t="str">
        <f>'!!!KATILIMCI LİSTESİ!!!'!B499</f>
        <v>EYLÜL TÜMER</v>
      </c>
      <c r="D506" s="269"/>
      <c r="E506" s="269"/>
      <c r="F506" s="269"/>
      <c r="G506" s="269"/>
      <c r="H506" s="269"/>
      <c r="I506" s="269"/>
      <c r="J506" s="269"/>
      <c r="K506" s="270"/>
      <c r="L506" s="270"/>
      <c r="M506" s="270"/>
      <c r="N506" s="270"/>
      <c r="O506" s="270"/>
      <c r="P506" s="270"/>
      <c r="Q506" s="270"/>
      <c r="R506" s="269"/>
      <c r="S506" s="269"/>
      <c r="T506" s="269"/>
      <c r="U506" s="269"/>
      <c r="V506" s="269"/>
      <c r="W506" s="269"/>
      <c r="X506" s="269"/>
      <c r="Y506" s="270"/>
      <c r="Z506" s="270"/>
      <c r="AA506" s="270"/>
      <c r="AB506" s="270"/>
      <c r="AC506" s="270"/>
      <c r="AD506" s="270"/>
      <c r="AE506" s="270"/>
      <c r="AF506" s="269"/>
      <c r="AG506" s="269"/>
      <c r="AH506" s="269"/>
      <c r="AI506" s="269"/>
      <c r="AJ506" s="269"/>
      <c r="AK506" s="269"/>
      <c r="AL506" s="269"/>
    </row>
    <row r="507" spans="1:38" ht="11.25" x14ac:dyDescent="0.2">
      <c r="A507" s="266">
        <v>499</v>
      </c>
      <c r="B507" s="267" t="str">
        <f>'!!!KATILIMCI LİSTESİ!!!'!C500</f>
        <v>10735421216</v>
      </c>
      <c r="C507" s="268" t="str">
        <f>'!!!KATILIMCI LİSTESİ!!!'!B500</f>
        <v>EYLÜL DOĞA UÇAR</v>
      </c>
      <c r="D507" s="269"/>
      <c r="E507" s="269"/>
      <c r="F507" s="269"/>
      <c r="G507" s="269"/>
      <c r="H507" s="269"/>
      <c r="I507" s="269"/>
      <c r="J507" s="269"/>
      <c r="K507" s="270"/>
      <c r="L507" s="270"/>
      <c r="M507" s="270"/>
      <c r="N507" s="270"/>
      <c r="O507" s="270"/>
      <c r="P507" s="270"/>
      <c r="Q507" s="270"/>
      <c r="R507" s="269"/>
      <c r="S507" s="269"/>
      <c r="T507" s="269"/>
      <c r="U507" s="269"/>
      <c r="V507" s="269"/>
      <c r="W507" s="269"/>
      <c r="X507" s="269"/>
      <c r="Y507" s="270"/>
      <c r="Z507" s="270"/>
      <c r="AA507" s="270"/>
      <c r="AB507" s="270"/>
      <c r="AC507" s="270"/>
      <c r="AD507" s="270"/>
      <c r="AE507" s="270"/>
      <c r="AF507" s="269"/>
      <c r="AG507" s="269"/>
      <c r="AH507" s="269"/>
      <c r="AI507" s="269"/>
      <c r="AJ507" s="269"/>
      <c r="AK507" s="269"/>
      <c r="AL507" s="269"/>
    </row>
    <row r="508" spans="1:38" ht="11.25" x14ac:dyDescent="0.2">
      <c r="A508" s="266">
        <v>500</v>
      </c>
      <c r="B508" s="267" t="str">
        <f>'!!!KATILIMCI LİSTESİ!!!'!C501</f>
        <v>26483550788</v>
      </c>
      <c r="C508" s="268" t="str">
        <f>'!!!KATILIMCI LİSTESİ!!!'!B501</f>
        <v>EYÜP YILMAZ</v>
      </c>
      <c r="D508" s="269"/>
      <c r="E508" s="269"/>
      <c r="F508" s="269"/>
      <c r="G508" s="269"/>
      <c r="H508" s="269"/>
      <c r="I508" s="269"/>
      <c r="J508" s="269"/>
      <c r="K508" s="270"/>
      <c r="L508" s="270"/>
      <c r="M508" s="270"/>
      <c r="N508" s="270"/>
      <c r="O508" s="270"/>
      <c r="P508" s="270"/>
      <c r="Q508" s="270"/>
      <c r="R508" s="269"/>
      <c r="S508" s="269"/>
      <c r="T508" s="269"/>
      <c r="U508" s="269"/>
      <c r="V508" s="269"/>
      <c r="W508" s="269"/>
      <c r="X508" s="269"/>
      <c r="Y508" s="270"/>
      <c r="Z508" s="270"/>
      <c r="AA508" s="270"/>
      <c r="AB508" s="270"/>
      <c r="AC508" s="270"/>
      <c r="AD508" s="270"/>
      <c r="AE508" s="270"/>
      <c r="AF508" s="269"/>
      <c r="AG508" s="269"/>
      <c r="AH508" s="269"/>
      <c r="AI508" s="269"/>
      <c r="AJ508" s="269"/>
      <c r="AK508" s="269"/>
      <c r="AL508" s="269"/>
    </row>
    <row r="509" spans="1:38" ht="11.25" x14ac:dyDescent="0.2">
      <c r="A509" s="266">
        <v>501</v>
      </c>
      <c r="B509" s="267" t="str">
        <f>'!!!KATILIMCI LİSTESİ!!!'!C502</f>
        <v>10928275824</v>
      </c>
      <c r="C509" s="268" t="str">
        <f>'!!!KATILIMCI LİSTESİ!!!'!B502</f>
        <v>EZGİ AKALIN</v>
      </c>
      <c r="D509" s="269"/>
      <c r="E509" s="269"/>
      <c r="F509" s="269"/>
      <c r="G509" s="269"/>
      <c r="H509" s="269"/>
      <c r="I509" s="269"/>
      <c r="J509" s="269"/>
      <c r="K509" s="270"/>
      <c r="L509" s="270"/>
      <c r="M509" s="270"/>
      <c r="N509" s="270"/>
      <c r="O509" s="270"/>
      <c r="P509" s="270"/>
      <c r="Q509" s="270"/>
      <c r="R509" s="269"/>
      <c r="S509" s="269"/>
      <c r="T509" s="269"/>
      <c r="U509" s="269"/>
      <c r="V509" s="269"/>
      <c r="W509" s="269"/>
      <c r="X509" s="269"/>
      <c r="Y509" s="270"/>
      <c r="Z509" s="270"/>
      <c r="AA509" s="270"/>
      <c r="AB509" s="270"/>
      <c r="AC509" s="270"/>
      <c r="AD509" s="270"/>
      <c r="AE509" s="270"/>
      <c r="AF509" s="269"/>
      <c r="AG509" s="269"/>
      <c r="AH509" s="269"/>
      <c r="AI509" s="269"/>
      <c r="AJ509" s="269"/>
      <c r="AK509" s="269"/>
      <c r="AL509" s="269"/>
    </row>
    <row r="510" spans="1:38" ht="11.25" x14ac:dyDescent="0.2">
      <c r="A510" s="266">
        <v>502</v>
      </c>
      <c r="B510" s="267" t="str">
        <f>'!!!KATILIMCI LİSTESİ!!!'!C503</f>
        <v>11209397754</v>
      </c>
      <c r="C510" s="268" t="str">
        <f>'!!!KATILIMCI LİSTESİ!!!'!B503</f>
        <v>EZGİ BİRBİÇER</v>
      </c>
      <c r="D510" s="269"/>
      <c r="E510" s="269"/>
      <c r="F510" s="269"/>
      <c r="G510" s="269"/>
      <c r="H510" s="269"/>
      <c r="I510" s="269"/>
      <c r="J510" s="269"/>
      <c r="K510" s="270"/>
      <c r="L510" s="270"/>
      <c r="M510" s="270"/>
      <c r="N510" s="270"/>
      <c r="O510" s="270"/>
      <c r="P510" s="270"/>
      <c r="Q510" s="270"/>
      <c r="R510" s="269"/>
      <c r="S510" s="269"/>
      <c r="T510" s="269"/>
      <c r="U510" s="269"/>
      <c r="V510" s="269"/>
      <c r="W510" s="269"/>
      <c r="X510" s="269"/>
      <c r="Y510" s="270"/>
      <c r="Z510" s="270"/>
      <c r="AA510" s="270"/>
      <c r="AB510" s="270"/>
      <c r="AC510" s="270"/>
      <c r="AD510" s="270"/>
      <c r="AE510" s="270"/>
      <c r="AF510" s="269"/>
      <c r="AG510" s="269"/>
      <c r="AH510" s="269"/>
      <c r="AI510" s="269"/>
      <c r="AJ510" s="269"/>
      <c r="AK510" s="269"/>
      <c r="AL510" s="269"/>
    </row>
    <row r="511" spans="1:38" ht="11.25" x14ac:dyDescent="0.2">
      <c r="A511" s="266">
        <v>503</v>
      </c>
      <c r="B511" s="267" t="str">
        <f>'!!!KATILIMCI LİSTESİ!!!'!C504</f>
        <v>42832284654</v>
      </c>
      <c r="C511" s="268" t="str">
        <f>'!!!KATILIMCI LİSTESİ!!!'!B504</f>
        <v>EZGİ KEREMOĞLU</v>
      </c>
      <c r="D511" s="269"/>
      <c r="E511" s="269"/>
      <c r="F511" s="269"/>
      <c r="G511" s="269"/>
      <c r="H511" s="269"/>
      <c r="I511" s="269"/>
      <c r="J511" s="269"/>
      <c r="K511" s="270"/>
      <c r="L511" s="270"/>
      <c r="M511" s="270"/>
      <c r="N511" s="270"/>
      <c r="O511" s="270"/>
      <c r="P511" s="270"/>
      <c r="Q511" s="270"/>
      <c r="R511" s="269"/>
      <c r="S511" s="269"/>
      <c r="T511" s="269"/>
      <c r="U511" s="269"/>
      <c r="V511" s="269"/>
      <c r="W511" s="269"/>
      <c r="X511" s="269"/>
      <c r="Y511" s="270"/>
      <c r="Z511" s="270"/>
      <c r="AA511" s="270"/>
      <c r="AB511" s="270"/>
      <c r="AC511" s="270"/>
      <c r="AD511" s="270"/>
      <c r="AE511" s="270"/>
      <c r="AF511" s="269"/>
      <c r="AG511" s="269"/>
      <c r="AH511" s="269"/>
      <c r="AI511" s="269"/>
      <c r="AJ511" s="269"/>
      <c r="AK511" s="269"/>
      <c r="AL511" s="269"/>
    </row>
    <row r="512" spans="1:38" ht="11.25" x14ac:dyDescent="0.2">
      <c r="A512" s="266">
        <v>504</v>
      </c>
      <c r="B512" s="267" t="str">
        <f>'!!!KATILIMCI LİSTESİ!!!'!C505</f>
        <v>10424352562</v>
      </c>
      <c r="C512" s="268" t="str">
        <f>'!!!KATILIMCI LİSTESİ!!!'!B505</f>
        <v>EZGİ ÜLGER</v>
      </c>
      <c r="D512" s="269"/>
      <c r="E512" s="269"/>
      <c r="F512" s="269"/>
      <c r="G512" s="269"/>
      <c r="H512" s="269"/>
      <c r="I512" s="269"/>
      <c r="J512" s="269"/>
      <c r="K512" s="270"/>
      <c r="L512" s="270"/>
      <c r="M512" s="270"/>
      <c r="N512" s="270"/>
      <c r="O512" s="270"/>
      <c r="P512" s="270"/>
      <c r="Q512" s="270"/>
      <c r="R512" s="269"/>
      <c r="S512" s="269"/>
      <c r="T512" s="269"/>
      <c r="U512" s="269"/>
      <c r="V512" s="269"/>
      <c r="W512" s="269"/>
      <c r="X512" s="269"/>
      <c r="Y512" s="270"/>
      <c r="Z512" s="270"/>
      <c r="AA512" s="270"/>
      <c r="AB512" s="270"/>
      <c r="AC512" s="270"/>
      <c r="AD512" s="270"/>
      <c r="AE512" s="270"/>
      <c r="AF512" s="269"/>
      <c r="AG512" s="269"/>
      <c r="AH512" s="269"/>
      <c r="AI512" s="269"/>
      <c r="AJ512" s="269"/>
      <c r="AK512" s="269"/>
      <c r="AL512" s="269"/>
    </row>
    <row r="513" spans="1:38" ht="11.25" x14ac:dyDescent="0.2">
      <c r="A513" s="266">
        <v>505</v>
      </c>
      <c r="B513" s="267" t="str">
        <f>'!!!KATILIMCI LİSTESİ!!!'!C506</f>
        <v>11582310708</v>
      </c>
      <c r="C513" s="268" t="str">
        <f>'!!!KATILIMCI LİSTESİ!!!'!B506</f>
        <v>EZGİ NUR GÜNAY</v>
      </c>
      <c r="D513" s="269"/>
      <c r="E513" s="269"/>
      <c r="F513" s="269"/>
      <c r="G513" s="269"/>
      <c r="H513" s="269"/>
      <c r="I513" s="269"/>
      <c r="J513" s="269"/>
      <c r="K513" s="270"/>
      <c r="L513" s="270"/>
      <c r="M513" s="270"/>
      <c r="N513" s="270"/>
      <c r="O513" s="270"/>
      <c r="P513" s="270"/>
      <c r="Q513" s="270"/>
      <c r="R513" s="269"/>
      <c r="S513" s="269"/>
      <c r="T513" s="269"/>
      <c r="U513" s="269"/>
      <c r="V513" s="269"/>
      <c r="W513" s="269"/>
      <c r="X513" s="269"/>
      <c r="Y513" s="270"/>
      <c r="Z513" s="270"/>
      <c r="AA513" s="270"/>
      <c r="AB513" s="270"/>
      <c r="AC513" s="270"/>
      <c r="AD513" s="270"/>
      <c r="AE513" s="270"/>
      <c r="AF513" s="269"/>
      <c r="AG513" s="269"/>
      <c r="AH513" s="269"/>
      <c r="AI513" s="269"/>
      <c r="AJ513" s="269"/>
      <c r="AK513" s="269"/>
      <c r="AL513" s="269"/>
    </row>
    <row r="514" spans="1:38" ht="11.25" x14ac:dyDescent="0.2">
      <c r="A514" s="266">
        <v>506</v>
      </c>
      <c r="B514" s="267" t="str">
        <f>'!!!KATILIMCI LİSTESİ!!!'!C507</f>
        <v>11042271884</v>
      </c>
      <c r="C514" s="268" t="str">
        <f>'!!!KATILIMCI LİSTESİ!!!'!B507</f>
        <v>EZGİ YAĞMUR SATIL</v>
      </c>
      <c r="D514" s="269"/>
      <c r="E514" s="269"/>
      <c r="F514" s="269"/>
      <c r="G514" s="269"/>
      <c r="H514" s="269"/>
      <c r="I514" s="269"/>
      <c r="J514" s="269"/>
      <c r="K514" s="270"/>
      <c r="L514" s="270"/>
      <c r="M514" s="270"/>
      <c r="N514" s="270"/>
      <c r="O514" s="270"/>
      <c r="P514" s="270"/>
      <c r="Q514" s="270"/>
      <c r="R514" s="269"/>
      <c r="S514" s="269"/>
      <c r="T514" s="269"/>
      <c r="U514" s="269"/>
      <c r="V514" s="269"/>
      <c r="W514" s="269"/>
      <c r="X514" s="269"/>
      <c r="Y514" s="270"/>
      <c r="Z514" s="270"/>
      <c r="AA514" s="270"/>
      <c r="AB514" s="270"/>
      <c r="AC514" s="270"/>
      <c r="AD514" s="270"/>
      <c r="AE514" s="270"/>
      <c r="AF514" s="269"/>
      <c r="AG514" s="269"/>
      <c r="AH514" s="269"/>
      <c r="AI514" s="269"/>
      <c r="AJ514" s="269"/>
      <c r="AK514" s="269"/>
      <c r="AL514" s="269"/>
    </row>
    <row r="515" spans="1:38" ht="11.25" x14ac:dyDescent="0.2">
      <c r="A515" s="266">
        <v>507</v>
      </c>
      <c r="B515" s="267" t="str">
        <f>'!!!KATILIMCI LİSTESİ!!!'!C508</f>
        <v>67243179436</v>
      </c>
      <c r="C515" s="268" t="str">
        <f>'!!!KATILIMCI LİSTESİ!!!'!B508</f>
        <v>FADİLE TEKALTUN</v>
      </c>
      <c r="D515" s="269"/>
      <c r="E515" s="269"/>
      <c r="F515" s="269"/>
      <c r="G515" s="269"/>
      <c r="H515" s="269"/>
      <c r="I515" s="269"/>
      <c r="J515" s="269"/>
      <c r="K515" s="270"/>
      <c r="L515" s="270"/>
      <c r="M515" s="270"/>
      <c r="N515" s="270"/>
      <c r="O515" s="270"/>
      <c r="P515" s="270"/>
      <c r="Q515" s="270"/>
      <c r="R515" s="269"/>
      <c r="S515" s="269"/>
      <c r="T515" s="269"/>
      <c r="U515" s="269"/>
      <c r="V515" s="269"/>
      <c r="W515" s="269"/>
      <c r="X515" s="269"/>
      <c r="Y515" s="270"/>
      <c r="Z515" s="270"/>
      <c r="AA515" s="270"/>
      <c r="AB515" s="270"/>
      <c r="AC515" s="270"/>
      <c r="AD515" s="270"/>
      <c r="AE515" s="270"/>
      <c r="AF515" s="269"/>
      <c r="AG515" s="269"/>
      <c r="AH515" s="269"/>
      <c r="AI515" s="269"/>
      <c r="AJ515" s="269"/>
      <c r="AK515" s="269"/>
      <c r="AL515" s="269"/>
    </row>
    <row r="516" spans="1:38" ht="11.25" x14ac:dyDescent="0.2">
      <c r="A516" s="266">
        <v>508</v>
      </c>
      <c r="B516" s="267" t="str">
        <f>'!!!KATILIMCI LİSTESİ!!!'!C509</f>
        <v>10979849838</v>
      </c>
      <c r="C516" s="268" t="str">
        <f>'!!!KATILIMCI LİSTESİ!!!'!B509</f>
        <v>FARAÇ ALGAN</v>
      </c>
      <c r="D516" s="269"/>
      <c r="E516" s="269"/>
      <c r="F516" s="269"/>
      <c r="G516" s="269"/>
      <c r="H516" s="269"/>
      <c r="I516" s="269"/>
      <c r="J516" s="269"/>
      <c r="K516" s="270"/>
      <c r="L516" s="270"/>
      <c r="M516" s="270"/>
      <c r="N516" s="270"/>
      <c r="O516" s="270"/>
      <c r="P516" s="270"/>
      <c r="Q516" s="270"/>
      <c r="R516" s="269"/>
      <c r="S516" s="269"/>
      <c r="T516" s="269"/>
      <c r="U516" s="269"/>
      <c r="V516" s="269"/>
      <c r="W516" s="269"/>
      <c r="X516" s="269"/>
      <c r="Y516" s="270"/>
      <c r="Z516" s="270"/>
      <c r="AA516" s="270"/>
      <c r="AB516" s="270"/>
      <c r="AC516" s="270"/>
      <c r="AD516" s="270"/>
      <c r="AE516" s="270"/>
      <c r="AF516" s="269"/>
      <c r="AG516" s="269"/>
      <c r="AH516" s="269"/>
      <c r="AI516" s="269"/>
      <c r="AJ516" s="269"/>
      <c r="AK516" s="269"/>
      <c r="AL516" s="269"/>
    </row>
    <row r="517" spans="1:38" ht="11.25" x14ac:dyDescent="0.2">
      <c r="A517" s="266">
        <v>509</v>
      </c>
      <c r="B517" s="267" t="str">
        <f>'!!!KATILIMCI LİSTESİ!!!'!C510</f>
        <v>30643614692</v>
      </c>
      <c r="C517" s="268" t="str">
        <f>'!!!KATILIMCI LİSTESİ!!!'!B510</f>
        <v>FARUK ERZEN</v>
      </c>
      <c r="D517" s="269"/>
      <c r="E517" s="269"/>
      <c r="F517" s="269"/>
      <c r="G517" s="269"/>
      <c r="H517" s="269"/>
      <c r="I517" s="269"/>
      <c r="J517" s="269"/>
      <c r="K517" s="270"/>
      <c r="L517" s="270"/>
      <c r="M517" s="270"/>
      <c r="N517" s="270"/>
      <c r="O517" s="270"/>
      <c r="P517" s="270"/>
      <c r="Q517" s="270"/>
      <c r="R517" s="269"/>
      <c r="S517" s="269"/>
      <c r="T517" s="269"/>
      <c r="U517" s="269"/>
      <c r="V517" s="269"/>
      <c r="W517" s="269"/>
      <c r="X517" s="269"/>
      <c r="Y517" s="270"/>
      <c r="Z517" s="270"/>
      <c r="AA517" s="270"/>
      <c r="AB517" s="270"/>
      <c r="AC517" s="270"/>
      <c r="AD517" s="270"/>
      <c r="AE517" s="270"/>
      <c r="AF517" s="269"/>
      <c r="AG517" s="269"/>
      <c r="AH517" s="269"/>
      <c r="AI517" s="269"/>
      <c r="AJ517" s="269"/>
      <c r="AK517" s="269"/>
      <c r="AL517" s="269"/>
    </row>
    <row r="518" spans="1:38" ht="11.25" x14ac:dyDescent="0.2">
      <c r="A518" s="266">
        <v>510</v>
      </c>
      <c r="B518" s="267" t="str">
        <f>'!!!KATILIMCI LİSTESİ!!!'!C511</f>
        <v>44836136342</v>
      </c>
      <c r="C518" s="268" t="str">
        <f>'!!!KATILIMCI LİSTESİ!!!'!B511</f>
        <v>FATİME BETÜL DEMİRBAŞ</v>
      </c>
      <c r="D518" s="269"/>
      <c r="E518" s="269"/>
      <c r="F518" s="269"/>
      <c r="G518" s="269"/>
      <c r="H518" s="269"/>
      <c r="I518" s="269"/>
      <c r="J518" s="269"/>
      <c r="K518" s="270"/>
      <c r="L518" s="270"/>
      <c r="M518" s="270"/>
      <c r="N518" s="270"/>
      <c r="O518" s="270"/>
      <c r="P518" s="270"/>
      <c r="Q518" s="270"/>
      <c r="R518" s="269"/>
      <c r="S518" s="269"/>
      <c r="T518" s="269"/>
      <c r="U518" s="269"/>
      <c r="V518" s="269"/>
      <c r="W518" s="269"/>
      <c r="X518" s="269"/>
      <c r="Y518" s="270"/>
      <c r="Z518" s="270"/>
      <c r="AA518" s="270"/>
      <c r="AB518" s="270"/>
      <c r="AC518" s="270"/>
      <c r="AD518" s="270"/>
      <c r="AE518" s="270"/>
      <c r="AF518" s="269"/>
      <c r="AG518" s="269"/>
      <c r="AH518" s="269"/>
      <c r="AI518" s="269"/>
      <c r="AJ518" s="269"/>
      <c r="AK518" s="269"/>
      <c r="AL518" s="269"/>
    </row>
    <row r="519" spans="1:38" ht="11.25" x14ac:dyDescent="0.2">
      <c r="A519" s="266">
        <v>511</v>
      </c>
      <c r="B519" s="267" t="str">
        <f>'!!!KATILIMCI LİSTESİ!!!'!C512</f>
        <v>12788996550</v>
      </c>
      <c r="C519" s="268" t="str">
        <f>'!!!KATILIMCI LİSTESİ!!!'!B512</f>
        <v>FATİME BETÜL TAMKOÇ</v>
      </c>
      <c r="D519" s="269"/>
      <c r="E519" s="269"/>
      <c r="F519" s="269"/>
      <c r="G519" s="269"/>
      <c r="H519" s="269"/>
      <c r="I519" s="269"/>
      <c r="J519" s="269"/>
      <c r="K519" s="270"/>
      <c r="L519" s="270"/>
      <c r="M519" s="270"/>
      <c r="N519" s="270"/>
      <c r="O519" s="270"/>
      <c r="P519" s="270"/>
      <c r="Q519" s="270"/>
      <c r="R519" s="269"/>
      <c r="S519" s="269"/>
      <c r="T519" s="269"/>
      <c r="U519" s="269"/>
      <c r="V519" s="269"/>
      <c r="W519" s="269"/>
      <c r="X519" s="269"/>
      <c r="Y519" s="270"/>
      <c r="Z519" s="270"/>
      <c r="AA519" s="270"/>
      <c r="AB519" s="270"/>
      <c r="AC519" s="270"/>
      <c r="AD519" s="270"/>
      <c r="AE519" s="270"/>
      <c r="AF519" s="269"/>
      <c r="AG519" s="269"/>
      <c r="AH519" s="269"/>
      <c r="AI519" s="269"/>
      <c r="AJ519" s="269"/>
      <c r="AK519" s="269"/>
      <c r="AL519" s="269"/>
    </row>
    <row r="520" spans="1:38" ht="11.25" x14ac:dyDescent="0.2">
      <c r="A520" s="266">
        <v>512</v>
      </c>
      <c r="B520" s="267" t="str">
        <f>'!!!KATILIMCI LİSTESİ!!!'!C513</f>
        <v>14033953592</v>
      </c>
      <c r="C520" s="268" t="str">
        <f>'!!!KATILIMCI LİSTESİ!!!'!B513</f>
        <v>FATMA ALTIN</v>
      </c>
      <c r="D520" s="269"/>
      <c r="E520" s="269"/>
      <c r="F520" s="269"/>
      <c r="G520" s="269"/>
      <c r="H520" s="269"/>
      <c r="I520" s="269"/>
      <c r="J520" s="269"/>
      <c r="K520" s="270"/>
      <c r="L520" s="270"/>
      <c r="M520" s="270"/>
      <c r="N520" s="270"/>
      <c r="O520" s="270"/>
      <c r="P520" s="270"/>
      <c r="Q520" s="270"/>
      <c r="R520" s="269"/>
      <c r="S520" s="269"/>
      <c r="T520" s="269"/>
      <c r="U520" s="269"/>
      <c r="V520" s="269"/>
      <c r="W520" s="269"/>
      <c r="X520" s="269"/>
      <c r="Y520" s="270"/>
      <c r="Z520" s="270"/>
      <c r="AA520" s="270"/>
      <c r="AB520" s="270"/>
      <c r="AC520" s="270"/>
      <c r="AD520" s="270"/>
      <c r="AE520" s="270"/>
      <c r="AF520" s="269"/>
      <c r="AG520" s="269"/>
      <c r="AH520" s="269"/>
      <c r="AI520" s="269"/>
      <c r="AJ520" s="269"/>
      <c r="AK520" s="269"/>
      <c r="AL520" s="269"/>
    </row>
    <row r="521" spans="1:38" ht="11.25" x14ac:dyDescent="0.2">
      <c r="A521" s="266">
        <v>513</v>
      </c>
      <c r="B521" s="267" t="str">
        <f>'!!!KATILIMCI LİSTESİ!!!'!C514</f>
        <v>34784336918</v>
      </c>
      <c r="C521" s="268" t="str">
        <f>'!!!KATILIMCI LİSTESİ!!!'!B514</f>
        <v>FATMA ASLAN</v>
      </c>
      <c r="D521" s="269"/>
      <c r="E521" s="269"/>
      <c r="F521" s="269"/>
      <c r="G521" s="269"/>
      <c r="H521" s="269"/>
      <c r="I521" s="269"/>
      <c r="J521" s="269"/>
      <c r="K521" s="270"/>
      <c r="L521" s="270"/>
      <c r="M521" s="270"/>
      <c r="N521" s="270"/>
      <c r="O521" s="270"/>
      <c r="P521" s="270"/>
      <c r="Q521" s="270"/>
      <c r="R521" s="269"/>
      <c r="S521" s="269"/>
      <c r="T521" s="269"/>
      <c r="U521" s="269"/>
      <c r="V521" s="269"/>
      <c r="W521" s="269"/>
      <c r="X521" s="269"/>
      <c r="Y521" s="270"/>
      <c r="Z521" s="270"/>
      <c r="AA521" s="270"/>
      <c r="AB521" s="270"/>
      <c r="AC521" s="270"/>
      <c r="AD521" s="270"/>
      <c r="AE521" s="270"/>
      <c r="AF521" s="269"/>
      <c r="AG521" s="269"/>
      <c r="AH521" s="269"/>
      <c r="AI521" s="269"/>
      <c r="AJ521" s="269"/>
      <c r="AK521" s="269"/>
      <c r="AL521" s="269"/>
    </row>
    <row r="522" spans="1:38" ht="11.25" x14ac:dyDescent="0.2">
      <c r="A522" s="266">
        <v>514</v>
      </c>
      <c r="B522" s="267" t="str">
        <f>'!!!KATILIMCI LİSTESİ!!!'!C515</f>
        <v>42059019190</v>
      </c>
      <c r="C522" s="268" t="str">
        <f>'!!!KATILIMCI LİSTESİ!!!'!B515</f>
        <v>FATMA ATILGAN</v>
      </c>
      <c r="D522" s="269"/>
      <c r="E522" s="269"/>
      <c r="F522" s="269"/>
      <c r="G522" s="269"/>
      <c r="H522" s="269"/>
      <c r="I522" s="269"/>
      <c r="J522" s="269"/>
      <c r="K522" s="270"/>
      <c r="L522" s="270"/>
      <c r="M522" s="270"/>
      <c r="N522" s="270"/>
      <c r="O522" s="270"/>
      <c r="P522" s="270"/>
      <c r="Q522" s="270"/>
      <c r="R522" s="269"/>
      <c r="S522" s="269"/>
      <c r="T522" s="269"/>
      <c r="U522" s="269"/>
      <c r="V522" s="269"/>
      <c r="W522" s="269"/>
      <c r="X522" s="269"/>
      <c r="Y522" s="270"/>
      <c r="Z522" s="270"/>
      <c r="AA522" s="270"/>
      <c r="AB522" s="270"/>
      <c r="AC522" s="270"/>
      <c r="AD522" s="270"/>
      <c r="AE522" s="270"/>
      <c r="AF522" s="269"/>
      <c r="AG522" s="269"/>
      <c r="AH522" s="269"/>
      <c r="AI522" s="269"/>
      <c r="AJ522" s="269"/>
      <c r="AK522" s="269"/>
      <c r="AL522" s="269"/>
    </row>
    <row r="523" spans="1:38" ht="11.25" x14ac:dyDescent="0.2">
      <c r="A523" s="266">
        <v>515</v>
      </c>
      <c r="B523" s="267" t="str">
        <f>'!!!KATILIMCI LİSTESİ!!!'!C516</f>
        <v>15188993532</v>
      </c>
      <c r="C523" s="268" t="str">
        <f>'!!!KATILIMCI LİSTESİ!!!'!B516</f>
        <v>FATMA AYYILDIZ</v>
      </c>
      <c r="D523" s="269"/>
      <c r="E523" s="269"/>
      <c r="F523" s="269"/>
      <c r="G523" s="269"/>
      <c r="H523" s="269"/>
      <c r="I523" s="269"/>
      <c r="J523" s="269"/>
      <c r="K523" s="270"/>
      <c r="L523" s="270"/>
      <c r="M523" s="270"/>
      <c r="N523" s="270"/>
      <c r="O523" s="270"/>
      <c r="P523" s="270"/>
      <c r="Q523" s="270"/>
      <c r="R523" s="269"/>
      <c r="S523" s="269"/>
      <c r="T523" s="269"/>
      <c r="U523" s="269"/>
      <c r="V523" s="269"/>
      <c r="W523" s="269"/>
      <c r="X523" s="269"/>
      <c r="Y523" s="270"/>
      <c r="Z523" s="270"/>
      <c r="AA523" s="270"/>
      <c r="AB523" s="270"/>
      <c r="AC523" s="270"/>
      <c r="AD523" s="270"/>
      <c r="AE523" s="270"/>
      <c r="AF523" s="269"/>
      <c r="AG523" s="269"/>
      <c r="AH523" s="269"/>
      <c r="AI523" s="269"/>
      <c r="AJ523" s="269"/>
      <c r="AK523" s="269"/>
      <c r="AL523" s="269"/>
    </row>
    <row r="524" spans="1:38" ht="11.25" x14ac:dyDescent="0.2">
      <c r="A524" s="266">
        <v>516</v>
      </c>
      <c r="B524" s="267" t="str">
        <f>'!!!KATILIMCI LİSTESİ!!!'!C517</f>
        <v>10745270354</v>
      </c>
      <c r="C524" s="268" t="str">
        <f>'!!!KATILIMCI LİSTESİ!!!'!B517</f>
        <v>FATMA BAYKUŞ</v>
      </c>
      <c r="D524" s="269"/>
      <c r="E524" s="269"/>
      <c r="F524" s="269"/>
      <c r="G524" s="269"/>
      <c r="H524" s="269"/>
      <c r="I524" s="269"/>
      <c r="J524" s="269"/>
      <c r="K524" s="270"/>
      <c r="L524" s="270"/>
      <c r="M524" s="270"/>
      <c r="N524" s="270"/>
      <c r="O524" s="270"/>
      <c r="P524" s="270"/>
      <c r="Q524" s="270"/>
      <c r="R524" s="269"/>
      <c r="S524" s="269"/>
      <c r="T524" s="269"/>
      <c r="U524" s="269"/>
      <c r="V524" s="269"/>
      <c r="W524" s="269"/>
      <c r="X524" s="269"/>
      <c r="Y524" s="270"/>
      <c r="Z524" s="270"/>
      <c r="AA524" s="270"/>
      <c r="AB524" s="270"/>
      <c r="AC524" s="270"/>
      <c r="AD524" s="270"/>
      <c r="AE524" s="270"/>
      <c r="AF524" s="269"/>
      <c r="AG524" s="269"/>
      <c r="AH524" s="269"/>
      <c r="AI524" s="269"/>
      <c r="AJ524" s="269"/>
      <c r="AK524" s="269"/>
      <c r="AL524" s="269"/>
    </row>
    <row r="525" spans="1:38" ht="11.25" x14ac:dyDescent="0.2">
      <c r="A525" s="266">
        <v>517</v>
      </c>
      <c r="B525" s="267" t="str">
        <f>'!!!KATILIMCI LİSTESİ!!!'!C518</f>
        <v>11337048276</v>
      </c>
      <c r="C525" s="268" t="str">
        <f>'!!!KATILIMCI LİSTESİ!!!'!B518</f>
        <v>FATMA BAYRAM</v>
      </c>
      <c r="D525" s="269"/>
      <c r="E525" s="269"/>
      <c r="F525" s="269"/>
      <c r="G525" s="269"/>
      <c r="H525" s="269"/>
      <c r="I525" s="269"/>
      <c r="J525" s="269"/>
      <c r="K525" s="270"/>
      <c r="L525" s="270"/>
      <c r="M525" s="270"/>
      <c r="N525" s="270"/>
      <c r="O525" s="270"/>
      <c r="P525" s="270"/>
      <c r="Q525" s="270"/>
      <c r="R525" s="269"/>
      <c r="S525" s="269"/>
      <c r="T525" s="269"/>
      <c r="U525" s="269"/>
      <c r="V525" s="269"/>
      <c r="W525" s="269"/>
      <c r="X525" s="269"/>
      <c r="Y525" s="270"/>
      <c r="Z525" s="270"/>
      <c r="AA525" s="270"/>
      <c r="AB525" s="270"/>
      <c r="AC525" s="270"/>
      <c r="AD525" s="270"/>
      <c r="AE525" s="270"/>
      <c r="AF525" s="269"/>
      <c r="AG525" s="269"/>
      <c r="AH525" s="269"/>
      <c r="AI525" s="269"/>
      <c r="AJ525" s="269"/>
      <c r="AK525" s="269"/>
      <c r="AL525" s="269"/>
    </row>
    <row r="526" spans="1:38" ht="11.25" x14ac:dyDescent="0.2">
      <c r="A526" s="266">
        <v>518</v>
      </c>
      <c r="B526" s="267" t="str">
        <f>'!!!KATILIMCI LİSTESİ!!!'!C519</f>
        <v>12962207830</v>
      </c>
      <c r="C526" s="268" t="str">
        <f>'!!!KATILIMCI LİSTESİ!!!'!B519</f>
        <v>FATMA BEYLER</v>
      </c>
      <c r="D526" s="269"/>
      <c r="E526" s="269"/>
      <c r="F526" s="269"/>
      <c r="G526" s="269"/>
      <c r="H526" s="269"/>
      <c r="I526" s="269"/>
      <c r="J526" s="269"/>
      <c r="K526" s="270"/>
      <c r="L526" s="270"/>
      <c r="M526" s="270"/>
      <c r="N526" s="270"/>
      <c r="O526" s="270"/>
      <c r="P526" s="270"/>
      <c r="Q526" s="270"/>
      <c r="R526" s="269"/>
      <c r="S526" s="269"/>
      <c r="T526" s="269"/>
      <c r="U526" s="269"/>
      <c r="V526" s="269"/>
      <c r="W526" s="269"/>
      <c r="X526" s="269"/>
      <c r="Y526" s="270"/>
      <c r="Z526" s="270"/>
      <c r="AA526" s="270"/>
      <c r="AB526" s="270"/>
      <c r="AC526" s="270"/>
      <c r="AD526" s="270"/>
      <c r="AE526" s="270"/>
      <c r="AF526" s="269"/>
      <c r="AG526" s="269"/>
      <c r="AH526" s="269"/>
      <c r="AI526" s="269"/>
      <c r="AJ526" s="269"/>
      <c r="AK526" s="269"/>
      <c r="AL526" s="269"/>
    </row>
    <row r="527" spans="1:38" ht="11.25" x14ac:dyDescent="0.2">
      <c r="A527" s="266">
        <v>519</v>
      </c>
      <c r="B527" s="267" t="str">
        <f>'!!!KATILIMCI LİSTESİ!!!'!C520</f>
        <v>42901208130</v>
      </c>
      <c r="C527" s="268" t="str">
        <f>'!!!KATILIMCI LİSTESİ!!!'!B520</f>
        <v>FATMA CAN</v>
      </c>
      <c r="D527" s="269"/>
      <c r="E527" s="269"/>
      <c r="F527" s="269"/>
      <c r="G527" s="269"/>
      <c r="H527" s="269"/>
      <c r="I527" s="269"/>
      <c r="J527" s="269"/>
      <c r="K527" s="270"/>
      <c r="L527" s="270"/>
      <c r="M527" s="270"/>
      <c r="N527" s="270"/>
      <c r="O527" s="270"/>
      <c r="P527" s="270"/>
      <c r="Q527" s="270"/>
      <c r="R527" s="269"/>
      <c r="S527" s="269"/>
      <c r="T527" s="269"/>
      <c r="U527" s="269"/>
      <c r="V527" s="269"/>
      <c r="W527" s="269"/>
      <c r="X527" s="269"/>
      <c r="Y527" s="270"/>
      <c r="Z527" s="270"/>
      <c r="AA527" s="270"/>
      <c r="AB527" s="270"/>
      <c r="AC527" s="270"/>
      <c r="AD527" s="270"/>
      <c r="AE527" s="270"/>
      <c r="AF527" s="269"/>
      <c r="AG527" s="269"/>
      <c r="AH527" s="269"/>
      <c r="AI527" s="269"/>
      <c r="AJ527" s="269"/>
      <c r="AK527" s="269"/>
      <c r="AL527" s="269"/>
    </row>
    <row r="528" spans="1:38" ht="11.25" x14ac:dyDescent="0.2">
      <c r="A528" s="266">
        <v>520</v>
      </c>
      <c r="B528" s="267" t="str">
        <f>'!!!KATILIMCI LİSTESİ!!!'!C521</f>
        <v>10475277104</v>
      </c>
      <c r="C528" s="268" t="str">
        <f>'!!!KATILIMCI LİSTESİ!!!'!B521</f>
        <v>FATMA ÇEVİK</v>
      </c>
      <c r="D528" s="269"/>
      <c r="E528" s="269"/>
      <c r="F528" s="269"/>
      <c r="G528" s="269"/>
      <c r="H528" s="269"/>
      <c r="I528" s="269"/>
      <c r="J528" s="269"/>
      <c r="K528" s="270"/>
      <c r="L528" s="270"/>
      <c r="M528" s="270"/>
      <c r="N528" s="270"/>
      <c r="O528" s="270"/>
      <c r="P528" s="270"/>
      <c r="Q528" s="270"/>
      <c r="R528" s="269"/>
      <c r="S528" s="269"/>
      <c r="T528" s="269"/>
      <c r="U528" s="269"/>
      <c r="V528" s="269"/>
      <c r="W528" s="269"/>
      <c r="X528" s="269"/>
      <c r="Y528" s="270"/>
      <c r="Z528" s="270"/>
      <c r="AA528" s="270"/>
      <c r="AB528" s="270"/>
      <c r="AC528" s="270"/>
      <c r="AD528" s="270"/>
      <c r="AE528" s="270"/>
      <c r="AF528" s="269"/>
      <c r="AG528" s="269"/>
      <c r="AH528" s="269"/>
      <c r="AI528" s="269"/>
      <c r="AJ528" s="269"/>
      <c r="AK528" s="269"/>
      <c r="AL528" s="269"/>
    </row>
    <row r="529" spans="1:38" ht="11.25" x14ac:dyDescent="0.2">
      <c r="A529" s="266">
        <v>521</v>
      </c>
      <c r="B529" s="267" t="str">
        <f>'!!!KATILIMCI LİSTESİ!!!'!C522</f>
        <v>10225470090</v>
      </c>
      <c r="C529" s="268" t="str">
        <f>'!!!KATILIMCI LİSTESİ!!!'!B522</f>
        <v>FATMA CİCİ</v>
      </c>
      <c r="D529" s="269"/>
      <c r="E529" s="269"/>
      <c r="F529" s="269"/>
      <c r="G529" s="269"/>
      <c r="H529" s="269"/>
      <c r="I529" s="269"/>
      <c r="J529" s="269"/>
      <c r="K529" s="270"/>
      <c r="L529" s="270"/>
      <c r="M529" s="270"/>
      <c r="N529" s="270"/>
      <c r="O529" s="270"/>
      <c r="P529" s="270"/>
      <c r="Q529" s="270"/>
      <c r="R529" s="269"/>
      <c r="S529" s="269"/>
      <c r="T529" s="269"/>
      <c r="U529" s="269"/>
      <c r="V529" s="269"/>
      <c r="W529" s="269"/>
      <c r="X529" s="269"/>
      <c r="Y529" s="270"/>
      <c r="Z529" s="270"/>
      <c r="AA529" s="270"/>
      <c r="AB529" s="270"/>
      <c r="AC529" s="270"/>
      <c r="AD529" s="270"/>
      <c r="AE529" s="270"/>
      <c r="AF529" s="269"/>
      <c r="AG529" s="269"/>
      <c r="AH529" s="269"/>
      <c r="AI529" s="269"/>
      <c r="AJ529" s="269"/>
      <c r="AK529" s="269"/>
      <c r="AL529" s="269"/>
    </row>
    <row r="530" spans="1:38" ht="11.25" x14ac:dyDescent="0.2">
      <c r="A530" s="266">
        <v>522</v>
      </c>
      <c r="B530" s="267" t="str">
        <f>'!!!KATILIMCI LİSTESİ!!!'!C523</f>
        <v>15800119678</v>
      </c>
      <c r="C530" s="268" t="str">
        <f>'!!!KATILIMCI LİSTESİ!!!'!B523</f>
        <v>FATMA ÇİL</v>
      </c>
      <c r="D530" s="269"/>
      <c r="E530" s="269"/>
      <c r="F530" s="269"/>
      <c r="G530" s="269"/>
      <c r="H530" s="269"/>
      <c r="I530" s="269"/>
      <c r="J530" s="269"/>
      <c r="K530" s="270"/>
      <c r="L530" s="270"/>
      <c r="M530" s="270"/>
      <c r="N530" s="270"/>
      <c r="O530" s="270"/>
      <c r="P530" s="270"/>
      <c r="Q530" s="270"/>
      <c r="R530" s="269"/>
      <c r="S530" s="269"/>
      <c r="T530" s="269"/>
      <c r="U530" s="269"/>
      <c r="V530" s="269"/>
      <c r="W530" s="269"/>
      <c r="X530" s="269"/>
      <c r="Y530" s="270"/>
      <c r="Z530" s="270"/>
      <c r="AA530" s="270"/>
      <c r="AB530" s="270"/>
      <c r="AC530" s="270"/>
      <c r="AD530" s="270"/>
      <c r="AE530" s="270"/>
      <c r="AF530" s="269"/>
      <c r="AG530" s="269"/>
      <c r="AH530" s="269"/>
      <c r="AI530" s="269"/>
      <c r="AJ530" s="269"/>
      <c r="AK530" s="269"/>
      <c r="AL530" s="269"/>
    </row>
    <row r="531" spans="1:38" ht="11.25" x14ac:dyDescent="0.2">
      <c r="A531" s="266">
        <v>523</v>
      </c>
      <c r="B531" s="267" t="str">
        <f>'!!!KATILIMCI LİSTESİ!!!'!C524</f>
        <v>11133155796</v>
      </c>
      <c r="C531" s="268" t="str">
        <f>'!!!KATILIMCI LİSTESİ!!!'!B524</f>
        <v>FATMA CİNOĞLU</v>
      </c>
      <c r="D531" s="269"/>
      <c r="E531" s="269"/>
      <c r="F531" s="269"/>
      <c r="G531" s="269"/>
      <c r="H531" s="269"/>
      <c r="I531" s="269"/>
      <c r="J531" s="269"/>
      <c r="K531" s="270"/>
      <c r="L531" s="270"/>
      <c r="M531" s="270"/>
      <c r="N531" s="270"/>
      <c r="O531" s="270"/>
      <c r="P531" s="270"/>
      <c r="Q531" s="270"/>
      <c r="R531" s="269"/>
      <c r="S531" s="269"/>
      <c r="T531" s="269"/>
      <c r="U531" s="269"/>
      <c r="V531" s="269"/>
      <c r="W531" s="269"/>
      <c r="X531" s="269"/>
      <c r="Y531" s="270"/>
      <c r="Z531" s="270"/>
      <c r="AA531" s="270"/>
      <c r="AB531" s="270"/>
      <c r="AC531" s="270"/>
      <c r="AD531" s="270"/>
      <c r="AE531" s="270"/>
      <c r="AF531" s="269"/>
      <c r="AG531" s="269"/>
      <c r="AH531" s="269"/>
      <c r="AI531" s="269"/>
      <c r="AJ531" s="269"/>
      <c r="AK531" s="269"/>
      <c r="AL531" s="269"/>
    </row>
    <row r="532" spans="1:38" ht="11.25" x14ac:dyDescent="0.2">
      <c r="A532" s="266">
        <v>524</v>
      </c>
      <c r="B532" s="267" t="str">
        <f>'!!!KATILIMCI LİSTESİ!!!'!C525</f>
        <v>34318568334</v>
      </c>
      <c r="C532" s="268" t="str">
        <f>'!!!KATILIMCI LİSTESİ!!!'!B525</f>
        <v>FATMA DELİPALTA</v>
      </c>
      <c r="D532" s="269"/>
      <c r="E532" s="269"/>
      <c r="F532" s="269"/>
      <c r="G532" s="269"/>
      <c r="H532" s="269"/>
      <c r="I532" s="269"/>
      <c r="J532" s="269"/>
      <c r="K532" s="270"/>
      <c r="L532" s="270"/>
      <c r="M532" s="270"/>
      <c r="N532" s="270"/>
      <c r="O532" s="270"/>
      <c r="P532" s="270"/>
      <c r="Q532" s="270"/>
      <c r="R532" s="269"/>
      <c r="S532" s="269"/>
      <c r="T532" s="269"/>
      <c r="U532" s="269"/>
      <c r="V532" s="269"/>
      <c r="W532" s="269"/>
      <c r="X532" s="269"/>
      <c r="Y532" s="270"/>
      <c r="Z532" s="270"/>
      <c r="AA532" s="270"/>
      <c r="AB532" s="270"/>
      <c r="AC532" s="270"/>
      <c r="AD532" s="270"/>
      <c r="AE532" s="270"/>
      <c r="AF532" s="269"/>
      <c r="AG532" s="269"/>
      <c r="AH532" s="269"/>
      <c r="AI532" s="269"/>
      <c r="AJ532" s="269"/>
      <c r="AK532" s="269"/>
      <c r="AL532" s="269"/>
    </row>
    <row r="533" spans="1:38" ht="11.25" x14ac:dyDescent="0.2">
      <c r="A533" s="266">
        <v>525</v>
      </c>
      <c r="B533" s="267" t="str">
        <f>'!!!KATILIMCI LİSTESİ!!!'!C526</f>
        <v>14189171192</v>
      </c>
      <c r="C533" s="268" t="str">
        <f>'!!!KATILIMCI LİSTESİ!!!'!B526</f>
        <v>FATMA DURĞUT</v>
      </c>
      <c r="D533" s="269"/>
      <c r="E533" s="269"/>
      <c r="F533" s="269"/>
      <c r="G533" s="269"/>
      <c r="H533" s="269"/>
      <c r="I533" s="269"/>
      <c r="J533" s="269"/>
      <c r="K533" s="270"/>
      <c r="L533" s="270"/>
      <c r="M533" s="270"/>
      <c r="N533" s="270"/>
      <c r="O533" s="270"/>
      <c r="P533" s="270"/>
      <c r="Q533" s="270"/>
      <c r="R533" s="269"/>
      <c r="S533" s="269"/>
      <c r="T533" s="269"/>
      <c r="U533" s="269"/>
      <c r="V533" s="269"/>
      <c r="W533" s="269"/>
      <c r="X533" s="269"/>
      <c r="Y533" s="270"/>
      <c r="Z533" s="270"/>
      <c r="AA533" s="270"/>
      <c r="AB533" s="270"/>
      <c r="AC533" s="270"/>
      <c r="AD533" s="270"/>
      <c r="AE533" s="270"/>
      <c r="AF533" s="269"/>
      <c r="AG533" s="269"/>
      <c r="AH533" s="269"/>
      <c r="AI533" s="269"/>
      <c r="AJ533" s="269"/>
      <c r="AK533" s="269"/>
      <c r="AL533" s="269"/>
    </row>
    <row r="534" spans="1:38" ht="11.25" x14ac:dyDescent="0.2">
      <c r="A534" s="266">
        <v>526</v>
      </c>
      <c r="B534" s="267" t="str">
        <f>'!!!KATILIMCI LİSTESİ!!!'!C527</f>
        <v>12743988002</v>
      </c>
      <c r="C534" s="268" t="str">
        <f>'!!!KATILIMCI LİSTESİ!!!'!B527</f>
        <v>FATMA ERDİL</v>
      </c>
      <c r="D534" s="269"/>
      <c r="E534" s="269"/>
      <c r="F534" s="269"/>
      <c r="G534" s="269"/>
      <c r="H534" s="269"/>
      <c r="I534" s="269"/>
      <c r="J534" s="269"/>
      <c r="K534" s="270"/>
      <c r="L534" s="270"/>
      <c r="M534" s="270"/>
      <c r="N534" s="270"/>
      <c r="O534" s="270"/>
      <c r="P534" s="270"/>
      <c r="Q534" s="270"/>
      <c r="R534" s="269"/>
      <c r="S534" s="269"/>
      <c r="T534" s="269"/>
      <c r="U534" s="269"/>
      <c r="V534" s="269"/>
      <c r="W534" s="269"/>
      <c r="X534" s="269"/>
      <c r="Y534" s="270"/>
      <c r="Z534" s="270"/>
      <c r="AA534" s="270"/>
      <c r="AB534" s="270"/>
      <c r="AC534" s="270"/>
      <c r="AD534" s="270"/>
      <c r="AE534" s="270"/>
      <c r="AF534" s="269"/>
      <c r="AG534" s="269"/>
      <c r="AH534" s="269"/>
      <c r="AI534" s="269"/>
      <c r="AJ534" s="269"/>
      <c r="AK534" s="269"/>
      <c r="AL534" s="269"/>
    </row>
    <row r="535" spans="1:38" ht="11.25" x14ac:dyDescent="0.2">
      <c r="A535" s="266">
        <v>527</v>
      </c>
      <c r="B535" s="267" t="str">
        <f>'!!!KATILIMCI LİSTESİ!!!'!C528</f>
        <v>11049046690</v>
      </c>
      <c r="C535" s="268" t="str">
        <f>'!!!KATILIMCI LİSTESİ!!!'!B528</f>
        <v>FATMA ÖKSÜZ</v>
      </c>
      <c r="D535" s="269"/>
      <c r="E535" s="269"/>
      <c r="F535" s="269"/>
      <c r="G535" s="269"/>
      <c r="H535" s="269"/>
      <c r="I535" s="269"/>
      <c r="J535" s="269"/>
      <c r="K535" s="270"/>
      <c r="L535" s="270"/>
      <c r="M535" s="270"/>
      <c r="N535" s="270"/>
      <c r="O535" s="270"/>
      <c r="P535" s="270"/>
      <c r="Q535" s="270"/>
      <c r="R535" s="269"/>
      <c r="S535" s="269"/>
      <c r="T535" s="269"/>
      <c r="U535" s="269"/>
      <c r="V535" s="269"/>
      <c r="W535" s="269"/>
      <c r="X535" s="269"/>
      <c r="Y535" s="270"/>
      <c r="Z535" s="270"/>
      <c r="AA535" s="270"/>
      <c r="AB535" s="270"/>
      <c r="AC535" s="270"/>
      <c r="AD535" s="270"/>
      <c r="AE535" s="270"/>
      <c r="AF535" s="269"/>
      <c r="AG535" s="269"/>
      <c r="AH535" s="269"/>
      <c r="AI535" s="269"/>
      <c r="AJ535" s="269"/>
      <c r="AK535" s="269"/>
      <c r="AL535" s="269"/>
    </row>
    <row r="536" spans="1:38" ht="11.25" x14ac:dyDescent="0.2">
      <c r="A536" s="266">
        <v>528</v>
      </c>
      <c r="B536" s="267" t="str">
        <f>'!!!KATILIMCI LİSTESİ!!!'!C529</f>
        <v>11489371420</v>
      </c>
      <c r="C536" s="268" t="str">
        <f>'!!!KATILIMCI LİSTESİ!!!'!B529</f>
        <v>FATMA ÖNELMİŞ</v>
      </c>
      <c r="D536" s="269"/>
      <c r="E536" s="269"/>
      <c r="F536" s="269"/>
      <c r="G536" s="269"/>
      <c r="H536" s="269"/>
      <c r="I536" s="269"/>
      <c r="J536" s="269"/>
      <c r="K536" s="270"/>
      <c r="L536" s="270"/>
      <c r="M536" s="270"/>
      <c r="N536" s="270"/>
      <c r="O536" s="270"/>
      <c r="P536" s="270"/>
      <c r="Q536" s="270"/>
      <c r="R536" s="269"/>
      <c r="S536" s="269"/>
      <c r="T536" s="269"/>
      <c r="U536" s="269"/>
      <c r="V536" s="269"/>
      <c r="W536" s="269"/>
      <c r="X536" s="269"/>
      <c r="Y536" s="270"/>
      <c r="Z536" s="270"/>
      <c r="AA536" s="270"/>
      <c r="AB536" s="270"/>
      <c r="AC536" s="270"/>
      <c r="AD536" s="270"/>
      <c r="AE536" s="270"/>
      <c r="AF536" s="269"/>
      <c r="AG536" s="269"/>
      <c r="AH536" s="269"/>
      <c r="AI536" s="269"/>
      <c r="AJ536" s="269"/>
      <c r="AK536" s="269"/>
      <c r="AL536" s="269"/>
    </row>
    <row r="537" spans="1:38" ht="11.25" x14ac:dyDescent="0.2">
      <c r="A537" s="266">
        <v>529</v>
      </c>
      <c r="B537" s="267" t="str">
        <f>'!!!KATILIMCI LİSTESİ!!!'!C530</f>
        <v>42508213926</v>
      </c>
      <c r="C537" s="268" t="str">
        <f>'!!!KATILIMCI LİSTESİ!!!'!B530</f>
        <v>FATMA ÖZDEMİR</v>
      </c>
      <c r="D537" s="269"/>
      <c r="E537" s="269"/>
      <c r="F537" s="269"/>
      <c r="G537" s="269"/>
      <c r="H537" s="269"/>
      <c r="I537" s="269"/>
      <c r="J537" s="269"/>
      <c r="K537" s="270"/>
      <c r="L537" s="270"/>
      <c r="M537" s="270"/>
      <c r="N537" s="270"/>
      <c r="O537" s="270"/>
      <c r="P537" s="270"/>
      <c r="Q537" s="270"/>
      <c r="R537" s="269"/>
      <c r="S537" s="269"/>
      <c r="T537" s="269"/>
      <c r="U537" s="269"/>
      <c r="V537" s="269"/>
      <c r="W537" s="269"/>
      <c r="X537" s="269"/>
      <c r="Y537" s="270"/>
      <c r="Z537" s="270"/>
      <c r="AA537" s="270"/>
      <c r="AB537" s="270"/>
      <c r="AC537" s="270"/>
      <c r="AD537" s="270"/>
      <c r="AE537" s="270"/>
      <c r="AF537" s="269"/>
      <c r="AG537" s="269"/>
      <c r="AH537" s="269"/>
      <c r="AI537" s="269"/>
      <c r="AJ537" s="269"/>
      <c r="AK537" s="269"/>
      <c r="AL537" s="269"/>
    </row>
    <row r="538" spans="1:38" ht="11.25" x14ac:dyDescent="0.2">
      <c r="A538" s="266">
        <v>530</v>
      </c>
      <c r="B538" s="267" t="str">
        <f>'!!!KATILIMCI LİSTESİ!!!'!C531</f>
        <v>10737066156</v>
      </c>
      <c r="C538" s="268" t="str">
        <f>'!!!KATILIMCI LİSTESİ!!!'!B531</f>
        <v>FATMA TURAN</v>
      </c>
      <c r="D538" s="269"/>
      <c r="E538" s="269"/>
      <c r="F538" s="269"/>
      <c r="G538" s="269"/>
      <c r="H538" s="269"/>
      <c r="I538" s="269"/>
      <c r="J538" s="269"/>
      <c r="K538" s="270"/>
      <c r="L538" s="270"/>
      <c r="M538" s="270"/>
      <c r="N538" s="270"/>
      <c r="O538" s="270"/>
      <c r="P538" s="270"/>
      <c r="Q538" s="270"/>
      <c r="R538" s="269"/>
      <c r="S538" s="269"/>
      <c r="T538" s="269"/>
      <c r="U538" s="269"/>
      <c r="V538" s="269"/>
      <c r="W538" s="269"/>
      <c r="X538" s="269"/>
      <c r="Y538" s="270"/>
      <c r="Z538" s="270"/>
      <c r="AA538" s="270"/>
      <c r="AB538" s="270"/>
      <c r="AC538" s="270"/>
      <c r="AD538" s="270"/>
      <c r="AE538" s="270"/>
      <c r="AF538" s="269"/>
      <c r="AG538" s="269"/>
      <c r="AH538" s="269"/>
      <c r="AI538" s="269"/>
      <c r="AJ538" s="269"/>
      <c r="AK538" s="269"/>
      <c r="AL538" s="269"/>
    </row>
    <row r="539" spans="1:38" ht="11.25" x14ac:dyDescent="0.2">
      <c r="A539" s="266">
        <v>531</v>
      </c>
      <c r="B539" s="267" t="str">
        <f>'!!!KATILIMCI LİSTESİ!!!'!C532</f>
        <v>44959145450</v>
      </c>
      <c r="C539" s="268" t="str">
        <f>'!!!KATILIMCI LİSTESİ!!!'!B532</f>
        <v>FATMA URLU</v>
      </c>
      <c r="D539" s="269"/>
      <c r="E539" s="269"/>
      <c r="F539" s="269"/>
      <c r="G539" s="269"/>
      <c r="H539" s="269"/>
      <c r="I539" s="269"/>
      <c r="J539" s="269"/>
      <c r="K539" s="270"/>
      <c r="L539" s="270"/>
      <c r="M539" s="270"/>
      <c r="N539" s="270"/>
      <c r="O539" s="270"/>
      <c r="P539" s="270"/>
      <c r="Q539" s="270"/>
      <c r="R539" s="269"/>
      <c r="S539" s="269"/>
      <c r="T539" s="269"/>
      <c r="U539" s="269"/>
      <c r="V539" s="269"/>
      <c r="W539" s="269"/>
      <c r="X539" s="269"/>
      <c r="Y539" s="270"/>
      <c r="Z539" s="270"/>
      <c r="AA539" s="270"/>
      <c r="AB539" s="270"/>
      <c r="AC539" s="270"/>
      <c r="AD539" s="270"/>
      <c r="AE539" s="270"/>
      <c r="AF539" s="269"/>
      <c r="AG539" s="269"/>
      <c r="AH539" s="269"/>
      <c r="AI539" s="269"/>
      <c r="AJ539" s="269"/>
      <c r="AK539" s="269"/>
      <c r="AL539" s="269"/>
    </row>
    <row r="540" spans="1:38" ht="11.25" x14ac:dyDescent="0.2">
      <c r="A540" s="266">
        <v>532</v>
      </c>
      <c r="B540" s="267" t="str">
        <f>'!!!KATILIMCI LİSTESİ!!!'!C533</f>
        <v>16325878842</v>
      </c>
      <c r="C540" s="268" t="str">
        <f>'!!!KATILIMCI LİSTESİ!!!'!B533</f>
        <v>FATMA YUŞAN</v>
      </c>
      <c r="D540" s="269"/>
      <c r="E540" s="269"/>
      <c r="F540" s="269"/>
      <c r="G540" s="269"/>
      <c r="H540" s="269"/>
      <c r="I540" s="269"/>
      <c r="J540" s="269"/>
      <c r="K540" s="270"/>
      <c r="L540" s="270"/>
      <c r="M540" s="270"/>
      <c r="N540" s="270"/>
      <c r="O540" s="270"/>
      <c r="P540" s="270"/>
      <c r="Q540" s="270"/>
      <c r="R540" s="269"/>
      <c r="S540" s="269"/>
      <c r="T540" s="269"/>
      <c r="U540" s="269"/>
      <c r="V540" s="269"/>
      <c r="W540" s="269"/>
      <c r="X540" s="269"/>
      <c r="Y540" s="270"/>
      <c r="Z540" s="270"/>
      <c r="AA540" s="270"/>
      <c r="AB540" s="270"/>
      <c r="AC540" s="270"/>
      <c r="AD540" s="270"/>
      <c r="AE540" s="270"/>
      <c r="AF540" s="269"/>
      <c r="AG540" s="269"/>
      <c r="AH540" s="269"/>
      <c r="AI540" s="269"/>
      <c r="AJ540" s="269"/>
      <c r="AK540" s="269"/>
      <c r="AL540" s="269"/>
    </row>
    <row r="541" spans="1:38" ht="11.25" x14ac:dyDescent="0.2">
      <c r="A541" s="266">
        <v>533</v>
      </c>
      <c r="B541" s="267" t="str">
        <f>'!!!KATILIMCI LİSTESİ!!!'!C534</f>
        <v>13718956224</v>
      </c>
      <c r="C541" s="268" t="str">
        <f>'!!!KATILIMCI LİSTESİ!!!'!B534</f>
        <v>FATMA GÜL KAYA</v>
      </c>
      <c r="D541" s="269"/>
      <c r="E541" s="269"/>
      <c r="F541" s="269"/>
      <c r="G541" s="269"/>
      <c r="H541" s="269"/>
      <c r="I541" s="269"/>
      <c r="J541" s="269"/>
      <c r="K541" s="270"/>
      <c r="L541" s="270"/>
      <c r="M541" s="270"/>
      <c r="N541" s="270"/>
      <c r="O541" s="270"/>
      <c r="P541" s="270"/>
      <c r="Q541" s="270"/>
      <c r="R541" s="269"/>
      <c r="S541" s="269"/>
      <c r="T541" s="269"/>
      <c r="U541" s="269"/>
      <c r="V541" s="269"/>
      <c r="W541" s="269"/>
      <c r="X541" s="269"/>
      <c r="Y541" s="270"/>
      <c r="Z541" s="270"/>
      <c r="AA541" s="270"/>
      <c r="AB541" s="270"/>
      <c r="AC541" s="270"/>
      <c r="AD541" s="270"/>
      <c r="AE541" s="270"/>
      <c r="AF541" s="269"/>
      <c r="AG541" s="269"/>
      <c r="AH541" s="269"/>
      <c r="AI541" s="269"/>
      <c r="AJ541" s="269"/>
      <c r="AK541" s="269"/>
      <c r="AL541" s="269"/>
    </row>
    <row r="542" spans="1:38" ht="11.25" x14ac:dyDescent="0.2">
      <c r="A542" s="266">
        <v>534</v>
      </c>
      <c r="B542" s="267" t="str">
        <f>'!!!KATILIMCI LİSTESİ!!!'!C535</f>
        <v>22244155858</v>
      </c>
      <c r="C542" s="268" t="str">
        <f>'!!!KATILIMCI LİSTESİ!!!'!B535</f>
        <v>FATMA GÜLŞAH GÜLKAYA</v>
      </c>
      <c r="D542" s="269"/>
      <c r="E542" s="269"/>
      <c r="F542" s="269"/>
      <c r="G542" s="269"/>
      <c r="H542" s="269"/>
      <c r="I542" s="269"/>
      <c r="J542" s="269"/>
      <c r="K542" s="270"/>
      <c r="L542" s="270"/>
      <c r="M542" s="270"/>
      <c r="N542" s="270"/>
      <c r="O542" s="270"/>
      <c r="P542" s="270"/>
      <c r="Q542" s="270"/>
      <c r="R542" s="269"/>
      <c r="S542" s="269"/>
      <c r="T542" s="269"/>
      <c r="U542" s="269"/>
      <c r="V542" s="269"/>
      <c r="W542" s="269"/>
      <c r="X542" s="269"/>
      <c r="Y542" s="270"/>
      <c r="Z542" s="270"/>
      <c r="AA542" s="270"/>
      <c r="AB542" s="270"/>
      <c r="AC542" s="270"/>
      <c r="AD542" s="270"/>
      <c r="AE542" s="270"/>
      <c r="AF542" s="269"/>
      <c r="AG542" s="269"/>
      <c r="AH542" s="269"/>
      <c r="AI542" s="269"/>
      <c r="AJ542" s="269"/>
      <c r="AK542" s="269"/>
      <c r="AL542" s="269"/>
    </row>
    <row r="543" spans="1:38" ht="11.25" x14ac:dyDescent="0.2">
      <c r="A543" s="266">
        <v>535</v>
      </c>
      <c r="B543" s="267" t="str">
        <f>'!!!KATILIMCI LİSTESİ!!!'!C536</f>
        <v>10117410128</v>
      </c>
      <c r="C543" s="268" t="str">
        <f>'!!!KATILIMCI LİSTESİ!!!'!B536</f>
        <v>FATMA GÜLSÜM ÖZGÜNER</v>
      </c>
      <c r="D543" s="269"/>
      <c r="E543" s="269"/>
      <c r="F543" s="269"/>
      <c r="G543" s="269"/>
      <c r="H543" s="269"/>
      <c r="I543" s="269"/>
      <c r="J543" s="269"/>
      <c r="K543" s="270"/>
      <c r="L543" s="270"/>
      <c r="M543" s="270"/>
      <c r="N543" s="270"/>
      <c r="O543" s="270"/>
      <c r="P543" s="270"/>
      <c r="Q543" s="270"/>
      <c r="R543" s="269"/>
      <c r="S543" s="269"/>
      <c r="T543" s="269"/>
      <c r="U543" s="269"/>
      <c r="V543" s="269"/>
      <c r="W543" s="269"/>
      <c r="X543" s="269"/>
      <c r="Y543" s="270"/>
      <c r="Z543" s="270"/>
      <c r="AA543" s="270"/>
      <c r="AB543" s="270"/>
      <c r="AC543" s="270"/>
      <c r="AD543" s="270"/>
      <c r="AE543" s="270"/>
      <c r="AF543" s="269"/>
      <c r="AG543" s="269"/>
      <c r="AH543" s="269"/>
      <c r="AI543" s="269"/>
      <c r="AJ543" s="269"/>
      <c r="AK543" s="269"/>
      <c r="AL543" s="269"/>
    </row>
    <row r="544" spans="1:38" ht="11.25" x14ac:dyDescent="0.2">
      <c r="A544" s="266">
        <v>536</v>
      </c>
      <c r="B544" s="267" t="str">
        <f>'!!!KATILIMCI LİSTESİ!!!'!C537</f>
        <v>28066776776</v>
      </c>
      <c r="C544" s="268" t="str">
        <f>'!!!KATILIMCI LİSTESİ!!!'!B537</f>
        <v>FATMA İCLAL ZENGİN</v>
      </c>
      <c r="D544" s="269"/>
      <c r="E544" s="269"/>
      <c r="F544" s="269"/>
      <c r="G544" s="269"/>
      <c r="H544" s="269"/>
      <c r="I544" s="269"/>
      <c r="J544" s="269"/>
      <c r="K544" s="270"/>
      <c r="L544" s="270"/>
      <c r="M544" s="270"/>
      <c r="N544" s="270"/>
      <c r="O544" s="270"/>
      <c r="P544" s="270"/>
      <c r="Q544" s="270"/>
      <c r="R544" s="269"/>
      <c r="S544" s="269"/>
      <c r="T544" s="269"/>
      <c r="U544" s="269"/>
      <c r="V544" s="269"/>
      <c r="W544" s="269"/>
      <c r="X544" s="269"/>
      <c r="Y544" s="270"/>
      <c r="Z544" s="270"/>
      <c r="AA544" s="270"/>
      <c r="AB544" s="270"/>
      <c r="AC544" s="270"/>
      <c r="AD544" s="270"/>
      <c r="AE544" s="270"/>
      <c r="AF544" s="269"/>
      <c r="AG544" s="269"/>
      <c r="AH544" s="269"/>
      <c r="AI544" s="269"/>
      <c r="AJ544" s="269"/>
      <c r="AK544" s="269"/>
      <c r="AL544" s="269"/>
    </row>
    <row r="545" spans="1:38" ht="11.25" x14ac:dyDescent="0.2">
      <c r="A545" s="266">
        <v>537</v>
      </c>
      <c r="B545" s="267" t="str">
        <f>'!!!KATILIMCI LİSTESİ!!!'!C538</f>
        <v>10718357754</v>
      </c>
      <c r="C545" s="268" t="str">
        <f>'!!!KATILIMCI LİSTESİ!!!'!B538</f>
        <v>FATMA İREM ÖZALP</v>
      </c>
      <c r="D545" s="269"/>
      <c r="E545" s="269"/>
      <c r="F545" s="269"/>
      <c r="G545" s="269"/>
      <c r="H545" s="269"/>
      <c r="I545" s="269"/>
      <c r="J545" s="269"/>
      <c r="K545" s="270"/>
      <c r="L545" s="270"/>
      <c r="M545" s="270"/>
      <c r="N545" s="270"/>
      <c r="O545" s="270"/>
      <c r="P545" s="270"/>
      <c r="Q545" s="270"/>
      <c r="R545" s="269"/>
      <c r="S545" s="269"/>
      <c r="T545" s="269"/>
      <c r="U545" s="269"/>
      <c r="V545" s="269"/>
      <c r="W545" s="269"/>
      <c r="X545" s="269"/>
      <c r="Y545" s="270"/>
      <c r="Z545" s="270"/>
      <c r="AA545" s="270"/>
      <c r="AB545" s="270"/>
      <c r="AC545" s="270"/>
      <c r="AD545" s="270"/>
      <c r="AE545" s="270"/>
      <c r="AF545" s="269"/>
      <c r="AG545" s="269"/>
      <c r="AH545" s="269"/>
      <c r="AI545" s="269"/>
      <c r="AJ545" s="269"/>
      <c r="AK545" s="269"/>
      <c r="AL545" s="269"/>
    </row>
    <row r="546" spans="1:38" ht="11.25" x14ac:dyDescent="0.2">
      <c r="A546" s="266">
        <v>538</v>
      </c>
      <c r="B546" s="267" t="str">
        <f>'!!!KATILIMCI LİSTESİ!!!'!C539</f>
        <v>17761173676</v>
      </c>
      <c r="C546" s="268" t="str">
        <f>'!!!KATILIMCI LİSTESİ!!!'!B539</f>
        <v>FATMA MİRAÇ BİLGİN</v>
      </c>
      <c r="D546" s="269"/>
      <c r="E546" s="269"/>
      <c r="F546" s="269"/>
      <c r="G546" s="269"/>
      <c r="H546" s="269"/>
      <c r="I546" s="269"/>
      <c r="J546" s="269"/>
      <c r="K546" s="270"/>
      <c r="L546" s="270"/>
      <c r="M546" s="270"/>
      <c r="N546" s="270"/>
      <c r="O546" s="270"/>
      <c r="P546" s="270"/>
      <c r="Q546" s="270"/>
      <c r="R546" s="269"/>
      <c r="S546" s="269"/>
      <c r="T546" s="269"/>
      <c r="U546" s="269"/>
      <c r="V546" s="269"/>
      <c r="W546" s="269"/>
      <c r="X546" s="269"/>
      <c r="Y546" s="270"/>
      <c r="Z546" s="270"/>
      <c r="AA546" s="270"/>
      <c r="AB546" s="270"/>
      <c r="AC546" s="270"/>
      <c r="AD546" s="270"/>
      <c r="AE546" s="270"/>
      <c r="AF546" s="269"/>
      <c r="AG546" s="269"/>
      <c r="AH546" s="269"/>
      <c r="AI546" s="269"/>
      <c r="AJ546" s="269"/>
      <c r="AK546" s="269"/>
      <c r="AL546" s="269"/>
    </row>
    <row r="547" spans="1:38" ht="11.25" x14ac:dyDescent="0.2">
      <c r="A547" s="266">
        <v>539</v>
      </c>
      <c r="B547" s="267" t="str">
        <f>'!!!KATILIMCI LİSTESİ!!!'!C540</f>
        <v>11294378768</v>
      </c>
      <c r="C547" s="268" t="str">
        <f>'!!!KATILIMCI LİSTESİ!!!'!B540</f>
        <v>FATMA NİSA DİKİLİTAŞ</v>
      </c>
      <c r="D547" s="269"/>
      <c r="E547" s="269"/>
      <c r="F547" s="269"/>
      <c r="G547" s="269"/>
      <c r="H547" s="269"/>
      <c r="I547" s="269"/>
      <c r="J547" s="269"/>
      <c r="K547" s="270"/>
      <c r="L547" s="270"/>
      <c r="M547" s="270"/>
      <c r="N547" s="270"/>
      <c r="O547" s="270"/>
      <c r="P547" s="270"/>
      <c r="Q547" s="270"/>
      <c r="R547" s="269"/>
      <c r="S547" s="269"/>
      <c r="T547" s="269"/>
      <c r="U547" s="269"/>
      <c r="V547" s="269"/>
      <c r="W547" s="269"/>
      <c r="X547" s="269"/>
      <c r="Y547" s="270"/>
      <c r="Z547" s="270"/>
      <c r="AA547" s="270"/>
      <c r="AB547" s="270"/>
      <c r="AC547" s="270"/>
      <c r="AD547" s="270"/>
      <c r="AE547" s="270"/>
      <c r="AF547" s="269"/>
      <c r="AG547" s="269"/>
      <c r="AH547" s="269"/>
      <c r="AI547" s="269"/>
      <c r="AJ547" s="269"/>
      <c r="AK547" s="269"/>
      <c r="AL547" s="269"/>
    </row>
    <row r="548" spans="1:38" ht="11.25" x14ac:dyDescent="0.2">
      <c r="A548" s="266">
        <v>540</v>
      </c>
      <c r="B548" s="267" t="str">
        <f>'!!!KATILIMCI LİSTESİ!!!'!C541</f>
        <v>13904181546</v>
      </c>
      <c r="C548" s="268" t="str">
        <f>'!!!KATILIMCI LİSTESİ!!!'!B541</f>
        <v>FATMA NİSA ÖZDEMİR</v>
      </c>
      <c r="D548" s="269"/>
      <c r="E548" s="269"/>
      <c r="F548" s="269"/>
      <c r="G548" s="269"/>
      <c r="H548" s="269"/>
      <c r="I548" s="269"/>
      <c r="J548" s="269"/>
      <c r="K548" s="270"/>
      <c r="L548" s="270"/>
      <c r="M548" s="270"/>
      <c r="N548" s="270"/>
      <c r="O548" s="270"/>
      <c r="P548" s="270"/>
      <c r="Q548" s="270"/>
      <c r="R548" s="269"/>
      <c r="S548" s="269"/>
      <c r="T548" s="269"/>
      <c r="U548" s="269"/>
      <c r="V548" s="269"/>
      <c r="W548" s="269"/>
      <c r="X548" s="269"/>
      <c r="Y548" s="270"/>
      <c r="Z548" s="270"/>
      <c r="AA548" s="270"/>
      <c r="AB548" s="270"/>
      <c r="AC548" s="270"/>
      <c r="AD548" s="270"/>
      <c r="AE548" s="270"/>
      <c r="AF548" s="269"/>
      <c r="AG548" s="269"/>
      <c r="AH548" s="269"/>
      <c r="AI548" s="269"/>
      <c r="AJ548" s="269"/>
      <c r="AK548" s="269"/>
      <c r="AL548" s="269"/>
    </row>
    <row r="549" spans="1:38" ht="11.25" x14ac:dyDescent="0.2">
      <c r="A549" s="266">
        <v>541</v>
      </c>
      <c r="B549" s="267" t="str">
        <f>'!!!KATILIMCI LİSTESİ!!!'!C542</f>
        <v>11525823524</v>
      </c>
      <c r="C549" s="268" t="str">
        <f>'!!!KATILIMCI LİSTESİ!!!'!B542</f>
        <v>FATMA NUR AKILLI</v>
      </c>
      <c r="D549" s="269"/>
      <c r="E549" s="269"/>
      <c r="F549" s="269"/>
      <c r="G549" s="269"/>
      <c r="H549" s="269"/>
      <c r="I549" s="269"/>
      <c r="J549" s="269"/>
      <c r="K549" s="270"/>
      <c r="L549" s="270"/>
      <c r="M549" s="270"/>
      <c r="N549" s="270"/>
      <c r="O549" s="270"/>
      <c r="P549" s="270"/>
      <c r="Q549" s="270"/>
      <c r="R549" s="269"/>
      <c r="S549" s="269"/>
      <c r="T549" s="269"/>
      <c r="U549" s="269"/>
      <c r="V549" s="269"/>
      <c r="W549" s="269"/>
      <c r="X549" s="269"/>
      <c r="Y549" s="270"/>
      <c r="Z549" s="270"/>
      <c r="AA549" s="270"/>
      <c r="AB549" s="270"/>
      <c r="AC549" s="270"/>
      <c r="AD549" s="270"/>
      <c r="AE549" s="270"/>
      <c r="AF549" s="269"/>
      <c r="AG549" s="269"/>
      <c r="AH549" s="269"/>
      <c r="AI549" s="269"/>
      <c r="AJ549" s="269"/>
      <c r="AK549" s="269"/>
      <c r="AL549" s="269"/>
    </row>
    <row r="550" spans="1:38" ht="11.25" x14ac:dyDescent="0.2">
      <c r="A550" s="266">
        <v>542</v>
      </c>
      <c r="B550" s="267" t="str">
        <f>'!!!KATILIMCI LİSTESİ!!!'!C543</f>
        <v>19696169366</v>
      </c>
      <c r="C550" s="268" t="str">
        <f>'!!!KATILIMCI LİSTESİ!!!'!B543</f>
        <v>FATMA NUR AVCISOY</v>
      </c>
      <c r="D550" s="269"/>
      <c r="E550" s="269"/>
      <c r="F550" s="269"/>
      <c r="G550" s="269"/>
      <c r="H550" s="269"/>
      <c r="I550" s="269"/>
      <c r="J550" s="269"/>
      <c r="K550" s="270"/>
      <c r="L550" s="270"/>
      <c r="M550" s="270"/>
      <c r="N550" s="270"/>
      <c r="O550" s="270"/>
      <c r="P550" s="270"/>
      <c r="Q550" s="270"/>
      <c r="R550" s="269"/>
      <c r="S550" s="269"/>
      <c r="T550" s="269"/>
      <c r="U550" s="269"/>
      <c r="V550" s="269"/>
      <c r="W550" s="269"/>
      <c r="X550" s="269"/>
      <c r="Y550" s="270"/>
      <c r="Z550" s="270"/>
      <c r="AA550" s="270"/>
      <c r="AB550" s="270"/>
      <c r="AC550" s="270"/>
      <c r="AD550" s="270"/>
      <c r="AE550" s="270"/>
      <c r="AF550" s="269"/>
      <c r="AG550" s="269"/>
      <c r="AH550" s="269"/>
      <c r="AI550" s="269"/>
      <c r="AJ550" s="269"/>
      <c r="AK550" s="269"/>
      <c r="AL550" s="269"/>
    </row>
    <row r="551" spans="1:38" ht="11.25" x14ac:dyDescent="0.2">
      <c r="A551" s="266">
        <v>543</v>
      </c>
      <c r="B551" s="267" t="str">
        <f>'!!!KATILIMCI LİSTESİ!!!'!C544</f>
        <v>13032099546</v>
      </c>
      <c r="C551" s="268" t="str">
        <f>'!!!KATILIMCI LİSTESİ!!!'!B544</f>
        <v>FATMA NUR YILMAZ</v>
      </c>
      <c r="D551" s="269"/>
      <c r="E551" s="269"/>
      <c r="F551" s="269"/>
      <c r="G551" s="269"/>
      <c r="H551" s="269"/>
      <c r="I551" s="269"/>
      <c r="J551" s="269"/>
      <c r="K551" s="270"/>
      <c r="L551" s="270"/>
      <c r="M551" s="270"/>
      <c r="N551" s="270"/>
      <c r="O551" s="270"/>
      <c r="P551" s="270"/>
      <c r="Q551" s="270"/>
      <c r="R551" s="269"/>
      <c r="S551" s="269"/>
      <c r="T551" s="269"/>
      <c r="U551" s="269"/>
      <c r="V551" s="269"/>
      <c r="W551" s="269"/>
      <c r="X551" s="269"/>
      <c r="Y551" s="270"/>
      <c r="Z551" s="270"/>
      <c r="AA551" s="270"/>
      <c r="AB551" s="270"/>
      <c r="AC551" s="270"/>
      <c r="AD551" s="270"/>
      <c r="AE551" s="270"/>
      <c r="AF551" s="269"/>
      <c r="AG551" s="269"/>
      <c r="AH551" s="269"/>
      <c r="AI551" s="269"/>
      <c r="AJ551" s="269"/>
      <c r="AK551" s="269"/>
      <c r="AL551" s="269"/>
    </row>
    <row r="552" spans="1:38" ht="11.25" x14ac:dyDescent="0.2">
      <c r="A552" s="266">
        <v>544</v>
      </c>
      <c r="B552" s="267" t="str">
        <f>'!!!KATILIMCI LİSTESİ!!!'!C545</f>
        <v>51505050472</v>
      </c>
      <c r="C552" s="268" t="str">
        <f>'!!!KATILIMCI LİSTESİ!!!'!B545</f>
        <v>FATMANUR ATAR</v>
      </c>
      <c r="D552" s="269"/>
      <c r="E552" s="269"/>
      <c r="F552" s="269"/>
      <c r="G552" s="269"/>
      <c r="H552" s="269"/>
      <c r="I552" s="269"/>
      <c r="J552" s="269"/>
      <c r="K552" s="270"/>
      <c r="L552" s="270"/>
      <c r="M552" s="270"/>
      <c r="N552" s="270"/>
      <c r="O552" s="270"/>
      <c r="P552" s="270"/>
      <c r="Q552" s="270"/>
      <c r="R552" s="269"/>
      <c r="S552" s="269"/>
      <c r="T552" s="269"/>
      <c r="U552" s="269"/>
      <c r="V552" s="269"/>
      <c r="W552" s="269"/>
      <c r="X552" s="269"/>
      <c r="Y552" s="270"/>
      <c r="Z552" s="270"/>
      <c r="AA552" s="270"/>
      <c r="AB552" s="270"/>
      <c r="AC552" s="270"/>
      <c r="AD552" s="270"/>
      <c r="AE552" s="270"/>
      <c r="AF552" s="269"/>
      <c r="AG552" s="269"/>
      <c r="AH552" s="269"/>
      <c r="AI552" s="269"/>
      <c r="AJ552" s="269"/>
      <c r="AK552" s="269"/>
      <c r="AL552" s="269"/>
    </row>
    <row r="553" spans="1:38" ht="11.25" x14ac:dyDescent="0.2">
      <c r="A553" s="266">
        <v>545</v>
      </c>
      <c r="B553" s="267" t="str">
        <f>'!!!KATILIMCI LİSTESİ!!!'!C546</f>
        <v>53485629136</v>
      </c>
      <c r="C553" s="268" t="str">
        <f>'!!!KATILIMCI LİSTESİ!!!'!B546</f>
        <v>FATMA PINAR GÖKDOĞAN</v>
      </c>
      <c r="D553" s="269"/>
      <c r="E553" s="269"/>
      <c r="F553" s="269"/>
      <c r="G553" s="269"/>
      <c r="H553" s="269"/>
      <c r="I553" s="269"/>
      <c r="J553" s="269"/>
      <c r="K553" s="270"/>
      <c r="L553" s="270"/>
      <c r="M553" s="270"/>
      <c r="N553" s="270"/>
      <c r="O553" s="270"/>
      <c r="P553" s="270"/>
      <c r="Q553" s="270"/>
      <c r="R553" s="269"/>
      <c r="S553" s="269"/>
      <c r="T553" s="269"/>
      <c r="U553" s="269"/>
      <c r="V553" s="269"/>
      <c r="W553" s="269"/>
      <c r="X553" s="269"/>
      <c r="Y553" s="270"/>
      <c r="Z553" s="270"/>
      <c r="AA553" s="270"/>
      <c r="AB553" s="270"/>
      <c r="AC553" s="270"/>
      <c r="AD553" s="270"/>
      <c r="AE553" s="270"/>
      <c r="AF553" s="269"/>
      <c r="AG553" s="269"/>
      <c r="AH553" s="269"/>
      <c r="AI553" s="269"/>
      <c r="AJ553" s="269"/>
      <c r="AK553" s="269"/>
      <c r="AL553" s="269"/>
    </row>
    <row r="554" spans="1:38" ht="11.25" x14ac:dyDescent="0.2">
      <c r="A554" s="266">
        <v>546</v>
      </c>
      <c r="B554" s="267" t="str">
        <f>'!!!KATILIMCI LİSTESİ!!!'!C547</f>
        <v>10355281184</v>
      </c>
      <c r="C554" s="268" t="str">
        <f>'!!!KATILIMCI LİSTESİ!!!'!B547</f>
        <v>FATMA SELEN KARAKURT</v>
      </c>
      <c r="D554" s="269"/>
      <c r="E554" s="269"/>
      <c r="F554" s="269"/>
      <c r="G554" s="269"/>
      <c r="H554" s="269"/>
      <c r="I554" s="269"/>
      <c r="J554" s="269"/>
      <c r="K554" s="270"/>
      <c r="L554" s="270"/>
      <c r="M554" s="270"/>
      <c r="N554" s="270"/>
      <c r="O554" s="270"/>
      <c r="P554" s="270"/>
      <c r="Q554" s="270"/>
      <c r="R554" s="269"/>
      <c r="S554" s="269"/>
      <c r="T554" s="269"/>
      <c r="U554" s="269"/>
      <c r="V554" s="269"/>
      <c r="W554" s="269"/>
      <c r="X554" s="269"/>
      <c r="Y554" s="270"/>
      <c r="Z554" s="270"/>
      <c r="AA554" s="270"/>
      <c r="AB554" s="270"/>
      <c r="AC554" s="270"/>
      <c r="AD554" s="270"/>
      <c r="AE554" s="270"/>
      <c r="AF554" s="269"/>
      <c r="AG554" s="269"/>
      <c r="AH554" s="269"/>
      <c r="AI554" s="269"/>
      <c r="AJ554" s="269"/>
      <c r="AK554" s="269"/>
      <c r="AL554" s="269"/>
    </row>
    <row r="555" spans="1:38" ht="11.25" x14ac:dyDescent="0.2">
      <c r="A555" s="266">
        <v>547</v>
      </c>
      <c r="B555" s="267" t="str">
        <f>'!!!KATILIMCI LİSTESİ!!!'!C548</f>
        <v>12584226134</v>
      </c>
      <c r="C555" s="268" t="str">
        <f>'!!!KATILIMCI LİSTESİ!!!'!B548</f>
        <v>FATMA ŞEVVAL KAYA</v>
      </c>
      <c r="D555" s="269"/>
      <c r="E555" s="269"/>
      <c r="F555" s="269"/>
      <c r="G555" s="269"/>
      <c r="H555" s="269"/>
      <c r="I555" s="269"/>
      <c r="J555" s="269"/>
      <c r="K555" s="270"/>
      <c r="L555" s="270"/>
      <c r="M555" s="270"/>
      <c r="N555" s="270"/>
      <c r="O555" s="270"/>
      <c r="P555" s="270"/>
      <c r="Q555" s="270"/>
      <c r="R555" s="269"/>
      <c r="S555" s="269"/>
      <c r="T555" s="269"/>
      <c r="U555" s="269"/>
      <c r="V555" s="269"/>
      <c r="W555" s="269"/>
      <c r="X555" s="269"/>
      <c r="Y555" s="270"/>
      <c r="Z555" s="270"/>
      <c r="AA555" s="270"/>
      <c r="AB555" s="270"/>
      <c r="AC555" s="270"/>
      <c r="AD555" s="270"/>
      <c r="AE555" s="270"/>
      <c r="AF555" s="269"/>
      <c r="AG555" s="269"/>
      <c r="AH555" s="269"/>
      <c r="AI555" s="269"/>
      <c r="AJ555" s="269"/>
      <c r="AK555" s="269"/>
      <c r="AL555" s="269"/>
    </row>
    <row r="556" spans="1:38" ht="11.25" x14ac:dyDescent="0.2">
      <c r="A556" s="266">
        <v>548</v>
      </c>
      <c r="B556" s="267" t="str">
        <f>'!!!KATILIMCI LİSTESİ!!!'!C549</f>
        <v>10186404172</v>
      </c>
      <c r="C556" s="268" t="str">
        <f>'!!!KATILIMCI LİSTESİ!!!'!B549</f>
        <v>FATMA ZEHRA ELDAŞ</v>
      </c>
      <c r="D556" s="269"/>
      <c r="E556" s="269"/>
      <c r="F556" s="269"/>
      <c r="G556" s="269"/>
      <c r="H556" s="269"/>
      <c r="I556" s="269"/>
      <c r="J556" s="269"/>
      <c r="K556" s="270"/>
      <c r="L556" s="270"/>
      <c r="M556" s="270"/>
      <c r="N556" s="270"/>
      <c r="O556" s="270"/>
      <c r="P556" s="270"/>
      <c r="Q556" s="270"/>
      <c r="R556" s="269"/>
      <c r="S556" s="269"/>
      <c r="T556" s="269"/>
      <c r="U556" s="269"/>
      <c r="V556" s="269"/>
      <c r="W556" s="269"/>
      <c r="X556" s="269"/>
      <c r="Y556" s="270"/>
      <c r="Z556" s="270"/>
      <c r="AA556" s="270"/>
      <c r="AB556" s="270"/>
      <c r="AC556" s="270"/>
      <c r="AD556" s="270"/>
      <c r="AE556" s="270"/>
      <c r="AF556" s="269"/>
      <c r="AG556" s="269"/>
      <c r="AH556" s="269"/>
      <c r="AI556" s="269"/>
      <c r="AJ556" s="269"/>
      <c r="AK556" s="269"/>
      <c r="AL556" s="269"/>
    </row>
    <row r="557" spans="1:38" ht="11.25" x14ac:dyDescent="0.2">
      <c r="A557" s="266">
        <v>549</v>
      </c>
      <c r="B557" s="267" t="str">
        <f>'!!!KATILIMCI LİSTESİ!!!'!C550</f>
        <v>11541038766</v>
      </c>
      <c r="C557" s="268" t="str">
        <f>'!!!KATILIMCI LİSTESİ!!!'!B550</f>
        <v>FATMA ZEHRA SURGİT</v>
      </c>
      <c r="D557" s="269"/>
      <c r="E557" s="269"/>
      <c r="F557" s="269"/>
      <c r="G557" s="269"/>
      <c r="H557" s="269"/>
      <c r="I557" s="269"/>
      <c r="J557" s="269"/>
      <c r="K557" s="270"/>
      <c r="L557" s="270"/>
      <c r="M557" s="270"/>
      <c r="N557" s="270"/>
      <c r="O557" s="270"/>
      <c r="P557" s="270"/>
      <c r="Q557" s="270"/>
      <c r="R557" s="269"/>
      <c r="S557" s="269"/>
      <c r="T557" s="269"/>
      <c r="U557" s="269"/>
      <c r="V557" s="269"/>
      <c r="W557" s="269"/>
      <c r="X557" s="269"/>
      <c r="Y557" s="270"/>
      <c r="Z557" s="270"/>
      <c r="AA557" s="270"/>
      <c r="AB557" s="270"/>
      <c r="AC557" s="270"/>
      <c r="AD557" s="270"/>
      <c r="AE557" s="270"/>
      <c r="AF557" s="269"/>
      <c r="AG557" s="269"/>
      <c r="AH557" s="269"/>
      <c r="AI557" s="269"/>
      <c r="AJ557" s="269"/>
      <c r="AK557" s="269"/>
      <c r="AL557" s="269"/>
    </row>
    <row r="558" spans="1:38" ht="11.25" x14ac:dyDescent="0.2">
      <c r="A558" s="266">
        <v>550</v>
      </c>
      <c r="B558" s="267" t="str">
        <f>'!!!KATILIMCI LİSTESİ!!!'!C551</f>
        <v>10683057482</v>
      </c>
      <c r="C558" s="268" t="str">
        <f>'!!!KATILIMCI LİSTESİ!!!'!B551</f>
        <v>FATMA ZEHRA TANYELİ</v>
      </c>
      <c r="D558" s="269"/>
      <c r="E558" s="269"/>
      <c r="F558" s="269"/>
      <c r="G558" s="269"/>
      <c r="H558" s="269"/>
      <c r="I558" s="269"/>
      <c r="J558" s="269"/>
      <c r="K558" s="270"/>
      <c r="L558" s="270"/>
      <c r="M558" s="270"/>
      <c r="N558" s="270"/>
      <c r="O558" s="270"/>
      <c r="P558" s="270"/>
      <c r="Q558" s="270"/>
      <c r="R558" s="269"/>
      <c r="S558" s="269"/>
      <c r="T558" s="269"/>
      <c r="U558" s="269"/>
      <c r="V558" s="269"/>
      <c r="W558" s="269"/>
      <c r="X558" s="269"/>
      <c r="Y558" s="270"/>
      <c r="Z558" s="270"/>
      <c r="AA558" s="270"/>
      <c r="AB558" s="270"/>
      <c r="AC558" s="270"/>
      <c r="AD558" s="270"/>
      <c r="AE558" s="270"/>
      <c r="AF558" s="269"/>
      <c r="AG558" s="269"/>
      <c r="AH558" s="269"/>
      <c r="AI558" s="269"/>
      <c r="AJ558" s="269"/>
      <c r="AK558" s="269"/>
      <c r="AL558" s="269"/>
    </row>
    <row r="559" spans="1:38" ht="11.25" x14ac:dyDescent="0.2">
      <c r="A559" s="266">
        <v>551</v>
      </c>
      <c r="B559" s="267" t="str">
        <f>'!!!KATILIMCI LİSTESİ!!!'!C552</f>
        <v>12026317406</v>
      </c>
      <c r="C559" s="268" t="str">
        <f>'!!!KATILIMCI LİSTESİ!!!'!B552</f>
        <v>FAYSAL İRİ</v>
      </c>
      <c r="D559" s="269"/>
      <c r="E559" s="269"/>
      <c r="F559" s="269"/>
      <c r="G559" s="269"/>
      <c r="H559" s="269"/>
      <c r="I559" s="269"/>
      <c r="J559" s="269"/>
      <c r="K559" s="270"/>
      <c r="L559" s="270"/>
      <c r="M559" s="270"/>
      <c r="N559" s="270"/>
      <c r="O559" s="270"/>
      <c r="P559" s="270"/>
      <c r="Q559" s="270"/>
      <c r="R559" s="269"/>
      <c r="S559" s="269"/>
      <c r="T559" s="269"/>
      <c r="U559" s="269"/>
      <c r="V559" s="269"/>
      <c r="W559" s="269"/>
      <c r="X559" s="269"/>
      <c r="Y559" s="270"/>
      <c r="Z559" s="270"/>
      <c r="AA559" s="270"/>
      <c r="AB559" s="270"/>
      <c r="AC559" s="270"/>
      <c r="AD559" s="270"/>
      <c r="AE559" s="270"/>
      <c r="AF559" s="269"/>
      <c r="AG559" s="269"/>
      <c r="AH559" s="269"/>
      <c r="AI559" s="269"/>
      <c r="AJ559" s="269"/>
      <c r="AK559" s="269"/>
      <c r="AL559" s="269"/>
    </row>
    <row r="560" spans="1:38" ht="11.25" x14ac:dyDescent="0.2">
      <c r="A560" s="266">
        <v>552</v>
      </c>
      <c r="B560" s="267" t="str">
        <f>'!!!KATILIMCI LİSTESİ!!!'!C553</f>
        <v>11237270722</v>
      </c>
      <c r="C560" s="268" t="str">
        <f>'!!!KATILIMCI LİSTESİ!!!'!B553</f>
        <v>FERAH OKUR</v>
      </c>
      <c r="D560" s="269"/>
      <c r="E560" s="269"/>
      <c r="F560" s="269"/>
      <c r="G560" s="269"/>
      <c r="H560" s="269"/>
      <c r="I560" s="269"/>
      <c r="J560" s="269"/>
      <c r="K560" s="270"/>
      <c r="L560" s="270"/>
      <c r="M560" s="270"/>
      <c r="N560" s="270"/>
      <c r="O560" s="270"/>
      <c r="P560" s="270"/>
      <c r="Q560" s="270"/>
      <c r="R560" s="269"/>
      <c r="S560" s="269"/>
      <c r="T560" s="269"/>
      <c r="U560" s="269"/>
      <c r="V560" s="269"/>
      <c r="W560" s="269"/>
      <c r="X560" s="269"/>
      <c r="Y560" s="270"/>
      <c r="Z560" s="270"/>
      <c r="AA560" s="270"/>
      <c r="AB560" s="270"/>
      <c r="AC560" s="270"/>
      <c r="AD560" s="270"/>
      <c r="AE560" s="270"/>
      <c r="AF560" s="269"/>
      <c r="AG560" s="269"/>
      <c r="AH560" s="269"/>
      <c r="AI560" s="269"/>
      <c r="AJ560" s="269"/>
      <c r="AK560" s="269"/>
      <c r="AL560" s="269"/>
    </row>
    <row r="561" spans="1:38" ht="11.25" x14ac:dyDescent="0.2">
      <c r="A561" s="266">
        <v>553</v>
      </c>
      <c r="B561" s="267" t="str">
        <f>'!!!KATILIMCI LİSTESİ!!!'!C554</f>
        <v>18719807438</v>
      </c>
      <c r="C561" s="268" t="str">
        <f>'!!!KATILIMCI LİSTESİ!!!'!B554</f>
        <v>FERDA GÜNDÜZ</v>
      </c>
      <c r="D561" s="269"/>
      <c r="E561" s="269"/>
      <c r="F561" s="269"/>
      <c r="G561" s="269"/>
      <c r="H561" s="269"/>
      <c r="I561" s="269"/>
      <c r="J561" s="269"/>
      <c r="K561" s="270"/>
      <c r="L561" s="270"/>
      <c r="M561" s="270"/>
      <c r="N561" s="270"/>
      <c r="O561" s="270"/>
      <c r="P561" s="270"/>
      <c r="Q561" s="270"/>
      <c r="R561" s="269"/>
      <c r="S561" s="269"/>
      <c r="T561" s="269"/>
      <c r="U561" s="269"/>
      <c r="V561" s="269"/>
      <c r="W561" s="269"/>
      <c r="X561" s="269"/>
      <c r="Y561" s="270"/>
      <c r="Z561" s="270"/>
      <c r="AA561" s="270"/>
      <c r="AB561" s="270"/>
      <c r="AC561" s="270"/>
      <c r="AD561" s="270"/>
      <c r="AE561" s="270"/>
      <c r="AF561" s="269"/>
      <c r="AG561" s="269"/>
      <c r="AH561" s="269"/>
      <c r="AI561" s="269"/>
      <c r="AJ561" s="269"/>
      <c r="AK561" s="269"/>
      <c r="AL561" s="269"/>
    </row>
    <row r="562" spans="1:38" ht="11.25" x14ac:dyDescent="0.2">
      <c r="A562" s="266">
        <v>554</v>
      </c>
      <c r="B562" s="267" t="str">
        <f>'!!!KATILIMCI LİSTESİ!!!'!C555</f>
        <v>61057386028</v>
      </c>
      <c r="C562" s="268" t="str">
        <f>'!!!KATILIMCI LİSTESİ!!!'!B555</f>
        <v>FERDA NUR ÖZGÖNÜL</v>
      </c>
      <c r="D562" s="269"/>
      <c r="E562" s="269"/>
      <c r="F562" s="269"/>
      <c r="G562" s="269"/>
      <c r="H562" s="269"/>
      <c r="I562" s="269"/>
      <c r="J562" s="269"/>
      <c r="K562" s="270"/>
      <c r="L562" s="270"/>
      <c r="M562" s="270"/>
      <c r="N562" s="270"/>
      <c r="O562" s="270"/>
      <c r="P562" s="270"/>
      <c r="Q562" s="270"/>
      <c r="R562" s="269"/>
      <c r="S562" s="269"/>
      <c r="T562" s="269"/>
      <c r="U562" s="269"/>
      <c r="V562" s="269"/>
      <c r="W562" s="269"/>
      <c r="X562" s="269"/>
      <c r="Y562" s="270"/>
      <c r="Z562" s="270"/>
      <c r="AA562" s="270"/>
      <c r="AB562" s="270"/>
      <c r="AC562" s="270"/>
      <c r="AD562" s="270"/>
      <c r="AE562" s="270"/>
      <c r="AF562" s="269"/>
      <c r="AG562" s="269"/>
      <c r="AH562" s="269"/>
      <c r="AI562" s="269"/>
      <c r="AJ562" s="269"/>
      <c r="AK562" s="269"/>
      <c r="AL562" s="269"/>
    </row>
    <row r="563" spans="1:38" ht="11.25" x14ac:dyDescent="0.2">
      <c r="A563" s="266">
        <v>555</v>
      </c>
      <c r="B563" s="267" t="str">
        <f>'!!!KATILIMCI LİSTESİ!!!'!C556</f>
        <v>15785117522</v>
      </c>
      <c r="C563" s="268" t="str">
        <f>'!!!KATILIMCI LİSTESİ!!!'!B556</f>
        <v>FERHAN BALKAN</v>
      </c>
      <c r="D563" s="269"/>
      <c r="E563" s="269"/>
      <c r="F563" s="269"/>
      <c r="G563" s="269"/>
      <c r="H563" s="269"/>
      <c r="I563" s="269"/>
      <c r="J563" s="269"/>
      <c r="K563" s="270"/>
      <c r="L563" s="270"/>
      <c r="M563" s="270"/>
      <c r="N563" s="270"/>
      <c r="O563" s="270"/>
      <c r="P563" s="270"/>
      <c r="Q563" s="270"/>
      <c r="R563" s="269"/>
      <c r="S563" s="269"/>
      <c r="T563" s="269"/>
      <c r="U563" s="269"/>
      <c r="V563" s="269"/>
      <c r="W563" s="269"/>
      <c r="X563" s="269"/>
      <c r="Y563" s="270"/>
      <c r="Z563" s="270"/>
      <c r="AA563" s="270"/>
      <c r="AB563" s="270"/>
      <c r="AC563" s="270"/>
      <c r="AD563" s="270"/>
      <c r="AE563" s="270"/>
      <c r="AF563" s="269"/>
      <c r="AG563" s="269"/>
      <c r="AH563" s="269"/>
      <c r="AI563" s="269"/>
      <c r="AJ563" s="269"/>
      <c r="AK563" s="269"/>
      <c r="AL563" s="269"/>
    </row>
    <row r="564" spans="1:38" ht="11.25" x14ac:dyDescent="0.2">
      <c r="A564" s="266">
        <v>556</v>
      </c>
      <c r="B564" s="267" t="str">
        <f>'!!!KATILIMCI LİSTESİ!!!'!C557</f>
        <v>10134080052</v>
      </c>
      <c r="C564" s="268" t="str">
        <f>'!!!KATILIMCI LİSTESİ!!!'!B557</f>
        <v>FERHAT SEYİTOĞLU</v>
      </c>
      <c r="D564" s="269"/>
      <c r="E564" s="269"/>
      <c r="F564" s="269"/>
      <c r="G564" s="269"/>
      <c r="H564" s="269"/>
      <c r="I564" s="269"/>
      <c r="J564" s="269"/>
      <c r="K564" s="270"/>
      <c r="L564" s="270"/>
      <c r="M564" s="270"/>
      <c r="N564" s="270"/>
      <c r="O564" s="270"/>
      <c r="P564" s="270"/>
      <c r="Q564" s="270"/>
      <c r="R564" s="269"/>
      <c r="S564" s="269"/>
      <c r="T564" s="269"/>
      <c r="U564" s="269"/>
      <c r="V564" s="269"/>
      <c r="W564" s="269"/>
      <c r="X564" s="269"/>
      <c r="Y564" s="270"/>
      <c r="Z564" s="270"/>
      <c r="AA564" s="270"/>
      <c r="AB564" s="270"/>
      <c r="AC564" s="270"/>
      <c r="AD564" s="270"/>
      <c r="AE564" s="270"/>
      <c r="AF564" s="269"/>
      <c r="AG564" s="269"/>
      <c r="AH564" s="269"/>
      <c r="AI564" s="269"/>
      <c r="AJ564" s="269"/>
      <c r="AK564" s="269"/>
      <c r="AL564" s="269"/>
    </row>
    <row r="565" spans="1:38" ht="11.25" x14ac:dyDescent="0.2">
      <c r="A565" s="266">
        <v>557</v>
      </c>
      <c r="B565" s="267" t="str">
        <f>'!!!KATILIMCI LİSTESİ!!!'!C558</f>
        <v>10406831856</v>
      </c>
      <c r="C565" s="268" t="str">
        <f>'!!!KATILIMCI LİSTESİ!!!'!B558</f>
        <v>FERHAT TUNÇ</v>
      </c>
      <c r="D565" s="269"/>
      <c r="E565" s="269"/>
      <c r="F565" s="269"/>
      <c r="G565" s="269"/>
      <c r="H565" s="269"/>
      <c r="I565" s="269"/>
      <c r="J565" s="269"/>
      <c r="K565" s="270"/>
      <c r="L565" s="270"/>
      <c r="M565" s="270"/>
      <c r="N565" s="270"/>
      <c r="O565" s="270"/>
      <c r="P565" s="270"/>
      <c r="Q565" s="270"/>
      <c r="R565" s="269"/>
      <c r="S565" s="269"/>
      <c r="T565" s="269"/>
      <c r="U565" s="269"/>
      <c r="V565" s="269"/>
      <c r="W565" s="269"/>
      <c r="X565" s="269"/>
      <c r="Y565" s="270"/>
      <c r="Z565" s="270"/>
      <c r="AA565" s="270"/>
      <c r="AB565" s="270"/>
      <c r="AC565" s="270"/>
      <c r="AD565" s="270"/>
      <c r="AE565" s="270"/>
      <c r="AF565" s="269"/>
      <c r="AG565" s="269"/>
      <c r="AH565" s="269"/>
      <c r="AI565" s="269"/>
      <c r="AJ565" s="269"/>
      <c r="AK565" s="269"/>
      <c r="AL565" s="269"/>
    </row>
    <row r="566" spans="1:38" ht="11.25" x14ac:dyDescent="0.2">
      <c r="A566" s="266">
        <v>558</v>
      </c>
      <c r="B566" s="267" t="str">
        <f>'!!!KATILIMCI LİSTESİ!!!'!C559</f>
        <v>15641902446</v>
      </c>
      <c r="C566" s="268" t="str">
        <f>'!!!KATILIMCI LİSTESİ!!!'!B559</f>
        <v>FERİDE KEME</v>
      </c>
      <c r="D566" s="269"/>
      <c r="E566" s="269"/>
      <c r="F566" s="269"/>
      <c r="G566" s="269"/>
      <c r="H566" s="269"/>
      <c r="I566" s="269"/>
      <c r="J566" s="269"/>
      <c r="K566" s="270"/>
      <c r="L566" s="270"/>
      <c r="M566" s="270"/>
      <c r="N566" s="270"/>
      <c r="O566" s="270"/>
      <c r="P566" s="270"/>
      <c r="Q566" s="270"/>
      <c r="R566" s="269"/>
      <c r="S566" s="269"/>
      <c r="T566" s="269"/>
      <c r="U566" s="269"/>
      <c r="V566" s="269"/>
      <c r="W566" s="269"/>
      <c r="X566" s="269"/>
      <c r="Y566" s="270"/>
      <c r="Z566" s="270"/>
      <c r="AA566" s="270"/>
      <c r="AB566" s="270"/>
      <c r="AC566" s="270"/>
      <c r="AD566" s="270"/>
      <c r="AE566" s="270"/>
      <c r="AF566" s="269"/>
      <c r="AG566" s="269"/>
      <c r="AH566" s="269"/>
      <c r="AI566" s="269"/>
      <c r="AJ566" s="269"/>
      <c r="AK566" s="269"/>
      <c r="AL566" s="269"/>
    </row>
    <row r="567" spans="1:38" ht="11.25" x14ac:dyDescent="0.2">
      <c r="A567" s="266">
        <v>559</v>
      </c>
      <c r="B567" s="267" t="str">
        <f>'!!!KATILIMCI LİSTESİ!!!'!C560</f>
        <v>28816683484</v>
      </c>
      <c r="C567" s="268" t="str">
        <f>'!!!KATILIMCI LİSTESİ!!!'!B560</f>
        <v>FERİDE ŞAHİN</v>
      </c>
      <c r="D567" s="269"/>
      <c r="E567" s="269"/>
      <c r="F567" s="269"/>
      <c r="G567" s="269"/>
      <c r="H567" s="269"/>
      <c r="I567" s="269"/>
      <c r="J567" s="269"/>
      <c r="K567" s="270"/>
      <c r="L567" s="270"/>
      <c r="M567" s="270"/>
      <c r="N567" s="270"/>
      <c r="O567" s="270"/>
      <c r="P567" s="270"/>
      <c r="Q567" s="270"/>
      <c r="R567" s="269"/>
      <c r="S567" s="269"/>
      <c r="T567" s="269"/>
      <c r="U567" s="269"/>
      <c r="V567" s="269"/>
      <c r="W567" s="269"/>
      <c r="X567" s="269"/>
      <c r="Y567" s="270"/>
      <c r="Z567" s="270"/>
      <c r="AA567" s="270"/>
      <c r="AB567" s="270"/>
      <c r="AC567" s="270"/>
      <c r="AD567" s="270"/>
      <c r="AE567" s="270"/>
      <c r="AF567" s="269"/>
      <c r="AG567" s="269"/>
      <c r="AH567" s="269"/>
      <c r="AI567" s="269"/>
      <c r="AJ567" s="269"/>
      <c r="AK567" s="269"/>
      <c r="AL567" s="269"/>
    </row>
    <row r="568" spans="1:38" ht="11.25" x14ac:dyDescent="0.2">
      <c r="A568" s="266">
        <v>560</v>
      </c>
      <c r="B568" s="267" t="str">
        <f>'!!!KATILIMCI LİSTESİ!!!'!C561</f>
        <v>10780440194</v>
      </c>
      <c r="C568" s="268" t="str">
        <f>'!!!KATILIMCI LİSTESİ!!!'!B561</f>
        <v>FERİT EMAN</v>
      </c>
      <c r="D568" s="269"/>
      <c r="E568" s="269"/>
      <c r="F568" s="269"/>
      <c r="G568" s="269"/>
      <c r="H568" s="269"/>
      <c r="I568" s="269"/>
      <c r="J568" s="269"/>
      <c r="K568" s="270"/>
      <c r="L568" s="270"/>
      <c r="M568" s="270"/>
      <c r="N568" s="270"/>
      <c r="O568" s="270"/>
      <c r="P568" s="270"/>
      <c r="Q568" s="270"/>
      <c r="R568" s="269"/>
      <c r="S568" s="269"/>
      <c r="T568" s="269"/>
      <c r="U568" s="269"/>
      <c r="V568" s="269"/>
      <c r="W568" s="269"/>
      <c r="X568" s="269"/>
      <c r="Y568" s="270"/>
      <c r="Z568" s="270"/>
      <c r="AA568" s="270"/>
      <c r="AB568" s="270"/>
      <c r="AC568" s="270"/>
      <c r="AD568" s="270"/>
      <c r="AE568" s="270"/>
      <c r="AF568" s="269"/>
      <c r="AG568" s="269"/>
      <c r="AH568" s="269"/>
      <c r="AI568" s="269"/>
      <c r="AJ568" s="269"/>
      <c r="AK568" s="269"/>
      <c r="AL568" s="269"/>
    </row>
    <row r="569" spans="1:38" ht="11.25" x14ac:dyDescent="0.2">
      <c r="A569" s="266">
        <v>561</v>
      </c>
      <c r="B569" s="267" t="str">
        <f>'!!!KATILIMCI LİSTESİ!!!'!C562</f>
        <v>19174158400</v>
      </c>
      <c r="C569" s="268" t="str">
        <f>'!!!KATILIMCI LİSTESİ!!!'!B562</f>
        <v>FERİT EFE ARSLAN</v>
      </c>
      <c r="D569" s="269"/>
      <c r="E569" s="269"/>
      <c r="F569" s="269"/>
      <c r="G569" s="269"/>
      <c r="H569" s="269"/>
      <c r="I569" s="269"/>
      <c r="J569" s="269"/>
      <c r="K569" s="270"/>
      <c r="L569" s="270"/>
      <c r="M569" s="270"/>
      <c r="N569" s="270"/>
      <c r="O569" s="270"/>
      <c r="P569" s="270"/>
      <c r="Q569" s="270"/>
      <c r="R569" s="269"/>
      <c r="S569" s="269"/>
      <c r="T569" s="269"/>
      <c r="U569" s="269"/>
      <c r="V569" s="269"/>
      <c r="W569" s="269"/>
      <c r="X569" s="269"/>
      <c r="Y569" s="270"/>
      <c r="Z569" s="270"/>
      <c r="AA569" s="270"/>
      <c r="AB569" s="270"/>
      <c r="AC569" s="270"/>
      <c r="AD569" s="270"/>
      <c r="AE569" s="270"/>
      <c r="AF569" s="269"/>
      <c r="AG569" s="269"/>
      <c r="AH569" s="269"/>
      <c r="AI569" s="269"/>
      <c r="AJ569" s="269"/>
      <c r="AK569" s="269"/>
      <c r="AL569" s="269"/>
    </row>
    <row r="570" spans="1:38" ht="11.25" x14ac:dyDescent="0.2">
      <c r="A570" s="266">
        <v>562</v>
      </c>
      <c r="B570" s="267" t="str">
        <f>'!!!KATILIMCI LİSTESİ!!!'!C563</f>
        <v>50905015500</v>
      </c>
      <c r="C570" s="268" t="str">
        <f>'!!!KATILIMCI LİSTESİ!!!'!B563</f>
        <v>FERYAL VAROĞLU</v>
      </c>
      <c r="D570" s="269"/>
      <c r="E570" s="269"/>
      <c r="F570" s="269"/>
      <c r="G570" s="269"/>
      <c r="H570" s="269"/>
      <c r="I570" s="269"/>
      <c r="J570" s="269"/>
      <c r="K570" s="270"/>
      <c r="L570" s="270"/>
      <c r="M570" s="270"/>
      <c r="N570" s="270"/>
      <c r="O570" s="270"/>
      <c r="P570" s="270"/>
      <c r="Q570" s="270"/>
      <c r="R570" s="269"/>
      <c r="S570" s="269"/>
      <c r="T570" s="269"/>
      <c r="U570" s="269"/>
      <c r="V570" s="269"/>
      <c r="W570" s="269"/>
      <c r="X570" s="269"/>
      <c r="Y570" s="270"/>
      <c r="Z570" s="270"/>
      <c r="AA570" s="270"/>
      <c r="AB570" s="270"/>
      <c r="AC570" s="270"/>
      <c r="AD570" s="270"/>
      <c r="AE570" s="270"/>
      <c r="AF570" s="269"/>
      <c r="AG570" s="269"/>
      <c r="AH570" s="269"/>
      <c r="AI570" s="269"/>
      <c r="AJ570" s="269"/>
      <c r="AK570" s="269"/>
      <c r="AL570" s="269"/>
    </row>
    <row r="571" spans="1:38" ht="11.25" x14ac:dyDescent="0.2">
      <c r="A571" s="266">
        <v>563</v>
      </c>
      <c r="B571" s="267" t="str">
        <f>'!!!KATILIMCI LİSTESİ!!!'!C564</f>
        <v>10340292270</v>
      </c>
      <c r="C571" s="268" t="str">
        <f>'!!!KATILIMCI LİSTESİ!!!'!B564</f>
        <v>FEVZİ KOÇUŞAĞI</v>
      </c>
      <c r="D571" s="269"/>
      <c r="E571" s="269"/>
      <c r="F571" s="269"/>
      <c r="G571" s="269"/>
      <c r="H571" s="269"/>
      <c r="I571" s="269"/>
      <c r="J571" s="269"/>
      <c r="K571" s="270"/>
      <c r="L571" s="270"/>
      <c r="M571" s="270"/>
      <c r="N571" s="270"/>
      <c r="O571" s="270"/>
      <c r="P571" s="270"/>
      <c r="Q571" s="270"/>
      <c r="R571" s="269"/>
      <c r="S571" s="269"/>
      <c r="T571" s="269"/>
      <c r="U571" s="269"/>
      <c r="V571" s="269"/>
      <c r="W571" s="269"/>
      <c r="X571" s="269"/>
      <c r="Y571" s="270"/>
      <c r="Z571" s="270"/>
      <c r="AA571" s="270"/>
      <c r="AB571" s="270"/>
      <c r="AC571" s="270"/>
      <c r="AD571" s="270"/>
      <c r="AE571" s="270"/>
      <c r="AF571" s="269"/>
      <c r="AG571" s="269"/>
      <c r="AH571" s="269"/>
      <c r="AI571" s="269"/>
      <c r="AJ571" s="269"/>
      <c r="AK571" s="269"/>
      <c r="AL571" s="269"/>
    </row>
    <row r="572" spans="1:38" ht="11.25" x14ac:dyDescent="0.2">
      <c r="A572" s="266">
        <v>564</v>
      </c>
      <c r="B572" s="267" t="str">
        <f>'!!!KATILIMCI LİSTESİ!!!'!C565</f>
        <v>36661410636</v>
      </c>
      <c r="C572" s="268" t="str">
        <f>'!!!KATILIMCI LİSTESİ!!!'!B565</f>
        <v>FEYZA FATMA KARATAŞ</v>
      </c>
      <c r="D572" s="269"/>
      <c r="E572" s="269"/>
      <c r="F572" s="269"/>
      <c r="G572" s="269"/>
      <c r="H572" s="269"/>
      <c r="I572" s="269"/>
      <c r="J572" s="269"/>
      <c r="K572" s="270"/>
      <c r="L572" s="270"/>
      <c r="M572" s="270"/>
      <c r="N572" s="270"/>
      <c r="O572" s="270"/>
      <c r="P572" s="270"/>
      <c r="Q572" s="270"/>
      <c r="R572" s="269"/>
      <c r="S572" s="269"/>
      <c r="T572" s="269"/>
      <c r="U572" s="269"/>
      <c r="V572" s="269"/>
      <c r="W572" s="269"/>
      <c r="X572" s="269"/>
      <c r="Y572" s="270"/>
      <c r="Z572" s="270"/>
      <c r="AA572" s="270"/>
      <c r="AB572" s="270"/>
      <c r="AC572" s="270"/>
      <c r="AD572" s="270"/>
      <c r="AE572" s="270"/>
      <c r="AF572" s="269"/>
      <c r="AG572" s="269"/>
      <c r="AH572" s="269"/>
      <c r="AI572" s="269"/>
      <c r="AJ572" s="269"/>
      <c r="AK572" s="269"/>
      <c r="AL572" s="269"/>
    </row>
    <row r="573" spans="1:38" ht="11.25" x14ac:dyDescent="0.2">
      <c r="A573" s="266">
        <v>565</v>
      </c>
      <c r="B573" s="267" t="str">
        <f>'!!!KATILIMCI LİSTESİ!!!'!C566</f>
        <v>12737213264</v>
      </c>
      <c r="C573" s="268" t="str">
        <f>'!!!KATILIMCI LİSTESİ!!!'!B566</f>
        <v>FİDAN ALPTEKİN</v>
      </c>
      <c r="D573" s="269"/>
      <c r="E573" s="269"/>
      <c r="F573" s="269"/>
      <c r="G573" s="269"/>
      <c r="H573" s="269"/>
      <c r="I573" s="269"/>
      <c r="J573" s="269"/>
      <c r="K573" s="270"/>
      <c r="L573" s="270"/>
      <c r="M573" s="270"/>
      <c r="N573" s="270"/>
      <c r="O573" s="270"/>
      <c r="P573" s="270"/>
      <c r="Q573" s="270"/>
      <c r="R573" s="269"/>
      <c r="S573" s="269"/>
      <c r="T573" s="269"/>
      <c r="U573" s="269"/>
      <c r="V573" s="269"/>
      <c r="W573" s="269"/>
      <c r="X573" s="269"/>
      <c r="Y573" s="270"/>
      <c r="Z573" s="270"/>
      <c r="AA573" s="270"/>
      <c r="AB573" s="270"/>
      <c r="AC573" s="270"/>
      <c r="AD573" s="270"/>
      <c r="AE573" s="270"/>
      <c r="AF573" s="269"/>
      <c r="AG573" s="269"/>
      <c r="AH573" s="269"/>
      <c r="AI573" s="269"/>
      <c r="AJ573" s="269"/>
      <c r="AK573" s="269"/>
      <c r="AL573" s="269"/>
    </row>
    <row r="574" spans="1:38" ht="11.25" x14ac:dyDescent="0.2">
      <c r="A574" s="266">
        <v>566</v>
      </c>
      <c r="B574" s="267" t="str">
        <f>'!!!KATILIMCI LİSTESİ!!!'!C567</f>
        <v>11790022844</v>
      </c>
      <c r="C574" s="268" t="str">
        <f>'!!!KATILIMCI LİSTESİ!!!'!B567</f>
        <v>FİDAN KAYRAN</v>
      </c>
      <c r="D574" s="269"/>
      <c r="E574" s="269"/>
      <c r="F574" s="269"/>
      <c r="G574" s="269"/>
      <c r="H574" s="269"/>
      <c r="I574" s="269"/>
      <c r="J574" s="269"/>
      <c r="K574" s="270"/>
      <c r="L574" s="270"/>
      <c r="M574" s="270"/>
      <c r="N574" s="270"/>
      <c r="O574" s="270"/>
      <c r="P574" s="270"/>
      <c r="Q574" s="270"/>
      <c r="R574" s="269"/>
      <c r="S574" s="269"/>
      <c r="T574" s="269"/>
      <c r="U574" s="269"/>
      <c r="V574" s="269"/>
      <c r="W574" s="269"/>
      <c r="X574" s="269"/>
      <c r="Y574" s="270"/>
      <c r="Z574" s="270"/>
      <c r="AA574" s="270"/>
      <c r="AB574" s="270"/>
      <c r="AC574" s="270"/>
      <c r="AD574" s="270"/>
      <c r="AE574" s="270"/>
      <c r="AF574" s="269"/>
      <c r="AG574" s="269"/>
      <c r="AH574" s="269"/>
      <c r="AI574" s="269"/>
      <c r="AJ574" s="269"/>
      <c r="AK574" s="269"/>
      <c r="AL574" s="269"/>
    </row>
    <row r="575" spans="1:38" ht="11.25" x14ac:dyDescent="0.2">
      <c r="A575" s="266">
        <v>567</v>
      </c>
      <c r="B575" s="267" t="str">
        <f>'!!!KATILIMCI LİSTESİ!!!'!C568</f>
        <v>15719121984</v>
      </c>
      <c r="C575" s="268" t="str">
        <f>'!!!KATILIMCI LİSTESİ!!!'!B568</f>
        <v>FİDAN KILIÇ</v>
      </c>
      <c r="D575" s="269"/>
      <c r="E575" s="269"/>
      <c r="F575" s="269"/>
      <c r="G575" s="269"/>
      <c r="H575" s="269"/>
      <c r="I575" s="269"/>
      <c r="J575" s="269"/>
      <c r="K575" s="270"/>
      <c r="L575" s="270"/>
      <c r="M575" s="270"/>
      <c r="N575" s="270"/>
      <c r="O575" s="270"/>
      <c r="P575" s="270"/>
      <c r="Q575" s="270"/>
      <c r="R575" s="269"/>
      <c r="S575" s="269"/>
      <c r="T575" s="269"/>
      <c r="U575" s="269"/>
      <c r="V575" s="269"/>
      <c r="W575" s="269"/>
      <c r="X575" s="269"/>
      <c r="Y575" s="270"/>
      <c r="Z575" s="270"/>
      <c r="AA575" s="270"/>
      <c r="AB575" s="270"/>
      <c r="AC575" s="270"/>
      <c r="AD575" s="270"/>
      <c r="AE575" s="270"/>
      <c r="AF575" s="269"/>
      <c r="AG575" s="269"/>
      <c r="AH575" s="269"/>
      <c r="AI575" s="269"/>
      <c r="AJ575" s="269"/>
      <c r="AK575" s="269"/>
      <c r="AL575" s="269"/>
    </row>
    <row r="576" spans="1:38" ht="11.25" x14ac:dyDescent="0.2">
      <c r="A576" s="266">
        <v>568</v>
      </c>
      <c r="B576" s="267" t="str">
        <f>'!!!KATILIMCI LİSTESİ!!!'!C569</f>
        <v>67117201768</v>
      </c>
      <c r="C576" s="268" t="str">
        <f>'!!!KATILIMCI LİSTESİ!!!'!B569</f>
        <v>FIRAT KOÇAK</v>
      </c>
      <c r="D576" s="269"/>
      <c r="E576" s="269"/>
      <c r="F576" s="269"/>
      <c r="G576" s="269"/>
      <c r="H576" s="269"/>
      <c r="I576" s="269"/>
      <c r="J576" s="269"/>
      <c r="K576" s="270"/>
      <c r="L576" s="270"/>
      <c r="M576" s="270"/>
      <c r="N576" s="270"/>
      <c r="O576" s="270"/>
      <c r="P576" s="270"/>
      <c r="Q576" s="270"/>
      <c r="R576" s="269"/>
      <c r="S576" s="269"/>
      <c r="T576" s="269"/>
      <c r="U576" s="269"/>
      <c r="V576" s="269"/>
      <c r="W576" s="269"/>
      <c r="X576" s="269"/>
      <c r="Y576" s="270"/>
      <c r="Z576" s="270"/>
      <c r="AA576" s="270"/>
      <c r="AB576" s="270"/>
      <c r="AC576" s="270"/>
      <c r="AD576" s="270"/>
      <c r="AE576" s="270"/>
      <c r="AF576" s="269"/>
      <c r="AG576" s="269"/>
      <c r="AH576" s="269"/>
      <c r="AI576" s="269"/>
      <c r="AJ576" s="269"/>
      <c r="AK576" s="269"/>
      <c r="AL576" s="269"/>
    </row>
    <row r="577" spans="1:38" ht="11.25" x14ac:dyDescent="0.2">
      <c r="A577" s="266">
        <v>569</v>
      </c>
      <c r="B577" s="267" t="str">
        <f>'!!!KATILIMCI LİSTESİ!!!'!C570</f>
        <v>25412582852</v>
      </c>
      <c r="C577" s="268" t="str">
        <f>'!!!KATILIMCI LİSTESİ!!!'!B570</f>
        <v>FIRAT SAVAŞ ALTIN</v>
      </c>
      <c r="D577" s="269"/>
      <c r="E577" s="269"/>
      <c r="F577" s="269"/>
      <c r="G577" s="269"/>
      <c r="H577" s="269"/>
      <c r="I577" s="269"/>
      <c r="J577" s="269"/>
      <c r="K577" s="270"/>
      <c r="L577" s="270"/>
      <c r="M577" s="270"/>
      <c r="N577" s="270"/>
      <c r="O577" s="270"/>
      <c r="P577" s="270"/>
      <c r="Q577" s="270"/>
      <c r="R577" s="269"/>
      <c r="S577" s="269"/>
      <c r="T577" s="269"/>
      <c r="U577" s="269"/>
      <c r="V577" s="269"/>
      <c r="W577" s="269"/>
      <c r="X577" s="269"/>
      <c r="Y577" s="270"/>
      <c r="Z577" s="270"/>
      <c r="AA577" s="270"/>
      <c r="AB577" s="270"/>
      <c r="AC577" s="270"/>
      <c r="AD577" s="270"/>
      <c r="AE577" s="270"/>
      <c r="AF577" s="269"/>
      <c r="AG577" s="269"/>
      <c r="AH577" s="269"/>
      <c r="AI577" s="269"/>
      <c r="AJ577" s="269"/>
      <c r="AK577" s="269"/>
      <c r="AL577" s="269"/>
    </row>
    <row r="578" spans="1:38" ht="11.25" x14ac:dyDescent="0.2">
      <c r="A578" s="266">
        <v>570</v>
      </c>
      <c r="B578" s="267" t="str">
        <f>'!!!KATILIMCI LİSTESİ!!!'!C571</f>
        <v>19571845088</v>
      </c>
      <c r="C578" s="268" t="str">
        <f>'!!!KATILIMCI LİSTESİ!!!'!B571</f>
        <v>FİRDEVS MUNGAN</v>
      </c>
      <c r="D578" s="269"/>
      <c r="E578" s="269"/>
      <c r="F578" s="269"/>
      <c r="G578" s="269"/>
      <c r="H578" s="269"/>
      <c r="I578" s="269"/>
      <c r="J578" s="269"/>
      <c r="K578" s="270"/>
      <c r="L578" s="270"/>
      <c r="M578" s="270"/>
      <c r="N578" s="270"/>
      <c r="O578" s="270"/>
      <c r="P578" s="270"/>
      <c r="Q578" s="270"/>
      <c r="R578" s="269"/>
      <c r="S578" s="269"/>
      <c r="T578" s="269"/>
      <c r="U578" s="269"/>
      <c r="V578" s="269"/>
      <c r="W578" s="269"/>
      <c r="X578" s="269"/>
      <c r="Y578" s="270"/>
      <c r="Z578" s="270"/>
      <c r="AA578" s="270"/>
      <c r="AB578" s="270"/>
      <c r="AC578" s="270"/>
      <c r="AD578" s="270"/>
      <c r="AE578" s="270"/>
      <c r="AF578" s="269"/>
      <c r="AG578" s="269"/>
      <c r="AH578" s="269"/>
      <c r="AI578" s="269"/>
      <c r="AJ578" s="269"/>
      <c r="AK578" s="269"/>
      <c r="AL578" s="269"/>
    </row>
    <row r="579" spans="1:38" ht="11.25" x14ac:dyDescent="0.2">
      <c r="A579" s="266">
        <v>571</v>
      </c>
      <c r="B579" s="267" t="str">
        <f>'!!!KATILIMCI LİSTESİ!!!'!C572</f>
        <v>12018099358</v>
      </c>
      <c r="C579" s="268" t="str">
        <f>'!!!KATILIMCI LİSTESİ!!!'!B572</f>
        <v>FİRDEVS NAS</v>
      </c>
      <c r="D579" s="269"/>
      <c r="E579" s="269"/>
      <c r="F579" s="269"/>
      <c r="G579" s="269"/>
      <c r="H579" s="269"/>
      <c r="I579" s="269"/>
      <c r="J579" s="269"/>
      <c r="K579" s="270"/>
      <c r="L579" s="270"/>
      <c r="M579" s="270"/>
      <c r="N579" s="270"/>
      <c r="O579" s="270"/>
      <c r="P579" s="270"/>
      <c r="Q579" s="270"/>
      <c r="R579" s="269"/>
      <c r="S579" s="269"/>
      <c r="T579" s="269"/>
      <c r="U579" s="269"/>
      <c r="V579" s="269"/>
      <c r="W579" s="269"/>
      <c r="X579" s="269"/>
      <c r="Y579" s="270"/>
      <c r="Z579" s="270"/>
      <c r="AA579" s="270"/>
      <c r="AB579" s="270"/>
      <c r="AC579" s="270"/>
      <c r="AD579" s="270"/>
      <c r="AE579" s="270"/>
      <c r="AF579" s="269"/>
      <c r="AG579" s="269"/>
      <c r="AH579" s="269"/>
      <c r="AI579" s="269"/>
      <c r="AJ579" s="269"/>
      <c r="AK579" s="269"/>
      <c r="AL579" s="269"/>
    </row>
    <row r="580" spans="1:38" ht="11.25" x14ac:dyDescent="0.2">
      <c r="A580" s="266">
        <v>572</v>
      </c>
      <c r="B580" s="267" t="str">
        <f>'!!!KATILIMCI LİSTESİ!!!'!C573</f>
        <v>47419055498</v>
      </c>
      <c r="C580" s="268" t="str">
        <f>'!!!KATILIMCI LİSTESİ!!!'!B573</f>
        <v>FUAT MAN</v>
      </c>
      <c r="D580" s="269"/>
      <c r="E580" s="269"/>
      <c r="F580" s="269"/>
      <c r="G580" s="269"/>
      <c r="H580" s="269"/>
      <c r="I580" s="269"/>
      <c r="J580" s="269"/>
      <c r="K580" s="270"/>
      <c r="L580" s="270"/>
      <c r="M580" s="270"/>
      <c r="N580" s="270"/>
      <c r="O580" s="270"/>
      <c r="P580" s="270"/>
      <c r="Q580" s="270"/>
      <c r="R580" s="269"/>
      <c r="S580" s="269"/>
      <c r="T580" s="269"/>
      <c r="U580" s="269"/>
      <c r="V580" s="269"/>
      <c r="W580" s="269"/>
      <c r="X580" s="269"/>
      <c r="Y580" s="270"/>
      <c r="Z580" s="270"/>
      <c r="AA580" s="270"/>
      <c r="AB580" s="270"/>
      <c r="AC580" s="270"/>
      <c r="AD580" s="270"/>
      <c r="AE580" s="270"/>
      <c r="AF580" s="269"/>
      <c r="AG580" s="269"/>
      <c r="AH580" s="269"/>
      <c r="AI580" s="269"/>
      <c r="AJ580" s="269"/>
      <c r="AK580" s="269"/>
      <c r="AL580" s="269"/>
    </row>
    <row r="581" spans="1:38" ht="11.25" x14ac:dyDescent="0.2">
      <c r="A581" s="266">
        <v>573</v>
      </c>
      <c r="B581" s="267" t="str">
        <f>'!!!KATILIMCI LİSTESİ!!!'!C574</f>
        <v>10677057160</v>
      </c>
      <c r="C581" s="268" t="str">
        <f>'!!!KATILIMCI LİSTESİ!!!'!B574</f>
        <v>FUATCAN GÜÇLÜ</v>
      </c>
      <c r="D581" s="269"/>
      <c r="E581" s="269"/>
      <c r="F581" s="269"/>
      <c r="G581" s="269"/>
      <c r="H581" s="269"/>
      <c r="I581" s="269"/>
      <c r="J581" s="269"/>
      <c r="K581" s="270"/>
      <c r="L581" s="270"/>
      <c r="M581" s="270"/>
      <c r="N581" s="270"/>
      <c r="O581" s="270"/>
      <c r="P581" s="270"/>
      <c r="Q581" s="270"/>
      <c r="R581" s="269"/>
      <c r="S581" s="269"/>
      <c r="T581" s="269"/>
      <c r="U581" s="269"/>
      <c r="V581" s="269"/>
      <c r="W581" s="269"/>
      <c r="X581" s="269"/>
      <c r="Y581" s="270"/>
      <c r="Z581" s="270"/>
      <c r="AA581" s="270"/>
      <c r="AB581" s="270"/>
      <c r="AC581" s="270"/>
      <c r="AD581" s="270"/>
      <c r="AE581" s="270"/>
      <c r="AF581" s="269"/>
      <c r="AG581" s="269"/>
      <c r="AH581" s="269"/>
      <c r="AI581" s="269"/>
      <c r="AJ581" s="269"/>
      <c r="AK581" s="269"/>
      <c r="AL581" s="269"/>
    </row>
    <row r="582" spans="1:38" ht="11.25" x14ac:dyDescent="0.2">
      <c r="A582" s="266">
        <v>574</v>
      </c>
      <c r="B582" s="267" t="str">
        <f>'!!!KATILIMCI LİSTESİ!!!'!C575</f>
        <v>43192384374</v>
      </c>
      <c r="C582" s="268" t="str">
        <f>'!!!KATILIMCI LİSTESİ!!!'!B575</f>
        <v>FUNDANUR YİĞİT</v>
      </c>
      <c r="D582" s="269"/>
      <c r="E582" s="269"/>
      <c r="F582" s="269"/>
      <c r="G582" s="269"/>
      <c r="H582" s="269"/>
      <c r="I582" s="269"/>
      <c r="J582" s="269"/>
      <c r="K582" s="270"/>
      <c r="L582" s="270"/>
      <c r="M582" s="270"/>
      <c r="N582" s="270"/>
      <c r="O582" s="270"/>
      <c r="P582" s="270"/>
      <c r="Q582" s="270"/>
      <c r="R582" s="269"/>
      <c r="S582" s="269"/>
      <c r="T582" s="269"/>
      <c r="U582" s="269"/>
      <c r="V582" s="269"/>
      <c r="W582" s="269"/>
      <c r="X582" s="269"/>
      <c r="Y582" s="270"/>
      <c r="Z582" s="270"/>
      <c r="AA582" s="270"/>
      <c r="AB582" s="270"/>
      <c r="AC582" s="270"/>
      <c r="AD582" s="270"/>
      <c r="AE582" s="270"/>
      <c r="AF582" s="269"/>
      <c r="AG582" s="269"/>
      <c r="AH582" s="269"/>
      <c r="AI582" s="269"/>
      <c r="AJ582" s="269"/>
      <c r="AK582" s="269"/>
      <c r="AL582" s="269"/>
    </row>
    <row r="583" spans="1:38" ht="11.25" x14ac:dyDescent="0.2">
      <c r="A583" s="266">
        <v>575</v>
      </c>
      <c r="B583" s="267" t="str">
        <f>'!!!KATILIMCI LİSTESİ!!!'!C576</f>
        <v>19972072816</v>
      </c>
      <c r="C583" s="268" t="str">
        <f>'!!!KATILIMCI LİSTESİ!!!'!B576</f>
        <v>FURKAN ACAR</v>
      </c>
      <c r="D583" s="269"/>
      <c r="E583" s="269"/>
      <c r="F583" s="269"/>
      <c r="G583" s="269"/>
      <c r="H583" s="269"/>
      <c r="I583" s="269"/>
      <c r="J583" s="269"/>
      <c r="K583" s="270"/>
      <c r="L583" s="270"/>
      <c r="M583" s="270"/>
      <c r="N583" s="270"/>
      <c r="O583" s="270"/>
      <c r="P583" s="270"/>
      <c r="Q583" s="270"/>
      <c r="R583" s="269"/>
      <c r="S583" s="269"/>
      <c r="T583" s="269"/>
      <c r="U583" s="269"/>
      <c r="V583" s="269"/>
      <c r="W583" s="269"/>
      <c r="X583" s="269"/>
      <c r="Y583" s="270"/>
      <c r="Z583" s="270"/>
      <c r="AA583" s="270"/>
      <c r="AB583" s="270"/>
      <c r="AC583" s="270"/>
      <c r="AD583" s="270"/>
      <c r="AE583" s="270"/>
      <c r="AF583" s="269"/>
      <c r="AG583" s="269"/>
      <c r="AH583" s="269"/>
      <c r="AI583" s="269"/>
      <c r="AJ583" s="269"/>
      <c r="AK583" s="269"/>
      <c r="AL583" s="269"/>
    </row>
    <row r="584" spans="1:38" ht="11.25" x14ac:dyDescent="0.2">
      <c r="A584" s="266">
        <v>576</v>
      </c>
      <c r="B584" s="267" t="str">
        <f>'!!!KATILIMCI LİSTESİ!!!'!C577</f>
        <v>16247103206</v>
      </c>
      <c r="C584" s="268" t="str">
        <f>'!!!KATILIMCI LİSTESİ!!!'!B577</f>
        <v>FURKAN ASLAN</v>
      </c>
      <c r="D584" s="269"/>
      <c r="E584" s="269"/>
      <c r="F584" s="269"/>
      <c r="G584" s="269"/>
      <c r="H584" s="269"/>
      <c r="I584" s="269"/>
      <c r="J584" s="269"/>
      <c r="K584" s="270"/>
      <c r="L584" s="270"/>
      <c r="M584" s="270"/>
      <c r="N584" s="270"/>
      <c r="O584" s="270"/>
      <c r="P584" s="270"/>
      <c r="Q584" s="270"/>
      <c r="R584" s="269"/>
      <c r="S584" s="269"/>
      <c r="T584" s="269"/>
      <c r="U584" s="269"/>
      <c r="V584" s="269"/>
      <c r="W584" s="269"/>
      <c r="X584" s="269"/>
      <c r="Y584" s="270"/>
      <c r="Z584" s="270"/>
      <c r="AA584" s="270"/>
      <c r="AB584" s="270"/>
      <c r="AC584" s="270"/>
      <c r="AD584" s="270"/>
      <c r="AE584" s="270"/>
      <c r="AF584" s="269"/>
      <c r="AG584" s="269"/>
      <c r="AH584" s="269"/>
      <c r="AI584" s="269"/>
      <c r="AJ584" s="269"/>
      <c r="AK584" s="269"/>
      <c r="AL584" s="269"/>
    </row>
    <row r="585" spans="1:38" ht="11.25" x14ac:dyDescent="0.2">
      <c r="A585" s="266">
        <v>577</v>
      </c>
      <c r="B585" s="267" t="str">
        <f>'!!!KATILIMCI LİSTESİ!!!'!C578</f>
        <v>10063366814</v>
      </c>
      <c r="C585" s="268" t="str">
        <f>'!!!KATILIMCI LİSTESİ!!!'!B578</f>
        <v>FURKAN BOZTEKE</v>
      </c>
      <c r="D585" s="269"/>
      <c r="E585" s="269"/>
      <c r="F585" s="269"/>
      <c r="G585" s="269"/>
      <c r="H585" s="269"/>
      <c r="I585" s="269"/>
      <c r="J585" s="269"/>
      <c r="K585" s="270"/>
      <c r="L585" s="270"/>
      <c r="M585" s="270"/>
      <c r="N585" s="270"/>
      <c r="O585" s="270"/>
      <c r="P585" s="270"/>
      <c r="Q585" s="270"/>
      <c r="R585" s="269"/>
      <c r="S585" s="269"/>
      <c r="T585" s="269"/>
      <c r="U585" s="269"/>
      <c r="V585" s="269"/>
      <c r="W585" s="269"/>
      <c r="X585" s="269"/>
      <c r="Y585" s="270"/>
      <c r="Z585" s="270"/>
      <c r="AA585" s="270"/>
      <c r="AB585" s="270"/>
      <c r="AC585" s="270"/>
      <c r="AD585" s="270"/>
      <c r="AE585" s="270"/>
      <c r="AF585" s="269"/>
      <c r="AG585" s="269"/>
      <c r="AH585" s="269"/>
      <c r="AI585" s="269"/>
      <c r="AJ585" s="269"/>
      <c r="AK585" s="269"/>
      <c r="AL585" s="269"/>
    </row>
    <row r="586" spans="1:38" ht="11.25" x14ac:dyDescent="0.2">
      <c r="A586" s="266">
        <v>578</v>
      </c>
      <c r="B586" s="267" t="str">
        <f>'!!!KATILIMCI LİSTESİ!!!'!C579</f>
        <v>10178298758</v>
      </c>
      <c r="C586" s="268" t="str">
        <f>'!!!KATILIMCI LİSTESİ!!!'!B579</f>
        <v>FURKAN ÇELİK</v>
      </c>
      <c r="D586" s="269"/>
      <c r="E586" s="269"/>
      <c r="F586" s="269"/>
      <c r="G586" s="269"/>
      <c r="H586" s="269"/>
      <c r="I586" s="269"/>
      <c r="J586" s="269"/>
      <c r="K586" s="270"/>
      <c r="L586" s="270"/>
      <c r="M586" s="270"/>
      <c r="N586" s="270"/>
      <c r="O586" s="270"/>
      <c r="P586" s="270"/>
      <c r="Q586" s="270"/>
      <c r="R586" s="269"/>
      <c r="S586" s="269"/>
      <c r="T586" s="269"/>
      <c r="U586" s="269"/>
      <c r="V586" s="269"/>
      <c r="W586" s="269"/>
      <c r="X586" s="269"/>
      <c r="Y586" s="270"/>
      <c r="Z586" s="270"/>
      <c r="AA586" s="270"/>
      <c r="AB586" s="270"/>
      <c r="AC586" s="270"/>
      <c r="AD586" s="270"/>
      <c r="AE586" s="270"/>
      <c r="AF586" s="269"/>
      <c r="AG586" s="269"/>
      <c r="AH586" s="269"/>
      <c r="AI586" s="269"/>
      <c r="AJ586" s="269"/>
      <c r="AK586" s="269"/>
      <c r="AL586" s="269"/>
    </row>
    <row r="587" spans="1:38" ht="11.25" x14ac:dyDescent="0.2">
      <c r="A587" s="266">
        <v>579</v>
      </c>
      <c r="B587" s="267" t="str">
        <f>'!!!KATILIMCI LİSTESİ!!!'!C580</f>
        <v>30890294296</v>
      </c>
      <c r="C587" s="268" t="str">
        <f>'!!!KATILIMCI LİSTESİ!!!'!B580</f>
        <v>FURKAN ELER</v>
      </c>
      <c r="D587" s="269"/>
      <c r="E587" s="269"/>
      <c r="F587" s="269"/>
      <c r="G587" s="269"/>
      <c r="H587" s="269"/>
      <c r="I587" s="269"/>
      <c r="J587" s="269"/>
      <c r="K587" s="270"/>
      <c r="L587" s="270"/>
      <c r="M587" s="270"/>
      <c r="N587" s="270"/>
      <c r="O587" s="270"/>
      <c r="P587" s="270"/>
      <c r="Q587" s="270"/>
      <c r="R587" s="269"/>
      <c r="S587" s="269"/>
      <c r="T587" s="269"/>
      <c r="U587" s="269"/>
      <c r="V587" s="269"/>
      <c r="W587" s="269"/>
      <c r="X587" s="269"/>
      <c r="Y587" s="270"/>
      <c r="Z587" s="270"/>
      <c r="AA587" s="270"/>
      <c r="AB587" s="270"/>
      <c r="AC587" s="270"/>
      <c r="AD587" s="270"/>
      <c r="AE587" s="270"/>
      <c r="AF587" s="269"/>
      <c r="AG587" s="269"/>
      <c r="AH587" s="269"/>
      <c r="AI587" s="269"/>
      <c r="AJ587" s="269"/>
      <c r="AK587" s="269"/>
      <c r="AL587" s="269"/>
    </row>
    <row r="588" spans="1:38" ht="11.25" x14ac:dyDescent="0.2">
      <c r="A588" s="266">
        <v>580</v>
      </c>
      <c r="B588" s="267" t="str">
        <f>'!!!KATILIMCI LİSTESİ!!!'!C581</f>
        <v>10745375530</v>
      </c>
      <c r="C588" s="268" t="str">
        <f>'!!!KATILIMCI LİSTESİ!!!'!B581</f>
        <v>FURKAN ERSOY</v>
      </c>
      <c r="D588" s="269"/>
      <c r="E588" s="269"/>
      <c r="F588" s="269"/>
      <c r="G588" s="269"/>
      <c r="H588" s="269"/>
      <c r="I588" s="269"/>
      <c r="J588" s="269"/>
      <c r="K588" s="270"/>
      <c r="L588" s="270"/>
      <c r="M588" s="270"/>
      <c r="N588" s="270"/>
      <c r="O588" s="270"/>
      <c r="P588" s="270"/>
      <c r="Q588" s="270"/>
      <c r="R588" s="269"/>
      <c r="S588" s="269"/>
      <c r="T588" s="269"/>
      <c r="U588" s="269"/>
      <c r="V588" s="269"/>
      <c r="W588" s="269"/>
      <c r="X588" s="269"/>
      <c r="Y588" s="270"/>
      <c r="Z588" s="270"/>
      <c r="AA588" s="270"/>
      <c r="AB588" s="270"/>
      <c r="AC588" s="270"/>
      <c r="AD588" s="270"/>
      <c r="AE588" s="270"/>
      <c r="AF588" s="269"/>
      <c r="AG588" s="269"/>
      <c r="AH588" s="269"/>
      <c r="AI588" s="269"/>
      <c r="AJ588" s="269"/>
      <c r="AK588" s="269"/>
      <c r="AL588" s="269"/>
    </row>
    <row r="589" spans="1:38" ht="11.25" x14ac:dyDescent="0.2">
      <c r="A589" s="266">
        <v>581</v>
      </c>
      <c r="B589" s="267" t="str">
        <f>'!!!KATILIMCI LİSTESİ!!!'!C582</f>
        <v>10463287764</v>
      </c>
      <c r="C589" s="268" t="str">
        <f>'!!!KATILIMCI LİSTESİ!!!'!B582</f>
        <v>FURKAN GÖYDENİZ</v>
      </c>
      <c r="D589" s="269"/>
      <c r="E589" s="269"/>
      <c r="F589" s="269"/>
      <c r="G589" s="269"/>
      <c r="H589" s="269"/>
      <c r="I589" s="269"/>
      <c r="J589" s="269"/>
      <c r="K589" s="270"/>
      <c r="L589" s="270"/>
      <c r="M589" s="270"/>
      <c r="N589" s="270"/>
      <c r="O589" s="270"/>
      <c r="P589" s="270"/>
      <c r="Q589" s="270"/>
      <c r="R589" s="269"/>
      <c r="S589" s="269"/>
      <c r="T589" s="269"/>
      <c r="U589" s="269"/>
      <c r="V589" s="269"/>
      <c r="W589" s="269"/>
      <c r="X589" s="269"/>
      <c r="Y589" s="270"/>
      <c r="Z589" s="270"/>
      <c r="AA589" s="270"/>
      <c r="AB589" s="270"/>
      <c r="AC589" s="270"/>
      <c r="AD589" s="270"/>
      <c r="AE589" s="270"/>
      <c r="AF589" s="269"/>
      <c r="AG589" s="269"/>
      <c r="AH589" s="269"/>
      <c r="AI589" s="269"/>
      <c r="AJ589" s="269"/>
      <c r="AK589" s="269"/>
      <c r="AL589" s="269"/>
    </row>
    <row r="590" spans="1:38" ht="11.25" x14ac:dyDescent="0.2">
      <c r="A590" s="266">
        <v>582</v>
      </c>
      <c r="B590" s="267" t="str">
        <f>'!!!KATILIMCI LİSTESİ!!!'!C583</f>
        <v>10295879540</v>
      </c>
      <c r="C590" s="268" t="str">
        <f>'!!!KATILIMCI LİSTESİ!!!'!B583</f>
        <v>FURKAN İLHAN</v>
      </c>
      <c r="D590" s="269"/>
      <c r="E590" s="269"/>
      <c r="F590" s="269"/>
      <c r="G590" s="269"/>
      <c r="H590" s="269"/>
      <c r="I590" s="269"/>
      <c r="J590" s="269"/>
      <c r="K590" s="270"/>
      <c r="L590" s="270"/>
      <c r="M590" s="270"/>
      <c r="N590" s="270"/>
      <c r="O590" s="270"/>
      <c r="P590" s="270"/>
      <c r="Q590" s="270"/>
      <c r="R590" s="269"/>
      <c r="S590" s="269"/>
      <c r="T590" s="269"/>
      <c r="U590" s="269"/>
      <c r="V590" s="269"/>
      <c r="W590" s="269"/>
      <c r="X590" s="269"/>
      <c r="Y590" s="270"/>
      <c r="Z590" s="270"/>
      <c r="AA590" s="270"/>
      <c r="AB590" s="270"/>
      <c r="AC590" s="270"/>
      <c r="AD590" s="270"/>
      <c r="AE590" s="270"/>
      <c r="AF590" s="269"/>
      <c r="AG590" s="269"/>
      <c r="AH590" s="269"/>
      <c r="AI590" s="269"/>
      <c r="AJ590" s="269"/>
      <c r="AK590" s="269"/>
      <c r="AL590" s="269"/>
    </row>
    <row r="591" spans="1:38" ht="11.25" x14ac:dyDescent="0.2">
      <c r="A591" s="266">
        <v>583</v>
      </c>
      <c r="B591" s="267" t="str">
        <f>'!!!KATILIMCI LİSTESİ!!!'!C584</f>
        <v>44566145386</v>
      </c>
      <c r="C591" s="268" t="str">
        <f>'!!!KATILIMCI LİSTESİ!!!'!B584</f>
        <v>FURKAN ÖZDEMİR</v>
      </c>
      <c r="D591" s="269"/>
      <c r="E591" s="269"/>
      <c r="F591" s="269"/>
      <c r="G591" s="269"/>
      <c r="H591" s="269"/>
      <c r="I591" s="269"/>
      <c r="J591" s="269"/>
      <c r="K591" s="270"/>
      <c r="L591" s="270"/>
      <c r="M591" s="270"/>
      <c r="N591" s="270"/>
      <c r="O591" s="270"/>
      <c r="P591" s="270"/>
      <c r="Q591" s="270"/>
      <c r="R591" s="269"/>
      <c r="S591" s="269"/>
      <c r="T591" s="269"/>
      <c r="U591" s="269"/>
      <c r="V591" s="269"/>
      <c r="W591" s="269"/>
      <c r="X591" s="269"/>
      <c r="Y591" s="270"/>
      <c r="Z591" s="270"/>
      <c r="AA591" s="270"/>
      <c r="AB591" s="270"/>
      <c r="AC591" s="270"/>
      <c r="AD591" s="270"/>
      <c r="AE591" s="270"/>
      <c r="AF591" s="269"/>
      <c r="AG591" s="269"/>
      <c r="AH591" s="269"/>
      <c r="AI591" s="269"/>
      <c r="AJ591" s="269"/>
      <c r="AK591" s="269"/>
      <c r="AL591" s="269"/>
    </row>
    <row r="592" spans="1:38" ht="11.25" x14ac:dyDescent="0.2">
      <c r="A592" s="266">
        <v>584</v>
      </c>
      <c r="B592" s="267" t="str">
        <f>'!!!KATILIMCI LİSTESİ!!!'!C585</f>
        <v>64918257260</v>
      </c>
      <c r="C592" s="268" t="str">
        <f>'!!!KATILIMCI LİSTESİ!!!'!B585</f>
        <v>FURKAN CAN HAYTA</v>
      </c>
      <c r="D592" s="269"/>
      <c r="E592" s="269"/>
      <c r="F592" s="269"/>
      <c r="G592" s="269"/>
      <c r="H592" s="269"/>
      <c r="I592" s="269"/>
      <c r="J592" s="269"/>
      <c r="K592" s="270"/>
      <c r="L592" s="270"/>
      <c r="M592" s="270"/>
      <c r="N592" s="270"/>
      <c r="O592" s="270"/>
      <c r="P592" s="270"/>
      <c r="Q592" s="270"/>
      <c r="R592" s="269"/>
      <c r="S592" s="269"/>
      <c r="T592" s="269"/>
      <c r="U592" s="269"/>
      <c r="V592" s="269"/>
      <c r="W592" s="269"/>
      <c r="X592" s="269"/>
      <c r="Y592" s="270"/>
      <c r="Z592" s="270"/>
      <c r="AA592" s="270"/>
      <c r="AB592" s="270"/>
      <c r="AC592" s="270"/>
      <c r="AD592" s="270"/>
      <c r="AE592" s="270"/>
      <c r="AF592" s="269"/>
      <c r="AG592" s="269"/>
      <c r="AH592" s="269"/>
      <c r="AI592" s="269"/>
      <c r="AJ592" s="269"/>
      <c r="AK592" s="269"/>
      <c r="AL592" s="269"/>
    </row>
    <row r="593" spans="1:38" ht="11.25" x14ac:dyDescent="0.2">
      <c r="A593" s="266">
        <v>585</v>
      </c>
      <c r="B593" s="267" t="str">
        <f>'!!!KATILIMCI LİSTESİ!!!'!C586</f>
        <v>11372324496</v>
      </c>
      <c r="C593" s="268" t="str">
        <f>'!!!KATILIMCI LİSTESİ!!!'!B586</f>
        <v>FURKAN EFE ÇAKICI</v>
      </c>
      <c r="D593" s="269"/>
      <c r="E593" s="269"/>
      <c r="F593" s="269"/>
      <c r="G593" s="269"/>
      <c r="H593" s="269"/>
      <c r="I593" s="269"/>
      <c r="J593" s="269"/>
      <c r="K593" s="270"/>
      <c r="L593" s="270"/>
      <c r="M593" s="270"/>
      <c r="N593" s="270"/>
      <c r="O593" s="270"/>
      <c r="P593" s="270"/>
      <c r="Q593" s="270"/>
      <c r="R593" s="269"/>
      <c r="S593" s="269"/>
      <c r="T593" s="269"/>
      <c r="U593" s="269"/>
      <c r="V593" s="269"/>
      <c r="W593" s="269"/>
      <c r="X593" s="269"/>
      <c r="Y593" s="270"/>
      <c r="Z593" s="270"/>
      <c r="AA593" s="270"/>
      <c r="AB593" s="270"/>
      <c r="AC593" s="270"/>
      <c r="AD593" s="270"/>
      <c r="AE593" s="270"/>
      <c r="AF593" s="269"/>
      <c r="AG593" s="269"/>
      <c r="AH593" s="269"/>
      <c r="AI593" s="269"/>
      <c r="AJ593" s="269"/>
      <c r="AK593" s="269"/>
      <c r="AL593" s="269"/>
    </row>
    <row r="594" spans="1:38" ht="11.25" x14ac:dyDescent="0.2">
      <c r="A594" s="266">
        <v>586</v>
      </c>
      <c r="B594" s="267" t="str">
        <f>'!!!KATILIMCI LİSTESİ!!!'!C587</f>
        <v>13211197858</v>
      </c>
      <c r="C594" s="268" t="str">
        <f>'!!!KATILIMCI LİSTESİ!!!'!B587</f>
        <v>FURKAN KAAN GÜLTEKİN</v>
      </c>
      <c r="D594" s="269"/>
      <c r="E594" s="269"/>
      <c r="F594" s="269"/>
      <c r="G594" s="269"/>
      <c r="H594" s="269"/>
      <c r="I594" s="269"/>
      <c r="J594" s="269"/>
      <c r="K594" s="270"/>
      <c r="L594" s="270"/>
      <c r="M594" s="270"/>
      <c r="N594" s="270"/>
      <c r="O594" s="270"/>
      <c r="P594" s="270"/>
      <c r="Q594" s="270"/>
      <c r="R594" s="269"/>
      <c r="S594" s="269"/>
      <c r="T594" s="269"/>
      <c r="U594" s="269"/>
      <c r="V594" s="269"/>
      <c r="W594" s="269"/>
      <c r="X594" s="269"/>
      <c r="Y594" s="270"/>
      <c r="Z594" s="270"/>
      <c r="AA594" s="270"/>
      <c r="AB594" s="270"/>
      <c r="AC594" s="270"/>
      <c r="AD594" s="270"/>
      <c r="AE594" s="270"/>
      <c r="AF594" s="269"/>
      <c r="AG594" s="269"/>
      <c r="AH594" s="269"/>
      <c r="AI594" s="269"/>
      <c r="AJ594" s="269"/>
      <c r="AK594" s="269"/>
      <c r="AL594" s="269"/>
    </row>
    <row r="595" spans="1:38" ht="11.25" x14ac:dyDescent="0.2">
      <c r="A595" s="266">
        <v>587</v>
      </c>
      <c r="B595" s="267" t="str">
        <f>'!!!KATILIMCI LİSTESİ!!!'!C588</f>
        <v>29668647020</v>
      </c>
      <c r="C595" s="268" t="str">
        <f>'!!!KATILIMCI LİSTESİ!!!'!B588</f>
        <v>FURKAN METEHAN BEYAZ</v>
      </c>
      <c r="D595" s="269"/>
      <c r="E595" s="269"/>
      <c r="F595" s="269"/>
      <c r="G595" s="269"/>
      <c r="H595" s="269"/>
      <c r="I595" s="269"/>
      <c r="J595" s="269"/>
      <c r="K595" s="270"/>
      <c r="L595" s="270"/>
      <c r="M595" s="270"/>
      <c r="N595" s="270"/>
      <c r="O595" s="270"/>
      <c r="P595" s="270"/>
      <c r="Q595" s="270"/>
      <c r="R595" s="269"/>
      <c r="S595" s="269"/>
      <c r="T595" s="269"/>
      <c r="U595" s="269"/>
      <c r="V595" s="269"/>
      <c r="W595" s="269"/>
      <c r="X595" s="269"/>
      <c r="Y595" s="270"/>
      <c r="Z595" s="270"/>
      <c r="AA595" s="270"/>
      <c r="AB595" s="270"/>
      <c r="AC595" s="270"/>
      <c r="AD595" s="270"/>
      <c r="AE595" s="270"/>
      <c r="AF595" s="269"/>
      <c r="AG595" s="269"/>
      <c r="AH595" s="269"/>
      <c r="AI595" s="269"/>
      <c r="AJ595" s="269"/>
      <c r="AK595" s="269"/>
      <c r="AL595" s="269"/>
    </row>
    <row r="596" spans="1:38" ht="11.25" x14ac:dyDescent="0.2">
      <c r="A596" s="266">
        <v>588</v>
      </c>
      <c r="B596" s="267" t="str">
        <f>'!!!KATILIMCI LİSTESİ!!!'!C589</f>
        <v>11672256718</v>
      </c>
      <c r="C596" s="268" t="str">
        <f>'!!!KATILIMCI LİSTESİ!!!'!B589</f>
        <v>FURKAN TAHA ACAR</v>
      </c>
      <c r="D596" s="269"/>
      <c r="E596" s="269"/>
      <c r="F596" s="269"/>
      <c r="G596" s="269"/>
      <c r="H596" s="269"/>
      <c r="I596" s="269"/>
      <c r="J596" s="269"/>
      <c r="K596" s="270"/>
      <c r="L596" s="270"/>
      <c r="M596" s="270"/>
      <c r="N596" s="270"/>
      <c r="O596" s="270"/>
      <c r="P596" s="270"/>
      <c r="Q596" s="270"/>
      <c r="R596" s="269"/>
      <c r="S596" s="269"/>
      <c r="T596" s="269"/>
      <c r="U596" s="269"/>
      <c r="V596" s="269"/>
      <c r="W596" s="269"/>
      <c r="X596" s="269"/>
      <c r="Y596" s="270"/>
      <c r="Z596" s="270"/>
      <c r="AA596" s="270"/>
      <c r="AB596" s="270"/>
      <c r="AC596" s="270"/>
      <c r="AD596" s="270"/>
      <c r="AE596" s="270"/>
      <c r="AF596" s="269"/>
      <c r="AG596" s="269"/>
      <c r="AH596" s="269"/>
      <c r="AI596" s="269"/>
      <c r="AJ596" s="269"/>
      <c r="AK596" s="269"/>
      <c r="AL596" s="269"/>
    </row>
    <row r="597" spans="1:38" ht="11.25" x14ac:dyDescent="0.2">
      <c r="A597" s="266">
        <v>589</v>
      </c>
      <c r="B597" s="267" t="str">
        <f>'!!!KATILIMCI LİSTESİ!!!'!C590</f>
        <v>50572516720</v>
      </c>
      <c r="C597" s="268" t="str">
        <f>'!!!KATILIMCI LİSTESİ!!!'!B590</f>
        <v>GAFFAR TEKDEMİR</v>
      </c>
      <c r="D597" s="269"/>
      <c r="E597" s="269"/>
      <c r="F597" s="269"/>
      <c r="G597" s="269"/>
      <c r="H597" s="269"/>
      <c r="I597" s="269"/>
      <c r="J597" s="269"/>
      <c r="K597" s="270"/>
      <c r="L597" s="270"/>
      <c r="M597" s="270"/>
      <c r="N597" s="270"/>
      <c r="O597" s="270"/>
      <c r="P597" s="270"/>
      <c r="Q597" s="270"/>
      <c r="R597" s="269"/>
      <c r="S597" s="269"/>
      <c r="T597" s="269"/>
      <c r="U597" s="269"/>
      <c r="V597" s="269"/>
      <c r="W597" s="269"/>
      <c r="X597" s="269"/>
      <c r="Y597" s="270"/>
      <c r="Z597" s="270"/>
      <c r="AA597" s="270"/>
      <c r="AB597" s="270"/>
      <c r="AC597" s="270"/>
      <c r="AD597" s="270"/>
      <c r="AE597" s="270"/>
      <c r="AF597" s="269"/>
      <c r="AG597" s="269"/>
      <c r="AH597" s="269"/>
      <c r="AI597" s="269"/>
      <c r="AJ597" s="269"/>
      <c r="AK597" s="269"/>
      <c r="AL597" s="269"/>
    </row>
    <row r="598" spans="1:38" ht="11.25" x14ac:dyDescent="0.2">
      <c r="A598" s="266">
        <v>590</v>
      </c>
      <c r="B598" s="267" t="str">
        <f>'!!!KATILIMCI LİSTESİ!!!'!C591</f>
        <v>59209439012</v>
      </c>
      <c r="C598" s="268" t="str">
        <f>'!!!KATILIMCI LİSTESİ!!!'!B591</f>
        <v>GAMZE KAYA</v>
      </c>
      <c r="D598" s="269"/>
      <c r="E598" s="269"/>
      <c r="F598" s="269"/>
      <c r="G598" s="269"/>
      <c r="H598" s="269"/>
      <c r="I598" s="269"/>
      <c r="J598" s="269"/>
      <c r="K598" s="270"/>
      <c r="L598" s="270"/>
      <c r="M598" s="270"/>
      <c r="N598" s="270"/>
      <c r="O598" s="270"/>
      <c r="P598" s="270"/>
      <c r="Q598" s="270"/>
      <c r="R598" s="269"/>
      <c r="S598" s="269"/>
      <c r="T598" s="269"/>
      <c r="U598" s="269"/>
      <c r="V598" s="269"/>
      <c r="W598" s="269"/>
      <c r="X598" s="269"/>
      <c r="Y598" s="270"/>
      <c r="Z598" s="270"/>
      <c r="AA598" s="270"/>
      <c r="AB598" s="270"/>
      <c r="AC598" s="270"/>
      <c r="AD598" s="270"/>
      <c r="AE598" s="270"/>
      <c r="AF598" s="269"/>
      <c r="AG598" s="269"/>
      <c r="AH598" s="269"/>
      <c r="AI598" s="269"/>
      <c r="AJ598" s="269"/>
      <c r="AK598" s="269"/>
      <c r="AL598" s="269"/>
    </row>
    <row r="599" spans="1:38" ht="11.25" x14ac:dyDescent="0.2">
      <c r="A599" s="266">
        <v>591</v>
      </c>
      <c r="B599" s="267" t="str">
        <f>'!!!KATILIMCI LİSTESİ!!!'!C592</f>
        <v>42820216544</v>
      </c>
      <c r="C599" s="268" t="str">
        <f>'!!!KATILIMCI LİSTESİ!!!'!B592</f>
        <v>GAMZE ŞAVİR</v>
      </c>
      <c r="D599" s="269"/>
      <c r="E599" s="269"/>
      <c r="F599" s="269"/>
      <c r="G599" s="269"/>
      <c r="H599" s="269"/>
      <c r="I599" s="269"/>
      <c r="J599" s="269"/>
      <c r="K599" s="270"/>
      <c r="L599" s="270"/>
      <c r="M599" s="270"/>
      <c r="N599" s="270"/>
      <c r="O599" s="270"/>
      <c r="P599" s="270"/>
      <c r="Q599" s="270"/>
      <c r="R599" s="269"/>
      <c r="S599" s="269"/>
      <c r="T599" s="269"/>
      <c r="U599" s="269"/>
      <c r="V599" s="269"/>
      <c r="W599" s="269"/>
      <c r="X599" s="269"/>
      <c r="Y599" s="270"/>
      <c r="Z599" s="270"/>
      <c r="AA599" s="270"/>
      <c r="AB599" s="270"/>
      <c r="AC599" s="270"/>
      <c r="AD599" s="270"/>
      <c r="AE599" s="270"/>
      <c r="AF599" s="269"/>
      <c r="AG599" s="269"/>
      <c r="AH599" s="269"/>
      <c r="AI599" s="269"/>
      <c r="AJ599" s="269"/>
      <c r="AK599" s="269"/>
      <c r="AL599" s="269"/>
    </row>
    <row r="600" spans="1:38" ht="11.25" x14ac:dyDescent="0.2">
      <c r="A600" s="266">
        <v>592</v>
      </c>
      <c r="B600" s="267" t="str">
        <f>'!!!KATILIMCI LİSTESİ!!!'!C593</f>
        <v>14428205848</v>
      </c>
      <c r="C600" s="268" t="str">
        <f>'!!!KATILIMCI LİSTESİ!!!'!B593</f>
        <v>GAMZE TAĞAR</v>
      </c>
      <c r="D600" s="269"/>
      <c r="E600" s="269"/>
      <c r="F600" s="269"/>
      <c r="G600" s="269"/>
      <c r="H600" s="269"/>
      <c r="I600" s="269"/>
      <c r="J600" s="269"/>
      <c r="K600" s="270"/>
      <c r="L600" s="270"/>
      <c r="M600" s="270"/>
      <c r="N600" s="270"/>
      <c r="O600" s="270"/>
      <c r="P600" s="270"/>
      <c r="Q600" s="270"/>
      <c r="R600" s="269"/>
      <c r="S600" s="269"/>
      <c r="T600" s="269"/>
      <c r="U600" s="269"/>
      <c r="V600" s="269"/>
      <c r="W600" s="269"/>
      <c r="X600" s="269"/>
      <c r="Y600" s="270"/>
      <c r="Z600" s="270"/>
      <c r="AA600" s="270"/>
      <c r="AB600" s="270"/>
      <c r="AC600" s="270"/>
      <c r="AD600" s="270"/>
      <c r="AE600" s="270"/>
      <c r="AF600" s="269"/>
      <c r="AG600" s="269"/>
      <c r="AH600" s="269"/>
      <c r="AI600" s="269"/>
      <c r="AJ600" s="269"/>
      <c r="AK600" s="269"/>
      <c r="AL600" s="269"/>
    </row>
    <row r="601" spans="1:38" ht="11.25" x14ac:dyDescent="0.2">
      <c r="A601" s="266">
        <v>593</v>
      </c>
      <c r="B601" s="267" t="str">
        <f>'!!!KATILIMCI LİSTESİ!!!'!C594</f>
        <v>15269917426</v>
      </c>
      <c r="C601" s="268" t="str">
        <f>'!!!KATILIMCI LİSTESİ!!!'!B594</f>
        <v>GAZAL NUR DEMİRKAPI</v>
      </c>
      <c r="D601" s="269"/>
      <c r="E601" s="269"/>
      <c r="F601" s="269"/>
      <c r="G601" s="269"/>
      <c r="H601" s="269"/>
      <c r="I601" s="269"/>
      <c r="J601" s="269"/>
      <c r="K601" s="270"/>
      <c r="L601" s="270"/>
      <c r="M601" s="270"/>
      <c r="N601" s="270"/>
      <c r="O601" s="270"/>
      <c r="P601" s="270"/>
      <c r="Q601" s="270"/>
      <c r="R601" s="269"/>
      <c r="S601" s="269"/>
      <c r="T601" s="269"/>
      <c r="U601" s="269"/>
      <c r="V601" s="269"/>
      <c r="W601" s="269"/>
      <c r="X601" s="269"/>
      <c r="Y601" s="270"/>
      <c r="Z601" s="270"/>
      <c r="AA601" s="270"/>
      <c r="AB601" s="270"/>
      <c r="AC601" s="270"/>
      <c r="AD601" s="270"/>
      <c r="AE601" s="270"/>
      <c r="AF601" s="269"/>
      <c r="AG601" s="269"/>
      <c r="AH601" s="269"/>
      <c r="AI601" s="269"/>
      <c r="AJ601" s="269"/>
      <c r="AK601" s="269"/>
      <c r="AL601" s="269"/>
    </row>
    <row r="602" spans="1:38" ht="11.25" x14ac:dyDescent="0.2">
      <c r="A602" s="266">
        <v>594</v>
      </c>
      <c r="B602" s="267" t="str">
        <f>'!!!KATILIMCI LİSTESİ!!!'!C595</f>
        <v>10036510602</v>
      </c>
      <c r="C602" s="268" t="str">
        <f>'!!!KATILIMCI LİSTESİ!!!'!B595</f>
        <v>GİRAY AŞKIN ÇORAPLI</v>
      </c>
      <c r="D602" s="269"/>
      <c r="E602" s="269"/>
      <c r="F602" s="269"/>
      <c r="G602" s="269"/>
      <c r="H602" s="269"/>
      <c r="I602" s="269"/>
      <c r="J602" s="269"/>
      <c r="K602" s="270"/>
      <c r="L602" s="270"/>
      <c r="M602" s="270"/>
      <c r="N602" s="270"/>
      <c r="O602" s="270"/>
      <c r="P602" s="270"/>
      <c r="Q602" s="270"/>
      <c r="R602" s="269"/>
      <c r="S602" s="269"/>
      <c r="T602" s="269"/>
      <c r="U602" s="269"/>
      <c r="V602" s="269"/>
      <c r="W602" s="269"/>
      <c r="X602" s="269"/>
      <c r="Y602" s="270"/>
      <c r="Z602" s="270"/>
      <c r="AA602" s="270"/>
      <c r="AB602" s="270"/>
      <c r="AC602" s="270"/>
      <c r="AD602" s="270"/>
      <c r="AE602" s="270"/>
      <c r="AF602" s="269"/>
      <c r="AG602" s="269"/>
      <c r="AH602" s="269"/>
      <c r="AI602" s="269"/>
      <c r="AJ602" s="269"/>
      <c r="AK602" s="269"/>
      <c r="AL602" s="269"/>
    </row>
    <row r="603" spans="1:38" ht="11.25" x14ac:dyDescent="0.2">
      <c r="A603" s="266">
        <v>595</v>
      </c>
      <c r="B603" s="267" t="str">
        <f>'!!!KATILIMCI LİSTESİ!!!'!C596</f>
        <v>25108807078</v>
      </c>
      <c r="C603" s="268" t="str">
        <f>'!!!KATILIMCI LİSTESİ!!!'!B596</f>
        <v>GİYASETTİN GÖKMEN</v>
      </c>
      <c r="D603" s="269"/>
      <c r="E603" s="269"/>
      <c r="F603" s="269"/>
      <c r="G603" s="269"/>
      <c r="H603" s="269"/>
      <c r="I603" s="269"/>
      <c r="J603" s="269"/>
      <c r="K603" s="270"/>
      <c r="L603" s="270"/>
      <c r="M603" s="270"/>
      <c r="N603" s="270"/>
      <c r="O603" s="270"/>
      <c r="P603" s="270"/>
      <c r="Q603" s="270"/>
      <c r="R603" s="269"/>
      <c r="S603" s="269"/>
      <c r="T603" s="269"/>
      <c r="U603" s="269"/>
      <c r="V603" s="269"/>
      <c r="W603" s="269"/>
      <c r="X603" s="269"/>
      <c r="Y603" s="270"/>
      <c r="Z603" s="270"/>
      <c r="AA603" s="270"/>
      <c r="AB603" s="270"/>
      <c r="AC603" s="270"/>
      <c r="AD603" s="270"/>
      <c r="AE603" s="270"/>
      <c r="AF603" s="269"/>
      <c r="AG603" s="269"/>
      <c r="AH603" s="269"/>
      <c r="AI603" s="269"/>
      <c r="AJ603" s="269"/>
      <c r="AK603" s="269"/>
      <c r="AL603" s="269"/>
    </row>
    <row r="604" spans="1:38" ht="11.25" x14ac:dyDescent="0.2">
      <c r="A604" s="266">
        <v>596</v>
      </c>
      <c r="B604" s="267" t="str">
        <f>'!!!KATILIMCI LİSTESİ!!!'!C597</f>
        <v>10262379202</v>
      </c>
      <c r="C604" s="268" t="str">
        <f>'!!!KATILIMCI LİSTESİ!!!'!B597</f>
        <v>GİZEM AHREZ</v>
      </c>
      <c r="D604" s="269"/>
      <c r="E604" s="269"/>
      <c r="F604" s="269"/>
      <c r="G604" s="269"/>
      <c r="H604" s="269"/>
      <c r="I604" s="269"/>
      <c r="J604" s="269"/>
      <c r="K604" s="270"/>
      <c r="L604" s="270"/>
      <c r="M604" s="270"/>
      <c r="N604" s="270"/>
      <c r="O604" s="270"/>
      <c r="P604" s="270"/>
      <c r="Q604" s="270"/>
      <c r="R604" s="269"/>
      <c r="S604" s="269"/>
      <c r="T604" s="269"/>
      <c r="U604" s="269"/>
      <c r="V604" s="269"/>
      <c r="W604" s="269"/>
      <c r="X604" s="269"/>
      <c r="Y604" s="270"/>
      <c r="Z604" s="270"/>
      <c r="AA604" s="270"/>
      <c r="AB604" s="270"/>
      <c r="AC604" s="270"/>
      <c r="AD604" s="270"/>
      <c r="AE604" s="270"/>
      <c r="AF604" s="269"/>
      <c r="AG604" s="269"/>
      <c r="AH604" s="269"/>
      <c r="AI604" s="269"/>
      <c r="AJ604" s="269"/>
      <c r="AK604" s="269"/>
      <c r="AL604" s="269"/>
    </row>
    <row r="605" spans="1:38" ht="11.25" x14ac:dyDescent="0.2">
      <c r="A605" s="266">
        <v>597</v>
      </c>
      <c r="B605" s="267" t="str">
        <f>'!!!KATILIMCI LİSTESİ!!!'!C598</f>
        <v>10183471948</v>
      </c>
      <c r="C605" s="268" t="str">
        <f>'!!!KATILIMCI LİSTESİ!!!'!B598</f>
        <v>GİZEM GÜNEŞHAN</v>
      </c>
      <c r="D605" s="269"/>
      <c r="E605" s="269"/>
      <c r="F605" s="269"/>
      <c r="G605" s="269"/>
      <c r="H605" s="269"/>
      <c r="I605" s="269"/>
      <c r="J605" s="269"/>
      <c r="K605" s="270"/>
      <c r="L605" s="270"/>
      <c r="M605" s="270"/>
      <c r="N605" s="270"/>
      <c r="O605" s="270"/>
      <c r="P605" s="270"/>
      <c r="Q605" s="270"/>
      <c r="R605" s="269"/>
      <c r="S605" s="269"/>
      <c r="T605" s="269"/>
      <c r="U605" s="269"/>
      <c r="V605" s="269"/>
      <c r="W605" s="269"/>
      <c r="X605" s="269"/>
      <c r="Y605" s="270"/>
      <c r="Z605" s="270"/>
      <c r="AA605" s="270"/>
      <c r="AB605" s="270"/>
      <c r="AC605" s="270"/>
      <c r="AD605" s="270"/>
      <c r="AE605" s="270"/>
      <c r="AF605" s="269"/>
      <c r="AG605" s="269"/>
      <c r="AH605" s="269"/>
      <c r="AI605" s="269"/>
      <c r="AJ605" s="269"/>
      <c r="AK605" s="269"/>
      <c r="AL605" s="269"/>
    </row>
    <row r="606" spans="1:38" ht="11.25" x14ac:dyDescent="0.2">
      <c r="A606" s="266">
        <v>598</v>
      </c>
      <c r="B606" s="267" t="str">
        <f>'!!!KATILIMCI LİSTESİ!!!'!C599</f>
        <v>26731336966</v>
      </c>
      <c r="C606" s="268" t="str">
        <f>'!!!KATILIMCI LİSTESİ!!!'!B599</f>
        <v>GİZEM NUR TAŞCI</v>
      </c>
      <c r="D606" s="269"/>
      <c r="E606" s="269"/>
      <c r="F606" s="269"/>
      <c r="G606" s="269"/>
      <c r="H606" s="269"/>
      <c r="I606" s="269"/>
      <c r="J606" s="269"/>
      <c r="K606" s="270"/>
      <c r="L606" s="270"/>
      <c r="M606" s="270"/>
      <c r="N606" s="270"/>
      <c r="O606" s="270"/>
      <c r="P606" s="270"/>
      <c r="Q606" s="270"/>
      <c r="R606" s="269"/>
      <c r="S606" s="269"/>
      <c r="T606" s="269"/>
      <c r="U606" s="269"/>
      <c r="V606" s="269"/>
      <c r="W606" s="269"/>
      <c r="X606" s="269"/>
      <c r="Y606" s="270"/>
      <c r="Z606" s="270"/>
      <c r="AA606" s="270"/>
      <c r="AB606" s="270"/>
      <c r="AC606" s="270"/>
      <c r="AD606" s="270"/>
      <c r="AE606" s="270"/>
      <c r="AF606" s="269"/>
      <c r="AG606" s="269"/>
      <c r="AH606" s="269"/>
      <c r="AI606" s="269"/>
      <c r="AJ606" s="269"/>
      <c r="AK606" s="269"/>
      <c r="AL606" s="269"/>
    </row>
    <row r="607" spans="1:38" ht="11.25" x14ac:dyDescent="0.2">
      <c r="A607" s="266">
        <v>599</v>
      </c>
      <c r="B607" s="267" t="str">
        <f>'!!!KATILIMCI LİSTESİ!!!'!C600</f>
        <v>17527260640</v>
      </c>
      <c r="C607" s="268" t="str">
        <f>'!!!KATILIMCI LİSTESİ!!!'!B600</f>
        <v>GÖKÇE ŞAHİN</v>
      </c>
      <c r="D607" s="269"/>
      <c r="E607" s="269"/>
      <c r="F607" s="269"/>
      <c r="G607" s="269"/>
      <c r="H607" s="269"/>
      <c r="I607" s="269"/>
      <c r="J607" s="269"/>
      <c r="K607" s="270"/>
      <c r="L607" s="270"/>
      <c r="M607" s="270"/>
      <c r="N607" s="270"/>
      <c r="O607" s="270"/>
      <c r="P607" s="270"/>
      <c r="Q607" s="270"/>
      <c r="R607" s="269"/>
      <c r="S607" s="269"/>
      <c r="T607" s="269"/>
      <c r="U607" s="269"/>
      <c r="V607" s="269"/>
      <c r="W607" s="269"/>
      <c r="X607" s="269"/>
      <c r="Y607" s="270"/>
      <c r="Z607" s="270"/>
      <c r="AA607" s="270"/>
      <c r="AB607" s="270"/>
      <c r="AC607" s="270"/>
      <c r="AD607" s="270"/>
      <c r="AE607" s="270"/>
      <c r="AF607" s="269"/>
      <c r="AG607" s="269"/>
      <c r="AH607" s="269"/>
      <c r="AI607" s="269"/>
      <c r="AJ607" s="269"/>
      <c r="AK607" s="269"/>
      <c r="AL607" s="269"/>
    </row>
    <row r="608" spans="1:38" ht="11.25" x14ac:dyDescent="0.2">
      <c r="A608" s="266">
        <v>600</v>
      </c>
      <c r="B608" s="267" t="str">
        <f>'!!!KATILIMCI LİSTESİ!!!'!C601</f>
        <v>12623291444</v>
      </c>
      <c r="C608" s="268" t="str">
        <f>'!!!KATILIMCI LİSTESİ!!!'!B601</f>
        <v>GÖKÇEN KUŞÇU</v>
      </c>
      <c r="D608" s="269"/>
      <c r="E608" s="269"/>
      <c r="F608" s="269"/>
      <c r="G608" s="269"/>
      <c r="H608" s="269"/>
      <c r="I608" s="269"/>
      <c r="J608" s="269"/>
      <c r="K608" s="270"/>
      <c r="L608" s="270"/>
      <c r="M608" s="270"/>
      <c r="N608" s="270"/>
      <c r="O608" s="270"/>
      <c r="P608" s="270"/>
      <c r="Q608" s="270"/>
      <c r="R608" s="269"/>
      <c r="S608" s="269"/>
      <c r="T608" s="269"/>
      <c r="U608" s="269"/>
      <c r="V608" s="269"/>
      <c r="W608" s="269"/>
      <c r="X608" s="269"/>
      <c r="Y608" s="270"/>
      <c r="Z608" s="270"/>
      <c r="AA608" s="270"/>
      <c r="AB608" s="270"/>
      <c r="AC608" s="270"/>
      <c r="AD608" s="270"/>
      <c r="AE608" s="270"/>
      <c r="AF608" s="269"/>
      <c r="AG608" s="269"/>
      <c r="AH608" s="269"/>
      <c r="AI608" s="269"/>
      <c r="AJ608" s="269"/>
      <c r="AK608" s="269"/>
      <c r="AL608" s="269"/>
    </row>
    <row r="609" spans="1:38" ht="11.25" x14ac:dyDescent="0.2">
      <c r="A609" s="266">
        <v>601</v>
      </c>
      <c r="B609" s="267" t="str">
        <f>'!!!KATILIMCI LİSTESİ!!!'!C602</f>
        <v>10625293480</v>
      </c>
      <c r="C609" s="268" t="str">
        <f>'!!!KATILIMCI LİSTESİ!!!'!B602</f>
        <v>GÖNÜL ASİĞ</v>
      </c>
      <c r="D609" s="269"/>
      <c r="E609" s="269"/>
      <c r="F609" s="269"/>
      <c r="G609" s="269"/>
      <c r="H609" s="269"/>
      <c r="I609" s="269"/>
      <c r="J609" s="269"/>
      <c r="K609" s="270"/>
      <c r="L609" s="270"/>
      <c r="M609" s="270"/>
      <c r="N609" s="270"/>
      <c r="O609" s="270"/>
      <c r="P609" s="270"/>
      <c r="Q609" s="270"/>
      <c r="R609" s="269"/>
      <c r="S609" s="269"/>
      <c r="T609" s="269"/>
      <c r="U609" s="269"/>
      <c r="V609" s="269"/>
      <c r="W609" s="269"/>
      <c r="X609" s="269"/>
      <c r="Y609" s="270"/>
      <c r="Z609" s="270"/>
      <c r="AA609" s="270"/>
      <c r="AB609" s="270"/>
      <c r="AC609" s="270"/>
      <c r="AD609" s="270"/>
      <c r="AE609" s="270"/>
      <c r="AF609" s="269"/>
      <c r="AG609" s="269"/>
      <c r="AH609" s="269"/>
      <c r="AI609" s="269"/>
      <c r="AJ609" s="269"/>
      <c r="AK609" s="269"/>
      <c r="AL609" s="269"/>
    </row>
    <row r="610" spans="1:38" ht="11.25" x14ac:dyDescent="0.2">
      <c r="A610" s="266">
        <v>602</v>
      </c>
      <c r="B610" s="267" t="str">
        <f>'!!!KATILIMCI LİSTESİ!!!'!C603</f>
        <v>10355357964</v>
      </c>
      <c r="C610" s="268" t="str">
        <f>'!!!KATILIMCI LİSTESİ!!!'!B603</f>
        <v>GÖRKEM BEKTAŞLI</v>
      </c>
      <c r="D610" s="269"/>
      <c r="E610" s="269"/>
      <c r="F610" s="269"/>
      <c r="G610" s="269"/>
      <c r="H610" s="269"/>
      <c r="I610" s="269"/>
      <c r="J610" s="269"/>
      <c r="K610" s="270"/>
      <c r="L610" s="270"/>
      <c r="M610" s="270"/>
      <c r="N610" s="270"/>
      <c r="O610" s="270"/>
      <c r="P610" s="270"/>
      <c r="Q610" s="270"/>
      <c r="R610" s="269"/>
      <c r="S610" s="269"/>
      <c r="T610" s="269"/>
      <c r="U610" s="269"/>
      <c r="V610" s="269"/>
      <c r="W610" s="269"/>
      <c r="X610" s="269"/>
      <c r="Y610" s="270"/>
      <c r="Z610" s="270"/>
      <c r="AA610" s="270"/>
      <c r="AB610" s="270"/>
      <c r="AC610" s="270"/>
      <c r="AD610" s="270"/>
      <c r="AE610" s="270"/>
      <c r="AF610" s="269"/>
      <c r="AG610" s="269"/>
      <c r="AH610" s="269"/>
      <c r="AI610" s="269"/>
      <c r="AJ610" s="269"/>
      <c r="AK610" s="269"/>
      <c r="AL610" s="269"/>
    </row>
    <row r="611" spans="1:38" ht="11.25" x14ac:dyDescent="0.2">
      <c r="A611" s="266">
        <v>603</v>
      </c>
      <c r="B611" s="267" t="str">
        <f>'!!!KATILIMCI LİSTESİ!!!'!C604</f>
        <v>10109382846</v>
      </c>
      <c r="C611" s="268" t="str">
        <f>'!!!KATILIMCI LİSTESİ!!!'!B604</f>
        <v>GÖRKEM KARA</v>
      </c>
      <c r="D611" s="269"/>
      <c r="E611" s="269"/>
      <c r="F611" s="269"/>
      <c r="G611" s="269"/>
      <c r="H611" s="269"/>
      <c r="I611" s="269"/>
      <c r="J611" s="269"/>
      <c r="K611" s="270"/>
      <c r="L611" s="270"/>
      <c r="M611" s="270"/>
      <c r="N611" s="270"/>
      <c r="O611" s="270"/>
      <c r="P611" s="270"/>
      <c r="Q611" s="270"/>
      <c r="R611" s="269"/>
      <c r="S611" s="269"/>
      <c r="T611" s="269"/>
      <c r="U611" s="269"/>
      <c r="V611" s="269"/>
      <c r="W611" s="269"/>
      <c r="X611" s="269"/>
      <c r="Y611" s="270"/>
      <c r="Z611" s="270"/>
      <c r="AA611" s="270"/>
      <c r="AB611" s="270"/>
      <c r="AC611" s="270"/>
      <c r="AD611" s="270"/>
      <c r="AE611" s="270"/>
      <c r="AF611" s="269"/>
      <c r="AG611" s="269"/>
      <c r="AH611" s="269"/>
      <c r="AI611" s="269"/>
      <c r="AJ611" s="269"/>
      <c r="AK611" s="269"/>
      <c r="AL611" s="269"/>
    </row>
    <row r="612" spans="1:38" ht="11.25" x14ac:dyDescent="0.2">
      <c r="A612" s="266">
        <v>604</v>
      </c>
      <c r="B612" s="267" t="str">
        <f>'!!!KATILIMCI LİSTESİ!!!'!C605</f>
        <v>37525393164</v>
      </c>
      <c r="C612" s="268" t="str">
        <f>'!!!KATILIMCI LİSTESİ!!!'!B605</f>
        <v>GÖRKEM TAŞYONTAN</v>
      </c>
      <c r="D612" s="269"/>
      <c r="E612" s="269"/>
      <c r="F612" s="269"/>
      <c r="G612" s="269"/>
      <c r="H612" s="269"/>
      <c r="I612" s="269"/>
      <c r="J612" s="269"/>
      <c r="K612" s="270"/>
      <c r="L612" s="270"/>
      <c r="M612" s="270"/>
      <c r="N612" s="270"/>
      <c r="O612" s="270"/>
      <c r="P612" s="270"/>
      <c r="Q612" s="270"/>
      <c r="R612" s="269"/>
      <c r="S612" s="269"/>
      <c r="T612" s="269"/>
      <c r="U612" s="269"/>
      <c r="V612" s="269"/>
      <c r="W612" s="269"/>
      <c r="X612" s="269"/>
      <c r="Y612" s="270"/>
      <c r="Z612" s="270"/>
      <c r="AA612" s="270"/>
      <c r="AB612" s="270"/>
      <c r="AC612" s="270"/>
      <c r="AD612" s="270"/>
      <c r="AE612" s="270"/>
      <c r="AF612" s="269"/>
      <c r="AG612" s="269"/>
      <c r="AH612" s="269"/>
      <c r="AI612" s="269"/>
      <c r="AJ612" s="269"/>
      <c r="AK612" s="269"/>
      <c r="AL612" s="269"/>
    </row>
    <row r="613" spans="1:38" ht="11.25" x14ac:dyDescent="0.2">
      <c r="A613" s="266">
        <v>605</v>
      </c>
      <c r="B613" s="267" t="str">
        <f>'!!!KATILIMCI LİSTESİ!!!'!C606</f>
        <v>10169113800</v>
      </c>
      <c r="C613" s="268" t="str">
        <f>'!!!KATILIMCI LİSTESİ!!!'!B606</f>
        <v>GÜL DURAK</v>
      </c>
      <c r="D613" s="269"/>
      <c r="E613" s="269"/>
      <c r="F613" s="269"/>
      <c r="G613" s="269"/>
      <c r="H613" s="269"/>
      <c r="I613" s="269"/>
      <c r="J613" s="269"/>
      <c r="K613" s="270"/>
      <c r="L613" s="270"/>
      <c r="M613" s="270"/>
      <c r="N613" s="270"/>
      <c r="O613" s="270"/>
      <c r="P613" s="270"/>
      <c r="Q613" s="270"/>
      <c r="R613" s="269"/>
      <c r="S613" s="269"/>
      <c r="T613" s="269"/>
      <c r="U613" s="269"/>
      <c r="V613" s="269"/>
      <c r="W613" s="269"/>
      <c r="X613" s="269"/>
      <c r="Y613" s="270"/>
      <c r="Z613" s="270"/>
      <c r="AA613" s="270"/>
      <c r="AB613" s="270"/>
      <c r="AC613" s="270"/>
      <c r="AD613" s="270"/>
      <c r="AE613" s="270"/>
      <c r="AF613" s="269"/>
      <c r="AG613" s="269"/>
      <c r="AH613" s="269"/>
      <c r="AI613" s="269"/>
      <c r="AJ613" s="269"/>
      <c r="AK613" s="269"/>
      <c r="AL613" s="269"/>
    </row>
    <row r="614" spans="1:38" ht="11.25" x14ac:dyDescent="0.2">
      <c r="A614" s="266">
        <v>606</v>
      </c>
      <c r="B614" s="267" t="str">
        <f>'!!!KATILIMCI LİSTESİ!!!'!C607</f>
        <v>10952280108</v>
      </c>
      <c r="C614" s="268" t="str">
        <f>'!!!KATILIMCI LİSTESİ!!!'!B607</f>
        <v>GÜLAY TUĞRUL</v>
      </c>
      <c r="D614" s="269"/>
      <c r="E614" s="269"/>
      <c r="F614" s="269"/>
      <c r="G614" s="269"/>
      <c r="H614" s="269"/>
      <c r="I614" s="269"/>
      <c r="J614" s="269"/>
      <c r="K614" s="270"/>
      <c r="L614" s="270"/>
      <c r="M614" s="270"/>
      <c r="N614" s="270"/>
      <c r="O614" s="270"/>
      <c r="P614" s="270"/>
      <c r="Q614" s="270"/>
      <c r="R614" s="269"/>
      <c r="S614" s="269"/>
      <c r="T614" s="269"/>
      <c r="U614" s="269"/>
      <c r="V614" s="269"/>
      <c r="W614" s="269"/>
      <c r="X614" s="269"/>
      <c r="Y614" s="270"/>
      <c r="Z614" s="270"/>
      <c r="AA614" s="270"/>
      <c r="AB614" s="270"/>
      <c r="AC614" s="270"/>
      <c r="AD614" s="270"/>
      <c r="AE614" s="270"/>
      <c r="AF614" s="269"/>
      <c r="AG614" s="269"/>
      <c r="AH614" s="269"/>
      <c r="AI614" s="269"/>
      <c r="AJ614" s="269"/>
      <c r="AK614" s="269"/>
      <c r="AL614" s="269"/>
    </row>
    <row r="615" spans="1:38" ht="11.25" x14ac:dyDescent="0.2">
      <c r="A615" s="266">
        <v>607</v>
      </c>
      <c r="B615" s="267" t="str">
        <f>'!!!KATILIMCI LİSTESİ!!!'!C608</f>
        <v>11024835868</v>
      </c>
      <c r="C615" s="268" t="str">
        <f>'!!!KATILIMCI LİSTESİ!!!'!B608</f>
        <v>GÜLAY YILDIZ</v>
      </c>
      <c r="D615" s="269"/>
      <c r="E615" s="269"/>
      <c r="F615" s="269"/>
      <c r="G615" s="269"/>
      <c r="H615" s="269"/>
      <c r="I615" s="269"/>
      <c r="J615" s="269"/>
      <c r="K615" s="270"/>
      <c r="L615" s="270"/>
      <c r="M615" s="270"/>
      <c r="N615" s="270"/>
      <c r="O615" s="270"/>
      <c r="P615" s="270"/>
      <c r="Q615" s="270"/>
      <c r="R615" s="269"/>
      <c r="S615" s="269"/>
      <c r="T615" s="269"/>
      <c r="U615" s="269"/>
      <c r="V615" s="269"/>
      <c r="W615" s="269"/>
      <c r="X615" s="269"/>
      <c r="Y615" s="270"/>
      <c r="Z615" s="270"/>
      <c r="AA615" s="270"/>
      <c r="AB615" s="270"/>
      <c r="AC615" s="270"/>
      <c r="AD615" s="270"/>
      <c r="AE615" s="270"/>
      <c r="AF615" s="269"/>
      <c r="AG615" s="269"/>
      <c r="AH615" s="269"/>
      <c r="AI615" s="269"/>
      <c r="AJ615" s="269"/>
      <c r="AK615" s="269"/>
      <c r="AL615" s="269"/>
    </row>
    <row r="616" spans="1:38" ht="11.25" x14ac:dyDescent="0.2">
      <c r="A616" s="266">
        <v>608</v>
      </c>
      <c r="B616" s="267" t="str">
        <f>'!!!KATILIMCI LİSTESİ!!!'!C609</f>
        <v>10240456642</v>
      </c>
      <c r="C616" s="268" t="str">
        <f>'!!!KATILIMCI LİSTESİ!!!'!B609</f>
        <v>GÜLBAHAR TAŞ</v>
      </c>
      <c r="D616" s="269"/>
      <c r="E616" s="269"/>
      <c r="F616" s="269"/>
      <c r="G616" s="269"/>
      <c r="H616" s="269"/>
      <c r="I616" s="269"/>
      <c r="J616" s="269"/>
      <c r="K616" s="270"/>
      <c r="L616" s="270"/>
      <c r="M616" s="270"/>
      <c r="N616" s="270"/>
      <c r="O616" s="270"/>
      <c r="P616" s="270"/>
      <c r="Q616" s="270"/>
      <c r="R616" s="269"/>
      <c r="S616" s="269"/>
      <c r="T616" s="269"/>
      <c r="U616" s="269"/>
      <c r="V616" s="269"/>
      <c r="W616" s="269"/>
      <c r="X616" s="269"/>
      <c r="Y616" s="270"/>
      <c r="Z616" s="270"/>
      <c r="AA616" s="270"/>
      <c r="AB616" s="270"/>
      <c r="AC616" s="270"/>
      <c r="AD616" s="270"/>
      <c r="AE616" s="270"/>
      <c r="AF616" s="269"/>
      <c r="AG616" s="269"/>
      <c r="AH616" s="269"/>
      <c r="AI616" s="269"/>
      <c r="AJ616" s="269"/>
      <c r="AK616" s="269"/>
      <c r="AL616" s="269"/>
    </row>
    <row r="617" spans="1:38" ht="11.25" x14ac:dyDescent="0.2">
      <c r="A617" s="266">
        <v>609</v>
      </c>
      <c r="B617" s="267" t="str">
        <f>'!!!KATILIMCI LİSTESİ!!!'!C610</f>
        <v>17360922224</v>
      </c>
      <c r="C617" s="268" t="str">
        <f>'!!!KATILIMCI LİSTESİ!!!'!B610</f>
        <v>GÜLBEYAZ ÖZDEMİR</v>
      </c>
      <c r="D617" s="269"/>
      <c r="E617" s="269"/>
      <c r="F617" s="269"/>
      <c r="G617" s="269"/>
      <c r="H617" s="269"/>
      <c r="I617" s="269"/>
      <c r="J617" s="269"/>
      <c r="K617" s="270"/>
      <c r="L617" s="270"/>
      <c r="M617" s="270"/>
      <c r="N617" s="270"/>
      <c r="O617" s="270"/>
      <c r="P617" s="270"/>
      <c r="Q617" s="270"/>
      <c r="R617" s="269"/>
      <c r="S617" s="269"/>
      <c r="T617" s="269"/>
      <c r="U617" s="269"/>
      <c r="V617" s="269"/>
      <c r="W617" s="269"/>
      <c r="X617" s="269"/>
      <c r="Y617" s="270"/>
      <c r="Z617" s="270"/>
      <c r="AA617" s="270"/>
      <c r="AB617" s="270"/>
      <c r="AC617" s="270"/>
      <c r="AD617" s="270"/>
      <c r="AE617" s="270"/>
      <c r="AF617" s="269"/>
      <c r="AG617" s="269"/>
      <c r="AH617" s="269"/>
      <c r="AI617" s="269"/>
      <c r="AJ617" s="269"/>
      <c r="AK617" s="269"/>
      <c r="AL617" s="269"/>
    </row>
    <row r="618" spans="1:38" ht="11.25" x14ac:dyDescent="0.2">
      <c r="A618" s="266">
        <v>610</v>
      </c>
      <c r="B618" s="267" t="str">
        <f>'!!!KATILIMCI LİSTESİ!!!'!C611</f>
        <v>11078795200</v>
      </c>
      <c r="C618" s="268" t="str">
        <f>'!!!KATILIMCI LİSTESİ!!!'!B611</f>
        <v>GÜLCAN GÖZEGİR</v>
      </c>
      <c r="D618" s="269"/>
      <c r="E618" s="269"/>
      <c r="F618" s="269"/>
      <c r="G618" s="269"/>
      <c r="H618" s="269"/>
      <c r="I618" s="269"/>
      <c r="J618" s="269"/>
      <c r="K618" s="270"/>
      <c r="L618" s="270"/>
      <c r="M618" s="270"/>
      <c r="N618" s="270"/>
      <c r="O618" s="270"/>
      <c r="P618" s="270"/>
      <c r="Q618" s="270"/>
      <c r="R618" s="269"/>
      <c r="S618" s="269"/>
      <c r="T618" s="269"/>
      <c r="U618" s="269"/>
      <c r="V618" s="269"/>
      <c r="W618" s="269"/>
      <c r="X618" s="269"/>
      <c r="Y618" s="270"/>
      <c r="Z618" s="270"/>
      <c r="AA618" s="270"/>
      <c r="AB618" s="270"/>
      <c r="AC618" s="270"/>
      <c r="AD618" s="270"/>
      <c r="AE618" s="270"/>
      <c r="AF618" s="269"/>
      <c r="AG618" s="269"/>
      <c r="AH618" s="269"/>
      <c r="AI618" s="269"/>
      <c r="AJ618" s="269"/>
      <c r="AK618" s="269"/>
      <c r="AL618" s="269"/>
    </row>
    <row r="619" spans="1:38" ht="11.25" x14ac:dyDescent="0.2">
      <c r="A619" s="266">
        <v>611</v>
      </c>
      <c r="B619" s="267" t="str">
        <f>'!!!KATILIMCI LİSTESİ!!!'!C612</f>
        <v>10611175462</v>
      </c>
      <c r="C619" s="268" t="str">
        <f>'!!!KATILIMCI LİSTESİ!!!'!B612</f>
        <v>GÜLDANENUR BOĞAZOĞLU</v>
      </c>
      <c r="D619" s="269"/>
      <c r="E619" s="269"/>
      <c r="F619" s="269"/>
      <c r="G619" s="269"/>
      <c r="H619" s="269"/>
      <c r="I619" s="269"/>
      <c r="J619" s="269"/>
      <c r="K619" s="270"/>
      <c r="L619" s="270"/>
      <c r="M619" s="270"/>
      <c r="N619" s="270"/>
      <c r="O619" s="270"/>
      <c r="P619" s="270"/>
      <c r="Q619" s="270"/>
      <c r="R619" s="269"/>
      <c r="S619" s="269"/>
      <c r="T619" s="269"/>
      <c r="U619" s="269"/>
      <c r="V619" s="269"/>
      <c r="W619" s="269"/>
      <c r="X619" s="269"/>
      <c r="Y619" s="270"/>
      <c r="Z619" s="270"/>
      <c r="AA619" s="270"/>
      <c r="AB619" s="270"/>
      <c r="AC619" s="270"/>
      <c r="AD619" s="270"/>
      <c r="AE619" s="270"/>
      <c r="AF619" s="269"/>
      <c r="AG619" s="269"/>
      <c r="AH619" s="269"/>
      <c r="AI619" s="269"/>
      <c r="AJ619" s="269"/>
      <c r="AK619" s="269"/>
      <c r="AL619" s="269"/>
    </row>
    <row r="620" spans="1:38" ht="11.25" x14ac:dyDescent="0.2">
      <c r="A620" s="266">
        <v>612</v>
      </c>
      <c r="B620" s="267" t="str">
        <f>'!!!KATILIMCI LİSTESİ!!!'!C613</f>
        <v>34271381964</v>
      </c>
      <c r="C620" s="268" t="str">
        <f>'!!!KATILIMCI LİSTESİ!!!'!B613</f>
        <v>GÜL DÖNE YALÇIN</v>
      </c>
      <c r="D620" s="269"/>
      <c r="E620" s="269"/>
      <c r="F620" s="269"/>
      <c r="G620" s="269"/>
      <c r="H620" s="269"/>
      <c r="I620" s="269"/>
      <c r="J620" s="269"/>
      <c r="K620" s="270"/>
      <c r="L620" s="270"/>
      <c r="M620" s="270"/>
      <c r="N620" s="270"/>
      <c r="O620" s="270"/>
      <c r="P620" s="270"/>
      <c r="Q620" s="270"/>
      <c r="R620" s="269"/>
      <c r="S620" s="269"/>
      <c r="T620" s="269"/>
      <c r="U620" s="269"/>
      <c r="V620" s="269"/>
      <c r="W620" s="269"/>
      <c r="X620" s="269"/>
      <c r="Y620" s="270"/>
      <c r="Z620" s="270"/>
      <c r="AA620" s="270"/>
      <c r="AB620" s="270"/>
      <c r="AC620" s="270"/>
      <c r="AD620" s="270"/>
      <c r="AE620" s="270"/>
      <c r="AF620" s="269"/>
      <c r="AG620" s="269"/>
      <c r="AH620" s="269"/>
      <c r="AI620" s="269"/>
      <c r="AJ620" s="269"/>
      <c r="AK620" s="269"/>
      <c r="AL620" s="269"/>
    </row>
    <row r="621" spans="1:38" ht="11.25" x14ac:dyDescent="0.2">
      <c r="A621" s="266">
        <v>613</v>
      </c>
      <c r="B621" s="267" t="str">
        <f>'!!!KATILIMCI LİSTESİ!!!'!C614</f>
        <v>39103332824</v>
      </c>
      <c r="C621" s="268" t="str">
        <f>'!!!KATILIMCI LİSTESİ!!!'!B614</f>
        <v>GÜLER ŞÜHEDA DEMİR</v>
      </c>
      <c r="D621" s="269"/>
      <c r="E621" s="269"/>
      <c r="F621" s="269"/>
      <c r="G621" s="269"/>
      <c r="H621" s="269"/>
      <c r="I621" s="269"/>
      <c r="J621" s="269"/>
      <c r="K621" s="270"/>
      <c r="L621" s="270"/>
      <c r="M621" s="270"/>
      <c r="N621" s="270"/>
      <c r="O621" s="270"/>
      <c r="P621" s="270"/>
      <c r="Q621" s="270"/>
      <c r="R621" s="269"/>
      <c r="S621" s="269"/>
      <c r="T621" s="269"/>
      <c r="U621" s="269"/>
      <c r="V621" s="269"/>
      <c r="W621" s="269"/>
      <c r="X621" s="269"/>
      <c r="Y621" s="270"/>
      <c r="Z621" s="270"/>
      <c r="AA621" s="270"/>
      <c r="AB621" s="270"/>
      <c r="AC621" s="270"/>
      <c r="AD621" s="270"/>
      <c r="AE621" s="270"/>
      <c r="AF621" s="269"/>
      <c r="AG621" s="269"/>
      <c r="AH621" s="269"/>
      <c r="AI621" s="269"/>
      <c r="AJ621" s="269"/>
      <c r="AK621" s="269"/>
      <c r="AL621" s="269"/>
    </row>
    <row r="622" spans="1:38" ht="11.25" x14ac:dyDescent="0.2">
      <c r="A622" s="266">
        <v>614</v>
      </c>
      <c r="B622" s="267" t="str">
        <f>'!!!KATILIMCI LİSTESİ!!!'!C615</f>
        <v>43252194516</v>
      </c>
      <c r="C622" s="268" t="str">
        <f>'!!!KATILIMCI LİSTESİ!!!'!B615</f>
        <v>GÜLHANNUR AKASLAN</v>
      </c>
      <c r="D622" s="269"/>
      <c r="E622" s="269"/>
      <c r="F622" s="269"/>
      <c r="G622" s="269"/>
      <c r="H622" s="269"/>
      <c r="I622" s="269"/>
      <c r="J622" s="269"/>
      <c r="K622" s="270"/>
      <c r="L622" s="270"/>
      <c r="M622" s="270"/>
      <c r="N622" s="270"/>
      <c r="O622" s="270"/>
      <c r="P622" s="270"/>
      <c r="Q622" s="270"/>
      <c r="R622" s="269"/>
      <c r="S622" s="269"/>
      <c r="T622" s="269"/>
      <c r="U622" s="269"/>
      <c r="V622" s="269"/>
      <c r="W622" s="269"/>
      <c r="X622" s="269"/>
      <c r="Y622" s="270"/>
      <c r="Z622" s="270"/>
      <c r="AA622" s="270"/>
      <c r="AB622" s="270"/>
      <c r="AC622" s="270"/>
      <c r="AD622" s="270"/>
      <c r="AE622" s="270"/>
      <c r="AF622" s="269"/>
      <c r="AG622" s="269"/>
      <c r="AH622" s="269"/>
      <c r="AI622" s="269"/>
      <c r="AJ622" s="269"/>
      <c r="AK622" s="269"/>
      <c r="AL622" s="269"/>
    </row>
    <row r="623" spans="1:38" ht="11.25" x14ac:dyDescent="0.2">
      <c r="A623" s="266">
        <v>615</v>
      </c>
      <c r="B623" s="267" t="str">
        <f>'!!!KATILIMCI LİSTESİ!!!'!C616</f>
        <v>10769287314</v>
      </c>
      <c r="C623" s="268" t="str">
        <f>'!!!KATILIMCI LİSTESİ!!!'!B616</f>
        <v>GÜLNUR KUBAT</v>
      </c>
      <c r="D623" s="269"/>
      <c r="E623" s="269"/>
      <c r="F623" s="269"/>
      <c r="G623" s="269"/>
      <c r="H623" s="269"/>
      <c r="I623" s="269"/>
      <c r="J623" s="269"/>
      <c r="K623" s="270"/>
      <c r="L623" s="270"/>
      <c r="M623" s="270"/>
      <c r="N623" s="270"/>
      <c r="O623" s="270"/>
      <c r="P623" s="270"/>
      <c r="Q623" s="270"/>
      <c r="R623" s="269"/>
      <c r="S623" s="269"/>
      <c r="T623" s="269"/>
      <c r="U623" s="269"/>
      <c r="V623" s="269"/>
      <c r="W623" s="269"/>
      <c r="X623" s="269"/>
      <c r="Y623" s="270"/>
      <c r="Z623" s="270"/>
      <c r="AA623" s="270"/>
      <c r="AB623" s="270"/>
      <c r="AC623" s="270"/>
      <c r="AD623" s="270"/>
      <c r="AE623" s="270"/>
      <c r="AF623" s="269"/>
      <c r="AG623" s="269"/>
      <c r="AH623" s="269"/>
      <c r="AI623" s="269"/>
      <c r="AJ623" s="269"/>
      <c r="AK623" s="269"/>
      <c r="AL623" s="269"/>
    </row>
    <row r="624" spans="1:38" ht="11.25" x14ac:dyDescent="0.2">
      <c r="A624" s="266">
        <v>616</v>
      </c>
      <c r="B624" s="267" t="str">
        <f>'!!!KATILIMCI LİSTESİ!!!'!C617</f>
        <v>10654444952</v>
      </c>
      <c r="C624" s="268" t="str">
        <f>'!!!KATILIMCI LİSTESİ!!!'!B617</f>
        <v>GÜLŞEN EYVAZ</v>
      </c>
      <c r="D624" s="269"/>
      <c r="E624" s="269"/>
      <c r="F624" s="269"/>
      <c r="G624" s="269"/>
      <c r="H624" s="269"/>
      <c r="I624" s="269"/>
      <c r="J624" s="269"/>
      <c r="K624" s="270"/>
      <c r="L624" s="270"/>
      <c r="M624" s="270"/>
      <c r="N624" s="270"/>
      <c r="O624" s="270"/>
      <c r="P624" s="270"/>
      <c r="Q624" s="270"/>
      <c r="R624" s="269"/>
      <c r="S624" s="269"/>
      <c r="T624" s="269"/>
      <c r="U624" s="269"/>
      <c r="V624" s="269"/>
      <c r="W624" s="269"/>
      <c r="X624" s="269"/>
      <c r="Y624" s="270"/>
      <c r="Z624" s="270"/>
      <c r="AA624" s="270"/>
      <c r="AB624" s="270"/>
      <c r="AC624" s="270"/>
      <c r="AD624" s="270"/>
      <c r="AE624" s="270"/>
      <c r="AF624" s="269"/>
      <c r="AG624" s="269"/>
      <c r="AH624" s="269"/>
      <c r="AI624" s="269"/>
      <c r="AJ624" s="269"/>
      <c r="AK624" s="269"/>
      <c r="AL624" s="269"/>
    </row>
    <row r="625" spans="1:38" ht="11.25" x14ac:dyDescent="0.2">
      <c r="A625" s="266">
        <v>617</v>
      </c>
      <c r="B625" s="267" t="str">
        <f>'!!!KATILIMCI LİSTESİ!!!'!C618</f>
        <v>44062010232</v>
      </c>
      <c r="C625" s="268" t="str">
        <f>'!!!KATILIMCI LİSTESİ!!!'!B618</f>
        <v>GÜLŞEN FİDAN</v>
      </c>
      <c r="D625" s="269"/>
      <c r="E625" s="269"/>
      <c r="F625" s="269"/>
      <c r="G625" s="269"/>
      <c r="H625" s="269"/>
      <c r="I625" s="269"/>
      <c r="J625" s="269"/>
      <c r="K625" s="270"/>
      <c r="L625" s="270"/>
      <c r="M625" s="270"/>
      <c r="N625" s="270"/>
      <c r="O625" s="270"/>
      <c r="P625" s="270"/>
      <c r="Q625" s="270"/>
      <c r="R625" s="269"/>
      <c r="S625" s="269"/>
      <c r="T625" s="269"/>
      <c r="U625" s="269"/>
      <c r="V625" s="269"/>
      <c r="W625" s="269"/>
      <c r="X625" s="269"/>
      <c r="Y625" s="270"/>
      <c r="Z625" s="270"/>
      <c r="AA625" s="270"/>
      <c r="AB625" s="270"/>
      <c r="AC625" s="270"/>
      <c r="AD625" s="270"/>
      <c r="AE625" s="270"/>
      <c r="AF625" s="269"/>
      <c r="AG625" s="269"/>
      <c r="AH625" s="269"/>
      <c r="AI625" s="269"/>
      <c r="AJ625" s="269"/>
      <c r="AK625" s="269"/>
      <c r="AL625" s="269"/>
    </row>
    <row r="626" spans="1:38" ht="11.25" x14ac:dyDescent="0.2">
      <c r="A626" s="266">
        <v>618</v>
      </c>
      <c r="B626" s="267" t="str">
        <f>'!!!KATILIMCI LİSTESİ!!!'!C619</f>
        <v>45328125202</v>
      </c>
      <c r="C626" s="268" t="str">
        <f>'!!!KATILIMCI LİSTESİ!!!'!B619</f>
        <v>GÜLSENA ÜNALDI</v>
      </c>
      <c r="D626" s="269"/>
      <c r="E626" s="269"/>
      <c r="F626" s="269"/>
      <c r="G626" s="269"/>
      <c r="H626" s="269"/>
      <c r="I626" s="269"/>
      <c r="J626" s="269"/>
      <c r="K626" s="270"/>
      <c r="L626" s="270"/>
      <c r="M626" s="270"/>
      <c r="N626" s="270"/>
      <c r="O626" s="270"/>
      <c r="P626" s="270"/>
      <c r="Q626" s="270"/>
      <c r="R626" s="269"/>
      <c r="S626" s="269"/>
      <c r="T626" s="269"/>
      <c r="U626" s="269"/>
      <c r="V626" s="269"/>
      <c r="W626" s="269"/>
      <c r="X626" s="269"/>
      <c r="Y626" s="270"/>
      <c r="Z626" s="270"/>
      <c r="AA626" s="270"/>
      <c r="AB626" s="270"/>
      <c r="AC626" s="270"/>
      <c r="AD626" s="270"/>
      <c r="AE626" s="270"/>
      <c r="AF626" s="269"/>
      <c r="AG626" s="269"/>
      <c r="AH626" s="269"/>
      <c r="AI626" s="269"/>
      <c r="AJ626" s="269"/>
      <c r="AK626" s="269"/>
      <c r="AL626" s="269"/>
    </row>
    <row r="627" spans="1:38" ht="11.25" x14ac:dyDescent="0.2">
      <c r="A627" s="266">
        <v>619</v>
      </c>
      <c r="B627" s="267" t="str">
        <f>'!!!KATILIMCI LİSTESİ!!!'!C620</f>
        <v>64636374492</v>
      </c>
      <c r="C627" s="268" t="str">
        <f>'!!!KATILIMCI LİSTESİ!!!'!B620</f>
        <v>GÜLSÜM CEVAHİR</v>
      </c>
      <c r="D627" s="269"/>
      <c r="E627" s="269"/>
      <c r="F627" s="269"/>
      <c r="G627" s="269"/>
      <c r="H627" s="269"/>
      <c r="I627" s="269"/>
      <c r="J627" s="269"/>
      <c r="K627" s="270"/>
      <c r="L627" s="270"/>
      <c r="M627" s="270"/>
      <c r="N627" s="270"/>
      <c r="O627" s="270"/>
      <c r="P627" s="270"/>
      <c r="Q627" s="270"/>
      <c r="R627" s="269"/>
      <c r="S627" s="269"/>
      <c r="T627" s="269"/>
      <c r="U627" s="269"/>
      <c r="V627" s="269"/>
      <c r="W627" s="269"/>
      <c r="X627" s="269"/>
      <c r="Y627" s="270"/>
      <c r="Z627" s="270"/>
      <c r="AA627" s="270"/>
      <c r="AB627" s="270"/>
      <c r="AC627" s="270"/>
      <c r="AD627" s="270"/>
      <c r="AE627" s="270"/>
      <c r="AF627" s="269"/>
      <c r="AG627" s="269"/>
      <c r="AH627" s="269"/>
      <c r="AI627" s="269"/>
      <c r="AJ627" s="269"/>
      <c r="AK627" s="269"/>
      <c r="AL627" s="269"/>
    </row>
    <row r="628" spans="1:38" ht="11.25" x14ac:dyDescent="0.2">
      <c r="A628" s="266">
        <v>620</v>
      </c>
      <c r="B628" s="267" t="str">
        <f>'!!!KATILIMCI LİSTESİ!!!'!C621</f>
        <v>11182435016</v>
      </c>
      <c r="C628" s="268" t="str">
        <f>'!!!KATILIMCI LİSTESİ!!!'!B621</f>
        <v>GÜLTEKİN ŞAHİN</v>
      </c>
      <c r="D628" s="269"/>
      <c r="E628" s="269"/>
      <c r="F628" s="269"/>
      <c r="G628" s="269"/>
      <c r="H628" s="269"/>
      <c r="I628" s="269"/>
      <c r="J628" s="269"/>
      <c r="K628" s="270"/>
      <c r="L628" s="270"/>
      <c r="M628" s="270"/>
      <c r="N628" s="270"/>
      <c r="O628" s="270"/>
      <c r="P628" s="270"/>
      <c r="Q628" s="270"/>
      <c r="R628" s="269"/>
      <c r="S628" s="269"/>
      <c r="T628" s="269"/>
      <c r="U628" s="269"/>
      <c r="V628" s="269"/>
      <c r="W628" s="269"/>
      <c r="X628" s="269"/>
      <c r="Y628" s="270"/>
      <c r="Z628" s="270"/>
      <c r="AA628" s="270"/>
      <c r="AB628" s="270"/>
      <c r="AC628" s="270"/>
      <c r="AD628" s="270"/>
      <c r="AE628" s="270"/>
      <c r="AF628" s="269"/>
      <c r="AG628" s="269"/>
      <c r="AH628" s="269"/>
      <c r="AI628" s="269"/>
      <c r="AJ628" s="269"/>
      <c r="AK628" s="269"/>
      <c r="AL628" s="269"/>
    </row>
    <row r="629" spans="1:38" ht="11.25" x14ac:dyDescent="0.2">
      <c r="A629" s="266">
        <v>621</v>
      </c>
      <c r="B629" s="267" t="str">
        <f>'!!!KATILIMCI LİSTESİ!!!'!C622</f>
        <v>12737999120</v>
      </c>
      <c r="C629" s="268" t="str">
        <f>'!!!KATILIMCI LİSTESİ!!!'!B622</f>
        <v>GÜNEŞ GUBAT</v>
      </c>
      <c r="D629" s="269"/>
      <c r="E629" s="269"/>
      <c r="F629" s="269"/>
      <c r="G629" s="269"/>
      <c r="H629" s="269"/>
      <c r="I629" s="269"/>
      <c r="J629" s="269"/>
      <c r="K629" s="270"/>
      <c r="L629" s="270"/>
      <c r="M629" s="270"/>
      <c r="N629" s="270"/>
      <c r="O629" s="270"/>
      <c r="P629" s="270"/>
      <c r="Q629" s="270"/>
      <c r="R629" s="269"/>
      <c r="S629" s="269"/>
      <c r="T629" s="269"/>
      <c r="U629" s="269"/>
      <c r="V629" s="269"/>
      <c r="W629" s="269"/>
      <c r="X629" s="269"/>
      <c r="Y629" s="270"/>
      <c r="Z629" s="270"/>
      <c r="AA629" s="270"/>
      <c r="AB629" s="270"/>
      <c r="AC629" s="270"/>
      <c r="AD629" s="270"/>
      <c r="AE629" s="270"/>
      <c r="AF629" s="269"/>
      <c r="AG629" s="269"/>
      <c r="AH629" s="269"/>
      <c r="AI629" s="269"/>
      <c r="AJ629" s="269"/>
      <c r="AK629" s="269"/>
      <c r="AL629" s="269"/>
    </row>
    <row r="630" spans="1:38" ht="11.25" x14ac:dyDescent="0.2">
      <c r="A630" s="266">
        <v>622</v>
      </c>
      <c r="B630" s="267" t="str">
        <f>'!!!KATILIMCI LİSTESİ!!!'!C623</f>
        <v>13187023724</v>
      </c>
      <c r="C630" s="268" t="str">
        <f>'!!!KATILIMCI LİSTESİ!!!'!B623</f>
        <v>GURBET KILIÇ</v>
      </c>
      <c r="D630" s="269"/>
      <c r="E630" s="269"/>
      <c r="F630" s="269"/>
      <c r="G630" s="269"/>
      <c r="H630" s="269"/>
      <c r="I630" s="269"/>
      <c r="J630" s="269"/>
      <c r="K630" s="270"/>
      <c r="L630" s="270"/>
      <c r="M630" s="270"/>
      <c r="N630" s="270"/>
      <c r="O630" s="270"/>
      <c r="P630" s="270"/>
      <c r="Q630" s="270"/>
      <c r="R630" s="269"/>
      <c r="S630" s="269"/>
      <c r="T630" s="269"/>
      <c r="U630" s="269"/>
      <c r="V630" s="269"/>
      <c r="W630" s="269"/>
      <c r="X630" s="269"/>
      <c r="Y630" s="270"/>
      <c r="Z630" s="270"/>
      <c r="AA630" s="270"/>
      <c r="AB630" s="270"/>
      <c r="AC630" s="270"/>
      <c r="AD630" s="270"/>
      <c r="AE630" s="270"/>
      <c r="AF630" s="269"/>
      <c r="AG630" s="269"/>
      <c r="AH630" s="269"/>
      <c r="AI630" s="269"/>
      <c r="AJ630" s="269"/>
      <c r="AK630" s="269"/>
      <c r="AL630" s="269"/>
    </row>
    <row r="631" spans="1:38" ht="11.25" x14ac:dyDescent="0.2">
      <c r="A631" s="266">
        <v>623</v>
      </c>
      <c r="B631" s="267" t="str">
        <f>'!!!KATILIMCI LİSTESİ!!!'!C624</f>
        <v>57379257320</v>
      </c>
      <c r="C631" s="268" t="str">
        <f>'!!!KATILIMCI LİSTESİ!!!'!B624</f>
        <v>HABİL KAAN UYDURAN</v>
      </c>
      <c r="D631" s="269"/>
      <c r="E631" s="269"/>
      <c r="F631" s="269"/>
      <c r="G631" s="269"/>
      <c r="H631" s="269"/>
      <c r="I631" s="269"/>
      <c r="J631" s="269"/>
      <c r="K631" s="270"/>
      <c r="L631" s="270"/>
      <c r="M631" s="270"/>
      <c r="N631" s="270"/>
      <c r="O631" s="270"/>
      <c r="P631" s="270"/>
      <c r="Q631" s="270"/>
      <c r="R631" s="269"/>
      <c r="S631" s="269"/>
      <c r="T631" s="269"/>
      <c r="U631" s="269"/>
      <c r="V631" s="269"/>
      <c r="W631" s="269"/>
      <c r="X631" s="269"/>
      <c r="Y631" s="270"/>
      <c r="Z631" s="270"/>
      <c r="AA631" s="270"/>
      <c r="AB631" s="270"/>
      <c r="AC631" s="270"/>
      <c r="AD631" s="270"/>
      <c r="AE631" s="270"/>
      <c r="AF631" s="269"/>
      <c r="AG631" s="269"/>
      <c r="AH631" s="269"/>
      <c r="AI631" s="269"/>
      <c r="AJ631" s="269"/>
      <c r="AK631" s="269"/>
      <c r="AL631" s="269"/>
    </row>
    <row r="632" spans="1:38" ht="11.25" x14ac:dyDescent="0.2">
      <c r="A632" s="266">
        <v>624</v>
      </c>
      <c r="B632" s="267" t="str">
        <f>'!!!KATILIMCI LİSTESİ!!!'!C625</f>
        <v>11532030274</v>
      </c>
      <c r="C632" s="268" t="str">
        <f>'!!!KATILIMCI LİSTESİ!!!'!B625</f>
        <v>HACER AKIN</v>
      </c>
      <c r="D632" s="269"/>
      <c r="E632" s="269"/>
      <c r="F632" s="269"/>
      <c r="G632" s="269"/>
      <c r="H632" s="269"/>
      <c r="I632" s="269"/>
      <c r="J632" s="269"/>
      <c r="K632" s="270"/>
      <c r="L632" s="270"/>
      <c r="M632" s="270"/>
      <c r="N632" s="270"/>
      <c r="O632" s="270"/>
      <c r="P632" s="270"/>
      <c r="Q632" s="270"/>
      <c r="R632" s="269"/>
      <c r="S632" s="269"/>
      <c r="T632" s="269"/>
      <c r="U632" s="269"/>
      <c r="V632" s="269"/>
      <c r="W632" s="269"/>
      <c r="X632" s="269"/>
      <c r="Y632" s="270"/>
      <c r="Z632" s="270"/>
      <c r="AA632" s="270"/>
      <c r="AB632" s="270"/>
      <c r="AC632" s="270"/>
      <c r="AD632" s="270"/>
      <c r="AE632" s="270"/>
      <c r="AF632" s="269"/>
      <c r="AG632" s="269"/>
      <c r="AH632" s="269"/>
      <c r="AI632" s="269"/>
      <c r="AJ632" s="269"/>
      <c r="AK632" s="269"/>
      <c r="AL632" s="269"/>
    </row>
    <row r="633" spans="1:38" ht="11.25" x14ac:dyDescent="0.2">
      <c r="A633" s="266">
        <v>625</v>
      </c>
      <c r="B633" s="267" t="str">
        <f>'!!!KATILIMCI LİSTESİ!!!'!C626</f>
        <v>10449074166</v>
      </c>
      <c r="C633" s="268" t="str">
        <f>'!!!KATILIMCI LİSTESİ!!!'!B626</f>
        <v>HACER MOL</v>
      </c>
      <c r="D633" s="269"/>
      <c r="E633" s="269"/>
      <c r="F633" s="269"/>
      <c r="G633" s="269"/>
      <c r="H633" s="269"/>
      <c r="I633" s="269"/>
      <c r="J633" s="269"/>
      <c r="K633" s="270"/>
      <c r="L633" s="270"/>
      <c r="M633" s="270"/>
      <c r="N633" s="270"/>
      <c r="O633" s="270"/>
      <c r="P633" s="270"/>
      <c r="Q633" s="270"/>
      <c r="R633" s="269"/>
      <c r="S633" s="269"/>
      <c r="T633" s="269"/>
      <c r="U633" s="269"/>
      <c r="V633" s="269"/>
      <c r="W633" s="269"/>
      <c r="X633" s="269"/>
      <c r="Y633" s="270"/>
      <c r="Z633" s="270"/>
      <c r="AA633" s="270"/>
      <c r="AB633" s="270"/>
      <c r="AC633" s="270"/>
      <c r="AD633" s="270"/>
      <c r="AE633" s="270"/>
      <c r="AF633" s="269"/>
      <c r="AG633" s="269"/>
      <c r="AH633" s="269"/>
      <c r="AI633" s="269"/>
      <c r="AJ633" s="269"/>
      <c r="AK633" s="269"/>
      <c r="AL633" s="269"/>
    </row>
    <row r="634" spans="1:38" ht="11.25" x14ac:dyDescent="0.2">
      <c r="A634" s="266">
        <v>626</v>
      </c>
      <c r="B634" s="267" t="str">
        <f>'!!!KATILIMCI LİSTESİ!!!'!C627</f>
        <v>39808292584</v>
      </c>
      <c r="C634" s="268" t="str">
        <f>'!!!KATILIMCI LİSTESİ!!!'!B627</f>
        <v>HACİALİ GÜNDOĞDU</v>
      </c>
      <c r="D634" s="269"/>
      <c r="E634" s="269"/>
      <c r="F634" s="269"/>
      <c r="G634" s="269"/>
      <c r="H634" s="269"/>
      <c r="I634" s="269"/>
      <c r="J634" s="269"/>
      <c r="K634" s="270"/>
      <c r="L634" s="270"/>
      <c r="M634" s="270"/>
      <c r="N634" s="270"/>
      <c r="O634" s="270"/>
      <c r="P634" s="270"/>
      <c r="Q634" s="270"/>
      <c r="R634" s="269"/>
      <c r="S634" s="269"/>
      <c r="T634" s="269"/>
      <c r="U634" s="269"/>
      <c r="V634" s="269"/>
      <c r="W634" s="269"/>
      <c r="X634" s="269"/>
      <c r="Y634" s="270"/>
      <c r="Z634" s="270"/>
      <c r="AA634" s="270"/>
      <c r="AB634" s="270"/>
      <c r="AC634" s="270"/>
      <c r="AD634" s="270"/>
      <c r="AE634" s="270"/>
      <c r="AF634" s="269"/>
      <c r="AG634" s="269"/>
      <c r="AH634" s="269"/>
      <c r="AI634" s="269"/>
      <c r="AJ634" s="269"/>
      <c r="AK634" s="269"/>
      <c r="AL634" s="269"/>
    </row>
    <row r="635" spans="1:38" ht="11.25" x14ac:dyDescent="0.2">
      <c r="A635" s="266">
        <v>627</v>
      </c>
      <c r="B635" s="267" t="str">
        <f>'!!!KATILIMCI LİSTESİ!!!'!C628</f>
        <v>56521312566</v>
      </c>
      <c r="C635" s="268" t="str">
        <f>'!!!KATILIMCI LİSTESİ!!!'!B628</f>
        <v>HAFİZE YARPUZ</v>
      </c>
      <c r="D635" s="269"/>
      <c r="E635" s="269"/>
      <c r="F635" s="269"/>
      <c r="G635" s="269"/>
      <c r="H635" s="269"/>
      <c r="I635" s="269"/>
      <c r="J635" s="269"/>
      <c r="K635" s="270"/>
      <c r="L635" s="270"/>
      <c r="M635" s="270"/>
      <c r="N635" s="270"/>
      <c r="O635" s="270"/>
      <c r="P635" s="270"/>
      <c r="Q635" s="270"/>
      <c r="R635" s="269"/>
      <c r="S635" s="269"/>
      <c r="T635" s="269"/>
      <c r="U635" s="269"/>
      <c r="V635" s="269"/>
      <c r="W635" s="269"/>
      <c r="X635" s="269"/>
      <c r="Y635" s="270"/>
      <c r="Z635" s="270"/>
      <c r="AA635" s="270"/>
      <c r="AB635" s="270"/>
      <c r="AC635" s="270"/>
      <c r="AD635" s="270"/>
      <c r="AE635" s="270"/>
      <c r="AF635" s="269"/>
      <c r="AG635" s="269"/>
      <c r="AH635" s="269"/>
      <c r="AI635" s="269"/>
      <c r="AJ635" s="269"/>
      <c r="AK635" s="269"/>
      <c r="AL635" s="269"/>
    </row>
    <row r="636" spans="1:38" ht="11.25" x14ac:dyDescent="0.2">
      <c r="A636" s="266">
        <v>628</v>
      </c>
      <c r="B636" s="267" t="str">
        <f>'!!!KATILIMCI LİSTESİ!!!'!C629</f>
        <v>33253594408</v>
      </c>
      <c r="C636" s="268" t="str">
        <f>'!!!KATILIMCI LİSTESİ!!!'!B629</f>
        <v>HAKAN İLMİ</v>
      </c>
      <c r="D636" s="269"/>
      <c r="E636" s="269"/>
      <c r="F636" s="269"/>
      <c r="G636" s="269"/>
      <c r="H636" s="269"/>
      <c r="I636" s="269"/>
      <c r="J636" s="269"/>
      <c r="K636" s="270"/>
      <c r="L636" s="270"/>
      <c r="M636" s="270"/>
      <c r="N636" s="270"/>
      <c r="O636" s="270"/>
      <c r="P636" s="270"/>
      <c r="Q636" s="270"/>
      <c r="R636" s="269"/>
      <c r="S636" s="269"/>
      <c r="T636" s="269"/>
      <c r="U636" s="269"/>
      <c r="V636" s="269"/>
      <c r="W636" s="269"/>
      <c r="X636" s="269"/>
      <c r="Y636" s="270"/>
      <c r="Z636" s="270"/>
      <c r="AA636" s="270"/>
      <c r="AB636" s="270"/>
      <c r="AC636" s="270"/>
      <c r="AD636" s="270"/>
      <c r="AE636" s="270"/>
      <c r="AF636" s="269"/>
      <c r="AG636" s="269"/>
      <c r="AH636" s="269"/>
      <c r="AI636" s="269"/>
      <c r="AJ636" s="269"/>
      <c r="AK636" s="269"/>
      <c r="AL636" s="269"/>
    </row>
    <row r="637" spans="1:38" ht="11.25" x14ac:dyDescent="0.2">
      <c r="A637" s="266">
        <v>629</v>
      </c>
      <c r="B637" s="267" t="str">
        <f>'!!!KATILIMCI LİSTESİ!!!'!C630</f>
        <v>14918914366</v>
      </c>
      <c r="C637" s="268" t="str">
        <f>'!!!KATILIMCI LİSTESİ!!!'!B630</f>
        <v>HALİL BOY</v>
      </c>
      <c r="D637" s="269"/>
      <c r="E637" s="269"/>
      <c r="F637" s="269"/>
      <c r="G637" s="269"/>
      <c r="H637" s="269"/>
      <c r="I637" s="269"/>
      <c r="J637" s="269"/>
      <c r="K637" s="270"/>
      <c r="L637" s="270"/>
      <c r="M637" s="270"/>
      <c r="N637" s="270"/>
      <c r="O637" s="270"/>
      <c r="P637" s="270"/>
      <c r="Q637" s="270"/>
      <c r="R637" s="269"/>
      <c r="S637" s="269"/>
      <c r="T637" s="269"/>
      <c r="U637" s="269"/>
      <c r="V637" s="269"/>
      <c r="W637" s="269"/>
      <c r="X637" s="269"/>
      <c r="Y637" s="270"/>
      <c r="Z637" s="270"/>
      <c r="AA637" s="270"/>
      <c r="AB637" s="270"/>
      <c r="AC637" s="270"/>
      <c r="AD637" s="270"/>
      <c r="AE637" s="270"/>
      <c r="AF637" s="269"/>
      <c r="AG637" s="269"/>
      <c r="AH637" s="269"/>
      <c r="AI637" s="269"/>
      <c r="AJ637" s="269"/>
      <c r="AK637" s="269"/>
      <c r="AL637" s="269"/>
    </row>
    <row r="638" spans="1:38" ht="11.25" x14ac:dyDescent="0.2">
      <c r="A638" s="266">
        <v>630</v>
      </c>
      <c r="B638" s="267" t="str">
        <f>'!!!KATILIMCI LİSTESİ!!!'!C631</f>
        <v>22993869570</v>
      </c>
      <c r="C638" s="268" t="str">
        <f>'!!!KATILIMCI LİSTESİ!!!'!B631</f>
        <v>HALİL KAZAK</v>
      </c>
      <c r="D638" s="269"/>
      <c r="E638" s="269"/>
      <c r="F638" s="269"/>
      <c r="G638" s="269"/>
      <c r="H638" s="269"/>
      <c r="I638" s="269"/>
      <c r="J638" s="269"/>
      <c r="K638" s="270"/>
      <c r="L638" s="270"/>
      <c r="M638" s="270"/>
      <c r="N638" s="270"/>
      <c r="O638" s="270"/>
      <c r="P638" s="270"/>
      <c r="Q638" s="270"/>
      <c r="R638" s="269"/>
      <c r="S638" s="269"/>
      <c r="T638" s="269"/>
      <c r="U638" s="269"/>
      <c r="V638" s="269"/>
      <c r="W638" s="269"/>
      <c r="X638" s="269"/>
      <c r="Y638" s="270"/>
      <c r="Z638" s="270"/>
      <c r="AA638" s="270"/>
      <c r="AB638" s="270"/>
      <c r="AC638" s="270"/>
      <c r="AD638" s="270"/>
      <c r="AE638" s="270"/>
      <c r="AF638" s="269"/>
      <c r="AG638" s="269"/>
      <c r="AH638" s="269"/>
      <c r="AI638" s="269"/>
      <c r="AJ638" s="269"/>
      <c r="AK638" s="269"/>
      <c r="AL638" s="269"/>
    </row>
    <row r="639" spans="1:38" ht="11.25" x14ac:dyDescent="0.2">
      <c r="A639" s="266">
        <v>631</v>
      </c>
      <c r="B639" s="267" t="str">
        <f>'!!!KATILIMCI LİSTESİ!!!'!C632</f>
        <v>10150498480</v>
      </c>
      <c r="C639" s="268" t="str">
        <f>'!!!KATILIMCI LİSTESİ!!!'!B632</f>
        <v>HALİL İBRAHİM DÜNDAR</v>
      </c>
      <c r="D639" s="269"/>
      <c r="E639" s="269"/>
      <c r="F639" s="269"/>
      <c r="G639" s="269"/>
      <c r="H639" s="269"/>
      <c r="I639" s="269"/>
      <c r="J639" s="269"/>
      <c r="K639" s="270"/>
      <c r="L639" s="270"/>
      <c r="M639" s="270"/>
      <c r="N639" s="270"/>
      <c r="O639" s="270"/>
      <c r="P639" s="270"/>
      <c r="Q639" s="270"/>
      <c r="R639" s="269"/>
      <c r="S639" s="269"/>
      <c r="T639" s="269"/>
      <c r="U639" s="269"/>
      <c r="V639" s="269"/>
      <c r="W639" s="269"/>
      <c r="X639" s="269"/>
      <c r="Y639" s="270"/>
      <c r="Z639" s="270"/>
      <c r="AA639" s="270"/>
      <c r="AB639" s="270"/>
      <c r="AC639" s="270"/>
      <c r="AD639" s="270"/>
      <c r="AE639" s="270"/>
      <c r="AF639" s="269"/>
      <c r="AG639" s="269"/>
      <c r="AH639" s="269"/>
      <c r="AI639" s="269"/>
      <c r="AJ639" s="269"/>
      <c r="AK639" s="269"/>
      <c r="AL639" s="269"/>
    </row>
    <row r="640" spans="1:38" ht="11.25" x14ac:dyDescent="0.2">
      <c r="A640" s="266">
        <v>632</v>
      </c>
      <c r="B640" s="267" t="str">
        <f>'!!!KATILIMCI LİSTESİ!!!'!C633</f>
        <v>10829258612</v>
      </c>
      <c r="C640" s="268" t="str">
        <f>'!!!KATILIMCI LİSTESİ!!!'!B633</f>
        <v>HALİL İBRAHİM KINIK</v>
      </c>
      <c r="D640" s="269"/>
      <c r="E640" s="269"/>
      <c r="F640" s="269"/>
      <c r="G640" s="269"/>
      <c r="H640" s="269"/>
      <c r="I640" s="269"/>
      <c r="J640" s="269"/>
      <c r="K640" s="270"/>
      <c r="L640" s="270"/>
      <c r="M640" s="270"/>
      <c r="N640" s="270"/>
      <c r="O640" s="270"/>
      <c r="P640" s="270"/>
      <c r="Q640" s="270"/>
      <c r="R640" s="269"/>
      <c r="S640" s="269"/>
      <c r="T640" s="269"/>
      <c r="U640" s="269"/>
      <c r="V640" s="269"/>
      <c r="W640" s="269"/>
      <c r="X640" s="269"/>
      <c r="Y640" s="270"/>
      <c r="Z640" s="270"/>
      <c r="AA640" s="270"/>
      <c r="AB640" s="270"/>
      <c r="AC640" s="270"/>
      <c r="AD640" s="270"/>
      <c r="AE640" s="270"/>
      <c r="AF640" s="269"/>
      <c r="AG640" s="269"/>
      <c r="AH640" s="269"/>
      <c r="AI640" s="269"/>
      <c r="AJ640" s="269"/>
      <c r="AK640" s="269"/>
      <c r="AL640" s="269"/>
    </row>
    <row r="641" spans="1:38" ht="11.25" x14ac:dyDescent="0.2">
      <c r="A641" s="266">
        <v>633</v>
      </c>
      <c r="B641" s="267" t="str">
        <f>'!!!KATILIMCI LİSTESİ!!!'!C634</f>
        <v>16562084204</v>
      </c>
      <c r="C641" s="268" t="str">
        <f>'!!!KATILIMCI LİSTESİ!!!'!B634</f>
        <v>HALİL İBRAHİM KORUN</v>
      </c>
      <c r="D641" s="269"/>
      <c r="E641" s="269"/>
      <c r="F641" s="269"/>
      <c r="G641" s="269"/>
      <c r="H641" s="269"/>
      <c r="I641" s="269"/>
      <c r="J641" s="269"/>
      <c r="K641" s="270"/>
      <c r="L641" s="270"/>
      <c r="M641" s="270"/>
      <c r="N641" s="270"/>
      <c r="O641" s="270"/>
      <c r="P641" s="270"/>
      <c r="Q641" s="270"/>
      <c r="R641" s="269"/>
      <c r="S641" s="269"/>
      <c r="T641" s="269"/>
      <c r="U641" s="269"/>
      <c r="V641" s="269"/>
      <c r="W641" s="269"/>
      <c r="X641" s="269"/>
      <c r="Y641" s="270"/>
      <c r="Z641" s="270"/>
      <c r="AA641" s="270"/>
      <c r="AB641" s="270"/>
      <c r="AC641" s="270"/>
      <c r="AD641" s="270"/>
      <c r="AE641" s="270"/>
      <c r="AF641" s="269"/>
      <c r="AG641" s="269"/>
      <c r="AH641" s="269"/>
      <c r="AI641" s="269"/>
      <c r="AJ641" s="269"/>
      <c r="AK641" s="269"/>
      <c r="AL641" s="269"/>
    </row>
    <row r="642" spans="1:38" ht="11.25" x14ac:dyDescent="0.2">
      <c r="A642" s="266">
        <v>634</v>
      </c>
      <c r="B642" s="267" t="str">
        <f>'!!!KATILIMCI LİSTESİ!!!'!C635</f>
        <v>11453258054</v>
      </c>
      <c r="C642" s="268" t="str">
        <f>'!!!KATILIMCI LİSTESİ!!!'!B635</f>
        <v>HALİT ÖZTÜRK</v>
      </c>
      <c r="D642" s="269"/>
      <c r="E642" s="269"/>
      <c r="F642" s="269"/>
      <c r="G642" s="269"/>
      <c r="H642" s="269"/>
      <c r="I642" s="269"/>
      <c r="J642" s="269"/>
      <c r="K642" s="270"/>
      <c r="L642" s="270"/>
      <c r="M642" s="270"/>
      <c r="N642" s="270"/>
      <c r="O642" s="270"/>
      <c r="P642" s="270"/>
      <c r="Q642" s="270"/>
      <c r="R642" s="269"/>
      <c r="S642" s="269"/>
      <c r="T642" s="269"/>
      <c r="U642" s="269"/>
      <c r="V642" s="269"/>
      <c r="W642" s="269"/>
      <c r="X642" s="269"/>
      <c r="Y642" s="270"/>
      <c r="Z642" s="270"/>
      <c r="AA642" s="270"/>
      <c r="AB642" s="270"/>
      <c r="AC642" s="270"/>
      <c r="AD642" s="270"/>
      <c r="AE642" s="270"/>
      <c r="AF642" s="269"/>
      <c r="AG642" s="269"/>
      <c r="AH642" s="269"/>
      <c r="AI642" s="269"/>
      <c r="AJ642" s="269"/>
      <c r="AK642" s="269"/>
      <c r="AL642" s="269"/>
    </row>
    <row r="643" spans="1:38" ht="11.25" x14ac:dyDescent="0.2">
      <c r="A643" s="266">
        <v>635</v>
      </c>
      <c r="B643" s="267" t="str">
        <f>'!!!KATILIMCI LİSTESİ!!!'!C636</f>
        <v>12365225332</v>
      </c>
      <c r="C643" s="268" t="str">
        <f>'!!!KATILIMCI LİSTESİ!!!'!B636</f>
        <v>HAMİDE KÜBRA EKİZ</v>
      </c>
      <c r="D643" s="269"/>
      <c r="E643" s="269"/>
      <c r="F643" s="269"/>
      <c r="G643" s="269"/>
      <c r="H643" s="269"/>
      <c r="I643" s="269"/>
      <c r="J643" s="269"/>
      <c r="K643" s="270"/>
      <c r="L643" s="270"/>
      <c r="M643" s="270"/>
      <c r="N643" s="270"/>
      <c r="O643" s="270"/>
      <c r="P643" s="270"/>
      <c r="Q643" s="270"/>
      <c r="R643" s="269"/>
      <c r="S643" s="269"/>
      <c r="T643" s="269"/>
      <c r="U643" s="269"/>
      <c r="V643" s="269"/>
      <c r="W643" s="269"/>
      <c r="X643" s="269"/>
      <c r="Y643" s="270"/>
      <c r="Z643" s="270"/>
      <c r="AA643" s="270"/>
      <c r="AB643" s="270"/>
      <c r="AC643" s="270"/>
      <c r="AD643" s="270"/>
      <c r="AE643" s="270"/>
      <c r="AF643" s="269"/>
      <c r="AG643" s="269"/>
      <c r="AH643" s="269"/>
      <c r="AI643" s="269"/>
      <c r="AJ643" s="269"/>
      <c r="AK643" s="269"/>
      <c r="AL643" s="269"/>
    </row>
    <row r="644" spans="1:38" ht="11.25" x14ac:dyDescent="0.2">
      <c r="A644" s="266">
        <v>636</v>
      </c>
      <c r="B644" s="267" t="str">
        <f>'!!!KATILIMCI LİSTESİ!!!'!C637</f>
        <v>10946836052</v>
      </c>
      <c r="C644" s="268" t="str">
        <f>'!!!KATILIMCI LİSTESİ!!!'!B637</f>
        <v>HAMZA ER</v>
      </c>
      <c r="D644" s="269"/>
      <c r="E644" s="269"/>
      <c r="F644" s="269"/>
      <c r="G644" s="269"/>
      <c r="H644" s="269"/>
      <c r="I644" s="269"/>
      <c r="J644" s="269"/>
      <c r="K644" s="270"/>
      <c r="L644" s="270"/>
      <c r="M644" s="270"/>
      <c r="N644" s="270"/>
      <c r="O644" s="270"/>
      <c r="P644" s="270"/>
      <c r="Q644" s="270"/>
      <c r="R644" s="269"/>
      <c r="S644" s="269"/>
      <c r="T644" s="269"/>
      <c r="U644" s="269"/>
      <c r="V644" s="269"/>
      <c r="W644" s="269"/>
      <c r="X644" s="269"/>
      <c r="Y644" s="270"/>
      <c r="Z644" s="270"/>
      <c r="AA644" s="270"/>
      <c r="AB644" s="270"/>
      <c r="AC644" s="270"/>
      <c r="AD644" s="270"/>
      <c r="AE644" s="270"/>
      <c r="AF644" s="269"/>
      <c r="AG644" s="269"/>
      <c r="AH644" s="269"/>
      <c r="AI644" s="269"/>
      <c r="AJ644" s="269"/>
      <c r="AK644" s="269"/>
      <c r="AL644" s="269"/>
    </row>
    <row r="645" spans="1:38" ht="11.25" x14ac:dyDescent="0.2">
      <c r="A645" s="266">
        <v>637</v>
      </c>
      <c r="B645" s="267" t="str">
        <f>'!!!KATILIMCI LİSTESİ!!!'!C638</f>
        <v>24313825884</v>
      </c>
      <c r="C645" s="268" t="str">
        <f>'!!!KATILIMCI LİSTESİ!!!'!B638</f>
        <v>HANDE NUR YETİŞGİN</v>
      </c>
      <c r="D645" s="269"/>
      <c r="E645" s="269"/>
      <c r="F645" s="269"/>
      <c r="G645" s="269"/>
      <c r="H645" s="269"/>
      <c r="I645" s="269"/>
      <c r="J645" s="269"/>
      <c r="K645" s="270"/>
      <c r="L645" s="270"/>
      <c r="M645" s="270"/>
      <c r="N645" s="270"/>
      <c r="O645" s="270"/>
      <c r="P645" s="270"/>
      <c r="Q645" s="270"/>
      <c r="R645" s="269"/>
      <c r="S645" s="269"/>
      <c r="T645" s="269"/>
      <c r="U645" s="269"/>
      <c r="V645" s="269"/>
      <c r="W645" s="269"/>
      <c r="X645" s="269"/>
      <c r="Y645" s="270"/>
      <c r="Z645" s="270"/>
      <c r="AA645" s="270"/>
      <c r="AB645" s="270"/>
      <c r="AC645" s="270"/>
      <c r="AD645" s="270"/>
      <c r="AE645" s="270"/>
      <c r="AF645" s="269"/>
      <c r="AG645" s="269"/>
      <c r="AH645" s="269"/>
      <c r="AI645" s="269"/>
      <c r="AJ645" s="269"/>
      <c r="AK645" s="269"/>
      <c r="AL645" s="269"/>
    </row>
    <row r="646" spans="1:38" ht="11.25" x14ac:dyDescent="0.2">
      <c r="A646" s="266">
        <v>638</v>
      </c>
      <c r="B646" s="267" t="str">
        <f>'!!!KATILIMCI LİSTESİ!!!'!C639</f>
        <v>26185763356</v>
      </c>
      <c r="C646" s="268" t="str">
        <f>'!!!KATILIMCI LİSTESİ!!!'!B639</f>
        <v>HANİFİ EREN AYTAÇ</v>
      </c>
      <c r="D646" s="269"/>
      <c r="E646" s="269"/>
      <c r="F646" s="269"/>
      <c r="G646" s="269"/>
      <c r="H646" s="269"/>
      <c r="I646" s="269"/>
      <c r="J646" s="269"/>
      <c r="K646" s="270"/>
      <c r="L646" s="270"/>
      <c r="M646" s="270"/>
      <c r="N646" s="270"/>
      <c r="O646" s="270"/>
      <c r="P646" s="270"/>
      <c r="Q646" s="270"/>
      <c r="R646" s="269"/>
      <c r="S646" s="269"/>
      <c r="T646" s="269"/>
      <c r="U646" s="269"/>
      <c r="V646" s="269"/>
      <c r="W646" s="269"/>
      <c r="X646" s="269"/>
      <c r="Y646" s="270"/>
      <c r="Z646" s="270"/>
      <c r="AA646" s="270"/>
      <c r="AB646" s="270"/>
      <c r="AC646" s="270"/>
      <c r="AD646" s="270"/>
      <c r="AE646" s="270"/>
      <c r="AF646" s="269"/>
      <c r="AG646" s="269"/>
      <c r="AH646" s="269"/>
      <c r="AI646" s="269"/>
      <c r="AJ646" s="269"/>
      <c r="AK646" s="269"/>
      <c r="AL646" s="269"/>
    </row>
    <row r="647" spans="1:38" ht="11.25" x14ac:dyDescent="0.2">
      <c r="A647" s="266">
        <v>639</v>
      </c>
      <c r="B647" s="267" t="str">
        <f>'!!!KATILIMCI LİSTESİ!!!'!C640</f>
        <v>55834633344</v>
      </c>
      <c r="C647" s="268" t="str">
        <f>'!!!KATILIMCI LİSTESİ!!!'!B640</f>
        <v>HANIM CEMRE GÖRNÜ</v>
      </c>
      <c r="D647" s="269"/>
      <c r="E647" s="269"/>
      <c r="F647" s="269"/>
      <c r="G647" s="269"/>
      <c r="H647" s="269"/>
      <c r="I647" s="269"/>
      <c r="J647" s="269"/>
      <c r="K647" s="270"/>
      <c r="L647" s="270"/>
      <c r="M647" s="270"/>
      <c r="N647" s="270"/>
      <c r="O647" s="270"/>
      <c r="P647" s="270"/>
      <c r="Q647" s="270"/>
      <c r="R647" s="269"/>
      <c r="S647" s="269"/>
      <c r="T647" s="269"/>
      <c r="U647" s="269"/>
      <c r="V647" s="269"/>
      <c r="W647" s="269"/>
      <c r="X647" s="269"/>
      <c r="Y647" s="270"/>
      <c r="Z647" s="270"/>
      <c r="AA647" s="270"/>
      <c r="AB647" s="270"/>
      <c r="AC647" s="270"/>
      <c r="AD647" s="270"/>
      <c r="AE647" s="270"/>
      <c r="AF647" s="269"/>
      <c r="AG647" s="269"/>
      <c r="AH647" s="269"/>
      <c r="AI647" s="269"/>
      <c r="AJ647" s="269"/>
      <c r="AK647" s="269"/>
      <c r="AL647" s="269"/>
    </row>
    <row r="648" spans="1:38" ht="11.25" x14ac:dyDescent="0.2">
      <c r="A648" s="266">
        <v>640</v>
      </c>
      <c r="B648" s="267" t="str">
        <f>'!!!KATILIMCI LİSTESİ!!!'!C641</f>
        <v>13550740050</v>
      </c>
      <c r="C648" s="268" t="str">
        <f>'!!!KATILIMCI LİSTESİ!!!'!B641</f>
        <v>HARUN AŞKAN</v>
      </c>
      <c r="D648" s="269"/>
      <c r="E648" s="269"/>
      <c r="F648" s="269"/>
      <c r="G648" s="269"/>
      <c r="H648" s="269"/>
      <c r="I648" s="269"/>
      <c r="J648" s="269"/>
      <c r="K648" s="270"/>
      <c r="L648" s="270"/>
      <c r="M648" s="270"/>
      <c r="N648" s="270"/>
      <c r="O648" s="270"/>
      <c r="P648" s="270"/>
      <c r="Q648" s="270"/>
      <c r="R648" s="269"/>
      <c r="S648" s="269"/>
      <c r="T648" s="269"/>
      <c r="U648" s="269"/>
      <c r="V648" s="269"/>
      <c r="W648" s="269"/>
      <c r="X648" s="269"/>
      <c r="Y648" s="270"/>
      <c r="Z648" s="270"/>
      <c r="AA648" s="270"/>
      <c r="AB648" s="270"/>
      <c r="AC648" s="270"/>
      <c r="AD648" s="270"/>
      <c r="AE648" s="270"/>
      <c r="AF648" s="269"/>
      <c r="AG648" s="269"/>
      <c r="AH648" s="269"/>
      <c r="AI648" s="269"/>
      <c r="AJ648" s="269"/>
      <c r="AK648" s="269"/>
      <c r="AL648" s="269"/>
    </row>
    <row r="649" spans="1:38" ht="11.25" x14ac:dyDescent="0.2">
      <c r="A649" s="266">
        <v>641</v>
      </c>
      <c r="B649" s="267" t="str">
        <f>'!!!KATILIMCI LİSTESİ!!!'!C642</f>
        <v>13191057906</v>
      </c>
      <c r="C649" s="268" t="str">
        <f>'!!!KATILIMCI LİSTESİ!!!'!B642</f>
        <v>HARUN BAKIŞ</v>
      </c>
      <c r="D649" s="269"/>
      <c r="E649" s="269"/>
      <c r="F649" s="269"/>
      <c r="G649" s="269"/>
      <c r="H649" s="269"/>
      <c r="I649" s="269"/>
      <c r="J649" s="269"/>
      <c r="K649" s="270"/>
      <c r="L649" s="270"/>
      <c r="M649" s="270"/>
      <c r="N649" s="270"/>
      <c r="O649" s="270"/>
      <c r="P649" s="270"/>
      <c r="Q649" s="270"/>
      <c r="R649" s="269"/>
      <c r="S649" s="269"/>
      <c r="T649" s="269"/>
      <c r="U649" s="269"/>
      <c r="V649" s="269"/>
      <c r="W649" s="269"/>
      <c r="X649" s="269"/>
      <c r="Y649" s="270"/>
      <c r="Z649" s="270"/>
      <c r="AA649" s="270"/>
      <c r="AB649" s="270"/>
      <c r="AC649" s="270"/>
      <c r="AD649" s="270"/>
      <c r="AE649" s="270"/>
      <c r="AF649" s="269"/>
      <c r="AG649" s="269"/>
      <c r="AH649" s="269"/>
      <c r="AI649" s="269"/>
      <c r="AJ649" s="269"/>
      <c r="AK649" s="269"/>
      <c r="AL649" s="269"/>
    </row>
    <row r="650" spans="1:38" ht="11.25" x14ac:dyDescent="0.2">
      <c r="A650" s="266">
        <v>642</v>
      </c>
      <c r="B650" s="267" t="str">
        <f>'!!!KATILIMCI LİSTESİ!!!'!C643</f>
        <v>16997077376</v>
      </c>
      <c r="C650" s="268" t="str">
        <f>'!!!KATILIMCI LİSTESİ!!!'!B643</f>
        <v>HARUN ERBİL</v>
      </c>
      <c r="D650" s="269"/>
      <c r="E650" s="269"/>
      <c r="F650" s="269"/>
      <c r="G650" s="269"/>
      <c r="H650" s="269"/>
      <c r="I650" s="269"/>
      <c r="J650" s="269"/>
      <c r="K650" s="270"/>
      <c r="L650" s="270"/>
      <c r="M650" s="270"/>
      <c r="N650" s="270"/>
      <c r="O650" s="270"/>
      <c r="P650" s="270"/>
      <c r="Q650" s="270"/>
      <c r="R650" s="269"/>
      <c r="S650" s="269"/>
      <c r="T650" s="269"/>
      <c r="U650" s="269"/>
      <c r="V650" s="269"/>
      <c r="W650" s="269"/>
      <c r="X650" s="269"/>
      <c r="Y650" s="270"/>
      <c r="Z650" s="270"/>
      <c r="AA650" s="270"/>
      <c r="AB650" s="270"/>
      <c r="AC650" s="270"/>
      <c r="AD650" s="270"/>
      <c r="AE650" s="270"/>
      <c r="AF650" s="269"/>
      <c r="AG650" s="269"/>
      <c r="AH650" s="269"/>
      <c r="AI650" s="269"/>
      <c r="AJ650" s="269"/>
      <c r="AK650" s="269"/>
      <c r="AL650" s="269"/>
    </row>
    <row r="651" spans="1:38" ht="11.25" x14ac:dyDescent="0.2">
      <c r="A651" s="266">
        <v>643</v>
      </c>
      <c r="B651" s="267" t="str">
        <f>'!!!KATILIMCI LİSTESİ!!!'!C644</f>
        <v>11462263308</v>
      </c>
      <c r="C651" s="268" t="str">
        <f>'!!!KATILIMCI LİSTESİ!!!'!B644</f>
        <v>HARUN TEPE</v>
      </c>
      <c r="D651" s="269"/>
      <c r="E651" s="269"/>
      <c r="F651" s="269"/>
      <c r="G651" s="269"/>
      <c r="H651" s="269"/>
      <c r="I651" s="269"/>
      <c r="J651" s="269"/>
      <c r="K651" s="270"/>
      <c r="L651" s="270"/>
      <c r="M651" s="270"/>
      <c r="N651" s="270"/>
      <c r="O651" s="270"/>
      <c r="P651" s="270"/>
      <c r="Q651" s="270"/>
      <c r="R651" s="269"/>
      <c r="S651" s="269"/>
      <c r="T651" s="269"/>
      <c r="U651" s="269"/>
      <c r="V651" s="269"/>
      <c r="W651" s="269"/>
      <c r="X651" s="269"/>
      <c r="Y651" s="270"/>
      <c r="Z651" s="270"/>
      <c r="AA651" s="270"/>
      <c r="AB651" s="270"/>
      <c r="AC651" s="270"/>
      <c r="AD651" s="270"/>
      <c r="AE651" s="270"/>
      <c r="AF651" s="269"/>
      <c r="AG651" s="269"/>
      <c r="AH651" s="269"/>
      <c r="AI651" s="269"/>
      <c r="AJ651" s="269"/>
      <c r="AK651" s="269"/>
      <c r="AL651" s="269"/>
    </row>
    <row r="652" spans="1:38" ht="11.25" x14ac:dyDescent="0.2">
      <c r="A652" s="266">
        <v>644</v>
      </c>
      <c r="B652" s="267" t="str">
        <f>'!!!KATILIMCI LİSTESİ!!!'!C645</f>
        <v>12905214352</v>
      </c>
      <c r="C652" s="268" t="str">
        <f>'!!!KATILIMCI LİSTESİ!!!'!B645</f>
        <v>HASAN ERTÜRK</v>
      </c>
      <c r="D652" s="269"/>
      <c r="E652" s="269"/>
      <c r="F652" s="269"/>
      <c r="G652" s="269"/>
      <c r="H652" s="269"/>
      <c r="I652" s="269"/>
      <c r="J652" s="269"/>
      <c r="K652" s="270"/>
      <c r="L652" s="270"/>
      <c r="M652" s="270"/>
      <c r="N652" s="270"/>
      <c r="O652" s="270"/>
      <c r="P652" s="270"/>
      <c r="Q652" s="270"/>
      <c r="R652" s="269"/>
      <c r="S652" s="269"/>
      <c r="T652" s="269"/>
      <c r="U652" s="269"/>
      <c r="V652" s="269"/>
      <c r="W652" s="269"/>
      <c r="X652" s="269"/>
      <c r="Y652" s="270"/>
      <c r="Z652" s="270"/>
      <c r="AA652" s="270"/>
      <c r="AB652" s="270"/>
      <c r="AC652" s="270"/>
      <c r="AD652" s="270"/>
      <c r="AE652" s="270"/>
      <c r="AF652" s="269"/>
      <c r="AG652" s="269"/>
      <c r="AH652" s="269"/>
      <c r="AI652" s="269"/>
      <c r="AJ652" s="269"/>
      <c r="AK652" s="269"/>
      <c r="AL652" s="269"/>
    </row>
    <row r="653" spans="1:38" ht="11.25" x14ac:dyDescent="0.2">
      <c r="A653" s="266">
        <v>645</v>
      </c>
      <c r="B653" s="267" t="str">
        <f>'!!!KATILIMCI LİSTESİ!!!'!C646</f>
        <v>12008317158</v>
      </c>
      <c r="C653" s="268" t="str">
        <f>'!!!KATILIMCI LİSTESİ!!!'!B646</f>
        <v>HASAN ES</v>
      </c>
      <c r="D653" s="269"/>
      <c r="E653" s="269"/>
      <c r="F653" s="269"/>
      <c r="G653" s="269"/>
      <c r="H653" s="269"/>
      <c r="I653" s="269"/>
      <c r="J653" s="269"/>
      <c r="K653" s="270"/>
      <c r="L653" s="270"/>
      <c r="M653" s="270"/>
      <c r="N653" s="270"/>
      <c r="O653" s="270"/>
      <c r="P653" s="270"/>
      <c r="Q653" s="270"/>
      <c r="R653" s="269"/>
      <c r="S653" s="269"/>
      <c r="T653" s="269"/>
      <c r="U653" s="269"/>
      <c r="V653" s="269"/>
      <c r="W653" s="269"/>
      <c r="X653" s="269"/>
      <c r="Y653" s="270"/>
      <c r="Z653" s="270"/>
      <c r="AA653" s="270"/>
      <c r="AB653" s="270"/>
      <c r="AC653" s="270"/>
      <c r="AD653" s="270"/>
      <c r="AE653" s="270"/>
      <c r="AF653" s="269"/>
      <c r="AG653" s="269"/>
      <c r="AH653" s="269"/>
      <c r="AI653" s="269"/>
      <c r="AJ653" s="269"/>
      <c r="AK653" s="269"/>
      <c r="AL653" s="269"/>
    </row>
    <row r="654" spans="1:38" ht="11.25" x14ac:dyDescent="0.2">
      <c r="A654" s="266">
        <v>646</v>
      </c>
      <c r="B654" s="267" t="str">
        <f>'!!!KATILIMCI LİSTESİ!!!'!C647</f>
        <v>11375341926</v>
      </c>
      <c r="C654" s="268" t="str">
        <f>'!!!KATILIMCI LİSTESİ!!!'!B647</f>
        <v>HASAN KÖSE</v>
      </c>
      <c r="D654" s="269"/>
      <c r="E654" s="269"/>
      <c r="F654" s="269"/>
      <c r="G654" s="269"/>
      <c r="H654" s="269"/>
      <c r="I654" s="269"/>
      <c r="J654" s="269"/>
      <c r="K654" s="270"/>
      <c r="L654" s="270"/>
      <c r="M654" s="270"/>
      <c r="N654" s="270"/>
      <c r="O654" s="270"/>
      <c r="P654" s="270"/>
      <c r="Q654" s="270"/>
      <c r="R654" s="269"/>
      <c r="S654" s="269"/>
      <c r="T654" s="269"/>
      <c r="U654" s="269"/>
      <c r="V654" s="269"/>
      <c r="W654" s="269"/>
      <c r="X654" s="269"/>
      <c r="Y654" s="270"/>
      <c r="Z654" s="270"/>
      <c r="AA654" s="270"/>
      <c r="AB654" s="270"/>
      <c r="AC654" s="270"/>
      <c r="AD654" s="270"/>
      <c r="AE654" s="270"/>
      <c r="AF654" s="269"/>
      <c r="AG654" s="269"/>
      <c r="AH654" s="269"/>
      <c r="AI654" s="269"/>
      <c r="AJ654" s="269"/>
      <c r="AK654" s="269"/>
      <c r="AL654" s="269"/>
    </row>
    <row r="655" spans="1:38" ht="11.25" x14ac:dyDescent="0.2">
      <c r="A655" s="266">
        <v>647</v>
      </c>
      <c r="B655" s="267" t="str">
        <f>'!!!KATILIMCI LİSTESİ!!!'!C648</f>
        <v>32698612906</v>
      </c>
      <c r="C655" s="268" t="str">
        <f>'!!!KATILIMCI LİSTESİ!!!'!B648</f>
        <v>HASAN SERT</v>
      </c>
      <c r="D655" s="269"/>
      <c r="E655" s="269"/>
      <c r="F655" s="269"/>
      <c r="G655" s="269"/>
      <c r="H655" s="269"/>
      <c r="I655" s="269"/>
      <c r="J655" s="269"/>
      <c r="K655" s="270"/>
      <c r="L655" s="270"/>
      <c r="M655" s="270"/>
      <c r="N655" s="270"/>
      <c r="O655" s="270"/>
      <c r="P655" s="270"/>
      <c r="Q655" s="270"/>
      <c r="R655" s="269"/>
      <c r="S655" s="269"/>
      <c r="T655" s="269"/>
      <c r="U655" s="269"/>
      <c r="V655" s="269"/>
      <c r="W655" s="269"/>
      <c r="X655" s="269"/>
      <c r="Y655" s="270"/>
      <c r="Z655" s="270"/>
      <c r="AA655" s="270"/>
      <c r="AB655" s="270"/>
      <c r="AC655" s="270"/>
      <c r="AD655" s="270"/>
      <c r="AE655" s="270"/>
      <c r="AF655" s="269"/>
      <c r="AG655" s="269"/>
      <c r="AH655" s="269"/>
      <c r="AI655" s="269"/>
      <c r="AJ655" s="269"/>
      <c r="AK655" s="269"/>
      <c r="AL655" s="269"/>
    </row>
    <row r="656" spans="1:38" ht="11.25" x14ac:dyDescent="0.2">
      <c r="A656" s="266">
        <v>648</v>
      </c>
      <c r="B656" s="267" t="str">
        <f>'!!!KATILIMCI LİSTESİ!!!'!C649</f>
        <v>10347180914</v>
      </c>
      <c r="C656" s="268" t="str">
        <f>'!!!KATILIMCI LİSTESİ!!!'!B649</f>
        <v>HASAN BASRİ KAPLAN</v>
      </c>
      <c r="D656" s="269"/>
      <c r="E656" s="269"/>
      <c r="F656" s="269"/>
      <c r="G656" s="269"/>
      <c r="H656" s="269"/>
      <c r="I656" s="269"/>
      <c r="J656" s="269"/>
      <c r="K656" s="270"/>
      <c r="L656" s="270"/>
      <c r="M656" s="270"/>
      <c r="N656" s="270"/>
      <c r="O656" s="270"/>
      <c r="P656" s="270"/>
      <c r="Q656" s="270"/>
      <c r="R656" s="269"/>
      <c r="S656" s="269"/>
      <c r="T656" s="269"/>
      <c r="U656" s="269"/>
      <c r="V656" s="269"/>
      <c r="W656" s="269"/>
      <c r="X656" s="269"/>
      <c r="Y656" s="270"/>
      <c r="Z656" s="270"/>
      <c r="AA656" s="270"/>
      <c r="AB656" s="270"/>
      <c r="AC656" s="270"/>
      <c r="AD656" s="270"/>
      <c r="AE656" s="270"/>
      <c r="AF656" s="269"/>
      <c r="AG656" s="269"/>
      <c r="AH656" s="269"/>
      <c r="AI656" s="269"/>
      <c r="AJ656" s="269"/>
      <c r="AK656" s="269"/>
      <c r="AL656" s="269"/>
    </row>
    <row r="657" spans="1:38" ht="11.25" x14ac:dyDescent="0.2">
      <c r="A657" s="266">
        <v>649</v>
      </c>
      <c r="B657" s="267" t="str">
        <f>'!!!KATILIMCI LİSTESİ!!!'!C650</f>
        <v>30658622002</v>
      </c>
      <c r="C657" s="268" t="str">
        <f>'!!!KATILIMCI LİSTESİ!!!'!B650</f>
        <v>HASAN CAN DEMİR</v>
      </c>
      <c r="D657" s="269"/>
      <c r="E657" s="269"/>
      <c r="F657" s="269"/>
      <c r="G657" s="269"/>
      <c r="H657" s="269"/>
      <c r="I657" s="269"/>
      <c r="J657" s="269"/>
      <c r="K657" s="270"/>
      <c r="L657" s="270"/>
      <c r="M657" s="270"/>
      <c r="N657" s="270"/>
      <c r="O657" s="270"/>
      <c r="P657" s="270"/>
      <c r="Q657" s="270"/>
      <c r="R657" s="269"/>
      <c r="S657" s="269"/>
      <c r="T657" s="269"/>
      <c r="U657" s="269"/>
      <c r="V657" s="269"/>
      <c r="W657" s="269"/>
      <c r="X657" s="269"/>
      <c r="Y657" s="270"/>
      <c r="Z657" s="270"/>
      <c r="AA657" s="270"/>
      <c r="AB657" s="270"/>
      <c r="AC657" s="270"/>
      <c r="AD657" s="270"/>
      <c r="AE657" s="270"/>
      <c r="AF657" s="269"/>
      <c r="AG657" s="269"/>
      <c r="AH657" s="269"/>
      <c r="AI657" s="269"/>
      <c r="AJ657" s="269"/>
      <c r="AK657" s="269"/>
      <c r="AL657" s="269"/>
    </row>
    <row r="658" spans="1:38" ht="11.25" x14ac:dyDescent="0.2">
      <c r="A658" s="266">
        <v>650</v>
      </c>
      <c r="B658" s="267" t="str">
        <f>'!!!KATILIMCI LİSTESİ!!!'!C651</f>
        <v>11210384156</v>
      </c>
      <c r="C658" s="268" t="str">
        <f>'!!!KATILIMCI LİSTESİ!!!'!B651</f>
        <v>HASAN İLTER KORKUT</v>
      </c>
      <c r="D658" s="269"/>
      <c r="E658" s="269"/>
      <c r="F658" s="269"/>
      <c r="G658" s="269"/>
      <c r="H658" s="269"/>
      <c r="I658" s="269"/>
      <c r="J658" s="269"/>
      <c r="K658" s="270"/>
      <c r="L658" s="270"/>
      <c r="M658" s="270"/>
      <c r="N658" s="270"/>
      <c r="O658" s="270"/>
      <c r="P658" s="270"/>
      <c r="Q658" s="270"/>
      <c r="R658" s="269"/>
      <c r="S658" s="269"/>
      <c r="T658" s="269"/>
      <c r="U658" s="269"/>
      <c r="V658" s="269"/>
      <c r="W658" s="269"/>
      <c r="X658" s="269"/>
      <c r="Y658" s="270"/>
      <c r="Z658" s="270"/>
      <c r="AA658" s="270"/>
      <c r="AB658" s="270"/>
      <c r="AC658" s="270"/>
      <c r="AD658" s="270"/>
      <c r="AE658" s="270"/>
      <c r="AF658" s="269"/>
      <c r="AG658" s="269"/>
      <c r="AH658" s="269"/>
      <c r="AI658" s="269"/>
      <c r="AJ658" s="269"/>
      <c r="AK658" s="269"/>
      <c r="AL658" s="269"/>
    </row>
    <row r="659" spans="1:38" ht="11.25" x14ac:dyDescent="0.2">
      <c r="A659" s="266">
        <v>651</v>
      </c>
      <c r="B659" s="267" t="str">
        <f>'!!!KATILIMCI LİSTESİ!!!'!C652</f>
        <v>12671215454</v>
      </c>
      <c r="C659" s="268" t="str">
        <f>'!!!KATILIMCI LİSTESİ!!!'!B652</f>
        <v>HATİCE ASLAN</v>
      </c>
      <c r="D659" s="269"/>
      <c r="E659" s="269"/>
      <c r="F659" s="269"/>
      <c r="G659" s="269"/>
      <c r="H659" s="269"/>
      <c r="I659" s="269"/>
      <c r="J659" s="269"/>
      <c r="K659" s="270"/>
      <c r="L659" s="270"/>
      <c r="M659" s="270"/>
      <c r="N659" s="270"/>
      <c r="O659" s="270"/>
      <c r="P659" s="270"/>
      <c r="Q659" s="270"/>
      <c r="R659" s="269"/>
      <c r="S659" s="269"/>
      <c r="T659" s="269"/>
      <c r="U659" s="269"/>
      <c r="V659" s="269"/>
      <c r="W659" s="269"/>
      <c r="X659" s="269"/>
      <c r="Y659" s="270"/>
      <c r="Z659" s="270"/>
      <c r="AA659" s="270"/>
      <c r="AB659" s="270"/>
      <c r="AC659" s="270"/>
      <c r="AD659" s="270"/>
      <c r="AE659" s="270"/>
      <c r="AF659" s="269"/>
      <c r="AG659" s="269"/>
      <c r="AH659" s="269"/>
      <c r="AI659" s="269"/>
      <c r="AJ659" s="269"/>
      <c r="AK659" s="269"/>
      <c r="AL659" s="269"/>
    </row>
    <row r="660" spans="1:38" ht="11.25" x14ac:dyDescent="0.2">
      <c r="A660" s="266">
        <v>652</v>
      </c>
      <c r="B660" s="267" t="str">
        <f>'!!!KATILIMCI LİSTESİ!!!'!C653</f>
        <v>10147414608</v>
      </c>
      <c r="C660" s="268" t="str">
        <f>'!!!KATILIMCI LİSTESİ!!!'!B653</f>
        <v>HATİCE DURAKCI</v>
      </c>
      <c r="D660" s="269"/>
      <c r="E660" s="269"/>
      <c r="F660" s="269"/>
      <c r="G660" s="269"/>
      <c r="H660" s="269"/>
      <c r="I660" s="269"/>
      <c r="J660" s="269"/>
      <c r="K660" s="270"/>
      <c r="L660" s="270"/>
      <c r="M660" s="270"/>
      <c r="N660" s="270"/>
      <c r="O660" s="270"/>
      <c r="P660" s="270"/>
      <c r="Q660" s="270"/>
      <c r="R660" s="269"/>
      <c r="S660" s="269"/>
      <c r="T660" s="269"/>
      <c r="U660" s="269"/>
      <c r="V660" s="269"/>
      <c r="W660" s="269"/>
      <c r="X660" s="269"/>
      <c r="Y660" s="270"/>
      <c r="Z660" s="270"/>
      <c r="AA660" s="270"/>
      <c r="AB660" s="270"/>
      <c r="AC660" s="270"/>
      <c r="AD660" s="270"/>
      <c r="AE660" s="270"/>
      <c r="AF660" s="269"/>
      <c r="AG660" s="269"/>
      <c r="AH660" s="269"/>
      <c r="AI660" s="269"/>
      <c r="AJ660" s="269"/>
      <c r="AK660" s="269"/>
      <c r="AL660" s="269"/>
    </row>
    <row r="661" spans="1:38" ht="11.25" x14ac:dyDescent="0.2">
      <c r="A661" s="266">
        <v>653</v>
      </c>
      <c r="B661" s="267" t="str">
        <f>'!!!KATILIMCI LİSTESİ!!!'!C654</f>
        <v>13343199362</v>
      </c>
      <c r="C661" s="268" t="str">
        <f>'!!!KATILIMCI LİSTESİ!!!'!B654</f>
        <v>HATİCE GÖKER</v>
      </c>
      <c r="D661" s="269"/>
      <c r="E661" s="269"/>
      <c r="F661" s="269"/>
      <c r="G661" s="269"/>
      <c r="H661" s="269"/>
      <c r="I661" s="269"/>
      <c r="J661" s="269"/>
      <c r="K661" s="270"/>
      <c r="L661" s="270"/>
      <c r="M661" s="270"/>
      <c r="N661" s="270"/>
      <c r="O661" s="270"/>
      <c r="P661" s="270"/>
      <c r="Q661" s="270"/>
      <c r="R661" s="269"/>
      <c r="S661" s="269"/>
      <c r="T661" s="269"/>
      <c r="U661" s="269"/>
      <c r="V661" s="269"/>
      <c r="W661" s="269"/>
      <c r="X661" s="269"/>
      <c r="Y661" s="270"/>
      <c r="Z661" s="270"/>
      <c r="AA661" s="270"/>
      <c r="AB661" s="270"/>
      <c r="AC661" s="270"/>
      <c r="AD661" s="270"/>
      <c r="AE661" s="270"/>
      <c r="AF661" s="269"/>
      <c r="AG661" s="269"/>
      <c r="AH661" s="269"/>
      <c r="AI661" s="269"/>
      <c r="AJ661" s="269"/>
      <c r="AK661" s="269"/>
      <c r="AL661" s="269"/>
    </row>
    <row r="662" spans="1:38" ht="11.25" x14ac:dyDescent="0.2">
      <c r="A662" s="266">
        <v>654</v>
      </c>
      <c r="B662" s="267" t="str">
        <f>'!!!KATILIMCI LİSTESİ!!!'!C655</f>
        <v>13628185240</v>
      </c>
      <c r="C662" s="268" t="str">
        <f>'!!!KATILIMCI LİSTESİ!!!'!B655</f>
        <v>HATİCE KARAKUŞ</v>
      </c>
      <c r="D662" s="269"/>
      <c r="E662" s="269"/>
      <c r="F662" s="269"/>
      <c r="G662" s="269"/>
      <c r="H662" s="269"/>
      <c r="I662" s="269"/>
      <c r="J662" s="269"/>
      <c r="K662" s="270"/>
      <c r="L662" s="270"/>
      <c r="M662" s="270"/>
      <c r="N662" s="270"/>
      <c r="O662" s="270"/>
      <c r="P662" s="270"/>
      <c r="Q662" s="270"/>
      <c r="R662" s="269"/>
      <c r="S662" s="269"/>
      <c r="T662" s="269"/>
      <c r="U662" s="269"/>
      <c r="V662" s="269"/>
      <c r="W662" s="269"/>
      <c r="X662" s="269"/>
      <c r="Y662" s="270"/>
      <c r="Z662" s="270"/>
      <c r="AA662" s="270"/>
      <c r="AB662" s="270"/>
      <c r="AC662" s="270"/>
      <c r="AD662" s="270"/>
      <c r="AE662" s="270"/>
      <c r="AF662" s="269"/>
      <c r="AG662" s="269"/>
      <c r="AH662" s="269"/>
      <c r="AI662" s="269"/>
      <c r="AJ662" s="269"/>
      <c r="AK662" s="269"/>
      <c r="AL662" s="269"/>
    </row>
    <row r="663" spans="1:38" ht="11.25" x14ac:dyDescent="0.2">
      <c r="A663" s="266">
        <v>655</v>
      </c>
      <c r="B663" s="267" t="str">
        <f>'!!!KATILIMCI LİSTESİ!!!'!C656</f>
        <v>15184326976</v>
      </c>
      <c r="C663" s="268" t="str">
        <f>'!!!KATILIMCI LİSTESİ!!!'!B656</f>
        <v>HATİCE KARAMAN</v>
      </c>
      <c r="D663" s="269"/>
      <c r="E663" s="269"/>
      <c r="F663" s="269"/>
      <c r="G663" s="269"/>
      <c r="H663" s="269"/>
      <c r="I663" s="269"/>
      <c r="J663" s="269"/>
      <c r="K663" s="270"/>
      <c r="L663" s="270"/>
      <c r="M663" s="270"/>
      <c r="N663" s="270"/>
      <c r="O663" s="270"/>
      <c r="P663" s="270"/>
      <c r="Q663" s="270"/>
      <c r="R663" s="269"/>
      <c r="S663" s="269"/>
      <c r="T663" s="269"/>
      <c r="U663" s="269"/>
      <c r="V663" s="269"/>
      <c r="W663" s="269"/>
      <c r="X663" s="269"/>
      <c r="Y663" s="270"/>
      <c r="Z663" s="270"/>
      <c r="AA663" s="270"/>
      <c r="AB663" s="270"/>
      <c r="AC663" s="270"/>
      <c r="AD663" s="270"/>
      <c r="AE663" s="270"/>
      <c r="AF663" s="269"/>
      <c r="AG663" s="269"/>
      <c r="AH663" s="269"/>
      <c r="AI663" s="269"/>
      <c r="AJ663" s="269"/>
      <c r="AK663" s="269"/>
      <c r="AL663" s="269"/>
    </row>
    <row r="664" spans="1:38" ht="11.25" x14ac:dyDescent="0.2">
      <c r="A664" s="266">
        <v>656</v>
      </c>
      <c r="B664" s="267" t="str">
        <f>'!!!KATILIMCI LİSTESİ!!!'!C657</f>
        <v>10271294466</v>
      </c>
      <c r="C664" s="268" t="str">
        <f>'!!!KATILIMCI LİSTESİ!!!'!B657</f>
        <v>HATİCE MOR</v>
      </c>
      <c r="D664" s="269"/>
      <c r="E664" s="269"/>
      <c r="F664" s="269"/>
      <c r="G664" s="269"/>
      <c r="H664" s="269"/>
      <c r="I664" s="269"/>
      <c r="J664" s="269"/>
      <c r="K664" s="270"/>
      <c r="L664" s="270"/>
      <c r="M664" s="270"/>
      <c r="N664" s="270"/>
      <c r="O664" s="270"/>
      <c r="P664" s="270"/>
      <c r="Q664" s="270"/>
      <c r="R664" s="269"/>
      <c r="S664" s="269"/>
      <c r="T664" s="269"/>
      <c r="U664" s="269"/>
      <c r="V664" s="269"/>
      <c r="W664" s="269"/>
      <c r="X664" s="269"/>
      <c r="Y664" s="270"/>
      <c r="Z664" s="270"/>
      <c r="AA664" s="270"/>
      <c r="AB664" s="270"/>
      <c r="AC664" s="270"/>
      <c r="AD664" s="270"/>
      <c r="AE664" s="270"/>
      <c r="AF664" s="269"/>
      <c r="AG664" s="269"/>
      <c r="AH664" s="269"/>
      <c r="AI664" s="269"/>
      <c r="AJ664" s="269"/>
      <c r="AK664" s="269"/>
      <c r="AL664" s="269"/>
    </row>
    <row r="665" spans="1:38" ht="11.25" x14ac:dyDescent="0.2">
      <c r="A665" s="266">
        <v>657</v>
      </c>
      <c r="B665" s="267" t="str">
        <f>'!!!KATILIMCI LİSTESİ!!!'!C658</f>
        <v>14394017728</v>
      </c>
      <c r="C665" s="268" t="str">
        <f>'!!!KATILIMCI LİSTESİ!!!'!B658</f>
        <v>HATİCE SÜER</v>
      </c>
      <c r="D665" s="269"/>
      <c r="E665" s="269"/>
      <c r="F665" s="269"/>
      <c r="G665" s="269"/>
      <c r="H665" s="269"/>
      <c r="I665" s="269"/>
      <c r="J665" s="269"/>
      <c r="K665" s="270"/>
      <c r="L665" s="270"/>
      <c r="M665" s="270"/>
      <c r="N665" s="270"/>
      <c r="O665" s="270"/>
      <c r="P665" s="270"/>
      <c r="Q665" s="270"/>
      <c r="R665" s="269"/>
      <c r="S665" s="269"/>
      <c r="T665" s="269"/>
      <c r="U665" s="269"/>
      <c r="V665" s="269"/>
      <c r="W665" s="269"/>
      <c r="X665" s="269"/>
      <c r="Y665" s="270"/>
      <c r="Z665" s="270"/>
      <c r="AA665" s="270"/>
      <c r="AB665" s="270"/>
      <c r="AC665" s="270"/>
      <c r="AD665" s="270"/>
      <c r="AE665" s="270"/>
      <c r="AF665" s="269"/>
      <c r="AG665" s="269"/>
      <c r="AH665" s="269"/>
      <c r="AI665" s="269"/>
      <c r="AJ665" s="269"/>
      <c r="AK665" s="269"/>
      <c r="AL665" s="269"/>
    </row>
    <row r="666" spans="1:38" ht="11.25" x14ac:dyDescent="0.2">
      <c r="A666" s="266">
        <v>658</v>
      </c>
      <c r="B666" s="267" t="str">
        <f>'!!!KATILIMCI LİSTESİ!!!'!C659</f>
        <v>47431943162</v>
      </c>
      <c r="C666" s="268" t="str">
        <f>'!!!KATILIMCI LİSTESİ!!!'!B659</f>
        <v>HATİCE BURCU KURT</v>
      </c>
      <c r="D666" s="269"/>
      <c r="E666" s="269"/>
      <c r="F666" s="269"/>
      <c r="G666" s="269"/>
      <c r="H666" s="269"/>
      <c r="I666" s="269"/>
      <c r="J666" s="269"/>
      <c r="K666" s="270"/>
      <c r="L666" s="270"/>
      <c r="M666" s="270"/>
      <c r="N666" s="270"/>
      <c r="O666" s="270"/>
      <c r="P666" s="270"/>
      <c r="Q666" s="270"/>
      <c r="R666" s="269"/>
      <c r="S666" s="269"/>
      <c r="T666" s="269"/>
      <c r="U666" s="269"/>
      <c r="V666" s="269"/>
      <c r="W666" s="269"/>
      <c r="X666" s="269"/>
      <c r="Y666" s="270"/>
      <c r="Z666" s="270"/>
      <c r="AA666" s="270"/>
      <c r="AB666" s="270"/>
      <c r="AC666" s="270"/>
      <c r="AD666" s="270"/>
      <c r="AE666" s="270"/>
      <c r="AF666" s="269"/>
      <c r="AG666" s="269"/>
      <c r="AH666" s="269"/>
      <c r="AI666" s="269"/>
      <c r="AJ666" s="269"/>
      <c r="AK666" s="269"/>
      <c r="AL666" s="269"/>
    </row>
    <row r="667" spans="1:38" ht="11.25" x14ac:dyDescent="0.2">
      <c r="A667" s="266">
        <v>659</v>
      </c>
      <c r="B667" s="267" t="str">
        <f>'!!!KATILIMCI LİSTESİ!!!'!C660</f>
        <v>11117257454</v>
      </c>
      <c r="C667" s="268" t="str">
        <f>'!!!KATILIMCI LİSTESİ!!!'!B660</f>
        <v>HATİCE DURU AKAN</v>
      </c>
      <c r="D667" s="269"/>
      <c r="E667" s="269"/>
      <c r="F667" s="269"/>
      <c r="G667" s="269"/>
      <c r="H667" s="269"/>
      <c r="I667" s="269"/>
      <c r="J667" s="269"/>
      <c r="K667" s="270"/>
      <c r="L667" s="270"/>
      <c r="M667" s="270"/>
      <c r="N667" s="270"/>
      <c r="O667" s="270"/>
      <c r="P667" s="270"/>
      <c r="Q667" s="270"/>
      <c r="R667" s="269"/>
      <c r="S667" s="269"/>
      <c r="T667" s="269"/>
      <c r="U667" s="269"/>
      <c r="V667" s="269"/>
      <c r="W667" s="269"/>
      <c r="X667" s="269"/>
      <c r="Y667" s="270"/>
      <c r="Z667" s="270"/>
      <c r="AA667" s="270"/>
      <c r="AB667" s="270"/>
      <c r="AC667" s="270"/>
      <c r="AD667" s="270"/>
      <c r="AE667" s="270"/>
      <c r="AF667" s="269"/>
      <c r="AG667" s="269"/>
      <c r="AH667" s="269"/>
      <c r="AI667" s="269"/>
      <c r="AJ667" s="269"/>
      <c r="AK667" s="269"/>
      <c r="AL667" s="269"/>
    </row>
    <row r="668" spans="1:38" ht="11.25" x14ac:dyDescent="0.2">
      <c r="A668" s="266">
        <v>660</v>
      </c>
      <c r="B668" s="267" t="str">
        <f>'!!!KATILIMCI LİSTESİ!!!'!C661</f>
        <v>11123269588</v>
      </c>
      <c r="C668" s="268" t="str">
        <f>'!!!KATILIMCI LİSTESİ!!!'!B661</f>
        <v>HATİCE İLKNUR BOZKURT</v>
      </c>
      <c r="D668" s="269"/>
      <c r="E668" s="269"/>
      <c r="F668" s="269"/>
      <c r="G668" s="269"/>
      <c r="H668" s="269"/>
      <c r="I668" s="269"/>
      <c r="J668" s="269"/>
      <c r="K668" s="270"/>
      <c r="L668" s="270"/>
      <c r="M668" s="270"/>
      <c r="N668" s="270"/>
      <c r="O668" s="270"/>
      <c r="P668" s="270"/>
      <c r="Q668" s="270"/>
      <c r="R668" s="269"/>
      <c r="S668" s="269"/>
      <c r="T668" s="269"/>
      <c r="U668" s="269"/>
      <c r="V668" s="269"/>
      <c r="W668" s="269"/>
      <c r="X668" s="269"/>
      <c r="Y668" s="270"/>
      <c r="Z668" s="270"/>
      <c r="AA668" s="270"/>
      <c r="AB668" s="270"/>
      <c r="AC668" s="270"/>
      <c r="AD668" s="270"/>
      <c r="AE668" s="270"/>
      <c r="AF668" s="269"/>
      <c r="AG668" s="269"/>
      <c r="AH668" s="269"/>
      <c r="AI668" s="269"/>
      <c r="AJ668" s="269"/>
      <c r="AK668" s="269"/>
      <c r="AL668" s="269"/>
    </row>
    <row r="669" spans="1:38" ht="11.25" x14ac:dyDescent="0.2">
      <c r="A669" s="266">
        <v>661</v>
      </c>
      <c r="B669" s="267" t="str">
        <f>'!!!KATILIMCI LİSTESİ!!!'!C662</f>
        <v>13523185390</v>
      </c>
      <c r="C669" s="268" t="str">
        <f>'!!!KATILIMCI LİSTESİ!!!'!B662</f>
        <v>HATİCE KÜBRA ÇAVDAR</v>
      </c>
      <c r="D669" s="269"/>
      <c r="E669" s="269"/>
      <c r="F669" s="269"/>
      <c r="G669" s="269"/>
      <c r="H669" s="269"/>
      <c r="I669" s="269"/>
      <c r="J669" s="269"/>
      <c r="K669" s="270"/>
      <c r="L669" s="270"/>
      <c r="M669" s="270"/>
      <c r="N669" s="270"/>
      <c r="O669" s="270"/>
      <c r="P669" s="270"/>
      <c r="Q669" s="270"/>
      <c r="R669" s="269"/>
      <c r="S669" s="269"/>
      <c r="T669" s="269"/>
      <c r="U669" s="269"/>
      <c r="V669" s="269"/>
      <c r="W669" s="269"/>
      <c r="X669" s="269"/>
      <c r="Y669" s="270"/>
      <c r="Z669" s="270"/>
      <c r="AA669" s="270"/>
      <c r="AB669" s="270"/>
      <c r="AC669" s="270"/>
      <c r="AD669" s="270"/>
      <c r="AE669" s="270"/>
      <c r="AF669" s="269"/>
      <c r="AG669" s="269"/>
      <c r="AH669" s="269"/>
      <c r="AI669" s="269"/>
      <c r="AJ669" s="269"/>
      <c r="AK669" s="269"/>
      <c r="AL669" s="269"/>
    </row>
    <row r="670" spans="1:38" ht="11.25" x14ac:dyDescent="0.2">
      <c r="A670" s="266">
        <v>662</v>
      </c>
      <c r="B670" s="267" t="str">
        <f>'!!!KATILIMCI LİSTESİ!!!'!C663</f>
        <v>10679291296</v>
      </c>
      <c r="C670" s="268" t="str">
        <f>'!!!KATILIMCI LİSTESİ!!!'!B663</f>
        <v>HATİCE KÜBRA DEMİR</v>
      </c>
      <c r="D670" s="269"/>
      <c r="E670" s="269"/>
      <c r="F670" s="269"/>
      <c r="G670" s="269"/>
      <c r="H670" s="269"/>
      <c r="I670" s="269"/>
      <c r="J670" s="269"/>
      <c r="K670" s="270"/>
      <c r="L670" s="270"/>
      <c r="M670" s="270"/>
      <c r="N670" s="270"/>
      <c r="O670" s="270"/>
      <c r="P670" s="270"/>
      <c r="Q670" s="270"/>
      <c r="R670" s="269"/>
      <c r="S670" s="269"/>
      <c r="T670" s="269"/>
      <c r="U670" s="269"/>
      <c r="V670" s="269"/>
      <c r="W670" s="269"/>
      <c r="X670" s="269"/>
      <c r="Y670" s="270"/>
      <c r="Z670" s="270"/>
      <c r="AA670" s="270"/>
      <c r="AB670" s="270"/>
      <c r="AC670" s="270"/>
      <c r="AD670" s="270"/>
      <c r="AE670" s="270"/>
      <c r="AF670" s="269"/>
      <c r="AG670" s="269"/>
      <c r="AH670" s="269"/>
      <c r="AI670" s="269"/>
      <c r="AJ670" s="269"/>
      <c r="AK670" s="269"/>
      <c r="AL670" s="269"/>
    </row>
    <row r="671" spans="1:38" ht="11.25" x14ac:dyDescent="0.2">
      <c r="A671" s="266">
        <v>663</v>
      </c>
      <c r="B671" s="267" t="str">
        <f>'!!!KATILIMCI LİSTESİ!!!'!C664</f>
        <v>10283298216</v>
      </c>
      <c r="C671" s="268" t="str">
        <f>'!!!KATILIMCI LİSTESİ!!!'!B664</f>
        <v>HATİCE KÜBRA KALKAN</v>
      </c>
      <c r="D671" s="269"/>
      <c r="E671" s="269"/>
      <c r="F671" s="269"/>
      <c r="G671" s="269"/>
      <c r="H671" s="269"/>
      <c r="I671" s="269"/>
      <c r="J671" s="269"/>
      <c r="K671" s="270"/>
      <c r="L671" s="270"/>
      <c r="M671" s="270"/>
      <c r="N671" s="270"/>
      <c r="O671" s="270"/>
      <c r="P671" s="270"/>
      <c r="Q671" s="270"/>
      <c r="R671" s="269"/>
      <c r="S671" s="269"/>
      <c r="T671" s="269"/>
      <c r="U671" s="269"/>
      <c r="V671" s="269"/>
      <c r="W671" s="269"/>
      <c r="X671" s="269"/>
      <c r="Y671" s="270"/>
      <c r="Z671" s="270"/>
      <c r="AA671" s="270"/>
      <c r="AB671" s="270"/>
      <c r="AC671" s="270"/>
      <c r="AD671" s="270"/>
      <c r="AE671" s="270"/>
      <c r="AF671" s="269"/>
      <c r="AG671" s="269"/>
      <c r="AH671" s="269"/>
      <c r="AI671" s="269"/>
      <c r="AJ671" s="269"/>
      <c r="AK671" s="269"/>
      <c r="AL671" s="269"/>
    </row>
    <row r="672" spans="1:38" ht="11.25" x14ac:dyDescent="0.2">
      <c r="A672" s="266">
        <v>664</v>
      </c>
      <c r="B672" s="267" t="str">
        <f>'!!!KATILIMCI LİSTESİ!!!'!C665</f>
        <v>10376371536</v>
      </c>
      <c r="C672" s="268" t="str">
        <f>'!!!KATILIMCI LİSTESİ!!!'!B665</f>
        <v>HATİCE NUR ÇETREZ</v>
      </c>
      <c r="D672" s="269"/>
      <c r="E672" s="269"/>
      <c r="F672" s="269"/>
      <c r="G672" s="269"/>
      <c r="H672" s="269"/>
      <c r="I672" s="269"/>
      <c r="J672" s="269"/>
      <c r="K672" s="270"/>
      <c r="L672" s="270"/>
      <c r="M672" s="270"/>
      <c r="N672" s="270"/>
      <c r="O672" s="270"/>
      <c r="P672" s="270"/>
      <c r="Q672" s="270"/>
      <c r="R672" s="269"/>
      <c r="S672" s="269"/>
      <c r="T672" s="269"/>
      <c r="U672" s="269"/>
      <c r="V672" s="269"/>
      <c r="W672" s="269"/>
      <c r="X672" s="269"/>
      <c r="Y672" s="270"/>
      <c r="Z672" s="270"/>
      <c r="AA672" s="270"/>
      <c r="AB672" s="270"/>
      <c r="AC672" s="270"/>
      <c r="AD672" s="270"/>
      <c r="AE672" s="270"/>
      <c r="AF672" s="269"/>
      <c r="AG672" s="269"/>
      <c r="AH672" s="269"/>
      <c r="AI672" s="269"/>
      <c r="AJ672" s="269"/>
      <c r="AK672" s="269"/>
      <c r="AL672" s="269"/>
    </row>
    <row r="673" spans="1:38" ht="11.25" x14ac:dyDescent="0.2">
      <c r="A673" s="266">
        <v>665</v>
      </c>
      <c r="B673" s="267" t="str">
        <f>'!!!KATILIMCI LİSTESİ!!!'!C666</f>
        <v>12767997042</v>
      </c>
      <c r="C673" s="268" t="str">
        <f>'!!!KATILIMCI LİSTESİ!!!'!B666</f>
        <v>HATİCE YÜSRA KILIÇ</v>
      </c>
      <c r="D673" s="269"/>
      <c r="E673" s="269"/>
      <c r="F673" s="269"/>
      <c r="G673" s="269"/>
      <c r="H673" s="269"/>
      <c r="I673" s="269"/>
      <c r="J673" s="269"/>
      <c r="K673" s="270"/>
      <c r="L673" s="270"/>
      <c r="M673" s="270"/>
      <c r="N673" s="270"/>
      <c r="O673" s="270"/>
      <c r="P673" s="270"/>
      <c r="Q673" s="270"/>
      <c r="R673" s="269"/>
      <c r="S673" s="269"/>
      <c r="T673" s="269"/>
      <c r="U673" s="269"/>
      <c r="V673" s="269"/>
      <c r="W673" s="269"/>
      <c r="X673" s="269"/>
      <c r="Y673" s="270"/>
      <c r="Z673" s="270"/>
      <c r="AA673" s="270"/>
      <c r="AB673" s="270"/>
      <c r="AC673" s="270"/>
      <c r="AD673" s="270"/>
      <c r="AE673" s="270"/>
      <c r="AF673" s="269"/>
      <c r="AG673" s="269"/>
      <c r="AH673" s="269"/>
      <c r="AI673" s="269"/>
      <c r="AJ673" s="269"/>
      <c r="AK673" s="269"/>
      <c r="AL673" s="269"/>
    </row>
    <row r="674" spans="1:38" ht="11.25" x14ac:dyDescent="0.2">
      <c r="A674" s="266">
        <v>666</v>
      </c>
      <c r="B674" s="267" t="str">
        <f>'!!!KATILIMCI LİSTESİ!!!'!C667</f>
        <v>34483747954</v>
      </c>
      <c r="C674" s="268" t="str">
        <f>'!!!KATILIMCI LİSTESİ!!!'!B667</f>
        <v>HATİCE ZEHRA GÖKOĞLU</v>
      </c>
      <c r="D674" s="269"/>
      <c r="E674" s="269"/>
      <c r="F674" s="269"/>
      <c r="G674" s="269"/>
      <c r="H674" s="269"/>
      <c r="I674" s="269"/>
      <c r="J674" s="269"/>
      <c r="K674" s="270"/>
      <c r="L674" s="270"/>
      <c r="M674" s="270"/>
      <c r="N674" s="270"/>
      <c r="O674" s="270"/>
      <c r="P674" s="270"/>
      <c r="Q674" s="270"/>
      <c r="R674" s="269"/>
      <c r="S674" s="269"/>
      <c r="T674" s="269"/>
      <c r="U674" s="269"/>
      <c r="V674" s="269"/>
      <c r="W674" s="269"/>
      <c r="X674" s="269"/>
      <c r="Y674" s="270"/>
      <c r="Z674" s="270"/>
      <c r="AA674" s="270"/>
      <c r="AB674" s="270"/>
      <c r="AC674" s="270"/>
      <c r="AD674" s="270"/>
      <c r="AE674" s="270"/>
      <c r="AF674" s="269"/>
      <c r="AG674" s="269"/>
      <c r="AH674" s="269"/>
      <c r="AI674" s="269"/>
      <c r="AJ674" s="269"/>
      <c r="AK674" s="269"/>
      <c r="AL674" s="269"/>
    </row>
    <row r="675" spans="1:38" ht="11.25" x14ac:dyDescent="0.2">
      <c r="A675" s="266">
        <v>667</v>
      </c>
      <c r="B675" s="267" t="str">
        <f>'!!!KATILIMCI LİSTESİ!!!'!C668</f>
        <v>44180027938</v>
      </c>
      <c r="C675" s="268" t="str">
        <f>'!!!KATILIMCI LİSTESİ!!!'!B668</f>
        <v>HATUN BİRGE</v>
      </c>
      <c r="D675" s="269"/>
      <c r="E675" s="269"/>
      <c r="F675" s="269"/>
      <c r="G675" s="269"/>
      <c r="H675" s="269"/>
      <c r="I675" s="269"/>
      <c r="J675" s="269"/>
      <c r="K675" s="270"/>
      <c r="L675" s="270"/>
      <c r="M675" s="270"/>
      <c r="N675" s="270"/>
      <c r="O675" s="270"/>
      <c r="P675" s="270"/>
      <c r="Q675" s="270"/>
      <c r="R675" s="269"/>
      <c r="S675" s="269"/>
      <c r="T675" s="269"/>
      <c r="U675" s="269"/>
      <c r="V675" s="269"/>
      <c r="W675" s="269"/>
      <c r="X675" s="269"/>
      <c r="Y675" s="270"/>
      <c r="Z675" s="270"/>
      <c r="AA675" s="270"/>
      <c r="AB675" s="270"/>
      <c r="AC675" s="270"/>
      <c r="AD675" s="270"/>
      <c r="AE675" s="270"/>
      <c r="AF675" s="269"/>
      <c r="AG675" s="269"/>
      <c r="AH675" s="269"/>
      <c r="AI675" s="269"/>
      <c r="AJ675" s="269"/>
      <c r="AK675" s="269"/>
      <c r="AL675" s="269"/>
    </row>
    <row r="676" spans="1:38" ht="11.25" x14ac:dyDescent="0.2">
      <c r="A676" s="266">
        <v>668</v>
      </c>
      <c r="B676" s="267" t="str">
        <f>'!!!KATILIMCI LİSTESİ!!!'!C669</f>
        <v>41585113570</v>
      </c>
      <c r="C676" s="268" t="str">
        <f>'!!!KATILIMCI LİSTESİ!!!'!B669</f>
        <v>HATUN UÇAR</v>
      </c>
      <c r="D676" s="269"/>
      <c r="E676" s="269"/>
      <c r="F676" s="269"/>
      <c r="G676" s="269"/>
      <c r="H676" s="269"/>
      <c r="I676" s="269"/>
      <c r="J676" s="269"/>
      <c r="K676" s="270"/>
      <c r="L676" s="270"/>
      <c r="M676" s="270"/>
      <c r="N676" s="270"/>
      <c r="O676" s="270"/>
      <c r="P676" s="270"/>
      <c r="Q676" s="270"/>
      <c r="R676" s="269"/>
      <c r="S676" s="269"/>
      <c r="T676" s="269"/>
      <c r="U676" s="269"/>
      <c r="V676" s="269"/>
      <c r="W676" s="269"/>
      <c r="X676" s="269"/>
      <c r="Y676" s="270"/>
      <c r="Z676" s="270"/>
      <c r="AA676" s="270"/>
      <c r="AB676" s="270"/>
      <c r="AC676" s="270"/>
      <c r="AD676" s="270"/>
      <c r="AE676" s="270"/>
      <c r="AF676" s="269"/>
      <c r="AG676" s="269"/>
      <c r="AH676" s="269"/>
      <c r="AI676" s="269"/>
      <c r="AJ676" s="269"/>
      <c r="AK676" s="269"/>
      <c r="AL676" s="269"/>
    </row>
    <row r="677" spans="1:38" ht="11.25" x14ac:dyDescent="0.2">
      <c r="A677" s="266">
        <v>669</v>
      </c>
      <c r="B677" s="267" t="str">
        <f>'!!!KATILIMCI LİSTESİ!!!'!C670</f>
        <v>41839075142</v>
      </c>
      <c r="C677" s="268" t="str">
        <f>'!!!KATILIMCI LİSTESİ!!!'!B670</f>
        <v>HAVA YİŞİN</v>
      </c>
      <c r="D677" s="269"/>
      <c r="E677" s="269"/>
      <c r="F677" s="269"/>
      <c r="G677" s="269"/>
      <c r="H677" s="269"/>
      <c r="I677" s="269"/>
      <c r="J677" s="269"/>
      <c r="K677" s="270"/>
      <c r="L677" s="270"/>
      <c r="M677" s="270"/>
      <c r="N677" s="270"/>
      <c r="O677" s="270"/>
      <c r="P677" s="270"/>
      <c r="Q677" s="270"/>
      <c r="R677" s="269"/>
      <c r="S677" s="269"/>
      <c r="T677" s="269"/>
      <c r="U677" s="269"/>
      <c r="V677" s="269"/>
      <c r="W677" s="269"/>
      <c r="X677" s="269"/>
      <c r="Y677" s="270"/>
      <c r="Z677" s="270"/>
      <c r="AA677" s="270"/>
      <c r="AB677" s="270"/>
      <c r="AC677" s="270"/>
      <c r="AD677" s="270"/>
      <c r="AE677" s="270"/>
      <c r="AF677" s="269"/>
      <c r="AG677" s="269"/>
      <c r="AH677" s="269"/>
      <c r="AI677" s="269"/>
      <c r="AJ677" s="269"/>
      <c r="AK677" s="269"/>
      <c r="AL677" s="269"/>
    </row>
    <row r="678" spans="1:38" ht="11.25" x14ac:dyDescent="0.2">
      <c r="A678" s="266">
        <v>670</v>
      </c>
      <c r="B678" s="267" t="str">
        <f>'!!!KATILIMCI LİSTESİ!!!'!C671</f>
        <v>10559110136</v>
      </c>
      <c r="C678" s="268" t="str">
        <f>'!!!KATILIMCI LİSTESİ!!!'!B671</f>
        <v>HAVVA KOÇ</v>
      </c>
      <c r="D678" s="269"/>
      <c r="E678" s="269"/>
      <c r="F678" s="269"/>
      <c r="G678" s="269"/>
      <c r="H678" s="269"/>
      <c r="I678" s="269"/>
      <c r="J678" s="269"/>
      <c r="K678" s="270"/>
      <c r="L678" s="270"/>
      <c r="M678" s="270"/>
      <c r="N678" s="270"/>
      <c r="O678" s="270"/>
      <c r="P678" s="270"/>
      <c r="Q678" s="270"/>
      <c r="R678" s="269"/>
      <c r="S678" s="269"/>
      <c r="T678" s="269"/>
      <c r="U678" s="269"/>
      <c r="V678" s="269"/>
      <c r="W678" s="269"/>
      <c r="X678" s="269"/>
      <c r="Y678" s="270"/>
      <c r="Z678" s="270"/>
      <c r="AA678" s="270"/>
      <c r="AB678" s="270"/>
      <c r="AC678" s="270"/>
      <c r="AD678" s="270"/>
      <c r="AE678" s="270"/>
      <c r="AF678" s="269"/>
      <c r="AG678" s="269"/>
      <c r="AH678" s="269"/>
      <c r="AI678" s="269"/>
      <c r="AJ678" s="269"/>
      <c r="AK678" s="269"/>
      <c r="AL678" s="269"/>
    </row>
    <row r="679" spans="1:38" ht="11.25" x14ac:dyDescent="0.2">
      <c r="A679" s="266">
        <v>671</v>
      </c>
      <c r="B679" s="267" t="str">
        <f>'!!!KATILIMCI LİSTESİ!!!'!C672</f>
        <v>10820286478</v>
      </c>
      <c r="C679" s="268" t="str">
        <f>'!!!KATILIMCI LİSTESİ!!!'!B672</f>
        <v>HAVVA YÜKSEK</v>
      </c>
      <c r="D679" s="269"/>
      <c r="E679" s="269"/>
      <c r="F679" s="269"/>
      <c r="G679" s="269"/>
      <c r="H679" s="269"/>
      <c r="I679" s="269"/>
      <c r="J679" s="269"/>
      <c r="K679" s="270"/>
      <c r="L679" s="270"/>
      <c r="M679" s="270"/>
      <c r="N679" s="270"/>
      <c r="O679" s="270"/>
      <c r="P679" s="270"/>
      <c r="Q679" s="270"/>
      <c r="R679" s="269"/>
      <c r="S679" s="269"/>
      <c r="T679" s="269"/>
      <c r="U679" s="269"/>
      <c r="V679" s="269"/>
      <c r="W679" s="269"/>
      <c r="X679" s="269"/>
      <c r="Y679" s="270"/>
      <c r="Z679" s="270"/>
      <c r="AA679" s="270"/>
      <c r="AB679" s="270"/>
      <c r="AC679" s="270"/>
      <c r="AD679" s="270"/>
      <c r="AE679" s="270"/>
      <c r="AF679" s="269"/>
      <c r="AG679" s="269"/>
      <c r="AH679" s="269"/>
      <c r="AI679" s="269"/>
      <c r="AJ679" s="269"/>
      <c r="AK679" s="269"/>
      <c r="AL679" s="269"/>
    </row>
    <row r="680" spans="1:38" ht="11.25" x14ac:dyDescent="0.2">
      <c r="A680" s="266">
        <v>672</v>
      </c>
      <c r="B680" s="267" t="str">
        <f>'!!!KATILIMCI LİSTESİ!!!'!C673</f>
        <v>47455054318</v>
      </c>
      <c r="C680" s="268" t="str">
        <f>'!!!KATILIMCI LİSTESİ!!!'!B673</f>
        <v>HAVVA NUR ÇELEBİ</v>
      </c>
      <c r="D680" s="269"/>
      <c r="E680" s="269"/>
      <c r="F680" s="269"/>
      <c r="G680" s="269"/>
      <c r="H680" s="269"/>
      <c r="I680" s="269"/>
      <c r="J680" s="269"/>
      <c r="K680" s="270"/>
      <c r="L680" s="270"/>
      <c r="M680" s="270"/>
      <c r="N680" s="270"/>
      <c r="O680" s="270"/>
      <c r="P680" s="270"/>
      <c r="Q680" s="270"/>
      <c r="R680" s="269"/>
      <c r="S680" s="269"/>
      <c r="T680" s="269"/>
      <c r="U680" s="269"/>
      <c r="V680" s="269"/>
      <c r="W680" s="269"/>
      <c r="X680" s="269"/>
      <c r="Y680" s="270"/>
      <c r="Z680" s="270"/>
      <c r="AA680" s="270"/>
      <c r="AB680" s="270"/>
      <c r="AC680" s="270"/>
      <c r="AD680" s="270"/>
      <c r="AE680" s="270"/>
      <c r="AF680" s="269"/>
      <c r="AG680" s="269"/>
      <c r="AH680" s="269"/>
      <c r="AI680" s="269"/>
      <c r="AJ680" s="269"/>
      <c r="AK680" s="269"/>
      <c r="AL680" s="269"/>
    </row>
    <row r="681" spans="1:38" ht="11.25" x14ac:dyDescent="0.2">
      <c r="A681" s="266">
        <v>673</v>
      </c>
      <c r="B681" s="267" t="str">
        <f>'!!!KATILIMCI LİSTESİ!!!'!C674</f>
        <v>10348491088</v>
      </c>
      <c r="C681" s="268" t="str">
        <f>'!!!KATILIMCI LİSTESİ!!!'!B674</f>
        <v>HAVVA NUR KARAKUŞ</v>
      </c>
      <c r="D681" s="269"/>
      <c r="E681" s="269"/>
      <c r="F681" s="269"/>
      <c r="G681" s="269"/>
      <c r="H681" s="269"/>
      <c r="I681" s="269"/>
      <c r="J681" s="269"/>
      <c r="K681" s="270"/>
      <c r="L681" s="270"/>
      <c r="M681" s="270"/>
      <c r="N681" s="270"/>
      <c r="O681" s="270"/>
      <c r="P681" s="270"/>
      <c r="Q681" s="270"/>
      <c r="R681" s="269"/>
      <c r="S681" s="269"/>
      <c r="T681" s="269"/>
      <c r="U681" s="269"/>
      <c r="V681" s="269"/>
      <c r="W681" s="269"/>
      <c r="X681" s="269"/>
      <c r="Y681" s="270"/>
      <c r="Z681" s="270"/>
      <c r="AA681" s="270"/>
      <c r="AB681" s="270"/>
      <c r="AC681" s="270"/>
      <c r="AD681" s="270"/>
      <c r="AE681" s="270"/>
      <c r="AF681" s="269"/>
      <c r="AG681" s="269"/>
      <c r="AH681" s="269"/>
      <c r="AI681" s="269"/>
      <c r="AJ681" s="269"/>
      <c r="AK681" s="269"/>
      <c r="AL681" s="269"/>
    </row>
    <row r="682" spans="1:38" ht="11.25" x14ac:dyDescent="0.2">
      <c r="A682" s="266">
        <v>674</v>
      </c>
      <c r="B682" s="267" t="str">
        <f>'!!!KATILIMCI LİSTESİ!!!'!C675</f>
        <v>10169301696</v>
      </c>
      <c r="C682" s="268" t="str">
        <f>'!!!KATILIMCI LİSTESİ!!!'!B675</f>
        <v>HAVVANUR CÖMERT</v>
      </c>
      <c r="D682" s="269"/>
      <c r="E682" s="269"/>
      <c r="F682" s="269"/>
      <c r="G682" s="269"/>
      <c r="H682" s="269"/>
      <c r="I682" s="269"/>
      <c r="J682" s="269"/>
      <c r="K682" s="270"/>
      <c r="L682" s="270"/>
      <c r="M682" s="270"/>
      <c r="N682" s="270"/>
      <c r="O682" s="270"/>
      <c r="P682" s="270"/>
      <c r="Q682" s="270"/>
      <c r="R682" s="269"/>
      <c r="S682" s="269"/>
      <c r="T682" s="269"/>
      <c r="U682" s="269"/>
      <c r="V682" s="269"/>
      <c r="W682" s="269"/>
      <c r="X682" s="269"/>
      <c r="Y682" s="270"/>
      <c r="Z682" s="270"/>
      <c r="AA682" s="270"/>
      <c r="AB682" s="270"/>
      <c r="AC682" s="270"/>
      <c r="AD682" s="270"/>
      <c r="AE682" s="270"/>
      <c r="AF682" s="269"/>
      <c r="AG682" s="269"/>
      <c r="AH682" s="269"/>
      <c r="AI682" s="269"/>
      <c r="AJ682" s="269"/>
      <c r="AK682" s="269"/>
      <c r="AL682" s="269"/>
    </row>
    <row r="683" spans="1:38" ht="11.25" x14ac:dyDescent="0.2">
      <c r="A683" s="266">
        <v>675</v>
      </c>
      <c r="B683" s="267" t="str">
        <f>'!!!KATILIMCI LİSTESİ!!!'!C676</f>
        <v>14981146138</v>
      </c>
      <c r="C683" s="268" t="str">
        <f>'!!!KATILIMCI LİSTESİ!!!'!B676</f>
        <v>HAVVANUR GEZİCİ</v>
      </c>
      <c r="D683" s="269"/>
      <c r="E683" s="269"/>
      <c r="F683" s="269"/>
      <c r="G683" s="269"/>
      <c r="H683" s="269"/>
      <c r="I683" s="269"/>
      <c r="J683" s="269"/>
      <c r="K683" s="270"/>
      <c r="L683" s="270"/>
      <c r="M683" s="270"/>
      <c r="N683" s="270"/>
      <c r="O683" s="270"/>
      <c r="P683" s="270"/>
      <c r="Q683" s="270"/>
      <c r="R683" s="269"/>
      <c r="S683" s="269"/>
      <c r="T683" s="269"/>
      <c r="U683" s="269"/>
      <c r="V683" s="269"/>
      <c r="W683" s="269"/>
      <c r="X683" s="269"/>
      <c r="Y683" s="270"/>
      <c r="Z683" s="270"/>
      <c r="AA683" s="270"/>
      <c r="AB683" s="270"/>
      <c r="AC683" s="270"/>
      <c r="AD683" s="270"/>
      <c r="AE683" s="270"/>
      <c r="AF683" s="269"/>
      <c r="AG683" s="269"/>
      <c r="AH683" s="269"/>
      <c r="AI683" s="269"/>
      <c r="AJ683" s="269"/>
      <c r="AK683" s="269"/>
      <c r="AL683" s="269"/>
    </row>
    <row r="684" spans="1:38" ht="11.25" x14ac:dyDescent="0.2">
      <c r="A684" s="266">
        <v>676</v>
      </c>
      <c r="B684" s="267" t="str">
        <f>'!!!KATILIMCI LİSTESİ!!!'!C677</f>
        <v>10631773570</v>
      </c>
      <c r="C684" s="268" t="str">
        <f>'!!!KATILIMCI LİSTESİ!!!'!B677</f>
        <v>HAYAT HAN</v>
      </c>
      <c r="D684" s="269"/>
      <c r="E684" s="269"/>
      <c r="F684" s="269"/>
      <c r="G684" s="269"/>
      <c r="H684" s="269"/>
      <c r="I684" s="269"/>
      <c r="J684" s="269"/>
      <c r="K684" s="270"/>
      <c r="L684" s="270"/>
      <c r="M684" s="270"/>
      <c r="N684" s="270"/>
      <c r="O684" s="270"/>
      <c r="P684" s="270"/>
      <c r="Q684" s="270"/>
      <c r="R684" s="269"/>
      <c r="S684" s="269"/>
      <c r="T684" s="269"/>
      <c r="U684" s="269"/>
      <c r="V684" s="269"/>
      <c r="W684" s="269"/>
      <c r="X684" s="269"/>
      <c r="Y684" s="270"/>
      <c r="Z684" s="270"/>
      <c r="AA684" s="270"/>
      <c r="AB684" s="270"/>
      <c r="AC684" s="270"/>
      <c r="AD684" s="270"/>
      <c r="AE684" s="270"/>
      <c r="AF684" s="269"/>
      <c r="AG684" s="269"/>
      <c r="AH684" s="269"/>
      <c r="AI684" s="269"/>
      <c r="AJ684" s="269"/>
      <c r="AK684" s="269"/>
      <c r="AL684" s="269"/>
    </row>
    <row r="685" spans="1:38" ht="11.25" x14ac:dyDescent="0.2">
      <c r="A685" s="266">
        <v>677</v>
      </c>
      <c r="B685" s="267" t="str">
        <f>'!!!KATILIMCI LİSTESİ!!!'!C678</f>
        <v>10078461030</v>
      </c>
      <c r="C685" s="268" t="str">
        <f>'!!!KATILIMCI LİSTESİ!!!'!B678</f>
        <v>HAYDAR AYDIN NEGİZ</v>
      </c>
      <c r="D685" s="269"/>
      <c r="E685" s="269"/>
      <c r="F685" s="269"/>
      <c r="G685" s="269"/>
      <c r="H685" s="269"/>
      <c r="I685" s="269"/>
      <c r="J685" s="269"/>
      <c r="K685" s="270"/>
      <c r="L685" s="270"/>
      <c r="M685" s="270"/>
      <c r="N685" s="270"/>
      <c r="O685" s="270"/>
      <c r="P685" s="270"/>
      <c r="Q685" s="270"/>
      <c r="R685" s="269"/>
      <c r="S685" s="269"/>
      <c r="T685" s="269"/>
      <c r="U685" s="269"/>
      <c r="V685" s="269"/>
      <c r="W685" s="269"/>
      <c r="X685" s="269"/>
      <c r="Y685" s="270"/>
      <c r="Z685" s="270"/>
      <c r="AA685" s="270"/>
      <c r="AB685" s="270"/>
      <c r="AC685" s="270"/>
      <c r="AD685" s="270"/>
      <c r="AE685" s="270"/>
      <c r="AF685" s="269"/>
      <c r="AG685" s="269"/>
      <c r="AH685" s="269"/>
      <c r="AI685" s="269"/>
      <c r="AJ685" s="269"/>
      <c r="AK685" s="269"/>
      <c r="AL685" s="269"/>
    </row>
    <row r="686" spans="1:38" ht="11.25" x14ac:dyDescent="0.2">
      <c r="A686" s="266">
        <v>678</v>
      </c>
      <c r="B686" s="267" t="str">
        <f>'!!!KATILIMCI LİSTESİ!!!'!C679</f>
        <v>18719073758</v>
      </c>
      <c r="C686" s="268" t="str">
        <f>'!!!KATILIMCI LİSTESİ!!!'!B679</f>
        <v>HAYRUNNİSA AVCI</v>
      </c>
      <c r="D686" s="269"/>
      <c r="E686" s="269"/>
      <c r="F686" s="269"/>
      <c r="G686" s="269"/>
      <c r="H686" s="269"/>
      <c r="I686" s="269"/>
      <c r="J686" s="269"/>
      <c r="K686" s="270"/>
      <c r="L686" s="270"/>
      <c r="M686" s="270"/>
      <c r="N686" s="270"/>
      <c r="O686" s="270"/>
      <c r="P686" s="270"/>
      <c r="Q686" s="270"/>
      <c r="R686" s="269"/>
      <c r="S686" s="269"/>
      <c r="T686" s="269"/>
      <c r="U686" s="269"/>
      <c r="V686" s="269"/>
      <c r="W686" s="269"/>
      <c r="X686" s="269"/>
      <c r="Y686" s="270"/>
      <c r="Z686" s="270"/>
      <c r="AA686" s="270"/>
      <c r="AB686" s="270"/>
      <c r="AC686" s="270"/>
      <c r="AD686" s="270"/>
      <c r="AE686" s="270"/>
      <c r="AF686" s="269"/>
      <c r="AG686" s="269"/>
      <c r="AH686" s="269"/>
      <c r="AI686" s="269"/>
      <c r="AJ686" s="269"/>
      <c r="AK686" s="269"/>
      <c r="AL686" s="269"/>
    </row>
    <row r="687" spans="1:38" ht="11.25" x14ac:dyDescent="0.2">
      <c r="A687" s="266">
        <v>679</v>
      </c>
      <c r="B687" s="267" t="str">
        <f>'!!!KATILIMCI LİSTESİ!!!'!C680</f>
        <v>10928800378</v>
      </c>
      <c r="C687" s="268" t="str">
        <f>'!!!KATILIMCI LİSTESİ!!!'!B680</f>
        <v>HAZAL ELTUTAN</v>
      </c>
      <c r="D687" s="269"/>
      <c r="E687" s="269"/>
      <c r="F687" s="269"/>
      <c r="G687" s="269"/>
      <c r="H687" s="269"/>
      <c r="I687" s="269"/>
      <c r="J687" s="269"/>
      <c r="K687" s="270"/>
      <c r="L687" s="270"/>
      <c r="M687" s="270"/>
      <c r="N687" s="270"/>
      <c r="O687" s="270"/>
      <c r="P687" s="270"/>
      <c r="Q687" s="270"/>
      <c r="R687" s="269"/>
      <c r="S687" s="269"/>
      <c r="T687" s="269"/>
      <c r="U687" s="269"/>
      <c r="V687" s="269"/>
      <c r="W687" s="269"/>
      <c r="X687" s="269"/>
      <c r="Y687" s="270"/>
      <c r="Z687" s="270"/>
      <c r="AA687" s="270"/>
      <c r="AB687" s="270"/>
      <c r="AC687" s="270"/>
      <c r="AD687" s="270"/>
      <c r="AE687" s="270"/>
      <c r="AF687" s="269"/>
      <c r="AG687" s="269"/>
      <c r="AH687" s="269"/>
      <c r="AI687" s="269"/>
      <c r="AJ687" s="269"/>
      <c r="AK687" s="269"/>
      <c r="AL687" s="269"/>
    </row>
    <row r="688" spans="1:38" ht="11.25" x14ac:dyDescent="0.2">
      <c r="A688" s="266">
        <v>680</v>
      </c>
      <c r="B688" s="267" t="str">
        <f>'!!!KATILIMCI LİSTESİ!!!'!C681</f>
        <v>10592850426</v>
      </c>
      <c r="C688" s="268" t="str">
        <f>'!!!KATILIMCI LİSTESİ!!!'!B681</f>
        <v>HAZAL EVİN</v>
      </c>
      <c r="D688" s="269"/>
      <c r="E688" s="269"/>
      <c r="F688" s="269"/>
      <c r="G688" s="269"/>
      <c r="H688" s="269"/>
      <c r="I688" s="269"/>
      <c r="J688" s="269"/>
      <c r="K688" s="270"/>
      <c r="L688" s="270"/>
      <c r="M688" s="270"/>
      <c r="N688" s="270"/>
      <c r="O688" s="270"/>
      <c r="P688" s="270"/>
      <c r="Q688" s="270"/>
      <c r="R688" s="269"/>
      <c r="S688" s="269"/>
      <c r="T688" s="269"/>
      <c r="U688" s="269"/>
      <c r="V688" s="269"/>
      <c r="W688" s="269"/>
      <c r="X688" s="269"/>
      <c r="Y688" s="270"/>
      <c r="Z688" s="270"/>
      <c r="AA688" s="270"/>
      <c r="AB688" s="270"/>
      <c r="AC688" s="270"/>
      <c r="AD688" s="270"/>
      <c r="AE688" s="270"/>
      <c r="AF688" s="269"/>
      <c r="AG688" s="269"/>
      <c r="AH688" s="269"/>
      <c r="AI688" s="269"/>
      <c r="AJ688" s="269"/>
      <c r="AK688" s="269"/>
      <c r="AL688" s="269"/>
    </row>
    <row r="689" spans="1:38" ht="11.25" x14ac:dyDescent="0.2">
      <c r="A689" s="266">
        <v>681</v>
      </c>
      <c r="B689" s="267" t="str">
        <f>'!!!KATILIMCI LİSTESİ!!!'!C682</f>
        <v>12089301206</v>
      </c>
      <c r="C689" s="268" t="str">
        <f>'!!!KATILIMCI LİSTESİ!!!'!B682</f>
        <v>HAZAL GÜLER</v>
      </c>
      <c r="D689" s="269"/>
      <c r="E689" s="269"/>
      <c r="F689" s="269"/>
      <c r="G689" s="269"/>
      <c r="H689" s="269"/>
      <c r="I689" s="269"/>
      <c r="J689" s="269"/>
      <c r="K689" s="270"/>
      <c r="L689" s="270"/>
      <c r="M689" s="270"/>
      <c r="N689" s="270"/>
      <c r="O689" s="270"/>
      <c r="P689" s="270"/>
      <c r="Q689" s="270"/>
      <c r="R689" s="269"/>
      <c r="S689" s="269"/>
      <c r="T689" s="269"/>
      <c r="U689" s="269"/>
      <c r="V689" s="269"/>
      <c r="W689" s="269"/>
      <c r="X689" s="269"/>
      <c r="Y689" s="270"/>
      <c r="Z689" s="270"/>
      <c r="AA689" s="270"/>
      <c r="AB689" s="270"/>
      <c r="AC689" s="270"/>
      <c r="AD689" s="270"/>
      <c r="AE689" s="270"/>
      <c r="AF689" s="269"/>
      <c r="AG689" s="269"/>
      <c r="AH689" s="269"/>
      <c r="AI689" s="269"/>
      <c r="AJ689" s="269"/>
      <c r="AK689" s="269"/>
      <c r="AL689" s="269"/>
    </row>
    <row r="690" spans="1:38" ht="11.25" x14ac:dyDescent="0.2">
      <c r="A690" s="266">
        <v>682</v>
      </c>
      <c r="B690" s="267" t="str">
        <f>'!!!KATILIMCI LİSTESİ!!!'!C683</f>
        <v>10102888772</v>
      </c>
      <c r="C690" s="268" t="str">
        <f>'!!!KATILIMCI LİSTESİ!!!'!B683</f>
        <v>HEJA AYDIN</v>
      </c>
      <c r="D690" s="269"/>
      <c r="E690" s="269"/>
      <c r="F690" s="269"/>
      <c r="G690" s="269"/>
      <c r="H690" s="269"/>
      <c r="I690" s="269"/>
      <c r="J690" s="269"/>
      <c r="K690" s="270"/>
      <c r="L690" s="270"/>
      <c r="M690" s="270"/>
      <c r="N690" s="270"/>
      <c r="O690" s="270"/>
      <c r="P690" s="270"/>
      <c r="Q690" s="270"/>
      <c r="R690" s="269"/>
      <c r="S690" s="269"/>
      <c r="T690" s="269"/>
      <c r="U690" s="269"/>
      <c r="V690" s="269"/>
      <c r="W690" s="269"/>
      <c r="X690" s="269"/>
      <c r="Y690" s="270"/>
      <c r="Z690" s="270"/>
      <c r="AA690" s="270"/>
      <c r="AB690" s="270"/>
      <c r="AC690" s="270"/>
      <c r="AD690" s="270"/>
      <c r="AE690" s="270"/>
      <c r="AF690" s="269"/>
      <c r="AG690" s="269"/>
      <c r="AH690" s="269"/>
      <c r="AI690" s="269"/>
      <c r="AJ690" s="269"/>
      <c r="AK690" s="269"/>
      <c r="AL690" s="269"/>
    </row>
    <row r="691" spans="1:38" ht="11.25" x14ac:dyDescent="0.2">
      <c r="A691" s="266">
        <v>683</v>
      </c>
      <c r="B691" s="267" t="str">
        <f>'!!!KATILIMCI LİSTESİ!!!'!C684</f>
        <v>39524098156</v>
      </c>
      <c r="C691" s="268" t="str">
        <f>'!!!KATILIMCI LİSTESİ!!!'!B684</f>
        <v>HELİN GÜL</v>
      </c>
      <c r="D691" s="269"/>
      <c r="E691" s="269"/>
      <c r="F691" s="269"/>
      <c r="G691" s="269"/>
      <c r="H691" s="269"/>
      <c r="I691" s="269"/>
      <c r="J691" s="269"/>
      <c r="K691" s="270"/>
      <c r="L691" s="270"/>
      <c r="M691" s="270"/>
      <c r="N691" s="270"/>
      <c r="O691" s="270"/>
      <c r="P691" s="270"/>
      <c r="Q691" s="270"/>
      <c r="R691" s="269"/>
      <c r="S691" s="269"/>
      <c r="T691" s="269"/>
      <c r="U691" s="269"/>
      <c r="V691" s="269"/>
      <c r="W691" s="269"/>
      <c r="X691" s="269"/>
      <c r="Y691" s="270"/>
      <c r="Z691" s="270"/>
      <c r="AA691" s="270"/>
      <c r="AB691" s="270"/>
      <c r="AC691" s="270"/>
      <c r="AD691" s="270"/>
      <c r="AE691" s="270"/>
      <c r="AF691" s="269"/>
      <c r="AG691" s="269"/>
      <c r="AH691" s="269"/>
      <c r="AI691" s="269"/>
      <c r="AJ691" s="269"/>
      <c r="AK691" s="269"/>
      <c r="AL691" s="269"/>
    </row>
    <row r="692" spans="1:38" ht="11.25" x14ac:dyDescent="0.2">
      <c r="A692" s="266">
        <v>684</v>
      </c>
      <c r="B692" s="267" t="str">
        <f>'!!!KATILIMCI LİSTESİ!!!'!C685</f>
        <v>11024335740</v>
      </c>
      <c r="C692" s="268" t="str">
        <f>'!!!KATILIMCI LİSTESİ!!!'!B685</f>
        <v>HELİN KURAN</v>
      </c>
      <c r="D692" s="269"/>
      <c r="E692" s="269"/>
      <c r="F692" s="269"/>
      <c r="G692" s="269"/>
      <c r="H692" s="269"/>
      <c r="I692" s="269"/>
      <c r="J692" s="269"/>
      <c r="K692" s="270"/>
      <c r="L692" s="270"/>
      <c r="M692" s="270"/>
      <c r="N692" s="270"/>
      <c r="O692" s="270"/>
      <c r="P692" s="270"/>
      <c r="Q692" s="270"/>
      <c r="R692" s="269"/>
      <c r="S692" s="269"/>
      <c r="T692" s="269"/>
      <c r="U692" s="269"/>
      <c r="V692" s="269"/>
      <c r="W692" s="269"/>
      <c r="X692" s="269"/>
      <c r="Y692" s="270"/>
      <c r="Z692" s="270"/>
      <c r="AA692" s="270"/>
      <c r="AB692" s="270"/>
      <c r="AC692" s="270"/>
      <c r="AD692" s="270"/>
      <c r="AE692" s="270"/>
      <c r="AF692" s="269"/>
      <c r="AG692" s="269"/>
      <c r="AH692" s="269"/>
      <c r="AI692" s="269"/>
      <c r="AJ692" s="269"/>
      <c r="AK692" s="269"/>
      <c r="AL692" s="269"/>
    </row>
    <row r="693" spans="1:38" ht="11.25" x14ac:dyDescent="0.2">
      <c r="A693" s="266">
        <v>685</v>
      </c>
      <c r="B693" s="267" t="str">
        <f>'!!!KATILIMCI LİSTESİ!!!'!C686</f>
        <v>30565625080</v>
      </c>
      <c r="C693" s="268" t="str">
        <f>'!!!KATILIMCI LİSTESİ!!!'!B686</f>
        <v>HELİN SAĞIR</v>
      </c>
      <c r="D693" s="269"/>
      <c r="E693" s="269"/>
      <c r="F693" s="269"/>
      <c r="G693" s="269"/>
      <c r="H693" s="269"/>
      <c r="I693" s="269"/>
      <c r="J693" s="269"/>
      <c r="K693" s="270"/>
      <c r="L693" s="270"/>
      <c r="M693" s="270"/>
      <c r="N693" s="270"/>
      <c r="O693" s="270"/>
      <c r="P693" s="270"/>
      <c r="Q693" s="270"/>
      <c r="R693" s="269"/>
      <c r="S693" s="269"/>
      <c r="T693" s="269"/>
      <c r="U693" s="269"/>
      <c r="V693" s="269"/>
      <c r="W693" s="269"/>
      <c r="X693" s="269"/>
      <c r="Y693" s="270"/>
      <c r="Z693" s="270"/>
      <c r="AA693" s="270"/>
      <c r="AB693" s="270"/>
      <c r="AC693" s="270"/>
      <c r="AD693" s="270"/>
      <c r="AE693" s="270"/>
      <c r="AF693" s="269"/>
      <c r="AG693" s="269"/>
      <c r="AH693" s="269"/>
      <c r="AI693" s="269"/>
      <c r="AJ693" s="269"/>
      <c r="AK693" s="269"/>
      <c r="AL693" s="269"/>
    </row>
    <row r="694" spans="1:38" ht="11.25" x14ac:dyDescent="0.2">
      <c r="A694" s="266">
        <v>686</v>
      </c>
      <c r="B694" s="267" t="str">
        <f>'!!!KATILIMCI LİSTESİ!!!'!C687</f>
        <v>52924413886</v>
      </c>
      <c r="C694" s="268" t="str">
        <f>'!!!KATILIMCI LİSTESİ!!!'!B687</f>
        <v>HELİN TÖR</v>
      </c>
      <c r="D694" s="269"/>
      <c r="E694" s="269"/>
      <c r="F694" s="269"/>
      <c r="G694" s="269"/>
      <c r="H694" s="269"/>
      <c r="I694" s="269"/>
      <c r="J694" s="269"/>
      <c r="K694" s="270"/>
      <c r="L694" s="270"/>
      <c r="M694" s="270"/>
      <c r="N694" s="270"/>
      <c r="O694" s="270"/>
      <c r="P694" s="270"/>
      <c r="Q694" s="270"/>
      <c r="R694" s="269"/>
      <c r="S694" s="269"/>
      <c r="T694" s="269"/>
      <c r="U694" s="269"/>
      <c r="V694" s="269"/>
      <c r="W694" s="269"/>
      <c r="X694" s="269"/>
      <c r="Y694" s="270"/>
      <c r="Z694" s="270"/>
      <c r="AA694" s="270"/>
      <c r="AB694" s="270"/>
      <c r="AC694" s="270"/>
      <c r="AD694" s="270"/>
      <c r="AE694" s="270"/>
      <c r="AF694" s="269"/>
      <c r="AG694" s="269"/>
      <c r="AH694" s="269"/>
      <c r="AI694" s="269"/>
      <c r="AJ694" s="269"/>
      <c r="AK694" s="269"/>
      <c r="AL694" s="269"/>
    </row>
    <row r="695" spans="1:38" ht="11.25" x14ac:dyDescent="0.2">
      <c r="A695" s="266">
        <v>687</v>
      </c>
      <c r="B695" s="267" t="str">
        <f>'!!!KATILIMCI LİSTESİ!!!'!C688</f>
        <v>13280194086</v>
      </c>
      <c r="C695" s="268" t="str">
        <f>'!!!KATILIMCI LİSTESİ!!!'!B688</f>
        <v>HEVİN OKUTAN</v>
      </c>
      <c r="D695" s="269"/>
      <c r="E695" s="269"/>
      <c r="F695" s="269"/>
      <c r="G695" s="269"/>
      <c r="H695" s="269"/>
      <c r="I695" s="269"/>
      <c r="J695" s="269"/>
      <c r="K695" s="270"/>
      <c r="L695" s="270"/>
      <c r="M695" s="270"/>
      <c r="N695" s="270"/>
      <c r="O695" s="270"/>
      <c r="P695" s="270"/>
      <c r="Q695" s="270"/>
      <c r="R695" s="269"/>
      <c r="S695" s="269"/>
      <c r="T695" s="269"/>
      <c r="U695" s="269"/>
      <c r="V695" s="269"/>
      <c r="W695" s="269"/>
      <c r="X695" s="269"/>
      <c r="Y695" s="270"/>
      <c r="Z695" s="270"/>
      <c r="AA695" s="270"/>
      <c r="AB695" s="270"/>
      <c r="AC695" s="270"/>
      <c r="AD695" s="270"/>
      <c r="AE695" s="270"/>
      <c r="AF695" s="269"/>
      <c r="AG695" s="269"/>
      <c r="AH695" s="269"/>
      <c r="AI695" s="269"/>
      <c r="AJ695" s="269"/>
      <c r="AK695" s="269"/>
      <c r="AL695" s="269"/>
    </row>
    <row r="696" spans="1:38" ht="11.25" x14ac:dyDescent="0.2">
      <c r="A696" s="266">
        <v>688</v>
      </c>
      <c r="B696" s="267" t="str">
        <f>'!!!KATILIMCI LİSTESİ!!!'!C689</f>
        <v>10357451882</v>
      </c>
      <c r="C696" s="268" t="str">
        <f>'!!!KATILIMCI LİSTESİ!!!'!B689</f>
        <v>HİCRAN CEYRAN</v>
      </c>
      <c r="D696" s="269"/>
      <c r="E696" s="269"/>
      <c r="F696" s="269"/>
      <c r="G696" s="269"/>
      <c r="H696" s="269"/>
      <c r="I696" s="269"/>
      <c r="J696" s="269"/>
      <c r="K696" s="270"/>
      <c r="L696" s="270"/>
      <c r="M696" s="270"/>
      <c r="N696" s="270"/>
      <c r="O696" s="270"/>
      <c r="P696" s="270"/>
      <c r="Q696" s="270"/>
      <c r="R696" s="269"/>
      <c r="S696" s="269"/>
      <c r="T696" s="269"/>
      <c r="U696" s="269"/>
      <c r="V696" s="269"/>
      <c r="W696" s="269"/>
      <c r="X696" s="269"/>
      <c r="Y696" s="270"/>
      <c r="Z696" s="270"/>
      <c r="AA696" s="270"/>
      <c r="AB696" s="270"/>
      <c r="AC696" s="270"/>
      <c r="AD696" s="270"/>
      <c r="AE696" s="270"/>
      <c r="AF696" s="269"/>
      <c r="AG696" s="269"/>
      <c r="AH696" s="269"/>
      <c r="AI696" s="269"/>
      <c r="AJ696" s="269"/>
      <c r="AK696" s="269"/>
      <c r="AL696" s="269"/>
    </row>
    <row r="697" spans="1:38" ht="11.25" x14ac:dyDescent="0.2">
      <c r="A697" s="266">
        <v>689</v>
      </c>
      <c r="B697" s="267" t="str">
        <f>'!!!KATILIMCI LİSTESİ!!!'!C690</f>
        <v>12986204372</v>
      </c>
      <c r="C697" s="268" t="str">
        <f>'!!!KATILIMCI LİSTESİ!!!'!B690</f>
        <v>HİDAYET BEYZA UNUR</v>
      </c>
      <c r="D697" s="269"/>
      <c r="E697" s="269"/>
      <c r="F697" s="269"/>
      <c r="G697" s="269"/>
      <c r="H697" s="269"/>
      <c r="I697" s="269"/>
      <c r="J697" s="269"/>
      <c r="K697" s="270"/>
      <c r="L697" s="270"/>
      <c r="M697" s="270"/>
      <c r="N697" s="270"/>
      <c r="O697" s="270"/>
      <c r="P697" s="270"/>
      <c r="Q697" s="270"/>
      <c r="R697" s="269"/>
      <c r="S697" s="269"/>
      <c r="T697" s="269"/>
      <c r="U697" s="269"/>
      <c r="V697" s="269"/>
      <c r="W697" s="269"/>
      <c r="X697" s="269"/>
      <c r="Y697" s="270"/>
      <c r="Z697" s="270"/>
      <c r="AA697" s="270"/>
      <c r="AB697" s="270"/>
      <c r="AC697" s="270"/>
      <c r="AD697" s="270"/>
      <c r="AE697" s="270"/>
      <c r="AF697" s="269"/>
      <c r="AG697" s="269"/>
      <c r="AH697" s="269"/>
      <c r="AI697" s="269"/>
      <c r="AJ697" s="269"/>
      <c r="AK697" s="269"/>
      <c r="AL697" s="269"/>
    </row>
    <row r="698" spans="1:38" ht="11.25" x14ac:dyDescent="0.2">
      <c r="A698" s="266">
        <v>690</v>
      </c>
      <c r="B698" s="267" t="str">
        <f>'!!!KATILIMCI LİSTESİ!!!'!C691</f>
        <v>24193829514</v>
      </c>
      <c r="C698" s="268" t="str">
        <f>'!!!KATILIMCI LİSTESİ!!!'!B691</f>
        <v>HİDAYET BUSENUR KELSOY</v>
      </c>
      <c r="D698" s="269"/>
      <c r="E698" s="269"/>
      <c r="F698" s="269"/>
      <c r="G698" s="269"/>
      <c r="H698" s="269"/>
      <c r="I698" s="269"/>
      <c r="J698" s="269"/>
      <c r="K698" s="270"/>
      <c r="L698" s="270"/>
      <c r="M698" s="270"/>
      <c r="N698" s="270"/>
      <c r="O698" s="270"/>
      <c r="P698" s="270"/>
      <c r="Q698" s="270"/>
      <c r="R698" s="269"/>
      <c r="S698" s="269"/>
      <c r="T698" s="269"/>
      <c r="U698" s="269"/>
      <c r="V698" s="269"/>
      <c r="W698" s="269"/>
      <c r="X698" s="269"/>
      <c r="Y698" s="270"/>
      <c r="Z698" s="270"/>
      <c r="AA698" s="270"/>
      <c r="AB698" s="270"/>
      <c r="AC698" s="270"/>
      <c r="AD698" s="270"/>
      <c r="AE698" s="270"/>
      <c r="AF698" s="269"/>
      <c r="AG698" s="269"/>
      <c r="AH698" s="269"/>
      <c r="AI698" s="269"/>
      <c r="AJ698" s="269"/>
      <c r="AK698" s="269"/>
      <c r="AL698" s="269"/>
    </row>
    <row r="699" spans="1:38" ht="11.25" x14ac:dyDescent="0.2">
      <c r="A699" s="266">
        <v>691</v>
      </c>
      <c r="B699" s="267" t="str">
        <f>'!!!KATILIMCI LİSTESİ!!!'!C692</f>
        <v>11739140400</v>
      </c>
      <c r="C699" s="268" t="str">
        <f>'!!!KATILIMCI LİSTESİ!!!'!B692</f>
        <v>HİLAL BAŞSARI</v>
      </c>
      <c r="D699" s="269"/>
      <c r="E699" s="269"/>
      <c r="F699" s="269"/>
      <c r="G699" s="269"/>
      <c r="H699" s="269"/>
      <c r="I699" s="269"/>
      <c r="J699" s="269"/>
      <c r="K699" s="270"/>
      <c r="L699" s="270"/>
      <c r="M699" s="270"/>
      <c r="N699" s="270"/>
      <c r="O699" s="270"/>
      <c r="P699" s="270"/>
      <c r="Q699" s="270"/>
      <c r="R699" s="269"/>
      <c r="S699" s="269"/>
      <c r="T699" s="269"/>
      <c r="U699" s="269"/>
      <c r="V699" s="269"/>
      <c r="W699" s="269"/>
      <c r="X699" s="269"/>
      <c r="Y699" s="270"/>
      <c r="Z699" s="270"/>
      <c r="AA699" s="270"/>
      <c r="AB699" s="270"/>
      <c r="AC699" s="270"/>
      <c r="AD699" s="270"/>
      <c r="AE699" s="270"/>
      <c r="AF699" s="269"/>
      <c r="AG699" s="269"/>
      <c r="AH699" s="269"/>
      <c r="AI699" s="269"/>
      <c r="AJ699" s="269"/>
      <c r="AK699" s="269"/>
      <c r="AL699" s="269"/>
    </row>
    <row r="700" spans="1:38" ht="11.25" x14ac:dyDescent="0.2">
      <c r="A700" s="266">
        <v>692</v>
      </c>
      <c r="B700" s="267" t="str">
        <f>'!!!KATILIMCI LİSTESİ!!!'!C693</f>
        <v>12652265010</v>
      </c>
      <c r="C700" s="268" t="str">
        <f>'!!!KATILIMCI LİSTESİ!!!'!B693</f>
        <v>HİLAL TOK</v>
      </c>
      <c r="D700" s="269"/>
      <c r="E700" s="269"/>
      <c r="F700" s="269"/>
      <c r="G700" s="269"/>
      <c r="H700" s="269"/>
      <c r="I700" s="269"/>
      <c r="J700" s="269"/>
      <c r="K700" s="270"/>
      <c r="L700" s="270"/>
      <c r="M700" s="270"/>
      <c r="N700" s="270"/>
      <c r="O700" s="270"/>
      <c r="P700" s="270"/>
      <c r="Q700" s="270"/>
      <c r="R700" s="269"/>
      <c r="S700" s="269"/>
      <c r="T700" s="269"/>
      <c r="U700" s="269"/>
      <c r="V700" s="269"/>
      <c r="W700" s="269"/>
      <c r="X700" s="269"/>
      <c r="Y700" s="270"/>
      <c r="Z700" s="270"/>
      <c r="AA700" s="270"/>
      <c r="AB700" s="270"/>
      <c r="AC700" s="270"/>
      <c r="AD700" s="270"/>
      <c r="AE700" s="270"/>
      <c r="AF700" s="269"/>
      <c r="AG700" s="269"/>
      <c r="AH700" s="269"/>
      <c r="AI700" s="269"/>
      <c r="AJ700" s="269"/>
      <c r="AK700" s="269"/>
      <c r="AL700" s="269"/>
    </row>
    <row r="701" spans="1:38" ht="11.25" x14ac:dyDescent="0.2">
      <c r="A701" s="266">
        <v>693</v>
      </c>
      <c r="B701" s="267" t="str">
        <f>'!!!KATILIMCI LİSTESİ!!!'!C694</f>
        <v>42589455192</v>
      </c>
      <c r="C701" s="268" t="str">
        <f>'!!!KATILIMCI LİSTESİ!!!'!B694</f>
        <v>HİLAL BUSE AKDOĞAN</v>
      </c>
      <c r="D701" s="269"/>
      <c r="E701" s="269"/>
      <c r="F701" s="269"/>
      <c r="G701" s="269"/>
      <c r="H701" s="269"/>
      <c r="I701" s="269"/>
      <c r="J701" s="269"/>
      <c r="K701" s="270"/>
      <c r="L701" s="270"/>
      <c r="M701" s="270"/>
      <c r="N701" s="270"/>
      <c r="O701" s="270"/>
      <c r="P701" s="270"/>
      <c r="Q701" s="270"/>
      <c r="R701" s="269"/>
      <c r="S701" s="269"/>
      <c r="T701" s="269"/>
      <c r="U701" s="269"/>
      <c r="V701" s="269"/>
      <c r="W701" s="269"/>
      <c r="X701" s="269"/>
      <c r="Y701" s="270"/>
      <c r="Z701" s="270"/>
      <c r="AA701" s="270"/>
      <c r="AB701" s="270"/>
      <c r="AC701" s="270"/>
      <c r="AD701" s="270"/>
      <c r="AE701" s="270"/>
      <c r="AF701" s="269"/>
      <c r="AG701" s="269"/>
      <c r="AH701" s="269"/>
      <c r="AI701" s="269"/>
      <c r="AJ701" s="269"/>
      <c r="AK701" s="269"/>
      <c r="AL701" s="269"/>
    </row>
    <row r="702" spans="1:38" ht="11.25" x14ac:dyDescent="0.2">
      <c r="A702" s="266">
        <v>694</v>
      </c>
      <c r="B702" s="267" t="str">
        <f>'!!!KATILIMCI LİSTESİ!!!'!C695</f>
        <v>43720168674</v>
      </c>
      <c r="C702" s="268" t="str">
        <f>'!!!KATILIMCI LİSTESİ!!!'!B695</f>
        <v>HİLAL MELİKE SÖNMEZ</v>
      </c>
      <c r="D702" s="269"/>
      <c r="E702" s="269"/>
      <c r="F702" s="269"/>
      <c r="G702" s="269"/>
      <c r="H702" s="269"/>
      <c r="I702" s="269"/>
      <c r="J702" s="269"/>
      <c r="K702" s="270"/>
      <c r="L702" s="270"/>
      <c r="M702" s="270"/>
      <c r="N702" s="270"/>
      <c r="O702" s="270"/>
      <c r="P702" s="270"/>
      <c r="Q702" s="270"/>
      <c r="R702" s="269"/>
      <c r="S702" s="269"/>
      <c r="T702" s="269"/>
      <c r="U702" s="269"/>
      <c r="V702" s="269"/>
      <c r="W702" s="269"/>
      <c r="X702" s="269"/>
      <c r="Y702" s="270"/>
      <c r="Z702" s="270"/>
      <c r="AA702" s="270"/>
      <c r="AB702" s="270"/>
      <c r="AC702" s="270"/>
      <c r="AD702" s="270"/>
      <c r="AE702" s="270"/>
      <c r="AF702" s="269"/>
      <c r="AG702" s="269"/>
      <c r="AH702" s="269"/>
      <c r="AI702" s="269"/>
      <c r="AJ702" s="269"/>
      <c r="AK702" s="269"/>
      <c r="AL702" s="269"/>
    </row>
    <row r="703" spans="1:38" ht="11.25" x14ac:dyDescent="0.2">
      <c r="A703" s="266">
        <v>695</v>
      </c>
      <c r="B703" s="267" t="str">
        <f>'!!!KATILIMCI LİSTESİ!!!'!C696</f>
        <v>10382300490</v>
      </c>
      <c r="C703" s="268" t="str">
        <f>'!!!KATILIMCI LİSTESİ!!!'!B696</f>
        <v>HİLAL ŞEVVAL KESKİN</v>
      </c>
      <c r="D703" s="269"/>
      <c r="E703" s="269"/>
      <c r="F703" s="269"/>
      <c r="G703" s="269"/>
      <c r="H703" s="269"/>
      <c r="I703" s="269"/>
      <c r="J703" s="269"/>
      <c r="K703" s="270"/>
      <c r="L703" s="270"/>
      <c r="M703" s="270"/>
      <c r="N703" s="270"/>
      <c r="O703" s="270"/>
      <c r="P703" s="270"/>
      <c r="Q703" s="270"/>
      <c r="R703" s="269"/>
      <c r="S703" s="269"/>
      <c r="T703" s="269"/>
      <c r="U703" s="269"/>
      <c r="V703" s="269"/>
      <c r="W703" s="269"/>
      <c r="X703" s="269"/>
      <c r="Y703" s="270"/>
      <c r="Z703" s="270"/>
      <c r="AA703" s="270"/>
      <c r="AB703" s="270"/>
      <c r="AC703" s="270"/>
      <c r="AD703" s="270"/>
      <c r="AE703" s="270"/>
      <c r="AF703" s="269"/>
      <c r="AG703" s="269"/>
      <c r="AH703" s="269"/>
      <c r="AI703" s="269"/>
      <c r="AJ703" s="269"/>
      <c r="AK703" s="269"/>
      <c r="AL703" s="269"/>
    </row>
    <row r="704" spans="1:38" ht="11.25" x14ac:dyDescent="0.2">
      <c r="A704" s="266">
        <v>696</v>
      </c>
      <c r="B704" s="267" t="str">
        <f>'!!!KATILIMCI LİSTESİ!!!'!C697</f>
        <v>11588252484</v>
      </c>
      <c r="C704" s="268" t="str">
        <f>'!!!KATILIMCI LİSTESİ!!!'!B697</f>
        <v>HİLMİ ABAR</v>
      </c>
      <c r="D704" s="269"/>
      <c r="E704" s="269"/>
      <c r="F704" s="269"/>
      <c r="G704" s="269"/>
      <c r="H704" s="269"/>
      <c r="I704" s="269"/>
      <c r="J704" s="269"/>
      <c r="K704" s="270"/>
      <c r="L704" s="270"/>
      <c r="M704" s="270"/>
      <c r="N704" s="270"/>
      <c r="O704" s="270"/>
      <c r="P704" s="270"/>
      <c r="Q704" s="270"/>
      <c r="R704" s="269"/>
      <c r="S704" s="269"/>
      <c r="T704" s="269"/>
      <c r="U704" s="269"/>
      <c r="V704" s="269"/>
      <c r="W704" s="269"/>
      <c r="X704" s="269"/>
      <c r="Y704" s="270"/>
      <c r="Z704" s="270"/>
      <c r="AA704" s="270"/>
      <c r="AB704" s="270"/>
      <c r="AC704" s="270"/>
      <c r="AD704" s="270"/>
      <c r="AE704" s="270"/>
      <c r="AF704" s="269"/>
      <c r="AG704" s="269"/>
      <c r="AH704" s="269"/>
      <c r="AI704" s="269"/>
      <c r="AJ704" s="269"/>
      <c r="AK704" s="269"/>
      <c r="AL704" s="269"/>
    </row>
    <row r="705" spans="1:38" ht="11.25" x14ac:dyDescent="0.2">
      <c r="A705" s="266">
        <v>697</v>
      </c>
      <c r="B705" s="267" t="str">
        <f>'!!!KATILIMCI LİSTESİ!!!'!C698</f>
        <v>11870242858</v>
      </c>
      <c r="C705" s="268" t="str">
        <f>'!!!KATILIMCI LİSTESİ!!!'!B698</f>
        <v>HİLMİ ORTAKAN</v>
      </c>
      <c r="D705" s="269"/>
      <c r="E705" s="269"/>
      <c r="F705" s="269"/>
      <c r="G705" s="269"/>
      <c r="H705" s="269"/>
      <c r="I705" s="269"/>
      <c r="J705" s="269"/>
      <c r="K705" s="270"/>
      <c r="L705" s="270"/>
      <c r="M705" s="270"/>
      <c r="N705" s="270"/>
      <c r="O705" s="270"/>
      <c r="P705" s="270"/>
      <c r="Q705" s="270"/>
      <c r="R705" s="269"/>
      <c r="S705" s="269"/>
      <c r="T705" s="269"/>
      <c r="U705" s="269"/>
      <c r="V705" s="269"/>
      <c r="W705" s="269"/>
      <c r="X705" s="269"/>
      <c r="Y705" s="270"/>
      <c r="Z705" s="270"/>
      <c r="AA705" s="270"/>
      <c r="AB705" s="270"/>
      <c r="AC705" s="270"/>
      <c r="AD705" s="270"/>
      <c r="AE705" s="270"/>
      <c r="AF705" s="269"/>
      <c r="AG705" s="269"/>
      <c r="AH705" s="269"/>
      <c r="AI705" s="269"/>
      <c r="AJ705" s="269"/>
      <c r="AK705" s="269"/>
      <c r="AL705" s="269"/>
    </row>
    <row r="706" spans="1:38" ht="11.25" x14ac:dyDescent="0.2">
      <c r="A706" s="266">
        <v>698</v>
      </c>
      <c r="B706" s="267" t="str">
        <f>'!!!KATILIMCI LİSTESİ!!!'!C699</f>
        <v>11427040616</v>
      </c>
      <c r="C706" s="268" t="str">
        <f>'!!!KATILIMCI LİSTESİ!!!'!B699</f>
        <v>HÜLYA ATMACA</v>
      </c>
      <c r="D706" s="269"/>
      <c r="E706" s="269"/>
      <c r="F706" s="269"/>
      <c r="G706" s="269"/>
      <c r="H706" s="269"/>
      <c r="I706" s="269"/>
      <c r="J706" s="269"/>
      <c r="K706" s="270"/>
      <c r="L706" s="270"/>
      <c r="M706" s="270"/>
      <c r="N706" s="270"/>
      <c r="O706" s="270"/>
      <c r="P706" s="270"/>
      <c r="Q706" s="270"/>
      <c r="R706" s="269"/>
      <c r="S706" s="269"/>
      <c r="T706" s="269"/>
      <c r="U706" s="269"/>
      <c r="V706" s="269"/>
      <c r="W706" s="269"/>
      <c r="X706" s="269"/>
      <c r="Y706" s="270"/>
      <c r="Z706" s="270"/>
      <c r="AA706" s="270"/>
      <c r="AB706" s="270"/>
      <c r="AC706" s="270"/>
      <c r="AD706" s="270"/>
      <c r="AE706" s="270"/>
      <c r="AF706" s="269"/>
      <c r="AG706" s="269"/>
      <c r="AH706" s="269"/>
      <c r="AI706" s="269"/>
      <c r="AJ706" s="269"/>
      <c r="AK706" s="269"/>
      <c r="AL706" s="269"/>
    </row>
    <row r="707" spans="1:38" ht="11.25" x14ac:dyDescent="0.2">
      <c r="A707" s="266">
        <v>699</v>
      </c>
      <c r="B707" s="267" t="str">
        <f>'!!!KATILIMCI LİSTESİ!!!'!C700</f>
        <v>10610269094</v>
      </c>
      <c r="C707" s="268" t="str">
        <f>'!!!KATILIMCI LİSTESİ!!!'!B700</f>
        <v>HURİ NİSA DEVECİ</v>
      </c>
      <c r="D707" s="269"/>
      <c r="E707" s="269"/>
      <c r="F707" s="269"/>
      <c r="G707" s="269"/>
      <c r="H707" s="269"/>
      <c r="I707" s="269"/>
      <c r="J707" s="269"/>
      <c r="K707" s="270"/>
      <c r="L707" s="270"/>
      <c r="M707" s="270"/>
      <c r="N707" s="270"/>
      <c r="O707" s="270"/>
      <c r="P707" s="270"/>
      <c r="Q707" s="270"/>
      <c r="R707" s="269"/>
      <c r="S707" s="269"/>
      <c r="T707" s="269"/>
      <c r="U707" s="269"/>
      <c r="V707" s="269"/>
      <c r="W707" s="269"/>
      <c r="X707" s="269"/>
      <c r="Y707" s="270"/>
      <c r="Z707" s="270"/>
      <c r="AA707" s="270"/>
      <c r="AB707" s="270"/>
      <c r="AC707" s="270"/>
      <c r="AD707" s="270"/>
      <c r="AE707" s="270"/>
      <c r="AF707" s="269"/>
      <c r="AG707" s="269"/>
      <c r="AH707" s="269"/>
      <c r="AI707" s="269"/>
      <c r="AJ707" s="269"/>
      <c r="AK707" s="269"/>
      <c r="AL707" s="269"/>
    </row>
    <row r="708" spans="1:38" ht="11.25" x14ac:dyDescent="0.2">
      <c r="A708" s="266">
        <v>700</v>
      </c>
      <c r="B708" s="267" t="str">
        <f>'!!!KATILIMCI LİSTESİ!!!'!C701</f>
        <v>21644689796</v>
      </c>
      <c r="C708" s="268" t="str">
        <f>'!!!KATILIMCI LİSTESİ!!!'!B701</f>
        <v>HURİYE AKTOĞ</v>
      </c>
      <c r="D708" s="269"/>
      <c r="E708" s="269"/>
      <c r="F708" s="269"/>
      <c r="G708" s="269"/>
      <c r="H708" s="269"/>
      <c r="I708" s="269"/>
      <c r="J708" s="269"/>
      <c r="K708" s="270"/>
      <c r="L708" s="270"/>
      <c r="M708" s="270"/>
      <c r="N708" s="270"/>
      <c r="O708" s="270"/>
      <c r="P708" s="270"/>
      <c r="Q708" s="270"/>
      <c r="R708" s="269"/>
      <c r="S708" s="269"/>
      <c r="T708" s="269"/>
      <c r="U708" s="269"/>
      <c r="V708" s="269"/>
      <c r="W708" s="269"/>
      <c r="X708" s="269"/>
      <c r="Y708" s="270"/>
      <c r="Z708" s="270"/>
      <c r="AA708" s="270"/>
      <c r="AB708" s="270"/>
      <c r="AC708" s="270"/>
      <c r="AD708" s="270"/>
      <c r="AE708" s="270"/>
      <c r="AF708" s="269"/>
      <c r="AG708" s="269"/>
      <c r="AH708" s="269"/>
      <c r="AI708" s="269"/>
      <c r="AJ708" s="269"/>
      <c r="AK708" s="269"/>
      <c r="AL708" s="269"/>
    </row>
    <row r="709" spans="1:38" ht="11.25" x14ac:dyDescent="0.2">
      <c r="A709" s="266">
        <v>701</v>
      </c>
      <c r="B709" s="267" t="str">
        <f>'!!!KATILIMCI LİSTESİ!!!'!C702</f>
        <v>49195368960</v>
      </c>
      <c r="C709" s="268" t="str">
        <f>'!!!KATILIMCI LİSTESİ!!!'!B702</f>
        <v>HÜROL ATAŞ</v>
      </c>
      <c r="D709" s="269"/>
      <c r="E709" s="269"/>
      <c r="F709" s="269"/>
      <c r="G709" s="269"/>
      <c r="H709" s="269"/>
      <c r="I709" s="269"/>
      <c r="J709" s="269"/>
      <c r="K709" s="270"/>
      <c r="L709" s="270"/>
      <c r="M709" s="270"/>
      <c r="N709" s="270"/>
      <c r="O709" s="270"/>
      <c r="P709" s="270"/>
      <c r="Q709" s="270"/>
      <c r="R709" s="269"/>
      <c r="S709" s="269"/>
      <c r="T709" s="269"/>
      <c r="U709" s="269"/>
      <c r="V709" s="269"/>
      <c r="W709" s="269"/>
      <c r="X709" s="269"/>
      <c r="Y709" s="270"/>
      <c r="Z709" s="270"/>
      <c r="AA709" s="270"/>
      <c r="AB709" s="270"/>
      <c r="AC709" s="270"/>
      <c r="AD709" s="270"/>
      <c r="AE709" s="270"/>
      <c r="AF709" s="269"/>
      <c r="AG709" s="269"/>
      <c r="AH709" s="269"/>
      <c r="AI709" s="269"/>
      <c r="AJ709" s="269"/>
      <c r="AK709" s="269"/>
      <c r="AL709" s="269"/>
    </row>
    <row r="710" spans="1:38" ht="11.25" x14ac:dyDescent="0.2">
      <c r="A710" s="266">
        <v>702</v>
      </c>
      <c r="B710" s="267" t="str">
        <f>'!!!KATILIMCI LİSTESİ!!!'!C703</f>
        <v>65467030472</v>
      </c>
      <c r="C710" s="268" t="str">
        <f>'!!!KATILIMCI LİSTESİ!!!'!B703</f>
        <v>HÜSEYİN AÇILAN</v>
      </c>
      <c r="D710" s="269"/>
      <c r="E710" s="269"/>
      <c r="F710" s="269"/>
      <c r="G710" s="269"/>
      <c r="H710" s="269"/>
      <c r="I710" s="269"/>
      <c r="J710" s="269"/>
      <c r="K710" s="270"/>
      <c r="L710" s="270"/>
      <c r="M710" s="270"/>
      <c r="N710" s="270"/>
      <c r="O710" s="270"/>
      <c r="P710" s="270"/>
      <c r="Q710" s="270"/>
      <c r="R710" s="269"/>
      <c r="S710" s="269"/>
      <c r="T710" s="269"/>
      <c r="U710" s="269"/>
      <c r="V710" s="269"/>
      <c r="W710" s="269"/>
      <c r="X710" s="269"/>
      <c r="Y710" s="270"/>
      <c r="Z710" s="270"/>
      <c r="AA710" s="270"/>
      <c r="AB710" s="270"/>
      <c r="AC710" s="270"/>
      <c r="AD710" s="270"/>
      <c r="AE710" s="270"/>
      <c r="AF710" s="269"/>
      <c r="AG710" s="269"/>
      <c r="AH710" s="269"/>
      <c r="AI710" s="269"/>
      <c r="AJ710" s="269"/>
      <c r="AK710" s="269"/>
      <c r="AL710" s="269"/>
    </row>
    <row r="711" spans="1:38" ht="11.25" x14ac:dyDescent="0.2">
      <c r="A711" s="266">
        <v>703</v>
      </c>
      <c r="B711" s="267" t="str">
        <f>'!!!KATILIMCI LİSTESİ!!!'!C704</f>
        <v>35182958832</v>
      </c>
      <c r="C711" s="268" t="str">
        <f>'!!!KATILIMCI LİSTESİ!!!'!B704</f>
        <v>HÜSEYİN AYHAN</v>
      </c>
      <c r="D711" s="269"/>
      <c r="E711" s="269"/>
      <c r="F711" s="269"/>
      <c r="G711" s="269"/>
      <c r="H711" s="269"/>
      <c r="I711" s="269"/>
      <c r="J711" s="269"/>
      <c r="K711" s="270"/>
      <c r="L711" s="270"/>
      <c r="M711" s="270"/>
      <c r="N711" s="270"/>
      <c r="O711" s="270"/>
      <c r="P711" s="270"/>
      <c r="Q711" s="270"/>
      <c r="R711" s="269"/>
      <c r="S711" s="269"/>
      <c r="T711" s="269"/>
      <c r="U711" s="269"/>
      <c r="V711" s="269"/>
      <c r="W711" s="269"/>
      <c r="X711" s="269"/>
      <c r="Y711" s="270"/>
      <c r="Z711" s="270"/>
      <c r="AA711" s="270"/>
      <c r="AB711" s="270"/>
      <c r="AC711" s="270"/>
      <c r="AD711" s="270"/>
      <c r="AE711" s="270"/>
      <c r="AF711" s="269"/>
      <c r="AG711" s="269"/>
      <c r="AH711" s="269"/>
      <c r="AI711" s="269"/>
      <c r="AJ711" s="269"/>
      <c r="AK711" s="269"/>
      <c r="AL711" s="269"/>
    </row>
    <row r="712" spans="1:38" ht="11.25" x14ac:dyDescent="0.2">
      <c r="A712" s="266">
        <v>704</v>
      </c>
      <c r="B712" s="267" t="str">
        <f>'!!!KATILIMCI LİSTESİ!!!'!C705</f>
        <v>12362229388</v>
      </c>
      <c r="C712" s="268" t="str">
        <f>'!!!KATILIMCI LİSTESİ!!!'!B705</f>
        <v>HÜSEYİN ÇELİK</v>
      </c>
      <c r="D712" s="269"/>
      <c r="E712" s="269"/>
      <c r="F712" s="269"/>
      <c r="G712" s="269"/>
      <c r="H712" s="269"/>
      <c r="I712" s="269"/>
      <c r="J712" s="269"/>
      <c r="K712" s="270"/>
      <c r="L712" s="270"/>
      <c r="M712" s="270"/>
      <c r="N712" s="270"/>
      <c r="O712" s="270"/>
      <c r="P712" s="270"/>
      <c r="Q712" s="270"/>
      <c r="R712" s="269"/>
      <c r="S712" s="269"/>
      <c r="T712" s="269"/>
      <c r="U712" s="269"/>
      <c r="V712" s="269"/>
      <c r="W712" s="269"/>
      <c r="X712" s="269"/>
      <c r="Y712" s="270"/>
      <c r="Z712" s="270"/>
      <c r="AA712" s="270"/>
      <c r="AB712" s="270"/>
      <c r="AC712" s="270"/>
      <c r="AD712" s="270"/>
      <c r="AE712" s="270"/>
      <c r="AF712" s="269"/>
      <c r="AG712" s="269"/>
      <c r="AH712" s="269"/>
      <c r="AI712" s="269"/>
      <c r="AJ712" s="269"/>
      <c r="AK712" s="269"/>
      <c r="AL712" s="269"/>
    </row>
    <row r="713" spans="1:38" ht="11.25" x14ac:dyDescent="0.2">
      <c r="A713" s="266">
        <v>705</v>
      </c>
      <c r="B713" s="267" t="str">
        <f>'!!!KATILIMCI LİSTESİ!!!'!C706</f>
        <v>29074656784</v>
      </c>
      <c r="C713" s="268" t="str">
        <f>'!!!KATILIMCI LİSTESİ!!!'!B706</f>
        <v>HÜSEYİN GÜL</v>
      </c>
      <c r="D713" s="269"/>
      <c r="E713" s="269"/>
      <c r="F713" s="269"/>
      <c r="G713" s="269"/>
      <c r="H713" s="269"/>
      <c r="I713" s="269"/>
      <c r="J713" s="269"/>
      <c r="K713" s="270"/>
      <c r="L713" s="270"/>
      <c r="M713" s="270"/>
      <c r="N713" s="270"/>
      <c r="O713" s="270"/>
      <c r="P713" s="270"/>
      <c r="Q713" s="270"/>
      <c r="R713" s="269"/>
      <c r="S713" s="269"/>
      <c r="T713" s="269"/>
      <c r="U713" s="269"/>
      <c r="V713" s="269"/>
      <c r="W713" s="269"/>
      <c r="X713" s="269"/>
      <c r="Y713" s="270"/>
      <c r="Z713" s="270"/>
      <c r="AA713" s="270"/>
      <c r="AB713" s="270"/>
      <c r="AC713" s="270"/>
      <c r="AD713" s="270"/>
      <c r="AE713" s="270"/>
      <c r="AF713" s="269"/>
      <c r="AG713" s="269"/>
      <c r="AH713" s="269"/>
      <c r="AI713" s="269"/>
      <c r="AJ713" s="269"/>
      <c r="AK713" s="269"/>
      <c r="AL713" s="269"/>
    </row>
    <row r="714" spans="1:38" ht="11.25" x14ac:dyDescent="0.2">
      <c r="A714" s="266">
        <v>706</v>
      </c>
      <c r="B714" s="267" t="str">
        <f>'!!!KATILIMCI LİSTESİ!!!'!C707</f>
        <v>65299317956</v>
      </c>
      <c r="C714" s="268" t="str">
        <f>'!!!KATILIMCI LİSTESİ!!!'!B707</f>
        <v>HÜSEYİN GÜNKURUSU</v>
      </c>
      <c r="D714" s="269"/>
      <c r="E714" s="269"/>
      <c r="F714" s="269"/>
      <c r="G714" s="269"/>
      <c r="H714" s="269"/>
      <c r="I714" s="269"/>
      <c r="J714" s="269"/>
      <c r="K714" s="270"/>
      <c r="L714" s="270"/>
      <c r="M714" s="270"/>
      <c r="N714" s="270"/>
      <c r="O714" s="270"/>
      <c r="P714" s="270"/>
      <c r="Q714" s="270"/>
      <c r="R714" s="269"/>
      <c r="S714" s="269"/>
      <c r="T714" s="269"/>
      <c r="U714" s="269"/>
      <c r="V714" s="269"/>
      <c r="W714" s="269"/>
      <c r="X714" s="269"/>
      <c r="Y714" s="270"/>
      <c r="Z714" s="270"/>
      <c r="AA714" s="270"/>
      <c r="AB714" s="270"/>
      <c r="AC714" s="270"/>
      <c r="AD714" s="270"/>
      <c r="AE714" s="270"/>
      <c r="AF714" s="269"/>
      <c r="AG714" s="269"/>
      <c r="AH714" s="269"/>
      <c r="AI714" s="269"/>
      <c r="AJ714" s="269"/>
      <c r="AK714" s="269"/>
      <c r="AL714" s="269"/>
    </row>
    <row r="715" spans="1:38" ht="11.25" x14ac:dyDescent="0.2">
      <c r="A715" s="266">
        <v>707</v>
      </c>
      <c r="B715" s="267" t="str">
        <f>'!!!KATILIMCI LİSTESİ!!!'!C708</f>
        <v>10270439264</v>
      </c>
      <c r="C715" s="268" t="str">
        <f>'!!!KATILIMCI LİSTESİ!!!'!B708</f>
        <v>HÜSEYİN POLAT</v>
      </c>
      <c r="D715" s="269"/>
      <c r="E715" s="269"/>
      <c r="F715" s="269"/>
      <c r="G715" s="269"/>
      <c r="H715" s="269"/>
      <c r="I715" s="269"/>
      <c r="J715" s="269"/>
      <c r="K715" s="270"/>
      <c r="L715" s="270"/>
      <c r="M715" s="270"/>
      <c r="N715" s="270"/>
      <c r="O715" s="270"/>
      <c r="P715" s="270"/>
      <c r="Q715" s="270"/>
      <c r="R715" s="269"/>
      <c r="S715" s="269"/>
      <c r="T715" s="269"/>
      <c r="U715" s="269"/>
      <c r="V715" s="269"/>
      <c r="W715" s="269"/>
      <c r="X715" s="269"/>
      <c r="Y715" s="270"/>
      <c r="Z715" s="270"/>
      <c r="AA715" s="270"/>
      <c r="AB715" s="270"/>
      <c r="AC715" s="270"/>
      <c r="AD715" s="270"/>
      <c r="AE715" s="270"/>
      <c r="AF715" s="269"/>
      <c r="AG715" s="269"/>
      <c r="AH715" s="269"/>
      <c r="AI715" s="269"/>
      <c r="AJ715" s="269"/>
      <c r="AK715" s="269"/>
      <c r="AL715" s="269"/>
    </row>
    <row r="716" spans="1:38" ht="11.25" x14ac:dyDescent="0.2">
      <c r="A716" s="266">
        <v>708</v>
      </c>
      <c r="B716" s="267" t="str">
        <f>'!!!KATILIMCI LİSTESİ!!!'!C709</f>
        <v>14729153428</v>
      </c>
      <c r="C716" s="268" t="str">
        <f>'!!!KATILIMCI LİSTESİ!!!'!B709</f>
        <v>HÜSEYİN ANIL FISTIK</v>
      </c>
      <c r="D716" s="269"/>
      <c r="E716" s="269"/>
      <c r="F716" s="269"/>
      <c r="G716" s="269"/>
      <c r="H716" s="269"/>
      <c r="I716" s="269"/>
      <c r="J716" s="269"/>
      <c r="K716" s="270"/>
      <c r="L716" s="270"/>
      <c r="M716" s="270"/>
      <c r="N716" s="270"/>
      <c r="O716" s="270"/>
      <c r="P716" s="270"/>
      <c r="Q716" s="270"/>
      <c r="R716" s="269"/>
      <c r="S716" s="269"/>
      <c r="T716" s="269"/>
      <c r="U716" s="269"/>
      <c r="V716" s="269"/>
      <c r="W716" s="269"/>
      <c r="X716" s="269"/>
      <c r="Y716" s="270"/>
      <c r="Z716" s="270"/>
      <c r="AA716" s="270"/>
      <c r="AB716" s="270"/>
      <c r="AC716" s="270"/>
      <c r="AD716" s="270"/>
      <c r="AE716" s="270"/>
      <c r="AF716" s="269"/>
      <c r="AG716" s="269"/>
      <c r="AH716" s="269"/>
      <c r="AI716" s="269"/>
      <c r="AJ716" s="269"/>
      <c r="AK716" s="269"/>
      <c r="AL716" s="269"/>
    </row>
    <row r="717" spans="1:38" ht="11.25" x14ac:dyDescent="0.2">
      <c r="A717" s="266">
        <v>709</v>
      </c>
      <c r="B717" s="267" t="str">
        <f>'!!!KATILIMCI LİSTESİ!!!'!C710</f>
        <v>58792455836</v>
      </c>
      <c r="C717" s="268" t="str">
        <f>'!!!KATILIMCI LİSTESİ!!!'!B710</f>
        <v>HÜSEYİN CAN ERTAŞ</v>
      </c>
      <c r="D717" s="269"/>
      <c r="E717" s="269"/>
      <c r="F717" s="269"/>
      <c r="G717" s="269"/>
      <c r="H717" s="269"/>
      <c r="I717" s="269"/>
      <c r="J717" s="269"/>
      <c r="K717" s="270"/>
      <c r="L717" s="270"/>
      <c r="M717" s="270"/>
      <c r="N717" s="270"/>
      <c r="O717" s="270"/>
      <c r="P717" s="270"/>
      <c r="Q717" s="270"/>
      <c r="R717" s="269"/>
      <c r="S717" s="269"/>
      <c r="T717" s="269"/>
      <c r="U717" s="269"/>
      <c r="V717" s="269"/>
      <c r="W717" s="269"/>
      <c r="X717" s="269"/>
      <c r="Y717" s="270"/>
      <c r="Z717" s="270"/>
      <c r="AA717" s="270"/>
      <c r="AB717" s="270"/>
      <c r="AC717" s="270"/>
      <c r="AD717" s="270"/>
      <c r="AE717" s="270"/>
      <c r="AF717" s="269"/>
      <c r="AG717" s="269"/>
      <c r="AH717" s="269"/>
      <c r="AI717" s="269"/>
      <c r="AJ717" s="269"/>
      <c r="AK717" s="269"/>
      <c r="AL717" s="269"/>
    </row>
    <row r="718" spans="1:38" ht="11.25" x14ac:dyDescent="0.2">
      <c r="A718" s="266">
        <v>710</v>
      </c>
      <c r="B718" s="267" t="str">
        <f>'!!!KATILIMCI LİSTESİ!!!'!C711</f>
        <v>11690246784</v>
      </c>
      <c r="C718" s="268" t="str">
        <f>'!!!KATILIMCI LİSTESİ!!!'!B711</f>
        <v>HÜSEYİN EMİR POLAT</v>
      </c>
      <c r="D718" s="269"/>
      <c r="E718" s="269"/>
      <c r="F718" s="269"/>
      <c r="G718" s="269"/>
      <c r="H718" s="269"/>
      <c r="I718" s="269"/>
      <c r="J718" s="269"/>
      <c r="K718" s="270"/>
      <c r="L718" s="270"/>
      <c r="M718" s="270"/>
      <c r="N718" s="270"/>
      <c r="O718" s="270"/>
      <c r="P718" s="270"/>
      <c r="Q718" s="270"/>
      <c r="R718" s="269"/>
      <c r="S718" s="269"/>
      <c r="T718" s="269"/>
      <c r="U718" s="269"/>
      <c r="V718" s="269"/>
      <c r="W718" s="269"/>
      <c r="X718" s="269"/>
      <c r="Y718" s="270"/>
      <c r="Z718" s="270"/>
      <c r="AA718" s="270"/>
      <c r="AB718" s="270"/>
      <c r="AC718" s="270"/>
      <c r="AD718" s="270"/>
      <c r="AE718" s="270"/>
      <c r="AF718" s="269"/>
      <c r="AG718" s="269"/>
      <c r="AH718" s="269"/>
      <c r="AI718" s="269"/>
      <c r="AJ718" s="269"/>
      <c r="AK718" s="269"/>
      <c r="AL718" s="269"/>
    </row>
    <row r="719" spans="1:38" ht="11.25" x14ac:dyDescent="0.2">
      <c r="A719" s="266">
        <v>711</v>
      </c>
      <c r="B719" s="267" t="str">
        <f>'!!!KATILIMCI LİSTESİ!!!'!C712</f>
        <v>11585054234</v>
      </c>
      <c r="C719" s="268" t="str">
        <f>'!!!KATILIMCI LİSTESİ!!!'!B712</f>
        <v>HÜSEYİN EMRE GÜN</v>
      </c>
      <c r="D719" s="269"/>
      <c r="E719" s="269"/>
      <c r="F719" s="269"/>
      <c r="G719" s="269"/>
      <c r="H719" s="269"/>
      <c r="I719" s="269"/>
      <c r="J719" s="269"/>
      <c r="K719" s="270"/>
      <c r="L719" s="270"/>
      <c r="M719" s="270"/>
      <c r="N719" s="270"/>
      <c r="O719" s="270"/>
      <c r="P719" s="270"/>
      <c r="Q719" s="270"/>
      <c r="R719" s="269"/>
      <c r="S719" s="269"/>
      <c r="T719" s="269"/>
      <c r="U719" s="269"/>
      <c r="V719" s="269"/>
      <c r="W719" s="269"/>
      <c r="X719" s="269"/>
      <c r="Y719" s="270"/>
      <c r="Z719" s="270"/>
      <c r="AA719" s="270"/>
      <c r="AB719" s="270"/>
      <c r="AC719" s="270"/>
      <c r="AD719" s="270"/>
      <c r="AE719" s="270"/>
      <c r="AF719" s="269"/>
      <c r="AG719" s="269"/>
      <c r="AH719" s="269"/>
      <c r="AI719" s="269"/>
      <c r="AJ719" s="269"/>
      <c r="AK719" s="269"/>
      <c r="AL719" s="269"/>
    </row>
    <row r="720" spans="1:38" ht="11.25" x14ac:dyDescent="0.2">
      <c r="A720" s="266">
        <v>712</v>
      </c>
      <c r="B720" s="267" t="str">
        <f>'!!!KATILIMCI LİSTESİ!!!'!C713</f>
        <v>11162264216</v>
      </c>
      <c r="C720" s="268" t="str">
        <f>'!!!KATILIMCI LİSTESİ!!!'!B713</f>
        <v>HÜSEYİN ENES ÖZBAY</v>
      </c>
      <c r="D720" s="269"/>
      <c r="E720" s="269"/>
      <c r="F720" s="269"/>
      <c r="G720" s="269"/>
      <c r="H720" s="269"/>
      <c r="I720" s="269"/>
      <c r="J720" s="269"/>
      <c r="K720" s="270"/>
      <c r="L720" s="270"/>
      <c r="M720" s="270"/>
      <c r="N720" s="270"/>
      <c r="O720" s="270"/>
      <c r="P720" s="270"/>
      <c r="Q720" s="270"/>
      <c r="R720" s="269"/>
      <c r="S720" s="269"/>
      <c r="T720" s="269"/>
      <c r="U720" s="269"/>
      <c r="V720" s="269"/>
      <c r="W720" s="269"/>
      <c r="X720" s="269"/>
      <c r="Y720" s="270"/>
      <c r="Z720" s="270"/>
      <c r="AA720" s="270"/>
      <c r="AB720" s="270"/>
      <c r="AC720" s="270"/>
      <c r="AD720" s="270"/>
      <c r="AE720" s="270"/>
      <c r="AF720" s="269"/>
      <c r="AG720" s="269"/>
      <c r="AH720" s="269"/>
      <c r="AI720" s="269"/>
      <c r="AJ720" s="269"/>
      <c r="AK720" s="269"/>
      <c r="AL720" s="269"/>
    </row>
    <row r="721" spans="1:38" ht="11.25" x14ac:dyDescent="0.2">
      <c r="A721" s="266">
        <v>713</v>
      </c>
      <c r="B721" s="267" t="str">
        <f>'!!!KATILIMCI LİSTESİ!!!'!C714</f>
        <v>29116673342</v>
      </c>
      <c r="C721" s="268" t="str">
        <f>'!!!KATILIMCI LİSTESİ!!!'!B714</f>
        <v>HÜSEYİN TAYYİP GÖVYAPRAK</v>
      </c>
      <c r="D721" s="269"/>
      <c r="E721" s="269"/>
      <c r="F721" s="269"/>
      <c r="G721" s="269"/>
      <c r="H721" s="269"/>
      <c r="I721" s="269"/>
      <c r="J721" s="269"/>
      <c r="K721" s="270"/>
      <c r="L721" s="270"/>
      <c r="M721" s="270"/>
      <c r="N721" s="270"/>
      <c r="O721" s="270"/>
      <c r="P721" s="270"/>
      <c r="Q721" s="270"/>
      <c r="R721" s="269"/>
      <c r="S721" s="269"/>
      <c r="T721" s="269"/>
      <c r="U721" s="269"/>
      <c r="V721" s="269"/>
      <c r="W721" s="269"/>
      <c r="X721" s="269"/>
      <c r="Y721" s="270"/>
      <c r="Z721" s="270"/>
      <c r="AA721" s="270"/>
      <c r="AB721" s="270"/>
      <c r="AC721" s="270"/>
      <c r="AD721" s="270"/>
      <c r="AE721" s="270"/>
      <c r="AF721" s="269"/>
      <c r="AG721" s="269"/>
      <c r="AH721" s="269"/>
      <c r="AI721" s="269"/>
      <c r="AJ721" s="269"/>
      <c r="AK721" s="269"/>
      <c r="AL721" s="269"/>
    </row>
    <row r="722" spans="1:38" ht="11.25" x14ac:dyDescent="0.2">
      <c r="A722" s="266">
        <v>714</v>
      </c>
      <c r="B722" s="267" t="str">
        <f>'!!!KATILIMCI LİSTESİ!!!'!C715</f>
        <v>10763277564</v>
      </c>
      <c r="C722" s="268" t="str">
        <f>'!!!KATILIMCI LİSTESİ!!!'!B715</f>
        <v>İBRAHİM ASLAN</v>
      </c>
      <c r="D722" s="269"/>
      <c r="E722" s="269"/>
      <c r="F722" s="269"/>
      <c r="G722" s="269"/>
      <c r="H722" s="269"/>
      <c r="I722" s="269"/>
      <c r="J722" s="269"/>
      <c r="K722" s="270"/>
      <c r="L722" s="270"/>
      <c r="M722" s="270"/>
      <c r="N722" s="270"/>
      <c r="O722" s="270"/>
      <c r="P722" s="270"/>
      <c r="Q722" s="270"/>
      <c r="R722" s="269"/>
      <c r="S722" s="269"/>
      <c r="T722" s="269"/>
      <c r="U722" s="269"/>
      <c r="V722" s="269"/>
      <c r="W722" s="269"/>
      <c r="X722" s="269"/>
      <c r="Y722" s="270"/>
      <c r="Z722" s="270"/>
      <c r="AA722" s="270"/>
      <c r="AB722" s="270"/>
      <c r="AC722" s="270"/>
      <c r="AD722" s="270"/>
      <c r="AE722" s="270"/>
      <c r="AF722" s="269"/>
      <c r="AG722" s="269"/>
      <c r="AH722" s="269"/>
      <c r="AI722" s="269"/>
      <c r="AJ722" s="269"/>
      <c r="AK722" s="269"/>
      <c r="AL722" s="269"/>
    </row>
    <row r="723" spans="1:38" ht="11.25" x14ac:dyDescent="0.2">
      <c r="A723" s="266">
        <v>715</v>
      </c>
      <c r="B723" s="267" t="str">
        <f>'!!!KATILIMCI LİSTESİ!!!'!C716</f>
        <v>10673289466</v>
      </c>
      <c r="C723" s="268" t="str">
        <f>'!!!KATILIMCI LİSTESİ!!!'!B716</f>
        <v>İBRAHİM AYDOĞDU</v>
      </c>
      <c r="D723" s="269"/>
      <c r="E723" s="269"/>
      <c r="F723" s="269"/>
      <c r="G723" s="269"/>
      <c r="H723" s="269"/>
      <c r="I723" s="269"/>
      <c r="J723" s="269"/>
      <c r="K723" s="270"/>
      <c r="L723" s="270"/>
      <c r="M723" s="270"/>
      <c r="N723" s="270"/>
      <c r="O723" s="270"/>
      <c r="P723" s="270"/>
      <c r="Q723" s="270"/>
      <c r="R723" s="269"/>
      <c r="S723" s="269"/>
      <c r="T723" s="269"/>
      <c r="U723" s="269"/>
      <c r="V723" s="269"/>
      <c r="W723" s="269"/>
      <c r="X723" s="269"/>
      <c r="Y723" s="270"/>
      <c r="Z723" s="270"/>
      <c r="AA723" s="270"/>
      <c r="AB723" s="270"/>
      <c r="AC723" s="270"/>
      <c r="AD723" s="270"/>
      <c r="AE723" s="270"/>
      <c r="AF723" s="269"/>
      <c r="AG723" s="269"/>
      <c r="AH723" s="269"/>
      <c r="AI723" s="269"/>
      <c r="AJ723" s="269"/>
      <c r="AK723" s="269"/>
      <c r="AL723" s="269"/>
    </row>
    <row r="724" spans="1:38" ht="11.25" x14ac:dyDescent="0.2">
      <c r="A724" s="266">
        <v>716</v>
      </c>
      <c r="B724" s="267" t="str">
        <f>'!!!KATILIMCI LİSTESİ!!!'!C717</f>
        <v>11841106226</v>
      </c>
      <c r="C724" s="268" t="str">
        <f>'!!!KATILIMCI LİSTESİ!!!'!B717</f>
        <v>İBRAHİM BİRGİN</v>
      </c>
      <c r="D724" s="269"/>
      <c r="E724" s="269"/>
      <c r="F724" s="269"/>
      <c r="G724" s="269"/>
      <c r="H724" s="269"/>
      <c r="I724" s="269"/>
      <c r="J724" s="269"/>
      <c r="K724" s="270"/>
      <c r="L724" s="270"/>
      <c r="M724" s="270"/>
      <c r="N724" s="270"/>
      <c r="O724" s="270"/>
      <c r="P724" s="270"/>
      <c r="Q724" s="270"/>
      <c r="R724" s="269"/>
      <c r="S724" s="269"/>
      <c r="T724" s="269"/>
      <c r="U724" s="269"/>
      <c r="V724" s="269"/>
      <c r="W724" s="269"/>
      <c r="X724" s="269"/>
      <c r="Y724" s="270"/>
      <c r="Z724" s="270"/>
      <c r="AA724" s="270"/>
      <c r="AB724" s="270"/>
      <c r="AC724" s="270"/>
      <c r="AD724" s="270"/>
      <c r="AE724" s="270"/>
      <c r="AF724" s="269"/>
      <c r="AG724" s="269"/>
      <c r="AH724" s="269"/>
      <c r="AI724" s="269"/>
      <c r="AJ724" s="269"/>
      <c r="AK724" s="269"/>
      <c r="AL724" s="269"/>
    </row>
    <row r="725" spans="1:38" ht="11.25" x14ac:dyDescent="0.2">
      <c r="A725" s="266">
        <v>717</v>
      </c>
      <c r="B725" s="267" t="str">
        <f>'!!!KATILIMCI LİSTESİ!!!'!C718</f>
        <v>10604286052</v>
      </c>
      <c r="C725" s="268" t="str">
        <f>'!!!KATILIMCI LİSTESİ!!!'!B718</f>
        <v>İBRAHİM BOZ</v>
      </c>
      <c r="D725" s="269"/>
      <c r="E725" s="269"/>
      <c r="F725" s="269"/>
      <c r="G725" s="269"/>
      <c r="H725" s="269"/>
      <c r="I725" s="269"/>
      <c r="J725" s="269"/>
      <c r="K725" s="270"/>
      <c r="L725" s="270"/>
      <c r="M725" s="270"/>
      <c r="N725" s="270"/>
      <c r="O725" s="270"/>
      <c r="P725" s="270"/>
      <c r="Q725" s="270"/>
      <c r="R725" s="269"/>
      <c r="S725" s="269"/>
      <c r="T725" s="269"/>
      <c r="U725" s="269"/>
      <c r="V725" s="269"/>
      <c r="W725" s="269"/>
      <c r="X725" s="269"/>
      <c r="Y725" s="270"/>
      <c r="Z725" s="270"/>
      <c r="AA725" s="270"/>
      <c r="AB725" s="270"/>
      <c r="AC725" s="270"/>
      <c r="AD725" s="270"/>
      <c r="AE725" s="270"/>
      <c r="AF725" s="269"/>
      <c r="AG725" s="269"/>
      <c r="AH725" s="269"/>
      <c r="AI725" s="269"/>
      <c r="AJ725" s="269"/>
      <c r="AK725" s="269"/>
      <c r="AL725" s="269"/>
    </row>
    <row r="726" spans="1:38" ht="11.25" x14ac:dyDescent="0.2">
      <c r="A726" s="266">
        <v>718</v>
      </c>
      <c r="B726" s="267" t="str">
        <f>'!!!KATILIMCI LİSTESİ!!!'!C719</f>
        <v>10343275386</v>
      </c>
      <c r="C726" s="268" t="str">
        <f>'!!!KATILIMCI LİSTESİ!!!'!B719</f>
        <v>İBRAHİM GÖKTÜRK</v>
      </c>
      <c r="D726" s="269"/>
      <c r="E726" s="269"/>
      <c r="F726" s="269"/>
      <c r="G726" s="269"/>
      <c r="H726" s="269"/>
      <c r="I726" s="269"/>
      <c r="J726" s="269"/>
      <c r="K726" s="270"/>
      <c r="L726" s="270"/>
      <c r="M726" s="270"/>
      <c r="N726" s="270"/>
      <c r="O726" s="270"/>
      <c r="P726" s="270"/>
      <c r="Q726" s="270"/>
      <c r="R726" s="269"/>
      <c r="S726" s="269"/>
      <c r="T726" s="269"/>
      <c r="U726" s="269"/>
      <c r="V726" s="269"/>
      <c r="W726" s="269"/>
      <c r="X726" s="269"/>
      <c r="Y726" s="270"/>
      <c r="Z726" s="270"/>
      <c r="AA726" s="270"/>
      <c r="AB726" s="270"/>
      <c r="AC726" s="270"/>
      <c r="AD726" s="270"/>
      <c r="AE726" s="270"/>
      <c r="AF726" s="269"/>
      <c r="AG726" s="269"/>
      <c r="AH726" s="269"/>
      <c r="AI726" s="269"/>
      <c r="AJ726" s="269"/>
      <c r="AK726" s="269"/>
      <c r="AL726" s="269"/>
    </row>
    <row r="727" spans="1:38" ht="11.25" x14ac:dyDescent="0.2">
      <c r="A727" s="266">
        <v>719</v>
      </c>
      <c r="B727" s="267" t="str">
        <f>'!!!KATILIMCI LİSTESİ!!!'!C720</f>
        <v>11603249376</v>
      </c>
      <c r="C727" s="268" t="str">
        <f>'!!!KATILIMCI LİSTESİ!!!'!B720</f>
        <v>İBRAHİM GÜRBÜZ</v>
      </c>
      <c r="D727" s="269"/>
      <c r="E727" s="269"/>
      <c r="F727" s="269"/>
      <c r="G727" s="269"/>
      <c r="H727" s="269"/>
      <c r="I727" s="269"/>
      <c r="J727" s="269"/>
      <c r="K727" s="270"/>
      <c r="L727" s="270"/>
      <c r="M727" s="270"/>
      <c r="N727" s="270"/>
      <c r="O727" s="270"/>
      <c r="P727" s="270"/>
      <c r="Q727" s="270"/>
      <c r="R727" s="269"/>
      <c r="S727" s="269"/>
      <c r="T727" s="269"/>
      <c r="U727" s="269"/>
      <c r="V727" s="269"/>
      <c r="W727" s="269"/>
      <c r="X727" s="269"/>
      <c r="Y727" s="270"/>
      <c r="Z727" s="270"/>
      <c r="AA727" s="270"/>
      <c r="AB727" s="270"/>
      <c r="AC727" s="270"/>
      <c r="AD727" s="270"/>
      <c r="AE727" s="270"/>
      <c r="AF727" s="269"/>
      <c r="AG727" s="269"/>
      <c r="AH727" s="269"/>
      <c r="AI727" s="269"/>
      <c r="AJ727" s="269"/>
      <c r="AK727" s="269"/>
      <c r="AL727" s="269"/>
    </row>
    <row r="728" spans="1:38" ht="11.25" x14ac:dyDescent="0.2">
      <c r="A728" s="266">
        <v>720</v>
      </c>
      <c r="B728" s="267" t="str">
        <f>'!!!KATILIMCI LİSTESİ!!!'!C721</f>
        <v>58345469532</v>
      </c>
      <c r="C728" s="268" t="str">
        <f>'!!!KATILIMCI LİSTESİ!!!'!B721</f>
        <v>İBRAHİM KADİRHAN</v>
      </c>
      <c r="D728" s="269"/>
      <c r="E728" s="269"/>
      <c r="F728" s="269"/>
      <c r="G728" s="269"/>
      <c r="H728" s="269"/>
      <c r="I728" s="269"/>
      <c r="J728" s="269"/>
      <c r="K728" s="270"/>
      <c r="L728" s="270"/>
      <c r="M728" s="270"/>
      <c r="N728" s="270"/>
      <c r="O728" s="270"/>
      <c r="P728" s="270"/>
      <c r="Q728" s="270"/>
      <c r="R728" s="269"/>
      <c r="S728" s="269"/>
      <c r="T728" s="269"/>
      <c r="U728" s="269"/>
      <c r="V728" s="269"/>
      <c r="W728" s="269"/>
      <c r="X728" s="269"/>
      <c r="Y728" s="270"/>
      <c r="Z728" s="270"/>
      <c r="AA728" s="270"/>
      <c r="AB728" s="270"/>
      <c r="AC728" s="270"/>
      <c r="AD728" s="270"/>
      <c r="AE728" s="270"/>
      <c r="AF728" s="269"/>
      <c r="AG728" s="269"/>
      <c r="AH728" s="269"/>
      <c r="AI728" s="269"/>
      <c r="AJ728" s="269"/>
      <c r="AK728" s="269"/>
      <c r="AL728" s="269"/>
    </row>
    <row r="729" spans="1:38" ht="11.25" x14ac:dyDescent="0.2">
      <c r="A729" s="266">
        <v>721</v>
      </c>
      <c r="B729" s="267" t="str">
        <f>'!!!KATILIMCI LİSTESİ!!!'!C722</f>
        <v>12615112436</v>
      </c>
      <c r="C729" s="268" t="str">
        <f>'!!!KATILIMCI LİSTESİ!!!'!B722</f>
        <v>İBRAHİM KAFALI</v>
      </c>
      <c r="D729" s="269"/>
      <c r="E729" s="269"/>
      <c r="F729" s="269"/>
      <c r="G729" s="269"/>
      <c r="H729" s="269"/>
      <c r="I729" s="269"/>
      <c r="J729" s="269"/>
      <c r="K729" s="270"/>
      <c r="L729" s="270"/>
      <c r="M729" s="270"/>
      <c r="N729" s="270"/>
      <c r="O729" s="270"/>
      <c r="P729" s="270"/>
      <c r="Q729" s="270"/>
      <c r="R729" s="269"/>
      <c r="S729" s="269"/>
      <c r="T729" s="269"/>
      <c r="U729" s="269"/>
      <c r="V729" s="269"/>
      <c r="W729" s="269"/>
      <c r="X729" s="269"/>
      <c r="Y729" s="270"/>
      <c r="Z729" s="270"/>
      <c r="AA729" s="270"/>
      <c r="AB729" s="270"/>
      <c r="AC729" s="270"/>
      <c r="AD729" s="270"/>
      <c r="AE729" s="270"/>
      <c r="AF729" s="269"/>
      <c r="AG729" s="269"/>
      <c r="AH729" s="269"/>
      <c r="AI729" s="269"/>
      <c r="AJ729" s="269"/>
      <c r="AK729" s="269"/>
      <c r="AL729" s="269"/>
    </row>
    <row r="730" spans="1:38" ht="11.25" x14ac:dyDescent="0.2">
      <c r="A730" s="266">
        <v>722</v>
      </c>
      <c r="B730" s="267" t="str">
        <f>'!!!KATILIMCI LİSTESİ!!!'!C723</f>
        <v>32353375528</v>
      </c>
      <c r="C730" s="268" t="str">
        <f>'!!!KATILIMCI LİSTESİ!!!'!B723</f>
        <v>İBRAHİM ORUÇ</v>
      </c>
      <c r="D730" s="269"/>
      <c r="E730" s="269"/>
      <c r="F730" s="269"/>
      <c r="G730" s="269"/>
      <c r="H730" s="269"/>
      <c r="I730" s="269"/>
      <c r="J730" s="269"/>
      <c r="K730" s="270"/>
      <c r="L730" s="270"/>
      <c r="M730" s="270"/>
      <c r="N730" s="270"/>
      <c r="O730" s="270"/>
      <c r="P730" s="270"/>
      <c r="Q730" s="270"/>
      <c r="R730" s="269"/>
      <c r="S730" s="269"/>
      <c r="T730" s="269"/>
      <c r="U730" s="269"/>
      <c r="V730" s="269"/>
      <c r="W730" s="269"/>
      <c r="X730" s="269"/>
      <c r="Y730" s="270"/>
      <c r="Z730" s="270"/>
      <c r="AA730" s="270"/>
      <c r="AB730" s="270"/>
      <c r="AC730" s="270"/>
      <c r="AD730" s="270"/>
      <c r="AE730" s="270"/>
      <c r="AF730" s="269"/>
      <c r="AG730" s="269"/>
      <c r="AH730" s="269"/>
      <c r="AI730" s="269"/>
      <c r="AJ730" s="269"/>
      <c r="AK730" s="269"/>
      <c r="AL730" s="269"/>
    </row>
    <row r="731" spans="1:38" ht="11.25" x14ac:dyDescent="0.2">
      <c r="A731" s="266">
        <v>723</v>
      </c>
      <c r="B731" s="267" t="str">
        <f>'!!!KATILIMCI LİSTESİ!!!'!C724</f>
        <v>39683209998</v>
      </c>
      <c r="C731" s="268" t="str">
        <f>'!!!KATILIMCI LİSTESİ!!!'!B724</f>
        <v>İBRAHİM ÜNLÜ</v>
      </c>
      <c r="D731" s="269"/>
      <c r="E731" s="269"/>
      <c r="F731" s="269"/>
      <c r="G731" s="269"/>
      <c r="H731" s="269"/>
      <c r="I731" s="269"/>
      <c r="J731" s="269"/>
      <c r="K731" s="270"/>
      <c r="L731" s="270"/>
      <c r="M731" s="270"/>
      <c r="N731" s="270"/>
      <c r="O731" s="270"/>
      <c r="P731" s="270"/>
      <c r="Q731" s="270"/>
      <c r="R731" s="269"/>
      <c r="S731" s="269"/>
      <c r="T731" s="269"/>
      <c r="U731" s="269"/>
      <c r="V731" s="269"/>
      <c r="W731" s="269"/>
      <c r="X731" s="269"/>
      <c r="Y731" s="270"/>
      <c r="Z731" s="270"/>
      <c r="AA731" s="270"/>
      <c r="AB731" s="270"/>
      <c r="AC731" s="270"/>
      <c r="AD731" s="270"/>
      <c r="AE731" s="270"/>
      <c r="AF731" s="269"/>
      <c r="AG731" s="269"/>
      <c r="AH731" s="269"/>
      <c r="AI731" s="269"/>
      <c r="AJ731" s="269"/>
      <c r="AK731" s="269"/>
      <c r="AL731" s="269"/>
    </row>
    <row r="732" spans="1:38" ht="11.25" x14ac:dyDescent="0.2">
      <c r="A732" s="266">
        <v>724</v>
      </c>
      <c r="B732" s="267" t="str">
        <f>'!!!KATILIMCI LİSTESİ!!!'!C725</f>
        <v>10178879988</v>
      </c>
      <c r="C732" s="268" t="str">
        <f>'!!!KATILIMCI LİSTESİ!!!'!B725</f>
        <v>İBRAHİM BERAT ESEN</v>
      </c>
      <c r="D732" s="269"/>
      <c r="E732" s="269"/>
      <c r="F732" s="269"/>
      <c r="G732" s="269"/>
      <c r="H732" s="269"/>
      <c r="I732" s="269"/>
      <c r="J732" s="269"/>
      <c r="K732" s="270"/>
      <c r="L732" s="270"/>
      <c r="M732" s="270"/>
      <c r="N732" s="270"/>
      <c r="O732" s="270"/>
      <c r="P732" s="270"/>
      <c r="Q732" s="270"/>
      <c r="R732" s="269"/>
      <c r="S732" s="269"/>
      <c r="T732" s="269"/>
      <c r="U732" s="269"/>
      <c r="V732" s="269"/>
      <c r="W732" s="269"/>
      <c r="X732" s="269"/>
      <c r="Y732" s="270"/>
      <c r="Z732" s="270"/>
      <c r="AA732" s="270"/>
      <c r="AB732" s="270"/>
      <c r="AC732" s="270"/>
      <c r="AD732" s="270"/>
      <c r="AE732" s="270"/>
      <c r="AF732" s="269"/>
      <c r="AG732" s="269"/>
      <c r="AH732" s="269"/>
      <c r="AI732" s="269"/>
      <c r="AJ732" s="269"/>
      <c r="AK732" s="269"/>
      <c r="AL732" s="269"/>
    </row>
    <row r="733" spans="1:38" ht="11.25" x14ac:dyDescent="0.2">
      <c r="A733" s="266">
        <v>725</v>
      </c>
      <c r="B733" s="267" t="str">
        <f>'!!!KATILIMCI LİSTESİ!!!'!C726</f>
        <v>12312004126</v>
      </c>
      <c r="C733" s="268" t="str">
        <f>'!!!KATILIMCI LİSTESİ!!!'!B726</f>
        <v>İBRAHİM HALİL AKSOY</v>
      </c>
      <c r="D733" s="269"/>
      <c r="E733" s="269"/>
      <c r="F733" s="269"/>
      <c r="G733" s="269"/>
      <c r="H733" s="269"/>
      <c r="I733" s="269"/>
      <c r="J733" s="269"/>
      <c r="K733" s="270"/>
      <c r="L733" s="270"/>
      <c r="M733" s="270"/>
      <c r="N733" s="270"/>
      <c r="O733" s="270"/>
      <c r="P733" s="270"/>
      <c r="Q733" s="270"/>
      <c r="R733" s="269"/>
      <c r="S733" s="269"/>
      <c r="T733" s="269"/>
      <c r="U733" s="269"/>
      <c r="V733" s="269"/>
      <c r="W733" s="269"/>
      <c r="X733" s="269"/>
      <c r="Y733" s="270"/>
      <c r="Z733" s="270"/>
      <c r="AA733" s="270"/>
      <c r="AB733" s="270"/>
      <c r="AC733" s="270"/>
      <c r="AD733" s="270"/>
      <c r="AE733" s="270"/>
      <c r="AF733" s="269"/>
      <c r="AG733" s="269"/>
      <c r="AH733" s="269"/>
      <c r="AI733" s="269"/>
      <c r="AJ733" s="269"/>
      <c r="AK733" s="269"/>
      <c r="AL733" s="269"/>
    </row>
    <row r="734" spans="1:38" ht="11.25" x14ac:dyDescent="0.2">
      <c r="A734" s="266">
        <v>726</v>
      </c>
      <c r="B734" s="267" t="str">
        <f>'!!!KATILIMCI LİSTESİ!!!'!C727</f>
        <v>21962076698</v>
      </c>
      <c r="C734" s="268" t="str">
        <f>'!!!KATILIMCI LİSTESİ!!!'!B727</f>
        <v>İBRAHİM HALİL ELMAS</v>
      </c>
      <c r="D734" s="269"/>
      <c r="E734" s="269"/>
      <c r="F734" s="269"/>
      <c r="G734" s="269"/>
      <c r="H734" s="269"/>
      <c r="I734" s="269"/>
      <c r="J734" s="269"/>
      <c r="K734" s="270"/>
      <c r="L734" s="270"/>
      <c r="M734" s="270"/>
      <c r="N734" s="270"/>
      <c r="O734" s="270"/>
      <c r="P734" s="270"/>
      <c r="Q734" s="270"/>
      <c r="R734" s="269"/>
      <c r="S734" s="269"/>
      <c r="T734" s="269"/>
      <c r="U734" s="269"/>
      <c r="V734" s="269"/>
      <c r="W734" s="269"/>
      <c r="X734" s="269"/>
      <c r="Y734" s="270"/>
      <c r="Z734" s="270"/>
      <c r="AA734" s="270"/>
      <c r="AB734" s="270"/>
      <c r="AC734" s="270"/>
      <c r="AD734" s="270"/>
      <c r="AE734" s="270"/>
      <c r="AF734" s="269"/>
      <c r="AG734" s="269"/>
      <c r="AH734" s="269"/>
      <c r="AI734" s="269"/>
      <c r="AJ734" s="269"/>
      <c r="AK734" s="269"/>
      <c r="AL734" s="269"/>
    </row>
    <row r="735" spans="1:38" ht="11.25" x14ac:dyDescent="0.2">
      <c r="A735" s="266">
        <v>727</v>
      </c>
      <c r="B735" s="267" t="str">
        <f>'!!!KATILIMCI LİSTESİ!!!'!C728</f>
        <v>59791435744</v>
      </c>
      <c r="C735" s="268" t="str">
        <f>'!!!KATILIMCI LİSTESİ!!!'!B728</f>
        <v>İBRAHİM HALİL GÖK</v>
      </c>
      <c r="D735" s="269"/>
      <c r="E735" s="269"/>
      <c r="F735" s="269"/>
      <c r="G735" s="269"/>
      <c r="H735" s="269"/>
      <c r="I735" s="269"/>
      <c r="J735" s="269"/>
      <c r="K735" s="270"/>
      <c r="L735" s="270"/>
      <c r="M735" s="270"/>
      <c r="N735" s="270"/>
      <c r="O735" s="270"/>
      <c r="P735" s="270"/>
      <c r="Q735" s="270"/>
      <c r="R735" s="269"/>
      <c r="S735" s="269"/>
      <c r="T735" s="269"/>
      <c r="U735" s="269"/>
      <c r="V735" s="269"/>
      <c r="W735" s="269"/>
      <c r="X735" s="269"/>
      <c r="Y735" s="270"/>
      <c r="Z735" s="270"/>
      <c r="AA735" s="270"/>
      <c r="AB735" s="270"/>
      <c r="AC735" s="270"/>
      <c r="AD735" s="270"/>
      <c r="AE735" s="270"/>
      <c r="AF735" s="269"/>
      <c r="AG735" s="269"/>
      <c r="AH735" s="269"/>
      <c r="AI735" s="269"/>
      <c r="AJ735" s="269"/>
      <c r="AK735" s="269"/>
      <c r="AL735" s="269"/>
    </row>
    <row r="736" spans="1:38" ht="11.25" x14ac:dyDescent="0.2">
      <c r="A736" s="266">
        <v>728</v>
      </c>
      <c r="B736" s="267" t="str">
        <f>'!!!KATILIMCI LİSTESİ!!!'!C729</f>
        <v>10869171698</v>
      </c>
      <c r="C736" s="268" t="str">
        <f>'!!!KATILIMCI LİSTESİ!!!'!B729</f>
        <v>İBRAHİM HALİL GÖRMÜŞ</v>
      </c>
      <c r="D736" s="269"/>
      <c r="E736" s="269"/>
      <c r="F736" s="269"/>
      <c r="G736" s="269"/>
      <c r="H736" s="269"/>
      <c r="I736" s="269"/>
      <c r="J736" s="269"/>
      <c r="K736" s="270"/>
      <c r="L736" s="270"/>
      <c r="M736" s="270"/>
      <c r="N736" s="270"/>
      <c r="O736" s="270"/>
      <c r="P736" s="270"/>
      <c r="Q736" s="270"/>
      <c r="R736" s="269"/>
      <c r="S736" s="269"/>
      <c r="T736" s="269"/>
      <c r="U736" s="269"/>
      <c r="V736" s="269"/>
      <c r="W736" s="269"/>
      <c r="X736" s="269"/>
      <c r="Y736" s="270"/>
      <c r="Z736" s="270"/>
      <c r="AA736" s="270"/>
      <c r="AB736" s="270"/>
      <c r="AC736" s="270"/>
      <c r="AD736" s="270"/>
      <c r="AE736" s="270"/>
      <c r="AF736" s="269"/>
      <c r="AG736" s="269"/>
      <c r="AH736" s="269"/>
      <c r="AI736" s="269"/>
      <c r="AJ736" s="269"/>
      <c r="AK736" s="269"/>
      <c r="AL736" s="269"/>
    </row>
    <row r="737" spans="1:38" ht="11.25" x14ac:dyDescent="0.2">
      <c r="A737" s="266">
        <v>729</v>
      </c>
      <c r="B737" s="267" t="str">
        <f>'!!!KATILIMCI LİSTESİ!!!'!C730</f>
        <v>13844960218</v>
      </c>
      <c r="C737" s="268" t="str">
        <f>'!!!KATILIMCI LİSTESİ!!!'!B730</f>
        <v>İBRAHİM HALİL KAYA</v>
      </c>
      <c r="D737" s="269"/>
      <c r="E737" s="269"/>
      <c r="F737" s="269"/>
      <c r="G737" s="269"/>
      <c r="H737" s="269"/>
      <c r="I737" s="269"/>
      <c r="J737" s="269"/>
      <c r="K737" s="270"/>
      <c r="L737" s="270"/>
      <c r="M737" s="270"/>
      <c r="N737" s="270"/>
      <c r="O737" s="270"/>
      <c r="P737" s="270"/>
      <c r="Q737" s="270"/>
      <c r="R737" s="269"/>
      <c r="S737" s="269"/>
      <c r="T737" s="269"/>
      <c r="U737" s="269"/>
      <c r="V737" s="269"/>
      <c r="W737" s="269"/>
      <c r="X737" s="269"/>
      <c r="Y737" s="270"/>
      <c r="Z737" s="270"/>
      <c r="AA737" s="270"/>
      <c r="AB737" s="270"/>
      <c r="AC737" s="270"/>
      <c r="AD737" s="270"/>
      <c r="AE737" s="270"/>
      <c r="AF737" s="269"/>
      <c r="AG737" s="269"/>
      <c r="AH737" s="269"/>
      <c r="AI737" s="269"/>
      <c r="AJ737" s="269"/>
      <c r="AK737" s="269"/>
      <c r="AL737" s="269"/>
    </row>
    <row r="738" spans="1:38" ht="11.25" x14ac:dyDescent="0.2">
      <c r="A738" s="266">
        <v>730</v>
      </c>
      <c r="B738" s="267" t="str">
        <f>'!!!KATILIMCI LİSTESİ!!!'!C731</f>
        <v>24625805024</v>
      </c>
      <c r="C738" s="268" t="str">
        <f>'!!!KATILIMCI LİSTESİ!!!'!B731</f>
        <v>İBRAHİM HALİL ÖZDEMİR</v>
      </c>
      <c r="D738" s="269"/>
      <c r="E738" s="269"/>
      <c r="F738" s="269"/>
      <c r="G738" s="269"/>
      <c r="H738" s="269"/>
      <c r="I738" s="269"/>
      <c r="J738" s="269"/>
      <c r="K738" s="270"/>
      <c r="L738" s="270"/>
      <c r="M738" s="270"/>
      <c r="N738" s="270"/>
      <c r="O738" s="270"/>
      <c r="P738" s="270"/>
      <c r="Q738" s="270"/>
      <c r="R738" s="269"/>
      <c r="S738" s="269"/>
      <c r="T738" s="269"/>
      <c r="U738" s="269"/>
      <c r="V738" s="269"/>
      <c r="W738" s="269"/>
      <c r="X738" s="269"/>
      <c r="Y738" s="270"/>
      <c r="Z738" s="270"/>
      <c r="AA738" s="270"/>
      <c r="AB738" s="270"/>
      <c r="AC738" s="270"/>
      <c r="AD738" s="270"/>
      <c r="AE738" s="270"/>
      <c r="AF738" s="269"/>
      <c r="AG738" s="269"/>
      <c r="AH738" s="269"/>
      <c r="AI738" s="269"/>
      <c r="AJ738" s="269"/>
      <c r="AK738" s="269"/>
      <c r="AL738" s="269"/>
    </row>
    <row r="739" spans="1:38" ht="11.25" x14ac:dyDescent="0.2">
      <c r="A739" s="266">
        <v>731</v>
      </c>
      <c r="B739" s="267" t="str">
        <f>'!!!KATILIMCI LİSTESİ!!!'!C732</f>
        <v>10316282946</v>
      </c>
      <c r="C739" s="268" t="str">
        <f>'!!!KATILIMCI LİSTESİ!!!'!B732</f>
        <v>İBRAHİM HALİL ŞAHAN</v>
      </c>
      <c r="D739" s="269"/>
      <c r="E739" s="269"/>
      <c r="F739" s="269"/>
      <c r="G739" s="269"/>
      <c r="H739" s="269"/>
      <c r="I739" s="269"/>
      <c r="J739" s="269"/>
      <c r="K739" s="270"/>
      <c r="L739" s="270"/>
      <c r="M739" s="270"/>
      <c r="N739" s="270"/>
      <c r="O739" s="270"/>
      <c r="P739" s="270"/>
      <c r="Q739" s="270"/>
      <c r="R739" s="269"/>
      <c r="S739" s="269"/>
      <c r="T739" s="269"/>
      <c r="U739" s="269"/>
      <c r="V739" s="269"/>
      <c r="W739" s="269"/>
      <c r="X739" s="269"/>
      <c r="Y739" s="270"/>
      <c r="Z739" s="270"/>
      <c r="AA739" s="270"/>
      <c r="AB739" s="270"/>
      <c r="AC739" s="270"/>
      <c r="AD739" s="270"/>
      <c r="AE739" s="270"/>
      <c r="AF739" s="269"/>
      <c r="AG739" s="269"/>
      <c r="AH739" s="269"/>
      <c r="AI739" s="269"/>
      <c r="AJ739" s="269"/>
      <c r="AK739" s="269"/>
      <c r="AL739" s="269"/>
    </row>
    <row r="740" spans="1:38" ht="11.25" x14ac:dyDescent="0.2">
      <c r="A740" s="266">
        <v>732</v>
      </c>
      <c r="B740" s="267" t="str">
        <f>'!!!KATILIMCI LİSTESİ!!!'!C733</f>
        <v>50161749294</v>
      </c>
      <c r="C740" s="268" t="str">
        <f>'!!!KATILIMCI LİSTESİ!!!'!B733</f>
        <v>İBRAHİM HALİL TOPRAK</v>
      </c>
      <c r="D740" s="269"/>
      <c r="E740" s="269"/>
      <c r="F740" s="269"/>
      <c r="G740" s="269"/>
      <c r="H740" s="269"/>
      <c r="I740" s="269"/>
      <c r="J740" s="269"/>
      <c r="K740" s="270"/>
      <c r="L740" s="270"/>
      <c r="M740" s="270"/>
      <c r="N740" s="270"/>
      <c r="O740" s="270"/>
      <c r="P740" s="270"/>
      <c r="Q740" s="270"/>
      <c r="R740" s="269"/>
      <c r="S740" s="269"/>
      <c r="T740" s="269"/>
      <c r="U740" s="269"/>
      <c r="V740" s="269"/>
      <c r="W740" s="269"/>
      <c r="X740" s="269"/>
      <c r="Y740" s="270"/>
      <c r="Z740" s="270"/>
      <c r="AA740" s="270"/>
      <c r="AB740" s="270"/>
      <c r="AC740" s="270"/>
      <c r="AD740" s="270"/>
      <c r="AE740" s="270"/>
      <c r="AF740" s="269"/>
      <c r="AG740" s="269"/>
      <c r="AH740" s="269"/>
      <c r="AI740" s="269"/>
      <c r="AJ740" s="269"/>
      <c r="AK740" s="269"/>
      <c r="AL740" s="269"/>
    </row>
    <row r="741" spans="1:38" ht="11.25" x14ac:dyDescent="0.2">
      <c r="A741" s="266">
        <v>733</v>
      </c>
      <c r="B741" s="267" t="str">
        <f>'!!!KATILIMCI LİSTESİ!!!'!C734</f>
        <v>14900928036</v>
      </c>
      <c r="C741" s="268" t="str">
        <f>'!!!KATILIMCI LİSTESİ!!!'!B734</f>
        <v>İBRAHİM HALİL TÜRK</v>
      </c>
      <c r="D741" s="269"/>
      <c r="E741" s="269"/>
      <c r="F741" s="269"/>
      <c r="G741" s="269"/>
      <c r="H741" s="269"/>
      <c r="I741" s="269"/>
      <c r="J741" s="269"/>
      <c r="K741" s="270"/>
      <c r="L741" s="270"/>
      <c r="M741" s="270"/>
      <c r="N741" s="270"/>
      <c r="O741" s="270"/>
      <c r="P741" s="270"/>
      <c r="Q741" s="270"/>
      <c r="R741" s="269"/>
      <c r="S741" s="269"/>
      <c r="T741" s="269"/>
      <c r="U741" s="269"/>
      <c r="V741" s="269"/>
      <c r="W741" s="269"/>
      <c r="X741" s="269"/>
      <c r="Y741" s="270"/>
      <c r="Z741" s="270"/>
      <c r="AA741" s="270"/>
      <c r="AB741" s="270"/>
      <c r="AC741" s="270"/>
      <c r="AD741" s="270"/>
      <c r="AE741" s="270"/>
      <c r="AF741" s="269"/>
      <c r="AG741" s="269"/>
      <c r="AH741" s="269"/>
      <c r="AI741" s="269"/>
      <c r="AJ741" s="269"/>
      <c r="AK741" s="269"/>
      <c r="AL741" s="269"/>
    </row>
    <row r="742" spans="1:38" ht="11.25" x14ac:dyDescent="0.2">
      <c r="A742" s="266">
        <v>734</v>
      </c>
      <c r="B742" s="267" t="str">
        <f>'!!!KATILIMCI LİSTESİ!!!'!C735</f>
        <v>10392068076</v>
      </c>
      <c r="C742" s="268" t="str">
        <f>'!!!KATILIMCI LİSTESİ!!!'!B735</f>
        <v>İCLAL DEMİR</v>
      </c>
      <c r="D742" s="269"/>
      <c r="E742" s="269"/>
      <c r="F742" s="269"/>
      <c r="G742" s="269"/>
      <c r="H742" s="269"/>
      <c r="I742" s="269"/>
      <c r="J742" s="269"/>
      <c r="K742" s="270"/>
      <c r="L742" s="270"/>
      <c r="M742" s="270"/>
      <c r="N742" s="270"/>
      <c r="O742" s="270"/>
      <c r="P742" s="270"/>
      <c r="Q742" s="270"/>
      <c r="R742" s="269"/>
      <c r="S742" s="269"/>
      <c r="T742" s="269"/>
      <c r="U742" s="269"/>
      <c r="V742" s="269"/>
      <c r="W742" s="269"/>
      <c r="X742" s="269"/>
      <c r="Y742" s="270"/>
      <c r="Z742" s="270"/>
      <c r="AA742" s="270"/>
      <c r="AB742" s="270"/>
      <c r="AC742" s="270"/>
      <c r="AD742" s="270"/>
      <c r="AE742" s="270"/>
      <c r="AF742" s="269"/>
      <c r="AG742" s="269"/>
      <c r="AH742" s="269"/>
      <c r="AI742" s="269"/>
      <c r="AJ742" s="269"/>
      <c r="AK742" s="269"/>
      <c r="AL742" s="269"/>
    </row>
    <row r="743" spans="1:38" ht="11.25" x14ac:dyDescent="0.2">
      <c r="A743" s="266">
        <v>735</v>
      </c>
      <c r="B743" s="267" t="str">
        <f>'!!!KATILIMCI LİSTESİ!!!'!C736</f>
        <v>10448296194</v>
      </c>
      <c r="C743" s="268" t="str">
        <f>'!!!KATILIMCI LİSTESİ!!!'!B736</f>
        <v>İDİL SUDE ERİKAN</v>
      </c>
      <c r="D743" s="269"/>
      <c r="E743" s="269"/>
      <c r="F743" s="269"/>
      <c r="G743" s="269"/>
      <c r="H743" s="269"/>
      <c r="I743" s="269"/>
      <c r="J743" s="269"/>
      <c r="K743" s="270"/>
      <c r="L743" s="270"/>
      <c r="M743" s="270"/>
      <c r="N743" s="270"/>
      <c r="O743" s="270"/>
      <c r="P743" s="270"/>
      <c r="Q743" s="270"/>
      <c r="R743" s="269"/>
      <c r="S743" s="269"/>
      <c r="T743" s="269"/>
      <c r="U743" s="269"/>
      <c r="V743" s="269"/>
      <c r="W743" s="269"/>
      <c r="X743" s="269"/>
      <c r="Y743" s="270"/>
      <c r="Z743" s="270"/>
      <c r="AA743" s="270"/>
      <c r="AB743" s="270"/>
      <c r="AC743" s="270"/>
      <c r="AD743" s="270"/>
      <c r="AE743" s="270"/>
      <c r="AF743" s="269"/>
      <c r="AG743" s="269"/>
      <c r="AH743" s="269"/>
      <c r="AI743" s="269"/>
      <c r="AJ743" s="269"/>
      <c r="AK743" s="269"/>
      <c r="AL743" s="269"/>
    </row>
    <row r="744" spans="1:38" ht="11.25" x14ac:dyDescent="0.2">
      <c r="A744" s="266">
        <v>736</v>
      </c>
      <c r="B744" s="267" t="str">
        <f>'!!!KATILIMCI LİSTESİ!!!'!C737</f>
        <v>12389596418</v>
      </c>
      <c r="C744" s="268" t="str">
        <f>'!!!KATILIMCI LİSTESİ!!!'!B737</f>
        <v>İFFET RÜVEYDA GAZİOĞLU</v>
      </c>
      <c r="D744" s="269"/>
      <c r="E744" s="269"/>
      <c r="F744" s="269"/>
      <c r="G744" s="269"/>
      <c r="H744" s="269"/>
      <c r="I744" s="269"/>
      <c r="J744" s="269"/>
      <c r="K744" s="270"/>
      <c r="L744" s="270"/>
      <c r="M744" s="270"/>
      <c r="N744" s="270"/>
      <c r="O744" s="270"/>
      <c r="P744" s="270"/>
      <c r="Q744" s="270"/>
      <c r="R744" s="269"/>
      <c r="S744" s="269"/>
      <c r="T744" s="269"/>
      <c r="U744" s="269"/>
      <c r="V744" s="269"/>
      <c r="W744" s="269"/>
      <c r="X744" s="269"/>
      <c r="Y744" s="270"/>
      <c r="Z744" s="270"/>
      <c r="AA744" s="270"/>
      <c r="AB744" s="270"/>
      <c r="AC744" s="270"/>
      <c r="AD744" s="270"/>
      <c r="AE744" s="270"/>
      <c r="AF744" s="269"/>
      <c r="AG744" s="269"/>
      <c r="AH744" s="269"/>
      <c r="AI744" s="269"/>
      <c r="AJ744" s="269"/>
      <c r="AK744" s="269"/>
      <c r="AL744" s="269"/>
    </row>
    <row r="745" spans="1:38" ht="11.25" x14ac:dyDescent="0.2">
      <c r="A745" s="266">
        <v>737</v>
      </c>
      <c r="B745" s="267" t="str">
        <f>'!!!KATILIMCI LİSTESİ!!!'!C738</f>
        <v>12947208340</v>
      </c>
      <c r="C745" s="268" t="str">
        <f>'!!!KATILIMCI LİSTESİ!!!'!B738</f>
        <v>İHSAN YILMAZ</v>
      </c>
      <c r="D745" s="269"/>
      <c r="E745" s="269"/>
      <c r="F745" s="269"/>
      <c r="G745" s="269"/>
      <c r="H745" s="269"/>
      <c r="I745" s="269"/>
      <c r="J745" s="269"/>
      <c r="K745" s="270"/>
      <c r="L745" s="270"/>
      <c r="M745" s="270"/>
      <c r="N745" s="270"/>
      <c r="O745" s="270"/>
      <c r="P745" s="270"/>
      <c r="Q745" s="270"/>
      <c r="R745" s="269"/>
      <c r="S745" s="269"/>
      <c r="T745" s="269"/>
      <c r="U745" s="269"/>
      <c r="V745" s="269"/>
      <c r="W745" s="269"/>
      <c r="X745" s="269"/>
      <c r="Y745" s="270"/>
      <c r="Z745" s="270"/>
      <c r="AA745" s="270"/>
      <c r="AB745" s="270"/>
      <c r="AC745" s="270"/>
      <c r="AD745" s="270"/>
      <c r="AE745" s="270"/>
      <c r="AF745" s="269"/>
      <c r="AG745" s="269"/>
      <c r="AH745" s="269"/>
      <c r="AI745" s="269"/>
      <c r="AJ745" s="269"/>
      <c r="AK745" s="269"/>
      <c r="AL745" s="269"/>
    </row>
    <row r="746" spans="1:38" ht="11.25" x14ac:dyDescent="0.2">
      <c r="A746" s="266">
        <v>738</v>
      </c>
      <c r="B746" s="267" t="str">
        <f>'!!!KATILIMCI LİSTESİ!!!'!C739</f>
        <v>39688321190</v>
      </c>
      <c r="C746" s="268" t="str">
        <f>'!!!KATILIMCI LİSTESİ!!!'!B739</f>
        <v>İKBAL BARUT</v>
      </c>
      <c r="D746" s="269"/>
      <c r="E746" s="269"/>
      <c r="F746" s="269"/>
      <c r="G746" s="269"/>
      <c r="H746" s="269"/>
      <c r="I746" s="269"/>
      <c r="J746" s="269"/>
      <c r="K746" s="270"/>
      <c r="L746" s="270"/>
      <c r="M746" s="270"/>
      <c r="N746" s="270"/>
      <c r="O746" s="270"/>
      <c r="P746" s="270"/>
      <c r="Q746" s="270"/>
      <c r="R746" s="269"/>
      <c r="S746" s="269"/>
      <c r="T746" s="269"/>
      <c r="U746" s="269"/>
      <c r="V746" s="269"/>
      <c r="W746" s="269"/>
      <c r="X746" s="269"/>
      <c r="Y746" s="270"/>
      <c r="Z746" s="270"/>
      <c r="AA746" s="270"/>
      <c r="AB746" s="270"/>
      <c r="AC746" s="270"/>
      <c r="AD746" s="270"/>
      <c r="AE746" s="270"/>
      <c r="AF746" s="269"/>
      <c r="AG746" s="269"/>
      <c r="AH746" s="269"/>
      <c r="AI746" s="269"/>
      <c r="AJ746" s="269"/>
      <c r="AK746" s="269"/>
      <c r="AL746" s="269"/>
    </row>
    <row r="747" spans="1:38" ht="11.25" x14ac:dyDescent="0.2">
      <c r="A747" s="266">
        <v>739</v>
      </c>
      <c r="B747" s="267" t="str">
        <f>'!!!KATILIMCI LİSTESİ!!!'!C740</f>
        <v>11702815656</v>
      </c>
      <c r="C747" s="268" t="str">
        <f>'!!!KATILIMCI LİSTESİ!!!'!B740</f>
        <v>İKRA NUR SUNULU</v>
      </c>
      <c r="D747" s="269"/>
      <c r="E747" s="269"/>
      <c r="F747" s="269"/>
      <c r="G747" s="269"/>
      <c r="H747" s="269"/>
      <c r="I747" s="269"/>
      <c r="J747" s="269"/>
      <c r="K747" s="270"/>
      <c r="L747" s="270"/>
      <c r="M747" s="270"/>
      <c r="N747" s="270"/>
      <c r="O747" s="270"/>
      <c r="P747" s="270"/>
      <c r="Q747" s="270"/>
      <c r="R747" s="269"/>
      <c r="S747" s="269"/>
      <c r="T747" s="269"/>
      <c r="U747" s="269"/>
      <c r="V747" s="269"/>
      <c r="W747" s="269"/>
      <c r="X747" s="269"/>
      <c r="Y747" s="270"/>
      <c r="Z747" s="270"/>
      <c r="AA747" s="270"/>
      <c r="AB747" s="270"/>
      <c r="AC747" s="270"/>
      <c r="AD747" s="270"/>
      <c r="AE747" s="270"/>
      <c r="AF747" s="269"/>
      <c r="AG747" s="269"/>
      <c r="AH747" s="269"/>
      <c r="AI747" s="269"/>
      <c r="AJ747" s="269"/>
      <c r="AK747" s="269"/>
      <c r="AL747" s="269"/>
    </row>
    <row r="748" spans="1:38" ht="11.25" x14ac:dyDescent="0.2">
      <c r="A748" s="266">
        <v>740</v>
      </c>
      <c r="B748" s="267" t="str">
        <f>'!!!KATILIMCI LİSTESİ!!!'!C741</f>
        <v>11684367310</v>
      </c>
      <c r="C748" s="268" t="str">
        <f>'!!!KATILIMCI LİSTESİ!!!'!B741</f>
        <v>İLAYDA ABA</v>
      </c>
      <c r="D748" s="269"/>
      <c r="E748" s="269"/>
      <c r="F748" s="269"/>
      <c r="G748" s="269"/>
      <c r="H748" s="269"/>
      <c r="I748" s="269"/>
      <c r="J748" s="269"/>
      <c r="K748" s="270"/>
      <c r="L748" s="270"/>
      <c r="M748" s="270"/>
      <c r="N748" s="270"/>
      <c r="O748" s="270"/>
      <c r="P748" s="270"/>
      <c r="Q748" s="270"/>
      <c r="R748" s="269"/>
      <c r="S748" s="269"/>
      <c r="T748" s="269"/>
      <c r="U748" s="269"/>
      <c r="V748" s="269"/>
      <c r="W748" s="269"/>
      <c r="X748" s="269"/>
      <c r="Y748" s="270"/>
      <c r="Z748" s="270"/>
      <c r="AA748" s="270"/>
      <c r="AB748" s="270"/>
      <c r="AC748" s="270"/>
      <c r="AD748" s="270"/>
      <c r="AE748" s="270"/>
      <c r="AF748" s="269"/>
      <c r="AG748" s="269"/>
      <c r="AH748" s="269"/>
      <c r="AI748" s="269"/>
      <c r="AJ748" s="269"/>
      <c r="AK748" s="269"/>
      <c r="AL748" s="269"/>
    </row>
    <row r="749" spans="1:38" ht="11.25" x14ac:dyDescent="0.2">
      <c r="A749" s="266">
        <v>741</v>
      </c>
      <c r="B749" s="267" t="str">
        <f>'!!!KATILIMCI LİSTESİ!!!'!C742</f>
        <v>10670282354</v>
      </c>
      <c r="C749" s="268" t="str">
        <f>'!!!KATILIMCI LİSTESİ!!!'!B742</f>
        <v>İLAYDA BAŞMAYA</v>
      </c>
      <c r="D749" s="269"/>
      <c r="E749" s="269"/>
      <c r="F749" s="269"/>
      <c r="G749" s="269"/>
      <c r="H749" s="269"/>
      <c r="I749" s="269"/>
      <c r="J749" s="269"/>
      <c r="K749" s="270"/>
      <c r="L749" s="270"/>
      <c r="M749" s="270"/>
      <c r="N749" s="270"/>
      <c r="O749" s="270"/>
      <c r="P749" s="270"/>
      <c r="Q749" s="270"/>
      <c r="R749" s="269"/>
      <c r="S749" s="269"/>
      <c r="T749" s="269"/>
      <c r="U749" s="269"/>
      <c r="V749" s="269"/>
      <c r="W749" s="269"/>
      <c r="X749" s="269"/>
      <c r="Y749" s="270"/>
      <c r="Z749" s="270"/>
      <c r="AA749" s="270"/>
      <c r="AB749" s="270"/>
      <c r="AC749" s="270"/>
      <c r="AD749" s="270"/>
      <c r="AE749" s="270"/>
      <c r="AF749" s="269"/>
      <c r="AG749" s="269"/>
      <c r="AH749" s="269"/>
      <c r="AI749" s="269"/>
      <c r="AJ749" s="269"/>
      <c r="AK749" s="269"/>
      <c r="AL749" s="269"/>
    </row>
    <row r="750" spans="1:38" ht="11.25" x14ac:dyDescent="0.2">
      <c r="A750" s="266">
        <v>742</v>
      </c>
      <c r="B750" s="267" t="str">
        <f>'!!!KATILIMCI LİSTESİ!!!'!C743</f>
        <v>12506224248</v>
      </c>
      <c r="C750" s="268" t="str">
        <f>'!!!KATILIMCI LİSTESİ!!!'!B743</f>
        <v>İLAYDA KALKAN</v>
      </c>
      <c r="D750" s="269"/>
      <c r="E750" s="269"/>
      <c r="F750" s="269"/>
      <c r="G750" s="269"/>
      <c r="H750" s="269"/>
      <c r="I750" s="269"/>
      <c r="J750" s="269"/>
      <c r="K750" s="270"/>
      <c r="L750" s="270"/>
      <c r="M750" s="270"/>
      <c r="N750" s="270"/>
      <c r="O750" s="270"/>
      <c r="P750" s="270"/>
      <c r="Q750" s="270"/>
      <c r="R750" s="269"/>
      <c r="S750" s="269"/>
      <c r="T750" s="269"/>
      <c r="U750" s="269"/>
      <c r="V750" s="269"/>
      <c r="W750" s="269"/>
      <c r="X750" s="269"/>
      <c r="Y750" s="270"/>
      <c r="Z750" s="270"/>
      <c r="AA750" s="270"/>
      <c r="AB750" s="270"/>
      <c r="AC750" s="270"/>
      <c r="AD750" s="270"/>
      <c r="AE750" s="270"/>
      <c r="AF750" s="269"/>
      <c r="AG750" s="269"/>
      <c r="AH750" s="269"/>
      <c r="AI750" s="269"/>
      <c r="AJ750" s="269"/>
      <c r="AK750" s="269"/>
      <c r="AL750" s="269"/>
    </row>
    <row r="751" spans="1:38" ht="11.25" x14ac:dyDescent="0.2">
      <c r="A751" s="266">
        <v>743</v>
      </c>
      <c r="B751" s="267" t="str">
        <f>'!!!KATILIMCI LİSTESİ!!!'!C744</f>
        <v>14527348958</v>
      </c>
      <c r="C751" s="268" t="str">
        <f>'!!!KATILIMCI LİSTESİ!!!'!B744</f>
        <v>İLAYDA KÖROĞLU</v>
      </c>
      <c r="D751" s="269"/>
      <c r="E751" s="269"/>
      <c r="F751" s="269"/>
      <c r="G751" s="269"/>
      <c r="H751" s="269"/>
      <c r="I751" s="269"/>
      <c r="J751" s="269"/>
      <c r="K751" s="270"/>
      <c r="L751" s="270"/>
      <c r="M751" s="270"/>
      <c r="N751" s="270"/>
      <c r="O751" s="270"/>
      <c r="P751" s="270"/>
      <c r="Q751" s="270"/>
      <c r="R751" s="269"/>
      <c r="S751" s="269"/>
      <c r="T751" s="269"/>
      <c r="U751" s="269"/>
      <c r="V751" s="269"/>
      <c r="W751" s="269"/>
      <c r="X751" s="269"/>
      <c r="Y751" s="270"/>
      <c r="Z751" s="270"/>
      <c r="AA751" s="270"/>
      <c r="AB751" s="270"/>
      <c r="AC751" s="270"/>
      <c r="AD751" s="270"/>
      <c r="AE751" s="270"/>
      <c r="AF751" s="269"/>
      <c r="AG751" s="269"/>
      <c r="AH751" s="269"/>
      <c r="AI751" s="269"/>
      <c r="AJ751" s="269"/>
      <c r="AK751" s="269"/>
      <c r="AL751" s="269"/>
    </row>
    <row r="752" spans="1:38" ht="11.25" x14ac:dyDescent="0.2">
      <c r="A752" s="266">
        <v>744</v>
      </c>
      <c r="B752" s="267" t="str">
        <f>'!!!KATILIMCI LİSTESİ!!!'!C745</f>
        <v>24283826836</v>
      </c>
      <c r="C752" s="268" t="str">
        <f>'!!!KATILIMCI LİSTESİ!!!'!B745</f>
        <v>İLAYDA MARANGOZ</v>
      </c>
      <c r="D752" s="269"/>
      <c r="E752" s="269"/>
      <c r="F752" s="269"/>
      <c r="G752" s="269"/>
      <c r="H752" s="269"/>
      <c r="I752" s="269"/>
      <c r="J752" s="269"/>
      <c r="K752" s="270"/>
      <c r="L752" s="270"/>
      <c r="M752" s="270"/>
      <c r="N752" s="270"/>
      <c r="O752" s="270"/>
      <c r="P752" s="270"/>
      <c r="Q752" s="270"/>
      <c r="R752" s="269"/>
      <c r="S752" s="269"/>
      <c r="T752" s="269"/>
      <c r="U752" s="269"/>
      <c r="V752" s="269"/>
      <c r="W752" s="269"/>
      <c r="X752" s="269"/>
      <c r="Y752" s="270"/>
      <c r="Z752" s="270"/>
      <c r="AA752" s="270"/>
      <c r="AB752" s="270"/>
      <c r="AC752" s="270"/>
      <c r="AD752" s="270"/>
      <c r="AE752" s="270"/>
      <c r="AF752" s="269"/>
      <c r="AG752" s="269"/>
      <c r="AH752" s="269"/>
      <c r="AI752" s="269"/>
      <c r="AJ752" s="269"/>
      <c r="AK752" s="269"/>
      <c r="AL752" s="269"/>
    </row>
    <row r="753" spans="1:38" ht="11.25" x14ac:dyDescent="0.2">
      <c r="A753" s="266">
        <v>745</v>
      </c>
      <c r="B753" s="267" t="str">
        <f>'!!!KATILIMCI LİSTESİ!!!'!C746</f>
        <v>21847902968</v>
      </c>
      <c r="C753" s="268" t="str">
        <f>'!!!KATILIMCI LİSTESİ!!!'!B746</f>
        <v>İLAYDA ŞAHAN</v>
      </c>
      <c r="D753" s="269"/>
      <c r="E753" s="269"/>
      <c r="F753" s="269"/>
      <c r="G753" s="269"/>
      <c r="H753" s="269"/>
      <c r="I753" s="269"/>
      <c r="J753" s="269"/>
      <c r="K753" s="270"/>
      <c r="L753" s="270"/>
      <c r="M753" s="270"/>
      <c r="N753" s="270"/>
      <c r="O753" s="270"/>
      <c r="P753" s="270"/>
      <c r="Q753" s="270"/>
      <c r="R753" s="269"/>
      <c r="S753" s="269"/>
      <c r="T753" s="269"/>
      <c r="U753" s="269"/>
      <c r="V753" s="269"/>
      <c r="W753" s="269"/>
      <c r="X753" s="269"/>
      <c r="Y753" s="270"/>
      <c r="Z753" s="270"/>
      <c r="AA753" s="270"/>
      <c r="AB753" s="270"/>
      <c r="AC753" s="270"/>
      <c r="AD753" s="270"/>
      <c r="AE753" s="270"/>
      <c r="AF753" s="269"/>
      <c r="AG753" s="269"/>
      <c r="AH753" s="269"/>
      <c r="AI753" s="269"/>
      <c r="AJ753" s="269"/>
      <c r="AK753" s="269"/>
      <c r="AL753" s="269"/>
    </row>
    <row r="754" spans="1:38" ht="11.25" x14ac:dyDescent="0.2">
      <c r="A754" s="266">
        <v>746</v>
      </c>
      <c r="B754" s="267" t="str">
        <f>'!!!KATILIMCI LİSTESİ!!!'!C747</f>
        <v>43261337188</v>
      </c>
      <c r="C754" s="268" t="str">
        <f>'!!!KATILIMCI LİSTESİ!!!'!B747</f>
        <v>İLAYDA SOYLU</v>
      </c>
      <c r="D754" s="269"/>
      <c r="E754" s="269"/>
      <c r="F754" s="269"/>
      <c r="G754" s="269"/>
      <c r="H754" s="269"/>
      <c r="I754" s="269"/>
      <c r="J754" s="269"/>
      <c r="K754" s="270"/>
      <c r="L754" s="270"/>
      <c r="M754" s="270"/>
      <c r="N754" s="270"/>
      <c r="O754" s="270"/>
      <c r="P754" s="270"/>
      <c r="Q754" s="270"/>
      <c r="R754" s="269"/>
      <c r="S754" s="269"/>
      <c r="T754" s="269"/>
      <c r="U754" s="269"/>
      <c r="V754" s="269"/>
      <c r="W754" s="269"/>
      <c r="X754" s="269"/>
      <c r="Y754" s="270"/>
      <c r="Z754" s="270"/>
      <c r="AA754" s="270"/>
      <c r="AB754" s="270"/>
      <c r="AC754" s="270"/>
      <c r="AD754" s="270"/>
      <c r="AE754" s="270"/>
      <c r="AF754" s="269"/>
      <c r="AG754" s="269"/>
      <c r="AH754" s="269"/>
      <c r="AI754" s="269"/>
      <c r="AJ754" s="269"/>
      <c r="AK754" s="269"/>
      <c r="AL754" s="269"/>
    </row>
    <row r="755" spans="1:38" ht="11.25" x14ac:dyDescent="0.2">
      <c r="A755" s="266">
        <v>747</v>
      </c>
      <c r="B755" s="267" t="str">
        <f>'!!!KATILIMCI LİSTESİ!!!'!C748</f>
        <v>11093274254</v>
      </c>
      <c r="C755" s="268" t="str">
        <f>'!!!KATILIMCI LİSTESİ!!!'!B748</f>
        <v>İLHAMİ TARHAN</v>
      </c>
      <c r="D755" s="269"/>
      <c r="E755" s="269"/>
      <c r="F755" s="269"/>
      <c r="G755" s="269"/>
      <c r="H755" s="269"/>
      <c r="I755" s="269"/>
      <c r="J755" s="269"/>
      <c r="K755" s="270"/>
      <c r="L755" s="270"/>
      <c r="M755" s="270"/>
      <c r="N755" s="270"/>
      <c r="O755" s="270"/>
      <c r="P755" s="270"/>
      <c r="Q755" s="270"/>
      <c r="R755" s="269"/>
      <c r="S755" s="269"/>
      <c r="T755" s="269"/>
      <c r="U755" s="269"/>
      <c r="V755" s="269"/>
      <c r="W755" s="269"/>
      <c r="X755" s="269"/>
      <c r="Y755" s="270"/>
      <c r="Z755" s="270"/>
      <c r="AA755" s="270"/>
      <c r="AB755" s="270"/>
      <c r="AC755" s="270"/>
      <c r="AD755" s="270"/>
      <c r="AE755" s="270"/>
      <c r="AF755" s="269"/>
      <c r="AG755" s="269"/>
      <c r="AH755" s="269"/>
      <c r="AI755" s="269"/>
      <c r="AJ755" s="269"/>
      <c r="AK755" s="269"/>
      <c r="AL755" s="269"/>
    </row>
    <row r="756" spans="1:38" ht="11.25" x14ac:dyDescent="0.2">
      <c r="A756" s="266">
        <v>748</v>
      </c>
      <c r="B756" s="267" t="str">
        <f>'!!!KATILIMCI LİSTESİ!!!'!C749</f>
        <v>10072464396</v>
      </c>
      <c r="C756" s="268" t="str">
        <f>'!!!KATILIMCI LİSTESİ!!!'!B749</f>
        <v>İLHAN ÜREGİN</v>
      </c>
      <c r="D756" s="269"/>
      <c r="E756" s="269"/>
      <c r="F756" s="269"/>
      <c r="G756" s="269"/>
      <c r="H756" s="269"/>
      <c r="I756" s="269"/>
      <c r="J756" s="269"/>
      <c r="K756" s="270"/>
      <c r="L756" s="270"/>
      <c r="M756" s="270"/>
      <c r="N756" s="270"/>
      <c r="O756" s="270"/>
      <c r="P756" s="270"/>
      <c r="Q756" s="270"/>
      <c r="R756" s="269"/>
      <c r="S756" s="269"/>
      <c r="T756" s="269"/>
      <c r="U756" s="269"/>
      <c r="V756" s="269"/>
      <c r="W756" s="269"/>
      <c r="X756" s="269"/>
      <c r="Y756" s="270"/>
      <c r="Z756" s="270"/>
      <c r="AA756" s="270"/>
      <c r="AB756" s="270"/>
      <c r="AC756" s="270"/>
      <c r="AD756" s="270"/>
      <c r="AE756" s="270"/>
      <c r="AF756" s="269"/>
      <c r="AG756" s="269"/>
      <c r="AH756" s="269"/>
      <c r="AI756" s="269"/>
      <c r="AJ756" s="269"/>
      <c r="AK756" s="269"/>
      <c r="AL756" s="269"/>
    </row>
    <row r="757" spans="1:38" ht="11.25" x14ac:dyDescent="0.2">
      <c r="A757" s="266">
        <v>749</v>
      </c>
      <c r="B757" s="267" t="str">
        <f>'!!!KATILIMCI LİSTESİ!!!'!C750</f>
        <v>12408115484</v>
      </c>
      <c r="C757" s="268" t="str">
        <f>'!!!KATILIMCI LİSTESİ!!!'!B750</f>
        <v>İLKAY ABAYLI</v>
      </c>
      <c r="D757" s="269"/>
      <c r="E757" s="269"/>
      <c r="F757" s="269"/>
      <c r="G757" s="269"/>
      <c r="H757" s="269"/>
      <c r="I757" s="269"/>
      <c r="J757" s="269"/>
      <c r="K757" s="270"/>
      <c r="L757" s="270"/>
      <c r="M757" s="270"/>
      <c r="N757" s="270"/>
      <c r="O757" s="270"/>
      <c r="P757" s="270"/>
      <c r="Q757" s="270"/>
      <c r="R757" s="269"/>
      <c r="S757" s="269"/>
      <c r="T757" s="269"/>
      <c r="U757" s="269"/>
      <c r="V757" s="269"/>
      <c r="W757" s="269"/>
      <c r="X757" s="269"/>
      <c r="Y757" s="270"/>
      <c r="Z757" s="270"/>
      <c r="AA757" s="270"/>
      <c r="AB757" s="270"/>
      <c r="AC757" s="270"/>
      <c r="AD757" s="270"/>
      <c r="AE757" s="270"/>
      <c r="AF757" s="269"/>
      <c r="AG757" s="269"/>
      <c r="AH757" s="269"/>
      <c r="AI757" s="269"/>
      <c r="AJ757" s="269"/>
      <c r="AK757" s="269"/>
      <c r="AL757" s="269"/>
    </row>
    <row r="758" spans="1:38" ht="11.25" x14ac:dyDescent="0.2">
      <c r="A758" s="266">
        <v>750</v>
      </c>
      <c r="B758" s="267" t="str">
        <f>'!!!KATILIMCI LİSTESİ!!!'!C751</f>
        <v>36178427738</v>
      </c>
      <c r="C758" s="268" t="str">
        <f>'!!!KATILIMCI LİSTESİ!!!'!B751</f>
        <v>İLKER SARIBAL</v>
      </c>
      <c r="D758" s="269"/>
      <c r="E758" s="269"/>
      <c r="F758" s="269"/>
      <c r="G758" s="269"/>
      <c r="H758" s="269"/>
      <c r="I758" s="269"/>
      <c r="J758" s="269"/>
      <c r="K758" s="270"/>
      <c r="L758" s="270"/>
      <c r="M758" s="270"/>
      <c r="N758" s="270"/>
      <c r="O758" s="270"/>
      <c r="P758" s="270"/>
      <c r="Q758" s="270"/>
      <c r="R758" s="269"/>
      <c r="S758" s="269"/>
      <c r="T758" s="269"/>
      <c r="U758" s="269"/>
      <c r="V758" s="269"/>
      <c r="W758" s="269"/>
      <c r="X758" s="269"/>
      <c r="Y758" s="270"/>
      <c r="Z758" s="270"/>
      <c r="AA758" s="270"/>
      <c r="AB758" s="270"/>
      <c r="AC758" s="270"/>
      <c r="AD758" s="270"/>
      <c r="AE758" s="270"/>
      <c r="AF758" s="269"/>
      <c r="AG758" s="269"/>
      <c r="AH758" s="269"/>
      <c r="AI758" s="269"/>
      <c r="AJ758" s="269"/>
      <c r="AK758" s="269"/>
      <c r="AL758" s="269"/>
    </row>
    <row r="759" spans="1:38" ht="11.25" x14ac:dyDescent="0.2">
      <c r="A759" s="266">
        <v>751</v>
      </c>
      <c r="B759" s="267" t="str">
        <f>'!!!KATILIMCI LİSTESİ!!!'!C752</f>
        <v>14075227682</v>
      </c>
      <c r="C759" s="268" t="str">
        <f>'!!!KATILIMCI LİSTESİ!!!'!B752</f>
        <v>İLKNUR GAMSIZ</v>
      </c>
      <c r="D759" s="269"/>
      <c r="E759" s="269"/>
      <c r="F759" s="269"/>
      <c r="G759" s="269"/>
      <c r="H759" s="269"/>
      <c r="I759" s="269"/>
      <c r="J759" s="269"/>
      <c r="K759" s="270"/>
      <c r="L759" s="270"/>
      <c r="M759" s="270"/>
      <c r="N759" s="270"/>
      <c r="O759" s="270"/>
      <c r="P759" s="270"/>
      <c r="Q759" s="270"/>
      <c r="R759" s="269"/>
      <c r="S759" s="269"/>
      <c r="T759" s="269"/>
      <c r="U759" s="269"/>
      <c r="V759" s="269"/>
      <c r="W759" s="269"/>
      <c r="X759" s="269"/>
      <c r="Y759" s="270"/>
      <c r="Z759" s="270"/>
      <c r="AA759" s="270"/>
      <c r="AB759" s="270"/>
      <c r="AC759" s="270"/>
      <c r="AD759" s="270"/>
      <c r="AE759" s="270"/>
      <c r="AF759" s="269"/>
      <c r="AG759" s="269"/>
      <c r="AH759" s="269"/>
      <c r="AI759" s="269"/>
      <c r="AJ759" s="269"/>
      <c r="AK759" s="269"/>
      <c r="AL759" s="269"/>
    </row>
    <row r="760" spans="1:38" ht="11.25" x14ac:dyDescent="0.2">
      <c r="A760" s="266">
        <v>752</v>
      </c>
      <c r="B760" s="267" t="str">
        <f>'!!!KATILIMCI LİSTESİ!!!'!C753</f>
        <v>10856125918</v>
      </c>
      <c r="C760" s="268" t="str">
        <f>'!!!KATILIMCI LİSTESİ!!!'!B753</f>
        <v>İLYAS ŞENKAYA</v>
      </c>
      <c r="D760" s="269"/>
      <c r="E760" s="269"/>
      <c r="F760" s="269"/>
      <c r="G760" s="269"/>
      <c r="H760" s="269"/>
      <c r="I760" s="269"/>
      <c r="J760" s="269"/>
      <c r="K760" s="270"/>
      <c r="L760" s="270"/>
      <c r="M760" s="270"/>
      <c r="N760" s="270"/>
      <c r="O760" s="270"/>
      <c r="P760" s="270"/>
      <c r="Q760" s="270"/>
      <c r="R760" s="269"/>
      <c r="S760" s="269"/>
      <c r="T760" s="269"/>
      <c r="U760" s="269"/>
      <c r="V760" s="269"/>
      <c r="W760" s="269"/>
      <c r="X760" s="269"/>
      <c r="Y760" s="270"/>
      <c r="Z760" s="270"/>
      <c r="AA760" s="270"/>
      <c r="AB760" s="270"/>
      <c r="AC760" s="270"/>
      <c r="AD760" s="270"/>
      <c r="AE760" s="270"/>
      <c r="AF760" s="269"/>
      <c r="AG760" s="269"/>
      <c r="AH760" s="269"/>
      <c r="AI760" s="269"/>
      <c r="AJ760" s="269"/>
      <c r="AK760" s="269"/>
      <c r="AL760" s="269"/>
    </row>
    <row r="761" spans="1:38" ht="11.25" x14ac:dyDescent="0.2">
      <c r="A761" s="266">
        <v>753</v>
      </c>
      <c r="B761" s="267" t="str">
        <f>'!!!KATILIMCI LİSTESİ!!!'!C754</f>
        <v>10970857580</v>
      </c>
      <c r="C761" s="268" t="str">
        <f>'!!!KATILIMCI LİSTESİ!!!'!B754</f>
        <v>İMRAN ŞUAYIP DOĞAN</v>
      </c>
      <c r="D761" s="269"/>
      <c r="E761" s="269"/>
      <c r="F761" s="269"/>
      <c r="G761" s="269"/>
      <c r="H761" s="269"/>
      <c r="I761" s="269"/>
      <c r="J761" s="269"/>
      <c r="K761" s="270"/>
      <c r="L761" s="270"/>
      <c r="M761" s="270"/>
      <c r="N761" s="270"/>
      <c r="O761" s="270"/>
      <c r="P761" s="270"/>
      <c r="Q761" s="270"/>
      <c r="R761" s="269"/>
      <c r="S761" s="269"/>
      <c r="T761" s="269"/>
      <c r="U761" s="269"/>
      <c r="V761" s="269"/>
      <c r="W761" s="269"/>
      <c r="X761" s="269"/>
      <c r="Y761" s="270"/>
      <c r="Z761" s="270"/>
      <c r="AA761" s="270"/>
      <c r="AB761" s="270"/>
      <c r="AC761" s="270"/>
      <c r="AD761" s="270"/>
      <c r="AE761" s="270"/>
      <c r="AF761" s="269"/>
      <c r="AG761" s="269"/>
      <c r="AH761" s="269"/>
      <c r="AI761" s="269"/>
      <c r="AJ761" s="269"/>
      <c r="AK761" s="269"/>
      <c r="AL761" s="269"/>
    </row>
    <row r="762" spans="1:38" ht="11.25" x14ac:dyDescent="0.2">
      <c r="A762" s="266">
        <v>754</v>
      </c>
      <c r="B762" s="267" t="str">
        <f>'!!!KATILIMCI LİSTESİ!!!'!C755</f>
        <v>37867381812</v>
      </c>
      <c r="C762" s="268" t="str">
        <f>'!!!KATILIMCI LİSTESİ!!!'!B755</f>
        <v>İNCİ DURMUŞ</v>
      </c>
      <c r="D762" s="269"/>
      <c r="E762" s="269"/>
      <c r="F762" s="269"/>
      <c r="G762" s="269"/>
      <c r="H762" s="269"/>
      <c r="I762" s="269"/>
      <c r="J762" s="269"/>
      <c r="K762" s="270"/>
      <c r="L762" s="270"/>
      <c r="M762" s="270"/>
      <c r="N762" s="270"/>
      <c r="O762" s="270"/>
      <c r="P762" s="270"/>
      <c r="Q762" s="270"/>
      <c r="R762" s="269"/>
      <c r="S762" s="269"/>
      <c r="T762" s="269"/>
      <c r="U762" s="269"/>
      <c r="V762" s="269"/>
      <c r="W762" s="269"/>
      <c r="X762" s="269"/>
      <c r="Y762" s="270"/>
      <c r="Z762" s="270"/>
      <c r="AA762" s="270"/>
      <c r="AB762" s="270"/>
      <c r="AC762" s="270"/>
      <c r="AD762" s="270"/>
      <c r="AE762" s="270"/>
      <c r="AF762" s="269"/>
      <c r="AG762" s="269"/>
      <c r="AH762" s="269"/>
      <c r="AI762" s="269"/>
      <c r="AJ762" s="269"/>
      <c r="AK762" s="269"/>
      <c r="AL762" s="269"/>
    </row>
    <row r="763" spans="1:38" ht="11.25" x14ac:dyDescent="0.2">
      <c r="A763" s="266">
        <v>755</v>
      </c>
      <c r="B763" s="267" t="str">
        <f>'!!!KATILIMCI LİSTESİ!!!'!C756</f>
        <v>10181216022</v>
      </c>
      <c r="C763" s="268" t="str">
        <f>'!!!KATILIMCI LİSTESİ!!!'!B756</f>
        <v>İPEK BELİNAY ÇOBANOĞLU</v>
      </c>
      <c r="D763" s="269"/>
      <c r="E763" s="269"/>
      <c r="F763" s="269"/>
      <c r="G763" s="269"/>
      <c r="H763" s="269"/>
      <c r="I763" s="269"/>
      <c r="J763" s="269"/>
      <c r="K763" s="270"/>
      <c r="L763" s="270"/>
      <c r="M763" s="270"/>
      <c r="N763" s="270"/>
      <c r="O763" s="270"/>
      <c r="P763" s="270"/>
      <c r="Q763" s="270"/>
      <c r="R763" s="269"/>
      <c r="S763" s="269"/>
      <c r="T763" s="269"/>
      <c r="U763" s="269"/>
      <c r="V763" s="269"/>
      <c r="W763" s="269"/>
      <c r="X763" s="269"/>
      <c r="Y763" s="270"/>
      <c r="Z763" s="270"/>
      <c r="AA763" s="270"/>
      <c r="AB763" s="270"/>
      <c r="AC763" s="270"/>
      <c r="AD763" s="270"/>
      <c r="AE763" s="270"/>
      <c r="AF763" s="269"/>
      <c r="AG763" s="269"/>
      <c r="AH763" s="269"/>
      <c r="AI763" s="269"/>
      <c r="AJ763" s="269"/>
      <c r="AK763" s="269"/>
      <c r="AL763" s="269"/>
    </row>
    <row r="764" spans="1:38" ht="11.25" x14ac:dyDescent="0.2">
      <c r="A764" s="266">
        <v>756</v>
      </c>
      <c r="B764" s="267" t="str">
        <f>'!!!KATILIMCI LİSTESİ!!!'!C757</f>
        <v>14981145766</v>
      </c>
      <c r="C764" s="268" t="str">
        <f>'!!!KATILIMCI LİSTESİ!!!'!B757</f>
        <v>İREM AKTAŞ</v>
      </c>
      <c r="D764" s="269"/>
      <c r="E764" s="269"/>
      <c r="F764" s="269"/>
      <c r="G764" s="269"/>
      <c r="H764" s="269"/>
      <c r="I764" s="269"/>
      <c r="J764" s="269"/>
      <c r="K764" s="270"/>
      <c r="L764" s="270"/>
      <c r="M764" s="270"/>
      <c r="N764" s="270"/>
      <c r="O764" s="270"/>
      <c r="P764" s="270"/>
      <c r="Q764" s="270"/>
      <c r="R764" s="269"/>
      <c r="S764" s="269"/>
      <c r="T764" s="269"/>
      <c r="U764" s="269"/>
      <c r="V764" s="269"/>
      <c r="W764" s="269"/>
      <c r="X764" s="269"/>
      <c r="Y764" s="270"/>
      <c r="Z764" s="270"/>
      <c r="AA764" s="270"/>
      <c r="AB764" s="270"/>
      <c r="AC764" s="270"/>
      <c r="AD764" s="270"/>
      <c r="AE764" s="270"/>
      <c r="AF764" s="269"/>
      <c r="AG764" s="269"/>
      <c r="AH764" s="269"/>
      <c r="AI764" s="269"/>
      <c r="AJ764" s="269"/>
      <c r="AK764" s="269"/>
      <c r="AL764" s="269"/>
    </row>
    <row r="765" spans="1:38" ht="11.25" x14ac:dyDescent="0.2">
      <c r="A765" s="266">
        <v>757</v>
      </c>
      <c r="B765" s="267" t="str">
        <f>'!!!KATILIMCI LİSTESİ!!!'!C758</f>
        <v>10967273218</v>
      </c>
      <c r="C765" s="268" t="str">
        <f>'!!!KATILIMCI LİSTESİ!!!'!B758</f>
        <v>İREM BİLGE</v>
      </c>
      <c r="D765" s="269"/>
      <c r="E765" s="269"/>
      <c r="F765" s="269"/>
      <c r="G765" s="269"/>
      <c r="H765" s="269"/>
      <c r="I765" s="269"/>
      <c r="J765" s="269"/>
      <c r="K765" s="270"/>
      <c r="L765" s="270"/>
      <c r="M765" s="270"/>
      <c r="N765" s="270"/>
      <c r="O765" s="270"/>
      <c r="P765" s="270"/>
      <c r="Q765" s="270"/>
      <c r="R765" s="269"/>
      <c r="S765" s="269"/>
      <c r="T765" s="269"/>
      <c r="U765" s="269"/>
      <c r="V765" s="269"/>
      <c r="W765" s="269"/>
      <c r="X765" s="269"/>
      <c r="Y765" s="270"/>
      <c r="Z765" s="270"/>
      <c r="AA765" s="270"/>
      <c r="AB765" s="270"/>
      <c r="AC765" s="270"/>
      <c r="AD765" s="270"/>
      <c r="AE765" s="270"/>
      <c r="AF765" s="269"/>
      <c r="AG765" s="269"/>
      <c r="AH765" s="269"/>
      <c r="AI765" s="269"/>
      <c r="AJ765" s="269"/>
      <c r="AK765" s="269"/>
      <c r="AL765" s="269"/>
    </row>
    <row r="766" spans="1:38" ht="11.25" x14ac:dyDescent="0.2">
      <c r="A766" s="266">
        <v>758</v>
      </c>
      <c r="B766" s="267" t="str">
        <f>'!!!KATILIMCI LİSTESİ!!!'!C759</f>
        <v>12759067838</v>
      </c>
      <c r="C766" s="268" t="str">
        <f>'!!!KATILIMCI LİSTESİ!!!'!B759</f>
        <v>İREM ÇELİK</v>
      </c>
      <c r="D766" s="269"/>
      <c r="E766" s="269"/>
      <c r="F766" s="269"/>
      <c r="G766" s="269"/>
      <c r="H766" s="269"/>
      <c r="I766" s="269"/>
      <c r="J766" s="269"/>
      <c r="K766" s="270"/>
      <c r="L766" s="270"/>
      <c r="M766" s="270"/>
      <c r="N766" s="270"/>
      <c r="O766" s="270"/>
      <c r="P766" s="270"/>
      <c r="Q766" s="270"/>
      <c r="R766" s="269"/>
      <c r="S766" s="269"/>
      <c r="T766" s="269"/>
      <c r="U766" s="269"/>
      <c r="V766" s="269"/>
      <c r="W766" s="269"/>
      <c r="X766" s="269"/>
      <c r="Y766" s="270"/>
      <c r="Z766" s="270"/>
      <c r="AA766" s="270"/>
      <c r="AB766" s="270"/>
      <c r="AC766" s="270"/>
      <c r="AD766" s="270"/>
      <c r="AE766" s="270"/>
      <c r="AF766" s="269"/>
      <c r="AG766" s="269"/>
      <c r="AH766" s="269"/>
      <c r="AI766" s="269"/>
      <c r="AJ766" s="269"/>
      <c r="AK766" s="269"/>
      <c r="AL766" s="269"/>
    </row>
    <row r="767" spans="1:38" ht="11.25" x14ac:dyDescent="0.2">
      <c r="A767" s="266">
        <v>759</v>
      </c>
      <c r="B767" s="267" t="str">
        <f>'!!!KATILIMCI LİSTESİ!!!'!C760</f>
        <v>10526849038</v>
      </c>
      <c r="C767" s="268" t="str">
        <f>'!!!KATILIMCI LİSTESİ!!!'!B760</f>
        <v>İREM EVLEKSİZ</v>
      </c>
      <c r="D767" s="269"/>
      <c r="E767" s="269"/>
      <c r="F767" s="269"/>
      <c r="G767" s="269"/>
      <c r="H767" s="269"/>
      <c r="I767" s="269"/>
      <c r="J767" s="269"/>
      <c r="K767" s="270"/>
      <c r="L767" s="270"/>
      <c r="M767" s="270"/>
      <c r="N767" s="270"/>
      <c r="O767" s="270"/>
      <c r="P767" s="270"/>
      <c r="Q767" s="270"/>
      <c r="R767" s="269"/>
      <c r="S767" s="269"/>
      <c r="T767" s="269"/>
      <c r="U767" s="269"/>
      <c r="V767" s="269"/>
      <c r="W767" s="269"/>
      <c r="X767" s="269"/>
      <c r="Y767" s="270"/>
      <c r="Z767" s="270"/>
      <c r="AA767" s="270"/>
      <c r="AB767" s="270"/>
      <c r="AC767" s="270"/>
      <c r="AD767" s="270"/>
      <c r="AE767" s="270"/>
      <c r="AF767" s="269"/>
      <c r="AG767" s="269"/>
      <c r="AH767" s="269"/>
      <c r="AI767" s="269"/>
      <c r="AJ767" s="269"/>
      <c r="AK767" s="269"/>
      <c r="AL767" s="269"/>
    </row>
    <row r="768" spans="1:38" ht="11.25" x14ac:dyDescent="0.2">
      <c r="A768" s="266">
        <v>760</v>
      </c>
      <c r="B768" s="267" t="str">
        <f>'!!!KATILIMCI LİSTESİ!!!'!C761</f>
        <v>10811277928</v>
      </c>
      <c r="C768" s="268" t="str">
        <f>'!!!KATILIMCI LİSTESİ!!!'!B761</f>
        <v>İREM KAPLAN</v>
      </c>
      <c r="D768" s="269"/>
      <c r="E768" s="269"/>
      <c r="F768" s="269"/>
      <c r="G768" s="269"/>
      <c r="H768" s="269"/>
      <c r="I768" s="269"/>
      <c r="J768" s="269"/>
      <c r="K768" s="270"/>
      <c r="L768" s="270"/>
      <c r="M768" s="270"/>
      <c r="N768" s="270"/>
      <c r="O768" s="270"/>
      <c r="P768" s="270"/>
      <c r="Q768" s="270"/>
      <c r="R768" s="269"/>
      <c r="S768" s="269"/>
      <c r="T768" s="269"/>
      <c r="U768" s="269"/>
      <c r="V768" s="269"/>
      <c r="W768" s="269"/>
      <c r="X768" s="269"/>
      <c r="Y768" s="270"/>
      <c r="Z768" s="270"/>
      <c r="AA768" s="270"/>
      <c r="AB768" s="270"/>
      <c r="AC768" s="270"/>
      <c r="AD768" s="270"/>
      <c r="AE768" s="270"/>
      <c r="AF768" s="269"/>
      <c r="AG768" s="269"/>
      <c r="AH768" s="269"/>
      <c r="AI768" s="269"/>
      <c r="AJ768" s="269"/>
      <c r="AK768" s="269"/>
      <c r="AL768" s="269"/>
    </row>
    <row r="769" spans="1:38" ht="11.25" x14ac:dyDescent="0.2">
      <c r="A769" s="266">
        <v>761</v>
      </c>
      <c r="B769" s="267" t="str">
        <f>'!!!KATILIMCI LİSTESİ!!!'!C762</f>
        <v>10970266214</v>
      </c>
      <c r="C769" s="268" t="str">
        <f>'!!!KATILIMCI LİSTESİ!!!'!B762</f>
        <v>İREM KARADAĞ</v>
      </c>
      <c r="D769" s="269"/>
      <c r="E769" s="269"/>
      <c r="F769" s="269"/>
      <c r="G769" s="269"/>
      <c r="H769" s="269"/>
      <c r="I769" s="269"/>
      <c r="J769" s="269"/>
      <c r="K769" s="270"/>
      <c r="L769" s="270"/>
      <c r="M769" s="270"/>
      <c r="N769" s="270"/>
      <c r="O769" s="270"/>
      <c r="P769" s="270"/>
      <c r="Q769" s="270"/>
      <c r="R769" s="269"/>
      <c r="S769" s="269"/>
      <c r="T769" s="269"/>
      <c r="U769" s="269"/>
      <c r="V769" s="269"/>
      <c r="W769" s="269"/>
      <c r="X769" s="269"/>
      <c r="Y769" s="270"/>
      <c r="Z769" s="270"/>
      <c r="AA769" s="270"/>
      <c r="AB769" s="270"/>
      <c r="AC769" s="270"/>
      <c r="AD769" s="270"/>
      <c r="AE769" s="270"/>
      <c r="AF769" s="269"/>
      <c r="AG769" s="269"/>
      <c r="AH769" s="269"/>
      <c r="AI769" s="269"/>
      <c r="AJ769" s="269"/>
      <c r="AK769" s="269"/>
      <c r="AL769" s="269"/>
    </row>
    <row r="770" spans="1:38" ht="11.25" x14ac:dyDescent="0.2">
      <c r="A770" s="266">
        <v>762</v>
      </c>
      <c r="B770" s="267" t="str">
        <f>'!!!KATILIMCI LİSTESİ!!!'!C763</f>
        <v>33340640834</v>
      </c>
      <c r="C770" s="268" t="str">
        <f>'!!!KATILIMCI LİSTESİ!!!'!B763</f>
        <v>İREM KARADANA</v>
      </c>
      <c r="D770" s="269"/>
      <c r="E770" s="269"/>
      <c r="F770" s="269"/>
      <c r="G770" s="269"/>
      <c r="H770" s="269"/>
      <c r="I770" s="269"/>
      <c r="J770" s="269"/>
      <c r="K770" s="270"/>
      <c r="L770" s="270"/>
      <c r="M770" s="270"/>
      <c r="N770" s="270"/>
      <c r="O770" s="270"/>
      <c r="P770" s="270"/>
      <c r="Q770" s="270"/>
      <c r="R770" s="269"/>
      <c r="S770" s="269"/>
      <c r="T770" s="269"/>
      <c r="U770" s="269"/>
      <c r="V770" s="269"/>
      <c r="W770" s="269"/>
      <c r="X770" s="269"/>
      <c r="Y770" s="270"/>
      <c r="Z770" s="270"/>
      <c r="AA770" s="270"/>
      <c r="AB770" s="270"/>
      <c r="AC770" s="270"/>
      <c r="AD770" s="270"/>
      <c r="AE770" s="270"/>
      <c r="AF770" s="269"/>
      <c r="AG770" s="269"/>
      <c r="AH770" s="269"/>
      <c r="AI770" s="269"/>
      <c r="AJ770" s="269"/>
      <c r="AK770" s="269"/>
      <c r="AL770" s="269"/>
    </row>
    <row r="771" spans="1:38" ht="11.25" x14ac:dyDescent="0.2">
      <c r="A771" s="266">
        <v>763</v>
      </c>
      <c r="B771" s="267" t="str">
        <f>'!!!KATILIMCI LİSTESİ!!!'!C764</f>
        <v>26714538332</v>
      </c>
      <c r="C771" s="268" t="str">
        <f>'!!!KATILIMCI LİSTESİ!!!'!B764</f>
        <v>İREM KARATAŞ</v>
      </c>
      <c r="D771" s="269"/>
      <c r="E771" s="269"/>
      <c r="F771" s="269"/>
      <c r="G771" s="269"/>
      <c r="H771" s="269"/>
      <c r="I771" s="269"/>
      <c r="J771" s="269"/>
      <c r="K771" s="270"/>
      <c r="L771" s="270"/>
      <c r="M771" s="270"/>
      <c r="N771" s="270"/>
      <c r="O771" s="270"/>
      <c r="P771" s="270"/>
      <c r="Q771" s="270"/>
      <c r="R771" s="269"/>
      <c r="S771" s="269"/>
      <c r="T771" s="269"/>
      <c r="U771" s="269"/>
      <c r="V771" s="269"/>
      <c r="W771" s="269"/>
      <c r="X771" s="269"/>
      <c r="Y771" s="270"/>
      <c r="Z771" s="270"/>
      <c r="AA771" s="270"/>
      <c r="AB771" s="270"/>
      <c r="AC771" s="270"/>
      <c r="AD771" s="270"/>
      <c r="AE771" s="270"/>
      <c r="AF771" s="269"/>
      <c r="AG771" s="269"/>
      <c r="AH771" s="269"/>
      <c r="AI771" s="269"/>
      <c r="AJ771" s="269"/>
      <c r="AK771" s="269"/>
      <c r="AL771" s="269"/>
    </row>
    <row r="772" spans="1:38" ht="11.25" x14ac:dyDescent="0.2">
      <c r="A772" s="266">
        <v>764</v>
      </c>
      <c r="B772" s="267" t="str">
        <f>'!!!KATILIMCI LİSTESİ!!!'!C765</f>
        <v>10262304402</v>
      </c>
      <c r="C772" s="268" t="str">
        <f>'!!!KATILIMCI LİSTESİ!!!'!B765</f>
        <v>İREM SARIOĞLU</v>
      </c>
      <c r="D772" s="269"/>
      <c r="E772" s="269"/>
      <c r="F772" s="269"/>
      <c r="G772" s="269"/>
      <c r="H772" s="269"/>
      <c r="I772" s="269"/>
      <c r="J772" s="269"/>
      <c r="K772" s="270"/>
      <c r="L772" s="270"/>
      <c r="M772" s="270"/>
      <c r="N772" s="270"/>
      <c r="O772" s="270"/>
      <c r="P772" s="270"/>
      <c r="Q772" s="270"/>
      <c r="R772" s="269"/>
      <c r="S772" s="269"/>
      <c r="T772" s="269"/>
      <c r="U772" s="269"/>
      <c r="V772" s="269"/>
      <c r="W772" s="269"/>
      <c r="X772" s="269"/>
      <c r="Y772" s="270"/>
      <c r="Z772" s="270"/>
      <c r="AA772" s="270"/>
      <c r="AB772" s="270"/>
      <c r="AC772" s="270"/>
      <c r="AD772" s="270"/>
      <c r="AE772" s="270"/>
      <c r="AF772" s="269"/>
      <c r="AG772" s="269"/>
      <c r="AH772" s="269"/>
      <c r="AI772" s="269"/>
      <c r="AJ772" s="269"/>
      <c r="AK772" s="269"/>
      <c r="AL772" s="269"/>
    </row>
    <row r="773" spans="1:38" ht="11.25" x14ac:dyDescent="0.2">
      <c r="A773" s="266">
        <v>765</v>
      </c>
      <c r="B773" s="267" t="str">
        <f>'!!!KATILIMCI LİSTESİ!!!'!C766</f>
        <v>11670033540</v>
      </c>
      <c r="C773" s="268" t="str">
        <f>'!!!KATILIMCI LİSTESİ!!!'!B766</f>
        <v>İREM YILDIZ</v>
      </c>
      <c r="D773" s="269"/>
      <c r="E773" s="269"/>
      <c r="F773" s="269"/>
      <c r="G773" s="269"/>
      <c r="H773" s="269"/>
      <c r="I773" s="269"/>
      <c r="J773" s="269"/>
      <c r="K773" s="270"/>
      <c r="L773" s="270"/>
      <c r="M773" s="270"/>
      <c r="N773" s="270"/>
      <c r="O773" s="270"/>
      <c r="P773" s="270"/>
      <c r="Q773" s="270"/>
      <c r="R773" s="269"/>
      <c r="S773" s="269"/>
      <c r="T773" s="269"/>
      <c r="U773" s="269"/>
      <c r="V773" s="269"/>
      <c r="W773" s="269"/>
      <c r="X773" s="269"/>
      <c r="Y773" s="270"/>
      <c r="Z773" s="270"/>
      <c r="AA773" s="270"/>
      <c r="AB773" s="270"/>
      <c r="AC773" s="270"/>
      <c r="AD773" s="270"/>
      <c r="AE773" s="270"/>
      <c r="AF773" s="269"/>
      <c r="AG773" s="269"/>
      <c r="AH773" s="269"/>
      <c r="AI773" s="269"/>
      <c r="AJ773" s="269"/>
      <c r="AK773" s="269"/>
      <c r="AL773" s="269"/>
    </row>
    <row r="774" spans="1:38" ht="11.25" x14ac:dyDescent="0.2">
      <c r="A774" s="266">
        <v>766</v>
      </c>
      <c r="B774" s="267" t="str">
        <f>'!!!KATILIMCI LİSTESİ!!!'!C767</f>
        <v>64624221760</v>
      </c>
      <c r="C774" s="268" t="str">
        <f>'!!!KATILIMCI LİSTESİ!!!'!B767</f>
        <v>İREM NUR SUBAY</v>
      </c>
      <c r="D774" s="269"/>
      <c r="E774" s="269"/>
      <c r="F774" s="269"/>
      <c r="G774" s="269"/>
      <c r="H774" s="269"/>
      <c r="I774" s="269"/>
      <c r="J774" s="269"/>
      <c r="K774" s="270"/>
      <c r="L774" s="270"/>
      <c r="M774" s="270"/>
      <c r="N774" s="270"/>
      <c r="O774" s="270"/>
      <c r="P774" s="270"/>
      <c r="Q774" s="270"/>
      <c r="R774" s="269"/>
      <c r="S774" s="269"/>
      <c r="T774" s="269"/>
      <c r="U774" s="269"/>
      <c r="V774" s="269"/>
      <c r="W774" s="269"/>
      <c r="X774" s="269"/>
      <c r="Y774" s="270"/>
      <c r="Z774" s="270"/>
      <c r="AA774" s="270"/>
      <c r="AB774" s="270"/>
      <c r="AC774" s="270"/>
      <c r="AD774" s="270"/>
      <c r="AE774" s="270"/>
      <c r="AF774" s="269"/>
      <c r="AG774" s="269"/>
      <c r="AH774" s="269"/>
      <c r="AI774" s="269"/>
      <c r="AJ774" s="269"/>
      <c r="AK774" s="269"/>
      <c r="AL774" s="269"/>
    </row>
    <row r="775" spans="1:38" ht="11.25" x14ac:dyDescent="0.2">
      <c r="A775" s="266">
        <v>767</v>
      </c>
      <c r="B775" s="267" t="str">
        <f>'!!!KATILIMCI LİSTESİ!!!'!C768</f>
        <v>11378257408</v>
      </c>
      <c r="C775" s="268" t="str">
        <f>'!!!KATILIMCI LİSTESİ!!!'!B768</f>
        <v>İREMNUR YEŞİLKAYA</v>
      </c>
      <c r="D775" s="269"/>
      <c r="E775" s="269"/>
      <c r="F775" s="269"/>
      <c r="G775" s="269"/>
      <c r="H775" s="269"/>
      <c r="I775" s="269"/>
      <c r="J775" s="269"/>
      <c r="K775" s="270"/>
      <c r="L775" s="270"/>
      <c r="M775" s="270"/>
      <c r="N775" s="270"/>
      <c r="O775" s="270"/>
      <c r="P775" s="270"/>
      <c r="Q775" s="270"/>
      <c r="R775" s="269"/>
      <c r="S775" s="269"/>
      <c r="T775" s="269"/>
      <c r="U775" s="269"/>
      <c r="V775" s="269"/>
      <c r="W775" s="269"/>
      <c r="X775" s="269"/>
      <c r="Y775" s="270"/>
      <c r="Z775" s="270"/>
      <c r="AA775" s="270"/>
      <c r="AB775" s="270"/>
      <c r="AC775" s="270"/>
      <c r="AD775" s="270"/>
      <c r="AE775" s="270"/>
      <c r="AF775" s="269"/>
      <c r="AG775" s="269"/>
      <c r="AH775" s="269"/>
      <c r="AI775" s="269"/>
      <c r="AJ775" s="269"/>
      <c r="AK775" s="269"/>
      <c r="AL775" s="269"/>
    </row>
    <row r="776" spans="1:38" ht="11.25" x14ac:dyDescent="0.2">
      <c r="A776" s="266">
        <v>768</v>
      </c>
      <c r="B776" s="267" t="str">
        <f>'!!!KATILIMCI LİSTESİ!!!'!C769</f>
        <v>18524026536</v>
      </c>
      <c r="C776" s="268" t="str">
        <f>'!!!KATILIMCI LİSTESİ!!!'!B769</f>
        <v>İREM ŞEYMA TOKDEMİR</v>
      </c>
      <c r="D776" s="269"/>
      <c r="E776" s="269"/>
      <c r="F776" s="269"/>
      <c r="G776" s="269"/>
      <c r="H776" s="269"/>
      <c r="I776" s="269"/>
      <c r="J776" s="269"/>
      <c r="K776" s="270"/>
      <c r="L776" s="270"/>
      <c r="M776" s="270"/>
      <c r="N776" s="270"/>
      <c r="O776" s="270"/>
      <c r="P776" s="270"/>
      <c r="Q776" s="270"/>
      <c r="R776" s="269"/>
      <c r="S776" s="269"/>
      <c r="T776" s="269"/>
      <c r="U776" s="269"/>
      <c r="V776" s="269"/>
      <c r="W776" s="269"/>
      <c r="X776" s="269"/>
      <c r="Y776" s="270"/>
      <c r="Z776" s="270"/>
      <c r="AA776" s="270"/>
      <c r="AB776" s="270"/>
      <c r="AC776" s="270"/>
      <c r="AD776" s="270"/>
      <c r="AE776" s="270"/>
      <c r="AF776" s="269"/>
      <c r="AG776" s="269"/>
      <c r="AH776" s="269"/>
      <c r="AI776" s="269"/>
      <c r="AJ776" s="269"/>
      <c r="AK776" s="269"/>
      <c r="AL776" s="269"/>
    </row>
    <row r="777" spans="1:38" ht="11.25" x14ac:dyDescent="0.2">
      <c r="A777" s="266">
        <v>769</v>
      </c>
      <c r="B777" s="267" t="str">
        <f>'!!!KATILIMCI LİSTESİ!!!'!C770</f>
        <v>30638178208</v>
      </c>
      <c r="C777" s="268" t="str">
        <f>'!!!KATILIMCI LİSTESİ!!!'!B770</f>
        <v>İREM SULTAN ÇINKIR</v>
      </c>
      <c r="D777" s="269"/>
      <c r="E777" s="269"/>
      <c r="F777" s="269"/>
      <c r="G777" s="269"/>
      <c r="H777" s="269"/>
      <c r="I777" s="269"/>
      <c r="J777" s="269"/>
      <c r="K777" s="270"/>
      <c r="L777" s="270"/>
      <c r="M777" s="270"/>
      <c r="N777" s="270"/>
      <c r="O777" s="270"/>
      <c r="P777" s="270"/>
      <c r="Q777" s="270"/>
      <c r="R777" s="269"/>
      <c r="S777" s="269"/>
      <c r="T777" s="269"/>
      <c r="U777" s="269"/>
      <c r="V777" s="269"/>
      <c r="W777" s="269"/>
      <c r="X777" s="269"/>
      <c r="Y777" s="270"/>
      <c r="Z777" s="270"/>
      <c r="AA777" s="270"/>
      <c r="AB777" s="270"/>
      <c r="AC777" s="270"/>
      <c r="AD777" s="270"/>
      <c r="AE777" s="270"/>
      <c r="AF777" s="269"/>
      <c r="AG777" s="269"/>
      <c r="AH777" s="269"/>
      <c r="AI777" s="269"/>
      <c r="AJ777" s="269"/>
      <c r="AK777" s="269"/>
      <c r="AL777" s="269"/>
    </row>
    <row r="778" spans="1:38" ht="11.25" x14ac:dyDescent="0.2">
      <c r="A778" s="266">
        <v>770</v>
      </c>
      <c r="B778" s="267" t="str">
        <f>'!!!KATILIMCI LİSTESİ!!!'!C771</f>
        <v>10181383274</v>
      </c>
      <c r="C778" s="268" t="str">
        <f>'!!!KATILIMCI LİSTESİ!!!'!B771</f>
        <v>IRMAK AĞCA</v>
      </c>
      <c r="D778" s="269"/>
      <c r="E778" s="269"/>
      <c r="F778" s="269"/>
      <c r="G778" s="269"/>
      <c r="H778" s="269"/>
      <c r="I778" s="269"/>
      <c r="J778" s="269"/>
      <c r="K778" s="270"/>
      <c r="L778" s="270"/>
      <c r="M778" s="270"/>
      <c r="N778" s="270"/>
      <c r="O778" s="270"/>
      <c r="P778" s="270"/>
      <c r="Q778" s="270"/>
      <c r="R778" s="269"/>
      <c r="S778" s="269"/>
      <c r="T778" s="269"/>
      <c r="U778" s="269"/>
      <c r="V778" s="269"/>
      <c r="W778" s="269"/>
      <c r="X778" s="269"/>
      <c r="Y778" s="270"/>
      <c r="Z778" s="270"/>
      <c r="AA778" s="270"/>
      <c r="AB778" s="270"/>
      <c r="AC778" s="270"/>
      <c r="AD778" s="270"/>
      <c r="AE778" s="270"/>
      <c r="AF778" s="269"/>
      <c r="AG778" s="269"/>
      <c r="AH778" s="269"/>
      <c r="AI778" s="269"/>
      <c r="AJ778" s="269"/>
      <c r="AK778" s="269"/>
      <c r="AL778" s="269"/>
    </row>
    <row r="779" spans="1:38" ht="11.25" x14ac:dyDescent="0.2">
      <c r="A779" s="266">
        <v>771</v>
      </c>
      <c r="B779" s="267" t="str">
        <f>'!!!KATILIMCI LİSTESİ!!!'!C772</f>
        <v>11588078480</v>
      </c>
      <c r="C779" s="268" t="str">
        <f>'!!!KATILIMCI LİSTESİ!!!'!B772</f>
        <v>İSA BARAN</v>
      </c>
      <c r="D779" s="269"/>
      <c r="E779" s="269"/>
      <c r="F779" s="269"/>
      <c r="G779" s="269"/>
      <c r="H779" s="269"/>
      <c r="I779" s="269"/>
      <c r="J779" s="269"/>
      <c r="K779" s="270"/>
      <c r="L779" s="270"/>
      <c r="M779" s="270"/>
      <c r="N779" s="270"/>
      <c r="O779" s="270"/>
      <c r="P779" s="270"/>
      <c r="Q779" s="270"/>
      <c r="R779" s="269"/>
      <c r="S779" s="269"/>
      <c r="T779" s="269"/>
      <c r="U779" s="269"/>
      <c r="V779" s="269"/>
      <c r="W779" s="269"/>
      <c r="X779" s="269"/>
      <c r="Y779" s="270"/>
      <c r="Z779" s="270"/>
      <c r="AA779" s="270"/>
      <c r="AB779" s="270"/>
      <c r="AC779" s="270"/>
      <c r="AD779" s="270"/>
      <c r="AE779" s="270"/>
      <c r="AF779" s="269"/>
      <c r="AG779" s="269"/>
      <c r="AH779" s="269"/>
      <c r="AI779" s="269"/>
      <c r="AJ779" s="269"/>
      <c r="AK779" s="269"/>
      <c r="AL779" s="269"/>
    </row>
    <row r="780" spans="1:38" ht="11.25" x14ac:dyDescent="0.2">
      <c r="A780" s="266">
        <v>772</v>
      </c>
      <c r="B780" s="267" t="str">
        <f>'!!!KATILIMCI LİSTESİ!!!'!C773</f>
        <v>10178383034</v>
      </c>
      <c r="C780" s="268" t="str">
        <f>'!!!KATILIMCI LİSTESİ!!!'!B773</f>
        <v>IŞIL KARACA</v>
      </c>
      <c r="D780" s="269"/>
      <c r="E780" s="269"/>
      <c r="F780" s="269"/>
      <c r="G780" s="269"/>
      <c r="H780" s="269"/>
      <c r="I780" s="269"/>
      <c r="J780" s="269"/>
      <c r="K780" s="270"/>
      <c r="L780" s="270"/>
      <c r="M780" s="270"/>
      <c r="N780" s="270"/>
      <c r="O780" s="270"/>
      <c r="P780" s="270"/>
      <c r="Q780" s="270"/>
      <c r="R780" s="269"/>
      <c r="S780" s="269"/>
      <c r="T780" s="269"/>
      <c r="U780" s="269"/>
      <c r="V780" s="269"/>
      <c r="W780" s="269"/>
      <c r="X780" s="269"/>
      <c r="Y780" s="270"/>
      <c r="Z780" s="270"/>
      <c r="AA780" s="270"/>
      <c r="AB780" s="270"/>
      <c r="AC780" s="270"/>
      <c r="AD780" s="270"/>
      <c r="AE780" s="270"/>
      <c r="AF780" s="269"/>
      <c r="AG780" s="269"/>
      <c r="AH780" s="269"/>
      <c r="AI780" s="269"/>
      <c r="AJ780" s="269"/>
      <c r="AK780" s="269"/>
      <c r="AL780" s="269"/>
    </row>
    <row r="781" spans="1:38" ht="11.25" x14ac:dyDescent="0.2">
      <c r="A781" s="266">
        <v>773</v>
      </c>
      <c r="B781" s="267" t="str">
        <f>'!!!KATILIMCI LİSTESİ!!!'!C774</f>
        <v>10214286374</v>
      </c>
      <c r="C781" s="268" t="str">
        <f>'!!!KATILIMCI LİSTESİ!!!'!B774</f>
        <v>İSLİM CEREN POLAT</v>
      </c>
      <c r="D781" s="269"/>
      <c r="E781" s="269"/>
      <c r="F781" s="269"/>
      <c r="G781" s="269"/>
      <c r="H781" s="269"/>
      <c r="I781" s="269"/>
      <c r="J781" s="269"/>
      <c r="K781" s="270"/>
      <c r="L781" s="270"/>
      <c r="M781" s="270"/>
      <c r="N781" s="270"/>
      <c r="O781" s="270"/>
      <c r="P781" s="270"/>
      <c r="Q781" s="270"/>
      <c r="R781" s="269"/>
      <c r="S781" s="269"/>
      <c r="T781" s="269"/>
      <c r="U781" s="269"/>
      <c r="V781" s="269"/>
      <c r="W781" s="269"/>
      <c r="X781" s="269"/>
      <c r="Y781" s="270"/>
      <c r="Z781" s="270"/>
      <c r="AA781" s="270"/>
      <c r="AB781" s="270"/>
      <c r="AC781" s="270"/>
      <c r="AD781" s="270"/>
      <c r="AE781" s="270"/>
      <c r="AF781" s="269"/>
      <c r="AG781" s="269"/>
      <c r="AH781" s="269"/>
      <c r="AI781" s="269"/>
      <c r="AJ781" s="269"/>
      <c r="AK781" s="269"/>
      <c r="AL781" s="269"/>
    </row>
    <row r="782" spans="1:38" ht="11.25" x14ac:dyDescent="0.2">
      <c r="A782" s="266">
        <v>774</v>
      </c>
      <c r="B782" s="267" t="str">
        <f>'!!!KATILIMCI LİSTESİ!!!'!C775</f>
        <v>11295122520</v>
      </c>
      <c r="C782" s="268" t="str">
        <f>'!!!KATILIMCI LİSTESİ!!!'!B775</f>
        <v>İSMAİL ADAY</v>
      </c>
      <c r="D782" s="269"/>
      <c r="E782" s="269"/>
      <c r="F782" s="269"/>
      <c r="G782" s="269"/>
      <c r="H782" s="269"/>
      <c r="I782" s="269"/>
      <c r="J782" s="269"/>
      <c r="K782" s="270"/>
      <c r="L782" s="270"/>
      <c r="M782" s="270"/>
      <c r="N782" s="270"/>
      <c r="O782" s="270"/>
      <c r="P782" s="270"/>
      <c r="Q782" s="270"/>
      <c r="R782" s="269"/>
      <c r="S782" s="269"/>
      <c r="T782" s="269"/>
      <c r="U782" s="269"/>
      <c r="V782" s="269"/>
      <c r="W782" s="269"/>
      <c r="X782" s="269"/>
      <c r="Y782" s="270"/>
      <c r="Z782" s="270"/>
      <c r="AA782" s="270"/>
      <c r="AB782" s="270"/>
      <c r="AC782" s="270"/>
      <c r="AD782" s="270"/>
      <c r="AE782" s="270"/>
      <c r="AF782" s="269"/>
      <c r="AG782" s="269"/>
      <c r="AH782" s="269"/>
      <c r="AI782" s="269"/>
      <c r="AJ782" s="269"/>
      <c r="AK782" s="269"/>
      <c r="AL782" s="269"/>
    </row>
    <row r="783" spans="1:38" ht="11.25" x14ac:dyDescent="0.2">
      <c r="A783" s="266">
        <v>775</v>
      </c>
      <c r="B783" s="267" t="str">
        <f>'!!!KATILIMCI LİSTESİ!!!'!C776</f>
        <v>10383180206</v>
      </c>
      <c r="C783" s="268" t="str">
        <f>'!!!KATILIMCI LİSTESİ!!!'!B776</f>
        <v>İSMAİL KARAKUŞ</v>
      </c>
      <c r="D783" s="269"/>
      <c r="E783" s="269"/>
      <c r="F783" s="269"/>
      <c r="G783" s="269"/>
      <c r="H783" s="269"/>
      <c r="I783" s="269"/>
      <c r="J783" s="269"/>
      <c r="K783" s="270"/>
      <c r="L783" s="270"/>
      <c r="M783" s="270"/>
      <c r="N783" s="270"/>
      <c r="O783" s="270"/>
      <c r="P783" s="270"/>
      <c r="Q783" s="270"/>
      <c r="R783" s="269"/>
      <c r="S783" s="269"/>
      <c r="T783" s="269"/>
      <c r="U783" s="269"/>
      <c r="V783" s="269"/>
      <c r="W783" s="269"/>
      <c r="X783" s="269"/>
      <c r="Y783" s="270"/>
      <c r="Z783" s="270"/>
      <c r="AA783" s="270"/>
      <c r="AB783" s="270"/>
      <c r="AC783" s="270"/>
      <c r="AD783" s="270"/>
      <c r="AE783" s="270"/>
      <c r="AF783" s="269"/>
      <c r="AG783" s="269"/>
      <c r="AH783" s="269"/>
      <c r="AI783" s="269"/>
      <c r="AJ783" s="269"/>
      <c r="AK783" s="269"/>
      <c r="AL783" s="269"/>
    </row>
    <row r="784" spans="1:38" ht="11.25" x14ac:dyDescent="0.2">
      <c r="A784" s="266">
        <v>776</v>
      </c>
      <c r="B784" s="267" t="str">
        <f>'!!!KATILIMCI LİSTESİ!!!'!C777</f>
        <v>10356075928</v>
      </c>
      <c r="C784" s="268" t="str">
        <f>'!!!KATILIMCI LİSTESİ!!!'!B777</f>
        <v>İSMAİL TAŞ</v>
      </c>
      <c r="D784" s="269"/>
      <c r="E784" s="269"/>
      <c r="F784" s="269"/>
      <c r="G784" s="269"/>
      <c r="H784" s="269"/>
      <c r="I784" s="269"/>
      <c r="J784" s="269"/>
      <c r="K784" s="270"/>
      <c r="L784" s="270"/>
      <c r="M784" s="270"/>
      <c r="N784" s="270"/>
      <c r="O784" s="270"/>
      <c r="P784" s="270"/>
      <c r="Q784" s="270"/>
      <c r="R784" s="269"/>
      <c r="S784" s="269"/>
      <c r="T784" s="269"/>
      <c r="U784" s="269"/>
      <c r="V784" s="269"/>
      <c r="W784" s="269"/>
      <c r="X784" s="269"/>
      <c r="Y784" s="270"/>
      <c r="Z784" s="270"/>
      <c r="AA784" s="270"/>
      <c r="AB784" s="270"/>
      <c r="AC784" s="270"/>
      <c r="AD784" s="270"/>
      <c r="AE784" s="270"/>
      <c r="AF784" s="269"/>
      <c r="AG784" s="269"/>
      <c r="AH784" s="269"/>
      <c r="AI784" s="269"/>
      <c r="AJ784" s="269"/>
      <c r="AK784" s="269"/>
      <c r="AL784" s="269"/>
    </row>
    <row r="785" spans="1:38" ht="11.25" x14ac:dyDescent="0.2">
      <c r="A785" s="266">
        <v>777</v>
      </c>
      <c r="B785" s="267" t="str">
        <f>'!!!KATILIMCI LİSTESİ!!!'!C778</f>
        <v>18353032128</v>
      </c>
      <c r="C785" s="268" t="str">
        <f>'!!!KATILIMCI LİSTESİ!!!'!B778</f>
        <v>İSMAİL BATIN KILINÇ</v>
      </c>
      <c r="D785" s="269"/>
      <c r="E785" s="269"/>
      <c r="F785" s="269"/>
      <c r="G785" s="269"/>
      <c r="H785" s="269"/>
      <c r="I785" s="269"/>
      <c r="J785" s="269"/>
      <c r="K785" s="270"/>
      <c r="L785" s="270"/>
      <c r="M785" s="270"/>
      <c r="N785" s="270"/>
      <c r="O785" s="270"/>
      <c r="P785" s="270"/>
      <c r="Q785" s="270"/>
      <c r="R785" s="269"/>
      <c r="S785" s="269"/>
      <c r="T785" s="269"/>
      <c r="U785" s="269"/>
      <c r="V785" s="269"/>
      <c r="W785" s="269"/>
      <c r="X785" s="269"/>
      <c r="Y785" s="270"/>
      <c r="Z785" s="270"/>
      <c r="AA785" s="270"/>
      <c r="AB785" s="270"/>
      <c r="AC785" s="270"/>
      <c r="AD785" s="270"/>
      <c r="AE785" s="270"/>
      <c r="AF785" s="269"/>
      <c r="AG785" s="269"/>
      <c r="AH785" s="269"/>
      <c r="AI785" s="269"/>
      <c r="AJ785" s="269"/>
      <c r="AK785" s="269"/>
      <c r="AL785" s="269"/>
    </row>
    <row r="786" spans="1:38" ht="11.25" x14ac:dyDescent="0.2">
      <c r="A786" s="266">
        <v>778</v>
      </c>
      <c r="B786" s="267" t="str">
        <f>'!!!KATILIMCI LİSTESİ!!!'!C779</f>
        <v>13085262232</v>
      </c>
      <c r="C786" s="268" t="str">
        <f>'!!!KATILIMCI LİSTESİ!!!'!B779</f>
        <v>İSMAİL BATUHAN ÇAĞLAR</v>
      </c>
      <c r="D786" s="269"/>
      <c r="E786" s="269"/>
      <c r="F786" s="269"/>
      <c r="G786" s="269"/>
      <c r="H786" s="269"/>
      <c r="I786" s="269"/>
      <c r="J786" s="269"/>
      <c r="K786" s="270"/>
      <c r="L786" s="270"/>
      <c r="M786" s="270"/>
      <c r="N786" s="270"/>
      <c r="O786" s="270"/>
      <c r="P786" s="270"/>
      <c r="Q786" s="270"/>
      <c r="R786" s="269"/>
      <c r="S786" s="269"/>
      <c r="T786" s="269"/>
      <c r="U786" s="269"/>
      <c r="V786" s="269"/>
      <c r="W786" s="269"/>
      <c r="X786" s="269"/>
      <c r="Y786" s="270"/>
      <c r="Z786" s="270"/>
      <c r="AA786" s="270"/>
      <c r="AB786" s="270"/>
      <c r="AC786" s="270"/>
      <c r="AD786" s="270"/>
      <c r="AE786" s="270"/>
      <c r="AF786" s="269"/>
      <c r="AG786" s="269"/>
      <c r="AH786" s="269"/>
      <c r="AI786" s="269"/>
      <c r="AJ786" s="269"/>
      <c r="AK786" s="269"/>
      <c r="AL786" s="269"/>
    </row>
    <row r="787" spans="1:38" ht="11.25" x14ac:dyDescent="0.2">
      <c r="A787" s="266">
        <v>779</v>
      </c>
      <c r="B787" s="267" t="str">
        <f>'!!!KATILIMCI LİSTESİ!!!'!C780</f>
        <v>47743313462</v>
      </c>
      <c r="C787" s="268" t="str">
        <f>'!!!KATILIMCI LİSTESİ!!!'!B780</f>
        <v>İSMAİL CANALP DANACI</v>
      </c>
      <c r="D787" s="269"/>
      <c r="E787" s="269"/>
      <c r="F787" s="269"/>
      <c r="G787" s="269"/>
      <c r="H787" s="269"/>
      <c r="I787" s="269"/>
      <c r="J787" s="269"/>
      <c r="K787" s="270"/>
      <c r="L787" s="270"/>
      <c r="M787" s="270"/>
      <c r="N787" s="270"/>
      <c r="O787" s="270"/>
      <c r="P787" s="270"/>
      <c r="Q787" s="270"/>
      <c r="R787" s="269"/>
      <c r="S787" s="269"/>
      <c r="T787" s="269"/>
      <c r="U787" s="269"/>
      <c r="V787" s="269"/>
      <c r="W787" s="269"/>
      <c r="X787" s="269"/>
      <c r="Y787" s="270"/>
      <c r="Z787" s="270"/>
      <c r="AA787" s="270"/>
      <c r="AB787" s="270"/>
      <c r="AC787" s="270"/>
      <c r="AD787" s="270"/>
      <c r="AE787" s="270"/>
      <c r="AF787" s="269"/>
      <c r="AG787" s="269"/>
      <c r="AH787" s="269"/>
      <c r="AI787" s="269"/>
      <c r="AJ787" s="269"/>
      <c r="AK787" s="269"/>
      <c r="AL787" s="269"/>
    </row>
    <row r="788" spans="1:38" ht="11.25" x14ac:dyDescent="0.2">
      <c r="A788" s="266">
        <v>780</v>
      </c>
      <c r="B788" s="267" t="str">
        <f>'!!!KATILIMCI LİSTESİ!!!'!C781</f>
        <v>16861651060</v>
      </c>
      <c r="C788" s="268" t="str">
        <f>'!!!KATILIMCI LİSTESİ!!!'!B781</f>
        <v>İZEM SUDE HITAY</v>
      </c>
      <c r="D788" s="269"/>
      <c r="E788" s="269"/>
      <c r="F788" s="269"/>
      <c r="G788" s="269"/>
      <c r="H788" s="269"/>
      <c r="I788" s="269"/>
      <c r="J788" s="269"/>
      <c r="K788" s="270"/>
      <c r="L788" s="270"/>
      <c r="M788" s="270"/>
      <c r="N788" s="270"/>
      <c r="O788" s="270"/>
      <c r="P788" s="270"/>
      <c r="Q788" s="270"/>
      <c r="R788" s="269"/>
      <c r="S788" s="269"/>
      <c r="T788" s="269"/>
      <c r="U788" s="269"/>
      <c r="V788" s="269"/>
      <c r="W788" s="269"/>
      <c r="X788" s="269"/>
      <c r="Y788" s="270"/>
      <c r="Z788" s="270"/>
      <c r="AA788" s="270"/>
      <c r="AB788" s="270"/>
      <c r="AC788" s="270"/>
      <c r="AD788" s="270"/>
      <c r="AE788" s="270"/>
      <c r="AF788" s="269"/>
      <c r="AG788" s="269"/>
      <c r="AH788" s="269"/>
      <c r="AI788" s="269"/>
      <c r="AJ788" s="269"/>
      <c r="AK788" s="269"/>
      <c r="AL788" s="269"/>
    </row>
    <row r="789" spans="1:38" ht="11.25" x14ac:dyDescent="0.2">
      <c r="A789" s="266">
        <v>781</v>
      </c>
      <c r="B789" s="267" t="str">
        <f>'!!!KATILIMCI LİSTESİ!!!'!C782</f>
        <v>13502973482</v>
      </c>
      <c r="C789" s="268" t="str">
        <f>'!!!KATILIMCI LİSTESİ!!!'!B782</f>
        <v>İZZET AYARKAN</v>
      </c>
      <c r="D789" s="269"/>
      <c r="E789" s="269"/>
      <c r="F789" s="269"/>
      <c r="G789" s="269"/>
      <c r="H789" s="269"/>
      <c r="I789" s="269"/>
      <c r="J789" s="269"/>
      <c r="K789" s="270"/>
      <c r="L789" s="270"/>
      <c r="M789" s="270"/>
      <c r="N789" s="270"/>
      <c r="O789" s="270"/>
      <c r="P789" s="270"/>
      <c r="Q789" s="270"/>
      <c r="R789" s="269"/>
      <c r="S789" s="269"/>
      <c r="T789" s="269"/>
      <c r="U789" s="269"/>
      <c r="V789" s="269"/>
      <c r="W789" s="269"/>
      <c r="X789" s="269"/>
      <c r="Y789" s="270"/>
      <c r="Z789" s="270"/>
      <c r="AA789" s="270"/>
      <c r="AB789" s="270"/>
      <c r="AC789" s="270"/>
      <c r="AD789" s="270"/>
      <c r="AE789" s="270"/>
      <c r="AF789" s="269"/>
      <c r="AG789" s="269"/>
      <c r="AH789" s="269"/>
      <c r="AI789" s="269"/>
      <c r="AJ789" s="269"/>
      <c r="AK789" s="269"/>
      <c r="AL789" s="269"/>
    </row>
    <row r="790" spans="1:38" ht="11.25" x14ac:dyDescent="0.2">
      <c r="A790" s="266">
        <v>782</v>
      </c>
      <c r="B790" s="267" t="str">
        <f>'!!!KATILIMCI LİSTESİ!!!'!C783</f>
        <v>19768186130</v>
      </c>
      <c r="C790" s="268" t="str">
        <f>'!!!KATILIMCI LİSTESİ!!!'!B783</f>
        <v>JİYAN TANRIVERDİ</v>
      </c>
      <c r="D790" s="269"/>
      <c r="E790" s="269"/>
      <c r="F790" s="269"/>
      <c r="G790" s="269"/>
      <c r="H790" s="269"/>
      <c r="I790" s="269"/>
      <c r="J790" s="269"/>
      <c r="K790" s="270"/>
      <c r="L790" s="270"/>
      <c r="M790" s="270"/>
      <c r="N790" s="270"/>
      <c r="O790" s="270"/>
      <c r="P790" s="270"/>
      <c r="Q790" s="270"/>
      <c r="R790" s="269"/>
      <c r="S790" s="269"/>
      <c r="T790" s="269"/>
      <c r="U790" s="269"/>
      <c r="V790" s="269"/>
      <c r="W790" s="269"/>
      <c r="X790" s="269"/>
      <c r="Y790" s="270"/>
      <c r="Z790" s="270"/>
      <c r="AA790" s="270"/>
      <c r="AB790" s="270"/>
      <c r="AC790" s="270"/>
      <c r="AD790" s="270"/>
      <c r="AE790" s="270"/>
      <c r="AF790" s="269"/>
      <c r="AG790" s="269"/>
      <c r="AH790" s="269"/>
      <c r="AI790" s="269"/>
      <c r="AJ790" s="269"/>
      <c r="AK790" s="269"/>
      <c r="AL790" s="269"/>
    </row>
    <row r="791" spans="1:38" ht="11.25" x14ac:dyDescent="0.2">
      <c r="A791" s="266">
        <v>783</v>
      </c>
      <c r="B791" s="267" t="str">
        <f>'!!!KATILIMCI LİSTESİ!!!'!C784</f>
        <v>47626115350</v>
      </c>
      <c r="C791" s="268" t="str">
        <f>'!!!KATILIMCI LİSTESİ!!!'!B784</f>
        <v>KAAN ÖZKUTLU</v>
      </c>
      <c r="D791" s="269"/>
      <c r="E791" s="269"/>
      <c r="F791" s="269"/>
      <c r="G791" s="269"/>
      <c r="H791" s="269"/>
      <c r="I791" s="269"/>
      <c r="J791" s="269"/>
      <c r="K791" s="270"/>
      <c r="L791" s="270"/>
      <c r="M791" s="270"/>
      <c r="N791" s="270"/>
      <c r="O791" s="270"/>
      <c r="P791" s="270"/>
      <c r="Q791" s="270"/>
      <c r="R791" s="269"/>
      <c r="S791" s="269"/>
      <c r="T791" s="269"/>
      <c r="U791" s="269"/>
      <c r="V791" s="269"/>
      <c r="W791" s="269"/>
      <c r="X791" s="269"/>
      <c r="Y791" s="270"/>
      <c r="Z791" s="270"/>
      <c r="AA791" s="270"/>
      <c r="AB791" s="270"/>
      <c r="AC791" s="270"/>
      <c r="AD791" s="270"/>
      <c r="AE791" s="270"/>
      <c r="AF791" s="269"/>
      <c r="AG791" s="269"/>
      <c r="AH791" s="269"/>
      <c r="AI791" s="269"/>
      <c r="AJ791" s="269"/>
      <c r="AK791" s="269"/>
      <c r="AL791" s="269"/>
    </row>
    <row r="792" spans="1:38" ht="11.25" x14ac:dyDescent="0.2">
      <c r="A792" s="266">
        <v>784</v>
      </c>
      <c r="B792" s="267" t="str">
        <f>'!!!KATILIMCI LİSTESİ!!!'!C785</f>
        <v>11324260278</v>
      </c>
      <c r="C792" s="268" t="str">
        <f>'!!!KATILIMCI LİSTESİ!!!'!B785</f>
        <v>KAAN SITKI KORKUT</v>
      </c>
      <c r="D792" s="269"/>
      <c r="E792" s="269"/>
      <c r="F792" s="269"/>
      <c r="G792" s="269"/>
      <c r="H792" s="269"/>
      <c r="I792" s="269"/>
      <c r="J792" s="269"/>
      <c r="K792" s="270"/>
      <c r="L792" s="270"/>
      <c r="M792" s="270"/>
      <c r="N792" s="270"/>
      <c r="O792" s="270"/>
      <c r="P792" s="270"/>
      <c r="Q792" s="270"/>
      <c r="R792" s="269"/>
      <c r="S792" s="269"/>
      <c r="T792" s="269"/>
      <c r="U792" s="269"/>
      <c r="V792" s="269"/>
      <c r="W792" s="269"/>
      <c r="X792" s="269"/>
      <c r="Y792" s="270"/>
      <c r="Z792" s="270"/>
      <c r="AA792" s="270"/>
      <c r="AB792" s="270"/>
      <c r="AC792" s="270"/>
      <c r="AD792" s="270"/>
      <c r="AE792" s="270"/>
      <c r="AF792" s="269"/>
      <c r="AG792" s="269"/>
      <c r="AH792" s="269"/>
      <c r="AI792" s="269"/>
      <c r="AJ792" s="269"/>
      <c r="AK792" s="269"/>
      <c r="AL792" s="269"/>
    </row>
    <row r="793" spans="1:38" ht="11.25" x14ac:dyDescent="0.2">
      <c r="A793" s="266">
        <v>785</v>
      </c>
      <c r="B793" s="267" t="str">
        <f>'!!!KATILIMCI LİSTESİ!!!'!C786</f>
        <v>23662021732</v>
      </c>
      <c r="C793" s="268" t="str">
        <f>'!!!KATILIMCI LİSTESİ!!!'!B786</f>
        <v>KADİR ARSLAN</v>
      </c>
      <c r="D793" s="269"/>
      <c r="E793" s="269"/>
      <c r="F793" s="269"/>
      <c r="G793" s="269"/>
      <c r="H793" s="269"/>
      <c r="I793" s="269"/>
      <c r="J793" s="269"/>
      <c r="K793" s="270"/>
      <c r="L793" s="270"/>
      <c r="M793" s="270"/>
      <c r="N793" s="270"/>
      <c r="O793" s="270"/>
      <c r="P793" s="270"/>
      <c r="Q793" s="270"/>
      <c r="R793" s="269"/>
      <c r="S793" s="269"/>
      <c r="T793" s="269"/>
      <c r="U793" s="269"/>
      <c r="V793" s="269"/>
      <c r="W793" s="269"/>
      <c r="X793" s="269"/>
      <c r="Y793" s="270"/>
      <c r="Z793" s="270"/>
      <c r="AA793" s="270"/>
      <c r="AB793" s="270"/>
      <c r="AC793" s="270"/>
      <c r="AD793" s="270"/>
      <c r="AE793" s="270"/>
      <c r="AF793" s="269"/>
      <c r="AG793" s="269"/>
      <c r="AH793" s="269"/>
      <c r="AI793" s="269"/>
      <c r="AJ793" s="269"/>
      <c r="AK793" s="269"/>
      <c r="AL793" s="269"/>
    </row>
    <row r="794" spans="1:38" ht="11.25" x14ac:dyDescent="0.2">
      <c r="A794" s="266">
        <v>786</v>
      </c>
      <c r="B794" s="267" t="str">
        <f>'!!!KATILIMCI LİSTESİ!!!'!C787</f>
        <v>14522218836</v>
      </c>
      <c r="C794" s="268" t="str">
        <f>'!!!KATILIMCI LİSTESİ!!!'!B787</f>
        <v>KADİR KANAT</v>
      </c>
      <c r="D794" s="269"/>
      <c r="E794" s="269"/>
      <c r="F794" s="269"/>
      <c r="G794" s="269"/>
      <c r="H794" s="269"/>
      <c r="I794" s="269"/>
      <c r="J794" s="269"/>
      <c r="K794" s="270"/>
      <c r="L794" s="270"/>
      <c r="M794" s="270"/>
      <c r="N794" s="270"/>
      <c r="O794" s="270"/>
      <c r="P794" s="270"/>
      <c r="Q794" s="270"/>
      <c r="R794" s="269"/>
      <c r="S794" s="269"/>
      <c r="T794" s="269"/>
      <c r="U794" s="269"/>
      <c r="V794" s="269"/>
      <c r="W794" s="269"/>
      <c r="X794" s="269"/>
      <c r="Y794" s="270"/>
      <c r="Z794" s="270"/>
      <c r="AA794" s="270"/>
      <c r="AB794" s="270"/>
      <c r="AC794" s="270"/>
      <c r="AD794" s="270"/>
      <c r="AE794" s="270"/>
      <c r="AF794" s="269"/>
      <c r="AG794" s="269"/>
      <c r="AH794" s="269"/>
      <c r="AI794" s="269"/>
      <c r="AJ794" s="269"/>
      <c r="AK794" s="269"/>
      <c r="AL794" s="269"/>
    </row>
    <row r="795" spans="1:38" ht="11.25" x14ac:dyDescent="0.2">
      <c r="A795" s="266">
        <v>787</v>
      </c>
      <c r="B795" s="267" t="str">
        <f>'!!!KATILIMCI LİSTESİ!!!'!C788</f>
        <v>10583786772</v>
      </c>
      <c r="C795" s="268" t="str">
        <f>'!!!KATILIMCI LİSTESİ!!!'!B788</f>
        <v>KADİR KARAMAN</v>
      </c>
      <c r="D795" s="269"/>
      <c r="E795" s="269"/>
      <c r="F795" s="269"/>
      <c r="G795" s="269"/>
      <c r="H795" s="269"/>
      <c r="I795" s="269"/>
      <c r="J795" s="269"/>
      <c r="K795" s="270"/>
      <c r="L795" s="270"/>
      <c r="M795" s="270"/>
      <c r="N795" s="270"/>
      <c r="O795" s="270"/>
      <c r="P795" s="270"/>
      <c r="Q795" s="270"/>
      <c r="R795" s="269"/>
      <c r="S795" s="269"/>
      <c r="T795" s="269"/>
      <c r="U795" s="269"/>
      <c r="V795" s="269"/>
      <c r="W795" s="269"/>
      <c r="X795" s="269"/>
      <c r="Y795" s="270"/>
      <c r="Z795" s="270"/>
      <c r="AA795" s="270"/>
      <c r="AB795" s="270"/>
      <c r="AC795" s="270"/>
      <c r="AD795" s="270"/>
      <c r="AE795" s="270"/>
      <c r="AF795" s="269"/>
      <c r="AG795" s="269"/>
      <c r="AH795" s="269"/>
      <c r="AI795" s="269"/>
      <c r="AJ795" s="269"/>
      <c r="AK795" s="269"/>
      <c r="AL795" s="269"/>
    </row>
    <row r="796" spans="1:38" ht="11.25" x14ac:dyDescent="0.2">
      <c r="A796" s="266">
        <v>788</v>
      </c>
      <c r="B796" s="267" t="str">
        <f>'!!!KATILIMCI LİSTESİ!!!'!C789</f>
        <v>25802331688</v>
      </c>
      <c r="C796" s="268" t="str">
        <f>'!!!KATILIMCI LİSTESİ!!!'!B789</f>
        <v>KADİR KAYA</v>
      </c>
      <c r="D796" s="269"/>
      <c r="E796" s="269"/>
      <c r="F796" s="269"/>
      <c r="G796" s="269"/>
      <c r="H796" s="269"/>
      <c r="I796" s="269"/>
      <c r="J796" s="269"/>
      <c r="K796" s="270"/>
      <c r="L796" s="270"/>
      <c r="M796" s="270"/>
      <c r="N796" s="270"/>
      <c r="O796" s="270"/>
      <c r="P796" s="270"/>
      <c r="Q796" s="270"/>
      <c r="R796" s="269"/>
      <c r="S796" s="269"/>
      <c r="T796" s="269"/>
      <c r="U796" s="269"/>
      <c r="V796" s="269"/>
      <c r="W796" s="269"/>
      <c r="X796" s="269"/>
      <c r="Y796" s="270"/>
      <c r="Z796" s="270"/>
      <c r="AA796" s="270"/>
      <c r="AB796" s="270"/>
      <c r="AC796" s="270"/>
      <c r="AD796" s="270"/>
      <c r="AE796" s="270"/>
      <c r="AF796" s="269"/>
      <c r="AG796" s="269"/>
      <c r="AH796" s="269"/>
      <c r="AI796" s="269"/>
      <c r="AJ796" s="269"/>
      <c r="AK796" s="269"/>
      <c r="AL796" s="269"/>
    </row>
    <row r="797" spans="1:38" ht="11.25" x14ac:dyDescent="0.2">
      <c r="A797" s="266">
        <v>789</v>
      </c>
      <c r="B797" s="267" t="str">
        <f>'!!!KATILIMCI LİSTESİ!!!'!C790</f>
        <v>10931281386</v>
      </c>
      <c r="C797" s="268" t="str">
        <f>'!!!KATILIMCI LİSTESİ!!!'!B790</f>
        <v>KADİR ÖZKILIÇ</v>
      </c>
      <c r="D797" s="269"/>
      <c r="E797" s="269"/>
      <c r="F797" s="269"/>
      <c r="G797" s="269"/>
      <c r="H797" s="269"/>
      <c r="I797" s="269"/>
      <c r="J797" s="269"/>
      <c r="K797" s="270"/>
      <c r="L797" s="270"/>
      <c r="M797" s="270"/>
      <c r="N797" s="270"/>
      <c r="O797" s="270"/>
      <c r="P797" s="270"/>
      <c r="Q797" s="270"/>
      <c r="R797" s="269"/>
      <c r="S797" s="269"/>
      <c r="T797" s="269"/>
      <c r="U797" s="269"/>
      <c r="V797" s="269"/>
      <c r="W797" s="269"/>
      <c r="X797" s="269"/>
      <c r="Y797" s="270"/>
      <c r="Z797" s="270"/>
      <c r="AA797" s="270"/>
      <c r="AB797" s="270"/>
      <c r="AC797" s="270"/>
      <c r="AD797" s="270"/>
      <c r="AE797" s="270"/>
      <c r="AF797" s="269"/>
      <c r="AG797" s="269"/>
      <c r="AH797" s="269"/>
      <c r="AI797" s="269"/>
      <c r="AJ797" s="269"/>
      <c r="AK797" s="269"/>
      <c r="AL797" s="269"/>
    </row>
    <row r="798" spans="1:38" ht="11.25" x14ac:dyDescent="0.2">
      <c r="A798" s="266">
        <v>790</v>
      </c>
      <c r="B798" s="267" t="str">
        <f>'!!!KATILIMCI LİSTESİ!!!'!C791</f>
        <v>10592283910</v>
      </c>
      <c r="C798" s="268" t="str">
        <f>'!!!KATILIMCI LİSTESİ!!!'!B791</f>
        <v>KADİR EĞEMEN BOZKURT</v>
      </c>
      <c r="D798" s="269"/>
      <c r="E798" s="269"/>
      <c r="F798" s="269"/>
      <c r="G798" s="269"/>
      <c r="H798" s="269"/>
      <c r="I798" s="269"/>
      <c r="J798" s="269"/>
      <c r="K798" s="270"/>
      <c r="L798" s="270"/>
      <c r="M798" s="270"/>
      <c r="N798" s="270"/>
      <c r="O798" s="270"/>
      <c r="P798" s="270"/>
      <c r="Q798" s="270"/>
      <c r="R798" s="269"/>
      <c r="S798" s="269"/>
      <c r="T798" s="269"/>
      <c r="U798" s="269"/>
      <c r="V798" s="269"/>
      <c r="W798" s="269"/>
      <c r="X798" s="269"/>
      <c r="Y798" s="270"/>
      <c r="Z798" s="270"/>
      <c r="AA798" s="270"/>
      <c r="AB798" s="270"/>
      <c r="AC798" s="270"/>
      <c r="AD798" s="270"/>
      <c r="AE798" s="270"/>
      <c r="AF798" s="269"/>
      <c r="AG798" s="269"/>
      <c r="AH798" s="269"/>
      <c r="AI798" s="269"/>
      <c r="AJ798" s="269"/>
      <c r="AK798" s="269"/>
      <c r="AL798" s="269"/>
    </row>
    <row r="799" spans="1:38" ht="11.25" x14ac:dyDescent="0.2">
      <c r="A799" s="266">
        <v>791</v>
      </c>
      <c r="B799" s="267" t="str">
        <f>'!!!KATILIMCI LİSTESİ!!!'!C792</f>
        <v>10231473832</v>
      </c>
      <c r="C799" s="268" t="str">
        <f>'!!!KATILIMCI LİSTESİ!!!'!B792</f>
        <v>KADİR KEMAL ÖZTÜRK</v>
      </c>
      <c r="D799" s="269"/>
      <c r="E799" s="269"/>
      <c r="F799" s="269"/>
      <c r="G799" s="269"/>
      <c r="H799" s="269"/>
      <c r="I799" s="269"/>
      <c r="J799" s="269"/>
      <c r="K799" s="270"/>
      <c r="L799" s="270"/>
      <c r="M799" s="270"/>
      <c r="N799" s="270"/>
      <c r="O799" s="270"/>
      <c r="P799" s="270"/>
      <c r="Q799" s="270"/>
      <c r="R799" s="269"/>
      <c r="S799" s="269"/>
      <c r="T799" s="269"/>
      <c r="U799" s="269"/>
      <c r="V799" s="269"/>
      <c r="W799" s="269"/>
      <c r="X799" s="269"/>
      <c r="Y799" s="270"/>
      <c r="Z799" s="270"/>
      <c r="AA799" s="270"/>
      <c r="AB799" s="270"/>
      <c r="AC799" s="270"/>
      <c r="AD799" s="270"/>
      <c r="AE799" s="270"/>
      <c r="AF799" s="269"/>
      <c r="AG799" s="269"/>
      <c r="AH799" s="269"/>
      <c r="AI799" s="269"/>
      <c r="AJ799" s="269"/>
      <c r="AK799" s="269"/>
      <c r="AL799" s="269"/>
    </row>
    <row r="800" spans="1:38" ht="11.25" x14ac:dyDescent="0.2">
      <c r="A800" s="266">
        <v>792</v>
      </c>
      <c r="B800" s="267" t="str">
        <f>'!!!KATILIMCI LİSTESİ!!!'!C793</f>
        <v>46810181188</v>
      </c>
      <c r="C800" s="268" t="str">
        <f>'!!!KATILIMCI LİSTESİ!!!'!B793</f>
        <v>KADRİ ESER</v>
      </c>
      <c r="D800" s="269"/>
      <c r="E800" s="269"/>
      <c r="F800" s="269"/>
      <c r="G800" s="269"/>
      <c r="H800" s="269"/>
      <c r="I800" s="269"/>
      <c r="J800" s="269"/>
      <c r="K800" s="270"/>
      <c r="L800" s="270"/>
      <c r="M800" s="270"/>
      <c r="N800" s="270"/>
      <c r="O800" s="270"/>
      <c r="P800" s="270"/>
      <c r="Q800" s="270"/>
      <c r="R800" s="269"/>
      <c r="S800" s="269"/>
      <c r="T800" s="269"/>
      <c r="U800" s="269"/>
      <c r="V800" s="269"/>
      <c r="W800" s="269"/>
      <c r="X800" s="269"/>
      <c r="Y800" s="270"/>
      <c r="Z800" s="270"/>
      <c r="AA800" s="270"/>
      <c r="AB800" s="270"/>
      <c r="AC800" s="270"/>
      <c r="AD800" s="270"/>
      <c r="AE800" s="270"/>
      <c r="AF800" s="269"/>
      <c r="AG800" s="269"/>
      <c r="AH800" s="269"/>
      <c r="AI800" s="269"/>
      <c r="AJ800" s="269"/>
      <c r="AK800" s="269"/>
      <c r="AL800" s="269"/>
    </row>
    <row r="801" spans="1:38" ht="11.25" x14ac:dyDescent="0.2">
      <c r="A801" s="266">
        <v>793</v>
      </c>
      <c r="B801" s="267" t="str">
        <f>'!!!KATILIMCI LİSTESİ!!!'!C794</f>
        <v>38252138226</v>
      </c>
      <c r="C801" s="268" t="str">
        <f>'!!!KATILIMCI LİSTESİ!!!'!B794</f>
        <v>KADRİYE GÖREN</v>
      </c>
      <c r="D801" s="269"/>
      <c r="E801" s="269"/>
      <c r="F801" s="269"/>
      <c r="G801" s="269"/>
      <c r="H801" s="269"/>
      <c r="I801" s="269"/>
      <c r="J801" s="269"/>
      <c r="K801" s="270"/>
      <c r="L801" s="270"/>
      <c r="M801" s="270"/>
      <c r="N801" s="270"/>
      <c r="O801" s="270"/>
      <c r="P801" s="270"/>
      <c r="Q801" s="270"/>
      <c r="R801" s="269"/>
      <c r="S801" s="269"/>
      <c r="T801" s="269"/>
      <c r="U801" s="269"/>
      <c r="V801" s="269"/>
      <c r="W801" s="269"/>
      <c r="X801" s="269"/>
      <c r="Y801" s="270"/>
      <c r="Z801" s="270"/>
      <c r="AA801" s="270"/>
      <c r="AB801" s="270"/>
      <c r="AC801" s="270"/>
      <c r="AD801" s="270"/>
      <c r="AE801" s="270"/>
      <c r="AF801" s="269"/>
      <c r="AG801" s="269"/>
      <c r="AH801" s="269"/>
      <c r="AI801" s="269"/>
      <c r="AJ801" s="269"/>
      <c r="AK801" s="269"/>
      <c r="AL801" s="269"/>
    </row>
    <row r="802" spans="1:38" ht="11.25" x14ac:dyDescent="0.2">
      <c r="A802" s="266">
        <v>794</v>
      </c>
      <c r="B802" s="267" t="str">
        <f>'!!!KATILIMCI LİSTESİ!!!'!C795</f>
        <v>11699807900</v>
      </c>
      <c r="C802" s="268" t="str">
        <f>'!!!KATILIMCI LİSTESİ!!!'!B795</f>
        <v>KADRİYE POLAT</v>
      </c>
      <c r="D802" s="269"/>
      <c r="E802" s="269"/>
      <c r="F802" s="269"/>
      <c r="G802" s="269"/>
      <c r="H802" s="269"/>
      <c r="I802" s="269"/>
      <c r="J802" s="269"/>
      <c r="K802" s="270"/>
      <c r="L802" s="270"/>
      <c r="M802" s="270"/>
      <c r="N802" s="270"/>
      <c r="O802" s="270"/>
      <c r="P802" s="270"/>
      <c r="Q802" s="270"/>
      <c r="R802" s="269"/>
      <c r="S802" s="269"/>
      <c r="T802" s="269"/>
      <c r="U802" s="269"/>
      <c r="V802" s="269"/>
      <c r="W802" s="269"/>
      <c r="X802" s="269"/>
      <c r="Y802" s="270"/>
      <c r="Z802" s="270"/>
      <c r="AA802" s="270"/>
      <c r="AB802" s="270"/>
      <c r="AC802" s="270"/>
      <c r="AD802" s="270"/>
      <c r="AE802" s="270"/>
      <c r="AF802" s="269"/>
      <c r="AG802" s="269"/>
      <c r="AH802" s="269"/>
      <c r="AI802" s="269"/>
      <c r="AJ802" s="269"/>
      <c r="AK802" s="269"/>
      <c r="AL802" s="269"/>
    </row>
    <row r="803" spans="1:38" ht="11.25" x14ac:dyDescent="0.2">
      <c r="A803" s="266">
        <v>795</v>
      </c>
      <c r="B803" s="267" t="str">
        <f>'!!!KATILIMCI LİSTESİ!!!'!C796</f>
        <v>10527174894</v>
      </c>
      <c r="C803" s="268" t="str">
        <f>'!!!KATILIMCI LİSTESİ!!!'!B796</f>
        <v>KADRİYE NUR DELİ</v>
      </c>
      <c r="D803" s="269"/>
      <c r="E803" s="269"/>
      <c r="F803" s="269"/>
      <c r="G803" s="269"/>
      <c r="H803" s="269"/>
      <c r="I803" s="269"/>
      <c r="J803" s="269"/>
      <c r="K803" s="270"/>
      <c r="L803" s="270"/>
      <c r="M803" s="270"/>
      <c r="N803" s="270"/>
      <c r="O803" s="270"/>
      <c r="P803" s="270"/>
      <c r="Q803" s="270"/>
      <c r="R803" s="269"/>
      <c r="S803" s="269"/>
      <c r="T803" s="269"/>
      <c r="U803" s="269"/>
      <c r="V803" s="269"/>
      <c r="W803" s="269"/>
      <c r="X803" s="269"/>
      <c r="Y803" s="270"/>
      <c r="Z803" s="270"/>
      <c r="AA803" s="270"/>
      <c r="AB803" s="270"/>
      <c r="AC803" s="270"/>
      <c r="AD803" s="270"/>
      <c r="AE803" s="270"/>
      <c r="AF803" s="269"/>
      <c r="AG803" s="269"/>
      <c r="AH803" s="269"/>
      <c r="AI803" s="269"/>
      <c r="AJ803" s="269"/>
      <c r="AK803" s="269"/>
      <c r="AL803" s="269"/>
    </row>
    <row r="804" spans="1:38" ht="11.25" x14ac:dyDescent="0.2">
      <c r="A804" s="266">
        <v>796</v>
      </c>
      <c r="B804" s="267" t="str">
        <f>'!!!KATILIMCI LİSTESİ!!!'!C797</f>
        <v>10015374652</v>
      </c>
      <c r="C804" s="268" t="str">
        <f>'!!!KATILIMCI LİSTESİ!!!'!B797</f>
        <v>KADRİYE NUR IŞIK</v>
      </c>
      <c r="D804" s="269"/>
      <c r="E804" s="269"/>
      <c r="F804" s="269"/>
      <c r="G804" s="269"/>
      <c r="H804" s="269"/>
      <c r="I804" s="269"/>
      <c r="J804" s="269"/>
      <c r="K804" s="270"/>
      <c r="L804" s="270"/>
      <c r="M804" s="270"/>
      <c r="N804" s="270"/>
      <c r="O804" s="270"/>
      <c r="P804" s="270"/>
      <c r="Q804" s="270"/>
      <c r="R804" s="269"/>
      <c r="S804" s="269"/>
      <c r="T804" s="269"/>
      <c r="U804" s="269"/>
      <c r="V804" s="269"/>
      <c r="W804" s="269"/>
      <c r="X804" s="269"/>
      <c r="Y804" s="270"/>
      <c r="Z804" s="270"/>
      <c r="AA804" s="270"/>
      <c r="AB804" s="270"/>
      <c r="AC804" s="270"/>
      <c r="AD804" s="270"/>
      <c r="AE804" s="270"/>
      <c r="AF804" s="269"/>
      <c r="AG804" s="269"/>
      <c r="AH804" s="269"/>
      <c r="AI804" s="269"/>
      <c r="AJ804" s="269"/>
      <c r="AK804" s="269"/>
      <c r="AL804" s="269"/>
    </row>
    <row r="805" spans="1:38" ht="11.25" x14ac:dyDescent="0.2">
      <c r="A805" s="266">
        <v>797</v>
      </c>
      <c r="B805" s="267" t="str">
        <f>'!!!KATILIMCI LİSTESİ!!!'!C798</f>
        <v>33613193098</v>
      </c>
      <c r="C805" s="268" t="str">
        <f>'!!!KATILIMCI LİSTESİ!!!'!B798</f>
        <v>KAĞAN ASLAN</v>
      </c>
      <c r="D805" s="269"/>
      <c r="E805" s="269"/>
      <c r="F805" s="269"/>
      <c r="G805" s="269"/>
      <c r="H805" s="269"/>
      <c r="I805" s="269"/>
      <c r="J805" s="269"/>
      <c r="K805" s="270"/>
      <c r="L805" s="270"/>
      <c r="M805" s="270"/>
      <c r="N805" s="270"/>
      <c r="O805" s="270"/>
      <c r="P805" s="270"/>
      <c r="Q805" s="270"/>
      <c r="R805" s="269"/>
      <c r="S805" s="269"/>
      <c r="T805" s="269"/>
      <c r="U805" s="269"/>
      <c r="V805" s="269"/>
      <c r="W805" s="269"/>
      <c r="X805" s="269"/>
      <c r="Y805" s="270"/>
      <c r="Z805" s="270"/>
      <c r="AA805" s="270"/>
      <c r="AB805" s="270"/>
      <c r="AC805" s="270"/>
      <c r="AD805" s="270"/>
      <c r="AE805" s="270"/>
      <c r="AF805" s="269"/>
      <c r="AG805" s="269"/>
      <c r="AH805" s="269"/>
      <c r="AI805" s="269"/>
      <c r="AJ805" s="269"/>
      <c r="AK805" s="269"/>
      <c r="AL805" s="269"/>
    </row>
    <row r="806" spans="1:38" ht="11.25" x14ac:dyDescent="0.2">
      <c r="A806" s="266">
        <v>798</v>
      </c>
      <c r="B806" s="267" t="str">
        <f>'!!!KATILIMCI LİSTESİ!!!'!C799</f>
        <v>12854763680</v>
      </c>
      <c r="C806" s="268" t="str">
        <f>'!!!KATILIMCI LİSTESİ!!!'!B799</f>
        <v>KAJİN SİCAK</v>
      </c>
      <c r="D806" s="269"/>
      <c r="E806" s="269"/>
      <c r="F806" s="269"/>
      <c r="G806" s="269"/>
      <c r="H806" s="269"/>
      <c r="I806" s="269"/>
      <c r="J806" s="269"/>
      <c r="K806" s="270"/>
      <c r="L806" s="270"/>
      <c r="M806" s="270"/>
      <c r="N806" s="270"/>
      <c r="O806" s="270"/>
      <c r="P806" s="270"/>
      <c r="Q806" s="270"/>
      <c r="R806" s="269"/>
      <c r="S806" s="269"/>
      <c r="T806" s="269"/>
      <c r="U806" s="269"/>
      <c r="V806" s="269"/>
      <c r="W806" s="269"/>
      <c r="X806" s="269"/>
      <c r="Y806" s="270"/>
      <c r="Z806" s="270"/>
      <c r="AA806" s="270"/>
      <c r="AB806" s="270"/>
      <c r="AC806" s="270"/>
      <c r="AD806" s="270"/>
      <c r="AE806" s="270"/>
      <c r="AF806" s="269"/>
      <c r="AG806" s="269"/>
      <c r="AH806" s="269"/>
      <c r="AI806" s="269"/>
      <c r="AJ806" s="269"/>
      <c r="AK806" s="269"/>
      <c r="AL806" s="269"/>
    </row>
    <row r="807" spans="1:38" ht="11.25" x14ac:dyDescent="0.2">
      <c r="A807" s="266">
        <v>799</v>
      </c>
      <c r="B807" s="267" t="str">
        <f>'!!!KATILIMCI LİSTESİ!!!'!C800</f>
        <v>42289553716</v>
      </c>
      <c r="C807" s="268" t="str">
        <f>'!!!KATILIMCI LİSTESİ!!!'!B800</f>
        <v>KARDELEN KUŞ</v>
      </c>
      <c r="D807" s="269"/>
      <c r="E807" s="269"/>
      <c r="F807" s="269"/>
      <c r="G807" s="269"/>
      <c r="H807" s="269"/>
      <c r="I807" s="269"/>
      <c r="J807" s="269"/>
      <c r="K807" s="270"/>
      <c r="L807" s="270"/>
      <c r="M807" s="270"/>
      <c r="N807" s="270"/>
      <c r="O807" s="270"/>
      <c r="P807" s="270"/>
      <c r="Q807" s="270"/>
      <c r="R807" s="269"/>
      <c r="S807" s="269"/>
      <c r="T807" s="269"/>
      <c r="U807" s="269"/>
      <c r="V807" s="269"/>
      <c r="W807" s="269"/>
      <c r="X807" s="269"/>
      <c r="Y807" s="270"/>
      <c r="Z807" s="270"/>
      <c r="AA807" s="270"/>
      <c r="AB807" s="270"/>
      <c r="AC807" s="270"/>
      <c r="AD807" s="270"/>
      <c r="AE807" s="270"/>
      <c r="AF807" s="269"/>
      <c r="AG807" s="269"/>
      <c r="AH807" s="269"/>
      <c r="AI807" s="269"/>
      <c r="AJ807" s="269"/>
      <c r="AK807" s="269"/>
      <c r="AL807" s="269"/>
    </row>
    <row r="808" spans="1:38" ht="11.25" x14ac:dyDescent="0.2">
      <c r="A808" s="266">
        <v>800</v>
      </c>
      <c r="B808" s="267" t="str">
        <f>'!!!KATILIMCI LİSTESİ!!!'!C801</f>
        <v>12155241214</v>
      </c>
      <c r="C808" s="268" t="str">
        <f>'!!!KATILIMCI LİSTESİ!!!'!B801</f>
        <v>KASIM ENES BULUT</v>
      </c>
      <c r="D808" s="269"/>
      <c r="E808" s="269"/>
      <c r="F808" s="269"/>
      <c r="G808" s="269"/>
      <c r="H808" s="269"/>
      <c r="I808" s="269"/>
      <c r="J808" s="269"/>
      <c r="K808" s="270"/>
      <c r="L808" s="270"/>
      <c r="M808" s="270"/>
      <c r="N808" s="270"/>
      <c r="O808" s="270"/>
      <c r="P808" s="270"/>
      <c r="Q808" s="270"/>
      <c r="R808" s="269"/>
      <c r="S808" s="269"/>
      <c r="T808" s="269"/>
      <c r="U808" s="269"/>
      <c r="V808" s="269"/>
      <c r="W808" s="269"/>
      <c r="X808" s="269"/>
      <c r="Y808" s="270"/>
      <c r="Z808" s="270"/>
      <c r="AA808" s="270"/>
      <c r="AB808" s="270"/>
      <c r="AC808" s="270"/>
      <c r="AD808" s="270"/>
      <c r="AE808" s="270"/>
      <c r="AF808" s="269"/>
      <c r="AG808" s="269"/>
      <c r="AH808" s="269"/>
      <c r="AI808" s="269"/>
      <c r="AJ808" s="269"/>
      <c r="AK808" s="269"/>
      <c r="AL808" s="269"/>
    </row>
    <row r="809" spans="1:38" ht="11.25" x14ac:dyDescent="0.2">
      <c r="A809" s="266">
        <v>801</v>
      </c>
      <c r="B809" s="267" t="str">
        <f>'!!!KATILIMCI LİSTESİ!!!'!C802</f>
        <v>55885190988</v>
      </c>
      <c r="C809" s="268" t="str">
        <f>'!!!KATILIMCI LİSTESİ!!!'!B802</f>
        <v>KEMAL GÖRKEM ÇETİN</v>
      </c>
      <c r="D809" s="269"/>
      <c r="E809" s="269"/>
      <c r="F809" s="269"/>
      <c r="G809" s="269"/>
      <c r="H809" s="269"/>
      <c r="I809" s="269"/>
      <c r="J809" s="269"/>
      <c r="K809" s="270"/>
      <c r="L809" s="270"/>
      <c r="M809" s="270"/>
      <c r="N809" s="270"/>
      <c r="O809" s="270"/>
      <c r="P809" s="270"/>
      <c r="Q809" s="270"/>
      <c r="R809" s="269"/>
      <c r="S809" s="269"/>
      <c r="T809" s="269"/>
      <c r="U809" s="269"/>
      <c r="V809" s="269"/>
      <c r="W809" s="269"/>
      <c r="X809" s="269"/>
      <c r="Y809" s="270"/>
      <c r="Z809" s="270"/>
      <c r="AA809" s="270"/>
      <c r="AB809" s="270"/>
      <c r="AC809" s="270"/>
      <c r="AD809" s="270"/>
      <c r="AE809" s="270"/>
      <c r="AF809" s="269"/>
      <c r="AG809" s="269"/>
      <c r="AH809" s="269"/>
      <c r="AI809" s="269"/>
      <c r="AJ809" s="269"/>
      <c r="AK809" s="269"/>
      <c r="AL809" s="269"/>
    </row>
    <row r="810" spans="1:38" ht="11.25" x14ac:dyDescent="0.2">
      <c r="A810" s="266">
        <v>802</v>
      </c>
      <c r="B810" s="267" t="str">
        <f>'!!!KATILIMCI LİSTESİ!!!'!C803</f>
        <v>38869325880</v>
      </c>
      <c r="C810" s="268" t="str">
        <f>'!!!KATILIMCI LİSTESİ!!!'!B803</f>
        <v>KENAN YÜKSELOĞLU</v>
      </c>
      <c r="D810" s="269"/>
      <c r="E810" s="269"/>
      <c r="F810" s="269"/>
      <c r="G810" s="269"/>
      <c r="H810" s="269"/>
      <c r="I810" s="269"/>
      <c r="J810" s="269"/>
      <c r="K810" s="270"/>
      <c r="L810" s="270"/>
      <c r="M810" s="270"/>
      <c r="N810" s="270"/>
      <c r="O810" s="270"/>
      <c r="P810" s="270"/>
      <c r="Q810" s="270"/>
      <c r="R810" s="269"/>
      <c r="S810" s="269"/>
      <c r="T810" s="269"/>
      <c r="U810" s="269"/>
      <c r="V810" s="269"/>
      <c r="W810" s="269"/>
      <c r="X810" s="269"/>
      <c r="Y810" s="270"/>
      <c r="Z810" s="270"/>
      <c r="AA810" s="270"/>
      <c r="AB810" s="270"/>
      <c r="AC810" s="270"/>
      <c r="AD810" s="270"/>
      <c r="AE810" s="270"/>
      <c r="AF810" s="269"/>
      <c r="AG810" s="269"/>
      <c r="AH810" s="269"/>
      <c r="AI810" s="269"/>
      <c r="AJ810" s="269"/>
      <c r="AK810" s="269"/>
      <c r="AL810" s="269"/>
    </row>
    <row r="811" spans="1:38" ht="11.25" x14ac:dyDescent="0.2">
      <c r="A811" s="266">
        <v>803</v>
      </c>
      <c r="B811" s="267" t="str">
        <f>'!!!KATILIMCI LİSTESİ!!!'!C804</f>
        <v>11897241148</v>
      </c>
      <c r="C811" s="268" t="str">
        <f>'!!!KATILIMCI LİSTESİ!!!'!B804</f>
        <v>KENAN BATİN TOPALBEKİROĞLU</v>
      </c>
      <c r="D811" s="269"/>
      <c r="E811" s="269"/>
      <c r="F811" s="269"/>
      <c r="G811" s="269"/>
      <c r="H811" s="269"/>
      <c r="I811" s="269"/>
      <c r="J811" s="269"/>
      <c r="K811" s="270"/>
      <c r="L811" s="270"/>
      <c r="M811" s="270"/>
      <c r="N811" s="270"/>
      <c r="O811" s="270"/>
      <c r="P811" s="270"/>
      <c r="Q811" s="270"/>
      <c r="R811" s="269"/>
      <c r="S811" s="269"/>
      <c r="T811" s="269"/>
      <c r="U811" s="269"/>
      <c r="V811" s="269"/>
      <c r="W811" s="269"/>
      <c r="X811" s="269"/>
      <c r="Y811" s="270"/>
      <c r="Z811" s="270"/>
      <c r="AA811" s="270"/>
      <c r="AB811" s="270"/>
      <c r="AC811" s="270"/>
      <c r="AD811" s="270"/>
      <c r="AE811" s="270"/>
      <c r="AF811" s="269"/>
      <c r="AG811" s="269"/>
      <c r="AH811" s="269"/>
      <c r="AI811" s="269"/>
      <c r="AJ811" s="269"/>
      <c r="AK811" s="269"/>
      <c r="AL811" s="269"/>
    </row>
    <row r="812" spans="1:38" ht="11.25" x14ac:dyDescent="0.2">
      <c r="A812" s="266">
        <v>804</v>
      </c>
      <c r="B812" s="267" t="str">
        <f>'!!!KATILIMCI LİSTESİ!!!'!C805</f>
        <v>10652633860</v>
      </c>
      <c r="C812" s="268" t="str">
        <f>'!!!KATILIMCI LİSTESİ!!!'!B805</f>
        <v>KEREM ÇEVİK</v>
      </c>
      <c r="D812" s="269"/>
      <c r="E812" s="269"/>
      <c r="F812" s="269"/>
      <c r="G812" s="269"/>
      <c r="H812" s="269"/>
      <c r="I812" s="269"/>
      <c r="J812" s="269"/>
      <c r="K812" s="270"/>
      <c r="L812" s="270"/>
      <c r="M812" s="270"/>
      <c r="N812" s="270"/>
      <c r="O812" s="270"/>
      <c r="P812" s="270"/>
      <c r="Q812" s="270"/>
      <c r="R812" s="269"/>
      <c r="S812" s="269"/>
      <c r="T812" s="269"/>
      <c r="U812" s="269"/>
      <c r="V812" s="269"/>
      <c r="W812" s="269"/>
      <c r="X812" s="269"/>
      <c r="Y812" s="270"/>
      <c r="Z812" s="270"/>
      <c r="AA812" s="270"/>
      <c r="AB812" s="270"/>
      <c r="AC812" s="270"/>
      <c r="AD812" s="270"/>
      <c r="AE812" s="270"/>
      <c r="AF812" s="269"/>
      <c r="AG812" s="269"/>
      <c r="AH812" s="269"/>
      <c r="AI812" s="269"/>
      <c r="AJ812" s="269"/>
      <c r="AK812" s="269"/>
      <c r="AL812" s="269"/>
    </row>
    <row r="813" spans="1:38" ht="11.25" x14ac:dyDescent="0.2">
      <c r="A813" s="266">
        <v>805</v>
      </c>
      <c r="B813" s="267" t="str">
        <f>'!!!KATILIMCI LİSTESİ!!!'!C806</f>
        <v>11858302086</v>
      </c>
      <c r="C813" s="268" t="str">
        <f>'!!!KATILIMCI LİSTESİ!!!'!B806</f>
        <v>KEREM CORA</v>
      </c>
      <c r="D813" s="269"/>
      <c r="E813" s="269"/>
      <c r="F813" s="269"/>
      <c r="G813" s="269"/>
      <c r="H813" s="269"/>
      <c r="I813" s="269"/>
      <c r="J813" s="269"/>
      <c r="K813" s="270"/>
      <c r="L813" s="270"/>
      <c r="M813" s="270"/>
      <c r="N813" s="270"/>
      <c r="O813" s="270"/>
      <c r="P813" s="270"/>
      <c r="Q813" s="270"/>
      <c r="R813" s="269"/>
      <c r="S813" s="269"/>
      <c r="T813" s="269"/>
      <c r="U813" s="269"/>
      <c r="V813" s="269"/>
      <c r="W813" s="269"/>
      <c r="X813" s="269"/>
      <c r="Y813" s="270"/>
      <c r="Z813" s="270"/>
      <c r="AA813" s="270"/>
      <c r="AB813" s="270"/>
      <c r="AC813" s="270"/>
      <c r="AD813" s="270"/>
      <c r="AE813" s="270"/>
      <c r="AF813" s="269"/>
      <c r="AG813" s="269"/>
      <c r="AH813" s="269"/>
      <c r="AI813" s="269"/>
      <c r="AJ813" s="269"/>
      <c r="AK813" s="269"/>
      <c r="AL813" s="269"/>
    </row>
    <row r="814" spans="1:38" ht="11.25" x14ac:dyDescent="0.2">
      <c r="A814" s="266">
        <v>806</v>
      </c>
      <c r="B814" s="267" t="str">
        <f>'!!!KATILIMCI LİSTESİ!!!'!C807</f>
        <v>10108387446</v>
      </c>
      <c r="C814" s="268" t="str">
        <f>'!!!KATILIMCI LİSTESİ!!!'!B807</f>
        <v>KEREM KALEAĞASI</v>
      </c>
      <c r="D814" s="269"/>
      <c r="E814" s="269"/>
      <c r="F814" s="269"/>
      <c r="G814" s="269"/>
      <c r="H814" s="269"/>
      <c r="I814" s="269"/>
      <c r="J814" s="269"/>
      <c r="K814" s="270"/>
      <c r="L814" s="270"/>
      <c r="M814" s="270"/>
      <c r="N814" s="270"/>
      <c r="O814" s="270"/>
      <c r="P814" s="270"/>
      <c r="Q814" s="270"/>
      <c r="R814" s="269"/>
      <c r="S814" s="269"/>
      <c r="T814" s="269"/>
      <c r="U814" s="269"/>
      <c r="V814" s="269"/>
      <c r="W814" s="269"/>
      <c r="X814" s="269"/>
      <c r="Y814" s="270"/>
      <c r="Z814" s="270"/>
      <c r="AA814" s="270"/>
      <c r="AB814" s="270"/>
      <c r="AC814" s="270"/>
      <c r="AD814" s="270"/>
      <c r="AE814" s="270"/>
      <c r="AF814" s="269"/>
      <c r="AG814" s="269"/>
      <c r="AH814" s="269"/>
      <c r="AI814" s="269"/>
      <c r="AJ814" s="269"/>
      <c r="AK814" s="269"/>
      <c r="AL814" s="269"/>
    </row>
    <row r="815" spans="1:38" ht="11.25" x14ac:dyDescent="0.2">
      <c r="A815" s="266">
        <v>807</v>
      </c>
      <c r="B815" s="267" t="str">
        <f>'!!!KATILIMCI LİSTESİ!!!'!C808</f>
        <v>11305426686</v>
      </c>
      <c r="C815" s="268" t="str">
        <f>'!!!KATILIMCI LİSTESİ!!!'!B808</f>
        <v>KERİM ARDA IŞIL</v>
      </c>
      <c r="D815" s="269"/>
      <c r="E815" s="269"/>
      <c r="F815" s="269"/>
      <c r="G815" s="269"/>
      <c r="H815" s="269"/>
      <c r="I815" s="269"/>
      <c r="J815" s="269"/>
      <c r="K815" s="270"/>
      <c r="L815" s="270"/>
      <c r="M815" s="270"/>
      <c r="N815" s="270"/>
      <c r="O815" s="270"/>
      <c r="P815" s="270"/>
      <c r="Q815" s="270"/>
      <c r="R815" s="269"/>
      <c r="S815" s="269"/>
      <c r="T815" s="269"/>
      <c r="U815" s="269"/>
      <c r="V815" s="269"/>
      <c r="W815" s="269"/>
      <c r="X815" s="269"/>
      <c r="Y815" s="270"/>
      <c r="Z815" s="270"/>
      <c r="AA815" s="270"/>
      <c r="AB815" s="270"/>
      <c r="AC815" s="270"/>
      <c r="AD815" s="270"/>
      <c r="AE815" s="270"/>
      <c r="AF815" s="269"/>
      <c r="AG815" s="269"/>
      <c r="AH815" s="269"/>
      <c r="AI815" s="269"/>
      <c r="AJ815" s="269"/>
      <c r="AK815" s="269"/>
      <c r="AL815" s="269"/>
    </row>
    <row r="816" spans="1:38" ht="11.25" x14ac:dyDescent="0.2">
      <c r="A816" s="266">
        <v>808</v>
      </c>
      <c r="B816" s="267" t="str">
        <f>'!!!KATILIMCI LİSTESİ!!!'!C809</f>
        <v>12698213990</v>
      </c>
      <c r="C816" s="268" t="str">
        <f>'!!!KATILIMCI LİSTESİ!!!'!B809</f>
        <v>KEVSER DEMİR</v>
      </c>
      <c r="D816" s="269"/>
      <c r="E816" s="269"/>
      <c r="F816" s="269"/>
      <c r="G816" s="269"/>
      <c r="H816" s="269"/>
      <c r="I816" s="269"/>
      <c r="J816" s="269"/>
      <c r="K816" s="270"/>
      <c r="L816" s="270"/>
      <c r="M816" s="270"/>
      <c r="N816" s="270"/>
      <c r="O816" s="270"/>
      <c r="P816" s="270"/>
      <c r="Q816" s="270"/>
      <c r="R816" s="269"/>
      <c r="S816" s="269"/>
      <c r="T816" s="269"/>
      <c r="U816" s="269"/>
      <c r="V816" s="269"/>
      <c r="W816" s="269"/>
      <c r="X816" s="269"/>
      <c r="Y816" s="270"/>
      <c r="Z816" s="270"/>
      <c r="AA816" s="270"/>
      <c r="AB816" s="270"/>
      <c r="AC816" s="270"/>
      <c r="AD816" s="270"/>
      <c r="AE816" s="270"/>
      <c r="AF816" s="269"/>
      <c r="AG816" s="269"/>
      <c r="AH816" s="269"/>
      <c r="AI816" s="269"/>
      <c r="AJ816" s="269"/>
      <c r="AK816" s="269"/>
      <c r="AL816" s="269"/>
    </row>
    <row r="817" spans="1:38" ht="11.25" x14ac:dyDescent="0.2">
      <c r="A817" s="266">
        <v>809</v>
      </c>
      <c r="B817" s="267" t="str">
        <f>'!!!KATILIMCI LİSTESİ!!!'!C810</f>
        <v>23311870094</v>
      </c>
      <c r="C817" s="268" t="str">
        <f>'!!!KATILIMCI LİSTESİ!!!'!B810</f>
        <v>KEVSER GÖÇMEN</v>
      </c>
      <c r="D817" s="269"/>
      <c r="E817" s="269"/>
      <c r="F817" s="269"/>
      <c r="G817" s="269"/>
      <c r="H817" s="269"/>
      <c r="I817" s="269"/>
      <c r="J817" s="269"/>
      <c r="K817" s="270"/>
      <c r="L817" s="270"/>
      <c r="M817" s="270"/>
      <c r="N817" s="270"/>
      <c r="O817" s="270"/>
      <c r="P817" s="270"/>
      <c r="Q817" s="270"/>
      <c r="R817" s="269"/>
      <c r="S817" s="269"/>
      <c r="T817" s="269"/>
      <c r="U817" s="269"/>
      <c r="V817" s="269"/>
      <c r="W817" s="269"/>
      <c r="X817" s="269"/>
      <c r="Y817" s="270"/>
      <c r="Z817" s="270"/>
      <c r="AA817" s="270"/>
      <c r="AB817" s="270"/>
      <c r="AC817" s="270"/>
      <c r="AD817" s="270"/>
      <c r="AE817" s="270"/>
      <c r="AF817" s="269"/>
      <c r="AG817" s="269"/>
      <c r="AH817" s="269"/>
      <c r="AI817" s="269"/>
      <c r="AJ817" s="269"/>
      <c r="AK817" s="269"/>
      <c r="AL817" s="269"/>
    </row>
    <row r="818" spans="1:38" ht="11.25" x14ac:dyDescent="0.2">
      <c r="A818" s="266">
        <v>810</v>
      </c>
      <c r="B818" s="267" t="str">
        <f>'!!!KATILIMCI LİSTESİ!!!'!C811</f>
        <v>12797212078</v>
      </c>
      <c r="C818" s="268" t="str">
        <f>'!!!KATILIMCI LİSTESİ!!!'!B811</f>
        <v>KEVSER KATIRCI</v>
      </c>
      <c r="D818" s="269"/>
      <c r="E818" s="269"/>
      <c r="F818" s="269"/>
      <c r="G818" s="269"/>
      <c r="H818" s="269"/>
      <c r="I818" s="269"/>
      <c r="J818" s="269"/>
      <c r="K818" s="270"/>
      <c r="L818" s="270"/>
      <c r="M818" s="270"/>
      <c r="N818" s="270"/>
      <c r="O818" s="270"/>
      <c r="P818" s="270"/>
      <c r="Q818" s="270"/>
      <c r="R818" s="269"/>
      <c r="S818" s="269"/>
      <c r="T818" s="269"/>
      <c r="U818" s="269"/>
      <c r="V818" s="269"/>
      <c r="W818" s="269"/>
      <c r="X818" s="269"/>
      <c r="Y818" s="270"/>
      <c r="Z818" s="270"/>
      <c r="AA818" s="270"/>
      <c r="AB818" s="270"/>
      <c r="AC818" s="270"/>
      <c r="AD818" s="270"/>
      <c r="AE818" s="270"/>
      <c r="AF818" s="269"/>
      <c r="AG818" s="269"/>
      <c r="AH818" s="269"/>
      <c r="AI818" s="269"/>
      <c r="AJ818" s="269"/>
      <c r="AK818" s="269"/>
      <c r="AL818" s="269"/>
    </row>
    <row r="819" spans="1:38" ht="11.25" x14ac:dyDescent="0.2">
      <c r="A819" s="266">
        <v>811</v>
      </c>
      <c r="B819" s="267" t="str">
        <f>'!!!KATILIMCI LİSTESİ!!!'!C812</f>
        <v>11342321906</v>
      </c>
      <c r="C819" s="268" t="str">
        <f>'!!!KATILIMCI LİSTESİ!!!'!B812</f>
        <v>KEVSER SEMERCİ</v>
      </c>
      <c r="D819" s="269"/>
      <c r="E819" s="269"/>
      <c r="F819" s="269"/>
      <c r="G819" s="269"/>
      <c r="H819" s="269"/>
      <c r="I819" s="269"/>
      <c r="J819" s="269"/>
      <c r="K819" s="270"/>
      <c r="L819" s="270"/>
      <c r="M819" s="270"/>
      <c r="N819" s="270"/>
      <c r="O819" s="270"/>
      <c r="P819" s="270"/>
      <c r="Q819" s="270"/>
      <c r="R819" s="269"/>
      <c r="S819" s="269"/>
      <c r="T819" s="269"/>
      <c r="U819" s="269"/>
      <c r="V819" s="269"/>
      <c r="W819" s="269"/>
      <c r="X819" s="269"/>
      <c r="Y819" s="270"/>
      <c r="Z819" s="270"/>
      <c r="AA819" s="270"/>
      <c r="AB819" s="270"/>
      <c r="AC819" s="270"/>
      <c r="AD819" s="270"/>
      <c r="AE819" s="270"/>
      <c r="AF819" s="269"/>
      <c r="AG819" s="269"/>
      <c r="AH819" s="269"/>
      <c r="AI819" s="269"/>
      <c r="AJ819" s="269"/>
      <c r="AK819" s="269"/>
      <c r="AL819" s="269"/>
    </row>
    <row r="820" spans="1:38" ht="11.25" x14ac:dyDescent="0.2">
      <c r="A820" s="266">
        <v>812</v>
      </c>
      <c r="B820" s="267" t="str">
        <f>'!!!KATILIMCI LİSTESİ!!!'!C813</f>
        <v>11366454482</v>
      </c>
      <c r="C820" s="268" t="str">
        <f>'!!!KATILIMCI LİSTESİ!!!'!B813</f>
        <v>KEZİBAN BEYZA AKÇAY</v>
      </c>
      <c r="D820" s="269"/>
      <c r="E820" s="269"/>
      <c r="F820" s="269"/>
      <c r="G820" s="269"/>
      <c r="H820" s="269"/>
      <c r="I820" s="269"/>
      <c r="J820" s="269"/>
      <c r="K820" s="270"/>
      <c r="L820" s="270"/>
      <c r="M820" s="270"/>
      <c r="N820" s="270"/>
      <c r="O820" s="270"/>
      <c r="P820" s="270"/>
      <c r="Q820" s="270"/>
      <c r="R820" s="269"/>
      <c r="S820" s="269"/>
      <c r="T820" s="269"/>
      <c r="U820" s="269"/>
      <c r="V820" s="269"/>
      <c r="W820" s="269"/>
      <c r="X820" s="269"/>
      <c r="Y820" s="270"/>
      <c r="Z820" s="270"/>
      <c r="AA820" s="270"/>
      <c r="AB820" s="270"/>
      <c r="AC820" s="270"/>
      <c r="AD820" s="270"/>
      <c r="AE820" s="270"/>
      <c r="AF820" s="269"/>
      <c r="AG820" s="269"/>
      <c r="AH820" s="269"/>
      <c r="AI820" s="269"/>
      <c r="AJ820" s="269"/>
      <c r="AK820" s="269"/>
      <c r="AL820" s="269"/>
    </row>
    <row r="821" spans="1:38" ht="11.25" x14ac:dyDescent="0.2">
      <c r="A821" s="266">
        <v>813</v>
      </c>
      <c r="B821" s="267" t="str">
        <f>'!!!KATILIMCI LİSTESİ!!!'!C814</f>
        <v>16810265560</v>
      </c>
      <c r="C821" s="268" t="str">
        <f>'!!!KATILIMCI LİSTESİ!!!'!B814</f>
        <v>KÜBRA AKAR</v>
      </c>
      <c r="D821" s="269"/>
      <c r="E821" s="269"/>
      <c r="F821" s="269"/>
      <c r="G821" s="269"/>
      <c r="H821" s="269"/>
      <c r="I821" s="269"/>
      <c r="J821" s="269"/>
      <c r="K821" s="270"/>
      <c r="L821" s="270"/>
      <c r="M821" s="270"/>
      <c r="N821" s="270"/>
      <c r="O821" s="270"/>
      <c r="P821" s="270"/>
      <c r="Q821" s="270"/>
      <c r="R821" s="269"/>
      <c r="S821" s="269"/>
      <c r="T821" s="269"/>
      <c r="U821" s="269"/>
      <c r="V821" s="269"/>
      <c r="W821" s="269"/>
      <c r="X821" s="269"/>
      <c r="Y821" s="270"/>
      <c r="Z821" s="270"/>
      <c r="AA821" s="270"/>
      <c r="AB821" s="270"/>
      <c r="AC821" s="270"/>
      <c r="AD821" s="270"/>
      <c r="AE821" s="270"/>
      <c r="AF821" s="269"/>
      <c r="AG821" s="269"/>
      <c r="AH821" s="269"/>
      <c r="AI821" s="269"/>
      <c r="AJ821" s="269"/>
      <c r="AK821" s="269"/>
      <c r="AL821" s="269"/>
    </row>
    <row r="822" spans="1:38" ht="11.25" x14ac:dyDescent="0.2">
      <c r="A822" s="266">
        <v>814</v>
      </c>
      <c r="B822" s="267" t="str">
        <f>'!!!KATILIMCI LİSTESİ!!!'!C815</f>
        <v>11294846892</v>
      </c>
      <c r="C822" s="268" t="str">
        <f>'!!!KATILIMCI LİSTESİ!!!'!B815</f>
        <v>KÜBRA AKCAN</v>
      </c>
      <c r="D822" s="269"/>
      <c r="E822" s="269"/>
      <c r="F822" s="269"/>
      <c r="G822" s="269"/>
      <c r="H822" s="269"/>
      <c r="I822" s="269"/>
      <c r="J822" s="269"/>
      <c r="K822" s="270"/>
      <c r="L822" s="270"/>
      <c r="M822" s="270"/>
      <c r="N822" s="270"/>
      <c r="O822" s="270"/>
      <c r="P822" s="270"/>
      <c r="Q822" s="270"/>
      <c r="R822" s="269"/>
      <c r="S822" s="269"/>
      <c r="T822" s="269"/>
      <c r="U822" s="269"/>
      <c r="V822" s="269"/>
      <c r="W822" s="269"/>
      <c r="X822" s="269"/>
      <c r="Y822" s="270"/>
      <c r="Z822" s="270"/>
      <c r="AA822" s="270"/>
      <c r="AB822" s="270"/>
      <c r="AC822" s="270"/>
      <c r="AD822" s="270"/>
      <c r="AE822" s="270"/>
      <c r="AF822" s="269"/>
      <c r="AG822" s="269"/>
      <c r="AH822" s="269"/>
      <c r="AI822" s="269"/>
      <c r="AJ822" s="269"/>
      <c r="AK822" s="269"/>
      <c r="AL822" s="269"/>
    </row>
    <row r="823" spans="1:38" ht="11.25" x14ac:dyDescent="0.2">
      <c r="A823" s="266">
        <v>815</v>
      </c>
      <c r="B823" s="267" t="str">
        <f>'!!!KATILIMCI LİSTESİ!!!'!C816</f>
        <v>18037445046</v>
      </c>
      <c r="C823" s="268" t="str">
        <f>'!!!KATILIMCI LİSTESİ!!!'!B816</f>
        <v>KÜBRA ANAR</v>
      </c>
      <c r="D823" s="269"/>
      <c r="E823" s="269"/>
      <c r="F823" s="269"/>
      <c r="G823" s="269"/>
      <c r="H823" s="269"/>
      <c r="I823" s="269"/>
      <c r="J823" s="269"/>
      <c r="K823" s="270"/>
      <c r="L823" s="270"/>
      <c r="M823" s="270"/>
      <c r="N823" s="270"/>
      <c r="O823" s="270"/>
      <c r="P823" s="270"/>
      <c r="Q823" s="270"/>
      <c r="R823" s="269"/>
      <c r="S823" s="269"/>
      <c r="T823" s="269"/>
      <c r="U823" s="269"/>
      <c r="V823" s="269"/>
      <c r="W823" s="269"/>
      <c r="X823" s="269"/>
      <c r="Y823" s="270"/>
      <c r="Z823" s="270"/>
      <c r="AA823" s="270"/>
      <c r="AB823" s="270"/>
      <c r="AC823" s="270"/>
      <c r="AD823" s="270"/>
      <c r="AE823" s="270"/>
      <c r="AF823" s="269"/>
      <c r="AG823" s="269"/>
      <c r="AH823" s="269"/>
      <c r="AI823" s="269"/>
      <c r="AJ823" s="269"/>
      <c r="AK823" s="269"/>
      <c r="AL823" s="269"/>
    </row>
    <row r="824" spans="1:38" ht="11.25" x14ac:dyDescent="0.2">
      <c r="A824" s="266">
        <v>816</v>
      </c>
      <c r="B824" s="267" t="str">
        <f>'!!!KATILIMCI LİSTESİ!!!'!C817</f>
        <v>10601863140</v>
      </c>
      <c r="C824" s="268" t="str">
        <f>'!!!KATILIMCI LİSTESİ!!!'!B817</f>
        <v>KÜBRA ANDİNÇ</v>
      </c>
      <c r="D824" s="269"/>
      <c r="E824" s="269"/>
      <c r="F824" s="269"/>
      <c r="G824" s="269"/>
      <c r="H824" s="269"/>
      <c r="I824" s="269"/>
      <c r="J824" s="269"/>
      <c r="K824" s="270"/>
      <c r="L824" s="270"/>
      <c r="M824" s="270"/>
      <c r="N824" s="270"/>
      <c r="O824" s="270"/>
      <c r="P824" s="270"/>
      <c r="Q824" s="270"/>
      <c r="R824" s="269"/>
      <c r="S824" s="269"/>
      <c r="T824" s="269"/>
      <c r="U824" s="269"/>
      <c r="V824" s="269"/>
      <c r="W824" s="269"/>
      <c r="X824" s="269"/>
      <c r="Y824" s="270"/>
      <c r="Z824" s="270"/>
      <c r="AA824" s="270"/>
      <c r="AB824" s="270"/>
      <c r="AC824" s="270"/>
      <c r="AD824" s="270"/>
      <c r="AE824" s="270"/>
      <c r="AF824" s="269"/>
      <c r="AG824" s="269"/>
      <c r="AH824" s="269"/>
      <c r="AI824" s="269"/>
      <c r="AJ824" s="269"/>
      <c r="AK824" s="269"/>
      <c r="AL824" s="269"/>
    </row>
    <row r="825" spans="1:38" ht="11.25" x14ac:dyDescent="0.2">
      <c r="A825" s="266">
        <v>817</v>
      </c>
      <c r="B825" s="267" t="str">
        <f>'!!!KATILIMCI LİSTESİ!!!'!C818</f>
        <v>17630056222</v>
      </c>
      <c r="C825" s="268" t="str">
        <f>'!!!KATILIMCI LİSTESİ!!!'!B818</f>
        <v>KÜBRA DAĞ</v>
      </c>
      <c r="D825" s="269"/>
      <c r="E825" s="269"/>
      <c r="F825" s="269"/>
      <c r="G825" s="269"/>
      <c r="H825" s="269"/>
      <c r="I825" s="269"/>
      <c r="J825" s="269"/>
      <c r="K825" s="270"/>
      <c r="L825" s="270"/>
      <c r="M825" s="270"/>
      <c r="N825" s="270"/>
      <c r="O825" s="270"/>
      <c r="P825" s="270"/>
      <c r="Q825" s="270"/>
      <c r="R825" s="269"/>
      <c r="S825" s="269"/>
      <c r="T825" s="269"/>
      <c r="U825" s="269"/>
      <c r="V825" s="269"/>
      <c r="W825" s="269"/>
      <c r="X825" s="269"/>
      <c r="Y825" s="270"/>
      <c r="Z825" s="270"/>
      <c r="AA825" s="270"/>
      <c r="AB825" s="270"/>
      <c r="AC825" s="270"/>
      <c r="AD825" s="270"/>
      <c r="AE825" s="270"/>
      <c r="AF825" s="269"/>
      <c r="AG825" s="269"/>
      <c r="AH825" s="269"/>
      <c r="AI825" s="269"/>
      <c r="AJ825" s="269"/>
      <c r="AK825" s="269"/>
      <c r="AL825" s="269"/>
    </row>
    <row r="826" spans="1:38" ht="11.25" x14ac:dyDescent="0.2">
      <c r="A826" s="266">
        <v>818</v>
      </c>
      <c r="B826" s="267" t="str">
        <f>'!!!KATILIMCI LİSTESİ!!!'!C819</f>
        <v>24155019502</v>
      </c>
      <c r="C826" s="268" t="str">
        <f>'!!!KATILIMCI LİSTESİ!!!'!B819</f>
        <v>KÜBRA DEMİR</v>
      </c>
      <c r="D826" s="269"/>
      <c r="E826" s="269"/>
      <c r="F826" s="269"/>
      <c r="G826" s="269"/>
      <c r="H826" s="269"/>
      <c r="I826" s="269"/>
      <c r="J826" s="269"/>
      <c r="K826" s="270"/>
      <c r="L826" s="270"/>
      <c r="M826" s="270"/>
      <c r="N826" s="270"/>
      <c r="O826" s="270"/>
      <c r="P826" s="270"/>
      <c r="Q826" s="270"/>
      <c r="R826" s="269"/>
      <c r="S826" s="269"/>
      <c r="T826" s="269"/>
      <c r="U826" s="269"/>
      <c r="V826" s="269"/>
      <c r="W826" s="269"/>
      <c r="X826" s="269"/>
      <c r="Y826" s="270"/>
      <c r="Z826" s="270"/>
      <c r="AA826" s="270"/>
      <c r="AB826" s="270"/>
      <c r="AC826" s="270"/>
      <c r="AD826" s="270"/>
      <c r="AE826" s="270"/>
      <c r="AF826" s="269"/>
      <c r="AG826" s="269"/>
      <c r="AH826" s="269"/>
      <c r="AI826" s="269"/>
      <c r="AJ826" s="269"/>
      <c r="AK826" s="269"/>
      <c r="AL826" s="269"/>
    </row>
    <row r="827" spans="1:38" ht="11.25" x14ac:dyDescent="0.2">
      <c r="A827" s="266">
        <v>819</v>
      </c>
      <c r="B827" s="267" t="str">
        <f>'!!!KATILIMCI LİSTESİ!!!'!C820</f>
        <v>29450447128</v>
      </c>
      <c r="C827" s="268" t="str">
        <f>'!!!KATILIMCI LİSTESİ!!!'!B820</f>
        <v>KÜBRA GÜCİN</v>
      </c>
      <c r="D827" s="269"/>
      <c r="E827" s="269"/>
      <c r="F827" s="269"/>
      <c r="G827" s="269"/>
      <c r="H827" s="269"/>
      <c r="I827" s="269"/>
      <c r="J827" s="269"/>
      <c r="K827" s="270"/>
      <c r="L827" s="270"/>
      <c r="M827" s="270"/>
      <c r="N827" s="270"/>
      <c r="O827" s="270"/>
      <c r="P827" s="270"/>
      <c r="Q827" s="270"/>
      <c r="R827" s="269"/>
      <c r="S827" s="269"/>
      <c r="T827" s="269"/>
      <c r="U827" s="269"/>
      <c r="V827" s="269"/>
      <c r="W827" s="269"/>
      <c r="X827" s="269"/>
      <c r="Y827" s="270"/>
      <c r="Z827" s="270"/>
      <c r="AA827" s="270"/>
      <c r="AB827" s="270"/>
      <c r="AC827" s="270"/>
      <c r="AD827" s="270"/>
      <c r="AE827" s="270"/>
      <c r="AF827" s="269"/>
      <c r="AG827" s="269"/>
      <c r="AH827" s="269"/>
      <c r="AI827" s="269"/>
      <c r="AJ827" s="269"/>
      <c r="AK827" s="269"/>
      <c r="AL827" s="269"/>
    </row>
    <row r="828" spans="1:38" ht="11.25" x14ac:dyDescent="0.2">
      <c r="A828" s="266">
        <v>820</v>
      </c>
      <c r="B828" s="267" t="str">
        <f>'!!!KATILIMCI LİSTESİ!!!'!C821</f>
        <v>18050773720</v>
      </c>
      <c r="C828" s="268" t="str">
        <f>'!!!KATILIMCI LİSTESİ!!!'!B821</f>
        <v>KÜBRA İŞGÜZAR</v>
      </c>
      <c r="D828" s="269"/>
      <c r="E828" s="269"/>
      <c r="F828" s="269"/>
      <c r="G828" s="269"/>
      <c r="H828" s="269"/>
      <c r="I828" s="269"/>
      <c r="J828" s="269"/>
      <c r="K828" s="270"/>
      <c r="L828" s="270"/>
      <c r="M828" s="270"/>
      <c r="N828" s="270"/>
      <c r="O828" s="270"/>
      <c r="P828" s="270"/>
      <c r="Q828" s="270"/>
      <c r="R828" s="269"/>
      <c r="S828" s="269"/>
      <c r="T828" s="269"/>
      <c r="U828" s="269"/>
      <c r="V828" s="269"/>
      <c r="W828" s="269"/>
      <c r="X828" s="269"/>
      <c r="Y828" s="270"/>
      <c r="Z828" s="270"/>
      <c r="AA828" s="270"/>
      <c r="AB828" s="270"/>
      <c r="AC828" s="270"/>
      <c r="AD828" s="270"/>
      <c r="AE828" s="270"/>
      <c r="AF828" s="269"/>
      <c r="AG828" s="269"/>
      <c r="AH828" s="269"/>
      <c r="AI828" s="269"/>
      <c r="AJ828" s="269"/>
      <c r="AK828" s="269"/>
      <c r="AL828" s="269"/>
    </row>
    <row r="829" spans="1:38" ht="11.25" x14ac:dyDescent="0.2">
      <c r="A829" s="266">
        <v>821</v>
      </c>
      <c r="B829" s="267" t="str">
        <f>'!!!KATILIMCI LİSTESİ!!!'!C822</f>
        <v>74590030334</v>
      </c>
      <c r="C829" s="268" t="str">
        <f>'!!!KATILIMCI LİSTESİ!!!'!B822</f>
        <v>KÜBRA KILIÇ</v>
      </c>
      <c r="D829" s="269"/>
      <c r="E829" s="269"/>
      <c r="F829" s="269"/>
      <c r="G829" s="269"/>
      <c r="H829" s="269"/>
      <c r="I829" s="269"/>
      <c r="J829" s="269"/>
      <c r="K829" s="270"/>
      <c r="L829" s="270"/>
      <c r="M829" s="270"/>
      <c r="N829" s="270"/>
      <c r="O829" s="270"/>
      <c r="P829" s="270"/>
      <c r="Q829" s="270"/>
      <c r="R829" s="269"/>
      <c r="S829" s="269"/>
      <c r="T829" s="269"/>
      <c r="U829" s="269"/>
      <c r="V829" s="269"/>
      <c r="W829" s="269"/>
      <c r="X829" s="269"/>
      <c r="Y829" s="270"/>
      <c r="Z829" s="270"/>
      <c r="AA829" s="270"/>
      <c r="AB829" s="270"/>
      <c r="AC829" s="270"/>
      <c r="AD829" s="270"/>
      <c r="AE829" s="270"/>
      <c r="AF829" s="269"/>
      <c r="AG829" s="269"/>
      <c r="AH829" s="269"/>
      <c r="AI829" s="269"/>
      <c r="AJ829" s="269"/>
      <c r="AK829" s="269"/>
      <c r="AL829" s="269"/>
    </row>
    <row r="830" spans="1:38" ht="11.25" x14ac:dyDescent="0.2">
      <c r="A830" s="266">
        <v>822</v>
      </c>
      <c r="B830" s="267" t="str">
        <f>'!!!KATILIMCI LİSTESİ!!!'!C823</f>
        <v>35725435004</v>
      </c>
      <c r="C830" s="268" t="str">
        <f>'!!!KATILIMCI LİSTESİ!!!'!B823</f>
        <v>KÜBRA ÖZCAN</v>
      </c>
      <c r="D830" s="269"/>
      <c r="E830" s="269"/>
      <c r="F830" s="269"/>
      <c r="G830" s="269"/>
      <c r="H830" s="269"/>
      <c r="I830" s="269"/>
      <c r="J830" s="269"/>
      <c r="K830" s="270"/>
      <c r="L830" s="270"/>
      <c r="M830" s="270"/>
      <c r="N830" s="270"/>
      <c r="O830" s="270"/>
      <c r="P830" s="270"/>
      <c r="Q830" s="270"/>
      <c r="R830" s="269"/>
      <c r="S830" s="269"/>
      <c r="T830" s="269"/>
      <c r="U830" s="269"/>
      <c r="V830" s="269"/>
      <c r="W830" s="269"/>
      <c r="X830" s="269"/>
      <c r="Y830" s="270"/>
      <c r="Z830" s="270"/>
      <c r="AA830" s="270"/>
      <c r="AB830" s="270"/>
      <c r="AC830" s="270"/>
      <c r="AD830" s="270"/>
      <c r="AE830" s="270"/>
      <c r="AF830" s="269"/>
      <c r="AG830" s="269"/>
      <c r="AH830" s="269"/>
      <c r="AI830" s="269"/>
      <c r="AJ830" s="269"/>
      <c r="AK830" s="269"/>
      <c r="AL830" s="269"/>
    </row>
    <row r="831" spans="1:38" ht="11.25" x14ac:dyDescent="0.2">
      <c r="A831" s="266">
        <v>823</v>
      </c>
      <c r="B831" s="267" t="str">
        <f>'!!!KATILIMCI LİSTESİ!!!'!C824</f>
        <v>10500176808</v>
      </c>
      <c r="C831" s="268" t="str">
        <f>'!!!KATILIMCI LİSTESİ!!!'!B824</f>
        <v>KÜBRA ŞIKOĞLU</v>
      </c>
      <c r="D831" s="269"/>
      <c r="E831" s="269"/>
      <c r="F831" s="269"/>
      <c r="G831" s="269"/>
      <c r="H831" s="269"/>
      <c r="I831" s="269"/>
      <c r="J831" s="269"/>
      <c r="K831" s="270"/>
      <c r="L831" s="270"/>
      <c r="M831" s="270"/>
      <c r="N831" s="270"/>
      <c r="O831" s="270"/>
      <c r="P831" s="270"/>
      <c r="Q831" s="270"/>
      <c r="R831" s="269"/>
      <c r="S831" s="269"/>
      <c r="T831" s="269"/>
      <c r="U831" s="269"/>
      <c r="V831" s="269"/>
      <c r="W831" s="269"/>
      <c r="X831" s="269"/>
      <c r="Y831" s="270"/>
      <c r="Z831" s="270"/>
      <c r="AA831" s="270"/>
      <c r="AB831" s="270"/>
      <c r="AC831" s="270"/>
      <c r="AD831" s="270"/>
      <c r="AE831" s="270"/>
      <c r="AF831" s="269"/>
      <c r="AG831" s="269"/>
      <c r="AH831" s="269"/>
      <c r="AI831" s="269"/>
      <c r="AJ831" s="269"/>
      <c r="AK831" s="269"/>
      <c r="AL831" s="269"/>
    </row>
    <row r="832" spans="1:38" ht="11.25" x14ac:dyDescent="0.2">
      <c r="A832" s="266">
        <v>824</v>
      </c>
      <c r="B832" s="267" t="str">
        <f>'!!!KATILIMCI LİSTESİ!!!'!C825</f>
        <v>10189475094</v>
      </c>
      <c r="C832" s="268" t="str">
        <f>'!!!KATILIMCI LİSTESİ!!!'!B825</f>
        <v>KÜBRA SOLMAZ</v>
      </c>
      <c r="D832" s="269"/>
      <c r="E832" s="269"/>
      <c r="F832" s="269"/>
      <c r="G832" s="269"/>
      <c r="H832" s="269"/>
      <c r="I832" s="269"/>
      <c r="J832" s="269"/>
      <c r="K832" s="270"/>
      <c r="L832" s="270"/>
      <c r="M832" s="270"/>
      <c r="N832" s="270"/>
      <c r="O832" s="270"/>
      <c r="P832" s="270"/>
      <c r="Q832" s="270"/>
      <c r="R832" s="269"/>
      <c r="S832" s="269"/>
      <c r="T832" s="269"/>
      <c r="U832" s="269"/>
      <c r="V832" s="269"/>
      <c r="W832" s="269"/>
      <c r="X832" s="269"/>
      <c r="Y832" s="270"/>
      <c r="Z832" s="270"/>
      <c r="AA832" s="270"/>
      <c r="AB832" s="270"/>
      <c r="AC832" s="270"/>
      <c r="AD832" s="270"/>
      <c r="AE832" s="270"/>
      <c r="AF832" s="269"/>
      <c r="AG832" s="269"/>
      <c r="AH832" s="269"/>
      <c r="AI832" s="269"/>
      <c r="AJ832" s="269"/>
      <c r="AK832" s="269"/>
      <c r="AL832" s="269"/>
    </row>
    <row r="833" spans="1:38" ht="11.25" x14ac:dyDescent="0.2">
      <c r="A833" s="266">
        <v>825</v>
      </c>
      <c r="B833" s="267" t="str">
        <f>'!!!KATILIMCI LİSTESİ!!!'!C826</f>
        <v>10523353934</v>
      </c>
      <c r="C833" s="268" t="str">
        <f>'!!!KATILIMCI LİSTESİ!!!'!B826</f>
        <v>KÜBRA CANAN TOPAL</v>
      </c>
      <c r="D833" s="269"/>
      <c r="E833" s="269"/>
      <c r="F833" s="269"/>
      <c r="G833" s="269"/>
      <c r="H833" s="269"/>
      <c r="I833" s="269"/>
      <c r="J833" s="269"/>
      <c r="K833" s="270"/>
      <c r="L833" s="270"/>
      <c r="M833" s="270"/>
      <c r="N833" s="270"/>
      <c r="O833" s="270"/>
      <c r="P833" s="270"/>
      <c r="Q833" s="270"/>
      <c r="R833" s="269"/>
      <c r="S833" s="269"/>
      <c r="T833" s="269"/>
      <c r="U833" s="269"/>
      <c r="V833" s="269"/>
      <c r="W833" s="269"/>
      <c r="X833" s="269"/>
      <c r="Y833" s="270"/>
      <c r="Z833" s="270"/>
      <c r="AA833" s="270"/>
      <c r="AB833" s="270"/>
      <c r="AC833" s="270"/>
      <c r="AD833" s="270"/>
      <c r="AE833" s="270"/>
      <c r="AF833" s="269"/>
      <c r="AG833" s="269"/>
      <c r="AH833" s="269"/>
      <c r="AI833" s="269"/>
      <c r="AJ833" s="269"/>
      <c r="AK833" s="269"/>
      <c r="AL833" s="269"/>
    </row>
    <row r="834" spans="1:38" ht="11.25" x14ac:dyDescent="0.2">
      <c r="A834" s="266">
        <v>826</v>
      </c>
      <c r="B834" s="267" t="str">
        <f>'!!!KATILIMCI LİSTESİ!!!'!C827</f>
        <v>56623230546</v>
      </c>
      <c r="C834" s="268" t="str">
        <f>'!!!KATILIMCI LİSTESİ!!!'!B827</f>
        <v>KÜBRA NUR ÖZKAZAN</v>
      </c>
      <c r="D834" s="269"/>
      <c r="E834" s="269"/>
      <c r="F834" s="269"/>
      <c r="G834" s="269"/>
      <c r="H834" s="269"/>
      <c r="I834" s="269"/>
      <c r="J834" s="269"/>
      <c r="K834" s="270"/>
      <c r="L834" s="270"/>
      <c r="M834" s="270"/>
      <c r="N834" s="270"/>
      <c r="O834" s="270"/>
      <c r="P834" s="270"/>
      <c r="Q834" s="270"/>
      <c r="R834" s="269"/>
      <c r="S834" s="269"/>
      <c r="T834" s="269"/>
      <c r="U834" s="269"/>
      <c r="V834" s="269"/>
      <c r="W834" s="269"/>
      <c r="X834" s="269"/>
      <c r="Y834" s="270"/>
      <c r="Z834" s="270"/>
      <c r="AA834" s="270"/>
      <c r="AB834" s="270"/>
      <c r="AC834" s="270"/>
      <c r="AD834" s="270"/>
      <c r="AE834" s="270"/>
      <c r="AF834" s="269"/>
      <c r="AG834" s="269"/>
      <c r="AH834" s="269"/>
      <c r="AI834" s="269"/>
      <c r="AJ834" s="269"/>
      <c r="AK834" s="269"/>
      <c r="AL834" s="269"/>
    </row>
    <row r="835" spans="1:38" ht="11.25" x14ac:dyDescent="0.2">
      <c r="A835" s="266">
        <v>827</v>
      </c>
      <c r="B835" s="267" t="str">
        <f>'!!!KATILIMCI LİSTESİ!!!'!C828</f>
        <v>10937428150</v>
      </c>
      <c r="C835" s="268" t="str">
        <f>'!!!KATILIMCI LİSTESİ!!!'!B828</f>
        <v>LEYLA ERYILMAZ</v>
      </c>
      <c r="D835" s="269"/>
      <c r="E835" s="269"/>
      <c r="F835" s="269"/>
      <c r="G835" s="269"/>
      <c r="H835" s="269"/>
      <c r="I835" s="269"/>
      <c r="J835" s="269"/>
      <c r="K835" s="270"/>
      <c r="L835" s="270"/>
      <c r="M835" s="270"/>
      <c r="N835" s="270"/>
      <c r="O835" s="270"/>
      <c r="P835" s="270"/>
      <c r="Q835" s="270"/>
      <c r="R835" s="269"/>
      <c r="S835" s="269"/>
      <c r="T835" s="269"/>
      <c r="U835" s="269"/>
      <c r="V835" s="269"/>
      <c r="W835" s="269"/>
      <c r="X835" s="269"/>
      <c r="Y835" s="270"/>
      <c r="Z835" s="270"/>
      <c r="AA835" s="270"/>
      <c r="AB835" s="270"/>
      <c r="AC835" s="270"/>
      <c r="AD835" s="270"/>
      <c r="AE835" s="270"/>
      <c r="AF835" s="269"/>
      <c r="AG835" s="269"/>
      <c r="AH835" s="269"/>
      <c r="AI835" s="269"/>
      <c r="AJ835" s="269"/>
      <c r="AK835" s="269"/>
      <c r="AL835" s="269"/>
    </row>
    <row r="836" spans="1:38" ht="11.25" x14ac:dyDescent="0.2">
      <c r="A836" s="266">
        <v>828</v>
      </c>
      <c r="B836" s="267" t="str">
        <f>'!!!KATILIMCI LİSTESİ!!!'!C829</f>
        <v>10082132018</v>
      </c>
      <c r="C836" s="268" t="str">
        <f>'!!!KATILIMCI LİSTESİ!!!'!B829</f>
        <v>LEYLA KAYA</v>
      </c>
      <c r="D836" s="269"/>
      <c r="E836" s="269"/>
      <c r="F836" s="269"/>
      <c r="G836" s="269"/>
      <c r="H836" s="269"/>
      <c r="I836" s="269"/>
      <c r="J836" s="269"/>
      <c r="K836" s="270"/>
      <c r="L836" s="270"/>
      <c r="M836" s="270"/>
      <c r="N836" s="270"/>
      <c r="O836" s="270"/>
      <c r="P836" s="270"/>
      <c r="Q836" s="270"/>
      <c r="R836" s="269"/>
      <c r="S836" s="269"/>
      <c r="T836" s="269"/>
      <c r="U836" s="269"/>
      <c r="V836" s="269"/>
      <c r="W836" s="269"/>
      <c r="X836" s="269"/>
      <c r="Y836" s="270"/>
      <c r="Z836" s="270"/>
      <c r="AA836" s="270"/>
      <c r="AB836" s="270"/>
      <c r="AC836" s="270"/>
      <c r="AD836" s="270"/>
      <c r="AE836" s="270"/>
      <c r="AF836" s="269"/>
      <c r="AG836" s="269"/>
      <c r="AH836" s="269"/>
      <c r="AI836" s="269"/>
      <c r="AJ836" s="269"/>
      <c r="AK836" s="269"/>
      <c r="AL836" s="269"/>
    </row>
    <row r="837" spans="1:38" ht="11.25" x14ac:dyDescent="0.2">
      <c r="A837" s="266">
        <v>829</v>
      </c>
      <c r="B837" s="267" t="str">
        <f>'!!!KATILIMCI LİSTESİ!!!'!C830</f>
        <v>27544725848</v>
      </c>
      <c r="C837" s="268" t="str">
        <f>'!!!KATILIMCI LİSTESİ!!!'!B830</f>
        <v>LEYLA KUTLUBAY</v>
      </c>
      <c r="D837" s="269"/>
      <c r="E837" s="269"/>
      <c r="F837" s="269"/>
      <c r="G837" s="269"/>
      <c r="H837" s="269"/>
      <c r="I837" s="269"/>
      <c r="J837" s="269"/>
      <c r="K837" s="270"/>
      <c r="L837" s="270"/>
      <c r="M837" s="270"/>
      <c r="N837" s="270"/>
      <c r="O837" s="270"/>
      <c r="P837" s="270"/>
      <c r="Q837" s="270"/>
      <c r="R837" s="269"/>
      <c r="S837" s="269"/>
      <c r="T837" s="269"/>
      <c r="U837" s="269"/>
      <c r="V837" s="269"/>
      <c r="W837" s="269"/>
      <c r="X837" s="269"/>
      <c r="Y837" s="270"/>
      <c r="Z837" s="270"/>
      <c r="AA837" s="270"/>
      <c r="AB837" s="270"/>
      <c r="AC837" s="270"/>
      <c r="AD837" s="270"/>
      <c r="AE837" s="270"/>
      <c r="AF837" s="269"/>
      <c r="AG837" s="269"/>
      <c r="AH837" s="269"/>
      <c r="AI837" s="269"/>
      <c r="AJ837" s="269"/>
      <c r="AK837" s="269"/>
      <c r="AL837" s="269"/>
    </row>
    <row r="838" spans="1:38" ht="11.25" x14ac:dyDescent="0.2">
      <c r="A838" s="266">
        <v>830</v>
      </c>
      <c r="B838" s="267" t="str">
        <f>'!!!KATILIMCI LİSTESİ!!!'!C831</f>
        <v>11429371558</v>
      </c>
      <c r="C838" s="268" t="str">
        <f>'!!!KATILIMCI LİSTESİ!!!'!B831</f>
        <v>LEYLA OKUMUŞ</v>
      </c>
      <c r="D838" s="269"/>
      <c r="E838" s="269"/>
      <c r="F838" s="269"/>
      <c r="G838" s="269"/>
      <c r="H838" s="269"/>
      <c r="I838" s="269"/>
      <c r="J838" s="269"/>
      <c r="K838" s="270"/>
      <c r="L838" s="270"/>
      <c r="M838" s="270"/>
      <c r="N838" s="270"/>
      <c r="O838" s="270"/>
      <c r="P838" s="270"/>
      <c r="Q838" s="270"/>
      <c r="R838" s="269"/>
      <c r="S838" s="269"/>
      <c r="T838" s="269"/>
      <c r="U838" s="269"/>
      <c r="V838" s="269"/>
      <c r="W838" s="269"/>
      <c r="X838" s="269"/>
      <c r="Y838" s="270"/>
      <c r="Z838" s="270"/>
      <c r="AA838" s="270"/>
      <c r="AB838" s="270"/>
      <c r="AC838" s="270"/>
      <c r="AD838" s="270"/>
      <c r="AE838" s="270"/>
      <c r="AF838" s="269"/>
      <c r="AG838" s="269"/>
      <c r="AH838" s="269"/>
      <c r="AI838" s="269"/>
      <c r="AJ838" s="269"/>
      <c r="AK838" s="269"/>
      <c r="AL838" s="269"/>
    </row>
    <row r="839" spans="1:38" ht="11.25" x14ac:dyDescent="0.2">
      <c r="A839" s="266">
        <v>831</v>
      </c>
      <c r="B839" s="267" t="str">
        <f>'!!!KATILIMCI LİSTESİ!!!'!C832</f>
        <v>10721846368</v>
      </c>
      <c r="C839" s="268" t="str">
        <f>'!!!KATILIMCI LİSTESİ!!!'!B832</f>
        <v>LEYLA UZUN</v>
      </c>
      <c r="D839" s="269"/>
      <c r="E839" s="269"/>
      <c r="F839" s="269"/>
      <c r="G839" s="269"/>
      <c r="H839" s="269"/>
      <c r="I839" s="269"/>
      <c r="J839" s="269"/>
      <c r="K839" s="270"/>
      <c r="L839" s="270"/>
      <c r="M839" s="270"/>
      <c r="N839" s="270"/>
      <c r="O839" s="270"/>
      <c r="P839" s="270"/>
      <c r="Q839" s="270"/>
      <c r="R839" s="269"/>
      <c r="S839" s="269"/>
      <c r="T839" s="269"/>
      <c r="U839" s="269"/>
      <c r="V839" s="269"/>
      <c r="W839" s="269"/>
      <c r="X839" s="269"/>
      <c r="Y839" s="270"/>
      <c r="Z839" s="270"/>
      <c r="AA839" s="270"/>
      <c r="AB839" s="270"/>
      <c r="AC839" s="270"/>
      <c r="AD839" s="270"/>
      <c r="AE839" s="270"/>
      <c r="AF839" s="269"/>
      <c r="AG839" s="269"/>
      <c r="AH839" s="269"/>
      <c r="AI839" s="269"/>
      <c r="AJ839" s="269"/>
      <c r="AK839" s="269"/>
      <c r="AL839" s="269"/>
    </row>
    <row r="840" spans="1:38" ht="11.25" x14ac:dyDescent="0.2">
      <c r="A840" s="266">
        <v>832</v>
      </c>
      <c r="B840" s="267" t="str">
        <f>'!!!KATILIMCI LİSTESİ!!!'!C833</f>
        <v>48865007468</v>
      </c>
      <c r="C840" s="268" t="str">
        <f>'!!!KATILIMCI LİSTESİ!!!'!B833</f>
        <v>LEYLA NUR ÖZER</v>
      </c>
      <c r="D840" s="269"/>
      <c r="E840" s="269"/>
      <c r="F840" s="269"/>
      <c r="G840" s="269"/>
      <c r="H840" s="269"/>
      <c r="I840" s="269"/>
      <c r="J840" s="269"/>
      <c r="K840" s="270"/>
      <c r="L840" s="270"/>
      <c r="M840" s="270"/>
      <c r="N840" s="270"/>
      <c r="O840" s="270"/>
      <c r="P840" s="270"/>
      <c r="Q840" s="270"/>
      <c r="R840" s="269"/>
      <c r="S840" s="269"/>
      <c r="T840" s="269"/>
      <c r="U840" s="269"/>
      <c r="V840" s="269"/>
      <c r="W840" s="269"/>
      <c r="X840" s="269"/>
      <c r="Y840" s="270"/>
      <c r="Z840" s="270"/>
      <c r="AA840" s="270"/>
      <c r="AB840" s="270"/>
      <c r="AC840" s="270"/>
      <c r="AD840" s="270"/>
      <c r="AE840" s="270"/>
      <c r="AF840" s="269"/>
      <c r="AG840" s="269"/>
      <c r="AH840" s="269"/>
      <c r="AI840" s="269"/>
      <c r="AJ840" s="269"/>
      <c r="AK840" s="269"/>
      <c r="AL840" s="269"/>
    </row>
    <row r="841" spans="1:38" ht="11.25" x14ac:dyDescent="0.2">
      <c r="A841" s="266">
        <v>833</v>
      </c>
      <c r="B841" s="267" t="str">
        <f>'!!!KATILIMCI LİSTESİ!!!'!C834</f>
        <v>13115026728</v>
      </c>
      <c r="C841" s="268" t="str">
        <f>'!!!KATILIMCI LİSTESİ!!!'!B834</f>
        <v>LEZGİN YILMAZ</v>
      </c>
      <c r="D841" s="269"/>
      <c r="E841" s="269"/>
      <c r="F841" s="269"/>
      <c r="G841" s="269"/>
      <c r="H841" s="269"/>
      <c r="I841" s="269"/>
      <c r="J841" s="269"/>
      <c r="K841" s="270"/>
      <c r="L841" s="270"/>
      <c r="M841" s="270"/>
      <c r="N841" s="270"/>
      <c r="O841" s="270"/>
      <c r="P841" s="270"/>
      <c r="Q841" s="270"/>
      <c r="R841" s="269"/>
      <c r="S841" s="269"/>
      <c r="T841" s="269"/>
      <c r="U841" s="269"/>
      <c r="V841" s="269"/>
      <c r="W841" s="269"/>
      <c r="X841" s="269"/>
      <c r="Y841" s="270"/>
      <c r="Z841" s="270"/>
      <c r="AA841" s="270"/>
      <c r="AB841" s="270"/>
      <c r="AC841" s="270"/>
      <c r="AD841" s="270"/>
      <c r="AE841" s="270"/>
      <c r="AF841" s="269"/>
      <c r="AG841" s="269"/>
      <c r="AH841" s="269"/>
      <c r="AI841" s="269"/>
      <c r="AJ841" s="269"/>
      <c r="AK841" s="269"/>
      <c r="AL841" s="269"/>
    </row>
    <row r="842" spans="1:38" ht="11.25" x14ac:dyDescent="0.2">
      <c r="A842" s="266">
        <v>834</v>
      </c>
      <c r="B842" s="267" t="str">
        <f>'!!!KATILIMCI LİSTESİ!!!'!C835</f>
        <v>10295297498</v>
      </c>
      <c r="C842" s="268" t="str">
        <f>'!!!KATILIMCI LİSTESİ!!!'!B835</f>
        <v>LÜTFİYE AYSUN ZORLUOĞLU</v>
      </c>
      <c r="D842" s="269"/>
      <c r="E842" s="269"/>
      <c r="F842" s="269"/>
      <c r="G842" s="269"/>
      <c r="H842" s="269"/>
      <c r="I842" s="269"/>
      <c r="J842" s="269"/>
      <c r="K842" s="270"/>
      <c r="L842" s="270"/>
      <c r="M842" s="270"/>
      <c r="N842" s="270"/>
      <c r="O842" s="270"/>
      <c r="P842" s="270"/>
      <c r="Q842" s="270"/>
      <c r="R842" s="269"/>
      <c r="S842" s="269"/>
      <c r="T842" s="269"/>
      <c r="U842" s="269"/>
      <c r="V842" s="269"/>
      <c r="W842" s="269"/>
      <c r="X842" s="269"/>
      <c r="Y842" s="270"/>
      <c r="Z842" s="270"/>
      <c r="AA842" s="270"/>
      <c r="AB842" s="270"/>
      <c r="AC842" s="270"/>
      <c r="AD842" s="270"/>
      <c r="AE842" s="270"/>
      <c r="AF842" s="269"/>
      <c r="AG842" s="269"/>
      <c r="AH842" s="269"/>
      <c r="AI842" s="269"/>
      <c r="AJ842" s="269"/>
      <c r="AK842" s="269"/>
      <c r="AL842" s="269"/>
    </row>
    <row r="843" spans="1:38" ht="11.25" x14ac:dyDescent="0.2">
      <c r="A843" s="266">
        <v>835</v>
      </c>
      <c r="B843" s="267" t="str">
        <f>'!!!KATILIMCI LİSTESİ!!!'!C836</f>
        <v>39838308170</v>
      </c>
      <c r="C843" s="268" t="str">
        <f>'!!!KATILIMCI LİSTESİ!!!'!B836</f>
        <v>LÜTFİYE İREM KARAMAN</v>
      </c>
      <c r="D843" s="269"/>
      <c r="E843" s="269"/>
      <c r="F843" s="269"/>
      <c r="G843" s="269"/>
      <c r="H843" s="269"/>
      <c r="I843" s="269"/>
      <c r="J843" s="269"/>
      <c r="K843" s="270"/>
      <c r="L843" s="270"/>
      <c r="M843" s="270"/>
      <c r="N843" s="270"/>
      <c r="O843" s="270"/>
      <c r="P843" s="270"/>
      <c r="Q843" s="270"/>
      <c r="R843" s="269"/>
      <c r="S843" s="269"/>
      <c r="T843" s="269"/>
      <c r="U843" s="269"/>
      <c r="V843" s="269"/>
      <c r="W843" s="269"/>
      <c r="X843" s="269"/>
      <c r="Y843" s="270"/>
      <c r="Z843" s="270"/>
      <c r="AA843" s="270"/>
      <c r="AB843" s="270"/>
      <c r="AC843" s="270"/>
      <c r="AD843" s="270"/>
      <c r="AE843" s="270"/>
      <c r="AF843" s="269"/>
      <c r="AG843" s="269"/>
      <c r="AH843" s="269"/>
      <c r="AI843" s="269"/>
      <c r="AJ843" s="269"/>
      <c r="AK843" s="269"/>
      <c r="AL843" s="269"/>
    </row>
    <row r="844" spans="1:38" ht="11.25" x14ac:dyDescent="0.2">
      <c r="A844" s="266">
        <v>836</v>
      </c>
      <c r="B844" s="267" t="str">
        <f>'!!!KATILIMCI LİSTESİ!!!'!C837</f>
        <v>11691034106</v>
      </c>
      <c r="C844" s="268" t="str">
        <f>'!!!KATILIMCI LİSTESİ!!!'!B837</f>
        <v>LÜTFİYE NUR CİCİ</v>
      </c>
      <c r="D844" s="269"/>
      <c r="E844" s="269"/>
      <c r="F844" s="269"/>
      <c r="G844" s="269"/>
      <c r="H844" s="269"/>
      <c r="I844" s="269"/>
      <c r="J844" s="269"/>
      <c r="K844" s="270"/>
      <c r="L844" s="270"/>
      <c r="M844" s="270"/>
      <c r="N844" s="270"/>
      <c r="O844" s="270"/>
      <c r="P844" s="270"/>
      <c r="Q844" s="270"/>
      <c r="R844" s="269"/>
      <c r="S844" s="269"/>
      <c r="T844" s="269"/>
      <c r="U844" s="269"/>
      <c r="V844" s="269"/>
      <c r="W844" s="269"/>
      <c r="X844" s="269"/>
      <c r="Y844" s="270"/>
      <c r="Z844" s="270"/>
      <c r="AA844" s="270"/>
      <c r="AB844" s="270"/>
      <c r="AC844" s="270"/>
      <c r="AD844" s="270"/>
      <c r="AE844" s="270"/>
      <c r="AF844" s="269"/>
      <c r="AG844" s="269"/>
      <c r="AH844" s="269"/>
      <c r="AI844" s="269"/>
      <c r="AJ844" s="269"/>
      <c r="AK844" s="269"/>
      <c r="AL844" s="269"/>
    </row>
    <row r="845" spans="1:38" ht="11.25" x14ac:dyDescent="0.2">
      <c r="A845" s="266">
        <v>837</v>
      </c>
      <c r="B845" s="267" t="str">
        <f>'!!!KATILIMCI LİSTESİ!!!'!C838</f>
        <v>12230076922</v>
      </c>
      <c r="C845" s="268" t="str">
        <f>'!!!KATILIMCI LİSTESİ!!!'!B838</f>
        <v>LÜTFİYE SERRA NUR MERMUT</v>
      </c>
      <c r="D845" s="269"/>
      <c r="E845" s="269"/>
      <c r="F845" s="269"/>
      <c r="G845" s="269"/>
      <c r="H845" s="269"/>
      <c r="I845" s="269"/>
      <c r="J845" s="269"/>
      <c r="K845" s="270"/>
      <c r="L845" s="270"/>
      <c r="M845" s="270"/>
      <c r="N845" s="270"/>
      <c r="O845" s="270"/>
      <c r="P845" s="270"/>
      <c r="Q845" s="270"/>
      <c r="R845" s="269"/>
      <c r="S845" s="269"/>
      <c r="T845" s="269"/>
      <c r="U845" s="269"/>
      <c r="V845" s="269"/>
      <c r="W845" s="269"/>
      <c r="X845" s="269"/>
      <c r="Y845" s="270"/>
      <c r="Z845" s="270"/>
      <c r="AA845" s="270"/>
      <c r="AB845" s="270"/>
      <c r="AC845" s="270"/>
      <c r="AD845" s="270"/>
      <c r="AE845" s="270"/>
      <c r="AF845" s="269"/>
      <c r="AG845" s="269"/>
      <c r="AH845" s="269"/>
      <c r="AI845" s="269"/>
      <c r="AJ845" s="269"/>
      <c r="AK845" s="269"/>
      <c r="AL845" s="269"/>
    </row>
    <row r="846" spans="1:38" ht="11.25" x14ac:dyDescent="0.2">
      <c r="A846" s="266">
        <v>838</v>
      </c>
      <c r="B846" s="267" t="str">
        <f>'!!!KATILIMCI LİSTESİ!!!'!C839</f>
        <v>10078478656</v>
      </c>
      <c r="C846" s="268" t="str">
        <f>'!!!KATILIMCI LİSTESİ!!!'!B839</f>
        <v>MAHMUT TERCAN</v>
      </c>
      <c r="D846" s="269"/>
      <c r="E846" s="269"/>
      <c r="F846" s="269"/>
      <c r="G846" s="269"/>
      <c r="H846" s="269"/>
      <c r="I846" s="269"/>
      <c r="J846" s="269"/>
      <c r="K846" s="270"/>
      <c r="L846" s="270"/>
      <c r="M846" s="270"/>
      <c r="N846" s="270"/>
      <c r="O846" s="270"/>
      <c r="P846" s="270"/>
      <c r="Q846" s="270"/>
      <c r="R846" s="269"/>
      <c r="S846" s="269"/>
      <c r="T846" s="269"/>
      <c r="U846" s="269"/>
      <c r="V846" s="269"/>
      <c r="W846" s="269"/>
      <c r="X846" s="269"/>
      <c r="Y846" s="270"/>
      <c r="Z846" s="270"/>
      <c r="AA846" s="270"/>
      <c r="AB846" s="270"/>
      <c r="AC846" s="270"/>
      <c r="AD846" s="270"/>
      <c r="AE846" s="270"/>
      <c r="AF846" s="269"/>
      <c r="AG846" s="269"/>
      <c r="AH846" s="269"/>
      <c r="AI846" s="269"/>
      <c r="AJ846" s="269"/>
      <c r="AK846" s="269"/>
      <c r="AL846" s="269"/>
    </row>
    <row r="847" spans="1:38" ht="11.25" x14ac:dyDescent="0.2">
      <c r="A847" s="266">
        <v>839</v>
      </c>
      <c r="B847" s="267" t="str">
        <f>'!!!KATILIMCI LİSTESİ!!!'!C840</f>
        <v>11264339874</v>
      </c>
      <c r="C847" s="268" t="str">
        <f>'!!!KATILIMCI LİSTESİ!!!'!B840</f>
        <v>MAHMUT BARAN KALA</v>
      </c>
      <c r="D847" s="269"/>
      <c r="E847" s="269"/>
      <c r="F847" s="269"/>
      <c r="G847" s="269"/>
      <c r="H847" s="269"/>
      <c r="I847" s="269"/>
      <c r="J847" s="269"/>
      <c r="K847" s="270"/>
      <c r="L847" s="270"/>
      <c r="M847" s="270"/>
      <c r="N847" s="270"/>
      <c r="O847" s="270"/>
      <c r="P847" s="270"/>
      <c r="Q847" s="270"/>
      <c r="R847" s="269"/>
      <c r="S847" s="269"/>
      <c r="T847" s="269"/>
      <c r="U847" s="269"/>
      <c r="V847" s="269"/>
      <c r="W847" s="269"/>
      <c r="X847" s="269"/>
      <c r="Y847" s="270"/>
      <c r="Z847" s="270"/>
      <c r="AA847" s="270"/>
      <c r="AB847" s="270"/>
      <c r="AC847" s="270"/>
      <c r="AD847" s="270"/>
      <c r="AE847" s="270"/>
      <c r="AF847" s="269"/>
      <c r="AG847" s="269"/>
      <c r="AH847" s="269"/>
      <c r="AI847" s="269"/>
      <c r="AJ847" s="269"/>
      <c r="AK847" s="269"/>
      <c r="AL847" s="269"/>
    </row>
    <row r="848" spans="1:38" ht="11.25" x14ac:dyDescent="0.2">
      <c r="A848" s="266">
        <v>840</v>
      </c>
      <c r="B848" s="267" t="str">
        <f>'!!!KATILIMCI LİSTESİ!!!'!C841</f>
        <v>45529344860</v>
      </c>
      <c r="C848" s="268" t="str">
        <f>'!!!KATILIMCI LİSTESİ!!!'!B841</f>
        <v>MAHMUT BUĞRA HAN</v>
      </c>
      <c r="D848" s="269"/>
      <c r="E848" s="269"/>
      <c r="F848" s="269"/>
      <c r="G848" s="269"/>
      <c r="H848" s="269"/>
      <c r="I848" s="269"/>
      <c r="J848" s="269"/>
      <c r="K848" s="270"/>
      <c r="L848" s="270"/>
      <c r="M848" s="270"/>
      <c r="N848" s="270"/>
      <c r="O848" s="270"/>
      <c r="P848" s="270"/>
      <c r="Q848" s="270"/>
      <c r="R848" s="269"/>
      <c r="S848" s="269"/>
      <c r="T848" s="269"/>
      <c r="U848" s="269"/>
      <c r="V848" s="269"/>
      <c r="W848" s="269"/>
      <c r="X848" s="269"/>
      <c r="Y848" s="270"/>
      <c r="Z848" s="270"/>
      <c r="AA848" s="270"/>
      <c r="AB848" s="270"/>
      <c r="AC848" s="270"/>
      <c r="AD848" s="270"/>
      <c r="AE848" s="270"/>
      <c r="AF848" s="269"/>
      <c r="AG848" s="269"/>
      <c r="AH848" s="269"/>
      <c r="AI848" s="269"/>
      <c r="AJ848" s="269"/>
      <c r="AK848" s="269"/>
      <c r="AL848" s="269"/>
    </row>
    <row r="849" spans="1:38" ht="11.25" x14ac:dyDescent="0.2">
      <c r="A849" s="266">
        <v>841</v>
      </c>
      <c r="B849" s="267" t="str">
        <f>'!!!KATILIMCI LİSTESİ!!!'!C842</f>
        <v>10604849158</v>
      </c>
      <c r="C849" s="268" t="str">
        <f>'!!!KATILIMCI LİSTESİ!!!'!B842</f>
        <v>MAHMUT ESAD KOLUTEK</v>
      </c>
      <c r="D849" s="269"/>
      <c r="E849" s="269"/>
      <c r="F849" s="269"/>
      <c r="G849" s="269"/>
      <c r="H849" s="269"/>
      <c r="I849" s="269"/>
      <c r="J849" s="269"/>
      <c r="K849" s="270"/>
      <c r="L849" s="270"/>
      <c r="M849" s="270"/>
      <c r="N849" s="270"/>
      <c r="O849" s="270"/>
      <c r="P849" s="270"/>
      <c r="Q849" s="270"/>
      <c r="R849" s="269"/>
      <c r="S849" s="269"/>
      <c r="T849" s="269"/>
      <c r="U849" s="269"/>
      <c r="V849" s="269"/>
      <c r="W849" s="269"/>
      <c r="X849" s="269"/>
      <c r="Y849" s="270"/>
      <c r="Z849" s="270"/>
      <c r="AA849" s="270"/>
      <c r="AB849" s="270"/>
      <c r="AC849" s="270"/>
      <c r="AD849" s="270"/>
      <c r="AE849" s="270"/>
      <c r="AF849" s="269"/>
      <c r="AG849" s="269"/>
      <c r="AH849" s="269"/>
      <c r="AI849" s="269"/>
      <c r="AJ849" s="269"/>
      <c r="AK849" s="269"/>
      <c r="AL849" s="269"/>
    </row>
    <row r="850" spans="1:38" ht="11.25" x14ac:dyDescent="0.2">
      <c r="A850" s="266">
        <v>842</v>
      </c>
      <c r="B850" s="267" t="str">
        <f>'!!!KATILIMCI LİSTESİ!!!'!C843</f>
        <v>47215479986</v>
      </c>
      <c r="C850" s="268" t="str">
        <f>'!!!KATILIMCI LİSTESİ!!!'!B843</f>
        <v>MAHMUT SELİM ÖZDAMAR</v>
      </c>
      <c r="D850" s="269"/>
      <c r="E850" s="269"/>
      <c r="F850" s="269"/>
      <c r="G850" s="269"/>
      <c r="H850" s="269"/>
      <c r="I850" s="269"/>
      <c r="J850" s="269"/>
      <c r="K850" s="270"/>
      <c r="L850" s="270"/>
      <c r="M850" s="270"/>
      <c r="N850" s="270"/>
      <c r="O850" s="270"/>
      <c r="P850" s="270"/>
      <c r="Q850" s="270"/>
      <c r="R850" s="269"/>
      <c r="S850" s="269"/>
      <c r="T850" s="269"/>
      <c r="U850" s="269"/>
      <c r="V850" s="269"/>
      <c r="W850" s="269"/>
      <c r="X850" s="269"/>
      <c r="Y850" s="270"/>
      <c r="Z850" s="270"/>
      <c r="AA850" s="270"/>
      <c r="AB850" s="270"/>
      <c r="AC850" s="270"/>
      <c r="AD850" s="270"/>
      <c r="AE850" s="270"/>
      <c r="AF850" s="269"/>
      <c r="AG850" s="269"/>
      <c r="AH850" s="269"/>
      <c r="AI850" s="269"/>
      <c r="AJ850" s="269"/>
      <c r="AK850" s="269"/>
      <c r="AL850" s="269"/>
    </row>
    <row r="851" spans="1:38" ht="11.25" x14ac:dyDescent="0.2">
      <c r="A851" s="266">
        <v>843</v>
      </c>
      <c r="B851" s="267" t="str">
        <f>'!!!KATILIMCI LİSTESİ!!!'!C844</f>
        <v>12534010950</v>
      </c>
      <c r="C851" s="268" t="str">
        <f>'!!!KATILIMCI LİSTESİ!!!'!B844</f>
        <v>MAHMUT SEMİH CEYRAN</v>
      </c>
      <c r="D851" s="269"/>
      <c r="E851" s="269"/>
      <c r="F851" s="269"/>
      <c r="G851" s="269"/>
      <c r="H851" s="269"/>
      <c r="I851" s="269"/>
      <c r="J851" s="269"/>
      <c r="K851" s="270"/>
      <c r="L851" s="270"/>
      <c r="M851" s="270"/>
      <c r="N851" s="270"/>
      <c r="O851" s="270"/>
      <c r="P851" s="270"/>
      <c r="Q851" s="270"/>
      <c r="R851" s="269"/>
      <c r="S851" s="269"/>
      <c r="T851" s="269"/>
      <c r="U851" s="269"/>
      <c r="V851" s="269"/>
      <c r="W851" s="269"/>
      <c r="X851" s="269"/>
      <c r="Y851" s="270"/>
      <c r="Z851" s="270"/>
      <c r="AA851" s="270"/>
      <c r="AB851" s="270"/>
      <c r="AC851" s="270"/>
      <c r="AD851" s="270"/>
      <c r="AE851" s="270"/>
      <c r="AF851" s="269"/>
      <c r="AG851" s="269"/>
      <c r="AH851" s="269"/>
      <c r="AI851" s="269"/>
      <c r="AJ851" s="269"/>
      <c r="AK851" s="269"/>
      <c r="AL851" s="269"/>
    </row>
    <row r="852" spans="1:38" ht="11.25" x14ac:dyDescent="0.2">
      <c r="A852" s="266">
        <v>844</v>
      </c>
      <c r="B852" s="267" t="str">
        <f>'!!!KATILIMCI LİSTESİ!!!'!C845</f>
        <v>16922862770</v>
      </c>
      <c r="C852" s="268" t="str">
        <f>'!!!KATILIMCI LİSTESİ!!!'!B845</f>
        <v>MAHSUN KALGI</v>
      </c>
      <c r="D852" s="269"/>
      <c r="E852" s="269"/>
      <c r="F852" s="269"/>
      <c r="G852" s="269"/>
      <c r="H852" s="269"/>
      <c r="I852" s="269"/>
      <c r="J852" s="269"/>
      <c r="K852" s="270"/>
      <c r="L852" s="270"/>
      <c r="M852" s="270"/>
      <c r="N852" s="270"/>
      <c r="O852" s="270"/>
      <c r="P852" s="270"/>
      <c r="Q852" s="270"/>
      <c r="R852" s="269"/>
      <c r="S852" s="269"/>
      <c r="T852" s="269"/>
      <c r="U852" s="269"/>
      <c r="V852" s="269"/>
      <c r="W852" s="269"/>
      <c r="X852" s="269"/>
      <c r="Y852" s="270"/>
      <c r="Z852" s="270"/>
      <c r="AA852" s="270"/>
      <c r="AB852" s="270"/>
      <c r="AC852" s="270"/>
      <c r="AD852" s="270"/>
      <c r="AE852" s="270"/>
      <c r="AF852" s="269"/>
      <c r="AG852" s="269"/>
      <c r="AH852" s="269"/>
      <c r="AI852" s="269"/>
      <c r="AJ852" s="269"/>
      <c r="AK852" s="269"/>
      <c r="AL852" s="269"/>
    </row>
    <row r="853" spans="1:38" ht="11.25" x14ac:dyDescent="0.2">
      <c r="A853" s="266">
        <v>845</v>
      </c>
      <c r="B853" s="267" t="str">
        <f>'!!!KATILIMCI LİSTESİ!!!'!C846</f>
        <v>10075438042</v>
      </c>
      <c r="C853" s="268" t="str">
        <f>'!!!KATILIMCI LİSTESİ!!!'!B846</f>
        <v>MAKBULE AYDOĞAN</v>
      </c>
      <c r="D853" s="269"/>
      <c r="E853" s="269"/>
      <c r="F853" s="269"/>
      <c r="G853" s="269"/>
      <c r="H853" s="269"/>
      <c r="I853" s="269"/>
      <c r="J853" s="269"/>
      <c r="K853" s="270"/>
      <c r="L853" s="270"/>
      <c r="M853" s="270"/>
      <c r="N853" s="270"/>
      <c r="O853" s="270"/>
      <c r="P853" s="270"/>
      <c r="Q853" s="270"/>
      <c r="R853" s="269"/>
      <c r="S853" s="269"/>
      <c r="T853" s="269"/>
      <c r="U853" s="269"/>
      <c r="V853" s="269"/>
      <c r="W853" s="269"/>
      <c r="X853" s="269"/>
      <c r="Y853" s="270"/>
      <c r="Z853" s="270"/>
      <c r="AA853" s="270"/>
      <c r="AB853" s="270"/>
      <c r="AC853" s="270"/>
      <c r="AD853" s="270"/>
      <c r="AE853" s="270"/>
      <c r="AF853" s="269"/>
      <c r="AG853" s="269"/>
      <c r="AH853" s="269"/>
      <c r="AI853" s="269"/>
      <c r="AJ853" s="269"/>
      <c r="AK853" s="269"/>
      <c r="AL853" s="269"/>
    </row>
    <row r="854" spans="1:38" ht="11.25" x14ac:dyDescent="0.2">
      <c r="A854" s="266">
        <v>846</v>
      </c>
      <c r="B854" s="267" t="str">
        <f>'!!!KATILIMCI LİSTESİ!!!'!C847</f>
        <v>11011432452</v>
      </c>
      <c r="C854" s="268" t="str">
        <f>'!!!KATILIMCI LİSTESİ!!!'!B847</f>
        <v>MAKBULE NAZ FUŞKIRAN</v>
      </c>
      <c r="D854" s="269"/>
      <c r="E854" s="269"/>
      <c r="F854" s="269"/>
      <c r="G854" s="269"/>
      <c r="H854" s="269"/>
      <c r="I854" s="269"/>
      <c r="J854" s="269"/>
      <c r="K854" s="270"/>
      <c r="L854" s="270"/>
      <c r="M854" s="270"/>
      <c r="N854" s="270"/>
      <c r="O854" s="270"/>
      <c r="P854" s="270"/>
      <c r="Q854" s="270"/>
      <c r="R854" s="269"/>
      <c r="S854" s="269"/>
      <c r="T854" s="269"/>
      <c r="U854" s="269"/>
      <c r="V854" s="269"/>
      <c r="W854" s="269"/>
      <c r="X854" s="269"/>
      <c r="Y854" s="270"/>
      <c r="Z854" s="270"/>
      <c r="AA854" s="270"/>
      <c r="AB854" s="270"/>
      <c r="AC854" s="270"/>
      <c r="AD854" s="270"/>
      <c r="AE854" s="270"/>
      <c r="AF854" s="269"/>
      <c r="AG854" s="269"/>
      <c r="AH854" s="269"/>
      <c r="AI854" s="269"/>
      <c r="AJ854" s="269"/>
      <c r="AK854" s="269"/>
      <c r="AL854" s="269"/>
    </row>
    <row r="855" spans="1:38" ht="11.25" x14ac:dyDescent="0.2">
      <c r="A855" s="266">
        <v>847</v>
      </c>
      <c r="B855" s="267" t="str">
        <f>'!!!KATILIMCI LİSTESİ!!!'!C848</f>
        <v>60343483090</v>
      </c>
      <c r="C855" s="268" t="str">
        <f>'!!!KATILIMCI LİSTESİ!!!'!B848</f>
        <v>MAŞALLAH İNAN</v>
      </c>
      <c r="D855" s="269"/>
      <c r="E855" s="269"/>
      <c r="F855" s="269"/>
      <c r="G855" s="269"/>
      <c r="H855" s="269"/>
      <c r="I855" s="269"/>
      <c r="J855" s="269"/>
      <c r="K855" s="270"/>
      <c r="L855" s="270"/>
      <c r="M855" s="270"/>
      <c r="N855" s="270"/>
      <c r="O855" s="270"/>
      <c r="P855" s="270"/>
      <c r="Q855" s="270"/>
      <c r="R855" s="269"/>
      <c r="S855" s="269"/>
      <c r="T855" s="269"/>
      <c r="U855" s="269"/>
      <c r="V855" s="269"/>
      <c r="W855" s="269"/>
      <c r="X855" s="269"/>
      <c r="Y855" s="270"/>
      <c r="Z855" s="270"/>
      <c r="AA855" s="270"/>
      <c r="AB855" s="270"/>
      <c r="AC855" s="270"/>
      <c r="AD855" s="270"/>
      <c r="AE855" s="270"/>
      <c r="AF855" s="269"/>
      <c r="AG855" s="269"/>
      <c r="AH855" s="269"/>
      <c r="AI855" s="269"/>
      <c r="AJ855" s="269"/>
      <c r="AK855" s="269"/>
      <c r="AL855" s="269"/>
    </row>
    <row r="856" spans="1:38" ht="11.25" x14ac:dyDescent="0.2">
      <c r="A856" s="266">
        <v>848</v>
      </c>
      <c r="B856" s="267" t="str">
        <f>'!!!KATILIMCI LİSTESİ!!!'!C849</f>
        <v>11510255538</v>
      </c>
      <c r="C856" s="268" t="str">
        <f>'!!!KATILIMCI LİSTESİ!!!'!B849</f>
        <v>MEDİNE UZ</v>
      </c>
      <c r="D856" s="269"/>
      <c r="E856" s="269"/>
      <c r="F856" s="269"/>
      <c r="G856" s="269"/>
      <c r="H856" s="269"/>
      <c r="I856" s="269"/>
      <c r="J856" s="269"/>
      <c r="K856" s="270"/>
      <c r="L856" s="270"/>
      <c r="M856" s="270"/>
      <c r="N856" s="270"/>
      <c r="O856" s="270"/>
      <c r="P856" s="270"/>
      <c r="Q856" s="270"/>
      <c r="R856" s="269"/>
      <c r="S856" s="269"/>
      <c r="T856" s="269"/>
      <c r="U856" s="269"/>
      <c r="V856" s="269"/>
      <c r="W856" s="269"/>
      <c r="X856" s="269"/>
      <c r="Y856" s="270"/>
      <c r="Z856" s="270"/>
      <c r="AA856" s="270"/>
      <c r="AB856" s="270"/>
      <c r="AC856" s="270"/>
      <c r="AD856" s="270"/>
      <c r="AE856" s="270"/>
      <c r="AF856" s="269"/>
      <c r="AG856" s="269"/>
      <c r="AH856" s="269"/>
      <c r="AI856" s="269"/>
      <c r="AJ856" s="269"/>
      <c r="AK856" s="269"/>
      <c r="AL856" s="269"/>
    </row>
    <row r="857" spans="1:38" ht="11.25" x14ac:dyDescent="0.2">
      <c r="A857" s="266">
        <v>849</v>
      </c>
      <c r="B857" s="267" t="str">
        <f>'!!!KATILIMCI LİSTESİ!!!'!C850</f>
        <v>11661135734</v>
      </c>
      <c r="C857" s="268" t="str">
        <f>'!!!KATILIMCI LİSTESİ!!!'!B850</f>
        <v>MEDİNE NUR DEMİR</v>
      </c>
      <c r="D857" s="269"/>
      <c r="E857" s="269"/>
      <c r="F857" s="269"/>
      <c r="G857" s="269"/>
      <c r="H857" s="269"/>
      <c r="I857" s="269"/>
      <c r="J857" s="269"/>
      <c r="K857" s="270"/>
      <c r="L857" s="270"/>
      <c r="M857" s="270"/>
      <c r="N857" s="270"/>
      <c r="O857" s="270"/>
      <c r="P857" s="270"/>
      <c r="Q857" s="270"/>
      <c r="R857" s="269"/>
      <c r="S857" s="269"/>
      <c r="T857" s="269"/>
      <c r="U857" s="269"/>
      <c r="V857" s="269"/>
      <c r="W857" s="269"/>
      <c r="X857" s="269"/>
      <c r="Y857" s="270"/>
      <c r="Z857" s="270"/>
      <c r="AA857" s="270"/>
      <c r="AB857" s="270"/>
      <c r="AC857" s="270"/>
      <c r="AD857" s="270"/>
      <c r="AE857" s="270"/>
      <c r="AF857" s="269"/>
      <c r="AG857" s="269"/>
      <c r="AH857" s="269"/>
      <c r="AI857" s="269"/>
      <c r="AJ857" s="269"/>
      <c r="AK857" s="269"/>
      <c r="AL857" s="269"/>
    </row>
    <row r="858" spans="1:38" ht="11.25" x14ac:dyDescent="0.2">
      <c r="A858" s="266">
        <v>850</v>
      </c>
      <c r="B858" s="267" t="str">
        <f>'!!!KATILIMCI LİSTESİ!!!'!C851</f>
        <v>21062735938</v>
      </c>
      <c r="C858" s="268" t="str">
        <f>'!!!KATILIMCI LİSTESİ!!!'!B851</f>
        <v>MEHDİ ÇETİN</v>
      </c>
      <c r="D858" s="269"/>
      <c r="E858" s="269"/>
      <c r="F858" s="269"/>
      <c r="G858" s="269"/>
      <c r="H858" s="269"/>
      <c r="I858" s="269"/>
      <c r="J858" s="269"/>
      <c r="K858" s="270"/>
      <c r="L858" s="270"/>
      <c r="M858" s="270"/>
      <c r="N858" s="270"/>
      <c r="O858" s="270"/>
      <c r="P858" s="270"/>
      <c r="Q858" s="270"/>
      <c r="R858" s="269"/>
      <c r="S858" s="269"/>
      <c r="T858" s="269"/>
      <c r="U858" s="269"/>
      <c r="V858" s="269"/>
      <c r="W858" s="269"/>
      <c r="X858" s="269"/>
      <c r="Y858" s="270"/>
      <c r="Z858" s="270"/>
      <c r="AA858" s="270"/>
      <c r="AB858" s="270"/>
      <c r="AC858" s="270"/>
      <c r="AD858" s="270"/>
      <c r="AE858" s="270"/>
      <c r="AF858" s="269"/>
      <c r="AG858" s="269"/>
      <c r="AH858" s="269"/>
      <c r="AI858" s="269"/>
      <c r="AJ858" s="269"/>
      <c r="AK858" s="269"/>
      <c r="AL858" s="269"/>
    </row>
    <row r="859" spans="1:38" ht="11.25" x14ac:dyDescent="0.2">
      <c r="A859" s="266">
        <v>851</v>
      </c>
      <c r="B859" s="267" t="str">
        <f>'!!!KATILIMCI LİSTESİ!!!'!C852</f>
        <v>37066383938</v>
      </c>
      <c r="C859" s="268" t="str">
        <f>'!!!KATILIMCI LİSTESİ!!!'!B852</f>
        <v>MEHMET ATAŞ</v>
      </c>
      <c r="D859" s="269"/>
      <c r="E859" s="269"/>
      <c r="F859" s="269"/>
      <c r="G859" s="269"/>
      <c r="H859" s="269"/>
      <c r="I859" s="269"/>
      <c r="J859" s="269"/>
      <c r="K859" s="270"/>
      <c r="L859" s="270"/>
      <c r="M859" s="270"/>
      <c r="N859" s="270"/>
      <c r="O859" s="270"/>
      <c r="P859" s="270"/>
      <c r="Q859" s="270"/>
      <c r="R859" s="269"/>
      <c r="S859" s="269"/>
      <c r="T859" s="269"/>
      <c r="U859" s="269"/>
      <c r="V859" s="269"/>
      <c r="W859" s="269"/>
      <c r="X859" s="269"/>
      <c r="Y859" s="270"/>
      <c r="Z859" s="270"/>
      <c r="AA859" s="270"/>
      <c r="AB859" s="270"/>
      <c r="AC859" s="270"/>
      <c r="AD859" s="270"/>
      <c r="AE859" s="270"/>
      <c r="AF859" s="269"/>
      <c r="AG859" s="269"/>
      <c r="AH859" s="269"/>
      <c r="AI859" s="269"/>
      <c r="AJ859" s="269"/>
      <c r="AK859" s="269"/>
      <c r="AL859" s="269"/>
    </row>
    <row r="860" spans="1:38" ht="11.25" x14ac:dyDescent="0.2">
      <c r="A860" s="266">
        <v>852</v>
      </c>
      <c r="B860" s="267" t="str">
        <f>'!!!KATILIMCI LİSTESİ!!!'!C853</f>
        <v>10889276922</v>
      </c>
      <c r="C860" s="268" t="str">
        <f>'!!!KATILIMCI LİSTESİ!!!'!B853</f>
        <v>MEHMET BAHÇİVAN</v>
      </c>
      <c r="D860" s="269"/>
      <c r="E860" s="269"/>
      <c r="F860" s="269"/>
      <c r="G860" s="269"/>
      <c r="H860" s="269"/>
      <c r="I860" s="269"/>
      <c r="J860" s="269"/>
      <c r="K860" s="270"/>
      <c r="L860" s="270"/>
      <c r="M860" s="270"/>
      <c r="N860" s="270"/>
      <c r="O860" s="270"/>
      <c r="P860" s="270"/>
      <c r="Q860" s="270"/>
      <c r="R860" s="269"/>
      <c r="S860" s="269"/>
      <c r="T860" s="269"/>
      <c r="U860" s="269"/>
      <c r="V860" s="269"/>
      <c r="W860" s="269"/>
      <c r="X860" s="269"/>
      <c r="Y860" s="270"/>
      <c r="Z860" s="270"/>
      <c r="AA860" s="270"/>
      <c r="AB860" s="270"/>
      <c r="AC860" s="270"/>
      <c r="AD860" s="270"/>
      <c r="AE860" s="270"/>
      <c r="AF860" s="269"/>
      <c r="AG860" s="269"/>
      <c r="AH860" s="269"/>
      <c r="AI860" s="269"/>
      <c r="AJ860" s="269"/>
      <c r="AK860" s="269"/>
      <c r="AL860" s="269"/>
    </row>
    <row r="861" spans="1:38" ht="11.25" x14ac:dyDescent="0.2">
      <c r="A861" s="266">
        <v>853</v>
      </c>
      <c r="B861" s="267" t="str">
        <f>'!!!KATILIMCI LİSTESİ!!!'!C854</f>
        <v>10154521504</v>
      </c>
      <c r="C861" s="268" t="str">
        <f>'!!!KATILIMCI LİSTESİ!!!'!B854</f>
        <v>MEHMET ÇAM</v>
      </c>
      <c r="D861" s="269"/>
      <c r="E861" s="269"/>
      <c r="F861" s="269"/>
      <c r="G861" s="269"/>
      <c r="H861" s="269"/>
      <c r="I861" s="269"/>
      <c r="J861" s="269"/>
      <c r="K861" s="270"/>
      <c r="L861" s="270"/>
      <c r="M861" s="270"/>
      <c r="N861" s="270"/>
      <c r="O861" s="270"/>
      <c r="P861" s="270"/>
      <c r="Q861" s="270"/>
      <c r="R861" s="269"/>
      <c r="S861" s="269"/>
      <c r="T861" s="269"/>
      <c r="U861" s="269"/>
      <c r="V861" s="269"/>
      <c r="W861" s="269"/>
      <c r="X861" s="269"/>
      <c r="Y861" s="270"/>
      <c r="Z861" s="270"/>
      <c r="AA861" s="270"/>
      <c r="AB861" s="270"/>
      <c r="AC861" s="270"/>
      <c r="AD861" s="270"/>
      <c r="AE861" s="270"/>
      <c r="AF861" s="269"/>
      <c r="AG861" s="269"/>
      <c r="AH861" s="269"/>
      <c r="AI861" s="269"/>
      <c r="AJ861" s="269"/>
      <c r="AK861" s="269"/>
      <c r="AL861" s="269"/>
    </row>
    <row r="862" spans="1:38" ht="11.25" x14ac:dyDescent="0.2">
      <c r="A862" s="266">
        <v>854</v>
      </c>
      <c r="B862" s="267" t="str">
        <f>'!!!KATILIMCI LİSTESİ!!!'!C855</f>
        <v>52168013286</v>
      </c>
      <c r="C862" s="268" t="str">
        <f>'!!!KATILIMCI LİSTESİ!!!'!B855</f>
        <v>MEHMET DOKUR</v>
      </c>
      <c r="D862" s="269"/>
      <c r="E862" s="269"/>
      <c r="F862" s="269"/>
      <c r="G862" s="269"/>
      <c r="H862" s="269"/>
      <c r="I862" s="269"/>
      <c r="J862" s="269"/>
      <c r="K862" s="270"/>
      <c r="L862" s="270"/>
      <c r="M862" s="270"/>
      <c r="N862" s="270"/>
      <c r="O862" s="270"/>
      <c r="P862" s="270"/>
      <c r="Q862" s="270"/>
      <c r="R862" s="269"/>
      <c r="S862" s="269"/>
      <c r="T862" s="269"/>
      <c r="U862" s="269"/>
      <c r="V862" s="269"/>
      <c r="W862" s="269"/>
      <c r="X862" s="269"/>
      <c r="Y862" s="270"/>
      <c r="Z862" s="270"/>
      <c r="AA862" s="270"/>
      <c r="AB862" s="270"/>
      <c r="AC862" s="270"/>
      <c r="AD862" s="270"/>
      <c r="AE862" s="270"/>
      <c r="AF862" s="269"/>
      <c r="AG862" s="269"/>
      <c r="AH862" s="269"/>
      <c r="AI862" s="269"/>
      <c r="AJ862" s="269"/>
      <c r="AK862" s="269"/>
      <c r="AL862" s="269"/>
    </row>
    <row r="863" spans="1:38" ht="11.25" x14ac:dyDescent="0.2">
      <c r="A863" s="266">
        <v>855</v>
      </c>
      <c r="B863" s="267" t="str">
        <f>'!!!KATILIMCI LİSTESİ!!!'!C856</f>
        <v>13652957806</v>
      </c>
      <c r="C863" s="268" t="str">
        <f>'!!!KATILIMCI LİSTESİ!!!'!B856</f>
        <v>MEHMET DURAP</v>
      </c>
      <c r="D863" s="269"/>
      <c r="E863" s="269"/>
      <c r="F863" s="269"/>
      <c r="G863" s="269"/>
      <c r="H863" s="269"/>
      <c r="I863" s="269"/>
      <c r="J863" s="269"/>
      <c r="K863" s="270"/>
      <c r="L863" s="270"/>
      <c r="M863" s="270"/>
      <c r="N863" s="270"/>
      <c r="O863" s="270"/>
      <c r="P863" s="270"/>
      <c r="Q863" s="270"/>
      <c r="R863" s="269"/>
      <c r="S863" s="269"/>
      <c r="T863" s="269"/>
      <c r="U863" s="269"/>
      <c r="V863" s="269"/>
      <c r="W863" s="269"/>
      <c r="X863" s="269"/>
      <c r="Y863" s="270"/>
      <c r="Z863" s="270"/>
      <c r="AA863" s="270"/>
      <c r="AB863" s="270"/>
      <c r="AC863" s="270"/>
      <c r="AD863" s="270"/>
      <c r="AE863" s="270"/>
      <c r="AF863" s="269"/>
      <c r="AG863" s="269"/>
      <c r="AH863" s="269"/>
      <c r="AI863" s="269"/>
      <c r="AJ863" s="269"/>
      <c r="AK863" s="269"/>
      <c r="AL863" s="269"/>
    </row>
    <row r="864" spans="1:38" ht="11.25" x14ac:dyDescent="0.2">
      <c r="A864" s="266">
        <v>856</v>
      </c>
      <c r="B864" s="267" t="str">
        <f>'!!!KATILIMCI LİSTESİ!!!'!C857</f>
        <v>12425231280</v>
      </c>
      <c r="C864" s="268" t="str">
        <f>'!!!KATILIMCI LİSTESİ!!!'!B857</f>
        <v>MEHMET EYE</v>
      </c>
      <c r="D864" s="269"/>
      <c r="E864" s="269"/>
      <c r="F864" s="269"/>
      <c r="G864" s="269"/>
      <c r="H864" s="269"/>
      <c r="I864" s="269"/>
      <c r="J864" s="269"/>
      <c r="K864" s="270"/>
      <c r="L864" s="270"/>
      <c r="M864" s="270"/>
      <c r="N864" s="270"/>
      <c r="O864" s="270"/>
      <c r="P864" s="270"/>
      <c r="Q864" s="270"/>
      <c r="R864" s="269"/>
      <c r="S864" s="269"/>
      <c r="T864" s="269"/>
      <c r="U864" s="269"/>
      <c r="V864" s="269"/>
      <c r="W864" s="269"/>
      <c r="X864" s="269"/>
      <c r="Y864" s="270"/>
      <c r="Z864" s="270"/>
      <c r="AA864" s="270"/>
      <c r="AB864" s="270"/>
      <c r="AC864" s="270"/>
      <c r="AD864" s="270"/>
      <c r="AE864" s="270"/>
      <c r="AF864" s="269"/>
      <c r="AG864" s="269"/>
      <c r="AH864" s="269"/>
      <c r="AI864" s="269"/>
      <c r="AJ864" s="269"/>
      <c r="AK864" s="269"/>
      <c r="AL864" s="269"/>
    </row>
    <row r="865" spans="1:38" ht="11.25" x14ac:dyDescent="0.2">
      <c r="A865" s="266">
        <v>857</v>
      </c>
      <c r="B865" s="267" t="str">
        <f>'!!!KATILIMCI LİSTESİ!!!'!C858</f>
        <v>21052095622</v>
      </c>
      <c r="C865" s="268" t="str">
        <f>'!!!KATILIMCI LİSTESİ!!!'!B858</f>
        <v>MEHMET İNCİK</v>
      </c>
      <c r="D865" s="269"/>
      <c r="E865" s="269"/>
      <c r="F865" s="269"/>
      <c r="G865" s="269"/>
      <c r="H865" s="269"/>
      <c r="I865" s="269"/>
      <c r="J865" s="269"/>
      <c r="K865" s="270"/>
      <c r="L865" s="270"/>
      <c r="M865" s="270"/>
      <c r="N865" s="270"/>
      <c r="O865" s="270"/>
      <c r="P865" s="270"/>
      <c r="Q865" s="270"/>
      <c r="R865" s="269"/>
      <c r="S865" s="269"/>
      <c r="T865" s="269"/>
      <c r="U865" s="269"/>
      <c r="V865" s="269"/>
      <c r="W865" s="269"/>
      <c r="X865" s="269"/>
      <c r="Y865" s="270"/>
      <c r="Z865" s="270"/>
      <c r="AA865" s="270"/>
      <c r="AB865" s="270"/>
      <c r="AC865" s="270"/>
      <c r="AD865" s="270"/>
      <c r="AE865" s="270"/>
      <c r="AF865" s="269"/>
      <c r="AG865" s="269"/>
      <c r="AH865" s="269"/>
      <c r="AI865" s="269"/>
      <c r="AJ865" s="269"/>
      <c r="AK865" s="269"/>
      <c r="AL865" s="269"/>
    </row>
    <row r="866" spans="1:38" ht="11.25" x14ac:dyDescent="0.2">
      <c r="A866" s="266">
        <v>858</v>
      </c>
      <c r="B866" s="267" t="str">
        <f>'!!!KATILIMCI LİSTESİ!!!'!C859</f>
        <v>11729253820</v>
      </c>
      <c r="C866" s="268" t="str">
        <f>'!!!KATILIMCI LİSTESİ!!!'!B859</f>
        <v>MEHMET KAYA</v>
      </c>
      <c r="D866" s="269"/>
      <c r="E866" s="269"/>
      <c r="F866" s="269"/>
      <c r="G866" s="269"/>
      <c r="H866" s="269"/>
      <c r="I866" s="269"/>
      <c r="J866" s="269"/>
      <c r="K866" s="270"/>
      <c r="L866" s="270"/>
      <c r="M866" s="270"/>
      <c r="N866" s="270"/>
      <c r="O866" s="270"/>
      <c r="P866" s="270"/>
      <c r="Q866" s="270"/>
      <c r="R866" s="269"/>
      <c r="S866" s="269"/>
      <c r="T866" s="269"/>
      <c r="U866" s="269"/>
      <c r="V866" s="269"/>
      <c r="W866" s="269"/>
      <c r="X866" s="269"/>
      <c r="Y866" s="270"/>
      <c r="Z866" s="270"/>
      <c r="AA866" s="270"/>
      <c r="AB866" s="270"/>
      <c r="AC866" s="270"/>
      <c r="AD866" s="270"/>
      <c r="AE866" s="270"/>
      <c r="AF866" s="269"/>
      <c r="AG866" s="269"/>
      <c r="AH866" s="269"/>
      <c r="AI866" s="269"/>
      <c r="AJ866" s="269"/>
      <c r="AK866" s="269"/>
      <c r="AL866" s="269"/>
    </row>
    <row r="867" spans="1:38" ht="11.25" x14ac:dyDescent="0.2">
      <c r="A867" s="266">
        <v>859</v>
      </c>
      <c r="B867" s="267" t="str">
        <f>'!!!KATILIMCI LİSTESİ!!!'!C860</f>
        <v>43249194680</v>
      </c>
      <c r="C867" s="268" t="str">
        <f>'!!!KATILIMCI LİSTESİ!!!'!B860</f>
        <v>MEHMET KİRAZ</v>
      </c>
      <c r="D867" s="269"/>
      <c r="E867" s="269"/>
      <c r="F867" s="269"/>
      <c r="G867" s="269"/>
      <c r="H867" s="269"/>
      <c r="I867" s="269"/>
      <c r="J867" s="269"/>
      <c r="K867" s="270"/>
      <c r="L867" s="270"/>
      <c r="M867" s="270"/>
      <c r="N867" s="270"/>
      <c r="O867" s="270"/>
      <c r="P867" s="270"/>
      <c r="Q867" s="270"/>
      <c r="R867" s="269"/>
      <c r="S867" s="269"/>
      <c r="T867" s="269"/>
      <c r="U867" s="269"/>
      <c r="V867" s="269"/>
      <c r="W867" s="269"/>
      <c r="X867" s="269"/>
      <c r="Y867" s="270"/>
      <c r="Z867" s="270"/>
      <c r="AA867" s="270"/>
      <c r="AB867" s="270"/>
      <c r="AC867" s="270"/>
      <c r="AD867" s="270"/>
      <c r="AE867" s="270"/>
      <c r="AF867" s="269"/>
      <c r="AG867" s="269"/>
      <c r="AH867" s="269"/>
      <c r="AI867" s="269"/>
      <c r="AJ867" s="269"/>
      <c r="AK867" s="269"/>
      <c r="AL867" s="269"/>
    </row>
    <row r="868" spans="1:38" ht="11.25" x14ac:dyDescent="0.2">
      <c r="A868" s="266">
        <v>860</v>
      </c>
      <c r="B868" s="267" t="str">
        <f>'!!!KATILIMCI LİSTESİ!!!'!C861</f>
        <v>13880183596</v>
      </c>
      <c r="C868" s="268" t="str">
        <f>'!!!KATILIMCI LİSTESİ!!!'!B861</f>
        <v>MEHMET KURT</v>
      </c>
      <c r="D868" s="269"/>
      <c r="E868" s="269"/>
      <c r="F868" s="269"/>
      <c r="G868" s="269"/>
      <c r="H868" s="269"/>
      <c r="I868" s="269"/>
      <c r="J868" s="269"/>
      <c r="K868" s="270"/>
      <c r="L868" s="270"/>
      <c r="M868" s="270"/>
      <c r="N868" s="270"/>
      <c r="O868" s="270"/>
      <c r="P868" s="270"/>
      <c r="Q868" s="270"/>
      <c r="R868" s="269"/>
      <c r="S868" s="269"/>
      <c r="T868" s="269"/>
      <c r="U868" s="269"/>
      <c r="V868" s="269"/>
      <c r="W868" s="269"/>
      <c r="X868" s="269"/>
      <c r="Y868" s="270"/>
      <c r="Z868" s="270"/>
      <c r="AA868" s="270"/>
      <c r="AB868" s="270"/>
      <c r="AC868" s="270"/>
      <c r="AD868" s="270"/>
      <c r="AE868" s="270"/>
      <c r="AF868" s="269"/>
      <c r="AG868" s="269"/>
      <c r="AH868" s="269"/>
      <c r="AI868" s="269"/>
      <c r="AJ868" s="269"/>
      <c r="AK868" s="269"/>
      <c r="AL868" s="269"/>
    </row>
    <row r="869" spans="1:38" ht="11.25" x14ac:dyDescent="0.2">
      <c r="A869" s="266">
        <v>861</v>
      </c>
      <c r="B869" s="267" t="str">
        <f>'!!!KATILIMCI LİSTESİ!!!'!C862</f>
        <v>10144511850</v>
      </c>
      <c r="C869" s="268" t="str">
        <f>'!!!KATILIMCI LİSTESİ!!!'!B862</f>
        <v>MEHMET PAYAM</v>
      </c>
      <c r="D869" s="269"/>
      <c r="E869" s="269"/>
      <c r="F869" s="269"/>
      <c r="G869" s="269"/>
      <c r="H869" s="269"/>
      <c r="I869" s="269"/>
      <c r="J869" s="269"/>
      <c r="K869" s="270"/>
      <c r="L869" s="270"/>
      <c r="M869" s="270"/>
      <c r="N869" s="270"/>
      <c r="O869" s="270"/>
      <c r="P869" s="270"/>
      <c r="Q869" s="270"/>
      <c r="R869" s="269"/>
      <c r="S869" s="269"/>
      <c r="T869" s="269"/>
      <c r="U869" s="269"/>
      <c r="V869" s="269"/>
      <c r="W869" s="269"/>
      <c r="X869" s="269"/>
      <c r="Y869" s="270"/>
      <c r="Z869" s="270"/>
      <c r="AA869" s="270"/>
      <c r="AB869" s="270"/>
      <c r="AC869" s="270"/>
      <c r="AD869" s="270"/>
      <c r="AE869" s="270"/>
      <c r="AF869" s="269"/>
      <c r="AG869" s="269"/>
      <c r="AH869" s="269"/>
      <c r="AI869" s="269"/>
      <c r="AJ869" s="269"/>
      <c r="AK869" s="269"/>
      <c r="AL869" s="269"/>
    </row>
    <row r="870" spans="1:38" ht="11.25" x14ac:dyDescent="0.2">
      <c r="A870" s="266">
        <v>862</v>
      </c>
      <c r="B870" s="267" t="str">
        <f>'!!!KATILIMCI LİSTESİ!!!'!C863</f>
        <v>16868860878</v>
      </c>
      <c r="C870" s="268" t="str">
        <f>'!!!KATILIMCI LİSTESİ!!!'!B863</f>
        <v>MEHMET POLAT</v>
      </c>
      <c r="D870" s="269"/>
      <c r="E870" s="269"/>
      <c r="F870" s="269"/>
      <c r="G870" s="269"/>
      <c r="H870" s="269"/>
      <c r="I870" s="269"/>
      <c r="J870" s="269"/>
      <c r="K870" s="270"/>
      <c r="L870" s="270"/>
      <c r="M870" s="270"/>
      <c r="N870" s="270"/>
      <c r="O870" s="270"/>
      <c r="P870" s="270"/>
      <c r="Q870" s="270"/>
      <c r="R870" s="269"/>
      <c r="S870" s="269"/>
      <c r="T870" s="269"/>
      <c r="U870" s="269"/>
      <c r="V870" s="269"/>
      <c r="W870" s="269"/>
      <c r="X870" s="269"/>
      <c r="Y870" s="270"/>
      <c r="Z870" s="270"/>
      <c r="AA870" s="270"/>
      <c r="AB870" s="270"/>
      <c r="AC870" s="270"/>
      <c r="AD870" s="270"/>
      <c r="AE870" s="270"/>
      <c r="AF870" s="269"/>
      <c r="AG870" s="269"/>
      <c r="AH870" s="269"/>
      <c r="AI870" s="269"/>
      <c r="AJ870" s="269"/>
      <c r="AK870" s="269"/>
      <c r="AL870" s="269"/>
    </row>
    <row r="871" spans="1:38" ht="11.25" x14ac:dyDescent="0.2">
      <c r="A871" s="266">
        <v>863</v>
      </c>
      <c r="B871" s="267" t="str">
        <f>'!!!KATILIMCI LİSTESİ!!!'!C864</f>
        <v>33443302608</v>
      </c>
      <c r="C871" s="268" t="str">
        <f>'!!!KATILIMCI LİSTESİ!!!'!B864</f>
        <v>MEHMET SARMAN</v>
      </c>
      <c r="D871" s="269"/>
      <c r="E871" s="269"/>
      <c r="F871" s="269"/>
      <c r="G871" s="269"/>
      <c r="H871" s="269"/>
      <c r="I871" s="269"/>
      <c r="J871" s="269"/>
      <c r="K871" s="270"/>
      <c r="L871" s="270"/>
      <c r="M871" s="270"/>
      <c r="N871" s="270"/>
      <c r="O871" s="270"/>
      <c r="P871" s="270"/>
      <c r="Q871" s="270"/>
      <c r="R871" s="269"/>
      <c r="S871" s="269"/>
      <c r="T871" s="269"/>
      <c r="U871" s="269"/>
      <c r="V871" s="269"/>
      <c r="W871" s="269"/>
      <c r="X871" s="269"/>
      <c r="Y871" s="270"/>
      <c r="Z871" s="270"/>
      <c r="AA871" s="270"/>
      <c r="AB871" s="270"/>
      <c r="AC871" s="270"/>
      <c r="AD871" s="270"/>
      <c r="AE871" s="270"/>
      <c r="AF871" s="269"/>
      <c r="AG871" s="269"/>
      <c r="AH871" s="269"/>
      <c r="AI871" s="269"/>
      <c r="AJ871" s="269"/>
      <c r="AK871" s="269"/>
      <c r="AL871" s="269"/>
    </row>
    <row r="872" spans="1:38" ht="11.25" x14ac:dyDescent="0.2">
      <c r="A872" s="266">
        <v>864</v>
      </c>
      <c r="B872" s="267" t="str">
        <f>'!!!KATILIMCI LİSTESİ!!!'!C865</f>
        <v>24280893534</v>
      </c>
      <c r="C872" s="268" t="str">
        <f>'!!!KATILIMCI LİSTESİ!!!'!B865</f>
        <v>MEHMET SERTEL</v>
      </c>
      <c r="D872" s="269"/>
      <c r="E872" s="269"/>
      <c r="F872" s="269"/>
      <c r="G872" s="269"/>
      <c r="H872" s="269"/>
      <c r="I872" s="269"/>
      <c r="J872" s="269"/>
      <c r="K872" s="270"/>
      <c r="L872" s="270"/>
      <c r="M872" s="270"/>
      <c r="N872" s="270"/>
      <c r="O872" s="270"/>
      <c r="P872" s="270"/>
      <c r="Q872" s="270"/>
      <c r="R872" s="269"/>
      <c r="S872" s="269"/>
      <c r="T872" s="269"/>
      <c r="U872" s="269"/>
      <c r="V872" s="269"/>
      <c r="W872" s="269"/>
      <c r="X872" s="269"/>
      <c r="Y872" s="270"/>
      <c r="Z872" s="270"/>
      <c r="AA872" s="270"/>
      <c r="AB872" s="270"/>
      <c r="AC872" s="270"/>
      <c r="AD872" s="270"/>
      <c r="AE872" s="270"/>
      <c r="AF872" s="269"/>
      <c r="AG872" s="269"/>
      <c r="AH872" s="269"/>
      <c r="AI872" s="269"/>
      <c r="AJ872" s="269"/>
      <c r="AK872" s="269"/>
      <c r="AL872" s="269"/>
    </row>
    <row r="873" spans="1:38" ht="11.25" x14ac:dyDescent="0.2">
      <c r="A873" s="266">
        <v>865</v>
      </c>
      <c r="B873" s="267" t="str">
        <f>'!!!KATILIMCI LİSTESİ!!!'!C866</f>
        <v>11132827656</v>
      </c>
      <c r="C873" s="268" t="str">
        <f>'!!!KATILIMCI LİSTESİ!!!'!B866</f>
        <v>MEHMET SUBATAN</v>
      </c>
      <c r="D873" s="269"/>
      <c r="E873" s="269"/>
      <c r="F873" s="269"/>
      <c r="G873" s="269"/>
      <c r="H873" s="269"/>
      <c r="I873" s="269"/>
      <c r="J873" s="269"/>
      <c r="K873" s="270"/>
      <c r="L873" s="270"/>
      <c r="M873" s="270"/>
      <c r="N873" s="270"/>
      <c r="O873" s="270"/>
      <c r="P873" s="270"/>
      <c r="Q873" s="270"/>
      <c r="R873" s="269"/>
      <c r="S873" s="269"/>
      <c r="T873" s="269"/>
      <c r="U873" s="269"/>
      <c r="V873" s="269"/>
      <c r="W873" s="269"/>
      <c r="X873" s="269"/>
      <c r="Y873" s="270"/>
      <c r="Z873" s="270"/>
      <c r="AA873" s="270"/>
      <c r="AB873" s="270"/>
      <c r="AC873" s="270"/>
      <c r="AD873" s="270"/>
      <c r="AE873" s="270"/>
      <c r="AF873" s="269"/>
      <c r="AG873" s="269"/>
      <c r="AH873" s="269"/>
      <c r="AI873" s="269"/>
      <c r="AJ873" s="269"/>
      <c r="AK873" s="269"/>
      <c r="AL873" s="269"/>
    </row>
    <row r="874" spans="1:38" ht="11.25" x14ac:dyDescent="0.2">
      <c r="A874" s="266">
        <v>866</v>
      </c>
      <c r="B874" s="267" t="str">
        <f>'!!!KATILIMCI LİSTESİ!!!'!C867</f>
        <v>10073401826</v>
      </c>
      <c r="C874" s="268" t="str">
        <f>'!!!KATILIMCI LİSTESİ!!!'!B867</f>
        <v>MEHMET TAÇYILDIZ</v>
      </c>
      <c r="D874" s="269"/>
      <c r="E874" s="269"/>
      <c r="F874" s="269"/>
      <c r="G874" s="269"/>
      <c r="H874" s="269"/>
      <c r="I874" s="269"/>
      <c r="J874" s="269"/>
      <c r="K874" s="270"/>
      <c r="L874" s="270"/>
      <c r="M874" s="270"/>
      <c r="N874" s="270"/>
      <c r="O874" s="270"/>
      <c r="P874" s="270"/>
      <c r="Q874" s="270"/>
      <c r="R874" s="269"/>
      <c r="S874" s="269"/>
      <c r="T874" s="269"/>
      <c r="U874" s="269"/>
      <c r="V874" s="269"/>
      <c r="W874" s="269"/>
      <c r="X874" s="269"/>
      <c r="Y874" s="270"/>
      <c r="Z874" s="270"/>
      <c r="AA874" s="270"/>
      <c r="AB874" s="270"/>
      <c r="AC874" s="270"/>
      <c r="AD874" s="270"/>
      <c r="AE874" s="270"/>
      <c r="AF874" s="269"/>
      <c r="AG874" s="269"/>
      <c r="AH874" s="269"/>
      <c r="AI874" s="269"/>
      <c r="AJ874" s="269"/>
      <c r="AK874" s="269"/>
      <c r="AL874" s="269"/>
    </row>
    <row r="875" spans="1:38" ht="11.25" x14ac:dyDescent="0.2">
      <c r="A875" s="266">
        <v>867</v>
      </c>
      <c r="B875" s="267" t="str">
        <f>'!!!KATILIMCI LİSTESİ!!!'!C868</f>
        <v>43609182586</v>
      </c>
      <c r="C875" s="268" t="str">
        <f>'!!!KATILIMCI LİSTESİ!!!'!B868</f>
        <v>MEHMET TEK</v>
      </c>
      <c r="D875" s="269"/>
      <c r="E875" s="269"/>
      <c r="F875" s="269"/>
      <c r="G875" s="269"/>
      <c r="H875" s="269"/>
      <c r="I875" s="269"/>
      <c r="J875" s="269"/>
      <c r="K875" s="270"/>
      <c r="L875" s="270"/>
      <c r="M875" s="270"/>
      <c r="N875" s="270"/>
      <c r="O875" s="270"/>
      <c r="P875" s="270"/>
      <c r="Q875" s="270"/>
      <c r="R875" s="269"/>
      <c r="S875" s="269"/>
      <c r="T875" s="269"/>
      <c r="U875" s="269"/>
      <c r="V875" s="269"/>
      <c r="W875" s="269"/>
      <c r="X875" s="269"/>
      <c r="Y875" s="270"/>
      <c r="Z875" s="270"/>
      <c r="AA875" s="270"/>
      <c r="AB875" s="270"/>
      <c r="AC875" s="270"/>
      <c r="AD875" s="270"/>
      <c r="AE875" s="270"/>
      <c r="AF875" s="269"/>
      <c r="AG875" s="269"/>
      <c r="AH875" s="269"/>
      <c r="AI875" s="269"/>
      <c r="AJ875" s="269"/>
      <c r="AK875" s="269"/>
      <c r="AL875" s="269"/>
    </row>
    <row r="876" spans="1:38" ht="11.25" x14ac:dyDescent="0.2">
      <c r="A876" s="266">
        <v>868</v>
      </c>
      <c r="B876" s="267" t="str">
        <f>'!!!KATILIMCI LİSTESİ!!!'!C869</f>
        <v>23338019100</v>
      </c>
      <c r="C876" s="268" t="str">
        <f>'!!!KATILIMCI LİSTESİ!!!'!B869</f>
        <v>MEHMET YAVUZ</v>
      </c>
      <c r="D876" s="269"/>
      <c r="E876" s="269"/>
      <c r="F876" s="269"/>
      <c r="G876" s="269"/>
      <c r="H876" s="269"/>
      <c r="I876" s="269"/>
      <c r="J876" s="269"/>
      <c r="K876" s="270"/>
      <c r="L876" s="270"/>
      <c r="M876" s="270"/>
      <c r="N876" s="270"/>
      <c r="O876" s="270"/>
      <c r="P876" s="270"/>
      <c r="Q876" s="270"/>
      <c r="R876" s="269"/>
      <c r="S876" s="269"/>
      <c r="T876" s="269"/>
      <c r="U876" s="269"/>
      <c r="V876" s="269"/>
      <c r="W876" s="269"/>
      <c r="X876" s="269"/>
      <c r="Y876" s="270"/>
      <c r="Z876" s="270"/>
      <c r="AA876" s="270"/>
      <c r="AB876" s="270"/>
      <c r="AC876" s="270"/>
      <c r="AD876" s="270"/>
      <c r="AE876" s="270"/>
      <c r="AF876" s="269"/>
      <c r="AG876" s="269"/>
      <c r="AH876" s="269"/>
      <c r="AI876" s="269"/>
      <c r="AJ876" s="269"/>
      <c r="AK876" s="269"/>
      <c r="AL876" s="269"/>
    </row>
    <row r="877" spans="1:38" ht="11.25" x14ac:dyDescent="0.2">
      <c r="A877" s="266">
        <v>869</v>
      </c>
      <c r="B877" s="267" t="str">
        <f>'!!!KATILIMCI LİSTESİ!!!'!C870</f>
        <v>33577587780</v>
      </c>
      <c r="C877" s="268" t="str">
        <f>'!!!KATILIMCI LİSTESİ!!!'!B870</f>
        <v>MEHMET AKİF GÖKTAŞ</v>
      </c>
      <c r="D877" s="269"/>
      <c r="E877" s="269"/>
      <c r="F877" s="269"/>
      <c r="G877" s="269"/>
      <c r="H877" s="269"/>
      <c r="I877" s="269"/>
      <c r="J877" s="269"/>
      <c r="K877" s="270"/>
      <c r="L877" s="270"/>
      <c r="M877" s="270"/>
      <c r="N877" s="270"/>
      <c r="O877" s="270"/>
      <c r="P877" s="270"/>
      <c r="Q877" s="270"/>
      <c r="R877" s="269"/>
      <c r="S877" s="269"/>
      <c r="T877" s="269"/>
      <c r="U877" s="269"/>
      <c r="V877" s="269"/>
      <c r="W877" s="269"/>
      <c r="X877" s="269"/>
      <c r="Y877" s="270"/>
      <c r="Z877" s="270"/>
      <c r="AA877" s="270"/>
      <c r="AB877" s="270"/>
      <c r="AC877" s="270"/>
      <c r="AD877" s="270"/>
      <c r="AE877" s="270"/>
      <c r="AF877" s="269"/>
      <c r="AG877" s="269"/>
      <c r="AH877" s="269"/>
      <c r="AI877" s="269"/>
      <c r="AJ877" s="269"/>
      <c r="AK877" s="269"/>
      <c r="AL877" s="269"/>
    </row>
    <row r="878" spans="1:38" ht="11.25" x14ac:dyDescent="0.2">
      <c r="A878" s="266">
        <v>870</v>
      </c>
      <c r="B878" s="267" t="str">
        <f>'!!!KATILIMCI LİSTESİ!!!'!C871</f>
        <v>10877274534</v>
      </c>
      <c r="C878" s="268" t="str">
        <f>'!!!KATILIMCI LİSTESİ!!!'!B871</f>
        <v>MEHMET AKİF MAYDA</v>
      </c>
      <c r="D878" s="269"/>
      <c r="E878" s="269"/>
      <c r="F878" s="269"/>
      <c r="G878" s="269"/>
      <c r="H878" s="269"/>
      <c r="I878" s="269"/>
      <c r="J878" s="269"/>
      <c r="K878" s="270"/>
      <c r="L878" s="270"/>
      <c r="M878" s="270"/>
      <c r="N878" s="270"/>
      <c r="O878" s="270"/>
      <c r="P878" s="270"/>
      <c r="Q878" s="270"/>
      <c r="R878" s="269"/>
      <c r="S878" s="269"/>
      <c r="T878" s="269"/>
      <c r="U878" s="269"/>
      <c r="V878" s="269"/>
      <c r="W878" s="269"/>
      <c r="X878" s="269"/>
      <c r="Y878" s="270"/>
      <c r="Z878" s="270"/>
      <c r="AA878" s="270"/>
      <c r="AB878" s="270"/>
      <c r="AC878" s="270"/>
      <c r="AD878" s="270"/>
      <c r="AE878" s="270"/>
      <c r="AF878" s="269"/>
      <c r="AG878" s="269"/>
      <c r="AH878" s="269"/>
      <c r="AI878" s="269"/>
      <c r="AJ878" s="269"/>
      <c r="AK878" s="269"/>
      <c r="AL878" s="269"/>
    </row>
    <row r="879" spans="1:38" ht="11.25" x14ac:dyDescent="0.2">
      <c r="A879" s="266">
        <v>871</v>
      </c>
      <c r="B879" s="267" t="str">
        <f>'!!!KATILIMCI LİSTESİ!!!'!C872</f>
        <v>21076941448</v>
      </c>
      <c r="C879" s="268" t="str">
        <f>'!!!KATILIMCI LİSTESİ!!!'!B872</f>
        <v>MEHMET AKİF TEKİN</v>
      </c>
      <c r="D879" s="269"/>
      <c r="E879" s="269"/>
      <c r="F879" s="269"/>
      <c r="G879" s="269"/>
      <c r="H879" s="269"/>
      <c r="I879" s="269"/>
      <c r="J879" s="269"/>
      <c r="K879" s="270"/>
      <c r="L879" s="270"/>
      <c r="M879" s="270"/>
      <c r="N879" s="270"/>
      <c r="O879" s="270"/>
      <c r="P879" s="270"/>
      <c r="Q879" s="270"/>
      <c r="R879" s="269"/>
      <c r="S879" s="269"/>
      <c r="T879" s="269"/>
      <c r="U879" s="269"/>
      <c r="V879" s="269"/>
      <c r="W879" s="269"/>
      <c r="X879" s="269"/>
      <c r="Y879" s="270"/>
      <c r="Z879" s="270"/>
      <c r="AA879" s="270"/>
      <c r="AB879" s="270"/>
      <c r="AC879" s="270"/>
      <c r="AD879" s="270"/>
      <c r="AE879" s="270"/>
      <c r="AF879" s="269"/>
      <c r="AG879" s="269"/>
      <c r="AH879" s="269"/>
      <c r="AI879" s="269"/>
      <c r="AJ879" s="269"/>
      <c r="AK879" s="269"/>
      <c r="AL879" s="269"/>
    </row>
    <row r="880" spans="1:38" ht="11.25" x14ac:dyDescent="0.2">
      <c r="A880" s="266">
        <v>872</v>
      </c>
      <c r="B880" s="267" t="str">
        <f>'!!!KATILIMCI LİSTESİ!!!'!C873</f>
        <v>11423247644</v>
      </c>
      <c r="C880" s="268" t="str">
        <f>'!!!KATILIMCI LİSTESİ!!!'!B873</f>
        <v>MEHMET AKİF YAVUZ</v>
      </c>
      <c r="D880" s="269"/>
      <c r="E880" s="269"/>
      <c r="F880" s="269"/>
      <c r="G880" s="269"/>
      <c r="H880" s="269"/>
      <c r="I880" s="269"/>
      <c r="J880" s="269"/>
      <c r="K880" s="270"/>
      <c r="L880" s="270"/>
      <c r="M880" s="270"/>
      <c r="N880" s="270"/>
      <c r="O880" s="270"/>
      <c r="P880" s="270"/>
      <c r="Q880" s="270"/>
      <c r="R880" s="269"/>
      <c r="S880" s="269"/>
      <c r="T880" s="269"/>
      <c r="U880" s="269"/>
      <c r="V880" s="269"/>
      <c r="W880" s="269"/>
      <c r="X880" s="269"/>
      <c r="Y880" s="270"/>
      <c r="Z880" s="270"/>
      <c r="AA880" s="270"/>
      <c r="AB880" s="270"/>
      <c r="AC880" s="270"/>
      <c r="AD880" s="270"/>
      <c r="AE880" s="270"/>
      <c r="AF880" s="269"/>
      <c r="AG880" s="269"/>
      <c r="AH880" s="269"/>
      <c r="AI880" s="269"/>
      <c r="AJ880" s="269"/>
      <c r="AK880" s="269"/>
      <c r="AL880" s="269"/>
    </row>
    <row r="881" spans="1:38" ht="11.25" x14ac:dyDescent="0.2">
      <c r="A881" s="266">
        <v>873</v>
      </c>
      <c r="B881" s="267" t="str">
        <f>'!!!KATILIMCI LİSTESİ!!!'!C874</f>
        <v>10760398958</v>
      </c>
      <c r="C881" s="268" t="str">
        <f>'!!!KATILIMCI LİSTESİ!!!'!B874</f>
        <v>MEHMET AKİF YÜKSEL</v>
      </c>
      <c r="D881" s="269"/>
      <c r="E881" s="269"/>
      <c r="F881" s="269"/>
      <c r="G881" s="269"/>
      <c r="H881" s="269"/>
      <c r="I881" s="269"/>
      <c r="J881" s="269"/>
      <c r="K881" s="270"/>
      <c r="L881" s="270"/>
      <c r="M881" s="270"/>
      <c r="N881" s="270"/>
      <c r="O881" s="270"/>
      <c r="P881" s="270"/>
      <c r="Q881" s="270"/>
      <c r="R881" s="269"/>
      <c r="S881" s="269"/>
      <c r="T881" s="269"/>
      <c r="U881" s="269"/>
      <c r="V881" s="269"/>
      <c r="W881" s="269"/>
      <c r="X881" s="269"/>
      <c r="Y881" s="270"/>
      <c r="Z881" s="270"/>
      <c r="AA881" s="270"/>
      <c r="AB881" s="270"/>
      <c r="AC881" s="270"/>
      <c r="AD881" s="270"/>
      <c r="AE881" s="270"/>
      <c r="AF881" s="269"/>
      <c r="AG881" s="269"/>
      <c r="AH881" s="269"/>
      <c r="AI881" s="269"/>
      <c r="AJ881" s="269"/>
      <c r="AK881" s="269"/>
      <c r="AL881" s="269"/>
    </row>
    <row r="882" spans="1:38" ht="11.25" x14ac:dyDescent="0.2">
      <c r="A882" s="266">
        <v>874</v>
      </c>
      <c r="B882" s="267" t="str">
        <f>'!!!KATILIMCI LİSTESİ!!!'!C875</f>
        <v>16346167420</v>
      </c>
      <c r="C882" s="268" t="str">
        <f>'!!!KATILIMCI LİSTESİ!!!'!B875</f>
        <v>MEHMET ALİ ALKAYA</v>
      </c>
      <c r="D882" s="269"/>
      <c r="E882" s="269"/>
      <c r="F882" s="269"/>
      <c r="G882" s="269"/>
      <c r="H882" s="269"/>
      <c r="I882" s="269"/>
      <c r="J882" s="269"/>
      <c r="K882" s="270"/>
      <c r="L882" s="270"/>
      <c r="M882" s="270"/>
      <c r="N882" s="270"/>
      <c r="O882" s="270"/>
      <c r="P882" s="270"/>
      <c r="Q882" s="270"/>
      <c r="R882" s="269"/>
      <c r="S882" s="269"/>
      <c r="T882" s="269"/>
      <c r="U882" s="269"/>
      <c r="V882" s="269"/>
      <c r="W882" s="269"/>
      <c r="X882" s="269"/>
      <c r="Y882" s="270"/>
      <c r="Z882" s="270"/>
      <c r="AA882" s="270"/>
      <c r="AB882" s="270"/>
      <c r="AC882" s="270"/>
      <c r="AD882" s="270"/>
      <c r="AE882" s="270"/>
      <c r="AF882" s="269"/>
      <c r="AG882" s="269"/>
      <c r="AH882" s="269"/>
      <c r="AI882" s="269"/>
      <c r="AJ882" s="269"/>
      <c r="AK882" s="269"/>
      <c r="AL882" s="269"/>
    </row>
    <row r="883" spans="1:38" ht="11.25" x14ac:dyDescent="0.2">
      <c r="A883" s="266">
        <v>875</v>
      </c>
      <c r="B883" s="267" t="str">
        <f>'!!!KATILIMCI LİSTESİ!!!'!C876</f>
        <v>71287062036</v>
      </c>
      <c r="C883" s="268" t="str">
        <f>'!!!KATILIMCI LİSTESİ!!!'!B876</f>
        <v>MEHMET ALİ BARLAS</v>
      </c>
      <c r="D883" s="269"/>
      <c r="E883" s="269"/>
      <c r="F883" s="269"/>
      <c r="G883" s="269"/>
      <c r="H883" s="269"/>
      <c r="I883" s="269"/>
      <c r="J883" s="269"/>
      <c r="K883" s="270"/>
      <c r="L883" s="270"/>
      <c r="M883" s="270"/>
      <c r="N883" s="270"/>
      <c r="O883" s="270"/>
      <c r="P883" s="270"/>
      <c r="Q883" s="270"/>
      <c r="R883" s="269"/>
      <c r="S883" s="269"/>
      <c r="T883" s="269"/>
      <c r="U883" s="269"/>
      <c r="V883" s="269"/>
      <c r="W883" s="269"/>
      <c r="X883" s="269"/>
      <c r="Y883" s="270"/>
      <c r="Z883" s="270"/>
      <c r="AA883" s="270"/>
      <c r="AB883" s="270"/>
      <c r="AC883" s="270"/>
      <c r="AD883" s="270"/>
      <c r="AE883" s="270"/>
      <c r="AF883" s="269"/>
      <c r="AG883" s="269"/>
      <c r="AH883" s="269"/>
      <c r="AI883" s="269"/>
      <c r="AJ883" s="269"/>
      <c r="AK883" s="269"/>
      <c r="AL883" s="269"/>
    </row>
    <row r="884" spans="1:38" ht="11.25" x14ac:dyDescent="0.2">
      <c r="A884" s="266">
        <v>876</v>
      </c>
      <c r="B884" s="267" t="str">
        <f>'!!!KATILIMCI LİSTESİ!!!'!C877</f>
        <v>10478854142</v>
      </c>
      <c r="C884" s="268" t="str">
        <f>'!!!KATILIMCI LİSTESİ!!!'!B877</f>
        <v>MEHMET ALİ ÇATALBAŞ</v>
      </c>
      <c r="D884" s="269"/>
      <c r="E884" s="269"/>
      <c r="F884" s="269"/>
      <c r="G884" s="269"/>
      <c r="H884" s="269"/>
      <c r="I884" s="269"/>
      <c r="J884" s="269"/>
      <c r="K884" s="270"/>
      <c r="L884" s="270"/>
      <c r="M884" s="270"/>
      <c r="N884" s="270"/>
      <c r="O884" s="270"/>
      <c r="P884" s="270"/>
      <c r="Q884" s="270"/>
      <c r="R884" s="269"/>
      <c r="S884" s="269"/>
      <c r="T884" s="269"/>
      <c r="U884" s="269"/>
      <c r="V884" s="269"/>
      <c r="W884" s="269"/>
      <c r="X884" s="269"/>
      <c r="Y884" s="270"/>
      <c r="Z884" s="270"/>
      <c r="AA884" s="270"/>
      <c r="AB884" s="270"/>
      <c r="AC884" s="270"/>
      <c r="AD884" s="270"/>
      <c r="AE884" s="270"/>
      <c r="AF884" s="269"/>
      <c r="AG884" s="269"/>
      <c r="AH884" s="269"/>
      <c r="AI884" s="269"/>
      <c r="AJ884" s="269"/>
      <c r="AK884" s="269"/>
      <c r="AL884" s="269"/>
    </row>
    <row r="885" spans="1:38" ht="11.25" x14ac:dyDescent="0.2">
      <c r="A885" s="266">
        <v>877</v>
      </c>
      <c r="B885" s="267" t="str">
        <f>'!!!KATILIMCI LİSTESİ!!!'!C878</f>
        <v>12065307116</v>
      </c>
      <c r="C885" s="268" t="str">
        <f>'!!!KATILIMCI LİSTESİ!!!'!B878</f>
        <v>MEHMET ALİ EŞKİ</v>
      </c>
      <c r="D885" s="269"/>
      <c r="E885" s="269"/>
      <c r="F885" s="269"/>
      <c r="G885" s="269"/>
      <c r="H885" s="269"/>
      <c r="I885" s="269"/>
      <c r="J885" s="269"/>
      <c r="K885" s="270"/>
      <c r="L885" s="270"/>
      <c r="M885" s="270"/>
      <c r="N885" s="270"/>
      <c r="O885" s="270"/>
      <c r="P885" s="270"/>
      <c r="Q885" s="270"/>
      <c r="R885" s="269"/>
      <c r="S885" s="269"/>
      <c r="T885" s="269"/>
      <c r="U885" s="269"/>
      <c r="V885" s="269"/>
      <c r="W885" s="269"/>
      <c r="X885" s="269"/>
      <c r="Y885" s="270"/>
      <c r="Z885" s="270"/>
      <c r="AA885" s="270"/>
      <c r="AB885" s="270"/>
      <c r="AC885" s="270"/>
      <c r="AD885" s="270"/>
      <c r="AE885" s="270"/>
      <c r="AF885" s="269"/>
      <c r="AG885" s="269"/>
      <c r="AH885" s="269"/>
      <c r="AI885" s="269"/>
      <c r="AJ885" s="269"/>
      <c r="AK885" s="269"/>
      <c r="AL885" s="269"/>
    </row>
    <row r="886" spans="1:38" ht="11.25" x14ac:dyDescent="0.2">
      <c r="A886" s="266">
        <v>878</v>
      </c>
      <c r="B886" s="267" t="str">
        <f>'!!!KATILIMCI LİSTESİ!!!'!C879</f>
        <v>39340324996</v>
      </c>
      <c r="C886" s="268" t="str">
        <f>'!!!KATILIMCI LİSTESİ!!!'!B879</f>
        <v>MEHMET ALİ GÜNER</v>
      </c>
      <c r="D886" s="269"/>
      <c r="E886" s="269"/>
      <c r="F886" s="269"/>
      <c r="G886" s="269"/>
      <c r="H886" s="269"/>
      <c r="I886" s="269"/>
      <c r="J886" s="269"/>
      <c r="K886" s="270"/>
      <c r="L886" s="270"/>
      <c r="M886" s="270"/>
      <c r="N886" s="270"/>
      <c r="O886" s="270"/>
      <c r="P886" s="270"/>
      <c r="Q886" s="270"/>
      <c r="R886" s="269"/>
      <c r="S886" s="269"/>
      <c r="T886" s="269"/>
      <c r="U886" s="269"/>
      <c r="V886" s="269"/>
      <c r="W886" s="269"/>
      <c r="X886" s="269"/>
      <c r="Y886" s="270"/>
      <c r="Z886" s="270"/>
      <c r="AA886" s="270"/>
      <c r="AB886" s="270"/>
      <c r="AC886" s="270"/>
      <c r="AD886" s="270"/>
      <c r="AE886" s="270"/>
      <c r="AF886" s="269"/>
      <c r="AG886" s="269"/>
      <c r="AH886" s="269"/>
      <c r="AI886" s="269"/>
      <c r="AJ886" s="269"/>
      <c r="AK886" s="269"/>
      <c r="AL886" s="269"/>
    </row>
    <row r="887" spans="1:38" ht="11.25" x14ac:dyDescent="0.2">
      <c r="A887" s="266">
        <v>879</v>
      </c>
      <c r="B887" s="267" t="str">
        <f>'!!!KATILIMCI LİSTESİ!!!'!C880</f>
        <v>10253286748</v>
      </c>
      <c r="C887" s="268" t="str">
        <f>'!!!KATILIMCI LİSTESİ!!!'!B880</f>
        <v>MEHMET ALİ KARA</v>
      </c>
      <c r="D887" s="269"/>
      <c r="E887" s="269"/>
      <c r="F887" s="269"/>
      <c r="G887" s="269"/>
      <c r="H887" s="269"/>
      <c r="I887" s="269"/>
      <c r="J887" s="269"/>
      <c r="K887" s="270"/>
      <c r="L887" s="270"/>
      <c r="M887" s="270"/>
      <c r="N887" s="270"/>
      <c r="O887" s="270"/>
      <c r="P887" s="270"/>
      <c r="Q887" s="270"/>
      <c r="R887" s="269"/>
      <c r="S887" s="269"/>
      <c r="T887" s="269"/>
      <c r="U887" s="269"/>
      <c r="V887" s="269"/>
      <c r="W887" s="269"/>
      <c r="X887" s="269"/>
      <c r="Y887" s="270"/>
      <c r="Z887" s="270"/>
      <c r="AA887" s="270"/>
      <c r="AB887" s="270"/>
      <c r="AC887" s="270"/>
      <c r="AD887" s="270"/>
      <c r="AE887" s="270"/>
      <c r="AF887" s="269"/>
      <c r="AG887" s="269"/>
      <c r="AH887" s="269"/>
      <c r="AI887" s="269"/>
      <c r="AJ887" s="269"/>
      <c r="AK887" s="269"/>
      <c r="AL887" s="269"/>
    </row>
    <row r="888" spans="1:38" ht="11.25" x14ac:dyDescent="0.2">
      <c r="A888" s="266">
        <v>880</v>
      </c>
      <c r="B888" s="267" t="str">
        <f>'!!!KATILIMCI LİSTESİ!!!'!C881</f>
        <v>10253285130</v>
      </c>
      <c r="C888" s="268" t="str">
        <f>'!!!KATILIMCI LİSTESİ!!!'!B881</f>
        <v>MEHMET ALİ KARAKOYUN</v>
      </c>
      <c r="D888" s="269"/>
      <c r="E888" s="269"/>
      <c r="F888" s="269"/>
      <c r="G888" s="269"/>
      <c r="H888" s="269"/>
      <c r="I888" s="269"/>
      <c r="J888" s="269"/>
      <c r="K888" s="270"/>
      <c r="L888" s="270"/>
      <c r="M888" s="270"/>
      <c r="N888" s="270"/>
      <c r="O888" s="270"/>
      <c r="P888" s="270"/>
      <c r="Q888" s="270"/>
      <c r="R888" s="269"/>
      <c r="S888" s="269"/>
      <c r="T888" s="269"/>
      <c r="U888" s="269"/>
      <c r="V888" s="269"/>
      <c r="W888" s="269"/>
      <c r="X888" s="269"/>
      <c r="Y888" s="270"/>
      <c r="Z888" s="270"/>
      <c r="AA888" s="270"/>
      <c r="AB888" s="270"/>
      <c r="AC888" s="270"/>
      <c r="AD888" s="270"/>
      <c r="AE888" s="270"/>
      <c r="AF888" s="269"/>
      <c r="AG888" s="269"/>
      <c r="AH888" s="269"/>
      <c r="AI888" s="269"/>
      <c r="AJ888" s="269"/>
      <c r="AK888" s="269"/>
      <c r="AL888" s="269"/>
    </row>
    <row r="889" spans="1:38" ht="11.25" x14ac:dyDescent="0.2">
      <c r="A889" s="266">
        <v>881</v>
      </c>
      <c r="B889" s="267" t="str">
        <f>'!!!KATILIMCI LİSTESİ!!!'!C882</f>
        <v>48598006066</v>
      </c>
      <c r="C889" s="268" t="str">
        <f>'!!!KATILIMCI LİSTESİ!!!'!B882</f>
        <v>MEHMET ALİ KILIÇ</v>
      </c>
      <c r="D889" s="269"/>
      <c r="E889" s="269"/>
      <c r="F889" s="269"/>
      <c r="G889" s="269"/>
      <c r="H889" s="269"/>
      <c r="I889" s="269"/>
      <c r="J889" s="269"/>
      <c r="K889" s="270"/>
      <c r="L889" s="270"/>
      <c r="M889" s="270"/>
      <c r="N889" s="270"/>
      <c r="O889" s="270"/>
      <c r="P889" s="270"/>
      <c r="Q889" s="270"/>
      <c r="R889" s="269"/>
      <c r="S889" s="269"/>
      <c r="T889" s="269"/>
      <c r="U889" s="269"/>
      <c r="V889" s="269"/>
      <c r="W889" s="269"/>
      <c r="X889" s="269"/>
      <c r="Y889" s="270"/>
      <c r="Z889" s="270"/>
      <c r="AA889" s="270"/>
      <c r="AB889" s="270"/>
      <c r="AC889" s="270"/>
      <c r="AD889" s="270"/>
      <c r="AE889" s="270"/>
      <c r="AF889" s="269"/>
      <c r="AG889" s="269"/>
      <c r="AH889" s="269"/>
      <c r="AI889" s="269"/>
      <c r="AJ889" s="269"/>
      <c r="AK889" s="269"/>
      <c r="AL889" s="269"/>
    </row>
    <row r="890" spans="1:38" ht="11.25" x14ac:dyDescent="0.2">
      <c r="A890" s="266">
        <v>882</v>
      </c>
      <c r="B890" s="267" t="str">
        <f>'!!!KATILIMCI LİSTESİ!!!'!C883</f>
        <v>10718273818</v>
      </c>
      <c r="C890" s="268" t="str">
        <f>'!!!KATILIMCI LİSTESİ!!!'!B883</f>
        <v>MEHMET ALİ KOÇAK</v>
      </c>
      <c r="D890" s="269"/>
      <c r="E890" s="269"/>
      <c r="F890" s="269"/>
      <c r="G890" s="269"/>
      <c r="H890" s="269"/>
      <c r="I890" s="269"/>
      <c r="J890" s="269"/>
      <c r="K890" s="270"/>
      <c r="L890" s="270"/>
      <c r="M890" s="270"/>
      <c r="N890" s="270"/>
      <c r="O890" s="270"/>
      <c r="P890" s="270"/>
      <c r="Q890" s="270"/>
      <c r="R890" s="269"/>
      <c r="S890" s="269"/>
      <c r="T890" s="269"/>
      <c r="U890" s="269"/>
      <c r="V890" s="269"/>
      <c r="W890" s="269"/>
      <c r="X890" s="269"/>
      <c r="Y890" s="270"/>
      <c r="Z890" s="270"/>
      <c r="AA890" s="270"/>
      <c r="AB890" s="270"/>
      <c r="AC890" s="270"/>
      <c r="AD890" s="270"/>
      <c r="AE890" s="270"/>
      <c r="AF890" s="269"/>
      <c r="AG890" s="269"/>
      <c r="AH890" s="269"/>
      <c r="AI890" s="269"/>
      <c r="AJ890" s="269"/>
      <c r="AK890" s="269"/>
      <c r="AL890" s="269"/>
    </row>
    <row r="891" spans="1:38" ht="11.25" x14ac:dyDescent="0.2">
      <c r="A891" s="266">
        <v>883</v>
      </c>
      <c r="B891" s="267" t="str">
        <f>'!!!KATILIMCI LİSTESİ!!!'!C884</f>
        <v>26116115520</v>
      </c>
      <c r="C891" s="268" t="str">
        <f>'!!!KATILIMCI LİSTESİ!!!'!B884</f>
        <v>MEHMET ALİ SAĞAN</v>
      </c>
      <c r="D891" s="269"/>
      <c r="E891" s="269"/>
      <c r="F891" s="269"/>
      <c r="G891" s="269"/>
      <c r="H891" s="269"/>
      <c r="I891" s="269"/>
      <c r="J891" s="269"/>
      <c r="K891" s="270"/>
      <c r="L891" s="270"/>
      <c r="M891" s="270"/>
      <c r="N891" s="270"/>
      <c r="O891" s="270"/>
      <c r="P891" s="270"/>
      <c r="Q891" s="270"/>
      <c r="R891" s="269"/>
      <c r="S891" s="269"/>
      <c r="T891" s="269"/>
      <c r="U891" s="269"/>
      <c r="V891" s="269"/>
      <c r="W891" s="269"/>
      <c r="X891" s="269"/>
      <c r="Y891" s="270"/>
      <c r="Z891" s="270"/>
      <c r="AA891" s="270"/>
      <c r="AB891" s="270"/>
      <c r="AC891" s="270"/>
      <c r="AD891" s="270"/>
      <c r="AE891" s="270"/>
      <c r="AF891" s="269"/>
      <c r="AG891" s="269"/>
      <c r="AH891" s="269"/>
      <c r="AI891" s="269"/>
      <c r="AJ891" s="269"/>
      <c r="AK891" s="269"/>
      <c r="AL891" s="269"/>
    </row>
    <row r="892" spans="1:38" ht="11.25" x14ac:dyDescent="0.2">
      <c r="A892" s="266">
        <v>884</v>
      </c>
      <c r="B892" s="267" t="str">
        <f>'!!!KATILIMCI LİSTESİ!!!'!C885</f>
        <v>11228264792</v>
      </c>
      <c r="C892" s="268" t="str">
        <f>'!!!KATILIMCI LİSTESİ!!!'!B885</f>
        <v>MEHMET BERKE ATMACA</v>
      </c>
      <c r="D892" s="269"/>
      <c r="E892" s="269"/>
      <c r="F892" s="269"/>
      <c r="G892" s="269"/>
      <c r="H892" s="269"/>
      <c r="I892" s="269"/>
      <c r="J892" s="269"/>
      <c r="K892" s="270"/>
      <c r="L892" s="270"/>
      <c r="M892" s="270"/>
      <c r="N892" s="270"/>
      <c r="O892" s="270"/>
      <c r="P892" s="270"/>
      <c r="Q892" s="270"/>
      <c r="R892" s="269"/>
      <c r="S892" s="269"/>
      <c r="T892" s="269"/>
      <c r="U892" s="269"/>
      <c r="V892" s="269"/>
      <c r="W892" s="269"/>
      <c r="X892" s="269"/>
      <c r="Y892" s="270"/>
      <c r="Z892" s="270"/>
      <c r="AA892" s="270"/>
      <c r="AB892" s="270"/>
      <c r="AC892" s="270"/>
      <c r="AD892" s="270"/>
      <c r="AE892" s="270"/>
      <c r="AF892" s="269"/>
      <c r="AG892" s="269"/>
      <c r="AH892" s="269"/>
      <c r="AI892" s="269"/>
      <c r="AJ892" s="269"/>
      <c r="AK892" s="269"/>
      <c r="AL892" s="269"/>
    </row>
    <row r="893" spans="1:38" ht="11.25" x14ac:dyDescent="0.2">
      <c r="A893" s="266">
        <v>885</v>
      </c>
      <c r="B893" s="267" t="str">
        <f>'!!!KATILIMCI LİSTESİ!!!'!C886</f>
        <v>11478144820</v>
      </c>
      <c r="C893" s="268" t="str">
        <f>'!!!KATILIMCI LİSTESİ!!!'!B886</f>
        <v>MEHMET DOĞAN AVCI</v>
      </c>
      <c r="D893" s="269"/>
      <c r="E893" s="269"/>
      <c r="F893" s="269"/>
      <c r="G893" s="269"/>
      <c r="H893" s="269"/>
      <c r="I893" s="269"/>
      <c r="J893" s="269"/>
      <c r="K893" s="270"/>
      <c r="L893" s="270"/>
      <c r="M893" s="270"/>
      <c r="N893" s="270"/>
      <c r="O893" s="270"/>
      <c r="P893" s="270"/>
      <c r="Q893" s="270"/>
      <c r="R893" s="269"/>
      <c r="S893" s="269"/>
      <c r="T893" s="269"/>
      <c r="U893" s="269"/>
      <c r="V893" s="269"/>
      <c r="W893" s="269"/>
      <c r="X893" s="269"/>
      <c r="Y893" s="270"/>
      <c r="Z893" s="270"/>
      <c r="AA893" s="270"/>
      <c r="AB893" s="270"/>
      <c r="AC893" s="270"/>
      <c r="AD893" s="270"/>
      <c r="AE893" s="270"/>
      <c r="AF893" s="269"/>
      <c r="AG893" s="269"/>
      <c r="AH893" s="269"/>
      <c r="AI893" s="269"/>
      <c r="AJ893" s="269"/>
      <c r="AK893" s="269"/>
      <c r="AL893" s="269"/>
    </row>
    <row r="894" spans="1:38" ht="11.25" x14ac:dyDescent="0.2">
      <c r="A894" s="266">
        <v>886</v>
      </c>
      <c r="B894" s="267" t="str">
        <f>'!!!KATILIMCI LİSTESİ!!!'!C887</f>
        <v>11363265142</v>
      </c>
      <c r="C894" s="268" t="str">
        <f>'!!!KATILIMCI LİSTESİ!!!'!B887</f>
        <v>MEHMET EMİN DÖNER</v>
      </c>
      <c r="D894" s="269"/>
      <c r="E894" s="269"/>
      <c r="F894" s="269"/>
      <c r="G894" s="269"/>
      <c r="H894" s="269"/>
      <c r="I894" s="269"/>
      <c r="J894" s="269"/>
      <c r="K894" s="270"/>
      <c r="L894" s="270"/>
      <c r="M894" s="270"/>
      <c r="N894" s="270"/>
      <c r="O894" s="270"/>
      <c r="P894" s="270"/>
      <c r="Q894" s="270"/>
      <c r="R894" s="269"/>
      <c r="S894" s="269"/>
      <c r="T894" s="269"/>
      <c r="U894" s="269"/>
      <c r="V894" s="269"/>
      <c r="W894" s="269"/>
      <c r="X894" s="269"/>
      <c r="Y894" s="270"/>
      <c r="Z894" s="270"/>
      <c r="AA894" s="270"/>
      <c r="AB894" s="270"/>
      <c r="AC894" s="270"/>
      <c r="AD894" s="270"/>
      <c r="AE894" s="270"/>
      <c r="AF894" s="269"/>
      <c r="AG894" s="269"/>
      <c r="AH894" s="269"/>
      <c r="AI894" s="269"/>
      <c r="AJ894" s="269"/>
      <c r="AK894" s="269"/>
      <c r="AL894" s="269"/>
    </row>
    <row r="895" spans="1:38" ht="11.25" x14ac:dyDescent="0.2">
      <c r="A895" s="266">
        <v>887</v>
      </c>
      <c r="B895" s="267" t="str">
        <f>'!!!KATILIMCI LİSTESİ!!!'!C888</f>
        <v>57808524436</v>
      </c>
      <c r="C895" s="268" t="str">
        <f>'!!!KATILIMCI LİSTESİ!!!'!B888</f>
        <v>MEHMET EMİN ERBULUT</v>
      </c>
      <c r="D895" s="269"/>
      <c r="E895" s="269"/>
      <c r="F895" s="269"/>
      <c r="G895" s="269"/>
      <c r="H895" s="269"/>
      <c r="I895" s="269"/>
      <c r="J895" s="269"/>
      <c r="K895" s="270"/>
      <c r="L895" s="270"/>
      <c r="M895" s="270"/>
      <c r="N895" s="270"/>
      <c r="O895" s="270"/>
      <c r="P895" s="270"/>
      <c r="Q895" s="270"/>
      <c r="R895" s="269"/>
      <c r="S895" s="269"/>
      <c r="T895" s="269"/>
      <c r="U895" s="269"/>
      <c r="V895" s="269"/>
      <c r="W895" s="269"/>
      <c r="X895" s="269"/>
      <c r="Y895" s="270"/>
      <c r="Z895" s="270"/>
      <c r="AA895" s="270"/>
      <c r="AB895" s="270"/>
      <c r="AC895" s="270"/>
      <c r="AD895" s="270"/>
      <c r="AE895" s="270"/>
      <c r="AF895" s="269"/>
      <c r="AG895" s="269"/>
      <c r="AH895" s="269"/>
      <c r="AI895" s="269"/>
      <c r="AJ895" s="269"/>
      <c r="AK895" s="269"/>
      <c r="AL895" s="269"/>
    </row>
    <row r="896" spans="1:38" ht="11.25" x14ac:dyDescent="0.2">
      <c r="A896" s="266">
        <v>888</v>
      </c>
      <c r="B896" s="267" t="str">
        <f>'!!!KATILIMCI LİSTESİ!!!'!C889</f>
        <v>34295285682</v>
      </c>
      <c r="C896" s="268" t="str">
        <f>'!!!KATILIMCI LİSTESİ!!!'!B889</f>
        <v>MEHMET EMİN KILIÇ</v>
      </c>
      <c r="D896" s="269"/>
      <c r="E896" s="269"/>
      <c r="F896" s="269"/>
      <c r="G896" s="269"/>
      <c r="H896" s="269"/>
      <c r="I896" s="269"/>
      <c r="J896" s="269"/>
      <c r="K896" s="270"/>
      <c r="L896" s="270"/>
      <c r="M896" s="270"/>
      <c r="N896" s="270"/>
      <c r="O896" s="270"/>
      <c r="P896" s="270"/>
      <c r="Q896" s="270"/>
      <c r="R896" s="269"/>
      <c r="S896" s="269"/>
      <c r="T896" s="269"/>
      <c r="U896" s="269"/>
      <c r="V896" s="269"/>
      <c r="W896" s="269"/>
      <c r="X896" s="269"/>
      <c r="Y896" s="270"/>
      <c r="Z896" s="270"/>
      <c r="AA896" s="270"/>
      <c r="AB896" s="270"/>
      <c r="AC896" s="270"/>
      <c r="AD896" s="270"/>
      <c r="AE896" s="270"/>
      <c r="AF896" s="269"/>
      <c r="AG896" s="269"/>
      <c r="AH896" s="269"/>
      <c r="AI896" s="269"/>
      <c r="AJ896" s="269"/>
      <c r="AK896" s="269"/>
      <c r="AL896" s="269"/>
    </row>
    <row r="897" spans="1:38" ht="11.25" x14ac:dyDescent="0.2">
      <c r="A897" s="266">
        <v>889</v>
      </c>
      <c r="B897" s="267" t="str">
        <f>'!!!KATILIMCI LİSTESİ!!!'!C890</f>
        <v>27053519372</v>
      </c>
      <c r="C897" s="268" t="str">
        <f>'!!!KATILIMCI LİSTESİ!!!'!B890</f>
        <v>MEHMET EMİN POLAT</v>
      </c>
      <c r="D897" s="269"/>
      <c r="E897" s="269"/>
      <c r="F897" s="269"/>
      <c r="G897" s="269"/>
      <c r="H897" s="269"/>
      <c r="I897" s="269"/>
      <c r="J897" s="269"/>
      <c r="K897" s="270"/>
      <c r="L897" s="270"/>
      <c r="M897" s="270"/>
      <c r="N897" s="270"/>
      <c r="O897" s="270"/>
      <c r="P897" s="270"/>
      <c r="Q897" s="270"/>
      <c r="R897" s="269"/>
      <c r="S897" s="269"/>
      <c r="T897" s="269"/>
      <c r="U897" s="269"/>
      <c r="V897" s="269"/>
      <c r="W897" s="269"/>
      <c r="X897" s="269"/>
      <c r="Y897" s="270"/>
      <c r="Z897" s="270"/>
      <c r="AA897" s="270"/>
      <c r="AB897" s="270"/>
      <c r="AC897" s="270"/>
      <c r="AD897" s="270"/>
      <c r="AE897" s="270"/>
      <c r="AF897" s="269"/>
      <c r="AG897" s="269"/>
      <c r="AH897" s="269"/>
      <c r="AI897" s="269"/>
      <c r="AJ897" s="269"/>
      <c r="AK897" s="269"/>
      <c r="AL897" s="269"/>
    </row>
    <row r="898" spans="1:38" ht="11.25" x14ac:dyDescent="0.2">
      <c r="A898" s="266">
        <v>890</v>
      </c>
      <c r="B898" s="267" t="str">
        <f>'!!!KATILIMCI LİSTESİ!!!'!C891</f>
        <v>13907959036</v>
      </c>
      <c r="C898" s="268" t="str">
        <f>'!!!KATILIMCI LİSTESİ!!!'!B891</f>
        <v>MEHMET EMİN ŞAHİN</v>
      </c>
      <c r="D898" s="269"/>
      <c r="E898" s="269"/>
      <c r="F898" s="269"/>
      <c r="G898" s="269"/>
      <c r="H898" s="269"/>
      <c r="I898" s="269"/>
      <c r="J898" s="269"/>
      <c r="K898" s="270"/>
      <c r="L898" s="270"/>
      <c r="M898" s="270"/>
      <c r="N898" s="270"/>
      <c r="O898" s="270"/>
      <c r="P898" s="270"/>
      <c r="Q898" s="270"/>
      <c r="R898" s="269"/>
      <c r="S898" s="269"/>
      <c r="T898" s="269"/>
      <c r="U898" s="269"/>
      <c r="V898" s="269"/>
      <c r="W898" s="269"/>
      <c r="X898" s="269"/>
      <c r="Y898" s="270"/>
      <c r="Z898" s="270"/>
      <c r="AA898" s="270"/>
      <c r="AB898" s="270"/>
      <c r="AC898" s="270"/>
      <c r="AD898" s="270"/>
      <c r="AE898" s="270"/>
      <c r="AF898" s="269"/>
      <c r="AG898" s="269"/>
      <c r="AH898" s="269"/>
      <c r="AI898" s="269"/>
      <c r="AJ898" s="269"/>
      <c r="AK898" s="269"/>
      <c r="AL898" s="269"/>
    </row>
    <row r="899" spans="1:38" ht="11.25" x14ac:dyDescent="0.2">
      <c r="A899" s="266">
        <v>891</v>
      </c>
      <c r="B899" s="267" t="str">
        <f>'!!!KATILIMCI LİSTESİ!!!'!C892</f>
        <v>35185471116</v>
      </c>
      <c r="C899" s="268" t="str">
        <f>'!!!KATILIMCI LİSTESİ!!!'!B892</f>
        <v>MEHMET EMİN TUFAN</v>
      </c>
      <c r="D899" s="269"/>
      <c r="E899" s="269"/>
      <c r="F899" s="269"/>
      <c r="G899" s="269"/>
      <c r="H899" s="269"/>
      <c r="I899" s="269"/>
      <c r="J899" s="269"/>
      <c r="K899" s="270"/>
      <c r="L899" s="270"/>
      <c r="M899" s="270"/>
      <c r="N899" s="270"/>
      <c r="O899" s="270"/>
      <c r="P899" s="270"/>
      <c r="Q899" s="270"/>
      <c r="R899" s="269"/>
      <c r="S899" s="269"/>
      <c r="T899" s="269"/>
      <c r="U899" s="269"/>
      <c r="V899" s="269"/>
      <c r="W899" s="269"/>
      <c r="X899" s="269"/>
      <c r="Y899" s="270"/>
      <c r="Z899" s="270"/>
      <c r="AA899" s="270"/>
      <c r="AB899" s="270"/>
      <c r="AC899" s="270"/>
      <c r="AD899" s="270"/>
      <c r="AE899" s="270"/>
      <c r="AF899" s="269"/>
      <c r="AG899" s="269"/>
      <c r="AH899" s="269"/>
      <c r="AI899" s="269"/>
      <c r="AJ899" s="269"/>
      <c r="AK899" s="269"/>
      <c r="AL899" s="269"/>
    </row>
    <row r="900" spans="1:38" ht="11.25" x14ac:dyDescent="0.2">
      <c r="A900" s="266">
        <v>892</v>
      </c>
      <c r="B900" s="267" t="str">
        <f>'!!!KATILIMCI LİSTESİ!!!'!C893</f>
        <v>11420337416</v>
      </c>
      <c r="C900" s="268" t="str">
        <f>'!!!KATILIMCI LİSTESİ!!!'!B893</f>
        <v>MEHMET EMİR AVCI</v>
      </c>
      <c r="D900" s="269"/>
      <c r="E900" s="269"/>
      <c r="F900" s="269"/>
      <c r="G900" s="269"/>
      <c r="H900" s="269"/>
      <c r="I900" s="269"/>
      <c r="J900" s="269"/>
      <c r="K900" s="270"/>
      <c r="L900" s="270"/>
      <c r="M900" s="270"/>
      <c r="N900" s="270"/>
      <c r="O900" s="270"/>
      <c r="P900" s="270"/>
      <c r="Q900" s="270"/>
      <c r="R900" s="269"/>
      <c r="S900" s="269"/>
      <c r="T900" s="269"/>
      <c r="U900" s="269"/>
      <c r="V900" s="269"/>
      <c r="W900" s="269"/>
      <c r="X900" s="269"/>
      <c r="Y900" s="270"/>
      <c r="Z900" s="270"/>
      <c r="AA900" s="270"/>
      <c r="AB900" s="270"/>
      <c r="AC900" s="270"/>
      <c r="AD900" s="270"/>
      <c r="AE900" s="270"/>
      <c r="AF900" s="269"/>
      <c r="AG900" s="269"/>
      <c r="AH900" s="269"/>
      <c r="AI900" s="269"/>
      <c r="AJ900" s="269"/>
      <c r="AK900" s="269"/>
      <c r="AL900" s="269"/>
    </row>
    <row r="901" spans="1:38" ht="11.25" x14ac:dyDescent="0.2">
      <c r="A901" s="266">
        <v>893</v>
      </c>
      <c r="B901" s="267" t="str">
        <f>'!!!KATILIMCI LİSTESİ!!!'!C894</f>
        <v>27223728610</v>
      </c>
      <c r="C901" s="268" t="str">
        <f>'!!!KATILIMCI LİSTESİ!!!'!B894</f>
        <v>MEHMET ENES CİĞERCİ</v>
      </c>
      <c r="D901" s="269"/>
      <c r="E901" s="269"/>
      <c r="F901" s="269"/>
      <c r="G901" s="269"/>
      <c r="H901" s="269"/>
      <c r="I901" s="269"/>
      <c r="J901" s="269"/>
      <c r="K901" s="270"/>
      <c r="L901" s="270"/>
      <c r="M901" s="270"/>
      <c r="N901" s="270"/>
      <c r="O901" s="270"/>
      <c r="P901" s="270"/>
      <c r="Q901" s="270"/>
      <c r="R901" s="269"/>
      <c r="S901" s="269"/>
      <c r="T901" s="269"/>
      <c r="U901" s="269"/>
      <c r="V901" s="269"/>
      <c r="W901" s="269"/>
      <c r="X901" s="269"/>
      <c r="Y901" s="270"/>
      <c r="Z901" s="270"/>
      <c r="AA901" s="270"/>
      <c r="AB901" s="270"/>
      <c r="AC901" s="270"/>
      <c r="AD901" s="270"/>
      <c r="AE901" s="270"/>
      <c r="AF901" s="269"/>
      <c r="AG901" s="269"/>
      <c r="AH901" s="269"/>
      <c r="AI901" s="269"/>
      <c r="AJ901" s="269"/>
      <c r="AK901" s="269"/>
      <c r="AL901" s="269"/>
    </row>
    <row r="902" spans="1:38" ht="11.25" x14ac:dyDescent="0.2">
      <c r="A902" s="266">
        <v>894</v>
      </c>
      <c r="B902" s="267" t="str">
        <f>'!!!KATILIMCI LİSTESİ!!!'!C895</f>
        <v>15710121266</v>
      </c>
      <c r="C902" s="268" t="str">
        <f>'!!!KATILIMCI LİSTESİ!!!'!B895</f>
        <v>MEHMET ERAY ÖZEREN</v>
      </c>
      <c r="D902" s="269"/>
      <c r="E902" s="269"/>
      <c r="F902" s="269"/>
      <c r="G902" s="269"/>
      <c r="H902" s="269"/>
      <c r="I902" s="269"/>
      <c r="J902" s="269"/>
      <c r="K902" s="270"/>
      <c r="L902" s="270"/>
      <c r="M902" s="270"/>
      <c r="N902" s="270"/>
      <c r="O902" s="270"/>
      <c r="P902" s="270"/>
      <c r="Q902" s="270"/>
      <c r="R902" s="269"/>
      <c r="S902" s="269"/>
      <c r="T902" s="269"/>
      <c r="U902" s="269"/>
      <c r="V902" s="269"/>
      <c r="W902" s="269"/>
      <c r="X902" s="269"/>
      <c r="Y902" s="270"/>
      <c r="Z902" s="270"/>
      <c r="AA902" s="270"/>
      <c r="AB902" s="270"/>
      <c r="AC902" s="270"/>
      <c r="AD902" s="270"/>
      <c r="AE902" s="270"/>
      <c r="AF902" s="269"/>
      <c r="AG902" s="269"/>
      <c r="AH902" s="269"/>
      <c r="AI902" s="269"/>
      <c r="AJ902" s="269"/>
      <c r="AK902" s="269"/>
      <c r="AL902" s="269"/>
    </row>
    <row r="903" spans="1:38" ht="11.25" x14ac:dyDescent="0.2">
      <c r="A903" s="266">
        <v>895</v>
      </c>
      <c r="B903" s="267" t="str">
        <f>'!!!KATILIMCI LİSTESİ!!!'!C896</f>
        <v>11153206188</v>
      </c>
      <c r="C903" s="268" t="str">
        <f>'!!!KATILIMCI LİSTESİ!!!'!B896</f>
        <v>MEHMET EREN ELBOZAN</v>
      </c>
      <c r="D903" s="269"/>
      <c r="E903" s="269"/>
      <c r="F903" s="269"/>
      <c r="G903" s="269"/>
      <c r="H903" s="269"/>
      <c r="I903" s="269"/>
      <c r="J903" s="269"/>
      <c r="K903" s="270"/>
      <c r="L903" s="270"/>
      <c r="M903" s="270"/>
      <c r="N903" s="270"/>
      <c r="O903" s="270"/>
      <c r="P903" s="270"/>
      <c r="Q903" s="270"/>
      <c r="R903" s="269"/>
      <c r="S903" s="269"/>
      <c r="T903" s="269"/>
      <c r="U903" s="269"/>
      <c r="V903" s="269"/>
      <c r="W903" s="269"/>
      <c r="X903" s="269"/>
      <c r="Y903" s="270"/>
      <c r="Z903" s="270"/>
      <c r="AA903" s="270"/>
      <c r="AB903" s="270"/>
      <c r="AC903" s="270"/>
      <c r="AD903" s="270"/>
      <c r="AE903" s="270"/>
      <c r="AF903" s="269"/>
      <c r="AG903" s="269"/>
      <c r="AH903" s="269"/>
      <c r="AI903" s="269"/>
      <c r="AJ903" s="269"/>
      <c r="AK903" s="269"/>
      <c r="AL903" s="269"/>
    </row>
    <row r="904" spans="1:38" ht="11.25" x14ac:dyDescent="0.2">
      <c r="A904" s="266">
        <v>896</v>
      </c>
      <c r="B904" s="267" t="str">
        <f>'!!!KATILIMCI LİSTESİ!!!'!C897</f>
        <v>46531074820</v>
      </c>
      <c r="C904" s="268" t="str">
        <f>'!!!KATILIMCI LİSTESİ!!!'!B897</f>
        <v>MEHMET ERKAN YILDIZ</v>
      </c>
      <c r="D904" s="269"/>
      <c r="E904" s="269"/>
      <c r="F904" s="269"/>
      <c r="G904" s="269"/>
      <c r="H904" s="269"/>
      <c r="I904" s="269"/>
      <c r="J904" s="269"/>
      <c r="K904" s="270"/>
      <c r="L904" s="270"/>
      <c r="M904" s="270"/>
      <c r="N904" s="270"/>
      <c r="O904" s="270"/>
      <c r="P904" s="270"/>
      <c r="Q904" s="270"/>
      <c r="R904" s="269"/>
      <c r="S904" s="269"/>
      <c r="T904" s="269"/>
      <c r="U904" s="269"/>
      <c r="V904" s="269"/>
      <c r="W904" s="269"/>
      <c r="X904" s="269"/>
      <c r="Y904" s="270"/>
      <c r="Z904" s="270"/>
      <c r="AA904" s="270"/>
      <c r="AB904" s="270"/>
      <c r="AC904" s="270"/>
      <c r="AD904" s="270"/>
      <c r="AE904" s="270"/>
      <c r="AF904" s="269"/>
      <c r="AG904" s="269"/>
      <c r="AH904" s="269"/>
      <c r="AI904" s="269"/>
      <c r="AJ904" s="269"/>
      <c r="AK904" s="269"/>
      <c r="AL904" s="269"/>
    </row>
    <row r="905" spans="1:38" ht="11.25" x14ac:dyDescent="0.2">
      <c r="A905" s="266">
        <v>897</v>
      </c>
      <c r="B905" s="267" t="str">
        <f>'!!!KATILIMCI LİSTESİ!!!'!C898</f>
        <v>44050952728</v>
      </c>
      <c r="C905" s="268" t="str">
        <f>'!!!KATILIMCI LİSTESİ!!!'!B898</f>
        <v>MEHMET FATİH BALCI</v>
      </c>
      <c r="D905" s="269"/>
      <c r="E905" s="269"/>
      <c r="F905" s="269"/>
      <c r="G905" s="269"/>
      <c r="H905" s="269"/>
      <c r="I905" s="269"/>
      <c r="J905" s="269"/>
      <c r="K905" s="270"/>
      <c r="L905" s="270"/>
      <c r="M905" s="270"/>
      <c r="N905" s="270"/>
      <c r="O905" s="270"/>
      <c r="P905" s="270"/>
      <c r="Q905" s="270"/>
      <c r="R905" s="269"/>
      <c r="S905" s="269"/>
      <c r="T905" s="269"/>
      <c r="U905" s="269"/>
      <c r="V905" s="269"/>
      <c r="W905" s="269"/>
      <c r="X905" s="269"/>
      <c r="Y905" s="270"/>
      <c r="Z905" s="270"/>
      <c r="AA905" s="270"/>
      <c r="AB905" s="270"/>
      <c r="AC905" s="270"/>
      <c r="AD905" s="270"/>
      <c r="AE905" s="270"/>
      <c r="AF905" s="269"/>
      <c r="AG905" s="269"/>
      <c r="AH905" s="269"/>
      <c r="AI905" s="269"/>
      <c r="AJ905" s="269"/>
      <c r="AK905" s="269"/>
      <c r="AL905" s="269"/>
    </row>
    <row r="906" spans="1:38" ht="11.25" x14ac:dyDescent="0.2">
      <c r="A906" s="266">
        <v>898</v>
      </c>
      <c r="B906" s="267" t="str">
        <f>'!!!KATILIMCI LİSTESİ!!!'!C899</f>
        <v>59833329406</v>
      </c>
      <c r="C906" s="268" t="str">
        <f>'!!!KATILIMCI LİSTESİ!!!'!B899</f>
        <v>MEHMET FATİH ÇIKLA</v>
      </c>
      <c r="D906" s="269"/>
      <c r="E906" s="269"/>
      <c r="F906" s="269"/>
      <c r="G906" s="269"/>
      <c r="H906" s="269"/>
      <c r="I906" s="269"/>
      <c r="J906" s="269"/>
      <c r="K906" s="270"/>
      <c r="L906" s="270"/>
      <c r="M906" s="270"/>
      <c r="N906" s="270"/>
      <c r="O906" s="270"/>
      <c r="P906" s="270"/>
      <c r="Q906" s="270"/>
      <c r="R906" s="269"/>
      <c r="S906" s="269"/>
      <c r="T906" s="269"/>
      <c r="U906" s="269"/>
      <c r="V906" s="269"/>
      <c r="W906" s="269"/>
      <c r="X906" s="269"/>
      <c r="Y906" s="270"/>
      <c r="Z906" s="270"/>
      <c r="AA906" s="270"/>
      <c r="AB906" s="270"/>
      <c r="AC906" s="270"/>
      <c r="AD906" s="270"/>
      <c r="AE906" s="270"/>
      <c r="AF906" s="269"/>
      <c r="AG906" s="269"/>
      <c r="AH906" s="269"/>
      <c r="AI906" s="269"/>
      <c r="AJ906" s="269"/>
      <c r="AK906" s="269"/>
      <c r="AL906" s="269"/>
    </row>
    <row r="907" spans="1:38" ht="11.25" x14ac:dyDescent="0.2">
      <c r="A907" s="266">
        <v>899</v>
      </c>
      <c r="B907" s="267" t="str">
        <f>'!!!KATILIMCI LİSTESİ!!!'!C900</f>
        <v>12899206456</v>
      </c>
      <c r="C907" s="268" t="str">
        <f>'!!!KATILIMCI LİSTESİ!!!'!B900</f>
        <v>MEHMET FATİH SOLMAZ</v>
      </c>
      <c r="D907" s="269"/>
      <c r="E907" s="269"/>
      <c r="F907" s="269"/>
      <c r="G907" s="269"/>
      <c r="H907" s="269"/>
      <c r="I907" s="269"/>
      <c r="J907" s="269"/>
      <c r="K907" s="270"/>
      <c r="L907" s="270"/>
      <c r="M907" s="270"/>
      <c r="N907" s="270"/>
      <c r="O907" s="270"/>
      <c r="P907" s="270"/>
      <c r="Q907" s="270"/>
      <c r="R907" s="269"/>
      <c r="S907" s="269"/>
      <c r="T907" s="269"/>
      <c r="U907" s="269"/>
      <c r="V907" s="269"/>
      <c r="W907" s="269"/>
      <c r="X907" s="269"/>
      <c r="Y907" s="270"/>
      <c r="Z907" s="270"/>
      <c r="AA907" s="270"/>
      <c r="AB907" s="270"/>
      <c r="AC907" s="270"/>
      <c r="AD907" s="270"/>
      <c r="AE907" s="270"/>
      <c r="AF907" s="269"/>
      <c r="AG907" s="269"/>
      <c r="AH907" s="269"/>
      <c r="AI907" s="269"/>
      <c r="AJ907" s="269"/>
      <c r="AK907" s="269"/>
      <c r="AL907" s="269"/>
    </row>
    <row r="908" spans="1:38" ht="11.25" x14ac:dyDescent="0.2">
      <c r="A908" s="266">
        <v>900</v>
      </c>
      <c r="B908" s="267" t="str">
        <f>'!!!KATILIMCI LİSTESİ!!!'!C901</f>
        <v>10886277458</v>
      </c>
      <c r="C908" s="268" t="str">
        <f>'!!!KATILIMCI LİSTESİ!!!'!B901</f>
        <v>MEHMET FATİH URHAN</v>
      </c>
      <c r="D908" s="269"/>
      <c r="E908" s="269"/>
      <c r="F908" s="269"/>
      <c r="G908" s="269"/>
      <c r="H908" s="269"/>
      <c r="I908" s="269"/>
      <c r="J908" s="269"/>
      <c r="K908" s="270"/>
      <c r="L908" s="270"/>
      <c r="M908" s="270"/>
      <c r="N908" s="270"/>
      <c r="O908" s="270"/>
      <c r="P908" s="270"/>
      <c r="Q908" s="270"/>
      <c r="R908" s="269"/>
      <c r="S908" s="269"/>
      <c r="T908" s="269"/>
      <c r="U908" s="269"/>
      <c r="V908" s="269"/>
      <c r="W908" s="269"/>
      <c r="X908" s="269"/>
      <c r="Y908" s="270"/>
      <c r="Z908" s="270"/>
      <c r="AA908" s="270"/>
      <c r="AB908" s="270"/>
      <c r="AC908" s="270"/>
      <c r="AD908" s="270"/>
      <c r="AE908" s="270"/>
      <c r="AF908" s="269"/>
      <c r="AG908" s="269"/>
      <c r="AH908" s="269"/>
      <c r="AI908" s="269"/>
      <c r="AJ908" s="269"/>
      <c r="AK908" s="269"/>
      <c r="AL908" s="269"/>
    </row>
    <row r="909" spans="1:38" ht="11.25" x14ac:dyDescent="0.2">
      <c r="A909" s="266">
        <v>901</v>
      </c>
      <c r="B909" s="267" t="str">
        <f>'!!!KATILIMCI LİSTESİ!!!'!C902</f>
        <v>10961271142</v>
      </c>
      <c r="C909" s="268" t="str">
        <f>'!!!KATILIMCI LİSTESİ!!!'!B902</f>
        <v>MEHMET FATİH YİĞİT</v>
      </c>
      <c r="D909" s="269"/>
      <c r="E909" s="269"/>
      <c r="F909" s="269"/>
      <c r="G909" s="269"/>
      <c r="H909" s="269"/>
      <c r="I909" s="269"/>
      <c r="J909" s="269"/>
      <c r="K909" s="270"/>
      <c r="L909" s="270"/>
      <c r="M909" s="270"/>
      <c r="N909" s="270"/>
      <c r="O909" s="270"/>
      <c r="P909" s="270"/>
      <c r="Q909" s="270"/>
      <c r="R909" s="269"/>
      <c r="S909" s="269"/>
      <c r="T909" s="269"/>
      <c r="U909" s="269"/>
      <c r="V909" s="269"/>
      <c r="W909" s="269"/>
      <c r="X909" s="269"/>
      <c r="Y909" s="270"/>
      <c r="Z909" s="270"/>
      <c r="AA909" s="270"/>
      <c r="AB909" s="270"/>
      <c r="AC909" s="270"/>
      <c r="AD909" s="270"/>
      <c r="AE909" s="270"/>
      <c r="AF909" s="269"/>
      <c r="AG909" s="269"/>
      <c r="AH909" s="269"/>
      <c r="AI909" s="269"/>
      <c r="AJ909" s="269"/>
      <c r="AK909" s="269"/>
      <c r="AL909" s="269"/>
    </row>
    <row r="910" spans="1:38" ht="11.25" x14ac:dyDescent="0.2">
      <c r="A910" s="266">
        <v>902</v>
      </c>
      <c r="B910" s="267" t="str">
        <f>'!!!KATILIMCI LİSTESİ!!!'!C903</f>
        <v>48925010650</v>
      </c>
      <c r="C910" s="268" t="str">
        <f>'!!!KATILIMCI LİSTESİ!!!'!B903</f>
        <v>MEHMET FERHAT ÜÇER</v>
      </c>
      <c r="D910" s="269"/>
      <c r="E910" s="269"/>
      <c r="F910" s="269"/>
      <c r="G910" s="269"/>
      <c r="H910" s="269"/>
      <c r="I910" s="269"/>
      <c r="J910" s="269"/>
      <c r="K910" s="270"/>
      <c r="L910" s="270"/>
      <c r="M910" s="270"/>
      <c r="N910" s="270"/>
      <c r="O910" s="270"/>
      <c r="P910" s="270"/>
      <c r="Q910" s="270"/>
      <c r="R910" s="269"/>
      <c r="S910" s="269"/>
      <c r="T910" s="269"/>
      <c r="U910" s="269"/>
      <c r="V910" s="269"/>
      <c r="W910" s="269"/>
      <c r="X910" s="269"/>
      <c r="Y910" s="270"/>
      <c r="Z910" s="270"/>
      <c r="AA910" s="270"/>
      <c r="AB910" s="270"/>
      <c r="AC910" s="270"/>
      <c r="AD910" s="270"/>
      <c r="AE910" s="270"/>
      <c r="AF910" s="269"/>
      <c r="AG910" s="269"/>
      <c r="AH910" s="269"/>
      <c r="AI910" s="269"/>
      <c r="AJ910" s="269"/>
      <c r="AK910" s="269"/>
      <c r="AL910" s="269"/>
    </row>
    <row r="911" spans="1:38" ht="11.25" x14ac:dyDescent="0.2">
      <c r="A911" s="266">
        <v>903</v>
      </c>
      <c r="B911" s="267" t="str">
        <f>'!!!KATILIMCI LİSTESİ!!!'!C904</f>
        <v>15134917674</v>
      </c>
      <c r="C911" s="268" t="str">
        <f>'!!!KATILIMCI LİSTESİ!!!'!B904</f>
        <v>MEHMET FIRAT CEYLAN</v>
      </c>
      <c r="D911" s="269"/>
      <c r="E911" s="269"/>
      <c r="F911" s="269"/>
      <c r="G911" s="269"/>
      <c r="H911" s="269"/>
      <c r="I911" s="269"/>
      <c r="J911" s="269"/>
      <c r="K911" s="270"/>
      <c r="L911" s="270"/>
      <c r="M911" s="270"/>
      <c r="N911" s="270"/>
      <c r="O911" s="270"/>
      <c r="P911" s="270"/>
      <c r="Q911" s="270"/>
      <c r="R911" s="269"/>
      <c r="S911" s="269"/>
      <c r="T911" s="269"/>
      <c r="U911" s="269"/>
      <c r="V911" s="269"/>
      <c r="W911" s="269"/>
      <c r="X911" s="269"/>
      <c r="Y911" s="270"/>
      <c r="Z911" s="270"/>
      <c r="AA911" s="270"/>
      <c r="AB911" s="270"/>
      <c r="AC911" s="270"/>
      <c r="AD911" s="270"/>
      <c r="AE911" s="270"/>
      <c r="AF911" s="269"/>
      <c r="AG911" s="269"/>
      <c r="AH911" s="269"/>
      <c r="AI911" s="269"/>
      <c r="AJ911" s="269"/>
      <c r="AK911" s="269"/>
      <c r="AL911" s="269"/>
    </row>
    <row r="912" spans="1:38" ht="11.25" x14ac:dyDescent="0.2">
      <c r="A912" s="266">
        <v>904</v>
      </c>
      <c r="B912" s="267" t="str">
        <f>'!!!KATILIMCI LİSTESİ!!!'!C905</f>
        <v>11501808576</v>
      </c>
      <c r="C912" s="268" t="str">
        <f>'!!!KATILIMCI LİSTESİ!!!'!B905</f>
        <v>MEHMET HALEF ASLAN</v>
      </c>
      <c r="D912" s="269"/>
      <c r="E912" s="269"/>
      <c r="F912" s="269"/>
      <c r="G912" s="269"/>
      <c r="H912" s="269"/>
      <c r="I912" s="269"/>
      <c r="J912" s="269"/>
      <c r="K912" s="270"/>
      <c r="L912" s="270"/>
      <c r="M912" s="270"/>
      <c r="N912" s="270"/>
      <c r="O912" s="270"/>
      <c r="P912" s="270"/>
      <c r="Q912" s="270"/>
      <c r="R912" s="269"/>
      <c r="S912" s="269"/>
      <c r="T912" s="269"/>
      <c r="U912" s="269"/>
      <c r="V912" s="269"/>
      <c r="W912" s="269"/>
      <c r="X912" s="269"/>
      <c r="Y912" s="270"/>
      <c r="Z912" s="270"/>
      <c r="AA912" s="270"/>
      <c r="AB912" s="270"/>
      <c r="AC912" s="270"/>
      <c r="AD912" s="270"/>
      <c r="AE912" s="270"/>
      <c r="AF912" s="269"/>
      <c r="AG912" s="269"/>
      <c r="AH912" s="269"/>
      <c r="AI912" s="269"/>
      <c r="AJ912" s="269"/>
      <c r="AK912" s="269"/>
      <c r="AL912" s="269"/>
    </row>
    <row r="913" spans="1:38" ht="11.25" x14ac:dyDescent="0.2">
      <c r="A913" s="266">
        <v>905</v>
      </c>
      <c r="B913" s="267" t="str">
        <f>'!!!KATILIMCI LİSTESİ!!!'!C906</f>
        <v>12248055186</v>
      </c>
      <c r="C913" s="268" t="str">
        <f>'!!!KATILIMCI LİSTESİ!!!'!B906</f>
        <v>MEHMET KADRİ KAN</v>
      </c>
      <c r="D913" s="269"/>
      <c r="E913" s="269"/>
      <c r="F913" s="269"/>
      <c r="G913" s="269"/>
      <c r="H913" s="269"/>
      <c r="I913" s="269"/>
      <c r="J913" s="269"/>
      <c r="K913" s="270"/>
      <c r="L913" s="270"/>
      <c r="M913" s="270"/>
      <c r="N913" s="270"/>
      <c r="O913" s="270"/>
      <c r="P913" s="270"/>
      <c r="Q913" s="270"/>
      <c r="R913" s="269"/>
      <c r="S913" s="269"/>
      <c r="T913" s="269"/>
      <c r="U913" s="269"/>
      <c r="V913" s="269"/>
      <c r="W913" s="269"/>
      <c r="X913" s="269"/>
      <c r="Y913" s="270"/>
      <c r="Z913" s="270"/>
      <c r="AA913" s="270"/>
      <c r="AB913" s="270"/>
      <c r="AC913" s="270"/>
      <c r="AD913" s="270"/>
      <c r="AE913" s="270"/>
      <c r="AF913" s="269"/>
      <c r="AG913" s="269"/>
      <c r="AH913" s="269"/>
      <c r="AI913" s="269"/>
      <c r="AJ913" s="269"/>
      <c r="AK913" s="269"/>
      <c r="AL913" s="269"/>
    </row>
    <row r="914" spans="1:38" ht="11.25" x14ac:dyDescent="0.2">
      <c r="A914" s="266">
        <v>906</v>
      </c>
      <c r="B914" s="267" t="str">
        <f>'!!!KATILIMCI LİSTESİ!!!'!C907</f>
        <v>10565872486</v>
      </c>
      <c r="C914" s="268" t="str">
        <f>'!!!KATILIMCI LİSTESİ!!!'!B907</f>
        <v>MEHMET KEMAL ÖZER</v>
      </c>
      <c r="D914" s="269"/>
      <c r="E914" s="269"/>
      <c r="F914" s="269"/>
      <c r="G914" s="269"/>
      <c r="H914" s="269"/>
      <c r="I914" s="269"/>
      <c r="J914" s="269"/>
      <c r="K914" s="270"/>
      <c r="L914" s="270"/>
      <c r="M914" s="270"/>
      <c r="N914" s="270"/>
      <c r="O914" s="270"/>
      <c r="P914" s="270"/>
      <c r="Q914" s="270"/>
      <c r="R914" s="269"/>
      <c r="S914" s="269"/>
      <c r="T914" s="269"/>
      <c r="U914" s="269"/>
      <c r="V914" s="269"/>
      <c r="W914" s="269"/>
      <c r="X914" s="269"/>
      <c r="Y914" s="270"/>
      <c r="Z914" s="270"/>
      <c r="AA914" s="270"/>
      <c r="AB914" s="270"/>
      <c r="AC914" s="270"/>
      <c r="AD914" s="270"/>
      <c r="AE914" s="270"/>
      <c r="AF914" s="269"/>
      <c r="AG914" s="269"/>
      <c r="AH914" s="269"/>
      <c r="AI914" s="269"/>
      <c r="AJ914" s="269"/>
      <c r="AK914" s="269"/>
      <c r="AL914" s="269"/>
    </row>
    <row r="915" spans="1:38" ht="11.25" x14ac:dyDescent="0.2">
      <c r="A915" s="266">
        <v>907</v>
      </c>
      <c r="B915" s="267" t="str">
        <f>'!!!KATILIMCI LİSTESİ!!!'!C908</f>
        <v>44758137212</v>
      </c>
      <c r="C915" s="268" t="str">
        <f>'!!!KATILIMCI LİSTESİ!!!'!B908</f>
        <v>MEHMET MERTCAN POLAT</v>
      </c>
      <c r="D915" s="269"/>
      <c r="E915" s="269"/>
      <c r="F915" s="269"/>
      <c r="G915" s="269"/>
      <c r="H915" s="269"/>
      <c r="I915" s="269"/>
      <c r="J915" s="269"/>
      <c r="K915" s="270"/>
      <c r="L915" s="270"/>
      <c r="M915" s="270"/>
      <c r="N915" s="270"/>
      <c r="O915" s="270"/>
      <c r="P915" s="270"/>
      <c r="Q915" s="270"/>
      <c r="R915" s="269"/>
      <c r="S915" s="269"/>
      <c r="T915" s="269"/>
      <c r="U915" s="269"/>
      <c r="V915" s="269"/>
      <c r="W915" s="269"/>
      <c r="X915" s="269"/>
      <c r="Y915" s="270"/>
      <c r="Z915" s="270"/>
      <c r="AA915" s="270"/>
      <c r="AB915" s="270"/>
      <c r="AC915" s="270"/>
      <c r="AD915" s="270"/>
      <c r="AE915" s="270"/>
      <c r="AF915" s="269"/>
      <c r="AG915" s="269"/>
      <c r="AH915" s="269"/>
      <c r="AI915" s="269"/>
      <c r="AJ915" s="269"/>
      <c r="AK915" s="269"/>
      <c r="AL915" s="269"/>
    </row>
    <row r="916" spans="1:38" ht="11.25" x14ac:dyDescent="0.2">
      <c r="A916" s="266">
        <v>908</v>
      </c>
      <c r="B916" s="267" t="str">
        <f>'!!!KATILIMCI LİSTESİ!!!'!C909</f>
        <v>29273246410</v>
      </c>
      <c r="C916" s="268" t="str">
        <f>'!!!KATILIMCI LİSTESİ!!!'!B909</f>
        <v>MEHMET RIDA DİRİ</v>
      </c>
      <c r="D916" s="269"/>
      <c r="E916" s="269"/>
      <c r="F916" s="269"/>
      <c r="G916" s="269"/>
      <c r="H916" s="269"/>
      <c r="I916" s="269"/>
      <c r="J916" s="269"/>
      <c r="K916" s="270"/>
      <c r="L916" s="270"/>
      <c r="M916" s="270"/>
      <c r="N916" s="270"/>
      <c r="O916" s="270"/>
      <c r="P916" s="270"/>
      <c r="Q916" s="270"/>
      <c r="R916" s="269"/>
      <c r="S916" s="269"/>
      <c r="T916" s="269"/>
      <c r="U916" s="269"/>
      <c r="V916" s="269"/>
      <c r="W916" s="269"/>
      <c r="X916" s="269"/>
      <c r="Y916" s="270"/>
      <c r="Z916" s="270"/>
      <c r="AA916" s="270"/>
      <c r="AB916" s="270"/>
      <c r="AC916" s="270"/>
      <c r="AD916" s="270"/>
      <c r="AE916" s="270"/>
      <c r="AF916" s="269"/>
      <c r="AG916" s="269"/>
      <c r="AH916" s="269"/>
      <c r="AI916" s="269"/>
      <c r="AJ916" s="269"/>
      <c r="AK916" s="269"/>
      <c r="AL916" s="269"/>
    </row>
    <row r="917" spans="1:38" ht="11.25" x14ac:dyDescent="0.2">
      <c r="A917" s="266">
        <v>909</v>
      </c>
      <c r="B917" s="267" t="str">
        <f>'!!!KATILIMCI LİSTESİ!!!'!C910</f>
        <v>43225185190</v>
      </c>
      <c r="C917" s="268" t="str">
        <f>'!!!KATILIMCI LİSTESİ!!!'!B910</f>
        <v>MEHMET SADULLAH YILMAZ</v>
      </c>
      <c r="D917" s="269"/>
      <c r="E917" s="269"/>
      <c r="F917" s="269"/>
      <c r="G917" s="269"/>
      <c r="H917" s="269"/>
      <c r="I917" s="269"/>
      <c r="J917" s="269"/>
      <c r="K917" s="270"/>
      <c r="L917" s="270"/>
      <c r="M917" s="270"/>
      <c r="N917" s="270"/>
      <c r="O917" s="270"/>
      <c r="P917" s="270"/>
      <c r="Q917" s="270"/>
      <c r="R917" s="269"/>
      <c r="S917" s="269"/>
      <c r="T917" s="269"/>
      <c r="U917" s="269"/>
      <c r="V917" s="269"/>
      <c r="W917" s="269"/>
      <c r="X917" s="269"/>
      <c r="Y917" s="270"/>
      <c r="Z917" s="270"/>
      <c r="AA917" s="270"/>
      <c r="AB917" s="270"/>
      <c r="AC917" s="270"/>
      <c r="AD917" s="270"/>
      <c r="AE917" s="270"/>
      <c r="AF917" s="269"/>
      <c r="AG917" s="269"/>
      <c r="AH917" s="269"/>
      <c r="AI917" s="269"/>
      <c r="AJ917" s="269"/>
      <c r="AK917" s="269"/>
      <c r="AL917" s="269"/>
    </row>
    <row r="918" spans="1:38" ht="11.25" x14ac:dyDescent="0.2">
      <c r="A918" s="266">
        <v>910</v>
      </c>
      <c r="B918" s="267" t="str">
        <f>'!!!KATILIMCI LİSTESİ!!!'!C911</f>
        <v>10093703238</v>
      </c>
      <c r="C918" s="268" t="str">
        <f>'!!!KATILIMCI LİSTESİ!!!'!B911</f>
        <v>MEHMET SAİT VASI</v>
      </c>
      <c r="D918" s="269"/>
      <c r="E918" s="269"/>
      <c r="F918" s="269"/>
      <c r="G918" s="269"/>
      <c r="H918" s="269"/>
      <c r="I918" s="269"/>
      <c r="J918" s="269"/>
      <c r="K918" s="270"/>
      <c r="L918" s="270"/>
      <c r="M918" s="270"/>
      <c r="N918" s="270"/>
      <c r="O918" s="270"/>
      <c r="P918" s="270"/>
      <c r="Q918" s="270"/>
      <c r="R918" s="269"/>
      <c r="S918" s="269"/>
      <c r="T918" s="269"/>
      <c r="U918" s="269"/>
      <c r="V918" s="269"/>
      <c r="W918" s="269"/>
      <c r="X918" s="269"/>
      <c r="Y918" s="270"/>
      <c r="Z918" s="270"/>
      <c r="AA918" s="270"/>
      <c r="AB918" s="270"/>
      <c r="AC918" s="270"/>
      <c r="AD918" s="270"/>
      <c r="AE918" s="270"/>
      <c r="AF918" s="269"/>
      <c r="AG918" s="269"/>
      <c r="AH918" s="269"/>
      <c r="AI918" s="269"/>
      <c r="AJ918" s="269"/>
      <c r="AK918" s="269"/>
      <c r="AL918" s="269"/>
    </row>
    <row r="919" spans="1:38" ht="11.25" x14ac:dyDescent="0.2">
      <c r="A919" s="266">
        <v>911</v>
      </c>
      <c r="B919" s="267" t="str">
        <f>'!!!KATILIMCI LİSTESİ!!!'!C912</f>
        <v>24769275394</v>
      </c>
      <c r="C919" s="268" t="str">
        <f>'!!!KATILIMCI LİSTESİ!!!'!B912</f>
        <v>MEHMET SAYİT BABACAN</v>
      </c>
      <c r="D919" s="269"/>
      <c r="E919" s="269"/>
      <c r="F919" s="269"/>
      <c r="G919" s="269"/>
      <c r="H919" s="269"/>
      <c r="I919" s="269"/>
      <c r="J919" s="269"/>
      <c r="K919" s="270"/>
      <c r="L919" s="270"/>
      <c r="M919" s="270"/>
      <c r="N919" s="270"/>
      <c r="O919" s="270"/>
      <c r="P919" s="270"/>
      <c r="Q919" s="270"/>
      <c r="R919" s="269"/>
      <c r="S919" s="269"/>
      <c r="T919" s="269"/>
      <c r="U919" s="269"/>
      <c r="V919" s="269"/>
      <c r="W919" s="269"/>
      <c r="X919" s="269"/>
      <c r="Y919" s="270"/>
      <c r="Z919" s="270"/>
      <c r="AA919" s="270"/>
      <c r="AB919" s="270"/>
      <c r="AC919" s="270"/>
      <c r="AD919" s="270"/>
      <c r="AE919" s="270"/>
      <c r="AF919" s="269"/>
      <c r="AG919" s="269"/>
      <c r="AH919" s="269"/>
      <c r="AI919" s="269"/>
      <c r="AJ919" s="269"/>
      <c r="AK919" s="269"/>
      <c r="AL919" s="269"/>
    </row>
    <row r="920" spans="1:38" ht="11.25" x14ac:dyDescent="0.2">
      <c r="A920" s="266">
        <v>912</v>
      </c>
      <c r="B920" s="267" t="str">
        <f>'!!!KATILIMCI LİSTESİ!!!'!C913</f>
        <v>23920846688</v>
      </c>
      <c r="C920" s="268" t="str">
        <f>'!!!KATILIMCI LİSTESİ!!!'!B913</f>
        <v>MEHMET SEFA SELÇUK</v>
      </c>
      <c r="D920" s="269"/>
      <c r="E920" s="269"/>
      <c r="F920" s="269"/>
      <c r="G920" s="269"/>
      <c r="H920" s="269"/>
      <c r="I920" s="269"/>
      <c r="J920" s="269"/>
      <c r="K920" s="270"/>
      <c r="L920" s="270"/>
      <c r="M920" s="270"/>
      <c r="N920" s="270"/>
      <c r="O920" s="270"/>
      <c r="P920" s="270"/>
      <c r="Q920" s="270"/>
      <c r="R920" s="269"/>
      <c r="S920" s="269"/>
      <c r="T920" s="269"/>
      <c r="U920" s="269"/>
      <c r="V920" s="269"/>
      <c r="W920" s="269"/>
      <c r="X920" s="269"/>
      <c r="Y920" s="270"/>
      <c r="Z920" s="270"/>
      <c r="AA920" s="270"/>
      <c r="AB920" s="270"/>
      <c r="AC920" s="270"/>
      <c r="AD920" s="270"/>
      <c r="AE920" s="270"/>
      <c r="AF920" s="269"/>
      <c r="AG920" s="269"/>
      <c r="AH920" s="269"/>
      <c r="AI920" s="269"/>
      <c r="AJ920" s="269"/>
      <c r="AK920" s="269"/>
      <c r="AL920" s="269"/>
    </row>
    <row r="921" spans="1:38" ht="11.25" x14ac:dyDescent="0.2">
      <c r="A921" s="266">
        <v>913</v>
      </c>
      <c r="B921" s="267" t="str">
        <f>'!!!KATILIMCI LİSTESİ!!!'!C914</f>
        <v>10920162764</v>
      </c>
      <c r="C921" s="268" t="str">
        <f>'!!!KATILIMCI LİSTESİ!!!'!B914</f>
        <v>MEHMET TALHA KARA</v>
      </c>
      <c r="D921" s="269"/>
      <c r="E921" s="269"/>
      <c r="F921" s="269"/>
      <c r="G921" s="269"/>
      <c r="H921" s="269"/>
      <c r="I921" s="269"/>
      <c r="J921" s="269"/>
      <c r="K921" s="270"/>
      <c r="L921" s="270"/>
      <c r="M921" s="270"/>
      <c r="N921" s="270"/>
      <c r="O921" s="270"/>
      <c r="P921" s="270"/>
      <c r="Q921" s="270"/>
      <c r="R921" s="269"/>
      <c r="S921" s="269"/>
      <c r="T921" s="269"/>
      <c r="U921" s="269"/>
      <c r="V921" s="269"/>
      <c r="W921" s="269"/>
      <c r="X921" s="269"/>
      <c r="Y921" s="270"/>
      <c r="Z921" s="270"/>
      <c r="AA921" s="270"/>
      <c r="AB921" s="270"/>
      <c r="AC921" s="270"/>
      <c r="AD921" s="270"/>
      <c r="AE921" s="270"/>
      <c r="AF921" s="269"/>
      <c r="AG921" s="269"/>
      <c r="AH921" s="269"/>
      <c r="AI921" s="269"/>
      <c r="AJ921" s="269"/>
      <c r="AK921" s="269"/>
      <c r="AL921" s="269"/>
    </row>
    <row r="922" spans="1:38" ht="11.25" x14ac:dyDescent="0.2">
      <c r="A922" s="266">
        <v>914</v>
      </c>
      <c r="B922" s="267" t="str">
        <f>'!!!KATILIMCI LİSTESİ!!!'!C915</f>
        <v>10466370906</v>
      </c>
      <c r="C922" s="268" t="str">
        <f>'!!!KATILIMCI LİSTESİ!!!'!B915</f>
        <v>MELDA DÖNMEZ</v>
      </c>
      <c r="D922" s="269"/>
      <c r="E922" s="269"/>
      <c r="F922" s="269"/>
      <c r="G922" s="269"/>
      <c r="H922" s="269"/>
      <c r="I922" s="269"/>
      <c r="J922" s="269"/>
      <c r="K922" s="270"/>
      <c r="L922" s="270"/>
      <c r="M922" s="270"/>
      <c r="N922" s="270"/>
      <c r="O922" s="270"/>
      <c r="P922" s="270"/>
      <c r="Q922" s="270"/>
      <c r="R922" s="269"/>
      <c r="S922" s="269"/>
      <c r="T922" s="269"/>
      <c r="U922" s="269"/>
      <c r="V922" s="269"/>
      <c r="W922" s="269"/>
      <c r="X922" s="269"/>
      <c r="Y922" s="270"/>
      <c r="Z922" s="270"/>
      <c r="AA922" s="270"/>
      <c r="AB922" s="270"/>
      <c r="AC922" s="270"/>
      <c r="AD922" s="270"/>
      <c r="AE922" s="270"/>
      <c r="AF922" s="269"/>
      <c r="AG922" s="269"/>
      <c r="AH922" s="269"/>
      <c r="AI922" s="269"/>
      <c r="AJ922" s="269"/>
      <c r="AK922" s="269"/>
      <c r="AL922" s="269"/>
    </row>
    <row r="923" spans="1:38" ht="11.25" x14ac:dyDescent="0.2">
      <c r="A923" s="266">
        <v>915</v>
      </c>
      <c r="B923" s="267" t="str">
        <f>'!!!KATILIMCI LİSTESİ!!!'!C916</f>
        <v>10736839928</v>
      </c>
      <c r="C923" s="268" t="str">
        <f>'!!!KATILIMCI LİSTESİ!!!'!B916</f>
        <v>MELEK KARAKOÇ</v>
      </c>
      <c r="D923" s="269"/>
      <c r="E923" s="269"/>
      <c r="F923" s="269"/>
      <c r="G923" s="269"/>
      <c r="H923" s="269"/>
      <c r="I923" s="269"/>
      <c r="J923" s="269"/>
      <c r="K923" s="270"/>
      <c r="L923" s="270"/>
      <c r="M923" s="270"/>
      <c r="N923" s="270"/>
      <c r="O923" s="270"/>
      <c r="P923" s="270"/>
      <c r="Q923" s="270"/>
      <c r="R923" s="269"/>
      <c r="S923" s="269"/>
      <c r="T923" s="269"/>
      <c r="U923" s="269"/>
      <c r="V923" s="269"/>
      <c r="W923" s="269"/>
      <c r="X923" s="269"/>
      <c r="Y923" s="270"/>
      <c r="Z923" s="270"/>
      <c r="AA923" s="270"/>
      <c r="AB923" s="270"/>
      <c r="AC923" s="270"/>
      <c r="AD923" s="270"/>
      <c r="AE923" s="270"/>
      <c r="AF923" s="269"/>
      <c r="AG923" s="269"/>
      <c r="AH923" s="269"/>
      <c r="AI923" s="269"/>
      <c r="AJ923" s="269"/>
      <c r="AK923" s="269"/>
      <c r="AL923" s="269"/>
    </row>
    <row r="924" spans="1:38" ht="11.25" x14ac:dyDescent="0.2">
      <c r="A924" s="266">
        <v>916</v>
      </c>
      <c r="B924" s="267" t="str">
        <f>'!!!KATILIMCI LİSTESİ!!!'!C917</f>
        <v>12866211018</v>
      </c>
      <c r="C924" s="268" t="str">
        <f>'!!!KATILIMCI LİSTESİ!!!'!B917</f>
        <v>MELEK ULUKÜTÜK</v>
      </c>
      <c r="D924" s="269"/>
      <c r="E924" s="269"/>
      <c r="F924" s="269"/>
      <c r="G924" s="269"/>
      <c r="H924" s="269"/>
      <c r="I924" s="269"/>
      <c r="J924" s="269"/>
      <c r="K924" s="270"/>
      <c r="L924" s="270"/>
      <c r="M924" s="270"/>
      <c r="N924" s="270"/>
      <c r="O924" s="270"/>
      <c r="P924" s="270"/>
      <c r="Q924" s="270"/>
      <c r="R924" s="269"/>
      <c r="S924" s="269"/>
      <c r="T924" s="269"/>
      <c r="U924" s="269"/>
      <c r="V924" s="269"/>
      <c r="W924" s="269"/>
      <c r="X924" s="269"/>
      <c r="Y924" s="270"/>
      <c r="Z924" s="270"/>
      <c r="AA924" s="270"/>
      <c r="AB924" s="270"/>
      <c r="AC924" s="270"/>
      <c r="AD924" s="270"/>
      <c r="AE924" s="270"/>
      <c r="AF924" s="269"/>
      <c r="AG924" s="269"/>
      <c r="AH924" s="269"/>
      <c r="AI924" s="269"/>
      <c r="AJ924" s="269"/>
      <c r="AK924" s="269"/>
      <c r="AL924" s="269"/>
    </row>
    <row r="925" spans="1:38" ht="11.25" x14ac:dyDescent="0.2">
      <c r="A925" s="266">
        <v>917</v>
      </c>
      <c r="B925" s="267" t="str">
        <f>'!!!KATILIMCI LİSTESİ!!!'!C918</f>
        <v>12177031800</v>
      </c>
      <c r="C925" s="268" t="str">
        <f>'!!!KATILIMCI LİSTESİ!!!'!B918</f>
        <v>MELEK YİĞİT</v>
      </c>
      <c r="D925" s="269"/>
      <c r="E925" s="269"/>
      <c r="F925" s="269"/>
      <c r="G925" s="269"/>
      <c r="H925" s="269"/>
      <c r="I925" s="269"/>
      <c r="J925" s="269"/>
      <c r="K925" s="270"/>
      <c r="L925" s="270"/>
      <c r="M925" s="270"/>
      <c r="N925" s="270"/>
      <c r="O925" s="270"/>
      <c r="P925" s="270"/>
      <c r="Q925" s="270"/>
      <c r="R925" s="269"/>
      <c r="S925" s="269"/>
      <c r="T925" s="269"/>
      <c r="U925" s="269"/>
      <c r="V925" s="269"/>
      <c r="W925" s="269"/>
      <c r="X925" s="269"/>
      <c r="Y925" s="270"/>
      <c r="Z925" s="270"/>
      <c r="AA925" s="270"/>
      <c r="AB925" s="270"/>
      <c r="AC925" s="270"/>
      <c r="AD925" s="270"/>
      <c r="AE925" s="270"/>
      <c r="AF925" s="269"/>
      <c r="AG925" s="269"/>
      <c r="AH925" s="269"/>
      <c r="AI925" s="269"/>
      <c r="AJ925" s="269"/>
      <c r="AK925" s="269"/>
      <c r="AL925" s="269"/>
    </row>
    <row r="926" spans="1:38" ht="11.25" x14ac:dyDescent="0.2">
      <c r="A926" s="266">
        <v>918</v>
      </c>
      <c r="B926" s="267" t="str">
        <f>'!!!KATILIMCI LİSTESİ!!!'!C919</f>
        <v>63391308070</v>
      </c>
      <c r="C926" s="268" t="str">
        <f>'!!!KATILIMCI LİSTESİ!!!'!B919</f>
        <v>MELEK ZÜBEYDE BAYRAM</v>
      </c>
      <c r="D926" s="269"/>
      <c r="E926" s="269"/>
      <c r="F926" s="269"/>
      <c r="G926" s="269"/>
      <c r="H926" s="269"/>
      <c r="I926" s="269"/>
      <c r="J926" s="269"/>
      <c r="K926" s="270"/>
      <c r="L926" s="270"/>
      <c r="M926" s="270"/>
      <c r="N926" s="270"/>
      <c r="O926" s="270"/>
      <c r="P926" s="270"/>
      <c r="Q926" s="270"/>
      <c r="R926" s="269"/>
      <c r="S926" s="269"/>
      <c r="T926" s="269"/>
      <c r="U926" s="269"/>
      <c r="V926" s="269"/>
      <c r="W926" s="269"/>
      <c r="X926" s="269"/>
      <c r="Y926" s="270"/>
      <c r="Z926" s="270"/>
      <c r="AA926" s="270"/>
      <c r="AB926" s="270"/>
      <c r="AC926" s="270"/>
      <c r="AD926" s="270"/>
      <c r="AE926" s="270"/>
      <c r="AF926" s="269"/>
      <c r="AG926" s="269"/>
      <c r="AH926" s="269"/>
      <c r="AI926" s="269"/>
      <c r="AJ926" s="269"/>
      <c r="AK926" s="269"/>
      <c r="AL926" s="269"/>
    </row>
    <row r="927" spans="1:38" ht="11.25" x14ac:dyDescent="0.2">
      <c r="A927" s="266">
        <v>919</v>
      </c>
      <c r="B927" s="267" t="str">
        <f>'!!!KATILIMCI LİSTESİ!!!'!C920</f>
        <v>42613424972</v>
      </c>
      <c r="C927" s="268" t="str">
        <f>'!!!KATILIMCI LİSTESİ!!!'!B920</f>
        <v>MELİH TEYMUR</v>
      </c>
      <c r="D927" s="269"/>
      <c r="E927" s="269"/>
      <c r="F927" s="269"/>
      <c r="G927" s="269"/>
      <c r="H927" s="269"/>
      <c r="I927" s="269"/>
      <c r="J927" s="269"/>
      <c r="K927" s="270"/>
      <c r="L927" s="270"/>
      <c r="M927" s="270"/>
      <c r="N927" s="270"/>
      <c r="O927" s="270"/>
      <c r="P927" s="270"/>
      <c r="Q927" s="270"/>
      <c r="R927" s="269"/>
      <c r="S927" s="269"/>
      <c r="T927" s="269"/>
      <c r="U927" s="269"/>
      <c r="V927" s="269"/>
      <c r="W927" s="269"/>
      <c r="X927" s="269"/>
      <c r="Y927" s="270"/>
      <c r="Z927" s="270"/>
      <c r="AA927" s="270"/>
      <c r="AB927" s="270"/>
      <c r="AC927" s="270"/>
      <c r="AD927" s="270"/>
      <c r="AE927" s="270"/>
      <c r="AF927" s="269"/>
      <c r="AG927" s="269"/>
      <c r="AH927" s="269"/>
      <c r="AI927" s="269"/>
      <c r="AJ927" s="269"/>
      <c r="AK927" s="269"/>
      <c r="AL927" s="269"/>
    </row>
    <row r="928" spans="1:38" ht="11.25" x14ac:dyDescent="0.2">
      <c r="A928" s="266">
        <v>920</v>
      </c>
      <c r="B928" s="267" t="str">
        <f>'!!!KATILIMCI LİSTESİ!!!'!C921</f>
        <v>15335910894</v>
      </c>
      <c r="C928" s="268" t="str">
        <f>'!!!KATILIMCI LİSTESİ!!!'!B921</f>
        <v>MELİHA LORİN KARACA</v>
      </c>
      <c r="D928" s="269"/>
      <c r="E928" s="269"/>
      <c r="F928" s="269"/>
      <c r="G928" s="269"/>
      <c r="H928" s="269"/>
      <c r="I928" s="269"/>
      <c r="J928" s="269"/>
      <c r="K928" s="270"/>
      <c r="L928" s="270"/>
      <c r="M928" s="270"/>
      <c r="N928" s="270"/>
      <c r="O928" s="270"/>
      <c r="P928" s="270"/>
      <c r="Q928" s="270"/>
      <c r="R928" s="269"/>
      <c r="S928" s="269"/>
      <c r="T928" s="269"/>
      <c r="U928" s="269"/>
      <c r="V928" s="269"/>
      <c r="W928" s="269"/>
      <c r="X928" s="269"/>
      <c r="Y928" s="270"/>
      <c r="Z928" s="270"/>
      <c r="AA928" s="270"/>
      <c r="AB928" s="270"/>
      <c r="AC928" s="270"/>
      <c r="AD928" s="270"/>
      <c r="AE928" s="270"/>
      <c r="AF928" s="269"/>
      <c r="AG928" s="269"/>
      <c r="AH928" s="269"/>
      <c r="AI928" s="269"/>
      <c r="AJ928" s="269"/>
      <c r="AK928" s="269"/>
      <c r="AL928" s="269"/>
    </row>
    <row r="929" spans="1:38" ht="11.25" x14ac:dyDescent="0.2">
      <c r="A929" s="266">
        <v>921</v>
      </c>
      <c r="B929" s="267" t="str">
        <f>'!!!KATILIMCI LİSTESİ!!!'!C922</f>
        <v>11540371260</v>
      </c>
      <c r="C929" s="268" t="str">
        <f>'!!!KATILIMCI LİSTESİ!!!'!B922</f>
        <v>MELİKE AKTAŞ</v>
      </c>
      <c r="D929" s="269"/>
      <c r="E929" s="269"/>
      <c r="F929" s="269"/>
      <c r="G929" s="269"/>
      <c r="H929" s="269"/>
      <c r="I929" s="269"/>
      <c r="J929" s="269"/>
      <c r="K929" s="270"/>
      <c r="L929" s="270"/>
      <c r="M929" s="270"/>
      <c r="N929" s="270"/>
      <c r="O929" s="270"/>
      <c r="P929" s="270"/>
      <c r="Q929" s="270"/>
      <c r="R929" s="269"/>
      <c r="S929" s="269"/>
      <c r="T929" s="269"/>
      <c r="U929" s="269"/>
      <c r="V929" s="269"/>
      <c r="W929" s="269"/>
      <c r="X929" s="269"/>
      <c r="Y929" s="270"/>
      <c r="Z929" s="270"/>
      <c r="AA929" s="270"/>
      <c r="AB929" s="270"/>
      <c r="AC929" s="270"/>
      <c r="AD929" s="270"/>
      <c r="AE929" s="270"/>
      <c r="AF929" s="269"/>
      <c r="AG929" s="269"/>
      <c r="AH929" s="269"/>
      <c r="AI929" s="269"/>
      <c r="AJ929" s="269"/>
      <c r="AK929" s="269"/>
      <c r="AL929" s="269"/>
    </row>
    <row r="930" spans="1:38" ht="11.25" x14ac:dyDescent="0.2">
      <c r="A930" s="266">
        <v>922</v>
      </c>
      <c r="B930" s="267" t="str">
        <f>'!!!KATILIMCI LİSTESİ!!!'!C923</f>
        <v>12056237972</v>
      </c>
      <c r="C930" s="268" t="str">
        <f>'!!!KATILIMCI LİSTESİ!!!'!B923</f>
        <v>MELİKE ARICI</v>
      </c>
      <c r="D930" s="269"/>
      <c r="E930" s="269"/>
      <c r="F930" s="269"/>
      <c r="G930" s="269"/>
      <c r="H930" s="269"/>
      <c r="I930" s="269"/>
      <c r="J930" s="269"/>
      <c r="K930" s="270"/>
      <c r="L930" s="270"/>
      <c r="M930" s="270"/>
      <c r="N930" s="270"/>
      <c r="O930" s="270"/>
      <c r="P930" s="270"/>
      <c r="Q930" s="270"/>
      <c r="R930" s="269"/>
      <c r="S930" s="269"/>
      <c r="T930" s="269"/>
      <c r="U930" s="269"/>
      <c r="V930" s="269"/>
      <c r="W930" s="269"/>
      <c r="X930" s="269"/>
      <c r="Y930" s="270"/>
      <c r="Z930" s="270"/>
      <c r="AA930" s="270"/>
      <c r="AB930" s="270"/>
      <c r="AC930" s="270"/>
      <c r="AD930" s="270"/>
      <c r="AE930" s="270"/>
      <c r="AF930" s="269"/>
      <c r="AG930" s="269"/>
      <c r="AH930" s="269"/>
      <c r="AI930" s="269"/>
      <c r="AJ930" s="269"/>
      <c r="AK930" s="269"/>
      <c r="AL930" s="269"/>
    </row>
    <row r="931" spans="1:38" ht="11.25" x14ac:dyDescent="0.2">
      <c r="A931" s="266">
        <v>923</v>
      </c>
      <c r="B931" s="267" t="str">
        <f>'!!!KATILIMCI LİSTESİ!!!'!C924</f>
        <v>13946959882</v>
      </c>
      <c r="C931" s="268" t="str">
        <f>'!!!KATILIMCI LİSTESİ!!!'!B924</f>
        <v>MELİKE AŞAR</v>
      </c>
      <c r="D931" s="269"/>
      <c r="E931" s="269"/>
      <c r="F931" s="269"/>
      <c r="G931" s="269"/>
      <c r="H931" s="269"/>
      <c r="I931" s="269"/>
      <c r="J931" s="269"/>
      <c r="K931" s="270"/>
      <c r="L931" s="270"/>
      <c r="M931" s="270"/>
      <c r="N931" s="270"/>
      <c r="O931" s="270"/>
      <c r="P931" s="270"/>
      <c r="Q931" s="270"/>
      <c r="R931" s="269"/>
      <c r="S931" s="269"/>
      <c r="T931" s="269"/>
      <c r="U931" s="269"/>
      <c r="V931" s="269"/>
      <c r="W931" s="269"/>
      <c r="X931" s="269"/>
      <c r="Y931" s="270"/>
      <c r="Z931" s="270"/>
      <c r="AA931" s="270"/>
      <c r="AB931" s="270"/>
      <c r="AC931" s="270"/>
      <c r="AD931" s="270"/>
      <c r="AE931" s="270"/>
      <c r="AF931" s="269"/>
      <c r="AG931" s="269"/>
      <c r="AH931" s="269"/>
      <c r="AI931" s="269"/>
      <c r="AJ931" s="269"/>
      <c r="AK931" s="269"/>
      <c r="AL931" s="269"/>
    </row>
    <row r="932" spans="1:38" ht="11.25" x14ac:dyDescent="0.2">
      <c r="A932" s="266">
        <v>924</v>
      </c>
      <c r="B932" s="267" t="str">
        <f>'!!!KATILIMCI LİSTESİ!!!'!C925</f>
        <v>10695072718</v>
      </c>
      <c r="C932" s="268" t="str">
        <f>'!!!KATILIMCI LİSTESİ!!!'!B925</f>
        <v>MELİKE DEMİREL</v>
      </c>
      <c r="D932" s="269"/>
      <c r="E932" s="269"/>
      <c r="F932" s="269"/>
      <c r="G932" s="269"/>
      <c r="H932" s="269"/>
      <c r="I932" s="269"/>
      <c r="J932" s="269"/>
      <c r="K932" s="270"/>
      <c r="L932" s="270"/>
      <c r="M932" s="270"/>
      <c r="N932" s="270"/>
      <c r="O932" s="270"/>
      <c r="P932" s="270"/>
      <c r="Q932" s="270"/>
      <c r="R932" s="269"/>
      <c r="S932" s="269"/>
      <c r="T932" s="269"/>
      <c r="U932" s="269"/>
      <c r="V932" s="269"/>
      <c r="W932" s="269"/>
      <c r="X932" s="269"/>
      <c r="Y932" s="270"/>
      <c r="Z932" s="270"/>
      <c r="AA932" s="270"/>
      <c r="AB932" s="270"/>
      <c r="AC932" s="270"/>
      <c r="AD932" s="270"/>
      <c r="AE932" s="270"/>
      <c r="AF932" s="269"/>
      <c r="AG932" s="269"/>
      <c r="AH932" s="269"/>
      <c r="AI932" s="269"/>
      <c r="AJ932" s="269"/>
      <c r="AK932" s="269"/>
      <c r="AL932" s="269"/>
    </row>
    <row r="933" spans="1:38" ht="11.25" x14ac:dyDescent="0.2">
      <c r="A933" s="266">
        <v>925</v>
      </c>
      <c r="B933" s="267" t="str">
        <f>'!!!KATILIMCI LİSTESİ!!!'!C926</f>
        <v>50644732966</v>
      </c>
      <c r="C933" s="268" t="str">
        <f>'!!!KATILIMCI LİSTESİ!!!'!B926</f>
        <v>MELİKE GÖKTEPE</v>
      </c>
      <c r="D933" s="269"/>
      <c r="E933" s="269"/>
      <c r="F933" s="269"/>
      <c r="G933" s="269"/>
      <c r="H933" s="269"/>
      <c r="I933" s="269"/>
      <c r="J933" s="269"/>
      <c r="K933" s="270"/>
      <c r="L933" s="270"/>
      <c r="M933" s="270"/>
      <c r="N933" s="270"/>
      <c r="O933" s="270"/>
      <c r="P933" s="270"/>
      <c r="Q933" s="270"/>
      <c r="R933" s="269"/>
      <c r="S933" s="269"/>
      <c r="T933" s="269"/>
      <c r="U933" s="269"/>
      <c r="V933" s="269"/>
      <c r="W933" s="269"/>
      <c r="X933" s="269"/>
      <c r="Y933" s="270"/>
      <c r="Z933" s="270"/>
      <c r="AA933" s="270"/>
      <c r="AB933" s="270"/>
      <c r="AC933" s="270"/>
      <c r="AD933" s="270"/>
      <c r="AE933" s="270"/>
      <c r="AF933" s="269"/>
      <c r="AG933" s="269"/>
      <c r="AH933" s="269"/>
      <c r="AI933" s="269"/>
      <c r="AJ933" s="269"/>
      <c r="AK933" s="269"/>
      <c r="AL933" s="269"/>
    </row>
    <row r="934" spans="1:38" ht="11.25" x14ac:dyDescent="0.2">
      <c r="A934" s="266">
        <v>926</v>
      </c>
      <c r="B934" s="267" t="str">
        <f>'!!!KATILIMCI LİSTESİ!!!'!C927</f>
        <v>15908116876</v>
      </c>
      <c r="C934" s="268" t="str">
        <f>'!!!KATILIMCI LİSTESİ!!!'!B927</f>
        <v>MELİKE KURT</v>
      </c>
      <c r="D934" s="269"/>
      <c r="E934" s="269"/>
      <c r="F934" s="269"/>
      <c r="G934" s="269"/>
      <c r="H934" s="269"/>
      <c r="I934" s="269"/>
      <c r="J934" s="269"/>
      <c r="K934" s="270"/>
      <c r="L934" s="270"/>
      <c r="M934" s="270"/>
      <c r="N934" s="270"/>
      <c r="O934" s="270"/>
      <c r="P934" s="270"/>
      <c r="Q934" s="270"/>
      <c r="R934" s="269"/>
      <c r="S934" s="269"/>
      <c r="T934" s="269"/>
      <c r="U934" s="269"/>
      <c r="V934" s="269"/>
      <c r="W934" s="269"/>
      <c r="X934" s="269"/>
      <c r="Y934" s="270"/>
      <c r="Z934" s="270"/>
      <c r="AA934" s="270"/>
      <c r="AB934" s="270"/>
      <c r="AC934" s="270"/>
      <c r="AD934" s="270"/>
      <c r="AE934" s="270"/>
      <c r="AF934" s="269"/>
      <c r="AG934" s="269"/>
      <c r="AH934" s="269"/>
      <c r="AI934" s="269"/>
      <c r="AJ934" s="269"/>
      <c r="AK934" s="269"/>
      <c r="AL934" s="269"/>
    </row>
    <row r="935" spans="1:38" ht="11.25" x14ac:dyDescent="0.2">
      <c r="A935" s="266">
        <v>927</v>
      </c>
      <c r="B935" s="267" t="str">
        <f>'!!!KATILIMCI LİSTESİ!!!'!C928</f>
        <v>20531733352</v>
      </c>
      <c r="C935" s="268" t="str">
        <f>'!!!KATILIMCI LİSTESİ!!!'!B928</f>
        <v>MELİKE MANAY</v>
      </c>
      <c r="D935" s="269"/>
      <c r="E935" s="269"/>
      <c r="F935" s="269"/>
      <c r="G935" s="269"/>
      <c r="H935" s="269"/>
      <c r="I935" s="269"/>
      <c r="J935" s="269"/>
      <c r="K935" s="270"/>
      <c r="L935" s="270"/>
      <c r="M935" s="270"/>
      <c r="N935" s="270"/>
      <c r="O935" s="270"/>
      <c r="P935" s="270"/>
      <c r="Q935" s="270"/>
      <c r="R935" s="269"/>
      <c r="S935" s="269"/>
      <c r="T935" s="269"/>
      <c r="U935" s="269"/>
      <c r="V935" s="269"/>
      <c r="W935" s="269"/>
      <c r="X935" s="269"/>
      <c r="Y935" s="270"/>
      <c r="Z935" s="270"/>
      <c r="AA935" s="270"/>
      <c r="AB935" s="270"/>
      <c r="AC935" s="270"/>
      <c r="AD935" s="270"/>
      <c r="AE935" s="270"/>
      <c r="AF935" s="269"/>
      <c r="AG935" s="269"/>
      <c r="AH935" s="269"/>
      <c r="AI935" s="269"/>
      <c r="AJ935" s="269"/>
      <c r="AK935" s="269"/>
      <c r="AL935" s="269"/>
    </row>
    <row r="936" spans="1:38" ht="11.25" x14ac:dyDescent="0.2">
      <c r="A936" s="266">
        <v>928</v>
      </c>
      <c r="B936" s="267" t="str">
        <f>'!!!KATILIMCI LİSTESİ!!!'!C929</f>
        <v>28948671106</v>
      </c>
      <c r="C936" s="268" t="str">
        <f>'!!!KATILIMCI LİSTESİ!!!'!B929</f>
        <v>MELİKE SAYINDI</v>
      </c>
      <c r="D936" s="269"/>
      <c r="E936" s="269"/>
      <c r="F936" s="269"/>
      <c r="G936" s="269"/>
      <c r="H936" s="269"/>
      <c r="I936" s="269"/>
      <c r="J936" s="269"/>
      <c r="K936" s="270"/>
      <c r="L936" s="270"/>
      <c r="M936" s="270"/>
      <c r="N936" s="270"/>
      <c r="O936" s="270"/>
      <c r="P936" s="270"/>
      <c r="Q936" s="270"/>
      <c r="R936" s="269"/>
      <c r="S936" s="269"/>
      <c r="T936" s="269"/>
      <c r="U936" s="269"/>
      <c r="V936" s="269"/>
      <c r="W936" s="269"/>
      <c r="X936" s="269"/>
      <c r="Y936" s="270"/>
      <c r="Z936" s="270"/>
      <c r="AA936" s="270"/>
      <c r="AB936" s="270"/>
      <c r="AC936" s="270"/>
      <c r="AD936" s="270"/>
      <c r="AE936" s="270"/>
      <c r="AF936" s="269"/>
      <c r="AG936" s="269"/>
      <c r="AH936" s="269"/>
      <c r="AI936" s="269"/>
      <c r="AJ936" s="269"/>
      <c r="AK936" s="269"/>
      <c r="AL936" s="269"/>
    </row>
    <row r="937" spans="1:38" ht="11.25" x14ac:dyDescent="0.2">
      <c r="A937" s="266">
        <v>929</v>
      </c>
      <c r="B937" s="267" t="str">
        <f>'!!!KATILIMCI LİSTESİ!!!'!C930</f>
        <v>10547293988</v>
      </c>
      <c r="C937" s="268" t="str">
        <f>'!!!KATILIMCI LİSTESİ!!!'!B930</f>
        <v>MELİKE NUR DURDU</v>
      </c>
      <c r="D937" s="269"/>
      <c r="E937" s="269"/>
      <c r="F937" s="269"/>
      <c r="G937" s="269"/>
      <c r="H937" s="269"/>
      <c r="I937" s="269"/>
      <c r="J937" s="269"/>
      <c r="K937" s="270"/>
      <c r="L937" s="270"/>
      <c r="M937" s="270"/>
      <c r="N937" s="270"/>
      <c r="O937" s="270"/>
      <c r="P937" s="270"/>
      <c r="Q937" s="270"/>
      <c r="R937" s="269"/>
      <c r="S937" s="269"/>
      <c r="T937" s="269"/>
      <c r="U937" s="269"/>
      <c r="V937" s="269"/>
      <c r="W937" s="269"/>
      <c r="X937" s="269"/>
      <c r="Y937" s="270"/>
      <c r="Z937" s="270"/>
      <c r="AA937" s="270"/>
      <c r="AB937" s="270"/>
      <c r="AC937" s="270"/>
      <c r="AD937" s="270"/>
      <c r="AE937" s="270"/>
      <c r="AF937" s="269"/>
      <c r="AG937" s="269"/>
      <c r="AH937" s="269"/>
      <c r="AI937" s="269"/>
      <c r="AJ937" s="269"/>
      <c r="AK937" s="269"/>
      <c r="AL937" s="269"/>
    </row>
    <row r="938" spans="1:38" ht="11.25" x14ac:dyDescent="0.2">
      <c r="A938" s="266">
        <v>930</v>
      </c>
      <c r="B938" s="267" t="str">
        <f>'!!!KATILIMCI LİSTESİ!!!'!C931</f>
        <v>11483822942</v>
      </c>
      <c r="C938" s="268" t="str">
        <f>'!!!KATILIMCI LİSTESİ!!!'!B931</f>
        <v>MELİKE NUR GÖKÇE</v>
      </c>
      <c r="D938" s="269"/>
      <c r="E938" s="269"/>
      <c r="F938" s="269"/>
      <c r="G938" s="269"/>
      <c r="H938" s="269"/>
      <c r="I938" s="269"/>
      <c r="J938" s="269"/>
      <c r="K938" s="270"/>
      <c r="L938" s="270"/>
      <c r="M938" s="270"/>
      <c r="N938" s="270"/>
      <c r="O938" s="270"/>
      <c r="P938" s="270"/>
      <c r="Q938" s="270"/>
      <c r="R938" s="269"/>
      <c r="S938" s="269"/>
      <c r="T938" s="269"/>
      <c r="U938" s="269"/>
      <c r="V938" s="269"/>
      <c r="W938" s="269"/>
      <c r="X938" s="269"/>
      <c r="Y938" s="270"/>
      <c r="Z938" s="270"/>
      <c r="AA938" s="270"/>
      <c r="AB938" s="270"/>
      <c r="AC938" s="270"/>
      <c r="AD938" s="270"/>
      <c r="AE938" s="270"/>
      <c r="AF938" s="269"/>
      <c r="AG938" s="269"/>
      <c r="AH938" s="269"/>
      <c r="AI938" s="269"/>
      <c r="AJ938" s="269"/>
      <c r="AK938" s="269"/>
      <c r="AL938" s="269"/>
    </row>
    <row r="939" spans="1:38" ht="11.25" x14ac:dyDescent="0.2">
      <c r="A939" s="266">
        <v>931</v>
      </c>
      <c r="B939" s="267" t="str">
        <f>'!!!KATILIMCI LİSTESİ!!!'!C932</f>
        <v>10129478192</v>
      </c>
      <c r="C939" s="268" t="str">
        <f>'!!!KATILIMCI LİSTESİ!!!'!B932</f>
        <v>MELİKE ŞEVVAL DOĞAN</v>
      </c>
      <c r="D939" s="269"/>
      <c r="E939" s="269"/>
      <c r="F939" s="269"/>
      <c r="G939" s="269"/>
      <c r="H939" s="269"/>
      <c r="I939" s="269"/>
      <c r="J939" s="269"/>
      <c r="K939" s="270"/>
      <c r="L939" s="270"/>
      <c r="M939" s="270"/>
      <c r="N939" s="270"/>
      <c r="O939" s="270"/>
      <c r="P939" s="270"/>
      <c r="Q939" s="270"/>
      <c r="R939" s="269"/>
      <c r="S939" s="269"/>
      <c r="T939" s="269"/>
      <c r="U939" s="269"/>
      <c r="V939" s="269"/>
      <c r="W939" s="269"/>
      <c r="X939" s="269"/>
      <c r="Y939" s="270"/>
      <c r="Z939" s="270"/>
      <c r="AA939" s="270"/>
      <c r="AB939" s="270"/>
      <c r="AC939" s="270"/>
      <c r="AD939" s="270"/>
      <c r="AE939" s="270"/>
      <c r="AF939" s="269"/>
      <c r="AG939" s="269"/>
      <c r="AH939" s="269"/>
      <c r="AI939" s="269"/>
      <c r="AJ939" s="269"/>
      <c r="AK939" s="269"/>
      <c r="AL939" s="269"/>
    </row>
    <row r="940" spans="1:38" ht="11.25" x14ac:dyDescent="0.2">
      <c r="A940" s="266">
        <v>932</v>
      </c>
      <c r="B940" s="267" t="str">
        <f>'!!!KATILIMCI LİSTESİ!!!'!C933</f>
        <v>40804265762</v>
      </c>
      <c r="C940" s="268" t="str">
        <f>'!!!KATILIMCI LİSTESİ!!!'!B933</f>
        <v>MELİSA BAYINDIRLI</v>
      </c>
      <c r="D940" s="269"/>
      <c r="E940" s="269"/>
      <c r="F940" s="269"/>
      <c r="G940" s="269"/>
      <c r="H940" s="269"/>
      <c r="I940" s="269"/>
      <c r="J940" s="269"/>
      <c r="K940" s="270"/>
      <c r="L940" s="270"/>
      <c r="M940" s="270"/>
      <c r="N940" s="270"/>
      <c r="O940" s="270"/>
      <c r="P940" s="270"/>
      <c r="Q940" s="270"/>
      <c r="R940" s="269"/>
      <c r="S940" s="269"/>
      <c r="T940" s="269"/>
      <c r="U940" s="269"/>
      <c r="V940" s="269"/>
      <c r="W940" s="269"/>
      <c r="X940" s="269"/>
      <c r="Y940" s="270"/>
      <c r="Z940" s="270"/>
      <c r="AA940" s="270"/>
      <c r="AB940" s="270"/>
      <c r="AC940" s="270"/>
      <c r="AD940" s="270"/>
      <c r="AE940" s="270"/>
      <c r="AF940" s="269"/>
      <c r="AG940" s="269"/>
      <c r="AH940" s="269"/>
      <c r="AI940" s="269"/>
      <c r="AJ940" s="269"/>
      <c r="AK940" s="269"/>
      <c r="AL940" s="269"/>
    </row>
    <row r="941" spans="1:38" ht="11.25" x14ac:dyDescent="0.2">
      <c r="A941" s="266">
        <v>933</v>
      </c>
      <c r="B941" s="267" t="str">
        <f>'!!!KATILIMCI LİSTESİ!!!'!C934</f>
        <v>10727283426</v>
      </c>
      <c r="C941" s="268" t="str">
        <f>'!!!KATILIMCI LİSTESİ!!!'!B934</f>
        <v>MELİSA ÇOLAK</v>
      </c>
      <c r="D941" s="269"/>
      <c r="E941" s="269"/>
      <c r="F941" s="269"/>
      <c r="G941" s="269"/>
      <c r="H941" s="269"/>
      <c r="I941" s="269"/>
      <c r="J941" s="269"/>
      <c r="K941" s="270"/>
      <c r="L941" s="270"/>
      <c r="M941" s="270"/>
      <c r="N941" s="270"/>
      <c r="O941" s="270"/>
      <c r="P941" s="270"/>
      <c r="Q941" s="270"/>
      <c r="R941" s="269"/>
      <c r="S941" s="269"/>
      <c r="T941" s="269"/>
      <c r="U941" s="269"/>
      <c r="V941" s="269"/>
      <c r="W941" s="269"/>
      <c r="X941" s="269"/>
      <c r="Y941" s="270"/>
      <c r="Z941" s="270"/>
      <c r="AA941" s="270"/>
      <c r="AB941" s="270"/>
      <c r="AC941" s="270"/>
      <c r="AD941" s="270"/>
      <c r="AE941" s="270"/>
      <c r="AF941" s="269"/>
      <c r="AG941" s="269"/>
      <c r="AH941" s="269"/>
      <c r="AI941" s="269"/>
      <c r="AJ941" s="269"/>
      <c r="AK941" s="269"/>
      <c r="AL941" s="269"/>
    </row>
    <row r="942" spans="1:38" ht="11.25" x14ac:dyDescent="0.2">
      <c r="A942" s="266">
        <v>934</v>
      </c>
      <c r="B942" s="267" t="str">
        <f>'!!!KATILIMCI LİSTESİ!!!'!C935</f>
        <v>29710761698</v>
      </c>
      <c r="C942" s="268" t="str">
        <f>'!!!KATILIMCI LİSTESİ!!!'!B935</f>
        <v>MELİSA NUR BASKIN</v>
      </c>
      <c r="D942" s="269"/>
      <c r="E942" s="269"/>
      <c r="F942" s="269"/>
      <c r="G942" s="269"/>
      <c r="H942" s="269"/>
      <c r="I942" s="269"/>
      <c r="J942" s="269"/>
      <c r="K942" s="270"/>
      <c r="L942" s="270"/>
      <c r="M942" s="270"/>
      <c r="N942" s="270"/>
      <c r="O942" s="270"/>
      <c r="P942" s="270"/>
      <c r="Q942" s="270"/>
      <c r="R942" s="269"/>
      <c r="S942" s="269"/>
      <c r="T942" s="269"/>
      <c r="U942" s="269"/>
      <c r="V942" s="269"/>
      <c r="W942" s="269"/>
      <c r="X942" s="269"/>
      <c r="Y942" s="270"/>
      <c r="Z942" s="270"/>
      <c r="AA942" s="270"/>
      <c r="AB942" s="270"/>
      <c r="AC942" s="270"/>
      <c r="AD942" s="270"/>
      <c r="AE942" s="270"/>
      <c r="AF942" s="269"/>
      <c r="AG942" s="269"/>
      <c r="AH942" s="269"/>
      <c r="AI942" s="269"/>
      <c r="AJ942" s="269"/>
      <c r="AK942" s="269"/>
      <c r="AL942" s="269"/>
    </row>
    <row r="943" spans="1:38" ht="11.25" x14ac:dyDescent="0.2">
      <c r="A943" s="266">
        <v>935</v>
      </c>
      <c r="B943" s="267" t="str">
        <f>'!!!KATILIMCI LİSTESİ!!!'!C936</f>
        <v>19037001584</v>
      </c>
      <c r="C943" s="268" t="str">
        <f>'!!!KATILIMCI LİSTESİ!!!'!B936</f>
        <v>MELİS CEMRE ŞAVUR</v>
      </c>
      <c r="D943" s="269"/>
      <c r="E943" s="269"/>
      <c r="F943" s="269"/>
      <c r="G943" s="269"/>
      <c r="H943" s="269"/>
      <c r="I943" s="269"/>
      <c r="J943" s="269"/>
      <c r="K943" s="270"/>
      <c r="L943" s="270"/>
      <c r="M943" s="270"/>
      <c r="N943" s="270"/>
      <c r="O943" s="270"/>
      <c r="P943" s="270"/>
      <c r="Q943" s="270"/>
      <c r="R943" s="269"/>
      <c r="S943" s="269"/>
      <c r="T943" s="269"/>
      <c r="U943" s="269"/>
      <c r="V943" s="269"/>
      <c r="W943" s="269"/>
      <c r="X943" s="269"/>
      <c r="Y943" s="270"/>
      <c r="Z943" s="270"/>
      <c r="AA943" s="270"/>
      <c r="AB943" s="270"/>
      <c r="AC943" s="270"/>
      <c r="AD943" s="270"/>
      <c r="AE943" s="270"/>
      <c r="AF943" s="269"/>
      <c r="AG943" s="269"/>
      <c r="AH943" s="269"/>
      <c r="AI943" s="269"/>
      <c r="AJ943" s="269"/>
      <c r="AK943" s="269"/>
      <c r="AL943" s="269"/>
    </row>
    <row r="944" spans="1:38" ht="11.25" x14ac:dyDescent="0.2">
      <c r="A944" s="266">
        <v>936</v>
      </c>
      <c r="B944" s="267" t="str">
        <f>'!!!KATILIMCI LİSTESİ!!!'!C937</f>
        <v>17051077042</v>
      </c>
      <c r="C944" s="268" t="str">
        <f>'!!!KATILIMCI LİSTESİ!!!'!B937</f>
        <v>MELTEM KAZOĞLU</v>
      </c>
      <c r="D944" s="269"/>
      <c r="E944" s="269"/>
      <c r="F944" s="269"/>
      <c r="G944" s="269"/>
      <c r="H944" s="269"/>
      <c r="I944" s="269"/>
      <c r="J944" s="269"/>
      <c r="K944" s="270"/>
      <c r="L944" s="270"/>
      <c r="M944" s="270"/>
      <c r="N944" s="270"/>
      <c r="O944" s="270"/>
      <c r="P944" s="270"/>
      <c r="Q944" s="270"/>
      <c r="R944" s="269"/>
      <c r="S944" s="269"/>
      <c r="T944" s="269"/>
      <c r="U944" s="269"/>
      <c r="V944" s="269"/>
      <c r="W944" s="269"/>
      <c r="X944" s="269"/>
      <c r="Y944" s="270"/>
      <c r="Z944" s="270"/>
      <c r="AA944" s="270"/>
      <c r="AB944" s="270"/>
      <c r="AC944" s="270"/>
      <c r="AD944" s="270"/>
      <c r="AE944" s="270"/>
      <c r="AF944" s="269"/>
      <c r="AG944" s="269"/>
      <c r="AH944" s="269"/>
      <c r="AI944" s="269"/>
      <c r="AJ944" s="269"/>
      <c r="AK944" s="269"/>
      <c r="AL944" s="269"/>
    </row>
    <row r="945" spans="1:38" ht="11.25" x14ac:dyDescent="0.2">
      <c r="A945" s="266">
        <v>937</v>
      </c>
      <c r="B945" s="267" t="str">
        <f>'!!!KATILIMCI LİSTESİ!!!'!C938</f>
        <v>36829408482</v>
      </c>
      <c r="C945" s="268" t="str">
        <f>'!!!KATILIMCI LİSTESİ!!!'!B938</f>
        <v>MELTEM POLAT</v>
      </c>
      <c r="D945" s="269"/>
      <c r="E945" s="269"/>
      <c r="F945" s="269"/>
      <c r="G945" s="269"/>
      <c r="H945" s="269"/>
      <c r="I945" s="269"/>
      <c r="J945" s="269"/>
      <c r="K945" s="270"/>
      <c r="L945" s="270"/>
      <c r="M945" s="270"/>
      <c r="N945" s="270"/>
      <c r="O945" s="270"/>
      <c r="P945" s="270"/>
      <c r="Q945" s="270"/>
      <c r="R945" s="269"/>
      <c r="S945" s="269"/>
      <c r="T945" s="269"/>
      <c r="U945" s="269"/>
      <c r="V945" s="269"/>
      <c r="W945" s="269"/>
      <c r="X945" s="269"/>
      <c r="Y945" s="270"/>
      <c r="Z945" s="270"/>
      <c r="AA945" s="270"/>
      <c r="AB945" s="270"/>
      <c r="AC945" s="270"/>
      <c r="AD945" s="270"/>
      <c r="AE945" s="270"/>
      <c r="AF945" s="269"/>
      <c r="AG945" s="269"/>
      <c r="AH945" s="269"/>
      <c r="AI945" s="269"/>
      <c r="AJ945" s="269"/>
      <c r="AK945" s="269"/>
      <c r="AL945" s="269"/>
    </row>
    <row r="946" spans="1:38" ht="11.25" x14ac:dyDescent="0.2">
      <c r="A946" s="266">
        <v>938</v>
      </c>
      <c r="B946" s="267" t="str">
        <f>'!!!KATILIMCI LİSTESİ!!!'!C939</f>
        <v>15137815472</v>
      </c>
      <c r="C946" s="268" t="str">
        <f>'!!!KATILIMCI LİSTESİ!!!'!B939</f>
        <v>MELTEM SEVEN</v>
      </c>
      <c r="D946" s="269"/>
      <c r="E946" s="269"/>
      <c r="F946" s="269"/>
      <c r="G946" s="269"/>
      <c r="H946" s="269"/>
      <c r="I946" s="269"/>
      <c r="J946" s="269"/>
      <c r="K946" s="270"/>
      <c r="L946" s="270"/>
      <c r="M946" s="270"/>
      <c r="N946" s="270"/>
      <c r="O946" s="270"/>
      <c r="P946" s="270"/>
      <c r="Q946" s="270"/>
      <c r="R946" s="269"/>
      <c r="S946" s="269"/>
      <c r="T946" s="269"/>
      <c r="U946" s="269"/>
      <c r="V946" s="269"/>
      <c r="W946" s="269"/>
      <c r="X946" s="269"/>
      <c r="Y946" s="270"/>
      <c r="Z946" s="270"/>
      <c r="AA946" s="270"/>
      <c r="AB946" s="270"/>
      <c r="AC946" s="270"/>
      <c r="AD946" s="270"/>
      <c r="AE946" s="270"/>
      <c r="AF946" s="269"/>
      <c r="AG946" s="269"/>
      <c r="AH946" s="269"/>
      <c r="AI946" s="269"/>
      <c r="AJ946" s="269"/>
      <c r="AK946" s="269"/>
      <c r="AL946" s="269"/>
    </row>
    <row r="947" spans="1:38" ht="11.25" x14ac:dyDescent="0.2">
      <c r="A947" s="266">
        <v>939</v>
      </c>
      <c r="B947" s="267" t="str">
        <f>'!!!KATILIMCI LİSTESİ!!!'!C940</f>
        <v>65029416430</v>
      </c>
      <c r="C947" s="268" t="str">
        <f>'!!!KATILIMCI LİSTESİ!!!'!B940</f>
        <v>MENAR ÖZTÜRK</v>
      </c>
      <c r="D947" s="269"/>
      <c r="E947" s="269"/>
      <c r="F947" s="269"/>
      <c r="G947" s="269"/>
      <c r="H947" s="269"/>
      <c r="I947" s="269"/>
      <c r="J947" s="269"/>
      <c r="K947" s="270"/>
      <c r="L947" s="270"/>
      <c r="M947" s="270"/>
      <c r="N947" s="270"/>
      <c r="O947" s="270"/>
      <c r="P947" s="270"/>
      <c r="Q947" s="270"/>
      <c r="R947" s="269"/>
      <c r="S947" s="269"/>
      <c r="T947" s="269"/>
      <c r="U947" s="269"/>
      <c r="V947" s="269"/>
      <c r="W947" s="269"/>
      <c r="X947" s="269"/>
      <c r="Y947" s="270"/>
      <c r="Z947" s="270"/>
      <c r="AA947" s="270"/>
      <c r="AB947" s="270"/>
      <c r="AC947" s="270"/>
      <c r="AD947" s="270"/>
      <c r="AE947" s="270"/>
      <c r="AF947" s="269"/>
      <c r="AG947" s="269"/>
      <c r="AH947" s="269"/>
      <c r="AI947" s="269"/>
      <c r="AJ947" s="269"/>
      <c r="AK947" s="269"/>
      <c r="AL947" s="269"/>
    </row>
    <row r="948" spans="1:38" ht="11.25" x14ac:dyDescent="0.2">
      <c r="A948" s="266">
        <v>940</v>
      </c>
      <c r="B948" s="267" t="str">
        <f>'!!!KATILIMCI LİSTESİ!!!'!C941</f>
        <v>10451282474</v>
      </c>
      <c r="C948" s="268" t="str">
        <f>'!!!KATILIMCI LİSTESİ!!!'!B941</f>
        <v>MERAL CAN</v>
      </c>
      <c r="D948" s="269"/>
      <c r="E948" s="269"/>
      <c r="F948" s="269"/>
      <c r="G948" s="269"/>
      <c r="H948" s="269"/>
      <c r="I948" s="269"/>
      <c r="J948" s="269"/>
      <c r="K948" s="270"/>
      <c r="L948" s="270"/>
      <c r="M948" s="270"/>
      <c r="N948" s="270"/>
      <c r="O948" s="270"/>
      <c r="P948" s="270"/>
      <c r="Q948" s="270"/>
      <c r="R948" s="269"/>
      <c r="S948" s="269"/>
      <c r="T948" s="269"/>
      <c r="U948" s="269"/>
      <c r="V948" s="269"/>
      <c r="W948" s="269"/>
      <c r="X948" s="269"/>
      <c r="Y948" s="270"/>
      <c r="Z948" s="270"/>
      <c r="AA948" s="270"/>
      <c r="AB948" s="270"/>
      <c r="AC948" s="270"/>
      <c r="AD948" s="270"/>
      <c r="AE948" s="270"/>
      <c r="AF948" s="269"/>
      <c r="AG948" s="269"/>
      <c r="AH948" s="269"/>
      <c r="AI948" s="269"/>
      <c r="AJ948" s="269"/>
      <c r="AK948" s="269"/>
      <c r="AL948" s="269"/>
    </row>
    <row r="949" spans="1:38" ht="11.25" x14ac:dyDescent="0.2">
      <c r="A949" s="266">
        <v>941</v>
      </c>
      <c r="B949" s="267" t="str">
        <f>'!!!KATILIMCI LİSTESİ!!!'!C942</f>
        <v>10406284218</v>
      </c>
      <c r="C949" s="268" t="str">
        <f>'!!!KATILIMCI LİSTESİ!!!'!B942</f>
        <v>MERT BAĞCI</v>
      </c>
      <c r="D949" s="269"/>
      <c r="E949" s="269"/>
      <c r="F949" s="269"/>
      <c r="G949" s="269"/>
      <c r="H949" s="269"/>
      <c r="I949" s="269"/>
      <c r="J949" s="269"/>
      <c r="K949" s="270"/>
      <c r="L949" s="270"/>
      <c r="M949" s="270"/>
      <c r="N949" s="270"/>
      <c r="O949" s="270"/>
      <c r="P949" s="270"/>
      <c r="Q949" s="270"/>
      <c r="R949" s="269"/>
      <c r="S949" s="269"/>
      <c r="T949" s="269"/>
      <c r="U949" s="269"/>
      <c r="V949" s="269"/>
      <c r="W949" s="269"/>
      <c r="X949" s="269"/>
      <c r="Y949" s="270"/>
      <c r="Z949" s="270"/>
      <c r="AA949" s="270"/>
      <c r="AB949" s="270"/>
      <c r="AC949" s="270"/>
      <c r="AD949" s="270"/>
      <c r="AE949" s="270"/>
      <c r="AF949" s="269"/>
      <c r="AG949" s="269"/>
      <c r="AH949" s="269"/>
      <c r="AI949" s="269"/>
      <c r="AJ949" s="269"/>
      <c r="AK949" s="269"/>
      <c r="AL949" s="269"/>
    </row>
    <row r="950" spans="1:38" ht="11.25" x14ac:dyDescent="0.2">
      <c r="A950" s="266">
        <v>942</v>
      </c>
      <c r="B950" s="267" t="str">
        <f>'!!!KATILIMCI LİSTESİ!!!'!C943</f>
        <v>21778012682</v>
      </c>
      <c r="C950" s="268" t="str">
        <f>'!!!KATILIMCI LİSTESİ!!!'!B943</f>
        <v>MERT ÇAKICI</v>
      </c>
      <c r="D950" s="269"/>
      <c r="E950" s="269"/>
      <c r="F950" s="269"/>
      <c r="G950" s="269"/>
      <c r="H950" s="269"/>
      <c r="I950" s="269"/>
      <c r="J950" s="269"/>
      <c r="K950" s="270"/>
      <c r="L950" s="270"/>
      <c r="M950" s="270"/>
      <c r="N950" s="270"/>
      <c r="O950" s="270"/>
      <c r="P950" s="270"/>
      <c r="Q950" s="270"/>
      <c r="R950" s="269"/>
      <c r="S950" s="269"/>
      <c r="T950" s="269"/>
      <c r="U950" s="269"/>
      <c r="V950" s="269"/>
      <c r="W950" s="269"/>
      <c r="X950" s="269"/>
      <c r="Y950" s="270"/>
      <c r="Z950" s="270"/>
      <c r="AA950" s="270"/>
      <c r="AB950" s="270"/>
      <c r="AC950" s="270"/>
      <c r="AD950" s="270"/>
      <c r="AE950" s="270"/>
      <c r="AF950" s="269"/>
      <c r="AG950" s="269"/>
      <c r="AH950" s="269"/>
      <c r="AI950" s="269"/>
      <c r="AJ950" s="269"/>
      <c r="AK950" s="269"/>
      <c r="AL950" s="269"/>
    </row>
    <row r="951" spans="1:38" ht="11.25" x14ac:dyDescent="0.2">
      <c r="A951" s="266">
        <v>943</v>
      </c>
      <c r="B951" s="267" t="str">
        <f>'!!!KATILIMCI LİSTESİ!!!'!C944</f>
        <v>41044257838</v>
      </c>
      <c r="C951" s="268" t="str">
        <f>'!!!KATILIMCI LİSTESİ!!!'!B944</f>
        <v>MERT ÖZASLAN</v>
      </c>
      <c r="D951" s="269"/>
      <c r="E951" s="269"/>
      <c r="F951" s="269"/>
      <c r="G951" s="269"/>
      <c r="H951" s="269"/>
      <c r="I951" s="269"/>
      <c r="J951" s="269"/>
      <c r="K951" s="270"/>
      <c r="L951" s="270"/>
      <c r="M951" s="270"/>
      <c r="N951" s="270"/>
      <c r="O951" s="270"/>
      <c r="P951" s="270"/>
      <c r="Q951" s="270"/>
      <c r="R951" s="269"/>
      <c r="S951" s="269"/>
      <c r="T951" s="269"/>
      <c r="U951" s="269"/>
      <c r="V951" s="269"/>
      <c r="W951" s="269"/>
      <c r="X951" s="269"/>
      <c r="Y951" s="270"/>
      <c r="Z951" s="270"/>
      <c r="AA951" s="270"/>
      <c r="AB951" s="270"/>
      <c r="AC951" s="270"/>
      <c r="AD951" s="270"/>
      <c r="AE951" s="270"/>
      <c r="AF951" s="269"/>
      <c r="AG951" s="269"/>
      <c r="AH951" s="269"/>
      <c r="AI951" s="269"/>
      <c r="AJ951" s="269"/>
      <c r="AK951" s="269"/>
      <c r="AL951" s="269"/>
    </row>
    <row r="952" spans="1:38" ht="11.25" x14ac:dyDescent="0.2">
      <c r="A952" s="266">
        <v>944</v>
      </c>
      <c r="B952" s="267" t="str">
        <f>'!!!KATILIMCI LİSTESİ!!!'!C945</f>
        <v>11435264028</v>
      </c>
      <c r="C952" s="268" t="str">
        <f>'!!!KATILIMCI LİSTESİ!!!'!B945</f>
        <v>MERT TAZEOĞLU</v>
      </c>
      <c r="D952" s="269"/>
      <c r="E952" s="269"/>
      <c r="F952" s="269"/>
      <c r="G952" s="269"/>
      <c r="H952" s="269"/>
      <c r="I952" s="269"/>
      <c r="J952" s="269"/>
      <c r="K952" s="270"/>
      <c r="L952" s="270"/>
      <c r="M952" s="270"/>
      <c r="N952" s="270"/>
      <c r="O952" s="270"/>
      <c r="P952" s="270"/>
      <c r="Q952" s="270"/>
      <c r="R952" s="269"/>
      <c r="S952" s="269"/>
      <c r="T952" s="269"/>
      <c r="U952" s="269"/>
      <c r="V952" s="269"/>
      <c r="W952" s="269"/>
      <c r="X952" s="269"/>
      <c r="Y952" s="270"/>
      <c r="Z952" s="270"/>
      <c r="AA952" s="270"/>
      <c r="AB952" s="270"/>
      <c r="AC952" s="270"/>
      <c r="AD952" s="270"/>
      <c r="AE952" s="270"/>
      <c r="AF952" s="269"/>
      <c r="AG952" s="269"/>
      <c r="AH952" s="269"/>
      <c r="AI952" s="269"/>
      <c r="AJ952" s="269"/>
      <c r="AK952" s="269"/>
      <c r="AL952" s="269"/>
    </row>
    <row r="953" spans="1:38" ht="11.25" x14ac:dyDescent="0.2">
      <c r="A953" s="266">
        <v>945</v>
      </c>
      <c r="B953" s="267" t="str">
        <f>'!!!KATILIMCI LİSTESİ!!!'!C946</f>
        <v>10258431396</v>
      </c>
      <c r="C953" s="268" t="str">
        <f>'!!!KATILIMCI LİSTESİ!!!'!B946</f>
        <v>MERT DENİZ PEKDALGIÇ</v>
      </c>
      <c r="D953" s="269"/>
      <c r="E953" s="269"/>
      <c r="F953" s="269"/>
      <c r="G953" s="269"/>
      <c r="H953" s="269"/>
      <c r="I953" s="269"/>
      <c r="J953" s="269"/>
      <c r="K953" s="270"/>
      <c r="L953" s="270"/>
      <c r="M953" s="270"/>
      <c r="N953" s="270"/>
      <c r="O953" s="270"/>
      <c r="P953" s="270"/>
      <c r="Q953" s="270"/>
      <c r="R953" s="269"/>
      <c r="S953" s="269"/>
      <c r="T953" s="269"/>
      <c r="U953" s="269"/>
      <c r="V953" s="269"/>
      <c r="W953" s="269"/>
      <c r="X953" s="269"/>
      <c r="Y953" s="270"/>
      <c r="Z953" s="270"/>
      <c r="AA953" s="270"/>
      <c r="AB953" s="270"/>
      <c r="AC953" s="270"/>
      <c r="AD953" s="270"/>
      <c r="AE953" s="270"/>
      <c r="AF953" s="269"/>
      <c r="AG953" s="269"/>
      <c r="AH953" s="269"/>
      <c r="AI953" s="269"/>
      <c r="AJ953" s="269"/>
      <c r="AK953" s="269"/>
      <c r="AL953" s="269"/>
    </row>
    <row r="954" spans="1:38" ht="11.25" x14ac:dyDescent="0.2">
      <c r="A954" s="266">
        <v>946</v>
      </c>
      <c r="B954" s="267" t="str">
        <f>'!!!KATILIMCI LİSTESİ!!!'!C947</f>
        <v>10097146086</v>
      </c>
      <c r="C954" s="268" t="str">
        <f>'!!!KATILIMCI LİSTESİ!!!'!B947</f>
        <v>MERVE BUZCU</v>
      </c>
      <c r="D954" s="269"/>
      <c r="E954" s="269"/>
      <c r="F954" s="269"/>
      <c r="G954" s="269"/>
      <c r="H954" s="269"/>
      <c r="I954" s="269"/>
      <c r="J954" s="269"/>
      <c r="K954" s="270"/>
      <c r="L954" s="270"/>
      <c r="M954" s="270"/>
      <c r="N954" s="270"/>
      <c r="O954" s="270"/>
      <c r="P954" s="270"/>
      <c r="Q954" s="270"/>
      <c r="R954" s="269"/>
      <c r="S954" s="269"/>
      <c r="T954" s="269"/>
      <c r="U954" s="269"/>
      <c r="V954" s="269"/>
      <c r="W954" s="269"/>
      <c r="X954" s="269"/>
      <c r="Y954" s="270"/>
      <c r="Z954" s="270"/>
      <c r="AA954" s="270"/>
      <c r="AB954" s="270"/>
      <c r="AC954" s="270"/>
      <c r="AD954" s="270"/>
      <c r="AE954" s="270"/>
      <c r="AF954" s="269"/>
      <c r="AG954" s="269"/>
      <c r="AH954" s="269"/>
      <c r="AI954" s="269"/>
      <c r="AJ954" s="269"/>
      <c r="AK954" s="269"/>
      <c r="AL954" s="269"/>
    </row>
    <row r="955" spans="1:38" ht="11.25" x14ac:dyDescent="0.2">
      <c r="A955" s="266">
        <v>947</v>
      </c>
      <c r="B955" s="267" t="str">
        <f>'!!!KATILIMCI LİSTESİ!!!'!C948</f>
        <v>23548047924</v>
      </c>
      <c r="C955" s="268" t="str">
        <f>'!!!KATILIMCI LİSTESİ!!!'!B948</f>
        <v>MERVE DEMİRAL</v>
      </c>
      <c r="D955" s="269"/>
      <c r="E955" s="269"/>
      <c r="F955" s="269"/>
      <c r="G955" s="269"/>
      <c r="H955" s="269"/>
      <c r="I955" s="269"/>
      <c r="J955" s="269"/>
      <c r="K955" s="270"/>
      <c r="L955" s="270"/>
      <c r="M955" s="270"/>
      <c r="N955" s="270"/>
      <c r="O955" s="270"/>
      <c r="P955" s="270"/>
      <c r="Q955" s="270"/>
      <c r="R955" s="269"/>
      <c r="S955" s="269"/>
      <c r="T955" s="269"/>
      <c r="U955" s="269"/>
      <c r="V955" s="269"/>
      <c r="W955" s="269"/>
      <c r="X955" s="269"/>
      <c r="Y955" s="270"/>
      <c r="Z955" s="270"/>
      <c r="AA955" s="270"/>
      <c r="AB955" s="270"/>
      <c r="AC955" s="270"/>
      <c r="AD955" s="270"/>
      <c r="AE955" s="270"/>
      <c r="AF955" s="269"/>
      <c r="AG955" s="269"/>
      <c r="AH955" s="269"/>
      <c r="AI955" s="269"/>
      <c r="AJ955" s="269"/>
      <c r="AK955" s="269"/>
      <c r="AL955" s="269"/>
    </row>
    <row r="956" spans="1:38" ht="11.25" x14ac:dyDescent="0.2">
      <c r="A956" s="266">
        <v>948</v>
      </c>
      <c r="B956" s="267" t="str">
        <f>'!!!KATILIMCI LİSTESİ!!!'!C949</f>
        <v>10040303696</v>
      </c>
      <c r="C956" s="268" t="str">
        <f>'!!!KATILIMCI LİSTESİ!!!'!B949</f>
        <v>MERVE DİNÇ</v>
      </c>
      <c r="D956" s="269"/>
      <c r="E956" s="269"/>
      <c r="F956" s="269"/>
      <c r="G956" s="269"/>
      <c r="H956" s="269"/>
      <c r="I956" s="269"/>
      <c r="J956" s="269"/>
      <c r="K956" s="270"/>
      <c r="L956" s="270"/>
      <c r="M956" s="270"/>
      <c r="N956" s="270"/>
      <c r="O956" s="270"/>
      <c r="P956" s="270"/>
      <c r="Q956" s="270"/>
      <c r="R956" s="269"/>
      <c r="S956" s="269"/>
      <c r="T956" s="269"/>
      <c r="U956" s="269"/>
      <c r="V956" s="269"/>
      <c r="W956" s="269"/>
      <c r="X956" s="269"/>
      <c r="Y956" s="270"/>
      <c r="Z956" s="270"/>
      <c r="AA956" s="270"/>
      <c r="AB956" s="270"/>
      <c r="AC956" s="270"/>
      <c r="AD956" s="270"/>
      <c r="AE956" s="270"/>
      <c r="AF956" s="269"/>
      <c r="AG956" s="269"/>
      <c r="AH956" s="269"/>
      <c r="AI956" s="269"/>
      <c r="AJ956" s="269"/>
      <c r="AK956" s="269"/>
      <c r="AL956" s="269"/>
    </row>
    <row r="957" spans="1:38" ht="11.25" x14ac:dyDescent="0.2">
      <c r="A957" s="266">
        <v>949</v>
      </c>
      <c r="B957" s="267" t="str">
        <f>'!!!KATILIMCI LİSTESİ!!!'!C950</f>
        <v>30583624584</v>
      </c>
      <c r="C957" s="268" t="str">
        <f>'!!!KATILIMCI LİSTESİ!!!'!B950</f>
        <v>MERVE GÜNEŞ</v>
      </c>
      <c r="D957" s="269"/>
      <c r="E957" s="269"/>
      <c r="F957" s="269"/>
      <c r="G957" s="269"/>
      <c r="H957" s="269"/>
      <c r="I957" s="269"/>
      <c r="J957" s="269"/>
      <c r="K957" s="270"/>
      <c r="L957" s="270"/>
      <c r="M957" s="270"/>
      <c r="N957" s="270"/>
      <c r="O957" s="270"/>
      <c r="P957" s="270"/>
      <c r="Q957" s="270"/>
      <c r="R957" s="269"/>
      <c r="S957" s="269"/>
      <c r="T957" s="269"/>
      <c r="U957" s="269"/>
      <c r="V957" s="269"/>
      <c r="W957" s="269"/>
      <c r="X957" s="269"/>
      <c r="Y957" s="270"/>
      <c r="Z957" s="270"/>
      <c r="AA957" s="270"/>
      <c r="AB957" s="270"/>
      <c r="AC957" s="270"/>
      <c r="AD957" s="270"/>
      <c r="AE957" s="270"/>
      <c r="AF957" s="269"/>
      <c r="AG957" s="269"/>
      <c r="AH957" s="269"/>
      <c r="AI957" s="269"/>
      <c r="AJ957" s="269"/>
      <c r="AK957" s="269"/>
      <c r="AL957" s="269"/>
    </row>
    <row r="958" spans="1:38" ht="11.25" x14ac:dyDescent="0.2">
      <c r="A958" s="266">
        <v>950</v>
      </c>
      <c r="B958" s="267" t="str">
        <f>'!!!KATILIMCI LİSTESİ!!!'!C951</f>
        <v>34823260402</v>
      </c>
      <c r="C958" s="268" t="str">
        <f>'!!!KATILIMCI LİSTESİ!!!'!B951</f>
        <v>MERVE KÖROĞLU</v>
      </c>
      <c r="D958" s="269"/>
      <c r="E958" s="269"/>
      <c r="F958" s="269"/>
      <c r="G958" s="269"/>
      <c r="H958" s="269"/>
      <c r="I958" s="269"/>
      <c r="J958" s="269"/>
      <c r="K958" s="270"/>
      <c r="L958" s="270"/>
      <c r="M958" s="270"/>
      <c r="N958" s="270"/>
      <c r="O958" s="270"/>
      <c r="P958" s="270"/>
      <c r="Q958" s="270"/>
      <c r="R958" s="269"/>
      <c r="S958" s="269"/>
      <c r="T958" s="269"/>
      <c r="U958" s="269"/>
      <c r="V958" s="269"/>
      <c r="W958" s="269"/>
      <c r="X958" s="269"/>
      <c r="Y958" s="270"/>
      <c r="Z958" s="270"/>
      <c r="AA958" s="270"/>
      <c r="AB958" s="270"/>
      <c r="AC958" s="270"/>
      <c r="AD958" s="270"/>
      <c r="AE958" s="270"/>
      <c r="AF958" s="269"/>
      <c r="AG958" s="269"/>
      <c r="AH958" s="269"/>
      <c r="AI958" s="269"/>
      <c r="AJ958" s="269"/>
      <c r="AK958" s="269"/>
      <c r="AL958" s="269"/>
    </row>
    <row r="959" spans="1:38" ht="11.25" x14ac:dyDescent="0.2">
      <c r="A959" s="266">
        <v>951</v>
      </c>
      <c r="B959" s="267" t="str">
        <f>'!!!KATILIMCI LİSTESİ!!!'!C952</f>
        <v>12797210548</v>
      </c>
      <c r="C959" s="268" t="str">
        <f>'!!!KATILIMCI LİSTESİ!!!'!B952</f>
        <v>MERVE KÜŞNECİ</v>
      </c>
      <c r="D959" s="269"/>
      <c r="E959" s="269"/>
      <c r="F959" s="269"/>
      <c r="G959" s="269"/>
      <c r="H959" s="269"/>
      <c r="I959" s="269"/>
      <c r="J959" s="269"/>
      <c r="K959" s="270"/>
      <c r="L959" s="270"/>
      <c r="M959" s="270"/>
      <c r="N959" s="270"/>
      <c r="O959" s="270"/>
      <c r="P959" s="270"/>
      <c r="Q959" s="270"/>
      <c r="R959" s="269"/>
      <c r="S959" s="269"/>
      <c r="T959" s="269"/>
      <c r="U959" s="269"/>
      <c r="V959" s="269"/>
      <c r="W959" s="269"/>
      <c r="X959" s="269"/>
      <c r="Y959" s="270"/>
      <c r="Z959" s="270"/>
      <c r="AA959" s="270"/>
      <c r="AB959" s="270"/>
      <c r="AC959" s="270"/>
      <c r="AD959" s="270"/>
      <c r="AE959" s="270"/>
      <c r="AF959" s="269"/>
      <c r="AG959" s="269"/>
      <c r="AH959" s="269"/>
      <c r="AI959" s="269"/>
      <c r="AJ959" s="269"/>
      <c r="AK959" s="269"/>
      <c r="AL959" s="269"/>
    </row>
    <row r="960" spans="1:38" ht="11.25" x14ac:dyDescent="0.2">
      <c r="A960" s="266">
        <v>952</v>
      </c>
      <c r="B960" s="267" t="str">
        <f>'!!!KATILIMCI LİSTESİ!!!'!C953</f>
        <v>10361295816</v>
      </c>
      <c r="C960" s="268" t="str">
        <f>'!!!KATILIMCI LİSTESİ!!!'!B953</f>
        <v>MERVE ÖZDEMİR</v>
      </c>
      <c r="D960" s="269"/>
      <c r="E960" s="269"/>
      <c r="F960" s="269"/>
      <c r="G960" s="269"/>
      <c r="H960" s="269"/>
      <c r="I960" s="269"/>
      <c r="J960" s="269"/>
      <c r="K960" s="270"/>
      <c r="L960" s="270"/>
      <c r="M960" s="270"/>
      <c r="N960" s="270"/>
      <c r="O960" s="270"/>
      <c r="P960" s="270"/>
      <c r="Q960" s="270"/>
      <c r="R960" s="269"/>
      <c r="S960" s="269"/>
      <c r="T960" s="269"/>
      <c r="U960" s="269"/>
      <c r="V960" s="269"/>
      <c r="W960" s="269"/>
      <c r="X960" s="269"/>
      <c r="Y960" s="270"/>
      <c r="Z960" s="270"/>
      <c r="AA960" s="270"/>
      <c r="AB960" s="270"/>
      <c r="AC960" s="270"/>
      <c r="AD960" s="270"/>
      <c r="AE960" s="270"/>
      <c r="AF960" s="269"/>
      <c r="AG960" s="269"/>
      <c r="AH960" s="269"/>
      <c r="AI960" s="269"/>
      <c r="AJ960" s="269"/>
      <c r="AK960" s="269"/>
      <c r="AL960" s="269"/>
    </row>
    <row r="961" spans="1:38" ht="11.25" x14ac:dyDescent="0.2">
      <c r="A961" s="266">
        <v>953</v>
      </c>
      <c r="B961" s="267" t="str">
        <f>'!!!KATILIMCI LİSTESİ!!!'!C954</f>
        <v>12188075046</v>
      </c>
      <c r="C961" s="268" t="str">
        <f>'!!!KATILIMCI LİSTESİ!!!'!B954</f>
        <v>MERVE ÖZGÜLER</v>
      </c>
      <c r="D961" s="269"/>
      <c r="E961" s="269"/>
      <c r="F961" s="269"/>
      <c r="G961" s="269"/>
      <c r="H961" s="269"/>
      <c r="I961" s="269"/>
      <c r="J961" s="269"/>
      <c r="K961" s="270"/>
      <c r="L961" s="270"/>
      <c r="M961" s="270"/>
      <c r="N961" s="270"/>
      <c r="O961" s="270"/>
      <c r="P961" s="270"/>
      <c r="Q961" s="270"/>
      <c r="R961" s="269"/>
      <c r="S961" s="269"/>
      <c r="T961" s="269"/>
      <c r="U961" s="269"/>
      <c r="V961" s="269"/>
      <c r="W961" s="269"/>
      <c r="X961" s="269"/>
      <c r="Y961" s="270"/>
      <c r="Z961" s="270"/>
      <c r="AA961" s="270"/>
      <c r="AB961" s="270"/>
      <c r="AC961" s="270"/>
      <c r="AD961" s="270"/>
      <c r="AE961" s="270"/>
      <c r="AF961" s="269"/>
      <c r="AG961" s="269"/>
      <c r="AH961" s="269"/>
      <c r="AI961" s="269"/>
      <c r="AJ961" s="269"/>
      <c r="AK961" s="269"/>
      <c r="AL961" s="269"/>
    </row>
    <row r="962" spans="1:38" ht="11.25" x14ac:dyDescent="0.2">
      <c r="A962" s="266">
        <v>954</v>
      </c>
      <c r="B962" s="267" t="str">
        <f>'!!!KATILIMCI LİSTESİ!!!'!C955</f>
        <v>25507793682</v>
      </c>
      <c r="C962" s="268" t="str">
        <f>'!!!KATILIMCI LİSTESİ!!!'!B955</f>
        <v>MERVE YAŞAR</v>
      </c>
      <c r="D962" s="269"/>
      <c r="E962" s="269"/>
      <c r="F962" s="269"/>
      <c r="G962" s="269"/>
      <c r="H962" s="269"/>
      <c r="I962" s="269"/>
      <c r="J962" s="269"/>
      <c r="K962" s="270"/>
      <c r="L962" s="270"/>
      <c r="M962" s="270"/>
      <c r="N962" s="270"/>
      <c r="O962" s="270"/>
      <c r="P962" s="270"/>
      <c r="Q962" s="270"/>
      <c r="R962" s="269"/>
      <c r="S962" s="269"/>
      <c r="T962" s="269"/>
      <c r="U962" s="269"/>
      <c r="V962" s="269"/>
      <c r="W962" s="269"/>
      <c r="X962" s="269"/>
      <c r="Y962" s="270"/>
      <c r="Z962" s="270"/>
      <c r="AA962" s="270"/>
      <c r="AB962" s="270"/>
      <c r="AC962" s="270"/>
      <c r="AD962" s="270"/>
      <c r="AE962" s="270"/>
      <c r="AF962" s="269"/>
      <c r="AG962" s="269"/>
      <c r="AH962" s="269"/>
      <c r="AI962" s="269"/>
      <c r="AJ962" s="269"/>
      <c r="AK962" s="269"/>
      <c r="AL962" s="269"/>
    </row>
    <row r="963" spans="1:38" ht="11.25" x14ac:dyDescent="0.2">
      <c r="A963" s="266">
        <v>955</v>
      </c>
      <c r="B963" s="267" t="str">
        <f>'!!!KATILIMCI LİSTESİ!!!'!C956</f>
        <v>11291260530</v>
      </c>
      <c r="C963" s="268" t="str">
        <f>'!!!KATILIMCI LİSTESİ!!!'!B956</f>
        <v>MERVE YILAN</v>
      </c>
      <c r="D963" s="269"/>
      <c r="E963" s="269"/>
      <c r="F963" s="269"/>
      <c r="G963" s="269"/>
      <c r="H963" s="269"/>
      <c r="I963" s="269"/>
      <c r="J963" s="269"/>
      <c r="K963" s="270"/>
      <c r="L963" s="270"/>
      <c r="M963" s="270"/>
      <c r="N963" s="270"/>
      <c r="O963" s="270"/>
      <c r="P963" s="270"/>
      <c r="Q963" s="270"/>
      <c r="R963" s="269"/>
      <c r="S963" s="269"/>
      <c r="T963" s="269"/>
      <c r="U963" s="269"/>
      <c r="V963" s="269"/>
      <c r="W963" s="269"/>
      <c r="X963" s="269"/>
      <c r="Y963" s="270"/>
      <c r="Z963" s="270"/>
      <c r="AA963" s="270"/>
      <c r="AB963" s="270"/>
      <c r="AC963" s="270"/>
      <c r="AD963" s="270"/>
      <c r="AE963" s="270"/>
      <c r="AF963" s="269"/>
      <c r="AG963" s="269"/>
      <c r="AH963" s="269"/>
      <c r="AI963" s="269"/>
      <c r="AJ963" s="269"/>
      <c r="AK963" s="269"/>
      <c r="AL963" s="269"/>
    </row>
    <row r="964" spans="1:38" ht="11.25" x14ac:dyDescent="0.2">
      <c r="A964" s="266">
        <v>956</v>
      </c>
      <c r="B964" s="267" t="str">
        <f>'!!!KATILIMCI LİSTESİ!!!'!C957</f>
        <v>10376281682</v>
      </c>
      <c r="C964" s="268" t="str">
        <f>'!!!KATILIMCI LİSTESİ!!!'!B957</f>
        <v>MERVE YILDIRIM</v>
      </c>
      <c r="D964" s="269"/>
      <c r="E964" s="269"/>
      <c r="F964" s="269"/>
      <c r="G964" s="269"/>
      <c r="H964" s="269"/>
      <c r="I964" s="269"/>
      <c r="J964" s="269"/>
      <c r="K964" s="270"/>
      <c r="L964" s="270"/>
      <c r="M964" s="270"/>
      <c r="N964" s="270"/>
      <c r="O964" s="270"/>
      <c r="P964" s="270"/>
      <c r="Q964" s="270"/>
      <c r="R964" s="269"/>
      <c r="S964" s="269"/>
      <c r="T964" s="269"/>
      <c r="U964" s="269"/>
      <c r="V964" s="269"/>
      <c r="W964" s="269"/>
      <c r="X964" s="269"/>
      <c r="Y964" s="270"/>
      <c r="Z964" s="270"/>
      <c r="AA964" s="270"/>
      <c r="AB964" s="270"/>
      <c r="AC964" s="270"/>
      <c r="AD964" s="270"/>
      <c r="AE964" s="270"/>
      <c r="AF964" s="269"/>
      <c r="AG964" s="269"/>
      <c r="AH964" s="269"/>
      <c r="AI964" s="269"/>
      <c r="AJ964" s="269"/>
      <c r="AK964" s="269"/>
      <c r="AL964" s="269"/>
    </row>
    <row r="965" spans="1:38" ht="11.25" x14ac:dyDescent="0.2">
      <c r="A965" s="266">
        <v>957</v>
      </c>
      <c r="B965" s="267" t="str">
        <f>'!!!KATILIMCI LİSTESİ!!!'!C958</f>
        <v>19463883990</v>
      </c>
      <c r="C965" s="268" t="str">
        <f>'!!!KATILIMCI LİSTESİ!!!'!B958</f>
        <v>MERVE YILDIRIM</v>
      </c>
      <c r="D965" s="269"/>
      <c r="E965" s="269"/>
      <c r="F965" s="269"/>
      <c r="G965" s="269"/>
      <c r="H965" s="269"/>
      <c r="I965" s="269"/>
      <c r="J965" s="269"/>
      <c r="K965" s="270"/>
      <c r="L965" s="270"/>
      <c r="M965" s="270"/>
      <c r="N965" s="270"/>
      <c r="O965" s="270"/>
      <c r="P965" s="270"/>
      <c r="Q965" s="270"/>
      <c r="R965" s="269"/>
      <c r="S965" s="269"/>
      <c r="T965" s="269"/>
      <c r="U965" s="269"/>
      <c r="V965" s="269"/>
      <c r="W965" s="269"/>
      <c r="X965" s="269"/>
      <c r="Y965" s="270"/>
      <c r="Z965" s="270"/>
      <c r="AA965" s="270"/>
      <c r="AB965" s="270"/>
      <c r="AC965" s="270"/>
      <c r="AD965" s="270"/>
      <c r="AE965" s="270"/>
      <c r="AF965" s="269"/>
      <c r="AG965" s="269"/>
      <c r="AH965" s="269"/>
      <c r="AI965" s="269"/>
      <c r="AJ965" s="269"/>
      <c r="AK965" s="269"/>
      <c r="AL965" s="269"/>
    </row>
    <row r="966" spans="1:38" ht="11.25" x14ac:dyDescent="0.2">
      <c r="A966" s="266">
        <v>958</v>
      </c>
      <c r="B966" s="267" t="str">
        <f>'!!!KATILIMCI LİSTESİ!!!'!C959</f>
        <v>11801246610</v>
      </c>
      <c r="C966" s="268" t="str">
        <f>'!!!KATILIMCI LİSTESİ!!!'!B959</f>
        <v>MERVE YILDIRIMDEMİR</v>
      </c>
      <c r="D966" s="269"/>
      <c r="E966" s="269"/>
      <c r="F966" s="269"/>
      <c r="G966" s="269"/>
      <c r="H966" s="269"/>
      <c r="I966" s="269"/>
      <c r="J966" s="269"/>
      <c r="K966" s="270"/>
      <c r="L966" s="270"/>
      <c r="M966" s="270"/>
      <c r="N966" s="270"/>
      <c r="O966" s="270"/>
      <c r="P966" s="270"/>
      <c r="Q966" s="270"/>
      <c r="R966" s="269"/>
      <c r="S966" s="269"/>
      <c r="T966" s="269"/>
      <c r="U966" s="269"/>
      <c r="V966" s="269"/>
      <c r="W966" s="269"/>
      <c r="X966" s="269"/>
      <c r="Y966" s="270"/>
      <c r="Z966" s="270"/>
      <c r="AA966" s="270"/>
      <c r="AB966" s="270"/>
      <c r="AC966" s="270"/>
      <c r="AD966" s="270"/>
      <c r="AE966" s="270"/>
      <c r="AF966" s="269"/>
      <c r="AG966" s="269"/>
      <c r="AH966" s="269"/>
      <c r="AI966" s="269"/>
      <c r="AJ966" s="269"/>
      <c r="AK966" s="269"/>
      <c r="AL966" s="269"/>
    </row>
    <row r="967" spans="1:38" ht="11.25" x14ac:dyDescent="0.2">
      <c r="A967" s="266">
        <v>959</v>
      </c>
      <c r="B967" s="267" t="str">
        <f>'!!!KATILIMCI LİSTESİ!!!'!C960</f>
        <v>18583146534</v>
      </c>
      <c r="C967" s="268" t="str">
        <f>'!!!KATILIMCI LİSTESİ!!!'!B960</f>
        <v>MERVE BETÜL BOZDEMİR</v>
      </c>
      <c r="D967" s="269"/>
      <c r="E967" s="269"/>
      <c r="F967" s="269"/>
      <c r="G967" s="269"/>
      <c r="H967" s="269"/>
      <c r="I967" s="269"/>
      <c r="J967" s="269"/>
      <c r="K967" s="270"/>
      <c r="L967" s="270"/>
      <c r="M967" s="270"/>
      <c r="N967" s="270"/>
      <c r="O967" s="270"/>
      <c r="P967" s="270"/>
      <c r="Q967" s="270"/>
      <c r="R967" s="269"/>
      <c r="S967" s="269"/>
      <c r="T967" s="269"/>
      <c r="U967" s="269"/>
      <c r="V967" s="269"/>
      <c r="W967" s="269"/>
      <c r="X967" s="269"/>
      <c r="Y967" s="270"/>
      <c r="Z967" s="270"/>
      <c r="AA967" s="270"/>
      <c r="AB967" s="270"/>
      <c r="AC967" s="270"/>
      <c r="AD967" s="270"/>
      <c r="AE967" s="270"/>
      <c r="AF967" s="269"/>
      <c r="AG967" s="269"/>
      <c r="AH967" s="269"/>
      <c r="AI967" s="269"/>
      <c r="AJ967" s="269"/>
      <c r="AK967" s="269"/>
      <c r="AL967" s="269"/>
    </row>
    <row r="968" spans="1:38" ht="11.25" x14ac:dyDescent="0.2">
      <c r="A968" s="266">
        <v>960</v>
      </c>
      <c r="B968" s="267" t="str">
        <f>'!!!KATILIMCI LİSTESİ!!!'!C961</f>
        <v>11939247534</v>
      </c>
      <c r="C968" s="268" t="str">
        <f>'!!!KATILIMCI LİSTESİ!!!'!B961</f>
        <v>MERVENUR KAYNAK</v>
      </c>
      <c r="D968" s="269"/>
      <c r="E968" s="269"/>
      <c r="F968" s="269"/>
      <c r="G968" s="269"/>
      <c r="H968" s="269"/>
      <c r="I968" s="269"/>
      <c r="J968" s="269"/>
      <c r="K968" s="270"/>
      <c r="L968" s="270"/>
      <c r="M968" s="270"/>
      <c r="N968" s="270"/>
      <c r="O968" s="270"/>
      <c r="P968" s="270"/>
      <c r="Q968" s="270"/>
      <c r="R968" s="269"/>
      <c r="S968" s="269"/>
      <c r="T968" s="269"/>
      <c r="U968" s="269"/>
      <c r="V968" s="269"/>
      <c r="W968" s="269"/>
      <c r="X968" s="269"/>
      <c r="Y968" s="270"/>
      <c r="Z968" s="270"/>
      <c r="AA968" s="270"/>
      <c r="AB968" s="270"/>
      <c r="AC968" s="270"/>
      <c r="AD968" s="270"/>
      <c r="AE968" s="270"/>
      <c r="AF968" s="269"/>
      <c r="AG968" s="269"/>
      <c r="AH968" s="269"/>
      <c r="AI968" s="269"/>
      <c r="AJ968" s="269"/>
      <c r="AK968" s="269"/>
      <c r="AL968" s="269"/>
    </row>
    <row r="969" spans="1:38" ht="11.25" x14ac:dyDescent="0.2">
      <c r="A969" s="266">
        <v>961</v>
      </c>
      <c r="B969" s="267" t="str">
        <f>'!!!KATILIMCI LİSTESİ!!!'!C962</f>
        <v>43303178076</v>
      </c>
      <c r="C969" s="268" t="str">
        <f>'!!!KATILIMCI LİSTESİ!!!'!B962</f>
        <v>MERVE ZİLAN SONKAYA</v>
      </c>
      <c r="D969" s="269"/>
      <c r="E969" s="269"/>
      <c r="F969" s="269"/>
      <c r="G969" s="269"/>
      <c r="H969" s="269"/>
      <c r="I969" s="269"/>
      <c r="J969" s="269"/>
      <c r="K969" s="270"/>
      <c r="L969" s="270"/>
      <c r="M969" s="270"/>
      <c r="N969" s="270"/>
      <c r="O969" s="270"/>
      <c r="P969" s="270"/>
      <c r="Q969" s="270"/>
      <c r="R969" s="269"/>
      <c r="S969" s="269"/>
      <c r="T969" s="269"/>
      <c r="U969" s="269"/>
      <c r="V969" s="269"/>
      <c r="W969" s="269"/>
      <c r="X969" s="269"/>
      <c r="Y969" s="270"/>
      <c r="Z969" s="270"/>
      <c r="AA969" s="270"/>
      <c r="AB969" s="270"/>
      <c r="AC969" s="270"/>
      <c r="AD969" s="270"/>
      <c r="AE969" s="270"/>
      <c r="AF969" s="269"/>
      <c r="AG969" s="269"/>
      <c r="AH969" s="269"/>
      <c r="AI969" s="269"/>
      <c r="AJ969" s="269"/>
      <c r="AK969" s="269"/>
      <c r="AL969" s="269"/>
    </row>
    <row r="970" spans="1:38" ht="11.25" x14ac:dyDescent="0.2">
      <c r="A970" s="266">
        <v>962</v>
      </c>
      <c r="B970" s="267" t="str">
        <f>'!!!KATILIMCI LİSTESİ!!!'!C963</f>
        <v>19156878364</v>
      </c>
      <c r="C970" s="268" t="str">
        <f>'!!!KATILIMCI LİSTESİ!!!'!B963</f>
        <v>MERYEM ATAŞ</v>
      </c>
      <c r="D970" s="269"/>
      <c r="E970" s="269"/>
      <c r="F970" s="269"/>
      <c r="G970" s="269"/>
      <c r="H970" s="269"/>
      <c r="I970" s="269"/>
      <c r="J970" s="269"/>
      <c r="K970" s="270"/>
      <c r="L970" s="270"/>
      <c r="M970" s="270"/>
      <c r="N970" s="270"/>
      <c r="O970" s="270"/>
      <c r="P970" s="270"/>
      <c r="Q970" s="270"/>
      <c r="R970" s="269"/>
      <c r="S970" s="269"/>
      <c r="T970" s="269"/>
      <c r="U970" s="269"/>
      <c r="V970" s="269"/>
      <c r="W970" s="269"/>
      <c r="X970" s="269"/>
      <c r="Y970" s="270"/>
      <c r="Z970" s="270"/>
      <c r="AA970" s="270"/>
      <c r="AB970" s="270"/>
      <c r="AC970" s="270"/>
      <c r="AD970" s="270"/>
      <c r="AE970" s="270"/>
      <c r="AF970" s="269"/>
      <c r="AG970" s="269"/>
      <c r="AH970" s="269"/>
      <c r="AI970" s="269"/>
      <c r="AJ970" s="269"/>
      <c r="AK970" s="269"/>
      <c r="AL970" s="269"/>
    </row>
    <row r="971" spans="1:38" ht="11.25" x14ac:dyDescent="0.2">
      <c r="A971" s="266">
        <v>963</v>
      </c>
      <c r="B971" s="267" t="str">
        <f>'!!!KATILIMCI LİSTESİ!!!'!C964</f>
        <v>11165930118</v>
      </c>
      <c r="C971" s="268" t="str">
        <f>'!!!KATILIMCI LİSTESİ!!!'!B964</f>
        <v>MERYEM KARADAĞ</v>
      </c>
      <c r="D971" s="269"/>
      <c r="E971" s="269"/>
      <c r="F971" s="269"/>
      <c r="G971" s="269"/>
      <c r="H971" s="269"/>
      <c r="I971" s="269"/>
      <c r="J971" s="269"/>
      <c r="K971" s="270"/>
      <c r="L971" s="270"/>
      <c r="M971" s="270"/>
      <c r="N971" s="270"/>
      <c r="O971" s="270"/>
      <c r="P971" s="270"/>
      <c r="Q971" s="270"/>
      <c r="R971" s="269"/>
      <c r="S971" s="269"/>
      <c r="T971" s="269"/>
      <c r="U971" s="269"/>
      <c r="V971" s="269"/>
      <c r="W971" s="269"/>
      <c r="X971" s="269"/>
      <c r="Y971" s="270"/>
      <c r="Z971" s="270"/>
      <c r="AA971" s="270"/>
      <c r="AB971" s="270"/>
      <c r="AC971" s="270"/>
      <c r="AD971" s="270"/>
      <c r="AE971" s="270"/>
      <c r="AF971" s="269"/>
      <c r="AG971" s="269"/>
      <c r="AH971" s="269"/>
      <c r="AI971" s="269"/>
      <c r="AJ971" s="269"/>
      <c r="AK971" s="269"/>
      <c r="AL971" s="269"/>
    </row>
    <row r="972" spans="1:38" ht="11.25" x14ac:dyDescent="0.2">
      <c r="A972" s="266">
        <v>964</v>
      </c>
      <c r="B972" s="267" t="str">
        <f>'!!!KATILIMCI LİSTESİ!!!'!C965</f>
        <v>12089344326</v>
      </c>
      <c r="C972" s="268" t="str">
        <f>'!!!KATILIMCI LİSTESİ!!!'!B965</f>
        <v>MERYEM KÖROĞLU</v>
      </c>
      <c r="D972" s="269"/>
      <c r="E972" s="269"/>
      <c r="F972" s="269"/>
      <c r="G972" s="269"/>
      <c r="H972" s="269"/>
      <c r="I972" s="269"/>
      <c r="J972" s="269"/>
      <c r="K972" s="270"/>
      <c r="L972" s="270"/>
      <c r="M972" s="270"/>
      <c r="N972" s="270"/>
      <c r="O972" s="270"/>
      <c r="P972" s="270"/>
      <c r="Q972" s="270"/>
      <c r="R972" s="269"/>
      <c r="S972" s="269"/>
      <c r="T972" s="269"/>
      <c r="U972" s="269"/>
      <c r="V972" s="269"/>
      <c r="W972" s="269"/>
      <c r="X972" s="269"/>
      <c r="Y972" s="270"/>
      <c r="Z972" s="270"/>
      <c r="AA972" s="270"/>
      <c r="AB972" s="270"/>
      <c r="AC972" s="270"/>
      <c r="AD972" s="270"/>
      <c r="AE972" s="270"/>
      <c r="AF972" s="269"/>
      <c r="AG972" s="269"/>
      <c r="AH972" s="269"/>
      <c r="AI972" s="269"/>
      <c r="AJ972" s="269"/>
      <c r="AK972" s="269"/>
      <c r="AL972" s="269"/>
    </row>
    <row r="973" spans="1:38" ht="11.25" x14ac:dyDescent="0.2">
      <c r="A973" s="266">
        <v>965</v>
      </c>
      <c r="B973" s="267" t="str">
        <f>'!!!KATILIMCI LİSTESİ!!!'!C966</f>
        <v>67798311350</v>
      </c>
      <c r="C973" s="268" t="str">
        <f>'!!!KATILIMCI LİSTESİ!!!'!B966</f>
        <v>MERYEM MUHABALDIN</v>
      </c>
      <c r="D973" s="269"/>
      <c r="E973" s="269"/>
      <c r="F973" s="269"/>
      <c r="G973" s="269"/>
      <c r="H973" s="269"/>
      <c r="I973" s="269"/>
      <c r="J973" s="269"/>
      <c r="K973" s="270"/>
      <c r="L973" s="270"/>
      <c r="M973" s="270"/>
      <c r="N973" s="270"/>
      <c r="O973" s="270"/>
      <c r="P973" s="270"/>
      <c r="Q973" s="270"/>
      <c r="R973" s="269"/>
      <c r="S973" s="269"/>
      <c r="T973" s="269"/>
      <c r="U973" s="269"/>
      <c r="V973" s="269"/>
      <c r="W973" s="269"/>
      <c r="X973" s="269"/>
      <c r="Y973" s="270"/>
      <c r="Z973" s="270"/>
      <c r="AA973" s="270"/>
      <c r="AB973" s="270"/>
      <c r="AC973" s="270"/>
      <c r="AD973" s="270"/>
      <c r="AE973" s="270"/>
      <c r="AF973" s="269"/>
      <c r="AG973" s="269"/>
      <c r="AH973" s="269"/>
      <c r="AI973" s="269"/>
      <c r="AJ973" s="269"/>
      <c r="AK973" s="269"/>
      <c r="AL973" s="269"/>
    </row>
    <row r="974" spans="1:38" ht="11.25" x14ac:dyDescent="0.2">
      <c r="A974" s="266">
        <v>966</v>
      </c>
      <c r="B974" s="267" t="str">
        <f>'!!!KATILIMCI LİSTESİ!!!'!C967</f>
        <v>10496270368</v>
      </c>
      <c r="C974" s="268" t="str">
        <f>'!!!KATILIMCI LİSTESİ!!!'!B967</f>
        <v>MERYEM ÖKSÜZ</v>
      </c>
      <c r="D974" s="269"/>
      <c r="E974" s="269"/>
      <c r="F974" s="269"/>
      <c r="G974" s="269"/>
      <c r="H974" s="269"/>
      <c r="I974" s="269"/>
      <c r="J974" s="269"/>
      <c r="K974" s="270"/>
      <c r="L974" s="270"/>
      <c r="M974" s="270"/>
      <c r="N974" s="270"/>
      <c r="O974" s="270"/>
      <c r="P974" s="270"/>
      <c r="Q974" s="270"/>
      <c r="R974" s="269"/>
      <c r="S974" s="269"/>
      <c r="T974" s="269"/>
      <c r="U974" s="269"/>
      <c r="V974" s="269"/>
      <c r="W974" s="269"/>
      <c r="X974" s="269"/>
      <c r="Y974" s="270"/>
      <c r="Z974" s="270"/>
      <c r="AA974" s="270"/>
      <c r="AB974" s="270"/>
      <c r="AC974" s="270"/>
      <c r="AD974" s="270"/>
      <c r="AE974" s="270"/>
      <c r="AF974" s="269"/>
      <c r="AG974" s="269"/>
      <c r="AH974" s="269"/>
      <c r="AI974" s="269"/>
      <c r="AJ974" s="269"/>
      <c r="AK974" s="269"/>
      <c r="AL974" s="269"/>
    </row>
    <row r="975" spans="1:38" ht="11.25" x14ac:dyDescent="0.2">
      <c r="A975" s="266">
        <v>967</v>
      </c>
      <c r="B975" s="267" t="str">
        <f>'!!!KATILIMCI LİSTESİ!!!'!C968</f>
        <v>10517288822</v>
      </c>
      <c r="C975" s="268" t="str">
        <f>'!!!KATILIMCI LİSTESİ!!!'!B968</f>
        <v>MERYEM ÖZEFE</v>
      </c>
      <c r="D975" s="269"/>
      <c r="E975" s="269"/>
      <c r="F975" s="269"/>
      <c r="G975" s="269"/>
      <c r="H975" s="269"/>
      <c r="I975" s="269"/>
      <c r="J975" s="269"/>
      <c r="K975" s="270"/>
      <c r="L975" s="270"/>
      <c r="M975" s="270"/>
      <c r="N975" s="270"/>
      <c r="O975" s="270"/>
      <c r="P975" s="270"/>
      <c r="Q975" s="270"/>
      <c r="R975" s="269"/>
      <c r="S975" s="269"/>
      <c r="T975" s="269"/>
      <c r="U975" s="269"/>
      <c r="V975" s="269"/>
      <c r="W975" s="269"/>
      <c r="X975" s="269"/>
      <c r="Y975" s="270"/>
      <c r="Z975" s="270"/>
      <c r="AA975" s="270"/>
      <c r="AB975" s="270"/>
      <c r="AC975" s="270"/>
      <c r="AD975" s="270"/>
      <c r="AE975" s="270"/>
      <c r="AF975" s="269"/>
      <c r="AG975" s="269"/>
      <c r="AH975" s="269"/>
      <c r="AI975" s="269"/>
      <c r="AJ975" s="269"/>
      <c r="AK975" s="269"/>
      <c r="AL975" s="269"/>
    </row>
    <row r="976" spans="1:38" ht="11.25" x14ac:dyDescent="0.2">
      <c r="A976" s="266">
        <v>968</v>
      </c>
      <c r="B976" s="267" t="str">
        <f>'!!!KATILIMCI LİSTESİ!!!'!C969</f>
        <v>25492100496</v>
      </c>
      <c r="C976" s="268" t="str">
        <f>'!!!KATILIMCI LİSTESİ!!!'!B969</f>
        <v>MERYEM SANCAK</v>
      </c>
      <c r="D976" s="269"/>
      <c r="E976" s="269"/>
      <c r="F976" s="269"/>
      <c r="G976" s="269"/>
      <c r="H976" s="269"/>
      <c r="I976" s="269"/>
      <c r="J976" s="269"/>
      <c r="K976" s="270"/>
      <c r="L976" s="270"/>
      <c r="M976" s="270"/>
      <c r="N976" s="270"/>
      <c r="O976" s="270"/>
      <c r="P976" s="270"/>
      <c r="Q976" s="270"/>
      <c r="R976" s="269"/>
      <c r="S976" s="269"/>
      <c r="T976" s="269"/>
      <c r="U976" s="269"/>
      <c r="V976" s="269"/>
      <c r="W976" s="269"/>
      <c r="X976" s="269"/>
      <c r="Y976" s="270"/>
      <c r="Z976" s="270"/>
      <c r="AA976" s="270"/>
      <c r="AB976" s="270"/>
      <c r="AC976" s="270"/>
      <c r="AD976" s="270"/>
      <c r="AE976" s="270"/>
      <c r="AF976" s="269"/>
      <c r="AG976" s="269"/>
      <c r="AH976" s="269"/>
      <c r="AI976" s="269"/>
      <c r="AJ976" s="269"/>
      <c r="AK976" s="269"/>
      <c r="AL976" s="269"/>
    </row>
    <row r="977" spans="1:38" ht="11.25" x14ac:dyDescent="0.2">
      <c r="A977" s="266">
        <v>969</v>
      </c>
      <c r="B977" s="267" t="str">
        <f>'!!!KATILIMCI LİSTESİ!!!'!C970</f>
        <v>41953673996</v>
      </c>
      <c r="C977" s="268" t="str">
        <f>'!!!KATILIMCI LİSTESİ!!!'!B970</f>
        <v>MERYEM YURDDAŞ</v>
      </c>
      <c r="D977" s="269"/>
      <c r="E977" s="269"/>
      <c r="F977" s="269"/>
      <c r="G977" s="269"/>
      <c r="H977" s="269"/>
      <c r="I977" s="269"/>
      <c r="J977" s="269"/>
      <c r="K977" s="270"/>
      <c r="L977" s="270"/>
      <c r="M977" s="270"/>
      <c r="N977" s="270"/>
      <c r="O977" s="270"/>
      <c r="P977" s="270"/>
      <c r="Q977" s="270"/>
      <c r="R977" s="269"/>
      <c r="S977" s="269"/>
      <c r="T977" s="269"/>
      <c r="U977" s="269"/>
      <c r="V977" s="269"/>
      <c r="W977" s="269"/>
      <c r="X977" s="269"/>
      <c r="Y977" s="270"/>
      <c r="Z977" s="270"/>
      <c r="AA977" s="270"/>
      <c r="AB977" s="270"/>
      <c r="AC977" s="270"/>
      <c r="AD977" s="270"/>
      <c r="AE977" s="270"/>
      <c r="AF977" s="269"/>
      <c r="AG977" s="269"/>
      <c r="AH977" s="269"/>
      <c r="AI977" s="269"/>
      <c r="AJ977" s="269"/>
      <c r="AK977" s="269"/>
      <c r="AL977" s="269"/>
    </row>
    <row r="978" spans="1:38" ht="11.25" x14ac:dyDescent="0.2">
      <c r="A978" s="266">
        <v>970</v>
      </c>
      <c r="B978" s="267" t="str">
        <f>'!!!KATILIMCI LİSTESİ!!!'!C971</f>
        <v>35884665410</v>
      </c>
      <c r="C978" s="268" t="str">
        <f>'!!!KATILIMCI LİSTESİ!!!'!B971</f>
        <v>MERYEM FEYZA ÖZTÜRK</v>
      </c>
      <c r="D978" s="269"/>
      <c r="E978" s="269"/>
      <c r="F978" s="269"/>
      <c r="G978" s="269"/>
      <c r="H978" s="269"/>
      <c r="I978" s="269"/>
      <c r="J978" s="269"/>
      <c r="K978" s="270"/>
      <c r="L978" s="270"/>
      <c r="M978" s="270"/>
      <c r="N978" s="270"/>
      <c r="O978" s="270"/>
      <c r="P978" s="270"/>
      <c r="Q978" s="270"/>
      <c r="R978" s="269"/>
      <c r="S978" s="269"/>
      <c r="T978" s="269"/>
      <c r="U978" s="269"/>
      <c r="V978" s="269"/>
      <c r="W978" s="269"/>
      <c r="X978" s="269"/>
      <c r="Y978" s="270"/>
      <c r="Z978" s="270"/>
      <c r="AA978" s="270"/>
      <c r="AB978" s="270"/>
      <c r="AC978" s="270"/>
      <c r="AD978" s="270"/>
      <c r="AE978" s="270"/>
      <c r="AF978" s="269"/>
      <c r="AG978" s="269"/>
      <c r="AH978" s="269"/>
      <c r="AI978" s="269"/>
      <c r="AJ978" s="269"/>
      <c r="AK978" s="269"/>
      <c r="AL978" s="269"/>
    </row>
    <row r="979" spans="1:38" ht="11.25" x14ac:dyDescent="0.2">
      <c r="A979" s="266">
        <v>971</v>
      </c>
      <c r="B979" s="267" t="str">
        <f>'!!!KATILIMCI LİSTESİ!!!'!C972</f>
        <v>10277287172</v>
      </c>
      <c r="C979" s="268" t="str">
        <f>'!!!KATILIMCI LİSTESİ!!!'!B972</f>
        <v>MERYEM SUDE ERTAŞ</v>
      </c>
      <c r="D979" s="269"/>
      <c r="E979" s="269"/>
      <c r="F979" s="269"/>
      <c r="G979" s="269"/>
      <c r="H979" s="269"/>
      <c r="I979" s="269"/>
      <c r="J979" s="269"/>
      <c r="K979" s="270"/>
      <c r="L979" s="270"/>
      <c r="M979" s="270"/>
      <c r="N979" s="270"/>
      <c r="O979" s="270"/>
      <c r="P979" s="270"/>
      <c r="Q979" s="270"/>
      <c r="R979" s="269"/>
      <c r="S979" s="269"/>
      <c r="T979" s="269"/>
      <c r="U979" s="269"/>
      <c r="V979" s="269"/>
      <c r="W979" s="269"/>
      <c r="X979" s="269"/>
      <c r="Y979" s="270"/>
      <c r="Z979" s="270"/>
      <c r="AA979" s="270"/>
      <c r="AB979" s="270"/>
      <c r="AC979" s="270"/>
      <c r="AD979" s="270"/>
      <c r="AE979" s="270"/>
      <c r="AF979" s="269"/>
      <c r="AG979" s="269"/>
      <c r="AH979" s="269"/>
      <c r="AI979" s="269"/>
      <c r="AJ979" s="269"/>
      <c r="AK979" s="269"/>
      <c r="AL979" s="269"/>
    </row>
    <row r="980" spans="1:38" ht="11.25" x14ac:dyDescent="0.2">
      <c r="A980" s="266">
        <v>972</v>
      </c>
      <c r="B980" s="267" t="str">
        <f>'!!!KATILIMCI LİSTESİ!!!'!C973</f>
        <v>11708253636</v>
      </c>
      <c r="C980" s="268" t="str">
        <f>'!!!KATILIMCI LİSTESİ!!!'!B973</f>
        <v>METE SAKAR</v>
      </c>
      <c r="D980" s="269"/>
      <c r="E980" s="269"/>
      <c r="F980" s="269"/>
      <c r="G980" s="269"/>
      <c r="H980" s="269"/>
      <c r="I980" s="269"/>
      <c r="J980" s="269"/>
      <c r="K980" s="270"/>
      <c r="L980" s="270"/>
      <c r="M980" s="270"/>
      <c r="N980" s="270"/>
      <c r="O980" s="270"/>
      <c r="P980" s="270"/>
      <c r="Q980" s="270"/>
      <c r="R980" s="269"/>
      <c r="S980" s="269"/>
      <c r="T980" s="269"/>
      <c r="U980" s="269"/>
      <c r="V980" s="269"/>
      <c r="W980" s="269"/>
      <c r="X980" s="269"/>
      <c r="Y980" s="270"/>
      <c r="Z980" s="270"/>
      <c r="AA980" s="270"/>
      <c r="AB980" s="270"/>
      <c r="AC980" s="270"/>
      <c r="AD980" s="270"/>
      <c r="AE980" s="270"/>
      <c r="AF980" s="269"/>
      <c r="AG980" s="269"/>
      <c r="AH980" s="269"/>
      <c r="AI980" s="269"/>
      <c r="AJ980" s="269"/>
      <c r="AK980" s="269"/>
      <c r="AL980" s="269"/>
    </row>
    <row r="981" spans="1:38" ht="11.25" x14ac:dyDescent="0.2">
      <c r="A981" s="266">
        <v>973</v>
      </c>
      <c r="B981" s="267" t="str">
        <f>'!!!KATILIMCI LİSTESİ!!!'!C974</f>
        <v>14156165964</v>
      </c>
      <c r="C981" s="268" t="str">
        <f>'!!!KATILIMCI LİSTESİ!!!'!B974</f>
        <v>METİN DÖNER</v>
      </c>
      <c r="D981" s="269"/>
      <c r="E981" s="269"/>
      <c r="F981" s="269"/>
      <c r="G981" s="269"/>
      <c r="H981" s="269"/>
      <c r="I981" s="269"/>
      <c r="J981" s="269"/>
      <c r="K981" s="270"/>
      <c r="L981" s="270"/>
      <c r="M981" s="270"/>
      <c r="N981" s="270"/>
      <c r="O981" s="270"/>
      <c r="P981" s="270"/>
      <c r="Q981" s="270"/>
      <c r="R981" s="269"/>
      <c r="S981" s="269"/>
      <c r="T981" s="269"/>
      <c r="U981" s="269"/>
      <c r="V981" s="269"/>
      <c r="W981" s="269"/>
      <c r="X981" s="269"/>
      <c r="Y981" s="270"/>
      <c r="Z981" s="270"/>
      <c r="AA981" s="270"/>
      <c r="AB981" s="270"/>
      <c r="AC981" s="270"/>
      <c r="AD981" s="270"/>
      <c r="AE981" s="270"/>
      <c r="AF981" s="269"/>
      <c r="AG981" s="269"/>
      <c r="AH981" s="269"/>
      <c r="AI981" s="269"/>
      <c r="AJ981" s="269"/>
      <c r="AK981" s="269"/>
      <c r="AL981" s="269"/>
    </row>
    <row r="982" spans="1:38" ht="11.25" x14ac:dyDescent="0.2">
      <c r="A982" s="266">
        <v>974</v>
      </c>
      <c r="B982" s="267" t="str">
        <f>'!!!KATILIMCI LİSTESİ!!!'!C975</f>
        <v>11325107572</v>
      </c>
      <c r="C982" s="268" t="str">
        <f>'!!!KATILIMCI LİSTESİ!!!'!B975</f>
        <v>MEVLÜT ERKAN</v>
      </c>
      <c r="D982" s="269"/>
      <c r="E982" s="269"/>
      <c r="F982" s="269"/>
      <c r="G982" s="269"/>
      <c r="H982" s="269"/>
      <c r="I982" s="269"/>
      <c r="J982" s="269"/>
      <c r="K982" s="270"/>
      <c r="L982" s="270"/>
      <c r="M982" s="270"/>
      <c r="N982" s="270"/>
      <c r="O982" s="270"/>
      <c r="P982" s="270"/>
      <c r="Q982" s="270"/>
      <c r="R982" s="269"/>
      <c r="S982" s="269"/>
      <c r="T982" s="269"/>
      <c r="U982" s="269"/>
      <c r="V982" s="269"/>
      <c r="W982" s="269"/>
      <c r="X982" s="269"/>
      <c r="Y982" s="270"/>
      <c r="Z982" s="270"/>
      <c r="AA982" s="270"/>
      <c r="AB982" s="270"/>
      <c r="AC982" s="270"/>
      <c r="AD982" s="270"/>
      <c r="AE982" s="270"/>
      <c r="AF982" s="269"/>
      <c r="AG982" s="269"/>
      <c r="AH982" s="269"/>
      <c r="AI982" s="269"/>
      <c r="AJ982" s="269"/>
      <c r="AK982" s="269"/>
      <c r="AL982" s="269"/>
    </row>
    <row r="983" spans="1:38" ht="11.25" x14ac:dyDescent="0.2">
      <c r="A983" s="266">
        <v>975</v>
      </c>
      <c r="B983" s="267" t="str">
        <f>'!!!KATILIMCI LİSTESİ!!!'!C976</f>
        <v>10610273886</v>
      </c>
      <c r="C983" s="268" t="str">
        <f>'!!!KATILIMCI LİSTESİ!!!'!B976</f>
        <v>MEYREM KAVALA</v>
      </c>
      <c r="D983" s="269"/>
      <c r="E983" s="269"/>
      <c r="F983" s="269"/>
      <c r="G983" s="269"/>
      <c r="H983" s="269"/>
      <c r="I983" s="269"/>
      <c r="J983" s="269"/>
      <c r="K983" s="270"/>
      <c r="L983" s="270"/>
      <c r="M983" s="270"/>
      <c r="N983" s="270"/>
      <c r="O983" s="270"/>
      <c r="P983" s="270"/>
      <c r="Q983" s="270"/>
      <c r="R983" s="269"/>
      <c r="S983" s="269"/>
      <c r="T983" s="269"/>
      <c r="U983" s="269"/>
      <c r="V983" s="269"/>
      <c r="W983" s="269"/>
      <c r="X983" s="269"/>
      <c r="Y983" s="270"/>
      <c r="Z983" s="270"/>
      <c r="AA983" s="270"/>
      <c r="AB983" s="270"/>
      <c r="AC983" s="270"/>
      <c r="AD983" s="270"/>
      <c r="AE983" s="270"/>
      <c r="AF983" s="269"/>
      <c r="AG983" s="269"/>
      <c r="AH983" s="269"/>
      <c r="AI983" s="269"/>
      <c r="AJ983" s="269"/>
      <c r="AK983" s="269"/>
      <c r="AL983" s="269"/>
    </row>
    <row r="984" spans="1:38" ht="11.25" x14ac:dyDescent="0.2">
      <c r="A984" s="266">
        <v>976</v>
      </c>
      <c r="B984" s="267" t="str">
        <f>'!!!KATILIMCI LİSTESİ!!!'!C977</f>
        <v>40324299834</v>
      </c>
      <c r="C984" s="268" t="str">
        <f>'!!!KATILIMCI LİSTESİ!!!'!B977</f>
        <v>MEYREM YILMAZ</v>
      </c>
      <c r="D984" s="269"/>
      <c r="E984" s="269"/>
      <c r="F984" s="269"/>
      <c r="G984" s="269"/>
      <c r="H984" s="269"/>
      <c r="I984" s="269"/>
      <c r="J984" s="269"/>
      <c r="K984" s="270"/>
      <c r="L984" s="270"/>
      <c r="M984" s="270"/>
      <c r="N984" s="270"/>
      <c r="O984" s="270"/>
      <c r="P984" s="270"/>
      <c r="Q984" s="270"/>
      <c r="R984" s="269"/>
      <c r="S984" s="269"/>
      <c r="T984" s="269"/>
      <c r="U984" s="269"/>
      <c r="V984" s="269"/>
      <c r="W984" s="269"/>
      <c r="X984" s="269"/>
      <c r="Y984" s="270"/>
      <c r="Z984" s="270"/>
      <c r="AA984" s="270"/>
      <c r="AB984" s="270"/>
      <c r="AC984" s="270"/>
      <c r="AD984" s="270"/>
      <c r="AE984" s="270"/>
      <c r="AF984" s="269"/>
      <c r="AG984" s="269"/>
      <c r="AH984" s="269"/>
      <c r="AI984" s="269"/>
      <c r="AJ984" s="269"/>
      <c r="AK984" s="269"/>
      <c r="AL984" s="269"/>
    </row>
    <row r="985" spans="1:38" ht="11.25" x14ac:dyDescent="0.2">
      <c r="A985" s="266">
        <v>977</v>
      </c>
      <c r="B985" s="267" t="str">
        <f>'!!!KATILIMCI LİSTESİ!!!'!C978</f>
        <v>47212138626</v>
      </c>
      <c r="C985" s="268" t="str">
        <f>'!!!KATILIMCI LİSTESİ!!!'!B978</f>
        <v>MİNE BULUT</v>
      </c>
      <c r="D985" s="269"/>
      <c r="E985" s="269"/>
      <c r="F985" s="269"/>
      <c r="G985" s="269"/>
      <c r="H985" s="269"/>
      <c r="I985" s="269"/>
      <c r="J985" s="269"/>
      <c r="K985" s="270"/>
      <c r="L985" s="270"/>
      <c r="M985" s="270"/>
      <c r="N985" s="270"/>
      <c r="O985" s="270"/>
      <c r="P985" s="270"/>
      <c r="Q985" s="270"/>
      <c r="R985" s="269"/>
      <c r="S985" s="269"/>
      <c r="T985" s="269"/>
      <c r="U985" s="269"/>
      <c r="V985" s="269"/>
      <c r="W985" s="269"/>
      <c r="X985" s="269"/>
      <c r="Y985" s="270"/>
      <c r="Z985" s="270"/>
      <c r="AA985" s="270"/>
      <c r="AB985" s="270"/>
      <c r="AC985" s="270"/>
      <c r="AD985" s="270"/>
      <c r="AE985" s="270"/>
      <c r="AF985" s="269"/>
      <c r="AG985" s="269"/>
      <c r="AH985" s="269"/>
      <c r="AI985" s="269"/>
      <c r="AJ985" s="269"/>
      <c r="AK985" s="269"/>
      <c r="AL985" s="269"/>
    </row>
    <row r="986" spans="1:38" ht="11.25" x14ac:dyDescent="0.2">
      <c r="A986" s="266">
        <v>978</v>
      </c>
      <c r="B986" s="267" t="str">
        <f>'!!!KATILIMCI LİSTESİ!!!'!C979</f>
        <v>14732524840</v>
      </c>
      <c r="C986" s="268" t="str">
        <f>'!!!KATILIMCI LİSTESİ!!!'!B979</f>
        <v>MİRAÇ TUNÇ</v>
      </c>
      <c r="D986" s="269"/>
      <c r="E986" s="269"/>
      <c r="F986" s="269"/>
      <c r="G986" s="269"/>
      <c r="H986" s="269"/>
      <c r="I986" s="269"/>
      <c r="J986" s="269"/>
      <c r="K986" s="270"/>
      <c r="L986" s="270"/>
      <c r="M986" s="270"/>
      <c r="N986" s="270"/>
      <c r="O986" s="270"/>
      <c r="P986" s="270"/>
      <c r="Q986" s="270"/>
      <c r="R986" s="269"/>
      <c r="S986" s="269"/>
      <c r="T986" s="269"/>
      <c r="U986" s="269"/>
      <c r="V986" s="269"/>
      <c r="W986" s="269"/>
      <c r="X986" s="269"/>
      <c r="Y986" s="270"/>
      <c r="Z986" s="270"/>
      <c r="AA986" s="270"/>
      <c r="AB986" s="270"/>
      <c r="AC986" s="270"/>
      <c r="AD986" s="270"/>
      <c r="AE986" s="270"/>
      <c r="AF986" s="269"/>
      <c r="AG986" s="269"/>
      <c r="AH986" s="269"/>
      <c r="AI986" s="269"/>
      <c r="AJ986" s="269"/>
      <c r="AK986" s="269"/>
      <c r="AL986" s="269"/>
    </row>
    <row r="987" spans="1:38" ht="11.25" x14ac:dyDescent="0.2">
      <c r="A987" s="266">
        <v>979</v>
      </c>
      <c r="B987" s="267" t="str">
        <f>'!!!KATILIMCI LİSTESİ!!!'!C980</f>
        <v>12686991978</v>
      </c>
      <c r="C987" s="268" t="str">
        <f>'!!!KATILIMCI LİSTESİ!!!'!B980</f>
        <v>MİRAY PİŞKİN</v>
      </c>
      <c r="D987" s="269"/>
      <c r="E987" s="269"/>
      <c r="F987" s="269"/>
      <c r="G987" s="269"/>
      <c r="H987" s="269"/>
      <c r="I987" s="269"/>
      <c r="J987" s="269"/>
      <c r="K987" s="270"/>
      <c r="L987" s="270"/>
      <c r="M987" s="270"/>
      <c r="N987" s="270"/>
      <c r="O987" s="270"/>
      <c r="P987" s="270"/>
      <c r="Q987" s="270"/>
      <c r="R987" s="269"/>
      <c r="S987" s="269"/>
      <c r="T987" s="269"/>
      <c r="U987" s="269"/>
      <c r="V987" s="269"/>
      <c r="W987" s="269"/>
      <c r="X987" s="269"/>
      <c r="Y987" s="270"/>
      <c r="Z987" s="270"/>
      <c r="AA987" s="270"/>
      <c r="AB987" s="270"/>
      <c r="AC987" s="270"/>
      <c r="AD987" s="270"/>
      <c r="AE987" s="270"/>
      <c r="AF987" s="269"/>
      <c r="AG987" s="269"/>
      <c r="AH987" s="269"/>
      <c r="AI987" s="269"/>
      <c r="AJ987" s="269"/>
      <c r="AK987" s="269"/>
      <c r="AL987" s="269"/>
    </row>
    <row r="988" spans="1:38" ht="11.25" x14ac:dyDescent="0.2">
      <c r="A988" s="266">
        <v>980</v>
      </c>
      <c r="B988" s="267" t="str">
        <f>'!!!KATILIMCI LİSTESİ!!!'!C981</f>
        <v>14135172600</v>
      </c>
      <c r="C988" s="268" t="str">
        <f>'!!!KATILIMCI LİSTESİ!!!'!B981</f>
        <v>MİYESE ÖZÇAYCILAR</v>
      </c>
      <c r="D988" s="269"/>
      <c r="E988" s="269"/>
      <c r="F988" s="269"/>
      <c r="G988" s="269"/>
      <c r="H988" s="269"/>
      <c r="I988" s="269"/>
      <c r="J988" s="269"/>
      <c r="K988" s="270"/>
      <c r="L988" s="270"/>
      <c r="M988" s="270"/>
      <c r="N988" s="270"/>
      <c r="O988" s="270"/>
      <c r="P988" s="270"/>
      <c r="Q988" s="270"/>
      <c r="R988" s="269"/>
      <c r="S988" s="269"/>
      <c r="T988" s="269"/>
      <c r="U988" s="269"/>
      <c r="V988" s="269"/>
      <c r="W988" s="269"/>
      <c r="X988" s="269"/>
      <c r="Y988" s="270"/>
      <c r="Z988" s="270"/>
      <c r="AA988" s="270"/>
      <c r="AB988" s="270"/>
      <c r="AC988" s="270"/>
      <c r="AD988" s="270"/>
      <c r="AE988" s="270"/>
      <c r="AF988" s="269"/>
      <c r="AG988" s="269"/>
      <c r="AH988" s="269"/>
      <c r="AI988" s="269"/>
      <c r="AJ988" s="269"/>
      <c r="AK988" s="269"/>
      <c r="AL988" s="269"/>
    </row>
    <row r="989" spans="1:38" ht="11.25" x14ac:dyDescent="0.2">
      <c r="A989" s="266">
        <v>981</v>
      </c>
      <c r="B989" s="267" t="str">
        <f>'!!!KATILIMCI LİSTESİ!!!'!C982</f>
        <v>12704403360</v>
      </c>
      <c r="C989" s="268" t="str">
        <f>'!!!KATILIMCI LİSTESİ!!!'!B982</f>
        <v>MUHAMMED ALANSOY (CAMLİ)</v>
      </c>
      <c r="D989" s="269"/>
      <c r="E989" s="269"/>
      <c r="F989" s="269"/>
      <c r="G989" s="269"/>
      <c r="H989" s="269"/>
      <c r="I989" s="269"/>
      <c r="J989" s="269"/>
      <c r="K989" s="270"/>
      <c r="L989" s="270"/>
      <c r="M989" s="270"/>
      <c r="N989" s="270"/>
      <c r="O989" s="270"/>
      <c r="P989" s="270"/>
      <c r="Q989" s="270"/>
      <c r="R989" s="269"/>
      <c r="S989" s="269"/>
      <c r="T989" s="269"/>
      <c r="U989" s="269"/>
      <c r="V989" s="269"/>
      <c r="W989" s="269"/>
      <c r="X989" s="269"/>
      <c r="Y989" s="270"/>
      <c r="Z989" s="270"/>
      <c r="AA989" s="270"/>
      <c r="AB989" s="270"/>
      <c r="AC989" s="270"/>
      <c r="AD989" s="270"/>
      <c r="AE989" s="270"/>
      <c r="AF989" s="269"/>
      <c r="AG989" s="269"/>
      <c r="AH989" s="269"/>
      <c r="AI989" s="269"/>
      <c r="AJ989" s="269"/>
      <c r="AK989" s="269"/>
      <c r="AL989" s="269"/>
    </row>
    <row r="990" spans="1:38" ht="11.25" x14ac:dyDescent="0.2">
      <c r="A990" s="266">
        <v>982</v>
      </c>
      <c r="B990" s="267" t="str">
        <f>'!!!KATILIMCI LİSTESİ!!!'!C983</f>
        <v>11056568888</v>
      </c>
      <c r="C990" s="268" t="str">
        <f>'!!!KATILIMCI LİSTESİ!!!'!B983</f>
        <v>MUHAMMED AYDIN</v>
      </c>
      <c r="D990" s="269"/>
      <c r="E990" s="269"/>
      <c r="F990" s="269"/>
      <c r="G990" s="269"/>
      <c r="H990" s="269"/>
      <c r="I990" s="269"/>
      <c r="J990" s="269"/>
      <c r="K990" s="270"/>
      <c r="L990" s="270"/>
      <c r="M990" s="270"/>
      <c r="N990" s="270"/>
      <c r="O990" s="270"/>
      <c r="P990" s="270"/>
      <c r="Q990" s="270"/>
      <c r="R990" s="269"/>
      <c r="S990" s="269"/>
      <c r="T990" s="269"/>
      <c r="U990" s="269"/>
      <c r="V990" s="269"/>
      <c r="W990" s="269"/>
      <c r="X990" s="269"/>
      <c r="Y990" s="270"/>
      <c r="Z990" s="270"/>
      <c r="AA990" s="270"/>
      <c r="AB990" s="270"/>
      <c r="AC990" s="270"/>
      <c r="AD990" s="270"/>
      <c r="AE990" s="270"/>
      <c r="AF990" s="269"/>
      <c r="AG990" s="269"/>
      <c r="AH990" s="269"/>
      <c r="AI990" s="269"/>
      <c r="AJ990" s="269"/>
      <c r="AK990" s="269"/>
      <c r="AL990" s="269"/>
    </row>
    <row r="991" spans="1:38" ht="11.25" x14ac:dyDescent="0.2">
      <c r="A991" s="266">
        <v>983</v>
      </c>
      <c r="B991" s="267" t="str">
        <f>'!!!KATILIMCI LİSTESİ!!!'!C984</f>
        <v>38696293994</v>
      </c>
      <c r="C991" s="268" t="str">
        <f>'!!!KATILIMCI LİSTESİ!!!'!B984</f>
        <v>MUHAMMED BALDIR</v>
      </c>
      <c r="D991" s="269"/>
      <c r="E991" s="269"/>
      <c r="F991" s="269"/>
      <c r="G991" s="269"/>
      <c r="H991" s="269"/>
      <c r="I991" s="269"/>
      <c r="J991" s="269"/>
      <c r="K991" s="270"/>
      <c r="L991" s="270"/>
      <c r="M991" s="270"/>
      <c r="N991" s="270"/>
      <c r="O991" s="270"/>
      <c r="P991" s="270"/>
      <c r="Q991" s="270"/>
      <c r="R991" s="269"/>
      <c r="S991" s="269"/>
      <c r="T991" s="269"/>
      <c r="U991" s="269"/>
      <c r="V991" s="269"/>
      <c r="W991" s="269"/>
      <c r="X991" s="269"/>
      <c r="Y991" s="270"/>
      <c r="Z991" s="270"/>
      <c r="AA991" s="270"/>
      <c r="AB991" s="270"/>
      <c r="AC991" s="270"/>
      <c r="AD991" s="270"/>
      <c r="AE991" s="270"/>
      <c r="AF991" s="269"/>
      <c r="AG991" s="269"/>
      <c r="AH991" s="269"/>
      <c r="AI991" s="269"/>
      <c r="AJ991" s="269"/>
      <c r="AK991" s="269"/>
      <c r="AL991" s="269"/>
    </row>
    <row r="992" spans="1:38" ht="11.25" x14ac:dyDescent="0.2">
      <c r="A992" s="266">
        <v>984</v>
      </c>
      <c r="B992" s="267" t="str">
        <f>'!!!KATILIMCI LİSTESİ!!!'!C985</f>
        <v>18638911490</v>
      </c>
      <c r="C992" s="268" t="str">
        <f>'!!!KATILIMCI LİSTESİ!!!'!B985</f>
        <v>MUHAMMED ERMİN</v>
      </c>
      <c r="D992" s="269"/>
      <c r="E992" s="269"/>
      <c r="F992" s="269"/>
      <c r="G992" s="269"/>
      <c r="H992" s="269"/>
      <c r="I992" s="269"/>
      <c r="J992" s="269"/>
      <c r="K992" s="270"/>
      <c r="L992" s="270"/>
      <c r="M992" s="270"/>
      <c r="N992" s="270"/>
      <c r="O992" s="270"/>
      <c r="P992" s="270"/>
      <c r="Q992" s="270"/>
      <c r="R992" s="269"/>
      <c r="S992" s="269"/>
      <c r="T992" s="269"/>
      <c r="U992" s="269"/>
      <c r="V992" s="269"/>
      <c r="W992" s="269"/>
      <c r="X992" s="269"/>
      <c r="Y992" s="270"/>
      <c r="Z992" s="270"/>
      <c r="AA992" s="270"/>
      <c r="AB992" s="270"/>
      <c r="AC992" s="270"/>
      <c r="AD992" s="270"/>
      <c r="AE992" s="270"/>
      <c r="AF992" s="269"/>
      <c r="AG992" s="269"/>
      <c r="AH992" s="269"/>
      <c r="AI992" s="269"/>
      <c r="AJ992" s="269"/>
      <c r="AK992" s="269"/>
      <c r="AL992" s="269"/>
    </row>
    <row r="993" spans="1:38" ht="11.25" x14ac:dyDescent="0.2">
      <c r="A993" s="266">
        <v>985</v>
      </c>
      <c r="B993" s="267" t="str">
        <f>'!!!KATILIMCI LİSTESİ!!!'!C986</f>
        <v>10667863658</v>
      </c>
      <c r="C993" s="268" t="str">
        <f>'!!!KATILIMCI LİSTESİ!!!'!B986</f>
        <v>MUHAMMED EROĞLU</v>
      </c>
      <c r="D993" s="269"/>
      <c r="E993" s="269"/>
      <c r="F993" s="269"/>
      <c r="G993" s="269"/>
      <c r="H993" s="269"/>
      <c r="I993" s="269"/>
      <c r="J993" s="269"/>
      <c r="K993" s="270"/>
      <c r="L993" s="270"/>
      <c r="M993" s="270"/>
      <c r="N993" s="270"/>
      <c r="O993" s="270"/>
      <c r="P993" s="270"/>
      <c r="Q993" s="270"/>
      <c r="R993" s="269"/>
      <c r="S993" s="269"/>
      <c r="T993" s="269"/>
      <c r="U993" s="269"/>
      <c r="V993" s="269"/>
      <c r="W993" s="269"/>
      <c r="X993" s="269"/>
      <c r="Y993" s="270"/>
      <c r="Z993" s="270"/>
      <c r="AA993" s="270"/>
      <c r="AB993" s="270"/>
      <c r="AC993" s="270"/>
      <c r="AD993" s="270"/>
      <c r="AE993" s="270"/>
      <c r="AF993" s="269"/>
      <c r="AG993" s="269"/>
      <c r="AH993" s="269"/>
      <c r="AI993" s="269"/>
      <c r="AJ993" s="269"/>
      <c r="AK993" s="269"/>
      <c r="AL993" s="269"/>
    </row>
    <row r="994" spans="1:38" ht="11.25" x14ac:dyDescent="0.2">
      <c r="A994" s="266">
        <v>986</v>
      </c>
      <c r="B994" s="267" t="str">
        <f>'!!!KATILIMCI LİSTESİ!!!'!C987</f>
        <v>58984253004</v>
      </c>
      <c r="C994" s="268" t="str">
        <f>'!!!KATILIMCI LİSTESİ!!!'!B987</f>
        <v>MUHAMMED ATAULLAH HAMİDİ</v>
      </c>
      <c r="D994" s="269"/>
      <c r="E994" s="269"/>
      <c r="F994" s="269"/>
      <c r="G994" s="269"/>
      <c r="H994" s="269"/>
      <c r="I994" s="269"/>
      <c r="J994" s="269"/>
      <c r="K994" s="270"/>
      <c r="L994" s="270"/>
      <c r="M994" s="270"/>
      <c r="N994" s="270"/>
      <c r="O994" s="270"/>
      <c r="P994" s="270"/>
      <c r="Q994" s="270"/>
      <c r="R994" s="269"/>
      <c r="S994" s="269"/>
      <c r="T994" s="269"/>
      <c r="U994" s="269"/>
      <c r="V994" s="269"/>
      <c r="W994" s="269"/>
      <c r="X994" s="269"/>
      <c r="Y994" s="270"/>
      <c r="Z994" s="270"/>
      <c r="AA994" s="270"/>
      <c r="AB994" s="270"/>
      <c r="AC994" s="270"/>
      <c r="AD994" s="270"/>
      <c r="AE994" s="270"/>
      <c r="AF994" s="269"/>
      <c r="AG994" s="269"/>
      <c r="AH994" s="269"/>
      <c r="AI994" s="269"/>
      <c r="AJ994" s="269"/>
      <c r="AK994" s="269"/>
      <c r="AL994" s="269"/>
    </row>
    <row r="995" spans="1:38" ht="11.25" x14ac:dyDescent="0.2">
      <c r="A995" s="266">
        <v>987</v>
      </c>
      <c r="B995" s="267" t="str">
        <f>'!!!KATILIMCI LİSTESİ!!!'!C988</f>
        <v>11132255886</v>
      </c>
      <c r="C995" s="268" t="str">
        <f>'!!!KATILIMCI LİSTESİ!!!'!B988</f>
        <v>MUHAMMED BİLAL BALTACI</v>
      </c>
      <c r="D995" s="269"/>
      <c r="E995" s="269"/>
      <c r="F995" s="269"/>
      <c r="G995" s="269"/>
      <c r="H995" s="269"/>
      <c r="I995" s="269"/>
      <c r="J995" s="269"/>
      <c r="K995" s="270"/>
      <c r="L995" s="270"/>
      <c r="M995" s="270"/>
      <c r="N995" s="270"/>
      <c r="O995" s="270"/>
      <c r="P995" s="270"/>
      <c r="Q995" s="270"/>
      <c r="R995" s="269"/>
      <c r="S995" s="269"/>
      <c r="T995" s="269"/>
      <c r="U995" s="269"/>
      <c r="V995" s="269"/>
      <c r="W995" s="269"/>
      <c r="X995" s="269"/>
      <c r="Y995" s="270"/>
      <c r="Z995" s="270"/>
      <c r="AA995" s="270"/>
      <c r="AB995" s="270"/>
      <c r="AC995" s="270"/>
      <c r="AD995" s="270"/>
      <c r="AE995" s="270"/>
      <c r="AF995" s="269"/>
      <c r="AG995" s="269"/>
      <c r="AH995" s="269"/>
      <c r="AI995" s="269"/>
      <c r="AJ995" s="269"/>
      <c r="AK995" s="269"/>
      <c r="AL995" s="269"/>
    </row>
    <row r="996" spans="1:38" ht="11.25" x14ac:dyDescent="0.2">
      <c r="A996" s="266">
        <v>988</v>
      </c>
      <c r="B996" s="267" t="str">
        <f>'!!!KATILIMCI LİSTESİ!!!'!C989</f>
        <v>11237329086</v>
      </c>
      <c r="C996" s="268" t="str">
        <f>'!!!KATILIMCI LİSTESİ!!!'!B989</f>
        <v>MUHAMMED BİLAL HAYAT</v>
      </c>
      <c r="D996" s="269"/>
      <c r="E996" s="269"/>
      <c r="F996" s="269"/>
      <c r="G996" s="269"/>
      <c r="H996" s="269"/>
      <c r="I996" s="269"/>
      <c r="J996" s="269"/>
      <c r="K996" s="270"/>
      <c r="L996" s="270"/>
      <c r="M996" s="270"/>
      <c r="N996" s="270"/>
      <c r="O996" s="270"/>
      <c r="P996" s="270"/>
      <c r="Q996" s="270"/>
      <c r="R996" s="269"/>
      <c r="S996" s="269"/>
      <c r="T996" s="269"/>
      <c r="U996" s="269"/>
      <c r="V996" s="269"/>
      <c r="W996" s="269"/>
      <c r="X996" s="269"/>
      <c r="Y996" s="270"/>
      <c r="Z996" s="270"/>
      <c r="AA996" s="270"/>
      <c r="AB996" s="270"/>
      <c r="AC996" s="270"/>
      <c r="AD996" s="270"/>
      <c r="AE996" s="270"/>
      <c r="AF996" s="269"/>
      <c r="AG996" s="269"/>
      <c r="AH996" s="269"/>
      <c r="AI996" s="269"/>
      <c r="AJ996" s="269"/>
      <c r="AK996" s="269"/>
      <c r="AL996" s="269"/>
    </row>
    <row r="997" spans="1:38" ht="11.25" x14ac:dyDescent="0.2">
      <c r="A997" s="266">
        <v>989</v>
      </c>
      <c r="B997" s="267" t="str">
        <f>'!!!KATILIMCI LİSTESİ!!!'!C990</f>
        <v>51256713572</v>
      </c>
      <c r="C997" s="268" t="str">
        <f>'!!!KATILIMCI LİSTESİ!!!'!B990</f>
        <v>MUHAMMED BURAK GERGER</v>
      </c>
      <c r="D997" s="269"/>
      <c r="E997" s="269"/>
      <c r="F997" s="269"/>
      <c r="G997" s="269"/>
      <c r="H997" s="269"/>
      <c r="I997" s="269"/>
      <c r="J997" s="269"/>
      <c r="K997" s="270"/>
      <c r="L997" s="270"/>
      <c r="M997" s="270"/>
      <c r="N997" s="270"/>
      <c r="O997" s="270"/>
      <c r="P997" s="270"/>
      <c r="Q997" s="270"/>
      <c r="R997" s="269"/>
      <c r="S997" s="269"/>
      <c r="T997" s="269"/>
      <c r="U997" s="269"/>
      <c r="V997" s="269"/>
      <c r="W997" s="269"/>
      <c r="X997" s="269"/>
      <c r="Y997" s="270"/>
      <c r="Z997" s="270"/>
      <c r="AA997" s="270"/>
      <c r="AB997" s="270"/>
      <c r="AC997" s="270"/>
      <c r="AD997" s="270"/>
      <c r="AE997" s="270"/>
      <c r="AF997" s="269"/>
      <c r="AG997" s="269"/>
      <c r="AH997" s="269"/>
      <c r="AI997" s="269"/>
      <c r="AJ997" s="269"/>
      <c r="AK997" s="269"/>
      <c r="AL997" s="269"/>
    </row>
    <row r="998" spans="1:38" ht="11.25" x14ac:dyDescent="0.2">
      <c r="A998" s="266">
        <v>990</v>
      </c>
      <c r="B998" s="267" t="str">
        <f>'!!!KATILIMCI LİSTESİ!!!'!C991</f>
        <v>15620900722</v>
      </c>
      <c r="C998" s="268" t="str">
        <f>'!!!KATILIMCI LİSTESİ!!!'!B991</f>
        <v>MUHAMMED EMİN KIRMIZI</v>
      </c>
      <c r="D998" s="269"/>
      <c r="E998" s="269"/>
      <c r="F998" s="269"/>
      <c r="G998" s="269"/>
      <c r="H998" s="269"/>
      <c r="I998" s="269"/>
      <c r="J998" s="269"/>
      <c r="K998" s="270"/>
      <c r="L998" s="270"/>
      <c r="M998" s="270"/>
      <c r="N998" s="270"/>
      <c r="O998" s="270"/>
      <c r="P998" s="270"/>
      <c r="Q998" s="270"/>
      <c r="R998" s="269"/>
      <c r="S998" s="269"/>
      <c r="T998" s="269"/>
      <c r="U998" s="269"/>
      <c r="V998" s="269"/>
      <c r="W998" s="269"/>
      <c r="X998" s="269"/>
      <c r="Y998" s="270"/>
      <c r="Z998" s="270"/>
      <c r="AA998" s="270"/>
      <c r="AB998" s="270"/>
      <c r="AC998" s="270"/>
      <c r="AD998" s="270"/>
      <c r="AE998" s="270"/>
      <c r="AF998" s="269"/>
      <c r="AG998" s="269"/>
      <c r="AH998" s="269"/>
      <c r="AI998" s="269"/>
      <c r="AJ998" s="269"/>
      <c r="AK998" s="269"/>
      <c r="AL998" s="269"/>
    </row>
    <row r="999" spans="1:38" ht="11.25" x14ac:dyDescent="0.2">
      <c r="A999" s="266">
        <v>991</v>
      </c>
      <c r="B999" s="267" t="str">
        <f>'!!!KATILIMCI LİSTESİ!!!'!C992</f>
        <v>10673268126</v>
      </c>
      <c r="C999" s="268" t="str">
        <f>'!!!KATILIMCI LİSTESİ!!!'!B992</f>
        <v>MUHAMMED ENES KAYAR</v>
      </c>
      <c r="D999" s="269"/>
      <c r="E999" s="269"/>
      <c r="F999" s="269"/>
      <c r="G999" s="269"/>
      <c r="H999" s="269"/>
      <c r="I999" s="269"/>
      <c r="J999" s="269"/>
      <c r="K999" s="270"/>
      <c r="L999" s="270"/>
      <c r="M999" s="270"/>
      <c r="N999" s="270"/>
      <c r="O999" s="270"/>
      <c r="P999" s="270"/>
      <c r="Q999" s="270"/>
      <c r="R999" s="269"/>
      <c r="S999" s="269"/>
      <c r="T999" s="269"/>
      <c r="U999" s="269"/>
      <c r="V999" s="269"/>
      <c r="W999" s="269"/>
      <c r="X999" s="269"/>
      <c r="Y999" s="270"/>
      <c r="Z999" s="270"/>
      <c r="AA999" s="270"/>
      <c r="AB999" s="270"/>
      <c r="AC999" s="270"/>
      <c r="AD999" s="270"/>
      <c r="AE999" s="270"/>
      <c r="AF999" s="269"/>
      <c r="AG999" s="269"/>
      <c r="AH999" s="269"/>
      <c r="AI999" s="269"/>
      <c r="AJ999" s="269"/>
      <c r="AK999" s="269"/>
      <c r="AL999" s="269"/>
    </row>
    <row r="1000" spans="1:38" ht="11.25" x14ac:dyDescent="0.2">
      <c r="A1000" s="266">
        <v>992</v>
      </c>
      <c r="B1000" s="267" t="str">
        <f>'!!!KATILIMCI LİSTESİ!!!'!C993</f>
        <v>10789411416</v>
      </c>
      <c r="C1000" s="268" t="str">
        <f>'!!!KATILIMCI LİSTESİ!!!'!B993</f>
        <v>MUHAMMED ENES TENİKECİ</v>
      </c>
      <c r="D1000" s="269"/>
      <c r="E1000" s="269"/>
      <c r="F1000" s="269"/>
      <c r="G1000" s="269"/>
      <c r="H1000" s="269"/>
      <c r="I1000" s="269"/>
      <c r="J1000" s="269"/>
      <c r="K1000" s="270"/>
      <c r="L1000" s="270"/>
      <c r="M1000" s="270"/>
      <c r="N1000" s="270"/>
      <c r="O1000" s="270"/>
      <c r="P1000" s="270"/>
      <c r="Q1000" s="270"/>
      <c r="R1000" s="269"/>
      <c r="S1000" s="269"/>
      <c r="T1000" s="269"/>
      <c r="U1000" s="269"/>
      <c r="V1000" s="269"/>
      <c r="W1000" s="269"/>
      <c r="X1000" s="269"/>
      <c r="Y1000" s="270"/>
      <c r="Z1000" s="270"/>
      <c r="AA1000" s="270"/>
      <c r="AB1000" s="270"/>
      <c r="AC1000" s="270"/>
      <c r="AD1000" s="270"/>
      <c r="AE1000" s="270"/>
      <c r="AF1000" s="269"/>
      <c r="AG1000" s="269"/>
      <c r="AH1000" s="269"/>
      <c r="AI1000" s="269"/>
      <c r="AJ1000" s="269"/>
      <c r="AK1000" s="269"/>
      <c r="AL1000" s="269"/>
    </row>
    <row r="1001" spans="1:38" ht="11.25" x14ac:dyDescent="0.2">
      <c r="A1001" s="266">
        <v>993</v>
      </c>
      <c r="B1001" s="267" t="str">
        <f>'!!!KATILIMCI LİSTESİ!!!'!C994</f>
        <v>14213950342</v>
      </c>
      <c r="C1001" s="268" t="str">
        <f>'!!!KATILIMCI LİSTESİ!!!'!B994</f>
        <v>MUHAMMED FATİH BİRDAĞ</v>
      </c>
      <c r="D1001" s="269"/>
      <c r="E1001" s="269"/>
      <c r="F1001" s="269"/>
      <c r="G1001" s="269"/>
      <c r="H1001" s="269"/>
      <c r="I1001" s="269"/>
      <c r="J1001" s="269"/>
      <c r="K1001" s="270"/>
      <c r="L1001" s="270"/>
      <c r="M1001" s="270"/>
      <c r="N1001" s="270"/>
      <c r="O1001" s="270"/>
      <c r="P1001" s="270"/>
      <c r="Q1001" s="270"/>
      <c r="R1001" s="269"/>
      <c r="S1001" s="269"/>
      <c r="T1001" s="269"/>
      <c r="U1001" s="269"/>
      <c r="V1001" s="269"/>
      <c r="W1001" s="269"/>
      <c r="X1001" s="269"/>
      <c r="Y1001" s="270"/>
      <c r="Z1001" s="270"/>
      <c r="AA1001" s="270"/>
      <c r="AB1001" s="270"/>
      <c r="AC1001" s="270"/>
      <c r="AD1001" s="270"/>
      <c r="AE1001" s="270"/>
      <c r="AF1001" s="269"/>
      <c r="AG1001" s="269"/>
      <c r="AH1001" s="269"/>
      <c r="AI1001" s="269"/>
      <c r="AJ1001" s="269"/>
      <c r="AK1001" s="269"/>
      <c r="AL1001" s="269"/>
    </row>
    <row r="1002" spans="1:38" ht="11.25" x14ac:dyDescent="0.2">
      <c r="A1002" s="266">
        <v>994</v>
      </c>
      <c r="B1002" s="267" t="str">
        <f>'!!!KATILIMCI LİSTESİ!!!'!C995</f>
        <v>16430876184</v>
      </c>
      <c r="C1002" s="268" t="str">
        <f>'!!!KATILIMCI LİSTESİ!!!'!B995</f>
        <v>MUHAMMED FURKAN ESEN</v>
      </c>
      <c r="D1002" s="269"/>
      <c r="E1002" s="269"/>
      <c r="F1002" s="269"/>
      <c r="G1002" s="269"/>
      <c r="H1002" s="269"/>
      <c r="I1002" s="269"/>
      <c r="J1002" s="269"/>
      <c r="K1002" s="270"/>
      <c r="L1002" s="270"/>
      <c r="M1002" s="270"/>
      <c r="N1002" s="270"/>
      <c r="O1002" s="270"/>
      <c r="P1002" s="270"/>
      <c r="Q1002" s="270"/>
      <c r="R1002" s="269"/>
      <c r="S1002" s="269"/>
      <c r="T1002" s="269"/>
      <c r="U1002" s="269"/>
      <c r="V1002" s="269"/>
      <c r="W1002" s="269"/>
      <c r="X1002" s="269"/>
      <c r="Y1002" s="270"/>
      <c r="Z1002" s="270"/>
      <c r="AA1002" s="270"/>
      <c r="AB1002" s="270"/>
      <c r="AC1002" s="270"/>
      <c r="AD1002" s="270"/>
      <c r="AE1002" s="270"/>
      <c r="AF1002" s="269"/>
      <c r="AG1002" s="269"/>
      <c r="AH1002" s="269"/>
      <c r="AI1002" s="269"/>
      <c r="AJ1002" s="269"/>
      <c r="AK1002" s="269"/>
      <c r="AL1002" s="269"/>
    </row>
    <row r="1003" spans="1:38" ht="11.25" x14ac:dyDescent="0.2">
      <c r="A1003" s="266">
        <v>995</v>
      </c>
      <c r="B1003" s="267" t="str">
        <f>'!!!KATILIMCI LİSTESİ!!!'!C996</f>
        <v>10779135520</v>
      </c>
      <c r="C1003" s="268" t="str">
        <f>'!!!KATILIMCI LİSTESİ!!!'!B996</f>
        <v>MUHAMMED FURKAN TAŞAN</v>
      </c>
      <c r="D1003" s="269"/>
      <c r="E1003" s="269"/>
      <c r="F1003" s="269"/>
      <c r="G1003" s="269"/>
      <c r="H1003" s="269"/>
      <c r="I1003" s="269"/>
      <c r="J1003" s="269"/>
      <c r="K1003" s="270"/>
      <c r="L1003" s="270"/>
      <c r="M1003" s="270"/>
      <c r="N1003" s="270"/>
      <c r="O1003" s="270"/>
      <c r="P1003" s="270"/>
      <c r="Q1003" s="270"/>
      <c r="R1003" s="269"/>
      <c r="S1003" s="269"/>
      <c r="T1003" s="269"/>
      <c r="U1003" s="269"/>
      <c r="V1003" s="269"/>
      <c r="W1003" s="269"/>
      <c r="X1003" s="269"/>
      <c r="Y1003" s="270"/>
      <c r="Z1003" s="270"/>
      <c r="AA1003" s="270"/>
      <c r="AB1003" s="270"/>
      <c r="AC1003" s="270"/>
      <c r="AD1003" s="270"/>
      <c r="AE1003" s="270"/>
      <c r="AF1003" s="269"/>
      <c r="AG1003" s="269"/>
      <c r="AH1003" s="269"/>
      <c r="AI1003" s="269"/>
      <c r="AJ1003" s="269"/>
      <c r="AK1003" s="269"/>
      <c r="AL1003" s="269"/>
    </row>
    <row r="1004" spans="1:38" ht="11.25" x14ac:dyDescent="0.2">
      <c r="A1004" s="266">
        <v>996</v>
      </c>
      <c r="B1004" s="267" t="str">
        <f>'!!!KATILIMCI LİSTESİ!!!'!C997</f>
        <v>11001089628</v>
      </c>
      <c r="C1004" s="268" t="str">
        <f>'!!!KATILIMCI LİSTESİ!!!'!B997</f>
        <v>MUHAMMED HALİL İBRAHİM SALGIN</v>
      </c>
      <c r="D1004" s="269"/>
      <c r="E1004" s="269"/>
      <c r="F1004" s="269"/>
      <c r="G1004" s="269"/>
      <c r="H1004" s="269"/>
      <c r="I1004" s="269"/>
      <c r="J1004" s="269"/>
      <c r="K1004" s="270"/>
      <c r="L1004" s="270"/>
      <c r="M1004" s="270"/>
      <c r="N1004" s="270"/>
      <c r="O1004" s="270"/>
      <c r="P1004" s="270"/>
      <c r="Q1004" s="270"/>
      <c r="R1004" s="269"/>
      <c r="S1004" s="269"/>
      <c r="T1004" s="269"/>
      <c r="U1004" s="269"/>
      <c r="V1004" s="269"/>
      <c r="W1004" s="269"/>
      <c r="X1004" s="269"/>
      <c r="Y1004" s="270"/>
      <c r="Z1004" s="270"/>
      <c r="AA1004" s="270"/>
      <c r="AB1004" s="270"/>
      <c r="AC1004" s="270"/>
      <c r="AD1004" s="270"/>
      <c r="AE1004" s="270"/>
      <c r="AF1004" s="269"/>
      <c r="AG1004" s="269"/>
      <c r="AH1004" s="269"/>
      <c r="AI1004" s="269"/>
      <c r="AJ1004" s="269"/>
      <c r="AK1004" s="269"/>
      <c r="AL1004" s="269"/>
    </row>
    <row r="1005" spans="1:38" ht="11.25" x14ac:dyDescent="0.2">
      <c r="A1005" s="266">
        <v>997</v>
      </c>
      <c r="B1005" s="267" t="str">
        <f>'!!!KATILIMCI LİSTESİ!!!'!C998</f>
        <v>12276088408</v>
      </c>
      <c r="C1005" s="268" t="str">
        <f>'!!!KATILIMCI LİSTESİ!!!'!B998</f>
        <v>MUHAMMED MELİK YILMAZ</v>
      </c>
      <c r="D1005" s="269"/>
      <c r="E1005" s="269"/>
      <c r="F1005" s="269"/>
      <c r="G1005" s="269"/>
      <c r="H1005" s="269"/>
      <c r="I1005" s="269"/>
      <c r="J1005" s="269"/>
      <c r="K1005" s="270"/>
      <c r="L1005" s="270"/>
      <c r="M1005" s="270"/>
      <c r="N1005" s="270"/>
      <c r="O1005" s="270"/>
      <c r="P1005" s="270"/>
      <c r="Q1005" s="270"/>
      <c r="R1005" s="269"/>
      <c r="S1005" s="269"/>
      <c r="T1005" s="269"/>
      <c r="U1005" s="269"/>
      <c r="V1005" s="269"/>
      <c r="W1005" s="269"/>
      <c r="X1005" s="269"/>
      <c r="Y1005" s="270"/>
      <c r="Z1005" s="270"/>
      <c r="AA1005" s="270"/>
      <c r="AB1005" s="270"/>
      <c r="AC1005" s="270"/>
      <c r="AD1005" s="270"/>
      <c r="AE1005" s="270"/>
      <c r="AF1005" s="269"/>
      <c r="AG1005" s="269"/>
      <c r="AH1005" s="269"/>
      <c r="AI1005" s="269"/>
      <c r="AJ1005" s="269"/>
      <c r="AK1005" s="269"/>
      <c r="AL1005" s="269"/>
    </row>
    <row r="1006" spans="1:38" ht="11.25" x14ac:dyDescent="0.2">
      <c r="A1006" s="266">
        <v>998</v>
      </c>
      <c r="B1006" s="267" t="str">
        <f>'!!!KATILIMCI LİSTESİ!!!'!C999</f>
        <v>11708237896</v>
      </c>
      <c r="C1006" s="268" t="str">
        <f>'!!!KATILIMCI LİSTESİ!!!'!B999</f>
        <v>MUHAMMED RESUL ÖZDEMİR</v>
      </c>
      <c r="D1006" s="269"/>
      <c r="E1006" s="269"/>
      <c r="F1006" s="269"/>
      <c r="G1006" s="269"/>
      <c r="H1006" s="269"/>
      <c r="I1006" s="269"/>
      <c r="J1006" s="269"/>
      <c r="K1006" s="270"/>
      <c r="L1006" s="270"/>
      <c r="M1006" s="270"/>
      <c r="N1006" s="270"/>
      <c r="O1006" s="270"/>
      <c r="P1006" s="270"/>
      <c r="Q1006" s="270"/>
      <c r="R1006" s="269"/>
      <c r="S1006" s="269"/>
      <c r="T1006" s="269"/>
      <c r="U1006" s="269"/>
      <c r="V1006" s="269"/>
      <c r="W1006" s="269"/>
      <c r="X1006" s="269"/>
      <c r="Y1006" s="270"/>
      <c r="Z1006" s="270"/>
      <c r="AA1006" s="270"/>
      <c r="AB1006" s="270"/>
      <c r="AC1006" s="270"/>
      <c r="AD1006" s="270"/>
      <c r="AE1006" s="270"/>
      <c r="AF1006" s="269"/>
      <c r="AG1006" s="269"/>
      <c r="AH1006" s="269"/>
      <c r="AI1006" s="269"/>
      <c r="AJ1006" s="269"/>
      <c r="AK1006" s="269"/>
      <c r="AL1006" s="269"/>
    </row>
    <row r="1007" spans="1:38" ht="11.25" x14ac:dyDescent="0.2">
      <c r="A1007" s="266">
        <v>999</v>
      </c>
      <c r="B1007" s="267" t="str">
        <f>'!!!KATILIMCI LİSTESİ!!!'!C1000</f>
        <v>43141345814</v>
      </c>
      <c r="C1007" s="268" t="str">
        <f>'!!!KATILIMCI LİSTESİ!!!'!B1000</f>
        <v>MUHAMMED SAİD MIZRAKLI</v>
      </c>
      <c r="D1007" s="269"/>
      <c r="E1007" s="269"/>
      <c r="F1007" s="269"/>
      <c r="G1007" s="269"/>
      <c r="H1007" s="269"/>
      <c r="I1007" s="269"/>
      <c r="J1007" s="269"/>
      <c r="K1007" s="270"/>
      <c r="L1007" s="270"/>
      <c r="M1007" s="270"/>
      <c r="N1007" s="270"/>
      <c r="O1007" s="270"/>
      <c r="P1007" s="270"/>
      <c r="Q1007" s="270"/>
      <c r="R1007" s="269"/>
      <c r="S1007" s="269"/>
      <c r="T1007" s="269"/>
      <c r="U1007" s="269"/>
      <c r="V1007" s="269"/>
      <c r="W1007" s="269"/>
      <c r="X1007" s="269"/>
      <c r="Y1007" s="270"/>
      <c r="Z1007" s="270"/>
      <c r="AA1007" s="270"/>
      <c r="AB1007" s="270"/>
      <c r="AC1007" s="270"/>
      <c r="AD1007" s="270"/>
      <c r="AE1007" s="270"/>
      <c r="AF1007" s="269"/>
      <c r="AG1007" s="269"/>
      <c r="AH1007" s="269"/>
      <c r="AI1007" s="269"/>
      <c r="AJ1007" s="269"/>
      <c r="AK1007" s="269"/>
      <c r="AL1007" s="269"/>
    </row>
    <row r="1008" spans="1:38" ht="11.25" x14ac:dyDescent="0.2">
      <c r="A1008" s="266">
        <v>1000</v>
      </c>
      <c r="B1008" s="267" t="str">
        <f>'!!!KATILIMCI LİSTESİ!!!'!C1001</f>
        <v>15415799494</v>
      </c>
      <c r="C1008" s="268" t="str">
        <f>'!!!KATILIMCI LİSTESİ!!!'!B1001</f>
        <v>MUHAMMED TAHA YILMAZ</v>
      </c>
      <c r="D1008" s="269"/>
      <c r="E1008" s="269"/>
      <c r="F1008" s="269"/>
      <c r="G1008" s="269"/>
      <c r="H1008" s="269"/>
      <c r="I1008" s="269"/>
      <c r="J1008" s="269"/>
      <c r="K1008" s="270"/>
      <c r="L1008" s="270"/>
      <c r="M1008" s="270"/>
      <c r="N1008" s="270"/>
      <c r="O1008" s="270"/>
      <c r="P1008" s="270"/>
      <c r="Q1008" s="270"/>
      <c r="R1008" s="269"/>
      <c r="S1008" s="269"/>
      <c r="T1008" s="269"/>
      <c r="U1008" s="269"/>
      <c r="V1008" s="269"/>
      <c r="W1008" s="269"/>
      <c r="X1008" s="269"/>
      <c r="Y1008" s="270"/>
      <c r="Z1008" s="270"/>
      <c r="AA1008" s="270"/>
      <c r="AB1008" s="270"/>
      <c r="AC1008" s="270"/>
      <c r="AD1008" s="270"/>
      <c r="AE1008" s="270"/>
      <c r="AF1008" s="269"/>
      <c r="AG1008" s="269"/>
      <c r="AH1008" s="269"/>
      <c r="AI1008" s="269"/>
      <c r="AJ1008" s="269"/>
      <c r="AK1008" s="269"/>
      <c r="AL1008" s="269"/>
    </row>
    <row r="1009" spans="1:38" ht="11.25" x14ac:dyDescent="0.2">
      <c r="A1009" s="266">
        <v>1001</v>
      </c>
      <c r="B1009" s="267" t="str">
        <f>'!!!KATILIMCI LİSTESİ!!!'!C1002</f>
        <v>11066386472</v>
      </c>
      <c r="C1009" s="268" t="str">
        <f>'!!!KATILIMCI LİSTESİ!!!'!B1002</f>
        <v>MUHAMMED YASİN EMEK</v>
      </c>
      <c r="D1009" s="269"/>
      <c r="E1009" s="269"/>
      <c r="F1009" s="269"/>
      <c r="G1009" s="269"/>
      <c r="H1009" s="269"/>
      <c r="I1009" s="269"/>
      <c r="J1009" s="269"/>
      <c r="K1009" s="270"/>
      <c r="L1009" s="270"/>
      <c r="M1009" s="270"/>
      <c r="N1009" s="270"/>
      <c r="O1009" s="270"/>
      <c r="P1009" s="270"/>
      <c r="Q1009" s="270"/>
      <c r="R1009" s="269"/>
      <c r="S1009" s="269"/>
      <c r="T1009" s="269"/>
      <c r="U1009" s="269"/>
      <c r="V1009" s="269"/>
      <c r="W1009" s="269"/>
      <c r="X1009" s="269"/>
      <c r="Y1009" s="270"/>
      <c r="Z1009" s="270"/>
      <c r="AA1009" s="270"/>
      <c r="AB1009" s="270"/>
      <c r="AC1009" s="270"/>
      <c r="AD1009" s="270"/>
      <c r="AE1009" s="270"/>
      <c r="AF1009" s="269"/>
      <c r="AG1009" s="269"/>
      <c r="AH1009" s="269"/>
      <c r="AI1009" s="269"/>
      <c r="AJ1009" s="269"/>
      <c r="AK1009" s="269"/>
      <c r="AL1009" s="269"/>
    </row>
    <row r="1010" spans="1:38" ht="11.25" x14ac:dyDescent="0.2">
      <c r="A1010" s="266">
        <v>1002</v>
      </c>
      <c r="B1010" s="267" t="str">
        <f>'!!!KATILIMCI LİSTESİ!!!'!C1003</f>
        <v>10871341072</v>
      </c>
      <c r="C1010" s="268" t="str">
        <f>'!!!KATILIMCI LİSTESİ!!!'!B1003</f>
        <v>MUHAMMED YASİN GÜL</v>
      </c>
      <c r="D1010" s="269"/>
      <c r="E1010" s="269"/>
      <c r="F1010" s="269"/>
      <c r="G1010" s="269"/>
      <c r="H1010" s="269"/>
      <c r="I1010" s="269"/>
      <c r="J1010" s="269"/>
      <c r="K1010" s="270"/>
      <c r="L1010" s="270"/>
      <c r="M1010" s="270"/>
      <c r="N1010" s="270"/>
      <c r="O1010" s="270"/>
      <c r="P1010" s="270"/>
      <c r="Q1010" s="270"/>
      <c r="R1010" s="269"/>
      <c r="S1010" s="269"/>
      <c r="T1010" s="269"/>
      <c r="U1010" s="269"/>
      <c r="V1010" s="269"/>
      <c r="W1010" s="269"/>
      <c r="X1010" s="269"/>
      <c r="Y1010" s="270"/>
      <c r="Z1010" s="270"/>
      <c r="AA1010" s="270"/>
      <c r="AB1010" s="270"/>
      <c r="AC1010" s="270"/>
      <c r="AD1010" s="270"/>
      <c r="AE1010" s="270"/>
      <c r="AF1010" s="269"/>
      <c r="AG1010" s="269"/>
      <c r="AH1010" s="269"/>
      <c r="AI1010" s="269"/>
      <c r="AJ1010" s="269"/>
      <c r="AK1010" s="269"/>
      <c r="AL1010" s="269"/>
    </row>
    <row r="1011" spans="1:38" ht="11.25" x14ac:dyDescent="0.2">
      <c r="A1011" s="266">
        <v>1003</v>
      </c>
      <c r="B1011" s="267" t="str">
        <f>'!!!KATILIMCI LİSTESİ!!!'!C1004</f>
        <v>34267345116</v>
      </c>
      <c r="C1011" s="268" t="str">
        <f>'!!!KATILIMCI LİSTESİ!!!'!B1004</f>
        <v>MUHAMMED YUSUF GÜNTEKİN</v>
      </c>
      <c r="D1011" s="269"/>
      <c r="E1011" s="269"/>
      <c r="F1011" s="269"/>
      <c r="G1011" s="269"/>
      <c r="H1011" s="269"/>
      <c r="I1011" s="269"/>
      <c r="J1011" s="269"/>
      <c r="K1011" s="270"/>
      <c r="L1011" s="270"/>
      <c r="M1011" s="270"/>
      <c r="N1011" s="270"/>
      <c r="O1011" s="270"/>
      <c r="P1011" s="270"/>
      <c r="Q1011" s="270"/>
      <c r="R1011" s="269"/>
      <c r="S1011" s="269"/>
      <c r="T1011" s="269"/>
      <c r="U1011" s="269"/>
      <c r="V1011" s="269"/>
      <c r="W1011" s="269"/>
      <c r="X1011" s="269"/>
      <c r="Y1011" s="270"/>
      <c r="Z1011" s="270"/>
      <c r="AA1011" s="270"/>
      <c r="AB1011" s="270"/>
      <c r="AC1011" s="270"/>
      <c r="AD1011" s="270"/>
      <c r="AE1011" s="270"/>
      <c r="AF1011" s="269"/>
      <c r="AG1011" s="269"/>
      <c r="AH1011" s="269"/>
      <c r="AI1011" s="269"/>
      <c r="AJ1011" s="269"/>
      <c r="AK1011" s="269"/>
      <c r="AL1011" s="269"/>
    </row>
    <row r="1012" spans="1:38" ht="11.25" x14ac:dyDescent="0.2">
      <c r="A1012" s="266">
        <v>1004</v>
      </c>
      <c r="B1012" s="267" t="str">
        <f>'!!!KATILIMCI LİSTESİ!!!'!C1005</f>
        <v>19085224720</v>
      </c>
      <c r="C1012" s="268" t="str">
        <f>'!!!KATILIMCI LİSTESİ!!!'!B1005</f>
        <v>MUHAMMED YUSUF KARAMAN</v>
      </c>
      <c r="D1012" s="269"/>
      <c r="E1012" s="269"/>
      <c r="F1012" s="269"/>
      <c r="G1012" s="269"/>
      <c r="H1012" s="269"/>
      <c r="I1012" s="269"/>
      <c r="J1012" s="269"/>
      <c r="K1012" s="270"/>
      <c r="L1012" s="270"/>
      <c r="M1012" s="270"/>
      <c r="N1012" s="270"/>
      <c r="O1012" s="270"/>
      <c r="P1012" s="270"/>
      <c r="Q1012" s="270"/>
      <c r="R1012" s="269"/>
      <c r="S1012" s="269"/>
      <c r="T1012" s="269"/>
      <c r="U1012" s="269"/>
      <c r="V1012" s="269"/>
      <c r="W1012" s="269"/>
      <c r="X1012" s="269"/>
      <c r="Y1012" s="270"/>
      <c r="Z1012" s="270"/>
      <c r="AA1012" s="270"/>
      <c r="AB1012" s="270"/>
      <c r="AC1012" s="270"/>
      <c r="AD1012" s="270"/>
      <c r="AE1012" s="270"/>
      <c r="AF1012" s="269"/>
      <c r="AG1012" s="269"/>
      <c r="AH1012" s="269"/>
      <c r="AI1012" s="269"/>
      <c r="AJ1012" s="269"/>
      <c r="AK1012" s="269"/>
      <c r="AL1012" s="269"/>
    </row>
    <row r="1013" spans="1:38" ht="11.25" x14ac:dyDescent="0.2">
      <c r="A1013" s="266">
        <v>1005</v>
      </c>
      <c r="B1013" s="267" t="str">
        <f>'!!!KATILIMCI LİSTESİ!!!'!C1006</f>
        <v>33683306046</v>
      </c>
      <c r="C1013" s="268" t="str">
        <f>'!!!KATILIMCI LİSTESİ!!!'!B1006</f>
        <v>MUHAMMED YUSUF YILMAZOĞLU</v>
      </c>
      <c r="D1013" s="269"/>
      <c r="E1013" s="269"/>
      <c r="F1013" s="269"/>
      <c r="G1013" s="269"/>
      <c r="H1013" s="269"/>
      <c r="I1013" s="269"/>
      <c r="J1013" s="269"/>
      <c r="K1013" s="270"/>
      <c r="L1013" s="270"/>
      <c r="M1013" s="270"/>
      <c r="N1013" s="270"/>
      <c r="O1013" s="270"/>
      <c r="P1013" s="270"/>
      <c r="Q1013" s="270"/>
      <c r="R1013" s="269"/>
      <c r="S1013" s="269"/>
      <c r="T1013" s="269"/>
      <c r="U1013" s="269"/>
      <c r="V1013" s="269"/>
      <c r="W1013" s="269"/>
      <c r="X1013" s="269"/>
      <c r="Y1013" s="270"/>
      <c r="Z1013" s="270"/>
      <c r="AA1013" s="270"/>
      <c r="AB1013" s="270"/>
      <c r="AC1013" s="270"/>
      <c r="AD1013" s="270"/>
      <c r="AE1013" s="270"/>
      <c r="AF1013" s="269"/>
      <c r="AG1013" s="269"/>
      <c r="AH1013" s="269"/>
      <c r="AI1013" s="269"/>
      <c r="AJ1013" s="269"/>
      <c r="AK1013" s="269"/>
      <c r="AL1013" s="269"/>
    </row>
    <row r="1014" spans="1:38" ht="11.25" x14ac:dyDescent="0.2">
      <c r="A1014" s="266">
        <v>1006</v>
      </c>
      <c r="B1014" s="267" t="str">
        <f>'!!!KATILIMCI LİSTESİ!!!'!C1007</f>
        <v>32263560816</v>
      </c>
      <c r="C1014" s="268" t="str">
        <f>'!!!KATILIMCI LİSTESİ!!!'!B1007</f>
        <v>MUHAMMET ALBAYRAM</v>
      </c>
      <c r="D1014" s="269"/>
      <c r="E1014" s="269"/>
      <c r="F1014" s="269"/>
      <c r="G1014" s="269"/>
      <c r="H1014" s="269"/>
      <c r="I1014" s="269"/>
      <c r="J1014" s="269"/>
      <c r="K1014" s="270"/>
      <c r="L1014" s="270"/>
      <c r="M1014" s="270"/>
      <c r="N1014" s="270"/>
      <c r="O1014" s="270"/>
      <c r="P1014" s="270"/>
      <c r="Q1014" s="270"/>
      <c r="R1014" s="269"/>
      <c r="S1014" s="269"/>
      <c r="T1014" s="269"/>
      <c r="U1014" s="269"/>
      <c r="V1014" s="269"/>
      <c r="W1014" s="269"/>
      <c r="X1014" s="269"/>
      <c r="Y1014" s="270"/>
      <c r="Z1014" s="270"/>
      <c r="AA1014" s="270"/>
      <c r="AB1014" s="270"/>
      <c r="AC1014" s="270"/>
      <c r="AD1014" s="270"/>
      <c r="AE1014" s="270"/>
      <c r="AF1014" s="269"/>
      <c r="AG1014" s="269"/>
      <c r="AH1014" s="269"/>
      <c r="AI1014" s="269"/>
      <c r="AJ1014" s="269"/>
      <c r="AK1014" s="269"/>
      <c r="AL1014" s="269"/>
    </row>
    <row r="1015" spans="1:38" ht="11.25" x14ac:dyDescent="0.2">
      <c r="A1015" s="266">
        <v>1007</v>
      </c>
      <c r="B1015" s="267" t="str">
        <f>'!!!KATILIMCI LİSTESİ!!!'!C1008</f>
        <v>41773241672</v>
      </c>
      <c r="C1015" s="268" t="str">
        <f>'!!!KATILIMCI LİSTESİ!!!'!B1008</f>
        <v>MUHAMMET ÇOLAK</v>
      </c>
      <c r="D1015" s="269"/>
      <c r="E1015" s="269"/>
      <c r="F1015" s="269"/>
      <c r="G1015" s="269"/>
      <c r="H1015" s="269"/>
      <c r="I1015" s="269"/>
      <c r="J1015" s="269"/>
      <c r="K1015" s="270"/>
      <c r="L1015" s="270"/>
      <c r="M1015" s="270"/>
      <c r="N1015" s="270"/>
      <c r="O1015" s="270"/>
      <c r="P1015" s="270"/>
      <c r="Q1015" s="270"/>
      <c r="R1015" s="269"/>
      <c r="S1015" s="269"/>
      <c r="T1015" s="269"/>
      <c r="U1015" s="269"/>
      <c r="V1015" s="269"/>
      <c r="W1015" s="269"/>
      <c r="X1015" s="269"/>
      <c r="Y1015" s="270"/>
      <c r="Z1015" s="270"/>
      <c r="AA1015" s="270"/>
      <c r="AB1015" s="270"/>
      <c r="AC1015" s="270"/>
      <c r="AD1015" s="270"/>
      <c r="AE1015" s="270"/>
      <c r="AF1015" s="269"/>
      <c r="AG1015" s="269"/>
      <c r="AH1015" s="269"/>
      <c r="AI1015" s="269"/>
      <c r="AJ1015" s="269"/>
      <c r="AK1015" s="269"/>
      <c r="AL1015" s="269"/>
    </row>
    <row r="1016" spans="1:38" ht="11.25" x14ac:dyDescent="0.2">
      <c r="A1016" s="266">
        <v>1008</v>
      </c>
      <c r="B1016" s="267" t="str">
        <f>'!!!KATILIMCI LİSTESİ!!!'!C1009</f>
        <v>15293124524</v>
      </c>
      <c r="C1016" s="268" t="str">
        <f>'!!!KATILIMCI LİSTESİ!!!'!B1009</f>
        <v>MUHAMMET İPEK</v>
      </c>
      <c r="D1016" s="269"/>
      <c r="E1016" s="269"/>
      <c r="F1016" s="269"/>
      <c r="G1016" s="269"/>
      <c r="H1016" s="269"/>
      <c r="I1016" s="269"/>
      <c r="J1016" s="269"/>
      <c r="K1016" s="270"/>
      <c r="L1016" s="270"/>
      <c r="M1016" s="270"/>
      <c r="N1016" s="270"/>
      <c r="O1016" s="270"/>
      <c r="P1016" s="270"/>
      <c r="Q1016" s="270"/>
      <c r="R1016" s="269"/>
      <c r="S1016" s="269"/>
      <c r="T1016" s="269"/>
      <c r="U1016" s="269"/>
      <c r="V1016" s="269"/>
      <c r="W1016" s="269"/>
      <c r="X1016" s="269"/>
      <c r="Y1016" s="270"/>
      <c r="Z1016" s="270"/>
      <c r="AA1016" s="270"/>
      <c r="AB1016" s="270"/>
      <c r="AC1016" s="270"/>
      <c r="AD1016" s="270"/>
      <c r="AE1016" s="270"/>
      <c r="AF1016" s="269"/>
      <c r="AG1016" s="269"/>
      <c r="AH1016" s="269"/>
      <c r="AI1016" s="269"/>
      <c r="AJ1016" s="269"/>
      <c r="AK1016" s="269"/>
      <c r="AL1016" s="269"/>
    </row>
    <row r="1017" spans="1:38" ht="11.25" x14ac:dyDescent="0.2">
      <c r="A1017" s="266">
        <v>1009</v>
      </c>
      <c r="B1017" s="267" t="str">
        <f>'!!!KATILIMCI LİSTESİ!!!'!C1010</f>
        <v>11984245318</v>
      </c>
      <c r="C1017" s="268" t="str">
        <f>'!!!KATILIMCI LİSTESİ!!!'!B1010</f>
        <v>MUHAMMET ALİ AKMAN</v>
      </c>
      <c r="D1017" s="269"/>
      <c r="E1017" s="269"/>
      <c r="F1017" s="269"/>
      <c r="G1017" s="269"/>
      <c r="H1017" s="269"/>
      <c r="I1017" s="269"/>
      <c r="J1017" s="269"/>
      <c r="K1017" s="270"/>
      <c r="L1017" s="270"/>
      <c r="M1017" s="270"/>
      <c r="N1017" s="270"/>
      <c r="O1017" s="270"/>
      <c r="P1017" s="270"/>
      <c r="Q1017" s="270"/>
      <c r="R1017" s="269"/>
      <c r="S1017" s="269"/>
      <c r="T1017" s="269"/>
      <c r="U1017" s="269"/>
      <c r="V1017" s="269"/>
      <c r="W1017" s="269"/>
      <c r="X1017" s="269"/>
      <c r="Y1017" s="270"/>
      <c r="Z1017" s="270"/>
      <c r="AA1017" s="270"/>
      <c r="AB1017" s="270"/>
      <c r="AC1017" s="270"/>
      <c r="AD1017" s="270"/>
      <c r="AE1017" s="270"/>
      <c r="AF1017" s="269"/>
      <c r="AG1017" s="269"/>
      <c r="AH1017" s="269"/>
      <c r="AI1017" s="269"/>
      <c r="AJ1017" s="269"/>
      <c r="AK1017" s="269"/>
      <c r="AL1017" s="269"/>
    </row>
    <row r="1018" spans="1:38" ht="11.25" x14ac:dyDescent="0.2">
      <c r="A1018" s="266">
        <v>1010</v>
      </c>
      <c r="B1018" s="267" t="str">
        <f>'!!!KATILIMCI LİSTESİ!!!'!C1011</f>
        <v>10868278572</v>
      </c>
      <c r="C1018" s="268" t="str">
        <f>'!!!KATILIMCI LİSTESİ!!!'!B1011</f>
        <v>MUHAMMET ATAKAN KUZUKESEN</v>
      </c>
      <c r="D1018" s="269"/>
      <c r="E1018" s="269"/>
      <c r="F1018" s="269"/>
      <c r="G1018" s="269"/>
      <c r="H1018" s="269"/>
      <c r="I1018" s="269"/>
      <c r="J1018" s="269"/>
      <c r="K1018" s="270"/>
      <c r="L1018" s="270"/>
      <c r="M1018" s="270"/>
      <c r="N1018" s="270"/>
      <c r="O1018" s="270"/>
      <c r="P1018" s="270"/>
      <c r="Q1018" s="270"/>
      <c r="R1018" s="269"/>
      <c r="S1018" s="269"/>
      <c r="T1018" s="269"/>
      <c r="U1018" s="269"/>
      <c r="V1018" s="269"/>
      <c r="W1018" s="269"/>
      <c r="X1018" s="269"/>
      <c r="Y1018" s="270"/>
      <c r="Z1018" s="270"/>
      <c r="AA1018" s="270"/>
      <c r="AB1018" s="270"/>
      <c r="AC1018" s="270"/>
      <c r="AD1018" s="270"/>
      <c r="AE1018" s="270"/>
      <c r="AF1018" s="269"/>
      <c r="AG1018" s="269"/>
      <c r="AH1018" s="269"/>
      <c r="AI1018" s="269"/>
      <c r="AJ1018" s="269"/>
      <c r="AK1018" s="269"/>
      <c r="AL1018" s="269"/>
    </row>
    <row r="1019" spans="1:38" ht="11.25" x14ac:dyDescent="0.2">
      <c r="A1019" s="266">
        <v>1011</v>
      </c>
      <c r="B1019" s="267" t="str">
        <f>'!!!KATILIMCI LİSTESİ!!!'!C1012</f>
        <v>16811729566</v>
      </c>
      <c r="C1019" s="268" t="str">
        <f>'!!!KATILIMCI LİSTESİ!!!'!B1012</f>
        <v>MUHAMMET AYDIN SAFİ</v>
      </c>
      <c r="D1019" s="269"/>
      <c r="E1019" s="269"/>
      <c r="F1019" s="269"/>
      <c r="G1019" s="269"/>
      <c r="H1019" s="269"/>
      <c r="I1019" s="269"/>
      <c r="J1019" s="269"/>
      <c r="K1019" s="270"/>
      <c r="L1019" s="270"/>
      <c r="M1019" s="270"/>
      <c r="N1019" s="270"/>
      <c r="O1019" s="270"/>
      <c r="P1019" s="270"/>
      <c r="Q1019" s="270"/>
      <c r="R1019" s="269"/>
      <c r="S1019" s="269"/>
      <c r="T1019" s="269"/>
      <c r="U1019" s="269"/>
      <c r="V1019" s="269"/>
      <c r="W1019" s="269"/>
      <c r="X1019" s="269"/>
      <c r="Y1019" s="270"/>
      <c r="Z1019" s="270"/>
      <c r="AA1019" s="270"/>
      <c r="AB1019" s="270"/>
      <c r="AC1019" s="270"/>
      <c r="AD1019" s="270"/>
      <c r="AE1019" s="270"/>
      <c r="AF1019" s="269"/>
      <c r="AG1019" s="269"/>
      <c r="AH1019" s="269"/>
      <c r="AI1019" s="269"/>
      <c r="AJ1019" s="269"/>
      <c r="AK1019" s="269"/>
      <c r="AL1019" s="269"/>
    </row>
    <row r="1020" spans="1:38" ht="11.25" x14ac:dyDescent="0.2">
      <c r="A1020" s="266">
        <v>1012</v>
      </c>
      <c r="B1020" s="267" t="str">
        <f>'!!!KATILIMCI LİSTESİ!!!'!C1013</f>
        <v>10592401888</v>
      </c>
      <c r="C1020" s="268" t="str">
        <f>'!!!KATILIMCI LİSTESİ!!!'!B1013</f>
        <v>MUHAMMET BURAK ABALAK</v>
      </c>
      <c r="D1020" s="269"/>
      <c r="E1020" s="269"/>
      <c r="F1020" s="269"/>
      <c r="G1020" s="269"/>
      <c r="H1020" s="269"/>
      <c r="I1020" s="269"/>
      <c r="J1020" s="269"/>
      <c r="K1020" s="270"/>
      <c r="L1020" s="270"/>
      <c r="M1020" s="270"/>
      <c r="N1020" s="270"/>
      <c r="O1020" s="270"/>
      <c r="P1020" s="270"/>
      <c r="Q1020" s="270"/>
      <c r="R1020" s="269"/>
      <c r="S1020" s="269"/>
      <c r="T1020" s="269"/>
      <c r="U1020" s="269"/>
      <c r="V1020" s="269"/>
      <c r="W1020" s="269"/>
      <c r="X1020" s="269"/>
      <c r="Y1020" s="270"/>
      <c r="Z1020" s="270"/>
      <c r="AA1020" s="270"/>
      <c r="AB1020" s="270"/>
      <c r="AC1020" s="270"/>
      <c r="AD1020" s="270"/>
      <c r="AE1020" s="270"/>
      <c r="AF1020" s="269"/>
      <c r="AG1020" s="269"/>
      <c r="AH1020" s="269"/>
      <c r="AI1020" s="269"/>
      <c r="AJ1020" s="269"/>
      <c r="AK1020" s="269"/>
      <c r="AL1020" s="269"/>
    </row>
    <row r="1021" spans="1:38" ht="11.25" x14ac:dyDescent="0.2">
      <c r="A1021" s="266">
        <v>1013</v>
      </c>
      <c r="B1021" s="267" t="str">
        <f>'!!!KATILIMCI LİSTESİ!!!'!C1014</f>
        <v>11687248456</v>
      </c>
      <c r="C1021" s="268" t="str">
        <f>'!!!KATILIMCI LİSTESİ!!!'!B1014</f>
        <v>MUHAMMET EMRULLAH BABACAN</v>
      </c>
      <c r="D1021" s="269"/>
      <c r="E1021" s="269"/>
      <c r="F1021" s="269"/>
      <c r="G1021" s="269"/>
      <c r="H1021" s="269"/>
      <c r="I1021" s="269"/>
      <c r="J1021" s="269"/>
      <c r="K1021" s="270"/>
      <c r="L1021" s="270"/>
      <c r="M1021" s="270"/>
      <c r="N1021" s="270"/>
      <c r="O1021" s="270"/>
      <c r="P1021" s="270"/>
      <c r="Q1021" s="270"/>
      <c r="R1021" s="269"/>
      <c r="S1021" s="269"/>
      <c r="T1021" s="269"/>
      <c r="U1021" s="269"/>
      <c r="V1021" s="269"/>
      <c r="W1021" s="269"/>
      <c r="X1021" s="269"/>
      <c r="Y1021" s="270"/>
      <c r="Z1021" s="270"/>
      <c r="AA1021" s="270"/>
      <c r="AB1021" s="270"/>
      <c r="AC1021" s="270"/>
      <c r="AD1021" s="270"/>
      <c r="AE1021" s="270"/>
      <c r="AF1021" s="269"/>
      <c r="AG1021" s="269"/>
      <c r="AH1021" s="269"/>
      <c r="AI1021" s="269"/>
      <c r="AJ1021" s="269"/>
      <c r="AK1021" s="269"/>
      <c r="AL1021" s="269"/>
    </row>
    <row r="1022" spans="1:38" ht="11.25" x14ac:dyDescent="0.2">
      <c r="A1022" s="266">
        <v>1014</v>
      </c>
      <c r="B1022" s="267" t="str">
        <f>'!!!KATILIMCI LİSTESİ!!!'!C1015</f>
        <v>10694284464</v>
      </c>
      <c r="C1022" s="268" t="str">
        <f>'!!!KATILIMCI LİSTESİ!!!'!B1015</f>
        <v>MUHAMMET ENES ARSLAN</v>
      </c>
      <c r="D1022" s="269"/>
      <c r="E1022" s="269"/>
      <c r="F1022" s="269"/>
      <c r="G1022" s="269"/>
      <c r="H1022" s="269"/>
      <c r="I1022" s="269"/>
      <c r="J1022" s="269"/>
      <c r="K1022" s="270"/>
      <c r="L1022" s="270"/>
      <c r="M1022" s="270"/>
      <c r="N1022" s="270"/>
      <c r="O1022" s="270"/>
      <c r="P1022" s="270"/>
      <c r="Q1022" s="270"/>
      <c r="R1022" s="269"/>
      <c r="S1022" s="269"/>
      <c r="T1022" s="269"/>
      <c r="U1022" s="269"/>
      <c r="V1022" s="269"/>
      <c r="W1022" s="269"/>
      <c r="X1022" s="269"/>
      <c r="Y1022" s="270"/>
      <c r="Z1022" s="270"/>
      <c r="AA1022" s="270"/>
      <c r="AB1022" s="270"/>
      <c r="AC1022" s="270"/>
      <c r="AD1022" s="270"/>
      <c r="AE1022" s="270"/>
      <c r="AF1022" s="269"/>
      <c r="AG1022" s="269"/>
      <c r="AH1022" s="269"/>
      <c r="AI1022" s="269"/>
      <c r="AJ1022" s="269"/>
      <c r="AK1022" s="269"/>
      <c r="AL1022" s="269"/>
    </row>
    <row r="1023" spans="1:38" ht="11.25" x14ac:dyDescent="0.2">
      <c r="A1023" s="266">
        <v>1015</v>
      </c>
      <c r="B1023" s="267" t="str">
        <f>'!!!KATILIMCI LİSTESİ!!!'!C1016</f>
        <v>29953637712</v>
      </c>
      <c r="C1023" s="268" t="str">
        <f>'!!!KATILIMCI LİSTESİ!!!'!B1016</f>
        <v>MUHAMMET ENES GEREK</v>
      </c>
      <c r="D1023" s="269"/>
      <c r="E1023" s="269"/>
      <c r="F1023" s="269"/>
      <c r="G1023" s="269"/>
      <c r="H1023" s="269"/>
      <c r="I1023" s="269"/>
      <c r="J1023" s="269"/>
      <c r="K1023" s="270"/>
      <c r="L1023" s="270"/>
      <c r="M1023" s="270"/>
      <c r="N1023" s="270"/>
      <c r="O1023" s="270"/>
      <c r="P1023" s="270"/>
      <c r="Q1023" s="270"/>
      <c r="R1023" s="269"/>
      <c r="S1023" s="269"/>
      <c r="T1023" s="269"/>
      <c r="U1023" s="269"/>
      <c r="V1023" s="269"/>
      <c r="W1023" s="269"/>
      <c r="X1023" s="269"/>
      <c r="Y1023" s="270"/>
      <c r="Z1023" s="270"/>
      <c r="AA1023" s="270"/>
      <c r="AB1023" s="270"/>
      <c r="AC1023" s="270"/>
      <c r="AD1023" s="270"/>
      <c r="AE1023" s="270"/>
      <c r="AF1023" s="269"/>
      <c r="AG1023" s="269"/>
      <c r="AH1023" s="269"/>
      <c r="AI1023" s="269"/>
      <c r="AJ1023" s="269"/>
      <c r="AK1023" s="269"/>
      <c r="AL1023" s="269"/>
    </row>
    <row r="1024" spans="1:38" ht="11.25" x14ac:dyDescent="0.2">
      <c r="A1024" s="266">
        <v>1016</v>
      </c>
      <c r="B1024" s="267" t="str">
        <f>'!!!KATILIMCI LİSTESİ!!!'!C1017</f>
        <v>10019305638</v>
      </c>
      <c r="C1024" s="268" t="str">
        <f>'!!!KATILIMCI LİSTESİ!!!'!B1017</f>
        <v>MUHAMMET HASAN TUZCU</v>
      </c>
      <c r="D1024" s="269"/>
      <c r="E1024" s="269"/>
      <c r="F1024" s="269"/>
      <c r="G1024" s="269"/>
      <c r="H1024" s="269"/>
      <c r="I1024" s="269"/>
      <c r="J1024" s="269"/>
      <c r="K1024" s="270"/>
      <c r="L1024" s="270"/>
      <c r="M1024" s="270"/>
      <c r="N1024" s="270"/>
      <c r="O1024" s="270"/>
      <c r="P1024" s="270"/>
      <c r="Q1024" s="270"/>
      <c r="R1024" s="269"/>
      <c r="S1024" s="269"/>
      <c r="T1024" s="269"/>
      <c r="U1024" s="269"/>
      <c r="V1024" s="269"/>
      <c r="W1024" s="269"/>
      <c r="X1024" s="269"/>
      <c r="Y1024" s="270"/>
      <c r="Z1024" s="270"/>
      <c r="AA1024" s="270"/>
      <c r="AB1024" s="270"/>
      <c r="AC1024" s="270"/>
      <c r="AD1024" s="270"/>
      <c r="AE1024" s="270"/>
      <c r="AF1024" s="269"/>
      <c r="AG1024" s="269"/>
      <c r="AH1024" s="269"/>
      <c r="AI1024" s="269"/>
      <c r="AJ1024" s="269"/>
      <c r="AK1024" s="269"/>
      <c r="AL1024" s="269"/>
    </row>
    <row r="1025" spans="1:38" ht="11.25" x14ac:dyDescent="0.2">
      <c r="A1025" s="266">
        <v>1017</v>
      </c>
      <c r="B1025" s="267" t="str">
        <f>'!!!KATILIMCI LİSTESİ!!!'!C1018</f>
        <v>11813246028</v>
      </c>
      <c r="C1025" s="268" t="str">
        <f>'!!!KATILIMCI LİSTESİ!!!'!B1018</f>
        <v>MUHAMMET MUSTAFA KAVGACI</v>
      </c>
      <c r="D1025" s="269"/>
      <c r="E1025" s="269"/>
      <c r="F1025" s="269"/>
      <c r="G1025" s="269"/>
      <c r="H1025" s="269"/>
      <c r="I1025" s="269"/>
      <c r="J1025" s="269"/>
      <c r="K1025" s="270"/>
      <c r="L1025" s="270"/>
      <c r="M1025" s="270"/>
      <c r="N1025" s="270"/>
      <c r="O1025" s="270"/>
      <c r="P1025" s="270"/>
      <c r="Q1025" s="270"/>
      <c r="R1025" s="269"/>
      <c r="S1025" s="269"/>
      <c r="T1025" s="269"/>
      <c r="U1025" s="269"/>
      <c r="V1025" s="269"/>
      <c r="W1025" s="269"/>
      <c r="X1025" s="269"/>
      <c r="Y1025" s="270"/>
      <c r="Z1025" s="270"/>
      <c r="AA1025" s="270"/>
      <c r="AB1025" s="270"/>
      <c r="AC1025" s="270"/>
      <c r="AD1025" s="270"/>
      <c r="AE1025" s="270"/>
      <c r="AF1025" s="269"/>
      <c r="AG1025" s="269"/>
      <c r="AH1025" s="269"/>
      <c r="AI1025" s="269"/>
      <c r="AJ1025" s="269"/>
      <c r="AK1025" s="269"/>
      <c r="AL1025" s="269"/>
    </row>
    <row r="1026" spans="1:38" ht="11.25" x14ac:dyDescent="0.2">
      <c r="A1026" s="266">
        <v>1018</v>
      </c>
      <c r="B1026" s="267" t="str">
        <f>'!!!KATILIMCI LİSTESİ!!!'!C1019</f>
        <v>11606310592</v>
      </c>
      <c r="C1026" s="268" t="str">
        <f>'!!!KATILIMCI LİSTESİ!!!'!B1019</f>
        <v>MUHAMMET MUSTAFA YALÇIN</v>
      </c>
      <c r="D1026" s="269"/>
      <c r="E1026" s="269"/>
      <c r="F1026" s="269"/>
      <c r="G1026" s="269"/>
      <c r="H1026" s="269"/>
      <c r="I1026" s="269"/>
      <c r="J1026" s="269"/>
      <c r="K1026" s="270"/>
      <c r="L1026" s="270"/>
      <c r="M1026" s="270"/>
      <c r="N1026" s="270"/>
      <c r="O1026" s="270"/>
      <c r="P1026" s="270"/>
      <c r="Q1026" s="270"/>
      <c r="R1026" s="269"/>
      <c r="S1026" s="269"/>
      <c r="T1026" s="269"/>
      <c r="U1026" s="269"/>
      <c r="V1026" s="269"/>
      <c r="W1026" s="269"/>
      <c r="X1026" s="269"/>
      <c r="Y1026" s="270"/>
      <c r="Z1026" s="270"/>
      <c r="AA1026" s="270"/>
      <c r="AB1026" s="270"/>
      <c r="AC1026" s="270"/>
      <c r="AD1026" s="270"/>
      <c r="AE1026" s="270"/>
      <c r="AF1026" s="269"/>
      <c r="AG1026" s="269"/>
      <c r="AH1026" s="269"/>
      <c r="AI1026" s="269"/>
      <c r="AJ1026" s="269"/>
      <c r="AK1026" s="269"/>
      <c r="AL1026" s="269"/>
    </row>
    <row r="1027" spans="1:38" ht="11.25" x14ac:dyDescent="0.2">
      <c r="A1027" s="266">
        <v>1019</v>
      </c>
      <c r="B1027" s="267" t="str">
        <f>'!!!KATILIMCI LİSTESİ!!!'!C1020</f>
        <v>12251229420</v>
      </c>
      <c r="C1027" s="268" t="str">
        <f>'!!!KATILIMCI LİSTESİ!!!'!B1020</f>
        <v>MUHAMMET NİYAZİ ANLAR</v>
      </c>
      <c r="D1027" s="269"/>
      <c r="E1027" s="269"/>
      <c r="F1027" s="269"/>
      <c r="G1027" s="269"/>
      <c r="H1027" s="269"/>
      <c r="I1027" s="269"/>
      <c r="J1027" s="269"/>
      <c r="K1027" s="270"/>
      <c r="L1027" s="270"/>
      <c r="M1027" s="270"/>
      <c r="N1027" s="270"/>
      <c r="O1027" s="270"/>
      <c r="P1027" s="270"/>
      <c r="Q1027" s="270"/>
      <c r="R1027" s="269"/>
      <c r="S1027" s="269"/>
      <c r="T1027" s="269"/>
      <c r="U1027" s="269"/>
      <c r="V1027" s="269"/>
      <c r="W1027" s="269"/>
      <c r="X1027" s="269"/>
      <c r="Y1027" s="270"/>
      <c r="Z1027" s="270"/>
      <c r="AA1027" s="270"/>
      <c r="AB1027" s="270"/>
      <c r="AC1027" s="270"/>
      <c r="AD1027" s="270"/>
      <c r="AE1027" s="270"/>
      <c r="AF1027" s="269"/>
      <c r="AG1027" s="269"/>
      <c r="AH1027" s="269"/>
      <c r="AI1027" s="269"/>
      <c r="AJ1027" s="269"/>
      <c r="AK1027" s="269"/>
      <c r="AL1027" s="269"/>
    </row>
    <row r="1028" spans="1:38" ht="11.25" x14ac:dyDescent="0.2">
      <c r="A1028" s="266">
        <v>1020</v>
      </c>
      <c r="B1028" s="267" t="str">
        <f>'!!!KATILIMCI LİSTESİ!!!'!C1021</f>
        <v>11023433096</v>
      </c>
      <c r="C1028" s="268" t="str">
        <f>'!!!KATILIMCI LİSTESİ!!!'!B1021</f>
        <v>MUHAMMET RAGIP DENİZ</v>
      </c>
      <c r="D1028" s="269"/>
      <c r="E1028" s="269"/>
      <c r="F1028" s="269"/>
      <c r="G1028" s="269"/>
      <c r="H1028" s="269"/>
      <c r="I1028" s="269"/>
      <c r="J1028" s="269"/>
      <c r="K1028" s="270"/>
      <c r="L1028" s="270"/>
      <c r="M1028" s="270"/>
      <c r="N1028" s="270"/>
      <c r="O1028" s="270"/>
      <c r="P1028" s="270"/>
      <c r="Q1028" s="270"/>
      <c r="R1028" s="269"/>
      <c r="S1028" s="269"/>
      <c r="T1028" s="269"/>
      <c r="U1028" s="269"/>
      <c r="V1028" s="269"/>
      <c r="W1028" s="269"/>
      <c r="X1028" s="269"/>
      <c r="Y1028" s="270"/>
      <c r="Z1028" s="270"/>
      <c r="AA1028" s="270"/>
      <c r="AB1028" s="270"/>
      <c r="AC1028" s="270"/>
      <c r="AD1028" s="270"/>
      <c r="AE1028" s="270"/>
      <c r="AF1028" s="269"/>
      <c r="AG1028" s="269"/>
      <c r="AH1028" s="269"/>
      <c r="AI1028" s="269"/>
      <c r="AJ1028" s="269"/>
      <c r="AK1028" s="269"/>
      <c r="AL1028" s="269"/>
    </row>
    <row r="1029" spans="1:38" ht="11.25" x14ac:dyDescent="0.2">
      <c r="A1029" s="266">
        <v>1021</v>
      </c>
      <c r="B1029" s="267" t="str">
        <f>'!!!KATILIMCI LİSTESİ!!!'!C1022</f>
        <v>21541127070</v>
      </c>
      <c r="C1029" s="268" t="str">
        <f>'!!!KATILIMCI LİSTESİ!!!'!B1022</f>
        <v>MUHAMMET TAHA AKINCI</v>
      </c>
      <c r="D1029" s="269"/>
      <c r="E1029" s="269"/>
      <c r="F1029" s="269"/>
      <c r="G1029" s="269"/>
      <c r="H1029" s="269"/>
      <c r="I1029" s="269"/>
      <c r="J1029" s="269"/>
      <c r="K1029" s="270"/>
      <c r="L1029" s="270"/>
      <c r="M1029" s="270"/>
      <c r="N1029" s="270"/>
      <c r="O1029" s="270"/>
      <c r="P1029" s="270"/>
      <c r="Q1029" s="270"/>
      <c r="R1029" s="269"/>
      <c r="S1029" s="269"/>
      <c r="T1029" s="269"/>
      <c r="U1029" s="269"/>
      <c r="V1029" s="269"/>
      <c r="W1029" s="269"/>
      <c r="X1029" s="269"/>
      <c r="Y1029" s="270"/>
      <c r="Z1029" s="270"/>
      <c r="AA1029" s="270"/>
      <c r="AB1029" s="270"/>
      <c r="AC1029" s="270"/>
      <c r="AD1029" s="270"/>
      <c r="AE1029" s="270"/>
      <c r="AF1029" s="269"/>
      <c r="AG1029" s="269"/>
      <c r="AH1029" s="269"/>
      <c r="AI1029" s="269"/>
      <c r="AJ1029" s="269"/>
      <c r="AK1029" s="269"/>
      <c r="AL1029" s="269"/>
    </row>
    <row r="1030" spans="1:38" ht="11.25" x14ac:dyDescent="0.2">
      <c r="A1030" s="266">
        <v>1022</v>
      </c>
      <c r="B1030" s="267" t="str">
        <f>'!!!KATILIMCI LİSTESİ!!!'!C1023</f>
        <v>10502844330</v>
      </c>
      <c r="C1030" s="268" t="str">
        <f>'!!!KATILIMCI LİSTESİ!!!'!B1023</f>
        <v>MUHAMMET YASİN ÇETİN</v>
      </c>
      <c r="D1030" s="269"/>
      <c r="E1030" s="269"/>
      <c r="F1030" s="269"/>
      <c r="G1030" s="269"/>
      <c r="H1030" s="269"/>
      <c r="I1030" s="269"/>
      <c r="J1030" s="269"/>
      <c r="K1030" s="270"/>
      <c r="L1030" s="270"/>
      <c r="M1030" s="270"/>
      <c r="N1030" s="270"/>
      <c r="O1030" s="270"/>
      <c r="P1030" s="270"/>
      <c r="Q1030" s="270"/>
      <c r="R1030" s="269"/>
      <c r="S1030" s="269"/>
      <c r="T1030" s="269"/>
      <c r="U1030" s="269"/>
      <c r="V1030" s="269"/>
      <c r="W1030" s="269"/>
      <c r="X1030" s="269"/>
      <c r="Y1030" s="270"/>
      <c r="Z1030" s="270"/>
      <c r="AA1030" s="270"/>
      <c r="AB1030" s="270"/>
      <c r="AC1030" s="270"/>
      <c r="AD1030" s="270"/>
      <c r="AE1030" s="270"/>
      <c r="AF1030" s="269"/>
      <c r="AG1030" s="269"/>
      <c r="AH1030" s="269"/>
      <c r="AI1030" s="269"/>
      <c r="AJ1030" s="269"/>
      <c r="AK1030" s="269"/>
      <c r="AL1030" s="269"/>
    </row>
    <row r="1031" spans="1:38" ht="11.25" x14ac:dyDescent="0.2">
      <c r="A1031" s="266">
        <v>1023</v>
      </c>
      <c r="B1031" s="267" t="str">
        <f>'!!!KATILIMCI LİSTESİ!!!'!C1024</f>
        <v>12125234178</v>
      </c>
      <c r="C1031" s="268" t="str">
        <f>'!!!KATILIMCI LİSTESİ!!!'!B1024</f>
        <v>MURAT ARI</v>
      </c>
      <c r="D1031" s="269"/>
      <c r="E1031" s="269"/>
      <c r="F1031" s="269"/>
      <c r="G1031" s="269"/>
      <c r="H1031" s="269"/>
      <c r="I1031" s="269"/>
      <c r="J1031" s="269"/>
      <c r="K1031" s="270"/>
      <c r="L1031" s="270"/>
      <c r="M1031" s="270"/>
      <c r="N1031" s="270"/>
      <c r="O1031" s="270"/>
      <c r="P1031" s="270"/>
      <c r="Q1031" s="270"/>
      <c r="R1031" s="269"/>
      <c r="S1031" s="269"/>
      <c r="T1031" s="269"/>
      <c r="U1031" s="269"/>
      <c r="V1031" s="269"/>
      <c r="W1031" s="269"/>
      <c r="X1031" s="269"/>
      <c r="Y1031" s="270"/>
      <c r="Z1031" s="270"/>
      <c r="AA1031" s="270"/>
      <c r="AB1031" s="270"/>
      <c r="AC1031" s="270"/>
      <c r="AD1031" s="270"/>
      <c r="AE1031" s="270"/>
      <c r="AF1031" s="269"/>
      <c r="AG1031" s="269"/>
      <c r="AH1031" s="269"/>
      <c r="AI1031" s="269"/>
      <c r="AJ1031" s="269"/>
      <c r="AK1031" s="269"/>
      <c r="AL1031" s="269"/>
    </row>
    <row r="1032" spans="1:38" ht="11.25" x14ac:dyDescent="0.2">
      <c r="A1032" s="266">
        <v>1024</v>
      </c>
      <c r="B1032" s="267" t="str">
        <f>'!!!KATILIMCI LİSTESİ!!!'!C1025</f>
        <v>11762246414</v>
      </c>
      <c r="C1032" s="268" t="str">
        <f>'!!!KATILIMCI LİSTESİ!!!'!B1025</f>
        <v>MURAT KILIÇ</v>
      </c>
      <c r="D1032" s="269"/>
      <c r="E1032" s="269"/>
      <c r="F1032" s="269"/>
      <c r="G1032" s="269"/>
      <c r="H1032" s="269"/>
      <c r="I1032" s="269"/>
      <c r="J1032" s="269"/>
      <c r="K1032" s="270"/>
      <c r="L1032" s="270"/>
      <c r="M1032" s="270"/>
      <c r="N1032" s="270"/>
      <c r="O1032" s="270"/>
      <c r="P1032" s="270"/>
      <c r="Q1032" s="270"/>
      <c r="R1032" s="269"/>
      <c r="S1032" s="269"/>
      <c r="T1032" s="269"/>
      <c r="U1032" s="269"/>
      <c r="V1032" s="269"/>
      <c r="W1032" s="269"/>
      <c r="X1032" s="269"/>
      <c r="Y1032" s="270"/>
      <c r="Z1032" s="270"/>
      <c r="AA1032" s="270"/>
      <c r="AB1032" s="270"/>
      <c r="AC1032" s="270"/>
      <c r="AD1032" s="270"/>
      <c r="AE1032" s="270"/>
      <c r="AF1032" s="269"/>
      <c r="AG1032" s="269"/>
      <c r="AH1032" s="269"/>
      <c r="AI1032" s="269"/>
      <c r="AJ1032" s="269"/>
      <c r="AK1032" s="269"/>
      <c r="AL1032" s="269"/>
    </row>
    <row r="1033" spans="1:38" ht="11.25" x14ac:dyDescent="0.2">
      <c r="A1033" s="266">
        <v>1025</v>
      </c>
      <c r="B1033" s="267" t="str">
        <f>'!!!KATILIMCI LİSTESİ!!!'!C1026</f>
        <v>10475272840</v>
      </c>
      <c r="C1033" s="268" t="str">
        <f>'!!!KATILIMCI LİSTESİ!!!'!B1026</f>
        <v>MURAT YİĞİT SÖKMEN</v>
      </c>
      <c r="D1033" s="269"/>
      <c r="E1033" s="269"/>
      <c r="F1033" s="269"/>
      <c r="G1033" s="269"/>
      <c r="H1033" s="269"/>
      <c r="I1033" s="269"/>
      <c r="J1033" s="269"/>
      <c r="K1033" s="270"/>
      <c r="L1033" s="270"/>
      <c r="M1033" s="270"/>
      <c r="N1033" s="270"/>
      <c r="O1033" s="270"/>
      <c r="P1033" s="270"/>
      <c r="Q1033" s="270"/>
      <c r="R1033" s="269"/>
      <c r="S1033" s="269"/>
      <c r="T1033" s="269"/>
      <c r="U1033" s="269"/>
      <c r="V1033" s="269"/>
      <c r="W1033" s="269"/>
      <c r="X1033" s="269"/>
      <c r="Y1033" s="270"/>
      <c r="Z1033" s="270"/>
      <c r="AA1033" s="270"/>
      <c r="AB1033" s="270"/>
      <c r="AC1033" s="270"/>
      <c r="AD1033" s="270"/>
      <c r="AE1033" s="270"/>
      <c r="AF1033" s="269"/>
      <c r="AG1033" s="269"/>
      <c r="AH1033" s="269"/>
      <c r="AI1033" s="269"/>
      <c r="AJ1033" s="269"/>
      <c r="AK1033" s="269"/>
      <c r="AL1033" s="269"/>
    </row>
    <row r="1034" spans="1:38" ht="11.25" x14ac:dyDescent="0.2">
      <c r="A1034" s="266">
        <v>1026</v>
      </c>
      <c r="B1034" s="267" t="str">
        <f>'!!!KATILIMCI LİSTESİ!!!'!C1027</f>
        <v>33307332284</v>
      </c>
      <c r="C1034" s="268" t="str">
        <f>'!!!KATILIMCI LİSTESİ!!!'!B1027</f>
        <v>MUSA ÖZDEMİR</v>
      </c>
      <c r="D1034" s="269"/>
      <c r="E1034" s="269"/>
      <c r="F1034" s="269"/>
      <c r="G1034" s="269"/>
      <c r="H1034" s="269"/>
      <c r="I1034" s="269"/>
      <c r="J1034" s="269"/>
      <c r="K1034" s="270"/>
      <c r="L1034" s="270"/>
      <c r="M1034" s="270"/>
      <c r="N1034" s="270"/>
      <c r="O1034" s="270"/>
      <c r="P1034" s="270"/>
      <c r="Q1034" s="270"/>
      <c r="R1034" s="269"/>
      <c r="S1034" s="269"/>
      <c r="T1034" s="269"/>
      <c r="U1034" s="269"/>
      <c r="V1034" s="269"/>
      <c r="W1034" s="269"/>
      <c r="X1034" s="269"/>
      <c r="Y1034" s="270"/>
      <c r="Z1034" s="270"/>
      <c r="AA1034" s="270"/>
      <c r="AB1034" s="270"/>
      <c r="AC1034" s="270"/>
      <c r="AD1034" s="270"/>
      <c r="AE1034" s="270"/>
      <c r="AF1034" s="269"/>
      <c r="AG1034" s="269"/>
      <c r="AH1034" s="269"/>
      <c r="AI1034" s="269"/>
      <c r="AJ1034" s="269"/>
      <c r="AK1034" s="269"/>
      <c r="AL1034" s="269"/>
    </row>
    <row r="1035" spans="1:38" ht="11.25" x14ac:dyDescent="0.2">
      <c r="A1035" s="266">
        <v>1027</v>
      </c>
      <c r="B1035" s="267" t="str">
        <f>'!!!KATILIMCI LİSTESİ!!!'!C1028</f>
        <v>11414265992</v>
      </c>
      <c r="C1035" s="268" t="str">
        <f>'!!!KATILIMCI LİSTESİ!!!'!B1028</f>
        <v>MÜSLÜM TUNCEL</v>
      </c>
      <c r="D1035" s="269"/>
      <c r="E1035" s="269"/>
      <c r="F1035" s="269"/>
      <c r="G1035" s="269"/>
      <c r="H1035" s="269"/>
      <c r="I1035" s="269"/>
      <c r="J1035" s="269"/>
      <c r="K1035" s="270"/>
      <c r="L1035" s="270"/>
      <c r="M1035" s="270"/>
      <c r="N1035" s="270"/>
      <c r="O1035" s="270"/>
      <c r="P1035" s="270"/>
      <c r="Q1035" s="270"/>
      <c r="R1035" s="269"/>
      <c r="S1035" s="269"/>
      <c r="T1035" s="269"/>
      <c r="U1035" s="269"/>
      <c r="V1035" s="269"/>
      <c r="W1035" s="269"/>
      <c r="X1035" s="269"/>
      <c r="Y1035" s="270"/>
      <c r="Z1035" s="270"/>
      <c r="AA1035" s="270"/>
      <c r="AB1035" s="270"/>
      <c r="AC1035" s="270"/>
      <c r="AD1035" s="270"/>
      <c r="AE1035" s="270"/>
      <c r="AF1035" s="269"/>
      <c r="AG1035" s="269"/>
      <c r="AH1035" s="269"/>
      <c r="AI1035" s="269"/>
      <c r="AJ1035" s="269"/>
      <c r="AK1035" s="269"/>
      <c r="AL1035" s="269"/>
    </row>
    <row r="1036" spans="1:38" ht="11.25" x14ac:dyDescent="0.2">
      <c r="A1036" s="266">
        <v>1028</v>
      </c>
      <c r="B1036" s="267" t="str">
        <f>'!!!KATILIMCI LİSTESİ!!!'!C1029</f>
        <v>10502277756</v>
      </c>
      <c r="C1036" s="268" t="str">
        <f>'!!!KATILIMCI LİSTESİ!!!'!B1029</f>
        <v>MUSTAFA AKKURT</v>
      </c>
      <c r="D1036" s="269"/>
      <c r="E1036" s="269"/>
      <c r="F1036" s="269"/>
      <c r="G1036" s="269"/>
      <c r="H1036" s="269"/>
      <c r="I1036" s="269"/>
      <c r="J1036" s="269"/>
      <c r="K1036" s="270"/>
      <c r="L1036" s="270"/>
      <c r="M1036" s="270"/>
      <c r="N1036" s="270"/>
      <c r="O1036" s="270"/>
      <c r="P1036" s="270"/>
      <c r="Q1036" s="270"/>
      <c r="R1036" s="269"/>
      <c r="S1036" s="269"/>
      <c r="T1036" s="269"/>
      <c r="U1036" s="269"/>
      <c r="V1036" s="269"/>
      <c r="W1036" s="269"/>
      <c r="X1036" s="269"/>
      <c r="Y1036" s="270"/>
      <c r="Z1036" s="270"/>
      <c r="AA1036" s="270"/>
      <c r="AB1036" s="270"/>
      <c r="AC1036" s="270"/>
      <c r="AD1036" s="270"/>
      <c r="AE1036" s="270"/>
      <c r="AF1036" s="269"/>
      <c r="AG1036" s="269"/>
      <c r="AH1036" s="269"/>
      <c r="AI1036" s="269"/>
      <c r="AJ1036" s="269"/>
      <c r="AK1036" s="269"/>
      <c r="AL1036" s="269"/>
    </row>
    <row r="1037" spans="1:38" ht="11.25" x14ac:dyDescent="0.2">
      <c r="A1037" s="266">
        <v>1029</v>
      </c>
      <c r="B1037" s="267" t="str">
        <f>'!!!KATILIMCI LİSTESİ!!!'!C1030</f>
        <v>11254421954</v>
      </c>
      <c r="C1037" s="268" t="str">
        <f>'!!!KATILIMCI LİSTESİ!!!'!B1030</f>
        <v>MUSTAFA AZMAN</v>
      </c>
      <c r="D1037" s="269"/>
      <c r="E1037" s="269"/>
      <c r="F1037" s="269"/>
      <c r="G1037" s="269"/>
      <c r="H1037" s="269"/>
      <c r="I1037" s="269"/>
      <c r="J1037" s="269"/>
      <c r="K1037" s="270"/>
      <c r="L1037" s="270"/>
      <c r="M1037" s="270"/>
      <c r="N1037" s="270"/>
      <c r="O1037" s="270"/>
      <c r="P1037" s="270"/>
      <c r="Q1037" s="270"/>
      <c r="R1037" s="269"/>
      <c r="S1037" s="269"/>
      <c r="T1037" s="269"/>
      <c r="U1037" s="269"/>
      <c r="V1037" s="269"/>
      <c r="W1037" s="269"/>
      <c r="X1037" s="269"/>
      <c r="Y1037" s="270"/>
      <c r="Z1037" s="270"/>
      <c r="AA1037" s="270"/>
      <c r="AB1037" s="270"/>
      <c r="AC1037" s="270"/>
      <c r="AD1037" s="270"/>
      <c r="AE1037" s="270"/>
      <c r="AF1037" s="269"/>
      <c r="AG1037" s="269"/>
      <c r="AH1037" s="269"/>
      <c r="AI1037" s="269"/>
      <c r="AJ1037" s="269"/>
      <c r="AK1037" s="269"/>
      <c r="AL1037" s="269"/>
    </row>
    <row r="1038" spans="1:38" ht="11.25" x14ac:dyDescent="0.2">
      <c r="A1038" s="266">
        <v>1030</v>
      </c>
      <c r="B1038" s="267" t="str">
        <f>'!!!KATILIMCI LİSTESİ!!!'!C1031</f>
        <v>13379256916</v>
      </c>
      <c r="C1038" s="268" t="str">
        <f>'!!!KATILIMCI LİSTESİ!!!'!B1031</f>
        <v>MUSTAFA BELLİ</v>
      </c>
      <c r="D1038" s="269"/>
      <c r="E1038" s="269"/>
      <c r="F1038" s="269"/>
      <c r="G1038" s="269"/>
      <c r="H1038" s="269"/>
      <c r="I1038" s="269"/>
      <c r="J1038" s="269"/>
      <c r="K1038" s="270"/>
      <c r="L1038" s="270"/>
      <c r="M1038" s="270"/>
      <c r="N1038" s="270"/>
      <c r="O1038" s="270"/>
      <c r="P1038" s="270"/>
      <c r="Q1038" s="270"/>
      <c r="R1038" s="269"/>
      <c r="S1038" s="269"/>
      <c r="T1038" s="269"/>
      <c r="U1038" s="269"/>
      <c r="V1038" s="269"/>
      <c r="W1038" s="269"/>
      <c r="X1038" s="269"/>
      <c r="Y1038" s="270"/>
      <c r="Z1038" s="270"/>
      <c r="AA1038" s="270"/>
      <c r="AB1038" s="270"/>
      <c r="AC1038" s="270"/>
      <c r="AD1038" s="270"/>
      <c r="AE1038" s="270"/>
      <c r="AF1038" s="269"/>
      <c r="AG1038" s="269"/>
      <c r="AH1038" s="269"/>
      <c r="AI1038" s="269"/>
      <c r="AJ1038" s="269"/>
      <c r="AK1038" s="269"/>
      <c r="AL1038" s="269"/>
    </row>
    <row r="1039" spans="1:38" ht="11.25" x14ac:dyDescent="0.2">
      <c r="A1039" s="266">
        <v>1031</v>
      </c>
      <c r="B1039" s="267" t="str">
        <f>'!!!KATILIMCI LİSTESİ!!!'!C1032</f>
        <v>10808285158</v>
      </c>
      <c r="C1039" s="268" t="str">
        <f>'!!!KATILIMCI LİSTESİ!!!'!B1032</f>
        <v>MUSTAFA EKİCİ</v>
      </c>
      <c r="D1039" s="269"/>
      <c r="E1039" s="269"/>
      <c r="F1039" s="269"/>
      <c r="G1039" s="269"/>
      <c r="H1039" s="269"/>
      <c r="I1039" s="269"/>
      <c r="J1039" s="269"/>
      <c r="K1039" s="270"/>
      <c r="L1039" s="270"/>
      <c r="M1039" s="270"/>
      <c r="N1039" s="270"/>
      <c r="O1039" s="270"/>
      <c r="P1039" s="270"/>
      <c r="Q1039" s="270"/>
      <c r="R1039" s="269"/>
      <c r="S1039" s="269"/>
      <c r="T1039" s="269"/>
      <c r="U1039" s="269"/>
      <c r="V1039" s="269"/>
      <c r="W1039" s="269"/>
      <c r="X1039" s="269"/>
      <c r="Y1039" s="270"/>
      <c r="Z1039" s="270"/>
      <c r="AA1039" s="270"/>
      <c r="AB1039" s="270"/>
      <c r="AC1039" s="270"/>
      <c r="AD1039" s="270"/>
      <c r="AE1039" s="270"/>
      <c r="AF1039" s="269"/>
      <c r="AG1039" s="269"/>
      <c r="AH1039" s="269"/>
      <c r="AI1039" s="269"/>
      <c r="AJ1039" s="269"/>
      <c r="AK1039" s="269"/>
      <c r="AL1039" s="269"/>
    </row>
    <row r="1040" spans="1:38" ht="11.25" x14ac:dyDescent="0.2">
      <c r="A1040" s="266">
        <v>1032</v>
      </c>
      <c r="B1040" s="267" t="str">
        <f>'!!!KATILIMCI LİSTESİ!!!'!C1033</f>
        <v>30949804186</v>
      </c>
      <c r="C1040" s="268" t="str">
        <f>'!!!KATILIMCI LİSTESİ!!!'!B1033</f>
        <v>MUSTAFA ERKAYACAN</v>
      </c>
      <c r="D1040" s="269"/>
      <c r="E1040" s="269"/>
      <c r="F1040" s="269"/>
      <c r="G1040" s="269"/>
      <c r="H1040" s="269"/>
      <c r="I1040" s="269"/>
      <c r="J1040" s="269"/>
      <c r="K1040" s="270"/>
      <c r="L1040" s="270"/>
      <c r="M1040" s="270"/>
      <c r="N1040" s="270"/>
      <c r="O1040" s="270"/>
      <c r="P1040" s="270"/>
      <c r="Q1040" s="270"/>
      <c r="R1040" s="269"/>
      <c r="S1040" s="269"/>
      <c r="T1040" s="269"/>
      <c r="U1040" s="269"/>
      <c r="V1040" s="269"/>
      <c r="W1040" s="269"/>
      <c r="X1040" s="269"/>
      <c r="Y1040" s="270"/>
      <c r="Z1040" s="270"/>
      <c r="AA1040" s="270"/>
      <c r="AB1040" s="270"/>
      <c r="AC1040" s="270"/>
      <c r="AD1040" s="270"/>
      <c r="AE1040" s="270"/>
      <c r="AF1040" s="269"/>
      <c r="AG1040" s="269"/>
      <c r="AH1040" s="269"/>
      <c r="AI1040" s="269"/>
      <c r="AJ1040" s="269"/>
      <c r="AK1040" s="269"/>
      <c r="AL1040" s="269"/>
    </row>
    <row r="1041" spans="1:38" ht="11.25" x14ac:dyDescent="0.2">
      <c r="A1041" s="266">
        <v>1033</v>
      </c>
      <c r="B1041" s="267" t="str">
        <f>'!!!KATILIMCI LİSTESİ!!!'!C1034</f>
        <v>65278021584</v>
      </c>
      <c r="C1041" s="268" t="str">
        <f>'!!!KATILIMCI LİSTESİ!!!'!B1034</f>
        <v>MUSTAFA GÜLDEN</v>
      </c>
      <c r="D1041" s="269"/>
      <c r="E1041" s="269"/>
      <c r="F1041" s="269"/>
      <c r="G1041" s="269"/>
      <c r="H1041" s="269"/>
      <c r="I1041" s="269"/>
      <c r="J1041" s="269"/>
      <c r="K1041" s="270"/>
      <c r="L1041" s="270"/>
      <c r="M1041" s="270"/>
      <c r="N1041" s="270"/>
      <c r="O1041" s="270"/>
      <c r="P1041" s="270"/>
      <c r="Q1041" s="270"/>
      <c r="R1041" s="269"/>
      <c r="S1041" s="269"/>
      <c r="T1041" s="269"/>
      <c r="U1041" s="269"/>
      <c r="V1041" s="269"/>
      <c r="W1041" s="269"/>
      <c r="X1041" s="269"/>
      <c r="Y1041" s="270"/>
      <c r="Z1041" s="270"/>
      <c r="AA1041" s="270"/>
      <c r="AB1041" s="270"/>
      <c r="AC1041" s="270"/>
      <c r="AD1041" s="270"/>
      <c r="AE1041" s="270"/>
      <c r="AF1041" s="269"/>
      <c r="AG1041" s="269"/>
      <c r="AH1041" s="269"/>
      <c r="AI1041" s="269"/>
      <c r="AJ1041" s="269"/>
      <c r="AK1041" s="269"/>
      <c r="AL1041" s="269"/>
    </row>
    <row r="1042" spans="1:38" ht="11.25" x14ac:dyDescent="0.2">
      <c r="A1042" s="266">
        <v>1034</v>
      </c>
      <c r="B1042" s="267" t="str">
        <f>'!!!KATILIMCI LİSTESİ!!!'!C1035</f>
        <v>35845449158</v>
      </c>
      <c r="C1042" s="268" t="str">
        <f>'!!!KATILIMCI LİSTESİ!!!'!B1035</f>
        <v>MUSTAFA KARTALLI</v>
      </c>
      <c r="D1042" s="269"/>
      <c r="E1042" s="269"/>
      <c r="F1042" s="269"/>
      <c r="G1042" s="269"/>
      <c r="H1042" s="269"/>
      <c r="I1042" s="269"/>
      <c r="J1042" s="269"/>
      <c r="K1042" s="270"/>
      <c r="L1042" s="270"/>
      <c r="M1042" s="270"/>
      <c r="N1042" s="270"/>
      <c r="O1042" s="270"/>
      <c r="P1042" s="270"/>
      <c r="Q1042" s="270"/>
      <c r="R1042" s="269"/>
      <c r="S1042" s="269"/>
      <c r="T1042" s="269"/>
      <c r="U1042" s="269"/>
      <c r="V1042" s="269"/>
      <c r="W1042" s="269"/>
      <c r="X1042" s="269"/>
      <c r="Y1042" s="270"/>
      <c r="Z1042" s="270"/>
      <c r="AA1042" s="270"/>
      <c r="AB1042" s="270"/>
      <c r="AC1042" s="270"/>
      <c r="AD1042" s="270"/>
      <c r="AE1042" s="270"/>
      <c r="AF1042" s="269"/>
      <c r="AG1042" s="269"/>
      <c r="AH1042" s="269"/>
      <c r="AI1042" s="269"/>
      <c r="AJ1042" s="269"/>
      <c r="AK1042" s="269"/>
      <c r="AL1042" s="269"/>
    </row>
    <row r="1043" spans="1:38" ht="11.25" x14ac:dyDescent="0.2">
      <c r="A1043" s="266">
        <v>1035</v>
      </c>
      <c r="B1043" s="267" t="str">
        <f>'!!!KATILIMCI LİSTESİ!!!'!C1036</f>
        <v>37996369798</v>
      </c>
      <c r="C1043" s="268" t="str">
        <f>'!!!KATILIMCI LİSTESİ!!!'!B1036</f>
        <v>MUSTAFA KILINÇOĞLU</v>
      </c>
      <c r="D1043" s="269"/>
      <c r="E1043" s="269"/>
      <c r="F1043" s="269"/>
      <c r="G1043" s="269"/>
      <c r="H1043" s="269"/>
      <c r="I1043" s="269"/>
      <c r="J1043" s="269"/>
      <c r="K1043" s="270"/>
      <c r="L1043" s="270"/>
      <c r="M1043" s="270"/>
      <c r="N1043" s="270"/>
      <c r="O1043" s="270"/>
      <c r="P1043" s="270"/>
      <c r="Q1043" s="270"/>
      <c r="R1043" s="269"/>
      <c r="S1043" s="269"/>
      <c r="T1043" s="269"/>
      <c r="U1043" s="269"/>
      <c r="V1043" s="269"/>
      <c r="W1043" s="269"/>
      <c r="X1043" s="269"/>
      <c r="Y1043" s="270"/>
      <c r="Z1043" s="270"/>
      <c r="AA1043" s="270"/>
      <c r="AB1043" s="270"/>
      <c r="AC1043" s="270"/>
      <c r="AD1043" s="270"/>
      <c r="AE1043" s="270"/>
      <c r="AF1043" s="269"/>
      <c r="AG1043" s="269"/>
      <c r="AH1043" s="269"/>
      <c r="AI1043" s="269"/>
      <c r="AJ1043" s="269"/>
      <c r="AK1043" s="269"/>
      <c r="AL1043" s="269"/>
    </row>
    <row r="1044" spans="1:38" ht="11.25" x14ac:dyDescent="0.2">
      <c r="A1044" s="266">
        <v>1036</v>
      </c>
      <c r="B1044" s="267" t="str">
        <f>'!!!KATILIMCI LİSTESİ!!!'!C1037</f>
        <v>10766269412</v>
      </c>
      <c r="C1044" s="268" t="str">
        <f>'!!!KATILIMCI LİSTESİ!!!'!B1037</f>
        <v>MUSTAFA KIRKIZ</v>
      </c>
      <c r="D1044" s="269"/>
      <c r="E1044" s="269"/>
      <c r="F1044" s="269"/>
      <c r="G1044" s="269"/>
      <c r="H1044" s="269"/>
      <c r="I1044" s="269"/>
      <c r="J1044" s="269"/>
      <c r="K1044" s="270"/>
      <c r="L1044" s="270"/>
      <c r="M1044" s="270"/>
      <c r="N1044" s="270"/>
      <c r="O1044" s="270"/>
      <c r="P1044" s="270"/>
      <c r="Q1044" s="270"/>
      <c r="R1044" s="269"/>
      <c r="S1044" s="269"/>
      <c r="T1044" s="269"/>
      <c r="U1044" s="269"/>
      <c r="V1044" s="269"/>
      <c r="W1044" s="269"/>
      <c r="X1044" s="269"/>
      <c r="Y1044" s="270"/>
      <c r="Z1044" s="270"/>
      <c r="AA1044" s="270"/>
      <c r="AB1044" s="270"/>
      <c r="AC1044" s="270"/>
      <c r="AD1044" s="270"/>
      <c r="AE1044" s="270"/>
      <c r="AF1044" s="269"/>
      <c r="AG1044" s="269"/>
      <c r="AH1044" s="269"/>
      <c r="AI1044" s="269"/>
      <c r="AJ1044" s="269"/>
      <c r="AK1044" s="269"/>
      <c r="AL1044" s="269"/>
    </row>
    <row r="1045" spans="1:38" ht="11.25" x14ac:dyDescent="0.2">
      <c r="A1045" s="266">
        <v>1037</v>
      </c>
      <c r="B1045" s="267" t="str">
        <f>'!!!KATILIMCI LİSTESİ!!!'!C1038</f>
        <v>11162259434</v>
      </c>
      <c r="C1045" s="268" t="str">
        <f>'!!!KATILIMCI LİSTESİ!!!'!B1038</f>
        <v>MUSTAFA POLAT</v>
      </c>
      <c r="D1045" s="269"/>
      <c r="E1045" s="269"/>
      <c r="F1045" s="269"/>
      <c r="G1045" s="269"/>
      <c r="H1045" s="269"/>
      <c r="I1045" s="269"/>
      <c r="J1045" s="269"/>
      <c r="K1045" s="270"/>
      <c r="L1045" s="270"/>
      <c r="M1045" s="270"/>
      <c r="N1045" s="270"/>
      <c r="O1045" s="270"/>
      <c r="P1045" s="270"/>
      <c r="Q1045" s="270"/>
      <c r="R1045" s="269"/>
      <c r="S1045" s="269"/>
      <c r="T1045" s="269"/>
      <c r="U1045" s="269"/>
      <c r="V1045" s="269"/>
      <c r="W1045" s="269"/>
      <c r="X1045" s="269"/>
      <c r="Y1045" s="270"/>
      <c r="Z1045" s="270"/>
      <c r="AA1045" s="270"/>
      <c r="AB1045" s="270"/>
      <c r="AC1045" s="270"/>
      <c r="AD1045" s="270"/>
      <c r="AE1045" s="270"/>
      <c r="AF1045" s="269"/>
      <c r="AG1045" s="269"/>
      <c r="AH1045" s="269"/>
      <c r="AI1045" s="269"/>
      <c r="AJ1045" s="269"/>
      <c r="AK1045" s="269"/>
      <c r="AL1045" s="269"/>
    </row>
    <row r="1046" spans="1:38" ht="11.25" x14ac:dyDescent="0.2">
      <c r="A1046" s="266">
        <v>1038</v>
      </c>
      <c r="B1046" s="267" t="str">
        <f>'!!!KATILIMCI LİSTESİ!!!'!C1039</f>
        <v>23107876880</v>
      </c>
      <c r="C1046" s="268" t="str">
        <f>'!!!KATILIMCI LİSTESİ!!!'!B1039</f>
        <v>MUSTAFA SEÇİLMİŞ</v>
      </c>
      <c r="D1046" s="269"/>
      <c r="E1046" s="269"/>
      <c r="F1046" s="269"/>
      <c r="G1046" s="269"/>
      <c r="H1046" s="269"/>
      <c r="I1046" s="269"/>
      <c r="J1046" s="269"/>
      <c r="K1046" s="270"/>
      <c r="L1046" s="270"/>
      <c r="M1046" s="270"/>
      <c r="N1046" s="270"/>
      <c r="O1046" s="270"/>
      <c r="P1046" s="270"/>
      <c r="Q1046" s="270"/>
      <c r="R1046" s="269"/>
      <c r="S1046" s="269"/>
      <c r="T1046" s="269"/>
      <c r="U1046" s="269"/>
      <c r="V1046" s="269"/>
      <c r="W1046" s="269"/>
      <c r="X1046" s="269"/>
      <c r="Y1046" s="270"/>
      <c r="Z1046" s="270"/>
      <c r="AA1046" s="270"/>
      <c r="AB1046" s="270"/>
      <c r="AC1046" s="270"/>
      <c r="AD1046" s="270"/>
      <c r="AE1046" s="270"/>
      <c r="AF1046" s="269"/>
      <c r="AG1046" s="269"/>
      <c r="AH1046" s="269"/>
      <c r="AI1046" s="269"/>
      <c r="AJ1046" s="269"/>
      <c r="AK1046" s="269"/>
      <c r="AL1046" s="269"/>
    </row>
    <row r="1047" spans="1:38" ht="11.25" x14ac:dyDescent="0.2">
      <c r="A1047" s="266">
        <v>1039</v>
      </c>
      <c r="B1047" s="267" t="str">
        <f>'!!!KATILIMCI LİSTESİ!!!'!C1040</f>
        <v>11147265962</v>
      </c>
      <c r="C1047" s="268" t="str">
        <f>'!!!KATILIMCI LİSTESİ!!!'!B1040</f>
        <v>MUSTAFA TAŞDEMİR</v>
      </c>
      <c r="D1047" s="269"/>
      <c r="E1047" s="269"/>
      <c r="F1047" s="269"/>
      <c r="G1047" s="269"/>
      <c r="H1047" s="269"/>
      <c r="I1047" s="269"/>
      <c r="J1047" s="269"/>
      <c r="K1047" s="270"/>
      <c r="L1047" s="270"/>
      <c r="M1047" s="270"/>
      <c r="N1047" s="270"/>
      <c r="O1047" s="270"/>
      <c r="P1047" s="270"/>
      <c r="Q1047" s="270"/>
      <c r="R1047" s="269"/>
      <c r="S1047" s="269"/>
      <c r="T1047" s="269"/>
      <c r="U1047" s="269"/>
      <c r="V1047" s="269"/>
      <c r="W1047" s="269"/>
      <c r="X1047" s="269"/>
      <c r="Y1047" s="270"/>
      <c r="Z1047" s="270"/>
      <c r="AA1047" s="270"/>
      <c r="AB1047" s="270"/>
      <c r="AC1047" s="270"/>
      <c r="AD1047" s="270"/>
      <c r="AE1047" s="270"/>
      <c r="AF1047" s="269"/>
      <c r="AG1047" s="269"/>
      <c r="AH1047" s="269"/>
      <c r="AI1047" s="269"/>
      <c r="AJ1047" s="269"/>
      <c r="AK1047" s="269"/>
      <c r="AL1047" s="269"/>
    </row>
    <row r="1048" spans="1:38" ht="11.25" x14ac:dyDescent="0.2">
      <c r="A1048" s="266">
        <v>1040</v>
      </c>
      <c r="B1048" s="267" t="str">
        <f>'!!!KATILIMCI LİSTESİ!!!'!C1041</f>
        <v>16088272734</v>
      </c>
      <c r="C1048" s="268" t="str">
        <f>'!!!KATILIMCI LİSTESİ!!!'!B1041</f>
        <v>MUSTAFA TÜRK</v>
      </c>
      <c r="D1048" s="269"/>
      <c r="E1048" s="269"/>
      <c r="F1048" s="269"/>
      <c r="G1048" s="269"/>
      <c r="H1048" s="269"/>
      <c r="I1048" s="269"/>
      <c r="J1048" s="269"/>
      <c r="K1048" s="270"/>
      <c r="L1048" s="270"/>
      <c r="M1048" s="270"/>
      <c r="N1048" s="270"/>
      <c r="O1048" s="270"/>
      <c r="P1048" s="270"/>
      <c r="Q1048" s="270"/>
      <c r="R1048" s="269"/>
      <c r="S1048" s="269"/>
      <c r="T1048" s="269"/>
      <c r="U1048" s="269"/>
      <c r="V1048" s="269"/>
      <c r="W1048" s="269"/>
      <c r="X1048" s="269"/>
      <c r="Y1048" s="270"/>
      <c r="Z1048" s="270"/>
      <c r="AA1048" s="270"/>
      <c r="AB1048" s="270"/>
      <c r="AC1048" s="270"/>
      <c r="AD1048" s="270"/>
      <c r="AE1048" s="270"/>
      <c r="AF1048" s="269"/>
      <c r="AG1048" s="269"/>
      <c r="AH1048" s="269"/>
      <c r="AI1048" s="269"/>
      <c r="AJ1048" s="269"/>
      <c r="AK1048" s="269"/>
      <c r="AL1048" s="269"/>
    </row>
    <row r="1049" spans="1:38" ht="11.25" x14ac:dyDescent="0.2">
      <c r="A1049" s="266">
        <v>1041</v>
      </c>
      <c r="B1049" s="267" t="str">
        <f>'!!!KATILIMCI LİSTESİ!!!'!C1042</f>
        <v>10366508874</v>
      </c>
      <c r="C1049" s="268" t="str">
        <f>'!!!KATILIMCI LİSTESİ!!!'!B1042</f>
        <v>MUSTAFA YEKİN</v>
      </c>
      <c r="D1049" s="269"/>
      <c r="E1049" s="269"/>
      <c r="F1049" s="269"/>
      <c r="G1049" s="269"/>
      <c r="H1049" s="269"/>
      <c r="I1049" s="269"/>
      <c r="J1049" s="269"/>
      <c r="K1049" s="270"/>
      <c r="L1049" s="270"/>
      <c r="M1049" s="270"/>
      <c r="N1049" s="270"/>
      <c r="O1049" s="270"/>
      <c r="P1049" s="270"/>
      <c r="Q1049" s="270"/>
      <c r="R1049" s="269"/>
      <c r="S1049" s="269"/>
      <c r="T1049" s="269"/>
      <c r="U1049" s="269"/>
      <c r="V1049" s="269"/>
      <c r="W1049" s="269"/>
      <c r="X1049" s="269"/>
      <c r="Y1049" s="270"/>
      <c r="Z1049" s="270"/>
      <c r="AA1049" s="270"/>
      <c r="AB1049" s="270"/>
      <c r="AC1049" s="270"/>
      <c r="AD1049" s="270"/>
      <c r="AE1049" s="270"/>
      <c r="AF1049" s="269"/>
      <c r="AG1049" s="269"/>
      <c r="AH1049" s="269"/>
      <c r="AI1049" s="269"/>
      <c r="AJ1049" s="269"/>
      <c r="AK1049" s="269"/>
      <c r="AL1049" s="269"/>
    </row>
    <row r="1050" spans="1:38" ht="11.25" x14ac:dyDescent="0.2">
      <c r="A1050" s="266">
        <v>1042</v>
      </c>
      <c r="B1050" s="267" t="str">
        <f>'!!!KATILIMCI LİSTESİ!!!'!C1043</f>
        <v>10997278160</v>
      </c>
      <c r="C1050" s="268" t="str">
        <f>'!!!KATILIMCI LİSTESİ!!!'!B1043</f>
        <v>MUSTAFA YİGİT</v>
      </c>
      <c r="D1050" s="269"/>
      <c r="E1050" s="269"/>
      <c r="F1050" s="269"/>
      <c r="G1050" s="269"/>
      <c r="H1050" s="269"/>
      <c r="I1050" s="269"/>
      <c r="J1050" s="269"/>
      <c r="K1050" s="270"/>
      <c r="L1050" s="270"/>
      <c r="M1050" s="270"/>
      <c r="N1050" s="270"/>
      <c r="O1050" s="270"/>
      <c r="P1050" s="270"/>
      <c r="Q1050" s="270"/>
      <c r="R1050" s="269"/>
      <c r="S1050" s="269"/>
      <c r="T1050" s="269"/>
      <c r="U1050" s="269"/>
      <c r="V1050" s="269"/>
      <c r="W1050" s="269"/>
      <c r="X1050" s="269"/>
      <c r="Y1050" s="270"/>
      <c r="Z1050" s="270"/>
      <c r="AA1050" s="270"/>
      <c r="AB1050" s="270"/>
      <c r="AC1050" s="270"/>
      <c r="AD1050" s="270"/>
      <c r="AE1050" s="270"/>
      <c r="AF1050" s="269"/>
      <c r="AG1050" s="269"/>
      <c r="AH1050" s="269"/>
      <c r="AI1050" s="269"/>
      <c r="AJ1050" s="269"/>
      <c r="AK1050" s="269"/>
      <c r="AL1050" s="269"/>
    </row>
    <row r="1051" spans="1:38" ht="11.25" x14ac:dyDescent="0.2">
      <c r="A1051" s="266">
        <v>1043</v>
      </c>
      <c r="B1051" s="267" t="str">
        <f>'!!!KATILIMCI LİSTESİ!!!'!C1044</f>
        <v>24925287896</v>
      </c>
      <c r="C1051" s="268" t="str">
        <f>'!!!KATILIMCI LİSTESİ!!!'!B1044</f>
        <v>MUSTAFA EFE TOSLAK</v>
      </c>
      <c r="D1051" s="269"/>
      <c r="E1051" s="269"/>
      <c r="F1051" s="269"/>
      <c r="G1051" s="269"/>
      <c r="H1051" s="269"/>
      <c r="I1051" s="269"/>
      <c r="J1051" s="269"/>
      <c r="K1051" s="270"/>
      <c r="L1051" s="270"/>
      <c r="M1051" s="270"/>
      <c r="N1051" s="270"/>
      <c r="O1051" s="270"/>
      <c r="P1051" s="270"/>
      <c r="Q1051" s="270"/>
      <c r="R1051" s="269"/>
      <c r="S1051" s="269"/>
      <c r="T1051" s="269"/>
      <c r="U1051" s="269"/>
      <c r="V1051" s="269"/>
      <c r="W1051" s="269"/>
      <c r="X1051" s="269"/>
      <c r="Y1051" s="270"/>
      <c r="Z1051" s="270"/>
      <c r="AA1051" s="270"/>
      <c r="AB1051" s="270"/>
      <c r="AC1051" s="270"/>
      <c r="AD1051" s="270"/>
      <c r="AE1051" s="270"/>
      <c r="AF1051" s="269"/>
      <c r="AG1051" s="269"/>
      <c r="AH1051" s="269"/>
      <c r="AI1051" s="269"/>
      <c r="AJ1051" s="269"/>
      <c r="AK1051" s="269"/>
      <c r="AL1051" s="269"/>
    </row>
    <row r="1052" spans="1:38" ht="11.25" x14ac:dyDescent="0.2">
      <c r="A1052" s="266">
        <v>1044</v>
      </c>
      <c r="B1052" s="267" t="str">
        <f>'!!!KATILIMCI LİSTESİ!!!'!C1045</f>
        <v>31754204444</v>
      </c>
      <c r="C1052" s="268" t="str">
        <f>'!!!KATILIMCI LİSTESİ!!!'!B1045</f>
        <v>MUSTAFA EGE ERGİŞİ</v>
      </c>
      <c r="D1052" s="269"/>
      <c r="E1052" s="269"/>
      <c r="F1052" s="269"/>
      <c r="G1052" s="269"/>
      <c r="H1052" s="269"/>
      <c r="I1052" s="269"/>
      <c r="J1052" s="269"/>
      <c r="K1052" s="270"/>
      <c r="L1052" s="270"/>
      <c r="M1052" s="270"/>
      <c r="N1052" s="270"/>
      <c r="O1052" s="270"/>
      <c r="P1052" s="270"/>
      <c r="Q1052" s="270"/>
      <c r="R1052" s="269"/>
      <c r="S1052" s="269"/>
      <c r="T1052" s="269"/>
      <c r="U1052" s="269"/>
      <c r="V1052" s="269"/>
      <c r="W1052" s="269"/>
      <c r="X1052" s="269"/>
      <c r="Y1052" s="270"/>
      <c r="Z1052" s="270"/>
      <c r="AA1052" s="270"/>
      <c r="AB1052" s="270"/>
      <c r="AC1052" s="270"/>
      <c r="AD1052" s="270"/>
      <c r="AE1052" s="270"/>
      <c r="AF1052" s="269"/>
      <c r="AG1052" s="269"/>
      <c r="AH1052" s="269"/>
      <c r="AI1052" s="269"/>
      <c r="AJ1052" s="269"/>
      <c r="AK1052" s="269"/>
      <c r="AL1052" s="269"/>
    </row>
    <row r="1053" spans="1:38" ht="11.25" x14ac:dyDescent="0.2">
      <c r="A1053" s="266">
        <v>1045</v>
      </c>
      <c r="B1053" s="267" t="str">
        <f>'!!!KATILIMCI LİSTESİ!!!'!C1046</f>
        <v>14084175516</v>
      </c>
      <c r="C1053" s="268" t="str">
        <f>'!!!KATILIMCI LİSTESİ!!!'!B1046</f>
        <v>MUSTAFA EMİR BOZKURT</v>
      </c>
      <c r="D1053" s="269"/>
      <c r="E1053" s="269"/>
      <c r="F1053" s="269"/>
      <c r="G1053" s="269"/>
      <c r="H1053" s="269"/>
      <c r="I1053" s="269"/>
      <c r="J1053" s="269"/>
      <c r="K1053" s="270"/>
      <c r="L1053" s="270"/>
      <c r="M1053" s="270"/>
      <c r="N1053" s="270"/>
      <c r="O1053" s="270"/>
      <c r="P1053" s="270"/>
      <c r="Q1053" s="270"/>
      <c r="R1053" s="269"/>
      <c r="S1053" s="269"/>
      <c r="T1053" s="269"/>
      <c r="U1053" s="269"/>
      <c r="V1053" s="269"/>
      <c r="W1053" s="269"/>
      <c r="X1053" s="269"/>
      <c r="Y1053" s="270"/>
      <c r="Z1053" s="270"/>
      <c r="AA1053" s="270"/>
      <c r="AB1053" s="270"/>
      <c r="AC1053" s="270"/>
      <c r="AD1053" s="270"/>
      <c r="AE1053" s="270"/>
      <c r="AF1053" s="269"/>
      <c r="AG1053" s="269"/>
      <c r="AH1053" s="269"/>
      <c r="AI1053" s="269"/>
      <c r="AJ1053" s="269"/>
      <c r="AK1053" s="269"/>
      <c r="AL1053" s="269"/>
    </row>
    <row r="1054" spans="1:38" ht="11.25" x14ac:dyDescent="0.2">
      <c r="A1054" s="266">
        <v>1046</v>
      </c>
      <c r="B1054" s="267" t="str">
        <f>'!!!KATILIMCI LİSTESİ!!!'!C1047</f>
        <v>10997273660</v>
      </c>
      <c r="C1054" s="268" t="str">
        <f>'!!!KATILIMCI LİSTESİ!!!'!B1047</f>
        <v>MUSTAFA EMRE KAYAR</v>
      </c>
      <c r="D1054" s="269"/>
      <c r="E1054" s="269"/>
      <c r="F1054" s="269"/>
      <c r="G1054" s="269"/>
      <c r="H1054" s="269"/>
      <c r="I1054" s="269"/>
      <c r="J1054" s="269"/>
      <c r="K1054" s="270"/>
      <c r="L1054" s="270"/>
      <c r="M1054" s="270"/>
      <c r="N1054" s="270"/>
      <c r="O1054" s="270"/>
      <c r="P1054" s="270"/>
      <c r="Q1054" s="270"/>
      <c r="R1054" s="269"/>
      <c r="S1054" s="269"/>
      <c r="T1054" s="269"/>
      <c r="U1054" s="269"/>
      <c r="V1054" s="269"/>
      <c r="W1054" s="269"/>
      <c r="X1054" s="269"/>
      <c r="Y1054" s="270"/>
      <c r="Z1054" s="270"/>
      <c r="AA1054" s="270"/>
      <c r="AB1054" s="270"/>
      <c r="AC1054" s="270"/>
      <c r="AD1054" s="270"/>
      <c r="AE1054" s="270"/>
      <c r="AF1054" s="269"/>
      <c r="AG1054" s="269"/>
      <c r="AH1054" s="269"/>
      <c r="AI1054" s="269"/>
      <c r="AJ1054" s="269"/>
      <c r="AK1054" s="269"/>
      <c r="AL1054" s="269"/>
    </row>
    <row r="1055" spans="1:38" ht="11.25" x14ac:dyDescent="0.2">
      <c r="A1055" s="266">
        <v>1047</v>
      </c>
      <c r="B1055" s="267" t="str">
        <f>'!!!KATILIMCI LİSTESİ!!!'!C1048</f>
        <v>11825243916</v>
      </c>
      <c r="C1055" s="268" t="str">
        <f>'!!!KATILIMCI LİSTESİ!!!'!B1048</f>
        <v>MUSTAFA EMRE OSANMAZ</v>
      </c>
      <c r="D1055" s="269"/>
      <c r="E1055" s="269"/>
      <c r="F1055" s="269"/>
      <c r="G1055" s="269"/>
      <c r="H1055" s="269"/>
      <c r="I1055" s="269"/>
      <c r="J1055" s="269"/>
      <c r="K1055" s="270"/>
      <c r="L1055" s="270"/>
      <c r="M1055" s="270"/>
      <c r="N1055" s="270"/>
      <c r="O1055" s="270"/>
      <c r="P1055" s="270"/>
      <c r="Q1055" s="270"/>
      <c r="R1055" s="269"/>
      <c r="S1055" s="269"/>
      <c r="T1055" s="269"/>
      <c r="U1055" s="269"/>
      <c r="V1055" s="269"/>
      <c r="W1055" s="269"/>
      <c r="X1055" s="269"/>
      <c r="Y1055" s="270"/>
      <c r="Z1055" s="270"/>
      <c r="AA1055" s="270"/>
      <c r="AB1055" s="270"/>
      <c r="AC1055" s="270"/>
      <c r="AD1055" s="270"/>
      <c r="AE1055" s="270"/>
      <c r="AF1055" s="269"/>
      <c r="AG1055" s="269"/>
      <c r="AH1055" s="269"/>
      <c r="AI1055" s="269"/>
      <c r="AJ1055" s="269"/>
      <c r="AK1055" s="269"/>
      <c r="AL1055" s="269"/>
    </row>
    <row r="1056" spans="1:38" ht="11.25" x14ac:dyDescent="0.2">
      <c r="A1056" s="266">
        <v>1048</v>
      </c>
      <c r="B1056" s="267" t="str">
        <f>'!!!KATILIMCI LİSTESİ!!!'!C1049</f>
        <v>20320966480</v>
      </c>
      <c r="C1056" s="268" t="str">
        <f>'!!!KATILIMCI LİSTESİ!!!'!B1049</f>
        <v>MUSTAFA KEMAL ÇELİK</v>
      </c>
      <c r="D1056" s="269"/>
      <c r="E1056" s="269"/>
      <c r="F1056" s="269"/>
      <c r="G1056" s="269"/>
      <c r="H1056" s="269"/>
      <c r="I1056" s="269"/>
      <c r="J1056" s="269"/>
      <c r="K1056" s="270"/>
      <c r="L1056" s="270"/>
      <c r="M1056" s="270"/>
      <c r="N1056" s="270"/>
      <c r="O1056" s="270"/>
      <c r="P1056" s="270"/>
      <c r="Q1056" s="270"/>
      <c r="R1056" s="269"/>
      <c r="S1056" s="269"/>
      <c r="T1056" s="269"/>
      <c r="U1056" s="269"/>
      <c r="V1056" s="269"/>
      <c r="W1056" s="269"/>
      <c r="X1056" s="269"/>
      <c r="Y1056" s="270"/>
      <c r="Z1056" s="270"/>
      <c r="AA1056" s="270"/>
      <c r="AB1056" s="270"/>
      <c r="AC1056" s="270"/>
      <c r="AD1056" s="270"/>
      <c r="AE1056" s="270"/>
      <c r="AF1056" s="269"/>
      <c r="AG1056" s="269"/>
      <c r="AH1056" s="269"/>
      <c r="AI1056" s="269"/>
      <c r="AJ1056" s="269"/>
      <c r="AK1056" s="269"/>
      <c r="AL1056" s="269"/>
    </row>
    <row r="1057" spans="1:38" ht="11.25" x14ac:dyDescent="0.2">
      <c r="A1057" s="266">
        <v>1049</v>
      </c>
      <c r="B1057" s="267" t="str">
        <f>'!!!KATILIMCI LİSTESİ!!!'!C1050</f>
        <v>11972237844</v>
      </c>
      <c r="C1057" s="268" t="str">
        <f>'!!!KATILIMCI LİSTESİ!!!'!B1050</f>
        <v>MUSTAFA KÜRŞAT BOZBAŞ</v>
      </c>
      <c r="D1057" s="269"/>
      <c r="E1057" s="269"/>
      <c r="F1057" s="269"/>
      <c r="G1057" s="269"/>
      <c r="H1057" s="269"/>
      <c r="I1057" s="269"/>
      <c r="J1057" s="269"/>
      <c r="K1057" s="270"/>
      <c r="L1057" s="270"/>
      <c r="M1057" s="270"/>
      <c r="N1057" s="270"/>
      <c r="O1057" s="270"/>
      <c r="P1057" s="270"/>
      <c r="Q1057" s="270"/>
      <c r="R1057" s="269"/>
      <c r="S1057" s="269"/>
      <c r="T1057" s="269"/>
      <c r="U1057" s="269"/>
      <c r="V1057" s="269"/>
      <c r="W1057" s="269"/>
      <c r="X1057" s="269"/>
      <c r="Y1057" s="270"/>
      <c r="Z1057" s="270"/>
      <c r="AA1057" s="270"/>
      <c r="AB1057" s="270"/>
      <c r="AC1057" s="270"/>
      <c r="AD1057" s="270"/>
      <c r="AE1057" s="270"/>
      <c r="AF1057" s="269"/>
      <c r="AG1057" s="269"/>
      <c r="AH1057" s="269"/>
      <c r="AI1057" s="269"/>
      <c r="AJ1057" s="269"/>
      <c r="AK1057" s="269"/>
      <c r="AL1057" s="269"/>
    </row>
    <row r="1058" spans="1:38" ht="11.25" x14ac:dyDescent="0.2">
      <c r="A1058" s="266">
        <v>1050</v>
      </c>
      <c r="B1058" s="267" t="str">
        <f>'!!!KATILIMCI LİSTESİ!!!'!C1051</f>
        <v>11687251630</v>
      </c>
      <c r="C1058" s="268" t="str">
        <f>'!!!KATILIMCI LİSTESİ!!!'!B1051</f>
        <v>MUSTAFA YUSUF ÖZEKŞİ</v>
      </c>
      <c r="D1058" s="269"/>
      <c r="E1058" s="269"/>
      <c r="F1058" s="269"/>
      <c r="G1058" s="269"/>
      <c r="H1058" s="269"/>
      <c r="I1058" s="269"/>
      <c r="J1058" s="269"/>
      <c r="K1058" s="270"/>
      <c r="L1058" s="270"/>
      <c r="M1058" s="270"/>
      <c r="N1058" s="270"/>
      <c r="O1058" s="270"/>
      <c r="P1058" s="270"/>
      <c r="Q1058" s="270"/>
      <c r="R1058" s="269"/>
      <c r="S1058" s="269"/>
      <c r="T1058" s="269"/>
      <c r="U1058" s="269"/>
      <c r="V1058" s="269"/>
      <c r="W1058" s="269"/>
      <c r="X1058" s="269"/>
      <c r="Y1058" s="270"/>
      <c r="Z1058" s="270"/>
      <c r="AA1058" s="270"/>
      <c r="AB1058" s="270"/>
      <c r="AC1058" s="270"/>
      <c r="AD1058" s="270"/>
      <c r="AE1058" s="270"/>
      <c r="AF1058" s="269"/>
      <c r="AG1058" s="269"/>
      <c r="AH1058" s="269"/>
      <c r="AI1058" s="269"/>
      <c r="AJ1058" s="269"/>
      <c r="AK1058" s="269"/>
      <c r="AL1058" s="269"/>
    </row>
    <row r="1059" spans="1:38" ht="11.25" x14ac:dyDescent="0.2">
      <c r="A1059" s="266">
        <v>1051</v>
      </c>
      <c r="B1059" s="267" t="str">
        <f>'!!!KATILIMCI LİSTESİ!!!'!C1052</f>
        <v>11489105278</v>
      </c>
      <c r="C1059" s="268" t="str">
        <f>'!!!KATILIMCI LİSTESİ!!!'!B1052</f>
        <v>MUTLU DEMİRBİLEN</v>
      </c>
      <c r="D1059" s="269"/>
      <c r="E1059" s="269"/>
      <c r="F1059" s="269"/>
      <c r="G1059" s="269"/>
      <c r="H1059" s="269"/>
      <c r="I1059" s="269"/>
      <c r="J1059" s="269"/>
      <c r="K1059" s="270"/>
      <c r="L1059" s="270"/>
      <c r="M1059" s="270"/>
      <c r="N1059" s="270"/>
      <c r="O1059" s="270"/>
      <c r="P1059" s="270"/>
      <c r="Q1059" s="270"/>
      <c r="R1059" s="269"/>
      <c r="S1059" s="269"/>
      <c r="T1059" s="269"/>
      <c r="U1059" s="269"/>
      <c r="V1059" s="269"/>
      <c r="W1059" s="269"/>
      <c r="X1059" s="269"/>
      <c r="Y1059" s="270"/>
      <c r="Z1059" s="270"/>
      <c r="AA1059" s="270"/>
      <c r="AB1059" s="270"/>
      <c r="AC1059" s="270"/>
      <c r="AD1059" s="270"/>
      <c r="AE1059" s="270"/>
      <c r="AF1059" s="269"/>
      <c r="AG1059" s="269"/>
      <c r="AH1059" s="269"/>
      <c r="AI1059" s="269"/>
      <c r="AJ1059" s="269"/>
      <c r="AK1059" s="269"/>
      <c r="AL1059" s="269"/>
    </row>
    <row r="1060" spans="1:38" ht="11.25" x14ac:dyDescent="0.2">
      <c r="A1060" s="266">
        <v>1052</v>
      </c>
      <c r="B1060" s="267" t="str">
        <f>'!!!KATILIMCI LİSTESİ!!!'!C1053</f>
        <v>18749093214</v>
      </c>
      <c r="C1060" s="268" t="str">
        <f>'!!!KATILIMCI LİSTESİ!!!'!B1053</f>
        <v>NADİRE BİRİCİK</v>
      </c>
      <c r="D1060" s="269"/>
      <c r="E1060" s="269"/>
      <c r="F1060" s="269"/>
      <c r="G1060" s="269"/>
      <c r="H1060" s="269"/>
      <c r="I1060" s="269"/>
      <c r="J1060" s="269"/>
      <c r="K1060" s="270"/>
      <c r="L1060" s="270"/>
      <c r="M1060" s="270"/>
      <c r="N1060" s="270"/>
      <c r="O1060" s="270"/>
      <c r="P1060" s="270"/>
      <c r="Q1060" s="270"/>
      <c r="R1060" s="269"/>
      <c r="S1060" s="269"/>
      <c r="T1060" s="269"/>
      <c r="U1060" s="269"/>
      <c r="V1060" s="269"/>
      <c r="W1060" s="269"/>
      <c r="X1060" s="269"/>
      <c r="Y1060" s="270"/>
      <c r="Z1060" s="270"/>
      <c r="AA1060" s="270"/>
      <c r="AB1060" s="270"/>
      <c r="AC1060" s="270"/>
      <c r="AD1060" s="270"/>
      <c r="AE1060" s="270"/>
      <c r="AF1060" s="269"/>
      <c r="AG1060" s="269"/>
      <c r="AH1060" s="269"/>
      <c r="AI1060" s="269"/>
      <c r="AJ1060" s="269"/>
      <c r="AK1060" s="269"/>
      <c r="AL1060" s="269"/>
    </row>
    <row r="1061" spans="1:38" ht="11.25" x14ac:dyDescent="0.2">
      <c r="A1061" s="266">
        <v>1053</v>
      </c>
      <c r="B1061" s="267" t="str">
        <f>'!!!KATILIMCI LİSTESİ!!!'!C1054</f>
        <v>16618212018</v>
      </c>
      <c r="C1061" s="268" t="str">
        <f>'!!!KATILIMCI LİSTESİ!!!'!B1054</f>
        <v>NAGEHAN TUNÇ</v>
      </c>
      <c r="D1061" s="269"/>
      <c r="E1061" s="269"/>
      <c r="F1061" s="269"/>
      <c r="G1061" s="269"/>
      <c r="H1061" s="269"/>
      <c r="I1061" s="269"/>
      <c r="J1061" s="269"/>
      <c r="K1061" s="270"/>
      <c r="L1061" s="270"/>
      <c r="M1061" s="270"/>
      <c r="N1061" s="270"/>
      <c r="O1061" s="270"/>
      <c r="P1061" s="270"/>
      <c r="Q1061" s="270"/>
      <c r="R1061" s="269"/>
      <c r="S1061" s="269"/>
      <c r="T1061" s="269"/>
      <c r="U1061" s="269"/>
      <c r="V1061" s="269"/>
      <c r="W1061" s="269"/>
      <c r="X1061" s="269"/>
      <c r="Y1061" s="270"/>
      <c r="Z1061" s="270"/>
      <c r="AA1061" s="270"/>
      <c r="AB1061" s="270"/>
      <c r="AC1061" s="270"/>
      <c r="AD1061" s="270"/>
      <c r="AE1061" s="270"/>
      <c r="AF1061" s="269"/>
      <c r="AG1061" s="269"/>
      <c r="AH1061" s="269"/>
      <c r="AI1061" s="269"/>
      <c r="AJ1061" s="269"/>
      <c r="AK1061" s="269"/>
      <c r="AL1061" s="269"/>
    </row>
    <row r="1062" spans="1:38" ht="11.25" x14ac:dyDescent="0.2">
      <c r="A1062" s="266">
        <v>1054</v>
      </c>
      <c r="B1062" s="267" t="str">
        <f>'!!!KATILIMCI LİSTESİ!!!'!C1055</f>
        <v>12182804062</v>
      </c>
      <c r="C1062" s="268" t="str">
        <f>'!!!KATILIMCI LİSTESİ!!!'!B1055</f>
        <v>NALİN SOYSAL</v>
      </c>
      <c r="D1062" s="269"/>
      <c r="E1062" s="269"/>
      <c r="F1062" s="269"/>
      <c r="G1062" s="269"/>
      <c r="H1062" s="269"/>
      <c r="I1062" s="269"/>
      <c r="J1062" s="269"/>
      <c r="K1062" s="270"/>
      <c r="L1062" s="270"/>
      <c r="M1062" s="270"/>
      <c r="N1062" s="270"/>
      <c r="O1062" s="270"/>
      <c r="P1062" s="270"/>
      <c r="Q1062" s="270"/>
      <c r="R1062" s="269"/>
      <c r="S1062" s="269"/>
      <c r="T1062" s="269"/>
      <c r="U1062" s="269"/>
      <c r="V1062" s="269"/>
      <c r="W1062" s="269"/>
      <c r="X1062" s="269"/>
      <c r="Y1062" s="270"/>
      <c r="Z1062" s="270"/>
      <c r="AA1062" s="270"/>
      <c r="AB1062" s="270"/>
      <c r="AC1062" s="270"/>
      <c r="AD1062" s="270"/>
      <c r="AE1062" s="270"/>
      <c r="AF1062" s="269"/>
      <c r="AG1062" s="269"/>
      <c r="AH1062" s="269"/>
      <c r="AI1062" s="269"/>
      <c r="AJ1062" s="269"/>
      <c r="AK1062" s="269"/>
      <c r="AL1062" s="269"/>
    </row>
    <row r="1063" spans="1:38" ht="11.25" x14ac:dyDescent="0.2">
      <c r="A1063" s="266">
        <v>1055</v>
      </c>
      <c r="B1063" s="267" t="str">
        <f>'!!!KATILIMCI LİSTESİ!!!'!C1056</f>
        <v>56071543618</v>
      </c>
      <c r="C1063" s="268" t="str">
        <f>'!!!KATILIMCI LİSTESİ!!!'!B1056</f>
        <v>NARİN KIZMAZ</v>
      </c>
      <c r="D1063" s="269"/>
      <c r="E1063" s="269"/>
      <c r="F1063" s="269"/>
      <c r="G1063" s="269"/>
      <c r="H1063" s="269"/>
      <c r="I1063" s="269"/>
      <c r="J1063" s="269"/>
      <c r="K1063" s="270"/>
      <c r="L1063" s="270"/>
      <c r="M1063" s="270"/>
      <c r="N1063" s="270"/>
      <c r="O1063" s="270"/>
      <c r="P1063" s="270"/>
      <c r="Q1063" s="270"/>
      <c r="R1063" s="269"/>
      <c r="S1063" s="269"/>
      <c r="T1063" s="269"/>
      <c r="U1063" s="269"/>
      <c r="V1063" s="269"/>
      <c r="W1063" s="269"/>
      <c r="X1063" s="269"/>
      <c r="Y1063" s="270"/>
      <c r="Z1063" s="270"/>
      <c r="AA1063" s="270"/>
      <c r="AB1063" s="270"/>
      <c r="AC1063" s="270"/>
      <c r="AD1063" s="270"/>
      <c r="AE1063" s="270"/>
      <c r="AF1063" s="269"/>
      <c r="AG1063" s="269"/>
      <c r="AH1063" s="269"/>
      <c r="AI1063" s="269"/>
      <c r="AJ1063" s="269"/>
      <c r="AK1063" s="269"/>
      <c r="AL1063" s="269"/>
    </row>
    <row r="1064" spans="1:38" ht="11.25" x14ac:dyDescent="0.2">
      <c r="A1064" s="266">
        <v>1056</v>
      </c>
      <c r="B1064" s="267" t="str">
        <f>'!!!KATILIMCI LİSTESİ!!!'!C1057</f>
        <v>35710503510</v>
      </c>
      <c r="C1064" s="268" t="str">
        <f>'!!!KATILIMCI LİSTESİ!!!'!B1057</f>
        <v>NAŞİDE BAYRAKÇI</v>
      </c>
      <c r="D1064" s="269"/>
      <c r="E1064" s="269"/>
      <c r="F1064" s="269"/>
      <c r="G1064" s="269"/>
      <c r="H1064" s="269"/>
      <c r="I1064" s="269"/>
      <c r="J1064" s="269"/>
      <c r="K1064" s="270"/>
      <c r="L1064" s="270"/>
      <c r="M1064" s="270"/>
      <c r="N1064" s="270"/>
      <c r="O1064" s="270"/>
      <c r="P1064" s="270"/>
      <c r="Q1064" s="270"/>
      <c r="R1064" s="269"/>
      <c r="S1064" s="269"/>
      <c r="T1064" s="269"/>
      <c r="U1064" s="269"/>
      <c r="V1064" s="269"/>
      <c r="W1064" s="269"/>
      <c r="X1064" s="269"/>
      <c r="Y1064" s="270"/>
      <c r="Z1064" s="270"/>
      <c r="AA1064" s="270"/>
      <c r="AB1064" s="270"/>
      <c r="AC1064" s="270"/>
      <c r="AD1064" s="270"/>
      <c r="AE1064" s="270"/>
      <c r="AF1064" s="269"/>
      <c r="AG1064" s="269"/>
      <c r="AH1064" s="269"/>
      <c r="AI1064" s="269"/>
      <c r="AJ1064" s="269"/>
      <c r="AK1064" s="269"/>
      <c r="AL1064" s="269"/>
    </row>
    <row r="1065" spans="1:38" ht="11.25" x14ac:dyDescent="0.2">
      <c r="A1065" s="266">
        <v>1057</v>
      </c>
      <c r="B1065" s="267" t="str">
        <f>'!!!KATILIMCI LİSTESİ!!!'!C1058</f>
        <v>16115887412</v>
      </c>
      <c r="C1065" s="268" t="str">
        <f>'!!!KATILIMCI LİSTESİ!!!'!B1058</f>
        <v>NAZ NACAK</v>
      </c>
      <c r="D1065" s="269"/>
      <c r="E1065" s="269"/>
      <c r="F1065" s="269"/>
      <c r="G1065" s="269"/>
      <c r="H1065" s="269"/>
      <c r="I1065" s="269"/>
      <c r="J1065" s="269"/>
      <c r="K1065" s="270"/>
      <c r="L1065" s="270"/>
      <c r="M1065" s="270"/>
      <c r="N1065" s="270"/>
      <c r="O1065" s="270"/>
      <c r="P1065" s="270"/>
      <c r="Q1065" s="270"/>
      <c r="R1065" s="269"/>
      <c r="S1065" s="269"/>
      <c r="T1065" s="269"/>
      <c r="U1065" s="269"/>
      <c r="V1065" s="269"/>
      <c r="W1065" s="269"/>
      <c r="X1065" s="269"/>
      <c r="Y1065" s="270"/>
      <c r="Z1065" s="270"/>
      <c r="AA1065" s="270"/>
      <c r="AB1065" s="270"/>
      <c r="AC1065" s="270"/>
      <c r="AD1065" s="270"/>
      <c r="AE1065" s="270"/>
      <c r="AF1065" s="269"/>
      <c r="AG1065" s="269"/>
      <c r="AH1065" s="269"/>
      <c r="AI1065" s="269"/>
      <c r="AJ1065" s="269"/>
      <c r="AK1065" s="269"/>
      <c r="AL1065" s="269"/>
    </row>
    <row r="1066" spans="1:38" ht="11.25" x14ac:dyDescent="0.2">
      <c r="A1066" s="266">
        <v>1058</v>
      </c>
      <c r="B1066" s="267" t="str">
        <f>'!!!KATILIMCI LİSTESİ!!!'!C1059</f>
        <v>11708343658</v>
      </c>
      <c r="C1066" s="268" t="str">
        <f>'!!!KATILIMCI LİSTESİ!!!'!B1059</f>
        <v>NAZDAR ÖZBEY</v>
      </c>
      <c r="D1066" s="269"/>
      <c r="E1066" s="269"/>
      <c r="F1066" s="269"/>
      <c r="G1066" s="269"/>
      <c r="H1066" s="269"/>
      <c r="I1066" s="269"/>
      <c r="J1066" s="269"/>
      <c r="K1066" s="270"/>
      <c r="L1066" s="270"/>
      <c r="M1066" s="270"/>
      <c r="N1066" s="270"/>
      <c r="O1066" s="270"/>
      <c r="P1066" s="270"/>
      <c r="Q1066" s="270"/>
      <c r="R1066" s="269"/>
      <c r="S1066" s="269"/>
      <c r="T1066" s="269"/>
      <c r="U1066" s="269"/>
      <c r="V1066" s="269"/>
      <c r="W1066" s="269"/>
      <c r="X1066" s="269"/>
      <c r="Y1066" s="270"/>
      <c r="Z1066" s="270"/>
      <c r="AA1066" s="270"/>
      <c r="AB1066" s="270"/>
      <c r="AC1066" s="270"/>
      <c r="AD1066" s="270"/>
      <c r="AE1066" s="270"/>
      <c r="AF1066" s="269"/>
      <c r="AG1066" s="269"/>
      <c r="AH1066" s="269"/>
      <c r="AI1066" s="269"/>
      <c r="AJ1066" s="269"/>
      <c r="AK1066" s="269"/>
      <c r="AL1066" s="269"/>
    </row>
    <row r="1067" spans="1:38" ht="11.25" x14ac:dyDescent="0.2">
      <c r="A1067" s="266">
        <v>1059</v>
      </c>
      <c r="B1067" s="267" t="str">
        <f>'!!!KATILIMCI LİSTESİ!!!'!C1060</f>
        <v>32785536368</v>
      </c>
      <c r="C1067" s="268" t="str">
        <f>'!!!KATILIMCI LİSTESİ!!!'!B1060</f>
        <v>NAZİFE TAŞDEMİR</v>
      </c>
      <c r="D1067" s="269"/>
      <c r="E1067" s="269"/>
      <c r="F1067" s="269"/>
      <c r="G1067" s="269"/>
      <c r="H1067" s="269"/>
      <c r="I1067" s="269"/>
      <c r="J1067" s="269"/>
      <c r="K1067" s="270"/>
      <c r="L1067" s="270"/>
      <c r="M1067" s="270"/>
      <c r="N1067" s="270"/>
      <c r="O1067" s="270"/>
      <c r="P1067" s="270"/>
      <c r="Q1067" s="270"/>
      <c r="R1067" s="269"/>
      <c r="S1067" s="269"/>
      <c r="T1067" s="269"/>
      <c r="U1067" s="269"/>
      <c r="V1067" s="269"/>
      <c r="W1067" s="269"/>
      <c r="X1067" s="269"/>
      <c r="Y1067" s="270"/>
      <c r="Z1067" s="270"/>
      <c r="AA1067" s="270"/>
      <c r="AB1067" s="270"/>
      <c r="AC1067" s="270"/>
      <c r="AD1067" s="270"/>
      <c r="AE1067" s="270"/>
      <c r="AF1067" s="269"/>
      <c r="AG1067" s="269"/>
      <c r="AH1067" s="269"/>
      <c r="AI1067" s="269"/>
      <c r="AJ1067" s="269"/>
      <c r="AK1067" s="269"/>
      <c r="AL1067" s="269"/>
    </row>
    <row r="1068" spans="1:38" ht="11.25" x14ac:dyDescent="0.2">
      <c r="A1068" s="266">
        <v>1060</v>
      </c>
      <c r="B1068" s="267" t="str">
        <f>'!!!KATILIMCI LİSTESİ!!!'!C1061</f>
        <v>13226972372</v>
      </c>
      <c r="C1068" s="268" t="str">
        <f>'!!!KATILIMCI LİSTESİ!!!'!B1061</f>
        <v>NAZLI ÇETİN</v>
      </c>
      <c r="D1068" s="269"/>
      <c r="E1068" s="269"/>
      <c r="F1068" s="269"/>
      <c r="G1068" s="269"/>
      <c r="H1068" s="269"/>
      <c r="I1068" s="269"/>
      <c r="J1068" s="269"/>
      <c r="K1068" s="270"/>
      <c r="L1068" s="270"/>
      <c r="M1068" s="270"/>
      <c r="N1068" s="270"/>
      <c r="O1068" s="270"/>
      <c r="P1068" s="270"/>
      <c r="Q1068" s="270"/>
      <c r="R1068" s="269"/>
      <c r="S1068" s="269"/>
      <c r="T1068" s="269"/>
      <c r="U1068" s="269"/>
      <c r="V1068" s="269"/>
      <c r="W1068" s="269"/>
      <c r="X1068" s="269"/>
      <c r="Y1068" s="270"/>
      <c r="Z1068" s="270"/>
      <c r="AA1068" s="270"/>
      <c r="AB1068" s="270"/>
      <c r="AC1068" s="270"/>
      <c r="AD1068" s="270"/>
      <c r="AE1068" s="270"/>
      <c r="AF1068" s="269"/>
      <c r="AG1068" s="269"/>
      <c r="AH1068" s="269"/>
      <c r="AI1068" s="269"/>
      <c r="AJ1068" s="269"/>
      <c r="AK1068" s="269"/>
      <c r="AL1068" s="269"/>
    </row>
    <row r="1069" spans="1:38" ht="11.25" x14ac:dyDescent="0.2">
      <c r="A1069" s="266">
        <v>1061</v>
      </c>
      <c r="B1069" s="267" t="str">
        <f>'!!!KATILIMCI LİSTESİ!!!'!C1062</f>
        <v>13637166834</v>
      </c>
      <c r="C1069" s="268" t="str">
        <f>'!!!KATILIMCI LİSTESİ!!!'!B1062</f>
        <v>NAZLI KAYA</v>
      </c>
      <c r="D1069" s="269"/>
      <c r="E1069" s="269"/>
      <c r="F1069" s="269"/>
      <c r="G1069" s="269"/>
      <c r="H1069" s="269"/>
      <c r="I1069" s="269"/>
      <c r="J1069" s="269"/>
      <c r="K1069" s="270"/>
      <c r="L1069" s="270"/>
      <c r="M1069" s="270"/>
      <c r="N1069" s="270"/>
      <c r="O1069" s="270"/>
      <c r="P1069" s="270"/>
      <c r="Q1069" s="270"/>
      <c r="R1069" s="269"/>
      <c r="S1069" s="269"/>
      <c r="T1069" s="269"/>
      <c r="U1069" s="269"/>
      <c r="V1069" s="269"/>
      <c r="W1069" s="269"/>
      <c r="X1069" s="269"/>
      <c r="Y1069" s="270"/>
      <c r="Z1069" s="270"/>
      <c r="AA1069" s="270"/>
      <c r="AB1069" s="270"/>
      <c r="AC1069" s="270"/>
      <c r="AD1069" s="270"/>
      <c r="AE1069" s="270"/>
      <c r="AF1069" s="269"/>
      <c r="AG1069" s="269"/>
      <c r="AH1069" s="269"/>
      <c r="AI1069" s="269"/>
      <c r="AJ1069" s="269"/>
      <c r="AK1069" s="269"/>
      <c r="AL1069" s="269"/>
    </row>
    <row r="1070" spans="1:38" ht="11.25" x14ac:dyDescent="0.2">
      <c r="A1070" s="266">
        <v>1062</v>
      </c>
      <c r="B1070" s="267" t="str">
        <f>'!!!KATILIMCI LİSTESİ!!!'!C1063</f>
        <v>15629123436</v>
      </c>
      <c r="C1070" s="268" t="str">
        <f>'!!!KATILIMCI LİSTESİ!!!'!B1063</f>
        <v>NAZLI TERLEMEZ</v>
      </c>
      <c r="D1070" s="269"/>
      <c r="E1070" s="269"/>
      <c r="F1070" s="269"/>
      <c r="G1070" s="269"/>
      <c r="H1070" s="269"/>
      <c r="I1070" s="269"/>
      <c r="J1070" s="269"/>
      <c r="K1070" s="270"/>
      <c r="L1070" s="270"/>
      <c r="M1070" s="270"/>
      <c r="N1070" s="270"/>
      <c r="O1070" s="270"/>
      <c r="P1070" s="270"/>
      <c r="Q1070" s="270"/>
      <c r="R1070" s="269"/>
      <c r="S1070" s="269"/>
      <c r="T1070" s="269"/>
      <c r="U1070" s="269"/>
      <c r="V1070" s="269"/>
      <c r="W1070" s="269"/>
      <c r="X1070" s="269"/>
      <c r="Y1070" s="270"/>
      <c r="Z1070" s="270"/>
      <c r="AA1070" s="270"/>
      <c r="AB1070" s="270"/>
      <c r="AC1070" s="270"/>
      <c r="AD1070" s="270"/>
      <c r="AE1070" s="270"/>
      <c r="AF1070" s="269"/>
      <c r="AG1070" s="269"/>
      <c r="AH1070" s="269"/>
      <c r="AI1070" s="269"/>
      <c r="AJ1070" s="269"/>
      <c r="AK1070" s="269"/>
      <c r="AL1070" s="269"/>
    </row>
    <row r="1071" spans="1:38" ht="11.25" x14ac:dyDescent="0.2">
      <c r="A1071" s="266">
        <v>1063</v>
      </c>
      <c r="B1071" s="267" t="str">
        <f>'!!!KATILIMCI LİSTESİ!!!'!C1064</f>
        <v>10250282156</v>
      </c>
      <c r="C1071" s="268" t="str">
        <f>'!!!KATILIMCI LİSTESİ!!!'!B1064</f>
        <v>NAZLI TİRYAKİ</v>
      </c>
      <c r="D1071" s="269"/>
      <c r="E1071" s="269"/>
      <c r="F1071" s="269"/>
      <c r="G1071" s="269"/>
      <c r="H1071" s="269"/>
      <c r="I1071" s="269"/>
      <c r="J1071" s="269"/>
      <c r="K1071" s="270"/>
      <c r="L1071" s="270"/>
      <c r="M1071" s="270"/>
      <c r="N1071" s="270"/>
      <c r="O1071" s="270"/>
      <c r="P1071" s="270"/>
      <c r="Q1071" s="270"/>
      <c r="R1071" s="269"/>
      <c r="S1071" s="269"/>
      <c r="T1071" s="269"/>
      <c r="U1071" s="269"/>
      <c r="V1071" s="269"/>
      <c r="W1071" s="269"/>
      <c r="X1071" s="269"/>
      <c r="Y1071" s="270"/>
      <c r="Z1071" s="270"/>
      <c r="AA1071" s="270"/>
      <c r="AB1071" s="270"/>
      <c r="AC1071" s="270"/>
      <c r="AD1071" s="270"/>
      <c r="AE1071" s="270"/>
      <c r="AF1071" s="269"/>
      <c r="AG1071" s="269"/>
      <c r="AH1071" s="269"/>
      <c r="AI1071" s="269"/>
      <c r="AJ1071" s="269"/>
      <c r="AK1071" s="269"/>
      <c r="AL1071" s="269"/>
    </row>
    <row r="1072" spans="1:38" ht="11.25" x14ac:dyDescent="0.2">
      <c r="A1072" s="266">
        <v>1064</v>
      </c>
      <c r="B1072" s="267" t="str">
        <f>'!!!KATILIMCI LİSTESİ!!!'!C1065</f>
        <v>10307302950</v>
      </c>
      <c r="C1072" s="268" t="str">
        <f>'!!!KATILIMCI LİSTESİ!!!'!B1065</f>
        <v>NAZLI CAN ÇELİKÇİ</v>
      </c>
      <c r="D1072" s="269"/>
      <c r="E1072" s="269"/>
      <c r="F1072" s="269"/>
      <c r="G1072" s="269"/>
      <c r="H1072" s="269"/>
      <c r="I1072" s="269"/>
      <c r="J1072" s="269"/>
      <c r="K1072" s="270"/>
      <c r="L1072" s="270"/>
      <c r="M1072" s="270"/>
      <c r="N1072" s="270"/>
      <c r="O1072" s="270"/>
      <c r="P1072" s="270"/>
      <c r="Q1072" s="270"/>
      <c r="R1072" s="269"/>
      <c r="S1072" s="269"/>
      <c r="T1072" s="269"/>
      <c r="U1072" s="269"/>
      <c r="V1072" s="269"/>
      <c r="W1072" s="269"/>
      <c r="X1072" s="269"/>
      <c r="Y1072" s="270"/>
      <c r="Z1072" s="270"/>
      <c r="AA1072" s="270"/>
      <c r="AB1072" s="270"/>
      <c r="AC1072" s="270"/>
      <c r="AD1072" s="270"/>
      <c r="AE1072" s="270"/>
      <c r="AF1072" s="269"/>
      <c r="AG1072" s="269"/>
      <c r="AH1072" s="269"/>
      <c r="AI1072" s="269"/>
      <c r="AJ1072" s="269"/>
      <c r="AK1072" s="269"/>
      <c r="AL1072" s="269"/>
    </row>
    <row r="1073" spans="1:38" ht="11.25" x14ac:dyDescent="0.2">
      <c r="A1073" s="266">
        <v>1065</v>
      </c>
      <c r="B1073" s="267" t="str">
        <f>'!!!KATILIMCI LİSTESİ!!!'!C1066</f>
        <v>12989996700</v>
      </c>
      <c r="C1073" s="268" t="str">
        <f>'!!!KATILIMCI LİSTESİ!!!'!B1066</f>
        <v>NAZLI CAN OKTAR</v>
      </c>
      <c r="D1073" s="269"/>
      <c r="E1073" s="269"/>
      <c r="F1073" s="269"/>
      <c r="G1073" s="269"/>
      <c r="H1073" s="269"/>
      <c r="I1073" s="269"/>
      <c r="J1073" s="269"/>
      <c r="K1073" s="270"/>
      <c r="L1073" s="270"/>
      <c r="M1073" s="270"/>
      <c r="N1073" s="270"/>
      <c r="O1073" s="270"/>
      <c r="P1073" s="270"/>
      <c r="Q1073" s="270"/>
      <c r="R1073" s="269"/>
      <c r="S1073" s="269"/>
      <c r="T1073" s="269"/>
      <c r="U1073" s="269"/>
      <c r="V1073" s="269"/>
      <c r="W1073" s="269"/>
      <c r="X1073" s="269"/>
      <c r="Y1073" s="270"/>
      <c r="Z1073" s="270"/>
      <c r="AA1073" s="270"/>
      <c r="AB1073" s="270"/>
      <c r="AC1073" s="270"/>
      <c r="AD1073" s="270"/>
      <c r="AE1073" s="270"/>
      <c r="AF1073" s="269"/>
      <c r="AG1073" s="269"/>
      <c r="AH1073" s="269"/>
      <c r="AI1073" s="269"/>
      <c r="AJ1073" s="269"/>
      <c r="AK1073" s="269"/>
      <c r="AL1073" s="269"/>
    </row>
    <row r="1074" spans="1:38" ht="11.25" x14ac:dyDescent="0.2">
      <c r="A1074" s="266">
        <v>1066</v>
      </c>
      <c r="B1074" s="267" t="str">
        <f>'!!!KATILIMCI LİSTESİ!!!'!C1067</f>
        <v>27502719384</v>
      </c>
      <c r="C1074" s="268" t="str">
        <f>'!!!KATILIMCI LİSTESİ!!!'!B1067</f>
        <v>NAZLICAN DEMİRBAŞ</v>
      </c>
      <c r="D1074" s="269"/>
      <c r="E1074" s="269"/>
      <c r="F1074" s="269"/>
      <c r="G1074" s="269"/>
      <c r="H1074" s="269"/>
      <c r="I1074" s="269"/>
      <c r="J1074" s="269"/>
      <c r="K1074" s="270"/>
      <c r="L1074" s="270"/>
      <c r="M1074" s="270"/>
      <c r="N1074" s="270"/>
      <c r="O1074" s="270"/>
      <c r="P1074" s="270"/>
      <c r="Q1074" s="270"/>
      <c r="R1074" s="269"/>
      <c r="S1074" s="269"/>
      <c r="T1074" s="269"/>
      <c r="U1074" s="269"/>
      <c r="V1074" s="269"/>
      <c r="W1074" s="269"/>
      <c r="X1074" s="269"/>
      <c r="Y1074" s="270"/>
      <c r="Z1074" s="270"/>
      <c r="AA1074" s="270"/>
      <c r="AB1074" s="270"/>
      <c r="AC1074" s="270"/>
      <c r="AD1074" s="270"/>
      <c r="AE1074" s="270"/>
      <c r="AF1074" s="269"/>
      <c r="AG1074" s="269"/>
      <c r="AH1074" s="269"/>
      <c r="AI1074" s="269"/>
      <c r="AJ1074" s="269"/>
      <c r="AK1074" s="269"/>
      <c r="AL1074" s="269"/>
    </row>
    <row r="1075" spans="1:38" ht="11.25" x14ac:dyDescent="0.2">
      <c r="A1075" s="266">
        <v>1067</v>
      </c>
      <c r="B1075" s="267" t="str">
        <f>'!!!KATILIMCI LİSTESİ!!!'!C1068</f>
        <v>31279593504</v>
      </c>
      <c r="C1075" s="268" t="str">
        <f>'!!!KATILIMCI LİSTESİ!!!'!B1068</f>
        <v>NAZLICAN PALA</v>
      </c>
      <c r="D1075" s="269"/>
      <c r="E1075" s="269"/>
      <c r="F1075" s="269"/>
      <c r="G1075" s="269"/>
      <c r="H1075" s="269"/>
      <c r="I1075" s="269"/>
      <c r="J1075" s="269"/>
      <c r="K1075" s="270"/>
      <c r="L1075" s="270"/>
      <c r="M1075" s="270"/>
      <c r="N1075" s="270"/>
      <c r="O1075" s="270"/>
      <c r="P1075" s="270"/>
      <c r="Q1075" s="270"/>
      <c r="R1075" s="269"/>
      <c r="S1075" s="269"/>
      <c r="T1075" s="269"/>
      <c r="U1075" s="269"/>
      <c r="V1075" s="269"/>
      <c r="W1075" s="269"/>
      <c r="X1075" s="269"/>
      <c r="Y1075" s="270"/>
      <c r="Z1075" s="270"/>
      <c r="AA1075" s="270"/>
      <c r="AB1075" s="270"/>
      <c r="AC1075" s="270"/>
      <c r="AD1075" s="270"/>
      <c r="AE1075" s="270"/>
      <c r="AF1075" s="269"/>
      <c r="AG1075" s="269"/>
      <c r="AH1075" s="269"/>
      <c r="AI1075" s="269"/>
      <c r="AJ1075" s="269"/>
      <c r="AK1075" s="269"/>
      <c r="AL1075" s="269"/>
    </row>
    <row r="1076" spans="1:38" ht="11.25" x14ac:dyDescent="0.2">
      <c r="A1076" s="266">
        <v>1068</v>
      </c>
      <c r="B1076" s="267" t="str">
        <f>'!!!KATILIMCI LİSTESİ!!!'!C1069</f>
        <v>58282254758</v>
      </c>
      <c r="C1076" s="268" t="str">
        <f>'!!!KATILIMCI LİSTESİ!!!'!B1069</f>
        <v>NAZMİYE HANIM GÖNEN</v>
      </c>
      <c r="D1076" s="269"/>
      <c r="E1076" s="269"/>
      <c r="F1076" s="269"/>
      <c r="G1076" s="269"/>
      <c r="H1076" s="269"/>
      <c r="I1076" s="269"/>
      <c r="J1076" s="269"/>
      <c r="K1076" s="270"/>
      <c r="L1076" s="270"/>
      <c r="M1076" s="270"/>
      <c r="N1076" s="270"/>
      <c r="O1076" s="270"/>
      <c r="P1076" s="270"/>
      <c r="Q1076" s="270"/>
      <c r="R1076" s="269"/>
      <c r="S1076" s="269"/>
      <c r="T1076" s="269"/>
      <c r="U1076" s="269"/>
      <c r="V1076" s="269"/>
      <c r="W1076" s="269"/>
      <c r="X1076" s="269"/>
      <c r="Y1076" s="270"/>
      <c r="Z1076" s="270"/>
      <c r="AA1076" s="270"/>
      <c r="AB1076" s="270"/>
      <c r="AC1076" s="270"/>
      <c r="AD1076" s="270"/>
      <c r="AE1076" s="270"/>
      <c r="AF1076" s="269"/>
      <c r="AG1076" s="269"/>
      <c r="AH1076" s="269"/>
      <c r="AI1076" s="269"/>
      <c r="AJ1076" s="269"/>
      <c r="AK1076" s="269"/>
      <c r="AL1076" s="269"/>
    </row>
    <row r="1077" spans="1:38" ht="11.25" x14ac:dyDescent="0.2">
      <c r="A1077" s="266">
        <v>1069</v>
      </c>
      <c r="B1077" s="267" t="str">
        <f>'!!!KATILIMCI LİSTESİ!!!'!C1070</f>
        <v>10903474020</v>
      </c>
      <c r="C1077" s="268" t="str">
        <f>'!!!KATILIMCI LİSTESİ!!!'!B1070</f>
        <v>NEBAHAT KAYA</v>
      </c>
      <c r="D1077" s="269"/>
      <c r="E1077" s="269"/>
      <c r="F1077" s="269"/>
      <c r="G1077" s="269"/>
      <c r="H1077" s="269"/>
      <c r="I1077" s="269"/>
      <c r="J1077" s="269"/>
      <c r="K1077" s="270"/>
      <c r="L1077" s="270"/>
      <c r="M1077" s="270"/>
      <c r="N1077" s="270"/>
      <c r="O1077" s="270"/>
      <c r="P1077" s="270"/>
      <c r="Q1077" s="270"/>
      <c r="R1077" s="269"/>
      <c r="S1077" s="269"/>
      <c r="T1077" s="269"/>
      <c r="U1077" s="269"/>
      <c r="V1077" s="269"/>
      <c r="W1077" s="269"/>
      <c r="X1077" s="269"/>
      <c r="Y1077" s="270"/>
      <c r="Z1077" s="270"/>
      <c r="AA1077" s="270"/>
      <c r="AB1077" s="270"/>
      <c r="AC1077" s="270"/>
      <c r="AD1077" s="270"/>
      <c r="AE1077" s="270"/>
      <c r="AF1077" s="269"/>
      <c r="AG1077" s="269"/>
      <c r="AH1077" s="269"/>
      <c r="AI1077" s="269"/>
      <c r="AJ1077" s="269"/>
      <c r="AK1077" s="269"/>
      <c r="AL1077" s="269"/>
    </row>
    <row r="1078" spans="1:38" ht="11.25" x14ac:dyDescent="0.2">
      <c r="A1078" s="266">
        <v>1070</v>
      </c>
      <c r="B1078" s="267" t="str">
        <f>'!!!KATILIMCI LİSTESİ!!!'!C1071</f>
        <v>11292061204</v>
      </c>
      <c r="C1078" s="268" t="str">
        <f>'!!!KATILIMCI LİSTESİ!!!'!B1071</f>
        <v>NECAT ACAR</v>
      </c>
      <c r="D1078" s="269"/>
      <c r="E1078" s="269"/>
      <c r="F1078" s="269"/>
      <c r="G1078" s="269"/>
      <c r="H1078" s="269"/>
      <c r="I1078" s="269"/>
      <c r="J1078" s="269"/>
      <c r="K1078" s="270"/>
      <c r="L1078" s="270"/>
      <c r="M1078" s="270"/>
      <c r="N1078" s="270"/>
      <c r="O1078" s="270"/>
      <c r="P1078" s="270"/>
      <c r="Q1078" s="270"/>
      <c r="R1078" s="269"/>
      <c r="S1078" s="269"/>
      <c r="T1078" s="269"/>
      <c r="U1078" s="269"/>
      <c r="V1078" s="269"/>
      <c r="W1078" s="269"/>
      <c r="X1078" s="269"/>
      <c r="Y1078" s="270"/>
      <c r="Z1078" s="270"/>
      <c r="AA1078" s="270"/>
      <c r="AB1078" s="270"/>
      <c r="AC1078" s="270"/>
      <c r="AD1078" s="270"/>
      <c r="AE1078" s="270"/>
      <c r="AF1078" s="269"/>
      <c r="AG1078" s="269"/>
      <c r="AH1078" s="269"/>
      <c r="AI1078" s="269"/>
      <c r="AJ1078" s="269"/>
      <c r="AK1078" s="269"/>
      <c r="AL1078" s="269"/>
    </row>
    <row r="1079" spans="1:38" ht="11.25" x14ac:dyDescent="0.2">
      <c r="A1079" s="266">
        <v>1071</v>
      </c>
      <c r="B1079" s="267" t="str">
        <f>'!!!KATILIMCI LİSTESİ!!!'!C1072</f>
        <v>10148119038</v>
      </c>
      <c r="C1079" s="268" t="str">
        <f>'!!!KATILIMCI LİSTESİ!!!'!B1072</f>
        <v>NECATİ ÇİÇEK</v>
      </c>
      <c r="D1079" s="269"/>
      <c r="E1079" s="269"/>
      <c r="F1079" s="269"/>
      <c r="G1079" s="269"/>
      <c r="H1079" s="269"/>
      <c r="I1079" s="269"/>
      <c r="J1079" s="269"/>
      <c r="K1079" s="270"/>
      <c r="L1079" s="270"/>
      <c r="M1079" s="270"/>
      <c r="N1079" s="270"/>
      <c r="O1079" s="270"/>
      <c r="P1079" s="270"/>
      <c r="Q1079" s="270"/>
      <c r="R1079" s="269"/>
      <c r="S1079" s="269"/>
      <c r="T1079" s="269"/>
      <c r="U1079" s="269"/>
      <c r="V1079" s="269"/>
      <c r="W1079" s="269"/>
      <c r="X1079" s="269"/>
      <c r="Y1079" s="270"/>
      <c r="Z1079" s="270"/>
      <c r="AA1079" s="270"/>
      <c r="AB1079" s="270"/>
      <c r="AC1079" s="270"/>
      <c r="AD1079" s="270"/>
      <c r="AE1079" s="270"/>
      <c r="AF1079" s="269"/>
      <c r="AG1079" s="269"/>
      <c r="AH1079" s="269"/>
      <c r="AI1079" s="269"/>
      <c r="AJ1079" s="269"/>
      <c r="AK1079" s="269"/>
      <c r="AL1079" s="269"/>
    </row>
    <row r="1080" spans="1:38" ht="11.25" x14ac:dyDescent="0.2">
      <c r="A1080" s="266">
        <v>1072</v>
      </c>
      <c r="B1080" s="267" t="str">
        <f>'!!!KATILIMCI LİSTESİ!!!'!C1073</f>
        <v>17368187168</v>
      </c>
      <c r="C1080" s="268" t="str">
        <f>'!!!KATILIMCI LİSTESİ!!!'!B1073</f>
        <v>NEHİR KOCABEY</v>
      </c>
      <c r="D1080" s="269"/>
      <c r="E1080" s="269"/>
      <c r="F1080" s="269"/>
      <c r="G1080" s="269"/>
      <c r="H1080" s="269"/>
      <c r="I1080" s="269"/>
      <c r="J1080" s="269"/>
      <c r="K1080" s="270"/>
      <c r="L1080" s="270"/>
      <c r="M1080" s="270"/>
      <c r="N1080" s="270"/>
      <c r="O1080" s="270"/>
      <c r="P1080" s="270"/>
      <c r="Q1080" s="270"/>
      <c r="R1080" s="269"/>
      <c r="S1080" s="269"/>
      <c r="T1080" s="269"/>
      <c r="U1080" s="269"/>
      <c r="V1080" s="269"/>
      <c r="W1080" s="269"/>
      <c r="X1080" s="269"/>
      <c r="Y1080" s="270"/>
      <c r="Z1080" s="270"/>
      <c r="AA1080" s="270"/>
      <c r="AB1080" s="270"/>
      <c r="AC1080" s="270"/>
      <c r="AD1080" s="270"/>
      <c r="AE1080" s="270"/>
      <c r="AF1080" s="269"/>
      <c r="AG1080" s="269"/>
      <c r="AH1080" s="269"/>
      <c r="AI1080" s="269"/>
      <c r="AJ1080" s="269"/>
      <c r="AK1080" s="269"/>
      <c r="AL1080" s="269"/>
    </row>
    <row r="1081" spans="1:38" ht="11.25" x14ac:dyDescent="0.2">
      <c r="A1081" s="266">
        <v>1073</v>
      </c>
      <c r="B1081" s="267" t="str">
        <f>'!!!KATILIMCI LİSTESİ!!!'!C1074</f>
        <v>27049734444</v>
      </c>
      <c r="C1081" s="268" t="str">
        <f>'!!!KATILIMCI LİSTESİ!!!'!B1074</f>
        <v>NERGİZ GÜNEŞ</v>
      </c>
      <c r="D1081" s="269"/>
      <c r="E1081" s="269"/>
      <c r="F1081" s="269"/>
      <c r="G1081" s="269"/>
      <c r="H1081" s="269"/>
      <c r="I1081" s="269"/>
      <c r="J1081" s="269"/>
      <c r="K1081" s="270"/>
      <c r="L1081" s="270"/>
      <c r="M1081" s="270"/>
      <c r="N1081" s="270"/>
      <c r="O1081" s="270"/>
      <c r="P1081" s="270"/>
      <c r="Q1081" s="270"/>
      <c r="R1081" s="269"/>
      <c r="S1081" s="269"/>
      <c r="T1081" s="269"/>
      <c r="U1081" s="269"/>
      <c r="V1081" s="269"/>
      <c r="W1081" s="269"/>
      <c r="X1081" s="269"/>
      <c r="Y1081" s="270"/>
      <c r="Z1081" s="270"/>
      <c r="AA1081" s="270"/>
      <c r="AB1081" s="270"/>
      <c r="AC1081" s="270"/>
      <c r="AD1081" s="270"/>
      <c r="AE1081" s="270"/>
      <c r="AF1081" s="269"/>
      <c r="AG1081" s="269"/>
      <c r="AH1081" s="269"/>
      <c r="AI1081" s="269"/>
      <c r="AJ1081" s="269"/>
      <c r="AK1081" s="269"/>
      <c r="AL1081" s="269"/>
    </row>
    <row r="1082" spans="1:38" ht="11.25" x14ac:dyDescent="0.2">
      <c r="A1082" s="266">
        <v>1074</v>
      </c>
      <c r="B1082" s="267" t="str">
        <f>'!!!KATILIMCI LİSTESİ!!!'!C1075</f>
        <v>10889268798</v>
      </c>
      <c r="C1082" s="268" t="str">
        <f>'!!!KATILIMCI LİSTESİ!!!'!B1075</f>
        <v>NESİBE NUR ERYILMAZ</v>
      </c>
      <c r="D1082" s="269"/>
      <c r="E1082" s="269"/>
      <c r="F1082" s="269"/>
      <c r="G1082" s="269"/>
      <c r="H1082" s="269"/>
      <c r="I1082" s="269"/>
      <c r="J1082" s="269"/>
      <c r="K1082" s="270"/>
      <c r="L1082" s="270"/>
      <c r="M1082" s="270"/>
      <c r="N1082" s="270"/>
      <c r="O1082" s="270"/>
      <c r="P1082" s="270"/>
      <c r="Q1082" s="270"/>
      <c r="R1082" s="269"/>
      <c r="S1082" s="269"/>
      <c r="T1082" s="269"/>
      <c r="U1082" s="269"/>
      <c r="V1082" s="269"/>
      <c r="W1082" s="269"/>
      <c r="X1082" s="269"/>
      <c r="Y1082" s="270"/>
      <c r="Z1082" s="270"/>
      <c r="AA1082" s="270"/>
      <c r="AB1082" s="270"/>
      <c r="AC1082" s="270"/>
      <c r="AD1082" s="270"/>
      <c r="AE1082" s="270"/>
      <c r="AF1082" s="269"/>
      <c r="AG1082" s="269"/>
      <c r="AH1082" s="269"/>
      <c r="AI1082" s="269"/>
      <c r="AJ1082" s="269"/>
      <c r="AK1082" s="269"/>
      <c r="AL1082" s="269"/>
    </row>
    <row r="1083" spans="1:38" ht="11.25" x14ac:dyDescent="0.2">
      <c r="A1083" s="266">
        <v>1075</v>
      </c>
      <c r="B1083" s="267" t="str">
        <f>'!!!KATILIMCI LİSTESİ!!!'!C1076</f>
        <v>47326058780</v>
      </c>
      <c r="C1083" s="268" t="str">
        <f>'!!!KATILIMCI LİSTESİ!!!'!B1076</f>
        <v>NESİL ÖZGÜR</v>
      </c>
      <c r="D1083" s="269"/>
      <c r="E1083" s="269"/>
      <c r="F1083" s="269"/>
      <c r="G1083" s="269"/>
      <c r="H1083" s="269"/>
      <c r="I1083" s="269"/>
      <c r="J1083" s="269"/>
      <c r="K1083" s="270"/>
      <c r="L1083" s="270"/>
      <c r="M1083" s="270"/>
      <c r="N1083" s="270"/>
      <c r="O1083" s="270"/>
      <c r="P1083" s="270"/>
      <c r="Q1083" s="270"/>
      <c r="R1083" s="269"/>
      <c r="S1083" s="269"/>
      <c r="T1083" s="269"/>
      <c r="U1083" s="269"/>
      <c r="V1083" s="269"/>
      <c r="W1083" s="269"/>
      <c r="X1083" s="269"/>
      <c r="Y1083" s="270"/>
      <c r="Z1083" s="270"/>
      <c r="AA1083" s="270"/>
      <c r="AB1083" s="270"/>
      <c r="AC1083" s="270"/>
      <c r="AD1083" s="270"/>
      <c r="AE1083" s="270"/>
      <c r="AF1083" s="269"/>
      <c r="AG1083" s="269"/>
      <c r="AH1083" s="269"/>
      <c r="AI1083" s="269"/>
      <c r="AJ1083" s="269"/>
      <c r="AK1083" s="269"/>
      <c r="AL1083" s="269"/>
    </row>
    <row r="1084" spans="1:38" ht="11.25" x14ac:dyDescent="0.2">
      <c r="A1084" s="266">
        <v>1076</v>
      </c>
      <c r="B1084" s="267" t="str">
        <f>'!!!KATILIMCI LİSTESİ!!!'!C1077</f>
        <v>22204741664</v>
      </c>
      <c r="C1084" s="268" t="str">
        <f>'!!!KATILIMCI LİSTESİ!!!'!B1077</f>
        <v>NESİME YILMAZ</v>
      </c>
      <c r="D1084" s="269"/>
      <c r="E1084" s="269"/>
      <c r="F1084" s="269"/>
      <c r="G1084" s="269"/>
      <c r="H1084" s="269"/>
      <c r="I1084" s="269"/>
      <c r="J1084" s="269"/>
      <c r="K1084" s="270"/>
      <c r="L1084" s="270"/>
      <c r="M1084" s="270"/>
      <c r="N1084" s="270"/>
      <c r="O1084" s="270"/>
      <c r="P1084" s="270"/>
      <c r="Q1084" s="270"/>
      <c r="R1084" s="269"/>
      <c r="S1084" s="269"/>
      <c r="T1084" s="269"/>
      <c r="U1084" s="269"/>
      <c r="V1084" s="269"/>
      <c r="W1084" s="269"/>
      <c r="X1084" s="269"/>
      <c r="Y1084" s="270"/>
      <c r="Z1084" s="270"/>
      <c r="AA1084" s="270"/>
      <c r="AB1084" s="270"/>
      <c r="AC1084" s="270"/>
      <c r="AD1084" s="270"/>
      <c r="AE1084" s="270"/>
      <c r="AF1084" s="269"/>
      <c r="AG1084" s="269"/>
      <c r="AH1084" s="269"/>
      <c r="AI1084" s="269"/>
      <c r="AJ1084" s="269"/>
      <c r="AK1084" s="269"/>
      <c r="AL1084" s="269"/>
    </row>
    <row r="1085" spans="1:38" ht="11.25" x14ac:dyDescent="0.2">
      <c r="A1085" s="266">
        <v>1077</v>
      </c>
      <c r="B1085" s="267" t="str">
        <f>'!!!KATILIMCI LİSTESİ!!!'!C1078</f>
        <v>11789243410</v>
      </c>
      <c r="C1085" s="268" t="str">
        <f>'!!!KATILIMCI LİSTESİ!!!'!B1078</f>
        <v>NESLİHAN ÇAKO</v>
      </c>
      <c r="D1085" s="269"/>
      <c r="E1085" s="269"/>
      <c r="F1085" s="269"/>
      <c r="G1085" s="269"/>
      <c r="H1085" s="269"/>
      <c r="I1085" s="269"/>
      <c r="J1085" s="269"/>
      <c r="K1085" s="270"/>
      <c r="L1085" s="270"/>
      <c r="M1085" s="270"/>
      <c r="N1085" s="270"/>
      <c r="O1085" s="270"/>
      <c r="P1085" s="270"/>
      <c r="Q1085" s="270"/>
      <c r="R1085" s="269"/>
      <c r="S1085" s="269"/>
      <c r="T1085" s="269"/>
      <c r="U1085" s="269"/>
      <c r="V1085" s="269"/>
      <c r="W1085" s="269"/>
      <c r="X1085" s="269"/>
      <c r="Y1085" s="270"/>
      <c r="Z1085" s="270"/>
      <c r="AA1085" s="270"/>
      <c r="AB1085" s="270"/>
      <c r="AC1085" s="270"/>
      <c r="AD1085" s="270"/>
      <c r="AE1085" s="270"/>
      <c r="AF1085" s="269"/>
      <c r="AG1085" s="269"/>
      <c r="AH1085" s="269"/>
      <c r="AI1085" s="269"/>
      <c r="AJ1085" s="269"/>
      <c r="AK1085" s="269"/>
      <c r="AL1085" s="269"/>
    </row>
    <row r="1086" spans="1:38" ht="11.25" x14ac:dyDescent="0.2">
      <c r="A1086" s="266">
        <v>1078</v>
      </c>
      <c r="B1086" s="267" t="str">
        <f>'!!!KATILIMCI LİSTESİ!!!'!C1079</f>
        <v>11454045486</v>
      </c>
      <c r="C1086" s="268" t="str">
        <f>'!!!KATILIMCI LİSTESİ!!!'!B1079</f>
        <v>NESLİHAN GALYAN</v>
      </c>
      <c r="D1086" s="269"/>
      <c r="E1086" s="269"/>
      <c r="F1086" s="269"/>
      <c r="G1086" s="269"/>
      <c r="H1086" s="269"/>
      <c r="I1086" s="269"/>
      <c r="J1086" s="269"/>
      <c r="K1086" s="270"/>
      <c r="L1086" s="270"/>
      <c r="M1086" s="270"/>
      <c r="N1086" s="270"/>
      <c r="O1086" s="270"/>
      <c r="P1086" s="270"/>
      <c r="Q1086" s="270"/>
      <c r="R1086" s="269"/>
      <c r="S1086" s="269"/>
      <c r="T1086" s="269"/>
      <c r="U1086" s="269"/>
      <c r="V1086" s="269"/>
      <c r="W1086" s="269"/>
      <c r="X1086" s="269"/>
      <c r="Y1086" s="270"/>
      <c r="Z1086" s="270"/>
      <c r="AA1086" s="270"/>
      <c r="AB1086" s="270"/>
      <c r="AC1086" s="270"/>
      <c r="AD1086" s="270"/>
      <c r="AE1086" s="270"/>
      <c r="AF1086" s="269"/>
      <c r="AG1086" s="269"/>
      <c r="AH1086" s="269"/>
      <c r="AI1086" s="269"/>
      <c r="AJ1086" s="269"/>
      <c r="AK1086" s="269"/>
      <c r="AL1086" s="269"/>
    </row>
    <row r="1087" spans="1:38" ht="11.25" x14ac:dyDescent="0.2">
      <c r="A1087" s="266">
        <v>1079</v>
      </c>
      <c r="B1087" s="267" t="str">
        <f>'!!!KATILIMCI LİSTESİ!!!'!C1080</f>
        <v>11331038426</v>
      </c>
      <c r="C1087" s="268" t="str">
        <f>'!!!KATILIMCI LİSTESİ!!!'!B1080</f>
        <v>NESLİHAN KOÇAK</v>
      </c>
      <c r="D1087" s="269"/>
      <c r="E1087" s="269"/>
      <c r="F1087" s="269"/>
      <c r="G1087" s="269"/>
      <c r="H1087" s="269"/>
      <c r="I1087" s="269"/>
      <c r="J1087" s="269"/>
      <c r="K1087" s="270"/>
      <c r="L1087" s="270"/>
      <c r="M1087" s="270"/>
      <c r="N1087" s="270"/>
      <c r="O1087" s="270"/>
      <c r="P1087" s="270"/>
      <c r="Q1087" s="270"/>
      <c r="R1087" s="269"/>
      <c r="S1087" s="269"/>
      <c r="T1087" s="269"/>
      <c r="U1087" s="269"/>
      <c r="V1087" s="269"/>
      <c r="W1087" s="269"/>
      <c r="X1087" s="269"/>
      <c r="Y1087" s="270"/>
      <c r="Z1087" s="270"/>
      <c r="AA1087" s="270"/>
      <c r="AB1087" s="270"/>
      <c r="AC1087" s="270"/>
      <c r="AD1087" s="270"/>
      <c r="AE1087" s="270"/>
      <c r="AF1087" s="269"/>
      <c r="AG1087" s="269"/>
      <c r="AH1087" s="269"/>
      <c r="AI1087" s="269"/>
      <c r="AJ1087" s="269"/>
      <c r="AK1087" s="269"/>
      <c r="AL1087" s="269"/>
    </row>
    <row r="1088" spans="1:38" ht="11.25" x14ac:dyDescent="0.2">
      <c r="A1088" s="266">
        <v>1080</v>
      </c>
      <c r="B1088" s="267" t="str">
        <f>'!!!KATILIMCI LİSTESİ!!!'!C1081</f>
        <v>10096462996</v>
      </c>
      <c r="C1088" s="268" t="str">
        <f>'!!!KATILIMCI LİSTESİ!!!'!B1081</f>
        <v>NESLİHAN YILMAZ</v>
      </c>
      <c r="D1088" s="269"/>
      <c r="E1088" s="269"/>
      <c r="F1088" s="269"/>
      <c r="G1088" s="269"/>
      <c r="H1088" s="269"/>
      <c r="I1088" s="269"/>
      <c r="J1088" s="269"/>
      <c r="K1088" s="270"/>
      <c r="L1088" s="270"/>
      <c r="M1088" s="270"/>
      <c r="N1088" s="270"/>
      <c r="O1088" s="270"/>
      <c r="P1088" s="270"/>
      <c r="Q1088" s="270"/>
      <c r="R1088" s="269"/>
      <c r="S1088" s="269"/>
      <c r="T1088" s="269"/>
      <c r="U1088" s="269"/>
      <c r="V1088" s="269"/>
      <c r="W1088" s="269"/>
      <c r="X1088" s="269"/>
      <c r="Y1088" s="270"/>
      <c r="Z1088" s="270"/>
      <c r="AA1088" s="270"/>
      <c r="AB1088" s="270"/>
      <c r="AC1088" s="270"/>
      <c r="AD1088" s="270"/>
      <c r="AE1088" s="270"/>
      <c r="AF1088" s="269"/>
      <c r="AG1088" s="269"/>
      <c r="AH1088" s="269"/>
      <c r="AI1088" s="269"/>
      <c r="AJ1088" s="269"/>
      <c r="AK1088" s="269"/>
      <c r="AL1088" s="269"/>
    </row>
    <row r="1089" spans="1:38" ht="11.25" x14ac:dyDescent="0.2">
      <c r="A1089" s="266">
        <v>1081</v>
      </c>
      <c r="B1089" s="267" t="str">
        <f>'!!!KATILIMCI LİSTESİ!!!'!C1082</f>
        <v>10381502314</v>
      </c>
      <c r="C1089" s="268" t="str">
        <f>'!!!KATILIMCI LİSTESİ!!!'!B1082</f>
        <v>NESRİN IŞIK</v>
      </c>
      <c r="D1089" s="269"/>
      <c r="E1089" s="269"/>
      <c r="F1089" s="269"/>
      <c r="G1089" s="269"/>
      <c r="H1089" s="269"/>
      <c r="I1089" s="269"/>
      <c r="J1089" s="269"/>
      <c r="K1089" s="270"/>
      <c r="L1089" s="270"/>
      <c r="M1089" s="270"/>
      <c r="N1089" s="270"/>
      <c r="O1089" s="270"/>
      <c r="P1089" s="270"/>
      <c r="Q1089" s="270"/>
      <c r="R1089" s="269"/>
      <c r="S1089" s="269"/>
      <c r="T1089" s="269"/>
      <c r="U1089" s="269"/>
      <c r="V1089" s="269"/>
      <c r="W1089" s="269"/>
      <c r="X1089" s="269"/>
      <c r="Y1089" s="270"/>
      <c r="Z1089" s="270"/>
      <c r="AA1089" s="270"/>
      <c r="AB1089" s="270"/>
      <c r="AC1089" s="270"/>
      <c r="AD1089" s="270"/>
      <c r="AE1089" s="270"/>
      <c r="AF1089" s="269"/>
      <c r="AG1089" s="269"/>
      <c r="AH1089" s="269"/>
      <c r="AI1089" s="269"/>
      <c r="AJ1089" s="269"/>
      <c r="AK1089" s="269"/>
      <c r="AL1089" s="269"/>
    </row>
    <row r="1090" spans="1:38" ht="11.25" x14ac:dyDescent="0.2">
      <c r="A1090" s="266">
        <v>1082</v>
      </c>
      <c r="B1090" s="267" t="str">
        <f>'!!!KATILIMCI LİSTESİ!!!'!C1083</f>
        <v>11546320170</v>
      </c>
      <c r="C1090" s="268" t="str">
        <f>'!!!KATILIMCI LİSTESİ!!!'!B1083</f>
        <v>NEVAL ZERDA KARASAYAR</v>
      </c>
      <c r="D1090" s="269"/>
      <c r="E1090" s="269"/>
      <c r="F1090" s="269"/>
      <c r="G1090" s="269"/>
      <c r="H1090" s="269"/>
      <c r="I1090" s="269"/>
      <c r="J1090" s="269"/>
      <c r="K1090" s="270"/>
      <c r="L1090" s="270"/>
      <c r="M1090" s="270"/>
      <c r="N1090" s="270"/>
      <c r="O1090" s="270"/>
      <c r="P1090" s="270"/>
      <c r="Q1090" s="270"/>
      <c r="R1090" s="269"/>
      <c r="S1090" s="269"/>
      <c r="T1090" s="269"/>
      <c r="U1090" s="269"/>
      <c r="V1090" s="269"/>
      <c r="W1090" s="269"/>
      <c r="X1090" s="269"/>
      <c r="Y1090" s="270"/>
      <c r="Z1090" s="270"/>
      <c r="AA1090" s="270"/>
      <c r="AB1090" s="270"/>
      <c r="AC1090" s="270"/>
      <c r="AD1090" s="270"/>
      <c r="AE1090" s="270"/>
      <c r="AF1090" s="269"/>
      <c r="AG1090" s="269"/>
      <c r="AH1090" s="269"/>
      <c r="AI1090" s="269"/>
      <c r="AJ1090" s="269"/>
      <c r="AK1090" s="269"/>
      <c r="AL1090" s="269"/>
    </row>
    <row r="1091" spans="1:38" ht="11.25" x14ac:dyDescent="0.2">
      <c r="A1091" s="266">
        <v>1083</v>
      </c>
      <c r="B1091" s="267" t="str">
        <f>'!!!KATILIMCI LİSTESİ!!!'!C1084</f>
        <v>67222190582</v>
      </c>
      <c r="C1091" s="268" t="str">
        <f>'!!!KATILIMCI LİSTESİ!!!'!B1084</f>
        <v>NEVVAL KURAN</v>
      </c>
      <c r="D1091" s="269"/>
      <c r="E1091" s="269"/>
      <c r="F1091" s="269"/>
      <c r="G1091" s="269"/>
      <c r="H1091" s="269"/>
      <c r="I1091" s="269"/>
      <c r="J1091" s="269"/>
      <c r="K1091" s="270"/>
      <c r="L1091" s="270"/>
      <c r="M1091" s="270"/>
      <c r="N1091" s="270"/>
      <c r="O1091" s="270"/>
      <c r="P1091" s="270"/>
      <c r="Q1091" s="270"/>
      <c r="R1091" s="269"/>
      <c r="S1091" s="269"/>
      <c r="T1091" s="269"/>
      <c r="U1091" s="269"/>
      <c r="V1091" s="269"/>
      <c r="W1091" s="269"/>
      <c r="X1091" s="269"/>
      <c r="Y1091" s="270"/>
      <c r="Z1091" s="270"/>
      <c r="AA1091" s="270"/>
      <c r="AB1091" s="270"/>
      <c r="AC1091" s="270"/>
      <c r="AD1091" s="270"/>
      <c r="AE1091" s="270"/>
      <c r="AF1091" s="269"/>
      <c r="AG1091" s="269"/>
      <c r="AH1091" s="269"/>
      <c r="AI1091" s="269"/>
      <c r="AJ1091" s="269"/>
      <c r="AK1091" s="269"/>
      <c r="AL1091" s="269"/>
    </row>
    <row r="1092" spans="1:38" ht="11.25" x14ac:dyDescent="0.2">
      <c r="A1092" s="266">
        <v>1084</v>
      </c>
      <c r="B1092" s="267" t="str">
        <f>'!!!KATILIMCI LİSTESİ!!!'!C1085</f>
        <v>29449662136</v>
      </c>
      <c r="C1092" s="268" t="str">
        <f>'!!!KATILIMCI LİSTESİ!!!'!B1085</f>
        <v>NİDA DARICIOĞLU</v>
      </c>
      <c r="D1092" s="269"/>
      <c r="E1092" s="269"/>
      <c r="F1092" s="269"/>
      <c r="G1092" s="269"/>
      <c r="H1092" s="269"/>
      <c r="I1092" s="269"/>
      <c r="J1092" s="269"/>
      <c r="K1092" s="270"/>
      <c r="L1092" s="270"/>
      <c r="M1092" s="270"/>
      <c r="N1092" s="270"/>
      <c r="O1092" s="270"/>
      <c r="P1092" s="270"/>
      <c r="Q1092" s="270"/>
      <c r="R1092" s="269"/>
      <c r="S1092" s="269"/>
      <c r="T1092" s="269"/>
      <c r="U1092" s="269"/>
      <c r="V1092" s="269"/>
      <c r="W1092" s="269"/>
      <c r="X1092" s="269"/>
      <c r="Y1092" s="270"/>
      <c r="Z1092" s="270"/>
      <c r="AA1092" s="270"/>
      <c r="AB1092" s="270"/>
      <c r="AC1092" s="270"/>
      <c r="AD1092" s="270"/>
      <c r="AE1092" s="270"/>
      <c r="AF1092" s="269"/>
      <c r="AG1092" s="269"/>
      <c r="AH1092" s="269"/>
      <c r="AI1092" s="269"/>
      <c r="AJ1092" s="269"/>
      <c r="AK1092" s="269"/>
      <c r="AL1092" s="269"/>
    </row>
    <row r="1093" spans="1:38" ht="11.25" x14ac:dyDescent="0.2">
      <c r="A1093" s="266">
        <v>1085</v>
      </c>
      <c r="B1093" s="267" t="str">
        <f>'!!!KATILIMCI LİSTESİ!!!'!C1086</f>
        <v>12674223760</v>
      </c>
      <c r="C1093" s="268" t="str">
        <f>'!!!KATILIMCI LİSTESİ!!!'!B1086</f>
        <v>NİHAT ERİM AYDIN</v>
      </c>
      <c r="D1093" s="269"/>
      <c r="E1093" s="269"/>
      <c r="F1093" s="269"/>
      <c r="G1093" s="269"/>
      <c r="H1093" s="269"/>
      <c r="I1093" s="269"/>
      <c r="J1093" s="269"/>
      <c r="K1093" s="270"/>
      <c r="L1093" s="270"/>
      <c r="M1093" s="270"/>
      <c r="N1093" s="270"/>
      <c r="O1093" s="270"/>
      <c r="P1093" s="270"/>
      <c r="Q1093" s="270"/>
      <c r="R1093" s="269"/>
      <c r="S1093" s="269"/>
      <c r="T1093" s="269"/>
      <c r="U1093" s="269"/>
      <c r="V1093" s="269"/>
      <c r="W1093" s="269"/>
      <c r="X1093" s="269"/>
      <c r="Y1093" s="270"/>
      <c r="Z1093" s="270"/>
      <c r="AA1093" s="270"/>
      <c r="AB1093" s="270"/>
      <c r="AC1093" s="270"/>
      <c r="AD1093" s="270"/>
      <c r="AE1093" s="270"/>
      <c r="AF1093" s="269"/>
      <c r="AG1093" s="269"/>
      <c r="AH1093" s="269"/>
      <c r="AI1093" s="269"/>
      <c r="AJ1093" s="269"/>
      <c r="AK1093" s="269"/>
      <c r="AL1093" s="269"/>
    </row>
    <row r="1094" spans="1:38" ht="11.25" x14ac:dyDescent="0.2">
      <c r="A1094" s="266">
        <v>1086</v>
      </c>
      <c r="B1094" s="267" t="str">
        <f>'!!!KATILIMCI LİSTESİ!!!'!C1087</f>
        <v>20506161562</v>
      </c>
      <c r="C1094" s="268" t="str">
        <f>'!!!KATILIMCI LİSTESİ!!!'!B1087</f>
        <v>NİLAY ATAY</v>
      </c>
      <c r="D1094" s="269"/>
      <c r="E1094" s="269"/>
      <c r="F1094" s="269"/>
      <c r="G1094" s="269"/>
      <c r="H1094" s="269"/>
      <c r="I1094" s="269"/>
      <c r="J1094" s="269"/>
      <c r="K1094" s="270"/>
      <c r="L1094" s="270"/>
      <c r="M1094" s="270"/>
      <c r="N1094" s="270"/>
      <c r="O1094" s="270"/>
      <c r="P1094" s="270"/>
      <c r="Q1094" s="270"/>
      <c r="R1094" s="269"/>
      <c r="S1094" s="269"/>
      <c r="T1094" s="269"/>
      <c r="U1094" s="269"/>
      <c r="V1094" s="269"/>
      <c r="W1094" s="269"/>
      <c r="X1094" s="269"/>
      <c r="Y1094" s="270"/>
      <c r="Z1094" s="270"/>
      <c r="AA1094" s="270"/>
      <c r="AB1094" s="270"/>
      <c r="AC1094" s="270"/>
      <c r="AD1094" s="270"/>
      <c r="AE1094" s="270"/>
      <c r="AF1094" s="269"/>
      <c r="AG1094" s="269"/>
      <c r="AH1094" s="269"/>
      <c r="AI1094" s="269"/>
      <c r="AJ1094" s="269"/>
      <c r="AK1094" s="269"/>
      <c r="AL1094" s="269"/>
    </row>
    <row r="1095" spans="1:38" ht="11.25" x14ac:dyDescent="0.2">
      <c r="A1095" s="266">
        <v>1087</v>
      </c>
      <c r="B1095" s="267" t="str">
        <f>'!!!KATILIMCI LİSTESİ!!!'!C1088</f>
        <v>10189508068</v>
      </c>
      <c r="C1095" s="268" t="str">
        <f>'!!!KATILIMCI LİSTESİ!!!'!B1088</f>
        <v>NİLAY DOST</v>
      </c>
      <c r="D1095" s="269"/>
      <c r="E1095" s="269"/>
      <c r="F1095" s="269"/>
      <c r="G1095" s="269"/>
      <c r="H1095" s="269"/>
      <c r="I1095" s="269"/>
      <c r="J1095" s="269"/>
      <c r="K1095" s="270"/>
      <c r="L1095" s="270"/>
      <c r="M1095" s="270"/>
      <c r="N1095" s="270"/>
      <c r="O1095" s="270"/>
      <c r="P1095" s="270"/>
      <c r="Q1095" s="270"/>
      <c r="R1095" s="269"/>
      <c r="S1095" s="269"/>
      <c r="T1095" s="269"/>
      <c r="U1095" s="269"/>
      <c r="V1095" s="269"/>
      <c r="W1095" s="269"/>
      <c r="X1095" s="269"/>
      <c r="Y1095" s="270"/>
      <c r="Z1095" s="270"/>
      <c r="AA1095" s="270"/>
      <c r="AB1095" s="270"/>
      <c r="AC1095" s="270"/>
      <c r="AD1095" s="270"/>
      <c r="AE1095" s="270"/>
      <c r="AF1095" s="269"/>
      <c r="AG1095" s="269"/>
      <c r="AH1095" s="269"/>
      <c r="AI1095" s="269"/>
      <c r="AJ1095" s="269"/>
      <c r="AK1095" s="269"/>
      <c r="AL1095" s="269"/>
    </row>
    <row r="1096" spans="1:38" ht="11.25" x14ac:dyDescent="0.2">
      <c r="A1096" s="266">
        <v>1088</v>
      </c>
      <c r="B1096" s="267" t="str">
        <f>'!!!KATILIMCI LİSTESİ!!!'!C1089</f>
        <v>11089404108</v>
      </c>
      <c r="C1096" s="268" t="str">
        <f>'!!!KATILIMCI LİSTESİ!!!'!B1089</f>
        <v>NİL BERFU KAYA</v>
      </c>
      <c r="D1096" s="269"/>
      <c r="E1096" s="269"/>
      <c r="F1096" s="269"/>
      <c r="G1096" s="269"/>
      <c r="H1096" s="269"/>
      <c r="I1096" s="269"/>
      <c r="J1096" s="269"/>
      <c r="K1096" s="270"/>
      <c r="L1096" s="270"/>
      <c r="M1096" s="270"/>
      <c r="N1096" s="270"/>
      <c r="O1096" s="270"/>
      <c r="P1096" s="270"/>
      <c r="Q1096" s="270"/>
      <c r="R1096" s="269"/>
      <c r="S1096" s="269"/>
      <c r="T1096" s="269"/>
      <c r="U1096" s="269"/>
      <c r="V1096" s="269"/>
      <c r="W1096" s="269"/>
      <c r="X1096" s="269"/>
      <c r="Y1096" s="270"/>
      <c r="Z1096" s="270"/>
      <c r="AA1096" s="270"/>
      <c r="AB1096" s="270"/>
      <c r="AC1096" s="270"/>
      <c r="AD1096" s="270"/>
      <c r="AE1096" s="270"/>
      <c r="AF1096" s="269"/>
      <c r="AG1096" s="269"/>
      <c r="AH1096" s="269"/>
      <c r="AI1096" s="269"/>
      <c r="AJ1096" s="269"/>
      <c r="AK1096" s="269"/>
      <c r="AL1096" s="269"/>
    </row>
    <row r="1097" spans="1:38" ht="11.25" x14ac:dyDescent="0.2">
      <c r="A1097" s="266">
        <v>1089</v>
      </c>
      <c r="B1097" s="267" t="str">
        <f>'!!!KATILIMCI LİSTESİ!!!'!C1090</f>
        <v>12349385588</v>
      </c>
      <c r="C1097" s="268" t="str">
        <f>'!!!KATILIMCI LİSTESİ!!!'!B1090</f>
        <v>NİSA ATAY</v>
      </c>
      <c r="D1097" s="269"/>
      <c r="E1097" s="269"/>
      <c r="F1097" s="269"/>
      <c r="G1097" s="269"/>
      <c r="H1097" s="269"/>
      <c r="I1097" s="269"/>
      <c r="J1097" s="269"/>
      <c r="K1097" s="270"/>
      <c r="L1097" s="270"/>
      <c r="M1097" s="270"/>
      <c r="N1097" s="270"/>
      <c r="O1097" s="270"/>
      <c r="P1097" s="270"/>
      <c r="Q1097" s="270"/>
      <c r="R1097" s="269"/>
      <c r="S1097" s="269"/>
      <c r="T1097" s="269"/>
      <c r="U1097" s="269"/>
      <c r="V1097" s="269"/>
      <c r="W1097" s="269"/>
      <c r="X1097" s="269"/>
      <c r="Y1097" s="270"/>
      <c r="Z1097" s="270"/>
      <c r="AA1097" s="270"/>
      <c r="AB1097" s="270"/>
      <c r="AC1097" s="270"/>
      <c r="AD1097" s="270"/>
      <c r="AE1097" s="270"/>
      <c r="AF1097" s="269"/>
      <c r="AG1097" s="269"/>
      <c r="AH1097" s="269"/>
      <c r="AI1097" s="269"/>
      <c r="AJ1097" s="269"/>
      <c r="AK1097" s="269"/>
      <c r="AL1097" s="269"/>
    </row>
    <row r="1098" spans="1:38" ht="11.25" x14ac:dyDescent="0.2">
      <c r="A1098" s="266">
        <v>1090</v>
      </c>
      <c r="B1098" s="267" t="str">
        <f>'!!!KATILIMCI LİSTESİ!!!'!C1091</f>
        <v>11303268318</v>
      </c>
      <c r="C1098" s="268" t="str">
        <f>'!!!KATILIMCI LİSTESİ!!!'!B1091</f>
        <v>NİSA SÖYLEMEZ</v>
      </c>
      <c r="D1098" s="269"/>
      <c r="E1098" s="269"/>
      <c r="F1098" s="269"/>
      <c r="G1098" s="269"/>
      <c r="H1098" s="269"/>
      <c r="I1098" s="269"/>
      <c r="J1098" s="269"/>
      <c r="K1098" s="270"/>
      <c r="L1098" s="270"/>
      <c r="M1098" s="270"/>
      <c r="N1098" s="270"/>
      <c r="O1098" s="270"/>
      <c r="P1098" s="270"/>
      <c r="Q1098" s="270"/>
      <c r="R1098" s="269"/>
      <c r="S1098" s="269"/>
      <c r="T1098" s="269"/>
      <c r="U1098" s="269"/>
      <c r="V1098" s="269"/>
      <c r="W1098" s="269"/>
      <c r="X1098" s="269"/>
      <c r="Y1098" s="270"/>
      <c r="Z1098" s="270"/>
      <c r="AA1098" s="270"/>
      <c r="AB1098" s="270"/>
      <c r="AC1098" s="270"/>
      <c r="AD1098" s="270"/>
      <c r="AE1098" s="270"/>
      <c r="AF1098" s="269"/>
      <c r="AG1098" s="269"/>
      <c r="AH1098" s="269"/>
      <c r="AI1098" s="269"/>
      <c r="AJ1098" s="269"/>
      <c r="AK1098" s="269"/>
      <c r="AL1098" s="269"/>
    </row>
    <row r="1099" spans="1:38" ht="11.25" x14ac:dyDescent="0.2">
      <c r="A1099" s="266">
        <v>1091</v>
      </c>
      <c r="B1099" s="267" t="str">
        <f>'!!!KATILIMCI LİSTESİ!!!'!C1092</f>
        <v>11891245012</v>
      </c>
      <c r="C1099" s="268" t="str">
        <f>'!!!KATILIMCI LİSTESİ!!!'!B1092</f>
        <v>NİSAN SÜRER</v>
      </c>
      <c r="D1099" s="269"/>
      <c r="E1099" s="269"/>
      <c r="F1099" s="269"/>
      <c r="G1099" s="269"/>
      <c r="H1099" s="269"/>
      <c r="I1099" s="269"/>
      <c r="J1099" s="269"/>
      <c r="K1099" s="270"/>
      <c r="L1099" s="270"/>
      <c r="M1099" s="270"/>
      <c r="N1099" s="270"/>
      <c r="O1099" s="270"/>
      <c r="P1099" s="270"/>
      <c r="Q1099" s="270"/>
      <c r="R1099" s="269"/>
      <c r="S1099" s="269"/>
      <c r="T1099" s="269"/>
      <c r="U1099" s="269"/>
      <c r="V1099" s="269"/>
      <c r="W1099" s="269"/>
      <c r="X1099" s="269"/>
      <c r="Y1099" s="270"/>
      <c r="Z1099" s="270"/>
      <c r="AA1099" s="270"/>
      <c r="AB1099" s="270"/>
      <c r="AC1099" s="270"/>
      <c r="AD1099" s="270"/>
      <c r="AE1099" s="270"/>
      <c r="AF1099" s="269"/>
      <c r="AG1099" s="269"/>
      <c r="AH1099" s="269"/>
      <c r="AI1099" s="269"/>
      <c r="AJ1099" s="269"/>
      <c r="AK1099" s="269"/>
      <c r="AL1099" s="269"/>
    </row>
    <row r="1100" spans="1:38" ht="11.25" x14ac:dyDescent="0.2">
      <c r="A1100" s="266">
        <v>1092</v>
      </c>
      <c r="B1100" s="267" t="str">
        <f>'!!!KATILIMCI LİSTESİ!!!'!C1093</f>
        <v>15515118928</v>
      </c>
      <c r="C1100" s="268" t="str">
        <f>'!!!KATILIMCI LİSTESİ!!!'!B1093</f>
        <v>NİSA NUR ÖZKARA</v>
      </c>
      <c r="D1100" s="269"/>
      <c r="E1100" s="269"/>
      <c r="F1100" s="269"/>
      <c r="G1100" s="269"/>
      <c r="H1100" s="269"/>
      <c r="I1100" s="269"/>
      <c r="J1100" s="269"/>
      <c r="K1100" s="270"/>
      <c r="L1100" s="270"/>
      <c r="M1100" s="270"/>
      <c r="N1100" s="270"/>
      <c r="O1100" s="270"/>
      <c r="P1100" s="270"/>
      <c r="Q1100" s="270"/>
      <c r="R1100" s="269"/>
      <c r="S1100" s="269"/>
      <c r="T1100" s="269"/>
      <c r="U1100" s="269"/>
      <c r="V1100" s="269"/>
      <c r="W1100" s="269"/>
      <c r="X1100" s="269"/>
      <c r="Y1100" s="270"/>
      <c r="Z1100" s="270"/>
      <c r="AA1100" s="270"/>
      <c r="AB1100" s="270"/>
      <c r="AC1100" s="270"/>
      <c r="AD1100" s="270"/>
      <c r="AE1100" s="270"/>
      <c r="AF1100" s="269"/>
      <c r="AG1100" s="269"/>
      <c r="AH1100" s="269"/>
      <c r="AI1100" s="269"/>
      <c r="AJ1100" s="269"/>
      <c r="AK1100" s="269"/>
      <c r="AL1100" s="269"/>
    </row>
    <row r="1101" spans="1:38" ht="11.25" x14ac:dyDescent="0.2">
      <c r="A1101" s="266">
        <v>1093</v>
      </c>
      <c r="B1101" s="267" t="str">
        <f>'!!!KATILIMCI LİSTESİ!!!'!C1094</f>
        <v>10923165120</v>
      </c>
      <c r="C1101" s="268" t="str">
        <f>'!!!KATILIMCI LİSTESİ!!!'!B1094</f>
        <v>NİSA NUR TABAK</v>
      </c>
      <c r="D1101" s="269"/>
      <c r="E1101" s="269"/>
      <c r="F1101" s="269"/>
      <c r="G1101" s="269"/>
      <c r="H1101" s="269"/>
      <c r="I1101" s="269"/>
      <c r="J1101" s="269"/>
      <c r="K1101" s="270"/>
      <c r="L1101" s="270"/>
      <c r="M1101" s="270"/>
      <c r="N1101" s="270"/>
      <c r="O1101" s="270"/>
      <c r="P1101" s="270"/>
      <c r="Q1101" s="270"/>
      <c r="R1101" s="269"/>
      <c r="S1101" s="269"/>
      <c r="T1101" s="269"/>
      <c r="U1101" s="269"/>
      <c r="V1101" s="269"/>
      <c r="W1101" s="269"/>
      <c r="X1101" s="269"/>
      <c r="Y1101" s="270"/>
      <c r="Z1101" s="270"/>
      <c r="AA1101" s="270"/>
      <c r="AB1101" s="270"/>
      <c r="AC1101" s="270"/>
      <c r="AD1101" s="270"/>
      <c r="AE1101" s="270"/>
      <c r="AF1101" s="269"/>
      <c r="AG1101" s="269"/>
      <c r="AH1101" s="269"/>
      <c r="AI1101" s="269"/>
      <c r="AJ1101" s="269"/>
      <c r="AK1101" s="269"/>
      <c r="AL1101" s="269"/>
    </row>
    <row r="1102" spans="1:38" ht="11.25" x14ac:dyDescent="0.2">
      <c r="A1102" s="266">
        <v>1094</v>
      </c>
      <c r="B1102" s="267" t="str">
        <f>'!!!KATILIMCI LİSTESİ!!!'!C1095</f>
        <v>15257135436</v>
      </c>
      <c r="C1102" s="268" t="str">
        <f>'!!!KATILIMCI LİSTESİ!!!'!B1095</f>
        <v>NİSA NUR TOP</v>
      </c>
      <c r="D1102" s="269"/>
      <c r="E1102" s="269"/>
      <c r="F1102" s="269"/>
      <c r="G1102" s="269"/>
      <c r="H1102" s="269"/>
      <c r="I1102" s="269"/>
      <c r="J1102" s="269"/>
      <c r="K1102" s="270"/>
      <c r="L1102" s="270"/>
      <c r="M1102" s="270"/>
      <c r="N1102" s="270"/>
      <c r="O1102" s="270"/>
      <c r="P1102" s="270"/>
      <c r="Q1102" s="270"/>
      <c r="R1102" s="269"/>
      <c r="S1102" s="269"/>
      <c r="T1102" s="269"/>
      <c r="U1102" s="269"/>
      <c r="V1102" s="269"/>
      <c r="W1102" s="269"/>
      <c r="X1102" s="269"/>
      <c r="Y1102" s="270"/>
      <c r="Z1102" s="270"/>
      <c r="AA1102" s="270"/>
      <c r="AB1102" s="270"/>
      <c r="AC1102" s="270"/>
      <c r="AD1102" s="270"/>
      <c r="AE1102" s="270"/>
      <c r="AF1102" s="269"/>
      <c r="AG1102" s="269"/>
      <c r="AH1102" s="269"/>
      <c r="AI1102" s="269"/>
      <c r="AJ1102" s="269"/>
      <c r="AK1102" s="269"/>
      <c r="AL1102" s="269"/>
    </row>
    <row r="1103" spans="1:38" ht="11.25" x14ac:dyDescent="0.2">
      <c r="A1103" s="266">
        <v>1095</v>
      </c>
      <c r="B1103" s="267" t="str">
        <f>'!!!KATILIMCI LİSTESİ!!!'!C1096</f>
        <v>47584835116</v>
      </c>
      <c r="C1103" s="268" t="str">
        <f>'!!!KATILIMCI LİSTESİ!!!'!B1096</f>
        <v>NİSA NUR UYGAN</v>
      </c>
      <c r="D1103" s="269"/>
      <c r="E1103" s="269"/>
      <c r="F1103" s="269"/>
      <c r="G1103" s="269"/>
      <c r="H1103" s="269"/>
      <c r="I1103" s="269"/>
      <c r="J1103" s="269"/>
      <c r="K1103" s="270"/>
      <c r="L1103" s="270"/>
      <c r="M1103" s="270"/>
      <c r="N1103" s="270"/>
      <c r="O1103" s="270"/>
      <c r="P1103" s="270"/>
      <c r="Q1103" s="270"/>
      <c r="R1103" s="269"/>
      <c r="S1103" s="269"/>
      <c r="T1103" s="269"/>
      <c r="U1103" s="269"/>
      <c r="V1103" s="269"/>
      <c r="W1103" s="269"/>
      <c r="X1103" s="269"/>
      <c r="Y1103" s="270"/>
      <c r="Z1103" s="270"/>
      <c r="AA1103" s="270"/>
      <c r="AB1103" s="270"/>
      <c r="AC1103" s="270"/>
      <c r="AD1103" s="270"/>
      <c r="AE1103" s="270"/>
      <c r="AF1103" s="269"/>
      <c r="AG1103" s="269"/>
      <c r="AH1103" s="269"/>
      <c r="AI1103" s="269"/>
      <c r="AJ1103" s="269"/>
      <c r="AK1103" s="269"/>
      <c r="AL1103" s="269"/>
    </row>
    <row r="1104" spans="1:38" ht="11.25" x14ac:dyDescent="0.2">
      <c r="A1104" s="266">
        <v>1096</v>
      </c>
      <c r="B1104" s="267" t="str">
        <f>'!!!KATILIMCI LİSTESİ!!!'!C1097</f>
        <v>11900242414</v>
      </c>
      <c r="C1104" s="268" t="str">
        <f>'!!!KATILIMCI LİSTESİ!!!'!B1097</f>
        <v>NİSANUR DEMİR</v>
      </c>
      <c r="D1104" s="269"/>
      <c r="E1104" s="269"/>
      <c r="F1104" s="269"/>
      <c r="G1104" s="269"/>
      <c r="H1104" s="269"/>
      <c r="I1104" s="269"/>
      <c r="J1104" s="269"/>
      <c r="K1104" s="270"/>
      <c r="L1104" s="270"/>
      <c r="M1104" s="270"/>
      <c r="N1104" s="270"/>
      <c r="O1104" s="270"/>
      <c r="P1104" s="270"/>
      <c r="Q1104" s="270"/>
      <c r="R1104" s="269"/>
      <c r="S1104" s="269"/>
      <c r="T1104" s="269"/>
      <c r="U1104" s="269"/>
      <c r="V1104" s="269"/>
      <c r="W1104" s="269"/>
      <c r="X1104" s="269"/>
      <c r="Y1104" s="270"/>
      <c r="Z1104" s="270"/>
      <c r="AA1104" s="270"/>
      <c r="AB1104" s="270"/>
      <c r="AC1104" s="270"/>
      <c r="AD1104" s="270"/>
      <c r="AE1104" s="270"/>
      <c r="AF1104" s="269"/>
      <c r="AG1104" s="269"/>
      <c r="AH1104" s="269"/>
      <c r="AI1104" s="269"/>
      <c r="AJ1104" s="269"/>
      <c r="AK1104" s="269"/>
      <c r="AL1104" s="269"/>
    </row>
    <row r="1105" spans="1:38" ht="11.25" x14ac:dyDescent="0.2">
      <c r="A1105" s="266">
        <v>1097</v>
      </c>
      <c r="B1105" s="267" t="str">
        <f>'!!!KATILIMCI LİSTESİ!!!'!C1098</f>
        <v>10976275210</v>
      </c>
      <c r="C1105" s="268" t="str">
        <f>'!!!KATILIMCI LİSTESİ!!!'!B1098</f>
        <v>NİSANUR KICIKOĞLU</v>
      </c>
      <c r="D1105" s="269"/>
      <c r="E1105" s="269"/>
      <c r="F1105" s="269"/>
      <c r="G1105" s="269"/>
      <c r="H1105" s="269"/>
      <c r="I1105" s="269"/>
      <c r="J1105" s="269"/>
      <c r="K1105" s="270"/>
      <c r="L1105" s="270"/>
      <c r="M1105" s="270"/>
      <c r="N1105" s="270"/>
      <c r="O1105" s="270"/>
      <c r="P1105" s="270"/>
      <c r="Q1105" s="270"/>
      <c r="R1105" s="269"/>
      <c r="S1105" s="269"/>
      <c r="T1105" s="269"/>
      <c r="U1105" s="269"/>
      <c r="V1105" s="269"/>
      <c r="W1105" s="269"/>
      <c r="X1105" s="269"/>
      <c r="Y1105" s="270"/>
      <c r="Z1105" s="270"/>
      <c r="AA1105" s="270"/>
      <c r="AB1105" s="270"/>
      <c r="AC1105" s="270"/>
      <c r="AD1105" s="270"/>
      <c r="AE1105" s="270"/>
      <c r="AF1105" s="269"/>
      <c r="AG1105" s="269"/>
      <c r="AH1105" s="269"/>
      <c r="AI1105" s="269"/>
      <c r="AJ1105" s="269"/>
      <c r="AK1105" s="269"/>
      <c r="AL1105" s="269"/>
    </row>
    <row r="1106" spans="1:38" ht="11.25" x14ac:dyDescent="0.2">
      <c r="A1106" s="266">
        <v>1098</v>
      </c>
      <c r="B1106" s="267" t="str">
        <f>'!!!KATILIMCI LİSTESİ!!!'!C1099</f>
        <v>13076202124</v>
      </c>
      <c r="C1106" s="268" t="str">
        <f>'!!!KATILIMCI LİSTESİ!!!'!B1099</f>
        <v>NİSA SU ÖZKARAMAN</v>
      </c>
      <c r="D1106" s="269"/>
      <c r="E1106" s="269"/>
      <c r="F1106" s="269"/>
      <c r="G1106" s="269"/>
      <c r="H1106" s="269"/>
      <c r="I1106" s="269"/>
      <c r="J1106" s="269"/>
      <c r="K1106" s="270"/>
      <c r="L1106" s="270"/>
      <c r="M1106" s="270"/>
      <c r="N1106" s="270"/>
      <c r="O1106" s="270"/>
      <c r="P1106" s="270"/>
      <c r="Q1106" s="270"/>
      <c r="R1106" s="269"/>
      <c r="S1106" s="269"/>
      <c r="T1106" s="269"/>
      <c r="U1106" s="269"/>
      <c r="V1106" s="269"/>
      <c r="W1106" s="269"/>
      <c r="X1106" s="269"/>
      <c r="Y1106" s="270"/>
      <c r="Z1106" s="270"/>
      <c r="AA1106" s="270"/>
      <c r="AB1106" s="270"/>
      <c r="AC1106" s="270"/>
      <c r="AD1106" s="270"/>
      <c r="AE1106" s="270"/>
      <c r="AF1106" s="269"/>
      <c r="AG1106" s="269"/>
      <c r="AH1106" s="269"/>
      <c r="AI1106" s="269"/>
      <c r="AJ1106" s="269"/>
      <c r="AK1106" s="269"/>
      <c r="AL1106" s="269"/>
    </row>
    <row r="1107" spans="1:38" ht="11.25" x14ac:dyDescent="0.2">
      <c r="A1107" s="266">
        <v>1099</v>
      </c>
      <c r="B1107" s="267" t="str">
        <f>'!!!KATILIMCI LİSTESİ!!!'!C1100</f>
        <v>14948930794</v>
      </c>
      <c r="C1107" s="268" t="str">
        <f>'!!!KATILIMCI LİSTESİ!!!'!B1100</f>
        <v>NURCAN ASLAN</v>
      </c>
      <c r="D1107" s="269"/>
      <c r="E1107" s="269"/>
      <c r="F1107" s="269"/>
      <c r="G1107" s="269"/>
      <c r="H1107" s="269"/>
      <c r="I1107" s="269"/>
      <c r="J1107" s="269"/>
      <c r="K1107" s="270"/>
      <c r="L1107" s="270"/>
      <c r="M1107" s="270"/>
      <c r="N1107" s="270"/>
      <c r="O1107" s="270"/>
      <c r="P1107" s="270"/>
      <c r="Q1107" s="270"/>
      <c r="R1107" s="269"/>
      <c r="S1107" s="269"/>
      <c r="T1107" s="269"/>
      <c r="U1107" s="269"/>
      <c r="V1107" s="269"/>
      <c r="W1107" s="269"/>
      <c r="X1107" s="269"/>
      <c r="Y1107" s="270"/>
      <c r="Z1107" s="270"/>
      <c r="AA1107" s="270"/>
      <c r="AB1107" s="270"/>
      <c r="AC1107" s="270"/>
      <c r="AD1107" s="270"/>
      <c r="AE1107" s="270"/>
      <c r="AF1107" s="269"/>
      <c r="AG1107" s="269"/>
      <c r="AH1107" s="269"/>
      <c r="AI1107" s="269"/>
      <c r="AJ1107" s="269"/>
      <c r="AK1107" s="269"/>
      <c r="AL1107" s="269"/>
    </row>
    <row r="1108" spans="1:38" ht="11.25" x14ac:dyDescent="0.2">
      <c r="A1108" s="266">
        <v>1100</v>
      </c>
      <c r="B1108" s="267" t="str">
        <f>'!!!KATILIMCI LİSTESİ!!!'!C1101</f>
        <v>10472407702</v>
      </c>
      <c r="C1108" s="268" t="str">
        <f>'!!!KATILIMCI LİSTESİ!!!'!B1101</f>
        <v>NURCAN BENLİ</v>
      </c>
      <c r="D1108" s="269"/>
      <c r="E1108" s="269"/>
      <c r="F1108" s="269"/>
      <c r="G1108" s="269"/>
      <c r="H1108" s="269"/>
      <c r="I1108" s="269"/>
      <c r="J1108" s="269"/>
      <c r="K1108" s="270"/>
      <c r="L1108" s="270"/>
      <c r="M1108" s="270"/>
      <c r="N1108" s="270"/>
      <c r="O1108" s="270"/>
      <c r="P1108" s="270"/>
      <c r="Q1108" s="270"/>
      <c r="R1108" s="269"/>
      <c r="S1108" s="269"/>
      <c r="T1108" s="269"/>
      <c r="U1108" s="269"/>
      <c r="V1108" s="269"/>
      <c r="W1108" s="269"/>
      <c r="X1108" s="269"/>
      <c r="Y1108" s="270"/>
      <c r="Z1108" s="270"/>
      <c r="AA1108" s="270"/>
      <c r="AB1108" s="270"/>
      <c r="AC1108" s="270"/>
      <c r="AD1108" s="270"/>
      <c r="AE1108" s="270"/>
      <c r="AF1108" s="269"/>
      <c r="AG1108" s="269"/>
      <c r="AH1108" s="269"/>
      <c r="AI1108" s="269"/>
      <c r="AJ1108" s="269"/>
      <c r="AK1108" s="269"/>
      <c r="AL1108" s="269"/>
    </row>
    <row r="1109" spans="1:38" ht="11.25" x14ac:dyDescent="0.2">
      <c r="A1109" s="266">
        <v>1101</v>
      </c>
      <c r="B1109" s="267" t="str">
        <f>'!!!KATILIMCI LİSTESİ!!!'!C1102</f>
        <v>11712027360</v>
      </c>
      <c r="C1109" s="268" t="str">
        <f>'!!!KATILIMCI LİSTESİ!!!'!B1102</f>
        <v>NURCAN MASLAK</v>
      </c>
      <c r="D1109" s="269"/>
      <c r="E1109" s="269"/>
      <c r="F1109" s="269"/>
      <c r="G1109" s="269"/>
      <c r="H1109" s="269"/>
      <c r="I1109" s="269"/>
      <c r="J1109" s="269"/>
      <c r="K1109" s="270"/>
      <c r="L1109" s="270"/>
      <c r="M1109" s="270"/>
      <c r="N1109" s="270"/>
      <c r="O1109" s="270"/>
      <c r="P1109" s="270"/>
      <c r="Q1109" s="270"/>
      <c r="R1109" s="269"/>
      <c r="S1109" s="269"/>
      <c r="T1109" s="269"/>
      <c r="U1109" s="269"/>
      <c r="V1109" s="269"/>
      <c r="W1109" s="269"/>
      <c r="X1109" s="269"/>
      <c r="Y1109" s="270"/>
      <c r="Z1109" s="270"/>
      <c r="AA1109" s="270"/>
      <c r="AB1109" s="270"/>
      <c r="AC1109" s="270"/>
      <c r="AD1109" s="270"/>
      <c r="AE1109" s="270"/>
      <c r="AF1109" s="269"/>
      <c r="AG1109" s="269"/>
      <c r="AH1109" s="269"/>
      <c r="AI1109" s="269"/>
      <c r="AJ1109" s="269"/>
      <c r="AK1109" s="269"/>
      <c r="AL1109" s="269"/>
    </row>
    <row r="1110" spans="1:38" ht="11.25" x14ac:dyDescent="0.2">
      <c r="A1110" s="266">
        <v>1102</v>
      </c>
      <c r="B1110" s="267" t="str">
        <f>'!!!KATILIMCI LİSTESİ!!!'!C1103</f>
        <v>30662399198</v>
      </c>
      <c r="C1110" s="268" t="str">
        <f>'!!!KATILIMCI LİSTESİ!!!'!B1103</f>
        <v>NURDAN AKAN</v>
      </c>
      <c r="D1110" s="269"/>
      <c r="E1110" s="269"/>
      <c r="F1110" s="269"/>
      <c r="G1110" s="269"/>
      <c r="H1110" s="269"/>
      <c r="I1110" s="269"/>
      <c r="J1110" s="269"/>
      <c r="K1110" s="270"/>
      <c r="L1110" s="270"/>
      <c r="M1110" s="270"/>
      <c r="N1110" s="270"/>
      <c r="O1110" s="270"/>
      <c r="P1110" s="270"/>
      <c r="Q1110" s="270"/>
      <c r="R1110" s="269"/>
      <c r="S1110" s="269"/>
      <c r="T1110" s="269"/>
      <c r="U1110" s="269"/>
      <c r="V1110" s="269"/>
      <c r="W1110" s="269"/>
      <c r="X1110" s="269"/>
      <c r="Y1110" s="270"/>
      <c r="Z1110" s="270"/>
      <c r="AA1110" s="270"/>
      <c r="AB1110" s="270"/>
      <c r="AC1110" s="270"/>
      <c r="AD1110" s="270"/>
      <c r="AE1110" s="270"/>
      <c r="AF1110" s="269"/>
      <c r="AG1110" s="269"/>
      <c r="AH1110" s="269"/>
      <c r="AI1110" s="269"/>
      <c r="AJ1110" s="269"/>
      <c r="AK1110" s="269"/>
      <c r="AL1110" s="269"/>
    </row>
    <row r="1111" spans="1:38" ht="11.25" x14ac:dyDescent="0.2">
      <c r="A1111" s="266">
        <v>1103</v>
      </c>
      <c r="B1111" s="267" t="str">
        <f>'!!!KATILIMCI LİSTESİ!!!'!C1104</f>
        <v>52015180024</v>
      </c>
      <c r="C1111" s="268" t="str">
        <f>'!!!KATILIMCI LİSTESİ!!!'!B1104</f>
        <v>NUREFŞAN GÖGEBAKAN</v>
      </c>
      <c r="D1111" s="269"/>
      <c r="E1111" s="269"/>
      <c r="F1111" s="269"/>
      <c r="G1111" s="269"/>
      <c r="H1111" s="269"/>
      <c r="I1111" s="269"/>
      <c r="J1111" s="269"/>
      <c r="K1111" s="270"/>
      <c r="L1111" s="270"/>
      <c r="M1111" s="270"/>
      <c r="N1111" s="270"/>
      <c r="O1111" s="270"/>
      <c r="P1111" s="270"/>
      <c r="Q1111" s="270"/>
      <c r="R1111" s="269"/>
      <c r="S1111" s="269"/>
      <c r="T1111" s="269"/>
      <c r="U1111" s="269"/>
      <c r="V1111" s="269"/>
      <c r="W1111" s="269"/>
      <c r="X1111" s="269"/>
      <c r="Y1111" s="270"/>
      <c r="Z1111" s="270"/>
      <c r="AA1111" s="270"/>
      <c r="AB1111" s="270"/>
      <c r="AC1111" s="270"/>
      <c r="AD1111" s="270"/>
      <c r="AE1111" s="270"/>
      <c r="AF1111" s="269"/>
      <c r="AG1111" s="269"/>
      <c r="AH1111" s="269"/>
      <c r="AI1111" s="269"/>
      <c r="AJ1111" s="269"/>
      <c r="AK1111" s="269"/>
      <c r="AL1111" s="269"/>
    </row>
    <row r="1112" spans="1:38" ht="11.25" x14ac:dyDescent="0.2">
      <c r="A1112" s="266">
        <v>1104</v>
      </c>
      <c r="B1112" s="267" t="str">
        <f>'!!!KATILIMCI LİSTESİ!!!'!C1105</f>
        <v>10195495666</v>
      </c>
      <c r="C1112" s="268" t="str">
        <f>'!!!KATILIMCI LİSTESİ!!!'!B1105</f>
        <v>NURGÜL İNCİ</v>
      </c>
      <c r="D1112" s="269"/>
      <c r="E1112" s="269"/>
      <c r="F1112" s="269"/>
      <c r="G1112" s="269"/>
      <c r="H1112" s="269"/>
      <c r="I1112" s="269"/>
      <c r="J1112" s="269"/>
      <c r="K1112" s="270"/>
      <c r="L1112" s="270"/>
      <c r="M1112" s="270"/>
      <c r="N1112" s="270"/>
      <c r="O1112" s="270"/>
      <c r="P1112" s="270"/>
      <c r="Q1112" s="270"/>
      <c r="R1112" s="269"/>
      <c r="S1112" s="269"/>
      <c r="T1112" s="269"/>
      <c r="U1112" s="269"/>
      <c r="V1112" s="269"/>
      <c r="W1112" s="269"/>
      <c r="X1112" s="269"/>
      <c r="Y1112" s="270"/>
      <c r="Z1112" s="270"/>
      <c r="AA1112" s="270"/>
      <c r="AB1112" s="270"/>
      <c r="AC1112" s="270"/>
      <c r="AD1112" s="270"/>
      <c r="AE1112" s="270"/>
      <c r="AF1112" s="269"/>
      <c r="AG1112" s="269"/>
      <c r="AH1112" s="269"/>
      <c r="AI1112" s="269"/>
      <c r="AJ1112" s="269"/>
      <c r="AK1112" s="269"/>
      <c r="AL1112" s="269"/>
    </row>
    <row r="1113" spans="1:38" ht="11.25" x14ac:dyDescent="0.2">
      <c r="A1113" s="266">
        <v>1105</v>
      </c>
      <c r="B1113" s="267" t="str">
        <f>'!!!KATILIMCI LİSTESİ!!!'!C1106</f>
        <v>11297380348</v>
      </c>
      <c r="C1113" s="268" t="str">
        <f>'!!!KATILIMCI LİSTESİ!!!'!B1106</f>
        <v>NURGÜL UZUN</v>
      </c>
      <c r="D1113" s="269"/>
      <c r="E1113" s="269"/>
      <c r="F1113" s="269"/>
      <c r="G1113" s="269"/>
      <c r="H1113" s="269"/>
      <c r="I1113" s="269"/>
      <c r="J1113" s="269"/>
      <c r="K1113" s="270"/>
      <c r="L1113" s="270"/>
      <c r="M1113" s="270"/>
      <c r="N1113" s="270"/>
      <c r="O1113" s="270"/>
      <c r="P1113" s="270"/>
      <c r="Q1113" s="270"/>
      <c r="R1113" s="269"/>
      <c r="S1113" s="269"/>
      <c r="T1113" s="269"/>
      <c r="U1113" s="269"/>
      <c r="V1113" s="269"/>
      <c r="W1113" s="269"/>
      <c r="X1113" s="269"/>
      <c r="Y1113" s="270"/>
      <c r="Z1113" s="270"/>
      <c r="AA1113" s="270"/>
      <c r="AB1113" s="270"/>
      <c r="AC1113" s="270"/>
      <c r="AD1113" s="270"/>
      <c r="AE1113" s="270"/>
      <c r="AF1113" s="269"/>
      <c r="AG1113" s="269"/>
      <c r="AH1113" s="269"/>
      <c r="AI1113" s="269"/>
      <c r="AJ1113" s="269"/>
      <c r="AK1113" s="269"/>
      <c r="AL1113" s="269"/>
    </row>
    <row r="1114" spans="1:38" ht="11.25" x14ac:dyDescent="0.2">
      <c r="A1114" s="266">
        <v>1106</v>
      </c>
      <c r="B1114" s="267" t="str">
        <f>'!!!KATILIMCI LİSTESİ!!!'!C1107</f>
        <v>22535073434</v>
      </c>
      <c r="C1114" s="268" t="str">
        <f>'!!!KATILIMCI LİSTESİ!!!'!B1107</f>
        <v>NURPERİ GÜNEŞ</v>
      </c>
      <c r="D1114" s="269"/>
      <c r="E1114" s="269"/>
      <c r="F1114" s="269"/>
      <c r="G1114" s="269"/>
      <c r="H1114" s="269"/>
      <c r="I1114" s="269"/>
      <c r="J1114" s="269"/>
      <c r="K1114" s="270"/>
      <c r="L1114" s="270"/>
      <c r="M1114" s="270"/>
      <c r="N1114" s="270"/>
      <c r="O1114" s="270"/>
      <c r="P1114" s="270"/>
      <c r="Q1114" s="270"/>
      <c r="R1114" s="269"/>
      <c r="S1114" s="269"/>
      <c r="T1114" s="269"/>
      <c r="U1114" s="269"/>
      <c r="V1114" s="269"/>
      <c r="W1114" s="269"/>
      <c r="X1114" s="269"/>
      <c r="Y1114" s="270"/>
      <c r="Z1114" s="270"/>
      <c r="AA1114" s="270"/>
      <c r="AB1114" s="270"/>
      <c r="AC1114" s="270"/>
      <c r="AD1114" s="270"/>
      <c r="AE1114" s="270"/>
      <c r="AF1114" s="269"/>
      <c r="AG1114" s="269"/>
      <c r="AH1114" s="269"/>
      <c r="AI1114" s="269"/>
      <c r="AJ1114" s="269"/>
      <c r="AK1114" s="269"/>
      <c r="AL1114" s="269"/>
    </row>
    <row r="1115" spans="1:38" ht="11.25" x14ac:dyDescent="0.2">
      <c r="A1115" s="266">
        <v>1107</v>
      </c>
      <c r="B1115" s="267" t="str">
        <f>'!!!KATILIMCI LİSTESİ!!!'!C1108</f>
        <v>20611952512</v>
      </c>
      <c r="C1115" s="268" t="str">
        <f>'!!!KATILIMCI LİSTESİ!!!'!B1108</f>
        <v>NURSELİ ŞİMŞEK</v>
      </c>
      <c r="D1115" s="269"/>
      <c r="E1115" s="269"/>
      <c r="F1115" s="269"/>
      <c r="G1115" s="269"/>
      <c r="H1115" s="269"/>
      <c r="I1115" s="269"/>
      <c r="J1115" s="269"/>
      <c r="K1115" s="270"/>
      <c r="L1115" s="270"/>
      <c r="M1115" s="270"/>
      <c r="N1115" s="270"/>
      <c r="O1115" s="270"/>
      <c r="P1115" s="270"/>
      <c r="Q1115" s="270"/>
      <c r="R1115" s="269"/>
      <c r="S1115" s="269"/>
      <c r="T1115" s="269"/>
      <c r="U1115" s="269"/>
      <c r="V1115" s="269"/>
      <c r="W1115" s="269"/>
      <c r="X1115" s="269"/>
      <c r="Y1115" s="270"/>
      <c r="Z1115" s="270"/>
      <c r="AA1115" s="270"/>
      <c r="AB1115" s="270"/>
      <c r="AC1115" s="270"/>
      <c r="AD1115" s="270"/>
      <c r="AE1115" s="270"/>
      <c r="AF1115" s="269"/>
      <c r="AG1115" s="269"/>
      <c r="AH1115" s="269"/>
      <c r="AI1115" s="269"/>
      <c r="AJ1115" s="269"/>
      <c r="AK1115" s="269"/>
      <c r="AL1115" s="269"/>
    </row>
    <row r="1116" spans="1:38" ht="11.25" x14ac:dyDescent="0.2">
      <c r="A1116" s="266">
        <v>1108</v>
      </c>
      <c r="B1116" s="267" t="str">
        <f>'!!!KATILIMCI LİSTESİ!!!'!C1109</f>
        <v>12137240976</v>
      </c>
      <c r="C1116" s="268" t="str">
        <f>'!!!KATILIMCI LİSTESİ!!!'!B1109</f>
        <v>NURSELİN ÖZTÜRK</v>
      </c>
      <c r="D1116" s="269"/>
      <c r="E1116" s="269"/>
      <c r="F1116" s="269"/>
      <c r="G1116" s="269"/>
      <c r="H1116" s="269"/>
      <c r="I1116" s="269"/>
      <c r="J1116" s="269"/>
      <c r="K1116" s="270"/>
      <c r="L1116" s="270"/>
      <c r="M1116" s="270"/>
      <c r="N1116" s="270"/>
      <c r="O1116" s="270"/>
      <c r="P1116" s="270"/>
      <c r="Q1116" s="270"/>
      <c r="R1116" s="269"/>
      <c r="S1116" s="269"/>
      <c r="T1116" s="269"/>
      <c r="U1116" s="269"/>
      <c r="V1116" s="269"/>
      <c r="W1116" s="269"/>
      <c r="X1116" s="269"/>
      <c r="Y1116" s="270"/>
      <c r="Z1116" s="270"/>
      <c r="AA1116" s="270"/>
      <c r="AB1116" s="270"/>
      <c r="AC1116" s="270"/>
      <c r="AD1116" s="270"/>
      <c r="AE1116" s="270"/>
      <c r="AF1116" s="269"/>
      <c r="AG1116" s="269"/>
      <c r="AH1116" s="269"/>
      <c r="AI1116" s="269"/>
      <c r="AJ1116" s="269"/>
      <c r="AK1116" s="269"/>
      <c r="AL1116" s="269"/>
    </row>
    <row r="1117" spans="1:38" ht="11.25" x14ac:dyDescent="0.2">
      <c r="A1117" s="266">
        <v>1109</v>
      </c>
      <c r="B1117" s="267" t="str">
        <f>'!!!KATILIMCI LİSTESİ!!!'!C1110</f>
        <v>38266353646</v>
      </c>
      <c r="C1117" s="268" t="str">
        <f>'!!!KATILIMCI LİSTESİ!!!'!B1110</f>
        <v>NURSİMA KÜTÜZ</v>
      </c>
      <c r="D1117" s="269"/>
      <c r="E1117" s="269"/>
      <c r="F1117" s="269"/>
      <c r="G1117" s="269"/>
      <c r="H1117" s="269"/>
      <c r="I1117" s="269"/>
      <c r="J1117" s="269"/>
      <c r="K1117" s="270"/>
      <c r="L1117" s="270"/>
      <c r="M1117" s="270"/>
      <c r="N1117" s="270"/>
      <c r="O1117" s="270"/>
      <c r="P1117" s="270"/>
      <c r="Q1117" s="270"/>
      <c r="R1117" s="269"/>
      <c r="S1117" s="269"/>
      <c r="T1117" s="269"/>
      <c r="U1117" s="269"/>
      <c r="V1117" s="269"/>
      <c r="W1117" s="269"/>
      <c r="X1117" s="269"/>
      <c r="Y1117" s="270"/>
      <c r="Z1117" s="270"/>
      <c r="AA1117" s="270"/>
      <c r="AB1117" s="270"/>
      <c r="AC1117" s="270"/>
      <c r="AD1117" s="270"/>
      <c r="AE1117" s="270"/>
      <c r="AF1117" s="269"/>
      <c r="AG1117" s="269"/>
      <c r="AH1117" s="269"/>
      <c r="AI1117" s="269"/>
      <c r="AJ1117" s="269"/>
      <c r="AK1117" s="269"/>
      <c r="AL1117" s="269"/>
    </row>
    <row r="1118" spans="1:38" ht="11.25" x14ac:dyDescent="0.2">
      <c r="A1118" s="266">
        <v>1110</v>
      </c>
      <c r="B1118" s="267" t="str">
        <f>'!!!KATILIMCI LİSTESİ!!!'!C1111</f>
        <v>27832708300</v>
      </c>
      <c r="C1118" s="268" t="str">
        <f>'!!!KATILIMCI LİSTESİ!!!'!B1111</f>
        <v>NURTEN DENİZ YILGIN</v>
      </c>
      <c r="D1118" s="269"/>
      <c r="E1118" s="269"/>
      <c r="F1118" s="269"/>
      <c r="G1118" s="269"/>
      <c r="H1118" s="269"/>
      <c r="I1118" s="269"/>
      <c r="J1118" s="269"/>
      <c r="K1118" s="270"/>
      <c r="L1118" s="270"/>
      <c r="M1118" s="270"/>
      <c r="N1118" s="270"/>
      <c r="O1118" s="270"/>
      <c r="P1118" s="270"/>
      <c r="Q1118" s="270"/>
      <c r="R1118" s="269"/>
      <c r="S1118" s="269"/>
      <c r="T1118" s="269"/>
      <c r="U1118" s="269"/>
      <c r="V1118" s="269"/>
      <c r="W1118" s="269"/>
      <c r="X1118" s="269"/>
      <c r="Y1118" s="270"/>
      <c r="Z1118" s="270"/>
      <c r="AA1118" s="270"/>
      <c r="AB1118" s="270"/>
      <c r="AC1118" s="270"/>
      <c r="AD1118" s="270"/>
      <c r="AE1118" s="270"/>
      <c r="AF1118" s="269"/>
      <c r="AG1118" s="269"/>
      <c r="AH1118" s="269"/>
      <c r="AI1118" s="269"/>
      <c r="AJ1118" s="269"/>
      <c r="AK1118" s="269"/>
      <c r="AL1118" s="269"/>
    </row>
    <row r="1119" spans="1:38" ht="11.25" x14ac:dyDescent="0.2">
      <c r="A1119" s="266">
        <v>1111</v>
      </c>
      <c r="B1119" s="267" t="str">
        <f>'!!!KATILIMCI LİSTESİ!!!'!C1112</f>
        <v>33388531576</v>
      </c>
      <c r="C1119" s="268" t="str">
        <f>'!!!KATILIMCI LİSTESİ!!!'!B1112</f>
        <v>NURULLAH EGE YİGİT</v>
      </c>
      <c r="D1119" s="269"/>
      <c r="E1119" s="269"/>
      <c r="F1119" s="269"/>
      <c r="G1119" s="269"/>
      <c r="H1119" s="269"/>
      <c r="I1119" s="269"/>
      <c r="J1119" s="269"/>
      <c r="K1119" s="270"/>
      <c r="L1119" s="270"/>
      <c r="M1119" s="270"/>
      <c r="N1119" s="270"/>
      <c r="O1119" s="270"/>
      <c r="P1119" s="270"/>
      <c r="Q1119" s="270"/>
      <c r="R1119" s="269"/>
      <c r="S1119" s="269"/>
      <c r="T1119" s="269"/>
      <c r="U1119" s="269"/>
      <c r="V1119" s="269"/>
      <c r="W1119" s="269"/>
      <c r="X1119" s="269"/>
      <c r="Y1119" s="270"/>
      <c r="Z1119" s="270"/>
      <c r="AA1119" s="270"/>
      <c r="AB1119" s="270"/>
      <c r="AC1119" s="270"/>
      <c r="AD1119" s="270"/>
      <c r="AE1119" s="270"/>
      <c r="AF1119" s="269"/>
      <c r="AG1119" s="269"/>
      <c r="AH1119" s="269"/>
      <c r="AI1119" s="269"/>
      <c r="AJ1119" s="269"/>
      <c r="AK1119" s="269"/>
      <c r="AL1119" s="269"/>
    </row>
    <row r="1120" spans="1:38" ht="11.25" x14ac:dyDescent="0.2">
      <c r="A1120" s="266">
        <v>1112</v>
      </c>
      <c r="B1120" s="267" t="str">
        <f>'!!!KATILIMCI LİSTESİ!!!'!C1113</f>
        <v>10025641010</v>
      </c>
      <c r="C1120" s="268" t="str">
        <f>'!!!KATILIMCI LİSTESİ!!!'!B1113</f>
        <v>OĞUZ KÜTÜKOĞLU</v>
      </c>
      <c r="D1120" s="269"/>
      <c r="E1120" s="269"/>
      <c r="F1120" s="269"/>
      <c r="G1120" s="269"/>
      <c r="H1120" s="269"/>
      <c r="I1120" s="269"/>
      <c r="J1120" s="269"/>
      <c r="K1120" s="270"/>
      <c r="L1120" s="270"/>
      <c r="M1120" s="270"/>
      <c r="N1120" s="270"/>
      <c r="O1120" s="270"/>
      <c r="P1120" s="270"/>
      <c r="Q1120" s="270"/>
      <c r="R1120" s="269"/>
      <c r="S1120" s="269"/>
      <c r="T1120" s="269"/>
      <c r="U1120" s="269"/>
      <c r="V1120" s="269"/>
      <c r="W1120" s="269"/>
      <c r="X1120" s="269"/>
      <c r="Y1120" s="270"/>
      <c r="Z1120" s="270"/>
      <c r="AA1120" s="270"/>
      <c r="AB1120" s="270"/>
      <c r="AC1120" s="270"/>
      <c r="AD1120" s="270"/>
      <c r="AE1120" s="270"/>
      <c r="AF1120" s="269"/>
      <c r="AG1120" s="269"/>
      <c r="AH1120" s="269"/>
      <c r="AI1120" s="269"/>
      <c r="AJ1120" s="269"/>
      <c r="AK1120" s="269"/>
      <c r="AL1120" s="269"/>
    </row>
    <row r="1121" spans="1:38" ht="11.25" x14ac:dyDescent="0.2">
      <c r="A1121" s="266">
        <v>1113</v>
      </c>
      <c r="B1121" s="267" t="str">
        <f>'!!!KATILIMCI LİSTESİ!!!'!C1114</f>
        <v>28099707372</v>
      </c>
      <c r="C1121" s="268" t="str">
        <f>'!!!KATILIMCI LİSTESİ!!!'!B1114</f>
        <v>OĞUZ USLU</v>
      </c>
      <c r="D1121" s="269"/>
      <c r="E1121" s="269"/>
      <c r="F1121" s="269"/>
      <c r="G1121" s="269"/>
      <c r="H1121" s="269"/>
      <c r="I1121" s="269"/>
      <c r="J1121" s="269"/>
      <c r="K1121" s="270"/>
      <c r="L1121" s="270"/>
      <c r="M1121" s="270"/>
      <c r="N1121" s="270"/>
      <c r="O1121" s="270"/>
      <c r="P1121" s="270"/>
      <c r="Q1121" s="270"/>
      <c r="R1121" s="269"/>
      <c r="S1121" s="269"/>
      <c r="T1121" s="269"/>
      <c r="U1121" s="269"/>
      <c r="V1121" s="269"/>
      <c r="W1121" s="269"/>
      <c r="X1121" s="269"/>
      <c r="Y1121" s="270"/>
      <c r="Z1121" s="270"/>
      <c r="AA1121" s="270"/>
      <c r="AB1121" s="270"/>
      <c r="AC1121" s="270"/>
      <c r="AD1121" s="270"/>
      <c r="AE1121" s="270"/>
      <c r="AF1121" s="269"/>
      <c r="AG1121" s="269"/>
      <c r="AH1121" s="269"/>
      <c r="AI1121" s="269"/>
      <c r="AJ1121" s="269"/>
      <c r="AK1121" s="269"/>
      <c r="AL1121" s="269"/>
    </row>
    <row r="1122" spans="1:38" ht="11.25" x14ac:dyDescent="0.2">
      <c r="A1122" s="266">
        <v>1114</v>
      </c>
      <c r="B1122" s="267" t="str">
        <f>'!!!KATILIMCI LİSTESİ!!!'!C1115</f>
        <v>10163301296</v>
      </c>
      <c r="C1122" s="268" t="str">
        <f>'!!!KATILIMCI LİSTESİ!!!'!B1115</f>
        <v>OĞUZHAN GÖZAÇAR</v>
      </c>
      <c r="D1122" s="269"/>
      <c r="E1122" s="269"/>
      <c r="F1122" s="269"/>
      <c r="G1122" s="269"/>
      <c r="H1122" s="269"/>
      <c r="I1122" s="269"/>
      <c r="J1122" s="269"/>
      <c r="K1122" s="270"/>
      <c r="L1122" s="270"/>
      <c r="M1122" s="270"/>
      <c r="N1122" s="270"/>
      <c r="O1122" s="270"/>
      <c r="P1122" s="270"/>
      <c r="Q1122" s="270"/>
      <c r="R1122" s="269"/>
      <c r="S1122" s="269"/>
      <c r="T1122" s="269"/>
      <c r="U1122" s="269"/>
      <c r="V1122" s="269"/>
      <c r="W1122" s="269"/>
      <c r="X1122" s="269"/>
      <c r="Y1122" s="270"/>
      <c r="Z1122" s="270"/>
      <c r="AA1122" s="270"/>
      <c r="AB1122" s="270"/>
      <c r="AC1122" s="270"/>
      <c r="AD1122" s="270"/>
      <c r="AE1122" s="270"/>
      <c r="AF1122" s="269"/>
      <c r="AG1122" s="269"/>
      <c r="AH1122" s="269"/>
      <c r="AI1122" s="269"/>
      <c r="AJ1122" s="269"/>
      <c r="AK1122" s="269"/>
      <c r="AL1122" s="269"/>
    </row>
    <row r="1123" spans="1:38" ht="11.25" x14ac:dyDescent="0.2">
      <c r="A1123" s="266">
        <v>1115</v>
      </c>
      <c r="B1123" s="267" t="str">
        <f>'!!!KATILIMCI LİSTESİ!!!'!C1116</f>
        <v>10811971772</v>
      </c>
      <c r="C1123" s="268" t="str">
        <f>'!!!KATILIMCI LİSTESİ!!!'!B1116</f>
        <v>OĞUZHAN GÜNEŞ</v>
      </c>
      <c r="D1123" s="269"/>
      <c r="E1123" s="269"/>
      <c r="F1123" s="269"/>
      <c r="G1123" s="269"/>
      <c r="H1123" s="269"/>
      <c r="I1123" s="269"/>
      <c r="J1123" s="269"/>
      <c r="K1123" s="270"/>
      <c r="L1123" s="270"/>
      <c r="M1123" s="270"/>
      <c r="N1123" s="270"/>
      <c r="O1123" s="270"/>
      <c r="P1123" s="270"/>
      <c r="Q1123" s="270"/>
      <c r="R1123" s="269"/>
      <c r="S1123" s="269"/>
      <c r="T1123" s="269"/>
      <c r="U1123" s="269"/>
      <c r="V1123" s="269"/>
      <c r="W1123" s="269"/>
      <c r="X1123" s="269"/>
      <c r="Y1123" s="270"/>
      <c r="Z1123" s="270"/>
      <c r="AA1123" s="270"/>
      <c r="AB1123" s="270"/>
      <c r="AC1123" s="270"/>
      <c r="AD1123" s="270"/>
      <c r="AE1123" s="270"/>
      <c r="AF1123" s="269"/>
      <c r="AG1123" s="269"/>
      <c r="AH1123" s="269"/>
      <c r="AI1123" s="269"/>
      <c r="AJ1123" s="269"/>
      <c r="AK1123" s="269"/>
      <c r="AL1123" s="269"/>
    </row>
    <row r="1124" spans="1:38" ht="11.25" x14ac:dyDescent="0.2">
      <c r="A1124" s="266">
        <v>1116</v>
      </c>
      <c r="B1124" s="267" t="str">
        <f>'!!!KATILIMCI LİSTESİ!!!'!C1117</f>
        <v>17486053420</v>
      </c>
      <c r="C1124" s="268" t="str">
        <f>'!!!KATILIMCI LİSTESİ!!!'!B1117</f>
        <v>ÖKKEŞ AKAY</v>
      </c>
      <c r="D1124" s="269"/>
      <c r="E1124" s="269"/>
      <c r="F1124" s="269"/>
      <c r="G1124" s="269"/>
      <c r="H1124" s="269"/>
      <c r="I1124" s="269"/>
      <c r="J1124" s="269"/>
      <c r="K1124" s="270"/>
      <c r="L1124" s="270"/>
      <c r="M1124" s="270"/>
      <c r="N1124" s="270"/>
      <c r="O1124" s="270"/>
      <c r="P1124" s="270"/>
      <c r="Q1124" s="270"/>
      <c r="R1124" s="269"/>
      <c r="S1124" s="269"/>
      <c r="T1124" s="269"/>
      <c r="U1124" s="269"/>
      <c r="V1124" s="269"/>
      <c r="W1124" s="269"/>
      <c r="X1124" s="269"/>
      <c r="Y1124" s="270"/>
      <c r="Z1124" s="270"/>
      <c r="AA1124" s="270"/>
      <c r="AB1124" s="270"/>
      <c r="AC1124" s="270"/>
      <c r="AD1124" s="270"/>
      <c r="AE1124" s="270"/>
      <c r="AF1124" s="269"/>
      <c r="AG1124" s="269"/>
      <c r="AH1124" s="269"/>
      <c r="AI1124" s="269"/>
      <c r="AJ1124" s="269"/>
      <c r="AK1124" s="269"/>
      <c r="AL1124" s="269"/>
    </row>
    <row r="1125" spans="1:38" ht="11.25" x14ac:dyDescent="0.2">
      <c r="A1125" s="266">
        <v>1117</v>
      </c>
      <c r="B1125" s="267" t="str">
        <f>'!!!KATILIMCI LİSTESİ!!!'!C1118</f>
        <v>15752111294</v>
      </c>
      <c r="C1125" s="268" t="str">
        <f>'!!!KATILIMCI LİSTESİ!!!'!B1118</f>
        <v>ÖKKEŞ POLAT</v>
      </c>
      <c r="D1125" s="269"/>
      <c r="E1125" s="269"/>
      <c r="F1125" s="269"/>
      <c r="G1125" s="269"/>
      <c r="H1125" s="269"/>
      <c r="I1125" s="269"/>
      <c r="J1125" s="269"/>
      <c r="K1125" s="270"/>
      <c r="L1125" s="270"/>
      <c r="M1125" s="270"/>
      <c r="N1125" s="270"/>
      <c r="O1125" s="270"/>
      <c r="P1125" s="270"/>
      <c r="Q1125" s="270"/>
      <c r="R1125" s="269"/>
      <c r="S1125" s="269"/>
      <c r="T1125" s="269"/>
      <c r="U1125" s="269"/>
      <c r="V1125" s="269"/>
      <c r="W1125" s="269"/>
      <c r="X1125" s="269"/>
      <c r="Y1125" s="270"/>
      <c r="Z1125" s="270"/>
      <c r="AA1125" s="270"/>
      <c r="AB1125" s="270"/>
      <c r="AC1125" s="270"/>
      <c r="AD1125" s="270"/>
      <c r="AE1125" s="270"/>
      <c r="AF1125" s="269"/>
      <c r="AG1125" s="269"/>
      <c r="AH1125" s="269"/>
      <c r="AI1125" s="269"/>
      <c r="AJ1125" s="269"/>
      <c r="AK1125" s="269"/>
      <c r="AL1125" s="269"/>
    </row>
    <row r="1126" spans="1:38" ht="11.25" x14ac:dyDescent="0.2">
      <c r="A1126" s="266">
        <v>1118</v>
      </c>
      <c r="B1126" s="267" t="str">
        <f>'!!!KATILIMCI LİSTESİ!!!'!C1119</f>
        <v>44243050798</v>
      </c>
      <c r="C1126" s="268" t="str">
        <f>'!!!KATILIMCI LİSTESİ!!!'!B1119</f>
        <v>ÖMER EFETÜRK</v>
      </c>
      <c r="D1126" s="269"/>
      <c r="E1126" s="269"/>
      <c r="F1126" s="269"/>
      <c r="G1126" s="269"/>
      <c r="H1126" s="269"/>
      <c r="I1126" s="269"/>
      <c r="J1126" s="269"/>
      <c r="K1126" s="270"/>
      <c r="L1126" s="270"/>
      <c r="M1126" s="270"/>
      <c r="N1126" s="270"/>
      <c r="O1126" s="270"/>
      <c r="P1126" s="270"/>
      <c r="Q1126" s="270"/>
      <c r="R1126" s="269"/>
      <c r="S1126" s="269"/>
      <c r="T1126" s="269"/>
      <c r="U1126" s="269"/>
      <c r="V1126" s="269"/>
      <c r="W1126" s="269"/>
      <c r="X1126" s="269"/>
      <c r="Y1126" s="270"/>
      <c r="Z1126" s="270"/>
      <c r="AA1126" s="270"/>
      <c r="AB1126" s="270"/>
      <c r="AC1126" s="270"/>
      <c r="AD1126" s="270"/>
      <c r="AE1126" s="270"/>
      <c r="AF1126" s="269"/>
      <c r="AG1126" s="269"/>
      <c r="AH1126" s="269"/>
      <c r="AI1126" s="269"/>
      <c r="AJ1126" s="269"/>
      <c r="AK1126" s="269"/>
      <c r="AL1126" s="269"/>
    </row>
    <row r="1127" spans="1:38" ht="11.25" x14ac:dyDescent="0.2">
      <c r="A1127" s="266">
        <v>1119</v>
      </c>
      <c r="B1127" s="267" t="str">
        <f>'!!!KATILIMCI LİSTESİ!!!'!C1120</f>
        <v>46201106370</v>
      </c>
      <c r="C1127" s="268" t="str">
        <f>'!!!KATILIMCI LİSTESİ!!!'!B1120</f>
        <v>ÖMER GÜLER</v>
      </c>
      <c r="D1127" s="269"/>
      <c r="E1127" s="269"/>
      <c r="F1127" s="269"/>
      <c r="G1127" s="269"/>
      <c r="H1127" s="269"/>
      <c r="I1127" s="269"/>
      <c r="J1127" s="269"/>
      <c r="K1127" s="270"/>
      <c r="L1127" s="270"/>
      <c r="M1127" s="270"/>
      <c r="N1127" s="270"/>
      <c r="O1127" s="270"/>
      <c r="P1127" s="270"/>
      <c r="Q1127" s="270"/>
      <c r="R1127" s="269"/>
      <c r="S1127" s="269"/>
      <c r="T1127" s="269"/>
      <c r="U1127" s="269"/>
      <c r="V1127" s="269"/>
      <c r="W1127" s="269"/>
      <c r="X1127" s="269"/>
      <c r="Y1127" s="270"/>
      <c r="Z1127" s="270"/>
      <c r="AA1127" s="270"/>
      <c r="AB1127" s="270"/>
      <c r="AC1127" s="270"/>
      <c r="AD1127" s="270"/>
      <c r="AE1127" s="270"/>
      <c r="AF1127" s="269"/>
      <c r="AG1127" s="269"/>
      <c r="AH1127" s="269"/>
      <c r="AI1127" s="269"/>
      <c r="AJ1127" s="269"/>
      <c r="AK1127" s="269"/>
      <c r="AL1127" s="269"/>
    </row>
    <row r="1128" spans="1:38" ht="11.25" x14ac:dyDescent="0.2">
      <c r="A1128" s="266">
        <v>1120</v>
      </c>
      <c r="B1128" s="267" t="str">
        <f>'!!!KATILIMCI LİSTESİ!!!'!C1121</f>
        <v>14048955994</v>
      </c>
      <c r="C1128" s="268" t="str">
        <f>'!!!KATILIMCI LİSTESİ!!!'!B1121</f>
        <v>ÖMER KARAMAN</v>
      </c>
      <c r="D1128" s="269"/>
      <c r="E1128" s="269"/>
      <c r="F1128" s="269"/>
      <c r="G1128" s="269"/>
      <c r="H1128" s="269"/>
      <c r="I1128" s="269"/>
      <c r="J1128" s="269"/>
      <c r="K1128" s="270"/>
      <c r="L1128" s="270"/>
      <c r="M1128" s="270"/>
      <c r="N1128" s="270"/>
      <c r="O1128" s="270"/>
      <c r="P1128" s="270"/>
      <c r="Q1128" s="270"/>
      <c r="R1128" s="269"/>
      <c r="S1128" s="269"/>
      <c r="T1128" s="269"/>
      <c r="U1128" s="269"/>
      <c r="V1128" s="269"/>
      <c r="W1128" s="269"/>
      <c r="X1128" s="269"/>
      <c r="Y1128" s="270"/>
      <c r="Z1128" s="270"/>
      <c r="AA1128" s="270"/>
      <c r="AB1128" s="270"/>
      <c r="AC1128" s="270"/>
      <c r="AD1128" s="270"/>
      <c r="AE1128" s="270"/>
      <c r="AF1128" s="269"/>
      <c r="AG1128" s="269"/>
      <c r="AH1128" s="269"/>
      <c r="AI1128" s="269"/>
      <c r="AJ1128" s="269"/>
      <c r="AK1128" s="269"/>
      <c r="AL1128" s="269"/>
    </row>
    <row r="1129" spans="1:38" ht="11.25" x14ac:dyDescent="0.2">
      <c r="A1129" s="266">
        <v>1121</v>
      </c>
      <c r="B1129" s="267" t="str">
        <f>'!!!KATILIMCI LİSTESİ!!!'!C1122</f>
        <v>10875165148</v>
      </c>
      <c r="C1129" s="268" t="str">
        <f>'!!!KATILIMCI LİSTESİ!!!'!B1122</f>
        <v>ÖMER ŞAHAN</v>
      </c>
      <c r="D1129" s="269"/>
      <c r="E1129" s="269"/>
      <c r="F1129" s="269"/>
      <c r="G1129" s="269"/>
      <c r="H1129" s="269"/>
      <c r="I1129" s="269"/>
      <c r="J1129" s="269"/>
      <c r="K1129" s="270"/>
      <c r="L1129" s="270"/>
      <c r="M1129" s="270"/>
      <c r="N1129" s="270"/>
      <c r="O1129" s="270"/>
      <c r="P1129" s="270"/>
      <c r="Q1129" s="270"/>
      <c r="R1129" s="269"/>
      <c r="S1129" s="269"/>
      <c r="T1129" s="269"/>
      <c r="U1129" s="269"/>
      <c r="V1129" s="269"/>
      <c r="W1129" s="269"/>
      <c r="X1129" s="269"/>
      <c r="Y1129" s="270"/>
      <c r="Z1129" s="270"/>
      <c r="AA1129" s="270"/>
      <c r="AB1129" s="270"/>
      <c r="AC1129" s="270"/>
      <c r="AD1129" s="270"/>
      <c r="AE1129" s="270"/>
      <c r="AF1129" s="269"/>
      <c r="AG1129" s="269"/>
      <c r="AH1129" s="269"/>
      <c r="AI1129" s="269"/>
      <c r="AJ1129" s="269"/>
      <c r="AK1129" s="269"/>
      <c r="AL1129" s="269"/>
    </row>
    <row r="1130" spans="1:38" ht="11.25" x14ac:dyDescent="0.2">
      <c r="A1130" s="266">
        <v>1122</v>
      </c>
      <c r="B1130" s="267" t="str">
        <f>'!!!KATILIMCI LİSTESİ!!!'!C1123</f>
        <v>37669951466</v>
      </c>
      <c r="C1130" s="268" t="str">
        <f>'!!!KATILIMCI LİSTESİ!!!'!B1123</f>
        <v>ÖMER TİRYAKİ</v>
      </c>
      <c r="D1130" s="269"/>
      <c r="E1130" s="269"/>
      <c r="F1130" s="269"/>
      <c r="G1130" s="269"/>
      <c r="H1130" s="269"/>
      <c r="I1130" s="269"/>
      <c r="J1130" s="269"/>
      <c r="K1130" s="270"/>
      <c r="L1130" s="270"/>
      <c r="M1130" s="270"/>
      <c r="N1130" s="270"/>
      <c r="O1130" s="270"/>
      <c r="P1130" s="270"/>
      <c r="Q1130" s="270"/>
      <c r="R1130" s="269"/>
      <c r="S1130" s="269"/>
      <c r="T1130" s="269"/>
      <c r="U1130" s="269"/>
      <c r="V1130" s="269"/>
      <c r="W1130" s="269"/>
      <c r="X1130" s="269"/>
      <c r="Y1130" s="270"/>
      <c r="Z1130" s="270"/>
      <c r="AA1130" s="270"/>
      <c r="AB1130" s="270"/>
      <c r="AC1130" s="270"/>
      <c r="AD1130" s="270"/>
      <c r="AE1130" s="270"/>
      <c r="AF1130" s="269"/>
      <c r="AG1130" s="269"/>
      <c r="AH1130" s="269"/>
      <c r="AI1130" s="269"/>
      <c r="AJ1130" s="269"/>
      <c r="AK1130" s="269"/>
      <c r="AL1130" s="269"/>
    </row>
    <row r="1131" spans="1:38" ht="11.25" x14ac:dyDescent="0.2">
      <c r="A1131" s="266">
        <v>1123</v>
      </c>
      <c r="B1131" s="267" t="str">
        <f>'!!!KATILIMCI LİSTESİ!!!'!C1124</f>
        <v>15266136752</v>
      </c>
      <c r="C1131" s="268" t="str">
        <f>'!!!KATILIMCI LİSTESİ!!!'!B1124</f>
        <v>ÖMER YILDIZ</v>
      </c>
      <c r="D1131" s="269"/>
      <c r="E1131" s="269"/>
      <c r="F1131" s="269"/>
      <c r="G1131" s="269"/>
      <c r="H1131" s="269"/>
      <c r="I1131" s="269"/>
      <c r="J1131" s="269"/>
      <c r="K1131" s="270"/>
      <c r="L1131" s="270"/>
      <c r="M1131" s="270"/>
      <c r="N1131" s="270"/>
      <c r="O1131" s="270"/>
      <c r="P1131" s="270"/>
      <c r="Q1131" s="270"/>
      <c r="R1131" s="269"/>
      <c r="S1131" s="269"/>
      <c r="T1131" s="269"/>
      <c r="U1131" s="269"/>
      <c r="V1131" s="269"/>
      <c r="W1131" s="269"/>
      <c r="X1131" s="269"/>
      <c r="Y1131" s="270"/>
      <c r="Z1131" s="270"/>
      <c r="AA1131" s="270"/>
      <c r="AB1131" s="270"/>
      <c r="AC1131" s="270"/>
      <c r="AD1131" s="270"/>
      <c r="AE1131" s="270"/>
      <c r="AF1131" s="269"/>
      <c r="AG1131" s="269"/>
      <c r="AH1131" s="269"/>
      <c r="AI1131" s="269"/>
      <c r="AJ1131" s="269"/>
      <c r="AK1131" s="269"/>
      <c r="AL1131" s="269"/>
    </row>
    <row r="1132" spans="1:38" ht="11.25" x14ac:dyDescent="0.2">
      <c r="A1132" s="266">
        <v>1124</v>
      </c>
      <c r="B1132" s="267" t="str">
        <f>'!!!KATILIMCI LİSTESİ!!!'!C1125</f>
        <v>28987669904</v>
      </c>
      <c r="C1132" s="268" t="str">
        <f>'!!!KATILIMCI LİSTESİ!!!'!B1125</f>
        <v>ÖMER BAKİ POLAT</v>
      </c>
      <c r="D1132" s="269"/>
      <c r="E1132" s="269"/>
      <c r="F1132" s="269"/>
      <c r="G1132" s="269"/>
      <c r="H1132" s="269"/>
      <c r="I1132" s="269"/>
      <c r="J1132" s="269"/>
      <c r="K1132" s="270"/>
      <c r="L1132" s="270"/>
      <c r="M1132" s="270"/>
      <c r="N1132" s="270"/>
      <c r="O1132" s="270"/>
      <c r="P1132" s="270"/>
      <c r="Q1132" s="270"/>
      <c r="R1132" s="269"/>
      <c r="S1132" s="269"/>
      <c r="T1132" s="269"/>
      <c r="U1132" s="269"/>
      <c r="V1132" s="269"/>
      <c r="W1132" s="269"/>
      <c r="X1132" s="269"/>
      <c r="Y1132" s="270"/>
      <c r="Z1132" s="270"/>
      <c r="AA1132" s="270"/>
      <c r="AB1132" s="270"/>
      <c r="AC1132" s="270"/>
      <c r="AD1132" s="270"/>
      <c r="AE1132" s="270"/>
      <c r="AF1132" s="269"/>
      <c r="AG1132" s="269"/>
      <c r="AH1132" s="269"/>
      <c r="AI1132" s="269"/>
      <c r="AJ1132" s="269"/>
      <c r="AK1132" s="269"/>
      <c r="AL1132" s="269"/>
    </row>
    <row r="1133" spans="1:38" ht="11.25" x14ac:dyDescent="0.2">
      <c r="A1133" s="266">
        <v>1125</v>
      </c>
      <c r="B1133" s="267" t="str">
        <f>'!!!KATILIMCI LİSTESİ!!!'!C1126</f>
        <v>13268204196</v>
      </c>
      <c r="C1133" s="268" t="str">
        <f>'!!!KATILIMCI LİSTESİ!!!'!B1126</f>
        <v>ÖMER FARUK ÇELİK</v>
      </c>
      <c r="D1133" s="269"/>
      <c r="E1133" s="269"/>
      <c r="F1133" s="269"/>
      <c r="G1133" s="269"/>
      <c r="H1133" s="269"/>
      <c r="I1133" s="269"/>
      <c r="J1133" s="269"/>
      <c r="K1133" s="270"/>
      <c r="L1133" s="270"/>
      <c r="M1133" s="270"/>
      <c r="N1133" s="270"/>
      <c r="O1133" s="270"/>
      <c r="P1133" s="270"/>
      <c r="Q1133" s="270"/>
      <c r="R1133" s="269"/>
      <c r="S1133" s="269"/>
      <c r="T1133" s="269"/>
      <c r="U1133" s="269"/>
      <c r="V1133" s="269"/>
      <c r="W1133" s="269"/>
      <c r="X1133" s="269"/>
      <c r="Y1133" s="270"/>
      <c r="Z1133" s="270"/>
      <c r="AA1133" s="270"/>
      <c r="AB1133" s="270"/>
      <c r="AC1133" s="270"/>
      <c r="AD1133" s="270"/>
      <c r="AE1133" s="270"/>
      <c r="AF1133" s="269"/>
      <c r="AG1133" s="269"/>
      <c r="AH1133" s="269"/>
      <c r="AI1133" s="269"/>
      <c r="AJ1133" s="269"/>
      <c r="AK1133" s="269"/>
      <c r="AL1133" s="269"/>
    </row>
    <row r="1134" spans="1:38" ht="11.25" x14ac:dyDescent="0.2">
      <c r="A1134" s="266">
        <v>1126</v>
      </c>
      <c r="B1134" s="267" t="str">
        <f>'!!!KATILIMCI LİSTESİ!!!'!C1127</f>
        <v>48133816464</v>
      </c>
      <c r="C1134" s="268" t="str">
        <f>'!!!KATILIMCI LİSTESİ!!!'!B1127</f>
        <v>ÖMER FARUK CEYLAN</v>
      </c>
      <c r="D1134" s="269"/>
      <c r="E1134" s="269"/>
      <c r="F1134" s="269"/>
      <c r="G1134" s="269"/>
      <c r="H1134" s="269"/>
      <c r="I1134" s="269"/>
      <c r="J1134" s="269"/>
      <c r="K1134" s="270"/>
      <c r="L1134" s="270"/>
      <c r="M1134" s="270"/>
      <c r="N1134" s="270"/>
      <c r="O1134" s="270"/>
      <c r="P1134" s="270"/>
      <c r="Q1134" s="270"/>
      <c r="R1134" s="269"/>
      <c r="S1134" s="269"/>
      <c r="T1134" s="269"/>
      <c r="U1134" s="269"/>
      <c r="V1134" s="269"/>
      <c r="W1134" s="269"/>
      <c r="X1134" s="269"/>
      <c r="Y1134" s="270"/>
      <c r="Z1134" s="270"/>
      <c r="AA1134" s="270"/>
      <c r="AB1134" s="270"/>
      <c r="AC1134" s="270"/>
      <c r="AD1134" s="270"/>
      <c r="AE1134" s="270"/>
      <c r="AF1134" s="269"/>
      <c r="AG1134" s="269"/>
      <c r="AH1134" s="269"/>
      <c r="AI1134" s="269"/>
      <c r="AJ1134" s="269"/>
      <c r="AK1134" s="269"/>
      <c r="AL1134" s="269"/>
    </row>
    <row r="1135" spans="1:38" ht="11.25" x14ac:dyDescent="0.2">
      <c r="A1135" s="266">
        <v>1127</v>
      </c>
      <c r="B1135" s="267" t="str">
        <f>'!!!KATILIMCI LİSTESİ!!!'!C1128</f>
        <v>10688356108</v>
      </c>
      <c r="C1135" s="268" t="str">
        <f>'!!!KATILIMCI LİSTESİ!!!'!B1128</f>
        <v>ÖMER FARUK DENİZ</v>
      </c>
      <c r="D1135" s="269"/>
      <c r="E1135" s="269"/>
      <c r="F1135" s="269"/>
      <c r="G1135" s="269"/>
      <c r="H1135" s="269"/>
      <c r="I1135" s="269"/>
      <c r="J1135" s="269"/>
      <c r="K1135" s="270"/>
      <c r="L1135" s="270"/>
      <c r="M1135" s="270"/>
      <c r="N1135" s="270"/>
      <c r="O1135" s="270"/>
      <c r="P1135" s="270"/>
      <c r="Q1135" s="270"/>
      <c r="R1135" s="269"/>
      <c r="S1135" s="269"/>
      <c r="T1135" s="269"/>
      <c r="U1135" s="269"/>
      <c r="V1135" s="269"/>
      <c r="W1135" s="269"/>
      <c r="X1135" s="269"/>
      <c r="Y1135" s="270"/>
      <c r="Z1135" s="270"/>
      <c r="AA1135" s="270"/>
      <c r="AB1135" s="270"/>
      <c r="AC1135" s="270"/>
      <c r="AD1135" s="270"/>
      <c r="AE1135" s="270"/>
      <c r="AF1135" s="269"/>
      <c r="AG1135" s="269"/>
      <c r="AH1135" s="269"/>
      <c r="AI1135" s="269"/>
      <c r="AJ1135" s="269"/>
      <c r="AK1135" s="269"/>
      <c r="AL1135" s="269"/>
    </row>
    <row r="1136" spans="1:38" ht="11.25" x14ac:dyDescent="0.2">
      <c r="A1136" s="266">
        <v>1128</v>
      </c>
      <c r="B1136" s="267" t="str">
        <f>'!!!KATILIMCI LİSTESİ!!!'!C1129</f>
        <v>12068295564</v>
      </c>
      <c r="C1136" s="268" t="str">
        <f>'!!!KATILIMCI LİSTESİ!!!'!B1129</f>
        <v>ÖMER FARUK GÖKÇE</v>
      </c>
      <c r="D1136" s="269"/>
      <c r="E1136" s="269"/>
      <c r="F1136" s="269"/>
      <c r="G1136" s="269"/>
      <c r="H1136" s="269"/>
      <c r="I1136" s="269"/>
      <c r="J1136" s="269"/>
      <c r="K1136" s="270"/>
      <c r="L1136" s="270"/>
      <c r="M1136" s="270"/>
      <c r="N1136" s="270"/>
      <c r="O1136" s="270"/>
      <c r="P1136" s="270"/>
      <c r="Q1136" s="270"/>
      <c r="R1136" s="269"/>
      <c r="S1136" s="269"/>
      <c r="T1136" s="269"/>
      <c r="U1136" s="269"/>
      <c r="V1136" s="269"/>
      <c r="W1136" s="269"/>
      <c r="X1136" s="269"/>
      <c r="Y1136" s="270"/>
      <c r="Z1136" s="270"/>
      <c r="AA1136" s="270"/>
      <c r="AB1136" s="270"/>
      <c r="AC1136" s="270"/>
      <c r="AD1136" s="270"/>
      <c r="AE1136" s="270"/>
      <c r="AF1136" s="269"/>
      <c r="AG1136" s="269"/>
      <c r="AH1136" s="269"/>
      <c r="AI1136" s="269"/>
      <c r="AJ1136" s="269"/>
      <c r="AK1136" s="269"/>
      <c r="AL1136" s="269"/>
    </row>
    <row r="1137" spans="1:38" ht="11.25" x14ac:dyDescent="0.2">
      <c r="A1137" s="266">
        <v>1129</v>
      </c>
      <c r="B1137" s="267" t="str">
        <f>'!!!KATILIMCI LİSTESİ!!!'!C1130</f>
        <v>19067000496</v>
      </c>
      <c r="C1137" s="268" t="str">
        <f>'!!!KATILIMCI LİSTESİ!!!'!B1130</f>
        <v>ÖMER FARUK GÜDÜMEN</v>
      </c>
      <c r="D1137" s="269"/>
      <c r="E1137" s="269"/>
      <c r="F1137" s="269"/>
      <c r="G1137" s="269"/>
      <c r="H1137" s="269"/>
      <c r="I1137" s="269"/>
      <c r="J1137" s="269"/>
      <c r="K1137" s="270"/>
      <c r="L1137" s="270"/>
      <c r="M1137" s="270"/>
      <c r="N1137" s="270"/>
      <c r="O1137" s="270"/>
      <c r="P1137" s="270"/>
      <c r="Q1137" s="270"/>
      <c r="R1137" s="269"/>
      <c r="S1137" s="269"/>
      <c r="T1137" s="269"/>
      <c r="U1137" s="269"/>
      <c r="V1137" s="269"/>
      <c r="W1137" s="269"/>
      <c r="X1137" s="269"/>
      <c r="Y1137" s="270"/>
      <c r="Z1137" s="270"/>
      <c r="AA1137" s="270"/>
      <c r="AB1137" s="270"/>
      <c r="AC1137" s="270"/>
      <c r="AD1137" s="270"/>
      <c r="AE1137" s="270"/>
      <c r="AF1137" s="269"/>
      <c r="AG1137" s="269"/>
      <c r="AH1137" s="269"/>
      <c r="AI1137" s="269"/>
      <c r="AJ1137" s="269"/>
      <c r="AK1137" s="269"/>
      <c r="AL1137" s="269"/>
    </row>
    <row r="1138" spans="1:38" ht="11.25" x14ac:dyDescent="0.2">
      <c r="A1138" s="266">
        <v>1130</v>
      </c>
      <c r="B1138" s="267" t="str">
        <f>'!!!KATILIMCI LİSTESİ!!!'!C1131</f>
        <v>12923054770</v>
      </c>
      <c r="C1138" s="268" t="str">
        <f>'!!!KATILIMCI LİSTESİ!!!'!B1131</f>
        <v>ÖMER FARUK YAMAN</v>
      </c>
      <c r="D1138" s="269"/>
      <c r="E1138" s="269"/>
      <c r="F1138" s="269"/>
      <c r="G1138" s="269"/>
      <c r="H1138" s="269"/>
      <c r="I1138" s="269"/>
      <c r="J1138" s="269"/>
      <c r="K1138" s="270"/>
      <c r="L1138" s="270"/>
      <c r="M1138" s="270"/>
      <c r="N1138" s="270"/>
      <c r="O1138" s="270"/>
      <c r="P1138" s="270"/>
      <c r="Q1138" s="270"/>
      <c r="R1138" s="269"/>
      <c r="S1138" s="269"/>
      <c r="T1138" s="269"/>
      <c r="U1138" s="269"/>
      <c r="V1138" s="269"/>
      <c r="W1138" s="269"/>
      <c r="X1138" s="269"/>
      <c r="Y1138" s="270"/>
      <c r="Z1138" s="270"/>
      <c r="AA1138" s="270"/>
      <c r="AB1138" s="270"/>
      <c r="AC1138" s="270"/>
      <c r="AD1138" s="270"/>
      <c r="AE1138" s="270"/>
      <c r="AF1138" s="269"/>
      <c r="AG1138" s="269"/>
      <c r="AH1138" s="269"/>
      <c r="AI1138" s="269"/>
      <c r="AJ1138" s="269"/>
      <c r="AK1138" s="269"/>
      <c r="AL1138" s="269"/>
    </row>
    <row r="1139" spans="1:38" ht="11.25" x14ac:dyDescent="0.2">
      <c r="A1139" s="266">
        <v>1131</v>
      </c>
      <c r="B1139" s="267" t="str">
        <f>'!!!KATILIMCI LİSTESİ!!!'!C1132</f>
        <v>34252502104</v>
      </c>
      <c r="C1139" s="268" t="str">
        <f>'!!!KATILIMCI LİSTESİ!!!'!B1132</f>
        <v>ÖMER FURKAN ÇİVİ</v>
      </c>
      <c r="D1139" s="269"/>
      <c r="E1139" s="269"/>
      <c r="F1139" s="269"/>
      <c r="G1139" s="269"/>
      <c r="H1139" s="269"/>
      <c r="I1139" s="269"/>
      <c r="J1139" s="269"/>
      <c r="K1139" s="270"/>
      <c r="L1139" s="270"/>
      <c r="M1139" s="270"/>
      <c r="N1139" s="270"/>
      <c r="O1139" s="270"/>
      <c r="P1139" s="270"/>
      <c r="Q1139" s="270"/>
      <c r="R1139" s="269"/>
      <c r="S1139" s="269"/>
      <c r="T1139" s="269"/>
      <c r="U1139" s="269"/>
      <c r="V1139" s="269"/>
      <c r="W1139" s="269"/>
      <c r="X1139" s="269"/>
      <c r="Y1139" s="270"/>
      <c r="Z1139" s="270"/>
      <c r="AA1139" s="270"/>
      <c r="AB1139" s="270"/>
      <c r="AC1139" s="270"/>
      <c r="AD1139" s="270"/>
      <c r="AE1139" s="270"/>
      <c r="AF1139" s="269"/>
      <c r="AG1139" s="269"/>
      <c r="AH1139" s="269"/>
      <c r="AI1139" s="269"/>
      <c r="AJ1139" s="269"/>
      <c r="AK1139" s="269"/>
      <c r="AL1139" s="269"/>
    </row>
    <row r="1140" spans="1:38" ht="11.25" x14ac:dyDescent="0.2">
      <c r="A1140" s="266">
        <v>1132</v>
      </c>
      <c r="B1140" s="267" t="str">
        <f>'!!!KATILIMCI LİSTESİ!!!'!C1133</f>
        <v>12402119594</v>
      </c>
      <c r="C1140" s="268" t="str">
        <f>'!!!KATILIMCI LİSTESİ!!!'!B1133</f>
        <v>ÖMER MERT KURT</v>
      </c>
      <c r="D1140" s="269"/>
      <c r="E1140" s="269"/>
      <c r="F1140" s="269"/>
      <c r="G1140" s="269"/>
      <c r="H1140" s="269"/>
      <c r="I1140" s="269"/>
      <c r="J1140" s="269"/>
      <c r="K1140" s="270"/>
      <c r="L1140" s="270"/>
      <c r="M1140" s="270"/>
      <c r="N1140" s="270"/>
      <c r="O1140" s="270"/>
      <c r="P1140" s="270"/>
      <c r="Q1140" s="270"/>
      <c r="R1140" s="269"/>
      <c r="S1140" s="269"/>
      <c r="T1140" s="269"/>
      <c r="U1140" s="269"/>
      <c r="V1140" s="269"/>
      <c r="W1140" s="269"/>
      <c r="X1140" s="269"/>
      <c r="Y1140" s="270"/>
      <c r="Z1140" s="270"/>
      <c r="AA1140" s="270"/>
      <c r="AB1140" s="270"/>
      <c r="AC1140" s="270"/>
      <c r="AD1140" s="270"/>
      <c r="AE1140" s="270"/>
      <c r="AF1140" s="269"/>
      <c r="AG1140" s="269"/>
      <c r="AH1140" s="269"/>
      <c r="AI1140" s="269"/>
      <c r="AJ1140" s="269"/>
      <c r="AK1140" s="269"/>
      <c r="AL1140" s="269"/>
    </row>
    <row r="1141" spans="1:38" ht="11.25" x14ac:dyDescent="0.2">
      <c r="A1141" s="266">
        <v>1133</v>
      </c>
      <c r="B1141" s="267" t="str">
        <f>'!!!KATILIMCI LİSTESİ!!!'!C1134</f>
        <v>13687309502</v>
      </c>
      <c r="C1141" s="268" t="str">
        <f>'!!!KATILIMCI LİSTESİ!!!'!B1134</f>
        <v>ÖMER SALİH KÖMÜRCÜ</v>
      </c>
      <c r="D1141" s="269"/>
      <c r="E1141" s="269"/>
      <c r="F1141" s="269"/>
      <c r="G1141" s="269"/>
      <c r="H1141" s="269"/>
      <c r="I1141" s="269"/>
      <c r="J1141" s="269"/>
      <c r="K1141" s="270"/>
      <c r="L1141" s="270"/>
      <c r="M1141" s="270"/>
      <c r="N1141" s="270"/>
      <c r="O1141" s="270"/>
      <c r="P1141" s="270"/>
      <c r="Q1141" s="270"/>
      <c r="R1141" s="269"/>
      <c r="S1141" s="269"/>
      <c r="T1141" s="269"/>
      <c r="U1141" s="269"/>
      <c r="V1141" s="269"/>
      <c r="W1141" s="269"/>
      <c r="X1141" s="269"/>
      <c r="Y1141" s="270"/>
      <c r="Z1141" s="270"/>
      <c r="AA1141" s="270"/>
      <c r="AB1141" s="270"/>
      <c r="AC1141" s="270"/>
      <c r="AD1141" s="270"/>
      <c r="AE1141" s="270"/>
      <c r="AF1141" s="269"/>
      <c r="AG1141" s="269"/>
      <c r="AH1141" s="269"/>
      <c r="AI1141" s="269"/>
      <c r="AJ1141" s="269"/>
      <c r="AK1141" s="269"/>
      <c r="AL1141" s="269"/>
    </row>
    <row r="1142" spans="1:38" ht="11.25" x14ac:dyDescent="0.2">
      <c r="A1142" s="266">
        <v>1134</v>
      </c>
      <c r="B1142" s="267" t="str">
        <f>'!!!KATILIMCI LİSTESİ!!!'!C1135</f>
        <v>48343802912</v>
      </c>
      <c r="C1142" s="268" t="str">
        <f>'!!!KATILIMCI LİSTESİ!!!'!B1135</f>
        <v>ONUR ALÇİN</v>
      </c>
      <c r="D1142" s="269"/>
      <c r="E1142" s="269"/>
      <c r="F1142" s="269"/>
      <c r="G1142" s="269"/>
      <c r="H1142" s="269"/>
      <c r="I1142" s="269"/>
      <c r="J1142" s="269"/>
      <c r="K1142" s="270"/>
      <c r="L1142" s="270"/>
      <c r="M1142" s="270"/>
      <c r="N1142" s="270"/>
      <c r="O1142" s="270"/>
      <c r="P1142" s="270"/>
      <c r="Q1142" s="270"/>
      <c r="R1142" s="269"/>
      <c r="S1142" s="269"/>
      <c r="T1142" s="269"/>
      <c r="U1142" s="269"/>
      <c r="V1142" s="269"/>
      <c r="W1142" s="269"/>
      <c r="X1142" s="269"/>
      <c r="Y1142" s="270"/>
      <c r="Z1142" s="270"/>
      <c r="AA1142" s="270"/>
      <c r="AB1142" s="270"/>
      <c r="AC1142" s="270"/>
      <c r="AD1142" s="270"/>
      <c r="AE1142" s="270"/>
      <c r="AF1142" s="269"/>
      <c r="AG1142" s="269"/>
      <c r="AH1142" s="269"/>
      <c r="AI1142" s="269"/>
      <c r="AJ1142" s="269"/>
      <c r="AK1142" s="269"/>
      <c r="AL1142" s="269"/>
    </row>
    <row r="1143" spans="1:38" ht="11.25" x14ac:dyDescent="0.2">
      <c r="A1143" s="266">
        <v>1135</v>
      </c>
      <c r="B1143" s="267" t="str">
        <f>'!!!KATILIMCI LİSTESİ!!!'!C1136</f>
        <v>13046987198</v>
      </c>
      <c r="C1143" s="268" t="str">
        <f>'!!!KATILIMCI LİSTESİ!!!'!B1136</f>
        <v>ONUR DEMİR</v>
      </c>
      <c r="D1143" s="269"/>
      <c r="E1143" s="269"/>
      <c r="F1143" s="269"/>
      <c r="G1143" s="269"/>
      <c r="H1143" s="269"/>
      <c r="I1143" s="269"/>
      <c r="J1143" s="269"/>
      <c r="K1143" s="270"/>
      <c r="L1143" s="270"/>
      <c r="M1143" s="270"/>
      <c r="N1143" s="270"/>
      <c r="O1143" s="270"/>
      <c r="P1143" s="270"/>
      <c r="Q1143" s="270"/>
      <c r="R1143" s="269"/>
      <c r="S1143" s="269"/>
      <c r="T1143" s="269"/>
      <c r="U1143" s="269"/>
      <c r="V1143" s="269"/>
      <c r="W1143" s="269"/>
      <c r="X1143" s="269"/>
      <c r="Y1143" s="270"/>
      <c r="Z1143" s="270"/>
      <c r="AA1143" s="270"/>
      <c r="AB1143" s="270"/>
      <c r="AC1143" s="270"/>
      <c r="AD1143" s="270"/>
      <c r="AE1143" s="270"/>
      <c r="AF1143" s="269"/>
      <c r="AG1143" s="269"/>
      <c r="AH1143" s="269"/>
      <c r="AI1143" s="269"/>
      <c r="AJ1143" s="269"/>
      <c r="AK1143" s="269"/>
      <c r="AL1143" s="269"/>
    </row>
    <row r="1144" spans="1:38" ht="11.25" x14ac:dyDescent="0.2">
      <c r="A1144" s="266">
        <v>1136</v>
      </c>
      <c r="B1144" s="267" t="str">
        <f>'!!!KATILIMCI LİSTESİ!!!'!C1137</f>
        <v>27964703884</v>
      </c>
      <c r="C1144" s="268" t="str">
        <f>'!!!KATILIMCI LİSTESİ!!!'!B1137</f>
        <v>ONUR KÜRKÇÜ</v>
      </c>
      <c r="D1144" s="269"/>
      <c r="E1144" s="269"/>
      <c r="F1144" s="269"/>
      <c r="G1144" s="269"/>
      <c r="H1144" s="269"/>
      <c r="I1144" s="269"/>
      <c r="J1144" s="269"/>
      <c r="K1144" s="270"/>
      <c r="L1144" s="270"/>
      <c r="M1144" s="270"/>
      <c r="N1144" s="270"/>
      <c r="O1144" s="270"/>
      <c r="P1144" s="270"/>
      <c r="Q1144" s="270"/>
      <c r="R1144" s="269"/>
      <c r="S1144" s="269"/>
      <c r="T1144" s="269"/>
      <c r="U1144" s="269"/>
      <c r="V1144" s="269"/>
      <c r="W1144" s="269"/>
      <c r="X1144" s="269"/>
      <c r="Y1144" s="270"/>
      <c r="Z1144" s="270"/>
      <c r="AA1144" s="270"/>
      <c r="AB1144" s="270"/>
      <c r="AC1144" s="270"/>
      <c r="AD1144" s="270"/>
      <c r="AE1144" s="270"/>
      <c r="AF1144" s="269"/>
      <c r="AG1144" s="269"/>
      <c r="AH1144" s="269"/>
      <c r="AI1144" s="269"/>
      <c r="AJ1144" s="269"/>
      <c r="AK1144" s="269"/>
      <c r="AL1144" s="269"/>
    </row>
    <row r="1145" spans="1:38" ht="11.25" x14ac:dyDescent="0.2">
      <c r="A1145" s="266">
        <v>1137</v>
      </c>
      <c r="B1145" s="267" t="str">
        <f>'!!!KATILIMCI LİSTESİ!!!'!C1138</f>
        <v>10223297668</v>
      </c>
      <c r="C1145" s="268" t="str">
        <f>'!!!KATILIMCI LİSTESİ!!!'!B1138</f>
        <v>ORHAN ŞAHİN</v>
      </c>
      <c r="D1145" s="269"/>
      <c r="E1145" s="269"/>
      <c r="F1145" s="269"/>
      <c r="G1145" s="269"/>
      <c r="H1145" s="269"/>
      <c r="I1145" s="269"/>
      <c r="J1145" s="269"/>
      <c r="K1145" s="270"/>
      <c r="L1145" s="270"/>
      <c r="M1145" s="270"/>
      <c r="N1145" s="270"/>
      <c r="O1145" s="270"/>
      <c r="P1145" s="270"/>
      <c r="Q1145" s="270"/>
      <c r="R1145" s="269"/>
      <c r="S1145" s="269"/>
      <c r="T1145" s="269"/>
      <c r="U1145" s="269"/>
      <c r="V1145" s="269"/>
      <c r="W1145" s="269"/>
      <c r="X1145" s="269"/>
      <c r="Y1145" s="270"/>
      <c r="Z1145" s="270"/>
      <c r="AA1145" s="270"/>
      <c r="AB1145" s="270"/>
      <c r="AC1145" s="270"/>
      <c r="AD1145" s="270"/>
      <c r="AE1145" s="270"/>
      <c r="AF1145" s="269"/>
      <c r="AG1145" s="269"/>
      <c r="AH1145" s="269"/>
      <c r="AI1145" s="269"/>
      <c r="AJ1145" s="269"/>
      <c r="AK1145" s="269"/>
      <c r="AL1145" s="269"/>
    </row>
    <row r="1146" spans="1:38" ht="11.25" x14ac:dyDescent="0.2">
      <c r="A1146" s="266">
        <v>1138</v>
      </c>
      <c r="B1146" s="267" t="str">
        <f>'!!!KATILIMCI LİSTESİ!!!'!C1139</f>
        <v>25249579902</v>
      </c>
      <c r="C1146" s="268" t="str">
        <f>'!!!KATILIMCI LİSTESİ!!!'!B1139</f>
        <v>OSMAN ACAR</v>
      </c>
      <c r="D1146" s="269"/>
      <c r="E1146" s="269"/>
      <c r="F1146" s="269"/>
      <c r="G1146" s="269"/>
      <c r="H1146" s="269"/>
      <c r="I1146" s="269"/>
      <c r="J1146" s="269"/>
      <c r="K1146" s="270"/>
      <c r="L1146" s="270"/>
      <c r="M1146" s="270"/>
      <c r="N1146" s="270"/>
      <c r="O1146" s="270"/>
      <c r="P1146" s="270"/>
      <c r="Q1146" s="270"/>
      <c r="R1146" s="269"/>
      <c r="S1146" s="269"/>
      <c r="T1146" s="269"/>
      <c r="U1146" s="269"/>
      <c r="V1146" s="269"/>
      <c r="W1146" s="269"/>
      <c r="X1146" s="269"/>
      <c r="Y1146" s="270"/>
      <c r="Z1146" s="270"/>
      <c r="AA1146" s="270"/>
      <c r="AB1146" s="270"/>
      <c r="AC1146" s="270"/>
      <c r="AD1146" s="270"/>
      <c r="AE1146" s="270"/>
      <c r="AF1146" s="269"/>
      <c r="AG1146" s="269"/>
      <c r="AH1146" s="269"/>
      <c r="AI1146" s="269"/>
      <c r="AJ1146" s="269"/>
      <c r="AK1146" s="269"/>
      <c r="AL1146" s="269"/>
    </row>
    <row r="1147" spans="1:38" ht="11.25" x14ac:dyDescent="0.2">
      <c r="A1147" s="266">
        <v>1139</v>
      </c>
      <c r="B1147" s="267" t="str">
        <f>'!!!KATILIMCI LİSTESİ!!!'!C1140</f>
        <v>13086000840</v>
      </c>
      <c r="C1147" s="268" t="str">
        <f>'!!!KATILIMCI LİSTESİ!!!'!B1140</f>
        <v>OSMAN KOÇ</v>
      </c>
      <c r="D1147" s="269"/>
      <c r="E1147" s="269"/>
      <c r="F1147" s="269"/>
      <c r="G1147" s="269"/>
      <c r="H1147" s="269"/>
      <c r="I1147" s="269"/>
      <c r="J1147" s="269"/>
      <c r="K1147" s="270"/>
      <c r="L1147" s="270"/>
      <c r="M1147" s="270"/>
      <c r="N1147" s="270"/>
      <c r="O1147" s="270"/>
      <c r="P1147" s="270"/>
      <c r="Q1147" s="270"/>
      <c r="R1147" s="269"/>
      <c r="S1147" s="269"/>
      <c r="T1147" s="269"/>
      <c r="U1147" s="269"/>
      <c r="V1147" s="269"/>
      <c r="W1147" s="269"/>
      <c r="X1147" s="269"/>
      <c r="Y1147" s="270"/>
      <c r="Z1147" s="270"/>
      <c r="AA1147" s="270"/>
      <c r="AB1147" s="270"/>
      <c r="AC1147" s="270"/>
      <c r="AD1147" s="270"/>
      <c r="AE1147" s="270"/>
      <c r="AF1147" s="269"/>
      <c r="AG1147" s="269"/>
      <c r="AH1147" s="269"/>
      <c r="AI1147" s="269"/>
      <c r="AJ1147" s="269"/>
      <c r="AK1147" s="269"/>
      <c r="AL1147" s="269"/>
    </row>
    <row r="1148" spans="1:38" ht="11.25" x14ac:dyDescent="0.2">
      <c r="A1148" s="266">
        <v>1140</v>
      </c>
      <c r="B1148" s="267" t="str">
        <f>'!!!KATILIMCI LİSTESİ!!!'!C1141</f>
        <v>10384660424</v>
      </c>
      <c r="C1148" s="268" t="str">
        <f>'!!!KATILIMCI LİSTESİ!!!'!B1141</f>
        <v>ÖZER SEYHAN TALAŞ</v>
      </c>
      <c r="D1148" s="269"/>
      <c r="E1148" s="269"/>
      <c r="F1148" s="269"/>
      <c r="G1148" s="269"/>
      <c r="H1148" s="269"/>
      <c r="I1148" s="269"/>
      <c r="J1148" s="269"/>
      <c r="K1148" s="270"/>
      <c r="L1148" s="270"/>
      <c r="M1148" s="270"/>
      <c r="N1148" s="270"/>
      <c r="O1148" s="270"/>
      <c r="P1148" s="270"/>
      <c r="Q1148" s="270"/>
      <c r="R1148" s="269"/>
      <c r="S1148" s="269"/>
      <c r="T1148" s="269"/>
      <c r="U1148" s="269"/>
      <c r="V1148" s="269"/>
      <c r="W1148" s="269"/>
      <c r="X1148" s="269"/>
      <c r="Y1148" s="270"/>
      <c r="Z1148" s="270"/>
      <c r="AA1148" s="270"/>
      <c r="AB1148" s="270"/>
      <c r="AC1148" s="270"/>
      <c r="AD1148" s="270"/>
      <c r="AE1148" s="270"/>
      <c r="AF1148" s="269"/>
      <c r="AG1148" s="269"/>
      <c r="AH1148" s="269"/>
      <c r="AI1148" s="269"/>
      <c r="AJ1148" s="269"/>
      <c r="AK1148" s="269"/>
      <c r="AL1148" s="269"/>
    </row>
    <row r="1149" spans="1:38" ht="11.25" x14ac:dyDescent="0.2">
      <c r="A1149" s="266">
        <v>1141</v>
      </c>
      <c r="B1149" s="267" t="str">
        <f>'!!!KATILIMCI LİSTESİ!!!'!C1142</f>
        <v>17252146974</v>
      </c>
      <c r="C1149" s="268" t="str">
        <f>'!!!KATILIMCI LİSTESİ!!!'!B1142</f>
        <v>ÖZGE KORKMAZ</v>
      </c>
      <c r="D1149" s="269"/>
      <c r="E1149" s="269"/>
      <c r="F1149" s="269"/>
      <c r="G1149" s="269"/>
      <c r="H1149" s="269"/>
      <c r="I1149" s="269"/>
      <c r="J1149" s="269"/>
      <c r="K1149" s="270"/>
      <c r="L1149" s="270"/>
      <c r="M1149" s="270"/>
      <c r="N1149" s="270"/>
      <c r="O1149" s="270"/>
      <c r="P1149" s="270"/>
      <c r="Q1149" s="270"/>
      <c r="R1149" s="269"/>
      <c r="S1149" s="269"/>
      <c r="T1149" s="269"/>
      <c r="U1149" s="269"/>
      <c r="V1149" s="269"/>
      <c r="W1149" s="269"/>
      <c r="X1149" s="269"/>
      <c r="Y1149" s="270"/>
      <c r="Z1149" s="270"/>
      <c r="AA1149" s="270"/>
      <c r="AB1149" s="270"/>
      <c r="AC1149" s="270"/>
      <c r="AD1149" s="270"/>
      <c r="AE1149" s="270"/>
      <c r="AF1149" s="269"/>
      <c r="AG1149" s="269"/>
      <c r="AH1149" s="269"/>
      <c r="AI1149" s="269"/>
      <c r="AJ1149" s="269"/>
      <c r="AK1149" s="269"/>
      <c r="AL1149" s="269"/>
    </row>
    <row r="1150" spans="1:38" ht="11.25" x14ac:dyDescent="0.2">
      <c r="A1150" s="266">
        <v>1142</v>
      </c>
      <c r="B1150" s="267" t="str">
        <f>'!!!KATILIMCI LİSTESİ!!!'!C1143</f>
        <v>47506049140</v>
      </c>
      <c r="C1150" s="268" t="str">
        <f>'!!!KATILIMCI LİSTESİ!!!'!B1143</f>
        <v>ÖZGE SEVİMLİ</v>
      </c>
      <c r="D1150" s="269"/>
      <c r="E1150" s="269"/>
      <c r="F1150" s="269"/>
      <c r="G1150" s="269"/>
      <c r="H1150" s="269"/>
      <c r="I1150" s="269"/>
      <c r="J1150" s="269"/>
      <c r="K1150" s="270"/>
      <c r="L1150" s="270"/>
      <c r="M1150" s="270"/>
      <c r="N1150" s="270"/>
      <c r="O1150" s="270"/>
      <c r="P1150" s="270"/>
      <c r="Q1150" s="270"/>
      <c r="R1150" s="269"/>
      <c r="S1150" s="269"/>
      <c r="T1150" s="269"/>
      <c r="U1150" s="269"/>
      <c r="V1150" s="269"/>
      <c r="W1150" s="269"/>
      <c r="X1150" s="269"/>
      <c r="Y1150" s="270"/>
      <c r="Z1150" s="270"/>
      <c r="AA1150" s="270"/>
      <c r="AB1150" s="270"/>
      <c r="AC1150" s="270"/>
      <c r="AD1150" s="270"/>
      <c r="AE1150" s="270"/>
      <c r="AF1150" s="269"/>
      <c r="AG1150" s="269"/>
      <c r="AH1150" s="269"/>
      <c r="AI1150" s="269"/>
      <c r="AJ1150" s="269"/>
      <c r="AK1150" s="269"/>
      <c r="AL1150" s="269"/>
    </row>
    <row r="1151" spans="1:38" ht="11.25" x14ac:dyDescent="0.2">
      <c r="A1151" s="266">
        <v>1143</v>
      </c>
      <c r="B1151" s="267" t="str">
        <f>'!!!KATILIMCI LİSTESİ!!!'!C1144</f>
        <v>47023241362</v>
      </c>
      <c r="C1151" s="268" t="str">
        <f>'!!!KATILIMCI LİSTESİ!!!'!B1144</f>
        <v>ÖZGÜR ÖZÇELİK</v>
      </c>
      <c r="D1151" s="269"/>
      <c r="E1151" s="269"/>
      <c r="F1151" s="269"/>
      <c r="G1151" s="269"/>
      <c r="H1151" s="269"/>
      <c r="I1151" s="269"/>
      <c r="J1151" s="269"/>
      <c r="K1151" s="270"/>
      <c r="L1151" s="270"/>
      <c r="M1151" s="270"/>
      <c r="N1151" s="270"/>
      <c r="O1151" s="270"/>
      <c r="P1151" s="270"/>
      <c r="Q1151" s="270"/>
      <c r="R1151" s="269"/>
      <c r="S1151" s="269"/>
      <c r="T1151" s="269"/>
      <c r="U1151" s="269"/>
      <c r="V1151" s="269"/>
      <c r="W1151" s="269"/>
      <c r="X1151" s="269"/>
      <c r="Y1151" s="270"/>
      <c r="Z1151" s="270"/>
      <c r="AA1151" s="270"/>
      <c r="AB1151" s="270"/>
      <c r="AC1151" s="270"/>
      <c r="AD1151" s="270"/>
      <c r="AE1151" s="270"/>
      <c r="AF1151" s="269"/>
      <c r="AG1151" s="269"/>
      <c r="AH1151" s="269"/>
      <c r="AI1151" s="269"/>
      <c r="AJ1151" s="269"/>
      <c r="AK1151" s="269"/>
      <c r="AL1151" s="269"/>
    </row>
    <row r="1152" spans="1:38" ht="11.25" x14ac:dyDescent="0.2">
      <c r="A1152" s="266">
        <v>1144</v>
      </c>
      <c r="B1152" s="267" t="str">
        <f>'!!!KATILIMCI LİSTESİ!!!'!C1145</f>
        <v>10649503930</v>
      </c>
      <c r="C1152" s="268" t="str">
        <f>'!!!KATILIMCI LİSTESİ!!!'!B1145</f>
        <v>ÖZGÜR ÖZTURHAN</v>
      </c>
      <c r="D1152" s="269"/>
      <c r="E1152" s="269"/>
      <c r="F1152" s="269"/>
      <c r="G1152" s="269"/>
      <c r="H1152" s="269"/>
      <c r="I1152" s="269"/>
      <c r="J1152" s="269"/>
      <c r="K1152" s="270"/>
      <c r="L1152" s="270"/>
      <c r="M1152" s="270"/>
      <c r="N1152" s="270"/>
      <c r="O1152" s="270"/>
      <c r="P1152" s="270"/>
      <c r="Q1152" s="270"/>
      <c r="R1152" s="269"/>
      <c r="S1152" s="269"/>
      <c r="T1152" s="269"/>
      <c r="U1152" s="269"/>
      <c r="V1152" s="269"/>
      <c r="W1152" s="269"/>
      <c r="X1152" s="269"/>
      <c r="Y1152" s="270"/>
      <c r="Z1152" s="270"/>
      <c r="AA1152" s="270"/>
      <c r="AB1152" s="270"/>
      <c r="AC1152" s="270"/>
      <c r="AD1152" s="270"/>
      <c r="AE1152" s="270"/>
      <c r="AF1152" s="269"/>
      <c r="AG1152" s="269"/>
      <c r="AH1152" s="269"/>
      <c r="AI1152" s="269"/>
      <c r="AJ1152" s="269"/>
      <c r="AK1152" s="269"/>
      <c r="AL1152" s="269"/>
    </row>
    <row r="1153" spans="1:38" ht="11.25" x14ac:dyDescent="0.2">
      <c r="A1153" s="266">
        <v>1145</v>
      </c>
      <c r="B1153" s="267" t="str">
        <f>'!!!KATILIMCI LİSTESİ!!!'!C1146</f>
        <v>10988803838</v>
      </c>
      <c r="C1153" s="268" t="str">
        <f>'!!!KATILIMCI LİSTESİ!!!'!B1146</f>
        <v>ÖZLEM EKGÜ</v>
      </c>
      <c r="D1153" s="269"/>
      <c r="E1153" s="269"/>
      <c r="F1153" s="269"/>
      <c r="G1153" s="269"/>
      <c r="H1153" s="269"/>
      <c r="I1153" s="269"/>
      <c r="J1153" s="269"/>
      <c r="K1153" s="270"/>
      <c r="L1153" s="270"/>
      <c r="M1153" s="270"/>
      <c r="N1153" s="270"/>
      <c r="O1153" s="270"/>
      <c r="P1153" s="270"/>
      <c r="Q1153" s="270"/>
      <c r="R1153" s="269"/>
      <c r="S1153" s="269"/>
      <c r="T1153" s="269"/>
      <c r="U1153" s="269"/>
      <c r="V1153" s="269"/>
      <c r="W1153" s="269"/>
      <c r="X1153" s="269"/>
      <c r="Y1153" s="270"/>
      <c r="Z1153" s="270"/>
      <c r="AA1153" s="270"/>
      <c r="AB1153" s="270"/>
      <c r="AC1153" s="270"/>
      <c r="AD1153" s="270"/>
      <c r="AE1153" s="270"/>
      <c r="AF1153" s="269"/>
      <c r="AG1153" s="269"/>
      <c r="AH1153" s="269"/>
      <c r="AI1153" s="269"/>
      <c r="AJ1153" s="269"/>
      <c r="AK1153" s="269"/>
      <c r="AL1153" s="269"/>
    </row>
    <row r="1154" spans="1:38" ht="11.25" x14ac:dyDescent="0.2">
      <c r="A1154" s="266">
        <v>1146</v>
      </c>
      <c r="B1154" s="267" t="str">
        <f>'!!!KATILIMCI LİSTESİ!!!'!C1147</f>
        <v>10508278900</v>
      </c>
      <c r="C1154" s="268" t="str">
        <f>'!!!KATILIMCI LİSTESİ!!!'!B1147</f>
        <v>ÖZLEM KAPLAN</v>
      </c>
      <c r="D1154" s="269"/>
      <c r="E1154" s="269"/>
      <c r="F1154" s="269"/>
      <c r="G1154" s="269"/>
      <c r="H1154" s="269"/>
      <c r="I1154" s="269"/>
      <c r="J1154" s="269"/>
      <c r="K1154" s="270"/>
      <c r="L1154" s="270"/>
      <c r="M1154" s="270"/>
      <c r="N1154" s="270"/>
      <c r="O1154" s="270"/>
      <c r="P1154" s="270"/>
      <c r="Q1154" s="270"/>
      <c r="R1154" s="269"/>
      <c r="S1154" s="269"/>
      <c r="T1154" s="269"/>
      <c r="U1154" s="269"/>
      <c r="V1154" s="269"/>
      <c r="W1154" s="269"/>
      <c r="X1154" s="269"/>
      <c r="Y1154" s="270"/>
      <c r="Z1154" s="270"/>
      <c r="AA1154" s="270"/>
      <c r="AB1154" s="270"/>
      <c r="AC1154" s="270"/>
      <c r="AD1154" s="270"/>
      <c r="AE1154" s="270"/>
      <c r="AF1154" s="269"/>
      <c r="AG1154" s="269"/>
      <c r="AH1154" s="269"/>
      <c r="AI1154" s="269"/>
      <c r="AJ1154" s="269"/>
      <c r="AK1154" s="269"/>
      <c r="AL1154" s="269"/>
    </row>
    <row r="1155" spans="1:38" ht="11.25" x14ac:dyDescent="0.2">
      <c r="A1155" s="266">
        <v>1147</v>
      </c>
      <c r="B1155" s="267" t="str">
        <f>'!!!KATILIMCI LİSTESİ!!!'!C1148</f>
        <v>17858600498</v>
      </c>
      <c r="C1155" s="268" t="str">
        <f>'!!!KATILIMCI LİSTESİ!!!'!B1148</f>
        <v>ÖZLEM PARLAK</v>
      </c>
      <c r="D1155" s="269"/>
      <c r="E1155" s="269"/>
      <c r="F1155" s="269"/>
      <c r="G1155" s="269"/>
      <c r="H1155" s="269"/>
      <c r="I1155" s="269"/>
      <c r="J1155" s="269"/>
      <c r="K1155" s="270"/>
      <c r="L1155" s="270"/>
      <c r="M1155" s="270"/>
      <c r="N1155" s="270"/>
      <c r="O1155" s="270"/>
      <c r="P1155" s="270"/>
      <c r="Q1155" s="270"/>
      <c r="R1155" s="269"/>
      <c r="S1155" s="269"/>
      <c r="T1155" s="269"/>
      <c r="U1155" s="269"/>
      <c r="V1155" s="269"/>
      <c r="W1155" s="269"/>
      <c r="X1155" s="269"/>
      <c r="Y1155" s="270"/>
      <c r="Z1155" s="270"/>
      <c r="AA1155" s="270"/>
      <c r="AB1155" s="270"/>
      <c r="AC1155" s="270"/>
      <c r="AD1155" s="270"/>
      <c r="AE1155" s="270"/>
      <c r="AF1155" s="269"/>
      <c r="AG1155" s="269"/>
      <c r="AH1155" s="269"/>
      <c r="AI1155" s="269"/>
      <c r="AJ1155" s="269"/>
      <c r="AK1155" s="269"/>
      <c r="AL1155" s="269"/>
    </row>
    <row r="1156" spans="1:38" ht="11.25" x14ac:dyDescent="0.2">
      <c r="A1156" s="266">
        <v>1148</v>
      </c>
      <c r="B1156" s="267" t="str">
        <f>'!!!KATILIMCI LİSTESİ!!!'!C1149</f>
        <v>41260268762</v>
      </c>
      <c r="C1156" s="268" t="str">
        <f>'!!!KATILIMCI LİSTESİ!!!'!B1149</f>
        <v>ÖZLEM SAÇLIOĞLU</v>
      </c>
      <c r="D1156" s="269"/>
      <c r="E1156" s="269"/>
      <c r="F1156" s="269"/>
      <c r="G1156" s="269"/>
      <c r="H1156" s="269"/>
      <c r="I1156" s="269"/>
      <c r="J1156" s="269"/>
      <c r="K1156" s="270"/>
      <c r="L1156" s="270"/>
      <c r="M1156" s="270"/>
      <c r="N1156" s="270"/>
      <c r="O1156" s="270"/>
      <c r="P1156" s="270"/>
      <c r="Q1156" s="270"/>
      <c r="R1156" s="269"/>
      <c r="S1156" s="269"/>
      <c r="T1156" s="269"/>
      <c r="U1156" s="269"/>
      <c r="V1156" s="269"/>
      <c r="W1156" s="269"/>
      <c r="X1156" s="269"/>
      <c r="Y1156" s="270"/>
      <c r="Z1156" s="270"/>
      <c r="AA1156" s="270"/>
      <c r="AB1156" s="270"/>
      <c r="AC1156" s="270"/>
      <c r="AD1156" s="270"/>
      <c r="AE1156" s="270"/>
      <c r="AF1156" s="269"/>
      <c r="AG1156" s="269"/>
      <c r="AH1156" s="269"/>
      <c r="AI1156" s="269"/>
      <c r="AJ1156" s="269"/>
      <c r="AK1156" s="269"/>
      <c r="AL1156" s="269"/>
    </row>
    <row r="1157" spans="1:38" ht="11.25" x14ac:dyDescent="0.2">
      <c r="A1157" s="266">
        <v>1149</v>
      </c>
      <c r="B1157" s="267" t="str">
        <f>'!!!KATILIMCI LİSTESİ!!!'!C1150</f>
        <v>19214790744</v>
      </c>
      <c r="C1157" s="268" t="str">
        <f>'!!!KATILIMCI LİSTESİ!!!'!B1150</f>
        <v>ÖZNUR EKİNCİ</v>
      </c>
      <c r="D1157" s="269"/>
      <c r="E1157" s="269"/>
      <c r="F1157" s="269"/>
      <c r="G1157" s="269"/>
      <c r="H1157" s="269"/>
      <c r="I1157" s="269"/>
      <c r="J1157" s="269"/>
      <c r="K1157" s="270"/>
      <c r="L1157" s="270"/>
      <c r="M1157" s="270"/>
      <c r="N1157" s="270"/>
      <c r="O1157" s="270"/>
      <c r="P1157" s="270"/>
      <c r="Q1157" s="270"/>
      <c r="R1157" s="269"/>
      <c r="S1157" s="269"/>
      <c r="T1157" s="269"/>
      <c r="U1157" s="269"/>
      <c r="V1157" s="269"/>
      <c r="W1157" s="269"/>
      <c r="X1157" s="269"/>
      <c r="Y1157" s="270"/>
      <c r="Z1157" s="270"/>
      <c r="AA1157" s="270"/>
      <c r="AB1157" s="270"/>
      <c r="AC1157" s="270"/>
      <c r="AD1157" s="270"/>
      <c r="AE1157" s="270"/>
      <c r="AF1157" s="269"/>
      <c r="AG1157" s="269"/>
      <c r="AH1157" s="269"/>
      <c r="AI1157" s="269"/>
      <c r="AJ1157" s="269"/>
      <c r="AK1157" s="269"/>
      <c r="AL1157" s="269"/>
    </row>
    <row r="1158" spans="1:38" ht="11.25" x14ac:dyDescent="0.2">
      <c r="A1158" s="266">
        <v>1150</v>
      </c>
      <c r="B1158" s="267" t="str">
        <f>'!!!KATILIMCI LİSTESİ!!!'!C1151</f>
        <v>16279939118</v>
      </c>
      <c r="C1158" s="268" t="str">
        <f>'!!!KATILIMCI LİSTESİ!!!'!B1151</f>
        <v>PELDANUR İPEK</v>
      </c>
      <c r="D1158" s="269"/>
      <c r="E1158" s="269"/>
      <c r="F1158" s="269"/>
      <c r="G1158" s="269"/>
      <c r="H1158" s="269"/>
      <c r="I1158" s="269"/>
      <c r="J1158" s="269"/>
      <c r="K1158" s="270"/>
      <c r="L1158" s="270"/>
      <c r="M1158" s="270"/>
      <c r="N1158" s="270"/>
      <c r="O1158" s="270"/>
      <c r="P1158" s="270"/>
      <c r="Q1158" s="270"/>
      <c r="R1158" s="269"/>
      <c r="S1158" s="269"/>
      <c r="T1158" s="269"/>
      <c r="U1158" s="269"/>
      <c r="V1158" s="269"/>
      <c r="W1158" s="269"/>
      <c r="X1158" s="269"/>
      <c r="Y1158" s="270"/>
      <c r="Z1158" s="270"/>
      <c r="AA1158" s="270"/>
      <c r="AB1158" s="270"/>
      <c r="AC1158" s="270"/>
      <c r="AD1158" s="270"/>
      <c r="AE1158" s="270"/>
      <c r="AF1158" s="269"/>
      <c r="AG1158" s="269"/>
      <c r="AH1158" s="269"/>
      <c r="AI1158" s="269"/>
      <c r="AJ1158" s="269"/>
      <c r="AK1158" s="269"/>
      <c r="AL1158" s="269"/>
    </row>
    <row r="1159" spans="1:38" ht="11.25" x14ac:dyDescent="0.2">
      <c r="A1159" s="266">
        <v>1151</v>
      </c>
      <c r="B1159" s="267" t="str">
        <f>'!!!KATILIMCI LİSTESİ!!!'!C1152</f>
        <v>14972203840</v>
      </c>
      <c r="C1159" s="268" t="str">
        <f>'!!!KATILIMCI LİSTESİ!!!'!B1152</f>
        <v>PELİN EKENEL</v>
      </c>
      <c r="D1159" s="269"/>
      <c r="E1159" s="269"/>
      <c r="F1159" s="269"/>
      <c r="G1159" s="269"/>
      <c r="H1159" s="269"/>
      <c r="I1159" s="269"/>
      <c r="J1159" s="269"/>
      <c r="K1159" s="270"/>
      <c r="L1159" s="270"/>
      <c r="M1159" s="270"/>
      <c r="N1159" s="270"/>
      <c r="O1159" s="270"/>
      <c r="P1159" s="270"/>
      <c r="Q1159" s="270"/>
      <c r="R1159" s="269"/>
      <c r="S1159" s="269"/>
      <c r="T1159" s="269"/>
      <c r="U1159" s="269"/>
      <c r="V1159" s="269"/>
      <c r="W1159" s="269"/>
      <c r="X1159" s="269"/>
      <c r="Y1159" s="270"/>
      <c r="Z1159" s="270"/>
      <c r="AA1159" s="270"/>
      <c r="AB1159" s="270"/>
      <c r="AC1159" s="270"/>
      <c r="AD1159" s="270"/>
      <c r="AE1159" s="270"/>
      <c r="AF1159" s="269"/>
      <c r="AG1159" s="269"/>
      <c r="AH1159" s="269"/>
      <c r="AI1159" s="269"/>
      <c r="AJ1159" s="269"/>
      <c r="AK1159" s="269"/>
      <c r="AL1159" s="269"/>
    </row>
    <row r="1160" spans="1:38" ht="11.25" x14ac:dyDescent="0.2">
      <c r="A1160" s="266">
        <v>1152</v>
      </c>
      <c r="B1160" s="267" t="str">
        <f>'!!!KATILIMCI LİSTESİ!!!'!C1153</f>
        <v>14747152786</v>
      </c>
      <c r="C1160" s="268" t="str">
        <f>'!!!KATILIMCI LİSTESİ!!!'!B1153</f>
        <v>PERİHAN SAĞLAM</v>
      </c>
      <c r="D1160" s="269"/>
      <c r="E1160" s="269"/>
      <c r="F1160" s="269"/>
      <c r="G1160" s="269"/>
      <c r="H1160" s="269"/>
      <c r="I1160" s="269"/>
      <c r="J1160" s="269"/>
      <c r="K1160" s="270"/>
      <c r="L1160" s="270"/>
      <c r="M1160" s="270"/>
      <c r="N1160" s="270"/>
      <c r="O1160" s="270"/>
      <c r="P1160" s="270"/>
      <c r="Q1160" s="270"/>
      <c r="R1160" s="269"/>
      <c r="S1160" s="269"/>
      <c r="T1160" s="269"/>
      <c r="U1160" s="269"/>
      <c r="V1160" s="269"/>
      <c r="W1160" s="269"/>
      <c r="X1160" s="269"/>
      <c r="Y1160" s="270"/>
      <c r="Z1160" s="270"/>
      <c r="AA1160" s="270"/>
      <c r="AB1160" s="270"/>
      <c r="AC1160" s="270"/>
      <c r="AD1160" s="270"/>
      <c r="AE1160" s="270"/>
      <c r="AF1160" s="269"/>
      <c r="AG1160" s="269"/>
      <c r="AH1160" s="269"/>
      <c r="AI1160" s="269"/>
      <c r="AJ1160" s="269"/>
      <c r="AK1160" s="269"/>
      <c r="AL1160" s="269"/>
    </row>
    <row r="1161" spans="1:38" ht="11.25" x14ac:dyDescent="0.2">
      <c r="A1161" s="266">
        <v>1153</v>
      </c>
      <c r="B1161" s="267" t="str">
        <f>'!!!KATILIMCI LİSTESİ!!!'!C1154</f>
        <v>14702941288</v>
      </c>
      <c r="C1161" s="268" t="str">
        <f>'!!!KATILIMCI LİSTESİ!!!'!B1154</f>
        <v>PINAR MAMAY</v>
      </c>
      <c r="D1161" s="269"/>
      <c r="E1161" s="269"/>
      <c r="F1161" s="269"/>
      <c r="G1161" s="269"/>
      <c r="H1161" s="269"/>
      <c r="I1161" s="269"/>
      <c r="J1161" s="269"/>
      <c r="K1161" s="270"/>
      <c r="L1161" s="270"/>
      <c r="M1161" s="270"/>
      <c r="N1161" s="270"/>
      <c r="O1161" s="270"/>
      <c r="P1161" s="270"/>
      <c r="Q1161" s="270"/>
      <c r="R1161" s="269"/>
      <c r="S1161" s="269"/>
      <c r="T1161" s="269"/>
      <c r="U1161" s="269"/>
      <c r="V1161" s="269"/>
      <c r="W1161" s="269"/>
      <c r="X1161" s="269"/>
      <c r="Y1161" s="270"/>
      <c r="Z1161" s="270"/>
      <c r="AA1161" s="270"/>
      <c r="AB1161" s="270"/>
      <c r="AC1161" s="270"/>
      <c r="AD1161" s="270"/>
      <c r="AE1161" s="270"/>
      <c r="AF1161" s="269"/>
      <c r="AG1161" s="269"/>
      <c r="AH1161" s="269"/>
      <c r="AI1161" s="269"/>
      <c r="AJ1161" s="269"/>
      <c r="AK1161" s="269"/>
      <c r="AL1161" s="269"/>
    </row>
    <row r="1162" spans="1:38" ht="11.25" x14ac:dyDescent="0.2">
      <c r="A1162" s="266">
        <v>1154</v>
      </c>
      <c r="B1162" s="267" t="str">
        <f>'!!!KATILIMCI LİSTESİ!!!'!C1155</f>
        <v>11771815168</v>
      </c>
      <c r="C1162" s="268" t="str">
        <f>'!!!KATILIMCI LİSTESİ!!!'!B1155</f>
        <v>PINAR SAKAR</v>
      </c>
      <c r="D1162" s="269"/>
      <c r="E1162" s="269"/>
      <c r="F1162" s="269"/>
      <c r="G1162" s="269"/>
      <c r="H1162" s="269"/>
      <c r="I1162" s="269"/>
      <c r="J1162" s="269"/>
      <c r="K1162" s="270"/>
      <c r="L1162" s="270"/>
      <c r="M1162" s="270"/>
      <c r="N1162" s="270"/>
      <c r="O1162" s="270"/>
      <c r="P1162" s="270"/>
      <c r="Q1162" s="270"/>
      <c r="R1162" s="269"/>
      <c r="S1162" s="269"/>
      <c r="T1162" s="269"/>
      <c r="U1162" s="269"/>
      <c r="V1162" s="269"/>
      <c r="W1162" s="269"/>
      <c r="X1162" s="269"/>
      <c r="Y1162" s="270"/>
      <c r="Z1162" s="270"/>
      <c r="AA1162" s="270"/>
      <c r="AB1162" s="270"/>
      <c r="AC1162" s="270"/>
      <c r="AD1162" s="270"/>
      <c r="AE1162" s="270"/>
      <c r="AF1162" s="269"/>
      <c r="AG1162" s="269"/>
      <c r="AH1162" s="269"/>
      <c r="AI1162" s="269"/>
      <c r="AJ1162" s="269"/>
      <c r="AK1162" s="269"/>
      <c r="AL1162" s="269"/>
    </row>
    <row r="1163" spans="1:38" ht="11.25" x14ac:dyDescent="0.2">
      <c r="A1163" s="266">
        <v>1155</v>
      </c>
      <c r="B1163" s="267" t="str">
        <f>'!!!KATILIMCI LİSTESİ!!!'!C1156</f>
        <v>10178363784</v>
      </c>
      <c r="C1163" s="268" t="str">
        <f>'!!!KATILIMCI LİSTESİ!!!'!B1156</f>
        <v>POYRAZ SALAR</v>
      </c>
      <c r="D1163" s="269"/>
      <c r="E1163" s="269"/>
      <c r="F1163" s="269"/>
      <c r="G1163" s="269"/>
      <c r="H1163" s="269"/>
      <c r="I1163" s="269"/>
      <c r="J1163" s="269"/>
      <c r="K1163" s="270"/>
      <c r="L1163" s="270"/>
      <c r="M1163" s="270"/>
      <c r="N1163" s="270"/>
      <c r="O1163" s="270"/>
      <c r="P1163" s="270"/>
      <c r="Q1163" s="270"/>
      <c r="R1163" s="269"/>
      <c r="S1163" s="269"/>
      <c r="T1163" s="269"/>
      <c r="U1163" s="269"/>
      <c r="V1163" s="269"/>
      <c r="W1163" s="269"/>
      <c r="X1163" s="269"/>
      <c r="Y1163" s="270"/>
      <c r="Z1163" s="270"/>
      <c r="AA1163" s="270"/>
      <c r="AB1163" s="270"/>
      <c r="AC1163" s="270"/>
      <c r="AD1163" s="270"/>
      <c r="AE1163" s="270"/>
      <c r="AF1163" s="269"/>
      <c r="AG1163" s="269"/>
      <c r="AH1163" s="269"/>
      <c r="AI1163" s="269"/>
      <c r="AJ1163" s="269"/>
      <c r="AK1163" s="269"/>
      <c r="AL1163" s="269"/>
    </row>
    <row r="1164" spans="1:38" ht="11.25" x14ac:dyDescent="0.2">
      <c r="A1164" s="266">
        <v>1156</v>
      </c>
      <c r="B1164" s="267" t="str">
        <f>'!!!KATILIMCI LİSTESİ!!!'!C1157</f>
        <v>47527052068</v>
      </c>
      <c r="C1164" s="268" t="str">
        <f>'!!!KATILIMCI LİSTESİ!!!'!B1157</f>
        <v>RABİA ATMACA</v>
      </c>
      <c r="D1164" s="269"/>
      <c r="E1164" s="269"/>
      <c r="F1164" s="269"/>
      <c r="G1164" s="269"/>
      <c r="H1164" s="269"/>
      <c r="I1164" s="269"/>
      <c r="J1164" s="269"/>
      <c r="K1164" s="270"/>
      <c r="L1164" s="270"/>
      <c r="M1164" s="270"/>
      <c r="N1164" s="270"/>
      <c r="O1164" s="270"/>
      <c r="P1164" s="270"/>
      <c r="Q1164" s="270"/>
      <c r="R1164" s="269"/>
      <c r="S1164" s="269"/>
      <c r="T1164" s="269"/>
      <c r="U1164" s="269"/>
      <c r="V1164" s="269"/>
      <c r="W1164" s="269"/>
      <c r="X1164" s="269"/>
      <c r="Y1164" s="270"/>
      <c r="Z1164" s="270"/>
      <c r="AA1164" s="270"/>
      <c r="AB1164" s="270"/>
      <c r="AC1164" s="270"/>
      <c r="AD1164" s="270"/>
      <c r="AE1164" s="270"/>
      <c r="AF1164" s="269"/>
      <c r="AG1164" s="269"/>
      <c r="AH1164" s="269"/>
      <c r="AI1164" s="269"/>
      <c r="AJ1164" s="269"/>
      <c r="AK1164" s="269"/>
      <c r="AL1164" s="269"/>
    </row>
    <row r="1165" spans="1:38" ht="11.25" x14ac:dyDescent="0.2">
      <c r="A1165" s="266">
        <v>1157</v>
      </c>
      <c r="B1165" s="267" t="str">
        <f>'!!!KATILIMCI LİSTESİ!!!'!C1158</f>
        <v>34084500194</v>
      </c>
      <c r="C1165" s="268" t="str">
        <f>'!!!KATILIMCI LİSTESİ!!!'!B1158</f>
        <v>RABİA BAĞCI</v>
      </c>
      <c r="D1165" s="269"/>
      <c r="E1165" s="269"/>
      <c r="F1165" s="269"/>
      <c r="G1165" s="269"/>
      <c r="H1165" s="269"/>
      <c r="I1165" s="269"/>
      <c r="J1165" s="269"/>
      <c r="K1165" s="270"/>
      <c r="L1165" s="270"/>
      <c r="M1165" s="270"/>
      <c r="N1165" s="270"/>
      <c r="O1165" s="270"/>
      <c r="P1165" s="270"/>
      <c r="Q1165" s="270"/>
      <c r="R1165" s="269"/>
      <c r="S1165" s="269"/>
      <c r="T1165" s="269"/>
      <c r="U1165" s="269"/>
      <c r="V1165" s="269"/>
      <c r="W1165" s="269"/>
      <c r="X1165" s="269"/>
      <c r="Y1165" s="270"/>
      <c r="Z1165" s="270"/>
      <c r="AA1165" s="270"/>
      <c r="AB1165" s="270"/>
      <c r="AC1165" s="270"/>
      <c r="AD1165" s="270"/>
      <c r="AE1165" s="270"/>
      <c r="AF1165" s="269"/>
      <c r="AG1165" s="269"/>
      <c r="AH1165" s="269"/>
      <c r="AI1165" s="269"/>
      <c r="AJ1165" s="269"/>
      <c r="AK1165" s="269"/>
      <c r="AL1165" s="269"/>
    </row>
    <row r="1166" spans="1:38" ht="11.25" x14ac:dyDescent="0.2">
      <c r="A1166" s="266">
        <v>1158</v>
      </c>
      <c r="B1166" s="267" t="str">
        <f>'!!!KATILIMCI LİSTESİ!!!'!C1159</f>
        <v>33730501530</v>
      </c>
      <c r="C1166" s="268" t="str">
        <f>'!!!KATILIMCI LİSTESİ!!!'!B1159</f>
        <v>RABİA BASTIK</v>
      </c>
      <c r="D1166" s="269"/>
      <c r="E1166" s="269"/>
      <c r="F1166" s="269"/>
      <c r="G1166" s="269"/>
      <c r="H1166" s="269"/>
      <c r="I1166" s="269"/>
      <c r="J1166" s="269"/>
      <c r="K1166" s="270"/>
      <c r="L1166" s="270"/>
      <c r="M1166" s="270"/>
      <c r="N1166" s="270"/>
      <c r="O1166" s="270"/>
      <c r="P1166" s="270"/>
      <c r="Q1166" s="270"/>
      <c r="R1166" s="269"/>
      <c r="S1166" s="269"/>
      <c r="T1166" s="269"/>
      <c r="U1166" s="269"/>
      <c r="V1166" s="269"/>
      <c r="W1166" s="269"/>
      <c r="X1166" s="269"/>
      <c r="Y1166" s="270"/>
      <c r="Z1166" s="270"/>
      <c r="AA1166" s="270"/>
      <c r="AB1166" s="270"/>
      <c r="AC1166" s="270"/>
      <c r="AD1166" s="270"/>
      <c r="AE1166" s="270"/>
      <c r="AF1166" s="269"/>
      <c r="AG1166" s="269"/>
      <c r="AH1166" s="269"/>
      <c r="AI1166" s="269"/>
      <c r="AJ1166" s="269"/>
      <c r="AK1166" s="269"/>
      <c r="AL1166" s="269"/>
    </row>
    <row r="1167" spans="1:38" ht="11.25" x14ac:dyDescent="0.2">
      <c r="A1167" s="266">
        <v>1159</v>
      </c>
      <c r="B1167" s="267" t="str">
        <f>'!!!KATILIMCI LİSTESİ!!!'!C1160</f>
        <v>11072268366</v>
      </c>
      <c r="C1167" s="268" t="str">
        <f>'!!!KATILIMCI LİSTESİ!!!'!B1160</f>
        <v>RABİA BOZAN</v>
      </c>
      <c r="D1167" s="269"/>
      <c r="E1167" s="269"/>
      <c r="F1167" s="269"/>
      <c r="G1167" s="269"/>
      <c r="H1167" s="269"/>
      <c r="I1167" s="269"/>
      <c r="J1167" s="269"/>
      <c r="K1167" s="270"/>
      <c r="L1167" s="270"/>
      <c r="M1167" s="270"/>
      <c r="N1167" s="270"/>
      <c r="O1167" s="270"/>
      <c r="P1167" s="270"/>
      <c r="Q1167" s="270"/>
      <c r="R1167" s="269"/>
      <c r="S1167" s="269"/>
      <c r="T1167" s="269"/>
      <c r="U1167" s="269"/>
      <c r="V1167" s="269"/>
      <c r="W1167" s="269"/>
      <c r="X1167" s="269"/>
      <c r="Y1167" s="270"/>
      <c r="Z1167" s="270"/>
      <c r="AA1167" s="270"/>
      <c r="AB1167" s="270"/>
      <c r="AC1167" s="270"/>
      <c r="AD1167" s="270"/>
      <c r="AE1167" s="270"/>
      <c r="AF1167" s="269"/>
      <c r="AG1167" s="269"/>
      <c r="AH1167" s="269"/>
      <c r="AI1167" s="269"/>
      <c r="AJ1167" s="269"/>
      <c r="AK1167" s="269"/>
      <c r="AL1167" s="269"/>
    </row>
    <row r="1168" spans="1:38" ht="11.25" x14ac:dyDescent="0.2">
      <c r="A1168" s="266">
        <v>1160</v>
      </c>
      <c r="B1168" s="267" t="str">
        <f>'!!!KATILIMCI LİSTESİ!!!'!C1161</f>
        <v>22426896234</v>
      </c>
      <c r="C1168" s="268" t="str">
        <f>'!!!KATILIMCI LİSTESİ!!!'!B1161</f>
        <v>RABİA CEYLAN</v>
      </c>
      <c r="D1168" s="269"/>
      <c r="E1168" s="269"/>
      <c r="F1168" s="269"/>
      <c r="G1168" s="269"/>
      <c r="H1168" s="269"/>
      <c r="I1168" s="269"/>
      <c r="J1168" s="269"/>
      <c r="K1168" s="270"/>
      <c r="L1168" s="270"/>
      <c r="M1168" s="270"/>
      <c r="N1168" s="270"/>
      <c r="O1168" s="270"/>
      <c r="P1168" s="270"/>
      <c r="Q1168" s="270"/>
      <c r="R1168" s="269"/>
      <c r="S1168" s="269"/>
      <c r="T1168" s="269"/>
      <c r="U1168" s="269"/>
      <c r="V1168" s="269"/>
      <c r="W1168" s="269"/>
      <c r="X1168" s="269"/>
      <c r="Y1168" s="270"/>
      <c r="Z1168" s="270"/>
      <c r="AA1168" s="270"/>
      <c r="AB1168" s="270"/>
      <c r="AC1168" s="270"/>
      <c r="AD1168" s="270"/>
      <c r="AE1168" s="270"/>
      <c r="AF1168" s="269"/>
      <c r="AG1168" s="269"/>
      <c r="AH1168" s="269"/>
      <c r="AI1168" s="269"/>
      <c r="AJ1168" s="269"/>
      <c r="AK1168" s="269"/>
      <c r="AL1168" s="269"/>
    </row>
    <row r="1169" spans="1:38" ht="11.25" x14ac:dyDescent="0.2">
      <c r="A1169" s="266">
        <v>1161</v>
      </c>
      <c r="B1169" s="267" t="str">
        <f>'!!!KATILIMCI LİSTESİ!!!'!C1162</f>
        <v>18542025894</v>
      </c>
      <c r="C1169" s="268" t="str">
        <f>'!!!KATILIMCI LİSTESİ!!!'!B1162</f>
        <v>RABİA DEMİRBAŞ</v>
      </c>
      <c r="D1169" s="269"/>
      <c r="E1169" s="269"/>
      <c r="F1169" s="269"/>
      <c r="G1169" s="269"/>
      <c r="H1169" s="269"/>
      <c r="I1169" s="269"/>
      <c r="J1169" s="269"/>
      <c r="K1169" s="270"/>
      <c r="L1169" s="270"/>
      <c r="M1169" s="270"/>
      <c r="N1169" s="270"/>
      <c r="O1169" s="270"/>
      <c r="P1169" s="270"/>
      <c r="Q1169" s="270"/>
      <c r="R1169" s="269"/>
      <c r="S1169" s="269"/>
      <c r="T1169" s="269"/>
      <c r="U1169" s="269"/>
      <c r="V1169" s="269"/>
      <c r="W1169" s="269"/>
      <c r="X1169" s="269"/>
      <c r="Y1169" s="270"/>
      <c r="Z1169" s="270"/>
      <c r="AA1169" s="270"/>
      <c r="AB1169" s="270"/>
      <c r="AC1169" s="270"/>
      <c r="AD1169" s="270"/>
      <c r="AE1169" s="270"/>
      <c r="AF1169" s="269"/>
      <c r="AG1169" s="269"/>
      <c r="AH1169" s="269"/>
      <c r="AI1169" s="269"/>
      <c r="AJ1169" s="269"/>
      <c r="AK1169" s="269"/>
      <c r="AL1169" s="269"/>
    </row>
    <row r="1170" spans="1:38" ht="11.25" x14ac:dyDescent="0.2">
      <c r="A1170" s="266">
        <v>1162</v>
      </c>
      <c r="B1170" s="267" t="str">
        <f>'!!!KATILIMCI LİSTESİ!!!'!C1163</f>
        <v>11546254086</v>
      </c>
      <c r="C1170" s="268" t="str">
        <f>'!!!KATILIMCI LİSTESİ!!!'!B1163</f>
        <v>RABİA KİRAZ</v>
      </c>
      <c r="D1170" s="269"/>
      <c r="E1170" s="269"/>
      <c r="F1170" s="269"/>
      <c r="G1170" s="269"/>
      <c r="H1170" s="269"/>
      <c r="I1170" s="269"/>
      <c r="J1170" s="269"/>
      <c r="K1170" s="270"/>
      <c r="L1170" s="270"/>
      <c r="M1170" s="270"/>
      <c r="N1170" s="270"/>
      <c r="O1170" s="270"/>
      <c r="P1170" s="270"/>
      <c r="Q1170" s="270"/>
      <c r="R1170" s="269"/>
      <c r="S1170" s="269"/>
      <c r="T1170" s="269"/>
      <c r="U1170" s="269"/>
      <c r="V1170" s="269"/>
      <c r="W1170" s="269"/>
      <c r="X1170" s="269"/>
      <c r="Y1170" s="270"/>
      <c r="Z1170" s="270"/>
      <c r="AA1170" s="270"/>
      <c r="AB1170" s="270"/>
      <c r="AC1170" s="270"/>
      <c r="AD1170" s="270"/>
      <c r="AE1170" s="270"/>
      <c r="AF1170" s="269"/>
      <c r="AG1170" s="269"/>
      <c r="AH1170" s="269"/>
      <c r="AI1170" s="269"/>
      <c r="AJ1170" s="269"/>
      <c r="AK1170" s="269"/>
      <c r="AL1170" s="269"/>
    </row>
    <row r="1171" spans="1:38" ht="11.25" x14ac:dyDescent="0.2">
      <c r="A1171" s="266">
        <v>1163</v>
      </c>
      <c r="B1171" s="267" t="str">
        <f>'!!!KATILIMCI LİSTESİ!!!'!C1164</f>
        <v>12293236356</v>
      </c>
      <c r="C1171" s="268" t="str">
        <f>'!!!KATILIMCI LİSTESİ!!!'!B1164</f>
        <v>RABİA ÖZDEMİR</v>
      </c>
      <c r="D1171" s="269"/>
      <c r="E1171" s="269"/>
      <c r="F1171" s="269"/>
      <c r="G1171" s="269"/>
      <c r="H1171" s="269"/>
      <c r="I1171" s="269"/>
      <c r="J1171" s="269"/>
      <c r="K1171" s="270"/>
      <c r="L1171" s="270"/>
      <c r="M1171" s="270"/>
      <c r="N1171" s="270"/>
      <c r="O1171" s="270"/>
      <c r="P1171" s="270"/>
      <c r="Q1171" s="270"/>
      <c r="R1171" s="269"/>
      <c r="S1171" s="269"/>
      <c r="T1171" s="269"/>
      <c r="U1171" s="269"/>
      <c r="V1171" s="269"/>
      <c r="W1171" s="269"/>
      <c r="X1171" s="269"/>
      <c r="Y1171" s="270"/>
      <c r="Z1171" s="270"/>
      <c r="AA1171" s="270"/>
      <c r="AB1171" s="270"/>
      <c r="AC1171" s="270"/>
      <c r="AD1171" s="270"/>
      <c r="AE1171" s="270"/>
      <c r="AF1171" s="269"/>
      <c r="AG1171" s="269"/>
      <c r="AH1171" s="269"/>
      <c r="AI1171" s="269"/>
      <c r="AJ1171" s="269"/>
      <c r="AK1171" s="269"/>
      <c r="AL1171" s="269"/>
    </row>
    <row r="1172" spans="1:38" ht="11.25" x14ac:dyDescent="0.2">
      <c r="A1172" s="266">
        <v>1164</v>
      </c>
      <c r="B1172" s="267" t="str">
        <f>'!!!KATILIMCI LİSTESİ!!!'!C1165</f>
        <v>27704505358</v>
      </c>
      <c r="C1172" s="268" t="str">
        <f>'!!!KATILIMCI LİSTESİ!!!'!B1165</f>
        <v>RABİA TARHAN</v>
      </c>
      <c r="D1172" s="269"/>
      <c r="E1172" s="269"/>
      <c r="F1172" s="269"/>
      <c r="G1172" s="269"/>
      <c r="H1172" s="269"/>
      <c r="I1172" s="269"/>
      <c r="J1172" s="269"/>
      <c r="K1172" s="270"/>
      <c r="L1172" s="270"/>
      <c r="M1172" s="270"/>
      <c r="N1172" s="270"/>
      <c r="O1172" s="270"/>
      <c r="P1172" s="270"/>
      <c r="Q1172" s="270"/>
      <c r="R1172" s="269"/>
      <c r="S1172" s="269"/>
      <c r="T1172" s="269"/>
      <c r="U1172" s="269"/>
      <c r="V1172" s="269"/>
      <c r="W1172" s="269"/>
      <c r="X1172" s="269"/>
      <c r="Y1172" s="270"/>
      <c r="Z1172" s="270"/>
      <c r="AA1172" s="270"/>
      <c r="AB1172" s="270"/>
      <c r="AC1172" s="270"/>
      <c r="AD1172" s="270"/>
      <c r="AE1172" s="270"/>
      <c r="AF1172" s="269"/>
      <c r="AG1172" s="269"/>
      <c r="AH1172" s="269"/>
      <c r="AI1172" s="269"/>
      <c r="AJ1172" s="269"/>
      <c r="AK1172" s="269"/>
      <c r="AL1172" s="269"/>
    </row>
    <row r="1173" spans="1:38" ht="11.25" x14ac:dyDescent="0.2">
      <c r="A1173" s="266">
        <v>1165</v>
      </c>
      <c r="B1173" s="267" t="str">
        <f>'!!!KATILIMCI LİSTESİ!!!'!C1166</f>
        <v>11504310410</v>
      </c>
      <c r="C1173" s="268" t="str">
        <f>'!!!KATILIMCI LİSTESİ!!!'!B1166</f>
        <v>RABİA YARAŞIR</v>
      </c>
      <c r="D1173" s="269"/>
      <c r="E1173" s="269"/>
      <c r="F1173" s="269"/>
      <c r="G1173" s="269"/>
      <c r="H1173" s="269"/>
      <c r="I1173" s="269"/>
      <c r="J1173" s="269"/>
      <c r="K1173" s="270"/>
      <c r="L1173" s="270"/>
      <c r="M1173" s="270"/>
      <c r="N1173" s="270"/>
      <c r="O1173" s="270"/>
      <c r="P1173" s="270"/>
      <c r="Q1173" s="270"/>
      <c r="R1173" s="269"/>
      <c r="S1173" s="269"/>
      <c r="T1173" s="269"/>
      <c r="U1173" s="269"/>
      <c r="V1173" s="269"/>
      <c r="W1173" s="269"/>
      <c r="X1173" s="269"/>
      <c r="Y1173" s="270"/>
      <c r="Z1173" s="270"/>
      <c r="AA1173" s="270"/>
      <c r="AB1173" s="270"/>
      <c r="AC1173" s="270"/>
      <c r="AD1173" s="270"/>
      <c r="AE1173" s="270"/>
      <c r="AF1173" s="269"/>
      <c r="AG1173" s="269"/>
      <c r="AH1173" s="269"/>
      <c r="AI1173" s="269"/>
      <c r="AJ1173" s="269"/>
      <c r="AK1173" s="269"/>
      <c r="AL1173" s="269"/>
    </row>
    <row r="1174" spans="1:38" ht="11.25" x14ac:dyDescent="0.2">
      <c r="A1174" s="266">
        <v>1166</v>
      </c>
      <c r="B1174" s="267" t="str">
        <f>'!!!KATILIMCI LİSTESİ!!!'!C1167</f>
        <v>10474448710</v>
      </c>
      <c r="C1174" s="268" t="str">
        <f>'!!!KATILIMCI LİSTESİ!!!'!B1167</f>
        <v>RABİA ŞAH GÜNEŞ</v>
      </c>
      <c r="D1174" s="269"/>
      <c r="E1174" s="269"/>
      <c r="F1174" s="269"/>
      <c r="G1174" s="269"/>
      <c r="H1174" s="269"/>
      <c r="I1174" s="269"/>
      <c r="J1174" s="269"/>
      <c r="K1174" s="270"/>
      <c r="L1174" s="270"/>
      <c r="M1174" s="270"/>
      <c r="N1174" s="270"/>
      <c r="O1174" s="270"/>
      <c r="P1174" s="270"/>
      <c r="Q1174" s="270"/>
      <c r="R1174" s="269"/>
      <c r="S1174" s="269"/>
      <c r="T1174" s="269"/>
      <c r="U1174" s="269"/>
      <c r="V1174" s="269"/>
      <c r="W1174" s="269"/>
      <c r="X1174" s="269"/>
      <c r="Y1174" s="270"/>
      <c r="Z1174" s="270"/>
      <c r="AA1174" s="270"/>
      <c r="AB1174" s="270"/>
      <c r="AC1174" s="270"/>
      <c r="AD1174" s="270"/>
      <c r="AE1174" s="270"/>
      <c r="AF1174" s="269"/>
      <c r="AG1174" s="269"/>
      <c r="AH1174" s="269"/>
      <c r="AI1174" s="269"/>
      <c r="AJ1174" s="269"/>
      <c r="AK1174" s="269"/>
      <c r="AL1174" s="269"/>
    </row>
    <row r="1175" spans="1:38" ht="11.25" x14ac:dyDescent="0.2">
      <c r="A1175" s="266">
        <v>1167</v>
      </c>
      <c r="B1175" s="267" t="str">
        <f>'!!!KATILIMCI LİSTESİ!!!'!C1168</f>
        <v>16730939558</v>
      </c>
      <c r="C1175" s="268" t="str">
        <f>'!!!KATILIMCI LİSTESİ!!!'!B1168</f>
        <v>RADİYE DEMİRALP</v>
      </c>
      <c r="D1175" s="269"/>
      <c r="E1175" s="269"/>
      <c r="F1175" s="269"/>
      <c r="G1175" s="269"/>
      <c r="H1175" s="269"/>
      <c r="I1175" s="269"/>
      <c r="J1175" s="269"/>
      <c r="K1175" s="270"/>
      <c r="L1175" s="270"/>
      <c r="M1175" s="270"/>
      <c r="N1175" s="270"/>
      <c r="O1175" s="270"/>
      <c r="P1175" s="270"/>
      <c r="Q1175" s="270"/>
      <c r="R1175" s="269"/>
      <c r="S1175" s="269"/>
      <c r="T1175" s="269"/>
      <c r="U1175" s="269"/>
      <c r="V1175" s="269"/>
      <c r="W1175" s="269"/>
      <c r="X1175" s="269"/>
      <c r="Y1175" s="270"/>
      <c r="Z1175" s="270"/>
      <c r="AA1175" s="270"/>
      <c r="AB1175" s="270"/>
      <c r="AC1175" s="270"/>
      <c r="AD1175" s="270"/>
      <c r="AE1175" s="270"/>
      <c r="AF1175" s="269"/>
      <c r="AG1175" s="269"/>
      <c r="AH1175" s="269"/>
      <c r="AI1175" s="269"/>
      <c r="AJ1175" s="269"/>
      <c r="AK1175" s="269"/>
      <c r="AL1175" s="269"/>
    </row>
    <row r="1176" spans="1:38" ht="11.25" x14ac:dyDescent="0.2">
      <c r="A1176" s="266">
        <v>1168</v>
      </c>
      <c r="B1176" s="267" t="str">
        <f>'!!!KATILIMCI LİSTESİ!!!'!C1169</f>
        <v>10006215094</v>
      </c>
      <c r="C1176" s="268" t="str">
        <f>'!!!KATILIMCI LİSTESİ!!!'!B1169</f>
        <v>RAMAZAN GAZİ</v>
      </c>
      <c r="D1176" s="269"/>
      <c r="E1176" s="269"/>
      <c r="F1176" s="269"/>
      <c r="G1176" s="269"/>
      <c r="H1176" s="269"/>
      <c r="I1176" s="269"/>
      <c r="J1176" s="269"/>
      <c r="K1176" s="270"/>
      <c r="L1176" s="270"/>
      <c r="M1176" s="270"/>
      <c r="N1176" s="270"/>
      <c r="O1176" s="270"/>
      <c r="P1176" s="270"/>
      <c r="Q1176" s="270"/>
      <c r="R1176" s="269"/>
      <c r="S1176" s="269"/>
      <c r="T1176" s="269"/>
      <c r="U1176" s="269"/>
      <c r="V1176" s="269"/>
      <c r="W1176" s="269"/>
      <c r="X1176" s="269"/>
      <c r="Y1176" s="270"/>
      <c r="Z1176" s="270"/>
      <c r="AA1176" s="270"/>
      <c r="AB1176" s="270"/>
      <c r="AC1176" s="270"/>
      <c r="AD1176" s="270"/>
      <c r="AE1176" s="270"/>
      <c r="AF1176" s="269"/>
      <c r="AG1176" s="269"/>
      <c r="AH1176" s="269"/>
      <c r="AI1176" s="269"/>
      <c r="AJ1176" s="269"/>
      <c r="AK1176" s="269"/>
      <c r="AL1176" s="269"/>
    </row>
    <row r="1177" spans="1:38" ht="11.25" x14ac:dyDescent="0.2">
      <c r="A1177" s="266">
        <v>1169</v>
      </c>
      <c r="B1177" s="267" t="str">
        <f>'!!!KATILIMCI LİSTESİ!!!'!C1170</f>
        <v>10432456498</v>
      </c>
      <c r="C1177" s="268" t="str">
        <f>'!!!KATILIMCI LİSTESİ!!!'!B1170</f>
        <v>RAMAZAN TAŞ</v>
      </c>
      <c r="D1177" s="269"/>
      <c r="E1177" s="269"/>
      <c r="F1177" s="269"/>
      <c r="G1177" s="269"/>
      <c r="H1177" s="269"/>
      <c r="I1177" s="269"/>
      <c r="J1177" s="269"/>
      <c r="K1177" s="270"/>
      <c r="L1177" s="270"/>
      <c r="M1177" s="270"/>
      <c r="N1177" s="270"/>
      <c r="O1177" s="270"/>
      <c r="P1177" s="270"/>
      <c r="Q1177" s="270"/>
      <c r="R1177" s="269"/>
      <c r="S1177" s="269"/>
      <c r="T1177" s="269"/>
      <c r="U1177" s="269"/>
      <c r="V1177" s="269"/>
      <c r="W1177" s="269"/>
      <c r="X1177" s="269"/>
      <c r="Y1177" s="270"/>
      <c r="Z1177" s="270"/>
      <c r="AA1177" s="270"/>
      <c r="AB1177" s="270"/>
      <c r="AC1177" s="270"/>
      <c r="AD1177" s="270"/>
      <c r="AE1177" s="270"/>
      <c r="AF1177" s="269"/>
      <c r="AG1177" s="269"/>
      <c r="AH1177" s="269"/>
      <c r="AI1177" s="269"/>
      <c r="AJ1177" s="269"/>
      <c r="AK1177" s="269"/>
      <c r="AL1177" s="269"/>
    </row>
    <row r="1178" spans="1:38" ht="11.25" x14ac:dyDescent="0.2">
      <c r="A1178" s="266">
        <v>1170</v>
      </c>
      <c r="B1178" s="267" t="str">
        <f>'!!!KATILIMCI LİSTESİ!!!'!C1171</f>
        <v>48784010136</v>
      </c>
      <c r="C1178" s="268" t="str">
        <f>'!!!KATILIMCI LİSTESİ!!!'!B1171</f>
        <v>RANA BULGUROĞLU</v>
      </c>
      <c r="D1178" s="269"/>
      <c r="E1178" s="269"/>
      <c r="F1178" s="269"/>
      <c r="G1178" s="269"/>
      <c r="H1178" s="269"/>
      <c r="I1178" s="269"/>
      <c r="J1178" s="269"/>
      <c r="K1178" s="270"/>
      <c r="L1178" s="270"/>
      <c r="M1178" s="270"/>
      <c r="N1178" s="270"/>
      <c r="O1178" s="270"/>
      <c r="P1178" s="270"/>
      <c r="Q1178" s="270"/>
      <c r="R1178" s="269"/>
      <c r="S1178" s="269"/>
      <c r="T1178" s="269"/>
      <c r="U1178" s="269"/>
      <c r="V1178" s="269"/>
      <c r="W1178" s="269"/>
      <c r="X1178" s="269"/>
      <c r="Y1178" s="270"/>
      <c r="Z1178" s="270"/>
      <c r="AA1178" s="270"/>
      <c r="AB1178" s="270"/>
      <c r="AC1178" s="270"/>
      <c r="AD1178" s="270"/>
      <c r="AE1178" s="270"/>
      <c r="AF1178" s="269"/>
      <c r="AG1178" s="269"/>
      <c r="AH1178" s="269"/>
      <c r="AI1178" s="269"/>
      <c r="AJ1178" s="269"/>
      <c r="AK1178" s="269"/>
      <c r="AL1178" s="269"/>
    </row>
    <row r="1179" spans="1:38" ht="11.25" x14ac:dyDescent="0.2">
      <c r="A1179" s="266">
        <v>1171</v>
      </c>
      <c r="B1179" s="267" t="str">
        <f>'!!!KATILIMCI LİSTESİ!!!'!C1172</f>
        <v>41761244098</v>
      </c>
      <c r="C1179" s="268" t="str">
        <f>'!!!KATILIMCI LİSTESİ!!!'!B1172</f>
        <v>RANA KILIÇ</v>
      </c>
      <c r="D1179" s="269"/>
      <c r="E1179" s="269"/>
      <c r="F1179" s="269"/>
      <c r="G1179" s="269"/>
      <c r="H1179" s="269"/>
      <c r="I1179" s="269"/>
      <c r="J1179" s="269"/>
      <c r="K1179" s="270"/>
      <c r="L1179" s="270"/>
      <c r="M1179" s="270"/>
      <c r="N1179" s="270"/>
      <c r="O1179" s="270"/>
      <c r="P1179" s="270"/>
      <c r="Q1179" s="270"/>
      <c r="R1179" s="269"/>
      <c r="S1179" s="269"/>
      <c r="T1179" s="269"/>
      <c r="U1179" s="269"/>
      <c r="V1179" s="269"/>
      <c r="W1179" s="269"/>
      <c r="X1179" s="269"/>
      <c r="Y1179" s="270"/>
      <c r="Z1179" s="270"/>
      <c r="AA1179" s="270"/>
      <c r="AB1179" s="270"/>
      <c r="AC1179" s="270"/>
      <c r="AD1179" s="270"/>
      <c r="AE1179" s="270"/>
      <c r="AF1179" s="269"/>
      <c r="AG1179" s="269"/>
      <c r="AH1179" s="269"/>
      <c r="AI1179" s="269"/>
      <c r="AJ1179" s="269"/>
      <c r="AK1179" s="269"/>
      <c r="AL1179" s="269"/>
    </row>
    <row r="1180" spans="1:38" ht="11.25" x14ac:dyDescent="0.2">
      <c r="A1180" s="266">
        <v>1172</v>
      </c>
      <c r="B1180" s="267" t="str">
        <f>'!!!KATILIMCI LİSTESİ!!!'!C1173</f>
        <v>10926169644</v>
      </c>
      <c r="C1180" s="268" t="str">
        <f>'!!!KATILIMCI LİSTESİ!!!'!B1173</f>
        <v>RANA GÖRKEM OCAK</v>
      </c>
      <c r="D1180" s="269"/>
      <c r="E1180" s="269"/>
      <c r="F1180" s="269"/>
      <c r="G1180" s="269"/>
      <c r="H1180" s="269"/>
      <c r="I1180" s="269"/>
      <c r="J1180" s="269"/>
      <c r="K1180" s="270"/>
      <c r="L1180" s="270"/>
      <c r="M1180" s="270"/>
      <c r="N1180" s="270"/>
      <c r="O1180" s="270"/>
      <c r="P1180" s="270"/>
      <c r="Q1180" s="270"/>
      <c r="R1180" s="269"/>
      <c r="S1180" s="269"/>
      <c r="T1180" s="269"/>
      <c r="U1180" s="269"/>
      <c r="V1180" s="269"/>
      <c r="W1180" s="269"/>
      <c r="X1180" s="269"/>
      <c r="Y1180" s="270"/>
      <c r="Z1180" s="270"/>
      <c r="AA1180" s="270"/>
      <c r="AB1180" s="270"/>
      <c r="AC1180" s="270"/>
      <c r="AD1180" s="270"/>
      <c r="AE1180" s="270"/>
      <c r="AF1180" s="269"/>
      <c r="AG1180" s="269"/>
      <c r="AH1180" s="269"/>
      <c r="AI1180" s="269"/>
      <c r="AJ1180" s="269"/>
      <c r="AK1180" s="269"/>
      <c r="AL1180" s="269"/>
    </row>
    <row r="1181" spans="1:38" ht="11.25" x14ac:dyDescent="0.2">
      <c r="A1181" s="266">
        <v>1173</v>
      </c>
      <c r="B1181" s="267" t="str">
        <f>'!!!KATILIMCI LİSTESİ!!!'!C1174</f>
        <v>13280197988</v>
      </c>
      <c r="C1181" s="268" t="str">
        <f>'!!!KATILIMCI LİSTESİ!!!'!B1174</f>
        <v>RANA GÜL ÖZDEMİR</v>
      </c>
      <c r="D1181" s="269"/>
      <c r="E1181" s="269"/>
      <c r="F1181" s="269"/>
      <c r="G1181" s="269"/>
      <c r="H1181" s="269"/>
      <c r="I1181" s="269"/>
      <c r="J1181" s="269"/>
      <c r="K1181" s="270"/>
      <c r="L1181" s="270"/>
      <c r="M1181" s="270"/>
      <c r="N1181" s="270"/>
      <c r="O1181" s="270"/>
      <c r="P1181" s="270"/>
      <c r="Q1181" s="270"/>
      <c r="R1181" s="269"/>
      <c r="S1181" s="269"/>
      <c r="T1181" s="269"/>
      <c r="U1181" s="269"/>
      <c r="V1181" s="269"/>
      <c r="W1181" s="269"/>
      <c r="X1181" s="269"/>
      <c r="Y1181" s="270"/>
      <c r="Z1181" s="270"/>
      <c r="AA1181" s="270"/>
      <c r="AB1181" s="270"/>
      <c r="AC1181" s="270"/>
      <c r="AD1181" s="270"/>
      <c r="AE1181" s="270"/>
      <c r="AF1181" s="269"/>
      <c r="AG1181" s="269"/>
      <c r="AH1181" s="269"/>
      <c r="AI1181" s="269"/>
      <c r="AJ1181" s="269"/>
      <c r="AK1181" s="269"/>
      <c r="AL1181" s="269"/>
    </row>
    <row r="1182" spans="1:38" ht="11.25" x14ac:dyDescent="0.2">
      <c r="A1182" s="266">
        <v>1174</v>
      </c>
      <c r="B1182" s="267" t="str">
        <f>'!!!KATILIMCI LİSTESİ!!!'!C1175</f>
        <v>37427279528</v>
      </c>
      <c r="C1182" s="268" t="str">
        <f>'!!!KATILIMCI LİSTESİ!!!'!B1175</f>
        <v>RANA SILA TIRAŞÇI</v>
      </c>
      <c r="D1182" s="269"/>
      <c r="E1182" s="269"/>
      <c r="F1182" s="269"/>
      <c r="G1182" s="269"/>
      <c r="H1182" s="269"/>
      <c r="I1182" s="269"/>
      <c r="J1182" s="269"/>
      <c r="K1182" s="270"/>
      <c r="L1182" s="270"/>
      <c r="M1182" s="270"/>
      <c r="N1182" s="270"/>
      <c r="O1182" s="270"/>
      <c r="P1182" s="270"/>
      <c r="Q1182" s="270"/>
      <c r="R1182" s="269"/>
      <c r="S1182" s="269"/>
      <c r="T1182" s="269"/>
      <c r="U1182" s="269"/>
      <c r="V1182" s="269"/>
      <c r="W1182" s="269"/>
      <c r="X1182" s="269"/>
      <c r="Y1182" s="270"/>
      <c r="Z1182" s="270"/>
      <c r="AA1182" s="270"/>
      <c r="AB1182" s="270"/>
      <c r="AC1182" s="270"/>
      <c r="AD1182" s="270"/>
      <c r="AE1182" s="270"/>
      <c r="AF1182" s="269"/>
      <c r="AG1182" s="269"/>
      <c r="AH1182" s="269"/>
      <c r="AI1182" s="269"/>
      <c r="AJ1182" s="269"/>
      <c r="AK1182" s="269"/>
      <c r="AL1182" s="269"/>
    </row>
    <row r="1183" spans="1:38" ht="11.25" x14ac:dyDescent="0.2">
      <c r="A1183" s="266">
        <v>1175</v>
      </c>
      <c r="B1183" s="267" t="str">
        <f>'!!!KATILIMCI LİSTESİ!!!'!C1176</f>
        <v>26426059712</v>
      </c>
      <c r="C1183" s="268" t="str">
        <f>'!!!KATILIMCI LİSTESİ!!!'!B1176</f>
        <v>RASİM TAŞAR</v>
      </c>
      <c r="D1183" s="269"/>
      <c r="E1183" s="269"/>
      <c r="F1183" s="269"/>
      <c r="G1183" s="269"/>
      <c r="H1183" s="269"/>
      <c r="I1183" s="269"/>
      <c r="J1183" s="269"/>
      <c r="K1183" s="270"/>
      <c r="L1183" s="270"/>
      <c r="M1183" s="270"/>
      <c r="N1183" s="270"/>
      <c r="O1183" s="270"/>
      <c r="P1183" s="270"/>
      <c r="Q1183" s="270"/>
      <c r="R1183" s="269"/>
      <c r="S1183" s="269"/>
      <c r="T1183" s="269"/>
      <c r="U1183" s="269"/>
      <c r="V1183" s="269"/>
      <c r="W1183" s="269"/>
      <c r="X1183" s="269"/>
      <c r="Y1183" s="270"/>
      <c r="Z1183" s="270"/>
      <c r="AA1183" s="270"/>
      <c r="AB1183" s="270"/>
      <c r="AC1183" s="270"/>
      <c r="AD1183" s="270"/>
      <c r="AE1183" s="270"/>
      <c r="AF1183" s="269"/>
      <c r="AG1183" s="269"/>
      <c r="AH1183" s="269"/>
      <c r="AI1183" s="269"/>
      <c r="AJ1183" s="269"/>
      <c r="AK1183" s="269"/>
      <c r="AL1183" s="269"/>
    </row>
    <row r="1184" spans="1:38" ht="11.25" x14ac:dyDescent="0.2">
      <c r="A1184" s="266">
        <v>1176</v>
      </c>
      <c r="B1184" s="267" t="str">
        <f>'!!!KATILIMCI LİSTESİ!!!'!C1177</f>
        <v>13931959392</v>
      </c>
      <c r="C1184" s="268" t="str">
        <f>'!!!KATILIMCI LİSTESİ!!!'!B1177</f>
        <v>RAVZA GAYBERİ</v>
      </c>
      <c r="D1184" s="269"/>
      <c r="E1184" s="269"/>
      <c r="F1184" s="269"/>
      <c r="G1184" s="269"/>
      <c r="H1184" s="269"/>
      <c r="I1184" s="269"/>
      <c r="J1184" s="269"/>
      <c r="K1184" s="270"/>
      <c r="L1184" s="270"/>
      <c r="M1184" s="270"/>
      <c r="N1184" s="270"/>
      <c r="O1184" s="270"/>
      <c r="P1184" s="270"/>
      <c r="Q1184" s="270"/>
      <c r="R1184" s="269"/>
      <c r="S1184" s="269"/>
      <c r="T1184" s="269"/>
      <c r="U1184" s="269"/>
      <c r="V1184" s="269"/>
      <c r="W1184" s="269"/>
      <c r="X1184" s="269"/>
      <c r="Y1184" s="270"/>
      <c r="Z1184" s="270"/>
      <c r="AA1184" s="270"/>
      <c r="AB1184" s="270"/>
      <c r="AC1184" s="270"/>
      <c r="AD1184" s="270"/>
      <c r="AE1184" s="270"/>
      <c r="AF1184" s="269"/>
      <c r="AG1184" s="269"/>
      <c r="AH1184" s="269"/>
      <c r="AI1184" s="269"/>
      <c r="AJ1184" s="269"/>
      <c r="AK1184" s="269"/>
      <c r="AL1184" s="269"/>
    </row>
    <row r="1185" spans="1:38" ht="11.25" x14ac:dyDescent="0.2">
      <c r="A1185" s="266">
        <v>1177</v>
      </c>
      <c r="B1185" s="267" t="str">
        <f>'!!!KATILIMCI LİSTESİ!!!'!C1178</f>
        <v>12458223894</v>
      </c>
      <c r="C1185" s="268" t="str">
        <f>'!!!KATILIMCI LİSTESİ!!!'!B1178</f>
        <v>RECEP AY</v>
      </c>
      <c r="D1185" s="269"/>
      <c r="E1185" s="269"/>
      <c r="F1185" s="269"/>
      <c r="G1185" s="269"/>
      <c r="H1185" s="269"/>
      <c r="I1185" s="269"/>
      <c r="J1185" s="269"/>
      <c r="K1185" s="270"/>
      <c r="L1185" s="270"/>
      <c r="M1185" s="270"/>
      <c r="N1185" s="270"/>
      <c r="O1185" s="270"/>
      <c r="P1185" s="270"/>
      <c r="Q1185" s="270"/>
      <c r="R1185" s="269"/>
      <c r="S1185" s="269"/>
      <c r="T1185" s="269"/>
      <c r="U1185" s="269"/>
      <c r="V1185" s="269"/>
      <c r="W1185" s="269"/>
      <c r="X1185" s="269"/>
      <c r="Y1185" s="270"/>
      <c r="Z1185" s="270"/>
      <c r="AA1185" s="270"/>
      <c r="AB1185" s="270"/>
      <c r="AC1185" s="270"/>
      <c r="AD1185" s="270"/>
      <c r="AE1185" s="270"/>
      <c r="AF1185" s="269"/>
      <c r="AG1185" s="269"/>
      <c r="AH1185" s="269"/>
      <c r="AI1185" s="269"/>
      <c r="AJ1185" s="269"/>
      <c r="AK1185" s="269"/>
      <c r="AL1185" s="269"/>
    </row>
    <row r="1186" spans="1:38" ht="11.25" x14ac:dyDescent="0.2">
      <c r="A1186" s="266">
        <v>1178</v>
      </c>
      <c r="B1186" s="267" t="str">
        <f>'!!!KATILIMCI LİSTESİ!!!'!C1179</f>
        <v>38317358828</v>
      </c>
      <c r="C1186" s="268" t="str">
        <f>'!!!KATILIMCI LİSTESİ!!!'!B1179</f>
        <v>RECEP TOPALBEKİROGLU</v>
      </c>
      <c r="D1186" s="269"/>
      <c r="E1186" s="269"/>
      <c r="F1186" s="269"/>
      <c r="G1186" s="269"/>
      <c r="H1186" s="269"/>
      <c r="I1186" s="269"/>
      <c r="J1186" s="269"/>
      <c r="K1186" s="270"/>
      <c r="L1186" s="270"/>
      <c r="M1186" s="270"/>
      <c r="N1186" s="270"/>
      <c r="O1186" s="270"/>
      <c r="P1186" s="270"/>
      <c r="Q1186" s="270"/>
      <c r="R1186" s="269"/>
      <c r="S1186" s="269"/>
      <c r="T1186" s="269"/>
      <c r="U1186" s="269"/>
      <c r="V1186" s="269"/>
      <c r="W1186" s="269"/>
      <c r="X1186" s="269"/>
      <c r="Y1186" s="270"/>
      <c r="Z1186" s="270"/>
      <c r="AA1186" s="270"/>
      <c r="AB1186" s="270"/>
      <c r="AC1186" s="270"/>
      <c r="AD1186" s="270"/>
      <c r="AE1186" s="270"/>
      <c r="AF1186" s="269"/>
      <c r="AG1186" s="269"/>
      <c r="AH1186" s="269"/>
      <c r="AI1186" s="269"/>
      <c r="AJ1186" s="269"/>
      <c r="AK1186" s="269"/>
      <c r="AL1186" s="269"/>
    </row>
    <row r="1187" spans="1:38" ht="11.25" x14ac:dyDescent="0.2">
      <c r="A1187" s="266">
        <v>1179</v>
      </c>
      <c r="B1187" s="267" t="str">
        <f>'!!!KATILIMCI LİSTESİ!!!'!C1180</f>
        <v>11237829036</v>
      </c>
      <c r="C1187" s="268" t="str">
        <f>'!!!KATILIMCI LİSTESİ!!!'!B1180</f>
        <v>REFİKA NİDANUR ŞAHİN</v>
      </c>
      <c r="D1187" s="269"/>
      <c r="E1187" s="269"/>
      <c r="F1187" s="269"/>
      <c r="G1187" s="269"/>
      <c r="H1187" s="269"/>
      <c r="I1187" s="269"/>
      <c r="J1187" s="269"/>
      <c r="K1187" s="270"/>
      <c r="L1187" s="270"/>
      <c r="M1187" s="270"/>
      <c r="N1187" s="270"/>
      <c r="O1187" s="270"/>
      <c r="P1187" s="270"/>
      <c r="Q1187" s="270"/>
      <c r="R1187" s="269"/>
      <c r="S1187" s="269"/>
      <c r="T1187" s="269"/>
      <c r="U1187" s="269"/>
      <c r="V1187" s="269"/>
      <c r="W1187" s="269"/>
      <c r="X1187" s="269"/>
      <c r="Y1187" s="270"/>
      <c r="Z1187" s="270"/>
      <c r="AA1187" s="270"/>
      <c r="AB1187" s="270"/>
      <c r="AC1187" s="270"/>
      <c r="AD1187" s="270"/>
      <c r="AE1187" s="270"/>
      <c r="AF1187" s="269"/>
      <c r="AG1187" s="269"/>
      <c r="AH1187" s="269"/>
      <c r="AI1187" s="269"/>
      <c r="AJ1187" s="269"/>
      <c r="AK1187" s="269"/>
      <c r="AL1187" s="269"/>
    </row>
    <row r="1188" spans="1:38" ht="11.25" x14ac:dyDescent="0.2">
      <c r="A1188" s="266">
        <v>1180</v>
      </c>
      <c r="B1188" s="267" t="str">
        <f>'!!!KATILIMCI LİSTESİ!!!'!C1181</f>
        <v>39409864340</v>
      </c>
      <c r="C1188" s="268" t="str">
        <f>'!!!KATILIMCI LİSTESİ!!!'!B1181</f>
        <v>RESUL GÜÇLÜ</v>
      </c>
      <c r="D1188" s="269"/>
      <c r="E1188" s="269"/>
      <c r="F1188" s="269"/>
      <c r="G1188" s="269"/>
      <c r="H1188" s="269"/>
      <c r="I1188" s="269"/>
      <c r="J1188" s="269"/>
      <c r="K1188" s="270"/>
      <c r="L1188" s="270"/>
      <c r="M1188" s="270"/>
      <c r="N1188" s="270"/>
      <c r="O1188" s="270"/>
      <c r="P1188" s="270"/>
      <c r="Q1188" s="270"/>
      <c r="R1188" s="269"/>
      <c r="S1188" s="269"/>
      <c r="T1188" s="269"/>
      <c r="U1188" s="269"/>
      <c r="V1188" s="269"/>
      <c r="W1188" s="269"/>
      <c r="X1188" s="269"/>
      <c r="Y1188" s="270"/>
      <c r="Z1188" s="270"/>
      <c r="AA1188" s="270"/>
      <c r="AB1188" s="270"/>
      <c r="AC1188" s="270"/>
      <c r="AD1188" s="270"/>
      <c r="AE1188" s="270"/>
      <c r="AF1188" s="269"/>
      <c r="AG1188" s="269"/>
      <c r="AH1188" s="269"/>
      <c r="AI1188" s="269"/>
      <c r="AJ1188" s="269"/>
      <c r="AK1188" s="269"/>
      <c r="AL1188" s="269"/>
    </row>
    <row r="1189" spans="1:38" ht="11.25" x14ac:dyDescent="0.2">
      <c r="A1189" s="266">
        <v>1181</v>
      </c>
      <c r="B1189" s="267" t="str">
        <f>'!!!KATILIMCI LİSTESİ!!!'!C1182</f>
        <v>45463896050</v>
      </c>
      <c r="C1189" s="268" t="str">
        <f>'!!!KATILIMCI LİSTESİ!!!'!B1182</f>
        <v>REYHAN ACAR</v>
      </c>
      <c r="D1189" s="269"/>
      <c r="E1189" s="269"/>
      <c r="F1189" s="269"/>
      <c r="G1189" s="269"/>
      <c r="H1189" s="269"/>
      <c r="I1189" s="269"/>
      <c r="J1189" s="269"/>
      <c r="K1189" s="270"/>
      <c r="L1189" s="270"/>
      <c r="M1189" s="270"/>
      <c r="N1189" s="270"/>
      <c r="O1189" s="270"/>
      <c r="P1189" s="270"/>
      <c r="Q1189" s="270"/>
      <c r="R1189" s="269"/>
      <c r="S1189" s="269"/>
      <c r="T1189" s="269"/>
      <c r="U1189" s="269"/>
      <c r="V1189" s="269"/>
      <c r="W1189" s="269"/>
      <c r="X1189" s="269"/>
      <c r="Y1189" s="270"/>
      <c r="Z1189" s="270"/>
      <c r="AA1189" s="270"/>
      <c r="AB1189" s="270"/>
      <c r="AC1189" s="270"/>
      <c r="AD1189" s="270"/>
      <c r="AE1189" s="270"/>
      <c r="AF1189" s="269"/>
      <c r="AG1189" s="269"/>
      <c r="AH1189" s="269"/>
      <c r="AI1189" s="269"/>
      <c r="AJ1189" s="269"/>
      <c r="AK1189" s="269"/>
      <c r="AL1189" s="269"/>
    </row>
    <row r="1190" spans="1:38" ht="11.25" x14ac:dyDescent="0.2">
      <c r="A1190" s="266">
        <v>1182</v>
      </c>
      <c r="B1190" s="267" t="str">
        <f>'!!!KATILIMCI LİSTESİ!!!'!C1183</f>
        <v>13427982286</v>
      </c>
      <c r="C1190" s="268" t="str">
        <f>'!!!KATILIMCI LİSTESİ!!!'!B1183</f>
        <v>REYHAN ÖNDER</v>
      </c>
      <c r="D1190" s="269"/>
      <c r="E1190" s="269"/>
      <c r="F1190" s="269"/>
      <c r="G1190" s="269"/>
      <c r="H1190" s="269"/>
      <c r="I1190" s="269"/>
      <c r="J1190" s="269"/>
      <c r="K1190" s="270"/>
      <c r="L1190" s="270"/>
      <c r="M1190" s="270"/>
      <c r="N1190" s="270"/>
      <c r="O1190" s="270"/>
      <c r="P1190" s="270"/>
      <c r="Q1190" s="270"/>
      <c r="R1190" s="269"/>
      <c r="S1190" s="269"/>
      <c r="T1190" s="269"/>
      <c r="U1190" s="269"/>
      <c r="V1190" s="269"/>
      <c r="W1190" s="269"/>
      <c r="X1190" s="269"/>
      <c r="Y1190" s="270"/>
      <c r="Z1190" s="270"/>
      <c r="AA1190" s="270"/>
      <c r="AB1190" s="270"/>
      <c r="AC1190" s="270"/>
      <c r="AD1190" s="270"/>
      <c r="AE1190" s="270"/>
      <c r="AF1190" s="269"/>
      <c r="AG1190" s="269"/>
      <c r="AH1190" s="269"/>
      <c r="AI1190" s="269"/>
      <c r="AJ1190" s="269"/>
      <c r="AK1190" s="269"/>
      <c r="AL1190" s="269"/>
    </row>
    <row r="1191" spans="1:38" ht="11.25" x14ac:dyDescent="0.2">
      <c r="A1191" s="266">
        <v>1183</v>
      </c>
      <c r="B1191" s="267" t="str">
        <f>'!!!KATILIMCI LİSTESİ!!!'!C1184</f>
        <v>36035329304</v>
      </c>
      <c r="C1191" s="268" t="str">
        <f>'!!!KATILIMCI LİSTESİ!!!'!B1184</f>
        <v>REYHAN TÜRKMENOĞLU</v>
      </c>
      <c r="D1191" s="269"/>
      <c r="E1191" s="269"/>
      <c r="F1191" s="269"/>
      <c r="G1191" s="269"/>
      <c r="H1191" s="269"/>
      <c r="I1191" s="269"/>
      <c r="J1191" s="269"/>
      <c r="K1191" s="270"/>
      <c r="L1191" s="270"/>
      <c r="M1191" s="270"/>
      <c r="N1191" s="270"/>
      <c r="O1191" s="270"/>
      <c r="P1191" s="270"/>
      <c r="Q1191" s="270"/>
      <c r="R1191" s="269"/>
      <c r="S1191" s="269"/>
      <c r="T1191" s="269"/>
      <c r="U1191" s="269"/>
      <c r="V1191" s="269"/>
      <c r="W1191" s="269"/>
      <c r="X1191" s="269"/>
      <c r="Y1191" s="270"/>
      <c r="Z1191" s="270"/>
      <c r="AA1191" s="270"/>
      <c r="AB1191" s="270"/>
      <c r="AC1191" s="270"/>
      <c r="AD1191" s="270"/>
      <c r="AE1191" s="270"/>
      <c r="AF1191" s="269"/>
      <c r="AG1191" s="269"/>
      <c r="AH1191" s="269"/>
      <c r="AI1191" s="269"/>
      <c r="AJ1191" s="269"/>
      <c r="AK1191" s="269"/>
      <c r="AL1191" s="269"/>
    </row>
    <row r="1192" spans="1:38" ht="11.25" x14ac:dyDescent="0.2">
      <c r="A1192" s="266">
        <v>1184</v>
      </c>
      <c r="B1192" s="267" t="str">
        <f>'!!!KATILIMCI LİSTESİ!!!'!C1185</f>
        <v>11234086432</v>
      </c>
      <c r="C1192" s="268" t="str">
        <f>'!!!KATILIMCI LİSTESİ!!!'!B1185</f>
        <v>RIDVAN TAN</v>
      </c>
      <c r="D1192" s="269"/>
      <c r="E1192" s="269"/>
      <c r="F1192" s="269"/>
      <c r="G1192" s="269"/>
      <c r="H1192" s="269"/>
      <c r="I1192" s="269"/>
      <c r="J1192" s="269"/>
      <c r="K1192" s="270"/>
      <c r="L1192" s="270"/>
      <c r="M1192" s="270"/>
      <c r="N1192" s="270"/>
      <c r="O1192" s="270"/>
      <c r="P1192" s="270"/>
      <c r="Q1192" s="270"/>
      <c r="R1192" s="269"/>
      <c r="S1192" s="269"/>
      <c r="T1192" s="269"/>
      <c r="U1192" s="269"/>
      <c r="V1192" s="269"/>
      <c r="W1192" s="269"/>
      <c r="X1192" s="269"/>
      <c r="Y1192" s="270"/>
      <c r="Z1192" s="270"/>
      <c r="AA1192" s="270"/>
      <c r="AB1192" s="270"/>
      <c r="AC1192" s="270"/>
      <c r="AD1192" s="270"/>
      <c r="AE1192" s="270"/>
      <c r="AF1192" s="269"/>
      <c r="AG1192" s="269"/>
      <c r="AH1192" s="269"/>
      <c r="AI1192" s="269"/>
      <c r="AJ1192" s="269"/>
      <c r="AK1192" s="269"/>
      <c r="AL1192" s="269"/>
    </row>
    <row r="1193" spans="1:38" ht="11.25" x14ac:dyDescent="0.2">
      <c r="A1193" s="266">
        <v>1185</v>
      </c>
      <c r="B1193" s="267" t="str">
        <f>'!!!KATILIMCI LİSTESİ!!!'!C1186</f>
        <v>10347084298</v>
      </c>
      <c r="C1193" s="268" t="str">
        <f>'!!!KATILIMCI LİSTESİ!!!'!B1186</f>
        <v>ROJBİN YILDIZHAN</v>
      </c>
      <c r="D1193" s="269"/>
      <c r="E1193" s="269"/>
      <c r="F1193" s="269"/>
      <c r="G1193" s="269"/>
      <c r="H1193" s="269"/>
      <c r="I1193" s="269"/>
      <c r="J1193" s="269"/>
      <c r="K1193" s="270"/>
      <c r="L1193" s="270"/>
      <c r="M1193" s="270"/>
      <c r="N1193" s="270"/>
      <c r="O1193" s="270"/>
      <c r="P1193" s="270"/>
      <c r="Q1193" s="270"/>
      <c r="R1193" s="269"/>
      <c r="S1193" s="269"/>
      <c r="T1193" s="269"/>
      <c r="U1193" s="269"/>
      <c r="V1193" s="269"/>
      <c r="W1193" s="269"/>
      <c r="X1193" s="269"/>
      <c r="Y1193" s="270"/>
      <c r="Z1193" s="270"/>
      <c r="AA1193" s="270"/>
      <c r="AB1193" s="270"/>
      <c r="AC1193" s="270"/>
      <c r="AD1193" s="270"/>
      <c r="AE1193" s="270"/>
      <c r="AF1193" s="269"/>
      <c r="AG1193" s="269"/>
      <c r="AH1193" s="269"/>
      <c r="AI1193" s="269"/>
      <c r="AJ1193" s="269"/>
      <c r="AK1193" s="269"/>
      <c r="AL1193" s="269"/>
    </row>
    <row r="1194" spans="1:38" ht="11.25" x14ac:dyDescent="0.2">
      <c r="A1194" s="266">
        <v>1186</v>
      </c>
      <c r="B1194" s="267" t="str">
        <f>'!!!KATILIMCI LİSTESİ!!!'!C1187</f>
        <v>22988662452</v>
      </c>
      <c r="C1194" s="268" t="str">
        <f>'!!!KATILIMCI LİSTESİ!!!'!B1187</f>
        <v>ROJDA ÇOBAN</v>
      </c>
      <c r="D1194" s="269"/>
      <c r="E1194" s="269"/>
      <c r="F1194" s="269"/>
      <c r="G1194" s="269"/>
      <c r="H1194" s="269"/>
      <c r="I1194" s="269"/>
      <c r="J1194" s="269"/>
      <c r="K1194" s="270"/>
      <c r="L1194" s="270"/>
      <c r="M1194" s="270"/>
      <c r="N1194" s="270"/>
      <c r="O1194" s="270"/>
      <c r="P1194" s="270"/>
      <c r="Q1194" s="270"/>
      <c r="R1194" s="269"/>
      <c r="S1194" s="269"/>
      <c r="T1194" s="269"/>
      <c r="U1194" s="269"/>
      <c r="V1194" s="269"/>
      <c r="W1194" s="269"/>
      <c r="X1194" s="269"/>
      <c r="Y1194" s="270"/>
      <c r="Z1194" s="270"/>
      <c r="AA1194" s="270"/>
      <c r="AB1194" s="270"/>
      <c r="AC1194" s="270"/>
      <c r="AD1194" s="270"/>
      <c r="AE1194" s="270"/>
      <c r="AF1194" s="269"/>
      <c r="AG1194" s="269"/>
      <c r="AH1194" s="269"/>
      <c r="AI1194" s="269"/>
      <c r="AJ1194" s="269"/>
      <c r="AK1194" s="269"/>
      <c r="AL1194" s="269"/>
    </row>
    <row r="1195" spans="1:38" ht="11.25" x14ac:dyDescent="0.2">
      <c r="A1195" s="266">
        <v>1187</v>
      </c>
      <c r="B1195" s="267" t="str">
        <f>'!!!KATILIMCI LİSTESİ!!!'!C1188</f>
        <v>55438360622</v>
      </c>
      <c r="C1195" s="268" t="str">
        <f>'!!!KATILIMCI LİSTESİ!!!'!B1188</f>
        <v>ROJİN AY</v>
      </c>
      <c r="D1195" s="269"/>
      <c r="E1195" s="269"/>
      <c r="F1195" s="269"/>
      <c r="G1195" s="269"/>
      <c r="H1195" s="269"/>
      <c r="I1195" s="269"/>
      <c r="J1195" s="269"/>
      <c r="K1195" s="270"/>
      <c r="L1195" s="270"/>
      <c r="M1195" s="270"/>
      <c r="N1195" s="270"/>
      <c r="O1195" s="270"/>
      <c r="P1195" s="270"/>
      <c r="Q1195" s="270"/>
      <c r="R1195" s="269"/>
      <c r="S1195" s="269"/>
      <c r="T1195" s="269"/>
      <c r="U1195" s="269"/>
      <c r="V1195" s="269"/>
      <c r="W1195" s="269"/>
      <c r="X1195" s="269"/>
      <c r="Y1195" s="270"/>
      <c r="Z1195" s="270"/>
      <c r="AA1195" s="270"/>
      <c r="AB1195" s="270"/>
      <c r="AC1195" s="270"/>
      <c r="AD1195" s="270"/>
      <c r="AE1195" s="270"/>
      <c r="AF1195" s="269"/>
      <c r="AG1195" s="269"/>
      <c r="AH1195" s="269"/>
      <c r="AI1195" s="269"/>
      <c r="AJ1195" s="269"/>
      <c r="AK1195" s="269"/>
      <c r="AL1195" s="269"/>
    </row>
    <row r="1196" spans="1:38" ht="11.25" x14ac:dyDescent="0.2">
      <c r="A1196" s="266">
        <v>1188</v>
      </c>
      <c r="B1196" s="267" t="str">
        <f>'!!!KATILIMCI LİSTESİ!!!'!C1189</f>
        <v>11160124130</v>
      </c>
      <c r="C1196" s="268" t="str">
        <f>'!!!KATILIMCI LİSTESİ!!!'!B1189</f>
        <v>ROJİN AYTEKİN</v>
      </c>
      <c r="D1196" s="269"/>
      <c r="E1196" s="269"/>
      <c r="F1196" s="269"/>
      <c r="G1196" s="269"/>
      <c r="H1196" s="269"/>
      <c r="I1196" s="269"/>
      <c r="J1196" s="269"/>
      <c r="K1196" s="270"/>
      <c r="L1196" s="270"/>
      <c r="M1196" s="270"/>
      <c r="N1196" s="270"/>
      <c r="O1196" s="270"/>
      <c r="P1196" s="270"/>
      <c r="Q1196" s="270"/>
      <c r="R1196" s="269"/>
      <c r="S1196" s="269"/>
      <c r="T1196" s="269"/>
      <c r="U1196" s="269"/>
      <c r="V1196" s="269"/>
      <c r="W1196" s="269"/>
      <c r="X1196" s="269"/>
      <c r="Y1196" s="270"/>
      <c r="Z1196" s="270"/>
      <c r="AA1196" s="270"/>
      <c r="AB1196" s="270"/>
      <c r="AC1196" s="270"/>
      <c r="AD1196" s="270"/>
      <c r="AE1196" s="270"/>
      <c r="AF1196" s="269"/>
      <c r="AG1196" s="269"/>
      <c r="AH1196" s="269"/>
      <c r="AI1196" s="269"/>
      <c r="AJ1196" s="269"/>
      <c r="AK1196" s="269"/>
      <c r="AL1196" s="269"/>
    </row>
    <row r="1197" spans="1:38" ht="11.25" x14ac:dyDescent="0.2">
      <c r="A1197" s="266">
        <v>1189</v>
      </c>
      <c r="B1197" s="267" t="str">
        <f>'!!!KATILIMCI LİSTESİ!!!'!C1190</f>
        <v>15275913306</v>
      </c>
      <c r="C1197" s="268" t="str">
        <f>'!!!KATILIMCI LİSTESİ!!!'!B1190</f>
        <v>ROJİN DEMİR</v>
      </c>
      <c r="D1197" s="269"/>
      <c r="E1197" s="269"/>
      <c r="F1197" s="269"/>
      <c r="G1197" s="269"/>
      <c r="H1197" s="269"/>
      <c r="I1197" s="269"/>
      <c r="J1197" s="269"/>
      <c r="K1197" s="270"/>
      <c r="L1197" s="270"/>
      <c r="M1197" s="270"/>
      <c r="N1197" s="270"/>
      <c r="O1197" s="270"/>
      <c r="P1197" s="270"/>
      <c r="Q1197" s="270"/>
      <c r="R1197" s="269"/>
      <c r="S1197" s="269"/>
      <c r="T1197" s="269"/>
      <c r="U1197" s="269"/>
      <c r="V1197" s="269"/>
      <c r="W1197" s="269"/>
      <c r="X1197" s="269"/>
      <c r="Y1197" s="270"/>
      <c r="Z1197" s="270"/>
      <c r="AA1197" s="270"/>
      <c r="AB1197" s="270"/>
      <c r="AC1197" s="270"/>
      <c r="AD1197" s="270"/>
      <c r="AE1197" s="270"/>
      <c r="AF1197" s="269"/>
      <c r="AG1197" s="269"/>
      <c r="AH1197" s="269"/>
      <c r="AI1197" s="269"/>
      <c r="AJ1197" s="269"/>
      <c r="AK1197" s="269"/>
      <c r="AL1197" s="269"/>
    </row>
    <row r="1198" spans="1:38" ht="11.25" x14ac:dyDescent="0.2">
      <c r="A1198" s="266">
        <v>1190</v>
      </c>
      <c r="B1198" s="267" t="str">
        <f>'!!!KATILIMCI LİSTESİ!!!'!C1191</f>
        <v>24616927322</v>
      </c>
      <c r="C1198" s="268" t="str">
        <f>'!!!KATILIMCI LİSTESİ!!!'!B1191</f>
        <v>ROJİN YEL</v>
      </c>
      <c r="D1198" s="269"/>
      <c r="E1198" s="269"/>
      <c r="F1198" s="269"/>
      <c r="G1198" s="269"/>
      <c r="H1198" s="269"/>
      <c r="I1198" s="269"/>
      <c r="J1198" s="269"/>
      <c r="K1198" s="270"/>
      <c r="L1198" s="270"/>
      <c r="M1198" s="270"/>
      <c r="N1198" s="270"/>
      <c r="O1198" s="270"/>
      <c r="P1198" s="270"/>
      <c r="Q1198" s="270"/>
      <c r="R1198" s="269"/>
      <c r="S1198" s="269"/>
      <c r="T1198" s="269"/>
      <c r="U1198" s="269"/>
      <c r="V1198" s="269"/>
      <c r="W1198" s="269"/>
      <c r="X1198" s="269"/>
      <c r="Y1198" s="270"/>
      <c r="Z1198" s="270"/>
      <c r="AA1198" s="270"/>
      <c r="AB1198" s="270"/>
      <c r="AC1198" s="270"/>
      <c r="AD1198" s="270"/>
      <c r="AE1198" s="270"/>
      <c r="AF1198" s="269"/>
      <c r="AG1198" s="269"/>
      <c r="AH1198" s="269"/>
      <c r="AI1198" s="269"/>
      <c r="AJ1198" s="269"/>
      <c r="AK1198" s="269"/>
      <c r="AL1198" s="269"/>
    </row>
    <row r="1199" spans="1:38" ht="11.25" x14ac:dyDescent="0.2">
      <c r="A1199" s="266">
        <v>1191</v>
      </c>
      <c r="B1199" s="267" t="str">
        <f>'!!!KATILIMCI LİSTESİ!!!'!C1192</f>
        <v>14548999436</v>
      </c>
      <c r="C1199" s="268" t="str">
        <f>'!!!KATILIMCI LİSTESİ!!!'!B1192</f>
        <v>ROJİN YILMAZ</v>
      </c>
      <c r="D1199" s="269"/>
      <c r="E1199" s="269"/>
      <c r="F1199" s="269"/>
      <c r="G1199" s="269"/>
      <c r="H1199" s="269"/>
      <c r="I1199" s="269"/>
      <c r="J1199" s="269"/>
      <c r="K1199" s="270"/>
      <c r="L1199" s="270"/>
      <c r="M1199" s="270"/>
      <c r="N1199" s="270"/>
      <c r="O1199" s="270"/>
      <c r="P1199" s="270"/>
      <c r="Q1199" s="270"/>
      <c r="R1199" s="269"/>
      <c r="S1199" s="269"/>
      <c r="T1199" s="269"/>
      <c r="U1199" s="269"/>
      <c r="V1199" s="269"/>
      <c r="W1199" s="269"/>
      <c r="X1199" s="269"/>
      <c r="Y1199" s="270"/>
      <c r="Z1199" s="270"/>
      <c r="AA1199" s="270"/>
      <c r="AB1199" s="270"/>
      <c r="AC1199" s="270"/>
      <c r="AD1199" s="270"/>
      <c r="AE1199" s="270"/>
      <c r="AF1199" s="269"/>
      <c r="AG1199" s="269"/>
      <c r="AH1199" s="269"/>
      <c r="AI1199" s="269"/>
      <c r="AJ1199" s="269"/>
      <c r="AK1199" s="269"/>
      <c r="AL1199" s="269"/>
    </row>
    <row r="1200" spans="1:38" ht="11.25" x14ac:dyDescent="0.2">
      <c r="A1200" s="266">
        <v>1192</v>
      </c>
      <c r="B1200" s="267" t="str">
        <f>'!!!KATILIMCI LİSTESİ!!!'!C1193</f>
        <v>10610286992</v>
      </c>
      <c r="C1200" s="268" t="str">
        <f>'!!!KATILIMCI LİSTESİ!!!'!B1193</f>
        <v>RUKİYE DEMİR</v>
      </c>
      <c r="D1200" s="269"/>
      <c r="E1200" s="269"/>
      <c r="F1200" s="269"/>
      <c r="G1200" s="269"/>
      <c r="H1200" s="269"/>
      <c r="I1200" s="269"/>
      <c r="J1200" s="269"/>
      <c r="K1200" s="270"/>
      <c r="L1200" s="270"/>
      <c r="M1200" s="270"/>
      <c r="N1200" s="270"/>
      <c r="O1200" s="270"/>
      <c r="P1200" s="270"/>
      <c r="Q1200" s="270"/>
      <c r="R1200" s="269"/>
      <c r="S1200" s="269"/>
      <c r="T1200" s="269"/>
      <c r="U1200" s="269"/>
      <c r="V1200" s="269"/>
      <c r="W1200" s="269"/>
      <c r="X1200" s="269"/>
      <c r="Y1200" s="270"/>
      <c r="Z1200" s="270"/>
      <c r="AA1200" s="270"/>
      <c r="AB1200" s="270"/>
      <c r="AC1200" s="270"/>
      <c r="AD1200" s="270"/>
      <c r="AE1200" s="270"/>
      <c r="AF1200" s="269"/>
      <c r="AG1200" s="269"/>
      <c r="AH1200" s="269"/>
      <c r="AI1200" s="269"/>
      <c r="AJ1200" s="269"/>
      <c r="AK1200" s="269"/>
      <c r="AL1200" s="269"/>
    </row>
    <row r="1201" spans="1:38" ht="11.25" x14ac:dyDescent="0.2">
      <c r="A1201" s="266">
        <v>1193</v>
      </c>
      <c r="B1201" s="267" t="str">
        <f>'!!!KATILIMCI LİSTESİ!!!'!C1194</f>
        <v>16967929346</v>
      </c>
      <c r="C1201" s="268" t="str">
        <f>'!!!KATILIMCI LİSTESİ!!!'!B1194</f>
        <v>RUKİYE EKİNCİ</v>
      </c>
      <c r="D1201" s="269"/>
      <c r="E1201" s="269"/>
      <c r="F1201" s="269"/>
      <c r="G1201" s="269"/>
      <c r="H1201" s="269"/>
      <c r="I1201" s="269"/>
      <c r="J1201" s="269"/>
      <c r="K1201" s="270"/>
      <c r="L1201" s="270"/>
      <c r="M1201" s="270"/>
      <c r="N1201" s="270"/>
      <c r="O1201" s="270"/>
      <c r="P1201" s="270"/>
      <c r="Q1201" s="270"/>
      <c r="R1201" s="269"/>
      <c r="S1201" s="269"/>
      <c r="T1201" s="269"/>
      <c r="U1201" s="269"/>
      <c r="V1201" s="269"/>
      <c r="W1201" s="269"/>
      <c r="X1201" s="269"/>
      <c r="Y1201" s="270"/>
      <c r="Z1201" s="270"/>
      <c r="AA1201" s="270"/>
      <c r="AB1201" s="270"/>
      <c r="AC1201" s="270"/>
      <c r="AD1201" s="270"/>
      <c r="AE1201" s="270"/>
      <c r="AF1201" s="269"/>
      <c r="AG1201" s="269"/>
      <c r="AH1201" s="269"/>
      <c r="AI1201" s="269"/>
      <c r="AJ1201" s="269"/>
      <c r="AK1201" s="269"/>
      <c r="AL1201" s="269"/>
    </row>
    <row r="1202" spans="1:38" ht="11.25" x14ac:dyDescent="0.2">
      <c r="A1202" s="266">
        <v>1194</v>
      </c>
      <c r="B1202" s="267" t="str">
        <f>'!!!KATILIMCI LİSTESİ!!!'!C1195</f>
        <v>11880030742</v>
      </c>
      <c r="C1202" s="268" t="str">
        <f>'!!!KATILIMCI LİSTESİ!!!'!B1195</f>
        <v>RUKİYE GÜL</v>
      </c>
      <c r="D1202" s="269"/>
      <c r="E1202" s="269"/>
      <c r="F1202" s="269"/>
      <c r="G1202" s="269"/>
      <c r="H1202" s="269"/>
      <c r="I1202" s="269"/>
      <c r="J1202" s="269"/>
      <c r="K1202" s="270"/>
      <c r="L1202" s="270"/>
      <c r="M1202" s="270"/>
      <c r="N1202" s="270"/>
      <c r="O1202" s="270"/>
      <c r="P1202" s="270"/>
      <c r="Q1202" s="270"/>
      <c r="R1202" s="269"/>
      <c r="S1202" s="269"/>
      <c r="T1202" s="269"/>
      <c r="U1202" s="269"/>
      <c r="V1202" s="269"/>
      <c r="W1202" s="269"/>
      <c r="X1202" s="269"/>
      <c r="Y1202" s="270"/>
      <c r="Z1202" s="270"/>
      <c r="AA1202" s="270"/>
      <c r="AB1202" s="270"/>
      <c r="AC1202" s="270"/>
      <c r="AD1202" s="270"/>
      <c r="AE1202" s="270"/>
      <c r="AF1202" s="269"/>
      <c r="AG1202" s="269"/>
      <c r="AH1202" s="269"/>
      <c r="AI1202" s="269"/>
      <c r="AJ1202" s="269"/>
      <c r="AK1202" s="269"/>
      <c r="AL1202" s="269"/>
    </row>
    <row r="1203" spans="1:38" ht="11.25" x14ac:dyDescent="0.2">
      <c r="A1203" s="266">
        <v>1195</v>
      </c>
      <c r="B1203" s="267" t="str">
        <f>'!!!KATILIMCI LİSTESİ!!!'!C1196</f>
        <v>18469217570</v>
      </c>
      <c r="C1203" s="268" t="str">
        <f>'!!!KATILIMCI LİSTESİ!!!'!B1196</f>
        <v>RUMEYSA ÇETİN</v>
      </c>
      <c r="D1203" s="269"/>
      <c r="E1203" s="269"/>
      <c r="F1203" s="269"/>
      <c r="G1203" s="269"/>
      <c r="H1203" s="269"/>
      <c r="I1203" s="269"/>
      <c r="J1203" s="269"/>
      <c r="K1203" s="270"/>
      <c r="L1203" s="270"/>
      <c r="M1203" s="270"/>
      <c r="N1203" s="270"/>
      <c r="O1203" s="270"/>
      <c r="P1203" s="270"/>
      <c r="Q1203" s="270"/>
      <c r="R1203" s="269"/>
      <c r="S1203" s="269"/>
      <c r="T1203" s="269"/>
      <c r="U1203" s="269"/>
      <c r="V1203" s="269"/>
      <c r="W1203" s="269"/>
      <c r="X1203" s="269"/>
      <c r="Y1203" s="270"/>
      <c r="Z1203" s="270"/>
      <c r="AA1203" s="270"/>
      <c r="AB1203" s="270"/>
      <c r="AC1203" s="270"/>
      <c r="AD1203" s="270"/>
      <c r="AE1203" s="270"/>
      <c r="AF1203" s="269"/>
      <c r="AG1203" s="269"/>
      <c r="AH1203" s="269"/>
      <c r="AI1203" s="269"/>
      <c r="AJ1203" s="269"/>
      <c r="AK1203" s="269"/>
      <c r="AL1203" s="269"/>
    </row>
    <row r="1204" spans="1:38" ht="11.25" x14ac:dyDescent="0.2">
      <c r="A1204" s="266">
        <v>1196</v>
      </c>
      <c r="B1204" s="267" t="str">
        <f>'!!!KATILIMCI LİSTESİ!!!'!C1197</f>
        <v>10309469798</v>
      </c>
      <c r="C1204" s="268" t="str">
        <f>'!!!KATILIMCI LİSTESİ!!!'!B1197</f>
        <v>RUMEYSA ÇİĞDEM</v>
      </c>
      <c r="D1204" s="269"/>
      <c r="E1204" s="269"/>
      <c r="F1204" s="269"/>
      <c r="G1204" s="269"/>
      <c r="H1204" s="269"/>
      <c r="I1204" s="269"/>
      <c r="J1204" s="269"/>
      <c r="K1204" s="270"/>
      <c r="L1204" s="270"/>
      <c r="M1204" s="270"/>
      <c r="N1204" s="270"/>
      <c r="O1204" s="270"/>
      <c r="P1204" s="270"/>
      <c r="Q1204" s="270"/>
      <c r="R1204" s="269"/>
      <c r="S1204" s="269"/>
      <c r="T1204" s="269"/>
      <c r="U1204" s="269"/>
      <c r="V1204" s="269"/>
      <c r="W1204" s="269"/>
      <c r="X1204" s="269"/>
      <c r="Y1204" s="270"/>
      <c r="Z1204" s="270"/>
      <c r="AA1204" s="270"/>
      <c r="AB1204" s="270"/>
      <c r="AC1204" s="270"/>
      <c r="AD1204" s="270"/>
      <c r="AE1204" s="270"/>
      <c r="AF1204" s="269"/>
      <c r="AG1204" s="269"/>
      <c r="AH1204" s="269"/>
      <c r="AI1204" s="269"/>
      <c r="AJ1204" s="269"/>
      <c r="AK1204" s="269"/>
      <c r="AL1204" s="269"/>
    </row>
    <row r="1205" spans="1:38" ht="11.25" x14ac:dyDescent="0.2">
      <c r="A1205" s="266">
        <v>1197</v>
      </c>
      <c r="B1205" s="267" t="str">
        <f>'!!!KATILIMCI LİSTESİ!!!'!C1198</f>
        <v>41980717434</v>
      </c>
      <c r="C1205" s="268" t="str">
        <f>'!!!KATILIMCI LİSTESİ!!!'!B1198</f>
        <v>RUMEYSA FIRAT</v>
      </c>
      <c r="D1205" s="269"/>
      <c r="E1205" s="269"/>
      <c r="F1205" s="269"/>
      <c r="G1205" s="269"/>
      <c r="H1205" s="269"/>
      <c r="I1205" s="269"/>
      <c r="J1205" s="269"/>
      <c r="K1205" s="270"/>
      <c r="L1205" s="270"/>
      <c r="M1205" s="270"/>
      <c r="N1205" s="270"/>
      <c r="O1205" s="270"/>
      <c r="P1205" s="270"/>
      <c r="Q1205" s="270"/>
      <c r="R1205" s="269"/>
      <c r="S1205" s="269"/>
      <c r="T1205" s="269"/>
      <c r="U1205" s="269"/>
      <c r="V1205" s="269"/>
      <c r="W1205" s="269"/>
      <c r="X1205" s="269"/>
      <c r="Y1205" s="270"/>
      <c r="Z1205" s="270"/>
      <c r="AA1205" s="270"/>
      <c r="AB1205" s="270"/>
      <c r="AC1205" s="270"/>
      <c r="AD1205" s="270"/>
      <c r="AE1205" s="270"/>
      <c r="AF1205" s="269"/>
      <c r="AG1205" s="269"/>
      <c r="AH1205" s="269"/>
      <c r="AI1205" s="269"/>
      <c r="AJ1205" s="269"/>
      <c r="AK1205" s="269"/>
      <c r="AL1205" s="269"/>
    </row>
    <row r="1206" spans="1:38" ht="11.25" x14ac:dyDescent="0.2">
      <c r="A1206" s="266">
        <v>1198</v>
      </c>
      <c r="B1206" s="267" t="str">
        <f>'!!!KATILIMCI LİSTESİ!!!'!C1199</f>
        <v>25618782346</v>
      </c>
      <c r="C1206" s="268" t="str">
        <f>'!!!KATILIMCI LİSTESİ!!!'!B1199</f>
        <v>RUMEYSA SOLAK</v>
      </c>
      <c r="D1206" s="269"/>
      <c r="E1206" s="269"/>
      <c r="F1206" s="269"/>
      <c r="G1206" s="269"/>
      <c r="H1206" s="269"/>
      <c r="I1206" s="269"/>
      <c r="J1206" s="269"/>
      <c r="K1206" s="270"/>
      <c r="L1206" s="270"/>
      <c r="M1206" s="270"/>
      <c r="N1206" s="270"/>
      <c r="O1206" s="270"/>
      <c r="P1206" s="270"/>
      <c r="Q1206" s="270"/>
      <c r="R1206" s="269"/>
      <c r="S1206" s="269"/>
      <c r="T1206" s="269"/>
      <c r="U1206" s="269"/>
      <c r="V1206" s="269"/>
      <c r="W1206" s="269"/>
      <c r="X1206" s="269"/>
      <c r="Y1206" s="270"/>
      <c r="Z1206" s="270"/>
      <c r="AA1206" s="270"/>
      <c r="AB1206" s="270"/>
      <c r="AC1206" s="270"/>
      <c r="AD1206" s="270"/>
      <c r="AE1206" s="270"/>
      <c r="AF1206" s="269"/>
      <c r="AG1206" s="269"/>
      <c r="AH1206" s="269"/>
      <c r="AI1206" s="269"/>
      <c r="AJ1206" s="269"/>
      <c r="AK1206" s="269"/>
      <c r="AL1206" s="269"/>
    </row>
    <row r="1207" spans="1:38" ht="11.25" x14ac:dyDescent="0.2">
      <c r="A1207" s="266">
        <v>1199</v>
      </c>
      <c r="B1207" s="267" t="str">
        <f>'!!!KATILIMCI LİSTESİ!!!'!C1200</f>
        <v>12227344690</v>
      </c>
      <c r="C1207" s="268" t="str">
        <f>'!!!KATILIMCI LİSTESİ!!!'!B1200</f>
        <v>RUMEYSA TURAN</v>
      </c>
      <c r="D1207" s="269"/>
      <c r="E1207" s="269"/>
      <c r="F1207" s="269"/>
      <c r="G1207" s="269"/>
      <c r="H1207" s="269"/>
      <c r="I1207" s="269"/>
      <c r="J1207" s="269"/>
      <c r="K1207" s="270"/>
      <c r="L1207" s="270"/>
      <c r="M1207" s="270"/>
      <c r="N1207" s="270"/>
      <c r="O1207" s="270"/>
      <c r="P1207" s="270"/>
      <c r="Q1207" s="270"/>
      <c r="R1207" s="269"/>
      <c r="S1207" s="269"/>
      <c r="T1207" s="269"/>
      <c r="U1207" s="269"/>
      <c r="V1207" s="269"/>
      <c r="W1207" s="269"/>
      <c r="X1207" s="269"/>
      <c r="Y1207" s="270"/>
      <c r="Z1207" s="270"/>
      <c r="AA1207" s="270"/>
      <c r="AB1207" s="270"/>
      <c r="AC1207" s="270"/>
      <c r="AD1207" s="270"/>
      <c r="AE1207" s="270"/>
      <c r="AF1207" s="269"/>
      <c r="AG1207" s="269"/>
      <c r="AH1207" s="269"/>
      <c r="AI1207" s="269"/>
      <c r="AJ1207" s="269"/>
      <c r="AK1207" s="269"/>
      <c r="AL1207" s="269"/>
    </row>
    <row r="1208" spans="1:38" ht="11.25" x14ac:dyDescent="0.2">
      <c r="A1208" s="266">
        <v>1200</v>
      </c>
      <c r="B1208" s="267" t="str">
        <f>'!!!KATILIMCI LİSTESİ!!!'!C1201</f>
        <v>12854209416</v>
      </c>
      <c r="C1208" s="268" t="str">
        <f>'!!!KATILIMCI LİSTESİ!!!'!B1201</f>
        <v>RÜMEYSA ASLAN</v>
      </c>
      <c r="D1208" s="269"/>
      <c r="E1208" s="269"/>
      <c r="F1208" s="269"/>
      <c r="G1208" s="269"/>
      <c r="H1208" s="269"/>
      <c r="I1208" s="269"/>
      <c r="J1208" s="269"/>
      <c r="K1208" s="270"/>
      <c r="L1208" s="270"/>
      <c r="M1208" s="270"/>
      <c r="N1208" s="270"/>
      <c r="O1208" s="270"/>
      <c r="P1208" s="270"/>
      <c r="Q1208" s="270"/>
      <c r="R1208" s="269"/>
      <c r="S1208" s="269"/>
      <c r="T1208" s="269"/>
      <c r="U1208" s="269"/>
      <c r="V1208" s="269"/>
      <c r="W1208" s="269"/>
      <c r="X1208" s="269"/>
      <c r="Y1208" s="270"/>
      <c r="Z1208" s="270"/>
      <c r="AA1208" s="270"/>
      <c r="AB1208" s="270"/>
      <c r="AC1208" s="270"/>
      <c r="AD1208" s="270"/>
      <c r="AE1208" s="270"/>
      <c r="AF1208" s="269"/>
      <c r="AG1208" s="269"/>
      <c r="AH1208" s="269"/>
      <c r="AI1208" s="269"/>
      <c r="AJ1208" s="269"/>
      <c r="AK1208" s="269"/>
      <c r="AL1208" s="269"/>
    </row>
    <row r="1209" spans="1:38" ht="11.25" x14ac:dyDescent="0.2">
      <c r="A1209" s="266">
        <v>1201</v>
      </c>
      <c r="B1209" s="267" t="str">
        <f>'!!!KATILIMCI LİSTESİ!!!'!C1202</f>
        <v>11633251912</v>
      </c>
      <c r="C1209" s="268" t="str">
        <f>'!!!KATILIMCI LİSTESİ!!!'!B1202</f>
        <v>RÜMEYSA BAYHAN</v>
      </c>
      <c r="D1209" s="269"/>
      <c r="E1209" s="269"/>
      <c r="F1209" s="269"/>
      <c r="G1209" s="269"/>
      <c r="H1209" s="269"/>
      <c r="I1209" s="269"/>
      <c r="J1209" s="269"/>
      <c r="K1209" s="270"/>
      <c r="L1209" s="270"/>
      <c r="M1209" s="270"/>
      <c r="N1209" s="270"/>
      <c r="O1209" s="270"/>
      <c r="P1209" s="270"/>
      <c r="Q1209" s="270"/>
      <c r="R1209" s="269"/>
      <c r="S1209" s="269"/>
      <c r="T1209" s="269"/>
      <c r="U1209" s="269"/>
      <c r="V1209" s="269"/>
      <c r="W1209" s="269"/>
      <c r="X1209" s="269"/>
      <c r="Y1209" s="270"/>
      <c r="Z1209" s="270"/>
      <c r="AA1209" s="270"/>
      <c r="AB1209" s="270"/>
      <c r="AC1209" s="270"/>
      <c r="AD1209" s="270"/>
      <c r="AE1209" s="270"/>
      <c r="AF1209" s="269"/>
      <c r="AG1209" s="269"/>
      <c r="AH1209" s="269"/>
      <c r="AI1209" s="269"/>
      <c r="AJ1209" s="269"/>
      <c r="AK1209" s="269"/>
      <c r="AL1209" s="269"/>
    </row>
    <row r="1210" spans="1:38" ht="11.25" x14ac:dyDescent="0.2">
      <c r="A1210" s="266">
        <v>1202</v>
      </c>
      <c r="B1210" s="267" t="str">
        <f>'!!!KATILIMCI LİSTESİ!!!'!C1203</f>
        <v>13484196770</v>
      </c>
      <c r="C1210" s="268" t="str">
        <f>'!!!KATILIMCI LİSTESİ!!!'!B1203</f>
        <v>RÜMEYSA KAYA</v>
      </c>
      <c r="D1210" s="269"/>
      <c r="E1210" s="269"/>
      <c r="F1210" s="269"/>
      <c r="G1210" s="269"/>
      <c r="H1210" s="269"/>
      <c r="I1210" s="269"/>
      <c r="J1210" s="269"/>
      <c r="K1210" s="270"/>
      <c r="L1210" s="270"/>
      <c r="M1210" s="270"/>
      <c r="N1210" s="270"/>
      <c r="O1210" s="270"/>
      <c r="P1210" s="270"/>
      <c r="Q1210" s="270"/>
      <c r="R1210" s="269"/>
      <c r="S1210" s="269"/>
      <c r="T1210" s="269"/>
      <c r="U1210" s="269"/>
      <c r="V1210" s="269"/>
      <c r="W1210" s="269"/>
      <c r="X1210" s="269"/>
      <c r="Y1210" s="270"/>
      <c r="Z1210" s="270"/>
      <c r="AA1210" s="270"/>
      <c r="AB1210" s="270"/>
      <c r="AC1210" s="270"/>
      <c r="AD1210" s="270"/>
      <c r="AE1210" s="270"/>
      <c r="AF1210" s="269"/>
      <c r="AG1210" s="269"/>
      <c r="AH1210" s="269"/>
      <c r="AI1210" s="269"/>
      <c r="AJ1210" s="269"/>
      <c r="AK1210" s="269"/>
      <c r="AL1210" s="269"/>
    </row>
    <row r="1211" spans="1:38" ht="11.25" x14ac:dyDescent="0.2">
      <c r="A1211" s="266">
        <v>1203</v>
      </c>
      <c r="B1211" s="267" t="str">
        <f>'!!!KATILIMCI LİSTESİ!!!'!C1204</f>
        <v>10892266644</v>
      </c>
      <c r="C1211" s="268" t="str">
        <f>'!!!KATILIMCI LİSTESİ!!!'!B1204</f>
        <v>RÜMEYSA ŞAHİN</v>
      </c>
      <c r="D1211" s="269"/>
      <c r="E1211" s="269"/>
      <c r="F1211" s="269"/>
      <c r="G1211" s="269"/>
      <c r="H1211" s="269"/>
      <c r="I1211" s="269"/>
      <c r="J1211" s="269"/>
      <c r="K1211" s="270"/>
      <c r="L1211" s="270"/>
      <c r="M1211" s="270"/>
      <c r="N1211" s="270"/>
      <c r="O1211" s="270"/>
      <c r="P1211" s="270"/>
      <c r="Q1211" s="270"/>
      <c r="R1211" s="269"/>
      <c r="S1211" s="269"/>
      <c r="T1211" s="269"/>
      <c r="U1211" s="269"/>
      <c r="V1211" s="269"/>
      <c r="W1211" s="269"/>
      <c r="X1211" s="269"/>
      <c r="Y1211" s="270"/>
      <c r="Z1211" s="270"/>
      <c r="AA1211" s="270"/>
      <c r="AB1211" s="270"/>
      <c r="AC1211" s="270"/>
      <c r="AD1211" s="270"/>
      <c r="AE1211" s="270"/>
      <c r="AF1211" s="269"/>
      <c r="AG1211" s="269"/>
      <c r="AH1211" s="269"/>
      <c r="AI1211" s="269"/>
      <c r="AJ1211" s="269"/>
      <c r="AK1211" s="269"/>
      <c r="AL1211" s="269"/>
    </row>
    <row r="1212" spans="1:38" ht="11.25" x14ac:dyDescent="0.2">
      <c r="A1212" s="266">
        <v>1204</v>
      </c>
      <c r="B1212" s="267" t="str">
        <f>'!!!KATILIMCI LİSTESİ!!!'!C1205</f>
        <v>10460273890</v>
      </c>
      <c r="C1212" s="268" t="str">
        <f>'!!!KATILIMCI LİSTESİ!!!'!B1205</f>
        <v>RÜVEYDA BOLAT</v>
      </c>
      <c r="D1212" s="269"/>
      <c r="E1212" s="269"/>
      <c r="F1212" s="269"/>
      <c r="G1212" s="269"/>
      <c r="H1212" s="269"/>
      <c r="I1212" s="269"/>
      <c r="J1212" s="269"/>
      <c r="K1212" s="270"/>
      <c r="L1212" s="270"/>
      <c r="M1212" s="270"/>
      <c r="N1212" s="270"/>
      <c r="O1212" s="270"/>
      <c r="P1212" s="270"/>
      <c r="Q1212" s="270"/>
      <c r="R1212" s="269"/>
      <c r="S1212" s="269"/>
      <c r="T1212" s="269"/>
      <c r="U1212" s="269"/>
      <c r="V1212" s="269"/>
      <c r="W1212" s="269"/>
      <c r="X1212" s="269"/>
      <c r="Y1212" s="270"/>
      <c r="Z1212" s="270"/>
      <c r="AA1212" s="270"/>
      <c r="AB1212" s="270"/>
      <c r="AC1212" s="270"/>
      <c r="AD1212" s="270"/>
      <c r="AE1212" s="270"/>
      <c r="AF1212" s="269"/>
      <c r="AG1212" s="269"/>
      <c r="AH1212" s="269"/>
      <c r="AI1212" s="269"/>
      <c r="AJ1212" s="269"/>
      <c r="AK1212" s="269"/>
      <c r="AL1212" s="269"/>
    </row>
    <row r="1213" spans="1:38" ht="11.25" x14ac:dyDescent="0.2">
      <c r="A1213" s="266">
        <v>1205</v>
      </c>
      <c r="B1213" s="267" t="str">
        <f>'!!!KATILIMCI LİSTESİ!!!'!C1206</f>
        <v>11588249996</v>
      </c>
      <c r="C1213" s="268" t="str">
        <f>'!!!KATILIMCI LİSTESİ!!!'!B1206</f>
        <v>RÜVEYDA TURAN</v>
      </c>
      <c r="D1213" s="269"/>
      <c r="E1213" s="269"/>
      <c r="F1213" s="269"/>
      <c r="G1213" s="269"/>
      <c r="H1213" s="269"/>
      <c r="I1213" s="269"/>
      <c r="J1213" s="269"/>
      <c r="K1213" s="270"/>
      <c r="L1213" s="270"/>
      <c r="M1213" s="270"/>
      <c r="N1213" s="270"/>
      <c r="O1213" s="270"/>
      <c r="P1213" s="270"/>
      <c r="Q1213" s="270"/>
      <c r="R1213" s="269"/>
      <c r="S1213" s="269"/>
      <c r="T1213" s="269"/>
      <c r="U1213" s="269"/>
      <c r="V1213" s="269"/>
      <c r="W1213" s="269"/>
      <c r="X1213" s="269"/>
      <c r="Y1213" s="270"/>
      <c r="Z1213" s="270"/>
      <c r="AA1213" s="270"/>
      <c r="AB1213" s="270"/>
      <c r="AC1213" s="270"/>
      <c r="AD1213" s="270"/>
      <c r="AE1213" s="270"/>
      <c r="AF1213" s="269"/>
      <c r="AG1213" s="269"/>
      <c r="AH1213" s="269"/>
      <c r="AI1213" s="269"/>
      <c r="AJ1213" s="269"/>
      <c r="AK1213" s="269"/>
      <c r="AL1213" s="269"/>
    </row>
    <row r="1214" spans="1:38" ht="11.25" x14ac:dyDescent="0.2">
      <c r="A1214" s="266">
        <v>1206</v>
      </c>
      <c r="B1214" s="267" t="str">
        <f>'!!!KATILIMCI LİSTESİ!!!'!C1207</f>
        <v>40303300698</v>
      </c>
      <c r="C1214" s="268" t="str">
        <f>'!!!KATILIMCI LİSTESİ!!!'!B1207</f>
        <v>SABİHA HOROZCU</v>
      </c>
      <c r="D1214" s="269"/>
      <c r="E1214" s="269"/>
      <c r="F1214" s="269"/>
      <c r="G1214" s="269"/>
      <c r="H1214" s="269"/>
      <c r="I1214" s="269"/>
      <c r="J1214" s="269"/>
      <c r="K1214" s="270"/>
      <c r="L1214" s="270"/>
      <c r="M1214" s="270"/>
      <c r="N1214" s="270"/>
      <c r="O1214" s="270"/>
      <c r="P1214" s="270"/>
      <c r="Q1214" s="270"/>
      <c r="R1214" s="269"/>
      <c r="S1214" s="269"/>
      <c r="T1214" s="269"/>
      <c r="U1214" s="269"/>
      <c r="V1214" s="269"/>
      <c r="W1214" s="269"/>
      <c r="X1214" s="269"/>
      <c r="Y1214" s="270"/>
      <c r="Z1214" s="270"/>
      <c r="AA1214" s="270"/>
      <c r="AB1214" s="270"/>
      <c r="AC1214" s="270"/>
      <c r="AD1214" s="270"/>
      <c r="AE1214" s="270"/>
      <c r="AF1214" s="269"/>
      <c r="AG1214" s="269"/>
      <c r="AH1214" s="269"/>
      <c r="AI1214" s="269"/>
      <c r="AJ1214" s="269"/>
      <c r="AK1214" s="269"/>
      <c r="AL1214" s="269"/>
    </row>
    <row r="1215" spans="1:38" ht="11.25" x14ac:dyDescent="0.2">
      <c r="A1215" s="266">
        <v>1207</v>
      </c>
      <c r="B1215" s="267" t="str">
        <f>'!!!KATILIMCI LİSTESİ!!!'!C1208</f>
        <v>70126083782</v>
      </c>
      <c r="C1215" s="268" t="str">
        <f>'!!!KATILIMCI LİSTESİ!!!'!B1208</f>
        <v>SADDAM ALĞIN</v>
      </c>
      <c r="D1215" s="269"/>
      <c r="E1215" s="269"/>
      <c r="F1215" s="269"/>
      <c r="G1215" s="269"/>
      <c r="H1215" s="269"/>
      <c r="I1215" s="269"/>
      <c r="J1215" s="269"/>
      <c r="K1215" s="270"/>
      <c r="L1215" s="270"/>
      <c r="M1215" s="270"/>
      <c r="N1215" s="270"/>
      <c r="O1215" s="270"/>
      <c r="P1215" s="270"/>
      <c r="Q1215" s="270"/>
      <c r="R1215" s="269"/>
      <c r="S1215" s="269"/>
      <c r="T1215" s="269"/>
      <c r="U1215" s="269"/>
      <c r="V1215" s="269"/>
      <c r="W1215" s="269"/>
      <c r="X1215" s="269"/>
      <c r="Y1215" s="270"/>
      <c r="Z1215" s="270"/>
      <c r="AA1215" s="270"/>
      <c r="AB1215" s="270"/>
      <c r="AC1215" s="270"/>
      <c r="AD1215" s="270"/>
      <c r="AE1215" s="270"/>
      <c r="AF1215" s="269"/>
      <c r="AG1215" s="269"/>
      <c r="AH1215" s="269"/>
      <c r="AI1215" s="269"/>
      <c r="AJ1215" s="269"/>
      <c r="AK1215" s="269"/>
      <c r="AL1215" s="269"/>
    </row>
    <row r="1216" spans="1:38" ht="11.25" x14ac:dyDescent="0.2">
      <c r="A1216" s="266">
        <v>1208</v>
      </c>
      <c r="B1216" s="267" t="str">
        <f>'!!!KATILIMCI LİSTESİ!!!'!C1209</f>
        <v>25618863458</v>
      </c>
      <c r="C1216" s="268" t="str">
        <f>'!!!KATILIMCI LİSTESİ!!!'!B1209</f>
        <v>SAFİNAZ AYKIZ TOKDEMİR</v>
      </c>
      <c r="D1216" s="269"/>
      <c r="E1216" s="269"/>
      <c r="F1216" s="269"/>
      <c r="G1216" s="269"/>
      <c r="H1216" s="269"/>
      <c r="I1216" s="269"/>
      <c r="J1216" s="269"/>
      <c r="K1216" s="270"/>
      <c r="L1216" s="270"/>
      <c r="M1216" s="270"/>
      <c r="N1216" s="270"/>
      <c r="O1216" s="270"/>
      <c r="P1216" s="270"/>
      <c r="Q1216" s="270"/>
      <c r="R1216" s="269"/>
      <c r="S1216" s="269"/>
      <c r="T1216" s="269"/>
      <c r="U1216" s="269"/>
      <c r="V1216" s="269"/>
      <c r="W1216" s="269"/>
      <c r="X1216" s="269"/>
      <c r="Y1216" s="270"/>
      <c r="Z1216" s="270"/>
      <c r="AA1216" s="270"/>
      <c r="AB1216" s="270"/>
      <c r="AC1216" s="270"/>
      <c r="AD1216" s="270"/>
      <c r="AE1216" s="270"/>
      <c r="AF1216" s="269"/>
      <c r="AG1216" s="269"/>
      <c r="AH1216" s="269"/>
      <c r="AI1216" s="269"/>
      <c r="AJ1216" s="269"/>
      <c r="AK1216" s="269"/>
      <c r="AL1216" s="269"/>
    </row>
    <row r="1217" spans="1:38" ht="11.25" x14ac:dyDescent="0.2">
      <c r="A1217" s="266">
        <v>1209</v>
      </c>
      <c r="B1217" s="267" t="str">
        <f>'!!!KATILIMCI LİSTESİ!!!'!C1210</f>
        <v>15056134364</v>
      </c>
      <c r="C1217" s="268" t="str">
        <f>'!!!KATILIMCI LİSTESİ!!!'!B1210</f>
        <v>SAFİYE YILDIZ SIBIÇ</v>
      </c>
      <c r="D1217" s="269"/>
      <c r="E1217" s="269"/>
      <c r="F1217" s="269"/>
      <c r="G1217" s="269"/>
      <c r="H1217" s="269"/>
      <c r="I1217" s="269"/>
      <c r="J1217" s="269"/>
      <c r="K1217" s="270"/>
      <c r="L1217" s="270"/>
      <c r="M1217" s="270"/>
      <c r="N1217" s="270"/>
      <c r="O1217" s="270"/>
      <c r="P1217" s="270"/>
      <c r="Q1217" s="270"/>
      <c r="R1217" s="269"/>
      <c r="S1217" s="269"/>
      <c r="T1217" s="269"/>
      <c r="U1217" s="269"/>
      <c r="V1217" s="269"/>
      <c r="W1217" s="269"/>
      <c r="X1217" s="269"/>
      <c r="Y1217" s="270"/>
      <c r="Z1217" s="270"/>
      <c r="AA1217" s="270"/>
      <c r="AB1217" s="270"/>
      <c r="AC1217" s="270"/>
      <c r="AD1217" s="270"/>
      <c r="AE1217" s="270"/>
      <c r="AF1217" s="269"/>
      <c r="AG1217" s="269"/>
      <c r="AH1217" s="269"/>
      <c r="AI1217" s="269"/>
      <c r="AJ1217" s="269"/>
      <c r="AK1217" s="269"/>
      <c r="AL1217" s="269"/>
    </row>
    <row r="1218" spans="1:38" ht="11.25" x14ac:dyDescent="0.2">
      <c r="A1218" s="266">
        <v>1210</v>
      </c>
      <c r="B1218" s="267" t="str">
        <f>'!!!KATILIMCI LİSTESİ!!!'!C1211</f>
        <v>45598116290</v>
      </c>
      <c r="C1218" s="268" t="str">
        <f>'!!!KATILIMCI LİSTESİ!!!'!B1211</f>
        <v>ŞAHAN SÜR</v>
      </c>
      <c r="D1218" s="269"/>
      <c r="E1218" s="269"/>
      <c r="F1218" s="269"/>
      <c r="G1218" s="269"/>
      <c r="H1218" s="269"/>
      <c r="I1218" s="269"/>
      <c r="J1218" s="269"/>
      <c r="K1218" s="270"/>
      <c r="L1218" s="270"/>
      <c r="M1218" s="270"/>
      <c r="N1218" s="270"/>
      <c r="O1218" s="270"/>
      <c r="P1218" s="270"/>
      <c r="Q1218" s="270"/>
      <c r="R1218" s="269"/>
      <c r="S1218" s="269"/>
      <c r="T1218" s="269"/>
      <c r="U1218" s="269"/>
      <c r="V1218" s="269"/>
      <c r="W1218" s="269"/>
      <c r="X1218" s="269"/>
      <c r="Y1218" s="270"/>
      <c r="Z1218" s="270"/>
      <c r="AA1218" s="270"/>
      <c r="AB1218" s="270"/>
      <c r="AC1218" s="270"/>
      <c r="AD1218" s="270"/>
      <c r="AE1218" s="270"/>
      <c r="AF1218" s="269"/>
      <c r="AG1218" s="269"/>
      <c r="AH1218" s="269"/>
      <c r="AI1218" s="269"/>
      <c r="AJ1218" s="269"/>
      <c r="AK1218" s="269"/>
      <c r="AL1218" s="269"/>
    </row>
    <row r="1219" spans="1:38" ht="11.25" x14ac:dyDescent="0.2">
      <c r="A1219" s="266">
        <v>1211</v>
      </c>
      <c r="B1219" s="267" t="str">
        <f>'!!!KATILIMCI LİSTESİ!!!'!C1212</f>
        <v>11579837034</v>
      </c>
      <c r="C1219" s="268" t="str">
        <f>'!!!KATILIMCI LİSTESİ!!!'!B1212</f>
        <v>ŞAHA ŞEVİN ÇETİN</v>
      </c>
      <c r="D1219" s="269"/>
      <c r="E1219" s="269"/>
      <c r="F1219" s="269"/>
      <c r="G1219" s="269"/>
      <c r="H1219" s="269"/>
      <c r="I1219" s="269"/>
      <c r="J1219" s="269"/>
      <c r="K1219" s="270"/>
      <c r="L1219" s="270"/>
      <c r="M1219" s="270"/>
      <c r="N1219" s="270"/>
      <c r="O1219" s="270"/>
      <c r="P1219" s="270"/>
      <c r="Q1219" s="270"/>
      <c r="R1219" s="269"/>
      <c r="S1219" s="269"/>
      <c r="T1219" s="269"/>
      <c r="U1219" s="269"/>
      <c r="V1219" s="269"/>
      <c r="W1219" s="269"/>
      <c r="X1219" s="269"/>
      <c r="Y1219" s="270"/>
      <c r="Z1219" s="270"/>
      <c r="AA1219" s="270"/>
      <c r="AB1219" s="270"/>
      <c r="AC1219" s="270"/>
      <c r="AD1219" s="270"/>
      <c r="AE1219" s="270"/>
      <c r="AF1219" s="269"/>
      <c r="AG1219" s="269"/>
      <c r="AH1219" s="269"/>
      <c r="AI1219" s="269"/>
      <c r="AJ1219" s="269"/>
      <c r="AK1219" s="269"/>
      <c r="AL1219" s="269"/>
    </row>
    <row r="1220" spans="1:38" ht="11.25" x14ac:dyDescent="0.2">
      <c r="A1220" s="266">
        <v>1212</v>
      </c>
      <c r="B1220" s="267" t="str">
        <f>'!!!KATILIMCI LİSTESİ!!!'!C1213</f>
        <v>15185113230</v>
      </c>
      <c r="C1220" s="268" t="str">
        <f>'!!!KATILIMCI LİSTESİ!!!'!B1213</f>
        <v>ŞAHİN IŞIK</v>
      </c>
      <c r="D1220" s="269"/>
      <c r="E1220" s="269"/>
      <c r="F1220" s="269"/>
      <c r="G1220" s="269"/>
      <c r="H1220" s="269"/>
      <c r="I1220" s="269"/>
      <c r="J1220" s="269"/>
      <c r="K1220" s="270"/>
      <c r="L1220" s="270"/>
      <c r="M1220" s="270"/>
      <c r="N1220" s="270"/>
      <c r="O1220" s="270"/>
      <c r="P1220" s="270"/>
      <c r="Q1220" s="270"/>
      <c r="R1220" s="269"/>
      <c r="S1220" s="269"/>
      <c r="T1220" s="269"/>
      <c r="U1220" s="269"/>
      <c r="V1220" s="269"/>
      <c r="W1220" s="269"/>
      <c r="X1220" s="269"/>
      <c r="Y1220" s="270"/>
      <c r="Z1220" s="270"/>
      <c r="AA1220" s="270"/>
      <c r="AB1220" s="270"/>
      <c r="AC1220" s="270"/>
      <c r="AD1220" s="270"/>
      <c r="AE1220" s="270"/>
      <c r="AF1220" s="269"/>
      <c r="AG1220" s="269"/>
      <c r="AH1220" s="269"/>
      <c r="AI1220" s="269"/>
      <c r="AJ1220" s="269"/>
      <c r="AK1220" s="269"/>
      <c r="AL1220" s="269"/>
    </row>
    <row r="1221" spans="1:38" ht="11.25" x14ac:dyDescent="0.2">
      <c r="A1221" s="266">
        <v>1213</v>
      </c>
      <c r="B1221" s="267" t="str">
        <f>'!!!KATILIMCI LİSTESİ!!!'!C1214</f>
        <v>10757287210</v>
      </c>
      <c r="C1221" s="268" t="str">
        <f>'!!!KATILIMCI LİSTESİ!!!'!B1214</f>
        <v>ŞAİZE YAKUT</v>
      </c>
      <c r="D1221" s="269"/>
      <c r="E1221" s="269"/>
      <c r="F1221" s="269"/>
      <c r="G1221" s="269"/>
      <c r="H1221" s="269"/>
      <c r="I1221" s="269"/>
      <c r="J1221" s="269"/>
      <c r="K1221" s="270"/>
      <c r="L1221" s="270"/>
      <c r="M1221" s="270"/>
      <c r="N1221" s="270"/>
      <c r="O1221" s="270"/>
      <c r="P1221" s="270"/>
      <c r="Q1221" s="270"/>
      <c r="R1221" s="269"/>
      <c r="S1221" s="269"/>
      <c r="T1221" s="269"/>
      <c r="U1221" s="269"/>
      <c r="V1221" s="269"/>
      <c r="W1221" s="269"/>
      <c r="X1221" s="269"/>
      <c r="Y1221" s="270"/>
      <c r="Z1221" s="270"/>
      <c r="AA1221" s="270"/>
      <c r="AB1221" s="270"/>
      <c r="AC1221" s="270"/>
      <c r="AD1221" s="270"/>
      <c r="AE1221" s="270"/>
      <c r="AF1221" s="269"/>
      <c r="AG1221" s="269"/>
      <c r="AH1221" s="269"/>
      <c r="AI1221" s="269"/>
      <c r="AJ1221" s="269"/>
      <c r="AK1221" s="269"/>
      <c r="AL1221" s="269"/>
    </row>
    <row r="1222" spans="1:38" ht="11.25" x14ac:dyDescent="0.2">
      <c r="A1222" s="266">
        <v>1214</v>
      </c>
      <c r="B1222" s="267" t="str">
        <f>'!!!KATILIMCI LİSTESİ!!!'!C1215</f>
        <v>12858105370</v>
      </c>
      <c r="C1222" s="268" t="str">
        <f>'!!!KATILIMCI LİSTESİ!!!'!B1215</f>
        <v>SALİH ANĞIN</v>
      </c>
      <c r="D1222" s="269"/>
      <c r="E1222" s="269"/>
      <c r="F1222" s="269"/>
      <c r="G1222" s="269"/>
      <c r="H1222" s="269"/>
      <c r="I1222" s="269"/>
      <c r="J1222" s="269"/>
      <c r="K1222" s="270"/>
      <c r="L1222" s="270"/>
      <c r="M1222" s="270"/>
      <c r="N1222" s="270"/>
      <c r="O1222" s="270"/>
      <c r="P1222" s="270"/>
      <c r="Q1222" s="270"/>
      <c r="R1222" s="269"/>
      <c r="S1222" s="269"/>
      <c r="T1222" s="269"/>
      <c r="U1222" s="269"/>
      <c r="V1222" s="269"/>
      <c r="W1222" s="269"/>
      <c r="X1222" s="269"/>
      <c r="Y1222" s="270"/>
      <c r="Z1222" s="270"/>
      <c r="AA1222" s="270"/>
      <c r="AB1222" s="270"/>
      <c r="AC1222" s="270"/>
      <c r="AD1222" s="270"/>
      <c r="AE1222" s="270"/>
      <c r="AF1222" s="269"/>
      <c r="AG1222" s="269"/>
      <c r="AH1222" s="269"/>
      <c r="AI1222" s="269"/>
      <c r="AJ1222" s="269"/>
      <c r="AK1222" s="269"/>
      <c r="AL1222" s="269"/>
    </row>
    <row r="1223" spans="1:38" ht="11.25" x14ac:dyDescent="0.2">
      <c r="A1223" s="266">
        <v>1215</v>
      </c>
      <c r="B1223" s="267" t="str">
        <f>'!!!KATILIMCI LİSTESİ!!!'!C1216</f>
        <v>17003857876</v>
      </c>
      <c r="C1223" s="268" t="str">
        <f>'!!!KATILIMCI LİSTESİ!!!'!B1216</f>
        <v>SALİH ASLAN</v>
      </c>
      <c r="D1223" s="269"/>
      <c r="E1223" s="269"/>
      <c r="F1223" s="269"/>
      <c r="G1223" s="269"/>
      <c r="H1223" s="269"/>
      <c r="I1223" s="269"/>
      <c r="J1223" s="269"/>
      <c r="K1223" s="270"/>
      <c r="L1223" s="270"/>
      <c r="M1223" s="270"/>
      <c r="N1223" s="270"/>
      <c r="O1223" s="270"/>
      <c r="P1223" s="270"/>
      <c r="Q1223" s="270"/>
      <c r="R1223" s="269"/>
      <c r="S1223" s="269"/>
      <c r="T1223" s="269"/>
      <c r="U1223" s="269"/>
      <c r="V1223" s="269"/>
      <c r="W1223" s="269"/>
      <c r="X1223" s="269"/>
      <c r="Y1223" s="270"/>
      <c r="Z1223" s="270"/>
      <c r="AA1223" s="270"/>
      <c r="AB1223" s="270"/>
      <c r="AC1223" s="270"/>
      <c r="AD1223" s="270"/>
      <c r="AE1223" s="270"/>
      <c r="AF1223" s="269"/>
      <c r="AG1223" s="269"/>
      <c r="AH1223" s="269"/>
      <c r="AI1223" s="269"/>
      <c r="AJ1223" s="269"/>
      <c r="AK1223" s="269"/>
      <c r="AL1223" s="269"/>
    </row>
    <row r="1224" spans="1:38" ht="11.25" x14ac:dyDescent="0.2">
      <c r="A1224" s="266">
        <v>1216</v>
      </c>
      <c r="B1224" s="267" t="str">
        <f>'!!!KATILIMCI LİSTESİ!!!'!C1217</f>
        <v>17216071960</v>
      </c>
      <c r="C1224" s="268" t="str">
        <f>'!!!KATILIMCI LİSTESİ!!!'!B1217</f>
        <v>SALİH ÜNER</v>
      </c>
      <c r="D1224" s="269"/>
      <c r="E1224" s="269"/>
      <c r="F1224" s="269"/>
      <c r="G1224" s="269"/>
      <c r="H1224" s="269"/>
      <c r="I1224" s="269"/>
      <c r="J1224" s="269"/>
      <c r="K1224" s="270"/>
      <c r="L1224" s="270"/>
      <c r="M1224" s="270"/>
      <c r="N1224" s="270"/>
      <c r="O1224" s="270"/>
      <c r="P1224" s="270"/>
      <c r="Q1224" s="270"/>
      <c r="R1224" s="269"/>
      <c r="S1224" s="269"/>
      <c r="T1224" s="269"/>
      <c r="U1224" s="269"/>
      <c r="V1224" s="269"/>
      <c r="W1224" s="269"/>
      <c r="X1224" s="269"/>
      <c r="Y1224" s="270"/>
      <c r="Z1224" s="270"/>
      <c r="AA1224" s="270"/>
      <c r="AB1224" s="270"/>
      <c r="AC1224" s="270"/>
      <c r="AD1224" s="270"/>
      <c r="AE1224" s="270"/>
      <c r="AF1224" s="269"/>
      <c r="AG1224" s="269"/>
      <c r="AH1224" s="269"/>
      <c r="AI1224" s="269"/>
      <c r="AJ1224" s="269"/>
      <c r="AK1224" s="269"/>
      <c r="AL1224" s="269"/>
    </row>
    <row r="1225" spans="1:38" ht="11.25" x14ac:dyDescent="0.2">
      <c r="A1225" s="266">
        <v>1217</v>
      </c>
      <c r="B1225" s="267" t="str">
        <f>'!!!KATILIMCI LİSTESİ!!!'!C1218</f>
        <v>10144768988</v>
      </c>
      <c r="C1225" s="268" t="str">
        <f>'!!!KATILIMCI LİSTESİ!!!'!B1218</f>
        <v>SALİH URHAN</v>
      </c>
      <c r="D1225" s="269"/>
      <c r="E1225" s="269"/>
      <c r="F1225" s="269"/>
      <c r="G1225" s="269"/>
      <c r="H1225" s="269"/>
      <c r="I1225" s="269"/>
      <c r="J1225" s="269"/>
      <c r="K1225" s="270"/>
      <c r="L1225" s="270"/>
      <c r="M1225" s="270"/>
      <c r="N1225" s="270"/>
      <c r="O1225" s="270"/>
      <c r="P1225" s="270"/>
      <c r="Q1225" s="270"/>
      <c r="R1225" s="269"/>
      <c r="S1225" s="269"/>
      <c r="T1225" s="269"/>
      <c r="U1225" s="269"/>
      <c r="V1225" s="269"/>
      <c r="W1225" s="269"/>
      <c r="X1225" s="269"/>
      <c r="Y1225" s="270"/>
      <c r="Z1225" s="270"/>
      <c r="AA1225" s="270"/>
      <c r="AB1225" s="270"/>
      <c r="AC1225" s="270"/>
      <c r="AD1225" s="270"/>
      <c r="AE1225" s="270"/>
      <c r="AF1225" s="269"/>
      <c r="AG1225" s="269"/>
      <c r="AH1225" s="269"/>
      <c r="AI1225" s="269"/>
      <c r="AJ1225" s="269"/>
      <c r="AK1225" s="269"/>
      <c r="AL1225" s="269"/>
    </row>
    <row r="1226" spans="1:38" ht="11.25" x14ac:dyDescent="0.2">
      <c r="A1226" s="266">
        <v>1218</v>
      </c>
      <c r="B1226" s="267" t="str">
        <f>'!!!KATILIMCI LİSTESİ!!!'!C1219</f>
        <v>26626635860</v>
      </c>
      <c r="C1226" s="268" t="str">
        <f>'!!!KATILIMCI LİSTESİ!!!'!B1219</f>
        <v>SAMET ALTIN</v>
      </c>
      <c r="D1226" s="269"/>
      <c r="E1226" s="269"/>
      <c r="F1226" s="269"/>
      <c r="G1226" s="269"/>
      <c r="H1226" s="269"/>
      <c r="I1226" s="269"/>
      <c r="J1226" s="269"/>
      <c r="K1226" s="270"/>
      <c r="L1226" s="270"/>
      <c r="M1226" s="270"/>
      <c r="N1226" s="270"/>
      <c r="O1226" s="270"/>
      <c r="P1226" s="270"/>
      <c r="Q1226" s="270"/>
      <c r="R1226" s="269"/>
      <c r="S1226" s="269"/>
      <c r="T1226" s="269"/>
      <c r="U1226" s="269"/>
      <c r="V1226" s="269"/>
      <c r="W1226" s="269"/>
      <c r="X1226" s="269"/>
      <c r="Y1226" s="270"/>
      <c r="Z1226" s="270"/>
      <c r="AA1226" s="270"/>
      <c r="AB1226" s="270"/>
      <c r="AC1226" s="270"/>
      <c r="AD1226" s="270"/>
      <c r="AE1226" s="270"/>
      <c r="AF1226" s="269"/>
      <c r="AG1226" s="269"/>
      <c r="AH1226" s="269"/>
      <c r="AI1226" s="269"/>
      <c r="AJ1226" s="269"/>
      <c r="AK1226" s="269"/>
      <c r="AL1226" s="269"/>
    </row>
    <row r="1227" spans="1:38" ht="11.25" x14ac:dyDescent="0.2">
      <c r="A1227" s="266">
        <v>1219</v>
      </c>
      <c r="B1227" s="267" t="str">
        <f>'!!!KATILIMCI LİSTESİ!!!'!C1220</f>
        <v>13850184066</v>
      </c>
      <c r="C1227" s="268" t="str">
        <f>'!!!KATILIMCI LİSTESİ!!!'!B1220</f>
        <v>SAMET ARSLAN</v>
      </c>
      <c r="D1227" s="269"/>
      <c r="E1227" s="269"/>
      <c r="F1227" s="269"/>
      <c r="G1227" s="269"/>
      <c r="H1227" s="269"/>
      <c r="I1227" s="269"/>
      <c r="J1227" s="269"/>
      <c r="K1227" s="270"/>
      <c r="L1227" s="270"/>
      <c r="M1227" s="270"/>
      <c r="N1227" s="270"/>
      <c r="O1227" s="270"/>
      <c r="P1227" s="270"/>
      <c r="Q1227" s="270"/>
      <c r="R1227" s="269"/>
      <c r="S1227" s="269"/>
      <c r="T1227" s="269"/>
      <c r="U1227" s="269"/>
      <c r="V1227" s="269"/>
      <c r="W1227" s="269"/>
      <c r="X1227" s="269"/>
      <c r="Y1227" s="270"/>
      <c r="Z1227" s="270"/>
      <c r="AA1227" s="270"/>
      <c r="AB1227" s="270"/>
      <c r="AC1227" s="270"/>
      <c r="AD1227" s="270"/>
      <c r="AE1227" s="270"/>
      <c r="AF1227" s="269"/>
      <c r="AG1227" s="269"/>
      <c r="AH1227" s="269"/>
      <c r="AI1227" s="269"/>
      <c r="AJ1227" s="269"/>
      <c r="AK1227" s="269"/>
      <c r="AL1227" s="269"/>
    </row>
    <row r="1228" spans="1:38" ht="11.25" x14ac:dyDescent="0.2">
      <c r="A1228" s="266">
        <v>1220</v>
      </c>
      <c r="B1228" s="267" t="str">
        <f>'!!!KATILIMCI LİSTESİ!!!'!C1221</f>
        <v>10439289310</v>
      </c>
      <c r="C1228" s="268" t="str">
        <f>'!!!KATILIMCI LİSTESİ!!!'!B1221</f>
        <v>SAMET BONCUK</v>
      </c>
      <c r="D1228" s="269"/>
      <c r="E1228" s="269"/>
      <c r="F1228" s="269"/>
      <c r="G1228" s="269"/>
      <c r="H1228" s="269"/>
      <c r="I1228" s="269"/>
      <c r="J1228" s="269"/>
      <c r="K1228" s="270"/>
      <c r="L1228" s="270"/>
      <c r="M1228" s="270"/>
      <c r="N1228" s="270"/>
      <c r="O1228" s="270"/>
      <c r="P1228" s="270"/>
      <c r="Q1228" s="270"/>
      <c r="R1228" s="269"/>
      <c r="S1228" s="269"/>
      <c r="T1228" s="269"/>
      <c r="U1228" s="269"/>
      <c r="V1228" s="269"/>
      <c r="W1228" s="269"/>
      <c r="X1228" s="269"/>
      <c r="Y1228" s="270"/>
      <c r="Z1228" s="270"/>
      <c r="AA1228" s="270"/>
      <c r="AB1228" s="270"/>
      <c r="AC1228" s="270"/>
      <c r="AD1228" s="270"/>
      <c r="AE1228" s="270"/>
      <c r="AF1228" s="269"/>
      <c r="AG1228" s="269"/>
      <c r="AH1228" s="269"/>
      <c r="AI1228" s="269"/>
      <c r="AJ1228" s="269"/>
      <c r="AK1228" s="269"/>
      <c r="AL1228" s="269"/>
    </row>
    <row r="1229" spans="1:38" ht="11.25" x14ac:dyDescent="0.2">
      <c r="A1229" s="266">
        <v>1221</v>
      </c>
      <c r="B1229" s="267" t="str">
        <f>'!!!KATILIMCI LİSTESİ!!!'!C1222</f>
        <v>10203132934</v>
      </c>
      <c r="C1229" s="268" t="str">
        <f>'!!!KATILIMCI LİSTESİ!!!'!B1222</f>
        <v>SAMET KONUK</v>
      </c>
      <c r="D1229" s="269"/>
      <c r="E1229" s="269"/>
      <c r="F1229" s="269"/>
      <c r="G1229" s="269"/>
      <c r="H1229" s="269"/>
      <c r="I1229" s="269"/>
      <c r="J1229" s="269"/>
      <c r="K1229" s="270"/>
      <c r="L1229" s="270"/>
      <c r="M1229" s="270"/>
      <c r="N1229" s="270"/>
      <c r="O1229" s="270"/>
      <c r="P1229" s="270"/>
      <c r="Q1229" s="270"/>
      <c r="R1229" s="269"/>
      <c r="S1229" s="269"/>
      <c r="T1229" s="269"/>
      <c r="U1229" s="269"/>
      <c r="V1229" s="269"/>
      <c r="W1229" s="269"/>
      <c r="X1229" s="269"/>
      <c r="Y1229" s="270"/>
      <c r="Z1229" s="270"/>
      <c r="AA1229" s="270"/>
      <c r="AB1229" s="270"/>
      <c r="AC1229" s="270"/>
      <c r="AD1229" s="270"/>
      <c r="AE1229" s="270"/>
      <c r="AF1229" s="269"/>
      <c r="AG1229" s="269"/>
      <c r="AH1229" s="269"/>
      <c r="AI1229" s="269"/>
      <c r="AJ1229" s="269"/>
      <c r="AK1229" s="269"/>
      <c r="AL1229" s="269"/>
    </row>
    <row r="1230" spans="1:38" ht="11.25" x14ac:dyDescent="0.2">
      <c r="A1230" s="266">
        <v>1222</v>
      </c>
      <c r="B1230" s="267" t="str">
        <f>'!!!KATILIMCI LİSTESİ!!!'!C1223</f>
        <v>25330799424</v>
      </c>
      <c r="C1230" s="268" t="str">
        <f>'!!!KATILIMCI LİSTESİ!!!'!B1223</f>
        <v>SAMET TEZE</v>
      </c>
      <c r="D1230" s="269"/>
      <c r="E1230" s="269"/>
      <c r="F1230" s="269"/>
      <c r="G1230" s="269"/>
      <c r="H1230" s="269"/>
      <c r="I1230" s="269"/>
      <c r="J1230" s="269"/>
      <c r="K1230" s="270"/>
      <c r="L1230" s="270"/>
      <c r="M1230" s="270"/>
      <c r="N1230" s="270"/>
      <c r="O1230" s="270"/>
      <c r="P1230" s="270"/>
      <c r="Q1230" s="270"/>
      <c r="R1230" s="269"/>
      <c r="S1230" s="269"/>
      <c r="T1230" s="269"/>
      <c r="U1230" s="269"/>
      <c r="V1230" s="269"/>
      <c r="W1230" s="269"/>
      <c r="X1230" s="269"/>
      <c r="Y1230" s="270"/>
      <c r="Z1230" s="270"/>
      <c r="AA1230" s="270"/>
      <c r="AB1230" s="270"/>
      <c r="AC1230" s="270"/>
      <c r="AD1230" s="270"/>
      <c r="AE1230" s="270"/>
      <c r="AF1230" s="269"/>
      <c r="AG1230" s="269"/>
      <c r="AH1230" s="269"/>
      <c r="AI1230" s="269"/>
      <c r="AJ1230" s="269"/>
      <c r="AK1230" s="269"/>
      <c r="AL1230" s="269"/>
    </row>
    <row r="1231" spans="1:38" ht="11.25" x14ac:dyDescent="0.2">
      <c r="A1231" s="266">
        <v>1223</v>
      </c>
      <c r="B1231" s="267" t="str">
        <f>'!!!KATILIMCI LİSTESİ!!!'!C1224</f>
        <v>10657416000</v>
      </c>
      <c r="C1231" s="268" t="str">
        <f>'!!!KATILIMCI LİSTESİ!!!'!B1224</f>
        <v>SAMET YESİN</v>
      </c>
      <c r="D1231" s="269"/>
      <c r="E1231" s="269"/>
      <c r="F1231" s="269"/>
      <c r="G1231" s="269"/>
      <c r="H1231" s="269"/>
      <c r="I1231" s="269"/>
      <c r="J1231" s="269"/>
      <c r="K1231" s="270"/>
      <c r="L1231" s="270"/>
      <c r="M1231" s="270"/>
      <c r="N1231" s="270"/>
      <c r="O1231" s="270"/>
      <c r="P1231" s="270"/>
      <c r="Q1231" s="270"/>
      <c r="R1231" s="269"/>
      <c r="S1231" s="269"/>
      <c r="T1231" s="269"/>
      <c r="U1231" s="269"/>
      <c r="V1231" s="269"/>
      <c r="W1231" s="269"/>
      <c r="X1231" s="269"/>
      <c r="Y1231" s="270"/>
      <c r="Z1231" s="270"/>
      <c r="AA1231" s="270"/>
      <c r="AB1231" s="270"/>
      <c r="AC1231" s="270"/>
      <c r="AD1231" s="270"/>
      <c r="AE1231" s="270"/>
      <c r="AF1231" s="269"/>
      <c r="AG1231" s="269"/>
      <c r="AH1231" s="269"/>
      <c r="AI1231" s="269"/>
      <c r="AJ1231" s="269"/>
      <c r="AK1231" s="269"/>
      <c r="AL1231" s="269"/>
    </row>
    <row r="1232" spans="1:38" ht="11.25" x14ac:dyDescent="0.2">
      <c r="A1232" s="266">
        <v>1224</v>
      </c>
      <c r="B1232" s="267" t="str">
        <f>'!!!KATILIMCI LİSTESİ!!!'!C1225</f>
        <v>11129274210</v>
      </c>
      <c r="C1232" s="268" t="str">
        <f>'!!!KATILIMCI LİSTESİ!!!'!B1225</f>
        <v>SAMİRA BUSE AKYOL</v>
      </c>
      <c r="D1232" s="269"/>
      <c r="E1232" s="269"/>
      <c r="F1232" s="269"/>
      <c r="G1232" s="269"/>
      <c r="H1232" s="269"/>
      <c r="I1232" s="269"/>
      <c r="J1232" s="269"/>
      <c r="K1232" s="270"/>
      <c r="L1232" s="270"/>
      <c r="M1232" s="270"/>
      <c r="N1232" s="270"/>
      <c r="O1232" s="270"/>
      <c r="P1232" s="270"/>
      <c r="Q1232" s="270"/>
      <c r="R1232" s="269"/>
      <c r="S1232" s="269"/>
      <c r="T1232" s="269"/>
      <c r="U1232" s="269"/>
      <c r="V1232" s="269"/>
      <c r="W1232" s="269"/>
      <c r="X1232" s="269"/>
      <c r="Y1232" s="270"/>
      <c r="Z1232" s="270"/>
      <c r="AA1232" s="270"/>
      <c r="AB1232" s="270"/>
      <c r="AC1232" s="270"/>
      <c r="AD1232" s="270"/>
      <c r="AE1232" s="270"/>
      <c r="AF1232" s="269"/>
      <c r="AG1232" s="269"/>
      <c r="AH1232" s="269"/>
      <c r="AI1232" s="269"/>
      <c r="AJ1232" s="269"/>
      <c r="AK1232" s="269"/>
      <c r="AL1232" s="269"/>
    </row>
    <row r="1233" spans="1:38" ht="11.25" x14ac:dyDescent="0.2">
      <c r="A1233" s="266">
        <v>1225</v>
      </c>
      <c r="B1233" s="267" t="str">
        <f>'!!!KATILIMCI LİSTESİ!!!'!C1226</f>
        <v>19111932568</v>
      </c>
      <c r="C1233" s="268" t="str">
        <f>'!!!KATILIMCI LİSTESİ!!!'!B1226</f>
        <v>SAVCI BİLİR</v>
      </c>
      <c r="D1233" s="269"/>
      <c r="E1233" s="269"/>
      <c r="F1233" s="269"/>
      <c r="G1233" s="269"/>
      <c r="H1233" s="269"/>
      <c r="I1233" s="269"/>
      <c r="J1233" s="269"/>
      <c r="K1233" s="270"/>
      <c r="L1233" s="270"/>
      <c r="M1233" s="270"/>
      <c r="N1233" s="270"/>
      <c r="O1233" s="270"/>
      <c r="P1233" s="270"/>
      <c r="Q1233" s="270"/>
      <c r="R1233" s="269"/>
      <c r="S1233" s="269"/>
      <c r="T1233" s="269"/>
      <c r="U1233" s="269"/>
      <c r="V1233" s="269"/>
      <c r="W1233" s="269"/>
      <c r="X1233" s="269"/>
      <c r="Y1233" s="270"/>
      <c r="Z1233" s="270"/>
      <c r="AA1233" s="270"/>
      <c r="AB1233" s="270"/>
      <c r="AC1233" s="270"/>
      <c r="AD1233" s="270"/>
      <c r="AE1233" s="270"/>
      <c r="AF1233" s="269"/>
      <c r="AG1233" s="269"/>
      <c r="AH1233" s="269"/>
      <c r="AI1233" s="269"/>
      <c r="AJ1233" s="269"/>
      <c r="AK1233" s="269"/>
      <c r="AL1233" s="269"/>
    </row>
    <row r="1234" spans="1:38" ht="11.25" x14ac:dyDescent="0.2">
      <c r="A1234" s="266">
        <v>1226</v>
      </c>
      <c r="B1234" s="267" t="str">
        <f>'!!!KATILIMCI LİSTESİ!!!'!C1227</f>
        <v>13720308172</v>
      </c>
      <c r="C1234" s="268" t="str">
        <f>'!!!KATILIMCI LİSTESİ!!!'!B1227</f>
        <v>SEBAHATTİN BUZCU</v>
      </c>
      <c r="D1234" s="269"/>
      <c r="E1234" s="269"/>
      <c r="F1234" s="269"/>
      <c r="G1234" s="269"/>
      <c r="H1234" s="269"/>
      <c r="I1234" s="269"/>
      <c r="J1234" s="269"/>
      <c r="K1234" s="270"/>
      <c r="L1234" s="270"/>
      <c r="M1234" s="270"/>
      <c r="N1234" s="270"/>
      <c r="O1234" s="270"/>
      <c r="P1234" s="270"/>
      <c r="Q1234" s="270"/>
      <c r="R1234" s="269"/>
      <c r="S1234" s="269"/>
      <c r="T1234" s="269"/>
      <c r="U1234" s="269"/>
      <c r="V1234" s="269"/>
      <c r="W1234" s="269"/>
      <c r="X1234" s="269"/>
      <c r="Y1234" s="270"/>
      <c r="Z1234" s="270"/>
      <c r="AA1234" s="270"/>
      <c r="AB1234" s="270"/>
      <c r="AC1234" s="270"/>
      <c r="AD1234" s="270"/>
      <c r="AE1234" s="270"/>
      <c r="AF1234" s="269"/>
      <c r="AG1234" s="269"/>
      <c r="AH1234" s="269"/>
      <c r="AI1234" s="269"/>
      <c r="AJ1234" s="269"/>
      <c r="AK1234" s="269"/>
      <c r="AL1234" s="269"/>
    </row>
    <row r="1235" spans="1:38" ht="11.25" x14ac:dyDescent="0.2">
      <c r="A1235" s="266">
        <v>1227</v>
      </c>
      <c r="B1235" s="267" t="str">
        <f>'!!!KATILIMCI LİSTESİ!!!'!C1228</f>
        <v>10199900166</v>
      </c>
      <c r="C1235" s="268" t="str">
        <f>'!!!KATILIMCI LİSTESİ!!!'!B1228</f>
        <v>SEDA CABADAK</v>
      </c>
      <c r="D1235" s="269"/>
      <c r="E1235" s="269"/>
      <c r="F1235" s="269"/>
      <c r="G1235" s="269"/>
      <c r="H1235" s="269"/>
      <c r="I1235" s="269"/>
      <c r="J1235" s="269"/>
      <c r="K1235" s="270"/>
      <c r="L1235" s="270"/>
      <c r="M1235" s="270"/>
      <c r="N1235" s="270"/>
      <c r="O1235" s="270"/>
      <c r="P1235" s="270"/>
      <c r="Q1235" s="270"/>
      <c r="R1235" s="269"/>
      <c r="S1235" s="269"/>
      <c r="T1235" s="269"/>
      <c r="U1235" s="269"/>
      <c r="V1235" s="269"/>
      <c r="W1235" s="269"/>
      <c r="X1235" s="269"/>
      <c r="Y1235" s="270"/>
      <c r="Z1235" s="270"/>
      <c r="AA1235" s="270"/>
      <c r="AB1235" s="270"/>
      <c r="AC1235" s="270"/>
      <c r="AD1235" s="270"/>
      <c r="AE1235" s="270"/>
      <c r="AF1235" s="269"/>
      <c r="AG1235" s="269"/>
      <c r="AH1235" s="269"/>
      <c r="AI1235" s="269"/>
      <c r="AJ1235" s="269"/>
      <c r="AK1235" s="269"/>
      <c r="AL1235" s="269"/>
    </row>
    <row r="1236" spans="1:38" ht="11.25" x14ac:dyDescent="0.2">
      <c r="A1236" s="266">
        <v>1228</v>
      </c>
      <c r="B1236" s="267" t="str">
        <f>'!!!KATILIMCI LİSTESİ!!!'!C1229</f>
        <v>11037147330</v>
      </c>
      <c r="C1236" s="268" t="str">
        <f>'!!!KATILIMCI LİSTESİ!!!'!B1229</f>
        <v>SEDA NUR ANUK</v>
      </c>
      <c r="D1236" s="269"/>
      <c r="E1236" s="269"/>
      <c r="F1236" s="269"/>
      <c r="G1236" s="269"/>
      <c r="H1236" s="269"/>
      <c r="I1236" s="269"/>
      <c r="J1236" s="269"/>
      <c r="K1236" s="270"/>
      <c r="L1236" s="270"/>
      <c r="M1236" s="270"/>
      <c r="N1236" s="270"/>
      <c r="O1236" s="270"/>
      <c r="P1236" s="270"/>
      <c r="Q1236" s="270"/>
      <c r="R1236" s="269"/>
      <c r="S1236" s="269"/>
      <c r="T1236" s="269"/>
      <c r="U1236" s="269"/>
      <c r="V1236" s="269"/>
      <c r="W1236" s="269"/>
      <c r="X1236" s="269"/>
      <c r="Y1236" s="270"/>
      <c r="Z1236" s="270"/>
      <c r="AA1236" s="270"/>
      <c r="AB1236" s="270"/>
      <c r="AC1236" s="270"/>
      <c r="AD1236" s="270"/>
      <c r="AE1236" s="270"/>
      <c r="AF1236" s="269"/>
      <c r="AG1236" s="269"/>
      <c r="AH1236" s="269"/>
      <c r="AI1236" s="269"/>
      <c r="AJ1236" s="269"/>
      <c r="AK1236" s="269"/>
      <c r="AL1236" s="269"/>
    </row>
    <row r="1237" spans="1:38" ht="11.25" x14ac:dyDescent="0.2">
      <c r="A1237" s="266">
        <v>1229</v>
      </c>
      <c r="B1237" s="267" t="str">
        <f>'!!!KATILIMCI LİSTESİ!!!'!C1230</f>
        <v>48094033146</v>
      </c>
      <c r="C1237" s="268" t="str">
        <f>'!!!KATILIMCI LİSTESİ!!!'!B1230</f>
        <v>SEDA NUR DOĞAN</v>
      </c>
      <c r="D1237" s="269"/>
      <c r="E1237" s="269"/>
      <c r="F1237" s="269"/>
      <c r="G1237" s="269"/>
      <c r="H1237" s="269"/>
      <c r="I1237" s="269"/>
      <c r="J1237" s="269"/>
      <c r="K1237" s="270"/>
      <c r="L1237" s="270"/>
      <c r="M1237" s="270"/>
      <c r="N1237" s="270"/>
      <c r="O1237" s="270"/>
      <c r="P1237" s="270"/>
      <c r="Q1237" s="270"/>
      <c r="R1237" s="269"/>
      <c r="S1237" s="269"/>
      <c r="T1237" s="269"/>
      <c r="U1237" s="269"/>
      <c r="V1237" s="269"/>
      <c r="W1237" s="269"/>
      <c r="X1237" s="269"/>
      <c r="Y1237" s="270"/>
      <c r="Z1237" s="270"/>
      <c r="AA1237" s="270"/>
      <c r="AB1237" s="270"/>
      <c r="AC1237" s="270"/>
      <c r="AD1237" s="270"/>
      <c r="AE1237" s="270"/>
      <c r="AF1237" s="269"/>
      <c r="AG1237" s="269"/>
      <c r="AH1237" s="269"/>
      <c r="AI1237" s="269"/>
      <c r="AJ1237" s="269"/>
      <c r="AK1237" s="269"/>
      <c r="AL1237" s="269"/>
    </row>
    <row r="1238" spans="1:38" ht="11.25" x14ac:dyDescent="0.2">
      <c r="A1238" s="266">
        <v>1230</v>
      </c>
      <c r="B1238" s="267" t="str">
        <f>'!!!KATILIMCI LİSTESİ!!!'!C1231</f>
        <v>11687238174</v>
      </c>
      <c r="C1238" s="268" t="str">
        <f>'!!!KATILIMCI LİSTESİ!!!'!B1231</f>
        <v>SEDA NUR KARA</v>
      </c>
      <c r="D1238" s="269"/>
      <c r="E1238" s="269"/>
      <c r="F1238" s="269"/>
      <c r="G1238" s="269"/>
      <c r="H1238" s="269"/>
      <c r="I1238" s="269"/>
      <c r="J1238" s="269"/>
      <c r="K1238" s="270"/>
      <c r="L1238" s="270"/>
      <c r="M1238" s="270"/>
      <c r="N1238" s="270"/>
      <c r="O1238" s="270"/>
      <c r="P1238" s="270"/>
      <c r="Q1238" s="270"/>
      <c r="R1238" s="269"/>
      <c r="S1238" s="269"/>
      <c r="T1238" s="269"/>
      <c r="U1238" s="269"/>
      <c r="V1238" s="269"/>
      <c r="W1238" s="269"/>
      <c r="X1238" s="269"/>
      <c r="Y1238" s="270"/>
      <c r="Z1238" s="270"/>
      <c r="AA1238" s="270"/>
      <c r="AB1238" s="270"/>
      <c r="AC1238" s="270"/>
      <c r="AD1238" s="270"/>
      <c r="AE1238" s="270"/>
      <c r="AF1238" s="269"/>
      <c r="AG1238" s="269"/>
      <c r="AH1238" s="269"/>
      <c r="AI1238" s="269"/>
      <c r="AJ1238" s="269"/>
      <c r="AK1238" s="269"/>
      <c r="AL1238" s="269"/>
    </row>
    <row r="1239" spans="1:38" ht="11.25" x14ac:dyDescent="0.2">
      <c r="A1239" s="266">
        <v>1231</v>
      </c>
      <c r="B1239" s="267" t="str">
        <f>'!!!KATILIMCI LİSTESİ!!!'!C1232</f>
        <v>15086923846</v>
      </c>
      <c r="C1239" s="268" t="str">
        <f>'!!!KATILIMCI LİSTESİ!!!'!B1232</f>
        <v>SEDA NUR SOMAY</v>
      </c>
      <c r="D1239" s="269"/>
      <c r="E1239" s="269"/>
      <c r="F1239" s="269"/>
      <c r="G1239" s="269"/>
      <c r="H1239" s="269"/>
      <c r="I1239" s="269"/>
      <c r="J1239" s="269"/>
      <c r="K1239" s="270"/>
      <c r="L1239" s="270"/>
      <c r="M1239" s="270"/>
      <c r="N1239" s="270"/>
      <c r="O1239" s="270"/>
      <c r="P1239" s="270"/>
      <c r="Q1239" s="270"/>
      <c r="R1239" s="269"/>
      <c r="S1239" s="269"/>
      <c r="T1239" s="269"/>
      <c r="U1239" s="269"/>
      <c r="V1239" s="269"/>
      <c r="W1239" s="269"/>
      <c r="X1239" s="269"/>
      <c r="Y1239" s="270"/>
      <c r="Z1239" s="270"/>
      <c r="AA1239" s="270"/>
      <c r="AB1239" s="270"/>
      <c r="AC1239" s="270"/>
      <c r="AD1239" s="270"/>
      <c r="AE1239" s="270"/>
      <c r="AF1239" s="269"/>
      <c r="AG1239" s="269"/>
      <c r="AH1239" s="269"/>
      <c r="AI1239" s="269"/>
      <c r="AJ1239" s="269"/>
      <c r="AK1239" s="269"/>
      <c r="AL1239" s="269"/>
    </row>
    <row r="1240" spans="1:38" ht="11.25" x14ac:dyDescent="0.2">
      <c r="A1240" s="266">
        <v>1232</v>
      </c>
      <c r="B1240" s="267" t="str">
        <f>'!!!KATILIMCI LİSTESİ!!!'!C1233</f>
        <v>31157488502</v>
      </c>
      <c r="C1240" s="268" t="str">
        <f>'!!!KATILIMCI LİSTESİ!!!'!B1233</f>
        <v>SEDA NUR YILDIRIM</v>
      </c>
      <c r="D1240" s="269"/>
      <c r="E1240" s="269"/>
      <c r="F1240" s="269"/>
      <c r="G1240" s="269"/>
      <c r="H1240" s="269"/>
      <c r="I1240" s="269"/>
      <c r="J1240" s="269"/>
      <c r="K1240" s="270"/>
      <c r="L1240" s="270"/>
      <c r="M1240" s="270"/>
      <c r="N1240" s="270"/>
      <c r="O1240" s="270"/>
      <c r="P1240" s="270"/>
      <c r="Q1240" s="270"/>
      <c r="R1240" s="269"/>
      <c r="S1240" s="269"/>
      <c r="T1240" s="269"/>
      <c r="U1240" s="269"/>
      <c r="V1240" s="269"/>
      <c r="W1240" s="269"/>
      <c r="X1240" s="269"/>
      <c r="Y1240" s="270"/>
      <c r="Z1240" s="270"/>
      <c r="AA1240" s="270"/>
      <c r="AB1240" s="270"/>
      <c r="AC1240" s="270"/>
      <c r="AD1240" s="270"/>
      <c r="AE1240" s="270"/>
      <c r="AF1240" s="269"/>
      <c r="AG1240" s="269"/>
      <c r="AH1240" s="269"/>
      <c r="AI1240" s="269"/>
      <c r="AJ1240" s="269"/>
      <c r="AK1240" s="269"/>
      <c r="AL1240" s="269"/>
    </row>
    <row r="1241" spans="1:38" ht="11.25" x14ac:dyDescent="0.2">
      <c r="A1241" s="266">
        <v>1233</v>
      </c>
      <c r="B1241" s="267" t="str">
        <f>'!!!KATILIMCI LİSTESİ!!!'!C1234</f>
        <v>10976278358</v>
      </c>
      <c r="C1241" s="268" t="str">
        <f>'!!!KATILIMCI LİSTESİ!!!'!B1234</f>
        <v>SEDANUR GÜLPINAR</v>
      </c>
      <c r="D1241" s="269"/>
      <c r="E1241" s="269"/>
      <c r="F1241" s="269"/>
      <c r="G1241" s="269"/>
      <c r="H1241" s="269"/>
      <c r="I1241" s="269"/>
      <c r="J1241" s="269"/>
      <c r="K1241" s="270"/>
      <c r="L1241" s="270"/>
      <c r="M1241" s="270"/>
      <c r="N1241" s="270"/>
      <c r="O1241" s="270"/>
      <c r="P1241" s="270"/>
      <c r="Q1241" s="270"/>
      <c r="R1241" s="269"/>
      <c r="S1241" s="269"/>
      <c r="T1241" s="269"/>
      <c r="U1241" s="269"/>
      <c r="V1241" s="269"/>
      <c r="W1241" s="269"/>
      <c r="X1241" s="269"/>
      <c r="Y1241" s="270"/>
      <c r="Z1241" s="270"/>
      <c r="AA1241" s="270"/>
      <c r="AB1241" s="270"/>
      <c r="AC1241" s="270"/>
      <c r="AD1241" s="270"/>
      <c r="AE1241" s="270"/>
      <c r="AF1241" s="269"/>
      <c r="AG1241" s="269"/>
      <c r="AH1241" s="269"/>
      <c r="AI1241" s="269"/>
      <c r="AJ1241" s="269"/>
      <c r="AK1241" s="269"/>
      <c r="AL1241" s="269"/>
    </row>
    <row r="1242" spans="1:38" ht="11.25" x14ac:dyDescent="0.2">
      <c r="A1242" s="266">
        <v>1234</v>
      </c>
      <c r="B1242" s="267" t="str">
        <f>'!!!KATILIMCI LİSTESİ!!!'!C1235</f>
        <v>14420155530</v>
      </c>
      <c r="C1242" s="268" t="str">
        <f>'!!!KATILIMCI LİSTESİ!!!'!B1235</f>
        <v>SEDANUR ÖZBUDAK</v>
      </c>
      <c r="D1242" s="269"/>
      <c r="E1242" s="269"/>
      <c r="F1242" s="269"/>
      <c r="G1242" s="269"/>
      <c r="H1242" s="269"/>
      <c r="I1242" s="269"/>
      <c r="J1242" s="269"/>
      <c r="K1242" s="270"/>
      <c r="L1242" s="270"/>
      <c r="M1242" s="270"/>
      <c r="N1242" s="270"/>
      <c r="O1242" s="270"/>
      <c r="P1242" s="270"/>
      <c r="Q1242" s="270"/>
      <c r="R1242" s="269"/>
      <c r="S1242" s="269"/>
      <c r="T1242" s="269"/>
      <c r="U1242" s="269"/>
      <c r="V1242" s="269"/>
      <c r="W1242" s="269"/>
      <c r="X1242" s="269"/>
      <c r="Y1242" s="270"/>
      <c r="Z1242" s="270"/>
      <c r="AA1242" s="270"/>
      <c r="AB1242" s="270"/>
      <c r="AC1242" s="270"/>
      <c r="AD1242" s="270"/>
      <c r="AE1242" s="270"/>
      <c r="AF1242" s="269"/>
      <c r="AG1242" s="269"/>
      <c r="AH1242" s="269"/>
      <c r="AI1242" s="269"/>
      <c r="AJ1242" s="269"/>
      <c r="AK1242" s="269"/>
      <c r="AL1242" s="269"/>
    </row>
    <row r="1243" spans="1:38" ht="11.25" x14ac:dyDescent="0.2">
      <c r="A1243" s="266">
        <v>1235</v>
      </c>
      <c r="B1243" s="267" t="str">
        <f>'!!!KATILIMCI LİSTESİ!!!'!C1236</f>
        <v>18197040594</v>
      </c>
      <c r="C1243" s="268" t="str">
        <f>'!!!KATILIMCI LİSTESİ!!!'!B1236</f>
        <v>SEDEF YÜKSEK</v>
      </c>
      <c r="D1243" s="269"/>
      <c r="E1243" s="269"/>
      <c r="F1243" s="269"/>
      <c r="G1243" s="269"/>
      <c r="H1243" s="269"/>
      <c r="I1243" s="269"/>
      <c r="J1243" s="269"/>
      <c r="K1243" s="270"/>
      <c r="L1243" s="270"/>
      <c r="M1243" s="270"/>
      <c r="N1243" s="270"/>
      <c r="O1243" s="270"/>
      <c r="P1243" s="270"/>
      <c r="Q1243" s="270"/>
      <c r="R1243" s="269"/>
      <c r="S1243" s="269"/>
      <c r="T1243" s="269"/>
      <c r="U1243" s="269"/>
      <c r="V1243" s="269"/>
      <c r="W1243" s="269"/>
      <c r="X1243" s="269"/>
      <c r="Y1243" s="270"/>
      <c r="Z1243" s="270"/>
      <c r="AA1243" s="270"/>
      <c r="AB1243" s="270"/>
      <c r="AC1243" s="270"/>
      <c r="AD1243" s="270"/>
      <c r="AE1243" s="270"/>
      <c r="AF1243" s="269"/>
      <c r="AG1243" s="269"/>
      <c r="AH1243" s="269"/>
      <c r="AI1243" s="269"/>
      <c r="AJ1243" s="269"/>
      <c r="AK1243" s="269"/>
      <c r="AL1243" s="269"/>
    </row>
    <row r="1244" spans="1:38" ht="11.25" x14ac:dyDescent="0.2">
      <c r="A1244" s="266">
        <v>1236</v>
      </c>
      <c r="B1244" s="267" t="str">
        <f>'!!!KATILIMCI LİSTESİ!!!'!C1237</f>
        <v>10880757444</v>
      </c>
      <c r="C1244" s="268" t="str">
        <f>'!!!KATILIMCI LİSTESİ!!!'!B1237</f>
        <v>SEFA KATIK</v>
      </c>
      <c r="D1244" s="269"/>
      <c r="E1244" s="269"/>
      <c r="F1244" s="269"/>
      <c r="G1244" s="269"/>
      <c r="H1244" s="269"/>
      <c r="I1244" s="269"/>
      <c r="J1244" s="269"/>
      <c r="K1244" s="270"/>
      <c r="L1244" s="270"/>
      <c r="M1244" s="270"/>
      <c r="N1244" s="270"/>
      <c r="O1244" s="270"/>
      <c r="P1244" s="270"/>
      <c r="Q1244" s="270"/>
      <c r="R1244" s="269"/>
      <c r="S1244" s="269"/>
      <c r="T1244" s="269"/>
      <c r="U1244" s="269"/>
      <c r="V1244" s="269"/>
      <c r="W1244" s="269"/>
      <c r="X1244" s="269"/>
      <c r="Y1244" s="270"/>
      <c r="Z1244" s="270"/>
      <c r="AA1244" s="270"/>
      <c r="AB1244" s="270"/>
      <c r="AC1244" s="270"/>
      <c r="AD1244" s="270"/>
      <c r="AE1244" s="270"/>
      <c r="AF1244" s="269"/>
      <c r="AG1244" s="269"/>
      <c r="AH1244" s="269"/>
      <c r="AI1244" s="269"/>
      <c r="AJ1244" s="269"/>
      <c r="AK1244" s="269"/>
      <c r="AL1244" s="269"/>
    </row>
    <row r="1245" spans="1:38" ht="11.25" x14ac:dyDescent="0.2">
      <c r="A1245" s="266">
        <v>1237</v>
      </c>
      <c r="B1245" s="267" t="str">
        <f>'!!!KATILIMCI LİSTESİ!!!'!C1238</f>
        <v>11195340116</v>
      </c>
      <c r="C1245" s="268" t="str">
        <f>'!!!KATILIMCI LİSTESİ!!!'!B1238</f>
        <v>SEFA YÖNEY</v>
      </c>
      <c r="D1245" s="269"/>
      <c r="E1245" s="269"/>
      <c r="F1245" s="269"/>
      <c r="G1245" s="269"/>
      <c r="H1245" s="269"/>
      <c r="I1245" s="269"/>
      <c r="J1245" s="269"/>
      <c r="K1245" s="270"/>
      <c r="L1245" s="270"/>
      <c r="M1245" s="270"/>
      <c r="N1245" s="270"/>
      <c r="O1245" s="270"/>
      <c r="P1245" s="270"/>
      <c r="Q1245" s="270"/>
      <c r="R1245" s="269"/>
      <c r="S1245" s="269"/>
      <c r="T1245" s="269"/>
      <c r="U1245" s="269"/>
      <c r="V1245" s="269"/>
      <c r="W1245" s="269"/>
      <c r="X1245" s="269"/>
      <c r="Y1245" s="270"/>
      <c r="Z1245" s="270"/>
      <c r="AA1245" s="270"/>
      <c r="AB1245" s="270"/>
      <c r="AC1245" s="270"/>
      <c r="AD1245" s="270"/>
      <c r="AE1245" s="270"/>
      <c r="AF1245" s="269"/>
      <c r="AG1245" s="269"/>
      <c r="AH1245" s="269"/>
      <c r="AI1245" s="269"/>
      <c r="AJ1245" s="269"/>
      <c r="AK1245" s="269"/>
      <c r="AL1245" s="269"/>
    </row>
    <row r="1246" spans="1:38" ht="11.25" x14ac:dyDescent="0.2">
      <c r="A1246" s="266">
        <v>1238</v>
      </c>
      <c r="B1246" s="267" t="str">
        <f>'!!!KATILIMCI LİSTESİ!!!'!C1239</f>
        <v>34102499394</v>
      </c>
      <c r="C1246" s="268" t="str">
        <f>'!!!KATILIMCI LİSTESİ!!!'!B1239</f>
        <v>SEFA RUMEYSA DEMİRBAŞ</v>
      </c>
      <c r="D1246" s="269"/>
      <c r="E1246" s="269"/>
      <c r="F1246" s="269"/>
      <c r="G1246" s="269"/>
      <c r="H1246" s="269"/>
      <c r="I1246" s="269"/>
      <c r="J1246" s="269"/>
      <c r="K1246" s="270"/>
      <c r="L1246" s="270"/>
      <c r="M1246" s="270"/>
      <c r="N1246" s="270"/>
      <c r="O1246" s="270"/>
      <c r="P1246" s="270"/>
      <c r="Q1246" s="270"/>
      <c r="R1246" s="269"/>
      <c r="S1246" s="269"/>
      <c r="T1246" s="269"/>
      <c r="U1246" s="269"/>
      <c r="V1246" s="269"/>
      <c r="W1246" s="269"/>
      <c r="X1246" s="269"/>
      <c r="Y1246" s="270"/>
      <c r="Z1246" s="270"/>
      <c r="AA1246" s="270"/>
      <c r="AB1246" s="270"/>
      <c r="AC1246" s="270"/>
      <c r="AD1246" s="270"/>
      <c r="AE1246" s="270"/>
      <c r="AF1246" s="269"/>
      <c r="AG1246" s="269"/>
      <c r="AH1246" s="269"/>
      <c r="AI1246" s="269"/>
      <c r="AJ1246" s="269"/>
      <c r="AK1246" s="269"/>
      <c r="AL1246" s="269"/>
    </row>
    <row r="1247" spans="1:38" ht="11.25" x14ac:dyDescent="0.2">
      <c r="A1247" s="266">
        <v>1239</v>
      </c>
      <c r="B1247" s="267" t="str">
        <f>'!!!KATILIMCI LİSTESİ!!!'!C1240</f>
        <v>32698546294</v>
      </c>
      <c r="C1247" s="268" t="str">
        <f>'!!!KATILIMCI LİSTESİ!!!'!B1240</f>
        <v>SEHER DEMİR</v>
      </c>
      <c r="D1247" s="269"/>
      <c r="E1247" s="269"/>
      <c r="F1247" s="269"/>
      <c r="G1247" s="269"/>
      <c r="H1247" s="269"/>
      <c r="I1247" s="269"/>
      <c r="J1247" s="269"/>
      <c r="K1247" s="270"/>
      <c r="L1247" s="270"/>
      <c r="M1247" s="270"/>
      <c r="N1247" s="270"/>
      <c r="O1247" s="270"/>
      <c r="P1247" s="270"/>
      <c r="Q1247" s="270"/>
      <c r="R1247" s="269"/>
      <c r="S1247" s="269"/>
      <c r="T1247" s="269"/>
      <c r="U1247" s="269"/>
      <c r="V1247" s="269"/>
      <c r="W1247" s="269"/>
      <c r="X1247" s="269"/>
      <c r="Y1247" s="270"/>
      <c r="Z1247" s="270"/>
      <c r="AA1247" s="270"/>
      <c r="AB1247" s="270"/>
      <c r="AC1247" s="270"/>
      <c r="AD1247" s="270"/>
      <c r="AE1247" s="270"/>
      <c r="AF1247" s="269"/>
      <c r="AG1247" s="269"/>
      <c r="AH1247" s="269"/>
      <c r="AI1247" s="269"/>
      <c r="AJ1247" s="269"/>
      <c r="AK1247" s="269"/>
      <c r="AL1247" s="269"/>
    </row>
    <row r="1248" spans="1:38" ht="11.25" x14ac:dyDescent="0.2">
      <c r="A1248" s="266">
        <v>1240</v>
      </c>
      <c r="B1248" s="267" t="str">
        <f>'!!!KATILIMCI LİSTESİ!!!'!C1241</f>
        <v>10256361442</v>
      </c>
      <c r="C1248" s="268" t="str">
        <f>'!!!KATILIMCI LİSTESİ!!!'!B1241</f>
        <v>SEHER HELLİ</v>
      </c>
      <c r="D1248" s="269"/>
      <c r="E1248" s="269"/>
      <c r="F1248" s="269"/>
      <c r="G1248" s="269"/>
      <c r="H1248" s="269"/>
      <c r="I1248" s="269"/>
      <c r="J1248" s="269"/>
      <c r="K1248" s="270"/>
      <c r="L1248" s="270"/>
      <c r="M1248" s="270"/>
      <c r="N1248" s="270"/>
      <c r="O1248" s="270"/>
      <c r="P1248" s="270"/>
      <c r="Q1248" s="270"/>
      <c r="R1248" s="269"/>
      <c r="S1248" s="269"/>
      <c r="T1248" s="269"/>
      <c r="U1248" s="269"/>
      <c r="V1248" s="269"/>
      <c r="W1248" s="269"/>
      <c r="X1248" s="269"/>
      <c r="Y1248" s="270"/>
      <c r="Z1248" s="270"/>
      <c r="AA1248" s="270"/>
      <c r="AB1248" s="270"/>
      <c r="AC1248" s="270"/>
      <c r="AD1248" s="270"/>
      <c r="AE1248" s="270"/>
      <c r="AF1248" s="269"/>
      <c r="AG1248" s="269"/>
      <c r="AH1248" s="269"/>
      <c r="AI1248" s="269"/>
      <c r="AJ1248" s="269"/>
      <c r="AK1248" s="269"/>
      <c r="AL1248" s="269"/>
    </row>
    <row r="1249" spans="1:38" ht="11.25" x14ac:dyDescent="0.2">
      <c r="A1249" s="266">
        <v>1241</v>
      </c>
      <c r="B1249" s="267" t="str">
        <f>'!!!KATILIMCI LİSTESİ!!!'!C1242</f>
        <v>11070060252</v>
      </c>
      <c r="C1249" s="268" t="str">
        <f>'!!!KATILIMCI LİSTESİ!!!'!B1242</f>
        <v>SEHER SAK</v>
      </c>
      <c r="D1249" s="269"/>
      <c r="E1249" s="269"/>
      <c r="F1249" s="269"/>
      <c r="G1249" s="269"/>
      <c r="H1249" s="269"/>
      <c r="I1249" s="269"/>
      <c r="J1249" s="269"/>
      <c r="K1249" s="270"/>
      <c r="L1249" s="270"/>
      <c r="M1249" s="270"/>
      <c r="N1249" s="270"/>
      <c r="O1249" s="270"/>
      <c r="P1249" s="270"/>
      <c r="Q1249" s="270"/>
      <c r="R1249" s="269"/>
      <c r="S1249" s="269"/>
      <c r="T1249" s="269"/>
      <c r="U1249" s="269"/>
      <c r="V1249" s="269"/>
      <c r="W1249" s="269"/>
      <c r="X1249" s="269"/>
      <c r="Y1249" s="270"/>
      <c r="Z1249" s="270"/>
      <c r="AA1249" s="270"/>
      <c r="AB1249" s="270"/>
      <c r="AC1249" s="270"/>
      <c r="AD1249" s="270"/>
      <c r="AE1249" s="270"/>
      <c r="AF1249" s="269"/>
      <c r="AG1249" s="269"/>
      <c r="AH1249" s="269"/>
      <c r="AI1249" s="269"/>
      <c r="AJ1249" s="269"/>
      <c r="AK1249" s="269"/>
      <c r="AL1249" s="269"/>
    </row>
    <row r="1250" spans="1:38" ht="11.25" x14ac:dyDescent="0.2">
      <c r="A1250" s="266">
        <v>1242</v>
      </c>
      <c r="B1250" s="267" t="str">
        <f>'!!!KATILIMCI LİSTESİ!!!'!C1243</f>
        <v>10898263456</v>
      </c>
      <c r="C1250" s="268" t="str">
        <f>'!!!KATILIMCI LİSTESİ!!!'!B1243</f>
        <v>ŞEHRİBANUR MARANGOZ</v>
      </c>
      <c r="D1250" s="269"/>
      <c r="E1250" s="269"/>
      <c r="F1250" s="269"/>
      <c r="G1250" s="269"/>
      <c r="H1250" s="269"/>
      <c r="I1250" s="269"/>
      <c r="J1250" s="269"/>
      <c r="K1250" s="270"/>
      <c r="L1250" s="270"/>
      <c r="M1250" s="270"/>
      <c r="N1250" s="270"/>
      <c r="O1250" s="270"/>
      <c r="P1250" s="270"/>
      <c r="Q1250" s="270"/>
      <c r="R1250" s="269"/>
      <c r="S1250" s="269"/>
      <c r="T1250" s="269"/>
      <c r="U1250" s="269"/>
      <c r="V1250" s="269"/>
      <c r="W1250" s="269"/>
      <c r="X1250" s="269"/>
      <c r="Y1250" s="270"/>
      <c r="Z1250" s="270"/>
      <c r="AA1250" s="270"/>
      <c r="AB1250" s="270"/>
      <c r="AC1250" s="270"/>
      <c r="AD1250" s="270"/>
      <c r="AE1250" s="270"/>
      <c r="AF1250" s="269"/>
      <c r="AG1250" s="269"/>
      <c r="AH1250" s="269"/>
      <c r="AI1250" s="269"/>
      <c r="AJ1250" s="269"/>
      <c r="AK1250" s="269"/>
      <c r="AL1250" s="269"/>
    </row>
    <row r="1251" spans="1:38" ht="11.25" x14ac:dyDescent="0.2">
      <c r="A1251" s="266">
        <v>1243</v>
      </c>
      <c r="B1251" s="267" t="str">
        <f>'!!!KATILIMCI LİSTESİ!!!'!C1244</f>
        <v>10699601518</v>
      </c>
      <c r="C1251" s="268" t="str">
        <f>'!!!KATILIMCI LİSTESİ!!!'!B1244</f>
        <v>SELCAN GÜNDÜZ</v>
      </c>
      <c r="D1251" s="269"/>
      <c r="E1251" s="269"/>
      <c r="F1251" s="269"/>
      <c r="G1251" s="269"/>
      <c r="H1251" s="269"/>
      <c r="I1251" s="269"/>
      <c r="J1251" s="269"/>
      <c r="K1251" s="270"/>
      <c r="L1251" s="270"/>
      <c r="M1251" s="270"/>
      <c r="N1251" s="270"/>
      <c r="O1251" s="270"/>
      <c r="P1251" s="270"/>
      <c r="Q1251" s="270"/>
      <c r="R1251" s="269"/>
      <c r="S1251" s="269"/>
      <c r="T1251" s="269"/>
      <c r="U1251" s="269"/>
      <c r="V1251" s="269"/>
      <c r="W1251" s="269"/>
      <c r="X1251" s="269"/>
      <c r="Y1251" s="270"/>
      <c r="Z1251" s="270"/>
      <c r="AA1251" s="270"/>
      <c r="AB1251" s="270"/>
      <c r="AC1251" s="270"/>
      <c r="AD1251" s="270"/>
      <c r="AE1251" s="270"/>
      <c r="AF1251" s="269"/>
      <c r="AG1251" s="269"/>
      <c r="AH1251" s="269"/>
      <c r="AI1251" s="269"/>
      <c r="AJ1251" s="269"/>
      <c r="AK1251" s="269"/>
      <c r="AL1251" s="269"/>
    </row>
    <row r="1252" spans="1:38" ht="11.25" x14ac:dyDescent="0.2">
      <c r="A1252" s="266">
        <v>1244</v>
      </c>
      <c r="B1252" s="267" t="str">
        <f>'!!!KATILIMCI LİSTESİ!!!'!C1245</f>
        <v>10328285256</v>
      </c>
      <c r="C1252" s="268" t="str">
        <f>'!!!KATILIMCI LİSTESİ!!!'!B1245</f>
        <v>SELENGA ŞAHİN</v>
      </c>
      <c r="D1252" s="269"/>
      <c r="E1252" s="269"/>
      <c r="F1252" s="269"/>
      <c r="G1252" s="269"/>
      <c r="H1252" s="269"/>
      <c r="I1252" s="269"/>
      <c r="J1252" s="269"/>
      <c r="K1252" s="270"/>
      <c r="L1252" s="270"/>
      <c r="M1252" s="270"/>
      <c r="N1252" s="270"/>
      <c r="O1252" s="270"/>
      <c r="P1252" s="270"/>
      <c r="Q1252" s="270"/>
      <c r="R1252" s="269"/>
      <c r="S1252" s="269"/>
      <c r="T1252" s="269"/>
      <c r="U1252" s="269"/>
      <c r="V1252" s="269"/>
      <c r="W1252" s="269"/>
      <c r="X1252" s="269"/>
      <c r="Y1252" s="270"/>
      <c r="Z1252" s="270"/>
      <c r="AA1252" s="270"/>
      <c r="AB1252" s="270"/>
      <c r="AC1252" s="270"/>
      <c r="AD1252" s="270"/>
      <c r="AE1252" s="270"/>
      <c r="AF1252" s="269"/>
      <c r="AG1252" s="269"/>
      <c r="AH1252" s="269"/>
      <c r="AI1252" s="269"/>
      <c r="AJ1252" s="269"/>
      <c r="AK1252" s="269"/>
      <c r="AL1252" s="269"/>
    </row>
    <row r="1253" spans="1:38" ht="11.25" x14ac:dyDescent="0.2">
      <c r="A1253" s="266">
        <v>1245</v>
      </c>
      <c r="B1253" s="267" t="str">
        <f>'!!!KATILIMCI LİSTESİ!!!'!C1246</f>
        <v>37312400112</v>
      </c>
      <c r="C1253" s="268" t="str">
        <f>'!!!KATILIMCI LİSTESİ!!!'!B1246</f>
        <v>SELİM KİRAZ</v>
      </c>
      <c r="D1253" s="269"/>
      <c r="E1253" s="269"/>
      <c r="F1253" s="269"/>
      <c r="G1253" s="269"/>
      <c r="H1253" s="269"/>
      <c r="I1253" s="269"/>
      <c r="J1253" s="269"/>
      <c r="K1253" s="270"/>
      <c r="L1253" s="270"/>
      <c r="M1253" s="270"/>
      <c r="N1253" s="270"/>
      <c r="O1253" s="270"/>
      <c r="P1253" s="270"/>
      <c r="Q1253" s="270"/>
      <c r="R1253" s="269"/>
      <c r="S1253" s="269"/>
      <c r="T1253" s="269"/>
      <c r="U1253" s="269"/>
      <c r="V1253" s="269"/>
      <c r="W1253" s="269"/>
      <c r="X1253" s="269"/>
      <c r="Y1253" s="270"/>
      <c r="Z1253" s="270"/>
      <c r="AA1253" s="270"/>
      <c r="AB1253" s="270"/>
      <c r="AC1253" s="270"/>
      <c r="AD1253" s="270"/>
      <c r="AE1253" s="270"/>
      <c r="AF1253" s="269"/>
      <c r="AG1253" s="269"/>
      <c r="AH1253" s="269"/>
      <c r="AI1253" s="269"/>
      <c r="AJ1253" s="269"/>
      <c r="AK1253" s="269"/>
      <c r="AL1253" s="269"/>
    </row>
    <row r="1254" spans="1:38" ht="11.25" x14ac:dyDescent="0.2">
      <c r="A1254" s="266">
        <v>1246</v>
      </c>
      <c r="B1254" s="267" t="str">
        <f>'!!!KATILIMCI LİSTESİ!!!'!C1247</f>
        <v>11231361266</v>
      </c>
      <c r="C1254" s="268" t="str">
        <f>'!!!KATILIMCI LİSTESİ!!!'!B1247</f>
        <v>SELMA CINKI</v>
      </c>
      <c r="D1254" s="269"/>
      <c r="E1254" s="269"/>
      <c r="F1254" s="269"/>
      <c r="G1254" s="269"/>
      <c r="H1254" s="269"/>
      <c r="I1254" s="269"/>
      <c r="J1254" s="269"/>
      <c r="K1254" s="270"/>
      <c r="L1254" s="270"/>
      <c r="M1254" s="270"/>
      <c r="N1254" s="270"/>
      <c r="O1254" s="270"/>
      <c r="P1254" s="270"/>
      <c r="Q1254" s="270"/>
      <c r="R1254" s="269"/>
      <c r="S1254" s="269"/>
      <c r="T1254" s="269"/>
      <c r="U1254" s="269"/>
      <c r="V1254" s="269"/>
      <c r="W1254" s="269"/>
      <c r="X1254" s="269"/>
      <c r="Y1254" s="270"/>
      <c r="Z1254" s="270"/>
      <c r="AA1254" s="270"/>
      <c r="AB1254" s="270"/>
      <c r="AC1254" s="270"/>
      <c r="AD1254" s="270"/>
      <c r="AE1254" s="270"/>
      <c r="AF1254" s="269"/>
      <c r="AG1254" s="269"/>
      <c r="AH1254" s="269"/>
      <c r="AI1254" s="269"/>
      <c r="AJ1254" s="269"/>
      <c r="AK1254" s="269"/>
      <c r="AL1254" s="269"/>
    </row>
    <row r="1255" spans="1:38" ht="11.25" x14ac:dyDescent="0.2">
      <c r="A1255" s="266">
        <v>1247</v>
      </c>
      <c r="B1255" s="267" t="str">
        <f>'!!!KATILIMCI LİSTESİ!!!'!C1248</f>
        <v>11075261654</v>
      </c>
      <c r="C1255" s="268" t="str">
        <f>'!!!KATILIMCI LİSTESİ!!!'!B1248</f>
        <v>SELVER DUMAN</v>
      </c>
      <c r="D1255" s="269"/>
      <c r="E1255" s="269"/>
      <c r="F1255" s="269"/>
      <c r="G1255" s="269"/>
      <c r="H1255" s="269"/>
      <c r="I1255" s="269"/>
      <c r="J1255" s="269"/>
      <c r="K1255" s="270"/>
      <c r="L1255" s="270"/>
      <c r="M1255" s="270"/>
      <c r="N1255" s="270"/>
      <c r="O1255" s="270"/>
      <c r="P1255" s="270"/>
      <c r="Q1255" s="270"/>
      <c r="R1255" s="269"/>
      <c r="S1255" s="269"/>
      <c r="T1255" s="269"/>
      <c r="U1255" s="269"/>
      <c r="V1255" s="269"/>
      <c r="W1255" s="269"/>
      <c r="X1255" s="269"/>
      <c r="Y1255" s="270"/>
      <c r="Z1255" s="270"/>
      <c r="AA1255" s="270"/>
      <c r="AB1255" s="270"/>
      <c r="AC1255" s="270"/>
      <c r="AD1255" s="270"/>
      <c r="AE1255" s="270"/>
      <c r="AF1255" s="269"/>
      <c r="AG1255" s="269"/>
      <c r="AH1255" s="269"/>
      <c r="AI1255" s="269"/>
      <c r="AJ1255" s="269"/>
      <c r="AK1255" s="269"/>
      <c r="AL1255" s="269"/>
    </row>
    <row r="1256" spans="1:38" ht="11.25" x14ac:dyDescent="0.2">
      <c r="A1256" s="266">
        <v>1248</v>
      </c>
      <c r="B1256" s="267" t="str">
        <f>'!!!KATILIMCI LİSTESİ!!!'!C1249</f>
        <v>10253286366</v>
      </c>
      <c r="C1256" s="268" t="str">
        <f>'!!!KATILIMCI LİSTESİ!!!'!B1249</f>
        <v>SELVİ NUR ÖZKARAMAN</v>
      </c>
      <c r="D1256" s="269"/>
      <c r="E1256" s="269"/>
      <c r="F1256" s="269"/>
      <c r="G1256" s="269"/>
      <c r="H1256" s="269"/>
      <c r="I1256" s="269"/>
      <c r="J1256" s="269"/>
      <c r="K1256" s="270"/>
      <c r="L1256" s="270"/>
      <c r="M1256" s="270"/>
      <c r="N1256" s="270"/>
      <c r="O1256" s="270"/>
      <c r="P1256" s="270"/>
      <c r="Q1256" s="270"/>
      <c r="R1256" s="269"/>
      <c r="S1256" s="269"/>
      <c r="T1256" s="269"/>
      <c r="U1256" s="269"/>
      <c r="V1256" s="269"/>
      <c r="W1256" s="269"/>
      <c r="X1256" s="269"/>
      <c r="Y1256" s="270"/>
      <c r="Z1256" s="270"/>
      <c r="AA1256" s="270"/>
      <c r="AB1256" s="270"/>
      <c r="AC1256" s="270"/>
      <c r="AD1256" s="270"/>
      <c r="AE1256" s="270"/>
      <c r="AF1256" s="269"/>
      <c r="AG1256" s="269"/>
      <c r="AH1256" s="269"/>
      <c r="AI1256" s="269"/>
      <c r="AJ1256" s="269"/>
      <c r="AK1256" s="269"/>
      <c r="AL1256" s="269"/>
    </row>
    <row r="1257" spans="1:38" ht="11.25" x14ac:dyDescent="0.2">
      <c r="A1257" s="266">
        <v>1249</v>
      </c>
      <c r="B1257" s="267" t="str">
        <f>'!!!KATILIMCI LİSTESİ!!!'!C1250</f>
        <v>10296083144</v>
      </c>
      <c r="C1257" s="268" t="str">
        <f>'!!!KATILIMCI LİSTESİ!!!'!B1250</f>
        <v>SEMA NUR BATUR</v>
      </c>
      <c r="D1257" s="269"/>
      <c r="E1257" s="269"/>
      <c r="F1257" s="269"/>
      <c r="G1257" s="269"/>
      <c r="H1257" s="269"/>
      <c r="I1257" s="269"/>
      <c r="J1257" s="269"/>
      <c r="K1257" s="270"/>
      <c r="L1257" s="270"/>
      <c r="M1257" s="270"/>
      <c r="N1257" s="270"/>
      <c r="O1257" s="270"/>
      <c r="P1257" s="270"/>
      <c r="Q1257" s="270"/>
      <c r="R1257" s="269"/>
      <c r="S1257" s="269"/>
      <c r="T1257" s="269"/>
      <c r="U1257" s="269"/>
      <c r="V1257" s="269"/>
      <c r="W1257" s="269"/>
      <c r="X1257" s="269"/>
      <c r="Y1257" s="270"/>
      <c r="Z1257" s="270"/>
      <c r="AA1257" s="270"/>
      <c r="AB1257" s="270"/>
      <c r="AC1257" s="270"/>
      <c r="AD1257" s="270"/>
      <c r="AE1257" s="270"/>
      <c r="AF1257" s="269"/>
      <c r="AG1257" s="269"/>
      <c r="AH1257" s="269"/>
      <c r="AI1257" s="269"/>
      <c r="AJ1257" s="269"/>
      <c r="AK1257" s="269"/>
      <c r="AL1257" s="269"/>
    </row>
    <row r="1258" spans="1:38" ht="11.25" x14ac:dyDescent="0.2">
      <c r="A1258" s="266">
        <v>1250</v>
      </c>
      <c r="B1258" s="267" t="str">
        <f>'!!!KATILIMCI LİSTESİ!!!'!C1251</f>
        <v>13259270346</v>
      </c>
      <c r="C1258" s="268" t="str">
        <f>'!!!KATILIMCI LİSTESİ!!!'!B1251</f>
        <v>SEMA NUR GÜLLÜ</v>
      </c>
      <c r="D1258" s="269"/>
      <c r="E1258" s="269"/>
      <c r="F1258" s="269"/>
      <c r="G1258" s="269"/>
      <c r="H1258" s="269"/>
      <c r="I1258" s="269"/>
      <c r="J1258" s="269"/>
      <c r="K1258" s="270"/>
      <c r="L1258" s="270"/>
      <c r="M1258" s="270"/>
      <c r="N1258" s="270"/>
      <c r="O1258" s="270"/>
      <c r="P1258" s="270"/>
      <c r="Q1258" s="270"/>
      <c r="R1258" s="269"/>
      <c r="S1258" s="269"/>
      <c r="T1258" s="269"/>
      <c r="U1258" s="269"/>
      <c r="V1258" s="269"/>
      <c r="W1258" s="269"/>
      <c r="X1258" s="269"/>
      <c r="Y1258" s="270"/>
      <c r="Z1258" s="270"/>
      <c r="AA1258" s="270"/>
      <c r="AB1258" s="270"/>
      <c r="AC1258" s="270"/>
      <c r="AD1258" s="270"/>
      <c r="AE1258" s="270"/>
      <c r="AF1258" s="269"/>
      <c r="AG1258" s="269"/>
      <c r="AH1258" s="269"/>
      <c r="AI1258" s="269"/>
      <c r="AJ1258" s="269"/>
      <c r="AK1258" s="269"/>
      <c r="AL1258" s="269"/>
    </row>
    <row r="1259" spans="1:38" ht="11.25" x14ac:dyDescent="0.2">
      <c r="A1259" s="266">
        <v>1251</v>
      </c>
      <c r="B1259" s="267" t="str">
        <f>'!!!KATILIMCI LİSTESİ!!!'!C1252</f>
        <v>12320228842</v>
      </c>
      <c r="C1259" s="268" t="str">
        <f>'!!!KATILIMCI LİSTESİ!!!'!B1252</f>
        <v>SEMANUR ALATAY</v>
      </c>
      <c r="D1259" s="269"/>
      <c r="E1259" s="269"/>
      <c r="F1259" s="269"/>
      <c r="G1259" s="269"/>
      <c r="H1259" s="269"/>
      <c r="I1259" s="269"/>
      <c r="J1259" s="269"/>
      <c r="K1259" s="270"/>
      <c r="L1259" s="270"/>
      <c r="M1259" s="270"/>
      <c r="N1259" s="270"/>
      <c r="O1259" s="270"/>
      <c r="P1259" s="270"/>
      <c r="Q1259" s="270"/>
      <c r="R1259" s="269"/>
      <c r="S1259" s="269"/>
      <c r="T1259" s="269"/>
      <c r="U1259" s="269"/>
      <c r="V1259" s="269"/>
      <c r="W1259" s="269"/>
      <c r="X1259" s="269"/>
      <c r="Y1259" s="270"/>
      <c r="Z1259" s="270"/>
      <c r="AA1259" s="270"/>
      <c r="AB1259" s="270"/>
      <c r="AC1259" s="270"/>
      <c r="AD1259" s="270"/>
      <c r="AE1259" s="270"/>
      <c r="AF1259" s="269"/>
      <c r="AG1259" s="269"/>
      <c r="AH1259" s="269"/>
      <c r="AI1259" s="269"/>
      <c r="AJ1259" s="269"/>
      <c r="AK1259" s="269"/>
      <c r="AL1259" s="269"/>
    </row>
    <row r="1260" spans="1:38" ht="11.25" x14ac:dyDescent="0.2">
      <c r="A1260" s="266">
        <v>1252</v>
      </c>
      <c r="B1260" s="267" t="str">
        <f>'!!!KATILIMCI LİSTESİ!!!'!C1253</f>
        <v>10394293360</v>
      </c>
      <c r="C1260" s="268" t="str">
        <f>'!!!KATILIMCI LİSTESİ!!!'!B1253</f>
        <v>SEMANUR KARATAŞ</v>
      </c>
      <c r="D1260" s="269"/>
      <c r="E1260" s="269"/>
      <c r="F1260" s="269"/>
      <c r="G1260" s="269"/>
      <c r="H1260" s="269"/>
      <c r="I1260" s="269"/>
      <c r="J1260" s="269"/>
      <c r="K1260" s="270"/>
      <c r="L1260" s="270"/>
      <c r="M1260" s="270"/>
      <c r="N1260" s="270"/>
      <c r="O1260" s="270"/>
      <c r="P1260" s="270"/>
      <c r="Q1260" s="270"/>
      <c r="R1260" s="269"/>
      <c r="S1260" s="269"/>
      <c r="T1260" s="269"/>
      <c r="U1260" s="269"/>
      <c r="V1260" s="269"/>
      <c r="W1260" s="269"/>
      <c r="X1260" s="269"/>
      <c r="Y1260" s="270"/>
      <c r="Z1260" s="270"/>
      <c r="AA1260" s="270"/>
      <c r="AB1260" s="270"/>
      <c r="AC1260" s="270"/>
      <c r="AD1260" s="270"/>
      <c r="AE1260" s="270"/>
      <c r="AF1260" s="269"/>
      <c r="AG1260" s="269"/>
      <c r="AH1260" s="269"/>
      <c r="AI1260" s="269"/>
      <c r="AJ1260" s="269"/>
      <c r="AK1260" s="269"/>
      <c r="AL1260" s="269"/>
    </row>
    <row r="1261" spans="1:38" ht="11.25" x14ac:dyDescent="0.2">
      <c r="A1261" s="266">
        <v>1253</v>
      </c>
      <c r="B1261" s="267" t="str">
        <f>'!!!KATILIMCI LİSTESİ!!!'!C1254</f>
        <v>13922017780</v>
      </c>
      <c r="C1261" s="268" t="str">
        <f>'!!!KATILIMCI LİSTESİ!!!'!B1254</f>
        <v>SEMİRA ÖLÜOĞLU</v>
      </c>
      <c r="D1261" s="269"/>
      <c r="E1261" s="269"/>
      <c r="F1261" s="269"/>
      <c r="G1261" s="269"/>
      <c r="H1261" s="269"/>
      <c r="I1261" s="269"/>
      <c r="J1261" s="269"/>
      <c r="K1261" s="270"/>
      <c r="L1261" s="270"/>
      <c r="M1261" s="270"/>
      <c r="N1261" s="270"/>
      <c r="O1261" s="270"/>
      <c r="P1261" s="270"/>
      <c r="Q1261" s="270"/>
      <c r="R1261" s="269"/>
      <c r="S1261" s="269"/>
      <c r="T1261" s="269"/>
      <c r="U1261" s="269"/>
      <c r="V1261" s="269"/>
      <c r="W1261" s="269"/>
      <c r="X1261" s="269"/>
      <c r="Y1261" s="270"/>
      <c r="Z1261" s="270"/>
      <c r="AA1261" s="270"/>
      <c r="AB1261" s="270"/>
      <c r="AC1261" s="270"/>
      <c r="AD1261" s="270"/>
      <c r="AE1261" s="270"/>
      <c r="AF1261" s="269"/>
      <c r="AG1261" s="269"/>
      <c r="AH1261" s="269"/>
      <c r="AI1261" s="269"/>
      <c r="AJ1261" s="269"/>
      <c r="AK1261" s="269"/>
      <c r="AL1261" s="269"/>
    </row>
    <row r="1262" spans="1:38" ht="11.25" x14ac:dyDescent="0.2">
      <c r="A1262" s="266">
        <v>1254</v>
      </c>
      <c r="B1262" s="267" t="str">
        <f>'!!!KATILIMCI LİSTESİ!!!'!C1255</f>
        <v>40690279928</v>
      </c>
      <c r="C1262" s="268" t="str">
        <f>'!!!KATILIMCI LİSTESİ!!!'!B1255</f>
        <v>SEMİYA DOĞAN</v>
      </c>
      <c r="D1262" s="269"/>
      <c r="E1262" s="269"/>
      <c r="F1262" s="269"/>
      <c r="G1262" s="269"/>
      <c r="H1262" s="269"/>
      <c r="I1262" s="269"/>
      <c r="J1262" s="269"/>
      <c r="K1262" s="270"/>
      <c r="L1262" s="270"/>
      <c r="M1262" s="270"/>
      <c r="N1262" s="270"/>
      <c r="O1262" s="270"/>
      <c r="P1262" s="270"/>
      <c r="Q1262" s="270"/>
      <c r="R1262" s="269"/>
      <c r="S1262" s="269"/>
      <c r="T1262" s="269"/>
      <c r="U1262" s="269"/>
      <c r="V1262" s="269"/>
      <c r="W1262" s="269"/>
      <c r="X1262" s="269"/>
      <c r="Y1262" s="270"/>
      <c r="Z1262" s="270"/>
      <c r="AA1262" s="270"/>
      <c r="AB1262" s="270"/>
      <c r="AC1262" s="270"/>
      <c r="AD1262" s="270"/>
      <c r="AE1262" s="270"/>
      <c r="AF1262" s="269"/>
      <c r="AG1262" s="269"/>
      <c r="AH1262" s="269"/>
      <c r="AI1262" s="269"/>
      <c r="AJ1262" s="269"/>
      <c r="AK1262" s="269"/>
      <c r="AL1262" s="269"/>
    </row>
    <row r="1263" spans="1:38" ht="11.25" x14ac:dyDescent="0.2">
      <c r="A1263" s="266">
        <v>1255</v>
      </c>
      <c r="B1263" s="267" t="str">
        <f>'!!!KATILIMCI LİSTESİ!!!'!C1256</f>
        <v>17597910964</v>
      </c>
      <c r="C1263" s="268" t="str">
        <f>'!!!KATILIMCI LİSTESİ!!!'!B1256</f>
        <v>SEMRA CABUĞA</v>
      </c>
      <c r="D1263" s="269"/>
      <c r="E1263" s="269"/>
      <c r="F1263" s="269"/>
      <c r="G1263" s="269"/>
      <c r="H1263" s="269"/>
      <c r="I1263" s="269"/>
      <c r="J1263" s="269"/>
      <c r="K1263" s="270"/>
      <c r="L1263" s="270"/>
      <c r="M1263" s="270"/>
      <c r="N1263" s="270"/>
      <c r="O1263" s="270"/>
      <c r="P1263" s="270"/>
      <c r="Q1263" s="270"/>
      <c r="R1263" s="269"/>
      <c r="S1263" s="269"/>
      <c r="T1263" s="269"/>
      <c r="U1263" s="269"/>
      <c r="V1263" s="269"/>
      <c r="W1263" s="269"/>
      <c r="X1263" s="269"/>
      <c r="Y1263" s="270"/>
      <c r="Z1263" s="270"/>
      <c r="AA1263" s="270"/>
      <c r="AB1263" s="270"/>
      <c r="AC1263" s="270"/>
      <c r="AD1263" s="270"/>
      <c r="AE1263" s="270"/>
      <c r="AF1263" s="269"/>
      <c r="AG1263" s="269"/>
      <c r="AH1263" s="269"/>
      <c r="AI1263" s="269"/>
      <c r="AJ1263" s="269"/>
      <c r="AK1263" s="269"/>
      <c r="AL1263" s="269"/>
    </row>
    <row r="1264" spans="1:38" ht="11.25" x14ac:dyDescent="0.2">
      <c r="A1264" s="266">
        <v>1256</v>
      </c>
      <c r="B1264" s="267" t="str">
        <f>'!!!KATILIMCI LİSTESİ!!!'!C1257</f>
        <v>12908998556</v>
      </c>
      <c r="C1264" s="268" t="str">
        <f>'!!!KATILIMCI LİSTESİ!!!'!B1257</f>
        <v>SEMRA ERFİDAN</v>
      </c>
      <c r="D1264" s="269"/>
      <c r="E1264" s="269"/>
      <c r="F1264" s="269"/>
      <c r="G1264" s="269"/>
      <c r="H1264" s="269"/>
      <c r="I1264" s="269"/>
      <c r="J1264" s="269"/>
      <c r="K1264" s="270"/>
      <c r="L1264" s="270"/>
      <c r="M1264" s="270"/>
      <c r="N1264" s="270"/>
      <c r="O1264" s="270"/>
      <c r="P1264" s="270"/>
      <c r="Q1264" s="270"/>
      <c r="R1264" s="269"/>
      <c r="S1264" s="269"/>
      <c r="T1264" s="269"/>
      <c r="U1264" s="269"/>
      <c r="V1264" s="269"/>
      <c r="W1264" s="269"/>
      <c r="X1264" s="269"/>
      <c r="Y1264" s="270"/>
      <c r="Z1264" s="270"/>
      <c r="AA1264" s="270"/>
      <c r="AB1264" s="270"/>
      <c r="AC1264" s="270"/>
      <c r="AD1264" s="270"/>
      <c r="AE1264" s="270"/>
      <c r="AF1264" s="269"/>
      <c r="AG1264" s="269"/>
      <c r="AH1264" s="269"/>
      <c r="AI1264" s="269"/>
      <c r="AJ1264" s="269"/>
      <c r="AK1264" s="269"/>
      <c r="AL1264" s="269"/>
    </row>
    <row r="1265" spans="1:38" ht="11.25" x14ac:dyDescent="0.2">
      <c r="A1265" s="266">
        <v>1257</v>
      </c>
      <c r="B1265" s="267" t="str">
        <f>'!!!KATILIMCI LİSTESİ!!!'!C1258</f>
        <v>12036097558</v>
      </c>
      <c r="C1265" s="268" t="str">
        <f>'!!!KATILIMCI LİSTESİ!!!'!B1258</f>
        <v>SEMRA SAKCAK</v>
      </c>
      <c r="D1265" s="269"/>
      <c r="E1265" s="269"/>
      <c r="F1265" s="269"/>
      <c r="G1265" s="269"/>
      <c r="H1265" s="269"/>
      <c r="I1265" s="269"/>
      <c r="J1265" s="269"/>
      <c r="K1265" s="270"/>
      <c r="L1265" s="270"/>
      <c r="M1265" s="270"/>
      <c r="N1265" s="270"/>
      <c r="O1265" s="270"/>
      <c r="P1265" s="270"/>
      <c r="Q1265" s="270"/>
      <c r="R1265" s="269"/>
      <c r="S1265" s="269"/>
      <c r="T1265" s="269"/>
      <c r="U1265" s="269"/>
      <c r="V1265" s="269"/>
      <c r="W1265" s="269"/>
      <c r="X1265" s="269"/>
      <c r="Y1265" s="270"/>
      <c r="Z1265" s="270"/>
      <c r="AA1265" s="270"/>
      <c r="AB1265" s="270"/>
      <c r="AC1265" s="270"/>
      <c r="AD1265" s="270"/>
      <c r="AE1265" s="270"/>
      <c r="AF1265" s="269"/>
      <c r="AG1265" s="269"/>
      <c r="AH1265" s="269"/>
      <c r="AI1265" s="269"/>
      <c r="AJ1265" s="269"/>
      <c r="AK1265" s="269"/>
      <c r="AL1265" s="269"/>
    </row>
    <row r="1266" spans="1:38" ht="11.25" x14ac:dyDescent="0.2">
      <c r="A1266" s="266">
        <v>1258</v>
      </c>
      <c r="B1266" s="267" t="str">
        <f>'!!!KATILIMCI LİSTESİ!!!'!C1259</f>
        <v>11417822826</v>
      </c>
      <c r="C1266" s="268" t="str">
        <f>'!!!KATILIMCI LİSTESİ!!!'!B1259</f>
        <v>SENA BAYRI</v>
      </c>
      <c r="D1266" s="269"/>
      <c r="E1266" s="269"/>
      <c r="F1266" s="269"/>
      <c r="G1266" s="269"/>
      <c r="H1266" s="269"/>
      <c r="I1266" s="269"/>
      <c r="J1266" s="269"/>
      <c r="K1266" s="270"/>
      <c r="L1266" s="270"/>
      <c r="M1266" s="270"/>
      <c r="N1266" s="270"/>
      <c r="O1266" s="270"/>
      <c r="P1266" s="270"/>
      <c r="Q1266" s="270"/>
      <c r="R1266" s="269"/>
      <c r="S1266" s="269"/>
      <c r="T1266" s="269"/>
      <c r="U1266" s="269"/>
      <c r="V1266" s="269"/>
      <c r="W1266" s="269"/>
      <c r="X1266" s="269"/>
      <c r="Y1266" s="270"/>
      <c r="Z1266" s="270"/>
      <c r="AA1266" s="270"/>
      <c r="AB1266" s="270"/>
      <c r="AC1266" s="270"/>
      <c r="AD1266" s="270"/>
      <c r="AE1266" s="270"/>
      <c r="AF1266" s="269"/>
      <c r="AG1266" s="269"/>
      <c r="AH1266" s="269"/>
      <c r="AI1266" s="269"/>
      <c r="AJ1266" s="269"/>
      <c r="AK1266" s="269"/>
      <c r="AL1266" s="269"/>
    </row>
    <row r="1267" spans="1:38" ht="11.25" x14ac:dyDescent="0.2">
      <c r="A1267" s="266">
        <v>1259</v>
      </c>
      <c r="B1267" s="267" t="str">
        <f>'!!!KATILIMCI LİSTESİ!!!'!C1260</f>
        <v>12233233346</v>
      </c>
      <c r="C1267" s="268" t="str">
        <f>'!!!KATILIMCI LİSTESİ!!!'!B1260</f>
        <v>SENA ÖZEN</v>
      </c>
      <c r="D1267" s="269"/>
      <c r="E1267" s="269"/>
      <c r="F1267" s="269"/>
      <c r="G1267" s="269"/>
      <c r="H1267" s="269"/>
      <c r="I1267" s="269"/>
      <c r="J1267" s="269"/>
      <c r="K1267" s="270"/>
      <c r="L1267" s="270"/>
      <c r="M1267" s="270"/>
      <c r="N1267" s="270"/>
      <c r="O1267" s="270"/>
      <c r="P1267" s="270"/>
      <c r="Q1267" s="270"/>
      <c r="R1267" s="269"/>
      <c r="S1267" s="269"/>
      <c r="T1267" s="269"/>
      <c r="U1267" s="269"/>
      <c r="V1267" s="269"/>
      <c r="W1267" s="269"/>
      <c r="X1267" s="269"/>
      <c r="Y1267" s="270"/>
      <c r="Z1267" s="270"/>
      <c r="AA1267" s="270"/>
      <c r="AB1267" s="270"/>
      <c r="AC1267" s="270"/>
      <c r="AD1267" s="270"/>
      <c r="AE1267" s="270"/>
      <c r="AF1267" s="269"/>
      <c r="AG1267" s="269"/>
      <c r="AH1267" s="269"/>
      <c r="AI1267" s="269"/>
      <c r="AJ1267" s="269"/>
      <c r="AK1267" s="269"/>
      <c r="AL1267" s="269"/>
    </row>
    <row r="1268" spans="1:38" ht="11.25" x14ac:dyDescent="0.2">
      <c r="A1268" s="266">
        <v>1260</v>
      </c>
      <c r="B1268" s="267" t="str">
        <f>'!!!KATILIMCI LİSTESİ!!!'!C1261</f>
        <v>38650345172</v>
      </c>
      <c r="C1268" s="268" t="str">
        <f>'!!!KATILIMCI LİSTESİ!!!'!B1261</f>
        <v>SENA YILDIZ</v>
      </c>
      <c r="D1268" s="269"/>
      <c r="E1268" s="269"/>
      <c r="F1268" s="269"/>
      <c r="G1268" s="269"/>
      <c r="H1268" s="269"/>
      <c r="I1268" s="269"/>
      <c r="J1268" s="269"/>
      <c r="K1268" s="270"/>
      <c r="L1268" s="270"/>
      <c r="M1268" s="270"/>
      <c r="N1268" s="270"/>
      <c r="O1268" s="270"/>
      <c r="P1268" s="270"/>
      <c r="Q1268" s="270"/>
      <c r="R1268" s="269"/>
      <c r="S1268" s="269"/>
      <c r="T1268" s="269"/>
      <c r="U1268" s="269"/>
      <c r="V1268" s="269"/>
      <c r="W1268" s="269"/>
      <c r="X1268" s="269"/>
      <c r="Y1268" s="270"/>
      <c r="Z1268" s="270"/>
      <c r="AA1268" s="270"/>
      <c r="AB1268" s="270"/>
      <c r="AC1268" s="270"/>
      <c r="AD1268" s="270"/>
      <c r="AE1268" s="270"/>
      <c r="AF1268" s="269"/>
      <c r="AG1268" s="269"/>
      <c r="AH1268" s="269"/>
      <c r="AI1268" s="269"/>
      <c r="AJ1268" s="269"/>
      <c r="AK1268" s="269"/>
      <c r="AL1268" s="269"/>
    </row>
    <row r="1269" spans="1:38" ht="11.25" x14ac:dyDescent="0.2">
      <c r="A1269" s="266">
        <v>1261</v>
      </c>
      <c r="B1269" s="267" t="str">
        <f>'!!!KATILIMCI LİSTESİ!!!'!C1262</f>
        <v>39169320384</v>
      </c>
      <c r="C1269" s="268" t="str">
        <f>'!!!KATILIMCI LİSTESİ!!!'!B1262</f>
        <v>SENA NUR BOZKURT</v>
      </c>
      <c r="D1269" s="269"/>
      <c r="E1269" s="269"/>
      <c r="F1269" s="269"/>
      <c r="G1269" s="269"/>
      <c r="H1269" s="269"/>
      <c r="I1269" s="269"/>
      <c r="J1269" s="269"/>
      <c r="K1269" s="270"/>
      <c r="L1269" s="270"/>
      <c r="M1269" s="270"/>
      <c r="N1269" s="270"/>
      <c r="O1269" s="270"/>
      <c r="P1269" s="270"/>
      <c r="Q1269" s="270"/>
      <c r="R1269" s="269"/>
      <c r="S1269" s="269"/>
      <c r="T1269" s="269"/>
      <c r="U1269" s="269"/>
      <c r="V1269" s="269"/>
      <c r="W1269" s="269"/>
      <c r="X1269" s="269"/>
      <c r="Y1269" s="270"/>
      <c r="Z1269" s="270"/>
      <c r="AA1269" s="270"/>
      <c r="AB1269" s="270"/>
      <c r="AC1269" s="270"/>
      <c r="AD1269" s="270"/>
      <c r="AE1269" s="270"/>
      <c r="AF1269" s="269"/>
      <c r="AG1269" s="269"/>
      <c r="AH1269" s="269"/>
      <c r="AI1269" s="269"/>
      <c r="AJ1269" s="269"/>
      <c r="AK1269" s="269"/>
      <c r="AL1269" s="269"/>
    </row>
    <row r="1270" spans="1:38" ht="11.25" x14ac:dyDescent="0.2">
      <c r="A1270" s="266">
        <v>1262</v>
      </c>
      <c r="B1270" s="267" t="str">
        <f>'!!!KATILIMCI LİSTESİ!!!'!C1263</f>
        <v>12263231336</v>
      </c>
      <c r="C1270" s="268" t="str">
        <f>'!!!KATILIMCI LİSTESİ!!!'!B1263</f>
        <v>SENANUR BOZKURT</v>
      </c>
      <c r="D1270" s="269"/>
      <c r="E1270" s="269"/>
      <c r="F1270" s="269"/>
      <c r="G1270" s="269"/>
      <c r="H1270" s="269"/>
      <c r="I1270" s="269"/>
      <c r="J1270" s="269"/>
      <c r="K1270" s="270"/>
      <c r="L1270" s="270"/>
      <c r="M1270" s="270"/>
      <c r="N1270" s="270"/>
      <c r="O1270" s="270"/>
      <c r="P1270" s="270"/>
      <c r="Q1270" s="270"/>
      <c r="R1270" s="269"/>
      <c r="S1270" s="269"/>
      <c r="T1270" s="269"/>
      <c r="U1270" s="269"/>
      <c r="V1270" s="269"/>
      <c r="W1270" s="269"/>
      <c r="X1270" s="269"/>
      <c r="Y1270" s="270"/>
      <c r="Z1270" s="270"/>
      <c r="AA1270" s="270"/>
      <c r="AB1270" s="270"/>
      <c r="AC1270" s="270"/>
      <c r="AD1270" s="270"/>
      <c r="AE1270" s="270"/>
      <c r="AF1270" s="269"/>
      <c r="AG1270" s="269"/>
      <c r="AH1270" s="269"/>
      <c r="AI1270" s="269"/>
      <c r="AJ1270" s="269"/>
      <c r="AK1270" s="269"/>
      <c r="AL1270" s="269"/>
    </row>
    <row r="1271" spans="1:38" ht="11.25" x14ac:dyDescent="0.2">
      <c r="A1271" s="266">
        <v>1263</v>
      </c>
      <c r="B1271" s="267" t="str">
        <f>'!!!KATILIMCI LİSTESİ!!!'!C1264</f>
        <v>11054277300</v>
      </c>
      <c r="C1271" s="268" t="str">
        <f>'!!!KATILIMCI LİSTESİ!!!'!B1264</f>
        <v>SENANUR KARAYILAN</v>
      </c>
      <c r="D1271" s="269"/>
      <c r="E1271" s="269"/>
      <c r="F1271" s="269"/>
      <c r="G1271" s="269"/>
      <c r="H1271" s="269"/>
      <c r="I1271" s="269"/>
      <c r="J1271" s="269"/>
      <c r="K1271" s="270"/>
      <c r="L1271" s="270"/>
      <c r="M1271" s="270"/>
      <c r="N1271" s="270"/>
      <c r="O1271" s="270"/>
      <c r="P1271" s="270"/>
      <c r="Q1271" s="270"/>
      <c r="R1271" s="269"/>
      <c r="S1271" s="269"/>
      <c r="T1271" s="269"/>
      <c r="U1271" s="269"/>
      <c r="V1271" s="269"/>
      <c r="W1271" s="269"/>
      <c r="X1271" s="269"/>
      <c r="Y1271" s="270"/>
      <c r="Z1271" s="270"/>
      <c r="AA1271" s="270"/>
      <c r="AB1271" s="270"/>
      <c r="AC1271" s="270"/>
      <c r="AD1271" s="270"/>
      <c r="AE1271" s="270"/>
      <c r="AF1271" s="269"/>
      <c r="AG1271" s="269"/>
      <c r="AH1271" s="269"/>
      <c r="AI1271" s="269"/>
      <c r="AJ1271" s="269"/>
      <c r="AK1271" s="269"/>
      <c r="AL1271" s="269"/>
    </row>
    <row r="1272" spans="1:38" ht="11.25" x14ac:dyDescent="0.2">
      <c r="A1272" s="266">
        <v>1264</v>
      </c>
      <c r="B1272" s="267" t="str">
        <f>'!!!KATILIMCI LİSTESİ!!!'!C1265</f>
        <v>47965933882</v>
      </c>
      <c r="C1272" s="268" t="str">
        <f>'!!!KATILIMCI LİSTESİ!!!'!B1265</f>
        <v>SENEM BOZDUĞAN</v>
      </c>
      <c r="D1272" s="269"/>
      <c r="E1272" s="269"/>
      <c r="F1272" s="269"/>
      <c r="G1272" s="269"/>
      <c r="H1272" s="269"/>
      <c r="I1272" s="269"/>
      <c r="J1272" s="269"/>
      <c r="K1272" s="270"/>
      <c r="L1272" s="270"/>
      <c r="M1272" s="270"/>
      <c r="N1272" s="270"/>
      <c r="O1272" s="270"/>
      <c r="P1272" s="270"/>
      <c r="Q1272" s="270"/>
      <c r="R1272" s="269"/>
      <c r="S1272" s="269"/>
      <c r="T1272" s="269"/>
      <c r="U1272" s="269"/>
      <c r="V1272" s="269"/>
      <c r="W1272" s="269"/>
      <c r="X1272" s="269"/>
      <c r="Y1272" s="270"/>
      <c r="Z1272" s="270"/>
      <c r="AA1272" s="270"/>
      <c r="AB1272" s="270"/>
      <c r="AC1272" s="270"/>
      <c r="AD1272" s="270"/>
      <c r="AE1272" s="270"/>
      <c r="AF1272" s="269"/>
      <c r="AG1272" s="269"/>
      <c r="AH1272" s="269"/>
      <c r="AI1272" s="269"/>
      <c r="AJ1272" s="269"/>
      <c r="AK1272" s="269"/>
      <c r="AL1272" s="269"/>
    </row>
    <row r="1273" spans="1:38" ht="11.25" x14ac:dyDescent="0.2">
      <c r="A1273" s="266">
        <v>1265</v>
      </c>
      <c r="B1273" s="267" t="str">
        <f>'!!!KATILIMCI LİSTESİ!!!'!C1266</f>
        <v>19073238890</v>
      </c>
      <c r="C1273" s="268" t="str">
        <f>'!!!KATILIMCI LİSTESİ!!!'!B1266</f>
        <v>SENEM ULAĞ</v>
      </c>
      <c r="D1273" s="269"/>
      <c r="E1273" s="269"/>
      <c r="F1273" s="269"/>
      <c r="G1273" s="269"/>
      <c r="H1273" s="269"/>
      <c r="I1273" s="269"/>
      <c r="J1273" s="269"/>
      <c r="K1273" s="270"/>
      <c r="L1273" s="270"/>
      <c r="M1273" s="270"/>
      <c r="N1273" s="270"/>
      <c r="O1273" s="270"/>
      <c r="P1273" s="270"/>
      <c r="Q1273" s="270"/>
      <c r="R1273" s="269"/>
      <c r="S1273" s="269"/>
      <c r="T1273" s="269"/>
      <c r="U1273" s="269"/>
      <c r="V1273" s="269"/>
      <c r="W1273" s="269"/>
      <c r="X1273" s="269"/>
      <c r="Y1273" s="270"/>
      <c r="Z1273" s="270"/>
      <c r="AA1273" s="270"/>
      <c r="AB1273" s="270"/>
      <c r="AC1273" s="270"/>
      <c r="AD1273" s="270"/>
      <c r="AE1273" s="270"/>
      <c r="AF1273" s="269"/>
      <c r="AG1273" s="269"/>
      <c r="AH1273" s="269"/>
      <c r="AI1273" s="269"/>
      <c r="AJ1273" s="269"/>
      <c r="AK1273" s="269"/>
      <c r="AL1273" s="269"/>
    </row>
    <row r="1274" spans="1:38" ht="11.25" x14ac:dyDescent="0.2">
      <c r="A1274" s="266">
        <v>1266</v>
      </c>
      <c r="B1274" s="267" t="str">
        <f>'!!!KATILIMCI LİSTESİ!!!'!C1267</f>
        <v>11922015898</v>
      </c>
      <c r="C1274" s="268" t="str">
        <f>'!!!KATILIMCI LİSTESİ!!!'!B1267</f>
        <v>SERAP BALAKANÇEKİ</v>
      </c>
      <c r="D1274" s="269"/>
      <c r="E1274" s="269"/>
      <c r="F1274" s="269"/>
      <c r="G1274" s="269"/>
      <c r="H1274" s="269"/>
      <c r="I1274" s="269"/>
      <c r="J1274" s="269"/>
      <c r="K1274" s="270"/>
      <c r="L1274" s="270"/>
      <c r="M1274" s="270"/>
      <c r="N1274" s="270"/>
      <c r="O1274" s="270"/>
      <c r="P1274" s="270"/>
      <c r="Q1274" s="270"/>
      <c r="R1274" s="269"/>
      <c r="S1274" s="269"/>
      <c r="T1274" s="269"/>
      <c r="U1274" s="269"/>
      <c r="V1274" s="269"/>
      <c r="W1274" s="269"/>
      <c r="X1274" s="269"/>
      <c r="Y1274" s="270"/>
      <c r="Z1274" s="270"/>
      <c r="AA1274" s="270"/>
      <c r="AB1274" s="270"/>
      <c r="AC1274" s="270"/>
      <c r="AD1274" s="270"/>
      <c r="AE1274" s="270"/>
      <c r="AF1274" s="269"/>
      <c r="AG1274" s="269"/>
      <c r="AH1274" s="269"/>
      <c r="AI1274" s="269"/>
      <c r="AJ1274" s="269"/>
      <c r="AK1274" s="269"/>
      <c r="AL1274" s="269"/>
    </row>
    <row r="1275" spans="1:38" ht="11.25" x14ac:dyDescent="0.2">
      <c r="A1275" s="266">
        <v>1267</v>
      </c>
      <c r="B1275" s="267" t="str">
        <f>'!!!KATILIMCI LİSTESİ!!!'!C1268</f>
        <v>13538194622</v>
      </c>
      <c r="C1275" s="268" t="str">
        <f>'!!!KATILIMCI LİSTESİ!!!'!B1268</f>
        <v>SERDAR ARCA</v>
      </c>
      <c r="D1275" s="269"/>
      <c r="E1275" s="269"/>
      <c r="F1275" s="269"/>
      <c r="G1275" s="269"/>
      <c r="H1275" s="269"/>
      <c r="I1275" s="269"/>
      <c r="J1275" s="269"/>
      <c r="K1275" s="270"/>
      <c r="L1275" s="270"/>
      <c r="M1275" s="270"/>
      <c r="N1275" s="270"/>
      <c r="O1275" s="270"/>
      <c r="P1275" s="270"/>
      <c r="Q1275" s="270"/>
      <c r="R1275" s="269"/>
      <c r="S1275" s="269"/>
      <c r="T1275" s="269"/>
      <c r="U1275" s="269"/>
      <c r="V1275" s="269"/>
      <c r="W1275" s="269"/>
      <c r="X1275" s="269"/>
      <c r="Y1275" s="270"/>
      <c r="Z1275" s="270"/>
      <c r="AA1275" s="270"/>
      <c r="AB1275" s="270"/>
      <c r="AC1275" s="270"/>
      <c r="AD1275" s="270"/>
      <c r="AE1275" s="270"/>
      <c r="AF1275" s="269"/>
      <c r="AG1275" s="269"/>
      <c r="AH1275" s="269"/>
      <c r="AI1275" s="269"/>
      <c r="AJ1275" s="269"/>
      <c r="AK1275" s="269"/>
      <c r="AL1275" s="269"/>
    </row>
    <row r="1276" spans="1:38" ht="11.25" x14ac:dyDescent="0.2">
      <c r="A1276" s="266">
        <v>1268</v>
      </c>
      <c r="B1276" s="267" t="str">
        <f>'!!!KATILIMCI LİSTESİ!!!'!C1269</f>
        <v>11198268196</v>
      </c>
      <c r="C1276" s="268" t="str">
        <f>'!!!KATILIMCI LİSTESİ!!!'!B1269</f>
        <v>SERDAR TOKGÖZLÜ</v>
      </c>
      <c r="D1276" s="269"/>
      <c r="E1276" s="269"/>
      <c r="F1276" s="269"/>
      <c r="G1276" s="269"/>
      <c r="H1276" s="269"/>
      <c r="I1276" s="269"/>
      <c r="J1276" s="269"/>
      <c r="K1276" s="270"/>
      <c r="L1276" s="270"/>
      <c r="M1276" s="270"/>
      <c r="N1276" s="270"/>
      <c r="O1276" s="270"/>
      <c r="P1276" s="270"/>
      <c r="Q1276" s="270"/>
      <c r="R1276" s="269"/>
      <c r="S1276" s="269"/>
      <c r="T1276" s="269"/>
      <c r="U1276" s="269"/>
      <c r="V1276" s="269"/>
      <c r="W1276" s="269"/>
      <c r="X1276" s="269"/>
      <c r="Y1276" s="270"/>
      <c r="Z1276" s="270"/>
      <c r="AA1276" s="270"/>
      <c r="AB1276" s="270"/>
      <c r="AC1276" s="270"/>
      <c r="AD1276" s="270"/>
      <c r="AE1276" s="270"/>
      <c r="AF1276" s="269"/>
      <c r="AG1276" s="269"/>
      <c r="AH1276" s="269"/>
      <c r="AI1276" s="269"/>
      <c r="AJ1276" s="269"/>
      <c r="AK1276" s="269"/>
      <c r="AL1276" s="269"/>
    </row>
    <row r="1277" spans="1:38" ht="11.25" x14ac:dyDescent="0.2">
      <c r="A1277" s="266">
        <v>1269</v>
      </c>
      <c r="B1277" s="267" t="str">
        <f>'!!!KATILIMCI LİSTESİ!!!'!C1270</f>
        <v>10283867184</v>
      </c>
      <c r="C1277" s="268" t="str">
        <f>'!!!KATILIMCI LİSTESİ!!!'!B1270</f>
        <v>SEREN KILIÇ</v>
      </c>
      <c r="D1277" s="269"/>
      <c r="E1277" s="269"/>
      <c r="F1277" s="269"/>
      <c r="G1277" s="269"/>
      <c r="H1277" s="269"/>
      <c r="I1277" s="269"/>
      <c r="J1277" s="269"/>
      <c r="K1277" s="270"/>
      <c r="L1277" s="270"/>
      <c r="M1277" s="270"/>
      <c r="N1277" s="270"/>
      <c r="O1277" s="270"/>
      <c r="P1277" s="270"/>
      <c r="Q1277" s="270"/>
      <c r="R1277" s="269"/>
      <c r="S1277" s="269"/>
      <c r="T1277" s="269"/>
      <c r="U1277" s="269"/>
      <c r="V1277" s="269"/>
      <c r="W1277" s="269"/>
      <c r="X1277" s="269"/>
      <c r="Y1277" s="270"/>
      <c r="Z1277" s="270"/>
      <c r="AA1277" s="270"/>
      <c r="AB1277" s="270"/>
      <c r="AC1277" s="270"/>
      <c r="AD1277" s="270"/>
      <c r="AE1277" s="270"/>
      <c r="AF1277" s="269"/>
      <c r="AG1277" s="269"/>
      <c r="AH1277" s="269"/>
      <c r="AI1277" s="269"/>
      <c r="AJ1277" s="269"/>
      <c r="AK1277" s="269"/>
      <c r="AL1277" s="269"/>
    </row>
    <row r="1278" spans="1:38" ht="11.25" x14ac:dyDescent="0.2">
      <c r="A1278" s="266">
        <v>1270</v>
      </c>
      <c r="B1278" s="267" t="str">
        <f>'!!!KATILIMCI LİSTESİ!!!'!C1271</f>
        <v>10721486458</v>
      </c>
      <c r="C1278" s="268" t="str">
        <f>'!!!KATILIMCI LİSTESİ!!!'!B1271</f>
        <v>ŞERİFE IRMAK ÇIRAK</v>
      </c>
      <c r="D1278" s="269"/>
      <c r="E1278" s="269"/>
      <c r="F1278" s="269"/>
      <c r="G1278" s="269"/>
      <c r="H1278" s="269"/>
      <c r="I1278" s="269"/>
      <c r="J1278" s="269"/>
      <c r="K1278" s="270"/>
      <c r="L1278" s="270"/>
      <c r="M1278" s="270"/>
      <c r="N1278" s="270"/>
      <c r="O1278" s="270"/>
      <c r="P1278" s="270"/>
      <c r="Q1278" s="270"/>
      <c r="R1278" s="269"/>
      <c r="S1278" s="269"/>
      <c r="T1278" s="269"/>
      <c r="U1278" s="269"/>
      <c r="V1278" s="269"/>
      <c r="W1278" s="269"/>
      <c r="X1278" s="269"/>
      <c r="Y1278" s="270"/>
      <c r="Z1278" s="270"/>
      <c r="AA1278" s="270"/>
      <c r="AB1278" s="270"/>
      <c r="AC1278" s="270"/>
      <c r="AD1278" s="270"/>
      <c r="AE1278" s="270"/>
      <c r="AF1278" s="269"/>
      <c r="AG1278" s="269"/>
      <c r="AH1278" s="269"/>
      <c r="AI1278" s="269"/>
      <c r="AJ1278" s="269"/>
      <c r="AK1278" s="269"/>
      <c r="AL1278" s="269"/>
    </row>
    <row r="1279" spans="1:38" ht="11.25" x14ac:dyDescent="0.2">
      <c r="A1279" s="266">
        <v>1271</v>
      </c>
      <c r="B1279" s="267" t="str">
        <f>'!!!KATILIMCI LİSTESİ!!!'!C1272</f>
        <v>14285007692</v>
      </c>
      <c r="C1279" s="268" t="str">
        <f>'!!!KATILIMCI LİSTESİ!!!'!B1272</f>
        <v>SEVAL BAŞKURT</v>
      </c>
      <c r="D1279" s="269"/>
      <c r="E1279" s="269"/>
      <c r="F1279" s="269"/>
      <c r="G1279" s="269"/>
      <c r="H1279" s="269"/>
      <c r="I1279" s="269"/>
      <c r="J1279" s="269"/>
      <c r="K1279" s="270"/>
      <c r="L1279" s="270"/>
      <c r="M1279" s="270"/>
      <c r="N1279" s="270"/>
      <c r="O1279" s="270"/>
      <c r="P1279" s="270"/>
      <c r="Q1279" s="270"/>
      <c r="R1279" s="269"/>
      <c r="S1279" s="269"/>
      <c r="T1279" s="269"/>
      <c r="U1279" s="269"/>
      <c r="V1279" s="269"/>
      <c r="W1279" s="269"/>
      <c r="X1279" s="269"/>
      <c r="Y1279" s="270"/>
      <c r="Z1279" s="270"/>
      <c r="AA1279" s="270"/>
      <c r="AB1279" s="270"/>
      <c r="AC1279" s="270"/>
      <c r="AD1279" s="270"/>
      <c r="AE1279" s="270"/>
      <c r="AF1279" s="269"/>
      <c r="AG1279" s="269"/>
      <c r="AH1279" s="269"/>
      <c r="AI1279" s="269"/>
      <c r="AJ1279" s="269"/>
      <c r="AK1279" s="269"/>
      <c r="AL1279" s="269"/>
    </row>
    <row r="1280" spans="1:38" ht="11.25" x14ac:dyDescent="0.2">
      <c r="A1280" s="266">
        <v>1272</v>
      </c>
      <c r="B1280" s="267" t="str">
        <f>'!!!KATILIMCI LİSTESİ!!!'!C1273</f>
        <v>13142991280</v>
      </c>
      <c r="C1280" s="268" t="str">
        <f>'!!!KATILIMCI LİSTESİ!!!'!B1273</f>
        <v>SEVGİ GÖZEL</v>
      </c>
      <c r="D1280" s="269"/>
      <c r="E1280" s="269"/>
      <c r="F1280" s="269"/>
      <c r="G1280" s="269"/>
      <c r="H1280" s="269"/>
      <c r="I1280" s="269"/>
      <c r="J1280" s="269"/>
      <c r="K1280" s="270"/>
      <c r="L1280" s="270"/>
      <c r="M1280" s="270"/>
      <c r="N1280" s="270"/>
      <c r="O1280" s="270"/>
      <c r="P1280" s="270"/>
      <c r="Q1280" s="270"/>
      <c r="R1280" s="269"/>
      <c r="S1280" s="269"/>
      <c r="T1280" s="269"/>
      <c r="U1280" s="269"/>
      <c r="V1280" s="269"/>
      <c r="W1280" s="269"/>
      <c r="X1280" s="269"/>
      <c r="Y1280" s="270"/>
      <c r="Z1280" s="270"/>
      <c r="AA1280" s="270"/>
      <c r="AB1280" s="270"/>
      <c r="AC1280" s="270"/>
      <c r="AD1280" s="270"/>
      <c r="AE1280" s="270"/>
      <c r="AF1280" s="269"/>
      <c r="AG1280" s="269"/>
      <c r="AH1280" s="269"/>
      <c r="AI1280" s="269"/>
      <c r="AJ1280" s="269"/>
      <c r="AK1280" s="269"/>
      <c r="AL1280" s="269"/>
    </row>
    <row r="1281" spans="1:38" ht="11.25" x14ac:dyDescent="0.2">
      <c r="A1281" s="266">
        <v>1273</v>
      </c>
      <c r="B1281" s="267" t="str">
        <f>'!!!KATILIMCI LİSTESİ!!!'!C1274</f>
        <v>35449530610</v>
      </c>
      <c r="C1281" s="268" t="str">
        <f>'!!!KATILIMCI LİSTESİ!!!'!B1274</f>
        <v>SEVİM BİÇER</v>
      </c>
      <c r="D1281" s="269"/>
      <c r="E1281" s="269"/>
      <c r="F1281" s="269"/>
      <c r="G1281" s="269"/>
      <c r="H1281" s="269"/>
      <c r="I1281" s="269"/>
      <c r="J1281" s="269"/>
      <c r="K1281" s="270"/>
      <c r="L1281" s="270"/>
      <c r="M1281" s="270"/>
      <c r="N1281" s="270"/>
      <c r="O1281" s="270"/>
      <c r="P1281" s="270"/>
      <c r="Q1281" s="270"/>
      <c r="R1281" s="269"/>
      <c r="S1281" s="269"/>
      <c r="T1281" s="269"/>
      <c r="U1281" s="269"/>
      <c r="V1281" s="269"/>
      <c r="W1281" s="269"/>
      <c r="X1281" s="269"/>
      <c r="Y1281" s="270"/>
      <c r="Z1281" s="270"/>
      <c r="AA1281" s="270"/>
      <c r="AB1281" s="270"/>
      <c r="AC1281" s="270"/>
      <c r="AD1281" s="270"/>
      <c r="AE1281" s="270"/>
      <c r="AF1281" s="269"/>
      <c r="AG1281" s="269"/>
      <c r="AH1281" s="269"/>
      <c r="AI1281" s="269"/>
      <c r="AJ1281" s="269"/>
      <c r="AK1281" s="269"/>
      <c r="AL1281" s="269"/>
    </row>
    <row r="1282" spans="1:38" ht="11.25" x14ac:dyDescent="0.2">
      <c r="A1282" s="266">
        <v>1274</v>
      </c>
      <c r="B1282" s="267" t="str">
        <f>'!!!KATILIMCI LİSTESİ!!!'!C1275</f>
        <v>10691772452</v>
      </c>
      <c r="C1282" s="268" t="str">
        <f>'!!!KATILIMCI LİSTESİ!!!'!B1275</f>
        <v>ŞEVVAL GÖNÜLDAŞ</v>
      </c>
      <c r="D1282" s="269"/>
      <c r="E1282" s="269"/>
      <c r="F1282" s="269"/>
      <c r="G1282" s="269"/>
      <c r="H1282" s="269"/>
      <c r="I1282" s="269"/>
      <c r="J1282" s="269"/>
      <c r="K1282" s="270"/>
      <c r="L1282" s="270"/>
      <c r="M1282" s="270"/>
      <c r="N1282" s="270"/>
      <c r="O1282" s="270"/>
      <c r="P1282" s="270"/>
      <c r="Q1282" s="270"/>
      <c r="R1282" s="269"/>
      <c r="S1282" s="269"/>
      <c r="T1282" s="269"/>
      <c r="U1282" s="269"/>
      <c r="V1282" s="269"/>
      <c r="W1282" s="269"/>
      <c r="X1282" s="269"/>
      <c r="Y1282" s="270"/>
      <c r="Z1282" s="270"/>
      <c r="AA1282" s="270"/>
      <c r="AB1282" s="270"/>
      <c r="AC1282" s="270"/>
      <c r="AD1282" s="270"/>
      <c r="AE1282" s="270"/>
      <c r="AF1282" s="269"/>
      <c r="AG1282" s="269"/>
      <c r="AH1282" s="269"/>
      <c r="AI1282" s="269"/>
      <c r="AJ1282" s="269"/>
      <c r="AK1282" s="269"/>
      <c r="AL1282" s="269"/>
    </row>
    <row r="1283" spans="1:38" ht="11.25" x14ac:dyDescent="0.2">
      <c r="A1283" s="266">
        <v>1275</v>
      </c>
      <c r="B1283" s="267" t="str">
        <f>'!!!KATILIMCI LİSTESİ!!!'!C1276</f>
        <v>36512280142</v>
      </c>
      <c r="C1283" s="268" t="str">
        <f>'!!!KATILIMCI LİSTESİ!!!'!B1276</f>
        <v>ŞEVVAL GÖRAL</v>
      </c>
      <c r="D1283" s="269"/>
      <c r="E1283" s="269"/>
      <c r="F1283" s="269"/>
      <c r="G1283" s="269"/>
      <c r="H1283" s="269"/>
      <c r="I1283" s="269"/>
      <c r="J1283" s="269"/>
      <c r="K1283" s="270"/>
      <c r="L1283" s="270"/>
      <c r="M1283" s="270"/>
      <c r="N1283" s="270"/>
      <c r="O1283" s="270"/>
      <c r="P1283" s="270"/>
      <c r="Q1283" s="270"/>
      <c r="R1283" s="269"/>
      <c r="S1283" s="269"/>
      <c r="T1283" s="269"/>
      <c r="U1283" s="269"/>
      <c r="V1283" s="269"/>
      <c r="W1283" s="269"/>
      <c r="X1283" s="269"/>
      <c r="Y1283" s="270"/>
      <c r="Z1283" s="270"/>
      <c r="AA1283" s="270"/>
      <c r="AB1283" s="270"/>
      <c r="AC1283" s="270"/>
      <c r="AD1283" s="270"/>
      <c r="AE1283" s="270"/>
      <c r="AF1283" s="269"/>
      <c r="AG1283" s="269"/>
      <c r="AH1283" s="269"/>
      <c r="AI1283" s="269"/>
      <c r="AJ1283" s="269"/>
      <c r="AK1283" s="269"/>
      <c r="AL1283" s="269"/>
    </row>
    <row r="1284" spans="1:38" ht="11.25" x14ac:dyDescent="0.2">
      <c r="A1284" s="266">
        <v>1276</v>
      </c>
      <c r="B1284" s="267" t="str">
        <f>'!!!KATILIMCI LİSTESİ!!!'!C1277</f>
        <v>47806827608</v>
      </c>
      <c r="C1284" s="268" t="str">
        <f>'!!!KATILIMCI LİSTESİ!!!'!B1277</f>
        <v>ŞEVVAL ÖZDEMİR</v>
      </c>
      <c r="D1284" s="269"/>
      <c r="E1284" s="269"/>
      <c r="F1284" s="269"/>
      <c r="G1284" s="269"/>
      <c r="H1284" s="269"/>
      <c r="I1284" s="269"/>
      <c r="J1284" s="269"/>
      <c r="K1284" s="270"/>
      <c r="L1284" s="270"/>
      <c r="M1284" s="270"/>
      <c r="N1284" s="270"/>
      <c r="O1284" s="270"/>
      <c r="P1284" s="270"/>
      <c r="Q1284" s="270"/>
      <c r="R1284" s="269"/>
      <c r="S1284" s="269"/>
      <c r="T1284" s="269"/>
      <c r="U1284" s="269"/>
      <c r="V1284" s="269"/>
      <c r="W1284" s="269"/>
      <c r="X1284" s="269"/>
      <c r="Y1284" s="270"/>
      <c r="Z1284" s="270"/>
      <c r="AA1284" s="270"/>
      <c r="AB1284" s="270"/>
      <c r="AC1284" s="270"/>
      <c r="AD1284" s="270"/>
      <c r="AE1284" s="270"/>
      <c r="AF1284" s="269"/>
      <c r="AG1284" s="269"/>
      <c r="AH1284" s="269"/>
      <c r="AI1284" s="269"/>
      <c r="AJ1284" s="269"/>
      <c r="AK1284" s="269"/>
      <c r="AL1284" s="269"/>
    </row>
    <row r="1285" spans="1:38" ht="11.25" x14ac:dyDescent="0.2">
      <c r="A1285" s="266">
        <v>1277</v>
      </c>
      <c r="B1285" s="267" t="str">
        <f>'!!!KATILIMCI LİSTESİ!!!'!C1278</f>
        <v>41557245698</v>
      </c>
      <c r="C1285" s="268" t="str">
        <f>'!!!KATILIMCI LİSTESİ!!!'!B1278</f>
        <v>ŞEVVAL TÜRKOĞLU</v>
      </c>
      <c r="D1285" s="269"/>
      <c r="E1285" s="269"/>
      <c r="F1285" s="269"/>
      <c r="G1285" s="269"/>
      <c r="H1285" s="269"/>
      <c r="I1285" s="269"/>
      <c r="J1285" s="269"/>
      <c r="K1285" s="270"/>
      <c r="L1285" s="270"/>
      <c r="M1285" s="270"/>
      <c r="N1285" s="270"/>
      <c r="O1285" s="270"/>
      <c r="P1285" s="270"/>
      <c r="Q1285" s="270"/>
      <c r="R1285" s="269"/>
      <c r="S1285" s="269"/>
      <c r="T1285" s="269"/>
      <c r="U1285" s="269"/>
      <c r="V1285" s="269"/>
      <c r="W1285" s="269"/>
      <c r="X1285" s="269"/>
      <c r="Y1285" s="270"/>
      <c r="Z1285" s="270"/>
      <c r="AA1285" s="270"/>
      <c r="AB1285" s="270"/>
      <c r="AC1285" s="270"/>
      <c r="AD1285" s="270"/>
      <c r="AE1285" s="270"/>
      <c r="AF1285" s="269"/>
      <c r="AG1285" s="269"/>
      <c r="AH1285" s="269"/>
      <c r="AI1285" s="269"/>
      <c r="AJ1285" s="269"/>
      <c r="AK1285" s="269"/>
      <c r="AL1285" s="269"/>
    </row>
    <row r="1286" spans="1:38" ht="11.25" x14ac:dyDescent="0.2">
      <c r="A1286" s="266">
        <v>1278</v>
      </c>
      <c r="B1286" s="267" t="str">
        <f>'!!!KATILIMCI LİSTESİ!!!'!C1279</f>
        <v>11103102492</v>
      </c>
      <c r="C1286" s="268" t="str">
        <f>'!!!KATILIMCI LİSTESİ!!!'!B1279</f>
        <v>ŞEVVAL GİZEM AVAN</v>
      </c>
      <c r="D1286" s="269"/>
      <c r="E1286" s="269"/>
      <c r="F1286" s="269"/>
      <c r="G1286" s="269"/>
      <c r="H1286" s="269"/>
      <c r="I1286" s="269"/>
      <c r="J1286" s="269"/>
      <c r="K1286" s="270"/>
      <c r="L1286" s="270"/>
      <c r="M1286" s="270"/>
      <c r="N1286" s="270"/>
      <c r="O1286" s="270"/>
      <c r="P1286" s="270"/>
      <c r="Q1286" s="270"/>
      <c r="R1286" s="269"/>
      <c r="S1286" s="269"/>
      <c r="T1286" s="269"/>
      <c r="U1286" s="269"/>
      <c r="V1286" s="269"/>
      <c r="W1286" s="269"/>
      <c r="X1286" s="269"/>
      <c r="Y1286" s="270"/>
      <c r="Z1286" s="270"/>
      <c r="AA1286" s="270"/>
      <c r="AB1286" s="270"/>
      <c r="AC1286" s="270"/>
      <c r="AD1286" s="270"/>
      <c r="AE1286" s="270"/>
      <c r="AF1286" s="269"/>
      <c r="AG1286" s="269"/>
      <c r="AH1286" s="269"/>
      <c r="AI1286" s="269"/>
      <c r="AJ1286" s="269"/>
      <c r="AK1286" s="269"/>
      <c r="AL1286" s="269"/>
    </row>
    <row r="1287" spans="1:38" ht="11.25" x14ac:dyDescent="0.2">
      <c r="A1287" s="266">
        <v>1279</v>
      </c>
      <c r="B1287" s="267" t="str">
        <f>'!!!KATILIMCI LİSTESİ!!!'!C1280</f>
        <v>10727280524</v>
      </c>
      <c r="C1287" s="268" t="str">
        <f>'!!!KATILIMCI LİSTESİ!!!'!B1280</f>
        <v>ŞEVVAL SERPİL YILAN</v>
      </c>
      <c r="D1287" s="269"/>
      <c r="E1287" s="269"/>
      <c r="F1287" s="269"/>
      <c r="G1287" s="269"/>
      <c r="H1287" s="269"/>
      <c r="I1287" s="269"/>
      <c r="J1287" s="269"/>
      <c r="K1287" s="270"/>
      <c r="L1287" s="270"/>
      <c r="M1287" s="270"/>
      <c r="N1287" s="270"/>
      <c r="O1287" s="270"/>
      <c r="P1287" s="270"/>
      <c r="Q1287" s="270"/>
      <c r="R1287" s="269"/>
      <c r="S1287" s="269"/>
      <c r="T1287" s="269"/>
      <c r="U1287" s="269"/>
      <c r="V1287" s="269"/>
      <c r="W1287" s="269"/>
      <c r="X1287" s="269"/>
      <c r="Y1287" s="270"/>
      <c r="Z1287" s="270"/>
      <c r="AA1287" s="270"/>
      <c r="AB1287" s="270"/>
      <c r="AC1287" s="270"/>
      <c r="AD1287" s="270"/>
      <c r="AE1287" s="270"/>
      <c r="AF1287" s="269"/>
      <c r="AG1287" s="269"/>
      <c r="AH1287" s="269"/>
      <c r="AI1287" s="269"/>
      <c r="AJ1287" s="269"/>
      <c r="AK1287" s="269"/>
      <c r="AL1287" s="269"/>
    </row>
    <row r="1288" spans="1:38" ht="11.25" x14ac:dyDescent="0.2">
      <c r="A1288" s="266">
        <v>1280</v>
      </c>
      <c r="B1288" s="267" t="str">
        <f>'!!!KATILIMCI LİSTESİ!!!'!C1281</f>
        <v>10232290278</v>
      </c>
      <c r="C1288" s="268" t="str">
        <f>'!!!KATILIMCI LİSTESİ!!!'!B1281</f>
        <v>ŞEYDA NUR BOR</v>
      </c>
      <c r="D1288" s="269"/>
      <c r="E1288" s="269"/>
      <c r="F1288" s="269"/>
      <c r="G1288" s="269"/>
      <c r="H1288" s="269"/>
      <c r="I1288" s="269"/>
      <c r="J1288" s="269"/>
      <c r="K1288" s="270"/>
      <c r="L1288" s="270"/>
      <c r="M1288" s="270"/>
      <c r="N1288" s="270"/>
      <c r="O1288" s="270"/>
      <c r="P1288" s="270"/>
      <c r="Q1288" s="270"/>
      <c r="R1288" s="269"/>
      <c r="S1288" s="269"/>
      <c r="T1288" s="269"/>
      <c r="U1288" s="269"/>
      <c r="V1288" s="269"/>
      <c r="W1288" s="269"/>
      <c r="X1288" s="269"/>
      <c r="Y1288" s="270"/>
      <c r="Z1288" s="270"/>
      <c r="AA1288" s="270"/>
      <c r="AB1288" s="270"/>
      <c r="AC1288" s="270"/>
      <c r="AD1288" s="270"/>
      <c r="AE1288" s="270"/>
      <c r="AF1288" s="269"/>
      <c r="AG1288" s="269"/>
      <c r="AH1288" s="269"/>
      <c r="AI1288" s="269"/>
      <c r="AJ1288" s="269"/>
      <c r="AK1288" s="269"/>
      <c r="AL1288" s="269"/>
    </row>
    <row r="1289" spans="1:38" ht="11.25" x14ac:dyDescent="0.2">
      <c r="A1289" s="266">
        <v>1281</v>
      </c>
      <c r="B1289" s="267" t="str">
        <f>'!!!KATILIMCI LİSTESİ!!!'!C1282</f>
        <v>10432464868</v>
      </c>
      <c r="C1289" s="268" t="str">
        <f>'!!!KATILIMCI LİSTESİ!!!'!B1282</f>
        <v>SEYDİ KOCA</v>
      </c>
      <c r="D1289" s="269"/>
      <c r="E1289" s="269"/>
      <c r="F1289" s="269"/>
      <c r="G1289" s="269"/>
      <c r="H1289" s="269"/>
      <c r="I1289" s="269"/>
      <c r="J1289" s="269"/>
      <c r="K1289" s="270"/>
      <c r="L1289" s="270"/>
      <c r="M1289" s="270"/>
      <c r="N1289" s="270"/>
      <c r="O1289" s="270"/>
      <c r="P1289" s="270"/>
      <c r="Q1289" s="270"/>
      <c r="R1289" s="269"/>
      <c r="S1289" s="269"/>
      <c r="T1289" s="269"/>
      <c r="U1289" s="269"/>
      <c r="V1289" s="269"/>
      <c r="W1289" s="269"/>
      <c r="X1289" s="269"/>
      <c r="Y1289" s="270"/>
      <c r="Z1289" s="270"/>
      <c r="AA1289" s="270"/>
      <c r="AB1289" s="270"/>
      <c r="AC1289" s="270"/>
      <c r="AD1289" s="270"/>
      <c r="AE1289" s="270"/>
      <c r="AF1289" s="269"/>
      <c r="AG1289" s="269"/>
      <c r="AH1289" s="269"/>
      <c r="AI1289" s="269"/>
      <c r="AJ1289" s="269"/>
      <c r="AK1289" s="269"/>
      <c r="AL1289" s="269"/>
    </row>
    <row r="1290" spans="1:38" ht="11.25" x14ac:dyDescent="0.2">
      <c r="A1290" s="266">
        <v>1282</v>
      </c>
      <c r="B1290" s="267" t="str">
        <f>'!!!KATILIMCI LİSTESİ!!!'!C1283</f>
        <v>18520050900</v>
      </c>
      <c r="C1290" s="268" t="str">
        <f>'!!!KATILIMCI LİSTESİ!!!'!B1283</f>
        <v>SEYFİ ÖZDEMİR</v>
      </c>
      <c r="D1290" s="269"/>
      <c r="E1290" s="269"/>
      <c r="F1290" s="269"/>
      <c r="G1290" s="269"/>
      <c r="H1290" s="269"/>
      <c r="I1290" s="269"/>
      <c r="J1290" s="269"/>
      <c r="K1290" s="270"/>
      <c r="L1290" s="270"/>
      <c r="M1290" s="270"/>
      <c r="N1290" s="270"/>
      <c r="O1290" s="270"/>
      <c r="P1290" s="270"/>
      <c r="Q1290" s="270"/>
      <c r="R1290" s="269"/>
      <c r="S1290" s="269"/>
      <c r="T1290" s="269"/>
      <c r="U1290" s="269"/>
      <c r="V1290" s="269"/>
      <c r="W1290" s="269"/>
      <c r="X1290" s="269"/>
      <c r="Y1290" s="270"/>
      <c r="Z1290" s="270"/>
      <c r="AA1290" s="270"/>
      <c r="AB1290" s="270"/>
      <c r="AC1290" s="270"/>
      <c r="AD1290" s="270"/>
      <c r="AE1290" s="270"/>
      <c r="AF1290" s="269"/>
      <c r="AG1290" s="269"/>
      <c r="AH1290" s="269"/>
      <c r="AI1290" s="269"/>
      <c r="AJ1290" s="269"/>
      <c r="AK1290" s="269"/>
      <c r="AL1290" s="269"/>
    </row>
    <row r="1291" spans="1:38" ht="11.25" x14ac:dyDescent="0.2">
      <c r="A1291" s="266">
        <v>1283</v>
      </c>
      <c r="B1291" s="267" t="str">
        <f>'!!!KATILIMCI LİSTESİ!!!'!C1284</f>
        <v>13373191862</v>
      </c>
      <c r="C1291" s="268" t="str">
        <f>'!!!KATILIMCI LİSTESİ!!!'!B1284</f>
        <v>ŞEYMA BETÜL NAHIRCI</v>
      </c>
      <c r="D1291" s="269"/>
      <c r="E1291" s="269"/>
      <c r="F1291" s="269"/>
      <c r="G1291" s="269"/>
      <c r="H1291" s="269"/>
      <c r="I1291" s="269"/>
      <c r="J1291" s="269"/>
      <c r="K1291" s="270"/>
      <c r="L1291" s="270"/>
      <c r="M1291" s="270"/>
      <c r="N1291" s="270"/>
      <c r="O1291" s="270"/>
      <c r="P1291" s="270"/>
      <c r="Q1291" s="270"/>
      <c r="R1291" s="269"/>
      <c r="S1291" s="269"/>
      <c r="T1291" s="269"/>
      <c r="U1291" s="269"/>
      <c r="V1291" s="269"/>
      <c r="W1291" s="269"/>
      <c r="X1291" s="269"/>
      <c r="Y1291" s="270"/>
      <c r="Z1291" s="270"/>
      <c r="AA1291" s="270"/>
      <c r="AB1291" s="270"/>
      <c r="AC1291" s="270"/>
      <c r="AD1291" s="270"/>
      <c r="AE1291" s="270"/>
      <c r="AF1291" s="269"/>
      <c r="AG1291" s="269"/>
      <c r="AH1291" s="269"/>
      <c r="AI1291" s="269"/>
      <c r="AJ1291" s="269"/>
      <c r="AK1291" s="269"/>
      <c r="AL1291" s="269"/>
    </row>
    <row r="1292" spans="1:38" ht="11.25" x14ac:dyDescent="0.2">
      <c r="A1292" s="266">
        <v>1284</v>
      </c>
      <c r="B1292" s="267" t="str">
        <f>'!!!KATILIMCI LİSTESİ!!!'!C1285</f>
        <v>59104569166</v>
      </c>
      <c r="C1292" s="268" t="str">
        <f>'!!!KATILIMCI LİSTESİ!!!'!B1285</f>
        <v>ŞEYMA EDA ÖREN</v>
      </c>
      <c r="D1292" s="269"/>
      <c r="E1292" s="269"/>
      <c r="F1292" s="269"/>
      <c r="G1292" s="269"/>
      <c r="H1292" s="269"/>
      <c r="I1292" s="269"/>
      <c r="J1292" s="269"/>
      <c r="K1292" s="270"/>
      <c r="L1292" s="270"/>
      <c r="M1292" s="270"/>
      <c r="N1292" s="270"/>
      <c r="O1292" s="270"/>
      <c r="P1292" s="270"/>
      <c r="Q1292" s="270"/>
      <c r="R1292" s="269"/>
      <c r="S1292" s="269"/>
      <c r="T1292" s="269"/>
      <c r="U1292" s="269"/>
      <c r="V1292" s="269"/>
      <c r="W1292" s="269"/>
      <c r="X1292" s="269"/>
      <c r="Y1292" s="270"/>
      <c r="Z1292" s="270"/>
      <c r="AA1292" s="270"/>
      <c r="AB1292" s="270"/>
      <c r="AC1292" s="270"/>
      <c r="AD1292" s="270"/>
      <c r="AE1292" s="270"/>
      <c r="AF1292" s="269"/>
      <c r="AG1292" s="269"/>
      <c r="AH1292" s="269"/>
      <c r="AI1292" s="269"/>
      <c r="AJ1292" s="269"/>
      <c r="AK1292" s="269"/>
      <c r="AL1292" s="269"/>
    </row>
    <row r="1293" spans="1:38" ht="11.25" x14ac:dyDescent="0.2">
      <c r="A1293" s="266">
        <v>1285</v>
      </c>
      <c r="B1293" s="267" t="str">
        <f>'!!!KATILIMCI LİSTESİ!!!'!C1286</f>
        <v>13802185042</v>
      </c>
      <c r="C1293" s="268" t="str">
        <f>'!!!KATILIMCI LİSTESİ!!!'!B1286</f>
        <v>ŞEYMA NUR YALDIZ</v>
      </c>
      <c r="D1293" s="269"/>
      <c r="E1293" s="269"/>
      <c r="F1293" s="269"/>
      <c r="G1293" s="269"/>
      <c r="H1293" s="269"/>
      <c r="I1293" s="269"/>
      <c r="J1293" s="269"/>
      <c r="K1293" s="270"/>
      <c r="L1293" s="270"/>
      <c r="M1293" s="270"/>
      <c r="N1293" s="270"/>
      <c r="O1293" s="270"/>
      <c r="P1293" s="270"/>
      <c r="Q1293" s="270"/>
      <c r="R1293" s="269"/>
      <c r="S1293" s="269"/>
      <c r="T1293" s="269"/>
      <c r="U1293" s="269"/>
      <c r="V1293" s="269"/>
      <c r="W1293" s="269"/>
      <c r="X1293" s="269"/>
      <c r="Y1293" s="270"/>
      <c r="Z1293" s="270"/>
      <c r="AA1293" s="270"/>
      <c r="AB1293" s="270"/>
      <c r="AC1293" s="270"/>
      <c r="AD1293" s="270"/>
      <c r="AE1293" s="270"/>
      <c r="AF1293" s="269"/>
      <c r="AG1293" s="269"/>
      <c r="AH1293" s="269"/>
      <c r="AI1293" s="269"/>
      <c r="AJ1293" s="269"/>
      <c r="AK1293" s="269"/>
      <c r="AL1293" s="269"/>
    </row>
    <row r="1294" spans="1:38" ht="11.25" x14ac:dyDescent="0.2">
      <c r="A1294" s="266">
        <v>1286</v>
      </c>
      <c r="B1294" s="267" t="str">
        <f>'!!!KATILIMCI LİSTESİ!!!'!C1287</f>
        <v>11351251324</v>
      </c>
      <c r="C1294" s="268" t="str">
        <f>'!!!KATILIMCI LİSTESİ!!!'!B1287</f>
        <v>SEYRAN DEMİR</v>
      </c>
      <c r="D1294" s="269"/>
      <c r="E1294" s="269"/>
      <c r="F1294" s="269"/>
      <c r="G1294" s="269"/>
      <c r="H1294" s="269"/>
      <c r="I1294" s="269"/>
      <c r="J1294" s="269"/>
      <c r="K1294" s="270"/>
      <c r="L1294" s="270"/>
      <c r="M1294" s="270"/>
      <c r="N1294" s="270"/>
      <c r="O1294" s="270"/>
      <c r="P1294" s="270"/>
      <c r="Q1294" s="270"/>
      <c r="R1294" s="269"/>
      <c r="S1294" s="269"/>
      <c r="T1294" s="269"/>
      <c r="U1294" s="269"/>
      <c r="V1294" s="269"/>
      <c r="W1294" s="269"/>
      <c r="X1294" s="269"/>
      <c r="Y1294" s="270"/>
      <c r="Z1294" s="270"/>
      <c r="AA1294" s="270"/>
      <c r="AB1294" s="270"/>
      <c r="AC1294" s="270"/>
      <c r="AD1294" s="270"/>
      <c r="AE1294" s="270"/>
      <c r="AF1294" s="269"/>
      <c r="AG1294" s="269"/>
      <c r="AH1294" s="269"/>
      <c r="AI1294" s="269"/>
      <c r="AJ1294" s="269"/>
      <c r="AK1294" s="269"/>
      <c r="AL1294" s="269"/>
    </row>
    <row r="1295" spans="1:38" ht="11.25" x14ac:dyDescent="0.2">
      <c r="A1295" s="266">
        <v>1287</v>
      </c>
      <c r="B1295" s="267" t="str">
        <f>'!!!KATILIMCI LİSTESİ!!!'!C1288</f>
        <v>11960247718</v>
      </c>
      <c r="C1295" s="268" t="str">
        <f>'!!!KATILIMCI LİSTESİ!!!'!B1288</f>
        <v>SEZER GÜDÜCÜ</v>
      </c>
      <c r="D1295" s="269"/>
      <c r="E1295" s="269"/>
      <c r="F1295" s="269"/>
      <c r="G1295" s="269"/>
      <c r="H1295" s="269"/>
      <c r="I1295" s="269"/>
      <c r="J1295" s="269"/>
      <c r="K1295" s="270"/>
      <c r="L1295" s="270"/>
      <c r="M1295" s="270"/>
      <c r="N1295" s="270"/>
      <c r="O1295" s="270"/>
      <c r="P1295" s="270"/>
      <c r="Q1295" s="270"/>
      <c r="R1295" s="269"/>
      <c r="S1295" s="269"/>
      <c r="T1295" s="269"/>
      <c r="U1295" s="269"/>
      <c r="V1295" s="269"/>
      <c r="W1295" s="269"/>
      <c r="X1295" s="269"/>
      <c r="Y1295" s="270"/>
      <c r="Z1295" s="270"/>
      <c r="AA1295" s="270"/>
      <c r="AB1295" s="270"/>
      <c r="AC1295" s="270"/>
      <c r="AD1295" s="270"/>
      <c r="AE1295" s="270"/>
      <c r="AF1295" s="269"/>
      <c r="AG1295" s="269"/>
      <c r="AH1295" s="269"/>
      <c r="AI1295" s="269"/>
      <c r="AJ1295" s="269"/>
      <c r="AK1295" s="269"/>
      <c r="AL1295" s="269"/>
    </row>
    <row r="1296" spans="1:38" ht="11.25" x14ac:dyDescent="0.2">
      <c r="A1296" s="266">
        <v>1288</v>
      </c>
      <c r="B1296" s="267" t="str">
        <f>'!!!KATILIMCI LİSTESİ!!!'!C1289</f>
        <v>12107233144</v>
      </c>
      <c r="C1296" s="268" t="str">
        <f>'!!!KATILIMCI LİSTESİ!!!'!B1289</f>
        <v>SİBEL DURNA</v>
      </c>
      <c r="D1296" s="269"/>
      <c r="E1296" s="269"/>
      <c r="F1296" s="269"/>
      <c r="G1296" s="269"/>
      <c r="H1296" s="269"/>
      <c r="I1296" s="269"/>
      <c r="J1296" s="269"/>
      <c r="K1296" s="270"/>
      <c r="L1296" s="270"/>
      <c r="M1296" s="270"/>
      <c r="N1296" s="270"/>
      <c r="O1296" s="270"/>
      <c r="P1296" s="270"/>
      <c r="Q1296" s="270"/>
      <c r="R1296" s="269"/>
      <c r="S1296" s="269"/>
      <c r="T1296" s="269"/>
      <c r="U1296" s="269"/>
      <c r="V1296" s="269"/>
      <c r="W1296" s="269"/>
      <c r="X1296" s="269"/>
      <c r="Y1296" s="270"/>
      <c r="Z1296" s="270"/>
      <c r="AA1296" s="270"/>
      <c r="AB1296" s="270"/>
      <c r="AC1296" s="270"/>
      <c r="AD1296" s="270"/>
      <c r="AE1296" s="270"/>
      <c r="AF1296" s="269"/>
      <c r="AG1296" s="269"/>
      <c r="AH1296" s="269"/>
      <c r="AI1296" s="269"/>
      <c r="AJ1296" s="269"/>
      <c r="AK1296" s="269"/>
      <c r="AL1296" s="269"/>
    </row>
    <row r="1297" spans="1:38" ht="11.25" x14ac:dyDescent="0.2">
      <c r="A1297" s="266">
        <v>1289</v>
      </c>
      <c r="B1297" s="267" t="str">
        <f>'!!!KATILIMCI LİSTESİ!!!'!C1290</f>
        <v>24313034224</v>
      </c>
      <c r="C1297" s="268" t="str">
        <f>'!!!KATILIMCI LİSTESİ!!!'!B1290</f>
        <v>SİDAL YILDIRIM</v>
      </c>
      <c r="D1297" s="269"/>
      <c r="E1297" s="269"/>
      <c r="F1297" s="269"/>
      <c r="G1297" s="269"/>
      <c r="H1297" s="269"/>
      <c r="I1297" s="269"/>
      <c r="J1297" s="269"/>
      <c r="K1297" s="270"/>
      <c r="L1297" s="270"/>
      <c r="M1297" s="270"/>
      <c r="N1297" s="270"/>
      <c r="O1297" s="270"/>
      <c r="P1297" s="270"/>
      <c r="Q1297" s="270"/>
      <c r="R1297" s="269"/>
      <c r="S1297" s="269"/>
      <c r="T1297" s="269"/>
      <c r="U1297" s="269"/>
      <c r="V1297" s="269"/>
      <c r="W1297" s="269"/>
      <c r="X1297" s="269"/>
      <c r="Y1297" s="270"/>
      <c r="Z1297" s="270"/>
      <c r="AA1297" s="270"/>
      <c r="AB1297" s="270"/>
      <c r="AC1297" s="270"/>
      <c r="AD1297" s="270"/>
      <c r="AE1297" s="270"/>
      <c r="AF1297" s="269"/>
      <c r="AG1297" s="269"/>
      <c r="AH1297" s="269"/>
      <c r="AI1297" s="269"/>
      <c r="AJ1297" s="269"/>
      <c r="AK1297" s="269"/>
      <c r="AL1297" s="269"/>
    </row>
    <row r="1298" spans="1:38" ht="11.25" x14ac:dyDescent="0.2">
      <c r="A1298" s="266">
        <v>1290</v>
      </c>
      <c r="B1298" s="267" t="str">
        <f>'!!!KATILIMCI LİSTESİ!!!'!C1291</f>
        <v>39577306796</v>
      </c>
      <c r="C1298" s="268" t="str">
        <f>'!!!KATILIMCI LİSTESİ!!!'!B1291</f>
        <v>SIDIKA GÜL BAKIR</v>
      </c>
      <c r="D1298" s="269"/>
      <c r="E1298" s="269"/>
      <c r="F1298" s="269"/>
      <c r="G1298" s="269"/>
      <c r="H1298" s="269"/>
      <c r="I1298" s="269"/>
      <c r="J1298" s="269"/>
      <c r="K1298" s="270"/>
      <c r="L1298" s="270"/>
      <c r="M1298" s="270"/>
      <c r="N1298" s="270"/>
      <c r="O1298" s="270"/>
      <c r="P1298" s="270"/>
      <c r="Q1298" s="270"/>
      <c r="R1298" s="269"/>
      <c r="S1298" s="269"/>
      <c r="T1298" s="269"/>
      <c r="U1298" s="269"/>
      <c r="V1298" s="269"/>
      <c r="W1298" s="269"/>
      <c r="X1298" s="269"/>
      <c r="Y1298" s="270"/>
      <c r="Z1298" s="270"/>
      <c r="AA1298" s="270"/>
      <c r="AB1298" s="270"/>
      <c r="AC1298" s="270"/>
      <c r="AD1298" s="270"/>
      <c r="AE1298" s="270"/>
      <c r="AF1298" s="269"/>
      <c r="AG1298" s="269"/>
      <c r="AH1298" s="269"/>
      <c r="AI1298" s="269"/>
      <c r="AJ1298" s="269"/>
      <c r="AK1298" s="269"/>
      <c r="AL1298" s="269"/>
    </row>
    <row r="1299" spans="1:38" ht="11.25" x14ac:dyDescent="0.2">
      <c r="A1299" s="266">
        <v>1291</v>
      </c>
      <c r="B1299" s="267" t="str">
        <f>'!!!KATILIMCI LİSTESİ!!!'!C1292</f>
        <v>10061311182</v>
      </c>
      <c r="C1299" s="268" t="str">
        <f>'!!!KATILIMCI LİSTESİ!!!'!B1292</f>
        <v>SILA AKGÜL</v>
      </c>
      <c r="D1299" s="269"/>
      <c r="E1299" s="269"/>
      <c r="F1299" s="269"/>
      <c r="G1299" s="269"/>
      <c r="H1299" s="269"/>
      <c r="I1299" s="269"/>
      <c r="J1299" s="269"/>
      <c r="K1299" s="270"/>
      <c r="L1299" s="270"/>
      <c r="M1299" s="270"/>
      <c r="N1299" s="270"/>
      <c r="O1299" s="270"/>
      <c r="P1299" s="270"/>
      <c r="Q1299" s="270"/>
      <c r="R1299" s="269"/>
      <c r="S1299" s="269"/>
      <c r="T1299" s="269"/>
      <c r="U1299" s="269"/>
      <c r="V1299" s="269"/>
      <c r="W1299" s="269"/>
      <c r="X1299" s="269"/>
      <c r="Y1299" s="270"/>
      <c r="Z1299" s="270"/>
      <c r="AA1299" s="270"/>
      <c r="AB1299" s="270"/>
      <c r="AC1299" s="270"/>
      <c r="AD1299" s="270"/>
      <c r="AE1299" s="270"/>
      <c r="AF1299" s="269"/>
      <c r="AG1299" s="269"/>
      <c r="AH1299" s="269"/>
      <c r="AI1299" s="269"/>
      <c r="AJ1299" s="269"/>
      <c r="AK1299" s="269"/>
      <c r="AL1299" s="269"/>
    </row>
    <row r="1300" spans="1:38" ht="11.25" x14ac:dyDescent="0.2">
      <c r="A1300" s="266">
        <v>1292</v>
      </c>
      <c r="B1300" s="267" t="str">
        <f>'!!!KATILIMCI LİSTESİ!!!'!C1293</f>
        <v>10162433752</v>
      </c>
      <c r="C1300" s="268" t="str">
        <f>'!!!KATILIMCI LİSTESİ!!!'!B1293</f>
        <v>SILA ASLAN</v>
      </c>
      <c r="D1300" s="269"/>
      <c r="E1300" s="269"/>
      <c r="F1300" s="269"/>
      <c r="G1300" s="269"/>
      <c r="H1300" s="269"/>
      <c r="I1300" s="269"/>
      <c r="J1300" s="269"/>
      <c r="K1300" s="270"/>
      <c r="L1300" s="270"/>
      <c r="M1300" s="270"/>
      <c r="N1300" s="270"/>
      <c r="O1300" s="270"/>
      <c r="P1300" s="270"/>
      <c r="Q1300" s="270"/>
      <c r="R1300" s="269"/>
      <c r="S1300" s="269"/>
      <c r="T1300" s="269"/>
      <c r="U1300" s="269"/>
      <c r="V1300" s="269"/>
      <c r="W1300" s="269"/>
      <c r="X1300" s="269"/>
      <c r="Y1300" s="270"/>
      <c r="Z1300" s="270"/>
      <c r="AA1300" s="270"/>
      <c r="AB1300" s="270"/>
      <c r="AC1300" s="270"/>
      <c r="AD1300" s="270"/>
      <c r="AE1300" s="270"/>
      <c r="AF1300" s="269"/>
      <c r="AG1300" s="269"/>
      <c r="AH1300" s="269"/>
      <c r="AI1300" s="269"/>
      <c r="AJ1300" s="269"/>
      <c r="AK1300" s="269"/>
      <c r="AL1300" s="269"/>
    </row>
    <row r="1301" spans="1:38" ht="11.25" x14ac:dyDescent="0.2">
      <c r="A1301" s="266">
        <v>1293</v>
      </c>
      <c r="B1301" s="267" t="str">
        <f>'!!!KATILIMCI LİSTESİ!!!'!C1294</f>
        <v>20281847484</v>
      </c>
      <c r="C1301" s="268" t="str">
        <f>'!!!KATILIMCI LİSTESİ!!!'!B1294</f>
        <v>SILA BAL</v>
      </c>
      <c r="D1301" s="269"/>
      <c r="E1301" s="269"/>
      <c r="F1301" s="269"/>
      <c r="G1301" s="269"/>
      <c r="H1301" s="269"/>
      <c r="I1301" s="269"/>
      <c r="J1301" s="269"/>
      <c r="K1301" s="270"/>
      <c r="L1301" s="270"/>
      <c r="M1301" s="270"/>
      <c r="N1301" s="270"/>
      <c r="O1301" s="270"/>
      <c r="P1301" s="270"/>
      <c r="Q1301" s="270"/>
      <c r="R1301" s="269"/>
      <c r="S1301" s="269"/>
      <c r="T1301" s="269"/>
      <c r="U1301" s="269"/>
      <c r="V1301" s="269"/>
      <c r="W1301" s="269"/>
      <c r="X1301" s="269"/>
      <c r="Y1301" s="270"/>
      <c r="Z1301" s="270"/>
      <c r="AA1301" s="270"/>
      <c r="AB1301" s="270"/>
      <c r="AC1301" s="270"/>
      <c r="AD1301" s="270"/>
      <c r="AE1301" s="270"/>
      <c r="AF1301" s="269"/>
      <c r="AG1301" s="269"/>
      <c r="AH1301" s="269"/>
      <c r="AI1301" s="269"/>
      <c r="AJ1301" s="269"/>
      <c r="AK1301" s="269"/>
      <c r="AL1301" s="269"/>
    </row>
    <row r="1302" spans="1:38" ht="11.25" x14ac:dyDescent="0.2">
      <c r="A1302" s="266">
        <v>1294</v>
      </c>
      <c r="B1302" s="267" t="str">
        <f>'!!!KATILIMCI LİSTESİ!!!'!C1295</f>
        <v>10118308844</v>
      </c>
      <c r="C1302" s="268" t="str">
        <f>'!!!KATILIMCI LİSTESİ!!!'!B1295</f>
        <v>SILA ÇEVİK</v>
      </c>
      <c r="D1302" s="269"/>
      <c r="E1302" s="269"/>
      <c r="F1302" s="269"/>
      <c r="G1302" s="269"/>
      <c r="H1302" s="269"/>
      <c r="I1302" s="269"/>
      <c r="J1302" s="269"/>
      <c r="K1302" s="270"/>
      <c r="L1302" s="270"/>
      <c r="M1302" s="270"/>
      <c r="N1302" s="270"/>
      <c r="O1302" s="270"/>
      <c r="P1302" s="270"/>
      <c r="Q1302" s="270"/>
      <c r="R1302" s="269"/>
      <c r="S1302" s="269"/>
      <c r="T1302" s="269"/>
      <c r="U1302" s="269"/>
      <c r="V1302" s="269"/>
      <c r="W1302" s="269"/>
      <c r="X1302" s="269"/>
      <c r="Y1302" s="270"/>
      <c r="Z1302" s="270"/>
      <c r="AA1302" s="270"/>
      <c r="AB1302" s="270"/>
      <c r="AC1302" s="270"/>
      <c r="AD1302" s="270"/>
      <c r="AE1302" s="270"/>
      <c r="AF1302" s="269"/>
      <c r="AG1302" s="269"/>
      <c r="AH1302" s="269"/>
      <c r="AI1302" s="269"/>
      <c r="AJ1302" s="269"/>
      <c r="AK1302" s="269"/>
      <c r="AL1302" s="269"/>
    </row>
    <row r="1303" spans="1:38" ht="11.25" x14ac:dyDescent="0.2">
      <c r="A1303" s="266">
        <v>1295</v>
      </c>
      <c r="B1303" s="267" t="str">
        <f>'!!!KATILIMCI LİSTESİ!!!'!C1296</f>
        <v>10166365592</v>
      </c>
      <c r="C1303" s="268" t="str">
        <f>'!!!KATILIMCI LİSTESİ!!!'!B1296</f>
        <v>SILA SÖVEK</v>
      </c>
      <c r="D1303" s="269"/>
      <c r="E1303" s="269"/>
      <c r="F1303" s="269"/>
      <c r="G1303" s="269"/>
      <c r="H1303" s="269"/>
      <c r="I1303" s="269"/>
      <c r="J1303" s="269"/>
      <c r="K1303" s="270"/>
      <c r="L1303" s="270"/>
      <c r="M1303" s="270"/>
      <c r="N1303" s="270"/>
      <c r="O1303" s="270"/>
      <c r="P1303" s="270"/>
      <c r="Q1303" s="270"/>
      <c r="R1303" s="269"/>
      <c r="S1303" s="269"/>
      <c r="T1303" s="269"/>
      <c r="U1303" s="269"/>
      <c r="V1303" s="269"/>
      <c r="W1303" s="269"/>
      <c r="X1303" s="269"/>
      <c r="Y1303" s="270"/>
      <c r="Z1303" s="270"/>
      <c r="AA1303" s="270"/>
      <c r="AB1303" s="270"/>
      <c r="AC1303" s="270"/>
      <c r="AD1303" s="270"/>
      <c r="AE1303" s="270"/>
      <c r="AF1303" s="269"/>
      <c r="AG1303" s="269"/>
      <c r="AH1303" s="269"/>
      <c r="AI1303" s="269"/>
      <c r="AJ1303" s="269"/>
      <c r="AK1303" s="269"/>
      <c r="AL1303" s="269"/>
    </row>
    <row r="1304" spans="1:38" ht="11.25" x14ac:dyDescent="0.2">
      <c r="A1304" s="266">
        <v>1296</v>
      </c>
      <c r="B1304" s="267" t="str">
        <f>'!!!KATILIMCI LİSTESİ!!!'!C1297</f>
        <v>36628422924</v>
      </c>
      <c r="C1304" s="268" t="str">
        <f>'!!!KATILIMCI LİSTESİ!!!'!B1297</f>
        <v>ŞİLAN AKYÜZ</v>
      </c>
      <c r="D1304" s="269"/>
      <c r="E1304" s="269"/>
      <c r="F1304" s="269"/>
      <c r="G1304" s="269"/>
      <c r="H1304" s="269"/>
      <c r="I1304" s="269"/>
      <c r="J1304" s="269"/>
      <c r="K1304" s="270"/>
      <c r="L1304" s="270"/>
      <c r="M1304" s="270"/>
      <c r="N1304" s="270"/>
      <c r="O1304" s="270"/>
      <c r="P1304" s="270"/>
      <c r="Q1304" s="270"/>
      <c r="R1304" s="269"/>
      <c r="S1304" s="269"/>
      <c r="T1304" s="269"/>
      <c r="U1304" s="269"/>
      <c r="V1304" s="269"/>
      <c r="W1304" s="269"/>
      <c r="X1304" s="269"/>
      <c r="Y1304" s="270"/>
      <c r="Z1304" s="270"/>
      <c r="AA1304" s="270"/>
      <c r="AB1304" s="270"/>
      <c r="AC1304" s="270"/>
      <c r="AD1304" s="270"/>
      <c r="AE1304" s="270"/>
      <c r="AF1304" s="269"/>
      <c r="AG1304" s="269"/>
      <c r="AH1304" s="269"/>
      <c r="AI1304" s="269"/>
      <c r="AJ1304" s="269"/>
      <c r="AK1304" s="269"/>
      <c r="AL1304" s="269"/>
    </row>
    <row r="1305" spans="1:38" ht="11.25" x14ac:dyDescent="0.2">
      <c r="A1305" s="266">
        <v>1297</v>
      </c>
      <c r="B1305" s="267" t="str">
        <f>'!!!KATILIMCI LİSTESİ!!!'!C1298</f>
        <v>13547192428</v>
      </c>
      <c r="C1305" s="268" t="str">
        <f>'!!!KATILIMCI LİSTESİ!!!'!B1298</f>
        <v>SILA NUR SEYLAN</v>
      </c>
      <c r="D1305" s="269"/>
      <c r="E1305" s="269"/>
      <c r="F1305" s="269"/>
      <c r="G1305" s="269"/>
      <c r="H1305" s="269"/>
      <c r="I1305" s="269"/>
      <c r="J1305" s="269"/>
      <c r="K1305" s="270"/>
      <c r="L1305" s="270"/>
      <c r="M1305" s="270"/>
      <c r="N1305" s="270"/>
      <c r="O1305" s="270"/>
      <c r="P1305" s="270"/>
      <c r="Q1305" s="270"/>
      <c r="R1305" s="269"/>
      <c r="S1305" s="269"/>
      <c r="T1305" s="269"/>
      <c r="U1305" s="269"/>
      <c r="V1305" s="269"/>
      <c r="W1305" s="269"/>
      <c r="X1305" s="269"/>
      <c r="Y1305" s="270"/>
      <c r="Z1305" s="270"/>
      <c r="AA1305" s="270"/>
      <c r="AB1305" s="270"/>
      <c r="AC1305" s="270"/>
      <c r="AD1305" s="270"/>
      <c r="AE1305" s="270"/>
      <c r="AF1305" s="269"/>
      <c r="AG1305" s="269"/>
      <c r="AH1305" s="269"/>
      <c r="AI1305" s="269"/>
      <c r="AJ1305" s="269"/>
      <c r="AK1305" s="269"/>
      <c r="AL1305" s="269"/>
    </row>
    <row r="1306" spans="1:38" ht="11.25" x14ac:dyDescent="0.2">
      <c r="A1306" s="266">
        <v>1298</v>
      </c>
      <c r="B1306" s="267" t="str">
        <f>'!!!KATILIMCI LİSTESİ!!!'!C1299</f>
        <v>11736142094</v>
      </c>
      <c r="C1306" s="268" t="str">
        <f>'!!!KATILIMCI LİSTESİ!!!'!B1299</f>
        <v>SILA TOPRAK BİBER</v>
      </c>
      <c r="D1306" s="269"/>
      <c r="E1306" s="269"/>
      <c r="F1306" s="269"/>
      <c r="G1306" s="269"/>
      <c r="H1306" s="269"/>
      <c r="I1306" s="269"/>
      <c r="J1306" s="269"/>
      <c r="K1306" s="270"/>
      <c r="L1306" s="270"/>
      <c r="M1306" s="270"/>
      <c r="N1306" s="270"/>
      <c r="O1306" s="270"/>
      <c r="P1306" s="270"/>
      <c r="Q1306" s="270"/>
      <c r="R1306" s="269"/>
      <c r="S1306" s="269"/>
      <c r="T1306" s="269"/>
      <c r="U1306" s="269"/>
      <c r="V1306" s="269"/>
      <c r="W1306" s="269"/>
      <c r="X1306" s="269"/>
      <c r="Y1306" s="270"/>
      <c r="Z1306" s="270"/>
      <c r="AA1306" s="270"/>
      <c r="AB1306" s="270"/>
      <c r="AC1306" s="270"/>
      <c r="AD1306" s="270"/>
      <c r="AE1306" s="270"/>
      <c r="AF1306" s="269"/>
      <c r="AG1306" s="269"/>
      <c r="AH1306" s="269"/>
      <c r="AI1306" s="269"/>
      <c r="AJ1306" s="269"/>
      <c r="AK1306" s="269"/>
      <c r="AL1306" s="269"/>
    </row>
    <row r="1307" spans="1:38" ht="11.25" x14ac:dyDescent="0.2">
      <c r="A1307" s="266">
        <v>1299</v>
      </c>
      <c r="B1307" s="267" t="str">
        <f>'!!!KATILIMCI LİSTESİ!!!'!C1300</f>
        <v>10555429584</v>
      </c>
      <c r="C1307" s="268" t="str">
        <f>'!!!KATILIMCI LİSTESİ!!!'!B1300</f>
        <v>SİMA NUR ASLAN</v>
      </c>
      <c r="D1307" s="269"/>
      <c r="E1307" s="269"/>
      <c r="F1307" s="269"/>
      <c r="G1307" s="269"/>
      <c r="H1307" s="269"/>
      <c r="I1307" s="269"/>
      <c r="J1307" s="269"/>
      <c r="K1307" s="270"/>
      <c r="L1307" s="270"/>
      <c r="M1307" s="270"/>
      <c r="N1307" s="270"/>
      <c r="O1307" s="270"/>
      <c r="P1307" s="270"/>
      <c r="Q1307" s="270"/>
      <c r="R1307" s="269"/>
      <c r="S1307" s="269"/>
      <c r="T1307" s="269"/>
      <c r="U1307" s="269"/>
      <c r="V1307" s="269"/>
      <c r="W1307" s="269"/>
      <c r="X1307" s="269"/>
      <c r="Y1307" s="270"/>
      <c r="Z1307" s="270"/>
      <c r="AA1307" s="270"/>
      <c r="AB1307" s="270"/>
      <c r="AC1307" s="270"/>
      <c r="AD1307" s="270"/>
      <c r="AE1307" s="270"/>
      <c r="AF1307" s="269"/>
      <c r="AG1307" s="269"/>
      <c r="AH1307" s="269"/>
      <c r="AI1307" s="269"/>
      <c r="AJ1307" s="269"/>
      <c r="AK1307" s="269"/>
      <c r="AL1307" s="269"/>
    </row>
    <row r="1308" spans="1:38" ht="11.25" x14ac:dyDescent="0.2">
      <c r="A1308" s="266">
        <v>1300</v>
      </c>
      <c r="B1308" s="267" t="str">
        <f>'!!!KATILIMCI LİSTESİ!!!'!C1301</f>
        <v>10968157210</v>
      </c>
      <c r="C1308" s="268" t="str">
        <f>'!!!KATILIMCI LİSTESİ!!!'!B1301</f>
        <v>SİMGE DAĞDEVİREN</v>
      </c>
      <c r="D1308" s="269"/>
      <c r="E1308" s="269"/>
      <c r="F1308" s="269"/>
      <c r="G1308" s="269"/>
      <c r="H1308" s="269"/>
      <c r="I1308" s="269"/>
      <c r="J1308" s="269"/>
      <c r="K1308" s="270"/>
      <c r="L1308" s="270"/>
      <c r="M1308" s="270"/>
      <c r="N1308" s="270"/>
      <c r="O1308" s="270"/>
      <c r="P1308" s="270"/>
      <c r="Q1308" s="270"/>
      <c r="R1308" s="269"/>
      <c r="S1308" s="269"/>
      <c r="T1308" s="269"/>
      <c r="U1308" s="269"/>
      <c r="V1308" s="269"/>
      <c r="W1308" s="269"/>
      <c r="X1308" s="269"/>
      <c r="Y1308" s="270"/>
      <c r="Z1308" s="270"/>
      <c r="AA1308" s="270"/>
      <c r="AB1308" s="270"/>
      <c r="AC1308" s="270"/>
      <c r="AD1308" s="270"/>
      <c r="AE1308" s="270"/>
      <c r="AF1308" s="269"/>
      <c r="AG1308" s="269"/>
      <c r="AH1308" s="269"/>
      <c r="AI1308" s="269"/>
      <c r="AJ1308" s="269"/>
      <c r="AK1308" s="269"/>
      <c r="AL1308" s="269"/>
    </row>
    <row r="1309" spans="1:38" ht="11.25" x14ac:dyDescent="0.2">
      <c r="A1309" s="266">
        <v>1301</v>
      </c>
      <c r="B1309" s="267" t="str">
        <f>'!!!KATILIMCI LİSTESİ!!!'!C1302</f>
        <v>10390465266</v>
      </c>
      <c r="C1309" s="268" t="str">
        <f>'!!!KATILIMCI LİSTESİ!!!'!B1302</f>
        <v>SİMGE KAYA</v>
      </c>
      <c r="D1309" s="269"/>
      <c r="E1309" s="269"/>
      <c r="F1309" s="269"/>
      <c r="G1309" s="269"/>
      <c r="H1309" s="269"/>
      <c r="I1309" s="269"/>
      <c r="J1309" s="269"/>
      <c r="K1309" s="270"/>
      <c r="L1309" s="270"/>
      <c r="M1309" s="270"/>
      <c r="N1309" s="270"/>
      <c r="O1309" s="270"/>
      <c r="P1309" s="270"/>
      <c r="Q1309" s="270"/>
      <c r="R1309" s="269"/>
      <c r="S1309" s="269"/>
      <c r="T1309" s="269"/>
      <c r="U1309" s="269"/>
      <c r="V1309" s="269"/>
      <c r="W1309" s="269"/>
      <c r="X1309" s="269"/>
      <c r="Y1309" s="270"/>
      <c r="Z1309" s="270"/>
      <c r="AA1309" s="270"/>
      <c r="AB1309" s="270"/>
      <c r="AC1309" s="270"/>
      <c r="AD1309" s="270"/>
      <c r="AE1309" s="270"/>
      <c r="AF1309" s="269"/>
      <c r="AG1309" s="269"/>
      <c r="AH1309" s="269"/>
      <c r="AI1309" s="269"/>
      <c r="AJ1309" s="269"/>
      <c r="AK1309" s="269"/>
      <c r="AL1309" s="269"/>
    </row>
    <row r="1310" spans="1:38" ht="11.25" x14ac:dyDescent="0.2">
      <c r="A1310" s="266">
        <v>1302</v>
      </c>
      <c r="B1310" s="267" t="str">
        <f>'!!!KATILIMCI LİSTESİ!!!'!C1303</f>
        <v>10339467924</v>
      </c>
      <c r="C1310" s="268" t="str">
        <f>'!!!KATILIMCI LİSTESİ!!!'!B1303</f>
        <v>SİMGENUR DENİZ</v>
      </c>
      <c r="D1310" s="269"/>
      <c r="E1310" s="269"/>
      <c r="F1310" s="269"/>
      <c r="G1310" s="269"/>
      <c r="H1310" s="269"/>
      <c r="I1310" s="269"/>
      <c r="J1310" s="269"/>
      <c r="K1310" s="270"/>
      <c r="L1310" s="270"/>
      <c r="M1310" s="270"/>
      <c r="N1310" s="270"/>
      <c r="O1310" s="270"/>
      <c r="P1310" s="270"/>
      <c r="Q1310" s="270"/>
      <c r="R1310" s="269"/>
      <c r="S1310" s="269"/>
      <c r="T1310" s="269"/>
      <c r="U1310" s="269"/>
      <c r="V1310" s="269"/>
      <c r="W1310" s="269"/>
      <c r="X1310" s="269"/>
      <c r="Y1310" s="270"/>
      <c r="Z1310" s="270"/>
      <c r="AA1310" s="270"/>
      <c r="AB1310" s="270"/>
      <c r="AC1310" s="270"/>
      <c r="AD1310" s="270"/>
      <c r="AE1310" s="270"/>
      <c r="AF1310" s="269"/>
      <c r="AG1310" s="269"/>
      <c r="AH1310" s="269"/>
      <c r="AI1310" s="269"/>
      <c r="AJ1310" s="269"/>
      <c r="AK1310" s="269"/>
      <c r="AL1310" s="269"/>
    </row>
    <row r="1311" spans="1:38" ht="11.25" x14ac:dyDescent="0.2">
      <c r="A1311" s="266">
        <v>1303</v>
      </c>
      <c r="B1311" s="267" t="str">
        <f>'!!!KATILIMCI LİSTESİ!!!'!C1304</f>
        <v>11483314386</v>
      </c>
      <c r="C1311" s="268" t="str">
        <f>'!!!KATILIMCI LİSTESİ!!!'!B1304</f>
        <v>SİNEM DAMLA TOKSOY</v>
      </c>
      <c r="D1311" s="269"/>
      <c r="E1311" s="269"/>
      <c r="F1311" s="269"/>
      <c r="G1311" s="269"/>
      <c r="H1311" s="269"/>
      <c r="I1311" s="269"/>
      <c r="J1311" s="269"/>
      <c r="K1311" s="270"/>
      <c r="L1311" s="270"/>
      <c r="M1311" s="270"/>
      <c r="N1311" s="270"/>
      <c r="O1311" s="270"/>
      <c r="P1311" s="270"/>
      <c r="Q1311" s="270"/>
      <c r="R1311" s="269"/>
      <c r="S1311" s="269"/>
      <c r="T1311" s="269"/>
      <c r="U1311" s="269"/>
      <c r="V1311" s="269"/>
      <c r="W1311" s="269"/>
      <c r="X1311" s="269"/>
      <c r="Y1311" s="270"/>
      <c r="Z1311" s="270"/>
      <c r="AA1311" s="270"/>
      <c r="AB1311" s="270"/>
      <c r="AC1311" s="270"/>
      <c r="AD1311" s="270"/>
      <c r="AE1311" s="270"/>
      <c r="AF1311" s="269"/>
      <c r="AG1311" s="269"/>
      <c r="AH1311" s="269"/>
      <c r="AI1311" s="269"/>
      <c r="AJ1311" s="269"/>
      <c r="AK1311" s="269"/>
      <c r="AL1311" s="269"/>
    </row>
    <row r="1312" spans="1:38" ht="11.25" x14ac:dyDescent="0.2">
      <c r="A1312" s="266">
        <v>1304</v>
      </c>
      <c r="B1312" s="267" t="str">
        <f>'!!!KATILIMCI LİSTESİ!!!'!C1305</f>
        <v>12887210076</v>
      </c>
      <c r="C1312" s="268" t="str">
        <f>'!!!KATILIMCI LİSTESİ!!!'!B1305</f>
        <v>ŞİRİN ÇİMEN</v>
      </c>
      <c r="D1312" s="269"/>
      <c r="E1312" s="269"/>
      <c r="F1312" s="269"/>
      <c r="G1312" s="269"/>
      <c r="H1312" s="269"/>
      <c r="I1312" s="269"/>
      <c r="J1312" s="269"/>
      <c r="K1312" s="270"/>
      <c r="L1312" s="270"/>
      <c r="M1312" s="270"/>
      <c r="N1312" s="270"/>
      <c r="O1312" s="270"/>
      <c r="P1312" s="270"/>
      <c r="Q1312" s="270"/>
      <c r="R1312" s="269"/>
      <c r="S1312" s="269"/>
      <c r="T1312" s="269"/>
      <c r="U1312" s="269"/>
      <c r="V1312" s="269"/>
      <c r="W1312" s="269"/>
      <c r="X1312" s="269"/>
      <c r="Y1312" s="270"/>
      <c r="Z1312" s="270"/>
      <c r="AA1312" s="270"/>
      <c r="AB1312" s="270"/>
      <c r="AC1312" s="270"/>
      <c r="AD1312" s="270"/>
      <c r="AE1312" s="270"/>
      <c r="AF1312" s="269"/>
      <c r="AG1312" s="269"/>
      <c r="AH1312" s="269"/>
      <c r="AI1312" s="269"/>
      <c r="AJ1312" s="269"/>
      <c r="AK1312" s="269"/>
      <c r="AL1312" s="269"/>
    </row>
    <row r="1313" spans="1:38" ht="11.25" x14ac:dyDescent="0.2">
      <c r="A1313" s="266">
        <v>1305</v>
      </c>
      <c r="B1313" s="267" t="str">
        <f>'!!!KATILIMCI LİSTESİ!!!'!C1306</f>
        <v>28402698458</v>
      </c>
      <c r="C1313" s="268" t="str">
        <f>'!!!KATILIMCI LİSTESİ!!!'!B1306</f>
        <v>SITKI ERSOY</v>
      </c>
      <c r="D1313" s="269"/>
      <c r="E1313" s="269"/>
      <c r="F1313" s="269"/>
      <c r="G1313" s="269"/>
      <c r="H1313" s="269"/>
      <c r="I1313" s="269"/>
      <c r="J1313" s="269"/>
      <c r="K1313" s="270"/>
      <c r="L1313" s="270"/>
      <c r="M1313" s="270"/>
      <c r="N1313" s="270"/>
      <c r="O1313" s="270"/>
      <c r="P1313" s="270"/>
      <c r="Q1313" s="270"/>
      <c r="R1313" s="269"/>
      <c r="S1313" s="269"/>
      <c r="T1313" s="269"/>
      <c r="U1313" s="269"/>
      <c r="V1313" s="269"/>
      <c r="W1313" s="269"/>
      <c r="X1313" s="269"/>
      <c r="Y1313" s="270"/>
      <c r="Z1313" s="270"/>
      <c r="AA1313" s="270"/>
      <c r="AB1313" s="270"/>
      <c r="AC1313" s="270"/>
      <c r="AD1313" s="270"/>
      <c r="AE1313" s="270"/>
      <c r="AF1313" s="269"/>
      <c r="AG1313" s="269"/>
      <c r="AH1313" s="269"/>
      <c r="AI1313" s="269"/>
      <c r="AJ1313" s="269"/>
      <c r="AK1313" s="269"/>
      <c r="AL1313" s="269"/>
    </row>
    <row r="1314" spans="1:38" ht="11.25" x14ac:dyDescent="0.2">
      <c r="A1314" s="266">
        <v>1306</v>
      </c>
      <c r="B1314" s="267" t="str">
        <f>'!!!KATILIMCI LİSTESİ!!!'!C1307</f>
        <v>12530804812</v>
      </c>
      <c r="C1314" s="268" t="str">
        <f>'!!!KATILIMCI LİSTESİ!!!'!B1307</f>
        <v>SİYAMEND ALTAY</v>
      </c>
      <c r="D1314" s="269"/>
      <c r="E1314" s="269"/>
      <c r="F1314" s="269"/>
      <c r="G1314" s="269"/>
      <c r="H1314" s="269"/>
      <c r="I1314" s="269"/>
      <c r="J1314" s="269"/>
      <c r="K1314" s="270"/>
      <c r="L1314" s="270"/>
      <c r="M1314" s="270"/>
      <c r="N1314" s="270"/>
      <c r="O1314" s="270"/>
      <c r="P1314" s="270"/>
      <c r="Q1314" s="270"/>
      <c r="R1314" s="269"/>
      <c r="S1314" s="269"/>
      <c r="T1314" s="269"/>
      <c r="U1314" s="269"/>
      <c r="V1314" s="269"/>
      <c r="W1314" s="269"/>
      <c r="X1314" s="269"/>
      <c r="Y1314" s="270"/>
      <c r="Z1314" s="270"/>
      <c r="AA1314" s="270"/>
      <c r="AB1314" s="270"/>
      <c r="AC1314" s="270"/>
      <c r="AD1314" s="270"/>
      <c r="AE1314" s="270"/>
      <c r="AF1314" s="269"/>
      <c r="AG1314" s="269"/>
      <c r="AH1314" s="269"/>
      <c r="AI1314" s="269"/>
      <c r="AJ1314" s="269"/>
      <c r="AK1314" s="269"/>
      <c r="AL1314" s="269"/>
    </row>
    <row r="1315" spans="1:38" ht="11.25" x14ac:dyDescent="0.2">
      <c r="A1315" s="266">
        <v>1307</v>
      </c>
      <c r="B1315" s="267" t="str">
        <f>'!!!KATILIMCI LİSTESİ!!!'!C1308</f>
        <v>22639090214</v>
      </c>
      <c r="C1315" s="268" t="str">
        <f>'!!!KATILIMCI LİSTESİ!!!'!B1308</f>
        <v>SONGÜL BAKIR</v>
      </c>
      <c r="D1315" s="269"/>
      <c r="E1315" s="269"/>
      <c r="F1315" s="269"/>
      <c r="G1315" s="269"/>
      <c r="H1315" s="269"/>
      <c r="I1315" s="269"/>
      <c r="J1315" s="269"/>
      <c r="K1315" s="270"/>
      <c r="L1315" s="270"/>
      <c r="M1315" s="270"/>
      <c r="N1315" s="270"/>
      <c r="O1315" s="270"/>
      <c r="P1315" s="270"/>
      <c r="Q1315" s="270"/>
      <c r="R1315" s="269"/>
      <c r="S1315" s="269"/>
      <c r="T1315" s="269"/>
      <c r="U1315" s="269"/>
      <c r="V1315" s="269"/>
      <c r="W1315" s="269"/>
      <c r="X1315" s="269"/>
      <c r="Y1315" s="270"/>
      <c r="Z1315" s="270"/>
      <c r="AA1315" s="270"/>
      <c r="AB1315" s="270"/>
      <c r="AC1315" s="270"/>
      <c r="AD1315" s="270"/>
      <c r="AE1315" s="270"/>
      <c r="AF1315" s="269"/>
      <c r="AG1315" s="269"/>
      <c r="AH1315" s="269"/>
      <c r="AI1315" s="269"/>
      <c r="AJ1315" s="269"/>
      <c r="AK1315" s="269"/>
      <c r="AL1315" s="269"/>
    </row>
    <row r="1316" spans="1:38" ht="11.25" x14ac:dyDescent="0.2">
      <c r="A1316" s="266">
        <v>1308</v>
      </c>
      <c r="B1316" s="267" t="str">
        <f>'!!!KATILIMCI LİSTESİ!!!'!C1309</f>
        <v>34745256286</v>
      </c>
      <c r="C1316" s="268" t="str">
        <f>'!!!KATILIMCI LİSTESİ!!!'!B1309</f>
        <v>SONGÜL EKİNCİ</v>
      </c>
      <c r="D1316" s="269"/>
      <c r="E1316" s="269"/>
      <c r="F1316" s="269"/>
      <c r="G1316" s="269"/>
      <c r="H1316" s="269"/>
      <c r="I1316" s="269"/>
      <c r="J1316" s="269"/>
      <c r="K1316" s="270"/>
      <c r="L1316" s="270"/>
      <c r="M1316" s="270"/>
      <c r="N1316" s="270"/>
      <c r="O1316" s="270"/>
      <c r="P1316" s="270"/>
      <c r="Q1316" s="270"/>
      <c r="R1316" s="269"/>
      <c r="S1316" s="269"/>
      <c r="T1316" s="269"/>
      <c r="U1316" s="269"/>
      <c r="V1316" s="269"/>
      <c r="W1316" s="269"/>
      <c r="X1316" s="269"/>
      <c r="Y1316" s="270"/>
      <c r="Z1316" s="270"/>
      <c r="AA1316" s="270"/>
      <c r="AB1316" s="270"/>
      <c r="AC1316" s="270"/>
      <c r="AD1316" s="270"/>
      <c r="AE1316" s="270"/>
      <c r="AF1316" s="269"/>
      <c r="AG1316" s="269"/>
      <c r="AH1316" s="269"/>
      <c r="AI1316" s="269"/>
      <c r="AJ1316" s="269"/>
      <c r="AK1316" s="269"/>
      <c r="AL1316" s="269"/>
    </row>
    <row r="1317" spans="1:38" ht="11.25" x14ac:dyDescent="0.2">
      <c r="A1317" s="266">
        <v>1309</v>
      </c>
      <c r="B1317" s="267" t="str">
        <f>'!!!KATILIMCI LİSTESİ!!!'!C1310</f>
        <v>33361581864</v>
      </c>
      <c r="C1317" s="268" t="str">
        <f>'!!!KATILIMCI LİSTESİ!!!'!B1310</f>
        <v>SONGÜL GÜDER</v>
      </c>
      <c r="D1317" s="269"/>
      <c r="E1317" s="269"/>
      <c r="F1317" s="269"/>
      <c r="G1317" s="269"/>
      <c r="H1317" s="269"/>
      <c r="I1317" s="269"/>
      <c r="J1317" s="269"/>
      <c r="K1317" s="270"/>
      <c r="L1317" s="270"/>
      <c r="M1317" s="270"/>
      <c r="N1317" s="270"/>
      <c r="O1317" s="270"/>
      <c r="P1317" s="270"/>
      <c r="Q1317" s="270"/>
      <c r="R1317" s="269"/>
      <c r="S1317" s="269"/>
      <c r="T1317" s="269"/>
      <c r="U1317" s="269"/>
      <c r="V1317" s="269"/>
      <c r="W1317" s="269"/>
      <c r="X1317" s="269"/>
      <c r="Y1317" s="270"/>
      <c r="Z1317" s="270"/>
      <c r="AA1317" s="270"/>
      <c r="AB1317" s="270"/>
      <c r="AC1317" s="270"/>
      <c r="AD1317" s="270"/>
      <c r="AE1317" s="270"/>
      <c r="AF1317" s="269"/>
      <c r="AG1317" s="269"/>
      <c r="AH1317" s="269"/>
      <c r="AI1317" s="269"/>
      <c r="AJ1317" s="269"/>
      <c r="AK1317" s="269"/>
      <c r="AL1317" s="269"/>
    </row>
    <row r="1318" spans="1:38" ht="11.25" x14ac:dyDescent="0.2">
      <c r="A1318" s="266">
        <v>1310</v>
      </c>
      <c r="B1318" s="267" t="str">
        <f>'!!!KATILIMCI LİSTESİ!!!'!C1311</f>
        <v>10262602706</v>
      </c>
      <c r="C1318" s="268" t="str">
        <f>'!!!KATILIMCI LİSTESİ!!!'!B1311</f>
        <v>SONGÜL ÖZÇELİK</v>
      </c>
      <c r="D1318" s="269"/>
      <c r="E1318" s="269"/>
      <c r="F1318" s="269"/>
      <c r="G1318" s="269"/>
      <c r="H1318" s="269"/>
      <c r="I1318" s="269"/>
      <c r="J1318" s="269"/>
      <c r="K1318" s="270"/>
      <c r="L1318" s="270"/>
      <c r="M1318" s="270"/>
      <c r="N1318" s="270"/>
      <c r="O1318" s="270"/>
      <c r="P1318" s="270"/>
      <c r="Q1318" s="270"/>
      <c r="R1318" s="269"/>
      <c r="S1318" s="269"/>
      <c r="T1318" s="269"/>
      <c r="U1318" s="269"/>
      <c r="V1318" s="269"/>
      <c r="W1318" s="269"/>
      <c r="X1318" s="269"/>
      <c r="Y1318" s="270"/>
      <c r="Z1318" s="270"/>
      <c r="AA1318" s="270"/>
      <c r="AB1318" s="270"/>
      <c r="AC1318" s="270"/>
      <c r="AD1318" s="270"/>
      <c r="AE1318" s="270"/>
      <c r="AF1318" s="269"/>
      <c r="AG1318" s="269"/>
      <c r="AH1318" s="269"/>
      <c r="AI1318" s="269"/>
      <c r="AJ1318" s="269"/>
      <c r="AK1318" s="269"/>
      <c r="AL1318" s="269"/>
    </row>
    <row r="1319" spans="1:38" ht="11.25" x14ac:dyDescent="0.2">
      <c r="A1319" s="266">
        <v>1311</v>
      </c>
      <c r="B1319" s="267" t="str">
        <f>'!!!KATILIMCI LİSTESİ!!!'!C1312</f>
        <v>15761903484</v>
      </c>
      <c r="C1319" s="268" t="str">
        <f>'!!!KATILIMCI LİSTESİ!!!'!B1312</f>
        <v>SONGÜL ÖZDEN</v>
      </c>
      <c r="D1319" s="269"/>
      <c r="E1319" s="269"/>
      <c r="F1319" s="269"/>
      <c r="G1319" s="269"/>
      <c r="H1319" s="269"/>
      <c r="I1319" s="269"/>
      <c r="J1319" s="269"/>
      <c r="K1319" s="270"/>
      <c r="L1319" s="270"/>
      <c r="M1319" s="270"/>
      <c r="N1319" s="270"/>
      <c r="O1319" s="270"/>
      <c r="P1319" s="270"/>
      <c r="Q1319" s="270"/>
      <c r="R1319" s="269"/>
      <c r="S1319" s="269"/>
      <c r="T1319" s="269"/>
      <c r="U1319" s="269"/>
      <c r="V1319" s="269"/>
      <c r="W1319" s="269"/>
      <c r="X1319" s="269"/>
      <c r="Y1319" s="270"/>
      <c r="Z1319" s="270"/>
      <c r="AA1319" s="270"/>
      <c r="AB1319" s="270"/>
      <c r="AC1319" s="270"/>
      <c r="AD1319" s="270"/>
      <c r="AE1319" s="270"/>
      <c r="AF1319" s="269"/>
      <c r="AG1319" s="269"/>
      <c r="AH1319" s="269"/>
      <c r="AI1319" s="269"/>
      <c r="AJ1319" s="269"/>
      <c r="AK1319" s="269"/>
      <c r="AL1319" s="269"/>
    </row>
    <row r="1320" spans="1:38" ht="11.25" x14ac:dyDescent="0.2">
      <c r="A1320" s="266">
        <v>1312</v>
      </c>
      <c r="B1320" s="267" t="str">
        <f>'!!!KATILIMCI LİSTESİ!!!'!C1313</f>
        <v>18707127968</v>
      </c>
      <c r="C1320" s="268" t="str">
        <f>'!!!KATILIMCI LİSTESİ!!!'!B1313</f>
        <v>SONGÜL TİYEK</v>
      </c>
      <c r="D1320" s="269"/>
      <c r="E1320" s="269"/>
      <c r="F1320" s="269"/>
      <c r="G1320" s="269"/>
      <c r="H1320" s="269"/>
      <c r="I1320" s="269"/>
      <c r="J1320" s="269"/>
      <c r="K1320" s="270"/>
      <c r="L1320" s="270"/>
      <c r="M1320" s="270"/>
      <c r="N1320" s="270"/>
      <c r="O1320" s="270"/>
      <c r="P1320" s="270"/>
      <c r="Q1320" s="270"/>
      <c r="R1320" s="269"/>
      <c r="S1320" s="269"/>
      <c r="T1320" s="269"/>
      <c r="U1320" s="269"/>
      <c r="V1320" s="269"/>
      <c r="W1320" s="269"/>
      <c r="X1320" s="269"/>
      <c r="Y1320" s="270"/>
      <c r="Z1320" s="270"/>
      <c r="AA1320" s="270"/>
      <c r="AB1320" s="270"/>
      <c r="AC1320" s="270"/>
      <c r="AD1320" s="270"/>
      <c r="AE1320" s="270"/>
      <c r="AF1320" s="269"/>
      <c r="AG1320" s="269"/>
      <c r="AH1320" s="269"/>
      <c r="AI1320" s="269"/>
      <c r="AJ1320" s="269"/>
      <c r="AK1320" s="269"/>
      <c r="AL1320" s="269"/>
    </row>
    <row r="1321" spans="1:38" ht="11.25" x14ac:dyDescent="0.2">
      <c r="A1321" s="266">
        <v>1313</v>
      </c>
      <c r="B1321" s="267" t="str">
        <f>'!!!KATILIMCI LİSTESİ!!!'!C1314</f>
        <v>11336263038</v>
      </c>
      <c r="C1321" s="268" t="str">
        <f>'!!!KATILIMCI LİSTESİ!!!'!B1314</f>
        <v>SUDE DEMİR</v>
      </c>
      <c r="D1321" s="269"/>
      <c r="E1321" s="269"/>
      <c r="F1321" s="269"/>
      <c r="G1321" s="269"/>
      <c r="H1321" s="269"/>
      <c r="I1321" s="269"/>
      <c r="J1321" s="269"/>
      <c r="K1321" s="270"/>
      <c r="L1321" s="270"/>
      <c r="M1321" s="270"/>
      <c r="N1321" s="270"/>
      <c r="O1321" s="270"/>
      <c r="P1321" s="270"/>
      <c r="Q1321" s="270"/>
      <c r="R1321" s="269"/>
      <c r="S1321" s="269"/>
      <c r="T1321" s="269"/>
      <c r="U1321" s="269"/>
      <c r="V1321" s="269"/>
      <c r="W1321" s="269"/>
      <c r="X1321" s="269"/>
      <c r="Y1321" s="270"/>
      <c r="Z1321" s="270"/>
      <c r="AA1321" s="270"/>
      <c r="AB1321" s="270"/>
      <c r="AC1321" s="270"/>
      <c r="AD1321" s="270"/>
      <c r="AE1321" s="270"/>
      <c r="AF1321" s="269"/>
      <c r="AG1321" s="269"/>
      <c r="AH1321" s="269"/>
      <c r="AI1321" s="269"/>
      <c r="AJ1321" s="269"/>
      <c r="AK1321" s="269"/>
      <c r="AL1321" s="269"/>
    </row>
    <row r="1322" spans="1:38" ht="11.25" x14ac:dyDescent="0.2">
      <c r="A1322" s="266">
        <v>1314</v>
      </c>
      <c r="B1322" s="267" t="str">
        <f>'!!!KATILIMCI LİSTESİ!!!'!C1315</f>
        <v>10573867726</v>
      </c>
      <c r="C1322" s="268" t="str">
        <f>'!!!KATILIMCI LİSTESİ!!!'!B1315</f>
        <v>SUDE ERASLAN</v>
      </c>
      <c r="D1322" s="269"/>
      <c r="E1322" s="269"/>
      <c r="F1322" s="269"/>
      <c r="G1322" s="269"/>
      <c r="H1322" s="269"/>
      <c r="I1322" s="269"/>
      <c r="J1322" s="269"/>
      <c r="K1322" s="270"/>
      <c r="L1322" s="270"/>
      <c r="M1322" s="270"/>
      <c r="N1322" s="270"/>
      <c r="O1322" s="270"/>
      <c r="P1322" s="270"/>
      <c r="Q1322" s="270"/>
      <c r="R1322" s="269"/>
      <c r="S1322" s="269"/>
      <c r="T1322" s="269"/>
      <c r="U1322" s="269"/>
      <c r="V1322" s="269"/>
      <c r="W1322" s="269"/>
      <c r="X1322" s="269"/>
      <c r="Y1322" s="270"/>
      <c r="Z1322" s="270"/>
      <c r="AA1322" s="270"/>
      <c r="AB1322" s="270"/>
      <c r="AC1322" s="270"/>
      <c r="AD1322" s="270"/>
      <c r="AE1322" s="270"/>
      <c r="AF1322" s="269"/>
      <c r="AG1322" s="269"/>
      <c r="AH1322" s="269"/>
      <c r="AI1322" s="269"/>
      <c r="AJ1322" s="269"/>
      <c r="AK1322" s="269"/>
      <c r="AL1322" s="269"/>
    </row>
    <row r="1323" spans="1:38" ht="11.25" x14ac:dyDescent="0.2">
      <c r="A1323" s="266">
        <v>1315</v>
      </c>
      <c r="B1323" s="267" t="str">
        <f>'!!!KATILIMCI LİSTESİ!!!'!C1316</f>
        <v>13517194124</v>
      </c>
      <c r="C1323" s="268" t="str">
        <f>'!!!KATILIMCI LİSTESİ!!!'!B1316</f>
        <v>SUDE MEŞHURGÜL</v>
      </c>
      <c r="D1323" s="269"/>
      <c r="E1323" s="269"/>
      <c r="F1323" s="269"/>
      <c r="G1323" s="269"/>
      <c r="H1323" s="269"/>
      <c r="I1323" s="269"/>
      <c r="J1323" s="269"/>
      <c r="K1323" s="270"/>
      <c r="L1323" s="270"/>
      <c r="M1323" s="270"/>
      <c r="N1323" s="270"/>
      <c r="O1323" s="270"/>
      <c r="P1323" s="270"/>
      <c r="Q1323" s="270"/>
      <c r="R1323" s="269"/>
      <c r="S1323" s="269"/>
      <c r="T1323" s="269"/>
      <c r="U1323" s="269"/>
      <c r="V1323" s="269"/>
      <c r="W1323" s="269"/>
      <c r="X1323" s="269"/>
      <c r="Y1323" s="270"/>
      <c r="Z1323" s="270"/>
      <c r="AA1323" s="270"/>
      <c r="AB1323" s="270"/>
      <c r="AC1323" s="270"/>
      <c r="AD1323" s="270"/>
      <c r="AE1323" s="270"/>
      <c r="AF1323" s="269"/>
      <c r="AG1323" s="269"/>
      <c r="AH1323" s="269"/>
      <c r="AI1323" s="269"/>
      <c r="AJ1323" s="269"/>
      <c r="AK1323" s="269"/>
      <c r="AL1323" s="269"/>
    </row>
    <row r="1324" spans="1:38" ht="11.25" x14ac:dyDescent="0.2">
      <c r="A1324" s="266">
        <v>1316</v>
      </c>
      <c r="B1324" s="267" t="str">
        <f>'!!!KATILIMCI LİSTESİ!!!'!C1317</f>
        <v>36284026832</v>
      </c>
      <c r="C1324" s="268" t="str">
        <f>'!!!KATILIMCI LİSTESİ!!!'!B1317</f>
        <v>SUDE PARLAK</v>
      </c>
      <c r="D1324" s="269"/>
      <c r="E1324" s="269"/>
      <c r="F1324" s="269"/>
      <c r="G1324" s="269"/>
      <c r="H1324" s="269"/>
      <c r="I1324" s="269"/>
      <c r="J1324" s="269"/>
      <c r="K1324" s="270"/>
      <c r="L1324" s="270"/>
      <c r="M1324" s="270"/>
      <c r="N1324" s="270"/>
      <c r="O1324" s="270"/>
      <c r="P1324" s="270"/>
      <c r="Q1324" s="270"/>
      <c r="R1324" s="269"/>
      <c r="S1324" s="269"/>
      <c r="T1324" s="269"/>
      <c r="U1324" s="269"/>
      <c r="V1324" s="269"/>
      <c r="W1324" s="269"/>
      <c r="X1324" s="269"/>
      <c r="Y1324" s="270"/>
      <c r="Z1324" s="270"/>
      <c r="AA1324" s="270"/>
      <c r="AB1324" s="270"/>
      <c r="AC1324" s="270"/>
      <c r="AD1324" s="270"/>
      <c r="AE1324" s="270"/>
      <c r="AF1324" s="269"/>
      <c r="AG1324" s="269"/>
      <c r="AH1324" s="269"/>
      <c r="AI1324" s="269"/>
      <c r="AJ1324" s="269"/>
      <c r="AK1324" s="269"/>
      <c r="AL1324" s="269"/>
    </row>
    <row r="1325" spans="1:38" ht="11.25" x14ac:dyDescent="0.2">
      <c r="A1325" s="266">
        <v>1317</v>
      </c>
      <c r="B1325" s="267" t="str">
        <f>'!!!KATILIMCI LİSTESİ!!!'!C1318</f>
        <v>10949256994</v>
      </c>
      <c r="C1325" s="268" t="str">
        <f>'!!!KATILIMCI LİSTESİ!!!'!B1318</f>
        <v>SUDE TAŞKIN</v>
      </c>
      <c r="D1325" s="269"/>
      <c r="E1325" s="269"/>
      <c r="F1325" s="269"/>
      <c r="G1325" s="269"/>
      <c r="H1325" s="269"/>
      <c r="I1325" s="269"/>
      <c r="J1325" s="269"/>
      <c r="K1325" s="270"/>
      <c r="L1325" s="270"/>
      <c r="M1325" s="270"/>
      <c r="N1325" s="270"/>
      <c r="O1325" s="270"/>
      <c r="P1325" s="270"/>
      <c r="Q1325" s="270"/>
      <c r="R1325" s="269"/>
      <c r="S1325" s="269"/>
      <c r="T1325" s="269"/>
      <c r="U1325" s="269"/>
      <c r="V1325" s="269"/>
      <c r="W1325" s="269"/>
      <c r="X1325" s="269"/>
      <c r="Y1325" s="270"/>
      <c r="Z1325" s="270"/>
      <c r="AA1325" s="270"/>
      <c r="AB1325" s="270"/>
      <c r="AC1325" s="270"/>
      <c r="AD1325" s="270"/>
      <c r="AE1325" s="270"/>
      <c r="AF1325" s="269"/>
      <c r="AG1325" s="269"/>
      <c r="AH1325" s="269"/>
      <c r="AI1325" s="269"/>
      <c r="AJ1325" s="269"/>
      <c r="AK1325" s="269"/>
      <c r="AL1325" s="269"/>
    </row>
    <row r="1326" spans="1:38" ht="11.25" x14ac:dyDescent="0.2">
      <c r="A1326" s="266">
        <v>1318</v>
      </c>
      <c r="B1326" s="267" t="str">
        <f>'!!!KATILIMCI LİSTESİ!!!'!C1319</f>
        <v>11675251390</v>
      </c>
      <c r="C1326" s="268" t="str">
        <f>'!!!KATILIMCI LİSTESİ!!!'!B1319</f>
        <v>SUDE BERFİN CAN</v>
      </c>
      <c r="D1326" s="269"/>
      <c r="E1326" s="269"/>
      <c r="F1326" s="269"/>
      <c r="G1326" s="269"/>
      <c r="H1326" s="269"/>
      <c r="I1326" s="269"/>
      <c r="J1326" s="269"/>
      <c r="K1326" s="270"/>
      <c r="L1326" s="270"/>
      <c r="M1326" s="270"/>
      <c r="N1326" s="270"/>
      <c r="O1326" s="270"/>
      <c r="P1326" s="270"/>
      <c r="Q1326" s="270"/>
      <c r="R1326" s="269"/>
      <c r="S1326" s="269"/>
      <c r="T1326" s="269"/>
      <c r="U1326" s="269"/>
      <c r="V1326" s="269"/>
      <c r="W1326" s="269"/>
      <c r="X1326" s="269"/>
      <c r="Y1326" s="270"/>
      <c r="Z1326" s="270"/>
      <c r="AA1326" s="270"/>
      <c r="AB1326" s="270"/>
      <c r="AC1326" s="270"/>
      <c r="AD1326" s="270"/>
      <c r="AE1326" s="270"/>
      <c r="AF1326" s="269"/>
      <c r="AG1326" s="269"/>
      <c r="AH1326" s="269"/>
      <c r="AI1326" s="269"/>
      <c r="AJ1326" s="269"/>
      <c r="AK1326" s="269"/>
      <c r="AL1326" s="269"/>
    </row>
    <row r="1327" spans="1:38" ht="11.25" x14ac:dyDescent="0.2">
      <c r="A1327" s="266">
        <v>1319</v>
      </c>
      <c r="B1327" s="267" t="str">
        <f>'!!!KATILIMCI LİSTESİ!!!'!C1320</f>
        <v>48127163024</v>
      </c>
      <c r="C1327" s="268" t="str">
        <f>'!!!KATILIMCI LİSTESİ!!!'!B1320</f>
        <v>SUDEM KANMAZ</v>
      </c>
      <c r="D1327" s="269"/>
      <c r="E1327" s="269"/>
      <c r="F1327" s="269"/>
      <c r="G1327" s="269"/>
      <c r="H1327" s="269"/>
      <c r="I1327" s="269"/>
      <c r="J1327" s="269"/>
      <c r="K1327" s="270"/>
      <c r="L1327" s="270"/>
      <c r="M1327" s="270"/>
      <c r="N1327" s="270"/>
      <c r="O1327" s="270"/>
      <c r="P1327" s="270"/>
      <c r="Q1327" s="270"/>
      <c r="R1327" s="269"/>
      <c r="S1327" s="269"/>
      <c r="T1327" s="269"/>
      <c r="U1327" s="269"/>
      <c r="V1327" s="269"/>
      <c r="W1327" s="269"/>
      <c r="X1327" s="269"/>
      <c r="Y1327" s="270"/>
      <c r="Z1327" s="270"/>
      <c r="AA1327" s="270"/>
      <c r="AB1327" s="270"/>
      <c r="AC1327" s="270"/>
      <c r="AD1327" s="270"/>
      <c r="AE1327" s="270"/>
      <c r="AF1327" s="269"/>
      <c r="AG1327" s="269"/>
      <c r="AH1327" s="269"/>
      <c r="AI1327" s="269"/>
      <c r="AJ1327" s="269"/>
      <c r="AK1327" s="269"/>
      <c r="AL1327" s="269"/>
    </row>
    <row r="1328" spans="1:38" ht="11.25" x14ac:dyDescent="0.2">
      <c r="A1328" s="266">
        <v>1320</v>
      </c>
      <c r="B1328" s="267" t="str">
        <f>'!!!KATILIMCI LİSTESİ!!!'!C1321</f>
        <v>11600370424</v>
      </c>
      <c r="C1328" s="268" t="str">
        <f>'!!!KATILIMCI LİSTESİ!!!'!B1321</f>
        <v>SUDEM KÜÇÜK</v>
      </c>
      <c r="D1328" s="269"/>
      <c r="E1328" s="269"/>
      <c r="F1328" s="269"/>
      <c r="G1328" s="269"/>
      <c r="H1328" s="269"/>
      <c r="I1328" s="269"/>
      <c r="J1328" s="269"/>
      <c r="K1328" s="270"/>
      <c r="L1328" s="270"/>
      <c r="M1328" s="270"/>
      <c r="N1328" s="270"/>
      <c r="O1328" s="270"/>
      <c r="P1328" s="270"/>
      <c r="Q1328" s="270"/>
      <c r="R1328" s="269"/>
      <c r="S1328" s="269"/>
      <c r="T1328" s="269"/>
      <c r="U1328" s="269"/>
      <c r="V1328" s="269"/>
      <c r="W1328" s="269"/>
      <c r="X1328" s="269"/>
      <c r="Y1328" s="270"/>
      <c r="Z1328" s="270"/>
      <c r="AA1328" s="270"/>
      <c r="AB1328" s="270"/>
      <c r="AC1328" s="270"/>
      <c r="AD1328" s="270"/>
      <c r="AE1328" s="270"/>
      <c r="AF1328" s="269"/>
      <c r="AG1328" s="269"/>
      <c r="AH1328" s="269"/>
      <c r="AI1328" s="269"/>
      <c r="AJ1328" s="269"/>
      <c r="AK1328" s="269"/>
      <c r="AL1328" s="269"/>
    </row>
    <row r="1329" spans="1:38" ht="11.25" x14ac:dyDescent="0.2">
      <c r="A1329" s="266">
        <v>1321</v>
      </c>
      <c r="B1329" s="267" t="str">
        <f>'!!!KATILIMCI LİSTESİ!!!'!C1322</f>
        <v>10932059830</v>
      </c>
      <c r="C1329" s="268" t="str">
        <f>'!!!KATILIMCI LİSTESİ!!!'!B1322</f>
        <v>SUDE NAS KIRIKÇI</v>
      </c>
      <c r="D1329" s="269"/>
      <c r="E1329" s="269"/>
      <c r="F1329" s="269"/>
      <c r="G1329" s="269"/>
      <c r="H1329" s="269"/>
      <c r="I1329" s="269"/>
      <c r="J1329" s="269"/>
      <c r="K1329" s="270"/>
      <c r="L1329" s="270"/>
      <c r="M1329" s="270"/>
      <c r="N1329" s="270"/>
      <c r="O1329" s="270"/>
      <c r="P1329" s="270"/>
      <c r="Q1329" s="270"/>
      <c r="R1329" s="269"/>
      <c r="S1329" s="269"/>
      <c r="T1329" s="269"/>
      <c r="U1329" s="269"/>
      <c r="V1329" s="269"/>
      <c r="W1329" s="269"/>
      <c r="X1329" s="269"/>
      <c r="Y1329" s="270"/>
      <c r="Z1329" s="270"/>
      <c r="AA1329" s="270"/>
      <c r="AB1329" s="270"/>
      <c r="AC1329" s="270"/>
      <c r="AD1329" s="270"/>
      <c r="AE1329" s="270"/>
      <c r="AF1329" s="269"/>
      <c r="AG1329" s="269"/>
      <c r="AH1329" s="269"/>
      <c r="AI1329" s="269"/>
      <c r="AJ1329" s="269"/>
      <c r="AK1329" s="269"/>
      <c r="AL1329" s="269"/>
    </row>
    <row r="1330" spans="1:38" ht="11.25" x14ac:dyDescent="0.2">
      <c r="A1330" s="266">
        <v>1322</v>
      </c>
      <c r="B1330" s="267" t="str">
        <f>'!!!KATILIMCI LİSTESİ!!!'!C1323</f>
        <v>11724140910</v>
      </c>
      <c r="C1330" s="268" t="str">
        <f>'!!!KATILIMCI LİSTESİ!!!'!B1323</f>
        <v>SUDENAZ ACAR</v>
      </c>
      <c r="D1330" s="269"/>
      <c r="E1330" s="269"/>
      <c r="F1330" s="269"/>
      <c r="G1330" s="269"/>
      <c r="H1330" s="269"/>
      <c r="I1330" s="269"/>
      <c r="J1330" s="269"/>
      <c r="K1330" s="270"/>
      <c r="L1330" s="270"/>
      <c r="M1330" s="270"/>
      <c r="N1330" s="270"/>
      <c r="O1330" s="270"/>
      <c r="P1330" s="270"/>
      <c r="Q1330" s="270"/>
      <c r="R1330" s="269"/>
      <c r="S1330" s="269"/>
      <c r="T1330" s="269"/>
      <c r="U1330" s="269"/>
      <c r="V1330" s="269"/>
      <c r="W1330" s="269"/>
      <c r="X1330" s="269"/>
      <c r="Y1330" s="270"/>
      <c r="Z1330" s="270"/>
      <c r="AA1330" s="270"/>
      <c r="AB1330" s="270"/>
      <c r="AC1330" s="270"/>
      <c r="AD1330" s="270"/>
      <c r="AE1330" s="270"/>
      <c r="AF1330" s="269"/>
      <c r="AG1330" s="269"/>
      <c r="AH1330" s="269"/>
      <c r="AI1330" s="269"/>
      <c r="AJ1330" s="269"/>
      <c r="AK1330" s="269"/>
      <c r="AL1330" s="269"/>
    </row>
    <row r="1331" spans="1:38" ht="11.25" x14ac:dyDescent="0.2">
      <c r="A1331" s="266">
        <v>1323</v>
      </c>
      <c r="B1331" s="267" t="str">
        <f>'!!!KATILIMCI LİSTESİ!!!'!C1324</f>
        <v>14933147978</v>
      </c>
      <c r="C1331" s="268" t="str">
        <f>'!!!KATILIMCI LİSTESİ!!!'!B1324</f>
        <v>SUDENAZ ÇAĞLI</v>
      </c>
      <c r="D1331" s="269"/>
      <c r="E1331" s="269"/>
      <c r="F1331" s="269"/>
      <c r="G1331" s="269"/>
      <c r="H1331" s="269"/>
      <c r="I1331" s="269"/>
      <c r="J1331" s="269"/>
      <c r="K1331" s="270"/>
      <c r="L1331" s="270"/>
      <c r="M1331" s="270"/>
      <c r="N1331" s="270"/>
      <c r="O1331" s="270"/>
      <c r="P1331" s="270"/>
      <c r="Q1331" s="270"/>
      <c r="R1331" s="269"/>
      <c r="S1331" s="269"/>
      <c r="T1331" s="269"/>
      <c r="U1331" s="269"/>
      <c r="V1331" s="269"/>
      <c r="W1331" s="269"/>
      <c r="X1331" s="269"/>
      <c r="Y1331" s="270"/>
      <c r="Z1331" s="270"/>
      <c r="AA1331" s="270"/>
      <c r="AB1331" s="270"/>
      <c r="AC1331" s="270"/>
      <c r="AD1331" s="270"/>
      <c r="AE1331" s="270"/>
      <c r="AF1331" s="269"/>
      <c r="AG1331" s="269"/>
      <c r="AH1331" s="269"/>
      <c r="AI1331" s="269"/>
      <c r="AJ1331" s="269"/>
      <c r="AK1331" s="269"/>
      <c r="AL1331" s="269"/>
    </row>
    <row r="1332" spans="1:38" ht="11.25" x14ac:dyDescent="0.2">
      <c r="A1332" s="266">
        <v>1324</v>
      </c>
      <c r="B1332" s="267" t="str">
        <f>'!!!KATILIMCI LİSTESİ!!!'!C1325</f>
        <v>16330221312</v>
      </c>
      <c r="C1332" s="268" t="str">
        <f>'!!!KATILIMCI LİSTESİ!!!'!B1325</f>
        <v>SUDENAZ GÜNER</v>
      </c>
      <c r="D1332" s="269"/>
      <c r="E1332" s="269"/>
      <c r="F1332" s="269"/>
      <c r="G1332" s="269"/>
      <c r="H1332" s="269"/>
      <c r="I1332" s="269"/>
      <c r="J1332" s="269"/>
      <c r="K1332" s="270"/>
      <c r="L1332" s="270"/>
      <c r="M1332" s="270"/>
      <c r="N1332" s="270"/>
      <c r="O1332" s="270"/>
      <c r="P1332" s="270"/>
      <c r="Q1332" s="270"/>
      <c r="R1332" s="269"/>
      <c r="S1332" s="269"/>
      <c r="T1332" s="269"/>
      <c r="U1332" s="269"/>
      <c r="V1332" s="269"/>
      <c r="W1332" s="269"/>
      <c r="X1332" s="269"/>
      <c r="Y1332" s="270"/>
      <c r="Z1332" s="270"/>
      <c r="AA1332" s="270"/>
      <c r="AB1332" s="270"/>
      <c r="AC1332" s="270"/>
      <c r="AD1332" s="270"/>
      <c r="AE1332" s="270"/>
      <c r="AF1332" s="269"/>
      <c r="AG1332" s="269"/>
      <c r="AH1332" s="269"/>
      <c r="AI1332" s="269"/>
      <c r="AJ1332" s="269"/>
      <c r="AK1332" s="269"/>
      <c r="AL1332" s="269"/>
    </row>
    <row r="1333" spans="1:38" ht="11.25" x14ac:dyDescent="0.2">
      <c r="A1333" s="266">
        <v>1325</v>
      </c>
      <c r="B1333" s="267" t="str">
        <f>'!!!KATILIMCI LİSTESİ!!!'!C1326</f>
        <v>10928272922</v>
      </c>
      <c r="C1333" s="268" t="str">
        <f>'!!!KATILIMCI LİSTESİ!!!'!B1326</f>
        <v>SUDENAZ KARAHAN</v>
      </c>
      <c r="D1333" s="269"/>
      <c r="E1333" s="269"/>
      <c r="F1333" s="269"/>
      <c r="G1333" s="269"/>
      <c r="H1333" s="269"/>
      <c r="I1333" s="269"/>
      <c r="J1333" s="269"/>
      <c r="K1333" s="270"/>
      <c r="L1333" s="270"/>
      <c r="M1333" s="270"/>
      <c r="N1333" s="270"/>
      <c r="O1333" s="270"/>
      <c r="P1333" s="270"/>
      <c r="Q1333" s="270"/>
      <c r="R1333" s="269"/>
      <c r="S1333" s="269"/>
      <c r="T1333" s="269"/>
      <c r="U1333" s="269"/>
      <c r="V1333" s="269"/>
      <c r="W1333" s="269"/>
      <c r="X1333" s="269"/>
      <c r="Y1333" s="270"/>
      <c r="Z1333" s="270"/>
      <c r="AA1333" s="270"/>
      <c r="AB1333" s="270"/>
      <c r="AC1333" s="270"/>
      <c r="AD1333" s="270"/>
      <c r="AE1333" s="270"/>
      <c r="AF1333" s="269"/>
      <c r="AG1333" s="269"/>
      <c r="AH1333" s="269"/>
      <c r="AI1333" s="269"/>
      <c r="AJ1333" s="269"/>
      <c r="AK1333" s="269"/>
      <c r="AL1333" s="269"/>
    </row>
    <row r="1334" spans="1:38" ht="11.25" x14ac:dyDescent="0.2">
      <c r="A1334" s="266">
        <v>1326</v>
      </c>
      <c r="B1334" s="267" t="str">
        <f>'!!!KATILIMCI LİSTESİ!!!'!C1327</f>
        <v>13033896328</v>
      </c>
      <c r="C1334" s="268" t="str">
        <f>'!!!KATILIMCI LİSTESİ!!!'!B1327</f>
        <v>SUDE NUR GÖKDAŞ</v>
      </c>
      <c r="D1334" s="269"/>
      <c r="E1334" s="269"/>
      <c r="F1334" s="269"/>
      <c r="G1334" s="269"/>
      <c r="H1334" s="269"/>
      <c r="I1334" s="269"/>
      <c r="J1334" s="269"/>
      <c r="K1334" s="270"/>
      <c r="L1334" s="270"/>
      <c r="M1334" s="270"/>
      <c r="N1334" s="270"/>
      <c r="O1334" s="270"/>
      <c r="P1334" s="270"/>
      <c r="Q1334" s="270"/>
      <c r="R1334" s="269"/>
      <c r="S1334" s="269"/>
      <c r="T1334" s="269"/>
      <c r="U1334" s="269"/>
      <c r="V1334" s="269"/>
      <c r="W1334" s="269"/>
      <c r="X1334" s="269"/>
      <c r="Y1334" s="270"/>
      <c r="Z1334" s="270"/>
      <c r="AA1334" s="270"/>
      <c r="AB1334" s="270"/>
      <c r="AC1334" s="270"/>
      <c r="AD1334" s="270"/>
      <c r="AE1334" s="270"/>
      <c r="AF1334" s="269"/>
      <c r="AG1334" s="269"/>
      <c r="AH1334" s="269"/>
      <c r="AI1334" s="269"/>
      <c r="AJ1334" s="269"/>
      <c r="AK1334" s="269"/>
      <c r="AL1334" s="269"/>
    </row>
    <row r="1335" spans="1:38" ht="11.25" x14ac:dyDescent="0.2">
      <c r="A1335" s="266">
        <v>1327</v>
      </c>
      <c r="B1335" s="267" t="str">
        <f>'!!!KATILIMCI LİSTESİ!!!'!C1328</f>
        <v>12827210722</v>
      </c>
      <c r="C1335" s="268" t="str">
        <f>'!!!KATILIMCI LİSTESİ!!!'!B1328</f>
        <v>SUDENUR ASLAN</v>
      </c>
      <c r="D1335" s="269"/>
      <c r="E1335" s="269"/>
      <c r="F1335" s="269"/>
      <c r="G1335" s="269"/>
      <c r="H1335" s="269"/>
      <c r="I1335" s="269"/>
      <c r="J1335" s="269"/>
      <c r="K1335" s="270"/>
      <c r="L1335" s="270"/>
      <c r="M1335" s="270"/>
      <c r="N1335" s="270"/>
      <c r="O1335" s="270"/>
      <c r="P1335" s="270"/>
      <c r="Q1335" s="270"/>
      <c r="R1335" s="269"/>
      <c r="S1335" s="269"/>
      <c r="T1335" s="269"/>
      <c r="U1335" s="269"/>
      <c r="V1335" s="269"/>
      <c r="W1335" s="269"/>
      <c r="X1335" s="269"/>
      <c r="Y1335" s="270"/>
      <c r="Z1335" s="270"/>
      <c r="AA1335" s="270"/>
      <c r="AB1335" s="270"/>
      <c r="AC1335" s="270"/>
      <c r="AD1335" s="270"/>
      <c r="AE1335" s="270"/>
      <c r="AF1335" s="269"/>
      <c r="AG1335" s="269"/>
      <c r="AH1335" s="269"/>
      <c r="AI1335" s="269"/>
      <c r="AJ1335" s="269"/>
      <c r="AK1335" s="269"/>
      <c r="AL1335" s="269"/>
    </row>
    <row r="1336" spans="1:38" ht="11.25" x14ac:dyDescent="0.2">
      <c r="A1336" s="266">
        <v>1328</v>
      </c>
      <c r="B1336" s="267" t="str">
        <f>'!!!KATILIMCI LİSTESİ!!!'!C1329</f>
        <v>11097161512</v>
      </c>
      <c r="C1336" s="268" t="str">
        <f>'!!!KATILIMCI LİSTESİ!!!'!B1329</f>
        <v>SUDENUR DEMİRDEN</v>
      </c>
      <c r="D1336" s="269"/>
      <c r="E1336" s="269"/>
      <c r="F1336" s="269"/>
      <c r="G1336" s="269"/>
      <c r="H1336" s="269"/>
      <c r="I1336" s="269"/>
      <c r="J1336" s="269"/>
      <c r="K1336" s="270"/>
      <c r="L1336" s="270"/>
      <c r="M1336" s="270"/>
      <c r="N1336" s="270"/>
      <c r="O1336" s="270"/>
      <c r="P1336" s="270"/>
      <c r="Q1336" s="270"/>
      <c r="R1336" s="269"/>
      <c r="S1336" s="269"/>
      <c r="T1336" s="269"/>
      <c r="U1336" s="269"/>
      <c r="V1336" s="269"/>
      <c r="W1336" s="269"/>
      <c r="X1336" s="269"/>
      <c r="Y1336" s="270"/>
      <c r="Z1336" s="270"/>
      <c r="AA1336" s="270"/>
      <c r="AB1336" s="270"/>
      <c r="AC1336" s="270"/>
      <c r="AD1336" s="270"/>
      <c r="AE1336" s="270"/>
      <c r="AF1336" s="269"/>
      <c r="AG1336" s="269"/>
      <c r="AH1336" s="269"/>
      <c r="AI1336" s="269"/>
      <c r="AJ1336" s="269"/>
      <c r="AK1336" s="269"/>
      <c r="AL1336" s="269"/>
    </row>
    <row r="1337" spans="1:38" ht="11.25" x14ac:dyDescent="0.2">
      <c r="A1337" s="266">
        <v>1329</v>
      </c>
      <c r="B1337" s="267" t="str">
        <f>'!!!KATILIMCI LİSTESİ!!!'!C1330</f>
        <v>10548110482</v>
      </c>
      <c r="C1337" s="268" t="str">
        <f>'!!!KATILIMCI LİSTESİ!!!'!B1330</f>
        <v>SUDE ÖZLEM YAĞCI</v>
      </c>
      <c r="D1337" s="269"/>
      <c r="E1337" s="269"/>
      <c r="F1337" s="269"/>
      <c r="G1337" s="269"/>
      <c r="H1337" s="269"/>
      <c r="I1337" s="269"/>
      <c r="J1337" s="269"/>
      <c r="K1337" s="270"/>
      <c r="L1337" s="270"/>
      <c r="M1337" s="270"/>
      <c r="N1337" s="270"/>
      <c r="O1337" s="270"/>
      <c r="P1337" s="270"/>
      <c r="Q1337" s="270"/>
      <c r="R1337" s="269"/>
      <c r="S1337" s="269"/>
      <c r="T1337" s="269"/>
      <c r="U1337" s="269"/>
      <c r="V1337" s="269"/>
      <c r="W1337" s="269"/>
      <c r="X1337" s="269"/>
      <c r="Y1337" s="270"/>
      <c r="Z1337" s="270"/>
      <c r="AA1337" s="270"/>
      <c r="AB1337" s="270"/>
      <c r="AC1337" s="270"/>
      <c r="AD1337" s="270"/>
      <c r="AE1337" s="270"/>
      <c r="AF1337" s="269"/>
      <c r="AG1337" s="269"/>
      <c r="AH1337" s="269"/>
      <c r="AI1337" s="269"/>
      <c r="AJ1337" s="269"/>
      <c r="AK1337" s="269"/>
      <c r="AL1337" s="269"/>
    </row>
    <row r="1338" spans="1:38" ht="11.25" x14ac:dyDescent="0.2">
      <c r="A1338" s="266">
        <v>1330</v>
      </c>
      <c r="B1338" s="267" t="str">
        <f>'!!!KATILIMCI LİSTESİ!!!'!C1331</f>
        <v>11343044156</v>
      </c>
      <c r="C1338" s="268" t="str">
        <f>'!!!KATILIMCI LİSTESİ!!!'!B1331</f>
        <v>ŞÜKRAN NUR GÜNDÜZ</v>
      </c>
      <c r="D1338" s="269"/>
      <c r="E1338" s="269"/>
      <c r="F1338" s="269"/>
      <c r="G1338" s="269"/>
      <c r="H1338" s="269"/>
      <c r="I1338" s="269"/>
      <c r="J1338" s="269"/>
      <c r="K1338" s="270"/>
      <c r="L1338" s="270"/>
      <c r="M1338" s="270"/>
      <c r="N1338" s="270"/>
      <c r="O1338" s="270"/>
      <c r="P1338" s="270"/>
      <c r="Q1338" s="270"/>
      <c r="R1338" s="269"/>
      <c r="S1338" s="269"/>
      <c r="T1338" s="269"/>
      <c r="U1338" s="269"/>
      <c r="V1338" s="269"/>
      <c r="W1338" s="269"/>
      <c r="X1338" s="269"/>
      <c r="Y1338" s="270"/>
      <c r="Z1338" s="270"/>
      <c r="AA1338" s="270"/>
      <c r="AB1338" s="270"/>
      <c r="AC1338" s="270"/>
      <c r="AD1338" s="270"/>
      <c r="AE1338" s="270"/>
      <c r="AF1338" s="269"/>
      <c r="AG1338" s="269"/>
      <c r="AH1338" s="269"/>
      <c r="AI1338" s="269"/>
      <c r="AJ1338" s="269"/>
      <c r="AK1338" s="269"/>
      <c r="AL1338" s="269"/>
    </row>
    <row r="1339" spans="1:38" ht="11.25" x14ac:dyDescent="0.2">
      <c r="A1339" s="266">
        <v>1331</v>
      </c>
      <c r="B1339" s="267" t="str">
        <f>'!!!KATILIMCI LİSTESİ!!!'!C1332</f>
        <v>12887216566</v>
      </c>
      <c r="C1339" s="268" t="str">
        <f>'!!!KATILIMCI LİSTESİ!!!'!B1332</f>
        <v>ŞULE MERVE BEKLER</v>
      </c>
      <c r="D1339" s="269"/>
      <c r="E1339" s="269"/>
      <c r="F1339" s="269"/>
      <c r="G1339" s="269"/>
      <c r="H1339" s="269"/>
      <c r="I1339" s="269"/>
      <c r="J1339" s="269"/>
      <c r="K1339" s="270"/>
      <c r="L1339" s="270"/>
      <c r="M1339" s="270"/>
      <c r="N1339" s="270"/>
      <c r="O1339" s="270"/>
      <c r="P1339" s="270"/>
      <c r="Q1339" s="270"/>
      <c r="R1339" s="269"/>
      <c r="S1339" s="269"/>
      <c r="T1339" s="269"/>
      <c r="U1339" s="269"/>
      <c r="V1339" s="269"/>
      <c r="W1339" s="269"/>
      <c r="X1339" s="269"/>
      <c r="Y1339" s="270"/>
      <c r="Z1339" s="270"/>
      <c r="AA1339" s="270"/>
      <c r="AB1339" s="270"/>
      <c r="AC1339" s="270"/>
      <c r="AD1339" s="270"/>
      <c r="AE1339" s="270"/>
      <c r="AF1339" s="269"/>
      <c r="AG1339" s="269"/>
      <c r="AH1339" s="269"/>
      <c r="AI1339" s="269"/>
      <c r="AJ1339" s="269"/>
      <c r="AK1339" s="269"/>
      <c r="AL1339" s="269"/>
    </row>
    <row r="1340" spans="1:38" ht="11.25" x14ac:dyDescent="0.2">
      <c r="A1340" s="266">
        <v>1332</v>
      </c>
      <c r="B1340" s="267" t="str">
        <f>'!!!KATILIMCI LİSTESİ!!!'!C1333</f>
        <v>10220373648</v>
      </c>
      <c r="C1340" s="268" t="str">
        <f>'!!!KATILIMCI LİSTESİ!!!'!B1333</f>
        <v>SÜLEYMAN ÇAĞRI TANDOĞAN</v>
      </c>
      <c r="D1340" s="269"/>
      <c r="E1340" s="269"/>
      <c r="F1340" s="269"/>
      <c r="G1340" s="269"/>
      <c r="H1340" s="269"/>
      <c r="I1340" s="269"/>
      <c r="J1340" s="269"/>
      <c r="K1340" s="270"/>
      <c r="L1340" s="270"/>
      <c r="M1340" s="270"/>
      <c r="N1340" s="270"/>
      <c r="O1340" s="270"/>
      <c r="P1340" s="270"/>
      <c r="Q1340" s="270"/>
      <c r="R1340" s="269"/>
      <c r="S1340" s="269"/>
      <c r="T1340" s="269"/>
      <c r="U1340" s="269"/>
      <c r="V1340" s="269"/>
      <c r="W1340" s="269"/>
      <c r="X1340" s="269"/>
      <c r="Y1340" s="270"/>
      <c r="Z1340" s="270"/>
      <c r="AA1340" s="270"/>
      <c r="AB1340" s="270"/>
      <c r="AC1340" s="270"/>
      <c r="AD1340" s="270"/>
      <c r="AE1340" s="270"/>
      <c r="AF1340" s="269"/>
      <c r="AG1340" s="269"/>
      <c r="AH1340" s="269"/>
      <c r="AI1340" s="269"/>
      <c r="AJ1340" s="269"/>
      <c r="AK1340" s="269"/>
      <c r="AL1340" s="269"/>
    </row>
    <row r="1341" spans="1:38" ht="11.25" x14ac:dyDescent="0.2">
      <c r="A1341" s="266">
        <v>1333</v>
      </c>
      <c r="B1341" s="267" t="str">
        <f>'!!!KATILIMCI LİSTESİ!!!'!C1334</f>
        <v>13676183960</v>
      </c>
      <c r="C1341" s="268" t="str">
        <f>'!!!KATILIMCI LİSTESİ!!!'!B1334</f>
        <v>SÜLEYMAN YİĞİT POLAT</v>
      </c>
      <c r="D1341" s="269"/>
      <c r="E1341" s="269"/>
      <c r="F1341" s="269"/>
      <c r="G1341" s="269"/>
      <c r="H1341" s="269"/>
      <c r="I1341" s="269"/>
      <c r="J1341" s="269"/>
      <c r="K1341" s="270"/>
      <c r="L1341" s="270"/>
      <c r="M1341" s="270"/>
      <c r="N1341" s="270"/>
      <c r="O1341" s="270"/>
      <c r="P1341" s="270"/>
      <c r="Q1341" s="270"/>
      <c r="R1341" s="269"/>
      <c r="S1341" s="269"/>
      <c r="T1341" s="269"/>
      <c r="U1341" s="269"/>
      <c r="V1341" s="269"/>
      <c r="W1341" s="269"/>
      <c r="X1341" s="269"/>
      <c r="Y1341" s="270"/>
      <c r="Z1341" s="270"/>
      <c r="AA1341" s="270"/>
      <c r="AB1341" s="270"/>
      <c r="AC1341" s="270"/>
      <c r="AD1341" s="270"/>
      <c r="AE1341" s="270"/>
      <c r="AF1341" s="269"/>
      <c r="AG1341" s="269"/>
      <c r="AH1341" s="269"/>
      <c r="AI1341" s="269"/>
      <c r="AJ1341" s="269"/>
      <c r="AK1341" s="269"/>
      <c r="AL1341" s="269"/>
    </row>
    <row r="1342" spans="1:38" ht="11.25" x14ac:dyDescent="0.2">
      <c r="A1342" s="266">
        <v>1334</v>
      </c>
      <c r="B1342" s="267" t="str">
        <f>'!!!KATILIMCI LİSTESİ!!!'!C1335</f>
        <v>10502271884</v>
      </c>
      <c r="C1342" s="268" t="str">
        <f>'!!!KATILIMCI LİSTESİ!!!'!B1335</f>
        <v>SULTAN CAN</v>
      </c>
      <c r="D1342" s="269"/>
      <c r="E1342" s="269"/>
      <c r="F1342" s="269"/>
      <c r="G1342" s="269"/>
      <c r="H1342" s="269"/>
      <c r="I1342" s="269"/>
      <c r="J1342" s="269"/>
      <c r="K1342" s="270"/>
      <c r="L1342" s="270"/>
      <c r="M1342" s="270"/>
      <c r="N1342" s="270"/>
      <c r="O1342" s="270"/>
      <c r="P1342" s="270"/>
      <c r="Q1342" s="270"/>
      <c r="R1342" s="269"/>
      <c r="S1342" s="269"/>
      <c r="T1342" s="269"/>
      <c r="U1342" s="269"/>
      <c r="V1342" s="269"/>
      <c r="W1342" s="269"/>
      <c r="X1342" s="269"/>
      <c r="Y1342" s="270"/>
      <c r="Z1342" s="270"/>
      <c r="AA1342" s="270"/>
      <c r="AB1342" s="270"/>
      <c r="AC1342" s="270"/>
      <c r="AD1342" s="270"/>
      <c r="AE1342" s="270"/>
      <c r="AF1342" s="269"/>
      <c r="AG1342" s="269"/>
      <c r="AH1342" s="269"/>
      <c r="AI1342" s="269"/>
      <c r="AJ1342" s="269"/>
      <c r="AK1342" s="269"/>
      <c r="AL1342" s="269"/>
    </row>
    <row r="1343" spans="1:38" ht="11.25" x14ac:dyDescent="0.2">
      <c r="A1343" s="266">
        <v>1335</v>
      </c>
      <c r="B1343" s="267" t="str">
        <f>'!!!KATILIMCI LİSTESİ!!!'!C1336</f>
        <v>10066468584</v>
      </c>
      <c r="C1343" s="268" t="str">
        <f>'!!!KATILIMCI LİSTESİ!!!'!B1336</f>
        <v>SULTAN ÇAVUŞ</v>
      </c>
      <c r="D1343" s="269"/>
      <c r="E1343" s="269"/>
      <c r="F1343" s="269"/>
      <c r="G1343" s="269"/>
      <c r="H1343" s="269"/>
      <c r="I1343" s="269"/>
      <c r="J1343" s="269"/>
      <c r="K1343" s="270"/>
      <c r="L1343" s="270"/>
      <c r="M1343" s="270"/>
      <c r="N1343" s="270"/>
      <c r="O1343" s="270"/>
      <c r="P1343" s="270"/>
      <c r="Q1343" s="270"/>
      <c r="R1343" s="269"/>
      <c r="S1343" s="269"/>
      <c r="T1343" s="269"/>
      <c r="U1343" s="269"/>
      <c r="V1343" s="269"/>
      <c r="W1343" s="269"/>
      <c r="X1343" s="269"/>
      <c r="Y1343" s="270"/>
      <c r="Z1343" s="270"/>
      <c r="AA1343" s="270"/>
      <c r="AB1343" s="270"/>
      <c r="AC1343" s="270"/>
      <c r="AD1343" s="270"/>
      <c r="AE1343" s="270"/>
      <c r="AF1343" s="269"/>
      <c r="AG1343" s="269"/>
      <c r="AH1343" s="269"/>
      <c r="AI1343" s="269"/>
      <c r="AJ1343" s="269"/>
      <c r="AK1343" s="269"/>
      <c r="AL1343" s="269"/>
    </row>
    <row r="1344" spans="1:38" ht="11.25" x14ac:dyDescent="0.2">
      <c r="A1344" s="266">
        <v>1336</v>
      </c>
      <c r="B1344" s="267" t="str">
        <f>'!!!KATILIMCI LİSTESİ!!!'!C1337</f>
        <v>13529978026</v>
      </c>
      <c r="C1344" s="268" t="str">
        <f>'!!!KATILIMCI LİSTESİ!!!'!B1337</f>
        <v>SULTAN GÜNEŞ</v>
      </c>
      <c r="D1344" s="269"/>
      <c r="E1344" s="269"/>
      <c r="F1344" s="269"/>
      <c r="G1344" s="269"/>
      <c r="H1344" s="269"/>
      <c r="I1344" s="269"/>
      <c r="J1344" s="269"/>
      <c r="K1344" s="270"/>
      <c r="L1344" s="270"/>
      <c r="M1344" s="270"/>
      <c r="N1344" s="270"/>
      <c r="O1344" s="270"/>
      <c r="P1344" s="270"/>
      <c r="Q1344" s="270"/>
      <c r="R1344" s="269"/>
      <c r="S1344" s="269"/>
      <c r="T1344" s="269"/>
      <c r="U1344" s="269"/>
      <c r="V1344" s="269"/>
      <c r="W1344" s="269"/>
      <c r="X1344" s="269"/>
      <c r="Y1344" s="270"/>
      <c r="Z1344" s="270"/>
      <c r="AA1344" s="270"/>
      <c r="AB1344" s="270"/>
      <c r="AC1344" s="270"/>
      <c r="AD1344" s="270"/>
      <c r="AE1344" s="270"/>
      <c r="AF1344" s="269"/>
      <c r="AG1344" s="269"/>
      <c r="AH1344" s="269"/>
      <c r="AI1344" s="269"/>
      <c r="AJ1344" s="269"/>
      <c r="AK1344" s="269"/>
      <c r="AL1344" s="269"/>
    </row>
    <row r="1345" spans="1:38" ht="11.25" x14ac:dyDescent="0.2">
      <c r="A1345" s="266">
        <v>1337</v>
      </c>
      <c r="B1345" s="267" t="str">
        <f>'!!!KATILIMCI LİSTESİ!!!'!C1338</f>
        <v>12902697400</v>
      </c>
      <c r="C1345" s="268" t="str">
        <f>'!!!KATILIMCI LİSTESİ!!!'!B1338</f>
        <v>SÜMEYRA AYDOĞMUŞ</v>
      </c>
      <c r="D1345" s="269"/>
      <c r="E1345" s="269"/>
      <c r="F1345" s="269"/>
      <c r="G1345" s="269"/>
      <c r="H1345" s="269"/>
      <c r="I1345" s="269"/>
      <c r="J1345" s="269"/>
      <c r="K1345" s="270"/>
      <c r="L1345" s="270"/>
      <c r="M1345" s="270"/>
      <c r="N1345" s="270"/>
      <c r="O1345" s="270"/>
      <c r="P1345" s="270"/>
      <c r="Q1345" s="270"/>
      <c r="R1345" s="269"/>
      <c r="S1345" s="269"/>
      <c r="T1345" s="269"/>
      <c r="U1345" s="269"/>
      <c r="V1345" s="269"/>
      <c r="W1345" s="269"/>
      <c r="X1345" s="269"/>
      <c r="Y1345" s="270"/>
      <c r="Z1345" s="270"/>
      <c r="AA1345" s="270"/>
      <c r="AB1345" s="270"/>
      <c r="AC1345" s="270"/>
      <c r="AD1345" s="270"/>
      <c r="AE1345" s="270"/>
      <c r="AF1345" s="269"/>
      <c r="AG1345" s="269"/>
      <c r="AH1345" s="269"/>
      <c r="AI1345" s="269"/>
      <c r="AJ1345" s="269"/>
      <c r="AK1345" s="269"/>
      <c r="AL1345" s="269"/>
    </row>
    <row r="1346" spans="1:38" ht="11.25" x14ac:dyDescent="0.2">
      <c r="A1346" s="266">
        <v>1338</v>
      </c>
      <c r="B1346" s="267" t="str">
        <f>'!!!KATILIMCI LİSTESİ!!!'!C1339</f>
        <v>10463288990</v>
      </c>
      <c r="C1346" s="268" t="str">
        <f>'!!!KATILIMCI LİSTESİ!!!'!B1339</f>
        <v>SÜMEYRA BATURU</v>
      </c>
      <c r="D1346" s="269"/>
      <c r="E1346" s="269"/>
      <c r="F1346" s="269"/>
      <c r="G1346" s="269"/>
      <c r="H1346" s="269"/>
      <c r="I1346" s="269"/>
      <c r="J1346" s="269"/>
      <c r="K1346" s="270"/>
      <c r="L1346" s="270"/>
      <c r="M1346" s="270"/>
      <c r="N1346" s="270"/>
      <c r="O1346" s="270"/>
      <c r="P1346" s="270"/>
      <c r="Q1346" s="270"/>
      <c r="R1346" s="269"/>
      <c r="S1346" s="269"/>
      <c r="T1346" s="269"/>
      <c r="U1346" s="269"/>
      <c r="V1346" s="269"/>
      <c r="W1346" s="269"/>
      <c r="X1346" s="269"/>
      <c r="Y1346" s="270"/>
      <c r="Z1346" s="270"/>
      <c r="AA1346" s="270"/>
      <c r="AB1346" s="270"/>
      <c r="AC1346" s="270"/>
      <c r="AD1346" s="270"/>
      <c r="AE1346" s="270"/>
      <c r="AF1346" s="269"/>
      <c r="AG1346" s="269"/>
      <c r="AH1346" s="269"/>
      <c r="AI1346" s="269"/>
      <c r="AJ1346" s="269"/>
      <c r="AK1346" s="269"/>
      <c r="AL1346" s="269"/>
    </row>
    <row r="1347" spans="1:38" ht="11.25" x14ac:dyDescent="0.2">
      <c r="A1347" s="266">
        <v>1339</v>
      </c>
      <c r="B1347" s="267" t="str">
        <f>'!!!KATILIMCI LİSTESİ!!!'!C1340</f>
        <v>10586104320</v>
      </c>
      <c r="C1347" s="268" t="str">
        <f>'!!!KATILIMCI LİSTESİ!!!'!B1340</f>
        <v>SÜMEYRA KARABEKİROĞLU</v>
      </c>
      <c r="D1347" s="269"/>
      <c r="E1347" s="269"/>
      <c r="F1347" s="269"/>
      <c r="G1347" s="269"/>
      <c r="H1347" s="269"/>
      <c r="I1347" s="269"/>
      <c r="J1347" s="269"/>
      <c r="K1347" s="270"/>
      <c r="L1347" s="270"/>
      <c r="M1347" s="270"/>
      <c r="N1347" s="270"/>
      <c r="O1347" s="270"/>
      <c r="P1347" s="270"/>
      <c r="Q1347" s="270"/>
      <c r="R1347" s="269"/>
      <c r="S1347" s="269"/>
      <c r="T1347" s="269"/>
      <c r="U1347" s="269"/>
      <c r="V1347" s="269"/>
      <c r="W1347" s="269"/>
      <c r="X1347" s="269"/>
      <c r="Y1347" s="270"/>
      <c r="Z1347" s="270"/>
      <c r="AA1347" s="270"/>
      <c r="AB1347" s="270"/>
      <c r="AC1347" s="270"/>
      <c r="AD1347" s="270"/>
      <c r="AE1347" s="270"/>
      <c r="AF1347" s="269"/>
      <c r="AG1347" s="269"/>
      <c r="AH1347" s="269"/>
      <c r="AI1347" s="269"/>
      <c r="AJ1347" s="269"/>
      <c r="AK1347" s="269"/>
      <c r="AL1347" s="269"/>
    </row>
    <row r="1348" spans="1:38" ht="11.25" x14ac:dyDescent="0.2">
      <c r="A1348" s="266">
        <v>1340</v>
      </c>
      <c r="B1348" s="267" t="str">
        <f>'!!!KATILIMCI LİSTESİ!!!'!C1341</f>
        <v>11300261060</v>
      </c>
      <c r="C1348" s="268" t="str">
        <f>'!!!KATILIMCI LİSTESİ!!!'!B1341</f>
        <v>SÜMEYRA YURTÇİÇEK</v>
      </c>
      <c r="D1348" s="269"/>
      <c r="E1348" s="269"/>
      <c r="F1348" s="269"/>
      <c r="G1348" s="269"/>
      <c r="H1348" s="269"/>
      <c r="I1348" s="269"/>
      <c r="J1348" s="269"/>
      <c r="K1348" s="270"/>
      <c r="L1348" s="270"/>
      <c r="M1348" s="270"/>
      <c r="N1348" s="270"/>
      <c r="O1348" s="270"/>
      <c r="P1348" s="270"/>
      <c r="Q1348" s="270"/>
      <c r="R1348" s="269"/>
      <c r="S1348" s="269"/>
      <c r="T1348" s="269"/>
      <c r="U1348" s="269"/>
      <c r="V1348" s="269"/>
      <c r="W1348" s="269"/>
      <c r="X1348" s="269"/>
      <c r="Y1348" s="270"/>
      <c r="Z1348" s="270"/>
      <c r="AA1348" s="270"/>
      <c r="AB1348" s="270"/>
      <c r="AC1348" s="270"/>
      <c r="AD1348" s="270"/>
      <c r="AE1348" s="270"/>
      <c r="AF1348" s="269"/>
      <c r="AG1348" s="269"/>
      <c r="AH1348" s="269"/>
      <c r="AI1348" s="269"/>
      <c r="AJ1348" s="269"/>
      <c r="AK1348" s="269"/>
      <c r="AL1348" s="269"/>
    </row>
    <row r="1349" spans="1:38" ht="11.25" x14ac:dyDescent="0.2">
      <c r="A1349" s="266">
        <v>1341</v>
      </c>
      <c r="B1349" s="267" t="str">
        <f>'!!!KATILIMCI LİSTESİ!!!'!C1342</f>
        <v>10418865238</v>
      </c>
      <c r="C1349" s="268" t="str">
        <f>'!!!KATILIMCI LİSTESİ!!!'!B1342</f>
        <v>SÜMEYYANUR GÖKTAŞ</v>
      </c>
      <c r="D1349" s="269"/>
      <c r="E1349" s="269"/>
      <c r="F1349" s="269"/>
      <c r="G1349" s="269"/>
      <c r="H1349" s="269"/>
      <c r="I1349" s="269"/>
      <c r="J1349" s="269"/>
      <c r="K1349" s="270"/>
      <c r="L1349" s="270"/>
      <c r="M1349" s="270"/>
      <c r="N1349" s="270"/>
      <c r="O1349" s="270"/>
      <c r="P1349" s="270"/>
      <c r="Q1349" s="270"/>
      <c r="R1349" s="269"/>
      <c r="S1349" s="269"/>
      <c r="T1349" s="269"/>
      <c r="U1349" s="269"/>
      <c r="V1349" s="269"/>
      <c r="W1349" s="269"/>
      <c r="X1349" s="269"/>
      <c r="Y1349" s="270"/>
      <c r="Z1349" s="270"/>
      <c r="AA1349" s="270"/>
      <c r="AB1349" s="270"/>
      <c r="AC1349" s="270"/>
      <c r="AD1349" s="270"/>
      <c r="AE1349" s="270"/>
      <c r="AF1349" s="269"/>
      <c r="AG1349" s="269"/>
      <c r="AH1349" s="269"/>
      <c r="AI1349" s="269"/>
      <c r="AJ1349" s="269"/>
      <c r="AK1349" s="269"/>
      <c r="AL1349" s="269"/>
    </row>
    <row r="1350" spans="1:38" ht="11.25" x14ac:dyDescent="0.2">
      <c r="A1350" s="266">
        <v>1342</v>
      </c>
      <c r="B1350" s="267" t="str">
        <f>'!!!KATILIMCI LİSTESİ!!!'!C1343</f>
        <v>11277038986</v>
      </c>
      <c r="C1350" s="268" t="str">
        <f>'!!!KATILIMCI LİSTESİ!!!'!B1343</f>
        <v>SÜMEYYE ATÇI</v>
      </c>
      <c r="D1350" s="269"/>
      <c r="E1350" s="269"/>
      <c r="F1350" s="269"/>
      <c r="G1350" s="269"/>
      <c r="H1350" s="269"/>
      <c r="I1350" s="269"/>
      <c r="J1350" s="269"/>
      <c r="K1350" s="270"/>
      <c r="L1350" s="270"/>
      <c r="M1350" s="270"/>
      <c r="N1350" s="270"/>
      <c r="O1350" s="270"/>
      <c r="P1350" s="270"/>
      <c r="Q1350" s="270"/>
      <c r="R1350" s="269"/>
      <c r="S1350" s="269"/>
      <c r="T1350" s="269"/>
      <c r="U1350" s="269"/>
      <c r="V1350" s="269"/>
      <c r="W1350" s="269"/>
      <c r="X1350" s="269"/>
      <c r="Y1350" s="270"/>
      <c r="Z1350" s="270"/>
      <c r="AA1350" s="270"/>
      <c r="AB1350" s="270"/>
      <c r="AC1350" s="270"/>
      <c r="AD1350" s="270"/>
      <c r="AE1350" s="270"/>
      <c r="AF1350" s="269"/>
      <c r="AG1350" s="269"/>
      <c r="AH1350" s="269"/>
      <c r="AI1350" s="269"/>
      <c r="AJ1350" s="269"/>
      <c r="AK1350" s="269"/>
      <c r="AL1350" s="269"/>
    </row>
    <row r="1351" spans="1:38" ht="11.25" x14ac:dyDescent="0.2">
      <c r="A1351" s="266">
        <v>1343</v>
      </c>
      <c r="B1351" s="267" t="str">
        <f>'!!!KATILIMCI LİSTESİ!!!'!C1344</f>
        <v>48619499112</v>
      </c>
      <c r="C1351" s="268" t="str">
        <f>'!!!KATILIMCI LİSTESİ!!!'!B1344</f>
        <v>SÜMEYYE KİRİŞ</v>
      </c>
      <c r="D1351" s="269"/>
      <c r="E1351" s="269"/>
      <c r="F1351" s="269"/>
      <c r="G1351" s="269"/>
      <c r="H1351" s="269"/>
      <c r="I1351" s="269"/>
      <c r="J1351" s="269"/>
      <c r="K1351" s="270"/>
      <c r="L1351" s="270"/>
      <c r="M1351" s="270"/>
      <c r="N1351" s="270"/>
      <c r="O1351" s="270"/>
      <c r="P1351" s="270"/>
      <c r="Q1351" s="270"/>
      <c r="R1351" s="269"/>
      <c r="S1351" s="269"/>
      <c r="T1351" s="269"/>
      <c r="U1351" s="269"/>
      <c r="V1351" s="269"/>
      <c r="W1351" s="269"/>
      <c r="X1351" s="269"/>
      <c r="Y1351" s="270"/>
      <c r="Z1351" s="270"/>
      <c r="AA1351" s="270"/>
      <c r="AB1351" s="270"/>
      <c r="AC1351" s="270"/>
      <c r="AD1351" s="270"/>
      <c r="AE1351" s="270"/>
      <c r="AF1351" s="269"/>
      <c r="AG1351" s="269"/>
      <c r="AH1351" s="269"/>
      <c r="AI1351" s="269"/>
      <c r="AJ1351" s="269"/>
      <c r="AK1351" s="269"/>
      <c r="AL1351" s="269"/>
    </row>
    <row r="1352" spans="1:38" ht="11.25" x14ac:dyDescent="0.2">
      <c r="A1352" s="266">
        <v>1344</v>
      </c>
      <c r="B1352" s="267" t="str">
        <f>'!!!KATILIMCI LİSTESİ!!!'!C1345</f>
        <v>18017932146</v>
      </c>
      <c r="C1352" s="268" t="str">
        <f>'!!!KATILIMCI LİSTESİ!!!'!B1345</f>
        <v>SÜMEYYE ÖZER</v>
      </c>
      <c r="D1352" s="269"/>
      <c r="E1352" s="269"/>
      <c r="F1352" s="269"/>
      <c r="G1352" s="269"/>
      <c r="H1352" s="269"/>
      <c r="I1352" s="269"/>
      <c r="J1352" s="269"/>
      <c r="K1352" s="270"/>
      <c r="L1352" s="270"/>
      <c r="M1352" s="270"/>
      <c r="N1352" s="270"/>
      <c r="O1352" s="270"/>
      <c r="P1352" s="270"/>
      <c r="Q1352" s="270"/>
      <c r="R1352" s="269"/>
      <c r="S1352" s="269"/>
      <c r="T1352" s="269"/>
      <c r="U1352" s="269"/>
      <c r="V1352" s="269"/>
      <c r="W1352" s="269"/>
      <c r="X1352" s="269"/>
      <c r="Y1352" s="270"/>
      <c r="Z1352" s="270"/>
      <c r="AA1352" s="270"/>
      <c r="AB1352" s="270"/>
      <c r="AC1352" s="270"/>
      <c r="AD1352" s="270"/>
      <c r="AE1352" s="270"/>
      <c r="AF1352" s="269"/>
      <c r="AG1352" s="269"/>
      <c r="AH1352" s="269"/>
      <c r="AI1352" s="269"/>
      <c r="AJ1352" s="269"/>
      <c r="AK1352" s="269"/>
      <c r="AL1352" s="269"/>
    </row>
    <row r="1353" spans="1:38" ht="11.25" x14ac:dyDescent="0.2">
      <c r="A1353" s="266">
        <v>1345</v>
      </c>
      <c r="B1353" s="267" t="str">
        <f>'!!!KATILIMCI LİSTESİ!!!'!C1346</f>
        <v>14063176626</v>
      </c>
      <c r="C1353" s="268" t="str">
        <f>'!!!KATILIMCI LİSTESİ!!!'!B1346</f>
        <v>SÜMEYYE YETER</v>
      </c>
      <c r="D1353" s="269"/>
      <c r="E1353" s="269"/>
      <c r="F1353" s="269"/>
      <c r="G1353" s="269"/>
      <c r="H1353" s="269"/>
      <c r="I1353" s="269"/>
      <c r="J1353" s="269"/>
      <c r="K1353" s="270"/>
      <c r="L1353" s="270"/>
      <c r="M1353" s="270"/>
      <c r="N1353" s="270"/>
      <c r="O1353" s="270"/>
      <c r="P1353" s="270"/>
      <c r="Q1353" s="270"/>
      <c r="R1353" s="269"/>
      <c r="S1353" s="269"/>
      <c r="T1353" s="269"/>
      <c r="U1353" s="269"/>
      <c r="V1353" s="269"/>
      <c r="W1353" s="269"/>
      <c r="X1353" s="269"/>
      <c r="Y1353" s="270"/>
      <c r="Z1353" s="270"/>
      <c r="AA1353" s="270"/>
      <c r="AB1353" s="270"/>
      <c r="AC1353" s="270"/>
      <c r="AD1353" s="270"/>
      <c r="AE1353" s="270"/>
      <c r="AF1353" s="269"/>
      <c r="AG1353" s="269"/>
      <c r="AH1353" s="269"/>
      <c r="AI1353" s="269"/>
      <c r="AJ1353" s="269"/>
      <c r="AK1353" s="269"/>
      <c r="AL1353" s="269"/>
    </row>
    <row r="1354" spans="1:38" ht="11.25" x14ac:dyDescent="0.2">
      <c r="A1354" s="266">
        <v>1346</v>
      </c>
      <c r="B1354" s="267" t="str">
        <f>'!!!KATILIMCI LİSTESİ!!!'!C1347</f>
        <v>19108208188</v>
      </c>
      <c r="C1354" s="268" t="str">
        <f>'!!!KATILIMCI LİSTESİ!!!'!B1347</f>
        <v>SÜMEYYE DİLEK ASLAN</v>
      </c>
      <c r="D1354" s="269"/>
      <c r="E1354" s="269"/>
      <c r="F1354" s="269"/>
      <c r="G1354" s="269"/>
      <c r="H1354" s="269"/>
      <c r="I1354" s="269"/>
      <c r="J1354" s="269"/>
      <c r="K1354" s="270"/>
      <c r="L1354" s="270"/>
      <c r="M1354" s="270"/>
      <c r="N1354" s="270"/>
      <c r="O1354" s="270"/>
      <c r="P1354" s="270"/>
      <c r="Q1354" s="270"/>
      <c r="R1354" s="269"/>
      <c r="S1354" s="269"/>
      <c r="T1354" s="269"/>
      <c r="U1354" s="269"/>
      <c r="V1354" s="269"/>
      <c r="W1354" s="269"/>
      <c r="X1354" s="269"/>
      <c r="Y1354" s="270"/>
      <c r="Z1354" s="270"/>
      <c r="AA1354" s="270"/>
      <c r="AB1354" s="270"/>
      <c r="AC1354" s="270"/>
      <c r="AD1354" s="270"/>
      <c r="AE1354" s="270"/>
      <c r="AF1354" s="269"/>
      <c r="AG1354" s="269"/>
      <c r="AH1354" s="269"/>
      <c r="AI1354" s="269"/>
      <c r="AJ1354" s="269"/>
      <c r="AK1354" s="269"/>
      <c r="AL1354" s="269"/>
    </row>
    <row r="1355" spans="1:38" ht="11.25" x14ac:dyDescent="0.2">
      <c r="A1355" s="266">
        <v>1347</v>
      </c>
      <c r="B1355" s="267" t="str">
        <f>'!!!KATILIMCI LİSTESİ!!!'!C1348</f>
        <v>15104142020</v>
      </c>
      <c r="C1355" s="268" t="str">
        <f>'!!!KATILIMCI LİSTESİ!!!'!B1348</f>
        <v>SUNAY KORKMAZ</v>
      </c>
      <c r="D1355" s="269"/>
      <c r="E1355" s="269"/>
      <c r="F1355" s="269"/>
      <c r="G1355" s="269"/>
      <c r="H1355" s="269"/>
      <c r="I1355" s="269"/>
      <c r="J1355" s="269"/>
      <c r="K1355" s="270"/>
      <c r="L1355" s="270"/>
      <c r="M1355" s="270"/>
      <c r="N1355" s="270"/>
      <c r="O1355" s="270"/>
      <c r="P1355" s="270"/>
      <c r="Q1355" s="270"/>
      <c r="R1355" s="269"/>
      <c r="S1355" s="269"/>
      <c r="T1355" s="269"/>
      <c r="U1355" s="269"/>
      <c r="V1355" s="269"/>
      <c r="W1355" s="269"/>
      <c r="X1355" s="269"/>
      <c r="Y1355" s="270"/>
      <c r="Z1355" s="270"/>
      <c r="AA1355" s="270"/>
      <c r="AB1355" s="270"/>
      <c r="AC1355" s="270"/>
      <c r="AD1355" s="270"/>
      <c r="AE1355" s="270"/>
      <c r="AF1355" s="269"/>
      <c r="AG1355" s="269"/>
      <c r="AH1355" s="269"/>
      <c r="AI1355" s="269"/>
      <c r="AJ1355" s="269"/>
      <c r="AK1355" s="269"/>
      <c r="AL1355" s="269"/>
    </row>
    <row r="1356" spans="1:38" ht="11.25" x14ac:dyDescent="0.2">
      <c r="A1356" s="266">
        <v>1348</v>
      </c>
      <c r="B1356" s="267" t="str">
        <f>'!!!KATILIMCI LİSTESİ!!!'!C1349</f>
        <v>10277413960</v>
      </c>
      <c r="C1356" s="268" t="str">
        <f>'!!!KATILIMCI LİSTESİ!!!'!B1349</f>
        <v>SU SILA SARIÇİÇEK</v>
      </c>
      <c r="D1356" s="269"/>
      <c r="E1356" s="269"/>
      <c r="F1356" s="269"/>
      <c r="G1356" s="269"/>
      <c r="H1356" s="269"/>
      <c r="I1356" s="269"/>
      <c r="J1356" s="269"/>
      <c r="K1356" s="270"/>
      <c r="L1356" s="270"/>
      <c r="M1356" s="270"/>
      <c r="N1356" s="270"/>
      <c r="O1356" s="270"/>
      <c r="P1356" s="270"/>
      <c r="Q1356" s="270"/>
      <c r="R1356" s="269"/>
      <c r="S1356" s="269"/>
      <c r="T1356" s="269"/>
      <c r="U1356" s="269"/>
      <c r="V1356" s="269"/>
      <c r="W1356" s="269"/>
      <c r="X1356" s="269"/>
      <c r="Y1356" s="270"/>
      <c r="Z1356" s="270"/>
      <c r="AA1356" s="270"/>
      <c r="AB1356" s="270"/>
      <c r="AC1356" s="270"/>
      <c r="AD1356" s="270"/>
      <c r="AE1356" s="270"/>
      <c r="AF1356" s="269"/>
      <c r="AG1356" s="269"/>
      <c r="AH1356" s="269"/>
      <c r="AI1356" s="269"/>
      <c r="AJ1356" s="269"/>
      <c r="AK1356" s="269"/>
      <c r="AL1356" s="269"/>
    </row>
    <row r="1357" spans="1:38" ht="11.25" x14ac:dyDescent="0.2">
      <c r="A1357" s="266">
        <v>1349</v>
      </c>
      <c r="B1357" s="267" t="str">
        <f>'!!!KATILIMCI LİSTESİ!!!'!C1350</f>
        <v>20738554026</v>
      </c>
      <c r="C1357" s="268" t="str">
        <f>'!!!KATILIMCI LİSTESİ!!!'!B1350</f>
        <v>TAHA YASİN YEGİN</v>
      </c>
      <c r="D1357" s="269"/>
      <c r="E1357" s="269"/>
      <c r="F1357" s="269"/>
      <c r="G1357" s="269"/>
      <c r="H1357" s="269"/>
      <c r="I1357" s="269"/>
      <c r="J1357" s="269"/>
      <c r="K1357" s="270"/>
      <c r="L1357" s="270"/>
      <c r="M1357" s="270"/>
      <c r="N1357" s="270"/>
      <c r="O1357" s="270"/>
      <c r="P1357" s="270"/>
      <c r="Q1357" s="270"/>
      <c r="R1357" s="269"/>
      <c r="S1357" s="269"/>
      <c r="T1357" s="269"/>
      <c r="U1357" s="269"/>
      <c r="V1357" s="269"/>
      <c r="W1357" s="269"/>
      <c r="X1357" s="269"/>
      <c r="Y1357" s="270"/>
      <c r="Z1357" s="270"/>
      <c r="AA1357" s="270"/>
      <c r="AB1357" s="270"/>
      <c r="AC1357" s="270"/>
      <c r="AD1357" s="270"/>
      <c r="AE1357" s="270"/>
      <c r="AF1357" s="269"/>
      <c r="AG1357" s="269"/>
      <c r="AH1357" s="269"/>
      <c r="AI1357" s="269"/>
      <c r="AJ1357" s="269"/>
      <c r="AK1357" s="269"/>
      <c r="AL1357" s="269"/>
    </row>
    <row r="1358" spans="1:38" ht="11.25" x14ac:dyDescent="0.2">
      <c r="A1358" s="266">
        <v>1350</v>
      </c>
      <c r="B1358" s="267" t="str">
        <f>'!!!KATILIMCI LİSTESİ!!!'!C1351</f>
        <v>12439227538</v>
      </c>
      <c r="C1358" s="268" t="str">
        <f>'!!!KATILIMCI LİSTESİ!!!'!B1351</f>
        <v>TALHA ERDOĞAN</v>
      </c>
      <c r="D1358" s="269"/>
      <c r="E1358" s="269"/>
      <c r="F1358" s="269"/>
      <c r="G1358" s="269"/>
      <c r="H1358" s="269"/>
      <c r="I1358" s="269"/>
      <c r="J1358" s="269"/>
      <c r="K1358" s="270"/>
      <c r="L1358" s="270"/>
      <c r="M1358" s="270"/>
      <c r="N1358" s="270"/>
      <c r="O1358" s="270"/>
      <c r="P1358" s="270"/>
      <c r="Q1358" s="270"/>
      <c r="R1358" s="269"/>
      <c r="S1358" s="269"/>
      <c r="T1358" s="269"/>
      <c r="U1358" s="269"/>
      <c r="V1358" s="269"/>
      <c r="W1358" s="269"/>
      <c r="X1358" s="269"/>
      <c r="Y1358" s="270"/>
      <c r="Z1358" s="270"/>
      <c r="AA1358" s="270"/>
      <c r="AB1358" s="270"/>
      <c r="AC1358" s="270"/>
      <c r="AD1358" s="270"/>
      <c r="AE1358" s="270"/>
      <c r="AF1358" s="269"/>
      <c r="AG1358" s="269"/>
      <c r="AH1358" s="269"/>
      <c r="AI1358" s="269"/>
      <c r="AJ1358" s="269"/>
      <c r="AK1358" s="269"/>
      <c r="AL1358" s="269"/>
    </row>
    <row r="1359" spans="1:38" ht="11.25" x14ac:dyDescent="0.2">
      <c r="A1359" s="266">
        <v>1351</v>
      </c>
      <c r="B1359" s="267" t="str">
        <f>'!!!KATILIMCI LİSTESİ!!!'!C1352</f>
        <v>16888175600</v>
      </c>
      <c r="C1359" s="268" t="str">
        <f>'!!!KATILIMCI LİSTESİ!!!'!B1352</f>
        <v>TARIK KAYACAN</v>
      </c>
      <c r="D1359" s="269"/>
      <c r="E1359" s="269"/>
      <c r="F1359" s="269"/>
      <c r="G1359" s="269"/>
      <c r="H1359" s="269"/>
      <c r="I1359" s="269"/>
      <c r="J1359" s="269"/>
      <c r="K1359" s="270"/>
      <c r="L1359" s="270"/>
      <c r="M1359" s="270"/>
      <c r="N1359" s="270"/>
      <c r="O1359" s="270"/>
      <c r="P1359" s="270"/>
      <c r="Q1359" s="270"/>
      <c r="R1359" s="269"/>
      <c r="S1359" s="269"/>
      <c r="T1359" s="269"/>
      <c r="U1359" s="269"/>
      <c r="V1359" s="269"/>
      <c r="W1359" s="269"/>
      <c r="X1359" s="269"/>
      <c r="Y1359" s="270"/>
      <c r="Z1359" s="270"/>
      <c r="AA1359" s="270"/>
      <c r="AB1359" s="270"/>
      <c r="AC1359" s="270"/>
      <c r="AD1359" s="270"/>
      <c r="AE1359" s="270"/>
      <c r="AF1359" s="269"/>
      <c r="AG1359" s="269"/>
      <c r="AH1359" s="269"/>
      <c r="AI1359" s="269"/>
      <c r="AJ1359" s="269"/>
      <c r="AK1359" s="269"/>
      <c r="AL1359" s="269"/>
    </row>
    <row r="1360" spans="1:38" ht="11.25" x14ac:dyDescent="0.2">
      <c r="A1360" s="266">
        <v>1352</v>
      </c>
      <c r="B1360" s="267" t="str">
        <f>'!!!KATILIMCI LİSTESİ!!!'!C1353</f>
        <v>11294355370</v>
      </c>
      <c r="C1360" s="268" t="str">
        <f>'!!!KATILIMCI LİSTESİ!!!'!B1353</f>
        <v>TEOMAN TANRISEVER</v>
      </c>
      <c r="D1360" s="269"/>
      <c r="E1360" s="269"/>
      <c r="F1360" s="269"/>
      <c r="G1360" s="269"/>
      <c r="H1360" s="269"/>
      <c r="I1360" s="269"/>
      <c r="J1360" s="269"/>
      <c r="K1360" s="270"/>
      <c r="L1360" s="270"/>
      <c r="M1360" s="270"/>
      <c r="N1360" s="270"/>
      <c r="O1360" s="270"/>
      <c r="P1360" s="270"/>
      <c r="Q1360" s="270"/>
      <c r="R1360" s="269"/>
      <c r="S1360" s="269"/>
      <c r="T1360" s="269"/>
      <c r="U1360" s="269"/>
      <c r="V1360" s="269"/>
      <c r="W1360" s="269"/>
      <c r="X1360" s="269"/>
      <c r="Y1360" s="270"/>
      <c r="Z1360" s="270"/>
      <c r="AA1360" s="270"/>
      <c r="AB1360" s="270"/>
      <c r="AC1360" s="270"/>
      <c r="AD1360" s="270"/>
      <c r="AE1360" s="270"/>
      <c r="AF1360" s="269"/>
      <c r="AG1360" s="269"/>
      <c r="AH1360" s="269"/>
      <c r="AI1360" s="269"/>
      <c r="AJ1360" s="269"/>
      <c r="AK1360" s="269"/>
      <c r="AL1360" s="269"/>
    </row>
    <row r="1361" spans="1:38" ht="11.25" x14ac:dyDescent="0.2">
      <c r="A1361" s="266">
        <v>1353</v>
      </c>
      <c r="B1361" s="267" t="str">
        <f>'!!!KATILIMCI LİSTESİ!!!'!C1354</f>
        <v>11045278200</v>
      </c>
      <c r="C1361" s="268" t="str">
        <f>'!!!KATILIMCI LİSTESİ!!!'!B1354</f>
        <v>TOLGA AYGÜN</v>
      </c>
      <c r="D1361" s="269"/>
      <c r="E1361" s="269"/>
      <c r="F1361" s="269"/>
      <c r="G1361" s="269"/>
      <c r="H1361" s="269"/>
      <c r="I1361" s="269"/>
      <c r="J1361" s="269"/>
      <c r="K1361" s="270"/>
      <c r="L1361" s="270"/>
      <c r="M1361" s="270"/>
      <c r="N1361" s="270"/>
      <c r="O1361" s="270"/>
      <c r="P1361" s="270"/>
      <c r="Q1361" s="270"/>
      <c r="R1361" s="269"/>
      <c r="S1361" s="269"/>
      <c r="T1361" s="269"/>
      <c r="U1361" s="269"/>
      <c r="V1361" s="269"/>
      <c r="W1361" s="269"/>
      <c r="X1361" s="269"/>
      <c r="Y1361" s="270"/>
      <c r="Z1361" s="270"/>
      <c r="AA1361" s="270"/>
      <c r="AB1361" s="270"/>
      <c r="AC1361" s="270"/>
      <c r="AD1361" s="270"/>
      <c r="AE1361" s="270"/>
      <c r="AF1361" s="269"/>
      <c r="AG1361" s="269"/>
      <c r="AH1361" s="269"/>
      <c r="AI1361" s="269"/>
      <c r="AJ1361" s="269"/>
      <c r="AK1361" s="269"/>
      <c r="AL1361" s="269"/>
    </row>
    <row r="1362" spans="1:38" ht="11.25" x14ac:dyDescent="0.2">
      <c r="A1362" s="266">
        <v>1354</v>
      </c>
      <c r="B1362" s="267" t="str">
        <f>'!!!KATILIMCI LİSTESİ!!!'!C1355</f>
        <v>40237278216</v>
      </c>
      <c r="C1362" s="268" t="str">
        <f>'!!!KATILIMCI LİSTESİ!!!'!B1355</f>
        <v>TOLGA KAYA</v>
      </c>
      <c r="D1362" s="269"/>
      <c r="E1362" s="269"/>
      <c r="F1362" s="269"/>
      <c r="G1362" s="269"/>
      <c r="H1362" s="269"/>
      <c r="I1362" s="269"/>
      <c r="J1362" s="269"/>
      <c r="K1362" s="270"/>
      <c r="L1362" s="270"/>
      <c r="M1362" s="270"/>
      <c r="N1362" s="270"/>
      <c r="O1362" s="270"/>
      <c r="P1362" s="270"/>
      <c r="Q1362" s="270"/>
      <c r="R1362" s="269"/>
      <c r="S1362" s="269"/>
      <c r="T1362" s="269"/>
      <c r="U1362" s="269"/>
      <c r="V1362" s="269"/>
      <c r="W1362" s="269"/>
      <c r="X1362" s="269"/>
      <c r="Y1362" s="270"/>
      <c r="Z1362" s="270"/>
      <c r="AA1362" s="270"/>
      <c r="AB1362" s="270"/>
      <c r="AC1362" s="270"/>
      <c r="AD1362" s="270"/>
      <c r="AE1362" s="270"/>
      <c r="AF1362" s="269"/>
      <c r="AG1362" s="269"/>
      <c r="AH1362" s="269"/>
      <c r="AI1362" s="269"/>
      <c r="AJ1362" s="269"/>
      <c r="AK1362" s="269"/>
      <c r="AL1362" s="269"/>
    </row>
    <row r="1363" spans="1:38" ht="11.25" x14ac:dyDescent="0.2">
      <c r="A1363" s="266">
        <v>1355</v>
      </c>
      <c r="B1363" s="267" t="str">
        <f>'!!!KATILIMCI LİSTESİ!!!'!C1356</f>
        <v>21928899828</v>
      </c>
      <c r="C1363" s="268" t="str">
        <f>'!!!KATILIMCI LİSTESİ!!!'!B1356</f>
        <v>TOLGA ZENGİN</v>
      </c>
      <c r="D1363" s="269"/>
      <c r="E1363" s="269"/>
      <c r="F1363" s="269"/>
      <c r="G1363" s="269"/>
      <c r="H1363" s="269"/>
      <c r="I1363" s="269"/>
      <c r="J1363" s="269"/>
      <c r="K1363" s="270"/>
      <c r="L1363" s="270"/>
      <c r="M1363" s="270"/>
      <c r="N1363" s="270"/>
      <c r="O1363" s="270"/>
      <c r="P1363" s="270"/>
      <c r="Q1363" s="270"/>
      <c r="R1363" s="269"/>
      <c r="S1363" s="269"/>
      <c r="T1363" s="269"/>
      <c r="U1363" s="269"/>
      <c r="V1363" s="269"/>
      <c r="W1363" s="269"/>
      <c r="X1363" s="269"/>
      <c r="Y1363" s="270"/>
      <c r="Z1363" s="270"/>
      <c r="AA1363" s="270"/>
      <c r="AB1363" s="270"/>
      <c r="AC1363" s="270"/>
      <c r="AD1363" s="270"/>
      <c r="AE1363" s="270"/>
      <c r="AF1363" s="269"/>
      <c r="AG1363" s="269"/>
      <c r="AH1363" s="269"/>
      <c r="AI1363" s="269"/>
      <c r="AJ1363" s="269"/>
      <c r="AK1363" s="269"/>
      <c r="AL1363" s="269"/>
    </row>
    <row r="1364" spans="1:38" ht="11.25" x14ac:dyDescent="0.2">
      <c r="A1364" s="266">
        <v>1356</v>
      </c>
      <c r="B1364" s="267" t="str">
        <f>'!!!KATILIMCI LİSTESİ!!!'!C1357</f>
        <v>14087175070</v>
      </c>
      <c r="C1364" s="268" t="str">
        <f>'!!!KATILIMCI LİSTESİ!!!'!B1357</f>
        <v>TUANA KOLUŞ</v>
      </c>
      <c r="D1364" s="269"/>
      <c r="E1364" s="269"/>
      <c r="F1364" s="269"/>
      <c r="G1364" s="269"/>
      <c r="H1364" s="269"/>
      <c r="I1364" s="269"/>
      <c r="J1364" s="269"/>
      <c r="K1364" s="270"/>
      <c r="L1364" s="270"/>
      <c r="M1364" s="270"/>
      <c r="N1364" s="270"/>
      <c r="O1364" s="270"/>
      <c r="P1364" s="270"/>
      <c r="Q1364" s="270"/>
      <c r="R1364" s="269"/>
      <c r="S1364" s="269"/>
      <c r="T1364" s="269"/>
      <c r="U1364" s="269"/>
      <c r="V1364" s="269"/>
      <c r="W1364" s="269"/>
      <c r="X1364" s="269"/>
      <c r="Y1364" s="270"/>
      <c r="Z1364" s="270"/>
      <c r="AA1364" s="270"/>
      <c r="AB1364" s="270"/>
      <c r="AC1364" s="270"/>
      <c r="AD1364" s="270"/>
      <c r="AE1364" s="270"/>
      <c r="AF1364" s="269"/>
      <c r="AG1364" s="269"/>
      <c r="AH1364" s="269"/>
      <c r="AI1364" s="269"/>
      <c r="AJ1364" s="269"/>
      <c r="AK1364" s="269"/>
      <c r="AL1364" s="269"/>
    </row>
    <row r="1365" spans="1:38" ht="11.25" x14ac:dyDescent="0.2">
      <c r="A1365" s="266">
        <v>1357</v>
      </c>
      <c r="B1365" s="267" t="str">
        <f>'!!!KATILIMCI LİSTESİ!!!'!C1358</f>
        <v>17909212090</v>
      </c>
      <c r="C1365" s="268" t="str">
        <f>'!!!KATILIMCI LİSTESİ!!!'!B1358</f>
        <v>TUBA GÜLTEKİN</v>
      </c>
      <c r="D1365" s="269"/>
      <c r="E1365" s="269"/>
      <c r="F1365" s="269"/>
      <c r="G1365" s="269"/>
      <c r="H1365" s="269"/>
      <c r="I1365" s="269"/>
      <c r="J1365" s="269"/>
      <c r="K1365" s="270"/>
      <c r="L1365" s="270"/>
      <c r="M1365" s="270"/>
      <c r="N1365" s="270"/>
      <c r="O1365" s="270"/>
      <c r="P1365" s="270"/>
      <c r="Q1365" s="270"/>
      <c r="R1365" s="269"/>
      <c r="S1365" s="269"/>
      <c r="T1365" s="269"/>
      <c r="U1365" s="269"/>
      <c r="V1365" s="269"/>
      <c r="W1365" s="269"/>
      <c r="X1365" s="269"/>
      <c r="Y1365" s="270"/>
      <c r="Z1365" s="270"/>
      <c r="AA1365" s="270"/>
      <c r="AB1365" s="270"/>
      <c r="AC1365" s="270"/>
      <c r="AD1365" s="270"/>
      <c r="AE1365" s="270"/>
      <c r="AF1365" s="269"/>
      <c r="AG1365" s="269"/>
      <c r="AH1365" s="269"/>
      <c r="AI1365" s="269"/>
      <c r="AJ1365" s="269"/>
      <c r="AK1365" s="269"/>
      <c r="AL1365" s="269"/>
    </row>
    <row r="1366" spans="1:38" ht="11.25" x14ac:dyDescent="0.2">
      <c r="A1366" s="266">
        <v>1358</v>
      </c>
      <c r="B1366" s="267" t="str">
        <f>'!!!KATILIMCI LİSTESİ!!!'!C1359</f>
        <v>12156017788</v>
      </c>
      <c r="C1366" s="268" t="str">
        <f>'!!!KATILIMCI LİSTESİ!!!'!B1359</f>
        <v>TUBA ŞİMŞEK</v>
      </c>
      <c r="D1366" s="269"/>
      <c r="E1366" s="269"/>
      <c r="F1366" s="269"/>
      <c r="G1366" s="269"/>
      <c r="H1366" s="269"/>
      <c r="I1366" s="269"/>
      <c r="J1366" s="269"/>
      <c r="K1366" s="270"/>
      <c r="L1366" s="270"/>
      <c r="M1366" s="270"/>
      <c r="N1366" s="270"/>
      <c r="O1366" s="270"/>
      <c r="P1366" s="270"/>
      <c r="Q1366" s="270"/>
      <c r="R1366" s="269"/>
      <c r="S1366" s="269"/>
      <c r="T1366" s="269"/>
      <c r="U1366" s="269"/>
      <c r="V1366" s="269"/>
      <c r="W1366" s="269"/>
      <c r="X1366" s="269"/>
      <c r="Y1366" s="270"/>
      <c r="Z1366" s="270"/>
      <c r="AA1366" s="270"/>
      <c r="AB1366" s="270"/>
      <c r="AC1366" s="270"/>
      <c r="AD1366" s="270"/>
      <c r="AE1366" s="270"/>
      <c r="AF1366" s="269"/>
      <c r="AG1366" s="269"/>
      <c r="AH1366" s="269"/>
      <c r="AI1366" s="269"/>
      <c r="AJ1366" s="269"/>
      <c r="AK1366" s="269"/>
      <c r="AL1366" s="269"/>
    </row>
    <row r="1367" spans="1:38" ht="11.25" x14ac:dyDescent="0.2">
      <c r="A1367" s="266">
        <v>1359</v>
      </c>
      <c r="B1367" s="267" t="str">
        <f>'!!!KATILIMCI LİSTESİ!!!'!C1360</f>
        <v>13940179262</v>
      </c>
      <c r="C1367" s="268" t="str">
        <f>'!!!KATILIMCI LİSTESİ!!!'!B1360</f>
        <v>TUBANUR KÖKTEN</v>
      </c>
      <c r="D1367" s="269"/>
      <c r="E1367" s="269"/>
      <c r="F1367" s="269"/>
      <c r="G1367" s="269"/>
      <c r="H1367" s="269"/>
      <c r="I1367" s="269"/>
      <c r="J1367" s="269"/>
      <c r="K1367" s="270"/>
      <c r="L1367" s="270"/>
      <c r="M1367" s="270"/>
      <c r="N1367" s="270"/>
      <c r="O1367" s="270"/>
      <c r="P1367" s="270"/>
      <c r="Q1367" s="270"/>
      <c r="R1367" s="269"/>
      <c r="S1367" s="269"/>
      <c r="T1367" s="269"/>
      <c r="U1367" s="269"/>
      <c r="V1367" s="269"/>
      <c r="W1367" s="269"/>
      <c r="X1367" s="269"/>
      <c r="Y1367" s="270"/>
      <c r="Z1367" s="270"/>
      <c r="AA1367" s="270"/>
      <c r="AB1367" s="270"/>
      <c r="AC1367" s="270"/>
      <c r="AD1367" s="270"/>
      <c r="AE1367" s="270"/>
      <c r="AF1367" s="269"/>
      <c r="AG1367" s="269"/>
      <c r="AH1367" s="269"/>
      <c r="AI1367" s="269"/>
      <c r="AJ1367" s="269"/>
      <c r="AK1367" s="269"/>
      <c r="AL1367" s="269"/>
    </row>
    <row r="1368" spans="1:38" ht="11.25" x14ac:dyDescent="0.2">
      <c r="A1368" s="266">
        <v>1360</v>
      </c>
      <c r="B1368" s="267" t="str">
        <f>'!!!KATILIMCI LİSTESİ!!!'!C1361</f>
        <v>10042371648</v>
      </c>
      <c r="C1368" s="268" t="str">
        <f>'!!!KATILIMCI LİSTESİ!!!'!B1361</f>
        <v>TUĞBA BALİN</v>
      </c>
      <c r="D1368" s="269"/>
      <c r="E1368" s="269"/>
      <c r="F1368" s="269"/>
      <c r="G1368" s="269"/>
      <c r="H1368" s="269"/>
      <c r="I1368" s="269"/>
      <c r="J1368" s="269"/>
      <c r="K1368" s="270"/>
      <c r="L1368" s="270"/>
      <c r="M1368" s="270"/>
      <c r="N1368" s="270"/>
      <c r="O1368" s="270"/>
      <c r="P1368" s="270"/>
      <c r="Q1368" s="270"/>
      <c r="R1368" s="269"/>
      <c r="S1368" s="269"/>
      <c r="T1368" s="269"/>
      <c r="U1368" s="269"/>
      <c r="V1368" s="269"/>
      <c r="W1368" s="269"/>
      <c r="X1368" s="269"/>
      <c r="Y1368" s="270"/>
      <c r="Z1368" s="270"/>
      <c r="AA1368" s="270"/>
      <c r="AB1368" s="270"/>
      <c r="AC1368" s="270"/>
      <c r="AD1368" s="270"/>
      <c r="AE1368" s="270"/>
      <c r="AF1368" s="269"/>
      <c r="AG1368" s="269"/>
      <c r="AH1368" s="269"/>
      <c r="AI1368" s="269"/>
      <c r="AJ1368" s="269"/>
      <c r="AK1368" s="269"/>
      <c r="AL1368" s="269"/>
    </row>
    <row r="1369" spans="1:38" ht="11.25" x14ac:dyDescent="0.2">
      <c r="A1369" s="266">
        <v>1361</v>
      </c>
      <c r="B1369" s="267" t="str">
        <f>'!!!KATILIMCI LİSTESİ!!!'!C1362</f>
        <v>10595870094</v>
      </c>
      <c r="C1369" s="268" t="str">
        <f>'!!!KATILIMCI LİSTESİ!!!'!B1362</f>
        <v>TUĞBA KORKUT</v>
      </c>
      <c r="D1369" s="269"/>
      <c r="E1369" s="269"/>
      <c r="F1369" s="269"/>
      <c r="G1369" s="269"/>
      <c r="H1369" s="269"/>
      <c r="I1369" s="269"/>
      <c r="J1369" s="269"/>
      <c r="K1369" s="270"/>
      <c r="L1369" s="270"/>
      <c r="M1369" s="270"/>
      <c r="N1369" s="270"/>
      <c r="O1369" s="270"/>
      <c r="P1369" s="270"/>
      <c r="Q1369" s="270"/>
      <c r="R1369" s="269"/>
      <c r="S1369" s="269"/>
      <c r="T1369" s="269"/>
      <c r="U1369" s="269"/>
      <c r="V1369" s="269"/>
      <c r="W1369" s="269"/>
      <c r="X1369" s="269"/>
      <c r="Y1369" s="270"/>
      <c r="Z1369" s="270"/>
      <c r="AA1369" s="270"/>
      <c r="AB1369" s="270"/>
      <c r="AC1369" s="270"/>
      <c r="AD1369" s="270"/>
      <c r="AE1369" s="270"/>
      <c r="AF1369" s="269"/>
      <c r="AG1369" s="269"/>
      <c r="AH1369" s="269"/>
      <c r="AI1369" s="269"/>
      <c r="AJ1369" s="269"/>
      <c r="AK1369" s="269"/>
      <c r="AL1369" s="269"/>
    </row>
    <row r="1370" spans="1:38" ht="11.25" x14ac:dyDescent="0.2">
      <c r="A1370" s="266">
        <v>1362</v>
      </c>
      <c r="B1370" s="267" t="str">
        <f>'!!!KATILIMCI LİSTESİ!!!'!C1363</f>
        <v>12479221244</v>
      </c>
      <c r="C1370" s="268" t="str">
        <f>'!!!KATILIMCI LİSTESİ!!!'!B1363</f>
        <v>TUĞBA PALA</v>
      </c>
      <c r="D1370" s="269"/>
      <c r="E1370" s="269"/>
      <c r="F1370" s="269"/>
      <c r="G1370" s="269"/>
      <c r="H1370" s="269"/>
      <c r="I1370" s="269"/>
      <c r="J1370" s="269"/>
      <c r="K1370" s="270"/>
      <c r="L1370" s="270"/>
      <c r="M1370" s="270"/>
      <c r="N1370" s="270"/>
      <c r="O1370" s="270"/>
      <c r="P1370" s="270"/>
      <c r="Q1370" s="270"/>
      <c r="R1370" s="269"/>
      <c r="S1370" s="269"/>
      <c r="T1370" s="269"/>
      <c r="U1370" s="269"/>
      <c r="V1370" s="269"/>
      <c r="W1370" s="269"/>
      <c r="X1370" s="269"/>
      <c r="Y1370" s="270"/>
      <c r="Z1370" s="270"/>
      <c r="AA1370" s="270"/>
      <c r="AB1370" s="270"/>
      <c r="AC1370" s="270"/>
      <c r="AD1370" s="270"/>
      <c r="AE1370" s="270"/>
      <c r="AF1370" s="269"/>
      <c r="AG1370" s="269"/>
      <c r="AH1370" s="269"/>
      <c r="AI1370" s="269"/>
      <c r="AJ1370" s="269"/>
      <c r="AK1370" s="269"/>
      <c r="AL1370" s="269"/>
    </row>
    <row r="1371" spans="1:38" ht="11.25" x14ac:dyDescent="0.2">
      <c r="A1371" s="266">
        <v>1363</v>
      </c>
      <c r="B1371" s="267" t="str">
        <f>'!!!KATILIMCI LİSTESİ!!!'!C1364</f>
        <v>11351318812</v>
      </c>
      <c r="C1371" s="268" t="str">
        <f>'!!!KATILIMCI LİSTESİ!!!'!B1364</f>
        <v>TUĞBA ŞAHİN</v>
      </c>
      <c r="D1371" s="269"/>
      <c r="E1371" s="269"/>
      <c r="F1371" s="269"/>
      <c r="G1371" s="269"/>
      <c r="H1371" s="269"/>
      <c r="I1371" s="269"/>
      <c r="J1371" s="269"/>
      <c r="K1371" s="270"/>
      <c r="L1371" s="270"/>
      <c r="M1371" s="270"/>
      <c r="N1371" s="270"/>
      <c r="O1371" s="270"/>
      <c r="P1371" s="270"/>
      <c r="Q1371" s="270"/>
      <c r="R1371" s="269"/>
      <c r="S1371" s="269"/>
      <c r="T1371" s="269"/>
      <c r="U1371" s="269"/>
      <c r="V1371" s="269"/>
      <c r="W1371" s="269"/>
      <c r="X1371" s="269"/>
      <c r="Y1371" s="270"/>
      <c r="Z1371" s="270"/>
      <c r="AA1371" s="270"/>
      <c r="AB1371" s="270"/>
      <c r="AC1371" s="270"/>
      <c r="AD1371" s="270"/>
      <c r="AE1371" s="270"/>
      <c r="AF1371" s="269"/>
      <c r="AG1371" s="269"/>
      <c r="AH1371" s="269"/>
      <c r="AI1371" s="269"/>
      <c r="AJ1371" s="269"/>
      <c r="AK1371" s="269"/>
      <c r="AL1371" s="269"/>
    </row>
    <row r="1372" spans="1:38" ht="11.25" x14ac:dyDescent="0.2">
      <c r="A1372" s="266">
        <v>1364</v>
      </c>
      <c r="B1372" s="267" t="str">
        <f>'!!!KATILIMCI LİSTESİ!!!'!C1365</f>
        <v>10685291372</v>
      </c>
      <c r="C1372" s="268" t="str">
        <f>'!!!KATILIMCI LİSTESİ!!!'!B1365</f>
        <v>TÜLAY KARAHAN</v>
      </c>
      <c r="D1372" s="269"/>
      <c r="E1372" s="269"/>
      <c r="F1372" s="269"/>
      <c r="G1372" s="269"/>
      <c r="H1372" s="269"/>
      <c r="I1372" s="269"/>
      <c r="J1372" s="269"/>
      <c r="K1372" s="270"/>
      <c r="L1372" s="270"/>
      <c r="M1372" s="270"/>
      <c r="N1372" s="270"/>
      <c r="O1372" s="270"/>
      <c r="P1372" s="270"/>
      <c r="Q1372" s="270"/>
      <c r="R1372" s="269"/>
      <c r="S1372" s="269"/>
      <c r="T1372" s="269"/>
      <c r="U1372" s="269"/>
      <c r="V1372" s="269"/>
      <c r="W1372" s="269"/>
      <c r="X1372" s="269"/>
      <c r="Y1372" s="270"/>
      <c r="Z1372" s="270"/>
      <c r="AA1372" s="270"/>
      <c r="AB1372" s="270"/>
      <c r="AC1372" s="270"/>
      <c r="AD1372" s="270"/>
      <c r="AE1372" s="270"/>
      <c r="AF1372" s="269"/>
      <c r="AG1372" s="269"/>
      <c r="AH1372" s="269"/>
      <c r="AI1372" s="269"/>
      <c r="AJ1372" s="269"/>
      <c r="AK1372" s="269"/>
      <c r="AL1372" s="269"/>
    </row>
    <row r="1373" spans="1:38" ht="11.25" x14ac:dyDescent="0.2">
      <c r="A1373" s="266">
        <v>1365</v>
      </c>
      <c r="B1373" s="267" t="str">
        <f>'!!!KATILIMCI LİSTESİ!!!'!C1366</f>
        <v>49975032616</v>
      </c>
      <c r="C1373" s="268" t="str">
        <f>'!!!KATILIMCI LİSTESİ!!!'!B1366</f>
        <v>TÜLİN AKBUĞA</v>
      </c>
      <c r="D1373" s="269"/>
      <c r="E1373" s="269"/>
      <c r="F1373" s="269"/>
      <c r="G1373" s="269"/>
      <c r="H1373" s="269"/>
      <c r="I1373" s="269"/>
      <c r="J1373" s="269"/>
      <c r="K1373" s="270"/>
      <c r="L1373" s="270"/>
      <c r="M1373" s="270"/>
      <c r="N1373" s="270"/>
      <c r="O1373" s="270"/>
      <c r="P1373" s="270"/>
      <c r="Q1373" s="270"/>
      <c r="R1373" s="269"/>
      <c r="S1373" s="269"/>
      <c r="T1373" s="269"/>
      <c r="U1373" s="269"/>
      <c r="V1373" s="269"/>
      <c r="W1373" s="269"/>
      <c r="X1373" s="269"/>
      <c r="Y1373" s="270"/>
      <c r="Z1373" s="270"/>
      <c r="AA1373" s="270"/>
      <c r="AB1373" s="270"/>
      <c r="AC1373" s="270"/>
      <c r="AD1373" s="270"/>
      <c r="AE1373" s="270"/>
      <c r="AF1373" s="269"/>
      <c r="AG1373" s="269"/>
      <c r="AH1373" s="269"/>
      <c r="AI1373" s="269"/>
      <c r="AJ1373" s="269"/>
      <c r="AK1373" s="269"/>
      <c r="AL1373" s="269"/>
    </row>
    <row r="1374" spans="1:38" ht="11.25" x14ac:dyDescent="0.2">
      <c r="A1374" s="266">
        <v>1366</v>
      </c>
      <c r="B1374" s="267" t="str">
        <f>'!!!KATILIMCI LİSTESİ!!!'!C1367</f>
        <v>14045953900</v>
      </c>
      <c r="C1374" s="268" t="str">
        <f>'!!!KATILIMCI LİSTESİ!!!'!B1367</f>
        <v>TÜLİN DAĞ</v>
      </c>
      <c r="D1374" s="269"/>
      <c r="E1374" s="269"/>
      <c r="F1374" s="269"/>
      <c r="G1374" s="269"/>
      <c r="H1374" s="269"/>
      <c r="I1374" s="269"/>
      <c r="J1374" s="269"/>
      <c r="K1374" s="270"/>
      <c r="L1374" s="270"/>
      <c r="M1374" s="270"/>
      <c r="N1374" s="270"/>
      <c r="O1374" s="270"/>
      <c r="P1374" s="270"/>
      <c r="Q1374" s="270"/>
      <c r="R1374" s="269"/>
      <c r="S1374" s="269"/>
      <c r="T1374" s="269"/>
      <c r="U1374" s="269"/>
      <c r="V1374" s="269"/>
      <c r="W1374" s="269"/>
      <c r="X1374" s="269"/>
      <c r="Y1374" s="270"/>
      <c r="Z1374" s="270"/>
      <c r="AA1374" s="270"/>
      <c r="AB1374" s="270"/>
      <c r="AC1374" s="270"/>
      <c r="AD1374" s="270"/>
      <c r="AE1374" s="270"/>
      <c r="AF1374" s="269"/>
      <c r="AG1374" s="269"/>
      <c r="AH1374" s="269"/>
      <c r="AI1374" s="269"/>
      <c r="AJ1374" s="269"/>
      <c r="AK1374" s="269"/>
      <c r="AL1374" s="269"/>
    </row>
    <row r="1375" spans="1:38" ht="11.25" x14ac:dyDescent="0.2">
      <c r="A1375" s="266">
        <v>1367</v>
      </c>
      <c r="B1375" s="267" t="str">
        <f>'!!!KATILIMCI LİSTESİ!!!'!C1368</f>
        <v>43750172504</v>
      </c>
      <c r="C1375" s="268" t="str">
        <f>'!!!KATILIMCI LİSTESİ!!!'!B1368</f>
        <v>TUNAHAN DEMİR</v>
      </c>
      <c r="D1375" s="269"/>
      <c r="E1375" s="269"/>
      <c r="F1375" s="269"/>
      <c r="G1375" s="269"/>
      <c r="H1375" s="269"/>
      <c r="I1375" s="269"/>
      <c r="J1375" s="269"/>
      <c r="K1375" s="270"/>
      <c r="L1375" s="270"/>
      <c r="M1375" s="270"/>
      <c r="N1375" s="270"/>
      <c r="O1375" s="270"/>
      <c r="P1375" s="270"/>
      <c r="Q1375" s="270"/>
      <c r="R1375" s="269"/>
      <c r="S1375" s="269"/>
      <c r="T1375" s="269"/>
      <c r="U1375" s="269"/>
      <c r="V1375" s="269"/>
      <c r="W1375" s="269"/>
      <c r="X1375" s="269"/>
      <c r="Y1375" s="270"/>
      <c r="Z1375" s="270"/>
      <c r="AA1375" s="270"/>
      <c r="AB1375" s="270"/>
      <c r="AC1375" s="270"/>
      <c r="AD1375" s="270"/>
      <c r="AE1375" s="270"/>
      <c r="AF1375" s="269"/>
      <c r="AG1375" s="269"/>
      <c r="AH1375" s="269"/>
      <c r="AI1375" s="269"/>
      <c r="AJ1375" s="269"/>
      <c r="AK1375" s="269"/>
      <c r="AL1375" s="269"/>
    </row>
    <row r="1376" spans="1:38" ht="11.25" x14ac:dyDescent="0.2">
      <c r="A1376" s="266">
        <v>1368</v>
      </c>
      <c r="B1376" s="267" t="str">
        <f>'!!!KATILIMCI LİSTESİ!!!'!C1369</f>
        <v>18233028388</v>
      </c>
      <c r="C1376" s="268" t="str">
        <f>'!!!KATILIMCI LİSTESİ!!!'!B1369</f>
        <v>TUNCAY PARLAK</v>
      </c>
      <c r="D1376" s="269"/>
      <c r="E1376" s="269"/>
      <c r="F1376" s="269"/>
      <c r="G1376" s="269"/>
      <c r="H1376" s="269"/>
      <c r="I1376" s="269"/>
      <c r="J1376" s="269"/>
      <c r="K1376" s="270"/>
      <c r="L1376" s="270"/>
      <c r="M1376" s="270"/>
      <c r="N1376" s="270"/>
      <c r="O1376" s="270"/>
      <c r="P1376" s="270"/>
      <c r="Q1376" s="270"/>
      <c r="R1376" s="269"/>
      <c r="S1376" s="269"/>
      <c r="T1376" s="269"/>
      <c r="U1376" s="269"/>
      <c r="V1376" s="269"/>
      <c r="W1376" s="269"/>
      <c r="X1376" s="269"/>
      <c r="Y1376" s="270"/>
      <c r="Z1376" s="270"/>
      <c r="AA1376" s="270"/>
      <c r="AB1376" s="270"/>
      <c r="AC1376" s="270"/>
      <c r="AD1376" s="270"/>
      <c r="AE1376" s="270"/>
      <c r="AF1376" s="269"/>
      <c r="AG1376" s="269"/>
      <c r="AH1376" s="269"/>
      <c r="AI1376" s="269"/>
      <c r="AJ1376" s="269"/>
      <c r="AK1376" s="269"/>
      <c r="AL1376" s="269"/>
    </row>
    <row r="1377" spans="1:38" ht="11.25" x14ac:dyDescent="0.2">
      <c r="A1377" s="266">
        <v>1369</v>
      </c>
      <c r="B1377" s="267" t="str">
        <f>'!!!KATILIMCI LİSTESİ!!!'!C1370</f>
        <v>10478295938</v>
      </c>
      <c r="C1377" s="268" t="str">
        <f>'!!!KATILIMCI LİSTESİ!!!'!B1370</f>
        <v>TÜRKAN YILDIRIM</v>
      </c>
      <c r="D1377" s="269"/>
      <c r="E1377" s="269"/>
      <c r="F1377" s="269"/>
      <c r="G1377" s="269"/>
      <c r="H1377" s="269"/>
      <c r="I1377" s="269"/>
      <c r="J1377" s="269"/>
      <c r="K1377" s="270"/>
      <c r="L1377" s="270"/>
      <c r="M1377" s="270"/>
      <c r="N1377" s="270"/>
      <c r="O1377" s="270"/>
      <c r="P1377" s="270"/>
      <c r="Q1377" s="270"/>
      <c r="R1377" s="269"/>
      <c r="S1377" s="269"/>
      <c r="T1377" s="269"/>
      <c r="U1377" s="269"/>
      <c r="V1377" s="269"/>
      <c r="W1377" s="269"/>
      <c r="X1377" s="269"/>
      <c r="Y1377" s="270"/>
      <c r="Z1377" s="270"/>
      <c r="AA1377" s="270"/>
      <c r="AB1377" s="270"/>
      <c r="AC1377" s="270"/>
      <c r="AD1377" s="270"/>
      <c r="AE1377" s="270"/>
      <c r="AF1377" s="269"/>
      <c r="AG1377" s="269"/>
      <c r="AH1377" s="269"/>
      <c r="AI1377" s="269"/>
      <c r="AJ1377" s="269"/>
      <c r="AK1377" s="269"/>
      <c r="AL1377" s="269"/>
    </row>
    <row r="1378" spans="1:38" ht="11.25" x14ac:dyDescent="0.2">
      <c r="A1378" s="266">
        <v>1370</v>
      </c>
      <c r="B1378" s="267" t="str">
        <f>'!!!KATILIMCI LİSTESİ!!!'!C1371</f>
        <v>10182187086</v>
      </c>
      <c r="C1378" s="268" t="str">
        <f>'!!!KATILIMCI LİSTESİ!!!'!B1371</f>
        <v>TÜRKAN HACER DOĞAN</v>
      </c>
      <c r="D1378" s="269"/>
      <c r="E1378" s="269"/>
      <c r="F1378" s="269"/>
      <c r="G1378" s="269"/>
      <c r="H1378" s="269"/>
      <c r="I1378" s="269"/>
      <c r="J1378" s="269"/>
      <c r="K1378" s="270"/>
      <c r="L1378" s="270"/>
      <c r="M1378" s="270"/>
      <c r="N1378" s="270"/>
      <c r="O1378" s="270"/>
      <c r="P1378" s="270"/>
      <c r="Q1378" s="270"/>
      <c r="R1378" s="269"/>
      <c r="S1378" s="269"/>
      <c r="T1378" s="269"/>
      <c r="U1378" s="269"/>
      <c r="V1378" s="269"/>
      <c r="W1378" s="269"/>
      <c r="X1378" s="269"/>
      <c r="Y1378" s="270"/>
      <c r="Z1378" s="270"/>
      <c r="AA1378" s="270"/>
      <c r="AB1378" s="270"/>
      <c r="AC1378" s="270"/>
      <c r="AD1378" s="270"/>
      <c r="AE1378" s="270"/>
      <c r="AF1378" s="269"/>
      <c r="AG1378" s="269"/>
      <c r="AH1378" s="269"/>
      <c r="AI1378" s="269"/>
      <c r="AJ1378" s="269"/>
      <c r="AK1378" s="269"/>
      <c r="AL1378" s="269"/>
    </row>
    <row r="1379" spans="1:38" ht="11.25" x14ac:dyDescent="0.2">
      <c r="A1379" s="266">
        <v>1371</v>
      </c>
      <c r="B1379" s="267" t="str">
        <f>'!!!KATILIMCI LİSTESİ!!!'!C1372</f>
        <v>19837985886</v>
      </c>
      <c r="C1379" s="268" t="str">
        <f>'!!!KATILIMCI LİSTESİ!!!'!B1372</f>
        <v>TÜRKAN TUĞÇE DAĞLI</v>
      </c>
      <c r="D1379" s="269"/>
      <c r="E1379" s="269"/>
      <c r="F1379" s="269"/>
      <c r="G1379" s="269"/>
      <c r="H1379" s="269"/>
      <c r="I1379" s="269"/>
      <c r="J1379" s="269"/>
      <c r="K1379" s="270"/>
      <c r="L1379" s="270"/>
      <c r="M1379" s="270"/>
      <c r="N1379" s="270"/>
      <c r="O1379" s="270"/>
      <c r="P1379" s="270"/>
      <c r="Q1379" s="270"/>
      <c r="R1379" s="269"/>
      <c r="S1379" s="269"/>
      <c r="T1379" s="269"/>
      <c r="U1379" s="269"/>
      <c r="V1379" s="269"/>
      <c r="W1379" s="269"/>
      <c r="X1379" s="269"/>
      <c r="Y1379" s="270"/>
      <c r="Z1379" s="270"/>
      <c r="AA1379" s="270"/>
      <c r="AB1379" s="270"/>
      <c r="AC1379" s="270"/>
      <c r="AD1379" s="270"/>
      <c r="AE1379" s="270"/>
      <c r="AF1379" s="269"/>
      <c r="AG1379" s="269"/>
      <c r="AH1379" s="269"/>
      <c r="AI1379" s="269"/>
      <c r="AJ1379" s="269"/>
      <c r="AK1379" s="269"/>
      <c r="AL1379" s="269"/>
    </row>
    <row r="1380" spans="1:38" ht="11.25" x14ac:dyDescent="0.2">
      <c r="A1380" s="266">
        <v>1372</v>
      </c>
      <c r="B1380" s="267" t="str">
        <f>'!!!KATILIMCI LİSTESİ!!!'!C1373</f>
        <v>15638123212</v>
      </c>
      <c r="C1380" s="268" t="str">
        <f>'!!!KATILIMCI LİSTESİ!!!'!B1373</f>
        <v>UBEYDE ENES ÖZDEMİR</v>
      </c>
      <c r="D1380" s="269"/>
      <c r="E1380" s="269"/>
      <c r="F1380" s="269"/>
      <c r="G1380" s="269"/>
      <c r="H1380" s="269"/>
      <c r="I1380" s="269"/>
      <c r="J1380" s="269"/>
      <c r="K1380" s="270"/>
      <c r="L1380" s="270"/>
      <c r="M1380" s="270"/>
      <c r="N1380" s="270"/>
      <c r="O1380" s="270"/>
      <c r="P1380" s="270"/>
      <c r="Q1380" s="270"/>
      <c r="R1380" s="269"/>
      <c r="S1380" s="269"/>
      <c r="T1380" s="269"/>
      <c r="U1380" s="269"/>
      <c r="V1380" s="269"/>
      <c r="W1380" s="269"/>
      <c r="X1380" s="269"/>
      <c r="Y1380" s="270"/>
      <c r="Z1380" s="270"/>
      <c r="AA1380" s="270"/>
      <c r="AB1380" s="270"/>
      <c r="AC1380" s="270"/>
      <c r="AD1380" s="270"/>
      <c r="AE1380" s="270"/>
      <c r="AF1380" s="269"/>
      <c r="AG1380" s="269"/>
      <c r="AH1380" s="269"/>
      <c r="AI1380" s="269"/>
      <c r="AJ1380" s="269"/>
      <c r="AK1380" s="269"/>
      <c r="AL1380" s="269"/>
    </row>
    <row r="1381" spans="1:38" ht="11.25" x14ac:dyDescent="0.2">
      <c r="A1381" s="266">
        <v>1373</v>
      </c>
      <c r="B1381" s="267" t="str">
        <f>'!!!KATILIMCI LİSTESİ!!!'!C1374</f>
        <v>10225508014</v>
      </c>
      <c r="C1381" s="268" t="str">
        <f>'!!!KATILIMCI LİSTESİ!!!'!B1374</f>
        <v>ÜMMÜ GÜLSÜM AKTAŞ</v>
      </c>
      <c r="D1381" s="269"/>
      <c r="E1381" s="269"/>
      <c r="F1381" s="269"/>
      <c r="G1381" s="269"/>
      <c r="H1381" s="269"/>
      <c r="I1381" s="269"/>
      <c r="J1381" s="269"/>
      <c r="K1381" s="270"/>
      <c r="L1381" s="270"/>
      <c r="M1381" s="270"/>
      <c r="N1381" s="270"/>
      <c r="O1381" s="270"/>
      <c r="P1381" s="270"/>
      <c r="Q1381" s="270"/>
      <c r="R1381" s="269"/>
      <c r="S1381" s="269"/>
      <c r="T1381" s="269"/>
      <c r="U1381" s="269"/>
      <c r="V1381" s="269"/>
      <c r="W1381" s="269"/>
      <c r="X1381" s="269"/>
      <c r="Y1381" s="270"/>
      <c r="Z1381" s="270"/>
      <c r="AA1381" s="270"/>
      <c r="AB1381" s="270"/>
      <c r="AC1381" s="270"/>
      <c r="AD1381" s="270"/>
      <c r="AE1381" s="270"/>
      <c r="AF1381" s="269"/>
      <c r="AG1381" s="269"/>
      <c r="AH1381" s="269"/>
      <c r="AI1381" s="269"/>
      <c r="AJ1381" s="269"/>
      <c r="AK1381" s="269"/>
      <c r="AL1381" s="269"/>
    </row>
    <row r="1382" spans="1:38" ht="11.25" x14ac:dyDescent="0.2">
      <c r="A1382" s="266">
        <v>1374</v>
      </c>
      <c r="B1382" s="267" t="str">
        <f>'!!!KATILIMCI LİSTESİ!!!'!C1375</f>
        <v>58510290954</v>
      </c>
      <c r="C1382" s="268" t="str">
        <f>'!!!KATILIMCI LİSTESİ!!!'!B1375</f>
        <v>ÜMRAN DUMLU</v>
      </c>
      <c r="D1382" s="269"/>
      <c r="E1382" s="269"/>
      <c r="F1382" s="269"/>
      <c r="G1382" s="269"/>
      <c r="H1382" s="269"/>
      <c r="I1382" s="269"/>
      <c r="J1382" s="269"/>
      <c r="K1382" s="270"/>
      <c r="L1382" s="270"/>
      <c r="M1382" s="270"/>
      <c r="N1382" s="270"/>
      <c r="O1382" s="270"/>
      <c r="P1382" s="270"/>
      <c r="Q1382" s="270"/>
      <c r="R1382" s="269"/>
      <c r="S1382" s="269"/>
      <c r="T1382" s="269"/>
      <c r="U1382" s="269"/>
      <c r="V1382" s="269"/>
      <c r="W1382" s="269"/>
      <c r="X1382" s="269"/>
      <c r="Y1382" s="270"/>
      <c r="Z1382" s="270"/>
      <c r="AA1382" s="270"/>
      <c r="AB1382" s="270"/>
      <c r="AC1382" s="270"/>
      <c r="AD1382" s="270"/>
      <c r="AE1382" s="270"/>
      <c r="AF1382" s="269"/>
      <c r="AG1382" s="269"/>
      <c r="AH1382" s="269"/>
      <c r="AI1382" s="269"/>
      <c r="AJ1382" s="269"/>
      <c r="AK1382" s="269"/>
      <c r="AL1382" s="269"/>
    </row>
    <row r="1383" spans="1:38" ht="11.25" x14ac:dyDescent="0.2">
      <c r="A1383" s="266">
        <v>1375</v>
      </c>
      <c r="B1383" s="267" t="str">
        <f>'!!!KATILIMCI LİSTESİ!!!'!C1376</f>
        <v>32977547868</v>
      </c>
      <c r="C1383" s="268" t="str">
        <f>'!!!KATILIMCI LİSTESİ!!!'!B1376</f>
        <v>UMUT KORKMAZ</v>
      </c>
      <c r="D1383" s="269"/>
      <c r="E1383" s="269"/>
      <c r="F1383" s="269"/>
      <c r="G1383" s="269"/>
      <c r="H1383" s="269"/>
      <c r="I1383" s="269"/>
      <c r="J1383" s="269"/>
      <c r="K1383" s="270"/>
      <c r="L1383" s="270"/>
      <c r="M1383" s="270"/>
      <c r="N1383" s="270"/>
      <c r="O1383" s="270"/>
      <c r="P1383" s="270"/>
      <c r="Q1383" s="270"/>
      <c r="R1383" s="269"/>
      <c r="S1383" s="269"/>
      <c r="T1383" s="269"/>
      <c r="U1383" s="269"/>
      <c r="V1383" s="269"/>
      <c r="W1383" s="269"/>
      <c r="X1383" s="269"/>
      <c r="Y1383" s="270"/>
      <c r="Z1383" s="270"/>
      <c r="AA1383" s="270"/>
      <c r="AB1383" s="270"/>
      <c r="AC1383" s="270"/>
      <c r="AD1383" s="270"/>
      <c r="AE1383" s="270"/>
      <c r="AF1383" s="269"/>
      <c r="AG1383" s="269"/>
      <c r="AH1383" s="269"/>
      <c r="AI1383" s="269"/>
      <c r="AJ1383" s="269"/>
      <c r="AK1383" s="269"/>
      <c r="AL1383" s="269"/>
    </row>
    <row r="1384" spans="1:38" ht="11.25" x14ac:dyDescent="0.2">
      <c r="A1384" s="266">
        <v>1376</v>
      </c>
      <c r="B1384" s="267" t="str">
        <f>'!!!KATILIMCI LİSTESİ!!!'!C1377</f>
        <v>10803173542</v>
      </c>
      <c r="C1384" s="268" t="str">
        <f>'!!!KATILIMCI LİSTESİ!!!'!B1377</f>
        <v>UMUT SALMAN</v>
      </c>
      <c r="D1384" s="269"/>
      <c r="E1384" s="269"/>
      <c r="F1384" s="269"/>
      <c r="G1384" s="269"/>
      <c r="H1384" s="269"/>
      <c r="I1384" s="269"/>
      <c r="J1384" s="269"/>
      <c r="K1384" s="270"/>
      <c r="L1384" s="270"/>
      <c r="M1384" s="270"/>
      <c r="N1384" s="270"/>
      <c r="O1384" s="270"/>
      <c r="P1384" s="270"/>
      <c r="Q1384" s="270"/>
      <c r="R1384" s="269"/>
      <c r="S1384" s="269"/>
      <c r="T1384" s="269"/>
      <c r="U1384" s="269"/>
      <c r="V1384" s="269"/>
      <c r="W1384" s="269"/>
      <c r="X1384" s="269"/>
      <c r="Y1384" s="270"/>
      <c r="Z1384" s="270"/>
      <c r="AA1384" s="270"/>
      <c r="AB1384" s="270"/>
      <c r="AC1384" s="270"/>
      <c r="AD1384" s="270"/>
      <c r="AE1384" s="270"/>
      <c r="AF1384" s="269"/>
      <c r="AG1384" s="269"/>
      <c r="AH1384" s="269"/>
      <c r="AI1384" s="269"/>
      <c r="AJ1384" s="269"/>
      <c r="AK1384" s="269"/>
      <c r="AL1384" s="269"/>
    </row>
    <row r="1385" spans="1:38" ht="11.25" x14ac:dyDescent="0.2">
      <c r="A1385" s="266">
        <v>1377</v>
      </c>
      <c r="B1385" s="267" t="str">
        <f>'!!!KATILIMCI LİSTESİ!!!'!C1378</f>
        <v>23275625518</v>
      </c>
      <c r="C1385" s="268" t="str">
        <f>'!!!KATILIMCI LİSTESİ!!!'!B1378</f>
        <v>UMUT UTKU ŞAHİN</v>
      </c>
      <c r="D1385" s="269"/>
      <c r="E1385" s="269"/>
      <c r="F1385" s="269"/>
      <c r="G1385" s="269"/>
      <c r="H1385" s="269"/>
      <c r="I1385" s="269"/>
      <c r="J1385" s="269"/>
      <c r="K1385" s="270"/>
      <c r="L1385" s="270"/>
      <c r="M1385" s="270"/>
      <c r="N1385" s="270"/>
      <c r="O1385" s="270"/>
      <c r="P1385" s="270"/>
      <c r="Q1385" s="270"/>
      <c r="R1385" s="269"/>
      <c r="S1385" s="269"/>
      <c r="T1385" s="269"/>
      <c r="U1385" s="269"/>
      <c r="V1385" s="269"/>
      <c r="W1385" s="269"/>
      <c r="X1385" s="269"/>
      <c r="Y1385" s="270"/>
      <c r="Z1385" s="270"/>
      <c r="AA1385" s="270"/>
      <c r="AB1385" s="270"/>
      <c r="AC1385" s="270"/>
      <c r="AD1385" s="270"/>
      <c r="AE1385" s="270"/>
      <c r="AF1385" s="269"/>
      <c r="AG1385" s="269"/>
      <c r="AH1385" s="269"/>
      <c r="AI1385" s="269"/>
      <c r="AJ1385" s="269"/>
      <c r="AK1385" s="269"/>
      <c r="AL1385" s="269"/>
    </row>
    <row r="1386" spans="1:38" ht="11.25" x14ac:dyDescent="0.2">
      <c r="A1386" s="266">
        <v>1378</v>
      </c>
      <c r="B1386" s="267" t="str">
        <f>'!!!KATILIMCI LİSTESİ!!!'!C1379</f>
        <v>19720108682</v>
      </c>
      <c r="C1386" s="268" t="str">
        <f>'!!!KATILIMCI LİSTESİ!!!'!B1379</f>
        <v>UTKU DEMİR</v>
      </c>
      <c r="D1386" s="269"/>
      <c r="E1386" s="269"/>
      <c r="F1386" s="269"/>
      <c r="G1386" s="269"/>
      <c r="H1386" s="269"/>
      <c r="I1386" s="269"/>
      <c r="J1386" s="269"/>
      <c r="K1386" s="270"/>
      <c r="L1386" s="270"/>
      <c r="M1386" s="270"/>
      <c r="N1386" s="270"/>
      <c r="O1386" s="270"/>
      <c r="P1386" s="270"/>
      <c r="Q1386" s="270"/>
      <c r="R1386" s="269"/>
      <c r="S1386" s="269"/>
      <c r="T1386" s="269"/>
      <c r="U1386" s="269"/>
      <c r="V1386" s="269"/>
      <c r="W1386" s="269"/>
      <c r="X1386" s="269"/>
      <c r="Y1386" s="270"/>
      <c r="Z1386" s="270"/>
      <c r="AA1386" s="270"/>
      <c r="AB1386" s="270"/>
      <c r="AC1386" s="270"/>
      <c r="AD1386" s="270"/>
      <c r="AE1386" s="270"/>
      <c r="AF1386" s="269"/>
      <c r="AG1386" s="269"/>
      <c r="AH1386" s="269"/>
      <c r="AI1386" s="269"/>
      <c r="AJ1386" s="269"/>
      <c r="AK1386" s="269"/>
      <c r="AL1386" s="269"/>
    </row>
    <row r="1387" spans="1:38" ht="11.25" x14ac:dyDescent="0.2">
      <c r="A1387" s="266">
        <v>1379</v>
      </c>
      <c r="B1387" s="267" t="str">
        <f>'!!!KATILIMCI LİSTESİ!!!'!C1380</f>
        <v>10042409044</v>
      </c>
      <c r="C1387" s="268" t="str">
        <f>'!!!KATILIMCI LİSTESİ!!!'!B1380</f>
        <v>UTKU EREN DOĞRU</v>
      </c>
      <c r="D1387" s="269"/>
      <c r="E1387" s="269"/>
      <c r="F1387" s="269"/>
      <c r="G1387" s="269"/>
      <c r="H1387" s="269"/>
      <c r="I1387" s="269"/>
      <c r="J1387" s="269"/>
      <c r="K1387" s="270"/>
      <c r="L1387" s="270"/>
      <c r="M1387" s="270"/>
      <c r="N1387" s="270"/>
      <c r="O1387" s="270"/>
      <c r="P1387" s="270"/>
      <c r="Q1387" s="270"/>
      <c r="R1387" s="269"/>
      <c r="S1387" s="269"/>
      <c r="T1387" s="269"/>
      <c r="U1387" s="269"/>
      <c r="V1387" s="269"/>
      <c r="W1387" s="269"/>
      <c r="X1387" s="269"/>
      <c r="Y1387" s="270"/>
      <c r="Z1387" s="270"/>
      <c r="AA1387" s="270"/>
      <c r="AB1387" s="270"/>
      <c r="AC1387" s="270"/>
      <c r="AD1387" s="270"/>
      <c r="AE1387" s="270"/>
      <c r="AF1387" s="269"/>
      <c r="AG1387" s="269"/>
      <c r="AH1387" s="269"/>
      <c r="AI1387" s="269"/>
      <c r="AJ1387" s="269"/>
      <c r="AK1387" s="269"/>
      <c r="AL1387" s="269"/>
    </row>
    <row r="1388" spans="1:38" ht="11.25" x14ac:dyDescent="0.2">
      <c r="A1388" s="266">
        <v>1380</v>
      </c>
      <c r="B1388" s="267" t="str">
        <f>'!!!KATILIMCI LİSTESİ!!!'!C1381</f>
        <v>31064455222</v>
      </c>
      <c r="C1388" s="268" t="str">
        <f>'!!!KATILIMCI LİSTESİ!!!'!B1381</f>
        <v>UVEYS AKGÜN</v>
      </c>
      <c r="D1388" s="269"/>
      <c r="E1388" s="269"/>
      <c r="F1388" s="269"/>
      <c r="G1388" s="269"/>
      <c r="H1388" s="269"/>
      <c r="I1388" s="269"/>
      <c r="J1388" s="269"/>
      <c r="K1388" s="270"/>
      <c r="L1388" s="270"/>
      <c r="M1388" s="270"/>
      <c r="N1388" s="270"/>
      <c r="O1388" s="270"/>
      <c r="P1388" s="270"/>
      <c r="Q1388" s="270"/>
      <c r="R1388" s="269"/>
      <c r="S1388" s="269"/>
      <c r="T1388" s="269"/>
      <c r="U1388" s="269"/>
      <c r="V1388" s="269"/>
      <c r="W1388" s="269"/>
      <c r="X1388" s="269"/>
      <c r="Y1388" s="270"/>
      <c r="Z1388" s="270"/>
      <c r="AA1388" s="270"/>
      <c r="AB1388" s="270"/>
      <c r="AC1388" s="270"/>
      <c r="AD1388" s="270"/>
      <c r="AE1388" s="270"/>
      <c r="AF1388" s="269"/>
      <c r="AG1388" s="269"/>
      <c r="AH1388" s="269"/>
      <c r="AI1388" s="269"/>
      <c r="AJ1388" s="269"/>
      <c r="AK1388" s="269"/>
      <c r="AL1388" s="269"/>
    </row>
    <row r="1389" spans="1:38" ht="11.25" x14ac:dyDescent="0.2">
      <c r="A1389" s="266">
        <v>1381</v>
      </c>
      <c r="B1389" s="267" t="str">
        <f>'!!!KATILIMCI LİSTESİ!!!'!C1382</f>
        <v>10042404858</v>
      </c>
      <c r="C1389" s="268" t="str">
        <f>'!!!KATILIMCI LİSTESİ!!!'!B1382</f>
        <v>VAHİT CAN ERDOĞAN</v>
      </c>
      <c r="D1389" s="269"/>
      <c r="E1389" s="269"/>
      <c r="F1389" s="269"/>
      <c r="G1389" s="269"/>
      <c r="H1389" s="269"/>
      <c r="I1389" s="269"/>
      <c r="J1389" s="269"/>
      <c r="K1389" s="270"/>
      <c r="L1389" s="270"/>
      <c r="M1389" s="270"/>
      <c r="N1389" s="270"/>
      <c r="O1389" s="270"/>
      <c r="P1389" s="270"/>
      <c r="Q1389" s="270"/>
      <c r="R1389" s="269"/>
      <c r="S1389" s="269"/>
      <c r="T1389" s="269"/>
      <c r="U1389" s="269"/>
      <c r="V1389" s="269"/>
      <c r="W1389" s="269"/>
      <c r="X1389" s="269"/>
      <c r="Y1389" s="270"/>
      <c r="Z1389" s="270"/>
      <c r="AA1389" s="270"/>
      <c r="AB1389" s="270"/>
      <c r="AC1389" s="270"/>
      <c r="AD1389" s="270"/>
      <c r="AE1389" s="270"/>
      <c r="AF1389" s="269"/>
      <c r="AG1389" s="269"/>
      <c r="AH1389" s="269"/>
      <c r="AI1389" s="269"/>
      <c r="AJ1389" s="269"/>
      <c r="AK1389" s="269"/>
      <c r="AL1389" s="269"/>
    </row>
    <row r="1390" spans="1:38" ht="11.25" x14ac:dyDescent="0.2">
      <c r="A1390" s="266">
        <v>1382</v>
      </c>
      <c r="B1390" s="267" t="str">
        <f>'!!!KATILIMCI LİSTESİ!!!'!C1383</f>
        <v>13703966016</v>
      </c>
      <c r="C1390" s="268" t="str">
        <f>'!!!KATILIMCI LİSTESİ!!!'!B1383</f>
        <v>VEDAT VAKAR</v>
      </c>
      <c r="D1390" s="269"/>
      <c r="E1390" s="269"/>
      <c r="F1390" s="269"/>
      <c r="G1390" s="269"/>
      <c r="H1390" s="269"/>
      <c r="I1390" s="269"/>
      <c r="J1390" s="269"/>
      <c r="K1390" s="270"/>
      <c r="L1390" s="270"/>
      <c r="M1390" s="270"/>
      <c r="N1390" s="270"/>
      <c r="O1390" s="270"/>
      <c r="P1390" s="270"/>
      <c r="Q1390" s="270"/>
      <c r="R1390" s="269"/>
      <c r="S1390" s="269"/>
      <c r="T1390" s="269"/>
      <c r="U1390" s="269"/>
      <c r="V1390" s="269"/>
      <c r="W1390" s="269"/>
      <c r="X1390" s="269"/>
      <c r="Y1390" s="270"/>
      <c r="Z1390" s="270"/>
      <c r="AA1390" s="270"/>
      <c r="AB1390" s="270"/>
      <c r="AC1390" s="270"/>
      <c r="AD1390" s="270"/>
      <c r="AE1390" s="270"/>
      <c r="AF1390" s="269"/>
      <c r="AG1390" s="269"/>
      <c r="AH1390" s="269"/>
      <c r="AI1390" s="269"/>
      <c r="AJ1390" s="269"/>
      <c r="AK1390" s="269"/>
      <c r="AL1390" s="269"/>
    </row>
    <row r="1391" spans="1:38" ht="11.25" x14ac:dyDescent="0.2">
      <c r="A1391" s="266">
        <v>1383</v>
      </c>
      <c r="B1391" s="267" t="str">
        <f>'!!!KATILIMCI LİSTESİ!!!'!C1384</f>
        <v>29242669066</v>
      </c>
      <c r="C1391" s="268" t="str">
        <f>'!!!KATILIMCI LİSTESİ!!!'!B1384</f>
        <v>VEYSEL GÜL</v>
      </c>
      <c r="D1391" s="269"/>
      <c r="E1391" s="269"/>
      <c r="F1391" s="269"/>
      <c r="G1391" s="269"/>
      <c r="H1391" s="269"/>
      <c r="I1391" s="269"/>
      <c r="J1391" s="269"/>
      <c r="K1391" s="270"/>
      <c r="L1391" s="270"/>
      <c r="M1391" s="270"/>
      <c r="N1391" s="270"/>
      <c r="O1391" s="270"/>
      <c r="P1391" s="270"/>
      <c r="Q1391" s="270"/>
      <c r="R1391" s="269"/>
      <c r="S1391" s="269"/>
      <c r="T1391" s="269"/>
      <c r="U1391" s="269"/>
      <c r="V1391" s="269"/>
      <c r="W1391" s="269"/>
      <c r="X1391" s="269"/>
      <c r="Y1391" s="270"/>
      <c r="Z1391" s="270"/>
      <c r="AA1391" s="270"/>
      <c r="AB1391" s="270"/>
      <c r="AC1391" s="270"/>
      <c r="AD1391" s="270"/>
      <c r="AE1391" s="270"/>
      <c r="AF1391" s="269"/>
      <c r="AG1391" s="269"/>
      <c r="AH1391" s="269"/>
      <c r="AI1391" s="269"/>
      <c r="AJ1391" s="269"/>
      <c r="AK1391" s="269"/>
      <c r="AL1391" s="269"/>
    </row>
    <row r="1392" spans="1:38" ht="11.25" x14ac:dyDescent="0.2">
      <c r="A1392" s="266">
        <v>1384</v>
      </c>
      <c r="B1392" s="267" t="str">
        <f>'!!!KATILIMCI LİSTESİ!!!'!C1385</f>
        <v>25994628016</v>
      </c>
      <c r="C1392" s="268" t="str">
        <f>'!!!KATILIMCI LİSTESİ!!!'!B1385</f>
        <v>VEYSEL BERAT DEMİRHAN</v>
      </c>
      <c r="D1392" s="269"/>
      <c r="E1392" s="269"/>
      <c r="F1392" s="269"/>
      <c r="G1392" s="269"/>
      <c r="H1392" s="269"/>
      <c r="I1392" s="269"/>
      <c r="J1392" s="269"/>
      <c r="K1392" s="270"/>
      <c r="L1392" s="270"/>
      <c r="M1392" s="270"/>
      <c r="N1392" s="270"/>
      <c r="O1392" s="270"/>
      <c r="P1392" s="270"/>
      <c r="Q1392" s="270"/>
      <c r="R1392" s="269"/>
      <c r="S1392" s="269"/>
      <c r="T1392" s="269"/>
      <c r="U1392" s="269"/>
      <c r="V1392" s="269"/>
      <c r="W1392" s="269"/>
      <c r="X1392" s="269"/>
      <c r="Y1392" s="270"/>
      <c r="Z1392" s="270"/>
      <c r="AA1392" s="270"/>
      <c r="AB1392" s="270"/>
      <c r="AC1392" s="270"/>
      <c r="AD1392" s="270"/>
      <c r="AE1392" s="270"/>
      <c r="AF1392" s="269"/>
      <c r="AG1392" s="269"/>
      <c r="AH1392" s="269"/>
      <c r="AI1392" s="269"/>
      <c r="AJ1392" s="269"/>
      <c r="AK1392" s="269"/>
      <c r="AL1392" s="269"/>
    </row>
    <row r="1393" spans="1:38" ht="11.25" x14ac:dyDescent="0.2">
      <c r="A1393" s="266">
        <v>1385</v>
      </c>
      <c r="B1393" s="267" t="str">
        <f>'!!!KATILIMCI LİSTESİ!!!'!C1386</f>
        <v>64525343608</v>
      </c>
      <c r="C1393" s="268" t="str">
        <f>'!!!KATILIMCI LİSTESİ!!!'!B1386</f>
        <v>VİLDAN UÇAR</v>
      </c>
      <c r="D1393" s="269"/>
      <c r="E1393" s="269"/>
      <c r="F1393" s="269"/>
      <c r="G1393" s="269"/>
      <c r="H1393" s="269"/>
      <c r="I1393" s="269"/>
      <c r="J1393" s="269"/>
      <c r="K1393" s="270"/>
      <c r="L1393" s="270"/>
      <c r="M1393" s="270"/>
      <c r="N1393" s="270"/>
      <c r="O1393" s="270"/>
      <c r="P1393" s="270"/>
      <c r="Q1393" s="270"/>
      <c r="R1393" s="269"/>
      <c r="S1393" s="269"/>
      <c r="T1393" s="269"/>
      <c r="U1393" s="269"/>
      <c r="V1393" s="269"/>
      <c r="W1393" s="269"/>
      <c r="X1393" s="269"/>
      <c r="Y1393" s="270"/>
      <c r="Z1393" s="270"/>
      <c r="AA1393" s="270"/>
      <c r="AB1393" s="270"/>
      <c r="AC1393" s="270"/>
      <c r="AD1393" s="270"/>
      <c r="AE1393" s="270"/>
      <c r="AF1393" s="269"/>
      <c r="AG1393" s="269"/>
      <c r="AH1393" s="269"/>
      <c r="AI1393" s="269"/>
      <c r="AJ1393" s="269"/>
      <c r="AK1393" s="269"/>
      <c r="AL1393" s="269"/>
    </row>
    <row r="1394" spans="1:38" ht="11.25" x14ac:dyDescent="0.2">
      <c r="A1394" s="266">
        <v>1386</v>
      </c>
      <c r="B1394" s="267" t="str">
        <f>'!!!KATILIMCI LİSTESİ!!!'!C1387</f>
        <v>15857117184</v>
      </c>
      <c r="C1394" s="268" t="str">
        <f>'!!!KATILIMCI LİSTESİ!!!'!B1387</f>
        <v>VİLDAN BÜŞRA ÖDEMİŞ</v>
      </c>
      <c r="D1394" s="269"/>
      <c r="E1394" s="269"/>
      <c r="F1394" s="269"/>
      <c r="G1394" s="269"/>
      <c r="H1394" s="269"/>
      <c r="I1394" s="269"/>
      <c r="J1394" s="269"/>
      <c r="K1394" s="270"/>
      <c r="L1394" s="270"/>
      <c r="M1394" s="270"/>
      <c r="N1394" s="270"/>
      <c r="O1394" s="270"/>
      <c r="P1394" s="270"/>
      <c r="Q1394" s="270"/>
      <c r="R1394" s="269"/>
      <c r="S1394" s="269"/>
      <c r="T1394" s="269"/>
      <c r="U1394" s="269"/>
      <c r="V1394" s="269"/>
      <c r="W1394" s="269"/>
      <c r="X1394" s="269"/>
      <c r="Y1394" s="270"/>
      <c r="Z1394" s="270"/>
      <c r="AA1394" s="270"/>
      <c r="AB1394" s="270"/>
      <c r="AC1394" s="270"/>
      <c r="AD1394" s="270"/>
      <c r="AE1394" s="270"/>
      <c r="AF1394" s="269"/>
      <c r="AG1394" s="269"/>
      <c r="AH1394" s="269"/>
      <c r="AI1394" s="269"/>
      <c r="AJ1394" s="269"/>
      <c r="AK1394" s="269"/>
      <c r="AL1394" s="269"/>
    </row>
    <row r="1395" spans="1:38" ht="11.25" x14ac:dyDescent="0.2">
      <c r="A1395" s="266">
        <v>1387</v>
      </c>
      <c r="B1395" s="267" t="str">
        <f>'!!!KATILIMCI LİSTESİ!!!'!C1388</f>
        <v>12032238528</v>
      </c>
      <c r="C1395" s="268" t="str">
        <f>'!!!KATILIMCI LİSTESİ!!!'!B1388</f>
        <v>VUSLAT SEMA ÖZBAY</v>
      </c>
      <c r="D1395" s="269"/>
      <c r="E1395" s="269"/>
      <c r="F1395" s="269"/>
      <c r="G1395" s="269"/>
      <c r="H1395" s="269"/>
      <c r="I1395" s="269"/>
      <c r="J1395" s="269"/>
      <c r="K1395" s="270"/>
      <c r="L1395" s="270"/>
      <c r="M1395" s="270"/>
      <c r="N1395" s="270"/>
      <c r="O1395" s="270"/>
      <c r="P1395" s="270"/>
      <c r="Q1395" s="270"/>
      <c r="R1395" s="269"/>
      <c r="S1395" s="269"/>
      <c r="T1395" s="269"/>
      <c r="U1395" s="269"/>
      <c r="V1395" s="269"/>
      <c r="W1395" s="269"/>
      <c r="X1395" s="269"/>
      <c r="Y1395" s="270"/>
      <c r="Z1395" s="270"/>
      <c r="AA1395" s="270"/>
      <c r="AB1395" s="270"/>
      <c r="AC1395" s="270"/>
      <c r="AD1395" s="270"/>
      <c r="AE1395" s="270"/>
      <c r="AF1395" s="269"/>
      <c r="AG1395" s="269"/>
      <c r="AH1395" s="269"/>
      <c r="AI1395" s="269"/>
      <c r="AJ1395" s="269"/>
      <c r="AK1395" s="269"/>
      <c r="AL1395" s="269"/>
    </row>
    <row r="1396" spans="1:38" ht="11.25" x14ac:dyDescent="0.2">
      <c r="A1396" s="266">
        <v>1388</v>
      </c>
      <c r="B1396" s="267" t="str">
        <f>'!!!KATILIMCI LİSTESİ!!!'!C1389</f>
        <v>13100208252</v>
      </c>
      <c r="C1396" s="268" t="str">
        <f>'!!!KATILIMCI LİSTESİ!!!'!B1389</f>
        <v>YADİGAR SEMİYE SOLAK</v>
      </c>
      <c r="D1396" s="269"/>
      <c r="E1396" s="269"/>
      <c r="F1396" s="269"/>
      <c r="G1396" s="269"/>
      <c r="H1396" s="269"/>
      <c r="I1396" s="269"/>
      <c r="J1396" s="269"/>
      <c r="K1396" s="270"/>
      <c r="L1396" s="270"/>
      <c r="M1396" s="270"/>
      <c r="N1396" s="270"/>
      <c r="O1396" s="270"/>
      <c r="P1396" s="270"/>
      <c r="Q1396" s="270"/>
      <c r="R1396" s="269"/>
      <c r="S1396" s="269"/>
      <c r="T1396" s="269"/>
      <c r="U1396" s="269"/>
      <c r="V1396" s="269"/>
      <c r="W1396" s="269"/>
      <c r="X1396" s="269"/>
      <c r="Y1396" s="270"/>
      <c r="Z1396" s="270"/>
      <c r="AA1396" s="270"/>
      <c r="AB1396" s="270"/>
      <c r="AC1396" s="270"/>
      <c r="AD1396" s="270"/>
      <c r="AE1396" s="270"/>
      <c r="AF1396" s="269"/>
      <c r="AG1396" s="269"/>
      <c r="AH1396" s="269"/>
      <c r="AI1396" s="269"/>
      <c r="AJ1396" s="269"/>
      <c r="AK1396" s="269"/>
      <c r="AL1396" s="269"/>
    </row>
    <row r="1397" spans="1:38" ht="11.25" x14ac:dyDescent="0.2">
      <c r="A1397" s="266">
        <v>1389</v>
      </c>
      <c r="B1397" s="267" t="str">
        <f>'!!!KATILIMCI LİSTESİ!!!'!C1390</f>
        <v>10106294340</v>
      </c>
      <c r="C1397" s="268" t="str">
        <f>'!!!KATILIMCI LİSTESİ!!!'!B1390</f>
        <v>YAĞMUR BOZGEYİK</v>
      </c>
      <c r="D1397" s="269"/>
      <c r="E1397" s="269"/>
      <c r="F1397" s="269"/>
      <c r="G1397" s="269"/>
      <c r="H1397" s="269"/>
      <c r="I1397" s="269"/>
      <c r="J1397" s="269"/>
      <c r="K1397" s="270"/>
      <c r="L1397" s="270"/>
      <c r="M1397" s="270"/>
      <c r="N1397" s="270"/>
      <c r="O1397" s="270"/>
      <c r="P1397" s="270"/>
      <c r="Q1397" s="270"/>
      <c r="R1397" s="269"/>
      <c r="S1397" s="269"/>
      <c r="T1397" s="269"/>
      <c r="U1397" s="269"/>
      <c r="V1397" s="269"/>
      <c r="W1397" s="269"/>
      <c r="X1397" s="269"/>
      <c r="Y1397" s="270"/>
      <c r="Z1397" s="270"/>
      <c r="AA1397" s="270"/>
      <c r="AB1397" s="270"/>
      <c r="AC1397" s="270"/>
      <c r="AD1397" s="270"/>
      <c r="AE1397" s="270"/>
      <c r="AF1397" s="269"/>
      <c r="AG1397" s="269"/>
      <c r="AH1397" s="269"/>
      <c r="AI1397" s="269"/>
      <c r="AJ1397" s="269"/>
      <c r="AK1397" s="269"/>
      <c r="AL1397" s="269"/>
    </row>
    <row r="1398" spans="1:38" ht="11.25" x14ac:dyDescent="0.2">
      <c r="A1398" s="266">
        <v>1390</v>
      </c>
      <c r="B1398" s="267" t="str">
        <f>'!!!KATILIMCI LİSTESİ!!!'!C1391</f>
        <v>12892336082</v>
      </c>
      <c r="C1398" s="268" t="str">
        <f>'!!!KATILIMCI LİSTESİ!!!'!B1391</f>
        <v>YAĞMUR ERDİNÇ</v>
      </c>
      <c r="D1398" s="269"/>
      <c r="E1398" s="269"/>
      <c r="F1398" s="269"/>
      <c r="G1398" s="269"/>
      <c r="H1398" s="269"/>
      <c r="I1398" s="269"/>
      <c r="J1398" s="269"/>
      <c r="K1398" s="270"/>
      <c r="L1398" s="270"/>
      <c r="M1398" s="270"/>
      <c r="N1398" s="270"/>
      <c r="O1398" s="270"/>
      <c r="P1398" s="270"/>
      <c r="Q1398" s="270"/>
      <c r="R1398" s="269"/>
      <c r="S1398" s="269"/>
      <c r="T1398" s="269"/>
      <c r="U1398" s="269"/>
      <c r="V1398" s="269"/>
      <c r="W1398" s="269"/>
      <c r="X1398" s="269"/>
      <c r="Y1398" s="270"/>
      <c r="Z1398" s="270"/>
      <c r="AA1398" s="270"/>
      <c r="AB1398" s="270"/>
      <c r="AC1398" s="270"/>
      <c r="AD1398" s="270"/>
      <c r="AE1398" s="270"/>
      <c r="AF1398" s="269"/>
      <c r="AG1398" s="269"/>
      <c r="AH1398" s="269"/>
      <c r="AI1398" s="269"/>
      <c r="AJ1398" s="269"/>
      <c r="AK1398" s="269"/>
      <c r="AL1398" s="269"/>
    </row>
    <row r="1399" spans="1:38" ht="11.25" x14ac:dyDescent="0.2">
      <c r="A1399" s="266">
        <v>1391</v>
      </c>
      <c r="B1399" s="267" t="str">
        <f>'!!!KATILIMCI LİSTESİ!!!'!C1392</f>
        <v>10057446096</v>
      </c>
      <c r="C1399" s="268" t="str">
        <f>'!!!KATILIMCI LİSTESİ!!!'!B1392</f>
        <v>YAĞMUR YILMAZ</v>
      </c>
      <c r="D1399" s="269"/>
      <c r="E1399" s="269"/>
      <c r="F1399" s="269"/>
      <c r="G1399" s="269"/>
      <c r="H1399" s="269"/>
      <c r="I1399" s="269"/>
      <c r="J1399" s="269"/>
      <c r="K1399" s="270"/>
      <c r="L1399" s="270"/>
      <c r="M1399" s="270"/>
      <c r="N1399" s="270"/>
      <c r="O1399" s="270"/>
      <c r="P1399" s="270"/>
      <c r="Q1399" s="270"/>
      <c r="R1399" s="269"/>
      <c r="S1399" s="269"/>
      <c r="T1399" s="269"/>
      <c r="U1399" s="269"/>
      <c r="V1399" s="269"/>
      <c r="W1399" s="269"/>
      <c r="X1399" s="269"/>
      <c r="Y1399" s="270"/>
      <c r="Z1399" s="270"/>
      <c r="AA1399" s="270"/>
      <c r="AB1399" s="270"/>
      <c r="AC1399" s="270"/>
      <c r="AD1399" s="270"/>
      <c r="AE1399" s="270"/>
      <c r="AF1399" s="269"/>
      <c r="AG1399" s="269"/>
      <c r="AH1399" s="269"/>
      <c r="AI1399" s="269"/>
      <c r="AJ1399" s="269"/>
      <c r="AK1399" s="269"/>
      <c r="AL1399" s="269"/>
    </row>
    <row r="1400" spans="1:38" ht="11.25" x14ac:dyDescent="0.2">
      <c r="A1400" s="266">
        <v>1392</v>
      </c>
      <c r="B1400" s="267" t="str">
        <f>'!!!KATILIMCI LİSTESİ!!!'!C1393</f>
        <v>14414942818</v>
      </c>
      <c r="C1400" s="268" t="str">
        <f>'!!!KATILIMCI LİSTESİ!!!'!B1393</f>
        <v>YAHYA AYTEKİN</v>
      </c>
      <c r="D1400" s="269"/>
      <c r="E1400" s="269"/>
      <c r="F1400" s="269"/>
      <c r="G1400" s="269"/>
      <c r="H1400" s="269"/>
      <c r="I1400" s="269"/>
      <c r="J1400" s="269"/>
      <c r="K1400" s="270"/>
      <c r="L1400" s="270"/>
      <c r="M1400" s="270"/>
      <c r="N1400" s="270"/>
      <c r="O1400" s="270"/>
      <c r="P1400" s="270"/>
      <c r="Q1400" s="270"/>
      <c r="R1400" s="269"/>
      <c r="S1400" s="269"/>
      <c r="T1400" s="269"/>
      <c r="U1400" s="269"/>
      <c r="V1400" s="269"/>
      <c r="W1400" s="269"/>
      <c r="X1400" s="269"/>
      <c r="Y1400" s="270"/>
      <c r="Z1400" s="270"/>
      <c r="AA1400" s="270"/>
      <c r="AB1400" s="270"/>
      <c r="AC1400" s="270"/>
      <c r="AD1400" s="270"/>
      <c r="AE1400" s="270"/>
      <c r="AF1400" s="269"/>
      <c r="AG1400" s="269"/>
      <c r="AH1400" s="269"/>
      <c r="AI1400" s="269"/>
      <c r="AJ1400" s="269"/>
      <c r="AK1400" s="269"/>
      <c r="AL1400" s="269"/>
    </row>
    <row r="1401" spans="1:38" ht="11.25" x14ac:dyDescent="0.2">
      <c r="A1401" s="266">
        <v>1393</v>
      </c>
      <c r="B1401" s="267" t="str">
        <f>'!!!KATILIMCI LİSTESİ!!!'!C1394</f>
        <v>70066092066</v>
      </c>
      <c r="C1401" s="268" t="str">
        <f>'!!!KATILIMCI LİSTESİ!!!'!B1394</f>
        <v>YAKUP KESKİNBIÇAK</v>
      </c>
      <c r="D1401" s="269"/>
      <c r="E1401" s="269"/>
      <c r="F1401" s="269"/>
      <c r="G1401" s="269"/>
      <c r="H1401" s="269"/>
      <c r="I1401" s="269"/>
      <c r="J1401" s="269"/>
      <c r="K1401" s="270"/>
      <c r="L1401" s="270"/>
      <c r="M1401" s="270"/>
      <c r="N1401" s="270"/>
      <c r="O1401" s="270"/>
      <c r="P1401" s="270"/>
      <c r="Q1401" s="270"/>
      <c r="R1401" s="269"/>
      <c r="S1401" s="269"/>
      <c r="T1401" s="269"/>
      <c r="U1401" s="269"/>
      <c r="V1401" s="269"/>
      <c r="W1401" s="269"/>
      <c r="X1401" s="269"/>
      <c r="Y1401" s="270"/>
      <c r="Z1401" s="270"/>
      <c r="AA1401" s="270"/>
      <c r="AB1401" s="270"/>
      <c r="AC1401" s="270"/>
      <c r="AD1401" s="270"/>
      <c r="AE1401" s="270"/>
      <c r="AF1401" s="269"/>
      <c r="AG1401" s="269"/>
      <c r="AH1401" s="269"/>
      <c r="AI1401" s="269"/>
      <c r="AJ1401" s="269"/>
      <c r="AK1401" s="269"/>
      <c r="AL1401" s="269"/>
    </row>
    <row r="1402" spans="1:38" ht="11.25" x14ac:dyDescent="0.2">
      <c r="A1402" s="266">
        <v>1394</v>
      </c>
      <c r="B1402" s="267" t="str">
        <f>'!!!KATILIMCI LİSTESİ!!!'!C1395</f>
        <v>10642481938</v>
      </c>
      <c r="C1402" s="268" t="str">
        <f>'!!!KATILIMCI LİSTESİ!!!'!B1395</f>
        <v>YAKUP YENİ</v>
      </c>
      <c r="D1402" s="269"/>
      <c r="E1402" s="269"/>
      <c r="F1402" s="269"/>
      <c r="G1402" s="269"/>
      <c r="H1402" s="269"/>
      <c r="I1402" s="269"/>
      <c r="J1402" s="269"/>
      <c r="K1402" s="270"/>
      <c r="L1402" s="270"/>
      <c r="M1402" s="270"/>
      <c r="N1402" s="270"/>
      <c r="O1402" s="270"/>
      <c r="P1402" s="270"/>
      <c r="Q1402" s="270"/>
      <c r="R1402" s="269"/>
      <c r="S1402" s="269"/>
      <c r="T1402" s="269"/>
      <c r="U1402" s="269"/>
      <c r="V1402" s="269"/>
      <c r="W1402" s="269"/>
      <c r="X1402" s="269"/>
      <c r="Y1402" s="270"/>
      <c r="Z1402" s="270"/>
      <c r="AA1402" s="270"/>
      <c r="AB1402" s="270"/>
      <c r="AC1402" s="270"/>
      <c r="AD1402" s="270"/>
      <c r="AE1402" s="270"/>
      <c r="AF1402" s="269"/>
      <c r="AG1402" s="269"/>
      <c r="AH1402" s="269"/>
      <c r="AI1402" s="269"/>
      <c r="AJ1402" s="269"/>
      <c r="AK1402" s="269"/>
      <c r="AL1402" s="269"/>
    </row>
    <row r="1403" spans="1:38" ht="11.25" x14ac:dyDescent="0.2">
      <c r="A1403" s="266">
        <v>1395</v>
      </c>
      <c r="B1403" s="267" t="str">
        <f>'!!!KATILIMCI LİSTESİ!!!'!C1396</f>
        <v>14459162080</v>
      </c>
      <c r="C1403" s="268" t="str">
        <f>'!!!KATILIMCI LİSTESİ!!!'!B1396</f>
        <v>YAPRAK ALTIPARMAK</v>
      </c>
      <c r="D1403" s="269"/>
      <c r="E1403" s="269"/>
      <c r="F1403" s="269"/>
      <c r="G1403" s="269"/>
      <c r="H1403" s="269"/>
      <c r="I1403" s="269"/>
      <c r="J1403" s="269"/>
      <c r="K1403" s="270"/>
      <c r="L1403" s="270"/>
      <c r="M1403" s="270"/>
      <c r="N1403" s="270"/>
      <c r="O1403" s="270"/>
      <c r="P1403" s="270"/>
      <c r="Q1403" s="270"/>
      <c r="R1403" s="269"/>
      <c r="S1403" s="269"/>
      <c r="T1403" s="269"/>
      <c r="U1403" s="269"/>
      <c r="V1403" s="269"/>
      <c r="W1403" s="269"/>
      <c r="X1403" s="269"/>
      <c r="Y1403" s="270"/>
      <c r="Z1403" s="270"/>
      <c r="AA1403" s="270"/>
      <c r="AB1403" s="270"/>
      <c r="AC1403" s="270"/>
      <c r="AD1403" s="270"/>
      <c r="AE1403" s="270"/>
      <c r="AF1403" s="269"/>
      <c r="AG1403" s="269"/>
      <c r="AH1403" s="269"/>
      <c r="AI1403" s="269"/>
      <c r="AJ1403" s="269"/>
      <c r="AK1403" s="269"/>
      <c r="AL1403" s="269"/>
    </row>
    <row r="1404" spans="1:38" ht="11.25" x14ac:dyDescent="0.2">
      <c r="A1404" s="266">
        <v>1396</v>
      </c>
      <c r="B1404" s="267" t="str">
        <f>'!!!KATILIMCI LİSTESİ!!!'!C1397</f>
        <v>14347990894</v>
      </c>
      <c r="C1404" s="268" t="str">
        <f>'!!!KATILIMCI LİSTESİ!!!'!B1397</f>
        <v>YAPRAK ARCAGÖK</v>
      </c>
      <c r="D1404" s="269"/>
      <c r="E1404" s="269"/>
      <c r="F1404" s="269"/>
      <c r="G1404" s="269"/>
      <c r="H1404" s="269"/>
      <c r="I1404" s="269"/>
      <c r="J1404" s="269"/>
      <c r="K1404" s="270"/>
      <c r="L1404" s="270"/>
      <c r="M1404" s="270"/>
      <c r="N1404" s="270"/>
      <c r="O1404" s="270"/>
      <c r="P1404" s="270"/>
      <c r="Q1404" s="270"/>
      <c r="R1404" s="269"/>
      <c r="S1404" s="269"/>
      <c r="T1404" s="269"/>
      <c r="U1404" s="269"/>
      <c r="V1404" s="269"/>
      <c r="W1404" s="269"/>
      <c r="X1404" s="269"/>
      <c r="Y1404" s="270"/>
      <c r="Z1404" s="270"/>
      <c r="AA1404" s="270"/>
      <c r="AB1404" s="270"/>
      <c r="AC1404" s="270"/>
      <c r="AD1404" s="270"/>
      <c r="AE1404" s="270"/>
      <c r="AF1404" s="269"/>
      <c r="AG1404" s="269"/>
      <c r="AH1404" s="269"/>
      <c r="AI1404" s="269"/>
      <c r="AJ1404" s="269"/>
      <c r="AK1404" s="269"/>
      <c r="AL1404" s="269"/>
    </row>
    <row r="1405" spans="1:38" ht="11.25" x14ac:dyDescent="0.2">
      <c r="A1405" s="266">
        <v>1397</v>
      </c>
      <c r="B1405" s="267" t="str">
        <f>'!!!KATILIMCI LİSTESİ!!!'!C1398</f>
        <v>11825242308</v>
      </c>
      <c r="C1405" s="268" t="str">
        <f>'!!!KATILIMCI LİSTESİ!!!'!B1398</f>
        <v>YAREN EFE</v>
      </c>
      <c r="D1405" s="269"/>
      <c r="E1405" s="269"/>
      <c r="F1405" s="269"/>
      <c r="G1405" s="269"/>
      <c r="H1405" s="269"/>
      <c r="I1405" s="269"/>
      <c r="J1405" s="269"/>
      <c r="K1405" s="270"/>
      <c r="L1405" s="270"/>
      <c r="M1405" s="270"/>
      <c r="N1405" s="270"/>
      <c r="O1405" s="270"/>
      <c r="P1405" s="270"/>
      <c r="Q1405" s="270"/>
      <c r="R1405" s="269"/>
      <c r="S1405" s="269"/>
      <c r="T1405" s="269"/>
      <c r="U1405" s="269"/>
      <c r="V1405" s="269"/>
      <c r="W1405" s="269"/>
      <c r="X1405" s="269"/>
      <c r="Y1405" s="270"/>
      <c r="Z1405" s="270"/>
      <c r="AA1405" s="270"/>
      <c r="AB1405" s="270"/>
      <c r="AC1405" s="270"/>
      <c r="AD1405" s="270"/>
      <c r="AE1405" s="270"/>
      <c r="AF1405" s="269"/>
      <c r="AG1405" s="269"/>
      <c r="AH1405" s="269"/>
      <c r="AI1405" s="269"/>
      <c r="AJ1405" s="269"/>
      <c r="AK1405" s="269"/>
      <c r="AL1405" s="269"/>
    </row>
    <row r="1406" spans="1:38" ht="11.25" x14ac:dyDescent="0.2">
      <c r="A1406" s="266">
        <v>1398</v>
      </c>
      <c r="B1406" s="267" t="str">
        <f>'!!!KATILIMCI LİSTESİ!!!'!C1399</f>
        <v>10403233950</v>
      </c>
      <c r="C1406" s="268" t="str">
        <f>'!!!KATILIMCI LİSTESİ!!!'!B1399</f>
        <v>YAREN GÜRBÜZ</v>
      </c>
      <c r="D1406" s="269"/>
      <c r="E1406" s="269"/>
      <c r="F1406" s="269"/>
      <c r="G1406" s="269"/>
      <c r="H1406" s="269"/>
      <c r="I1406" s="269"/>
      <c r="J1406" s="269"/>
      <c r="K1406" s="270"/>
      <c r="L1406" s="270"/>
      <c r="M1406" s="270"/>
      <c r="N1406" s="270"/>
      <c r="O1406" s="270"/>
      <c r="P1406" s="270"/>
      <c r="Q1406" s="270"/>
      <c r="R1406" s="269"/>
      <c r="S1406" s="269"/>
      <c r="T1406" s="269"/>
      <c r="U1406" s="269"/>
      <c r="V1406" s="269"/>
      <c r="W1406" s="269"/>
      <c r="X1406" s="269"/>
      <c r="Y1406" s="270"/>
      <c r="Z1406" s="270"/>
      <c r="AA1406" s="270"/>
      <c r="AB1406" s="270"/>
      <c r="AC1406" s="270"/>
      <c r="AD1406" s="270"/>
      <c r="AE1406" s="270"/>
      <c r="AF1406" s="269"/>
      <c r="AG1406" s="269"/>
      <c r="AH1406" s="269"/>
      <c r="AI1406" s="269"/>
      <c r="AJ1406" s="269"/>
      <c r="AK1406" s="269"/>
      <c r="AL1406" s="269"/>
    </row>
    <row r="1407" spans="1:38" ht="11.25" x14ac:dyDescent="0.2">
      <c r="A1407" s="266">
        <v>1399</v>
      </c>
      <c r="B1407" s="267" t="str">
        <f>'!!!KATILIMCI LİSTESİ!!!'!C1400</f>
        <v>13376192316</v>
      </c>
      <c r="C1407" s="268" t="str">
        <f>'!!!KATILIMCI LİSTESİ!!!'!B1400</f>
        <v>YAREN KANALICI</v>
      </c>
      <c r="D1407" s="269"/>
      <c r="E1407" s="269"/>
      <c r="F1407" s="269"/>
      <c r="G1407" s="269"/>
      <c r="H1407" s="269"/>
      <c r="I1407" s="269"/>
      <c r="J1407" s="269"/>
      <c r="K1407" s="270"/>
      <c r="L1407" s="270"/>
      <c r="M1407" s="270"/>
      <c r="N1407" s="270"/>
      <c r="O1407" s="270"/>
      <c r="P1407" s="270"/>
      <c r="Q1407" s="270"/>
      <c r="R1407" s="269"/>
      <c r="S1407" s="269"/>
      <c r="T1407" s="269"/>
      <c r="U1407" s="269"/>
      <c r="V1407" s="269"/>
      <c r="W1407" s="269"/>
      <c r="X1407" s="269"/>
      <c r="Y1407" s="270"/>
      <c r="Z1407" s="270"/>
      <c r="AA1407" s="270"/>
      <c r="AB1407" s="270"/>
      <c r="AC1407" s="270"/>
      <c r="AD1407" s="270"/>
      <c r="AE1407" s="270"/>
      <c r="AF1407" s="269"/>
      <c r="AG1407" s="269"/>
      <c r="AH1407" s="269"/>
      <c r="AI1407" s="269"/>
      <c r="AJ1407" s="269"/>
      <c r="AK1407" s="269"/>
      <c r="AL1407" s="269"/>
    </row>
    <row r="1408" spans="1:38" ht="11.25" x14ac:dyDescent="0.2">
      <c r="A1408" s="266">
        <v>1400</v>
      </c>
      <c r="B1408" s="267" t="str">
        <f>'!!!KATILIMCI LİSTESİ!!!'!C1401</f>
        <v>10901494952</v>
      </c>
      <c r="C1408" s="268" t="str">
        <f>'!!!KATILIMCI LİSTESİ!!!'!B1401</f>
        <v>YAREN YILMAZ</v>
      </c>
      <c r="D1408" s="269"/>
      <c r="E1408" s="269"/>
      <c r="F1408" s="269"/>
      <c r="G1408" s="269"/>
      <c r="H1408" s="269"/>
      <c r="I1408" s="269"/>
      <c r="J1408" s="269"/>
      <c r="K1408" s="270"/>
      <c r="L1408" s="270"/>
      <c r="M1408" s="270"/>
      <c r="N1408" s="270"/>
      <c r="O1408" s="270"/>
      <c r="P1408" s="270"/>
      <c r="Q1408" s="270"/>
      <c r="R1408" s="269"/>
      <c r="S1408" s="269"/>
      <c r="T1408" s="269"/>
      <c r="U1408" s="269"/>
      <c r="V1408" s="269"/>
      <c r="W1408" s="269"/>
      <c r="X1408" s="269"/>
      <c r="Y1408" s="270"/>
      <c r="Z1408" s="270"/>
      <c r="AA1408" s="270"/>
      <c r="AB1408" s="270"/>
      <c r="AC1408" s="270"/>
      <c r="AD1408" s="270"/>
      <c r="AE1408" s="270"/>
      <c r="AF1408" s="269"/>
      <c r="AG1408" s="269"/>
      <c r="AH1408" s="269"/>
      <c r="AI1408" s="269"/>
      <c r="AJ1408" s="269"/>
      <c r="AK1408" s="269"/>
      <c r="AL1408" s="269"/>
    </row>
    <row r="1409" spans="1:38" ht="11.25" x14ac:dyDescent="0.2">
      <c r="A1409" s="266">
        <v>1401</v>
      </c>
      <c r="B1409" s="267" t="str">
        <f>'!!!KATILIMCI LİSTESİ!!!'!C1402</f>
        <v>11361058746</v>
      </c>
      <c r="C1409" s="268" t="str">
        <f>'!!!KATILIMCI LİSTESİ!!!'!B1402</f>
        <v>YAREN YILMAZ</v>
      </c>
      <c r="D1409" s="269"/>
      <c r="E1409" s="269"/>
      <c r="F1409" s="269"/>
      <c r="G1409" s="269"/>
      <c r="H1409" s="269"/>
      <c r="I1409" s="269"/>
      <c r="J1409" s="269"/>
      <c r="K1409" s="270"/>
      <c r="L1409" s="270"/>
      <c r="M1409" s="270"/>
      <c r="N1409" s="270"/>
      <c r="O1409" s="270"/>
      <c r="P1409" s="270"/>
      <c r="Q1409" s="270"/>
      <c r="R1409" s="269"/>
      <c r="S1409" s="269"/>
      <c r="T1409" s="269"/>
      <c r="U1409" s="269"/>
      <c r="V1409" s="269"/>
      <c r="W1409" s="269"/>
      <c r="X1409" s="269"/>
      <c r="Y1409" s="270"/>
      <c r="Z1409" s="270"/>
      <c r="AA1409" s="270"/>
      <c r="AB1409" s="270"/>
      <c r="AC1409" s="270"/>
      <c r="AD1409" s="270"/>
      <c r="AE1409" s="270"/>
      <c r="AF1409" s="269"/>
      <c r="AG1409" s="269"/>
      <c r="AH1409" s="269"/>
      <c r="AI1409" s="269"/>
      <c r="AJ1409" s="269"/>
      <c r="AK1409" s="269"/>
      <c r="AL1409" s="269"/>
    </row>
    <row r="1410" spans="1:38" ht="11.25" x14ac:dyDescent="0.2">
      <c r="A1410" s="266">
        <v>1402</v>
      </c>
      <c r="B1410" s="267" t="str">
        <f>'!!!KATILIMCI LİSTESİ!!!'!C1403</f>
        <v>10551174228</v>
      </c>
      <c r="C1410" s="268" t="str">
        <f>'!!!KATILIMCI LİSTESİ!!!'!B1403</f>
        <v>YAREN NUR ERSOY</v>
      </c>
      <c r="D1410" s="269"/>
      <c r="E1410" s="269"/>
      <c r="F1410" s="269"/>
      <c r="G1410" s="269"/>
      <c r="H1410" s="269"/>
      <c r="I1410" s="269"/>
      <c r="J1410" s="269"/>
      <c r="K1410" s="270"/>
      <c r="L1410" s="270"/>
      <c r="M1410" s="270"/>
      <c r="N1410" s="270"/>
      <c r="O1410" s="270"/>
      <c r="P1410" s="270"/>
      <c r="Q1410" s="270"/>
      <c r="R1410" s="269"/>
      <c r="S1410" s="269"/>
      <c r="T1410" s="269"/>
      <c r="U1410" s="269"/>
      <c r="V1410" s="269"/>
      <c r="W1410" s="269"/>
      <c r="X1410" s="269"/>
      <c r="Y1410" s="270"/>
      <c r="Z1410" s="270"/>
      <c r="AA1410" s="270"/>
      <c r="AB1410" s="270"/>
      <c r="AC1410" s="270"/>
      <c r="AD1410" s="270"/>
      <c r="AE1410" s="270"/>
      <c r="AF1410" s="269"/>
      <c r="AG1410" s="269"/>
      <c r="AH1410" s="269"/>
      <c r="AI1410" s="269"/>
      <c r="AJ1410" s="269"/>
      <c r="AK1410" s="269"/>
      <c r="AL1410" s="269"/>
    </row>
    <row r="1411" spans="1:38" ht="11.25" x14ac:dyDescent="0.2">
      <c r="A1411" s="266">
        <v>1403</v>
      </c>
      <c r="B1411" s="267" t="str">
        <f>'!!!KATILIMCI LİSTESİ!!!'!C1404</f>
        <v>44488938356</v>
      </c>
      <c r="C1411" s="268" t="str">
        <f>'!!!KATILIMCI LİSTESİ!!!'!B1404</f>
        <v>YASEMİN ÇELİK</v>
      </c>
      <c r="D1411" s="269"/>
      <c r="E1411" s="269"/>
      <c r="F1411" s="269"/>
      <c r="G1411" s="269"/>
      <c r="H1411" s="269"/>
      <c r="I1411" s="269"/>
      <c r="J1411" s="269"/>
      <c r="K1411" s="270"/>
      <c r="L1411" s="270"/>
      <c r="M1411" s="270"/>
      <c r="N1411" s="270"/>
      <c r="O1411" s="270"/>
      <c r="P1411" s="270"/>
      <c r="Q1411" s="270"/>
      <c r="R1411" s="269"/>
      <c r="S1411" s="269"/>
      <c r="T1411" s="269"/>
      <c r="U1411" s="269"/>
      <c r="V1411" s="269"/>
      <c r="W1411" s="269"/>
      <c r="X1411" s="269"/>
      <c r="Y1411" s="270"/>
      <c r="Z1411" s="270"/>
      <c r="AA1411" s="270"/>
      <c r="AB1411" s="270"/>
      <c r="AC1411" s="270"/>
      <c r="AD1411" s="270"/>
      <c r="AE1411" s="270"/>
      <c r="AF1411" s="269"/>
      <c r="AG1411" s="269"/>
      <c r="AH1411" s="269"/>
      <c r="AI1411" s="269"/>
      <c r="AJ1411" s="269"/>
      <c r="AK1411" s="269"/>
      <c r="AL1411" s="269"/>
    </row>
    <row r="1412" spans="1:38" ht="11.25" x14ac:dyDescent="0.2">
      <c r="A1412" s="266">
        <v>1404</v>
      </c>
      <c r="B1412" s="267" t="str">
        <f>'!!!KATILIMCI LİSTESİ!!!'!C1405</f>
        <v>17921099402</v>
      </c>
      <c r="C1412" s="268" t="str">
        <f>'!!!KATILIMCI LİSTESİ!!!'!B1405</f>
        <v>YASEMİN CENGİZ</v>
      </c>
      <c r="D1412" s="269"/>
      <c r="E1412" s="269"/>
      <c r="F1412" s="269"/>
      <c r="G1412" s="269"/>
      <c r="H1412" s="269"/>
      <c r="I1412" s="269"/>
      <c r="J1412" s="269"/>
      <c r="K1412" s="270"/>
      <c r="L1412" s="270"/>
      <c r="M1412" s="270"/>
      <c r="N1412" s="270"/>
      <c r="O1412" s="270"/>
      <c r="P1412" s="270"/>
      <c r="Q1412" s="270"/>
      <c r="R1412" s="269"/>
      <c r="S1412" s="269"/>
      <c r="T1412" s="269"/>
      <c r="U1412" s="269"/>
      <c r="V1412" s="269"/>
      <c r="W1412" s="269"/>
      <c r="X1412" s="269"/>
      <c r="Y1412" s="270"/>
      <c r="Z1412" s="270"/>
      <c r="AA1412" s="270"/>
      <c r="AB1412" s="270"/>
      <c r="AC1412" s="270"/>
      <c r="AD1412" s="270"/>
      <c r="AE1412" s="270"/>
      <c r="AF1412" s="269"/>
      <c r="AG1412" s="269"/>
      <c r="AH1412" s="269"/>
      <c r="AI1412" s="269"/>
      <c r="AJ1412" s="269"/>
      <c r="AK1412" s="269"/>
      <c r="AL1412" s="269"/>
    </row>
    <row r="1413" spans="1:38" ht="11.25" x14ac:dyDescent="0.2">
      <c r="A1413" s="266">
        <v>1405</v>
      </c>
      <c r="B1413" s="267" t="str">
        <f>'!!!KATILIMCI LİSTESİ!!!'!C1406</f>
        <v>11441258950</v>
      </c>
      <c r="C1413" s="268" t="str">
        <f>'!!!KATILIMCI LİSTESİ!!!'!B1406</f>
        <v>YASEMİN ECER</v>
      </c>
      <c r="D1413" s="269"/>
      <c r="E1413" s="269"/>
      <c r="F1413" s="269"/>
      <c r="G1413" s="269"/>
      <c r="H1413" s="269"/>
      <c r="I1413" s="269"/>
      <c r="J1413" s="269"/>
      <c r="K1413" s="270"/>
      <c r="L1413" s="270"/>
      <c r="M1413" s="270"/>
      <c r="N1413" s="270"/>
      <c r="O1413" s="270"/>
      <c r="P1413" s="270"/>
      <c r="Q1413" s="270"/>
      <c r="R1413" s="269"/>
      <c r="S1413" s="269"/>
      <c r="T1413" s="269"/>
      <c r="U1413" s="269"/>
      <c r="V1413" s="269"/>
      <c r="W1413" s="269"/>
      <c r="X1413" s="269"/>
      <c r="Y1413" s="270"/>
      <c r="Z1413" s="270"/>
      <c r="AA1413" s="270"/>
      <c r="AB1413" s="270"/>
      <c r="AC1413" s="270"/>
      <c r="AD1413" s="270"/>
      <c r="AE1413" s="270"/>
      <c r="AF1413" s="269"/>
      <c r="AG1413" s="269"/>
      <c r="AH1413" s="269"/>
      <c r="AI1413" s="269"/>
      <c r="AJ1413" s="269"/>
      <c r="AK1413" s="269"/>
      <c r="AL1413" s="269"/>
    </row>
    <row r="1414" spans="1:38" ht="11.25" x14ac:dyDescent="0.2">
      <c r="A1414" s="266">
        <v>1406</v>
      </c>
      <c r="B1414" s="267" t="str">
        <f>'!!!KATILIMCI LİSTESİ!!!'!C1407</f>
        <v>12869210032</v>
      </c>
      <c r="C1414" s="268" t="str">
        <f>'!!!KATILIMCI LİSTESİ!!!'!B1407</f>
        <v>YASEMİN KOLDAŞ</v>
      </c>
      <c r="D1414" s="269"/>
      <c r="E1414" s="269"/>
      <c r="F1414" s="269"/>
      <c r="G1414" s="269"/>
      <c r="H1414" s="269"/>
      <c r="I1414" s="269"/>
      <c r="J1414" s="269"/>
      <c r="K1414" s="270"/>
      <c r="L1414" s="270"/>
      <c r="M1414" s="270"/>
      <c r="N1414" s="270"/>
      <c r="O1414" s="270"/>
      <c r="P1414" s="270"/>
      <c r="Q1414" s="270"/>
      <c r="R1414" s="269"/>
      <c r="S1414" s="269"/>
      <c r="T1414" s="269"/>
      <c r="U1414" s="269"/>
      <c r="V1414" s="269"/>
      <c r="W1414" s="269"/>
      <c r="X1414" s="269"/>
      <c r="Y1414" s="270"/>
      <c r="Z1414" s="270"/>
      <c r="AA1414" s="270"/>
      <c r="AB1414" s="270"/>
      <c r="AC1414" s="270"/>
      <c r="AD1414" s="270"/>
      <c r="AE1414" s="270"/>
      <c r="AF1414" s="269"/>
      <c r="AG1414" s="269"/>
      <c r="AH1414" s="269"/>
      <c r="AI1414" s="269"/>
      <c r="AJ1414" s="269"/>
      <c r="AK1414" s="269"/>
      <c r="AL1414" s="269"/>
    </row>
    <row r="1415" spans="1:38" ht="11.25" x14ac:dyDescent="0.2">
      <c r="A1415" s="266">
        <v>1407</v>
      </c>
      <c r="B1415" s="267" t="str">
        <f>'!!!KATILIMCI LİSTESİ!!!'!C1408</f>
        <v>33373523852</v>
      </c>
      <c r="C1415" s="268" t="str">
        <f>'!!!KATILIMCI LİSTESİ!!!'!B1408</f>
        <v>YASEMİN YILMAZ</v>
      </c>
      <c r="D1415" s="269"/>
      <c r="E1415" s="269"/>
      <c r="F1415" s="269"/>
      <c r="G1415" s="269"/>
      <c r="H1415" s="269"/>
      <c r="I1415" s="269"/>
      <c r="J1415" s="269"/>
      <c r="K1415" s="270"/>
      <c r="L1415" s="270"/>
      <c r="M1415" s="270"/>
      <c r="N1415" s="270"/>
      <c r="O1415" s="270"/>
      <c r="P1415" s="270"/>
      <c r="Q1415" s="270"/>
      <c r="R1415" s="269"/>
      <c r="S1415" s="269"/>
      <c r="T1415" s="269"/>
      <c r="U1415" s="269"/>
      <c r="V1415" s="269"/>
      <c r="W1415" s="269"/>
      <c r="X1415" s="269"/>
      <c r="Y1415" s="270"/>
      <c r="Z1415" s="270"/>
      <c r="AA1415" s="270"/>
      <c r="AB1415" s="270"/>
      <c r="AC1415" s="270"/>
      <c r="AD1415" s="270"/>
      <c r="AE1415" s="270"/>
      <c r="AF1415" s="269"/>
      <c r="AG1415" s="269"/>
      <c r="AH1415" s="269"/>
      <c r="AI1415" s="269"/>
      <c r="AJ1415" s="269"/>
      <c r="AK1415" s="269"/>
      <c r="AL1415" s="269"/>
    </row>
    <row r="1416" spans="1:38" ht="11.25" x14ac:dyDescent="0.2">
      <c r="A1416" s="266">
        <v>1408</v>
      </c>
      <c r="B1416" s="267" t="str">
        <f>'!!!KATILIMCI LİSTESİ!!!'!C1409</f>
        <v>13604183680</v>
      </c>
      <c r="C1416" s="268" t="str">
        <f>'!!!KATILIMCI LİSTESİ!!!'!B1409</f>
        <v>YASİN ÖZLÜ</v>
      </c>
      <c r="D1416" s="269"/>
      <c r="E1416" s="269"/>
      <c r="F1416" s="269"/>
      <c r="G1416" s="269"/>
      <c r="H1416" s="269"/>
      <c r="I1416" s="269"/>
      <c r="J1416" s="269"/>
      <c r="K1416" s="270"/>
      <c r="L1416" s="270"/>
      <c r="M1416" s="270"/>
      <c r="N1416" s="270"/>
      <c r="O1416" s="270"/>
      <c r="P1416" s="270"/>
      <c r="Q1416" s="270"/>
      <c r="R1416" s="269"/>
      <c r="S1416" s="269"/>
      <c r="T1416" s="269"/>
      <c r="U1416" s="269"/>
      <c r="V1416" s="269"/>
      <c r="W1416" s="269"/>
      <c r="X1416" s="269"/>
      <c r="Y1416" s="270"/>
      <c r="Z1416" s="270"/>
      <c r="AA1416" s="270"/>
      <c r="AB1416" s="270"/>
      <c r="AC1416" s="270"/>
      <c r="AD1416" s="270"/>
      <c r="AE1416" s="270"/>
      <c r="AF1416" s="269"/>
      <c r="AG1416" s="269"/>
      <c r="AH1416" s="269"/>
      <c r="AI1416" s="269"/>
      <c r="AJ1416" s="269"/>
      <c r="AK1416" s="269"/>
      <c r="AL1416" s="269"/>
    </row>
    <row r="1417" spans="1:38" ht="11.25" x14ac:dyDescent="0.2">
      <c r="A1417" s="266">
        <v>1409</v>
      </c>
      <c r="B1417" s="267" t="str">
        <f>'!!!KATILIMCI LİSTESİ!!!'!C1410</f>
        <v>11710348184</v>
      </c>
      <c r="C1417" s="268" t="str">
        <f>'!!!KATILIMCI LİSTESİ!!!'!B1410</f>
        <v>YAVUZ YILMAZ</v>
      </c>
      <c r="D1417" s="269"/>
      <c r="E1417" s="269"/>
      <c r="F1417" s="269"/>
      <c r="G1417" s="269"/>
      <c r="H1417" s="269"/>
      <c r="I1417" s="269"/>
      <c r="J1417" s="269"/>
      <c r="K1417" s="270"/>
      <c r="L1417" s="270"/>
      <c r="M1417" s="270"/>
      <c r="N1417" s="270"/>
      <c r="O1417" s="270"/>
      <c r="P1417" s="270"/>
      <c r="Q1417" s="270"/>
      <c r="R1417" s="269"/>
      <c r="S1417" s="269"/>
      <c r="T1417" s="269"/>
      <c r="U1417" s="269"/>
      <c r="V1417" s="269"/>
      <c r="W1417" s="269"/>
      <c r="X1417" s="269"/>
      <c r="Y1417" s="270"/>
      <c r="Z1417" s="270"/>
      <c r="AA1417" s="270"/>
      <c r="AB1417" s="270"/>
      <c r="AC1417" s="270"/>
      <c r="AD1417" s="270"/>
      <c r="AE1417" s="270"/>
      <c r="AF1417" s="269"/>
      <c r="AG1417" s="269"/>
      <c r="AH1417" s="269"/>
      <c r="AI1417" s="269"/>
      <c r="AJ1417" s="269"/>
      <c r="AK1417" s="269"/>
      <c r="AL1417" s="269"/>
    </row>
    <row r="1418" spans="1:38" ht="11.25" x14ac:dyDescent="0.2">
      <c r="A1418" s="266">
        <v>1410</v>
      </c>
      <c r="B1418" s="267" t="str">
        <f>'!!!KATILIMCI LİSTESİ!!!'!C1411</f>
        <v>11345109600</v>
      </c>
      <c r="C1418" s="268" t="str">
        <f>'!!!KATILIMCI LİSTESİ!!!'!B1411</f>
        <v>YEŞİM SEVER</v>
      </c>
      <c r="D1418" s="269"/>
      <c r="E1418" s="269"/>
      <c r="F1418" s="269"/>
      <c r="G1418" s="269"/>
      <c r="H1418" s="269"/>
      <c r="I1418" s="269"/>
      <c r="J1418" s="269"/>
      <c r="K1418" s="270"/>
      <c r="L1418" s="270"/>
      <c r="M1418" s="270"/>
      <c r="N1418" s="270"/>
      <c r="O1418" s="270"/>
      <c r="P1418" s="270"/>
      <c r="Q1418" s="270"/>
      <c r="R1418" s="269"/>
      <c r="S1418" s="269"/>
      <c r="T1418" s="269"/>
      <c r="U1418" s="269"/>
      <c r="V1418" s="269"/>
      <c r="W1418" s="269"/>
      <c r="X1418" s="269"/>
      <c r="Y1418" s="270"/>
      <c r="Z1418" s="270"/>
      <c r="AA1418" s="270"/>
      <c r="AB1418" s="270"/>
      <c r="AC1418" s="270"/>
      <c r="AD1418" s="270"/>
      <c r="AE1418" s="270"/>
      <c r="AF1418" s="269"/>
      <c r="AG1418" s="269"/>
      <c r="AH1418" s="269"/>
      <c r="AI1418" s="269"/>
      <c r="AJ1418" s="269"/>
      <c r="AK1418" s="269"/>
      <c r="AL1418" s="269"/>
    </row>
    <row r="1419" spans="1:38" ht="11.25" x14ac:dyDescent="0.2">
      <c r="A1419" s="266">
        <v>1411</v>
      </c>
      <c r="B1419" s="267" t="str">
        <f>'!!!KATILIMCI LİSTESİ!!!'!C1412</f>
        <v>11963246800</v>
      </c>
      <c r="C1419" s="268" t="str">
        <f>'!!!KATILIMCI LİSTESİ!!!'!B1412</f>
        <v>YETER BEYZA ÇELİK</v>
      </c>
      <c r="D1419" s="269"/>
      <c r="E1419" s="269"/>
      <c r="F1419" s="269"/>
      <c r="G1419" s="269"/>
      <c r="H1419" s="269"/>
      <c r="I1419" s="269"/>
      <c r="J1419" s="269"/>
      <c r="K1419" s="270"/>
      <c r="L1419" s="270"/>
      <c r="M1419" s="270"/>
      <c r="N1419" s="270"/>
      <c r="O1419" s="270"/>
      <c r="P1419" s="270"/>
      <c r="Q1419" s="270"/>
      <c r="R1419" s="269"/>
      <c r="S1419" s="269"/>
      <c r="T1419" s="269"/>
      <c r="U1419" s="269"/>
      <c r="V1419" s="269"/>
      <c r="W1419" s="269"/>
      <c r="X1419" s="269"/>
      <c r="Y1419" s="270"/>
      <c r="Z1419" s="270"/>
      <c r="AA1419" s="270"/>
      <c r="AB1419" s="270"/>
      <c r="AC1419" s="270"/>
      <c r="AD1419" s="270"/>
      <c r="AE1419" s="270"/>
      <c r="AF1419" s="269"/>
      <c r="AG1419" s="269"/>
      <c r="AH1419" s="269"/>
      <c r="AI1419" s="269"/>
      <c r="AJ1419" s="269"/>
      <c r="AK1419" s="269"/>
      <c r="AL1419" s="269"/>
    </row>
    <row r="1420" spans="1:38" ht="11.25" x14ac:dyDescent="0.2">
      <c r="A1420" s="266">
        <v>1412</v>
      </c>
      <c r="B1420" s="267" t="str">
        <f>'!!!KATILIMCI LİSTESİ!!!'!C1413</f>
        <v>27487719836</v>
      </c>
      <c r="C1420" s="268" t="str">
        <f>'!!!KATILIMCI LİSTESİ!!!'!B1413</f>
        <v>YİĞİT İLERİ</v>
      </c>
      <c r="D1420" s="269"/>
      <c r="E1420" s="269"/>
      <c r="F1420" s="269"/>
      <c r="G1420" s="269"/>
      <c r="H1420" s="269"/>
      <c r="I1420" s="269"/>
      <c r="J1420" s="269"/>
      <c r="K1420" s="270"/>
      <c r="L1420" s="270"/>
      <c r="M1420" s="270"/>
      <c r="N1420" s="270"/>
      <c r="O1420" s="270"/>
      <c r="P1420" s="270"/>
      <c r="Q1420" s="270"/>
      <c r="R1420" s="269"/>
      <c r="S1420" s="269"/>
      <c r="T1420" s="269"/>
      <c r="U1420" s="269"/>
      <c r="V1420" s="269"/>
      <c r="W1420" s="269"/>
      <c r="X1420" s="269"/>
      <c r="Y1420" s="270"/>
      <c r="Z1420" s="270"/>
      <c r="AA1420" s="270"/>
      <c r="AB1420" s="270"/>
      <c r="AC1420" s="270"/>
      <c r="AD1420" s="270"/>
      <c r="AE1420" s="270"/>
      <c r="AF1420" s="269"/>
      <c r="AG1420" s="269"/>
      <c r="AH1420" s="269"/>
      <c r="AI1420" s="269"/>
      <c r="AJ1420" s="269"/>
      <c r="AK1420" s="269"/>
      <c r="AL1420" s="269"/>
    </row>
    <row r="1421" spans="1:38" ht="11.25" x14ac:dyDescent="0.2">
      <c r="A1421" s="266">
        <v>1413</v>
      </c>
      <c r="B1421" s="267" t="str">
        <f>'!!!KATILIMCI LİSTESİ!!!'!C1414</f>
        <v>18728011840</v>
      </c>
      <c r="C1421" s="268" t="str">
        <f>'!!!KATILIMCI LİSTESİ!!!'!B1414</f>
        <v>YİĞİT HÜSEYİN AYKENT</v>
      </c>
      <c r="D1421" s="269"/>
      <c r="E1421" s="269"/>
      <c r="F1421" s="269"/>
      <c r="G1421" s="269"/>
      <c r="H1421" s="269"/>
      <c r="I1421" s="269"/>
      <c r="J1421" s="269"/>
      <c r="K1421" s="270"/>
      <c r="L1421" s="270"/>
      <c r="M1421" s="270"/>
      <c r="N1421" s="270"/>
      <c r="O1421" s="270"/>
      <c r="P1421" s="270"/>
      <c r="Q1421" s="270"/>
      <c r="R1421" s="269"/>
      <c r="S1421" s="269"/>
      <c r="T1421" s="269"/>
      <c r="U1421" s="269"/>
      <c r="V1421" s="269"/>
      <c r="W1421" s="269"/>
      <c r="X1421" s="269"/>
      <c r="Y1421" s="270"/>
      <c r="Z1421" s="270"/>
      <c r="AA1421" s="270"/>
      <c r="AB1421" s="270"/>
      <c r="AC1421" s="270"/>
      <c r="AD1421" s="270"/>
      <c r="AE1421" s="270"/>
      <c r="AF1421" s="269"/>
      <c r="AG1421" s="269"/>
      <c r="AH1421" s="269"/>
      <c r="AI1421" s="269"/>
      <c r="AJ1421" s="269"/>
      <c r="AK1421" s="269"/>
      <c r="AL1421" s="269"/>
    </row>
    <row r="1422" spans="1:38" ht="11.25" x14ac:dyDescent="0.2">
      <c r="A1422" s="266">
        <v>1414</v>
      </c>
      <c r="B1422" s="267" t="str">
        <f>'!!!KATILIMCI LİSTESİ!!!'!C1415</f>
        <v>11747311892</v>
      </c>
      <c r="C1422" s="268" t="str">
        <f>'!!!KATILIMCI LİSTESİ!!!'!B1415</f>
        <v>YİĞİT METE BULGUOĞLU</v>
      </c>
      <c r="D1422" s="269"/>
      <c r="E1422" s="269"/>
      <c r="F1422" s="269"/>
      <c r="G1422" s="269"/>
      <c r="H1422" s="269"/>
      <c r="I1422" s="269"/>
      <c r="J1422" s="269"/>
      <c r="K1422" s="270"/>
      <c r="L1422" s="270"/>
      <c r="M1422" s="270"/>
      <c r="N1422" s="270"/>
      <c r="O1422" s="270"/>
      <c r="P1422" s="270"/>
      <c r="Q1422" s="270"/>
      <c r="R1422" s="269"/>
      <c r="S1422" s="269"/>
      <c r="T1422" s="269"/>
      <c r="U1422" s="269"/>
      <c r="V1422" s="269"/>
      <c r="W1422" s="269"/>
      <c r="X1422" s="269"/>
      <c r="Y1422" s="270"/>
      <c r="Z1422" s="270"/>
      <c r="AA1422" s="270"/>
      <c r="AB1422" s="270"/>
      <c r="AC1422" s="270"/>
      <c r="AD1422" s="270"/>
      <c r="AE1422" s="270"/>
      <c r="AF1422" s="269"/>
      <c r="AG1422" s="269"/>
      <c r="AH1422" s="269"/>
      <c r="AI1422" s="269"/>
      <c r="AJ1422" s="269"/>
      <c r="AK1422" s="269"/>
      <c r="AL1422" s="269"/>
    </row>
    <row r="1423" spans="1:38" ht="11.25" x14ac:dyDescent="0.2">
      <c r="A1423" s="266">
        <v>1415</v>
      </c>
      <c r="B1423" s="267" t="str">
        <f>'!!!KATILIMCI LİSTESİ!!!'!C1416</f>
        <v>11093836056</v>
      </c>
      <c r="C1423" s="268" t="str">
        <f>'!!!KATILIMCI LİSTESİ!!!'!B1416</f>
        <v>YILDIZ BOZOĞLU</v>
      </c>
      <c r="D1423" s="269"/>
      <c r="E1423" s="269"/>
      <c r="F1423" s="269"/>
      <c r="G1423" s="269"/>
      <c r="H1423" s="269"/>
      <c r="I1423" s="269"/>
      <c r="J1423" s="269"/>
      <c r="K1423" s="270"/>
      <c r="L1423" s="270"/>
      <c r="M1423" s="270"/>
      <c r="N1423" s="270"/>
      <c r="O1423" s="270"/>
      <c r="P1423" s="270"/>
      <c r="Q1423" s="270"/>
      <c r="R1423" s="269"/>
      <c r="S1423" s="269"/>
      <c r="T1423" s="269"/>
      <c r="U1423" s="269"/>
      <c r="V1423" s="269"/>
      <c r="W1423" s="269"/>
      <c r="X1423" s="269"/>
      <c r="Y1423" s="270"/>
      <c r="Z1423" s="270"/>
      <c r="AA1423" s="270"/>
      <c r="AB1423" s="270"/>
      <c r="AC1423" s="270"/>
      <c r="AD1423" s="270"/>
      <c r="AE1423" s="270"/>
      <c r="AF1423" s="269"/>
      <c r="AG1423" s="269"/>
      <c r="AH1423" s="269"/>
      <c r="AI1423" s="269"/>
      <c r="AJ1423" s="269"/>
      <c r="AK1423" s="269"/>
      <c r="AL1423" s="269"/>
    </row>
    <row r="1424" spans="1:38" ht="11.25" x14ac:dyDescent="0.2">
      <c r="A1424" s="266">
        <v>1416</v>
      </c>
      <c r="B1424" s="267" t="str">
        <f>'!!!KATILIMCI LİSTESİ!!!'!C1417</f>
        <v>13961395344</v>
      </c>
      <c r="C1424" s="268" t="str">
        <f>'!!!KATILIMCI LİSTESİ!!!'!B1417</f>
        <v>YILDIZ OĞURLU</v>
      </c>
      <c r="D1424" s="269"/>
      <c r="E1424" s="269"/>
      <c r="F1424" s="269"/>
      <c r="G1424" s="269"/>
      <c r="H1424" s="269"/>
      <c r="I1424" s="269"/>
      <c r="J1424" s="269"/>
      <c r="K1424" s="270"/>
      <c r="L1424" s="270"/>
      <c r="M1424" s="270"/>
      <c r="N1424" s="270"/>
      <c r="O1424" s="270"/>
      <c r="P1424" s="270"/>
      <c r="Q1424" s="270"/>
      <c r="R1424" s="269"/>
      <c r="S1424" s="269"/>
      <c r="T1424" s="269"/>
      <c r="U1424" s="269"/>
      <c r="V1424" s="269"/>
      <c r="W1424" s="269"/>
      <c r="X1424" s="269"/>
      <c r="Y1424" s="270"/>
      <c r="Z1424" s="270"/>
      <c r="AA1424" s="270"/>
      <c r="AB1424" s="270"/>
      <c r="AC1424" s="270"/>
      <c r="AD1424" s="270"/>
      <c r="AE1424" s="270"/>
      <c r="AF1424" s="269"/>
      <c r="AG1424" s="269"/>
      <c r="AH1424" s="269"/>
      <c r="AI1424" s="269"/>
      <c r="AJ1424" s="269"/>
      <c r="AK1424" s="269"/>
      <c r="AL1424" s="269"/>
    </row>
    <row r="1425" spans="1:38" ht="11.25" x14ac:dyDescent="0.2">
      <c r="A1425" s="266">
        <v>1417</v>
      </c>
      <c r="B1425" s="267" t="str">
        <f>'!!!KATILIMCI LİSTESİ!!!'!C1418</f>
        <v>11147265344</v>
      </c>
      <c r="C1425" s="268" t="str">
        <f>'!!!KATILIMCI LİSTESİ!!!'!B1418</f>
        <v>YILMAZ POLAT</v>
      </c>
      <c r="D1425" s="269"/>
      <c r="E1425" s="269"/>
      <c r="F1425" s="269"/>
      <c r="G1425" s="269"/>
      <c r="H1425" s="269"/>
      <c r="I1425" s="269"/>
      <c r="J1425" s="269"/>
      <c r="K1425" s="270"/>
      <c r="L1425" s="270"/>
      <c r="M1425" s="270"/>
      <c r="N1425" s="270"/>
      <c r="O1425" s="270"/>
      <c r="P1425" s="270"/>
      <c r="Q1425" s="270"/>
      <c r="R1425" s="269"/>
      <c r="S1425" s="269"/>
      <c r="T1425" s="269"/>
      <c r="U1425" s="269"/>
      <c r="V1425" s="269"/>
      <c r="W1425" s="269"/>
      <c r="X1425" s="269"/>
      <c r="Y1425" s="270"/>
      <c r="Z1425" s="270"/>
      <c r="AA1425" s="270"/>
      <c r="AB1425" s="270"/>
      <c r="AC1425" s="270"/>
      <c r="AD1425" s="270"/>
      <c r="AE1425" s="270"/>
      <c r="AF1425" s="269"/>
      <c r="AG1425" s="269"/>
      <c r="AH1425" s="269"/>
      <c r="AI1425" s="269"/>
      <c r="AJ1425" s="269"/>
      <c r="AK1425" s="269"/>
      <c r="AL1425" s="269"/>
    </row>
    <row r="1426" spans="1:38" ht="11.25" x14ac:dyDescent="0.2">
      <c r="A1426" s="266">
        <v>1418</v>
      </c>
      <c r="B1426" s="267" t="str">
        <f>'!!!KATILIMCI LİSTESİ!!!'!C1419</f>
        <v>38935719476</v>
      </c>
      <c r="C1426" s="268" t="str">
        <f>'!!!KATILIMCI LİSTESİ!!!'!B1419</f>
        <v>YILMAZ UĞURLU</v>
      </c>
      <c r="D1426" s="269"/>
      <c r="E1426" s="269"/>
      <c r="F1426" s="269"/>
      <c r="G1426" s="269"/>
      <c r="H1426" s="269"/>
      <c r="I1426" s="269"/>
      <c r="J1426" s="269"/>
      <c r="K1426" s="270"/>
      <c r="L1426" s="270"/>
      <c r="M1426" s="270"/>
      <c r="N1426" s="270"/>
      <c r="O1426" s="270"/>
      <c r="P1426" s="270"/>
      <c r="Q1426" s="270"/>
      <c r="R1426" s="269"/>
      <c r="S1426" s="269"/>
      <c r="T1426" s="269"/>
      <c r="U1426" s="269"/>
      <c r="V1426" s="269"/>
      <c r="W1426" s="269"/>
      <c r="X1426" s="269"/>
      <c r="Y1426" s="270"/>
      <c r="Z1426" s="270"/>
      <c r="AA1426" s="270"/>
      <c r="AB1426" s="270"/>
      <c r="AC1426" s="270"/>
      <c r="AD1426" s="270"/>
      <c r="AE1426" s="270"/>
      <c r="AF1426" s="269"/>
      <c r="AG1426" s="269"/>
      <c r="AH1426" s="269"/>
      <c r="AI1426" s="269"/>
      <c r="AJ1426" s="269"/>
      <c r="AK1426" s="269"/>
      <c r="AL1426" s="269"/>
    </row>
    <row r="1427" spans="1:38" ht="11.25" x14ac:dyDescent="0.2">
      <c r="A1427" s="266">
        <v>1419</v>
      </c>
      <c r="B1427" s="267" t="str">
        <f>'!!!KATILIMCI LİSTESİ!!!'!C1420</f>
        <v>13970170468</v>
      </c>
      <c r="C1427" s="268" t="str">
        <f>'!!!KATILIMCI LİSTESİ!!!'!B1420</f>
        <v>YILMAZ YILDIRIM</v>
      </c>
      <c r="D1427" s="269"/>
      <c r="E1427" s="269"/>
      <c r="F1427" s="269"/>
      <c r="G1427" s="269"/>
      <c r="H1427" s="269"/>
      <c r="I1427" s="269"/>
      <c r="J1427" s="269"/>
      <c r="K1427" s="270"/>
      <c r="L1427" s="270"/>
      <c r="M1427" s="270"/>
      <c r="N1427" s="270"/>
      <c r="O1427" s="270"/>
      <c r="P1427" s="270"/>
      <c r="Q1427" s="270"/>
      <c r="R1427" s="269"/>
      <c r="S1427" s="269"/>
      <c r="T1427" s="269"/>
      <c r="U1427" s="269"/>
      <c r="V1427" s="269"/>
      <c r="W1427" s="269"/>
      <c r="X1427" s="269"/>
      <c r="Y1427" s="270"/>
      <c r="Z1427" s="270"/>
      <c r="AA1427" s="270"/>
      <c r="AB1427" s="270"/>
      <c r="AC1427" s="270"/>
      <c r="AD1427" s="270"/>
      <c r="AE1427" s="270"/>
      <c r="AF1427" s="269"/>
      <c r="AG1427" s="269"/>
      <c r="AH1427" s="269"/>
      <c r="AI1427" s="269"/>
      <c r="AJ1427" s="269"/>
      <c r="AK1427" s="269"/>
      <c r="AL1427" s="269"/>
    </row>
    <row r="1428" spans="1:38" ht="11.25" x14ac:dyDescent="0.2">
      <c r="A1428" s="266">
        <v>1420</v>
      </c>
      <c r="B1428" s="267" t="str">
        <f>'!!!KATILIMCI LİSTESİ!!!'!C1421</f>
        <v>11585321220</v>
      </c>
      <c r="C1428" s="268" t="str">
        <f>'!!!KATILIMCI LİSTESİ!!!'!B1421</f>
        <v>YÜKSEL EYMEN BİLKAY</v>
      </c>
      <c r="D1428" s="269"/>
      <c r="E1428" s="269"/>
      <c r="F1428" s="269"/>
      <c r="G1428" s="269"/>
      <c r="H1428" s="269"/>
      <c r="I1428" s="269"/>
      <c r="J1428" s="269"/>
      <c r="K1428" s="270"/>
      <c r="L1428" s="270"/>
      <c r="M1428" s="270"/>
      <c r="N1428" s="270"/>
      <c r="O1428" s="270"/>
      <c r="P1428" s="270"/>
      <c r="Q1428" s="270"/>
      <c r="R1428" s="269"/>
      <c r="S1428" s="269"/>
      <c r="T1428" s="269"/>
      <c r="U1428" s="269"/>
      <c r="V1428" s="269"/>
      <c r="W1428" s="269"/>
      <c r="X1428" s="269"/>
      <c r="Y1428" s="270"/>
      <c r="Z1428" s="270"/>
      <c r="AA1428" s="270"/>
      <c r="AB1428" s="270"/>
      <c r="AC1428" s="270"/>
      <c r="AD1428" s="270"/>
      <c r="AE1428" s="270"/>
      <c r="AF1428" s="269"/>
      <c r="AG1428" s="269"/>
      <c r="AH1428" s="269"/>
      <c r="AI1428" s="269"/>
      <c r="AJ1428" s="269"/>
      <c r="AK1428" s="269"/>
      <c r="AL1428" s="269"/>
    </row>
    <row r="1429" spans="1:38" ht="11.25" x14ac:dyDescent="0.2">
      <c r="A1429" s="266">
        <v>1421</v>
      </c>
      <c r="B1429" s="267" t="str">
        <f>'!!!KATILIMCI LİSTESİ!!!'!C1422</f>
        <v>12704472748</v>
      </c>
      <c r="C1429" s="268" t="str">
        <f>'!!!KATILIMCI LİSTESİ!!!'!B1422</f>
        <v>YUNUS YILMAZ</v>
      </c>
      <c r="D1429" s="269"/>
      <c r="E1429" s="269"/>
      <c r="F1429" s="269"/>
      <c r="G1429" s="269"/>
      <c r="H1429" s="269"/>
      <c r="I1429" s="269"/>
      <c r="J1429" s="269"/>
      <c r="K1429" s="270"/>
      <c r="L1429" s="270"/>
      <c r="M1429" s="270"/>
      <c r="N1429" s="270"/>
      <c r="O1429" s="270"/>
      <c r="P1429" s="270"/>
      <c r="Q1429" s="270"/>
      <c r="R1429" s="269"/>
      <c r="S1429" s="269"/>
      <c r="T1429" s="269"/>
      <c r="U1429" s="269"/>
      <c r="V1429" s="269"/>
      <c r="W1429" s="269"/>
      <c r="X1429" s="269"/>
      <c r="Y1429" s="270"/>
      <c r="Z1429" s="270"/>
      <c r="AA1429" s="270"/>
      <c r="AB1429" s="270"/>
      <c r="AC1429" s="270"/>
      <c r="AD1429" s="270"/>
      <c r="AE1429" s="270"/>
      <c r="AF1429" s="269"/>
      <c r="AG1429" s="269"/>
      <c r="AH1429" s="269"/>
      <c r="AI1429" s="269"/>
      <c r="AJ1429" s="269"/>
      <c r="AK1429" s="269"/>
      <c r="AL1429" s="269"/>
    </row>
    <row r="1430" spans="1:38" ht="11.25" x14ac:dyDescent="0.2">
      <c r="A1430" s="266">
        <v>1422</v>
      </c>
      <c r="B1430" s="267" t="str">
        <f>'!!!KATILIMCI LİSTESİ!!!'!C1423</f>
        <v>10325277940</v>
      </c>
      <c r="C1430" s="268" t="str">
        <f>'!!!KATILIMCI LİSTESİ!!!'!B1423</f>
        <v>YUNUS EMRE GÜLMEZ</v>
      </c>
      <c r="D1430" s="269"/>
      <c r="E1430" s="269"/>
      <c r="F1430" s="269"/>
      <c r="G1430" s="269"/>
      <c r="H1430" s="269"/>
      <c r="I1430" s="269"/>
      <c r="J1430" s="269"/>
      <c r="K1430" s="270"/>
      <c r="L1430" s="270"/>
      <c r="M1430" s="270"/>
      <c r="N1430" s="270"/>
      <c r="O1430" s="270"/>
      <c r="P1430" s="270"/>
      <c r="Q1430" s="270"/>
      <c r="R1430" s="269"/>
      <c r="S1430" s="269"/>
      <c r="T1430" s="269"/>
      <c r="U1430" s="269"/>
      <c r="V1430" s="269"/>
      <c r="W1430" s="269"/>
      <c r="X1430" s="269"/>
      <c r="Y1430" s="270"/>
      <c r="Z1430" s="270"/>
      <c r="AA1430" s="270"/>
      <c r="AB1430" s="270"/>
      <c r="AC1430" s="270"/>
      <c r="AD1430" s="270"/>
      <c r="AE1430" s="270"/>
      <c r="AF1430" s="269"/>
      <c r="AG1430" s="269"/>
      <c r="AH1430" s="269"/>
      <c r="AI1430" s="269"/>
      <c r="AJ1430" s="269"/>
      <c r="AK1430" s="269"/>
      <c r="AL1430" s="269"/>
    </row>
    <row r="1431" spans="1:38" ht="11.25" x14ac:dyDescent="0.2">
      <c r="A1431" s="266">
        <v>1423</v>
      </c>
      <c r="B1431" s="267" t="str">
        <f>'!!!KATILIMCI LİSTESİ!!!'!C1424</f>
        <v>17015078368</v>
      </c>
      <c r="C1431" s="268" t="str">
        <f>'!!!KATILIMCI LİSTESİ!!!'!B1424</f>
        <v>YUNUS EMRE GÜLTEKİN</v>
      </c>
      <c r="D1431" s="269"/>
      <c r="E1431" s="269"/>
      <c r="F1431" s="269"/>
      <c r="G1431" s="269"/>
      <c r="H1431" s="269"/>
      <c r="I1431" s="269"/>
      <c r="J1431" s="269"/>
      <c r="K1431" s="270"/>
      <c r="L1431" s="270"/>
      <c r="M1431" s="270"/>
      <c r="N1431" s="270"/>
      <c r="O1431" s="270"/>
      <c r="P1431" s="270"/>
      <c r="Q1431" s="270"/>
      <c r="R1431" s="269"/>
      <c r="S1431" s="269"/>
      <c r="T1431" s="269"/>
      <c r="U1431" s="269"/>
      <c r="V1431" s="269"/>
      <c r="W1431" s="269"/>
      <c r="X1431" s="269"/>
      <c r="Y1431" s="270"/>
      <c r="Z1431" s="270"/>
      <c r="AA1431" s="270"/>
      <c r="AB1431" s="270"/>
      <c r="AC1431" s="270"/>
      <c r="AD1431" s="270"/>
      <c r="AE1431" s="270"/>
      <c r="AF1431" s="269"/>
      <c r="AG1431" s="269"/>
      <c r="AH1431" s="269"/>
      <c r="AI1431" s="269"/>
      <c r="AJ1431" s="269"/>
      <c r="AK1431" s="269"/>
      <c r="AL1431" s="269"/>
    </row>
    <row r="1432" spans="1:38" ht="11.25" x14ac:dyDescent="0.2">
      <c r="A1432" s="266">
        <v>1424</v>
      </c>
      <c r="B1432" s="267" t="str">
        <f>'!!!KATILIMCI LİSTESİ!!!'!C1425</f>
        <v>11195273032</v>
      </c>
      <c r="C1432" s="268" t="str">
        <f>'!!!KATILIMCI LİSTESİ!!!'!B1425</f>
        <v>YUNUS EMRE KİLİDAĞ</v>
      </c>
      <c r="D1432" s="269"/>
      <c r="E1432" s="269"/>
      <c r="F1432" s="269"/>
      <c r="G1432" s="269"/>
      <c r="H1432" s="269"/>
      <c r="I1432" s="269"/>
      <c r="J1432" s="269"/>
      <c r="K1432" s="270"/>
      <c r="L1432" s="270"/>
      <c r="M1432" s="270"/>
      <c r="N1432" s="270"/>
      <c r="O1432" s="270"/>
      <c r="P1432" s="270"/>
      <c r="Q1432" s="270"/>
      <c r="R1432" s="269"/>
      <c r="S1432" s="269"/>
      <c r="T1432" s="269"/>
      <c r="U1432" s="269"/>
      <c r="V1432" s="269"/>
      <c r="W1432" s="269"/>
      <c r="X1432" s="269"/>
      <c r="Y1432" s="270"/>
      <c r="Z1432" s="270"/>
      <c r="AA1432" s="270"/>
      <c r="AB1432" s="270"/>
      <c r="AC1432" s="270"/>
      <c r="AD1432" s="270"/>
      <c r="AE1432" s="270"/>
      <c r="AF1432" s="269"/>
      <c r="AG1432" s="269"/>
      <c r="AH1432" s="269"/>
      <c r="AI1432" s="269"/>
      <c r="AJ1432" s="269"/>
      <c r="AK1432" s="269"/>
      <c r="AL1432" s="269"/>
    </row>
    <row r="1433" spans="1:38" ht="11.25" x14ac:dyDescent="0.2">
      <c r="A1433" s="266">
        <v>1425</v>
      </c>
      <c r="B1433" s="267" t="str">
        <f>'!!!KATILIMCI LİSTESİ!!!'!C1426</f>
        <v>10307354812</v>
      </c>
      <c r="C1433" s="268" t="str">
        <f>'!!!KATILIMCI LİSTESİ!!!'!B1426</f>
        <v>YUNUS EMRE KÖSE</v>
      </c>
      <c r="D1433" s="269"/>
      <c r="E1433" s="269"/>
      <c r="F1433" s="269"/>
      <c r="G1433" s="269"/>
      <c r="H1433" s="269"/>
      <c r="I1433" s="269"/>
      <c r="J1433" s="269"/>
      <c r="K1433" s="270"/>
      <c r="L1433" s="270"/>
      <c r="M1433" s="270"/>
      <c r="N1433" s="270"/>
      <c r="O1433" s="270"/>
      <c r="P1433" s="270"/>
      <c r="Q1433" s="270"/>
      <c r="R1433" s="269"/>
      <c r="S1433" s="269"/>
      <c r="T1433" s="269"/>
      <c r="U1433" s="269"/>
      <c r="V1433" s="269"/>
      <c r="W1433" s="269"/>
      <c r="X1433" s="269"/>
      <c r="Y1433" s="270"/>
      <c r="Z1433" s="270"/>
      <c r="AA1433" s="270"/>
      <c r="AB1433" s="270"/>
      <c r="AC1433" s="270"/>
      <c r="AD1433" s="270"/>
      <c r="AE1433" s="270"/>
      <c r="AF1433" s="269"/>
      <c r="AG1433" s="269"/>
      <c r="AH1433" s="269"/>
      <c r="AI1433" s="269"/>
      <c r="AJ1433" s="269"/>
      <c r="AK1433" s="269"/>
      <c r="AL1433" s="269"/>
    </row>
    <row r="1434" spans="1:38" ht="11.25" x14ac:dyDescent="0.2">
      <c r="A1434" s="266">
        <v>1426</v>
      </c>
      <c r="B1434" s="267" t="str">
        <f>'!!!KATILIMCI LİSTESİ!!!'!C1427</f>
        <v>16276154484</v>
      </c>
      <c r="C1434" s="268" t="str">
        <f>'!!!KATILIMCI LİSTESİ!!!'!B1427</f>
        <v>YUNUS EMRE KURAK</v>
      </c>
      <c r="D1434" s="269"/>
      <c r="E1434" s="269"/>
      <c r="F1434" s="269"/>
      <c r="G1434" s="269"/>
      <c r="H1434" s="269"/>
      <c r="I1434" s="269"/>
      <c r="J1434" s="269"/>
      <c r="K1434" s="270"/>
      <c r="L1434" s="270"/>
      <c r="M1434" s="270"/>
      <c r="N1434" s="270"/>
      <c r="O1434" s="270"/>
      <c r="P1434" s="270"/>
      <c r="Q1434" s="270"/>
      <c r="R1434" s="269"/>
      <c r="S1434" s="269"/>
      <c r="T1434" s="269"/>
      <c r="U1434" s="269"/>
      <c r="V1434" s="269"/>
      <c r="W1434" s="269"/>
      <c r="X1434" s="269"/>
      <c r="Y1434" s="270"/>
      <c r="Z1434" s="270"/>
      <c r="AA1434" s="270"/>
      <c r="AB1434" s="270"/>
      <c r="AC1434" s="270"/>
      <c r="AD1434" s="270"/>
      <c r="AE1434" s="270"/>
      <c r="AF1434" s="269"/>
      <c r="AG1434" s="269"/>
      <c r="AH1434" s="269"/>
      <c r="AI1434" s="269"/>
      <c r="AJ1434" s="269"/>
      <c r="AK1434" s="269"/>
      <c r="AL1434" s="269"/>
    </row>
    <row r="1435" spans="1:38" ht="11.25" x14ac:dyDescent="0.2">
      <c r="A1435" s="266">
        <v>1427</v>
      </c>
      <c r="B1435" s="267" t="str">
        <f>'!!!KATILIMCI LİSTESİ!!!'!C1428</f>
        <v>39893082978</v>
      </c>
      <c r="C1435" s="268" t="str">
        <f>'!!!KATILIMCI LİSTESİ!!!'!B1428</f>
        <v>YUNUS EMRE SÜRÜCÜ</v>
      </c>
      <c r="D1435" s="269"/>
      <c r="E1435" s="269"/>
      <c r="F1435" s="269"/>
      <c r="G1435" s="269"/>
      <c r="H1435" s="269"/>
      <c r="I1435" s="269"/>
      <c r="J1435" s="269"/>
      <c r="K1435" s="270"/>
      <c r="L1435" s="270"/>
      <c r="M1435" s="270"/>
      <c r="N1435" s="270"/>
      <c r="O1435" s="270"/>
      <c r="P1435" s="270"/>
      <c r="Q1435" s="270"/>
      <c r="R1435" s="269"/>
      <c r="S1435" s="269"/>
      <c r="T1435" s="269"/>
      <c r="U1435" s="269"/>
      <c r="V1435" s="269"/>
      <c r="W1435" s="269"/>
      <c r="X1435" s="269"/>
      <c r="Y1435" s="270"/>
      <c r="Z1435" s="270"/>
      <c r="AA1435" s="270"/>
      <c r="AB1435" s="270"/>
      <c r="AC1435" s="270"/>
      <c r="AD1435" s="270"/>
      <c r="AE1435" s="270"/>
      <c r="AF1435" s="269"/>
      <c r="AG1435" s="269"/>
      <c r="AH1435" s="269"/>
      <c r="AI1435" s="269"/>
      <c r="AJ1435" s="269"/>
      <c r="AK1435" s="269"/>
      <c r="AL1435" s="269"/>
    </row>
    <row r="1436" spans="1:38" ht="11.25" x14ac:dyDescent="0.2">
      <c r="A1436" s="266">
        <v>1428</v>
      </c>
      <c r="B1436" s="267" t="str">
        <f>'!!!KATILIMCI LİSTESİ!!!'!C1429</f>
        <v>10163290798</v>
      </c>
      <c r="C1436" s="268" t="str">
        <f>'!!!KATILIMCI LİSTESİ!!!'!B1429</f>
        <v>YUNUS EMRE UÇAR</v>
      </c>
      <c r="D1436" s="269"/>
      <c r="E1436" s="269"/>
      <c r="F1436" s="269"/>
      <c r="G1436" s="269"/>
      <c r="H1436" s="269"/>
      <c r="I1436" s="269"/>
      <c r="J1436" s="269"/>
      <c r="K1436" s="270"/>
      <c r="L1436" s="270"/>
      <c r="M1436" s="270"/>
      <c r="N1436" s="270"/>
      <c r="O1436" s="270"/>
      <c r="P1436" s="270"/>
      <c r="Q1436" s="270"/>
      <c r="R1436" s="269"/>
      <c r="S1436" s="269"/>
      <c r="T1436" s="269"/>
      <c r="U1436" s="269"/>
      <c r="V1436" s="269"/>
      <c r="W1436" s="269"/>
      <c r="X1436" s="269"/>
      <c r="Y1436" s="270"/>
      <c r="Z1436" s="270"/>
      <c r="AA1436" s="270"/>
      <c r="AB1436" s="270"/>
      <c r="AC1436" s="270"/>
      <c r="AD1436" s="270"/>
      <c r="AE1436" s="270"/>
      <c r="AF1436" s="269"/>
      <c r="AG1436" s="269"/>
      <c r="AH1436" s="269"/>
      <c r="AI1436" s="269"/>
      <c r="AJ1436" s="269"/>
      <c r="AK1436" s="269"/>
      <c r="AL1436" s="269"/>
    </row>
    <row r="1437" spans="1:38" ht="11.25" x14ac:dyDescent="0.2">
      <c r="A1437" s="266">
        <v>1429</v>
      </c>
      <c r="B1437" s="267" t="str">
        <f>'!!!KATILIMCI LİSTESİ!!!'!C1430</f>
        <v>51019500258</v>
      </c>
      <c r="C1437" s="268" t="str">
        <f>'!!!KATILIMCI LİSTESİ!!!'!B1430</f>
        <v>YUNUS EMRE ÜNSAL</v>
      </c>
      <c r="D1437" s="269"/>
      <c r="E1437" s="269"/>
      <c r="F1437" s="269"/>
      <c r="G1437" s="269"/>
      <c r="H1437" s="269"/>
      <c r="I1437" s="269"/>
      <c r="J1437" s="269"/>
      <c r="K1437" s="270"/>
      <c r="L1437" s="270"/>
      <c r="M1437" s="270"/>
      <c r="N1437" s="270"/>
      <c r="O1437" s="270"/>
      <c r="P1437" s="270"/>
      <c r="Q1437" s="270"/>
      <c r="R1437" s="269"/>
      <c r="S1437" s="269"/>
      <c r="T1437" s="269"/>
      <c r="U1437" s="269"/>
      <c r="V1437" s="269"/>
      <c r="W1437" s="269"/>
      <c r="X1437" s="269"/>
      <c r="Y1437" s="270"/>
      <c r="Z1437" s="270"/>
      <c r="AA1437" s="270"/>
      <c r="AB1437" s="270"/>
      <c r="AC1437" s="270"/>
      <c r="AD1437" s="270"/>
      <c r="AE1437" s="270"/>
      <c r="AF1437" s="269"/>
      <c r="AG1437" s="269"/>
      <c r="AH1437" s="269"/>
      <c r="AI1437" s="269"/>
      <c r="AJ1437" s="269"/>
      <c r="AK1437" s="269"/>
      <c r="AL1437" s="269"/>
    </row>
    <row r="1438" spans="1:38" ht="11.25" x14ac:dyDescent="0.2">
      <c r="A1438" s="266">
        <v>1430</v>
      </c>
      <c r="B1438" s="267" t="str">
        <f>'!!!KATILIMCI LİSTESİ!!!'!C1431</f>
        <v>10905170340</v>
      </c>
      <c r="C1438" s="268" t="str">
        <f>'!!!KATILIMCI LİSTESİ!!!'!B1431</f>
        <v>YUNUS TALHA KABAK</v>
      </c>
      <c r="D1438" s="269"/>
      <c r="E1438" s="269"/>
      <c r="F1438" s="269"/>
      <c r="G1438" s="269"/>
      <c r="H1438" s="269"/>
      <c r="I1438" s="269"/>
      <c r="J1438" s="269"/>
      <c r="K1438" s="270"/>
      <c r="L1438" s="270"/>
      <c r="M1438" s="270"/>
      <c r="N1438" s="270"/>
      <c r="O1438" s="270"/>
      <c r="P1438" s="270"/>
      <c r="Q1438" s="270"/>
      <c r="R1438" s="269"/>
      <c r="S1438" s="269"/>
      <c r="T1438" s="269"/>
      <c r="U1438" s="269"/>
      <c r="V1438" s="269"/>
      <c r="W1438" s="269"/>
      <c r="X1438" s="269"/>
      <c r="Y1438" s="270"/>
      <c r="Z1438" s="270"/>
      <c r="AA1438" s="270"/>
      <c r="AB1438" s="270"/>
      <c r="AC1438" s="270"/>
      <c r="AD1438" s="270"/>
      <c r="AE1438" s="270"/>
      <c r="AF1438" s="269"/>
      <c r="AG1438" s="269"/>
      <c r="AH1438" s="269"/>
      <c r="AI1438" s="269"/>
      <c r="AJ1438" s="269"/>
      <c r="AK1438" s="269"/>
      <c r="AL1438" s="269"/>
    </row>
    <row r="1439" spans="1:38" ht="11.25" x14ac:dyDescent="0.2">
      <c r="A1439" s="266">
        <v>1431</v>
      </c>
      <c r="B1439" s="267" t="str">
        <f>'!!!KATILIMCI LİSTESİ!!!'!C1432</f>
        <v>20107966078</v>
      </c>
      <c r="C1439" s="268" t="str">
        <f>'!!!KATILIMCI LİSTESİ!!!'!B1432</f>
        <v>YÜSRA MELİKE AĞKURT</v>
      </c>
      <c r="D1439" s="269"/>
      <c r="E1439" s="269"/>
      <c r="F1439" s="269"/>
      <c r="G1439" s="269"/>
      <c r="H1439" s="269"/>
      <c r="I1439" s="269"/>
      <c r="J1439" s="269"/>
      <c r="K1439" s="270"/>
      <c r="L1439" s="270"/>
      <c r="M1439" s="270"/>
      <c r="N1439" s="270"/>
      <c r="O1439" s="270"/>
      <c r="P1439" s="270"/>
      <c r="Q1439" s="270"/>
      <c r="R1439" s="269"/>
      <c r="S1439" s="269"/>
      <c r="T1439" s="269"/>
      <c r="U1439" s="269"/>
      <c r="V1439" s="269"/>
      <c r="W1439" s="269"/>
      <c r="X1439" s="269"/>
      <c r="Y1439" s="270"/>
      <c r="Z1439" s="270"/>
      <c r="AA1439" s="270"/>
      <c r="AB1439" s="270"/>
      <c r="AC1439" s="270"/>
      <c r="AD1439" s="270"/>
      <c r="AE1439" s="270"/>
      <c r="AF1439" s="269"/>
      <c r="AG1439" s="269"/>
      <c r="AH1439" s="269"/>
      <c r="AI1439" s="269"/>
      <c r="AJ1439" s="269"/>
      <c r="AK1439" s="269"/>
      <c r="AL1439" s="269"/>
    </row>
    <row r="1440" spans="1:38" ht="11.25" x14ac:dyDescent="0.2">
      <c r="A1440" s="266">
        <v>1432</v>
      </c>
      <c r="B1440" s="267" t="str">
        <f>'!!!KATILIMCI LİSTESİ!!!'!C1433</f>
        <v>28538479488</v>
      </c>
      <c r="C1440" s="268" t="str">
        <f>'!!!KATILIMCI LİSTESİ!!!'!B1433</f>
        <v>YUSUF AKBABA</v>
      </c>
      <c r="D1440" s="269"/>
      <c r="E1440" s="269"/>
      <c r="F1440" s="269"/>
      <c r="G1440" s="269"/>
      <c r="H1440" s="269"/>
      <c r="I1440" s="269"/>
      <c r="J1440" s="269"/>
      <c r="K1440" s="270"/>
      <c r="L1440" s="270"/>
      <c r="M1440" s="270"/>
      <c r="N1440" s="270"/>
      <c r="O1440" s="270"/>
      <c r="P1440" s="270"/>
      <c r="Q1440" s="270"/>
      <c r="R1440" s="269"/>
      <c r="S1440" s="269"/>
      <c r="T1440" s="269"/>
      <c r="U1440" s="269"/>
      <c r="V1440" s="269"/>
      <c r="W1440" s="269"/>
      <c r="X1440" s="269"/>
      <c r="Y1440" s="270"/>
      <c r="Z1440" s="270"/>
      <c r="AA1440" s="270"/>
      <c r="AB1440" s="270"/>
      <c r="AC1440" s="270"/>
      <c r="AD1440" s="270"/>
      <c r="AE1440" s="270"/>
      <c r="AF1440" s="269"/>
      <c r="AG1440" s="269"/>
      <c r="AH1440" s="269"/>
      <c r="AI1440" s="269"/>
      <c r="AJ1440" s="269"/>
      <c r="AK1440" s="269"/>
      <c r="AL1440" s="269"/>
    </row>
    <row r="1441" spans="1:38" ht="11.25" x14ac:dyDescent="0.2">
      <c r="A1441" s="266">
        <v>1433</v>
      </c>
      <c r="B1441" s="267" t="str">
        <f>'!!!KATILIMCI LİSTESİ!!!'!C1434</f>
        <v>14903150328</v>
      </c>
      <c r="C1441" s="268" t="str">
        <f>'!!!KATILIMCI LİSTESİ!!!'!B1434</f>
        <v>YUSUF ATAŞ</v>
      </c>
      <c r="D1441" s="269"/>
      <c r="E1441" s="269"/>
      <c r="F1441" s="269"/>
      <c r="G1441" s="269"/>
      <c r="H1441" s="269"/>
      <c r="I1441" s="269"/>
      <c r="J1441" s="269"/>
      <c r="K1441" s="270"/>
      <c r="L1441" s="270"/>
      <c r="M1441" s="270"/>
      <c r="N1441" s="270"/>
      <c r="O1441" s="270"/>
      <c r="P1441" s="270"/>
      <c r="Q1441" s="270"/>
      <c r="R1441" s="269"/>
      <c r="S1441" s="269"/>
      <c r="T1441" s="269"/>
      <c r="U1441" s="269"/>
      <c r="V1441" s="269"/>
      <c r="W1441" s="269"/>
      <c r="X1441" s="269"/>
      <c r="Y1441" s="270"/>
      <c r="Z1441" s="270"/>
      <c r="AA1441" s="270"/>
      <c r="AB1441" s="270"/>
      <c r="AC1441" s="270"/>
      <c r="AD1441" s="270"/>
      <c r="AE1441" s="270"/>
      <c r="AF1441" s="269"/>
      <c r="AG1441" s="269"/>
      <c r="AH1441" s="269"/>
      <c r="AI1441" s="269"/>
      <c r="AJ1441" s="269"/>
      <c r="AK1441" s="269"/>
      <c r="AL1441" s="269"/>
    </row>
    <row r="1442" spans="1:38" ht="11.25" x14ac:dyDescent="0.2">
      <c r="A1442" s="266">
        <v>1434</v>
      </c>
      <c r="B1442" s="267" t="str">
        <f>'!!!KATILIMCI LİSTESİ!!!'!C1435</f>
        <v>16627184320</v>
      </c>
      <c r="C1442" s="268" t="str">
        <f>'!!!KATILIMCI LİSTESİ!!!'!B1435</f>
        <v>YUSUF ÇETİN</v>
      </c>
      <c r="D1442" s="269"/>
      <c r="E1442" s="269"/>
      <c r="F1442" s="269"/>
      <c r="G1442" s="269"/>
      <c r="H1442" s="269"/>
      <c r="I1442" s="269"/>
      <c r="J1442" s="269"/>
      <c r="K1442" s="270"/>
      <c r="L1442" s="270"/>
      <c r="M1442" s="270"/>
      <c r="N1442" s="270"/>
      <c r="O1442" s="270"/>
      <c r="P1442" s="270"/>
      <c r="Q1442" s="270"/>
      <c r="R1442" s="269"/>
      <c r="S1442" s="269"/>
      <c r="T1442" s="269"/>
      <c r="U1442" s="269"/>
      <c r="V1442" s="269"/>
      <c r="W1442" s="269"/>
      <c r="X1442" s="269"/>
      <c r="Y1442" s="270"/>
      <c r="Z1442" s="270"/>
      <c r="AA1442" s="270"/>
      <c r="AB1442" s="270"/>
      <c r="AC1442" s="270"/>
      <c r="AD1442" s="270"/>
      <c r="AE1442" s="270"/>
      <c r="AF1442" s="269"/>
      <c r="AG1442" s="269"/>
      <c r="AH1442" s="269"/>
      <c r="AI1442" s="269"/>
      <c r="AJ1442" s="269"/>
      <c r="AK1442" s="269"/>
      <c r="AL1442" s="269"/>
    </row>
    <row r="1443" spans="1:38" ht="11.25" x14ac:dyDescent="0.2">
      <c r="A1443" s="266">
        <v>1435</v>
      </c>
      <c r="B1443" s="267" t="str">
        <f>'!!!KATILIMCI LİSTESİ!!!'!C1436</f>
        <v>18023043270</v>
      </c>
      <c r="C1443" s="268" t="str">
        <f>'!!!KATILIMCI LİSTESİ!!!'!B1436</f>
        <v>YUSUF DİZLE</v>
      </c>
      <c r="D1443" s="269"/>
      <c r="E1443" s="269"/>
      <c r="F1443" s="269"/>
      <c r="G1443" s="269"/>
      <c r="H1443" s="269"/>
      <c r="I1443" s="269"/>
      <c r="J1443" s="269"/>
      <c r="K1443" s="270"/>
      <c r="L1443" s="270"/>
      <c r="M1443" s="270"/>
      <c r="N1443" s="270"/>
      <c r="O1443" s="270"/>
      <c r="P1443" s="270"/>
      <c r="Q1443" s="270"/>
      <c r="R1443" s="269"/>
      <c r="S1443" s="269"/>
      <c r="T1443" s="269"/>
      <c r="U1443" s="269"/>
      <c r="V1443" s="269"/>
      <c r="W1443" s="269"/>
      <c r="X1443" s="269"/>
      <c r="Y1443" s="270"/>
      <c r="Z1443" s="270"/>
      <c r="AA1443" s="270"/>
      <c r="AB1443" s="270"/>
      <c r="AC1443" s="270"/>
      <c r="AD1443" s="270"/>
      <c r="AE1443" s="270"/>
      <c r="AF1443" s="269"/>
      <c r="AG1443" s="269"/>
      <c r="AH1443" s="269"/>
      <c r="AI1443" s="269"/>
      <c r="AJ1443" s="269"/>
      <c r="AK1443" s="269"/>
      <c r="AL1443" s="269"/>
    </row>
    <row r="1444" spans="1:38" ht="11.25" x14ac:dyDescent="0.2">
      <c r="A1444" s="266">
        <v>1436</v>
      </c>
      <c r="B1444" s="267" t="str">
        <f>'!!!KATILIMCI LİSTESİ!!!'!C1437</f>
        <v>10262450178</v>
      </c>
      <c r="C1444" s="268" t="str">
        <f>'!!!KATILIMCI LİSTESİ!!!'!B1437</f>
        <v>YUSUF DÜNDAR</v>
      </c>
      <c r="D1444" s="269"/>
      <c r="E1444" s="269"/>
      <c r="F1444" s="269"/>
      <c r="G1444" s="269"/>
      <c r="H1444" s="269"/>
      <c r="I1444" s="269"/>
      <c r="J1444" s="269"/>
      <c r="K1444" s="270"/>
      <c r="L1444" s="270"/>
      <c r="M1444" s="270"/>
      <c r="N1444" s="270"/>
      <c r="O1444" s="270"/>
      <c r="P1444" s="270"/>
      <c r="Q1444" s="270"/>
      <c r="R1444" s="269"/>
      <c r="S1444" s="269"/>
      <c r="T1444" s="269"/>
      <c r="U1444" s="269"/>
      <c r="V1444" s="269"/>
      <c r="W1444" s="269"/>
      <c r="X1444" s="269"/>
      <c r="Y1444" s="270"/>
      <c r="Z1444" s="270"/>
      <c r="AA1444" s="270"/>
      <c r="AB1444" s="270"/>
      <c r="AC1444" s="270"/>
      <c r="AD1444" s="270"/>
      <c r="AE1444" s="270"/>
      <c r="AF1444" s="269"/>
      <c r="AG1444" s="269"/>
      <c r="AH1444" s="269"/>
      <c r="AI1444" s="269"/>
      <c r="AJ1444" s="269"/>
      <c r="AK1444" s="269"/>
      <c r="AL1444" s="269"/>
    </row>
    <row r="1445" spans="1:38" ht="11.25" x14ac:dyDescent="0.2">
      <c r="A1445" s="266">
        <v>1437</v>
      </c>
      <c r="B1445" s="267" t="str">
        <f>'!!!KATILIMCI LİSTESİ!!!'!C1438</f>
        <v>27112732544</v>
      </c>
      <c r="C1445" s="268" t="str">
        <f>'!!!KATILIMCI LİSTESİ!!!'!B1438</f>
        <v>YUSUF HANÇERLİ</v>
      </c>
      <c r="D1445" s="269"/>
      <c r="E1445" s="269"/>
      <c r="F1445" s="269"/>
      <c r="G1445" s="269"/>
      <c r="H1445" s="269"/>
      <c r="I1445" s="269"/>
      <c r="J1445" s="269"/>
      <c r="K1445" s="270"/>
      <c r="L1445" s="270"/>
      <c r="M1445" s="270"/>
      <c r="N1445" s="270"/>
      <c r="O1445" s="270"/>
      <c r="P1445" s="270"/>
      <c r="Q1445" s="270"/>
      <c r="R1445" s="269"/>
      <c r="S1445" s="269"/>
      <c r="T1445" s="269"/>
      <c r="U1445" s="269"/>
      <c r="V1445" s="269"/>
      <c r="W1445" s="269"/>
      <c r="X1445" s="269"/>
      <c r="Y1445" s="270"/>
      <c r="Z1445" s="270"/>
      <c r="AA1445" s="270"/>
      <c r="AB1445" s="270"/>
      <c r="AC1445" s="270"/>
      <c r="AD1445" s="270"/>
      <c r="AE1445" s="270"/>
      <c r="AF1445" s="269"/>
      <c r="AG1445" s="269"/>
      <c r="AH1445" s="269"/>
      <c r="AI1445" s="269"/>
      <c r="AJ1445" s="269"/>
      <c r="AK1445" s="269"/>
      <c r="AL1445" s="269"/>
    </row>
    <row r="1446" spans="1:38" ht="11.25" x14ac:dyDescent="0.2">
      <c r="A1446" s="266">
        <v>1438</v>
      </c>
      <c r="B1446" s="267" t="str">
        <f>'!!!KATILIMCI LİSTESİ!!!'!C1439</f>
        <v>11258330474</v>
      </c>
      <c r="C1446" s="268" t="str">
        <f>'!!!KATILIMCI LİSTESİ!!!'!B1439</f>
        <v>YUSUF KESKİN</v>
      </c>
      <c r="D1446" s="269"/>
      <c r="E1446" s="269"/>
      <c r="F1446" s="269"/>
      <c r="G1446" s="269"/>
      <c r="H1446" s="269"/>
      <c r="I1446" s="269"/>
      <c r="J1446" s="269"/>
      <c r="K1446" s="270"/>
      <c r="L1446" s="270"/>
      <c r="M1446" s="270"/>
      <c r="N1446" s="270"/>
      <c r="O1446" s="270"/>
      <c r="P1446" s="270"/>
      <c r="Q1446" s="270"/>
      <c r="R1446" s="269"/>
      <c r="S1446" s="269"/>
      <c r="T1446" s="269"/>
      <c r="U1446" s="269"/>
      <c r="V1446" s="269"/>
      <c r="W1446" s="269"/>
      <c r="X1446" s="269"/>
      <c r="Y1446" s="270"/>
      <c r="Z1446" s="270"/>
      <c r="AA1446" s="270"/>
      <c r="AB1446" s="270"/>
      <c r="AC1446" s="270"/>
      <c r="AD1446" s="270"/>
      <c r="AE1446" s="270"/>
      <c r="AF1446" s="269"/>
      <c r="AG1446" s="269"/>
      <c r="AH1446" s="269"/>
      <c r="AI1446" s="269"/>
      <c r="AJ1446" s="269"/>
      <c r="AK1446" s="269"/>
      <c r="AL1446" s="269"/>
    </row>
    <row r="1447" spans="1:38" ht="11.25" x14ac:dyDescent="0.2">
      <c r="A1447" s="266">
        <v>1439</v>
      </c>
      <c r="B1447" s="267" t="str">
        <f>'!!!KATILIMCI LİSTESİ!!!'!C1440</f>
        <v>12008792436</v>
      </c>
      <c r="C1447" s="268" t="str">
        <f>'!!!KATILIMCI LİSTESİ!!!'!B1440</f>
        <v>YUSUF ALİ TEMEL</v>
      </c>
      <c r="D1447" s="269"/>
      <c r="E1447" s="269"/>
      <c r="F1447" s="269"/>
      <c r="G1447" s="269"/>
      <c r="H1447" s="269"/>
      <c r="I1447" s="269"/>
      <c r="J1447" s="269"/>
      <c r="K1447" s="270"/>
      <c r="L1447" s="270"/>
      <c r="M1447" s="270"/>
      <c r="N1447" s="270"/>
      <c r="O1447" s="270"/>
      <c r="P1447" s="270"/>
      <c r="Q1447" s="270"/>
      <c r="R1447" s="269"/>
      <c r="S1447" s="269"/>
      <c r="T1447" s="269"/>
      <c r="U1447" s="269"/>
      <c r="V1447" s="269"/>
      <c r="W1447" s="269"/>
      <c r="X1447" s="269"/>
      <c r="Y1447" s="270"/>
      <c r="Z1447" s="270"/>
      <c r="AA1447" s="270"/>
      <c r="AB1447" s="270"/>
      <c r="AC1447" s="270"/>
      <c r="AD1447" s="270"/>
      <c r="AE1447" s="270"/>
      <c r="AF1447" s="269"/>
      <c r="AG1447" s="269"/>
      <c r="AH1447" s="269"/>
      <c r="AI1447" s="269"/>
      <c r="AJ1447" s="269"/>
      <c r="AK1447" s="269"/>
      <c r="AL1447" s="269"/>
    </row>
    <row r="1448" spans="1:38" ht="11.25" x14ac:dyDescent="0.2">
      <c r="A1448" s="266">
        <v>1440</v>
      </c>
      <c r="B1448" s="267" t="str">
        <f>'!!!KATILIMCI LİSTESİ!!!'!C1441</f>
        <v>16859860610</v>
      </c>
      <c r="C1448" s="268" t="str">
        <f>'!!!KATILIMCI LİSTESİ!!!'!B1441</f>
        <v>YUSUF ENES CULHAOĞLU</v>
      </c>
      <c r="D1448" s="269"/>
      <c r="E1448" s="269"/>
      <c r="F1448" s="269"/>
      <c r="G1448" s="269"/>
      <c r="H1448" s="269"/>
      <c r="I1448" s="269"/>
      <c r="J1448" s="269"/>
      <c r="K1448" s="270"/>
      <c r="L1448" s="270"/>
      <c r="M1448" s="270"/>
      <c r="N1448" s="270"/>
      <c r="O1448" s="270"/>
      <c r="P1448" s="270"/>
      <c r="Q1448" s="270"/>
      <c r="R1448" s="269"/>
      <c r="S1448" s="269"/>
      <c r="T1448" s="269"/>
      <c r="U1448" s="269"/>
      <c r="V1448" s="269"/>
      <c r="W1448" s="269"/>
      <c r="X1448" s="269"/>
      <c r="Y1448" s="270"/>
      <c r="Z1448" s="270"/>
      <c r="AA1448" s="270"/>
      <c r="AB1448" s="270"/>
      <c r="AC1448" s="270"/>
      <c r="AD1448" s="270"/>
      <c r="AE1448" s="270"/>
      <c r="AF1448" s="269"/>
      <c r="AG1448" s="269"/>
      <c r="AH1448" s="269"/>
      <c r="AI1448" s="269"/>
      <c r="AJ1448" s="269"/>
      <c r="AK1448" s="269"/>
      <c r="AL1448" s="269"/>
    </row>
    <row r="1449" spans="1:38" ht="11.25" x14ac:dyDescent="0.2">
      <c r="A1449" s="266">
        <v>1441</v>
      </c>
      <c r="B1449" s="267" t="str">
        <f>'!!!KATILIMCI LİSTESİ!!!'!C1442</f>
        <v>20140972500</v>
      </c>
      <c r="C1449" s="268" t="str">
        <f>'!!!KATILIMCI LİSTESİ!!!'!B1442</f>
        <v>YUSUF HASAN KUTLU</v>
      </c>
      <c r="D1449" s="269"/>
      <c r="E1449" s="269"/>
      <c r="F1449" s="269"/>
      <c r="G1449" s="269"/>
      <c r="H1449" s="269"/>
      <c r="I1449" s="269"/>
      <c r="J1449" s="269"/>
      <c r="K1449" s="270"/>
      <c r="L1449" s="270"/>
      <c r="M1449" s="270"/>
      <c r="N1449" s="270"/>
      <c r="O1449" s="270"/>
      <c r="P1449" s="270"/>
      <c r="Q1449" s="270"/>
      <c r="R1449" s="269"/>
      <c r="S1449" s="269"/>
      <c r="T1449" s="269"/>
      <c r="U1449" s="269"/>
      <c r="V1449" s="269"/>
      <c r="W1449" s="269"/>
      <c r="X1449" s="269"/>
      <c r="Y1449" s="270"/>
      <c r="Z1449" s="270"/>
      <c r="AA1449" s="270"/>
      <c r="AB1449" s="270"/>
      <c r="AC1449" s="270"/>
      <c r="AD1449" s="270"/>
      <c r="AE1449" s="270"/>
      <c r="AF1449" s="269"/>
      <c r="AG1449" s="269"/>
      <c r="AH1449" s="269"/>
      <c r="AI1449" s="269"/>
      <c r="AJ1449" s="269"/>
      <c r="AK1449" s="269"/>
      <c r="AL1449" s="269"/>
    </row>
    <row r="1450" spans="1:38" ht="11.25" x14ac:dyDescent="0.2">
      <c r="A1450" s="266">
        <v>1442</v>
      </c>
      <c r="B1450" s="267" t="str">
        <f>'!!!KATILIMCI LİSTESİ!!!'!C1443</f>
        <v>10358603488</v>
      </c>
      <c r="C1450" s="268" t="str">
        <f>'!!!KATILIMCI LİSTESİ!!!'!B1443</f>
        <v>YUSUF KAAN GÜNDOĞAN</v>
      </c>
      <c r="D1450" s="269"/>
      <c r="E1450" s="269"/>
      <c r="F1450" s="269"/>
      <c r="G1450" s="269"/>
      <c r="H1450" s="269"/>
      <c r="I1450" s="269"/>
      <c r="J1450" s="269"/>
      <c r="K1450" s="270"/>
      <c r="L1450" s="270"/>
      <c r="M1450" s="270"/>
      <c r="N1450" s="270"/>
      <c r="O1450" s="270"/>
      <c r="P1450" s="270"/>
      <c r="Q1450" s="270"/>
      <c r="R1450" s="269"/>
      <c r="S1450" s="269"/>
      <c r="T1450" s="269"/>
      <c r="U1450" s="269"/>
      <c r="V1450" s="269"/>
      <c r="W1450" s="269"/>
      <c r="X1450" s="269"/>
      <c r="Y1450" s="270"/>
      <c r="Z1450" s="270"/>
      <c r="AA1450" s="270"/>
      <c r="AB1450" s="270"/>
      <c r="AC1450" s="270"/>
      <c r="AD1450" s="270"/>
      <c r="AE1450" s="270"/>
      <c r="AF1450" s="269"/>
      <c r="AG1450" s="269"/>
      <c r="AH1450" s="269"/>
      <c r="AI1450" s="269"/>
      <c r="AJ1450" s="269"/>
      <c r="AK1450" s="269"/>
      <c r="AL1450" s="269"/>
    </row>
    <row r="1451" spans="1:38" ht="11.25" x14ac:dyDescent="0.2">
      <c r="A1451" s="266">
        <v>1443</v>
      </c>
      <c r="B1451" s="267" t="str">
        <f>'!!!KATILIMCI LİSTESİ!!!'!C1444</f>
        <v>19384977266</v>
      </c>
      <c r="C1451" s="268" t="str">
        <f>'!!!KATILIMCI LİSTESİ!!!'!B1444</f>
        <v>YUSUF METE GÖGEBAKAN</v>
      </c>
      <c r="D1451" s="269"/>
      <c r="E1451" s="269"/>
      <c r="F1451" s="269"/>
      <c r="G1451" s="269"/>
      <c r="H1451" s="269"/>
      <c r="I1451" s="269"/>
      <c r="J1451" s="269"/>
      <c r="K1451" s="270"/>
      <c r="L1451" s="270"/>
      <c r="M1451" s="270"/>
      <c r="N1451" s="270"/>
      <c r="O1451" s="270"/>
      <c r="P1451" s="270"/>
      <c r="Q1451" s="270"/>
      <c r="R1451" s="269"/>
      <c r="S1451" s="269"/>
      <c r="T1451" s="269"/>
      <c r="U1451" s="269"/>
      <c r="V1451" s="269"/>
      <c r="W1451" s="269"/>
      <c r="X1451" s="269"/>
      <c r="Y1451" s="270"/>
      <c r="Z1451" s="270"/>
      <c r="AA1451" s="270"/>
      <c r="AB1451" s="270"/>
      <c r="AC1451" s="270"/>
      <c r="AD1451" s="270"/>
      <c r="AE1451" s="270"/>
      <c r="AF1451" s="269"/>
      <c r="AG1451" s="269"/>
      <c r="AH1451" s="269"/>
      <c r="AI1451" s="269"/>
      <c r="AJ1451" s="269"/>
      <c r="AK1451" s="269"/>
      <c r="AL1451" s="269"/>
    </row>
    <row r="1452" spans="1:38" ht="11.25" x14ac:dyDescent="0.2">
      <c r="A1452" s="266">
        <v>1444</v>
      </c>
      <c r="B1452" s="267" t="str">
        <f>'!!!KATILIMCI LİSTESİ!!!'!C1445</f>
        <v>10484281604</v>
      </c>
      <c r="C1452" s="268" t="str">
        <f>'!!!KATILIMCI LİSTESİ!!!'!B1445</f>
        <v>ZAHİD GÜLTEN</v>
      </c>
      <c r="D1452" s="269"/>
      <c r="E1452" s="269"/>
      <c r="F1452" s="269"/>
      <c r="G1452" s="269"/>
      <c r="H1452" s="269"/>
      <c r="I1452" s="269"/>
      <c r="J1452" s="269"/>
      <c r="K1452" s="270"/>
      <c r="L1452" s="270"/>
      <c r="M1452" s="270"/>
      <c r="N1452" s="270"/>
      <c r="O1452" s="270"/>
      <c r="P1452" s="270"/>
      <c r="Q1452" s="270"/>
      <c r="R1452" s="269"/>
      <c r="S1452" s="269"/>
      <c r="T1452" s="269"/>
      <c r="U1452" s="269"/>
      <c r="V1452" s="269"/>
      <c r="W1452" s="269"/>
      <c r="X1452" s="269"/>
      <c r="Y1452" s="270"/>
      <c r="Z1452" s="270"/>
      <c r="AA1452" s="270"/>
      <c r="AB1452" s="270"/>
      <c r="AC1452" s="270"/>
      <c r="AD1452" s="270"/>
      <c r="AE1452" s="270"/>
      <c r="AF1452" s="269"/>
      <c r="AG1452" s="269"/>
      <c r="AH1452" s="269"/>
      <c r="AI1452" s="269"/>
      <c r="AJ1452" s="269"/>
      <c r="AK1452" s="269"/>
      <c r="AL1452" s="269"/>
    </row>
    <row r="1453" spans="1:38" ht="11.25" x14ac:dyDescent="0.2">
      <c r="A1453" s="266">
        <v>1445</v>
      </c>
      <c r="B1453" s="267" t="str">
        <f>'!!!KATILIMCI LİSTESİ!!!'!C1446</f>
        <v>10442372160</v>
      </c>
      <c r="C1453" s="268" t="str">
        <f>'!!!KATILIMCI LİSTESİ!!!'!B1446</f>
        <v>ZARİF HİŞMİOĞULLARI</v>
      </c>
      <c r="D1453" s="269"/>
      <c r="E1453" s="269"/>
      <c r="F1453" s="269"/>
      <c r="G1453" s="269"/>
      <c r="H1453" s="269"/>
      <c r="I1453" s="269"/>
      <c r="J1453" s="269"/>
      <c r="K1453" s="270"/>
      <c r="L1453" s="270"/>
      <c r="M1453" s="270"/>
      <c r="N1453" s="270"/>
      <c r="O1453" s="270"/>
      <c r="P1453" s="270"/>
      <c r="Q1453" s="270"/>
      <c r="R1453" s="269"/>
      <c r="S1453" s="269"/>
      <c r="T1453" s="269"/>
      <c r="U1453" s="269"/>
      <c r="V1453" s="269"/>
      <c r="W1453" s="269"/>
      <c r="X1453" s="269"/>
      <c r="Y1453" s="270"/>
      <c r="Z1453" s="270"/>
      <c r="AA1453" s="270"/>
      <c r="AB1453" s="270"/>
      <c r="AC1453" s="270"/>
      <c r="AD1453" s="270"/>
      <c r="AE1453" s="270"/>
      <c r="AF1453" s="269"/>
      <c r="AG1453" s="269"/>
      <c r="AH1453" s="269"/>
      <c r="AI1453" s="269"/>
      <c r="AJ1453" s="269"/>
      <c r="AK1453" s="269"/>
      <c r="AL1453" s="269"/>
    </row>
    <row r="1454" spans="1:38" ht="11.25" x14ac:dyDescent="0.2">
      <c r="A1454" s="266">
        <v>1446</v>
      </c>
      <c r="B1454" s="267" t="str">
        <f>'!!!KATILIMCI LİSTESİ!!!'!C1447</f>
        <v>10163292778</v>
      </c>
      <c r="C1454" s="268" t="str">
        <f>'!!!KATILIMCI LİSTESİ!!!'!B1447</f>
        <v>ZARİFE KILIÇ</v>
      </c>
      <c r="D1454" s="269"/>
      <c r="E1454" s="269"/>
      <c r="F1454" s="269"/>
      <c r="G1454" s="269"/>
      <c r="H1454" s="269"/>
      <c r="I1454" s="269"/>
      <c r="J1454" s="269"/>
      <c r="K1454" s="270"/>
      <c r="L1454" s="270"/>
      <c r="M1454" s="270"/>
      <c r="N1454" s="270"/>
      <c r="O1454" s="270"/>
      <c r="P1454" s="270"/>
      <c r="Q1454" s="270"/>
      <c r="R1454" s="269"/>
      <c r="S1454" s="269"/>
      <c r="T1454" s="269"/>
      <c r="U1454" s="269"/>
      <c r="V1454" s="269"/>
      <c r="W1454" s="269"/>
      <c r="X1454" s="269"/>
      <c r="Y1454" s="270"/>
      <c r="Z1454" s="270"/>
      <c r="AA1454" s="270"/>
      <c r="AB1454" s="270"/>
      <c r="AC1454" s="270"/>
      <c r="AD1454" s="270"/>
      <c r="AE1454" s="270"/>
      <c r="AF1454" s="269"/>
      <c r="AG1454" s="269"/>
      <c r="AH1454" s="269"/>
      <c r="AI1454" s="269"/>
      <c r="AJ1454" s="269"/>
      <c r="AK1454" s="269"/>
      <c r="AL1454" s="269"/>
    </row>
    <row r="1455" spans="1:38" ht="11.25" x14ac:dyDescent="0.2">
      <c r="A1455" s="266">
        <v>1447</v>
      </c>
      <c r="B1455" s="267" t="str">
        <f>'!!!KATILIMCI LİSTESİ!!!'!C1448</f>
        <v>10859284568</v>
      </c>
      <c r="C1455" s="268" t="str">
        <f>'!!!KATILIMCI LİSTESİ!!!'!B1448</f>
        <v>ZEHRA AKYÜZ</v>
      </c>
      <c r="D1455" s="269"/>
      <c r="E1455" s="269"/>
      <c r="F1455" s="269"/>
      <c r="G1455" s="269"/>
      <c r="H1455" s="269"/>
      <c r="I1455" s="269"/>
      <c r="J1455" s="269"/>
      <c r="K1455" s="270"/>
      <c r="L1455" s="270"/>
      <c r="M1455" s="270"/>
      <c r="N1455" s="270"/>
      <c r="O1455" s="270"/>
      <c r="P1455" s="270"/>
      <c r="Q1455" s="270"/>
      <c r="R1455" s="269"/>
      <c r="S1455" s="269"/>
      <c r="T1455" s="269"/>
      <c r="U1455" s="269"/>
      <c r="V1455" s="269"/>
      <c r="W1455" s="269"/>
      <c r="X1455" s="269"/>
      <c r="Y1455" s="270"/>
      <c r="Z1455" s="270"/>
      <c r="AA1455" s="270"/>
      <c r="AB1455" s="270"/>
      <c r="AC1455" s="270"/>
      <c r="AD1455" s="270"/>
      <c r="AE1455" s="270"/>
      <c r="AF1455" s="269"/>
      <c r="AG1455" s="269"/>
      <c r="AH1455" s="269"/>
      <c r="AI1455" s="269"/>
      <c r="AJ1455" s="269"/>
      <c r="AK1455" s="269"/>
      <c r="AL1455" s="269"/>
    </row>
    <row r="1456" spans="1:38" ht="11.25" x14ac:dyDescent="0.2">
      <c r="A1456" s="266">
        <v>1448</v>
      </c>
      <c r="B1456" s="267" t="str">
        <f>'!!!KATILIMCI LİSTESİ!!!'!C1449</f>
        <v>12860215982</v>
      </c>
      <c r="C1456" s="268" t="str">
        <f>'!!!KATILIMCI LİSTESİ!!!'!B1449</f>
        <v>ZEHRA ARSLAN</v>
      </c>
      <c r="D1456" s="269"/>
      <c r="E1456" s="269"/>
      <c r="F1456" s="269"/>
      <c r="G1456" s="269"/>
      <c r="H1456" s="269"/>
      <c r="I1456" s="269"/>
      <c r="J1456" s="269"/>
      <c r="K1456" s="270"/>
      <c r="L1456" s="270"/>
      <c r="M1456" s="270"/>
      <c r="N1456" s="270"/>
      <c r="O1456" s="270"/>
      <c r="P1456" s="270"/>
      <c r="Q1456" s="270"/>
      <c r="R1456" s="269"/>
      <c r="S1456" s="269"/>
      <c r="T1456" s="269"/>
      <c r="U1456" s="269"/>
      <c r="V1456" s="269"/>
      <c r="W1456" s="269"/>
      <c r="X1456" s="269"/>
      <c r="Y1456" s="270"/>
      <c r="Z1456" s="270"/>
      <c r="AA1456" s="270"/>
      <c r="AB1456" s="270"/>
      <c r="AC1456" s="270"/>
      <c r="AD1456" s="270"/>
      <c r="AE1456" s="270"/>
      <c r="AF1456" s="269"/>
      <c r="AG1456" s="269"/>
      <c r="AH1456" s="269"/>
      <c r="AI1456" s="269"/>
      <c r="AJ1456" s="269"/>
      <c r="AK1456" s="269"/>
      <c r="AL1456" s="269"/>
    </row>
    <row r="1457" spans="1:38" ht="11.25" x14ac:dyDescent="0.2">
      <c r="A1457" s="266">
        <v>1449</v>
      </c>
      <c r="B1457" s="267" t="str">
        <f>'!!!KATILIMCI LİSTESİ!!!'!C1450</f>
        <v>12539219990</v>
      </c>
      <c r="C1457" s="268" t="str">
        <f>'!!!KATILIMCI LİSTESİ!!!'!B1450</f>
        <v>ZEHRA AŞIK</v>
      </c>
      <c r="D1457" s="269"/>
      <c r="E1457" s="269"/>
      <c r="F1457" s="269"/>
      <c r="G1457" s="269"/>
      <c r="H1457" s="269"/>
      <c r="I1457" s="269"/>
      <c r="J1457" s="269"/>
      <c r="K1457" s="270"/>
      <c r="L1457" s="270"/>
      <c r="M1457" s="270"/>
      <c r="N1457" s="270"/>
      <c r="O1457" s="270"/>
      <c r="P1457" s="270"/>
      <c r="Q1457" s="270"/>
      <c r="R1457" s="269"/>
      <c r="S1457" s="269"/>
      <c r="T1457" s="269"/>
      <c r="U1457" s="269"/>
      <c r="V1457" s="269"/>
      <c r="W1457" s="269"/>
      <c r="X1457" s="269"/>
      <c r="Y1457" s="270"/>
      <c r="Z1457" s="270"/>
      <c r="AA1457" s="270"/>
      <c r="AB1457" s="270"/>
      <c r="AC1457" s="270"/>
      <c r="AD1457" s="270"/>
      <c r="AE1457" s="270"/>
      <c r="AF1457" s="269"/>
      <c r="AG1457" s="269"/>
      <c r="AH1457" s="269"/>
      <c r="AI1457" s="269"/>
      <c r="AJ1457" s="269"/>
      <c r="AK1457" s="269"/>
      <c r="AL1457" s="269"/>
    </row>
    <row r="1458" spans="1:38" ht="11.25" x14ac:dyDescent="0.2">
      <c r="A1458" s="266">
        <v>1450</v>
      </c>
      <c r="B1458" s="267" t="str">
        <f>'!!!KATILIMCI LİSTESİ!!!'!C1451</f>
        <v>10125189658</v>
      </c>
      <c r="C1458" s="268" t="str">
        <f>'!!!KATILIMCI LİSTESİ!!!'!B1451</f>
        <v>ZEHRA CIRNAZOĞLU</v>
      </c>
      <c r="D1458" s="269"/>
      <c r="E1458" s="269"/>
      <c r="F1458" s="269"/>
      <c r="G1458" s="269"/>
      <c r="H1458" s="269"/>
      <c r="I1458" s="269"/>
      <c r="J1458" s="269"/>
      <c r="K1458" s="270"/>
      <c r="L1458" s="270"/>
      <c r="M1458" s="270"/>
      <c r="N1458" s="270"/>
      <c r="O1458" s="270"/>
      <c r="P1458" s="270"/>
      <c r="Q1458" s="270"/>
      <c r="R1458" s="269"/>
      <c r="S1458" s="269"/>
      <c r="T1458" s="269"/>
      <c r="U1458" s="269"/>
      <c r="V1458" s="269"/>
      <c r="W1458" s="269"/>
      <c r="X1458" s="269"/>
      <c r="Y1458" s="270"/>
      <c r="Z1458" s="270"/>
      <c r="AA1458" s="270"/>
      <c r="AB1458" s="270"/>
      <c r="AC1458" s="270"/>
      <c r="AD1458" s="270"/>
      <c r="AE1458" s="270"/>
      <c r="AF1458" s="269"/>
      <c r="AG1458" s="269"/>
      <c r="AH1458" s="269"/>
      <c r="AI1458" s="269"/>
      <c r="AJ1458" s="269"/>
      <c r="AK1458" s="269"/>
      <c r="AL1458" s="269"/>
    </row>
    <row r="1459" spans="1:38" ht="11.25" x14ac:dyDescent="0.2">
      <c r="A1459" s="266">
        <v>1451</v>
      </c>
      <c r="B1459" s="267" t="str">
        <f>'!!!KATILIMCI LİSTESİ!!!'!C1452</f>
        <v>10490270272</v>
      </c>
      <c r="C1459" s="268" t="str">
        <f>'!!!KATILIMCI LİSTESİ!!!'!B1452</f>
        <v>ZEHRA DAĞDELEN</v>
      </c>
      <c r="D1459" s="269"/>
      <c r="E1459" s="269"/>
      <c r="F1459" s="269"/>
      <c r="G1459" s="269"/>
      <c r="H1459" s="269"/>
      <c r="I1459" s="269"/>
      <c r="J1459" s="269"/>
      <c r="K1459" s="270"/>
      <c r="L1459" s="270"/>
      <c r="M1459" s="270"/>
      <c r="N1459" s="270"/>
      <c r="O1459" s="270"/>
      <c r="P1459" s="270"/>
      <c r="Q1459" s="270"/>
      <c r="R1459" s="269"/>
      <c r="S1459" s="269"/>
      <c r="T1459" s="269"/>
      <c r="U1459" s="269"/>
      <c r="V1459" s="269"/>
      <c r="W1459" s="269"/>
      <c r="X1459" s="269"/>
      <c r="Y1459" s="270"/>
      <c r="Z1459" s="270"/>
      <c r="AA1459" s="270"/>
      <c r="AB1459" s="270"/>
      <c r="AC1459" s="270"/>
      <c r="AD1459" s="270"/>
      <c r="AE1459" s="270"/>
      <c r="AF1459" s="269"/>
      <c r="AG1459" s="269"/>
      <c r="AH1459" s="269"/>
      <c r="AI1459" s="269"/>
      <c r="AJ1459" s="269"/>
      <c r="AK1459" s="269"/>
      <c r="AL1459" s="269"/>
    </row>
    <row r="1460" spans="1:38" ht="11.25" x14ac:dyDescent="0.2">
      <c r="A1460" s="266">
        <v>1452</v>
      </c>
      <c r="B1460" s="267" t="str">
        <f>'!!!KATILIMCI LİSTESİ!!!'!C1453</f>
        <v>64417055282</v>
      </c>
      <c r="C1460" s="268" t="str">
        <f>'!!!KATILIMCI LİSTESİ!!!'!B1453</f>
        <v>ZEHRA DİRİ</v>
      </c>
      <c r="D1460" s="269"/>
      <c r="E1460" s="269"/>
      <c r="F1460" s="269"/>
      <c r="G1460" s="269"/>
      <c r="H1460" s="269"/>
      <c r="I1460" s="269"/>
      <c r="J1460" s="269"/>
      <c r="K1460" s="270"/>
      <c r="L1460" s="270"/>
      <c r="M1460" s="270"/>
      <c r="N1460" s="270"/>
      <c r="O1460" s="270"/>
      <c r="P1460" s="270"/>
      <c r="Q1460" s="270"/>
      <c r="R1460" s="269"/>
      <c r="S1460" s="269"/>
      <c r="T1460" s="269"/>
      <c r="U1460" s="269"/>
      <c r="V1460" s="269"/>
      <c r="W1460" s="269"/>
      <c r="X1460" s="269"/>
      <c r="Y1460" s="270"/>
      <c r="Z1460" s="270"/>
      <c r="AA1460" s="270"/>
      <c r="AB1460" s="270"/>
      <c r="AC1460" s="270"/>
      <c r="AD1460" s="270"/>
      <c r="AE1460" s="270"/>
      <c r="AF1460" s="269"/>
      <c r="AG1460" s="269"/>
      <c r="AH1460" s="269"/>
      <c r="AI1460" s="269"/>
      <c r="AJ1460" s="269"/>
      <c r="AK1460" s="269"/>
      <c r="AL1460" s="269"/>
    </row>
    <row r="1461" spans="1:38" ht="11.25" x14ac:dyDescent="0.2">
      <c r="A1461" s="266">
        <v>1453</v>
      </c>
      <c r="B1461" s="267" t="str">
        <f>'!!!KATILIMCI LİSTESİ!!!'!C1454</f>
        <v>19693885986</v>
      </c>
      <c r="C1461" s="268" t="str">
        <f>'!!!KATILIMCI LİSTESİ!!!'!B1454</f>
        <v>ZEHRA KÖMÜR</v>
      </c>
      <c r="D1461" s="269"/>
      <c r="E1461" s="269"/>
      <c r="F1461" s="269"/>
      <c r="G1461" s="269"/>
      <c r="H1461" s="269"/>
      <c r="I1461" s="269"/>
      <c r="J1461" s="269"/>
      <c r="K1461" s="270"/>
      <c r="L1461" s="270"/>
      <c r="M1461" s="270"/>
      <c r="N1461" s="270"/>
      <c r="O1461" s="270"/>
      <c r="P1461" s="270"/>
      <c r="Q1461" s="270"/>
      <c r="R1461" s="269"/>
      <c r="S1461" s="269"/>
      <c r="T1461" s="269"/>
      <c r="U1461" s="269"/>
      <c r="V1461" s="269"/>
      <c r="W1461" s="269"/>
      <c r="X1461" s="269"/>
      <c r="Y1461" s="270"/>
      <c r="Z1461" s="270"/>
      <c r="AA1461" s="270"/>
      <c r="AB1461" s="270"/>
      <c r="AC1461" s="270"/>
      <c r="AD1461" s="270"/>
      <c r="AE1461" s="270"/>
      <c r="AF1461" s="269"/>
      <c r="AG1461" s="269"/>
      <c r="AH1461" s="269"/>
      <c r="AI1461" s="269"/>
      <c r="AJ1461" s="269"/>
      <c r="AK1461" s="269"/>
      <c r="AL1461" s="269"/>
    </row>
    <row r="1462" spans="1:38" ht="11.25" x14ac:dyDescent="0.2">
      <c r="A1462" s="266">
        <v>1454</v>
      </c>
      <c r="B1462" s="267" t="str">
        <f>'!!!KATILIMCI LİSTESİ!!!'!C1455</f>
        <v>10316301746</v>
      </c>
      <c r="C1462" s="268" t="str">
        <f>'!!!KATILIMCI LİSTESİ!!!'!B1455</f>
        <v>ZEHRA ÖZBİR</v>
      </c>
      <c r="D1462" s="269"/>
      <c r="E1462" s="269"/>
      <c r="F1462" s="269"/>
      <c r="G1462" s="269"/>
      <c r="H1462" s="269"/>
      <c r="I1462" s="269"/>
      <c r="J1462" s="269"/>
      <c r="K1462" s="270"/>
      <c r="L1462" s="270"/>
      <c r="M1462" s="270"/>
      <c r="N1462" s="270"/>
      <c r="O1462" s="270"/>
      <c r="P1462" s="270"/>
      <c r="Q1462" s="270"/>
      <c r="R1462" s="269"/>
      <c r="S1462" s="269"/>
      <c r="T1462" s="269"/>
      <c r="U1462" s="269"/>
      <c r="V1462" s="269"/>
      <c r="W1462" s="269"/>
      <c r="X1462" s="269"/>
      <c r="Y1462" s="270"/>
      <c r="Z1462" s="270"/>
      <c r="AA1462" s="270"/>
      <c r="AB1462" s="270"/>
      <c r="AC1462" s="270"/>
      <c r="AD1462" s="270"/>
      <c r="AE1462" s="270"/>
      <c r="AF1462" s="269"/>
      <c r="AG1462" s="269"/>
      <c r="AH1462" s="269"/>
      <c r="AI1462" s="269"/>
      <c r="AJ1462" s="269"/>
      <c r="AK1462" s="269"/>
      <c r="AL1462" s="269"/>
    </row>
    <row r="1463" spans="1:38" ht="11.25" x14ac:dyDescent="0.2">
      <c r="A1463" s="266">
        <v>1455</v>
      </c>
      <c r="B1463" s="267" t="str">
        <f>'!!!KATILIMCI LİSTESİ!!!'!C1456</f>
        <v>17294921140</v>
      </c>
      <c r="C1463" s="268" t="str">
        <f>'!!!KATILIMCI LİSTESİ!!!'!B1456</f>
        <v>ZEHRA SABUNCU</v>
      </c>
      <c r="D1463" s="269"/>
      <c r="E1463" s="269"/>
      <c r="F1463" s="269"/>
      <c r="G1463" s="269"/>
      <c r="H1463" s="269"/>
      <c r="I1463" s="269"/>
      <c r="J1463" s="269"/>
      <c r="K1463" s="270"/>
      <c r="L1463" s="270"/>
      <c r="M1463" s="270"/>
      <c r="N1463" s="270"/>
      <c r="O1463" s="270"/>
      <c r="P1463" s="270"/>
      <c r="Q1463" s="270"/>
      <c r="R1463" s="269"/>
      <c r="S1463" s="269"/>
      <c r="T1463" s="269"/>
      <c r="U1463" s="269"/>
      <c r="V1463" s="269"/>
      <c r="W1463" s="269"/>
      <c r="X1463" s="269"/>
      <c r="Y1463" s="270"/>
      <c r="Z1463" s="270"/>
      <c r="AA1463" s="270"/>
      <c r="AB1463" s="270"/>
      <c r="AC1463" s="270"/>
      <c r="AD1463" s="270"/>
      <c r="AE1463" s="270"/>
      <c r="AF1463" s="269"/>
      <c r="AG1463" s="269"/>
      <c r="AH1463" s="269"/>
      <c r="AI1463" s="269"/>
      <c r="AJ1463" s="269"/>
      <c r="AK1463" s="269"/>
      <c r="AL1463" s="269"/>
    </row>
    <row r="1464" spans="1:38" ht="11.25" x14ac:dyDescent="0.2">
      <c r="A1464" s="266">
        <v>1456</v>
      </c>
      <c r="B1464" s="267" t="str">
        <f>'!!!KATILIMCI LİSTESİ!!!'!C1457</f>
        <v>10679847912</v>
      </c>
      <c r="C1464" s="268" t="str">
        <f>'!!!KATILIMCI LİSTESİ!!!'!B1457</f>
        <v>ZEHRA SAĞIR</v>
      </c>
      <c r="D1464" s="269"/>
      <c r="E1464" s="269"/>
      <c r="F1464" s="269"/>
      <c r="G1464" s="269"/>
      <c r="H1464" s="269"/>
      <c r="I1464" s="269"/>
      <c r="J1464" s="269"/>
      <c r="K1464" s="270"/>
      <c r="L1464" s="270"/>
      <c r="M1464" s="270"/>
      <c r="N1464" s="270"/>
      <c r="O1464" s="270"/>
      <c r="P1464" s="270"/>
      <c r="Q1464" s="270"/>
      <c r="R1464" s="269"/>
      <c r="S1464" s="269"/>
      <c r="T1464" s="269"/>
      <c r="U1464" s="269"/>
      <c r="V1464" s="269"/>
      <c r="W1464" s="269"/>
      <c r="X1464" s="269"/>
      <c r="Y1464" s="270"/>
      <c r="Z1464" s="270"/>
      <c r="AA1464" s="270"/>
      <c r="AB1464" s="270"/>
      <c r="AC1464" s="270"/>
      <c r="AD1464" s="270"/>
      <c r="AE1464" s="270"/>
      <c r="AF1464" s="269"/>
      <c r="AG1464" s="269"/>
      <c r="AH1464" s="269"/>
      <c r="AI1464" s="269"/>
      <c r="AJ1464" s="269"/>
      <c r="AK1464" s="269"/>
      <c r="AL1464" s="269"/>
    </row>
    <row r="1465" spans="1:38" ht="11.25" x14ac:dyDescent="0.2">
      <c r="A1465" s="266">
        <v>1457</v>
      </c>
      <c r="B1465" s="267" t="str">
        <f>'!!!KATILIMCI LİSTESİ!!!'!C1458</f>
        <v>10265411718</v>
      </c>
      <c r="C1465" s="268" t="str">
        <f>'!!!KATILIMCI LİSTESİ!!!'!B1458</f>
        <v>ZEHRA İREM KÖSE</v>
      </c>
      <c r="D1465" s="269"/>
      <c r="E1465" s="269"/>
      <c r="F1465" s="269"/>
      <c r="G1465" s="269"/>
      <c r="H1465" s="269"/>
      <c r="I1465" s="269"/>
      <c r="J1465" s="269"/>
      <c r="K1465" s="270"/>
      <c r="L1465" s="270"/>
      <c r="M1465" s="270"/>
      <c r="N1465" s="270"/>
      <c r="O1465" s="270"/>
      <c r="P1465" s="270"/>
      <c r="Q1465" s="270"/>
      <c r="R1465" s="269"/>
      <c r="S1465" s="269"/>
      <c r="T1465" s="269"/>
      <c r="U1465" s="269"/>
      <c r="V1465" s="269"/>
      <c r="W1465" s="269"/>
      <c r="X1465" s="269"/>
      <c r="Y1465" s="270"/>
      <c r="Z1465" s="270"/>
      <c r="AA1465" s="270"/>
      <c r="AB1465" s="270"/>
      <c r="AC1465" s="270"/>
      <c r="AD1465" s="270"/>
      <c r="AE1465" s="270"/>
      <c r="AF1465" s="269"/>
      <c r="AG1465" s="269"/>
      <c r="AH1465" s="269"/>
      <c r="AI1465" s="269"/>
      <c r="AJ1465" s="269"/>
      <c r="AK1465" s="269"/>
      <c r="AL1465" s="269"/>
    </row>
    <row r="1466" spans="1:38" ht="11.25" x14ac:dyDescent="0.2">
      <c r="A1466" s="266">
        <v>1458</v>
      </c>
      <c r="B1466" s="267" t="str">
        <f>'!!!KATILIMCI LİSTESİ!!!'!C1459</f>
        <v>69391100324</v>
      </c>
      <c r="C1466" s="268" t="str">
        <f>'!!!KATILIMCI LİSTESİ!!!'!B1459</f>
        <v>ZEHRA NUR ATEŞ</v>
      </c>
      <c r="D1466" s="269"/>
      <c r="E1466" s="269"/>
      <c r="F1466" s="269"/>
      <c r="G1466" s="269"/>
      <c r="H1466" s="269"/>
      <c r="I1466" s="269"/>
      <c r="J1466" s="269"/>
      <c r="K1466" s="270"/>
      <c r="L1466" s="270"/>
      <c r="M1466" s="270"/>
      <c r="N1466" s="270"/>
      <c r="O1466" s="270"/>
      <c r="P1466" s="270"/>
      <c r="Q1466" s="270"/>
      <c r="R1466" s="269"/>
      <c r="S1466" s="269"/>
      <c r="T1466" s="269"/>
      <c r="U1466" s="269"/>
      <c r="V1466" s="269"/>
      <c r="W1466" s="269"/>
      <c r="X1466" s="269"/>
      <c r="Y1466" s="270"/>
      <c r="Z1466" s="270"/>
      <c r="AA1466" s="270"/>
      <c r="AB1466" s="270"/>
      <c r="AC1466" s="270"/>
      <c r="AD1466" s="270"/>
      <c r="AE1466" s="270"/>
      <c r="AF1466" s="269"/>
      <c r="AG1466" s="269"/>
      <c r="AH1466" s="269"/>
      <c r="AI1466" s="269"/>
      <c r="AJ1466" s="269"/>
      <c r="AK1466" s="269"/>
      <c r="AL1466" s="269"/>
    </row>
    <row r="1467" spans="1:38" ht="11.25" x14ac:dyDescent="0.2">
      <c r="A1467" s="266">
        <v>1459</v>
      </c>
      <c r="B1467" s="267" t="str">
        <f>'!!!KATILIMCI LİSTESİ!!!'!C1460</f>
        <v>30068123946</v>
      </c>
      <c r="C1467" s="268" t="str">
        <f>'!!!KATILIMCI LİSTESİ!!!'!B1460</f>
        <v>ZEHRA NUR EKİNCİ</v>
      </c>
      <c r="D1467" s="269"/>
      <c r="E1467" s="269"/>
      <c r="F1467" s="269"/>
      <c r="G1467" s="269"/>
      <c r="H1467" s="269"/>
      <c r="I1467" s="269"/>
      <c r="J1467" s="269"/>
      <c r="K1467" s="270"/>
      <c r="L1467" s="270"/>
      <c r="M1467" s="270"/>
      <c r="N1467" s="270"/>
      <c r="O1467" s="270"/>
      <c r="P1467" s="270"/>
      <c r="Q1467" s="270"/>
      <c r="R1467" s="269"/>
      <c r="S1467" s="269"/>
      <c r="T1467" s="269"/>
      <c r="U1467" s="269"/>
      <c r="V1467" s="269"/>
      <c r="W1467" s="269"/>
      <c r="X1467" s="269"/>
      <c r="Y1467" s="270"/>
      <c r="Z1467" s="270"/>
      <c r="AA1467" s="270"/>
      <c r="AB1467" s="270"/>
      <c r="AC1467" s="270"/>
      <c r="AD1467" s="270"/>
      <c r="AE1467" s="270"/>
      <c r="AF1467" s="269"/>
      <c r="AG1467" s="269"/>
      <c r="AH1467" s="269"/>
      <c r="AI1467" s="269"/>
      <c r="AJ1467" s="269"/>
      <c r="AK1467" s="269"/>
      <c r="AL1467" s="269"/>
    </row>
    <row r="1468" spans="1:38" ht="11.25" x14ac:dyDescent="0.2">
      <c r="A1468" s="266">
        <v>1460</v>
      </c>
      <c r="B1468" s="267" t="str">
        <f>'!!!KATILIMCI LİSTESİ!!!'!C1461</f>
        <v>10358299940</v>
      </c>
      <c r="C1468" s="268" t="str">
        <f>'!!!KATILIMCI LİSTESİ!!!'!B1461</f>
        <v>ZEHRA NUR ÖZALP</v>
      </c>
      <c r="D1468" s="269"/>
      <c r="E1468" s="269"/>
      <c r="F1468" s="269"/>
      <c r="G1468" s="269"/>
      <c r="H1468" s="269"/>
      <c r="I1468" s="269"/>
      <c r="J1468" s="269"/>
      <c r="K1468" s="270"/>
      <c r="L1468" s="270"/>
      <c r="M1468" s="270"/>
      <c r="N1468" s="270"/>
      <c r="O1468" s="270"/>
      <c r="P1468" s="270"/>
      <c r="Q1468" s="270"/>
      <c r="R1468" s="269"/>
      <c r="S1468" s="269"/>
      <c r="T1468" s="269"/>
      <c r="U1468" s="269"/>
      <c r="V1468" s="269"/>
      <c r="W1468" s="269"/>
      <c r="X1468" s="269"/>
      <c r="Y1468" s="270"/>
      <c r="Z1468" s="270"/>
      <c r="AA1468" s="270"/>
      <c r="AB1468" s="270"/>
      <c r="AC1468" s="270"/>
      <c r="AD1468" s="270"/>
      <c r="AE1468" s="270"/>
      <c r="AF1468" s="269"/>
      <c r="AG1468" s="269"/>
      <c r="AH1468" s="269"/>
      <c r="AI1468" s="269"/>
      <c r="AJ1468" s="269"/>
      <c r="AK1468" s="269"/>
      <c r="AL1468" s="269"/>
    </row>
    <row r="1469" spans="1:38" ht="11.25" x14ac:dyDescent="0.2">
      <c r="A1469" s="266">
        <v>1461</v>
      </c>
      <c r="B1469" s="267" t="str">
        <f>'!!!KATILIMCI LİSTESİ!!!'!C1462</f>
        <v>30587415980</v>
      </c>
      <c r="C1469" s="268" t="str">
        <f>'!!!KATILIMCI LİSTESİ!!!'!B1462</f>
        <v>ZEKERİYA TURACI</v>
      </c>
      <c r="D1469" s="269"/>
      <c r="E1469" s="269"/>
      <c r="F1469" s="269"/>
      <c r="G1469" s="269"/>
      <c r="H1469" s="269"/>
      <c r="I1469" s="269"/>
      <c r="J1469" s="269"/>
      <c r="K1469" s="270"/>
      <c r="L1469" s="270"/>
      <c r="M1469" s="270"/>
      <c r="N1469" s="270"/>
      <c r="O1469" s="270"/>
      <c r="P1469" s="270"/>
      <c r="Q1469" s="270"/>
      <c r="R1469" s="269"/>
      <c r="S1469" s="269"/>
      <c r="T1469" s="269"/>
      <c r="U1469" s="269"/>
      <c r="V1469" s="269"/>
      <c r="W1469" s="269"/>
      <c r="X1469" s="269"/>
      <c r="Y1469" s="270"/>
      <c r="Z1469" s="270"/>
      <c r="AA1469" s="270"/>
      <c r="AB1469" s="270"/>
      <c r="AC1469" s="270"/>
      <c r="AD1469" s="270"/>
      <c r="AE1469" s="270"/>
      <c r="AF1469" s="269"/>
      <c r="AG1469" s="269"/>
      <c r="AH1469" s="269"/>
      <c r="AI1469" s="269"/>
      <c r="AJ1469" s="269"/>
      <c r="AK1469" s="269"/>
      <c r="AL1469" s="269"/>
    </row>
    <row r="1470" spans="1:38" ht="11.25" x14ac:dyDescent="0.2">
      <c r="A1470" s="266">
        <v>1462</v>
      </c>
      <c r="B1470" s="267" t="str">
        <f>'!!!KATILIMCI LİSTESİ!!!'!C1463</f>
        <v>11990240994</v>
      </c>
      <c r="C1470" s="268" t="str">
        <f>'!!!KATILIMCI LİSTESİ!!!'!B1463</f>
        <v>ZEKİYE NAZ BOZGEYİK</v>
      </c>
      <c r="D1470" s="269"/>
      <c r="E1470" s="269"/>
      <c r="F1470" s="269"/>
      <c r="G1470" s="269"/>
      <c r="H1470" s="269"/>
      <c r="I1470" s="269"/>
      <c r="J1470" s="269"/>
      <c r="K1470" s="270"/>
      <c r="L1470" s="270"/>
      <c r="M1470" s="270"/>
      <c r="N1470" s="270"/>
      <c r="O1470" s="270"/>
      <c r="P1470" s="270"/>
      <c r="Q1470" s="270"/>
      <c r="R1470" s="269"/>
      <c r="S1470" s="269"/>
      <c r="T1470" s="269"/>
      <c r="U1470" s="269"/>
      <c r="V1470" s="269"/>
      <c r="W1470" s="269"/>
      <c r="X1470" s="269"/>
      <c r="Y1470" s="270"/>
      <c r="Z1470" s="270"/>
      <c r="AA1470" s="270"/>
      <c r="AB1470" s="270"/>
      <c r="AC1470" s="270"/>
      <c r="AD1470" s="270"/>
      <c r="AE1470" s="270"/>
      <c r="AF1470" s="269"/>
      <c r="AG1470" s="269"/>
      <c r="AH1470" s="269"/>
      <c r="AI1470" s="269"/>
      <c r="AJ1470" s="269"/>
      <c r="AK1470" s="269"/>
      <c r="AL1470" s="269"/>
    </row>
    <row r="1471" spans="1:38" ht="11.25" x14ac:dyDescent="0.2">
      <c r="A1471" s="266">
        <v>1463</v>
      </c>
      <c r="B1471" s="267" t="str">
        <f>'!!!KATILIMCI LİSTESİ!!!'!C1464</f>
        <v>21523021174</v>
      </c>
      <c r="C1471" s="268" t="str">
        <f>'!!!KATILIMCI LİSTESİ!!!'!B1464</f>
        <v>ZELİHA NUR YAMAN</v>
      </c>
      <c r="D1471" s="269"/>
      <c r="E1471" s="269"/>
      <c r="F1471" s="269"/>
      <c r="G1471" s="269"/>
      <c r="H1471" s="269"/>
      <c r="I1471" s="269"/>
      <c r="J1471" s="269"/>
      <c r="K1471" s="270"/>
      <c r="L1471" s="270"/>
      <c r="M1471" s="270"/>
      <c r="N1471" s="270"/>
      <c r="O1471" s="270"/>
      <c r="P1471" s="270"/>
      <c r="Q1471" s="270"/>
      <c r="R1471" s="269"/>
      <c r="S1471" s="269"/>
      <c r="T1471" s="269"/>
      <c r="U1471" s="269"/>
      <c r="V1471" s="269"/>
      <c r="W1471" s="269"/>
      <c r="X1471" s="269"/>
      <c r="Y1471" s="270"/>
      <c r="Z1471" s="270"/>
      <c r="AA1471" s="270"/>
      <c r="AB1471" s="270"/>
      <c r="AC1471" s="270"/>
      <c r="AD1471" s="270"/>
      <c r="AE1471" s="270"/>
      <c r="AF1471" s="269"/>
      <c r="AG1471" s="269"/>
      <c r="AH1471" s="269"/>
      <c r="AI1471" s="269"/>
      <c r="AJ1471" s="269"/>
      <c r="AK1471" s="269"/>
      <c r="AL1471" s="269"/>
    </row>
    <row r="1472" spans="1:38" ht="11.25" x14ac:dyDescent="0.2">
      <c r="A1472" s="266">
        <v>1464</v>
      </c>
      <c r="B1472" s="267" t="str">
        <f>'!!!KATILIMCI LİSTESİ!!!'!C1465</f>
        <v>16265880950</v>
      </c>
      <c r="C1472" s="268" t="str">
        <f>'!!!KATILIMCI LİSTESİ!!!'!B1465</f>
        <v>ZEMZEM ÇAKIR</v>
      </c>
      <c r="D1472" s="269"/>
      <c r="E1472" s="269"/>
      <c r="F1472" s="269"/>
      <c r="G1472" s="269"/>
      <c r="H1472" s="269"/>
      <c r="I1472" s="269"/>
      <c r="J1472" s="269"/>
      <c r="K1472" s="270"/>
      <c r="L1472" s="270"/>
      <c r="M1472" s="270"/>
      <c r="N1472" s="270"/>
      <c r="O1472" s="270"/>
      <c r="P1472" s="270"/>
      <c r="Q1472" s="270"/>
      <c r="R1472" s="269"/>
      <c r="S1472" s="269"/>
      <c r="T1472" s="269"/>
      <c r="U1472" s="269"/>
      <c r="V1472" s="269"/>
      <c r="W1472" s="269"/>
      <c r="X1472" s="269"/>
      <c r="Y1472" s="270"/>
      <c r="Z1472" s="270"/>
      <c r="AA1472" s="270"/>
      <c r="AB1472" s="270"/>
      <c r="AC1472" s="270"/>
      <c r="AD1472" s="270"/>
      <c r="AE1472" s="270"/>
      <c r="AF1472" s="269"/>
      <c r="AG1472" s="269"/>
      <c r="AH1472" s="269"/>
      <c r="AI1472" s="269"/>
      <c r="AJ1472" s="269"/>
      <c r="AK1472" s="269"/>
      <c r="AL1472" s="269"/>
    </row>
    <row r="1473" spans="1:38" ht="11.25" x14ac:dyDescent="0.2">
      <c r="A1473" s="266">
        <v>1465</v>
      </c>
      <c r="B1473" s="267" t="str">
        <f>'!!!KATILIMCI LİSTESİ!!!'!C1466</f>
        <v>10202144778</v>
      </c>
      <c r="C1473" s="268" t="str">
        <f>'!!!KATILIMCI LİSTESİ!!!'!B1466</f>
        <v>ZERDA ÇİMEN</v>
      </c>
      <c r="D1473" s="269"/>
      <c r="E1473" s="269"/>
      <c r="F1473" s="269"/>
      <c r="G1473" s="269"/>
      <c r="H1473" s="269"/>
      <c r="I1473" s="269"/>
      <c r="J1473" s="269"/>
      <c r="K1473" s="270"/>
      <c r="L1473" s="270"/>
      <c r="M1473" s="270"/>
      <c r="N1473" s="270"/>
      <c r="O1473" s="270"/>
      <c r="P1473" s="270"/>
      <c r="Q1473" s="270"/>
      <c r="R1473" s="269"/>
      <c r="S1473" s="269"/>
      <c r="T1473" s="269"/>
      <c r="U1473" s="269"/>
      <c r="V1473" s="269"/>
      <c r="W1473" s="269"/>
      <c r="X1473" s="269"/>
      <c r="Y1473" s="270"/>
      <c r="Z1473" s="270"/>
      <c r="AA1473" s="270"/>
      <c r="AB1473" s="270"/>
      <c r="AC1473" s="270"/>
      <c r="AD1473" s="270"/>
      <c r="AE1473" s="270"/>
      <c r="AF1473" s="269"/>
      <c r="AG1473" s="269"/>
      <c r="AH1473" s="269"/>
      <c r="AI1473" s="269"/>
      <c r="AJ1473" s="269"/>
      <c r="AK1473" s="269"/>
      <c r="AL1473" s="269"/>
    </row>
    <row r="1474" spans="1:38" ht="11.25" x14ac:dyDescent="0.2">
      <c r="A1474" s="266">
        <v>1466</v>
      </c>
      <c r="B1474" s="267" t="str">
        <f>'!!!KATILIMCI LİSTESİ!!!'!C1467</f>
        <v>10170159958</v>
      </c>
      <c r="C1474" s="268" t="str">
        <f>'!!!KATILIMCI LİSTESİ!!!'!B1467</f>
        <v>ZERDA ER</v>
      </c>
      <c r="D1474" s="269"/>
      <c r="E1474" s="269"/>
      <c r="F1474" s="269"/>
      <c r="G1474" s="269"/>
      <c r="H1474" s="269"/>
      <c r="I1474" s="269"/>
      <c r="J1474" s="269"/>
      <c r="K1474" s="270"/>
      <c r="L1474" s="270"/>
      <c r="M1474" s="270"/>
      <c r="N1474" s="270"/>
      <c r="O1474" s="270"/>
      <c r="P1474" s="270"/>
      <c r="Q1474" s="270"/>
      <c r="R1474" s="269"/>
      <c r="S1474" s="269"/>
      <c r="T1474" s="269"/>
      <c r="U1474" s="269"/>
      <c r="V1474" s="269"/>
      <c r="W1474" s="269"/>
      <c r="X1474" s="269"/>
      <c r="Y1474" s="270"/>
      <c r="Z1474" s="270"/>
      <c r="AA1474" s="270"/>
      <c r="AB1474" s="270"/>
      <c r="AC1474" s="270"/>
      <c r="AD1474" s="270"/>
      <c r="AE1474" s="270"/>
      <c r="AF1474" s="269"/>
      <c r="AG1474" s="269"/>
      <c r="AH1474" s="269"/>
      <c r="AI1474" s="269"/>
      <c r="AJ1474" s="269"/>
      <c r="AK1474" s="269"/>
      <c r="AL1474" s="269"/>
    </row>
    <row r="1475" spans="1:38" ht="11.25" x14ac:dyDescent="0.2">
      <c r="A1475" s="266">
        <v>1467</v>
      </c>
      <c r="B1475" s="267" t="str">
        <f>'!!!KATILIMCI LİSTESİ!!!'!C1468</f>
        <v>34345474622</v>
      </c>
      <c r="C1475" s="268" t="str">
        <f>'!!!KATILIMCI LİSTESİ!!!'!B1468</f>
        <v>ZERDANUR IŞIK</v>
      </c>
      <c r="D1475" s="269"/>
      <c r="E1475" s="269"/>
      <c r="F1475" s="269"/>
      <c r="G1475" s="269"/>
      <c r="H1475" s="269"/>
      <c r="I1475" s="269"/>
      <c r="J1475" s="269"/>
      <c r="K1475" s="270"/>
      <c r="L1475" s="270"/>
      <c r="M1475" s="270"/>
      <c r="N1475" s="270"/>
      <c r="O1475" s="270"/>
      <c r="P1475" s="270"/>
      <c r="Q1475" s="270"/>
      <c r="R1475" s="269"/>
      <c r="S1475" s="269"/>
      <c r="T1475" s="269"/>
      <c r="U1475" s="269"/>
      <c r="V1475" s="269"/>
      <c r="W1475" s="269"/>
      <c r="X1475" s="269"/>
      <c r="Y1475" s="270"/>
      <c r="Z1475" s="270"/>
      <c r="AA1475" s="270"/>
      <c r="AB1475" s="270"/>
      <c r="AC1475" s="270"/>
      <c r="AD1475" s="270"/>
      <c r="AE1475" s="270"/>
      <c r="AF1475" s="269"/>
      <c r="AG1475" s="269"/>
      <c r="AH1475" s="269"/>
      <c r="AI1475" s="269"/>
      <c r="AJ1475" s="269"/>
      <c r="AK1475" s="269"/>
      <c r="AL1475" s="269"/>
    </row>
    <row r="1476" spans="1:38" ht="11.25" x14ac:dyDescent="0.2">
      <c r="A1476" s="266">
        <v>1468</v>
      </c>
      <c r="B1476" s="267" t="str">
        <f>'!!!KATILIMCI LİSTESİ!!!'!C1469</f>
        <v>10604291384</v>
      </c>
      <c r="C1476" s="268" t="str">
        <f>'!!!KATILIMCI LİSTESİ!!!'!B1469</f>
        <v>ZERRİN DEMİR</v>
      </c>
      <c r="D1476" s="269"/>
      <c r="E1476" s="269"/>
      <c r="F1476" s="269"/>
      <c r="G1476" s="269"/>
      <c r="H1476" s="269"/>
      <c r="I1476" s="269"/>
      <c r="J1476" s="269"/>
      <c r="K1476" s="270"/>
      <c r="L1476" s="270"/>
      <c r="M1476" s="270"/>
      <c r="N1476" s="270"/>
      <c r="O1476" s="270"/>
      <c r="P1476" s="270"/>
      <c r="Q1476" s="270"/>
      <c r="R1476" s="269"/>
      <c r="S1476" s="269"/>
      <c r="T1476" s="269"/>
      <c r="U1476" s="269"/>
      <c r="V1476" s="269"/>
      <c r="W1476" s="269"/>
      <c r="X1476" s="269"/>
      <c r="Y1476" s="270"/>
      <c r="Z1476" s="270"/>
      <c r="AA1476" s="270"/>
      <c r="AB1476" s="270"/>
      <c r="AC1476" s="270"/>
      <c r="AD1476" s="270"/>
      <c r="AE1476" s="270"/>
      <c r="AF1476" s="269"/>
      <c r="AG1476" s="269"/>
      <c r="AH1476" s="269"/>
      <c r="AI1476" s="269"/>
      <c r="AJ1476" s="269"/>
      <c r="AK1476" s="269"/>
      <c r="AL1476" s="269"/>
    </row>
    <row r="1477" spans="1:38" ht="11.25" x14ac:dyDescent="0.2">
      <c r="A1477" s="266">
        <v>1469</v>
      </c>
      <c r="B1477" s="267" t="str">
        <f>'!!!KATILIMCI LİSTESİ!!!'!C1470</f>
        <v>16199172220</v>
      </c>
      <c r="C1477" s="268" t="str">
        <f>'!!!KATILIMCI LİSTESİ!!!'!B1470</f>
        <v>ZEYNEP ALKAN</v>
      </c>
      <c r="D1477" s="269"/>
      <c r="E1477" s="269"/>
      <c r="F1477" s="269"/>
      <c r="G1477" s="269"/>
      <c r="H1477" s="269"/>
      <c r="I1477" s="269"/>
      <c r="J1477" s="269"/>
      <c r="K1477" s="270"/>
      <c r="L1477" s="270"/>
      <c r="M1477" s="270"/>
      <c r="N1477" s="270"/>
      <c r="O1477" s="270"/>
      <c r="P1477" s="270"/>
      <c r="Q1477" s="270"/>
      <c r="R1477" s="269"/>
      <c r="S1477" s="269"/>
      <c r="T1477" s="269"/>
      <c r="U1477" s="269"/>
      <c r="V1477" s="269"/>
      <c r="W1477" s="269"/>
      <c r="X1477" s="269"/>
      <c r="Y1477" s="270"/>
      <c r="Z1477" s="270"/>
      <c r="AA1477" s="270"/>
      <c r="AB1477" s="270"/>
      <c r="AC1477" s="270"/>
      <c r="AD1477" s="270"/>
      <c r="AE1477" s="270"/>
      <c r="AF1477" s="269"/>
      <c r="AG1477" s="269"/>
      <c r="AH1477" s="269"/>
      <c r="AI1477" s="269"/>
      <c r="AJ1477" s="269"/>
      <c r="AK1477" s="269"/>
      <c r="AL1477" s="269"/>
    </row>
    <row r="1478" spans="1:38" ht="11.25" x14ac:dyDescent="0.2">
      <c r="A1478" s="266">
        <v>1470</v>
      </c>
      <c r="B1478" s="267" t="str">
        <f>'!!!KATILIMCI LİSTESİ!!!'!C1471</f>
        <v>13865163766</v>
      </c>
      <c r="C1478" s="268" t="str">
        <f>'!!!KATILIMCI LİSTESİ!!!'!B1471</f>
        <v>ZEYNEP ARSLANTAY</v>
      </c>
      <c r="D1478" s="269"/>
      <c r="E1478" s="269"/>
      <c r="F1478" s="269"/>
      <c r="G1478" s="269"/>
      <c r="H1478" s="269"/>
      <c r="I1478" s="269"/>
      <c r="J1478" s="269"/>
      <c r="K1478" s="270"/>
      <c r="L1478" s="270"/>
      <c r="M1478" s="270"/>
      <c r="N1478" s="270"/>
      <c r="O1478" s="270"/>
      <c r="P1478" s="270"/>
      <c r="Q1478" s="270"/>
      <c r="R1478" s="269"/>
      <c r="S1478" s="269"/>
      <c r="T1478" s="269"/>
      <c r="U1478" s="269"/>
      <c r="V1478" s="269"/>
      <c r="W1478" s="269"/>
      <c r="X1478" s="269"/>
      <c r="Y1478" s="270"/>
      <c r="Z1478" s="270"/>
      <c r="AA1478" s="270"/>
      <c r="AB1478" s="270"/>
      <c r="AC1478" s="270"/>
      <c r="AD1478" s="270"/>
      <c r="AE1478" s="270"/>
      <c r="AF1478" s="269"/>
      <c r="AG1478" s="269"/>
      <c r="AH1478" s="269"/>
      <c r="AI1478" s="269"/>
      <c r="AJ1478" s="269"/>
      <c r="AK1478" s="269"/>
      <c r="AL1478" s="269"/>
    </row>
    <row r="1479" spans="1:38" ht="11.25" x14ac:dyDescent="0.2">
      <c r="A1479" s="266">
        <v>1471</v>
      </c>
      <c r="B1479" s="267" t="str">
        <f>'!!!KATILIMCI LİSTESİ!!!'!C1472</f>
        <v>11822246972</v>
      </c>
      <c r="C1479" s="268" t="str">
        <f>'!!!KATILIMCI LİSTESİ!!!'!B1472</f>
        <v>ZEYNEP BADEMOĞLU</v>
      </c>
      <c r="D1479" s="269"/>
      <c r="E1479" s="269"/>
      <c r="F1479" s="269"/>
      <c r="G1479" s="269"/>
      <c r="H1479" s="269"/>
      <c r="I1479" s="269"/>
      <c r="J1479" s="269"/>
      <c r="K1479" s="270"/>
      <c r="L1479" s="270"/>
      <c r="M1479" s="270"/>
      <c r="N1479" s="270"/>
      <c r="O1479" s="270"/>
      <c r="P1479" s="270"/>
      <c r="Q1479" s="270"/>
      <c r="R1479" s="269"/>
      <c r="S1479" s="269"/>
      <c r="T1479" s="269"/>
      <c r="U1479" s="269"/>
      <c r="V1479" s="269"/>
      <c r="W1479" s="269"/>
      <c r="X1479" s="269"/>
      <c r="Y1479" s="270"/>
      <c r="Z1479" s="270"/>
      <c r="AA1479" s="270"/>
      <c r="AB1479" s="270"/>
      <c r="AC1479" s="270"/>
      <c r="AD1479" s="270"/>
      <c r="AE1479" s="270"/>
      <c r="AF1479" s="269"/>
      <c r="AG1479" s="269"/>
      <c r="AH1479" s="269"/>
      <c r="AI1479" s="269"/>
      <c r="AJ1479" s="269"/>
      <c r="AK1479" s="269"/>
      <c r="AL1479" s="269"/>
    </row>
    <row r="1480" spans="1:38" ht="11.25" x14ac:dyDescent="0.2">
      <c r="A1480" s="266">
        <v>1472</v>
      </c>
      <c r="B1480" s="267" t="str">
        <f>'!!!KATILIMCI LİSTESİ!!!'!C1473</f>
        <v>36815273476</v>
      </c>
      <c r="C1480" s="268" t="str">
        <f>'!!!KATILIMCI LİSTESİ!!!'!B1473</f>
        <v>ZEYNEP BALCAK</v>
      </c>
      <c r="D1480" s="269"/>
      <c r="E1480" s="269"/>
      <c r="F1480" s="269"/>
      <c r="G1480" s="269"/>
      <c r="H1480" s="269"/>
      <c r="I1480" s="269"/>
      <c r="J1480" s="269"/>
      <c r="K1480" s="270"/>
      <c r="L1480" s="270"/>
      <c r="M1480" s="270"/>
      <c r="N1480" s="270"/>
      <c r="O1480" s="270"/>
      <c r="P1480" s="270"/>
      <c r="Q1480" s="270"/>
      <c r="R1480" s="269"/>
      <c r="S1480" s="269"/>
      <c r="T1480" s="269"/>
      <c r="U1480" s="269"/>
      <c r="V1480" s="269"/>
      <c r="W1480" s="269"/>
      <c r="X1480" s="269"/>
      <c r="Y1480" s="270"/>
      <c r="Z1480" s="270"/>
      <c r="AA1480" s="270"/>
      <c r="AB1480" s="270"/>
      <c r="AC1480" s="270"/>
      <c r="AD1480" s="270"/>
      <c r="AE1480" s="270"/>
      <c r="AF1480" s="269"/>
      <c r="AG1480" s="269"/>
      <c r="AH1480" s="269"/>
      <c r="AI1480" s="269"/>
      <c r="AJ1480" s="269"/>
      <c r="AK1480" s="269"/>
      <c r="AL1480" s="269"/>
    </row>
    <row r="1481" spans="1:38" ht="11.25" x14ac:dyDescent="0.2">
      <c r="A1481" s="266">
        <v>1473</v>
      </c>
      <c r="B1481" s="267" t="str">
        <f>'!!!KATILIMCI LİSTESİ!!!'!C1474</f>
        <v>10968051280</v>
      </c>
      <c r="C1481" s="268" t="str">
        <f>'!!!KATILIMCI LİSTESİ!!!'!B1474</f>
        <v>ZEYNEP BOĞA</v>
      </c>
      <c r="D1481" s="269"/>
      <c r="E1481" s="269"/>
      <c r="F1481" s="269"/>
      <c r="G1481" s="269"/>
      <c r="H1481" s="269"/>
      <c r="I1481" s="269"/>
      <c r="J1481" s="269"/>
      <c r="K1481" s="270"/>
      <c r="L1481" s="270"/>
      <c r="M1481" s="270"/>
      <c r="N1481" s="270"/>
      <c r="O1481" s="270"/>
      <c r="P1481" s="270"/>
      <c r="Q1481" s="270"/>
      <c r="R1481" s="269"/>
      <c r="S1481" s="269"/>
      <c r="T1481" s="269"/>
      <c r="U1481" s="269"/>
      <c r="V1481" s="269"/>
      <c r="W1481" s="269"/>
      <c r="X1481" s="269"/>
      <c r="Y1481" s="270"/>
      <c r="Z1481" s="270"/>
      <c r="AA1481" s="270"/>
      <c r="AB1481" s="270"/>
      <c r="AC1481" s="270"/>
      <c r="AD1481" s="270"/>
      <c r="AE1481" s="270"/>
      <c r="AF1481" s="269"/>
      <c r="AG1481" s="269"/>
      <c r="AH1481" s="269"/>
      <c r="AI1481" s="269"/>
      <c r="AJ1481" s="269"/>
      <c r="AK1481" s="269"/>
      <c r="AL1481" s="269"/>
    </row>
    <row r="1482" spans="1:38" ht="11.25" x14ac:dyDescent="0.2">
      <c r="A1482" s="266">
        <v>1474</v>
      </c>
      <c r="B1482" s="267" t="str">
        <f>'!!!KATILIMCI LİSTESİ!!!'!C1475</f>
        <v>13022210180</v>
      </c>
      <c r="C1482" s="268" t="str">
        <f>'!!!KATILIMCI LİSTESİ!!!'!B1475</f>
        <v>ZEYNEP ÇALIKUŞU</v>
      </c>
      <c r="D1482" s="269"/>
      <c r="E1482" s="269"/>
      <c r="F1482" s="269"/>
      <c r="G1482" s="269"/>
      <c r="H1482" s="269"/>
      <c r="I1482" s="269"/>
      <c r="J1482" s="269"/>
      <c r="K1482" s="270"/>
      <c r="L1482" s="270"/>
      <c r="M1482" s="270"/>
      <c r="N1482" s="270"/>
      <c r="O1482" s="270"/>
      <c r="P1482" s="270"/>
      <c r="Q1482" s="270"/>
      <c r="R1482" s="269"/>
      <c r="S1482" s="269"/>
      <c r="T1482" s="269"/>
      <c r="U1482" s="269"/>
      <c r="V1482" s="269"/>
      <c r="W1482" s="269"/>
      <c r="X1482" s="269"/>
      <c r="Y1482" s="270"/>
      <c r="Z1482" s="270"/>
      <c r="AA1482" s="270"/>
      <c r="AB1482" s="270"/>
      <c r="AC1482" s="270"/>
      <c r="AD1482" s="270"/>
      <c r="AE1482" s="270"/>
      <c r="AF1482" s="269"/>
      <c r="AG1482" s="269"/>
      <c r="AH1482" s="269"/>
      <c r="AI1482" s="269"/>
      <c r="AJ1482" s="269"/>
      <c r="AK1482" s="269"/>
      <c r="AL1482" s="269"/>
    </row>
    <row r="1483" spans="1:38" ht="11.25" x14ac:dyDescent="0.2">
      <c r="A1483" s="266">
        <v>1475</v>
      </c>
      <c r="B1483" s="267" t="str">
        <f>'!!!KATILIMCI LİSTESİ!!!'!C1476</f>
        <v>16093172098</v>
      </c>
      <c r="C1483" s="268" t="str">
        <f>'!!!KATILIMCI LİSTESİ!!!'!B1476</f>
        <v>ZEYNEP DAYANAN</v>
      </c>
      <c r="D1483" s="269"/>
      <c r="E1483" s="269"/>
      <c r="F1483" s="269"/>
      <c r="G1483" s="269"/>
      <c r="H1483" s="269"/>
      <c r="I1483" s="269"/>
      <c r="J1483" s="269"/>
      <c r="K1483" s="270"/>
      <c r="L1483" s="270"/>
      <c r="M1483" s="270"/>
      <c r="N1483" s="270"/>
      <c r="O1483" s="270"/>
      <c r="P1483" s="270"/>
      <c r="Q1483" s="270"/>
      <c r="R1483" s="269"/>
      <c r="S1483" s="269"/>
      <c r="T1483" s="269"/>
      <c r="U1483" s="269"/>
      <c r="V1483" s="269"/>
      <c r="W1483" s="269"/>
      <c r="X1483" s="269"/>
      <c r="Y1483" s="270"/>
      <c r="Z1483" s="270"/>
      <c r="AA1483" s="270"/>
      <c r="AB1483" s="270"/>
      <c r="AC1483" s="270"/>
      <c r="AD1483" s="270"/>
      <c r="AE1483" s="270"/>
      <c r="AF1483" s="269"/>
      <c r="AG1483" s="269"/>
      <c r="AH1483" s="269"/>
      <c r="AI1483" s="269"/>
      <c r="AJ1483" s="269"/>
      <c r="AK1483" s="269"/>
      <c r="AL1483" s="269"/>
    </row>
    <row r="1484" spans="1:38" ht="11.25" x14ac:dyDescent="0.2">
      <c r="A1484" s="266">
        <v>1476</v>
      </c>
      <c r="B1484" s="267" t="str">
        <f>'!!!KATILIMCI LİSTESİ!!!'!C1477</f>
        <v>10796392760</v>
      </c>
      <c r="C1484" s="268" t="str">
        <f>'!!!KATILIMCI LİSTESİ!!!'!B1477</f>
        <v>ZEYNEP GENÇ</v>
      </c>
      <c r="D1484" s="269"/>
      <c r="E1484" s="269"/>
      <c r="F1484" s="269"/>
      <c r="G1484" s="269"/>
      <c r="H1484" s="269"/>
      <c r="I1484" s="269"/>
      <c r="J1484" s="269"/>
      <c r="K1484" s="270"/>
      <c r="L1484" s="270"/>
      <c r="M1484" s="270"/>
      <c r="N1484" s="270"/>
      <c r="O1484" s="270"/>
      <c r="P1484" s="270"/>
      <c r="Q1484" s="270"/>
      <c r="R1484" s="269"/>
      <c r="S1484" s="269"/>
      <c r="T1484" s="269"/>
      <c r="U1484" s="269"/>
      <c r="V1484" s="269"/>
      <c r="W1484" s="269"/>
      <c r="X1484" s="269"/>
      <c r="Y1484" s="270"/>
      <c r="Z1484" s="270"/>
      <c r="AA1484" s="270"/>
      <c r="AB1484" s="270"/>
      <c r="AC1484" s="270"/>
      <c r="AD1484" s="270"/>
      <c r="AE1484" s="270"/>
      <c r="AF1484" s="269"/>
      <c r="AG1484" s="269"/>
      <c r="AH1484" s="269"/>
      <c r="AI1484" s="269"/>
      <c r="AJ1484" s="269"/>
      <c r="AK1484" s="269"/>
      <c r="AL1484" s="269"/>
    </row>
    <row r="1485" spans="1:38" ht="11.25" x14ac:dyDescent="0.2">
      <c r="A1485" s="266">
        <v>1477</v>
      </c>
      <c r="B1485" s="267" t="str">
        <f>'!!!KATILIMCI LİSTESİ!!!'!C1478</f>
        <v>18739201292</v>
      </c>
      <c r="C1485" s="268" t="str">
        <f>'!!!KATILIMCI LİSTESİ!!!'!B1478</f>
        <v>ZEYNEP IŞIK</v>
      </c>
      <c r="D1485" s="269"/>
      <c r="E1485" s="269"/>
      <c r="F1485" s="269"/>
      <c r="G1485" s="269"/>
      <c r="H1485" s="269"/>
      <c r="I1485" s="269"/>
      <c r="J1485" s="269"/>
      <c r="K1485" s="270"/>
      <c r="L1485" s="270"/>
      <c r="M1485" s="270"/>
      <c r="N1485" s="270"/>
      <c r="O1485" s="270"/>
      <c r="P1485" s="270"/>
      <c r="Q1485" s="270"/>
      <c r="R1485" s="269"/>
      <c r="S1485" s="269"/>
      <c r="T1485" s="269"/>
      <c r="U1485" s="269"/>
      <c r="V1485" s="269"/>
      <c r="W1485" s="269"/>
      <c r="X1485" s="269"/>
      <c r="Y1485" s="270"/>
      <c r="Z1485" s="270"/>
      <c r="AA1485" s="270"/>
      <c r="AB1485" s="270"/>
      <c r="AC1485" s="270"/>
      <c r="AD1485" s="270"/>
      <c r="AE1485" s="270"/>
      <c r="AF1485" s="269"/>
      <c r="AG1485" s="269"/>
      <c r="AH1485" s="269"/>
      <c r="AI1485" s="269"/>
      <c r="AJ1485" s="269"/>
      <c r="AK1485" s="269"/>
      <c r="AL1485" s="269"/>
    </row>
    <row r="1486" spans="1:38" ht="11.25" x14ac:dyDescent="0.2">
      <c r="A1486" s="266">
        <v>1478</v>
      </c>
      <c r="B1486" s="267" t="str">
        <f>'!!!KATILIMCI LİSTESİ!!!'!C1479</f>
        <v>44971309748</v>
      </c>
      <c r="C1486" s="268" t="str">
        <f>'!!!KATILIMCI LİSTESİ!!!'!B1479</f>
        <v>ZEYNEP KILINÇ</v>
      </c>
      <c r="D1486" s="269"/>
      <c r="E1486" s="269"/>
      <c r="F1486" s="269"/>
      <c r="G1486" s="269"/>
      <c r="H1486" s="269"/>
      <c r="I1486" s="269"/>
      <c r="J1486" s="269"/>
      <c r="K1486" s="270"/>
      <c r="L1486" s="270"/>
      <c r="M1486" s="270"/>
      <c r="N1486" s="270"/>
      <c r="O1486" s="270"/>
      <c r="P1486" s="270"/>
      <c r="Q1486" s="270"/>
      <c r="R1486" s="269"/>
      <c r="S1486" s="269"/>
      <c r="T1486" s="269"/>
      <c r="U1486" s="269"/>
      <c r="V1486" s="269"/>
      <c r="W1486" s="269"/>
      <c r="X1486" s="269"/>
      <c r="Y1486" s="270"/>
      <c r="Z1486" s="270"/>
      <c r="AA1486" s="270"/>
      <c r="AB1486" s="270"/>
      <c r="AC1486" s="270"/>
      <c r="AD1486" s="270"/>
      <c r="AE1486" s="270"/>
      <c r="AF1486" s="269"/>
      <c r="AG1486" s="269"/>
      <c r="AH1486" s="269"/>
      <c r="AI1486" s="269"/>
      <c r="AJ1486" s="269"/>
      <c r="AK1486" s="269"/>
      <c r="AL1486" s="269"/>
    </row>
    <row r="1487" spans="1:38" ht="11.25" x14ac:dyDescent="0.2">
      <c r="A1487" s="266">
        <v>1479</v>
      </c>
      <c r="B1487" s="267" t="str">
        <f>'!!!KATILIMCI LİSTESİ!!!'!C1480</f>
        <v>11633248806</v>
      </c>
      <c r="C1487" s="268" t="str">
        <f>'!!!KATILIMCI LİSTESİ!!!'!B1480</f>
        <v>ZEYNEP ÖZ</v>
      </c>
      <c r="D1487" s="269"/>
      <c r="E1487" s="269"/>
      <c r="F1487" s="269"/>
      <c r="G1487" s="269"/>
      <c r="H1487" s="269"/>
      <c r="I1487" s="269"/>
      <c r="J1487" s="269"/>
      <c r="K1487" s="270"/>
      <c r="L1487" s="270"/>
      <c r="M1487" s="270"/>
      <c r="N1487" s="270"/>
      <c r="O1487" s="270"/>
      <c r="P1487" s="270"/>
      <c r="Q1487" s="270"/>
      <c r="R1487" s="269"/>
      <c r="S1487" s="269"/>
      <c r="T1487" s="269"/>
      <c r="U1487" s="269"/>
      <c r="V1487" s="269"/>
      <c r="W1487" s="269"/>
      <c r="X1487" s="269"/>
      <c r="Y1487" s="270"/>
      <c r="Z1487" s="270"/>
      <c r="AA1487" s="270"/>
      <c r="AB1487" s="270"/>
      <c r="AC1487" s="270"/>
      <c r="AD1487" s="270"/>
      <c r="AE1487" s="270"/>
      <c r="AF1487" s="269"/>
      <c r="AG1487" s="269"/>
      <c r="AH1487" s="269"/>
      <c r="AI1487" s="269"/>
      <c r="AJ1487" s="269"/>
      <c r="AK1487" s="269"/>
      <c r="AL1487" s="269"/>
    </row>
    <row r="1488" spans="1:38" ht="11.25" x14ac:dyDescent="0.2">
      <c r="A1488" s="266">
        <v>1480</v>
      </c>
      <c r="B1488" s="267" t="str">
        <f>'!!!KATILIMCI LİSTESİ!!!'!C1481</f>
        <v>41290267506</v>
      </c>
      <c r="C1488" s="268" t="str">
        <f>'!!!KATILIMCI LİSTESİ!!!'!B1481</f>
        <v>ZEYNEP ÖZKALAY</v>
      </c>
      <c r="D1488" s="269"/>
      <c r="E1488" s="269"/>
      <c r="F1488" s="269"/>
      <c r="G1488" s="269"/>
      <c r="H1488" s="269"/>
      <c r="I1488" s="269"/>
      <c r="J1488" s="269"/>
      <c r="K1488" s="270"/>
      <c r="L1488" s="270"/>
      <c r="M1488" s="270"/>
      <c r="N1488" s="270"/>
      <c r="O1488" s="270"/>
      <c r="P1488" s="270"/>
      <c r="Q1488" s="270"/>
      <c r="R1488" s="269"/>
      <c r="S1488" s="269"/>
      <c r="T1488" s="269"/>
      <c r="U1488" s="269"/>
      <c r="V1488" s="269"/>
      <c r="W1488" s="269"/>
      <c r="X1488" s="269"/>
      <c r="Y1488" s="270"/>
      <c r="Z1488" s="270"/>
      <c r="AA1488" s="270"/>
      <c r="AB1488" s="270"/>
      <c r="AC1488" s="270"/>
      <c r="AD1488" s="270"/>
      <c r="AE1488" s="270"/>
      <c r="AF1488" s="269"/>
      <c r="AG1488" s="269"/>
      <c r="AH1488" s="269"/>
      <c r="AI1488" s="269"/>
      <c r="AJ1488" s="269"/>
      <c r="AK1488" s="269"/>
      <c r="AL1488" s="269"/>
    </row>
    <row r="1489" spans="1:38" ht="11.25" x14ac:dyDescent="0.2">
      <c r="A1489" s="266">
        <v>1481</v>
      </c>
      <c r="B1489" s="267" t="str">
        <f>'!!!KATILIMCI LİSTESİ!!!'!C1482</f>
        <v>54463403762</v>
      </c>
      <c r="C1489" s="268" t="str">
        <f>'!!!KATILIMCI LİSTESİ!!!'!B1482</f>
        <v>ZEYNEP RENDE</v>
      </c>
      <c r="D1489" s="269"/>
      <c r="E1489" s="269"/>
      <c r="F1489" s="269"/>
      <c r="G1489" s="269"/>
      <c r="H1489" s="269"/>
      <c r="I1489" s="269"/>
      <c r="J1489" s="269"/>
      <c r="K1489" s="270"/>
      <c r="L1489" s="270"/>
      <c r="M1489" s="270"/>
      <c r="N1489" s="270"/>
      <c r="O1489" s="270"/>
      <c r="P1489" s="270"/>
      <c r="Q1489" s="270"/>
      <c r="R1489" s="269"/>
      <c r="S1489" s="269"/>
      <c r="T1489" s="269"/>
      <c r="U1489" s="269"/>
      <c r="V1489" s="269"/>
      <c r="W1489" s="269"/>
      <c r="X1489" s="269"/>
      <c r="Y1489" s="270"/>
      <c r="Z1489" s="270"/>
      <c r="AA1489" s="270"/>
      <c r="AB1489" s="270"/>
      <c r="AC1489" s="270"/>
      <c r="AD1489" s="270"/>
      <c r="AE1489" s="270"/>
      <c r="AF1489" s="269"/>
      <c r="AG1489" s="269"/>
      <c r="AH1489" s="269"/>
      <c r="AI1489" s="269"/>
      <c r="AJ1489" s="269"/>
      <c r="AK1489" s="269"/>
      <c r="AL1489" s="269"/>
    </row>
    <row r="1490" spans="1:38" ht="11.25" x14ac:dyDescent="0.2">
      <c r="A1490" s="266">
        <v>1482</v>
      </c>
      <c r="B1490" s="267" t="str">
        <f>'!!!KATILIMCI LİSTESİ!!!'!C1483</f>
        <v>10096316848</v>
      </c>
      <c r="C1490" s="268" t="str">
        <f>'!!!KATILIMCI LİSTESİ!!!'!B1483</f>
        <v>ZEYNEP TAŞ</v>
      </c>
      <c r="D1490" s="269"/>
      <c r="E1490" s="269"/>
      <c r="F1490" s="269"/>
      <c r="G1490" s="269"/>
      <c r="H1490" s="269"/>
      <c r="I1490" s="269"/>
      <c r="J1490" s="269"/>
      <c r="K1490" s="270"/>
      <c r="L1490" s="270"/>
      <c r="M1490" s="270"/>
      <c r="N1490" s="270"/>
      <c r="O1490" s="270"/>
      <c r="P1490" s="270"/>
      <c r="Q1490" s="270"/>
      <c r="R1490" s="269"/>
      <c r="S1490" s="269"/>
      <c r="T1490" s="269"/>
      <c r="U1490" s="269"/>
      <c r="V1490" s="269"/>
      <c r="W1490" s="269"/>
      <c r="X1490" s="269"/>
      <c r="Y1490" s="270"/>
      <c r="Z1490" s="270"/>
      <c r="AA1490" s="270"/>
      <c r="AB1490" s="270"/>
      <c r="AC1490" s="270"/>
      <c r="AD1490" s="270"/>
      <c r="AE1490" s="270"/>
      <c r="AF1490" s="269"/>
      <c r="AG1490" s="269"/>
      <c r="AH1490" s="269"/>
      <c r="AI1490" s="269"/>
      <c r="AJ1490" s="269"/>
      <c r="AK1490" s="269"/>
      <c r="AL1490" s="269"/>
    </row>
    <row r="1491" spans="1:38" ht="11.25" x14ac:dyDescent="0.2">
      <c r="A1491" s="266">
        <v>1483</v>
      </c>
      <c r="B1491" s="267" t="str">
        <f>'!!!KATILIMCI LİSTESİ!!!'!C1484</f>
        <v>14627936840</v>
      </c>
      <c r="C1491" s="268" t="str">
        <f>'!!!KATILIMCI LİSTESİ!!!'!B1484</f>
        <v>ZEYNEP UŞAKLİ</v>
      </c>
      <c r="D1491" s="269"/>
      <c r="E1491" s="269"/>
      <c r="F1491" s="269"/>
      <c r="G1491" s="269"/>
      <c r="H1491" s="269"/>
      <c r="I1491" s="269"/>
      <c r="J1491" s="269"/>
      <c r="K1491" s="270"/>
      <c r="L1491" s="270"/>
      <c r="M1491" s="270"/>
      <c r="N1491" s="270"/>
      <c r="O1491" s="270"/>
      <c r="P1491" s="270"/>
      <c r="Q1491" s="270"/>
      <c r="R1491" s="269"/>
      <c r="S1491" s="269"/>
      <c r="T1491" s="269"/>
      <c r="U1491" s="269"/>
      <c r="V1491" s="269"/>
      <c r="W1491" s="269"/>
      <c r="X1491" s="269"/>
      <c r="Y1491" s="270"/>
      <c r="Z1491" s="270"/>
      <c r="AA1491" s="270"/>
      <c r="AB1491" s="270"/>
      <c r="AC1491" s="270"/>
      <c r="AD1491" s="270"/>
      <c r="AE1491" s="270"/>
      <c r="AF1491" s="269"/>
      <c r="AG1491" s="269"/>
      <c r="AH1491" s="269"/>
      <c r="AI1491" s="269"/>
      <c r="AJ1491" s="269"/>
      <c r="AK1491" s="269"/>
      <c r="AL1491" s="269"/>
    </row>
    <row r="1492" spans="1:38" ht="11.25" x14ac:dyDescent="0.2">
      <c r="A1492" s="266">
        <v>1484</v>
      </c>
      <c r="B1492" s="267" t="str">
        <f>'!!!KATILIMCI LİSTESİ!!!'!C1485</f>
        <v>12114018086</v>
      </c>
      <c r="C1492" s="268" t="str">
        <f>'!!!KATILIMCI LİSTESİ!!!'!B1485</f>
        <v>ZEYNEP YETKİN</v>
      </c>
      <c r="D1492" s="269"/>
      <c r="E1492" s="269"/>
      <c r="F1492" s="269"/>
      <c r="G1492" s="269"/>
      <c r="H1492" s="269"/>
      <c r="I1492" s="269"/>
      <c r="J1492" s="269"/>
      <c r="K1492" s="270"/>
      <c r="L1492" s="270"/>
      <c r="M1492" s="270"/>
      <c r="N1492" s="270"/>
      <c r="O1492" s="270"/>
      <c r="P1492" s="270"/>
      <c r="Q1492" s="270"/>
      <c r="R1492" s="269"/>
      <c r="S1492" s="269"/>
      <c r="T1492" s="269"/>
      <c r="U1492" s="269"/>
      <c r="V1492" s="269"/>
      <c r="W1492" s="269"/>
      <c r="X1492" s="269"/>
      <c r="Y1492" s="270"/>
      <c r="Z1492" s="270"/>
      <c r="AA1492" s="270"/>
      <c r="AB1492" s="270"/>
      <c r="AC1492" s="270"/>
      <c r="AD1492" s="270"/>
      <c r="AE1492" s="270"/>
      <c r="AF1492" s="269"/>
      <c r="AG1492" s="269"/>
      <c r="AH1492" s="269"/>
      <c r="AI1492" s="269"/>
      <c r="AJ1492" s="269"/>
      <c r="AK1492" s="269"/>
      <c r="AL1492" s="269"/>
    </row>
    <row r="1493" spans="1:38" ht="11.25" x14ac:dyDescent="0.2">
      <c r="A1493" s="266">
        <v>1485</v>
      </c>
      <c r="B1493" s="267" t="str">
        <f>'!!!KATILIMCI LİSTESİ!!!'!C1486</f>
        <v>11930242934</v>
      </c>
      <c r="C1493" s="268" t="str">
        <f>'!!!KATILIMCI LİSTESİ!!!'!B1486</f>
        <v>ZEYNEP YILDIRIM</v>
      </c>
      <c r="D1493" s="269"/>
      <c r="E1493" s="269"/>
      <c r="F1493" s="269"/>
      <c r="G1493" s="269"/>
      <c r="H1493" s="269"/>
      <c r="I1493" s="269"/>
      <c r="J1493" s="269"/>
      <c r="K1493" s="270"/>
      <c r="L1493" s="270"/>
      <c r="M1493" s="270"/>
      <c r="N1493" s="270"/>
      <c r="O1493" s="270"/>
      <c r="P1493" s="270"/>
      <c r="Q1493" s="270"/>
      <c r="R1493" s="269"/>
      <c r="S1493" s="269"/>
      <c r="T1493" s="269"/>
      <c r="U1493" s="269"/>
      <c r="V1493" s="269"/>
      <c r="W1493" s="269"/>
      <c r="X1493" s="269"/>
      <c r="Y1493" s="270"/>
      <c r="Z1493" s="270"/>
      <c r="AA1493" s="270"/>
      <c r="AB1493" s="270"/>
      <c r="AC1493" s="270"/>
      <c r="AD1493" s="270"/>
      <c r="AE1493" s="270"/>
      <c r="AF1493" s="269"/>
      <c r="AG1493" s="269"/>
      <c r="AH1493" s="269"/>
      <c r="AI1493" s="269"/>
      <c r="AJ1493" s="269"/>
      <c r="AK1493" s="269"/>
      <c r="AL1493" s="269"/>
    </row>
    <row r="1494" spans="1:38" ht="11.25" x14ac:dyDescent="0.2">
      <c r="A1494" s="266">
        <v>1486</v>
      </c>
      <c r="B1494" s="267" t="str">
        <f>'!!!KATILIMCI LİSTESİ!!!'!C1487</f>
        <v>41257337136</v>
      </c>
      <c r="C1494" s="268" t="str">
        <f>'!!!KATILIMCI LİSTESİ!!!'!B1487</f>
        <v>ZEYNEP YÜCE</v>
      </c>
      <c r="D1494" s="269"/>
      <c r="E1494" s="269"/>
      <c r="F1494" s="269"/>
      <c r="G1494" s="269"/>
      <c r="H1494" s="269"/>
      <c r="I1494" s="269"/>
      <c r="J1494" s="269"/>
      <c r="K1494" s="270"/>
      <c r="L1494" s="270"/>
      <c r="M1494" s="270"/>
      <c r="N1494" s="270"/>
      <c r="O1494" s="270"/>
      <c r="P1494" s="270"/>
      <c r="Q1494" s="270"/>
      <c r="R1494" s="269"/>
      <c r="S1494" s="269"/>
      <c r="T1494" s="269"/>
      <c r="U1494" s="269"/>
      <c r="V1494" s="269"/>
      <c r="W1494" s="269"/>
      <c r="X1494" s="269"/>
      <c r="Y1494" s="270"/>
      <c r="Z1494" s="270"/>
      <c r="AA1494" s="270"/>
      <c r="AB1494" s="270"/>
      <c r="AC1494" s="270"/>
      <c r="AD1494" s="270"/>
      <c r="AE1494" s="270"/>
      <c r="AF1494" s="269"/>
      <c r="AG1494" s="269"/>
      <c r="AH1494" s="269"/>
      <c r="AI1494" s="269"/>
      <c r="AJ1494" s="269"/>
      <c r="AK1494" s="269"/>
      <c r="AL1494" s="269"/>
    </row>
    <row r="1495" spans="1:38" ht="11.25" x14ac:dyDescent="0.2">
      <c r="A1495" s="266">
        <v>1487</v>
      </c>
      <c r="B1495" s="267" t="str">
        <f>'!!!KATILIMCI LİSTESİ!!!'!C1488</f>
        <v>11478144516</v>
      </c>
      <c r="C1495" s="268" t="str">
        <f>'!!!KATILIMCI LİSTESİ!!!'!B1488</f>
        <v>ZEYNEP BENNU ÖZÇAKMAK</v>
      </c>
      <c r="D1495" s="269"/>
      <c r="E1495" s="269"/>
      <c r="F1495" s="269"/>
      <c r="G1495" s="269"/>
      <c r="H1495" s="269"/>
      <c r="I1495" s="269"/>
      <c r="J1495" s="269"/>
      <c r="K1495" s="270"/>
      <c r="L1495" s="270"/>
      <c r="M1495" s="270"/>
      <c r="N1495" s="270"/>
      <c r="O1495" s="270"/>
      <c r="P1495" s="270"/>
      <c r="Q1495" s="270"/>
      <c r="R1495" s="269"/>
      <c r="S1495" s="269"/>
      <c r="T1495" s="269"/>
      <c r="U1495" s="269"/>
      <c r="V1495" s="269"/>
      <c r="W1495" s="269"/>
      <c r="X1495" s="269"/>
      <c r="Y1495" s="270"/>
      <c r="Z1495" s="270"/>
      <c r="AA1495" s="270"/>
      <c r="AB1495" s="270"/>
      <c r="AC1495" s="270"/>
      <c r="AD1495" s="270"/>
      <c r="AE1495" s="270"/>
      <c r="AF1495" s="269"/>
      <c r="AG1495" s="269"/>
      <c r="AH1495" s="269"/>
      <c r="AI1495" s="269"/>
      <c r="AJ1495" s="269"/>
      <c r="AK1495" s="269"/>
      <c r="AL1495" s="269"/>
    </row>
    <row r="1496" spans="1:38" ht="11.25" x14ac:dyDescent="0.2">
      <c r="A1496" s="266">
        <v>1488</v>
      </c>
      <c r="B1496" s="267" t="str">
        <f>'!!!KATILIMCI LİSTESİ!!!'!C1489</f>
        <v>10483503486</v>
      </c>
      <c r="C1496" s="268" t="str">
        <f>'!!!KATILIMCI LİSTESİ!!!'!B1489</f>
        <v>ZEYNEP BEYZA SEVER</v>
      </c>
      <c r="D1496" s="269"/>
      <c r="E1496" s="269"/>
      <c r="F1496" s="269"/>
      <c r="G1496" s="269"/>
      <c r="H1496" s="269"/>
      <c r="I1496" s="269"/>
      <c r="J1496" s="269"/>
      <c r="K1496" s="270"/>
      <c r="L1496" s="270"/>
      <c r="M1496" s="270"/>
      <c r="N1496" s="270"/>
      <c r="O1496" s="270"/>
      <c r="P1496" s="270"/>
      <c r="Q1496" s="270"/>
      <c r="R1496" s="269"/>
      <c r="S1496" s="269"/>
      <c r="T1496" s="269"/>
      <c r="U1496" s="269"/>
      <c r="V1496" s="269"/>
      <c r="W1496" s="269"/>
      <c r="X1496" s="269"/>
      <c r="Y1496" s="270"/>
      <c r="Z1496" s="270"/>
      <c r="AA1496" s="270"/>
      <c r="AB1496" s="270"/>
      <c r="AC1496" s="270"/>
      <c r="AD1496" s="270"/>
      <c r="AE1496" s="270"/>
      <c r="AF1496" s="269"/>
      <c r="AG1496" s="269"/>
      <c r="AH1496" s="269"/>
      <c r="AI1496" s="269"/>
      <c r="AJ1496" s="269"/>
      <c r="AK1496" s="269"/>
      <c r="AL1496" s="269"/>
    </row>
    <row r="1497" spans="1:38" ht="11.25" x14ac:dyDescent="0.2">
      <c r="A1497" s="266">
        <v>1489</v>
      </c>
      <c r="B1497" s="267" t="str">
        <f>'!!!KATILIMCI LİSTESİ!!!'!C1490</f>
        <v>11865133918</v>
      </c>
      <c r="C1497" s="268" t="str">
        <f>'!!!KATILIMCI LİSTESİ!!!'!B1490</f>
        <v>ZEYNEP NİSA NUR CANLI</v>
      </c>
      <c r="D1497" s="269"/>
      <c r="E1497" s="269"/>
      <c r="F1497" s="269"/>
      <c r="G1497" s="269"/>
      <c r="H1497" s="269"/>
      <c r="I1497" s="269"/>
      <c r="J1497" s="269"/>
      <c r="K1497" s="270"/>
      <c r="L1497" s="270"/>
      <c r="M1497" s="270"/>
      <c r="N1497" s="270"/>
      <c r="O1497" s="270"/>
      <c r="P1497" s="270"/>
      <c r="Q1497" s="270"/>
      <c r="R1497" s="269"/>
      <c r="S1497" s="269"/>
      <c r="T1497" s="269"/>
      <c r="U1497" s="269"/>
      <c r="V1497" s="269"/>
      <c r="W1497" s="269"/>
      <c r="X1497" s="269"/>
      <c r="Y1497" s="270"/>
      <c r="Z1497" s="270"/>
      <c r="AA1497" s="270"/>
      <c r="AB1497" s="270"/>
      <c r="AC1497" s="270"/>
      <c r="AD1497" s="270"/>
      <c r="AE1497" s="270"/>
      <c r="AF1497" s="269"/>
      <c r="AG1497" s="269"/>
      <c r="AH1497" s="269"/>
      <c r="AI1497" s="269"/>
      <c r="AJ1497" s="269"/>
      <c r="AK1497" s="269"/>
      <c r="AL1497" s="269"/>
    </row>
    <row r="1498" spans="1:38" ht="11.25" x14ac:dyDescent="0.2">
      <c r="A1498" s="266">
        <v>1490</v>
      </c>
      <c r="B1498" s="267" t="str">
        <f>'!!!KATILIMCI LİSTESİ!!!'!C1491</f>
        <v>35075256632</v>
      </c>
      <c r="C1498" s="268" t="str">
        <f>'!!!KATILIMCI LİSTESİ!!!'!B1491</f>
        <v>ZEYNEP RÜMEYSA İZOL</v>
      </c>
      <c r="D1498" s="269"/>
      <c r="E1498" s="269"/>
      <c r="F1498" s="269"/>
      <c r="G1498" s="269"/>
      <c r="H1498" s="269"/>
      <c r="I1498" s="269"/>
      <c r="J1498" s="269"/>
      <c r="K1498" s="270"/>
      <c r="L1498" s="270"/>
      <c r="M1498" s="270"/>
      <c r="N1498" s="270"/>
      <c r="O1498" s="270"/>
      <c r="P1498" s="270"/>
      <c r="Q1498" s="270"/>
      <c r="R1498" s="269"/>
      <c r="S1498" s="269"/>
      <c r="T1498" s="269"/>
      <c r="U1498" s="269"/>
      <c r="V1498" s="269"/>
      <c r="W1498" s="269"/>
      <c r="X1498" s="269"/>
      <c r="Y1498" s="270"/>
      <c r="Z1498" s="270"/>
      <c r="AA1498" s="270"/>
      <c r="AB1498" s="270"/>
      <c r="AC1498" s="270"/>
      <c r="AD1498" s="270"/>
      <c r="AE1498" s="270"/>
      <c r="AF1498" s="269"/>
      <c r="AG1498" s="269"/>
      <c r="AH1498" s="269"/>
      <c r="AI1498" s="269"/>
      <c r="AJ1498" s="269"/>
      <c r="AK1498" s="269"/>
      <c r="AL1498" s="269"/>
    </row>
    <row r="1499" spans="1:38" ht="11.25" x14ac:dyDescent="0.2">
      <c r="A1499" s="266">
        <v>1491</v>
      </c>
      <c r="B1499" s="267" t="str">
        <f>'!!!KATILIMCI LİSTESİ!!!'!C1492</f>
        <v>11399523070</v>
      </c>
      <c r="C1499" s="268" t="str">
        <f>'!!!KATILIMCI LİSTESİ!!!'!B1492</f>
        <v>ZEYNEP ŞEVVAL DİNÇER</v>
      </c>
      <c r="D1499" s="269"/>
      <c r="E1499" s="269"/>
      <c r="F1499" s="269"/>
      <c r="G1499" s="269"/>
      <c r="H1499" s="269"/>
      <c r="I1499" s="269"/>
      <c r="J1499" s="269"/>
      <c r="K1499" s="270"/>
      <c r="L1499" s="270"/>
      <c r="M1499" s="270"/>
      <c r="N1499" s="270"/>
      <c r="O1499" s="270"/>
      <c r="P1499" s="270"/>
      <c r="Q1499" s="270"/>
      <c r="R1499" s="269"/>
      <c r="S1499" s="269"/>
      <c r="T1499" s="269"/>
      <c r="U1499" s="269"/>
      <c r="V1499" s="269"/>
      <c r="W1499" s="269"/>
      <c r="X1499" s="269"/>
      <c r="Y1499" s="270"/>
      <c r="Z1499" s="270"/>
      <c r="AA1499" s="270"/>
      <c r="AB1499" s="270"/>
      <c r="AC1499" s="270"/>
      <c r="AD1499" s="270"/>
      <c r="AE1499" s="270"/>
      <c r="AF1499" s="269"/>
      <c r="AG1499" s="269"/>
      <c r="AH1499" s="269"/>
      <c r="AI1499" s="269"/>
      <c r="AJ1499" s="269"/>
      <c r="AK1499" s="269"/>
      <c r="AL1499" s="269"/>
    </row>
    <row r="1500" spans="1:38" ht="11.25" x14ac:dyDescent="0.2">
      <c r="A1500" s="266">
        <v>1492</v>
      </c>
      <c r="B1500" s="267" t="str">
        <f>'!!!KATILIMCI LİSTESİ!!!'!C1493</f>
        <v>15682322166</v>
      </c>
      <c r="C1500" s="268" t="str">
        <f>'!!!KATILIMCI LİSTESİ!!!'!B1493</f>
        <v>ZEYNEP TUĞÇE SONSAYAR</v>
      </c>
      <c r="D1500" s="269"/>
      <c r="E1500" s="269"/>
      <c r="F1500" s="269"/>
      <c r="G1500" s="269"/>
      <c r="H1500" s="269"/>
      <c r="I1500" s="269"/>
      <c r="J1500" s="269"/>
      <c r="K1500" s="270"/>
      <c r="L1500" s="270"/>
      <c r="M1500" s="270"/>
      <c r="N1500" s="270"/>
      <c r="O1500" s="270"/>
      <c r="P1500" s="270"/>
      <c r="Q1500" s="270"/>
      <c r="R1500" s="269"/>
      <c r="S1500" s="269"/>
      <c r="T1500" s="269"/>
      <c r="U1500" s="269"/>
      <c r="V1500" s="269"/>
      <c r="W1500" s="269"/>
      <c r="X1500" s="269"/>
      <c r="Y1500" s="270"/>
      <c r="Z1500" s="270"/>
      <c r="AA1500" s="270"/>
      <c r="AB1500" s="270"/>
      <c r="AC1500" s="270"/>
      <c r="AD1500" s="270"/>
      <c r="AE1500" s="270"/>
      <c r="AF1500" s="269"/>
      <c r="AG1500" s="269"/>
      <c r="AH1500" s="269"/>
      <c r="AI1500" s="269"/>
      <c r="AJ1500" s="269"/>
      <c r="AK1500" s="269"/>
      <c r="AL1500" s="269"/>
    </row>
    <row r="1501" spans="1:38" ht="11.25" x14ac:dyDescent="0.2">
      <c r="A1501" s="266">
        <v>1493</v>
      </c>
      <c r="B1501" s="267" t="str">
        <f>'!!!KATILIMCI LİSTESİ!!!'!C1494</f>
        <v>10424531752</v>
      </c>
      <c r="C1501" s="268" t="str">
        <f>'!!!KATILIMCI LİSTESİ!!!'!B1494</f>
        <v>ZEYNEP TUĞÇE UĞURLU</v>
      </c>
      <c r="D1501" s="269"/>
      <c r="E1501" s="269"/>
      <c r="F1501" s="269"/>
      <c r="G1501" s="269"/>
      <c r="H1501" s="269"/>
      <c r="I1501" s="269"/>
      <c r="J1501" s="269"/>
      <c r="K1501" s="270"/>
      <c r="L1501" s="270"/>
      <c r="M1501" s="270"/>
      <c r="N1501" s="270"/>
      <c r="O1501" s="270"/>
      <c r="P1501" s="270"/>
      <c r="Q1501" s="270"/>
      <c r="R1501" s="269"/>
      <c r="S1501" s="269"/>
      <c r="T1501" s="269"/>
      <c r="U1501" s="269"/>
      <c r="V1501" s="269"/>
      <c r="W1501" s="269"/>
      <c r="X1501" s="269"/>
      <c r="Y1501" s="270"/>
      <c r="Z1501" s="270"/>
      <c r="AA1501" s="270"/>
      <c r="AB1501" s="270"/>
      <c r="AC1501" s="270"/>
      <c r="AD1501" s="270"/>
      <c r="AE1501" s="270"/>
      <c r="AF1501" s="269"/>
      <c r="AG1501" s="269"/>
      <c r="AH1501" s="269"/>
      <c r="AI1501" s="269"/>
      <c r="AJ1501" s="269"/>
      <c r="AK1501" s="269"/>
      <c r="AL1501" s="269"/>
    </row>
    <row r="1502" spans="1:38" ht="11.25" x14ac:dyDescent="0.2">
      <c r="A1502" s="266">
        <v>1494</v>
      </c>
      <c r="B1502" s="267" t="str">
        <f>'!!!KATILIMCI LİSTESİ!!!'!C1495</f>
        <v>10608146130</v>
      </c>
      <c r="C1502" s="268" t="str">
        <f>'!!!KATILIMCI LİSTESİ!!!'!B1495</f>
        <v>ZİLAN İNAL</v>
      </c>
      <c r="D1502" s="269"/>
      <c r="E1502" s="269"/>
      <c r="F1502" s="269"/>
      <c r="G1502" s="269"/>
      <c r="H1502" s="269"/>
      <c r="I1502" s="269"/>
      <c r="J1502" s="269"/>
      <c r="K1502" s="270"/>
      <c r="L1502" s="270"/>
      <c r="M1502" s="270"/>
      <c r="N1502" s="270"/>
      <c r="O1502" s="270"/>
      <c r="P1502" s="270"/>
      <c r="Q1502" s="270"/>
      <c r="R1502" s="269"/>
      <c r="S1502" s="269"/>
      <c r="T1502" s="269"/>
      <c r="U1502" s="269"/>
      <c r="V1502" s="269"/>
      <c r="W1502" s="269"/>
      <c r="X1502" s="269"/>
      <c r="Y1502" s="270"/>
      <c r="Z1502" s="270"/>
      <c r="AA1502" s="270"/>
      <c r="AB1502" s="270"/>
      <c r="AC1502" s="270"/>
      <c r="AD1502" s="270"/>
      <c r="AE1502" s="270"/>
      <c r="AF1502" s="269"/>
      <c r="AG1502" s="269"/>
      <c r="AH1502" s="269"/>
      <c r="AI1502" s="269"/>
      <c r="AJ1502" s="269"/>
      <c r="AK1502" s="269"/>
      <c r="AL1502" s="269"/>
    </row>
    <row r="1503" spans="1:38" ht="11.25" x14ac:dyDescent="0.2">
      <c r="A1503" s="266">
        <v>1495</v>
      </c>
      <c r="B1503" s="267" t="str">
        <f>'!!!KATILIMCI LİSTESİ!!!'!C1496</f>
        <v>12288090550</v>
      </c>
      <c r="C1503" s="268" t="str">
        <f>'!!!KATILIMCI LİSTESİ!!!'!B1496</f>
        <v>ZİLAN ÜRGEN</v>
      </c>
      <c r="D1503" s="269"/>
      <c r="E1503" s="269"/>
      <c r="F1503" s="269"/>
      <c r="G1503" s="269"/>
      <c r="H1503" s="269"/>
      <c r="I1503" s="269"/>
      <c r="J1503" s="269"/>
      <c r="K1503" s="270"/>
      <c r="L1503" s="270"/>
      <c r="M1503" s="270"/>
      <c r="N1503" s="270"/>
      <c r="O1503" s="270"/>
      <c r="P1503" s="270"/>
      <c r="Q1503" s="270"/>
      <c r="R1503" s="269"/>
      <c r="S1503" s="269"/>
      <c r="T1503" s="269"/>
      <c r="U1503" s="269"/>
      <c r="V1503" s="269"/>
      <c r="W1503" s="269"/>
      <c r="X1503" s="269"/>
      <c r="Y1503" s="270"/>
      <c r="Z1503" s="270"/>
      <c r="AA1503" s="270"/>
      <c r="AB1503" s="270"/>
      <c r="AC1503" s="270"/>
      <c r="AD1503" s="270"/>
      <c r="AE1503" s="270"/>
      <c r="AF1503" s="269"/>
      <c r="AG1503" s="269"/>
      <c r="AH1503" s="269"/>
      <c r="AI1503" s="269"/>
      <c r="AJ1503" s="269"/>
      <c r="AK1503" s="269"/>
      <c r="AL1503" s="269"/>
    </row>
    <row r="1504" spans="1:38" ht="11.25" x14ac:dyDescent="0.2">
      <c r="A1504" s="266">
        <v>1496</v>
      </c>
      <c r="B1504" s="267" t="str">
        <f>'!!!KATILIMCI LİSTESİ!!!'!C1497</f>
        <v>10565288140</v>
      </c>
      <c r="C1504" s="268" t="str">
        <f>'!!!KATILIMCI LİSTESİ!!!'!B1497</f>
        <v>ZİYA ÇELİK</v>
      </c>
      <c r="D1504" s="269"/>
      <c r="E1504" s="269"/>
      <c r="F1504" s="269"/>
      <c r="G1504" s="269"/>
      <c r="H1504" s="269"/>
      <c r="I1504" s="269"/>
      <c r="J1504" s="269"/>
      <c r="K1504" s="270"/>
      <c r="L1504" s="270"/>
      <c r="M1504" s="270"/>
      <c r="N1504" s="270"/>
      <c r="O1504" s="270"/>
      <c r="P1504" s="270"/>
      <c r="Q1504" s="270"/>
      <c r="R1504" s="269"/>
      <c r="S1504" s="269"/>
      <c r="T1504" s="269"/>
      <c r="U1504" s="269"/>
      <c r="V1504" s="269"/>
      <c r="W1504" s="269"/>
      <c r="X1504" s="269"/>
      <c r="Y1504" s="270"/>
      <c r="Z1504" s="270"/>
      <c r="AA1504" s="270"/>
      <c r="AB1504" s="270"/>
      <c r="AC1504" s="270"/>
      <c r="AD1504" s="270"/>
      <c r="AE1504" s="270"/>
      <c r="AF1504" s="269"/>
      <c r="AG1504" s="269"/>
      <c r="AH1504" s="269"/>
      <c r="AI1504" s="269"/>
      <c r="AJ1504" s="269"/>
      <c r="AK1504" s="269"/>
      <c r="AL1504" s="269"/>
    </row>
    <row r="1505" spans="1:38" ht="11.25" x14ac:dyDescent="0.2">
      <c r="A1505" s="266">
        <v>1497</v>
      </c>
      <c r="B1505" s="267" t="str">
        <f>'!!!KATILIMCI LİSTESİ!!!'!C1498</f>
        <v>24620673864</v>
      </c>
      <c r="C1505" s="268" t="str">
        <f>'!!!KATILIMCI LİSTESİ!!!'!B1498</f>
        <v>ZÜMRETE USTA</v>
      </c>
      <c r="D1505" s="269"/>
      <c r="E1505" s="269"/>
      <c r="F1505" s="269"/>
      <c r="G1505" s="269"/>
      <c r="H1505" s="269"/>
      <c r="I1505" s="269"/>
      <c r="J1505" s="269"/>
      <c r="K1505" s="270"/>
      <c r="L1505" s="270"/>
      <c r="M1505" s="270"/>
      <c r="N1505" s="270"/>
      <c r="O1505" s="270"/>
      <c r="P1505" s="270"/>
      <c r="Q1505" s="270"/>
      <c r="R1505" s="269"/>
      <c r="S1505" s="269"/>
      <c r="T1505" s="269"/>
      <c r="U1505" s="269"/>
      <c r="V1505" s="269"/>
      <c r="W1505" s="269"/>
      <c r="X1505" s="269"/>
      <c r="Y1505" s="270"/>
      <c r="Z1505" s="270"/>
      <c r="AA1505" s="270"/>
      <c r="AB1505" s="270"/>
      <c r="AC1505" s="270"/>
      <c r="AD1505" s="270"/>
      <c r="AE1505" s="270"/>
      <c r="AF1505" s="269"/>
      <c r="AG1505" s="269"/>
      <c r="AH1505" s="269"/>
      <c r="AI1505" s="269"/>
      <c r="AJ1505" s="269"/>
      <c r="AK1505" s="269"/>
      <c r="AL1505" s="269"/>
    </row>
    <row r="1506" spans="1:38" ht="11.25" x14ac:dyDescent="0.2">
      <c r="A1506" s="266">
        <v>1498</v>
      </c>
      <c r="B1506" s="267" t="str">
        <f>'!!!KATILIMCI LİSTESİ!!!'!C1499</f>
        <v>11060346304</v>
      </c>
      <c r="C1506" s="268" t="str">
        <f>'!!!KATILIMCI LİSTESİ!!!'!B1499</f>
        <v>ZÜMRÜT CEYLAN</v>
      </c>
      <c r="D1506" s="269"/>
      <c r="E1506" s="269"/>
      <c r="F1506" s="269"/>
      <c r="G1506" s="269"/>
      <c r="H1506" s="269"/>
      <c r="I1506" s="269"/>
      <c r="J1506" s="269"/>
      <c r="K1506" s="270"/>
      <c r="L1506" s="270"/>
      <c r="M1506" s="270"/>
      <c r="N1506" s="270"/>
      <c r="O1506" s="270"/>
      <c r="P1506" s="270"/>
      <c r="Q1506" s="270"/>
      <c r="R1506" s="269"/>
      <c r="S1506" s="269"/>
      <c r="T1506" s="269"/>
      <c r="U1506" s="269"/>
      <c r="V1506" s="269"/>
      <c r="W1506" s="269"/>
      <c r="X1506" s="269"/>
      <c r="Y1506" s="270"/>
      <c r="Z1506" s="270"/>
      <c r="AA1506" s="270"/>
      <c r="AB1506" s="270"/>
      <c r="AC1506" s="270"/>
      <c r="AD1506" s="270"/>
      <c r="AE1506" s="270"/>
      <c r="AF1506" s="269"/>
      <c r="AG1506" s="269"/>
      <c r="AH1506" s="269"/>
      <c r="AI1506" s="269"/>
      <c r="AJ1506" s="269"/>
      <c r="AK1506" s="269"/>
      <c r="AL1506" s="269"/>
    </row>
    <row r="1507" spans="1:38" ht="11.25" x14ac:dyDescent="0.2">
      <c r="A1507" s="266">
        <v>1499</v>
      </c>
      <c r="B1507" s="267">
        <f>'!!!KATILIMCI LİSTESİ!!!'!C1500</f>
        <v>0</v>
      </c>
      <c r="C1507" s="268">
        <f>'!!!KATILIMCI LİSTESİ!!!'!B1500</f>
        <v>0</v>
      </c>
      <c r="D1507" s="269"/>
      <c r="E1507" s="269"/>
      <c r="F1507" s="269"/>
      <c r="G1507" s="269"/>
      <c r="H1507" s="269"/>
      <c r="I1507" s="269"/>
      <c r="J1507" s="269"/>
      <c r="K1507" s="270"/>
      <c r="L1507" s="270"/>
      <c r="M1507" s="270"/>
      <c r="N1507" s="270"/>
      <c r="O1507" s="270"/>
      <c r="P1507" s="270"/>
      <c r="Q1507" s="270"/>
      <c r="R1507" s="269"/>
      <c r="S1507" s="269"/>
      <c r="T1507" s="269"/>
      <c r="U1507" s="269"/>
      <c r="V1507" s="269"/>
      <c r="W1507" s="269"/>
      <c r="X1507" s="269"/>
      <c r="Y1507" s="270"/>
      <c r="Z1507" s="270"/>
      <c r="AA1507" s="270"/>
      <c r="AB1507" s="270"/>
      <c r="AC1507" s="270"/>
      <c r="AD1507" s="270"/>
      <c r="AE1507" s="270"/>
      <c r="AF1507" s="269"/>
      <c r="AG1507" s="269"/>
      <c r="AH1507" s="269"/>
      <c r="AI1507" s="269"/>
      <c r="AJ1507" s="269"/>
      <c r="AK1507" s="269"/>
      <c r="AL1507" s="269"/>
    </row>
    <row r="1508" spans="1:38" ht="11.25" x14ac:dyDescent="0.2">
      <c r="A1508" s="266">
        <v>1500</v>
      </c>
      <c r="B1508" s="267">
        <f>'!!!KATILIMCI LİSTESİ!!!'!C1501</f>
        <v>0</v>
      </c>
      <c r="C1508" s="268">
        <f>'!!!KATILIMCI LİSTESİ!!!'!B1501</f>
        <v>0</v>
      </c>
      <c r="D1508" s="269"/>
      <c r="E1508" s="269"/>
      <c r="F1508" s="269"/>
      <c r="G1508" s="269"/>
      <c r="H1508" s="269"/>
      <c r="I1508" s="269"/>
      <c r="J1508" s="269"/>
      <c r="K1508" s="270"/>
      <c r="L1508" s="270"/>
      <c r="M1508" s="270"/>
      <c r="N1508" s="270"/>
      <c r="O1508" s="270"/>
      <c r="P1508" s="270"/>
      <c r="Q1508" s="270"/>
      <c r="R1508" s="269"/>
      <c r="S1508" s="269"/>
      <c r="T1508" s="269"/>
      <c r="U1508" s="269"/>
      <c r="V1508" s="269"/>
      <c r="W1508" s="269"/>
      <c r="X1508" s="269"/>
      <c r="Y1508" s="270"/>
      <c r="Z1508" s="270"/>
      <c r="AA1508" s="270"/>
      <c r="AB1508" s="270"/>
      <c r="AC1508" s="270"/>
      <c r="AD1508" s="270"/>
      <c r="AE1508" s="270"/>
      <c r="AF1508" s="269"/>
      <c r="AG1508" s="269"/>
      <c r="AH1508" s="269"/>
      <c r="AI1508" s="269"/>
      <c r="AJ1508" s="269"/>
      <c r="AK1508" s="269"/>
      <c r="AL1508" s="269"/>
    </row>
    <row r="1509" spans="1:38" ht="11.25" x14ac:dyDescent="0.2">
      <c r="A1509" s="266">
        <v>1501</v>
      </c>
      <c r="B1509" s="267">
        <f>'!!!KATILIMCI LİSTESİ!!!'!C1502</f>
        <v>0</v>
      </c>
      <c r="C1509" s="268">
        <f>'!!!KATILIMCI LİSTESİ!!!'!B1502</f>
        <v>0</v>
      </c>
      <c r="D1509" s="269"/>
      <c r="E1509" s="269"/>
      <c r="F1509" s="269"/>
      <c r="G1509" s="269"/>
      <c r="H1509" s="269"/>
      <c r="I1509" s="269"/>
      <c r="J1509" s="269"/>
      <c r="K1509" s="270"/>
      <c r="L1509" s="270"/>
      <c r="M1509" s="270"/>
      <c r="N1509" s="270"/>
      <c r="O1509" s="270"/>
      <c r="P1509" s="270"/>
      <c r="Q1509" s="270"/>
      <c r="R1509" s="269"/>
      <c r="S1509" s="269"/>
      <c r="T1509" s="269"/>
      <c r="U1509" s="269"/>
      <c r="V1509" s="269"/>
      <c r="W1509" s="269"/>
      <c r="X1509" s="269"/>
      <c r="Y1509" s="270"/>
      <c r="Z1509" s="270"/>
      <c r="AA1509" s="270"/>
      <c r="AB1509" s="270"/>
      <c r="AC1509" s="270"/>
      <c r="AD1509" s="270"/>
      <c r="AE1509" s="270"/>
      <c r="AF1509" s="269"/>
      <c r="AG1509" s="269"/>
      <c r="AH1509" s="269"/>
      <c r="AI1509" s="269"/>
      <c r="AJ1509" s="269"/>
      <c r="AK1509" s="269"/>
      <c r="AL1509" s="269"/>
    </row>
    <row r="1510" spans="1:38" ht="11.25" x14ac:dyDescent="0.2">
      <c r="A1510" s="266">
        <v>1502</v>
      </c>
      <c r="B1510" s="267">
        <f>'!!!KATILIMCI LİSTESİ!!!'!C1503</f>
        <v>0</v>
      </c>
      <c r="C1510" s="268">
        <f>'!!!KATILIMCI LİSTESİ!!!'!B1503</f>
        <v>0</v>
      </c>
      <c r="D1510" s="269"/>
      <c r="E1510" s="269"/>
      <c r="F1510" s="269"/>
      <c r="G1510" s="269"/>
      <c r="H1510" s="269"/>
      <c r="I1510" s="269"/>
      <c r="J1510" s="269"/>
      <c r="K1510" s="270"/>
      <c r="L1510" s="270"/>
      <c r="M1510" s="270"/>
      <c r="N1510" s="270"/>
      <c r="O1510" s="270"/>
      <c r="P1510" s="270"/>
      <c r="Q1510" s="270"/>
      <c r="R1510" s="269"/>
      <c r="S1510" s="269"/>
      <c r="T1510" s="269"/>
      <c r="U1510" s="269"/>
      <c r="V1510" s="269"/>
      <c r="W1510" s="269"/>
      <c r="X1510" s="269"/>
      <c r="Y1510" s="270"/>
      <c r="Z1510" s="270"/>
      <c r="AA1510" s="270"/>
      <c r="AB1510" s="270"/>
      <c r="AC1510" s="270"/>
      <c r="AD1510" s="270"/>
      <c r="AE1510" s="270"/>
      <c r="AF1510" s="269"/>
      <c r="AG1510" s="269"/>
      <c r="AH1510" s="269"/>
      <c r="AI1510" s="269"/>
      <c r="AJ1510" s="269"/>
      <c r="AK1510" s="269"/>
      <c r="AL1510" s="269"/>
    </row>
    <row r="1511" spans="1:38" ht="11.25" x14ac:dyDescent="0.2">
      <c r="A1511" s="266">
        <v>1503</v>
      </c>
      <c r="B1511" s="267">
        <f>'!!!KATILIMCI LİSTESİ!!!'!C1504</f>
        <v>0</v>
      </c>
      <c r="C1511" s="268">
        <f>'!!!KATILIMCI LİSTESİ!!!'!B1504</f>
        <v>0</v>
      </c>
      <c r="D1511" s="269"/>
      <c r="E1511" s="269"/>
      <c r="F1511" s="269"/>
      <c r="G1511" s="269"/>
      <c r="H1511" s="269"/>
      <c r="I1511" s="269"/>
      <c r="J1511" s="269"/>
      <c r="K1511" s="270"/>
      <c r="L1511" s="270"/>
      <c r="M1511" s="270"/>
      <c r="N1511" s="270"/>
      <c r="O1511" s="270"/>
      <c r="P1511" s="270"/>
      <c r="Q1511" s="270"/>
      <c r="R1511" s="269"/>
      <c r="S1511" s="269"/>
      <c r="T1511" s="269"/>
      <c r="U1511" s="269"/>
      <c r="V1511" s="269"/>
      <c r="W1511" s="269"/>
      <c r="X1511" s="269"/>
      <c r="Y1511" s="270"/>
      <c r="Z1511" s="270"/>
      <c r="AA1511" s="270"/>
      <c r="AB1511" s="270"/>
      <c r="AC1511" s="270"/>
      <c r="AD1511" s="270"/>
      <c r="AE1511" s="270"/>
      <c r="AF1511" s="269"/>
      <c r="AG1511" s="269"/>
      <c r="AH1511" s="269"/>
      <c r="AI1511" s="269"/>
      <c r="AJ1511" s="269"/>
      <c r="AK1511" s="269"/>
      <c r="AL1511" s="269"/>
    </row>
    <row r="1512" spans="1:38" ht="11.25" x14ac:dyDescent="0.2">
      <c r="A1512" s="266">
        <v>1504</v>
      </c>
      <c r="B1512" s="267">
        <f>'!!!KATILIMCI LİSTESİ!!!'!C1505</f>
        <v>0</v>
      </c>
      <c r="C1512" s="268">
        <f>'!!!KATILIMCI LİSTESİ!!!'!B1505</f>
        <v>0</v>
      </c>
      <c r="D1512" s="269"/>
      <c r="E1512" s="269"/>
      <c r="F1512" s="269"/>
      <c r="G1512" s="269"/>
      <c r="H1512" s="269"/>
      <c r="I1512" s="269"/>
      <c r="J1512" s="269"/>
      <c r="K1512" s="270"/>
      <c r="L1512" s="270"/>
      <c r="M1512" s="270"/>
      <c r="N1512" s="270"/>
      <c r="O1512" s="270"/>
      <c r="P1512" s="270"/>
      <c r="Q1512" s="270"/>
      <c r="R1512" s="269"/>
      <c r="S1512" s="269"/>
      <c r="T1512" s="269"/>
      <c r="U1512" s="269"/>
      <c r="V1512" s="269"/>
      <c r="W1512" s="269"/>
      <c r="X1512" s="269"/>
      <c r="Y1512" s="270"/>
      <c r="Z1512" s="270"/>
      <c r="AA1512" s="270"/>
      <c r="AB1512" s="270"/>
      <c r="AC1512" s="270"/>
      <c r="AD1512" s="270"/>
      <c r="AE1512" s="270"/>
      <c r="AF1512" s="269"/>
      <c r="AG1512" s="269"/>
      <c r="AH1512" s="269"/>
      <c r="AI1512" s="269"/>
      <c r="AJ1512" s="269"/>
      <c r="AK1512" s="269"/>
      <c r="AL1512" s="269"/>
    </row>
    <row r="1513" spans="1:38" ht="11.25" x14ac:dyDescent="0.2">
      <c r="A1513" s="266">
        <v>1505</v>
      </c>
      <c r="B1513" s="267">
        <f>'!!!KATILIMCI LİSTESİ!!!'!C1506</f>
        <v>0</v>
      </c>
      <c r="C1513" s="268">
        <f>'!!!KATILIMCI LİSTESİ!!!'!B1506</f>
        <v>0</v>
      </c>
      <c r="D1513" s="269"/>
      <c r="E1513" s="269"/>
      <c r="F1513" s="269"/>
      <c r="G1513" s="269"/>
      <c r="H1513" s="269"/>
      <c r="I1513" s="269"/>
      <c r="J1513" s="269"/>
      <c r="K1513" s="270"/>
      <c r="L1513" s="270"/>
      <c r="M1513" s="270"/>
      <c r="N1513" s="270"/>
      <c r="O1513" s="270"/>
      <c r="P1513" s="270"/>
      <c r="Q1513" s="270"/>
      <c r="R1513" s="269"/>
      <c r="S1513" s="269"/>
      <c r="T1513" s="269"/>
      <c r="U1513" s="269"/>
      <c r="V1513" s="269"/>
      <c r="W1513" s="269"/>
      <c r="X1513" s="269"/>
      <c r="Y1513" s="270"/>
      <c r="Z1513" s="270"/>
      <c r="AA1513" s="270"/>
      <c r="AB1513" s="270"/>
      <c r="AC1513" s="270"/>
      <c r="AD1513" s="270"/>
      <c r="AE1513" s="270"/>
      <c r="AF1513" s="269"/>
      <c r="AG1513" s="269"/>
      <c r="AH1513" s="269"/>
      <c r="AI1513" s="269"/>
      <c r="AJ1513" s="269"/>
      <c r="AK1513" s="269"/>
      <c r="AL1513" s="269"/>
    </row>
    <row r="1514" spans="1:38" ht="11.25" x14ac:dyDescent="0.2">
      <c r="A1514" s="266">
        <v>1506</v>
      </c>
      <c r="B1514" s="267">
        <f>'!!!KATILIMCI LİSTESİ!!!'!C1507</f>
        <v>0</v>
      </c>
      <c r="C1514" s="268">
        <f>'!!!KATILIMCI LİSTESİ!!!'!B1507</f>
        <v>0</v>
      </c>
      <c r="D1514" s="269"/>
      <c r="E1514" s="269"/>
      <c r="F1514" s="269"/>
      <c r="G1514" s="269"/>
      <c r="H1514" s="269"/>
      <c r="I1514" s="269"/>
      <c r="J1514" s="269"/>
      <c r="K1514" s="270"/>
      <c r="L1514" s="270"/>
      <c r="M1514" s="270"/>
      <c r="N1514" s="270"/>
      <c r="O1514" s="270"/>
      <c r="P1514" s="270"/>
      <c r="Q1514" s="270"/>
      <c r="R1514" s="269"/>
      <c r="S1514" s="269"/>
      <c r="T1514" s="269"/>
      <c r="U1514" s="269"/>
      <c r="V1514" s="269"/>
      <c r="W1514" s="269"/>
      <c r="X1514" s="269"/>
      <c r="Y1514" s="270"/>
      <c r="Z1514" s="270"/>
      <c r="AA1514" s="270"/>
      <c r="AB1514" s="270"/>
      <c r="AC1514" s="270"/>
      <c r="AD1514" s="270"/>
      <c r="AE1514" s="270"/>
      <c r="AF1514" s="269"/>
      <c r="AG1514" s="269"/>
      <c r="AH1514" s="269"/>
      <c r="AI1514" s="269"/>
      <c r="AJ1514" s="269"/>
      <c r="AK1514" s="269"/>
      <c r="AL1514" s="269"/>
    </row>
    <row r="1515" spans="1:38" ht="11.25" x14ac:dyDescent="0.2">
      <c r="A1515" s="266">
        <v>1507</v>
      </c>
      <c r="B1515" s="267">
        <f>'!!!KATILIMCI LİSTESİ!!!'!C1508</f>
        <v>0</v>
      </c>
      <c r="C1515" s="268">
        <f>'!!!KATILIMCI LİSTESİ!!!'!B1508</f>
        <v>0</v>
      </c>
      <c r="D1515" s="269"/>
      <c r="E1515" s="269"/>
      <c r="F1515" s="269"/>
      <c r="G1515" s="269"/>
      <c r="H1515" s="269"/>
      <c r="I1515" s="269"/>
      <c r="J1515" s="269"/>
      <c r="K1515" s="270"/>
      <c r="L1515" s="270"/>
      <c r="M1515" s="270"/>
      <c r="N1515" s="270"/>
      <c r="O1515" s="270"/>
      <c r="P1515" s="270"/>
      <c r="Q1515" s="270"/>
      <c r="R1515" s="269"/>
      <c r="S1515" s="269"/>
      <c r="T1515" s="269"/>
      <c r="U1515" s="269"/>
      <c r="V1515" s="269"/>
      <c r="W1515" s="269"/>
      <c r="X1515" s="269"/>
      <c r="Y1515" s="270"/>
      <c r="Z1515" s="270"/>
      <c r="AA1515" s="270"/>
      <c r="AB1515" s="270"/>
      <c r="AC1515" s="270"/>
      <c r="AD1515" s="270"/>
      <c r="AE1515" s="270"/>
      <c r="AF1515" s="269"/>
      <c r="AG1515" s="269"/>
      <c r="AH1515" s="269"/>
      <c r="AI1515" s="269"/>
      <c r="AJ1515" s="269"/>
      <c r="AK1515" s="269"/>
      <c r="AL1515" s="269"/>
    </row>
    <row r="1516" spans="1:38" ht="11.25" x14ac:dyDescent="0.2">
      <c r="A1516" s="266">
        <v>1508</v>
      </c>
      <c r="B1516" s="267">
        <f>'!!!KATILIMCI LİSTESİ!!!'!C1509</f>
        <v>0</v>
      </c>
      <c r="C1516" s="268">
        <f>'!!!KATILIMCI LİSTESİ!!!'!B1509</f>
        <v>0</v>
      </c>
      <c r="D1516" s="269"/>
      <c r="E1516" s="269"/>
      <c r="F1516" s="269"/>
      <c r="G1516" s="269"/>
      <c r="H1516" s="269"/>
      <c r="I1516" s="269"/>
      <c r="J1516" s="269"/>
      <c r="K1516" s="270"/>
      <c r="L1516" s="270"/>
      <c r="M1516" s="270"/>
      <c r="N1516" s="270"/>
      <c r="O1516" s="270"/>
      <c r="P1516" s="270"/>
      <c r="Q1516" s="270"/>
      <c r="R1516" s="269"/>
      <c r="S1516" s="269"/>
      <c r="T1516" s="269"/>
      <c r="U1516" s="269"/>
      <c r="V1516" s="269"/>
      <c r="W1516" s="269"/>
      <c r="X1516" s="269"/>
      <c r="Y1516" s="270"/>
      <c r="Z1516" s="270"/>
      <c r="AA1516" s="270"/>
      <c r="AB1516" s="270"/>
      <c r="AC1516" s="270"/>
      <c r="AD1516" s="270"/>
      <c r="AE1516" s="270"/>
      <c r="AF1516" s="269"/>
      <c r="AG1516" s="269"/>
      <c r="AH1516" s="269"/>
      <c r="AI1516" s="269"/>
      <c r="AJ1516" s="269"/>
      <c r="AK1516" s="269"/>
      <c r="AL1516" s="269"/>
    </row>
    <row r="1517" spans="1:38" ht="11.25" x14ac:dyDescent="0.2">
      <c r="A1517" s="266">
        <v>1509</v>
      </c>
      <c r="B1517" s="267">
        <f>'!!!KATILIMCI LİSTESİ!!!'!C1510</f>
        <v>0</v>
      </c>
      <c r="C1517" s="268">
        <f>'!!!KATILIMCI LİSTESİ!!!'!B1510</f>
        <v>0</v>
      </c>
      <c r="D1517" s="269"/>
      <c r="E1517" s="269"/>
      <c r="F1517" s="269"/>
      <c r="G1517" s="269"/>
      <c r="H1517" s="269"/>
      <c r="I1517" s="269"/>
      <c r="J1517" s="269"/>
      <c r="K1517" s="270"/>
      <c r="L1517" s="270"/>
      <c r="M1517" s="270"/>
      <c r="N1517" s="270"/>
      <c r="O1517" s="270"/>
      <c r="P1517" s="270"/>
      <c r="Q1517" s="270"/>
      <c r="R1517" s="269"/>
      <c r="S1517" s="269"/>
      <c r="T1517" s="269"/>
      <c r="U1517" s="269"/>
      <c r="V1517" s="269"/>
      <c r="W1517" s="269"/>
      <c r="X1517" s="269"/>
      <c r="Y1517" s="270"/>
      <c r="Z1517" s="270"/>
      <c r="AA1517" s="270"/>
      <c r="AB1517" s="270"/>
      <c r="AC1517" s="270"/>
      <c r="AD1517" s="270"/>
      <c r="AE1517" s="270"/>
      <c r="AF1517" s="269"/>
      <c r="AG1517" s="269"/>
      <c r="AH1517" s="269"/>
      <c r="AI1517" s="269"/>
      <c r="AJ1517" s="269"/>
      <c r="AK1517" s="269"/>
      <c r="AL1517" s="269"/>
    </row>
    <row r="1518" spans="1:38" ht="11.25" x14ac:dyDescent="0.2">
      <c r="A1518" s="266">
        <v>1510</v>
      </c>
      <c r="B1518" s="267">
        <f>'!!!KATILIMCI LİSTESİ!!!'!C1511</f>
        <v>0</v>
      </c>
      <c r="C1518" s="268">
        <f>'!!!KATILIMCI LİSTESİ!!!'!B1511</f>
        <v>0</v>
      </c>
      <c r="D1518" s="269"/>
      <c r="E1518" s="269"/>
      <c r="F1518" s="269"/>
      <c r="G1518" s="269"/>
      <c r="H1518" s="269"/>
      <c r="I1518" s="269"/>
      <c r="J1518" s="269"/>
      <c r="K1518" s="270"/>
      <c r="L1518" s="270"/>
      <c r="M1518" s="270"/>
      <c r="N1518" s="270"/>
      <c r="O1518" s="270"/>
      <c r="P1518" s="270"/>
      <c r="Q1518" s="270"/>
      <c r="R1518" s="269"/>
      <c r="S1518" s="269"/>
      <c r="T1518" s="269"/>
      <c r="U1518" s="269"/>
      <c r="V1518" s="269"/>
      <c r="W1518" s="269"/>
      <c r="X1518" s="269"/>
      <c r="Y1518" s="270"/>
      <c r="Z1518" s="270"/>
      <c r="AA1518" s="270"/>
      <c r="AB1518" s="270"/>
      <c r="AC1518" s="270"/>
      <c r="AD1518" s="270"/>
      <c r="AE1518" s="270"/>
      <c r="AF1518" s="269"/>
      <c r="AG1518" s="269"/>
      <c r="AH1518" s="269"/>
      <c r="AI1518" s="269"/>
      <c r="AJ1518" s="269"/>
      <c r="AK1518" s="269"/>
      <c r="AL1518" s="269"/>
    </row>
    <row r="1519" spans="1:38" ht="11.25" x14ac:dyDescent="0.2">
      <c r="A1519" s="266">
        <v>1511</v>
      </c>
      <c r="B1519" s="267">
        <f>'!!!KATILIMCI LİSTESİ!!!'!C1512</f>
        <v>0</v>
      </c>
      <c r="C1519" s="268">
        <f>'!!!KATILIMCI LİSTESİ!!!'!B1512</f>
        <v>0</v>
      </c>
      <c r="D1519" s="269"/>
      <c r="E1519" s="269"/>
      <c r="F1519" s="269"/>
      <c r="G1519" s="269"/>
      <c r="H1519" s="269"/>
      <c r="I1519" s="269"/>
      <c r="J1519" s="269"/>
      <c r="K1519" s="270"/>
      <c r="L1519" s="270"/>
      <c r="M1519" s="270"/>
      <c r="N1519" s="270"/>
      <c r="O1519" s="270"/>
      <c r="P1519" s="270"/>
      <c r="Q1519" s="270"/>
      <c r="R1519" s="269"/>
      <c r="S1519" s="269"/>
      <c r="T1519" s="269"/>
      <c r="U1519" s="269"/>
      <c r="V1519" s="269"/>
      <c r="W1519" s="269"/>
      <c r="X1519" s="269"/>
      <c r="Y1519" s="270"/>
      <c r="Z1519" s="270"/>
      <c r="AA1519" s="270"/>
      <c r="AB1519" s="270"/>
      <c r="AC1519" s="270"/>
      <c r="AD1519" s="270"/>
      <c r="AE1519" s="270"/>
      <c r="AF1519" s="269"/>
      <c r="AG1519" s="269"/>
      <c r="AH1519" s="269"/>
      <c r="AI1519" s="269"/>
      <c r="AJ1519" s="269"/>
      <c r="AK1519" s="269"/>
      <c r="AL1519" s="269"/>
    </row>
    <row r="1520" spans="1:38" ht="11.25" x14ac:dyDescent="0.2">
      <c r="A1520" s="266">
        <v>1512</v>
      </c>
      <c r="B1520" s="267">
        <f>'!!!KATILIMCI LİSTESİ!!!'!C1513</f>
        <v>0</v>
      </c>
      <c r="C1520" s="268">
        <f>'!!!KATILIMCI LİSTESİ!!!'!B1513</f>
        <v>0</v>
      </c>
      <c r="D1520" s="269"/>
      <c r="E1520" s="269"/>
      <c r="F1520" s="269"/>
      <c r="G1520" s="269"/>
      <c r="H1520" s="269"/>
      <c r="I1520" s="269"/>
      <c r="J1520" s="269"/>
      <c r="K1520" s="270"/>
      <c r="L1520" s="270"/>
      <c r="M1520" s="270"/>
      <c r="N1520" s="270"/>
      <c r="O1520" s="270"/>
      <c r="P1520" s="270"/>
      <c r="Q1520" s="270"/>
      <c r="R1520" s="269"/>
      <c r="S1520" s="269"/>
      <c r="T1520" s="269"/>
      <c r="U1520" s="269"/>
      <c r="V1520" s="269"/>
      <c r="W1520" s="269"/>
      <c r="X1520" s="269"/>
      <c r="Y1520" s="270"/>
      <c r="Z1520" s="270"/>
      <c r="AA1520" s="270"/>
      <c r="AB1520" s="270"/>
      <c r="AC1520" s="270"/>
      <c r="AD1520" s="270"/>
      <c r="AE1520" s="270"/>
      <c r="AF1520" s="269"/>
      <c r="AG1520" s="269"/>
      <c r="AH1520" s="269"/>
      <c r="AI1520" s="269"/>
      <c r="AJ1520" s="269"/>
      <c r="AK1520" s="269"/>
      <c r="AL1520" s="269"/>
    </row>
    <row r="1521" spans="1:38" ht="11.25" x14ac:dyDescent="0.2">
      <c r="A1521" s="266">
        <v>1513</v>
      </c>
      <c r="B1521" s="267">
        <f>'!!!KATILIMCI LİSTESİ!!!'!C1514</f>
        <v>0</v>
      </c>
      <c r="C1521" s="268">
        <f>'!!!KATILIMCI LİSTESİ!!!'!B1514</f>
        <v>0</v>
      </c>
      <c r="D1521" s="269"/>
      <c r="E1521" s="269"/>
      <c r="F1521" s="269"/>
      <c r="G1521" s="269"/>
      <c r="H1521" s="269"/>
      <c r="I1521" s="269"/>
      <c r="J1521" s="269"/>
      <c r="K1521" s="270"/>
      <c r="L1521" s="270"/>
      <c r="M1521" s="270"/>
      <c r="N1521" s="270"/>
      <c r="O1521" s="270"/>
      <c r="P1521" s="270"/>
      <c r="Q1521" s="270"/>
      <c r="R1521" s="269"/>
      <c r="S1521" s="269"/>
      <c r="T1521" s="269"/>
      <c r="U1521" s="269"/>
      <c r="V1521" s="269"/>
      <c r="W1521" s="269"/>
      <c r="X1521" s="269"/>
      <c r="Y1521" s="270"/>
      <c r="Z1521" s="270"/>
      <c r="AA1521" s="270"/>
      <c r="AB1521" s="270"/>
      <c r="AC1521" s="270"/>
      <c r="AD1521" s="270"/>
      <c r="AE1521" s="270"/>
      <c r="AF1521" s="269"/>
      <c r="AG1521" s="269"/>
      <c r="AH1521" s="269"/>
      <c r="AI1521" s="269"/>
      <c r="AJ1521" s="269"/>
      <c r="AK1521" s="269"/>
      <c r="AL1521" s="269"/>
    </row>
    <row r="1522" spans="1:38" ht="11.25" x14ac:dyDescent="0.2">
      <c r="A1522" s="266">
        <v>1514</v>
      </c>
      <c r="B1522" s="267">
        <f>'!!!KATILIMCI LİSTESİ!!!'!C1515</f>
        <v>0</v>
      </c>
      <c r="C1522" s="268">
        <f>'!!!KATILIMCI LİSTESİ!!!'!B1515</f>
        <v>0</v>
      </c>
      <c r="D1522" s="269"/>
      <c r="E1522" s="269"/>
      <c r="F1522" s="269"/>
      <c r="G1522" s="269"/>
      <c r="H1522" s="269"/>
      <c r="I1522" s="269"/>
      <c r="J1522" s="269"/>
      <c r="K1522" s="270"/>
      <c r="L1522" s="270"/>
      <c r="M1522" s="270"/>
      <c r="N1522" s="270"/>
      <c r="O1522" s="270"/>
      <c r="P1522" s="270"/>
      <c r="Q1522" s="270"/>
      <c r="R1522" s="269"/>
      <c r="S1522" s="269"/>
      <c r="T1522" s="269"/>
      <c r="U1522" s="269"/>
      <c r="V1522" s="269"/>
      <c r="W1522" s="269"/>
      <c r="X1522" s="269"/>
      <c r="Y1522" s="270"/>
      <c r="Z1522" s="270"/>
      <c r="AA1522" s="270"/>
      <c r="AB1522" s="270"/>
      <c r="AC1522" s="270"/>
      <c r="AD1522" s="270"/>
      <c r="AE1522" s="270"/>
      <c r="AF1522" s="269"/>
      <c r="AG1522" s="269"/>
      <c r="AH1522" s="269"/>
      <c r="AI1522" s="269"/>
      <c r="AJ1522" s="269"/>
      <c r="AK1522" s="269"/>
      <c r="AL1522" s="269"/>
    </row>
    <row r="1523" spans="1:38" ht="11.25" x14ac:dyDescent="0.2">
      <c r="A1523" s="266">
        <v>1515</v>
      </c>
      <c r="B1523" s="267">
        <f>'!!!KATILIMCI LİSTESİ!!!'!C1516</f>
        <v>0</v>
      </c>
      <c r="C1523" s="268">
        <f>'!!!KATILIMCI LİSTESİ!!!'!B1516</f>
        <v>0</v>
      </c>
      <c r="D1523" s="269"/>
      <c r="E1523" s="269"/>
      <c r="F1523" s="269"/>
      <c r="G1523" s="269"/>
      <c r="H1523" s="269"/>
      <c r="I1523" s="269"/>
      <c r="J1523" s="269"/>
      <c r="K1523" s="270"/>
      <c r="L1523" s="270"/>
      <c r="M1523" s="270"/>
      <c r="N1523" s="270"/>
      <c r="O1523" s="270"/>
      <c r="P1523" s="270"/>
      <c r="Q1523" s="270"/>
      <c r="R1523" s="269"/>
      <c r="S1523" s="269"/>
      <c r="T1523" s="269"/>
      <c r="U1523" s="269"/>
      <c r="V1523" s="269"/>
      <c r="W1523" s="269"/>
      <c r="X1523" s="269"/>
      <c r="Y1523" s="270"/>
      <c r="Z1523" s="270"/>
      <c r="AA1523" s="270"/>
      <c r="AB1523" s="270"/>
      <c r="AC1523" s="270"/>
      <c r="AD1523" s="270"/>
      <c r="AE1523" s="270"/>
      <c r="AF1523" s="269"/>
      <c r="AG1523" s="269"/>
      <c r="AH1523" s="269"/>
      <c r="AI1523" s="269"/>
      <c r="AJ1523" s="269"/>
      <c r="AK1523" s="269"/>
      <c r="AL1523" s="269"/>
    </row>
    <row r="1524" spans="1:38" ht="11.25" x14ac:dyDescent="0.2">
      <c r="A1524" s="266">
        <v>1516</v>
      </c>
      <c r="B1524" s="267">
        <f>'!!!KATILIMCI LİSTESİ!!!'!C1517</f>
        <v>0</v>
      </c>
      <c r="C1524" s="268">
        <f>'!!!KATILIMCI LİSTESİ!!!'!B1517</f>
        <v>0</v>
      </c>
      <c r="D1524" s="269"/>
      <c r="E1524" s="269"/>
      <c r="F1524" s="269"/>
      <c r="G1524" s="269"/>
      <c r="H1524" s="269"/>
      <c r="I1524" s="269"/>
      <c r="J1524" s="269"/>
      <c r="K1524" s="270"/>
      <c r="L1524" s="270"/>
      <c r="M1524" s="270"/>
      <c r="N1524" s="270"/>
      <c r="O1524" s="270"/>
      <c r="P1524" s="270"/>
      <c r="Q1524" s="270"/>
      <c r="R1524" s="269"/>
      <c r="S1524" s="269"/>
      <c r="T1524" s="269"/>
      <c r="U1524" s="269"/>
      <c r="V1524" s="269"/>
      <c r="W1524" s="269"/>
      <c r="X1524" s="269"/>
      <c r="Y1524" s="270"/>
      <c r="Z1524" s="270"/>
      <c r="AA1524" s="270"/>
      <c r="AB1524" s="270"/>
      <c r="AC1524" s="270"/>
      <c r="AD1524" s="270"/>
      <c r="AE1524" s="270"/>
      <c r="AF1524" s="269"/>
      <c r="AG1524" s="269"/>
      <c r="AH1524" s="269"/>
      <c r="AI1524" s="269"/>
      <c r="AJ1524" s="269"/>
      <c r="AK1524" s="269"/>
      <c r="AL1524" s="269"/>
    </row>
    <row r="1525" spans="1:38" ht="11.25" x14ac:dyDescent="0.2">
      <c r="A1525" s="266">
        <v>1517</v>
      </c>
      <c r="B1525" s="267">
        <f>'!!!KATILIMCI LİSTESİ!!!'!C1518</f>
        <v>0</v>
      </c>
      <c r="C1525" s="268">
        <f>'!!!KATILIMCI LİSTESİ!!!'!B1518</f>
        <v>0</v>
      </c>
      <c r="D1525" s="269"/>
      <c r="E1525" s="269"/>
      <c r="F1525" s="269"/>
      <c r="G1525" s="269"/>
      <c r="H1525" s="269"/>
      <c r="I1525" s="269"/>
      <c r="J1525" s="269"/>
      <c r="K1525" s="270"/>
      <c r="L1525" s="270"/>
      <c r="M1525" s="270"/>
      <c r="N1525" s="270"/>
      <c r="O1525" s="270"/>
      <c r="P1525" s="270"/>
      <c r="Q1525" s="270"/>
      <c r="R1525" s="269"/>
      <c r="S1525" s="269"/>
      <c r="T1525" s="269"/>
      <c r="U1525" s="269"/>
      <c r="V1525" s="269"/>
      <c r="W1525" s="269"/>
      <c r="X1525" s="269"/>
      <c r="Y1525" s="270"/>
      <c r="Z1525" s="270"/>
      <c r="AA1525" s="270"/>
      <c r="AB1525" s="270"/>
      <c r="AC1525" s="270"/>
      <c r="AD1525" s="270"/>
      <c r="AE1525" s="270"/>
      <c r="AF1525" s="269"/>
      <c r="AG1525" s="269"/>
      <c r="AH1525" s="269"/>
      <c r="AI1525" s="269"/>
      <c r="AJ1525" s="269"/>
      <c r="AK1525" s="269"/>
      <c r="AL1525" s="269"/>
    </row>
    <row r="1526" spans="1:38" ht="11.25" x14ac:dyDescent="0.2">
      <c r="A1526" s="266">
        <v>1518</v>
      </c>
      <c r="B1526" s="267">
        <f>'!!!KATILIMCI LİSTESİ!!!'!C1519</f>
        <v>0</v>
      </c>
      <c r="C1526" s="268">
        <f>'!!!KATILIMCI LİSTESİ!!!'!B1519</f>
        <v>0</v>
      </c>
      <c r="D1526" s="269"/>
      <c r="E1526" s="269"/>
      <c r="F1526" s="269"/>
      <c r="G1526" s="269"/>
      <c r="H1526" s="269"/>
      <c r="I1526" s="269"/>
      <c r="J1526" s="269"/>
      <c r="K1526" s="270"/>
      <c r="L1526" s="270"/>
      <c r="M1526" s="270"/>
      <c r="N1526" s="270"/>
      <c r="O1526" s="270"/>
      <c r="P1526" s="270"/>
      <c r="Q1526" s="270"/>
      <c r="R1526" s="269"/>
      <c r="S1526" s="269"/>
      <c r="T1526" s="269"/>
      <c r="U1526" s="269"/>
      <c r="V1526" s="269"/>
      <c r="W1526" s="269"/>
      <c r="X1526" s="269"/>
      <c r="Y1526" s="270"/>
      <c r="Z1526" s="270"/>
      <c r="AA1526" s="270"/>
      <c r="AB1526" s="270"/>
      <c r="AC1526" s="270"/>
      <c r="AD1526" s="270"/>
      <c r="AE1526" s="270"/>
      <c r="AF1526" s="269"/>
      <c r="AG1526" s="269"/>
      <c r="AH1526" s="269"/>
      <c r="AI1526" s="269"/>
      <c r="AJ1526" s="269"/>
      <c r="AK1526" s="269"/>
      <c r="AL1526" s="269"/>
    </row>
    <row r="1527" spans="1:38" ht="11.25" x14ac:dyDescent="0.2">
      <c r="A1527" s="266">
        <v>1519</v>
      </c>
      <c r="B1527" s="267">
        <f>'!!!KATILIMCI LİSTESİ!!!'!C1520</f>
        <v>0</v>
      </c>
      <c r="C1527" s="268">
        <f>'!!!KATILIMCI LİSTESİ!!!'!B1520</f>
        <v>0</v>
      </c>
      <c r="D1527" s="269"/>
      <c r="E1527" s="269"/>
      <c r="F1527" s="269"/>
      <c r="G1527" s="269"/>
      <c r="H1527" s="269"/>
      <c r="I1527" s="269"/>
      <c r="J1527" s="269"/>
      <c r="K1527" s="270"/>
      <c r="L1527" s="270"/>
      <c r="M1527" s="270"/>
      <c r="N1527" s="270"/>
      <c r="O1527" s="270"/>
      <c r="P1527" s="270"/>
      <c r="Q1527" s="270"/>
      <c r="R1527" s="269"/>
      <c r="S1527" s="269"/>
      <c r="T1527" s="269"/>
      <c r="U1527" s="269"/>
      <c r="V1527" s="269"/>
      <c r="W1527" s="269"/>
      <c r="X1527" s="269"/>
      <c r="Y1527" s="270"/>
      <c r="Z1527" s="270"/>
      <c r="AA1527" s="270"/>
      <c r="AB1527" s="270"/>
      <c r="AC1527" s="270"/>
      <c r="AD1527" s="270"/>
      <c r="AE1527" s="270"/>
      <c r="AF1527" s="269"/>
      <c r="AG1527" s="269"/>
      <c r="AH1527" s="269"/>
      <c r="AI1527" s="269"/>
      <c r="AJ1527" s="269"/>
      <c r="AK1527" s="269"/>
      <c r="AL1527" s="269"/>
    </row>
    <row r="1528" spans="1:38" ht="11.25" x14ac:dyDescent="0.2">
      <c r="A1528" s="266">
        <v>1520</v>
      </c>
      <c r="B1528" s="267">
        <f>'!!!KATILIMCI LİSTESİ!!!'!C1521</f>
        <v>0</v>
      </c>
      <c r="C1528" s="268">
        <f>'!!!KATILIMCI LİSTESİ!!!'!B1521</f>
        <v>0</v>
      </c>
      <c r="D1528" s="269"/>
      <c r="E1528" s="269"/>
      <c r="F1528" s="269"/>
      <c r="G1528" s="269"/>
      <c r="H1528" s="269"/>
      <c r="I1528" s="269"/>
      <c r="J1528" s="269"/>
      <c r="K1528" s="270"/>
      <c r="L1528" s="270"/>
      <c r="M1528" s="270"/>
      <c r="N1528" s="270"/>
      <c r="O1528" s="270"/>
      <c r="P1528" s="270"/>
      <c r="Q1528" s="270"/>
      <c r="R1528" s="269"/>
      <c r="S1528" s="269"/>
      <c r="T1528" s="269"/>
      <c r="U1528" s="269"/>
      <c r="V1528" s="269"/>
      <c r="W1528" s="269"/>
      <c r="X1528" s="269"/>
      <c r="Y1528" s="270"/>
      <c r="Z1528" s="270"/>
      <c r="AA1528" s="270"/>
      <c r="AB1528" s="270"/>
      <c r="AC1528" s="270"/>
      <c r="AD1528" s="270"/>
      <c r="AE1528" s="270"/>
      <c r="AF1528" s="269"/>
      <c r="AG1528" s="269"/>
      <c r="AH1528" s="269"/>
      <c r="AI1528" s="269"/>
      <c r="AJ1528" s="269"/>
      <c r="AK1528" s="269"/>
      <c r="AL1528" s="269"/>
    </row>
    <row r="1529" spans="1:38" ht="11.25" x14ac:dyDescent="0.2">
      <c r="A1529" s="266">
        <v>1521</v>
      </c>
      <c r="B1529" s="267">
        <f>'!!!KATILIMCI LİSTESİ!!!'!C1522</f>
        <v>0</v>
      </c>
      <c r="C1529" s="268">
        <f>'!!!KATILIMCI LİSTESİ!!!'!B1522</f>
        <v>0</v>
      </c>
      <c r="D1529" s="269"/>
      <c r="E1529" s="269"/>
      <c r="F1529" s="269"/>
      <c r="G1529" s="269"/>
      <c r="H1529" s="269"/>
      <c r="I1529" s="269"/>
      <c r="J1529" s="269"/>
      <c r="K1529" s="270"/>
      <c r="L1529" s="270"/>
      <c r="M1529" s="270"/>
      <c r="N1529" s="270"/>
      <c r="O1529" s="270"/>
      <c r="P1529" s="270"/>
      <c r="Q1529" s="270"/>
      <c r="R1529" s="269"/>
      <c r="S1529" s="269"/>
      <c r="T1529" s="269"/>
      <c r="U1529" s="269"/>
      <c r="V1529" s="269"/>
      <c r="W1529" s="269"/>
      <c r="X1529" s="269"/>
      <c r="Y1529" s="270"/>
      <c r="Z1529" s="270"/>
      <c r="AA1529" s="270"/>
      <c r="AB1529" s="270"/>
      <c r="AC1529" s="270"/>
      <c r="AD1529" s="270"/>
      <c r="AE1529" s="270"/>
      <c r="AF1529" s="269"/>
      <c r="AG1529" s="269"/>
      <c r="AH1529" s="269"/>
      <c r="AI1529" s="269"/>
      <c r="AJ1529" s="269"/>
      <c r="AK1529" s="269"/>
      <c r="AL1529" s="269"/>
    </row>
    <row r="1530" spans="1:38" ht="11.25" x14ac:dyDescent="0.2">
      <c r="A1530" s="266">
        <v>1522</v>
      </c>
      <c r="B1530" s="267">
        <f>'!!!KATILIMCI LİSTESİ!!!'!C1523</f>
        <v>0</v>
      </c>
      <c r="C1530" s="268">
        <f>'!!!KATILIMCI LİSTESİ!!!'!B1523</f>
        <v>0</v>
      </c>
      <c r="D1530" s="269"/>
      <c r="E1530" s="269"/>
      <c r="F1530" s="269"/>
      <c r="G1530" s="269"/>
      <c r="H1530" s="269"/>
      <c r="I1530" s="269"/>
      <c r="J1530" s="269"/>
      <c r="K1530" s="270"/>
      <c r="L1530" s="270"/>
      <c r="M1530" s="270"/>
      <c r="N1530" s="270"/>
      <c r="O1530" s="270"/>
      <c r="P1530" s="270"/>
      <c r="Q1530" s="270"/>
      <c r="R1530" s="269"/>
      <c r="S1530" s="269"/>
      <c r="T1530" s="269"/>
      <c r="U1530" s="269"/>
      <c r="V1530" s="269"/>
      <c r="W1530" s="269"/>
      <c r="X1530" s="269"/>
      <c r="Y1530" s="270"/>
      <c r="Z1530" s="270"/>
      <c r="AA1530" s="270"/>
      <c r="AB1530" s="270"/>
      <c r="AC1530" s="270"/>
      <c r="AD1530" s="270"/>
      <c r="AE1530" s="270"/>
      <c r="AF1530" s="269"/>
      <c r="AG1530" s="269"/>
      <c r="AH1530" s="269"/>
      <c r="AI1530" s="269"/>
      <c r="AJ1530" s="269"/>
      <c r="AK1530" s="269"/>
      <c r="AL1530" s="269"/>
    </row>
    <row r="1531" spans="1:38" ht="11.25" x14ac:dyDescent="0.2">
      <c r="A1531" s="266">
        <v>1523</v>
      </c>
      <c r="B1531" s="267">
        <f>'!!!KATILIMCI LİSTESİ!!!'!C1524</f>
        <v>0</v>
      </c>
      <c r="C1531" s="268">
        <f>'!!!KATILIMCI LİSTESİ!!!'!B1524</f>
        <v>0</v>
      </c>
      <c r="D1531" s="269"/>
      <c r="E1531" s="269"/>
      <c r="F1531" s="269"/>
      <c r="G1531" s="269"/>
      <c r="H1531" s="269"/>
      <c r="I1531" s="269"/>
      <c r="J1531" s="269"/>
      <c r="K1531" s="270"/>
      <c r="L1531" s="270"/>
      <c r="M1531" s="270"/>
      <c r="N1531" s="270"/>
      <c r="O1531" s="270"/>
      <c r="P1531" s="270"/>
      <c r="Q1531" s="270"/>
      <c r="R1531" s="269"/>
      <c r="S1531" s="269"/>
      <c r="T1531" s="269"/>
      <c r="U1531" s="269"/>
      <c r="V1531" s="269"/>
      <c r="W1531" s="269"/>
      <c r="X1531" s="269"/>
      <c r="Y1531" s="270"/>
      <c r="Z1531" s="270"/>
      <c r="AA1531" s="270"/>
      <c r="AB1531" s="270"/>
      <c r="AC1531" s="270"/>
      <c r="AD1531" s="270"/>
      <c r="AE1531" s="270"/>
      <c r="AF1531" s="269"/>
      <c r="AG1531" s="269"/>
      <c r="AH1531" s="269"/>
      <c r="AI1531" s="269"/>
      <c r="AJ1531" s="269"/>
      <c r="AK1531" s="269"/>
      <c r="AL1531" s="269"/>
    </row>
    <row r="1532" spans="1:38" ht="11.25" x14ac:dyDescent="0.2">
      <c r="A1532" s="266">
        <v>1524</v>
      </c>
      <c r="B1532" s="267">
        <f>'!!!KATILIMCI LİSTESİ!!!'!C1525</f>
        <v>0</v>
      </c>
      <c r="C1532" s="268">
        <f>'!!!KATILIMCI LİSTESİ!!!'!B1525</f>
        <v>0</v>
      </c>
      <c r="D1532" s="269"/>
      <c r="E1532" s="269"/>
      <c r="F1532" s="269"/>
      <c r="G1532" s="269"/>
      <c r="H1532" s="269"/>
      <c r="I1532" s="269"/>
      <c r="J1532" s="269"/>
      <c r="K1532" s="270"/>
      <c r="L1532" s="270"/>
      <c r="M1532" s="270"/>
      <c r="N1532" s="270"/>
      <c r="O1532" s="270"/>
      <c r="P1532" s="270"/>
      <c r="Q1532" s="270"/>
      <c r="R1532" s="269"/>
      <c r="S1532" s="269"/>
      <c r="T1532" s="269"/>
      <c r="U1532" s="269"/>
      <c r="V1532" s="269"/>
      <c r="W1532" s="269"/>
      <c r="X1532" s="269"/>
      <c r="Y1532" s="270"/>
      <c r="Z1532" s="270"/>
      <c r="AA1532" s="270"/>
      <c r="AB1532" s="270"/>
      <c r="AC1532" s="270"/>
      <c r="AD1532" s="270"/>
      <c r="AE1532" s="270"/>
      <c r="AF1532" s="269"/>
      <c r="AG1532" s="269"/>
      <c r="AH1532" s="269"/>
      <c r="AI1532" s="269"/>
      <c r="AJ1532" s="269"/>
      <c r="AK1532" s="269"/>
      <c r="AL1532" s="269"/>
    </row>
    <row r="1533" spans="1:38" ht="11.25" x14ac:dyDescent="0.2">
      <c r="A1533" s="266">
        <v>1525</v>
      </c>
      <c r="B1533" s="267">
        <f>'!!!KATILIMCI LİSTESİ!!!'!C1526</f>
        <v>0</v>
      </c>
      <c r="C1533" s="268">
        <f>'!!!KATILIMCI LİSTESİ!!!'!B1526</f>
        <v>0</v>
      </c>
      <c r="D1533" s="269"/>
      <c r="E1533" s="269"/>
      <c r="F1533" s="269"/>
      <c r="G1533" s="269"/>
      <c r="H1533" s="269"/>
      <c r="I1533" s="269"/>
      <c r="J1533" s="269"/>
      <c r="K1533" s="270"/>
      <c r="L1533" s="270"/>
      <c r="M1533" s="270"/>
      <c r="N1533" s="270"/>
      <c r="O1533" s="270"/>
      <c r="P1533" s="270"/>
      <c r="Q1533" s="270"/>
      <c r="R1533" s="269"/>
      <c r="S1533" s="269"/>
      <c r="T1533" s="269"/>
      <c r="U1533" s="269"/>
      <c r="V1533" s="269"/>
      <c r="W1533" s="269"/>
      <c r="X1533" s="269"/>
      <c r="Y1533" s="270"/>
      <c r="Z1533" s="270"/>
      <c r="AA1533" s="270"/>
      <c r="AB1533" s="270"/>
      <c r="AC1533" s="270"/>
      <c r="AD1533" s="270"/>
      <c r="AE1533" s="270"/>
      <c r="AF1533" s="269"/>
      <c r="AG1533" s="269"/>
      <c r="AH1533" s="269"/>
      <c r="AI1533" s="269"/>
      <c r="AJ1533" s="269"/>
      <c r="AK1533" s="269"/>
      <c r="AL1533" s="269"/>
    </row>
    <row r="1534" spans="1:38" ht="11.25" x14ac:dyDescent="0.2">
      <c r="A1534" s="266">
        <v>1526</v>
      </c>
      <c r="B1534" s="267">
        <f>'!!!KATILIMCI LİSTESİ!!!'!C1527</f>
        <v>0</v>
      </c>
      <c r="C1534" s="268">
        <f>'!!!KATILIMCI LİSTESİ!!!'!B1527</f>
        <v>0</v>
      </c>
      <c r="D1534" s="269"/>
      <c r="E1534" s="269"/>
      <c r="F1534" s="269"/>
      <c r="G1534" s="269"/>
      <c r="H1534" s="269"/>
      <c r="I1534" s="269"/>
      <c r="J1534" s="269"/>
      <c r="K1534" s="270"/>
      <c r="L1534" s="270"/>
      <c r="M1534" s="270"/>
      <c r="N1534" s="270"/>
      <c r="O1534" s="270"/>
      <c r="P1534" s="270"/>
      <c r="Q1534" s="270"/>
      <c r="R1534" s="269"/>
      <c r="S1534" s="269"/>
      <c r="T1534" s="269"/>
      <c r="U1534" s="269"/>
      <c r="V1534" s="269"/>
      <c r="W1534" s="269"/>
      <c r="X1534" s="269"/>
      <c r="Y1534" s="270"/>
      <c r="Z1534" s="270"/>
      <c r="AA1534" s="270"/>
      <c r="AB1534" s="270"/>
      <c r="AC1534" s="270"/>
      <c r="AD1534" s="270"/>
      <c r="AE1534" s="270"/>
      <c r="AF1534" s="269"/>
      <c r="AG1534" s="269"/>
      <c r="AH1534" s="269"/>
      <c r="AI1534" s="269"/>
      <c r="AJ1534" s="269"/>
      <c r="AK1534" s="269"/>
      <c r="AL1534" s="269"/>
    </row>
    <row r="1535" spans="1:38" ht="11.25" x14ac:dyDescent="0.2">
      <c r="A1535" s="266">
        <v>1527</v>
      </c>
      <c r="B1535" s="267">
        <f>'!!!KATILIMCI LİSTESİ!!!'!C1528</f>
        <v>0</v>
      </c>
      <c r="C1535" s="268">
        <f>'!!!KATILIMCI LİSTESİ!!!'!B1528</f>
        <v>0</v>
      </c>
      <c r="D1535" s="269"/>
      <c r="E1535" s="269"/>
      <c r="F1535" s="269"/>
      <c r="G1535" s="269"/>
      <c r="H1535" s="269"/>
      <c r="I1535" s="269"/>
      <c r="J1535" s="269"/>
      <c r="K1535" s="270"/>
      <c r="L1535" s="270"/>
      <c r="M1535" s="270"/>
      <c r="N1535" s="270"/>
      <c r="O1535" s="270"/>
      <c r="P1535" s="270"/>
      <c r="Q1535" s="270"/>
      <c r="R1535" s="269"/>
      <c r="S1535" s="269"/>
      <c r="T1535" s="269"/>
      <c r="U1535" s="269"/>
      <c r="V1535" s="269"/>
      <c r="W1535" s="269"/>
      <c r="X1535" s="269"/>
      <c r="Y1535" s="270"/>
      <c r="Z1535" s="270"/>
      <c r="AA1535" s="270"/>
      <c r="AB1535" s="270"/>
      <c r="AC1535" s="270"/>
      <c r="AD1535" s="270"/>
      <c r="AE1535" s="270"/>
      <c r="AF1535" s="269"/>
      <c r="AG1535" s="269"/>
      <c r="AH1535" s="269"/>
      <c r="AI1535" s="269"/>
      <c r="AJ1535" s="269"/>
      <c r="AK1535" s="269"/>
      <c r="AL1535" s="269"/>
    </row>
    <row r="1536" spans="1:38" ht="11.25" x14ac:dyDescent="0.2">
      <c r="A1536" s="266">
        <v>1528</v>
      </c>
      <c r="B1536" s="267">
        <f>'!!!KATILIMCI LİSTESİ!!!'!C1529</f>
        <v>0</v>
      </c>
      <c r="C1536" s="268">
        <f>'!!!KATILIMCI LİSTESİ!!!'!B1529</f>
        <v>0</v>
      </c>
      <c r="D1536" s="269"/>
      <c r="E1536" s="269"/>
      <c r="F1536" s="269"/>
      <c r="G1536" s="269"/>
      <c r="H1536" s="269"/>
      <c r="I1536" s="269"/>
      <c r="J1536" s="269"/>
      <c r="K1536" s="270"/>
      <c r="L1536" s="270"/>
      <c r="M1536" s="270"/>
      <c r="N1536" s="270"/>
      <c r="O1536" s="270"/>
      <c r="P1536" s="270"/>
      <c r="Q1536" s="270"/>
      <c r="R1536" s="269"/>
      <c r="S1536" s="269"/>
      <c r="T1536" s="269"/>
      <c r="U1536" s="269"/>
      <c r="V1536" s="269"/>
      <c r="W1536" s="269"/>
      <c r="X1536" s="269"/>
      <c r="Y1536" s="270"/>
      <c r="Z1536" s="270"/>
      <c r="AA1536" s="270"/>
      <c r="AB1536" s="270"/>
      <c r="AC1536" s="270"/>
      <c r="AD1536" s="270"/>
      <c r="AE1536" s="270"/>
      <c r="AF1536" s="269"/>
      <c r="AG1536" s="269"/>
      <c r="AH1536" s="269"/>
      <c r="AI1536" s="269"/>
      <c r="AJ1536" s="269"/>
      <c r="AK1536" s="269"/>
      <c r="AL1536" s="269"/>
    </row>
    <row r="1537" spans="1:38" ht="11.25" x14ac:dyDescent="0.2">
      <c r="A1537" s="266">
        <v>1529</v>
      </c>
      <c r="B1537" s="267">
        <f>'!!!KATILIMCI LİSTESİ!!!'!C1530</f>
        <v>0</v>
      </c>
      <c r="C1537" s="268">
        <f>'!!!KATILIMCI LİSTESİ!!!'!B1530</f>
        <v>0</v>
      </c>
      <c r="D1537" s="269"/>
      <c r="E1537" s="269"/>
      <c r="F1537" s="269"/>
      <c r="G1537" s="269"/>
      <c r="H1537" s="269"/>
      <c r="I1537" s="269"/>
      <c r="J1537" s="269"/>
      <c r="K1537" s="270"/>
      <c r="L1537" s="270"/>
      <c r="M1537" s="270"/>
      <c r="N1537" s="270"/>
      <c r="O1537" s="270"/>
      <c r="P1537" s="270"/>
      <c r="Q1537" s="270"/>
      <c r="R1537" s="269"/>
      <c r="S1537" s="269"/>
      <c r="T1537" s="269"/>
      <c r="U1537" s="269"/>
      <c r="V1537" s="269"/>
      <c r="W1537" s="269"/>
      <c r="X1537" s="269"/>
      <c r="Y1537" s="270"/>
      <c r="Z1537" s="270"/>
      <c r="AA1537" s="270"/>
      <c r="AB1537" s="270"/>
      <c r="AC1537" s="270"/>
      <c r="AD1537" s="270"/>
      <c r="AE1537" s="270"/>
      <c r="AF1537" s="269"/>
      <c r="AG1537" s="269"/>
      <c r="AH1537" s="269"/>
      <c r="AI1537" s="269"/>
      <c r="AJ1537" s="269"/>
      <c r="AK1537" s="269"/>
      <c r="AL1537" s="269"/>
    </row>
    <row r="1538" spans="1:38" ht="11.25" x14ac:dyDescent="0.2">
      <c r="A1538" s="266">
        <v>1530</v>
      </c>
      <c r="B1538" s="267">
        <f>'!!!KATILIMCI LİSTESİ!!!'!C1531</f>
        <v>0</v>
      </c>
      <c r="C1538" s="268">
        <f>'!!!KATILIMCI LİSTESİ!!!'!B1531</f>
        <v>0</v>
      </c>
      <c r="D1538" s="269"/>
      <c r="E1538" s="269"/>
      <c r="F1538" s="269"/>
      <c r="G1538" s="269"/>
      <c r="H1538" s="269"/>
      <c r="I1538" s="269"/>
      <c r="J1538" s="269"/>
      <c r="K1538" s="270"/>
      <c r="L1538" s="270"/>
      <c r="M1538" s="270"/>
      <c r="N1538" s="270"/>
      <c r="O1538" s="270"/>
      <c r="P1538" s="270"/>
      <c r="Q1538" s="270"/>
      <c r="R1538" s="269"/>
      <c r="S1538" s="269"/>
      <c r="T1538" s="269"/>
      <c r="U1538" s="269"/>
      <c r="V1538" s="269"/>
      <c r="W1538" s="269"/>
      <c r="X1538" s="269"/>
      <c r="Y1538" s="270"/>
      <c r="Z1538" s="270"/>
      <c r="AA1538" s="270"/>
      <c r="AB1538" s="270"/>
      <c r="AC1538" s="270"/>
      <c r="AD1538" s="270"/>
      <c r="AE1538" s="270"/>
      <c r="AF1538" s="269"/>
      <c r="AG1538" s="269"/>
      <c r="AH1538" s="269"/>
      <c r="AI1538" s="269"/>
      <c r="AJ1538" s="269"/>
      <c r="AK1538" s="269"/>
      <c r="AL1538" s="269"/>
    </row>
    <row r="1539" spans="1:38" ht="11.25" x14ac:dyDescent="0.2">
      <c r="A1539" s="266">
        <v>1531</v>
      </c>
      <c r="B1539" s="267">
        <f>'!!!KATILIMCI LİSTESİ!!!'!C1532</f>
        <v>0</v>
      </c>
      <c r="C1539" s="268">
        <f>'!!!KATILIMCI LİSTESİ!!!'!B1532</f>
        <v>0</v>
      </c>
      <c r="D1539" s="269"/>
      <c r="E1539" s="269"/>
      <c r="F1539" s="269"/>
      <c r="G1539" s="269"/>
      <c r="H1539" s="269"/>
      <c r="I1539" s="269"/>
      <c r="J1539" s="269"/>
      <c r="K1539" s="270"/>
      <c r="L1539" s="270"/>
      <c r="M1539" s="270"/>
      <c r="N1539" s="270"/>
      <c r="O1539" s="270"/>
      <c r="P1539" s="270"/>
      <c r="Q1539" s="270"/>
      <c r="R1539" s="269"/>
      <c r="S1539" s="269"/>
      <c r="T1539" s="269"/>
      <c r="U1539" s="269"/>
      <c r="V1539" s="269"/>
      <c r="W1539" s="269"/>
      <c r="X1539" s="269"/>
      <c r="Y1539" s="270"/>
      <c r="Z1539" s="270"/>
      <c r="AA1539" s="270"/>
      <c r="AB1539" s="270"/>
      <c r="AC1539" s="270"/>
      <c r="AD1539" s="270"/>
      <c r="AE1539" s="270"/>
      <c r="AF1539" s="269"/>
      <c r="AG1539" s="269"/>
      <c r="AH1539" s="269"/>
      <c r="AI1539" s="269"/>
      <c r="AJ1539" s="269"/>
      <c r="AK1539" s="269"/>
      <c r="AL1539" s="269"/>
    </row>
    <row r="1540" spans="1:38" ht="11.25" x14ac:dyDescent="0.2">
      <c r="A1540" s="266">
        <v>1532</v>
      </c>
      <c r="B1540" s="267">
        <f>'!!!KATILIMCI LİSTESİ!!!'!C1533</f>
        <v>0</v>
      </c>
      <c r="C1540" s="268">
        <f>'!!!KATILIMCI LİSTESİ!!!'!B1533</f>
        <v>0</v>
      </c>
      <c r="D1540" s="269"/>
      <c r="E1540" s="269"/>
      <c r="F1540" s="269"/>
      <c r="G1540" s="269"/>
      <c r="H1540" s="269"/>
      <c r="I1540" s="269"/>
      <c r="J1540" s="269"/>
      <c r="K1540" s="270"/>
      <c r="L1540" s="270"/>
      <c r="M1540" s="270"/>
      <c r="N1540" s="270"/>
      <c r="O1540" s="270"/>
      <c r="P1540" s="270"/>
      <c r="Q1540" s="270"/>
      <c r="R1540" s="269"/>
      <c r="S1540" s="269"/>
      <c r="T1540" s="269"/>
      <c r="U1540" s="269"/>
      <c r="V1540" s="269"/>
      <c r="W1540" s="269"/>
      <c r="X1540" s="269"/>
      <c r="Y1540" s="270"/>
      <c r="Z1540" s="270"/>
      <c r="AA1540" s="270"/>
      <c r="AB1540" s="270"/>
      <c r="AC1540" s="270"/>
      <c r="AD1540" s="270"/>
      <c r="AE1540" s="270"/>
      <c r="AF1540" s="269"/>
      <c r="AG1540" s="269"/>
      <c r="AH1540" s="269"/>
      <c r="AI1540" s="269"/>
      <c r="AJ1540" s="269"/>
      <c r="AK1540" s="269"/>
      <c r="AL1540" s="269"/>
    </row>
    <row r="1541" spans="1:38" ht="11.25" x14ac:dyDescent="0.2">
      <c r="A1541" s="266">
        <v>1533</v>
      </c>
      <c r="B1541" s="267">
        <f>'!!!KATILIMCI LİSTESİ!!!'!C1534</f>
        <v>0</v>
      </c>
      <c r="C1541" s="268">
        <f>'!!!KATILIMCI LİSTESİ!!!'!B1534</f>
        <v>0</v>
      </c>
      <c r="D1541" s="269"/>
      <c r="E1541" s="269"/>
      <c r="F1541" s="269"/>
      <c r="G1541" s="269"/>
      <c r="H1541" s="269"/>
      <c r="I1541" s="269"/>
      <c r="J1541" s="269"/>
      <c r="K1541" s="270"/>
      <c r="L1541" s="270"/>
      <c r="M1541" s="270"/>
      <c r="N1541" s="270"/>
      <c r="O1541" s="270"/>
      <c r="P1541" s="270"/>
      <c r="Q1541" s="270"/>
      <c r="R1541" s="269"/>
      <c r="S1541" s="269"/>
      <c r="T1541" s="269"/>
      <c r="U1541" s="269"/>
      <c r="V1541" s="269"/>
      <c r="W1541" s="269"/>
      <c r="X1541" s="269"/>
      <c r="Y1541" s="270"/>
      <c r="Z1541" s="270"/>
      <c r="AA1541" s="270"/>
      <c r="AB1541" s="270"/>
      <c r="AC1541" s="270"/>
      <c r="AD1541" s="270"/>
      <c r="AE1541" s="270"/>
      <c r="AF1541" s="269"/>
      <c r="AG1541" s="269"/>
      <c r="AH1541" s="269"/>
      <c r="AI1541" s="269"/>
      <c r="AJ1541" s="269"/>
      <c r="AK1541" s="269"/>
      <c r="AL1541" s="269"/>
    </row>
    <row r="1542" spans="1:38" ht="11.25" x14ac:dyDescent="0.2">
      <c r="A1542" s="266">
        <v>1534</v>
      </c>
      <c r="B1542" s="267">
        <f>'!!!KATILIMCI LİSTESİ!!!'!C1535</f>
        <v>0</v>
      </c>
      <c r="C1542" s="268">
        <f>'!!!KATILIMCI LİSTESİ!!!'!B1535</f>
        <v>0</v>
      </c>
      <c r="D1542" s="269"/>
      <c r="E1542" s="269"/>
      <c r="F1542" s="269"/>
      <c r="G1542" s="269"/>
      <c r="H1542" s="269"/>
      <c r="I1542" s="269"/>
      <c r="J1542" s="269"/>
      <c r="K1542" s="270"/>
      <c r="L1542" s="270"/>
      <c r="M1542" s="270"/>
      <c r="N1542" s="270"/>
      <c r="O1542" s="270"/>
      <c r="P1542" s="270"/>
      <c r="Q1542" s="270"/>
      <c r="R1542" s="269"/>
      <c r="S1542" s="269"/>
      <c r="T1542" s="269"/>
      <c r="U1542" s="269"/>
      <c r="V1542" s="269"/>
      <c r="W1542" s="269"/>
      <c r="X1542" s="269"/>
      <c r="Y1542" s="270"/>
      <c r="Z1542" s="270"/>
      <c r="AA1542" s="270"/>
      <c r="AB1542" s="270"/>
      <c r="AC1542" s="270"/>
      <c r="AD1542" s="270"/>
      <c r="AE1542" s="270"/>
      <c r="AF1542" s="269"/>
      <c r="AG1542" s="269"/>
      <c r="AH1542" s="269"/>
      <c r="AI1542" s="269"/>
      <c r="AJ1542" s="269"/>
      <c r="AK1542" s="269"/>
      <c r="AL1542" s="269"/>
    </row>
    <row r="1543" spans="1:38" ht="11.25" x14ac:dyDescent="0.2">
      <c r="A1543" s="266">
        <v>1535</v>
      </c>
      <c r="B1543" s="267">
        <f>'!!!KATILIMCI LİSTESİ!!!'!C1536</f>
        <v>0</v>
      </c>
      <c r="C1543" s="268">
        <f>'!!!KATILIMCI LİSTESİ!!!'!B1536</f>
        <v>0</v>
      </c>
      <c r="D1543" s="269"/>
      <c r="E1543" s="269"/>
      <c r="F1543" s="269"/>
      <c r="G1543" s="269"/>
      <c r="H1543" s="269"/>
      <c r="I1543" s="269"/>
      <c r="J1543" s="269"/>
      <c r="K1543" s="270"/>
      <c r="L1543" s="270"/>
      <c r="M1543" s="270"/>
      <c r="N1543" s="270"/>
      <c r="O1543" s="270"/>
      <c r="P1543" s="270"/>
      <c r="Q1543" s="270"/>
      <c r="R1543" s="269"/>
      <c r="S1543" s="269"/>
      <c r="T1543" s="269"/>
      <c r="U1543" s="269"/>
      <c r="V1543" s="269"/>
      <c r="W1543" s="269"/>
      <c r="X1543" s="269"/>
      <c r="Y1543" s="270"/>
      <c r="Z1543" s="270"/>
      <c r="AA1543" s="270"/>
      <c r="AB1543" s="270"/>
      <c r="AC1543" s="270"/>
      <c r="AD1543" s="270"/>
      <c r="AE1543" s="270"/>
      <c r="AF1543" s="269"/>
      <c r="AG1543" s="269"/>
      <c r="AH1543" s="269"/>
      <c r="AI1543" s="269"/>
      <c r="AJ1543" s="269"/>
      <c r="AK1543" s="269"/>
      <c r="AL1543" s="269"/>
    </row>
    <row r="1544" spans="1:38" ht="11.25" x14ac:dyDescent="0.2">
      <c r="A1544" s="266">
        <v>1536</v>
      </c>
      <c r="B1544" s="267">
        <f>'!!!KATILIMCI LİSTESİ!!!'!C1537</f>
        <v>0</v>
      </c>
      <c r="C1544" s="268">
        <f>'!!!KATILIMCI LİSTESİ!!!'!B1537</f>
        <v>0</v>
      </c>
      <c r="D1544" s="269"/>
      <c r="E1544" s="269"/>
      <c r="F1544" s="269"/>
      <c r="G1544" s="269"/>
      <c r="H1544" s="269"/>
      <c r="I1544" s="269"/>
      <c r="J1544" s="269"/>
      <c r="K1544" s="270"/>
      <c r="L1544" s="270"/>
      <c r="M1544" s="270"/>
      <c r="N1544" s="270"/>
      <c r="O1544" s="270"/>
      <c r="P1544" s="270"/>
      <c r="Q1544" s="270"/>
      <c r="R1544" s="269"/>
      <c r="S1544" s="269"/>
      <c r="T1544" s="269"/>
      <c r="U1544" s="269"/>
      <c r="V1544" s="269"/>
      <c r="W1544" s="269"/>
      <c r="X1544" s="269"/>
      <c r="Y1544" s="270"/>
      <c r="Z1544" s="270"/>
      <c r="AA1544" s="270"/>
      <c r="AB1544" s="270"/>
      <c r="AC1544" s="270"/>
      <c r="AD1544" s="270"/>
      <c r="AE1544" s="270"/>
      <c r="AF1544" s="269"/>
      <c r="AG1544" s="269"/>
      <c r="AH1544" s="269"/>
      <c r="AI1544" s="269"/>
      <c r="AJ1544" s="269"/>
      <c r="AK1544" s="269"/>
      <c r="AL1544" s="269"/>
    </row>
    <row r="1545" spans="1:38" ht="11.25" x14ac:dyDescent="0.2">
      <c r="A1545" s="266">
        <v>1537</v>
      </c>
      <c r="B1545" s="267">
        <f>'!!!KATILIMCI LİSTESİ!!!'!C1538</f>
        <v>0</v>
      </c>
      <c r="C1545" s="268">
        <f>'!!!KATILIMCI LİSTESİ!!!'!B1538</f>
        <v>0</v>
      </c>
      <c r="D1545" s="269"/>
      <c r="E1545" s="269"/>
      <c r="F1545" s="269"/>
      <c r="G1545" s="269"/>
      <c r="H1545" s="269"/>
      <c r="I1545" s="269"/>
      <c r="J1545" s="269"/>
      <c r="K1545" s="270"/>
      <c r="L1545" s="270"/>
      <c r="M1545" s="270"/>
      <c r="N1545" s="270"/>
      <c r="O1545" s="270"/>
      <c r="P1545" s="270"/>
      <c r="Q1545" s="270"/>
      <c r="R1545" s="269"/>
      <c r="S1545" s="269"/>
      <c r="T1545" s="269"/>
      <c r="U1545" s="269"/>
      <c r="V1545" s="269"/>
      <c r="W1545" s="269"/>
      <c r="X1545" s="269"/>
      <c r="Y1545" s="270"/>
      <c r="Z1545" s="270"/>
      <c r="AA1545" s="270"/>
      <c r="AB1545" s="270"/>
      <c r="AC1545" s="270"/>
      <c r="AD1545" s="270"/>
      <c r="AE1545" s="270"/>
      <c r="AF1545" s="269"/>
      <c r="AG1545" s="269"/>
      <c r="AH1545" s="269"/>
      <c r="AI1545" s="269"/>
      <c r="AJ1545" s="269"/>
      <c r="AK1545" s="269"/>
      <c r="AL1545" s="269"/>
    </row>
    <row r="1546" spans="1:38" ht="11.25" x14ac:dyDescent="0.2">
      <c r="A1546" s="266">
        <v>1538</v>
      </c>
      <c r="B1546" s="267">
        <f>'!!!KATILIMCI LİSTESİ!!!'!C1539</f>
        <v>0</v>
      </c>
      <c r="C1546" s="268">
        <f>'!!!KATILIMCI LİSTESİ!!!'!B1539</f>
        <v>0</v>
      </c>
      <c r="D1546" s="269"/>
      <c r="E1546" s="269"/>
      <c r="F1546" s="269"/>
      <c r="G1546" s="269"/>
      <c r="H1546" s="269"/>
      <c r="I1546" s="269"/>
      <c r="J1546" s="269"/>
      <c r="K1546" s="270"/>
      <c r="L1546" s="270"/>
      <c r="M1546" s="270"/>
      <c r="N1546" s="270"/>
      <c r="O1546" s="270"/>
      <c r="P1546" s="270"/>
      <c r="Q1546" s="270"/>
      <c r="R1546" s="269"/>
      <c r="S1546" s="269"/>
      <c r="T1546" s="269"/>
      <c r="U1546" s="269"/>
      <c r="V1546" s="269"/>
      <c r="W1546" s="269"/>
      <c r="X1546" s="269"/>
      <c r="Y1546" s="270"/>
      <c r="Z1546" s="270"/>
      <c r="AA1546" s="270"/>
      <c r="AB1546" s="270"/>
      <c r="AC1546" s="270"/>
      <c r="AD1546" s="270"/>
      <c r="AE1546" s="270"/>
      <c r="AF1546" s="269"/>
      <c r="AG1546" s="269"/>
      <c r="AH1546" s="269"/>
      <c r="AI1546" s="269"/>
      <c r="AJ1546" s="269"/>
      <c r="AK1546" s="269"/>
      <c r="AL1546" s="269"/>
    </row>
    <row r="1547" spans="1:38" ht="11.25" x14ac:dyDescent="0.2">
      <c r="A1547" s="266">
        <v>1539</v>
      </c>
      <c r="B1547" s="267">
        <f>'!!!KATILIMCI LİSTESİ!!!'!C1540</f>
        <v>0</v>
      </c>
      <c r="C1547" s="268">
        <f>'!!!KATILIMCI LİSTESİ!!!'!B1540</f>
        <v>0</v>
      </c>
      <c r="D1547" s="269"/>
      <c r="E1547" s="269"/>
      <c r="F1547" s="269"/>
      <c r="G1547" s="269"/>
      <c r="H1547" s="269"/>
      <c r="I1547" s="269"/>
      <c r="J1547" s="269"/>
      <c r="K1547" s="270"/>
      <c r="L1547" s="270"/>
      <c r="M1547" s="270"/>
      <c r="N1547" s="270"/>
      <c r="O1547" s="270"/>
      <c r="P1547" s="270"/>
      <c r="Q1547" s="270"/>
      <c r="R1547" s="269"/>
      <c r="S1547" s="269"/>
      <c r="T1547" s="269"/>
      <c r="U1547" s="269"/>
      <c r="V1547" s="269"/>
      <c r="W1547" s="269"/>
      <c r="X1547" s="269"/>
      <c r="Y1547" s="270"/>
      <c r="Z1547" s="270"/>
      <c r="AA1547" s="270"/>
      <c r="AB1547" s="270"/>
      <c r="AC1547" s="270"/>
      <c r="AD1547" s="270"/>
      <c r="AE1547" s="270"/>
      <c r="AF1547" s="269"/>
      <c r="AG1547" s="269"/>
      <c r="AH1547" s="269"/>
      <c r="AI1547" s="269"/>
      <c r="AJ1547" s="269"/>
      <c r="AK1547" s="269"/>
      <c r="AL1547" s="269"/>
    </row>
    <row r="1548" spans="1:38" ht="11.25" x14ac:dyDescent="0.2">
      <c r="A1548" s="266">
        <v>1540</v>
      </c>
      <c r="B1548" s="267">
        <f>'!!!KATILIMCI LİSTESİ!!!'!C1541</f>
        <v>0</v>
      </c>
      <c r="C1548" s="268">
        <f>'!!!KATILIMCI LİSTESİ!!!'!B1541</f>
        <v>0</v>
      </c>
      <c r="D1548" s="269"/>
      <c r="E1548" s="269"/>
      <c r="F1548" s="269"/>
      <c r="G1548" s="269"/>
      <c r="H1548" s="269"/>
      <c r="I1548" s="269"/>
      <c r="J1548" s="269"/>
      <c r="K1548" s="270"/>
      <c r="L1548" s="270"/>
      <c r="M1548" s="270"/>
      <c r="N1548" s="270"/>
      <c r="O1548" s="270"/>
      <c r="P1548" s="270"/>
      <c r="Q1548" s="270"/>
      <c r="R1548" s="269"/>
      <c r="S1548" s="269"/>
      <c r="T1548" s="269"/>
      <c r="U1548" s="269"/>
      <c r="V1548" s="269"/>
      <c r="W1548" s="269"/>
      <c r="X1548" s="269"/>
      <c r="Y1548" s="270"/>
      <c r="Z1548" s="270"/>
      <c r="AA1548" s="270"/>
      <c r="AB1548" s="270"/>
      <c r="AC1548" s="270"/>
      <c r="AD1548" s="270"/>
      <c r="AE1548" s="270"/>
      <c r="AF1548" s="269"/>
      <c r="AG1548" s="269"/>
      <c r="AH1548" s="269"/>
      <c r="AI1548" s="269"/>
      <c r="AJ1548" s="269"/>
      <c r="AK1548" s="269"/>
      <c r="AL1548" s="269"/>
    </row>
    <row r="1549" spans="1:38" ht="11.25" x14ac:dyDescent="0.2">
      <c r="A1549" s="266">
        <v>1541</v>
      </c>
      <c r="B1549" s="267">
        <f>'!!!KATILIMCI LİSTESİ!!!'!C1542</f>
        <v>0</v>
      </c>
      <c r="C1549" s="268">
        <f>'!!!KATILIMCI LİSTESİ!!!'!B1542</f>
        <v>0</v>
      </c>
      <c r="D1549" s="269"/>
      <c r="E1549" s="269"/>
      <c r="F1549" s="269"/>
      <c r="G1549" s="269"/>
      <c r="H1549" s="269"/>
      <c r="I1549" s="269"/>
      <c r="J1549" s="269"/>
      <c r="K1549" s="270"/>
      <c r="L1549" s="270"/>
      <c r="M1549" s="270"/>
      <c r="N1549" s="270"/>
      <c r="O1549" s="270"/>
      <c r="P1549" s="270"/>
      <c r="Q1549" s="270"/>
      <c r="R1549" s="269"/>
      <c r="S1549" s="269"/>
      <c r="T1549" s="269"/>
      <c r="U1549" s="269"/>
      <c r="V1549" s="269"/>
      <c r="W1549" s="269"/>
      <c r="X1549" s="269"/>
      <c r="Y1549" s="270"/>
      <c r="Z1549" s="270"/>
      <c r="AA1549" s="270"/>
      <c r="AB1549" s="270"/>
      <c r="AC1549" s="270"/>
      <c r="AD1549" s="270"/>
      <c r="AE1549" s="270"/>
      <c r="AF1549" s="269"/>
      <c r="AG1549" s="269"/>
      <c r="AH1549" s="269"/>
      <c r="AI1549" s="269"/>
      <c r="AJ1549" s="269"/>
      <c r="AK1549" s="269"/>
      <c r="AL1549" s="269"/>
    </row>
    <row r="1550" spans="1:38" ht="11.25" x14ac:dyDescent="0.2">
      <c r="A1550" s="266">
        <v>1542</v>
      </c>
      <c r="B1550" s="267">
        <f>'!!!KATILIMCI LİSTESİ!!!'!C1543</f>
        <v>0</v>
      </c>
      <c r="C1550" s="268">
        <f>'!!!KATILIMCI LİSTESİ!!!'!B1543</f>
        <v>0</v>
      </c>
      <c r="D1550" s="269"/>
      <c r="E1550" s="269"/>
      <c r="F1550" s="269"/>
      <c r="G1550" s="269"/>
      <c r="H1550" s="269"/>
      <c r="I1550" s="269"/>
      <c r="J1550" s="269"/>
      <c r="K1550" s="270"/>
      <c r="L1550" s="270"/>
      <c r="M1550" s="270"/>
      <c r="N1550" s="270"/>
      <c r="O1550" s="270"/>
      <c r="P1550" s="270"/>
      <c r="Q1550" s="270"/>
      <c r="R1550" s="269"/>
      <c r="S1550" s="269"/>
      <c r="T1550" s="269"/>
      <c r="U1550" s="269"/>
      <c r="V1550" s="269"/>
      <c r="W1550" s="269"/>
      <c r="X1550" s="269"/>
      <c r="Y1550" s="270"/>
      <c r="Z1550" s="270"/>
      <c r="AA1550" s="270"/>
      <c r="AB1550" s="270"/>
      <c r="AC1550" s="270"/>
      <c r="AD1550" s="270"/>
      <c r="AE1550" s="270"/>
      <c r="AF1550" s="269"/>
      <c r="AG1550" s="269"/>
      <c r="AH1550" s="269"/>
      <c r="AI1550" s="269"/>
      <c r="AJ1550" s="269"/>
      <c r="AK1550" s="269"/>
      <c r="AL1550" s="269"/>
    </row>
    <row r="1551" spans="1:38" ht="11.25" x14ac:dyDescent="0.2">
      <c r="A1551" s="266">
        <v>1543</v>
      </c>
      <c r="B1551" s="267">
        <f>'!!!KATILIMCI LİSTESİ!!!'!C1544</f>
        <v>0</v>
      </c>
      <c r="C1551" s="268">
        <f>'!!!KATILIMCI LİSTESİ!!!'!B1544</f>
        <v>0</v>
      </c>
      <c r="D1551" s="269"/>
      <c r="E1551" s="269"/>
      <c r="F1551" s="269"/>
      <c r="G1551" s="269"/>
      <c r="H1551" s="269"/>
      <c r="I1551" s="269"/>
      <c r="J1551" s="269"/>
      <c r="K1551" s="270"/>
      <c r="L1551" s="270"/>
      <c r="M1551" s="270"/>
      <c r="N1551" s="270"/>
      <c r="O1551" s="270"/>
      <c r="P1551" s="270"/>
      <c r="Q1551" s="270"/>
      <c r="R1551" s="269"/>
      <c r="S1551" s="269"/>
      <c r="T1551" s="269"/>
      <c r="U1551" s="269"/>
      <c r="V1551" s="269"/>
      <c r="W1551" s="269"/>
      <c r="X1551" s="269"/>
      <c r="Y1551" s="270"/>
      <c r="Z1551" s="270"/>
      <c r="AA1551" s="270"/>
      <c r="AB1551" s="270"/>
      <c r="AC1551" s="270"/>
      <c r="AD1551" s="270"/>
      <c r="AE1551" s="270"/>
      <c r="AF1551" s="269"/>
      <c r="AG1551" s="269"/>
      <c r="AH1551" s="269"/>
      <c r="AI1551" s="269"/>
      <c r="AJ1551" s="269"/>
      <c r="AK1551" s="269"/>
      <c r="AL1551" s="269"/>
    </row>
    <row r="1552" spans="1:38" ht="11.25" x14ac:dyDescent="0.2">
      <c r="A1552" s="266">
        <v>1544</v>
      </c>
      <c r="B1552" s="267">
        <f>'!!!KATILIMCI LİSTESİ!!!'!C1545</f>
        <v>0</v>
      </c>
      <c r="C1552" s="268">
        <f>'!!!KATILIMCI LİSTESİ!!!'!B1545</f>
        <v>0</v>
      </c>
      <c r="D1552" s="269"/>
      <c r="E1552" s="269"/>
      <c r="F1552" s="269"/>
      <c r="G1552" s="269"/>
      <c r="H1552" s="269"/>
      <c r="I1552" s="269"/>
      <c r="J1552" s="269"/>
      <c r="K1552" s="270"/>
      <c r="L1552" s="270"/>
      <c r="M1552" s="270"/>
      <c r="N1552" s="270"/>
      <c r="O1552" s="270"/>
      <c r="P1552" s="270"/>
      <c r="Q1552" s="270"/>
      <c r="R1552" s="269"/>
      <c r="S1552" s="269"/>
      <c r="T1552" s="269"/>
      <c r="U1552" s="269"/>
      <c r="V1552" s="269"/>
      <c r="W1552" s="269"/>
      <c r="X1552" s="269"/>
      <c r="Y1552" s="270"/>
      <c r="Z1552" s="270"/>
      <c r="AA1552" s="270"/>
      <c r="AB1552" s="270"/>
      <c r="AC1552" s="270"/>
      <c r="AD1552" s="270"/>
      <c r="AE1552" s="270"/>
      <c r="AF1552" s="269"/>
      <c r="AG1552" s="269"/>
      <c r="AH1552" s="269"/>
      <c r="AI1552" s="269"/>
      <c r="AJ1552" s="269"/>
      <c r="AK1552" s="269"/>
      <c r="AL1552" s="269"/>
    </row>
    <row r="1553" spans="1:38" ht="11.25" x14ac:dyDescent="0.2">
      <c r="A1553" s="266">
        <v>1545</v>
      </c>
      <c r="B1553" s="267">
        <f>'!!!KATILIMCI LİSTESİ!!!'!C1546</f>
        <v>0</v>
      </c>
      <c r="C1553" s="268">
        <f>'!!!KATILIMCI LİSTESİ!!!'!B1546</f>
        <v>0</v>
      </c>
      <c r="D1553" s="269"/>
      <c r="E1553" s="269"/>
      <c r="F1553" s="269"/>
      <c r="G1553" s="269"/>
      <c r="H1553" s="269"/>
      <c r="I1553" s="269"/>
      <c r="J1553" s="269"/>
      <c r="K1553" s="270"/>
      <c r="L1553" s="270"/>
      <c r="M1553" s="270"/>
      <c r="N1553" s="270"/>
      <c r="O1553" s="270"/>
      <c r="P1553" s="270"/>
      <c r="Q1553" s="270"/>
      <c r="R1553" s="269"/>
      <c r="S1553" s="269"/>
      <c r="T1553" s="269"/>
      <c r="U1553" s="269"/>
      <c r="V1553" s="269"/>
      <c r="W1553" s="269"/>
      <c r="X1553" s="269"/>
      <c r="Y1553" s="270"/>
      <c r="Z1553" s="270"/>
      <c r="AA1553" s="270"/>
      <c r="AB1553" s="270"/>
      <c r="AC1553" s="270"/>
      <c r="AD1553" s="270"/>
      <c r="AE1553" s="270"/>
      <c r="AF1553" s="269"/>
      <c r="AG1553" s="269"/>
      <c r="AH1553" s="269"/>
      <c r="AI1553" s="269"/>
      <c r="AJ1553" s="269"/>
      <c r="AK1553" s="269"/>
      <c r="AL1553" s="269"/>
    </row>
    <row r="1554" spans="1:38" ht="11.25" x14ac:dyDescent="0.2">
      <c r="A1554" s="266">
        <v>1546</v>
      </c>
      <c r="B1554" s="267">
        <f>'!!!KATILIMCI LİSTESİ!!!'!C1547</f>
        <v>0</v>
      </c>
      <c r="C1554" s="268">
        <f>'!!!KATILIMCI LİSTESİ!!!'!B1547</f>
        <v>0</v>
      </c>
      <c r="D1554" s="269"/>
      <c r="E1554" s="269"/>
      <c r="F1554" s="269"/>
      <c r="G1554" s="269"/>
      <c r="H1554" s="269"/>
      <c r="I1554" s="269"/>
      <c r="J1554" s="269"/>
      <c r="K1554" s="270"/>
      <c r="L1554" s="270"/>
      <c r="M1554" s="270"/>
      <c r="N1554" s="270"/>
      <c r="O1554" s="270"/>
      <c r="P1554" s="270"/>
      <c r="Q1554" s="270"/>
      <c r="R1554" s="269"/>
      <c r="S1554" s="269"/>
      <c r="T1554" s="269"/>
      <c r="U1554" s="269"/>
      <c r="V1554" s="269"/>
      <c r="W1554" s="269"/>
      <c r="X1554" s="269"/>
      <c r="Y1554" s="270"/>
      <c r="Z1554" s="270"/>
      <c r="AA1554" s="270"/>
      <c r="AB1554" s="270"/>
      <c r="AC1554" s="270"/>
      <c r="AD1554" s="270"/>
      <c r="AE1554" s="270"/>
      <c r="AF1554" s="269"/>
      <c r="AG1554" s="269"/>
      <c r="AH1554" s="269"/>
      <c r="AI1554" s="269"/>
      <c r="AJ1554" s="269"/>
      <c r="AK1554" s="269"/>
      <c r="AL1554" s="269"/>
    </row>
    <row r="1555" spans="1:38" ht="11.25" x14ac:dyDescent="0.2">
      <c r="A1555" s="266">
        <v>1547</v>
      </c>
      <c r="B1555" s="267">
        <f>'!!!KATILIMCI LİSTESİ!!!'!C1548</f>
        <v>0</v>
      </c>
      <c r="C1555" s="268">
        <f>'!!!KATILIMCI LİSTESİ!!!'!B1548</f>
        <v>0</v>
      </c>
      <c r="D1555" s="269"/>
      <c r="E1555" s="269"/>
      <c r="F1555" s="269"/>
      <c r="G1555" s="269"/>
      <c r="H1555" s="269"/>
      <c r="I1555" s="269"/>
      <c r="J1555" s="269"/>
      <c r="K1555" s="270"/>
      <c r="L1555" s="270"/>
      <c r="M1555" s="270"/>
      <c r="N1555" s="270"/>
      <c r="O1555" s="270"/>
      <c r="P1555" s="270"/>
      <c r="Q1555" s="270"/>
      <c r="R1555" s="269"/>
      <c r="S1555" s="269"/>
      <c r="T1555" s="269"/>
      <c r="U1555" s="269"/>
      <c r="V1555" s="269"/>
      <c r="W1555" s="269"/>
      <c r="X1555" s="269"/>
      <c r="Y1555" s="270"/>
      <c r="Z1555" s="270"/>
      <c r="AA1555" s="270"/>
      <c r="AB1555" s="270"/>
      <c r="AC1555" s="270"/>
      <c r="AD1555" s="270"/>
      <c r="AE1555" s="270"/>
      <c r="AF1555" s="269"/>
      <c r="AG1555" s="269"/>
      <c r="AH1555" s="269"/>
      <c r="AI1555" s="269"/>
      <c r="AJ1555" s="269"/>
      <c r="AK1555" s="269"/>
      <c r="AL1555" s="269"/>
    </row>
    <row r="1556" spans="1:38" ht="11.25" x14ac:dyDescent="0.2">
      <c r="A1556" s="266">
        <v>1548</v>
      </c>
      <c r="B1556" s="267">
        <f>'!!!KATILIMCI LİSTESİ!!!'!C1549</f>
        <v>0</v>
      </c>
      <c r="C1556" s="268">
        <f>'!!!KATILIMCI LİSTESİ!!!'!B1549</f>
        <v>0</v>
      </c>
      <c r="D1556" s="269"/>
      <c r="E1556" s="269"/>
      <c r="F1556" s="269"/>
      <c r="G1556" s="269"/>
      <c r="H1556" s="269"/>
      <c r="I1556" s="269"/>
      <c r="J1556" s="269"/>
      <c r="K1556" s="270"/>
      <c r="L1556" s="270"/>
      <c r="M1556" s="270"/>
      <c r="N1556" s="270"/>
      <c r="O1556" s="270"/>
      <c r="P1556" s="270"/>
      <c r="Q1556" s="270"/>
      <c r="R1556" s="269"/>
      <c r="S1556" s="269"/>
      <c r="T1556" s="269"/>
      <c r="U1556" s="269"/>
      <c r="V1556" s="269"/>
      <c r="W1556" s="269"/>
      <c r="X1556" s="269"/>
      <c r="Y1556" s="270"/>
      <c r="Z1556" s="270"/>
      <c r="AA1556" s="270"/>
      <c r="AB1556" s="270"/>
      <c r="AC1556" s="270"/>
      <c r="AD1556" s="270"/>
      <c r="AE1556" s="270"/>
      <c r="AF1556" s="269"/>
      <c r="AG1556" s="269"/>
      <c r="AH1556" s="269"/>
      <c r="AI1556" s="269"/>
      <c r="AJ1556" s="269"/>
      <c r="AK1556" s="269"/>
      <c r="AL1556" s="269"/>
    </row>
    <row r="1557" spans="1:38" ht="11.25" x14ac:dyDescent="0.2">
      <c r="A1557" s="266">
        <v>1549</v>
      </c>
      <c r="B1557" s="267">
        <f>'!!!KATILIMCI LİSTESİ!!!'!C1550</f>
        <v>0</v>
      </c>
      <c r="C1557" s="268">
        <f>'!!!KATILIMCI LİSTESİ!!!'!B1550</f>
        <v>0</v>
      </c>
      <c r="D1557" s="269"/>
      <c r="E1557" s="269"/>
      <c r="F1557" s="269"/>
      <c r="G1557" s="269"/>
      <c r="H1557" s="269"/>
      <c r="I1557" s="269"/>
      <c r="J1557" s="269"/>
      <c r="K1557" s="270"/>
      <c r="L1557" s="270"/>
      <c r="M1557" s="270"/>
      <c r="N1557" s="270"/>
      <c r="O1557" s="270"/>
      <c r="P1557" s="270"/>
      <c r="Q1557" s="270"/>
      <c r="R1557" s="269"/>
      <c r="S1557" s="269"/>
      <c r="T1557" s="269"/>
      <c r="U1557" s="269"/>
      <c r="V1557" s="269"/>
      <c r="W1557" s="269"/>
      <c r="X1557" s="269"/>
      <c r="Y1557" s="270"/>
      <c r="Z1557" s="270"/>
      <c r="AA1557" s="270"/>
      <c r="AB1557" s="270"/>
      <c r="AC1557" s="270"/>
      <c r="AD1557" s="270"/>
      <c r="AE1557" s="270"/>
      <c r="AF1557" s="269"/>
      <c r="AG1557" s="269"/>
      <c r="AH1557" s="269"/>
      <c r="AI1557" s="269"/>
      <c r="AJ1557" s="269"/>
      <c r="AK1557" s="269"/>
      <c r="AL1557" s="269"/>
    </row>
    <row r="1558" spans="1:38" ht="11.25" x14ac:dyDescent="0.2">
      <c r="A1558" s="266">
        <v>1550</v>
      </c>
      <c r="B1558" s="267">
        <f>'!!!KATILIMCI LİSTESİ!!!'!C1551</f>
        <v>0</v>
      </c>
      <c r="C1558" s="268">
        <f>'!!!KATILIMCI LİSTESİ!!!'!B1551</f>
        <v>0</v>
      </c>
      <c r="D1558" s="269"/>
      <c r="E1558" s="269"/>
      <c r="F1558" s="269"/>
      <c r="G1558" s="269"/>
      <c r="H1558" s="269"/>
      <c r="I1558" s="269"/>
      <c r="J1558" s="269"/>
      <c r="K1558" s="270"/>
      <c r="L1558" s="270"/>
      <c r="M1558" s="270"/>
      <c r="N1558" s="270"/>
      <c r="O1558" s="270"/>
      <c r="P1558" s="270"/>
      <c r="Q1558" s="270"/>
      <c r="R1558" s="269"/>
      <c r="S1558" s="269"/>
      <c r="T1558" s="269"/>
      <c r="U1558" s="269"/>
      <c r="V1558" s="269"/>
      <c r="W1558" s="269"/>
      <c r="X1558" s="269"/>
      <c r="Y1558" s="270"/>
      <c r="Z1558" s="270"/>
      <c r="AA1558" s="270"/>
      <c r="AB1558" s="270"/>
      <c r="AC1558" s="270"/>
      <c r="AD1558" s="270"/>
      <c r="AE1558" s="270"/>
      <c r="AF1558" s="269"/>
      <c r="AG1558" s="269"/>
      <c r="AH1558" s="269"/>
      <c r="AI1558" s="269"/>
      <c r="AJ1558" s="269"/>
      <c r="AK1558" s="269"/>
      <c r="AL1558" s="269"/>
    </row>
    <row r="1559" spans="1:38" ht="11.25" x14ac:dyDescent="0.2">
      <c r="A1559" s="266">
        <v>1551</v>
      </c>
      <c r="B1559" s="267">
        <f>'!!!KATILIMCI LİSTESİ!!!'!C1552</f>
        <v>0</v>
      </c>
      <c r="C1559" s="268">
        <f>'!!!KATILIMCI LİSTESİ!!!'!B1552</f>
        <v>0</v>
      </c>
      <c r="D1559" s="269"/>
      <c r="E1559" s="269"/>
      <c r="F1559" s="269"/>
      <c r="G1559" s="269"/>
      <c r="H1559" s="269"/>
      <c r="I1559" s="269"/>
      <c r="J1559" s="269"/>
      <c r="K1559" s="270"/>
      <c r="L1559" s="270"/>
      <c r="M1559" s="270"/>
      <c r="N1559" s="270"/>
      <c r="O1559" s="270"/>
      <c r="P1559" s="270"/>
      <c r="Q1559" s="270"/>
      <c r="R1559" s="269"/>
      <c r="S1559" s="269"/>
      <c r="T1559" s="269"/>
      <c r="U1559" s="269"/>
      <c r="V1559" s="269"/>
      <c r="W1559" s="269"/>
      <c r="X1559" s="269"/>
      <c r="Y1559" s="270"/>
      <c r="Z1559" s="270"/>
      <c r="AA1559" s="270"/>
      <c r="AB1559" s="270"/>
      <c r="AC1559" s="270"/>
      <c r="AD1559" s="270"/>
      <c r="AE1559" s="270"/>
      <c r="AF1559" s="269"/>
      <c r="AG1559" s="269"/>
      <c r="AH1559" s="269"/>
      <c r="AI1559" s="269"/>
      <c r="AJ1559" s="269"/>
      <c r="AK1559" s="269"/>
      <c r="AL1559" s="269"/>
    </row>
    <row r="1560" spans="1:38" ht="11.25" x14ac:dyDescent="0.2">
      <c r="A1560" s="266">
        <v>1552</v>
      </c>
      <c r="B1560" s="267">
        <f>'!!!KATILIMCI LİSTESİ!!!'!C1553</f>
        <v>0</v>
      </c>
      <c r="C1560" s="268">
        <f>'!!!KATILIMCI LİSTESİ!!!'!B1553</f>
        <v>0</v>
      </c>
      <c r="D1560" s="269"/>
      <c r="E1560" s="269"/>
      <c r="F1560" s="269"/>
      <c r="G1560" s="269"/>
      <c r="H1560" s="269"/>
      <c r="I1560" s="269"/>
      <c r="J1560" s="269"/>
      <c r="K1560" s="270"/>
      <c r="L1560" s="270"/>
      <c r="M1560" s="270"/>
      <c r="N1560" s="270"/>
      <c r="O1560" s="270"/>
      <c r="P1560" s="270"/>
      <c r="Q1560" s="270"/>
      <c r="R1560" s="269"/>
      <c r="S1560" s="269"/>
      <c r="T1560" s="269"/>
      <c r="U1560" s="269"/>
      <c r="V1560" s="269"/>
      <c r="W1560" s="269"/>
      <c r="X1560" s="269"/>
      <c r="Y1560" s="270"/>
      <c r="Z1560" s="270"/>
      <c r="AA1560" s="270"/>
      <c r="AB1560" s="270"/>
      <c r="AC1560" s="270"/>
      <c r="AD1560" s="270"/>
      <c r="AE1560" s="270"/>
      <c r="AF1560" s="269"/>
      <c r="AG1560" s="269"/>
      <c r="AH1560" s="269"/>
      <c r="AI1560" s="269"/>
      <c r="AJ1560" s="269"/>
      <c r="AK1560" s="269"/>
      <c r="AL1560" s="269"/>
    </row>
    <row r="1561" spans="1:38" ht="11.25" x14ac:dyDescent="0.2">
      <c r="A1561" s="266">
        <v>1553</v>
      </c>
      <c r="B1561" s="267">
        <f>'!!!KATILIMCI LİSTESİ!!!'!C1554</f>
        <v>0</v>
      </c>
      <c r="C1561" s="268">
        <f>'!!!KATILIMCI LİSTESİ!!!'!B1554</f>
        <v>0</v>
      </c>
      <c r="D1561" s="269"/>
      <c r="E1561" s="269"/>
      <c r="F1561" s="269"/>
      <c r="G1561" s="269"/>
      <c r="H1561" s="269"/>
      <c r="I1561" s="269"/>
      <c r="J1561" s="269"/>
      <c r="K1561" s="270"/>
      <c r="L1561" s="270"/>
      <c r="M1561" s="270"/>
      <c r="N1561" s="270"/>
      <c r="O1561" s="270"/>
      <c r="P1561" s="270"/>
      <c r="Q1561" s="270"/>
      <c r="R1561" s="269"/>
      <c r="S1561" s="269"/>
      <c r="T1561" s="269"/>
      <c r="U1561" s="269"/>
      <c r="V1561" s="269"/>
      <c r="W1561" s="269"/>
      <c r="X1561" s="269"/>
      <c r="Y1561" s="270"/>
      <c r="Z1561" s="270"/>
      <c r="AA1561" s="270"/>
      <c r="AB1561" s="270"/>
      <c r="AC1561" s="270"/>
      <c r="AD1561" s="270"/>
      <c r="AE1561" s="270"/>
      <c r="AF1561" s="269"/>
      <c r="AG1561" s="269"/>
      <c r="AH1561" s="269"/>
      <c r="AI1561" s="269"/>
      <c r="AJ1561" s="269"/>
      <c r="AK1561" s="269"/>
      <c r="AL1561" s="269"/>
    </row>
    <row r="1562" spans="1:38" ht="11.25" x14ac:dyDescent="0.2">
      <c r="A1562" s="266">
        <v>1554</v>
      </c>
      <c r="B1562" s="267">
        <f>'!!!KATILIMCI LİSTESİ!!!'!C1555</f>
        <v>0</v>
      </c>
      <c r="C1562" s="268">
        <f>'!!!KATILIMCI LİSTESİ!!!'!B1555</f>
        <v>0</v>
      </c>
      <c r="D1562" s="269"/>
      <c r="E1562" s="269"/>
      <c r="F1562" s="269"/>
      <c r="G1562" s="269"/>
      <c r="H1562" s="269"/>
      <c r="I1562" s="269"/>
      <c r="J1562" s="269"/>
      <c r="K1562" s="270"/>
      <c r="L1562" s="270"/>
      <c r="M1562" s="270"/>
      <c r="N1562" s="270"/>
      <c r="O1562" s="270"/>
      <c r="P1562" s="270"/>
      <c r="Q1562" s="270"/>
      <c r="R1562" s="269"/>
      <c r="S1562" s="269"/>
      <c r="T1562" s="269"/>
      <c r="U1562" s="269"/>
      <c r="V1562" s="269"/>
      <c r="W1562" s="269"/>
      <c r="X1562" s="269"/>
      <c r="Y1562" s="270"/>
      <c r="Z1562" s="270"/>
      <c r="AA1562" s="270"/>
      <c r="AB1562" s="270"/>
      <c r="AC1562" s="270"/>
      <c r="AD1562" s="270"/>
      <c r="AE1562" s="270"/>
      <c r="AF1562" s="269"/>
      <c r="AG1562" s="269"/>
      <c r="AH1562" s="269"/>
      <c r="AI1562" s="269"/>
      <c r="AJ1562" s="269"/>
      <c r="AK1562" s="269"/>
      <c r="AL1562" s="269"/>
    </row>
    <row r="1563" spans="1:38" ht="11.25" x14ac:dyDescent="0.2">
      <c r="A1563" s="266">
        <v>1555</v>
      </c>
      <c r="B1563" s="267">
        <f>'!!!KATILIMCI LİSTESİ!!!'!C1556</f>
        <v>0</v>
      </c>
      <c r="C1563" s="268">
        <f>'!!!KATILIMCI LİSTESİ!!!'!B1556</f>
        <v>0</v>
      </c>
      <c r="D1563" s="269"/>
      <c r="E1563" s="269"/>
      <c r="F1563" s="269"/>
      <c r="G1563" s="269"/>
      <c r="H1563" s="269"/>
      <c r="I1563" s="269"/>
      <c r="J1563" s="269"/>
      <c r="K1563" s="270"/>
      <c r="L1563" s="270"/>
      <c r="M1563" s="270"/>
      <c r="N1563" s="270"/>
      <c r="O1563" s="270"/>
      <c r="P1563" s="270"/>
      <c r="Q1563" s="270"/>
      <c r="R1563" s="269"/>
      <c r="S1563" s="269"/>
      <c r="T1563" s="269"/>
      <c r="U1563" s="269"/>
      <c r="V1563" s="269"/>
      <c r="W1563" s="269"/>
      <c r="X1563" s="269"/>
      <c r="Y1563" s="270"/>
      <c r="Z1563" s="270"/>
      <c r="AA1563" s="270"/>
      <c r="AB1563" s="270"/>
      <c r="AC1563" s="270"/>
      <c r="AD1563" s="270"/>
      <c r="AE1563" s="270"/>
      <c r="AF1563" s="269"/>
      <c r="AG1563" s="269"/>
      <c r="AH1563" s="269"/>
      <c r="AI1563" s="269"/>
      <c r="AJ1563" s="269"/>
      <c r="AK1563" s="269"/>
      <c r="AL1563" s="269"/>
    </row>
    <row r="1564" spans="1:38" ht="11.25" x14ac:dyDescent="0.2">
      <c r="A1564" s="266">
        <v>1556</v>
      </c>
      <c r="B1564" s="267">
        <f>'!!!KATILIMCI LİSTESİ!!!'!C1557</f>
        <v>0</v>
      </c>
      <c r="C1564" s="268">
        <f>'!!!KATILIMCI LİSTESİ!!!'!B1557</f>
        <v>0</v>
      </c>
      <c r="D1564" s="269"/>
      <c r="E1564" s="269"/>
      <c r="F1564" s="269"/>
      <c r="G1564" s="269"/>
      <c r="H1564" s="269"/>
      <c r="I1564" s="269"/>
      <c r="J1564" s="269"/>
      <c r="K1564" s="270"/>
      <c r="L1564" s="270"/>
      <c r="M1564" s="270"/>
      <c r="N1564" s="270"/>
      <c r="O1564" s="270"/>
      <c r="P1564" s="270"/>
      <c r="Q1564" s="270"/>
      <c r="R1564" s="269"/>
      <c r="S1564" s="269"/>
      <c r="T1564" s="269"/>
      <c r="U1564" s="269"/>
      <c r="V1564" s="269"/>
      <c r="W1564" s="269"/>
      <c r="X1564" s="269"/>
      <c r="Y1564" s="270"/>
      <c r="Z1564" s="270"/>
      <c r="AA1564" s="270"/>
      <c r="AB1564" s="270"/>
      <c r="AC1564" s="270"/>
      <c r="AD1564" s="270"/>
      <c r="AE1564" s="270"/>
      <c r="AF1564" s="269"/>
      <c r="AG1564" s="269"/>
      <c r="AH1564" s="269"/>
      <c r="AI1564" s="269"/>
      <c r="AJ1564" s="269"/>
      <c r="AK1564" s="269"/>
      <c r="AL1564" s="269"/>
    </row>
    <row r="1565" spans="1:38" ht="11.25" x14ac:dyDescent="0.2">
      <c r="A1565" s="266">
        <v>1557</v>
      </c>
      <c r="B1565" s="267">
        <f>'!!!KATILIMCI LİSTESİ!!!'!C1558</f>
        <v>0</v>
      </c>
      <c r="C1565" s="268">
        <f>'!!!KATILIMCI LİSTESİ!!!'!B1558</f>
        <v>0</v>
      </c>
      <c r="D1565" s="269"/>
      <c r="E1565" s="269"/>
      <c r="F1565" s="269"/>
      <c r="G1565" s="269"/>
      <c r="H1565" s="269"/>
      <c r="I1565" s="269"/>
      <c r="J1565" s="269"/>
      <c r="K1565" s="270"/>
      <c r="L1565" s="270"/>
      <c r="M1565" s="270"/>
      <c r="N1565" s="270"/>
      <c r="O1565" s="270"/>
      <c r="P1565" s="270"/>
      <c r="Q1565" s="270"/>
      <c r="R1565" s="269"/>
      <c r="S1565" s="269"/>
      <c r="T1565" s="269"/>
      <c r="U1565" s="269"/>
      <c r="V1565" s="269"/>
      <c r="W1565" s="269"/>
      <c r="X1565" s="269"/>
      <c r="Y1565" s="270"/>
      <c r="Z1565" s="270"/>
      <c r="AA1565" s="270"/>
      <c r="AB1565" s="270"/>
      <c r="AC1565" s="270"/>
      <c r="AD1565" s="270"/>
      <c r="AE1565" s="270"/>
      <c r="AF1565" s="269"/>
      <c r="AG1565" s="269"/>
      <c r="AH1565" s="269"/>
      <c r="AI1565" s="269"/>
      <c r="AJ1565" s="269"/>
      <c r="AK1565" s="269"/>
      <c r="AL1565" s="269"/>
    </row>
    <row r="1566" spans="1:38" ht="11.25" x14ac:dyDescent="0.2">
      <c r="A1566" s="266">
        <v>1558</v>
      </c>
      <c r="B1566" s="267">
        <f>'!!!KATILIMCI LİSTESİ!!!'!C1559</f>
        <v>0</v>
      </c>
      <c r="C1566" s="268">
        <f>'!!!KATILIMCI LİSTESİ!!!'!B1559</f>
        <v>0</v>
      </c>
      <c r="D1566" s="269"/>
      <c r="E1566" s="269"/>
      <c r="F1566" s="269"/>
      <c r="G1566" s="269"/>
      <c r="H1566" s="269"/>
      <c r="I1566" s="269"/>
      <c r="J1566" s="269"/>
      <c r="K1566" s="270"/>
      <c r="L1566" s="270"/>
      <c r="M1566" s="270"/>
      <c r="N1566" s="270"/>
      <c r="O1566" s="270"/>
      <c r="P1566" s="270"/>
      <c r="Q1566" s="270"/>
      <c r="R1566" s="269"/>
      <c r="S1566" s="269"/>
      <c r="T1566" s="269"/>
      <c r="U1566" s="269"/>
      <c r="V1566" s="269"/>
      <c r="W1566" s="269"/>
      <c r="X1566" s="269"/>
      <c r="Y1566" s="270"/>
      <c r="Z1566" s="270"/>
      <c r="AA1566" s="270"/>
      <c r="AB1566" s="270"/>
      <c r="AC1566" s="270"/>
      <c r="AD1566" s="270"/>
      <c r="AE1566" s="270"/>
      <c r="AF1566" s="269"/>
      <c r="AG1566" s="269"/>
      <c r="AH1566" s="269"/>
      <c r="AI1566" s="269"/>
      <c r="AJ1566" s="269"/>
      <c r="AK1566" s="269"/>
      <c r="AL1566" s="269"/>
    </row>
    <row r="1567" spans="1:38" ht="11.25" x14ac:dyDescent="0.2">
      <c r="A1567" s="266">
        <v>1559</v>
      </c>
      <c r="B1567" s="267">
        <f>'!!!KATILIMCI LİSTESİ!!!'!C1560</f>
        <v>0</v>
      </c>
      <c r="C1567" s="268">
        <f>'!!!KATILIMCI LİSTESİ!!!'!B1560</f>
        <v>0</v>
      </c>
      <c r="D1567" s="269"/>
      <c r="E1567" s="269"/>
      <c r="F1567" s="269"/>
      <c r="G1567" s="269"/>
      <c r="H1567" s="269"/>
      <c r="I1567" s="269"/>
      <c r="J1567" s="269"/>
      <c r="K1567" s="270"/>
      <c r="L1567" s="270"/>
      <c r="M1567" s="270"/>
      <c r="N1567" s="270"/>
      <c r="O1567" s="270"/>
      <c r="P1567" s="270"/>
      <c r="Q1567" s="270"/>
      <c r="R1567" s="269"/>
      <c r="S1567" s="269"/>
      <c r="T1567" s="269"/>
      <c r="U1567" s="269"/>
      <c r="V1567" s="269"/>
      <c r="W1567" s="269"/>
      <c r="X1567" s="269"/>
      <c r="Y1567" s="270"/>
      <c r="Z1567" s="270"/>
      <c r="AA1567" s="270"/>
      <c r="AB1567" s="270"/>
      <c r="AC1567" s="270"/>
      <c r="AD1567" s="270"/>
      <c r="AE1567" s="270"/>
      <c r="AF1567" s="269"/>
      <c r="AG1567" s="269"/>
      <c r="AH1567" s="269"/>
      <c r="AI1567" s="269"/>
      <c r="AJ1567" s="269"/>
      <c r="AK1567" s="269"/>
      <c r="AL1567" s="269"/>
    </row>
    <row r="1568" spans="1:38" ht="11.25" x14ac:dyDescent="0.2">
      <c r="A1568" s="266">
        <v>1560</v>
      </c>
      <c r="B1568" s="267">
        <f>'!!!KATILIMCI LİSTESİ!!!'!C1561</f>
        <v>0</v>
      </c>
      <c r="C1568" s="268">
        <f>'!!!KATILIMCI LİSTESİ!!!'!B1561</f>
        <v>0</v>
      </c>
      <c r="D1568" s="269"/>
      <c r="E1568" s="269"/>
      <c r="F1568" s="269"/>
      <c r="G1568" s="269"/>
      <c r="H1568" s="269"/>
      <c r="I1568" s="269"/>
      <c r="J1568" s="269"/>
      <c r="K1568" s="270"/>
      <c r="L1568" s="270"/>
      <c r="M1568" s="270"/>
      <c r="N1568" s="270"/>
      <c r="O1568" s="270"/>
      <c r="P1568" s="270"/>
      <c r="Q1568" s="270"/>
      <c r="R1568" s="269"/>
      <c r="S1568" s="269"/>
      <c r="T1568" s="269"/>
      <c r="U1568" s="269"/>
      <c r="V1568" s="269"/>
      <c r="W1568" s="269"/>
      <c r="X1568" s="269"/>
      <c r="Y1568" s="270"/>
      <c r="Z1568" s="270"/>
      <c r="AA1568" s="270"/>
      <c r="AB1568" s="270"/>
      <c r="AC1568" s="270"/>
      <c r="AD1568" s="270"/>
      <c r="AE1568" s="270"/>
      <c r="AF1568" s="269"/>
      <c r="AG1568" s="269"/>
      <c r="AH1568" s="269"/>
      <c r="AI1568" s="269"/>
      <c r="AJ1568" s="269"/>
      <c r="AK1568" s="269"/>
      <c r="AL1568" s="269"/>
    </row>
    <row r="1569" spans="1:38" ht="11.25" x14ac:dyDescent="0.2">
      <c r="A1569" s="266">
        <v>1561</v>
      </c>
      <c r="B1569" s="267">
        <f>'!!!KATILIMCI LİSTESİ!!!'!C1562</f>
        <v>0</v>
      </c>
      <c r="C1569" s="268">
        <f>'!!!KATILIMCI LİSTESİ!!!'!B1562</f>
        <v>0</v>
      </c>
      <c r="D1569" s="269"/>
      <c r="E1569" s="269"/>
      <c r="F1569" s="269"/>
      <c r="G1569" s="269"/>
      <c r="H1569" s="269"/>
      <c r="I1569" s="269"/>
      <c r="J1569" s="269"/>
      <c r="K1569" s="270"/>
      <c r="L1569" s="270"/>
      <c r="M1569" s="270"/>
      <c r="N1569" s="270"/>
      <c r="O1569" s="270"/>
      <c r="P1569" s="270"/>
      <c r="Q1569" s="270"/>
      <c r="R1569" s="269"/>
      <c r="S1569" s="269"/>
      <c r="T1569" s="269"/>
      <c r="U1569" s="269"/>
      <c r="V1569" s="269"/>
      <c r="W1569" s="269"/>
      <c r="X1569" s="269"/>
      <c r="Y1569" s="270"/>
      <c r="Z1569" s="270"/>
      <c r="AA1569" s="270"/>
      <c r="AB1569" s="270"/>
      <c r="AC1569" s="270"/>
      <c r="AD1569" s="270"/>
      <c r="AE1569" s="270"/>
      <c r="AF1569" s="269"/>
      <c r="AG1569" s="269"/>
      <c r="AH1569" s="269"/>
      <c r="AI1569" s="269"/>
      <c r="AJ1569" s="269"/>
      <c r="AK1569" s="269"/>
      <c r="AL1569" s="269"/>
    </row>
    <row r="1570" spans="1:38" ht="11.25" x14ac:dyDescent="0.2">
      <c r="A1570" s="266">
        <v>1562</v>
      </c>
      <c r="B1570" s="267">
        <f>'!!!KATILIMCI LİSTESİ!!!'!C1563</f>
        <v>0</v>
      </c>
      <c r="C1570" s="268">
        <f>'!!!KATILIMCI LİSTESİ!!!'!B1563</f>
        <v>0</v>
      </c>
      <c r="D1570" s="269"/>
      <c r="E1570" s="269"/>
      <c r="F1570" s="269"/>
      <c r="G1570" s="269"/>
      <c r="H1570" s="269"/>
      <c r="I1570" s="269"/>
      <c r="J1570" s="269"/>
      <c r="K1570" s="270"/>
      <c r="L1570" s="270"/>
      <c r="M1570" s="270"/>
      <c r="N1570" s="270"/>
      <c r="O1570" s="270"/>
      <c r="P1570" s="270"/>
      <c r="Q1570" s="270"/>
      <c r="R1570" s="269"/>
      <c r="S1570" s="269"/>
      <c r="T1570" s="269"/>
      <c r="U1570" s="269"/>
      <c r="V1570" s="269"/>
      <c r="W1570" s="269"/>
      <c r="X1570" s="269"/>
      <c r="Y1570" s="270"/>
      <c r="Z1570" s="270"/>
      <c r="AA1570" s="270"/>
      <c r="AB1570" s="270"/>
      <c r="AC1570" s="270"/>
      <c r="AD1570" s="270"/>
      <c r="AE1570" s="270"/>
      <c r="AF1570" s="269"/>
      <c r="AG1570" s="269"/>
      <c r="AH1570" s="269"/>
      <c r="AI1570" s="269"/>
      <c r="AJ1570" s="269"/>
      <c r="AK1570" s="269"/>
      <c r="AL1570" s="269"/>
    </row>
    <row r="1571" spans="1:38" ht="11.25" x14ac:dyDescent="0.2">
      <c r="A1571" s="266">
        <v>1563</v>
      </c>
      <c r="B1571" s="267">
        <f>'!!!KATILIMCI LİSTESİ!!!'!C1564</f>
        <v>0</v>
      </c>
      <c r="C1571" s="268">
        <f>'!!!KATILIMCI LİSTESİ!!!'!B1564</f>
        <v>0</v>
      </c>
      <c r="D1571" s="269"/>
      <c r="E1571" s="269"/>
      <c r="F1571" s="269"/>
      <c r="G1571" s="269"/>
      <c r="H1571" s="269"/>
      <c r="I1571" s="269"/>
      <c r="J1571" s="269"/>
      <c r="K1571" s="270"/>
      <c r="L1571" s="270"/>
      <c r="M1571" s="270"/>
      <c r="N1571" s="270"/>
      <c r="O1571" s="270"/>
      <c r="P1571" s="270"/>
      <c r="Q1571" s="270"/>
      <c r="R1571" s="269"/>
      <c r="S1571" s="269"/>
      <c r="T1571" s="269"/>
      <c r="U1571" s="269"/>
      <c r="V1571" s="269"/>
      <c r="W1571" s="269"/>
      <c r="X1571" s="269"/>
      <c r="Y1571" s="270"/>
      <c r="Z1571" s="270"/>
      <c r="AA1571" s="270"/>
      <c r="AB1571" s="270"/>
      <c r="AC1571" s="270"/>
      <c r="AD1571" s="270"/>
      <c r="AE1571" s="270"/>
      <c r="AF1571" s="269"/>
      <c r="AG1571" s="269"/>
      <c r="AH1571" s="269"/>
      <c r="AI1571" s="269"/>
      <c r="AJ1571" s="269"/>
      <c r="AK1571" s="269"/>
      <c r="AL1571" s="269"/>
    </row>
    <row r="1572" spans="1:38" ht="11.25" x14ac:dyDescent="0.2">
      <c r="A1572" s="266">
        <v>1564</v>
      </c>
      <c r="B1572" s="267">
        <f>'!!!KATILIMCI LİSTESİ!!!'!C1565</f>
        <v>0</v>
      </c>
      <c r="C1572" s="268">
        <f>'!!!KATILIMCI LİSTESİ!!!'!B1565</f>
        <v>0</v>
      </c>
      <c r="D1572" s="269"/>
      <c r="E1572" s="269"/>
      <c r="F1572" s="269"/>
      <c r="G1572" s="269"/>
      <c r="H1572" s="269"/>
      <c r="I1572" s="269"/>
      <c r="J1572" s="269"/>
      <c r="K1572" s="270"/>
      <c r="L1572" s="270"/>
      <c r="M1572" s="270"/>
      <c r="N1572" s="270"/>
      <c r="O1572" s="270"/>
      <c r="P1572" s="270"/>
      <c r="Q1572" s="270"/>
      <c r="R1572" s="269"/>
      <c r="S1572" s="269"/>
      <c r="T1572" s="269"/>
      <c r="U1572" s="269"/>
      <c r="V1572" s="269"/>
      <c r="W1572" s="269"/>
      <c r="X1572" s="269"/>
      <c r="Y1572" s="270"/>
      <c r="Z1572" s="270"/>
      <c r="AA1572" s="270"/>
      <c r="AB1572" s="270"/>
      <c r="AC1572" s="270"/>
      <c r="AD1572" s="270"/>
      <c r="AE1572" s="270"/>
      <c r="AF1572" s="269"/>
      <c r="AG1572" s="269"/>
      <c r="AH1572" s="269"/>
      <c r="AI1572" s="269"/>
      <c r="AJ1572" s="269"/>
      <c r="AK1572" s="269"/>
      <c r="AL1572" s="269"/>
    </row>
    <row r="1573" spans="1:38" ht="11.25" x14ac:dyDescent="0.2">
      <c r="A1573" s="266">
        <v>1565</v>
      </c>
      <c r="B1573" s="267">
        <f>'!!!KATILIMCI LİSTESİ!!!'!C1566</f>
        <v>0</v>
      </c>
      <c r="C1573" s="268">
        <f>'!!!KATILIMCI LİSTESİ!!!'!B1566</f>
        <v>0</v>
      </c>
      <c r="D1573" s="269"/>
      <c r="E1573" s="269"/>
      <c r="F1573" s="269"/>
      <c r="G1573" s="269"/>
      <c r="H1573" s="269"/>
      <c r="I1573" s="269"/>
      <c r="J1573" s="269"/>
      <c r="K1573" s="270"/>
      <c r="L1573" s="270"/>
      <c r="M1573" s="270"/>
      <c r="N1573" s="270"/>
      <c r="O1573" s="270"/>
      <c r="P1573" s="270"/>
      <c r="Q1573" s="270"/>
      <c r="R1573" s="269"/>
      <c r="S1573" s="269"/>
      <c r="T1573" s="269"/>
      <c r="U1573" s="269"/>
      <c r="V1573" s="269"/>
      <c r="W1573" s="269"/>
      <c r="X1573" s="269"/>
      <c r="Y1573" s="270"/>
      <c r="Z1573" s="270"/>
      <c r="AA1573" s="270"/>
      <c r="AB1573" s="270"/>
      <c r="AC1573" s="270"/>
      <c r="AD1573" s="270"/>
      <c r="AE1573" s="270"/>
      <c r="AF1573" s="269"/>
      <c r="AG1573" s="269"/>
      <c r="AH1573" s="269"/>
      <c r="AI1573" s="269"/>
      <c r="AJ1573" s="269"/>
      <c r="AK1573" s="269"/>
      <c r="AL1573" s="269"/>
    </row>
    <row r="1574" spans="1:38" ht="11.25" x14ac:dyDescent="0.2">
      <c r="A1574" s="266">
        <v>1566</v>
      </c>
      <c r="B1574" s="267">
        <f>'!!!KATILIMCI LİSTESİ!!!'!C1567</f>
        <v>0</v>
      </c>
      <c r="C1574" s="268">
        <f>'!!!KATILIMCI LİSTESİ!!!'!B1567</f>
        <v>0</v>
      </c>
      <c r="D1574" s="269"/>
      <c r="E1574" s="269"/>
      <c r="F1574" s="269"/>
      <c r="G1574" s="269"/>
      <c r="H1574" s="269"/>
      <c r="I1574" s="269"/>
      <c r="J1574" s="269"/>
      <c r="K1574" s="270"/>
      <c r="L1574" s="270"/>
      <c r="M1574" s="270"/>
      <c r="N1574" s="270"/>
      <c r="O1574" s="270"/>
      <c r="P1574" s="270"/>
      <c r="Q1574" s="270"/>
      <c r="R1574" s="269"/>
      <c r="S1574" s="269"/>
      <c r="T1574" s="269"/>
      <c r="U1574" s="269"/>
      <c r="V1574" s="269"/>
      <c r="W1574" s="269"/>
      <c r="X1574" s="269"/>
      <c r="Y1574" s="270"/>
      <c r="Z1574" s="270"/>
      <c r="AA1574" s="270"/>
      <c r="AB1574" s="270"/>
      <c r="AC1574" s="270"/>
      <c r="AD1574" s="270"/>
      <c r="AE1574" s="270"/>
      <c r="AF1574" s="269"/>
      <c r="AG1574" s="269"/>
      <c r="AH1574" s="269"/>
      <c r="AI1574" s="269"/>
      <c r="AJ1574" s="269"/>
      <c r="AK1574" s="269"/>
      <c r="AL1574" s="269"/>
    </row>
    <row r="1575" spans="1:38" ht="11.25" x14ac:dyDescent="0.2">
      <c r="A1575" s="266">
        <v>1567</v>
      </c>
      <c r="B1575" s="267">
        <f>'!!!KATILIMCI LİSTESİ!!!'!C1568</f>
        <v>0</v>
      </c>
      <c r="C1575" s="268">
        <f>'!!!KATILIMCI LİSTESİ!!!'!B1568</f>
        <v>0</v>
      </c>
      <c r="D1575" s="269"/>
      <c r="E1575" s="269"/>
      <c r="F1575" s="269"/>
      <c r="G1575" s="269"/>
      <c r="H1575" s="269"/>
      <c r="I1575" s="269"/>
      <c r="J1575" s="269"/>
      <c r="K1575" s="270"/>
      <c r="L1575" s="270"/>
      <c r="M1575" s="270"/>
      <c r="N1575" s="270"/>
      <c r="O1575" s="270"/>
      <c r="P1575" s="270"/>
      <c r="Q1575" s="270"/>
      <c r="R1575" s="269"/>
      <c r="S1575" s="269"/>
      <c r="T1575" s="269"/>
      <c r="U1575" s="269"/>
      <c r="V1575" s="269"/>
      <c r="W1575" s="269"/>
      <c r="X1575" s="269"/>
      <c r="Y1575" s="270"/>
      <c r="Z1575" s="270"/>
      <c r="AA1575" s="270"/>
      <c r="AB1575" s="270"/>
      <c r="AC1575" s="270"/>
      <c r="AD1575" s="270"/>
      <c r="AE1575" s="270"/>
      <c r="AF1575" s="269"/>
      <c r="AG1575" s="269"/>
      <c r="AH1575" s="269"/>
      <c r="AI1575" s="269"/>
      <c r="AJ1575" s="269"/>
      <c r="AK1575" s="269"/>
      <c r="AL1575" s="269"/>
    </row>
    <row r="1576" spans="1:38" ht="11.25" x14ac:dyDescent="0.2">
      <c r="A1576" s="266">
        <v>1568</v>
      </c>
      <c r="B1576" s="267">
        <f>'!!!KATILIMCI LİSTESİ!!!'!C1569</f>
        <v>0</v>
      </c>
      <c r="C1576" s="268">
        <f>'!!!KATILIMCI LİSTESİ!!!'!B1569</f>
        <v>0</v>
      </c>
      <c r="D1576" s="269"/>
      <c r="E1576" s="269"/>
      <c r="F1576" s="269"/>
      <c r="G1576" s="269"/>
      <c r="H1576" s="269"/>
      <c r="I1576" s="269"/>
      <c r="J1576" s="269"/>
      <c r="K1576" s="270"/>
      <c r="L1576" s="270"/>
      <c r="M1576" s="270"/>
      <c r="N1576" s="270"/>
      <c r="O1576" s="270"/>
      <c r="P1576" s="270"/>
      <c r="Q1576" s="270"/>
      <c r="R1576" s="269"/>
      <c r="S1576" s="269"/>
      <c r="T1576" s="269"/>
      <c r="U1576" s="269"/>
      <c r="V1576" s="269"/>
      <c r="W1576" s="269"/>
      <c r="X1576" s="269"/>
      <c r="Y1576" s="270"/>
      <c r="Z1576" s="270"/>
      <c r="AA1576" s="270"/>
      <c r="AB1576" s="270"/>
      <c r="AC1576" s="270"/>
      <c r="AD1576" s="270"/>
      <c r="AE1576" s="270"/>
      <c r="AF1576" s="269"/>
      <c r="AG1576" s="269"/>
      <c r="AH1576" s="269"/>
      <c r="AI1576" s="269"/>
      <c r="AJ1576" s="269"/>
      <c r="AK1576" s="269"/>
      <c r="AL1576" s="269"/>
    </row>
    <row r="1577" spans="1:38" ht="11.25" x14ac:dyDescent="0.2">
      <c r="A1577" s="266">
        <v>1569</v>
      </c>
      <c r="B1577" s="267">
        <f>'!!!KATILIMCI LİSTESİ!!!'!C1570</f>
        <v>0</v>
      </c>
      <c r="C1577" s="268">
        <f>'!!!KATILIMCI LİSTESİ!!!'!B1570</f>
        <v>0</v>
      </c>
      <c r="D1577" s="269"/>
      <c r="E1577" s="269"/>
      <c r="F1577" s="269"/>
      <c r="G1577" s="269"/>
      <c r="H1577" s="269"/>
      <c r="I1577" s="269"/>
      <c r="J1577" s="269"/>
      <c r="K1577" s="270"/>
      <c r="L1577" s="270"/>
      <c r="M1577" s="270"/>
      <c r="N1577" s="270"/>
      <c r="O1577" s="270"/>
      <c r="P1577" s="270"/>
      <c r="Q1577" s="270"/>
      <c r="R1577" s="269"/>
      <c r="S1577" s="269"/>
      <c r="T1577" s="269"/>
      <c r="U1577" s="269"/>
      <c r="V1577" s="269"/>
      <c r="W1577" s="269"/>
      <c r="X1577" s="269"/>
      <c r="Y1577" s="270"/>
      <c r="Z1577" s="270"/>
      <c r="AA1577" s="270"/>
      <c r="AB1577" s="270"/>
      <c r="AC1577" s="270"/>
      <c r="AD1577" s="270"/>
      <c r="AE1577" s="270"/>
      <c r="AF1577" s="269"/>
      <c r="AG1577" s="269"/>
      <c r="AH1577" s="269"/>
      <c r="AI1577" s="269"/>
      <c r="AJ1577" s="269"/>
      <c r="AK1577" s="269"/>
      <c r="AL1577" s="269"/>
    </row>
    <row r="1578" spans="1:38" ht="11.25" x14ac:dyDescent="0.2">
      <c r="A1578" s="266">
        <v>1570</v>
      </c>
      <c r="B1578" s="267">
        <f>'!!!KATILIMCI LİSTESİ!!!'!C1571</f>
        <v>0</v>
      </c>
      <c r="C1578" s="268">
        <f>'!!!KATILIMCI LİSTESİ!!!'!B1571</f>
        <v>0</v>
      </c>
      <c r="D1578" s="269"/>
      <c r="E1578" s="269"/>
      <c r="F1578" s="269"/>
      <c r="G1578" s="269"/>
      <c r="H1578" s="269"/>
      <c r="I1578" s="269"/>
      <c r="J1578" s="269"/>
      <c r="K1578" s="270"/>
      <c r="L1578" s="270"/>
      <c r="M1578" s="270"/>
      <c r="N1578" s="270"/>
      <c r="O1578" s="270"/>
      <c r="P1578" s="270"/>
      <c r="Q1578" s="270"/>
      <c r="R1578" s="269"/>
      <c r="S1578" s="269"/>
      <c r="T1578" s="269"/>
      <c r="U1578" s="269"/>
      <c r="V1578" s="269"/>
      <c r="W1578" s="269"/>
      <c r="X1578" s="269"/>
      <c r="Y1578" s="270"/>
      <c r="Z1578" s="270"/>
      <c r="AA1578" s="270"/>
      <c r="AB1578" s="270"/>
      <c r="AC1578" s="270"/>
      <c r="AD1578" s="270"/>
      <c r="AE1578" s="270"/>
      <c r="AF1578" s="269"/>
      <c r="AG1578" s="269"/>
      <c r="AH1578" s="269"/>
      <c r="AI1578" s="269"/>
      <c r="AJ1578" s="269"/>
      <c r="AK1578" s="269"/>
      <c r="AL1578" s="269"/>
    </row>
    <row r="1579" spans="1:38" ht="11.25" x14ac:dyDescent="0.2">
      <c r="A1579" s="266">
        <v>1571</v>
      </c>
      <c r="B1579" s="267">
        <f>'!!!KATILIMCI LİSTESİ!!!'!C1572</f>
        <v>0</v>
      </c>
      <c r="C1579" s="268">
        <f>'!!!KATILIMCI LİSTESİ!!!'!B1572</f>
        <v>0</v>
      </c>
      <c r="D1579" s="269"/>
      <c r="E1579" s="269"/>
      <c r="F1579" s="269"/>
      <c r="G1579" s="269"/>
      <c r="H1579" s="269"/>
      <c r="I1579" s="269"/>
      <c r="J1579" s="269"/>
      <c r="K1579" s="270"/>
      <c r="L1579" s="270"/>
      <c r="M1579" s="270"/>
      <c r="N1579" s="270"/>
      <c r="O1579" s="270"/>
      <c r="P1579" s="270"/>
      <c r="Q1579" s="270"/>
      <c r="R1579" s="269"/>
      <c r="S1579" s="269"/>
      <c r="T1579" s="269"/>
      <c r="U1579" s="269"/>
      <c r="V1579" s="269"/>
      <c r="W1579" s="269"/>
      <c r="X1579" s="269"/>
      <c r="Y1579" s="270"/>
      <c r="Z1579" s="270"/>
      <c r="AA1579" s="270"/>
      <c r="AB1579" s="270"/>
      <c r="AC1579" s="270"/>
      <c r="AD1579" s="270"/>
      <c r="AE1579" s="270"/>
      <c r="AF1579" s="269"/>
      <c r="AG1579" s="269"/>
      <c r="AH1579" s="269"/>
      <c r="AI1579" s="269"/>
      <c r="AJ1579" s="269"/>
      <c r="AK1579" s="269"/>
      <c r="AL1579" s="269"/>
    </row>
    <row r="1580" spans="1:38" ht="11.25" x14ac:dyDescent="0.2">
      <c r="A1580" s="266">
        <v>1572</v>
      </c>
      <c r="B1580" s="267">
        <f>'!!!KATILIMCI LİSTESİ!!!'!C1573</f>
        <v>0</v>
      </c>
      <c r="C1580" s="268">
        <f>'!!!KATILIMCI LİSTESİ!!!'!B1573</f>
        <v>0</v>
      </c>
      <c r="D1580" s="269"/>
      <c r="E1580" s="269"/>
      <c r="F1580" s="269"/>
      <c r="G1580" s="269"/>
      <c r="H1580" s="269"/>
      <c r="I1580" s="269"/>
      <c r="J1580" s="269"/>
      <c r="K1580" s="270"/>
      <c r="L1580" s="270"/>
      <c r="M1580" s="270"/>
      <c r="N1580" s="270"/>
      <c r="O1580" s="270"/>
      <c r="P1580" s="270"/>
      <c r="Q1580" s="270"/>
      <c r="R1580" s="269"/>
      <c r="S1580" s="269"/>
      <c r="T1580" s="269"/>
      <c r="U1580" s="269"/>
      <c r="V1580" s="269"/>
      <c r="W1580" s="269"/>
      <c r="X1580" s="269"/>
      <c r="Y1580" s="270"/>
      <c r="Z1580" s="270"/>
      <c r="AA1580" s="270"/>
      <c r="AB1580" s="270"/>
      <c r="AC1580" s="270"/>
      <c r="AD1580" s="270"/>
      <c r="AE1580" s="270"/>
      <c r="AF1580" s="269"/>
      <c r="AG1580" s="269"/>
      <c r="AH1580" s="269"/>
      <c r="AI1580" s="269"/>
      <c r="AJ1580" s="269"/>
      <c r="AK1580" s="269"/>
      <c r="AL1580" s="269"/>
    </row>
    <row r="1581" spans="1:38" ht="11.25" x14ac:dyDescent="0.2">
      <c r="A1581" s="266">
        <v>1573</v>
      </c>
      <c r="B1581" s="267">
        <f>'!!!KATILIMCI LİSTESİ!!!'!C1574</f>
        <v>0</v>
      </c>
      <c r="C1581" s="268">
        <f>'!!!KATILIMCI LİSTESİ!!!'!B1574</f>
        <v>0</v>
      </c>
      <c r="D1581" s="269"/>
      <c r="E1581" s="269"/>
      <c r="F1581" s="269"/>
      <c r="G1581" s="269"/>
      <c r="H1581" s="269"/>
      <c r="I1581" s="269"/>
      <c r="J1581" s="269"/>
      <c r="K1581" s="270"/>
      <c r="L1581" s="270"/>
      <c r="M1581" s="270"/>
      <c r="N1581" s="270"/>
      <c r="O1581" s="270"/>
      <c r="P1581" s="270"/>
      <c r="Q1581" s="270"/>
      <c r="R1581" s="269"/>
      <c r="S1581" s="269"/>
      <c r="T1581" s="269"/>
      <c r="U1581" s="269"/>
      <c r="V1581" s="269"/>
      <c r="W1581" s="269"/>
      <c r="X1581" s="269"/>
      <c r="Y1581" s="270"/>
      <c r="Z1581" s="270"/>
      <c r="AA1581" s="270"/>
      <c r="AB1581" s="270"/>
      <c r="AC1581" s="270"/>
      <c r="AD1581" s="270"/>
      <c r="AE1581" s="270"/>
      <c r="AF1581" s="269"/>
      <c r="AG1581" s="269"/>
      <c r="AH1581" s="269"/>
      <c r="AI1581" s="269"/>
      <c r="AJ1581" s="269"/>
      <c r="AK1581" s="269"/>
      <c r="AL1581" s="269"/>
    </row>
    <row r="1582" spans="1:38" ht="11.25" x14ac:dyDescent="0.2">
      <c r="A1582" s="266">
        <v>1574</v>
      </c>
      <c r="B1582" s="267">
        <f>'!!!KATILIMCI LİSTESİ!!!'!C1575</f>
        <v>0</v>
      </c>
      <c r="C1582" s="268">
        <f>'!!!KATILIMCI LİSTESİ!!!'!B1575</f>
        <v>0</v>
      </c>
      <c r="D1582" s="269"/>
      <c r="E1582" s="269"/>
      <c r="F1582" s="269"/>
      <c r="G1582" s="269"/>
      <c r="H1582" s="269"/>
      <c r="I1582" s="269"/>
      <c r="J1582" s="269"/>
      <c r="K1582" s="270"/>
      <c r="L1582" s="270"/>
      <c r="M1582" s="270"/>
      <c r="N1582" s="270"/>
      <c r="O1582" s="270"/>
      <c r="P1582" s="270"/>
      <c r="Q1582" s="270"/>
      <c r="R1582" s="269"/>
      <c r="S1582" s="269"/>
      <c r="T1582" s="269"/>
      <c r="U1582" s="269"/>
      <c r="V1582" s="269"/>
      <c r="W1582" s="269"/>
      <c r="X1582" s="269"/>
      <c r="Y1582" s="270"/>
      <c r="Z1582" s="270"/>
      <c r="AA1582" s="270"/>
      <c r="AB1582" s="270"/>
      <c r="AC1582" s="270"/>
      <c r="AD1582" s="270"/>
      <c r="AE1582" s="270"/>
      <c r="AF1582" s="269"/>
      <c r="AG1582" s="269"/>
      <c r="AH1582" s="269"/>
      <c r="AI1582" s="269"/>
      <c r="AJ1582" s="269"/>
      <c r="AK1582" s="269"/>
      <c r="AL1582" s="269"/>
    </row>
    <row r="1583" spans="1:38" ht="11.25" x14ac:dyDescent="0.2">
      <c r="A1583" s="266">
        <v>1575</v>
      </c>
      <c r="B1583" s="267">
        <f>'!!!KATILIMCI LİSTESİ!!!'!C1576</f>
        <v>0</v>
      </c>
      <c r="C1583" s="268">
        <f>'!!!KATILIMCI LİSTESİ!!!'!B1576</f>
        <v>0</v>
      </c>
      <c r="D1583" s="269"/>
      <c r="E1583" s="269"/>
      <c r="F1583" s="269"/>
      <c r="G1583" s="269"/>
      <c r="H1583" s="269"/>
      <c r="I1583" s="269"/>
      <c r="J1583" s="269"/>
      <c r="K1583" s="270"/>
      <c r="L1583" s="270"/>
      <c r="M1583" s="270"/>
      <c r="N1583" s="270"/>
      <c r="O1583" s="270"/>
      <c r="P1583" s="270"/>
      <c r="Q1583" s="270"/>
      <c r="R1583" s="269"/>
      <c r="S1583" s="269"/>
      <c r="T1583" s="269"/>
      <c r="U1583" s="269"/>
      <c r="V1583" s="269"/>
      <c r="W1583" s="269"/>
      <c r="X1583" s="269"/>
      <c r="Y1583" s="270"/>
      <c r="Z1583" s="270"/>
      <c r="AA1583" s="270"/>
      <c r="AB1583" s="270"/>
      <c r="AC1583" s="270"/>
      <c r="AD1583" s="270"/>
      <c r="AE1583" s="270"/>
      <c r="AF1583" s="269"/>
      <c r="AG1583" s="269"/>
      <c r="AH1583" s="269"/>
      <c r="AI1583" s="269"/>
      <c r="AJ1583" s="269"/>
      <c r="AK1583" s="269"/>
      <c r="AL1583" s="269"/>
    </row>
    <row r="1584" spans="1:38" ht="11.25" x14ac:dyDescent="0.2">
      <c r="A1584" s="266">
        <v>1576</v>
      </c>
      <c r="B1584" s="267">
        <f>'!!!KATILIMCI LİSTESİ!!!'!C1577</f>
        <v>0</v>
      </c>
      <c r="C1584" s="268">
        <f>'!!!KATILIMCI LİSTESİ!!!'!B1577</f>
        <v>0</v>
      </c>
      <c r="D1584" s="269"/>
      <c r="E1584" s="269"/>
      <c r="F1584" s="269"/>
      <c r="G1584" s="269"/>
      <c r="H1584" s="269"/>
      <c r="I1584" s="269"/>
      <c r="J1584" s="269"/>
      <c r="K1584" s="270"/>
      <c r="L1584" s="270"/>
      <c r="M1584" s="270"/>
      <c r="N1584" s="270"/>
      <c r="O1584" s="270"/>
      <c r="P1584" s="270"/>
      <c r="Q1584" s="270"/>
      <c r="R1584" s="269"/>
      <c r="S1584" s="269"/>
      <c r="T1584" s="269"/>
      <c r="U1584" s="269"/>
      <c r="V1584" s="269"/>
      <c r="W1584" s="269"/>
      <c r="X1584" s="269"/>
      <c r="Y1584" s="270"/>
      <c r="Z1584" s="270"/>
      <c r="AA1584" s="270"/>
      <c r="AB1584" s="270"/>
      <c r="AC1584" s="270"/>
      <c r="AD1584" s="270"/>
      <c r="AE1584" s="270"/>
      <c r="AF1584" s="269"/>
      <c r="AG1584" s="269"/>
      <c r="AH1584" s="269"/>
      <c r="AI1584" s="269"/>
      <c r="AJ1584" s="269"/>
      <c r="AK1584" s="269"/>
      <c r="AL1584" s="269"/>
    </row>
    <row r="1585" spans="1:38" ht="11.25" x14ac:dyDescent="0.2">
      <c r="A1585" s="266">
        <v>1577</v>
      </c>
      <c r="B1585" s="267">
        <f>'!!!KATILIMCI LİSTESİ!!!'!C1578</f>
        <v>0</v>
      </c>
      <c r="C1585" s="268">
        <f>'!!!KATILIMCI LİSTESİ!!!'!B1578</f>
        <v>0</v>
      </c>
      <c r="D1585" s="269"/>
      <c r="E1585" s="269"/>
      <c r="F1585" s="269"/>
      <c r="G1585" s="269"/>
      <c r="H1585" s="269"/>
      <c r="I1585" s="269"/>
      <c r="J1585" s="269"/>
      <c r="K1585" s="270"/>
      <c r="L1585" s="270"/>
      <c r="M1585" s="270"/>
      <c r="N1585" s="270"/>
      <c r="O1585" s="270"/>
      <c r="P1585" s="270"/>
      <c r="Q1585" s="270"/>
      <c r="R1585" s="269"/>
      <c r="S1585" s="269"/>
      <c r="T1585" s="269"/>
      <c r="U1585" s="269"/>
      <c r="V1585" s="269"/>
      <c r="W1585" s="269"/>
      <c r="X1585" s="269"/>
      <c r="Y1585" s="270"/>
      <c r="Z1585" s="270"/>
      <c r="AA1585" s="270"/>
      <c r="AB1585" s="270"/>
      <c r="AC1585" s="270"/>
      <c r="AD1585" s="270"/>
      <c r="AE1585" s="270"/>
      <c r="AF1585" s="269"/>
      <c r="AG1585" s="269"/>
      <c r="AH1585" s="269"/>
      <c r="AI1585" s="269"/>
      <c r="AJ1585" s="269"/>
      <c r="AK1585" s="269"/>
      <c r="AL1585" s="269"/>
    </row>
    <row r="1586" spans="1:38" ht="11.25" x14ac:dyDescent="0.2">
      <c r="A1586" s="266">
        <v>1578</v>
      </c>
      <c r="B1586" s="267">
        <f>'!!!KATILIMCI LİSTESİ!!!'!C1579</f>
        <v>0</v>
      </c>
      <c r="C1586" s="268">
        <f>'!!!KATILIMCI LİSTESİ!!!'!B1579</f>
        <v>0</v>
      </c>
      <c r="D1586" s="269"/>
      <c r="E1586" s="269"/>
      <c r="F1586" s="269"/>
      <c r="G1586" s="269"/>
      <c r="H1586" s="269"/>
      <c r="I1586" s="269"/>
      <c r="J1586" s="269"/>
      <c r="K1586" s="270"/>
      <c r="L1586" s="270"/>
      <c r="M1586" s="270"/>
      <c r="N1586" s="270"/>
      <c r="O1586" s="270"/>
      <c r="P1586" s="270"/>
      <c r="Q1586" s="270"/>
      <c r="R1586" s="269"/>
      <c r="S1586" s="269"/>
      <c r="T1586" s="269"/>
      <c r="U1586" s="269"/>
      <c r="V1586" s="269"/>
      <c r="W1586" s="269"/>
      <c r="X1586" s="269"/>
      <c r="Y1586" s="270"/>
      <c r="Z1586" s="270"/>
      <c r="AA1586" s="270"/>
      <c r="AB1586" s="270"/>
      <c r="AC1586" s="270"/>
      <c r="AD1586" s="270"/>
      <c r="AE1586" s="270"/>
      <c r="AF1586" s="269"/>
      <c r="AG1586" s="269"/>
      <c r="AH1586" s="269"/>
      <c r="AI1586" s="269"/>
      <c r="AJ1586" s="269"/>
      <c r="AK1586" s="269"/>
      <c r="AL1586" s="269"/>
    </row>
    <row r="1587" spans="1:38" ht="11.25" x14ac:dyDescent="0.2">
      <c r="A1587" s="266">
        <v>1579</v>
      </c>
      <c r="B1587" s="267">
        <f>'!!!KATILIMCI LİSTESİ!!!'!C1580</f>
        <v>0</v>
      </c>
      <c r="C1587" s="268">
        <f>'!!!KATILIMCI LİSTESİ!!!'!B1580</f>
        <v>0</v>
      </c>
      <c r="D1587" s="269"/>
      <c r="E1587" s="269"/>
      <c r="F1587" s="269"/>
      <c r="G1587" s="269"/>
      <c r="H1587" s="269"/>
      <c r="I1587" s="269"/>
      <c r="J1587" s="269"/>
      <c r="K1587" s="270"/>
      <c r="L1587" s="270"/>
      <c r="M1587" s="270"/>
      <c r="N1587" s="270"/>
      <c r="O1587" s="270"/>
      <c r="P1587" s="270"/>
      <c r="Q1587" s="270"/>
      <c r="R1587" s="269"/>
      <c r="S1587" s="269"/>
      <c r="T1587" s="269"/>
      <c r="U1587" s="269"/>
      <c r="V1587" s="269"/>
      <c r="W1587" s="269"/>
      <c r="X1587" s="269"/>
      <c r="Y1587" s="270"/>
      <c r="Z1587" s="270"/>
      <c r="AA1587" s="270"/>
      <c r="AB1587" s="270"/>
      <c r="AC1587" s="270"/>
      <c r="AD1587" s="270"/>
      <c r="AE1587" s="270"/>
      <c r="AF1587" s="269"/>
      <c r="AG1587" s="269"/>
      <c r="AH1587" s="269"/>
      <c r="AI1587" s="269"/>
      <c r="AJ1587" s="269"/>
      <c r="AK1587" s="269"/>
      <c r="AL1587" s="269"/>
    </row>
    <row r="1588" spans="1:38" ht="11.25" x14ac:dyDescent="0.2">
      <c r="A1588" s="266">
        <v>1580</v>
      </c>
      <c r="B1588" s="267">
        <f>'!!!KATILIMCI LİSTESİ!!!'!C1581</f>
        <v>0</v>
      </c>
      <c r="C1588" s="268">
        <f>'!!!KATILIMCI LİSTESİ!!!'!B1581</f>
        <v>0</v>
      </c>
      <c r="D1588" s="269"/>
      <c r="E1588" s="269"/>
      <c r="F1588" s="269"/>
      <c r="G1588" s="269"/>
      <c r="H1588" s="269"/>
      <c r="I1588" s="269"/>
      <c r="J1588" s="269"/>
      <c r="K1588" s="270"/>
      <c r="L1588" s="270"/>
      <c r="M1588" s="270"/>
      <c r="N1588" s="270"/>
      <c r="O1588" s="270"/>
      <c r="P1588" s="270"/>
      <c r="Q1588" s="270"/>
      <c r="R1588" s="269"/>
      <c r="S1588" s="269"/>
      <c r="T1588" s="269"/>
      <c r="U1588" s="269"/>
      <c r="V1588" s="269"/>
      <c r="W1588" s="269"/>
      <c r="X1588" s="269"/>
      <c r="Y1588" s="270"/>
      <c r="Z1588" s="270"/>
      <c r="AA1588" s="270"/>
      <c r="AB1588" s="270"/>
      <c r="AC1588" s="270"/>
      <c r="AD1588" s="270"/>
      <c r="AE1588" s="270"/>
      <c r="AF1588" s="269"/>
      <c r="AG1588" s="269"/>
      <c r="AH1588" s="269"/>
      <c r="AI1588" s="269"/>
      <c r="AJ1588" s="269"/>
      <c r="AK1588" s="269"/>
      <c r="AL1588" s="269"/>
    </row>
    <row r="1589" spans="1:38" ht="11.25" x14ac:dyDescent="0.2">
      <c r="A1589" s="266">
        <v>1581</v>
      </c>
      <c r="B1589" s="267">
        <f>'!!!KATILIMCI LİSTESİ!!!'!C1582</f>
        <v>0</v>
      </c>
      <c r="C1589" s="268">
        <f>'!!!KATILIMCI LİSTESİ!!!'!B1582</f>
        <v>0</v>
      </c>
      <c r="D1589" s="269"/>
      <c r="E1589" s="269"/>
      <c r="F1589" s="269"/>
      <c r="G1589" s="269"/>
      <c r="H1589" s="269"/>
      <c r="I1589" s="269"/>
      <c r="J1589" s="269"/>
      <c r="K1589" s="270"/>
      <c r="L1589" s="270"/>
      <c r="M1589" s="270"/>
      <c r="N1589" s="270"/>
      <c r="O1589" s="270"/>
      <c r="P1589" s="270"/>
      <c r="Q1589" s="270"/>
      <c r="R1589" s="269"/>
      <c r="S1589" s="269"/>
      <c r="T1589" s="269"/>
      <c r="U1589" s="269"/>
      <c r="V1589" s="269"/>
      <c r="W1589" s="269"/>
      <c r="X1589" s="269"/>
      <c r="Y1589" s="270"/>
      <c r="Z1589" s="270"/>
      <c r="AA1589" s="270"/>
      <c r="AB1589" s="270"/>
      <c r="AC1589" s="270"/>
      <c r="AD1589" s="270"/>
      <c r="AE1589" s="270"/>
      <c r="AF1589" s="269"/>
      <c r="AG1589" s="269"/>
      <c r="AH1589" s="269"/>
      <c r="AI1589" s="269"/>
      <c r="AJ1589" s="269"/>
      <c r="AK1589" s="269"/>
      <c r="AL1589" s="269"/>
    </row>
    <row r="1590" spans="1:38" ht="11.25" x14ac:dyDescent="0.2">
      <c r="A1590" s="266">
        <v>1582</v>
      </c>
      <c r="B1590" s="267">
        <f>'!!!KATILIMCI LİSTESİ!!!'!C1583</f>
        <v>0</v>
      </c>
      <c r="C1590" s="268">
        <f>'!!!KATILIMCI LİSTESİ!!!'!B1583</f>
        <v>0</v>
      </c>
      <c r="D1590" s="269"/>
      <c r="E1590" s="269"/>
      <c r="F1590" s="269"/>
      <c r="G1590" s="269"/>
      <c r="H1590" s="269"/>
      <c r="I1590" s="269"/>
      <c r="J1590" s="269"/>
      <c r="K1590" s="270"/>
      <c r="L1590" s="270"/>
      <c r="M1590" s="270"/>
      <c r="N1590" s="270"/>
      <c r="O1590" s="270"/>
      <c r="P1590" s="270"/>
      <c r="Q1590" s="270"/>
      <c r="R1590" s="269"/>
      <c r="S1590" s="269"/>
      <c r="T1590" s="269"/>
      <c r="U1590" s="269"/>
      <c r="V1590" s="269"/>
      <c r="W1590" s="269"/>
      <c r="X1590" s="269"/>
      <c r="Y1590" s="270"/>
      <c r="Z1590" s="270"/>
      <c r="AA1590" s="270"/>
      <c r="AB1590" s="270"/>
      <c r="AC1590" s="270"/>
      <c r="AD1590" s="270"/>
      <c r="AE1590" s="270"/>
      <c r="AF1590" s="269"/>
      <c r="AG1590" s="269"/>
      <c r="AH1590" s="269"/>
      <c r="AI1590" s="269"/>
      <c r="AJ1590" s="269"/>
      <c r="AK1590" s="269"/>
      <c r="AL1590" s="269"/>
    </row>
    <row r="1591" spans="1:38" ht="11.25" x14ac:dyDescent="0.2">
      <c r="A1591" s="266">
        <v>1583</v>
      </c>
      <c r="B1591" s="267">
        <f>'!!!KATILIMCI LİSTESİ!!!'!C1584</f>
        <v>0</v>
      </c>
      <c r="C1591" s="268">
        <f>'!!!KATILIMCI LİSTESİ!!!'!B1584</f>
        <v>0</v>
      </c>
      <c r="D1591" s="269"/>
      <c r="E1591" s="269"/>
      <c r="F1591" s="269"/>
      <c r="G1591" s="269"/>
      <c r="H1591" s="269"/>
      <c r="I1591" s="269"/>
      <c r="J1591" s="269"/>
      <c r="K1591" s="270"/>
      <c r="L1591" s="270"/>
      <c r="M1591" s="270"/>
      <c r="N1591" s="270"/>
      <c r="O1591" s="270"/>
      <c r="P1591" s="270"/>
      <c r="Q1591" s="270"/>
      <c r="R1591" s="269"/>
      <c r="S1591" s="269"/>
      <c r="T1591" s="269"/>
      <c r="U1591" s="269"/>
      <c r="V1591" s="269"/>
      <c r="W1591" s="269"/>
      <c r="X1591" s="269"/>
      <c r="Y1591" s="270"/>
      <c r="Z1591" s="270"/>
      <c r="AA1591" s="270"/>
      <c r="AB1591" s="270"/>
      <c r="AC1591" s="270"/>
      <c r="AD1591" s="270"/>
      <c r="AE1591" s="270"/>
      <c r="AF1591" s="269"/>
      <c r="AG1591" s="269"/>
      <c r="AH1591" s="269"/>
      <c r="AI1591" s="269"/>
      <c r="AJ1591" s="269"/>
      <c r="AK1591" s="269"/>
      <c r="AL1591" s="269"/>
    </row>
    <row r="1592" spans="1:38" ht="11.25" x14ac:dyDescent="0.2">
      <c r="A1592" s="266">
        <v>1584</v>
      </c>
      <c r="B1592" s="267">
        <f>'!!!KATILIMCI LİSTESİ!!!'!C1585</f>
        <v>0</v>
      </c>
      <c r="C1592" s="268">
        <f>'!!!KATILIMCI LİSTESİ!!!'!B1585</f>
        <v>0</v>
      </c>
      <c r="D1592" s="269"/>
      <c r="E1592" s="269"/>
      <c r="F1592" s="269"/>
      <c r="G1592" s="269"/>
      <c r="H1592" s="269"/>
      <c r="I1592" s="269"/>
      <c r="J1592" s="269"/>
      <c r="K1592" s="270"/>
      <c r="L1592" s="270"/>
      <c r="M1592" s="270"/>
      <c r="N1592" s="270"/>
      <c r="O1592" s="270"/>
      <c r="P1592" s="270"/>
      <c r="Q1592" s="270"/>
      <c r="R1592" s="269"/>
      <c r="S1592" s="269"/>
      <c r="T1592" s="269"/>
      <c r="U1592" s="269"/>
      <c r="V1592" s="269"/>
      <c r="W1592" s="269"/>
      <c r="X1592" s="269"/>
      <c r="Y1592" s="270"/>
      <c r="Z1592" s="270"/>
      <c r="AA1592" s="270"/>
      <c r="AB1592" s="270"/>
      <c r="AC1592" s="270"/>
      <c r="AD1592" s="270"/>
      <c r="AE1592" s="270"/>
      <c r="AF1592" s="269"/>
      <c r="AG1592" s="269"/>
      <c r="AH1592" s="269"/>
      <c r="AI1592" s="269"/>
      <c r="AJ1592" s="269"/>
      <c r="AK1592" s="269"/>
      <c r="AL1592" s="269"/>
    </row>
    <row r="1593" spans="1:38" ht="11.25" x14ac:dyDescent="0.2">
      <c r="A1593" s="266">
        <v>1585</v>
      </c>
      <c r="B1593" s="267">
        <f>'!!!KATILIMCI LİSTESİ!!!'!C1586</f>
        <v>0</v>
      </c>
      <c r="C1593" s="268">
        <f>'!!!KATILIMCI LİSTESİ!!!'!B1586</f>
        <v>0</v>
      </c>
      <c r="D1593" s="269"/>
      <c r="E1593" s="269"/>
      <c r="F1593" s="269"/>
      <c r="G1593" s="269"/>
      <c r="H1593" s="269"/>
      <c r="I1593" s="269"/>
      <c r="J1593" s="269"/>
      <c r="K1593" s="270"/>
      <c r="L1593" s="270"/>
      <c r="M1593" s="270"/>
      <c r="N1593" s="270"/>
      <c r="O1593" s="270"/>
      <c r="P1593" s="270"/>
      <c r="Q1593" s="270"/>
      <c r="R1593" s="269"/>
      <c r="S1593" s="269"/>
      <c r="T1593" s="269"/>
      <c r="U1593" s="269"/>
      <c r="V1593" s="269"/>
      <c r="W1593" s="269"/>
      <c r="X1593" s="269"/>
      <c r="Y1593" s="270"/>
      <c r="Z1593" s="270"/>
      <c r="AA1593" s="270"/>
      <c r="AB1593" s="270"/>
      <c r="AC1593" s="270"/>
      <c r="AD1593" s="270"/>
      <c r="AE1593" s="270"/>
      <c r="AF1593" s="269"/>
      <c r="AG1593" s="269"/>
      <c r="AH1593" s="269"/>
      <c r="AI1593" s="269"/>
      <c r="AJ1593" s="269"/>
      <c r="AK1593" s="269"/>
      <c r="AL1593" s="269"/>
    </row>
    <row r="1594" spans="1:38" ht="11.25" x14ac:dyDescent="0.2">
      <c r="A1594" s="266">
        <v>1586</v>
      </c>
      <c r="B1594" s="267">
        <f>'!!!KATILIMCI LİSTESİ!!!'!C1587</f>
        <v>0</v>
      </c>
      <c r="C1594" s="268">
        <f>'!!!KATILIMCI LİSTESİ!!!'!B1587</f>
        <v>0</v>
      </c>
      <c r="D1594" s="269"/>
      <c r="E1594" s="269"/>
      <c r="F1594" s="269"/>
      <c r="G1594" s="269"/>
      <c r="H1594" s="269"/>
      <c r="I1594" s="269"/>
      <c r="J1594" s="269"/>
      <c r="K1594" s="270"/>
      <c r="L1594" s="270"/>
      <c r="M1594" s="270"/>
      <c r="N1594" s="270"/>
      <c r="O1594" s="270"/>
      <c r="P1594" s="270"/>
      <c r="Q1594" s="270"/>
      <c r="R1594" s="269"/>
      <c r="S1594" s="269"/>
      <c r="T1594" s="269"/>
      <c r="U1594" s="269"/>
      <c r="V1594" s="269"/>
      <c r="W1594" s="269"/>
      <c r="X1594" s="269"/>
      <c r="Y1594" s="270"/>
      <c r="Z1594" s="270"/>
      <c r="AA1594" s="270"/>
      <c r="AB1594" s="270"/>
      <c r="AC1594" s="270"/>
      <c r="AD1594" s="270"/>
      <c r="AE1594" s="270"/>
      <c r="AF1594" s="269"/>
      <c r="AG1594" s="269"/>
      <c r="AH1594" s="269"/>
      <c r="AI1594" s="269"/>
      <c r="AJ1594" s="269"/>
      <c r="AK1594" s="269"/>
      <c r="AL1594" s="269"/>
    </row>
    <row r="1595" spans="1:38" ht="11.25" x14ac:dyDescent="0.2">
      <c r="A1595" s="266">
        <v>1587</v>
      </c>
      <c r="B1595" s="267">
        <f>'!!!KATILIMCI LİSTESİ!!!'!C1588</f>
        <v>0</v>
      </c>
      <c r="C1595" s="268">
        <f>'!!!KATILIMCI LİSTESİ!!!'!B1588</f>
        <v>0</v>
      </c>
      <c r="D1595" s="269"/>
      <c r="E1595" s="269"/>
      <c r="F1595" s="269"/>
      <c r="G1595" s="269"/>
      <c r="H1595" s="269"/>
      <c r="I1595" s="269"/>
      <c r="J1595" s="269"/>
      <c r="K1595" s="270"/>
      <c r="L1595" s="270"/>
      <c r="M1595" s="270"/>
      <c r="N1595" s="270"/>
      <c r="O1595" s="270"/>
      <c r="P1595" s="270"/>
      <c r="Q1595" s="270"/>
      <c r="R1595" s="269"/>
      <c r="S1595" s="269"/>
      <c r="T1595" s="269"/>
      <c r="U1595" s="269"/>
      <c r="V1595" s="269"/>
      <c r="W1595" s="269"/>
      <c r="X1595" s="269"/>
      <c r="Y1595" s="270"/>
      <c r="Z1595" s="270"/>
      <c r="AA1595" s="270"/>
      <c r="AB1595" s="270"/>
      <c r="AC1595" s="270"/>
      <c r="AD1595" s="270"/>
      <c r="AE1595" s="270"/>
      <c r="AF1595" s="269"/>
      <c r="AG1595" s="269"/>
      <c r="AH1595" s="269"/>
      <c r="AI1595" s="269"/>
      <c r="AJ1595" s="269"/>
      <c r="AK1595" s="269"/>
      <c r="AL1595" s="269"/>
    </row>
    <row r="1596" spans="1:38" ht="11.25" x14ac:dyDescent="0.2">
      <c r="A1596" s="266">
        <v>1588</v>
      </c>
      <c r="B1596" s="267">
        <f>'!!!KATILIMCI LİSTESİ!!!'!C1589</f>
        <v>0</v>
      </c>
      <c r="C1596" s="268">
        <f>'!!!KATILIMCI LİSTESİ!!!'!B1589</f>
        <v>0</v>
      </c>
      <c r="D1596" s="269"/>
      <c r="E1596" s="269"/>
      <c r="F1596" s="269"/>
      <c r="G1596" s="269"/>
      <c r="H1596" s="269"/>
      <c r="I1596" s="269"/>
      <c r="J1596" s="269"/>
      <c r="K1596" s="270"/>
      <c r="L1596" s="270"/>
      <c r="M1596" s="270"/>
      <c r="N1596" s="270"/>
      <c r="O1596" s="270"/>
      <c r="P1596" s="270"/>
      <c r="Q1596" s="270"/>
      <c r="R1596" s="269"/>
      <c r="S1596" s="269"/>
      <c r="T1596" s="269"/>
      <c r="U1596" s="269"/>
      <c r="V1596" s="269"/>
      <c r="W1596" s="269"/>
      <c r="X1596" s="269"/>
      <c r="Y1596" s="270"/>
      <c r="Z1596" s="270"/>
      <c r="AA1596" s="270"/>
      <c r="AB1596" s="270"/>
      <c r="AC1596" s="270"/>
      <c r="AD1596" s="270"/>
      <c r="AE1596" s="270"/>
      <c r="AF1596" s="269"/>
      <c r="AG1596" s="269"/>
      <c r="AH1596" s="269"/>
      <c r="AI1596" s="269"/>
      <c r="AJ1596" s="269"/>
      <c r="AK1596" s="269"/>
      <c r="AL1596" s="269"/>
    </row>
    <row r="1597" spans="1:38" ht="11.25" x14ac:dyDescent="0.2">
      <c r="A1597" s="266">
        <v>1589</v>
      </c>
      <c r="B1597" s="267">
        <f>'!!!KATILIMCI LİSTESİ!!!'!C1590</f>
        <v>0</v>
      </c>
      <c r="C1597" s="268">
        <f>'!!!KATILIMCI LİSTESİ!!!'!B1590</f>
        <v>0</v>
      </c>
      <c r="D1597" s="269"/>
      <c r="E1597" s="269"/>
      <c r="F1597" s="269"/>
      <c r="G1597" s="269"/>
      <c r="H1597" s="269"/>
      <c r="I1597" s="269"/>
      <c r="J1597" s="269"/>
      <c r="K1597" s="270"/>
      <c r="L1597" s="270"/>
      <c r="M1597" s="270"/>
      <c r="N1597" s="270"/>
      <c r="O1597" s="270"/>
      <c r="P1597" s="270"/>
      <c r="Q1597" s="270"/>
      <c r="R1597" s="269"/>
      <c r="S1597" s="269"/>
      <c r="T1597" s="269"/>
      <c r="U1597" s="269"/>
      <c r="V1597" s="269"/>
      <c r="W1597" s="269"/>
      <c r="X1597" s="269"/>
      <c r="Y1597" s="270"/>
      <c r="Z1597" s="270"/>
      <c r="AA1597" s="270"/>
      <c r="AB1597" s="270"/>
      <c r="AC1597" s="270"/>
      <c r="AD1597" s="270"/>
      <c r="AE1597" s="270"/>
      <c r="AF1597" s="269"/>
      <c r="AG1597" s="269"/>
      <c r="AH1597" s="269"/>
      <c r="AI1597" s="269"/>
      <c r="AJ1597" s="269"/>
      <c r="AK1597" s="269"/>
      <c r="AL1597" s="269"/>
    </row>
    <row r="1598" spans="1:38" ht="11.25" x14ac:dyDescent="0.2">
      <c r="A1598" s="266">
        <v>1590</v>
      </c>
      <c r="B1598" s="267">
        <f>'!!!KATILIMCI LİSTESİ!!!'!C1591</f>
        <v>0</v>
      </c>
      <c r="C1598" s="268">
        <f>'!!!KATILIMCI LİSTESİ!!!'!B1591</f>
        <v>0</v>
      </c>
      <c r="D1598" s="269"/>
      <c r="E1598" s="269"/>
      <c r="F1598" s="269"/>
      <c r="G1598" s="269"/>
      <c r="H1598" s="269"/>
      <c r="I1598" s="269"/>
      <c r="J1598" s="269"/>
      <c r="K1598" s="270"/>
      <c r="L1598" s="270"/>
      <c r="M1598" s="270"/>
      <c r="N1598" s="270"/>
      <c r="O1598" s="270"/>
      <c r="P1598" s="270"/>
      <c r="Q1598" s="270"/>
      <c r="R1598" s="269"/>
      <c r="S1598" s="269"/>
      <c r="T1598" s="269"/>
      <c r="U1598" s="269"/>
      <c r="V1598" s="269"/>
      <c r="W1598" s="269"/>
      <c r="X1598" s="269"/>
      <c r="Y1598" s="270"/>
      <c r="Z1598" s="270"/>
      <c r="AA1598" s="270"/>
      <c r="AB1598" s="270"/>
      <c r="AC1598" s="270"/>
      <c r="AD1598" s="270"/>
      <c r="AE1598" s="270"/>
      <c r="AF1598" s="269"/>
      <c r="AG1598" s="269"/>
      <c r="AH1598" s="269"/>
      <c r="AI1598" s="269"/>
      <c r="AJ1598" s="269"/>
      <c r="AK1598" s="269"/>
      <c r="AL1598" s="269"/>
    </row>
    <row r="1599" spans="1:38" ht="11.25" x14ac:dyDescent="0.2">
      <c r="A1599" s="266">
        <v>1591</v>
      </c>
      <c r="B1599" s="267">
        <f>'!!!KATILIMCI LİSTESİ!!!'!C1592</f>
        <v>0</v>
      </c>
      <c r="C1599" s="268">
        <f>'!!!KATILIMCI LİSTESİ!!!'!B1592</f>
        <v>0</v>
      </c>
      <c r="D1599" s="269"/>
      <c r="E1599" s="269"/>
      <c r="F1599" s="269"/>
      <c r="G1599" s="269"/>
      <c r="H1599" s="269"/>
      <c r="I1599" s="269"/>
      <c r="J1599" s="269"/>
      <c r="K1599" s="270"/>
      <c r="L1599" s="270"/>
      <c r="M1599" s="270"/>
      <c r="N1599" s="270"/>
      <c r="O1599" s="270"/>
      <c r="P1599" s="270"/>
      <c r="Q1599" s="270"/>
      <c r="R1599" s="269"/>
      <c r="S1599" s="269"/>
      <c r="T1599" s="269"/>
      <c r="U1599" s="269"/>
      <c r="V1599" s="269"/>
      <c r="W1599" s="269"/>
      <c r="X1599" s="269"/>
      <c r="Y1599" s="270"/>
      <c r="Z1599" s="270"/>
      <c r="AA1599" s="270"/>
      <c r="AB1599" s="270"/>
      <c r="AC1599" s="270"/>
      <c r="AD1599" s="270"/>
      <c r="AE1599" s="270"/>
      <c r="AF1599" s="269"/>
      <c r="AG1599" s="269"/>
      <c r="AH1599" s="269"/>
      <c r="AI1599" s="269"/>
      <c r="AJ1599" s="269"/>
      <c r="AK1599" s="269"/>
      <c r="AL1599" s="269"/>
    </row>
    <row r="1600" spans="1:38" ht="11.25" x14ac:dyDescent="0.2">
      <c r="A1600" s="266">
        <v>1592</v>
      </c>
      <c r="B1600" s="267">
        <f>'!!!KATILIMCI LİSTESİ!!!'!C1593</f>
        <v>0</v>
      </c>
      <c r="C1600" s="268">
        <f>'!!!KATILIMCI LİSTESİ!!!'!B1593</f>
        <v>0</v>
      </c>
      <c r="D1600" s="269"/>
      <c r="E1600" s="269"/>
      <c r="F1600" s="269"/>
      <c r="G1600" s="269"/>
      <c r="H1600" s="269"/>
      <c r="I1600" s="269"/>
      <c r="J1600" s="269"/>
      <c r="K1600" s="270"/>
      <c r="L1600" s="270"/>
      <c r="M1600" s="270"/>
      <c r="N1600" s="270"/>
      <c r="O1600" s="270"/>
      <c r="P1600" s="270"/>
      <c r="Q1600" s="270"/>
      <c r="R1600" s="269"/>
      <c r="S1600" s="269"/>
      <c r="T1600" s="269"/>
      <c r="U1600" s="269"/>
      <c r="V1600" s="269"/>
      <c r="W1600" s="269"/>
      <c r="X1600" s="269"/>
      <c r="Y1600" s="270"/>
      <c r="Z1600" s="270"/>
      <c r="AA1600" s="270"/>
      <c r="AB1600" s="270"/>
      <c r="AC1600" s="270"/>
      <c r="AD1600" s="270"/>
      <c r="AE1600" s="270"/>
      <c r="AF1600" s="269"/>
      <c r="AG1600" s="269"/>
      <c r="AH1600" s="269"/>
      <c r="AI1600" s="269"/>
      <c r="AJ1600" s="269"/>
      <c r="AK1600" s="269"/>
      <c r="AL1600" s="269"/>
    </row>
    <row r="1601" spans="1:38" ht="11.25" x14ac:dyDescent="0.2">
      <c r="A1601" s="266">
        <v>1593</v>
      </c>
      <c r="B1601" s="267">
        <f>'!!!KATILIMCI LİSTESİ!!!'!C1594</f>
        <v>0</v>
      </c>
      <c r="C1601" s="268">
        <f>'!!!KATILIMCI LİSTESİ!!!'!B1594</f>
        <v>0</v>
      </c>
      <c r="D1601" s="269"/>
      <c r="E1601" s="269"/>
      <c r="F1601" s="269"/>
      <c r="G1601" s="269"/>
      <c r="H1601" s="269"/>
      <c r="I1601" s="269"/>
      <c r="J1601" s="269"/>
      <c r="K1601" s="270"/>
      <c r="L1601" s="270"/>
      <c r="M1601" s="270"/>
      <c r="N1601" s="270"/>
      <c r="O1601" s="270"/>
      <c r="P1601" s="270"/>
      <c r="Q1601" s="270"/>
      <c r="R1601" s="269"/>
      <c r="S1601" s="269"/>
      <c r="T1601" s="269"/>
      <c r="U1601" s="269"/>
      <c r="V1601" s="269"/>
      <c r="W1601" s="269"/>
      <c r="X1601" s="269"/>
      <c r="Y1601" s="270"/>
      <c r="Z1601" s="270"/>
      <c r="AA1601" s="270"/>
      <c r="AB1601" s="270"/>
      <c r="AC1601" s="270"/>
      <c r="AD1601" s="270"/>
      <c r="AE1601" s="270"/>
      <c r="AF1601" s="269"/>
      <c r="AG1601" s="269"/>
      <c r="AH1601" s="269"/>
      <c r="AI1601" s="269"/>
      <c r="AJ1601" s="269"/>
      <c r="AK1601" s="269"/>
      <c r="AL1601" s="269"/>
    </row>
    <row r="1602" spans="1:38" ht="11.25" x14ac:dyDescent="0.2">
      <c r="A1602" s="266">
        <v>1594</v>
      </c>
      <c r="B1602" s="267">
        <f>'!!!KATILIMCI LİSTESİ!!!'!C1595</f>
        <v>0</v>
      </c>
      <c r="C1602" s="268">
        <f>'!!!KATILIMCI LİSTESİ!!!'!B1595</f>
        <v>0</v>
      </c>
      <c r="D1602" s="269"/>
      <c r="E1602" s="269"/>
      <c r="F1602" s="269"/>
      <c r="G1602" s="269"/>
      <c r="H1602" s="269"/>
      <c r="I1602" s="269"/>
      <c r="J1602" s="269"/>
      <c r="K1602" s="270"/>
      <c r="L1602" s="270"/>
      <c r="M1602" s="270"/>
      <c r="N1602" s="270"/>
      <c r="O1602" s="270"/>
      <c r="P1602" s="270"/>
      <c r="Q1602" s="270"/>
      <c r="R1602" s="269"/>
      <c r="S1602" s="269"/>
      <c r="T1602" s="269"/>
      <c r="U1602" s="269"/>
      <c r="V1602" s="269"/>
      <c r="W1602" s="269"/>
      <c r="X1602" s="269"/>
      <c r="Y1602" s="270"/>
      <c r="Z1602" s="270"/>
      <c r="AA1602" s="270"/>
      <c r="AB1602" s="270"/>
      <c r="AC1602" s="270"/>
      <c r="AD1602" s="270"/>
      <c r="AE1602" s="270"/>
      <c r="AF1602" s="269"/>
      <c r="AG1602" s="269"/>
      <c r="AH1602" s="269"/>
      <c r="AI1602" s="269"/>
      <c r="AJ1602" s="269"/>
      <c r="AK1602" s="269"/>
      <c r="AL1602" s="269"/>
    </row>
    <row r="1603" spans="1:38" ht="11.25" x14ac:dyDescent="0.2">
      <c r="A1603" s="266">
        <v>1595</v>
      </c>
      <c r="B1603" s="267">
        <f>'!!!KATILIMCI LİSTESİ!!!'!C1596</f>
        <v>0</v>
      </c>
      <c r="C1603" s="268">
        <f>'!!!KATILIMCI LİSTESİ!!!'!B1596</f>
        <v>0</v>
      </c>
      <c r="D1603" s="269"/>
      <c r="E1603" s="269"/>
      <c r="F1603" s="269"/>
      <c r="G1603" s="269"/>
      <c r="H1603" s="269"/>
      <c r="I1603" s="269"/>
      <c r="J1603" s="269"/>
      <c r="K1603" s="270"/>
      <c r="L1603" s="270"/>
      <c r="M1603" s="270"/>
      <c r="N1603" s="270"/>
      <c r="O1603" s="270"/>
      <c r="P1603" s="270"/>
      <c r="Q1603" s="270"/>
      <c r="R1603" s="269"/>
      <c r="S1603" s="269"/>
      <c r="T1603" s="269"/>
      <c r="U1603" s="269"/>
      <c r="V1603" s="269"/>
      <c r="W1603" s="269"/>
      <c r="X1603" s="269"/>
      <c r="Y1603" s="270"/>
      <c r="Z1603" s="270"/>
      <c r="AA1603" s="270"/>
      <c r="AB1603" s="270"/>
      <c r="AC1603" s="270"/>
      <c r="AD1603" s="270"/>
      <c r="AE1603" s="270"/>
      <c r="AF1603" s="269"/>
      <c r="AG1603" s="269"/>
      <c r="AH1603" s="269"/>
      <c r="AI1603" s="269"/>
      <c r="AJ1603" s="269"/>
      <c r="AK1603" s="269"/>
      <c r="AL1603" s="269"/>
    </row>
    <row r="1604" spans="1:38" ht="11.25" x14ac:dyDescent="0.2">
      <c r="A1604" s="266">
        <v>1596</v>
      </c>
      <c r="B1604" s="267">
        <f>'!!!KATILIMCI LİSTESİ!!!'!C1597</f>
        <v>0</v>
      </c>
      <c r="C1604" s="268">
        <f>'!!!KATILIMCI LİSTESİ!!!'!B1597</f>
        <v>0</v>
      </c>
      <c r="D1604" s="269"/>
      <c r="E1604" s="269"/>
      <c r="F1604" s="269"/>
      <c r="G1604" s="269"/>
      <c r="H1604" s="269"/>
      <c r="I1604" s="269"/>
      <c r="J1604" s="269"/>
      <c r="K1604" s="270"/>
      <c r="L1604" s="270"/>
      <c r="M1604" s="270"/>
      <c r="N1604" s="270"/>
      <c r="O1604" s="270"/>
      <c r="P1604" s="270"/>
      <c r="Q1604" s="270"/>
      <c r="R1604" s="269"/>
      <c r="S1604" s="269"/>
      <c r="T1604" s="269"/>
      <c r="U1604" s="269"/>
      <c r="V1604" s="269"/>
      <c r="W1604" s="269"/>
      <c r="X1604" s="269"/>
      <c r="Y1604" s="270"/>
      <c r="Z1604" s="270"/>
      <c r="AA1604" s="270"/>
      <c r="AB1604" s="270"/>
      <c r="AC1604" s="270"/>
      <c r="AD1604" s="270"/>
      <c r="AE1604" s="270"/>
      <c r="AF1604" s="269"/>
      <c r="AG1604" s="269"/>
      <c r="AH1604" s="269"/>
      <c r="AI1604" s="269"/>
      <c r="AJ1604" s="269"/>
      <c r="AK1604" s="269"/>
      <c r="AL1604" s="269"/>
    </row>
    <row r="1605" spans="1:38" ht="11.25" x14ac:dyDescent="0.2">
      <c r="A1605" s="266">
        <v>1597</v>
      </c>
      <c r="B1605" s="267">
        <f>'!!!KATILIMCI LİSTESİ!!!'!C1598</f>
        <v>0</v>
      </c>
      <c r="C1605" s="268">
        <f>'!!!KATILIMCI LİSTESİ!!!'!B1598</f>
        <v>0</v>
      </c>
      <c r="D1605" s="269"/>
      <c r="E1605" s="269"/>
      <c r="F1605" s="269"/>
      <c r="G1605" s="269"/>
      <c r="H1605" s="269"/>
      <c r="I1605" s="269"/>
      <c r="J1605" s="269"/>
      <c r="K1605" s="270"/>
      <c r="L1605" s="270"/>
      <c r="M1605" s="270"/>
      <c r="N1605" s="270"/>
      <c r="O1605" s="270"/>
      <c r="P1605" s="270"/>
      <c r="Q1605" s="270"/>
      <c r="R1605" s="269"/>
      <c r="S1605" s="269"/>
      <c r="T1605" s="269"/>
      <c r="U1605" s="269"/>
      <c r="V1605" s="269"/>
      <c r="W1605" s="269"/>
      <c r="X1605" s="269"/>
      <c r="Y1605" s="270"/>
      <c r="Z1605" s="270"/>
      <c r="AA1605" s="270"/>
      <c r="AB1605" s="270"/>
      <c r="AC1605" s="270"/>
      <c r="AD1605" s="270"/>
      <c r="AE1605" s="270"/>
      <c r="AF1605" s="269"/>
      <c r="AG1605" s="269"/>
      <c r="AH1605" s="269"/>
      <c r="AI1605" s="269"/>
      <c r="AJ1605" s="269"/>
      <c r="AK1605" s="269"/>
      <c r="AL1605" s="269"/>
    </row>
    <row r="1606" spans="1:38" ht="11.25" x14ac:dyDescent="0.2">
      <c r="A1606" s="266">
        <v>1598</v>
      </c>
      <c r="B1606" s="267">
        <f>'!!!KATILIMCI LİSTESİ!!!'!C1599</f>
        <v>0</v>
      </c>
      <c r="C1606" s="268">
        <f>'!!!KATILIMCI LİSTESİ!!!'!B1599</f>
        <v>0</v>
      </c>
      <c r="D1606" s="269"/>
      <c r="E1606" s="269"/>
      <c r="F1606" s="269"/>
      <c r="G1606" s="269"/>
      <c r="H1606" s="269"/>
      <c r="I1606" s="269"/>
      <c r="J1606" s="269"/>
      <c r="K1606" s="270"/>
      <c r="L1606" s="270"/>
      <c r="M1606" s="270"/>
      <c r="N1606" s="270"/>
      <c r="O1606" s="270"/>
      <c r="P1606" s="270"/>
      <c r="Q1606" s="270"/>
      <c r="R1606" s="269"/>
      <c r="S1606" s="269"/>
      <c r="T1606" s="269"/>
      <c r="U1606" s="269"/>
      <c r="V1606" s="269"/>
      <c r="W1606" s="269"/>
      <c r="X1606" s="269"/>
      <c r="Y1606" s="270"/>
      <c r="Z1606" s="270"/>
      <c r="AA1606" s="270"/>
      <c r="AB1606" s="270"/>
      <c r="AC1606" s="270"/>
      <c r="AD1606" s="270"/>
      <c r="AE1606" s="270"/>
      <c r="AF1606" s="269"/>
      <c r="AG1606" s="269"/>
      <c r="AH1606" s="269"/>
      <c r="AI1606" s="269"/>
      <c r="AJ1606" s="269"/>
      <c r="AK1606" s="269"/>
      <c r="AL1606" s="269"/>
    </row>
    <row r="1607" spans="1:38" ht="11.25" x14ac:dyDescent="0.2">
      <c r="A1607" s="266">
        <v>1599</v>
      </c>
      <c r="B1607" s="267">
        <f>'!!!KATILIMCI LİSTESİ!!!'!C1600</f>
        <v>0</v>
      </c>
      <c r="C1607" s="268">
        <f>'!!!KATILIMCI LİSTESİ!!!'!B1600</f>
        <v>0</v>
      </c>
      <c r="D1607" s="269"/>
      <c r="E1607" s="269"/>
      <c r="F1607" s="269"/>
      <c r="G1607" s="269"/>
      <c r="H1607" s="269"/>
      <c r="I1607" s="269"/>
      <c r="J1607" s="269"/>
      <c r="K1607" s="270"/>
      <c r="L1607" s="270"/>
      <c r="M1607" s="270"/>
      <c r="N1607" s="270"/>
      <c r="O1607" s="270"/>
      <c r="P1607" s="270"/>
      <c r="Q1607" s="270"/>
      <c r="R1607" s="269"/>
      <c r="S1607" s="269"/>
      <c r="T1607" s="269"/>
      <c r="U1607" s="269"/>
      <c r="V1607" s="269"/>
      <c r="W1607" s="269"/>
      <c r="X1607" s="269"/>
      <c r="Y1607" s="270"/>
      <c r="Z1607" s="270"/>
      <c r="AA1607" s="270"/>
      <c r="AB1607" s="270"/>
      <c r="AC1607" s="270"/>
      <c r="AD1607" s="270"/>
      <c r="AE1607" s="270"/>
      <c r="AF1607" s="269"/>
      <c r="AG1607" s="269"/>
      <c r="AH1607" s="269"/>
      <c r="AI1607" s="269"/>
      <c r="AJ1607" s="269"/>
      <c r="AK1607" s="269"/>
      <c r="AL1607" s="269"/>
    </row>
    <row r="1608" spans="1:38" ht="11.25" x14ac:dyDescent="0.2">
      <c r="A1608" s="266">
        <v>1600</v>
      </c>
      <c r="B1608" s="267">
        <f>'!!!KATILIMCI LİSTESİ!!!'!C1601</f>
        <v>0</v>
      </c>
      <c r="C1608" s="268">
        <f>'!!!KATILIMCI LİSTESİ!!!'!B1601</f>
        <v>0</v>
      </c>
      <c r="D1608" s="269"/>
      <c r="E1608" s="269"/>
      <c r="F1608" s="269"/>
      <c r="G1608" s="269"/>
      <c r="H1608" s="269"/>
      <c r="I1608" s="269"/>
      <c r="J1608" s="269"/>
      <c r="K1608" s="270"/>
      <c r="L1608" s="270"/>
      <c r="M1608" s="270"/>
      <c r="N1608" s="270"/>
      <c r="O1608" s="270"/>
      <c r="P1608" s="270"/>
      <c r="Q1608" s="270"/>
      <c r="R1608" s="269"/>
      <c r="S1608" s="269"/>
      <c r="T1608" s="269"/>
      <c r="U1608" s="269"/>
      <c r="V1608" s="269"/>
      <c r="W1608" s="269"/>
      <c r="X1608" s="269"/>
      <c r="Y1608" s="270"/>
      <c r="Z1608" s="270"/>
      <c r="AA1608" s="270"/>
      <c r="AB1608" s="270"/>
      <c r="AC1608" s="270"/>
      <c r="AD1608" s="270"/>
      <c r="AE1608" s="270"/>
      <c r="AF1608" s="269"/>
      <c r="AG1608" s="269"/>
      <c r="AH1608" s="269"/>
      <c r="AI1608" s="269"/>
      <c r="AJ1608" s="269"/>
      <c r="AK1608" s="269"/>
      <c r="AL1608" s="269"/>
    </row>
    <row r="1609" spans="1:38" ht="11.25" x14ac:dyDescent="0.2">
      <c r="A1609" s="266">
        <v>1601</v>
      </c>
      <c r="B1609" s="267">
        <f>'!!!KATILIMCI LİSTESİ!!!'!C1602</f>
        <v>0</v>
      </c>
      <c r="C1609" s="268">
        <f>'!!!KATILIMCI LİSTESİ!!!'!B1602</f>
        <v>0</v>
      </c>
      <c r="D1609" s="269"/>
      <c r="E1609" s="269"/>
      <c r="F1609" s="269"/>
      <c r="G1609" s="269"/>
      <c r="H1609" s="269"/>
      <c r="I1609" s="269"/>
      <c r="J1609" s="269"/>
      <c r="K1609" s="270"/>
      <c r="L1609" s="270"/>
      <c r="M1609" s="270"/>
      <c r="N1609" s="270"/>
      <c r="O1609" s="270"/>
      <c r="P1609" s="270"/>
      <c r="Q1609" s="270"/>
      <c r="R1609" s="269"/>
      <c r="S1609" s="269"/>
      <c r="T1609" s="269"/>
      <c r="U1609" s="269"/>
      <c r="V1609" s="269"/>
      <c r="W1609" s="269"/>
      <c r="X1609" s="269"/>
      <c r="Y1609" s="270"/>
      <c r="Z1609" s="270"/>
      <c r="AA1609" s="270"/>
      <c r="AB1609" s="270"/>
      <c r="AC1609" s="270"/>
      <c r="AD1609" s="270"/>
      <c r="AE1609" s="270"/>
      <c r="AF1609" s="269"/>
      <c r="AG1609" s="269"/>
      <c r="AH1609" s="269"/>
      <c r="AI1609" s="269"/>
      <c r="AJ1609" s="269"/>
      <c r="AK1609" s="269"/>
      <c r="AL1609" s="269"/>
    </row>
    <row r="1610" spans="1:38" ht="11.25" x14ac:dyDescent="0.2">
      <c r="A1610" s="266">
        <v>1602</v>
      </c>
      <c r="B1610" s="267">
        <f>'!!!KATILIMCI LİSTESİ!!!'!C1603</f>
        <v>0</v>
      </c>
      <c r="C1610" s="268">
        <f>'!!!KATILIMCI LİSTESİ!!!'!B1603</f>
        <v>0</v>
      </c>
      <c r="D1610" s="269"/>
      <c r="E1610" s="269"/>
      <c r="F1610" s="269"/>
      <c r="G1610" s="269"/>
      <c r="H1610" s="269"/>
      <c r="I1610" s="269"/>
      <c r="J1610" s="269"/>
      <c r="K1610" s="270"/>
      <c r="L1610" s="270"/>
      <c r="M1610" s="270"/>
      <c r="N1610" s="270"/>
      <c r="O1610" s="270"/>
      <c r="P1610" s="270"/>
      <c r="Q1610" s="270"/>
      <c r="R1610" s="269"/>
      <c r="S1610" s="269"/>
      <c r="T1610" s="269"/>
      <c r="U1610" s="269"/>
      <c r="V1610" s="269"/>
      <c r="W1610" s="269"/>
      <c r="X1610" s="269"/>
      <c r="Y1610" s="270"/>
      <c r="Z1610" s="270"/>
      <c r="AA1610" s="270"/>
      <c r="AB1610" s="270"/>
      <c r="AC1610" s="270"/>
      <c r="AD1610" s="270"/>
      <c r="AE1610" s="270"/>
      <c r="AF1610" s="269"/>
      <c r="AG1610" s="269"/>
      <c r="AH1610" s="269"/>
      <c r="AI1610" s="269"/>
      <c r="AJ1610" s="269"/>
      <c r="AK1610" s="269"/>
      <c r="AL1610" s="269"/>
    </row>
    <row r="1611" spans="1:38" ht="11.25" x14ac:dyDescent="0.2">
      <c r="A1611" s="266">
        <v>1603</v>
      </c>
      <c r="B1611" s="267">
        <f>'!!!KATILIMCI LİSTESİ!!!'!C1604</f>
        <v>0</v>
      </c>
      <c r="C1611" s="268">
        <f>'!!!KATILIMCI LİSTESİ!!!'!B1604</f>
        <v>0</v>
      </c>
      <c r="D1611" s="269"/>
      <c r="E1611" s="269"/>
      <c r="F1611" s="269"/>
      <c r="G1611" s="269"/>
      <c r="H1611" s="269"/>
      <c r="I1611" s="269"/>
      <c r="J1611" s="269"/>
      <c r="K1611" s="270"/>
      <c r="L1611" s="270"/>
      <c r="M1611" s="270"/>
      <c r="N1611" s="270"/>
      <c r="O1611" s="270"/>
      <c r="P1611" s="270"/>
      <c r="Q1611" s="270"/>
      <c r="R1611" s="269"/>
      <c r="S1611" s="269"/>
      <c r="T1611" s="269"/>
      <c r="U1611" s="269"/>
      <c r="V1611" s="269"/>
      <c r="W1611" s="269"/>
      <c r="X1611" s="269"/>
      <c r="Y1611" s="270"/>
      <c r="Z1611" s="270"/>
      <c r="AA1611" s="270"/>
      <c r="AB1611" s="270"/>
      <c r="AC1611" s="270"/>
      <c r="AD1611" s="270"/>
      <c r="AE1611" s="270"/>
      <c r="AF1611" s="269"/>
      <c r="AG1611" s="269"/>
      <c r="AH1611" s="269"/>
      <c r="AI1611" s="269"/>
      <c r="AJ1611" s="269"/>
      <c r="AK1611" s="269"/>
      <c r="AL1611" s="269"/>
    </row>
    <row r="1612" spans="1:38" ht="11.25" x14ac:dyDescent="0.2">
      <c r="A1612" s="266">
        <v>1604</v>
      </c>
      <c r="B1612" s="267">
        <f>'!!!KATILIMCI LİSTESİ!!!'!C1605</f>
        <v>0</v>
      </c>
      <c r="C1612" s="268">
        <f>'!!!KATILIMCI LİSTESİ!!!'!B1605</f>
        <v>0</v>
      </c>
      <c r="D1612" s="269"/>
      <c r="E1612" s="269"/>
      <c r="F1612" s="269"/>
      <c r="G1612" s="269"/>
      <c r="H1612" s="269"/>
      <c r="I1612" s="269"/>
      <c r="J1612" s="269"/>
      <c r="K1612" s="270"/>
      <c r="L1612" s="270"/>
      <c r="M1612" s="270"/>
      <c r="N1612" s="270"/>
      <c r="O1612" s="270"/>
      <c r="P1612" s="270"/>
      <c r="Q1612" s="270"/>
      <c r="R1612" s="269"/>
      <c r="S1612" s="269"/>
      <c r="T1612" s="269"/>
      <c r="U1612" s="269"/>
      <c r="V1612" s="269"/>
      <c r="W1612" s="269"/>
      <c r="X1612" s="269"/>
      <c r="Y1612" s="270"/>
      <c r="Z1612" s="270"/>
      <c r="AA1612" s="270"/>
      <c r="AB1612" s="270"/>
      <c r="AC1612" s="270"/>
      <c r="AD1612" s="270"/>
      <c r="AE1612" s="270"/>
      <c r="AF1612" s="269"/>
      <c r="AG1612" s="269"/>
      <c r="AH1612" s="269"/>
      <c r="AI1612" s="269"/>
      <c r="AJ1612" s="269"/>
      <c r="AK1612" s="269"/>
      <c r="AL1612" s="269"/>
    </row>
    <row r="1613" spans="1:38" ht="11.25" x14ac:dyDescent="0.2">
      <c r="A1613" s="266">
        <v>1605</v>
      </c>
      <c r="B1613" s="267">
        <f>'!!!KATILIMCI LİSTESİ!!!'!C1606</f>
        <v>0</v>
      </c>
      <c r="C1613" s="268">
        <f>'!!!KATILIMCI LİSTESİ!!!'!B1606</f>
        <v>0</v>
      </c>
      <c r="D1613" s="269"/>
      <c r="E1613" s="269"/>
      <c r="F1613" s="269"/>
      <c r="G1613" s="269"/>
      <c r="H1613" s="269"/>
      <c r="I1613" s="269"/>
      <c r="J1613" s="269"/>
      <c r="K1613" s="270"/>
      <c r="L1613" s="270"/>
      <c r="M1613" s="270"/>
      <c r="N1613" s="270"/>
      <c r="O1613" s="270"/>
      <c r="P1613" s="270"/>
      <c r="Q1613" s="270"/>
      <c r="R1613" s="269"/>
      <c r="S1613" s="269"/>
      <c r="T1613" s="269"/>
      <c r="U1613" s="269"/>
      <c r="V1613" s="269"/>
      <c r="W1613" s="269"/>
      <c r="X1613" s="269"/>
      <c r="Y1613" s="270"/>
      <c r="Z1613" s="270"/>
      <c r="AA1613" s="270"/>
      <c r="AB1613" s="270"/>
      <c r="AC1613" s="270"/>
      <c r="AD1613" s="270"/>
      <c r="AE1613" s="270"/>
      <c r="AF1613" s="269"/>
      <c r="AG1613" s="269"/>
      <c r="AH1613" s="269"/>
      <c r="AI1613" s="269"/>
      <c r="AJ1613" s="269"/>
      <c r="AK1613" s="269"/>
      <c r="AL1613" s="269"/>
    </row>
    <row r="1614" spans="1:38" ht="11.25" x14ac:dyDescent="0.2">
      <c r="A1614" s="266">
        <v>1606</v>
      </c>
      <c r="B1614" s="267">
        <f>'!!!KATILIMCI LİSTESİ!!!'!C1607</f>
        <v>0</v>
      </c>
      <c r="C1614" s="268">
        <f>'!!!KATILIMCI LİSTESİ!!!'!B1607</f>
        <v>0</v>
      </c>
      <c r="D1614" s="269"/>
      <c r="E1614" s="269"/>
      <c r="F1614" s="269"/>
      <c r="G1614" s="269"/>
      <c r="H1614" s="269"/>
      <c r="I1614" s="269"/>
      <c r="J1614" s="269"/>
      <c r="K1614" s="270"/>
      <c r="L1614" s="270"/>
      <c r="M1614" s="270"/>
      <c r="N1614" s="270"/>
      <c r="O1614" s="270"/>
      <c r="P1614" s="270"/>
      <c r="Q1614" s="270"/>
      <c r="R1614" s="269"/>
      <c r="S1614" s="269"/>
      <c r="T1614" s="269"/>
      <c r="U1614" s="269"/>
      <c r="V1614" s="269"/>
      <c r="W1614" s="269"/>
      <c r="X1614" s="269"/>
      <c r="Y1614" s="270"/>
      <c r="Z1614" s="270"/>
      <c r="AA1614" s="270"/>
      <c r="AB1614" s="270"/>
      <c r="AC1614" s="270"/>
      <c r="AD1614" s="270"/>
      <c r="AE1614" s="270"/>
      <c r="AF1614" s="269"/>
      <c r="AG1614" s="269"/>
      <c r="AH1614" s="269"/>
      <c r="AI1614" s="269"/>
      <c r="AJ1614" s="269"/>
      <c r="AK1614" s="269"/>
      <c r="AL1614" s="269"/>
    </row>
    <row r="1615" spans="1:38" ht="11.25" x14ac:dyDescent="0.2">
      <c r="A1615" s="266">
        <v>1607</v>
      </c>
      <c r="B1615" s="267">
        <f>'!!!KATILIMCI LİSTESİ!!!'!C1608</f>
        <v>0</v>
      </c>
      <c r="C1615" s="268">
        <f>'!!!KATILIMCI LİSTESİ!!!'!B1608</f>
        <v>0</v>
      </c>
      <c r="D1615" s="269"/>
      <c r="E1615" s="269"/>
      <c r="F1615" s="269"/>
      <c r="G1615" s="269"/>
      <c r="H1615" s="269"/>
      <c r="I1615" s="269"/>
      <c r="J1615" s="269"/>
      <c r="K1615" s="270"/>
      <c r="L1615" s="270"/>
      <c r="M1615" s="270"/>
      <c r="N1615" s="270"/>
      <c r="O1615" s="270"/>
      <c r="P1615" s="270"/>
      <c r="Q1615" s="270"/>
      <c r="R1615" s="269"/>
      <c r="S1615" s="269"/>
      <c r="T1615" s="269"/>
      <c r="U1615" s="269"/>
      <c r="V1615" s="269"/>
      <c r="W1615" s="269"/>
      <c r="X1615" s="269"/>
      <c r="Y1615" s="270"/>
      <c r="Z1615" s="270"/>
      <c r="AA1615" s="270"/>
      <c r="AB1615" s="270"/>
      <c r="AC1615" s="270"/>
      <c r="AD1615" s="270"/>
      <c r="AE1615" s="270"/>
      <c r="AF1615" s="269"/>
      <c r="AG1615" s="269"/>
      <c r="AH1615" s="269"/>
      <c r="AI1615" s="269"/>
      <c r="AJ1615" s="269"/>
      <c r="AK1615" s="269"/>
      <c r="AL1615" s="269"/>
    </row>
    <row r="1616" spans="1:38" ht="11.25" x14ac:dyDescent="0.2">
      <c r="A1616" s="266">
        <v>1608</v>
      </c>
      <c r="B1616" s="267">
        <f>'!!!KATILIMCI LİSTESİ!!!'!C1609</f>
        <v>0</v>
      </c>
      <c r="C1616" s="268">
        <f>'!!!KATILIMCI LİSTESİ!!!'!B1609</f>
        <v>0</v>
      </c>
      <c r="D1616" s="269"/>
      <c r="E1616" s="269"/>
      <c r="F1616" s="269"/>
      <c r="G1616" s="269"/>
      <c r="H1616" s="269"/>
      <c r="I1616" s="269"/>
      <c r="J1616" s="269"/>
      <c r="K1616" s="270"/>
      <c r="L1616" s="270"/>
      <c r="M1616" s="270"/>
      <c r="N1616" s="270"/>
      <c r="O1616" s="270"/>
      <c r="P1616" s="270"/>
      <c r="Q1616" s="270"/>
      <c r="R1616" s="269"/>
      <c r="S1616" s="269"/>
      <c r="T1616" s="269"/>
      <c r="U1616" s="269"/>
      <c r="V1616" s="269"/>
      <c r="W1616" s="269"/>
      <c r="X1616" s="269"/>
      <c r="Y1616" s="270"/>
      <c r="Z1616" s="270"/>
      <c r="AA1616" s="270"/>
      <c r="AB1616" s="270"/>
      <c r="AC1616" s="270"/>
      <c r="AD1616" s="270"/>
      <c r="AE1616" s="270"/>
      <c r="AF1616" s="269"/>
      <c r="AG1616" s="269"/>
      <c r="AH1616" s="269"/>
      <c r="AI1616" s="269"/>
      <c r="AJ1616" s="269"/>
      <c r="AK1616" s="269"/>
      <c r="AL1616" s="269"/>
    </row>
    <row r="1617" spans="1:38" ht="11.25" x14ac:dyDescent="0.2">
      <c r="A1617" s="266">
        <v>1609</v>
      </c>
      <c r="B1617" s="267">
        <f>'!!!KATILIMCI LİSTESİ!!!'!C1610</f>
        <v>0</v>
      </c>
      <c r="C1617" s="268">
        <f>'!!!KATILIMCI LİSTESİ!!!'!B1610</f>
        <v>0</v>
      </c>
      <c r="D1617" s="269"/>
      <c r="E1617" s="269"/>
      <c r="F1617" s="269"/>
      <c r="G1617" s="269"/>
      <c r="H1617" s="269"/>
      <c r="I1617" s="269"/>
      <c r="J1617" s="269"/>
      <c r="K1617" s="270"/>
      <c r="L1617" s="270"/>
      <c r="M1617" s="270"/>
      <c r="N1617" s="270"/>
      <c r="O1617" s="270"/>
      <c r="P1617" s="270"/>
      <c r="Q1617" s="270"/>
      <c r="R1617" s="269"/>
      <c r="S1617" s="269"/>
      <c r="T1617" s="269"/>
      <c r="U1617" s="269"/>
      <c r="V1617" s="269"/>
      <c r="W1617" s="269"/>
      <c r="X1617" s="269"/>
      <c r="Y1617" s="270"/>
      <c r="Z1617" s="270"/>
      <c r="AA1617" s="270"/>
      <c r="AB1617" s="270"/>
      <c r="AC1617" s="270"/>
      <c r="AD1617" s="270"/>
      <c r="AE1617" s="270"/>
      <c r="AF1617" s="269"/>
      <c r="AG1617" s="269"/>
      <c r="AH1617" s="269"/>
      <c r="AI1617" s="269"/>
      <c r="AJ1617" s="269"/>
      <c r="AK1617" s="269"/>
      <c r="AL1617" s="269"/>
    </row>
    <row r="1618" spans="1:38" ht="11.25" x14ac:dyDescent="0.2">
      <c r="A1618" s="266">
        <v>1610</v>
      </c>
      <c r="B1618" s="267">
        <f>'!!!KATILIMCI LİSTESİ!!!'!C1611</f>
        <v>0</v>
      </c>
      <c r="C1618" s="268">
        <f>'!!!KATILIMCI LİSTESİ!!!'!B1611</f>
        <v>0</v>
      </c>
      <c r="D1618" s="269"/>
      <c r="E1618" s="269"/>
      <c r="F1618" s="269"/>
      <c r="G1618" s="269"/>
      <c r="H1618" s="269"/>
      <c r="I1618" s="269"/>
      <c r="J1618" s="269"/>
      <c r="K1618" s="270"/>
      <c r="L1618" s="270"/>
      <c r="M1618" s="270"/>
      <c r="N1618" s="270"/>
      <c r="O1618" s="270"/>
      <c r="P1618" s="270"/>
      <c r="Q1618" s="270"/>
      <c r="R1618" s="269"/>
      <c r="S1618" s="269"/>
      <c r="T1618" s="269"/>
      <c r="U1618" s="269"/>
      <c r="V1618" s="269"/>
      <c r="W1618" s="269"/>
      <c r="X1618" s="269"/>
      <c r="Y1618" s="270"/>
      <c r="Z1618" s="270"/>
      <c r="AA1618" s="270"/>
      <c r="AB1618" s="270"/>
      <c r="AC1618" s="270"/>
      <c r="AD1618" s="270"/>
      <c r="AE1618" s="270"/>
      <c r="AF1618" s="269"/>
      <c r="AG1618" s="269"/>
      <c r="AH1618" s="269"/>
      <c r="AI1618" s="269"/>
      <c r="AJ1618" s="269"/>
      <c r="AK1618" s="269"/>
      <c r="AL1618" s="269"/>
    </row>
    <row r="1619" spans="1:38" ht="11.25" x14ac:dyDescent="0.2">
      <c r="A1619" s="266">
        <v>1611</v>
      </c>
      <c r="B1619" s="267">
        <f>'!!!KATILIMCI LİSTESİ!!!'!C1612</f>
        <v>0</v>
      </c>
      <c r="C1619" s="268">
        <f>'!!!KATILIMCI LİSTESİ!!!'!B1612</f>
        <v>0</v>
      </c>
      <c r="D1619" s="269"/>
      <c r="E1619" s="269"/>
      <c r="F1619" s="269"/>
      <c r="G1619" s="269"/>
      <c r="H1619" s="269"/>
      <c r="I1619" s="269"/>
      <c r="J1619" s="269"/>
      <c r="K1619" s="270"/>
      <c r="L1619" s="270"/>
      <c r="M1619" s="270"/>
      <c r="N1619" s="270"/>
      <c r="O1619" s="270"/>
      <c r="P1619" s="270"/>
      <c r="Q1619" s="270"/>
      <c r="R1619" s="269"/>
      <c r="S1619" s="269"/>
      <c r="T1619" s="269"/>
      <c r="U1619" s="269"/>
      <c r="V1619" s="269"/>
      <c r="W1619" s="269"/>
      <c r="X1619" s="269"/>
      <c r="Y1619" s="270"/>
      <c r="Z1619" s="270"/>
      <c r="AA1619" s="270"/>
      <c r="AB1619" s="270"/>
      <c r="AC1619" s="270"/>
      <c r="AD1619" s="270"/>
      <c r="AE1619" s="270"/>
      <c r="AF1619" s="269"/>
      <c r="AG1619" s="269"/>
      <c r="AH1619" s="269"/>
      <c r="AI1619" s="269"/>
      <c r="AJ1619" s="269"/>
      <c r="AK1619" s="269"/>
      <c r="AL1619" s="269"/>
    </row>
    <row r="1620" spans="1:38" ht="11.25" x14ac:dyDescent="0.2">
      <c r="A1620" s="266">
        <v>1612</v>
      </c>
      <c r="B1620" s="267">
        <f>'!!!KATILIMCI LİSTESİ!!!'!C1613</f>
        <v>0</v>
      </c>
      <c r="C1620" s="268">
        <f>'!!!KATILIMCI LİSTESİ!!!'!B1613</f>
        <v>0</v>
      </c>
      <c r="D1620" s="269"/>
      <c r="E1620" s="269"/>
      <c r="F1620" s="269"/>
      <c r="G1620" s="269"/>
      <c r="H1620" s="269"/>
      <c r="I1620" s="269"/>
      <c r="J1620" s="269"/>
      <c r="K1620" s="270"/>
      <c r="L1620" s="270"/>
      <c r="M1620" s="270"/>
      <c r="N1620" s="270"/>
      <c r="O1620" s="270"/>
      <c r="P1620" s="270"/>
      <c r="Q1620" s="270"/>
      <c r="R1620" s="269"/>
      <c r="S1620" s="269"/>
      <c r="T1620" s="269"/>
      <c r="U1620" s="269"/>
      <c r="V1620" s="269"/>
      <c r="W1620" s="269"/>
      <c r="X1620" s="269"/>
      <c r="Y1620" s="270"/>
      <c r="Z1620" s="270"/>
      <c r="AA1620" s="270"/>
      <c r="AB1620" s="270"/>
      <c r="AC1620" s="270"/>
      <c r="AD1620" s="270"/>
      <c r="AE1620" s="270"/>
      <c r="AF1620" s="269"/>
      <c r="AG1620" s="269"/>
      <c r="AH1620" s="269"/>
      <c r="AI1620" s="269"/>
      <c r="AJ1620" s="269"/>
      <c r="AK1620" s="269"/>
      <c r="AL1620" s="269"/>
    </row>
    <row r="1621" spans="1:38" ht="11.25" x14ac:dyDescent="0.2">
      <c r="A1621" s="266">
        <v>1613</v>
      </c>
      <c r="B1621" s="267">
        <f>'!!!KATILIMCI LİSTESİ!!!'!C1614</f>
        <v>0</v>
      </c>
      <c r="C1621" s="268">
        <f>'!!!KATILIMCI LİSTESİ!!!'!B1614</f>
        <v>0</v>
      </c>
      <c r="D1621" s="269"/>
      <c r="E1621" s="269"/>
      <c r="F1621" s="269"/>
      <c r="G1621" s="269"/>
      <c r="H1621" s="269"/>
      <c r="I1621" s="269"/>
      <c r="J1621" s="269"/>
      <c r="K1621" s="270"/>
      <c r="L1621" s="270"/>
      <c r="M1621" s="270"/>
      <c r="N1621" s="270"/>
      <c r="O1621" s="270"/>
      <c r="P1621" s="270"/>
      <c r="Q1621" s="270"/>
      <c r="R1621" s="269"/>
      <c r="S1621" s="269"/>
      <c r="T1621" s="269"/>
      <c r="U1621" s="269"/>
      <c r="V1621" s="269"/>
      <c r="W1621" s="269"/>
      <c r="X1621" s="269"/>
      <c r="Y1621" s="270"/>
      <c r="Z1621" s="270"/>
      <c r="AA1621" s="270"/>
      <c r="AB1621" s="270"/>
      <c r="AC1621" s="270"/>
      <c r="AD1621" s="270"/>
      <c r="AE1621" s="270"/>
      <c r="AF1621" s="269"/>
      <c r="AG1621" s="269"/>
      <c r="AH1621" s="269"/>
      <c r="AI1621" s="269"/>
      <c r="AJ1621" s="269"/>
      <c r="AK1621" s="269"/>
      <c r="AL1621" s="269"/>
    </row>
    <row r="1622" spans="1:38" ht="11.25" x14ac:dyDescent="0.2">
      <c r="A1622" s="266">
        <v>1614</v>
      </c>
      <c r="B1622" s="267">
        <f>'!!!KATILIMCI LİSTESİ!!!'!C1615</f>
        <v>0</v>
      </c>
      <c r="C1622" s="268">
        <f>'!!!KATILIMCI LİSTESİ!!!'!B1615</f>
        <v>0</v>
      </c>
      <c r="D1622" s="269"/>
      <c r="E1622" s="269"/>
      <c r="F1622" s="269"/>
      <c r="G1622" s="269"/>
      <c r="H1622" s="269"/>
      <c r="I1622" s="269"/>
      <c r="J1622" s="269"/>
      <c r="K1622" s="270"/>
      <c r="L1622" s="270"/>
      <c r="M1622" s="270"/>
      <c r="N1622" s="270"/>
      <c r="O1622" s="270"/>
      <c r="P1622" s="270"/>
      <c r="Q1622" s="270"/>
      <c r="R1622" s="269"/>
      <c r="S1622" s="269"/>
      <c r="T1622" s="269"/>
      <c r="U1622" s="269"/>
      <c r="V1622" s="269"/>
      <c r="W1622" s="269"/>
      <c r="X1622" s="269"/>
      <c r="Y1622" s="270"/>
      <c r="Z1622" s="270"/>
      <c r="AA1622" s="270"/>
      <c r="AB1622" s="270"/>
      <c r="AC1622" s="270"/>
      <c r="AD1622" s="270"/>
      <c r="AE1622" s="270"/>
      <c r="AF1622" s="269"/>
      <c r="AG1622" s="269"/>
      <c r="AH1622" s="269"/>
      <c r="AI1622" s="269"/>
      <c r="AJ1622" s="269"/>
      <c r="AK1622" s="269"/>
      <c r="AL1622" s="269"/>
    </row>
    <row r="1623" spans="1:38" ht="11.25" x14ac:dyDescent="0.2">
      <c r="A1623" s="266">
        <v>1615</v>
      </c>
      <c r="B1623" s="267">
        <f>'!!!KATILIMCI LİSTESİ!!!'!C1616</f>
        <v>0</v>
      </c>
      <c r="C1623" s="268">
        <f>'!!!KATILIMCI LİSTESİ!!!'!B1616</f>
        <v>0</v>
      </c>
      <c r="D1623" s="269"/>
      <c r="E1623" s="269"/>
      <c r="F1623" s="269"/>
      <c r="G1623" s="269"/>
      <c r="H1623" s="269"/>
      <c r="I1623" s="269"/>
      <c r="J1623" s="269"/>
      <c r="K1623" s="270"/>
      <c r="L1623" s="270"/>
      <c r="M1623" s="270"/>
      <c r="N1623" s="270"/>
      <c r="O1623" s="270"/>
      <c r="P1623" s="270"/>
      <c r="Q1623" s="270"/>
      <c r="R1623" s="269"/>
      <c r="S1623" s="269"/>
      <c r="T1623" s="269"/>
      <c r="U1623" s="269"/>
      <c r="V1623" s="269"/>
      <c r="W1623" s="269"/>
      <c r="X1623" s="269"/>
      <c r="Y1623" s="270"/>
      <c r="Z1623" s="270"/>
      <c r="AA1623" s="270"/>
      <c r="AB1623" s="270"/>
      <c r="AC1623" s="270"/>
      <c r="AD1623" s="270"/>
      <c r="AE1623" s="270"/>
      <c r="AF1623" s="269"/>
      <c r="AG1623" s="269"/>
      <c r="AH1623" s="269"/>
      <c r="AI1623" s="269"/>
      <c r="AJ1623" s="269"/>
      <c r="AK1623" s="269"/>
      <c r="AL1623" s="269"/>
    </row>
    <row r="1624" spans="1:38" ht="11.25" x14ac:dyDescent="0.2">
      <c r="A1624" s="266">
        <v>1616</v>
      </c>
      <c r="B1624" s="267">
        <f>'!!!KATILIMCI LİSTESİ!!!'!C1617</f>
        <v>0</v>
      </c>
      <c r="C1624" s="268">
        <f>'!!!KATILIMCI LİSTESİ!!!'!B1617</f>
        <v>0</v>
      </c>
      <c r="D1624" s="269"/>
      <c r="E1624" s="269"/>
      <c r="F1624" s="269"/>
      <c r="G1624" s="269"/>
      <c r="H1624" s="269"/>
      <c r="I1624" s="269"/>
      <c r="J1624" s="269"/>
      <c r="K1624" s="270"/>
      <c r="L1624" s="270"/>
      <c r="M1624" s="270"/>
      <c r="N1624" s="270"/>
      <c r="O1624" s="270"/>
      <c r="P1624" s="270"/>
      <c r="Q1624" s="270"/>
      <c r="R1624" s="269"/>
      <c r="S1624" s="269"/>
      <c r="T1624" s="269"/>
      <c r="U1624" s="269"/>
      <c r="V1624" s="269"/>
      <c r="W1624" s="269"/>
      <c r="X1624" s="269"/>
      <c r="Y1624" s="270"/>
      <c r="Z1624" s="270"/>
      <c r="AA1624" s="270"/>
      <c r="AB1624" s="270"/>
      <c r="AC1624" s="270"/>
      <c r="AD1624" s="270"/>
      <c r="AE1624" s="270"/>
      <c r="AF1624" s="269"/>
      <c r="AG1624" s="269"/>
      <c r="AH1624" s="269"/>
      <c r="AI1624" s="269"/>
      <c r="AJ1624" s="269"/>
      <c r="AK1624" s="269"/>
      <c r="AL1624" s="269"/>
    </row>
    <row r="1625" spans="1:38" ht="11.25" x14ac:dyDescent="0.2">
      <c r="A1625" s="266">
        <v>1617</v>
      </c>
      <c r="B1625" s="267">
        <f>'!!!KATILIMCI LİSTESİ!!!'!C1618</f>
        <v>0</v>
      </c>
      <c r="C1625" s="268">
        <f>'!!!KATILIMCI LİSTESİ!!!'!B1618</f>
        <v>0</v>
      </c>
      <c r="D1625" s="269"/>
      <c r="E1625" s="269"/>
      <c r="F1625" s="269"/>
      <c r="G1625" s="269"/>
      <c r="H1625" s="269"/>
      <c r="I1625" s="269"/>
      <c r="J1625" s="269"/>
      <c r="K1625" s="270"/>
      <c r="L1625" s="270"/>
      <c r="M1625" s="270"/>
      <c r="N1625" s="270"/>
      <c r="O1625" s="270"/>
      <c r="P1625" s="270"/>
      <c r="Q1625" s="270"/>
      <c r="R1625" s="269"/>
      <c r="S1625" s="269"/>
      <c r="T1625" s="269"/>
      <c r="U1625" s="269"/>
      <c r="V1625" s="269"/>
      <c r="W1625" s="269"/>
      <c r="X1625" s="269"/>
      <c r="Y1625" s="270"/>
      <c r="Z1625" s="270"/>
      <c r="AA1625" s="270"/>
      <c r="AB1625" s="270"/>
      <c r="AC1625" s="270"/>
      <c r="AD1625" s="270"/>
      <c r="AE1625" s="270"/>
      <c r="AF1625" s="269"/>
      <c r="AG1625" s="269"/>
      <c r="AH1625" s="269"/>
      <c r="AI1625" s="269"/>
      <c r="AJ1625" s="269"/>
      <c r="AK1625" s="269"/>
      <c r="AL1625" s="269"/>
    </row>
    <row r="1626" spans="1:38" ht="11.25" x14ac:dyDescent="0.2">
      <c r="A1626" s="266">
        <v>1618</v>
      </c>
      <c r="B1626" s="267">
        <f>'!!!KATILIMCI LİSTESİ!!!'!C1619</f>
        <v>0</v>
      </c>
      <c r="C1626" s="268">
        <f>'!!!KATILIMCI LİSTESİ!!!'!B1619</f>
        <v>0</v>
      </c>
      <c r="D1626" s="269"/>
      <c r="E1626" s="269"/>
      <c r="F1626" s="269"/>
      <c r="G1626" s="269"/>
      <c r="H1626" s="269"/>
      <c r="I1626" s="269"/>
      <c r="J1626" s="269"/>
      <c r="K1626" s="270"/>
      <c r="L1626" s="270"/>
      <c r="M1626" s="270"/>
      <c r="N1626" s="270"/>
      <c r="O1626" s="270"/>
      <c r="P1626" s="270"/>
      <c r="Q1626" s="270"/>
      <c r="R1626" s="269"/>
      <c r="S1626" s="269"/>
      <c r="T1626" s="269"/>
      <c r="U1626" s="269"/>
      <c r="V1626" s="269"/>
      <c r="W1626" s="269"/>
      <c r="X1626" s="269"/>
      <c r="Y1626" s="270"/>
      <c r="Z1626" s="270"/>
      <c r="AA1626" s="270"/>
      <c r="AB1626" s="270"/>
      <c r="AC1626" s="270"/>
      <c r="AD1626" s="270"/>
      <c r="AE1626" s="270"/>
      <c r="AF1626" s="269"/>
      <c r="AG1626" s="269"/>
      <c r="AH1626" s="269"/>
      <c r="AI1626" s="269"/>
      <c r="AJ1626" s="269"/>
      <c r="AK1626" s="269"/>
      <c r="AL1626" s="269"/>
    </row>
    <row r="1627" spans="1:38" ht="11.25" x14ac:dyDescent="0.2">
      <c r="A1627" s="266">
        <v>1619</v>
      </c>
      <c r="B1627" s="267">
        <f>'!!!KATILIMCI LİSTESİ!!!'!C1620</f>
        <v>0</v>
      </c>
      <c r="C1627" s="268">
        <f>'!!!KATILIMCI LİSTESİ!!!'!B1620</f>
        <v>0</v>
      </c>
      <c r="D1627" s="269"/>
      <c r="E1627" s="269"/>
      <c r="F1627" s="269"/>
      <c r="G1627" s="269"/>
      <c r="H1627" s="269"/>
      <c r="I1627" s="269"/>
      <c r="J1627" s="269"/>
      <c r="K1627" s="270"/>
      <c r="L1627" s="270"/>
      <c r="M1627" s="270"/>
      <c r="N1627" s="270"/>
      <c r="O1627" s="270"/>
      <c r="P1627" s="270"/>
      <c r="Q1627" s="270"/>
      <c r="R1627" s="269"/>
      <c r="S1627" s="269"/>
      <c r="T1627" s="269"/>
      <c r="U1627" s="269"/>
      <c r="V1627" s="269"/>
      <c r="W1627" s="269"/>
      <c r="X1627" s="269"/>
      <c r="Y1627" s="270"/>
      <c r="Z1627" s="270"/>
      <c r="AA1627" s="270"/>
      <c r="AB1627" s="270"/>
      <c r="AC1627" s="270"/>
      <c r="AD1627" s="270"/>
      <c r="AE1627" s="270"/>
      <c r="AF1627" s="269"/>
      <c r="AG1627" s="269"/>
      <c r="AH1627" s="269"/>
      <c r="AI1627" s="269"/>
      <c r="AJ1627" s="269"/>
      <c r="AK1627" s="269"/>
      <c r="AL1627" s="269"/>
    </row>
    <row r="1628" spans="1:38" ht="11.25" x14ac:dyDescent="0.2">
      <c r="A1628" s="266">
        <v>1620</v>
      </c>
      <c r="B1628" s="267">
        <f>'!!!KATILIMCI LİSTESİ!!!'!C1621</f>
        <v>0</v>
      </c>
      <c r="C1628" s="268">
        <f>'!!!KATILIMCI LİSTESİ!!!'!B1621</f>
        <v>0</v>
      </c>
      <c r="D1628" s="269"/>
      <c r="E1628" s="269"/>
      <c r="F1628" s="269"/>
      <c r="G1628" s="269"/>
      <c r="H1628" s="269"/>
      <c r="I1628" s="269"/>
      <c r="J1628" s="269"/>
      <c r="K1628" s="270"/>
      <c r="L1628" s="270"/>
      <c r="M1628" s="270"/>
      <c r="N1628" s="270"/>
      <c r="O1628" s="270"/>
      <c r="P1628" s="270"/>
      <c r="Q1628" s="270"/>
      <c r="R1628" s="269"/>
      <c r="S1628" s="269"/>
      <c r="T1628" s="269"/>
      <c r="U1628" s="269"/>
      <c r="V1628" s="269"/>
      <c r="W1628" s="269"/>
      <c r="X1628" s="269"/>
      <c r="Y1628" s="270"/>
      <c r="Z1628" s="270"/>
      <c r="AA1628" s="270"/>
      <c r="AB1628" s="270"/>
      <c r="AC1628" s="270"/>
      <c r="AD1628" s="270"/>
      <c r="AE1628" s="270"/>
      <c r="AF1628" s="269"/>
      <c r="AG1628" s="269"/>
      <c r="AH1628" s="269"/>
      <c r="AI1628" s="269"/>
      <c r="AJ1628" s="269"/>
      <c r="AK1628" s="269"/>
      <c r="AL1628" s="269"/>
    </row>
    <row r="1629" spans="1:38" ht="11.25" x14ac:dyDescent="0.2">
      <c r="A1629" s="266">
        <v>1621</v>
      </c>
      <c r="B1629" s="267">
        <f>'!!!KATILIMCI LİSTESİ!!!'!C1622</f>
        <v>0</v>
      </c>
      <c r="C1629" s="268">
        <f>'!!!KATILIMCI LİSTESİ!!!'!B1622</f>
        <v>0</v>
      </c>
      <c r="D1629" s="269"/>
      <c r="E1629" s="269"/>
      <c r="F1629" s="269"/>
      <c r="G1629" s="269"/>
      <c r="H1629" s="269"/>
      <c r="I1629" s="269"/>
      <c r="J1629" s="269"/>
      <c r="K1629" s="270"/>
      <c r="L1629" s="270"/>
      <c r="M1629" s="270"/>
      <c r="N1629" s="270"/>
      <c r="O1629" s="270"/>
      <c r="P1629" s="270"/>
      <c r="Q1629" s="270"/>
      <c r="R1629" s="269"/>
      <c r="S1629" s="269"/>
      <c r="T1629" s="269"/>
      <c r="U1629" s="269"/>
      <c r="V1629" s="269"/>
      <c r="W1629" s="269"/>
      <c r="X1629" s="269"/>
      <c r="Y1629" s="270"/>
      <c r="Z1629" s="270"/>
      <c r="AA1629" s="270"/>
      <c r="AB1629" s="270"/>
      <c r="AC1629" s="270"/>
      <c r="AD1629" s="270"/>
      <c r="AE1629" s="270"/>
      <c r="AF1629" s="269"/>
      <c r="AG1629" s="269"/>
      <c r="AH1629" s="269"/>
      <c r="AI1629" s="269"/>
      <c r="AJ1629" s="269"/>
      <c r="AK1629" s="269"/>
      <c r="AL1629" s="269"/>
    </row>
    <row r="1630" spans="1:38" ht="11.25" x14ac:dyDescent="0.2">
      <c r="A1630" s="266">
        <v>1622</v>
      </c>
      <c r="B1630" s="267">
        <f>'!!!KATILIMCI LİSTESİ!!!'!C1623</f>
        <v>0</v>
      </c>
      <c r="C1630" s="268">
        <f>'!!!KATILIMCI LİSTESİ!!!'!B1623</f>
        <v>0</v>
      </c>
      <c r="D1630" s="269"/>
      <c r="E1630" s="269"/>
      <c r="F1630" s="269"/>
      <c r="G1630" s="269"/>
      <c r="H1630" s="269"/>
      <c r="I1630" s="269"/>
      <c r="J1630" s="269"/>
      <c r="K1630" s="270"/>
      <c r="L1630" s="270"/>
      <c r="M1630" s="270"/>
      <c r="N1630" s="270"/>
      <c r="O1630" s="270"/>
      <c r="P1630" s="270"/>
      <c r="Q1630" s="270"/>
      <c r="R1630" s="269"/>
      <c r="S1630" s="269"/>
      <c r="T1630" s="269"/>
      <c r="U1630" s="269"/>
      <c r="V1630" s="269"/>
      <c r="W1630" s="269"/>
      <c r="X1630" s="269"/>
      <c r="Y1630" s="270"/>
      <c r="Z1630" s="270"/>
      <c r="AA1630" s="270"/>
      <c r="AB1630" s="270"/>
      <c r="AC1630" s="270"/>
      <c r="AD1630" s="270"/>
      <c r="AE1630" s="270"/>
      <c r="AF1630" s="269"/>
      <c r="AG1630" s="269"/>
      <c r="AH1630" s="269"/>
      <c r="AI1630" s="269"/>
      <c r="AJ1630" s="269"/>
      <c r="AK1630" s="269"/>
      <c r="AL1630" s="269"/>
    </row>
    <row r="1631" spans="1:38" ht="11.25" x14ac:dyDescent="0.2">
      <c r="A1631" s="266">
        <v>1623</v>
      </c>
      <c r="B1631" s="267">
        <f>'!!!KATILIMCI LİSTESİ!!!'!C1624</f>
        <v>0</v>
      </c>
      <c r="C1631" s="268">
        <f>'!!!KATILIMCI LİSTESİ!!!'!B1624</f>
        <v>0</v>
      </c>
      <c r="D1631" s="269"/>
      <c r="E1631" s="269"/>
      <c r="F1631" s="269"/>
      <c r="G1631" s="269"/>
      <c r="H1631" s="269"/>
      <c r="I1631" s="269"/>
      <c r="J1631" s="269"/>
      <c r="K1631" s="270"/>
      <c r="L1631" s="270"/>
      <c r="M1631" s="270"/>
      <c r="N1631" s="270"/>
      <c r="O1631" s="270"/>
      <c r="P1631" s="270"/>
      <c r="Q1631" s="270"/>
      <c r="R1631" s="269"/>
      <c r="S1631" s="269"/>
      <c r="T1631" s="269"/>
      <c r="U1631" s="269"/>
      <c r="V1631" s="269"/>
      <c r="W1631" s="269"/>
      <c r="X1631" s="269"/>
      <c r="Y1631" s="270"/>
      <c r="Z1631" s="270"/>
      <c r="AA1631" s="270"/>
      <c r="AB1631" s="270"/>
      <c r="AC1631" s="270"/>
      <c r="AD1631" s="270"/>
      <c r="AE1631" s="270"/>
      <c r="AF1631" s="269"/>
      <c r="AG1631" s="269"/>
      <c r="AH1631" s="269"/>
      <c r="AI1631" s="269"/>
      <c r="AJ1631" s="269"/>
      <c r="AK1631" s="269"/>
      <c r="AL1631" s="269"/>
    </row>
    <row r="1632" spans="1:38" ht="11.25" x14ac:dyDescent="0.2">
      <c r="A1632" s="266">
        <v>1624</v>
      </c>
      <c r="B1632" s="267">
        <f>'!!!KATILIMCI LİSTESİ!!!'!C1625</f>
        <v>0</v>
      </c>
      <c r="C1632" s="268">
        <f>'!!!KATILIMCI LİSTESİ!!!'!B1625</f>
        <v>0</v>
      </c>
      <c r="D1632" s="269"/>
      <c r="E1632" s="269"/>
      <c r="F1632" s="269"/>
      <c r="G1632" s="269"/>
      <c r="H1632" s="269"/>
      <c r="I1632" s="269"/>
      <c r="J1632" s="269"/>
      <c r="K1632" s="270"/>
      <c r="L1632" s="270"/>
      <c r="M1632" s="270"/>
      <c r="N1632" s="270"/>
      <c r="O1632" s="270"/>
      <c r="P1632" s="270"/>
      <c r="Q1632" s="270"/>
      <c r="R1632" s="269"/>
      <c r="S1632" s="269"/>
      <c r="T1632" s="269"/>
      <c r="U1632" s="269"/>
      <c r="V1632" s="269"/>
      <c r="W1632" s="269"/>
      <c r="X1632" s="269"/>
      <c r="Y1632" s="270"/>
      <c r="Z1632" s="270"/>
      <c r="AA1632" s="270"/>
      <c r="AB1632" s="270"/>
      <c r="AC1632" s="270"/>
      <c r="AD1632" s="270"/>
      <c r="AE1632" s="270"/>
      <c r="AF1632" s="269"/>
      <c r="AG1632" s="269"/>
      <c r="AH1632" s="269"/>
      <c r="AI1632" s="269"/>
      <c r="AJ1632" s="269"/>
      <c r="AK1632" s="269"/>
      <c r="AL1632" s="269"/>
    </row>
    <row r="1633" spans="1:38" ht="11.25" x14ac:dyDescent="0.2">
      <c r="A1633" s="266">
        <v>1625</v>
      </c>
      <c r="B1633" s="267">
        <f>'!!!KATILIMCI LİSTESİ!!!'!C1626</f>
        <v>0</v>
      </c>
      <c r="C1633" s="268">
        <f>'!!!KATILIMCI LİSTESİ!!!'!B1626</f>
        <v>0</v>
      </c>
      <c r="D1633" s="269"/>
      <c r="E1633" s="269"/>
      <c r="F1633" s="269"/>
      <c r="G1633" s="269"/>
      <c r="H1633" s="269"/>
      <c r="I1633" s="269"/>
      <c r="J1633" s="269"/>
      <c r="K1633" s="270"/>
      <c r="L1633" s="270"/>
      <c r="M1633" s="270"/>
      <c r="N1633" s="270"/>
      <c r="O1633" s="270"/>
      <c r="P1633" s="270"/>
      <c r="Q1633" s="270"/>
      <c r="R1633" s="269"/>
      <c r="S1633" s="269"/>
      <c r="T1633" s="269"/>
      <c r="U1633" s="269"/>
      <c r="V1633" s="269"/>
      <c r="W1633" s="269"/>
      <c r="X1633" s="269"/>
      <c r="Y1633" s="270"/>
      <c r="Z1633" s="270"/>
      <c r="AA1633" s="270"/>
      <c r="AB1633" s="270"/>
      <c r="AC1633" s="270"/>
      <c r="AD1633" s="270"/>
      <c r="AE1633" s="270"/>
      <c r="AF1633" s="269"/>
      <c r="AG1633" s="269"/>
      <c r="AH1633" s="269"/>
      <c r="AI1633" s="269"/>
      <c r="AJ1633" s="269"/>
      <c r="AK1633" s="269"/>
      <c r="AL1633" s="269"/>
    </row>
    <row r="1634" spans="1:38" ht="11.25" x14ac:dyDescent="0.2">
      <c r="A1634" s="266">
        <v>1626</v>
      </c>
      <c r="B1634" s="267">
        <f>'!!!KATILIMCI LİSTESİ!!!'!C1627</f>
        <v>0</v>
      </c>
      <c r="C1634" s="268">
        <f>'!!!KATILIMCI LİSTESİ!!!'!B1627</f>
        <v>0</v>
      </c>
      <c r="D1634" s="269"/>
      <c r="E1634" s="269"/>
      <c r="F1634" s="269"/>
      <c r="G1634" s="269"/>
      <c r="H1634" s="269"/>
      <c r="I1634" s="269"/>
      <c r="J1634" s="269"/>
      <c r="K1634" s="270"/>
      <c r="L1634" s="270"/>
      <c r="M1634" s="270"/>
      <c r="N1634" s="270"/>
      <c r="O1634" s="270"/>
      <c r="P1634" s="270"/>
      <c r="Q1634" s="270"/>
      <c r="R1634" s="269"/>
      <c r="S1634" s="269"/>
      <c r="T1634" s="269"/>
      <c r="U1634" s="269"/>
      <c r="V1634" s="269"/>
      <c r="W1634" s="269"/>
      <c r="X1634" s="269"/>
      <c r="Y1634" s="270"/>
      <c r="Z1634" s="270"/>
      <c r="AA1634" s="270"/>
      <c r="AB1634" s="270"/>
      <c r="AC1634" s="270"/>
      <c r="AD1634" s="270"/>
      <c r="AE1634" s="270"/>
      <c r="AF1634" s="269"/>
      <c r="AG1634" s="269"/>
      <c r="AH1634" s="269"/>
      <c r="AI1634" s="269"/>
      <c r="AJ1634" s="269"/>
      <c r="AK1634" s="269"/>
      <c r="AL1634" s="269"/>
    </row>
    <row r="1635" spans="1:38" ht="11.25" x14ac:dyDescent="0.2">
      <c r="A1635" s="266">
        <v>1627</v>
      </c>
      <c r="B1635" s="267">
        <f>'!!!KATILIMCI LİSTESİ!!!'!C1628</f>
        <v>0</v>
      </c>
      <c r="C1635" s="268">
        <f>'!!!KATILIMCI LİSTESİ!!!'!B1628</f>
        <v>0</v>
      </c>
      <c r="D1635" s="269"/>
      <c r="E1635" s="269"/>
      <c r="F1635" s="269"/>
      <c r="G1635" s="269"/>
      <c r="H1635" s="269"/>
      <c r="I1635" s="269"/>
      <c r="J1635" s="269"/>
      <c r="K1635" s="270"/>
      <c r="L1635" s="270"/>
      <c r="M1635" s="270"/>
      <c r="N1635" s="270"/>
      <c r="O1635" s="270"/>
      <c r="P1635" s="270"/>
      <c r="Q1635" s="270"/>
      <c r="R1635" s="269"/>
      <c r="S1635" s="269"/>
      <c r="T1635" s="269"/>
      <c r="U1635" s="269"/>
      <c r="V1635" s="269"/>
      <c r="W1635" s="269"/>
      <c r="X1635" s="269"/>
      <c r="Y1635" s="270"/>
      <c r="Z1635" s="270"/>
      <c r="AA1635" s="270"/>
      <c r="AB1635" s="270"/>
      <c r="AC1635" s="270"/>
      <c r="AD1635" s="270"/>
      <c r="AE1635" s="270"/>
      <c r="AF1635" s="269"/>
      <c r="AG1635" s="269"/>
      <c r="AH1635" s="269"/>
      <c r="AI1635" s="269"/>
      <c r="AJ1635" s="269"/>
      <c r="AK1635" s="269"/>
      <c r="AL1635" s="269"/>
    </row>
    <row r="1636" spans="1:38" ht="11.25" x14ac:dyDescent="0.2">
      <c r="A1636" s="266">
        <v>1628</v>
      </c>
      <c r="B1636" s="267">
        <f>'!!!KATILIMCI LİSTESİ!!!'!C1629</f>
        <v>0</v>
      </c>
      <c r="C1636" s="268">
        <f>'!!!KATILIMCI LİSTESİ!!!'!B1629</f>
        <v>0</v>
      </c>
      <c r="D1636" s="269"/>
      <c r="E1636" s="269"/>
      <c r="F1636" s="269"/>
      <c r="G1636" s="269"/>
      <c r="H1636" s="269"/>
      <c r="I1636" s="269"/>
      <c r="J1636" s="269"/>
      <c r="K1636" s="270"/>
      <c r="L1636" s="270"/>
      <c r="M1636" s="270"/>
      <c r="N1636" s="270"/>
      <c r="O1636" s="270"/>
      <c r="P1636" s="270"/>
      <c r="Q1636" s="270"/>
      <c r="R1636" s="269"/>
      <c r="S1636" s="269"/>
      <c r="T1636" s="269"/>
      <c r="U1636" s="269"/>
      <c r="V1636" s="269"/>
      <c r="W1636" s="269"/>
      <c r="X1636" s="269"/>
      <c r="Y1636" s="270"/>
      <c r="Z1636" s="270"/>
      <c r="AA1636" s="270"/>
      <c r="AB1636" s="270"/>
      <c r="AC1636" s="270"/>
      <c r="AD1636" s="270"/>
      <c r="AE1636" s="270"/>
      <c r="AF1636" s="269"/>
      <c r="AG1636" s="269"/>
      <c r="AH1636" s="269"/>
      <c r="AI1636" s="269"/>
      <c r="AJ1636" s="269"/>
      <c r="AK1636" s="269"/>
      <c r="AL1636" s="269"/>
    </row>
    <row r="1637" spans="1:38" ht="11.25" x14ac:dyDescent="0.2">
      <c r="A1637" s="266">
        <v>1629</v>
      </c>
      <c r="B1637" s="267">
        <f>'!!!KATILIMCI LİSTESİ!!!'!C1630</f>
        <v>0</v>
      </c>
      <c r="C1637" s="268">
        <f>'!!!KATILIMCI LİSTESİ!!!'!B1630</f>
        <v>0</v>
      </c>
      <c r="D1637" s="269"/>
      <c r="E1637" s="269"/>
      <c r="F1637" s="269"/>
      <c r="G1637" s="269"/>
      <c r="H1637" s="269"/>
      <c r="I1637" s="269"/>
      <c r="J1637" s="269"/>
      <c r="K1637" s="270"/>
      <c r="L1637" s="270"/>
      <c r="M1637" s="270"/>
      <c r="N1637" s="270"/>
      <c r="O1637" s="270"/>
      <c r="P1637" s="270"/>
      <c r="Q1637" s="270"/>
      <c r="R1637" s="269"/>
      <c r="S1637" s="269"/>
      <c r="T1637" s="269"/>
      <c r="U1637" s="269"/>
      <c r="V1637" s="269"/>
      <c r="W1637" s="269"/>
      <c r="X1637" s="269"/>
      <c r="Y1637" s="270"/>
      <c r="Z1637" s="270"/>
      <c r="AA1637" s="270"/>
      <c r="AB1637" s="270"/>
      <c r="AC1637" s="270"/>
      <c r="AD1637" s="270"/>
      <c r="AE1637" s="270"/>
      <c r="AF1637" s="269"/>
      <c r="AG1637" s="269"/>
      <c r="AH1637" s="269"/>
      <c r="AI1637" s="269"/>
      <c r="AJ1637" s="269"/>
      <c r="AK1637" s="269"/>
      <c r="AL1637" s="269"/>
    </row>
    <row r="1638" spans="1:38" ht="11.25" x14ac:dyDescent="0.2">
      <c r="A1638" s="266">
        <v>1630</v>
      </c>
      <c r="B1638" s="267">
        <f>'!!!KATILIMCI LİSTESİ!!!'!C1631</f>
        <v>0</v>
      </c>
      <c r="C1638" s="268">
        <f>'!!!KATILIMCI LİSTESİ!!!'!B1631</f>
        <v>0</v>
      </c>
      <c r="D1638" s="269"/>
      <c r="E1638" s="269"/>
      <c r="F1638" s="269"/>
      <c r="G1638" s="269"/>
      <c r="H1638" s="269"/>
      <c r="I1638" s="269"/>
      <c r="J1638" s="269"/>
      <c r="K1638" s="270"/>
      <c r="L1638" s="270"/>
      <c r="M1638" s="270"/>
      <c r="N1638" s="270"/>
      <c r="O1638" s="270"/>
      <c r="P1638" s="270"/>
      <c r="Q1638" s="270"/>
      <c r="R1638" s="269"/>
      <c r="S1638" s="269"/>
      <c r="T1638" s="269"/>
      <c r="U1638" s="269"/>
      <c r="V1638" s="269"/>
      <c r="W1638" s="269"/>
      <c r="X1638" s="269"/>
      <c r="Y1638" s="270"/>
      <c r="Z1638" s="270"/>
      <c r="AA1638" s="270"/>
      <c r="AB1638" s="270"/>
      <c r="AC1638" s="270"/>
      <c r="AD1638" s="270"/>
      <c r="AE1638" s="270"/>
      <c r="AF1638" s="269"/>
      <c r="AG1638" s="269"/>
      <c r="AH1638" s="269"/>
      <c r="AI1638" s="269"/>
      <c r="AJ1638" s="269"/>
      <c r="AK1638" s="269"/>
      <c r="AL1638" s="269"/>
    </row>
    <row r="1639" spans="1:38" ht="11.25" x14ac:dyDescent="0.2">
      <c r="A1639" s="266">
        <v>1631</v>
      </c>
      <c r="B1639" s="267">
        <f>'!!!KATILIMCI LİSTESİ!!!'!C1632</f>
        <v>0</v>
      </c>
      <c r="C1639" s="268">
        <f>'!!!KATILIMCI LİSTESİ!!!'!B1632</f>
        <v>0</v>
      </c>
      <c r="D1639" s="269"/>
      <c r="E1639" s="269"/>
      <c r="F1639" s="269"/>
      <c r="G1639" s="269"/>
      <c r="H1639" s="269"/>
      <c r="I1639" s="269"/>
      <c r="J1639" s="269"/>
      <c r="K1639" s="270"/>
      <c r="L1639" s="270"/>
      <c r="M1639" s="270"/>
      <c r="N1639" s="270"/>
      <c r="O1639" s="270"/>
      <c r="P1639" s="270"/>
      <c r="Q1639" s="270"/>
      <c r="R1639" s="269"/>
      <c r="S1639" s="269"/>
      <c r="T1639" s="269"/>
      <c r="U1639" s="269"/>
      <c r="V1639" s="269"/>
      <c r="W1639" s="269"/>
      <c r="X1639" s="269"/>
      <c r="Y1639" s="270"/>
      <c r="Z1639" s="270"/>
      <c r="AA1639" s="270"/>
      <c r="AB1639" s="270"/>
      <c r="AC1639" s="270"/>
      <c r="AD1639" s="270"/>
      <c r="AE1639" s="270"/>
      <c r="AF1639" s="269"/>
      <c r="AG1639" s="269"/>
      <c r="AH1639" s="269"/>
      <c r="AI1639" s="269"/>
      <c r="AJ1639" s="269"/>
      <c r="AK1639" s="269"/>
      <c r="AL1639" s="269"/>
    </row>
    <row r="1640" spans="1:38" ht="11.25" x14ac:dyDescent="0.2">
      <c r="A1640" s="266">
        <v>1632</v>
      </c>
      <c r="B1640" s="267">
        <f>'!!!KATILIMCI LİSTESİ!!!'!C1633</f>
        <v>0</v>
      </c>
      <c r="C1640" s="268">
        <f>'!!!KATILIMCI LİSTESİ!!!'!B1633</f>
        <v>0</v>
      </c>
      <c r="D1640" s="269"/>
      <c r="E1640" s="269"/>
      <c r="F1640" s="269"/>
      <c r="G1640" s="269"/>
      <c r="H1640" s="269"/>
      <c r="I1640" s="269"/>
      <c r="J1640" s="269"/>
      <c r="K1640" s="270"/>
      <c r="L1640" s="270"/>
      <c r="M1640" s="270"/>
      <c r="N1640" s="270"/>
      <c r="O1640" s="270"/>
      <c r="P1640" s="270"/>
      <c r="Q1640" s="270"/>
      <c r="R1640" s="269"/>
      <c r="S1640" s="269"/>
      <c r="T1640" s="269"/>
      <c r="U1640" s="269"/>
      <c r="V1640" s="269"/>
      <c r="W1640" s="269"/>
      <c r="X1640" s="269"/>
      <c r="Y1640" s="270"/>
      <c r="Z1640" s="270"/>
      <c r="AA1640" s="270"/>
      <c r="AB1640" s="270"/>
      <c r="AC1640" s="270"/>
      <c r="AD1640" s="270"/>
      <c r="AE1640" s="270"/>
      <c r="AF1640" s="269"/>
      <c r="AG1640" s="269"/>
      <c r="AH1640" s="269"/>
      <c r="AI1640" s="269"/>
      <c r="AJ1640" s="269"/>
      <c r="AK1640" s="269"/>
      <c r="AL1640" s="269"/>
    </row>
    <row r="1641" spans="1:38" ht="11.25" x14ac:dyDescent="0.2">
      <c r="A1641" s="266">
        <v>1633</v>
      </c>
      <c r="B1641" s="267">
        <f>'!!!KATILIMCI LİSTESİ!!!'!C1634</f>
        <v>0</v>
      </c>
      <c r="C1641" s="268">
        <f>'!!!KATILIMCI LİSTESİ!!!'!B1634</f>
        <v>0</v>
      </c>
      <c r="D1641" s="269"/>
      <c r="E1641" s="269"/>
      <c r="F1641" s="269"/>
      <c r="G1641" s="269"/>
      <c r="H1641" s="269"/>
      <c r="I1641" s="269"/>
      <c r="J1641" s="269"/>
      <c r="K1641" s="270"/>
      <c r="L1641" s="270"/>
      <c r="M1641" s="270"/>
      <c r="N1641" s="270"/>
      <c r="O1641" s="270"/>
      <c r="P1641" s="270"/>
      <c r="Q1641" s="270"/>
      <c r="R1641" s="269"/>
      <c r="S1641" s="269"/>
      <c r="T1641" s="269"/>
      <c r="U1641" s="269"/>
      <c r="V1641" s="269"/>
      <c r="W1641" s="269"/>
      <c r="X1641" s="269"/>
      <c r="Y1641" s="270"/>
      <c r="Z1641" s="270"/>
      <c r="AA1641" s="270"/>
      <c r="AB1641" s="270"/>
      <c r="AC1641" s="270"/>
      <c r="AD1641" s="270"/>
      <c r="AE1641" s="270"/>
      <c r="AF1641" s="269"/>
      <c r="AG1641" s="269"/>
      <c r="AH1641" s="269"/>
      <c r="AI1641" s="269"/>
      <c r="AJ1641" s="269"/>
      <c r="AK1641" s="269"/>
      <c r="AL1641" s="269"/>
    </row>
    <row r="1642" spans="1:38" ht="11.25" x14ac:dyDescent="0.2">
      <c r="A1642" s="266">
        <v>1634</v>
      </c>
      <c r="B1642" s="267">
        <f>'!!!KATILIMCI LİSTESİ!!!'!C1635</f>
        <v>0</v>
      </c>
      <c r="C1642" s="268">
        <f>'!!!KATILIMCI LİSTESİ!!!'!B1635</f>
        <v>0</v>
      </c>
      <c r="D1642" s="269"/>
      <c r="E1642" s="269"/>
      <c r="F1642" s="269"/>
      <c r="G1642" s="269"/>
      <c r="H1642" s="269"/>
      <c r="I1642" s="269"/>
      <c r="J1642" s="269"/>
      <c r="K1642" s="270"/>
      <c r="L1642" s="270"/>
      <c r="M1642" s="270"/>
      <c r="N1642" s="270"/>
      <c r="O1642" s="270"/>
      <c r="P1642" s="270"/>
      <c r="Q1642" s="270"/>
      <c r="R1642" s="269"/>
      <c r="S1642" s="269"/>
      <c r="T1642" s="269"/>
      <c r="U1642" s="269"/>
      <c r="V1642" s="269"/>
      <c r="W1642" s="269"/>
      <c r="X1642" s="269"/>
      <c r="Y1642" s="270"/>
      <c r="Z1642" s="270"/>
      <c r="AA1642" s="270"/>
      <c r="AB1642" s="270"/>
      <c r="AC1642" s="270"/>
      <c r="AD1642" s="270"/>
      <c r="AE1642" s="270"/>
      <c r="AF1642" s="269"/>
      <c r="AG1642" s="269"/>
      <c r="AH1642" s="269"/>
      <c r="AI1642" s="269"/>
      <c r="AJ1642" s="269"/>
      <c r="AK1642" s="269"/>
      <c r="AL1642" s="269"/>
    </row>
    <row r="1643" spans="1:38" ht="11.25" x14ac:dyDescent="0.2">
      <c r="A1643" s="266">
        <v>1635</v>
      </c>
      <c r="B1643" s="267">
        <f>'!!!KATILIMCI LİSTESİ!!!'!C1636</f>
        <v>0</v>
      </c>
      <c r="C1643" s="268">
        <f>'!!!KATILIMCI LİSTESİ!!!'!B1636</f>
        <v>0</v>
      </c>
      <c r="D1643" s="269"/>
      <c r="E1643" s="269"/>
      <c r="F1643" s="269"/>
      <c r="G1643" s="269"/>
      <c r="H1643" s="269"/>
      <c r="I1643" s="269"/>
      <c r="J1643" s="269"/>
      <c r="K1643" s="270"/>
      <c r="L1643" s="270"/>
      <c r="M1643" s="270"/>
      <c r="N1643" s="270"/>
      <c r="O1643" s="270"/>
      <c r="P1643" s="270"/>
      <c r="Q1643" s="270"/>
      <c r="R1643" s="269"/>
      <c r="S1643" s="269"/>
      <c r="T1643" s="269"/>
      <c r="U1643" s="269"/>
      <c r="V1643" s="269"/>
      <c r="W1643" s="269"/>
      <c r="X1643" s="269"/>
      <c r="Y1643" s="270"/>
      <c r="Z1643" s="270"/>
      <c r="AA1643" s="270"/>
      <c r="AB1643" s="270"/>
      <c r="AC1643" s="270"/>
      <c r="AD1643" s="270"/>
      <c r="AE1643" s="270"/>
      <c r="AF1643" s="269"/>
      <c r="AG1643" s="269"/>
      <c r="AH1643" s="269"/>
      <c r="AI1643" s="269"/>
      <c r="AJ1643" s="269"/>
      <c r="AK1643" s="269"/>
      <c r="AL1643" s="269"/>
    </row>
    <row r="1644" spans="1:38" ht="11.25" x14ac:dyDescent="0.2">
      <c r="A1644" s="266">
        <v>1636</v>
      </c>
      <c r="B1644" s="267">
        <f>'!!!KATILIMCI LİSTESİ!!!'!C1637</f>
        <v>0</v>
      </c>
      <c r="C1644" s="268">
        <f>'!!!KATILIMCI LİSTESİ!!!'!B1637</f>
        <v>0</v>
      </c>
      <c r="D1644" s="269"/>
      <c r="E1644" s="269"/>
      <c r="F1644" s="269"/>
      <c r="G1644" s="269"/>
      <c r="H1644" s="269"/>
      <c r="I1644" s="269"/>
      <c r="J1644" s="269"/>
      <c r="K1644" s="270"/>
      <c r="L1644" s="270"/>
      <c r="M1644" s="270"/>
      <c r="N1644" s="270"/>
      <c r="O1644" s="270"/>
      <c r="P1644" s="270"/>
      <c r="Q1644" s="270"/>
      <c r="R1644" s="269"/>
      <c r="S1644" s="269"/>
      <c r="T1644" s="269"/>
      <c r="U1644" s="269"/>
      <c r="V1644" s="269"/>
      <c r="W1644" s="269"/>
      <c r="X1644" s="269"/>
      <c r="Y1644" s="270"/>
      <c r="Z1644" s="270"/>
      <c r="AA1644" s="270"/>
      <c r="AB1644" s="270"/>
      <c r="AC1644" s="270"/>
      <c r="AD1644" s="270"/>
      <c r="AE1644" s="270"/>
      <c r="AF1644" s="269"/>
      <c r="AG1644" s="269"/>
      <c r="AH1644" s="269"/>
      <c r="AI1644" s="269"/>
      <c r="AJ1644" s="269"/>
      <c r="AK1644" s="269"/>
      <c r="AL1644" s="269"/>
    </row>
    <row r="1645" spans="1:38" ht="11.25" x14ac:dyDescent="0.2">
      <c r="A1645" s="266">
        <v>1637</v>
      </c>
      <c r="B1645" s="267">
        <f>'!!!KATILIMCI LİSTESİ!!!'!C1638</f>
        <v>0</v>
      </c>
      <c r="C1645" s="268">
        <f>'!!!KATILIMCI LİSTESİ!!!'!B1638</f>
        <v>0</v>
      </c>
      <c r="D1645" s="269"/>
      <c r="E1645" s="269"/>
      <c r="F1645" s="269"/>
      <c r="G1645" s="269"/>
      <c r="H1645" s="269"/>
      <c r="I1645" s="269"/>
      <c r="J1645" s="269"/>
      <c r="K1645" s="270"/>
      <c r="L1645" s="270"/>
      <c r="M1645" s="270"/>
      <c r="N1645" s="270"/>
      <c r="O1645" s="270"/>
      <c r="P1645" s="270"/>
      <c r="Q1645" s="270"/>
      <c r="R1645" s="269"/>
      <c r="S1645" s="269"/>
      <c r="T1645" s="269"/>
      <c r="U1645" s="269"/>
      <c r="V1645" s="269"/>
      <c r="W1645" s="269"/>
      <c r="X1645" s="269"/>
      <c r="Y1645" s="270"/>
      <c r="Z1645" s="270"/>
      <c r="AA1645" s="270"/>
      <c r="AB1645" s="270"/>
      <c r="AC1645" s="270"/>
      <c r="AD1645" s="270"/>
      <c r="AE1645" s="270"/>
      <c r="AF1645" s="269"/>
      <c r="AG1645" s="269"/>
      <c r="AH1645" s="269"/>
      <c r="AI1645" s="269"/>
      <c r="AJ1645" s="269"/>
      <c r="AK1645" s="269"/>
      <c r="AL1645" s="269"/>
    </row>
    <row r="1646" spans="1:38" ht="11.25" x14ac:dyDescent="0.2">
      <c r="A1646" s="266">
        <v>1638</v>
      </c>
      <c r="B1646" s="267">
        <f>'!!!KATILIMCI LİSTESİ!!!'!C1639</f>
        <v>0</v>
      </c>
      <c r="C1646" s="268">
        <f>'!!!KATILIMCI LİSTESİ!!!'!B1639</f>
        <v>0</v>
      </c>
      <c r="D1646" s="269"/>
      <c r="E1646" s="269"/>
      <c r="F1646" s="269"/>
      <c r="G1646" s="269"/>
      <c r="H1646" s="269"/>
      <c r="I1646" s="269"/>
      <c r="J1646" s="269"/>
      <c r="K1646" s="270"/>
      <c r="L1646" s="270"/>
      <c r="M1646" s="270"/>
      <c r="N1646" s="270"/>
      <c r="O1646" s="270"/>
      <c r="P1646" s="270"/>
      <c r="Q1646" s="270"/>
      <c r="R1646" s="269"/>
      <c r="S1646" s="269"/>
      <c r="T1646" s="269"/>
      <c r="U1646" s="269"/>
      <c r="V1646" s="269"/>
      <c r="W1646" s="269"/>
      <c r="X1646" s="269"/>
      <c r="Y1646" s="270"/>
      <c r="Z1646" s="270"/>
      <c r="AA1646" s="270"/>
      <c r="AB1646" s="270"/>
      <c r="AC1646" s="270"/>
      <c r="AD1646" s="270"/>
      <c r="AE1646" s="270"/>
      <c r="AF1646" s="269"/>
      <c r="AG1646" s="269"/>
      <c r="AH1646" s="269"/>
      <c r="AI1646" s="269"/>
      <c r="AJ1646" s="269"/>
      <c r="AK1646" s="269"/>
      <c r="AL1646" s="269"/>
    </row>
    <row r="1647" spans="1:38" ht="11.25" x14ac:dyDescent="0.2">
      <c r="A1647" s="266">
        <v>1639</v>
      </c>
      <c r="B1647" s="267">
        <f>'!!!KATILIMCI LİSTESİ!!!'!C1640</f>
        <v>0</v>
      </c>
      <c r="C1647" s="268">
        <f>'!!!KATILIMCI LİSTESİ!!!'!B1640</f>
        <v>0</v>
      </c>
      <c r="D1647" s="269"/>
      <c r="E1647" s="269"/>
      <c r="F1647" s="269"/>
      <c r="G1647" s="269"/>
      <c r="H1647" s="269"/>
      <c r="I1647" s="269"/>
      <c r="J1647" s="269"/>
      <c r="K1647" s="270"/>
      <c r="L1647" s="270"/>
      <c r="M1647" s="270"/>
      <c r="N1647" s="270"/>
      <c r="O1647" s="270"/>
      <c r="P1647" s="270"/>
      <c r="Q1647" s="270"/>
      <c r="R1647" s="269"/>
      <c r="S1647" s="269"/>
      <c r="T1647" s="269"/>
      <c r="U1647" s="269"/>
      <c r="V1647" s="269"/>
      <c r="W1647" s="269"/>
      <c r="X1647" s="269"/>
      <c r="Y1647" s="270"/>
      <c r="Z1647" s="270"/>
      <c r="AA1647" s="270"/>
      <c r="AB1647" s="270"/>
      <c r="AC1647" s="270"/>
      <c r="AD1647" s="270"/>
      <c r="AE1647" s="270"/>
      <c r="AF1647" s="269"/>
      <c r="AG1647" s="269"/>
      <c r="AH1647" s="269"/>
      <c r="AI1647" s="269"/>
      <c r="AJ1647" s="269"/>
      <c r="AK1647" s="269"/>
      <c r="AL1647" s="269"/>
    </row>
    <row r="1648" spans="1:38" ht="11.25" x14ac:dyDescent="0.2">
      <c r="A1648" s="266">
        <v>1640</v>
      </c>
      <c r="B1648" s="267">
        <f>'!!!KATILIMCI LİSTESİ!!!'!C1641</f>
        <v>0</v>
      </c>
      <c r="C1648" s="268">
        <f>'!!!KATILIMCI LİSTESİ!!!'!B1641</f>
        <v>0</v>
      </c>
      <c r="D1648" s="269"/>
      <c r="E1648" s="269"/>
      <c r="F1648" s="269"/>
      <c r="G1648" s="269"/>
      <c r="H1648" s="269"/>
      <c r="I1648" s="269"/>
      <c r="J1648" s="269"/>
      <c r="K1648" s="270"/>
      <c r="L1648" s="270"/>
      <c r="M1648" s="270"/>
      <c r="N1648" s="270"/>
      <c r="O1648" s="270"/>
      <c r="P1648" s="270"/>
      <c r="Q1648" s="270"/>
      <c r="R1648" s="269"/>
      <c r="S1648" s="269"/>
      <c r="T1648" s="269"/>
      <c r="U1648" s="269"/>
      <c r="V1648" s="269"/>
      <c r="W1648" s="269"/>
      <c r="X1648" s="269"/>
      <c r="Y1648" s="270"/>
      <c r="Z1648" s="270"/>
      <c r="AA1648" s="270"/>
      <c r="AB1648" s="270"/>
      <c r="AC1648" s="270"/>
      <c r="AD1648" s="270"/>
      <c r="AE1648" s="270"/>
      <c r="AF1648" s="269"/>
      <c r="AG1648" s="269"/>
      <c r="AH1648" s="269"/>
      <c r="AI1648" s="269"/>
      <c r="AJ1648" s="269"/>
      <c r="AK1648" s="269"/>
      <c r="AL1648" s="269"/>
    </row>
    <row r="1649" spans="1:38" ht="11.25" x14ac:dyDescent="0.2">
      <c r="A1649" s="266">
        <v>1641</v>
      </c>
      <c r="B1649" s="267">
        <f>'!!!KATILIMCI LİSTESİ!!!'!C1642</f>
        <v>0</v>
      </c>
      <c r="C1649" s="268">
        <f>'!!!KATILIMCI LİSTESİ!!!'!B1642</f>
        <v>0</v>
      </c>
      <c r="D1649" s="269"/>
      <c r="E1649" s="269"/>
      <c r="F1649" s="269"/>
      <c r="G1649" s="269"/>
      <c r="H1649" s="269"/>
      <c r="I1649" s="269"/>
      <c r="J1649" s="269"/>
      <c r="K1649" s="270"/>
      <c r="L1649" s="270"/>
      <c r="M1649" s="270"/>
      <c r="N1649" s="270"/>
      <c r="O1649" s="270"/>
      <c r="P1649" s="270"/>
      <c r="Q1649" s="270"/>
      <c r="R1649" s="269"/>
      <c r="S1649" s="269"/>
      <c r="T1649" s="269"/>
      <c r="U1649" s="269"/>
      <c r="V1649" s="269"/>
      <c r="W1649" s="269"/>
      <c r="X1649" s="269"/>
      <c r="Y1649" s="270"/>
      <c r="Z1649" s="270"/>
      <c r="AA1649" s="270"/>
      <c r="AB1649" s="270"/>
      <c r="AC1649" s="270"/>
      <c r="AD1649" s="270"/>
      <c r="AE1649" s="270"/>
      <c r="AF1649" s="269"/>
      <c r="AG1649" s="269"/>
      <c r="AH1649" s="269"/>
      <c r="AI1649" s="269"/>
      <c r="AJ1649" s="269"/>
      <c r="AK1649" s="269"/>
      <c r="AL1649" s="269"/>
    </row>
    <row r="1650" spans="1:38" ht="11.25" x14ac:dyDescent="0.2">
      <c r="A1650" s="266">
        <v>1642</v>
      </c>
      <c r="B1650" s="267">
        <f>'!!!KATILIMCI LİSTESİ!!!'!C1643</f>
        <v>0</v>
      </c>
      <c r="C1650" s="268">
        <f>'!!!KATILIMCI LİSTESİ!!!'!B1643</f>
        <v>0</v>
      </c>
      <c r="D1650" s="269"/>
      <c r="E1650" s="269"/>
      <c r="F1650" s="269"/>
      <c r="G1650" s="269"/>
      <c r="H1650" s="269"/>
      <c r="I1650" s="269"/>
      <c r="J1650" s="269"/>
      <c r="K1650" s="270"/>
      <c r="L1650" s="270"/>
      <c r="M1650" s="270"/>
      <c r="N1650" s="270"/>
      <c r="O1650" s="270"/>
      <c r="P1650" s="270"/>
      <c r="Q1650" s="270"/>
      <c r="R1650" s="269"/>
      <c r="S1650" s="269"/>
      <c r="T1650" s="269"/>
      <c r="U1650" s="269"/>
      <c r="V1650" s="269"/>
      <c r="W1650" s="269"/>
      <c r="X1650" s="269"/>
      <c r="Y1650" s="270"/>
      <c r="Z1650" s="270"/>
      <c r="AA1650" s="270"/>
      <c r="AB1650" s="270"/>
      <c r="AC1650" s="270"/>
      <c r="AD1650" s="270"/>
      <c r="AE1650" s="270"/>
      <c r="AF1650" s="269"/>
      <c r="AG1650" s="269"/>
      <c r="AH1650" s="269"/>
      <c r="AI1650" s="269"/>
      <c r="AJ1650" s="269"/>
      <c r="AK1650" s="269"/>
      <c r="AL1650" s="269"/>
    </row>
    <row r="1651" spans="1:38" ht="11.25" x14ac:dyDescent="0.2">
      <c r="A1651" s="266">
        <v>1643</v>
      </c>
      <c r="B1651" s="267">
        <f>'!!!KATILIMCI LİSTESİ!!!'!C1644</f>
        <v>0</v>
      </c>
      <c r="C1651" s="268">
        <f>'!!!KATILIMCI LİSTESİ!!!'!B1644</f>
        <v>0</v>
      </c>
      <c r="D1651" s="269"/>
      <c r="E1651" s="269"/>
      <c r="F1651" s="269"/>
      <c r="G1651" s="269"/>
      <c r="H1651" s="269"/>
      <c r="I1651" s="269"/>
      <c r="J1651" s="269"/>
      <c r="K1651" s="270"/>
      <c r="L1651" s="270"/>
      <c r="M1651" s="270"/>
      <c r="N1651" s="270"/>
      <c r="O1651" s="270"/>
      <c r="P1651" s="270"/>
      <c r="Q1651" s="270"/>
      <c r="R1651" s="269"/>
      <c r="S1651" s="269"/>
      <c r="T1651" s="269"/>
      <c r="U1651" s="269"/>
      <c r="V1651" s="269"/>
      <c r="W1651" s="269"/>
      <c r="X1651" s="269"/>
      <c r="Y1651" s="270"/>
      <c r="Z1651" s="270"/>
      <c r="AA1651" s="270"/>
      <c r="AB1651" s="270"/>
      <c r="AC1651" s="270"/>
      <c r="AD1651" s="270"/>
      <c r="AE1651" s="270"/>
      <c r="AF1651" s="269"/>
      <c r="AG1651" s="269"/>
      <c r="AH1651" s="269"/>
      <c r="AI1651" s="269"/>
      <c r="AJ1651" s="269"/>
      <c r="AK1651" s="269"/>
      <c r="AL1651" s="269"/>
    </row>
    <row r="1652" spans="1:38" ht="11.25" x14ac:dyDescent="0.2">
      <c r="A1652" s="266">
        <v>1644</v>
      </c>
      <c r="B1652" s="267">
        <f>'!!!KATILIMCI LİSTESİ!!!'!C1645</f>
        <v>0</v>
      </c>
      <c r="C1652" s="268">
        <f>'!!!KATILIMCI LİSTESİ!!!'!B1645</f>
        <v>0</v>
      </c>
      <c r="D1652" s="269"/>
      <c r="E1652" s="269"/>
      <c r="F1652" s="269"/>
      <c r="G1652" s="269"/>
      <c r="H1652" s="269"/>
      <c r="I1652" s="269"/>
      <c r="J1652" s="269"/>
      <c r="K1652" s="270"/>
      <c r="L1652" s="270"/>
      <c r="M1652" s="270"/>
      <c r="N1652" s="270"/>
      <c r="O1652" s="270"/>
      <c r="P1652" s="270"/>
      <c r="Q1652" s="270"/>
      <c r="R1652" s="269"/>
      <c r="S1652" s="269"/>
      <c r="T1652" s="269"/>
      <c r="U1652" s="269"/>
      <c r="V1652" s="269"/>
      <c r="W1652" s="269"/>
      <c r="X1652" s="269"/>
      <c r="Y1652" s="270"/>
      <c r="Z1652" s="270"/>
      <c r="AA1652" s="270"/>
      <c r="AB1652" s="270"/>
      <c r="AC1652" s="270"/>
      <c r="AD1652" s="270"/>
      <c r="AE1652" s="270"/>
      <c r="AF1652" s="269"/>
      <c r="AG1652" s="269"/>
      <c r="AH1652" s="269"/>
      <c r="AI1652" s="269"/>
      <c r="AJ1652" s="269"/>
      <c r="AK1652" s="269"/>
      <c r="AL1652" s="269"/>
    </row>
    <row r="1653" spans="1:38" ht="11.25" x14ac:dyDescent="0.2">
      <c r="A1653" s="266">
        <v>1645</v>
      </c>
      <c r="B1653" s="267">
        <f>'!!!KATILIMCI LİSTESİ!!!'!C1646</f>
        <v>0</v>
      </c>
      <c r="C1653" s="268">
        <f>'!!!KATILIMCI LİSTESİ!!!'!B1646</f>
        <v>0</v>
      </c>
      <c r="D1653" s="269"/>
      <c r="E1653" s="269"/>
      <c r="F1653" s="269"/>
      <c r="G1653" s="269"/>
      <c r="H1653" s="269"/>
      <c r="I1653" s="269"/>
      <c r="J1653" s="269"/>
      <c r="K1653" s="270"/>
      <c r="L1653" s="270"/>
      <c r="M1653" s="270"/>
      <c r="N1653" s="270"/>
      <c r="O1653" s="270"/>
      <c r="P1653" s="270"/>
      <c r="Q1653" s="270"/>
      <c r="R1653" s="269"/>
      <c r="S1653" s="269"/>
      <c r="T1653" s="269"/>
      <c r="U1653" s="269"/>
      <c r="V1653" s="269"/>
      <c r="W1653" s="269"/>
      <c r="X1653" s="269"/>
      <c r="Y1653" s="270"/>
      <c r="Z1653" s="270"/>
      <c r="AA1653" s="270"/>
      <c r="AB1653" s="270"/>
      <c r="AC1653" s="270"/>
      <c r="AD1653" s="270"/>
      <c r="AE1653" s="270"/>
      <c r="AF1653" s="269"/>
      <c r="AG1653" s="269"/>
      <c r="AH1653" s="269"/>
      <c r="AI1653" s="269"/>
      <c r="AJ1653" s="269"/>
      <c r="AK1653" s="269"/>
      <c r="AL1653" s="269"/>
    </row>
    <row r="1654" spans="1:38" ht="11.25" x14ac:dyDescent="0.2">
      <c r="A1654" s="266">
        <v>1646</v>
      </c>
      <c r="B1654" s="267">
        <f>'!!!KATILIMCI LİSTESİ!!!'!C1647</f>
        <v>0</v>
      </c>
      <c r="C1654" s="268">
        <f>'!!!KATILIMCI LİSTESİ!!!'!B1647</f>
        <v>0</v>
      </c>
      <c r="D1654" s="269"/>
      <c r="E1654" s="269"/>
      <c r="F1654" s="269"/>
      <c r="G1654" s="269"/>
      <c r="H1654" s="269"/>
      <c r="I1654" s="269"/>
      <c r="J1654" s="269"/>
      <c r="K1654" s="270"/>
      <c r="L1654" s="270"/>
      <c r="M1654" s="270"/>
      <c r="N1654" s="270"/>
      <c r="O1654" s="270"/>
      <c r="P1654" s="270"/>
      <c r="Q1654" s="270"/>
      <c r="R1654" s="269"/>
      <c r="S1654" s="269"/>
      <c r="T1654" s="269"/>
      <c r="U1654" s="269"/>
      <c r="V1654" s="269"/>
      <c r="W1654" s="269"/>
      <c r="X1654" s="269"/>
      <c r="Y1654" s="270"/>
      <c r="Z1654" s="270"/>
      <c r="AA1654" s="270"/>
      <c r="AB1654" s="270"/>
      <c r="AC1654" s="270"/>
      <c r="AD1654" s="270"/>
      <c r="AE1654" s="270"/>
      <c r="AF1654" s="269"/>
      <c r="AG1654" s="269"/>
      <c r="AH1654" s="269"/>
      <c r="AI1654" s="269"/>
      <c r="AJ1654" s="269"/>
      <c r="AK1654" s="269"/>
      <c r="AL1654" s="269"/>
    </row>
    <row r="1655" spans="1:38" ht="11.25" x14ac:dyDescent="0.2">
      <c r="A1655" s="266">
        <v>1647</v>
      </c>
      <c r="B1655" s="267">
        <f>'!!!KATILIMCI LİSTESİ!!!'!C1648</f>
        <v>0</v>
      </c>
      <c r="C1655" s="268">
        <f>'!!!KATILIMCI LİSTESİ!!!'!B1648</f>
        <v>0</v>
      </c>
      <c r="D1655" s="269"/>
      <c r="E1655" s="269"/>
      <c r="F1655" s="269"/>
      <c r="G1655" s="269"/>
      <c r="H1655" s="269"/>
      <c r="I1655" s="269"/>
      <c r="J1655" s="269"/>
      <c r="K1655" s="270"/>
      <c r="L1655" s="270"/>
      <c r="M1655" s="270"/>
      <c r="N1655" s="270"/>
      <c r="O1655" s="270"/>
      <c r="P1655" s="270"/>
      <c r="Q1655" s="270"/>
      <c r="R1655" s="269"/>
      <c r="S1655" s="269"/>
      <c r="T1655" s="269"/>
      <c r="U1655" s="269"/>
      <c r="V1655" s="269"/>
      <c r="W1655" s="269"/>
      <c r="X1655" s="269"/>
      <c r="Y1655" s="270"/>
      <c r="Z1655" s="270"/>
      <c r="AA1655" s="270"/>
      <c r="AB1655" s="270"/>
      <c r="AC1655" s="270"/>
      <c r="AD1655" s="270"/>
      <c r="AE1655" s="270"/>
      <c r="AF1655" s="269"/>
      <c r="AG1655" s="269"/>
      <c r="AH1655" s="269"/>
      <c r="AI1655" s="269"/>
      <c r="AJ1655" s="269"/>
      <c r="AK1655" s="269"/>
      <c r="AL1655" s="269"/>
    </row>
    <row r="1656" spans="1:38" ht="11.25" x14ac:dyDescent="0.2">
      <c r="A1656" s="266">
        <v>1648</v>
      </c>
      <c r="B1656" s="267">
        <f>'!!!KATILIMCI LİSTESİ!!!'!C1649</f>
        <v>0</v>
      </c>
      <c r="C1656" s="268">
        <f>'!!!KATILIMCI LİSTESİ!!!'!B1649</f>
        <v>0</v>
      </c>
      <c r="D1656" s="269"/>
      <c r="E1656" s="269"/>
      <c r="F1656" s="269"/>
      <c r="G1656" s="269"/>
      <c r="H1656" s="269"/>
      <c r="I1656" s="269"/>
      <c r="J1656" s="269"/>
      <c r="K1656" s="270"/>
      <c r="L1656" s="270"/>
      <c r="M1656" s="270"/>
      <c r="N1656" s="270"/>
      <c r="O1656" s="270"/>
      <c r="P1656" s="270"/>
      <c r="Q1656" s="270"/>
      <c r="R1656" s="269"/>
      <c r="S1656" s="269"/>
      <c r="T1656" s="269"/>
      <c r="U1656" s="269"/>
      <c r="V1656" s="269"/>
      <c r="W1656" s="269"/>
      <c r="X1656" s="269"/>
      <c r="Y1656" s="270"/>
      <c r="Z1656" s="270"/>
      <c r="AA1656" s="270"/>
      <c r="AB1656" s="270"/>
      <c r="AC1656" s="270"/>
      <c r="AD1656" s="270"/>
      <c r="AE1656" s="270"/>
      <c r="AF1656" s="269"/>
      <c r="AG1656" s="269"/>
      <c r="AH1656" s="269"/>
      <c r="AI1656" s="269"/>
      <c r="AJ1656" s="269"/>
      <c r="AK1656" s="269"/>
      <c r="AL1656" s="269"/>
    </row>
    <row r="1657" spans="1:38" ht="11.25" x14ac:dyDescent="0.2">
      <c r="A1657" s="266">
        <v>1649</v>
      </c>
      <c r="B1657" s="267">
        <f>'!!!KATILIMCI LİSTESİ!!!'!C1650</f>
        <v>0</v>
      </c>
      <c r="C1657" s="268">
        <f>'!!!KATILIMCI LİSTESİ!!!'!B1650</f>
        <v>0</v>
      </c>
      <c r="D1657" s="269"/>
      <c r="E1657" s="269"/>
      <c r="F1657" s="269"/>
      <c r="G1657" s="269"/>
      <c r="H1657" s="269"/>
      <c r="I1657" s="269"/>
      <c r="J1657" s="269"/>
      <c r="K1657" s="270"/>
      <c r="L1657" s="270"/>
      <c r="M1657" s="270"/>
      <c r="N1657" s="270"/>
      <c r="O1657" s="270"/>
      <c r="P1657" s="270"/>
      <c r="Q1657" s="270"/>
      <c r="R1657" s="269"/>
      <c r="S1657" s="269"/>
      <c r="T1657" s="269"/>
      <c r="U1657" s="269"/>
      <c r="V1657" s="269"/>
      <c r="W1657" s="269"/>
      <c r="X1657" s="269"/>
      <c r="Y1657" s="270"/>
      <c r="Z1657" s="270"/>
      <c r="AA1657" s="270"/>
      <c r="AB1657" s="270"/>
      <c r="AC1657" s="270"/>
      <c r="AD1657" s="270"/>
      <c r="AE1657" s="270"/>
      <c r="AF1657" s="269"/>
      <c r="AG1657" s="269"/>
      <c r="AH1657" s="269"/>
      <c r="AI1657" s="269"/>
      <c r="AJ1657" s="269"/>
      <c r="AK1657" s="269"/>
      <c r="AL1657" s="269"/>
    </row>
    <row r="1658" spans="1:38" ht="11.25" x14ac:dyDescent="0.2">
      <c r="A1658" s="266">
        <v>1650</v>
      </c>
      <c r="B1658" s="267">
        <f>'!!!KATILIMCI LİSTESİ!!!'!C1651</f>
        <v>0</v>
      </c>
      <c r="C1658" s="268">
        <f>'!!!KATILIMCI LİSTESİ!!!'!B1651</f>
        <v>0</v>
      </c>
      <c r="D1658" s="269"/>
      <c r="E1658" s="269"/>
      <c r="F1658" s="269"/>
      <c r="G1658" s="269"/>
      <c r="H1658" s="269"/>
      <c r="I1658" s="269"/>
      <c r="J1658" s="269"/>
      <c r="K1658" s="270"/>
      <c r="L1658" s="270"/>
      <c r="M1658" s="270"/>
      <c r="N1658" s="270"/>
      <c r="O1658" s="270"/>
      <c r="P1658" s="270"/>
      <c r="Q1658" s="270"/>
      <c r="R1658" s="269"/>
      <c r="S1658" s="269"/>
      <c r="T1658" s="269"/>
      <c r="U1658" s="269"/>
      <c r="V1658" s="269"/>
      <c r="W1658" s="269"/>
      <c r="X1658" s="269"/>
      <c r="Y1658" s="270"/>
      <c r="Z1658" s="270"/>
      <c r="AA1658" s="270"/>
      <c r="AB1658" s="270"/>
      <c r="AC1658" s="270"/>
      <c r="AD1658" s="270"/>
      <c r="AE1658" s="270"/>
      <c r="AF1658" s="269"/>
      <c r="AG1658" s="269"/>
      <c r="AH1658" s="269"/>
      <c r="AI1658" s="269"/>
      <c r="AJ1658" s="269"/>
      <c r="AK1658" s="269"/>
      <c r="AL1658" s="269"/>
    </row>
    <row r="1659" spans="1:38" ht="11.25" x14ac:dyDescent="0.2">
      <c r="A1659" s="266">
        <v>1651</v>
      </c>
      <c r="B1659" s="267">
        <f>'!!!KATILIMCI LİSTESİ!!!'!C1652</f>
        <v>0</v>
      </c>
      <c r="C1659" s="268">
        <f>'!!!KATILIMCI LİSTESİ!!!'!B1652</f>
        <v>0</v>
      </c>
      <c r="D1659" s="269"/>
      <c r="E1659" s="269"/>
      <c r="F1659" s="269"/>
      <c r="G1659" s="269"/>
      <c r="H1659" s="269"/>
      <c r="I1659" s="269"/>
      <c r="J1659" s="269"/>
      <c r="K1659" s="270"/>
      <c r="L1659" s="270"/>
      <c r="M1659" s="270"/>
      <c r="N1659" s="270"/>
      <c r="O1659" s="270"/>
      <c r="P1659" s="270"/>
      <c r="Q1659" s="270"/>
      <c r="R1659" s="269"/>
      <c r="S1659" s="269"/>
      <c r="T1659" s="269"/>
      <c r="U1659" s="269"/>
      <c r="V1659" s="269"/>
      <c r="W1659" s="269"/>
      <c r="X1659" s="269"/>
      <c r="Y1659" s="270"/>
      <c r="Z1659" s="270"/>
      <c r="AA1659" s="270"/>
      <c r="AB1659" s="270"/>
      <c r="AC1659" s="270"/>
      <c r="AD1659" s="270"/>
      <c r="AE1659" s="270"/>
      <c r="AF1659" s="269"/>
      <c r="AG1659" s="269"/>
      <c r="AH1659" s="269"/>
      <c r="AI1659" s="269"/>
      <c r="AJ1659" s="269"/>
      <c r="AK1659" s="269"/>
      <c r="AL1659" s="269"/>
    </row>
    <row r="1660" spans="1:38" ht="11.25" x14ac:dyDescent="0.2">
      <c r="A1660" s="266">
        <v>1652</v>
      </c>
      <c r="B1660" s="267">
        <f>'!!!KATILIMCI LİSTESİ!!!'!C1653</f>
        <v>0</v>
      </c>
      <c r="C1660" s="268">
        <f>'!!!KATILIMCI LİSTESİ!!!'!B1653</f>
        <v>0</v>
      </c>
      <c r="D1660" s="269"/>
      <c r="E1660" s="269"/>
      <c r="F1660" s="269"/>
      <c r="G1660" s="269"/>
      <c r="H1660" s="269"/>
      <c r="I1660" s="269"/>
      <c r="J1660" s="269"/>
      <c r="K1660" s="270"/>
      <c r="L1660" s="270"/>
      <c r="M1660" s="270"/>
      <c r="N1660" s="270"/>
      <c r="O1660" s="270"/>
      <c r="P1660" s="270"/>
      <c r="Q1660" s="270"/>
      <c r="R1660" s="269"/>
      <c r="S1660" s="269"/>
      <c r="T1660" s="269"/>
      <c r="U1660" s="269"/>
      <c r="V1660" s="269"/>
      <c r="W1660" s="269"/>
      <c r="X1660" s="269"/>
      <c r="Y1660" s="270"/>
      <c r="Z1660" s="270"/>
      <c r="AA1660" s="270"/>
      <c r="AB1660" s="270"/>
      <c r="AC1660" s="270"/>
      <c r="AD1660" s="270"/>
      <c r="AE1660" s="270"/>
      <c r="AF1660" s="269"/>
      <c r="AG1660" s="269"/>
      <c r="AH1660" s="269"/>
      <c r="AI1660" s="269"/>
      <c r="AJ1660" s="269"/>
      <c r="AK1660" s="269"/>
      <c r="AL1660" s="269"/>
    </row>
    <row r="1661" spans="1:38" ht="11.25" x14ac:dyDescent="0.2">
      <c r="A1661" s="266">
        <v>1653</v>
      </c>
      <c r="B1661" s="267">
        <f>'!!!KATILIMCI LİSTESİ!!!'!C1654</f>
        <v>0</v>
      </c>
      <c r="C1661" s="268">
        <f>'!!!KATILIMCI LİSTESİ!!!'!B1654</f>
        <v>0</v>
      </c>
      <c r="D1661" s="269"/>
      <c r="E1661" s="269"/>
      <c r="F1661" s="269"/>
      <c r="G1661" s="269"/>
      <c r="H1661" s="269"/>
      <c r="I1661" s="269"/>
      <c r="J1661" s="269"/>
      <c r="K1661" s="270"/>
      <c r="L1661" s="270"/>
      <c r="M1661" s="270"/>
      <c r="N1661" s="270"/>
      <c r="O1661" s="270"/>
      <c r="P1661" s="270"/>
      <c r="Q1661" s="270"/>
      <c r="R1661" s="269"/>
      <c r="S1661" s="269"/>
      <c r="T1661" s="269"/>
      <c r="U1661" s="269"/>
      <c r="V1661" s="269"/>
      <c r="W1661" s="269"/>
      <c r="X1661" s="269"/>
      <c r="Y1661" s="270"/>
      <c r="Z1661" s="270"/>
      <c r="AA1661" s="270"/>
      <c r="AB1661" s="270"/>
      <c r="AC1661" s="270"/>
      <c r="AD1661" s="270"/>
      <c r="AE1661" s="270"/>
      <c r="AF1661" s="269"/>
      <c r="AG1661" s="269"/>
      <c r="AH1661" s="269"/>
      <c r="AI1661" s="269"/>
      <c r="AJ1661" s="269"/>
      <c r="AK1661" s="269"/>
      <c r="AL1661" s="269"/>
    </row>
    <row r="1662" spans="1:38" ht="11.25" x14ac:dyDescent="0.2">
      <c r="A1662" s="266">
        <v>1654</v>
      </c>
      <c r="B1662" s="267">
        <f>'!!!KATILIMCI LİSTESİ!!!'!C1655</f>
        <v>0</v>
      </c>
      <c r="C1662" s="268">
        <f>'!!!KATILIMCI LİSTESİ!!!'!B1655</f>
        <v>0</v>
      </c>
      <c r="D1662" s="269"/>
      <c r="E1662" s="269"/>
      <c r="F1662" s="269"/>
      <c r="G1662" s="269"/>
      <c r="H1662" s="269"/>
      <c r="I1662" s="269"/>
      <c r="J1662" s="269"/>
      <c r="K1662" s="270"/>
      <c r="L1662" s="270"/>
      <c r="M1662" s="270"/>
      <c r="N1662" s="270"/>
      <c r="O1662" s="270"/>
      <c r="P1662" s="270"/>
      <c r="Q1662" s="270"/>
      <c r="R1662" s="269"/>
      <c r="S1662" s="269"/>
      <c r="T1662" s="269"/>
      <c r="U1662" s="269"/>
      <c r="V1662" s="269"/>
      <c r="W1662" s="269"/>
      <c r="X1662" s="269"/>
      <c r="Y1662" s="270"/>
      <c r="Z1662" s="270"/>
      <c r="AA1662" s="270"/>
      <c r="AB1662" s="270"/>
      <c r="AC1662" s="270"/>
      <c r="AD1662" s="270"/>
      <c r="AE1662" s="270"/>
      <c r="AF1662" s="269"/>
      <c r="AG1662" s="269"/>
      <c r="AH1662" s="269"/>
      <c r="AI1662" s="269"/>
      <c r="AJ1662" s="269"/>
      <c r="AK1662" s="269"/>
      <c r="AL1662" s="269"/>
    </row>
    <row r="1663" spans="1:38" ht="11.25" x14ac:dyDescent="0.2">
      <c r="A1663" s="266">
        <v>1655</v>
      </c>
      <c r="B1663" s="267">
        <f>'!!!KATILIMCI LİSTESİ!!!'!C1656</f>
        <v>0</v>
      </c>
      <c r="C1663" s="268">
        <f>'!!!KATILIMCI LİSTESİ!!!'!B1656</f>
        <v>0</v>
      </c>
      <c r="D1663" s="269"/>
      <c r="E1663" s="269"/>
      <c r="F1663" s="269"/>
      <c r="G1663" s="269"/>
      <c r="H1663" s="269"/>
      <c r="I1663" s="269"/>
      <c r="J1663" s="269"/>
      <c r="K1663" s="270"/>
      <c r="L1663" s="270"/>
      <c r="M1663" s="270"/>
      <c r="N1663" s="270"/>
      <c r="O1663" s="270"/>
      <c r="P1663" s="270"/>
      <c r="Q1663" s="270"/>
      <c r="R1663" s="269"/>
      <c r="S1663" s="269"/>
      <c r="T1663" s="269"/>
      <c r="U1663" s="269"/>
      <c r="V1663" s="269"/>
      <c r="W1663" s="269"/>
      <c r="X1663" s="269"/>
      <c r="Y1663" s="270"/>
      <c r="Z1663" s="270"/>
      <c r="AA1663" s="270"/>
      <c r="AB1663" s="270"/>
      <c r="AC1663" s="270"/>
      <c r="AD1663" s="270"/>
      <c r="AE1663" s="270"/>
      <c r="AF1663" s="269"/>
      <c r="AG1663" s="269"/>
      <c r="AH1663" s="269"/>
      <c r="AI1663" s="269"/>
      <c r="AJ1663" s="269"/>
      <c r="AK1663" s="269"/>
      <c r="AL1663" s="269"/>
    </row>
    <row r="1664" spans="1:38" ht="11.25" x14ac:dyDescent="0.2">
      <c r="A1664" s="266">
        <v>1656</v>
      </c>
      <c r="B1664" s="267">
        <f>'!!!KATILIMCI LİSTESİ!!!'!C1657</f>
        <v>0</v>
      </c>
      <c r="C1664" s="268">
        <f>'!!!KATILIMCI LİSTESİ!!!'!B1657</f>
        <v>0</v>
      </c>
      <c r="D1664" s="269"/>
      <c r="E1664" s="269"/>
      <c r="F1664" s="269"/>
      <c r="G1664" s="269"/>
      <c r="H1664" s="269"/>
      <c r="I1664" s="269"/>
      <c r="J1664" s="269"/>
      <c r="K1664" s="270"/>
      <c r="L1664" s="270"/>
      <c r="M1664" s="270"/>
      <c r="N1664" s="270"/>
      <c r="O1664" s="270"/>
      <c r="P1664" s="270"/>
      <c r="Q1664" s="270"/>
      <c r="R1664" s="269"/>
      <c r="S1664" s="269"/>
      <c r="T1664" s="269"/>
      <c r="U1664" s="269"/>
      <c r="V1664" s="269"/>
      <c r="W1664" s="269"/>
      <c r="X1664" s="269"/>
      <c r="Y1664" s="270"/>
      <c r="Z1664" s="270"/>
      <c r="AA1664" s="270"/>
      <c r="AB1664" s="270"/>
      <c r="AC1664" s="270"/>
      <c r="AD1664" s="270"/>
      <c r="AE1664" s="270"/>
      <c r="AF1664" s="269"/>
      <c r="AG1664" s="269"/>
      <c r="AH1664" s="269"/>
      <c r="AI1664" s="269"/>
      <c r="AJ1664" s="269"/>
      <c r="AK1664" s="269"/>
      <c r="AL1664" s="269"/>
    </row>
    <row r="1665" spans="1:38" ht="11.25" x14ac:dyDescent="0.2">
      <c r="A1665" s="266">
        <v>1657</v>
      </c>
      <c r="B1665" s="267">
        <f>'!!!KATILIMCI LİSTESİ!!!'!C1658</f>
        <v>0</v>
      </c>
      <c r="C1665" s="268">
        <f>'!!!KATILIMCI LİSTESİ!!!'!B1658</f>
        <v>0</v>
      </c>
      <c r="D1665" s="269"/>
      <c r="E1665" s="269"/>
      <c r="F1665" s="269"/>
      <c r="G1665" s="269"/>
      <c r="H1665" s="269"/>
      <c r="I1665" s="269"/>
      <c r="J1665" s="269"/>
      <c r="K1665" s="270"/>
      <c r="L1665" s="270"/>
      <c r="M1665" s="270"/>
      <c r="N1665" s="270"/>
      <c r="O1665" s="270"/>
      <c r="P1665" s="270"/>
      <c r="Q1665" s="270"/>
      <c r="R1665" s="269"/>
      <c r="S1665" s="269"/>
      <c r="T1665" s="269"/>
      <c r="U1665" s="269"/>
      <c r="V1665" s="269"/>
      <c r="W1665" s="269"/>
      <c r="X1665" s="269"/>
      <c r="Y1665" s="270"/>
      <c r="Z1665" s="270"/>
      <c r="AA1665" s="270"/>
      <c r="AB1665" s="270"/>
      <c r="AC1665" s="270"/>
      <c r="AD1665" s="270"/>
      <c r="AE1665" s="270"/>
      <c r="AF1665" s="269"/>
      <c r="AG1665" s="269"/>
      <c r="AH1665" s="269"/>
      <c r="AI1665" s="269"/>
      <c r="AJ1665" s="269"/>
      <c r="AK1665" s="269"/>
      <c r="AL1665" s="269"/>
    </row>
    <row r="1666" spans="1:38" ht="11.25" x14ac:dyDescent="0.2">
      <c r="A1666" s="266">
        <v>1658</v>
      </c>
      <c r="B1666" s="267">
        <f>'!!!KATILIMCI LİSTESİ!!!'!C1659</f>
        <v>0</v>
      </c>
      <c r="C1666" s="268">
        <f>'!!!KATILIMCI LİSTESİ!!!'!B1659</f>
        <v>0</v>
      </c>
      <c r="D1666" s="269"/>
      <c r="E1666" s="269"/>
      <c r="F1666" s="269"/>
      <c r="G1666" s="269"/>
      <c r="H1666" s="269"/>
      <c r="I1666" s="269"/>
      <c r="J1666" s="269"/>
      <c r="K1666" s="270"/>
      <c r="L1666" s="270"/>
      <c r="M1666" s="270"/>
      <c r="N1666" s="270"/>
      <c r="O1666" s="270"/>
      <c r="P1666" s="270"/>
      <c r="Q1666" s="270"/>
      <c r="R1666" s="269"/>
      <c r="S1666" s="269"/>
      <c r="T1666" s="269"/>
      <c r="U1666" s="269"/>
      <c r="V1666" s="269"/>
      <c r="W1666" s="269"/>
      <c r="X1666" s="269"/>
      <c r="Y1666" s="270"/>
      <c r="Z1666" s="270"/>
      <c r="AA1666" s="270"/>
      <c r="AB1666" s="270"/>
      <c r="AC1666" s="270"/>
      <c r="AD1666" s="270"/>
      <c r="AE1666" s="270"/>
      <c r="AF1666" s="269"/>
      <c r="AG1666" s="269"/>
      <c r="AH1666" s="269"/>
      <c r="AI1666" s="269"/>
      <c r="AJ1666" s="269"/>
      <c r="AK1666" s="269"/>
      <c r="AL1666" s="269"/>
    </row>
    <row r="1667" spans="1:38" ht="11.25" x14ac:dyDescent="0.2">
      <c r="A1667" s="266">
        <v>1659</v>
      </c>
      <c r="B1667" s="267">
        <f>'!!!KATILIMCI LİSTESİ!!!'!C1660</f>
        <v>0</v>
      </c>
      <c r="C1667" s="268">
        <f>'!!!KATILIMCI LİSTESİ!!!'!B1660</f>
        <v>0</v>
      </c>
      <c r="D1667" s="269"/>
      <c r="E1667" s="269"/>
      <c r="F1667" s="269"/>
      <c r="G1667" s="269"/>
      <c r="H1667" s="269"/>
      <c r="I1667" s="269"/>
      <c r="J1667" s="269"/>
      <c r="K1667" s="270"/>
      <c r="L1667" s="270"/>
      <c r="M1667" s="270"/>
      <c r="N1667" s="270"/>
      <c r="O1667" s="270"/>
      <c r="P1667" s="270"/>
      <c r="Q1667" s="270"/>
      <c r="R1667" s="269"/>
      <c r="S1667" s="269"/>
      <c r="T1667" s="269"/>
      <c r="U1667" s="269"/>
      <c r="V1667" s="269"/>
      <c r="W1667" s="269"/>
      <c r="X1667" s="269"/>
      <c r="Y1667" s="270"/>
      <c r="Z1667" s="270"/>
      <c r="AA1667" s="270"/>
      <c r="AB1667" s="270"/>
      <c r="AC1667" s="270"/>
      <c r="AD1667" s="270"/>
      <c r="AE1667" s="270"/>
      <c r="AF1667" s="269"/>
      <c r="AG1667" s="269"/>
      <c r="AH1667" s="269"/>
      <c r="AI1667" s="269"/>
      <c r="AJ1667" s="269"/>
      <c r="AK1667" s="269"/>
      <c r="AL1667" s="269"/>
    </row>
    <row r="1668" spans="1:38" ht="11.25" x14ac:dyDescent="0.2">
      <c r="A1668" s="266">
        <v>1660</v>
      </c>
      <c r="B1668" s="267">
        <f>'!!!KATILIMCI LİSTESİ!!!'!C1661</f>
        <v>0</v>
      </c>
      <c r="C1668" s="268">
        <f>'!!!KATILIMCI LİSTESİ!!!'!B1661</f>
        <v>0</v>
      </c>
      <c r="D1668" s="269"/>
      <c r="E1668" s="269"/>
      <c r="F1668" s="269"/>
      <c r="G1668" s="269"/>
      <c r="H1668" s="269"/>
      <c r="I1668" s="269"/>
      <c r="J1668" s="269"/>
      <c r="K1668" s="270"/>
      <c r="L1668" s="270"/>
      <c r="M1668" s="270"/>
      <c r="N1668" s="270"/>
      <c r="O1668" s="270"/>
      <c r="P1668" s="270"/>
      <c r="Q1668" s="270"/>
      <c r="R1668" s="269"/>
      <c r="S1668" s="269"/>
      <c r="T1668" s="269"/>
      <c r="U1668" s="269"/>
      <c r="V1668" s="269"/>
      <c r="W1668" s="269"/>
      <c r="X1668" s="269"/>
      <c r="Y1668" s="270"/>
      <c r="Z1668" s="270"/>
      <c r="AA1668" s="270"/>
      <c r="AB1668" s="270"/>
      <c r="AC1668" s="270"/>
      <c r="AD1668" s="270"/>
      <c r="AE1668" s="270"/>
      <c r="AF1668" s="269"/>
      <c r="AG1668" s="269"/>
      <c r="AH1668" s="269"/>
      <c r="AI1668" s="269"/>
      <c r="AJ1668" s="269"/>
      <c r="AK1668" s="269"/>
      <c r="AL1668" s="269"/>
    </row>
    <row r="1669" spans="1:38" ht="11.25" x14ac:dyDescent="0.2">
      <c r="A1669" s="266">
        <v>1661</v>
      </c>
      <c r="B1669" s="267">
        <f>'!!!KATILIMCI LİSTESİ!!!'!C1662</f>
        <v>0</v>
      </c>
      <c r="C1669" s="268">
        <f>'!!!KATILIMCI LİSTESİ!!!'!B1662</f>
        <v>0</v>
      </c>
      <c r="D1669" s="269"/>
      <c r="E1669" s="269"/>
      <c r="F1669" s="269"/>
      <c r="G1669" s="269"/>
      <c r="H1669" s="269"/>
      <c r="I1669" s="269"/>
      <c r="J1669" s="269"/>
      <c r="K1669" s="270"/>
      <c r="L1669" s="270"/>
      <c r="M1669" s="270"/>
      <c r="N1669" s="270"/>
      <c r="O1669" s="270"/>
      <c r="P1669" s="270"/>
      <c r="Q1669" s="270"/>
      <c r="R1669" s="269"/>
      <c r="S1669" s="269"/>
      <c r="T1669" s="269"/>
      <c r="U1669" s="269"/>
      <c r="V1669" s="269"/>
      <c r="W1669" s="269"/>
      <c r="X1669" s="269"/>
      <c r="Y1669" s="270"/>
      <c r="Z1669" s="270"/>
      <c r="AA1669" s="270"/>
      <c r="AB1669" s="270"/>
      <c r="AC1669" s="270"/>
      <c r="AD1669" s="270"/>
      <c r="AE1669" s="270"/>
      <c r="AF1669" s="269"/>
      <c r="AG1669" s="269"/>
      <c r="AH1669" s="269"/>
      <c r="AI1669" s="269"/>
      <c r="AJ1669" s="269"/>
      <c r="AK1669" s="269"/>
      <c r="AL1669" s="269"/>
    </row>
    <row r="1670" spans="1:38" ht="11.25" x14ac:dyDescent="0.2">
      <c r="A1670" s="266">
        <v>1662</v>
      </c>
      <c r="B1670" s="267">
        <f>'!!!KATILIMCI LİSTESİ!!!'!C1663</f>
        <v>0</v>
      </c>
      <c r="C1670" s="268">
        <f>'!!!KATILIMCI LİSTESİ!!!'!B1663</f>
        <v>0</v>
      </c>
      <c r="D1670" s="269"/>
      <c r="E1670" s="269"/>
      <c r="F1670" s="269"/>
      <c r="G1670" s="269"/>
      <c r="H1670" s="269"/>
      <c r="I1670" s="269"/>
      <c r="J1670" s="269"/>
      <c r="K1670" s="270"/>
      <c r="L1670" s="270"/>
      <c r="M1670" s="270"/>
      <c r="N1670" s="270"/>
      <c r="O1670" s="270"/>
      <c r="P1670" s="270"/>
      <c r="Q1670" s="270"/>
      <c r="R1670" s="269"/>
      <c r="S1670" s="269"/>
      <c r="T1670" s="269"/>
      <c r="U1670" s="269"/>
      <c r="V1670" s="269"/>
      <c r="W1670" s="269"/>
      <c r="X1670" s="269"/>
      <c r="Y1670" s="270"/>
      <c r="Z1670" s="270"/>
      <c r="AA1670" s="270"/>
      <c r="AB1670" s="270"/>
      <c r="AC1670" s="270"/>
      <c r="AD1670" s="270"/>
      <c r="AE1670" s="270"/>
      <c r="AF1670" s="269"/>
      <c r="AG1670" s="269"/>
      <c r="AH1670" s="269"/>
      <c r="AI1670" s="269"/>
      <c r="AJ1670" s="269"/>
      <c r="AK1670" s="269"/>
      <c r="AL1670" s="269"/>
    </row>
    <row r="1671" spans="1:38" ht="11.25" x14ac:dyDescent="0.2">
      <c r="A1671" s="266">
        <v>1663</v>
      </c>
      <c r="B1671" s="267">
        <f>'!!!KATILIMCI LİSTESİ!!!'!C1664</f>
        <v>0</v>
      </c>
      <c r="C1671" s="268">
        <f>'!!!KATILIMCI LİSTESİ!!!'!B1664</f>
        <v>0</v>
      </c>
      <c r="D1671" s="269"/>
      <c r="E1671" s="269"/>
      <c r="F1671" s="269"/>
      <c r="G1671" s="269"/>
      <c r="H1671" s="269"/>
      <c r="I1671" s="269"/>
      <c r="J1671" s="269"/>
      <c r="K1671" s="270"/>
      <c r="L1671" s="270"/>
      <c r="M1671" s="270"/>
      <c r="N1671" s="270"/>
      <c r="O1671" s="270"/>
      <c r="P1671" s="270"/>
      <c r="Q1671" s="270"/>
      <c r="R1671" s="269"/>
      <c r="S1671" s="269"/>
      <c r="T1671" s="269"/>
      <c r="U1671" s="269"/>
      <c r="V1671" s="269"/>
      <c r="W1671" s="269"/>
      <c r="X1671" s="269"/>
      <c r="Y1671" s="270"/>
      <c r="Z1671" s="270"/>
      <c r="AA1671" s="270"/>
      <c r="AB1671" s="270"/>
      <c r="AC1671" s="270"/>
      <c r="AD1671" s="270"/>
      <c r="AE1671" s="270"/>
      <c r="AF1671" s="269"/>
      <c r="AG1671" s="269"/>
      <c r="AH1671" s="269"/>
      <c r="AI1671" s="269"/>
      <c r="AJ1671" s="269"/>
      <c r="AK1671" s="269"/>
      <c r="AL1671" s="269"/>
    </row>
    <row r="1672" spans="1:38" ht="11.25" x14ac:dyDescent="0.2">
      <c r="A1672" s="266">
        <v>1664</v>
      </c>
      <c r="B1672" s="267">
        <f>'!!!KATILIMCI LİSTESİ!!!'!C1665</f>
        <v>0</v>
      </c>
      <c r="C1672" s="268">
        <f>'!!!KATILIMCI LİSTESİ!!!'!B1665</f>
        <v>0</v>
      </c>
      <c r="D1672" s="269"/>
      <c r="E1672" s="269"/>
      <c r="F1672" s="269"/>
      <c r="G1672" s="269"/>
      <c r="H1672" s="269"/>
      <c r="I1672" s="269"/>
      <c r="J1672" s="269"/>
      <c r="K1672" s="270"/>
      <c r="L1672" s="270"/>
      <c r="M1672" s="270"/>
      <c r="N1672" s="270"/>
      <c r="O1672" s="270"/>
      <c r="P1672" s="270"/>
      <c r="Q1672" s="270"/>
      <c r="R1672" s="269"/>
      <c r="S1672" s="269"/>
      <c r="T1672" s="269"/>
      <c r="U1672" s="269"/>
      <c r="V1672" s="269"/>
      <c r="W1672" s="269"/>
      <c r="X1672" s="269"/>
      <c r="Y1672" s="270"/>
      <c r="Z1672" s="270"/>
      <c r="AA1672" s="270"/>
      <c r="AB1672" s="270"/>
      <c r="AC1672" s="270"/>
      <c r="AD1672" s="270"/>
      <c r="AE1672" s="270"/>
      <c r="AF1672" s="269"/>
      <c r="AG1672" s="269"/>
      <c r="AH1672" s="269"/>
      <c r="AI1672" s="269"/>
      <c r="AJ1672" s="269"/>
      <c r="AK1672" s="269"/>
      <c r="AL1672" s="269"/>
    </row>
    <row r="1673" spans="1:38" ht="11.25" x14ac:dyDescent="0.2">
      <c r="A1673" s="266">
        <v>1665</v>
      </c>
      <c r="B1673" s="267">
        <f>'!!!KATILIMCI LİSTESİ!!!'!C1666</f>
        <v>0</v>
      </c>
      <c r="C1673" s="268">
        <f>'!!!KATILIMCI LİSTESİ!!!'!B1666</f>
        <v>0</v>
      </c>
      <c r="D1673" s="269"/>
      <c r="E1673" s="269"/>
      <c r="F1673" s="269"/>
      <c r="G1673" s="269"/>
      <c r="H1673" s="269"/>
      <c r="I1673" s="269"/>
      <c r="J1673" s="269"/>
      <c r="K1673" s="270"/>
      <c r="L1673" s="270"/>
      <c r="M1673" s="270"/>
      <c r="N1673" s="270"/>
      <c r="O1673" s="270"/>
      <c r="P1673" s="270"/>
      <c r="Q1673" s="270"/>
      <c r="R1673" s="269"/>
      <c r="S1673" s="269"/>
      <c r="T1673" s="269"/>
      <c r="U1673" s="269"/>
      <c r="V1673" s="269"/>
      <c r="W1673" s="269"/>
      <c r="X1673" s="269"/>
      <c r="Y1673" s="270"/>
      <c r="Z1673" s="270"/>
      <c r="AA1673" s="270"/>
      <c r="AB1673" s="270"/>
      <c r="AC1673" s="270"/>
      <c r="AD1673" s="270"/>
      <c r="AE1673" s="270"/>
      <c r="AF1673" s="269"/>
      <c r="AG1673" s="269"/>
      <c r="AH1673" s="269"/>
      <c r="AI1673" s="269"/>
      <c r="AJ1673" s="269"/>
      <c r="AK1673" s="269"/>
      <c r="AL1673" s="269"/>
    </row>
    <row r="1674" spans="1:38" ht="11.25" x14ac:dyDescent="0.2">
      <c r="A1674" s="266">
        <v>1666</v>
      </c>
      <c r="B1674" s="267">
        <f>'!!!KATILIMCI LİSTESİ!!!'!C1667</f>
        <v>0</v>
      </c>
      <c r="C1674" s="268">
        <f>'!!!KATILIMCI LİSTESİ!!!'!B1667</f>
        <v>0</v>
      </c>
      <c r="D1674" s="269"/>
      <c r="E1674" s="269"/>
      <c r="F1674" s="269"/>
      <c r="G1674" s="269"/>
      <c r="H1674" s="269"/>
      <c r="I1674" s="269"/>
      <c r="J1674" s="269"/>
      <c r="K1674" s="270"/>
      <c r="L1674" s="270"/>
      <c r="M1674" s="270"/>
      <c r="N1674" s="270"/>
      <c r="O1674" s="270"/>
      <c r="P1674" s="270"/>
      <c r="Q1674" s="270"/>
      <c r="R1674" s="269"/>
      <c r="S1674" s="269"/>
      <c r="T1674" s="269"/>
      <c r="U1674" s="269"/>
      <c r="V1674" s="269"/>
      <c r="W1674" s="269"/>
      <c r="X1674" s="269"/>
      <c r="Y1674" s="270"/>
      <c r="Z1674" s="270"/>
      <c r="AA1674" s="270"/>
      <c r="AB1674" s="270"/>
      <c r="AC1674" s="270"/>
      <c r="AD1674" s="270"/>
      <c r="AE1674" s="270"/>
      <c r="AF1674" s="269"/>
      <c r="AG1674" s="269"/>
      <c r="AH1674" s="269"/>
      <c r="AI1674" s="269"/>
      <c r="AJ1674" s="269"/>
      <c r="AK1674" s="269"/>
      <c r="AL1674" s="269"/>
    </row>
    <row r="1675" spans="1:38" ht="11.25" x14ac:dyDescent="0.2">
      <c r="A1675" s="266">
        <v>1667</v>
      </c>
      <c r="B1675" s="267">
        <f>'!!!KATILIMCI LİSTESİ!!!'!C1668</f>
        <v>0</v>
      </c>
      <c r="C1675" s="268">
        <f>'!!!KATILIMCI LİSTESİ!!!'!B1668</f>
        <v>0</v>
      </c>
      <c r="D1675" s="269"/>
      <c r="E1675" s="269"/>
      <c r="F1675" s="269"/>
      <c r="G1675" s="269"/>
      <c r="H1675" s="269"/>
      <c r="I1675" s="269"/>
      <c r="J1675" s="269"/>
      <c r="K1675" s="270"/>
      <c r="L1675" s="270"/>
      <c r="M1675" s="270"/>
      <c r="N1675" s="270"/>
      <c r="O1675" s="270"/>
      <c r="P1675" s="270"/>
      <c r="Q1675" s="270"/>
      <c r="R1675" s="269"/>
      <c r="S1675" s="269"/>
      <c r="T1675" s="269"/>
      <c r="U1675" s="269"/>
      <c r="V1675" s="269"/>
      <c r="W1675" s="269"/>
      <c r="X1675" s="269"/>
      <c r="Y1675" s="270"/>
      <c r="Z1675" s="270"/>
      <c r="AA1675" s="270"/>
      <c r="AB1675" s="270"/>
      <c r="AC1675" s="270"/>
      <c r="AD1675" s="270"/>
      <c r="AE1675" s="270"/>
      <c r="AF1675" s="269"/>
      <c r="AG1675" s="269"/>
      <c r="AH1675" s="269"/>
      <c r="AI1675" s="269"/>
      <c r="AJ1675" s="269"/>
      <c r="AK1675" s="269"/>
      <c r="AL1675" s="269"/>
    </row>
    <row r="1676" spans="1:38" ht="11.25" x14ac:dyDescent="0.2">
      <c r="A1676" s="266">
        <v>1668</v>
      </c>
      <c r="B1676" s="267">
        <f>'!!!KATILIMCI LİSTESİ!!!'!C1669</f>
        <v>0</v>
      </c>
      <c r="C1676" s="268">
        <f>'!!!KATILIMCI LİSTESİ!!!'!B1669</f>
        <v>0</v>
      </c>
      <c r="D1676" s="269"/>
      <c r="E1676" s="269"/>
      <c r="F1676" s="269"/>
      <c r="G1676" s="269"/>
      <c r="H1676" s="269"/>
      <c r="I1676" s="269"/>
      <c r="J1676" s="269"/>
      <c r="K1676" s="270"/>
      <c r="L1676" s="270"/>
      <c r="M1676" s="270"/>
      <c r="N1676" s="270"/>
      <c r="O1676" s="270"/>
      <c r="P1676" s="270"/>
      <c r="Q1676" s="270"/>
      <c r="R1676" s="269"/>
      <c r="S1676" s="269"/>
      <c r="T1676" s="269"/>
      <c r="U1676" s="269"/>
      <c r="V1676" s="269"/>
      <c r="W1676" s="269"/>
      <c r="X1676" s="269"/>
      <c r="Y1676" s="270"/>
      <c r="Z1676" s="270"/>
      <c r="AA1676" s="270"/>
      <c r="AB1676" s="270"/>
      <c r="AC1676" s="270"/>
      <c r="AD1676" s="270"/>
      <c r="AE1676" s="270"/>
      <c r="AF1676" s="269"/>
      <c r="AG1676" s="269"/>
      <c r="AH1676" s="269"/>
      <c r="AI1676" s="269"/>
      <c r="AJ1676" s="269"/>
      <c r="AK1676" s="269"/>
      <c r="AL1676" s="269"/>
    </row>
    <row r="1677" spans="1:38" ht="11.25" x14ac:dyDescent="0.2">
      <c r="A1677" s="266">
        <v>1669</v>
      </c>
      <c r="B1677" s="267">
        <f>'!!!KATILIMCI LİSTESİ!!!'!C1670</f>
        <v>0</v>
      </c>
      <c r="C1677" s="268">
        <f>'!!!KATILIMCI LİSTESİ!!!'!B1670</f>
        <v>0</v>
      </c>
      <c r="D1677" s="269"/>
      <c r="E1677" s="269"/>
      <c r="F1677" s="269"/>
      <c r="G1677" s="269"/>
      <c r="H1677" s="269"/>
      <c r="I1677" s="269"/>
      <c r="J1677" s="269"/>
      <c r="K1677" s="270"/>
      <c r="L1677" s="270"/>
      <c r="M1677" s="270"/>
      <c r="N1677" s="270"/>
      <c r="O1677" s="270"/>
      <c r="P1677" s="270"/>
      <c r="Q1677" s="270"/>
      <c r="R1677" s="269"/>
      <c r="S1677" s="269"/>
      <c r="T1677" s="269"/>
      <c r="U1677" s="269"/>
      <c r="V1677" s="269"/>
      <c r="W1677" s="269"/>
      <c r="X1677" s="269"/>
      <c r="Y1677" s="270"/>
      <c r="Z1677" s="270"/>
      <c r="AA1677" s="270"/>
      <c r="AB1677" s="270"/>
      <c r="AC1677" s="270"/>
      <c r="AD1677" s="270"/>
      <c r="AE1677" s="270"/>
      <c r="AF1677" s="269"/>
      <c r="AG1677" s="269"/>
      <c r="AH1677" s="269"/>
      <c r="AI1677" s="269"/>
      <c r="AJ1677" s="269"/>
      <c r="AK1677" s="269"/>
      <c r="AL1677" s="269"/>
    </row>
    <row r="1678" spans="1:38" ht="11.25" x14ac:dyDescent="0.2">
      <c r="A1678" s="266">
        <v>1670</v>
      </c>
      <c r="B1678" s="267">
        <f>'!!!KATILIMCI LİSTESİ!!!'!C1671</f>
        <v>0</v>
      </c>
      <c r="C1678" s="268">
        <f>'!!!KATILIMCI LİSTESİ!!!'!B1671</f>
        <v>0</v>
      </c>
      <c r="D1678" s="269"/>
      <c r="E1678" s="269"/>
      <c r="F1678" s="269"/>
      <c r="G1678" s="269"/>
      <c r="H1678" s="269"/>
      <c r="I1678" s="269"/>
      <c r="J1678" s="269"/>
      <c r="K1678" s="270"/>
      <c r="L1678" s="270"/>
      <c r="M1678" s="270"/>
      <c r="N1678" s="270"/>
      <c r="O1678" s="270"/>
      <c r="P1678" s="270"/>
      <c r="Q1678" s="270"/>
      <c r="R1678" s="269"/>
      <c r="S1678" s="269"/>
      <c r="T1678" s="269"/>
      <c r="U1678" s="269"/>
      <c r="V1678" s="269"/>
      <c r="W1678" s="269"/>
      <c r="X1678" s="269"/>
      <c r="Y1678" s="270"/>
      <c r="Z1678" s="270"/>
      <c r="AA1678" s="270"/>
      <c r="AB1678" s="270"/>
      <c r="AC1678" s="270"/>
      <c r="AD1678" s="270"/>
      <c r="AE1678" s="270"/>
      <c r="AF1678" s="269"/>
      <c r="AG1678" s="269"/>
      <c r="AH1678" s="269"/>
      <c r="AI1678" s="269"/>
      <c r="AJ1678" s="269"/>
      <c r="AK1678" s="269"/>
      <c r="AL1678" s="269"/>
    </row>
    <row r="1679" spans="1:38" ht="11.25" x14ac:dyDescent="0.2">
      <c r="A1679" s="266">
        <v>1671</v>
      </c>
      <c r="B1679" s="267">
        <f>'!!!KATILIMCI LİSTESİ!!!'!C1672</f>
        <v>0</v>
      </c>
      <c r="C1679" s="268">
        <f>'!!!KATILIMCI LİSTESİ!!!'!B1672</f>
        <v>0</v>
      </c>
      <c r="D1679" s="269"/>
      <c r="E1679" s="269"/>
      <c r="F1679" s="269"/>
      <c r="G1679" s="269"/>
      <c r="H1679" s="269"/>
      <c r="I1679" s="269"/>
      <c r="J1679" s="269"/>
      <c r="K1679" s="270"/>
      <c r="L1679" s="270"/>
      <c r="M1679" s="270"/>
      <c r="N1679" s="270"/>
      <c r="O1679" s="270"/>
      <c r="P1679" s="270"/>
      <c r="Q1679" s="270"/>
      <c r="R1679" s="269"/>
      <c r="S1679" s="269"/>
      <c r="T1679" s="269"/>
      <c r="U1679" s="269"/>
      <c r="V1679" s="269"/>
      <c r="W1679" s="269"/>
      <c r="X1679" s="269"/>
      <c r="Y1679" s="270"/>
      <c r="Z1679" s="270"/>
      <c r="AA1679" s="270"/>
      <c r="AB1679" s="270"/>
      <c r="AC1679" s="270"/>
      <c r="AD1679" s="270"/>
      <c r="AE1679" s="270"/>
      <c r="AF1679" s="269"/>
      <c r="AG1679" s="269"/>
      <c r="AH1679" s="269"/>
      <c r="AI1679" s="269"/>
      <c r="AJ1679" s="269"/>
      <c r="AK1679" s="269"/>
      <c r="AL1679" s="269"/>
    </row>
    <row r="1680" spans="1:38" ht="11.25" x14ac:dyDescent="0.2">
      <c r="A1680" s="266">
        <v>1672</v>
      </c>
      <c r="B1680" s="267">
        <f>'!!!KATILIMCI LİSTESİ!!!'!C1673</f>
        <v>0</v>
      </c>
      <c r="C1680" s="268">
        <f>'!!!KATILIMCI LİSTESİ!!!'!B1673</f>
        <v>0</v>
      </c>
      <c r="D1680" s="269"/>
      <c r="E1680" s="269"/>
      <c r="F1680" s="269"/>
      <c r="G1680" s="269"/>
      <c r="H1680" s="269"/>
      <c r="I1680" s="269"/>
      <c r="J1680" s="269"/>
      <c r="K1680" s="270"/>
      <c r="L1680" s="270"/>
      <c r="M1680" s="270"/>
      <c r="N1680" s="270"/>
      <c r="O1680" s="270"/>
      <c r="P1680" s="270"/>
      <c r="Q1680" s="270"/>
      <c r="R1680" s="269"/>
      <c r="S1680" s="269"/>
      <c r="T1680" s="269"/>
      <c r="U1680" s="269"/>
      <c r="V1680" s="269"/>
      <c r="W1680" s="269"/>
      <c r="X1680" s="269"/>
      <c r="Y1680" s="270"/>
      <c r="Z1680" s="270"/>
      <c r="AA1680" s="270"/>
      <c r="AB1680" s="270"/>
      <c r="AC1680" s="270"/>
      <c r="AD1680" s="270"/>
      <c r="AE1680" s="270"/>
      <c r="AF1680" s="269"/>
      <c r="AG1680" s="269"/>
      <c r="AH1680" s="269"/>
      <c r="AI1680" s="269"/>
      <c r="AJ1680" s="269"/>
      <c r="AK1680" s="269"/>
      <c r="AL1680" s="269"/>
    </row>
    <row r="1681" spans="1:38" ht="11.25" x14ac:dyDescent="0.2">
      <c r="A1681" s="266">
        <v>1673</v>
      </c>
      <c r="B1681" s="267">
        <f>'!!!KATILIMCI LİSTESİ!!!'!C1674</f>
        <v>0</v>
      </c>
      <c r="C1681" s="268">
        <f>'!!!KATILIMCI LİSTESİ!!!'!B1674</f>
        <v>0</v>
      </c>
      <c r="D1681" s="269"/>
      <c r="E1681" s="269"/>
      <c r="F1681" s="269"/>
      <c r="G1681" s="269"/>
      <c r="H1681" s="269"/>
      <c r="I1681" s="269"/>
      <c r="J1681" s="269"/>
      <c r="K1681" s="270"/>
      <c r="L1681" s="270"/>
      <c r="M1681" s="270"/>
      <c r="N1681" s="270"/>
      <c r="O1681" s="270"/>
      <c r="P1681" s="270"/>
      <c r="Q1681" s="270"/>
      <c r="R1681" s="269"/>
      <c r="S1681" s="269"/>
      <c r="T1681" s="269"/>
      <c r="U1681" s="269"/>
      <c r="V1681" s="269"/>
      <c r="W1681" s="269"/>
      <c r="X1681" s="269"/>
      <c r="Y1681" s="270"/>
      <c r="Z1681" s="270"/>
      <c r="AA1681" s="270"/>
      <c r="AB1681" s="270"/>
      <c r="AC1681" s="270"/>
      <c r="AD1681" s="270"/>
      <c r="AE1681" s="270"/>
      <c r="AF1681" s="269"/>
      <c r="AG1681" s="269"/>
      <c r="AH1681" s="269"/>
      <c r="AI1681" s="269"/>
      <c r="AJ1681" s="269"/>
      <c r="AK1681" s="269"/>
      <c r="AL1681" s="269"/>
    </row>
    <row r="1682" spans="1:38" ht="11.25" x14ac:dyDescent="0.2">
      <c r="A1682" s="266">
        <v>1674</v>
      </c>
      <c r="B1682" s="267">
        <f>'!!!KATILIMCI LİSTESİ!!!'!C1675</f>
        <v>0</v>
      </c>
      <c r="C1682" s="268">
        <f>'!!!KATILIMCI LİSTESİ!!!'!B1675</f>
        <v>0</v>
      </c>
      <c r="D1682" s="269"/>
      <c r="E1682" s="269"/>
      <c r="F1682" s="269"/>
      <c r="G1682" s="269"/>
      <c r="H1682" s="269"/>
      <c r="I1682" s="269"/>
      <c r="J1682" s="269"/>
      <c r="K1682" s="270"/>
      <c r="L1682" s="270"/>
      <c r="M1682" s="270"/>
      <c r="N1682" s="270"/>
      <c r="O1682" s="270"/>
      <c r="P1682" s="270"/>
      <c r="Q1682" s="270"/>
      <c r="R1682" s="269"/>
      <c r="S1682" s="269"/>
      <c r="T1682" s="269"/>
      <c r="U1682" s="269"/>
      <c r="V1682" s="269"/>
      <c r="W1682" s="269"/>
      <c r="X1682" s="269"/>
      <c r="Y1682" s="270"/>
      <c r="Z1682" s="270"/>
      <c r="AA1682" s="270"/>
      <c r="AB1682" s="270"/>
      <c r="AC1682" s="270"/>
      <c r="AD1682" s="270"/>
      <c r="AE1682" s="270"/>
      <c r="AF1682" s="269"/>
      <c r="AG1682" s="269"/>
      <c r="AH1682" s="269"/>
      <c r="AI1682" s="269"/>
      <c r="AJ1682" s="269"/>
      <c r="AK1682" s="269"/>
      <c r="AL1682" s="269"/>
    </row>
    <row r="1683" spans="1:38" ht="11.25" x14ac:dyDescent="0.2">
      <c r="A1683" s="266">
        <v>1675</v>
      </c>
      <c r="B1683" s="267">
        <f>'!!!KATILIMCI LİSTESİ!!!'!C1676</f>
        <v>0</v>
      </c>
      <c r="C1683" s="268">
        <f>'!!!KATILIMCI LİSTESİ!!!'!B1676</f>
        <v>0</v>
      </c>
      <c r="D1683" s="269"/>
      <c r="E1683" s="269"/>
      <c r="F1683" s="269"/>
      <c r="G1683" s="269"/>
      <c r="H1683" s="269"/>
      <c r="I1683" s="269"/>
      <c r="J1683" s="269"/>
      <c r="K1683" s="270"/>
      <c r="L1683" s="270"/>
      <c r="M1683" s="270"/>
      <c r="N1683" s="270"/>
      <c r="O1683" s="270"/>
      <c r="P1683" s="270"/>
      <c r="Q1683" s="270"/>
      <c r="R1683" s="269"/>
      <c r="S1683" s="269"/>
      <c r="T1683" s="269"/>
      <c r="U1683" s="269"/>
      <c r="V1683" s="269"/>
      <c r="W1683" s="269"/>
      <c r="X1683" s="269"/>
      <c r="Y1683" s="270"/>
      <c r="Z1683" s="270"/>
      <c r="AA1683" s="270"/>
      <c r="AB1683" s="270"/>
      <c r="AC1683" s="270"/>
      <c r="AD1683" s="270"/>
      <c r="AE1683" s="270"/>
      <c r="AF1683" s="269"/>
      <c r="AG1683" s="269"/>
      <c r="AH1683" s="269"/>
      <c r="AI1683" s="269"/>
      <c r="AJ1683" s="269"/>
      <c r="AK1683" s="269"/>
      <c r="AL1683" s="269"/>
    </row>
    <row r="1684" spans="1:38" ht="11.25" x14ac:dyDescent="0.2">
      <c r="A1684" s="266">
        <v>1676</v>
      </c>
      <c r="B1684" s="267">
        <f>'!!!KATILIMCI LİSTESİ!!!'!C1677</f>
        <v>0</v>
      </c>
      <c r="C1684" s="268">
        <f>'!!!KATILIMCI LİSTESİ!!!'!B1677</f>
        <v>0</v>
      </c>
      <c r="D1684" s="269"/>
      <c r="E1684" s="269"/>
      <c r="F1684" s="269"/>
      <c r="G1684" s="269"/>
      <c r="H1684" s="269"/>
      <c r="I1684" s="269"/>
      <c r="J1684" s="269"/>
      <c r="K1684" s="270"/>
      <c r="L1684" s="270"/>
      <c r="M1684" s="270"/>
      <c r="N1684" s="270"/>
      <c r="O1684" s="270"/>
      <c r="P1684" s="270"/>
      <c r="Q1684" s="270"/>
      <c r="R1684" s="269"/>
      <c r="S1684" s="269"/>
      <c r="T1684" s="269"/>
      <c r="U1684" s="269"/>
      <c r="V1684" s="269"/>
      <c r="W1684" s="269"/>
      <c r="X1684" s="269"/>
      <c r="Y1684" s="270"/>
      <c r="Z1684" s="270"/>
      <c r="AA1684" s="270"/>
      <c r="AB1684" s="270"/>
      <c r="AC1684" s="270"/>
      <c r="AD1684" s="270"/>
      <c r="AE1684" s="270"/>
      <c r="AF1684" s="269"/>
      <c r="AG1684" s="269"/>
      <c r="AH1684" s="269"/>
      <c r="AI1684" s="269"/>
      <c r="AJ1684" s="269"/>
      <c r="AK1684" s="269"/>
      <c r="AL1684" s="269"/>
    </row>
    <row r="1685" spans="1:38" ht="11.25" x14ac:dyDescent="0.2">
      <c r="A1685" s="266">
        <v>1677</v>
      </c>
      <c r="B1685" s="267">
        <f>'!!!KATILIMCI LİSTESİ!!!'!C1678</f>
        <v>0</v>
      </c>
      <c r="C1685" s="268">
        <f>'!!!KATILIMCI LİSTESİ!!!'!B1678</f>
        <v>0</v>
      </c>
      <c r="D1685" s="269"/>
      <c r="E1685" s="269"/>
      <c r="F1685" s="269"/>
      <c r="G1685" s="269"/>
      <c r="H1685" s="269"/>
      <c r="I1685" s="269"/>
      <c r="J1685" s="269"/>
      <c r="K1685" s="270"/>
      <c r="L1685" s="270"/>
      <c r="M1685" s="270"/>
      <c r="N1685" s="270"/>
      <c r="O1685" s="270"/>
      <c r="P1685" s="270"/>
      <c r="Q1685" s="270"/>
      <c r="R1685" s="269"/>
      <c r="S1685" s="269"/>
      <c r="T1685" s="269"/>
      <c r="U1685" s="269"/>
      <c r="V1685" s="269"/>
      <c r="W1685" s="269"/>
      <c r="X1685" s="269"/>
      <c r="Y1685" s="270"/>
      <c r="Z1685" s="270"/>
      <c r="AA1685" s="270"/>
      <c r="AB1685" s="270"/>
      <c r="AC1685" s="270"/>
      <c r="AD1685" s="270"/>
      <c r="AE1685" s="270"/>
      <c r="AF1685" s="269"/>
      <c r="AG1685" s="269"/>
      <c r="AH1685" s="269"/>
      <c r="AI1685" s="269"/>
      <c r="AJ1685" s="269"/>
      <c r="AK1685" s="269"/>
      <c r="AL1685" s="269"/>
    </row>
    <row r="1686" spans="1:38" ht="11.25" x14ac:dyDescent="0.2">
      <c r="A1686" s="266">
        <v>1678</v>
      </c>
      <c r="B1686" s="267">
        <f>'!!!KATILIMCI LİSTESİ!!!'!C1679</f>
        <v>0</v>
      </c>
      <c r="C1686" s="268">
        <f>'!!!KATILIMCI LİSTESİ!!!'!B1679</f>
        <v>0</v>
      </c>
      <c r="D1686" s="269"/>
      <c r="E1686" s="269"/>
      <c r="F1686" s="269"/>
      <c r="G1686" s="269"/>
      <c r="H1686" s="269"/>
      <c r="I1686" s="269"/>
      <c r="J1686" s="269"/>
      <c r="K1686" s="270"/>
      <c r="L1686" s="270"/>
      <c r="M1686" s="270"/>
      <c r="N1686" s="270"/>
      <c r="O1686" s="270"/>
      <c r="P1686" s="270"/>
      <c r="Q1686" s="270"/>
      <c r="R1686" s="269"/>
      <c r="S1686" s="269"/>
      <c r="T1686" s="269"/>
      <c r="U1686" s="269"/>
      <c r="V1686" s="269"/>
      <c r="W1686" s="269"/>
      <c r="X1686" s="269"/>
      <c r="Y1686" s="270"/>
      <c r="Z1686" s="270"/>
      <c r="AA1686" s="270"/>
      <c r="AB1686" s="270"/>
      <c r="AC1686" s="270"/>
      <c r="AD1686" s="270"/>
      <c r="AE1686" s="270"/>
      <c r="AF1686" s="269"/>
      <c r="AG1686" s="269"/>
      <c r="AH1686" s="269"/>
      <c r="AI1686" s="269"/>
      <c r="AJ1686" s="269"/>
      <c r="AK1686" s="269"/>
      <c r="AL1686" s="269"/>
    </row>
    <row r="1687" spans="1:38" ht="11.25" x14ac:dyDescent="0.2">
      <c r="A1687" s="266">
        <v>1679</v>
      </c>
      <c r="B1687" s="267">
        <f>'!!!KATILIMCI LİSTESİ!!!'!C1680</f>
        <v>0</v>
      </c>
      <c r="C1687" s="268">
        <f>'!!!KATILIMCI LİSTESİ!!!'!B1680</f>
        <v>0</v>
      </c>
      <c r="D1687" s="269"/>
      <c r="E1687" s="269"/>
      <c r="F1687" s="269"/>
      <c r="G1687" s="269"/>
      <c r="H1687" s="269"/>
      <c r="I1687" s="269"/>
      <c r="J1687" s="269"/>
      <c r="K1687" s="270"/>
      <c r="L1687" s="270"/>
      <c r="M1687" s="270"/>
      <c r="N1687" s="270"/>
      <c r="O1687" s="270"/>
      <c r="P1687" s="270"/>
      <c r="Q1687" s="270"/>
      <c r="R1687" s="269"/>
      <c r="S1687" s="269"/>
      <c r="T1687" s="269"/>
      <c r="U1687" s="269"/>
      <c r="V1687" s="269"/>
      <c r="W1687" s="269"/>
      <c r="X1687" s="269"/>
      <c r="Y1687" s="270"/>
      <c r="Z1687" s="270"/>
      <c r="AA1687" s="270"/>
      <c r="AB1687" s="270"/>
      <c r="AC1687" s="270"/>
      <c r="AD1687" s="270"/>
      <c r="AE1687" s="270"/>
      <c r="AF1687" s="269"/>
      <c r="AG1687" s="269"/>
      <c r="AH1687" s="269"/>
      <c r="AI1687" s="269"/>
      <c r="AJ1687" s="269"/>
      <c r="AK1687" s="269"/>
      <c r="AL1687" s="269"/>
    </row>
    <row r="1688" spans="1:38" ht="11.25" x14ac:dyDescent="0.2">
      <c r="A1688" s="266">
        <v>1680</v>
      </c>
      <c r="B1688" s="267">
        <f>'!!!KATILIMCI LİSTESİ!!!'!C1681</f>
        <v>0</v>
      </c>
      <c r="C1688" s="268">
        <f>'!!!KATILIMCI LİSTESİ!!!'!B1681</f>
        <v>0</v>
      </c>
      <c r="D1688" s="269"/>
      <c r="E1688" s="269"/>
      <c r="F1688" s="269"/>
      <c r="G1688" s="269"/>
      <c r="H1688" s="269"/>
      <c r="I1688" s="269"/>
      <c r="J1688" s="269"/>
      <c r="K1688" s="270"/>
      <c r="L1688" s="270"/>
      <c r="M1688" s="270"/>
      <c r="N1688" s="270"/>
      <c r="O1688" s="270"/>
      <c r="P1688" s="270"/>
      <c r="Q1688" s="270"/>
      <c r="R1688" s="269"/>
      <c r="S1688" s="269"/>
      <c r="T1688" s="269"/>
      <c r="U1688" s="269"/>
      <c r="V1688" s="269"/>
      <c r="W1688" s="269"/>
      <c r="X1688" s="269"/>
      <c r="Y1688" s="270"/>
      <c r="Z1688" s="270"/>
      <c r="AA1688" s="270"/>
      <c r="AB1688" s="270"/>
      <c r="AC1688" s="270"/>
      <c r="AD1688" s="270"/>
      <c r="AE1688" s="270"/>
      <c r="AF1688" s="269"/>
      <c r="AG1688" s="269"/>
      <c r="AH1688" s="269"/>
      <c r="AI1688" s="269"/>
      <c r="AJ1688" s="269"/>
      <c r="AK1688" s="269"/>
      <c r="AL1688" s="269"/>
    </row>
    <row r="1689" spans="1:38" ht="11.25" x14ac:dyDescent="0.2">
      <c r="A1689" s="266">
        <v>1681</v>
      </c>
      <c r="B1689" s="267">
        <f>'!!!KATILIMCI LİSTESİ!!!'!C1682</f>
        <v>0</v>
      </c>
      <c r="C1689" s="268">
        <f>'!!!KATILIMCI LİSTESİ!!!'!B1682</f>
        <v>0</v>
      </c>
      <c r="D1689" s="269"/>
      <c r="E1689" s="269"/>
      <c r="F1689" s="269"/>
      <c r="G1689" s="269"/>
      <c r="H1689" s="269"/>
      <c r="I1689" s="269"/>
      <c r="J1689" s="269"/>
      <c r="K1689" s="270"/>
      <c r="L1689" s="270"/>
      <c r="M1689" s="270"/>
      <c r="N1689" s="270"/>
      <c r="O1689" s="270"/>
      <c r="P1689" s="270"/>
      <c r="Q1689" s="270"/>
      <c r="R1689" s="269"/>
      <c r="S1689" s="269"/>
      <c r="T1689" s="269"/>
      <c r="U1689" s="269"/>
      <c r="V1689" s="269"/>
      <c r="W1689" s="269"/>
      <c r="X1689" s="269"/>
      <c r="Y1689" s="270"/>
      <c r="Z1689" s="270"/>
      <c r="AA1689" s="270"/>
      <c r="AB1689" s="270"/>
      <c r="AC1689" s="270"/>
      <c r="AD1689" s="270"/>
      <c r="AE1689" s="270"/>
      <c r="AF1689" s="269"/>
      <c r="AG1689" s="269"/>
      <c r="AH1689" s="269"/>
      <c r="AI1689" s="269"/>
      <c r="AJ1689" s="269"/>
      <c r="AK1689" s="269"/>
      <c r="AL1689" s="269"/>
    </row>
    <row r="1690" spans="1:38" ht="11.25" x14ac:dyDescent="0.2">
      <c r="A1690" s="266">
        <v>1682</v>
      </c>
      <c r="B1690" s="267">
        <f>'!!!KATILIMCI LİSTESİ!!!'!C1683</f>
        <v>0</v>
      </c>
      <c r="C1690" s="268">
        <f>'!!!KATILIMCI LİSTESİ!!!'!B1683</f>
        <v>0</v>
      </c>
      <c r="D1690" s="269"/>
      <c r="E1690" s="269"/>
      <c r="F1690" s="269"/>
      <c r="G1690" s="269"/>
      <c r="H1690" s="269"/>
      <c r="I1690" s="269"/>
      <c r="J1690" s="269"/>
      <c r="K1690" s="270"/>
      <c r="L1690" s="270"/>
      <c r="M1690" s="270"/>
      <c r="N1690" s="270"/>
      <c r="O1690" s="270"/>
      <c r="P1690" s="270"/>
      <c r="Q1690" s="270"/>
      <c r="R1690" s="269"/>
      <c r="S1690" s="269"/>
      <c r="T1690" s="269"/>
      <c r="U1690" s="269"/>
      <c r="V1690" s="269"/>
      <c r="W1690" s="269"/>
      <c r="X1690" s="269"/>
      <c r="Y1690" s="270"/>
      <c r="Z1690" s="270"/>
      <c r="AA1690" s="270"/>
      <c r="AB1690" s="270"/>
      <c r="AC1690" s="270"/>
      <c r="AD1690" s="270"/>
      <c r="AE1690" s="270"/>
      <c r="AF1690" s="269"/>
      <c r="AG1690" s="269"/>
      <c r="AH1690" s="269"/>
      <c r="AI1690" s="269"/>
      <c r="AJ1690" s="269"/>
      <c r="AK1690" s="269"/>
      <c r="AL1690" s="269"/>
    </row>
    <row r="1691" spans="1:38" ht="11.25" x14ac:dyDescent="0.2">
      <c r="A1691" s="266">
        <v>1683</v>
      </c>
      <c r="B1691" s="267">
        <f>'!!!KATILIMCI LİSTESİ!!!'!C1684</f>
        <v>0</v>
      </c>
      <c r="C1691" s="268">
        <f>'!!!KATILIMCI LİSTESİ!!!'!B1684</f>
        <v>0</v>
      </c>
      <c r="D1691" s="269"/>
      <c r="E1691" s="269"/>
      <c r="F1691" s="269"/>
      <c r="G1691" s="269"/>
      <c r="H1691" s="269"/>
      <c r="I1691" s="269"/>
      <c r="J1691" s="269"/>
      <c r="K1691" s="270"/>
      <c r="L1691" s="270"/>
      <c r="M1691" s="270"/>
      <c r="N1691" s="270"/>
      <c r="O1691" s="270"/>
      <c r="P1691" s="270"/>
      <c r="Q1691" s="270"/>
      <c r="R1691" s="269"/>
      <c r="S1691" s="269"/>
      <c r="T1691" s="269"/>
      <c r="U1691" s="269"/>
      <c r="V1691" s="269"/>
      <c r="W1691" s="269"/>
      <c r="X1691" s="269"/>
      <c r="Y1691" s="270"/>
      <c r="Z1691" s="270"/>
      <c r="AA1691" s="270"/>
      <c r="AB1691" s="270"/>
      <c r="AC1691" s="270"/>
      <c r="AD1691" s="270"/>
      <c r="AE1691" s="270"/>
      <c r="AF1691" s="269"/>
      <c r="AG1691" s="269"/>
      <c r="AH1691" s="269"/>
      <c r="AI1691" s="269"/>
      <c r="AJ1691" s="269"/>
      <c r="AK1691" s="269"/>
      <c r="AL1691" s="269"/>
    </row>
    <row r="1692" spans="1:38" ht="11.25" x14ac:dyDescent="0.2">
      <c r="A1692" s="266">
        <v>1684</v>
      </c>
      <c r="B1692" s="267">
        <f>'!!!KATILIMCI LİSTESİ!!!'!C1685</f>
        <v>0</v>
      </c>
      <c r="C1692" s="268">
        <f>'!!!KATILIMCI LİSTESİ!!!'!B1685</f>
        <v>0</v>
      </c>
      <c r="D1692" s="269"/>
      <c r="E1692" s="269"/>
      <c r="F1692" s="269"/>
      <c r="G1692" s="269"/>
      <c r="H1692" s="269"/>
      <c r="I1692" s="269"/>
      <c r="J1692" s="269"/>
      <c r="K1692" s="270"/>
      <c r="L1692" s="270"/>
      <c r="M1692" s="270"/>
      <c r="N1692" s="270"/>
      <c r="O1692" s="270"/>
      <c r="P1692" s="270"/>
      <c r="Q1692" s="270"/>
      <c r="R1692" s="269"/>
      <c r="S1692" s="269"/>
      <c r="T1692" s="269"/>
      <c r="U1692" s="269"/>
      <c r="V1692" s="269"/>
      <c r="W1692" s="269"/>
      <c r="X1692" s="269"/>
      <c r="Y1692" s="270"/>
      <c r="Z1692" s="270"/>
      <c r="AA1692" s="270"/>
      <c r="AB1692" s="270"/>
      <c r="AC1692" s="270"/>
      <c r="AD1692" s="270"/>
      <c r="AE1692" s="270"/>
      <c r="AF1692" s="269"/>
      <c r="AG1692" s="269"/>
      <c r="AH1692" s="269"/>
      <c r="AI1692" s="269"/>
      <c r="AJ1692" s="269"/>
      <c r="AK1692" s="269"/>
      <c r="AL1692" s="269"/>
    </row>
    <row r="1693" spans="1:38" ht="11.25" x14ac:dyDescent="0.2">
      <c r="A1693" s="266">
        <v>1685</v>
      </c>
      <c r="B1693" s="267">
        <f>'!!!KATILIMCI LİSTESİ!!!'!C1686</f>
        <v>0</v>
      </c>
      <c r="C1693" s="268">
        <f>'!!!KATILIMCI LİSTESİ!!!'!B1686</f>
        <v>0</v>
      </c>
      <c r="D1693" s="269"/>
      <c r="E1693" s="269"/>
      <c r="F1693" s="269"/>
      <c r="G1693" s="269"/>
      <c r="H1693" s="269"/>
      <c r="I1693" s="269"/>
      <c r="J1693" s="269"/>
      <c r="K1693" s="270"/>
      <c r="L1693" s="270"/>
      <c r="M1693" s="270"/>
      <c r="N1693" s="270"/>
      <c r="O1693" s="270"/>
      <c r="P1693" s="270"/>
      <c r="Q1693" s="270"/>
      <c r="R1693" s="269"/>
      <c r="S1693" s="269"/>
      <c r="T1693" s="269"/>
      <c r="U1693" s="269"/>
      <c r="V1693" s="269"/>
      <c r="W1693" s="269"/>
      <c r="X1693" s="269"/>
      <c r="Y1693" s="270"/>
      <c r="Z1693" s="270"/>
      <c r="AA1693" s="270"/>
      <c r="AB1693" s="270"/>
      <c r="AC1693" s="270"/>
      <c r="AD1693" s="270"/>
      <c r="AE1693" s="270"/>
      <c r="AF1693" s="269"/>
      <c r="AG1693" s="269"/>
      <c r="AH1693" s="269"/>
      <c r="AI1693" s="269"/>
      <c r="AJ1693" s="269"/>
      <c r="AK1693" s="269"/>
      <c r="AL1693" s="269"/>
    </row>
    <row r="1694" spans="1:38" ht="11.25" x14ac:dyDescent="0.2">
      <c r="A1694" s="266">
        <v>1686</v>
      </c>
      <c r="B1694" s="267">
        <f>'!!!KATILIMCI LİSTESİ!!!'!C1687</f>
        <v>0</v>
      </c>
      <c r="C1694" s="268">
        <f>'!!!KATILIMCI LİSTESİ!!!'!B1687</f>
        <v>0</v>
      </c>
      <c r="D1694" s="269"/>
      <c r="E1694" s="269"/>
      <c r="F1694" s="269"/>
      <c r="G1694" s="269"/>
      <c r="H1694" s="269"/>
      <c r="I1694" s="269"/>
      <c r="J1694" s="269"/>
      <c r="K1694" s="270"/>
      <c r="L1694" s="270"/>
      <c r="M1694" s="270"/>
      <c r="N1694" s="270"/>
      <c r="O1694" s="270"/>
      <c r="P1694" s="270"/>
      <c r="Q1694" s="270"/>
      <c r="R1694" s="269"/>
      <c r="S1694" s="269"/>
      <c r="T1694" s="269"/>
      <c r="U1694" s="269"/>
      <c r="V1694" s="269"/>
      <c r="W1694" s="269"/>
      <c r="X1694" s="269"/>
      <c r="Y1694" s="270"/>
      <c r="Z1694" s="270"/>
      <c r="AA1694" s="270"/>
      <c r="AB1694" s="270"/>
      <c r="AC1694" s="270"/>
      <c r="AD1694" s="270"/>
      <c r="AE1694" s="270"/>
      <c r="AF1694" s="269"/>
      <c r="AG1694" s="269"/>
      <c r="AH1694" s="269"/>
      <c r="AI1694" s="269"/>
      <c r="AJ1694" s="269"/>
      <c r="AK1694" s="269"/>
      <c r="AL1694" s="269"/>
    </row>
    <row r="1695" spans="1:38" ht="11.25" x14ac:dyDescent="0.2">
      <c r="A1695" s="266">
        <v>1687</v>
      </c>
      <c r="B1695" s="267">
        <f>'!!!KATILIMCI LİSTESİ!!!'!C1688</f>
        <v>0</v>
      </c>
      <c r="C1695" s="268">
        <f>'!!!KATILIMCI LİSTESİ!!!'!B1688</f>
        <v>0</v>
      </c>
      <c r="D1695" s="269"/>
      <c r="E1695" s="269"/>
      <c r="F1695" s="269"/>
      <c r="G1695" s="269"/>
      <c r="H1695" s="269"/>
      <c r="I1695" s="269"/>
      <c r="J1695" s="269"/>
      <c r="K1695" s="270"/>
      <c r="L1695" s="270"/>
      <c r="M1695" s="270"/>
      <c r="N1695" s="270"/>
      <c r="O1695" s="270"/>
      <c r="P1695" s="270"/>
      <c r="Q1695" s="270"/>
      <c r="R1695" s="269"/>
      <c r="S1695" s="269"/>
      <c r="T1695" s="269"/>
      <c r="U1695" s="269"/>
      <c r="V1695" s="269"/>
      <c r="W1695" s="269"/>
      <c r="X1695" s="269"/>
      <c r="Y1695" s="270"/>
      <c r="Z1695" s="270"/>
      <c r="AA1695" s="270"/>
      <c r="AB1695" s="270"/>
      <c r="AC1695" s="270"/>
      <c r="AD1695" s="270"/>
      <c r="AE1695" s="270"/>
      <c r="AF1695" s="269"/>
      <c r="AG1695" s="269"/>
      <c r="AH1695" s="269"/>
      <c r="AI1695" s="269"/>
      <c r="AJ1695" s="269"/>
      <c r="AK1695" s="269"/>
      <c r="AL1695" s="269"/>
    </row>
    <row r="1696" spans="1:38" ht="11.25" x14ac:dyDescent="0.2">
      <c r="A1696" s="266">
        <v>1688</v>
      </c>
      <c r="B1696" s="267">
        <f>'!!!KATILIMCI LİSTESİ!!!'!C1689</f>
        <v>0</v>
      </c>
      <c r="C1696" s="268">
        <f>'!!!KATILIMCI LİSTESİ!!!'!B1689</f>
        <v>0</v>
      </c>
      <c r="D1696" s="269"/>
      <c r="E1696" s="269"/>
      <c r="F1696" s="269"/>
      <c r="G1696" s="269"/>
      <c r="H1696" s="269"/>
      <c r="I1696" s="269"/>
      <c r="J1696" s="269"/>
      <c r="K1696" s="270"/>
      <c r="L1696" s="270"/>
      <c r="M1696" s="270"/>
      <c r="N1696" s="270"/>
      <c r="O1696" s="270"/>
      <c r="P1696" s="270"/>
      <c r="Q1696" s="270"/>
      <c r="R1696" s="269"/>
      <c r="S1696" s="269"/>
      <c r="T1696" s="269"/>
      <c r="U1696" s="269"/>
      <c r="V1696" s="269"/>
      <c r="W1696" s="269"/>
      <c r="X1696" s="269"/>
      <c r="Y1696" s="270"/>
      <c r="Z1696" s="270"/>
      <c r="AA1696" s="270"/>
      <c r="AB1696" s="270"/>
      <c r="AC1696" s="270"/>
      <c r="AD1696" s="270"/>
      <c r="AE1696" s="270"/>
      <c r="AF1696" s="269"/>
      <c r="AG1696" s="269"/>
      <c r="AH1696" s="269"/>
      <c r="AI1696" s="269"/>
      <c r="AJ1696" s="269"/>
      <c r="AK1696" s="269"/>
      <c r="AL1696" s="269"/>
    </row>
    <row r="1697" spans="1:38" ht="11.25" x14ac:dyDescent="0.2">
      <c r="A1697" s="266">
        <v>1689</v>
      </c>
      <c r="B1697" s="267">
        <f>'!!!KATILIMCI LİSTESİ!!!'!C1690</f>
        <v>0</v>
      </c>
      <c r="C1697" s="268">
        <f>'!!!KATILIMCI LİSTESİ!!!'!B1690</f>
        <v>0</v>
      </c>
      <c r="D1697" s="269"/>
      <c r="E1697" s="269"/>
      <c r="F1697" s="269"/>
      <c r="G1697" s="269"/>
      <c r="H1697" s="269"/>
      <c r="I1697" s="269"/>
      <c r="J1697" s="269"/>
      <c r="K1697" s="270"/>
      <c r="L1697" s="270"/>
      <c r="M1697" s="270"/>
      <c r="N1697" s="270"/>
      <c r="O1697" s="270"/>
      <c r="P1697" s="270"/>
      <c r="Q1697" s="270"/>
      <c r="R1697" s="269"/>
      <c r="S1697" s="269"/>
      <c r="T1697" s="269"/>
      <c r="U1697" s="269"/>
      <c r="V1697" s="269"/>
      <c r="W1697" s="269"/>
      <c r="X1697" s="269"/>
      <c r="Y1697" s="270"/>
      <c r="Z1697" s="270"/>
      <c r="AA1697" s="270"/>
      <c r="AB1697" s="270"/>
      <c r="AC1697" s="270"/>
      <c r="AD1697" s="270"/>
      <c r="AE1697" s="270"/>
      <c r="AF1697" s="269"/>
      <c r="AG1697" s="269"/>
      <c r="AH1697" s="269"/>
      <c r="AI1697" s="269"/>
      <c r="AJ1697" s="269"/>
      <c r="AK1697" s="269"/>
      <c r="AL1697" s="269"/>
    </row>
    <row r="1698" spans="1:38" ht="11.25" x14ac:dyDescent="0.2">
      <c r="A1698" s="266">
        <v>1690</v>
      </c>
      <c r="B1698" s="267">
        <f>'!!!KATILIMCI LİSTESİ!!!'!C1691</f>
        <v>0</v>
      </c>
      <c r="C1698" s="268">
        <f>'!!!KATILIMCI LİSTESİ!!!'!B1691</f>
        <v>0</v>
      </c>
      <c r="D1698" s="269"/>
      <c r="E1698" s="269"/>
      <c r="F1698" s="269"/>
      <c r="G1698" s="269"/>
      <c r="H1698" s="269"/>
      <c r="I1698" s="269"/>
      <c r="J1698" s="269"/>
      <c r="K1698" s="270"/>
      <c r="L1698" s="270"/>
      <c r="M1698" s="270"/>
      <c r="N1698" s="270"/>
      <c r="O1698" s="270"/>
      <c r="P1698" s="270"/>
      <c r="Q1698" s="270"/>
      <c r="R1698" s="269"/>
      <c r="S1698" s="269"/>
      <c r="T1698" s="269"/>
      <c r="U1698" s="269"/>
      <c r="V1698" s="269"/>
      <c r="W1698" s="269"/>
      <c r="X1698" s="269"/>
      <c r="Y1698" s="270"/>
      <c r="Z1698" s="270"/>
      <c r="AA1698" s="270"/>
      <c r="AB1698" s="270"/>
      <c r="AC1698" s="270"/>
      <c r="AD1698" s="270"/>
      <c r="AE1698" s="270"/>
      <c r="AF1698" s="269"/>
      <c r="AG1698" s="269"/>
      <c r="AH1698" s="269"/>
      <c r="AI1698" s="269"/>
      <c r="AJ1698" s="269"/>
      <c r="AK1698" s="269"/>
      <c r="AL1698" s="269"/>
    </row>
    <row r="1699" spans="1:38" ht="11.25" x14ac:dyDescent="0.2">
      <c r="A1699" s="266">
        <v>1691</v>
      </c>
      <c r="B1699" s="267">
        <f>'!!!KATILIMCI LİSTESİ!!!'!C1692</f>
        <v>0</v>
      </c>
      <c r="C1699" s="268">
        <f>'!!!KATILIMCI LİSTESİ!!!'!B1692</f>
        <v>0</v>
      </c>
      <c r="D1699" s="269"/>
      <c r="E1699" s="269"/>
      <c r="F1699" s="269"/>
      <c r="G1699" s="269"/>
      <c r="H1699" s="269"/>
      <c r="I1699" s="269"/>
      <c r="J1699" s="269"/>
      <c r="K1699" s="270"/>
      <c r="L1699" s="270"/>
      <c r="M1699" s="270"/>
      <c r="N1699" s="270"/>
      <c r="O1699" s="270"/>
      <c r="P1699" s="270"/>
      <c r="Q1699" s="270"/>
      <c r="R1699" s="269"/>
      <c r="S1699" s="269"/>
      <c r="T1699" s="269"/>
      <c r="U1699" s="269"/>
      <c r="V1699" s="269"/>
      <c r="W1699" s="269"/>
      <c r="X1699" s="269"/>
      <c r="Y1699" s="270"/>
      <c r="Z1699" s="270"/>
      <c r="AA1699" s="270"/>
      <c r="AB1699" s="270"/>
      <c r="AC1699" s="270"/>
      <c r="AD1699" s="270"/>
      <c r="AE1699" s="270"/>
      <c r="AF1699" s="269"/>
      <c r="AG1699" s="269"/>
      <c r="AH1699" s="269"/>
      <c r="AI1699" s="269"/>
      <c r="AJ1699" s="269"/>
      <c r="AK1699" s="269"/>
      <c r="AL1699" s="269"/>
    </row>
    <row r="1700" spans="1:38" ht="11.25" x14ac:dyDescent="0.2">
      <c r="A1700" s="266">
        <v>1692</v>
      </c>
      <c r="B1700" s="267">
        <f>'!!!KATILIMCI LİSTESİ!!!'!C1693</f>
        <v>0</v>
      </c>
      <c r="C1700" s="268">
        <f>'!!!KATILIMCI LİSTESİ!!!'!B1693</f>
        <v>0</v>
      </c>
      <c r="D1700" s="269"/>
      <c r="E1700" s="269"/>
      <c r="F1700" s="269"/>
      <c r="G1700" s="269"/>
      <c r="H1700" s="269"/>
      <c r="I1700" s="269"/>
      <c r="J1700" s="269"/>
      <c r="K1700" s="270"/>
      <c r="L1700" s="270"/>
      <c r="M1700" s="270"/>
      <c r="N1700" s="270"/>
      <c r="O1700" s="270"/>
      <c r="P1700" s="270"/>
      <c r="Q1700" s="270"/>
      <c r="R1700" s="269"/>
      <c r="S1700" s="269"/>
      <c r="T1700" s="269"/>
      <c r="U1700" s="269"/>
      <c r="V1700" s="269"/>
      <c r="W1700" s="269"/>
      <c r="X1700" s="269"/>
      <c r="Y1700" s="270"/>
      <c r="Z1700" s="270"/>
      <c r="AA1700" s="270"/>
      <c r="AB1700" s="270"/>
      <c r="AC1700" s="270"/>
      <c r="AD1700" s="270"/>
      <c r="AE1700" s="270"/>
      <c r="AF1700" s="269"/>
      <c r="AG1700" s="269"/>
      <c r="AH1700" s="269"/>
      <c r="AI1700" s="269"/>
      <c r="AJ1700" s="269"/>
      <c r="AK1700" s="269"/>
      <c r="AL1700" s="269"/>
    </row>
    <row r="1701" spans="1:38" ht="11.25" x14ac:dyDescent="0.2">
      <c r="A1701" s="266">
        <v>1693</v>
      </c>
      <c r="B1701" s="267">
        <f>'!!!KATILIMCI LİSTESİ!!!'!C1694</f>
        <v>0</v>
      </c>
      <c r="C1701" s="268">
        <f>'!!!KATILIMCI LİSTESİ!!!'!B1694</f>
        <v>0</v>
      </c>
      <c r="D1701" s="269"/>
      <c r="E1701" s="269"/>
      <c r="F1701" s="269"/>
      <c r="G1701" s="269"/>
      <c r="H1701" s="269"/>
      <c r="I1701" s="269"/>
      <c r="J1701" s="269"/>
      <c r="K1701" s="270"/>
      <c r="L1701" s="270"/>
      <c r="M1701" s="270"/>
      <c r="N1701" s="270"/>
      <c r="O1701" s="270"/>
      <c r="P1701" s="270"/>
      <c r="Q1701" s="270"/>
      <c r="R1701" s="269"/>
      <c r="S1701" s="269"/>
      <c r="T1701" s="269"/>
      <c r="U1701" s="269"/>
      <c r="V1701" s="269"/>
      <c r="W1701" s="269"/>
      <c r="X1701" s="269"/>
      <c r="Y1701" s="270"/>
      <c r="Z1701" s="270"/>
      <c r="AA1701" s="270"/>
      <c r="AB1701" s="270"/>
      <c r="AC1701" s="270"/>
      <c r="AD1701" s="270"/>
      <c r="AE1701" s="270"/>
      <c r="AF1701" s="269"/>
      <c r="AG1701" s="269"/>
      <c r="AH1701" s="269"/>
      <c r="AI1701" s="269"/>
      <c r="AJ1701" s="269"/>
      <c r="AK1701" s="269"/>
      <c r="AL1701" s="269"/>
    </row>
    <row r="1702" spans="1:38" ht="11.25" x14ac:dyDescent="0.2">
      <c r="A1702" s="266">
        <v>1694</v>
      </c>
      <c r="B1702" s="267">
        <f>'!!!KATILIMCI LİSTESİ!!!'!C1695</f>
        <v>0</v>
      </c>
      <c r="C1702" s="268">
        <f>'!!!KATILIMCI LİSTESİ!!!'!B1695</f>
        <v>0</v>
      </c>
      <c r="D1702" s="269"/>
      <c r="E1702" s="269"/>
      <c r="F1702" s="269"/>
      <c r="G1702" s="269"/>
      <c r="H1702" s="269"/>
      <c r="I1702" s="269"/>
      <c r="J1702" s="269"/>
      <c r="K1702" s="270"/>
      <c r="L1702" s="270"/>
      <c r="M1702" s="270"/>
      <c r="N1702" s="270"/>
      <c r="O1702" s="270"/>
      <c r="P1702" s="270"/>
      <c r="Q1702" s="270"/>
      <c r="R1702" s="269"/>
      <c r="S1702" s="269"/>
      <c r="T1702" s="269"/>
      <c r="U1702" s="269"/>
      <c r="V1702" s="269"/>
      <c r="W1702" s="269"/>
      <c r="X1702" s="269"/>
      <c r="Y1702" s="270"/>
      <c r="Z1702" s="270"/>
      <c r="AA1702" s="270"/>
      <c r="AB1702" s="270"/>
      <c r="AC1702" s="270"/>
      <c r="AD1702" s="270"/>
      <c r="AE1702" s="270"/>
      <c r="AF1702" s="269"/>
      <c r="AG1702" s="269"/>
      <c r="AH1702" s="269"/>
      <c r="AI1702" s="269"/>
      <c r="AJ1702" s="269"/>
      <c r="AK1702" s="269"/>
      <c r="AL1702" s="269"/>
    </row>
    <row r="1703" spans="1:38" ht="11.25" x14ac:dyDescent="0.2">
      <c r="A1703" s="266">
        <v>1695</v>
      </c>
      <c r="B1703" s="267">
        <f>'!!!KATILIMCI LİSTESİ!!!'!C1696</f>
        <v>0</v>
      </c>
      <c r="C1703" s="268">
        <f>'!!!KATILIMCI LİSTESİ!!!'!B1696</f>
        <v>0</v>
      </c>
      <c r="D1703" s="269"/>
      <c r="E1703" s="269"/>
      <c r="F1703" s="269"/>
      <c r="G1703" s="269"/>
      <c r="H1703" s="269"/>
      <c r="I1703" s="269"/>
      <c r="J1703" s="269"/>
      <c r="K1703" s="270"/>
      <c r="L1703" s="270"/>
      <c r="M1703" s="270"/>
      <c r="N1703" s="270"/>
      <c r="O1703" s="270"/>
      <c r="P1703" s="270"/>
      <c r="Q1703" s="270"/>
      <c r="R1703" s="269"/>
      <c r="S1703" s="269"/>
      <c r="T1703" s="269"/>
      <c r="U1703" s="269"/>
      <c r="V1703" s="269"/>
      <c r="W1703" s="269"/>
      <c r="X1703" s="269"/>
      <c r="Y1703" s="270"/>
      <c r="Z1703" s="270"/>
      <c r="AA1703" s="270"/>
      <c r="AB1703" s="270"/>
      <c r="AC1703" s="270"/>
      <c r="AD1703" s="270"/>
      <c r="AE1703" s="270"/>
      <c r="AF1703" s="269"/>
      <c r="AG1703" s="269"/>
      <c r="AH1703" s="269"/>
      <c r="AI1703" s="269"/>
      <c r="AJ1703" s="269"/>
      <c r="AK1703" s="269"/>
      <c r="AL1703" s="269"/>
    </row>
    <row r="1704" spans="1:38" ht="11.25" x14ac:dyDescent="0.2">
      <c r="A1704" s="266">
        <v>1696</v>
      </c>
      <c r="B1704" s="267">
        <f>'!!!KATILIMCI LİSTESİ!!!'!C1697</f>
        <v>0</v>
      </c>
      <c r="C1704" s="268">
        <f>'!!!KATILIMCI LİSTESİ!!!'!B1697</f>
        <v>0</v>
      </c>
      <c r="D1704" s="269"/>
      <c r="E1704" s="269"/>
      <c r="F1704" s="269"/>
      <c r="G1704" s="269"/>
      <c r="H1704" s="269"/>
      <c r="I1704" s="269"/>
      <c r="J1704" s="269"/>
      <c r="K1704" s="270"/>
      <c r="L1704" s="270"/>
      <c r="M1704" s="270"/>
      <c r="N1704" s="270"/>
      <c r="O1704" s="270"/>
      <c r="P1704" s="270"/>
      <c r="Q1704" s="270"/>
      <c r="R1704" s="269"/>
      <c r="S1704" s="269"/>
      <c r="T1704" s="269"/>
      <c r="U1704" s="269"/>
      <c r="V1704" s="269"/>
      <c r="W1704" s="269"/>
      <c r="X1704" s="269"/>
      <c r="Y1704" s="270"/>
      <c r="Z1704" s="270"/>
      <c r="AA1704" s="270"/>
      <c r="AB1704" s="270"/>
      <c r="AC1704" s="270"/>
      <c r="AD1704" s="270"/>
      <c r="AE1704" s="270"/>
      <c r="AF1704" s="269"/>
      <c r="AG1704" s="269"/>
      <c r="AH1704" s="269"/>
      <c r="AI1704" s="269"/>
      <c r="AJ1704" s="269"/>
      <c r="AK1704" s="269"/>
      <c r="AL1704" s="269"/>
    </row>
    <row r="1705" spans="1:38" ht="11.25" x14ac:dyDescent="0.2">
      <c r="A1705" s="266">
        <v>1697</v>
      </c>
      <c r="B1705" s="267">
        <f>'!!!KATILIMCI LİSTESİ!!!'!C1698</f>
        <v>0</v>
      </c>
      <c r="C1705" s="268">
        <f>'!!!KATILIMCI LİSTESİ!!!'!B1698</f>
        <v>0</v>
      </c>
      <c r="D1705" s="269"/>
      <c r="E1705" s="269"/>
      <c r="F1705" s="269"/>
      <c r="G1705" s="269"/>
      <c r="H1705" s="269"/>
      <c r="I1705" s="269"/>
      <c r="J1705" s="269"/>
      <c r="K1705" s="270"/>
      <c r="L1705" s="270"/>
      <c r="M1705" s="270"/>
      <c r="N1705" s="270"/>
      <c r="O1705" s="270"/>
      <c r="P1705" s="270"/>
      <c r="Q1705" s="270"/>
      <c r="R1705" s="269"/>
      <c r="S1705" s="269"/>
      <c r="T1705" s="269"/>
      <c r="U1705" s="269"/>
      <c r="V1705" s="269"/>
      <c r="W1705" s="269"/>
      <c r="X1705" s="269"/>
      <c r="Y1705" s="270"/>
      <c r="Z1705" s="270"/>
      <c r="AA1705" s="270"/>
      <c r="AB1705" s="270"/>
      <c r="AC1705" s="270"/>
      <c r="AD1705" s="270"/>
      <c r="AE1705" s="270"/>
      <c r="AF1705" s="269"/>
      <c r="AG1705" s="269"/>
      <c r="AH1705" s="269"/>
      <c r="AI1705" s="269"/>
      <c r="AJ1705" s="269"/>
      <c r="AK1705" s="269"/>
      <c r="AL1705" s="269"/>
    </row>
    <row r="1706" spans="1:38" ht="11.25" x14ac:dyDescent="0.2">
      <c r="A1706" s="266">
        <v>1698</v>
      </c>
      <c r="B1706" s="267">
        <f>'!!!KATILIMCI LİSTESİ!!!'!C1699</f>
        <v>0</v>
      </c>
      <c r="C1706" s="268">
        <f>'!!!KATILIMCI LİSTESİ!!!'!B1699</f>
        <v>0</v>
      </c>
      <c r="D1706" s="269"/>
      <c r="E1706" s="269"/>
      <c r="F1706" s="269"/>
      <c r="G1706" s="269"/>
      <c r="H1706" s="269"/>
      <c r="I1706" s="269"/>
      <c r="J1706" s="269"/>
      <c r="K1706" s="270"/>
      <c r="L1706" s="270"/>
      <c r="M1706" s="270"/>
      <c r="N1706" s="270"/>
      <c r="O1706" s="270"/>
      <c r="P1706" s="270"/>
      <c r="Q1706" s="270"/>
      <c r="R1706" s="269"/>
      <c r="S1706" s="269"/>
      <c r="T1706" s="269"/>
      <c r="U1706" s="269"/>
      <c r="V1706" s="269"/>
      <c r="W1706" s="269"/>
      <c r="X1706" s="269"/>
      <c r="Y1706" s="270"/>
      <c r="Z1706" s="270"/>
      <c r="AA1706" s="270"/>
      <c r="AB1706" s="270"/>
      <c r="AC1706" s="270"/>
      <c r="AD1706" s="270"/>
      <c r="AE1706" s="270"/>
      <c r="AF1706" s="269"/>
      <c r="AG1706" s="269"/>
      <c r="AH1706" s="269"/>
      <c r="AI1706" s="269"/>
      <c r="AJ1706" s="269"/>
      <c r="AK1706" s="269"/>
      <c r="AL1706" s="269"/>
    </row>
    <row r="1707" spans="1:38" ht="11.25" x14ac:dyDescent="0.2">
      <c r="A1707" s="266">
        <v>1699</v>
      </c>
      <c r="B1707" s="267">
        <f>'!!!KATILIMCI LİSTESİ!!!'!C1700</f>
        <v>0</v>
      </c>
      <c r="C1707" s="268">
        <f>'!!!KATILIMCI LİSTESİ!!!'!B1700</f>
        <v>0</v>
      </c>
      <c r="D1707" s="269"/>
      <c r="E1707" s="269"/>
      <c r="F1707" s="269"/>
      <c r="G1707" s="269"/>
      <c r="H1707" s="269"/>
      <c r="I1707" s="269"/>
      <c r="J1707" s="269"/>
      <c r="K1707" s="270"/>
      <c r="L1707" s="270"/>
      <c r="M1707" s="270"/>
      <c r="N1707" s="270"/>
      <c r="O1707" s="270"/>
      <c r="P1707" s="270"/>
      <c r="Q1707" s="270"/>
      <c r="R1707" s="269"/>
      <c r="S1707" s="269"/>
      <c r="T1707" s="269"/>
      <c r="U1707" s="269"/>
      <c r="V1707" s="269"/>
      <c r="W1707" s="269"/>
      <c r="X1707" s="269"/>
      <c r="Y1707" s="270"/>
      <c r="Z1707" s="270"/>
      <c r="AA1707" s="270"/>
      <c r="AB1707" s="270"/>
      <c r="AC1707" s="270"/>
      <c r="AD1707" s="270"/>
      <c r="AE1707" s="270"/>
      <c r="AF1707" s="269"/>
      <c r="AG1707" s="269"/>
      <c r="AH1707" s="269"/>
      <c r="AI1707" s="269"/>
      <c r="AJ1707" s="269"/>
      <c r="AK1707" s="269"/>
      <c r="AL1707" s="269"/>
    </row>
    <row r="1708" spans="1:38" ht="11.25" x14ac:dyDescent="0.2">
      <c r="A1708" s="266">
        <v>1700</v>
      </c>
      <c r="B1708" s="267">
        <f>'!!!KATILIMCI LİSTESİ!!!'!C1701</f>
        <v>0</v>
      </c>
      <c r="C1708" s="268">
        <f>'!!!KATILIMCI LİSTESİ!!!'!B1701</f>
        <v>0</v>
      </c>
      <c r="D1708" s="269"/>
      <c r="E1708" s="269"/>
      <c r="F1708" s="269"/>
      <c r="G1708" s="269"/>
      <c r="H1708" s="269"/>
      <c r="I1708" s="269"/>
      <c r="J1708" s="269"/>
      <c r="K1708" s="270"/>
      <c r="L1708" s="270"/>
      <c r="M1708" s="270"/>
      <c r="N1708" s="270"/>
      <c r="O1708" s="270"/>
      <c r="P1708" s="270"/>
      <c r="Q1708" s="270"/>
      <c r="R1708" s="269"/>
      <c r="S1708" s="269"/>
      <c r="T1708" s="269"/>
      <c r="U1708" s="269"/>
      <c r="V1708" s="269"/>
      <c r="W1708" s="269"/>
      <c r="X1708" s="269"/>
      <c r="Y1708" s="270"/>
      <c r="Z1708" s="270"/>
      <c r="AA1708" s="270"/>
      <c r="AB1708" s="270"/>
      <c r="AC1708" s="270"/>
      <c r="AD1708" s="270"/>
      <c r="AE1708" s="270"/>
      <c r="AF1708" s="269"/>
      <c r="AG1708" s="269"/>
      <c r="AH1708" s="269"/>
      <c r="AI1708" s="269"/>
      <c r="AJ1708" s="269"/>
      <c r="AK1708" s="269"/>
      <c r="AL1708" s="269"/>
    </row>
    <row r="1709" spans="1:38" ht="11.25" x14ac:dyDescent="0.2">
      <c r="A1709" s="266">
        <v>1701</v>
      </c>
      <c r="B1709" s="267">
        <f>'!!!KATILIMCI LİSTESİ!!!'!C1702</f>
        <v>0</v>
      </c>
      <c r="C1709" s="268">
        <f>'!!!KATILIMCI LİSTESİ!!!'!B1702</f>
        <v>0</v>
      </c>
      <c r="D1709" s="269"/>
      <c r="E1709" s="269"/>
      <c r="F1709" s="269"/>
      <c r="G1709" s="269"/>
      <c r="H1709" s="269"/>
      <c r="I1709" s="269"/>
      <c r="J1709" s="269"/>
      <c r="K1709" s="270"/>
      <c r="L1709" s="270"/>
      <c r="M1709" s="270"/>
      <c r="N1709" s="270"/>
      <c r="O1709" s="270"/>
      <c r="P1709" s="270"/>
      <c r="Q1709" s="270"/>
      <c r="R1709" s="269"/>
      <c r="S1709" s="269"/>
      <c r="T1709" s="269"/>
      <c r="U1709" s="269"/>
      <c r="V1709" s="269"/>
      <c r="W1709" s="269"/>
      <c r="X1709" s="269"/>
      <c r="Y1709" s="270"/>
      <c r="Z1709" s="270"/>
      <c r="AA1709" s="270"/>
      <c r="AB1709" s="270"/>
      <c r="AC1709" s="270"/>
      <c r="AD1709" s="270"/>
      <c r="AE1709" s="270"/>
      <c r="AF1709" s="269"/>
      <c r="AG1709" s="269"/>
      <c r="AH1709" s="269"/>
      <c r="AI1709" s="269"/>
      <c r="AJ1709" s="269"/>
      <c r="AK1709" s="269"/>
      <c r="AL1709" s="269"/>
    </row>
    <row r="1710" spans="1:38" ht="11.25" x14ac:dyDescent="0.2">
      <c r="A1710" s="266">
        <v>1702</v>
      </c>
      <c r="B1710" s="267">
        <f>'!!!KATILIMCI LİSTESİ!!!'!C1703</f>
        <v>0</v>
      </c>
      <c r="C1710" s="268">
        <f>'!!!KATILIMCI LİSTESİ!!!'!B1703</f>
        <v>0</v>
      </c>
      <c r="D1710" s="269"/>
      <c r="E1710" s="269"/>
      <c r="F1710" s="269"/>
      <c r="G1710" s="269"/>
      <c r="H1710" s="269"/>
      <c r="I1710" s="269"/>
      <c r="J1710" s="269"/>
      <c r="K1710" s="270"/>
      <c r="L1710" s="270"/>
      <c r="M1710" s="270"/>
      <c r="N1710" s="270"/>
      <c r="O1710" s="270"/>
      <c r="P1710" s="270"/>
      <c r="Q1710" s="270"/>
      <c r="R1710" s="269"/>
      <c r="S1710" s="269"/>
      <c r="T1710" s="269"/>
      <c r="U1710" s="269"/>
      <c r="V1710" s="269"/>
      <c r="W1710" s="269"/>
      <c r="X1710" s="269"/>
      <c r="Y1710" s="270"/>
      <c r="Z1710" s="270"/>
      <c r="AA1710" s="270"/>
      <c r="AB1710" s="270"/>
      <c r="AC1710" s="270"/>
      <c r="AD1710" s="270"/>
      <c r="AE1710" s="270"/>
      <c r="AF1710" s="269"/>
      <c r="AG1710" s="269"/>
      <c r="AH1710" s="269"/>
      <c r="AI1710" s="269"/>
      <c r="AJ1710" s="269"/>
      <c r="AK1710" s="269"/>
      <c r="AL1710" s="269"/>
    </row>
    <row r="1711" spans="1:38" ht="11.25" x14ac:dyDescent="0.2">
      <c r="A1711" s="266">
        <v>1703</v>
      </c>
      <c r="B1711" s="267">
        <f>'!!!KATILIMCI LİSTESİ!!!'!C1704</f>
        <v>0</v>
      </c>
      <c r="C1711" s="268">
        <f>'!!!KATILIMCI LİSTESİ!!!'!B1704</f>
        <v>0</v>
      </c>
      <c r="D1711" s="269"/>
      <c r="E1711" s="269"/>
      <c r="F1711" s="269"/>
      <c r="G1711" s="269"/>
      <c r="H1711" s="269"/>
      <c r="I1711" s="269"/>
      <c r="J1711" s="269"/>
      <c r="K1711" s="270"/>
      <c r="L1711" s="270"/>
      <c r="M1711" s="270"/>
      <c r="N1711" s="270"/>
      <c r="O1711" s="270"/>
      <c r="P1711" s="270"/>
      <c r="Q1711" s="270"/>
      <c r="R1711" s="269"/>
      <c r="S1711" s="269"/>
      <c r="T1711" s="269"/>
      <c r="U1711" s="269"/>
      <c r="V1711" s="269"/>
      <c r="W1711" s="269"/>
      <c r="X1711" s="269"/>
      <c r="Y1711" s="270"/>
      <c r="Z1711" s="270"/>
      <c r="AA1711" s="270"/>
      <c r="AB1711" s="270"/>
      <c r="AC1711" s="270"/>
      <c r="AD1711" s="270"/>
      <c r="AE1711" s="270"/>
      <c r="AF1711" s="269"/>
      <c r="AG1711" s="269"/>
      <c r="AH1711" s="269"/>
      <c r="AI1711" s="269"/>
      <c r="AJ1711" s="269"/>
      <c r="AK1711" s="269"/>
      <c r="AL1711" s="269"/>
    </row>
    <row r="1712" spans="1:38" ht="11.25" x14ac:dyDescent="0.2">
      <c r="A1712" s="266">
        <v>1704</v>
      </c>
      <c r="B1712" s="267">
        <f>'!!!KATILIMCI LİSTESİ!!!'!C1705</f>
        <v>0</v>
      </c>
      <c r="C1712" s="268">
        <f>'!!!KATILIMCI LİSTESİ!!!'!B1705</f>
        <v>0</v>
      </c>
      <c r="D1712" s="269"/>
      <c r="E1712" s="269"/>
      <c r="F1712" s="269"/>
      <c r="G1712" s="269"/>
      <c r="H1712" s="269"/>
      <c r="I1712" s="269"/>
      <c r="J1712" s="269"/>
      <c r="K1712" s="270"/>
      <c r="L1712" s="270"/>
      <c r="M1712" s="270"/>
      <c r="N1712" s="270"/>
      <c r="O1712" s="270"/>
      <c r="P1712" s="270"/>
      <c r="Q1712" s="270"/>
      <c r="R1712" s="269"/>
      <c r="S1712" s="269"/>
      <c r="T1712" s="269"/>
      <c r="U1712" s="269"/>
      <c r="V1712" s="269"/>
      <c r="W1712" s="269"/>
      <c r="X1712" s="269"/>
      <c r="Y1712" s="270"/>
      <c r="Z1712" s="270"/>
      <c r="AA1712" s="270"/>
      <c r="AB1712" s="270"/>
      <c r="AC1712" s="270"/>
      <c r="AD1712" s="270"/>
      <c r="AE1712" s="270"/>
      <c r="AF1712" s="269"/>
      <c r="AG1712" s="269"/>
      <c r="AH1712" s="269"/>
      <c r="AI1712" s="269"/>
      <c r="AJ1712" s="269"/>
      <c r="AK1712" s="269"/>
      <c r="AL1712" s="269"/>
    </row>
    <row r="1713" spans="1:38" ht="11.25" x14ac:dyDescent="0.2">
      <c r="A1713" s="266">
        <v>1705</v>
      </c>
      <c r="B1713" s="267">
        <f>'!!!KATILIMCI LİSTESİ!!!'!C1706</f>
        <v>0</v>
      </c>
      <c r="C1713" s="268">
        <f>'!!!KATILIMCI LİSTESİ!!!'!B1706</f>
        <v>0</v>
      </c>
      <c r="D1713" s="269"/>
      <c r="E1713" s="269"/>
      <c r="F1713" s="269"/>
      <c r="G1713" s="269"/>
      <c r="H1713" s="269"/>
      <c r="I1713" s="269"/>
      <c r="J1713" s="269"/>
      <c r="K1713" s="270"/>
      <c r="L1713" s="270"/>
      <c r="M1713" s="270"/>
      <c r="N1713" s="270"/>
      <c r="O1713" s="270"/>
      <c r="P1713" s="270"/>
      <c r="Q1713" s="270"/>
      <c r="R1713" s="269"/>
      <c r="S1713" s="269"/>
      <c r="T1713" s="269"/>
      <c r="U1713" s="269"/>
      <c r="V1713" s="269"/>
      <c r="W1713" s="269"/>
      <c r="X1713" s="269"/>
      <c r="Y1713" s="270"/>
      <c r="Z1713" s="270"/>
      <c r="AA1713" s="270"/>
      <c r="AB1713" s="270"/>
      <c r="AC1713" s="270"/>
      <c r="AD1713" s="270"/>
      <c r="AE1713" s="270"/>
      <c r="AF1713" s="269"/>
      <c r="AG1713" s="269"/>
      <c r="AH1713" s="269"/>
      <c r="AI1713" s="269"/>
      <c r="AJ1713" s="269"/>
      <c r="AK1713" s="269"/>
      <c r="AL1713" s="269"/>
    </row>
    <row r="1714" spans="1:38" ht="11.25" x14ac:dyDescent="0.2">
      <c r="A1714" s="266">
        <v>1706</v>
      </c>
      <c r="B1714" s="267">
        <f>'!!!KATILIMCI LİSTESİ!!!'!C1707</f>
        <v>0</v>
      </c>
      <c r="C1714" s="268">
        <f>'!!!KATILIMCI LİSTESİ!!!'!B1707</f>
        <v>0</v>
      </c>
      <c r="D1714" s="269"/>
      <c r="E1714" s="269"/>
      <c r="F1714" s="269"/>
      <c r="G1714" s="269"/>
      <c r="H1714" s="269"/>
      <c r="I1714" s="269"/>
      <c r="J1714" s="269"/>
      <c r="K1714" s="270"/>
      <c r="L1714" s="270"/>
      <c r="M1714" s="270"/>
      <c r="N1714" s="270"/>
      <c r="O1714" s="270"/>
      <c r="P1714" s="270"/>
      <c r="Q1714" s="270"/>
      <c r="R1714" s="269"/>
      <c r="S1714" s="269"/>
      <c r="T1714" s="269"/>
      <c r="U1714" s="269"/>
      <c r="V1714" s="269"/>
      <c r="W1714" s="269"/>
      <c r="X1714" s="269"/>
      <c r="Y1714" s="270"/>
      <c r="Z1714" s="270"/>
      <c r="AA1714" s="270"/>
      <c r="AB1714" s="270"/>
      <c r="AC1714" s="270"/>
      <c r="AD1714" s="270"/>
      <c r="AE1714" s="270"/>
      <c r="AF1714" s="269"/>
      <c r="AG1714" s="269"/>
      <c r="AH1714" s="269"/>
      <c r="AI1714" s="269"/>
      <c r="AJ1714" s="269"/>
      <c r="AK1714" s="269"/>
      <c r="AL1714" s="269"/>
    </row>
    <row r="1715" spans="1:38" ht="11.25" x14ac:dyDescent="0.2">
      <c r="A1715" s="266">
        <v>1707</v>
      </c>
      <c r="B1715" s="267">
        <f>'!!!KATILIMCI LİSTESİ!!!'!C1708</f>
        <v>0</v>
      </c>
      <c r="C1715" s="268">
        <f>'!!!KATILIMCI LİSTESİ!!!'!B1708</f>
        <v>0</v>
      </c>
      <c r="D1715" s="269"/>
      <c r="E1715" s="269"/>
      <c r="F1715" s="269"/>
      <c r="G1715" s="269"/>
      <c r="H1715" s="269"/>
      <c r="I1715" s="269"/>
      <c r="J1715" s="269"/>
      <c r="K1715" s="270"/>
      <c r="L1715" s="270"/>
      <c r="M1715" s="270"/>
      <c r="N1715" s="270"/>
      <c r="O1715" s="270"/>
      <c r="P1715" s="270"/>
      <c r="Q1715" s="270"/>
      <c r="R1715" s="269"/>
      <c r="S1715" s="269"/>
      <c r="T1715" s="269"/>
      <c r="U1715" s="269"/>
      <c r="V1715" s="269"/>
      <c r="W1715" s="269"/>
      <c r="X1715" s="269"/>
      <c r="Y1715" s="270"/>
      <c r="Z1715" s="270"/>
      <c r="AA1715" s="270"/>
      <c r="AB1715" s="270"/>
      <c r="AC1715" s="270"/>
      <c r="AD1715" s="270"/>
      <c r="AE1715" s="270"/>
      <c r="AF1715" s="269"/>
      <c r="AG1715" s="269"/>
      <c r="AH1715" s="269"/>
      <c r="AI1715" s="269"/>
      <c r="AJ1715" s="269"/>
      <c r="AK1715" s="269"/>
      <c r="AL1715" s="269"/>
    </row>
    <row r="1716" spans="1:38" ht="11.25" x14ac:dyDescent="0.2">
      <c r="A1716" s="266">
        <v>1708</v>
      </c>
      <c r="B1716" s="267">
        <f>'!!!KATILIMCI LİSTESİ!!!'!C1709</f>
        <v>0</v>
      </c>
      <c r="C1716" s="268">
        <f>'!!!KATILIMCI LİSTESİ!!!'!B1709</f>
        <v>0</v>
      </c>
      <c r="D1716" s="269"/>
      <c r="E1716" s="269"/>
      <c r="F1716" s="269"/>
      <c r="G1716" s="269"/>
      <c r="H1716" s="269"/>
      <c r="I1716" s="269"/>
      <c r="J1716" s="269"/>
      <c r="K1716" s="270"/>
      <c r="L1716" s="270"/>
      <c r="M1716" s="270"/>
      <c r="N1716" s="270"/>
      <c r="O1716" s="270"/>
      <c r="P1716" s="270"/>
      <c r="Q1716" s="270"/>
      <c r="R1716" s="269"/>
      <c r="S1716" s="269"/>
      <c r="T1716" s="269"/>
      <c r="U1716" s="269"/>
      <c r="V1716" s="269"/>
      <c r="W1716" s="269"/>
      <c r="X1716" s="269"/>
      <c r="Y1716" s="270"/>
      <c r="Z1716" s="270"/>
      <c r="AA1716" s="270"/>
      <c r="AB1716" s="270"/>
      <c r="AC1716" s="270"/>
      <c r="AD1716" s="270"/>
      <c r="AE1716" s="270"/>
      <c r="AF1716" s="269"/>
      <c r="AG1716" s="269"/>
      <c r="AH1716" s="269"/>
      <c r="AI1716" s="269"/>
      <c r="AJ1716" s="269"/>
      <c r="AK1716" s="269"/>
      <c r="AL1716" s="269"/>
    </row>
    <row r="1717" spans="1:38" ht="11.25" x14ac:dyDescent="0.2">
      <c r="A1717" s="266">
        <v>1709</v>
      </c>
      <c r="B1717" s="267">
        <f>'!!!KATILIMCI LİSTESİ!!!'!C1710</f>
        <v>0</v>
      </c>
      <c r="C1717" s="268">
        <f>'!!!KATILIMCI LİSTESİ!!!'!B1710</f>
        <v>0</v>
      </c>
      <c r="D1717" s="269"/>
      <c r="E1717" s="269"/>
      <c r="F1717" s="269"/>
      <c r="G1717" s="269"/>
      <c r="H1717" s="269"/>
      <c r="I1717" s="269"/>
      <c r="J1717" s="269"/>
      <c r="K1717" s="270"/>
      <c r="L1717" s="270"/>
      <c r="M1717" s="270"/>
      <c r="N1717" s="270"/>
      <c r="O1717" s="270"/>
      <c r="P1717" s="270"/>
      <c r="Q1717" s="270"/>
      <c r="R1717" s="269"/>
      <c r="S1717" s="269"/>
      <c r="T1717" s="269"/>
      <c r="U1717" s="269"/>
      <c r="V1717" s="269"/>
      <c r="W1717" s="269"/>
      <c r="X1717" s="269"/>
      <c r="Y1717" s="270"/>
      <c r="Z1717" s="270"/>
      <c r="AA1717" s="270"/>
      <c r="AB1717" s="270"/>
      <c r="AC1717" s="270"/>
      <c r="AD1717" s="270"/>
      <c r="AE1717" s="270"/>
      <c r="AF1717" s="269"/>
      <c r="AG1717" s="269"/>
      <c r="AH1717" s="269"/>
      <c r="AI1717" s="269"/>
      <c r="AJ1717" s="269"/>
      <c r="AK1717" s="269"/>
      <c r="AL1717" s="269"/>
    </row>
    <row r="1718" spans="1:38" ht="11.25" x14ac:dyDescent="0.2">
      <c r="A1718" s="266">
        <v>1710</v>
      </c>
      <c r="B1718" s="267">
        <f>'!!!KATILIMCI LİSTESİ!!!'!C1711</f>
        <v>0</v>
      </c>
      <c r="C1718" s="268">
        <f>'!!!KATILIMCI LİSTESİ!!!'!B1711</f>
        <v>0</v>
      </c>
      <c r="D1718" s="269"/>
      <c r="E1718" s="269"/>
      <c r="F1718" s="269"/>
      <c r="G1718" s="269"/>
      <c r="H1718" s="269"/>
      <c r="I1718" s="269"/>
      <c r="J1718" s="269"/>
      <c r="K1718" s="270"/>
      <c r="L1718" s="270"/>
      <c r="M1718" s="270"/>
      <c r="N1718" s="270"/>
      <c r="O1718" s="270"/>
      <c r="P1718" s="270"/>
      <c r="Q1718" s="270"/>
      <c r="R1718" s="269"/>
      <c r="S1718" s="269"/>
      <c r="T1718" s="269"/>
      <c r="U1718" s="269"/>
      <c r="V1718" s="269"/>
      <c r="W1718" s="269"/>
      <c r="X1718" s="269"/>
      <c r="Y1718" s="270"/>
      <c r="Z1718" s="270"/>
      <c r="AA1718" s="270"/>
      <c r="AB1718" s="270"/>
      <c r="AC1718" s="270"/>
      <c r="AD1718" s="270"/>
      <c r="AE1718" s="270"/>
      <c r="AF1718" s="269"/>
      <c r="AG1718" s="269"/>
      <c r="AH1718" s="269"/>
      <c r="AI1718" s="269"/>
      <c r="AJ1718" s="269"/>
      <c r="AK1718" s="269"/>
      <c r="AL1718" s="269"/>
    </row>
    <row r="1719" spans="1:38" ht="11.25" x14ac:dyDescent="0.2">
      <c r="A1719" s="266">
        <v>1711</v>
      </c>
      <c r="B1719" s="267">
        <f>'!!!KATILIMCI LİSTESİ!!!'!C1712</f>
        <v>0</v>
      </c>
      <c r="C1719" s="268">
        <f>'!!!KATILIMCI LİSTESİ!!!'!B1712</f>
        <v>0</v>
      </c>
      <c r="D1719" s="269"/>
      <c r="E1719" s="269"/>
      <c r="F1719" s="269"/>
      <c r="G1719" s="269"/>
      <c r="H1719" s="269"/>
      <c r="I1719" s="269"/>
      <c r="J1719" s="269"/>
      <c r="K1719" s="270"/>
      <c r="L1719" s="270"/>
      <c r="M1719" s="270"/>
      <c r="N1719" s="270"/>
      <c r="O1719" s="270"/>
      <c r="P1719" s="270"/>
      <c r="Q1719" s="270"/>
      <c r="R1719" s="269"/>
      <c r="S1719" s="269"/>
      <c r="T1719" s="269"/>
      <c r="U1719" s="269"/>
      <c r="V1719" s="269"/>
      <c r="W1719" s="269"/>
      <c r="X1719" s="269"/>
      <c r="Y1719" s="270"/>
      <c r="Z1719" s="270"/>
      <c r="AA1719" s="270"/>
      <c r="AB1719" s="270"/>
      <c r="AC1719" s="270"/>
      <c r="AD1719" s="270"/>
      <c r="AE1719" s="270"/>
      <c r="AF1719" s="269"/>
      <c r="AG1719" s="269"/>
      <c r="AH1719" s="269"/>
      <c r="AI1719" s="269"/>
      <c r="AJ1719" s="269"/>
      <c r="AK1719" s="269"/>
      <c r="AL1719" s="269"/>
    </row>
    <row r="1720" spans="1:38" ht="11.25" x14ac:dyDescent="0.2">
      <c r="A1720" s="266">
        <v>1712</v>
      </c>
      <c r="B1720" s="267">
        <f>'!!!KATILIMCI LİSTESİ!!!'!C1713</f>
        <v>0</v>
      </c>
      <c r="C1720" s="268">
        <f>'!!!KATILIMCI LİSTESİ!!!'!B1713</f>
        <v>0</v>
      </c>
      <c r="D1720" s="269"/>
      <c r="E1720" s="269"/>
      <c r="F1720" s="269"/>
      <c r="G1720" s="269"/>
      <c r="H1720" s="269"/>
      <c r="I1720" s="269"/>
      <c r="J1720" s="269"/>
      <c r="K1720" s="270"/>
      <c r="L1720" s="270"/>
      <c r="M1720" s="270"/>
      <c r="N1720" s="270"/>
      <c r="O1720" s="270"/>
      <c r="P1720" s="270"/>
      <c r="Q1720" s="270"/>
      <c r="R1720" s="269"/>
      <c r="S1720" s="269"/>
      <c r="T1720" s="269"/>
      <c r="U1720" s="269"/>
      <c r="V1720" s="269"/>
      <c r="W1720" s="269"/>
      <c r="X1720" s="269"/>
      <c r="Y1720" s="270"/>
      <c r="Z1720" s="270"/>
      <c r="AA1720" s="270"/>
      <c r="AB1720" s="270"/>
      <c r="AC1720" s="270"/>
      <c r="AD1720" s="270"/>
      <c r="AE1720" s="270"/>
      <c r="AF1720" s="269"/>
      <c r="AG1720" s="269"/>
      <c r="AH1720" s="269"/>
      <c r="AI1720" s="269"/>
      <c r="AJ1720" s="269"/>
      <c r="AK1720" s="269"/>
      <c r="AL1720" s="269"/>
    </row>
    <row r="1721" spans="1:38" ht="11.25" x14ac:dyDescent="0.2">
      <c r="A1721" s="266">
        <v>1713</v>
      </c>
      <c r="B1721" s="267">
        <f>'!!!KATILIMCI LİSTESİ!!!'!C1714</f>
        <v>0</v>
      </c>
      <c r="C1721" s="268">
        <f>'!!!KATILIMCI LİSTESİ!!!'!B1714</f>
        <v>0</v>
      </c>
      <c r="D1721" s="269"/>
      <c r="E1721" s="269"/>
      <c r="F1721" s="269"/>
      <c r="G1721" s="269"/>
      <c r="H1721" s="269"/>
      <c r="I1721" s="269"/>
      <c r="J1721" s="269"/>
      <c r="K1721" s="270"/>
      <c r="L1721" s="270"/>
      <c r="M1721" s="270"/>
      <c r="N1721" s="270"/>
      <c r="O1721" s="270"/>
      <c r="P1721" s="270"/>
      <c r="Q1721" s="270"/>
      <c r="R1721" s="269"/>
      <c r="S1721" s="269"/>
      <c r="T1721" s="269"/>
      <c r="U1721" s="269"/>
      <c r="V1721" s="269"/>
      <c r="W1721" s="269"/>
      <c r="X1721" s="269"/>
      <c r="Y1721" s="270"/>
      <c r="Z1721" s="270"/>
      <c r="AA1721" s="270"/>
      <c r="AB1721" s="270"/>
      <c r="AC1721" s="270"/>
      <c r="AD1721" s="270"/>
      <c r="AE1721" s="270"/>
      <c r="AF1721" s="269"/>
      <c r="AG1721" s="269"/>
      <c r="AH1721" s="269"/>
      <c r="AI1721" s="269"/>
      <c r="AJ1721" s="269"/>
      <c r="AK1721" s="269"/>
      <c r="AL1721" s="269"/>
    </row>
    <row r="1722" spans="1:38" ht="11.25" x14ac:dyDescent="0.2">
      <c r="A1722" s="266">
        <v>1714</v>
      </c>
      <c r="B1722" s="267">
        <f>'!!!KATILIMCI LİSTESİ!!!'!C1715</f>
        <v>0</v>
      </c>
      <c r="C1722" s="268">
        <f>'!!!KATILIMCI LİSTESİ!!!'!B1715</f>
        <v>0</v>
      </c>
      <c r="D1722" s="269"/>
      <c r="E1722" s="269"/>
      <c r="F1722" s="269"/>
      <c r="G1722" s="269"/>
      <c r="H1722" s="269"/>
      <c r="I1722" s="269"/>
      <c r="J1722" s="269"/>
      <c r="K1722" s="270"/>
      <c r="L1722" s="270"/>
      <c r="M1722" s="270"/>
      <c r="N1722" s="270"/>
      <c r="O1722" s="270"/>
      <c r="P1722" s="270"/>
      <c r="Q1722" s="270"/>
      <c r="R1722" s="269"/>
      <c r="S1722" s="269"/>
      <c r="T1722" s="269"/>
      <c r="U1722" s="269"/>
      <c r="V1722" s="269"/>
      <c r="W1722" s="269"/>
      <c r="X1722" s="269"/>
      <c r="Y1722" s="270"/>
      <c r="Z1722" s="270"/>
      <c r="AA1722" s="270"/>
      <c r="AB1722" s="270"/>
      <c r="AC1722" s="270"/>
      <c r="AD1722" s="270"/>
      <c r="AE1722" s="270"/>
      <c r="AF1722" s="269"/>
      <c r="AG1722" s="269"/>
      <c r="AH1722" s="269"/>
      <c r="AI1722" s="269"/>
      <c r="AJ1722" s="269"/>
      <c r="AK1722" s="269"/>
      <c r="AL1722" s="269"/>
    </row>
    <row r="1723" spans="1:38" ht="11.25" x14ac:dyDescent="0.2">
      <c r="A1723" s="266">
        <v>1715</v>
      </c>
      <c r="B1723" s="267">
        <f>'!!!KATILIMCI LİSTESİ!!!'!C1716</f>
        <v>0</v>
      </c>
      <c r="C1723" s="268">
        <f>'!!!KATILIMCI LİSTESİ!!!'!B1716</f>
        <v>0</v>
      </c>
      <c r="D1723" s="269"/>
      <c r="E1723" s="269"/>
      <c r="F1723" s="269"/>
      <c r="G1723" s="269"/>
      <c r="H1723" s="269"/>
      <c r="I1723" s="269"/>
      <c r="J1723" s="269"/>
      <c r="K1723" s="270"/>
      <c r="L1723" s="270"/>
      <c r="M1723" s="270"/>
      <c r="N1723" s="270"/>
      <c r="O1723" s="270"/>
      <c r="P1723" s="270"/>
      <c r="Q1723" s="270"/>
      <c r="R1723" s="269"/>
      <c r="S1723" s="269"/>
      <c r="T1723" s="269"/>
      <c r="U1723" s="269"/>
      <c r="V1723" s="269"/>
      <c r="W1723" s="269"/>
      <c r="X1723" s="269"/>
      <c r="Y1723" s="270"/>
      <c r="Z1723" s="270"/>
      <c r="AA1723" s="270"/>
      <c r="AB1723" s="270"/>
      <c r="AC1723" s="270"/>
      <c r="AD1723" s="270"/>
      <c r="AE1723" s="270"/>
      <c r="AF1723" s="269"/>
      <c r="AG1723" s="269"/>
      <c r="AH1723" s="269"/>
      <c r="AI1723" s="269"/>
      <c r="AJ1723" s="269"/>
      <c r="AK1723" s="269"/>
      <c r="AL1723" s="269"/>
    </row>
    <row r="1724" spans="1:38" ht="11.25" x14ac:dyDescent="0.2">
      <c r="A1724" s="266">
        <v>1716</v>
      </c>
      <c r="B1724" s="267">
        <f>'!!!KATILIMCI LİSTESİ!!!'!C1717</f>
        <v>0</v>
      </c>
      <c r="C1724" s="268">
        <f>'!!!KATILIMCI LİSTESİ!!!'!B1717</f>
        <v>0</v>
      </c>
      <c r="D1724" s="269"/>
      <c r="E1724" s="269"/>
      <c r="F1724" s="269"/>
      <c r="G1724" s="269"/>
      <c r="H1724" s="269"/>
      <c r="I1724" s="269"/>
      <c r="J1724" s="269"/>
      <c r="K1724" s="270"/>
      <c r="L1724" s="270"/>
      <c r="M1724" s="270"/>
      <c r="N1724" s="270"/>
      <c r="O1724" s="270"/>
      <c r="P1724" s="270"/>
      <c r="Q1724" s="270"/>
      <c r="R1724" s="269"/>
      <c r="S1724" s="269"/>
      <c r="T1724" s="269"/>
      <c r="U1724" s="269"/>
      <c r="V1724" s="269"/>
      <c r="W1724" s="269"/>
      <c r="X1724" s="269"/>
      <c r="Y1724" s="270"/>
      <c r="Z1724" s="270"/>
      <c r="AA1724" s="270"/>
      <c r="AB1724" s="270"/>
      <c r="AC1724" s="270"/>
      <c r="AD1724" s="270"/>
      <c r="AE1724" s="270"/>
      <c r="AF1724" s="269"/>
      <c r="AG1724" s="269"/>
      <c r="AH1724" s="269"/>
      <c r="AI1724" s="269"/>
      <c r="AJ1724" s="269"/>
      <c r="AK1724" s="269"/>
      <c r="AL1724" s="269"/>
    </row>
    <row r="1725" spans="1:38" ht="11.25" x14ac:dyDescent="0.2">
      <c r="A1725" s="266">
        <v>1717</v>
      </c>
      <c r="B1725" s="267">
        <f>'!!!KATILIMCI LİSTESİ!!!'!C1718</f>
        <v>0</v>
      </c>
      <c r="C1725" s="268">
        <f>'!!!KATILIMCI LİSTESİ!!!'!B1718</f>
        <v>0</v>
      </c>
      <c r="D1725" s="269"/>
      <c r="E1725" s="269"/>
      <c r="F1725" s="269"/>
      <c r="G1725" s="269"/>
      <c r="H1725" s="269"/>
      <c r="I1725" s="269"/>
      <c r="J1725" s="269"/>
      <c r="K1725" s="270"/>
      <c r="L1725" s="270"/>
      <c r="M1725" s="270"/>
      <c r="N1725" s="270"/>
      <c r="O1725" s="270"/>
      <c r="P1725" s="270"/>
      <c r="Q1725" s="270"/>
      <c r="R1725" s="269"/>
      <c r="S1725" s="269"/>
      <c r="T1725" s="269"/>
      <c r="U1725" s="269"/>
      <c r="V1725" s="269"/>
      <c r="W1725" s="269"/>
      <c r="X1725" s="269"/>
      <c r="Y1725" s="270"/>
      <c r="Z1725" s="270"/>
      <c r="AA1725" s="270"/>
      <c r="AB1725" s="270"/>
      <c r="AC1725" s="270"/>
      <c r="AD1725" s="270"/>
      <c r="AE1725" s="270"/>
      <c r="AF1725" s="269"/>
      <c r="AG1725" s="269"/>
      <c r="AH1725" s="269"/>
      <c r="AI1725" s="269"/>
      <c r="AJ1725" s="269"/>
      <c r="AK1725" s="269"/>
      <c r="AL1725" s="269"/>
    </row>
    <row r="1726" spans="1:38" ht="11.25" x14ac:dyDescent="0.2">
      <c r="A1726" s="266">
        <v>1718</v>
      </c>
      <c r="B1726" s="267">
        <f>'!!!KATILIMCI LİSTESİ!!!'!C1719</f>
        <v>0</v>
      </c>
      <c r="C1726" s="268">
        <f>'!!!KATILIMCI LİSTESİ!!!'!B1719</f>
        <v>0</v>
      </c>
      <c r="D1726" s="269"/>
      <c r="E1726" s="269"/>
      <c r="F1726" s="269"/>
      <c r="G1726" s="269"/>
      <c r="H1726" s="269"/>
      <c r="I1726" s="269"/>
      <c r="J1726" s="269"/>
      <c r="K1726" s="270"/>
      <c r="L1726" s="270"/>
      <c r="M1726" s="270"/>
      <c r="N1726" s="270"/>
      <c r="O1726" s="270"/>
      <c r="P1726" s="270"/>
      <c r="Q1726" s="270"/>
      <c r="R1726" s="269"/>
      <c r="S1726" s="269"/>
      <c r="T1726" s="269"/>
      <c r="U1726" s="269"/>
      <c r="V1726" s="269"/>
      <c r="W1726" s="269"/>
      <c r="X1726" s="269"/>
      <c r="Y1726" s="270"/>
      <c r="Z1726" s="270"/>
      <c r="AA1726" s="270"/>
      <c r="AB1726" s="270"/>
      <c r="AC1726" s="270"/>
      <c r="AD1726" s="270"/>
      <c r="AE1726" s="270"/>
      <c r="AF1726" s="269"/>
      <c r="AG1726" s="269"/>
      <c r="AH1726" s="269"/>
      <c r="AI1726" s="269"/>
      <c r="AJ1726" s="269"/>
      <c r="AK1726" s="269"/>
      <c r="AL1726" s="269"/>
    </row>
    <row r="1727" spans="1:38" ht="11.25" x14ac:dyDescent="0.2">
      <c r="A1727" s="266">
        <v>1719</v>
      </c>
      <c r="B1727" s="267">
        <f>'!!!KATILIMCI LİSTESİ!!!'!C1720</f>
        <v>0</v>
      </c>
      <c r="C1727" s="268">
        <f>'!!!KATILIMCI LİSTESİ!!!'!B1720</f>
        <v>0</v>
      </c>
      <c r="D1727" s="269"/>
      <c r="E1727" s="269"/>
      <c r="F1727" s="269"/>
      <c r="G1727" s="269"/>
      <c r="H1727" s="269"/>
      <c r="I1727" s="269"/>
      <c r="J1727" s="269"/>
      <c r="K1727" s="270"/>
      <c r="L1727" s="270"/>
      <c r="M1727" s="270"/>
      <c r="N1727" s="270"/>
      <c r="O1727" s="270"/>
      <c r="P1727" s="270"/>
      <c r="Q1727" s="270"/>
      <c r="R1727" s="269"/>
      <c r="S1727" s="269"/>
      <c r="T1727" s="269"/>
      <c r="U1727" s="269"/>
      <c r="V1727" s="269"/>
      <c r="W1727" s="269"/>
      <c r="X1727" s="269"/>
      <c r="Y1727" s="270"/>
      <c r="Z1727" s="270"/>
      <c r="AA1727" s="270"/>
      <c r="AB1727" s="270"/>
      <c r="AC1727" s="270"/>
      <c r="AD1727" s="270"/>
      <c r="AE1727" s="270"/>
      <c r="AF1727" s="269"/>
      <c r="AG1727" s="269"/>
      <c r="AH1727" s="269"/>
      <c r="AI1727" s="269"/>
      <c r="AJ1727" s="269"/>
      <c r="AK1727" s="269"/>
      <c r="AL1727" s="269"/>
    </row>
    <row r="1728" spans="1:38" ht="11.25" x14ac:dyDescent="0.2">
      <c r="A1728" s="266">
        <v>1720</v>
      </c>
      <c r="B1728" s="267">
        <f>'!!!KATILIMCI LİSTESİ!!!'!C1721</f>
        <v>0</v>
      </c>
      <c r="C1728" s="268">
        <f>'!!!KATILIMCI LİSTESİ!!!'!B1721</f>
        <v>0</v>
      </c>
      <c r="D1728" s="269"/>
      <c r="E1728" s="269"/>
      <c r="F1728" s="269"/>
      <c r="G1728" s="269"/>
      <c r="H1728" s="269"/>
      <c r="I1728" s="269"/>
      <c r="J1728" s="269"/>
      <c r="K1728" s="270"/>
      <c r="L1728" s="270"/>
      <c r="M1728" s="270"/>
      <c r="N1728" s="270"/>
      <c r="O1728" s="270"/>
      <c r="P1728" s="270"/>
      <c r="Q1728" s="270"/>
      <c r="R1728" s="269"/>
      <c r="S1728" s="269"/>
      <c r="T1728" s="269"/>
      <c r="U1728" s="269"/>
      <c r="V1728" s="269"/>
      <c r="W1728" s="269"/>
      <c r="X1728" s="269"/>
      <c r="Y1728" s="270"/>
      <c r="Z1728" s="270"/>
      <c r="AA1728" s="270"/>
      <c r="AB1728" s="270"/>
      <c r="AC1728" s="270"/>
      <c r="AD1728" s="270"/>
      <c r="AE1728" s="270"/>
      <c r="AF1728" s="269"/>
      <c r="AG1728" s="269"/>
      <c r="AH1728" s="269"/>
      <c r="AI1728" s="269"/>
      <c r="AJ1728" s="269"/>
      <c r="AK1728" s="269"/>
      <c r="AL1728" s="269"/>
    </row>
    <row r="1729" spans="1:38" ht="11.25" x14ac:dyDescent="0.2">
      <c r="A1729" s="266">
        <v>1721</v>
      </c>
      <c r="B1729" s="267">
        <f>'!!!KATILIMCI LİSTESİ!!!'!C1722</f>
        <v>0</v>
      </c>
      <c r="C1729" s="268">
        <f>'!!!KATILIMCI LİSTESİ!!!'!B1722</f>
        <v>0</v>
      </c>
      <c r="D1729" s="269"/>
      <c r="E1729" s="269"/>
      <c r="F1729" s="269"/>
      <c r="G1729" s="269"/>
      <c r="H1729" s="269"/>
      <c r="I1729" s="269"/>
      <c r="J1729" s="269"/>
      <c r="K1729" s="270"/>
      <c r="L1729" s="270"/>
      <c r="M1729" s="270"/>
      <c r="N1729" s="270"/>
      <c r="O1729" s="270"/>
      <c r="P1729" s="270"/>
      <c r="Q1729" s="270"/>
      <c r="R1729" s="269"/>
      <c r="S1729" s="269"/>
      <c r="T1729" s="269"/>
      <c r="U1729" s="269"/>
      <c r="V1729" s="269"/>
      <c r="W1729" s="269"/>
      <c r="X1729" s="269"/>
      <c r="Y1729" s="270"/>
      <c r="Z1729" s="270"/>
      <c r="AA1729" s="270"/>
      <c r="AB1729" s="270"/>
      <c r="AC1729" s="270"/>
      <c r="AD1729" s="270"/>
      <c r="AE1729" s="270"/>
      <c r="AF1729" s="269"/>
      <c r="AG1729" s="269"/>
      <c r="AH1729" s="269"/>
      <c r="AI1729" s="269"/>
      <c r="AJ1729" s="269"/>
      <c r="AK1729" s="269"/>
      <c r="AL1729" s="269"/>
    </row>
    <row r="1730" spans="1:38" ht="11.25" x14ac:dyDescent="0.2">
      <c r="A1730" s="266">
        <v>1722</v>
      </c>
      <c r="B1730" s="267">
        <f>'!!!KATILIMCI LİSTESİ!!!'!C1723</f>
        <v>0</v>
      </c>
      <c r="C1730" s="268">
        <f>'!!!KATILIMCI LİSTESİ!!!'!B1723</f>
        <v>0</v>
      </c>
      <c r="D1730" s="269"/>
      <c r="E1730" s="269"/>
      <c r="F1730" s="269"/>
      <c r="G1730" s="269"/>
      <c r="H1730" s="269"/>
      <c r="I1730" s="269"/>
      <c r="J1730" s="269"/>
      <c r="K1730" s="270"/>
      <c r="L1730" s="270"/>
      <c r="M1730" s="270"/>
      <c r="N1730" s="270"/>
      <c r="O1730" s="270"/>
      <c r="P1730" s="270"/>
      <c r="Q1730" s="270"/>
      <c r="R1730" s="269"/>
      <c r="S1730" s="269"/>
      <c r="T1730" s="269"/>
      <c r="U1730" s="269"/>
      <c r="V1730" s="269"/>
      <c r="W1730" s="269"/>
      <c r="X1730" s="269"/>
      <c r="Y1730" s="270"/>
      <c r="Z1730" s="270"/>
      <c r="AA1730" s="270"/>
      <c r="AB1730" s="270"/>
      <c r="AC1730" s="270"/>
      <c r="AD1730" s="270"/>
      <c r="AE1730" s="270"/>
      <c r="AF1730" s="269"/>
      <c r="AG1730" s="269"/>
      <c r="AH1730" s="269"/>
      <c r="AI1730" s="269"/>
      <c r="AJ1730" s="269"/>
      <c r="AK1730" s="269"/>
      <c r="AL1730" s="269"/>
    </row>
    <row r="1731" spans="1:38" ht="11.25" x14ac:dyDescent="0.2">
      <c r="A1731" s="266">
        <v>1723</v>
      </c>
      <c r="B1731" s="267">
        <f>'!!!KATILIMCI LİSTESİ!!!'!C1724</f>
        <v>0</v>
      </c>
      <c r="C1731" s="268">
        <f>'!!!KATILIMCI LİSTESİ!!!'!B1724</f>
        <v>0</v>
      </c>
      <c r="D1731" s="269"/>
      <c r="E1731" s="269"/>
      <c r="F1731" s="269"/>
      <c r="G1731" s="269"/>
      <c r="H1731" s="269"/>
      <c r="I1731" s="269"/>
      <c r="J1731" s="269"/>
      <c r="K1731" s="270"/>
      <c r="L1731" s="270"/>
      <c r="M1731" s="270"/>
      <c r="N1731" s="270"/>
      <c r="O1731" s="270"/>
      <c r="P1731" s="270"/>
      <c r="Q1731" s="270"/>
      <c r="R1731" s="269"/>
      <c r="S1731" s="269"/>
      <c r="T1731" s="269"/>
      <c r="U1731" s="269"/>
      <c r="V1731" s="269"/>
      <c r="W1731" s="269"/>
      <c r="X1731" s="269"/>
      <c r="Y1731" s="270"/>
      <c r="Z1731" s="270"/>
      <c r="AA1731" s="270"/>
      <c r="AB1731" s="270"/>
      <c r="AC1731" s="270"/>
      <c r="AD1731" s="270"/>
      <c r="AE1731" s="270"/>
      <c r="AF1731" s="269"/>
      <c r="AG1731" s="269"/>
      <c r="AH1731" s="269"/>
      <c r="AI1731" s="269"/>
      <c r="AJ1731" s="269"/>
      <c r="AK1731" s="269"/>
      <c r="AL1731" s="269"/>
    </row>
    <row r="1732" spans="1:38" ht="11.25" x14ac:dyDescent="0.2">
      <c r="A1732" s="266">
        <v>1724</v>
      </c>
      <c r="B1732" s="267">
        <f>'!!!KATILIMCI LİSTESİ!!!'!C1725</f>
        <v>0</v>
      </c>
      <c r="C1732" s="268">
        <f>'!!!KATILIMCI LİSTESİ!!!'!B1725</f>
        <v>0</v>
      </c>
      <c r="D1732" s="269"/>
      <c r="E1732" s="269"/>
      <c r="F1732" s="269"/>
      <c r="G1732" s="269"/>
      <c r="H1732" s="269"/>
      <c r="I1732" s="269"/>
      <c r="J1732" s="269"/>
      <c r="K1732" s="270"/>
      <c r="L1732" s="270"/>
      <c r="M1732" s="270"/>
      <c r="N1732" s="270"/>
      <c r="O1732" s="270"/>
      <c r="P1732" s="270"/>
      <c r="Q1732" s="270"/>
      <c r="R1732" s="269"/>
      <c r="S1732" s="269"/>
      <c r="T1732" s="269"/>
      <c r="U1732" s="269"/>
      <c r="V1732" s="269"/>
      <c r="W1732" s="269"/>
      <c r="X1732" s="269"/>
      <c r="Y1732" s="270"/>
      <c r="Z1732" s="270"/>
      <c r="AA1732" s="270"/>
      <c r="AB1732" s="270"/>
      <c r="AC1732" s="270"/>
      <c r="AD1732" s="270"/>
      <c r="AE1732" s="270"/>
      <c r="AF1732" s="269"/>
      <c r="AG1732" s="269"/>
      <c r="AH1732" s="269"/>
      <c r="AI1732" s="269"/>
      <c r="AJ1732" s="269"/>
      <c r="AK1732" s="269"/>
      <c r="AL1732" s="269"/>
    </row>
    <row r="1733" spans="1:38" ht="11.25" x14ac:dyDescent="0.2">
      <c r="A1733" s="266">
        <v>1725</v>
      </c>
      <c r="B1733" s="267">
        <f>'!!!KATILIMCI LİSTESİ!!!'!C1726</f>
        <v>0</v>
      </c>
      <c r="C1733" s="268">
        <f>'!!!KATILIMCI LİSTESİ!!!'!B1726</f>
        <v>0</v>
      </c>
      <c r="D1733" s="269"/>
      <c r="E1733" s="269"/>
      <c r="F1733" s="269"/>
      <c r="G1733" s="269"/>
      <c r="H1733" s="269"/>
      <c r="I1733" s="269"/>
      <c r="J1733" s="269"/>
      <c r="K1733" s="270"/>
      <c r="L1733" s="270"/>
      <c r="M1733" s="270"/>
      <c r="N1733" s="270"/>
      <c r="O1733" s="270"/>
      <c r="P1733" s="270"/>
      <c r="Q1733" s="270"/>
      <c r="R1733" s="269"/>
      <c r="S1733" s="269"/>
      <c r="T1733" s="269"/>
      <c r="U1733" s="269"/>
      <c r="V1733" s="269"/>
      <c r="W1733" s="269"/>
      <c r="X1733" s="269"/>
      <c r="Y1733" s="270"/>
      <c r="Z1733" s="270"/>
      <c r="AA1733" s="270"/>
      <c r="AB1733" s="270"/>
      <c r="AC1733" s="270"/>
      <c r="AD1733" s="270"/>
      <c r="AE1733" s="270"/>
      <c r="AF1733" s="269"/>
      <c r="AG1733" s="269"/>
      <c r="AH1733" s="269"/>
      <c r="AI1733" s="269"/>
      <c r="AJ1733" s="269"/>
      <c r="AK1733" s="269"/>
      <c r="AL1733" s="269"/>
    </row>
    <row r="1734" spans="1:38" ht="11.25" x14ac:dyDescent="0.2">
      <c r="A1734" s="266">
        <v>1726</v>
      </c>
      <c r="B1734" s="267">
        <f>'!!!KATILIMCI LİSTESİ!!!'!C1727</f>
        <v>0</v>
      </c>
      <c r="C1734" s="268">
        <f>'!!!KATILIMCI LİSTESİ!!!'!B1727</f>
        <v>0</v>
      </c>
      <c r="D1734" s="269"/>
      <c r="E1734" s="269"/>
      <c r="F1734" s="269"/>
      <c r="G1734" s="269"/>
      <c r="H1734" s="269"/>
      <c r="I1734" s="269"/>
      <c r="J1734" s="269"/>
      <c r="K1734" s="270"/>
      <c r="L1734" s="270"/>
      <c r="M1734" s="270"/>
      <c r="N1734" s="270"/>
      <c r="O1734" s="270"/>
      <c r="P1734" s="270"/>
      <c r="Q1734" s="270"/>
      <c r="R1734" s="269"/>
      <c r="S1734" s="269"/>
      <c r="T1734" s="269"/>
      <c r="U1734" s="269"/>
      <c r="V1734" s="269"/>
      <c r="W1734" s="269"/>
      <c r="X1734" s="269"/>
      <c r="Y1734" s="270"/>
      <c r="Z1734" s="270"/>
      <c r="AA1734" s="270"/>
      <c r="AB1734" s="270"/>
      <c r="AC1734" s="270"/>
      <c r="AD1734" s="270"/>
      <c r="AE1734" s="270"/>
      <c r="AF1734" s="269"/>
      <c r="AG1734" s="269"/>
      <c r="AH1734" s="269"/>
      <c r="AI1734" s="269"/>
      <c r="AJ1734" s="269"/>
      <c r="AK1734" s="269"/>
      <c r="AL1734" s="269"/>
    </row>
    <row r="1735" spans="1:38" ht="11.25" x14ac:dyDescent="0.2">
      <c r="A1735" s="266">
        <v>1727</v>
      </c>
      <c r="B1735" s="267">
        <f>'!!!KATILIMCI LİSTESİ!!!'!C1728</f>
        <v>0</v>
      </c>
      <c r="C1735" s="268">
        <f>'!!!KATILIMCI LİSTESİ!!!'!B1728</f>
        <v>0</v>
      </c>
      <c r="D1735" s="269"/>
      <c r="E1735" s="269"/>
      <c r="F1735" s="269"/>
      <c r="G1735" s="269"/>
      <c r="H1735" s="269"/>
      <c r="I1735" s="269"/>
      <c r="J1735" s="269"/>
      <c r="K1735" s="270"/>
      <c r="L1735" s="270"/>
      <c r="M1735" s="270"/>
      <c r="N1735" s="270"/>
      <c r="O1735" s="270"/>
      <c r="P1735" s="270"/>
      <c r="Q1735" s="270"/>
      <c r="R1735" s="269"/>
      <c r="S1735" s="269"/>
      <c r="T1735" s="269"/>
      <c r="U1735" s="269"/>
      <c r="V1735" s="269"/>
      <c r="W1735" s="269"/>
      <c r="X1735" s="269"/>
      <c r="Y1735" s="270"/>
      <c r="Z1735" s="270"/>
      <c r="AA1735" s="270"/>
      <c r="AB1735" s="270"/>
      <c r="AC1735" s="270"/>
      <c r="AD1735" s="270"/>
      <c r="AE1735" s="270"/>
      <c r="AF1735" s="269"/>
      <c r="AG1735" s="269"/>
      <c r="AH1735" s="269"/>
      <c r="AI1735" s="269"/>
      <c r="AJ1735" s="269"/>
      <c r="AK1735" s="269"/>
      <c r="AL1735" s="269"/>
    </row>
    <row r="1736" spans="1:38" ht="11.25" x14ac:dyDescent="0.2">
      <c r="A1736" s="266">
        <v>1728</v>
      </c>
      <c r="B1736" s="267">
        <f>'!!!KATILIMCI LİSTESİ!!!'!C1729</f>
        <v>0</v>
      </c>
      <c r="C1736" s="268">
        <f>'!!!KATILIMCI LİSTESİ!!!'!B1729</f>
        <v>0</v>
      </c>
      <c r="D1736" s="269"/>
      <c r="E1736" s="269"/>
      <c r="F1736" s="269"/>
      <c r="G1736" s="269"/>
      <c r="H1736" s="269"/>
      <c r="I1736" s="269"/>
      <c r="J1736" s="269"/>
      <c r="K1736" s="270"/>
      <c r="L1736" s="270"/>
      <c r="M1736" s="270"/>
      <c r="N1736" s="270"/>
      <c r="O1736" s="270"/>
      <c r="P1736" s="270"/>
      <c r="Q1736" s="270"/>
      <c r="R1736" s="269"/>
      <c r="S1736" s="269"/>
      <c r="T1736" s="269"/>
      <c r="U1736" s="269"/>
      <c r="V1736" s="269"/>
      <c r="W1736" s="269"/>
      <c r="X1736" s="269"/>
      <c r="Y1736" s="270"/>
      <c r="Z1736" s="270"/>
      <c r="AA1736" s="270"/>
      <c r="AB1736" s="270"/>
      <c r="AC1736" s="270"/>
      <c r="AD1736" s="270"/>
      <c r="AE1736" s="270"/>
      <c r="AF1736" s="269"/>
      <c r="AG1736" s="269"/>
      <c r="AH1736" s="269"/>
      <c r="AI1736" s="269"/>
      <c r="AJ1736" s="269"/>
      <c r="AK1736" s="269"/>
      <c r="AL1736" s="269"/>
    </row>
    <row r="1737" spans="1:38" ht="11.25" x14ac:dyDescent="0.2">
      <c r="A1737" s="266">
        <v>1729</v>
      </c>
      <c r="B1737" s="267">
        <f>'!!!KATILIMCI LİSTESİ!!!'!C1730</f>
        <v>0</v>
      </c>
      <c r="C1737" s="268">
        <f>'!!!KATILIMCI LİSTESİ!!!'!B1730</f>
        <v>0</v>
      </c>
      <c r="D1737" s="269"/>
      <c r="E1737" s="269"/>
      <c r="F1737" s="269"/>
      <c r="G1737" s="269"/>
      <c r="H1737" s="269"/>
      <c r="I1737" s="269"/>
      <c r="J1737" s="269"/>
      <c r="K1737" s="270"/>
      <c r="L1737" s="270"/>
      <c r="M1737" s="270"/>
      <c r="N1737" s="270"/>
      <c r="O1737" s="270"/>
      <c r="P1737" s="270"/>
      <c r="Q1737" s="270"/>
      <c r="R1737" s="269"/>
      <c r="S1737" s="269"/>
      <c r="T1737" s="269"/>
      <c r="U1737" s="269"/>
      <c r="V1737" s="269"/>
      <c r="W1737" s="269"/>
      <c r="X1737" s="269"/>
      <c r="Y1737" s="270"/>
      <c r="Z1737" s="270"/>
      <c r="AA1737" s="270"/>
      <c r="AB1737" s="270"/>
      <c r="AC1737" s="270"/>
      <c r="AD1737" s="270"/>
      <c r="AE1737" s="270"/>
      <c r="AF1737" s="269"/>
      <c r="AG1737" s="269"/>
      <c r="AH1737" s="269"/>
      <c r="AI1737" s="269"/>
      <c r="AJ1737" s="269"/>
      <c r="AK1737" s="269"/>
      <c r="AL1737" s="269"/>
    </row>
    <row r="1738" spans="1:38" ht="11.25" x14ac:dyDescent="0.2">
      <c r="A1738" s="266">
        <v>1730</v>
      </c>
      <c r="B1738" s="267">
        <f>'!!!KATILIMCI LİSTESİ!!!'!C1731</f>
        <v>0</v>
      </c>
      <c r="C1738" s="268">
        <f>'!!!KATILIMCI LİSTESİ!!!'!B1731</f>
        <v>0</v>
      </c>
      <c r="D1738" s="269"/>
      <c r="E1738" s="269"/>
      <c r="F1738" s="269"/>
      <c r="G1738" s="269"/>
      <c r="H1738" s="269"/>
      <c r="I1738" s="269"/>
      <c r="J1738" s="269"/>
      <c r="K1738" s="270"/>
      <c r="L1738" s="270"/>
      <c r="M1738" s="270"/>
      <c r="N1738" s="270"/>
      <c r="O1738" s="270"/>
      <c r="P1738" s="270"/>
      <c r="Q1738" s="270"/>
      <c r="R1738" s="269"/>
      <c r="S1738" s="269"/>
      <c r="T1738" s="269"/>
      <c r="U1738" s="269"/>
      <c r="V1738" s="269"/>
      <c r="W1738" s="269"/>
      <c r="X1738" s="269"/>
      <c r="Y1738" s="270"/>
      <c r="Z1738" s="270"/>
      <c r="AA1738" s="270"/>
      <c r="AB1738" s="270"/>
      <c r="AC1738" s="270"/>
      <c r="AD1738" s="270"/>
      <c r="AE1738" s="270"/>
      <c r="AF1738" s="269"/>
      <c r="AG1738" s="269"/>
      <c r="AH1738" s="269"/>
      <c r="AI1738" s="269"/>
      <c r="AJ1738" s="269"/>
      <c r="AK1738" s="269"/>
      <c r="AL1738" s="269"/>
    </row>
    <row r="1739" spans="1:38" ht="11.25" x14ac:dyDescent="0.2">
      <c r="A1739" s="266">
        <v>1731</v>
      </c>
      <c r="B1739" s="267">
        <f>'!!!KATILIMCI LİSTESİ!!!'!C1732</f>
        <v>0</v>
      </c>
      <c r="C1739" s="268">
        <f>'!!!KATILIMCI LİSTESİ!!!'!B1732</f>
        <v>0</v>
      </c>
      <c r="D1739" s="269"/>
      <c r="E1739" s="269"/>
      <c r="F1739" s="269"/>
      <c r="G1739" s="269"/>
      <c r="H1739" s="269"/>
      <c r="I1739" s="269"/>
      <c r="J1739" s="269"/>
      <c r="K1739" s="270"/>
      <c r="L1739" s="270"/>
      <c r="M1739" s="270"/>
      <c r="N1739" s="270"/>
      <c r="O1739" s="270"/>
      <c r="P1739" s="270"/>
      <c r="Q1739" s="270"/>
      <c r="R1739" s="269"/>
      <c r="S1739" s="269"/>
      <c r="T1739" s="269"/>
      <c r="U1739" s="269"/>
      <c r="V1739" s="269"/>
      <c r="W1739" s="269"/>
      <c r="X1739" s="269"/>
      <c r="Y1739" s="270"/>
      <c r="Z1739" s="270"/>
      <c r="AA1739" s="270"/>
      <c r="AB1739" s="270"/>
      <c r="AC1739" s="270"/>
      <c r="AD1739" s="270"/>
      <c r="AE1739" s="270"/>
      <c r="AF1739" s="269"/>
      <c r="AG1739" s="269"/>
      <c r="AH1739" s="269"/>
      <c r="AI1739" s="269"/>
      <c r="AJ1739" s="269"/>
      <c r="AK1739" s="269"/>
      <c r="AL1739" s="269"/>
    </row>
    <row r="1740" spans="1:38" ht="11.25" x14ac:dyDescent="0.2">
      <c r="A1740" s="266">
        <v>1732</v>
      </c>
      <c r="B1740" s="267">
        <f>'!!!KATILIMCI LİSTESİ!!!'!C1733</f>
        <v>0</v>
      </c>
      <c r="C1740" s="268">
        <f>'!!!KATILIMCI LİSTESİ!!!'!B1733</f>
        <v>0</v>
      </c>
      <c r="D1740" s="269"/>
      <c r="E1740" s="269"/>
      <c r="F1740" s="269"/>
      <c r="G1740" s="269"/>
      <c r="H1740" s="269"/>
      <c r="I1740" s="269"/>
      <c r="J1740" s="269"/>
      <c r="K1740" s="270"/>
      <c r="L1740" s="270"/>
      <c r="M1740" s="270"/>
      <c r="N1740" s="270"/>
      <c r="O1740" s="270"/>
      <c r="P1740" s="270"/>
      <c r="Q1740" s="270"/>
      <c r="R1740" s="269"/>
      <c r="S1740" s="269"/>
      <c r="T1740" s="269"/>
      <c r="U1740" s="269"/>
      <c r="V1740" s="269"/>
      <c r="W1740" s="269"/>
      <c r="X1740" s="269"/>
      <c r="Y1740" s="270"/>
      <c r="Z1740" s="270"/>
      <c r="AA1740" s="270"/>
      <c r="AB1740" s="270"/>
      <c r="AC1740" s="270"/>
      <c r="AD1740" s="270"/>
      <c r="AE1740" s="270"/>
      <c r="AF1740" s="269"/>
      <c r="AG1740" s="269"/>
      <c r="AH1740" s="269"/>
      <c r="AI1740" s="269"/>
      <c r="AJ1740" s="269"/>
      <c r="AK1740" s="269"/>
      <c r="AL1740" s="269"/>
    </row>
    <row r="1741" spans="1:38" ht="11.25" x14ac:dyDescent="0.2">
      <c r="A1741" s="266">
        <v>1733</v>
      </c>
      <c r="B1741" s="267">
        <f>'!!!KATILIMCI LİSTESİ!!!'!C1734</f>
        <v>0</v>
      </c>
      <c r="C1741" s="268">
        <f>'!!!KATILIMCI LİSTESİ!!!'!B1734</f>
        <v>0</v>
      </c>
      <c r="D1741" s="269"/>
      <c r="E1741" s="269"/>
      <c r="F1741" s="269"/>
      <c r="G1741" s="269"/>
      <c r="H1741" s="269"/>
      <c r="I1741" s="269"/>
      <c r="J1741" s="269"/>
      <c r="K1741" s="270"/>
      <c r="L1741" s="270"/>
      <c r="M1741" s="270"/>
      <c r="N1741" s="270"/>
      <c r="O1741" s="270"/>
      <c r="P1741" s="270"/>
      <c r="Q1741" s="270"/>
      <c r="R1741" s="269"/>
      <c r="S1741" s="269"/>
      <c r="T1741" s="269"/>
      <c r="U1741" s="269"/>
      <c r="V1741" s="269"/>
      <c r="W1741" s="269"/>
      <c r="X1741" s="269"/>
      <c r="Y1741" s="270"/>
      <c r="Z1741" s="270"/>
      <c r="AA1741" s="270"/>
      <c r="AB1741" s="270"/>
      <c r="AC1741" s="270"/>
      <c r="AD1741" s="270"/>
      <c r="AE1741" s="270"/>
      <c r="AF1741" s="269"/>
      <c r="AG1741" s="269"/>
      <c r="AH1741" s="269"/>
      <c r="AI1741" s="269"/>
      <c r="AJ1741" s="269"/>
      <c r="AK1741" s="269"/>
      <c r="AL1741" s="269"/>
    </row>
    <row r="1742" spans="1:38" ht="11.25" x14ac:dyDescent="0.2">
      <c r="A1742" s="266">
        <v>1734</v>
      </c>
      <c r="B1742" s="267">
        <f>'!!!KATILIMCI LİSTESİ!!!'!C1735</f>
        <v>0</v>
      </c>
      <c r="C1742" s="268">
        <f>'!!!KATILIMCI LİSTESİ!!!'!B1735</f>
        <v>0</v>
      </c>
      <c r="D1742" s="269"/>
      <c r="E1742" s="269"/>
      <c r="F1742" s="269"/>
      <c r="G1742" s="269"/>
      <c r="H1742" s="269"/>
      <c r="I1742" s="269"/>
      <c r="J1742" s="269"/>
      <c r="K1742" s="270"/>
      <c r="L1742" s="270"/>
      <c r="M1742" s="270"/>
      <c r="N1742" s="270"/>
      <c r="O1742" s="270"/>
      <c r="P1742" s="270"/>
      <c r="Q1742" s="270"/>
      <c r="R1742" s="269"/>
      <c r="S1742" s="269"/>
      <c r="T1742" s="269"/>
      <c r="U1742" s="269"/>
      <c r="V1742" s="269"/>
      <c r="W1742" s="269"/>
      <c r="X1742" s="269"/>
      <c r="Y1742" s="270"/>
      <c r="Z1742" s="270"/>
      <c r="AA1742" s="270"/>
      <c r="AB1742" s="270"/>
      <c r="AC1742" s="270"/>
      <c r="AD1742" s="270"/>
      <c r="AE1742" s="270"/>
      <c r="AF1742" s="269"/>
      <c r="AG1742" s="269"/>
      <c r="AH1742" s="269"/>
      <c r="AI1742" s="269"/>
      <c r="AJ1742" s="269"/>
      <c r="AK1742" s="269"/>
      <c r="AL1742" s="269"/>
    </row>
    <row r="1743" spans="1:38" ht="11.25" x14ac:dyDescent="0.2">
      <c r="A1743" s="266">
        <v>1735</v>
      </c>
      <c r="B1743" s="267">
        <f>'!!!KATILIMCI LİSTESİ!!!'!C1736</f>
        <v>0</v>
      </c>
      <c r="C1743" s="268">
        <f>'!!!KATILIMCI LİSTESİ!!!'!B1736</f>
        <v>0</v>
      </c>
      <c r="D1743" s="269"/>
      <c r="E1743" s="269"/>
      <c r="F1743" s="269"/>
      <c r="G1743" s="269"/>
      <c r="H1743" s="269"/>
      <c r="I1743" s="269"/>
      <c r="J1743" s="269"/>
      <c r="K1743" s="270"/>
      <c r="L1743" s="270"/>
      <c r="M1743" s="270"/>
      <c r="N1743" s="270"/>
      <c r="O1743" s="270"/>
      <c r="P1743" s="270"/>
      <c r="Q1743" s="270"/>
      <c r="R1743" s="269"/>
      <c r="S1743" s="269"/>
      <c r="T1743" s="269"/>
      <c r="U1743" s="269"/>
      <c r="V1743" s="269"/>
      <c r="W1743" s="269"/>
      <c r="X1743" s="269"/>
      <c r="Y1743" s="270"/>
      <c r="Z1743" s="270"/>
      <c r="AA1743" s="270"/>
      <c r="AB1743" s="270"/>
      <c r="AC1743" s="270"/>
      <c r="AD1743" s="270"/>
      <c r="AE1743" s="270"/>
      <c r="AF1743" s="269"/>
      <c r="AG1743" s="269"/>
      <c r="AH1743" s="269"/>
      <c r="AI1743" s="269"/>
      <c r="AJ1743" s="269"/>
      <c r="AK1743" s="269"/>
      <c r="AL1743" s="269"/>
    </row>
    <row r="1744" spans="1:38" ht="11.25" x14ac:dyDescent="0.2">
      <c r="A1744" s="266">
        <v>1736</v>
      </c>
      <c r="B1744" s="267">
        <f>'!!!KATILIMCI LİSTESİ!!!'!C1737</f>
        <v>0</v>
      </c>
      <c r="C1744" s="268">
        <f>'!!!KATILIMCI LİSTESİ!!!'!B1737</f>
        <v>0</v>
      </c>
      <c r="D1744" s="269"/>
      <c r="E1744" s="269"/>
      <c r="F1744" s="269"/>
      <c r="G1744" s="269"/>
      <c r="H1744" s="269"/>
      <c r="I1744" s="269"/>
      <c r="J1744" s="269"/>
      <c r="K1744" s="270"/>
      <c r="L1744" s="270"/>
      <c r="M1744" s="270"/>
      <c r="N1744" s="270"/>
      <c r="O1744" s="270"/>
      <c r="P1744" s="270"/>
      <c r="Q1744" s="270"/>
      <c r="R1744" s="269"/>
      <c r="S1744" s="269"/>
      <c r="T1744" s="269"/>
      <c r="U1744" s="269"/>
      <c r="V1744" s="269"/>
      <c r="W1744" s="269"/>
      <c r="X1744" s="269"/>
      <c r="Y1744" s="270"/>
      <c r="Z1744" s="270"/>
      <c r="AA1744" s="270"/>
      <c r="AB1744" s="270"/>
      <c r="AC1744" s="270"/>
      <c r="AD1744" s="270"/>
      <c r="AE1744" s="270"/>
      <c r="AF1744" s="269"/>
      <c r="AG1744" s="269"/>
      <c r="AH1744" s="269"/>
      <c r="AI1744" s="269"/>
      <c r="AJ1744" s="269"/>
      <c r="AK1744" s="269"/>
      <c r="AL1744" s="269"/>
    </row>
    <row r="1745" spans="1:38" ht="11.25" x14ac:dyDescent="0.2">
      <c r="A1745" s="266">
        <v>1737</v>
      </c>
      <c r="B1745" s="267">
        <f>'!!!KATILIMCI LİSTESİ!!!'!C1738</f>
        <v>0</v>
      </c>
      <c r="C1745" s="268">
        <f>'!!!KATILIMCI LİSTESİ!!!'!B1738</f>
        <v>0</v>
      </c>
      <c r="D1745" s="269"/>
      <c r="E1745" s="269"/>
      <c r="F1745" s="269"/>
      <c r="G1745" s="269"/>
      <c r="H1745" s="269"/>
      <c r="I1745" s="269"/>
      <c r="J1745" s="269"/>
      <c r="K1745" s="270"/>
      <c r="L1745" s="270"/>
      <c r="M1745" s="270"/>
      <c r="N1745" s="270"/>
      <c r="O1745" s="270"/>
      <c r="P1745" s="270"/>
      <c r="Q1745" s="270"/>
      <c r="R1745" s="269"/>
      <c r="S1745" s="269"/>
      <c r="T1745" s="269"/>
      <c r="U1745" s="269"/>
      <c r="V1745" s="269"/>
      <c r="W1745" s="269"/>
      <c r="X1745" s="269"/>
      <c r="Y1745" s="270"/>
      <c r="Z1745" s="270"/>
      <c r="AA1745" s="270"/>
      <c r="AB1745" s="270"/>
      <c r="AC1745" s="270"/>
      <c r="AD1745" s="270"/>
      <c r="AE1745" s="270"/>
      <c r="AF1745" s="269"/>
      <c r="AG1745" s="269"/>
      <c r="AH1745" s="269"/>
      <c r="AI1745" s="269"/>
      <c r="AJ1745" s="269"/>
      <c r="AK1745" s="269"/>
      <c r="AL1745" s="269"/>
    </row>
    <row r="1746" spans="1:38" ht="11.25" x14ac:dyDescent="0.2">
      <c r="A1746" s="266">
        <v>1738</v>
      </c>
      <c r="B1746" s="267">
        <f>'!!!KATILIMCI LİSTESİ!!!'!C1739</f>
        <v>0</v>
      </c>
      <c r="C1746" s="268">
        <f>'!!!KATILIMCI LİSTESİ!!!'!B1739</f>
        <v>0</v>
      </c>
      <c r="D1746" s="269"/>
      <c r="E1746" s="269"/>
      <c r="F1746" s="269"/>
      <c r="G1746" s="269"/>
      <c r="H1746" s="269"/>
      <c r="I1746" s="269"/>
      <c r="J1746" s="269"/>
      <c r="K1746" s="270"/>
      <c r="L1746" s="270"/>
      <c r="M1746" s="270"/>
      <c r="N1746" s="270"/>
      <c r="O1746" s="270"/>
      <c r="P1746" s="270"/>
      <c r="Q1746" s="270"/>
      <c r="R1746" s="269"/>
      <c r="S1746" s="269"/>
      <c r="T1746" s="269"/>
      <c r="U1746" s="269"/>
      <c r="V1746" s="269"/>
      <c r="W1746" s="269"/>
      <c r="X1746" s="269"/>
      <c r="Y1746" s="270"/>
      <c r="Z1746" s="270"/>
      <c r="AA1746" s="270"/>
      <c r="AB1746" s="270"/>
      <c r="AC1746" s="270"/>
      <c r="AD1746" s="270"/>
      <c r="AE1746" s="270"/>
      <c r="AF1746" s="269"/>
      <c r="AG1746" s="269"/>
      <c r="AH1746" s="269"/>
      <c r="AI1746" s="269"/>
      <c r="AJ1746" s="269"/>
      <c r="AK1746" s="269"/>
      <c r="AL1746" s="269"/>
    </row>
    <row r="1747" spans="1:38" ht="11.25" x14ac:dyDescent="0.2">
      <c r="A1747" s="266">
        <v>1739</v>
      </c>
      <c r="B1747" s="267">
        <f>'!!!KATILIMCI LİSTESİ!!!'!C1740</f>
        <v>0</v>
      </c>
      <c r="C1747" s="268">
        <f>'!!!KATILIMCI LİSTESİ!!!'!B1740</f>
        <v>0</v>
      </c>
      <c r="D1747" s="269"/>
      <c r="E1747" s="269"/>
      <c r="F1747" s="269"/>
      <c r="G1747" s="269"/>
      <c r="H1747" s="269"/>
      <c r="I1747" s="269"/>
      <c r="J1747" s="269"/>
      <c r="K1747" s="270"/>
      <c r="L1747" s="270"/>
      <c r="M1747" s="270"/>
      <c r="N1747" s="270"/>
      <c r="O1747" s="270"/>
      <c r="P1747" s="270"/>
      <c r="Q1747" s="270"/>
      <c r="R1747" s="269"/>
      <c r="S1747" s="269"/>
      <c r="T1747" s="269"/>
      <c r="U1747" s="269"/>
      <c r="V1747" s="269"/>
      <c r="W1747" s="269"/>
      <c r="X1747" s="269"/>
      <c r="Y1747" s="270"/>
      <c r="Z1747" s="270"/>
      <c r="AA1747" s="270"/>
      <c r="AB1747" s="270"/>
      <c r="AC1747" s="270"/>
      <c r="AD1747" s="270"/>
      <c r="AE1747" s="270"/>
      <c r="AF1747" s="269"/>
      <c r="AG1747" s="269"/>
      <c r="AH1747" s="269"/>
      <c r="AI1747" s="269"/>
      <c r="AJ1747" s="269"/>
      <c r="AK1747" s="269"/>
      <c r="AL1747" s="269"/>
    </row>
    <row r="1748" spans="1:38" ht="11.25" x14ac:dyDescent="0.2">
      <c r="A1748" s="266">
        <v>1740</v>
      </c>
      <c r="B1748" s="267">
        <f>'!!!KATILIMCI LİSTESİ!!!'!C1741</f>
        <v>0</v>
      </c>
      <c r="C1748" s="268">
        <f>'!!!KATILIMCI LİSTESİ!!!'!B1741</f>
        <v>0</v>
      </c>
      <c r="D1748" s="269"/>
      <c r="E1748" s="269"/>
      <c r="F1748" s="269"/>
      <c r="G1748" s="269"/>
      <c r="H1748" s="269"/>
      <c r="I1748" s="269"/>
      <c r="J1748" s="269"/>
      <c r="K1748" s="270"/>
      <c r="L1748" s="270"/>
      <c r="M1748" s="270"/>
      <c r="N1748" s="270"/>
      <c r="O1748" s="270"/>
      <c r="P1748" s="270"/>
      <c r="Q1748" s="270"/>
      <c r="R1748" s="269"/>
      <c r="S1748" s="269"/>
      <c r="T1748" s="269"/>
      <c r="U1748" s="269"/>
      <c r="V1748" s="269"/>
      <c r="W1748" s="269"/>
      <c r="X1748" s="269"/>
      <c r="Y1748" s="270"/>
      <c r="Z1748" s="270"/>
      <c r="AA1748" s="270"/>
      <c r="AB1748" s="270"/>
      <c r="AC1748" s="270"/>
      <c r="AD1748" s="270"/>
      <c r="AE1748" s="270"/>
      <c r="AF1748" s="269"/>
      <c r="AG1748" s="269"/>
      <c r="AH1748" s="269"/>
      <c r="AI1748" s="269"/>
      <c r="AJ1748" s="269"/>
      <c r="AK1748" s="269"/>
      <c r="AL1748" s="269"/>
    </row>
    <row r="1749" spans="1:38" ht="11.25" x14ac:dyDescent="0.2">
      <c r="A1749" s="266">
        <v>1741</v>
      </c>
      <c r="B1749" s="267">
        <f>'!!!KATILIMCI LİSTESİ!!!'!C1742</f>
        <v>0</v>
      </c>
      <c r="C1749" s="268">
        <f>'!!!KATILIMCI LİSTESİ!!!'!B1742</f>
        <v>0</v>
      </c>
      <c r="D1749" s="269"/>
      <c r="E1749" s="269"/>
      <c r="F1749" s="269"/>
      <c r="G1749" s="269"/>
      <c r="H1749" s="269"/>
      <c r="I1749" s="269"/>
      <c r="J1749" s="269"/>
      <c r="K1749" s="270"/>
      <c r="L1749" s="270"/>
      <c r="M1749" s="270"/>
      <c r="N1749" s="270"/>
      <c r="O1749" s="270"/>
      <c r="P1749" s="270"/>
      <c r="Q1749" s="270"/>
      <c r="R1749" s="269"/>
      <c r="S1749" s="269"/>
      <c r="T1749" s="269"/>
      <c r="U1749" s="269"/>
      <c r="V1749" s="269"/>
      <c r="W1749" s="269"/>
      <c r="X1749" s="269"/>
      <c r="Y1749" s="270"/>
      <c r="Z1749" s="270"/>
      <c r="AA1749" s="270"/>
      <c r="AB1749" s="270"/>
      <c r="AC1749" s="270"/>
      <c r="AD1749" s="270"/>
      <c r="AE1749" s="270"/>
      <c r="AF1749" s="269"/>
      <c r="AG1749" s="269"/>
      <c r="AH1749" s="269"/>
      <c r="AI1749" s="269"/>
      <c r="AJ1749" s="269"/>
      <c r="AK1749" s="269"/>
      <c r="AL1749" s="269"/>
    </row>
    <row r="1750" spans="1:38" ht="11.25" x14ac:dyDescent="0.2">
      <c r="A1750" s="266">
        <v>1742</v>
      </c>
      <c r="B1750" s="267">
        <f>'!!!KATILIMCI LİSTESİ!!!'!C1743</f>
        <v>0</v>
      </c>
      <c r="C1750" s="268">
        <f>'!!!KATILIMCI LİSTESİ!!!'!B1743</f>
        <v>0</v>
      </c>
      <c r="D1750" s="269"/>
      <c r="E1750" s="269"/>
      <c r="F1750" s="269"/>
      <c r="G1750" s="269"/>
      <c r="H1750" s="269"/>
      <c r="I1750" s="269"/>
      <c r="J1750" s="269"/>
      <c r="K1750" s="270"/>
      <c r="L1750" s="270"/>
      <c r="M1750" s="270"/>
      <c r="N1750" s="270"/>
      <c r="O1750" s="270"/>
      <c r="P1750" s="270"/>
      <c r="Q1750" s="270"/>
      <c r="R1750" s="269"/>
      <c r="S1750" s="269"/>
      <c r="T1750" s="269"/>
      <c r="U1750" s="269"/>
      <c r="V1750" s="269"/>
      <c r="W1750" s="269"/>
      <c r="X1750" s="269"/>
      <c r="Y1750" s="270"/>
      <c r="Z1750" s="270"/>
      <c r="AA1750" s="270"/>
      <c r="AB1750" s="270"/>
      <c r="AC1750" s="270"/>
      <c r="AD1750" s="270"/>
      <c r="AE1750" s="270"/>
      <c r="AF1750" s="269"/>
      <c r="AG1750" s="269"/>
      <c r="AH1750" s="269"/>
      <c r="AI1750" s="269"/>
      <c r="AJ1750" s="269"/>
      <c r="AK1750" s="269"/>
      <c r="AL1750" s="269"/>
    </row>
    <row r="1751" spans="1:38" ht="11.25" x14ac:dyDescent="0.2">
      <c r="A1751" s="266">
        <v>1743</v>
      </c>
      <c r="B1751" s="267">
        <f>'!!!KATILIMCI LİSTESİ!!!'!C1744</f>
        <v>0</v>
      </c>
      <c r="C1751" s="268">
        <f>'!!!KATILIMCI LİSTESİ!!!'!B1744</f>
        <v>0</v>
      </c>
      <c r="D1751" s="269"/>
      <c r="E1751" s="269"/>
      <c r="F1751" s="269"/>
      <c r="G1751" s="269"/>
      <c r="H1751" s="269"/>
      <c r="I1751" s="269"/>
      <c r="J1751" s="269"/>
      <c r="K1751" s="270"/>
      <c r="L1751" s="270"/>
      <c r="M1751" s="270"/>
      <c r="N1751" s="270"/>
      <c r="O1751" s="270"/>
      <c r="P1751" s="270"/>
      <c r="Q1751" s="270"/>
      <c r="R1751" s="269"/>
      <c r="S1751" s="269"/>
      <c r="T1751" s="269"/>
      <c r="U1751" s="269"/>
      <c r="V1751" s="269"/>
      <c r="W1751" s="269"/>
      <c r="X1751" s="269"/>
      <c r="Y1751" s="270"/>
      <c r="Z1751" s="270"/>
      <c r="AA1751" s="270"/>
      <c r="AB1751" s="270"/>
      <c r="AC1751" s="270"/>
      <c r="AD1751" s="270"/>
      <c r="AE1751" s="270"/>
      <c r="AF1751" s="269"/>
      <c r="AG1751" s="269"/>
      <c r="AH1751" s="269"/>
      <c r="AI1751" s="269"/>
      <c r="AJ1751" s="269"/>
      <c r="AK1751" s="269"/>
      <c r="AL1751" s="269"/>
    </row>
    <row r="1752" spans="1:38" ht="11.25" x14ac:dyDescent="0.2">
      <c r="A1752" s="266">
        <v>1744</v>
      </c>
      <c r="B1752" s="267">
        <f>'!!!KATILIMCI LİSTESİ!!!'!C1745</f>
        <v>0</v>
      </c>
      <c r="C1752" s="268">
        <f>'!!!KATILIMCI LİSTESİ!!!'!B1745</f>
        <v>0</v>
      </c>
      <c r="D1752" s="269"/>
      <c r="E1752" s="269"/>
      <c r="F1752" s="269"/>
      <c r="G1752" s="269"/>
      <c r="H1752" s="269"/>
      <c r="I1752" s="269"/>
      <c r="J1752" s="269"/>
      <c r="K1752" s="270"/>
      <c r="L1752" s="270"/>
      <c r="M1752" s="270"/>
      <c r="N1752" s="270"/>
      <c r="O1752" s="270"/>
      <c r="P1752" s="270"/>
      <c r="Q1752" s="270"/>
      <c r="R1752" s="269"/>
      <c r="S1752" s="269"/>
      <c r="T1752" s="269"/>
      <c r="U1752" s="269"/>
      <c r="V1752" s="269"/>
      <c r="W1752" s="269"/>
      <c r="X1752" s="269"/>
      <c r="Y1752" s="270"/>
      <c r="Z1752" s="270"/>
      <c r="AA1752" s="270"/>
      <c r="AB1752" s="270"/>
      <c r="AC1752" s="270"/>
      <c r="AD1752" s="270"/>
      <c r="AE1752" s="270"/>
      <c r="AF1752" s="269"/>
      <c r="AG1752" s="269"/>
      <c r="AH1752" s="269"/>
      <c r="AI1752" s="269"/>
      <c r="AJ1752" s="269"/>
      <c r="AK1752" s="269"/>
      <c r="AL1752" s="269"/>
    </row>
    <row r="1753" spans="1:38" ht="11.25" x14ac:dyDescent="0.2">
      <c r="A1753" s="266">
        <v>1745</v>
      </c>
      <c r="B1753" s="267">
        <f>'!!!KATILIMCI LİSTESİ!!!'!C1746</f>
        <v>0</v>
      </c>
      <c r="C1753" s="268">
        <f>'!!!KATILIMCI LİSTESİ!!!'!B1746</f>
        <v>0</v>
      </c>
      <c r="D1753" s="269"/>
      <c r="E1753" s="269"/>
      <c r="F1753" s="269"/>
      <c r="G1753" s="269"/>
      <c r="H1753" s="269"/>
      <c r="I1753" s="269"/>
      <c r="J1753" s="269"/>
      <c r="K1753" s="270"/>
      <c r="L1753" s="270"/>
      <c r="M1753" s="270"/>
      <c r="N1753" s="270"/>
      <c r="O1753" s="270"/>
      <c r="P1753" s="270"/>
      <c r="Q1753" s="270"/>
      <c r="R1753" s="269"/>
      <c r="S1753" s="269"/>
      <c r="T1753" s="269"/>
      <c r="U1753" s="269"/>
      <c r="V1753" s="269"/>
      <c r="W1753" s="269"/>
      <c r="X1753" s="269"/>
      <c r="Y1753" s="270"/>
      <c r="Z1753" s="270"/>
      <c r="AA1753" s="270"/>
      <c r="AB1753" s="270"/>
      <c r="AC1753" s="270"/>
      <c r="AD1753" s="270"/>
      <c r="AE1753" s="270"/>
      <c r="AF1753" s="269"/>
      <c r="AG1753" s="269"/>
      <c r="AH1753" s="269"/>
      <c r="AI1753" s="269"/>
      <c r="AJ1753" s="269"/>
      <c r="AK1753" s="269"/>
      <c r="AL1753" s="269"/>
    </row>
    <row r="1754" spans="1:38" ht="11.25" x14ac:dyDescent="0.2">
      <c r="A1754" s="266">
        <v>1746</v>
      </c>
      <c r="B1754" s="267">
        <f>'!!!KATILIMCI LİSTESİ!!!'!C1747</f>
        <v>0</v>
      </c>
      <c r="C1754" s="268">
        <f>'!!!KATILIMCI LİSTESİ!!!'!B1747</f>
        <v>0</v>
      </c>
      <c r="D1754" s="269"/>
      <c r="E1754" s="269"/>
      <c r="F1754" s="269"/>
      <c r="G1754" s="269"/>
      <c r="H1754" s="269"/>
      <c r="I1754" s="269"/>
      <c r="J1754" s="269"/>
      <c r="K1754" s="270"/>
      <c r="L1754" s="270"/>
      <c r="M1754" s="270"/>
      <c r="N1754" s="270"/>
      <c r="O1754" s="270"/>
      <c r="P1754" s="270"/>
      <c r="Q1754" s="270"/>
      <c r="R1754" s="269"/>
      <c r="S1754" s="269"/>
      <c r="T1754" s="269"/>
      <c r="U1754" s="269"/>
      <c r="V1754" s="269"/>
      <c r="W1754" s="269"/>
      <c r="X1754" s="269"/>
      <c r="Y1754" s="270"/>
      <c r="Z1754" s="270"/>
      <c r="AA1754" s="270"/>
      <c r="AB1754" s="270"/>
      <c r="AC1754" s="270"/>
      <c r="AD1754" s="270"/>
      <c r="AE1754" s="270"/>
      <c r="AF1754" s="269"/>
      <c r="AG1754" s="269"/>
      <c r="AH1754" s="269"/>
      <c r="AI1754" s="269"/>
      <c r="AJ1754" s="269"/>
      <c r="AK1754" s="269"/>
      <c r="AL1754" s="269"/>
    </row>
    <row r="1755" spans="1:38" ht="11.25" x14ac:dyDescent="0.2">
      <c r="A1755" s="266">
        <v>1747</v>
      </c>
      <c r="B1755" s="267">
        <f>'!!!KATILIMCI LİSTESİ!!!'!C1748</f>
        <v>0</v>
      </c>
      <c r="C1755" s="268">
        <f>'!!!KATILIMCI LİSTESİ!!!'!B1748</f>
        <v>0</v>
      </c>
      <c r="D1755" s="269"/>
      <c r="E1755" s="269"/>
      <c r="F1755" s="269"/>
      <c r="G1755" s="269"/>
      <c r="H1755" s="269"/>
      <c r="I1755" s="269"/>
      <c r="J1755" s="269"/>
      <c r="K1755" s="270"/>
      <c r="L1755" s="270"/>
      <c r="M1755" s="270"/>
      <c r="N1755" s="270"/>
      <c r="O1755" s="270"/>
      <c r="P1755" s="270"/>
      <c r="Q1755" s="270"/>
      <c r="R1755" s="269"/>
      <c r="S1755" s="269"/>
      <c r="T1755" s="269"/>
      <c r="U1755" s="269"/>
      <c r="V1755" s="269"/>
      <c r="W1755" s="269"/>
      <c r="X1755" s="269"/>
      <c r="Y1755" s="270"/>
      <c r="Z1755" s="270"/>
      <c r="AA1755" s="270"/>
      <c r="AB1755" s="270"/>
      <c r="AC1755" s="270"/>
      <c r="AD1755" s="270"/>
      <c r="AE1755" s="270"/>
      <c r="AF1755" s="269"/>
      <c r="AG1755" s="269"/>
      <c r="AH1755" s="269"/>
      <c r="AI1755" s="269"/>
      <c r="AJ1755" s="269"/>
      <c r="AK1755" s="269"/>
      <c r="AL1755" s="269"/>
    </row>
    <row r="1756" spans="1:38" ht="11.25" x14ac:dyDescent="0.2">
      <c r="A1756" s="266">
        <v>1748</v>
      </c>
      <c r="B1756" s="267">
        <f>'!!!KATILIMCI LİSTESİ!!!'!C1749</f>
        <v>0</v>
      </c>
      <c r="C1756" s="268">
        <f>'!!!KATILIMCI LİSTESİ!!!'!B1749</f>
        <v>0</v>
      </c>
      <c r="D1756" s="269"/>
      <c r="E1756" s="269"/>
      <c r="F1756" s="269"/>
      <c r="G1756" s="269"/>
      <c r="H1756" s="269"/>
      <c r="I1756" s="269"/>
      <c r="J1756" s="269"/>
      <c r="K1756" s="270"/>
      <c r="L1756" s="270"/>
      <c r="M1756" s="270"/>
      <c r="N1756" s="270"/>
      <c r="O1756" s="270"/>
      <c r="P1756" s="270"/>
      <c r="Q1756" s="270"/>
      <c r="R1756" s="269"/>
      <c r="S1756" s="269"/>
      <c r="T1756" s="269"/>
      <c r="U1756" s="269"/>
      <c r="V1756" s="269"/>
      <c r="W1756" s="269"/>
      <c r="X1756" s="269"/>
      <c r="Y1756" s="270"/>
      <c r="Z1756" s="270"/>
      <c r="AA1756" s="270"/>
      <c r="AB1756" s="270"/>
      <c r="AC1756" s="270"/>
      <c r="AD1756" s="270"/>
      <c r="AE1756" s="270"/>
      <c r="AF1756" s="269"/>
      <c r="AG1756" s="269"/>
      <c r="AH1756" s="269"/>
      <c r="AI1756" s="269"/>
      <c r="AJ1756" s="269"/>
      <c r="AK1756" s="269"/>
      <c r="AL1756" s="269"/>
    </row>
    <row r="1757" spans="1:38" ht="11.25" x14ac:dyDescent="0.2">
      <c r="A1757" s="266">
        <v>1749</v>
      </c>
      <c r="B1757" s="267">
        <f>'!!!KATILIMCI LİSTESİ!!!'!C1750</f>
        <v>0</v>
      </c>
      <c r="C1757" s="268">
        <f>'!!!KATILIMCI LİSTESİ!!!'!B1750</f>
        <v>0</v>
      </c>
      <c r="D1757" s="269"/>
      <c r="E1757" s="269"/>
      <c r="F1757" s="269"/>
      <c r="G1757" s="269"/>
      <c r="H1757" s="269"/>
      <c r="I1757" s="269"/>
      <c r="J1757" s="269"/>
      <c r="K1757" s="270"/>
      <c r="L1757" s="270"/>
      <c r="M1757" s="270"/>
      <c r="N1757" s="270"/>
      <c r="O1757" s="270"/>
      <c r="P1757" s="270"/>
      <c r="Q1757" s="270"/>
      <c r="R1757" s="269"/>
      <c r="S1757" s="269"/>
      <c r="T1757" s="269"/>
      <c r="U1757" s="269"/>
      <c r="V1757" s="269"/>
      <c r="W1757" s="269"/>
      <c r="X1757" s="269"/>
      <c r="Y1757" s="270"/>
      <c r="Z1757" s="270"/>
      <c r="AA1757" s="270"/>
      <c r="AB1757" s="270"/>
      <c r="AC1757" s="270"/>
      <c r="AD1757" s="270"/>
      <c r="AE1757" s="270"/>
      <c r="AF1757" s="269"/>
      <c r="AG1757" s="269"/>
      <c r="AH1757" s="269"/>
      <c r="AI1757" s="269"/>
      <c r="AJ1757" s="269"/>
      <c r="AK1757" s="269"/>
      <c r="AL1757" s="269"/>
    </row>
    <row r="1758" spans="1:38" ht="11.25" x14ac:dyDescent="0.2">
      <c r="A1758" s="266">
        <v>1750</v>
      </c>
      <c r="B1758" s="267">
        <f>'!!!KATILIMCI LİSTESİ!!!'!C1751</f>
        <v>0</v>
      </c>
      <c r="C1758" s="268">
        <f>'!!!KATILIMCI LİSTESİ!!!'!B1751</f>
        <v>0</v>
      </c>
      <c r="D1758" s="269"/>
      <c r="E1758" s="269"/>
      <c r="F1758" s="269"/>
      <c r="G1758" s="269"/>
      <c r="H1758" s="269"/>
      <c r="I1758" s="269"/>
      <c r="J1758" s="269"/>
      <c r="K1758" s="270"/>
      <c r="L1758" s="270"/>
      <c r="M1758" s="270"/>
      <c r="N1758" s="270"/>
      <c r="O1758" s="270"/>
      <c r="P1758" s="270"/>
      <c r="Q1758" s="270"/>
      <c r="R1758" s="269"/>
      <c r="S1758" s="269"/>
      <c r="T1758" s="269"/>
      <c r="U1758" s="269"/>
      <c r="V1758" s="269"/>
      <c r="W1758" s="269"/>
      <c r="X1758" s="269"/>
      <c r="Y1758" s="270"/>
      <c r="Z1758" s="270"/>
      <c r="AA1758" s="270"/>
      <c r="AB1758" s="270"/>
      <c r="AC1758" s="270"/>
      <c r="AD1758" s="270"/>
      <c r="AE1758" s="270"/>
      <c r="AF1758" s="269"/>
      <c r="AG1758" s="269"/>
      <c r="AH1758" s="269"/>
      <c r="AI1758" s="269"/>
      <c r="AJ1758" s="269"/>
      <c r="AK1758" s="269"/>
      <c r="AL1758" s="269"/>
    </row>
    <row r="1759" spans="1:38" ht="11.25" x14ac:dyDescent="0.2">
      <c r="A1759" s="266">
        <v>1751</v>
      </c>
      <c r="B1759" s="267">
        <f>'!!!KATILIMCI LİSTESİ!!!'!C1752</f>
        <v>0</v>
      </c>
      <c r="C1759" s="268">
        <f>'!!!KATILIMCI LİSTESİ!!!'!B1752</f>
        <v>0</v>
      </c>
      <c r="D1759" s="269"/>
      <c r="E1759" s="269"/>
      <c r="F1759" s="269"/>
      <c r="G1759" s="269"/>
      <c r="H1759" s="269"/>
      <c r="I1759" s="269"/>
      <c r="J1759" s="269"/>
      <c r="K1759" s="270"/>
      <c r="L1759" s="270"/>
      <c r="M1759" s="270"/>
      <c r="N1759" s="270"/>
      <c r="O1759" s="270"/>
      <c r="P1759" s="270"/>
      <c r="Q1759" s="270"/>
      <c r="R1759" s="269"/>
      <c r="S1759" s="269"/>
      <c r="T1759" s="269"/>
      <c r="U1759" s="269"/>
      <c r="V1759" s="269"/>
      <c r="W1759" s="269"/>
      <c r="X1759" s="269"/>
      <c r="Y1759" s="270"/>
      <c r="Z1759" s="270"/>
      <c r="AA1759" s="270"/>
      <c r="AB1759" s="270"/>
      <c r="AC1759" s="270"/>
      <c r="AD1759" s="270"/>
      <c r="AE1759" s="270"/>
      <c r="AF1759" s="269"/>
      <c r="AG1759" s="269"/>
      <c r="AH1759" s="269"/>
      <c r="AI1759" s="269"/>
      <c r="AJ1759" s="269"/>
      <c r="AK1759" s="269"/>
      <c r="AL1759" s="269"/>
    </row>
    <row r="1760" spans="1:38" ht="11.25" x14ac:dyDescent="0.2">
      <c r="A1760" s="266">
        <v>1752</v>
      </c>
      <c r="B1760" s="267">
        <f>'!!!KATILIMCI LİSTESİ!!!'!C1753</f>
        <v>0</v>
      </c>
      <c r="C1760" s="268">
        <f>'!!!KATILIMCI LİSTESİ!!!'!B1753</f>
        <v>0</v>
      </c>
      <c r="D1760" s="269"/>
      <c r="E1760" s="269"/>
      <c r="F1760" s="269"/>
      <c r="G1760" s="269"/>
      <c r="H1760" s="269"/>
      <c r="I1760" s="269"/>
      <c r="J1760" s="269"/>
      <c r="K1760" s="270"/>
      <c r="L1760" s="270"/>
      <c r="M1760" s="270"/>
      <c r="N1760" s="270"/>
      <c r="O1760" s="270"/>
      <c r="P1760" s="270"/>
      <c r="Q1760" s="270"/>
      <c r="R1760" s="269"/>
      <c r="S1760" s="269"/>
      <c r="T1760" s="269"/>
      <c r="U1760" s="269"/>
      <c r="V1760" s="269"/>
      <c r="W1760" s="269"/>
      <c r="X1760" s="269"/>
      <c r="Y1760" s="270"/>
      <c r="Z1760" s="270"/>
      <c r="AA1760" s="270"/>
      <c r="AB1760" s="270"/>
      <c r="AC1760" s="270"/>
      <c r="AD1760" s="270"/>
      <c r="AE1760" s="270"/>
      <c r="AF1760" s="269"/>
      <c r="AG1760" s="269"/>
      <c r="AH1760" s="269"/>
      <c r="AI1760" s="269"/>
      <c r="AJ1760" s="269"/>
      <c r="AK1760" s="269"/>
      <c r="AL1760" s="269"/>
    </row>
    <row r="1761" spans="1:38" ht="11.25" x14ac:dyDescent="0.2">
      <c r="A1761" s="266">
        <v>1753</v>
      </c>
      <c r="B1761" s="267">
        <f>'!!!KATILIMCI LİSTESİ!!!'!C1754</f>
        <v>0</v>
      </c>
      <c r="C1761" s="268">
        <f>'!!!KATILIMCI LİSTESİ!!!'!B1754</f>
        <v>0</v>
      </c>
      <c r="D1761" s="269"/>
      <c r="E1761" s="269"/>
      <c r="F1761" s="269"/>
      <c r="G1761" s="269"/>
      <c r="H1761" s="269"/>
      <c r="I1761" s="269"/>
      <c r="J1761" s="269"/>
      <c r="K1761" s="270"/>
      <c r="L1761" s="270"/>
      <c r="M1761" s="270"/>
      <c r="N1761" s="270"/>
      <c r="O1761" s="270"/>
      <c r="P1761" s="270"/>
      <c r="Q1761" s="270"/>
      <c r="R1761" s="269"/>
      <c r="S1761" s="269"/>
      <c r="T1761" s="269"/>
      <c r="U1761" s="269"/>
      <c r="V1761" s="269"/>
      <c r="W1761" s="269"/>
      <c r="X1761" s="269"/>
      <c r="Y1761" s="270"/>
      <c r="Z1761" s="270"/>
      <c r="AA1761" s="270"/>
      <c r="AB1761" s="270"/>
      <c r="AC1761" s="270"/>
      <c r="AD1761" s="270"/>
      <c r="AE1761" s="270"/>
      <c r="AF1761" s="269"/>
      <c r="AG1761" s="269"/>
      <c r="AH1761" s="269"/>
      <c r="AI1761" s="269"/>
      <c r="AJ1761" s="269"/>
      <c r="AK1761" s="269"/>
      <c r="AL1761" s="269"/>
    </row>
    <row r="1762" spans="1:38" ht="11.25" x14ac:dyDescent="0.2">
      <c r="A1762" s="266">
        <v>1754</v>
      </c>
      <c r="B1762" s="267">
        <f>'!!!KATILIMCI LİSTESİ!!!'!C1755</f>
        <v>0</v>
      </c>
      <c r="C1762" s="268">
        <f>'!!!KATILIMCI LİSTESİ!!!'!B1755</f>
        <v>0</v>
      </c>
      <c r="D1762" s="269"/>
      <c r="E1762" s="269"/>
      <c r="F1762" s="269"/>
      <c r="G1762" s="269"/>
      <c r="H1762" s="269"/>
      <c r="I1762" s="269"/>
      <c r="J1762" s="269"/>
      <c r="K1762" s="270"/>
      <c r="L1762" s="270"/>
      <c r="M1762" s="270"/>
      <c r="N1762" s="270"/>
      <c r="O1762" s="270"/>
      <c r="P1762" s="270"/>
      <c r="Q1762" s="270"/>
      <c r="R1762" s="269"/>
      <c r="S1762" s="269"/>
      <c r="T1762" s="269"/>
      <c r="U1762" s="269"/>
      <c r="V1762" s="269"/>
      <c r="W1762" s="269"/>
      <c r="X1762" s="269"/>
      <c r="Y1762" s="270"/>
      <c r="Z1762" s="270"/>
      <c r="AA1762" s="270"/>
      <c r="AB1762" s="270"/>
      <c r="AC1762" s="270"/>
      <c r="AD1762" s="270"/>
      <c r="AE1762" s="270"/>
      <c r="AF1762" s="269"/>
      <c r="AG1762" s="269"/>
      <c r="AH1762" s="269"/>
      <c r="AI1762" s="269"/>
      <c r="AJ1762" s="269"/>
      <c r="AK1762" s="269"/>
      <c r="AL1762" s="269"/>
    </row>
    <row r="1763" spans="1:38" ht="11.25" x14ac:dyDescent="0.2">
      <c r="A1763" s="266">
        <v>1755</v>
      </c>
      <c r="B1763" s="267">
        <f>'!!!KATILIMCI LİSTESİ!!!'!C1756</f>
        <v>0</v>
      </c>
      <c r="C1763" s="268">
        <f>'!!!KATILIMCI LİSTESİ!!!'!B1756</f>
        <v>0</v>
      </c>
      <c r="D1763" s="269"/>
      <c r="E1763" s="269"/>
      <c r="F1763" s="269"/>
      <c r="G1763" s="269"/>
      <c r="H1763" s="269"/>
      <c r="I1763" s="269"/>
      <c r="J1763" s="269"/>
      <c r="K1763" s="270"/>
      <c r="L1763" s="270"/>
      <c r="M1763" s="270"/>
      <c r="N1763" s="270"/>
      <c r="O1763" s="270"/>
      <c r="P1763" s="270"/>
      <c r="Q1763" s="270"/>
      <c r="R1763" s="269"/>
      <c r="S1763" s="269"/>
      <c r="T1763" s="269"/>
      <c r="U1763" s="269"/>
      <c r="V1763" s="269"/>
      <c r="W1763" s="269"/>
      <c r="X1763" s="269"/>
      <c r="Y1763" s="270"/>
      <c r="Z1763" s="270"/>
      <c r="AA1763" s="270"/>
      <c r="AB1763" s="270"/>
      <c r="AC1763" s="270"/>
      <c r="AD1763" s="270"/>
      <c r="AE1763" s="270"/>
      <c r="AF1763" s="269"/>
      <c r="AG1763" s="269"/>
      <c r="AH1763" s="269"/>
      <c r="AI1763" s="269"/>
      <c r="AJ1763" s="269"/>
      <c r="AK1763" s="269"/>
      <c r="AL1763" s="269"/>
    </row>
    <row r="1764" spans="1:38" ht="11.25" x14ac:dyDescent="0.2">
      <c r="A1764" s="266">
        <v>1756</v>
      </c>
      <c r="B1764" s="267">
        <f>'!!!KATILIMCI LİSTESİ!!!'!C1757</f>
        <v>0</v>
      </c>
      <c r="C1764" s="268">
        <f>'!!!KATILIMCI LİSTESİ!!!'!B1757</f>
        <v>0</v>
      </c>
      <c r="D1764" s="269"/>
      <c r="E1764" s="269"/>
      <c r="F1764" s="269"/>
      <c r="G1764" s="269"/>
      <c r="H1764" s="269"/>
      <c r="I1764" s="269"/>
      <c r="J1764" s="269"/>
      <c r="K1764" s="270"/>
      <c r="L1764" s="270"/>
      <c r="M1764" s="270"/>
      <c r="N1764" s="270"/>
      <c r="O1764" s="270"/>
      <c r="P1764" s="270"/>
      <c r="Q1764" s="270"/>
      <c r="R1764" s="269"/>
      <c r="S1764" s="269"/>
      <c r="T1764" s="269"/>
      <c r="U1764" s="269"/>
      <c r="V1764" s="269"/>
      <c r="W1764" s="269"/>
      <c r="X1764" s="269"/>
      <c r="Y1764" s="270"/>
      <c r="Z1764" s="270"/>
      <c r="AA1764" s="270"/>
      <c r="AB1764" s="270"/>
      <c r="AC1764" s="270"/>
      <c r="AD1764" s="270"/>
      <c r="AE1764" s="270"/>
      <c r="AF1764" s="269"/>
      <c r="AG1764" s="269"/>
      <c r="AH1764" s="269"/>
      <c r="AI1764" s="269"/>
      <c r="AJ1764" s="269"/>
      <c r="AK1764" s="269"/>
      <c r="AL1764" s="269"/>
    </row>
    <row r="1765" spans="1:38" ht="11.25" x14ac:dyDescent="0.2">
      <c r="A1765" s="266">
        <v>1757</v>
      </c>
      <c r="B1765" s="267">
        <f>'!!!KATILIMCI LİSTESİ!!!'!C1758</f>
        <v>0</v>
      </c>
      <c r="C1765" s="268">
        <f>'!!!KATILIMCI LİSTESİ!!!'!B1758</f>
        <v>0</v>
      </c>
      <c r="D1765" s="269"/>
      <c r="E1765" s="269"/>
      <c r="F1765" s="269"/>
      <c r="G1765" s="269"/>
      <c r="H1765" s="269"/>
      <c r="I1765" s="269"/>
      <c r="J1765" s="269"/>
      <c r="K1765" s="270"/>
      <c r="L1765" s="270"/>
      <c r="M1765" s="270"/>
      <c r="N1765" s="270"/>
      <c r="O1765" s="270"/>
      <c r="P1765" s="270"/>
      <c r="Q1765" s="270"/>
      <c r="R1765" s="269"/>
      <c r="S1765" s="269"/>
      <c r="T1765" s="269"/>
      <c r="U1765" s="269"/>
      <c r="V1765" s="269"/>
      <c r="W1765" s="269"/>
      <c r="X1765" s="269"/>
      <c r="Y1765" s="270"/>
      <c r="Z1765" s="270"/>
      <c r="AA1765" s="270"/>
      <c r="AB1765" s="270"/>
      <c r="AC1765" s="270"/>
      <c r="AD1765" s="270"/>
      <c r="AE1765" s="270"/>
      <c r="AF1765" s="269"/>
      <c r="AG1765" s="269"/>
      <c r="AH1765" s="269"/>
      <c r="AI1765" s="269"/>
      <c r="AJ1765" s="269"/>
      <c r="AK1765" s="269"/>
      <c r="AL1765" s="269"/>
    </row>
    <row r="1766" spans="1:38" ht="11.25" x14ac:dyDescent="0.2">
      <c r="A1766" s="266">
        <v>1758</v>
      </c>
      <c r="B1766" s="267">
        <f>'!!!KATILIMCI LİSTESİ!!!'!C1759</f>
        <v>0</v>
      </c>
      <c r="C1766" s="268">
        <f>'!!!KATILIMCI LİSTESİ!!!'!B1759</f>
        <v>0</v>
      </c>
      <c r="D1766" s="269"/>
      <c r="E1766" s="269"/>
      <c r="F1766" s="269"/>
      <c r="G1766" s="269"/>
      <c r="H1766" s="269"/>
      <c r="I1766" s="269"/>
      <c r="J1766" s="269"/>
      <c r="K1766" s="270"/>
      <c r="L1766" s="270"/>
      <c r="M1766" s="270"/>
      <c r="N1766" s="270"/>
      <c r="O1766" s="270"/>
      <c r="P1766" s="270"/>
      <c r="Q1766" s="270"/>
      <c r="R1766" s="269"/>
      <c r="S1766" s="269"/>
      <c r="T1766" s="269"/>
      <c r="U1766" s="269"/>
      <c r="V1766" s="269"/>
      <c r="W1766" s="269"/>
      <c r="X1766" s="269"/>
      <c r="Y1766" s="270"/>
      <c r="Z1766" s="270"/>
      <c r="AA1766" s="270"/>
      <c r="AB1766" s="270"/>
      <c r="AC1766" s="270"/>
      <c r="AD1766" s="270"/>
      <c r="AE1766" s="270"/>
      <c r="AF1766" s="269"/>
      <c r="AG1766" s="269"/>
      <c r="AH1766" s="269"/>
      <c r="AI1766" s="269"/>
      <c r="AJ1766" s="269"/>
      <c r="AK1766" s="269"/>
      <c r="AL1766" s="269"/>
    </row>
    <row r="1767" spans="1:38" ht="11.25" x14ac:dyDescent="0.2">
      <c r="A1767" s="266">
        <v>1759</v>
      </c>
      <c r="B1767" s="267">
        <f>'!!!KATILIMCI LİSTESİ!!!'!C1760</f>
        <v>0</v>
      </c>
      <c r="C1767" s="268">
        <f>'!!!KATILIMCI LİSTESİ!!!'!B1760</f>
        <v>0</v>
      </c>
      <c r="D1767" s="269"/>
      <c r="E1767" s="269"/>
      <c r="F1767" s="269"/>
      <c r="G1767" s="269"/>
      <c r="H1767" s="269"/>
      <c r="I1767" s="269"/>
      <c r="J1767" s="269"/>
      <c r="K1767" s="270"/>
      <c r="L1767" s="270"/>
      <c r="M1767" s="270"/>
      <c r="N1767" s="270"/>
      <c r="O1767" s="270"/>
      <c r="P1767" s="270"/>
      <c r="Q1767" s="270"/>
      <c r="R1767" s="269"/>
      <c r="S1767" s="269"/>
      <c r="T1767" s="269"/>
      <c r="U1767" s="269"/>
      <c r="V1767" s="269"/>
      <c r="W1767" s="269"/>
      <c r="X1767" s="269"/>
      <c r="Y1767" s="270"/>
      <c r="Z1767" s="270"/>
      <c r="AA1767" s="270"/>
      <c r="AB1767" s="270"/>
      <c r="AC1767" s="270"/>
      <c r="AD1767" s="270"/>
      <c r="AE1767" s="270"/>
      <c r="AF1767" s="269"/>
      <c r="AG1767" s="269"/>
      <c r="AH1767" s="269"/>
      <c r="AI1767" s="269"/>
      <c r="AJ1767" s="269"/>
      <c r="AK1767" s="269"/>
      <c r="AL1767" s="269"/>
    </row>
    <row r="1768" spans="1:38" ht="11.25" x14ac:dyDescent="0.2">
      <c r="A1768" s="266">
        <v>1760</v>
      </c>
      <c r="B1768" s="267">
        <f>'!!!KATILIMCI LİSTESİ!!!'!C1761</f>
        <v>0</v>
      </c>
      <c r="C1768" s="268">
        <f>'!!!KATILIMCI LİSTESİ!!!'!B1761</f>
        <v>0</v>
      </c>
      <c r="D1768" s="269"/>
      <c r="E1768" s="269"/>
      <c r="F1768" s="269"/>
      <c r="G1768" s="269"/>
      <c r="H1768" s="269"/>
      <c r="I1768" s="269"/>
      <c r="J1768" s="269"/>
      <c r="K1768" s="270"/>
      <c r="L1768" s="270"/>
      <c r="M1768" s="270"/>
      <c r="N1768" s="270"/>
      <c r="O1768" s="270"/>
      <c r="P1768" s="270"/>
      <c r="Q1768" s="270"/>
      <c r="R1768" s="269"/>
      <c r="S1768" s="269"/>
      <c r="T1768" s="269"/>
      <c r="U1768" s="269"/>
      <c r="V1768" s="269"/>
      <c r="W1768" s="269"/>
      <c r="X1768" s="269"/>
      <c r="Y1768" s="270"/>
      <c r="Z1768" s="270"/>
      <c r="AA1768" s="270"/>
      <c r="AB1768" s="270"/>
      <c r="AC1768" s="270"/>
      <c r="AD1768" s="270"/>
      <c r="AE1768" s="270"/>
      <c r="AF1768" s="269"/>
      <c r="AG1768" s="269"/>
      <c r="AH1768" s="269"/>
      <c r="AI1768" s="269"/>
      <c r="AJ1768" s="269"/>
      <c r="AK1768" s="269"/>
      <c r="AL1768" s="269"/>
    </row>
    <row r="1769" spans="1:38" ht="11.25" x14ac:dyDescent="0.2">
      <c r="A1769" s="266">
        <v>1761</v>
      </c>
      <c r="B1769" s="267">
        <f>'!!!KATILIMCI LİSTESİ!!!'!C1762</f>
        <v>0</v>
      </c>
      <c r="C1769" s="268">
        <f>'!!!KATILIMCI LİSTESİ!!!'!B1762</f>
        <v>0</v>
      </c>
      <c r="D1769" s="269"/>
      <c r="E1769" s="269"/>
      <c r="F1769" s="269"/>
      <c r="G1769" s="269"/>
      <c r="H1769" s="269"/>
      <c r="I1769" s="269"/>
      <c r="J1769" s="269"/>
      <c r="K1769" s="270"/>
      <c r="L1769" s="270"/>
      <c r="M1769" s="270"/>
      <c r="N1769" s="270"/>
      <c r="O1769" s="270"/>
      <c r="P1769" s="270"/>
      <c r="Q1769" s="270"/>
      <c r="R1769" s="269"/>
      <c r="S1769" s="269"/>
      <c r="T1769" s="269"/>
      <c r="U1769" s="269"/>
      <c r="V1769" s="269"/>
      <c r="W1769" s="269"/>
      <c r="X1769" s="269"/>
      <c r="Y1769" s="270"/>
      <c r="Z1769" s="270"/>
      <c r="AA1769" s="270"/>
      <c r="AB1769" s="270"/>
      <c r="AC1769" s="270"/>
      <c r="AD1769" s="270"/>
      <c r="AE1769" s="270"/>
      <c r="AF1769" s="269"/>
      <c r="AG1769" s="269"/>
      <c r="AH1769" s="269"/>
      <c r="AI1769" s="269"/>
      <c r="AJ1769" s="269"/>
      <c r="AK1769" s="269"/>
      <c r="AL1769" s="269"/>
    </row>
    <row r="1770" spans="1:38" ht="11.25" x14ac:dyDescent="0.2">
      <c r="A1770" s="266">
        <v>1762</v>
      </c>
      <c r="B1770" s="267">
        <f>'!!!KATILIMCI LİSTESİ!!!'!C1763</f>
        <v>0</v>
      </c>
      <c r="C1770" s="268">
        <f>'!!!KATILIMCI LİSTESİ!!!'!B1763</f>
        <v>0</v>
      </c>
      <c r="D1770" s="269"/>
      <c r="E1770" s="269"/>
      <c r="F1770" s="269"/>
      <c r="G1770" s="269"/>
      <c r="H1770" s="269"/>
      <c r="I1770" s="269"/>
      <c r="J1770" s="269"/>
      <c r="K1770" s="270"/>
      <c r="L1770" s="270"/>
      <c r="M1770" s="270"/>
      <c r="N1770" s="270"/>
      <c r="O1770" s="270"/>
      <c r="P1770" s="270"/>
      <c r="Q1770" s="270"/>
      <c r="R1770" s="269"/>
      <c r="S1770" s="269"/>
      <c r="T1770" s="269"/>
      <c r="U1770" s="269"/>
      <c r="V1770" s="269"/>
      <c r="W1770" s="269"/>
      <c r="X1770" s="269"/>
      <c r="Y1770" s="270"/>
      <c r="Z1770" s="270"/>
      <c r="AA1770" s="270"/>
      <c r="AB1770" s="270"/>
      <c r="AC1770" s="270"/>
      <c r="AD1770" s="270"/>
      <c r="AE1770" s="270"/>
      <c r="AF1770" s="269"/>
      <c r="AG1770" s="269"/>
      <c r="AH1770" s="269"/>
      <c r="AI1770" s="269"/>
      <c r="AJ1770" s="269"/>
      <c r="AK1770" s="269"/>
      <c r="AL1770" s="269"/>
    </row>
    <row r="1771" spans="1:38" ht="11.25" x14ac:dyDescent="0.2">
      <c r="A1771" s="266">
        <v>1763</v>
      </c>
      <c r="B1771" s="267">
        <f>'!!!KATILIMCI LİSTESİ!!!'!C1764</f>
        <v>0</v>
      </c>
      <c r="C1771" s="268">
        <f>'!!!KATILIMCI LİSTESİ!!!'!B1764</f>
        <v>0</v>
      </c>
      <c r="D1771" s="269"/>
      <c r="E1771" s="269"/>
      <c r="F1771" s="269"/>
      <c r="G1771" s="269"/>
      <c r="H1771" s="269"/>
      <c r="I1771" s="269"/>
      <c r="J1771" s="269"/>
      <c r="K1771" s="270"/>
      <c r="L1771" s="270"/>
      <c r="M1771" s="270"/>
      <c r="N1771" s="270"/>
      <c r="O1771" s="270"/>
      <c r="P1771" s="270"/>
      <c r="Q1771" s="270"/>
      <c r="R1771" s="269"/>
      <c r="S1771" s="269"/>
      <c r="T1771" s="269"/>
      <c r="U1771" s="269"/>
      <c r="V1771" s="269"/>
      <c r="W1771" s="269"/>
      <c r="X1771" s="269"/>
      <c r="Y1771" s="270"/>
      <c r="Z1771" s="270"/>
      <c r="AA1771" s="270"/>
      <c r="AB1771" s="270"/>
      <c r="AC1771" s="270"/>
      <c r="AD1771" s="270"/>
      <c r="AE1771" s="270"/>
      <c r="AF1771" s="269"/>
      <c r="AG1771" s="269"/>
      <c r="AH1771" s="269"/>
      <c r="AI1771" s="269"/>
      <c r="AJ1771" s="269"/>
      <c r="AK1771" s="269"/>
      <c r="AL1771" s="269"/>
    </row>
    <row r="1772" spans="1:38" ht="11.25" x14ac:dyDescent="0.2">
      <c r="A1772" s="266">
        <v>1764</v>
      </c>
      <c r="B1772" s="267">
        <f>'!!!KATILIMCI LİSTESİ!!!'!C1765</f>
        <v>0</v>
      </c>
      <c r="C1772" s="268">
        <f>'!!!KATILIMCI LİSTESİ!!!'!B1765</f>
        <v>0</v>
      </c>
      <c r="D1772" s="269"/>
      <c r="E1772" s="269"/>
      <c r="F1772" s="269"/>
      <c r="G1772" s="269"/>
      <c r="H1772" s="269"/>
      <c r="I1772" s="269"/>
      <c r="J1772" s="269"/>
      <c r="K1772" s="270"/>
      <c r="L1772" s="270"/>
      <c r="M1772" s="270"/>
      <c r="N1772" s="270"/>
      <c r="O1772" s="270"/>
      <c r="P1772" s="270"/>
      <c r="Q1772" s="270"/>
      <c r="R1772" s="269"/>
      <c r="S1772" s="269"/>
      <c r="T1772" s="269"/>
      <c r="U1772" s="269"/>
      <c r="V1772" s="269"/>
      <c r="W1772" s="269"/>
      <c r="X1772" s="269"/>
      <c r="Y1772" s="270"/>
      <c r="Z1772" s="270"/>
      <c r="AA1772" s="270"/>
      <c r="AB1772" s="270"/>
      <c r="AC1772" s="270"/>
      <c r="AD1772" s="270"/>
      <c r="AE1772" s="270"/>
      <c r="AF1772" s="269"/>
      <c r="AG1772" s="269"/>
      <c r="AH1772" s="269"/>
      <c r="AI1772" s="269"/>
      <c r="AJ1772" s="269"/>
      <c r="AK1772" s="269"/>
      <c r="AL1772" s="269"/>
    </row>
    <row r="1773" spans="1:38" ht="11.25" x14ac:dyDescent="0.2">
      <c r="A1773" s="266">
        <v>1765</v>
      </c>
      <c r="B1773" s="267">
        <f>'!!!KATILIMCI LİSTESİ!!!'!C1766</f>
        <v>0</v>
      </c>
      <c r="C1773" s="268">
        <f>'!!!KATILIMCI LİSTESİ!!!'!B1766</f>
        <v>0</v>
      </c>
      <c r="D1773" s="269"/>
      <c r="E1773" s="269"/>
      <c r="F1773" s="269"/>
      <c r="G1773" s="269"/>
      <c r="H1773" s="269"/>
      <c r="I1773" s="269"/>
      <c r="J1773" s="269"/>
      <c r="K1773" s="270"/>
      <c r="L1773" s="270"/>
      <c r="M1773" s="270"/>
      <c r="N1773" s="270"/>
      <c r="O1773" s="270"/>
      <c r="P1773" s="270"/>
      <c r="Q1773" s="270"/>
      <c r="R1773" s="269"/>
      <c r="S1773" s="269"/>
      <c r="T1773" s="269"/>
      <c r="U1773" s="269"/>
      <c r="V1773" s="269"/>
      <c r="W1773" s="269"/>
      <c r="X1773" s="269"/>
      <c r="Y1773" s="270"/>
      <c r="Z1773" s="270"/>
      <c r="AA1773" s="270"/>
      <c r="AB1773" s="270"/>
      <c r="AC1773" s="270"/>
      <c r="AD1773" s="270"/>
      <c r="AE1773" s="270"/>
      <c r="AF1773" s="269"/>
      <c r="AG1773" s="269"/>
      <c r="AH1773" s="269"/>
      <c r="AI1773" s="269"/>
      <c r="AJ1773" s="269"/>
      <c r="AK1773" s="269"/>
      <c r="AL1773" s="269"/>
    </row>
    <row r="1774" spans="1:38" ht="11.25" x14ac:dyDescent="0.2">
      <c r="A1774" s="266">
        <v>1766</v>
      </c>
      <c r="B1774" s="267">
        <f>'!!!KATILIMCI LİSTESİ!!!'!C1767</f>
        <v>0</v>
      </c>
      <c r="C1774" s="268">
        <f>'!!!KATILIMCI LİSTESİ!!!'!B1767</f>
        <v>0</v>
      </c>
      <c r="D1774" s="269"/>
      <c r="E1774" s="269"/>
      <c r="F1774" s="269"/>
      <c r="G1774" s="269"/>
      <c r="H1774" s="269"/>
      <c r="I1774" s="269"/>
      <c r="J1774" s="269"/>
      <c r="K1774" s="270"/>
      <c r="L1774" s="270"/>
      <c r="M1774" s="270"/>
      <c r="N1774" s="270"/>
      <c r="O1774" s="270"/>
      <c r="P1774" s="270"/>
      <c r="Q1774" s="270"/>
      <c r="R1774" s="269"/>
      <c r="S1774" s="269"/>
      <c r="T1774" s="269"/>
      <c r="U1774" s="269"/>
      <c r="V1774" s="269"/>
      <c r="W1774" s="269"/>
      <c r="X1774" s="269"/>
      <c r="Y1774" s="270"/>
      <c r="Z1774" s="270"/>
      <c r="AA1774" s="270"/>
      <c r="AB1774" s="270"/>
      <c r="AC1774" s="270"/>
      <c r="AD1774" s="270"/>
      <c r="AE1774" s="270"/>
      <c r="AF1774" s="269"/>
      <c r="AG1774" s="269"/>
      <c r="AH1774" s="269"/>
      <c r="AI1774" s="269"/>
      <c r="AJ1774" s="269"/>
      <c r="AK1774" s="269"/>
      <c r="AL1774" s="269"/>
    </row>
    <row r="1775" spans="1:38" ht="11.25" x14ac:dyDescent="0.2">
      <c r="A1775" s="266">
        <v>1767</v>
      </c>
      <c r="B1775" s="267">
        <f>'!!!KATILIMCI LİSTESİ!!!'!C1768</f>
        <v>0</v>
      </c>
      <c r="C1775" s="268">
        <f>'!!!KATILIMCI LİSTESİ!!!'!B1768</f>
        <v>0</v>
      </c>
      <c r="D1775" s="269"/>
      <c r="E1775" s="269"/>
      <c r="F1775" s="269"/>
      <c r="G1775" s="269"/>
      <c r="H1775" s="269"/>
      <c r="I1775" s="269"/>
      <c r="J1775" s="269"/>
      <c r="K1775" s="270"/>
      <c r="L1775" s="270"/>
      <c r="M1775" s="270"/>
      <c r="N1775" s="270"/>
      <c r="O1775" s="270"/>
      <c r="P1775" s="270"/>
      <c r="Q1775" s="270"/>
      <c r="R1775" s="269"/>
      <c r="S1775" s="269"/>
      <c r="T1775" s="269"/>
      <c r="U1775" s="269"/>
      <c r="V1775" s="269"/>
      <c r="W1775" s="269"/>
      <c r="X1775" s="269"/>
      <c r="Y1775" s="270"/>
      <c r="Z1775" s="270"/>
      <c r="AA1775" s="270"/>
      <c r="AB1775" s="270"/>
      <c r="AC1775" s="270"/>
      <c r="AD1775" s="270"/>
      <c r="AE1775" s="270"/>
      <c r="AF1775" s="269"/>
      <c r="AG1775" s="269"/>
      <c r="AH1775" s="269"/>
      <c r="AI1775" s="269"/>
      <c r="AJ1775" s="269"/>
      <c r="AK1775" s="269"/>
      <c r="AL1775" s="269"/>
    </row>
    <row r="1776" spans="1:38" ht="11.25" x14ac:dyDescent="0.2">
      <c r="A1776" s="266">
        <v>1768</v>
      </c>
      <c r="B1776" s="267">
        <f>'!!!KATILIMCI LİSTESİ!!!'!C1769</f>
        <v>0</v>
      </c>
      <c r="C1776" s="268">
        <f>'!!!KATILIMCI LİSTESİ!!!'!B1769</f>
        <v>0</v>
      </c>
      <c r="D1776" s="269"/>
      <c r="E1776" s="269"/>
      <c r="F1776" s="269"/>
      <c r="G1776" s="269"/>
      <c r="H1776" s="269"/>
      <c r="I1776" s="269"/>
      <c r="J1776" s="269"/>
      <c r="K1776" s="270"/>
      <c r="L1776" s="270"/>
      <c r="M1776" s="270"/>
      <c r="N1776" s="270"/>
      <c r="O1776" s="270"/>
      <c r="P1776" s="270"/>
      <c r="Q1776" s="270"/>
      <c r="R1776" s="269"/>
      <c r="S1776" s="269"/>
      <c r="T1776" s="269"/>
      <c r="U1776" s="269"/>
      <c r="V1776" s="269"/>
      <c r="W1776" s="269"/>
      <c r="X1776" s="269"/>
      <c r="Y1776" s="270"/>
      <c r="Z1776" s="270"/>
      <c r="AA1776" s="270"/>
      <c r="AB1776" s="270"/>
      <c r="AC1776" s="270"/>
      <c r="AD1776" s="270"/>
      <c r="AE1776" s="270"/>
      <c r="AF1776" s="269"/>
      <c r="AG1776" s="269"/>
      <c r="AH1776" s="269"/>
      <c r="AI1776" s="269"/>
      <c r="AJ1776" s="269"/>
      <c r="AK1776" s="269"/>
      <c r="AL1776" s="269"/>
    </row>
    <row r="1777" spans="1:38" ht="11.25" x14ac:dyDescent="0.2">
      <c r="A1777" s="266">
        <v>1769</v>
      </c>
      <c r="B1777" s="267">
        <f>'!!!KATILIMCI LİSTESİ!!!'!C1770</f>
        <v>0</v>
      </c>
      <c r="C1777" s="268">
        <f>'!!!KATILIMCI LİSTESİ!!!'!B1770</f>
        <v>0</v>
      </c>
      <c r="D1777" s="269"/>
      <c r="E1777" s="269"/>
      <c r="F1777" s="269"/>
      <c r="G1777" s="269"/>
      <c r="H1777" s="269"/>
      <c r="I1777" s="269"/>
      <c r="J1777" s="269"/>
      <c r="K1777" s="270"/>
      <c r="L1777" s="270"/>
      <c r="M1777" s="270"/>
      <c r="N1777" s="270"/>
      <c r="O1777" s="270"/>
      <c r="P1777" s="270"/>
      <c r="Q1777" s="270"/>
      <c r="R1777" s="269"/>
      <c r="S1777" s="269"/>
      <c r="T1777" s="269"/>
      <c r="U1777" s="269"/>
      <c r="V1777" s="269"/>
      <c r="W1777" s="269"/>
      <c r="X1777" s="269"/>
      <c r="Y1777" s="270"/>
      <c r="Z1777" s="270"/>
      <c r="AA1777" s="270"/>
      <c r="AB1777" s="270"/>
      <c r="AC1777" s="270"/>
      <c r="AD1777" s="270"/>
      <c r="AE1777" s="270"/>
      <c r="AF1777" s="269"/>
      <c r="AG1777" s="269"/>
      <c r="AH1777" s="269"/>
      <c r="AI1777" s="269"/>
      <c r="AJ1777" s="269"/>
      <c r="AK1777" s="269"/>
      <c r="AL1777" s="269"/>
    </row>
    <row r="1778" spans="1:38" ht="11.25" x14ac:dyDescent="0.2">
      <c r="A1778" s="266">
        <v>1770</v>
      </c>
      <c r="B1778" s="267">
        <f>'!!!KATILIMCI LİSTESİ!!!'!C1771</f>
        <v>0</v>
      </c>
      <c r="C1778" s="268">
        <f>'!!!KATILIMCI LİSTESİ!!!'!B1771</f>
        <v>0</v>
      </c>
      <c r="D1778" s="269"/>
      <c r="E1778" s="269"/>
      <c r="F1778" s="269"/>
      <c r="G1778" s="269"/>
      <c r="H1778" s="269"/>
      <c r="I1778" s="269"/>
      <c r="J1778" s="269"/>
      <c r="K1778" s="270"/>
      <c r="L1778" s="270"/>
      <c r="M1778" s="270"/>
      <c r="N1778" s="270"/>
      <c r="O1778" s="270"/>
      <c r="P1778" s="270"/>
      <c r="Q1778" s="270"/>
      <c r="R1778" s="269"/>
      <c r="S1778" s="269"/>
      <c r="T1778" s="269"/>
      <c r="U1778" s="269"/>
      <c r="V1778" s="269"/>
      <c r="W1778" s="269"/>
      <c r="X1778" s="269"/>
      <c r="Y1778" s="270"/>
      <c r="Z1778" s="270"/>
      <c r="AA1778" s="270"/>
      <c r="AB1778" s="270"/>
      <c r="AC1778" s="270"/>
      <c r="AD1778" s="270"/>
      <c r="AE1778" s="270"/>
      <c r="AF1778" s="269"/>
      <c r="AG1778" s="269"/>
      <c r="AH1778" s="269"/>
      <c r="AI1778" s="269"/>
      <c r="AJ1778" s="269"/>
      <c r="AK1778" s="269"/>
      <c r="AL1778" s="269"/>
    </row>
    <row r="1779" spans="1:38" ht="11.25" x14ac:dyDescent="0.2">
      <c r="A1779" s="266">
        <v>1771</v>
      </c>
      <c r="B1779" s="267">
        <f>'!!!KATILIMCI LİSTESİ!!!'!C1772</f>
        <v>0</v>
      </c>
      <c r="C1779" s="268">
        <f>'!!!KATILIMCI LİSTESİ!!!'!B1772</f>
        <v>0</v>
      </c>
      <c r="D1779" s="269"/>
      <c r="E1779" s="269"/>
      <c r="F1779" s="269"/>
      <c r="G1779" s="269"/>
      <c r="H1779" s="269"/>
      <c r="I1779" s="269"/>
      <c r="J1779" s="269"/>
      <c r="K1779" s="270"/>
      <c r="L1779" s="270"/>
      <c r="M1779" s="270"/>
      <c r="N1779" s="270"/>
      <c r="O1779" s="270"/>
      <c r="P1779" s="270"/>
      <c r="Q1779" s="270"/>
      <c r="R1779" s="269"/>
      <c r="S1779" s="269"/>
      <c r="T1779" s="269"/>
      <c r="U1779" s="269"/>
      <c r="V1779" s="269"/>
      <c r="W1779" s="269"/>
      <c r="X1779" s="269"/>
      <c r="Y1779" s="270"/>
      <c r="Z1779" s="270"/>
      <c r="AA1779" s="270"/>
      <c r="AB1779" s="270"/>
      <c r="AC1779" s="270"/>
      <c r="AD1779" s="270"/>
      <c r="AE1779" s="270"/>
      <c r="AF1779" s="269"/>
      <c r="AG1779" s="269"/>
      <c r="AH1779" s="269"/>
      <c r="AI1779" s="269"/>
      <c r="AJ1779" s="269"/>
      <c r="AK1779" s="269"/>
      <c r="AL1779" s="269"/>
    </row>
    <row r="1780" spans="1:38" ht="11.25" x14ac:dyDescent="0.2">
      <c r="A1780" s="266">
        <v>1772</v>
      </c>
      <c r="B1780" s="267">
        <f>'!!!KATILIMCI LİSTESİ!!!'!C1773</f>
        <v>0</v>
      </c>
      <c r="C1780" s="268">
        <f>'!!!KATILIMCI LİSTESİ!!!'!B1773</f>
        <v>0</v>
      </c>
      <c r="D1780" s="269"/>
      <c r="E1780" s="269"/>
      <c r="F1780" s="269"/>
      <c r="G1780" s="269"/>
      <c r="H1780" s="269"/>
      <c r="I1780" s="269"/>
      <c r="J1780" s="269"/>
      <c r="K1780" s="270"/>
      <c r="L1780" s="270"/>
      <c r="M1780" s="270"/>
      <c r="N1780" s="270"/>
      <c r="O1780" s="270"/>
      <c r="P1780" s="270"/>
      <c r="Q1780" s="270"/>
      <c r="R1780" s="269"/>
      <c r="S1780" s="269"/>
      <c r="T1780" s="269"/>
      <c r="U1780" s="269"/>
      <c r="V1780" s="269"/>
      <c r="W1780" s="269"/>
      <c r="X1780" s="269"/>
      <c r="Y1780" s="270"/>
      <c r="Z1780" s="270"/>
      <c r="AA1780" s="270"/>
      <c r="AB1780" s="270"/>
      <c r="AC1780" s="270"/>
      <c r="AD1780" s="270"/>
      <c r="AE1780" s="270"/>
      <c r="AF1780" s="269"/>
      <c r="AG1780" s="269"/>
      <c r="AH1780" s="269"/>
      <c r="AI1780" s="269"/>
      <c r="AJ1780" s="269"/>
      <c r="AK1780" s="269"/>
      <c r="AL1780" s="269"/>
    </row>
    <row r="1781" spans="1:38" ht="11.25" x14ac:dyDescent="0.2">
      <c r="A1781" s="266">
        <v>1773</v>
      </c>
      <c r="B1781" s="267">
        <f>'!!!KATILIMCI LİSTESİ!!!'!C1774</f>
        <v>0</v>
      </c>
      <c r="C1781" s="268">
        <f>'!!!KATILIMCI LİSTESİ!!!'!B1774</f>
        <v>0</v>
      </c>
      <c r="D1781" s="269"/>
      <c r="E1781" s="269"/>
      <c r="F1781" s="269"/>
      <c r="G1781" s="269"/>
      <c r="H1781" s="269"/>
      <c r="I1781" s="269"/>
      <c r="J1781" s="269"/>
      <c r="K1781" s="270"/>
      <c r="L1781" s="270"/>
      <c r="M1781" s="270"/>
      <c r="N1781" s="270"/>
      <c r="O1781" s="270"/>
      <c r="P1781" s="270"/>
      <c r="Q1781" s="270"/>
      <c r="R1781" s="269"/>
      <c r="S1781" s="269"/>
      <c r="T1781" s="269"/>
      <c r="U1781" s="269"/>
      <c r="V1781" s="269"/>
      <c r="W1781" s="269"/>
      <c r="X1781" s="269"/>
      <c r="Y1781" s="270"/>
      <c r="Z1781" s="270"/>
      <c r="AA1781" s="270"/>
      <c r="AB1781" s="270"/>
      <c r="AC1781" s="270"/>
      <c r="AD1781" s="270"/>
      <c r="AE1781" s="270"/>
      <c r="AF1781" s="269"/>
      <c r="AG1781" s="269"/>
      <c r="AH1781" s="269"/>
      <c r="AI1781" s="269"/>
      <c r="AJ1781" s="269"/>
      <c r="AK1781" s="269"/>
      <c r="AL1781" s="269"/>
    </row>
    <row r="1782" spans="1:38" ht="11.25" x14ac:dyDescent="0.2">
      <c r="A1782" s="266">
        <v>1774</v>
      </c>
      <c r="B1782" s="267">
        <f>'!!!KATILIMCI LİSTESİ!!!'!C1775</f>
        <v>0</v>
      </c>
      <c r="C1782" s="268">
        <f>'!!!KATILIMCI LİSTESİ!!!'!B1775</f>
        <v>0</v>
      </c>
      <c r="D1782" s="269"/>
      <c r="E1782" s="269"/>
      <c r="F1782" s="269"/>
      <c r="G1782" s="269"/>
      <c r="H1782" s="269"/>
      <c r="I1782" s="269"/>
      <c r="J1782" s="269"/>
      <c r="K1782" s="270"/>
      <c r="L1782" s="270"/>
      <c r="M1782" s="270"/>
      <c r="N1782" s="270"/>
      <c r="O1782" s="270"/>
      <c r="P1782" s="270"/>
      <c r="Q1782" s="270"/>
      <c r="R1782" s="269"/>
      <c r="S1782" s="269"/>
      <c r="T1782" s="269"/>
      <c r="U1782" s="269"/>
      <c r="V1782" s="269"/>
      <c r="W1782" s="269"/>
      <c r="X1782" s="269"/>
      <c r="Y1782" s="270"/>
      <c r="Z1782" s="270"/>
      <c r="AA1782" s="270"/>
      <c r="AB1782" s="270"/>
      <c r="AC1782" s="270"/>
      <c r="AD1782" s="270"/>
      <c r="AE1782" s="270"/>
      <c r="AF1782" s="269"/>
      <c r="AG1782" s="269"/>
      <c r="AH1782" s="269"/>
      <c r="AI1782" s="269"/>
      <c r="AJ1782" s="269"/>
      <c r="AK1782" s="269"/>
      <c r="AL1782" s="269"/>
    </row>
    <row r="1783" spans="1:38" ht="11.25" x14ac:dyDescent="0.2">
      <c r="A1783" s="266">
        <v>1775</v>
      </c>
      <c r="B1783" s="267">
        <f>'!!!KATILIMCI LİSTESİ!!!'!C1776</f>
        <v>0</v>
      </c>
      <c r="C1783" s="268">
        <f>'!!!KATILIMCI LİSTESİ!!!'!B1776</f>
        <v>0</v>
      </c>
      <c r="D1783" s="269"/>
      <c r="E1783" s="269"/>
      <c r="F1783" s="269"/>
      <c r="G1783" s="269"/>
      <c r="H1783" s="269"/>
      <c r="I1783" s="269"/>
      <c r="J1783" s="269"/>
      <c r="K1783" s="270"/>
      <c r="L1783" s="270"/>
      <c r="M1783" s="270"/>
      <c r="N1783" s="270"/>
      <c r="O1783" s="270"/>
      <c r="P1783" s="270"/>
      <c r="Q1783" s="270"/>
      <c r="R1783" s="269"/>
      <c r="S1783" s="269"/>
      <c r="T1783" s="269"/>
      <c r="U1783" s="269"/>
      <c r="V1783" s="269"/>
      <c r="W1783" s="269"/>
      <c r="X1783" s="269"/>
      <c r="Y1783" s="270"/>
      <c r="Z1783" s="270"/>
      <c r="AA1783" s="270"/>
      <c r="AB1783" s="270"/>
      <c r="AC1783" s="270"/>
      <c r="AD1783" s="270"/>
      <c r="AE1783" s="270"/>
      <c r="AF1783" s="269"/>
      <c r="AG1783" s="269"/>
      <c r="AH1783" s="269"/>
      <c r="AI1783" s="269"/>
      <c r="AJ1783" s="269"/>
      <c r="AK1783" s="269"/>
      <c r="AL1783" s="269"/>
    </row>
    <row r="1784" spans="1:38" ht="11.25" x14ac:dyDescent="0.2">
      <c r="A1784" s="266">
        <v>1776</v>
      </c>
      <c r="B1784" s="267">
        <f>'!!!KATILIMCI LİSTESİ!!!'!C1777</f>
        <v>0</v>
      </c>
      <c r="C1784" s="268">
        <f>'!!!KATILIMCI LİSTESİ!!!'!B1777</f>
        <v>0</v>
      </c>
      <c r="D1784" s="269"/>
      <c r="E1784" s="269"/>
      <c r="F1784" s="269"/>
      <c r="G1784" s="269"/>
      <c r="H1784" s="269"/>
      <c r="I1784" s="269"/>
      <c r="J1784" s="269"/>
      <c r="K1784" s="270"/>
      <c r="L1784" s="270"/>
      <c r="M1784" s="270"/>
      <c r="N1784" s="270"/>
      <c r="O1784" s="270"/>
      <c r="P1784" s="270"/>
      <c r="Q1784" s="270"/>
      <c r="R1784" s="269"/>
      <c r="S1784" s="269"/>
      <c r="T1784" s="269"/>
      <c r="U1784" s="269"/>
      <c r="V1784" s="269"/>
      <c r="W1784" s="269"/>
      <c r="X1784" s="269"/>
      <c r="Y1784" s="270"/>
      <c r="Z1784" s="270"/>
      <c r="AA1784" s="270"/>
      <c r="AB1784" s="270"/>
      <c r="AC1784" s="270"/>
      <c r="AD1784" s="270"/>
      <c r="AE1784" s="270"/>
      <c r="AF1784" s="269"/>
      <c r="AG1784" s="269"/>
      <c r="AH1784" s="269"/>
      <c r="AI1784" s="269"/>
      <c r="AJ1784" s="269"/>
      <c r="AK1784" s="269"/>
      <c r="AL1784" s="269"/>
    </row>
    <row r="1785" spans="1:38" ht="11.25" x14ac:dyDescent="0.2">
      <c r="A1785" s="266">
        <v>1777</v>
      </c>
      <c r="B1785" s="267">
        <f>'!!!KATILIMCI LİSTESİ!!!'!C1778</f>
        <v>0</v>
      </c>
      <c r="C1785" s="268">
        <f>'!!!KATILIMCI LİSTESİ!!!'!B1778</f>
        <v>0</v>
      </c>
      <c r="D1785" s="269"/>
      <c r="E1785" s="269"/>
      <c r="F1785" s="269"/>
      <c r="G1785" s="269"/>
      <c r="H1785" s="269"/>
      <c r="I1785" s="269"/>
      <c r="J1785" s="269"/>
      <c r="K1785" s="270"/>
      <c r="L1785" s="270"/>
      <c r="M1785" s="270"/>
      <c r="N1785" s="270"/>
      <c r="O1785" s="270"/>
      <c r="P1785" s="270"/>
      <c r="Q1785" s="270"/>
      <c r="R1785" s="269"/>
      <c r="S1785" s="269"/>
      <c r="T1785" s="269"/>
      <c r="U1785" s="269"/>
      <c r="V1785" s="269"/>
      <c r="W1785" s="269"/>
      <c r="X1785" s="269"/>
      <c r="Y1785" s="270"/>
      <c r="Z1785" s="270"/>
      <c r="AA1785" s="270"/>
      <c r="AB1785" s="270"/>
      <c r="AC1785" s="270"/>
      <c r="AD1785" s="270"/>
      <c r="AE1785" s="270"/>
      <c r="AF1785" s="269"/>
      <c r="AG1785" s="269"/>
      <c r="AH1785" s="269"/>
      <c r="AI1785" s="269"/>
      <c r="AJ1785" s="269"/>
      <c r="AK1785" s="269"/>
      <c r="AL1785" s="269"/>
    </row>
    <row r="1786" spans="1:38" ht="11.25" x14ac:dyDescent="0.2">
      <c r="A1786" s="266">
        <v>1778</v>
      </c>
      <c r="B1786" s="267">
        <f>'!!!KATILIMCI LİSTESİ!!!'!C1779</f>
        <v>0</v>
      </c>
      <c r="C1786" s="268">
        <f>'!!!KATILIMCI LİSTESİ!!!'!B1779</f>
        <v>0</v>
      </c>
      <c r="D1786" s="269"/>
      <c r="E1786" s="269"/>
      <c r="F1786" s="269"/>
      <c r="G1786" s="269"/>
      <c r="H1786" s="269"/>
      <c r="I1786" s="269"/>
      <c r="J1786" s="269"/>
      <c r="K1786" s="270"/>
      <c r="L1786" s="270"/>
      <c r="M1786" s="270"/>
      <c r="N1786" s="270"/>
      <c r="O1786" s="270"/>
      <c r="P1786" s="270"/>
      <c r="Q1786" s="270"/>
      <c r="R1786" s="269"/>
      <c r="S1786" s="269"/>
      <c r="T1786" s="269"/>
      <c r="U1786" s="269"/>
      <c r="V1786" s="269"/>
      <c r="W1786" s="269"/>
      <c r="X1786" s="269"/>
      <c r="Y1786" s="270"/>
      <c r="Z1786" s="270"/>
      <c r="AA1786" s="270"/>
      <c r="AB1786" s="270"/>
      <c r="AC1786" s="270"/>
      <c r="AD1786" s="270"/>
      <c r="AE1786" s="270"/>
      <c r="AF1786" s="269"/>
      <c r="AG1786" s="269"/>
      <c r="AH1786" s="269"/>
      <c r="AI1786" s="269"/>
      <c r="AJ1786" s="269"/>
      <c r="AK1786" s="269"/>
      <c r="AL1786" s="269"/>
    </row>
    <row r="1787" spans="1:38" ht="11.25" x14ac:dyDescent="0.2">
      <c r="A1787" s="266">
        <v>1779</v>
      </c>
      <c r="B1787" s="267">
        <f>'!!!KATILIMCI LİSTESİ!!!'!C1780</f>
        <v>0</v>
      </c>
      <c r="C1787" s="268">
        <f>'!!!KATILIMCI LİSTESİ!!!'!B1780</f>
        <v>0</v>
      </c>
      <c r="D1787" s="269"/>
      <c r="E1787" s="269"/>
      <c r="F1787" s="269"/>
      <c r="G1787" s="269"/>
      <c r="H1787" s="269"/>
      <c r="I1787" s="269"/>
      <c r="J1787" s="269"/>
      <c r="K1787" s="270"/>
      <c r="L1787" s="270"/>
      <c r="M1787" s="270"/>
      <c r="N1787" s="270"/>
      <c r="O1787" s="270"/>
      <c r="P1787" s="270"/>
      <c r="Q1787" s="270"/>
      <c r="R1787" s="269"/>
      <c r="S1787" s="269"/>
      <c r="T1787" s="269"/>
      <c r="U1787" s="269"/>
      <c r="V1787" s="269"/>
      <c r="W1787" s="269"/>
      <c r="X1787" s="269"/>
      <c r="Y1787" s="270"/>
      <c r="Z1787" s="270"/>
      <c r="AA1787" s="270"/>
      <c r="AB1787" s="270"/>
      <c r="AC1787" s="270"/>
      <c r="AD1787" s="270"/>
      <c r="AE1787" s="270"/>
      <c r="AF1787" s="269"/>
      <c r="AG1787" s="269"/>
      <c r="AH1787" s="269"/>
      <c r="AI1787" s="269"/>
      <c r="AJ1787" s="269"/>
      <c r="AK1787" s="269"/>
      <c r="AL1787" s="269"/>
    </row>
    <row r="1788" spans="1:38" ht="11.25" x14ac:dyDescent="0.2">
      <c r="A1788" s="266">
        <v>1780</v>
      </c>
      <c r="B1788" s="267">
        <f>'!!!KATILIMCI LİSTESİ!!!'!C1781</f>
        <v>0</v>
      </c>
      <c r="C1788" s="268">
        <f>'!!!KATILIMCI LİSTESİ!!!'!B1781</f>
        <v>0</v>
      </c>
      <c r="D1788" s="269"/>
      <c r="E1788" s="269"/>
      <c r="F1788" s="269"/>
      <c r="G1788" s="269"/>
      <c r="H1788" s="269"/>
      <c r="I1788" s="269"/>
      <c r="J1788" s="269"/>
      <c r="K1788" s="270"/>
      <c r="L1788" s="270"/>
      <c r="M1788" s="270"/>
      <c r="N1788" s="270"/>
      <c r="O1788" s="270"/>
      <c r="P1788" s="270"/>
      <c r="Q1788" s="270"/>
      <c r="R1788" s="269"/>
      <c r="S1788" s="269"/>
      <c r="T1788" s="269"/>
      <c r="U1788" s="269"/>
      <c r="V1788" s="269"/>
      <c r="W1788" s="269"/>
      <c r="X1788" s="269"/>
      <c r="Y1788" s="270"/>
      <c r="Z1788" s="270"/>
      <c r="AA1788" s="270"/>
      <c r="AB1788" s="270"/>
      <c r="AC1788" s="270"/>
      <c r="AD1788" s="270"/>
      <c r="AE1788" s="270"/>
      <c r="AF1788" s="269"/>
      <c r="AG1788" s="269"/>
      <c r="AH1788" s="269"/>
      <c r="AI1788" s="269"/>
      <c r="AJ1788" s="269"/>
      <c r="AK1788" s="269"/>
      <c r="AL1788" s="269"/>
    </row>
    <row r="1789" spans="1:38" ht="11.25" x14ac:dyDescent="0.2">
      <c r="A1789" s="266">
        <v>1781</v>
      </c>
      <c r="B1789" s="267">
        <f>'!!!KATILIMCI LİSTESİ!!!'!C1782</f>
        <v>0</v>
      </c>
      <c r="C1789" s="268">
        <f>'!!!KATILIMCI LİSTESİ!!!'!B1782</f>
        <v>0</v>
      </c>
      <c r="D1789" s="269"/>
      <c r="E1789" s="269"/>
      <c r="F1789" s="269"/>
      <c r="G1789" s="269"/>
      <c r="H1789" s="269"/>
      <c r="I1789" s="269"/>
      <c r="J1789" s="269"/>
      <c r="K1789" s="270"/>
      <c r="L1789" s="270"/>
      <c r="M1789" s="270"/>
      <c r="N1789" s="270"/>
      <c r="O1789" s="270"/>
      <c r="P1789" s="270"/>
      <c r="Q1789" s="270"/>
      <c r="R1789" s="269"/>
      <c r="S1789" s="269"/>
      <c r="T1789" s="269"/>
      <c r="U1789" s="269"/>
      <c r="V1789" s="269"/>
      <c r="W1789" s="269"/>
      <c r="X1789" s="269"/>
      <c r="Y1789" s="270"/>
      <c r="Z1789" s="270"/>
      <c r="AA1789" s="270"/>
      <c r="AB1789" s="270"/>
      <c r="AC1789" s="270"/>
      <c r="AD1789" s="270"/>
      <c r="AE1789" s="270"/>
      <c r="AF1789" s="269"/>
      <c r="AG1789" s="269"/>
      <c r="AH1789" s="269"/>
      <c r="AI1789" s="269"/>
      <c r="AJ1789" s="269"/>
      <c r="AK1789" s="269"/>
      <c r="AL1789" s="269"/>
    </row>
    <row r="1790" spans="1:38" ht="11.25" x14ac:dyDescent="0.2">
      <c r="A1790" s="266">
        <v>1782</v>
      </c>
      <c r="B1790" s="267">
        <f>'!!!KATILIMCI LİSTESİ!!!'!C1783</f>
        <v>0</v>
      </c>
      <c r="C1790" s="268">
        <f>'!!!KATILIMCI LİSTESİ!!!'!B1783</f>
        <v>0</v>
      </c>
      <c r="D1790" s="269"/>
      <c r="E1790" s="269"/>
      <c r="F1790" s="269"/>
      <c r="G1790" s="269"/>
      <c r="H1790" s="269"/>
      <c r="I1790" s="269"/>
      <c r="J1790" s="269"/>
      <c r="K1790" s="270"/>
      <c r="L1790" s="270"/>
      <c r="M1790" s="270"/>
      <c r="N1790" s="270"/>
      <c r="O1790" s="270"/>
      <c r="P1790" s="270"/>
      <c r="Q1790" s="270"/>
      <c r="R1790" s="269"/>
      <c r="S1790" s="269"/>
      <c r="T1790" s="269"/>
      <c r="U1790" s="269"/>
      <c r="V1790" s="269"/>
      <c r="W1790" s="269"/>
      <c r="X1790" s="269"/>
      <c r="Y1790" s="270"/>
      <c r="Z1790" s="270"/>
      <c r="AA1790" s="270"/>
      <c r="AB1790" s="270"/>
      <c r="AC1790" s="270"/>
      <c r="AD1790" s="270"/>
      <c r="AE1790" s="270"/>
      <c r="AF1790" s="269"/>
      <c r="AG1790" s="269"/>
      <c r="AH1790" s="269"/>
      <c r="AI1790" s="269"/>
      <c r="AJ1790" s="269"/>
      <c r="AK1790" s="269"/>
      <c r="AL1790" s="269"/>
    </row>
    <row r="1791" spans="1:38" ht="11.25" x14ac:dyDescent="0.2">
      <c r="A1791" s="266">
        <v>1783</v>
      </c>
      <c r="B1791" s="267">
        <f>'!!!KATILIMCI LİSTESİ!!!'!C1784</f>
        <v>0</v>
      </c>
      <c r="C1791" s="268">
        <f>'!!!KATILIMCI LİSTESİ!!!'!B1784</f>
        <v>0</v>
      </c>
      <c r="D1791" s="269"/>
      <c r="E1791" s="269"/>
      <c r="F1791" s="269"/>
      <c r="G1791" s="269"/>
      <c r="H1791" s="269"/>
      <c r="I1791" s="269"/>
      <c r="J1791" s="269"/>
      <c r="K1791" s="270"/>
      <c r="L1791" s="270"/>
      <c r="M1791" s="270"/>
      <c r="N1791" s="270"/>
      <c r="O1791" s="270"/>
      <c r="P1791" s="270"/>
      <c r="Q1791" s="270"/>
      <c r="R1791" s="269"/>
      <c r="S1791" s="269"/>
      <c r="T1791" s="269"/>
      <c r="U1791" s="269"/>
      <c r="V1791" s="269"/>
      <c r="W1791" s="269"/>
      <c r="X1791" s="269"/>
      <c r="Y1791" s="270"/>
      <c r="Z1791" s="270"/>
      <c r="AA1791" s="270"/>
      <c r="AB1791" s="270"/>
      <c r="AC1791" s="270"/>
      <c r="AD1791" s="270"/>
      <c r="AE1791" s="270"/>
      <c r="AF1791" s="269"/>
      <c r="AG1791" s="269"/>
      <c r="AH1791" s="269"/>
      <c r="AI1791" s="269"/>
      <c r="AJ1791" s="269"/>
      <c r="AK1791" s="269"/>
      <c r="AL1791" s="269"/>
    </row>
    <row r="1792" spans="1:38" ht="11.25" x14ac:dyDescent="0.2">
      <c r="A1792" s="266">
        <v>1784</v>
      </c>
      <c r="B1792" s="267">
        <f>'!!!KATILIMCI LİSTESİ!!!'!C1785</f>
        <v>0</v>
      </c>
      <c r="C1792" s="268">
        <f>'!!!KATILIMCI LİSTESİ!!!'!B1785</f>
        <v>0</v>
      </c>
      <c r="D1792" s="269"/>
      <c r="E1792" s="269"/>
      <c r="F1792" s="269"/>
      <c r="G1792" s="269"/>
      <c r="H1792" s="269"/>
      <c r="I1792" s="269"/>
      <c r="J1792" s="269"/>
      <c r="K1792" s="270"/>
      <c r="L1792" s="270"/>
      <c r="M1792" s="270"/>
      <c r="N1792" s="270"/>
      <c r="O1792" s="270"/>
      <c r="P1792" s="270"/>
      <c r="Q1792" s="270"/>
      <c r="R1792" s="269"/>
      <c r="S1792" s="269"/>
      <c r="T1792" s="269"/>
      <c r="U1792" s="269"/>
      <c r="V1792" s="269"/>
      <c r="W1792" s="269"/>
      <c r="X1792" s="269"/>
      <c r="Y1792" s="270"/>
      <c r="Z1792" s="270"/>
      <c r="AA1792" s="270"/>
      <c r="AB1792" s="270"/>
      <c r="AC1792" s="270"/>
      <c r="AD1792" s="270"/>
      <c r="AE1792" s="270"/>
      <c r="AF1792" s="269"/>
      <c r="AG1792" s="269"/>
      <c r="AH1792" s="269"/>
      <c r="AI1792" s="269"/>
      <c r="AJ1792" s="269"/>
      <c r="AK1792" s="269"/>
      <c r="AL1792" s="269"/>
    </row>
    <row r="1793" spans="1:38" ht="11.25" x14ac:dyDescent="0.2">
      <c r="A1793" s="266">
        <v>1785</v>
      </c>
      <c r="B1793" s="267">
        <f>'!!!KATILIMCI LİSTESİ!!!'!C1786</f>
        <v>0</v>
      </c>
      <c r="C1793" s="268">
        <f>'!!!KATILIMCI LİSTESİ!!!'!B1786</f>
        <v>0</v>
      </c>
      <c r="D1793" s="269"/>
      <c r="E1793" s="269"/>
      <c r="F1793" s="269"/>
      <c r="G1793" s="269"/>
      <c r="H1793" s="269"/>
      <c r="I1793" s="269"/>
      <c r="J1793" s="269"/>
      <c r="K1793" s="270"/>
      <c r="L1793" s="270"/>
      <c r="M1793" s="270"/>
      <c r="N1793" s="270"/>
      <c r="O1793" s="270"/>
      <c r="P1793" s="270"/>
      <c r="Q1793" s="270"/>
      <c r="R1793" s="269"/>
      <c r="S1793" s="269"/>
      <c r="T1793" s="269"/>
      <c r="U1793" s="269"/>
      <c r="V1793" s="269"/>
      <c r="W1793" s="269"/>
      <c r="X1793" s="269"/>
      <c r="Y1793" s="270"/>
      <c r="Z1793" s="270"/>
      <c r="AA1793" s="270"/>
      <c r="AB1793" s="270"/>
      <c r="AC1793" s="270"/>
      <c r="AD1793" s="270"/>
      <c r="AE1793" s="270"/>
      <c r="AF1793" s="269"/>
      <c r="AG1793" s="269"/>
      <c r="AH1793" s="269"/>
      <c r="AI1793" s="269"/>
      <c r="AJ1793" s="269"/>
      <c r="AK1793" s="269"/>
      <c r="AL1793" s="269"/>
    </row>
    <row r="1794" spans="1:38" ht="11.25" x14ac:dyDescent="0.2">
      <c r="A1794" s="266">
        <v>1786</v>
      </c>
      <c r="B1794" s="267">
        <f>'!!!KATILIMCI LİSTESİ!!!'!C1787</f>
        <v>0</v>
      </c>
      <c r="C1794" s="268">
        <f>'!!!KATILIMCI LİSTESİ!!!'!B1787</f>
        <v>0</v>
      </c>
      <c r="D1794" s="269"/>
      <c r="E1794" s="269"/>
      <c r="F1794" s="269"/>
      <c r="G1794" s="269"/>
      <c r="H1794" s="269"/>
      <c r="I1794" s="269"/>
      <c r="J1794" s="269"/>
      <c r="K1794" s="270"/>
      <c r="L1794" s="270"/>
      <c r="M1794" s="270"/>
      <c r="N1794" s="270"/>
      <c r="O1794" s="270"/>
      <c r="P1794" s="270"/>
      <c r="Q1794" s="270"/>
      <c r="R1794" s="269"/>
      <c r="S1794" s="269"/>
      <c r="T1794" s="269"/>
      <c r="U1794" s="269"/>
      <c r="V1794" s="269"/>
      <c r="W1794" s="269"/>
      <c r="X1794" s="269"/>
      <c r="Y1794" s="270"/>
      <c r="Z1794" s="270"/>
      <c r="AA1794" s="270"/>
      <c r="AB1794" s="270"/>
      <c r="AC1794" s="270"/>
      <c r="AD1794" s="270"/>
      <c r="AE1794" s="270"/>
      <c r="AF1794" s="269"/>
      <c r="AG1794" s="269"/>
      <c r="AH1794" s="269"/>
      <c r="AI1794" s="269"/>
      <c r="AJ1794" s="269"/>
      <c r="AK1794" s="269"/>
      <c r="AL1794" s="269"/>
    </row>
    <row r="1795" spans="1:38" ht="11.25" x14ac:dyDescent="0.2">
      <c r="A1795" s="266">
        <v>1787</v>
      </c>
      <c r="B1795" s="267">
        <f>'!!!KATILIMCI LİSTESİ!!!'!C1788</f>
        <v>0</v>
      </c>
      <c r="C1795" s="268">
        <f>'!!!KATILIMCI LİSTESİ!!!'!B1788</f>
        <v>0</v>
      </c>
      <c r="D1795" s="269"/>
      <c r="E1795" s="269"/>
      <c r="F1795" s="269"/>
      <c r="G1795" s="269"/>
      <c r="H1795" s="269"/>
      <c r="I1795" s="269"/>
      <c r="J1795" s="269"/>
      <c r="K1795" s="270"/>
      <c r="L1795" s="270"/>
      <c r="M1795" s="270"/>
      <c r="N1795" s="270"/>
      <c r="O1795" s="270"/>
      <c r="P1795" s="270"/>
      <c r="Q1795" s="270"/>
      <c r="R1795" s="269"/>
      <c r="S1795" s="269"/>
      <c r="T1795" s="269"/>
      <c r="U1795" s="269"/>
      <c r="V1795" s="269"/>
      <c r="W1795" s="269"/>
      <c r="X1795" s="269"/>
      <c r="Y1795" s="270"/>
      <c r="Z1795" s="270"/>
      <c r="AA1795" s="270"/>
      <c r="AB1795" s="270"/>
      <c r="AC1795" s="270"/>
      <c r="AD1795" s="270"/>
      <c r="AE1795" s="270"/>
      <c r="AF1795" s="269"/>
      <c r="AG1795" s="269"/>
      <c r="AH1795" s="269"/>
      <c r="AI1795" s="269"/>
      <c r="AJ1795" s="269"/>
      <c r="AK1795" s="269"/>
      <c r="AL1795" s="269"/>
    </row>
    <row r="1796" spans="1:38" ht="11.25" x14ac:dyDescent="0.2">
      <c r="A1796" s="266">
        <v>1788</v>
      </c>
      <c r="B1796" s="267">
        <f>'!!!KATILIMCI LİSTESİ!!!'!C1789</f>
        <v>0</v>
      </c>
      <c r="C1796" s="268">
        <f>'!!!KATILIMCI LİSTESİ!!!'!B1789</f>
        <v>0</v>
      </c>
      <c r="D1796" s="269"/>
      <c r="E1796" s="269"/>
      <c r="F1796" s="269"/>
      <c r="G1796" s="269"/>
      <c r="H1796" s="269"/>
      <c r="I1796" s="269"/>
      <c r="J1796" s="269"/>
      <c r="K1796" s="270"/>
      <c r="L1796" s="270"/>
      <c r="M1796" s="270"/>
      <c r="N1796" s="270"/>
      <c r="O1796" s="270"/>
      <c r="P1796" s="270"/>
      <c r="Q1796" s="270"/>
      <c r="R1796" s="269"/>
      <c r="S1796" s="269"/>
      <c r="T1796" s="269"/>
      <c r="U1796" s="269"/>
      <c r="V1796" s="269"/>
      <c r="W1796" s="269"/>
      <c r="X1796" s="269"/>
      <c r="Y1796" s="270"/>
      <c r="Z1796" s="270"/>
      <c r="AA1796" s="270"/>
      <c r="AB1796" s="270"/>
      <c r="AC1796" s="270"/>
      <c r="AD1796" s="270"/>
      <c r="AE1796" s="270"/>
      <c r="AF1796" s="269"/>
      <c r="AG1796" s="269"/>
      <c r="AH1796" s="269"/>
      <c r="AI1796" s="269"/>
      <c r="AJ1796" s="269"/>
      <c r="AK1796" s="269"/>
      <c r="AL1796" s="269"/>
    </row>
    <row r="1797" spans="1:38" ht="11.25" x14ac:dyDescent="0.2">
      <c r="A1797" s="266">
        <v>1789</v>
      </c>
      <c r="B1797" s="267">
        <f>'!!!KATILIMCI LİSTESİ!!!'!C1790</f>
        <v>0</v>
      </c>
      <c r="C1797" s="268">
        <f>'!!!KATILIMCI LİSTESİ!!!'!B1790</f>
        <v>0</v>
      </c>
      <c r="D1797" s="269"/>
      <c r="E1797" s="269"/>
      <c r="F1797" s="269"/>
      <c r="G1797" s="269"/>
      <c r="H1797" s="269"/>
      <c r="I1797" s="269"/>
      <c r="J1797" s="269"/>
      <c r="K1797" s="270"/>
      <c r="L1797" s="270"/>
      <c r="M1797" s="270"/>
      <c r="N1797" s="270"/>
      <c r="O1797" s="270"/>
      <c r="P1797" s="270"/>
      <c r="Q1797" s="270"/>
      <c r="R1797" s="269"/>
      <c r="S1797" s="269"/>
      <c r="T1797" s="269"/>
      <c r="U1797" s="269"/>
      <c r="V1797" s="269"/>
      <c r="W1797" s="269"/>
      <c r="X1797" s="269"/>
      <c r="Y1797" s="270"/>
      <c r="Z1797" s="270"/>
      <c r="AA1797" s="270"/>
      <c r="AB1797" s="270"/>
      <c r="AC1797" s="270"/>
      <c r="AD1797" s="270"/>
      <c r="AE1797" s="270"/>
      <c r="AF1797" s="269"/>
      <c r="AG1797" s="269"/>
      <c r="AH1797" s="269"/>
      <c r="AI1797" s="269"/>
      <c r="AJ1797" s="269"/>
      <c r="AK1797" s="269"/>
      <c r="AL1797" s="269"/>
    </row>
    <row r="1798" spans="1:38" ht="11.25" x14ac:dyDescent="0.2">
      <c r="A1798" s="266">
        <v>1790</v>
      </c>
      <c r="B1798" s="267">
        <f>'!!!KATILIMCI LİSTESİ!!!'!C1791</f>
        <v>0</v>
      </c>
      <c r="C1798" s="268">
        <f>'!!!KATILIMCI LİSTESİ!!!'!B1791</f>
        <v>0</v>
      </c>
      <c r="D1798" s="269"/>
      <c r="E1798" s="269"/>
      <c r="F1798" s="269"/>
      <c r="G1798" s="269"/>
      <c r="H1798" s="269"/>
      <c r="I1798" s="269"/>
      <c r="J1798" s="269"/>
      <c r="K1798" s="270"/>
      <c r="L1798" s="270"/>
      <c r="M1798" s="270"/>
      <c r="N1798" s="270"/>
      <c r="O1798" s="270"/>
      <c r="P1798" s="270"/>
      <c r="Q1798" s="270"/>
      <c r="R1798" s="269"/>
      <c r="S1798" s="269"/>
      <c r="T1798" s="269"/>
      <c r="U1798" s="269"/>
      <c r="V1798" s="269"/>
      <c r="W1798" s="269"/>
      <c r="X1798" s="269"/>
      <c r="Y1798" s="270"/>
      <c r="Z1798" s="270"/>
      <c r="AA1798" s="270"/>
      <c r="AB1798" s="270"/>
      <c r="AC1798" s="270"/>
      <c r="AD1798" s="270"/>
      <c r="AE1798" s="270"/>
      <c r="AF1798" s="269"/>
      <c r="AG1798" s="269"/>
      <c r="AH1798" s="269"/>
      <c r="AI1798" s="269"/>
      <c r="AJ1798" s="269"/>
      <c r="AK1798" s="269"/>
      <c r="AL1798" s="269"/>
    </row>
    <row r="1799" spans="1:38" ht="11.25" x14ac:dyDescent="0.2">
      <c r="A1799" s="266">
        <v>1791</v>
      </c>
      <c r="B1799" s="267">
        <f>'!!!KATILIMCI LİSTESİ!!!'!C1792</f>
        <v>0</v>
      </c>
      <c r="C1799" s="268">
        <f>'!!!KATILIMCI LİSTESİ!!!'!B1792</f>
        <v>0</v>
      </c>
      <c r="D1799" s="269"/>
      <c r="E1799" s="269"/>
      <c r="F1799" s="269"/>
      <c r="G1799" s="269"/>
      <c r="H1799" s="269"/>
      <c r="I1799" s="269"/>
      <c r="J1799" s="269"/>
      <c r="K1799" s="270"/>
      <c r="L1799" s="270"/>
      <c r="M1799" s="270"/>
      <c r="N1799" s="270"/>
      <c r="O1799" s="270"/>
      <c r="P1799" s="270"/>
      <c r="Q1799" s="270"/>
      <c r="R1799" s="269"/>
      <c r="S1799" s="269"/>
      <c r="T1799" s="269"/>
      <c r="U1799" s="269"/>
      <c r="V1799" s="269"/>
      <c r="W1799" s="269"/>
      <c r="X1799" s="269"/>
      <c r="Y1799" s="270"/>
      <c r="Z1799" s="270"/>
      <c r="AA1799" s="270"/>
      <c r="AB1799" s="270"/>
      <c r="AC1799" s="270"/>
      <c r="AD1799" s="270"/>
      <c r="AE1799" s="270"/>
      <c r="AF1799" s="269"/>
      <c r="AG1799" s="269"/>
      <c r="AH1799" s="269"/>
      <c r="AI1799" s="269"/>
      <c r="AJ1799" s="269"/>
      <c r="AK1799" s="269"/>
      <c r="AL1799" s="269"/>
    </row>
    <row r="1800" spans="1:38" ht="11.25" x14ac:dyDescent="0.2">
      <c r="A1800" s="266">
        <v>1792</v>
      </c>
      <c r="B1800" s="267">
        <f>'!!!KATILIMCI LİSTESİ!!!'!C1793</f>
        <v>0</v>
      </c>
      <c r="C1800" s="268">
        <f>'!!!KATILIMCI LİSTESİ!!!'!B1793</f>
        <v>0</v>
      </c>
      <c r="D1800" s="269"/>
      <c r="E1800" s="269"/>
      <c r="F1800" s="269"/>
      <c r="G1800" s="269"/>
      <c r="H1800" s="269"/>
      <c r="I1800" s="269"/>
      <c r="J1800" s="269"/>
      <c r="K1800" s="270"/>
      <c r="L1800" s="270"/>
      <c r="M1800" s="270"/>
      <c r="N1800" s="270"/>
      <c r="O1800" s="270"/>
      <c r="P1800" s="270"/>
      <c r="Q1800" s="270"/>
      <c r="R1800" s="269"/>
      <c r="S1800" s="269"/>
      <c r="T1800" s="269"/>
      <c r="U1800" s="269"/>
      <c r="V1800" s="269"/>
      <c r="W1800" s="269"/>
      <c r="X1800" s="269"/>
      <c r="Y1800" s="270"/>
      <c r="Z1800" s="270"/>
      <c r="AA1800" s="270"/>
      <c r="AB1800" s="270"/>
      <c r="AC1800" s="270"/>
      <c r="AD1800" s="270"/>
      <c r="AE1800" s="270"/>
      <c r="AF1800" s="269"/>
      <c r="AG1800" s="269"/>
      <c r="AH1800" s="269"/>
      <c r="AI1800" s="269"/>
      <c r="AJ1800" s="269"/>
      <c r="AK1800" s="269"/>
      <c r="AL1800" s="269"/>
    </row>
    <row r="1801" spans="1:38" ht="11.25" x14ac:dyDescent="0.2">
      <c r="A1801" s="266">
        <v>1793</v>
      </c>
      <c r="B1801" s="267">
        <f>'!!!KATILIMCI LİSTESİ!!!'!C1794</f>
        <v>0</v>
      </c>
      <c r="C1801" s="268">
        <f>'!!!KATILIMCI LİSTESİ!!!'!B1794</f>
        <v>0</v>
      </c>
      <c r="D1801" s="269"/>
      <c r="E1801" s="269"/>
      <c r="F1801" s="269"/>
      <c r="G1801" s="269"/>
      <c r="H1801" s="269"/>
      <c r="I1801" s="269"/>
      <c r="J1801" s="269"/>
      <c r="K1801" s="270"/>
      <c r="L1801" s="270"/>
      <c r="M1801" s="270"/>
      <c r="N1801" s="270"/>
      <c r="O1801" s="270"/>
      <c r="P1801" s="270"/>
      <c r="Q1801" s="270"/>
      <c r="R1801" s="269"/>
      <c r="S1801" s="269"/>
      <c r="T1801" s="269"/>
      <c r="U1801" s="269"/>
      <c r="V1801" s="269"/>
      <c r="W1801" s="269"/>
      <c r="X1801" s="269"/>
      <c r="Y1801" s="270"/>
      <c r="Z1801" s="270"/>
      <c r="AA1801" s="270"/>
      <c r="AB1801" s="270"/>
      <c r="AC1801" s="270"/>
      <c r="AD1801" s="270"/>
      <c r="AE1801" s="270"/>
      <c r="AF1801" s="269"/>
      <c r="AG1801" s="269"/>
      <c r="AH1801" s="269"/>
      <c r="AI1801" s="269"/>
      <c r="AJ1801" s="269"/>
      <c r="AK1801" s="269"/>
      <c r="AL1801" s="269"/>
    </row>
    <row r="1802" spans="1:38" ht="11.25" x14ac:dyDescent="0.2">
      <c r="A1802" s="266">
        <v>1794</v>
      </c>
      <c r="B1802" s="267">
        <f>'!!!KATILIMCI LİSTESİ!!!'!C1795</f>
        <v>0</v>
      </c>
      <c r="C1802" s="268">
        <f>'!!!KATILIMCI LİSTESİ!!!'!B1795</f>
        <v>0</v>
      </c>
      <c r="D1802" s="269"/>
      <c r="E1802" s="269"/>
      <c r="F1802" s="269"/>
      <c r="G1802" s="269"/>
      <c r="H1802" s="269"/>
      <c r="I1802" s="269"/>
      <c r="J1802" s="269"/>
      <c r="K1802" s="270"/>
      <c r="L1802" s="270"/>
      <c r="M1802" s="270"/>
      <c r="N1802" s="270"/>
      <c r="O1802" s="270"/>
      <c r="P1802" s="270"/>
      <c r="Q1802" s="270"/>
      <c r="R1802" s="269"/>
      <c r="S1802" s="269"/>
      <c r="T1802" s="269"/>
      <c r="U1802" s="269"/>
      <c r="V1802" s="269"/>
      <c r="W1802" s="269"/>
      <c r="X1802" s="269"/>
      <c r="Y1802" s="270"/>
      <c r="Z1802" s="270"/>
      <c r="AA1802" s="270"/>
      <c r="AB1802" s="270"/>
      <c r="AC1802" s="270"/>
      <c r="AD1802" s="270"/>
      <c r="AE1802" s="270"/>
      <c r="AF1802" s="269"/>
      <c r="AG1802" s="269"/>
      <c r="AH1802" s="269"/>
      <c r="AI1802" s="269"/>
      <c r="AJ1802" s="269"/>
      <c r="AK1802" s="269"/>
      <c r="AL1802" s="269"/>
    </row>
    <row r="1803" spans="1:38" ht="11.25" x14ac:dyDescent="0.2">
      <c r="A1803" s="266">
        <v>1795</v>
      </c>
      <c r="B1803" s="267">
        <f>'!!!KATILIMCI LİSTESİ!!!'!C1796</f>
        <v>0</v>
      </c>
      <c r="C1803" s="268">
        <f>'!!!KATILIMCI LİSTESİ!!!'!B1796</f>
        <v>0</v>
      </c>
      <c r="D1803" s="269"/>
      <c r="E1803" s="269"/>
      <c r="F1803" s="269"/>
      <c r="G1803" s="269"/>
      <c r="H1803" s="269"/>
      <c r="I1803" s="269"/>
      <c r="J1803" s="269"/>
      <c r="K1803" s="270"/>
      <c r="L1803" s="270"/>
      <c r="M1803" s="270"/>
      <c r="N1803" s="270"/>
      <c r="O1803" s="270"/>
      <c r="P1803" s="270"/>
      <c r="Q1803" s="270"/>
      <c r="R1803" s="269"/>
      <c r="S1803" s="269"/>
      <c r="T1803" s="269"/>
      <c r="U1803" s="269"/>
      <c r="V1803" s="269"/>
      <c r="W1803" s="269"/>
      <c r="X1803" s="269"/>
      <c r="Y1803" s="270"/>
      <c r="Z1803" s="270"/>
      <c r="AA1803" s="270"/>
      <c r="AB1803" s="270"/>
      <c r="AC1803" s="270"/>
      <c r="AD1803" s="270"/>
      <c r="AE1803" s="270"/>
      <c r="AF1803" s="269"/>
      <c r="AG1803" s="269"/>
      <c r="AH1803" s="269"/>
      <c r="AI1803" s="269"/>
      <c r="AJ1803" s="269"/>
      <c r="AK1803" s="269"/>
      <c r="AL1803" s="269"/>
    </row>
    <row r="1804" spans="1:38" ht="11.25" x14ac:dyDescent="0.2">
      <c r="A1804" s="266">
        <v>1796</v>
      </c>
      <c r="B1804" s="267">
        <f>'!!!KATILIMCI LİSTESİ!!!'!C1797</f>
        <v>0</v>
      </c>
      <c r="C1804" s="268">
        <f>'!!!KATILIMCI LİSTESİ!!!'!B1797</f>
        <v>0</v>
      </c>
      <c r="D1804" s="269"/>
      <c r="E1804" s="269"/>
      <c r="F1804" s="269"/>
      <c r="G1804" s="269"/>
      <c r="H1804" s="269"/>
      <c r="I1804" s="269"/>
      <c r="J1804" s="269"/>
      <c r="K1804" s="270"/>
      <c r="L1804" s="270"/>
      <c r="M1804" s="270"/>
      <c r="N1804" s="270"/>
      <c r="O1804" s="270"/>
      <c r="P1804" s="270"/>
      <c r="Q1804" s="270"/>
      <c r="R1804" s="269"/>
      <c r="S1804" s="269"/>
      <c r="T1804" s="269"/>
      <c r="U1804" s="269"/>
      <c r="V1804" s="269"/>
      <c r="W1804" s="269"/>
      <c r="X1804" s="269"/>
      <c r="Y1804" s="270"/>
      <c r="Z1804" s="270"/>
      <c r="AA1804" s="270"/>
      <c r="AB1804" s="270"/>
      <c r="AC1804" s="270"/>
      <c r="AD1804" s="270"/>
      <c r="AE1804" s="270"/>
      <c r="AF1804" s="269"/>
      <c r="AG1804" s="269"/>
      <c r="AH1804" s="269"/>
      <c r="AI1804" s="269"/>
      <c r="AJ1804" s="269"/>
      <c r="AK1804" s="269"/>
      <c r="AL1804" s="269"/>
    </row>
    <row r="1805" spans="1:38" ht="11.25" x14ac:dyDescent="0.2">
      <c r="A1805" s="266">
        <v>1797</v>
      </c>
      <c r="B1805" s="267">
        <f>'!!!KATILIMCI LİSTESİ!!!'!C1798</f>
        <v>0</v>
      </c>
      <c r="C1805" s="268">
        <f>'!!!KATILIMCI LİSTESİ!!!'!B1798</f>
        <v>0</v>
      </c>
      <c r="D1805" s="269"/>
      <c r="E1805" s="269"/>
      <c r="F1805" s="269"/>
      <c r="G1805" s="269"/>
      <c r="H1805" s="269"/>
      <c r="I1805" s="269"/>
      <c r="J1805" s="269"/>
      <c r="K1805" s="270"/>
      <c r="L1805" s="270"/>
      <c r="M1805" s="270"/>
      <c r="N1805" s="270"/>
      <c r="O1805" s="270"/>
      <c r="P1805" s="270"/>
      <c r="Q1805" s="270"/>
      <c r="R1805" s="269"/>
      <c r="S1805" s="269"/>
      <c r="T1805" s="269"/>
      <c r="U1805" s="269"/>
      <c r="V1805" s="269"/>
      <c r="W1805" s="269"/>
      <c r="X1805" s="269"/>
      <c r="Y1805" s="270"/>
      <c r="Z1805" s="270"/>
      <c r="AA1805" s="270"/>
      <c r="AB1805" s="270"/>
      <c r="AC1805" s="270"/>
      <c r="AD1805" s="270"/>
      <c r="AE1805" s="270"/>
      <c r="AF1805" s="269"/>
      <c r="AG1805" s="269"/>
      <c r="AH1805" s="269"/>
      <c r="AI1805" s="269"/>
      <c r="AJ1805" s="269"/>
      <c r="AK1805" s="269"/>
      <c r="AL1805" s="269"/>
    </row>
    <row r="1806" spans="1:38" ht="11.25" x14ac:dyDescent="0.2">
      <c r="A1806" s="266">
        <v>1798</v>
      </c>
      <c r="B1806" s="267">
        <f>'!!!KATILIMCI LİSTESİ!!!'!C1799</f>
        <v>0</v>
      </c>
      <c r="C1806" s="268">
        <f>'!!!KATILIMCI LİSTESİ!!!'!B1799</f>
        <v>0</v>
      </c>
      <c r="D1806" s="269"/>
      <c r="E1806" s="269"/>
      <c r="F1806" s="269"/>
      <c r="G1806" s="269"/>
      <c r="H1806" s="269"/>
      <c r="I1806" s="269"/>
      <c r="J1806" s="269"/>
      <c r="K1806" s="270"/>
      <c r="L1806" s="270"/>
      <c r="M1806" s="270"/>
      <c r="N1806" s="270"/>
      <c r="O1806" s="270"/>
      <c r="P1806" s="270"/>
      <c r="Q1806" s="270"/>
      <c r="R1806" s="269"/>
      <c r="S1806" s="269"/>
      <c r="T1806" s="269"/>
      <c r="U1806" s="269"/>
      <c r="V1806" s="269"/>
      <c r="W1806" s="269"/>
      <c r="X1806" s="269"/>
      <c r="Y1806" s="270"/>
      <c r="Z1806" s="270"/>
      <c r="AA1806" s="270"/>
      <c r="AB1806" s="270"/>
      <c r="AC1806" s="270"/>
      <c r="AD1806" s="270"/>
      <c r="AE1806" s="270"/>
      <c r="AF1806" s="269"/>
      <c r="AG1806" s="269"/>
      <c r="AH1806" s="269"/>
      <c r="AI1806" s="269"/>
      <c r="AJ1806" s="269"/>
      <c r="AK1806" s="269"/>
      <c r="AL1806" s="269"/>
    </row>
    <row r="1807" spans="1:38" ht="11.25" x14ac:dyDescent="0.2">
      <c r="A1807" s="266">
        <v>1799</v>
      </c>
      <c r="B1807" s="267">
        <f>'!!!KATILIMCI LİSTESİ!!!'!C1800</f>
        <v>0</v>
      </c>
      <c r="C1807" s="268">
        <f>'!!!KATILIMCI LİSTESİ!!!'!B1800</f>
        <v>0</v>
      </c>
      <c r="D1807" s="269"/>
      <c r="E1807" s="269"/>
      <c r="F1807" s="269"/>
      <c r="G1807" s="269"/>
      <c r="H1807" s="269"/>
      <c r="I1807" s="269"/>
      <c r="J1807" s="269"/>
      <c r="K1807" s="270"/>
      <c r="L1807" s="270"/>
      <c r="M1807" s="270"/>
      <c r="N1807" s="270"/>
      <c r="O1807" s="270"/>
      <c r="P1807" s="270"/>
      <c r="Q1807" s="270"/>
      <c r="R1807" s="269"/>
      <c r="S1807" s="269"/>
      <c r="T1807" s="269"/>
      <c r="U1807" s="269"/>
      <c r="V1807" s="269"/>
      <c r="W1807" s="269"/>
      <c r="X1807" s="269"/>
      <c r="Y1807" s="270"/>
      <c r="Z1807" s="270"/>
      <c r="AA1807" s="270"/>
      <c r="AB1807" s="270"/>
      <c r="AC1807" s="270"/>
      <c r="AD1807" s="270"/>
      <c r="AE1807" s="270"/>
      <c r="AF1807" s="269"/>
      <c r="AG1807" s="269"/>
      <c r="AH1807" s="269"/>
      <c r="AI1807" s="269"/>
      <c r="AJ1807" s="269"/>
      <c r="AK1807" s="269"/>
      <c r="AL1807" s="269"/>
    </row>
    <row r="1808" spans="1:38" ht="11.25" x14ac:dyDescent="0.2">
      <c r="A1808" s="266">
        <v>1800</v>
      </c>
      <c r="B1808" s="267">
        <f>'!!!KATILIMCI LİSTESİ!!!'!C1801</f>
        <v>0</v>
      </c>
      <c r="C1808" s="268">
        <f>'!!!KATILIMCI LİSTESİ!!!'!B1801</f>
        <v>0</v>
      </c>
      <c r="D1808" s="269"/>
      <c r="E1808" s="269"/>
      <c r="F1808" s="269"/>
      <c r="G1808" s="269"/>
      <c r="H1808" s="269"/>
      <c r="I1808" s="269"/>
      <c r="J1808" s="269"/>
      <c r="K1808" s="270"/>
      <c r="L1808" s="270"/>
      <c r="M1808" s="270"/>
      <c r="N1808" s="270"/>
      <c r="O1808" s="270"/>
      <c r="P1808" s="270"/>
      <c r="Q1808" s="270"/>
      <c r="R1808" s="269"/>
      <c r="S1808" s="269"/>
      <c r="T1808" s="269"/>
      <c r="U1808" s="269"/>
      <c r="V1808" s="269"/>
      <c r="W1808" s="269"/>
      <c r="X1808" s="269"/>
      <c r="Y1808" s="270"/>
      <c r="Z1808" s="270"/>
      <c r="AA1808" s="270"/>
      <c r="AB1808" s="270"/>
      <c r="AC1808" s="270"/>
      <c r="AD1808" s="270"/>
      <c r="AE1808" s="270"/>
      <c r="AF1808" s="269"/>
      <c r="AG1808" s="269"/>
      <c r="AH1808" s="269"/>
      <c r="AI1808" s="269"/>
      <c r="AJ1808" s="269"/>
      <c r="AK1808" s="269"/>
      <c r="AL1808" s="269"/>
    </row>
    <row r="1809" spans="1:38" ht="11.25" x14ac:dyDescent="0.2">
      <c r="A1809" s="266">
        <v>1801</v>
      </c>
      <c r="B1809" s="267">
        <f>'!!!KATILIMCI LİSTESİ!!!'!C1802</f>
        <v>0</v>
      </c>
      <c r="C1809" s="268">
        <f>'!!!KATILIMCI LİSTESİ!!!'!B1802</f>
        <v>0</v>
      </c>
      <c r="D1809" s="269"/>
      <c r="E1809" s="269"/>
      <c r="F1809" s="269"/>
      <c r="G1809" s="269"/>
      <c r="H1809" s="269"/>
      <c r="I1809" s="269"/>
      <c r="J1809" s="269"/>
      <c r="K1809" s="270"/>
      <c r="L1809" s="270"/>
      <c r="M1809" s="270"/>
      <c r="N1809" s="270"/>
      <c r="O1809" s="270"/>
      <c r="P1809" s="270"/>
      <c r="Q1809" s="270"/>
      <c r="R1809" s="269"/>
      <c r="S1809" s="269"/>
      <c r="T1809" s="269"/>
      <c r="U1809" s="269"/>
      <c r="V1809" s="269"/>
      <c r="W1809" s="269"/>
      <c r="X1809" s="269"/>
      <c r="Y1809" s="270"/>
      <c r="Z1809" s="270"/>
      <c r="AA1809" s="270"/>
      <c r="AB1809" s="270"/>
      <c r="AC1809" s="270"/>
      <c r="AD1809" s="270"/>
      <c r="AE1809" s="270"/>
      <c r="AF1809" s="269"/>
      <c r="AG1809" s="269"/>
      <c r="AH1809" s="269"/>
      <c r="AI1809" s="269"/>
      <c r="AJ1809" s="269"/>
      <c r="AK1809" s="269"/>
      <c r="AL1809" s="269"/>
    </row>
    <row r="1810" spans="1:38" ht="11.25" x14ac:dyDescent="0.2">
      <c r="A1810" s="266">
        <v>1802</v>
      </c>
      <c r="B1810" s="267">
        <f>'!!!KATILIMCI LİSTESİ!!!'!C1803</f>
        <v>0</v>
      </c>
      <c r="C1810" s="268">
        <f>'!!!KATILIMCI LİSTESİ!!!'!B1803</f>
        <v>0</v>
      </c>
      <c r="D1810" s="269"/>
      <c r="E1810" s="269"/>
      <c r="F1810" s="269"/>
      <c r="G1810" s="269"/>
      <c r="H1810" s="269"/>
      <c r="I1810" s="269"/>
      <c r="J1810" s="269"/>
      <c r="K1810" s="270"/>
      <c r="L1810" s="270"/>
      <c r="M1810" s="270"/>
      <c r="N1810" s="270"/>
      <c r="O1810" s="270"/>
      <c r="P1810" s="270"/>
      <c r="Q1810" s="270"/>
      <c r="R1810" s="269"/>
      <c r="S1810" s="269"/>
      <c r="T1810" s="269"/>
      <c r="U1810" s="269"/>
      <c r="V1810" s="269"/>
      <c r="W1810" s="269"/>
      <c r="X1810" s="269"/>
      <c r="Y1810" s="270"/>
      <c r="Z1810" s="270"/>
      <c r="AA1810" s="270"/>
      <c r="AB1810" s="270"/>
      <c r="AC1810" s="270"/>
      <c r="AD1810" s="270"/>
      <c r="AE1810" s="270"/>
      <c r="AF1810" s="269"/>
      <c r="AG1810" s="269"/>
      <c r="AH1810" s="269"/>
      <c r="AI1810" s="269"/>
      <c r="AJ1810" s="269"/>
      <c r="AK1810" s="269"/>
      <c r="AL1810" s="269"/>
    </row>
    <row r="1811" spans="1:38" ht="11.25" x14ac:dyDescent="0.2">
      <c r="A1811" s="266">
        <v>1803</v>
      </c>
      <c r="B1811" s="267">
        <f>'!!!KATILIMCI LİSTESİ!!!'!C1804</f>
        <v>0</v>
      </c>
      <c r="C1811" s="268">
        <f>'!!!KATILIMCI LİSTESİ!!!'!B1804</f>
        <v>0</v>
      </c>
      <c r="D1811" s="269"/>
      <c r="E1811" s="269"/>
      <c r="F1811" s="269"/>
      <c r="G1811" s="269"/>
      <c r="H1811" s="269"/>
      <c r="I1811" s="269"/>
      <c r="J1811" s="269"/>
      <c r="K1811" s="270"/>
      <c r="L1811" s="270"/>
      <c r="M1811" s="270"/>
      <c r="N1811" s="270"/>
      <c r="O1811" s="270"/>
      <c r="P1811" s="270"/>
      <c r="Q1811" s="270"/>
      <c r="R1811" s="269"/>
      <c r="S1811" s="269"/>
      <c r="T1811" s="269"/>
      <c r="U1811" s="269"/>
      <c r="V1811" s="269"/>
      <c r="W1811" s="269"/>
      <c r="X1811" s="269"/>
      <c r="Y1811" s="270"/>
      <c r="Z1811" s="270"/>
      <c r="AA1811" s="270"/>
      <c r="AB1811" s="270"/>
      <c r="AC1811" s="270"/>
      <c r="AD1811" s="270"/>
      <c r="AE1811" s="270"/>
      <c r="AF1811" s="269"/>
      <c r="AG1811" s="269"/>
      <c r="AH1811" s="269"/>
      <c r="AI1811" s="269"/>
      <c r="AJ1811" s="269"/>
      <c r="AK1811" s="269"/>
      <c r="AL1811" s="269"/>
    </row>
    <row r="1812" spans="1:38" ht="11.25" x14ac:dyDescent="0.2">
      <c r="A1812" s="266">
        <v>1804</v>
      </c>
      <c r="B1812" s="267">
        <f>'!!!KATILIMCI LİSTESİ!!!'!C1805</f>
        <v>0</v>
      </c>
      <c r="C1812" s="268">
        <f>'!!!KATILIMCI LİSTESİ!!!'!B1805</f>
        <v>0</v>
      </c>
      <c r="D1812" s="269"/>
      <c r="E1812" s="269"/>
      <c r="F1812" s="269"/>
      <c r="G1812" s="269"/>
      <c r="H1812" s="269"/>
      <c r="I1812" s="269"/>
      <c r="J1812" s="269"/>
      <c r="K1812" s="270"/>
      <c r="L1812" s="270"/>
      <c r="M1812" s="270"/>
      <c r="N1812" s="270"/>
      <c r="O1812" s="270"/>
      <c r="P1812" s="270"/>
      <c r="Q1812" s="270"/>
      <c r="R1812" s="269"/>
      <c r="S1812" s="269"/>
      <c r="T1812" s="269"/>
      <c r="U1812" s="269"/>
      <c r="V1812" s="269"/>
      <c r="W1812" s="269"/>
      <c r="X1812" s="269"/>
      <c r="Y1812" s="270"/>
      <c r="Z1812" s="270"/>
      <c r="AA1812" s="270"/>
      <c r="AB1812" s="270"/>
      <c r="AC1812" s="270"/>
      <c r="AD1812" s="270"/>
      <c r="AE1812" s="270"/>
      <c r="AF1812" s="269"/>
      <c r="AG1812" s="269"/>
      <c r="AH1812" s="269"/>
      <c r="AI1812" s="269"/>
      <c r="AJ1812" s="269"/>
      <c r="AK1812" s="269"/>
      <c r="AL1812" s="269"/>
    </row>
    <row r="1813" spans="1:38" ht="11.25" x14ac:dyDescent="0.2">
      <c r="A1813" s="266">
        <v>1805</v>
      </c>
      <c r="B1813" s="267">
        <f>'!!!KATILIMCI LİSTESİ!!!'!C1806</f>
        <v>0</v>
      </c>
      <c r="C1813" s="268">
        <f>'!!!KATILIMCI LİSTESİ!!!'!B1806</f>
        <v>0</v>
      </c>
      <c r="D1813" s="269"/>
      <c r="E1813" s="269"/>
      <c r="F1813" s="269"/>
      <c r="G1813" s="269"/>
      <c r="H1813" s="269"/>
      <c r="I1813" s="269"/>
      <c r="J1813" s="269"/>
      <c r="K1813" s="270"/>
      <c r="L1813" s="270"/>
      <c r="M1813" s="270"/>
      <c r="N1813" s="270"/>
      <c r="O1813" s="270"/>
      <c r="P1813" s="270"/>
      <c r="Q1813" s="270"/>
      <c r="R1813" s="269"/>
      <c r="S1813" s="269"/>
      <c r="T1813" s="269"/>
      <c r="U1813" s="269"/>
      <c r="V1813" s="269"/>
      <c r="W1813" s="269"/>
      <c r="X1813" s="269"/>
      <c r="Y1813" s="270"/>
      <c r="Z1813" s="270"/>
      <c r="AA1813" s="270"/>
      <c r="AB1813" s="270"/>
      <c r="AC1813" s="270"/>
      <c r="AD1813" s="270"/>
      <c r="AE1813" s="270"/>
      <c r="AF1813" s="269"/>
      <c r="AG1813" s="269"/>
      <c r="AH1813" s="269"/>
      <c r="AI1813" s="269"/>
      <c r="AJ1813" s="269"/>
      <c r="AK1813" s="269"/>
      <c r="AL1813" s="269"/>
    </row>
    <row r="1814" spans="1:38" ht="11.25" x14ac:dyDescent="0.2">
      <c r="A1814" s="266">
        <v>1806</v>
      </c>
      <c r="B1814" s="267">
        <f>'!!!KATILIMCI LİSTESİ!!!'!C1807</f>
        <v>0</v>
      </c>
      <c r="C1814" s="268">
        <f>'!!!KATILIMCI LİSTESİ!!!'!B1807</f>
        <v>0</v>
      </c>
      <c r="D1814" s="269"/>
      <c r="E1814" s="269"/>
      <c r="F1814" s="269"/>
      <c r="G1814" s="269"/>
      <c r="H1814" s="269"/>
      <c r="I1814" s="269"/>
      <c r="J1814" s="269"/>
      <c r="K1814" s="270"/>
      <c r="L1814" s="270"/>
      <c r="M1814" s="270"/>
      <c r="N1814" s="270"/>
      <c r="O1814" s="270"/>
      <c r="P1814" s="270"/>
      <c r="Q1814" s="270"/>
      <c r="R1814" s="269"/>
      <c r="S1814" s="269"/>
      <c r="T1814" s="269"/>
      <c r="U1814" s="269"/>
      <c r="V1814" s="269"/>
      <c r="W1814" s="269"/>
      <c r="X1814" s="269"/>
      <c r="Y1814" s="270"/>
      <c r="Z1814" s="270"/>
      <c r="AA1814" s="270"/>
      <c r="AB1814" s="270"/>
      <c r="AC1814" s="270"/>
      <c r="AD1814" s="270"/>
      <c r="AE1814" s="270"/>
      <c r="AF1814" s="269"/>
      <c r="AG1814" s="269"/>
      <c r="AH1814" s="269"/>
      <c r="AI1814" s="269"/>
      <c r="AJ1814" s="269"/>
      <c r="AK1814" s="269"/>
      <c r="AL1814" s="269"/>
    </row>
    <row r="1815" spans="1:38" ht="11.25" x14ac:dyDescent="0.2">
      <c r="A1815" s="266">
        <v>1807</v>
      </c>
      <c r="B1815" s="267">
        <f>'!!!KATILIMCI LİSTESİ!!!'!C1808</f>
        <v>0</v>
      </c>
      <c r="C1815" s="268">
        <f>'!!!KATILIMCI LİSTESİ!!!'!B1808</f>
        <v>0</v>
      </c>
      <c r="D1815" s="269"/>
      <c r="E1815" s="269"/>
      <c r="F1815" s="269"/>
      <c r="G1815" s="269"/>
      <c r="H1815" s="269"/>
      <c r="I1815" s="269"/>
      <c r="J1815" s="269"/>
      <c r="K1815" s="270"/>
      <c r="L1815" s="270"/>
      <c r="M1815" s="270"/>
      <c r="N1815" s="270"/>
      <c r="O1815" s="270"/>
      <c r="P1815" s="270"/>
      <c r="Q1815" s="270"/>
      <c r="R1815" s="269"/>
      <c r="S1815" s="269"/>
      <c r="T1815" s="269"/>
      <c r="U1815" s="269"/>
      <c r="V1815" s="269"/>
      <c r="W1815" s="269"/>
      <c r="X1815" s="269"/>
      <c r="Y1815" s="270"/>
      <c r="Z1815" s="270"/>
      <c r="AA1815" s="270"/>
      <c r="AB1815" s="270"/>
      <c r="AC1815" s="270"/>
      <c r="AD1815" s="270"/>
      <c r="AE1815" s="270"/>
      <c r="AF1815" s="269"/>
      <c r="AG1815" s="269"/>
      <c r="AH1815" s="269"/>
      <c r="AI1815" s="269"/>
      <c r="AJ1815" s="269"/>
      <c r="AK1815" s="269"/>
      <c r="AL1815" s="269"/>
    </row>
    <row r="1816" spans="1:38" ht="11.25" x14ac:dyDescent="0.2">
      <c r="A1816" s="266">
        <v>1808</v>
      </c>
      <c r="B1816" s="267">
        <f>'!!!KATILIMCI LİSTESİ!!!'!C1809</f>
        <v>0</v>
      </c>
      <c r="C1816" s="268">
        <f>'!!!KATILIMCI LİSTESİ!!!'!B1809</f>
        <v>0</v>
      </c>
      <c r="D1816" s="269"/>
      <c r="E1816" s="269"/>
      <c r="F1816" s="269"/>
      <c r="G1816" s="269"/>
      <c r="H1816" s="269"/>
      <c r="I1816" s="269"/>
      <c r="J1816" s="269"/>
      <c r="K1816" s="270"/>
      <c r="L1816" s="270"/>
      <c r="M1816" s="270"/>
      <c r="N1816" s="270"/>
      <c r="O1816" s="270"/>
      <c r="P1816" s="270"/>
      <c r="Q1816" s="270"/>
      <c r="R1816" s="269"/>
      <c r="S1816" s="269"/>
      <c r="T1816" s="269"/>
      <c r="U1816" s="269"/>
      <c r="V1816" s="269"/>
      <c r="W1816" s="269"/>
      <c r="X1816" s="269"/>
      <c r="Y1816" s="270"/>
      <c r="Z1816" s="270"/>
      <c r="AA1816" s="270"/>
      <c r="AB1816" s="270"/>
      <c r="AC1816" s="270"/>
      <c r="AD1816" s="270"/>
      <c r="AE1816" s="270"/>
      <c r="AF1816" s="269"/>
      <c r="AG1816" s="269"/>
      <c r="AH1816" s="269"/>
      <c r="AI1816" s="269"/>
      <c r="AJ1816" s="269"/>
      <c r="AK1816" s="269"/>
      <c r="AL1816" s="269"/>
    </row>
    <row r="1817" spans="1:38" ht="11.25" x14ac:dyDescent="0.2">
      <c r="A1817" s="266">
        <v>1809</v>
      </c>
      <c r="B1817" s="267">
        <f>'!!!KATILIMCI LİSTESİ!!!'!C1810</f>
        <v>0</v>
      </c>
      <c r="C1817" s="268">
        <f>'!!!KATILIMCI LİSTESİ!!!'!B1810</f>
        <v>0</v>
      </c>
      <c r="D1817" s="269"/>
      <c r="E1817" s="269"/>
      <c r="F1817" s="269"/>
      <c r="G1817" s="269"/>
      <c r="H1817" s="269"/>
      <c r="I1817" s="269"/>
      <c r="J1817" s="269"/>
      <c r="K1817" s="270"/>
      <c r="L1817" s="270"/>
      <c r="M1817" s="270"/>
      <c r="N1817" s="270"/>
      <c r="O1817" s="270"/>
      <c r="P1817" s="270"/>
      <c r="Q1817" s="270"/>
      <c r="R1817" s="269"/>
      <c r="S1817" s="269"/>
      <c r="T1817" s="269"/>
      <c r="U1817" s="269"/>
      <c r="V1817" s="269"/>
      <c r="W1817" s="269"/>
      <c r="X1817" s="269"/>
      <c r="Y1817" s="270"/>
      <c r="Z1817" s="270"/>
      <c r="AA1817" s="270"/>
      <c r="AB1817" s="270"/>
      <c r="AC1817" s="270"/>
      <c r="AD1817" s="270"/>
      <c r="AE1817" s="270"/>
      <c r="AF1817" s="269"/>
      <c r="AG1817" s="269"/>
      <c r="AH1817" s="269"/>
      <c r="AI1817" s="269"/>
      <c r="AJ1817" s="269"/>
      <c r="AK1817" s="269"/>
      <c r="AL1817" s="269"/>
    </row>
    <row r="1818" spans="1:38" ht="11.25" x14ac:dyDescent="0.2">
      <c r="A1818" s="266">
        <v>1810</v>
      </c>
      <c r="B1818" s="267">
        <f>'!!!KATILIMCI LİSTESİ!!!'!C1811</f>
        <v>0</v>
      </c>
      <c r="C1818" s="268">
        <f>'!!!KATILIMCI LİSTESİ!!!'!B1811</f>
        <v>0</v>
      </c>
      <c r="D1818" s="269"/>
      <c r="E1818" s="269"/>
      <c r="F1818" s="269"/>
      <c r="G1818" s="269"/>
      <c r="H1818" s="269"/>
      <c r="I1818" s="269"/>
      <c r="J1818" s="269"/>
      <c r="K1818" s="270"/>
      <c r="L1818" s="270"/>
      <c r="M1818" s="270"/>
      <c r="N1818" s="270"/>
      <c r="O1818" s="270"/>
      <c r="P1818" s="270"/>
      <c r="Q1818" s="270"/>
      <c r="R1818" s="269"/>
      <c r="S1818" s="269"/>
      <c r="T1818" s="269"/>
      <c r="U1818" s="269"/>
      <c r="V1818" s="269"/>
      <c r="W1818" s="269"/>
      <c r="X1818" s="269"/>
      <c r="Y1818" s="270"/>
      <c r="Z1818" s="270"/>
      <c r="AA1818" s="270"/>
      <c r="AB1818" s="270"/>
      <c r="AC1818" s="270"/>
      <c r="AD1818" s="270"/>
      <c r="AE1818" s="270"/>
      <c r="AF1818" s="269"/>
      <c r="AG1818" s="269"/>
      <c r="AH1818" s="269"/>
      <c r="AI1818" s="269"/>
      <c r="AJ1818" s="269"/>
      <c r="AK1818" s="269"/>
      <c r="AL1818" s="269"/>
    </row>
    <row r="1819" spans="1:38" ht="11.25" x14ac:dyDescent="0.2">
      <c r="A1819" s="266">
        <v>1811</v>
      </c>
      <c r="B1819" s="267">
        <f>'!!!KATILIMCI LİSTESİ!!!'!C1812</f>
        <v>0</v>
      </c>
      <c r="C1819" s="268">
        <f>'!!!KATILIMCI LİSTESİ!!!'!B1812</f>
        <v>0</v>
      </c>
      <c r="D1819" s="269"/>
      <c r="E1819" s="269"/>
      <c r="F1819" s="269"/>
      <c r="G1819" s="269"/>
      <c r="H1819" s="269"/>
      <c r="I1819" s="269"/>
      <c r="J1819" s="269"/>
      <c r="K1819" s="270"/>
      <c r="L1819" s="270"/>
      <c r="M1819" s="270"/>
      <c r="N1819" s="270"/>
      <c r="O1819" s="270"/>
      <c r="P1819" s="270"/>
      <c r="Q1819" s="270"/>
      <c r="R1819" s="269"/>
      <c r="S1819" s="269"/>
      <c r="T1819" s="269"/>
      <c r="U1819" s="269"/>
      <c r="V1819" s="269"/>
      <c r="W1819" s="269"/>
      <c r="X1819" s="269"/>
      <c r="Y1819" s="270"/>
      <c r="Z1819" s="270"/>
      <c r="AA1819" s="270"/>
      <c r="AB1819" s="270"/>
      <c r="AC1819" s="270"/>
      <c r="AD1819" s="270"/>
      <c r="AE1819" s="270"/>
      <c r="AF1819" s="269"/>
      <c r="AG1819" s="269"/>
      <c r="AH1819" s="269"/>
      <c r="AI1819" s="269"/>
      <c r="AJ1819" s="269"/>
      <c r="AK1819" s="269"/>
      <c r="AL1819" s="269"/>
    </row>
    <row r="1820" spans="1:38" ht="11.25" x14ac:dyDescent="0.2">
      <c r="A1820" s="266">
        <v>1812</v>
      </c>
      <c r="B1820" s="267">
        <f>'!!!KATILIMCI LİSTESİ!!!'!C1813</f>
        <v>0</v>
      </c>
      <c r="C1820" s="268">
        <f>'!!!KATILIMCI LİSTESİ!!!'!B1813</f>
        <v>0</v>
      </c>
      <c r="D1820" s="269"/>
      <c r="E1820" s="269"/>
      <c r="F1820" s="269"/>
      <c r="G1820" s="269"/>
      <c r="H1820" s="269"/>
      <c r="I1820" s="269"/>
      <c r="J1820" s="269"/>
      <c r="K1820" s="270"/>
      <c r="L1820" s="270"/>
      <c r="M1820" s="270"/>
      <c r="N1820" s="270"/>
      <c r="O1820" s="270"/>
      <c r="P1820" s="270"/>
      <c r="Q1820" s="270"/>
      <c r="R1820" s="269"/>
      <c r="S1820" s="269"/>
      <c r="T1820" s="269"/>
      <c r="U1820" s="269"/>
      <c r="V1820" s="269"/>
      <c r="W1820" s="269"/>
      <c r="X1820" s="269"/>
      <c r="Y1820" s="270"/>
      <c r="Z1820" s="270"/>
      <c r="AA1820" s="270"/>
      <c r="AB1820" s="270"/>
      <c r="AC1820" s="270"/>
      <c r="AD1820" s="270"/>
      <c r="AE1820" s="270"/>
      <c r="AF1820" s="269"/>
      <c r="AG1820" s="269"/>
      <c r="AH1820" s="269"/>
      <c r="AI1820" s="269"/>
      <c r="AJ1820" s="269"/>
      <c r="AK1820" s="269"/>
      <c r="AL1820" s="269"/>
    </row>
    <row r="1821" spans="1:38" ht="11.25" x14ac:dyDescent="0.2">
      <c r="A1821" s="266">
        <v>1813</v>
      </c>
      <c r="B1821" s="267">
        <f>'!!!KATILIMCI LİSTESİ!!!'!C1814</f>
        <v>0</v>
      </c>
      <c r="C1821" s="268">
        <f>'!!!KATILIMCI LİSTESİ!!!'!B1814</f>
        <v>0</v>
      </c>
      <c r="D1821" s="269"/>
      <c r="E1821" s="269"/>
      <c r="F1821" s="269"/>
      <c r="G1821" s="269"/>
      <c r="H1821" s="269"/>
      <c r="I1821" s="269"/>
      <c r="J1821" s="269"/>
      <c r="K1821" s="270"/>
      <c r="L1821" s="270"/>
      <c r="M1821" s="270"/>
      <c r="N1821" s="270"/>
      <c r="O1821" s="270"/>
      <c r="P1821" s="270"/>
      <c r="Q1821" s="270"/>
      <c r="R1821" s="269"/>
      <c r="S1821" s="269"/>
      <c r="T1821" s="269"/>
      <c r="U1821" s="269"/>
      <c r="V1821" s="269"/>
      <c r="W1821" s="269"/>
      <c r="X1821" s="269"/>
      <c r="Y1821" s="270"/>
      <c r="Z1821" s="270"/>
      <c r="AA1821" s="270"/>
      <c r="AB1821" s="270"/>
      <c r="AC1821" s="270"/>
      <c r="AD1821" s="270"/>
      <c r="AE1821" s="270"/>
      <c r="AF1821" s="269"/>
      <c r="AG1821" s="269"/>
      <c r="AH1821" s="269"/>
      <c r="AI1821" s="269"/>
      <c r="AJ1821" s="269"/>
      <c r="AK1821" s="269"/>
      <c r="AL1821" s="269"/>
    </row>
    <row r="1822" spans="1:38" ht="11.25" x14ac:dyDescent="0.2">
      <c r="A1822" s="266">
        <v>1814</v>
      </c>
      <c r="B1822" s="267">
        <f>'!!!KATILIMCI LİSTESİ!!!'!C1815</f>
        <v>0</v>
      </c>
      <c r="C1822" s="268">
        <f>'!!!KATILIMCI LİSTESİ!!!'!B1815</f>
        <v>0</v>
      </c>
      <c r="D1822" s="269"/>
      <c r="E1822" s="269"/>
      <c r="F1822" s="269"/>
      <c r="G1822" s="269"/>
      <c r="H1822" s="269"/>
      <c r="I1822" s="269"/>
      <c r="J1822" s="269"/>
      <c r="K1822" s="270"/>
      <c r="L1822" s="270"/>
      <c r="M1822" s="270"/>
      <c r="N1822" s="270"/>
      <c r="O1822" s="270"/>
      <c r="P1822" s="270"/>
      <c r="Q1822" s="270"/>
      <c r="R1822" s="269"/>
      <c r="S1822" s="269"/>
      <c r="T1822" s="269"/>
      <c r="U1822" s="269"/>
      <c r="V1822" s="269"/>
      <c r="W1822" s="269"/>
      <c r="X1822" s="269"/>
      <c r="Y1822" s="270"/>
      <c r="Z1822" s="270"/>
      <c r="AA1822" s="270"/>
      <c r="AB1822" s="270"/>
      <c r="AC1822" s="270"/>
      <c r="AD1822" s="270"/>
      <c r="AE1822" s="270"/>
      <c r="AF1822" s="269"/>
      <c r="AG1822" s="269"/>
      <c r="AH1822" s="269"/>
      <c r="AI1822" s="269"/>
      <c r="AJ1822" s="269"/>
      <c r="AK1822" s="269"/>
      <c r="AL1822" s="269"/>
    </row>
    <row r="1823" spans="1:38" ht="11.25" x14ac:dyDescent="0.2">
      <c r="A1823" s="266">
        <v>1815</v>
      </c>
      <c r="B1823" s="267">
        <f>'!!!KATILIMCI LİSTESİ!!!'!C1816</f>
        <v>0</v>
      </c>
      <c r="C1823" s="268">
        <f>'!!!KATILIMCI LİSTESİ!!!'!B1816</f>
        <v>0</v>
      </c>
      <c r="D1823" s="269"/>
      <c r="E1823" s="269"/>
      <c r="F1823" s="269"/>
      <c r="G1823" s="269"/>
      <c r="H1823" s="269"/>
      <c r="I1823" s="269"/>
      <c r="J1823" s="269"/>
      <c r="K1823" s="270"/>
      <c r="L1823" s="270"/>
      <c r="M1823" s="270"/>
      <c r="N1823" s="270"/>
      <c r="O1823" s="270"/>
      <c r="P1823" s="270"/>
      <c r="Q1823" s="270"/>
      <c r="R1823" s="269"/>
      <c r="S1823" s="269"/>
      <c r="T1823" s="269"/>
      <c r="U1823" s="269"/>
      <c r="V1823" s="269"/>
      <c r="W1823" s="269"/>
      <c r="X1823" s="269"/>
      <c r="Y1823" s="270"/>
      <c r="Z1823" s="270"/>
      <c r="AA1823" s="270"/>
      <c r="AB1823" s="270"/>
      <c r="AC1823" s="270"/>
      <c r="AD1823" s="270"/>
      <c r="AE1823" s="270"/>
      <c r="AF1823" s="269"/>
      <c r="AG1823" s="269"/>
      <c r="AH1823" s="269"/>
      <c r="AI1823" s="269"/>
      <c r="AJ1823" s="269"/>
      <c r="AK1823" s="269"/>
      <c r="AL1823" s="269"/>
    </row>
    <row r="1824" spans="1:38" ht="11.25" x14ac:dyDescent="0.2">
      <c r="A1824" s="266">
        <v>1816</v>
      </c>
      <c r="B1824" s="267">
        <f>'!!!KATILIMCI LİSTESİ!!!'!C1817</f>
        <v>0</v>
      </c>
      <c r="C1824" s="268">
        <f>'!!!KATILIMCI LİSTESİ!!!'!B1817</f>
        <v>0</v>
      </c>
      <c r="D1824" s="269"/>
      <c r="E1824" s="269"/>
      <c r="F1824" s="269"/>
      <c r="G1824" s="269"/>
      <c r="H1824" s="269"/>
      <c r="I1824" s="269"/>
      <c r="J1824" s="269"/>
      <c r="K1824" s="270"/>
      <c r="L1824" s="270"/>
      <c r="M1824" s="270"/>
      <c r="N1824" s="270"/>
      <c r="O1824" s="270"/>
      <c r="P1824" s="270"/>
      <c r="Q1824" s="270"/>
      <c r="R1824" s="269"/>
      <c r="S1824" s="269"/>
      <c r="T1824" s="269"/>
      <c r="U1824" s="269"/>
      <c r="V1824" s="269"/>
      <c r="W1824" s="269"/>
      <c r="X1824" s="269"/>
      <c r="Y1824" s="270"/>
      <c r="Z1824" s="270"/>
      <c r="AA1824" s="270"/>
      <c r="AB1824" s="270"/>
      <c r="AC1824" s="270"/>
      <c r="AD1824" s="270"/>
      <c r="AE1824" s="270"/>
      <c r="AF1824" s="269"/>
      <c r="AG1824" s="269"/>
      <c r="AH1824" s="269"/>
      <c r="AI1824" s="269"/>
      <c r="AJ1824" s="269"/>
      <c r="AK1824" s="269"/>
      <c r="AL1824" s="269"/>
    </row>
    <row r="1825" spans="1:38" ht="11.25" x14ac:dyDescent="0.2">
      <c r="A1825" s="266">
        <v>1817</v>
      </c>
      <c r="B1825" s="267">
        <f>'!!!KATILIMCI LİSTESİ!!!'!C1818</f>
        <v>0</v>
      </c>
      <c r="C1825" s="268">
        <f>'!!!KATILIMCI LİSTESİ!!!'!B1818</f>
        <v>0</v>
      </c>
      <c r="D1825" s="269"/>
      <c r="E1825" s="269"/>
      <c r="F1825" s="269"/>
      <c r="G1825" s="269"/>
      <c r="H1825" s="269"/>
      <c r="I1825" s="269"/>
      <c r="J1825" s="269"/>
      <c r="K1825" s="270"/>
      <c r="L1825" s="270"/>
      <c r="M1825" s="270"/>
      <c r="N1825" s="270"/>
      <c r="O1825" s="270"/>
      <c r="P1825" s="270"/>
      <c r="Q1825" s="270"/>
      <c r="R1825" s="269"/>
      <c r="S1825" s="269"/>
      <c r="T1825" s="269"/>
      <c r="U1825" s="269"/>
      <c r="V1825" s="269"/>
      <c r="W1825" s="269"/>
      <c r="X1825" s="269"/>
      <c r="Y1825" s="270"/>
      <c r="Z1825" s="270"/>
      <c r="AA1825" s="270"/>
      <c r="AB1825" s="270"/>
      <c r="AC1825" s="270"/>
      <c r="AD1825" s="270"/>
      <c r="AE1825" s="270"/>
      <c r="AF1825" s="269"/>
      <c r="AG1825" s="269"/>
      <c r="AH1825" s="269"/>
      <c r="AI1825" s="269"/>
      <c r="AJ1825" s="269"/>
      <c r="AK1825" s="269"/>
      <c r="AL1825" s="269"/>
    </row>
    <row r="1826" spans="1:38" ht="11.25" x14ac:dyDescent="0.2">
      <c r="A1826" s="266">
        <v>1818</v>
      </c>
      <c r="B1826" s="267">
        <f>'!!!KATILIMCI LİSTESİ!!!'!C1819</f>
        <v>0</v>
      </c>
      <c r="C1826" s="268">
        <f>'!!!KATILIMCI LİSTESİ!!!'!B1819</f>
        <v>0</v>
      </c>
      <c r="D1826" s="269"/>
      <c r="E1826" s="269"/>
      <c r="F1826" s="269"/>
      <c r="G1826" s="269"/>
      <c r="H1826" s="269"/>
      <c r="I1826" s="269"/>
      <c r="J1826" s="269"/>
      <c r="K1826" s="270"/>
      <c r="L1826" s="270"/>
      <c r="M1826" s="270"/>
      <c r="N1826" s="270"/>
      <c r="O1826" s="270"/>
      <c r="P1826" s="270"/>
      <c r="Q1826" s="270"/>
      <c r="R1826" s="269"/>
      <c r="S1826" s="269"/>
      <c r="T1826" s="269"/>
      <c r="U1826" s="269"/>
      <c r="V1826" s="269"/>
      <c r="W1826" s="269"/>
      <c r="X1826" s="269"/>
      <c r="Y1826" s="270"/>
      <c r="Z1826" s="270"/>
      <c r="AA1826" s="270"/>
      <c r="AB1826" s="270"/>
      <c r="AC1826" s="270"/>
      <c r="AD1826" s="270"/>
      <c r="AE1826" s="270"/>
      <c r="AF1826" s="269"/>
      <c r="AG1826" s="269"/>
      <c r="AH1826" s="269"/>
      <c r="AI1826" s="269"/>
      <c r="AJ1826" s="269"/>
      <c r="AK1826" s="269"/>
      <c r="AL1826" s="269"/>
    </row>
    <row r="1827" spans="1:38" ht="11.25" x14ac:dyDescent="0.2">
      <c r="A1827" s="266">
        <v>1819</v>
      </c>
      <c r="B1827" s="267">
        <f>'!!!KATILIMCI LİSTESİ!!!'!C1820</f>
        <v>0</v>
      </c>
      <c r="C1827" s="268">
        <f>'!!!KATILIMCI LİSTESİ!!!'!B1820</f>
        <v>0</v>
      </c>
      <c r="D1827" s="269"/>
      <c r="E1827" s="269"/>
      <c r="F1827" s="269"/>
      <c r="G1827" s="269"/>
      <c r="H1827" s="269"/>
      <c r="I1827" s="269"/>
      <c r="J1827" s="269"/>
      <c r="K1827" s="270"/>
      <c r="L1827" s="270"/>
      <c r="M1827" s="270"/>
      <c r="N1827" s="270"/>
      <c r="O1827" s="270"/>
      <c r="P1827" s="270"/>
      <c r="Q1827" s="270"/>
      <c r="R1827" s="269"/>
      <c r="S1827" s="269"/>
      <c r="T1827" s="269"/>
      <c r="U1827" s="269"/>
      <c r="V1827" s="269"/>
      <c r="W1827" s="269"/>
      <c r="X1827" s="269"/>
      <c r="Y1827" s="270"/>
      <c r="Z1827" s="270"/>
      <c r="AA1827" s="270"/>
      <c r="AB1827" s="270"/>
      <c r="AC1827" s="270"/>
      <c r="AD1827" s="270"/>
      <c r="AE1827" s="270"/>
      <c r="AF1827" s="269"/>
      <c r="AG1827" s="269"/>
      <c r="AH1827" s="269"/>
      <c r="AI1827" s="269"/>
      <c r="AJ1827" s="269"/>
      <c r="AK1827" s="269"/>
      <c r="AL1827" s="269"/>
    </row>
    <row r="1828" spans="1:38" ht="11.25" x14ac:dyDescent="0.2">
      <c r="A1828" s="266">
        <v>1820</v>
      </c>
      <c r="B1828" s="267">
        <f>'!!!KATILIMCI LİSTESİ!!!'!C1821</f>
        <v>0</v>
      </c>
      <c r="C1828" s="268">
        <f>'!!!KATILIMCI LİSTESİ!!!'!B1821</f>
        <v>0</v>
      </c>
      <c r="D1828" s="269"/>
      <c r="E1828" s="269"/>
      <c r="F1828" s="269"/>
      <c r="G1828" s="269"/>
      <c r="H1828" s="269"/>
      <c r="I1828" s="269"/>
      <c r="J1828" s="269"/>
      <c r="K1828" s="270"/>
      <c r="L1828" s="270"/>
      <c r="M1828" s="270"/>
      <c r="N1828" s="270"/>
      <c r="O1828" s="270"/>
      <c r="P1828" s="270"/>
      <c r="Q1828" s="270"/>
      <c r="R1828" s="269"/>
      <c r="S1828" s="269"/>
      <c r="T1828" s="269"/>
      <c r="U1828" s="269"/>
      <c r="V1828" s="269"/>
      <c r="W1828" s="269"/>
      <c r="X1828" s="269"/>
      <c r="Y1828" s="270"/>
      <c r="Z1828" s="270"/>
      <c r="AA1828" s="270"/>
      <c r="AB1828" s="270"/>
      <c r="AC1828" s="270"/>
      <c r="AD1828" s="270"/>
      <c r="AE1828" s="270"/>
      <c r="AF1828" s="269"/>
      <c r="AG1828" s="269"/>
      <c r="AH1828" s="269"/>
      <c r="AI1828" s="269"/>
      <c r="AJ1828" s="269"/>
      <c r="AK1828" s="269"/>
      <c r="AL1828" s="269"/>
    </row>
    <row r="1829" spans="1:38" ht="11.25" x14ac:dyDescent="0.2">
      <c r="A1829" s="266">
        <v>1821</v>
      </c>
      <c r="B1829" s="267">
        <f>'!!!KATILIMCI LİSTESİ!!!'!C1822</f>
        <v>0</v>
      </c>
      <c r="C1829" s="268">
        <f>'!!!KATILIMCI LİSTESİ!!!'!B1822</f>
        <v>0</v>
      </c>
      <c r="D1829" s="269"/>
      <c r="E1829" s="269"/>
      <c r="F1829" s="269"/>
      <c r="G1829" s="269"/>
      <c r="H1829" s="269"/>
      <c r="I1829" s="269"/>
      <c r="J1829" s="269"/>
      <c r="K1829" s="270"/>
      <c r="L1829" s="270"/>
      <c r="M1829" s="270"/>
      <c r="N1829" s="270"/>
      <c r="O1829" s="270"/>
      <c r="P1829" s="270"/>
      <c r="Q1829" s="270"/>
      <c r="R1829" s="269"/>
      <c r="S1829" s="269"/>
      <c r="T1829" s="269"/>
      <c r="U1829" s="269"/>
      <c r="V1829" s="269"/>
      <c r="W1829" s="269"/>
      <c r="X1829" s="269"/>
      <c r="Y1829" s="270"/>
      <c r="Z1829" s="270"/>
      <c r="AA1829" s="270"/>
      <c r="AB1829" s="270"/>
      <c r="AC1829" s="270"/>
      <c r="AD1829" s="270"/>
      <c r="AE1829" s="270"/>
      <c r="AF1829" s="269"/>
      <c r="AG1829" s="269"/>
      <c r="AH1829" s="269"/>
      <c r="AI1829" s="269"/>
      <c r="AJ1829" s="269"/>
      <c r="AK1829" s="269"/>
      <c r="AL1829" s="269"/>
    </row>
    <row r="1830" spans="1:38" ht="11.25" x14ac:dyDescent="0.2">
      <c r="A1830" s="266">
        <v>1822</v>
      </c>
      <c r="B1830" s="267">
        <f>'!!!KATILIMCI LİSTESİ!!!'!C1823</f>
        <v>0</v>
      </c>
      <c r="C1830" s="268">
        <f>'!!!KATILIMCI LİSTESİ!!!'!B1823</f>
        <v>0</v>
      </c>
      <c r="D1830" s="269"/>
      <c r="E1830" s="269"/>
      <c r="F1830" s="269"/>
      <c r="G1830" s="269"/>
      <c r="H1830" s="269"/>
      <c r="I1830" s="269"/>
      <c r="J1830" s="269"/>
      <c r="K1830" s="270"/>
      <c r="L1830" s="270"/>
      <c r="M1830" s="270"/>
      <c r="N1830" s="270"/>
      <c r="O1830" s="270"/>
      <c r="P1830" s="270"/>
      <c r="Q1830" s="270"/>
      <c r="R1830" s="269"/>
      <c r="S1830" s="269"/>
      <c r="T1830" s="269"/>
      <c r="U1830" s="269"/>
      <c r="V1830" s="269"/>
      <c r="W1830" s="269"/>
      <c r="X1830" s="269"/>
      <c r="Y1830" s="270"/>
      <c r="Z1830" s="270"/>
      <c r="AA1830" s="270"/>
      <c r="AB1830" s="270"/>
      <c r="AC1830" s="270"/>
      <c r="AD1830" s="270"/>
      <c r="AE1830" s="270"/>
      <c r="AF1830" s="269"/>
      <c r="AG1830" s="269"/>
      <c r="AH1830" s="269"/>
      <c r="AI1830" s="269"/>
      <c r="AJ1830" s="269"/>
      <c r="AK1830" s="269"/>
      <c r="AL1830" s="269"/>
    </row>
    <row r="1831" spans="1:38" ht="11.25" x14ac:dyDescent="0.2">
      <c r="A1831" s="266">
        <v>1823</v>
      </c>
      <c r="B1831" s="267">
        <f>'!!!KATILIMCI LİSTESİ!!!'!C1824</f>
        <v>0</v>
      </c>
      <c r="C1831" s="268">
        <f>'!!!KATILIMCI LİSTESİ!!!'!B1824</f>
        <v>0</v>
      </c>
      <c r="D1831" s="269"/>
      <c r="E1831" s="269"/>
      <c r="F1831" s="269"/>
      <c r="G1831" s="269"/>
      <c r="H1831" s="269"/>
      <c r="I1831" s="269"/>
      <c r="J1831" s="269"/>
      <c r="K1831" s="270"/>
      <c r="L1831" s="270"/>
      <c r="M1831" s="270"/>
      <c r="N1831" s="270"/>
      <c r="O1831" s="270"/>
      <c r="P1831" s="270"/>
      <c r="Q1831" s="270"/>
      <c r="R1831" s="269"/>
      <c r="S1831" s="269"/>
      <c r="T1831" s="269"/>
      <c r="U1831" s="269"/>
      <c r="V1831" s="269"/>
      <c r="W1831" s="269"/>
      <c r="X1831" s="269"/>
      <c r="Y1831" s="270"/>
      <c r="Z1831" s="270"/>
      <c r="AA1831" s="270"/>
      <c r="AB1831" s="270"/>
      <c r="AC1831" s="270"/>
      <c r="AD1831" s="270"/>
      <c r="AE1831" s="270"/>
      <c r="AF1831" s="269"/>
      <c r="AG1831" s="269"/>
      <c r="AH1831" s="269"/>
      <c r="AI1831" s="269"/>
      <c r="AJ1831" s="269"/>
      <c r="AK1831" s="269"/>
      <c r="AL1831" s="269"/>
    </row>
    <row r="1832" spans="1:38" ht="11.25" x14ac:dyDescent="0.2">
      <c r="A1832" s="266">
        <v>1824</v>
      </c>
      <c r="B1832" s="267">
        <f>'!!!KATILIMCI LİSTESİ!!!'!C1825</f>
        <v>0</v>
      </c>
      <c r="C1832" s="268">
        <f>'!!!KATILIMCI LİSTESİ!!!'!B1825</f>
        <v>0</v>
      </c>
      <c r="D1832" s="269"/>
      <c r="E1832" s="269"/>
      <c r="F1832" s="269"/>
      <c r="G1832" s="269"/>
      <c r="H1832" s="269"/>
      <c r="I1832" s="269"/>
      <c r="J1832" s="269"/>
      <c r="K1832" s="270"/>
      <c r="L1832" s="270"/>
      <c r="M1832" s="270"/>
      <c r="N1832" s="270"/>
      <c r="O1832" s="270"/>
      <c r="P1832" s="270"/>
      <c r="Q1832" s="270"/>
      <c r="R1832" s="269"/>
      <c r="S1832" s="269"/>
      <c r="T1832" s="269"/>
      <c r="U1832" s="269"/>
      <c r="V1832" s="269"/>
      <c r="W1832" s="269"/>
      <c r="X1832" s="269"/>
      <c r="Y1832" s="270"/>
      <c r="Z1832" s="270"/>
      <c r="AA1832" s="270"/>
      <c r="AB1832" s="270"/>
      <c r="AC1832" s="270"/>
      <c r="AD1832" s="270"/>
      <c r="AE1832" s="270"/>
      <c r="AF1832" s="269"/>
      <c r="AG1832" s="269"/>
      <c r="AH1832" s="269"/>
      <c r="AI1832" s="269"/>
      <c r="AJ1832" s="269"/>
      <c r="AK1832" s="269"/>
      <c r="AL1832" s="269"/>
    </row>
    <row r="1833" spans="1:38" ht="11.25" x14ac:dyDescent="0.2">
      <c r="A1833" s="266">
        <v>1825</v>
      </c>
      <c r="B1833" s="267">
        <f>'!!!KATILIMCI LİSTESİ!!!'!C1826</f>
        <v>0</v>
      </c>
      <c r="C1833" s="268">
        <f>'!!!KATILIMCI LİSTESİ!!!'!B1826</f>
        <v>0</v>
      </c>
      <c r="D1833" s="269"/>
      <c r="E1833" s="269"/>
      <c r="F1833" s="269"/>
      <c r="G1833" s="269"/>
      <c r="H1833" s="269"/>
      <c r="I1833" s="269"/>
      <c r="J1833" s="269"/>
      <c r="K1833" s="270"/>
      <c r="L1833" s="270"/>
      <c r="M1833" s="270"/>
      <c r="N1833" s="270"/>
      <c r="O1833" s="270"/>
      <c r="P1833" s="270"/>
      <c r="Q1833" s="270"/>
      <c r="R1833" s="269"/>
      <c r="S1833" s="269"/>
      <c r="T1833" s="269"/>
      <c r="U1833" s="269"/>
      <c r="V1833" s="269"/>
      <c r="W1833" s="269"/>
      <c r="X1833" s="269"/>
      <c r="Y1833" s="270"/>
      <c r="Z1833" s="270"/>
      <c r="AA1833" s="270"/>
      <c r="AB1833" s="270"/>
      <c r="AC1833" s="270"/>
      <c r="AD1833" s="270"/>
      <c r="AE1833" s="270"/>
      <c r="AF1833" s="269"/>
      <c r="AG1833" s="269"/>
      <c r="AH1833" s="269"/>
      <c r="AI1833" s="269"/>
      <c r="AJ1833" s="269"/>
      <c r="AK1833" s="269"/>
      <c r="AL1833" s="269"/>
    </row>
    <row r="1834" spans="1:38" ht="11.25" x14ac:dyDescent="0.2">
      <c r="A1834" s="266">
        <v>1826</v>
      </c>
      <c r="B1834" s="267">
        <f>'!!!KATILIMCI LİSTESİ!!!'!C1827</f>
        <v>0</v>
      </c>
      <c r="C1834" s="268">
        <f>'!!!KATILIMCI LİSTESİ!!!'!B1827</f>
        <v>0</v>
      </c>
      <c r="D1834" s="269"/>
      <c r="E1834" s="269"/>
      <c r="F1834" s="269"/>
      <c r="G1834" s="269"/>
      <c r="H1834" s="269"/>
      <c r="I1834" s="269"/>
      <c r="J1834" s="269"/>
      <c r="K1834" s="270"/>
      <c r="L1834" s="270"/>
      <c r="M1834" s="270"/>
      <c r="N1834" s="270"/>
      <c r="O1834" s="270"/>
      <c r="P1834" s="270"/>
      <c r="Q1834" s="270"/>
      <c r="R1834" s="269"/>
      <c r="S1834" s="269"/>
      <c r="T1834" s="269"/>
      <c r="U1834" s="269"/>
      <c r="V1834" s="269"/>
      <c r="W1834" s="269"/>
      <c r="X1834" s="269"/>
      <c r="Y1834" s="270"/>
      <c r="Z1834" s="270"/>
      <c r="AA1834" s="270"/>
      <c r="AB1834" s="270"/>
      <c r="AC1834" s="270"/>
      <c r="AD1834" s="270"/>
      <c r="AE1834" s="270"/>
      <c r="AF1834" s="269"/>
      <c r="AG1834" s="269"/>
      <c r="AH1834" s="269"/>
      <c r="AI1834" s="269"/>
      <c r="AJ1834" s="269"/>
      <c r="AK1834" s="269"/>
      <c r="AL1834" s="269"/>
    </row>
    <row r="1835" spans="1:38" ht="11.25" x14ac:dyDescent="0.2">
      <c r="A1835" s="266">
        <v>1827</v>
      </c>
      <c r="B1835" s="267">
        <f>'!!!KATILIMCI LİSTESİ!!!'!C1828</f>
        <v>0</v>
      </c>
      <c r="C1835" s="268">
        <f>'!!!KATILIMCI LİSTESİ!!!'!B1828</f>
        <v>0</v>
      </c>
      <c r="D1835" s="269"/>
      <c r="E1835" s="269"/>
      <c r="F1835" s="269"/>
      <c r="G1835" s="269"/>
      <c r="H1835" s="269"/>
      <c r="I1835" s="269"/>
      <c r="J1835" s="269"/>
      <c r="K1835" s="270"/>
      <c r="L1835" s="270"/>
      <c r="M1835" s="270"/>
      <c r="N1835" s="270"/>
      <c r="O1835" s="270"/>
      <c r="P1835" s="270"/>
      <c r="Q1835" s="270"/>
      <c r="R1835" s="269"/>
      <c r="S1835" s="269"/>
      <c r="T1835" s="269"/>
      <c r="U1835" s="269"/>
      <c r="V1835" s="269"/>
      <c r="W1835" s="269"/>
      <c r="X1835" s="269"/>
      <c r="Y1835" s="270"/>
      <c r="Z1835" s="270"/>
      <c r="AA1835" s="270"/>
      <c r="AB1835" s="270"/>
      <c r="AC1835" s="270"/>
      <c r="AD1835" s="270"/>
      <c r="AE1835" s="270"/>
      <c r="AF1835" s="269"/>
      <c r="AG1835" s="269"/>
      <c r="AH1835" s="269"/>
      <c r="AI1835" s="269"/>
      <c r="AJ1835" s="269"/>
      <c r="AK1835" s="269"/>
      <c r="AL1835" s="269"/>
    </row>
    <row r="1836" spans="1:38" ht="11.25" x14ac:dyDescent="0.2">
      <c r="A1836" s="266">
        <v>1828</v>
      </c>
      <c r="B1836" s="267">
        <f>'!!!KATILIMCI LİSTESİ!!!'!C1829</f>
        <v>0</v>
      </c>
      <c r="C1836" s="268">
        <f>'!!!KATILIMCI LİSTESİ!!!'!B1829</f>
        <v>0</v>
      </c>
      <c r="D1836" s="269"/>
      <c r="E1836" s="269"/>
      <c r="F1836" s="269"/>
      <c r="G1836" s="269"/>
      <c r="H1836" s="269"/>
      <c r="I1836" s="269"/>
      <c r="J1836" s="269"/>
      <c r="K1836" s="270"/>
      <c r="L1836" s="270"/>
      <c r="M1836" s="270"/>
      <c r="N1836" s="270"/>
      <c r="O1836" s="270"/>
      <c r="P1836" s="270"/>
      <c r="Q1836" s="270"/>
      <c r="R1836" s="269"/>
      <c r="S1836" s="269"/>
      <c r="T1836" s="269"/>
      <c r="U1836" s="269"/>
      <c r="V1836" s="269"/>
      <c r="W1836" s="269"/>
      <c r="X1836" s="269"/>
      <c r="Y1836" s="270"/>
      <c r="Z1836" s="270"/>
      <c r="AA1836" s="270"/>
      <c r="AB1836" s="270"/>
      <c r="AC1836" s="270"/>
      <c r="AD1836" s="270"/>
      <c r="AE1836" s="270"/>
      <c r="AF1836" s="269"/>
      <c r="AG1836" s="269"/>
      <c r="AH1836" s="269"/>
      <c r="AI1836" s="269"/>
      <c r="AJ1836" s="269"/>
      <c r="AK1836" s="269"/>
      <c r="AL1836" s="269"/>
    </row>
    <row r="1837" spans="1:38" ht="11.25" x14ac:dyDescent="0.2">
      <c r="A1837" s="266">
        <v>1829</v>
      </c>
      <c r="B1837" s="267">
        <f>'!!!KATILIMCI LİSTESİ!!!'!C1830</f>
        <v>0</v>
      </c>
      <c r="C1837" s="268">
        <f>'!!!KATILIMCI LİSTESİ!!!'!B1830</f>
        <v>0</v>
      </c>
      <c r="D1837" s="269"/>
      <c r="E1837" s="269"/>
      <c r="F1837" s="269"/>
      <c r="G1837" s="269"/>
      <c r="H1837" s="269"/>
      <c r="I1837" s="269"/>
      <c r="J1837" s="269"/>
      <c r="K1837" s="270"/>
      <c r="L1837" s="270"/>
      <c r="M1837" s="270"/>
      <c r="N1837" s="270"/>
      <c r="O1837" s="270"/>
      <c r="P1837" s="270"/>
      <c r="Q1837" s="270"/>
      <c r="R1837" s="269"/>
      <c r="S1837" s="269"/>
      <c r="T1837" s="269"/>
      <c r="U1837" s="269"/>
      <c r="V1837" s="269"/>
      <c r="W1837" s="269"/>
      <c r="X1837" s="269"/>
      <c r="Y1837" s="270"/>
      <c r="Z1837" s="270"/>
      <c r="AA1837" s="270"/>
      <c r="AB1837" s="270"/>
      <c r="AC1837" s="270"/>
      <c r="AD1837" s="270"/>
      <c r="AE1837" s="270"/>
      <c r="AF1837" s="269"/>
      <c r="AG1837" s="269"/>
      <c r="AH1837" s="269"/>
      <c r="AI1837" s="269"/>
      <c r="AJ1837" s="269"/>
      <c r="AK1837" s="269"/>
      <c r="AL1837" s="269"/>
    </row>
    <row r="1838" spans="1:38" ht="11.25" x14ac:dyDescent="0.2">
      <c r="A1838" s="266">
        <v>1830</v>
      </c>
      <c r="B1838" s="267">
        <f>'!!!KATILIMCI LİSTESİ!!!'!C1831</f>
        <v>0</v>
      </c>
      <c r="C1838" s="268">
        <f>'!!!KATILIMCI LİSTESİ!!!'!B1831</f>
        <v>0</v>
      </c>
      <c r="D1838" s="269"/>
      <c r="E1838" s="269"/>
      <c r="F1838" s="269"/>
      <c r="G1838" s="269"/>
      <c r="H1838" s="269"/>
      <c r="I1838" s="269"/>
      <c r="J1838" s="269"/>
      <c r="K1838" s="270"/>
      <c r="L1838" s="270"/>
      <c r="M1838" s="270"/>
      <c r="N1838" s="270"/>
      <c r="O1838" s="270"/>
      <c r="P1838" s="270"/>
      <c r="Q1838" s="270"/>
      <c r="R1838" s="269"/>
      <c r="S1838" s="269"/>
      <c r="T1838" s="269"/>
      <c r="U1838" s="269"/>
      <c r="V1838" s="269"/>
      <c r="W1838" s="269"/>
      <c r="X1838" s="269"/>
      <c r="Y1838" s="270"/>
      <c r="Z1838" s="270"/>
      <c r="AA1838" s="270"/>
      <c r="AB1838" s="270"/>
      <c r="AC1838" s="270"/>
      <c r="AD1838" s="270"/>
      <c r="AE1838" s="270"/>
      <c r="AF1838" s="269"/>
      <c r="AG1838" s="269"/>
      <c r="AH1838" s="269"/>
      <c r="AI1838" s="269"/>
      <c r="AJ1838" s="269"/>
      <c r="AK1838" s="269"/>
      <c r="AL1838" s="269"/>
    </row>
    <row r="1839" spans="1:38" ht="11.25" x14ac:dyDescent="0.2">
      <c r="A1839" s="266">
        <v>1831</v>
      </c>
      <c r="B1839" s="267">
        <f>'!!!KATILIMCI LİSTESİ!!!'!C1832</f>
        <v>0</v>
      </c>
      <c r="C1839" s="268">
        <f>'!!!KATILIMCI LİSTESİ!!!'!B1832</f>
        <v>0</v>
      </c>
      <c r="D1839" s="269"/>
      <c r="E1839" s="269"/>
      <c r="F1839" s="269"/>
      <c r="G1839" s="269"/>
      <c r="H1839" s="269"/>
      <c r="I1839" s="269"/>
      <c r="J1839" s="269"/>
      <c r="K1839" s="270"/>
      <c r="L1839" s="270"/>
      <c r="M1839" s="270"/>
      <c r="N1839" s="270"/>
      <c r="O1839" s="270"/>
      <c r="P1839" s="270"/>
      <c r="Q1839" s="270"/>
      <c r="R1839" s="269"/>
      <c r="S1839" s="269"/>
      <c r="T1839" s="269"/>
      <c r="U1839" s="269"/>
      <c r="V1839" s="269"/>
      <c r="W1839" s="269"/>
      <c r="X1839" s="269"/>
      <c r="Y1839" s="270"/>
      <c r="Z1839" s="270"/>
      <c r="AA1839" s="270"/>
      <c r="AB1839" s="270"/>
      <c r="AC1839" s="270"/>
      <c r="AD1839" s="270"/>
      <c r="AE1839" s="270"/>
      <c r="AF1839" s="269"/>
      <c r="AG1839" s="269"/>
      <c r="AH1839" s="269"/>
      <c r="AI1839" s="269"/>
      <c r="AJ1839" s="269"/>
      <c r="AK1839" s="269"/>
      <c r="AL1839" s="269"/>
    </row>
    <row r="1840" spans="1:38" ht="11.25" x14ac:dyDescent="0.2">
      <c r="A1840" s="266">
        <v>1832</v>
      </c>
      <c r="B1840" s="267">
        <f>'!!!KATILIMCI LİSTESİ!!!'!C1833</f>
        <v>0</v>
      </c>
      <c r="C1840" s="268">
        <f>'!!!KATILIMCI LİSTESİ!!!'!B1833</f>
        <v>0</v>
      </c>
      <c r="D1840" s="269"/>
      <c r="E1840" s="269"/>
      <c r="F1840" s="269"/>
      <c r="G1840" s="269"/>
      <c r="H1840" s="269"/>
      <c r="I1840" s="269"/>
      <c r="J1840" s="269"/>
      <c r="K1840" s="270"/>
      <c r="L1840" s="270"/>
      <c r="M1840" s="270"/>
      <c r="N1840" s="270"/>
      <c r="O1840" s="270"/>
      <c r="P1840" s="270"/>
      <c r="Q1840" s="270"/>
      <c r="R1840" s="269"/>
      <c r="S1840" s="269"/>
      <c r="T1840" s="269"/>
      <c r="U1840" s="269"/>
      <c r="V1840" s="269"/>
      <c r="W1840" s="269"/>
      <c r="X1840" s="269"/>
      <c r="Y1840" s="270"/>
      <c r="Z1840" s="270"/>
      <c r="AA1840" s="270"/>
      <c r="AB1840" s="270"/>
      <c r="AC1840" s="270"/>
      <c r="AD1840" s="270"/>
      <c r="AE1840" s="270"/>
      <c r="AF1840" s="269"/>
      <c r="AG1840" s="269"/>
      <c r="AH1840" s="269"/>
      <c r="AI1840" s="269"/>
      <c r="AJ1840" s="269"/>
      <c r="AK1840" s="269"/>
      <c r="AL1840" s="269"/>
    </row>
    <row r="1841" spans="1:38" ht="11.25" x14ac:dyDescent="0.2">
      <c r="A1841" s="266">
        <v>1833</v>
      </c>
      <c r="B1841" s="267">
        <f>'!!!KATILIMCI LİSTESİ!!!'!C1834</f>
        <v>0</v>
      </c>
      <c r="C1841" s="268">
        <f>'!!!KATILIMCI LİSTESİ!!!'!B1834</f>
        <v>0</v>
      </c>
      <c r="D1841" s="269"/>
      <c r="E1841" s="269"/>
      <c r="F1841" s="269"/>
      <c r="G1841" s="269"/>
      <c r="H1841" s="269"/>
      <c r="I1841" s="269"/>
      <c r="J1841" s="269"/>
      <c r="K1841" s="270"/>
      <c r="L1841" s="270"/>
      <c r="M1841" s="270"/>
      <c r="N1841" s="270"/>
      <c r="O1841" s="270"/>
      <c r="P1841" s="270"/>
      <c r="Q1841" s="270"/>
      <c r="R1841" s="269"/>
      <c r="S1841" s="269"/>
      <c r="T1841" s="269"/>
      <c r="U1841" s="269"/>
      <c r="V1841" s="269"/>
      <c r="W1841" s="269"/>
      <c r="X1841" s="269"/>
      <c r="Y1841" s="270"/>
      <c r="Z1841" s="270"/>
      <c r="AA1841" s="270"/>
      <c r="AB1841" s="270"/>
      <c r="AC1841" s="270"/>
      <c r="AD1841" s="270"/>
      <c r="AE1841" s="270"/>
      <c r="AF1841" s="269"/>
      <c r="AG1841" s="269"/>
      <c r="AH1841" s="269"/>
      <c r="AI1841" s="269"/>
      <c r="AJ1841" s="269"/>
      <c r="AK1841" s="269"/>
      <c r="AL1841" s="269"/>
    </row>
    <row r="1842" spans="1:38" ht="11.25" x14ac:dyDescent="0.2">
      <c r="A1842" s="266">
        <v>1834</v>
      </c>
      <c r="B1842" s="267">
        <f>'!!!KATILIMCI LİSTESİ!!!'!C1835</f>
        <v>0</v>
      </c>
      <c r="C1842" s="268">
        <f>'!!!KATILIMCI LİSTESİ!!!'!B1835</f>
        <v>0</v>
      </c>
      <c r="D1842" s="269"/>
      <c r="E1842" s="269"/>
      <c r="F1842" s="269"/>
      <c r="G1842" s="269"/>
      <c r="H1842" s="269"/>
      <c r="I1842" s="269"/>
      <c r="J1842" s="269"/>
      <c r="K1842" s="270"/>
      <c r="L1842" s="270"/>
      <c r="M1842" s="270"/>
      <c r="N1842" s="270"/>
      <c r="O1842" s="270"/>
      <c r="P1842" s="270"/>
      <c r="Q1842" s="270"/>
      <c r="R1842" s="269"/>
      <c r="S1842" s="269"/>
      <c r="T1842" s="269"/>
      <c r="U1842" s="269"/>
      <c r="V1842" s="269"/>
      <c r="W1842" s="269"/>
      <c r="X1842" s="269"/>
      <c r="Y1842" s="270"/>
      <c r="Z1842" s="270"/>
      <c r="AA1842" s="270"/>
      <c r="AB1842" s="270"/>
      <c r="AC1842" s="270"/>
      <c r="AD1842" s="270"/>
      <c r="AE1842" s="270"/>
      <c r="AF1842" s="269"/>
      <c r="AG1842" s="269"/>
      <c r="AH1842" s="269"/>
      <c r="AI1842" s="269"/>
      <c r="AJ1842" s="269"/>
      <c r="AK1842" s="269"/>
      <c r="AL1842" s="269"/>
    </row>
    <row r="1843" spans="1:38" ht="11.25" x14ac:dyDescent="0.2">
      <c r="A1843" s="266">
        <v>1835</v>
      </c>
      <c r="B1843" s="267">
        <f>'!!!KATILIMCI LİSTESİ!!!'!C1836</f>
        <v>0</v>
      </c>
      <c r="C1843" s="268">
        <f>'!!!KATILIMCI LİSTESİ!!!'!B1836</f>
        <v>0</v>
      </c>
      <c r="D1843" s="269"/>
      <c r="E1843" s="269"/>
      <c r="F1843" s="269"/>
      <c r="G1843" s="269"/>
      <c r="H1843" s="269"/>
      <c r="I1843" s="269"/>
      <c r="J1843" s="269"/>
      <c r="K1843" s="270"/>
      <c r="L1843" s="270"/>
      <c r="M1843" s="270"/>
      <c r="N1843" s="270"/>
      <c r="O1843" s="270"/>
      <c r="P1843" s="270"/>
      <c r="Q1843" s="270"/>
      <c r="R1843" s="269"/>
      <c r="S1843" s="269"/>
      <c r="T1843" s="269"/>
      <c r="U1843" s="269"/>
      <c r="V1843" s="269"/>
      <c r="W1843" s="269"/>
      <c r="X1843" s="269"/>
      <c r="Y1843" s="270"/>
      <c r="Z1843" s="270"/>
      <c r="AA1843" s="270"/>
      <c r="AB1843" s="270"/>
      <c r="AC1843" s="270"/>
      <c r="AD1843" s="270"/>
      <c r="AE1843" s="270"/>
      <c r="AF1843" s="269"/>
      <c r="AG1843" s="269"/>
      <c r="AH1843" s="269"/>
      <c r="AI1843" s="269"/>
      <c r="AJ1843" s="269"/>
      <c r="AK1843" s="269"/>
      <c r="AL1843" s="269"/>
    </row>
    <row r="1844" spans="1:38" ht="11.25" x14ac:dyDescent="0.2">
      <c r="A1844" s="266">
        <v>1836</v>
      </c>
      <c r="B1844" s="267">
        <f>'!!!KATILIMCI LİSTESİ!!!'!C1837</f>
        <v>0</v>
      </c>
      <c r="C1844" s="268">
        <f>'!!!KATILIMCI LİSTESİ!!!'!B1837</f>
        <v>0</v>
      </c>
      <c r="D1844" s="269"/>
      <c r="E1844" s="269"/>
      <c r="F1844" s="269"/>
      <c r="G1844" s="269"/>
      <c r="H1844" s="269"/>
      <c r="I1844" s="269"/>
      <c r="J1844" s="269"/>
      <c r="K1844" s="270"/>
      <c r="L1844" s="270"/>
      <c r="M1844" s="270"/>
      <c r="N1844" s="270"/>
      <c r="O1844" s="270"/>
      <c r="P1844" s="270"/>
      <c r="Q1844" s="270"/>
      <c r="R1844" s="269"/>
      <c r="S1844" s="269"/>
      <c r="T1844" s="269"/>
      <c r="U1844" s="269"/>
      <c r="V1844" s="269"/>
      <c r="W1844" s="269"/>
      <c r="X1844" s="269"/>
      <c r="Y1844" s="270"/>
      <c r="Z1844" s="270"/>
      <c r="AA1844" s="270"/>
      <c r="AB1844" s="270"/>
      <c r="AC1844" s="270"/>
      <c r="AD1844" s="270"/>
      <c r="AE1844" s="270"/>
      <c r="AF1844" s="269"/>
      <c r="AG1844" s="269"/>
      <c r="AH1844" s="269"/>
      <c r="AI1844" s="269"/>
      <c r="AJ1844" s="269"/>
      <c r="AK1844" s="269"/>
      <c r="AL1844" s="269"/>
    </row>
    <row r="1845" spans="1:38" ht="11.25" x14ac:dyDescent="0.2">
      <c r="A1845" s="266">
        <v>1837</v>
      </c>
      <c r="B1845" s="267">
        <f>'!!!KATILIMCI LİSTESİ!!!'!C1838</f>
        <v>0</v>
      </c>
      <c r="C1845" s="268">
        <f>'!!!KATILIMCI LİSTESİ!!!'!B1838</f>
        <v>0</v>
      </c>
      <c r="D1845" s="269"/>
      <c r="E1845" s="269"/>
      <c r="F1845" s="269"/>
      <c r="G1845" s="269"/>
      <c r="H1845" s="269"/>
      <c r="I1845" s="269"/>
      <c r="J1845" s="269"/>
      <c r="K1845" s="270"/>
      <c r="L1845" s="270"/>
      <c r="M1845" s="270"/>
      <c r="N1845" s="270"/>
      <c r="O1845" s="270"/>
      <c r="P1845" s="270"/>
      <c r="Q1845" s="270"/>
      <c r="R1845" s="269"/>
      <c r="S1845" s="269"/>
      <c r="T1845" s="269"/>
      <c r="U1845" s="269"/>
      <c r="V1845" s="269"/>
      <c r="W1845" s="269"/>
      <c r="X1845" s="269"/>
      <c r="Y1845" s="270"/>
      <c r="Z1845" s="270"/>
      <c r="AA1845" s="270"/>
      <c r="AB1845" s="270"/>
      <c r="AC1845" s="270"/>
      <c r="AD1845" s="270"/>
      <c r="AE1845" s="270"/>
      <c r="AF1845" s="269"/>
      <c r="AG1845" s="269"/>
      <c r="AH1845" s="269"/>
      <c r="AI1845" s="269"/>
      <c r="AJ1845" s="269"/>
      <c r="AK1845" s="269"/>
      <c r="AL1845" s="269"/>
    </row>
    <row r="1846" spans="1:38" ht="11.25" x14ac:dyDescent="0.2">
      <c r="A1846" s="266">
        <v>1838</v>
      </c>
      <c r="B1846" s="267">
        <f>'!!!KATILIMCI LİSTESİ!!!'!C1839</f>
        <v>0</v>
      </c>
      <c r="C1846" s="268">
        <f>'!!!KATILIMCI LİSTESİ!!!'!B1839</f>
        <v>0</v>
      </c>
      <c r="D1846" s="269"/>
      <c r="E1846" s="269"/>
      <c r="F1846" s="269"/>
      <c r="G1846" s="269"/>
      <c r="H1846" s="269"/>
      <c r="I1846" s="269"/>
      <c r="J1846" s="269"/>
      <c r="K1846" s="270"/>
      <c r="L1846" s="270"/>
      <c r="M1846" s="270"/>
      <c r="N1846" s="270"/>
      <c r="O1846" s="270"/>
      <c r="P1846" s="270"/>
      <c r="Q1846" s="270"/>
      <c r="R1846" s="269"/>
      <c r="S1846" s="269"/>
      <c r="T1846" s="269"/>
      <c r="U1846" s="269"/>
      <c r="V1846" s="269"/>
      <c r="W1846" s="269"/>
      <c r="X1846" s="269"/>
      <c r="Y1846" s="270"/>
      <c r="Z1846" s="270"/>
      <c r="AA1846" s="270"/>
      <c r="AB1846" s="270"/>
      <c r="AC1846" s="270"/>
      <c r="AD1846" s="270"/>
      <c r="AE1846" s="270"/>
      <c r="AF1846" s="269"/>
      <c r="AG1846" s="269"/>
      <c r="AH1846" s="269"/>
      <c r="AI1846" s="269"/>
      <c r="AJ1846" s="269"/>
      <c r="AK1846" s="269"/>
      <c r="AL1846" s="269"/>
    </row>
    <row r="1847" spans="1:38" ht="11.25" x14ac:dyDescent="0.2">
      <c r="A1847" s="266">
        <v>1839</v>
      </c>
      <c r="B1847" s="267">
        <f>'!!!KATILIMCI LİSTESİ!!!'!C1840</f>
        <v>0</v>
      </c>
      <c r="C1847" s="268">
        <f>'!!!KATILIMCI LİSTESİ!!!'!B1840</f>
        <v>0</v>
      </c>
      <c r="D1847" s="269"/>
      <c r="E1847" s="269"/>
      <c r="F1847" s="269"/>
      <c r="G1847" s="269"/>
      <c r="H1847" s="269"/>
      <c r="I1847" s="269"/>
      <c r="J1847" s="269"/>
      <c r="K1847" s="270"/>
      <c r="L1847" s="270"/>
      <c r="M1847" s="270"/>
      <c r="N1847" s="270"/>
      <c r="O1847" s="270"/>
      <c r="P1847" s="270"/>
      <c r="Q1847" s="270"/>
      <c r="R1847" s="269"/>
      <c r="S1847" s="269"/>
      <c r="T1847" s="269"/>
      <c r="U1847" s="269"/>
      <c r="V1847" s="269"/>
      <c r="W1847" s="269"/>
      <c r="X1847" s="269"/>
      <c r="Y1847" s="270"/>
      <c r="Z1847" s="270"/>
      <c r="AA1847" s="270"/>
      <c r="AB1847" s="270"/>
      <c r="AC1847" s="270"/>
      <c r="AD1847" s="270"/>
      <c r="AE1847" s="270"/>
      <c r="AF1847" s="269"/>
      <c r="AG1847" s="269"/>
      <c r="AH1847" s="269"/>
      <c r="AI1847" s="269"/>
      <c r="AJ1847" s="269"/>
      <c r="AK1847" s="269"/>
      <c r="AL1847" s="269"/>
    </row>
    <row r="1848" spans="1:38" ht="11.25" x14ac:dyDescent="0.2">
      <c r="A1848" s="266">
        <v>1840</v>
      </c>
      <c r="B1848" s="267">
        <f>'!!!KATILIMCI LİSTESİ!!!'!C1841</f>
        <v>0</v>
      </c>
      <c r="C1848" s="268">
        <f>'!!!KATILIMCI LİSTESİ!!!'!B1841</f>
        <v>0</v>
      </c>
      <c r="D1848" s="269"/>
      <c r="E1848" s="269"/>
      <c r="F1848" s="269"/>
      <c r="G1848" s="269"/>
      <c r="H1848" s="269"/>
      <c r="I1848" s="269"/>
      <c r="J1848" s="269"/>
      <c r="K1848" s="270"/>
      <c r="L1848" s="270"/>
      <c r="M1848" s="270"/>
      <c r="N1848" s="270"/>
      <c r="O1848" s="270"/>
      <c r="P1848" s="270"/>
      <c r="Q1848" s="270"/>
      <c r="R1848" s="269"/>
      <c r="S1848" s="269"/>
      <c r="T1848" s="269"/>
      <c r="U1848" s="269"/>
      <c r="V1848" s="269"/>
      <c r="W1848" s="269"/>
      <c r="X1848" s="269"/>
      <c r="Y1848" s="270"/>
      <c r="Z1848" s="270"/>
      <c r="AA1848" s="270"/>
      <c r="AB1848" s="270"/>
      <c r="AC1848" s="270"/>
      <c r="AD1848" s="270"/>
      <c r="AE1848" s="270"/>
      <c r="AF1848" s="269"/>
      <c r="AG1848" s="269"/>
      <c r="AH1848" s="269"/>
      <c r="AI1848" s="269"/>
      <c r="AJ1848" s="269"/>
      <c r="AK1848" s="269"/>
      <c r="AL1848" s="269"/>
    </row>
    <row r="1849" spans="1:38" ht="11.25" x14ac:dyDescent="0.2">
      <c r="A1849" s="266">
        <v>1841</v>
      </c>
      <c r="B1849" s="267">
        <f>'!!!KATILIMCI LİSTESİ!!!'!C1842</f>
        <v>0</v>
      </c>
      <c r="C1849" s="268">
        <f>'!!!KATILIMCI LİSTESİ!!!'!B1842</f>
        <v>0</v>
      </c>
      <c r="D1849" s="269"/>
      <c r="E1849" s="269"/>
      <c r="F1849" s="269"/>
      <c r="G1849" s="269"/>
      <c r="H1849" s="269"/>
      <c r="I1849" s="269"/>
      <c r="J1849" s="269"/>
      <c r="K1849" s="270"/>
      <c r="L1849" s="270"/>
      <c r="M1849" s="270"/>
      <c r="N1849" s="270"/>
      <c r="O1849" s="270"/>
      <c r="P1849" s="270"/>
      <c r="Q1849" s="270"/>
      <c r="R1849" s="269"/>
      <c r="S1849" s="269"/>
      <c r="T1849" s="269"/>
      <c r="U1849" s="269"/>
      <c r="V1849" s="269"/>
      <c r="W1849" s="269"/>
      <c r="X1849" s="269"/>
      <c r="Y1849" s="270"/>
      <c r="Z1849" s="270"/>
      <c r="AA1849" s="270"/>
      <c r="AB1849" s="270"/>
      <c r="AC1849" s="270"/>
      <c r="AD1849" s="270"/>
      <c r="AE1849" s="270"/>
      <c r="AF1849" s="269"/>
      <c r="AG1849" s="269"/>
      <c r="AH1849" s="269"/>
      <c r="AI1849" s="269"/>
      <c r="AJ1849" s="269"/>
      <c r="AK1849" s="269"/>
      <c r="AL1849" s="269"/>
    </row>
    <row r="1850" spans="1:38" ht="11.25" x14ac:dyDescent="0.2">
      <c r="A1850" s="266">
        <v>1842</v>
      </c>
      <c r="B1850" s="267">
        <f>'!!!KATILIMCI LİSTESİ!!!'!C1843</f>
        <v>0</v>
      </c>
      <c r="C1850" s="268">
        <f>'!!!KATILIMCI LİSTESİ!!!'!B1843</f>
        <v>0</v>
      </c>
      <c r="D1850" s="269"/>
      <c r="E1850" s="269"/>
      <c r="F1850" s="269"/>
      <c r="G1850" s="269"/>
      <c r="H1850" s="269"/>
      <c r="I1850" s="269"/>
      <c r="J1850" s="269"/>
      <c r="K1850" s="270"/>
      <c r="L1850" s="270"/>
      <c r="M1850" s="270"/>
      <c r="N1850" s="270"/>
      <c r="O1850" s="270"/>
      <c r="P1850" s="270"/>
      <c r="Q1850" s="270"/>
      <c r="R1850" s="269"/>
      <c r="S1850" s="269"/>
      <c r="T1850" s="269"/>
      <c r="U1850" s="269"/>
      <c r="V1850" s="269"/>
      <c r="W1850" s="269"/>
      <c r="X1850" s="269"/>
      <c r="Y1850" s="270"/>
      <c r="Z1850" s="270"/>
      <c r="AA1850" s="270"/>
      <c r="AB1850" s="270"/>
      <c r="AC1850" s="270"/>
      <c r="AD1850" s="270"/>
      <c r="AE1850" s="270"/>
      <c r="AF1850" s="269"/>
      <c r="AG1850" s="269"/>
      <c r="AH1850" s="269"/>
      <c r="AI1850" s="269"/>
      <c r="AJ1850" s="269"/>
      <c r="AK1850" s="269"/>
      <c r="AL1850" s="269"/>
    </row>
    <row r="1851" spans="1:38" ht="11.25" x14ac:dyDescent="0.2">
      <c r="A1851" s="266">
        <v>1843</v>
      </c>
      <c r="B1851" s="267">
        <f>'!!!KATILIMCI LİSTESİ!!!'!C1844</f>
        <v>0</v>
      </c>
      <c r="C1851" s="268">
        <f>'!!!KATILIMCI LİSTESİ!!!'!B1844</f>
        <v>0</v>
      </c>
      <c r="D1851" s="269"/>
      <c r="E1851" s="269"/>
      <c r="F1851" s="269"/>
      <c r="G1851" s="269"/>
      <c r="H1851" s="269"/>
      <c r="I1851" s="269"/>
      <c r="J1851" s="269"/>
      <c r="K1851" s="270"/>
      <c r="L1851" s="270"/>
      <c r="M1851" s="270"/>
      <c r="N1851" s="270"/>
      <c r="O1851" s="270"/>
      <c r="P1851" s="270"/>
      <c r="Q1851" s="270"/>
      <c r="R1851" s="269"/>
      <c r="S1851" s="269"/>
      <c r="T1851" s="269"/>
      <c r="U1851" s="269"/>
      <c r="V1851" s="269"/>
      <c r="W1851" s="269"/>
      <c r="X1851" s="269"/>
      <c r="Y1851" s="270"/>
      <c r="Z1851" s="270"/>
      <c r="AA1851" s="270"/>
      <c r="AB1851" s="270"/>
      <c r="AC1851" s="270"/>
      <c r="AD1851" s="270"/>
      <c r="AE1851" s="270"/>
      <c r="AF1851" s="269"/>
      <c r="AG1851" s="269"/>
      <c r="AH1851" s="269"/>
      <c r="AI1851" s="269"/>
      <c r="AJ1851" s="269"/>
      <c r="AK1851" s="269"/>
      <c r="AL1851" s="269"/>
    </row>
    <row r="1852" spans="1:38" ht="11.25" x14ac:dyDescent="0.2">
      <c r="A1852" s="266">
        <v>1844</v>
      </c>
      <c r="B1852" s="267">
        <f>'!!!KATILIMCI LİSTESİ!!!'!C1845</f>
        <v>0</v>
      </c>
      <c r="C1852" s="268">
        <f>'!!!KATILIMCI LİSTESİ!!!'!B1845</f>
        <v>0</v>
      </c>
      <c r="D1852" s="269"/>
      <c r="E1852" s="269"/>
      <c r="F1852" s="269"/>
      <c r="G1852" s="269"/>
      <c r="H1852" s="269"/>
      <c r="I1852" s="269"/>
      <c r="J1852" s="269"/>
      <c r="K1852" s="270"/>
      <c r="L1852" s="270"/>
      <c r="M1852" s="270"/>
      <c r="N1852" s="270"/>
      <c r="O1852" s="270"/>
      <c r="P1852" s="270"/>
      <c r="Q1852" s="270"/>
      <c r="R1852" s="269"/>
      <c r="S1852" s="269"/>
      <c r="T1852" s="269"/>
      <c r="U1852" s="269"/>
      <c r="V1852" s="269"/>
      <c r="W1852" s="269"/>
      <c r="X1852" s="269"/>
      <c r="Y1852" s="270"/>
      <c r="Z1852" s="270"/>
      <c r="AA1852" s="270"/>
      <c r="AB1852" s="270"/>
      <c r="AC1852" s="270"/>
      <c r="AD1852" s="270"/>
      <c r="AE1852" s="270"/>
      <c r="AF1852" s="269"/>
      <c r="AG1852" s="269"/>
      <c r="AH1852" s="269"/>
      <c r="AI1852" s="269"/>
      <c r="AJ1852" s="269"/>
      <c r="AK1852" s="269"/>
      <c r="AL1852" s="269"/>
    </row>
    <row r="1853" spans="1:38" ht="11.25" x14ac:dyDescent="0.2">
      <c r="A1853" s="266">
        <v>1845</v>
      </c>
      <c r="B1853" s="267">
        <f>'!!!KATILIMCI LİSTESİ!!!'!C1846</f>
        <v>0</v>
      </c>
      <c r="C1853" s="268">
        <f>'!!!KATILIMCI LİSTESİ!!!'!B1846</f>
        <v>0</v>
      </c>
      <c r="D1853" s="269"/>
      <c r="E1853" s="269"/>
      <c r="F1853" s="269"/>
      <c r="G1853" s="269"/>
      <c r="H1853" s="269"/>
      <c r="I1853" s="269"/>
      <c r="J1853" s="269"/>
      <c r="K1853" s="270"/>
      <c r="L1853" s="270"/>
      <c r="M1853" s="270"/>
      <c r="N1853" s="270"/>
      <c r="O1853" s="270"/>
      <c r="P1853" s="270"/>
      <c r="Q1853" s="270"/>
      <c r="R1853" s="269"/>
      <c r="S1853" s="269"/>
      <c r="T1853" s="269"/>
      <c r="U1853" s="269"/>
      <c r="V1853" s="269"/>
      <c r="W1853" s="269"/>
      <c r="X1853" s="269"/>
      <c r="Y1853" s="270"/>
      <c r="Z1853" s="270"/>
      <c r="AA1853" s="270"/>
      <c r="AB1853" s="270"/>
      <c r="AC1853" s="270"/>
      <c r="AD1853" s="270"/>
      <c r="AE1853" s="270"/>
      <c r="AF1853" s="269"/>
      <c r="AG1853" s="269"/>
      <c r="AH1853" s="269"/>
      <c r="AI1853" s="269"/>
      <c r="AJ1853" s="269"/>
      <c r="AK1853" s="269"/>
      <c r="AL1853" s="269"/>
    </row>
    <row r="1854" spans="1:38" ht="11.25" x14ac:dyDescent="0.2">
      <c r="A1854" s="266">
        <v>1846</v>
      </c>
      <c r="B1854" s="267">
        <f>'!!!KATILIMCI LİSTESİ!!!'!C1847</f>
        <v>0</v>
      </c>
      <c r="C1854" s="268">
        <f>'!!!KATILIMCI LİSTESİ!!!'!B1847</f>
        <v>0</v>
      </c>
      <c r="D1854" s="269"/>
      <c r="E1854" s="269"/>
      <c r="F1854" s="269"/>
      <c r="G1854" s="269"/>
      <c r="H1854" s="269"/>
      <c r="I1854" s="269"/>
      <c r="J1854" s="269"/>
      <c r="K1854" s="270"/>
      <c r="L1854" s="270"/>
      <c r="M1854" s="270"/>
      <c r="N1854" s="270"/>
      <c r="O1854" s="270"/>
      <c r="P1854" s="270"/>
      <c r="Q1854" s="270"/>
      <c r="R1854" s="269"/>
      <c r="S1854" s="269"/>
      <c r="T1854" s="269"/>
      <c r="U1854" s="269"/>
      <c r="V1854" s="269"/>
      <c r="W1854" s="269"/>
      <c r="X1854" s="269"/>
      <c r="Y1854" s="270"/>
      <c r="Z1854" s="270"/>
      <c r="AA1854" s="270"/>
      <c r="AB1854" s="270"/>
      <c r="AC1854" s="270"/>
      <c r="AD1854" s="270"/>
      <c r="AE1854" s="270"/>
      <c r="AF1854" s="269"/>
      <c r="AG1854" s="269"/>
      <c r="AH1854" s="269"/>
      <c r="AI1854" s="269"/>
      <c r="AJ1854" s="269"/>
      <c r="AK1854" s="269"/>
      <c r="AL1854" s="269"/>
    </row>
    <row r="1855" spans="1:38" ht="11.25" x14ac:dyDescent="0.2">
      <c r="A1855" s="266">
        <v>1847</v>
      </c>
      <c r="B1855" s="267">
        <f>'!!!KATILIMCI LİSTESİ!!!'!C1848</f>
        <v>0</v>
      </c>
      <c r="C1855" s="268">
        <f>'!!!KATILIMCI LİSTESİ!!!'!B1848</f>
        <v>0</v>
      </c>
      <c r="D1855" s="269"/>
      <c r="E1855" s="269"/>
      <c r="F1855" s="269"/>
      <c r="G1855" s="269"/>
      <c r="H1855" s="269"/>
      <c r="I1855" s="269"/>
      <c r="J1855" s="269"/>
      <c r="K1855" s="270"/>
      <c r="L1855" s="270"/>
      <c r="M1855" s="270"/>
      <c r="N1855" s="270"/>
      <c r="O1855" s="270"/>
      <c r="P1855" s="270"/>
      <c r="Q1855" s="270"/>
      <c r="R1855" s="269"/>
      <c r="S1855" s="269"/>
      <c r="T1855" s="269"/>
      <c r="U1855" s="269"/>
      <c r="V1855" s="269"/>
      <c r="W1855" s="269"/>
      <c r="X1855" s="269"/>
      <c r="Y1855" s="270"/>
      <c r="Z1855" s="270"/>
      <c r="AA1855" s="270"/>
      <c r="AB1855" s="270"/>
      <c r="AC1855" s="270"/>
      <c r="AD1855" s="270"/>
      <c r="AE1855" s="270"/>
      <c r="AF1855" s="269"/>
      <c r="AG1855" s="269"/>
      <c r="AH1855" s="269"/>
      <c r="AI1855" s="269"/>
      <c r="AJ1855" s="269"/>
      <c r="AK1855" s="269"/>
      <c r="AL1855" s="269"/>
    </row>
    <row r="1856" spans="1:38" ht="11.25" x14ac:dyDescent="0.2">
      <c r="A1856" s="266">
        <v>1848</v>
      </c>
      <c r="B1856" s="267">
        <f>'!!!KATILIMCI LİSTESİ!!!'!C1849</f>
        <v>0</v>
      </c>
      <c r="C1856" s="268">
        <f>'!!!KATILIMCI LİSTESİ!!!'!B1849</f>
        <v>0</v>
      </c>
      <c r="D1856" s="269"/>
      <c r="E1856" s="269"/>
      <c r="F1856" s="269"/>
      <c r="G1856" s="269"/>
      <c r="H1856" s="269"/>
      <c r="I1856" s="269"/>
      <c r="J1856" s="269"/>
      <c r="K1856" s="270"/>
      <c r="L1856" s="270"/>
      <c r="M1856" s="270"/>
      <c r="N1856" s="270"/>
      <c r="O1856" s="270"/>
      <c r="P1856" s="270"/>
      <c r="Q1856" s="270"/>
      <c r="R1856" s="269"/>
      <c r="S1856" s="269"/>
      <c r="T1856" s="269"/>
      <c r="U1856" s="269"/>
      <c r="V1856" s="269"/>
      <c r="W1856" s="269"/>
      <c r="X1856" s="269"/>
      <c r="Y1856" s="270"/>
      <c r="Z1856" s="270"/>
      <c r="AA1856" s="270"/>
      <c r="AB1856" s="270"/>
      <c r="AC1856" s="270"/>
      <c r="AD1856" s="270"/>
      <c r="AE1856" s="270"/>
      <c r="AF1856" s="269"/>
      <c r="AG1856" s="269"/>
      <c r="AH1856" s="269"/>
      <c r="AI1856" s="269"/>
      <c r="AJ1856" s="269"/>
      <c r="AK1856" s="269"/>
      <c r="AL1856" s="269"/>
    </row>
    <row r="1857" spans="1:38" ht="11.25" x14ac:dyDescent="0.2">
      <c r="A1857" s="266">
        <v>1849</v>
      </c>
      <c r="B1857" s="267">
        <f>'!!!KATILIMCI LİSTESİ!!!'!C1850</f>
        <v>0</v>
      </c>
      <c r="C1857" s="268">
        <f>'!!!KATILIMCI LİSTESİ!!!'!B1850</f>
        <v>0</v>
      </c>
      <c r="D1857" s="269"/>
      <c r="E1857" s="269"/>
      <c r="F1857" s="269"/>
      <c r="G1857" s="269"/>
      <c r="H1857" s="269"/>
      <c r="I1857" s="269"/>
      <c r="J1857" s="269"/>
      <c r="K1857" s="270"/>
      <c r="L1857" s="270"/>
      <c r="M1857" s="270"/>
      <c r="N1857" s="270"/>
      <c r="O1857" s="270"/>
      <c r="P1857" s="270"/>
      <c r="Q1857" s="270"/>
      <c r="R1857" s="269"/>
      <c r="S1857" s="269"/>
      <c r="T1857" s="269"/>
      <c r="U1857" s="269"/>
      <c r="V1857" s="269"/>
      <c r="W1857" s="269"/>
      <c r="X1857" s="269"/>
      <c r="Y1857" s="270"/>
      <c r="Z1857" s="270"/>
      <c r="AA1857" s="270"/>
      <c r="AB1857" s="270"/>
      <c r="AC1857" s="270"/>
      <c r="AD1857" s="270"/>
      <c r="AE1857" s="270"/>
      <c r="AF1857" s="269"/>
      <c r="AG1857" s="269"/>
      <c r="AH1857" s="269"/>
      <c r="AI1857" s="269"/>
      <c r="AJ1857" s="269"/>
      <c r="AK1857" s="269"/>
      <c r="AL1857" s="269"/>
    </row>
    <row r="1858" spans="1:38" ht="11.25" x14ac:dyDescent="0.2">
      <c r="A1858" s="266">
        <v>1850</v>
      </c>
      <c r="B1858" s="267">
        <f>'!!!KATILIMCI LİSTESİ!!!'!C1851</f>
        <v>0</v>
      </c>
      <c r="C1858" s="268">
        <f>'!!!KATILIMCI LİSTESİ!!!'!B1851</f>
        <v>0</v>
      </c>
      <c r="D1858" s="269"/>
      <c r="E1858" s="269"/>
      <c r="F1858" s="269"/>
      <c r="G1858" s="269"/>
      <c r="H1858" s="269"/>
      <c r="I1858" s="269"/>
      <c r="J1858" s="269"/>
      <c r="K1858" s="270"/>
      <c r="L1858" s="270"/>
      <c r="M1858" s="270"/>
      <c r="N1858" s="270"/>
      <c r="O1858" s="270"/>
      <c r="P1858" s="270"/>
      <c r="Q1858" s="270"/>
      <c r="R1858" s="269"/>
      <c r="S1858" s="269"/>
      <c r="T1858" s="269"/>
      <c r="U1858" s="269"/>
      <c r="V1858" s="269"/>
      <c r="W1858" s="269"/>
      <c r="X1858" s="269"/>
      <c r="Y1858" s="270"/>
      <c r="Z1858" s="270"/>
      <c r="AA1858" s="270"/>
      <c r="AB1858" s="270"/>
      <c r="AC1858" s="270"/>
      <c r="AD1858" s="270"/>
      <c r="AE1858" s="270"/>
      <c r="AF1858" s="269"/>
      <c r="AG1858" s="269"/>
      <c r="AH1858" s="269"/>
      <c r="AI1858" s="269"/>
      <c r="AJ1858" s="269"/>
      <c r="AK1858" s="269"/>
      <c r="AL1858" s="269"/>
    </row>
    <row r="1859" spans="1:38" ht="11.25" x14ac:dyDescent="0.2">
      <c r="A1859" s="266">
        <v>1851</v>
      </c>
      <c r="B1859" s="267">
        <f>'!!!KATILIMCI LİSTESİ!!!'!C1852</f>
        <v>0</v>
      </c>
      <c r="C1859" s="268">
        <f>'!!!KATILIMCI LİSTESİ!!!'!B1852</f>
        <v>0</v>
      </c>
      <c r="D1859" s="269"/>
      <c r="E1859" s="269"/>
      <c r="F1859" s="269"/>
      <c r="G1859" s="269"/>
      <c r="H1859" s="269"/>
      <c r="I1859" s="269"/>
      <c r="J1859" s="269"/>
      <c r="K1859" s="270"/>
      <c r="L1859" s="270"/>
      <c r="M1859" s="270"/>
      <c r="N1859" s="270"/>
      <c r="O1859" s="270"/>
      <c r="P1859" s="270"/>
      <c r="Q1859" s="270"/>
      <c r="R1859" s="269"/>
      <c r="S1859" s="269"/>
      <c r="T1859" s="269"/>
      <c r="U1859" s="269"/>
      <c r="V1859" s="269"/>
      <c r="W1859" s="269"/>
      <c r="X1859" s="269"/>
      <c r="Y1859" s="270"/>
      <c r="Z1859" s="270"/>
      <c r="AA1859" s="270"/>
      <c r="AB1859" s="270"/>
      <c r="AC1859" s="270"/>
      <c r="AD1859" s="270"/>
      <c r="AE1859" s="270"/>
      <c r="AF1859" s="269"/>
      <c r="AG1859" s="269"/>
      <c r="AH1859" s="269"/>
      <c r="AI1859" s="269"/>
      <c r="AJ1859" s="269"/>
      <c r="AK1859" s="269"/>
      <c r="AL1859" s="269"/>
    </row>
    <row r="1860" spans="1:38" ht="11.25" x14ac:dyDescent="0.2">
      <c r="A1860" s="266">
        <v>1852</v>
      </c>
      <c r="B1860" s="267">
        <f>'!!!KATILIMCI LİSTESİ!!!'!C1853</f>
        <v>0</v>
      </c>
      <c r="C1860" s="268">
        <f>'!!!KATILIMCI LİSTESİ!!!'!B1853</f>
        <v>0</v>
      </c>
      <c r="D1860" s="269"/>
      <c r="E1860" s="269"/>
      <c r="F1860" s="269"/>
      <c r="G1860" s="269"/>
      <c r="H1860" s="269"/>
      <c r="I1860" s="269"/>
      <c r="J1860" s="269"/>
      <c r="K1860" s="270"/>
      <c r="L1860" s="270"/>
      <c r="M1860" s="270"/>
      <c r="N1860" s="270"/>
      <c r="O1860" s="270"/>
      <c r="P1860" s="270"/>
      <c r="Q1860" s="270"/>
      <c r="R1860" s="269"/>
      <c r="S1860" s="269"/>
      <c r="T1860" s="269"/>
      <c r="U1860" s="269"/>
      <c r="V1860" s="269"/>
      <c r="W1860" s="269"/>
      <c r="X1860" s="269"/>
      <c r="Y1860" s="270"/>
      <c r="Z1860" s="270"/>
      <c r="AA1860" s="270"/>
      <c r="AB1860" s="270"/>
      <c r="AC1860" s="270"/>
      <c r="AD1860" s="270"/>
      <c r="AE1860" s="270"/>
      <c r="AF1860" s="269"/>
      <c r="AG1860" s="269"/>
      <c r="AH1860" s="269"/>
      <c r="AI1860" s="269"/>
      <c r="AJ1860" s="269"/>
      <c r="AK1860" s="269"/>
      <c r="AL1860" s="269"/>
    </row>
    <row r="1861" spans="1:38" ht="11.25" x14ac:dyDescent="0.2">
      <c r="A1861" s="266">
        <v>1853</v>
      </c>
      <c r="B1861" s="267">
        <f>'!!!KATILIMCI LİSTESİ!!!'!C1854</f>
        <v>0</v>
      </c>
      <c r="C1861" s="268">
        <f>'!!!KATILIMCI LİSTESİ!!!'!B1854</f>
        <v>0</v>
      </c>
      <c r="D1861" s="269"/>
      <c r="E1861" s="269"/>
      <c r="F1861" s="269"/>
      <c r="G1861" s="269"/>
      <c r="H1861" s="269"/>
      <c r="I1861" s="269"/>
      <c r="J1861" s="269"/>
      <c r="K1861" s="270"/>
      <c r="L1861" s="270"/>
      <c r="M1861" s="270"/>
      <c r="N1861" s="270"/>
      <c r="O1861" s="270"/>
      <c r="P1861" s="270"/>
      <c r="Q1861" s="270"/>
      <c r="R1861" s="269"/>
      <c r="S1861" s="269"/>
      <c r="T1861" s="269"/>
      <c r="U1861" s="269"/>
      <c r="V1861" s="269"/>
      <c r="W1861" s="269"/>
      <c r="X1861" s="269"/>
      <c r="Y1861" s="270"/>
      <c r="Z1861" s="270"/>
      <c r="AA1861" s="270"/>
      <c r="AB1861" s="270"/>
      <c r="AC1861" s="270"/>
      <c r="AD1861" s="270"/>
      <c r="AE1861" s="270"/>
      <c r="AF1861" s="269"/>
      <c r="AG1861" s="269"/>
      <c r="AH1861" s="269"/>
      <c r="AI1861" s="269"/>
      <c r="AJ1861" s="269"/>
      <c r="AK1861" s="269"/>
      <c r="AL1861" s="269"/>
    </row>
    <row r="1862" spans="1:38" ht="11.25" x14ac:dyDescent="0.2">
      <c r="A1862" s="266">
        <v>1854</v>
      </c>
      <c r="B1862" s="267">
        <f>'!!!KATILIMCI LİSTESİ!!!'!C1855</f>
        <v>0</v>
      </c>
      <c r="C1862" s="268">
        <f>'!!!KATILIMCI LİSTESİ!!!'!B1855</f>
        <v>0</v>
      </c>
      <c r="D1862" s="269"/>
      <c r="E1862" s="269"/>
      <c r="F1862" s="269"/>
      <c r="G1862" s="269"/>
      <c r="H1862" s="269"/>
      <c r="I1862" s="269"/>
      <c r="J1862" s="269"/>
      <c r="K1862" s="270"/>
      <c r="L1862" s="270"/>
      <c r="M1862" s="270"/>
      <c r="N1862" s="270"/>
      <c r="O1862" s="270"/>
      <c r="P1862" s="270"/>
      <c r="Q1862" s="270"/>
      <c r="R1862" s="269"/>
      <c r="S1862" s="269"/>
      <c r="T1862" s="269"/>
      <c r="U1862" s="269"/>
      <c r="V1862" s="269"/>
      <c r="W1862" s="269"/>
      <c r="X1862" s="269"/>
      <c r="Y1862" s="270"/>
      <c r="Z1862" s="270"/>
      <c r="AA1862" s="270"/>
      <c r="AB1862" s="270"/>
      <c r="AC1862" s="270"/>
      <c r="AD1862" s="270"/>
      <c r="AE1862" s="270"/>
      <c r="AF1862" s="269"/>
      <c r="AG1862" s="269"/>
      <c r="AH1862" s="269"/>
      <c r="AI1862" s="269"/>
      <c r="AJ1862" s="269"/>
      <c r="AK1862" s="269"/>
      <c r="AL1862" s="269"/>
    </row>
    <row r="1863" spans="1:38" ht="11.25" x14ac:dyDescent="0.2">
      <c r="A1863" s="266">
        <v>1855</v>
      </c>
      <c r="B1863" s="267">
        <f>'!!!KATILIMCI LİSTESİ!!!'!C1856</f>
        <v>0</v>
      </c>
      <c r="C1863" s="268">
        <f>'!!!KATILIMCI LİSTESİ!!!'!B1856</f>
        <v>0</v>
      </c>
      <c r="D1863" s="269"/>
      <c r="E1863" s="269"/>
      <c r="F1863" s="269"/>
      <c r="G1863" s="269"/>
      <c r="H1863" s="269"/>
      <c r="I1863" s="269"/>
      <c r="J1863" s="269"/>
      <c r="K1863" s="270"/>
      <c r="L1863" s="270"/>
      <c r="M1863" s="270"/>
      <c r="N1863" s="270"/>
      <c r="O1863" s="270"/>
      <c r="P1863" s="270"/>
      <c r="Q1863" s="270"/>
      <c r="R1863" s="269"/>
      <c r="S1863" s="269"/>
      <c r="T1863" s="269"/>
      <c r="U1863" s="269"/>
      <c r="V1863" s="269"/>
      <c r="W1863" s="269"/>
      <c r="X1863" s="269"/>
      <c r="Y1863" s="270"/>
      <c r="Z1863" s="270"/>
      <c r="AA1863" s="270"/>
      <c r="AB1863" s="270"/>
      <c r="AC1863" s="270"/>
      <c r="AD1863" s="270"/>
      <c r="AE1863" s="270"/>
      <c r="AF1863" s="269"/>
      <c r="AG1863" s="269"/>
      <c r="AH1863" s="269"/>
      <c r="AI1863" s="269"/>
      <c r="AJ1863" s="269"/>
      <c r="AK1863" s="269"/>
      <c r="AL1863" s="269"/>
    </row>
    <row r="1864" spans="1:38" ht="11.25" x14ac:dyDescent="0.2">
      <c r="A1864" s="266">
        <v>1856</v>
      </c>
      <c r="B1864" s="267">
        <f>'!!!KATILIMCI LİSTESİ!!!'!C1857</f>
        <v>0</v>
      </c>
      <c r="C1864" s="268">
        <f>'!!!KATILIMCI LİSTESİ!!!'!B1857</f>
        <v>0</v>
      </c>
      <c r="D1864" s="269"/>
      <c r="E1864" s="269"/>
      <c r="F1864" s="269"/>
      <c r="G1864" s="269"/>
      <c r="H1864" s="269"/>
      <c r="I1864" s="269"/>
      <c r="J1864" s="269"/>
      <c r="K1864" s="270"/>
      <c r="L1864" s="270"/>
      <c r="M1864" s="270"/>
      <c r="N1864" s="270"/>
      <c r="O1864" s="270"/>
      <c r="P1864" s="270"/>
      <c r="Q1864" s="270"/>
      <c r="R1864" s="269"/>
      <c r="S1864" s="269"/>
      <c r="T1864" s="269"/>
      <c r="U1864" s="269"/>
      <c r="V1864" s="269"/>
      <c r="W1864" s="269"/>
      <c r="X1864" s="269"/>
      <c r="Y1864" s="270"/>
      <c r="Z1864" s="270"/>
      <c r="AA1864" s="270"/>
      <c r="AB1864" s="270"/>
      <c r="AC1864" s="270"/>
      <c r="AD1864" s="270"/>
      <c r="AE1864" s="270"/>
      <c r="AF1864" s="269"/>
      <c r="AG1864" s="269"/>
      <c r="AH1864" s="269"/>
      <c r="AI1864" s="269"/>
      <c r="AJ1864" s="269"/>
      <c r="AK1864" s="269"/>
      <c r="AL1864" s="269"/>
    </row>
    <row r="1865" spans="1:38" ht="11.25" x14ac:dyDescent="0.2">
      <c r="A1865" s="266">
        <v>1857</v>
      </c>
      <c r="B1865" s="267">
        <f>'!!!KATILIMCI LİSTESİ!!!'!C1858</f>
        <v>0</v>
      </c>
      <c r="C1865" s="268">
        <f>'!!!KATILIMCI LİSTESİ!!!'!B1858</f>
        <v>0</v>
      </c>
      <c r="D1865" s="269"/>
      <c r="E1865" s="269"/>
      <c r="F1865" s="269"/>
      <c r="G1865" s="269"/>
      <c r="H1865" s="269"/>
      <c r="I1865" s="269"/>
      <c r="J1865" s="269"/>
      <c r="K1865" s="270"/>
      <c r="L1865" s="270"/>
      <c r="M1865" s="270"/>
      <c r="N1865" s="270"/>
      <c r="O1865" s="270"/>
      <c r="P1865" s="270"/>
      <c r="Q1865" s="270"/>
      <c r="R1865" s="269"/>
      <c r="S1865" s="269"/>
      <c r="T1865" s="269"/>
      <c r="U1865" s="269"/>
      <c r="V1865" s="269"/>
      <c r="W1865" s="269"/>
      <c r="X1865" s="269"/>
      <c r="Y1865" s="270"/>
      <c r="Z1865" s="270"/>
      <c r="AA1865" s="270"/>
      <c r="AB1865" s="270"/>
      <c r="AC1865" s="270"/>
      <c r="AD1865" s="270"/>
      <c r="AE1865" s="270"/>
      <c r="AF1865" s="269"/>
      <c r="AG1865" s="269"/>
      <c r="AH1865" s="269"/>
      <c r="AI1865" s="269"/>
      <c r="AJ1865" s="269"/>
      <c r="AK1865" s="269"/>
      <c r="AL1865" s="269"/>
    </row>
    <row r="1866" spans="1:38" ht="11.25" x14ac:dyDescent="0.2">
      <c r="A1866" s="266">
        <v>1858</v>
      </c>
      <c r="B1866" s="267">
        <f>'!!!KATILIMCI LİSTESİ!!!'!C1859</f>
        <v>0</v>
      </c>
      <c r="C1866" s="268">
        <f>'!!!KATILIMCI LİSTESİ!!!'!B1859</f>
        <v>0</v>
      </c>
      <c r="D1866" s="269"/>
      <c r="E1866" s="269"/>
      <c r="F1866" s="269"/>
      <c r="G1866" s="269"/>
      <c r="H1866" s="269"/>
      <c r="I1866" s="269"/>
      <c r="J1866" s="269"/>
      <c r="K1866" s="270"/>
      <c r="L1866" s="270"/>
      <c r="M1866" s="270"/>
      <c r="N1866" s="270"/>
      <c r="O1866" s="270"/>
      <c r="P1866" s="270"/>
      <c r="Q1866" s="270"/>
      <c r="R1866" s="269"/>
      <c r="S1866" s="269"/>
      <c r="T1866" s="269"/>
      <c r="U1866" s="269"/>
      <c r="V1866" s="269"/>
      <c r="W1866" s="269"/>
      <c r="X1866" s="269"/>
      <c r="Y1866" s="270"/>
      <c r="Z1866" s="270"/>
      <c r="AA1866" s="270"/>
      <c r="AB1866" s="270"/>
      <c r="AC1866" s="270"/>
      <c r="AD1866" s="270"/>
      <c r="AE1866" s="270"/>
      <c r="AF1866" s="269"/>
      <c r="AG1866" s="269"/>
      <c r="AH1866" s="269"/>
      <c r="AI1866" s="269"/>
      <c r="AJ1866" s="269"/>
      <c r="AK1866" s="269"/>
      <c r="AL1866" s="269"/>
    </row>
    <row r="1867" spans="1:38" ht="11.25" x14ac:dyDescent="0.2">
      <c r="A1867" s="266">
        <v>1859</v>
      </c>
      <c r="B1867" s="267">
        <f>'!!!KATILIMCI LİSTESİ!!!'!C1860</f>
        <v>0</v>
      </c>
      <c r="C1867" s="268">
        <f>'!!!KATILIMCI LİSTESİ!!!'!B1860</f>
        <v>0</v>
      </c>
      <c r="D1867" s="269"/>
      <c r="E1867" s="269"/>
      <c r="F1867" s="269"/>
      <c r="G1867" s="269"/>
      <c r="H1867" s="269"/>
      <c r="I1867" s="269"/>
      <c r="J1867" s="269"/>
      <c r="K1867" s="270"/>
      <c r="L1867" s="270"/>
      <c r="M1867" s="270"/>
      <c r="N1867" s="270"/>
      <c r="O1867" s="270"/>
      <c r="P1867" s="270"/>
      <c r="Q1867" s="270"/>
      <c r="R1867" s="269"/>
      <c r="S1867" s="269"/>
      <c r="T1867" s="269"/>
      <c r="U1867" s="269"/>
      <c r="V1867" s="269"/>
      <c r="W1867" s="269"/>
      <c r="X1867" s="269"/>
      <c r="Y1867" s="270"/>
      <c r="Z1867" s="270"/>
      <c r="AA1867" s="270"/>
      <c r="AB1867" s="270"/>
      <c r="AC1867" s="270"/>
      <c r="AD1867" s="270"/>
      <c r="AE1867" s="270"/>
      <c r="AF1867" s="269"/>
      <c r="AG1867" s="269"/>
      <c r="AH1867" s="269"/>
      <c r="AI1867" s="269"/>
      <c r="AJ1867" s="269"/>
      <c r="AK1867" s="269"/>
      <c r="AL1867" s="269"/>
    </row>
    <row r="1868" spans="1:38" ht="11.25" x14ac:dyDescent="0.2">
      <c r="A1868" s="266">
        <v>1860</v>
      </c>
      <c r="B1868" s="267">
        <f>'!!!KATILIMCI LİSTESİ!!!'!C1861</f>
        <v>0</v>
      </c>
      <c r="C1868" s="268">
        <f>'!!!KATILIMCI LİSTESİ!!!'!B1861</f>
        <v>0</v>
      </c>
      <c r="D1868" s="269"/>
      <c r="E1868" s="269"/>
      <c r="F1868" s="269"/>
      <c r="G1868" s="269"/>
      <c r="H1868" s="269"/>
      <c r="I1868" s="269"/>
      <c r="J1868" s="269"/>
      <c r="K1868" s="270"/>
      <c r="L1868" s="270"/>
      <c r="M1868" s="270"/>
      <c r="N1868" s="270"/>
      <c r="O1868" s="270"/>
      <c r="P1868" s="270"/>
      <c r="Q1868" s="270"/>
      <c r="R1868" s="269"/>
      <c r="S1868" s="269"/>
      <c r="T1868" s="269"/>
      <c r="U1868" s="269"/>
      <c r="V1868" s="269"/>
      <c r="W1868" s="269"/>
      <c r="X1868" s="269"/>
      <c r="Y1868" s="270"/>
      <c r="Z1868" s="270"/>
      <c r="AA1868" s="270"/>
      <c r="AB1868" s="270"/>
      <c r="AC1868" s="270"/>
      <c r="AD1868" s="270"/>
      <c r="AE1868" s="270"/>
      <c r="AF1868" s="269"/>
      <c r="AG1868" s="269"/>
      <c r="AH1868" s="269"/>
      <c r="AI1868" s="269"/>
      <c r="AJ1868" s="269"/>
      <c r="AK1868" s="269"/>
      <c r="AL1868" s="269"/>
    </row>
    <row r="1869" spans="1:38" ht="11.25" x14ac:dyDescent="0.2">
      <c r="A1869" s="266">
        <v>1861</v>
      </c>
      <c r="B1869" s="267">
        <f>'!!!KATILIMCI LİSTESİ!!!'!C1862</f>
        <v>0</v>
      </c>
      <c r="C1869" s="268">
        <f>'!!!KATILIMCI LİSTESİ!!!'!B1862</f>
        <v>0</v>
      </c>
      <c r="D1869" s="269"/>
      <c r="E1869" s="269"/>
      <c r="F1869" s="269"/>
      <c r="G1869" s="269"/>
      <c r="H1869" s="269"/>
      <c r="I1869" s="269"/>
      <c r="J1869" s="269"/>
      <c r="K1869" s="270"/>
      <c r="L1869" s="270"/>
      <c r="M1869" s="270"/>
      <c r="N1869" s="270"/>
      <c r="O1869" s="270"/>
      <c r="P1869" s="270"/>
      <c r="Q1869" s="270"/>
      <c r="R1869" s="269"/>
      <c r="S1869" s="269"/>
      <c r="T1869" s="269"/>
      <c r="U1869" s="269"/>
      <c r="V1869" s="269"/>
      <c r="W1869" s="269"/>
      <c r="X1869" s="269"/>
      <c r="Y1869" s="270"/>
      <c r="Z1869" s="270"/>
      <c r="AA1869" s="270"/>
      <c r="AB1869" s="270"/>
      <c r="AC1869" s="270"/>
      <c r="AD1869" s="270"/>
      <c r="AE1869" s="270"/>
      <c r="AF1869" s="269"/>
      <c r="AG1869" s="269"/>
      <c r="AH1869" s="269"/>
      <c r="AI1869" s="269"/>
      <c r="AJ1869" s="269"/>
      <c r="AK1869" s="269"/>
      <c r="AL1869" s="269"/>
    </row>
    <row r="1870" spans="1:38" ht="11.25" x14ac:dyDescent="0.2">
      <c r="A1870" s="266">
        <v>1862</v>
      </c>
      <c r="B1870" s="267">
        <f>'!!!KATILIMCI LİSTESİ!!!'!C1863</f>
        <v>0</v>
      </c>
      <c r="C1870" s="268">
        <f>'!!!KATILIMCI LİSTESİ!!!'!B1863</f>
        <v>0</v>
      </c>
      <c r="D1870" s="269"/>
      <c r="E1870" s="269"/>
      <c r="F1870" s="269"/>
      <c r="G1870" s="269"/>
      <c r="H1870" s="269"/>
      <c r="I1870" s="269"/>
      <c r="J1870" s="269"/>
      <c r="K1870" s="270"/>
      <c r="L1870" s="270"/>
      <c r="M1870" s="270"/>
      <c r="N1870" s="270"/>
      <c r="O1870" s="270"/>
      <c r="P1870" s="270"/>
      <c r="Q1870" s="270"/>
      <c r="R1870" s="269"/>
      <c r="S1870" s="269"/>
      <c r="T1870" s="269"/>
      <c r="U1870" s="269"/>
      <c r="V1870" s="269"/>
      <c r="W1870" s="269"/>
      <c r="X1870" s="269"/>
      <c r="Y1870" s="270"/>
      <c r="Z1870" s="270"/>
      <c r="AA1870" s="270"/>
      <c r="AB1870" s="270"/>
      <c r="AC1870" s="270"/>
      <c r="AD1870" s="270"/>
      <c r="AE1870" s="270"/>
      <c r="AF1870" s="269"/>
      <c r="AG1870" s="269"/>
      <c r="AH1870" s="269"/>
      <c r="AI1870" s="269"/>
      <c r="AJ1870" s="269"/>
      <c r="AK1870" s="269"/>
      <c r="AL1870" s="269"/>
    </row>
    <row r="1871" spans="1:38" ht="11.25" x14ac:dyDescent="0.2">
      <c r="A1871" s="266">
        <v>1863</v>
      </c>
      <c r="B1871" s="267">
        <f>'!!!KATILIMCI LİSTESİ!!!'!C1864</f>
        <v>0</v>
      </c>
      <c r="C1871" s="268">
        <f>'!!!KATILIMCI LİSTESİ!!!'!B1864</f>
        <v>0</v>
      </c>
      <c r="D1871" s="269"/>
      <c r="E1871" s="269"/>
      <c r="F1871" s="269"/>
      <c r="G1871" s="269"/>
      <c r="H1871" s="269"/>
      <c r="I1871" s="269"/>
      <c r="J1871" s="269"/>
      <c r="K1871" s="270"/>
      <c r="L1871" s="270"/>
      <c r="M1871" s="270"/>
      <c r="N1871" s="270"/>
      <c r="O1871" s="270"/>
      <c r="P1871" s="270"/>
      <c r="Q1871" s="270"/>
      <c r="R1871" s="269"/>
      <c r="S1871" s="269"/>
      <c r="T1871" s="269"/>
      <c r="U1871" s="269"/>
      <c r="V1871" s="269"/>
      <c r="W1871" s="269"/>
      <c r="X1871" s="269"/>
      <c r="Y1871" s="270"/>
      <c r="Z1871" s="270"/>
      <c r="AA1871" s="270"/>
      <c r="AB1871" s="270"/>
      <c r="AC1871" s="270"/>
      <c r="AD1871" s="270"/>
      <c r="AE1871" s="270"/>
      <c r="AF1871" s="269"/>
      <c r="AG1871" s="269"/>
      <c r="AH1871" s="269"/>
      <c r="AI1871" s="269"/>
      <c r="AJ1871" s="269"/>
      <c r="AK1871" s="269"/>
      <c r="AL1871" s="269"/>
    </row>
    <row r="1872" spans="1:38" ht="11.25" x14ac:dyDescent="0.2">
      <c r="A1872" s="266">
        <v>1864</v>
      </c>
      <c r="B1872" s="267">
        <f>'!!!KATILIMCI LİSTESİ!!!'!C1865</f>
        <v>0</v>
      </c>
      <c r="C1872" s="268">
        <f>'!!!KATILIMCI LİSTESİ!!!'!B1865</f>
        <v>0</v>
      </c>
      <c r="D1872" s="269"/>
      <c r="E1872" s="269"/>
      <c r="F1872" s="269"/>
      <c r="G1872" s="269"/>
      <c r="H1872" s="269"/>
      <c r="I1872" s="269"/>
      <c r="J1872" s="269"/>
      <c r="K1872" s="270"/>
      <c r="L1872" s="270"/>
      <c r="M1872" s="270"/>
      <c r="N1872" s="270"/>
      <c r="O1872" s="270"/>
      <c r="P1872" s="270"/>
      <c r="Q1872" s="270"/>
      <c r="R1872" s="269"/>
      <c r="S1872" s="269"/>
      <c r="T1872" s="269"/>
      <c r="U1872" s="269"/>
      <c r="V1872" s="269"/>
      <c r="W1872" s="269"/>
      <c r="X1872" s="269"/>
      <c r="Y1872" s="270"/>
      <c r="Z1872" s="270"/>
      <c r="AA1872" s="270"/>
      <c r="AB1872" s="270"/>
      <c r="AC1872" s="270"/>
      <c r="AD1872" s="270"/>
      <c r="AE1872" s="270"/>
      <c r="AF1872" s="269"/>
      <c r="AG1872" s="269"/>
      <c r="AH1872" s="269"/>
      <c r="AI1872" s="269"/>
      <c r="AJ1872" s="269"/>
      <c r="AK1872" s="269"/>
      <c r="AL1872" s="269"/>
    </row>
    <row r="1873" spans="1:38" ht="11.25" x14ac:dyDescent="0.2">
      <c r="A1873" s="266">
        <v>1865</v>
      </c>
      <c r="B1873" s="267">
        <f>'!!!KATILIMCI LİSTESİ!!!'!C1866</f>
        <v>0</v>
      </c>
      <c r="C1873" s="268">
        <f>'!!!KATILIMCI LİSTESİ!!!'!B1866</f>
        <v>0</v>
      </c>
      <c r="D1873" s="269"/>
      <c r="E1873" s="269"/>
      <c r="F1873" s="269"/>
      <c r="G1873" s="269"/>
      <c r="H1873" s="269"/>
      <c r="I1873" s="269"/>
      <c r="J1873" s="269"/>
      <c r="K1873" s="270"/>
      <c r="L1873" s="270"/>
      <c r="M1873" s="270"/>
      <c r="N1873" s="270"/>
      <c r="O1873" s="270"/>
      <c r="P1873" s="270"/>
      <c r="Q1873" s="270"/>
      <c r="R1873" s="269"/>
      <c r="S1873" s="269"/>
      <c r="T1873" s="269"/>
      <c r="U1873" s="269"/>
      <c r="V1873" s="269"/>
      <c r="W1873" s="269"/>
      <c r="X1873" s="269"/>
      <c r="Y1873" s="270"/>
      <c r="Z1873" s="270"/>
      <c r="AA1873" s="270"/>
      <c r="AB1873" s="270"/>
      <c r="AC1873" s="270"/>
      <c r="AD1873" s="270"/>
      <c r="AE1873" s="270"/>
      <c r="AF1873" s="269"/>
      <c r="AG1873" s="269"/>
      <c r="AH1873" s="269"/>
      <c r="AI1873" s="269"/>
      <c r="AJ1873" s="269"/>
      <c r="AK1873" s="269"/>
      <c r="AL1873" s="269"/>
    </row>
    <row r="1874" spans="1:38" ht="11.25" x14ac:dyDescent="0.2">
      <c r="A1874" s="266">
        <v>1866</v>
      </c>
      <c r="B1874" s="267">
        <f>'!!!KATILIMCI LİSTESİ!!!'!C1867</f>
        <v>0</v>
      </c>
      <c r="C1874" s="268">
        <f>'!!!KATILIMCI LİSTESİ!!!'!B1867</f>
        <v>0</v>
      </c>
      <c r="D1874" s="269"/>
      <c r="E1874" s="269"/>
      <c r="F1874" s="269"/>
      <c r="G1874" s="269"/>
      <c r="H1874" s="269"/>
      <c r="I1874" s="269"/>
      <c r="J1874" s="269"/>
      <c r="K1874" s="270"/>
      <c r="L1874" s="270"/>
      <c r="M1874" s="270"/>
      <c r="N1874" s="270"/>
      <c r="O1874" s="270"/>
      <c r="P1874" s="270"/>
      <c r="Q1874" s="270"/>
      <c r="R1874" s="269"/>
      <c r="S1874" s="269"/>
      <c r="T1874" s="269"/>
      <c r="U1874" s="269"/>
      <c r="V1874" s="269"/>
      <c r="W1874" s="269"/>
      <c r="X1874" s="269"/>
      <c r="Y1874" s="270"/>
      <c r="Z1874" s="270"/>
      <c r="AA1874" s="270"/>
      <c r="AB1874" s="270"/>
      <c r="AC1874" s="270"/>
      <c r="AD1874" s="270"/>
      <c r="AE1874" s="270"/>
      <c r="AF1874" s="269"/>
      <c r="AG1874" s="269"/>
      <c r="AH1874" s="269"/>
      <c r="AI1874" s="269"/>
      <c r="AJ1874" s="269"/>
      <c r="AK1874" s="269"/>
      <c r="AL1874" s="269"/>
    </row>
    <row r="1875" spans="1:38" ht="11.25" x14ac:dyDescent="0.2">
      <c r="A1875" s="266">
        <v>1867</v>
      </c>
      <c r="B1875" s="267">
        <f>'!!!KATILIMCI LİSTESİ!!!'!C1868</f>
        <v>0</v>
      </c>
      <c r="C1875" s="268">
        <f>'!!!KATILIMCI LİSTESİ!!!'!B1868</f>
        <v>0</v>
      </c>
      <c r="D1875" s="269"/>
      <c r="E1875" s="269"/>
      <c r="F1875" s="269"/>
      <c r="G1875" s="269"/>
      <c r="H1875" s="269"/>
      <c r="I1875" s="269"/>
      <c r="J1875" s="269"/>
      <c r="K1875" s="270"/>
      <c r="L1875" s="270"/>
      <c r="M1875" s="270"/>
      <c r="N1875" s="270"/>
      <c r="O1875" s="270"/>
      <c r="P1875" s="270"/>
      <c r="Q1875" s="270"/>
      <c r="R1875" s="269"/>
      <c r="S1875" s="269"/>
      <c r="T1875" s="269"/>
      <c r="U1875" s="269"/>
      <c r="V1875" s="269"/>
      <c r="W1875" s="269"/>
      <c r="X1875" s="269"/>
      <c r="Y1875" s="270"/>
      <c r="Z1875" s="270"/>
      <c r="AA1875" s="270"/>
      <c r="AB1875" s="270"/>
      <c r="AC1875" s="270"/>
      <c r="AD1875" s="270"/>
      <c r="AE1875" s="270"/>
      <c r="AF1875" s="269"/>
      <c r="AG1875" s="269"/>
      <c r="AH1875" s="269"/>
      <c r="AI1875" s="269"/>
      <c r="AJ1875" s="269"/>
      <c r="AK1875" s="269"/>
      <c r="AL1875" s="269"/>
    </row>
    <row r="1876" spans="1:38" ht="11.25" x14ac:dyDescent="0.2">
      <c r="A1876" s="266">
        <v>1868</v>
      </c>
      <c r="B1876" s="267">
        <f>'!!!KATILIMCI LİSTESİ!!!'!C1869</f>
        <v>0</v>
      </c>
      <c r="C1876" s="268">
        <f>'!!!KATILIMCI LİSTESİ!!!'!B1869</f>
        <v>0</v>
      </c>
      <c r="D1876" s="269"/>
      <c r="E1876" s="269"/>
      <c r="F1876" s="269"/>
      <c r="G1876" s="269"/>
      <c r="H1876" s="269"/>
      <c r="I1876" s="269"/>
      <c r="J1876" s="269"/>
      <c r="K1876" s="270"/>
      <c r="L1876" s="270"/>
      <c r="M1876" s="270"/>
      <c r="N1876" s="270"/>
      <c r="O1876" s="270"/>
      <c r="P1876" s="270"/>
      <c r="Q1876" s="270"/>
      <c r="R1876" s="269"/>
      <c r="S1876" s="269"/>
      <c r="T1876" s="269"/>
      <c r="U1876" s="269"/>
      <c r="V1876" s="269"/>
      <c r="W1876" s="269"/>
      <c r="X1876" s="269"/>
      <c r="Y1876" s="270"/>
      <c r="Z1876" s="270"/>
      <c r="AA1876" s="270"/>
      <c r="AB1876" s="270"/>
      <c r="AC1876" s="270"/>
      <c r="AD1876" s="270"/>
      <c r="AE1876" s="270"/>
      <c r="AF1876" s="269"/>
      <c r="AG1876" s="269"/>
      <c r="AH1876" s="269"/>
      <c r="AI1876" s="269"/>
      <c r="AJ1876" s="269"/>
      <c r="AK1876" s="269"/>
      <c r="AL1876" s="269"/>
    </row>
    <row r="1877" spans="1:38" ht="11.25" x14ac:dyDescent="0.2">
      <c r="A1877" s="266">
        <v>1869</v>
      </c>
      <c r="B1877" s="267">
        <f>'!!!KATILIMCI LİSTESİ!!!'!C1870</f>
        <v>0</v>
      </c>
      <c r="C1877" s="268">
        <f>'!!!KATILIMCI LİSTESİ!!!'!B1870</f>
        <v>0</v>
      </c>
      <c r="D1877" s="269"/>
      <c r="E1877" s="269"/>
      <c r="F1877" s="269"/>
      <c r="G1877" s="269"/>
      <c r="H1877" s="269"/>
      <c r="I1877" s="269"/>
      <c r="J1877" s="269"/>
      <c r="K1877" s="270"/>
      <c r="L1877" s="270"/>
      <c r="M1877" s="270"/>
      <c r="N1877" s="270"/>
      <c r="O1877" s="270"/>
      <c r="P1877" s="270"/>
      <c r="Q1877" s="270"/>
      <c r="R1877" s="269"/>
      <c r="S1877" s="269"/>
      <c r="T1877" s="269"/>
      <c r="U1877" s="269"/>
      <c r="V1877" s="269"/>
      <c r="W1877" s="269"/>
      <c r="X1877" s="269"/>
      <c r="Y1877" s="270"/>
      <c r="Z1877" s="270"/>
      <c r="AA1877" s="270"/>
      <c r="AB1877" s="270"/>
      <c r="AC1877" s="270"/>
      <c r="AD1877" s="270"/>
      <c r="AE1877" s="270"/>
      <c r="AF1877" s="269"/>
      <c r="AG1877" s="269"/>
      <c r="AH1877" s="269"/>
      <c r="AI1877" s="269"/>
      <c r="AJ1877" s="269"/>
      <c r="AK1877" s="269"/>
      <c r="AL1877" s="269"/>
    </row>
    <row r="1878" spans="1:38" ht="11.25" x14ac:dyDescent="0.2">
      <c r="A1878" s="266">
        <v>1870</v>
      </c>
      <c r="B1878" s="267">
        <f>'!!!KATILIMCI LİSTESİ!!!'!C1871</f>
        <v>0</v>
      </c>
      <c r="C1878" s="268">
        <f>'!!!KATILIMCI LİSTESİ!!!'!B1871</f>
        <v>0</v>
      </c>
      <c r="D1878" s="269"/>
      <c r="E1878" s="269"/>
      <c r="F1878" s="269"/>
      <c r="G1878" s="269"/>
      <c r="H1878" s="269"/>
      <c r="I1878" s="269"/>
      <c r="J1878" s="269"/>
      <c r="K1878" s="270"/>
      <c r="L1878" s="270"/>
      <c r="M1878" s="270"/>
      <c r="N1878" s="270"/>
      <c r="O1878" s="270"/>
      <c r="P1878" s="270"/>
      <c r="Q1878" s="270"/>
      <c r="R1878" s="269"/>
      <c r="S1878" s="269"/>
      <c r="T1878" s="269"/>
      <c r="U1878" s="269"/>
      <c r="V1878" s="269"/>
      <c r="W1878" s="269"/>
      <c r="X1878" s="269"/>
      <c r="Y1878" s="270"/>
      <c r="Z1878" s="270"/>
      <c r="AA1878" s="270"/>
      <c r="AB1878" s="270"/>
      <c r="AC1878" s="270"/>
      <c r="AD1878" s="270"/>
      <c r="AE1878" s="270"/>
      <c r="AF1878" s="269"/>
      <c r="AG1878" s="269"/>
      <c r="AH1878" s="269"/>
      <c r="AI1878" s="269"/>
      <c r="AJ1878" s="269"/>
      <c r="AK1878" s="269"/>
      <c r="AL1878" s="269"/>
    </row>
    <row r="1879" spans="1:38" ht="11.25" x14ac:dyDescent="0.2">
      <c r="A1879" s="266">
        <v>1871</v>
      </c>
      <c r="B1879" s="267">
        <f>'!!!KATILIMCI LİSTESİ!!!'!C1872</f>
        <v>0</v>
      </c>
      <c r="C1879" s="268">
        <f>'!!!KATILIMCI LİSTESİ!!!'!B1872</f>
        <v>0</v>
      </c>
      <c r="D1879" s="269"/>
      <c r="E1879" s="269"/>
      <c r="F1879" s="269"/>
      <c r="G1879" s="269"/>
      <c r="H1879" s="269"/>
      <c r="I1879" s="269"/>
      <c r="J1879" s="269"/>
      <c r="K1879" s="270"/>
      <c r="L1879" s="270"/>
      <c r="M1879" s="270"/>
      <c r="N1879" s="270"/>
      <c r="O1879" s="270"/>
      <c r="P1879" s="270"/>
      <c r="Q1879" s="270"/>
      <c r="R1879" s="269"/>
      <c r="S1879" s="269"/>
      <c r="T1879" s="269"/>
      <c r="U1879" s="269"/>
      <c r="V1879" s="269"/>
      <c r="W1879" s="269"/>
      <c r="X1879" s="269"/>
      <c r="Y1879" s="270"/>
      <c r="Z1879" s="270"/>
      <c r="AA1879" s="270"/>
      <c r="AB1879" s="270"/>
      <c r="AC1879" s="270"/>
      <c r="AD1879" s="270"/>
      <c r="AE1879" s="270"/>
      <c r="AF1879" s="269"/>
      <c r="AG1879" s="269"/>
      <c r="AH1879" s="269"/>
      <c r="AI1879" s="269"/>
      <c r="AJ1879" s="269"/>
      <c r="AK1879" s="269"/>
      <c r="AL1879" s="269"/>
    </row>
    <row r="1880" spans="1:38" ht="11.25" x14ac:dyDescent="0.2">
      <c r="A1880" s="266">
        <v>1872</v>
      </c>
      <c r="B1880" s="267">
        <f>'!!!KATILIMCI LİSTESİ!!!'!C1873</f>
        <v>0</v>
      </c>
      <c r="C1880" s="268">
        <f>'!!!KATILIMCI LİSTESİ!!!'!B1873</f>
        <v>0</v>
      </c>
      <c r="D1880" s="269"/>
      <c r="E1880" s="269"/>
      <c r="F1880" s="269"/>
      <c r="G1880" s="269"/>
      <c r="H1880" s="269"/>
      <c r="I1880" s="269"/>
      <c r="J1880" s="269"/>
      <c r="K1880" s="270"/>
      <c r="L1880" s="270"/>
      <c r="M1880" s="270"/>
      <c r="N1880" s="270"/>
      <c r="O1880" s="270"/>
      <c r="P1880" s="270"/>
      <c r="Q1880" s="270"/>
      <c r="R1880" s="269"/>
      <c r="S1880" s="269"/>
      <c r="T1880" s="269"/>
      <c r="U1880" s="269"/>
      <c r="V1880" s="269"/>
      <c r="W1880" s="269"/>
      <c r="X1880" s="269"/>
      <c r="Y1880" s="270"/>
      <c r="Z1880" s="270"/>
      <c r="AA1880" s="270"/>
      <c r="AB1880" s="270"/>
      <c r="AC1880" s="270"/>
      <c r="AD1880" s="270"/>
      <c r="AE1880" s="270"/>
      <c r="AF1880" s="269"/>
      <c r="AG1880" s="269"/>
      <c r="AH1880" s="269"/>
      <c r="AI1880" s="269"/>
      <c r="AJ1880" s="269"/>
      <c r="AK1880" s="269"/>
      <c r="AL1880" s="269"/>
    </row>
    <row r="1881" spans="1:38" ht="11.25" x14ac:dyDescent="0.2">
      <c r="A1881" s="266">
        <v>1873</v>
      </c>
      <c r="B1881" s="267">
        <f>'!!!KATILIMCI LİSTESİ!!!'!C1874</f>
        <v>0</v>
      </c>
      <c r="C1881" s="268">
        <f>'!!!KATILIMCI LİSTESİ!!!'!B1874</f>
        <v>0</v>
      </c>
      <c r="D1881" s="269"/>
      <c r="E1881" s="269"/>
      <c r="F1881" s="269"/>
      <c r="G1881" s="269"/>
      <c r="H1881" s="269"/>
      <c r="I1881" s="269"/>
      <c r="J1881" s="269"/>
      <c r="K1881" s="270"/>
      <c r="L1881" s="270"/>
      <c r="M1881" s="270"/>
      <c r="N1881" s="270"/>
      <c r="O1881" s="270"/>
      <c r="P1881" s="270"/>
      <c r="Q1881" s="270"/>
      <c r="R1881" s="269"/>
      <c r="S1881" s="269"/>
      <c r="T1881" s="269"/>
      <c r="U1881" s="269"/>
      <c r="V1881" s="269"/>
      <c r="W1881" s="269"/>
      <c r="X1881" s="269"/>
      <c r="Y1881" s="270"/>
      <c r="Z1881" s="270"/>
      <c r="AA1881" s="270"/>
      <c r="AB1881" s="270"/>
      <c r="AC1881" s="270"/>
      <c r="AD1881" s="270"/>
      <c r="AE1881" s="270"/>
      <c r="AF1881" s="269"/>
      <c r="AG1881" s="269"/>
      <c r="AH1881" s="269"/>
      <c r="AI1881" s="269"/>
      <c r="AJ1881" s="269"/>
      <c r="AK1881" s="269"/>
      <c r="AL1881" s="269"/>
    </row>
    <row r="1882" spans="1:38" ht="11.25" x14ac:dyDescent="0.2">
      <c r="A1882" s="266">
        <v>1874</v>
      </c>
      <c r="B1882" s="267">
        <f>'!!!KATILIMCI LİSTESİ!!!'!C1875</f>
        <v>0</v>
      </c>
      <c r="C1882" s="268">
        <f>'!!!KATILIMCI LİSTESİ!!!'!B1875</f>
        <v>0</v>
      </c>
      <c r="D1882" s="269"/>
      <c r="E1882" s="269"/>
      <c r="F1882" s="269"/>
      <c r="G1882" s="269"/>
      <c r="H1882" s="269"/>
      <c r="I1882" s="269"/>
      <c r="J1882" s="269"/>
      <c r="K1882" s="270"/>
      <c r="L1882" s="270"/>
      <c r="M1882" s="270"/>
      <c r="N1882" s="270"/>
      <c r="O1882" s="270"/>
      <c r="P1882" s="270"/>
      <c r="Q1882" s="270"/>
      <c r="R1882" s="269"/>
      <c r="S1882" s="269"/>
      <c r="T1882" s="269"/>
      <c r="U1882" s="269"/>
      <c r="V1882" s="269"/>
      <c r="W1882" s="269"/>
      <c r="X1882" s="269"/>
      <c r="Y1882" s="270"/>
      <c r="Z1882" s="270"/>
      <c r="AA1882" s="270"/>
      <c r="AB1882" s="270"/>
      <c r="AC1882" s="270"/>
      <c r="AD1882" s="270"/>
      <c r="AE1882" s="270"/>
      <c r="AF1882" s="269"/>
      <c r="AG1882" s="269"/>
      <c r="AH1882" s="269"/>
      <c r="AI1882" s="269"/>
      <c r="AJ1882" s="269"/>
      <c r="AK1882" s="269"/>
      <c r="AL1882" s="269"/>
    </row>
    <row r="1883" spans="1:38" ht="11.25" x14ac:dyDescent="0.2">
      <c r="A1883" s="266">
        <v>1875</v>
      </c>
      <c r="B1883" s="267">
        <f>'!!!KATILIMCI LİSTESİ!!!'!C1876</f>
        <v>0</v>
      </c>
      <c r="C1883" s="268">
        <f>'!!!KATILIMCI LİSTESİ!!!'!B1876</f>
        <v>0</v>
      </c>
      <c r="D1883" s="269"/>
      <c r="E1883" s="269"/>
      <c r="F1883" s="269"/>
      <c r="G1883" s="269"/>
      <c r="H1883" s="269"/>
      <c r="I1883" s="269"/>
      <c r="J1883" s="269"/>
      <c r="K1883" s="270"/>
      <c r="L1883" s="270"/>
      <c r="M1883" s="270"/>
      <c r="N1883" s="270"/>
      <c r="O1883" s="270"/>
      <c r="P1883" s="270"/>
      <c r="Q1883" s="270"/>
      <c r="R1883" s="269"/>
      <c r="S1883" s="269"/>
      <c r="T1883" s="269"/>
      <c r="U1883" s="269"/>
      <c r="V1883" s="269"/>
      <c r="W1883" s="269"/>
      <c r="X1883" s="269"/>
      <c r="Y1883" s="270"/>
      <c r="Z1883" s="270"/>
      <c r="AA1883" s="270"/>
      <c r="AB1883" s="270"/>
      <c r="AC1883" s="270"/>
      <c r="AD1883" s="270"/>
      <c r="AE1883" s="270"/>
      <c r="AF1883" s="269"/>
      <c r="AG1883" s="269"/>
      <c r="AH1883" s="269"/>
      <c r="AI1883" s="269"/>
      <c r="AJ1883" s="269"/>
      <c r="AK1883" s="269"/>
      <c r="AL1883" s="269"/>
    </row>
    <row r="1884" spans="1:38" ht="11.25" x14ac:dyDescent="0.2">
      <c r="A1884" s="266">
        <v>1876</v>
      </c>
      <c r="B1884" s="267">
        <f>'!!!KATILIMCI LİSTESİ!!!'!C1877</f>
        <v>0</v>
      </c>
      <c r="C1884" s="268">
        <f>'!!!KATILIMCI LİSTESİ!!!'!B1877</f>
        <v>0</v>
      </c>
      <c r="D1884" s="269"/>
      <c r="E1884" s="269"/>
      <c r="F1884" s="269"/>
      <c r="G1884" s="269"/>
      <c r="H1884" s="269"/>
      <c r="I1884" s="269"/>
      <c r="J1884" s="269"/>
      <c r="K1884" s="270"/>
      <c r="L1884" s="270"/>
      <c r="M1884" s="270"/>
      <c r="N1884" s="270"/>
      <c r="O1884" s="270"/>
      <c r="P1884" s="270"/>
      <c r="Q1884" s="270"/>
      <c r="R1884" s="269"/>
      <c r="S1884" s="269"/>
      <c r="T1884" s="269"/>
      <c r="U1884" s="269"/>
      <c r="V1884" s="269"/>
      <c r="W1884" s="269"/>
      <c r="X1884" s="269"/>
      <c r="Y1884" s="270"/>
      <c r="Z1884" s="270"/>
      <c r="AA1884" s="270"/>
      <c r="AB1884" s="270"/>
      <c r="AC1884" s="270"/>
      <c r="AD1884" s="270"/>
      <c r="AE1884" s="270"/>
      <c r="AF1884" s="269"/>
      <c r="AG1884" s="269"/>
      <c r="AH1884" s="269"/>
      <c r="AI1884" s="269"/>
      <c r="AJ1884" s="269"/>
      <c r="AK1884" s="269"/>
      <c r="AL1884" s="269"/>
    </row>
    <row r="1885" spans="1:38" ht="11.25" x14ac:dyDescent="0.2">
      <c r="A1885" s="266">
        <v>1877</v>
      </c>
      <c r="B1885" s="267">
        <f>'!!!KATILIMCI LİSTESİ!!!'!C1878</f>
        <v>0</v>
      </c>
      <c r="C1885" s="268">
        <f>'!!!KATILIMCI LİSTESİ!!!'!B1878</f>
        <v>0</v>
      </c>
      <c r="D1885" s="269"/>
      <c r="E1885" s="269"/>
      <c r="F1885" s="269"/>
      <c r="G1885" s="269"/>
      <c r="H1885" s="269"/>
      <c r="I1885" s="269"/>
      <c r="J1885" s="269"/>
      <c r="K1885" s="270"/>
      <c r="L1885" s="270"/>
      <c r="M1885" s="270"/>
      <c r="N1885" s="270"/>
      <c r="O1885" s="270"/>
      <c r="P1885" s="270"/>
      <c r="Q1885" s="270"/>
      <c r="R1885" s="269"/>
      <c r="S1885" s="269"/>
      <c r="T1885" s="269"/>
      <c r="U1885" s="269"/>
      <c r="V1885" s="269"/>
      <c r="W1885" s="269"/>
      <c r="X1885" s="269"/>
      <c r="Y1885" s="270"/>
      <c r="Z1885" s="270"/>
      <c r="AA1885" s="270"/>
      <c r="AB1885" s="270"/>
      <c r="AC1885" s="270"/>
      <c r="AD1885" s="270"/>
      <c r="AE1885" s="270"/>
      <c r="AF1885" s="269"/>
      <c r="AG1885" s="269"/>
      <c r="AH1885" s="269"/>
      <c r="AI1885" s="269"/>
      <c r="AJ1885" s="269"/>
      <c r="AK1885" s="269"/>
      <c r="AL1885" s="269"/>
    </row>
    <row r="1886" spans="1:38" ht="11.25" x14ac:dyDescent="0.2">
      <c r="A1886" s="266">
        <v>1878</v>
      </c>
      <c r="B1886" s="267">
        <f>'!!!KATILIMCI LİSTESİ!!!'!C1879</f>
        <v>0</v>
      </c>
      <c r="C1886" s="268">
        <f>'!!!KATILIMCI LİSTESİ!!!'!B1879</f>
        <v>0</v>
      </c>
      <c r="D1886" s="269"/>
      <c r="E1886" s="269"/>
      <c r="F1886" s="269"/>
      <c r="G1886" s="269"/>
      <c r="H1886" s="269"/>
      <c r="I1886" s="269"/>
      <c r="J1886" s="269"/>
      <c r="K1886" s="270"/>
      <c r="L1886" s="270"/>
      <c r="M1886" s="270"/>
      <c r="N1886" s="270"/>
      <c r="O1886" s="270"/>
      <c r="P1886" s="270"/>
      <c r="Q1886" s="270"/>
      <c r="R1886" s="269"/>
      <c r="S1886" s="269"/>
      <c r="T1886" s="269"/>
      <c r="U1886" s="269"/>
      <c r="V1886" s="269"/>
      <c r="W1886" s="269"/>
      <c r="X1886" s="269"/>
      <c r="Y1886" s="270"/>
      <c r="Z1886" s="270"/>
      <c r="AA1886" s="270"/>
      <c r="AB1886" s="270"/>
      <c r="AC1886" s="270"/>
      <c r="AD1886" s="270"/>
      <c r="AE1886" s="270"/>
      <c r="AF1886" s="269"/>
      <c r="AG1886" s="269"/>
      <c r="AH1886" s="269"/>
      <c r="AI1886" s="269"/>
      <c r="AJ1886" s="269"/>
      <c r="AK1886" s="269"/>
      <c r="AL1886" s="269"/>
    </row>
    <row r="1887" spans="1:38" ht="11.25" x14ac:dyDescent="0.2">
      <c r="A1887" s="266">
        <v>1879</v>
      </c>
      <c r="B1887" s="267">
        <f>'!!!KATILIMCI LİSTESİ!!!'!C1880</f>
        <v>0</v>
      </c>
      <c r="C1887" s="268">
        <f>'!!!KATILIMCI LİSTESİ!!!'!B1880</f>
        <v>0</v>
      </c>
      <c r="D1887" s="269"/>
      <c r="E1887" s="269"/>
      <c r="F1887" s="269"/>
      <c r="G1887" s="269"/>
      <c r="H1887" s="269"/>
      <c r="I1887" s="269"/>
      <c r="J1887" s="269"/>
      <c r="K1887" s="270"/>
      <c r="L1887" s="270"/>
      <c r="M1887" s="270"/>
      <c r="N1887" s="270"/>
      <c r="O1887" s="270"/>
      <c r="P1887" s="270"/>
      <c r="Q1887" s="270"/>
      <c r="R1887" s="269"/>
      <c r="S1887" s="269"/>
      <c r="T1887" s="269"/>
      <c r="U1887" s="269"/>
      <c r="V1887" s="269"/>
      <c r="W1887" s="269"/>
      <c r="X1887" s="269"/>
      <c r="Y1887" s="270"/>
      <c r="Z1887" s="270"/>
      <c r="AA1887" s="270"/>
      <c r="AB1887" s="270"/>
      <c r="AC1887" s="270"/>
      <c r="AD1887" s="270"/>
      <c r="AE1887" s="270"/>
      <c r="AF1887" s="269"/>
      <c r="AG1887" s="269"/>
      <c r="AH1887" s="269"/>
      <c r="AI1887" s="269"/>
      <c r="AJ1887" s="269"/>
      <c r="AK1887" s="269"/>
      <c r="AL1887" s="269"/>
    </row>
    <row r="1888" spans="1:38" ht="11.25" x14ac:dyDescent="0.2">
      <c r="A1888" s="266">
        <v>1880</v>
      </c>
      <c r="B1888" s="267">
        <f>'!!!KATILIMCI LİSTESİ!!!'!C1881</f>
        <v>0</v>
      </c>
      <c r="C1888" s="268">
        <f>'!!!KATILIMCI LİSTESİ!!!'!B1881</f>
        <v>0</v>
      </c>
      <c r="D1888" s="269"/>
      <c r="E1888" s="269"/>
      <c r="F1888" s="269"/>
      <c r="G1888" s="269"/>
      <c r="H1888" s="269"/>
      <c r="I1888" s="269"/>
      <c r="J1888" s="269"/>
      <c r="K1888" s="270"/>
      <c r="L1888" s="270"/>
      <c r="M1888" s="270"/>
      <c r="N1888" s="270"/>
      <c r="O1888" s="270"/>
      <c r="P1888" s="270"/>
      <c r="Q1888" s="270"/>
      <c r="R1888" s="269"/>
      <c r="S1888" s="269"/>
      <c r="T1888" s="269"/>
      <c r="U1888" s="269"/>
      <c r="V1888" s="269"/>
      <c r="W1888" s="269"/>
      <c r="X1888" s="269"/>
      <c r="Y1888" s="270"/>
      <c r="Z1888" s="270"/>
      <c r="AA1888" s="270"/>
      <c r="AB1888" s="270"/>
      <c r="AC1888" s="270"/>
      <c r="AD1888" s="270"/>
      <c r="AE1888" s="270"/>
      <c r="AF1888" s="269"/>
      <c r="AG1888" s="269"/>
      <c r="AH1888" s="269"/>
      <c r="AI1888" s="269"/>
      <c r="AJ1888" s="269"/>
      <c r="AK1888" s="269"/>
      <c r="AL1888" s="269"/>
    </row>
    <row r="1889" spans="1:38" ht="11.25" x14ac:dyDescent="0.2">
      <c r="A1889" s="266">
        <v>1881</v>
      </c>
      <c r="B1889" s="267">
        <f>'!!!KATILIMCI LİSTESİ!!!'!C1882</f>
        <v>0</v>
      </c>
      <c r="C1889" s="268">
        <f>'!!!KATILIMCI LİSTESİ!!!'!B1882</f>
        <v>0</v>
      </c>
      <c r="D1889" s="269"/>
      <c r="E1889" s="269"/>
      <c r="F1889" s="269"/>
      <c r="G1889" s="269"/>
      <c r="H1889" s="269"/>
      <c r="I1889" s="269"/>
      <c r="J1889" s="269"/>
      <c r="K1889" s="270"/>
      <c r="L1889" s="270"/>
      <c r="M1889" s="270"/>
      <c r="N1889" s="270"/>
      <c r="O1889" s="270"/>
      <c r="P1889" s="270"/>
      <c r="Q1889" s="270"/>
      <c r="R1889" s="269"/>
      <c r="S1889" s="269"/>
      <c r="T1889" s="269"/>
      <c r="U1889" s="269"/>
      <c r="V1889" s="269"/>
      <c r="W1889" s="269"/>
      <c r="X1889" s="269"/>
      <c r="Y1889" s="270"/>
      <c r="Z1889" s="270"/>
      <c r="AA1889" s="270"/>
      <c r="AB1889" s="270"/>
      <c r="AC1889" s="270"/>
      <c r="AD1889" s="270"/>
      <c r="AE1889" s="270"/>
      <c r="AF1889" s="269"/>
      <c r="AG1889" s="269"/>
      <c r="AH1889" s="269"/>
      <c r="AI1889" s="269"/>
      <c r="AJ1889" s="269"/>
      <c r="AK1889" s="269"/>
      <c r="AL1889" s="269"/>
    </row>
    <row r="1890" spans="1:38" ht="11.25" x14ac:dyDescent="0.2">
      <c r="A1890" s="266">
        <v>1882</v>
      </c>
      <c r="B1890" s="267">
        <f>'!!!KATILIMCI LİSTESİ!!!'!C1883</f>
        <v>0</v>
      </c>
      <c r="C1890" s="268">
        <f>'!!!KATILIMCI LİSTESİ!!!'!B1883</f>
        <v>0</v>
      </c>
      <c r="D1890" s="269"/>
      <c r="E1890" s="269"/>
      <c r="F1890" s="269"/>
      <c r="G1890" s="269"/>
      <c r="H1890" s="269"/>
      <c r="I1890" s="269"/>
      <c r="J1890" s="269"/>
      <c r="K1890" s="270"/>
      <c r="L1890" s="270"/>
      <c r="M1890" s="270"/>
      <c r="N1890" s="270"/>
      <c r="O1890" s="270"/>
      <c r="P1890" s="270"/>
      <c r="Q1890" s="270"/>
      <c r="R1890" s="269"/>
      <c r="S1890" s="269"/>
      <c r="T1890" s="269"/>
      <c r="U1890" s="269"/>
      <c r="V1890" s="269"/>
      <c r="W1890" s="269"/>
      <c r="X1890" s="269"/>
      <c r="Y1890" s="270"/>
      <c r="Z1890" s="270"/>
      <c r="AA1890" s="270"/>
      <c r="AB1890" s="270"/>
      <c r="AC1890" s="270"/>
      <c r="AD1890" s="270"/>
      <c r="AE1890" s="270"/>
      <c r="AF1890" s="269"/>
      <c r="AG1890" s="269"/>
      <c r="AH1890" s="269"/>
      <c r="AI1890" s="269"/>
      <c r="AJ1890" s="269"/>
      <c r="AK1890" s="269"/>
      <c r="AL1890" s="269"/>
    </row>
    <row r="1891" spans="1:38" ht="11.25" x14ac:dyDescent="0.2">
      <c r="A1891" s="266">
        <v>1883</v>
      </c>
      <c r="B1891" s="267">
        <f>'!!!KATILIMCI LİSTESİ!!!'!C1884</f>
        <v>0</v>
      </c>
      <c r="C1891" s="268">
        <f>'!!!KATILIMCI LİSTESİ!!!'!B1884</f>
        <v>0</v>
      </c>
      <c r="D1891" s="269"/>
      <c r="E1891" s="269"/>
      <c r="F1891" s="269"/>
      <c r="G1891" s="269"/>
      <c r="H1891" s="269"/>
      <c r="I1891" s="269"/>
      <c r="J1891" s="269"/>
      <c r="K1891" s="270"/>
      <c r="L1891" s="270"/>
      <c r="M1891" s="270"/>
      <c r="N1891" s="270"/>
      <c r="O1891" s="270"/>
      <c r="P1891" s="270"/>
      <c r="Q1891" s="270"/>
      <c r="R1891" s="269"/>
      <c r="S1891" s="269"/>
      <c r="T1891" s="269"/>
      <c r="U1891" s="269"/>
      <c r="V1891" s="269"/>
      <c r="W1891" s="269"/>
      <c r="X1891" s="269"/>
      <c r="Y1891" s="270"/>
      <c r="Z1891" s="270"/>
      <c r="AA1891" s="270"/>
      <c r="AB1891" s="270"/>
      <c r="AC1891" s="270"/>
      <c r="AD1891" s="270"/>
      <c r="AE1891" s="270"/>
      <c r="AF1891" s="269"/>
      <c r="AG1891" s="269"/>
      <c r="AH1891" s="269"/>
      <c r="AI1891" s="269"/>
      <c r="AJ1891" s="269"/>
      <c r="AK1891" s="269"/>
      <c r="AL1891" s="269"/>
    </row>
    <row r="1892" spans="1:38" ht="11.25" x14ac:dyDescent="0.2">
      <c r="A1892" s="266">
        <v>1884</v>
      </c>
      <c r="B1892" s="267">
        <f>'!!!KATILIMCI LİSTESİ!!!'!C1885</f>
        <v>0</v>
      </c>
      <c r="C1892" s="268">
        <f>'!!!KATILIMCI LİSTESİ!!!'!B1885</f>
        <v>0</v>
      </c>
      <c r="D1892" s="269"/>
      <c r="E1892" s="269"/>
      <c r="F1892" s="269"/>
      <c r="G1892" s="269"/>
      <c r="H1892" s="269"/>
      <c r="I1892" s="269"/>
      <c r="J1892" s="269"/>
      <c r="K1892" s="270"/>
      <c r="L1892" s="270"/>
      <c r="M1892" s="270"/>
      <c r="N1892" s="270"/>
      <c r="O1892" s="270"/>
      <c r="P1892" s="270"/>
      <c r="Q1892" s="270"/>
      <c r="R1892" s="269"/>
      <c r="S1892" s="269"/>
      <c r="T1892" s="269"/>
      <c r="U1892" s="269"/>
      <c r="V1892" s="269"/>
      <c r="W1892" s="269"/>
      <c r="X1892" s="269"/>
      <c r="Y1892" s="270"/>
      <c r="Z1892" s="270"/>
      <c r="AA1892" s="270"/>
      <c r="AB1892" s="270"/>
      <c r="AC1892" s="270"/>
      <c r="AD1892" s="270"/>
      <c r="AE1892" s="270"/>
      <c r="AF1892" s="269"/>
      <c r="AG1892" s="269"/>
      <c r="AH1892" s="269"/>
      <c r="AI1892" s="269"/>
      <c r="AJ1892" s="269"/>
      <c r="AK1892" s="269"/>
      <c r="AL1892" s="269"/>
    </row>
    <row r="1893" spans="1:38" ht="11.25" x14ac:dyDescent="0.2">
      <c r="A1893" s="266">
        <v>1885</v>
      </c>
      <c r="B1893" s="267">
        <f>'!!!KATILIMCI LİSTESİ!!!'!C1886</f>
        <v>0</v>
      </c>
      <c r="C1893" s="268">
        <f>'!!!KATILIMCI LİSTESİ!!!'!B1886</f>
        <v>0</v>
      </c>
      <c r="D1893" s="269"/>
      <c r="E1893" s="269"/>
      <c r="F1893" s="269"/>
      <c r="G1893" s="269"/>
      <c r="H1893" s="269"/>
      <c r="I1893" s="269"/>
      <c r="J1893" s="269"/>
      <c r="K1893" s="270"/>
      <c r="L1893" s="270"/>
      <c r="M1893" s="270"/>
      <c r="N1893" s="270"/>
      <c r="O1893" s="270"/>
      <c r="P1893" s="270"/>
      <c r="Q1893" s="270"/>
      <c r="R1893" s="269"/>
      <c r="S1893" s="269"/>
      <c r="T1893" s="269"/>
      <c r="U1893" s="269"/>
      <c r="V1893" s="269"/>
      <c r="W1893" s="269"/>
      <c r="X1893" s="269"/>
      <c r="Y1893" s="270"/>
      <c r="Z1893" s="270"/>
      <c r="AA1893" s="270"/>
      <c r="AB1893" s="270"/>
      <c r="AC1893" s="270"/>
      <c r="AD1893" s="270"/>
      <c r="AE1893" s="270"/>
      <c r="AF1893" s="269"/>
      <c r="AG1893" s="269"/>
      <c r="AH1893" s="269"/>
      <c r="AI1893" s="269"/>
      <c r="AJ1893" s="269"/>
      <c r="AK1893" s="269"/>
      <c r="AL1893" s="269"/>
    </row>
    <row r="1894" spans="1:38" ht="11.25" x14ac:dyDescent="0.2">
      <c r="A1894" s="266">
        <v>1886</v>
      </c>
      <c r="B1894" s="267">
        <f>'!!!KATILIMCI LİSTESİ!!!'!C1887</f>
        <v>0</v>
      </c>
      <c r="C1894" s="268">
        <f>'!!!KATILIMCI LİSTESİ!!!'!B1887</f>
        <v>0</v>
      </c>
      <c r="D1894" s="269"/>
      <c r="E1894" s="269"/>
      <c r="F1894" s="269"/>
      <c r="G1894" s="269"/>
      <c r="H1894" s="269"/>
      <c r="I1894" s="269"/>
      <c r="J1894" s="269"/>
      <c r="K1894" s="270"/>
      <c r="L1894" s="270"/>
      <c r="M1894" s="270"/>
      <c r="N1894" s="270"/>
      <c r="O1894" s="270"/>
      <c r="P1894" s="270"/>
      <c r="Q1894" s="270"/>
      <c r="R1894" s="269"/>
      <c r="S1894" s="269"/>
      <c r="T1894" s="269"/>
      <c r="U1894" s="269"/>
      <c r="V1894" s="269"/>
      <c r="W1894" s="269"/>
      <c r="X1894" s="269"/>
      <c r="Y1894" s="270"/>
      <c r="Z1894" s="270"/>
      <c r="AA1894" s="270"/>
      <c r="AB1894" s="270"/>
      <c r="AC1894" s="270"/>
      <c r="AD1894" s="270"/>
      <c r="AE1894" s="270"/>
      <c r="AF1894" s="269"/>
      <c r="AG1894" s="269"/>
      <c r="AH1894" s="269"/>
      <c r="AI1894" s="269"/>
      <c r="AJ1894" s="269"/>
      <c r="AK1894" s="269"/>
      <c r="AL1894" s="269"/>
    </row>
    <row r="1895" spans="1:38" ht="11.25" x14ac:dyDescent="0.2">
      <c r="A1895" s="266">
        <v>1887</v>
      </c>
      <c r="B1895" s="267">
        <f>'!!!KATILIMCI LİSTESİ!!!'!C1888</f>
        <v>0</v>
      </c>
      <c r="C1895" s="268">
        <f>'!!!KATILIMCI LİSTESİ!!!'!B1888</f>
        <v>0</v>
      </c>
      <c r="D1895" s="269"/>
      <c r="E1895" s="269"/>
      <c r="F1895" s="269"/>
      <c r="G1895" s="269"/>
      <c r="H1895" s="269"/>
      <c r="I1895" s="269"/>
      <c r="J1895" s="269"/>
      <c r="K1895" s="270"/>
      <c r="L1895" s="270"/>
      <c r="M1895" s="270"/>
      <c r="N1895" s="270"/>
      <c r="O1895" s="270"/>
      <c r="P1895" s="270"/>
      <c r="Q1895" s="270"/>
      <c r="R1895" s="269"/>
      <c r="S1895" s="269"/>
      <c r="T1895" s="269"/>
      <c r="U1895" s="269"/>
      <c r="V1895" s="269"/>
      <c r="W1895" s="269"/>
      <c r="X1895" s="269"/>
      <c r="Y1895" s="270"/>
      <c r="Z1895" s="270"/>
      <c r="AA1895" s="270"/>
      <c r="AB1895" s="270"/>
      <c r="AC1895" s="270"/>
      <c r="AD1895" s="270"/>
      <c r="AE1895" s="270"/>
      <c r="AF1895" s="269"/>
      <c r="AG1895" s="269"/>
      <c r="AH1895" s="269"/>
      <c r="AI1895" s="269"/>
      <c r="AJ1895" s="269"/>
      <c r="AK1895" s="269"/>
      <c r="AL1895" s="269"/>
    </row>
    <row r="1896" spans="1:38" ht="11.25" x14ac:dyDescent="0.2">
      <c r="A1896" s="266">
        <v>1888</v>
      </c>
      <c r="B1896" s="267">
        <f>'!!!KATILIMCI LİSTESİ!!!'!C1889</f>
        <v>0</v>
      </c>
      <c r="C1896" s="268">
        <f>'!!!KATILIMCI LİSTESİ!!!'!B1889</f>
        <v>0</v>
      </c>
      <c r="D1896" s="269"/>
      <c r="E1896" s="269"/>
      <c r="F1896" s="269"/>
      <c r="G1896" s="269"/>
      <c r="H1896" s="269"/>
      <c r="I1896" s="269"/>
      <c r="J1896" s="269"/>
      <c r="K1896" s="270"/>
      <c r="L1896" s="270"/>
      <c r="M1896" s="270"/>
      <c r="N1896" s="270"/>
      <c r="O1896" s="270"/>
      <c r="P1896" s="270"/>
      <c r="Q1896" s="270"/>
      <c r="R1896" s="269"/>
      <c r="S1896" s="269"/>
      <c r="T1896" s="269"/>
      <c r="U1896" s="269"/>
      <c r="V1896" s="269"/>
      <c r="W1896" s="269"/>
      <c r="X1896" s="269"/>
      <c r="Y1896" s="270"/>
      <c r="Z1896" s="270"/>
      <c r="AA1896" s="270"/>
      <c r="AB1896" s="270"/>
      <c r="AC1896" s="270"/>
      <c r="AD1896" s="270"/>
      <c r="AE1896" s="270"/>
      <c r="AF1896" s="269"/>
      <c r="AG1896" s="269"/>
      <c r="AH1896" s="269"/>
      <c r="AI1896" s="269"/>
      <c r="AJ1896" s="269"/>
      <c r="AK1896" s="269"/>
      <c r="AL1896" s="269"/>
    </row>
    <row r="1897" spans="1:38" ht="11.25" x14ac:dyDescent="0.2">
      <c r="A1897" s="266">
        <v>1889</v>
      </c>
      <c r="B1897" s="267">
        <f>'!!!KATILIMCI LİSTESİ!!!'!C1890</f>
        <v>0</v>
      </c>
      <c r="C1897" s="268">
        <f>'!!!KATILIMCI LİSTESİ!!!'!B1890</f>
        <v>0</v>
      </c>
      <c r="D1897" s="269"/>
      <c r="E1897" s="269"/>
      <c r="F1897" s="269"/>
      <c r="G1897" s="269"/>
      <c r="H1897" s="269"/>
      <c r="I1897" s="269"/>
      <c r="J1897" s="269"/>
      <c r="K1897" s="270"/>
      <c r="L1897" s="270"/>
      <c r="M1897" s="270"/>
      <c r="N1897" s="270"/>
      <c r="O1897" s="270"/>
      <c r="P1897" s="270"/>
      <c r="Q1897" s="270"/>
      <c r="R1897" s="269"/>
      <c r="S1897" s="269"/>
      <c r="T1897" s="269"/>
      <c r="U1897" s="269"/>
      <c r="V1897" s="269"/>
      <c r="W1897" s="269"/>
      <c r="X1897" s="269"/>
      <c r="Y1897" s="270"/>
      <c r="Z1897" s="270"/>
      <c r="AA1897" s="270"/>
      <c r="AB1897" s="270"/>
      <c r="AC1897" s="270"/>
      <c r="AD1897" s="270"/>
      <c r="AE1897" s="270"/>
      <c r="AF1897" s="269"/>
      <c r="AG1897" s="269"/>
      <c r="AH1897" s="269"/>
      <c r="AI1897" s="269"/>
      <c r="AJ1897" s="269"/>
      <c r="AK1897" s="269"/>
      <c r="AL1897" s="269"/>
    </row>
    <row r="1898" spans="1:38" ht="11.25" x14ac:dyDescent="0.2">
      <c r="A1898" s="266">
        <v>1890</v>
      </c>
      <c r="B1898" s="267">
        <f>'!!!KATILIMCI LİSTESİ!!!'!C1891</f>
        <v>0</v>
      </c>
      <c r="C1898" s="268">
        <f>'!!!KATILIMCI LİSTESİ!!!'!B1891</f>
        <v>0</v>
      </c>
      <c r="D1898" s="269"/>
      <c r="E1898" s="269"/>
      <c r="F1898" s="269"/>
      <c r="G1898" s="269"/>
      <c r="H1898" s="269"/>
      <c r="I1898" s="269"/>
      <c r="J1898" s="269"/>
      <c r="K1898" s="270"/>
      <c r="L1898" s="270"/>
      <c r="M1898" s="270"/>
      <c r="N1898" s="270"/>
      <c r="O1898" s="270"/>
      <c r="P1898" s="270"/>
      <c r="Q1898" s="270"/>
      <c r="R1898" s="269"/>
      <c r="S1898" s="269"/>
      <c r="T1898" s="269"/>
      <c r="U1898" s="269"/>
      <c r="V1898" s="269"/>
      <c r="W1898" s="269"/>
      <c r="X1898" s="269"/>
      <c r="Y1898" s="270"/>
      <c r="Z1898" s="270"/>
      <c r="AA1898" s="270"/>
      <c r="AB1898" s="270"/>
      <c r="AC1898" s="270"/>
      <c r="AD1898" s="270"/>
      <c r="AE1898" s="270"/>
      <c r="AF1898" s="269"/>
      <c r="AG1898" s="269"/>
      <c r="AH1898" s="269"/>
      <c r="AI1898" s="269"/>
      <c r="AJ1898" s="269"/>
      <c r="AK1898" s="269"/>
      <c r="AL1898" s="269"/>
    </row>
    <row r="1899" spans="1:38" ht="11.25" x14ac:dyDescent="0.2">
      <c r="A1899" s="266">
        <v>1891</v>
      </c>
      <c r="B1899" s="267">
        <f>'!!!KATILIMCI LİSTESİ!!!'!C1892</f>
        <v>0</v>
      </c>
      <c r="C1899" s="268">
        <f>'!!!KATILIMCI LİSTESİ!!!'!B1892</f>
        <v>0</v>
      </c>
      <c r="D1899" s="269"/>
      <c r="E1899" s="269"/>
      <c r="F1899" s="269"/>
      <c r="G1899" s="269"/>
      <c r="H1899" s="269"/>
      <c r="I1899" s="269"/>
      <c r="J1899" s="269"/>
      <c r="K1899" s="270"/>
      <c r="L1899" s="270"/>
      <c r="M1899" s="270"/>
      <c r="N1899" s="270"/>
      <c r="O1899" s="270"/>
      <c r="P1899" s="270"/>
      <c r="Q1899" s="270"/>
      <c r="R1899" s="269"/>
      <c r="S1899" s="269"/>
      <c r="T1899" s="269"/>
      <c r="U1899" s="269"/>
      <c r="V1899" s="269"/>
      <c r="W1899" s="269"/>
      <c r="X1899" s="269"/>
      <c r="Y1899" s="270"/>
      <c r="Z1899" s="270"/>
      <c r="AA1899" s="270"/>
      <c r="AB1899" s="270"/>
      <c r="AC1899" s="270"/>
      <c r="AD1899" s="270"/>
      <c r="AE1899" s="270"/>
      <c r="AF1899" s="269"/>
      <c r="AG1899" s="269"/>
      <c r="AH1899" s="269"/>
      <c r="AI1899" s="269"/>
      <c r="AJ1899" s="269"/>
      <c r="AK1899" s="269"/>
      <c r="AL1899" s="269"/>
    </row>
    <row r="1900" spans="1:38" ht="11.25" x14ac:dyDescent="0.2">
      <c r="A1900" s="266">
        <v>1892</v>
      </c>
      <c r="B1900" s="267">
        <f>'!!!KATILIMCI LİSTESİ!!!'!C1893</f>
        <v>0</v>
      </c>
      <c r="C1900" s="268">
        <f>'!!!KATILIMCI LİSTESİ!!!'!B1893</f>
        <v>0</v>
      </c>
      <c r="D1900" s="269"/>
      <c r="E1900" s="269"/>
      <c r="F1900" s="269"/>
      <c r="G1900" s="269"/>
      <c r="H1900" s="269"/>
      <c r="I1900" s="269"/>
      <c r="J1900" s="269"/>
      <c r="K1900" s="270"/>
      <c r="L1900" s="270"/>
      <c r="M1900" s="270"/>
      <c r="N1900" s="270"/>
      <c r="O1900" s="270"/>
      <c r="P1900" s="270"/>
      <c r="Q1900" s="270"/>
      <c r="R1900" s="269"/>
      <c r="S1900" s="269"/>
      <c r="T1900" s="269"/>
      <c r="U1900" s="269"/>
      <c r="V1900" s="269"/>
      <c r="W1900" s="269"/>
      <c r="X1900" s="269"/>
      <c r="Y1900" s="270"/>
      <c r="Z1900" s="270"/>
      <c r="AA1900" s="270"/>
      <c r="AB1900" s="270"/>
      <c r="AC1900" s="270"/>
      <c r="AD1900" s="270"/>
      <c r="AE1900" s="270"/>
      <c r="AF1900" s="269"/>
      <c r="AG1900" s="269"/>
      <c r="AH1900" s="269"/>
      <c r="AI1900" s="269"/>
      <c r="AJ1900" s="269"/>
      <c r="AK1900" s="269"/>
      <c r="AL1900" s="269"/>
    </row>
    <row r="1901" spans="1:38" ht="11.25" x14ac:dyDescent="0.2">
      <c r="A1901" s="266">
        <v>1893</v>
      </c>
      <c r="B1901" s="267">
        <f>'!!!KATILIMCI LİSTESİ!!!'!C1894</f>
        <v>0</v>
      </c>
      <c r="C1901" s="268">
        <f>'!!!KATILIMCI LİSTESİ!!!'!B1894</f>
        <v>0</v>
      </c>
      <c r="D1901" s="269"/>
      <c r="E1901" s="269"/>
      <c r="F1901" s="269"/>
      <c r="G1901" s="269"/>
      <c r="H1901" s="269"/>
      <c r="I1901" s="269"/>
      <c r="J1901" s="269"/>
      <c r="K1901" s="270"/>
      <c r="L1901" s="270"/>
      <c r="M1901" s="270"/>
      <c r="N1901" s="270"/>
      <c r="O1901" s="270"/>
      <c r="P1901" s="270"/>
      <c r="Q1901" s="270"/>
      <c r="R1901" s="269"/>
      <c r="S1901" s="269"/>
      <c r="T1901" s="269"/>
      <c r="U1901" s="269"/>
      <c r="V1901" s="269"/>
      <c r="W1901" s="269"/>
      <c r="X1901" s="269"/>
      <c r="Y1901" s="270"/>
      <c r="Z1901" s="270"/>
      <c r="AA1901" s="270"/>
      <c r="AB1901" s="270"/>
      <c r="AC1901" s="270"/>
      <c r="AD1901" s="270"/>
      <c r="AE1901" s="270"/>
      <c r="AF1901" s="269"/>
      <c r="AG1901" s="269"/>
      <c r="AH1901" s="269"/>
      <c r="AI1901" s="269"/>
      <c r="AJ1901" s="269"/>
      <c r="AK1901" s="269"/>
      <c r="AL1901" s="269"/>
    </row>
    <row r="1902" spans="1:38" ht="11.25" x14ac:dyDescent="0.2">
      <c r="A1902" s="266">
        <v>1894</v>
      </c>
      <c r="B1902" s="267">
        <f>'!!!KATILIMCI LİSTESİ!!!'!C1895</f>
        <v>0</v>
      </c>
      <c r="C1902" s="268">
        <f>'!!!KATILIMCI LİSTESİ!!!'!B1895</f>
        <v>0</v>
      </c>
      <c r="D1902" s="269"/>
      <c r="E1902" s="269"/>
      <c r="F1902" s="269"/>
      <c r="G1902" s="269"/>
      <c r="H1902" s="269"/>
      <c r="I1902" s="269"/>
      <c r="J1902" s="269"/>
      <c r="K1902" s="270"/>
      <c r="L1902" s="270"/>
      <c r="M1902" s="270"/>
      <c r="N1902" s="270"/>
      <c r="O1902" s="270"/>
      <c r="P1902" s="270"/>
      <c r="Q1902" s="270"/>
      <c r="R1902" s="269"/>
      <c r="S1902" s="269"/>
      <c r="T1902" s="269"/>
      <c r="U1902" s="269"/>
      <c r="V1902" s="269"/>
      <c r="W1902" s="269"/>
      <c r="X1902" s="269"/>
      <c r="Y1902" s="270"/>
      <c r="Z1902" s="270"/>
      <c r="AA1902" s="270"/>
      <c r="AB1902" s="270"/>
      <c r="AC1902" s="270"/>
      <c r="AD1902" s="270"/>
      <c r="AE1902" s="270"/>
      <c r="AF1902" s="269"/>
      <c r="AG1902" s="269"/>
      <c r="AH1902" s="269"/>
      <c r="AI1902" s="269"/>
      <c r="AJ1902" s="269"/>
      <c r="AK1902" s="269"/>
      <c r="AL1902" s="269"/>
    </row>
    <row r="1903" spans="1:38" ht="11.25" x14ac:dyDescent="0.2">
      <c r="A1903" s="266">
        <v>1895</v>
      </c>
      <c r="B1903" s="267">
        <f>'!!!KATILIMCI LİSTESİ!!!'!C1896</f>
        <v>0</v>
      </c>
      <c r="C1903" s="268">
        <f>'!!!KATILIMCI LİSTESİ!!!'!B1896</f>
        <v>0</v>
      </c>
      <c r="D1903" s="269"/>
      <c r="E1903" s="269"/>
      <c r="F1903" s="269"/>
      <c r="G1903" s="269"/>
      <c r="H1903" s="269"/>
      <c r="I1903" s="269"/>
      <c r="J1903" s="269"/>
      <c r="K1903" s="270"/>
      <c r="L1903" s="270"/>
      <c r="M1903" s="270"/>
      <c r="N1903" s="270"/>
      <c r="O1903" s="270"/>
      <c r="P1903" s="270"/>
      <c r="Q1903" s="270"/>
      <c r="R1903" s="269"/>
      <c r="S1903" s="269"/>
      <c r="T1903" s="269"/>
      <c r="U1903" s="269"/>
      <c r="V1903" s="269"/>
      <c r="W1903" s="269"/>
      <c r="X1903" s="269"/>
      <c r="Y1903" s="270"/>
      <c r="Z1903" s="270"/>
      <c r="AA1903" s="270"/>
      <c r="AB1903" s="270"/>
      <c r="AC1903" s="270"/>
      <c r="AD1903" s="270"/>
      <c r="AE1903" s="270"/>
      <c r="AF1903" s="269"/>
      <c r="AG1903" s="269"/>
      <c r="AH1903" s="269"/>
      <c r="AI1903" s="269"/>
      <c r="AJ1903" s="269"/>
      <c r="AK1903" s="269"/>
      <c r="AL1903" s="269"/>
    </row>
    <row r="1904" spans="1:38" ht="11.25" x14ac:dyDescent="0.2">
      <c r="A1904" s="266">
        <v>1896</v>
      </c>
      <c r="B1904" s="267">
        <f>'!!!KATILIMCI LİSTESİ!!!'!C1897</f>
        <v>0</v>
      </c>
      <c r="C1904" s="268">
        <f>'!!!KATILIMCI LİSTESİ!!!'!B1897</f>
        <v>0</v>
      </c>
      <c r="D1904" s="269"/>
      <c r="E1904" s="269"/>
      <c r="F1904" s="269"/>
      <c r="G1904" s="269"/>
      <c r="H1904" s="269"/>
      <c r="I1904" s="269"/>
      <c r="J1904" s="269"/>
      <c r="K1904" s="270"/>
      <c r="L1904" s="270"/>
      <c r="M1904" s="270"/>
      <c r="N1904" s="270"/>
      <c r="O1904" s="270"/>
      <c r="P1904" s="270"/>
      <c r="Q1904" s="270"/>
      <c r="R1904" s="269"/>
      <c r="S1904" s="269"/>
      <c r="T1904" s="269"/>
      <c r="U1904" s="269"/>
      <c r="V1904" s="269"/>
      <c r="W1904" s="269"/>
      <c r="X1904" s="269"/>
      <c r="Y1904" s="270"/>
      <c r="Z1904" s="270"/>
      <c r="AA1904" s="270"/>
      <c r="AB1904" s="270"/>
      <c r="AC1904" s="270"/>
      <c r="AD1904" s="270"/>
      <c r="AE1904" s="270"/>
      <c r="AF1904" s="269"/>
      <c r="AG1904" s="269"/>
      <c r="AH1904" s="269"/>
      <c r="AI1904" s="269"/>
      <c r="AJ1904" s="269"/>
      <c r="AK1904" s="269"/>
      <c r="AL1904" s="269"/>
    </row>
    <row r="1905" spans="1:38" ht="11.25" x14ac:dyDescent="0.2">
      <c r="A1905" s="266">
        <v>1897</v>
      </c>
      <c r="B1905" s="267">
        <f>'!!!KATILIMCI LİSTESİ!!!'!C1898</f>
        <v>0</v>
      </c>
      <c r="C1905" s="268">
        <f>'!!!KATILIMCI LİSTESİ!!!'!B1898</f>
        <v>0</v>
      </c>
      <c r="D1905" s="269"/>
      <c r="E1905" s="269"/>
      <c r="F1905" s="269"/>
      <c r="G1905" s="269"/>
      <c r="H1905" s="269"/>
      <c r="I1905" s="269"/>
      <c r="J1905" s="269"/>
      <c r="K1905" s="270"/>
      <c r="L1905" s="270"/>
      <c r="M1905" s="270"/>
      <c r="N1905" s="270"/>
      <c r="O1905" s="270"/>
      <c r="P1905" s="270"/>
      <c r="Q1905" s="270"/>
      <c r="R1905" s="269"/>
      <c r="S1905" s="269"/>
      <c r="T1905" s="269"/>
      <c r="U1905" s="269"/>
      <c r="V1905" s="269"/>
      <c r="W1905" s="269"/>
      <c r="X1905" s="269"/>
      <c r="Y1905" s="270"/>
      <c r="Z1905" s="270"/>
      <c r="AA1905" s="270"/>
      <c r="AB1905" s="270"/>
      <c r="AC1905" s="270"/>
      <c r="AD1905" s="270"/>
      <c r="AE1905" s="270"/>
      <c r="AF1905" s="269"/>
      <c r="AG1905" s="269"/>
      <c r="AH1905" s="269"/>
      <c r="AI1905" s="269"/>
      <c r="AJ1905" s="269"/>
      <c r="AK1905" s="269"/>
      <c r="AL1905" s="269"/>
    </row>
    <row r="1906" spans="1:38" ht="11.25" x14ac:dyDescent="0.2">
      <c r="A1906" s="266">
        <v>1898</v>
      </c>
      <c r="B1906" s="267">
        <f>'!!!KATILIMCI LİSTESİ!!!'!C1899</f>
        <v>0</v>
      </c>
      <c r="C1906" s="268">
        <f>'!!!KATILIMCI LİSTESİ!!!'!B1899</f>
        <v>0</v>
      </c>
      <c r="D1906" s="269"/>
      <c r="E1906" s="269"/>
      <c r="F1906" s="269"/>
      <c r="G1906" s="269"/>
      <c r="H1906" s="269"/>
      <c r="I1906" s="269"/>
      <c r="J1906" s="269"/>
      <c r="K1906" s="270"/>
      <c r="L1906" s="270"/>
      <c r="M1906" s="270"/>
      <c r="N1906" s="270"/>
      <c r="O1906" s="270"/>
      <c r="P1906" s="270"/>
      <c r="Q1906" s="270"/>
      <c r="R1906" s="269"/>
      <c r="S1906" s="269"/>
      <c r="T1906" s="269"/>
      <c r="U1906" s="269"/>
      <c r="V1906" s="269"/>
      <c r="W1906" s="269"/>
      <c r="X1906" s="269"/>
      <c r="Y1906" s="270"/>
      <c r="Z1906" s="270"/>
      <c r="AA1906" s="270"/>
      <c r="AB1906" s="270"/>
      <c r="AC1906" s="270"/>
      <c r="AD1906" s="270"/>
      <c r="AE1906" s="270"/>
      <c r="AF1906" s="269"/>
      <c r="AG1906" s="269"/>
      <c r="AH1906" s="269"/>
      <c r="AI1906" s="269"/>
      <c r="AJ1906" s="269"/>
      <c r="AK1906" s="269"/>
      <c r="AL1906" s="269"/>
    </row>
    <row r="1907" spans="1:38" ht="11.25" x14ac:dyDescent="0.2">
      <c r="A1907" s="266">
        <v>1899</v>
      </c>
      <c r="B1907" s="267">
        <f>'!!!KATILIMCI LİSTESİ!!!'!C1900</f>
        <v>0</v>
      </c>
      <c r="C1907" s="268">
        <f>'!!!KATILIMCI LİSTESİ!!!'!B1900</f>
        <v>0</v>
      </c>
      <c r="D1907" s="269"/>
      <c r="E1907" s="269"/>
      <c r="F1907" s="269"/>
      <c r="G1907" s="269"/>
      <c r="H1907" s="269"/>
      <c r="I1907" s="269"/>
      <c r="J1907" s="269"/>
      <c r="K1907" s="270"/>
      <c r="L1907" s="270"/>
      <c r="M1907" s="270"/>
      <c r="N1907" s="270"/>
      <c r="O1907" s="270"/>
      <c r="P1907" s="270"/>
      <c r="Q1907" s="270"/>
      <c r="R1907" s="269"/>
      <c r="S1907" s="269"/>
      <c r="T1907" s="269"/>
      <c r="U1907" s="269"/>
      <c r="V1907" s="269"/>
      <c r="W1907" s="269"/>
      <c r="X1907" s="269"/>
      <c r="Y1907" s="270"/>
      <c r="Z1907" s="270"/>
      <c r="AA1907" s="270"/>
      <c r="AB1907" s="270"/>
      <c r="AC1907" s="270"/>
      <c r="AD1907" s="270"/>
      <c r="AE1907" s="270"/>
      <c r="AF1907" s="269"/>
      <c r="AG1907" s="269"/>
      <c r="AH1907" s="269"/>
      <c r="AI1907" s="269"/>
      <c r="AJ1907" s="269"/>
      <c r="AK1907" s="269"/>
      <c r="AL1907" s="269"/>
    </row>
    <row r="1908" spans="1:38" ht="11.25" x14ac:dyDescent="0.2">
      <c r="A1908" s="266">
        <v>1900</v>
      </c>
      <c r="B1908" s="267">
        <f>'!!!KATILIMCI LİSTESİ!!!'!C1901</f>
        <v>0</v>
      </c>
      <c r="C1908" s="268">
        <f>'!!!KATILIMCI LİSTESİ!!!'!B1901</f>
        <v>0</v>
      </c>
      <c r="D1908" s="269"/>
      <c r="E1908" s="269"/>
      <c r="F1908" s="269"/>
      <c r="G1908" s="269"/>
      <c r="H1908" s="269"/>
      <c r="I1908" s="269"/>
      <c r="J1908" s="269"/>
      <c r="K1908" s="270"/>
      <c r="L1908" s="270"/>
      <c r="M1908" s="270"/>
      <c r="N1908" s="270"/>
      <c r="O1908" s="270"/>
      <c r="P1908" s="270"/>
      <c r="Q1908" s="270"/>
      <c r="R1908" s="269"/>
      <c r="S1908" s="269"/>
      <c r="T1908" s="269"/>
      <c r="U1908" s="269"/>
      <c r="V1908" s="269"/>
      <c r="W1908" s="269"/>
      <c r="X1908" s="269"/>
      <c r="Y1908" s="270"/>
      <c r="Z1908" s="270"/>
      <c r="AA1908" s="270"/>
      <c r="AB1908" s="270"/>
      <c r="AC1908" s="270"/>
      <c r="AD1908" s="270"/>
      <c r="AE1908" s="270"/>
      <c r="AF1908" s="269"/>
      <c r="AG1908" s="269"/>
      <c r="AH1908" s="269"/>
      <c r="AI1908" s="269"/>
      <c r="AJ1908" s="269"/>
      <c r="AK1908" s="269"/>
      <c r="AL1908" s="269"/>
    </row>
    <row r="1909" spans="1:38" ht="11.25" x14ac:dyDescent="0.2">
      <c r="A1909" s="266">
        <v>1901</v>
      </c>
      <c r="B1909" s="267">
        <f>'!!!KATILIMCI LİSTESİ!!!'!C1902</f>
        <v>0</v>
      </c>
      <c r="C1909" s="268">
        <f>'!!!KATILIMCI LİSTESİ!!!'!B1902</f>
        <v>0</v>
      </c>
      <c r="D1909" s="269"/>
      <c r="E1909" s="269"/>
      <c r="F1909" s="269"/>
      <c r="G1909" s="269"/>
      <c r="H1909" s="269"/>
      <c r="I1909" s="269"/>
      <c r="J1909" s="269"/>
      <c r="K1909" s="270"/>
      <c r="L1909" s="270"/>
      <c r="M1909" s="270"/>
      <c r="N1909" s="270"/>
      <c r="O1909" s="270"/>
      <c r="P1909" s="270"/>
      <c r="Q1909" s="270"/>
      <c r="R1909" s="269"/>
      <c r="S1909" s="269"/>
      <c r="T1909" s="269"/>
      <c r="U1909" s="269"/>
      <c r="V1909" s="269"/>
      <c r="W1909" s="269"/>
      <c r="X1909" s="269"/>
      <c r="Y1909" s="270"/>
      <c r="Z1909" s="270"/>
      <c r="AA1909" s="270"/>
      <c r="AB1909" s="270"/>
      <c r="AC1909" s="270"/>
      <c r="AD1909" s="270"/>
      <c r="AE1909" s="270"/>
      <c r="AF1909" s="269"/>
      <c r="AG1909" s="269"/>
      <c r="AH1909" s="269"/>
      <c r="AI1909" s="269"/>
      <c r="AJ1909" s="269"/>
      <c r="AK1909" s="269"/>
      <c r="AL1909" s="269"/>
    </row>
    <row r="1910" spans="1:38" ht="11.25" x14ac:dyDescent="0.2">
      <c r="A1910" s="266">
        <v>1902</v>
      </c>
      <c r="B1910" s="267">
        <f>'!!!KATILIMCI LİSTESİ!!!'!C1903</f>
        <v>0</v>
      </c>
      <c r="C1910" s="268">
        <f>'!!!KATILIMCI LİSTESİ!!!'!B1903</f>
        <v>0</v>
      </c>
      <c r="D1910" s="269"/>
      <c r="E1910" s="269"/>
      <c r="F1910" s="269"/>
      <c r="G1910" s="269"/>
      <c r="H1910" s="269"/>
      <c r="I1910" s="269"/>
      <c r="J1910" s="269"/>
      <c r="K1910" s="270"/>
      <c r="L1910" s="270"/>
      <c r="M1910" s="270"/>
      <c r="N1910" s="270"/>
      <c r="O1910" s="270"/>
      <c r="P1910" s="270"/>
      <c r="Q1910" s="270"/>
      <c r="R1910" s="269"/>
      <c r="S1910" s="269"/>
      <c r="T1910" s="269"/>
      <c r="U1910" s="269"/>
      <c r="V1910" s="269"/>
      <c r="W1910" s="269"/>
      <c r="X1910" s="269"/>
      <c r="Y1910" s="270"/>
      <c r="Z1910" s="270"/>
      <c r="AA1910" s="270"/>
      <c r="AB1910" s="270"/>
      <c r="AC1910" s="270"/>
      <c r="AD1910" s="270"/>
      <c r="AE1910" s="270"/>
      <c r="AF1910" s="269"/>
      <c r="AG1910" s="269"/>
      <c r="AH1910" s="269"/>
      <c r="AI1910" s="269"/>
      <c r="AJ1910" s="269"/>
      <c r="AK1910" s="269"/>
      <c r="AL1910" s="269"/>
    </row>
    <row r="1911" spans="1:38" ht="11.25" x14ac:dyDescent="0.2">
      <c r="A1911" s="266">
        <v>1903</v>
      </c>
      <c r="B1911" s="267">
        <f>'!!!KATILIMCI LİSTESİ!!!'!C1904</f>
        <v>0</v>
      </c>
      <c r="C1911" s="268">
        <f>'!!!KATILIMCI LİSTESİ!!!'!B1904</f>
        <v>0</v>
      </c>
      <c r="D1911" s="269"/>
      <c r="E1911" s="269"/>
      <c r="F1911" s="269"/>
      <c r="G1911" s="269"/>
      <c r="H1911" s="269"/>
      <c r="I1911" s="269"/>
      <c r="J1911" s="269"/>
      <c r="K1911" s="270"/>
      <c r="L1911" s="270"/>
      <c r="M1911" s="270"/>
      <c r="N1911" s="270"/>
      <c r="O1911" s="270"/>
      <c r="P1911" s="270"/>
      <c r="Q1911" s="270"/>
      <c r="R1911" s="269"/>
      <c r="S1911" s="269"/>
      <c r="T1911" s="269"/>
      <c r="U1911" s="269"/>
      <c r="V1911" s="269"/>
      <c r="W1911" s="269"/>
      <c r="X1911" s="269"/>
      <c r="Y1911" s="270"/>
      <c r="Z1911" s="270"/>
      <c r="AA1911" s="270"/>
      <c r="AB1911" s="270"/>
      <c r="AC1911" s="270"/>
      <c r="AD1911" s="270"/>
      <c r="AE1911" s="270"/>
      <c r="AF1911" s="269"/>
      <c r="AG1911" s="269"/>
      <c r="AH1911" s="269"/>
      <c r="AI1911" s="269"/>
      <c r="AJ1911" s="269"/>
      <c r="AK1911" s="269"/>
      <c r="AL1911" s="269"/>
    </row>
    <row r="1912" spans="1:38" ht="11.25" x14ac:dyDescent="0.2">
      <c r="A1912" s="266">
        <v>1904</v>
      </c>
      <c r="B1912" s="267">
        <f>'!!!KATILIMCI LİSTESİ!!!'!C1905</f>
        <v>0</v>
      </c>
      <c r="C1912" s="268">
        <f>'!!!KATILIMCI LİSTESİ!!!'!B1905</f>
        <v>0</v>
      </c>
      <c r="D1912" s="269"/>
      <c r="E1912" s="269"/>
      <c r="F1912" s="269"/>
      <c r="G1912" s="269"/>
      <c r="H1912" s="269"/>
      <c r="I1912" s="269"/>
      <c r="J1912" s="269"/>
      <c r="K1912" s="270"/>
      <c r="L1912" s="270"/>
      <c r="M1912" s="270"/>
      <c r="N1912" s="270"/>
      <c r="O1912" s="270"/>
      <c r="P1912" s="270"/>
      <c r="Q1912" s="270"/>
      <c r="R1912" s="269"/>
      <c r="S1912" s="269"/>
      <c r="T1912" s="269"/>
      <c r="U1912" s="269"/>
      <c r="V1912" s="269"/>
      <c r="W1912" s="269"/>
      <c r="X1912" s="269"/>
      <c r="Y1912" s="270"/>
      <c r="Z1912" s="270"/>
      <c r="AA1912" s="270"/>
      <c r="AB1912" s="270"/>
      <c r="AC1912" s="270"/>
      <c r="AD1912" s="270"/>
      <c r="AE1912" s="270"/>
      <c r="AF1912" s="269"/>
      <c r="AG1912" s="269"/>
      <c r="AH1912" s="269"/>
      <c r="AI1912" s="269"/>
      <c r="AJ1912" s="269"/>
      <c r="AK1912" s="269"/>
      <c r="AL1912" s="269"/>
    </row>
    <row r="1913" spans="1:38" ht="11.25" x14ac:dyDescent="0.2">
      <c r="A1913" s="266">
        <v>1905</v>
      </c>
      <c r="B1913" s="267">
        <f>'!!!KATILIMCI LİSTESİ!!!'!C1906</f>
        <v>0</v>
      </c>
      <c r="C1913" s="268">
        <f>'!!!KATILIMCI LİSTESİ!!!'!B1906</f>
        <v>0</v>
      </c>
      <c r="D1913" s="269"/>
      <c r="E1913" s="269"/>
      <c r="F1913" s="269"/>
      <c r="G1913" s="269"/>
      <c r="H1913" s="269"/>
      <c r="I1913" s="269"/>
      <c r="J1913" s="269"/>
      <c r="K1913" s="270"/>
      <c r="L1913" s="270"/>
      <c r="M1913" s="270"/>
      <c r="N1913" s="270"/>
      <c r="O1913" s="270"/>
      <c r="P1913" s="270"/>
      <c r="Q1913" s="270"/>
      <c r="R1913" s="269"/>
      <c r="S1913" s="269"/>
      <c r="T1913" s="269"/>
      <c r="U1913" s="269"/>
      <c r="V1913" s="269"/>
      <c r="W1913" s="269"/>
      <c r="X1913" s="269"/>
      <c r="Y1913" s="270"/>
      <c r="Z1913" s="270"/>
      <c r="AA1913" s="270"/>
      <c r="AB1913" s="270"/>
      <c r="AC1913" s="270"/>
      <c r="AD1913" s="270"/>
      <c r="AE1913" s="270"/>
      <c r="AF1913" s="269"/>
      <c r="AG1913" s="269"/>
      <c r="AH1913" s="269"/>
      <c r="AI1913" s="269"/>
      <c r="AJ1913" s="269"/>
      <c r="AK1913" s="269"/>
      <c r="AL1913" s="269"/>
    </row>
    <row r="1914" spans="1:38" ht="11.25" x14ac:dyDescent="0.2">
      <c r="A1914" s="266">
        <v>1906</v>
      </c>
      <c r="B1914" s="267">
        <f>'!!!KATILIMCI LİSTESİ!!!'!C1907</f>
        <v>0</v>
      </c>
      <c r="C1914" s="268">
        <f>'!!!KATILIMCI LİSTESİ!!!'!B1907</f>
        <v>0</v>
      </c>
      <c r="D1914" s="269"/>
      <c r="E1914" s="269"/>
      <c r="F1914" s="269"/>
      <c r="G1914" s="269"/>
      <c r="H1914" s="269"/>
      <c r="I1914" s="269"/>
      <c r="J1914" s="269"/>
      <c r="K1914" s="270"/>
      <c r="L1914" s="270"/>
      <c r="M1914" s="270"/>
      <c r="N1914" s="270"/>
      <c r="O1914" s="270"/>
      <c r="P1914" s="270"/>
      <c r="Q1914" s="270"/>
      <c r="R1914" s="269"/>
      <c r="S1914" s="269"/>
      <c r="T1914" s="269"/>
      <c r="U1914" s="269"/>
      <c r="V1914" s="269"/>
      <c r="W1914" s="269"/>
      <c r="X1914" s="269"/>
      <c r="Y1914" s="270"/>
      <c r="Z1914" s="270"/>
      <c r="AA1914" s="270"/>
      <c r="AB1914" s="270"/>
      <c r="AC1914" s="270"/>
      <c r="AD1914" s="270"/>
      <c r="AE1914" s="270"/>
      <c r="AF1914" s="269"/>
      <c r="AG1914" s="269"/>
      <c r="AH1914" s="269"/>
      <c r="AI1914" s="269"/>
      <c r="AJ1914" s="269"/>
      <c r="AK1914" s="269"/>
      <c r="AL1914" s="269"/>
    </row>
    <row r="1915" spans="1:38" ht="11.25" x14ac:dyDescent="0.2">
      <c r="A1915" s="266">
        <v>1907</v>
      </c>
      <c r="B1915" s="267">
        <f>'!!!KATILIMCI LİSTESİ!!!'!C1908</f>
        <v>0</v>
      </c>
      <c r="C1915" s="268">
        <f>'!!!KATILIMCI LİSTESİ!!!'!B1908</f>
        <v>0</v>
      </c>
      <c r="D1915" s="269"/>
      <c r="E1915" s="269"/>
      <c r="F1915" s="269"/>
      <c r="G1915" s="269"/>
      <c r="H1915" s="269"/>
      <c r="I1915" s="269"/>
      <c r="J1915" s="269"/>
      <c r="K1915" s="270"/>
      <c r="L1915" s="270"/>
      <c r="M1915" s="270"/>
      <c r="N1915" s="270"/>
      <c r="O1915" s="270"/>
      <c r="P1915" s="270"/>
      <c r="Q1915" s="270"/>
      <c r="R1915" s="269"/>
      <c r="S1915" s="269"/>
      <c r="T1915" s="269"/>
      <c r="U1915" s="269"/>
      <c r="V1915" s="269"/>
      <c r="W1915" s="269"/>
      <c r="X1915" s="269"/>
      <c r="Y1915" s="270"/>
      <c r="Z1915" s="270"/>
      <c r="AA1915" s="270"/>
      <c r="AB1915" s="270"/>
      <c r="AC1915" s="270"/>
      <c r="AD1915" s="270"/>
      <c r="AE1915" s="270"/>
      <c r="AF1915" s="269"/>
      <c r="AG1915" s="269"/>
      <c r="AH1915" s="269"/>
      <c r="AI1915" s="269"/>
      <c r="AJ1915" s="269"/>
      <c r="AK1915" s="269"/>
      <c r="AL1915" s="269"/>
    </row>
    <row r="1916" spans="1:38" ht="11.25" x14ac:dyDescent="0.2">
      <c r="A1916" s="266">
        <v>1908</v>
      </c>
      <c r="B1916" s="267">
        <f>'!!!KATILIMCI LİSTESİ!!!'!C1909</f>
        <v>0</v>
      </c>
      <c r="C1916" s="268">
        <f>'!!!KATILIMCI LİSTESİ!!!'!B1909</f>
        <v>0</v>
      </c>
      <c r="D1916" s="269"/>
      <c r="E1916" s="269"/>
      <c r="F1916" s="269"/>
      <c r="G1916" s="269"/>
      <c r="H1916" s="269"/>
      <c r="I1916" s="269"/>
      <c r="J1916" s="269"/>
      <c r="K1916" s="270"/>
      <c r="L1916" s="270"/>
      <c r="M1916" s="270"/>
      <c r="N1916" s="270"/>
      <c r="O1916" s="270"/>
      <c r="P1916" s="270"/>
      <c r="Q1916" s="270"/>
      <c r="R1916" s="269"/>
      <c r="S1916" s="269"/>
      <c r="T1916" s="269"/>
      <c r="U1916" s="269"/>
      <c r="V1916" s="269"/>
      <c r="W1916" s="269"/>
      <c r="X1916" s="269"/>
      <c r="Y1916" s="270"/>
      <c r="Z1916" s="270"/>
      <c r="AA1916" s="270"/>
      <c r="AB1916" s="270"/>
      <c r="AC1916" s="270"/>
      <c r="AD1916" s="270"/>
      <c r="AE1916" s="270"/>
      <c r="AF1916" s="269"/>
      <c r="AG1916" s="269"/>
      <c r="AH1916" s="269"/>
      <c r="AI1916" s="269"/>
      <c r="AJ1916" s="269"/>
      <c r="AK1916" s="269"/>
      <c r="AL1916" s="269"/>
    </row>
    <row r="1917" spans="1:38" ht="11.25" x14ac:dyDescent="0.2">
      <c r="A1917" s="266">
        <v>1909</v>
      </c>
      <c r="B1917" s="267">
        <f>'!!!KATILIMCI LİSTESİ!!!'!C1910</f>
        <v>0</v>
      </c>
      <c r="C1917" s="268">
        <f>'!!!KATILIMCI LİSTESİ!!!'!B1910</f>
        <v>0</v>
      </c>
      <c r="D1917" s="269"/>
      <c r="E1917" s="269"/>
      <c r="F1917" s="269"/>
      <c r="G1917" s="269"/>
      <c r="H1917" s="269"/>
      <c r="I1917" s="269"/>
      <c r="J1917" s="269"/>
      <c r="K1917" s="270"/>
      <c r="L1917" s="270"/>
      <c r="M1917" s="270"/>
      <c r="N1917" s="270"/>
      <c r="O1917" s="270"/>
      <c r="P1917" s="270"/>
      <c r="Q1917" s="270"/>
      <c r="R1917" s="269"/>
      <c r="S1917" s="269"/>
      <c r="T1917" s="269"/>
      <c r="U1917" s="269"/>
      <c r="V1917" s="269"/>
      <c r="W1917" s="269"/>
      <c r="X1917" s="269"/>
      <c r="Y1917" s="270"/>
      <c r="Z1917" s="270"/>
      <c r="AA1917" s="270"/>
      <c r="AB1917" s="270"/>
      <c r="AC1917" s="270"/>
      <c r="AD1917" s="270"/>
      <c r="AE1917" s="270"/>
      <c r="AF1917" s="269"/>
      <c r="AG1917" s="269"/>
      <c r="AH1917" s="269"/>
      <c r="AI1917" s="269"/>
      <c r="AJ1917" s="269"/>
      <c r="AK1917" s="269"/>
      <c r="AL1917" s="269"/>
    </row>
    <row r="1918" spans="1:38" ht="11.25" x14ac:dyDescent="0.2">
      <c r="A1918" s="266">
        <v>1910</v>
      </c>
      <c r="B1918" s="267">
        <f>'!!!KATILIMCI LİSTESİ!!!'!C1911</f>
        <v>0</v>
      </c>
      <c r="C1918" s="268">
        <f>'!!!KATILIMCI LİSTESİ!!!'!B1911</f>
        <v>0</v>
      </c>
      <c r="D1918" s="269"/>
      <c r="E1918" s="269"/>
      <c r="F1918" s="269"/>
      <c r="G1918" s="269"/>
      <c r="H1918" s="269"/>
      <c r="I1918" s="269"/>
      <c r="J1918" s="269"/>
      <c r="K1918" s="270"/>
      <c r="L1918" s="270"/>
      <c r="M1918" s="270"/>
      <c r="N1918" s="270"/>
      <c r="O1918" s="270"/>
      <c r="P1918" s="270"/>
      <c r="Q1918" s="270"/>
      <c r="R1918" s="269"/>
      <c r="S1918" s="269"/>
      <c r="T1918" s="269"/>
      <c r="U1918" s="269"/>
      <c r="V1918" s="269"/>
      <c r="W1918" s="269"/>
      <c r="X1918" s="269"/>
      <c r="Y1918" s="270"/>
      <c r="Z1918" s="270"/>
      <c r="AA1918" s="270"/>
      <c r="AB1918" s="270"/>
      <c r="AC1918" s="270"/>
      <c r="AD1918" s="270"/>
      <c r="AE1918" s="270"/>
      <c r="AF1918" s="269"/>
      <c r="AG1918" s="269"/>
      <c r="AH1918" s="269"/>
      <c r="AI1918" s="269"/>
      <c r="AJ1918" s="269"/>
      <c r="AK1918" s="269"/>
      <c r="AL1918" s="269"/>
    </row>
    <row r="1919" spans="1:38" ht="11.25" x14ac:dyDescent="0.2">
      <c r="A1919" s="266">
        <v>1911</v>
      </c>
      <c r="B1919" s="267">
        <f>'!!!KATILIMCI LİSTESİ!!!'!C1912</f>
        <v>0</v>
      </c>
      <c r="C1919" s="268">
        <f>'!!!KATILIMCI LİSTESİ!!!'!B1912</f>
        <v>0</v>
      </c>
      <c r="D1919" s="269"/>
      <c r="E1919" s="269"/>
      <c r="F1919" s="269"/>
      <c r="G1919" s="269"/>
      <c r="H1919" s="269"/>
      <c r="I1919" s="269"/>
      <c r="J1919" s="269"/>
      <c r="K1919" s="270"/>
      <c r="L1919" s="270"/>
      <c r="M1919" s="270"/>
      <c r="N1919" s="270"/>
      <c r="O1919" s="270"/>
      <c r="P1919" s="270"/>
      <c r="Q1919" s="270"/>
      <c r="R1919" s="269"/>
      <c r="S1919" s="269"/>
      <c r="T1919" s="269"/>
      <c r="U1919" s="269"/>
      <c r="V1919" s="269"/>
      <c r="W1919" s="269"/>
      <c r="X1919" s="269"/>
      <c r="Y1919" s="270"/>
      <c r="Z1919" s="270"/>
      <c r="AA1919" s="270"/>
      <c r="AB1919" s="270"/>
      <c r="AC1919" s="270"/>
      <c r="AD1919" s="270"/>
      <c r="AE1919" s="270"/>
      <c r="AF1919" s="269"/>
      <c r="AG1919" s="269"/>
      <c r="AH1919" s="269"/>
      <c r="AI1919" s="269"/>
      <c r="AJ1919" s="269"/>
      <c r="AK1919" s="269"/>
      <c r="AL1919" s="269"/>
    </row>
    <row r="1920" spans="1:38" ht="11.25" x14ac:dyDescent="0.2">
      <c r="A1920" s="266">
        <v>1912</v>
      </c>
      <c r="B1920" s="267">
        <f>'!!!KATILIMCI LİSTESİ!!!'!C1913</f>
        <v>0</v>
      </c>
      <c r="C1920" s="268">
        <f>'!!!KATILIMCI LİSTESİ!!!'!B1913</f>
        <v>0</v>
      </c>
      <c r="D1920" s="269"/>
      <c r="E1920" s="269"/>
      <c r="F1920" s="269"/>
      <c r="G1920" s="269"/>
      <c r="H1920" s="269"/>
      <c r="I1920" s="269"/>
      <c r="J1920" s="269"/>
      <c r="K1920" s="270"/>
      <c r="L1920" s="270"/>
      <c r="M1920" s="270"/>
      <c r="N1920" s="270"/>
      <c r="O1920" s="270"/>
      <c r="P1920" s="270"/>
      <c r="Q1920" s="270"/>
      <c r="R1920" s="269"/>
      <c r="S1920" s="269"/>
      <c r="T1920" s="269"/>
      <c r="U1920" s="269"/>
      <c r="V1920" s="269"/>
      <c r="W1920" s="269"/>
      <c r="X1920" s="269"/>
      <c r="Y1920" s="270"/>
      <c r="Z1920" s="270"/>
      <c r="AA1920" s="270"/>
      <c r="AB1920" s="270"/>
      <c r="AC1920" s="270"/>
      <c r="AD1920" s="270"/>
      <c r="AE1920" s="270"/>
      <c r="AF1920" s="269"/>
      <c r="AG1920" s="269"/>
      <c r="AH1920" s="269"/>
      <c r="AI1920" s="269"/>
      <c r="AJ1920" s="269"/>
      <c r="AK1920" s="269"/>
      <c r="AL1920" s="269"/>
    </row>
    <row r="1921" spans="1:38" ht="11.25" x14ac:dyDescent="0.2">
      <c r="A1921" s="266">
        <v>1913</v>
      </c>
      <c r="B1921" s="267">
        <f>'!!!KATILIMCI LİSTESİ!!!'!C1914</f>
        <v>0</v>
      </c>
      <c r="C1921" s="268">
        <f>'!!!KATILIMCI LİSTESİ!!!'!B1914</f>
        <v>0</v>
      </c>
      <c r="D1921" s="269"/>
      <c r="E1921" s="269"/>
      <c r="F1921" s="269"/>
      <c r="G1921" s="269"/>
      <c r="H1921" s="269"/>
      <c r="I1921" s="269"/>
      <c r="J1921" s="269"/>
      <c r="K1921" s="270"/>
      <c r="L1921" s="270"/>
      <c r="M1921" s="270"/>
      <c r="N1921" s="270"/>
      <c r="O1921" s="270"/>
      <c r="P1921" s="270"/>
      <c r="Q1921" s="270"/>
      <c r="R1921" s="269"/>
      <c r="S1921" s="269"/>
      <c r="T1921" s="269"/>
      <c r="U1921" s="269"/>
      <c r="V1921" s="269"/>
      <c r="W1921" s="269"/>
      <c r="X1921" s="269"/>
      <c r="Y1921" s="270"/>
      <c r="Z1921" s="270"/>
      <c r="AA1921" s="270"/>
      <c r="AB1921" s="270"/>
      <c r="AC1921" s="270"/>
      <c r="AD1921" s="270"/>
      <c r="AE1921" s="270"/>
      <c r="AF1921" s="269"/>
      <c r="AG1921" s="269"/>
      <c r="AH1921" s="269"/>
      <c r="AI1921" s="269"/>
      <c r="AJ1921" s="269"/>
      <c r="AK1921" s="269"/>
      <c r="AL1921" s="269"/>
    </row>
    <row r="1922" spans="1:38" ht="11.25" x14ac:dyDescent="0.2">
      <c r="A1922" s="266">
        <v>1914</v>
      </c>
      <c r="B1922" s="267">
        <f>'!!!KATILIMCI LİSTESİ!!!'!C1915</f>
        <v>0</v>
      </c>
      <c r="C1922" s="268">
        <f>'!!!KATILIMCI LİSTESİ!!!'!B1915</f>
        <v>0</v>
      </c>
      <c r="D1922" s="269"/>
      <c r="E1922" s="269"/>
      <c r="F1922" s="269"/>
      <c r="G1922" s="269"/>
      <c r="H1922" s="269"/>
      <c r="I1922" s="269"/>
      <c r="J1922" s="269"/>
      <c r="K1922" s="270"/>
      <c r="L1922" s="270"/>
      <c r="M1922" s="270"/>
      <c r="N1922" s="270"/>
      <c r="O1922" s="270"/>
      <c r="P1922" s="270"/>
      <c r="Q1922" s="270"/>
      <c r="R1922" s="269"/>
      <c r="S1922" s="269"/>
      <c r="T1922" s="269"/>
      <c r="U1922" s="269"/>
      <c r="V1922" s="269"/>
      <c r="W1922" s="269"/>
      <c r="X1922" s="269"/>
      <c r="Y1922" s="270"/>
      <c r="Z1922" s="270"/>
      <c r="AA1922" s="270"/>
      <c r="AB1922" s="270"/>
      <c r="AC1922" s="270"/>
      <c r="AD1922" s="270"/>
      <c r="AE1922" s="270"/>
      <c r="AF1922" s="269"/>
      <c r="AG1922" s="269"/>
      <c r="AH1922" s="269"/>
      <c r="AI1922" s="269"/>
      <c r="AJ1922" s="269"/>
      <c r="AK1922" s="269"/>
      <c r="AL1922" s="269"/>
    </row>
    <row r="1923" spans="1:38" ht="11.25" x14ac:dyDescent="0.2">
      <c r="A1923" s="266">
        <v>1915</v>
      </c>
      <c r="B1923" s="267">
        <f>'!!!KATILIMCI LİSTESİ!!!'!C1916</f>
        <v>0</v>
      </c>
      <c r="C1923" s="268">
        <f>'!!!KATILIMCI LİSTESİ!!!'!B1916</f>
        <v>0</v>
      </c>
      <c r="D1923" s="269"/>
      <c r="E1923" s="269"/>
      <c r="F1923" s="269"/>
      <c r="G1923" s="269"/>
      <c r="H1923" s="269"/>
      <c r="I1923" s="269"/>
      <c r="J1923" s="269"/>
      <c r="K1923" s="270"/>
      <c r="L1923" s="270"/>
      <c r="M1923" s="270"/>
      <c r="N1923" s="270"/>
      <c r="O1923" s="270"/>
      <c r="P1923" s="270"/>
      <c r="Q1923" s="270"/>
      <c r="R1923" s="269"/>
      <c r="S1923" s="269"/>
      <c r="T1923" s="269"/>
      <c r="U1923" s="269"/>
      <c r="V1923" s="269"/>
      <c r="W1923" s="269"/>
      <c r="X1923" s="269"/>
      <c r="Y1923" s="270"/>
      <c r="Z1923" s="270"/>
      <c r="AA1923" s="270"/>
      <c r="AB1923" s="270"/>
      <c r="AC1923" s="270"/>
      <c r="AD1923" s="270"/>
      <c r="AE1923" s="270"/>
      <c r="AF1923" s="269"/>
      <c r="AG1923" s="269"/>
      <c r="AH1923" s="269"/>
      <c r="AI1923" s="269"/>
      <c r="AJ1923" s="269"/>
      <c r="AK1923" s="269"/>
      <c r="AL1923" s="269"/>
    </row>
    <row r="1924" spans="1:38" ht="11.25" x14ac:dyDescent="0.2">
      <c r="A1924" s="266">
        <v>1916</v>
      </c>
      <c r="B1924" s="267">
        <f>'!!!KATILIMCI LİSTESİ!!!'!C1917</f>
        <v>0</v>
      </c>
      <c r="C1924" s="268">
        <f>'!!!KATILIMCI LİSTESİ!!!'!B1917</f>
        <v>0</v>
      </c>
      <c r="D1924" s="269"/>
      <c r="E1924" s="269"/>
      <c r="F1924" s="269"/>
      <c r="G1924" s="269"/>
      <c r="H1924" s="269"/>
      <c r="I1924" s="269"/>
      <c r="J1924" s="269"/>
      <c r="K1924" s="270"/>
      <c r="L1924" s="270"/>
      <c r="M1924" s="270"/>
      <c r="N1924" s="270"/>
      <c r="O1924" s="270"/>
      <c r="P1924" s="270"/>
      <c r="Q1924" s="270"/>
      <c r="R1924" s="269"/>
      <c r="S1924" s="269"/>
      <c r="T1924" s="269"/>
      <c r="U1924" s="269"/>
      <c r="V1924" s="269"/>
      <c r="W1924" s="269"/>
      <c r="X1924" s="269"/>
      <c r="Y1924" s="270"/>
      <c r="Z1924" s="270"/>
      <c r="AA1924" s="270"/>
      <c r="AB1924" s="270"/>
      <c r="AC1924" s="270"/>
      <c r="AD1924" s="270"/>
      <c r="AE1924" s="270"/>
      <c r="AF1924" s="269"/>
      <c r="AG1924" s="269"/>
      <c r="AH1924" s="269"/>
      <c r="AI1924" s="269"/>
      <c r="AJ1924" s="269"/>
      <c r="AK1924" s="269"/>
      <c r="AL1924" s="269"/>
    </row>
    <row r="1925" spans="1:38" ht="11.25" x14ac:dyDescent="0.2">
      <c r="A1925" s="266">
        <v>1917</v>
      </c>
      <c r="B1925" s="267">
        <f>'!!!KATILIMCI LİSTESİ!!!'!C1918</f>
        <v>0</v>
      </c>
      <c r="C1925" s="268">
        <f>'!!!KATILIMCI LİSTESİ!!!'!B1918</f>
        <v>0</v>
      </c>
      <c r="D1925" s="269"/>
      <c r="E1925" s="269"/>
      <c r="F1925" s="269"/>
      <c r="G1925" s="269"/>
      <c r="H1925" s="269"/>
      <c r="I1925" s="269"/>
      <c r="J1925" s="269"/>
      <c r="K1925" s="270"/>
      <c r="L1925" s="270"/>
      <c r="M1925" s="270"/>
      <c r="N1925" s="270"/>
      <c r="O1925" s="270"/>
      <c r="P1925" s="270"/>
      <c r="Q1925" s="270"/>
      <c r="R1925" s="269"/>
      <c r="S1925" s="269"/>
      <c r="T1925" s="269"/>
      <c r="U1925" s="269"/>
      <c r="V1925" s="269"/>
      <c r="W1925" s="269"/>
      <c r="X1925" s="269"/>
      <c r="Y1925" s="270"/>
      <c r="Z1925" s="270"/>
      <c r="AA1925" s="270"/>
      <c r="AB1925" s="270"/>
      <c r="AC1925" s="270"/>
      <c r="AD1925" s="270"/>
      <c r="AE1925" s="270"/>
      <c r="AF1925" s="269"/>
      <c r="AG1925" s="269"/>
      <c r="AH1925" s="269"/>
      <c r="AI1925" s="269"/>
      <c r="AJ1925" s="269"/>
      <c r="AK1925" s="269"/>
      <c r="AL1925" s="269"/>
    </row>
    <row r="1926" spans="1:38" ht="11.25" x14ac:dyDescent="0.2">
      <c r="A1926" s="266">
        <v>1918</v>
      </c>
      <c r="B1926" s="267">
        <f>'!!!KATILIMCI LİSTESİ!!!'!C1919</f>
        <v>0</v>
      </c>
      <c r="C1926" s="268">
        <f>'!!!KATILIMCI LİSTESİ!!!'!B1919</f>
        <v>0</v>
      </c>
      <c r="D1926" s="269"/>
      <c r="E1926" s="269"/>
      <c r="F1926" s="269"/>
      <c r="G1926" s="269"/>
      <c r="H1926" s="269"/>
      <c r="I1926" s="269"/>
      <c r="J1926" s="269"/>
      <c r="K1926" s="270"/>
      <c r="L1926" s="270"/>
      <c r="M1926" s="270"/>
      <c r="N1926" s="270"/>
      <c r="O1926" s="270"/>
      <c r="P1926" s="270"/>
      <c r="Q1926" s="270"/>
      <c r="R1926" s="269"/>
      <c r="S1926" s="269"/>
      <c r="T1926" s="269"/>
      <c r="U1926" s="269"/>
      <c r="V1926" s="269"/>
      <c r="W1926" s="269"/>
      <c r="X1926" s="269"/>
      <c r="Y1926" s="270"/>
      <c r="Z1926" s="270"/>
      <c r="AA1926" s="270"/>
      <c r="AB1926" s="270"/>
      <c r="AC1926" s="270"/>
      <c r="AD1926" s="270"/>
      <c r="AE1926" s="270"/>
      <c r="AF1926" s="269"/>
      <c r="AG1926" s="269"/>
      <c r="AH1926" s="269"/>
      <c r="AI1926" s="269"/>
      <c r="AJ1926" s="269"/>
      <c r="AK1926" s="269"/>
      <c r="AL1926" s="269"/>
    </row>
    <row r="1927" spans="1:38" ht="11.25" x14ac:dyDescent="0.2">
      <c r="A1927" s="266">
        <v>1919</v>
      </c>
      <c r="B1927" s="267">
        <f>'!!!KATILIMCI LİSTESİ!!!'!C1920</f>
        <v>0</v>
      </c>
      <c r="C1927" s="268">
        <f>'!!!KATILIMCI LİSTESİ!!!'!B1920</f>
        <v>0</v>
      </c>
      <c r="D1927" s="269"/>
      <c r="E1927" s="269"/>
      <c r="F1927" s="269"/>
      <c r="G1927" s="269"/>
      <c r="H1927" s="269"/>
      <c r="I1927" s="269"/>
      <c r="J1927" s="269"/>
      <c r="K1927" s="270"/>
      <c r="L1927" s="270"/>
      <c r="M1927" s="270"/>
      <c r="N1927" s="270"/>
      <c r="O1927" s="270"/>
      <c r="P1927" s="270"/>
      <c r="Q1927" s="270"/>
      <c r="R1927" s="269"/>
      <c r="S1927" s="269"/>
      <c r="T1927" s="269"/>
      <c r="U1927" s="269"/>
      <c r="V1927" s="269"/>
      <c r="W1927" s="269"/>
      <c r="X1927" s="269"/>
      <c r="Y1927" s="270"/>
      <c r="Z1927" s="270"/>
      <c r="AA1927" s="270"/>
      <c r="AB1927" s="270"/>
      <c r="AC1927" s="270"/>
      <c r="AD1927" s="270"/>
      <c r="AE1927" s="270"/>
      <c r="AF1927" s="269"/>
      <c r="AG1927" s="269"/>
      <c r="AH1927" s="269"/>
      <c r="AI1927" s="269"/>
      <c r="AJ1927" s="269"/>
      <c r="AK1927" s="269"/>
      <c r="AL1927" s="269"/>
    </row>
    <row r="1928" spans="1:38" ht="11.25" x14ac:dyDescent="0.2">
      <c r="A1928" s="266">
        <v>1920</v>
      </c>
      <c r="B1928" s="267">
        <f>'!!!KATILIMCI LİSTESİ!!!'!C1921</f>
        <v>0</v>
      </c>
      <c r="C1928" s="268">
        <f>'!!!KATILIMCI LİSTESİ!!!'!B1921</f>
        <v>0</v>
      </c>
      <c r="D1928" s="269"/>
      <c r="E1928" s="269"/>
      <c r="F1928" s="269"/>
      <c r="G1928" s="269"/>
      <c r="H1928" s="269"/>
      <c r="I1928" s="269"/>
      <c r="J1928" s="269"/>
      <c r="K1928" s="270"/>
      <c r="L1928" s="270"/>
      <c r="M1928" s="270"/>
      <c r="N1928" s="270"/>
      <c r="O1928" s="270"/>
      <c r="P1928" s="270"/>
      <c r="Q1928" s="270"/>
      <c r="R1928" s="269"/>
      <c r="S1928" s="269"/>
      <c r="T1928" s="269"/>
      <c r="U1928" s="269"/>
      <c r="V1928" s="269"/>
      <c r="W1928" s="269"/>
      <c r="X1928" s="269"/>
      <c r="Y1928" s="270"/>
      <c r="Z1928" s="270"/>
      <c r="AA1928" s="270"/>
      <c r="AB1928" s="270"/>
      <c r="AC1928" s="270"/>
      <c r="AD1928" s="270"/>
      <c r="AE1928" s="270"/>
      <c r="AF1928" s="269"/>
      <c r="AG1928" s="269"/>
      <c r="AH1928" s="269"/>
      <c r="AI1928" s="269"/>
      <c r="AJ1928" s="269"/>
      <c r="AK1928" s="269"/>
      <c r="AL1928" s="269"/>
    </row>
    <row r="1929" spans="1:38" ht="11.25" x14ac:dyDescent="0.2">
      <c r="A1929" s="266">
        <v>1921</v>
      </c>
      <c r="B1929" s="267">
        <f>'!!!KATILIMCI LİSTESİ!!!'!C1922</f>
        <v>0</v>
      </c>
      <c r="C1929" s="268">
        <f>'!!!KATILIMCI LİSTESİ!!!'!B1922</f>
        <v>0</v>
      </c>
      <c r="D1929" s="269"/>
      <c r="E1929" s="269"/>
      <c r="F1929" s="269"/>
      <c r="G1929" s="269"/>
      <c r="H1929" s="269"/>
      <c r="I1929" s="269"/>
      <c r="J1929" s="269"/>
      <c r="K1929" s="270"/>
      <c r="L1929" s="270"/>
      <c r="M1929" s="270"/>
      <c r="N1929" s="270"/>
      <c r="O1929" s="270"/>
      <c r="P1929" s="270"/>
      <c r="Q1929" s="270"/>
      <c r="R1929" s="269"/>
      <c r="S1929" s="269"/>
      <c r="T1929" s="269"/>
      <c r="U1929" s="269"/>
      <c r="V1929" s="269"/>
      <c r="W1929" s="269"/>
      <c r="X1929" s="269"/>
      <c r="Y1929" s="270"/>
      <c r="Z1929" s="270"/>
      <c r="AA1929" s="270"/>
      <c r="AB1929" s="270"/>
      <c r="AC1929" s="270"/>
      <c r="AD1929" s="270"/>
      <c r="AE1929" s="270"/>
      <c r="AF1929" s="269"/>
      <c r="AG1929" s="269"/>
      <c r="AH1929" s="269"/>
      <c r="AI1929" s="269"/>
      <c r="AJ1929" s="269"/>
      <c r="AK1929" s="269"/>
      <c r="AL1929" s="269"/>
    </row>
    <row r="1930" spans="1:38" ht="11.25" x14ac:dyDescent="0.2">
      <c r="A1930" s="266">
        <v>1922</v>
      </c>
      <c r="B1930" s="267">
        <f>'!!!KATILIMCI LİSTESİ!!!'!C1923</f>
        <v>0</v>
      </c>
      <c r="C1930" s="268">
        <f>'!!!KATILIMCI LİSTESİ!!!'!B1923</f>
        <v>0</v>
      </c>
      <c r="D1930" s="269"/>
      <c r="E1930" s="269"/>
      <c r="F1930" s="269"/>
      <c r="G1930" s="269"/>
      <c r="H1930" s="269"/>
      <c r="I1930" s="269"/>
      <c r="J1930" s="269"/>
      <c r="K1930" s="270"/>
      <c r="L1930" s="270"/>
      <c r="M1930" s="270"/>
      <c r="N1930" s="270"/>
      <c r="O1930" s="270"/>
      <c r="P1930" s="270"/>
      <c r="Q1930" s="270"/>
      <c r="R1930" s="269"/>
      <c r="S1930" s="269"/>
      <c r="T1930" s="269"/>
      <c r="U1930" s="269"/>
      <c r="V1930" s="269"/>
      <c r="W1930" s="269"/>
      <c r="X1930" s="269"/>
      <c r="Y1930" s="270"/>
      <c r="Z1930" s="270"/>
      <c r="AA1930" s="270"/>
      <c r="AB1930" s="270"/>
      <c r="AC1930" s="270"/>
      <c r="AD1930" s="270"/>
      <c r="AE1930" s="270"/>
      <c r="AF1930" s="269"/>
      <c r="AG1930" s="269"/>
      <c r="AH1930" s="269"/>
      <c r="AI1930" s="269"/>
      <c r="AJ1930" s="269"/>
      <c r="AK1930" s="269"/>
      <c r="AL1930" s="269"/>
    </row>
    <row r="1931" spans="1:38" ht="11.25" x14ac:dyDescent="0.2">
      <c r="A1931" s="266">
        <v>1923</v>
      </c>
      <c r="B1931" s="267">
        <f>'!!!KATILIMCI LİSTESİ!!!'!C1924</f>
        <v>0</v>
      </c>
      <c r="C1931" s="268">
        <f>'!!!KATILIMCI LİSTESİ!!!'!B1924</f>
        <v>0</v>
      </c>
      <c r="D1931" s="269"/>
      <c r="E1931" s="269"/>
      <c r="F1931" s="269"/>
      <c r="G1931" s="269"/>
      <c r="H1931" s="269"/>
      <c r="I1931" s="269"/>
      <c r="J1931" s="269"/>
      <c r="K1931" s="270"/>
      <c r="L1931" s="270"/>
      <c r="M1931" s="270"/>
      <c r="N1931" s="270"/>
      <c r="O1931" s="270"/>
      <c r="P1931" s="270"/>
      <c r="Q1931" s="270"/>
      <c r="R1931" s="269"/>
      <c r="S1931" s="269"/>
      <c r="T1931" s="269"/>
      <c r="U1931" s="269"/>
      <c r="V1931" s="269"/>
      <c r="W1931" s="269"/>
      <c r="X1931" s="269"/>
      <c r="Y1931" s="270"/>
      <c r="Z1931" s="270"/>
      <c r="AA1931" s="270"/>
      <c r="AB1931" s="270"/>
      <c r="AC1931" s="270"/>
      <c r="AD1931" s="270"/>
      <c r="AE1931" s="270"/>
      <c r="AF1931" s="269"/>
      <c r="AG1931" s="269"/>
      <c r="AH1931" s="269"/>
      <c r="AI1931" s="269"/>
      <c r="AJ1931" s="269"/>
      <c r="AK1931" s="269"/>
      <c r="AL1931" s="269"/>
    </row>
    <row r="1932" spans="1:38" ht="11.25" x14ac:dyDescent="0.2">
      <c r="A1932" s="266">
        <v>1924</v>
      </c>
      <c r="B1932" s="267">
        <f>'!!!KATILIMCI LİSTESİ!!!'!C1925</f>
        <v>0</v>
      </c>
      <c r="C1932" s="268">
        <f>'!!!KATILIMCI LİSTESİ!!!'!B1925</f>
        <v>0</v>
      </c>
      <c r="D1932" s="269"/>
      <c r="E1932" s="269"/>
      <c r="F1932" s="269"/>
      <c r="G1932" s="269"/>
      <c r="H1932" s="269"/>
      <c r="I1932" s="269"/>
      <c r="J1932" s="269"/>
      <c r="K1932" s="270"/>
      <c r="L1932" s="270"/>
      <c r="M1932" s="270"/>
      <c r="N1932" s="270"/>
      <c r="O1932" s="270"/>
      <c r="P1932" s="270"/>
      <c r="Q1932" s="270"/>
      <c r="R1932" s="269"/>
      <c r="S1932" s="269"/>
      <c r="T1932" s="269"/>
      <c r="U1932" s="269"/>
      <c r="V1932" s="269"/>
      <c r="W1932" s="269"/>
      <c r="X1932" s="269"/>
      <c r="Y1932" s="270"/>
      <c r="Z1932" s="270"/>
      <c r="AA1932" s="270"/>
      <c r="AB1932" s="270"/>
      <c r="AC1932" s="270"/>
      <c r="AD1932" s="270"/>
      <c r="AE1932" s="270"/>
      <c r="AF1932" s="269"/>
      <c r="AG1932" s="269"/>
      <c r="AH1932" s="269"/>
      <c r="AI1932" s="269"/>
      <c r="AJ1932" s="269"/>
      <c r="AK1932" s="269"/>
      <c r="AL1932" s="269"/>
    </row>
    <row r="1933" spans="1:38" ht="11.25" x14ac:dyDescent="0.2">
      <c r="A1933" s="266">
        <v>1925</v>
      </c>
      <c r="B1933" s="267">
        <f>'!!!KATILIMCI LİSTESİ!!!'!C1926</f>
        <v>0</v>
      </c>
      <c r="C1933" s="268">
        <f>'!!!KATILIMCI LİSTESİ!!!'!B1926</f>
        <v>0</v>
      </c>
      <c r="D1933" s="269"/>
      <c r="E1933" s="269"/>
      <c r="F1933" s="269"/>
      <c r="G1933" s="269"/>
      <c r="H1933" s="269"/>
      <c r="I1933" s="269"/>
      <c r="J1933" s="269"/>
      <c r="K1933" s="270"/>
      <c r="L1933" s="270"/>
      <c r="M1933" s="270"/>
      <c r="N1933" s="270"/>
      <c r="O1933" s="270"/>
      <c r="P1933" s="270"/>
      <c r="Q1933" s="270"/>
      <c r="R1933" s="269"/>
      <c r="S1933" s="269"/>
      <c r="T1933" s="269"/>
      <c r="U1933" s="269"/>
      <c r="V1933" s="269"/>
      <c r="W1933" s="269"/>
      <c r="X1933" s="269"/>
      <c r="Y1933" s="270"/>
      <c r="Z1933" s="270"/>
      <c r="AA1933" s="270"/>
      <c r="AB1933" s="270"/>
      <c r="AC1933" s="270"/>
      <c r="AD1933" s="270"/>
      <c r="AE1933" s="270"/>
      <c r="AF1933" s="269"/>
      <c r="AG1933" s="269"/>
      <c r="AH1933" s="269"/>
      <c r="AI1933" s="269"/>
      <c r="AJ1933" s="269"/>
      <c r="AK1933" s="269"/>
      <c r="AL1933" s="269"/>
    </row>
    <row r="1934" spans="1:38" ht="11.25" x14ac:dyDescent="0.2">
      <c r="A1934" s="266">
        <v>1926</v>
      </c>
      <c r="B1934" s="267">
        <f>'!!!KATILIMCI LİSTESİ!!!'!C1927</f>
        <v>0</v>
      </c>
      <c r="C1934" s="268">
        <f>'!!!KATILIMCI LİSTESİ!!!'!B1927</f>
        <v>0</v>
      </c>
      <c r="D1934" s="269"/>
      <c r="E1934" s="269"/>
      <c r="F1934" s="269"/>
      <c r="G1934" s="269"/>
      <c r="H1934" s="269"/>
      <c r="I1934" s="269"/>
      <c r="J1934" s="269"/>
      <c r="K1934" s="270"/>
      <c r="L1934" s="270"/>
      <c r="M1934" s="270"/>
      <c r="N1934" s="270"/>
      <c r="O1934" s="270"/>
      <c r="P1934" s="270"/>
      <c r="Q1934" s="270"/>
      <c r="R1934" s="269"/>
      <c r="S1934" s="269"/>
      <c r="T1934" s="269"/>
      <c r="U1934" s="269"/>
      <c r="V1934" s="269"/>
      <c r="W1934" s="269"/>
      <c r="X1934" s="269"/>
      <c r="Y1934" s="270"/>
      <c r="Z1934" s="270"/>
      <c r="AA1934" s="270"/>
      <c r="AB1934" s="270"/>
      <c r="AC1934" s="270"/>
      <c r="AD1934" s="270"/>
      <c r="AE1934" s="270"/>
      <c r="AF1934" s="269"/>
      <c r="AG1934" s="269"/>
      <c r="AH1934" s="269"/>
      <c r="AI1934" s="269"/>
      <c r="AJ1934" s="269"/>
      <c r="AK1934" s="269"/>
      <c r="AL1934" s="269"/>
    </row>
    <row r="1935" spans="1:38" ht="11.25" x14ac:dyDescent="0.2">
      <c r="A1935" s="266">
        <v>1927</v>
      </c>
      <c r="B1935" s="267">
        <f>'!!!KATILIMCI LİSTESİ!!!'!C1928</f>
        <v>0</v>
      </c>
      <c r="C1935" s="268">
        <f>'!!!KATILIMCI LİSTESİ!!!'!B1928</f>
        <v>0</v>
      </c>
      <c r="D1935" s="269"/>
      <c r="E1935" s="269"/>
      <c r="F1935" s="269"/>
      <c r="G1935" s="269"/>
      <c r="H1935" s="269"/>
      <c r="I1935" s="269"/>
      <c r="J1935" s="269"/>
      <c r="K1935" s="270"/>
      <c r="L1935" s="270"/>
      <c r="M1935" s="270"/>
      <c r="N1935" s="270"/>
      <c r="O1935" s="270"/>
      <c r="P1935" s="270"/>
      <c r="Q1935" s="270"/>
      <c r="R1935" s="269"/>
      <c r="S1935" s="269"/>
      <c r="T1935" s="269"/>
      <c r="U1935" s="269"/>
      <c r="V1935" s="269"/>
      <c r="W1935" s="269"/>
      <c r="X1935" s="269"/>
      <c r="Y1935" s="270"/>
      <c r="Z1935" s="270"/>
      <c r="AA1935" s="270"/>
      <c r="AB1935" s="270"/>
      <c r="AC1935" s="270"/>
      <c r="AD1935" s="270"/>
      <c r="AE1935" s="270"/>
      <c r="AF1935" s="269"/>
      <c r="AG1935" s="269"/>
      <c r="AH1935" s="269"/>
      <c r="AI1935" s="269"/>
      <c r="AJ1935" s="269"/>
      <c r="AK1935" s="269"/>
      <c r="AL1935" s="269"/>
    </row>
    <row r="1936" spans="1:38" ht="11.25" x14ac:dyDescent="0.2">
      <c r="A1936" s="266">
        <v>1928</v>
      </c>
      <c r="B1936" s="267">
        <f>'!!!KATILIMCI LİSTESİ!!!'!C1929</f>
        <v>0</v>
      </c>
      <c r="C1936" s="268">
        <f>'!!!KATILIMCI LİSTESİ!!!'!B1929</f>
        <v>0</v>
      </c>
      <c r="D1936" s="269"/>
      <c r="E1936" s="269"/>
      <c r="F1936" s="269"/>
      <c r="G1936" s="269"/>
      <c r="H1936" s="269"/>
      <c r="I1936" s="269"/>
      <c r="J1936" s="269"/>
      <c r="K1936" s="270"/>
      <c r="L1936" s="270"/>
      <c r="M1936" s="270"/>
      <c r="N1936" s="270"/>
      <c r="O1936" s="270"/>
      <c r="P1936" s="270"/>
      <c r="Q1936" s="270"/>
      <c r="R1936" s="269"/>
      <c r="S1936" s="269"/>
      <c r="T1936" s="269"/>
      <c r="U1936" s="269"/>
      <c r="V1936" s="269"/>
      <c r="W1936" s="269"/>
      <c r="X1936" s="269"/>
      <c r="Y1936" s="270"/>
      <c r="Z1936" s="270"/>
      <c r="AA1936" s="270"/>
      <c r="AB1936" s="270"/>
      <c r="AC1936" s="270"/>
      <c r="AD1936" s="270"/>
      <c r="AE1936" s="270"/>
      <c r="AF1936" s="269"/>
      <c r="AG1936" s="269"/>
      <c r="AH1936" s="269"/>
      <c r="AI1936" s="269"/>
      <c r="AJ1936" s="269"/>
      <c r="AK1936" s="269"/>
      <c r="AL1936" s="269"/>
    </row>
    <row r="1937" spans="1:38" ht="11.25" x14ac:dyDescent="0.2">
      <c r="A1937" s="266">
        <v>1929</v>
      </c>
      <c r="B1937" s="267">
        <f>'!!!KATILIMCI LİSTESİ!!!'!C1930</f>
        <v>0</v>
      </c>
      <c r="C1937" s="268">
        <f>'!!!KATILIMCI LİSTESİ!!!'!B1930</f>
        <v>0</v>
      </c>
      <c r="D1937" s="269"/>
      <c r="E1937" s="269"/>
      <c r="F1937" s="269"/>
      <c r="G1937" s="269"/>
      <c r="H1937" s="269"/>
      <c r="I1937" s="269"/>
      <c r="J1937" s="269"/>
      <c r="K1937" s="270"/>
      <c r="L1937" s="270"/>
      <c r="M1937" s="270"/>
      <c r="N1937" s="270"/>
      <c r="O1937" s="270"/>
      <c r="P1937" s="270"/>
      <c r="Q1937" s="270"/>
      <c r="R1937" s="269"/>
      <c r="S1937" s="269"/>
      <c r="T1937" s="269"/>
      <c r="U1937" s="269"/>
      <c r="V1937" s="269"/>
      <c r="W1937" s="269"/>
      <c r="X1937" s="269"/>
      <c r="Y1937" s="270"/>
      <c r="Z1937" s="270"/>
      <c r="AA1937" s="270"/>
      <c r="AB1937" s="270"/>
      <c r="AC1937" s="270"/>
      <c r="AD1937" s="270"/>
      <c r="AE1937" s="270"/>
      <c r="AF1937" s="269"/>
      <c r="AG1937" s="269"/>
      <c r="AH1937" s="269"/>
      <c r="AI1937" s="269"/>
      <c r="AJ1937" s="269"/>
      <c r="AK1937" s="269"/>
      <c r="AL1937" s="269"/>
    </row>
    <row r="1938" spans="1:38" ht="11.25" x14ac:dyDescent="0.2">
      <c r="A1938" s="266">
        <v>1930</v>
      </c>
      <c r="B1938" s="267">
        <f>'!!!KATILIMCI LİSTESİ!!!'!C1931</f>
        <v>0</v>
      </c>
      <c r="C1938" s="268">
        <f>'!!!KATILIMCI LİSTESİ!!!'!B1931</f>
        <v>0</v>
      </c>
      <c r="D1938" s="269"/>
      <c r="E1938" s="269"/>
      <c r="F1938" s="269"/>
      <c r="G1938" s="269"/>
      <c r="H1938" s="269"/>
      <c r="I1938" s="269"/>
      <c r="J1938" s="269"/>
      <c r="K1938" s="270"/>
      <c r="L1938" s="270"/>
      <c r="M1938" s="270"/>
      <c r="N1938" s="270"/>
      <c r="O1938" s="270"/>
      <c r="P1938" s="270"/>
      <c r="Q1938" s="270"/>
      <c r="R1938" s="269"/>
      <c r="S1938" s="269"/>
      <c r="T1938" s="269"/>
      <c r="U1938" s="269"/>
      <c r="V1938" s="269"/>
      <c r="W1938" s="269"/>
      <c r="X1938" s="269"/>
      <c r="Y1938" s="270"/>
      <c r="Z1938" s="270"/>
      <c r="AA1938" s="270"/>
      <c r="AB1938" s="270"/>
      <c r="AC1938" s="270"/>
      <c r="AD1938" s="270"/>
      <c r="AE1938" s="270"/>
      <c r="AF1938" s="269"/>
      <c r="AG1938" s="269"/>
      <c r="AH1938" s="269"/>
      <c r="AI1938" s="269"/>
      <c r="AJ1938" s="269"/>
      <c r="AK1938" s="269"/>
      <c r="AL1938" s="269"/>
    </row>
    <row r="1939" spans="1:38" ht="11.25" x14ac:dyDescent="0.2">
      <c r="A1939" s="266">
        <v>1931</v>
      </c>
      <c r="B1939" s="267">
        <f>'!!!KATILIMCI LİSTESİ!!!'!C1932</f>
        <v>0</v>
      </c>
      <c r="C1939" s="268">
        <f>'!!!KATILIMCI LİSTESİ!!!'!B1932</f>
        <v>0</v>
      </c>
      <c r="D1939" s="269"/>
      <c r="E1939" s="269"/>
      <c r="F1939" s="269"/>
      <c r="G1939" s="269"/>
      <c r="H1939" s="269"/>
      <c r="I1939" s="269"/>
      <c r="J1939" s="269"/>
      <c r="K1939" s="270"/>
      <c r="L1939" s="270"/>
      <c r="M1939" s="270"/>
      <c r="N1939" s="270"/>
      <c r="O1939" s="270"/>
      <c r="P1939" s="270"/>
      <c r="Q1939" s="270"/>
      <c r="R1939" s="269"/>
      <c r="S1939" s="269"/>
      <c r="T1939" s="269"/>
      <c r="U1939" s="269"/>
      <c r="V1939" s="269"/>
      <c r="W1939" s="269"/>
      <c r="X1939" s="269"/>
      <c r="Y1939" s="270"/>
      <c r="Z1939" s="270"/>
      <c r="AA1939" s="270"/>
      <c r="AB1939" s="270"/>
      <c r="AC1939" s="270"/>
      <c r="AD1939" s="270"/>
      <c r="AE1939" s="270"/>
      <c r="AF1939" s="269"/>
      <c r="AG1939" s="269"/>
      <c r="AH1939" s="269"/>
      <c r="AI1939" s="269"/>
      <c r="AJ1939" s="269"/>
      <c r="AK1939" s="269"/>
      <c r="AL1939" s="269"/>
    </row>
    <row r="1940" spans="1:38" ht="11.25" x14ac:dyDescent="0.2">
      <c r="A1940" s="266">
        <v>1932</v>
      </c>
      <c r="B1940" s="267">
        <f>'!!!KATILIMCI LİSTESİ!!!'!C1933</f>
        <v>0</v>
      </c>
      <c r="C1940" s="268">
        <f>'!!!KATILIMCI LİSTESİ!!!'!B1933</f>
        <v>0</v>
      </c>
      <c r="D1940" s="269"/>
      <c r="E1940" s="269"/>
      <c r="F1940" s="269"/>
      <c r="G1940" s="269"/>
      <c r="H1940" s="269"/>
      <c r="I1940" s="269"/>
      <c r="J1940" s="269"/>
      <c r="K1940" s="270"/>
      <c r="L1940" s="270"/>
      <c r="M1940" s="270"/>
      <c r="N1940" s="270"/>
      <c r="O1940" s="270"/>
      <c r="P1940" s="270"/>
      <c r="Q1940" s="270"/>
      <c r="R1940" s="269"/>
      <c r="S1940" s="269"/>
      <c r="T1940" s="269"/>
      <c r="U1940" s="269"/>
      <c r="V1940" s="269"/>
      <c r="W1940" s="269"/>
      <c r="X1940" s="269"/>
      <c r="Y1940" s="270"/>
      <c r="Z1940" s="270"/>
      <c r="AA1940" s="270"/>
      <c r="AB1940" s="270"/>
      <c r="AC1940" s="270"/>
      <c r="AD1940" s="270"/>
      <c r="AE1940" s="270"/>
      <c r="AF1940" s="269"/>
      <c r="AG1940" s="269"/>
      <c r="AH1940" s="269"/>
      <c r="AI1940" s="269"/>
      <c r="AJ1940" s="269"/>
      <c r="AK1940" s="269"/>
      <c r="AL1940" s="269"/>
    </row>
    <row r="1941" spans="1:38" ht="11.25" x14ac:dyDescent="0.2">
      <c r="A1941" s="266">
        <v>1933</v>
      </c>
      <c r="B1941" s="267">
        <f>'!!!KATILIMCI LİSTESİ!!!'!C1934</f>
        <v>0</v>
      </c>
      <c r="C1941" s="268">
        <f>'!!!KATILIMCI LİSTESİ!!!'!B1934</f>
        <v>0</v>
      </c>
      <c r="D1941" s="269"/>
      <c r="E1941" s="269"/>
      <c r="F1941" s="269"/>
      <c r="G1941" s="269"/>
      <c r="H1941" s="269"/>
      <c r="I1941" s="269"/>
      <c r="J1941" s="269"/>
      <c r="K1941" s="270"/>
      <c r="L1941" s="270"/>
      <c r="M1941" s="270"/>
      <c r="N1941" s="270"/>
      <c r="O1941" s="270"/>
      <c r="P1941" s="270"/>
      <c r="Q1941" s="270"/>
      <c r="R1941" s="269"/>
      <c r="S1941" s="269"/>
      <c r="T1941" s="269"/>
      <c r="U1941" s="269"/>
      <c r="V1941" s="269"/>
      <c r="W1941" s="269"/>
      <c r="X1941" s="269"/>
      <c r="Y1941" s="270"/>
      <c r="Z1941" s="270"/>
      <c r="AA1941" s="270"/>
      <c r="AB1941" s="270"/>
      <c r="AC1941" s="270"/>
      <c r="AD1941" s="270"/>
      <c r="AE1941" s="270"/>
      <c r="AF1941" s="269"/>
      <c r="AG1941" s="269"/>
      <c r="AH1941" s="269"/>
      <c r="AI1941" s="269"/>
      <c r="AJ1941" s="269"/>
      <c r="AK1941" s="269"/>
      <c r="AL1941" s="269"/>
    </row>
    <row r="1942" spans="1:38" ht="11.25" x14ac:dyDescent="0.2">
      <c r="A1942" s="266">
        <v>1934</v>
      </c>
      <c r="B1942" s="267">
        <f>'!!!KATILIMCI LİSTESİ!!!'!C1935</f>
        <v>0</v>
      </c>
      <c r="C1942" s="268">
        <f>'!!!KATILIMCI LİSTESİ!!!'!B1935</f>
        <v>0</v>
      </c>
      <c r="D1942" s="269"/>
      <c r="E1942" s="269"/>
      <c r="F1942" s="269"/>
      <c r="G1942" s="269"/>
      <c r="H1942" s="269"/>
      <c r="I1942" s="269"/>
      <c r="J1942" s="269"/>
      <c r="K1942" s="270"/>
      <c r="L1942" s="270"/>
      <c r="M1942" s="270"/>
      <c r="N1942" s="270"/>
      <c r="O1942" s="270"/>
      <c r="P1942" s="270"/>
      <c r="Q1942" s="270"/>
      <c r="R1942" s="269"/>
      <c r="S1942" s="269"/>
      <c r="T1942" s="269"/>
      <c r="U1942" s="269"/>
      <c r="V1942" s="269"/>
      <c r="W1942" s="269"/>
      <c r="X1942" s="269"/>
      <c r="Y1942" s="270"/>
      <c r="Z1942" s="270"/>
      <c r="AA1942" s="270"/>
      <c r="AB1942" s="270"/>
      <c r="AC1942" s="270"/>
      <c r="AD1942" s="270"/>
      <c r="AE1942" s="270"/>
      <c r="AF1942" s="269"/>
      <c r="AG1942" s="269"/>
      <c r="AH1942" s="269"/>
      <c r="AI1942" s="269"/>
      <c r="AJ1942" s="269"/>
      <c r="AK1942" s="269"/>
      <c r="AL1942" s="269"/>
    </row>
    <row r="1943" spans="1:38" ht="11.25" x14ac:dyDescent="0.2">
      <c r="A1943" s="266">
        <v>1935</v>
      </c>
      <c r="B1943" s="267">
        <f>'!!!KATILIMCI LİSTESİ!!!'!C1936</f>
        <v>0</v>
      </c>
      <c r="C1943" s="268">
        <f>'!!!KATILIMCI LİSTESİ!!!'!B1936</f>
        <v>0</v>
      </c>
      <c r="D1943" s="269"/>
      <c r="E1943" s="269"/>
      <c r="F1943" s="269"/>
      <c r="G1943" s="269"/>
      <c r="H1943" s="269"/>
      <c r="I1943" s="269"/>
      <c r="J1943" s="269"/>
      <c r="K1943" s="270"/>
      <c r="L1943" s="270"/>
      <c r="M1943" s="270"/>
      <c r="N1943" s="270"/>
      <c r="O1943" s="270"/>
      <c r="P1943" s="270"/>
      <c r="Q1943" s="270"/>
      <c r="R1943" s="269"/>
      <c r="S1943" s="269"/>
      <c r="T1943" s="269"/>
      <c r="U1943" s="269"/>
      <c r="V1943" s="269"/>
      <c r="W1943" s="269"/>
      <c r="X1943" s="269"/>
      <c r="Y1943" s="270"/>
      <c r="Z1943" s="270"/>
      <c r="AA1943" s="270"/>
      <c r="AB1943" s="270"/>
      <c r="AC1943" s="270"/>
      <c r="AD1943" s="270"/>
      <c r="AE1943" s="270"/>
      <c r="AF1943" s="269"/>
      <c r="AG1943" s="269"/>
      <c r="AH1943" s="269"/>
      <c r="AI1943" s="269"/>
      <c r="AJ1943" s="269"/>
      <c r="AK1943" s="269"/>
      <c r="AL1943" s="269"/>
    </row>
    <row r="1944" spans="1:38" ht="11.25" x14ac:dyDescent="0.2">
      <c r="A1944" s="266">
        <v>1936</v>
      </c>
      <c r="B1944" s="267">
        <f>'!!!KATILIMCI LİSTESİ!!!'!C1937</f>
        <v>0</v>
      </c>
      <c r="C1944" s="268">
        <f>'!!!KATILIMCI LİSTESİ!!!'!B1937</f>
        <v>0</v>
      </c>
      <c r="D1944" s="269"/>
      <c r="E1944" s="269"/>
      <c r="F1944" s="269"/>
      <c r="G1944" s="269"/>
      <c r="H1944" s="269"/>
      <c r="I1944" s="269"/>
      <c r="J1944" s="269"/>
      <c r="K1944" s="270"/>
      <c r="L1944" s="270"/>
      <c r="M1944" s="270"/>
      <c r="N1944" s="270"/>
      <c r="O1944" s="270"/>
      <c r="P1944" s="270"/>
      <c r="Q1944" s="270"/>
      <c r="R1944" s="269"/>
      <c r="S1944" s="269"/>
      <c r="T1944" s="269"/>
      <c r="U1944" s="269"/>
      <c r="V1944" s="269"/>
      <c r="W1944" s="269"/>
      <c r="X1944" s="269"/>
      <c r="Y1944" s="270"/>
      <c r="Z1944" s="270"/>
      <c r="AA1944" s="270"/>
      <c r="AB1944" s="270"/>
      <c r="AC1944" s="270"/>
      <c r="AD1944" s="270"/>
      <c r="AE1944" s="270"/>
      <c r="AF1944" s="269"/>
      <c r="AG1944" s="269"/>
      <c r="AH1944" s="269"/>
      <c r="AI1944" s="269"/>
      <c r="AJ1944" s="269"/>
      <c r="AK1944" s="269"/>
      <c r="AL1944" s="269"/>
    </row>
    <row r="1945" spans="1:38" ht="11.25" x14ac:dyDescent="0.2">
      <c r="A1945" s="266">
        <v>1937</v>
      </c>
      <c r="B1945" s="267">
        <f>'!!!KATILIMCI LİSTESİ!!!'!C1938</f>
        <v>0</v>
      </c>
      <c r="C1945" s="268">
        <f>'!!!KATILIMCI LİSTESİ!!!'!B1938</f>
        <v>0</v>
      </c>
      <c r="D1945" s="269"/>
      <c r="E1945" s="269"/>
      <c r="F1945" s="269"/>
      <c r="G1945" s="269"/>
      <c r="H1945" s="269"/>
      <c r="I1945" s="269"/>
      <c r="J1945" s="269"/>
      <c r="K1945" s="270"/>
      <c r="L1945" s="270"/>
      <c r="M1945" s="270"/>
      <c r="N1945" s="270"/>
      <c r="O1945" s="270"/>
      <c r="P1945" s="270"/>
      <c r="Q1945" s="270"/>
      <c r="R1945" s="269"/>
      <c r="S1945" s="269"/>
      <c r="T1945" s="269"/>
      <c r="U1945" s="269"/>
      <c r="V1945" s="269"/>
      <c r="W1945" s="269"/>
      <c r="X1945" s="269"/>
      <c r="Y1945" s="270"/>
      <c r="Z1945" s="270"/>
      <c r="AA1945" s="270"/>
      <c r="AB1945" s="270"/>
      <c r="AC1945" s="270"/>
      <c r="AD1945" s="270"/>
      <c r="AE1945" s="270"/>
      <c r="AF1945" s="269"/>
      <c r="AG1945" s="269"/>
      <c r="AH1945" s="269"/>
      <c r="AI1945" s="269"/>
      <c r="AJ1945" s="269"/>
      <c r="AK1945" s="269"/>
      <c r="AL1945" s="269"/>
    </row>
    <row r="1946" spans="1:38" ht="11.25" x14ac:dyDescent="0.2">
      <c r="A1946" s="266">
        <v>1938</v>
      </c>
      <c r="B1946" s="267">
        <f>'!!!KATILIMCI LİSTESİ!!!'!C1939</f>
        <v>0</v>
      </c>
      <c r="C1946" s="268">
        <f>'!!!KATILIMCI LİSTESİ!!!'!B1939</f>
        <v>0</v>
      </c>
      <c r="D1946" s="269"/>
      <c r="E1946" s="269"/>
      <c r="F1946" s="269"/>
      <c r="G1946" s="269"/>
      <c r="H1946" s="269"/>
      <c r="I1946" s="269"/>
      <c r="J1946" s="269"/>
      <c r="K1946" s="270"/>
      <c r="L1946" s="270"/>
      <c r="M1946" s="270"/>
      <c r="N1946" s="270"/>
      <c r="O1946" s="270"/>
      <c r="P1946" s="270"/>
      <c r="Q1946" s="270"/>
      <c r="R1946" s="269"/>
      <c r="S1946" s="269"/>
      <c r="T1946" s="269"/>
      <c r="U1946" s="269"/>
      <c r="V1946" s="269"/>
      <c r="W1946" s="269"/>
      <c r="X1946" s="269"/>
      <c r="Y1946" s="270"/>
      <c r="Z1946" s="270"/>
      <c r="AA1946" s="270"/>
      <c r="AB1946" s="270"/>
      <c r="AC1946" s="270"/>
      <c r="AD1946" s="270"/>
      <c r="AE1946" s="270"/>
      <c r="AF1946" s="269"/>
      <c r="AG1946" s="269"/>
      <c r="AH1946" s="269"/>
      <c r="AI1946" s="269"/>
      <c r="AJ1946" s="269"/>
      <c r="AK1946" s="269"/>
      <c r="AL1946" s="269"/>
    </row>
    <row r="1947" spans="1:38" ht="11.25" x14ac:dyDescent="0.2">
      <c r="A1947" s="266">
        <v>1939</v>
      </c>
      <c r="B1947" s="267">
        <f>'!!!KATILIMCI LİSTESİ!!!'!C1940</f>
        <v>0</v>
      </c>
      <c r="C1947" s="268">
        <f>'!!!KATILIMCI LİSTESİ!!!'!B1940</f>
        <v>0</v>
      </c>
      <c r="D1947" s="269"/>
      <c r="E1947" s="269"/>
      <c r="F1947" s="269"/>
      <c r="G1947" s="269"/>
      <c r="H1947" s="269"/>
      <c r="I1947" s="269"/>
      <c r="J1947" s="269"/>
      <c r="K1947" s="270"/>
      <c r="L1947" s="270"/>
      <c r="M1947" s="270"/>
      <c r="N1947" s="270"/>
      <c r="O1947" s="270"/>
      <c r="P1947" s="270"/>
      <c r="Q1947" s="270"/>
      <c r="R1947" s="269"/>
      <c r="S1947" s="269"/>
      <c r="T1947" s="269"/>
      <c r="U1947" s="269"/>
      <c r="V1947" s="269"/>
      <c r="W1947" s="269"/>
      <c r="X1947" s="269"/>
      <c r="Y1947" s="270"/>
      <c r="Z1947" s="270"/>
      <c r="AA1947" s="270"/>
      <c r="AB1947" s="270"/>
      <c r="AC1947" s="270"/>
      <c r="AD1947" s="270"/>
      <c r="AE1947" s="270"/>
      <c r="AF1947" s="269"/>
      <c r="AG1947" s="269"/>
      <c r="AH1947" s="269"/>
      <c r="AI1947" s="269"/>
      <c r="AJ1947" s="269"/>
      <c r="AK1947" s="269"/>
      <c r="AL1947" s="269"/>
    </row>
    <row r="1948" spans="1:38" ht="11.25" x14ac:dyDescent="0.2">
      <c r="A1948" s="266">
        <v>1940</v>
      </c>
      <c r="B1948" s="267">
        <f>'!!!KATILIMCI LİSTESİ!!!'!C1941</f>
        <v>0</v>
      </c>
      <c r="C1948" s="268">
        <f>'!!!KATILIMCI LİSTESİ!!!'!B1941</f>
        <v>0</v>
      </c>
      <c r="D1948" s="269"/>
      <c r="E1948" s="269"/>
      <c r="F1948" s="269"/>
      <c r="G1948" s="269"/>
      <c r="H1948" s="269"/>
      <c r="I1948" s="269"/>
      <c r="J1948" s="269"/>
      <c r="K1948" s="270"/>
      <c r="L1948" s="270"/>
      <c r="M1948" s="270"/>
      <c r="N1948" s="270"/>
      <c r="O1948" s="270"/>
      <c r="P1948" s="270"/>
      <c r="Q1948" s="270"/>
      <c r="R1948" s="269"/>
      <c r="S1948" s="269"/>
      <c r="T1948" s="269"/>
      <c r="U1948" s="269"/>
      <c r="V1948" s="269"/>
      <c r="W1948" s="269"/>
      <c r="X1948" s="269"/>
      <c r="Y1948" s="270"/>
      <c r="Z1948" s="270"/>
      <c r="AA1948" s="270"/>
      <c r="AB1948" s="270"/>
      <c r="AC1948" s="270"/>
      <c r="AD1948" s="270"/>
      <c r="AE1948" s="270"/>
      <c r="AF1948" s="269"/>
      <c r="AG1948" s="269"/>
      <c r="AH1948" s="269"/>
      <c r="AI1948" s="269"/>
      <c r="AJ1948" s="269"/>
      <c r="AK1948" s="269"/>
      <c r="AL1948" s="269"/>
    </row>
    <row r="1949" spans="1:38" ht="11.25" x14ac:dyDescent="0.2">
      <c r="A1949" s="266">
        <v>1941</v>
      </c>
      <c r="B1949" s="267">
        <f>'!!!KATILIMCI LİSTESİ!!!'!C1942</f>
        <v>0</v>
      </c>
      <c r="C1949" s="268">
        <f>'!!!KATILIMCI LİSTESİ!!!'!B1942</f>
        <v>0</v>
      </c>
      <c r="D1949" s="269"/>
      <c r="E1949" s="269"/>
      <c r="F1949" s="269"/>
      <c r="G1949" s="269"/>
      <c r="H1949" s="269"/>
      <c r="I1949" s="269"/>
      <c r="J1949" s="269"/>
      <c r="K1949" s="270"/>
      <c r="L1949" s="270"/>
      <c r="M1949" s="270"/>
      <c r="N1949" s="270"/>
      <c r="O1949" s="270"/>
      <c r="P1949" s="270"/>
      <c r="Q1949" s="270"/>
      <c r="R1949" s="269"/>
      <c r="S1949" s="269"/>
      <c r="T1949" s="269"/>
      <c r="U1949" s="269"/>
      <c r="V1949" s="269"/>
      <c r="W1949" s="269"/>
      <c r="X1949" s="269"/>
      <c r="Y1949" s="270"/>
      <c r="Z1949" s="270"/>
      <c r="AA1949" s="270"/>
      <c r="AB1949" s="270"/>
      <c r="AC1949" s="270"/>
      <c r="AD1949" s="270"/>
      <c r="AE1949" s="270"/>
      <c r="AF1949" s="269"/>
      <c r="AG1949" s="269"/>
      <c r="AH1949" s="269"/>
      <c r="AI1949" s="269"/>
      <c r="AJ1949" s="269"/>
      <c r="AK1949" s="269"/>
      <c r="AL1949" s="269"/>
    </row>
    <row r="1950" spans="1:38" ht="11.25" x14ac:dyDescent="0.2">
      <c r="A1950" s="266">
        <v>1942</v>
      </c>
      <c r="B1950" s="267">
        <f>'!!!KATILIMCI LİSTESİ!!!'!C1943</f>
        <v>0</v>
      </c>
      <c r="C1950" s="268">
        <f>'!!!KATILIMCI LİSTESİ!!!'!B1943</f>
        <v>0</v>
      </c>
      <c r="D1950" s="269"/>
      <c r="E1950" s="269"/>
      <c r="F1950" s="269"/>
      <c r="G1950" s="269"/>
      <c r="H1950" s="269"/>
      <c r="I1950" s="269"/>
      <c r="J1950" s="269"/>
      <c r="K1950" s="270"/>
      <c r="L1950" s="270"/>
      <c r="M1950" s="270"/>
      <c r="N1950" s="270"/>
      <c r="O1950" s="270"/>
      <c r="P1950" s="270"/>
      <c r="Q1950" s="270"/>
      <c r="R1950" s="269"/>
      <c r="S1950" s="269"/>
      <c r="T1950" s="269"/>
      <c r="U1950" s="269"/>
      <c r="V1950" s="269"/>
      <c r="W1950" s="269"/>
      <c r="X1950" s="269"/>
      <c r="Y1950" s="270"/>
      <c r="Z1950" s="270"/>
      <c r="AA1950" s="270"/>
      <c r="AB1950" s="270"/>
      <c r="AC1950" s="270"/>
      <c r="AD1950" s="270"/>
      <c r="AE1950" s="270"/>
      <c r="AF1950" s="269"/>
      <c r="AG1950" s="269"/>
      <c r="AH1950" s="269"/>
      <c r="AI1950" s="269"/>
      <c r="AJ1950" s="269"/>
      <c r="AK1950" s="269"/>
      <c r="AL1950" s="269"/>
    </row>
    <row r="1951" spans="1:38" ht="11.25" x14ac:dyDescent="0.2">
      <c r="A1951" s="266">
        <v>1943</v>
      </c>
      <c r="B1951" s="267">
        <f>'!!!KATILIMCI LİSTESİ!!!'!C1944</f>
        <v>0</v>
      </c>
      <c r="C1951" s="268">
        <f>'!!!KATILIMCI LİSTESİ!!!'!B1944</f>
        <v>0</v>
      </c>
      <c r="D1951" s="269"/>
      <c r="E1951" s="269"/>
      <c r="F1951" s="269"/>
      <c r="G1951" s="269"/>
      <c r="H1951" s="269"/>
      <c r="I1951" s="269"/>
      <c r="J1951" s="269"/>
      <c r="K1951" s="270"/>
      <c r="L1951" s="270"/>
      <c r="M1951" s="270"/>
      <c r="N1951" s="270"/>
      <c r="O1951" s="270"/>
      <c r="P1951" s="270"/>
      <c r="Q1951" s="270"/>
      <c r="R1951" s="269"/>
      <c r="S1951" s="269"/>
      <c r="T1951" s="269"/>
      <c r="U1951" s="269"/>
      <c r="V1951" s="269"/>
      <c r="W1951" s="269"/>
      <c r="X1951" s="269"/>
      <c r="Y1951" s="270"/>
      <c r="Z1951" s="270"/>
      <c r="AA1951" s="270"/>
      <c r="AB1951" s="270"/>
      <c r="AC1951" s="270"/>
      <c r="AD1951" s="270"/>
      <c r="AE1951" s="270"/>
      <c r="AF1951" s="269"/>
      <c r="AG1951" s="269"/>
      <c r="AH1951" s="269"/>
      <c r="AI1951" s="269"/>
      <c r="AJ1951" s="269"/>
      <c r="AK1951" s="269"/>
      <c r="AL1951" s="269"/>
    </row>
    <row r="1952" spans="1:38" ht="11.25" x14ac:dyDescent="0.2">
      <c r="A1952" s="266">
        <v>1944</v>
      </c>
      <c r="B1952" s="267">
        <f>'!!!KATILIMCI LİSTESİ!!!'!C1945</f>
        <v>0</v>
      </c>
      <c r="C1952" s="268">
        <f>'!!!KATILIMCI LİSTESİ!!!'!B1945</f>
        <v>0</v>
      </c>
      <c r="D1952" s="269"/>
      <c r="E1952" s="269"/>
      <c r="F1952" s="269"/>
      <c r="G1952" s="269"/>
      <c r="H1952" s="269"/>
      <c r="I1952" s="269"/>
      <c r="J1952" s="269"/>
      <c r="K1952" s="270"/>
      <c r="L1952" s="270"/>
      <c r="M1952" s="270"/>
      <c r="N1952" s="270"/>
      <c r="O1952" s="270"/>
      <c r="P1952" s="270"/>
      <c r="Q1952" s="270"/>
      <c r="R1952" s="269"/>
      <c r="S1952" s="269"/>
      <c r="T1952" s="269"/>
      <c r="U1952" s="269"/>
      <c r="V1952" s="269"/>
      <c r="W1952" s="269"/>
      <c r="X1952" s="269"/>
      <c r="Y1952" s="270"/>
      <c r="Z1952" s="270"/>
      <c r="AA1952" s="270"/>
      <c r="AB1952" s="270"/>
      <c r="AC1952" s="270"/>
      <c r="AD1952" s="270"/>
      <c r="AE1952" s="270"/>
      <c r="AF1952" s="269"/>
      <c r="AG1952" s="269"/>
      <c r="AH1952" s="269"/>
      <c r="AI1952" s="269"/>
      <c r="AJ1952" s="269"/>
      <c r="AK1952" s="269"/>
      <c r="AL1952" s="269"/>
    </row>
    <row r="1953" spans="1:38" ht="11.25" x14ac:dyDescent="0.2">
      <c r="A1953" s="266">
        <v>1945</v>
      </c>
      <c r="B1953" s="267">
        <f>'!!!KATILIMCI LİSTESİ!!!'!C1946</f>
        <v>0</v>
      </c>
      <c r="C1953" s="268">
        <f>'!!!KATILIMCI LİSTESİ!!!'!B1946</f>
        <v>0</v>
      </c>
      <c r="D1953" s="269"/>
      <c r="E1953" s="269"/>
      <c r="F1953" s="269"/>
      <c r="G1953" s="269"/>
      <c r="H1953" s="269"/>
      <c r="I1953" s="269"/>
      <c r="J1953" s="269"/>
      <c r="K1953" s="270"/>
      <c r="L1953" s="270"/>
      <c r="M1953" s="270"/>
      <c r="N1953" s="270"/>
      <c r="O1953" s="270"/>
      <c r="P1953" s="270"/>
      <c r="Q1953" s="270"/>
      <c r="R1953" s="269"/>
      <c r="S1953" s="269"/>
      <c r="T1953" s="269"/>
      <c r="U1953" s="269"/>
      <c r="V1953" s="269"/>
      <c r="W1953" s="269"/>
      <c r="X1953" s="269"/>
      <c r="Y1953" s="270"/>
      <c r="Z1953" s="270"/>
      <c r="AA1953" s="270"/>
      <c r="AB1953" s="270"/>
      <c r="AC1953" s="270"/>
      <c r="AD1953" s="270"/>
      <c r="AE1953" s="270"/>
      <c r="AF1953" s="269"/>
      <c r="AG1953" s="269"/>
      <c r="AH1953" s="269"/>
      <c r="AI1953" s="269"/>
      <c r="AJ1953" s="269"/>
      <c r="AK1953" s="269"/>
      <c r="AL1953" s="269"/>
    </row>
    <row r="1954" spans="1:38" ht="11.25" x14ac:dyDescent="0.2">
      <c r="A1954" s="266">
        <v>1946</v>
      </c>
      <c r="B1954" s="267">
        <f>'!!!KATILIMCI LİSTESİ!!!'!C1947</f>
        <v>0</v>
      </c>
      <c r="C1954" s="268">
        <f>'!!!KATILIMCI LİSTESİ!!!'!B1947</f>
        <v>0</v>
      </c>
      <c r="D1954" s="269"/>
      <c r="E1954" s="269"/>
      <c r="F1954" s="269"/>
      <c r="G1954" s="269"/>
      <c r="H1954" s="269"/>
      <c r="I1954" s="269"/>
      <c r="J1954" s="269"/>
      <c r="K1954" s="270"/>
      <c r="L1954" s="270"/>
      <c r="M1954" s="270"/>
      <c r="N1954" s="270"/>
      <c r="O1954" s="270"/>
      <c r="P1954" s="270"/>
      <c r="Q1954" s="270"/>
      <c r="R1954" s="269"/>
      <c r="S1954" s="269"/>
      <c r="T1954" s="269"/>
      <c r="U1954" s="269"/>
      <c r="V1954" s="269"/>
      <c r="W1954" s="269"/>
      <c r="X1954" s="269"/>
      <c r="Y1954" s="270"/>
      <c r="Z1954" s="270"/>
      <c r="AA1954" s="270"/>
      <c r="AB1954" s="270"/>
      <c r="AC1954" s="270"/>
      <c r="AD1954" s="270"/>
      <c r="AE1954" s="270"/>
      <c r="AF1954" s="269"/>
      <c r="AG1954" s="269"/>
      <c r="AH1954" s="269"/>
      <c r="AI1954" s="269"/>
      <c r="AJ1954" s="269"/>
      <c r="AK1954" s="269"/>
      <c r="AL1954" s="269"/>
    </row>
    <row r="1955" spans="1:38" ht="11.25" x14ac:dyDescent="0.2">
      <c r="A1955" s="266">
        <v>1947</v>
      </c>
      <c r="B1955" s="267">
        <f>'!!!KATILIMCI LİSTESİ!!!'!C1948</f>
        <v>0</v>
      </c>
      <c r="C1955" s="268">
        <f>'!!!KATILIMCI LİSTESİ!!!'!B1948</f>
        <v>0</v>
      </c>
      <c r="D1955" s="269"/>
      <c r="E1955" s="269"/>
      <c r="F1955" s="269"/>
      <c r="G1955" s="269"/>
      <c r="H1955" s="269"/>
      <c r="I1955" s="269"/>
      <c r="J1955" s="269"/>
      <c r="K1955" s="270"/>
      <c r="L1955" s="270"/>
      <c r="M1955" s="270"/>
      <c r="N1955" s="270"/>
      <c r="O1955" s="270"/>
      <c r="P1955" s="270"/>
      <c r="Q1955" s="270"/>
      <c r="R1955" s="269"/>
      <c r="S1955" s="269"/>
      <c r="T1955" s="269"/>
      <c r="U1955" s="269"/>
      <c r="V1955" s="269"/>
      <c r="W1955" s="269"/>
      <c r="X1955" s="269"/>
      <c r="Y1955" s="270"/>
      <c r="Z1955" s="270"/>
      <c r="AA1955" s="270"/>
      <c r="AB1955" s="270"/>
      <c r="AC1955" s="270"/>
      <c r="AD1955" s="270"/>
      <c r="AE1955" s="270"/>
      <c r="AF1955" s="269"/>
      <c r="AG1955" s="269"/>
      <c r="AH1955" s="269"/>
      <c r="AI1955" s="269"/>
      <c r="AJ1955" s="269"/>
      <c r="AK1955" s="269"/>
      <c r="AL1955" s="269"/>
    </row>
    <row r="1956" spans="1:38" ht="11.25" x14ac:dyDescent="0.2">
      <c r="A1956" s="266">
        <v>1948</v>
      </c>
      <c r="B1956" s="267">
        <f>'!!!KATILIMCI LİSTESİ!!!'!C1949</f>
        <v>0</v>
      </c>
      <c r="C1956" s="268">
        <f>'!!!KATILIMCI LİSTESİ!!!'!B1949</f>
        <v>0</v>
      </c>
      <c r="D1956" s="269"/>
      <c r="E1956" s="269"/>
      <c r="F1956" s="269"/>
      <c r="G1956" s="269"/>
      <c r="H1956" s="269"/>
      <c r="I1956" s="269"/>
      <c r="J1956" s="269"/>
      <c r="K1956" s="270"/>
      <c r="L1956" s="270"/>
      <c r="M1956" s="270"/>
      <c r="N1956" s="270"/>
      <c r="O1956" s="270"/>
      <c r="P1956" s="270"/>
      <c r="Q1956" s="270"/>
      <c r="R1956" s="269"/>
      <c r="S1956" s="269"/>
      <c r="T1956" s="269"/>
      <c r="U1956" s="269"/>
      <c r="V1956" s="269"/>
      <c r="W1956" s="269"/>
      <c r="X1956" s="269"/>
      <c r="Y1956" s="270"/>
      <c r="Z1956" s="270"/>
      <c r="AA1956" s="270"/>
      <c r="AB1956" s="270"/>
      <c r="AC1956" s="270"/>
      <c r="AD1956" s="270"/>
      <c r="AE1956" s="270"/>
      <c r="AF1956" s="269"/>
      <c r="AG1956" s="269"/>
      <c r="AH1956" s="269"/>
      <c r="AI1956" s="269"/>
      <c r="AJ1956" s="269"/>
      <c r="AK1956" s="269"/>
      <c r="AL1956" s="269"/>
    </row>
    <row r="1957" spans="1:38" ht="11.25" x14ac:dyDescent="0.2">
      <c r="A1957" s="266">
        <v>1949</v>
      </c>
      <c r="B1957" s="267">
        <f>'!!!KATILIMCI LİSTESİ!!!'!C1950</f>
        <v>0</v>
      </c>
      <c r="C1957" s="268">
        <f>'!!!KATILIMCI LİSTESİ!!!'!B1950</f>
        <v>0</v>
      </c>
      <c r="D1957" s="269"/>
      <c r="E1957" s="269"/>
      <c r="F1957" s="269"/>
      <c r="G1957" s="269"/>
      <c r="H1957" s="269"/>
      <c r="I1957" s="269"/>
      <c r="J1957" s="269"/>
      <c r="K1957" s="270"/>
      <c r="L1957" s="270"/>
      <c r="M1957" s="270"/>
      <c r="N1957" s="270"/>
      <c r="O1957" s="270"/>
      <c r="P1957" s="270"/>
      <c r="Q1957" s="270"/>
      <c r="R1957" s="269"/>
      <c r="S1957" s="269"/>
      <c r="T1957" s="269"/>
      <c r="U1957" s="269"/>
      <c r="V1957" s="269"/>
      <c r="W1957" s="269"/>
      <c r="X1957" s="269"/>
      <c r="Y1957" s="270"/>
      <c r="Z1957" s="270"/>
      <c r="AA1957" s="270"/>
      <c r="AB1957" s="270"/>
      <c r="AC1957" s="270"/>
      <c r="AD1957" s="270"/>
      <c r="AE1957" s="270"/>
      <c r="AF1957" s="269"/>
      <c r="AG1957" s="269"/>
      <c r="AH1957" s="269"/>
      <c r="AI1957" s="269"/>
      <c r="AJ1957" s="269"/>
      <c r="AK1957" s="269"/>
      <c r="AL1957" s="269"/>
    </row>
    <row r="1958" spans="1:38" ht="11.25" x14ac:dyDescent="0.2">
      <c r="A1958" s="266">
        <v>1950</v>
      </c>
      <c r="B1958" s="267">
        <f>'!!!KATILIMCI LİSTESİ!!!'!C1951</f>
        <v>0</v>
      </c>
      <c r="C1958" s="268">
        <f>'!!!KATILIMCI LİSTESİ!!!'!B1951</f>
        <v>0</v>
      </c>
      <c r="D1958" s="269"/>
      <c r="E1958" s="269"/>
      <c r="F1958" s="269"/>
      <c r="G1958" s="269"/>
      <c r="H1958" s="269"/>
      <c r="I1958" s="269"/>
      <c r="J1958" s="269"/>
      <c r="K1958" s="270"/>
      <c r="L1958" s="270"/>
      <c r="M1958" s="270"/>
      <c r="N1958" s="270"/>
      <c r="O1958" s="270"/>
      <c r="P1958" s="270"/>
      <c r="Q1958" s="270"/>
      <c r="R1958" s="269"/>
      <c r="S1958" s="269"/>
      <c r="T1958" s="269"/>
      <c r="U1958" s="269"/>
      <c r="V1958" s="269"/>
      <c r="W1958" s="269"/>
      <c r="X1958" s="269"/>
      <c r="Y1958" s="270"/>
      <c r="Z1958" s="270"/>
      <c r="AA1958" s="270"/>
      <c r="AB1958" s="270"/>
      <c r="AC1958" s="270"/>
      <c r="AD1958" s="270"/>
      <c r="AE1958" s="270"/>
      <c r="AF1958" s="269"/>
      <c r="AG1958" s="269"/>
      <c r="AH1958" s="269"/>
      <c r="AI1958" s="269"/>
      <c r="AJ1958" s="269"/>
      <c r="AK1958" s="269"/>
      <c r="AL1958" s="269"/>
    </row>
    <row r="1959" spans="1:38" ht="11.25" x14ac:dyDescent="0.2">
      <c r="A1959" s="266">
        <v>1951</v>
      </c>
      <c r="B1959" s="267">
        <f>'!!!KATILIMCI LİSTESİ!!!'!C1952</f>
        <v>0</v>
      </c>
      <c r="C1959" s="268">
        <f>'!!!KATILIMCI LİSTESİ!!!'!B1952</f>
        <v>0</v>
      </c>
      <c r="D1959" s="269"/>
      <c r="E1959" s="269"/>
      <c r="F1959" s="269"/>
      <c r="G1959" s="269"/>
      <c r="H1959" s="269"/>
      <c r="I1959" s="269"/>
      <c r="J1959" s="269"/>
      <c r="K1959" s="270"/>
      <c r="L1959" s="270"/>
      <c r="M1959" s="270"/>
      <c r="N1959" s="270"/>
      <c r="O1959" s="270"/>
      <c r="P1959" s="270"/>
      <c r="Q1959" s="270"/>
      <c r="R1959" s="269"/>
      <c r="S1959" s="269"/>
      <c r="T1959" s="269"/>
      <c r="U1959" s="269"/>
      <c r="V1959" s="269"/>
      <c r="W1959" s="269"/>
      <c r="X1959" s="269"/>
      <c r="Y1959" s="270"/>
      <c r="Z1959" s="270"/>
      <c r="AA1959" s="270"/>
      <c r="AB1959" s="270"/>
      <c r="AC1959" s="270"/>
      <c r="AD1959" s="270"/>
      <c r="AE1959" s="270"/>
      <c r="AF1959" s="269"/>
      <c r="AG1959" s="269"/>
      <c r="AH1959" s="269"/>
      <c r="AI1959" s="269"/>
      <c r="AJ1959" s="269"/>
      <c r="AK1959" s="269"/>
      <c r="AL1959" s="269"/>
    </row>
    <row r="1960" spans="1:38" ht="11.25" x14ac:dyDescent="0.2">
      <c r="A1960" s="266">
        <v>1952</v>
      </c>
      <c r="B1960" s="267">
        <f>'!!!KATILIMCI LİSTESİ!!!'!C1953</f>
        <v>0</v>
      </c>
      <c r="C1960" s="268">
        <f>'!!!KATILIMCI LİSTESİ!!!'!B1953</f>
        <v>0</v>
      </c>
      <c r="D1960" s="269"/>
      <c r="E1960" s="269"/>
      <c r="F1960" s="269"/>
      <c r="G1960" s="269"/>
      <c r="H1960" s="269"/>
      <c r="I1960" s="269"/>
      <c r="J1960" s="269"/>
      <c r="K1960" s="270"/>
      <c r="L1960" s="270"/>
      <c r="M1960" s="270"/>
      <c r="N1960" s="270"/>
      <c r="O1960" s="270"/>
      <c r="P1960" s="270"/>
      <c r="Q1960" s="270"/>
      <c r="R1960" s="269"/>
      <c r="S1960" s="269"/>
      <c r="T1960" s="269"/>
      <c r="U1960" s="269"/>
      <c r="V1960" s="269"/>
      <c r="W1960" s="269"/>
      <c r="X1960" s="269"/>
      <c r="Y1960" s="270"/>
      <c r="Z1960" s="270"/>
      <c r="AA1960" s="270"/>
      <c r="AB1960" s="270"/>
      <c r="AC1960" s="270"/>
      <c r="AD1960" s="270"/>
      <c r="AE1960" s="270"/>
      <c r="AF1960" s="269"/>
      <c r="AG1960" s="269"/>
      <c r="AH1960" s="269"/>
      <c r="AI1960" s="269"/>
      <c r="AJ1960" s="269"/>
      <c r="AK1960" s="269"/>
      <c r="AL1960" s="269"/>
    </row>
    <row r="1961" spans="1:38" ht="11.25" x14ac:dyDescent="0.2">
      <c r="A1961" s="266">
        <v>1953</v>
      </c>
      <c r="B1961" s="267">
        <f>'!!!KATILIMCI LİSTESİ!!!'!C1954</f>
        <v>0</v>
      </c>
      <c r="C1961" s="268">
        <f>'!!!KATILIMCI LİSTESİ!!!'!B1954</f>
        <v>0</v>
      </c>
      <c r="D1961" s="269"/>
      <c r="E1961" s="269"/>
      <c r="F1961" s="269"/>
      <c r="G1961" s="269"/>
      <c r="H1961" s="269"/>
      <c r="I1961" s="269"/>
      <c r="J1961" s="269"/>
      <c r="K1961" s="270"/>
      <c r="L1961" s="270"/>
      <c r="M1961" s="270"/>
      <c r="N1961" s="270"/>
      <c r="O1961" s="270"/>
      <c r="P1961" s="270"/>
      <c r="Q1961" s="270"/>
      <c r="R1961" s="269"/>
      <c r="S1961" s="269"/>
      <c r="T1961" s="269"/>
      <c r="U1961" s="269"/>
      <c r="V1961" s="269"/>
      <c r="W1961" s="269"/>
      <c r="X1961" s="269"/>
      <c r="Y1961" s="270"/>
      <c r="Z1961" s="270"/>
      <c r="AA1961" s="270"/>
      <c r="AB1961" s="270"/>
      <c r="AC1961" s="270"/>
      <c r="AD1961" s="270"/>
      <c r="AE1961" s="270"/>
      <c r="AF1961" s="269"/>
      <c r="AG1961" s="269"/>
      <c r="AH1961" s="269"/>
      <c r="AI1961" s="269"/>
      <c r="AJ1961" s="269"/>
      <c r="AK1961" s="269"/>
      <c r="AL1961" s="269"/>
    </row>
    <row r="1962" spans="1:38" ht="11.25" x14ac:dyDescent="0.2">
      <c r="A1962" s="266">
        <v>1954</v>
      </c>
      <c r="B1962" s="267">
        <f>'!!!KATILIMCI LİSTESİ!!!'!C1955</f>
        <v>0</v>
      </c>
      <c r="C1962" s="268">
        <f>'!!!KATILIMCI LİSTESİ!!!'!B1955</f>
        <v>0</v>
      </c>
      <c r="D1962" s="269"/>
      <c r="E1962" s="269"/>
      <c r="F1962" s="269"/>
      <c r="G1962" s="269"/>
      <c r="H1962" s="269"/>
      <c r="I1962" s="269"/>
      <c r="J1962" s="269"/>
      <c r="K1962" s="270"/>
      <c r="L1962" s="270"/>
      <c r="M1962" s="270"/>
      <c r="N1962" s="270"/>
      <c r="O1962" s="270"/>
      <c r="P1962" s="270"/>
      <c r="Q1962" s="270"/>
      <c r="R1962" s="269"/>
      <c r="S1962" s="269"/>
      <c r="T1962" s="269"/>
      <c r="U1962" s="269"/>
      <c r="V1962" s="269"/>
      <c r="W1962" s="269"/>
      <c r="X1962" s="269"/>
      <c r="Y1962" s="270"/>
      <c r="Z1962" s="270"/>
      <c r="AA1962" s="270"/>
      <c r="AB1962" s="270"/>
      <c r="AC1962" s="270"/>
      <c r="AD1962" s="270"/>
      <c r="AE1962" s="270"/>
      <c r="AF1962" s="269"/>
      <c r="AG1962" s="269"/>
      <c r="AH1962" s="269"/>
      <c r="AI1962" s="269"/>
      <c r="AJ1962" s="269"/>
      <c r="AK1962" s="269"/>
      <c r="AL1962" s="269"/>
    </row>
    <row r="1963" spans="1:38" ht="11.25" x14ac:dyDescent="0.2">
      <c r="A1963" s="266">
        <v>1955</v>
      </c>
      <c r="B1963" s="267">
        <f>'!!!KATILIMCI LİSTESİ!!!'!C1956</f>
        <v>0</v>
      </c>
      <c r="C1963" s="268">
        <f>'!!!KATILIMCI LİSTESİ!!!'!B1956</f>
        <v>0</v>
      </c>
      <c r="D1963" s="269"/>
      <c r="E1963" s="269"/>
      <c r="F1963" s="269"/>
      <c r="G1963" s="269"/>
      <c r="H1963" s="269"/>
      <c r="I1963" s="269"/>
      <c r="J1963" s="269"/>
      <c r="K1963" s="270"/>
      <c r="L1963" s="270"/>
      <c r="M1963" s="270"/>
      <c r="N1963" s="270"/>
      <c r="O1963" s="270"/>
      <c r="P1963" s="270"/>
      <c r="Q1963" s="270"/>
      <c r="R1963" s="269"/>
      <c r="S1963" s="269"/>
      <c r="T1963" s="269"/>
      <c r="U1963" s="269"/>
      <c r="V1963" s="269"/>
      <c r="W1963" s="269"/>
      <c r="X1963" s="269"/>
      <c r="Y1963" s="270"/>
      <c r="Z1963" s="270"/>
      <c r="AA1963" s="270"/>
      <c r="AB1963" s="270"/>
      <c r="AC1963" s="270"/>
      <c r="AD1963" s="270"/>
      <c r="AE1963" s="270"/>
      <c r="AF1963" s="269"/>
      <c r="AG1963" s="269"/>
      <c r="AH1963" s="269"/>
      <c r="AI1963" s="269"/>
      <c r="AJ1963" s="269"/>
      <c r="AK1963" s="269"/>
      <c r="AL1963" s="269"/>
    </row>
    <row r="1964" spans="1:38" ht="11.25" x14ac:dyDescent="0.2">
      <c r="A1964" s="266">
        <v>1956</v>
      </c>
      <c r="B1964" s="267">
        <f>'!!!KATILIMCI LİSTESİ!!!'!C1957</f>
        <v>0</v>
      </c>
      <c r="C1964" s="268">
        <f>'!!!KATILIMCI LİSTESİ!!!'!B1957</f>
        <v>0</v>
      </c>
      <c r="D1964" s="269"/>
      <c r="E1964" s="269"/>
      <c r="F1964" s="269"/>
      <c r="G1964" s="269"/>
      <c r="H1964" s="269"/>
      <c r="I1964" s="269"/>
      <c r="J1964" s="269"/>
      <c r="K1964" s="270"/>
      <c r="L1964" s="270"/>
      <c r="M1964" s="270"/>
      <c r="N1964" s="270"/>
      <c r="O1964" s="270"/>
      <c r="P1964" s="270"/>
      <c r="Q1964" s="270"/>
      <c r="R1964" s="269"/>
      <c r="S1964" s="269"/>
      <c r="T1964" s="269"/>
      <c r="U1964" s="269"/>
      <c r="V1964" s="269"/>
      <c r="W1964" s="269"/>
      <c r="X1964" s="269"/>
      <c r="Y1964" s="270"/>
      <c r="Z1964" s="270"/>
      <c r="AA1964" s="270"/>
      <c r="AB1964" s="270"/>
      <c r="AC1964" s="270"/>
      <c r="AD1964" s="270"/>
      <c r="AE1964" s="270"/>
      <c r="AF1964" s="269"/>
      <c r="AG1964" s="269"/>
      <c r="AH1964" s="269"/>
      <c r="AI1964" s="269"/>
      <c r="AJ1964" s="269"/>
      <c r="AK1964" s="269"/>
      <c r="AL1964" s="269"/>
    </row>
    <row r="1965" spans="1:38" ht="11.25" x14ac:dyDescent="0.2">
      <c r="A1965" s="266">
        <v>1957</v>
      </c>
      <c r="B1965" s="267">
        <f>'!!!KATILIMCI LİSTESİ!!!'!C1958</f>
        <v>0</v>
      </c>
      <c r="C1965" s="268">
        <f>'!!!KATILIMCI LİSTESİ!!!'!B1958</f>
        <v>0</v>
      </c>
      <c r="D1965" s="269"/>
      <c r="E1965" s="269"/>
      <c r="F1965" s="269"/>
      <c r="G1965" s="269"/>
      <c r="H1965" s="269"/>
      <c r="I1965" s="269"/>
      <c r="J1965" s="269"/>
      <c r="K1965" s="270"/>
      <c r="L1965" s="270"/>
      <c r="M1965" s="270"/>
      <c r="N1965" s="270"/>
      <c r="O1965" s="270"/>
      <c r="P1965" s="270"/>
      <c r="Q1965" s="270"/>
      <c r="R1965" s="269"/>
      <c r="S1965" s="269"/>
      <c r="T1965" s="269"/>
      <c r="U1965" s="269"/>
      <c r="V1965" s="269"/>
      <c r="W1965" s="269"/>
      <c r="X1965" s="269"/>
      <c r="Y1965" s="270"/>
      <c r="Z1965" s="270"/>
      <c r="AA1965" s="270"/>
      <c r="AB1965" s="270"/>
      <c r="AC1965" s="270"/>
      <c r="AD1965" s="270"/>
      <c r="AE1965" s="270"/>
      <c r="AF1965" s="269"/>
      <c r="AG1965" s="269"/>
      <c r="AH1965" s="269"/>
      <c r="AI1965" s="269"/>
      <c r="AJ1965" s="269"/>
      <c r="AK1965" s="269"/>
      <c r="AL1965" s="269"/>
    </row>
    <row r="1966" spans="1:38" ht="11.25" x14ac:dyDescent="0.2">
      <c r="A1966" s="266">
        <v>1958</v>
      </c>
      <c r="B1966" s="267">
        <f>'!!!KATILIMCI LİSTESİ!!!'!C1959</f>
        <v>0</v>
      </c>
      <c r="C1966" s="268">
        <f>'!!!KATILIMCI LİSTESİ!!!'!B1959</f>
        <v>0</v>
      </c>
      <c r="D1966" s="269"/>
      <c r="E1966" s="269"/>
      <c r="F1966" s="269"/>
      <c r="G1966" s="269"/>
      <c r="H1966" s="269"/>
      <c r="I1966" s="269"/>
      <c r="J1966" s="269"/>
      <c r="K1966" s="270"/>
      <c r="L1966" s="270"/>
      <c r="M1966" s="270"/>
      <c r="N1966" s="270"/>
      <c r="O1966" s="270"/>
      <c r="P1966" s="270"/>
      <c r="Q1966" s="270"/>
      <c r="R1966" s="269"/>
      <c r="S1966" s="269"/>
      <c r="T1966" s="269"/>
      <c r="U1966" s="269"/>
      <c r="V1966" s="269"/>
      <c r="W1966" s="269"/>
      <c r="X1966" s="269"/>
      <c r="Y1966" s="270"/>
      <c r="Z1966" s="270"/>
      <c r="AA1966" s="270"/>
      <c r="AB1966" s="270"/>
      <c r="AC1966" s="270"/>
      <c r="AD1966" s="270"/>
      <c r="AE1966" s="270"/>
      <c r="AF1966" s="269"/>
      <c r="AG1966" s="269"/>
      <c r="AH1966" s="269"/>
      <c r="AI1966" s="269"/>
      <c r="AJ1966" s="269"/>
      <c r="AK1966" s="269"/>
      <c r="AL1966" s="269"/>
    </row>
    <row r="1967" spans="1:38" ht="11.25" x14ac:dyDescent="0.2">
      <c r="A1967" s="266">
        <v>1959</v>
      </c>
      <c r="B1967" s="267">
        <f>'!!!KATILIMCI LİSTESİ!!!'!C1960</f>
        <v>0</v>
      </c>
      <c r="C1967" s="268">
        <f>'!!!KATILIMCI LİSTESİ!!!'!B1960</f>
        <v>0</v>
      </c>
      <c r="D1967" s="269"/>
      <c r="E1967" s="269"/>
      <c r="F1967" s="269"/>
      <c r="G1967" s="269"/>
      <c r="H1967" s="269"/>
      <c r="I1967" s="269"/>
      <c r="J1967" s="269"/>
      <c r="K1967" s="270"/>
      <c r="L1967" s="270"/>
      <c r="M1967" s="270"/>
      <c r="N1967" s="270"/>
      <c r="O1967" s="270"/>
      <c r="P1967" s="270"/>
      <c r="Q1967" s="270"/>
      <c r="R1967" s="269"/>
      <c r="S1967" s="269"/>
      <c r="T1967" s="269"/>
      <c r="U1967" s="269"/>
      <c r="V1967" s="269"/>
      <c r="W1967" s="269"/>
      <c r="X1967" s="269"/>
      <c r="Y1967" s="270"/>
      <c r="Z1967" s="270"/>
      <c r="AA1967" s="270"/>
      <c r="AB1967" s="270"/>
      <c r="AC1967" s="270"/>
      <c r="AD1967" s="270"/>
      <c r="AE1967" s="270"/>
      <c r="AF1967" s="269"/>
      <c r="AG1967" s="269"/>
      <c r="AH1967" s="269"/>
      <c r="AI1967" s="269"/>
      <c r="AJ1967" s="269"/>
      <c r="AK1967" s="269"/>
      <c r="AL1967" s="269"/>
    </row>
    <row r="1968" spans="1:38" ht="11.25" x14ac:dyDescent="0.2">
      <c r="A1968" s="266">
        <v>1960</v>
      </c>
      <c r="B1968" s="267">
        <f>'!!!KATILIMCI LİSTESİ!!!'!C1961</f>
        <v>0</v>
      </c>
      <c r="C1968" s="268">
        <f>'!!!KATILIMCI LİSTESİ!!!'!B1961</f>
        <v>0</v>
      </c>
      <c r="D1968" s="269"/>
      <c r="E1968" s="269"/>
      <c r="F1968" s="269"/>
      <c r="G1968" s="269"/>
      <c r="H1968" s="269"/>
      <c r="I1968" s="269"/>
      <c r="J1968" s="269"/>
      <c r="K1968" s="270"/>
      <c r="L1968" s="270"/>
      <c r="M1968" s="270"/>
      <c r="N1968" s="270"/>
      <c r="O1968" s="270"/>
      <c r="P1968" s="270"/>
      <c r="Q1968" s="270"/>
      <c r="R1968" s="269"/>
      <c r="S1968" s="269"/>
      <c r="T1968" s="269"/>
      <c r="U1968" s="269"/>
      <c r="V1968" s="269"/>
      <c r="W1968" s="269"/>
      <c r="X1968" s="269"/>
      <c r="Y1968" s="270"/>
      <c r="Z1968" s="270"/>
      <c r="AA1968" s="270"/>
      <c r="AB1968" s="270"/>
      <c r="AC1968" s="270"/>
      <c r="AD1968" s="270"/>
      <c r="AE1968" s="270"/>
      <c r="AF1968" s="269"/>
      <c r="AG1968" s="269"/>
      <c r="AH1968" s="269"/>
      <c r="AI1968" s="269"/>
      <c r="AJ1968" s="269"/>
      <c r="AK1968" s="269"/>
      <c r="AL1968" s="269"/>
    </row>
    <row r="1969" spans="1:38" ht="11.25" x14ac:dyDescent="0.2">
      <c r="A1969" s="266">
        <v>1961</v>
      </c>
      <c r="B1969" s="267">
        <f>'!!!KATILIMCI LİSTESİ!!!'!C1962</f>
        <v>0</v>
      </c>
      <c r="C1969" s="268">
        <f>'!!!KATILIMCI LİSTESİ!!!'!B1962</f>
        <v>0</v>
      </c>
      <c r="D1969" s="269"/>
      <c r="E1969" s="269"/>
      <c r="F1969" s="269"/>
      <c r="G1969" s="269"/>
      <c r="H1969" s="269"/>
      <c r="I1969" s="269"/>
      <c r="J1969" s="269"/>
      <c r="K1969" s="270"/>
      <c r="L1969" s="270"/>
      <c r="M1969" s="270"/>
      <c r="N1969" s="270"/>
      <c r="O1969" s="270"/>
      <c r="P1969" s="270"/>
      <c r="Q1969" s="270"/>
      <c r="R1969" s="269"/>
      <c r="S1969" s="269"/>
      <c r="T1969" s="269"/>
      <c r="U1969" s="269"/>
      <c r="V1969" s="269"/>
      <c r="W1969" s="269"/>
      <c r="X1969" s="269"/>
      <c r="Y1969" s="270"/>
      <c r="Z1969" s="270"/>
      <c r="AA1969" s="270"/>
      <c r="AB1969" s="270"/>
      <c r="AC1969" s="270"/>
      <c r="AD1969" s="270"/>
      <c r="AE1969" s="270"/>
      <c r="AF1969" s="269"/>
      <c r="AG1969" s="269"/>
      <c r="AH1969" s="269"/>
      <c r="AI1969" s="269"/>
      <c r="AJ1969" s="269"/>
      <c r="AK1969" s="269"/>
      <c r="AL1969" s="269"/>
    </row>
    <row r="1970" spans="1:38" ht="11.25" x14ac:dyDescent="0.2">
      <c r="A1970" s="266">
        <v>1962</v>
      </c>
      <c r="B1970" s="267">
        <f>'!!!KATILIMCI LİSTESİ!!!'!C1963</f>
        <v>0</v>
      </c>
      <c r="C1970" s="268">
        <f>'!!!KATILIMCI LİSTESİ!!!'!B1963</f>
        <v>0</v>
      </c>
      <c r="D1970" s="269"/>
      <c r="E1970" s="269"/>
      <c r="F1970" s="269"/>
      <c r="G1970" s="269"/>
      <c r="H1970" s="269"/>
      <c r="I1970" s="269"/>
      <c r="J1970" s="269"/>
      <c r="K1970" s="270"/>
      <c r="L1970" s="270"/>
      <c r="M1970" s="270"/>
      <c r="N1970" s="270"/>
      <c r="O1970" s="270"/>
      <c r="P1970" s="270"/>
      <c r="Q1970" s="270"/>
      <c r="R1970" s="269"/>
      <c r="S1970" s="269"/>
      <c r="T1970" s="269"/>
      <c r="U1970" s="269"/>
      <c r="V1970" s="269"/>
      <c r="W1970" s="269"/>
      <c r="X1970" s="269"/>
      <c r="Y1970" s="270"/>
      <c r="Z1970" s="270"/>
      <c r="AA1970" s="270"/>
      <c r="AB1970" s="270"/>
      <c r="AC1970" s="270"/>
      <c r="AD1970" s="270"/>
      <c r="AE1970" s="270"/>
      <c r="AF1970" s="269"/>
      <c r="AG1970" s="269"/>
      <c r="AH1970" s="269"/>
      <c r="AI1970" s="269"/>
      <c r="AJ1970" s="269"/>
      <c r="AK1970" s="269"/>
      <c r="AL1970" s="269"/>
    </row>
    <row r="1971" spans="1:38" ht="11.25" x14ac:dyDescent="0.2">
      <c r="A1971" s="266">
        <v>1963</v>
      </c>
      <c r="B1971" s="267">
        <f>'!!!KATILIMCI LİSTESİ!!!'!C1964</f>
        <v>0</v>
      </c>
      <c r="C1971" s="268">
        <f>'!!!KATILIMCI LİSTESİ!!!'!B1964</f>
        <v>0</v>
      </c>
      <c r="D1971" s="269"/>
      <c r="E1971" s="269"/>
      <c r="F1971" s="269"/>
      <c r="G1971" s="269"/>
      <c r="H1971" s="269"/>
      <c r="I1971" s="269"/>
      <c r="J1971" s="269"/>
      <c r="K1971" s="270"/>
      <c r="L1971" s="270"/>
      <c r="M1971" s="270"/>
      <c r="N1971" s="270"/>
      <c r="O1971" s="270"/>
      <c r="P1971" s="270"/>
      <c r="Q1971" s="270"/>
      <c r="R1971" s="269"/>
      <c r="S1971" s="269"/>
      <c r="T1971" s="269"/>
      <c r="U1971" s="269"/>
      <c r="V1971" s="269"/>
      <c r="W1971" s="269"/>
      <c r="X1971" s="269"/>
      <c r="Y1971" s="270"/>
      <c r="Z1971" s="270"/>
      <c r="AA1971" s="270"/>
      <c r="AB1971" s="270"/>
      <c r="AC1971" s="270"/>
      <c r="AD1971" s="270"/>
      <c r="AE1971" s="270"/>
      <c r="AF1971" s="269"/>
      <c r="AG1971" s="269"/>
      <c r="AH1971" s="269"/>
      <c r="AI1971" s="269"/>
      <c r="AJ1971" s="269"/>
      <c r="AK1971" s="269"/>
      <c r="AL1971" s="269"/>
    </row>
    <row r="1972" spans="1:38" ht="11.25" x14ac:dyDescent="0.2">
      <c r="A1972" s="266">
        <v>1964</v>
      </c>
      <c r="B1972" s="267">
        <f>'!!!KATILIMCI LİSTESİ!!!'!C1965</f>
        <v>0</v>
      </c>
      <c r="C1972" s="268">
        <f>'!!!KATILIMCI LİSTESİ!!!'!B1965</f>
        <v>0</v>
      </c>
      <c r="D1972" s="269"/>
      <c r="E1972" s="269"/>
      <c r="F1972" s="269"/>
      <c r="G1972" s="269"/>
      <c r="H1972" s="269"/>
      <c r="I1972" s="269"/>
      <c r="J1972" s="269"/>
      <c r="K1972" s="270"/>
      <c r="L1972" s="270"/>
      <c r="M1972" s="270"/>
      <c r="N1972" s="270"/>
      <c r="O1972" s="270"/>
      <c r="P1972" s="270"/>
      <c r="Q1972" s="270"/>
      <c r="R1972" s="269"/>
      <c r="S1972" s="269"/>
      <c r="T1972" s="269"/>
      <c r="U1972" s="269"/>
      <c r="V1972" s="269"/>
      <c r="W1972" s="269"/>
      <c r="X1972" s="269"/>
      <c r="Y1972" s="270"/>
      <c r="Z1972" s="270"/>
      <c r="AA1972" s="270"/>
      <c r="AB1972" s="270"/>
      <c r="AC1972" s="270"/>
      <c r="AD1972" s="270"/>
      <c r="AE1972" s="270"/>
      <c r="AF1972" s="269"/>
      <c r="AG1972" s="269"/>
      <c r="AH1972" s="269"/>
      <c r="AI1972" s="269"/>
      <c r="AJ1972" s="269"/>
      <c r="AK1972" s="269"/>
      <c r="AL1972" s="269"/>
    </row>
    <row r="1973" spans="1:38" ht="11.25" x14ac:dyDescent="0.2">
      <c r="A1973" s="266">
        <v>1965</v>
      </c>
      <c r="B1973" s="267">
        <f>'!!!KATILIMCI LİSTESİ!!!'!C1966</f>
        <v>0</v>
      </c>
      <c r="C1973" s="268">
        <f>'!!!KATILIMCI LİSTESİ!!!'!B1966</f>
        <v>0</v>
      </c>
      <c r="D1973" s="269"/>
      <c r="E1973" s="269"/>
      <c r="F1973" s="269"/>
      <c r="G1973" s="269"/>
      <c r="H1973" s="269"/>
      <c r="I1973" s="269"/>
      <c r="J1973" s="269"/>
      <c r="K1973" s="270"/>
      <c r="L1973" s="270"/>
      <c r="M1973" s="270"/>
      <c r="N1973" s="270"/>
      <c r="O1973" s="270"/>
      <c r="P1973" s="270"/>
      <c r="Q1973" s="270"/>
      <c r="R1973" s="269"/>
      <c r="S1973" s="269"/>
      <c r="T1973" s="269"/>
      <c r="U1973" s="269"/>
      <c r="V1973" s="269"/>
      <c r="W1973" s="269"/>
      <c r="X1973" s="269"/>
      <c r="Y1973" s="270"/>
      <c r="Z1973" s="270"/>
      <c r="AA1973" s="270"/>
      <c r="AB1973" s="270"/>
      <c r="AC1973" s="270"/>
      <c r="AD1973" s="270"/>
      <c r="AE1973" s="270"/>
      <c r="AF1973" s="269"/>
      <c r="AG1973" s="269"/>
      <c r="AH1973" s="269"/>
      <c r="AI1973" s="269"/>
      <c r="AJ1973" s="269"/>
      <c r="AK1973" s="269"/>
      <c r="AL1973" s="269"/>
    </row>
    <row r="1974" spans="1:38" ht="11.25" x14ac:dyDescent="0.2">
      <c r="A1974" s="266">
        <v>1966</v>
      </c>
      <c r="B1974" s="267">
        <f>'!!!KATILIMCI LİSTESİ!!!'!C1967</f>
        <v>0</v>
      </c>
      <c r="C1974" s="268">
        <f>'!!!KATILIMCI LİSTESİ!!!'!B1967</f>
        <v>0</v>
      </c>
      <c r="D1974" s="269"/>
      <c r="E1974" s="269"/>
      <c r="F1974" s="269"/>
      <c r="G1974" s="269"/>
      <c r="H1974" s="269"/>
      <c r="I1974" s="269"/>
      <c r="J1974" s="269"/>
      <c r="K1974" s="270"/>
      <c r="L1974" s="270"/>
      <c r="M1974" s="270"/>
      <c r="N1974" s="270"/>
      <c r="O1974" s="270"/>
      <c r="P1974" s="270"/>
      <c r="Q1974" s="270"/>
      <c r="R1974" s="269"/>
      <c r="S1974" s="269"/>
      <c r="T1974" s="269"/>
      <c r="U1974" s="269"/>
      <c r="V1974" s="269"/>
      <c r="W1974" s="269"/>
      <c r="X1974" s="269"/>
      <c r="Y1974" s="270"/>
      <c r="Z1974" s="270"/>
      <c r="AA1974" s="270"/>
      <c r="AB1974" s="270"/>
      <c r="AC1974" s="270"/>
      <c r="AD1974" s="270"/>
      <c r="AE1974" s="270"/>
      <c r="AF1974" s="269"/>
      <c r="AG1974" s="269"/>
      <c r="AH1974" s="269"/>
      <c r="AI1974" s="269"/>
      <c r="AJ1974" s="269"/>
      <c r="AK1974" s="269"/>
      <c r="AL1974" s="269"/>
    </row>
    <row r="1975" spans="1:38" ht="11.25" x14ac:dyDescent="0.2">
      <c r="A1975" s="266">
        <v>1967</v>
      </c>
      <c r="B1975" s="267">
        <f>'!!!KATILIMCI LİSTESİ!!!'!C1968</f>
        <v>0</v>
      </c>
      <c r="C1975" s="268">
        <f>'!!!KATILIMCI LİSTESİ!!!'!B1968</f>
        <v>0</v>
      </c>
      <c r="D1975" s="269"/>
      <c r="E1975" s="269"/>
      <c r="F1975" s="269"/>
      <c r="G1975" s="269"/>
      <c r="H1975" s="269"/>
      <c r="I1975" s="269"/>
      <c r="J1975" s="269"/>
      <c r="K1975" s="270"/>
      <c r="L1975" s="270"/>
      <c r="M1975" s="270"/>
      <c r="N1975" s="270"/>
      <c r="O1975" s="270"/>
      <c r="P1975" s="270"/>
      <c r="Q1975" s="270"/>
      <c r="R1975" s="269"/>
      <c r="S1975" s="269"/>
      <c r="T1975" s="269"/>
      <c r="U1975" s="269"/>
      <c r="V1975" s="269"/>
      <c r="W1975" s="269"/>
      <c r="X1975" s="269"/>
      <c r="Y1975" s="270"/>
      <c r="Z1975" s="270"/>
      <c r="AA1975" s="270"/>
      <c r="AB1975" s="270"/>
      <c r="AC1975" s="270"/>
      <c r="AD1975" s="270"/>
      <c r="AE1975" s="270"/>
      <c r="AF1975" s="269"/>
      <c r="AG1975" s="269"/>
      <c r="AH1975" s="269"/>
      <c r="AI1975" s="269"/>
      <c r="AJ1975" s="269"/>
      <c r="AK1975" s="269"/>
      <c r="AL1975" s="269"/>
    </row>
    <row r="1976" spans="1:38" ht="11.25" x14ac:dyDescent="0.2">
      <c r="A1976" s="266">
        <v>1968</v>
      </c>
      <c r="B1976" s="267">
        <f>'!!!KATILIMCI LİSTESİ!!!'!C1969</f>
        <v>0</v>
      </c>
      <c r="C1976" s="268">
        <f>'!!!KATILIMCI LİSTESİ!!!'!B1969</f>
        <v>0</v>
      </c>
      <c r="D1976" s="269"/>
      <c r="E1976" s="269"/>
      <c r="F1976" s="269"/>
      <c r="G1976" s="269"/>
      <c r="H1976" s="269"/>
      <c r="I1976" s="269"/>
      <c r="J1976" s="269"/>
      <c r="K1976" s="270"/>
      <c r="L1976" s="270"/>
      <c r="M1976" s="270"/>
      <c r="N1976" s="270"/>
      <c r="O1976" s="270"/>
      <c r="P1976" s="270"/>
      <c r="Q1976" s="270"/>
      <c r="R1976" s="269"/>
      <c r="S1976" s="269"/>
      <c r="T1976" s="269"/>
      <c r="U1976" s="269"/>
      <c r="V1976" s="269"/>
      <c r="W1976" s="269"/>
      <c r="X1976" s="269"/>
      <c r="Y1976" s="270"/>
      <c r="Z1976" s="270"/>
      <c r="AA1976" s="270"/>
      <c r="AB1976" s="270"/>
      <c r="AC1976" s="270"/>
      <c r="AD1976" s="270"/>
      <c r="AE1976" s="270"/>
      <c r="AF1976" s="269"/>
      <c r="AG1976" s="269"/>
      <c r="AH1976" s="269"/>
      <c r="AI1976" s="269"/>
      <c r="AJ1976" s="269"/>
      <c r="AK1976" s="269"/>
      <c r="AL1976" s="269"/>
    </row>
    <row r="1977" spans="1:38" ht="11.25" x14ac:dyDescent="0.2">
      <c r="A1977" s="266">
        <v>1969</v>
      </c>
      <c r="B1977" s="267">
        <f>'!!!KATILIMCI LİSTESİ!!!'!C1970</f>
        <v>0</v>
      </c>
      <c r="C1977" s="268">
        <f>'!!!KATILIMCI LİSTESİ!!!'!B1970</f>
        <v>0</v>
      </c>
      <c r="D1977" s="269"/>
      <c r="E1977" s="269"/>
      <c r="F1977" s="269"/>
      <c r="G1977" s="269"/>
      <c r="H1977" s="269"/>
      <c r="I1977" s="269"/>
      <c r="J1977" s="269"/>
      <c r="K1977" s="270"/>
      <c r="L1977" s="270"/>
      <c r="M1977" s="270"/>
      <c r="N1977" s="270"/>
      <c r="O1977" s="270"/>
      <c r="P1977" s="270"/>
      <c r="Q1977" s="270"/>
      <c r="R1977" s="269"/>
      <c r="S1977" s="269"/>
      <c r="T1977" s="269"/>
      <c r="U1977" s="269"/>
      <c r="V1977" s="269"/>
      <c r="W1977" s="269"/>
      <c r="X1977" s="269"/>
      <c r="Y1977" s="270"/>
      <c r="Z1977" s="270"/>
      <c r="AA1977" s="270"/>
      <c r="AB1977" s="270"/>
      <c r="AC1977" s="270"/>
      <c r="AD1977" s="270"/>
      <c r="AE1977" s="270"/>
      <c r="AF1977" s="269"/>
      <c r="AG1977" s="269"/>
      <c r="AH1977" s="269"/>
      <c r="AI1977" s="269"/>
      <c r="AJ1977" s="269"/>
      <c r="AK1977" s="269"/>
      <c r="AL1977" s="269"/>
    </row>
    <row r="1978" spans="1:38" ht="11.25" x14ac:dyDescent="0.2">
      <c r="A1978" s="266">
        <v>1970</v>
      </c>
      <c r="B1978" s="267">
        <f>'!!!KATILIMCI LİSTESİ!!!'!C1971</f>
        <v>0</v>
      </c>
      <c r="C1978" s="268">
        <f>'!!!KATILIMCI LİSTESİ!!!'!B1971</f>
        <v>0</v>
      </c>
      <c r="D1978" s="269"/>
      <c r="E1978" s="269"/>
      <c r="F1978" s="269"/>
      <c r="G1978" s="269"/>
      <c r="H1978" s="269"/>
      <c r="I1978" s="269"/>
      <c r="J1978" s="269"/>
      <c r="K1978" s="270"/>
      <c r="L1978" s="270"/>
      <c r="M1978" s="270"/>
      <c r="N1978" s="270"/>
      <c r="O1978" s="270"/>
      <c r="P1978" s="270"/>
      <c r="Q1978" s="270"/>
      <c r="R1978" s="269"/>
      <c r="S1978" s="269"/>
      <c r="T1978" s="269"/>
      <c r="U1978" s="269"/>
      <c r="V1978" s="269"/>
      <c r="W1978" s="269"/>
      <c r="X1978" s="269"/>
      <c r="Y1978" s="270"/>
      <c r="Z1978" s="270"/>
      <c r="AA1978" s="270"/>
      <c r="AB1978" s="270"/>
      <c r="AC1978" s="270"/>
      <c r="AD1978" s="270"/>
      <c r="AE1978" s="270"/>
      <c r="AF1978" s="269"/>
      <c r="AG1978" s="269"/>
      <c r="AH1978" s="269"/>
      <c r="AI1978" s="269"/>
      <c r="AJ1978" s="269"/>
      <c r="AK1978" s="269"/>
      <c r="AL1978" s="269"/>
    </row>
    <row r="1979" spans="1:38" ht="11.25" x14ac:dyDescent="0.2">
      <c r="A1979" s="266">
        <v>1971</v>
      </c>
      <c r="B1979" s="267">
        <f>'!!!KATILIMCI LİSTESİ!!!'!C1972</f>
        <v>0</v>
      </c>
      <c r="C1979" s="268">
        <f>'!!!KATILIMCI LİSTESİ!!!'!B1972</f>
        <v>0</v>
      </c>
      <c r="D1979" s="269"/>
      <c r="E1979" s="269"/>
      <c r="F1979" s="269"/>
      <c r="G1979" s="269"/>
      <c r="H1979" s="269"/>
      <c r="I1979" s="269"/>
      <c r="J1979" s="269"/>
      <c r="K1979" s="270"/>
      <c r="L1979" s="270"/>
      <c r="M1979" s="270"/>
      <c r="N1979" s="270"/>
      <c r="O1979" s="270"/>
      <c r="P1979" s="270"/>
      <c r="Q1979" s="270"/>
      <c r="R1979" s="269"/>
      <c r="S1979" s="269"/>
      <c r="T1979" s="269"/>
      <c r="U1979" s="269"/>
      <c r="V1979" s="269"/>
      <c r="W1979" s="269"/>
      <c r="X1979" s="269"/>
      <c r="Y1979" s="270"/>
      <c r="Z1979" s="270"/>
      <c r="AA1979" s="270"/>
      <c r="AB1979" s="270"/>
      <c r="AC1979" s="270"/>
      <c r="AD1979" s="270"/>
      <c r="AE1979" s="270"/>
      <c r="AF1979" s="269"/>
      <c r="AG1979" s="269"/>
      <c r="AH1979" s="269"/>
      <c r="AI1979" s="269"/>
      <c r="AJ1979" s="269"/>
      <c r="AK1979" s="269"/>
      <c r="AL1979" s="269"/>
    </row>
    <row r="1980" spans="1:38" ht="11.25" x14ac:dyDescent="0.2">
      <c r="A1980" s="266">
        <v>1972</v>
      </c>
      <c r="B1980" s="267">
        <f>'!!!KATILIMCI LİSTESİ!!!'!C1973</f>
        <v>0</v>
      </c>
      <c r="C1980" s="268">
        <f>'!!!KATILIMCI LİSTESİ!!!'!B1973</f>
        <v>0</v>
      </c>
      <c r="D1980" s="269"/>
      <c r="E1980" s="269"/>
      <c r="F1980" s="269"/>
      <c r="G1980" s="269"/>
      <c r="H1980" s="269"/>
      <c r="I1980" s="269"/>
      <c r="J1980" s="269"/>
      <c r="K1980" s="270"/>
      <c r="L1980" s="270"/>
      <c r="M1980" s="270"/>
      <c r="N1980" s="270"/>
      <c r="O1980" s="270"/>
      <c r="P1980" s="270"/>
      <c r="Q1980" s="270"/>
      <c r="R1980" s="269"/>
      <c r="S1980" s="269"/>
      <c r="T1980" s="269"/>
      <c r="U1980" s="269"/>
      <c r="V1980" s="269"/>
      <c r="W1980" s="269"/>
      <c r="X1980" s="269"/>
      <c r="Y1980" s="270"/>
      <c r="Z1980" s="270"/>
      <c r="AA1980" s="270"/>
      <c r="AB1980" s="270"/>
      <c r="AC1980" s="270"/>
      <c r="AD1980" s="270"/>
      <c r="AE1980" s="270"/>
      <c r="AF1980" s="269"/>
      <c r="AG1980" s="269"/>
      <c r="AH1980" s="269"/>
      <c r="AI1980" s="269"/>
      <c r="AJ1980" s="269"/>
      <c r="AK1980" s="269"/>
      <c r="AL1980" s="269"/>
    </row>
    <row r="1981" spans="1:38" ht="11.25" x14ac:dyDescent="0.2">
      <c r="A1981" s="266">
        <v>1973</v>
      </c>
      <c r="B1981" s="267">
        <f>'!!!KATILIMCI LİSTESİ!!!'!C1974</f>
        <v>0</v>
      </c>
      <c r="C1981" s="268">
        <f>'!!!KATILIMCI LİSTESİ!!!'!B1974</f>
        <v>0</v>
      </c>
      <c r="D1981" s="269"/>
      <c r="E1981" s="269"/>
      <c r="F1981" s="269"/>
      <c r="G1981" s="269"/>
      <c r="H1981" s="269"/>
      <c r="I1981" s="269"/>
      <c r="J1981" s="269"/>
      <c r="K1981" s="270"/>
      <c r="L1981" s="270"/>
      <c r="M1981" s="270"/>
      <c r="N1981" s="270"/>
      <c r="O1981" s="270"/>
      <c r="P1981" s="270"/>
      <c r="Q1981" s="270"/>
      <c r="R1981" s="269"/>
      <c r="S1981" s="269"/>
      <c r="T1981" s="269"/>
      <c r="U1981" s="269"/>
      <c r="V1981" s="269"/>
      <c r="W1981" s="269"/>
      <c r="X1981" s="269"/>
      <c r="Y1981" s="270"/>
      <c r="Z1981" s="270"/>
      <c r="AA1981" s="270"/>
      <c r="AB1981" s="270"/>
      <c r="AC1981" s="270"/>
      <c r="AD1981" s="270"/>
      <c r="AE1981" s="270"/>
      <c r="AF1981" s="269"/>
      <c r="AG1981" s="269"/>
      <c r="AH1981" s="269"/>
      <c r="AI1981" s="269"/>
      <c r="AJ1981" s="269"/>
      <c r="AK1981" s="269"/>
      <c r="AL1981" s="269"/>
    </row>
    <row r="1982" spans="1:38" ht="11.25" x14ac:dyDescent="0.2">
      <c r="A1982" s="266">
        <v>1974</v>
      </c>
      <c r="B1982" s="267">
        <f>'!!!KATILIMCI LİSTESİ!!!'!C1975</f>
        <v>0</v>
      </c>
      <c r="C1982" s="268">
        <f>'!!!KATILIMCI LİSTESİ!!!'!B1975</f>
        <v>0</v>
      </c>
      <c r="D1982" s="269"/>
      <c r="E1982" s="269"/>
      <c r="F1982" s="269"/>
      <c r="G1982" s="269"/>
      <c r="H1982" s="269"/>
      <c r="I1982" s="269"/>
      <c r="J1982" s="269"/>
      <c r="K1982" s="270"/>
      <c r="L1982" s="270"/>
      <c r="M1982" s="270"/>
      <c r="N1982" s="270"/>
      <c r="O1982" s="270"/>
      <c r="P1982" s="270"/>
      <c r="Q1982" s="270"/>
      <c r="R1982" s="269"/>
      <c r="S1982" s="269"/>
      <c r="T1982" s="269"/>
      <c r="U1982" s="269"/>
      <c r="V1982" s="269"/>
      <c r="W1982" s="269"/>
      <c r="X1982" s="269"/>
      <c r="Y1982" s="270"/>
      <c r="Z1982" s="270"/>
      <c r="AA1982" s="270"/>
      <c r="AB1982" s="270"/>
      <c r="AC1982" s="270"/>
      <c r="AD1982" s="270"/>
      <c r="AE1982" s="270"/>
      <c r="AF1982" s="269"/>
      <c r="AG1982" s="269"/>
      <c r="AH1982" s="269"/>
      <c r="AI1982" s="269"/>
      <c r="AJ1982" s="269"/>
      <c r="AK1982" s="269"/>
      <c r="AL1982" s="269"/>
    </row>
    <row r="1983" spans="1:38" ht="11.25" x14ac:dyDescent="0.2">
      <c r="A1983" s="266">
        <v>1975</v>
      </c>
      <c r="B1983" s="267">
        <f>'!!!KATILIMCI LİSTESİ!!!'!C1976</f>
        <v>0</v>
      </c>
      <c r="C1983" s="268">
        <f>'!!!KATILIMCI LİSTESİ!!!'!B1976</f>
        <v>0</v>
      </c>
      <c r="D1983" s="269"/>
      <c r="E1983" s="269"/>
      <c r="F1983" s="269"/>
      <c r="G1983" s="269"/>
      <c r="H1983" s="269"/>
      <c r="I1983" s="269"/>
      <c r="J1983" s="269"/>
      <c r="K1983" s="270"/>
      <c r="L1983" s="270"/>
      <c r="M1983" s="270"/>
      <c r="N1983" s="270"/>
      <c r="O1983" s="270"/>
      <c r="P1983" s="270"/>
      <c r="Q1983" s="270"/>
      <c r="R1983" s="269"/>
      <c r="S1983" s="269"/>
      <c r="T1983" s="269"/>
      <c r="U1983" s="269"/>
      <c r="V1983" s="269"/>
      <c r="W1983" s="269"/>
      <c r="X1983" s="269"/>
      <c r="Y1983" s="270"/>
      <c r="Z1983" s="270"/>
      <c r="AA1983" s="270"/>
      <c r="AB1983" s="270"/>
      <c r="AC1983" s="270"/>
      <c r="AD1983" s="270"/>
      <c r="AE1983" s="270"/>
      <c r="AF1983" s="269"/>
      <c r="AG1983" s="269"/>
      <c r="AH1983" s="269"/>
      <c r="AI1983" s="269"/>
      <c r="AJ1983" s="269"/>
      <c r="AK1983" s="269"/>
      <c r="AL1983" s="269"/>
    </row>
    <row r="1984" spans="1:38" ht="11.25" x14ac:dyDescent="0.2">
      <c r="A1984" s="266">
        <v>1976</v>
      </c>
      <c r="B1984" s="267">
        <f>'!!!KATILIMCI LİSTESİ!!!'!C1977</f>
        <v>0</v>
      </c>
      <c r="C1984" s="268">
        <f>'!!!KATILIMCI LİSTESİ!!!'!B1977</f>
        <v>0</v>
      </c>
      <c r="D1984" s="269"/>
      <c r="E1984" s="269"/>
      <c r="F1984" s="269"/>
      <c r="G1984" s="269"/>
      <c r="H1984" s="269"/>
      <c r="I1984" s="269"/>
      <c r="J1984" s="269"/>
      <c r="K1984" s="270"/>
      <c r="L1984" s="270"/>
      <c r="M1984" s="270"/>
      <c r="N1984" s="270"/>
      <c r="O1984" s="270"/>
      <c r="P1984" s="270"/>
      <c r="Q1984" s="270"/>
      <c r="R1984" s="269"/>
      <c r="S1984" s="269"/>
      <c r="T1984" s="269"/>
      <c r="U1984" s="269"/>
      <c r="V1984" s="269"/>
      <c r="W1984" s="269"/>
      <c r="X1984" s="269"/>
      <c r="Y1984" s="270"/>
      <c r="Z1984" s="270"/>
      <c r="AA1984" s="270"/>
      <c r="AB1984" s="270"/>
      <c r="AC1984" s="270"/>
      <c r="AD1984" s="270"/>
      <c r="AE1984" s="270"/>
      <c r="AF1984" s="269"/>
      <c r="AG1984" s="269"/>
      <c r="AH1984" s="269"/>
      <c r="AI1984" s="269"/>
      <c r="AJ1984" s="269"/>
      <c r="AK1984" s="269"/>
      <c r="AL1984" s="269"/>
    </row>
    <row r="1985" spans="1:38" ht="11.25" x14ac:dyDescent="0.2">
      <c r="A1985" s="266">
        <v>1977</v>
      </c>
      <c r="B1985" s="267">
        <f>'!!!KATILIMCI LİSTESİ!!!'!C1978</f>
        <v>0</v>
      </c>
      <c r="C1985" s="268">
        <f>'!!!KATILIMCI LİSTESİ!!!'!B1978</f>
        <v>0</v>
      </c>
      <c r="D1985" s="269"/>
      <c r="E1985" s="269"/>
      <c r="F1985" s="269"/>
      <c r="G1985" s="269"/>
      <c r="H1985" s="269"/>
      <c r="I1985" s="269"/>
      <c r="J1985" s="269"/>
      <c r="K1985" s="270"/>
      <c r="L1985" s="270"/>
      <c r="M1985" s="270"/>
      <c r="N1985" s="270"/>
      <c r="O1985" s="270"/>
      <c r="P1985" s="270"/>
      <c r="Q1985" s="270"/>
      <c r="R1985" s="269"/>
      <c r="S1985" s="269"/>
      <c r="T1985" s="269"/>
      <c r="U1985" s="269"/>
      <c r="V1985" s="269"/>
      <c r="W1985" s="269"/>
      <c r="X1985" s="269"/>
      <c r="Y1985" s="270"/>
      <c r="Z1985" s="270"/>
      <c r="AA1985" s="270"/>
      <c r="AB1985" s="270"/>
      <c r="AC1985" s="270"/>
      <c r="AD1985" s="270"/>
      <c r="AE1985" s="270"/>
      <c r="AF1985" s="269"/>
      <c r="AG1985" s="269"/>
      <c r="AH1985" s="269"/>
      <c r="AI1985" s="269"/>
      <c r="AJ1985" s="269"/>
      <c r="AK1985" s="269"/>
      <c r="AL1985" s="269"/>
    </row>
    <row r="1986" spans="1:38" ht="11.25" x14ac:dyDescent="0.2">
      <c r="A1986" s="266">
        <v>1978</v>
      </c>
      <c r="B1986" s="267">
        <f>'!!!KATILIMCI LİSTESİ!!!'!C1979</f>
        <v>0</v>
      </c>
      <c r="C1986" s="268">
        <f>'!!!KATILIMCI LİSTESİ!!!'!B1979</f>
        <v>0</v>
      </c>
      <c r="D1986" s="269"/>
      <c r="E1986" s="269"/>
      <c r="F1986" s="269"/>
      <c r="G1986" s="269"/>
      <c r="H1986" s="269"/>
      <c r="I1986" s="269"/>
      <c r="J1986" s="269"/>
      <c r="K1986" s="270"/>
      <c r="L1986" s="270"/>
      <c r="M1986" s="270"/>
      <c r="N1986" s="270"/>
      <c r="O1986" s="270"/>
      <c r="P1986" s="270"/>
      <c r="Q1986" s="270"/>
      <c r="R1986" s="269"/>
      <c r="S1986" s="269"/>
      <c r="T1986" s="269"/>
      <c r="U1986" s="269"/>
      <c r="V1986" s="269"/>
      <c r="W1986" s="269"/>
      <c r="X1986" s="269"/>
      <c r="Y1986" s="270"/>
      <c r="Z1986" s="270"/>
      <c r="AA1986" s="270"/>
      <c r="AB1986" s="270"/>
      <c r="AC1986" s="270"/>
      <c r="AD1986" s="270"/>
      <c r="AE1986" s="270"/>
      <c r="AF1986" s="269"/>
      <c r="AG1986" s="269"/>
      <c r="AH1986" s="269"/>
      <c r="AI1986" s="269"/>
      <c r="AJ1986" s="269"/>
      <c r="AK1986" s="269"/>
      <c r="AL1986" s="269"/>
    </row>
    <row r="1987" spans="1:38" ht="11.25" x14ac:dyDescent="0.2">
      <c r="A1987" s="266">
        <v>1979</v>
      </c>
      <c r="B1987" s="267">
        <f>'!!!KATILIMCI LİSTESİ!!!'!C1980</f>
        <v>0</v>
      </c>
      <c r="C1987" s="268">
        <f>'!!!KATILIMCI LİSTESİ!!!'!B1980</f>
        <v>0</v>
      </c>
      <c r="D1987" s="269"/>
      <c r="E1987" s="269"/>
      <c r="F1987" s="269"/>
      <c r="G1987" s="269"/>
      <c r="H1987" s="269"/>
      <c r="I1987" s="269"/>
      <c r="J1987" s="269"/>
      <c r="K1987" s="270"/>
      <c r="L1987" s="270"/>
      <c r="M1987" s="270"/>
      <c r="N1987" s="270"/>
      <c r="O1987" s="270"/>
      <c r="P1987" s="270"/>
      <c r="Q1987" s="270"/>
      <c r="R1987" s="269"/>
      <c r="S1987" s="269"/>
      <c r="T1987" s="269"/>
      <c r="U1987" s="269"/>
      <c r="V1987" s="269"/>
      <c r="W1987" s="269"/>
      <c r="X1987" s="269"/>
      <c r="Y1987" s="270"/>
      <c r="Z1987" s="270"/>
      <c r="AA1987" s="270"/>
      <c r="AB1987" s="270"/>
      <c r="AC1987" s="270"/>
      <c r="AD1987" s="270"/>
      <c r="AE1987" s="270"/>
      <c r="AF1987" s="269"/>
      <c r="AG1987" s="269"/>
      <c r="AH1987" s="269"/>
      <c r="AI1987" s="269"/>
      <c r="AJ1987" s="269"/>
      <c r="AK1987" s="269"/>
      <c r="AL1987" s="269"/>
    </row>
    <row r="1988" spans="1:38" ht="11.25" x14ac:dyDescent="0.2">
      <c r="A1988" s="266">
        <v>1980</v>
      </c>
      <c r="B1988" s="267">
        <f>'!!!KATILIMCI LİSTESİ!!!'!C1981</f>
        <v>0</v>
      </c>
      <c r="C1988" s="268">
        <f>'!!!KATILIMCI LİSTESİ!!!'!B1981</f>
        <v>0</v>
      </c>
      <c r="D1988" s="269"/>
      <c r="E1988" s="269"/>
      <c r="F1988" s="269"/>
      <c r="G1988" s="269"/>
      <c r="H1988" s="269"/>
      <c r="I1988" s="269"/>
      <c r="J1988" s="269"/>
      <c r="K1988" s="270"/>
      <c r="L1988" s="270"/>
      <c r="M1988" s="270"/>
      <c r="N1988" s="270"/>
      <c r="O1988" s="270"/>
      <c r="P1988" s="270"/>
      <c r="Q1988" s="270"/>
      <c r="R1988" s="269"/>
      <c r="S1988" s="269"/>
      <c r="T1988" s="269"/>
      <c r="U1988" s="269"/>
      <c r="V1988" s="269"/>
      <c r="W1988" s="269"/>
      <c r="X1988" s="269"/>
      <c r="Y1988" s="270"/>
      <c r="Z1988" s="270"/>
      <c r="AA1988" s="270"/>
      <c r="AB1988" s="270"/>
      <c r="AC1988" s="270"/>
      <c r="AD1988" s="270"/>
      <c r="AE1988" s="270"/>
      <c r="AF1988" s="269"/>
      <c r="AG1988" s="269"/>
      <c r="AH1988" s="269"/>
      <c r="AI1988" s="269"/>
      <c r="AJ1988" s="269"/>
      <c r="AK1988" s="269"/>
      <c r="AL1988" s="269"/>
    </row>
    <row r="1989" spans="1:38" ht="11.25" x14ac:dyDescent="0.2">
      <c r="A1989" s="266">
        <v>1981</v>
      </c>
      <c r="B1989" s="267">
        <f>'!!!KATILIMCI LİSTESİ!!!'!C1982</f>
        <v>0</v>
      </c>
      <c r="C1989" s="268">
        <f>'!!!KATILIMCI LİSTESİ!!!'!B1982</f>
        <v>0</v>
      </c>
      <c r="D1989" s="269"/>
      <c r="E1989" s="269"/>
      <c r="F1989" s="269"/>
      <c r="G1989" s="269"/>
      <c r="H1989" s="269"/>
      <c r="I1989" s="269"/>
      <c r="J1989" s="269"/>
      <c r="K1989" s="270"/>
      <c r="L1989" s="270"/>
      <c r="M1989" s="270"/>
      <c r="N1989" s="270"/>
      <c r="O1989" s="270"/>
      <c r="P1989" s="270"/>
      <c r="Q1989" s="270"/>
      <c r="R1989" s="269"/>
      <c r="S1989" s="269"/>
      <c r="T1989" s="269"/>
      <c r="U1989" s="269"/>
      <c r="V1989" s="269"/>
      <c r="W1989" s="269"/>
      <c r="X1989" s="269"/>
      <c r="Y1989" s="270"/>
      <c r="Z1989" s="270"/>
      <c r="AA1989" s="270"/>
      <c r="AB1989" s="270"/>
      <c r="AC1989" s="270"/>
      <c r="AD1989" s="270"/>
      <c r="AE1989" s="270"/>
      <c r="AF1989" s="269"/>
      <c r="AG1989" s="269"/>
      <c r="AH1989" s="269"/>
      <c r="AI1989" s="269"/>
      <c r="AJ1989" s="269"/>
      <c r="AK1989" s="269"/>
      <c r="AL1989" s="269"/>
    </row>
    <row r="1990" spans="1:38" ht="11.25" x14ac:dyDescent="0.2">
      <c r="A1990" s="266">
        <v>1982</v>
      </c>
      <c r="B1990" s="267">
        <f>'!!!KATILIMCI LİSTESİ!!!'!C1983</f>
        <v>0</v>
      </c>
      <c r="C1990" s="268">
        <f>'!!!KATILIMCI LİSTESİ!!!'!B1983</f>
        <v>0</v>
      </c>
      <c r="D1990" s="269"/>
      <c r="E1990" s="269"/>
      <c r="F1990" s="269"/>
      <c r="G1990" s="269"/>
      <c r="H1990" s="269"/>
      <c r="I1990" s="269"/>
      <c r="J1990" s="269"/>
      <c r="K1990" s="270"/>
      <c r="L1990" s="270"/>
      <c r="M1990" s="270"/>
      <c r="N1990" s="270"/>
      <c r="O1990" s="270"/>
      <c r="P1990" s="270"/>
      <c r="Q1990" s="270"/>
      <c r="R1990" s="269"/>
      <c r="S1990" s="269"/>
      <c r="T1990" s="269"/>
      <c r="U1990" s="269"/>
      <c r="V1990" s="269"/>
      <c r="W1990" s="269"/>
      <c r="X1990" s="269"/>
      <c r="Y1990" s="270"/>
      <c r="Z1990" s="270"/>
      <c r="AA1990" s="270"/>
      <c r="AB1990" s="270"/>
      <c r="AC1990" s="270"/>
      <c r="AD1990" s="270"/>
      <c r="AE1990" s="270"/>
      <c r="AF1990" s="269"/>
      <c r="AG1990" s="269"/>
      <c r="AH1990" s="269"/>
      <c r="AI1990" s="269"/>
      <c r="AJ1990" s="269"/>
      <c r="AK1990" s="269"/>
      <c r="AL1990" s="269"/>
    </row>
    <row r="1991" spans="1:38" ht="11.25" x14ac:dyDescent="0.2">
      <c r="A1991" s="266">
        <v>1983</v>
      </c>
      <c r="B1991" s="267">
        <f>'!!!KATILIMCI LİSTESİ!!!'!C1984</f>
        <v>0</v>
      </c>
      <c r="C1991" s="268">
        <f>'!!!KATILIMCI LİSTESİ!!!'!B1984</f>
        <v>0</v>
      </c>
      <c r="D1991" s="269"/>
      <c r="E1991" s="269"/>
      <c r="F1991" s="269"/>
      <c r="G1991" s="269"/>
      <c r="H1991" s="269"/>
      <c r="I1991" s="269"/>
      <c r="J1991" s="269"/>
      <c r="K1991" s="270"/>
      <c r="L1991" s="270"/>
      <c r="M1991" s="270"/>
      <c r="N1991" s="270"/>
      <c r="O1991" s="270"/>
      <c r="P1991" s="270"/>
      <c r="Q1991" s="270"/>
      <c r="R1991" s="269"/>
      <c r="S1991" s="269"/>
      <c r="T1991" s="269"/>
      <c r="U1991" s="269"/>
      <c r="V1991" s="269"/>
      <c r="W1991" s="269"/>
      <c r="X1991" s="269"/>
      <c r="Y1991" s="270"/>
      <c r="Z1991" s="270"/>
      <c r="AA1991" s="270"/>
      <c r="AB1991" s="270"/>
      <c r="AC1991" s="270"/>
      <c r="AD1991" s="270"/>
      <c r="AE1991" s="270"/>
      <c r="AF1991" s="269"/>
      <c r="AG1991" s="269"/>
      <c r="AH1991" s="269"/>
      <c r="AI1991" s="269"/>
      <c r="AJ1991" s="269"/>
      <c r="AK1991" s="269"/>
      <c r="AL1991" s="269"/>
    </row>
    <row r="1992" spans="1:38" ht="11.25" x14ac:dyDescent="0.2">
      <c r="A1992" s="266">
        <v>1984</v>
      </c>
      <c r="B1992" s="267">
        <f>'!!!KATILIMCI LİSTESİ!!!'!C1985</f>
        <v>0</v>
      </c>
      <c r="C1992" s="268">
        <f>'!!!KATILIMCI LİSTESİ!!!'!B1985</f>
        <v>0</v>
      </c>
      <c r="D1992" s="269"/>
      <c r="E1992" s="269"/>
      <c r="F1992" s="269"/>
      <c r="G1992" s="269"/>
      <c r="H1992" s="269"/>
      <c r="I1992" s="269"/>
      <c r="J1992" s="269"/>
      <c r="K1992" s="270"/>
      <c r="L1992" s="270"/>
      <c r="M1992" s="270"/>
      <c r="N1992" s="270"/>
      <c r="O1992" s="270"/>
      <c r="P1992" s="270"/>
      <c r="Q1992" s="270"/>
      <c r="R1992" s="269"/>
      <c r="S1992" s="269"/>
      <c r="T1992" s="269"/>
      <c r="U1992" s="269"/>
      <c r="V1992" s="269"/>
      <c r="W1992" s="269"/>
      <c r="X1992" s="269"/>
      <c r="Y1992" s="270"/>
      <c r="Z1992" s="270"/>
      <c r="AA1992" s="270"/>
      <c r="AB1992" s="270"/>
      <c r="AC1992" s="270"/>
      <c r="AD1992" s="270"/>
      <c r="AE1992" s="270"/>
      <c r="AF1992" s="269"/>
      <c r="AG1992" s="269"/>
      <c r="AH1992" s="269"/>
      <c r="AI1992" s="269"/>
      <c r="AJ1992" s="269"/>
      <c r="AK1992" s="269"/>
      <c r="AL1992" s="269"/>
    </row>
    <row r="1993" spans="1:38" ht="11.25" x14ac:dyDescent="0.2">
      <c r="A1993" s="266">
        <v>1985</v>
      </c>
      <c r="B1993" s="267">
        <f>'!!!KATILIMCI LİSTESİ!!!'!C1986</f>
        <v>0</v>
      </c>
      <c r="C1993" s="268">
        <f>'!!!KATILIMCI LİSTESİ!!!'!B1986</f>
        <v>0</v>
      </c>
      <c r="D1993" s="269"/>
      <c r="E1993" s="269"/>
      <c r="F1993" s="269"/>
      <c r="G1993" s="269"/>
      <c r="H1993" s="269"/>
      <c r="I1993" s="269"/>
      <c r="J1993" s="269"/>
      <c r="K1993" s="270"/>
      <c r="L1993" s="270"/>
      <c r="M1993" s="270"/>
      <c r="N1993" s="270"/>
      <c r="O1993" s="270"/>
      <c r="P1993" s="270"/>
      <c r="Q1993" s="270"/>
      <c r="R1993" s="269"/>
      <c r="S1993" s="269"/>
      <c r="T1993" s="269"/>
      <c r="U1993" s="269"/>
      <c r="V1993" s="269"/>
      <c r="W1993" s="269"/>
      <c r="X1993" s="269"/>
      <c r="Y1993" s="270"/>
      <c r="Z1993" s="270"/>
      <c r="AA1993" s="270"/>
      <c r="AB1993" s="270"/>
      <c r="AC1993" s="270"/>
      <c r="AD1993" s="270"/>
      <c r="AE1993" s="270"/>
      <c r="AF1993" s="269"/>
      <c r="AG1993" s="269"/>
      <c r="AH1993" s="269"/>
      <c r="AI1993" s="269"/>
      <c r="AJ1993" s="269"/>
      <c r="AK1993" s="269"/>
      <c r="AL1993" s="269"/>
    </row>
    <row r="1994" spans="1:38" ht="11.25" x14ac:dyDescent="0.2">
      <c r="A1994" s="266">
        <v>1986</v>
      </c>
      <c r="B1994" s="267">
        <f>'!!!KATILIMCI LİSTESİ!!!'!C1987</f>
        <v>0</v>
      </c>
      <c r="C1994" s="268">
        <f>'!!!KATILIMCI LİSTESİ!!!'!B1987</f>
        <v>0</v>
      </c>
      <c r="D1994" s="269"/>
      <c r="E1994" s="269"/>
      <c r="F1994" s="269"/>
      <c r="G1994" s="269"/>
      <c r="H1994" s="269"/>
      <c r="I1994" s="269"/>
      <c r="J1994" s="269"/>
      <c r="K1994" s="270"/>
      <c r="L1994" s="270"/>
      <c r="M1994" s="270"/>
      <c r="N1994" s="270"/>
      <c r="O1994" s="270"/>
      <c r="P1994" s="270"/>
      <c r="Q1994" s="270"/>
      <c r="R1994" s="269"/>
      <c r="S1994" s="269"/>
      <c r="T1994" s="269"/>
      <c r="U1994" s="269"/>
      <c r="V1994" s="269"/>
      <c r="W1994" s="269"/>
      <c r="X1994" s="269"/>
      <c r="Y1994" s="270"/>
      <c r="Z1994" s="270"/>
      <c r="AA1994" s="270"/>
      <c r="AB1994" s="270"/>
      <c r="AC1994" s="270"/>
      <c r="AD1994" s="270"/>
      <c r="AE1994" s="270"/>
      <c r="AF1994" s="269"/>
      <c r="AG1994" s="269"/>
      <c r="AH1994" s="269"/>
      <c r="AI1994" s="269"/>
      <c r="AJ1994" s="269"/>
      <c r="AK1994" s="269"/>
      <c r="AL1994" s="269"/>
    </row>
    <row r="1995" spans="1:38" ht="11.25" x14ac:dyDescent="0.2">
      <c r="A1995" s="266">
        <v>1987</v>
      </c>
      <c r="B1995" s="267">
        <f>'!!!KATILIMCI LİSTESİ!!!'!C1988</f>
        <v>0</v>
      </c>
      <c r="C1995" s="268">
        <f>'!!!KATILIMCI LİSTESİ!!!'!B1988</f>
        <v>0</v>
      </c>
      <c r="D1995" s="269"/>
      <c r="E1995" s="269"/>
      <c r="F1995" s="269"/>
      <c r="G1995" s="269"/>
      <c r="H1995" s="269"/>
      <c r="I1995" s="269"/>
      <c r="J1995" s="269"/>
      <c r="K1995" s="270"/>
      <c r="L1995" s="270"/>
      <c r="M1995" s="270"/>
      <c r="N1995" s="270"/>
      <c r="O1995" s="270"/>
      <c r="P1995" s="270"/>
      <c r="Q1995" s="270"/>
      <c r="R1995" s="269"/>
      <c r="S1995" s="269"/>
      <c r="T1995" s="269"/>
      <c r="U1995" s="269"/>
      <c r="V1995" s="269"/>
      <c r="W1995" s="269"/>
      <c r="X1995" s="269"/>
      <c r="Y1995" s="270"/>
      <c r="Z1995" s="270"/>
      <c r="AA1995" s="270"/>
      <c r="AB1995" s="270"/>
      <c r="AC1995" s="270"/>
      <c r="AD1995" s="270"/>
      <c r="AE1995" s="270"/>
      <c r="AF1995" s="269"/>
      <c r="AG1995" s="269"/>
      <c r="AH1995" s="269"/>
      <c r="AI1995" s="269"/>
      <c r="AJ1995" s="269"/>
      <c r="AK1995" s="269"/>
      <c r="AL1995" s="269"/>
    </row>
    <row r="1996" spans="1:38" ht="11.25" x14ac:dyDescent="0.2">
      <c r="A1996" s="266">
        <v>1988</v>
      </c>
      <c r="B1996" s="267">
        <f>'!!!KATILIMCI LİSTESİ!!!'!C1989</f>
        <v>0</v>
      </c>
      <c r="C1996" s="268">
        <f>'!!!KATILIMCI LİSTESİ!!!'!B1989</f>
        <v>0</v>
      </c>
      <c r="D1996" s="269"/>
      <c r="E1996" s="269"/>
      <c r="F1996" s="269"/>
      <c r="G1996" s="269"/>
      <c r="H1996" s="269"/>
      <c r="I1996" s="269"/>
      <c r="J1996" s="269"/>
      <c r="K1996" s="270"/>
      <c r="L1996" s="270"/>
      <c r="M1996" s="270"/>
      <c r="N1996" s="270"/>
      <c r="O1996" s="270"/>
      <c r="P1996" s="270"/>
      <c r="Q1996" s="270"/>
      <c r="R1996" s="269"/>
      <c r="S1996" s="269"/>
      <c r="T1996" s="269"/>
      <c r="U1996" s="269"/>
      <c r="V1996" s="269"/>
      <c r="W1996" s="269"/>
      <c r="X1996" s="269"/>
      <c r="Y1996" s="270"/>
      <c r="Z1996" s="270"/>
      <c r="AA1996" s="270"/>
      <c r="AB1996" s="270"/>
      <c r="AC1996" s="270"/>
      <c r="AD1996" s="270"/>
      <c r="AE1996" s="270"/>
      <c r="AF1996" s="269"/>
      <c r="AG1996" s="269"/>
      <c r="AH1996" s="269"/>
      <c r="AI1996" s="269"/>
      <c r="AJ1996" s="269"/>
      <c r="AK1996" s="269"/>
      <c r="AL1996" s="269"/>
    </row>
    <row r="1997" spans="1:38" ht="11.25" x14ac:dyDescent="0.2">
      <c r="A1997" s="266">
        <v>1989</v>
      </c>
      <c r="B1997" s="267">
        <f>'!!!KATILIMCI LİSTESİ!!!'!C1990</f>
        <v>0</v>
      </c>
      <c r="C1997" s="268">
        <f>'!!!KATILIMCI LİSTESİ!!!'!B1990</f>
        <v>0</v>
      </c>
      <c r="D1997" s="269"/>
      <c r="E1997" s="269"/>
      <c r="F1997" s="269"/>
      <c r="G1997" s="269"/>
      <c r="H1997" s="269"/>
      <c r="I1997" s="269"/>
      <c r="J1997" s="269"/>
      <c r="K1997" s="270"/>
      <c r="L1997" s="270"/>
      <c r="M1997" s="270"/>
      <c r="N1997" s="270"/>
      <c r="O1997" s="270"/>
      <c r="P1997" s="270"/>
      <c r="Q1997" s="270"/>
      <c r="R1997" s="269"/>
      <c r="S1997" s="269"/>
      <c r="T1997" s="269"/>
      <c r="U1997" s="269"/>
      <c r="V1997" s="269"/>
      <c r="W1997" s="269"/>
      <c r="X1997" s="269"/>
      <c r="Y1997" s="270"/>
      <c r="Z1997" s="270"/>
      <c r="AA1997" s="270"/>
      <c r="AB1997" s="270"/>
      <c r="AC1997" s="270"/>
      <c r="AD1997" s="270"/>
      <c r="AE1997" s="270"/>
      <c r="AF1997" s="269"/>
      <c r="AG1997" s="269"/>
      <c r="AH1997" s="269"/>
      <c r="AI1997" s="269"/>
      <c r="AJ1997" s="269"/>
      <c r="AK1997" s="269"/>
      <c r="AL1997" s="269"/>
    </row>
    <row r="1998" spans="1:38" ht="11.25" x14ac:dyDescent="0.2">
      <c r="A1998" s="266">
        <v>1990</v>
      </c>
      <c r="B1998" s="267">
        <f>'!!!KATILIMCI LİSTESİ!!!'!C1991</f>
        <v>0</v>
      </c>
      <c r="C1998" s="268">
        <f>'!!!KATILIMCI LİSTESİ!!!'!B1991</f>
        <v>0</v>
      </c>
      <c r="D1998" s="269"/>
      <c r="E1998" s="269"/>
      <c r="F1998" s="269"/>
      <c r="G1998" s="269"/>
      <c r="H1998" s="269"/>
      <c r="I1998" s="269"/>
      <c r="J1998" s="269"/>
      <c r="K1998" s="270"/>
      <c r="L1998" s="270"/>
      <c r="M1998" s="270"/>
      <c r="N1998" s="270"/>
      <c r="O1998" s="270"/>
      <c r="P1998" s="270"/>
      <c r="Q1998" s="270"/>
      <c r="R1998" s="269"/>
      <c r="S1998" s="269"/>
      <c r="T1998" s="269"/>
      <c r="U1998" s="269"/>
      <c r="V1998" s="269"/>
      <c r="W1998" s="269"/>
      <c r="X1998" s="269"/>
      <c r="Y1998" s="270"/>
      <c r="Z1998" s="270"/>
      <c r="AA1998" s="270"/>
      <c r="AB1998" s="270"/>
      <c r="AC1998" s="270"/>
      <c r="AD1998" s="270"/>
      <c r="AE1998" s="270"/>
      <c r="AF1998" s="269"/>
      <c r="AG1998" s="269"/>
      <c r="AH1998" s="269"/>
      <c r="AI1998" s="269"/>
      <c r="AJ1998" s="269"/>
      <c r="AK1998" s="269"/>
      <c r="AL1998" s="269"/>
    </row>
    <row r="1999" spans="1:38" ht="11.25" x14ac:dyDescent="0.2">
      <c r="A1999" s="266">
        <v>1991</v>
      </c>
      <c r="B1999" s="267">
        <f>'!!!KATILIMCI LİSTESİ!!!'!C1992</f>
        <v>0</v>
      </c>
      <c r="C1999" s="268">
        <f>'!!!KATILIMCI LİSTESİ!!!'!B1992</f>
        <v>0</v>
      </c>
      <c r="D1999" s="269"/>
      <c r="E1999" s="269"/>
      <c r="F1999" s="269"/>
      <c r="G1999" s="269"/>
      <c r="H1999" s="269"/>
      <c r="I1999" s="269"/>
      <c r="J1999" s="269"/>
      <c r="K1999" s="270"/>
      <c r="L1999" s="270"/>
      <c r="M1999" s="270"/>
      <c r="N1999" s="270"/>
      <c r="O1999" s="270"/>
      <c r="P1999" s="270"/>
      <c r="Q1999" s="270"/>
      <c r="R1999" s="269"/>
      <c r="S1999" s="269"/>
      <c r="T1999" s="269"/>
      <c r="U1999" s="269"/>
      <c r="V1999" s="269"/>
      <c r="W1999" s="269"/>
      <c r="X1999" s="269"/>
      <c r="Y1999" s="270"/>
      <c r="Z1999" s="270"/>
      <c r="AA1999" s="270"/>
      <c r="AB1999" s="270"/>
      <c r="AC1999" s="270"/>
      <c r="AD1999" s="270"/>
      <c r="AE1999" s="270"/>
      <c r="AF1999" s="269"/>
      <c r="AG1999" s="269"/>
      <c r="AH1999" s="269"/>
      <c r="AI1999" s="269"/>
      <c r="AJ1999" s="269"/>
      <c r="AK1999" s="269"/>
      <c r="AL1999" s="269"/>
    </row>
    <row r="2000" spans="1:38" ht="11.25" x14ac:dyDescent="0.2">
      <c r="A2000" s="266">
        <v>1992</v>
      </c>
      <c r="B2000" s="267">
        <f>'!!!KATILIMCI LİSTESİ!!!'!C1993</f>
        <v>0</v>
      </c>
      <c r="C2000" s="268">
        <f>'!!!KATILIMCI LİSTESİ!!!'!B1993</f>
        <v>0</v>
      </c>
      <c r="D2000" s="269"/>
      <c r="E2000" s="269"/>
      <c r="F2000" s="269"/>
      <c r="G2000" s="269"/>
      <c r="H2000" s="269"/>
      <c r="I2000" s="269"/>
      <c r="J2000" s="269"/>
      <c r="K2000" s="270"/>
      <c r="L2000" s="270"/>
      <c r="M2000" s="270"/>
      <c r="N2000" s="270"/>
      <c r="O2000" s="270"/>
      <c r="P2000" s="270"/>
      <c r="Q2000" s="270"/>
      <c r="R2000" s="269"/>
      <c r="S2000" s="269"/>
      <c r="T2000" s="269"/>
      <c r="U2000" s="269"/>
      <c r="V2000" s="269"/>
      <c r="W2000" s="269"/>
      <c r="X2000" s="269"/>
      <c r="Y2000" s="270"/>
      <c r="Z2000" s="270"/>
      <c r="AA2000" s="270"/>
      <c r="AB2000" s="270"/>
      <c r="AC2000" s="270"/>
      <c r="AD2000" s="270"/>
      <c r="AE2000" s="270"/>
      <c r="AF2000" s="269"/>
      <c r="AG2000" s="269"/>
      <c r="AH2000" s="269"/>
      <c r="AI2000" s="269"/>
      <c r="AJ2000" s="269"/>
      <c r="AK2000" s="269"/>
      <c r="AL2000" s="269"/>
    </row>
    <row r="2001" spans="1:38" ht="11.25" x14ac:dyDescent="0.2">
      <c r="A2001" s="266">
        <v>1993</v>
      </c>
      <c r="B2001" s="267">
        <f>'!!!KATILIMCI LİSTESİ!!!'!C1994</f>
        <v>0</v>
      </c>
      <c r="C2001" s="268">
        <f>'!!!KATILIMCI LİSTESİ!!!'!B1994</f>
        <v>0</v>
      </c>
      <c r="D2001" s="269"/>
      <c r="E2001" s="269"/>
      <c r="F2001" s="269"/>
      <c r="G2001" s="269"/>
      <c r="H2001" s="269"/>
      <c r="I2001" s="269"/>
      <c r="J2001" s="269"/>
      <c r="K2001" s="270"/>
      <c r="L2001" s="270"/>
      <c r="M2001" s="270"/>
      <c r="N2001" s="270"/>
      <c r="O2001" s="270"/>
      <c r="P2001" s="270"/>
      <c r="Q2001" s="270"/>
      <c r="R2001" s="269"/>
      <c r="S2001" s="269"/>
      <c r="T2001" s="269"/>
      <c r="U2001" s="269"/>
      <c r="V2001" s="269"/>
      <c r="W2001" s="269"/>
      <c r="X2001" s="269"/>
      <c r="Y2001" s="270"/>
      <c r="Z2001" s="270"/>
      <c r="AA2001" s="270"/>
      <c r="AB2001" s="270"/>
      <c r="AC2001" s="270"/>
      <c r="AD2001" s="270"/>
      <c r="AE2001" s="270"/>
      <c r="AF2001" s="269"/>
      <c r="AG2001" s="269"/>
      <c r="AH2001" s="269"/>
      <c r="AI2001" s="269"/>
      <c r="AJ2001" s="269"/>
      <c r="AK2001" s="269"/>
      <c r="AL2001" s="269"/>
    </row>
    <row r="2002" spans="1:38" ht="11.25" x14ac:dyDescent="0.2">
      <c r="A2002" s="266">
        <v>1994</v>
      </c>
      <c r="B2002" s="267">
        <f>'!!!KATILIMCI LİSTESİ!!!'!C1995</f>
        <v>0</v>
      </c>
      <c r="C2002" s="268">
        <f>'!!!KATILIMCI LİSTESİ!!!'!B1995</f>
        <v>0</v>
      </c>
      <c r="D2002" s="269"/>
      <c r="E2002" s="269"/>
      <c r="F2002" s="269"/>
      <c r="G2002" s="269"/>
      <c r="H2002" s="269"/>
      <c r="I2002" s="269"/>
      <c r="J2002" s="269"/>
      <c r="K2002" s="270"/>
      <c r="L2002" s="270"/>
      <c r="M2002" s="270"/>
      <c r="N2002" s="270"/>
      <c r="O2002" s="270"/>
      <c r="P2002" s="270"/>
      <c r="Q2002" s="270"/>
      <c r="R2002" s="269"/>
      <c r="S2002" s="269"/>
      <c r="T2002" s="269"/>
      <c r="U2002" s="269"/>
      <c r="V2002" s="269"/>
      <c r="W2002" s="269"/>
      <c r="X2002" s="269"/>
      <c r="Y2002" s="270"/>
      <c r="Z2002" s="270"/>
      <c r="AA2002" s="270"/>
      <c r="AB2002" s="270"/>
      <c r="AC2002" s="270"/>
      <c r="AD2002" s="270"/>
      <c r="AE2002" s="270"/>
      <c r="AF2002" s="269"/>
      <c r="AG2002" s="269"/>
      <c r="AH2002" s="269"/>
      <c r="AI2002" s="269"/>
      <c r="AJ2002" s="269"/>
      <c r="AK2002" s="269"/>
      <c r="AL2002" s="269"/>
    </row>
    <row r="2003" spans="1:38" ht="11.25" x14ac:dyDescent="0.2">
      <c r="A2003" s="266">
        <v>1995</v>
      </c>
      <c r="B2003" s="267">
        <f>'!!!KATILIMCI LİSTESİ!!!'!C1996</f>
        <v>0</v>
      </c>
      <c r="C2003" s="268">
        <f>'!!!KATILIMCI LİSTESİ!!!'!B1996</f>
        <v>0</v>
      </c>
      <c r="D2003" s="269"/>
      <c r="E2003" s="269"/>
      <c r="F2003" s="269"/>
      <c r="G2003" s="269"/>
      <c r="H2003" s="269"/>
      <c r="I2003" s="269"/>
      <c r="J2003" s="269"/>
      <c r="K2003" s="270"/>
      <c r="L2003" s="270"/>
      <c r="M2003" s="270"/>
      <c r="N2003" s="270"/>
      <c r="O2003" s="270"/>
      <c r="P2003" s="270"/>
      <c r="Q2003" s="270"/>
      <c r="R2003" s="269"/>
      <c r="S2003" s="269"/>
      <c r="T2003" s="269"/>
      <c r="U2003" s="269"/>
      <c r="V2003" s="269"/>
      <c r="W2003" s="269"/>
      <c r="X2003" s="269"/>
      <c r="Y2003" s="270"/>
      <c r="Z2003" s="270"/>
      <c r="AA2003" s="270"/>
      <c r="AB2003" s="270"/>
      <c r="AC2003" s="270"/>
      <c r="AD2003" s="270"/>
      <c r="AE2003" s="270"/>
      <c r="AF2003" s="269"/>
      <c r="AG2003" s="269"/>
      <c r="AH2003" s="269"/>
      <c r="AI2003" s="269"/>
      <c r="AJ2003" s="269"/>
      <c r="AK2003" s="269"/>
      <c r="AL2003" s="269"/>
    </row>
    <row r="2004" spans="1:38" ht="11.25" x14ac:dyDescent="0.2">
      <c r="A2004" s="266">
        <v>1996</v>
      </c>
      <c r="B2004" s="267">
        <f>'!!!KATILIMCI LİSTESİ!!!'!C1997</f>
        <v>0</v>
      </c>
      <c r="C2004" s="268">
        <f>'!!!KATILIMCI LİSTESİ!!!'!B1997</f>
        <v>0</v>
      </c>
      <c r="D2004" s="269"/>
      <c r="E2004" s="269"/>
      <c r="F2004" s="269"/>
      <c r="G2004" s="269"/>
      <c r="H2004" s="269"/>
      <c r="I2004" s="269"/>
      <c r="J2004" s="269"/>
      <c r="K2004" s="270"/>
      <c r="L2004" s="270"/>
      <c r="M2004" s="270"/>
      <c r="N2004" s="270"/>
      <c r="O2004" s="270"/>
      <c r="P2004" s="270"/>
      <c r="Q2004" s="270"/>
      <c r="R2004" s="269"/>
      <c r="S2004" s="269"/>
      <c r="T2004" s="269"/>
      <c r="U2004" s="269"/>
      <c r="V2004" s="269"/>
      <c r="W2004" s="269"/>
      <c r="X2004" s="269"/>
      <c r="Y2004" s="270"/>
      <c r="Z2004" s="270"/>
      <c r="AA2004" s="270"/>
      <c r="AB2004" s="270"/>
      <c r="AC2004" s="270"/>
      <c r="AD2004" s="270"/>
      <c r="AE2004" s="270"/>
      <c r="AF2004" s="269"/>
      <c r="AG2004" s="269"/>
      <c r="AH2004" s="269"/>
      <c r="AI2004" s="269"/>
      <c r="AJ2004" s="269"/>
      <c r="AK2004" s="269"/>
      <c r="AL2004" s="269"/>
    </row>
    <row r="2005" spans="1:38" ht="11.25" x14ac:dyDescent="0.2">
      <c r="A2005" s="266">
        <v>1997</v>
      </c>
      <c r="B2005" s="267">
        <f>'!!!KATILIMCI LİSTESİ!!!'!C1998</f>
        <v>0</v>
      </c>
      <c r="C2005" s="268">
        <f>'!!!KATILIMCI LİSTESİ!!!'!B1998</f>
        <v>0</v>
      </c>
      <c r="D2005" s="269"/>
      <c r="E2005" s="269"/>
      <c r="F2005" s="269"/>
      <c r="G2005" s="269"/>
      <c r="H2005" s="269"/>
      <c r="I2005" s="269"/>
      <c r="J2005" s="269"/>
      <c r="K2005" s="270"/>
      <c r="L2005" s="270"/>
      <c r="M2005" s="270"/>
      <c r="N2005" s="270"/>
      <c r="O2005" s="270"/>
      <c r="P2005" s="270"/>
      <c r="Q2005" s="270"/>
      <c r="R2005" s="269"/>
      <c r="S2005" s="269"/>
      <c r="T2005" s="269"/>
      <c r="U2005" s="269"/>
      <c r="V2005" s="269"/>
      <c r="W2005" s="269"/>
      <c r="X2005" s="269"/>
      <c r="Y2005" s="270"/>
      <c r="Z2005" s="270"/>
      <c r="AA2005" s="270"/>
      <c r="AB2005" s="270"/>
      <c r="AC2005" s="270"/>
      <c r="AD2005" s="270"/>
      <c r="AE2005" s="270"/>
      <c r="AF2005" s="269"/>
      <c r="AG2005" s="269"/>
      <c r="AH2005" s="269"/>
      <c r="AI2005" s="269"/>
      <c r="AJ2005" s="269"/>
      <c r="AK2005" s="269"/>
      <c r="AL2005" s="269"/>
    </row>
    <row r="2006" spans="1:38" ht="11.25" x14ac:dyDescent="0.2">
      <c r="A2006" s="266">
        <v>1998</v>
      </c>
      <c r="B2006" s="267">
        <f>'!!!KATILIMCI LİSTESİ!!!'!C1999</f>
        <v>0</v>
      </c>
      <c r="C2006" s="268">
        <f>'!!!KATILIMCI LİSTESİ!!!'!B1999</f>
        <v>0</v>
      </c>
      <c r="D2006" s="269"/>
      <c r="E2006" s="269"/>
      <c r="F2006" s="269"/>
      <c r="G2006" s="269"/>
      <c r="H2006" s="269"/>
      <c r="I2006" s="269"/>
      <c r="J2006" s="269"/>
      <c r="K2006" s="270"/>
      <c r="L2006" s="270"/>
      <c r="M2006" s="270"/>
      <c r="N2006" s="270"/>
      <c r="O2006" s="270"/>
      <c r="P2006" s="270"/>
      <c r="Q2006" s="270"/>
      <c r="R2006" s="269"/>
      <c r="S2006" s="269"/>
      <c r="T2006" s="269"/>
      <c r="U2006" s="269"/>
      <c r="V2006" s="269"/>
      <c r="W2006" s="269"/>
      <c r="X2006" s="269"/>
      <c r="Y2006" s="270"/>
      <c r="Z2006" s="270"/>
      <c r="AA2006" s="270"/>
      <c r="AB2006" s="270"/>
      <c r="AC2006" s="270"/>
      <c r="AD2006" s="270"/>
      <c r="AE2006" s="270"/>
      <c r="AF2006" s="269"/>
      <c r="AG2006" s="269"/>
      <c r="AH2006" s="269"/>
      <c r="AI2006" s="269"/>
      <c r="AJ2006" s="269"/>
      <c r="AK2006" s="269"/>
      <c r="AL2006" s="269"/>
    </row>
    <row r="2007" spans="1:38" ht="11.25" x14ac:dyDescent="0.2">
      <c r="A2007" s="266">
        <v>1999</v>
      </c>
      <c r="B2007" s="267">
        <f>'!!!KATILIMCI LİSTESİ!!!'!C2000</f>
        <v>0</v>
      </c>
      <c r="C2007" s="268">
        <f>'!!!KATILIMCI LİSTESİ!!!'!B2000</f>
        <v>0</v>
      </c>
      <c r="D2007" s="269"/>
      <c r="E2007" s="269"/>
      <c r="F2007" s="269"/>
      <c r="G2007" s="269"/>
      <c r="H2007" s="269"/>
      <c r="I2007" s="269"/>
      <c r="J2007" s="269"/>
      <c r="K2007" s="270"/>
      <c r="L2007" s="270"/>
      <c r="M2007" s="270"/>
      <c r="N2007" s="270"/>
      <c r="O2007" s="270"/>
      <c r="P2007" s="270"/>
      <c r="Q2007" s="270"/>
      <c r="R2007" s="269"/>
      <c r="S2007" s="269"/>
      <c r="T2007" s="269"/>
      <c r="U2007" s="269"/>
      <c r="V2007" s="269"/>
      <c r="W2007" s="269"/>
      <c r="X2007" s="269"/>
      <c r="Y2007" s="270"/>
      <c r="Z2007" s="270"/>
      <c r="AA2007" s="270"/>
      <c r="AB2007" s="270"/>
      <c r="AC2007" s="270"/>
      <c r="AD2007" s="270"/>
      <c r="AE2007" s="270"/>
      <c r="AF2007" s="269"/>
      <c r="AG2007" s="269"/>
      <c r="AH2007" s="269"/>
      <c r="AI2007" s="269"/>
      <c r="AJ2007" s="269"/>
      <c r="AK2007" s="269"/>
      <c r="AL2007" s="269"/>
    </row>
    <row r="2008" spans="1:38" ht="11.25" x14ac:dyDescent="0.2">
      <c r="A2008" s="266">
        <v>2000</v>
      </c>
      <c r="B2008" s="267">
        <f>'!!!KATILIMCI LİSTESİ!!!'!C2001</f>
        <v>0</v>
      </c>
      <c r="C2008" s="268">
        <f>'!!!KATILIMCI LİSTESİ!!!'!B2001</f>
        <v>0</v>
      </c>
      <c r="D2008" s="269"/>
      <c r="E2008" s="269"/>
      <c r="F2008" s="269"/>
      <c r="G2008" s="269"/>
      <c r="H2008" s="269"/>
      <c r="I2008" s="269"/>
      <c r="J2008" s="269"/>
      <c r="K2008" s="270"/>
      <c r="L2008" s="270"/>
      <c r="M2008" s="270"/>
      <c r="N2008" s="270"/>
      <c r="O2008" s="270"/>
      <c r="P2008" s="270"/>
      <c r="Q2008" s="270"/>
      <c r="R2008" s="269"/>
      <c r="S2008" s="269"/>
      <c r="T2008" s="269"/>
      <c r="U2008" s="269"/>
      <c r="V2008" s="269"/>
      <c r="W2008" s="269"/>
      <c r="X2008" s="269"/>
      <c r="Y2008" s="270"/>
      <c r="Z2008" s="270"/>
      <c r="AA2008" s="270"/>
      <c r="AB2008" s="270"/>
      <c r="AC2008" s="270"/>
      <c r="AD2008" s="270"/>
      <c r="AE2008" s="270"/>
      <c r="AF2008" s="269"/>
      <c r="AG2008" s="269"/>
      <c r="AH2008" s="269"/>
      <c r="AI2008" s="269"/>
      <c r="AJ2008" s="269"/>
      <c r="AK2008" s="269"/>
      <c r="AL2008" s="269"/>
    </row>
    <row r="2009" spans="1:38" ht="11.25" x14ac:dyDescent="0.2">
      <c r="A2009" s="266">
        <v>2001</v>
      </c>
      <c r="B2009" s="267">
        <f>'!!!KATILIMCI LİSTESİ!!!'!C2002</f>
        <v>0</v>
      </c>
      <c r="C2009" s="268">
        <f>'!!!KATILIMCI LİSTESİ!!!'!B2002</f>
        <v>0</v>
      </c>
      <c r="D2009" s="269"/>
      <c r="E2009" s="269"/>
      <c r="F2009" s="269"/>
      <c r="G2009" s="269"/>
      <c r="H2009" s="269"/>
      <c r="I2009" s="269"/>
      <c r="J2009" s="269"/>
      <c r="K2009" s="270"/>
      <c r="L2009" s="270"/>
      <c r="M2009" s="270"/>
      <c r="N2009" s="270"/>
      <c r="O2009" s="270"/>
      <c r="P2009" s="270"/>
      <c r="Q2009" s="270"/>
      <c r="R2009" s="269"/>
      <c r="S2009" s="269"/>
      <c r="T2009" s="269"/>
      <c r="U2009" s="269"/>
      <c r="V2009" s="269"/>
      <c r="W2009" s="269"/>
      <c r="X2009" s="269"/>
      <c r="Y2009" s="270"/>
      <c r="Z2009" s="270"/>
      <c r="AA2009" s="270"/>
      <c r="AB2009" s="270"/>
      <c r="AC2009" s="270"/>
      <c r="AD2009" s="270"/>
      <c r="AE2009" s="270"/>
      <c r="AF2009" s="269"/>
      <c r="AG2009" s="269"/>
      <c r="AH2009" s="269"/>
      <c r="AI2009" s="269"/>
      <c r="AJ2009" s="269"/>
      <c r="AK2009" s="269"/>
      <c r="AL2009" s="269"/>
    </row>
    <row r="2010" spans="1:38" ht="11.25" x14ac:dyDescent="0.2">
      <c r="A2010" s="266">
        <v>2002</v>
      </c>
      <c r="B2010" s="267">
        <f>'!!!KATILIMCI LİSTESİ!!!'!C2003</f>
        <v>0</v>
      </c>
      <c r="C2010" s="268">
        <f>'!!!KATILIMCI LİSTESİ!!!'!B2003</f>
        <v>0</v>
      </c>
      <c r="D2010" s="269"/>
      <c r="E2010" s="269"/>
      <c r="F2010" s="269"/>
      <c r="G2010" s="269"/>
      <c r="H2010" s="269"/>
      <c r="I2010" s="269"/>
      <c r="J2010" s="269"/>
      <c r="K2010" s="270"/>
      <c r="L2010" s="270"/>
      <c r="M2010" s="270"/>
      <c r="N2010" s="270"/>
      <c r="O2010" s="270"/>
      <c r="P2010" s="270"/>
      <c r="Q2010" s="270"/>
      <c r="R2010" s="269"/>
      <c r="S2010" s="269"/>
      <c r="T2010" s="269"/>
      <c r="U2010" s="269"/>
      <c r="V2010" s="269"/>
      <c r="W2010" s="269"/>
      <c r="X2010" s="269"/>
      <c r="Y2010" s="270"/>
      <c r="Z2010" s="270"/>
      <c r="AA2010" s="270"/>
      <c r="AB2010" s="270"/>
      <c r="AC2010" s="270"/>
      <c r="AD2010" s="270"/>
      <c r="AE2010" s="270"/>
      <c r="AF2010" s="269"/>
      <c r="AG2010" s="269"/>
      <c r="AH2010" s="269"/>
      <c r="AI2010" s="269"/>
      <c r="AJ2010" s="269"/>
      <c r="AK2010" s="269"/>
      <c r="AL2010" s="269"/>
    </row>
    <row r="2011" spans="1:38" ht="11.25" x14ac:dyDescent="0.2">
      <c r="A2011" s="266">
        <v>2003</v>
      </c>
      <c r="B2011" s="267">
        <f>'!!!KATILIMCI LİSTESİ!!!'!C2004</f>
        <v>0</v>
      </c>
      <c r="C2011" s="268">
        <f>'!!!KATILIMCI LİSTESİ!!!'!B2004</f>
        <v>0</v>
      </c>
      <c r="D2011" s="269"/>
      <c r="E2011" s="269"/>
      <c r="F2011" s="269"/>
      <c r="G2011" s="269"/>
      <c r="H2011" s="269"/>
      <c r="I2011" s="269"/>
      <c r="J2011" s="269"/>
      <c r="K2011" s="270"/>
      <c r="L2011" s="270"/>
      <c r="M2011" s="270"/>
      <c r="N2011" s="270"/>
      <c r="O2011" s="270"/>
      <c r="P2011" s="270"/>
      <c r="Q2011" s="270"/>
      <c r="R2011" s="269"/>
      <c r="S2011" s="269"/>
      <c r="T2011" s="269"/>
      <c r="U2011" s="269"/>
      <c r="V2011" s="269"/>
      <c r="W2011" s="269"/>
      <c r="X2011" s="269"/>
      <c r="Y2011" s="270"/>
      <c r="Z2011" s="270"/>
      <c r="AA2011" s="270"/>
      <c r="AB2011" s="270"/>
      <c r="AC2011" s="270"/>
      <c r="AD2011" s="270"/>
      <c r="AE2011" s="270"/>
      <c r="AF2011" s="269"/>
      <c r="AG2011" s="269"/>
      <c r="AH2011" s="269"/>
      <c r="AI2011" s="269"/>
      <c r="AJ2011" s="269"/>
      <c r="AK2011" s="269"/>
      <c r="AL2011" s="269"/>
    </row>
    <row r="2012" spans="1:38" ht="11.25" x14ac:dyDescent="0.2">
      <c r="A2012" s="266">
        <v>2004</v>
      </c>
      <c r="B2012" s="267">
        <f>'!!!KATILIMCI LİSTESİ!!!'!C2005</f>
        <v>0</v>
      </c>
      <c r="C2012" s="268">
        <f>'!!!KATILIMCI LİSTESİ!!!'!B2005</f>
        <v>0</v>
      </c>
      <c r="D2012" s="269"/>
      <c r="E2012" s="269"/>
      <c r="F2012" s="269"/>
      <c r="G2012" s="269"/>
      <c r="H2012" s="269"/>
      <c r="I2012" s="269"/>
      <c r="J2012" s="269"/>
      <c r="K2012" s="270"/>
      <c r="L2012" s="270"/>
      <c r="M2012" s="270"/>
      <c r="N2012" s="270"/>
      <c r="O2012" s="270"/>
      <c r="P2012" s="270"/>
      <c r="Q2012" s="270"/>
      <c r="R2012" s="269"/>
      <c r="S2012" s="269"/>
      <c r="T2012" s="269"/>
      <c r="U2012" s="269"/>
      <c r="V2012" s="269"/>
      <c r="W2012" s="269"/>
      <c r="X2012" s="269"/>
      <c r="Y2012" s="270"/>
      <c r="Z2012" s="270"/>
      <c r="AA2012" s="270"/>
      <c r="AB2012" s="270"/>
      <c r="AC2012" s="270"/>
      <c r="AD2012" s="270"/>
      <c r="AE2012" s="270"/>
      <c r="AF2012" s="269"/>
      <c r="AG2012" s="269"/>
      <c r="AH2012" s="269"/>
      <c r="AI2012" s="269"/>
      <c r="AJ2012" s="269"/>
      <c r="AK2012" s="269"/>
      <c r="AL2012" s="269"/>
    </row>
    <row r="2013" spans="1:38" ht="11.25" x14ac:dyDescent="0.2">
      <c r="A2013" s="266">
        <v>2005</v>
      </c>
      <c r="B2013" s="267">
        <f>'!!!KATILIMCI LİSTESİ!!!'!C2006</f>
        <v>0</v>
      </c>
      <c r="C2013" s="268">
        <f>'!!!KATILIMCI LİSTESİ!!!'!B2006</f>
        <v>0</v>
      </c>
      <c r="D2013" s="269"/>
      <c r="E2013" s="269"/>
      <c r="F2013" s="269"/>
      <c r="G2013" s="269"/>
      <c r="H2013" s="269"/>
      <c r="I2013" s="269"/>
      <c r="J2013" s="269"/>
      <c r="K2013" s="270"/>
      <c r="L2013" s="270"/>
      <c r="M2013" s="270"/>
      <c r="N2013" s="270"/>
      <c r="O2013" s="270"/>
      <c r="P2013" s="270"/>
      <c r="Q2013" s="270"/>
      <c r="R2013" s="269"/>
      <c r="S2013" s="269"/>
      <c r="T2013" s="269"/>
      <c r="U2013" s="269"/>
      <c r="V2013" s="269"/>
      <c r="W2013" s="269"/>
      <c r="X2013" s="269"/>
      <c r="Y2013" s="270"/>
      <c r="Z2013" s="270"/>
      <c r="AA2013" s="270"/>
      <c r="AB2013" s="270"/>
      <c r="AC2013" s="270"/>
      <c r="AD2013" s="270"/>
      <c r="AE2013" s="270"/>
      <c r="AF2013" s="269"/>
      <c r="AG2013" s="269"/>
      <c r="AH2013" s="269"/>
      <c r="AI2013" s="269"/>
      <c r="AJ2013" s="269"/>
      <c r="AK2013" s="269"/>
      <c r="AL2013" s="269"/>
    </row>
    <row r="2014" spans="1:38" ht="11.25" x14ac:dyDescent="0.2">
      <c r="A2014" s="266">
        <v>2006</v>
      </c>
      <c r="B2014" s="267">
        <f>'!!!KATILIMCI LİSTESİ!!!'!C2007</f>
        <v>0</v>
      </c>
      <c r="C2014" s="268">
        <f>'!!!KATILIMCI LİSTESİ!!!'!B2007</f>
        <v>0</v>
      </c>
      <c r="D2014" s="269"/>
      <c r="E2014" s="269"/>
      <c r="F2014" s="269"/>
      <c r="G2014" s="269"/>
      <c r="H2014" s="269"/>
      <c r="I2014" s="269"/>
      <c r="J2014" s="269"/>
      <c r="K2014" s="270"/>
      <c r="L2014" s="270"/>
      <c r="M2014" s="270"/>
      <c r="N2014" s="270"/>
      <c r="O2014" s="270"/>
      <c r="P2014" s="270"/>
      <c r="Q2014" s="270"/>
      <c r="R2014" s="269"/>
      <c r="S2014" s="269"/>
      <c r="T2014" s="269"/>
      <c r="U2014" s="269"/>
      <c r="V2014" s="269"/>
      <c r="W2014" s="269"/>
      <c r="X2014" s="269"/>
      <c r="Y2014" s="270"/>
      <c r="Z2014" s="270"/>
      <c r="AA2014" s="270"/>
      <c r="AB2014" s="270"/>
      <c r="AC2014" s="270"/>
      <c r="AD2014" s="270"/>
      <c r="AE2014" s="270"/>
      <c r="AF2014" s="269"/>
      <c r="AG2014" s="269"/>
      <c r="AH2014" s="269"/>
      <c r="AI2014" s="269"/>
      <c r="AJ2014" s="269"/>
      <c r="AK2014" s="269"/>
      <c r="AL2014" s="269"/>
    </row>
    <row r="2015" spans="1:38" ht="11.25" x14ac:dyDescent="0.2">
      <c r="A2015" s="266">
        <v>2007</v>
      </c>
      <c r="B2015" s="267">
        <f>'!!!KATILIMCI LİSTESİ!!!'!C2008</f>
        <v>0</v>
      </c>
      <c r="C2015" s="268">
        <f>'!!!KATILIMCI LİSTESİ!!!'!B2008</f>
        <v>0</v>
      </c>
      <c r="D2015" s="269"/>
      <c r="E2015" s="269"/>
      <c r="F2015" s="269"/>
      <c r="G2015" s="269"/>
      <c r="H2015" s="269"/>
      <c r="I2015" s="269"/>
      <c r="J2015" s="269"/>
      <c r="K2015" s="270"/>
      <c r="L2015" s="270"/>
      <c r="M2015" s="270"/>
      <c r="N2015" s="270"/>
      <c r="O2015" s="270"/>
      <c r="P2015" s="270"/>
      <c r="Q2015" s="270"/>
      <c r="R2015" s="269"/>
      <c r="S2015" s="269"/>
      <c r="T2015" s="269"/>
      <c r="U2015" s="269"/>
      <c r="V2015" s="269"/>
      <c r="W2015" s="269"/>
      <c r="X2015" s="269"/>
      <c r="Y2015" s="270"/>
      <c r="Z2015" s="270"/>
      <c r="AA2015" s="270"/>
      <c r="AB2015" s="270"/>
      <c r="AC2015" s="270"/>
      <c r="AD2015" s="270"/>
      <c r="AE2015" s="270"/>
      <c r="AF2015" s="269"/>
      <c r="AG2015" s="269"/>
      <c r="AH2015" s="269"/>
      <c r="AI2015" s="269"/>
      <c r="AJ2015" s="269"/>
      <c r="AK2015" s="269"/>
      <c r="AL2015" s="269"/>
    </row>
    <row r="2016" spans="1:38" ht="11.25" x14ac:dyDescent="0.2">
      <c r="A2016" s="266">
        <v>2008</v>
      </c>
      <c r="B2016" s="267">
        <f>'!!!KATILIMCI LİSTESİ!!!'!C2009</f>
        <v>0</v>
      </c>
      <c r="C2016" s="268">
        <f>'!!!KATILIMCI LİSTESİ!!!'!B2009</f>
        <v>0</v>
      </c>
      <c r="D2016" s="269"/>
      <c r="E2016" s="269"/>
      <c r="F2016" s="269"/>
      <c r="G2016" s="269"/>
      <c r="H2016" s="269"/>
      <c r="I2016" s="269"/>
      <c r="J2016" s="269"/>
      <c r="K2016" s="270"/>
      <c r="L2016" s="270"/>
      <c r="M2016" s="270"/>
      <c r="N2016" s="270"/>
      <c r="O2016" s="270"/>
      <c r="P2016" s="270"/>
      <c r="Q2016" s="270"/>
      <c r="R2016" s="269"/>
      <c r="S2016" s="269"/>
      <c r="T2016" s="269"/>
      <c r="U2016" s="269"/>
      <c r="V2016" s="269"/>
      <c r="W2016" s="269"/>
      <c r="X2016" s="269"/>
      <c r="Y2016" s="270"/>
      <c r="Z2016" s="270"/>
      <c r="AA2016" s="270"/>
      <c r="AB2016" s="270"/>
      <c r="AC2016" s="270"/>
      <c r="AD2016" s="270"/>
      <c r="AE2016" s="270"/>
      <c r="AF2016" s="269"/>
      <c r="AG2016" s="269"/>
      <c r="AH2016" s="269"/>
      <c r="AI2016" s="269"/>
      <c r="AJ2016" s="269"/>
      <c r="AK2016" s="269"/>
      <c r="AL2016" s="269"/>
    </row>
    <row r="2017" spans="1:38" ht="11.25" x14ac:dyDescent="0.2">
      <c r="A2017" s="266">
        <v>2009</v>
      </c>
      <c r="B2017" s="267">
        <f>'!!!KATILIMCI LİSTESİ!!!'!C2010</f>
        <v>0</v>
      </c>
      <c r="C2017" s="268">
        <f>'!!!KATILIMCI LİSTESİ!!!'!B2010</f>
        <v>0</v>
      </c>
      <c r="D2017" s="269"/>
      <c r="E2017" s="269"/>
      <c r="F2017" s="269"/>
      <c r="G2017" s="269"/>
      <c r="H2017" s="269"/>
      <c r="I2017" s="269"/>
      <c r="J2017" s="269"/>
      <c r="K2017" s="270"/>
      <c r="L2017" s="270"/>
      <c r="M2017" s="270"/>
      <c r="N2017" s="270"/>
      <c r="O2017" s="270"/>
      <c r="P2017" s="270"/>
      <c r="Q2017" s="270"/>
      <c r="R2017" s="269"/>
      <c r="S2017" s="269"/>
      <c r="T2017" s="269"/>
      <c r="U2017" s="269"/>
      <c r="V2017" s="269"/>
      <c r="W2017" s="269"/>
      <c r="X2017" s="269"/>
      <c r="Y2017" s="270"/>
      <c r="Z2017" s="270"/>
      <c r="AA2017" s="270"/>
      <c r="AB2017" s="270"/>
      <c r="AC2017" s="270"/>
      <c r="AD2017" s="270"/>
      <c r="AE2017" s="270"/>
      <c r="AF2017" s="269"/>
      <c r="AG2017" s="269"/>
      <c r="AH2017" s="269"/>
      <c r="AI2017" s="269"/>
      <c r="AJ2017" s="269"/>
      <c r="AK2017" s="269"/>
      <c r="AL2017" s="269"/>
    </row>
    <row r="2018" spans="1:38" ht="11.25" x14ac:dyDescent="0.2">
      <c r="A2018" s="266">
        <v>2010</v>
      </c>
      <c r="B2018" s="267">
        <f>'!!!KATILIMCI LİSTESİ!!!'!C2011</f>
        <v>0</v>
      </c>
      <c r="C2018" s="268">
        <f>'!!!KATILIMCI LİSTESİ!!!'!B2011</f>
        <v>0</v>
      </c>
      <c r="D2018" s="269"/>
      <c r="E2018" s="269"/>
      <c r="F2018" s="269"/>
      <c r="G2018" s="269"/>
      <c r="H2018" s="269"/>
      <c r="I2018" s="269"/>
      <c r="J2018" s="269"/>
      <c r="K2018" s="270"/>
      <c r="L2018" s="270"/>
      <c r="M2018" s="270"/>
      <c r="N2018" s="270"/>
      <c r="O2018" s="270"/>
      <c r="P2018" s="270"/>
      <c r="Q2018" s="270"/>
      <c r="R2018" s="269"/>
      <c r="S2018" s="269"/>
      <c r="T2018" s="269"/>
      <c r="U2018" s="269"/>
      <c r="V2018" s="269"/>
      <c r="W2018" s="269"/>
      <c r="X2018" s="269"/>
      <c r="Y2018" s="270"/>
      <c r="Z2018" s="270"/>
      <c r="AA2018" s="270"/>
      <c r="AB2018" s="270"/>
      <c r="AC2018" s="270"/>
      <c r="AD2018" s="270"/>
      <c r="AE2018" s="270"/>
      <c r="AF2018" s="269"/>
      <c r="AG2018" s="269"/>
      <c r="AH2018" s="269"/>
      <c r="AI2018" s="269"/>
      <c r="AJ2018" s="269"/>
      <c r="AK2018" s="269"/>
      <c r="AL2018" s="269"/>
    </row>
    <row r="2019" spans="1:38" ht="11.25" x14ac:dyDescent="0.2">
      <c r="A2019" s="266">
        <v>2011</v>
      </c>
      <c r="B2019" s="267">
        <f>'!!!KATILIMCI LİSTESİ!!!'!C2012</f>
        <v>0</v>
      </c>
      <c r="C2019" s="268">
        <f>'!!!KATILIMCI LİSTESİ!!!'!B2012</f>
        <v>0</v>
      </c>
      <c r="D2019" s="269"/>
      <c r="E2019" s="269"/>
      <c r="F2019" s="269"/>
      <c r="G2019" s="269"/>
      <c r="H2019" s="269"/>
      <c r="I2019" s="269"/>
      <c r="J2019" s="269"/>
      <c r="K2019" s="270"/>
      <c r="L2019" s="270"/>
      <c r="M2019" s="270"/>
      <c r="N2019" s="270"/>
      <c r="O2019" s="270"/>
      <c r="P2019" s="270"/>
      <c r="Q2019" s="270"/>
      <c r="R2019" s="269"/>
      <c r="S2019" s="269"/>
      <c r="T2019" s="269"/>
      <c r="U2019" s="269"/>
      <c r="V2019" s="269"/>
      <c r="W2019" s="269"/>
      <c r="X2019" s="269"/>
      <c r="Y2019" s="270"/>
      <c r="Z2019" s="270"/>
      <c r="AA2019" s="270"/>
      <c r="AB2019" s="270"/>
      <c r="AC2019" s="270"/>
      <c r="AD2019" s="270"/>
      <c r="AE2019" s="270"/>
      <c r="AF2019" s="269"/>
      <c r="AG2019" s="269"/>
      <c r="AH2019" s="269"/>
      <c r="AI2019" s="269"/>
      <c r="AJ2019" s="269"/>
      <c r="AK2019" s="269"/>
      <c r="AL2019" s="269"/>
    </row>
    <row r="2020" spans="1:38" ht="11.25" x14ac:dyDescent="0.2">
      <c r="A2020" s="266">
        <v>2012</v>
      </c>
      <c r="B2020" s="267">
        <f>'!!!KATILIMCI LİSTESİ!!!'!C2013</f>
        <v>0</v>
      </c>
      <c r="C2020" s="268">
        <f>'!!!KATILIMCI LİSTESİ!!!'!B2013</f>
        <v>0</v>
      </c>
      <c r="D2020" s="269"/>
      <c r="E2020" s="269"/>
      <c r="F2020" s="269"/>
      <c r="G2020" s="269"/>
      <c r="H2020" s="269"/>
      <c r="I2020" s="269"/>
      <c r="J2020" s="269"/>
      <c r="K2020" s="270"/>
      <c r="L2020" s="270"/>
      <c r="M2020" s="270"/>
      <c r="N2020" s="270"/>
      <c r="O2020" s="270"/>
      <c r="P2020" s="270"/>
      <c r="Q2020" s="270"/>
      <c r="R2020" s="269"/>
      <c r="S2020" s="269"/>
      <c r="T2020" s="269"/>
      <c r="U2020" s="269"/>
      <c r="V2020" s="269"/>
      <c r="W2020" s="269"/>
      <c r="X2020" s="269"/>
      <c r="Y2020" s="270"/>
      <c r="Z2020" s="270"/>
      <c r="AA2020" s="270"/>
      <c r="AB2020" s="270"/>
      <c r="AC2020" s="270"/>
      <c r="AD2020" s="270"/>
      <c r="AE2020" s="270"/>
      <c r="AF2020" s="269"/>
      <c r="AG2020" s="269"/>
      <c r="AH2020" s="269"/>
      <c r="AI2020" s="269"/>
      <c r="AJ2020" s="269"/>
      <c r="AK2020" s="269"/>
      <c r="AL2020" s="269"/>
    </row>
    <row r="2021" spans="1:38" ht="11.25" x14ac:dyDescent="0.2">
      <c r="A2021" s="266">
        <v>2013</v>
      </c>
      <c r="B2021" s="267">
        <f>'!!!KATILIMCI LİSTESİ!!!'!C2014</f>
        <v>0</v>
      </c>
      <c r="C2021" s="268">
        <f>'!!!KATILIMCI LİSTESİ!!!'!B2014</f>
        <v>0</v>
      </c>
      <c r="D2021" s="269"/>
      <c r="E2021" s="269"/>
      <c r="F2021" s="269"/>
      <c r="G2021" s="269"/>
      <c r="H2021" s="269"/>
      <c r="I2021" s="269"/>
      <c r="J2021" s="269"/>
      <c r="K2021" s="270"/>
      <c r="L2021" s="270"/>
      <c r="M2021" s="270"/>
      <c r="N2021" s="270"/>
      <c r="O2021" s="270"/>
      <c r="P2021" s="270"/>
      <c r="Q2021" s="270"/>
      <c r="R2021" s="269"/>
      <c r="S2021" s="269"/>
      <c r="T2021" s="269"/>
      <c r="U2021" s="269"/>
      <c r="V2021" s="269"/>
      <c r="W2021" s="269"/>
      <c r="X2021" s="269"/>
      <c r="Y2021" s="270"/>
      <c r="Z2021" s="270"/>
      <c r="AA2021" s="270"/>
      <c r="AB2021" s="270"/>
      <c r="AC2021" s="270"/>
      <c r="AD2021" s="270"/>
      <c r="AE2021" s="270"/>
      <c r="AF2021" s="269"/>
      <c r="AG2021" s="269"/>
      <c r="AH2021" s="269"/>
      <c r="AI2021" s="269"/>
      <c r="AJ2021" s="269"/>
      <c r="AK2021" s="269"/>
      <c r="AL2021" s="269"/>
    </row>
    <row r="2022" spans="1:38" ht="11.25" x14ac:dyDescent="0.2">
      <c r="A2022" s="266">
        <v>2014</v>
      </c>
      <c r="B2022" s="267">
        <f>'!!!KATILIMCI LİSTESİ!!!'!C2015</f>
        <v>0</v>
      </c>
      <c r="C2022" s="268">
        <f>'!!!KATILIMCI LİSTESİ!!!'!B2015</f>
        <v>0</v>
      </c>
      <c r="D2022" s="269"/>
      <c r="E2022" s="269"/>
      <c r="F2022" s="269"/>
      <c r="G2022" s="269"/>
      <c r="H2022" s="269"/>
      <c r="I2022" s="269"/>
      <c r="J2022" s="269"/>
      <c r="K2022" s="270"/>
      <c r="L2022" s="270"/>
      <c r="M2022" s="270"/>
      <c r="N2022" s="270"/>
      <c r="O2022" s="270"/>
      <c r="P2022" s="270"/>
      <c r="Q2022" s="270"/>
      <c r="R2022" s="269"/>
      <c r="S2022" s="269"/>
      <c r="T2022" s="269"/>
      <c r="U2022" s="269"/>
      <c r="V2022" s="269"/>
      <c r="W2022" s="269"/>
      <c r="X2022" s="269"/>
      <c r="Y2022" s="270"/>
      <c r="Z2022" s="270"/>
      <c r="AA2022" s="270"/>
      <c r="AB2022" s="270"/>
      <c r="AC2022" s="270"/>
      <c r="AD2022" s="270"/>
      <c r="AE2022" s="270"/>
      <c r="AF2022" s="269"/>
      <c r="AG2022" s="269"/>
      <c r="AH2022" s="269"/>
      <c r="AI2022" s="269"/>
      <c r="AJ2022" s="269"/>
      <c r="AK2022" s="269"/>
      <c r="AL2022" s="269"/>
    </row>
    <row r="2023" spans="1:38" ht="11.25" x14ac:dyDescent="0.2">
      <c r="A2023" s="266">
        <v>2015</v>
      </c>
      <c r="B2023" s="267">
        <f>'!!!KATILIMCI LİSTESİ!!!'!C2016</f>
        <v>0</v>
      </c>
      <c r="C2023" s="268">
        <f>'!!!KATILIMCI LİSTESİ!!!'!B2016</f>
        <v>0</v>
      </c>
      <c r="D2023" s="269"/>
      <c r="E2023" s="269"/>
      <c r="F2023" s="269"/>
      <c r="G2023" s="269"/>
      <c r="H2023" s="269"/>
      <c r="I2023" s="269"/>
      <c r="J2023" s="269"/>
      <c r="K2023" s="270"/>
      <c r="L2023" s="270"/>
      <c r="M2023" s="270"/>
      <c r="N2023" s="270"/>
      <c r="O2023" s="270"/>
      <c r="P2023" s="270"/>
      <c r="Q2023" s="270"/>
      <c r="R2023" s="269"/>
      <c r="S2023" s="269"/>
      <c r="T2023" s="269"/>
      <c r="U2023" s="269"/>
      <c r="V2023" s="269"/>
      <c r="W2023" s="269"/>
      <c r="X2023" s="269"/>
      <c r="Y2023" s="270"/>
      <c r="Z2023" s="270"/>
      <c r="AA2023" s="270"/>
      <c r="AB2023" s="270"/>
      <c r="AC2023" s="270"/>
      <c r="AD2023" s="270"/>
      <c r="AE2023" s="270"/>
      <c r="AF2023" s="269"/>
      <c r="AG2023" s="269"/>
      <c r="AH2023" s="269"/>
      <c r="AI2023" s="269"/>
      <c r="AJ2023" s="269"/>
      <c r="AK2023" s="269"/>
      <c r="AL2023" s="269"/>
    </row>
    <row r="2024" spans="1:38" ht="11.25" x14ac:dyDescent="0.2">
      <c r="A2024" s="266">
        <v>2016</v>
      </c>
      <c r="B2024" s="267">
        <f>'!!!KATILIMCI LİSTESİ!!!'!C2017</f>
        <v>0</v>
      </c>
      <c r="C2024" s="268">
        <f>'!!!KATILIMCI LİSTESİ!!!'!B2017</f>
        <v>0</v>
      </c>
      <c r="D2024" s="269"/>
      <c r="E2024" s="269"/>
      <c r="F2024" s="269"/>
      <c r="G2024" s="269"/>
      <c r="H2024" s="269"/>
      <c r="I2024" s="269"/>
      <c r="J2024" s="269"/>
      <c r="K2024" s="270"/>
      <c r="L2024" s="270"/>
      <c r="M2024" s="270"/>
      <c r="N2024" s="270"/>
      <c r="O2024" s="270"/>
      <c r="P2024" s="270"/>
      <c r="Q2024" s="270"/>
      <c r="R2024" s="269"/>
      <c r="S2024" s="269"/>
      <c r="T2024" s="269"/>
      <c r="U2024" s="269"/>
      <c r="V2024" s="269"/>
      <c r="W2024" s="269"/>
      <c r="X2024" s="269"/>
      <c r="Y2024" s="270"/>
      <c r="Z2024" s="270"/>
      <c r="AA2024" s="270"/>
      <c r="AB2024" s="270"/>
      <c r="AC2024" s="270"/>
      <c r="AD2024" s="270"/>
      <c r="AE2024" s="270"/>
      <c r="AF2024" s="269"/>
      <c r="AG2024" s="269"/>
      <c r="AH2024" s="269"/>
      <c r="AI2024" s="269"/>
      <c r="AJ2024" s="269"/>
      <c r="AK2024" s="269"/>
      <c r="AL2024" s="269"/>
    </row>
    <row r="2025" spans="1:38" ht="11.25" x14ac:dyDescent="0.2">
      <c r="A2025" s="266">
        <v>2017</v>
      </c>
      <c r="B2025" s="267">
        <f>'!!!KATILIMCI LİSTESİ!!!'!C2018</f>
        <v>0</v>
      </c>
      <c r="C2025" s="268">
        <f>'!!!KATILIMCI LİSTESİ!!!'!B2018</f>
        <v>0</v>
      </c>
      <c r="D2025" s="269"/>
      <c r="E2025" s="269"/>
      <c r="F2025" s="269"/>
      <c r="G2025" s="269"/>
      <c r="H2025" s="269"/>
      <c r="I2025" s="269"/>
      <c r="J2025" s="269"/>
      <c r="K2025" s="270"/>
      <c r="L2025" s="270"/>
      <c r="M2025" s="270"/>
      <c r="N2025" s="270"/>
      <c r="O2025" s="270"/>
      <c r="P2025" s="270"/>
      <c r="Q2025" s="270"/>
      <c r="R2025" s="269"/>
      <c r="S2025" s="269"/>
      <c r="T2025" s="269"/>
      <c r="U2025" s="269"/>
      <c r="V2025" s="269"/>
      <c r="W2025" s="269"/>
      <c r="X2025" s="269"/>
      <c r="Y2025" s="270"/>
      <c r="Z2025" s="270"/>
      <c r="AA2025" s="270"/>
      <c r="AB2025" s="270"/>
      <c r="AC2025" s="270"/>
      <c r="AD2025" s="270"/>
      <c r="AE2025" s="270"/>
      <c r="AF2025" s="269"/>
      <c r="AG2025" s="269"/>
      <c r="AH2025" s="269"/>
      <c r="AI2025" s="269"/>
      <c r="AJ2025" s="269"/>
      <c r="AK2025" s="269"/>
      <c r="AL2025" s="269"/>
    </row>
    <row r="2026" spans="1:38" ht="11.25" x14ac:dyDescent="0.2">
      <c r="A2026" s="266">
        <v>2018</v>
      </c>
      <c r="B2026" s="267">
        <f>'!!!KATILIMCI LİSTESİ!!!'!C2019</f>
        <v>0</v>
      </c>
      <c r="C2026" s="268">
        <f>'!!!KATILIMCI LİSTESİ!!!'!B2019</f>
        <v>0</v>
      </c>
      <c r="D2026" s="269"/>
      <c r="E2026" s="269"/>
      <c r="F2026" s="269"/>
      <c r="G2026" s="269"/>
      <c r="H2026" s="269"/>
      <c r="I2026" s="269"/>
      <c r="J2026" s="269"/>
      <c r="K2026" s="270"/>
      <c r="L2026" s="270"/>
      <c r="M2026" s="270"/>
      <c r="N2026" s="270"/>
      <c r="O2026" s="270"/>
      <c r="P2026" s="270"/>
      <c r="Q2026" s="270"/>
      <c r="R2026" s="269"/>
      <c r="S2026" s="269"/>
      <c r="T2026" s="269"/>
      <c r="U2026" s="269"/>
      <c r="V2026" s="269"/>
      <c r="W2026" s="269"/>
      <c r="X2026" s="269"/>
      <c r="Y2026" s="270"/>
      <c r="Z2026" s="270"/>
      <c r="AA2026" s="270"/>
      <c r="AB2026" s="270"/>
      <c r="AC2026" s="270"/>
      <c r="AD2026" s="270"/>
      <c r="AE2026" s="270"/>
      <c r="AF2026" s="269"/>
      <c r="AG2026" s="269"/>
      <c r="AH2026" s="269"/>
      <c r="AI2026" s="269"/>
      <c r="AJ2026" s="269"/>
      <c r="AK2026" s="269"/>
      <c r="AL2026" s="269"/>
    </row>
    <row r="2027" spans="1:38" ht="11.25" x14ac:dyDescent="0.2">
      <c r="A2027" s="266">
        <v>2019</v>
      </c>
      <c r="B2027" s="267">
        <f>'!!!KATILIMCI LİSTESİ!!!'!C2020</f>
        <v>0</v>
      </c>
      <c r="C2027" s="268">
        <f>'!!!KATILIMCI LİSTESİ!!!'!B2020</f>
        <v>0</v>
      </c>
      <c r="D2027" s="269"/>
      <c r="E2027" s="269"/>
      <c r="F2027" s="269"/>
      <c r="G2027" s="269"/>
      <c r="H2027" s="269"/>
      <c r="I2027" s="269"/>
      <c r="J2027" s="269"/>
      <c r="K2027" s="270"/>
      <c r="L2027" s="270"/>
      <c r="M2027" s="270"/>
      <c r="N2027" s="270"/>
      <c r="O2027" s="270"/>
      <c r="P2027" s="270"/>
      <c r="Q2027" s="270"/>
      <c r="R2027" s="269"/>
      <c r="S2027" s="269"/>
      <c r="T2027" s="269"/>
      <c r="U2027" s="269"/>
      <c r="V2027" s="269"/>
      <c r="W2027" s="269"/>
      <c r="X2027" s="269"/>
      <c r="Y2027" s="270"/>
      <c r="Z2027" s="270"/>
      <c r="AA2027" s="270"/>
      <c r="AB2027" s="270"/>
      <c r="AC2027" s="270"/>
      <c r="AD2027" s="270"/>
      <c r="AE2027" s="270"/>
      <c r="AF2027" s="269"/>
      <c r="AG2027" s="269"/>
      <c r="AH2027" s="269"/>
      <c r="AI2027" s="269"/>
      <c r="AJ2027" s="269"/>
      <c r="AK2027" s="269"/>
      <c r="AL2027" s="269"/>
    </row>
    <row r="2028" spans="1:38" ht="11.25" x14ac:dyDescent="0.2">
      <c r="A2028" s="266">
        <v>2020</v>
      </c>
      <c r="B2028" s="267">
        <f>'!!!KATILIMCI LİSTESİ!!!'!C2021</f>
        <v>0</v>
      </c>
      <c r="C2028" s="268">
        <f>'!!!KATILIMCI LİSTESİ!!!'!B2021</f>
        <v>0</v>
      </c>
      <c r="D2028" s="269"/>
      <c r="E2028" s="269"/>
      <c r="F2028" s="269"/>
      <c r="G2028" s="269"/>
      <c r="H2028" s="269"/>
      <c r="I2028" s="269"/>
      <c r="J2028" s="269"/>
      <c r="K2028" s="270"/>
      <c r="L2028" s="270"/>
      <c r="M2028" s="270"/>
      <c r="N2028" s="270"/>
      <c r="O2028" s="270"/>
      <c r="P2028" s="270"/>
      <c r="Q2028" s="270"/>
      <c r="R2028" s="269"/>
      <c r="S2028" s="269"/>
      <c r="T2028" s="269"/>
      <c r="U2028" s="269"/>
      <c r="V2028" s="269"/>
      <c r="W2028" s="269"/>
      <c r="X2028" s="269"/>
      <c r="Y2028" s="270"/>
      <c r="Z2028" s="270"/>
      <c r="AA2028" s="270"/>
      <c r="AB2028" s="270"/>
      <c r="AC2028" s="270"/>
      <c r="AD2028" s="270"/>
      <c r="AE2028" s="270"/>
      <c r="AF2028" s="269"/>
      <c r="AG2028" s="269"/>
      <c r="AH2028" s="269"/>
      <c r="AI2028" s="269"/>
      <c r="AJ2028" s="269"/>
      <c r="AK2028" s="269"/>
      <c r="AL2028" s="269"/>
    </row>
    <row r="2029" spans="1:38" ht="11.25" x14ac:dyDescent="0.2">
      <c r="A2029" s="266">
        <v>2021</v>
      </c>
      <c r="B2029" s="267">
        <f>'!!!KATILIMCI LİSTESİ!!!'!C2022</f>
        <v>0</v>
      </c>
      <c r="C2029" s="268">
        <f>'!!!KATILIMCI LİSTESİ!!!'!B2022</f>
        <v>0</v>
      </c>
      <c r="D2029" s="269"/>
      <c r="E2029" s="269"/>
      <c r="F2029" s="269"/>
      <c r="G2029" s="269"/>
      <c r="H2029" s="269"/>
      <c r="I2029" s="269"/>
      <c r="J2029" s="269"/>
      <c r="K2029" s="270"/>
      <c r="L2029" s="270"/>
      <c r="M2029" s="270"/>
      <c r="N2029" s="270"/>
      <c r="O2029" s="270"/>
      <c r="P2029" s="270"/>
      <c r="Q2029" s="270"/>
      <c r="R2029" s="269"/>
      <c r="S2029" s="269"/>
      <c r="T2029" s="269"/>
      <c r="U2029" s="269"/>
      <c r="V2029" s="269"/>
      <c r="W2029" s="269"/>
      <c r="X2029" s="269"/>
      <c r="Y2029" s="270"/>
      <c r="Z2029" s="270"/>
      <c r="AA2029" s="270"/>
      <c r="AB2029" s="270"/>
      <c r="AC2029" s="270"/>
      <c r="AD2029" s="270"/>
      <c r="AE2029" s="270"/>
      <c r="AF2029" s="269"/>
      <c r="AG2029" s="269"/>
      <c r="AH2029" s="269"/>
      <c r="AI2029" s="269"/>
      <c r="AJ2029" s="269"/>
      <c r="AK2029" s="269"/>
      <c r="AL2029" s="269"/>
    </row>
    <row r="2030" spans="1:38" ht="11.25" x14ac:dyDescent="0.2">
      <c r="A2030" s="266">
        <v>2022</v>
      </c>
      <c r="B2030" s="267">
        <f>'!!!KATILIMCI LİSTESİ!!!'!C2023</f>
        <v>0</v>
      </c>
      <c r="C2030" s="268">
        <f>'!!!KATILIMCI LİSTESİ!!!'!B2023</f>
        <v>0</v>
      </c>
      <c r="D2030" s="269"/>
      <c r="E2030" s="269"/>
      <c r="F2030" s="269"/>
      <c r="G2030" s="269"/>
      <c r="H2030" s="269"/>
      <c r="I2030" s="269"/>
      <c r="J2030" s="269"/>
      <c r="K2030" s="270"/>
      <c r="L2030" s="270"/>
      <c r="M2030" s="270"/>
      <c r="N2030" s="270"/>
      <c r="O2030" s="270"/>
      <c r="P2030" s="270"/>
      <c r="Q2030" s="270"/>
      <c r="R2030" s="269"/>
      <c r="S2030" s="269"/>
      <c r="T2030" s="269"/>
      <c r="U2030" s="269"/>
      <c r="V2030" s="269"/>
      <c r="W2030" s="269"/>
      <c r="X2030" s="269"/>
      <c r="Y2030" s="270"/>
      <c r="Z2030" s="270"/>
      <c r="AA2030" s="270"/>
      <c r="AB2030" s="270"/>
      <c r="AC2030" s="270"/>
      <c r="AD2030" s="270"/>
      <c r="AE2030" s="270"/>
      <c r="AF2030" s="269"/>
      <c r="AG2030" s="269"/>
      <c r="AH2030" s="269"/>
      <c r="AI2030" s="269"/>
      <c r="AJ2030" s="269"/>
      <c r="AK2030" s="269"/>
      <c r="AL2030" s="269"/>
    </row>
    <row r="2031" spans="1:38" ht="11.25" x14ac:dyDescent="0.2">
      <c r="A2031" s="266">
        <v>2023</v>
      </c>
      <c r="B2031" s="267">
        <f>'!!!KATILIMCI LİSTESİ!!!'!C2024</f>
        <v>0</v>
      </c>
      <c r="C2031" s="268">
        <f>'!!!KATILIMCI LİSTESİ!!!'!B2024</f>
        <v>0</v>
      </c>
      <c r="D2031" s="269"/>
      <c r="E2031" s="269"/>
      <c r="F2031" s="269"/>
      <c r="G2031" s="269"/>
      <c r="H2031" s="269"/>
      <c r="I2031" s="269"/>
      <c r="J2031" s="269"/>
      <c r="K2031" s="270"/>
      <c r="L2031" s="270"/>
      <c r="M2031" s="270"/>
      <c r="N2031" s="270"/>
      <c r="O2031" s="270"/>
      <c r="P2031" s="270"/>
      <c r="Q2031" s="270"/>
      <c r="R2031" s="269"/>
      <c r="S2031" s="269"/>
      <c r="T2031" s="269"/>
      <c r="U2031" s="269"/>
      <c r="V2031" s="269"/>
      <c r="W2031" s="269"/>
      <c r="X2031" s="269"/>
      <c r="Y2031" s="270"/>
      <c r="Z2031" s="270"/>
      <c r="AA2031" s="270"/>
      <c r="AB2031" s="270"/>
      <c r="AC2031" s="270"/>
      <c r="AD2031" s="270"/>
      <c r="AE2031" s="270"/>
      <c r="AF2031" s="269"/>
      <c r="AG2031" s="269"/>
      <c r="AH2031" s="269"/>
      <c r="AI2031" s="269"/>
      <c r="AJ2031" s="269"/>
      <c r="AK2031" s="269"/>
      <c r="AL2031" s="269"/>
    </row>
    <row r="2032" spans="1:38" ht="11.25" x14ac:dyDescent="0.2">
      <c r="A2032" s="266">
        <v>2024</v>
      </c>
      <c r="B2032" s="267">
        <f>'!!!KATILIMCI LİSTESİ!!!'!C2025</f>
        <v>0</v>
      </c>
      <c r="C2032" s="268">
        <f>'!!!KATILIMCI LİSTESİ!!!'!B2025</f>
        <v>0</v>
      </c>
      <c r="D2032" s="269"/>
      <c r="E2032" s="269"/>
      <c r="F2032" s="269"/>
      <c r="G2032" s="269"/>
      <c r="H2032" s="269"/>
      <c r="I2032" s="269"/>
      <c r="J2032" s="269"/>
      <c r="K2032" s="270"/>
      <c r="L2032" s="270"/>
      <c r="M2032" s="270"/>
      <c r="N2032" s="270"/>
      <c r="O2032" s="270"/>
      <c r="P2032" s="270"/>
      <c r="Q2032" s="270"/>
      <c r="R2032" s="269"/>
      <c r="S2032" s="269"/>
      <c r="T2032" s="269"/>
      <c r="U2032" s="269"/>
      <c r="V2032" s="269"/>
      <c r="W2032" s="269"/>
      <c r="X2032" s="269"/>
      <c r="Y2032" s="270"/>
      <c r="Z2032" s="270"/>
      <c r="AA2032" s="270"/>
      <c r="AB2032" s="270"/>
      <c r="AC2032" s="270"/>
      <c r="AD2032" s="270"/>
      <c r="AE2032" s="270"/>
      <c r="AF2032" s="269"/>
      <c r="AG2032" s="269"/>
      <c r="AH2032" s="269"/>
      <c r="AI2032" s="269"/>
      <c r="AJ2032" s="269"/>
      <c r="AK2032" s="269"/>
      <c r="AL2032" s="269"/>
    </row>
    <row r="2033" spans="1:38" ht="11.25" x14ac:dyDescent="0.2">
      <c r="A2033" s="266">
        <v>2025</v>
      </c>
      <c r="B2033" s="267">
        <f>'!!!KATILIMCI LİSTESİ!!!'!C2026</f>
        <v>0</v>
      </c>
      <c r="C2033" s="268">
        <f>'!!!KATILIMCI LİSTESİ!!!'!B2026</f>
        <v>0</v>
      </c>
      <c r="D2033" s="269"/>
      <c r="E2033" s="269"/>
      <c r="F2033" s="269"/>
      <c r="G2033" s="269"/>
      <c r="H2033" s="269"/>
      <c r="I2033" s="269"/>
      <c r="J2033" s="269"/>
      <c r="K2033" s="270"/>
      <c r="L2033" s="270"/>
      <c r="M2033" s="270"/>
      <c r="N2033" s="270"/>
      <c r="O2033" s="270"/>
      <c r="P2033" s="270"/>
      <c r="Q2033" s="270"/>
      <c r="R2033" s="269"/>
      <c r="S2033" s="269"/>
      <c r="T2033" s="269"/>
      <c r="U2033" s="269"/>
      <c r="V2033" s="269"/>
      <c r="W2033" s="269"/>
      <c r="X2033" s="269"/>
      <c r="Y2033" s="270"/>
      <c r="Z2033" s="270"/>
      <c r="AA2033" s="270"/>
      <c r="AB2033" s="270"/>
      <c r="AC2033" s="270"/>
      <c r="AD2033" s="270"/>
      <c r="AE2033" s="270"/>
      <c r="AF2033" s="269"/>
      <c r="AG2033" s="269"/>
      <c r="AH2033" s="269"/>
      <c r="AI2033" s="269"/>
      <c r="AJ2033" s="269"/>
      <c r="AK2033" s="269"/>
      <c r="AL2033" s="269"/>
    </row>
    <row r="2034" spans="1:38" ht="11.25" x14ac:dyDescent="0.2">
      <c r="A2034" s="266">
        <v>2026</v>
      </c>
      <c r="B2034" s="267">
        <f>'!!!KATILIMCI LİSTESİ!!!'!C2027</f>
        <v>0</v>
      </c>
      <c r="C2034" s="268">
        <f>'!!!KATILIMCI LİSTESİ!!!'!B2027</f>
        <v>0</v>
      </c>
      <c r="D2034" s="269"/>
      <c r="E2034" s="269"/>
      <c r="F2034" s="269"/>
      <c r="G2034" s="269"/>
      <c r="H2034" s="269"/>
      <c r="I2034" s="269"/>
      <c r="J2034" s="269"/>
      <c r="K2034" s="270"/>
      <c r="L2034" s="270"/>
      <c r="M2034" s="270"/>
      <c r="N2034" s="270"/>
      <c r="O2034" s="270"/>
      <c r="P2034" s="270"/>
      <c r="Q2034" s="270"/>
      <c r="R2034" s="269"/>
      <c r="S2034" s="269"/>
      <c r="T2034" s="269"/>
      <c r="U2034" s="269"/>
      <c r="V2034" s="269"/>
      <c r="W2034" s="269"/>
      <c r="X2034" s="269"/>
      <c r="Y2034" s="270"/>
      <c r="Z2034" s="270"/>
      <c r="AA2034" s="270"/>
      <c r="AB2034" s="270"/>
      <c r="AC2034" s="270"/>
      <c r="AD2034" s="270"/>
      <c r="AE2034" s="270"/>
      <c r="AF2034" s="269"/>
      <c r="AG2034" s="269"/>
      <c r="AH2034" s="269"/>
      <c r="AI2034" s="269"/>
      <c r="AJ2034" s="269"/>
      <c r="AK2034" s="269"/>
      <c r="AL2034" s="269"/>
    </row>
    <row r="2035" spans="1:38" ht="11.25" x14ac:dyDescent="0.2">
      <c r="A2035" s="266">
        <v>2027</v>
      </c>
      <c r="B2035" s="267">
        <f>'!!!KATILIMCI LİSTESİ!!!'!C2028</f>
        <v>0</v>
      </c>
      <c r="C2035" s="268">
        <f>'!!!KATILIMCI LİSTESİ!!!'!B2028</f>
        <v>0</v>
      </c>
      <c r="D2035" s="269"/>
      <c r="E2035" s="269"/>
      <c r="F2035" s="269"/>
      <c r="G2035" s="269"/>
      <c r="H2035" s="269"/>
      <c r="I2035" s="269"/>
      <c r="J2035" s="269"/>
      <c r="K2035" s="270"/>
      <c r="L2035" s="270"/>
      <c r="M2035" s="270"/>
      <c r="N2035" s="270"/>
      <c r="O2035" s="270"/>
      <c r="P2035" s="270"/>
      <c r="Q2035" s="270"/>
      <c r="R2035" s="269"/>
      <c r="S2035" s="269"/>
      <c r="T2035" s="269"/>
      <c r="U2035" s="269"/>
      <c r="V2035" s="269"/>
      <c r="W2035" s="269"/>
      <c r="X2035" s="269"/>
      <c r="Y2035" s="270"/>
      <c r="Z2035" s="270"/>
      <c r="AA2035" s="270"/>
      <c r="AB2035" s="270"/>
      <c r="AC2035" s="270"/>
      <c r="AD2035" s="270"/>
      <c r="AE2035" s="270"/>
      <c r="AF2035" s="269"/>
      <c r="AG2035" s="269"/>
      <c r="AH2035" s="269"/>
      <c r="AI2035" s="269"/>
      <c r="AJ2035" s="269"/>
      <c r="AK2035" s="269"/>
      <c r="AL2035" s="269"/>
    </row>
    <row r="2036" spans="1:38" ht="11.25" x14ac:dyDescent="0.2">
      <c r="A2036" s="266">
        <v>2028</v>
      </c>
      <c r="B2036" s="267">
        <f>'!!!KATILIMCI LİSTESİ!!!'!C2029</f>
        <v>0</v>
      </c>
      <c r="C2036" s="268">
        <f>'!!!KATILIMCI LİSTESİ!!!'!B2029</f>
        <v>0</v>
      </c>
      <c r="D2036" s="269"/>
      <c r="E2036" s="269"/>
      <c r="F2036" s="269"/>
      <c r="G2036" s="269"/>
      <c r="H2036" s="269"/>
      <c r="I2036" s="269"/>
      <c r="J2036" s="269"/>
      <c r="K2036" s="270"/>
      <c r="L2036" s="270"/>
      <c r="M2036" s="270"/>
      <c r="N2036" s="270"/>
      <c r="O2036" s="270"/>
      <c r="P2036" s="270"/>
      <c r="Q2036" s="270"/>
      <c r="R2036" s="269"/>
      <c r="S2036" s="269"/>
      <c r="T2036" s="269"/>
      <c r="U2036" s="269"/>
      <c r="V2036" s="269"/>
      <c r="W2036" s="269"/>
      <c r="X2036" s="269"/>
      <c r="Y2036" s="270"/>
      <c r="Z2036" s="270"/>
      <c r="AA2036" s="270"/>
      <c r="AB2036" s="270"/>
      <c r="AC2036" s="270"/>
      <c r="AD2036" s="270"/>
      <c r="AE2036" s="270"/>
      <c r="AF2036" s="269"/>
      <c r="AG2036" s="269"/>
      <c r="AH2036" s="269"/>
      <c r="AI2036" s="269"/>
      <c r="AJ2036" s="269"/>
      <c r="AK2036" s="269"/>
      <c r="AL2036" s="269"/>
    </row>
    <row r="2037" spans="1:38" ht="11.25" x14ac:dyDescent="0.2">
      <c r="A2037" s="266">
        <v>2029</v>
      </c>
      <c r="B2037" s="267">
        <f>'!!!KATILIMCI LİSTESİ!!!'!C2030</f>
        <v>0</v>
      </c>
      <c r="C2037" s="268">
        <f>'!!!KATILIMCI LİSTESİ!!!'!B2030</f>
        <v>0</v>
      </c>
      <c r="D2037" s="269"/>
      <c r="E2037" s="269"/>
      <c r="F2037" s="269"/>
      <c r="G2037" s="269"/>
      <c r="H2037" s="269"/>
      <c r="I2037" s="269"/>
      <c r="J2037" s="269"/>
      <c r="K2037" s="270"/>
      <c r="L2037" s="270"/>
      <c r="M2037" s="270"/>
      <c r="N2037" s="270"/>
      <c r="O2037" s="270"/>
      <c r="P2037" s="270"/>
      <c r="Q2037" s="270"/>
      <c r="R2037" s="269"/>
      <c r="S2037" s="269"/>
      <c r="T2037" s="269"/>
      <c r="U2037" s="269"/>
      <c r="V2037" s="269"/>
      <c r="W2037" s="269"/>
      <c r="X2037" s="269"/>
      <c r="Y2037" s="270"/>
      <c r="Z2037" s="270"/>
      <c r="AA2037" s="270"/>
      <c r="AB2037" s="270"/>
      <c r="AC2037" s="270"/>
      <c r="AD2037" s="270"/>
      <c r="AE2037" s="270"/>
      <c r="AF2037" s="269"/>
      <c r="AG2037" s="269"/>
      <c r="AH2037" s="269"/>
      <c r="AI2037" s="269"/>
      <c r="AJ2037" s="269"/>
      <c r="AK2037" s="269"/>
      <c r="AL2037" s="269"/>
    </row>
    <row r="2038" spans="1:38" ht="11.25" x14ac:dyDescent="0.2">
      <c r="A2038" s="266">
        <v>2030</v>
      </c>
      <c r="B2038" s="267">
        <f>'!!!KATILIMCI LİSTESİ!!!'!C2031</f>
        <v>0</v>
      </c>
      <c r="C2038" s="268">
        <f>'!!!KATILIMCI LİSTESİ!!!'!B2031</f>
        <v>0</v>
      </c>
      <c r="D2038" s="269"/>
      <c r="E2038" s="269"/>
      <c r="F2038" s="269"/>
      <c r="G2038" s="269"/>
      <c r="H2038" s="269"/>
      <c r="I2038" s="269"/>
      <c r="J2038" s="269"/>
      <c r="K2038" s="270"/>
      <c r="L2038" s="270"/>
      <c r="M2038" s="270"/>
      <c r="N2038" s="270"/>
      <c r="O2038" s="270"/>
      <c r="P2038" s="270"/>
      <c r="Q2038" s="270"/>
      <c r="R2038" s="269"/>
      <c r="S2038" s="269"/>
      <c r="T2038" s="269"/>
      <c r="U2038" s="269"/>
      <c r="V2038" s="269"/>
      <c r="W2038" s="269"/>
      <c r="X2038" s="269"/>
      <c r="Y2038" s="270"/>
      <c r="Z2038" s="270"/>
      <c r="AA2038" s="270"/>
      <c r="AB2038" s="270"/>
      <c r="AC2038" s="270"/>
      <c r="AD2038" s="270"/>
      <c r="AE2038" s="270"/>
      <c r="AF2038" s="269"/>
      <c r="AG2038" s="269"/>
      <c r="AH2038" s="269"/>
      <c r="AI2038" s="269"/>
      <c r="AJ2038" s="269"/>
      <c r="AK2038" s="269"/>
      <c r="AL2038" s="269"/>
    </row>
    <row r="2039" spans="1:38" ht="11.25" x14ac:dyDescent="0.2">
      <c r="A2039" s="266">
        <v>2031</v>
      </c>
      <c r="B2039" s="267">
        <f>'!!!KATILIMCI LİSTESİ!!!'!C2032</f>
        <v>0</v>
      </c>
      <c r="C2039" s="268">
        <f>'!!!KATILIMCI LİSTESİ!!!'!B2032</f>
        <v>0</v>
      </c>
      <c r="D2039" s="269"/>
      <c r="E2039" s="269"/>
      <c r="F2039" s="269"/>
      <c r="G2039" s="269"/>
      <c r="H2039" s="269"/>
      <c r="I2039" s="269"/>
      <c r="J2039" s="269"/>
      <c r="K2039" s="270"/>
      <c r="L2039" s="270"/>
      <c r="M2039" s="270"/>
      <c r="N2039" s="270"/>
      <c r="O2039" s="270"/>
      <c r="P2039" s="270"/>
      <c r="Q2039" s="270"/>
      <c r="R2039" s="269"/>
      <c r="S2039" s="269"/>
      <c r="T2039" s="269"/>
      <c r="U2039" s="269"/>
      <c r="V2039" s="269"/>
      <c r="W2039" s="269"/>
      <c r="X2039" s="269"/>
      <c r="Y2039" s="270"/>
      <c r="Z2039" s="270"/>
      <c r="AA2039" s="270"/>
      <c r="AB2039" s="270"/>
      <c r="AC2039" s="270"/>
      <c r="AD2039" s="270"/>
      <c r="AE2039" s="270"/>
      <c r="AF2039" s="269"/>
      <c r="AG2039" s="269"/>
      <c r="AH2039" s="269"/>
      <c r="AI2039" s="269"/>
      <c r="AJ2039" s="269"/>
      <c r="AK2039" s="269"/>
      <c r="AL2039" s="269"/>
    </row>
    <row r="2040" spans="1:38" ht="11.25" x14ac:dyDescent="0.2">
      <c r="A2040" s="266">
        <v>2032</v>
      </c>
      <c r="B2040" s="267">
        <f>'!!!KATILIMCI LİSTESİ!!!'!C2033</f>
        <v>0</v>
      </c>
      <c r="C2040" s="268">
        <f>'!!!KATILIMCI LİSTESİ!!!'!B2033</f>
        <v>0</v>
      </c>
      <c r="D2040" s="269"/>
      <c r="E2040" s="269"/>
      <c r="F2040" s="269"/>
      <c r="G2040" s="269"/>
      <c r="H2040" s="269"/>
      <c r="I2040" s="269"/>
      <c r="J2040" s="269"/>
      <c r="K2040" s="270"/>
      <c r="L2040" s="270"/>
      <c r="M2040" s="270"/>
      <c r="N2040" s="270"/>
      <c r="O2040" s="270"/>
      <c r="P2040" s="270"/>
      <c r="Q2040" s="270"/>
      <c r="R2040" s="269"/>
      <c r="S2040" s="269"/>
      <c r="T2040" s="269"/>
      <c r="U2040" s="269"/>
      <c r="V2040" s="269"/>
      <c r="W2040" s="269"/>
      <c r="X2040" s="269"/>
      <c r="Y2040" s="270"/>
      <c r="Z2040" s="270"/>
      <c r="AA2040" s="270"/>
      <c r="AB2040" s="270"/>
      <c r="AC2040" s="270"/>
      <c r="AD2040" s="270"/>
      <c r="AE2040" s="270"/>
      <c r="AF2040" s="269"/>
      <c r="AG2040" s="269"/>
      <c r="AH2040" s="269"/>
      <c r="AI2040" s="269"/>
      <c r="AJ2040" s="269"/>
      <c r="AK2040" s="269"/>
      <c r="AL2040" s="269"/>
    </row>
    <row r="2041" spans="1:38" ht="11.25" x14ac:dyDescent="0.2">
      <c r="A2041" s="266">
        <v>2033</v>
      </c>
      <c r="B2041" s="267">
        <f>'!!!KATILIMCI LİSTESİ!!!'!C2034</f>
        <v>0</v>
      </c>
      <c r="C2041" s="268">
        <f>'!!!KATILIMCI LİSTESİ!!!'!B2034</f>
        <v>0</v>
      </c>
      <c r="D2041" s="269"/>
      <c r="E2041" s="269"/>
      <c r="F2041" s="269"/>
      <c r="G2041" s="269"/>
      <c r="H2041" s="269"/>
      <c r="I2041" s="269"/>
      <c r="J2041" s="269"/>
      <c r="K2041" s="270"/>
      <c r="L2041" s="270"/>
      <c r="M2041" s="270"/>
      <c r="N2041" s="270"/>
      <c r="O2041" s="270"/>
      <c r="P2041" s="270"/>
      <c r="Q2041" s="270"/>
      <c r="R2041" s="269"/>
      <c r="S2041" s="269"/>
      <c r="T2041" s="269"/>
      <c r="U2041" s="269"/>
      <c r="V2041" s="269"/>
      <c r="W2041" s="269"/>
      <c r="X2041" s="269"/>
      <c r="Y2041" s="270"/>
      <c r="Z2041" s="270"/>
      <c r="AA2041" s="270"/>
      <c r="AB2041" s="270"/>
      <c r="AC2041" s="270"/>
      <c r="AD2041" s="270"/>
      <c r="AE2041" s="270"/>
      <c r="AF2041" s="269"/>
      <c r="AG2041" s="269"/>
      <c r="AH2041" s="269"/>
      <c r="AI2041" s="269"/>
      <c r="AJ2041" s="269"/>
      <c r="AK2041" s="269"/>
      <c r="AL2041" s="269"/>
    </row>
    <row r="2042" spans="1:38" ht="11.25" x14ac:dyDescent="0.2">
      <c r="A2042" s="266">
        <v>2034</v>
      </c>
      <c r="B2042" s="267">
        <f>'!!!KATILIMCI LİSTESİ!!!'!C2035</f>
        <v>0</v>
      </c>
      <c r="C2042" s="268">
        <f>'!!!KATILIMCI LİSTESİ!!!'!B2035</f>
        <v>0</v>
      </c>
      <c r="D2042" s="269"/>
      <c r="E2042" s="269"/>
      <c r="F2042" s="269"/>
      <c r="G2042" s="269"/>
      <c r="H2042" s="269"/>
      <c r="I2042" s="269"/>
      <c r="J2042" s="269"/>
      <c r="K2042" s="270"/>
      <c r="L2042" s="270"/>
      <c r="M2042" s="270"/>
      <c r="N2042" s="270"/>
      <c r="O2042" s="270"/>
      <c r="P2042" s="270"/>
      <c r="Q2042" s="270"/>
      <c r="R2042" s="269"/>
      <c r="S2042" s="269"/>
      <c r="T2042" s="269"/>
      <c r="U2042" s="269"/>
      <c r="V2042" s="269"/>
      <c r="W2042" s="269"/>
      <c r="X2042" s="269"/>
      <c r="Y2042" s="270"/>
      <c r="Z2042" s="270"/>
      <c r="AA2042" s="270"/>
      <c r="AB2042" s="270"/>
      <c r="AC2042" s="270"/>
      <c r="AD2042" s="270"/>
      <c r="AE2042" s="270"/>
      <c r="AF2042" s="269"/>
      <c r="AG2042" s="269"/>
      <c r="AH2042" s="269"/>
      <c r="AI2042" s="269"/>
      <c r="AJ2042" s="269"/>
      <c r="AK2042" s="269"/>
      <c r="AL2042" s="269"/>
    </row>
    <row r="2043" spans="1:38" ht="11.25" x14ac:dyDescent="0.2">
      <c r="A2043" s="266">
        <v>2035</v>
      </c>
      <c r="B2043" s="267">
        <f>'!!!KATILIMCI LİSTESİ!!!'!C2036</f>
        <v>0</v>
      </c>
      <c r="C2043" s="268">
        <f>'!!!KATILIMCI LİSTESİ!!!'!B2036</f>
        <v>0</v>
      </c>
      <c r="D2043" s="269"/>
      <c r="E2043" s="269"/>
      <c r="F2043" s="269"/>
      <c r="G2043" s="269"/>
      <c r="H2043" s="269"/>
      <c r="I2043" s="269"/>
      <c r="J2043" s="269"/>
      <c r="K2043" s="270"/>
      <c r="L2043" s="270"/>
      <c r="M2043" s="270"/>
      <c r="N2043" s="270"/>
      <c r="O2043" s="270"/>
      <c r="P2043" s="270"/>
      <c r="Q2043" s="270"/>
      <c r="R2043" s="269"/>
      <c r="S2043" s="269"/>
      <c r="T2043" s="269"/>
      <c r="U2043" s="269"/>
      <c r="V2043" s="269"/>
      <c r="W2043" s="269"/>
      <c r="X2043" s="269"/>
      <c r="Y2043" s="270"/>
      <c r="Z2043" s="270"/>
      <c r="AA2043" s="270"/>
      <c r="AB2043" s="270"/>
      <c r="AC2043" s="270"/>
      <c r="AD2043" s="270"/>
      <c r="AE2043" s="270"/>
      <c r="AF2043" s="269"/>
      <c r="AG2043" s="269"/>
      <c r="AH2043" s="269"/>
      <c r="AI2043" s="269"/>
      <c r="AJ2043" s="269"/>
      <c r="AK2043" s="269"/>
      <c r="AL2043" s="269"/>
    </row>
    <row r="2044" spans="1:38" ht="11.25" x14ac:dyDescent="0.2">
      <c r="A2044" s="266">
        <v>2036</v>
      </c>
      <c r="B2044" s="267">
        <f>'!!!KATILIMCI LİSTESİ!!!'!C2037</f>
        <v>0</v>
      </c>
      <c r="C2044" s="268">
        <f>'!!!KATILIMCI LİSTESİ!!!'!B2037</f>
        <v>0</v>
      </c>
      <c r="D2044" s="269"/>
      <c r="E2044" s="269"/>
      <c r="F2044" s="269"/>
      <c r="G2044" s="269"/>
      <c r="H2044" s="269"/>
      <c r="I2044" s="269"/>
      <c r="J2044" s="269"/>
      <c r="K2044" s="270"/>
      <c r="L2044" s="270"/>
      <c r="M2044" s="270"/>
      <c r="N2044" s="270"/>
      <c r="O2044" s="270"/>
      <c r="P2044" s="270"/>
      <c r="Q2044" s="270"/>
      <c r="R2044" s="269"/>
      <c r="S2044" s="269"/>
      <c r="T2044" s="269"/>
      <c r="U2044" s="269"/>
      <c r="V2044" s="269"/>
      <c r="W2044" s="269"/>
      <c r="X2044" s="269"/>
      <c r="Y2044" s="270"/>
      <c r="Z2044" s="270"/>
      <c r="AA2044" s="270"/>
      <c r="AB2044" s="270"/>
      <c r="AC2044" s="270"/>
      <c r="AD2044" s="270"/>
      <c r="AE2044" s="270"/>
      <c r="AF2044" s="269"/>
      <c r="AG2044" s="269"/>
      <c r="AH2044" s="269"/>
      <c r="AI2044" s="269"/>
      <c r="AJ2044" s="269"/>
      <c r="AK2044" s="269"/>
      <c r="AL2044" s="269"/>
    </row>
    <row r="2045" spans="1:38" ht="11.25" x14ac:dyDescent="0.2">
      <c r="A2045" s="266">
        <v>2037</v>
      </c>
      <c r="B2045" s="267">
        <f>'!!!KATILIMCI LİSTESİ!!!'!C2038</f>
        <v>0</v>
      </c>
      <c r="C2045" s="268">
        <f>'!!!KATILIMCI LİSTESİ!!!'!B2038</f>
        <v>0</v>
      </c>
      <c r="D2045" s="269"/>
      <c r="E2045" s="269"/>
      <c r="F2045" s="269"/>
      <c r="G2045" s="269"/>
      <c r="H2045" s="269"/>
      <c r="I2045" s="269"/>
      <c r="J2045" s="269"/>
      <c r="K2045" s="270"/>
      <c r="L2045" s="270"/>
      <c r="M2045" s="270"/>
      <c r="N2045" s="270"/>
      <c r="O2045" s="270"/>
      <c r="P2045" s="270"/>
      <c r="Q2045" s="270"/>
      <c r="R2045" s="269"/>
      <c r="S2045" s="269"/>
      <c r="T2045" s="269"/>
      <c r="U2045" s="269"/>
      <c r="V2045" s="269"/>
      <c r="W2045" s="269"/>
      <c r="X2045" s="269"/>
      <c r="Y2045" s="270"/>
      <c r="Z2045" s="270"/>
      <c r="AA2045" s="270"/>
      <c r="AB2045" s="270"/>
      <c r="AC2045" s="270"/>
      <c r="AD2045" s="270"/>
      <c r="AE2045" s="270"/>
      <c r="AF2045" s="269"/>
      <c r="AG2045" s="269"/>
      <c r="AH2045" s="269"/>
      <c r="AI2045" s="269"/>
      <c r="AJ2045" s="269"/>
      <c r="AK2045" s="269"/>
      <c r="AL2045" s="269"/>
    </row>
    <row r="2046" spans="1:38" ht="11.25" x14ac:dyDescent="0.2">
      <c r="A2046" s="266">
        <v>2038</v>
      </c>
      <c r="B2046" s="267">
        <f>'!!!KATILIMCI LİSTESİ!!!'!C2039</f>
        <v>0</v>
      </c>
      <c r="C2046" s="268">
        <f>'!!!KATILIMCI LİSTESİ!!!'!B2039</f>
        <v>0</v>
      </c>
      <c r="D2046" s="269"/>
      <c r="E2046" s="269"/>
      <c r="F2046" s="269"/>
      <c r="G2046" s="269"/>
      <c r="H2046" s="269"/>
      <c r="I2046" s="269"/>
      <c r="J2046" s="269"/>
      <c r="K2046" s="270"/>
      <c r="L2046" s="270"/>
      <c r="M2046" s="270"/>
      <c r="N2046" s="270"/>
      <c r="O2046" s="270"/>
      <c r="P2046" s="270"/>
      <c r="Q2046" s="270"/>
      <c r="R2046" s="269"/>
      <c r="S2046" s="269"/>
      <c r="T2046" s="269"/>
      <c r="U2046" s="269"/>
      <c r="V2046" s="269"/>
      <c r="W2046" s="269"/>
      <c r="X2046" s="269"/>
      <c r="Y2046" s="270"/>
      <c r="Z2046" s="270"/>
      <c r="AA2046" s="270"/>
      <c r="AB2046" s="270"/>
      <c r="AC2046" s="270"/>
      <c r="AD2046" s="270"/>
      <c r="AE2046" s="270"/>
      <c r="AF2046" s="269"/>
      <c r="AG2046" s="269"/>
      <c r="AH2046" s="269"/>
      <c r="AI2046" s="269"/>
      <c r="AJ2046" s="269"/>
      <c r="AK2046" s="269"/>
      <c r="AL2046" s="269"/>
    </row>
    <row r="2047" spans="1:38" ht="11.25" x14ac:dyDescent="0.2">
      <c r="A2047" s="266">
        <v>2039</v>
      </c>
      <c r="B2047" s="267">
        <f>'!!!KATILIMCI LİSTESİ!!!'!C2040</f>
        <v>0</v>
      </c>
      <c r="C2047" s="268">
        <f>'!!!KATILIMCI LİSTESİ!!!'!B2040</f>
        <v>0</v>
      </c>
      <c r="D2047" s="269"/>
      <c r="E2047" s="269"/>
      <c r="F2047" s="269"/>
      <c r="G2047" s="269"/>
      <c r="H2047" s="269"/>
      <c r="I2047" s="269"/>
      <c r="J2047" s="269"/>
      <c r="K2047" s="270"/>
      <c r="L2047" s="270"/>
      <c r="M2047" s="270"/>
      <c r="N2047" s="270"/>
      <c r="O2047" s="270"/>
      <c r="P2047" s="270"/>
      <c r="Q2047" s="270"/>
      <c r="R2047" s="269"/>
      <c r="S2047" s="269"/>
      <c r="T2047" s="269"/>
      <c r="U2047" s="269"/>
      <c r="V2047" s="269"/>
      <c r="W2047" s="269"/>
      <c r="X2047" s="269"/>
      <c r="Y2047" s="270"/>
      <c r="Z2047" s="270"/>
      <c r="AA2047" s="270"/>
      <c r="AB2047" s="270"/>
      <c r="AC2047" s="270"/>
      <c r="AD2047" s="270"/>
      <c r="AE2047" s="270"/>
      <c r="AF2047" s="269"/>
      <c r="AG2047" s="269"/>
      <c r="AH2047" s="269"/>
      <c r="AI2047" s="269"/>
      <c r="AJ2047" s="269"/>
      <c r="AK2047" s="269"/>
      <c r="AL2047" s="269"/>
    </row>
    <row r="2048" spans="1:38" ht="11.25" x14ac:dyDescent="0.2">
      <c r="A2048" s="266">
        <v>2040</v>
      </c>
      <c r="B2048" s="267">
        <f>'!!!KATILIMCI LİSTESİ!!!'!C2041</f>
        <v>0</v>
      </c>
      <c r="C2048" s="268">
        <f>'!!!KATILIMCI LİSTESİ!!!'!B2041</f>
        <v>0</v>
      </c>
      <c r="D2048" s="269"/>
      <c r="E2048" s="269"/>
      <c r="F2048" s="269"/>
      <c r="G2048" s="269"/>
      <c r="H2048" s="269"/>
      <c r="I2048" s="269"/>
      <c r="J2048" s="269"/>
      <c r="K2048" s="270"/>
      <c r="L2048" s="270"/>
      <c r="M2048" s="270"/>
      <c r="N2048" s="270"/>
      <c r="O2048" s="270"/>
      <c r="P2048" s="270"/>
      <c r="Q2048" s="270"/>
      <c r="R2048" s="269"/>
      <c r="S2048" s="269"/>
      <c r="T2048" s="269"/>
      <c r="U2048" s="269"/>
      <c r="V2048" s="269"/>
      <c r="W2048" s="269"/>
      <c r="X2048" s="269"/>
      <c r="Y2048" s="270"/>
      <c r="Z2048" s="270"/>
      <c r="AA2048" s="270"/>
      <c r="AB2048" s="270"/>
      <c r="AC2048" s="270"/>
      <c r="AD2048" s="270"/>
      <c r="AE2048" s="270"/>
      <c r="AF2048" s="269"/>
      <c r="AG2048" s="269"/>
      <c r="AH2048" s="269"/>
      <c r="AI2048" s="269"/>
      <c r="AJ2048" s="269"/>
      <c r="AK2048" s="269"/>
      <c r="AL2048" s="269"/>
    </row>
    <row r="2049" spans="1:38" ht="11.25" x14ac:dyDescent="0.2">
      <c r="A2049" s="266">
        <v>2041</v>
      </c>
      <c r="B2049" s="267">
        <f>'!!!KATILIMCI LİSTESİ!!!'!C2042</f>
        <v>0</v>
      </c>
      <c r="C2049" s="268">
        <f>'!!!KATILIMCI LİSTESİ!!!'!B2042</f>
        <v>0</v>
      </c>
      <c r="D2049" s="269"/>
      <c r="E2049" s="269"/>
      <c r="F2049" s="269"/>
      <c r="G2049" s="269"/>
      <c r="H2049" s="269"/>
      <c r="I2049" s="269"/>
      <c r="J2049" s="269"/>
      <c r="K2049" s="270"/>
      <c r="L2049" s="270"/>
      <c r="M2049" s="270"/>
      <c r="N2049" s="270"/>
      <c r="O2049" s="270"/>
      <c r="P2049" s="270"/>
      <c r="Q2049" s="270"/>
      <c r="R2049" s="269"/>
      <c r="S2049" s="269"/>
      <c r="T2049" s="269"/>
      <c r="U2049" s="269"/>
      <c r="V2049" s="269"/>
      <c r="W2049" s="269"/>
      <c r="X2049" s="269"/>
      <c r="Y2049" s="270"/>
      <c r="Z2049" s="270"/>
      <c r="AA2049" s="270"/>
      <c r="AB2049" s="270"/>
      <c r="AC2049" s="270"/>
      <c r="AD2049" s="270"/>
      <c r="AE2049" s="270"/>
      <c r="AF2049" s="269"/>
      <c r="AG2049" s="269"/>
      <c r="AH2049" s="269"/>
      <c r="AI2049" s="269"/>
      <c r="AJ2049" s="269"/>
      <c r="AK2049" s="269"/>
      <c r="AL2049" s="269"/>
    </row>
    <row r="2050" spans="1:38" ht="11.25" x14ac:dyDescent="0.2">
      <c r="A2050" s="266">
        <v>2042</v>
      </c>
      <c r="B2050" s="267">
        <f>'!!!KATILIMCI LİSTESİ!!!'!C2043</f>
        <v>0</v>
      </c>
      <c r="C2050" s="268">
        <f>'!!!KATILIMCI LİSTESİ!!!'!B2043</f>
        <v>0</v>
      </c>
      <c r="D2050" s="269"/>
      <c r="E2050" s="269"/>
      <c r="F2050" s="269"/>
      <c r="G2050" s="269"/>
      <c r="H2050" s="269"/>
      <c r="I2050" s="269"/>
      <c r="J2050" s="269"/>
      <c r="K2050" s="270"/>
      <c r="L2050" s="270"/>
      <c r="M2050" s="270"/>
      <c r="N2050" s="270"/>
      <c r="O2050" s="270"/>
      <c r="P2050" s="270"/>
      <c r="Q2050" s="270"/>
      <c r="R2050" s="269"/>
      <c r="S2050" s="269"/>
      <c r="T2050" s="269"/>
      <c r="U2050" s="269"/>
      <c r="V2050" s="269"/>
      <c r="W2050" s="269"/>
      <c r="X2050" s="269"/>
      <c r="Y2050" s="270"/>
      <c r="Z2050" s="270"/>
      <c r="AA2050" s="270"/>
      <c r="AB2050" s="270"/>
      <c r="AC2050" s="270"/>
      <c r="AD2050" s="270"/>
      <c r="AE2050" s="270"/>
      <c r="AF2050" s="269"/>
      <c r="AG2050" s="269"/>
      <c r="AH2050" s="269"/>
      <c r="AI2050" s="269"/>
      <c r="AJ2050" s="269"/>
      <c r="AK2050" s="269"/>
      <c r="AL2050" s="269"/>
    </row>
    <row r="2051" spans="1:38" ht="11.25" x14ac:dyDescent="0.2">
      <c r="A2051" s="266">
        <v>2043</v>
      </c>
      <c r="B2051" s="267">
        <f>'!!!KATILIMCI LİSTESİ!!!'!C2044</f>
        <v>0</v>
      </c>
      <c r="C2051" s="268">
        <f>'!!!KATILIMCI LİSTESİ!!!'!B2044</f>
        <v>0</v>
      </c>
      <c r="D2051" s="269"/>
      <c r="E2051" s="269"/>
      <c r="F2051" s="269"/>
      <c r="G2051" s="269"/>
      <c r="H2051" s="269"/>
      <c r="I2051" s="269"/>
      <c r="J2051" s="269"/>
      <c r="K2051" s="270"/>
      <c r="L2051" s="270"/>
      <c r="M2051" s="270"/>
      <c r="N2051" s="270"/>
      <c r="O2051" s="270"/>
      <c r="P2051" s="270"/>
      <c r="Q2051" s="270"/>
      <c r="R2051" s="269"/>
      <c r="S2051" s="269"/>
      <c r="T2051" s="269"/>
      <c r="U2051" s="269"/>
      <c r="V2051" s="269"/>
      <c r="W2051" s="269"/>
      <c r="X2051" s="269"/>
      <c r="Y2051" s="270"/>
      <c r="Z2051" s="270"/>
      <c r="AA2051" s="270"/>
      <c r="AB2051" s="270"/>
      <c r="AC2051" s="270"/>
      <c r="AD2051" s="270"/>
      <c r="AE2051" s="270"/>
      <c r="AF2051" s="269"/>
      <c r="AG2051" s="269"/>
      <c r="AH2051" s="269"/>
      <c r="AI2051" s="269"/>
      <c r="AJ2051" s="269"/>
      <c r="AK2051" s="269"/>
      <c r="AL2051" s="269"/>
    </row>
    <row r="2052" spans="1:38" ht="11.25" x14ac:dyDescent="0.2">
      <c r="A2052" s="266">
        <v>2044</v>
      </c>
      <c r="B2052" s="267">
        <f>'!!!KATILIMCI LİSTESİ!!!'!C2045</f>
        <v>0</v>
      </c>
      <c r="C2052" s="268">
        <f>'!!!KATILIMCI LİSTESİ!!!'!B2045</f>
        <v>0</v>
      </c>
      <c r="D2052" s="269"/>
      <c r="E2052" s="269"/>
      <c r="F2052" s="269"/>
      <c r="G2052" s="269"/>
      <c r="H2052" s="269"/>
      <c r="I2052" s="269"/>
      <c r="J2052" s="269"/>
      <c r="K2052" s="270"/>
      <c r="L2052" s="270"/>
      <c r="M2052" s="270"/>
      <c r="N2052" s="270"/>
      <c r="O2052" s="270"/>
      <c r="P2052" s="270"/>
      <c r="Q2052" s="270"/>
      <c r="R2052" s="269"/>
      <c r="S2052" s="269"/>
      <c r="T2052" s="269"/>
      <c r="U2052" s="269"/>
      <c r="V2052" s="269"/>
      <c r="W2052" s="269"/>
      <c r="X2052" s="269"/>
      <c r="Y2052" s="270"/>
      <c r="Z2052" s="270"/>
      <c r="AA2052" s="270"/>
      <c r="AB2052" s="270"/>
      <c r="AC2052" s="270"/>
      <c r="AD2052" s="270"/>
      <c r="AE2052" s="270"/>
      <c r="AF2052" s="269"/>
      <c r="AG2052" s="269"/>
      <c r="AH2052" s="269"/>
      <c r="AI2052" s="269"/>
      <c r="AJ2052" s="269"/>
      <c r="AK2052" s="269"/>
      <c r="AL2052" s="269"/>
    </row>
    <row r="2053" spans="1:38" ht="11.25" x14ac:dyDescent="0.2">
      <c r="A2053" s="266">
        <v>2045</v>
      </c>
      <c r="B2053" s="267">
        <f>'!!!KATILIMCI LİSTESİ!!!'!C2046</f>
        <v>0</v>
      </c>
      <c r="C2053" s="268">
        <f>'!!!KATILIMCI LİSTESİ!!!'!B2046</f>
        <v>0</v>
      </c>
      <c r="D2053" s="269"/>
      <c r="E2053" s="269"/>
      <c r="F2053" s="269"/>
      <c r="G2053" s="269"/>
      <c r="H2053" s="269"/>
      <c r="I2053" s="269"/>
      <c r="J2053" s="269"/>
      <c r="K2053" s="270"/>
      <c r="L2053" s="270"/>
      <c r="M2053" s="270"/>
      <c r="N2053" s="270"/>
      <c r="O2053" s="270"/>
      <c r="P2053" s="270"/>
      <c r="Q2053" s="270"/>
      <c r="R2053" s="269"/>
      <c r="S2053" s="269"/>
      <c r="T2053" s="269"/>
      <c r="U2053" s="269"/>
      <c r="V2053" s="269"/>
      <c r="W2053" s="269"/>
      <c r="X2053" s="269"/>
      <c r="Y2053" s="270"/>
      <c r="Z2053" s="270"/>
      <c r="AA2053" s="270"/>
      <c r="AB2053" s="270"/>
      <c r="AC2053" s="270"/>
      <c r="AD2053" s="270"/>
      <c r="AE2053" s="270"/>
      <c r="AF2053" s="269"/>
      <c r="AG2053" s="269"/>
      <c r="AH2053" s="269"/>
      <c r="AI2053" s="269"/>
      <c r="AJ2053" s="269"/>
      <c r="AK2053" s="269"/>
      <c r="AL2053" s="269"/>
    </row>
    <row r="2054" spans="1:38" ht="11.25" x14ac:dyDescent="0.2">
      <c r="A2054" s="266">
        <v>2046</v>
      </c>
      <c r="B2054" s="267">
        <f>'!!!KATILIMCI LİSTESİ!!!'!C2047</f>
        <v>0</v>
      </c>
      <c r="C2054" s="268">
        <f>'!!!KATILIMCI LİSTESİ!!!'!B2047</f>
        <v>0</v>
      </c>
      <c r="D2054" s="269"/>
      <c r="E2054" s="269"/>
      <c r="F2054" s="269"/>
      <c r="G2054" s="269"/>
      <c r="H2054" s="269"/>
      <c r="I2054" s="269"/>
      <c r="J2054" s="269"/>
      <c r="K2054" s="270"/>
      <c r="L2054" s="270"/>
      <c r="M2054" s="270"/>
      <c r="N2054" s="270"/>
      <c r="O2054" s="270"/>
      <c r="P2054" s="270"/>
      <c r="Q2054" s="270"/>
      <c r="R2054" s="269"/>
      <c r="S2054" s="269"/>
      <c r="T2054" s="269"/>
      <c r="U2054" s="269"/>
      <c r="V2054" s="269"/>
      <c r="W2054" s="269"/>
      <c r="X2054" s="269"/>
      <c r="Y2054" s="270"/>
      <c r="Z2054" s="270"/>
      <c r="AA2054" s="270"/>
      <c r="AB2054" s="270"/>
      <c r="AC2054" s="270"/>
      <c r="AD2054" s="270"/>
      <c r="AE2054" s="270"/>
      <c r="AF2054" s="269"/>
      <c r="AG2054" s="269"/>
      <c r="AH2054" s="269"/>
      <c r="AI2054" s="269"/>
      <c r="AJ2054" s="269"/>
      <c r="AK2054" s="269"/>
      <c r="AL2054" s="269"/>
    </row>
    <row r="2055" spans="1:38" ht="11.25" x14ac:dyDescent="0.2">
      <c r="A2055" s="266">
        <v>2047</v>
      </c>
      <c r="B2055" s="267">
        <f>'!!!KATILIMCI LİSTESİ!!!'!C2048</f>
        <v>0</v>
      </c>
      <c r="C2055" s="268">
        <f>'!!!KATILIMCI LİSTESİ!!!'!B2048</f>
        <v>0</v>
      </c>
      <c r="D2055" s="269"/>
      <c r="E2055" s="269"/>
      <c r="F2055" s="269"/>
      <c r="G2055" s="269"/>
      <c r="H2055" s="269"/>
      <c r="I2055" s="269"/>
      <c r="J2055" s="269"/>
      <c r="K2055" s="270"/>
      <c r="L2055" s="270"/>
      <c r="M2055" s="270"/>
      <c r="N2055" s="270"/>
      <c r="O2055" s="270"/>
      <c r="P2055" s="270"/>
      <c r="Q2055" s="270"/>
      <c r="R2055" s="269"/>
      <c r="S2055" s="269"/>
      <c r="T2055" s="269"/>
      <c r="U2055" s="269"/>
      <c r="V2055" s="269"/>
      <c r="W2055" s="269"/>
      <c r="X2055" s="269"/>
      <c r="Y2055" s="270"/>
      <c r="Z2055" s="270"/>
      <c r="AA2055" s="270"/>
      <c r="AB2055" s="270"/>
      <c r="AC2055" s="270"/>
      <c r="AD2055" s="270"/>
      <c r="AE2055" s="270"/>
      <c r="AF2055" s="269"/>
      <c r="AG2055" s="269"/>
      <c r="AH2055" s="269"/>
      <c r="AI2055" s="269"/>
      <c r="AJ2055" s="269"/>
      <c r="AK2055" s="269"/>
      <c r="AL2055" s="269"/>
    </row>
    <row r="2056" spans="1:38" ht="11.25" x14ac:dyDescent="0.2">
      <c r="A2056" s="266">
        <v>2048</v>
      </c>
      <c r="B2056" s="267">
        <f>'!!!KATILIMCI LİSTESİ!!!'!C2049</f>
        <v>0</v>
      </c>
      <c r="C2056" s="268">
        <f>'!!!KATILIMCI LİSTESİ!!!'!B2049</f>
        <v>0</v>
      </c>
      <c r="D2056" s="269"/>
      <c r="E2056" s="269"/>
      <c r="F2056" s="269"/>
      <c r="G2056" s="269"/>
      <c r="H2056" s="269"/>
      <c r="I2056" s="269"/>
      <c r="J2056" s="269"/>
      <c r="K2056" s="270"/>
      <c r="L2056" s="270"/>
      <c r="M2056" s="270"/>
      <c r="N2056" s="270"/>
      <c r="O2056" s="270"/>
      <c r="P2056" s="270"/>
      <c r="Q2056" s="270"/>
      <c r="R2056" s="269"/>
      <c r="S2056" s="269"/>
      <c r="T2056" s="269"/>
      <c r="U2056" s="269"/>
      <c r="V2056" s="269"/>
      <c r="W2056" s="269"/>
      <c r="X2056" s="269"/>
      <c r="Y2056" s="270"/>
      <c r="Z2056" s="270"/>
      <c r="AA2056" s="270"/>
      <c r="AB2056" s="270"/>
      <c r="AC2056" s="270"/>
      <c r="AD2056" s="270"/>
      <c r="AE2056" s="270"/>
      <c r="AF2056" s="269"/>
      <c r="AG2056" s="269"/>
      <c r="AH2056" s="269"/>
      <c r="AI2056" s="269"/>
      <c r="AJ2056" s="269"/>
      <c r="AK2056" s="269"/>
      <c r="AL2056" s="269"/>
    </row>
    <row r="2057" spans="1:38" ht="11.25" x14ac:dyDescent="0.2">
      <c r="A2057" s="266">
        <v>2049</v>
      </c>
      <c r="B2057" s="267">
        <f>'!!!KATILIMCI LİSTESİ!!!'!C2050</f>
        <v>0</v>
      </c>
      <c r="C2057" s="268">
        <f>'!!!KATILIMCI LİSTESİ!!!'!B2050</f>
        <v>0</v>
      </c>
      <c r="D2057" s="269"/>
      <c r="E2057" s="269"/>
      <c r="F2057" s="269"/>
      <c r="G2057" s="269"/>
      <c r="H2057" s="269"/>
      <c r="I2057" s="269"/>
      <c r="J2057" s="269"/>
      <c r="K2057" s="270"/>
      <c r="L2057" s="270"/>
      <c r="M2057" s="270"/>
      <c r="N2057" s="270"/>
      <c r="O2057" s="270"/>
      <c r="P2057" s="270"/>
      <c r="Q2057" s="270"/>
      <c r="R2057" s="269"/>
      <c r="S2057" s="269"/>
      <c r="T2057" s="269"/>
      <c r="U2057" s="269"/>
      <c r="V2057" s="269"/>
      <c r="W2057" s="269"/>
      <c r="X2057" s="269"/>
      <c r="Y2057" s="270"/>
      <c r="Z2057" s="270"/>
      <c r="AA2057" s="270"/>
      <c r="AB2057" s="270"/>
      <c r="AC2057" s="270"/>
      <c r="AD2057" s="270"/>
      <c r="AE2057" s="270"/>
      <c r="AF2057" s="269"/>
      <c r="AG2057" s="269"/>
      <c r="AH2057" s="269"/>
      <c r="AI2057" s="269"/>
      <c r="AJ2057" s="269"/>
      <c r="AK2057" s="269"/>
      <c r="AL2057" s="269"/>
    </row>
    <row r="2058" spans="1:38" ht="11.25" x14ac:dyDescent="0.2">
      <c r="A2058" s="266">
        <v>2050</v>
      </c>
      <c r="B2058" s="267">
        <f>'!!!KATILIMCI LİSTESİ!!!'!C2051</f>
        <v>0</v>
      </c>
      <c r="C2058" s="268">
        <f>'!!!KATILIMCI LİSTESİ!!!'!B2051</f>
        <v>0</v>
      </c>
      <c r="D2058" s="269"/>
      <c r="E2058" s="269"/>
      <c r="F2058" s="269"/>
      <c r="G2058" s="269"/>
      <c r="H2058" s="269"/>
      <c r="I2058" s="269"/>
      <c r="J2058" s="269"/>
      <c r="K2058" s="270"/>
      <c r="L2058" s="270"/>
      <c r="M2058" s="270"/>
      <c r="N2058" s="270"/>
      <c r="O2058" s="270"/>
      <c r="P2058" s="270"/>
      <c r="Q2058" s="270"/>
      <c r="R2058" s="269"/>
      <c r="S2058" s="269"/>
      <c r="T2058" s="269"/>
      <c r="U2058" s="269"/>
      <c r="V2058" s="269"/>
      <c r="W2058" s="269"/>
      <c r="X2058" s="269"/>
      <c r="Y2058" s="270"/>
      <c r="Z2058" s="270"/>
      <c r="AA2058" s="270"/>
      <c r="AB2058" s="270"/>
      <c r="AC2058" s="270"/>
      <c r="AD2058" s="270"/>
      <c r="AE2058" s="270"/>
      <c r="AF2058" s="269"/>
      <c r="AG2058" s="269"/>
      <c r="AH2058" s="269"/>
      <c r="AI2058" s="269"/>
      <c r="AJ2058" s="269"/>
      <c r="AK2058" s="269"/>
      <c r="AL2058" s="269"/>
    </row>
    <row r="2059" spans="1:38" ht="11.25" x14ac:dyDescent="0.2">
      <c r="A2059" s="266">
        <v>2051</v>
      </c>
      <c r="B2059" s="267">
        <f>'!!!KATILIMCI LİSTESİ!!!'!C2052</f>
        <v>0</v>
      </c>
      <c r="C2059" s="268">
        <f>'!!!KATILIMCI LİSTESİ!!!'!B2052</f>
        <v>0</v>
      </c>
      <c r="D2059" s="269"/>
      <c r="E2059" s="269"/>
      <c r="F2059" s="269"/>
      <c r="G2059" s="269"/>
      <c r="H2059" s="269"/>
      <c r="I2059" s="269"/>
      <c r="J2059" s="269"/>
      <c r="K2059" s="270"/>
      <c r="L2059" s="270"/>
      <c r="M2059" s="270"/>
      <c r="N2059" s="270"/>
      <c r="O2059" s="270"/>
      <c r="P2059" s="270"/>
      <c r="Q2059" s="270"/>
      <c r="R2059" s="269"/>
      <c r="S2059" s="269"/>
      <c r="T2059" s="269"/>
      <c r="U2059" s="269"/>
      <c r="V2059" s="269"/>
      <c r="W2059" s="269"/>
      <c r="X2059" s="269"/>
      <c r="Y2059" s="270"/>
      <c r="Z2059" s="270"/>
      <c r="AA2059" s="270"/>
      <c r="AB2059" s="270"/>
      <c r="AC2059" s="270"/>
      <c r="AD2059" s="270"/>
      <c r="AE2059" s="270"/>
      <c r="AF2059" s="269"/>
      <c r="AG2059" s="269"/>
      <c r="AH2059" s="269"/>
      <c r="AI2059" s="269"/>
      <c r="AJ2059" s="269"/>
      <c r="AK2059" s="269"/>
      <c r="AL2059" s="269"/>
    </row>
    <row r="2060" spans="1:38" ht="11.25" x14ac:dyDescent="0.2">
      <c r="A2060" s="266">
        <v>2052</v>
      </c>
      <c r="B2060" s="267">
        <f>'!!!KATILIMCI LİSTESİ!!!'!C2053</f>
        <v>0</v>
      </c>
      <c r="C2060" s="268">
        <f>'!!!KATILIMCI LİSTESİ!!!'!B2053</f>
        <v>0</v>
      </c>
      <c r="D2060" s="269"/>
      <c r="E2060" s="269"/>
      <c r="F2060" s="269"/>
      <c r="G2060" s="269"/>
      <c r="H2060" s="269"/>
      <c r="I2060" s="269"/>
      <c r="J2060" s="269"/>
      <c r="K2060" s="270"/>
      <c r="L2060" s="270"/>
      <c r="M2060" s="270"/>
      <c r="N2060" s="270"/>
      <c r="O2060" s="270"/>
      <c r="P2060" s="270"/>
      <c r="Q2060" s="270"/>
      <c r="R2060" s="269"/>
      <c r="S2060" s="269"/>
      <c r="T2060" s="269"/>
      <c r="U2060" s="269"/>
      <c r="V2060" s="269"/>
      <c r="W2060" s="269"/>
      <c r="X2060" s="269"/>
      <c r="Y2060" s="270"/>
      <c r="Z2060" s="270"/>
      <c r="AA2060" s="270"/>
      <c r="AB2060" s="270"/>
      <c r="AC2060" s="270"/>
      <c r="AD2060" s="270"/>
      <c r="AE2060" s="270"/>
      <c r="AF2060" s="269"/>
      <c r="AG2060" s="269"/>
      <c r="AH2060" s="269"/>
      <c r="AI2060" s="269"/>
      <c r="AJ2060" s="269"/>
      <c r="AK2060" s="269"/>
      <c r="AL2060" s="269"/>
    </row>
    <row r="2061" spans="1:38" ht="11.25" x14ac:dyDescent="0.2">
      <c r="A2061" s="266">
        <v>2053</v>
      </c>
      <c r="B2061" s="267">
        <f>'!!!KATILIMCI LİSTESİ!!!'!C2054</f>
        <v>0</v>
      </c>
      <c r="C2061" s="268">
        <f>'!!!KATILIMCI LİSTESİ!!!'!B2054</f>
        <v>0</v>
      </c>
      <c r="D2061" s="269"/>
      <c r="E2061" s="269"/>
      <c r="F2061" s="269"/>
      <c r="G2061" s="269"/>
      <c r="H2061" s="269"/>
      <c r="I2061" s="269"/>
      <c r="J2061" s="269"/>
      <c r="K2061" s="270"/>
      <c r="L2061" s="270"/>
      <c r="M2061" s="270"/>
      <c r="N2061" s="270"/>
      <c r="O2061" s="270"/>
      <c r="P2061" s="270"/>
      <c r="Q2061" s="270"/>
      <c r="R2061" s="269"/>
      <c r="S2061" s="269"/>
      <c r="T2061" s="269"/>
      <c r="U2061" s="269"/>
      <c r="V2061" s="269"/>
      <c r="W2061" s="269"/>
      <c r="X2061" s="269"/>
      <c r="Y2061" s="270"/>
      <c r="Z2061" s="270"/>
      <c r="AA2061" s="270"/>
      <c r="AB2061" s="270"/>
      <c r="AC2061" s="270"/>
      <c r="AD2061" s="270"/>
      <c r="AE2061" s="270"/>
      <c r="AF2061" s="269"/>
      <c r="AG2061" s="269"/>
      <c r="AH2061" s="269"/>
      <c r="AI2061" s="269"/>
      <c r="AJ2061" s="269"/>
      <c r="AK2061" s="269"/>
      <c r="AL2061" s="269"/>
    </row>
    <row r="2062" spans="1:38" ht="11.25" x14ac:dyDescent="0.2">
      <c r="A2062" s="266">
        <v>2054</v>
      </c>
      <c r="B2062" s="267">
        <f>'!!!KATILIMCI LİSTESİ!!!'!C2055</f>
        <v>0</v>
      </c>
      <c r="C2062" s="268">
        <f>'!!!KATILIMCI LİSTESİ!!!'!B2055</f>
        <v>0</v>
      </c>
      <c r="D2062" s="269"/>
      <c r="E2062" s="269"/>
      <c r="F2062" s="269"/>
      <c r="G2062" s="269"/>
      <c r="H2062" s="269"/>
      <c r="I2062" s="269"/>
      <c r="J2062" s="269"/>
      <c r="K2062" s="270"/>
      <c r="L2062" s="270"/>
      <c r="M2062" s="270"/>
      <c r="N2062" s="270"/>
      <c r="O2062" s="270"/>
      <c r="P2062" s="270"/>
      <c r="Q2062" s="270"/>
      <c r="R2062" s="269"/>
      <c r="S2062" s="269"/>
      <c r="T2062" s="269"/>
      <c r="U2062" s="269"/>
      <c r="V2062" s="269"/>
      <c r="W2062" s="269"/>
      <c r="X2062" s="269"/>
      <c r="Y2062" s="270"/>
      <c r="Z2062" s="270"/>
      <c r="AA2062" s="270"/>
      <c r="AB2062" s="270"/>
      <c r="AC2062" s="270"/>
      <c r="AD2062" s="270"/>
      <c r="AE2062" s="270"/>
      <c r="AF2062" s="269"/>
      <c r="AG2062" s="269"/>
      <c r="AH2062" s="269"/>
      <c r="AI2062" s="269"/>
      <c r="AJ2062" s="269"/>
      <c r="AK2062" s="269"/>
      <c r="AL2062" s="269"/>
    </row>
    <row r="2063" spans="1:38" ht="11.25" x14ac:dyDescent="0.2">
      <c r="A2063" s="266">
        <v>2055</v>
      </c>
      <c r="B2063" s="267">
        <f>'!!!KATILIMCI LİSTESİ!!!'!C2056</f>
        <v>0</v>
      </c>
      <c r="C2063" s="268">
        <f>'!!!KATILIMCI LİSTESİ!!!'!B2056</f>
        <v>0</v>
      </c>
      <c r="D2063" s="269"/>
      <c r="E2063" s="269"/>
      <c r="F2063" s="269"/>
      <c r="G2063" s="269"/>
      <c r="H2063" s="269"/>
      <c r="I2063" s="269"/>
      <c r="J2063" s="269"/>
      <c r="K2063" s="270"/>
      <c r="L2063" s="270"/>
      <c r="M2063" s="270"/>
      <c r="N2063" s="270"/>
      <c r="O2063" s="270"/>
      <c r="P2063" s="270"/>
      <c r="Q2063" s="270"/>
      <c r="R2063" s="269"/>
      <c r="S2063" s="269"/>
      <c r="T2063" s="269"/>
      <c r="U2063" s="269"/>
      <c r="V2063" s="269"/>
      <c r="W2063" s="269"/>
      <c r="X2063" s="269"/>
      <c r="Y2063" s="270"/>
      <c r="Z2063" s="270"/>
      <c r="AA2063" s="270"/>
      <c r="AB2063" s="270"/>
      <c r="AC2063" s="270"/>
      <c r="AD2063" s="270"/>
      <c r="AE2063" s="270"/>
      <c r="AF2063" s="269"/>
      <c r="AG2063" s="269"/>
      <c r="AH2063" s="269"/>
      <c r="AI2063" s="269"/>
      <c r="AJ2063" s="269"/>
      <c r="AK2063" s="269"/>
      <c r="AL2063" s="269"/>
    </row>
    <row r="2064" spans="1:38" ht="11.25" x14ac:dyDescent="0.2">
      <c r="A2064" s="266">
        <v>2056</v>
      </c>
      <c r="B2064" s="267">
        <f>'!!!KATILIMCI LİSTESİ!!!'!C2057</f>
        <v>0</v>
      </c>
      <c r="C2064" s="268">
        <f>'!!!KATILIMCI LİSTESİ!!!'!B2057</f>
        <v>0</v>
      </c>
      <c r="D2064" s="269"/>
      <c r="E2064" s="269"/>
      <c r="F2064" s="269"/>
      <c r="G2064" s="269"/>
      <c r="H2064" s="269"/>
      <c r="I2064" s="269"/>
      <c r="J2064" s="269"/>
      <c r="K2064" s="270"/>
      <c r="L2064" s="270"/>
      <c r="M2064" s="270"/>
      <c r="N2064" s="270"/>
      <c r="O2064" s="270"/>
      <c r="P2064" s="270"/>
      <c r="Q2064" s="270"/>
      <c r="R2064" s="269"/>
      <c r="S2064" s="269"/>
      <c r="T2064" s="269"/>
      <c r="U2064" s="269"/>
      <c r="V2064" s="269"/>
      <c r="W2064" s="269"/>
      <c r="X2064" s="269"/>
      <c r="Y2064" s="270"/>
      <c r="Z2064" s="270"/>
      <c r="AA2064" s="270"/>
      <c r="AB2064" s="270"/>
      <c r="AC2064" s="270"/>
      <c r="AD2064" s="270"/>
      <c r="AE2064" s="270"/>
      <c r="AF2064" s="269"/>
      <c r="AG2064" s="269"/>
      <c r="AH2064" s="269"/>
      <c r="AI2064" s="269"/>
      <c r="AJ2064" s="269"/>
      <c r="AK2064" s="269"/>
      <c r="AL2064" s="269"/>
    </row>
    <row r="2065" spans="1:38" ht="11.25" x14ac:dyDescent="0.2">
      <c r="A2065" s="266">
        <v>2057</v>
      </c>
      <c r="B2065" s="267">
        <f>'!!!KATILIMCI LİSTESİ!!!'!C2058</f>
        <v>0</v>
      </c>
      <c r="C2065" s="268">
        <f>'!!!KATILIMCI LİSTESİ!!!'!B2058</f>
        <v>0</v>
      </c>
      <c r="D2065" s="269"/>
      <c r="E2065" s="269"/>
      <c r="F2065" s="269"/>
      <c r="G2065" s="269"/>
      <c r="H2065" s="269"/>
      <c r="I2065" s="269"/>
      <c r="J2065" s="269"/>
      <c r="K2065" s="270"/>
      <c r="L2065" s="270"/>
      <c r="M2065" s="270"/>
      <c r="N2065" s="270"/>
      <c r="O2065" s="270"/>
      <c r="P2065" s="270"/>
      <c r="Q2065" s="270"/>
      <c r="R2065" s="269"/>
      <c r="S2065" s="269"/>
      <c r="T2065" s="269"/>
      <c r="U2065" s="269"/>
      <c r="V2065" s="269"/>
      <c r="W2065" s="269"/>
      <c r="X2065" s="269"/>
      <c r="Y2065" s="270"/>
      <c r="Z2065" s="270"/>
      <c r="AA2065" s="270"/>
      <c r="AB2065" s="270"/>
      <c r="AC2065" s="270"/>
      <c r="AD2065" s="270"/>
      <c r="AE2065" s="270"/>
      <c r="AF2065" s="269"/>
      <c r="AG2065" s="269"/>
      <c r="AH2065" s="269"/>
      <c r="AI2065" s="269"/>
      <c r="AJ2065" s="269"/>
      <c r="AK2065" s="269"/>
      <c r="AL2065" s="269"/>
    </row>
    <row r="2066" spans="1:38" ht="11.25" x14ac:dyDescent="0.2">
      <c r="A2066" s="266">
        <v>2058</v>
      </c>
      <c r="B2066" s="267">
        <f>'!!!KATILIMCI LİSTESİ!!!'!C2059</f>
        <v>0</v>
      </c>
      <c r="C2066" s="268">
        <f>'!!!KATILIMCI LİSTESİ!!!'!B2059</f>
        <v>0</v>
      </c>
      <c r="D2066" s="269"/>
      <c r="E2066" s="269"/>
      <c r="F2066" s="269"/>
      <c r="G2066" s="269"/>
      <c r="H2066" s="269"/>
      <c r="I2066" s="269"/>
      <c r="J2066" s="269"/>
      <c r="K2066" s="270"/>
      <c r="L2066" s="270"/>
      <c r="M2066" s="270"/>
      <c r="N2066" s="270"/>
      <c r="O2066" s="270"/>
      <c r="P2066" s="270"/>
      <c r="Q2066" s="270"/>
      <c r="R2066" s="269"/>
      <c r="S2066" s="269"/>
      <c r="T2066" s="269"/>
      <c r="U2066" s="269"/>
      <c r="V2066" s="269"/>
      <c r="W2066" s="269"/>
      <c r="X2066" s="269"/>
      <c r="Y2066" s="270"/>
      <c r="Z2066" s="270"/>
      <c r="AA2066" s="270"/>
      <c r="AB2066" s="270"/>
      <c r="AC2066" s="270"/>
      <c r="AD2066" s="270"/>
      <c r="AE2066" s="270"/>
      <c r="AF2066" s="269"/>
      <c r="AG2066" s="269"/>
      <c r="AH2066" s="269"/>
      <c r="AI2066" s="269"/>
      <c r="AJ2066" s="269"/>
      <c r="AK2066" s="269"/>
      <c r="AL2066" s="269"/>
    </row>
    <row r="2067" spans="1:38" ht="11.25" x14ac:dyDescent="0.2">
      <c r="A2067" s="266">
        <v>2059</v>
      </c>
      <c r="B2067" s="267">
        <f>'!!!KATILIMCI LİSTESİ!!!'!C2060</f>
        <v>0</v>
      </c>
      <c r="C2067" s="268">
        <f>'!!!KATILIMCI LİSTESİ!!!'!B2060</f>
        <v>0</v>
      </c>
      <c r="D2067" s="269"/>
      <c r="E2067" s="269"/>
      <c r="F2067" s="269"/>
      <c r="G2067" s="269"/>
      <c r="H2067" s="269"/>
      <c r="I2067" s="269"/>
      <c r="J2067" s="269"/>
      <c r="K2067" s="270"/>
      <c r="L2067" s="270"/>
      <c r="M2067" s="270"/>
      <c r="N2067" s="270"/>
      <c r="O2067" s="270"/>
      <c r="P2067" s="270"/>
      <c r="Q2067" s="270"/>
      <c r="R2067" s="269"/>
      <c r="S2067" s="269"/>
      <c r="T2067" s="269"/>
      <c r="U2067" s="269"/>
      <c r="V2067" s="269"/>
      <c r="W2067" s="269"/>
      <c r="X2067" s="269"/>
      <c r="Y2067" s="270"/>
      <c r="Z2067" s="270"/>
      <c r="AA2067" s="270"/>
      <c r="AB2067" s="270"/>
      <c r="AC2067" s="270"/>
      <c r="AD2067" s="270"/>
      <c r="AE2067" s="270"/>
      <c r="AF2067" s="269"/>
      <c r="AG2067" s="269"/>
      <c r="AH2067" s="269"/>
      <c r="AI2067" s="269"/>
      <c r="AJ2067" s="269"/>
      <c r="AK2067" s="269"/>
      <c r="AL2067" s="269"/>
    </row>
    <row r="2068" spans="1:38" ht="11.25" x14ac:dyDescent="0.2">
      <c r="A2068" s="266">
        <v>2060</v>
      </c>
      <c r="B2068" s="267">
        <f>'!!!KATILIMCI LİSTESİ!!!'!C2061</f>
        <v>0</v>
      </c>
      <c r="C2068" s="268">
        <f>'!!!KATILIMCI LİSTESİ!!!'!B2061</f>
        <v>0</v>
      </c>
      <c r="D2068" s="269"/>
      <c r="E2068" s="269"/>
      <c r="F2068" s="269"/>
      <c r="G2068" s="269"/>
      <c r="H2068" s="269"/>
      <c r="I2068" s="269"/>
      <c r="J2068" s="269"/>
      <c r="K2068" s="270"/>
      <c r="L2068" s="270"/>
      <c r="M2068" s="270"/>
      <c r="N2068" s="270"/>
      <c r="O2068" s="270"/>
      <c r="P2068" s="270"/>
      <c r="Q2068" s="270"/>
      <c r="R2068" s="269"/>
      <c r="S2068" s="269"/>
      <c r="T2068" s="269"/>
      <c r="U2068" s="269"/>
      <c r="V2068" s="269"/>
      <c r="W2068" s="269"/>
      <c r="X2068" s="269"/>
      <c r="Y2068" s="270"/>
      <c r="Z2068" s="270"/>
      <c r="AA2068" s="270"/>
      <c r="AB2068" s="270"/>
      <c r="AC2068" s="270"/>
      <c r="AD2068" s="270"/>
      <c r="AE2068" s="270"/>
      <c r="AF2068" s="269"/>
      <c r="AG2068" s="269"/>
      <c r="AH2068" s="269"/>
      <c r="AI2068" s="269"/>
      <c r="AJ2068" s="269"/>
      <c r="AK2068" s="269"/>
      <c r="AL2068" s="269"/>
    </row>
    <row r="2069" spans="1:38" ht="11.25" x14ac:dyDescent="0.2">
      <c r="A2069" s="266">
        <v>2061</v>
      </c>
      <c r="B2069" s="267">
        <f>'!!!KATILIMCI LİSTESİ!!!'!C2062</f>
        <v>0</v>
      </c>
      <c r="C2069" s="268">
        <f>'!!!KATILIMCI LİSTESİ!!!'!B2062</f>
        <v>0</v>
      </c>
      <c r="D2069" s="269"/>
      <c r="E2069" s="269"/>
      <c r="F2069" s="269"/>
      <c r="G2069" s="269"/>
      <c r="H2069" s="269"/>
      <c r="I2069" s="269"/>
      <c r="J2069" s="269"/>
      <c r="K2069" s="270"/>
      <c r="L2069" s="270"/>
      <c r="M2069" s="270"/>
      <c r="N2069" s="270"/>
      <c r="O2069" s="270"/>
      <c r="P2069" s="270"/>
      <c r="Q2069" s="270"/>
      <c r="R2069" s="269"/>
      <c r="S2069" s="269"/>
      <c r="T2069" s="269"/>
      <c r="U2069" s="269"/>
      <c r="V2069" s="269"/>
      <c r="W2069" s="269"/>
      <c r="X2069" s="269"/>
      <c r="Y2069" s="270"/>
      <c r="Z2069" s="270"/>
      <c r="AA2069" s="270"/>
      <c r="AB2069" s="270"/>
      <c r="AC2069" s="270"/>
      <c r="AD2069" s="270"/>
      <c r="AE2069" s="270"/>
      <c r="AF2069" s="269"/>
      <c r="AG2069" s="269"/>
      <c r="AH2069" s="269"/>
      <c r="AI2069" s="269"/>
      <c r="AJ2069" s="269"/>
      <c r="AK2069" s="269"/>
      <c r="AL2069" s="269"/>
    </row>
    <row r="2070" spans="1:38" ht="11.25" x14ac:dyDescent="0.2">
      <c r="A2070" s="266">
        <v>2062</v>
      </c>
      <c r="B2070" s="267">
        <f>'!!!KATILIMCI LİSTESİ!!!'!C2063</f>
        <v>0</v>
      </c>
      <c r="C2070" s="268">
        <f>'!!!KATILIMCI LİSTESİ!!!'!B2063</f>
        <v>0</v>
      </c>
      <c r="D2070" s="269"/>
      <c r="E2070" s="269"/>
      <c r="F2070" s="269"/>
      <c r="G2070" s="269"/>
      <c r="H2070" s="269"/>
      <c r="I2070" s="269"/>
      <c r="J2070" s="269"/>
      <c r="K2070" s="270"/>
      <c r="L2070" s="270"/>
      <c r="M2070" s="270"/>
      <c r="N2070" s="270"/>
      <c r="O2070" s="270"/>
      <c r="P2070" s="270"/>
      <c r="Q2070" s="270"/>
      <c r="R2070" s="269"/>
      <c r="S2070" s="269"/>
      <c r="T2070" s="269"/>
      <c r="U2070" s="269"/>
      <c r="V2070" s="269"/>
      <c r="W2070" s="269"/>
      <c r="X2070" s="269"/>
      <c r="Y2070" s="270"/>
      <c r="Z2070" s="270"/>
      <c r="AA2070" s="270"/>
      <c r="AB2070" s="270"/>
      <c r="AC2070" s="270"/>
      <c r="AD2070" s="270"/>
      <c r="AE2070" s="270"/>
      <c r="AF2070" s="269"/>
      <c r="AG2070" s="269"/>
      <c r="AH2070" s="269"/>
      <c r="AI2070" s="269"/>
      <c r="AJ2070" s="269"/>
      <c r="AK2070" s="269"/>
      <c r="AL2070" s="269"/>
    </row>
    <row r="2071" spans="1:38" ht="11.25" x14ac:dyDescent="0.2">
      <c r="A2071" s="266">
        <v>2063</v>
      </c>
      <c r="B2071" s="267">
        <f>'!!!KATILIMCI LİSTESİ!!!'!C2064</f>
        <v>0</v>
      </c>
      <c r="C2071" s="268">
        <f>'!!!KATILIMCI LİSTESİ!!!'!B2064</f>
        <v>0</v>
      </c>
      <c r="D2071" s="269"/>
      <c r="E2071" s="269"/>
      <c r="F2071" s="269"/>
      <c r="G2071" s="269"/>
      <c r="H2071" s="269"/>
      <c r="I2071" s="269"/>
      <c r="J2071" s="269"/>
      <c r="K2071" s="270"/>
      <c r="L2071" s="270"/>
      <c r="M2071" s="270"/>
      <c r="N2071" s="270"/>
      <c r="O2071" s="270"/>
      <c r="P2071" s="270"/>
      <c r="Q2071" s="270"/>
      <c r="R2071" s="269"/>
      <c r="S2071" s="269"/>
      <c r="T2071" s="269"/>
      <c r="U2071" s="269"/>
      <c r="V2071" s="269"/>
      <c r="W2071" s="269"/>
      <c r="X2071" s="269"/>
      <c r="Y2071" s="270"/>
      <c r="Z2071" s="270"/>
      <c r="AA2071" s="270"/>
      <c r="AB2071" s="270"/>
      <c r="AC2071" s="270"/>
      <c r="AD2071" s="270"/>
      <c r="AE2071" s="270"/>
      <c r="AF2071" s="269"/>
      <c r="AG2071" s="269"/>
      <c r="AH2071" s="269"/>
      <c r="AI2071" s="269"/>
      <c r="AJ2071" s="269"/>
      <c r="AK2071" s="269"/>
      <c r="AL2071" s="269"/>
    </row>
    <row r="2072" spans="1:38" ht="11.25" x14ac:dyDescent="0.2">
      <c r="A2072" s="266">
        <v>2064</v>
      </c>
      <c r="B2072" s="267">
        <f>'!!!KATILIMCI LİSTESİ!!!'!C2065</f>
        <v>0</v>
      </c>
      <c r="C2072" s="268">
        <f>'!!!KATILIMCI LİSTESİ!!!'!B2065</f>
        <v>0</v>
      </c>
      <c r="D2072" s="269"/>
      <c r="E2072" s="269"/>
      <c r="F2072" s="269"/>
      <c r="G2072" s="269"/>
      <c r="H2072" s="269"/>
      <c r="I2072" s="269"/>
      <c r="J2072" s="269"/>
      <c r="K2072" s="270"/>
      <c r="L2072" s="270"/>
      <c r="M2072" s="270"/>
      <c r="N2072" s="270"/>
      <c r="O2072" s="270"/>
      <c r="P2072" s="270"/>
      <c r="Q2072" s="270"/>
      <c r="R2072" s="269"/>
      <c r="S2072" s="269"/>
      <c r="T2072" s="269"/>
      <c r="U2072" s="269"/>
      <c r="V2072" s="269"/>
      <c r="W2072" s="269"/>
      <c r="X2072" s="269"/>
      <c r="Y2072" s="270"/>
      <c r="Z2072" s="270"/>
      <c r="AA2072" s="270"/>
      <c r="AB2072" s="270"/>
      <c r="AC2072" s="270"/>
      <c r="AD2072" s="270"/>
      <c r="AE2072" s="270"/>
      <c r="AF2072" s="269"/>
      <c r="AG2072" s="269"/>
      <c r="AH2072" s="269"/>
      <c r="AI2072" s="269"/>
      <c r="AJ2072" s="269"/>
      <c r="AK2072" s="269"/>
      <c r="AL2072" s="269"/>
    </row>
    <row r="2073" spans="1:38" ht="11.25" x14ac:dyDescent="0.2">
      <c r="A2073" s="266">
        <v>2065</v>
      </c>
      <c r="B2073" s="267">
        <f>'!!!KATILIMCI LİSTESİ!!!'!C2066</f>
        <v>0</v>
      </c>
      <c r="C2073" s="268">
        <f>'!!!KATILIMCI LİSTESİ!!!'!B2066</f>
        <v>0</v>
      </c>
      <c r="D2073" s="269"/>
      <c r="E2073" s="269"/>
      <c r="F2073" s="269"/>
      <c r="G2073" s="269"/>
      <c r="H2073" s="269"/>
      <c r="I2073" s="269"/>
      <c r="J2073" s="269"/>
      <c r="K2073" s="270"/>
      <c r="L2073" s="270"/>
      <c r="M2073" s="270"/>
      <c r="N2073" s="270"/>
      <c r="O2073" s="270"/>
      <c r="P2073" s="270"/>
      <c r="Q2073" s="270"/>
      <c r="R2073" s="269"/>
      <c r="S2073" s="269"/>
      <c r="T2073" s="269"/>
      <c r="U2073" s="269"/>
      <c r="V2073" s="269"/>
      <c r="W2073" s="269"/>
      <c r="X2073" s="269"/>
      <c r="Y2073" s="270"/>
      <c r="Z2073" s="270"/>
      <c r="AA2073" s="270"/>
      <c r="AB2073" s="270"/>
      <c r="AC2073" s="270"/>
      <c r="AD2073" s="270"/>
      <c r="AE2073" s="270"/>
      <c r="AF2073" s="269"/>
      <c r="AG2073" s="269"/>
      <c r="AH2073" s="269"/>
      <c r="AI2073" s="269"/>
      <c r="AJ2073" s="269"/>
      <c r="AK2073" s="269"/>
      <c r="AL2073" s="269"/>
    </row>
    <row r="2074" spans="1:38" ht="11.25" x14ac:dyDescent="0.2">
      <c r="A2074" s="266">
        <v>2066</v>
      </c>
      <c r="B2074" s="267">
        <f>'!!!KATILIMCI LİSTESİ!!!'!C2067</f>
        <v>0</v>
      </c>
      <c r="C2074" s="268">
        <f>'!!!KATILIMCI LİSTESİ!!!'!B2067</f>
        <v>0</v>
      </c>
      <c r="D2074" s="269"/>
      <c r="E2074" s="269"/>
      <c r="F2074" s="269"/>
      <c r="G2074" s="269"/>
      <c r="H2074" s="269"/>
      <c r="I2074" s="269"/>
      <c r="J2074" s="269"/>
      <c r="K2074" s="270"/>
      <c r="L2074" s="270"/>
      <c r="M2074" s="270"/>
      <c r="N2074" s="270"/>
      <c r="O2074" s="270"/>
      <c r="P2074" s="270"/>
      <c r="Q2074" s="270"/>
      <c r="R2074" s="269"/>
      <c r="S2074" s="269"/>
      <c r="T2074" s="269"/>
      <c r="U2074" s="269"/>
      <c r="V2074" s="269"/>
      <c r="W2074" s="269"/>
      <c r="X2074" s="269"/>
      <c r="Y2074" s="270"/>
      <c r="Z2074" s="270"/>
      <c r="AA2074" s="270"/>
      <c r="AB2074" s="270"/>
      <c r="AC2074" s="270"/>
      <c r="AD2074" s="270"/>
      <c r="AE2074" s="270"/>
      <c r="AF2074" s="269"/>
      <c r="AG2074" s="269"/>
      <c r="AH2074" s="269"/>
      <c r="AI2074" s="269"/>
      <c r="AJ2074" s="269"/>
      <c r="AK2074" s="269"/>
      <c r="AL2074" s="269"/>
    </row>
    <row r="2075" spans="1:38" ht="11.25" x14ac:dyDescent="0.2">
      <c r="A2075" s="266">
        <v>2067</v>
      </c>
      <c r="B2075" s="267">
        <f>'!!!KATILIMCI LİSTESİ!!!'!C2068</f>
        <v>0</v>
      </c>
      <c r="C2075" s="268">
        <f>'!!!KATILIMCI LİSTESİ!!!'!B2068</f>
        <v>0</v>
      </c>
      <c r="D2075" s="269"/>
      <c r="E2075" s="269"/>
      <c r="F2075" s="269"/>
      <c r="G2075" s="269"/>
      <c r="H2075" s="269"/>
      <c r="I2075" s="269"/>
      <c r="J2075" s="269"/>
      <c r="K2075" s="270"/>
      <c r="L2075" s="270"/>
      <c r="M2075" s="270"/>
      <c r="N2075" s="270"/>
      <c r="O2075" s="270"/>
      <c r="P2075" s="270"/>
      <c r="Q2075" s="270"/>
      <c r="R2075" s="269"/>
      <c r="S2075" s="269"/>
      <c r="T2075" s="269"/>
      <c r="U2075" s="269"/>
      <c r="V2075" s="269"/>
      <c r="W2075" s="269"/>
      <c r="X2075" s="269"/>
      <c r="Y2075" s="270"/>
      <c r="Z2075" s="270"/>
      <c r="AA2075" s="270"/>
      <c r="AB2075" s="270"/>
      <c r="AC2075" s="270"/>
      <c r="AD2075" s="270"/>
      <c r="AE2075" s="270"/>
      <c r="AF2075" s="269"/>
      <c r="AG2075" s="269"/>
      <c r="AH2075" s="269"/>
      <c r="AI2075" s="269"/>
      <c r="AJ2075" s="269"/>
      <c r="AK2075" s="269"/>
      <c r="AL2075" s="269"/>
    </row>
    <row r="2076" spans="1:38" ht="11.25" x14ac:dyDescent="0.2">
      <c r="A2076" s="266">
        <v>2068</v>
      </c>
      <c r="B2076" s="267">
        <f>'!!!KATILIMCI LİSTESİ!!!'!C2069</f>
        <v>0</v>
      </c>
      <c r="C2076" s="268">
        <f>'!!!KATILIMCI LİSTESİ!!!'!B2069</f>
        <v>0</v>
      </c>
      <c r="D2076" s="269"/>
      <c r="E2076" s="269"/>
      <c r="F2076" s="269"/>
      <c r="G2076" s="269"/>
      <c r="H2076" s="269"/>
      <c r="I2076" s="269"/>
      <c r="J2076" s="269"/>
      <c r="K2076" s="270"/>
      <c r="L2076" s="270"/>
      <c r="M2076" s="270"/>
      <c r="N2076" s="270"/>
      <c r="O2076" s="270"/>
      <c r="P2076" s="270"/>
      <c r="Q2076" s="270"/>
      <c r="R2076" s="269"/>
      <c r="S2076" s="269"/>
      <c r="T2076" s="269"/>
      <c r="U2076" s="269"/>
      <c r="V2076" s="269"/>
      <c r="W2076" s="269"/>
      <c r="X2076" s="269"/>
      <c r="Y2076" s="270"/>
      <c r="Z2076" s="270"/>
      <c r="AA2076" s="270"/>
      <c r="AB2076" s="270"/>
      <c r="AC2076" s="270"/>
      <c r="AD2076" s="270"/>
      <c r="AE2076" s="270"/>
      <c r="AF2076" s="269"/>
      <c r="AG2076" s="269"/>
      <c r="AH2076" s="269"/>
      <c r="AI2076" s="269"/>
      <c r="AJ2076" s="269"/>
      <c r="AK2076" s="269"/>
      <c r="AL2076" s="269"/>
    </row>
    <row r="2077" spans="1:38" ht="11.25" x14ac:dyDescent="0.2">
      <c r="A2077" s="266">
        <v>2069</v>
      </c>
      <c r="B2077" s="267">
        <f>'!!!KATILIMCI LİSTESİ!!!'!C2070</f>
        <v>0</v>
      </c>
      <c r="C2077" s="268">
        <f>'!!!KATILIMCI LİSTESİ!!!'!B2070</f>
        <v>0</v>
      </c>
      <c r="D2077" s="269"/>
      <c r="E2077" s="269"/>
      <c r="F2077" s="269"/>
      <c r="G2077" s="269"/>
      <c r="H2077" s="269"/>
      <c r="I2077" s="269"/>
      <c r="J2077" s="269"/>
      <c r="K2077" s="270"/>
      <c r="L2077" s="270"/>
      <c r="M2077" s="270"/>
      <c r="N2077" s="270"/>
      <c r="O2077" s="270"/>
      <c r="P2077" s="270"/>
      <c r="Q2077" s="270"/>
      <c r="R2077" s="269"/>
      <c r="S2077" s="269"/>
      <c r="T2077" s="269"/>
      <c r="U2077" s="269"/>
      <c r="V2077" s="269"/>
      <c r="W2077" s="269"/>
      <c r="X2077" s="269"/>
      <c r="Y2077" s="270"/>
      <c r="Z2077" s="270"/>
      <c r="AA2077" s="270"/>
      <c r="AB2077" s="270"/>
      <c r="AC2077" s="270"/>
      <c r="AD2077" s="270"/>
      <c r="AE2077" s="270"/>
      <c r="AF2077" s="269"/>
      <c r="AG2077" s="269"/>
      <c r="AH2077" s="269"/>
      <c r="AI2077" s="269"/>
      <c r="AJ2077" s="269"/>
      <c r="AK2077" s="269"/>
      <c r="AL2077" s="269"/>
    </row>
    <row r="2078" spans="1:38" ht="11.25" x14ac:dyDescent="0.2">
      <c r="A2078" s="266">
        <v>2070</v>
      </c>
      <c r="B2078" s="267">
        <f>'!!!KATILIMCI LİSTESİ!!!'!C2071</f>
        <v>0</v>
      </c>
      <c r="C2078" s="268">
        <f>'!!!KATILIMCI LİSTESİ!!!'!B2071</f>
        <v>0</v>
      </c>
      <c r="D2078" s="269"/>
      <c r="E2078" s="269"/>
      <c r="F2078" s="269"/>
      <c r="G2078" s="269"/>
      <c r="H2078" s="269"/>
      <c r="I2078" s="269"/>
      <c r="J2078" s="269"/>
      <c r="K2078" s="270"/>
      <c r="L2078" s="270"/>
      <c r="M2078" s="270"/>
      <c r="N2078" s="270"/>
      <c r="O2078" s="270"/>
      <c r="P2078" s="270"/>
      <c r="Q2078" s="270"/>
      <c r="R2078" s="269"/>
      <c r="S2078" s="269"/>
      <c r="T2078" s="269"/>
      <c r="U2078" s="269"/>
      <c r="V2078" s="269"/>
      <c r="W2078" s="269"/>
      <c r="X2078" s="269"/>
      <c r="Y2078" s="270"/>
      <c r="Z2078" s="270"/>
      <c r="AA2078" s="270"/>
      <c r="AB2078" s="270"/>
      <c r="AC2078" s="270"/>
      <c r="AD2078" s="270"/>
      <c r="AE2078" s="270"/>
      <c r="AF2078" s="269"/>
      <c r="AG2078" s="269"/>
      <c r="AH2078" s="269"/>
      <c r="AI2078" s="269"/>
      <c r="AJ2078" s="269"/>
      <c r="AK2078" s="269"/>
      <c r="AL2078" s="269"/>
    </row>
    <row r="2079" spans="1:38" ht="11.25" x14ac:dyDescent="0.2">
      <c r="A2079" s="266">
        <v>2071</v>
      </c>
      <c r="B2079" s="267">
        <f>'!!!KATILIMCI LİSTESİ!!!'!C2072</f>
        <v>0</v>
      </c>
      <c r="C2079" s="268">
        <f>'!!!KATILIMCI LİSTESİ!!!'!B2072</f>
        <v>0</v>
      </c>
      <c r="D2079" s="269"/>
      <c r="E2079" s="269"/>
      <c r="F2079" s="269"/>
      <c r="G2079" s="269"/>
      <c r="H2079" s="269"/>
      <c r="I2079" s="269"/>
      <c r="J2079" s="269"/>
      <c r="K2079" s="270"/>
      <c r="L2079" s="270"/>
      <c r="M2079" s="270"/>
      <c r="N2079" s="270"/>
      <c r="O2079" s="270"/>
      <c r="P2079" s="270"/>
      <c r="Q2079" s="270"/>
      <c r="R2079" s="269"/>
      <c r="S2079" s="269"/>
      <c r="T2079" s="269"/>
      <c r="U2079" s="269"/>
      <c r="V2079" s="269"/>
      <c r="W2079" s="269"/>
      <c r="X2079" s="269"/>
      <c r="Y2079" s="270"/>
      <c r="Z2079" s="270"/>
      <c r="AA2079" s="270"/>
      <c r="AB2079" s="270"/>
      <c r="AC2079" s="270"/>
      <c r="AD2079" s="270"/>
      <c r="AE2079" s="270"/>
      <c r="AF2079" s="269"/>
      <c r="AG2079" s="269"/>
      <c r="AH2079" s="269"/>
      <c r="AI2079" s="269"/>
      <c r="AJ2079" s="269"/>
      <c r="AK2079" s="269"/>
      <c r="AL2079" s="269"/>
    </row>
    <row r="2080" spans="1:38" ht="11.25" x14ac:dyDescent="0.2">
      <c r="A2080" s="266">
        <v>2072</v>
      </c>
      <c r="B2080" s="267">
        <f>'!!!KATILIMCI LİSTESİ!!!'!C2073</f>
        <v>0</v>
      </c>
      <c r="C2080" s="268">
        <f>'!!!KATILIMCI LİSTESİ!!!'!B2073</f>
        <v>0</v>
      </c>
      <c r="D2080" s="269"/>
      <c r="E2080" s="269"/>
      <c r="F2080" s="269"/>
      <c r="G2080" s="269"/>
      <c r="H2080" s="269"/>
      <c r="I2080" s="269"/>
      <c r="J2080" s="269"/>
      <c r="K2080" s="270"/>
      <c r="L2080" s="270"/>
      <c r="M2080" s="270"/>
      <c r="N2080" s="270"/>
      <c r="O2080" s="270"/>
      <c r="P2080" s="270"/>
      <c r="Q2080" s="270"/>
      <c r="R2080" s="269"/>
      <c r="S2080" s="269"/>
      <c r="T2080" s="269"/>
      <c r="U2080" s="269"/>
      <c r="V2080" s="269"/>
      <c r="W2080" s="269"/>
      <c r="X2080" s="269"/>
      <c r="Y2080" s="270"/>
      <c r="Z2080" s="270"/>
      <c r="AA2080" s="270"/>
      <c r="AB2080" s="270"/>
      <c r="AC2080" s="270"/>
      <c r="AD2080" s="270"/>
      <c r="AE2080" s="270"/>
      <c r="AF2080" s="269"/>
      <c r="AG2080" s="269"/>
      <c r="AH2080" s="269"/>
      <c r="AI2080" s="269"/>
      <c r="AJ2080" s="269"/>
      <c r="AK2080" s="269"/>
      <c r="AL2080" s="269"/>
    </row>
    <row r="2081" spans="1:38" ht="11.25" x14ac:dyDescent="0.2">
      <c r="A2081" s="266">
        <v>2073</v>
      </c>
      <c r="B2081" s="267">
        <f>'!!!KATILIMCI LİSTESİ!!!'!C2074</f>
        <v>0</v>
      </c>
      <c r="C2081" s="268">
        <f>'!!!KATILIMCI LİSTESİ!!!'!B2074</f>
        <v>0</v>
      </c>
      <c r="D2081" s="269"/>
      <c r="E2081" s="269"/>
      <c r="F2081" s="269"/>
      <c r="G2081" s="269"/>
      <c r="H2081" s="269"/>
      <c r="I2081" s="269"/>
      <c r="J2081" s="269"/>
      <c r="K2081" s="270"/>
      <c r="L2081" s="270"/>
      <c r="M2081" s="270"/>
      <c r="N2081" s="270"/>
      <c r="O2081" s="270"/>
      <c r="P2081" s="270"/>
      <c r="Q2081" s="270"/>
      <c r="R2081" s="269"/>
      <c r="S2081" s="269"/>
      <c r="T2081" s="269"/>
      <c r="U2081" s="269"/>
      <c r="V2081" s="269"/>
      <c r="W2081" s="269"/>
      <c r="X2081" s="269"/>
      <c r="Y2081" s="270"/>
      <c r="Z2081" s="270"/>
      <c r="AA2081" s="270"/>
      <c r="AB2081" s="270"/>
      <c r="AC2081" s="270"/>
      <c r="AD2081" s="270"/>
      <c r="AE2081" s="270"/>
      <c r="AF2081" s="269"/>
      <c r="AG2081" s="269"/>
      <c r="AH2081" s="269"/>
      <c r="AI2081" s="269"/>
      <c r="AJ2081" s="269"/>
      <c r="AK2081" s="269"/>
      <c r="AL2081" s="269"/>
    </row>
    <row r="2082" spans="1:38" ht="11.25" x14ac:dyDescent="0.2">
      <c r="A2082" s="266">
        <v>2074</v>
      </c>
      <c r="B2082" s="267">
        <f>'!!!KATILIMCI LİSTESİ!!!'!C2075</f>
        <v>0</v>
      </c>
      <c r="C2082" s="268">
        <f>'!!!KATILIMCI LİSTESİ!!!'!B2075</f>
        <v>0</v>
      </c>
      <c r="D2082" s="269"/>
      <c r="E2082" s="269"/>
      <c r="F2082" s="269"/>
      <c r="G2082" s="269"/>
      <c r="H2082" s="269"/>
      <c r="I2082" s="269"/>
      <c r="J2082" s="269"/>
      <c r="K2082" s="270"/>
      <c r="L2082" s="270"/>
      <c r="M2082" s="270"/>
      <c r="N2082" s="270"/>
      <c r="O2082" s="270"/>
      <c r="P2082" s="270"/>
      <c r="Q2082" s="270"/>
      <c r="R2082" s="269"/>
      <c r="S2082" s="269"/>
      <c r="T2082" s="269"/>
      <c r="U2082" s="269"/>
      <c r="V2082" s="269"/>
      <c r="W2082" s="269"/>
      <c r="X2082" s="269"/>
      <c r="Y2082" s="270"/>
      <c r="Z2082" s="270"/>
      <c r="AA2082" s="270"/>
      <c r="AB2082" s="270"/>
      <c r="AC2082" s="270"/>
      <c r="AD2082" s="270"/>
      <c r="AE2082" s="270"/>
      <c r="AF2082" s="269"/>
      <c r="AG2082" s="269"/>
      <c r="AH2082" s="269"/>
      <c r="AI2082" s="269"/>
      <c r="AJ2082" s="269"/>
      <c r="AK2082" s="269"/>
      <c r="AL2082" s="269"/>
    </row>
    <row r="2083" spans="1:38" ht="11.25" x14ac:dyDescent="0.2">
      <c r="A2083" s="266">
        <v>2075</v>
      </c>
      <c r="B2083" s="267">
        <f>'!!!KATILIMCI LİSTESİ!!!'!C2076</f>
        <v>0</v>
      </c>
      <c r="C2083" s="268">
        <f>'!!!KATILIMCI LİSTESİ!!!'!B2076</f>
        <v>0</v>
      </c>
      <c r="D2083" s="269"/>
      <c r="E2083" s="269"/>
      <c r="F2083" s="269"/>
      <c r="G2083" s="269"/>
      <c r="H2083" s="269"/>
      <c r="I2083" s="269"/>
      <c r="J2083" s="269"/>
      <c r="K2083" s="270"/>
      <c r="L2083" s="270"/>
      <c r="M2083" s="270"/>
      <c r="N2083" s="270"/>
      <c r="O2083" s="270"/>
      <c r="P2083" s="270"/>
      <c r="Q2083" s="270"/>
      <c r="R2083" s="269"/>
      <c r="S2083" s="269"/>
      <c r="T2083" s="269"/>
      <c r="U2083" s="269"/>
      <c r="V2083" s="269"/>
      <c r="W2083" s="269"/>
      <c r="X2083" s="269"/>
      <c r="Y2083" s="270"/>
      <c r="Z2083" s="270"/>
      <c r="AA2083" s="270"/>
      <c r="AB2083" s="270"/>
      <c r="AC2083" s="270"/>
      <c r="AD2083" s="270"/>
      <c r="AE2083" s="270"/>
      <c r="AF2083" s="269"/>
      <c r="AG2083" s="269"/>
      <c r="AH2083" s="269"/>
      <c r="AI2083" s="269"/>
      <c r="AJ2083" s="269"/>
      <c r="AK2083" s="269"/>
      <c r="AL2083" s="269"/>
    </row>
    <row r="2084" spans="1:38" ht="11.25" x14ac:dyDescent="0.2">
      <c r="A2084" s="266">
        <v>2076</v>
      </c>
      <c r="B2084" s="267">
        <f>'!!!KATILIMCI LİSTESİ!!!'!C2077</f>
        <v>0</v>
      </c>
      <c r="C2084" s="268">
        <f>'!!!KATILIMCI LİSTESİ!!!'!B2077</f>
        <v>0</v>
      </c>
      <c r="D2084" s="269"/>
      <c r="E2084" s="269"/>
      <c r="F2084" s="269"/>
      <c r="G2084" s="269"/>
      <c r="H2084" s="269"/>
      <c r="I2084" s="269"/>
      <c r="J2084" s="269"/>
      <c r="K2084" s="270"/>
      <c r="L2084" s="270"/>
      <c r="M2084" s="270"/>
      <c r="N2084" s="270"/>
      <c r="O2084" s="270"/>
      <c r="P2084" s="270"/>
      <c r="Q2084" s="270"/>
      <c r="R2084" s="269"/>
      <c r="S2084" s="269"/>
      <c r="T2084" s="269"/>
      <c r="U2084" s="269"/>
      <c r="V2084" s="269"/>
      <c r="W2084" s="269"/>
      <c r="X2084" s="269"/>
      <c r="Y2084" s="270"/>
      <c r="Z2084" s="270"/>
      <c r="AA2084" s="270"/>
      <c r="AB2084" s="270"/>
      <c r="AC2084" s="270"/>
      <c r="AD2084" s="270"/>
      <c r="AE2084" s="270"/>
      <c r="AF2084" s="269"/>
      <c r="AG2084" s="269"/>
      <c r="AH2084" s="269"/>
      <c r="AI2084" s="269"/>
      <c r="AJ2084" s="269"/>
      <c r="AK2084" s="269"/>
      <c r="AL2084" s="269"/>
    </row>
    <row r="2085" spans="1:38" ht="11.25" x14ac:dyDescent="0.2">
      <c r="A2085" s="266">
        <v>2077</v>
      </c>
      <c r="B2085" s="267">
        <f>'!!!KATILIMCI LİSTESİ!!!'!C2078</f>
        <v>0</v>
      </c>
      <c r="C2085" s="268">
        <f>'!!!KATILIMCI LİSTESİ!!!'!B2078</f>
        <v>0</v>
      </c>
      <c r="D2085" s="269"/>
      <c r="E2085" s="269"/>
      <c r="F2085" s="269"/>
      <c r="G2085" s="269"/>
      <c r="H2085" s="269"/>
      <c r="I2085" s="269"/>
      <c r="J2085" s="269"/>
      <c r="K2085" s="270"/>
      <c r="L2085" s="270"/>
      <c r="M2085" s="270"/>
      <c r="N2085" s="270"/>
      <c r="O2085" s="270"/>
      <c r="P2085" s="270"/>
      <c r="Q2085" s="270"/>
      <c r="R2085" s="269"/>
      <c r="S2085" s="269"/>
      <c r="T2085" s="269"/>
      <c r="U2085" s="269"/>
      <c r="V2085" s="269"/>
      <c r="W2085" s="269"/>
      <c r="X2085" s="269"/>
      <c r="Y2085" s="270"/>
      <c r="Z2085" s="270"/>
      <c r="AA2085" s="270"/>
      <c r="AB2085" s="270"/>
      <c r="AC2085" s="270"/>
      <c r="AD2085" s="270"/>
      <c r="AE2085" s="270"/>
      <c r="AF2085" s="269"/>
      <c r="AG2085" s="269"/>
      <c r="AH2085" s="269"/>
      <c r="AI2085" s="269"/>
      <c r="AJ2085" s="269"/>
      <c r="AK2085" s="269"/>
      <c r="AL2085" s="269"/>
    </row>
    <row r="2086" spans="1:38" ht="11.25" x14ac:dyDescent="0.2">
      <c r="A2086" s="266">
        <v>2078</v>
      </c>
      <c r="B2086" s="267">
        <f>'!!!KATILIMCI LİSTESİ!!!'!C2079</f>
        <v>0</v>
      </c>
      <c r="C2086" s="268">
        <f>'!!!KATILIMCI LİSTESİ!!!'!B2079</f>
        <v>0</v>
      </c>
      <c r="D2086" s="269"/>
      <c r="E2086" s="269"/>
      <c r="F2086" s="269"/>
      <c r="G2086" s="269"/>
      <c r="H2086" s="269"/>
      <c r="I2086" s="269"/>
      <c r="J2086" s="269"/>
      <c r="K2086" s="270"/>
      <c r="L2086" s="270"/>
      <c r="M2086" s="270"/>
      <c r="N2086" s="270"/>
      <c r="O2086" s="270"/>
      <c r="P2086" s="270"/>
      <c r="Q2086" s="270"/>
      <c r="R2086" s="269"/>
      <c r="S2086" s="269"/>
      <c r="T2086" s="269"/>
      <c r="U2086" s="269"/>
      <c r="V2086" s="269"/>
      <c r="W2086" s="269"/>
      <c r="X2086" s="269"/>
      <c r="Y2086" s="270"/>
      <c r="Z2086" s="270"/>
      <c r="AA2086" s="270"/>
      <c r="AB2086" s="270"/>
      <c r="AC2086" s="270"/>
      <c r="AD2086" s="270"/>
      <c r="AE2086" s="270"/>
      <c r="AF2086" s="269"/>
      <c r="AG2086" s="269"/>
      <c r="AH2086" s="269"/>
      <c r="AI2086" s="269"/>
      <c r="AJ2086" s="269"/>
      <c r="AK2086" s="269"/>
      <c r="AL2086" s="269"/>
    </row>
    <row r="2087" spans="1:38" ht="11.25" x14ac:dyDescent="0.2">
      <c r="A2087" s="266">
        <v>2079</v>
      </c>
      <c r="B2087" s="267">
        <f>'!!!KATILIMCI LİSTESİ!!!'!C2080</f>
        <v>0</v>
      </c>
      <c r="C2087" s="268">
        <f>'!!!KATILIMCI LİSTESİ!!!'!B2080</f>
        <v>0</v>
      </c>
      <c r="D2087" s="269"/>
      <c r="E2087" s="269"/>
      <c r="F2087" s="269"/>
      <c r="G2087" s="269"/>
      <c r="H2087" s="269"/>
      <c r="I2087" s="269"/>
      <c r="J2087" s="269"/>
      <c r="K2087" s="270"/>
      <c r="L2087" s="270"/>
      <c r="M2087" s="270"/>
      <c r="N2087" s="270"/>
      <c r="O2087" s="270"/>
      <c r="P2087" s="270"/>
      <c r="Q2087" s="270"/>
      <c r="R2087" s="269"/>
      <c r="S2087" s="269"/>
      <c r="T2087" s="269"/>
      <c r="U2087" s="269"/>
      <c r="V2087" s="269"/>
      <c r="W2087" s="269"/>
      <c r="X2087" s="269"/>
      <c r="Y2087" s="270"/>
      <c r="Z2087" s="270"/>
      <c r="AA2087" s="270"/>
      <c r="AB2087" s="270"/>
      <c r="AC2087" s="270"/>
      <c r="AD2087" s="270"/>
      <c r="AE2087" s="270"/>
      <c r="AF2087" s="269"/>
      <c r="AG2087" s="269"/>
      <c r="AH2087" s="269"/>
      <c r="AI2087" s="269"/>
      <c r="AJ2087" s="269"/>
      <c r="AK2087" s="269"/>
      <c r="AL2087" s="269"/>
    </row>
    <row r="2088" spans="1:38" ht="11.25" x14ac:dyDescent="0.2">
      <c r="A2088" s="266">
        <v>2080</v>
      </c>
      <c r="B2088" s="267">
        <f>'!!!KATILIMCI LİSTESİ!!!'!C2081</f>
        <v>0</v>
      </c>
      <c r="C2088" s="268">
        <f>'!!!KATILIMCI LİSTESİ!!!'!B2081</f>
        <v>0</v>
      </c>
      <c r="D2088" s="269"/>
      <c r="E2088" s="269"/>
      <c r="F2088" s="269"/>
      <c r="G2088" s="269"/>
      <c r="H2088" s="269"/>
      <c r="I2088" s="269"/>
      <c r="J2088" s="269"/>
      <c r="K2088" s="270"/>
      <c r="L2088" s="270"/>
      <c r="M2088" s="270"/>
      <c r="N2088" s="270"/>
      <c r="O2088" s="270"/>
      <c r="P2088" s="270"/>
      <c r="Q2088" s="270"/>
      <c r="R2088" s="269"/>
      <c r="S2088" s="269"/>
      <c r="T2088" s="269"/>
      <c r="U2088" s="269"/>
      <c r="V2088" s="269"/>
      <c r="W2088" s="269"/>
      <c r="X2088" s="269"/>
      <c r="Y2088" s="270"/>
      <c r="Z2088" s="270"/>
      <c r="AA2088" s="270"/>
      <c r="AB2088" s="270"/>
      <c r="AC2088" s="270"/>
      <c r="AD2088" s="270"/>
      <c r="AE2088" s="270"/>
      <c r="AF2088" s="269"/>
      <c r="AG2088" s="269"/>
      <c r="AH2088" s="269"/>
      <c r="AI2088" s="269"/>
      <c r="AJ2088" s="269"/>
      <c r="AK2088" s="269"/>
      <c r="AL2088" s="269"/>
    </row>
    <row r="2089" spans="1:38" ht="11.25" x14ac:dyDescent="0.2">
      <c r="A2089" s="266">
        <v>2081</v>
      </c>
      <c r="B2089" s="267">
        <f>'!!!KATILIMCI LİSTESİ!!!'!C2082</f>
        <v>0</v>
      </c>
      <c r="C2089" s="268">
        <f>'!!!KATILIMCI LİSTESİ!!!'!B2082</f>
        <v>0</v>
      </c>
      <c r="D2089" s="269"/>
      <c r="E2089" s="269"/>
      <c r="F2089" s="269"/>
      <c r="G2089" s="269"/>
      <c r="H2089" s="269"/>
      <c r="I2089" s="269"/>
      <c r="J2089" s="269"/>
      <c r="K2089" s="270"/>
      <c r="L2089" s="270"/>
      <c r="M2089" s="270"/>
      <c r="N2089" s="270"/>
      <c r="O2089" s="270"/>
      <c r="P2089" s="270"/>
      <c r="Q2089" s="270"/>
      <c r="R2089" s="269"/>
      <c r="S2089" s="269"/>
      <c r="T2089" s="269"/>
      <c r="U2089" s="269"/>
      <c r="V2089" s="269"/>
      <c r="W2089" s="269"/>
      <c r="X2089" s="269"/>
      <c r="Y2089" s="270"/>
      <c r="Z2089" s="270"/>
      <c r="AA2089" s="270"/>
      <c r="AB2089" s="270"/>
      <c r="AC2089" s="270"/>
      <c r="AD2089" s="270"/>
      <c r="AE2089" s="270"/>
      <c r="AF2089" s="269"/>
      <c r="AG2089" s="269"/>
      <c r="AH2089" s="269"/>
      <c r="AI2089" s="269"/>
      <c r="AJ2089" s="269"/>
      <c r="AK2089" s="269"/>
      <c r="AL2089" s="269"/>
    </row>
    <row r="2090" spans="1:38" ht="11.25" x14ac:dyDescent="0.2">
      <c r="A2090" s="266">
        <v>2082</v>
      </c>
      <c r="B2090" s="267">
        <f>'!!!KATILIMCI LİSTESİ!!!'!C2083</f>
        <v>0</v>
      </c>
      <c r="C2090" s="268">
        <f>'!!!KATILIMCI LİSTESİ!!!'!B2083</f>
        <v>0</v>
      </c>
      <c r="D2090" s="269"/>
      <c r="E2090" s="269"/>
      <c r="F2090" s="269"/>
      <c r="G2090" s="269"/>
      <c r="H2090" s="269"/>
      <c r="I2090" s="269"/>
      <c r="J2090" s="269"/>
      <c r="K2090" s="270"/>
      <c r="L2090" s="270"/>
      <c r="M2090" s="270"/>
      <c r="N2090" s="270"/>
      <c r="O2090" s="270"/>
      <c r="P2090" s="270"/>
      <c r="Q2090" s="270"/>
      <c r="R2090" s="269"/>
      <c r="S2090" s="269"/>
      <c r="T2090" s="269"/>
      <c r="U2090" s="269"/>
      <c r="V2090" s="269"/>
      <c r="W2090" s="269"/>
      <c r="X2090" s="269"/>
      <c r="Y2090" s="270"/>
      <c r="Z2090" s="270"/>
      <c r="AA2090" s="270"/>
      <c r="AB2090" s="270"/>
      <c r="AC2090" s="270"/>
      <c r="AD2090" s="270"/>
      <c r="AE2090" s="270"/>
      <c r="AF2090" s="269"/>
      <c r="AG2090" s="269"/>
      <c r="AH2090" s="269"/>
      <c r="AI2090" s="269"/>
      <c r="AJ2090" s="269"/>
      <c r="AK2090" s="269"/>
      <c r="AL2090" s="269"/>
    </row>
    <row r="2091" spans="1:38" ht="11.25" x14ac:dyDescent="0.2">
      <c r="A2091" s="266">
        <v>2083</v>
      </c>
      <c r="B2091" s="267">
        <f>'!!!KATILIMCI LİSTESİ!!!'!C2084</f>
        <v>0</v>
      </c>
      <c r="C2091" s="268">
        <f>'!!!KATILIMCI LİSTESİ!!!'!B2084</f>
        <v>0</v>
      </c>
      <c r="D2091" s="269"/>
      <c r="E2091" s="269"/>
      <c r="F2091" s="269"/>
      <c r="G2091" s="269"/>
      <c r="H2091" s="269"/>
      <c r="I2091" s="269"/>
      <c r="J2091" s="269"/>
      <c r="K2091" s="270"/>
      <c r="L2091" s="270"/>
      <c r="M2091" s="270"/>
      <c r="N2091" s="270"/>
      <c r="O2091" s="270"/>
      <c r="P2091" s="270"/>
      <c r="Q2091" s="270"/>
      <c r="R2091" s="269"/>
      <c r="S2091" s="269"/>
      <c r="T2091" s="269"/>
      <c r="U2091" s="269"/>
      <c r="V2091" s="269"/>
      <c r="W2091" s="269"/>
      <c r="X2091" s="269"/>
      <c r="Y2091" s="270"/>
      <c r="Z2091" s="270"/>
      <c r="AA2091" s="270"/>
      <c r="AB2091" s="270"/>
      <c r="AC2091" s="270"/>
      <c r="AD2091" s="270"/>
      <c r="AE2091" s="270"/>
      <c r="AF2091" s="269"/>
      <c r="AG2091" s="269"/>
      <c r="AH2091" s="269"/>
      <c r="AI2091" s="269"/>
      <c r="AJ2091" s="269"/>
      <c r="AK2091" s="269"/>
      <c r="AL2091" s="269"/>
    </row>
    <row r="2092" spans="1:38" ht="11.25" x14ac:dyDescent="0.2">
      <c r="A2092" s="266">
        <v>2084</v>
      </c>
      <c r="B2092" s="267">
        <f>'!!!KATILIMCI LİSTESİ!!!'!C2085</f>
        <v>0</v>
      </c>
      <c r="C2092" s="268">
        <f>'!!!KATILIMCI LİSTESİ!!!'!B2085</f>
        <v>0</v>
      </c>
      <c r="D2092" s="269"/>
      <c r="E2092" s="269"/>
      <c r="F2092" s="269"/>
      <c r="G2092" s="269"/>
      <c r="H2092" s="269"/>
      <c r="I2092" s="269"/>
      <c r="J2092" s="269"/>
      <c r="K2092" s="270"/>
      <c r="L2092" s="270"/>
      <c r="M2092" s="270"/>
      <c r="N2092" s="270"/>
      <c r="O2092" s="270"/>
      <c r="P2092" s="270"/>
      <c r="Q2092" s="270"/>
      <c r="R2092" s="269"/>
      <c r="S2092" s="269"/>
      <c r="T2092" s="269"/>
      <c r="U2092" s="269"/>
      <c r="V2092" s="269"/>
      <c r="W2092" s="269"/>
      <c r="X2092" s="269"/>
      <c r="Y2092" s="270"/>
      <c r="Z2092" s="270"/>
      <c r="AA2092" s="270"/>
      <c r="AB2092" s="270"/>
      <c r="AC2092" s="270"/>
      <c r="AD2092" s="270"/>
      <c r="AE2092" s="270"/>
      <c r="AF2092" s="269"/>
      <c r="AG2092" s="269"/>
      <c r="AH2092" s="269"/>
      <c r="AI2092" s="269"/>
      <c r="AJ2092" s="269"/>
      <c r="AK2092" s="269"/>
      <c r="AL2092" s="269"/>
    </row>
    <row r="2093" spans="1:38" ht="11.25" x14ac:dyDescent="0.2">
      <c r="A2093" s="266">
        <v>2085</v>
      </c>
      <c r="B2093" s="267">
        <f>'!!!KATILIMCI LİSTESİ!!!'!C2086</f>
        <v>0</v>
      </c>
      <c r="C2093" s="268">
        <f>'!!!KATILIMCI LİSTESİ!!!'!B2086</f>
        <v>0</v>
      </c>
      <c r="D2093" s="269"/>
      <c r="E2093" s="269"/>
      <c r="F2093" s="269"/>
      <c r="G2093" s="269"/>
      <c r="H2093" s="269"/>
      <c r="I2093" s="269"/>
      <c r="J2093" s="269"/>
      <c r="K2093" s="270"/>
      <c r="L2093" s="270"/>
      <c r="M2093" s="270"/>
      <c r="N2093" s="270"/>
      <c r="O2093" s="270"/>
      <c r="P2093" s="270"/>
      <c r="Q2093" s="270"/>
      <c r="R2093" s="269"/>
      <c r="S2093" s="269"/>
      <c r="T2093" s="269"/>
      <c r="U2093" s="269"/>
      <c r="V2093" s="269"/>
      <c r="W2093" s="269"/>
      <c r="X2093" s="269"/>
      <c r="Y2093" s="270"/>
      <c r="Z2093" s="270"/>
      <c r="AA2093" s="270"/>
      <c r="AB2093" s="270"/>
      <c r="AC2093" s="270"/>
      <c r="AD2093" s="270"/>
      <c r="AE2093" s="270"/>
      <c r="AF2093" s="269"/>
      <c r="AG2093" s="269"/>
      <c r="AH2093" s="269"/>
      <c r="AI2093" s="269"/>
      <c r="AJ2093" s="269"/>
      <c r="AK2093" s="269"/>
      <c r="AL2093" s="269"/>
    </row>
    <row r="2094" spans="1:38" ht="11.25" x14ac:dyDescent="0.2">
      <c r="A2094" s="266">
        <v>2086</v>
      </c>
      <c r="B2094" s="267">
        <f>'!!!KATILIMCI LİSTESİ!!!'!C2087</f>
        <v>0</v>
      </c>
      <c r="C2094" s="268">
        <f>'!!!KATILIMCI LİSTESİ!!!'!B2087</f>
        <v>0</v>
      </c>
      <c r="D2094" s="269"/>
      <c r="E2094" s="269"/>
      <c r="F2094" s="269"/>
      <c r="G2094" s="269"/>
      <c r="H2094" s="269"/>
      <c r="I2094" s="269"/>
      <c r="J2094" s="269"/>
      <c r="K2094" s="270"/>
      <c r="L2094" s="270"/>
      <c r="M2094" s="270"/>
      <c r="N2094" s="270"/>
      <c r="O2094" s="270"/>
      <c r="P2094" s="270"/>
      <c r="Q2094" s="270"/>
      <c r="R2094" s="269"/>
      <c r="S2094" s="269"/>
      <c r="T2094" s="269"/>
      <c r="U2094" s="269"/>
      <c r="V2094" s="269"/>
      <c r="W2094" s="269"/>
      <c r="X2094" s="269"/>
      <c r="Y2094" s="270"/>
      <c r="Z2094" s="270"/>
      <c r="AA2094" s="270"/>
      <c r="AB2094" s="270"/>
      <c r="AC2094" s="270"/>
      <c r="AD2094" s="270"/>
      <c r="AE2094" s="270"/>
      <c r="AF2094" s="269"/>
      <c r="AG2094" s="269"/>
      <c r="AH2094" s="269"/>
      <c r="AI2094" s="269"/>
      <c r="AJ2094" s="269"/>
      <c r="AK2094" s="269"/>
      <c r="AL2094" s="269"/>
    </row>
    <row r="2095" spans="1:38" ht="11.25" x14ac:dyDescent="0.2">
      <c r="A2095" s="266">
        <v>2087</v>
      </c>
      <c r="B2095" s="267">
        <f>'!!!KATILIMCI LİSTESİ!!!'!C2088</f>
        <v>0</v>
      </c>
      <c r="C2095" s="268">
        <f>'!!!KATILIMCI LİSTESİ!!!'!B2088</f>
        <v>0</v>
      </c>
      <c r="D2095" s="269"/>
      <c r="E2095" s="269"/>
      <c r="F2095" s="269"/>
      <c r="G2095" s="269"/>
      <c r="H2095" s="269"/>
      <c r="I2095" s="269"/>
      <c r="J2095" s="269"/>
      <c r="K2095" s="270"/>
      <c r="L2095" s="270"/>
      <c r="M2095" s="270"/>
      <c r="N2095" s="270"/>
      <c r="O2095" s="270"/>
      <c r="P2095" s="270"/>
      <c r="Q2095" s="270"/>
      <c r="R2095" s="269"/>
      <c r="S2095" s="269"/>
      <c r="T2095" s="269"/>
      <c r="U2095" s="269"/>
      <c r="V2095" s="269"/>
      <c r="W2095" s="269"/>
      <c r="X2095" s="269"/>
      <c r="Y2095" s="270"/>
      <c r="Z2095" s="270"/>
      <c r="AA2095" s="270"/>
      <c r="AB2095" s="270"/>
      <c r="AC2095" s="270"/>
      <c r="AD2095" s="270"/>
      <c r="AE2095" s="270"/>
      <c r="AF2095" s="269"/>
      <c r="AG2095" s="269"/>
      <c r="AH2095" s="269"/>
      <c r="AI2095" s="269"/>
      <c r="AJ2095" s="269"/>
      <c r="AK2095" s="269"/>
      <c r="AL2095" s="269"/>
    </row>
    <row r="2096" spans="1:38" ht="11.25" x14ac:dyDescent="0.2">
      <c r="A2096" s="266">
        <v>2088</v>
      </c>
      <c r="B2096" s="267">
        <f>'!!!KATILIMCI LİSTESİ!!!'!C2089</f>
        <v>0</v>
      </c>
      <c r="C2096" s="268">
        <f>'!!!KATILIMCI LİSTESİ!!!'!B2089</f>
        <v>0</v>
      </c>
      <c r="D2096" s="269"/>
      <c r="E2096" s="269"/>
      <c r="F2096" s="269"/>
      <c r="G2096" s="269"/>
      <c r="H2096" s="269"/>
      <c r="I2096" s="269"/>
      <c r="J2096" s="269"/>
      <c r="K2096" s="270"/>
      <c r="L2096" s="270"/>
      <c r="M2096" s="270"/>
      <c r="N2096" s="270"/>
      <c r="O2096" s="270"/>
      <c r="P2096" s="270"/>
      <c r="Q2096" s="270"/>
      <c r="R2096" s="269"/>
      <c r="S2096" s="269"/>
      <c r="T2096" s="269"/>
      <c r="U2096" s="269"/>
      <c r="V2096" s="269"/>
      <c r="W2096" s="269"/>
      <c r="X2096" s="269"/>
      <c r="Y2096" s="270"/>
      <c r="Z2096" s="270"/>
      <c r="AA2096" s="270"/>
      <c r="AB2096" s="270"/>
      <c r="AC2096" s="270"/>
      <c r="AD2096" s="270"/>
      <c r="AE2096" s="270"/>
      <c r="AF2096" s="269"/>
      <c r="AG2096" s="269"/>
      <c r="AH2096" s="269"/>
      <c r="AI2096" s="269"/>
      <c r="AJ2096" s="269"/>
      <c r="AK2096" s="269"/>
      <c r="AL2096" s="269"/>
    </row>
    <row r="2097" spans="1:38" ht="11.25" x14ac:dyDescent="0.2">
      <c r="A2097" s="266">
        <v>2089</v>
      </c>
      <c r="B2097" s="267">
        <f>'!!!KATILIMCI LİSTESİ!!!'!C2090</f>
        <v>0</v>
      </c>
      <c r="C2097" s="268">
        <f>'!!!KATILIMCI LİSTESİ!!!'!B2090</f>
        <v>0</v>
      </c>
      <c r="D2097" s="269"/>
      <c r="E2097" s="269"/>
      <c r="F2097" s="269"/>
      <c r="G2097" s="269"/>
      <c r="H2097" s="269"/>
      <c r="I2097" s="269"/>
      <c r="J2097" s="269"/>
      <c r="K2097" s="270"/>
      <c r="L2097" s="270"/>
      <c r="M2097" s="270"/>
      <c r="N2097" s="270"/>
      <c r="O2097" s="270"/>
      <c r="P2097" s="270"/>
      <c r="Q2097" s="270"/>
      <c r="R2097" s="269"/>
      <c r="S2097" s="269"/>
      <c r="T2097" s="269"/>
      <c r="U2097" s="269"/>
      <c r="V2097" s="269"/>
      <c r="W2097" s="269"/>
      <c r="X2097" s="269"/>
      <c r="Y2097" s="270"/>
      <c r="Z2097" s="270"/>
      <c r="AA2097" s="270"/>
      <c r="AB2097" s="270"/>
      <c r="AC2097" s="270"/>
      <c r="AD2097" s="270"/>
      <c r="AE2097" s="270"/>
      <c r="AF2097" s="269"/>
      <c r="AG2097" s="269"/>
      <c r="AH2097" s="269"/>
      <c r="AI2097" s="269"/>
      <c r="AJ2097" s="269"/>
      <c r="AK2097" s="269"/>
      <c r="AL2097" s="269"/>
    </row>
    <row r="2098" spans="1:38" ht="11.25" x14ac:dyDescent="0.2">
      <c r="A2098" s="266">
        <v>2090</v>
      </c>
      <c r="B2098" s="267">
        <f>'!!!KATILIMCI LİSTESİ!!!'!C2091</f>
        <v>0</v>
      </c>
      <c r="C2098" s="268">
        <f>'!!!KATILIMCI LİSTESİ!!!'!B2091</f>
        <v>0</v>
      </c>
      <c r="D2098" s="269"/>
      <c r="E2098" s="269"/>
      <c r="F2098" s="269"/>
      <c r="G2098" s="269"/>
      <c r="H2098" s="269"/>
      <c r="I2098" s="269"/>
      <c r="J2098" s="269"/>
      <c r="K2098" s="270"/>
      <c r="L2098" s="270"/>
      <c r="M2098" s="270"/>
      <c r="N2098" s="270"/>
      <c r="O2098" s="270"/>
      <c r="P2098" s="270"/>
      <c r="Q2098" s="270"/>
      <c r="R2098" s="269"/>
      <c r="S2098" s="269"/>
      <c r="T2098" s="269"/>
      <c r="U2098" s="269"/>
      <c r="V2098" s="269"/>
      <c r="W2098" s="269"/>
      <c r="X2098" s="269"/>
      <c r="Y2098" s="270"/>
      <c r="Z2098" s="270"/>
      <c r="AA2098" s="270"/>
      <c r="AB2098" s="270"/>
      <c r="AC2098" s="270"/>
      <c r="AD2098" s="270"/>
      <c r="AE2098" s="270"/>
      <c r="AF2098" s="269"/>
      <c r="AG2098" s="269"/>
      <c r="AH2098" s="269"/>
      <c r="AI2098" s="269"/>
      <c r="AJ2098" s="269"/>
      <c r="AK2098" s="269"/>
      <c r="AL2098" s="269"/>
    </row>
    <row r="2099" spans="1:38" ht="11.25" x14ac:dyDescent="0.2">
      <c r="A2099" s="266">
        <v>2091</v>
      </c>
      <c r="B2099" s="267">
        <f>'!!!KATILIMCI LİSTESİ!!!'!C2092</f>
        <v>0</v>
      </c>
      <c r="C2099" s="268">
        <f>'!!!KATILIMCI LİSTESİ!!!'!B2092</f>
        <v>0</v>
      </c>
      <c r="D2099" s="269"/>
      <c r="E2099" s="269"/>
      <c r="F2099" s="269"/>
      <c r="G2099" s="269"/>
      <c r="H2099" s="269"/>
      <c r="I2099" s="269"/>
      <c r="J2099" s="269"/>
      <c r="K2099" s="270"/>
      <c r="L2099" s="270"/>
      <c r="M2099" s="270"/>
      <c r="N2099" s="270"/>
      <c r="O2099" s="270"/>
      <c r="P2099" s="270"/>
      <c r="Q2099" s="270"/>
      <c r="R2099" s="269"/>
      <c r="S2099" s="269"/>
      <c r="T2099" s="269"/>
      <c r="U2099" s="269"/>
      <c r="V2099" s="269"/>
      <c r="W2099" s="269"/>
      <c r="X2099" s="269"/>
      <c r="Y2099" s="270"/>
      <c r="Z2099" s="270"/>
      <c r="AA2099" s="270"/>
      <c r="AB2099" s="270"/>
      <c r="AC2099" s="270"/>
      <c r="AD2099" s="270"/>
      <c r="AE2099" s="270"/>
      <c r="AF2099" s="269"/>
      <c r="AG2099" s="269"/>
      <c r="AH2099" s="269"/>
      <c r="AI2099" s="269"/>
      <c r="AJ2099" s="269"/>
      <c r="AK2099" s="269"/>
      <c r="AL2099" s="269"/>
    </row>
    <row r="2100" spans="1:38" ht="11.25" x14ac:dyDescent="0.2">
      <c r="A2100" s="266">
        <v>2092</v>
      </c>
      <c r="B2100" s="267">
        <f>'!!!KATILIMCI LİSTESİ!!!'!C2093</f>
        <v>0</v>
      </c>
      <c r="C2100" s="268">
        <f>'!!!KATILIMCI LİSTESİ!!!'!B2093</f>
        <v>0</v>
      </c>
      <c r="D2100" s="269"/>
      <c r="E2100" s="269"/>
      <c r="F2100" s="269"/>
      <c r="G2100" s="269"/>
      <c r="H2100" s="269"/>
      <c r="I2100" s="269"/>
      <c r="J2100" s="269"/>
      <c r="K2100" s="270"/>
      <c r="L2100" s="270"/>
      <c r="M2100" s="270"/>
      <c r="N2100" s="270"/>
      <c r="O2100" s="270"/>
      <c r="P2100" s="270"/>
      <c r="Q2100" s="270"/>
      <c r="R2100" s="269"/>
      <c r="S2100" s="269"/>
      <c r="T2100" s="269"/>
      <c r="U2100" s="269"/>
      <c r="V2100" s="269"/>
      <c r="W2100" s="269"/>
      <c r="X2100" s="269"/>
      <c r="Y2100" s="270"/>
      <c r="Z2100" s="270"/>
      <c r="AA2100" s="270"/>
      <c r="AB2100" s="270"/>
      <c r="AC2100" s="270"/>
      <c r="AD2100" s="270"/>
      <c r="AE2100" s="270"/>
      <c r="AF2100" s="269"/>
      <c r="AG2100" s="269"/>
      <c r="AH2100" s="269"/>
      <c r="AI2100" s="269"/>
      <c r="AJ2100" s="269"/>
      <c r="AK2100" s="269"/>
      <c r="AL2100" s="269"/>
    </row>
    <row r="2101" spans="1:38" ht="11.25" x14ac:dyDescent="0.2">
      <c r="A2101" s="266">
        <v>2093</v>
      </c>
      <c r="B2101" s="267">
        <f>'!!!KATILIMCI LİSTESİ!!!'!C2094</f>
        <v>0</v>
      </c>
      <c r="C2101" s="268">
        <f>'!!!KATILIMCI LİSTESİ!!!'!B2094</f>
        <v>0</v>
      </c>
      <c r="D2101" s="269"/>
      <c r="E2101" s="269"/>
      <c r="F2101" s="269"/>
      <c r="G2101" s="269"/>
      <c r="H2101" s="269"/>
      <c r="I2101" s="269"/>
      <c r="J2101" s="269"/>
      <c r="K2101" s="270"/>
      <c r="L2101" s="270"/>
      <c r="M2101" s="270"/>
      <c r="N2101" s="270"/>
      <c r="O2101" s="270"/>
      <c r="P2101" s="270"/>
      <c r="Q2101" s="270"/>
      <c r="R2101" s="269"/>
      <c r="S2101" s="269"/>
      <c r="T2101" s="269"/>
      <c r="U2101" s="269"/>
      <c r="V2101" s="269"/>
      <c r="W2101" s="269"/>
      <c r="X2101" s="269"/>
      <c r="Y2101" s="270"/>
      <c r="Z2101" s="270"/>
      <c r="AA2101" s="270"/>
      <c r="AB2101" s="270"/>
      <c r="AC2101" s="270"/>
      <c r="AD2101" s="270"/>
      <c r="AE2101" s="270"/>
      <c r="AF2101" s="269"/>
      <c r="AG2101" s="269"/>
      <c r="AH2101" s="269"/>
      <c r="AI2101" s="269"/>
      <c r="AJ2101" s="269"/>
      <c r="AK2101" s="269"/>
      <c r="AL2101" s="269"/>
    </row>
    <row r="2102" spans="1:38" ht="11.25" x14ac:dyDescent="0.2">
      <c r="A2102" s="266">
        <v>2094</v>
      </c>
      <c r="B2102" s="267">
        <f>'!!!KATILIMCI LİSTESİ!!!'!C2095</f>
        <v>0</v>
      </c>
      <c r="C2102" s="268">
        <f>'!!!KATILIMCI LİSTESİ!!!'!B2095</f>
        <v>0</v>
      </c>
      <c r="D2102" s="269"/>
      <c r="E2102" s="269"/>
      <c r="F2102" s="269"/>
      <c r="G2102" s="269"/>
      <c r="H2102" s="269"/>
      <c r="I2102" s="269"/>
      <c r="J2102" s="269"/>
      <c r="K2102" s="270"/>
      <c r="L2102" s="270"/>
      <c r="M2102" s="270"/>
      <c r="N2102" s="270"/>
      <c r="O2102" s="270"/>
      <c r="P2102" s="270"/>
      <c r="Q2102" s="270"/>
      <c r="R2102" s="269"/>
      <c r="S2102" s="269"/>
      <c r="T2102" s="269"/>
      <c r="U2102" s="269"/>
      <c r="V2102" s="269"/>
      <c r="W2102" s="269"/>
      <c r="X2102" s="269"/>
      <c r="Y2102" s="270"/>
      <c r="Z2102" s="270"/>
      <c r="AA2102" s="270"/>
      <c r="AB2102" s="270"/>
      <c r="AC2102" s="270"/>
      <c r="AD2102" s="270"/>
      <c r="AE2102" s="270"/>
      <c r="AF2102" s="269"/>
      <c r="AG2102" s="269"/>
      <c r="AH2102" s="269"/>
      <c r="AI2102" s="269"/>
      <c r="AJ2102" s="269"/>
      <c r="AK2102" s="269"/>
      <c r="AL2102" s="269"/>
    </row>
    <row r="2103" spans="1:38" ht="11.25" x14ac:dyDescent="0.2">
      <c r="A2103" s="266">
        <v>2095</v>
      </c>
      <c r="B2103" s="267">
        <f>'!!!KATILIMCI LİSTESİ!!!'!C2096</f>
        <v>0</v>
      </c>
      <c r="C2103" s="268">
        <f>'!!!KATILIMCI LİSTESİ!!!'!B2096</f>
        <v>0</v>
      </c>
      <c r="D2103" s="269"/>
      <c r="E2103" s="269"/>
      <c r="F2103" s="269"/>
      <c r="G2103" s="269"/>
      <c r="H2103" s="269"/>
      <c r="I2103" s="269"/>
      <c r="J2103" s="269"/>
      <c r="K2103" s="270"/>
      <c r="L2103" s="270"/>
      <c r="M2103" s="270"/>
      <c r="N2103" s="270"/>
      <c r="O2103" s="270"/>
      <c r="P2103" s="270"/>
      <c r="Q2103" s="270"/>
      <c r="R2103" s="269"/>
      <c r="S2103" s="269"/>
      <c r="T2103" s="269"/>
      <c r="U2103" s="269"/>
      <c r="V2103" s="269"/>
      <c r="W2103" s="269"/>
      <c r="X2103" s="269"/>
      <c r="Y2103" s="270"/>
      <c r="Z2103" s="270"/>
      <c r="AA2103" s="270"/>
      <c r="AB2103" s="270"/>
      <c r="AC2103" s="270"/>
      <c r="AD2103" s="270"/>
      <c r="AE2103" s="270"/>
      <c r="AF2103" s="269"/>
      <c r="AG2103" s="269"/>
      <c r="AH2103" s="269"/>
      <c r="AI2103" s="269"/>
      <c r="AJ2103" s="269"/>
      <c r="AK2103" s="269"/>
      <c r="AL2103" s="269"/>
    </row>
    <row r="2104" spans="1:38" ht="11.25" x14ac:dyDescent="0.2">
      <c r="A2104" s="266">
        <v>2096</v>
      </c>
      <c r="B2104" s="267">
        <f>'!!!KATILIMCI LİSTESİ!!!'!C2097</f>
        <v>0</v>
      </c>
      <c r="C2104" s="268">
        <f>'!!!KATILIMCI LİSTESİ!!!'!B2097</f>
        <v>0</v>
      </c>
      <c r="D2104" s="269"/>
      <c r="E2104" s="269"/>
      <c r="F2104" s="269"/>
      <c r="G2104" s="269"/>
      <c r="H2104" s="269"/>
      <c r="I2104" s="269"/>
      <c r="J2104" s="269"/>
      <c r="K2104" s="270"/>
      <c r="L2104" s="270"/>
      <c r="M2104" s="270"/>
      <c r="N2104" s="270"/>
      <c r="O2104" s="270"/>
      <c r="P2104" s="270"/>
      <c r="Q2104" s="270"/>
      <c r="R2104" s="269"/>
      <c r="S2104" s="269"/>
      <c r="T2104" s="269"/>
      <c r="U2104" s="269"/>
      <c r="V2104" s="269"/>
      <c r="W2104" s="269"/>
      <c r="X2104" s="269"/>
      <c r="Y2104" s="270"/>
      <c r="Z2104" s="270"/>
      <c r="AA2104" s="270"/>
      <c r="AB2104" s="270"/>
      <c r="AC2104" s="270"/>
      <c r="AD2104" s="270"/>
      <c r="AE2104" s="270"/>
      <c r="AF2104" s="269"/>
      <c r="AG2104" s="269"/>
      <c r="AH2104" s="269"/>
      <c r="AI2104" s="269"/>
      <c r="AJ2104" s="269"/>
      <c r="AK2104" s="269"/>
      <c r="AL2104" s="269"/>
    </row>
    <row r="2105" spans="1:38" ht="11.25" x14ac:dyDescent="0.2">
      <c r="A2105" s="266">
        <v>2097</v>
      </c>
      <c r="B2105" s="267">
        <f>'!!!KATILIMCI LİSTESİ!!!'!C2098</f>
        <v>0</v>
      </c>
      <c r="C2105" s="268">
        <f>'!!!KATILIMCI LİSTESİ!!!'!B2098</f>
        <v>0</v>
      </c>
      <c r="D2105" s="269"/>
      <c r="E2105" s="269"/>
      <c r="F2105" s="269"/>
      <c r="G2105" s="269"/>
      <c r="H2105" s="269"/>
      <c r="I2105" s="269"/>
      <c r="J2105" s="269"/>
      <c r="K2105" s="270"/>
      <c r="L2105" s="270"/>
      <c r="M2105" s="270"/>
      <c r="N2105" s="270"/>
      <c r="O2105" s="270"/>
      <c r="P2105" s="270"/>
      <c r="Q2105" s="270"/>
      <c r="R2105" s="269"/>
      <c r="S2105" s="269"/>
      <c r="T2105" s="269"/>
      <c r="U2105" s="269"/>
      <c r="V2105" s="269"/>
      <c r="W2105" s="269"/>
      <c r="X2105" s="269"/>
      <c r="Y2105" s="270"/>
      <c r="Z2105" s="270"/>
      <c r="AA2105" s="270"/>
      <c r="AB2105" s="270"/>
      <c r="AC2105" s="270"/>
      <c r="AD2105" s="270"/>
      <c r="AE2105" s="270"/>
      <c r="AF2105" s="269"/>
      <c r="AG2105" s="269"/>
      <c r="AH2105" s="269"/>
      <c r="AI2105" s="269"/>
      <c r="AJ2105" s="269"/>
      <c r="AK2105" s="269"/>
      <c r="AL2105" s="269"/>
    </row>
    <row r="2106" spans="1:38" ht="11.25" x14ac:dyDescent="0.2">
      <c r="A2106" s="266">
        <v>2098</v>
      </c>
      <c r="B2106" s="267">
        <f>'!!!KATILIMCI LİSTESİ!!!'!C2099</f>
        <v>0</v>
      </c>
      <c r="C2106" s="268">
        <f>'!!!KATILIMCI LİSTESİ!!!'!B2099</f>
        <v>0</v>
      </c>
      <c r="D2106" s="269"/>
      <c r="E2106" s="269"/>
      <c r="F2106" s="269"/>
      <c r="G2106" s="269"/>
      <c r="H2106" s="269"/>
      <c r="I2106" s="269"/>
      <c r="J2106" s="269"/>
      <c r="K2106" s="270"/>
      <c r="L2106" s="270"/>
      <c r="M2106" s="270"/>
      <c r="N2106" s="270"/>
      <c r="O2106" s="270"/>
      <c r="P2106" s="270"/>
      <c r="Q2106" s="270"/>
      <c r="R2106" s="269"/>
      <c r="S2106" s="269"/>
      <c r="T2106" s="269"/>
      <c r="U2106" s="269"/>
      <c r="V2106" s="269"/>
      <c r="W2106" s="269"/>
      <c r="X2106" s="269"/>
      <c r="Y2106" s="270"/>
      <c r="Z2106" s="270"/>
      <c r="AA2106" s="270"/>
      <c r="AB2106" s="270"/>
      <c r="AC2106" s="270"/>
      <c r="AD2106" s="270"/>
      <c r="AE2106" s="270"/>
      <c r="AF2106" s="269"/>
      <c r="AG2106" s="269"/>
      <c r="AH2106" s="269"/>
      <c r="AI2106" s="269"/>
      <c r="AJ2106" s="269"/>
      <c r="AK2106" s="269"/>
      <c r="AL2106" s="269"/>
    </row>
    <row r="2107" spans="1:38" ht="11.25" x14ac:dyDescent="0.2">
      <c r="A2107" s="266">
        <v>2099</v>
      </c>
      <c r="B2107" s="267">
        <f>'!!!KATILIMCI LİSTESİ!!!'!C2100</f>
        <v>0</v>
      </c>
      <c r="C2107" s="268">
        <f>'!!!KATILIMCI LİSTESİ!!!'!B2100</f>
        <v>0</v>
      </c>
      <c r="D2107" s="269"/>
      <c r="E2107" s="269"/>
      <c r="F2107" s="269"/>
      <c r="G2107" s="269"/>
      <c r="H2107" s="269"/>
      <c r="I2107" s="269"/>
      <c r="J2107" s="269"/>
      <c r="K2107" s="270"/>
      <c r="L2107" s="270"/>
      <c r="M2107" s="270"/>
      <c r="N2107" s="270"/>
      <c r="O2107" s="270"/>
      <c r="P2107" s="270"/>
      <c r="Q2107" s="270"/>
      <c r="R2107" s="269"/>
      <c r="S2107" s="269"/>
      <c r="T2107" s="269"/>
      <c r="U2107" s="269"/>
      <c r="V2107" s="269"/>
      <c r="W2107" s="269"/>
      <c r="X2107" s="269"/>
      <c r="Y2107" s="270"/>
      <c r="Z2107" s="270"/>
      <c r="AA2107" s="270"/>
      <c r="AB2107" s="270"/>
      <c r="AC2107" s="270"/>
      <c r="AD2107" s="270"/>
      <c r="AE2107" s="270"/>
      <c r="AF2107" s="269"/>
      <c r="AG2107" s="269"/>
      <c r="AH2107" s="269"/>
      <c r="AI2107" s="269"/>
      <c r="AJ2107" s="269"/>
      <c r="AK2107" s="269"/>
      <c r="AL2107" s="269"/>
    </row>
    <row r="2108" spans="1:38" ht="11.25" x14ac:dyDescent="0.2">
      <c r="A2108" s="266">
        <v>2100</v>
      </c>
      <c r="B2108" s="267">
        <f>'!!!KATILIMCI LİSTESİ!!!'!C2101</f>
        <v>0</v>
      </c>
      <c r="C2108" s="268">
        <f>'!!!KATILIMCI LİSTESİ!!!'!B2101</f>
        <v>0</v>
      </c>
      <c r="D2108" s="269"/>
      <c r="E2108" s="269"/>
      <c r="F2108" s="269"/>
      <c r="G2108" s="269"/>
      <c r="H2108" s="269"/>
      <c r="I2108" s="269"/>
      <c r="J2108" s="269"/>
      <c r="K2108" s="270"/>
      <c r="L2108" s="270"/>
      <c r="M2108" s="270"/>
      <c r="N2108" s="270"/>
      <c r="O2108" s="270"/>
      <c r="P2108" s="270"/>
      <c r="Q2108" s="270"/>
      <c r="R2108" s="269"/>
      <c r="S2108" s="269"/>
      <c r="T2108" s="269"/>
      <c r="U2108" s="269"/>
      <c r="V2108" s="269"/>
      <c r="W2108" s="269"/>
      <c r="X2108" s="269"/>
      <c r="Y2108" s="270"/>
      <c r="Z2108" s="270"/>
      <c r="AA2108" s="270"/>
      <c r="AB2108" s="270"/>
      <c r="AC2108" s="270"/>
      <c r="AD2108" s="270"/>
      <c r="AE2108" s="270"/>
      <c r="AF2108" s="269"/>
      <c r="AG2108" s="269"/>
      <c r="AH2108" s="269"/>
      <c r="AI2108" s="269"/>
      <c r="AJ2108" s="269"/>
      <c r="AK2108" s="269"/>
      <c r="AL2108" s="269"/>
    </row>
    <row r="2109" spans="1:38" ht="11.25" x14ac:dyDescent="0.2">
      <c r="A2109" s="266">
        <v>2101</v>
      </c>
      <c r="B2109" s="267">
        <f>'!!!KATILIMCI LİSTESİ!!!'!C2102</f>
        <v>0</v>
      </c>
      <c r="C2109" s="268">
        <f>'!!!KATILIMCI LİSTESİ!!!'!B2102</f>
        <v>0</v>
      </c>
      <c r="D2109" s="269"/>
      <c r="E2109" s="269"/>
      <c r="F2109" s="269"/>
      <c r="G2109" s="269"/>
      <c r="H2109" s="269"/>
      <c r="I2109" s="269"/>
      <c r="J2109" s="269"/>
      <c r="K2109" s="270"/>
      <c r="L2109" s="270"/>
      <c r="M2109" s="270"/>
      <c r="N2109" s="270"/>
      <c r="O2109" s="270"/>
      <c r="P2109" s="270"/>
      <c r="Q2109" s="270"/>
      <c r="R2109" s="269"/>
      <c r="S2109" s="269"/>
      <c r="T2109" s="269"/>
      <c r="U2109" s="269"/>
      <c r="V2109" s="269"/>
      <c r="W2109" s="269"/>
      <c r="X2109" s="269"/>
      <c r="Y2109" s="270"/>
      <c r="Z2109" s="270"/>
      <c r="AA2109" s="270"/>
      <c r="AB2109" s="270"/>
      <c r="AC2109" s="270"/>
      <c r="AD2109" s="270"/>
      <c r="AE2109" s="270"/>
      <c r="AF2109" s="269"/>
      <c r="AG2109" s="269"/>
      <c r="AH2109" s="269"/>
      <c r="AI2109" s="269"/>
      <c r="AJ2109" s="269"/>
      <c r="AK2109" s="269"/>
      <c r="AL2109" s="269"/>
    </row>
    <row r="2110" spans="1:38" ht="11.25" x14ac:dyDescent="0.2">
      <c r="A2110" s="266">
        <v>2102</v>
      </c>
      <c r="B2110" s="267">
        <f>'!!!KATILIMCI LİSTESİ!!!'!C2103</f>
        <v>0</v>
      </c>
      <c r="C2110" s="268">
        <f>'!!!KATILIMCI LİSTESİ!!!'!B2103</f>
        <v>0</v>
      </c>
      <c r="D2110" s="269"/>
      <c r="E2110" s="269"/>
      <c r="F2110" s="269"/>
      <c r="G2110" s="269"/>
      <c r="H2110" s="269"/>
      <c r="I2110" s="269"/>
      <c r="J2110" s="269"/>
      <c r="K2110" s="270"/>
      <c r="L2110" s="270"/>
      <c r="M2110" s="270"/>
      <c r="N2110" s="270"/>
      <c r="O2110" s="270"/>
      <c r="P2110" s="270"/>
      <c r="Q2110" s="270"/>
      <c r="R2110" s="269"/>
      <c r="S2110" s="269"/>
      <c r="T2110" s="269"/>
      <c r="U2110" s="269"/>
      <c r="V2110" s="269"/>
      <c r="W2110" s="269"/>
      <c r="X2110" s="269"/>
      <c r="Y2110" s="270"/>
      <c r="Z2110" s="270"/>
      <c r="AA2110" s="270"/>
      <c r="AB2110" s="270"/>
      <c r="AC2110" s="270"/>
      <c r="AD2110" s="270"/>
      <c r="AE2110" s="270"/>
      <c r="AF2110" s="269"/>
      <c r="AG2110" s="269"/>
      <c r="AH2110" s="269"/>
      <c r="AI2110" s="269"/>
      <c r="AJ2110" s="269"/>
      <c r="AK2110" s="269"/>
      <c r="AL2110" s="269"/>
    </row>
    <row r="2111" spans="1:38" ht="11.25" x14ac:dyDescent="0.2">
      <c r="A2111" s="266">
        <v>2103</v>
      </c>
      <c r="B2111" s="267">
        <f>'!!!KATILIMCI LİSTESİ!!!'!C2104</f>
        <v>0</v>
      </c>
      <c r="C2111" s="268">
        <f>'!!!KATILIMCI LİSTESİ!!!'!B2104</f>
        <v>0</v>
      </c>
      <c r="D2111" s="269"/>
      <c r="E2111" s="269"/>
      <c r="F2111" s="269"/>
      <c r="G2111" s="269"/>
      <c r="H2111" s="269"/>
      <c r="I2111" s="269"/>
      <c r="J2111" s="269"/>
      <c r="K2111" s="270"/>
      <c r="L2111" s="270"/>
      <c r="M2111" s="270"/>
      <c r="N2111" s="270"/>
      <c r="O2111" s="270"/>
      <c r="P2111" s="270"/>
      <c r="Q2111" s="270"/>
      <c r="R2111" s="269"/>
      <c r="S2111" s="269"/>
      <c r="T2111" s="269"/>
      <c r="U2111" s="269"/>
      <c r="V2111" s="269"/>
      <c r="W2111" s="269"/>
      <c r="X2111" s="269"/>
      <c r="Y2111" s="270"/>
      <c r="Z2111" s="270"/>
      <c r="AA2111" s="270"/>
      <c r="AB2111" s="270"/>
      <c r="AC2111" s="270"/>
      <c r="AD2111" s="270"/>
      <c r="AE2111" s="270"/>
      <c r="AF2111" s="269"/>
      <c r="AG2111" s="269"/>
      <c r="AH2111" s="269"/>
      <c r="AI2111" s="269"/>
      <c r="AJ2111" s="269"/>
      <c r="AK2111" s="269"/>
      <c r="AL2111" s="269"/>
    </row>
    <row r="2112" spans="1:38" ht="11.25" x14ac:dyDescent="0.2">
      <c r="A2112" s="266">
        <v>2104</v>
      </c>
      <c r="B2112" s="267">
        <f>'!!!KATILIMCI LİSTESİ!!!'!C2105</f>
        <v>0</v>
      </c>
      <c r="C2112" s="268">
        <f>'!!!KATILIMCI LİSTESİ!!!'!B2105</f>
        <v>0</v>
      </c>
      <c r="D2112" s="269"/>
      <c r="E2112" s="269"/>
      <c r="F2112" s="269"/>
      <c r="G2112" s="269"/>
      <c r="H2112" s="269"/>
      <c r="I2112" s="269"/>
      <c r="J2112" s="269"/>
      <c r="K2112" s="270"/>
      <c r="L2112" s="270"/>
      <c r="M2112" s="270"/>
      <c r="N2112" s="270"/>
      <c r="O2112" s="270"/>
      <c r="P2112" s="270"/>
      <c r="Q2112" s="270"/>
      <c r="R2112" s="269"/>
      <c r="S2112" s="269"/>
      <c r="T2112" s="269"/>
      <c r="U2112" s="269"/>
      <c r="V2112" s="269"/>
      <c r="W2112" s="269"/>
      <c r="X2112" s="269"/>
      <c r="Y2112" s="270"/>
      <c r="Z2112" s="270"/>
      <c r="AA2112" s="270"/>
      <c r="AB2112" s="270"/>
      <c r="AC2112" s="270"/>
      <c r="AD2112" s="270"/>
      <c r="AE2112" s="270"/>
      <c r="AF2112" s="269"/>
      <c r="AG2112" s="269"/>
      <c r="AH2112" s="269"/>
      <c r="AI2112" s="269"/>
      <c r="AJ2112" s="269"/>
      <c r="AK2112" s="269"/>
      <c r="AL2112" s="269"/>
    </row>
    <row r="2113" spans="1:38" ht="11.25" x14ac:dyDescent="0.2">
      <c r="A2113" s="266">
        <v>2105</v>
      </c>
      <c r="B2113" s="267">
        <f>'!!!KATILIMCI LİSTESİ!!!'!C2106</f>
        <v>0</v>
      </c>
      <c r="C2113" s="268">
        <f>'!!!KATILIMCI LİSTESİ!!!'!B2106</f>
        <v>0</v>
      </c>
      <c r="D2113" s="269"/>
      <c r="E2113" s="269"/>
      <c r="F2113" s="269"/>
      <c r="G2113" s="269"/>
      <c r="H2113" s="269"/>
      <c r="I2113" s="269"/>
      <c r="J2113" s="269"/>
      <c r="K2113" s="270"/>
      <c r="L2113" s="270"/>
      <c r="M2113" s="270"/>
      <c r="N2113" s="270"/>
      <c r="O2113" s="270"/>
      <c r="P2113" s="270"/>
      <c r="Q2113" s="270"/>
      <c r="R2113" s="269"/>
      <c r="S2113" s="269"/>
      <c r="T2113" s="269"/>
      <c r="U2113" s="269"/>
      <c r="V2113" s="269"/>
      <c r="W2113" s="269"/>
      <c r="X2113" s="269"/>
      <c r="Y2113" s="270"/>
      <c r="Z2113" s="270"/>
      <c r="AA2113" s="270"/>
      <c r="AB2113" s="270"/>
      <c r="AC2113" s="270"/>
      <c r="AD2113" s="270"/>
      <c r="AE2113" s="270"/>
      <c r="AF2113" s="269"/>
      <c r="AG2113" s="269"/>
      <c r="AH2113" s="269"/>
      <c r="AI2113" s="269"/>
      <c r="AJ2113" s="269"/>
      <c r="AK2113" s="269"/>
      <c r="AL2113" s="269"/>
    </row>
    <row r="2114" spans="1:38" ht="11.25" x14ac:dyDescent="0.2">
      <c r="A2114" s="266">
        <v>2106</v>
      </c>
      <c r="B2114" s="267">
        <f>'!!!KATILIMCI LİSTESİ!!!'!C2107</f>
        <v>0</v>
      </c>
      <c r="C2114" s="268">
        <f>'!!!KATILIMCI LİSTESİ!!!'!B2107</f>
        <v>0</v>
      </c>
      <c r="D2114" s="269"/>
      <c r="E2114" s="269"/>
      <c r="F2114" s="269"/>
      <c r="G2114" s="269"/>
      <c r="H2114" s="269"/>
      <c r="I2114" s="269"/>
      <c r="J2114" s="269"/>
      <c r="K2114" s="270"/>
      <c r="L2114" s="270"/>
      <c r="M2114" s="270"/>
      <c r="N2114" s="270"/>
      <c r="O2114" s="270"/>
      <c r="P2114" s="270"/>
      <c r="Q2114" s="270"/>
      <c r="R2114" s="269"/>
      <c r="S2114" s="269"/>
      <c r="T2114" s="269"/>
      <c r="U2114" s="269"/>
      <c r="V2114" s="269"/>
      <c r="W2114" s="269"/>
      <c r="X2114" s="269"/>
      <c r="Y2114" s="270"/>
      <c r="Z2114" s="270"/>
      <c r="AA2114" s="270"/>
      <c r="AB2114" s="270"/>
      <c r="AC2114" s="270"/>
      <c r="AD2114" s="270"/>
      <c r="AE2114" s="270"/>
      <c r="AF2114" s="269"/>
      <c r="AG2114" s="269"/>
      <c r="AH2114" s="269"/>
      <c r="AI2114" s="269"/>
      <c r="AJ2114" s="269"/>
      <c r="AK2114" s="269"/>
      <c r="AL2114" s="269"/>
    </row>
    <row r="2115" spans="1:38" ht="11.25" x14ac:dyDescent="0.2">
      <c r="A2115" s="266">
        <v>2107</v>
      </c>
      <c r="B2115" s="267">
        <f>'!!!KATILIMCI LİSTESİ!!!'!C2108</f>
        <v>0</v>
      </c>
      <c r="C2115" s="268">
        <f>'!!!KATILIMCI LİSTESİ!!!'!B2108</f>
        <v>0</v>
      </c>
      <c r="D2115" s="269"/>
      <c r="E2115" s="269"/>
      <c r="F2115" s="269"/>
      <c r="G2115" s="269"/>
      <c r="H2115" s="269"/>
      <c r="I2115" s="269"/>
      <c r="J2115" s="269"/>
      <c r="K2115" s="270"/>
      <c r="L2115" s="270"/>
      <c r="M2115" s="270"/>
      <c r="N2115" s="270"/>
      <c r="O2115" s="270"/>
      <c r="P2115" s="270"/>
      <c r="Q2115" s="270"/>
      <c r="R2115" s="269"/>
      <c r="S2115" s="269"/>
      <c r="T2115" s="269"/>
      <c r="U2115" s="269"/>
      <c r="V2115" s="269"/>
      <c r="W2115" s="269"/>
      <c r="X2115" s="269"/>
      <c r="Y2115" s="270"/>
      <c r="Z2115" s="270"/>
      <c r="AA2115" s="270"/>
      <c r="AB2115" s="270"/>
      <c r="AC2115" s="270"/>
      <c r="AD2115" s="270"/>
      <c r="AE2115" s="270"/>
      <c r="AF2115" s="269"/>
      <c r="AG2115" s="269"/>
      <c r="AH2115" s="269"/>
      <c r="AI2115" s="269"/>
      <c r="AJ2115" s="269"/>
      <c r="AK2115" s="269"/>
      <c r="AL2115" s="269"/>
    </row>
    <row r="2116" spans="1:38" ht="11.25" x14ac:dyDescent="0.2">
      <c r="A2116" s="266">
        <v>2108</v>
      </c>
      <c r="B2116" s="267">
        <f>'!!!KATILIMCI LİSTESİ!!!'!C2109</f>
        <v>0</v>
      </c>
      <c r="C2116" s="268">
        <f>'!!!KATILIMCI LİSTESİ!!!'!B2109</f>
        <v>0</v>
      </c>
      <c r="D2116" s="269"/>
      <c r="E2116" s="269"/>
      <c r="F2116" s="269"/>
      <c r="G2116" s="269"/>
      <c r="H2116" s="269"/>
      <c r="I2116" s="269"/>
      <c r="J2116" s="269"/>
      <c r="K2116" s="270"/>
      <c r="L2116" s="270"/>
      <c r="M2116" s="270"/>
      <c r="N2116" s="270"/>
      <c r="O2116" s="270"/>
      <c r="P2116" s="270"/>
      <c r="Q2116" s="270"/>
      <c r="R2116" s="269"/>
      <c r="S2116" s="269"/>
      <c r="T2116" s="269"/>
      <c r="U2116" s="269"/>
      <c r="V2116" s="269"/>
      <c r="W2116" s="269"/>
      <c r="X2116" s="269"/>
      <c r="Y2116" s="270"/>
      <c r="Z2116" s="270"/>
      <c r="AA2116" s="270"/>
      <c r="AB2116" s="270"/>
      <c r="AC2116" s="270"/>
      <c r="AD2116" s="270"/>
      <c r="AE2116" s="270"/>
      <c r="AF2116" s="269"/>
      <c r="AG2116" s="269"/>
      <c r="AH2116" s="269"/>
      <c r="AI2116" s="269"/>
      <c r="AJ2116" s="269"/>
      <c r="AK2116" s="269"/>
      <c r="AL2116" s="269"/>
    </row>
    <row r="2117" spans="1:38" ht="11.25" x14ac:dyDescent="0.2">
      <c r="A2117" s="266">
        <v>2109</v>
      </c>
      <c r="B2117" s="267">
        <f>'!!!KATILIMCI LİSTESİ!!!'!C2110</f>
        <v>0</v>
      </c>
      <c r="C2117" s="268">
        <f>'!!!KATILIMCI LİSTESİ!!!'!B2110</f>
        <v>0</v>
      </c>
      <c r="D2117" s="269"/>
      <c r="E2117" s="269"/>
      <c r="F2117" s="269"/>
      <c r="G2117" s="269"/>
      <c r="H2117" s="269"/>
      <c r="I2117" s="269"/>
      <c r="J2117" s="269"/>
      <c r="K2117" s="270"/>
      <c r="L2117" s="270"/>
      <c r="M2117" s="270"/>
      <c r="N2117" s="270"/>
      <c r="O2117" s="270"/>
      <c r="P2117" s="270"/>
      <c r="Q2117" s="270"/>
      <c r="R2117" s="269"/>
      <c r="S2117" s="269"/>
      <c r="T2117" s="269"/>
      <c r="U2117" s="269"/>
      <c r="V2117" s="269"/>
      <c r="W2117" s="269"/>
      <c r="X2117" s="269"/>
      <c r="Y2117" s="270"/>
      <c r="Z2117" s="270"/>
      <c r="AA2117" s="270"/>
      <c r="AB2117" s="270"/>
      <c r="AC2117" s="270"/>
      <c r="AD2117" s="270"/>
      <c r="AE2117" s="270"/>
      <c r="AF2117" s="269"/>
      <c r="AG2117" s="269"/>
      <c r="AH2117" s="269"/>
      <c r="AI2117" s="269"/>
      <c r="AJ2117" s="269"/>
      <c r="AK2117" s="269"/>
      <c r="AL2117" s="269"/>
    </row>
    <row r="2118" spans="1:38" ht="11.25" x14ac:dyDescent="0.2">
      <c r="A2118" s="266">
        <v>2110</v>
      </c>
      <c r="B2118" s="267">
        <f>'!!!KATILIMCI LİSTESİ!!!'!C2111</f>
        <v>0</v>
      </c>
      <c r="C2118" s="268">
        <f>'!!!KATILIMCI LİSTESİ!!!'!B2111</f>
        <v>0</v>
      </c>
      <c r="D2118" s="269"/>
      <c r="E2118" s="269"/>
      <c r="F2118" s="269"/>
      <c r="G2118" s="269"/>
      <c r="H2118" s="269"/>
      <c r="I2118" s="269"/>
      <c r="J2118" s="269"/>
      <c r="K2118" s="270"/>
      <c r="L2118" s="270"/>
      <c r="M2118" s="270"/>
      <c r="N2118" s="270"/>
      <c r="O2118" s="270"/>
      <c r="P2118" s="270"/>
      <c r="Q2118" s="270"/>
      <c r="R2118" s="269"/>
      <c r="S2118" s="269"/>
      <c r="T2118" s="269"/>
      <c r="U2118" s="269"/>
      <c r="V2118" s="269"/>
      <c r="W2118" s="269"/>
      <c r="X2118" s="269"/>
      <c r="Y2118" s="270"/>
      <c r="Z2118" s="270"/>
      <c r="AA2118" s="270"/>
      <c r="AB2118" s="270"/>
      <c r="AC2118" s="270"/>
      <c r="AD2118" s="270"/>
      <c r="AE2118" s="270"/>
      <c r="AF2118" s="269"/>
      <c r="AG2118" s="269"/>
      <c r="AH2118" s="269"/>
      <c r="AI2118" s="269"/>
      <c r="AJ2118" s="269"/>
      <c r="AK2118" s="269"/>
      <c r="AL2118" s="269"/>
    </row>
    <row r="2119" spans="1:38" ht="11.25" x14ac:dyDescent="0.2">
      <c r="A2119" s="266">
        <v>2111</v>
      </c>
      <c r="B2119" s="267">
        <f>'!!!KATILIMCI LİSTESİ!!!'!C2112</f>
        <v>0</v>
      </c>
      <c r="C2119" s="268">
        <f>'!!!KATILIMCI LİSTESİ!!!'!B2112</f>
        <v>0</v>
      </c>
      <c r="D2119" s="269"/>
      <c r="E2119" s="269"/>
      <c r="F2119" s="269"/>
      <c r="G2119" s="269"/>
      <c r="H2119" s="269"/>
      <c r="I2119" s="269"/>
      <c r="J2119" s="269"/>
      <c r="K2119" s="270"/>
      <c r="L2119" s="270"/>
      <c r="M2119" s="270"/>
      <c r="N2119" s="270"/>
      <c r="O2119" s="270"/>
      <c r="P2119" s="270"/>
      <c r="Q2119" s="270"/>
      <c r="R2119" s="269"/>
      <c r="S2119" s="269"/>
      <c r="T2119" s="269"/>
      <c r="U2119" s="269"/>
      <c r="V2119" s="269"/>
      <c r="W2119" s="269"/>
      <c r="X2119" s="269"/>
      <c r="Y2119" s="270"/>
      <c r="Z2119" s="270"/>
      <c r="AA2119" s="270"/>
      <c r="AB2119" s="270"/>
      <c r="AC2119" s="270"/>
      <c r="AD2119" s="270"/>
      <c r="AE2119" s="270"/>
      <c r="AF2119" s="269"/>
      <c r="AG2119" s="269"/>
      <c r="AH2119" s="269"/>
      <c r="AI2119" s="269"/>
      <c r="AJ2119" s="269"/>
      <c r="AK2119" s="269"/>
      <c r="AL2119" s="269"/>
    </row>
    <row r="2120" spans="1:38" ht="11.25" x14ac:dyDescent="0.2">
      <c r="A2120" s="266">
        <v>2112</v>
      </c>
      <c r="B2120" s="267">
        <f>'!!!KATILIMCI LİSTESİ!!!'!C2113</f>
        <v>0</v>
      </c>
      <c r="C2120" s="268">
        <f>'!!!KATILIMCI LİSTESİ!!!'!B2113</f>
        <v>0</v>
      </c>
      <c r="D2120" s="269"/>
      <c r="E2120" s="269"/>
      <c r="F2120" s="269"/>
      <c r="G2120" s="269"/>
      <c r="H2120" s="269"/>
      <c r="I2120" s="269"/>
      <c r="J2120" s="269"/>
      <c r="K2120" s="270"/>
      <c r="L2120" s="270"/>
      <c r="M2120" s="270"/>
      <c r="N2120" s="270"/>
      <c r="O2120" s="270"/>
      <c r="P2120" s="270"/>
      <c r="Q2120" s="270"/>
      <c r="R2120" s="269"/>
      <c r="S2120" s="269"/>
      <c r="T2120" s="269"/>
      <c r="U2120" s="269"/>
      <c r="V2120" s="269"/>
      <c r="W2120" s="269"/>
      <c r="X2120" s="269"/>
      <c r="Y2120" s="270"/>
      <c r="Z2120" s="270"/>
      <c r="AA2120" s="270"/>
      <c r="AB2120" s="270"/>
      <c r="AC2120" s="270"/>
      <c r="AD2120" s="270"/>
      <c r="AE2120" s="270"/>
      <c r="AF2120" s="269"/>
      <c r="AG2120" s="269"/>
      <c r="AH2120" s="269"/>
      <c r="AI2120" s="269"/>
      <c r="AJ2120" s="269"/>
      <c r="AK2120" s="269"/>
      <c r="AL2120" s="269"/>
    </row>
    <row r="2121" spans="1:38" ht="11.25" x14ac:dyDescent="0.2">
      <c r="A2121" s="266">
        <v>2113</v>
      </c>
      <c r="B2121" s="267">
        <f>'!!!KATILIMCI LİSTESİ!!!'!C2114</f>
        <v>0</v>
      </c>
      <c r="C2121" s="268">
        <f>'!!!KATILIMCI LİSTESİ!!!'!B2114</f>
        <v>0</v>
      </c>
      <c r="D2121" s="269"/>
      <c r="E2121" s="269"/>
      <c r="F2121" s="269"/>
      <c r="G2121" s="269"/>
      <c r="H2121" s="269"/>
      <c r="I2121" s="269"/>
      <c r="J2121" s="269"/>
      <c r="K2121" s="270"/>
      <c r="L2121" s="270"/>
      <c r="M2121" s="270"/>
      <c r="N2121" s="270"/>
      <c r="O2121" s="270"/>
      <c r="P2121" s="270"/>
      <c r="Q2121" s="270"/>
      <c r="R2121" s="269"/>
      <c r="S2121" s="269"/>
      <c r="T2121" s="269"/>
      <c r="U2121" s="269"/>
      <c r="V2121" s="269"/>
      <c r="W2121" s="269"/>
      <c r="X2121" s="269"/>
      <c r="Y2121" s="270"/>
      <c r="Z2121" s="270"/>
      <c r="AA2121" s="270"/>
      <c r="AB2121" s="270"/>
      <c r="AC2121" s="270"/>
      <c r="AD2121" s="270"/>
      <c r="AE2121" s="270"/>
      <c r="AF2121" s="269"/>
      <c r="AG2121" s="269"/>
      <c r="AH2121" s="269"/>
      <c r="AI2121" s="269"/>
      <c r="AJ2121" s="269"/>
      <c r="AK2121" s="269"/>
      <c r="AL2121" s="269"/>
    </row>
    <row r="2122" spans="1:38" ht="11.25" x14ac:dyDescent="0.2">
      <c r="A2122" s="266">
        <v>2114</v>
      </c>
      <c r="B2122" s="267">
        <f>'!!!KATILIMCI LİSTESİ!!!'!C2115</f>
        <v>0</v>
      </c>
      <c r="C2122" s="268">
        <f>'!!!KATILIMCI LİSTESİ!!!'!B2115</f>
        <v>0</v>
      </c>
      <c r="D2122" s="269"/>
      <c r="E2122" s="269"/>
      <c r="F2122" s="269"/>
      <c r="G2122" s="269"/>
      <c r="H2122" s="269"/>
      <c r="I2122" s="269"/>
      <c r="J2122" s="269"/>
      <c r="K2122" s="270"/>
      <c r="L2122" s="270"/>
      <c r="M2122" s="270"/>
      <c r="N2122" s="270"/>
      <c r="O2122" s="270"/>
      <c r="P2122" s="270"/>
      <c r="Q2122" s="270"/>
      <c r="R2122" s="269"/>
      <c r="S2122" s="269"/>
      <c r="T2122" s="269"/>
      <c r="U2122" s="269"/>
      <c r="V2122" s="269"/>
      <c r="W2122" s="269"/>
      <c r="X2122" s="269"/>
      <c r="Y2122" s="270"/>
      <c r="Z2122" s="270"/>
      <c r="AA2122" s="270"/>
      <c r="AB2122" s="270"/>
      <c r="AC2122" s="270"/>
      <c r="AD2122" s="270"/>
      <c r="AE2122" s="270"/>
      <c r="AF2122" s="269"/>
      <c r="AG2122" s="269"/>
      <c r="AH2122" s="269"/>
      <c r="AI2122" s="269"/>
      <c r="AJ2122" s="269"/>
      <c r="AK2122" s="269"/>
      <c r="AL2122" s="269"/>
    </row>
    <row r="2123" spans="1:38" ht="11.25" x14ac:dyDescent="0.2">
      <c r="A2123" s="266">
        <v>2115</v>
      </c>
      <c r="B2123" s="267">
        <f>'!!!KATILIMCI LİSTESİ!!!'!C2116</f>
        <v>0</v>
      </c>
      <c r="C2123" s="268">
        <f>'!!!KATILIMCI LİSTESİ!!!'!B2116</f>
        <v>0</v>
      </c>
      <c r="D2123" s="269"/>
      <c r="E2123" s="269"/>
      <c r="F2123" s="269"/>
      <c r="G2123" s="269"/>
      <c r="H2123" s="269"/>
      <c r="I2123" s="269"/>
      <c r="J2123" s="269"/>
      <c r="K2123" s="270"/>
      <c r="L2123" s="270"/>
      <c r="M2123" s="270"/>
      <c r="N2123" s="270"/>
      <c r="O2123" s="270"/>
      <c r="P2123" s="270"/>
      <c r="Q2123" s="270"/>
      <c r="R2123" s="269"/>
      <c r="S2123" s="269"/>
      <c r="T2123" s="269"/>
      <c r="U2123" s="269"/>
      <c r="V2123" s="269"/>
      <c r="W2123" s="269"/>
      <c r="X2123" s="269"/>
      <c r="Y2123" s="270"/>
      <c r="Z2123" s="270"/>
      <c r="AA2123" s="270"/>
      <c r="AB2123" s="270"/>
      <c r="AC2123" s="270"/>
      <c r="AD2123" s="270"/>
      <c r="AE2123" s="270"/>
      <c r="AF2123" s="269"/>
      <c r="AG2123" s="269"/>
      <c r="AH2123" s="269"/>
      <c r="AI2123" s="269"/>
      <c r="AJ2123" s="269"/>
      <c r="AK2123" s="269"/>
      <c r="AL2123" s="269"/>
    </row>
    <row r="2124" spans="1:38" ht="11.25" x14ac:dyDescent="0.2">
      <c r="A2124" s="266">
        <v>2116</v>
      </c>
      <c r="B2124" s="267">
        <f>'!!!KATILIMCI LİSTESİ!!!'!C2117</f>
        <v>0</v>
      </c>
      <c r="C2124" s="268">
        <f>'!!!KATILIMCI LİSTESİ!!!'!B2117</f>
        <v>0</v>
      </c>
      <c r="D2124" s="269"/>
      <c r="E2124" s="269"/>
      <c r="F2124" s="269"/>
      <c r="G2124" s="269"/>
      <c r="H2124" s="269"/>
      <c r="I2124" s="269"/>
      <c r="J2124" s="269"/>
      <c r="K2124" s="270"/>
      <c r="L2124" s="270"/>
      <c r="M2124" s="270"/>
      <c r="N2124" s="270"/>
      <c r="O2124" s="270"/>
      <c r="P2124" s="270"/>
      <c r="Q2124" s="270"/>
      <c r="R2124" s="269"/>
      <c r="S2124" s="269"/>
      <c r="T2124" s="269"/>
      <c r="U2124" s="269"/>
      <c r="V2124" s="269"/>
      <c r="W2124" s="269"/>
      <c r="X2124" s="269"/>
      <c r="Y2124" s="270"/>
      <c r="Z2124" s="270"/>
      <c r="AA2124" s="270"/>
      <c r="AB2124" s="270"/>
      <c r="AC2124" s="270"/>
      <c r="AD2124" s="270"/>
      <c r="AE2124" s="270"/>
      <c r="AF2124" s="269"/>
      <c r="AG2124" s="269"/>
      <c r="AH2124" s="269"/>
      <c r="AI2124" s="269"/>
      <c r="AJ2124" s="269"/>
      <c r="AK2124" s="269"/>
      <c r="AL2124" s="269"/>
    </row>
    <row r="2125" spans="1:38" ht="11.25" x14ac:dyDescent="0.2">
      <c r="A2125" s="266">
        <v>2117</v>
      </c>
      <c r="B2125" s="267">
        <f>'!!!KATILIMCI LİSTESİ!!!'!C2118</f>
        <v>0</v>
      </c>
      <c r="C2125" s="268">
        <f>'!!!KATILIMCI LİSTESİ!!!'!B2118</f>
        <v>0</v>
      </c>
      <c r="D2125" s="269"/>
      <c r="E2125" s="269"/>
      <c r="F2125" s="269"/>
      <c r="G2125" s="269"/>
      <c r="H2125" s="269"/>
      <c r="I2125" s="269"/>
      <c r="J2125" s="269"/>
      <c r="K2125" s="270"/>
      <c r="L2125" s="270"/>
      <c r="M2125" s="270"/>
      <c r="N2125" s="270"/>
      <c r="O2125" s="270"/>
      <c r="P2125" s="270"/>
      <c r="Q2125" s="270"/>
      <c r="R2125" s="269"/>
      <c r="S2125" s="269"/>
      <c r="T2125" s="269"/>
      <c r="U2125" s="269"/>
      <c r="V2125" s="269"/>
      <c r="W2125" s="269"/>
      <c r="X2125" s="269"/>
      <c r="Y2125" s="270"/>
      <c r="Z2125" s="270"/>
      <c r="AA2125" s="270"/>
      <c r="AB2125" s="270"/>
      <c r="AC2125" s="270"/>
      <c r="AD2125" s="270"/>
      <c r="AE2125" s="270"/>
      <c r="AF2125" s="269"/>
      <c r="AG2125" s="269"/>
      <c r="AH2125" s="269"/>
      <c r="AI2125" s="269"/>
      <c r="AJ2125" s="269"/>
      <c r="AK2125" s="269"/>
      <c r="AL2125" s="269"/>
    </row>
    <row r="2126" spans="1:38" ht="11.25" x14ac:dyDescent="0.2">
      <c r="A2126" s="266">
        <v>2118</v>
      </c>
      <c r="B2126" s="267">
        <f>'!!!KATILIMCI LİSTESİ!!!'!C2119</f>
        <v>0</v>
      </c>
      <c r="C2126" s="268">
        <f>'!!!KATILIMCI LİSTESİ!!!'!B2119</f>
        <v>0</v>
      </c>
      <c r="D2126" s="269"/>
      <c r="E2126" s="269"/>
      <c r="F2126" s="269"/>
      <c r="G2126" s="269"/>
      <c r="H2126" s="269"/>
      <c r="I2126" s="269"/>
      <c r="J2126" s="269"/>
      <c r="K2126" s="270"/>
      <c r="L2126" s="270"/>
      <c r="M2126" s="270"/>
      <c r="N2126" s="270"/>
      <c r="O2126" s="270"/>
      <c r="P2126" s="270"/>
      <c r="Q2126" s="270"/>
      <c r="R2126" s="269"/>
      <c r="S2126" s="269"/>
      <c r="T2126" s="269"/>
      <c r="U2126" s="269"/>
      <c r="V2126" s="269"/>
      <c r="W2126" s="269"/>
      <c r="X2126" s="269"/>
      <c r="Y2126" s="270"/>
      <c r="Z2126" s="270"/>
      <c r="AA2126" s="270"/>
      <c r="AB2126" s="270"/>
      <c r="AC2126" s="270"/>
      <c r="AD2126" s="270"/>
      <c r="AE2126" s="270"/>
      <c r="AF2126" s="269"/>
      <c r="AG2126" s="269"/>
      <c r="AH2126" s="269"/>
      <c r="AI2126" s="269"/>
      <c r="AJ2126" s="269"/>
      <c r="AK2126" s="269"/>
      <c r="AL2126" s="269"/>
    </row>
    <row r="2127" spans="1:38" ht="11.25" x14ac:dyDescent="0.2">
      <c r="A2127" s="266">
        <v>2119</v>
      </c>
      <c r="B2127" s="267">
        <f>'!!!KATILIMCI LİSTESİ!!!'!C2120</f>
        <v>0</v>
      </c>
      <c r="C2127" s="268">
        <f>'!!!KATILIMCI LİSTESİ!!!'!B2120</f>
        <v>0</v>
      </c>
      <c r="D2127" s="269"/>
      <c r="E2127" s="269"/>
      <c r="F2127" s="269"/>
      <c r="G2127" s="269"/>
      <c r="H2127" s="269"/>
      <c r="I2127" s="269"/>
      <c r="J2127" s="269"/>
      <c r="K2127" s="270"/>
      <c r="L2127" s="270"/>
      <c r="M2127" s="270"/>
      <c r="N2127" s="270"/>
      <c r="O2127" s="270"/>
      <c r="P2127" s="270"/>
      <c r="Q2127" s="270"/>
      <c r="R2127" s="269"/>
      <c r="S2127" s="269"/>
      <c r="T2127" s="269"/>
      <c r="U2127" s="269"/>
      <c r="V2127" s="269"/>
      <c r="W2127" s="269"/>
      <c r="X2127" s="269"/>
      <c r="Y2127" s="270"/>
      <c r="Z2127" s="270"/>
      <c r="AA2127" s="270"/>
      <c r="AB2127" s="270"/>
      <c r="AC2127" s="270"/>
      <c r="AD2127" s="270"/>
      <c r="AE2127" s="270"/>
      <c r="AF2127" s="269"/>
      <c r="AG2127" s="269"/>
      <c r="AH2127" s="269"/>
      <c r="AI2127" s="269"/>
      <c r="AJ2127" s="269"/>
      <c r="AK2127" s="269"/>
      <c r="AL2127" s="269"/>
    </row>
    <row r="2128" spans="1:38" ht="11.25" x14ac:dyDescent="0.2">
      <c r="A2128" s="266">
        <v>2120</v>
      </c>
      <c r="B2128" s="267">
        <f>'!!!KATILIMCI LİSTESİ!!!'!C2121</f>
        <v>0</v>
      </c>
      <c r="C2128" s="268">
        <f>'!!!KATILIMCI LİSTESİ!!!'!B2121</f>
        <v>0</v>
      </c>
      <c r="D2128" s="269"/>
      <c r="E2128" s="269"/>
      <c r="F2128" s="269"/>
      <c r="G2128" s="269"/>
      <c r="H2128" s="269"/>
      <c r="I2128" s="269"/>
      <c r="J2128" s="269"/>
      <c r="K2128" s="270"/>
      <c r="L2128" s="270"/>
      <c r="M2128" s="270"/>
      <c r="N2128" s="270"/>
      <c r="O2128" s="270"/>
      <c r="P2128" s="270"/>
      <c r="Q2128" s="270"/>
      <c r="R2128" s="269"/>
      <c r="S2128" s="269"/>
      <c r="T2128" s="269"/>
      <c r="U2128" s="269"/>
      <c r="V2128" s="269"/>
      <c r="W2128" s="269"/>
      <c r="X2128" s="269"/>
      <c r="Y2128" s="270"/>
      <c r="Z2128" s="270"/>
      <c r="AA2128" s="270"/>
      <c r="AB2128" s="270"/>
      <c r="AC2128" s="270"/>
      <c r="AD2128" s="270"/>
      <c r="AE2128" s="270"/>
      <c r="AF2128" s="269"/>
      <c r="AG2128" s="269"/>
      <c r="AH2128" s="269"/>
      <c r="AI2128" s="269"/>
      <c r="AJ2128" s="269"/>
      <c r="AK2128" s="269"/>
      <c r="AL2128" s="269"/>
    </row>
    <row r="2129" spans="1:38" ht="11.25" x14ac:dyDescent="0.2">
      <c r="A2129" s="266">
        <v>2121</v>
      </c>
      <c r="B2129" s="267">
        <f>'!!!KATILIMCI LİSTESİ!!!'!C2122</f>
        <v>0</v>
      </c>
      <c r="C2129" s="268">
        <f>'!!!KATILIMCI LİSTESİ!!!'!B2122</f>
        <v>0</v>
      </c>
      <c r="D2129" s="269"/>
      <c r="E2129" s="269"/>
      <c r="F2129" s="269"/>
      <c r="G2129" s="269"/>
      <c r="H2129" s="269"/>
      <c r="I2129" s="269"/>
      <c r="J2129" s="269"/>
      <c r="K2129" s="270"/>
      <c r="L2129" s="270"/>
      <c r="M2129" s="270"/>
      <c r="N2129" s="270"/>
      <c r="O2129" s="270"/>
      <c r="P2129" s="270"/>
      <c r="Q2129" s="270"/>
      <c r="R2129" s="269"/>
      <c r="S2129" s="269"/>
      <c r="T2129" s="269"/>
      <c r="U2129" s="269"/>
      <c r="V2129" s="269"/>
      <c r="W2129" s="269"/>
      <c r="X2129" s="269"/>
      <c r="Y2129" s="270"/>
      <c r="Z2129" s="270"/>
      <c r="AA2129" s="270"/>
      <c r="AB2129" s="270"/>
      <c r="AC2129" s="270"/>
      <c r="AD2129" s="270"/>
      <c r="AE2129" s="270"/>
      <c r="AF2129" s="269"/>
      <c r="AG2129" s="269"/>
      <c r="AH2129" s="269"/>
      <c r="AI2129" s="269"/>
      <c r="AJ2129" s="269"/>
      <c r="AK2129" s="269"/>
      <c r="AL2129" s="269"/>
    </row>
    <row r="2130" spans="1:38" ht="11.25" x14ac:dyDescent="0.2">
      <c r="A2130" s="266">
        <v>2122</v>
      </c>
      <c r="B2130" s="267">
        <f>'!!!KATILIMCI LİSTESİ!!!'!C2123</f>
        <v>0</v>
      </c>
      <c r="C2130" s="268">
        <f>'!!!KATILIMCI LİSTESİ!!!'!B2123</f>
        <v>0</v>
      </c>
      <c r="D2130" s="269"/>
      <c r="E2130" s="269"/>
      <c r="F2130" s="269"/>
      <c r="G2130" s="269"/>
      <c r="H2130" s="269"/>
      <c r="I2130" s="269"/>
      <c r="J2130" s="269"/>
      <c r="K2130" s="270"/>
      <c r="L2130" s="270"/>
      <c r="M2130" s="270"/>
      <c r="N2130" s="270"/>
      <c r="O2130" s="270"/>
      <c r="P2130" s="270"/>
      <c r="Q2130" s="270"/>
      <c r="R2130" s="269"/>
      <c r="S2130" s="269"/>
      <c r="T2130" s="269"/>
      <c r="U2130" s="269"/>
      <c r="V2130" s="269"/>
      <c r="W2130" s="269"/>
      <c r="X2130" s="269"/>
      <c r="Y2130" s="270"/>
      <c r="Z2130" s="270"/>
      <c r="AA2130" s="270"/>
      <c r="AB2130" s="270"/>
      <c r="AC2130" s="270"/>
      <c r="AD2130" s="270"/>
      <c r="AE2130" s="270"/>
      <c r="AF2130" s="269"/>
      <c r="AG2130" s="269"/>
      <c r="AH2130" s="269"/>
      <c r="AI2130" s="269"/>
      <c r="AJ2130" s="269"/>
      <c r="AK2130" s="269"/>
      <c r="AL2130" s="269"/>
    </row>
    <row r="2131" spans="1:38" ht="11.25" x14ac:dyDescent="0.2">
      <c r="A2131" s="266">
        <v>2123</v>
      </c>
      <c r="B2131" s="267">
        <f>'!!!KATILIMCI LİSTESİ!!!'!C2124</f>
        <v>0</v>
      </c>
      <c r="C2131" s="268">
        <f>'!!!KATILIMCI LİSTESİ!!!'!B2124</f>
        <v>0</v>
      </c>
      <c r="D2131" s="269"/>
      <c r="E2131" s="269"/>
      <c r="F2131" s="269"/>
      <c r="G2131" s="269"/>
      <c r="H2131" s="269"/>
      <c r="I2131" s="269"/>
      <c r="J2131" s="269"/>
      <c r="K2131" s="270"/>
      <c r="L2131" s="270"/>
      <c r="M2131" s="270"/>
      <c r="N2131" s="270"/>
      <c r="O2131" s="270"/>
      <c r="P2131" s="270"/>
      <c r="Q2131" s="270"/>
      <c r="R2131" s="269"/>
      <c r="S2131" s="269"/>
      <c r="T2131" s="269"/>
      <c r="U2131" s="269"/>
      <c r="V2131" s="269"/>
      <c r="W2131" s="269"/>
      <c r="X2131" s="269"/>
      <c r="Y2131" s="270"/>
      <c r="Z2131" s="270"/>
      <c r="AA2131" s="270"/>
      <c r="AB2131" s="270"/>
      <c r="AC2131" s="270"/>
      <c r="AD2131" s="270"/>
      <c r="AE2131" s="270"/>
      <c r="AF2131" s="269"/>
      <c r="AG2131" s="269"/>
      <c r="AH2131" s="269"/>
      <c r="AI2131" s="269"/>
      <c r="AJ2131" s="269"/>
      <c r="AK2131" s="269"/>
      <c r="AL2131" s="269"/>
    </row>
    <row r="2132" spans="1:38" ht="11.25" x14ac:dyDescent="0.2">
      <c r="A2132" s="266">
        <v>2124</v>
      </c>
      <c r="B2132" s="267">
        <f>'!!!KATILIMCI LİSTESİ!!!'!C2125</f>
        <v>0</v>
      </c>
      <c r="C2132" s="268">
        <f>'!!!KATILIMCI LİSTESİ!!!'!B2125</f>
        <v>0</v>
      </c>
      <c r="D2132" s="269"/>
      <c r="E2132" s="269"/>
      <c r="F2132" s="269"/>
      <c r="G2132" s="269"/>
      <c r="H2132" s="269"/>
      <c r="I2132" s="269"/>
      <c r="J2132" s="269"/>
      <c r="K2132" s="270"/>
      <c r="L2132" s="270"/>
      <c r="M2132" s="270"/>
      <c r="N2132" s="270"/>
      <c r="O2132" s="270"/>
      <c r="P2132" s="270"/>
      <c r="Q2132" s="270"/>
      <c r="R2132" s="269"/>
      <c r="S2132" s="269"/>
      <c r="T2132" s="269"/>
      <c r="U2132" s="269"/>
      <c r="V2132" s="269"/>
      <c r="W2132" s="269"/>
      <c r="X2132" s="269"/>
      <c r="Y2132" s="270"/>
      <c r="Z2132" s="270"/>
      <c r="AA2132" s="270"/>
      <c r="AB2132" s="270"/>
      <c r="AC2132" s="270"/>
      <c r="AD2132" s="270"/>
      <c r="AE2132" s="270"/>
      <c r="AF2132" s="269"/>
      <c r="AG2132" s="269"/>
      <c r="AH2132" s="269"/>
      <c r="AI2132" s="269"/>
      <c r="AJ2132" s="269"/>
      <c r="AK2132" s="269"/>
      <c r="AL2132" s="269"/>
    </row>
    <row r="2133" spans="1:38" ht="11.25" x14ac:dyDescent="0.2">
      <c r="A2133" s="266">
        <v>2125</v>
      </c>
      <c r="B2133" s="267">
        <f>'!!!KATILIMCI LİSTESİ!!!'!C2126</f>
        <v>0</v>
      </c>
      <c r="C2133" s="268">
        <f>'!!!KATILIMCI LİSTESİ!!!'!B2126</f>
        <v>0</v>
      </c>
      <c r="D2133" s="269"/>
      <c r="E2133" s="269"/>
      <c r="F2133" s="269"/>
      <c r="G2133" s="269"/>
      <c r="H2133" s="269"/>
      <c r="I2133" s="269"/>
      <c r="J2133" s="269"/>
      <c r="K2133" s="270"/>
      <c r="L2133" s="270"/>
      <c r="M2133" s="270"/>
      <c r="N2133" s="270"/>
      <c r="O2133" s="270"/>
      <c r="P2133" s="270"/>
      <c r="Q2133" s="270"/>
      <c r="R2133" s="269"/>
      <c r="S2133" s="269"/>
      <c r="T2133" s="269"/>
      <c r="U2133" s="269"/>
      <c r="V2133" s="269"/>
      <c r="W2133" s="269"/>
      <c r="X2133" s="269"/>
      <c r="Y2133" s="270"/>
      <c r="Z2133" s="270"/>
      <c r="AA2133" s="270"/>
      <c r="AB2133" s="270"/>
      <c r="AC2133" s="270"/>
      <c r="AD2133" s="270"/>
      <c r="AE2133" s="270"/>
      <c r="AF2133" s="269"/>
      <c r="AG2133" s="269"/>
      <c r="AH2133" s="269"/>
      <c r="AI2133" s="269"/>
      <c r="AJ2133" s="269"/>
      <c r="AK2133" s="269"/>
      <c r="AL2133" s="269"/>
    </row>
    <row r="2134" spans="1:38" ht="11.25" x14ac:dyDescent="0.2">
      <c r="A2134" s="266">
        <v>2126</v>
      </c>
      <c r="B2134" s="267">
        <f>'!!!KATILIMCI LİSTESİ!!!'!C2127</f>
        <v>0</v>
      </c>
      <c r="C2134" s="268">
        <f>'!!!KATILIMCI LİSTESİ!!!'!B2127</f>
        <v>0</v>
      </c>
      <c r="D2134" s="269"/>
      <c r="E2134" s="269"/>
      <c r="F2134" s="269"/>
      <c r="G2134" s="269"/>
      <c r="H2134" s="269"/>
      <c r="I2134" s="269"/>
      <c r="J2134" s="269"/>
      <c r="K2134" s="270"/>
      <c r="L2134" s="270"/>
      <c r="M2134" s="270"/>
      <c r="N2134" s="270"/>
      <c r="O2134" s="270"/>
      <c r="P2134" s="270"/>
      <c r="Q2134" s="270"/>
      <c r="R2134" s="269"/>
      <c r="S2134" s="269"/>
      <c r="T2134" s="269"/>
      <c r="U2134" s="269"/>
      <c r="V2134" s="269"/>
      <c r="W2134" s="269"/>
      <c r="X2134" s="269"/>
      <c r="Y2134" s="270"/>
      <c r="Z2134" s="270"/>
      <c r="AA2134" s="270"/>
      <c r="AB2134" s="270"/>
      <c r="AC2134" s="270"/>
      <c r="AD2134" s="270"/>
      <c r="AE2134" s="270"/>
      <c r="AF2134" s="269"/>
      <c r="AG2134" s="269"/>
      <c r="AH2134" s="269"/>
      <c r="AI2134" s="269"/>
      <c r="AJ2134" s="269"/>
      <c r="AK2134" s="269"/>
      <c r="AL2134" s="269"/>
    </row>
    <row r="2135" spans="1:38" ht="11.25" x14ac:dyDescent="0.2">
      <c r="A2135" s="266">
        <v>2127</v>
      </c>
      <c r="B2135" s="267">
        <f>'!!!KATILIMCI LİSTESİ!!!'!C2128</f>
        <v>0</v>
      </c>
      <c r="C2135" s="268">
        <f>'!!!KATILIMCI LİSTESİ!!!'!B2128</f>
        <v>0</v>
      </c>
      <c r="D2135" s="269"/>
      <c r="E2135" s="269"/>
      <c r="F2135" s="269"/>
      <c r="G2135" s="269"/>
      <c r="H2135" s="269"/>
      <c r="I2135" s="269"/>
      <c r="J2135" s="269"/>
      <c r="K2135" s="270"/>
      <c r="L2135" s="270"/>
      <c r="M2135" s="270"/>
      <c r="N2135" s="270"/>
      <c r="O2135" s="270"/>
      <c r="P2135" s="270"/>
      <c r="Q2135" s="270"/>
      <c r="R2135" s="269"/>
      <c r="S2135" s="269"/>
      <c r="T2135" s="269"/>
      <c r="U2135" s="269"/>
      <c r="V2135" s="269"/>
      <c r="W2135" s="269"/>
      <c r="X2135" s="269"/>
      <c r="Y2135" s="270"/>
      <c r="Z2135" s="270"/>
      <c r="AA2135" s="270"/>
      <c r="AB2135" s="270"/>
      <c r="AC2135" s="270"/>
      <c r="AD2135" s="270"/>
      <c r="AE2135" s="270"/>
      <c r="AF2135" s="269"/>
      <c r="AG2135" s="269"/>
      <c r="AH2135" s="269"/>
      <c r="AI2135" s="269"/>
      <c r="AJ2135" s="269"/>
      <c r="AK2135" s="269"/>
      <c r="AL2135" s="269"/>
    </row>
    <row r="2136" spans="1:38" ht="11.25" x14ac:dyDescent="0.2">
      <c r="A2136" s="266">
        <v>2128</v>
      </c>
      <c r="B2136" s="267">
        <f>'!!!KATILIMCI LİSTESİ!!!'!C2129</f>
        <v>0</v>
      </c>
      <c r="C2136" s="268">
        <f>'!!!KATILIMCI LİSTESİ!!!'!B2129</f>
        <v>0</v>
      </c>
      <c r="D2136" s="269"/>
      <c r="E2136" s="269"/>
      <c r="F2136" s="269"/>
      <c r="G2136" s="269"/>
      <c r="H2136" s="269"/>
      <c r="I2136" s="269"/>
      <c r="J2136" s="269"/>
      <c r="K2136" s="270"/>
      <c r="L2136" s="270"/>
      <c r="M2136" s="270"/>
      <c r="N2136" s="270"/>
      <c r="O2136" s="270"/>
      <c r="P2136" s="270"/>
      <c r="Q2136" s="270"/>
      <c r="R2136" s="269"/>
      <c r="S2136" s="269"/>
      <c r="T2136" s="269"/>
      <c r="U2136" s="269"/>
      <c r="V2136" s="269"/>
      <c r="W2136" s="269"/>
      <c r="X2136" s="269"/>
      <c r="Y2136" s="270"/>
      <c r="Z2136" s="270"/>
      <c r="AA2136" s="270"/>
      <c r="AB2136" s="270"/>
      <c r="AC2136" s="270"/>
      <c r="AD2136" s="270"/>
      <c r="AE2136" s="270"/>
      <c r="AF2136" s="269"/>
      <c r="AG2136" s="269"/>
      <c r="AH2136" s="269"/>
      <c r="AI2136" s="269"/>
      <c r="AJ2136" s="269"/>
      <c r="AK2136" s="269"/>
      <c r="AL2136" s="269"/>
    </row>
    <row r="2137" spans="1:38" ht="11.25" x14ac:dyDescent="0.2">
      <c r="A2137" s="266">
        <v>2129</v>
      </c>
      <c r="B2137" s="267">
        <f>'!!!KATILIMCI LİSTESİ!!!'!C2130</f>
        <v>0</v>
      </c>
      <c r="C2137" s="268">
        <f>'!!!KATILIMCI LİSTESİ!!!'!B2130</f>
        <v>0</v>
      </c>
      <c r="D2137" s="269"/>
      <c r="E2137" s="269"/>
      <c r="F2137" s="269"/>
      <c r="G2137" s="269"/>
      <c r="H2137" s="269"/>
      <c r="I2137" s="269"/>
      <c r="J2137" s="269"/>
      <c r="K2137" s="270"/>
      <c r="L2137" s="270"/>
      <c r="M2137" s="270"/>
      <c r="N2137" s="270"/>
      <c r="O2137" s="270"/>
      <c r="P2137" s="270"/>
      <c r="Q2137" s="270"/>
      <c r="R2137" s="269"/>
      <c r="S2137" s="269"/>
      <c r="T2137" s="269"/>
      <c r="U2137" s="269"/>
      <c r="V2137" s="269"/>
      <c r="W2137" s="269"/>
      <c r="X2137" s="269"/>
      <c r="Y2137" s="270"/>
      <c r="Z2137" s="270"/>
      <c r="AA2137" s="270"/>
      <c r="AB2137" s="270"/>
      <c r="AC2137" s="270"/>
      <c r="AD2137" s="270"/>
      <c r="AE2137" s="270"/>
      <c r="AF2137" s="269"/>
      <c r="AG2137" s="269"/>
      <c r="AH2137" s="269"/>
      <c r="AI2137" s="269"/>
      <c r="AJ2137" s="269"/>
      <c r="AK2137" s="269"/>
      <c r="AL2137" s="269"/>
    </row>
    <row r="2138" spans="1:38" ht="11.25" x14ac:dyDescent="0.2">
      <c r="A2138" s="266">
        <v>2130</v>
      </c>
      <c r="B2138" s="267">
        <f>'!!!KATILIMCI LİSTESİ!!!'!C2131</f>
        <v>0</v>
      </c>
      <c r="C2138" s="268">
        <f>'!!!KATILIMCI LİSTESİ!!!'!B2131</f>
        <v>0</v>
      </c>
      <c r="D2138" s="269"/>
      <c r="E2138" s="269"/>
      <c r="F2138" s="269"/>
      <c r="G2138" s="269"/>
      <c r="H2138" s="269"/>
      <c r="I2138" s="269"/>
      <c r="J2138" s="269"/>
      <c r="K2138" s="270"/>
      <c r="L2138" s="270"/>
      <c r="M2138" s="270"/>
      <c r="N2138" s="270"/>
      <c r="O2138" s="270"/>
      <c r="P2138" s="270"/>
      <c r="Q2138" s="270"/>
      <c r="R2138" s="269"/>
      <c r="S2138" s="269"/>
      <c r="T2138" s="269"/>
      <c r="U2138" s="269"/>
      <c r="V2138" s="269"/>
      <c r="W2138" s="269"/>
      <c r="X2138" s="269"/>
      <c r="Y2138" s="270"/>
      <c r="Z2138" s="270"/>
      <c r="AA2138" s="270"/>
      <c r="AB2138" s="270"/>
      <c r="AC2138" s="270"/>
      <c r="AD2138" s="270"/>
      <c r="AE2138" s="270"/>
      <c r="AF2138" s="269"/>
      <c r="AG2138" s="269"/>
      <c r="AH2138" s="269"/>
      <c r="AI2138" s="269"/>
      <c r="AJ2138" s="269"/>
      <c r="AK2138" s="269"/>
      <c r="AL2138" s="269"/>
    </row>
    <row r="2139" spans="1:38" ht="11.25" x14ac:dyDescent="0.2">
      <c r="A2139" s="266">
        <v>2131</v>
      </c>
      <c r="B2139" s="267">
        <f>'!!!KATILIMCI LİSTESİ!!!'!C2132</f>
        <v>0</v>
      </c>
      <c r="C2139" s="268">
        <f>'!!!KATILIMCI LİSTESİ!!!'!B2132</f>
        <v>0</v>
      </c>
      <c r="D2139" s="269"/>
      <c r="E2139" s="269"/>
      <c r="F2139" s="269"/>
      <c r="G2139" s="269"/>
      <c r="H2139" s="269"/>
      <c r="I2139" s="269"/>
      <c r="J2139" s="269"/>
      <c r="K2139" s="270"/>
      <c r="L2139" s="270"/>
      <c r="M2139" s="270"/>
      <c r="N2139" s="270"/>
      <c r="O2139" s="270"/>
      <c r="P2139" s="270"/>
      <c r="Q2139" s="270"/>
      <c r="R2139" s="269"/>
      <c r="S2139" s="269"/>
      <c r="T2139" s="269"/>
      <c r="U2139" s="269"/>
      <c r="V2139" s="269"/>
      <c r="W2139" s="269"/>
      <c r="X2139" s="269"/>
      <c r="Y2139" s="270"/>
      <c r="Z2139" s="270"/>
      <c r="AA2139" s="270"/>
      <c r="AB2139" s="270"/>
      <c r="AC2139" s="270"/>
      <c r="AD2139" s="270"/>
      <c r="AE2139" s="270"/>
      <c r="AF2139" s="269"/>
      <c r="AG2139" s="269"/>
      <c r="AH2139" s="269"/>
      <c r="AI2139" s="269"/>
      <c r="AJ2139" s="269"/>
      <c r="AK2139" s="269"/>
      <c r="AL2139" s="269"/>
    </row>
    <row r="2140" spans="1:38" ht="11.25" x14ac:dyDescent="0.2">
      <c r="A2140" s="266">
        <v>2132</v>
      </c>
      <c r="B2140" s="267">
        <f>'!!!KATILIMCI LİSTESİ!!!'!C2133</f>
        <v>0</v>
      </c>
      <c r="C2140" s="268">
        <f>'!!!KATILIMCI LİSTESİ!!!'!B2133</f>
        <v>0</v>
      </c>
      <c r="D2140" s="269"/>
      <c r="E2140" s="269"/>
      <c r="F2140" s="269"/>
      <c r="G2140" s="269"/>
      <c r="H2140" s="269"/>
      <c r="I2140" s="269"/>
      <c r="J2140" s="269"/>
      <c r="K2140" s="270"/>
      <c r="L2140" s="270"/>
      <c r="M2140" s="270"/>
      <c r="N2140" s="270"/>
      <c r="O2140" s="270"/>
      <c r="P2140" s="270"/>
      <c r="Q2140" s="270"/>
      <c r="R2140" s="269"/>
      <c r="S2140" s="269"/>
      <c r="T2140" s="269"/>
      <c r="U2140" s="269"/>
      <c r="V2140" s="269"/>
      <c r="W2140" s="269"/>
      <c r="X2140" s="269"/>
      <c r="Y2140" s="270"/>
      <c r="Z2140" s="270"/>
      <c r="AA2140" s="270"/>
      <c r="AB2140" s="270"/>
      <c r="AC2140" s="270"/>
      <c r="AD2140" s="270"/>
      <c r="AE2140" s="270"/>
      <c r="AF2140" s="269"/>
      <c r="AG2140" s="269"/>
      <c r="AH2140" s="269"/>
      <c r="AI2140" s="269"/>
      <c r="AJ2140" s="269"/>
      <c r="AK2140" s="269"/>
      <c r="AL2140" s="269"/>
    </row>
    <row r="2141" spans="1:38" ht="11.25" x14ac:dyDescent="0.2">
      <c r="A2141" s="266">
        <v>2133</v>
      </c>
      <c r="B2141" s="267">
        <f>'!!!KATILIMCI LİSTESİ!!!'!C2134</f>
        <v>0</v>
      </c>
      <c r="C2141" s="268">
        <f>'!!!KATILIMCI LİSTESİ!!!'!B2134</f>
        <v>0</v>
      </c>
      <c r="D2141" s="269"/>
      <c r="E2141" s="269"/>
      <c r="F2141" s="269"/>
      <c r="G2141" s="269"/>
      <c r="H2141" s="269"/>
      <c r="I2141" s="269"/>
      <c r="J2141" s="269"/>
      <c r="K2141" s="270"/>
      <c r="L2141" s="270"/>
      <c r="M2141" s="270"/>
      <c r="N2141" s="270"/>
      <c r="O2141" s="270"/>
      <c r="P2141" s="270"/>
      <c r="Q2141" s="270"/>
      <c r="R2141" s="269"/>
      <c r="S2141" s="269"/>
      <c r="T2141" s="269"/>
      <c r="U2141" s="269"/>
      <c r="V2141" s="269"/>
      <c r="W2141" s="269"/>
      <c r="X2141" s="269"/>
      <c r="Y2141" s="270"/>
      <c r="Z2141" s="270"/>
      <c r="AA2141" s="270"/>
      <c r="AB2141" s="270"/>
      <c r="AC2141" s="270"/>
      <c r="AD2141" s="270"/>
      <c r="AE2141" s="270"/>
      <c r="AF2141" s="269"/>
      <c r="AG2141" s="269"/>
      <c r="AH2141" s="269"/>
      <c r="AI2141" s="269"/>
      <c r="AJ2141" s="269"/>
      <c r="AK2141" s="269"/>
      <c r="AL2141" s="269"/>
    </row>
    <row r="2142" spans="1:38" ht="11.25" x14ac:dyDescent="0.2">
      <c r="A2142" s="266">
        <v>2134</v>
      </c>
      <c r="B2142" s="267">
        <f>'!!!KATILIMCI LİSTESİ!!!'!C2135</f>
        <v>0</v>
      </c>
      <c r="C2142" s="268">
        <f>'!!!KATILIMCI LİSTESİ!!!'!B2135</f>
        <v>0</v>
      </c>
      <c r="D2142" s="269"/>
      <c r="E2142" s="269"/>
      <c r="F2142" s="269"/>
      <c r="G2142" s="269"/>
      <c r="H2142" s="269"/>
      <c r="I2142" s="269"/>
      <c r="J2142" s="269"/>
      <c r="K2142" s="270"/>
      <c r="L2142" s="270"/>
      <c r="M2142" s="270"/>
      <c r="N2142" s="270"/>
      <c r="O2142" s="270"/>
      <c r="P2142" s="270"/>
      <c r="Q2142" s="270"/>
      <c r="R2142" s="269"/>
      <c r="S2142" s="269"/>
      <c r="T2142" s="269"/>
      <c r="U2142" s="269"/>
      <c r="V2142" s="269"/>
      <c r="W2142" s="269"/>
      <c r="X2142" s="269"/>
      <c r="Y2142" s="270"/>
      <c r="Z2142" s="270"/>
      <c r="AA2142" s="270"/>
      <c r="AB2142" s="270"/>
      <c r="AC2142" s="270"/>
      <c r="AD2142" s="270"/>
      <c r="AE2142" s="270"/>
      <c r="AF2142" s="269"/>
      <c r="AG2142" s="269"/>
      <c r="AH2142" s="269"/>
      <c r="AI2142" s="269"/>
      <c r="AJ2142" s="269"/>
      <c r="AK2142" s="269"/>
      <c r="AL2142" s="269"/>
    </row>
    <row r="2143" spans="1:38" ht="11.25" x14ac:dyDescent="0.2">
      <c r="A2143" s="266">
        <v>2135</v>
      </c>
      <c r="B2143" s="267">
        <f>'!!!KATILIMCI LİSTESİ!!!'!C2136</f>
        <v>0</v>
      </c>
      <c r="C2143" s="268">
        <f>'!!!KATILIMCI LİSTESİ!!!'!B2136</f>
        <v>0</v>
      </c>
      <c r="D2143" s="269"/>
      <c r="E2143" s="269"/>
      <c r="F2143" s="269"/>
      <c r="G2143" s="269"/>
      <c r="H2143" s="269"/>
      <c r="I2143" s="269"/>
      <c r="J2143" s="269"/>
      <c r="K2143" s="270"/>
      <c r="L2143" s="270"/>
      <c r="M2143" s="270"/>
      <c r="N2143" s="270"/>
      <c r="O2143" s="270"/>
      <c r="P2143" s="270"/>
      <c r="Q2143" s="270"/>
      <c r="R2143" s="269"/>
      <c r="S2143" s="269"/>
      <c r="T2143" s="269"/>
      <c r="U2143" s="269"/>
      <c r="V2143" s="269"/>
      <c r="W2143" s="269"/>
      <c r="X2143" s="269"/>
      <c r="Y2143" s="270"/>
      <c r="Z2143" s="270"/>
      <c r="AA2143" s="270"/>
      <c r="AB2143" s="270"/>
      <c r="AC2143" s="270"/>
      <c r="AD2143" s="270"/>
      <c r="AE2143" s="270"/>
      <c r="AF2143" s="269"/>
      <c r="AG2143" s="269"/>
      <c r="AH2143" s="269"/>
      <c r="AI2143" s="269"/>
      <c r="AJ2143" s="269"/>
      <c r="AK2143" s="269"/>
      <c r="AL2143" s="269"/>
    </row>
    <row r="2144" spans="1:38" ht="11.25" x14ac:dyDescent="0.2">
      <c r="A2144" s="266">
        <v>2136</v>
      </c>
      <c r="B2144" s="267">
        <f>'!!!KATILIMCI LİSTESİ!!!'!C2137</f>
        <v>0</v>
      </c>
      <c r="C2144" s="268">
        <f>'!!!KATILIMCI LİSTESİ!!!'!B2137</f>
        <v>0</v>
      </c>
      <c r="D2144" s="269"/>
      <c r="E2144" s="269"/>
      <c r="F2144" s="269"/>
      <c r="G2144" s="269"/>
      <c r="H2144" s="269"/>
      <c r="I2144" s="269"/>
      <c r="J2144" s="269"/>
      <c r="K2144" s="270"/>
      <c r="L2144" s="270"/>
      <c r="M2144" s="270"/>
      <c r="N2144" s="270"/>
      <c r="O2144" s="270"/>
      <c r="P2144" s="270"/>
      <c r="Q2144" s="270"/>
      <c r="R2144" s="269"/>
      <c r="S2144" s="269"/>
      <c r="T2144" s="269"/>
      <c r="U2144" s="269"/>
      <c r="V2144" s="269"/>
      <c r="W2144" s="269"/>
      <c r="X2144" s="269"/>
      <c r="Y2144" s="270"/>
      <c r="Z2144" s="270"/>
      <c r="AA2144" s="270"/>
      <c r="AB2144" s="270"/>
      <c r="AC2144" s="270"/>
      <c r="AD2144" s="270"/>
      <c r="AE2144" s="270"/>
      <c r="AF2144" s="269"/>
      <c r="AG2144" s="269"/>
      <c r="AH2144" s="269"/>
      <c r="AI2144" s="269"/>
      <c r="AJ2144" s="269"/>
      <c r="AK2144" s="269"/>
      <c r="AL2144" s="269"/>
    </row>
    <row r="2145" spans="1:38" ht="11.25" x14ac:dyDescent="0.2">
      <c r="A2145" s="266">
        <v>2137</v>
      </c>
      <c r="B2145" s="267">
        <f>'!!!KATILIMCI LİSTESİ!!!'!C2138</f>
        <v>0</v>
      </c>
      <c r="C2145" s="268">
        <f>'!!!KATILIMCI LİSTESİ!!!'!B2138</f>
        <v>0</v>
      </c>
      <c r="D2145" s="269"/>
      <c r="E2145" s="269"/>
      <c r="F2145" s="269"/>
      <c r="G2145" s="269"/>
      <c r="H2145" s="269"/>
      <c r="I2145" s="269"/>
      <c r="J2145" s="269"/>
      <c r="K2145" s="270"/>
      <c r="L2145" s="270"/>
      <c r="M2145" s="270"/>
      <c r="N2145" s="270"/>
      <c r="O2145" s="270"/>
      <c r="P2145" s="270"/>
      <c r="Q2145" s="270"/>
      <c r="R2145" s="269"/>
      <c r="S2145" s="269"/>
      <c r="T2145" s="269"/>
      <c r="U2145" s="269"/>
      <c r="V2145" s="269"/>
      <c r="W2145" s="269"/>
      <c r="X2145" s="269"/>
      <c r="Y2145" s="270"/>
      <c r="Z2145" s="270"/>
      <c r="AA2145" s="270"/>
      <c r="AB2145" s="270"/>
      <c r="AC2145" s="270"/>
      <c r="AD2145" s="270"/>
      <c r="AE2145" s="270"/>
      <c r="AF2145" s="269"/>
      <c r="AG2145" s="269"/>
      <c r="AH2145" s="269"/>
      <c r="AI2145" s="269"/>
      <c r="AJ2145" s="269"/>
      <c r="AK2145" s="269"/>
      <c r="AL2145" s="269"/>
    </row>
    <row r="2146" spans="1:38" ht="11.25" x14ac:dyDescent="0.2">
      <c r="A2146" s="266">
        <v>2138</v>
      </c>
      <c r="B2146" s="267">
        <f>'!!!KATILIMCI LİSTESİ!!!'!C2139</f>
        <v>0</v>
      </c>
      <c r="C2146" s="268">
        <f>'!!!KATILIMCI LİSTESİ!!!'!B2139</f>
        <v>0</v>
      </c>
      <c r="D2146" s="269"/>
      <c r="E2146" s="269"/>
      <c r="F2146" s="269"/>
      <c r="G2146" s="269"/>
      <c r="H2146" s="269"/>
      <c r="I2146" s="269"/>
      <c r="J2146" s="269"/>
      <c r="K2146" s="270"/>
      <c r="L2146" s="270"/>
      <c r="M2146" s="270"/>
      <c r="N2146" s="270"/>
      <c r="O2146" s="270"/>
      <c r="P2146" s="270"/>
      <c r="Q2146" s="270"/>
      <c r="R2146" s="269"/>
      <c r="S2146" s="269"/>
      <c r="T2146" s="269"/>
      <c r="U2146" s="269"/>
      <c r="V2146" s="269"/>
      <c r="W2146" s="269"/>
      <c r="X2146" s="269"/>
      <c r="Y2146" s="270"/>
      <c r="Z2146" s="270"/>
      <c r="AA2146" s="270"/>
      <c r="AB2146" s="270"/>
      <c r="AC2146" s="270"/>
      <c r="AD2146" s="270"/>
      <c r="AE2146" s="270"/>
      <c r="AF2146" s="269"/>
      <c r="AG2146" s="269"/>
      <c r="AH2146" s="269"/>
      <c r="AI2146" s="269"/>
      <c r="AJ2146" s="269"/>
      <c r="AK2146" s="269"/>
      <c r="AL2146" s="269"/>
    </row>
    <row r="2147" spans="1:38" ht="11.25" x14ac:dyDescent="0.2">
      <c r="A2147" s="266">
        <v>2139</v>
      </c>
      <c r="B2147" s="267">
        <f>'!!!KATILIMCI LİSTESİ!!!'!C2140</f>
        <v>0</v>
      </c>
      <c r="C2147" s="268">
        <f>'!!!KATILIMCI LİSTESİ!!!'!B2140</f>
        <v>0</v>
      </c>
      <c r="D2147" s="269"/>
      <c r="E2147" s="269"/>
      <c r="F2147" s="269"/>
      <c r="G2147" s="269"/>
      <c r="H2147" s="269"/>
      <c r="I2147" s="269"/>
      <c r="J2147" s="269"/>
      <c r="K2147" s="270"/>
      <c r="L2147" s="270"/>
      <c r="M2147" s="270"/>
      <c r="N2147" s="270"/>
      <c r="O2147" s="270"/>
      <c r="P2147" s="270"/>
      <c r="Q2147" s="270"/>
      <c r="R2147" s="269"/>
      <c r="S2147" s="269"/>
      <c r="T2147" s="269"/>
      <c r="U2147" s="269"/>
      <c r="V2147" s="269"/>
      <c r="W2147" s="269"/>
      <c r="X2147" s="269"/>
      <c r="Y2147" s="270"/>
      <c r="Z2147" s="270"/>
      <c r="AA2147" s="270"/>
      <c r="AB2147" s="270"/>
      <c r="AC2147" s="270"/>
      <c r="AD2147" s="270"/>
      <c r="AE2147" s="270"/>
      <c r="AF2147" s="269"/>
      <c r="AG2147" s="269"/>
      <c r="AH2147" s="269"/>
      <c r="AI2147" s="269"/>
      <c r="AJ2147" s="269"/>
      <c r="AK2147" s="269"/>
      <c r="AL2147" s="269"/>
    </row>
    <row r="2148" spans="1:38" ht="11.25" x14ac:dyDescent="0.2">
      <c r="A2148" s="266">
        <v>2140</v>
      </c>
      <c r="B2148" s="267">
        <f>'!!!KATILIMCI LİSTESİ!!!'!C2141</f>
        <v>0</v>
      </c>
      <c r="C2148" s="268">
        <f>'!!!KATILIMCI LİSTESİ!!!'!B2141</f>
        <v>0</v>
      </c>
      <c r="D2148" s="269"/>
      <c r="E2148" s="269"/>
      <c r="F2148" s="269"/>
      <c r="G2148" s="269"/>
      <c r="H2148" s="269"/>
      <c r="I2148" s="269"/>
      <c r="J2148" s="269"/>
      <c r="K2148" s="270"/>
      <c r="L2148" s="270"/>
      <c r="M2148" s="270"/>
      <c r="N2148" s="270"/>
      <c r="O2148" s="270"/>
      <c r="P2148" s="270"/>
      <c r="Q2148" s="270"/>
      <c r="R2148" s="269"/>
      <c r="S2148" s="269"/>
      <c r="T2148" s="269"/>
      <c r="U2148" s="269"/>
      <c r="V2148" s="269"/>
      <c r="W2148" s="269"/>
      <c r="X2148" s="269"/>
      <c r="Y2148" s="270"/>
      <c r="Z2148" s="270"/>
      <c r="AA2148" s="270"/>
      <c r="AB2148" s="270"/>
      <c r="AC2148" s="270"/>
      <c r="AD2148" s="270"/>
      <c r="AE2148" s="270"/>
      <c r="AF2148" s="269"/>
      <c r="AG2148" s="269"/>
      <c r="AH2148" s="269"/>
      <c r="AI2148" s="269"/>
      <c r="AJ2148" s="269"/>
      <c r="AK2148" s="269"/>
      <c r="AL2148" s="269"/>
    </row>
    <row r="2149" spans="1:38" ht="11.25" x14ac:dyDescent="0.2">
      <c r="A2149" s="266">
        <v>2141</v>
      </c>
      <c r="B2149" s="267">
        <f>'!!!KATILIMCI LİSTESİ!!!'!C2142</f>
        <v>0</v>
      </c>
      <c r="C2149" s="268">
        <f>'!!!KATILIMCI LİSTESİ!!!'!B2142</f>
        <v>0</v>
      </c>
      <c r="D2149" s="269"/>
      <c r="E2149" s="269"/>
      <c r="F2149" s="269"/>
      <c r="G2149" s="269"/>
      <c r="H2149" s="269"/>
      <c r="I2149" s="269"/>
      <c r="J2149" s="269"/>
      <c r="K2149" s="270"/>
      <c r="L2149" s="270"/>
      <c r="M2149" s="270"/>
      <c r="N2149" s="270"/>
      <c r="O2149" s="270"/>
      <c r="P2149" s="270"/>
      <c r="Q2149" s="270"/>
      <c r="R2149" s="269"/>
      <c r="S2149" s="269"/>
      <c r="T2149" s="269"/>
      <c r="U2149" s="269"/>
      <c r="V2149" s="269"/>
      <c r="W2149" s="269"/>
      <c r="X2149" s="269"/>
      <c r="Y2149" s="270"/>
      <c r="Z2149" s="270"/>
      <c r="AA2149" s="270"/>
      <c r="AB2149" s="270"/>
      <c r="AC2149" s="270"/>
      <c r="AD2149" s="270"/>
      <c r="AE2149" s="270"/>
      <c r="AF2149" s="269"/>
      <c r="AG2149" s="269"/>
      <c r="AH2149" s="269"/>
      <c r="AI2149" s="269"/>
      <c r="AJ2149" s="269"/>
      <c r="AK2149" s="269"/>
      <c r="AL2149" s="269"/>
    </row>
    <row r="2150" spans="1:38" ht="11.25" x14ac:dyDescent="0.2">
      <c r="A2150" s="266">
        <v>2142</v>
      </c>
      <c r="B2150" s="267">
        <f>'!!!KATILIMCI LİSTESİ!!!'!C2143</f>
        <v>0</v>
      </c>
      <c r="C2150" s="268">
        <f>'!!!KATILIMCI LİSTESİ!!!'!B2143</f>
        <v>0</v>
      </c>
      <c r="D2150" s="269"/>
      <c r="E2150" s="269"/>
      <c r="F2150" s="269"/>
      <c r="G2150" s="269"/>
      <c r="H2150" s="269"/>
      <c r="I2150" s="269"/>
      <c r="J2150" s="269"/>
      <c r="K2150" s="270"/>
      <c r="L2150" s="270"/>
      <c r="M2150" s="270"/>
      <c r="N2150" s="270"/>
      <c r="O2150" s="270"/>
      <c r="P2150" s="270"/>
      <c r="Q2150" s="270"/>
      <c r="R2150" s="269"/>
      <c r="S2150" s="269"/>
      <c r="T2150" s="269"/>
      <c r="U2150" s="269"/>
      <c r="V2150" s="269"/>
      <c r="W2150" s="269"/>
      <c r="X2150" s="269"/>
      <c r="Y2150" s="270"/>
      <c r="Z2150" s="270"/>
      <c r="AA2150" s="270"/>
      <c r="AB2150" s="270"/>
      <c r="AC2150" s="270"/>
      <c r="AD2150" s="270"/>
      <c r="AE2150" s="270"/>
      <c r="AF2150" s="269"/>
      <c r="AG2150" s="269"/>
      <c r="AH2150" s="269"/>
      <c r="AI2150" s="269"/>
      <c r="AJ2150" s="269"/>
      <c r="AK2150" s="269"/>
      <c r="AL2150" s="269"/>
    </row>
    <row r="2151" spans="1:38" ht="11.25" x14ac:dyDescent="0.2">
      <c r="A2151" s="266">
        <v>2143</v>
      </c>
      <c r="B2151" s="267">
        <f>'!!!KATILIMCI LİSTESİ!!!'!C2144</f>
        <v>0</v>
      </c>
      <c r="C2151" s="268">
        <f>'!!!KATILIMCI LİSTESİ!!!'!B2144</f>
        <v>0</v>
      </c>
      <c r="D2151" s="269"/>
      <c r="E2151" s="269"/>
      <c r="F2151" s="269"/>
      <c r="G2151" s="269"/>
      <c r="H2151" s="269"/>
      <c r="I2151" s="269"/>
      <c r="J2151" s="269"/>
      <c r="K2151" s="270"/>
      <c r="L2151" s="270"/>
      <c r="M2151" s="270"/>
      <c r="N2151" s="270"/>
      <c r="O2151" s="270"/>
      <c r="P2151" s="270"/>
      <c r="Q2151" s="270"/>
      <c r="R2151" s="269"/>
      <c r="S2151" s="269"/>
      <c r="T2151" s="269"/>
      <c r="U2151" s="269"/>
      <c r="V2151" s="269"/>
      <c r="W2151" s="269"/>
      <c r="X2151" s="269"/>
      <c r="Y2151" s="270"/>
      <c r="Z2151" s="270"/>
      <c r="AA2151" s="270"/>
      <c r="AB2151" s="270"/>
      <c r="AC2151" s="270"/>
      <c r="AD2151" s="270"/>
      <c r="AE2151" s="270"/>
      <c r="AF2151" s="269"/>
      <c r="AG2151" s="269"/>
      <c r="AH2151" s="269"/>
      <c r="AI2151" s="269"/>
      <c r="AJ2151" s="269"/>
      <c r="AK2151" s="269"/>
      <c r="AL2151" s="269"/>
    </row>
    <row r="2152" spans="1:38" ht="11.25" x14ac:dyDescent="0.2">
      <c r="A2152" s="266">
        <v>2144</v>
      </c>
      <c r="B2152" s="267">
        <f>'!!!KATILIMCI LİSTESİ!!!'!C2145</f>
        <v>0</v>
      </c>
      <c r="C2152" s="268">
        <f>'!!!KATILIMCI LİSTESİ!!!'!B2145</f>
        <v>0</v>
      </c>
      <c r="D2152" s="269"/>
      <c r="E2152" s="269"/>
      <c r="F2152" s="269"/>
      <c r="G2152" s="269"/>
      <c r="H2152" s="269"/>
      <c r="I2152" s="269"/>
      <c r="J2152" s="269"/>
      <c r="K2152" s="270"/>
      <c r="L2152" s="270"/>
      <c r="M2152" s="270"/>
      <c r="N2152" s="270"/>
      <c r="O2152" s="270"/>
      <c r="P2152" s="270"/>
      <c r="Q2152" s="270"/>
      <c r="R2152" s="269"/>
      <c r="S2152" s="269"/>
      <c r="T2152" s="269"/>
      <c r="U2152" s="269"/>
      <c r="V2152" s="269"/>
      <c r="W2152" s="269"/>
      <c r="X2152" s="269"/>
      <c r="Y2152" s="270"/>
      <c r="Z2152" s="270"/>
      <c r="AA2152" s="270"/>
      <c r="AB2152" s="270"/>
      <c r="AC2152" s="270"/>
      <c r="AD2152" s="270"/>
      <c r="AE2152" s="270"/>
      <c r="AF2152" s="269"/>
      <c r="AG2152" s="269"/>
      <c r="AH2152" s="269"/>
      <c r="AI2152" s="269"/>
      <c r="AJ2152" s="269"/>
      <c r="AK2152" s="269"/>
      <c r="AL2152" s="269"/>
    </row>
    <row r="2153" spans="1:38" ht="11.25" x14ac:dyDescent="0.2">
      <c r="A2153" s="266">
        <v>2145</v>
      </c>
      <c r="B2153" s="267">
        <f>'!!!KATILIMCI LİSTESİ!!!'!C2146</f>
        <v>0</v>
      </c>
      <c r="C2153" s="268">
        <f>'!!!KATILIMCI LİSTESİ!!!'!B2146</f>
        <v>0</v>
      </c>
      <c r="D2153" s="269"/>
      <c r="E2153" s="269"/>
      <c r="F2153" s="269"/>
      <c r="G2153" s="269"/>
      <c r="H2153" s="269"/>
      <c r="I2153" s="269"/>
      <c r="J2153" s="269"/>
      <c r="K2153" s="270"/>
      <c r="L2153" s="270"/>
      <c r="M2153" s="270"/>
      <c r="N2153" s="270"/>
      <c r="O2153" s="270"/>
      <c r="P2153" s="270"/>
      <c r="Q2153" s="270"/>
      <c r="R2153" s="269"/>
      <c r="S2153" s="269"/>
      <c r="T2153" s="269"/>
      <c r="U2153" s="269"/>
      <c r="V2153" s="269"/>
      <c r="W2153" s="269"/>
      <c r="X2153" s="269"/>
      <c r="Y2153" s="270"/>
      <c r="Z2153" s="270"/>
      <c r="AA2153" s="270"/>
      <c r="AB2153" s="270"/>
      <c r="AC2153" s="270"/>
      <c r="AD2153" s="270"/>
      <c r="AE2153" s="270"/>
      <c r="AF2153" s="269"/>
      <c r="AG2153" s="269"/>
      <c r="AH2153" s="269"/>
      <c r="AI2153" s="269"/>
      <c r="AJ2153" s="269"/>
      <c r="AK2153" s="269"/>
      <c r="AL2153" s="269"/>
    </row>
    <row r="2154" spans="1:38" ht="11.25" x14ac:dyDescent="0.2">
      <c r="A2154" s="266">
        <v>2146</v>
      </c>
      <c r="B2154" s="267">
        <f>'!!!KATILIMCI LİSTESİ!!!'!C2147</f>
        <v>0</v>
      </c>
      <c r="C2154" s="268">
        <f>'!!!KATILIMCI LİSTESİ!!!'!B2147</f>
        <v>0</v>
      </c>
      <c r="D2154" s="269"/>
      <c r="E2154" s="269"/>
      <c r="F2154" s="269"/>
      <c r="G2154" s="269"/>
      <c r="H2154" s="269"/>
      <c r="I2154" s="269"/>
      <c r="J2154" s="269"/>
      <c r="K2154" s="270"/>
      <c r="L2154" s="270"/>
      <c r="M2154" s="270"/>
      <c r="N2154" s="270"/>
      <c r="O2154" s="270"/>
      <c r="P2154" s="270"/>
      <c r="Q2154" s="270"/>
      <c r="R2154" s="269"/>
      <c r="S2154" s="269"/>
      <c r="T2154" s="269"/>
      <c r="U2154" s="269"/>
      <c r="V2154" s="269"/>
      <c r="W2154" s="269"/>
      <c r="X2154" s="269"/>
      <c r="Y2154" s="270"/>
      <c r="Z2154" s="270"/>
      <c r="AA2154" s="270"/>
      <c r="AB2154" s="270"/>
      <c r="AC2154" s="270"/>
      <c r="AD2154" s="270"/>
      <c r="AE2154" s="270"/>
      <c r="AF2154" s="269"/>
      <c r="AG2154" s="269"/>
      <c r="AH2154" s="269"/>
      <c r="AI2154" s="269"/>
      <c r="AJ2154" s="269"/>
      <c r="AK2154" s="269"/>
      <c r="AL2154" s="269"/>
    </row>
    <row r="2155" spans="1:38" ht="11.25" x14ac:dyDescent="0.2">
      <c r="A2155" s="266">
        <v>2147</v>
      </c>
      <c r="B2155" s="267">
        <f>'!!!KATILIMCI LİSTESİ!!!'!C2148</f>
        <v>0</v>
      </c>
      <c r="C2155" s="268">
        <f>'!!!KATILIMCI LİSTESİ!!!'!B2148</f>
        <v>0</v>
      </c>
      <c r="D2155" s="269"/>
      <c r="E2155" s="269"/>
      <c r="F2155" s="269"/>
      <c r="G2155" s="269"/>
      <c r="H2155" s="269"/>
      <c r="I2155" s="269"/>
      <c r="J2155" s="269"/>
      <c r="K2155" s="270"/>
      <c r="L2155" s="270"/>
      <c r="M2155" s="270"/>
      <c r="N2155" s="270"/>
      <c r="O2155" s="270"/>
      <c r="P2155" s="270"/>
      <c r="Q2155" s="270"/>
      <c r="R2155" s="269"/>
      <c r="S2155" s="269"/>
      <c r="T2155" s="269"/>
      <c r="U2155" s="269"/>
      <c r="V2155" s="269"/>
      <c r="W2155" s="269"/>
      <c r="X2155" s="269"/>
      <c r="Y2155" s="270"/>
      <c r="Z2155" s="270"/>
      <c r="AA2155" s="270"/>
      <c r="AB2155" s="270"/>
      <c r="AC2155" s="270"/>
      <c r="AD2155" s="270"/>
      <c r="AE2155" s="270"/>
      <c r="AF2155" s="269"/>
      <c r="AG2155" s="269"/>
      <c r="AH2155" s="269"/>
      <c r="AI2155" s="269"/>
      <c r="AJ2155" s="269"/>
      <c r="AK2155" s="269"/>
      <c r="AL2155" s="269"/>
    </row>
    <row r="2156" spans="1:38" ht="11.25" x14ac:dyDescent="0.2">
      <c r="A2156" s="266">
        <v>2148</v>
      </c>
      <c r="B2156" s="267">
        <f>'!!!KATILIMCI LİSTESİ!!!'!C2149</f>
        <v>0</v>
      </c>
      <c r="C2156" s="268">
        <f>'!!!KATILIMCI LİSTESİ!!!'!B2149</f>
        <v>0</v>
      </c>
      <c r="D2156" s="269"/>
      <c r="E2156" s="269"/>
      <c r="F2156" s="269"/>
      <c r="G2156" s="269"/>
      <c r="H2156" s="269"/>
      <c r="I2156" s="269"/>
      <c r="J2156" s="269"/>
      <c r="K2156" s="270"/>
      <c r="L2156" s="270"/>
      <c r="M2156" s="270"/>
      <c r="N2156" s="270"/>
      <c r="O2156" s="270"/>
      <c r="P2156" s="270"/>
      <c r="Q2156" s="270"/>
      <c r="R2156" s="269"/>
      <c r="S2156" s="269"/>
      <c r="T2156" s="269"/>
      <c r="U2156" s="269"/>
      <c r="V2156" s="269"/>
      <c r="W2156" s="269"/>
      <c r="X2156" s="269"/>
      <c r="Y2156" s="270"/>
      <c r="Z2156" s="270"/>
      <c r="AA2156" s="270"/>
      <c r="AB2156" s="270"/>
      <c r="AC2156" s="270"/>
      <c r="AD2156" s="270"/>
      <c r="AE2156" s="270"/>
      <c r="AF2156" s="269"/>
      <c r="AG2156" s="269"/>
      <c r="AH2156" s="269"/>
      <c r="AI2156" s="269"/>
      <c r="AJ2156" s="269"/>
      <c r="AK2156" s="269"/>
      <c r="AL2156" s="269"/>
    </row>
    <row r="2157" spans="1:38" ht="11.25" x14ac:dyDescent="0.2">
      <c r="A2157" s="266">
        <v>2149</v>
      </c>
      <c r="B2157" s="267">
        <f>'!!!KATILIMCI LİSTESİ!!!'!C2150</f>
        <v>0</v>
      </c>
      <c r="C2157" s="268">
        <f>'!!!KATILIMCI LİSTESİ!!!'!B2150</f>
        <v>0</v>
      </c>
      <c r="D2157" s="269"/>
      <c r="E2157" s="269"/>
      <c r="F2157" s="269"/>
      <c r="G2157" s="269"/>
      <c r="H2157" s="269"/>
      <c r="I2157" s="269"/>
      <c r="J2157" s="269"/>
      <c r="K2157" s="270"/>
      <c r="L2157" s="270"/>
      <c r="M2157" s="270"/>
      <c r="N2157" s="270"/>
      <c r="O2157" s="270"/>
      <c r="P2157" s="270"/>
      <c r="Q2157" s="270"/>
      <c r="R2157" s="269"/>
      <c r="S2157" s="269"/>
      <c r="T2157" s="269"/>
      <c r="U2157" s="269"/>
      <c r="V2157" s="269"/>
      <c r="W2157" s="269"/>
      <c r="X2157" s="269"/>
      <c r="Y2157" s="270"/>
      <c r="Z2157" s="270"/>
      <c r="AA2157" s="270"/>
      <c r="AB2157" s="270"/>
      <c r="AC2157" s="270"/>
      <c r="AD2157" s="270"/>
      <c r="AE2157" s="270"/>
      <c r="AF2157" s="269"/>
      <c r="AG2157" s="269"/>
      <c r="AH2157" s="269"/>
      <c r="AI2157" s="269"/>
      <c r="AJ2157" s="269"/>
      <c r="AK2157" s="269"/>
      <c r="AL2157" s="269"/>
    </row>
    <row r="2158" spans="1:38" ht="11.25" x14ac:dyDescent="0.2">
      <c r="A2158" s="266">
        <v>2150</v>
      </c>
      <c r="B2158" s="267">
        <f>'!!!KATILIMCI LİSTESİ!!!'!C2151</f>
        <v>0</v>
      </c>
      <c r="C2158" s="268">
        <f>'!!!KATILIMCI LİSTESİ!!!'!B2151</f>
        <v>0</v>
      </c>
      <c r="D2158" s="269"/>
      <c r="E2158" s="269"/>
      <c r="F2158" s="269"/>
      <c r="G2158" s="269"/>
      <c r="H2158" s="269"/>
      <c r="I2158" s="269"/>
      <c r="J2158" s="269"/>
      <c r="K2158" s="270"/>
      <c r="L2158" s="270"/>
      <c r="M2158" s="270"/>
      <c r="N2158" s="270"/>
      <c r="O2158" s="270"/>
      <c r="P2158" s="270"/>
      <c r="Q2158" s="270"/>
      <c r="R2158" s="269"/>
      <c r="S2158" s="269"/>
      <c r="T2158" s="269"/>
      <c r="U2158" s="269"/>
      <c r="V2158" s="269"/>
      <c r="W2158" s="269"/>
      <c r="X2158" s="269"/>
      <c r="Y2158" s="270"/>
      <c r="Z2158" s="270"/>
      <c r="AA2158" s="270"/>
      <c r="AB2158" s="270"/>
      <c r="AC2158" s="270"/>
      <c r="AD2158" s="270"/>
      <c r="AE2158" s="270"/>
      <c r="AF2158" s="269"/>
      <c r="AG2158" s="269"/>
      <c r="AH2158" s="269"/>
      <c r="AI2158" s="269"/>
      <c r="AJ2158" s="269"/>
      <c r="AK2158" s="269"/>
      <c r="AL2158" s="269"/>
    </row>
    <row r="2159" spans="1:38" ht="11.25" x14ac:dyDescent="0.2">
      <c r="A2159" s="266">
        <v>2151</v>
      </c>
      <c r="B2159" s="267">
        <f>'!!!KATILIMCI LİSTESİ!!!'!C2152</f>
        <v>0</v>
      </c>
      <c r="C2159" s="268">
        <f>'!!!KATILIMCI LİSTESİ!!!'!B2152</f>
        <v>0</v>
      </c>
      <c r="D2159" s="269"/>
      <c r="E2159" s="269"/>
      <c r="F2159" s="269"/>
      <c r="G2159" s="269"/>
      <c r="H2159" s="269"/>
      <c r="I2159" s="269"/>
      <c r="J2159" s="269"/>
      <c r="K2159" s="270"/>
      <c r="L2159" s="270"/>
      <c r="M2159" s="270"/>
      <c r="N2159" s="270"/>
      <c r="O2159" s="270"/>
      <c r="P2159" s="270"/>
      <c r="Q2159" s="270"/>
      <c r="R2159" s="269"/>
      <c r="S2159" s="269"/>
      <c r="T2159" s="269"/>
      <c r="U2159" s="269"/>
      <c r="V2159" s="269"/>
      <c r="W2159" s="269"/>
      <c r="X2159" s="269"/>
      <c r="Y2159" s="270"/>
      <c r="Z2159" s="270"/>
      <c r="AA2159" s="270"/>
      <c r="AB2159" s="270"/>
      <c r="AC2159" s="270"/>
      <c r="AD2159" s="270"/>
      <c r="AE2159" s="270"/>
      <c r="AF2159" s="269"/>
      <c r="AG2159" s="269"/>
      <c r="AH2159" s="269"/>
      <c r="AI2159" s="269"/>
      <c r="AJ2159" s="269"/>
      <c r="AK2159" s="269"/>
      <c r="AL2159" s="269"/>
    </row>
    <row r="2160" spans="1:38" ht="11.25" x14ac:dyDescent="0.2">
      <c r="A2160" s="266">
        <v>2152</v>
      </c>
      <c r="B2160" s="267">
        <f>'!!!KATILIMCI LİSTESİ!!!'!C2153</f>
        <v>0</v>
      </c>
      <c r="C2160" s="268">
        <f>'!!!KATILIMCI LİSTESİ!!!'!B2153</f>
        <v>0</v>
      </c>
      <c r="D2160" s="269"/>
      <c r="E2160" s="269"/>
      <c r="F2160" s="269"/>
      <c r="G2160" s="269"/>
      <c r="H2160" s="269"/>
      <c r="I2160" s="269"/>
      <c r="J2160" s="269"/>
      <c r="K2160" s="270"/>
      <c r="L2160" s="270"/>
      <c r="M2160" s="270"/>
      <c r="N2160" s="270"/>
      <c r="O2160" s="270"/>
      <c r="P2160" s="270"/>
      <c r="Q2160" s="270"/>
      <c r="R2160" s="269"/>
      <c r="S2160" s="269"/>
      <c r="T2160" s="269"/>
      <c r="U2160" s="269"/>
      <c r="V2160" s="269"/>
      <c r="W2160" s="269"/>
      <c r="X2160" s="269"/>
      <c r="Y2160" s="270"/>
      <c r="Z2160" s="270"/>
      <c r="AA2160" s="270"/>
      <c r="AB2160" s="270"/>
      <c r="AC2160" s="270"/>
      <c r="AD2160" s="270"/>
      <c r="AE2160" s="270"/>
      <c r="AF2160" s="269"/>
      <c r="AG2160" s="269"/>
      <c r="AH2160" s="269"/>
      <c r="AI2160" s="269"/>
      <c r="AJ2160" s="269"/>
      <c r="AK2160" s="269"/>
      <c r="AL2160" s="269"/>
    </row>
    <row r="2161" spans="1:38" ht="11.25" x14ac:dyDescent="0.2">
      <c r="A2161" s="266">
        <v>2153</v>
      </c>
      <c r="B2161" s="267">
        <f>'!!!KATILIMCI LİSTESİ!!!'!C2154</f>
        <v>0</v>
      </c>
      <c r="C2161" s="268">
        <f>'!!!KATILIMCI LİSTESİ!!!'!B2154</f>
        <v>0</v>
      </c>
      <c r="D2161" s="269"/>
      <c r="E2161" s="269"/>
      <c r="F2161" s="269"/>
      <c r="G2161" s="269"/>
      <c r="H2161" s="269"/>
      <c r="I2161" s="269"/>
      <c r="J2161" s="269"/>
      <c r="K2161" s="270"/>
      <c r="L2161" s="270"/>
      <c r="M2161" s="270"/>
      <c r="N2161" s="270"/>
      <c r="O2161" s="270"/>
      <c r="P2161" s="270"/>
      <c r="Q2161" s="270"/>
      <c r="R2161" s="269"/>
      <c r="S2161" s="269"/>
      <c r="T2161" s="269"/>
      <c r="U2161" s="269"/>
      <c r="V2161" s="269"/>
      <c r="W2161" s="269"/>
      <c r="X2161" s="269"/>
      <c r="Y2161" s="270"/>
      <c r="Z2161" s="270"/>
      <c r="AA2161" s="270"/>
      <c r="AB2161" s="270"/>
      <c r="AC2161" s="270"/>
      <c r="AD2161" s="270"/>
      <c r="AE2161" s="270"/>
      <c r="AF2161" s="269"/>
      <c r="AG2161" s="269"/>
      <c r="AH2161" s="269"/>
      <c r="AI2161" s="269"/>
      <c r="AJ2161" s="269"/>
      <c r="AK2161" s="269"/>
      <c r="AL2161" s="269"/>
    </row>
    <row r="2162" spans="1:38" ht="11.25" x14ac:dyDescent="0.2">
      <c r="A2162" s="266">
        <v>2154</v>
      </c>
      <c r="B2162" s="267">
        <f>'!!!KATILIMCI LİSTESİ!!!'!C2155</f>
        <v>0</v>
      </c>
      <c r="C2162" s="268">
        <f>'!!!KATILIMCI LİSTESİ!!!'!B2155</f>
        <v>0</v>
      </c>
      <c r="D2162" s="269"/>
      <c r="E2162" s="269"/>
      <c r="F2162" s="269"/>
      <c r="G2162" s="269"/>
      <c r="H2162" s="269"/>
      <c r="I2162" s="269"/>
      <c r="J2162" s="269"/>
      <c r="K2162" s="270"/>
      <c r="L2162" s="270"/>
      <c r="M2162" s="270"/>
      <c r="N2162" s="270"/>
      <c r="O2162" s="270"/>
      <c r="P2162" s="270"/>
      <c r="Q2162" s="270"/>
      <c r="R2162" s="269"/>
      <c r="S2162" s="269"/>
      <c r="T2162" s="269"/>
      <c r="U2162" s="269"/>
      <c r="V2162" s="269"/>
      <c r="W2162" s="269"/>
      <c r="X2162" s="269"/>
      <c r="Y2162" s="270"/>
      <c r="Z2162" s="270"/>
      <c r="AA2162" s="270"/>
      <c r="AB2162" s="270"/>
      <c r="AC2162" s="270"/>
      <c r="AD2162" s="270"/>
      <c r="AE2162" s="270"/>
      <c r="AF2162" s="269"/>
      <c r="AG2162" s="269"/>
      <c r="AH2162" s="269"/>
      <c r="AI2162" s="269"/>
      <c r="AJ2162" s="269"/>
      <c r="AK2162" s="269"/>
      <c r="AL2162" s="269"/>
    </row>
    <row r="2163" spans="1:38" ht="11.25" x14ac:dyDescent="0.2">
      <c r="A2163" s="266">
        <v>2155</v>
      </c>
      <c r="B2163" s="267">
        <f>'!!!KATILIMCI LİSTESİ!!!'!C2156</f>
        <v>0</v>
      </c>
      <c r="C2163" s="268">
        <f>'!!!KATILIMCI LİSTESİ!!!'!B2156</f>
        <v>0</v>
      </c>
      <c r="D2163" s="269"/>
      <c r="E2163" s="269"/>
      <c r="F2163" s="269"/>
      <c r="G2163" s="269"/>
      <c r="H2163" s="269"/>
      <c r="I2163" s="269"/>
      <c r="J2163" s="269"/>
      <c r="K2163" s="270"/>
      <c r="L2163" s="270"/>
      <c r="M2163" s="270"/>
      <c r="N2163" s="270"/>
      <c r="O2163" s="270"/>
      <c r="P2163" s="270"/>
      <c r="Q2163" s="270"/>
      <c r="R2163" s="269"/>
      <c r="S2163" s="269"/>
      <c r="T2163" s="269"/>
      <c r="U2163" s="269"/>
      <c r="V2163" s="269"/>
      <c r="W2163" s="269"/>
      <c r="X2163" s="269"/>
      <c r="Y2163" s="270"/>
      <c r="Z2163" s="270"/>
      <c r="AA2163" s="270"/>
      <c r="AB2163" s="270"/>
      <c r="AC2163" s="270"/>
      <c r="AD2163" s="270"/>
      <c r="AE2163" s="270"/>
      <c r="AF2163" s="269"/>
      <c r="AG2163" s="269"/>
      <c r="AH2163" s="269"/>
      <c r="AI2163" s="269"/>
      <c r="AJ2163" s="269"/>
      <c r="AK2163" s="269"/>
      <c r="AL2163" s="269"/>
    </row>
    <row r="2164" spans="1:38" ht="11.25" x14ac:dyDescent="0.2">
      <c r="A2164" s="266">
        <v>2156</v>
      </c>
      <c r="B2164" s="267">
        <f>'!!!KATILIMCI LİSTESİ!!!'!C2157</f>
        <v>0</v>
      </c>
      <c r="C2164" s="268">
        <f>'!!!KATILIMCI LİSTESİ!!!'!B2157</f>
        <v>0</v>
      </c>
      <c r="D2164" s="269"/>
      <c r="E2164" s="269"/>
      <c r="F2164" s="269"/>
      <c r="G2164" s="269"/>
      <c r="H2164" s="269"/>
      <c r="I2164" s="269"/>
      <c r="J2164" s="269"/>
      <c r="K2164" s="270"/>
      <c r="L2164" s="270"/>
      <c r="M2164" s="270"/>
      <c r="N2164" s="270"/>
      <c r="O2164" s="270"/>
      <c r="P2164" s="270"/>
      <c r="Q2164" s="270"/>
      <c r="R2164" s="269"/>
      <c r="S2164" s="269"/>
      <c r="T2164" s="269"/>
      <c r="U2164" s="269"/>
      <c r="V2164" s="269"/>
      <c r="W2164" s="269"/>
      <c r="X2164" s="269"/>
      <c r="Y2164" s="270"/>
      <c r="Z2164" s="270"/>
      <c r="AA2164" s="270"/>
      <c r="AB2164" s="270"/>
      <c r="AC2164" s="270"/>
      <c r="AD2164" s="270"/>
      <c r="AE2164" s="270"/>
      <c r="AF2164" s="269"/>
      <c r="AG2164" s="269"/>
      <c r="AH2164" s="269"/>
      <c r="AI2164" s="269"/>
      <c r="AJ2164" s="269"/>
      <c r="AK2164" s="269"/>
      <c r="AL2164" s="269"/>
    </row>
    <row r="2165" spans="1:38" ht="11.25" x14ac:dyDescent="0.2">
      <c r="A2165" s="266">
        <v>2157</v>
      </c>
      <c r="B2165" s="267">
        <f>'!!!KATILIMCI LİSTESİ!!!'!C2158</f>
        <v>0</v>
      </c>
      <c r="C2165" s="268">
        <f>'!!!KATILIMCI LİSTESİ!!!'!B2158</f>
        <v>0</v>
      </c>
      <c r="D2165" s="269"/>
      <c r="E2165" s="269"/>
      <c r="F2165" s="269"/>
      <c r="G2165" s="269"/>
      <c r="H2165" s="269"/>
      <c r="I2165" s="269"/>
      <c r="J2165" s="269"/>
      <c r="K2165" s="270"/>
      <c r="L2165" s="270"/>
      <c r="M2165" s="270"/>
      <c r="N2165" s="270"/>
      <c r="O2165" s="270"/>
      <c r="P2165" s="270"/>
      <c r="Q2165" s="270"/>
      <c r="R2165" s="269"/>
      <c r="S2165" s="269"/>
      <c r="T2165" s="269"/>
      <c r="U2165" s="269"/>
      <c r="V2165" s="269"/>
      <c r="W2165" s="269"/>
      <c r="X2165" s="269"/>
      <c r="Y2165" s="270"/>
      <c r="Z2165" s="270"/>
      <c r="AA2165" s="270"/>
      <c r="AB2165" s="270"/>
      <c r="AC2165" s="270"/>
      <c r="AD2165" s="270"/>
      <c r="AE2165" s="270"/>
      <c r="AF2165" s="269"/>
      <c r="AG2165" s="269"/>
      <c r="AH2165" s="269"/>
      <c r="AI2165" s="269"/>
      <c r="AJ2165" s="269"/>
      <c r="AK2165" s="269"/>
      <c r="AL2165" s="269"/>
    </row>
    <row r="2166" spans="1:38" ht="11.25" x14ac:dyDescent="0.2">
      <c r="A2166" s="266">
        <v>2158</v>
      </c>
      <c r="B2166" s="267">
        <f>'!!!KATILIMCI LİSTESİ!!!'!C2159</f>
        <v>0</v>
      </c>
      <c r="C2166" s="268">
        <f>'!!!KATILIMCI LİSTESİ!!!'!B2159</f>
        <v>0</v>
      </c>
      <c r="D2166" s="269"/>
      <c r="E2166" s="269"/>
      <c r="F2166" s="269"/>
      <c r="G2166" s="269"/>
      <c r="H2166" s="269"/>
      <c r="I2166" s="269"/>
      <c r="J2166" s="269"/>
      <c r="K2166" s="270"/>
      <c r="L2166" s="270"/>
      <c r="M2166" s="270"/>
      <c r="N2166" s="270"/>
      <c r="O2166" s="270"/>
      <c r="P2166" s="270"/>
      <c r="Q2166" s="270"/>
      <c r="R2166" s="269"/>
      <c r="S2166" s="269"/>
      <c r="T2166" s="269"/>
      <c r="U2166" s="269"/>
      <c r="V2166" s="269"/>
      <c r="W2166" s="269"/>
      <c r="X2166" s="269"/>
      <c r="Y2166" s="270"/>
      <c r="Z2166" s="270"/>
      <c r="AA2166" s="270"/>
      <c r="AB2166" s="270"/>
      <c r="AC2166" s="270"/>
      <c r="AD2166" s="270"/>
      <c r="AE2166" s="270"/>
      <c r="AF2166" s="269"/>
      <c r="AG2166" s="269"/>
      <c r="AH2166" s="269"/>
      <c r="AI2166" s="269"/>
      <c r="AJ2166" s="269"/>
      <c r="AK2166" s="269"/>
      <c r="AL2166" s="269"/>
    </row>
    <row r="2167" spans="1:38" ht="11.25" x14ac:dyDescent="0.2">
      <c r="A2167" s="266">
        <v>2159</v>
      </c>
      <c r="B2167" s="267">
        <f>'!!!KATILIMCI LİSTESİ!!!'!C2160</f>
        <v>0</v>
      </c>
      <c r="C2167" s="268">
        <f>'!!!KATILIMCI LİSTESİ!!!'!B2160</f>
        <v>0</v>
      </c>
      <c r="D2167" s="269"/>
      <c r="E2167" s="269"/>
      <c r="F2167" s="269"/>
      <c r="G2167" s="269"/>
      <c r="H2167" s="269"/>
      <c r="I2167" s="269"/>
      <c r="J2167" s="269"/>
      <c r="K2167" s="270"/>
      <c r="L2167" s="270"/>
      <c r="M2167" s="270"/>
      <c r="N2167" s="270"/>
      <c r="O2167" s="270"/>
      <c r="P2167" s="270"/>
      <c r="Q2167" s="270"/>
      <c r="R2167" s="269"/>
      <c r="S2167" s="269"/>
      <c r="T2167" s="269"/>
      <c r="U2167" s="269"/>
      <c r="V2167" s="269"/>
      <c r="W2167" s="269"/>
      <c r="X2167" s="269"/>
      <c r="Y2167" s="270"/>
      <c r="Z2167" s="270"/>
      <c r="AA2167" s="270"/>
      <c r="AB2167" s="270"/>
      <c r="AC2167" s="270"/>
      <c r="AD2167" s="270"/>
      <c r="AE2167" s="270"/>
      <c r="AF2167" s="269"/>
      <c r="AG2167" s="269"/>
      <c r="AH2167" s="269"/>
      <c r="AI2167" s="269"/>
      <c r="AJ2167" s="269"/>
      <c r="AK2167" s="269"/>
      <c r="AL2167" s="269"/>
    </row>
    <row r="2168" spans="1:38" ht="11.25" x14ac:dyDescent="0.2">
      <c r="A2168" s="266">
        <v>2160</v>
      </c>
      <c r="B2168" s="267">
        <f>'!!!KATILIMCI LİSTESİ!!!'!C2161</f>
        <v>0</v>
      </c>
      <c r="C2168" s="268">
        <f>'!!!KATILIMCI LİSTESİ!!!'!B2161</f>
        <v>0</v>
      </c>
      <c r="D2168" s="269"/>
      <c r="E2168" s="269"/>
      <c r="F2168" s="269"/>
      <c r="G2168" s="269"/>
      <c r="H2168" s="269"/>
      <c r="I2168" s="269"/>
      <c r="J2168" s="269"/>
      <c r="K2168" s="270"/>
      <c r="L2168" s="270"/>
      <c r="M2168" s="270"/>
      <c r="N2168" s="270"/>
      <c r="O2168" s="270"/>
      <c r="P2168" s="270"/>
      <c r="Q2168" s="270"/>
      <c r="R2168" s="269"/>
      <c r="S2168" s="269"/>
      <c r="T2168" s="269"/>
      <c r="U2168" s="269"/>
      <c r="V2168" s="269"/>
      <c r="W2168" s="269"/>
      <c r="X2168" s="269"/>
      <c r="Y2168" s="270"/>
      <c r="Z2168" s="270"/>
      <c r="AA2168" s="270"/>
      <c r="AB2168" s="270"/>
      <c r="AC2168" s="270"/>
      <c r="AD2168" s="270"/>
      <c r="AE2168" s="270"/>
      <c r="AF2168" s="269"/>
      <c r="AG2168" s="269"/>
      <c r="AH2168" s="269"/>
      <c r="AI2168" s="269"/>
      <c r="AJ2168" s="269"/>
      <c r="AK2168" s="269"/>
      <c r="AL2168" s="269"/>
    </row>
    <row r="2169" spans="1:38" ht="11.25" x14ac:dyDescent="0.2">
      <c r="A2169" s="266">
        <v>2161</v>
      </c>
      <c r="B2169" s="267">
        <f>'!!!KATILIMCI LİSTESİ!!!'!C2162</f>
        <v>0</v>
      </c>
      <c r="C2169" s="268">
        <f>'!!!KATILIMCI LİSTESİ!!!'!B2162</f>
        <v>0</v>
      </c>
      <c r="D2169" s="269"/>
      <c r="E2169" s="269"/>
      <c r="F2169" s="269"/>
      <c r="G2169" s="269"/>
      <c r="H2169" s="269"/>
      <c r="I2169" s="269"/>
      <c r="J2169" s="269"/>
      <c r="K2169" s="270"/>
      <c r="L2169" s="270"/>
      <c r="M2169" s="270"/>
      <c r="N2169" s="270"/>
      <c r="O2169" s="270"/>
      <c r="P2169" s="270"/>
      <c r="Q2169" s="270"/>
      <c r="R2169" s="269"/>
      <c r="S2169" s="269"/>
      <c r="T2169" s="269"/>
      <c r="U2169" s="269"/>
      <c r="V2169" s="269"/>
      <c r="W2169" s="269"/>
      <c r="X2169" s="269"/>
      <c r="Y2169" s="270"/>
      <c r="Z2169" s="270"/>
      <c r="AA2169" s="270"/>
      <c r="AB2169" s="270"/>
      <c r="AC2169" s="270"/>
      <c r="AD2169" s="270"/>
      <c r="AE2169" s="270"/>
      <c r="AF2169" s="269"/>
      <c r="AG2169" s="269"/>
      <c r="AH2169" s="269"/>
      <c r="AI2169" s="269"/>
      <c r="AJ2169" s="269"/>
      <c r="AK2169" s="269"/>
      <c r="AL2169" s="269"/>
    </row>
    <row r="2170" spans="1:38" ht="11.25" x14ac:dyDescent="0.2">
      <c r="A2170" s="266">
        <v>2162</v>
      </c>
      <c r="B2170" s="267">
        <f>'!!!KATILIMCI LİSTESİ!!!'!C2163</f>
        <v>0</v>
      </c>
      <c r="C2170" s="268">
        <f>'!!!KATILIMCI LİSTESİ!!!'!B2163</f>
        <v>0</v>
      </c>
      <c r="D2170" s="269"/>
      <c r="E2170" s="269"/>
      <c r="F2170" s="269"/>
      <c r="G2170" s="269"/>
      <c r="H2170" s="269"/>
      <c r="I2170" s="269"/>
      <c r="J2170" s="269"/>
      <c r="K2170" s="270"/>
      <c r="L2170" s="270"/>
      <c r="M2170" s="270"/>
      <c r="N2170" s="270"/>
      <c r="O2170" s="270"/>
      <c r="P2170" s="270"/>
      <c r="Q2170" s="270"/>
      <c r="R2170" s="269"/>
      <c r="S2170" s="269"/>
      <c r="T2170" s="269"/>
      <c r="U2170" s="269"/>
      <c r="V2170" s="269"/>
      <c r="W2170" s="269"/>
      <c r="X2170" s="269"/>
      <c r="Y2170" s="270"/>
      <c r="Z2170" s="270"/>
      <c r="AA2170" s="270"/>
      <c r="AB2170" s="270"/>
      <c r="AC2170" s="270"/>
      <c r="AD2170" s="270"/>
      <c r="AE2170" s="270"/>
      <c r="AF2170" s="269"/>
      <c r="AG2170" s="269"/>
      <c r="AH2170" s="269"/>
      <c r="AI2170" s="269"/>
      <c r="AJ2170" s="269"/>
      <c r="AK2170" s="269"/>
      <c r="AL2170" s="269"/>
    </row>
    <row r="2171" spans="1:38" ht="11.25" x14ac:dyDescent="0.2">
      <c r="A2171" s="266">
        <v>2163</v>
      </c>
      <c r="B2171" s="267">
        <f>'!!!KATILIMCI LİSTESİ!!!'!C2164</f>
        <v>0</v>
      </c>
      <c r="C2171" s="268">
        <f>'!!!KATILIMCI LİSTESİ!!!'!B2164</f>
        <v>0</v>
      </c>
      <c r="D2171" s="269"/>
      <c r="E2171" s="269"/>
      <c r="F2171" s="269"/>
      <c r="G2171" s="269"/>
      <c r="H2171" s="269"/>
      <c r="I2171" s="269"/>
      <c r="J2171" s="269"/>
      <c r="K2171" s="270"/>
      <c r="L2171" s="270"/>
      <c r="M2171" s="270"/>
      <c r="N2171" s="270"/>
      <c r="O2171" s="270"/>
      <c r="P2171" s="270"/>
      <c r="Q2171" s="270"/>
      <c r="R2171" s="269"/>
      <c r="S2171" s="269"/>
      <c r="T2171" s="269"/>
      <c r="U2171" s="269"/>
      <c r="V2171" s="269"/>
      <c r="W2171" s="269"/>
      <c r="X2171" s="269"/>
      <c r="Y2171" s="270"/>
      <c r="Z2171" s="270"/>
      <c r="AA2171" s="270"/>
      <c r="AB2171" s="270"/>
      <c r="AC2171" s="270"/>
      <c r="AD2171" s="270"/>
      <c r="AE2171" s="270"/>
      <c r="AF2171" s="269"/>
      <c r="AG2171" s="269"/>
      <c r="AH2171" s="269"/>
      <c r="AI2171" s="269"/>
      <c r="AJ2171" s="269"/>
      <c r="AK2171" s="269"/>
      <c r="AL2171" s="269"/>
    </row>
    <row r="2172" spans="1:38" ht="11.25" x14ac:dyDescent="0.2">
      <c r="A2172" s="266">
        <v>2164</v>
      </c>
      <c r="B2172" s="267">
        <f>'!!!KATILIMCI LİSTESİ!!!'!C2165</f>
        <v>0</v>
      </c>
      <c r="C2172" s="268">
        <f>'!!!KATILIMCI LİSTESİ!!!'!B2165</f>
        <v>0</v>
      </c>
      <c r="D2172" s="269"/>
      <c r="E2172" s="269"/>
      <c r="F2172" s="269"/>
      <c r="G2172" s="269"/>
      <c r="H2172" s="269"/>
      <c r="I2172" s="269"/>
      <c r="J2172" s="269"/>
      <c r="K2172" s="270"/>
      <c r="L2172" s="270"/>
      <c r="M2172" s="270"/>
      <c r="N2172" s="270"/>
      <c r="O2172" s="270"/>
      <c r="P2172" s="270"/>
      <c r="Q2172" s="270"/>
      <c r="R2172" s="269"/>
      <c r="S2172" s="269"/>
      <c r="T2172" s="269"/>
      <c r="U2172" s="269"/>
      <c r="V2172" s="269"/>
      <c r="W2172" s="269"/>
      <c r="X2172" s="269"/>
      <c r="Y2172" s="270"/>
      <c r="Z2172" s="270"/>
      <c r="AA2172" s="270"/>
      <c r="AB2172" s="270"/>
      <c r="AC2172" s="270"/>
      <c r="AD2172" s="270"/>
      <c r="AE2172" s="270"/>
      <c r="AF2172" s="269"/>
      <c r="AG2172" s="269"/>
      <c r="AH2172" s="269"/>
      <c r="AI2172" s="269"/>
      <c r="AJ2172" s="269"/>
      <c r="AK2172" s="269"/>
      <c r="AL2172" s="269"/>
    </row>
    <row r="2173" spans="1:38" ht="11.25" x14ac:dyDescent="0.2">
      <c r="A2173" s="266">
        <v>2165</v>
      </c>
      <c r="B2173" s="267">
        <f>'!!!KATILIMCI LİSTESİ!!!'!C2166</f>
        <v>0</v>
      </c>
      <c r="C2173" s="268">
        <f>'!!!KATILIMCI LİSTESİ!!!'!B2166</f>
        <v>0</v>
      </c>
      <c r="D2173" s="269"/>
      <c r="E2173" s="269"/>
      <c r="F2173" s="269"/>
      <c r="G2173" s="269"/>
      <c r="H2173" s="269"/>
      <c r="I2173" s="269"/>
      <c r="J2173" s="269"/>
      <c r="K2173" s="270"/>
      <c r="L2173" s="270"/>
      <c r="M2173" s="270"/>
      <c r="N2173" s="270"/>
      <c r="O2173" s="270"/>
      <c r="P2173" s="270"/>
      <c r="Q2173" s="270"/>
      <c r="R2173" s="269"/>
      <c r="S2173" s="269"/>
      <c r="T2173" s="269"/>
      <c r="U2173" s="269"/>
      <c r="V2173" s="269"/>
      <c r="W2173" s="269"/>
      <c r="X2173" s="269"/>
      <c r="Y2173" s="270"/>
      <c r="Z2173" s="270"/>
      <c r="AA2173" s="270"/>
      <c r="AB2173" s="270"/>
      <c r="AC2173" s="270"/>
      <c r="AD2173" s="270"/>
      <c r="AE2173" s="270"/>
      <c r="AF2173" s="269"/>
      <c r="AG2173" s="269"/>
      <c r="AH2173" s="269"/>
      <c r="AI2173" s="269"/>
      <c r="AJ2173" s="269"/>
      <c r="AK2173" s="269"/>
      <c r="AL2173" s="269"/>
    </row>
    <row r="2174" spans="1:38" ht="11.25" x14ac:dyDescent="0.2">
      <c r="A2174" s="266">
        <v>2166</v>
      </c>
      <c r="B2174" s="267">
        <f>'!!!KATILIMCI LİSTESİ!!!'!C2167</f>
        <v>0</v>
      </c>
      <c r="C2174" s="268">
        <f>'!!!KATILIMCI LİSTESİ!!!'!B2167</f>
        <v>0</v>
      </c>
      <c r="D2174" s="269"/>
      <c r="E2174" s="269"/>
      <c r="F2174" s="269"/>
      <c r="G2174" s="269"/>
      <c r="H2174" s="269"/>
      <c r="I2174" s="269"/>
      <c r="J2174" s="269"/>
      <c r="K2174" s="270"/>
      <c r="L2174" s="270"/>
      <c r="M2174" s="270"/>
      <c r="N2174" s="270"/>
      <c r="O2174" s="270"/>
      <c r="P2174" s="270"/>
      <c r="Q2174" s="270"/>
      <c r="R2174" s="269"/>
      <c r="S2174" s="269"/>
      <c r="T2174" s="269"/>
      <c r="U2174" s="269"/>
      <c r="V2174" s="269"/>
      <c r="W2174" s="269"/>
      <c r="X2174" s="269"/>
      <c r="Y2174" s="270"/>
      <c r="Z2174" s="270"/>
      <c r="AA2174" s="270"/>
      <c r="AB2174" s="270"/>
      <c r="AC2174" s="270"/>
      <c r="AD2174" s="270"/>
      <c r="AE2174" s="270"/>
      <c r="AF2174" s="269"/>
      <c r="AG2174" s="269"/>
      <c r="AH2174" s="269"/>
      <c r="AI2174" s="269"/>
      <c r="AJ2174" s="269"/>
      <c r="AK2174" s="269"/>
      <c r="AL2174" s="269"/>
    </row>
    <row r="2175" spans="1:38" ht="11.25" x14ac:dyDescent="0.2">
      <c r="A2175" s="266">
        <v>2167</v>
      </c>
      <c r="B2175" s="267">
        <f>'!!!KATILIMCI LİSTESİ!!!'!C2168</f>
        <v>0</v>
      </c>
      <c r="C2175" s="268">
        <f>'!!!KATILIMCI LİSTESİ!!!'!B2168</f>
        <v>0</v>
      </c>
      <c r="D2175" s="269"/>
      <c r="E2175" s="269"/>
      <c r="F2175" s="269"/>
      <c r="G2175" s="269"/>
      <c r="H2175" s="269"/>
      <c r="I2175" s="269"/>
      <c r="J2175" s="269"/>
      <c r="K2175" s="270"/>
      <c r="L2175" s="270"/>
      <c r="M2175" s="270"/>
      <c r="N2175" s="270"/>
      <c r="O2175" s="270"/>
      <c r="P2175" s="270"/>
      <c r="Q2175" s="270"/>
      <c r="R2175" s="269"/>
      <c r="S2175" s="269"/>
      <c r="T2175" s="269"/>
      <c r="U2175" s="269"/>
      <c r="V2175" s="269"/>
      <c r="W2175" s="269"/>
      <c r="X2175" s="269"/>
      <c r="Y2175" s="270"/>
      <c r="Z2175" s="270"/>
      <c r="AA2175" s="270"/>
      <c r="AB2175" s="270"/>
      <c r="AC2175" s="270"/>
      <c r="AD2175" s="270"/>
      <c r="AE2175" s="270"/>
      <c r="AF2175" s="269"/>
      <c r="AG2175" s="269"/>
      <c r="AH2175" s="269"/>
      <c r="AI2175" s="269"/>
      <c r="AJ2175" s="269"/>
      <c r="AK2175" s="269"/>
      <c r="AL2175" s="269"/>
    </row>
    <row r="2176" spans="1:38" ht="11.25" x14ac:dyDescent="0.2">
      <c r="A2176" s="266">
        <v>2168</v>
      </c>
      <c r="B2176" s="267">
        <f>'!!!KATILIMCI LİSTESİ!!!'!C2169</f>
        <v>0</v>
      </c>
      <c r="C2176" s="268">
        <f>'!!!KATILIMCI LİSTESİ!!!'!B2169</f>
        <v>0</v>
      </c>
      <c r="D2176" s="269"/>
      <c r="E2176" s="269"/>
      <c r="F2176" s="269"/>
      <c r="G2176" s="269"/>
      <c r="H2176" s="269"/>
      <c r="I2176" s="269"/>
      <c r="J2176" s="269"/>
      <c r="K2176" s="270"/>
      <c r="L2176" s="270"/>
      <c r="M2176" s="270"/>
      <c r="N2176" s="270"/>
      <c r="O2176" s="270"/>
      <c r="P2176" s="270"/>
      <c r="Q2176" s="270"/>
      <c r="R2176" s="269"/>
      <c r="S2176" s="269"/>
      <c r="T2176" s="269"/>
      <c r="U2176" s="269"/>
      <c r="V2176" s="269"/>
      <c r="W2176" s="269"/>
      <c r="X2176" s="269"/>
      <c r="Y2176" s="270"/>
      <c r="Z2176" s="270"/>
      <c r="AA2176" s="270"/>
      <c r="AB2176" s="270"/>
      <c r="AC2176" s="270"/>
      <c r="AD2176" s="270"/>
      <c r="AE2176" s="270"/>
      <c r="AF2176" s="269"/>
      <c r="AG2176" s="269"/>
      <c r="AH2176" s="269"/>
      <c r="AI2176" s="269"/>
      <c r="AJ2176" s="269"/>
      <c r="AK2176" s="269"/>
      <c r="AL2176" s="269"/>
    </row>
    <row r="2177" spans="1:38" ht="11.25" x14ac:dyDescent="0.2">
      <c r="A2177" s="266">
        <v>2169</v>
      </c>
      <c r="B2177" s="267">
        <f>'!!!KATILIMCI LİSTESİ!!!'!C2170</f>
        <v>0</v>
      </c>
      <c r="C2177" s="268">
        <f>'!!!KATILIMCI LİSTESİ!!!'!B2170</f>
        <v>0</v>
      </c>
      <c r="D2177" s="269"/>
      <c r="E2177" s="269"/>
      <c r="F2177" s="269"/>
      <c r="G2177" s="269"/>
      <c r="H2177" s="269"/>
      <c r="I2177" s="269"/>
      <c r="J2177" s="269"/>
      <c r="K2177" s="270"/>
      <c r="L2177" s="270"/>
      <c r="M2177" s="270"/>
      <c r="N2177" s="270"/>
      <c r="O2177" s="270"/>
      <c r="P2177" s="270"/>
      <c r="Q2177" s="270"/>
      <c r="R2177" s="269"/>
      <c r="S2177" s="269"/>
      <c r="T2177" s="269"/>
      <c r="U2177" s="269"/>
      <c r="V2177" s="269"/>
      <c r="W2177" s="269"/>
      <c r="X2177" s="269"/>
      <c r="Y2177" s="270"/>
      <c r="Z2177" s="270"/>
      <c r="AA2177" s="270"/>
      <c r="AB2177" s="270"/>
      <c r="AC2177" s="270"/>
      <c r="AD2177" s="270"/>
      <c r="AE2177" s="270"/>
      <c r="AF2177" s="269"/>
      <c r="AG2177" s="269"/>
      <c r="AH2177" s="269"/>
      <c r="AI2177" s="269"/>
      <c r="AJ2177" s="269"/>
      <c r="AK2177" s="269"/>
      <c r="AL2177" s="269"/>
    </row>
    <row r="2178" spans="1:38" ht="11.25" x14ac:dyDescent="0.2">
      <c r="A2178" s="266">
        <v>2170</v>
      </c>
      <c r="B2178" s="267">
        <f>'!!!KATILIMCI LİSTESİ!!!'!C2171</f>
        <v>0</v>
      </c>
      <c r="C2178" s="268">
        <f>'!!!KATILIMCI LİSTESİ!!!'!B2171</f>
        <v>0</v>
      </c>
      <c r="D2178" s="269"/>
      <c r="E2178" s="269"/>
      <c r="F2178" s="269"/>
      <c r="G2178" s="269"/>
      <c r="H2178" s="269"/>
      <c r="I2178" s="269"/>
      <c r="J2178" s="269"/>
      <c r="K2178" s="270"/>
      <c r="L2178" s="270"/>
      <c r="M2178" s="270"/>
      <c r="N2178" s="270"/>
      <c r="O2178" s="270"/>
      <c r="P2178" s="270"/>
      <c r="Q2178" s="270"/>
      <c r="R2178" s="269"/>
      <c r="S2178" s="269"/>
      <c r="T2178" s="269"/>
      <c r="U2178" s="269"/>
      <c r="V2178" s="269"/>
      <c r="W2178" s="269"/>
      <c r="X2178" s="269"/>
      <c r="Y2178" s="270"/>
      <c r="Z2178" s="270"/>
      <c r="AA2178" s="270"/>
      <c r="AB2178" s="270"/>
      <c r="AC2178" s="270"/>
      <c r="AD2178" s="270"/>
      <c r="AE2178" s="270"/>
      <c r="AF2178" s="269"/>
      <c r="AG2178" s="269"/>
      <c r="AH2178" s="269"/>
      <c r="AI2178" s="269"/>
      <c r="AJ2178" s="269"/>
      <c r="AK2178" s="269"/>
      <c r="AL2178" s="269"/>
    </row>
    <row r="2179" spans="1:38" ht="11.25" x14ac:dyDescent="0.2">
      <c r="A2179" s="266">
        <v>2171</v>
      </c>
      <c r="B2179" s="267">
        <f>'!!!KATILIMCI LİSTESİ!!!'!C2172</f>
        <v>0</v>
      </c>
      <c r="C2179" s="268">
        <f>'!!!KATILIMCI LİSTESİ!!!'!B2172</f>
        <v>0</v>
      </c>
      <c r="D2179" s="269"/>
      <c r="E2179" s="269"/>
      <c r="F2179" s="269"/>
      <c r="G2179" s="269"/>
      <c r="H2179" s="269"/>
      <c r="I2179" s="269"/>
      <c r="J2179" s="269"/>
      <c r="K2179" s="270"/>
      <c r="L2179" s="270"/>
      <c r="M2179" s="270"/>
      <c r="N2179" s="270"/>
      <c r="O2179" s="270"/>
      <c r="P2179" s="270"/>
      <c r="Q2179" s="270"/>
      <c r="R2179" s="269"/>
      <c r="S2179" s="269"/>
      <c r="T2179" s="269"/>
      <c r="U2179" s="269"/>
      <c r="V2179" s="269"/>
      <c r="W2179" s="269"/>
      <c r="X2179" s="269"/>
      <c r="Y2179" s="270"/>
      <c r="Z2179" s="270"/>
      <c r="AA2179" s="270"/>
      <c r="AB2179" s="270"/>
      <c r="AC2179" s="270"/>
      <c r="AD2179" s="270"/>
      <c r="AE2179" s="270"/>
      <c r="AF2179" s="269"/>
      <c r="AG2179" s="269"/>
      <c r="AH2179" s="269"/>
      <c r="AI2179" s="269"/>
      <c r="AJ2179" s="269"/>
      <c r="AK2179" s="269"/>
      <c r="AL2179" s="269"/>
    </row>
    <row r="2180" spans="1:38" ht="11.25" x14ac:dyDescent="0.2">
      <c r="A2180" s="266">
        <v>2172</v>
      </c>
      <c r="B2180" s="267">
        <f>'!!!KATILIMCI LİSTESİ!!!'!C2173</f>
        <v>0</v>
      </c>
      <c r="C2180" s="268">
        <f>'!!!KATILIMCI LİSTESİ!!!'!B2173</f>
        <v>0</v>
      </c>
      <c r="D2180" s="269"/>
      <c r="E2180" s="269"/>
      <c r="F2180" s="269"/>
      <c r="G2180" s="269"/>
      <c r="H2180" s="269"/>
      <c r="I2180" s="269"/>
      <c r="J2180" s="269"/>
      <c r="K2180" s="270"/>
      <c r="L2180" s="270"/>
      <c r="M2180" s="270"/>
      <c r="N2180" s="270"/>
      <c r="O2180" s="270"/>
      <c r="P2180" s="270"/>
      <c r="Q2180" s="270"/>
      <c r="R2180" s="269"/>
      <c r="S2180" s="269"/>
      <c r="T2180" s="269"/>
      <c r="U2180" s="269"/>
      <c r="V2180" s="269"/>
      <c r="W2180" s="269"/>
      <c r="X2180" s="269"/>
      <c r="Y2180" s="270"/>
      <c r="Z2180" s="270"/>
      <c r="AA2180" s="270"/>
      <c r="AB2180" s="270"/>
      <c r="AC2180" s="270"/>
      <c r="AD2180" s="270"/>
      <c r="AE2180" s="270"/>
      <c r="AF2180" s="269"/>
      <c r="AG2180" s="269"/>
      <c r="AH2180" s="269"/>
      <c r="AI2180" s="269"/>
      <c r="AJ2180" s="269"/>
      <c r="AK2180" s="269"/>
      <c r="AL2180" s="269"/>
    </row>
    <row r="2181" spans="1:38" ht="11.25" x14ac:dyDescent="0.2">
      <c r="A2181" s="266">
        <v>2173</v>
      </c>
      <c r="B2181" s="267">
        <f>'!!!KATILIMCI LİSTESİ!!!'!C2174</f>
        <v>0</v>
      </c>
      <c r="C2181" s="268">
        <f>'!!!KATILIMCI LİSTESİ!!!'!B2174</f>
        <v>0</v>
      </c>
      <c r="D2181" s="269"/>
      <c r="E2181" s="269"/>
      <c r="F2181" s="269"/>
      <c r="G2181" s="269"/>
      <c r="H2181" s="269"/>
      <c r="I2181" s="269"/>
      <c r="J2181" s="269"/>
      <c r="K2181" s="270"/>
      <c r="L2181" s="270"/>
      <c r="M2181" s="270"/>
      <c r="N2181" s="270"/>
      <c r="O2181" s="270"/>
      <c r="P2181" s="270"/>
      <c r="Q2181" s="270"/>
      <c r="R2181" s="269"/>
      <c r="S2181" s="269"/>
      <c r="T2181" s="269"/>
      <c r="U2181" s="269"/>
      <c r="V2181" s="269"/>
      <c r="W2181" s="269"/>
      <c r="X2181" s="269"/>
      <c r="Y2181" s="270"/>
      <c r="Z2181" s="270"/>
      <c r="AA2181" s="270"/>
      <c r="AB2181" s="270"/>
      <c r="AC2181" s="270"/>
      <c r="AD2181" s="270"/>
      <c r="AE2181" s="270"/>
      <c r="AF2181" s="269"/>
      <c r="AG2181" s="269"/>
      <c r="AH2181" s="269"/>
      <c r="AI2181" s="269"/>
      <c r="AJ2181" s="269"/>
      <c r="AK2181" s="269"/>
      <c r="AL2181" s="269"/>
    </row>
    <row r="2182" spans="1:38" ht="11.25" x14ac:dyDescent="0.2">
      <c r="A2182" s="266">
        <v>2174</v>
      </c>
      <c r="B2182" s="267">
        <f>'!!!KATILIMCI LİSTESİ!!!'!C2175</f>
        <v>0</v>
      </c>
      <c r="C2182" s="268">
        <f>'!!!KATILIMCI LİSTESİ!!!'!B2175</f>
        <v>0</v>
      </c>
      <c r="D2182" s="269"/>
      <c r="E2182" s="269"/>
      <c r="F2182" s="269"/>
      <c r="G2182" s="269"/>
      <c r="H2182" s="269"/>
      <c r="I2182" s="269"/>
      <c r="J2182" s="269"/>
      <c r="K2182" s="270"/>
      <c r="L2182" s="270"/>
      <c r="M2182" s="270"/>
      <c r="N2182" s="270"/>
      <c r="O2182" s="270"/>
      <c r="P2182" s="270"/>
      <c r="Q2182" s="270"/>
      <c r="R2182" s="269"/>
      <c r="S2182" s="269"/>
      <c r="T2182" s="269"/>
      <c r="U2182" s="269"/>
      <c r="V2182" s="269"/>
      <c r="W2182" s="269"/>
      <c r="X2182" s="269"/>
      <c r="Y2182" s="270"/>
      <c r="Z2182" s="270"/>
      <c r="AA2182" s="270"/>
      <c r="AB2182" s="270"/>
      <c r="AC2182" s="270"/>
      <c r="AD2182" s="270"/>
      <c r="AE2182" s="270"/>
      <c r="AF2182" s="269"/>
      <c r="AG2182" s="269"/>
      <c r="AH2182" s="269"/>
      <c r="AI2182" s="269"/>
      <c r="AJ2182" s="269"/>
      <c r="AK2182" s="269"/>
      <c r="AL2182" s="269"/>
    </row>
    <row r="2183" spans="1:38" ht="11.25" x14ac:dyDescent="0.2">
      <c r="A2183" s="266">
        <v>2175</v>
      </c>
      <c r="B2183" s="267">
        <f>'!!!KATILIMCI LİSTESİ!!!'!C2176</f>
        <v>0</v>
      </c>
      <c r="C2183" s="268">
        <f>'!!!KATILIMCI LİSTESİ!!!'!B2176</f>
        <v>0</v>
      </c>
      <c r="D2183" s="269"/>
      <c r="E2183" s="269"/>
      <c r="F2183" s="269"/>
      <c r="G2183" s="269"/>
      <c r="H2183" s="269"/>
      <c r="I2183" s="269"/>
      <c r="J2183" s="269"/>
      <c r="K2183" s="270"/>
      <c r="L2183" s="270"/>
      <c r="M2183" s="270"/>
      <c r="N2183" s="270"/>
      <c r="O2183" s="270"/>
      <c r="P2183" s="270"/>
      <c r="Q2183" s="270"/>
      <c r="R2183" s="269"/>
      <c r="S2183" s="269"/>
      <c r="T2183" s="269"/>
      <c r="U2183" s="269"/>
      <c r="V2183" s="269"/>
      <c r="W2183" s="269"/>
      <c r="X2183" s="269"/>
      <c r="Y2183" s="270"/>
      <c r="Z2183" s="270"/>
      <c r="AA2183" s="270"/>
      <c r="AB2183" s="270"/>
      <c r="AC2183" s="270"/>
      <c r="AD2183" s="270"/>
      <c r="AE2183" s="270"/>
      <c r="AF2183" s="269"/>
      <c r="AG2183" s="269"/>
      <c r="AH2183" s="269"/>
      <c r="AI2183" s="269"/>
      <c r="AJ2183" s="269"/>
      <c r="AK2183" s="269"/>
      <c r="AL2183" s="269"/>
    </row>
    <row r="2184" spans="1:38" ht="11.25" x14ac:dyDescent="0.2">
      <c r="A2184" s="266">
        <v>2176</v>
      </c>
      <c r="B2184" s="267">
        <f>'!!!KATILIMCI LİSTESİ!!!'!C2177</f>
        <v>0</v>
      </c>
      <c r="C2184" s="268">
        <f>'!!!KATILIMCI LİSTESİ!!!'!B2177</f>
        <v>0</v>
      </c>
      <c r="D2184" s="269"/>
      <c r="E2184" s="269"/>
      <c r="F2184" s="269"/>
      <c r="G2184" s="269"/>
      <c r="H2184" s="269"/>
      <c r="I2184" s="269"/>
      <c r="J2184" s="269"/>
      <c r="K2184" s="270"/>
      <c r="L2184" s="270"/>
      <c r="M2184" s="270"/>
      <c r="N2184" s="270"/>
      <c r="O2184" s="270"/>
      <c r="P2184" s="270"/>
      <c r="Q2184" s="270"/>
      <c r="R2184" s="269"/>
      <c r="S2184" s="269"/>
      <c r="T2184" s="269"/>
      <c r="U2184" s="269"/>
      <c r="V2184" s="269"/>
      <c r="W2184" s="269"/>
      <c r="X2184" s="269"/>
      <c r="Y2184" s="270"/>
      <c r="Z2184" s="270"/>
      <c r="AA2184" s="270"/>
      <c r="AB2184" s="270"/>
      <c r="AC2184" s="270"/>
      <c r="AD2184" s="270"/>
      <c r="AE2184" s="270"/>
      <c r="AF2184" s="269"/>
      <c r="AG2184" s="269"/>
      <c r="AH2184" s="269"/>
      <c r="AI2184" s="269"/>
      <c r="AJ2184" s="269"/>
      <c r="AK2184" s="269"/>
      <c r="AL2184" s="269"/>
    </row>
    <row r="2185" spans="1:38" ht="11.25" x14ac:dyDescent="0.2">
      <c r="A2185" s="266">
        <v>2177</v>
      </c>
      <c r="B2185" s="267">
        <f>'!!!KATILIMCI LİSTESİ!!!'!C2178</f>
        <v>0</v>
      </c>
      <c r="C2185" s="268">
        <f>'!!!KATILIMCI LİSTESİ!!!'!B2178</f>
        <v>0</v>
      </c>
      <c r="D2185" s="269"/>
      <c r="E2185" s="269"/>
      <c r="F2185" s="269"/>
      <c r="G2185" s="269"/>
      <c r="H2185" s="269"/>
      <c r="I2185" s="269"/>
      <c r="J2185" s="269"/>
      <c r="K2185" s="270"/>
      <c r="L2185" s="270"/>
      <c r="M2185" s="270"/>
      <c r="N2185" s="270"/>
      <c r="O2185" s="270"/>
      <c r="P2185" s="270"/>
      <c r="Q2185" s="270"/>
      <c r="R2185" s="269"/>
      <c r="S2185" s="269"/>
      <c r="T2185" s="269"/>
      <c r="U2185" s="269"/>
      <c r="V2185" s="269"/>
      <c r="W2185" s="269"/>
      <c r="X2185" s="269"/>
      <c r="Y2185" s="270"/>
      <c r="Z2185" s="270"/>
      <c r="AA2185" s="270"/>
      <c r="AB2185" s="270"/>
      <c r="AC2185" s="270"/>
      <c r="AD2185" s="270"/>
      <c r="AE2185" s="270"/>
      <c r="AF2185" s="269"/>
      <c r="AG2185" s="269"/>
      <c r="AH2185" s="269"/>
      <c r="AI2185" s="269"/>
      <c r="AJ2185" s="269"/>
      <c r="AK2185" s="269"/>
      <c r="AL2185" s="269"/>
    </row>
    <row r="2186" spans="1:38" ht="11.25" x14ac:dyDescent="0.2">
      <c r="A2186" s="266">
        <v>2178</v>
      </c>
      <c r="B2186" s="267">
        <f>'!!!KATILIMCI LİSTESİ!!!'!C2179</f>
        <v>0</v>
      </c>
      <c r="C2186" s="268">
        <f>'!!!KATILIMCI LİSTESİ!!!'!B2179</f>
        <v>0</v>
      </c>
      <c r="D2186" s="269"/>
      <c r="E2186" s="269"/>
      <c r="F2186" s="269"/>
      <c r="G2186" s="269"/>
      <c r="H2186" s="269"/>
      <c r="I2186" s="269"/>
      <c r="J2186" s="269"/>
      <c r="K2186" s="270"/>
      <c r="L2186" s="270"/>
      <c r="M2186" s="270"/>
      <c r="N2186" s="270"/>
      <c r="O2186" s="270"/>
      <c r="P2186" s="270"/>
      <c r="Q2186" s="270"/>
      <c r="R2186" s="269"/>
      <c r="S2186" s="269"/>
      <c r="T2186" s="269"/>
      <c r="U2186" s="269"/>
      <c r="V2186" s="269"/>
      <c r="W2186" s="269"/>
      <c r="X2186" s="269"/>
      <c r="Y2186" s="270"/>
      <c r="Z2186" s="270"/>
      <c r="AA2186" s="270"/>
      <c r="AB2186" s="270"/>
      <c r="AC2186" s="270"/>
      <c r="AD2186" s="270"/>
      <c r="AE2186" s="270"/>
      <c r="AF2186" s="269"/>
      <c r="AG2186" s="269"/>
      <c r="AH2186" s="269"/>
      <c r="AI2186" s="269"/>
      <c r="AJ2186" s="269"/>
      <c r="AK2186" s="269"/>
      <c r="AL2186" s="269"/>
    </row>
    <row r="2187" spans="1:38" ht="11.25" x14ac:dyDescent="0.2">
      <c r="A2187" s="266">
        <v>2179</v>
      </c>
      <c r="B2187" s="267">
        <f>'!!!KATILIMCI LİSTESİ!!!'!C2180</f>
        <v>0</v>
      </c>
      <c r="C2187" s="268">
        <f>'!!!KATILIMCI LİSTESİ!!!'!B2180</f>
        <v>0</v>
      </c>
      <c r="D2187" s="269"/>
      <c r="E2187" s="269"/>
      <c r="F2187" s="269"/>
      <c r="G2187" s="269"/>
      <c r="H2187" s="269"/>
      <c r="I2187" s="269"/>
      <c r="J2187" s="269"/>
      <c r="K2187" s="270"/>
      <c r="L2187" s="270"/>
      <c r="M2187" s="270"/>
      <c r="N2187" s="270"/>
      <c r="O2187" s="270"/>
      <c r="P2187" s="270"/>
      <c r="Q2187" s="270"/>
      <c r="R2187" s="269"/>
      <c r="S2187" s="269"/>
      <c r="T2187" s="269"/>
      <c r="U2187" s="269"/>
      <c r="V2187" s="269"/>
      <c r="W2187" s="269"/>
      <c r="X2187" s="269"/>
      <c r="Y2187" s="270"/>
      <c r="Z2187" s="270"/>
      <c r="AA2187" s="270"/>
      <c r="AB2187" s="270"/>
      <c r="AC2187" s="270"/>
      <c r="AD2187" s="270"/>
      <c r="AE2187" s="270"/>
      <c r="AF2187" s="269"/>
      <c r="AG2187" s="269"/>
      <c r="AH2187" s="269"/>
      <c r="AI2187" s="269"/>
      <c r="AJ2187" s="269"/>
      <c r="AK2187" s="269"/>
      <c r="AL2187" s="269"/>
    </row>
    <row r="2188" spans="1:38" ht="11.25" x14ac:dyDescent="0.2">
      <c r="A2188" s="266">
        <v>2180</v>
      </c>
      <c r="B2188" s="267">
        <f>'!!!KATILIMCI LİSTESİ!!!'!C2181</f>
        <v>0</v>
      </c>
      <c r="C2188" s="268">
        <f>'!!!KATILIMCI LİSTESİ!!!'!B2181</f>
        <v>0</v>
      </c>
      <c r="D2188" s="269"/>
      <c r="E2188" s="269"/>
      <c r="F2188" s="269"/>
      <c r="G2188" s="269"/>
      <c r="H2188" s="269"/>
      <c r="I2188" s="269"/>
      <c r="J2188" s="269"/>
      <c r="K2188" s="270"/>
      <c r="L2188" s="270"/>
      <c r="M2188" s="270"/>
      <c r="N2188" s="270"/>
      <c r="O2188" s="270"/>
      <c r="P2188" s="270"/>
      <c r="Q2188" s="270"/>
      <c r="R2188" s="269"/>
      <c r="S2188" s="269"/>
      <c r="T2188" s="269"/>
      <c r="U2188" s="269"/>
      <c r="V2188" s="269"/>
      <c r="W2188" s="269"/>
      <c r="X2188" s="269"/>
      <c r="Y2188" s="270"/>
      <c r="Z2188" s="270"/>
      <c r="AA2188" s="270"/>
      <c r="AB2188" s="270"/>
      <c r="AC2188" s="270"/>
      <c r="AD2188" s="270"/>
      <c r="AE2188" s="270"/>
      <c r="AF2188" s="269"/>
      <c r="AG2188" s="269"/>
      <c r="AH2188" s="269"/>
      <c r="AI2188" s="269"/>
      <c r="AJ2188" s="269"/>
      <c r="AK2188" s="269"/>
      <c r="AL2188" s="269"/>
    </row>
    <row r="2189" spans="1:38" ht="11.25" x14ac:dyDescent="0.2">
      <c r="A2189" s="266">
        <v>2181</v>
      </c>
      <c r="B2189" s="267">
        <f>'!!!KATILIMCI LİSTESİ!!!'!C2182</f>
        <v>0</v>
      </c>
      <c r="C2189" s="268">
        <f>'!!!KATILIMCI LİSTESİ!!!'!B2182</f>
        <v>0</v>
      </c>
      <c r="D2189" s="269"/>
      <c r="E2189" s="269"/>
      <c r="F2189" s="269"/>
      <c r="G2189" s="269"/>
      <c r="H2189" s="269"/>
      <c r="I2189" s="269"/>
      <c r="J2189" s="269"/>
      <c r="K2189" s="270"/>
      <c r="L2189" s="270"/>
      <c r="M2189" s="270"/>
      <c r="N2189" s="270"/>
      <c r="O2189" s="270"/>
      <c r="P2189" s="270"/>
      <c r="Q2189" s="270"/>
      <c r="R2189" s="269"/>
      <c r="S2189" s="269"/>
      <c r="T2189" s="269"/>
      <c r="U2189" s="269"/>
      <c r="V2189" s="269"/>
      <c r="W2189" s="269"/>
      <c r="X2189" s="269"/>
      <c r="Y2189" s="270"/>
      <c r="Z2189" s="270"/>
      <c r="AA2189" s="270"/>
      <c r="AB2189" s="270"/>
      <c r="AC2189" s="270"/>
      <c r="AD2189" s="270"/>
      <c r="AE2189" s="270"/>
      <c r="AF2189" s="269"/>
      <c r="AG2189" s="269"/>
      <c r="AH2189" s="269"/>
      <c r="AI2189" s="269"/>
      <c r="AJ2189" s="269"/>
      <c r="AK2189" s="269"/>
      <c r="AL2189" s="269"/>
    </row>
    <row r="2190" spans="1:38" ht="11.25" x14ac:dyDescent="0.2">
      <c r="A2190" s="266">
        <v>2182</v>
      </c>
      <c r="B2190" s="267">
        <f>'!!!KATILIMCI LİSTESİ!!!'!C2183</f>
        <v>0</v>
      </c>
      <c r="C2190" s="268">
        <f>'!!!KATILIMCI LİSTESİ!!!'!B2183</f>
        <v>0</v>
      </c>
      <c r="D2190" s="269"/>
      <c r="E2190" s="269"/>
      <c r="F2190" s="269"/>
      <c r="G2190" s="269"/>
      <c r="H2190" s="269"/>
      <c r="I2190" s="269"/>
      <c r="J2190" s="269"/>
      <c r="K2190" s="270"/>
      <c r="L2190" s="270"/>
      <c r="M2190" s="270"/>
      <c r="N2190" s="270"/>
      <c r="O2190" s="270"/>
      <c r="P2190" s="270"/>
      <c r="Q2190" s="270"/>
      <c r="R2190" s="269"/>
      <c r="S2190" s="269"/>
      <c r="T2190" s="269"/>
      <c r="U2190" s="269"/>
      <c r="V2190" s="269"/>
      <c r="W2190" s="269"/>
      <c r="X2190" s="269"/>
      <c r="Y2190" s="270"/>
      <c r="Z2190" s="270"/>
      <c r="AA2190" s="270"/>
      <c r="AB2190" s="270"/>
      <c r="AC2190" s="270"/>
      <c r="AD2190" s="270"/>
      <c r="AE2190" s="270"/>
      <c r="AF2190" s="269"/>
      <c r="AG2190" s="269"/>
      <c r="AH2190" s="269"/>
      <c r="AI2190" s="269"/>
      <c r="AJ2190" s="269"/>
      <c r="AK2190" s="269"/>
      <c r="AL2190" s="269"/>
    </row>
    <row r="2191" spans="1:38" ht="11.25" x14ac:dyDescent="0.2">
      <c r="A2191" s="266">
        <v>2183</v>
      </c>
      <c r="B2191" s="267">
        <f>'!!!KATILIMCI LİSTESİ!!!'!C2184</f>
        <v>0</v>
      </c>
      <c r="C2191" s="268">
        <f>'!!!KATILIMCI LİSTESİ!!!'!B2184</f>
        <v>0</v>
      </c>
      <c r="D2191" s="269"/>
      <c r="E2191" s="269"/>
      <c r="F2191" s="269"/>
      <c r="G2191" s="269"/>
      <c r="H2191" s="269"/>
      <c r="I2191" s="269"/>
      <c r="J2191" s="269"/>
      <c r="K2191" s="270"/>
      <c r="L2191" s="270"/>
      <c r="M2191" s="270"/>
      <c r="N2191" s="270"/>
      <c r="O2191" s="270"/>
      <c r="P2191" s="270"/>
      <c r="Q2191" s="270"/>
      <c r="R2191" s="269"/>
      <c r="S2191" s="269"/>
      <c r="T2191" s="269"/>
      <c r="U2191" s="269"/>
      <c r="V2191" s="269"/>
      <c r="W2191" s="269"/>
      <c r="X2191" s="269"/>
      <c r="Y2191" s="270"/>
      <c r="Z2191" s="270"/>
      <c r="AA2191" s="270"/>
      <c r="AB2191" s="270"/>
      <c r="AC2191" s="270"/>
      <c r="AD2191" s="270"/>
      <c r="AE2191" s="270"/>
      <c r="AF2191" s="269"/>
      <c r="AG2191" s="269"/>
      <c r="AH2191" s="269"/>
      <c r="AI2191" s="269"/>
      <c r="AJ2191" s="269"/>
      <c r="AK2191" s="269"/>
      <c r="AL2191" s="269"/>
    </row>
    <row r="2192" spans="1:38" ht="11.25" x14ac:dyDescent="0.2">
      <c r="A2192" s="266">
        <v>2184</v>
      </c>
      <c r="B2192" s="267">
        <f>'!!!KATILIMCI LİSTESİ!!!'!C2185</f>
        <v>0</v>
      </c>
      <c r="C2192" s="268">
        <f>'!!!KATILIMCI LİSTESİ!!!'!B2185</f>
        <v>0</v>
      </c>
      <c r="D2192" s="269"/>
      <c r="E2192" s="269"/>
      <c r="F2192" s="269"/>
      <c r="G2192" s="269"/>
      <c r="H2192" s="269"/>
      <c r="I2192" s="269"/>
      <c r="J2192" s="269"/>
      <c r="K2192" s="270"/>
      <c r="L2192" s="270"/>
      <c r="M2192" s="270"/>
      <c r="N2192" s="270"/>
      <c r="O2192" s="270"/>
      <c r="P2192" s="270"/>
      <c r="Q2192" s="270"/>
      <c r="R2192" s="269"/>
      <c r="S2192" s="269"/>
      <c r="T2192" s="269"/>
      <c r="U2192" s="269"/>
      <c r="V2192" s="269"/>
      <c r="W2192" s="269"/>
      <c r="X2192" s="269"/>
      <c r="Y2192" s="270"/>
      <c r="Z2192" s="270"/>
      <c r="AA2192" s="270"/>
      <c r="AB2192" s="270"/>
      <c r="AC2192" s="270"/>
      <c r="AD2192" s="270"/>
      <c r="AE2192" s="270"/>
      <c r="AF2192" s="269"/>
      <c r="AG2192" s="269"/>
      <c r="AH2192" s="269"/>
      <c r="AI2192" s="269"/>
      <c r="AJ2192" s="269"/>
      <c r="AK2192" s="269"/>
      <c r="AL2192" s="269"/>
    </row>
    <row r="2193" spans="1:38" ht="11.25" x14ac:dyDescent="0.2">
      <c r="A2193" s="266">
        <v>2185</v>
      </c>
      <c r="B2193" s="267">
        <f>'!!!KATILIMCI LİSTESİ!!!'!C2186</f>
        <v>0</v>
      </c>
      <c r="C2193" s="268">
        <f>'!!!KATILIMCI LİSTESİ!!!'!B2186</f>
        <v>0</v>
      </c>
      <c r="D2193" s="269"/>
      <c r="E2193" s="269"/>
      <c r="F2193" s="269"/>
      <c r="G2193" s="269"/>
      <c r="H2193" s="269"/>
      <c r="I2193" s="269"/>
      <c r="J2193" s="269"/>
      <c r="K2193" s="270"/>
      <c r="L2193" s="270"/>
      <c r="M2193" s="270"/>
      <c r="N2193" s="270"/>
      <c r="O2193" s="270"/>
      <c r="P2193" s="270"/>
      <c r="Q2193" s="270"/>
      <c r="R2193" s="269"/>
      <c r="S2193" s="269"/>
      <c r="T2193" s="269"/>
      <c r="U2193" s="269"/>
      <c r="V2193" s="269"/>
      <c r="W2193" s="269"/>
      <c r="X2193" s="269"/>
      <c r="Y2193" s="270"/>
      <c r="Z2193" s="270"/>
      <c r="AA2193" s="270"/>
      <c r="AB2193" s="270"/>
      <c r="AC2193" s="270"/>
      <c r="AD2193" s="270"/>
      <c r="AE2193" s="270"/>
      <c r="AF2193" s="269"/>
      <c r="AG2193" s="269"/>
      <c r="AH2193" s="269"/>
      <c r="AI2193" s="269"/>
      <c r="AJ2193" s="269"/>
      <c r="AK2193" s="269"/>
      <c r="AL2193" s="269"/>
    </row>
    <row r="2194" spans="1:38" ht="11.25" x14ac:dyDescent="0.2">
      <c r="A2194" s="266">
        <v>2186</v>
      </c>
      <c r="B2194" s="267">
        <f>'!!!KATILIMCI LİSTESİ!!!'!C2187</f>
        <v>0</v>
      </c>
      <c r="C2194" s="268">
        <f>'!!!KATILIMCI LİSTESİ!!!'!B2187</f>
        <v>0</v>
      </c>
      <c r="D2194" s="269"/>
      <c r="E2194" s="269"/>
      <c r="F2194" s="269"/>
      <c r="G2194" s="269"/>
      <c r="H2194" s="269"/>
      <c r="I2194" s="269"/>
      <c r="J2194" s="269"/>
      <c r="K2194" s="270"/>
      <c r="L2194" s="270"/>
      <c r="M2194" s="270"/>
      <c r="N2194" s="270"/>
      <c r="O2194" s="270"/>
      <c r="P2194" s="270"/>
      <c r="Q2194" s="270"/>
      <c r="R2194" s="269"/>
      <c r="S2194" s="269"/>
      <c r="T2194" s="269"/>
      <c r="U2194" s="269"/>
      <c r="V2194" s="269"/>
      <c r="W2194" s="269"/>
      <c r="X2194" s="269"/>
      <c r="Y2194" s="270"/>
      <c r="Z2194" s="270"/>
      <c r="AA2194" s="270"/>
      <c r="AB2194" s="270"/>
      <c r="AC2194" s="270"/>
      <c r="AD2194" s="270"/>
      <c r="AE2194" s="270"/>
      <c r="AF2194" s="269"/>
      <c r="AG2194" s="269"/>
      <c r="AH2194" s="269"/>
      <c r="AI2194" s="269"/>
      <c r="AJ2194" s="269"/>
      <c r="AK2194" s="269"/>
      <c r="AL2194" s="269"/>
    </row>
    <row r="2195" spans="1:38" ht="11.25" x14ac:dyDescent="0.2">
      <c r="A2195" s="266">
        <v>2187</v>
      </c>
      <c r="B2195" s="267">
        <f>'!!!KATILIMCI LİSTESİ!!!'!C2188</f>
        <v>0</v>
      </c>
      <c r="C2195" s="268">
        <f>'!!!KATILIMCI LİSTESİ!!!'!B2188</f>
        <v>0</v>
      </c>
      <c r="D2195" s="269"/>
      <c r="E2195" s="269"/>
      <c r="F2195" s="269"/>
      <c r="G2195" s="269"/>
      <c r="H2195" s="269"/>
      <c r="I2195" s="269"/>
      <c r="J2195" s="269"/>
      <c r="K2195" s="270"/>
      <c r="L2195" s="270"/>
      <c r="M2195" s="270"/>
      <c r="N2195" s="270"/>
      <c r="O2195" s="270"/>
      <c r="P2195" s="270"/>
      <c r="Q2195" s="270"/>
      <c r="R2195" s="269"/>
      <c r="S2195" s="269"/>
      <c r="T2195" s="269"/>
      <c r="U2195" s="269"/>
      <c r="V2195" s="269"/>
      <c r="W2195" s="269"/>
      <c r="X2195" s="269"/>
      <c r="Y2195" s="270"/>
      <c r="Z2195" s="270"/>
      <c r="AA2195" s="270"/>
      <c r="AB2195" s="270"/>
      <c r="AC2195" s="270"/>
      <c r="AD2195" s="270"/>
      <c r="AE2195" s="270"/>
      <c r="AF2195" s="269"/>
      <c r="AG2195" s="269"/>
      <c r="AH2195" s="269"/>
      <c r="AI2195" s="269"/>
      <c r="AJ2195" s="269"/>
      <c r="AK2195" s="269"/>
      <c r="AL2195" s="269"/>
    </row>
    <row r="2196" spans="1:38" ht="11.25" x14ac:dyDescent="0.2">
      <c r="A2196" s="266">
        <v>2188</v>
      </c>
      <c r="B2196" s="267">
        <f>'!!!KATILIMCI LİSTESİ!!!'!C2189</f>
        <v>0</v>
      </c>
      <c r="C2196" s="268">
        <f>'!!!KATILIMCI LİSTESİ!!!'!B2189</f>
        <v>0</v>
      </c>
      <c r="D2196" s="269"/>
      <c r="E2196" s="269"/>
      <c r="F2196" s="269"/>
      <c r="G2196" s="269"/>
      <c r="H2196" s="269"/>
      <c r="I2196" s="269"/>
      <c r="J2196" s="269"/>
      <c r="K2196" s="270"/>
      <c r="L2196" s="270"/>
      <c r="M2196" s="270"/>
      <c r="N2196" s="270"/>
      <c r="O2196" s="270"/>
      <c r="P2196" s="270"/>
      <c r="Q2196" s="270"/>
      <c r="R2196" s="269"/>
      <c r="S2196" s="269"/>
      <c r="T2196" s="269"/>
      <c r="U2196" s="269"/>
      <c r="V2196" s="269"/>
      <c r="W2196" s="269"/>
      <c r="X2196" s="269"/>
      <c r="Y2196" s="270"/>
      <c r="Z2196" s="270"/>
      <c r="AA2196" s="270"/>
      <c r="AB2196" s="270"/>
      <c r="AC2196" s="270"/>
      <c r="AD2196" s="270"/>
      <c r="AE2196" s="270"/>
      <c r="AF2196" s="269"/>
      <c r="AG2196" s="269"/>
      <c r="AH2196" s="269"/>
      <c r="AI2196" s="269"/>
      <c r="AJ2196" s="269"/>
      <c r="AK2196" s="269"/>
      <c r="AL2196" s="269"/>
    </row>
    <row r="2197" spans="1:38" ht="11.25" x14ac:dyDescent="0.2">
      <c r="A2197" s="266">
        <v>2189</v>
      </c>
      <c r="B2197" s="267">
        <f>'!!!KATILIMCI LİSTESİ!!!'!C2190</f>
        <v>0</v>
      </c>
      <c r="C2197" s="268">
        <f>'!!!KATILIMCI LİSTESİ!!!'!B2190</f>
        <v>0</v>
      </c>
      <c r="D2197" s="269"/>
      <c r="E2197" s="269"/>
      <c r="F2197" s="269"/>
      <c r="G2197" s="269"/>
      <c r="H2197" s="269"/>
      <c r="I2197" s="269"/>
      <c r="J2197" s="269"/>
      <c r="K2197" s="270"/>
      <c r="L2197" s="270"/>
      <c r="M2197" s="270"/>
      <c r="N2197" s="270"/>
      <c r="O2197" s="270"/>
      <c r="P2197" s="270"/>
      <c r="Q2197" s="270"/>
      <c r="R2197" s="269"/>
      <c r="S2197" s="269"/>
      <c r="T2197" s="269"/>
      <c r="U2197" s="269"/>
      <c r="V2197" s="269"/>
      <c r="W2197" s="269"/>
      <c r="X2197" s="269"/>
      <c r="Y2197" s="270"/>
      <c r="Z2197" s="270"/>
      <c r="AA2197" s="270"/>
      <c r="AB2197" s="270"/>
      <c r="AC2197" s="270"/>
      <c r="AD2197" s="270"/>
      <c r="AE2197" s="270"/>
      <c r="AF2197" s="269"/>
      <c r="AG2197" s="269"/>
      <c r="AH2197" s="269"/>
      <c r="AI2197" s="269"/>
      <c r="AJ2197" s="269"/>
      <c r="AK2197" s="269"/>
      <c r="AL2197" s="269"/>
    </row>
    <row r="2198" spans="1:38" ht="11.25" x14ac:dyDescent="0.2">
      <c r="A2198" s="266">
        <v>2190</v>
      </c>
      <c r="B2198" s="267">
        <f>'!!!KATILIMCI LİSTESİ!!!'!C2191</f>
        <v>0</v>
      </c>
      <c r="C2198" s="268">
        <f>'!!!KATILIMCI LİSTESİ!!!'!B2191</f>
        <v>0</v>
      </c>
      <c r="D2198" s="269"/>
      <c r="E2198" s="269"/>
      <c r="F2198" s="269"/>
      <c r="G2198" s="269"/>
      <c r="H2198" s="269"/>
      <c r="I2198" s="269"/>
      <c r="J2198" s="269"/>
      <c r="K2198" s="270"/>
      <c r="L2198" s="270"/>
      <c r="M2198" s="270"/>
      <c r="N2198" s="270"/>
      <c r="O2198" s="270"/>
      <c r="P2198" s="270"/>
      <c r="Q2198" s="270"/>
      <c r="R2198" s="269"/>
      <c r="S2198" s="269"/>
      <c r="T2198" s="269"/>
      <c r="U2198" s="269"/>
      <c r="V2198" s="269"/>
      <c r="W2198" s="269"/>
      <c r="X2198" s="269"/>
      <c r="Y2198" s="270"/>
      <c r="Z2198" s="270"/>
      <c r="AA2198" s="270"/>
      <c r="AB2198" s="270"/>
      <c r="AC2198" s="270"/>
      <c r="AD2198" s="270"/>
      <c r="AE2198" s="270"/>
      <c r="AF2198" s="269"/>
      <c r="AG2198" s="269"/>
      <c r="AH2198" s="269"/>
      <c r="AI2198" s="269"/>
      <c r="AJ2198" s="269"/>
      <c r="AK2198" s="269"/>
      <c r="AL2198" s="269"/>
    </row>
    <row r="2199" spans="1:38" ht="11.25" x14ac:dyDescent="0.2">
      <c r="A2199" s="266">
        <v>2191</v>
      </c>
      <c r="B2199" s="267">
        <f>'!!!KATILIMCI LİSTESİ!!!'!C2192</f>
        <v>0</v>
      </c>
      <c r="C2199" s="268">
        <f>'!!!KATILIMCI LİSTESİ!!!'!B2192</f>
        <v>0</v>
      </c>
      <c r="D2199" s="269"/>
      <c r="E2199" s="269"/>
      <c r="F2199" s="269"/>
      <c r="G2199" s="269"/>
      <c r="H2199" s="269"/>
      <c r="I2199" s="269"/>
      <c r="J2199" s="269"/>
      <c r="K2199" s="270"/>
      <c r="L2199" s="270"/>
      <c r="M2199" s="270"/>
      <c r="N2199" s="270"/>
      <c r="O2199" s="270"/>
      <c r="P2199" s="270"/>
      <c r="Q2199" s="270"/>
      <c r="R2199" s="269"/>
      <c r="S2199" s="269"/>
      <c r="T2199" s="269"/>
      <c r="U2199" s="269"/>
      <c r="V2199" s="269"/>
      <c r="W2199" s="269"/>
      <c r="X2199" s="269"/>
      <c r="Y2199" s="270"/>
      <c r="Z2199" s="270"/>
      <c r="AA2199" s="270"/>
      <c r="AB2199" s="270"/>
      <c r="AC2199" s="270"/>
      <c r="AD2199" s="270"/>
      <c r="AE2199" s="270"/>
      <c r="AF2199" s="269"/>
      <c r="AG2199" s="269"/>
      <c r="AH2199" s="269"/>
      <c r="AI2199" s="269"/>
      <c r="AJ2199" s="269"/>
      <c r="AK2199" s="269"/>
      <c r="AL2199" s="269"/>
    </row>
    <row r="2200" spans="1:38" ht="11.25" x14ac:dyDescent="0.2">
      <c r="A2200" s="266">
        <v>2192</v>
      </c>
      <c r="B2200" s="267">
        <f>'!!!KATILIMCI LİSTESİ!!!'!C2193</f>
        <v>0</v>
      </c>
      <c r="C2200" s="268">
        <f>'!!!KATILIMCI LİSTESİ!!!'!B2193</f>
        <v>0</v>
      </c>
      <c r="D2200" s="269"/>
      <c r="E2200" s="269"/>
      <c r="F2200" s="269"/>
      <c r="G2200" s="269"/>
      <c r="H2200" s="269"/>
      <c r="I2200" s="269"/>
      <c r="J2200" s="269"/>
      <c r="K2200" s="270"/>
      <c r="L2200" s="270"/>
      <c r="M2200" s="270"/>
      <c r="N2200" s="270"/>
      <c r="O2200" s="270"/>
      <c r="P2200" s="270"/>
      <c r="Q2200" s="270"/>
      <c r="R2200" s="269"/>
      <c r="S2200" s="269"/>
      <c r="T2200" s="269"/>
      <c r="U2200" s="269"/>
      <c r="V2200" s="269"/>
      <c r="W2200" s="269"/>
      <c r="X2200" s="269"/>
      <c r="Y2200" s="270"/>
      <c r="Z2200" s="270"/>
      <c r="AA2200" s="270"/>
      <c r="AB2200" s="270"/>
      <c r="AC2200" s="270"/>
      <c r="AD2200" s="270"/>
      <c r="AE2200" s="270"/>
      <c r="AF2200" s="269"/>
      <c r="AG2200" s="269"/>
      <c r="AH2200" s="269"/>
      <c r="AI2200" s="269"/>
      <c r="AJ2200" s="269"/>
      <c r="AK2200" s="269"/>
      <c r="AL2200" s="269"/>
    </row>
    <row r="2201" spans="1:38" ht="11.25" x14ac:dyDescent="0.2">
      <c r="A2201" s="266">
        <v>2193</v>
      </c>
      <c r="B2201" s="267">
        <f>'!!!KATILIMCI LİSTESİ!!!'!C2194</f>
        <v>0</v>
      </c>
      <c r="C2201" s="268">
        <f>'!!!KATILIMCI LİSTESİ!!!'!B2194</f>
        <v>0</v>
      </c>
      <c r="D2201" s="269"/>
      <c r="E2201" s="269"/>
      <c r="F2201" s="269"/>
      <c r="G2201" s="269"/>
      <c r="H2201" s="269"/>
      <c r="I2201" s="269"/>
      <c r="J2201" s="269"/>
      <c r="K2201" s="270"/>
      <c r="L2201" s="270"/>
      <c r="M2201" s="270"/>
      <c r="N2201" s="270"/>
      <c r="O2201" s="270"/>
      <c r="P2201" s="270"/>
      <c r="Q2201" s="270"/>
      <c r="R2201" s="269"/>
      <c r="S2201" s="269"/>
      <c r="T2201" s="269"/>
      <c r="U2201" s="269"/>
      <c r="V2201" s="269"/>
      <c r="W2201" s="269"/>
      <c r="X2201" s="269"/>
      <c r="Y2201" s="270"/>
      <c r="Z2201" s="270"/>
      <c r="AA2201" s="270"/>
      <c r="AB2201" s="270"/>
      <c r="AC2201" s="270"/>
      <c r="AD2201" s="270"/>
      <c r="AE2201" s="270"/>
      <c r="AF2201" s="269"/>
      <c r="AG2201" s="269"/>
      <c r="AH2201" s="269"/>
      <c r="AI2201" s="269"/>
      <c r="AJ2201" s="269"/>
      <c r="AK2201" s="269"/>
      <c r="AL2201" s="269"/>
    </row>
    <row r="2202" spans="1:38" ht="11.25" x14ac:dyDescent="0.2">
      <c r="A2202" s="266">
        <v>2194</v>
      </c>
      <c r="B2202" s="267">
        <f>'!!!KATILIMCI LİSTESİ!!!'!C2195</f>
        <v>0</v>
      </c>
      <c r="C2202" s="268">
        <f>'!!!KATILIMCI LİSTESİ!!!'!B2195</f>
        <v>0</v>
      </c>
      <c r="D2202" s="269"/>
      <c r="E2202" s="269"/>
      <c r="F2202" s="269"/>
      <c r="G2202" s="269"/>
      <c r="H2202" s="269"/>
      <c r="I2202" s="269"/>
      <c r="J2202" s="269"/>
      <c r="K2202" s="270"/>
      <c r="L2202" s="270"/>
      <c r="M2202" s="270"/>
      <c r="N2202" s="270"/>
      <c r="O2202" s="270"/>
      <c r="P2202" s="270"/>
      <c r="Q2202" s="270"/>
      <c r="R2202" s="269"/>
      <c r="S2202" s="269"/>
      <c r="T2202" s="269"/>
      <c r="U2202" s="269"/>
      <c r="V2202" s="269"/>
      <c r="W2202" s="269"/>
      <c r="X2202" s="269"/>
      <c r="Y2202" s="270"/>
      <c r="Z2202" s="270"/>
      <c r="AA2202" s="270"/>
      <c r="AB2202" s="270"/>
      <c r="AC2202" s="270"/>
      <c r="AD2202" s="270"/>
      <c r="AE2202" s="270"/>
      <c r="AF2202" s="269"/>
      <c r="AG2202" s="269"/>
      <c r="AH2202" s="269"/>
      <c r="AI2202" s="269"/>
      <c r="AJ2202" s="269"/>
      <c r="AK2202" s="269"/>
      <c r="AL2202" s="269"/>
    </row>
    <row r="2203" spans="1:38" ht="11.25" x14ac:dyDescent="0.2">
      <c r="A2203" s="266">
        <v>2195</v>
      </c>
      <c r="B2203" s="267">
        <f>'!!!KATILIMCI LİSTESİ!!!'!C2196</f>
        <v>0</v>
      </c>
      <c r="C2203" s="268">
        <f>'!!!KATILIMCI LİSTESİ!!!'!B2196</f>
        <v>0</v>
      </c>
      <c r="D2203" s="269"/>
      <c r="E2203" s="269"/>
      <c r="F2203" s="269"/>
      <c r="G2203" s="269"/>
      <c r="H2203" s="269"/>
      <c r="I2203" s="269"/>
      <c r="J2203" s="269"/>
      <c r="K2203" s="270"/>
      <c r="L2203" s="270"/>
      <c r="M2203" s="270"/>
      <c r="N2203" s="270"/>
      <c r="O2203" s="270"/>
      <c r="P2203" s="270"/>
      <c r="Q2203" s="270"/>
      <c r="R2203" s="269"/>
      <c r="S2203" s="269"/>
      <c r="T2203" s="269"/>
      <c r="U2203" s="269"/>
      <c r="V2203" s="269"/>
      <c r="W2203" s="269"/>
      <c r="X2203" s="269"/>
      <c r="Y2203" s="270"/>
      <c r="Z2203" s="270"/>
      <c r="AA2203" s="270"/>
      <c r="AB2203" s="270"/>
      <c r="AC2203" s="270"/>
      <c r="AD2203" s="270"/>
      <c r="AE2203" s="270"/>
      <c r="AF2203" s="269"/>
      <c r="AG2203" s="269"/>
      <c r="AH2203" s="269"/>
      <c r="AI2203" s="269"/>
      <c r="AJ2203" s="269"/>
      <c r="AK2203" s="269"/>
      <c r="AL2203" s="269"/>
    </row>
    <row r="2204" spans="1:38" ht="11.25" x14ac:dyDescent="0.2">
      <c r="A2204" s="266">
        <v>2196</v>
      </c>
      <c r="B2204" s="267">
        <f>'!!!KATILIMCI LİSTESİ!!!'!C2197</f>
        <v>0</v>
      </c>
      <c r="C2204" s="268">
        <f>'!!!KATILIMCI LİSTESİ!!!'!B2197</f>
        <v>0</v>
      </c>
      <c r="D2204" s="269"/>
      <c r="E2204" s="269"/>
      <c r="F2204" s="269"/>
      <c r="G2204" s="269"/>
      <c r="H2204" s="269"/>
      <c r="I2204" s="269"/>
      <c r="J2204" s="269"/>
      <c r="K2204" s="270"/>
      <c r="L2204" s="270"/>
      <c r="M2204" s="270"/>
      <c r="N2204" s="270"/>
      <c r="O2204" s="270"/>
      <c r="P2204" s="270"/>
      <c r="Q2204" s="270"/>
      <c r="R2204" s="269"/>
      <c r="S2204" s="269"/>
      <c r="T2204" s="269"/>
      <c r="U2204" s="269"/>
      <c r="V2204" s="269"/>
      <c r="W2204" s="269"/>
      <c r="X2204" s="269"/>
      <c r="Y2204" s="270"/>
      <c r="Z2204" s="270"/>
      <c r="AA2204" s="270"/>
      <c r="AB2204" s="270"/>
      <c r="AC2204" s="270"/>
      <c r="AD2204" s="270"/>
      <c r="AE2204" s="270"/>
      <c r="AF2204" s="269"/>
      <c r="AG2204" s="269"/>
      <c r="AH2204" s="269"/>
      <c r="AI2204" s="269"/>
      <c r="AJ2204" s="269"/>
      <c r="AK2204" s="269"/>
      <c r="AL2204" s="269"/>
    </row>
    <row r="2205" spans="1:38" ht="11.25" x14ac:dyDescent="0.2">
      <c r="A2205" s="266">
        <v>2197</v>
      </c>
      <c r="B2205" s="267">
        <f>'!!!KATILIMCI LİSTESİ!!!'!C2198</f>
        <v>0</v>
      </c>
      <c r="C2205" s="268">
        <f>'!!!KATILIMCI LİSTESİ!!!'!B2198</f>
        <v>0</v>
      </c>
      <c r="D2205" s="269"/>
      <c r="E2205" s="269"/>
      <c r="F2205" s="269"/>
      <c r="G2205" s="269"/>
      <c r="H2205" s="269"/>
      <c r="I2205" s="269"/>
      <c r="J2205" s="269"/>
      <c r="K2205" s="270"/>
      <c r="L2205" s="270"/>
      <c r="M2205" s="270"/>
      <c r="N2205" s="270"/>
      <c r="O2205" s="270"/>
      <c r="P2205" s="270"/>
      <c r="Q2205" s="270"/>
      <c r="R2205" s="269"/>
      <c r="S2205" s="269"/>
      <c r="T2205" s="269"/>
      <c r="U2205" s="269"/>
      <c r="V2205" s="269"/>
      <c r="W2205" s="269"/>
      <c r="X2205" s="269"/>
      <c r="Y2205" s="270"/>
      <c r="Z2205" s="270"/>
      <c r="AA2205" s="270"/>
      <c r="AB2205" s="270"/>
      <c r="AC2205" s="270"/>
      <c r="AD2205" s="270"/>
      <c r="AE2205" s="270"/>
      <c r="AF2205" s="269"/>
      <c r="AG2205" s="269"/>
      <c r="AH2205" s="269"/>
      <c r="AI2205" s="269"/>
      <c r="AJ2205" s="269"/>
      <c r="AK2205" s="269"/>
      <c r="AL2205" s="269"/>
    </row>
    <row r="2206" spans="1:38" ht="11.25" x14ac:dyDescent="0.2">
      <c r="A2206" s="266">
        <v>2198</v>
      </c>
      <c r="B2206" s="267">
        <f>'!!!KATILIMCI LİSTESİ!!!'!C2199</f>
        <v>0</v>
      </c>
      <c r="C2206" s="268">
        <f>'!!!KATILIMCI LİSTESİ!!!'!B2199</f>
        <v>0</v>
      </c>
      <c r="D2206" s="269"/>
      <c r="E2206" s="269"/>
      <c r="F2206" s="269"/>
      <c r="G2206" s="269"/>
      <c r="H2206" s="269"/>
      <c r="I2206" s="269"/>
      <c r="J2206" s="269"/>
      <c r="K2206" s="270"/>
      <c r="L2206" s="270"/>
      <c r="M2206" s="270"/>
      <c r="N2206" s="270"/>
      <c r="O2206" s="270"/>
      <c r="P2206" s="270"/>
      <c r="Q2206" s="270"/>
      <c r="R2206" s="269"/>
      <c r="S2206" s="269"/>
      <c r="T2206" s="269"/>
      <c r="U2206" s="269"/>
      <c r="V2206" s="269"/>
      <c r="W2206" s="269"/>
      <c r="X2206" s="269"/>
      <c r="Y2206" s="270"/>
      <c r="Z2206" s="270"/>
      <c r="AA2206" s="270"/>
      <c r="AB2206" s="270"/>
      <c r="AC2206" s="270"/>
      <c r="AD2206" s="270"/>
      <c r="AE2206" s="270"/>
      <c r="AF2206" s="269"/>
      <c r="AG2206" s="269"/>
      <c r="AH2206" s="269"/>
      <c r="AI2206" s="269"/>
      <c r="AJ2206" s="269"/>
      <c r="AK2206" s="269"/>
      <c r="AL2206" s="269"/>
    </row>
    <row r="2207" spans="1:38" ht="11.25" x14ac:dyDescent="0.2">
      <c r="A2207" s="266">
        <v>2199</v>
      </c>
      <c r="B2207" s="267">
        <f>'!!!KATILIMCI LİSTESİ!!!'!C2200</f>
        <v>0</v>
      </c>
      <c r="C2207" s="268">
        <f>'!!!KATILIMCI LİSTESİ!!!'!B2200</f>
        <v>0</v>
      </c>
      <c r="D2207" s="269"/>
      <c r="E2207" s="269"/>
      <c r="F2207" s="269"/>
      <c r="G2207" s="269"/>
      <c r="H2207" s="269"/>
      <c r="I2207" s="269"/>
      <c r="J2207" s="269"/>
      <c r="K2207" s="270"/>
      <c r="L2207" s="270"/>
      <c r="M2207" s="270"/>
      <c r="N2207" s="270"/>
      <c r="O2207" s="270"/>
      <c r="P2207" s="270"/>
      <c r="Q2207" s="270"/>
      <c r="R2207" s="269"/>
      <c r="S2207" s="269"/>
      <c r="T2207" s="269"/>
      <c r="U2207" s="269"/>
      <c r="V2207" s="269"/>
      <c r="W2207" s="269"/>
      <c r="X2207" s="269"/>
      <c r="Y2207" s="270"/>
      <c r="Z2207" s="270"/>
      <c r="AA2207" s="270"/>
      <c r="AB2207" s="270"/>
      <c r="AC2207" s="270"/>
      <c r="AD2207" s="270"/>
      <c r="AE2207" s="270"/>
      <c r="AF2207" s="269"/>
      <c r="AG2207" s="269"/>
      <c r="AH2207" s="269"/>
      <c r="AI2207" s="269"/>
      <c r="AJ2207" s="269"/>
      <c r="AK2207" s="269"/>
      <c r="AL2207" s="269"/>
    </row>
    <row r="2208" spans="1:38" ht="11.25" x14ac:dyDescent="0.2">
      <c r="A2208" s="266">
        <v>2200</v>
      </c>
      <c r="B2208" s="267">
        <f>'!!!KATILIMCI LİSTESİ!!!'!C2201</f>
        <v>0</v>
      </c>
      <c r="C2208" s="268">
        <f>'!!!KATILIMCI LİSTESİ!!!'!B2201</f>
        <v>0</v>
      </c>
      <c r="D2208" s="269"/>
      <c r="E2208" s="269"/>
      <c r="F2208" s="269"/>
      <c r="G2208" s="269"/>
      <c r="H2208" s="269"/>
      <c r="I2208" s="269"/>
      <c r="J2208" s="269"/>
      <c r="K2208" s="270"/>
      <c r="L2208" s="270"/>
      <c r="M2208" s="270"/>
      <c r="N2208" s="270"/>
      <c r="O2208" s="270"/>
      <c r="P2208" s="270"/>
      <c r="Q2208" s="270"/>
      <c r="R2208" s="269"/>
      <c r="S2208" s="269"/>
      <c r="T2208" s="269"/>
      <c r="U2208" s="269"/>
      <c r="V2208" s="269"/>
      <c r="W2208" s="269"/>
      <c r="X2208" s="269"/>
      <c r="Y2208" s="270"/>
      <c r="Z2208" s="270"/>
      <c r="AA2208" s="270"/>
      <c r="AB2208" s="270"/>
      <c r="AC2208" s="270"/>
      <c r="AD2208" s="270"/>
      <c r="AE2208" s="270"/>
      <c r="AF2208" s="269"/>
      <c r="AG2208" s="269"/>
      <c r="AH2208" s="269"/>
      <c r="AI2208" s="269"/>
      <c r="AJ2208" s="269"/>
      <c r="AK2208" s="269"/>
      <c r="AL2208" s="269"/>
    </row>
    <row r="2209" spans="1:38" ht="11.25" x14ac:dyDescent="0.2">
      <c r="A2209" s="266">
        <v>2201</v>
      </c>
      <c r="B2209" s="267">
        <f>'!!!KATILIMCI LİSTESİ!!!'!C2202</f>
        <v>0</v>
      </c>
      <c r="C2209" s="268">
        <f>'!!!KATILIMCI LİSTESİ!!!'!B2202</f>
        <v>0</v>
      </c>
      <c r="D2209" s="269"/>
      <c r="E2209" s="269"/>
      <c r="F2209" s="269"/>
      <c r="G2209" s="269"/>
      <c r="H2209" s="269"/>
      <c r="I2209" s="269"/>
      <c r="J2209" s="269"/>
      <c r="K2209" s="270"/>
      <c r="L2209" s="270"/>
      <c r="M2209" s="270"/>
      <c r="N2209" s="270"/>
      <c r="O2209" s="270"/>
      <c r="P2209" s="270"/>
      <c r="Q2209" s="270"/>
      <c r="R2209" s="269"/>
      <c r="S2209" s="269"/>
      <c r="T2209" s="269"/>
      <c r="U2209" s="269"/>
      <c r="V2209" s="269"/>
      <c r="W2209" s="269"/>
      <c r="X2209" s="269"/>
      <c r="Y2209" s="270"/>
      <c r="Z2209" s="270"/>
      <c r="AA2209" s="270"/>
      <c r="AB2209" s="270"/>
      <c r="AC2209" s="270"/>
      <c r="AD2209" s="270"/>
      <c r="AE2209" s="270"/>
      <c r="AF2209" s="269"/>
      <c r="AG2209" s="269"/>
      <c r="AH2209" s="269"/>
      <c r="AI2209" s="269"/>
      <c r="AJ2209" s="269"/>
      <c r="AK2209" s="269"/>
      <c r="AL2209" s="269"/>
    </row>
    <row r="2210" spans="1:38" ht="11.25" x14ac:dyDescent="0.2">
      <c r="A2210" s="266">
        <v>2202</v>
      </c>
      <c r="B2210" s="267">
        <f>'!!!KATILIMCI LİSTESİ!!!'!C2203</f>
        <v>0</v>
      </c>
      <c r="C2210" s="268">
        <f>'!!!KATILIMCI LİSTESİ!!!'!B2203</f>
        <v>0</v>
      </c>
      <c r="D2210" s="269"/>
      <c r="E2210" s="269"/>
      <c r="F2210" s="269"/>
      <c r="G2210" s="269"/>
      <c r="H2210" s="269"/>
      <c r="I2210" s="269"/>
      <c r="J2210" s="269"/>
      <c r="K2210" s="270"/>
      <c r="L2210" s="270"/>
      <c r="M2210" s="270"/>
      <c r="N2210" s="270"/>
      <c r="O2210" s="270"/>
      <c r="P2210" s="270"/>
      <c r="Q2210" s="270"/>
      <c r="R2210" s="269"/>
      <c r="S2210" s="269"/>
      <c r="T2210" s="269"/>
      <c r="U2210" s="269"/>
      <c r="V2210" s="269"/>
      <c r="W2210" s="269"/>
      <c r="X2210" s="269"/>
      <c r="Y2210" s="270"/>
      <c r="Z2210" s="270"/>
      <c r="AA2210" s="270"/>
      <c r="AB2210" s="270"/>
      <c r="AC2210" s="270"/>
      <c r="AD2210" s="270"/>
      <c r="AE2210" s="270"/>
      <c r="AF2210" s="269"/>
      <c r="AG2210" s="269"/>
      <c r="AH2210" s="269"/>
      <c r="AI2210" s="269"/>
      <c r="AJ2210" s="269"/>
      <c r="AK2210" s="269"/>
      <c r="AL2210" s="269"/>
    </row>
    <row r="2211" spans="1:38" ht="11.25" x14ac:dyDescent="0.2">
      <c r="A2211" s="266">
        <v>2203</v>
      </c>
      <c r="B2211" s="267">
        <f>'!!!KATILIMCI LİSTESİ!!!'!C2204</f>
        <v>0</v>
      </c>
      <c r="C2211" s="268">
        <f>'!!!KATILIMCI LİSTESİ!!!'!B2204</f>
        <v>0</v>
      </c>
      <c r="D2211" s="269"/>
      <c r="E2211" s="269"/>
      <c r="F2211" s="269"/>
      <c r="G2211" s="269"/>
      <c r="H2211" s="269"/>
      <c r="I2211" s="269"/>
      <c r="J2211" s="269"/>
      <c r="K2211" s="270"/>
      <c r="L2211" s="270"/>
      <c r="M2211" s="270"/>
      <c r="N2211" s="270"/>
      <c r="O2211" s="270"/>
      <c r="P2211" s="270"/>
      <c r="Q2211" s="270"/>
      <c r="R2211" s="269"/>
      <c r="S2211" s="269"/>
      <c r="T2211" s="269"/>
      <c r="U2211" s="269"/>
      <c r="V2211" s="269"/>
      <c r="W2211" s="269"/>
      <c r="X2211" s="269"/>
      <c r="Y2211" s="270"/>
      <c r="Z2211" s="270"/>
      <c r="AA2211" s="270"/>
      <c r="AB2211" s="270"/>
      <c r="AC2211" s="270"/>
      <c r="AD2211" s="270"/>
      <c r="AE2211" s="270"/>
      <c r="AF2211" s="269"/>
      <c r="AG2211" s="269"/>
      <c r="AH2211" s="269"/>
      <c r="AI2211" s="269"/>
      <c r="AJ2211" s="269"/>
      <c r="AK2211" s="269"/>
      <c r="AL2211" s="269"/>
    </row>
    <row r="2212" spans="1:38" ht="11.25" x14ac:dyDescent="0.2">
      <c r="A2212" s="266">
        <v>2204</v>
      </c>
      <c r="B2212" s="267">
        <f>'!!!KATILIMCI LİSTESİ!!!'!C2205</f>
        <v>0</v>
      </c>
      <c r="C2212" s="268">
        <f>'!!!KATILIMCI LİSTESİ!!!'!B2205</f>
        <v>0</v>
      </c>
      <c r="D2212" s="269"/>
      <c r="E2212" s="269"/>
      <c r="F2212" s="269"/>
      <c r="G2212" s="269"/>
      <c r="H2212" s="269"/>
      <c r="I2212" s="269"/>
      <c r="J2212" s="269"/>
      <c r="K2212" s="270"/>
      <c r="L2212" s="270"/>
      <c r="M2212" s="270"/>
      <c r="N2212" s="270"/>
      <c r="O2212" s="270"/>
      <c r="P2212" s="270"/>
      <c r="Q2212" s="270"/>
      <c r="R2212" s="269"/>
      <c r="S2212" s="269"/>
      <c r="T2212" s="269"/>
      <c r="U2212" s="269"/>
      <c r="V2212" s="269"/>
      <c r="W2212" s="269"/>
      <c r="X2212" s="269"/>
      <c r="Y2212" s="270"/>
      <c r="Z2212" s="270"/>
      <c r="AA2212" s="270"/>
      <c r="AB2212" s="270"/>
      <c r="AC2212" s="270"/>
      <c r="AD2212" s="270"/>
      <c r="AE2212" s="270"/>
      <c r="AF2212" s="269"/>
      <c r="AG2212" s="269"/>
      <c r="AH2212" s="269"/>
      <c r="AI2212" s="269"/>
      <c r="AJ2212" s="269"/>
      <c r="AK2212" s="269"/>
      <c r="AL2212" s="269"/>
    </row>
    <row r="2213" spans="1:38" ht="11.25" x14ac:dyDescent="0.2">
      <c r="A2213" s="266">
        <v>2205</v>
      </c>
      <c r="B2213" s="267">
        <f>'!!!KATILIMCI LİSTESİ!!!'!C2206</f>
        <v>0</v>
      </c>
      <c r="C2213" s="268">
        <f>'!!!KATILIMCI LİSTESİ!!!'!B2206</f>
        <v>0</v>
      </c>
      <c r="D2213" s="269"/>
      <c r="E2213" s="269"/>
      <c r="F2213" s="269"/>
      <c r="G2213" s="269"/>
      <c r="H2213" s="269"/>
      <c r="I2213" s="269"/>
      <c r="J2213" s="269"/>
      <c r="K2213" s="270"/>
      <c r="L2213" s="270"/>
      <c r="M2213" s="270"/>
      <c r="N2213" s="270"/>
      <c r="O2213" s="270"/>
      <c r="P2213" s="270"/>
      <c r="Q2213" s="270"/>
      <c r="R2213" s="269"/>
      <c r="S2213" s="269"/>
      <c r="T2213" s="269"/>
      <c r="U2213" s="269"/>
      <c r="V2213" s="269"/>
      <c r="W2213" s="269"/>
      <c r="X2213" s="269"/>
      <c r="Y2213" s="270"/>
      <c r="Z2213" s="270"/>
      <c r="AA2213" s="270"/>
      <c r="AB2213" s="270"/>
      <c r="AC2213" s="270"/>
      <c r="AD2213" s="270"/>
      <c r="AE2213" s="270"/>
      <c r="AF2213" s="269"/>
      <c r="AG2213" s="269"/>
      <c r="AH2213" s="269"/>
      <c r="AI2213" s="269"/>
      <c r="AJ2213" s="269"/>
      <c r="AK2213" s="269"/>
      <c r="AL2213" s="269"/>
    </row>
    <row r="2214" spans="1:38" ht="11.25" x14ac:dyDescent="0.2">
      <c r="A2214" s="266">
        <v>2206</v>
      </c>
      <c r="B2214" s="267">
        <f>'!!!KATILIMCI LİSTESİ!!!'!C2207</f>
        <v>0</v>
      </c>
      <c r="C2214" s="268">
        <f>'!!!KATILIMCI LİSTESİ!!!'!B2207</f>
        <v>0</v>
      </c>
      <c r="D2214" s="269"/>
      <c r="E2214" s="269"/>
      <c r="F2214" s="269"/>
      <c r="G2214" s="269"/>
      <c r="H2214" s="269"/>
      <c r="I2214" s="269"/>
      <c r="J2214" s="269"/>
      <c r="K2214" s="270"/>
      <c r="L2214" s="270"/>
      <c r="M2214" s="270"/>
      <c r="N2214" s="270"/>
      <c r="O2214" s="270"/>
      <c r="P2214" s="270"/>
      <c r="Q2214" s="270"/>
      <c r="R2214" s="269"/>
      <c r="S2214" s="269"/>
      <c r="T2214" s="269"/>
      <c r="U2214" s="269"/>
      <c r="V2214" s="269"/>
      <c r="W2214" s="269"/>
      <c r="X2214" s="269"/>
      <c r="Y2214" s="270"/>
      <c r="Z2214" s="270"/>
      <c r="AA2214" s="270"/>
      <c r="AB2214" s="270"/>
      <c r="AC2214" s="270"/>
      <c r="AD2214" s="270"/>
      <c r="AE2214" s="270"/>
      <c r="AF2214" s="269"/>
      <c r="AG2214" s="269"/>
      <c r="AH2214" s="269"/>
      <c r="AI2214" s="269"/>
      <c r="AJ2214" s="269"/>
      <c r="AK2214" s="269"/>
      <c r="AL2214" s="269"/>
    </row>
    <row r="2215" spans="1:38" ht="11.25" x14ac:dyDescent="0.2">
      <c r="A2215" s="266">
        <v>2207</v>
      </c>
      <c r="B2215" s="267">
        <f>'!!!KATILIMCI LİSTESİ!!!'!C2208</f>
        <v>0</v>
      </c>
      <c r="C2215" s="268">
        <f>'!!!KATILIMCI LİSTESİ!!!'!B2208</f>
        <v>0</v>
      </c>
      <c r="D2215" s="269"/>
      <c r="E2215" s="269"/>
      <c r="F2215" s="269"/>
      <c r="G2215" s="269"/>
      <c r="H2215" s="269"/>
      <c r="I2215" s="269"/>
      <c r="J2215" s="269"/>
      <c r="K2215" s="270"/>
      <c r="L2215" s="270"/>
      <c r="M2215" s="270"/>
      <c r="N2215" s="270"/>
      <c r="O2215" s="270"/>
      <c r="P2215" s="270"/>
      <c r="Q2215" s="270"/>
      <c r="R2215" s="269"/>
      <c r="S2215" s="269"/>
      <c r="T2215" s="269"/>
      <c r="U2215" s="269"/>
      <c r="V2215" s="269"/>
      <c r="W2215" s="269"/>
      <c r="X2215" s="269"/>
      <c r="Y2215" s="270"/>
      <c r="Z2215" s="270"/>
      <c r="AA2215" s="270"/>
      <c r="AB2215" s="270"/>
      <c r="AC2215" s="270"/>
      <c r="AD2215" s="270"/>
      <c r="AE2215" s="270"/>
      <c r="AF2215" s="269"/>
      <c r="AG2215" s="269"/>
      <c r="AH2215" s="269"/>
      <c r="AI2215" s="269"/>
      <c r="AJ2215" s="269"/>
      <c r="AK2215" s="269"/>
      <c r="AL2215" s="269"/>
    </row>
    <row r="2216" spans="1:38" ht="11.25" x14ac:dyDescent="0.2">
      <c r="A2216" s="266">
        <v>2208</v>
      </c>
      <c r="B2216" s="267">
        <f>'!!!KATILIMCI LİSTESİ!!!'!C2209</f>
        <v>0</v>
      </c>
      <c r="C2216" s="268">
        <f>'!!!KATILIMCI LİSTESİ!!!'!B2209</f>
        <v>0</v>
      </c>
      <c r="D2216" s="269"/>
      <c r="E2216" s="269"/>
      <c r="F2216" s="269"/>
      <c r="G2216" s="269"/>
      <c r="H2216" s="269"/>
      <c r="I2216" s="269"/>
      <c r="J2216" s="269"/>
      <c r="K2216" s="270"/>
      <c r="L2216" s="270"/>
      <c r="M2216" s="270"/>
      <c r="N2216" s="270"/>
      <c r="O2216" s="270"/>
      <c r="P2216" s="270"/>
      <c r="Q2216" s="270"/>
      <c r="R2216" s="269"/>
      <c r="S2216" s="269"/>
      <c r="T2216" s="269"/>
      <c r="U2216" s="269"/>
      <c r="V2216" s="269"/>
      <c r="W2216" s="269"/>
      <c r="X2216" s="269"/>
      <c r="Y2216" s="270"/>
      <c r="Z2216" s="270"/>
      <c r="AA2216" s="270"/>
      <c r="AB2216" s="270"/>
      <c r="AC2216" s="270"/>
      <c r="AD2216" s="270"/>
      <c r="AE2216" s="270"/>
      <c r="AF2216" s="269"/>
      <c r="AG2216" s="269"/>
      <c r="AH2216" s="269"/>
      <c r="AI2216" s="269"/>
      <c r="AJ2216" s="269"/>
      <c r="AK2216" s="269"/>
      <c r="AL2216" s="269"/>
    </row>
    <row r="2217" spans="1:38" ht="11.25" x14ac:dyDescent="0.2">
      <c r="A2217" s="266">
        <v>2209</v>
      </c>
      <c r="B2217" s="267">
        <f>'!!!KATILIMCI LİSTESİ!!!'!C2210</f>
        <v>0</v>
      </c>
      <c r="C2217" s="268">
        <f>'!!!KATILIMCI LİSTESİ!!!'!B2210</f>
        <v>0</v>
      </c>
      <c r="D2217" s="269"/>
      <c r="E2217" s="269"/>
      <c r="F2217" s="269"/>
      <c r="G2217" s="269"/>
      <c r="H2217" s="269"/>
      <c r="I2217" s="269"/>
      <c r="J2217" s="269"/>
      <c r="K2217" s="270"/>
      <c r="L2217" s="270"/>
      <c r="M2217" s="270"/>
      <c r="N2217" s="270"/>
      <c r="O2217" s="270"/>
      <c r="P2217" s="270"/>
      <c r="Q2217" s="270"/>
      <c r="R2217" s="269"/>
      <c r="S2217" s="269"/>
      <c r="T2217" s="269"/>
      <c r="U2217" s="269"/>
      <c r="V2217" s="269"/>
      <c r="W2217" s="269"/>
      <c r="X2217" s="269"/>
      <c r="Y2217" s="270"/>
      <c r="Z2217" s="270"/>
      <c r="AA2217" s="270"/>
      <c r="AB2217" s="270"/>
      <c r="AC2217" s="270"/>
      <c r="AD2217" s="270"/>
      <c r="AE2217" s="270"/>
      <c r="AF2217" s="269"/>
      <c r="AG2217" s="269"/>
      <c r="AH2217" s="269"/>
      <c r="AI2217" s="269"/>
      <c r="AJ2217" s="269"/>
      <c r="AK2217" s="269"/>
      <c r="AL2217" s="269"/>
    </row>
    <row r="2218" spans="1:38" ht="11.25" x14ac:dyDescent="0.2">
      <c r="A2218" s="266">
        <v>2210</v>
      </c>
      <c r="B2218" s="267">
        <f>'!!!KATILIMCI LİSTESİ!!!'!C2211</f>
        <v>0</v>
      </c>
      <c r="C2218" s="268">
        <f>'!!!KATILIMCI LİSTESİ!!!'!B2211</f>
        <v>0</v>
      </c>
      <c r="D2218" s="269"/>
      <c r="E2218" s="269"/>
      <c r="F2218" s="269"/>
      <c r="G2218" s="269"/>
      <c r="H2218" s="269"/>
      <c r="I2218" s="269"/>
      <c r="J2218" s="269"/>
      <c r="K2218" s="270"/>
      <c r="L2218" s="270"/>
      <c r="M2218" s="270"/>
      <c r="N2218" s="270"/>
      <c r="O2218" s="270"/>
      <c r="P2218" s="270"/>
      <c r="Q2218" s="270"/>
      <c r="R2218" s="269"/>
      <c r="S2218" s="269"/>
      <c r="T2218" s="269"/>
      <c r="U2218" s="269"/>
      <c r="V2218" s="269"/>
      <c r="W2218" s="269"/>
      <c r="X2218" s="269"/>
      <c r="Y2218" s="270"/>
      <c r="Z2218" s="270"/>
      <c r="AA2218" s="270"/>
      <c r="AB2218" s="270"/>
      <c r="AC2218" s="270"/>
      <c r="AD2218" s="270"/>
      <c r="AE2218" s="270"/>
      <c r="AF2218" s="269"/>
      <c r="AG2218" s="269"/>
      <c r="AH2218" s="269"/>
      <c r="AI2218" s="269"/>
      <c r="AJ2218" s="269"/>
      <c r="AK2218" s="269"/>
      <c r="AL2218" s="269"/>
    </row>
    <row r="2219" spans="1:38" ht="11.25" x14ac:dyDescent="0.2">
      <c r="A2219" s="266">
        <v>2211</v>
      </c>
      <c r="B2219" s="267">
        <f>'!!!KATILIMCI LİSTESİ!!!'!C2212</f>
        <v>0</v>
      </c>
      <c r="C2219" s="268">
        <f>'!!!KATILIMCI LİSTESİ!!!'!B2212</f>
        <v>0</v>
      </c>
      <c r="D2219" s="269"/>
      <c r="E2219" s="269"/>
      <c r="F2219" s="269"/>
      <c r="G2219" s="269"/>
      <c r="H2219" s="269"/>
      <c r="I2219" s="269"/>
      <c r="J2219" s="269"/>
      <c r="K2219" s="270"/>
      <c r="L2219" s="270"/>
      <c r="M2219" s="270"/>
      <c r="N2219" s="270"/>
      <c r="O2219" s="270"/>
      <c r="P2219" s="270"/>
      <c r="Q2219" s="270"/>
      <c r="R2219" s="269"/>
      <c r="S2219" s="269"/>
      <c r="T2219" s="269"/>
      <c r="U2219" s="269"/>
      <c r="V2219" s="269"/>
      <c r="W2219" s="269"/>
      <c r="X2219" s="269"/>
      <c r="Y2219" s="270"/>
      <c r="Z2219" s="270"/>
      <c r="AA2219" s="270"/>
      <c r="AB2219" s="270"/>
      <c r="AC2219" s="270"/>
      <c r="AD2219" s="270"/>
      <c r="AE2219" s="270"/>
      <c r="AF2219" s="269"/>
      <c r="AG2219" s="269"/>
      <c r="AH2219" s="269"/>
      <c r="AI2219" s="269"/>
      <c r="AJ2219" s="269"/>
      <c r="AK2219" s="269"/>
      <c r="AL2219" s="269"/>
    </row>
    <row r="2220" spans="1:38" ht="11.25" x14ac:dyDescent="0.2">
      <c r="A2220" s="266">
        <v>2212</v>
      </c>
      <c r="B2220" s="267">
        <f>'!!!KATILIMCI LİSTESİ!!!'!C2213</f>
        <v>0</v>
      </c>
      <c r="C2220" s="268">
        <f>'!!!KATILIMCI LİSTESİ!!!'!B2213</f>
        <v>0</v>
      </c>
      <c r="D2220" s="269"/>
      <c r="E2220" s="269"/>
      <c r="F2220" s="269"/>
      <c r="G2220" s="269"/>
      <c r="H2220" s="269"/>
      <c r="I2220" s="269"/>
      <c r="J2220" s="269"/>
      <c r="K2220" s="270"/>
      <c r="L2220" s="270"/>
      <c r="M2220" s="270"/>
      <c r="N2220" s="270"/>
      <c r="O2220" s="270"/>
      <c r="P2220" s="270"/>
      <c r="Q2220" s="270"/>
      <c r="R2220" s="269"/>
      <c r="S2220" s="269"/>
      <c r="T2220" s="269"/>
      <c r="U2220" s="269"/>
      <c r="V2220" s="269"/>
      <c r="W2220" s="269"/>
      <c r="X2220" s="269"/>
      <c r="Y2220" s="270"/>
      <c r="Z2220" s="270"/>
      <c r="AA2220" s="270"/>
      <c r="AB2220" s="270"/>
      <c r="AC2220" s="270"/>
      <c r="AD2220" s="270"/>
      <c r="AE2220" s="270"/>
      <c r="AF2220" s="269"/>
      <c r="AG2220" s="269"/>
      <c r="AH2220" s="269"/>
      <c r="AI2220" s="269"/>
      <c r="AJ2220" s="269"/>
      <c r="AK2220" s="269"/>
      <c r="AL2220" s="269"/>
    </row>
    <row r="2221" spans="1:38" ht="11.25" x14ac:dyDescent="0.2">
      <c r="A2221" s="266">
        <v>2213</v>
      </c>
      <c r="B2221" s="267">
        <f>'!!!KATILIMCI LİSTESİ!!!'!C2214</f>
        <v>0</v>
      </c>
      <c r="C2221" s="268">
        <f>'!!!KATILIMCI LİSTESİ!!!'!B2214</f>
        <v>0</v>
      </c>
      <c r="D2221" s="269"/>
      <c r="E2221" s="269"/>
      <c r="F2221" s="269"/>
      <c r="G2221" s="269"/>
      <c r="H2221" s="269"/>
      <c r="I2221" s="269"/>
      <c r="J2221" s="269"/>
      <c r="K2221" s="270"/>
      <c r="L2221" s="270"/>
      <c r="M2221" s="270"/>
      <c r="N2221" s="270"/>
      <c r="O2221" s="270"/>
      <c r="P2221" s="270"/>
      <c r="Q2221" s="270"/>
      <c r="R2221" s="269"/>
      <c r="S2221" s="269"/>
      <c r="T2221" s="269"/>
      <c r="U2221" s="269"/>
      <c r="V2221" s="269"/>
      <c r="W2221" s="269"/>
      <c r="X2221" s="269"/>
      <c r="Y2221" s="270"/>
      <c r="Z2221" s="270"/>
      <c r="AA2221" s="270"/>
      <c r="AB2221" s="270"/>
      <c r="AC2221" s="270"/>
      <c r="AD2221" s="270"/>
      <c r="AE2221" s="270"/>
      <c r="AF2221" s="269"/>
      <c r="AG2221" s="269"/>
      <c r="AH2221" s="269"/>
      <c r="AI2221" s="269"/>
      <c r="AJ2221" s="269"/>
      <c r="AK2221" s="269"/>
      <c r="AL2221" s="269"/>
    </row>
    <row r="2222" spans="1:38" ht="11.25" x14ac:dyDescent="0.2">
      <c r="A2222" s="266">
        <v>2214</v>
      </c>
      <c r="B2222" s="267">
        <f>'!!!KATILIMCI LİSTESİ!!!'!C2215</f>
        <v>0</v>
      </c>
      <c r="C2222" s="268">
        <f>'!!!KATILIMCI LİSTESİ!!!'!B2215</f>
        <v>0</v>
      </c>
      <c r="D2222" s="269"/>
      <c r="E2222" s="269"/>
      <c r="F2222" s="269"/>
      <c r="G2222" s="269"/>
      <c r="H2222" s="269"/>
      <c r="I2222" s="269"/>
      <c r="J2222" s="269"/>
      <c r="K2222" s="270"/>
      <c r="L2222" s="270"/>
      <c r="M2222" s="270"/>
      <c r="N2222" s="270"/>
      <c r="O2222" s="270"/>
      <c r="P2222" s="270"/>
      <c r="Q2222" s="270"/>
      <c r="R2222" s="269"/>
      <c r="S2222" s="269"/>
      <c r="T2222" s="269"/>
      <c r="U2222" s="269"/>
      <c r="V2222" s="269"/>
      <c r="W2222" s="269"/>
      <c r="X2222" s="269"/>
      <c r="Y2222" s="270"/>
      <c r="Z2222" s="270"/>
      <c r="AA2222" s="270"/>
      <c r="AB2222" s="270"/>
      <c r="AC2222" s="270"/>
      <c r="AD2222" s="270"/>
      <c r="AE2222" s="270"/>
      <c r="AF2222" s="269"/>
      <c r="AG2222" s="269"/>
      <c r="AH2222" s="269"/>
      <c r="AI2222" s="269"/>
      <c r="AJ2222" s="269"/>
      <c r="AK2222" s="269"/>
      <c r="AL2222" s="269"/>
    </row>
    <row r="2223" spans="1:38" ht="11.25" x14ac:dyDescent="0.2">
      <c r="A2223" s="266">
        <v>2215</v>
      </c>
      <c r="B2223" s="267">
        <f>'!!!KATILIMCI LİSTESİ!!!'!C2216</f>
        <v>0</v>
      </c>
      <c r="C2223" s="268">
        <f>'!!!KATILIMCI LİSTESİ!!!'!B2216</f>
        <v>0</v>
      </c>
      <c r="D2223" s="269"/>
      <c r="E2223" s="269"/>
      <c r="F2223" s="269"/>
      <c r="G2223" s="269"/>
      <c r="H2223" s="269"/>
      <c r="I2223" s="269"/>
      <c r="J2223" s="269"/>
      <c r="K2223" s="270"/>
      <c r="L2223" s="270"/>
      <c r="M2223" s="270"/>
      <c r="N2223" s="270"/>
      <c r="O2223" s="270"/>
      <c r="P2223" s="270"/>
      <c r="Q2223" s="270"/>
      <c r="R2223" s="269"/>
      <c r="S2223" s="269"/>
      <c r="T2223" s="269"/>
      <c r="U2223" s="269"/>
      <c r="V2223" s="269"/>
      <c r="W2223" s="269"/>
      <c r="X2223" s="269"/>
      <c r="Y2223" s="270"/>
      <c r="Z2223" s="270"/>
      <c r="AA2223" s="270"/>
      <c r="AB2223" s="270"/>
      <c r="AC2223" s="270"/>
      <c r="AD2223" s="270"/>
      <c r="AE2223" s="270"/>
      <c r="AF2223" s="269"/>
      <c r="AG2223" s="269"/>
      <c r="AH2223" s="269"/>
      <c r="AI2223" s="269"/>
      <c r="AJ2223" s="269"/>
      <c r="AK2223" s="269"/>
      <c r="AL2223" s="269"/>
    </row>
    <row r="2224" spans="1:38" ht="11.25" x14ac:dyDescent="0.2">
      <c r="A2224" s="266">
        <v>2216</v>
      </c>
      <c r="B2224" s="267">
        <f>'!!!KATILIMCI LİSTESİ!!!'!C2217</f>
        <v>0</v>
      </c>
      <c r="C2224" s="268">
        <f>'!!!KATILIMCI LİSTESİ!!!'!B2217</f>
        <v>0</v>
      </c>
      <c r="D2224" s="269"/>
      <c r="E2224" s="269"/>
      <c r="F2224" s="269"/>
      <c r="G2224" s="269"/>
      <c r="H2224" s="269"/>
      <c r="I2224" s="269"/>
      <c r="J2224" s="269"/>
      <c r="K2224" s="270"/>
      <c r="L2224" s="270"/>
      <c r="M2224" s="270"/>
      <c r="N2224" s="270"/>
      <c r="O2224" s="270"/>
      <c r="P2224" s="270"/>
      <c r="Q2224" s="270"/>
      <c r="R2224" s="269"/>
      <c r="S2224" s="269"/>
      <c r="T2224" s="269"/>
      <c r="U2224" s="269"/>
      <c r="V2224" s="269"/>
      <c r="W2224" s="269"/>
      <c r="X2224" s="269"/>
      <c r="Y2224" s="270"/>
      <c r="Z2224" s="270"/>
      <c r="AA2224" s="270"/>
      <c r="AB2224" s="270"/>
      <c r="AC2224" s="270"/>
      <c r="AD2224" s="270"/>
      <c r="AE2224" s="270"/>
      <c r="AF2224" s="269"/>
      <c r="AG2224" s="269"/>
      <c r="AH2224" s="269"/>
      <c r="AI2224" s="269"/>
      <c r="AJ2224" s="269"/>
      <c r="AK2224" s="269"/>
      <c r="AL2224" s="269"/>
    </row>
    <row r="2225" spans="1:38" ht="11.25" x14ac:dyDescent="0.2">
      <c r="A2225" s="266">
        <v>2217</v>
      </c>
      <c r="B2225" s="267">
        <f>'!!!KATILIMCI LİSTESİ!!!'!C2218</f>
        <v>0</v>
      </c>
      <c r="C2225" s="268">
        <f>'!!!KATILIMCI LİSTESİ!!!'!B2218</f>
        <v>0</v>
      </c>
      <c r="D2225" s="269"/>
      <c r="E2225" s="269"/>
      <c r="F2225" s="269"/>
      <c r="G2225" s="269"/>
      <c r="H2225" s="269"/>
      <c r="I2225" s="269"/>
      <c r="J2225" s="269"/>
      <c r="K2225" s="270"/>
      <c r="L2225" s="270"/>
      <c r="M2225" s="270"/>
      <c r="N2225" s="270"/>
      <c r="O2225" s="270"/>
      <c r="P2225" s="270"/>
      <c r="Q2225" s="270"/>
      <c r="R2225" s="269"/>
      <c r="S2225" s="269"/>
      <c r="T2225" s="269"/>
      <c r="U2225" s="269"/>
      <c r="V2225" s="269"/>
      <c r="W2225" s="269"/>
      <c r="X2225" s="269"/>
      <c r="Y2225" s="270"/>
      <c r="Z2225" s="270"/>
      <c r="AA2225" s="270"/>
      <c r="AB2225" s="270"/>
      <c r="AC2225" s="270"/>
      <c r="AD2225" s="270"/>
      <c r="AE2225" s="270"/>
      <c r="AF2225" s="269"/>
      <c r="AG2225" s="269"/>
      <c r="AH2225" s="269"/>
      <c r="AI2225" s="269"/>
      <c r="AJ2225" s="269"/>
      <c r="AK2225" s="269"/>
      <c r="AL2225" s="269"/>
    </row>
    <row r="2226" spans="1:38" ht="11.25" x14ac:dyDescent="0.2">
      <c r="A2226" s="266">
        <v>2218</v>
      </c>
      <c r="B2226" s="267">
        <f>'!!!KATILIMCI LİSTESİ!!!'!C2219</f>
        <v>0</v>
      </c>
      <c r="C2226" s="268">
        <f>'!!!KATILIMCI LİSTESİ!!!'!B2219</f>
        <v>0</v>
      </c>
      <c r="D2226" s="269"/>
      <c r="E2226" s="269"/>
      <c r="F2226" s="269"/>
      <c r="G2226" s="269"/>
      <c r="H2226" s="269"/>
      <c r="I2226" s="269"/>
      <c r="J2226" s="269"/>
      <c r="K2226" s="270"/>
      <c r="L2226" s="270"/>
      <c r="M2226" s="270"/>
      <c r="N2226" s="270"/>
      <c r="O2226" s="270"/>
      <c r="P2226" s="270"/>
      <c r="Q2226" s="270"/>
      <c r="R2226" s="269"/>
      <c r="S2226" s="269"/>
      <c r="T2226" s="269"/>
      <c r="U2226" s="269"/>
      <c r="V2226" s="269"/>
      <c r="W2226" s="269"/>
      <c r="X2226" s="269"/>
      <c r="Y2226" s="270"/>
      <c r="Z2226" s="270"/>
      <c r="AA2226" s="270"/>
      <c r="AB2226" s="270"/>
      <c r="AC2226" s="270"/>
      <c r="AD2226" s="270"/>
      <c r="AE2226" s="270"/>
      <c r="AF2226" s="269"/>
      <c r="AG2226" s="269"/>
      <c r="AH2226" s="269"/>
      <c r="AI2226" s="269"/>
      <c r="AJ2226" s="269"/>
      <c r="AK2226" s="269"/>
      <c r="AL2226" s="269"/>
    </row>
    <row r="2227" spans="1:38" ht="11.25" x14ac:dyDescent="0.2">
      <c r="A2227" s="266">
        <v>2219</v>
      </c>
      <c r="B2227" s="267">
        <f>'!!!KATILIMCI LİSTESİ!!!'!C2220</f>
        <v>0</v>
      </c>
      <c r="C2227" s="268">
        <f>'!!!KATILIMCI LİSTESİ!!!'!B2220</f>
        <v>0</v>
      </c>
      <c r="D2227" s="269"/>
      <c r="E2227" s="269"/>
      <c r="F2227" s="269"/>
      <c r="G2227" s="269"/>
      <c r="H2227" s="269"/>
      <c r="I2227" s="269"/>
      <c r="J2227" s="269"/>
      <c r="K2227" s="270"/>
      <c r="L2227" s="270"/>
      <c r="M2227" s="270"/>
      <c r="N2227" s="270"/>
      <c r="O2227" s="270"/>
      <c r="P2227" s="270"/>
      <c r="Q2227" s="270"/>
      <c r="R2227" s="269"/>
      <c r="S2227" s="269"/>
      <c r="T2227" s="269"/>
      <c r="U2227" s="269"/>
      <c r="V2227" s="269"/>
      <c r="W2227" s="269"/>
      <c r="X2227" s="269"/>
      <c r="Y2227" s="270"/>
      <c r="Z2227" s="270"/>
      <c r="AA2227" s="270"/>
      <c r="AB2227" s="270"/>
      <c r="AC2227" s="270"/>
      <c r="AD2227" s="270"/>
      <c r="AE2227" s="270"/>
      <c r="AF2227" s="269"/>
      <c r="AG2227" s="269"/>
      <c r="AH2227" s="269"/>
      <c r="AI2227" s="269"/>
      <c r="AJ2227" s="269"/>
      <c r="AK2227" s="269"/>
      <c r="AL2227" s="269"/>
    </row>
    <row r="2228" spans="1:38" ht="11.25" x14ac:dyDescent="0.2">
      <c r="A2228" s="266">
        <v>2220</v>
      </c>
      <c r="B2228" s="267">
        <f>'!!!KATILIMCI LİSTESİ!!!'!C2221</f>
        <v>0</v>
      </c>
      <c r="C2228" s="268">
        <f>'!!!KATILIMCI LİSTESİ!!!'!B2221</f>
        <v>0</v>
      </c>
      <c r="D2228" s="269"/>
      <c r="E2228" s="269"/>
      <c r="F2228" s="269"/>
      <c r="G2228" s="269"/>
      <c r="H2228" s="269"/>
      <c r="I2228" s="269"/>
      <c r="J2228" s="269"/>
      <c r="K2228" s="270"/>
      <c r="L2228" s="270"/>
      <c r="M2228" s="270"/>
      <c r="N2228" s="270"/>
      <c r="O2228" s="270"/>
      <c r="P2228" s="270"/>
      <c r="Q2228" s="270"/>
      <c r="R2228" s="269"/>
      <c r="S2228" s="269"/>
      <c r="T2228" s="269"/>
      <c r="U2228" s="269"/>
      <c r="V2228" s="269"/>
      <c r="W2228" s="269"/>
      <c r="X2228" s="269"/>
      <c r="Y2228" s="270"/>
      <c r="Z2228" s="270"/>
      <c r="AA2228" s="270"/>
      <c r="AB2228" s="270"/>
      <c r="AC2228" s="270"/>
      <c r="AD2228" s="270"/>
      <c r="AE2228" s="270"/>
      <c r="AF2228" s="269"/>
      <c r="AG2228" s="269"/>
      <c r="AH2228" s="269"/>
      <c r="AI2228" s="269"/>
      <c r="AJ2228" s="269"/>
      <c r="AK2228" s="269"/>
      <c r="AL2228" s="269"/>
    </row>
    <row r="2229" spans="1:38" ht="11.25" x14ac:dyDescent="0.2">
      <c r="A2229" s="266">
        <v>2221</v>
      </c>
      <c r="B2229" s="267">
        <f>'!!!KATILIMCI LİSTESİ!!!'!C2222</f>
        <v>0</v>
      </c>
      <c r="C2229" s="268">
        <f>'!!!KATILIMCI LİSTESİ!!!'!B2222</f>
        <v>0</v>
      </c>
      <c r="D2229" s="269"/>
      <c r="E2229" s="269"/>
      <c r="F2229" s="269"/>
      <c r="G2229" s="269"/>
      <c r="H2229" s="269"/>
      <c r="I2229" s="269"/>
      <c r="J2229" s="269"/>
      <c r="K2229" s="270"/>
      <c r="L2229" s="270"/>
      <c r="M2229" s="270"/>
      <c r="N2229" s="270"/>
      <c r="O2229" s="270"/>
      <c r="P2229" s="270"/>
      <c r="Q2229" s="270"/>
      <c r="R2229" s="269"/>
      <c r="S2229" s="269"/>
      <c r="T2229" s="269"/>
      <c r="U2229" s="269"/>
      <c r="V2229" s="269"/>
      <c r="W2229" s="269"/>
      <c r="X2229" s="269"/>
      <c r="Y2229" s="270"/>
      <c r="Z2229" s="270"/>
      <c r="AA2229" s="270"/>
      <c r="AB2229" s="270"/>
      <c r="AC2229" s="270"/>
      <c r="AD2229" s="270"/>
      <c r="AE2229" s="270"/>
      <c r="AF2229" s="269"/>
      <c r="AG2229" s="269"/>
      <c r="AH2229" s="269"/>
      <c r="AI2229" s="269"/>
      <c r="AJ2229" s="269"/>
      <c r="AK2229" s="269"/>
      <c r="AL2229" s="269"/>
    </row>
    <row r="2230" spans="1:38" ht="11.25" x14ac:dyDescent="0.2">
      <c r="A2230" s="266">
        <v>2222</v>
      </c>
      <c r="B2230" s="267">
        <f>'!!!KATILIMCI LİSTESİ!!!'!C2223</f>
        <v>0</v>
      </c>
      <c r="C2230" s="268">
        <f>'!!!KATILIMCI LİSTESİ!!!'!B2223</f>
        <v>0</v>
      </c>
      <c r="D2230" s="269"/>
      <c r="E2230" s="269"/>
      <c r="F2230" s="269"/>
      <c r="G2230" s="269"/>
      <c r="H2230" s="269"/>
      <c r="I2230" s="269"/>
      <c r="J2230" s="269"/>
      <c r="K2230" s="270"/>
      <c r="L2230" s="270"/>
      <c r="M2230" s="270"/>
      <c r="N2230" s="270"/>
      <c r="O2230" s="270"/>
      <c r="P2230" s="270"/>
      <c r="Q2230" s="270"/>
      <c r="R2230" s="269"/>
      <c r="S2230" s="269"/>
      <c r="T2230" s="269"/>
      <c r="U2230" s="269"/>
      <c r="V2230" s="269"/>
      <c r="W2230" s="269"/>
      <c r="X2230" s="269"/>
      <c r="Y2230" s="270"/>
      <c r="Z2230" s="270"/>
      <c r="AA2230" s="270"/>
      <c r="AB2230" s="270"/>
      <c r="AC2230" s="270"/>
      <c r="AD2230" s="270"/>
      <c r="AE2230" s="270"/>
      <c r="AF2230" s="269"/>
      <c r="AG2230" s="269"/>
      <c r="AH2230" s="269"/>
      <c r="AI2230" s="269"/>
      <c r="AJ2230" s="269"/>
      <c r="AK2230" s="269"/>
      <c r="AL2230" s="269"/>
    </row>
    <row r="2231" spans="1:38" ht="11.25" x14ac:dyDescent="0.2">
      <c r="A2231" s="266">
        <v>2223</v>
      </c>
      <c r="B2231" s="267">
        <f>'!!!KATILIMCI LİSTESİ!!!'!C2224</f>
        <v>0</v>
      </c>
      <c r="C2231" s="268">
        <f>'!!!KATILIMCI LİSTESİ!!!'!B2224</f>
        <v>0</v>
      </c>
      <c r="D2231" s="269"/>
      <c r="E2231" s="269"/>
      <c r="F2231" s="269"/>
      <c r="G2231" s="269"/>
      <c r="H2231" s="269"/>
      <c r="I2231" s="269"/>
      <c r="J2231" s="269"/>
      <c r="K2231" s="270"/>
      <c r="L2231" s="270"/>
      <c r="M2231" s="270"/>
      <c r="N2231" s="270"/>
      <c r="O2231" s="270"/>
      <c r="P2231" s="270"/>
      <c r="Q2231" s="270"/>
      <c r="R2231" s="269"/>
      <c r="S2231" s="269"/>
      <c r="T2231" s="269"/>
      <c r="U2231" s="269"/>
      <c r="V2231" s="269"/>
      <c r="W2231" s="269"/>
      <c r="X2231" s="269"/>
      <c r="Y2231" s="270"/>
      <c r="Z2231" s="270"/>
      <c r="AA2231" s="270"/>
      <c r="AB2231" s="270"/>
      <c r="AC2231" s="270"/>
      <c r="AD2231" s="270"/>
      <c r="AE2231" s="270"/>
      <c r="AF2231" s="269"/>
      <c r="AG2231" s="269"/>
      <c r="AH2231" s="269"/>
      <c r="AI2231" s="269"/>
      <c r="AJ2231" s="269"/>
      <c r="AK2231" s="269"/>
      <c r="AL2231" s="269"/>
    </row>
    <row r="2232" spans="1:38" ht="11.25" x14ac:dyDescent="0.2">
      <c r="A2232" s="266">
        <v>2224</v>
      </c>
      <c r="B2232" s="267">
        <f>'!!!KATILIMCI LİSTESİ!!!'!C2225</f>
        <v>0</v>
      </c>
      <c r="C2232" s="268">
        <f>'!!!KATILIMCI LİSTESİ!!!'!B2225</f>
        <v>0</v>
      </c>
      <c r="D2232" s="269"/>
      <c r="E2232" s="269"/>
      <c r="F2232" s="269"/>
      <c r="G2232" s="269"/>
      <c r="H2232" s="269"/>
      <c r="I2232" s="269"/>
      <c r="J2232" s="269"/>
      <c r="K2232" s="270"/>
      <c r="L2232" s="270"/>
      <c r="M2232" s="270"/>
      <c r="N2232" s="270"/>
      <c r="O2232" s="270"/>
      <c r="P2232" s="270"/>
      <c r="Q2232" s="270"/>
      <c r="R2232" s="269"/>
      <c r="S2232" s="269"/>
      <c r="T2232" s="269"/>
      <c r="U2232" s="269"/>
      <c r="V2232" s="269"/>
      <c r="W2232" s="269"/>
      <c r="X2232" s="269"/>
      <c r="Y2232" s="270"/>
      <c r="Z2232" s="270"/>
      <c r="AA2232" s="270"/>
      <c r="AB2232" s="270"/>
      <c r="AC2232" s="270"/>
      <c r="AD2232" s="270"/>
      <c r="AE2232" s="270"/>
      <c r="AF2232" s="269"/>
      <c r="AG2232" s="269"/>
      <c r="AH2232" s="269"/>
      <c r="AI2232" s="269"/>
      <c r="AJ2232" s="269"/>
      <c r="AK2232" s="269"/>
      <c r="AL2232" s="269"/>
    </row>
    <row r="2233" spans="1:38" ht="11.25" x14ac:dyDescent="0.2">
      <c r="A2233" s="266">
        <v>2225</v>
      </c>
      <c r="B2233" s="267">
        <f>'!!!KATILIMCI LİSTESİ!!!'!C2226</f>
        <v>0</v>
      </c>
      <c r="C2233" s="268">
        <f>'!!!KATILIMCI LİSTESİ!!!'!B2226</f>
        <v>0</v>
      </c>
      <c r="D2233" s="269"/>
      <c r="E2233" s="269"/>
      <c r="F2233" s="269"/>
      <c r="G2233" s="269"/>
      <c r="H2233" s="269"/>
      <c r="I2233" s="269"/>
      <c r="J2233" s="269"/>
      <c r="K2233" s="270"/>
      <c r="L2233" s="270"/>
      <c r="M2233" s="270"/>
      <c r="N2233" s="270"/>
      <c r="O2233" s="270"/>
      <c r="P2233" s="270"/>
      <c r="Q2233" s="270"/>
      <c r="R2233" s="269"/>
      <c r="S2233" s="269"/>
      <c r="T2233" s="269"/>
      <c r="U2233" s="269"/>
      <c r="V2233" s="269"/>
      <c r="W2233" s="269"/>
      <c r="X2233" s="269"/>
      <c r="Y2233" s="270"/>
      <c r="Z2233" s="270"/>
      <c r="AA2233" s="270"/>
      <c r="AB2233" s="270"/>
      <c r="AC2233" s="270"/>
      <c r="AD2233" s="270"/>
      <c r="AE2233" s="270"/>
      <c r="AF2233" s="269"/>
      <c r="AG2233" s="269"/>
      <c r="AH2233" s="269"/>
      <c r="AI2233" s="269"/>
      <c r="AJ2233" s="269"/>
      <c r="AK2233" s="269"/>
      <c r="AL2233" s="269"/>
    </row>
    <row r="2234" spans="1:38" ht="11.25" x14ac:dyDescent="0.2">
      <c r="A2234" s="266">
        <v>2226</v>
      </c>
      <c r="B2234" s="267">
        <f>'!!!KATILIMCI LİSTESİ!!!'!C2227</f>
        <v>0</v>
      </c>
      <c r="C2234" s="268">
        <f>'!!!KATILIMCI LİSTESİ!!!'!B2227</f>
        <v>0</v>
      </c>
      <c r="D2234" s="269"/>
      <c r="E2234" s="269"/>
      <c r="F2234" s="269"/>
      <c r="G2234" s="269"/>
      <c r="H2234" s="269"/>
      <c r="I2234" s="269"/>
      <c r="J2234" s="269"/>
      <c r="K2234" s="270"/>
      <c r="L2234" s="270"/>
      <c r="M2234" s="270"/>
      <c r="N2234" s="270"/>
      <c r="O2234" s="270"/>
      <c r="P2234" s="270"/>
      <c r="Q2234" s="270"/>
      <c r="R2234" s="269"/>
      <c r="S2234" s="269"/>
      <c r="T2234" s="269"/>
      <c r="U2234" s="269"/>
      <c r="V2234" s="269"/>
      <c r="W2234" s="269"/>
      <c r="X2234" s="269"/>
      <c r="Y2234" s="270"/>
      <c r="Z2234" s="270"/>
      <c r="AA2234" s="270"/>
      <c r="AB2234" s="270"/>
      <c r="AC2234" s="270"/>
      <c r="AD2234" s="270"/>
      <c r="AE2234" s="270"/>
      <c r="AF2234" s="269"/>
      <c r="AG2234" s="269"/>
      <c r="AH2234" s="269"/>
      <c r="AI2234" s="269"/>
      <c r="AJ2234" s="269"/>
      <c r="AK2234" s="269"/>
      <c r="AL2234" s="269"/>
    </row>
    <row r="2235" spans="1:38" ht="11.25" x14ac:dyDescent="0.2">
      <c r="A2235" s="266">
        <v>2227</v>
      </c>
      <c r="B2235" s="267">
        <f>'!!!KATILIMCI LİSTESİ!!!'!C2228</f>
        <v>0</v>
      </c>
      <c r="C2235" s="268">
        <f>'!!!KATILIMCI LİSTESİ!!!'!B2228</f>
        <v>0</v>
      </c>
      <c r="D2235" s="269"/>
      <c r="E2235" s="269"/>
      <c r="F2235" s="269"/>
      <c r="G2235" s="269"/>
      <c r="H2235" s="269"/>
      <c r="I2235" s="269"/>
      <c r="J2235" s="269"/>
      <c r="K2235" s="270"/>
      <c r="L2235" s="270"/>
      <c r="M2235" s="270"/>
      <c r="N2235" s="270"/>
      <c r="O2235" s="270"/>
      <c r="P2235" s="270"/>
      <c r="Q2235" s="270"/>
      <c r="R2235" s="269"/>
      <c r="S2235" s="269"/>
      <c r="T2235" s="269"/>
      <c r="U2235" s="269"/>
      <c r="V2235" s="269"/>
      <c r="W2235" s="269"/>
      <c r="X2235" s="269"/>
      <c r="Y2235" s="270"/>
      <c r="Z2235" s="270"/>
      <c r="AA2235" s="270"/>
      <c r="AB2235" s="270"/>
      <c r="AC2235" s="270"/>
      <c r="AD2235" s="270"/>
      <c r="AE2235" s="270"/>
      <c r="AF2235" s="269"/>
      <c r="AG2235" s="269"/>
      <c r="AH2235" s="269"/>
      <c r="AI2235" s="269"/>
      <c r="AJ2235" s="269"/>
      <c r="AK2235" s="269"/>
      <c r="AL2235" s="269"/>
    </row>
    <row r="2236" spans="1:38" ht="11.25" x14ac:dyDescent="0.2">
      <c r="A2236" s="266">
        <v>2228</v>
      </c>
      <c r="B2236" s="267">
        <f>'!!!KATILIMCI LİSTESİ!!!'!C2229</f>
        <v>0</v>
      </c>
      <c r="C2236" s="268">
        <f>'!!!KATILIMCI LİSTESİ!!!'!B2229</f>
        <v>0</v>
      </c>
      <c r="D2236" s="269"/>
      <c r="E2236" s="269"/>
      <c r="F2236" s="269"/>
      <c r="G2236" s="269"/>
      <c r="H2236" s="269"/>
      <c r="I2236" s="269"/>
      <c r="J2236" s="269"/>
      <c r="K2236" s="270"/>
      <c r="L2236" s="270"/>
      <c r="M2236" s="270"/>
      <c r="N2236" s="270"/>
      <c r="O2236" s="270"/>
      <c r="P2236" s="270"/>
      <c r="Q2236" s="270"/>
      <c r="R2236" s="269"/>
      <c r="S2236" s="269"/>
      <c r="T2236" s="269"/>
      <c r="U2236" s="269"/>
      <c r="V2236" s="269"/>
      <c r="W2236" s="269"/>
      <c r="X2236" s="269"/>
      <c r="Y2236" s="270"/>
      <c r="Z2236" s="270"/>
      <c r="AA2236" s="270"/>
      <c r="AB2236" s="270"/>
      <c r="AC2236" s="270"/>
      <c r="AD2236" s="270"/>
      <c r="AE2236" s="270"/>
      <c r="AF2236" s="269"/>
      <c r="AG2236" s="269"/>
      <c r="AH2236" s="269"/>
      <c r="AI2236" s="269"/>
      <c r="AJ2236" s="269"/>
      <c r="AK2236" s="269"/>
      <c r="AL2236" s="269"/>
    </row>
    <row r="2237" spans="1:38" ht="11.25" x14ac:dyDescent="0.2">
      <c r="A2237" s="266">
        <v>2229</v>
      </c>
      <c r="B2237" s="267">
        <f>'!!!KATILIMCI LİSTESİ!!!'!C2230</f>
        <v>0</v>
      </c>
      <c r="C2237" s="268">
        <f>'!!!KATILIMCI LİSTESİ!!!'!B2230</f>
        <v>0</v>
      </c>
      <c r="D2237" s="269"/>
      <c r="E2237" s="269"/>
      <c r="F2237" s="269"/>
      <c r="G2237" s="269"/>
      <c r="H2237" s="269"/>
      <c r="I2237" s="269"/>
      <c r="J2237" s="269"/>
      <c r="K2237" s="270"/>
      <c r="L2237" s="270"/>
      <c r="M2237" s="270"/>
      <c r="N2237" s="270"/>
      <c r="O2237" s="270"/>
      <c r="P2237" s="270"/>
      <c r="Q2237" s="270"/>
      <c r="R2237" s="269"/>
      <c r="S2237" s="269"/>
      <c r="T2237" s="269"/>
      <c r="U2237" s="269"/>
      <c r="V2237" s="269"/>
      <c r="W2237" s="269"/>
      <c r="X2237" s="269"/>
      <c r="Y2237" s="270"/>
      <c r="Z2237" s="270"/>
      <c r="AA2237" s="270"/>
      <c r="AB2237" s="270"/>
      <c r="AC2237" s="270"/>
      <c r="AD2237" s="270"/>
      <c r="AE2237" s="270"/>
      <c r="AF2237" s="269"/>
      <c r="AG2237" s="269"/>
      <c r="AH2237" s="269"/>
      <c r="AI2237" s="269"/>
      <c r="AJ2237" s="269"/>
      <c r="AK2237" s="269"/>
      <c r="AL2237" s="269"/>
    </row>
    <row r="2238" spans="1:38" ht="11.25" x14ac:dyDescent="0.2">
      <c r="A2238" s="266">
        <v>2230</v>
      </c>
      <c r="B2238" s="267">
        <f>'!!!KATILIMCI LİSTESİ!!!'!C2231</f>
        <v>0</v>
      </c>
      <c r="C2238" s="268">
        <f>'!!!KATILIMCI LİSTESİ!!!'!B2231</f>
        <v>0</v>
      </c>
      <c r="D2238" s="269"/>
      <c r="E2238" s="269"/>
      <c r="F2238" s="269"/>
      <c r="G2238" s="269"/>
      <c r="H2238" s="269"/>
      <c r="I2238" s="269"/>
      <c r="J2238" s="269"/>
      <c r="K2238" s="270"/>
      <c r="L2238" s="270"/>
      <c r="M2238" s="270"/>
      <c r="N2238" s="270"/>
      <c r="O2238" s="270"/>
      <c r="P2238" s="270"/>
      <c r="Q2238" s="270"/>
      <c r="R2238" s="269"/>
      <c r="S2238" s="269"/>
      <c r="T2238" s="269"/>
      <c r="U2238" s="269"/>
      <c r="V2238" s="269"/>
      <c r="W2238" s="269"/>
      <c r="X2238" s="269"/>
      <c r="Y2238" s="270"/>
      <c r="Z2238" s="270"/>
      <c r="AA2238" s="270"/>
      <c r="AB2238" s="270"/>
      <c r="AC2238" s="270"/>
      <c r="AD2238" s="270"/>
      <c r="AE2238" s="270"/>
      <c r="AF2238" s="269"/>
      <c r="AG2238" s="269"/>
      <c r="AH2238" s="269"/>
      <c r="AI2238" s="269"/>
      <c r="AJ2238" s="269"/>
      <c r="AK2238" s="269"/>
      <c r="AL2238" s="269"/>
    </row>
    <row r="2239" spans="1:38" ht="11.25" x14ac:dyDescent="0.2">
      <c r="A2239" s="266">
        <v>2231</v>
      </c>
      <c r="B2239" s="267">
        <f>'!!!KATILIMCI LİSTESİ!!!'!C2232</f>
        <v>0</v>
      </c>
      <c r="C2239" s="268">
        <f>'!!!KATILIMCI LİSTESİ!!!'!B2232</f>
        <v>0</v>
      </c>
      <c r="D2239" s="269"/>
      <c r="E2239" s="269"/>
      <c r="F2239" s="269"/>
      <c r="G2239" s="269"/>
      <c r="H2239" s="269"/>
      <c r="I2239" s="269"/>
      <c r="J2239" s="269"/>
      <c r="K2239" s="270"/>
      <c r="L2239" s="270"/>
      <c r="M2239" s="270"/>
      <c r="N2239" s="270"/>
      <c r="O2239" s="270"/>
      <c r="P2239" s="270"/>
      <c r="Q2239" s="270"/>
      <c r="R2239" s="269"/>
      <c r="S2239" s="269"/>
      <c r="T2239" s="269"/>
      <c r="U2239" s="269"/>
      <c r="V2239" s="269"/>
      <c r="W2239" s="269"/>
      <c r="X2239" s="269"/>
      <c r="Y2239" s="270"/>
      <c r="Z2239" s="270"/>
      <c r="AA2239" s="270"/>
      <c r="AB2239" s="270"/>
      <c r="AC2239" s="270"/>
      <c r="AD2239" s="270"/>
      <c r="AE2239" s="270"/>
      <c r="AF2239" s="269"/>
      <c r="AG2239" s="269"/>
      <c r="AH2239" s="269"/>
      <c r="AI2239" s="269"/>
      <c r="AJ2239" s="269"/>
      <c r="AK2239" s="269"/>
      <c r="AL2239" s="269"/>
    </row>
    <row r="2240" spans="1:38" ht="11.25" x14ac:dyDescent="0.2">
      <c r="A2240" s="266">
        <v>2232</v>
      </c>
      <c r="B2240" s="267">
        <f>'!!!KATILIMCI LİSTESİ!!!'!C2233</f>
        <v>0</v>
      </c>
      <c r="C2240" s="268">
        <f>'!!!KATILIMCI LİSTESİ!!!'!B2233</f>
        <v>0</v>
      </c>
      <c r="D2240" s="269"/>
      <c r="E2240" s="269"/>
      <c r="F2240" s="269"/>
      <c r="G2240" s="269"/>
      <c r="H2240" s="269"/>
      <c r="I2240" s="269"/>
      <c r="J2240" s="269"/>
      <c r="K2240" s="270"/>
      <c r="L2240" s="270"/>
      <c r="M2240" s="270"/>
      <c r="N2240" s="270"/>
      <c r="O2240" s="270"/>
      <c r="P2240" s="270"/>
      <c r="Q2240" s="270"/>
      <c r="R2240" s="269"/>
      <c r="S2240" s="269"/>
      <c r="T2240" s="269"/>
      <c r="U2240" s="269"/>
      <c r="V2240" s="269"/>
      <c r="W2240" s="269"/>
      <c r="X2240" s="269"/>
      <c r="Y2240" s="270"/>
      <c r="Z2240" s="270"/>
      <c r="AA2240" s="270"/>
      <c r="AB2240" s="270"/>
      <c r="AC2240" s="270"/>
      <c r="AD2240" s="270"/>
      <c r="AE2240" s="270"/>
      <c r="AF2240" s="269"/>
      <c r="AG2240" s="269"/>
      <c r="AH2240" s="269"/>
      <c r="AI2240" s="269"/>
      <c r="AJ2240" s="269"/>
      <c r="AK2240" s="269"/>
      <c r="AL2240" s="269"/>
    </row>
    <row r="2241" spans="1:38" ht="11.25" x14ac:dyDescent="0.2">
      <c r="A2241" s="266">
        <v>2233</v>
      </c>
      <c r="B2241" s="267">
        <f>'!!!KATILIMCI LİSTESİ!!!'!C2234</f>
        <v>0</v>
      </c>
      <c r="C2241" s="268">
        <f>'!!!KATILIMCI LİSTESİ!!!'!B2234</f>
        <v>0</v>
      </c>
      <c r="D2241" s="269"/>
      <c r="E2241" s="269"/>
      <c r="F2241" s="269"/>
      <c r="G2241" s="269"/>
      <c r="H2241" s="269"/>
      <c r="I2241" s="269"/>
      <c r="J2241" s="269"/>
      <c r="K2241" s="270"/>
      <c r="L2241" s="270"/>
      <c r="M2241" s="270"/>
      <c r="N2241" s="270"/>
      <c r="O2241" s="270"/>
      <c r="P2241" s="270"/>
      <c r="Q2241" s="270"/>
      <c r="R2241" s="269"/>
      <c r="S2241" s="269"/>
      <c r="T2241" s="269"/>
      <c r="U2241" s="269"/>
      <c r="V2241" s="269"/>
      <c r="W2241" s="269"/>
      <c r="X2241" s="269"/>
      <c r="Y2241" s="270"/>
      <c r="Z2241" s="270"/>
      <c r="AA2241" s="270"/>
      <c r="AB2241" s="270"/>
      <c r="AC2241" s="270"/>
      <c r="AD2241" s="270"/>
      <c r="AE2241" s="270"/>
      <c r="AF2241" s="269"/>
      <c r="AG2241" s="269"/>
      <c r="AH2241" s="269"/>
      <c r="AI2241" s="269"/>
      <c r="AJ2241" s="269"/>
      <c r="AK2241" s="269"/>
      <c r="AL2241" s="269"/>
    </row>
    <row r="2242" spans="1:38" ht="11.25" x14ac:dyDescent="0.2">
      <c r="A2242" s="266">
        <v>2234</v>
      </c>
      <c r="B2242" s="267">
        <f>'!!!KATILIMCI LİSTESİ!!!'!C2235</f>
        <v>0</v>
      </c>
      <c r="C2242" s="268">
        <f>'!!!KATILIMCI LİSTESİ!!!'!B2235</f>
        <v>0</v>
      </c>
      <c r="D2242" s="269"/>
      <c r="E2242" s="269"/>
      <c r="F2242" s="269"/>
      <c r="G2242" s="269"/>
      <c r="H2242" s="269"/>
      <c r="I2242" s="269"/>
      <c r="J2242" s="269"/>
      <c r="K2242" s="270"/>
      <c r="L2242" s="270"/>
      <c r="M2242" s="270"/>
      <c r="N2242" s="270"/>
      <c r="O2242" s="270"/>
      <c r="P2242" s="270"/>
      <c r="Q2242" s="270"/>
      <c r="R2242" s="269"/>
      <c r="S2242" s="269"/>
      <c r="T2242" s="269"/>
      <c r="U2242" s="269"/>
      <c r="V2242" s="269"/>
      <c r="W2242" s="269"/>
      <c r="X2242" s="269"/>
      <c r="Y2242" s="270"/>
      <c r="Z2242" s="270"/>
      <c r="AA2242" s="270"/>
      <c r="AB2242" s="270"/>
      <c r="AC2242" s="270"/>
      <c r="AD2242" s="270"/>
      <c r="AE2242" s="270"/>
      <c r="AF2242" s="269"/>
      <c r="AG2242" s="269"/>
      <c r="AH2242" s="269"/>
      <c r="AI2242" s="269"/>
      <c r="AJ2242" s="269"/>
      <c r="AK2242" s="269"/>
      <c r="AL2242" s="269"/>
    </row>
    <row r="2243" spans="1:38" ht="11.25" x14ac:dyDescent="0.2">
      <c r="A2243" s="266">
        <v>2235</v>
      </c>
      <c r="B2243" s="267">
        <f>'!!!KATILIMCI LİSTESİ!!!'!C2236</f>
        <v>0</v>
      </c>
      <c r="C2243" s="268">
        <f>'!!!KATILIMCI LİSTESİ!!!'!B2236</f>
        <v>0</v>
      </c>
      <c r="D2243" s="269"/>
      <c r="E2243" s="269"/>
      <c r="F2243" s="269"/>
      <c r="G2243" s="269"/>
      <c r="H2243" s="269"/>
      <c r="I2243" s="269"/>
      <c r="J2243" s="269"/>
      <c r="K2243" s="270"/>
      <c r="L2243" s="270"/>
      <c r="M2243" s="270"/>
      <c r="N2243" s="270"/>
      <c r="O2243" s="270"/>
      <c r="P2243" s="270"/>
      <c r="Q2243" s="270"/>
      <c r="R2243" s="269"/>
      <c r="S2243" s="269"/>
      <c r="T2243" s="269"/>
      <c r="U2243" s="269"/>
      <c r="V2243" s="269"/>
      <c r="W2243" s="269"/>
      <c r="X2243" s="269"/>
      <c r="Y2243" s="270"/>
      <c r="Z2243" s="270"/>
      <c r="AA2243" s="270"/>
      <c r="AB2243" s="270"/>
      <c r="AC2243" s="270"/>
      <c r="AD2243" s="270"/>
      <c r="AE2243" s="270"/>
      <c r="AF2243" s="269"/>
      <c r="AG2243" s="269"/>
      <c r="AH2243" s="269"/>
      <c r="AI2243" s="269"/>
      <c r="AJ2243" s="269"/>
      <c r="AK2243" s="269"/>
      <c r="AL2243" s="269"/>
    </row>
    <row r="2244" spans="1:38" ht="11.25" x14ac:dyDescent="0.2">
      <c r="A2244" s="266">
        <v>2236</v>
      </c>
      <c r="B2244" s="267">
        <f>'!!!KATILIMCI LİSTESİ!!!'!C2237</f>
        <v>0</v>
      </c>
      <c r="C2244" s="268">
        <f>'!!!KATILIMCI LİSTESİ!!!'!B2237</f>
        <v>0</v>
      </c>
      <c r="D2244" s="269"/>
      <c r="E2244" s="269"/>
      <c r="F2244" s="269"/>
      <c r="G2244" s="269"/>
      <c r="H2244" s="269"/>
      <c r="I2244" s="269"/>
      <c r="J2244" s="269"/>
      <c r="K2244" s="270"/>
      <c r="L2244" s="270"/>
      <c r="M2244" s="270"/>
      <c r="N2244" s="270"/>
      <c r="O2244" s="270"/>
      <c r="P2244" s="270"/>
      <c r="Q2244" s="270"/>
      <c r="R2244" s="269"/>
      <c r="S2244" s="269"/>
      <c r="T2244" s="269"/>
      <c r="U2244" s="269"/>
      <c r="V2244" s="269"/>
      <c r="W2244" s="269"/>
      <c r="X2244" s="269"/>
      <c r="Y2244" s="270"/>
      <c r="Z2244" s="270"/>
      <c r="AA2244" s="270"/>
      <c r="AB2244" s="270"/>
      <c r="AC2244" s="270"/>
      <c r="AD2244" s="270"/>
      <c r="AE2244" s="270"/>
      <c r="AF2244" s="269"/>
      <c r="AG2244" s="269"/>
      <c r="AH2244" s="269"/>
      <c r="AI2244" s="269"/>
      <c r="AJ2244" s="269"/>
      <c r="AK2244" s="269"/>
      <c r="AL2244" s="269"/>
    </row>
    <row r="2245" spans="1:38" ht="11.25" x14ac:dyDescent="0.2">
      <c r="A2245" s="266">
        <v>2237</v>
      </c>
      <c r="B2245" s="267">
        <f>'!!!KATILIMCI LİSTESİ!!!'!C2238</f>
        <v>0</v>
      </c>
      <c r="C2245" s="268">
        <f>'!!!KATILIMCI LİSTESİ!!!'!B2238</f>
        <v>0</v>
      </c>
      <c r="D2245" s="269"/>
      <c r="E2245" s="269"/>
      <c r="F2245" s="269"/>
      <c r="G2245" s="269"/>
      <c r="H2245" s="269"/>
      <c r="I2245" s="269"/>
      <c r="J2245" s="269"/>
      <c r="K2245" s="270"/>
      <c r="L2245" s="270"/>
      <c r="M2245" s="270"/>
      <c r="N2245" s="270"/>
      <c r="O2245" s="270"/>
      <c r="P2245" s="270"/>
      <c r="Q2245" s="270"/>
      <c r="R2245" s="269"/>
      <c r="S2245" s="269"/>
      <c r="T2245" s="269"/>
      <c r="U2245" s="269"/>
      <c r="V2245" s="269"/>
      <c r="W2245" s="269"/>
      <c r="X2245" s="269"/>
      <c r="Y2245" s="270"/>
      <c r="Z2245" s="270"/>
      <c r="AA2245" s="270"/>
      <c r="AB2245" s="270"/>
      <c r="AC2245" s="270"/>
      <c r="AD2245" s="270"/>
      <c r="AE2245" s="270"/>
      <c r="AF2245" s="269"/>
      <c r="AG2245" s="269"/>
      <c r="AH2245" s="269"/>
      <c r="AI2245" s="269"/>
      <c r="AJ2245" s="269"/>
      <c r="AK2245" s="269"/>
      <c r="AL2245" s="269"/>
    </row>
    <row r="2246" spans="1:38" ht="11.25" x14ac:dyDescent="0.2">
      <c r="A2246" s="266">
        <v>2238</v>
      </c>
      <c r="B2246" s="267">
        <f>'!!!KATILIMCI LİSTESİ!!!'!C2239</f>
        <v>0</v>
      </c>
      <c r="C2246" s="268">
        <f>'!!!KATILIMCI LİSTESİ!!!'!B2239</f>
        <v>0</v>
      </c>
      <c r="D2246" s="269"/>
      <c r="E2246" s="269"/>
      <c r="F2246" s="269"/>
      <c r="G2246" s="269"/>
      <c r="H2246" s="269"/>
      <c r="I2246" s="269"/>
      <c r="J2246" s="269"/>
      <c r="K2246" s="270"/>
      <c r="L2246" s="270"/>
      <c r="M2246" s="270"/>
      <c r="N2246" s="270"/>
      <c r="O2246" s="270"/>
      <c r="P2246" s="270"/>
      <c r="Q2246" s="270"/>
      <c r="R2246" s="269"/>
      <c r="S2246" s="269"/>
      <c r="T2246" s="269"/>
      <c r="U2246" s="269"/>
      <c r="V2246" s="269"/>
      <c r="W2246" s="269"/>
      <c r="X2246" s="269"/>
      <c r="Y2246" s="270"/>
      <c r="Z2246" s="270"/>
      <c r="AA2246" s="270"/>
      <c r="AB2246" s="270"/>
      <c r="AC2246" s="270"/>
      <c r="AD2246" s="270"/>
      <c r="AE2246" s="270"/>
      <c r="AF2246" s="269"/>
      <c r="AG2246" s="269"/>
      <c r="AH2246" s="269"/>
      <c r="AI2246" s="269"/>
      <c r="AJ2246" s="269"/>
      <c r="AK2246" s="269"/>
      <c r="AL2246" s="269"/>
    </row>
    <row r="2247" spans="1:38" ht="11.25" x14ac:dyDescent="0.2">
      <c r="A2247" s="266">
        <v>2239</v>
      </c>
      <c r="B2247" s="267">
        <f>'!!!KATILIMCI LİSTESİ!!!'!C2240</f>
        <v>0</v>
      </c>
      <c r="C2247" s="268">
        <f>'!!!KATILIMCI LİSTESİ!!!'!B2240</f>
        <v>0</v>
      </c>
      <c r="D2247" s="269"/>
      <c r="E2247" s="269"/>
      <c r="F2247" s="269"/>
      <c r="G2247" s="269"/>
      <c r="H2247" s="269"/>
      <c r="I2247" s="269"/>
      <c r="J2247" s="269"/>
      <c r="K2247" s="270"/>
      <c r="L2247" s="270"/>
      <c r="M2247" s="270"/>
      <c r="N2247" s="270"/>
      <c r="O2247" s="270"/>
      <c r="P2247" s="270"/>
      <c r="Q2247" s="270"/>
      <c r="R2247" s="269"/>
      <c r="S2247" s="269"/>
      <c r="T2247" s="269"/>
      <c r="U2247" s="269"/>
      <c r="V2247" s="269"/>
      <c r="W2247" s="269"/>
      <c r="X2247" s="269"/>
      <c r="Y2247" s="270"/>
      <c r="Z2247" s="270"/>
      <c r="AA2247" s="270"/>
      <c r="AB2247" s="270"/>
      <c r="AC2247" s="270"/>
      <c r="AD2247" s="270"/>
      <c r="AE2247" s="270"/>
      <c r="AF2247" s="269"/>
      <c r="AG2247" s="269"/>
      <c r="AH2247" s="269"/>
      <c r="AI2247" s="269"/>
      <c r="AJ2247" s="269"/>
      <c r="AK2247" s="269"/>
      <c r="AL2247" s="269"/>
    </row>
    <row r="2248" spans="1:38" ht="11.25" x14ac:dyDescent="0.2">
      <c r="A2248" s="266">
        <v>2240</v>
      </c>
      <c r="B2248" s="267">
        <f>'!!!KATILIMCI LİSTESİ!!!'!C2241</f>
        <v>0</v>
      </c>
      <c r="C2248" s="268">
        <f>'!!!KATILIMCI LİSTESİ!!!'!B2241</f>
        <v>0</v>
      </c>
      <c r="D2248" s="269"/>
      <c r="E2248" s="269"/>
      <c r="F2248" s="269"/>
      <c r="G2248" s="269"/>
      <c r="H2248" s="269"/>
      <c r="I2248" s="269"/>
      <c r="J2248" s="269"/>
      <c r="K2248" s="270"/>
      <c r="L2248" s="270"/>
      <c r="M2248" s="270"/>
      <c r="N2248" s="270"/>
      <c r="O2248" s="270"/>
      <c r="P2248" s="270"/>
      <c r="Q2248" s="270"/>
      <c r="R2248" s="269"/>
      <c r="S2248" s="269"/>
      <c r="T2248" s="269"/>
      <c r="U2248" s="269"/>
      <c r="V2248" s="269"/>
      <c r="W2248" s="269"/>
      <c r="X2248" s="269"/>
      <c r="Y2248" s="270"/>
      <c r="Z2248" s="270"/>
      <c r="AA2248" s="270"/>
      <c r="AB2248" s="270"/>
      <c r="AC2248" s="270"/>
      <c r="AD2248" s="270"/>
      <c r="AE2248" s="270"/>
      <c r="AF2248" s="269"/>
      <c r="AG2248" s="269"/>
      <c r="AH2248" s="269"/>
      <c r="AI2248" s="269"/>
      <c r="AJ2248" s="269"/>
      <c r="AK2248" s="269"/>
      <c r="AL2248" s="269"/>
    </row>
    <row r="2249" spans="1:38" ht="11.25" x14ac:dyDescent="0.2">
      <c r="A2249" s="266">
        <v>2241</v>
      </c>
      <c r="B2249" s="267">
        <f>'!!!KATILIMCI LİSTESİ!!!'!C2242</f>
        <v>0</v>
      </c>
      <c r="C2249" s="268">
        <f>'!!!KATILIMCI LİSTESİ!!!'!B2242</f>
        <v>0</v>
      </c>
      <c r="D2249" s="269"/>
      <c r="E2249" s="269"/>
      <c r="F2249" s="269"/>
      <c r="G2249" s="269"/>
      <c r="H2249" s="269"/>
      <c r="I2249" s="269"/>
      <c r="J2249" s="269"/>
      <c r="K2249" s="270"/>
      <c r="L2249" s="270"/>
      <c r="M2249" s="270"/>
      <c r="N2249" s="270"/>
      <c r="O2249" s="270"/>
      <c r="P2249" s="270"/>
      <c r="Q2249" s="270"/>
      <c r="R2249" s="269"/>
      <c r="S2249" s="269"/>
      <c r="T2249" s="269"/>
      <c r="U2249" s="269"/>
      <c r="V2249" s="269"/>
      <c r="W2249" s="269"/>
      <c r="X2249" s="269"/>
      <c r="Y2249" s="270"/>
      <c r="Z2249" s="270"/>
      <c r="AA2249" s="270"/>
      <c r="AB2249" s="270"/>
      <c r="AC2249" s="270"/>
      <c r="AD2249" s="270"/>
      <c r="AE2249" s="270"/>
      <c r="AF2249" s="269"/>
      <c r="AG2249" s="269"/>
      <c r="AH2249" s="269"/>
      <c r="AI2249" s="269"/>
      <c r="AJ2249" s="269"/>
      <c r="AK2249" s="269"/>
      <c r="AL2249" s="269"/>
    </row>
    <row r="2250" spans="1:38" ht="11.25" x14ac:dyDescent="0.2">
      <c r="A2250" s="266">
        <v>2242</v>
      </c>
      <c r="B2250" s="267">
        <f>'!!!KATILIMCI LİSTESİ!!!'!C2243</f>
        <v>0</v>
      </c>
      <c r="C2250" s="268">
        <f>'!!!KATILIMCI LİSTESİ!!!'!B2243</f>
        <v>0</v>
      </c>
      <c r="D2250" s="269"/>
      <c r="E2250" s="269"/>
      <c r="F2250" s="269"/>
      <c r="G2250" s="269"/>
      <c r="H2250" s="269"/>
      <c r="I2250" s="269"/>
      <c r="J2250" s="269"/>
      <c r="K2250" s="270"/>
      <c r="L2250" s="270"/>
      <c r="M2250" s="270"/>
      <c r="N2250" s="270"/>
      <c r="O2250" s="270"/>
      <c r="P2250" s="270"/>
      <c r="Q2250" s="270"/>
      <c r="R2250" s="269"/>
      <c r="S2250" s="269"/>
      <c r="T2250" s="269"/>
      <c r="U2250" s="269"/>
      <c r="V2250" s="269"/>
      <c r="W2250" s="269"/>
      <c r="X2250" s="269"/>
      <c r="Y2250" s="270"/>
      <c r="Z2250" s="270"/>
      <c r="AA2250" s="270"/>
      <c r="AB2250" s="270"/>
      <c r="AC2250" s="270"/>
      <c r="AD2250" s="270"/>
      <c r="AE2250" s="270"/>
      <c r="AF2250" s="269"/>
      <c r="AG2250" s="269"/>
      <c r="AH2250" s="269"/>
      <c r="AI2250" s="269"/>
      <c r="AJ2250" s="269"/>
      <c r="AK2250" s="269"/>
      <c r="AL2250" s="269"/>
    </row>
    <row r="2251" spans="1:38" ht="11.25" x14ac:dyDescent="0.2">
      <c r="A2251" s="266">
        <v>2243</v>
      </c>
      <c r="B2251" s="267">
        <f>'!!!KATILIMCI LİSTESİ!!!'!C2244</f>
        <v>0</v>
      </c>
      <c r="C2251" s="268">
        <f>'!!!KATILIMCI LİSTESİ!!!'!B2244</f>
        <v>0</v>
      </c>
      <c r="D2251" s="269"/>
      <c r="E2251" s="269"/>
      <c r="F2251" s="269"/>
      <c r="G2251" s="269"/>
      <c r="H2251" s="269"/>
      <c r="I2251" s="269"/>
      <c r="J2251" s="269"/>
      <c r="K2251" s="270"/>
      <c r="L2251" s="270"/>
      <c r="M2251" s="270"/>
      <c r="N2251" s="270"/>
      <c r="O2251" s="270"/>
      <c r="P2251" s="270"/>
      <c r="Q2251" s="270"/>
      <c r="R2251" s="269"/>
      <c r="S2251" s="269"/>
      <c r="T2251" s="269"/>
      <c r="U2251" s="269"/>
      <c r="V2251" s="269"/>
      <c r="W2251" s="269"/>
      <c r="X2251" s="269"/>
      <c r="Y2251" s="270"/>
      <c r="Z2251" s="270"/>
      <c r="AA2251" s="270"/>
      <c r="AB2251" s="270"/>
      <c r="AC2251" s="270"/>
      <c r="AD2251" s="270"/>
      <c r="AE2251" s="270"/>
      <c r="AF2251" s="269"/>
      <c r="AG2251" s="269"/>
      <c r="AH2251" s="269"/>
      <c r="AI2251" s="269"/>
      <c r="AJ2251" s="269"/>
      <c r="AK2251" s="269"/>
      <c r="AL2251" s="269"/>
    </row>
    <row r="2252" spans="1:38" ht="11.25" x14ac:dyDescent="0.2">
      <c r="A2252" s="266">
        <v>2244</v>
      </c>
      <c r="B2252" s="267">
        <f>'!!!KATILIMCI LİSTESİ!!!'!C2245</f>
        <v>0</v>
      </c>
      <c r="C2252" s="268">
        <f>'!!!KATILIMCI LİSTESİ!!!'!B2245</f>
        <v>0</v>
      </c>
      <c r="D2252" s="269"/>
      <c r="E2252" s="269"/>
      <c r="F2252" s="269"/>
      <c r="G2252" s="269"/>
      <c r="H2252" s="269"/>
      <c r="I2252" s="269"/>
      <c r="J2252" s="269"/>
      <c r="K2252" s="270"/>
      <c r="L2252" s="270"/>
      <c r="M2252" s="270"/>
      <c r="N2252" s="270"/>
      <c r="O2252" s="270"/>
      <c r="P2252" s="270"/>
      <c r="Q2252" s="270"/>
      <c r="R2252" s="269"/>
      <c r="S2252" s="269"/>
      <c r="T2252" s="269"/>
      <c r="U2252" s="269"/>
      <c r="V2252" s="269"/>
      <c r="W2252" s="269"/>
      <c r="X2252" s="269"/>
      <c r="Y2252" s="270"/>
      <c r="Z2252" s="270"/>
      <c r="AA2252" s="270"/>
      <c r="AB2252" s="270"/>
      <c r="AC2252" s="270"/>
      <c r="AD2252" s="270"/>
      <c r="AE2252" s="270"/>
      <c r="AF2252" s="269"/>
      <c r="AG2252" s="269"/>
      <c r="AH2252" s="269"/>
      <c r="AI2252" s="269"/>
      <c r="AJ2252" s="269"/>
      <c r="AK2252" s="269"/>
      <c r="AL2252" s="269"/>
    </row>
    <row r="2253" spans="1:38" ht="11.25" x14ac:dyDescent="0.2">
      <c r="A2253" s="266">
        <v>2245</v>
      </c>
      <c r="B2253" s="267">
        <f>'!!!KATILIMCI LİSTESİ!!!'!C2246</f>
        <v>0</v>
      </c>
      <c r="C2253" s="268">
        <f>'!!!KATILIMCI LİSTESİ!!!'!B2246</f>
        <v>0</v>
      </c>
      <c r="D2253" s="269"/>
      <c r="E2253" s="269"/>
      <c r="F2253" s="269"/>
      <c r="G2253" s="269"/>
      <c r="H2253" s="269"/>
      <c r="I2253" s="269"/>
      <c r="J2253" s="269"/>
      <c r="K2253" s="270"/>
      <c r="L2253" s="270"/>
      <c r="M2253" s="270"/>
      <c r="N2253" s="270"/>
      <c r="O2253" s="270"/>
      <c r="P2253" s="270"/>
      <c r="Q2253" s="270"/>
      <c r="R2253" s="269"/>
      <c r="S2253" s="269"/>
      <c r="T2253" s="269"/>
      <c r="U2253" s="269"/>
      <c r="V2253" s="269"/>
      <c r="W2253" s="269"/>
      <c r="X2253" s="269"/>
      <c r="Y2253" s="270"/>
      <c r="Z2253" s="270"/>
      <c r="AA2253" s="270"/>
      <c r="AB2253" s="270"/>
      <c r="AC2253" s="270"/>
      <c r="AD2253" s="270"/>
      <c r="AE2253" s="270"/>
      <c r="AF2253" s="269"/>
      <c r="AG2253" s="269"/>
      <c r="AH2253" s="269"/>
      <c r="AI2253" s="269"/>
      <c r="AJ2253" s="269"/>
      <c r="AK2253" s="269"/>
      <c r="AL2253" s="269"/>
    </row>
    <row r="2254" spans="1:38" ht="11.25" x14ac:dyDescent="0.2">
      <c r="A2254" s="266">
        <v>2246</v>
      </c>
      <c r="B2254" s="267">
        <f>'!!!KATILIMCI LİSTESİ!!!'!C2247</f>
        <v>0</v>
      </c>
      <c r="C2254" s="268">
        <f>'!!!KATILIMCI LİSTESİ!!!'!B2247</f>
        <v>0</v>
      </c>
      <c r="D2254" s="269"/>
      <c r="E2254" s="269"/>
      <c r="F2254" s="269"/>
      <c r="G2254" s="269"/>
      <c r="H2254" s="269"/>
      <c r="I2254" s="269"/>
      <c r="J2254" s="269"/>
      <c r="K2254" s="270"/>
      <c r="L2254" s="270"/>
      <c r="M2254" s="270"/>
      <c r="N2254" s="270"/>
      <c r="O2254" s="270"/>
      <c r="P2254" s="270"/>
      <c r="Q2254" s="270"/>
      <c r="R2254" s="269"/>
      <c r="S2254" s="269"/>
      <c r="T2254" s="269"/>
      <c r="U2254" s="269"/>
      <c r="V2254" s="269"/>
      <c r="W2254" s="269"/>
      <c r="X2254" s="269"/>
      <c r="Y2254" s="270"/>
      <c r="Z2254" s="270"/>
      <c r="AA2254" s="270"/>
      <c r="AB2254" s="270"/>
      <c r="AC2254" s="270"/>
      <c r="AD2254" s="270"/>
      <c r="AE2254" s="270"/>
      <c r="AF2254" s="269"/>
      <c r="AG2254" s="269"/>
      <c r="AH2254" s="269"/>
      <c r="AI2254" s="269"/>
      <c r="AJ2254" s="269"/>
      <c r="AK2254" s="269"/>
      <c r="AL2254" s="269"/>
    </row>
    <row r="2255" spans="1:38" ht="11.25" x14ac:dyDescent="0.2">
      <c r="A2255" s="266">
        <v>2247</v>
      </c>
      <c r="B2255" s="267">
        <f>'!!!KATILIMCI LİSTESİ!!!'!C2248</f>
        <v>0</v>
      </c>
      <c r="C2255" s="268">
        <f>'!!!KATILIMCI LİSTESİ!!!'!B2248</f>
        <v>0</v>
      </c>
      <c r="D2255" s="269"/>
      <c r="E2255" s="269"/>
      <c r="F2255" s="269"/>
      <c r="G2255" s="269"/>
      <c r="H2255" s="269"/>
      <c r="I2255" s="269"/>
      <c r="J2255" s="269"/>
      <c r="K2255" s="270"/>
      <c r="L2255" s="270"/>
      <c r="M2255" s="270"/>
      <c r="N2255" s="270"/>
      <c r="O2255" s="270"/>
      <c r="P2255" s="270"/>
      <c r="Q2255" s="270"/>
      <c r="R2255" s="269"/>
      <c r="S2255" s="269"/>
      <c r="T2255" s="269"/>
      <c r="U2255" s="269"/>
      <c r="V2255" s="269"/>
      <c r="W2255" s="269"/>
      <c r="X2255" s="269"/>
      <c r="Y2255" s="270"/>
      <c r="Z2255" s="270"/>
      <c r="AA2255" s="270"/>
      <c r="AB2255" s="270"/>
      <c r="AC2255" s="270"/>
      <c r="AD2255" s="270"/>
      <c r="AE2255" s="270"/>
      <c r="AF2255" s="269"/>
      <c r="AG2255" s="269"/>
      <c r="AH2255" s="269"/>
      <c r="AI2255" s="269"/>
      <c r="AJ2255" s="269"/>
      <c r="AK2255" s="269"/>
      <c r="AL2255" s="269"/>
    </row>
    <row r="2256" spans="1:38" ht="11.25" x14ac:dyDescent="0.2">
      <c r="A2256" s="266">
        <v>2248</v>
      </c>
      <c r="B2256" s="267">
        <f>'!!!KATILIMCI LİSTESİ!!!'!C2249</f>
        <v>0</v>
      </c>
      <c r="C2256" s="268">
        <f>'!!!KATILIMCI LİSTESİ!!!'!B2249</f>
        <v>0</v>
      </c>
      <c r="D2256" s="269"/>
      <c r="E2256" s="269"/>
      <c r="F2256" s="269"/>
      <c r="G2256" s="269"/>
      <c r="H2256" s="269"/>
      <c r="I2256" s="269"/>
      <c r="J2256" s="269"/>
      <c r="K2256" s="270"/>
      <c r="L2256" s="270"/>
      <c r="M2256" s="270"/>
      <c r="N2256" s="270"/>
      <c r="O2256" s="270"/>
      <c r="P2256" s="270"/>
      <c r="Q2256" s="270"/>
      <c r="R2256" s="269"/>
      <c r="S2256" s="269"/>
      <c r="T2256" s="269"/>
      <c r="U2256" s="269"/>
      <c r="V2256" s="269"/>
      <c r="W2256" s="269"/>
      <c r="X2256" s="269"/>
      <c r="Y2256" s="270"/>
      <c r="Z2256" s="270"/>
      <c r="AA2256" s="270"/>
      <c r="AB2256" s="270"/>
      <c r="AC2256" s="270"/>
      <c r="AD2256" s="270"/>
      <c r="AE2256" s="270"/>
      <c r="AF2256" s="269"/>
      <c r="AG2256" s="269"/>
      <c r="AH2256" s="269"/>
      <c r="AI2256" s="269"/>
      <c r="AJ2256" s="269"/>
      <c r="AK2256" s="269"/>
      <c r="AL2256" s="269"/>
    </row>
    <row r="2257" spans="1:38" ht="11.25" x14ac:dyDescent="0.2">
      <c r="A2257" s="266">
        <v>2249</v>
      </c>
      <c r="B2257" s="267">
        <f>'!!!KATILIMCI LİSTESİ!!!'!C2250</f>
        <v>0</v>
      </c>
      <c r="C2257" s="268">
        <f>'!!!KATILIMCI LİSTESİ!!!'!B2250</f>
        <v>0</v>
      </c>
      <c r="D2257" s="269"/>
      <c r="E2257" s="269"/>
      <c r="F2257" s="269"/>
      <c r="G2257" s="269"/>
      <c r="H2257" s="269"/>
      <c r="I2257" s="269"/>
      <c r="J2257" s="269"/>
      <c r="K2257" s="270"/>
      <c r="L2257" s="270"/>
      <c r="M2257" s="270"/>
      <c r="N2257" s="270"/>
      <c r="O2257" s="270"/>
      <c r="P2257" s="270"/>
      <c r="Q2257" s="270"/>
      <c r="R2257" s="269"/>
      <c r="S2257" s="269"/>
      <c r="T2257" s="269"/>
      <c r="U2257" s="269"/>
      <c r="V2257" s="269"/>
      <c r="W2257" s="269"/>
      <c r="X2257" s="269"/>
      <c r="Y2257" s="270"/>
      <c r="Z2257" s="270"/>
      <c r="AA2257" s="270"/>
      <c r="AB2257" s="270"/>
      <c r="AC2257" s="270"/>
      <c r="AD2257" s="270"/>
      <c r="AE2257" s="270"/>
      <c r="AF2257" s="269"/>
      <c r="AG2257" s="269"/>
      <c r="AH2257" s="269"/>
      <c r="AI2257" s="269"/>
      <c r="AJ2257" s="269"/>
      <c r="AK2257" s="269"/>
      <c r="AL2257" s="269"/>
    </row>
    <row r="2258" spans="1:38" ht="11.25" x14ac:dyDescent="0.2">
      <c r="A2258" s="266">
        <v>2250</v>
      </c>
      <c r="B2258" s="267">
        <f>'!!!KATILIMCI LİSTESİ!!!'!C2251</f>
        <v>0</v>
      </c>
      <c r="C2258" s="268">
        <f>'!!!KATILIMCI LİSTESİ!!!'!B2251</f>
        <v>0</v>
      </c>
      <c r="D2258" s="269"/>
      <c r="E2258" s="269"/>
      <c r="F2258" s="269"/>
      <c r="G2258" s="269"/>
      <c r="H2258" s="269"/>
      <c r="I2258" s="269"/>
      <c r="J2258" s="269"/>
      <c r="K2258" s="270"/>
      <c r="L2258" s="270"/>
      <c r="M2258" s="270"/>
      <c r="N2258" s="270"/>
      <c r="O2258" s="270"/>
      <c r="P2258" s="270"/>
      <c r="Q2258" s="270"/>
      <c r="R2258" s="269"/>
      <c r="S2258" s="269"/>
      <c r="T2258" s="269"/>
      <c r="U2258" s="269"/>
      <c r="V2258" s="269"/>
      <c r="W2258" s="269"/>
      <c r="X2258" s="269"/>
      <c r="Y2258" s="270"/>
      <c r="Z2258" s="270"/>
      <c r="AA2258" s="270"/>
      <c r="AB2258" s="270"/>
      <c r="AC2258" s="270"/>
      <c r="AD2258" s="270"/>
      <c r="AE2258" s="270"/>
      <c r="AF2258" s="269"/>
      <c r="AG2258" s="269"/>
      <c r="AH2258" s="269"/>
      <c r="AI2258" s="269"/>
      <c r="AJ2258" s="269"/>
      <c r="AK2258" s="269"/>
      <c r="AL2258" s="269"/>
    </row>
    <row r="2259" spans="1:38" ht="11.25" x14ac:dyDescent="0.2">
      <c r="A2259" s="266">
        <v>2251</v>
      </c>
      <c r="B2259" s="267">
        <f>'!!!KATILIMCI LİSTESİ!!!'!C2252</f>
        <v>0</v>
      </c>
      <c r="C2259" s="268">
        <f>'!!!KATILIMCI LİSTESİ!!!'!B2252</f>
        <v>0</v>
      </c>
      <c r="D2259" s="269"/>
      <c r="E2259" s="269"/>
      <c r="F2259" s="269"/>
      <c r="G2259" s="269"/>
      <c r="H2259" s="269"/>
      <c r="I2259" s="269"/>
      <c r="J2259" s="269"/>
      <c r="K2259" s="270"/>
      <c r="L2259" s="270"/>
      <c r="M2259" s="270"/>
      <c r="N2259" s="270"/>
      <c r="O2259" s="270"/>
      <c r="P2259" s="270"/>
      <c r="Q2259" s="270"/>
      <c r="R2259" s="269"/>
      <c r="S2259" s="269"/>
      <c r="T2259" s="269"/>
      <c r="U2259" s="269"/>
      <c r="V2259" s="269"/>
      <c r="W2259" s="269"/>
      <c r="X2259" s="269"/>
      <c r="Y2259" s="270"/>
      <c r="Z2259" s="270"/>
      <c r="AA2259" s="270"/>
      <c r="AB2259" s="270"/>
      <c r="AC2259" s="270"/>
      <c r="AD2259" s="270"/>
      <c r="AE2259" s="270"/>
      <c r="AF2259" s="269"/>
      <c r="AG2259" s="269"/>
      <c r="AH2259" s="269"/>
      <c r="AI2259" s="269"/>
      <c r="AJ2259" s="269"/>
      <c r="AK2259" s="269"/>
      <c r="AL2259" s="269"/>
    </row>
    <row r="2260" spans="1:38" ht="11.25" x14ac:dyDescent="0.2">
      <c r="A2260" s="266">
        <v>2252</v>
      </c>
      <c r="B2260" s="267">
        <f>'!!!KATILIMCI LİSTESİ!!!'!C2253</f>
        <v>0</v>
      </c>
      <c r="C2260" s="268">
        <f>'!!!KATILIMCI LİSTESİ!!!'!B2253</f>
        <v>0</v>
      </c>
      <c r="D2260" s="269"/>
      <c r="E2260" s="269"/>
      <c r="F2260" s="269"/>
      <c r="G2260" s="269"/>
      <c r="H2260" s="269"/>
      <c r="I2260" s="269"/>
      <c r="J2260" s="269"/>
      <c r="K2260" s="270"/>
      <c r="L2260" s="270"/>
      <c r="M2260" s="270"/>
      <c r="N2260" s="270"/>
      <c r="O2260" s="270"/>
      <c r="P2260" s="270"/>
      <c r="Q2260" s="270"/>
      <c r="R2260" s="269"/>
      <c r="S2260" s="269"/>
      <c r="T2260" s="269"/>
      <c r="U2260" s="269"/>
      <c r="V2260" s="269"/>
      <c r="W2260" s="269"/>
      <c r="X2260" s="269"/>
      <c r="Y2260" s="270"/>
      <c r="Z2260" s="270"/>
      <c r="AA2260" s="270"/>
      <c r="AB2260" s="270"/>
      <c r="AC2260" s="270"/>
      <c r="AD2260" s="270"/>
      <c r="AE2260" s="270"/>
      <c r="AF2260" s="269"/>
      <c r="AG2260" s="269"/>
      <c r="AH2260" s="269"/>
      <c r="AI2260" s="269"/>
      <c r="AJ2260" s="269"/>
      <c r="AK2260" s="269"/>
      <c r="AL2260" s="269"/>
    </row>
    <row r="2261" spans="1:38" ht="11.25" x14ac:dyDescent="0.2">
      <c r="A2261" s="266">
        <v>2253</v>
      </c>
      <c r="B2261" s="267">
        <f>'!!!KATILIMCI LİSTESİ!!!'!C2254</f>
        <v>0</v>
      </c>
      <c r="C2261" s="268">
        <f>'!!!KATILIMCI LİSTESİ!!!'!B2254</f>
        <v>0</v>
      </c>
      <c r="D2261" s="269"/>
      <c r="E2261" s="269"/>
      <c r="F2261" s="269"/>
      <c r="G2261" s="269"/>
      <c r="H2261" s="269"/>
      <c r="I2261" s="269"/>
      <c r="J2261" s="269"/>
      <c r="K2261" s="270"/>
      <c r="L2261" s="270"/>
      <c r="M2261" s="270"/>
      <c r="N2261" s="270"/>
      <c r="O2261" s="270"/>
      <c r="P2261" s="270"/>
      <c r="Q2261" s="270"/>
      <c r="R2261" s="269"/>
      <c r="S2261" s="269"/>
      <c r="T2261" s="269"/>
      <c r="U2261" s="269"/>
      <c r="V2261" s="269"/>
      <c r="W2261" s="269"/>
      <c r="X2261" s="269"/>
      <c r="Y2261" s="270"/>
      <c r="Z2261" s="270"/>
      <c r="AA2261" s="270"/>
      <c r="AB2261" s="270"/>
      <c r="AC2261" s="270"/>
      <c r="AD2261" s="270"/>
      <c r="AE2261" s="270"/>
      <c r="AF2261" s="269"/>
      <c r="AG2261" s="269"/>
      <c r="AH2261" s="269"/>
      <c r="AI2261" s="269"/>
      <c r="AJ2261" s="269"/>
      <c r="AK2261" s="269"/>
      <c r="AL2261" s="269"/>
    </row>
    <row r="2262" spans="1:38" ht="11.25" x14ac:dyDescent="0.2">
      <c r="A2262" s="266">
        <v>2254</v>
      </c>
      <c r="B2262" s="267">
        <f>'!!!KATILIMCI LİSTESİ!!!'!C2255</f>
        <v>0</v>
      </c>
      <c r="C2262" s="268">
        <f>'!!!KATILIMCI LİSTESİ!!!'!B2255</f>
        <v>0</v>
      </c>
      <c r="D2262" s="269"/>
      <c r="E2262" s="269"/>
      <c r="F2262" s="269"/>
      <c r="G2262" s="269"/>
      <c r="H2262" s="269"/>
      <c r="I2262" s="269"/>
      <c r="J2262" s="269"/>
      <c r="K2262" s="270"/>
      <c r="L2262" s="270"/>
      <c r="M2262" s="270"/>
      <c r="N2262" s="270"/>
      <c r="O2262" s="270"/>
      <c r="P2262" s="270"/>
      <c r="Q2262" s="270"/>
      <c r="R2262" s="269"/>
      <c r="S2262" s="269"/>
      <c r="T2262" s="269"/>
      <c r="U2262" s="269"/>
      <c r="V2262" s="269"/>
      <c r="W2262" s="269"/>
      <c r="X2262" s="269"/>
      <c r="Y2262" s="270"/>
      <c r="Z2262" s="270"/>
      <c r="AA2262" s="270"/>
      <c r="AB2262" s="270"/>
      <c r="AC2262" s="270"/>
      <c r="AD2262" s="270"/>
      <c r="AE2262" s="270"/>
      <c r="AF2262" s="269"/>
      <c r="AG2262" s="269"/>
      <c r="AH2262" s="269"/>
      <c r="AI2262" s="269"/>
      <c r="AJ2262" s="269"/>
      <c r="AK2262" s="269"/>
      <c r="AL2262" s="269"/>
    </row>
    <row r="2263" spans="1:38" ht="11.25" x14ac:dyDescent="0.2">
      <c r="A2263" s="266">
        <v>2255</v>
      </c>
      <c r="B2263" s="267">
        <f>'!!!KATILIMCI LİSTESİ!!!'!C2256</f>
        <v>0</v>
      </c>
      <c r="C2263" s="268">
        <f>'!!!KATILIMCI LİSTESİ!!!'!B2256</f>
        <v>0</v>
      </c>
      <c r="D2263" s="269"/>
      <c r="E2263" s="269"/>
      <c r="F2263" s="269"/>
      <c r="G2263" s="269"/>
      <c r="H2263" s="269"/>
      <c r="I2263" s="269"/>
      <c r="J2263" s="269"/>
      <c r="K2263" s="270"/>
      <c r="L2263" s="270"/>
      <c r="M2263" s="270"/>
      <c r="N2263" s="270"/>
      <c r="O2263" s="270"/>
      <c r="P2263" s="270"/>
      <c r="Q2263" s="270"/>
      <c r="R2263" s="269"/>
      <c r="S2263" s="269"/>
      <c r="T2263" s="269"/>
      <c r="U2263" s="269"/>
      <c r="V2263" s="269"/>
      <c r="W2263" s="269"/>
      <c r="X2263" s="269"/>
      <c r="Y2263" s="270"/>
      <c r="Z2263" s="270"/>
      <c r="AA2263" s="270"/>
      <c r="AB2263" s="270"/>
      <c r="AC2263" s="270"/>
      <c r="AD2263" s="270"/>
      <c r="AE2263" s="270"/>
      <c r="AF2263" s="269"/>
      <c r="AG2263" s="269"/>
      <c r="AH2263" s="269"/>
      <c r="AI2263" s="269"/>
      <c r="AJ2263" s="269"/>
      <c r="AK2263" s="269"/>
      <c r="AL2263" s="269"/>
    </row>
    <row r="2264" spans="1:38" ht="11.25" x14ac:dyDescent="0.2">
      <c r="A2264" s="266">
        <v>2256</v>
      </c>
      <c r="B2264" s="267">
        <f>'!!!KATILIMCI LİSTESİ!!!'!C2257</f>
        <v>0</v>
      </c>
      <c r="C2264" s="268">
        <f>'!!!KATILIMCI LİSTESİ!!!'!B2257</f>
        <v>0</v>
      </c>
      <c r="D2264" s="269"/>
      <c r="E2264" s="269"/>
      <c r="F2264" s="269"/>
      <c r="G2264" s="269"/>
      <c r="H2264" s="269"/>
      <c r="I2264" s="269"/>
      <c r="J2264" s="269"/>
      <c r="K2264" s="270"/>
      <c r="L2264" s="270"/>
      <c r="M2264" s="270"/>
      <c r="N2264" s="270"/>
      <c r="O2264" s="270"/>
      <c r="P2264" s="270"/>
      <c r="Q2264" s="270"/>
      <c r="R2264" s="269"/>
      <c r="S2264" s="269"/>
      <c r="T2264" s="269"/>
      <c r="U2264" s="269"/>
      <c r="V2264" s="269"/>
      <c r="W2264" s="269"/>
      <c r="X2264" s="269"/>
      <c r="Y2264" s="270"/>
      <c r="Z2264" s="270"/>
      <c r="AA2264" s="270"/>
      <c r="AB2264" s="270"/>
      <c r="AC2264" s="270"/>
      <c r="AD2264" s="270"/>
      <c r="AE2264" s="270"/>
      <c r="AF2264" s="269"/>
      <c r="AG2264" s="269"/>
      <c r="AH2264" s="269"/>
      <c r="AI2264" s="269"/>
      <c r="AJ2264" s="269"/>
      <c r="AK2264" s="269"/>
      <c r="AL2264" s="269"/>
    </row>
    <row r="2265" spans="1:38" ht="11.25" x14ac:dyDescent="0.2">
      <c r="A2265" s="266">
        <v>2257</v>
      </c>
      <c r="B2265" s="267">
        <f>'!!!KATILIMCI LİSTESİ!!!'!C2258</f>
        <v>0</v>
      </c>
      <c r="C2265" s="268">
        <f>'!!!KATILIMCI LİSTESİ!!!'!B2258</f>
        <v>0</v>
      </c>
      <c r="D2265" s="269"/>
      <c r="E2265" s="269"/>
      <c r="F2265" s="269"/>
      <c r="G2265" s="269"/>
      <c r="H2265" s="269"/>
      <c r="I2265" s="269"/>
      <c r="J2265" s="269"/>
      <c r="K2265" s="270"/>
      <c r="L2265" s="270"/>
      <c r="M2265" s="270"/>
      <c r="N2265" s="270"/>
      <c r="O2265" s="270"/>
      <c r="P2265" s="270"/>
      <c r="Q2265" s="270"/>
      <c r="R2265" s="269"/>
      <c r="S2265" s="269"/>
      <c r="T2265" s="269"/>
      <c r="U2265" s="269"/>
      <c r="V2265" s="269"/>
      <c r="W2265" s="269"/>
      <c r="X2265" s="269"/>
      <c r="Y2265" s="270"/>
      <c r="Z2265" s="270"/>
      <c r="AA2265" s="270"/>
      <c r="AB2265" s="270"/>
      <c r="AC2265" s="270"/>
      <c r="AD2265" s="270"/>
      <c r="AE2265" s="270"/>
      <c r="AF2265" s="269"/>
      <c r="AG2265" s="269"/>
      <c r="AH2265" s="269"/>
      <c r="AI2265" s="269"/>
      <c r="AJ2265" s="269"/>
      <c r="AK2265" s="269"/>
      <c r="AL2265" s="269"/>
    </row>
    <row r="2266" spans="1:38" ht="11.25" x14ac:dyDescent="0.2">
      <c r="A2266" s="266">
        <v>2258</v>
      </c>
      <c r="B2266" s="267">
        <f>'!!!KATILIMCI LİSTESİ!!!'!C2259</f>
        <v>0</v>
      </c>
      <c r="C2266" s="268">
        <f>'!!!KATILIMCI LİSTESİ!!!'!B2259</f>
        <v>0</v>
      </c>
      <c r="D2266" s="269"/>
      <c r="E2266" s="269"/>
      <c r="F2266" s="269"/>
      <c r="G2266" s="269"/>
      <c r="H2266" s="269"/>
      <c r="I2266" s="269"/>
      <c r="J2266" s="269"/>
      <c r="K2266" s="270"/>
      <c r="L2266" s="270"/>
      <c r="M2266" s="270"/>
      <c r="N2266" s="270"/>
      <c r="O2266" s="270"/>
      <c r="P2266" s="270"/>
      <c r="Q2266" s="270"/>
      <c r="R2266" s="269"/>
      <c r="S2266" s="269"/>
      <c r="T2266" s="269"/>
      <c r="U2266" s="269"/>
      <c r="V2266" s="269"/>
      <c r="W2266" s="269"/>
      <c r="X2266" s="269"/>
      <c r="Y2266" s="270"/>
      <c r="Z2266" s="270"/>
      <c r="AA2266" s="270"/>
      <c r="AB2266" s="270"/>
      <c r="AC2266" s="270"/>
      <c r="AD2266" s="270"/>
      <c r="AE2266" s="270"/>
      <c r="AF2266" s="269"/>
      <c r="AG2266" s="269"/>
      <c r="AH2266" s="269"/>
      <c r="AI2266" s="269"/>
      <c r="AJ2266" s="269"/>
      <c r="AK2266" s="269"/>
      <c r="AL2266" s="269"/>
    </row>
    <row r="2267" spans="1:38" ht="11.25" x14ac:dyDescent="0.2">
      <c r="A2267" s="266">
        <v>2259</v>
      </c>
      <c r="B2267" s="267">
        <f>'!!!KATILIMCI LİSTESİ!!!'!C2260</f>
        <v>0</v>
      </c>
      <c r="C2267" s="268">
        <f>'!!!KATILIMCI LİSTESİ!!!'!B2260</f>
        <v>0</v>
      </c>
      <c r="D2267" s="269"/>
      <c r="E2267" s="269"/>
      <c r="F2267" s="269"/>
      <c r="G2267" s="269"/>
      <c r="H2267" s="269"/>
      <c r="I2267" s="269"/>
      <c r="J2267" s="269"/>
      <c r="K2267" s="270"/>
      <c r="L2267" s="270"/>
      <c r="M2267" s="270"/>
      <c r="N2267" s="270"/>
      <c r="O2267" s="270"/>
      <c r="P2267" s="270"/>
      <c r="Q2267" s="270"/>
      <c r="R2267" s="269"/>
      <c r="S2267" s="269"/>
      <c r="T2267" s="269"/>
      <c r="U2267" s="269"/>
      <c r="V2267" s="269"/>
      <c r="W2267" s="269"/>
      <c r="X2267" s="269"/>
      <c r="Y2267" s="270"/>
      <c r="Z2267" s="270"/>
      <c r="AA2267" s="270"/>
      <c r="AB2267" s="270"/>
      <c r="AC2267" s="270"/>
      <c r="AD2267" s="270"/>
      <c r="AE2267" s="270"/>
      <c r="AF2267" s="269"/>
      <c r="AG2267" s="269"/>
      <c r="AH2267" s="269"/>
      <c r="AI2267" s="269"/>
      <c r="AJ2267" s="269"/>
      <c r="AK2267" s="269"/>
      <c r="AL2267" s="269"/>
    </row>
    <row r="2268" spans="1:38" ht="11.25" x14ac:dyDescent="0.2">
      <c r="A2268" s="266">
        <v>2260</v>
      </c>
      <c r="B2268" s="267">
        <f>'!!!KATILIMCI LİSTESİ!!!'!C2261</f>
        <v>0</v>
      </c>
      <c r="C2268" s="268">
        <f>'!!!KATILIMCI LİSTESİ!!!'!B2261</f>
        <v>0</v>
      </c>
      <c r="D2268" s="269"/>
      <c r="E2268" s="269"/>
      <c r="F2268" s="269"/>
      <c r="G2268" s="269"/>
      <c r="H2268" s="269"/>
      <c r="I2268" s="269"/>
      <c r="J2268" s="269"/>
      <c r="K2268" s="270"/>
      <c r="L2268" s="270"/>
      <c r="M2268" s="270"/>
      <c r="N2268" s="270"/>
      <c r="O2268" s="270"/>
      <c r="P2268" s="270"/>
      <c r="Q2268" s="270"/>
      <c r="R2268" s="269"/>
      <c r="S2268" s="269"/>
      <c r="T2268" s="269"/>
      <c r="U2268" s="269"/>
      <c r="V2268" s="269"/>
      <c r="W2268" s="269"/>
      <c r="X2268" s="269"/>
      <c r="Y2268" s="270"/>
      <c r="Z2268" s="270"/>
      <c r="AA2268" s="270"/>
      <c r="AB2268" s="270"/>
      <c r="AC2268" s="270"/>
      <c r="AD2268" s="270"/>
      <c r="AE2268" s="270"/>
      <c r="AF2268" s="269"/>
      <c r="AG2268" s="269"/>
      <c r="AH2268" s="269"/>
      <c r="AI2268" s="269"/>
      <c r="AJ2268" s="269"/>
      <c r="AK2268" s="269"/>
      <c r="AL2268" s="269"/>
    </row>
    <row r="2269" spans="1:38" ht="11.25" x14ac:dyDescent="0.2">
      <c r="A2269" s="266">
        <v>2261</v>
      </c>
      <c r="B2269" s="267">
        <f>'!!!KATILIMCI LİSTESİ!!!'!C2262</f>
        <v>0</v>
      </c>
      <c r="C2269" s="268">
        <f>'!!!KATILIMCI LİSTESİ!!!'!B2262</f>
        <v>0</v>
      </c>
      <c r="D2269" s="269"/>
      <c r="E2269" s="269"/>
      <c r="F2269" s="269"/>
      <c r="G2269" s="269"/>
      <c r="H2269" s="269"/>
      <c r="I2269" s="269"/>
      <c r="J2269" s="269"/>
      <c r="K2269" s="270"/>
      <c r="L2269" s="270"/>
      <c r="M2269" s="270"/>
      <c r="N2269" s="270"/>
      <c r="O2269" s="270"/>
      <c r="P2269" s="270"/>
      <c r="Q2269" s="270"/>
      <c r="R2269" s="269"/>
      <c r="S2269" s="269"/>
      <c r="T2269" s="269"/>
      <c r="U2269" s="269"/>
      <c r="V2269" s="269"/>
      <c r="W2269" s="269"/>
      <c r="X2269" s="269"/>
      <c r="Y2269" s="270"/>
      <c r="Z2269" s="270"/>
      <c r="AA2269" s="270"/>
      <c r="AB2269" s="270"/>
      <c r="AC2269" s="270"/>
      <c r="AD2269" s="270"/>
      <c r="AE2269" s="270"/>
      <c r="AF2269" s="269"/>
      <c r="AG2269" s="269"/>
      <c r="AH2269" s="269"/>
      <c r="AI2269" s="269"/>
      <c r="AJ2269" s="269"/>
      <c r="AK2269" s="269"/>
      <c r="AL2269" s="269"/>
    </row>
    <row r="2270" spans="1:38" ht="11.25" x14ac:dyDescent="0.2">
      <c r="A2270" s="266">
        <v>2262</v>
      </c>
      <c r="B2270" s="267">
        <f>'!!!KATILIMCI LİSTESİ!!!'!C2263</f>
        <v>0</v>
      </c>
      <c r="C2270" s="268">
        <f>'!!!KATILIMCI LİSTESİ!!!'!B2263</f>
        <v>0</v>
      </c>
      <c r="D2270" s="269"/>
      <c r="E2270" s="269"/>
      <c r="F2270" s="269"/>
      <c r="G2270" s="269"/>
      <c r="H2270" s="269"/>
      <c r="I2270" s="269"/>
      <c r="J2270" s="269"/>
      <c r="K2270" s="270"/>
      <c r="L2270" s="270"/>
      <c r="M2270" s="270"/>
      <c r="N2270" s="270"/>
      <c r="O2270" s="270"/>
      <c r="P2270" s="270"/>
      <c r="Q2270" s="270"/>
      <c r="R2270" s="269"/>
      <c r="S2270" s="269"/>
      <c r="T2270" s="269"/>
      <c r="U2270" s="269"/>
      <c r="V2270" s="269"/>
      <c r="W2270" s="269"/>
      <c r="X2270" s="269"/>
      <c r="Y2270" s="270"/>
      <c r="Z2270" s="270"/>
      <c r="AA2270" s="270"/>
      <c r="AB2270" s="270"/>
      <c r="AC2270" s="270"/>
      <c r="AD2270" s="270"/>
      <c r="AE2270" s="270"/>
      <c r="AF2270" s="269"/>
      <c r="AG2270" s="269"/>
      <c r="AH2270" s="269"/>
      <c r="AI2270" s="269"/>
      <c r="AJ2270" s="269"/>
      <c r="AK2270" s="269"/>
      <c r="AL2270" s="269"/>
    </row>
    <row r="2271" spans="1:38" ht="11.25" x14ac:dyDescent="0.2">
      <c r="A2271" s="266">
        <v>2263</v>
      </c>
      <c r="B2271" s="267">
        <f>'!!!KATILIMCI LİSTESİ!!!'!C2264</f>
        <v>0</v>
      </c>
      <c r="C2271" s="268">
        <f>'!!!KATILIMCI LİSTESİ!!!'!B2264</f>
        <v>0</v>
      </c>
      <c r="D2271" s="269"/>
      <c r="E2271" s="269"/>
      <c r="F2271" s="269"/>
      <c r="G2271" s="269"/>
      <c r="H2271" s="269"/>
      <c r="I2271" s="269"/>
      <c r="J2271" s="269"/>
      <c r="K2271" s="270"/>
      <c r="L2271" s="270"/>
      <c r="M2271" s="270"/>
      <c r="N2271" s="270"/>
      <c r="O2271" s="270"/>
      <c r="P2271" s="270"/>
      <c r="Q2271" s="270"/>
      <c r="R2271" s="269"/>
      <c r="S2271" s="269"/>
      <c r="T2271" s="269"/>
      <c r="U2271" s="269"/>
      <c r="V2271" s="269"/>
      <c r="W2271" s="269"/>
      <c r="X2271" s="269"/>
      <c r="Y2271" s="270"/>
      <c r="Z2271" s="270"/>
      <c r="AA2271" s="270"/>
      <c r="AB2271" s="270"/>
      <c r="AC2271" s="270"/>
      <c r="AD2271" s="270"/>
      <c r="AE2271" s="270"/>
      <c r="AF2271" s="269"/>
      <c r="AG2271" s="269"/>
      <c r="AH2271" s="269"/>
      <c r="AI2271" s="269"/>
      <c r="AJ2271" s="269"/>
      <c r="AK2271" s="269"/>
      <c r="AL2271" s="269"/>
    </row>
    <row r="2272" spans="1:38" ht="11.25" x14ac:dyDescent="0.2">
      <c r="A2272" s="266">
        <v>2264</v>
      </c>
      <c r="B2272" s="267">
        <f>'!!!KATILIMCI LİSTESİ!!!'!C2265</f>
        <v>0</v>
      </c>
      <c r="C2272" s="268">
        <f>'!!!KATILIMCI LİSTESİ!!!'!B2265</f>
        <v>0</v>
      </c>
      <c r="D2272" s="269"/>
      <c r="E2272" s="269"/>
      <c r="F2272" s="269"/>
      <c r="G2272" s="269"/>
      <c r="H2272" s="269"/>
      <c r="I2272" s="269"/>
      <c r="J2272" s="269"/>
      <c r="K2272" s="270"/>
      <c r="L2272" s="270"/>
      <c r="M2272" s="270"/>
      <c r="N2272" s="270"/>
      <c r="O2272" s="270"/>
      <c r="P2272" s="270"/>
      <c r="Q2272" s="270"/>
      <c r="R2272" s="269"/>
      <c r="S2272" s="269"/>
      <c r="T2272" s="269"/>
      <c r="U2272" s="269"/>
      <c r="V2272" s="269"/>
      <c r="W2272" s="269"/>
      <c r="X2272" s="269"/>
      <c r="Y2272" s="270"/>
      <c r="Z2272" s="270"/>
      <c r="AA2272" s="270"/>
      <c r="AB2272" s="270"/>
      <c r="AC2272" s="270"/>
      <c r="AD2272" s="270"/>
      <c r="AE2272" s="270"/>
      <c r="AF2272" s="269"/>
      <c r="AG2272" s="269"/>
      <c r="AH2272" s="269"/>
      <c r="AI2272" s="269"/>
      <c r="AJ2272" s="269"/>
      <c r="AK2272" s="269"/>
      <c r="AL2272" s="269"/>
    </row>
    <row r="2273" spans="1:38" ht="11.25" x14ac:dyDescent="0.2">
      <c r="A2273" s="266">
        <v>2265</v>
      </c>
      <c r="B2273" s="267">
        <f>'!!!KATILIMCI LİSTESİ!!!'!C2266</f>
        <v>0</v>
      </c>
      <c r="C2273" s="268">
        <f>'!!!KATILIMCI LİSTESİ!!!'!B2266</f>
        <v>0</v>
      </c>
      <c r="D2273" s="269"/>
      <c r="E2273" s="269"/>
      <c r="F2273" s="269"/>
      <c r="G2273" s="269"/>
      <c r="H2273" s="269"/>
      <c r="I2273" s="269"/>
      <c r="J2273" s="269"/>
      <c r="K2273" s="270"/>
      <c r="L2273" s="270"/>
      <c r="M2273" s="270"/>
      <c r="N2273" s="270"/>
      <c r="O2273" s="270"/>
      <c r="P2273" s="270"/>
      <c r="Q2273" s="270"/>
      <c r="R2273" s="269"/>
      <c r="S2273" s="269"/>
      <c r="T2273" s="269"/>
      <c r="U2273" s="269"/>
      <c r="V2273" s="269"/>
      <c r="W2273" s="269"/>
      <c r="X2273" s="269"/>
      <c r="Y2273" s="270"/>
      <c r="Z2273" s="270"/>
      <c r="AA2273" s="270"/>
      <c r="AB2273" s="270"/>
      <c r="AC2273" s="270"/>
      <c r="AD2273" s="270"/>
      <c r="AE2273" s="270"/>
      <c r="AF2273" s="269"/>
      <c r="AG2273" s="269"/>
      <c r="AH2273" s="269"/>
      <c r="AI2273" s="269"/>
      <c r="AJ2273" s="269"/>
      <c r="AK2273" s="269"/>
      <c r="AL2273" s="269"/>
    </row>
    <row r="2274" spans="1:38" ht="11.25" x14ac:dyDescent="0.2">
      <c r="A2274" s="266">
        <v>2266</v>
      </c>
      <c r="B2274" s="267">
        <f>'!!!KATILIMCI LİSTESİ!!!'!C2267</f>
        <v>0</v>
      </c>
      <c r="C2274" s="268">
        <f>'!!!KATILIMCI LİSTESİ!!!'!B2267</f>
        <v>0</v>
      </c>
      <c r="D2274" s="269"/>
      <c r="E2274" s="269"/>
      <c r="F2274" s="269"/>
      <c r="G2274" s="269"/>
      <c r="H2274" s="269"/>
      <c r="I2274" s="269"/>
      <c r="J2274" s="269"/>
      <c r="K2274" s="270"/>
      <c r="L2274" s="270"/>
      <c r="M2274" s="270"/>
      <c r="N2274" s="270"/>
      <c r="O2274" s="270"/>
      <c r="P2274" s="270"/>
      <c r="Q2274" s="270"/>
      <c r="R2274" s="269"/>
      <c r="S2274" s="269"/>
      <c r="T2274" s="269"/>
      <c r="U2274" s="269"/>
      <c r="V2274" s="269"/>
      <c r="W2274" s="269"/>
      <c r="X2274" s="269"/>
      <c r="Y2274" s="270"/>
      <c r="Z2274" s="270"/>
      <c r="AA2274" s="270"/>
      <c r="AB2274" s="270"/>
      <c r="AC2274" s="270"/>
      <c r="AD2274" s="270"/>
      <c r="AE2274" s="270"/>
      <c r="AF2274" s="269"/>
      <c r="AG2274" s="269"/>
      <c r="AH2274" s="269"/>
      <c r="AI2274" s="269"/>
      <c r="AJ2274" s="269"/>
      <c r="AK2274" s="269"/>
      <c r="AL2274" s="269"/>
    </row>
    <row r="2275" spans="1:38" ht="11.25" x14ac:dyDescent="0.2">
      <c r="A2275" s="266">
        <v>2267</v>
      </c>
      <c r="B2275" s="267">
        <f>'!!!KATILIMCI LİSTESİ!!!'!C2268</f>
        <v>0</v>
      </c>
      <c r="C2275" s="268">
        <f>'!!!KATILIMCI LİSTESİ!!!'!B2268</f>
        <v>0</v>
      </c>
      <c r="D2275" s="269"/>
      <c r="E2275" s="269"/>
      <c r="F2275" s="269"/>
      <c r="G2275" s="269"/>
      <c r="H2275" s="269"/>
      <c r="I2275" s="269"/>
      <c r="J2275" s="269"/>
      <c r="K2275" s="270"/>
      <c r="L2275" s="270"/>
      <c r="M2275" s="270"/>
      <c r="N2275" s="270"/>
      <c r="O2275" s="270"/>
      <c r="P2275" s="270"/>
      <c r="Q2275" s="270"/>
      <c r="R2275" s="269"/>
      <c r="S2275" s="269"/>
      <c r="T2275" s="269"/>
      <c r="U2275" s="269"/>
      <c r="V2275" s="269"/>
      <c r="W2275" s="269"/>
      <c r="X2275" s="269"/>
      <c r="Y2275" s="270"/>
      <c r="Z2275" s="270"/>
      <c r="AA2275" s="270"/>
      <c r="AB2275" s="270"/>
      <c r="AC2275" s="270"/>
      <c r="AD2275" s="270"/>
      <c r="AE2275" s="270"/>
      <c r="AF2275" s="269"/>
      <c r="AG2275" s="269"/>
      <c r="AH2275" s="269"/>
      <c r="AI2275" s="269"/>
      <c r="AJ2275" s="269"/>
      <c r="AK2275" s="269"/>
      <c r="AL2275" s="269"/>
    </row>
    <row r="2276" spans="1:38" ht="11.25" x14ac:dyDescent="0.2">
      <c r="A2276" s="266">
        <v>2268</v>
      </c>
      <c r="B2276" s="267">
        <f>'!!!KATILIMCI LİSTESİ!!!'!C2269</f>
        <v>0</v>
      </c>
      <c r="C2276" s="268">
        <f>'!!!KATILIMCI LİSTESİ!!!'!B2269</f>
        <v>0</v>
      </c>
      <c r="D2276" s="269"/>
      <c r="E2276" s="269"/>
      <c r="F2276" s="269"/>
      <c r="G2276" s="269"/>
      <c r="H2276" s="269"/>
      <c r="I2276" s="269"/>
      <c r="J2276" s="269"/>
      <c r="K2276" s="270"/>
      <c r="L2276" s="270"/>
      <c r="M2276" s="270"/>
      <c r="N2276" s="270"/>
      <c r="O2276" s="270"/>
      <c r="P2276" s="270"/>
      <c r="Q2276" s="270"/>
      <c r="R2276" s="269"/>
      <c r="S2276" s="269"/>
      <c r="T2276" s="269"/>
      <c r="U2276" s="269"/>
      <c r="V2276" s="269"/>
      <c r="W2276" s="269"/>
      <c r="X2276" s="269"/>
      <c r="Y2276" s="270"/>
      <c r="Z2276" s="270"/>
      <c r="AA2276" s="270"/>
      <c r="AB2276" s="270"/>
      <c r="AC2276" s="270"/>
      <c r="AD2276" s="270"/>
      <c r="AE2276" s="270"/>
      <c r="AF2276" s="269"/>
      <c r="AG2276" s="269"/>
      <c r="AH2276" s="269"/>
      <c r="AI2276" s="269"/>
      <c r="AJ2276" s="269"/>
      <c r="AK2276" s="269"/>
      <c r="AL2276" s="269"/>
    </row>
    <row r="2277" spans="1:38" ht="11.25" x14ac:dyDescent="0.2">
      <c r="A2277" s="266">
        <v>2269</v>
      </c>
      <c r="B2277" s="267">
        <f>'!!!KATILIMCI LİSTESİ!!!'!C2270</f>
        <v>0</v>
      </c>
      <c r="C2277" s="268">
        <f>'!!!KATILIMCI LİSTESİ!!!'!B2270</f>
        <v>0</v>
      </c>
      <c r="D2277" s="269"/>
      <c r="E2277" s="269"/>
      <c r="F2277" s="269"/>
      <c r="G2277" s="269"/>
      <c r="H2277" s="269"/>
      <c r="I2277" s="269"/>
      <c r="J2277" s="269"/>
      <c r="K2277" s="270"/>
      <c r="L2277" s="270"/>
      <c r="M2277" s="270"/>
      <c r="N2277" s="270"/>
      <c r="O2277" s="270"/>
      <c r="P2277" s="270"/>
      <c r="Q2277" s="270"/>
      <c r="R2277" s="269"/>
      <c r="S2277" s="269"/>
      <c r="T2277" s="269"/>
      <c r="U2277" s="269"/>
      <c r="V2277" s="269"/>
      <c r="W2277" s="269"/>
      <c r="X2277" s="269"/>
      <c r="Y2277" s="270"/>
      <c r="Z2277" s="270"/>
      <c r="AA2277" s="270"/>
      <c r="AB2277" s="270"/>
      <c r="AC2277" s="270"/>
      <c r="AD2277" s="270"/>
      <c r="AE2277" s="270"/>
      <c r="AF2277" s="269"/>
      <c r="AG2277" s="269"/>
      <c r="AH2277" s="269"/>
      <c r="AI2277" s="269"/>
      <c r="AJ2277" s="269"/>
      <c r="AK2277" s="269"/>
      <c r="AL2277" s="269"/>
    </row>
    <row r="2278" spans="1:38" ht="11.25" x14ac:dyDescent="0.2">
      <c r="A2278" s="266">
        <v>2270</v>
      </c>
      <c r="B2278" s="267">
        <f>'!!!KATILIMCI LİSTESİ!!!'!C2271</f>
        <v>0</v>
      </c>
      <c r="C2278" s="268">
        <f>'!!!KATILIMCI LİSTESİ!!!'!B2271</f>
        <v>0</v>
      </c>
      <c r="D2278" s="269"/>
      <c r="E2278" s="269"/>
      <c r="F2278" s="269"/>
      <c r="G2278" s="269"/>
      <c r="H2278" s="269"/>
      <c r="I2278" s="269"/>
      <c r="J2278" s="269"/>
      <c r="K2278" s="270"/>
      <c r="L2278" s="270"/>
      <c r="M2278" s="270"/>
      <c r="N2278" s="270"/>
      <c r="O2278" s="270"/>
      <c r="P2278" s="270"/>
      <c r="Q2278" s="270"/>
      <c r="R2278" s="269"/>
      <c r="S2278" s="269"/>
      <c r="T2278" s="269"/>
      <c r="U2278" s="269"/>
      <c r="V2278" s="269"/>
      <c r="W2278" s="269"/>
      <c r="X2278" s="269"/>
      <c r="Y2278" s="270"/>
      <c r="Z2278" s="270"/>
      <c r="AA2278" s="270"/>
      <c r="AB2278" s="270"/>
      <c r="AC2278" s="270"/>
      <c r="AD2278" s="270"/>
      <c r="AE2278" s="270"/>
      <c r="AF2278" s="269"/>
      <c r="AG2278" s="269"/>
      <c r="AH2278" s="269"/>
      <c r="AI2278" s="269"/>
      <c r="AJ2278" s="269"/>
      <c r="AK2278" s="269"/>
      <c r="AL2278" s="269"/>
    </row>
    <row r="2279" spans="1:38" ht="11.25" x14ac:dyDescent="0.2">
      <c r="A2279" s="266">
        <v>2271</v>
      </c>
      <c r="B2279" s="267">
        <f>'!!!KATILIMCI LİSTESİ!!!'!C2272</f>
        <v>0</v>
      </c>
      <c r="C2279" s="268">
        <f>'!!!KATILIMCI LİSTESİ!!!'!B2272</f>
        <v>0</v>
      </c>
      <c r="D2279" s="269"/>
      <c r="E2279" s="269"/>
      <c r="F2279" s="269"/>
      <c r="G2279" s="269"/>
      <c r="H2279" s="269"/>
      <c r="I2279" s="269"/>
      <c r="J2279" s="269"/>
      <c r="K2279" s="270"/>
      <c r="L2279" s="270"/>
      <c r="M2279" s="270"/>
      <c r="N2279" s="270"/>
      <c r="O2279" s="270"/>
      <c r="P2279" s="270"/>
      <c r="Q2279" s="270"/>
      <c r="R2279" s="269"/>
      <c r="S2279" s="269"/>
      <c r="T2279" s="269"/>
      <c r="U2279" s="269"/>
      <c r="V2279" s="269"/>
      <c r="W2279" s="269"/>
      <c r="X2279" s="269"/>
      <c r="Y2279" s="270"/>
      <c r="Z2279" s="270"/>
      <c r="AA2279" s="270"/>
      <c r="AB2279" s="270"/>
      <c r="AC2279" s="270"/>
      <c r="AD2279" s="270"/>
      <c r="AE2279" s="270"/>
      <c r="AF2279" s="269"/>
      <c r="AG2279" s="269"/>
      <c r="AH2279" s="269"/>
      <c r="AI2279" s="269"/>
      <c r="AJ2279" s="269"/>
      <c r="AK2279" s="269"/>
      <c r="AL2279" s="269"/>
    </row>
    <row r="2280" spans="1:38" ht="11.25" x14ac:dyDescent="0.2">
      <c r="A2280" s="266">
        <v>2272</v>
      </c>
      <c r="B2280" s="267">
        <f>'!!!KATILIMCI LİSTESİ!!!'!C2273</f>
        <v>0</v>
      </c>
      <c r="C2280" s="268">
        <f>'!!!KATILIMCI LİSTESİ!!!'!B2273</f>
        <v>0</v>
      </c>
      <c r="D2280" s="269"/>
      <c r="E2280" s="269"/>
      <c r="F2280" s="269"/>
      <c r="G2280" s="269"/>
      <c r="H2280" s="269"/>
      <c r="I2280" s="269"/>
      <c r="J2280" s="269"/>
      <c r="K2280" s="270"/>
      <c r="L2280" s="270"/>
      <c r="M2280" s="270"/>
      <c r="N2280" s="270"/>
      <c r="O2280" s="270"/>
      <c r="P2280" s="270"/>
      <c r="Q2280" s="270"/>
      <c r="R2280" s="269"/>
      <c r="S2280" s="269"/>
      <c r="T2280" s="269"/>
      <c r="U2280" s="269"/>
      <c r="V2280" s="269"/>
      <c r="W2280" s="269"/>
      <c r="X2280" s="269"/>
      <c r="Y2280" s="270"/>
      <c r="Z2280" s="270"/>
      <c r="AA2280" s="270"/>
      <c r="AB2280" s="270"/>
      <c r="AC2280" s="270"/>
      <c r="AD2280" s="270"/>
      <c r="AE2280" s="270"/>
      <c r="AF2280" s="269"/>
      <c r="AG2280" s="269"/>
      <c r="AH2280" s="269"/>
      <c r="AI2280" s="269"/>
      <c r="AJ2280" s="269"/>
      <c r="AK2280" s="269"/>
      <c r="AL2280" s="269"/>
    </row>
    <row r="2281" spans="1:38" ht="11.25" x14ac:dyDescent="0.2">
      <c r="A2281" s="266">
        <v>2273</v>
      </c>
      <c r="B2281" s="267">
        <f>'!!!KATILIMCI LİSTESİ!!!'!C2274</f>
        <v>0</v>
      </c>
      <c r="C2281" s="268">
        <f>'!!!KATILIMCI LİSTESİ!!!'!B2274</f>
        <v>0</v>
      </c>
      <c r="D2281" s="269"/>
      <c r="E2281" s="269"/>
      <c r="F2281" s="269"/>
      <c r="G2281" s="269"/>
      <c r="H2281" s="269"/>
      <c r="I2281" s="269"/>
      <c r="J2281" s="269"/>
      <c r="K2281" s="270"/>
      <c r="L2281" s="270"/>
      <c r="M2281" s="270"/>
      <c r="N2281" s="270"/>
      <c r="O2281" s="270"/>
      <c r="P2281" s="270"/>
      <c r="Q2281" s="270"/>
      <c r="R2281" s="269"/>
      <c r="S2281" s="269"/>
      <c r="T2281" s="269"/>
      <c r="U2281" s="269"/>
      <c r="V2281" s="269"/>
      <c r="W2281" s="269"/>
      <c r="X2281" s="269"/>
      <c r="Y2281" s="270"/>
      <c r="Z2281" s="270"/>
      <c r="AA2281" s="270"/>
      <c r="AB2281" s="270"/>
      <c r="AC2281" s="270"/>
      <c r="AD2281" s="270"/>
      <c r="AE2281" s="270"/>
      <c r="AF2281" s="269"/>
      <c r="AG2281" s="269"/>
      <c r="AH2281" s="269"/>
      <c r="AI2281" s="269"/>
      <c r="AJ2281" s="269"/>
      <c r="AK2281" s="269"/>
      <c r="AL2281" s="269"/>
    </row>
    <row r="2282" spans="1:38" ht="11.25" x14ac:dyDescent="0.2">
      <c r="A2282" s="266">
        <v>2274</v>
      </c>
      <c r="B2282" s="267">
        <f>'!!!KATILIMCI LİSTESİ!!!'!C2275</f>
        <v>0</v>
      </c>
      <c r="C2282" s="268">
        <f>'!!!KATILIMCI LİSTESİ!!!'!B2275</f>
        <v>0</v>
      </c>
      <c r="D2282" s="269"/>
      <c r="E2282" s="269"/>
      <c r="F2282" s="269"/>
      <c r="G2282" s="269"/>
      <c r="H2282" s="269"/>
      <c r="I2282" s="269"/>
      <c r="J2282" s="269"/>
      <c r="K2282" s="270"/>
      <c r="L2282" s="270"/>
      <c r="M2282" s="270"/>
      <c r="N2282" s="270"/>
      <c r="O2282" s="270"/>
      <c r="P2282" s="270"/>
      <c r="Q2282" s="270"/>
      <c r="R2282" s="269"/>
      <c r="S2282" s="269"/>
      <c r="T2282" s="269"/>
      <c r="U2282" s="269"/>
      <c r="V2282" s="269"/>
      <c r="W2282" s="269"/>
      <c r="X2282" s="269"/>
      <c r="Y2282" s="270"/>
      <c r="Z2282" s="270"/>
      <c r="AA2282" s="270"/>
      <c r="AB2282" s="270"/>
      <c r="AC2282" s="270"/>
      <c r="AD2282" s="270"/>
      <c r="AE2282" s="270"/>
      <c r="AF2282" s="269"/>
      <c r="AG2282" s="269"/>
      <c r="AH2282" s="269"/>
      <c r="AI2282" s="269"/>
      <c r="AJ2282" s="269"/>
      <c r="AK2282" s="269"/>
      <c r="AL2282" s="269"/>
    </row>
    <row r="2283" spans="1:38" ht="11.25" x14ac:dyDescent="0.2">
      <c r="A2283" s="266">
        <v>2275</v>
      </c>
      <c r="B2283" s="267">
        <f>'!!!KATILIMCI LİSTESİ!!!'!C2276</f>
        <v>0</v>
      </c>
      <c r="C2283" s="268">
        <f>'!!!KATILIMCI LİSTESİ!!!'!B2276</f>
        <v>0</v>
      </c>
      <c r="D2283" s="269"/>
      <c r="E2283" s="269"/>
      <c r="F2283" s="269"/>
      <c r="G2283" s="269"/>
      <c r="H2283" s="269"/>
      <c r="I2283" s="269"/>
      <c r="J2283" s="269"/>
      <c r="K2283" s="270"/>
      <c r="L2283" s="270"/>
      <c r="M2283" s="270"/>
      <c r="N2283" s="270"/>
      <c r="O2283" s="270"/>
      <c r="P2283" s="270"/>
      <c r="Q2283" s="270"/>
      <c r="R2283" s="269"/>
      <c r="S2283" s="269"/>
      <c r="T2283" s="269"/>
      <c r="U2283" s="269"/>
      <c r="V2283" s="269"/>
      <c r="W2283" s="269"/>
      <c r="X2283" s="269"/>
      <c r="Y2283" s="270"/>
      <c r="Z2283" s="270"/>
      <c r="AA2283" s="270"/>
      <c r="AB2283" s="270"/>
      <c r="AC2283" s="270"/>
      <c r="AD2283" s="270"/>
      <c r="AE2283" s="270"/>
      <c r="AF2283" s="269"/>
      <c r="AG2283" s="269"/>
      <c r="AH2283" s="269"/>
      <c r="AI2283" s="269"/>
      <c r="AJ2283" s="269"/>
      <c r="AK2283" s="269"/>
      <c r="AL2283" s="269"/>
    </row>
    <row r="2284" spans="1:38" ht="11.25" x14ac:dyDescent="0.2">
      <c r="A2284" s="266">
        <v>2276</v>
      </c>
      <c r="B2284" s="267">
        <f>'!!!KATILIMCI LİSTESİ!!!'!C2277</f>
        <v>0</v>
      </c>
      <c r="C2284" s="268">
        <f>'!!!KATILIMCI LİSTESİ!!!'!B2277</f>
        <v>0</v>
      </c>
      <c r="D2284" s="269"/>
      <c r="E2284" s="269"/>
      <c r="F2284" s="269"/>
      <c r="G2284" s="269"/>
      <c r="H2284" s="269"/>
      <c r="I2284" s="269"/>
      <c r="J2284" s="269"/>
      <c r="K2284" s="270"/>
      <c r="L2284" s="270"/>
      <c r="M2284" s="270"/>
      <c r="N2284" s="270"/>
      <c r="O2284" s="270"/>
      <c r="P2284" s="270"/>
      <c r="Q2284" s="270"/>
      <c r="R2284" s="269"/>
      <c r="S2284" s="269"/>
      <c r="T2284" s="269"/>
      <c r="U2284" s="269"/>
      <c r="V2284" s="269"/>
      <c r="W2284" s="269"/>
      <c r="X2284" s="269"/>
      <c r="Y2284" s="270"/>
      <c r="Z2284" s="270"/>
      <c r="AA2284" s="270"/>
      <c r="AB2284" s="270"/>
      <c r="AC2284" s="270"/>
      <c r="AD2284" s="270"/>
      <c r="AE2284" s="270"/>
      <c r="AF2284" s="269"/>
      <c r="AG2284" s="269"/>
      <c r="AH2284" s="269"/>
      <c r="AI2284" s="269"/>
      <c r="AJ2284" s="269"/>
      <c r="AK2284" s="269"/>
      <c r="AL2284" s="269"/>
    </row>
    <row r="2285" spans="1:38" ht="11.25" x14ac:dyDescent="0.2">
      <c r="A2285" s="266">
        <v>2277</v>
      </c>
      <c r="B2285" s="267">
        <f>'!!!KATILIMCI LİSTESİ!!!'!C2278</f>
        <v>0</v>
      </c>
      <c r="C2285" s="268">
        <f>'!!!KATILIMCI LİSTESİ!!!'!B2278</f>
        <v>0</v>
      </c>
      <c r="D2285" s="269"/>
      <c r="E2285" s="269"/>
      <c r="F2285" s="269"/>
      <c r="G2285" s="269"/>
      <c r="H2285" s="269"/>
      <c r="I2285" s="269"/>
      <c r="J2285" s="269"/>
      <c r="K2285" s="270"/>
      <c r="L2285" s="270"/>
      <c r="M2285" s="270"/>
      <c r="N2285" s="270"/>
      <c r="O2285" s="270"/>
      <c r="P2285" s="270"/>
      <c r="Q2285" s="270"/>
      <c r="R2285" s="269"/>
      <c r="S2285" s="269"/>
      <c r="T2285" s="269"/>
      <c r="U2285" s="269"/>
      <c r="V2285" s="269"/>
      <c r="W2285" s="269"/>
      <c r="X2285" s="269"/>
      <c r="Y2285" s="270"/>
      <c r="Z2285" s="270"/>
      <c r="AA2285" s="270"/>
      <c r="AB2285" s="270"/>
      <c r="AC2285" s="270"/>
      <c r="AD2285" s="270"/>
      <c r="AE2285" s="270"/>
      <c r="AF2285" s="269"/>
      <c r="AG2285" s="269"/>
      <c r="AH2285" s="269"/>
      <c r="AI2285" s="269"/>
      <c r="AJ2285" s="269"/>
      <c r="AK2285" s="269"/>
      <c r="AL2285" s="269"/>
    </row>
    <row r="2286" spans="1:38" ht="11.25" x14ac:dyDescent="0.2">
      <c r="A2286" s="266">
        <v>2278</v>
      </c>
      <c r="B2286" s="267">
        <f>'!!!KATILIMCI LİSTESİ!!!'!C2279</f>
        <v>0</v>
      </c>
      <c r="C2286" s="268">
        <f>'!!!KATILIMCI LİSTESİ!!!'!B2279</f>
        <v>0</v>
      </c>
      <c r="D2286" s="269"/>
      <c r="E2286" s="269"/>
      <c r="F2286" s="269"/>
      <c r="G2286" s="269"/>
      <c r="H2286" s="269"/>
      <c r="I2286" s="269"/>
      <c r="J2286" s="269"/>
      <c r="K2286" s="270"/>
      <c r="L2286" s="270"/>
      <c r="M2286" s="270"/>
      <c r="N2286" s="270"/>
      <c r="O2286" s="270"/>
      <c r="P2286" s="270"/>
      <c r="Q2286" s="270"/>
      <c r="R2286" s="269"/>
      <c r="S2286" s="269"/>
      <c r="T2286" s="269"/>
      <c r="U2286" s="269"/>
      <c r="V2286" s="269"/>
      <c r="W2286" s="269"/>
      <c r="X2286" s="269"/>
      <c r="Y2286" s="270"/>
      <c r="Z2286" s="270"/>
      <c r="AA2286" s="270"/>
      <c r="AB2286" s="270"/>
      <c r="AC2286" s="270"/>
      <c r="AD2286" s="270"/>
      <c r="AE2286" s="270"/>
      <c r="AF2286" s="269"/>
      <c r="AG2286" s="269"/>
      <c r="AH2286" s="269"/>
      <c r="AI2286" s="269"/>
      <c r="AJ2286" s="269"/>
      <c r="AK2286" s="269"/>
      <c r="AL2286" s="269"/>
    </row>
    <row r="2287" spans="1:38" ht="11.25" x14ac:dyDescent="0.2">
      <c r="A2287" s="266">
        <v>2279</v>
      </c>
      <c r="B2287" s="267">
        <f>'!!!KATILIMCI LİSTESİ!!!'!C2280</f>
        <v>0</v>
      </c>
      <c r="C2287" s="268">
        <f>'!!!KATILIMCI LİSTESİ!!!'!B2280</f>
        <v>0</v>
      </c>
      <c r="D2287" s="269"/>
      <c r="E2287" s="269"/>
      <c r="F2287" s="269"/>
      <c r="G2287" s="269"/>
      <c r="H2287" s="269"/>
      <c r="I2287" s="269"/>
      <c r="J2287" s="269"/>
      <c r="K2287" s="270"/>
      <c r="L2287" s="270"/>
      <c r="M2287" s="270"/>
      <c r="N2287" s="270"/>
      <c r="O2287" s="270"/>
      <c r="P2287" s="270"/>
      <c r="Q2287" s="270"/>
      <c r="R2287" s="269"/>
      <c r="S2287" s="269"/>
      <c r="T2287" s="269"/>
      <c r="U2287" s="269"/>
      <c r="V2287" s="269"/>
      <c r="W2287" s="269"/>
      <c r="X2287" s="269"/>
      <c r="Y2287" s="270"/>
      <c r="Z2287" s="270"/>
      <c r="AA2287" s="270"/>
      <c r="AB2287" s="270"/>
      <c r="AC2287" s="270"/>
      <c r="AD2287" s="270"/>
      <c r="AE2287" s="270"/>
      <c r="AF2287" s="269"/>
      <c r="AG2287" s="269"/>
      <c r="AH2287" s="269"/>
      <c r="AI2287" s="269"/>
      <c r="AJ2287" s="269"/>
      <c r="AK2287" s="269"/>
      <c r="AL2287" s="269"/>
    </row>
    <row r="2288" spans="1:38" ht="11.25" x14ac:dyDescent="0.2">
      <c r="A2288" s="266">
        <v>2280</v>
      </c>
      <c r="B2288" s="267">
        <f>'!!!KATILIMCI LİSTESİ!!!'!C2281</f>
        <v>0</v>
      </c>
      <c r="C2288" s="268">
        <f>'!!!KATILIMCI LİSTESİ!!!'!B2281</f>
        <v>0</v>
      </c>
      <c r="D2288" s="269"/>
      <c r="E2288" s="269"/>
      <c r="F2288" s="269"/>
      <c r="G2288" s="269"/>
      <c r="H2288" s="269"/>
      <c r="I2288" s="269"/>
      <c r="J2288" s="269"/>
      <c r="K2288" s="270"/>
      <c r="L2288" s="270"/>
      <c r="M2288" s="270"/>
      <c r="N2288" s="270"/>
      <c r="O2288" s="270"/>
      <c r="P2288" s="270"/>
      <c r="Q2288" s="270"/>
      <c r="R2288" s="269"/>
      <c r="S2288" s="269"/>
      <c r="T2288" s="269"/>
      <c r="U2288" s="269"/>
      <c r="V2288" s="269"/>
      <c r="W2288" s="269"/>
      <c r="X2288" s="269"/>
      <c r="Y2288" s="270"/>
      <c r="Z2288" s="270"/>
      <c r="AA2288" s="270"/>
      <c r="AB2288" s="270"/>
      <c r="AC2288" s="270"/>
      <c r="AD2288" s="270"/>
      <c r="AE2288" s="270"/>
      <c r="AF2288" s="269"/>
      <c r="AG2288" s="269"/>
      <c r="AH2288" s="269"/>
      <c r="AI2288" s="269"/>
      <c r="AJ2288" s="269"/>
      <c r="AK2288" s="269"/>
      <c r="AL2288" s="269"/>
    </row>
    <row r="2289" spans="1:38" ht="11.25" x14ac:dyDescent="0.2">
      <c r="A2289" s="266">
        <v>2281</v>
      </c>
      <c r="B2289" s="267">
        <f>'!!!KATILIMCI LİSTESİ!!!'!C2282</f>
        <v>0</v>
      </c>
      <c r="C2289" s="268">
        <f>'!!!KATILIMCI LİSTESİ!!!'!B2282</f>
        <v>0</v>
      </c>
      <c r="D2289" s="269"/>
      <c r="E2289" s="269"/>
      <c r="F2289" s="269"/>
      <c r="G2289" s="269"/>
      <c r="H2289" s="269"/>
      <c r="I2289" s="269"/>
      <c r="J2289" s="269"/>
      <c r="K2289" s="270"/>
      <c r="L2289" s="270"/>
      <c r="M2289" s="270"/>
      <c r="N2289" s="270"/>
      <c r="O2289" s="270"/>
      <c r="P2289" s="270"/>
      <c r="Q2289" s="270"/>
      <c r="R2289" s="269"/>
      <c r="S2289" s="269"/>
      <c r="T2289" s="269"/>
      <c r="U2289" s="269"/>
      <c r="V2289" s="269"/>
      <c r="W2289" s="269"/>
      <c r="X2289" s="269"/>
      <c r="Y2289" s="270"/>
      <c r="Z2289" s="270"/>
      <c r="AA2289" s="270"/>
      <c r="AB2289" s="270"/>
      <c r="AC2289" s="270"/>
      <c r="AD2289" s="270"/>
      <c r="AE2289" s="270"/>
      <c r="AF2289" s="269"/>
      <c r="AG2289" s="269"/>
      <c r="AH2289" s="269"/>
      <c r="AI2289" s="269"/>
      <c r="AJ2289" s="269"/>
      <c r="AK2289" s="269"/>
      <c r="AL2289" s="269"/>
    </row>
    <row r="2290" spans="1:38" ht="11.25" x14ac:dyDescent="0.2">
      <c r="A2290" s="266">
        <v>2282</v>
      </c>
      <c r="B2290" s="267">
        <f>'!!!KATILIMCI LİSTESİ!!!'!C2283</f>
        <v>0</v>
      </c>
      <c r="C2290" s="268">
        <f>'!!!KATILIMCI LİSTESİ!!!'!B2283</f>
        <v>0</v>
      </c>
      <c r="D2290" s="269"/>
      <c r="E2290" s="269"/>
      <c r="F2290" s="269"/>
      <c r="G2290" s="269"/>
      <c r="H2290" s="269"/>
      <c r="I2290" s="269"/>
      <c r="J2290" s="269"/>
      <c r="K2290" s="270"/>
      <c r="L2290" s="270"/>
      <c r="M2290" s="270"/>
      <c r="N2290" s="270"/>
      <c r="O2290" s="270"/>
      <c r="P2290" s="270"/>
      <c r="Q2290" s="270"/>
      <c r="R2290" s="269"/>
      <c r="S2290" s="269"/>
      <c r="T2290" s="269"/>
      <c r="U2290" s="269"/>
      <c r="V2290" s="269"/>
      <c r="W2290" s="269"/>
      <c r="X2290" s="269"/>
      <c r="Y2290" s="270"/>
      <c r="Z2290" s="270"/>
      <c r="AA2290" s="270"/>
      <c r="AB2290" s="270"/>
      <c r="AC2290" s="270"/>
      <c r="AD2290" s="270"/>
      <c r="AE2290" s="270"/>
      <c r="AF2290" s="269"/>
      <c r="AG2290" s="269"/>
      <c r="AH2290" s="269"/>
      <c r="AI2290" s="269"/>
      <c r="AJ2290" s="269"/>
      <c r="AK2290" s="269"/>
      <c r="AL2290" s="269"/>
    </row>
    <row r="2291" spans="1:38" ht="11.25" x14ac:dyDescent="0.2">
      <c r="A2291" s="266">
        <v>2283</v>
      </c>
      <c r="B2291" s="267">
        <f>'!!!KATILIMCI LİSTESİ!!!'!C2284</f>
        <v>0</v>
      </c>
      <c r="C2291" s="268">
        <f>'!!!KATILIMCI LİSTESİ!!!'!B2284</f>
        <v>0</v>
      </c>
      <c r="D2291" s="269"/>
      <c r="E2291" s="269"/>
      <c r="F2291" s="269"/>
      <c r="G2291" s="269"/>
      <c r="H2291" s="269"/>
      <c r="I2291" s="269"/>
      <c r="J2291" s="269"/>
      <c r="K2291" s="270"/>
      <c r="L2291" s="270"/>
      <c r="M2291" s="270"/>
      <c r="N2291" s="270"/>
      <c r="O2291" s="270"/>
      <c r="P2291" s="270"/>
      <c r="Q2291" s="270"/>
      <c r="R2291" s="269"/>
      <c r="S2291" s="269"/>
      <c r="T2291" s="269"/>
      <c r="U2291" s="269"/>
      <c r="V2291" s="269"/>
      <c r="W2291" s="269"/>
      <c r="X2291" s="269"/>
      <c r="Y2291" s="270"/>
      <c r="Z2291" s="270"/>
      <c r="AA2291" s="270"/>
      <c r="AB2291" s="270"/>
      <c r="AC2291" s="270"/>
      <c r="AD2291" s="270"/>
      <c r="AE2291" s="270"/>
      <c r="AF2291" s="269"/>
      <c r="AG2291" s="269"/>
      <c r="AH2291" s="269"/>
      <c r="AI2291" s="269"/>
      <c r="AJ2291" s="269"/>
      <c r="AK2291" s="269"/>
      <c r="AL2291" s="269"/>
    </row>
    <row r="2292" spans="1:38" ht="11.25" x14ac:dyDescent="0.2">
      <c r="A2292" s="266">
        <v>2284</v>
      </c>
      <c r="B2292" s="267">
        <f>'!!!KATILIMCI LİSTESİ!!!'!C2285</f>
        <v>0</v>
      </c>
      <c r="C2292" s="268">
        <f>'!!!KATILIMCI LİSTESİ!!!'!B2285</f>
        <v>0</v>
      </c>
      <c r="D2292" s="269"/>
      <c r="E2292" s="269"/>
      <c r="F2292" s="269"/>
      <c r="G2292" s="269"/>
      <c r="H2292" s="269"/>
      <c r="I2292" s="269"/>
      <c r="J2292" s="269"/>
      <c r="K2292" s="270"/>
      <c r="L2292" s="270"/>
      <c r="M2292" s="270"/>
      <c r="N2292" s="270"/>
      <c r="O2292" s="270"/>
      <c r="P2292" s="270"/>
      <c r="Q2292" s="270"/>
      <c r="R2292" s="269"/>
      <c r="S2292" s="269"/>
      <c r="T2292" s="269"/>
      <c r="U2292" s="269"/>
      <c r="V2292" s="269"/>
      <c r="W2292" s="269"/>
      <c r="X2292" s="269"/>
      <c r="Y2292" s="270"/>
      <c r="Z2292" s="270"/>
      <c r="AA2292" s="270"/>
      <c r="AB2292" s="270"/>
      <c r="AC2292" s="270"/>
      <c r="AD2292" s="270"/>
      <c r="AE2292" s="270"/>
      <c r="AF2292" s="269"/>
      <c r="AG2292" s="269"/>
      <c r="AH2292" s="269"/>
      <c r="AI2292" s="269"/>
      <c r="AJ2292" s="269"/>
      <c r="AK2292" s="269"/>
      <c r="AL2292" s="269"/>
    </row>
    <row r="2293" spans="1:38" ht="11.25" x14ac:dyDescent="0.2">
      <c r="A2293" s="266">
        <v>2285</v>
      </c>
      <c r="B2293" s="267">
        <f>'!!!KATILIMCI LİSTESİ!!!'!C2286</f>
        <v>0</v>
      </c>
      <c r="C2293" s="268">
        <f>'!!!KATILIMCI LİSTESİ!!!'!B2286</f>
        <v>0</v>
      </c>
      <c r="D2293" s="269"/>
      <c r="E2293" s="269"/>
      <c r="F2293" s="269"/>
      <c r="G2293" s="269"/>
      <c r="H2293" s="269"/>
      <c r="I2293" s="269"/>
      <c r="J2293" s="269"/>
      <c r="K2293" s="270"/>
      <c r="L2293" s="270"/>
      <c r="M2293" s="270"/>
      <c r="N2293" s="270"/>
      <c r="O2293" s="270"/>
      <c r="P2293" s="270"/>
      <c r="Q2293" s="270"/>
      <c r="R2293" s="269"/>
      <c r="S2293" s="269"/>
      <c r="T2293" s="269"/>
      <c r="U2293" s="269"/>
      <c r="V2293" s="269"/>
      <c r="W2293" s="269"/>
      <c r="X2293" s="269"/>
      <c r="Y2293" s="270"/>
      <c r="Z2293" s="270"/>
      <c r="AA2293" s="270"/>
      <c r="AB2293" s="270"/>
      <c r="AC2293" s="270"/>
      <c r="AD2293" s="270"/>
      <c r="AE2293" s="270"/>
      <c r="AF2293" s="269"/>
      <c r="AG2293" s="269"/>
      <c r="AH2293" s="269"/>
      <c r="AI2293" s="269"/>
      <c r="AJ2293" s="269"/>
      <c r="AK2293" s="269"/>
      <c r="AL2293" s="269"/>
    </row>
    <row r="2294" spans="1:38" ht="11.25" x14ac:dyDescent="0.2">
      <c r="A2294" s="266">
        <v>2286</v>
      </c>
      <c r="B2294" s="267">
        <f>'!!!KATILIMCI LİSTESİ!!!'!C2287</f>
        <v>0</v>
      </c>
      <c r="C2294" s="268">
        <f>'!!!KATILIMCI LİSTESİ!!!'!B2287</f>
        <v>0</v>
      </c>
      <c r="D2294" s="269"/>
      <c r="E2294" s="269"/>
      <c r="F2294" s="269"/>
      <c r="G2294" s="269"/>
      <c r="H2294" s="269"/>
      <c r="I2294" s="269"/>
      <c r="J2294" s="269"/>
      <c r="K2294" s="270"/>
      <c r="L2294" s="270"/>
      <c r="M2294" s="270"/>
      <c r="N2294" s="270"/>
      <c r="O2294" s="270"/>
      <c r="P2294" s="270"/>
      <c r="Q2294" s="270"/>
      <c r="R2294" s="269"/>
      <c r="S2294" s="269"/>
      <c r="T2294" s="269"/>
      <c r="U2294" s="269"/>
      <c r="V2294" s="269"/>
      <c r="W2294" s="269"/>
      <c r="X2294" s="269"/>
      <c r="Y2294" s="270"/>
      <c r="Z2294" s="270"/>
      <c r="AA2294" s="270"/>
      <c r="AB2294" s="270"/>
      <c r="AC2294" s="270"/>
      <c r="AD2294" s="270"/>
      <c r="AE2294" s="270"/>
      <c r="AF2294" s="269"/>
      <c r="AG2294" s="269"/>
      <c r="AH2294" s="269"/>
      <c r="AI2294" s="269"/>
      <c r="AJ2294" s="269"/>
      <c r="AK2294" s="269"/>
      <c r="AL2294" s="269"/>
    </row>
    <row r="2295" spans="1:38" ht="11.25" x14ac:dyDescent="0.2">
      <c r="A2295" s="266">
        <v>2287</v>
      </c>
      <c r="B2295" s="267">
        <f>'!!!KATILIMCI LİSTESİ!!!'!C2288</f>
        <v>0</v>
      </c>
      <c r="C2295" s="268">
        <f>'!!!KATILIMCI LİSTESİ!!!'!B2288</f>
        <v>0</v>
      </c>
      <c r="D2295" s="269"/>
      <c r="E2295" s="269"/>
      <c r="F2295" s="269"/>
      <c r="G2295" s="269"/>
      <c r="H2295" s="269"/>
      <c r="I2295" s="269"/>
      <c r="J2295" s="269"/>
      <c r="K2295" s="270"/>
      <c r="L2295" s="270"/>
      <c r="M2295" s="270"/>
      <c r="N2295" s="270"/>
      <c r="O2295" s="270"/>
      <c r="P2295" s="270"/>
      <c r="Q2295" s="270"/>
      <c r="R2295" s="269"/>
      <c r="S2295" s="269"/>
      <c r="T2295" s="269"/>
      <c r="U2295" s="269"/>
      <c r="V2295" s="269"/>
      <c r="W2295" s="269"/>
      <c r="X2295" s="269"/>
      <c r="Y2295" s="270"/>
      <c r="Z2295" s="270"/>
      <c r="AA2295" s="270"/>
      <c r="AB2295" s="270"/>
      <c r="AC2295" s="270"/>
      <c r="AD2295" s="270"/>
      <c r="AE2295" s="270"/>
      <c r="AF2295" s="269"/>
      <c r="AG2295" s="269"/>
      <c r="AH2295" s="269"/>
      <c r="AI2295" s="269"/>
      <c r="AJ2295" s="269"/>
      <c r="AK2295" s="269"/>
      <c r="AL2295" s="269"/>
    </row>
    <row r="2296" spans="1:38" ht="11.25" x14ac:dyDescent="0.2">
      <c r="A2296" s="266">
        <v>2288</v>
      </c>
      <c r="B2296" s="267">
        <f>'!!!KATILIMCI LİSTESİ!!!'!C2289</f>
        <v>0</v>
      </c>
      <c r="C2296" s="268">
        <f>'!!!KATILIMCI LİSTESİ!!!'!B2289</f>
        <v>0</v>
      </c>
      <c r="D2296" s="269"/>
      <c r="E2296" s="269"/>
      <c r="F2296" s="269"/>
      <c r="G2296" s="269"/>
      <c r="H2296" s="269"/>
      <c r="I2296" s="269"/>
      <c r="J2296" s="269"/>
      <c r="K2296" s="270"/>
      <c r="L2296" s="270"/>
      <c r="M2296" s="270"/>
      <c r="N2296" s="270"/>
      <c r="O2296" s="270"/>
      <c r="P2296" s="270"/>
      <c r="Q2296" s="270"/>
      <c r="R2296" s="269"/>
      <c r="S2296" s="269"/>
      <c r="T2296" s="269"/>
      <c r="U2296" s="269"/>
      <c r="V2296" s="269"/>
      <c r="W2296" s="269"/>
      <c r="X2296" s="269"/>
      <c r="Y2296" s="270"/>
      <c r="Z2296" s="270"/>
      <c r="AA2296" s="270"/>
      <c r="AB2296" s="270"/>
      <c r="AC2296" s="270"/>
      <c r="AD2296" s="270"/>
      <c r="AE2296" s="270"/>
      <c r="AF2296" s="269"/>
      <c r="AG2296" s="269"/>
      <c r="AH2296" s="269"/>
      <c r="AI2296" s="269"/>
      <c r="AJ2296" s="269"/>
      <c r="AK2296" s="269"/>
      <c r="AL2296" s="269"/>
    </row>
    <row r="2297" spans="1:38" ht="11.25" x14ac:dyDescent="0.2">
      <c r="A2297" s="266">
        <v>2289</v>
      </c>
      <c r="B2297" s="267">
        <f>'!!!KATILIMCI LİSTESİ!!!'!C2290</f>
        <v>0</v>
      </c>
      <c r="C2297" s="268">
        <f>'!!!KATILIMCI LİSTESİ!!!'!B2290</f>
        <v>0</v>
      </c>
      <c r="D2297" s="269"/>
      <c r="E2297" s="269"/>
      <c r="F2297" s="269"/>
      <c r="G2297" s="269"/>
      <c r="H2297" s="269"/>
      <c r="I2297" s="269"/>
      <c r="J2297" s="269"/>
      <c r="K2297" s="270"/>
      <c r="L2297" s="270"/>
      <c r="M2297" s="270"/>
      <c r="N2297" s="270"/>
      <c r="O2297" s="270"/>
      <c r="P2297" s="270"/>
      <c r="Q2297" s="270"/>
      <c r="R2297" s="269"/>
      <c r="S2297" s="269"/>
      <c r="T2297" s="269"/>
      <c r="U2297" s="269"/>
      <c r="V2297" s="269"/>
      <c r="W2297" s="269"/>
      <c r="X2297" s="269"/>
      <c r="Y2297" s="270"/>
      <c r="Z2297" s="270"/>
      <c r="AA2297" s="270"/>
      <c r="AB2297" s="270"/>
      <c r="AC2297" s="270"/>
      <c r="AD2297" s="270"/>
      <c r="AE2297" s="270"/>
      <c r="AF2297" s="269"/>
      <c r="AG2297" s="269"/>
      <c r="AH2297" s="269"/>
      <c r="AI2297" s="269"/>
      <c r="AJ2297" s="269"/>
      <c r="AK2297" s="269"/>
      <c r="AL2297" s="269"/>
    </row>
    <row r="2298" spans="1:38" ht="11.25" x14ac:dyDescent="0.2">
      <c r="A2298" s="266">
        <v>2290</v>
      </c>
      <c r="B2298" s="267">
        <f>'!!!KATILIMCI LİSTESİ!!!'!C2291</f>
        <v>0</v>
      </c>
      <c r="C2298" s="268">
        <f>'!!!KATILIMCI LİSTESİ!!!'!B2291</f>
        <v>0</v>
      </c>
      <c r="D2298" s="269"/>
      <c r="E2298" s="269"/>
      <c r="F2298" s="269"/>
      <c r="G2298" s="269"/>
      <c r="H2298" s="269"/>
      <c r="I2298" s="269"/>
      <c r="J2298" s="269"/>
      <c r="K2298" s="270"/>
      <c r="L2298" s="270"/>
      <c r="M2298" s="270"/>
      <c r="N2298" s="270"/>
      <c r="O2298" s="270"/>
      <c r="P2298" s="270"/>
      <c r="Q2298" s="270"/>
      <c r="R2298" s="269"/>
      <c r="S2298" s="269"/>
      <c r="T2298" s="269"/>
      <c r="U2298" s="269"/>
      <c r="V2298" s="269"/>
      <c r="W2298" s="269"/>
      <c r="X2298" s="269"/>
      <c r="Y2298" s="270"/>
      <c r="Z2298" s="270"/>
      <c r="AA2298" s="270"/>
      <c r="AB2298" s="270"/>
      <c r="AC2298" s="270"/>
      <c r="AD2298" s="270"/>
      <c r="AE2298" s="270"/>
      <c r="AF2298" s="269"/>
      <c r="AG2298" s="269"/>
      <c r="AH2298" s="269"/>
      <c r="AI2298" s="269"/>
      <c r="AJ2298" s="269"/>
      <c r="AK2298" s="269"/>
      <c r="AL2298" s="269"/>
    </row>
    <row r="2299" spans="1:38" ht="11.25" x14ac:dyDescent="0.2">
      <c r="A2299" s="266">
        <v>2291</v>
      </c>
      <c r="B2299" s="267">
        <f>'!!!KATILIMCI LİSTESİ!!!'!C2292</f>
        <v>0</v>
      </c>
      <c r="C2299" s="268">
        <f>'!!!KATILIMCI LİSTESİ!!!'!B2292</f>
        <v>0</v>
      </c>
      <c r="D2299" s="269"/>
      <c r="E2299" s="269"/>
      <c r="F2299" s="269"/>
      <c r="G2299" s="269"/>
      <c r="H2299" s="269"/>
      <c r="I2299" s="269"/>
      <c r="J2299" s="269"/>
      <c r="K2299" s="270"/>
      <c r="L2299" s="270"/>
      <c r="M2299" s="270"/>
      <c r="N2299" s="270"/>
      <c r="O2299" s="270"/>
      <c r="P2299" s="270"/>
      <c r="Q2299" s="270"/>
      <c r="R2299" s="269"/>
      <c r="S2299" s="269"/>
      <c r="T2299" s="269"/>
      <c r="U2299" s="269"/>
      <c r="V2299" s="269"/>
      <c r="W2299" s="269"/>
      <c r="X2299" s="269"/>
      <c r="Y2299" s="270"/>
      <c r="Z2299" s="270"/>
      <c r="AA2299" s="270"/>
      <c r="AB2299" s="270"/>
      <c r="AC2299" s="270"/>
      <c r="AD2299" s="270"/>
      <c r="AE2299" s="270"/>
      <c r="AF2299" s="269"/>
      <c r="AG2299" s="269"/>
      <c r="AH2299" s="269"/>
      <c r="AI2299" s="269"/>
      <c r="AJ2299" s="269"/>
      <c r="AK2299" s="269"/>
      <c r="AL2299" s="269"/>
    </row>
    <row r="2300" spans="1:38" ht="11.25" x14ac:dyDescent="0.2">
      <c r="A2300" s="266">
        <v>2292</v>
      </c>
      <c r="B2300" s="267">
        <f>'!!!KATILIMCI LİSTESİ!!!'!C2293</f>
        <v>0</v>
      </c>
      <c r="C2300" s="268">
        <f>'!!!KATILIMCI LİSTESİ!!!'!B2293</f>
        <v>0</v>
      </c>
      <c r="D2300" s="269"/>
      <c r="E2300" s="269"/>
      <c r="F2300" s="269"/>
      <c r="G2300" s="269"/>
      <c r="H2300" s="269"/>
      <c r="I2300" s="269"/>
      <c r="J2300" s="269"/>
      <c r="K2300" s="270"/>
      <c r="L2300" s="270"/>
      <c r="M2300" s="270"/>
      <c r="N2300" s="270"/>
      <c r="O2300" s="270"/>
      <c r="P2300" s="270"/>
      <c r="Q2300" s="270"/>
      <c r="R2300" s="269"/>
      <c r="S2300" s="269"/>
      <c r="T2300" s="269"/>
      <c r="U2300" s="269"/>
      <c r="V2300" s="269"/>
      <c r="W2300" s="269"/>
      <c r="X2300" s="269"/>
      <c r="Y2300" s="270"/>
      <c r="Z2300" s="270"/>
      <c r="AA2300" s="270"/>
      <c r="AB2300" s="270"/>
      <c r="AC2300" s="270"/>
      <c r="AD2300" s="270"/>
      <c r="AE2300" s="270"/>
      <c r="AF2300" s="269"/>
      <c r="AG2300" s="269"/>
      <c r="AH2300" s="269"/>
      <c r="AI2300" s="269"/>
      <c r="AJ2300" s="269"/>
      <c r="AK2300" s="269"/>
      <c r="AL2300" s="269"/>
    </row>
    <row r="2301" spans="1:38" ht="11.25" x14ac:dyDescent="0.2">
      <c r="A2301" s="266">
        <v>2293</v>
      </c>
      <c r="B2301" s="267">
        <f>'!!!KATILIMCI LİSTESİ!!!'!C2294</f>
        <v>0</v>
      </c>
      <c r="C2301" s="268">
        <f>'!!!KATILIMCI LİSTESİ!!!'!B2294</f>
        <v>0</v>
      </c>
      <c r="D2301" s="269"/>
      <c r="E2301" s="269"/>
      <c r="F2301" s="269"/>
      <c r="G2301" s="269"/>
      <c r="H2301" s="269"/>
      <c r="I2301" s="269"/>
      <c r="J2301" s="269"/>
      <c r="K2301" s="270"/>
      <c r="L2301" s="270"/>
      <c r="M2301" s="270"/>
      <c r="N2301" s="270"/>
      <c r="O2301" s="270"/>
      <c r="P2301" s="270"/>
      <c r="Q2301" s="270"/>
      <c r="R2301" s="269"/>
      <c r="S2301" s="269"/>
      <c r="T2301" s="269"/>
      <c r="U2301" s="269"/>
      <c r="V2301" s="269"/>
      <c r="W2301" s="269"/>
      <c r="X2301" s="269"/>
      <c r="Y2301" s="270"/>
      <c r="Z2301" s="270"/>
      <c r="AA2301" s="270"/>
      <c r="AB2301" s="270"/>
      <c r="AC2301" s="270"/>
      <c r="AD2301" s="270"/>
      <c r="AE2301" s="270"/>
      <c r="AF2301" s="269"/>
      <c r="AG2301" s="269"/>
      <c r="AH2301" s="269"/>
      <c r="AI2301" s="269"/>
      <c r="AJ2301" s="269"/>
      <c r="AK2301" s="269"/>
      <c r="AL2301" s="269"/>
    </row>
    <row r="2302" spans="1:38" ht="11.25" x14ac:dyDescent="0.2">
      <c r="A2302" s="266">
        <v>2294</v>
      </c>
      <c r="B2302" s="267">
        <f>'!!!KATILIMCI LİSTESİ!!!'!C2295</f>
        <v>0</v>
      </c>
      <c r="C2302" s="268">
        <f>'!!!KATILIMCI LİSTESİ!!!'!B2295</f>
        <v>0</v>
      </c>
      <c r="D2302" s="269"/>
      <c r="E2302" s="269"/>
      <c r="F2302" s="269"/>
      <c r="G2302" s="269"/>
      <c r="H2302" s="269"/>
      <c r="I2302" s="269"/>
      <c r="J2302" s="269"/>
      <c r="K2302" s="270"/>
      <c r="L2302" s="270"/>
      <c r="M2302" s="270"/>
      <c r="N2302" s="270"/>
      <c r="O2302" s="270"/>
      <c r="P2302" s="270"/>
      <c r="Q2302" s="270"/>
      <c r="R2302" s="269"/>
      <c r="S2302" s="269"/>
      <c r="T2302" s="269"/>
      <c r="U2302" s="269"/>
      <c r="V2302" s="269"/>
      <c r="W2302" s="269"/>
      <c r="X2302" s="269"/>
      <c r="Y2302" s="270"/>
      <c r="Z2302" s="270"/>
      <c r="AA2302" s="270"/>
      <c r="AB2302" s="270"/>
      <c r="AC2302" s="270"/>
      <c r="AD2302" s="270"/>
      <c r="AE2302" s="270"/>
      <c r="AF2302" s="269"/>
      <c r="AG2302" s="269"/>
      <c r="AH2302" s="269"/>
      <c r="AI2302" s="269"/>
      <c r="AJ2302" s="269"/>
      <c r="AK2302" s="269"/>
      <c r="AL2302" s="269"/>
    </row>
    <row r="2303" spans="1:38" ht="11.25" x14ac:dyDescent="0.2">
      <c r="A2303" s="266">
        <v>2295</v>
      </c>
      <c r="B2303" s="267">
        <f>'!!!KATILIMCI LİSTESİ!!!'!C2296</f>
        <v>0</v>
      </c>
      <c r="C2303" s="268">
        <f>'!!!KATILIMCI LİSTESİ!!!'!B2296</f>
        <v>0</v>
      </c>
      <c r="D2303" s="269"/>
      <c r="E2303" s="269"/>
      <c r="F2303" s="269"/>
      <c r="G2303" s="269"/>
      <c r="H2303" s="269"/>
      <c r="I2303" s="269"/>
      <c r="J2303" s="269"/>
      <c r="K2303" s="270"/>
      <c r="L2303" s="270"/>
      <c r="M2303" s="270"/>
      <c r="N2303" s="270"/>
      <c r="O2303" s="270"/>
      <c r="P2303" s="270"/>
      <c r="Q2303" s="270"/>
      <c r="R2303" s="269"/>
      <c r="S2303" s="269"/>
      <c r="T2303" s="269"/>
      <c r="U2303" s="269"/>
      <c r="V2303" s="269"/>
      <c r="W2303" s="269"/>
      <c r="X2303" s="269"/>
      <c r="Y2303" s="270"/>
      <c r="Z2303" s="270"/>
      <c r="AA2303" s="270"/>
      <c r="AB2303" s="270"/>
      <c r="AC2303" s="270"/>
      <c r="AD2303" s="270"/>
      <c r="AE2303" s="270"/>
      <c r="AF2303" s="269"/>
      <c r="AG2303" s="269"/>
      <c r="AH2303" s="269"/>
      <c r="AI2303" s="269"/>
      <c r="AJ2303" s="269"/>
      <c r="AK2303" s="269"/>
      <c r="AL2303" s="269"/>
    </row>
    <row r="2304" spans="1:38" ht="11.25" x14ac:dyDescent="0.2">
      <c r="A2304" s="266">
        <v>2296</v>
      </c>
      <c r="B2304" s="267">
        <f>'!!!KATILIMCI LİSTESİ!!!'!C2297</f>
        <v>0</v>
      </c>
      <c r="C2304" s="268">
        <f>'!!!KATILIMCI LİSTESİ!!!'!B2297</f>
        <v>0</v>
      </c>
      <c r="D2304" s="269"/>
      <c r="E2304" s="269"/>
      <c r="F2304" s="269"/>
      <c r="G2304" s="269"/>
      <c r="H2304" s="269"/>
      <c r="I2304" s="269"/>
      <c r="J2304" s="269"/>
      <c r="K2304" s="270"/>
      <c r="L2304" s="270"/>
      <c r="M2304" s="270"/>
      <c r="N2304" s="270"/>
      <c r="O2304" s="270"/>
      <c r="P2304" s="270"/>
      <c r="Q2304" s="270"/>
      <c r="R2304" s="269"/>
      <c r="S2304" s="269"/>
      <c r="T2304" s="269"/>
      <c r="U2304" s="269"/>
      <c r="V2304" s="269"/>
      <c r="W2304" s="269"/>
      <c r="X2304" s="269"/>
      <c r="Y2304" s="270"/>
      <c r="Z2304" s="270"/>
      <c r="AA2304" s="270"/>
      <c r="AB2304" s="270"/>
      <c r="AC2304" s="270"/>
      <c r="AD2304" s="270"/>
      <c r="AE2304" s="270"/>
      <c r="AF2304" s="269"/>
      <c r="AG2304" s="269"/>
      <c r="AH2304" s="269"/>
      <c r="AI2304" s="269"/>
      <c r="AJ2304" s="269"/>
      <c r="AK2304" s="269"/>
      <c r="AL2304" s="269"/>
    </row>
    <row r="2305" spans="1:38" ht="11.25" x14ac:dyDescent="0.2">
      <c r="A2305" s="266">
        <v>2297</v>
      </c>
      <c r="B2305" s="267">
        <f>'!!!KATILIMCI LİSTESİ!!!'!C2298</f>
        <v>0</v>
      </c>
      <c r="C2305" s="268">
        <f>'!!!KATILIMCI LİSTESİ!!!'!B2298</f>
        <v>0</v>
      </c>
      <c r="D2305" s="269"/>
      <c r="E2305" s="269"/>
      <c r="F2305" s="269"/>
      <c r="G2305" s="269"/>
      <c r="H2305" s="269"/>
      <c r="I2305" s="269"/>
      <c r="J2305" s="269"/>
      <c r="K2305" s="270"/>
      <c r="L2305" s="270"/>
      <c r="M2305" s="270"/>
      <c r="N2305" s="270"/>
      <c r="O2305" s="270"/>
      <c r="P2305" s="270"/>
      <c r="Q2305" s="270"/>
      <c r="R2305" s="269"/>
      <c r="S2305" s="269"/>
      <c r="T2305" s="269"/>
      <c r="U2305" s="269"/>
      <c r="V2305" s="269"/>
      <c r="W2305" s="269"/>
      <c r="X2305" s="269"/>
      <c r="Y2305" s="270"/>
      <c r="Z2305" s="270"/>
      <c r="AA2305" s="270"/>
      <c r="AB2305" s="270"/>
      <c r="AC2305" s="270"/>
      <c r="AD2305" s="270"/>
      <c r="AE2305" s="270"/>
      <c r="AF2305" s="269"/>
      <c r="AG2305" s="269"/>
      <c r="AH2305" s="269"/>
      <c r="AI2305" s="269"/>
      <c r="AJ2305" s="269"/>
      <c r="AK2305" s="269"/>
      <c r="AL2305" s="269"/>
    </row>
    <row r="2306" spans="1:38" ht="11.25" x14ac:dyDescent="0.2">
      <c r="A2306" s="266">
        <v>2298</v>
      </c>
      <c r="B2306" s="267">
        <f>'!!!KATILIMCI LİSTESİ!!!'!C2299</f>
        <v>0</v>
      </c>
      <c r="C2306" s="268">
        <f>'!!!KATILIMCI LİSTESİ!!!'!B2299</f>
        <v>0</v>
      </c>
      <c r="D2306" s="269"/>
      <c r="E2306" s="269"/>
      <c r="F2306" s="269"/>
      <c r="G2306" s="269"/>
      <c r="H2306" s="269"/>
      <c r="I2306" s="269"/>
      <c r="J2306" s="269"/>
      <c r="K2306" s="270"/>
      <c r="L2306" s="270"/>
      <c r="M2306" s="270"/>
      <c r="N2306" s="270"/>
      <c r="O2306" s="270"/>
      <c r="P2306" s="270"/>
      <c r="Q2306" s="270"/>
      <c r="R2306" s="269"/>
      <c r="S2306" s="269"/>
      <c r="T2306" s="269"/>
      <c r="U2306" s="269"/>
      <c r="V2306" s="269"/>
      <c r="W2306" s="269"/>
      <c r="X2306" s="269"/>
      <c r="Y2306" s="270"/>
      <c r="Z2306" s="270"/>
      <c r="AA2306" s="270"/>
      <c r="AB2306" s="270"/>
      <c r="AC2306" s="270"/>
      <c r="AD2306" s="270"/>
      <c r="AE2306" s="270"/>
      <c r="AF2306" s="269"/>
      <c r="AG2306" s="269"/>
      <c r="AH2306" s="269"/>
      <c r="AI2306" s="269"/>
      <c r="AJ2306" s="269"/>
      <c r="AK2306" s="269"/>
      <c r="AL2306" s="269"/>
    </row>
    <row r="2307" spans="1:38" ht="11.25" x14ac:dyDescent="0.2">
      <c r="A2307" s="266">
        <v>2299</v>
      </c>
      <c r="B2307" s="267">
        <f>'!!!KATILIMCI LİSTESİ!!!'!C2300</f>
        <v>0</v>
      </c>
      <c r="C2307" s="268">
        <f>'!!!KATILIMCI LİSTESİ!!!'!B2300</f>
        <v>0</v>
      </c>
      <c r="D2307" s="269"/>
      <c r="E2307" s="269"/>
      <c r="F2307" s="269"/>
      <c r="G2307" s="269"/>
      <c r="H2307" s="269"/>
      <c r="I2307" s="269"/>
      <c r="J2307" s="269"/>
      <c r="K2307" s="270"/>
      <c r="L2307" s="270"/>
      <c r="M2307" s="270"/>
      <c r="N2307" s="270"/>
      <c r="O2307" s="270"/>
      <c r="P2307" s="270"/>
      <c r="Q2307" s="270"/>
      <c r="R2307" s="269"/>
      <c r="S2307" s="269"/>
      <c r="T2307" s="269"/>
      <c r="U2307" s="269"/>
      <c r="V2307" s="269"/>
      <c r="W2307" s="269"/>
      <c r="X2307" s="269"/>
      <c r="Y2307" s="270"/>
      <c r="Z2307" s="270"/>
      <c r="AA2307" s="270"/>
      <c r="AB2307" s="270"/>
      <c r="AC2307" s="270"/>
      <c r="AD2307" s="270"/>
      <c r="AE2307" s="270"/>
      <c r="AF2307" s="269"/>
      <c r="AG2307" s="269"/>
      <c r="AH2307" s="269"/>
      <c r="AI2307" s="269"/>
      <c r="AJ2307" s="269"/>
      <c r="AK2307" s="269"/>
      <c r="AL2307" s="269"/>
    </row>
    <row r="2308" spans="1:38" ht="11.25" x14ac:dyDescent="0.2">
      <c r="A2308" s="266">
        <v>2300</v>
      </c>
      <c r="B2308" s="267">
        <f>'!!!KATILIMCI LİSTESİ!!!'!C2301</f>
        <v>0</v>
      </c>
      <c r="C2308" s="268">
        <f>'!!!KATILIMCI LİSTESİ!!!'!B2301</f>
        <v>0</v>
      </c>
      <c r="D2308" s="269"/>
      <c r="E2308" s="269"/>
      <c r="F2308" s="269"/>
      <c r="G2308" s="269"/>
      <c r="H2308" s="269"/>
      <c r="I2308" s="269"/>
      <c r="J2308" s="269"/>
      <c r="K2308" s="270"/>
      <c r="L2308" s="270"/>
      <c r="M2308" s="270"/>
      <c r="N2308" s="270"/>
      <c r="O2308" s="270"/>
      <c r="P2308" s="270"/>
      <c r="Q2308" s="270"/>
      <c r="R2308" s="269"/>
      <c r="S2308" s="269"/>
      <c r="T2308" s="269"/>
      <c r="U2308" s="269"/>
      <c r="V2308" s="269"/>
      <c r="W2308" s="269"/>
      <c r="X2308" s="269"/>
      <c r="Y2308" s="270"/>
      <c r="Z2308" s="270"/>
      <c r="AA2308" s="270"/>
      <c r="AB2308" s="270"/>
      <c r="AC2308" s="270"/>
      <c r="AD2308" s="270"/>
      <c r="AE2308" s="270"/>
      <c r="AF2308" s="269"/>
      <c r="AG2308" s="269"/>
      <c r="AH2308" s="269"/>
      <c r="AI2308" s="269"/>
      <c r="AJ2308" s="269"/>
      <c r="AK2308" s="269"/>
      <c r="AL2308" s="269"/>
    </row>
    <row r="2309" spans="1:38" ht="11.25" x14ac:dyDescent="0.2">
      <c r="A2309" s="266">
        <v>2301</v>
      </c>
      <c r="B2309" s="267">
        <f>'!!!KATILIMCI LİSTESİ!!!'!C2302</f>
        <v>0</v>
      </c>
      <c r="C2309" s="268">
        <f>'!!!KATILIMCI LİSTESİ!!!'!B2302</f>
        <v>0</v>
      </c>
      <c r="D2309" s="269"/>
      <c r="E2309" s="269"/>
      <c r="F2309" s="269"/>
      <c r="G2309" s="269"/>
      <c r="H2309" s="269"/>
      <c r="I2309" s="269"/>
      <c r="J2309" s="269"/>
      <c r="K2309" s="270"/>
      <c r="L2309" s="270"/>
      <c r="M2309" s="270"/>
      <c r="N2309" s="270"/>
      <c r="O2309" s="270"/>
      <c r="P2309" s="270"/>
      <c r="Q2309" s="270"/>
      <c r="R2309" s="269"/>
      <c r="S2309" s="269"/>
      <c r="T2309" s="269"/>
      <c r="U2309" s="269"/>
      <c r="V2309" s="269"/>
      <c r="W2309" s="269"/>
      <c r="X2309" s="269"/>
      <c r="Y2309" s="270"/>
      <c r="Z2309" s="270"/>
      <c r="AA2309" s="270"/>
      <c r="AB2309" s="270"/>
      <c r="AC2309" s="270"/>
      <c r="AD2309" s="270"/>
      <c r="AE2309" s="270"/>
      <c r="AF2309" s="269"/>
      <c r="AG2309" s="269"/>
      <c r="AH2309" s="269"/>
      <c r="AI2309" s="269"/>
      <c r="AJ2309" s="269"/>
      <c r="AK2309" s="269"/>
      <c r="AL2309" s="269"/>
    </row>
    <row r="2310" spans="1:38" ht="11.25" x14ac:dyDescent="0.2">
      <c r="A2310" s="266">
        <v>2302</v>
      </c>
      <c r="B2310" s="267">
        <f>'!!!KATILIMCI LİSTESİ!!!'!C2303</f>
        <v>0</v>
      </c>
      <c r="C2310" s="268">
        <f>'!!!KATILIMCI LİSTESİ!!!'!B2303</f>
        <v>0</v>
      </c>
      <c r="D2310" s="269"/>
      <c r="E2310" s="269"/>
      <c r="F2310" s="269"/>
      <c r="G2310" s="269"/>
      <c r="H2310" s="269"/>
      <c r="I2310" s="269"/>
      <c r="J2310" s="269"/>
      <c r="K2310" s="270"/>
      <c r="L2310" s="270"/>
      <c r="M2310" s="270"/>
      <c r="N2310" s="270"/>
      <c r="O2310" s="270"/>
      <c r="P2310" s="270"/>
      <c r="Q2310" s="270"/>
      <c r="R2310" s="269"/>
      <c r="S2310" s="269"/>
      <c r="T2310" s="269"/>
      <c r="U2310" s="269"/>
      <c r="V2310" s="269"/>
      <c r="W2310" s="269"/>
      <c r="X2310" s="269"/>
      <c r="Y2310" s="270"/>
      <c r="Z2310" s="270"/>
      <c r="AA2310" s="270"/>
      <c r="AB2310" s="270"/>
      <c r="AC2310" s="270"/>
      <c r="AD2310" s="270"/>
      <c r="AE2310" s="270"/>
      <c r="AF2310" s="269"/>
      <c r="AG2310" s="269"/>
      <c r="AH2310" s="269"/>
      <c r="AI2310" s="269"/>
      <c r="AJ2310" s="269"/>
      <c r="AK2310" s="269"/>
      <c r="AL2310" s="269"/>
    </row>
    <row r="2311" spans="1:38" ht="11.25" x14ac:dyDescent="0.2">
      <c r="A2311" s="266">
        <v>2303</v>
      </c>
      <c r="B2311" s="267">
        <f>'!!!KATILIMCI LİSTESİ!!!'!C2304</f>
        <v>0</v>
      </c>
      <c r="C2311" s="268">
        <f>'!!!KATILIMCI LİSTESİ!!!'!B2304</f>
        <v>0</v>
      </c>
      <c r="D2311" s="269"/>
      <c r="E2311" s="269"/>
      <c r="F2311" s="269"/>
      <c r="G2311" s="269"/>
      <c r="H2311" s="269"/>
      <c r="I2311" s="269"/>
      <c r="J2311" s="269"/>
      <c r="K2311" s="270"/>
      <c r="L2311" s="270"/>
      <c r="M2311" s="270"/>
      <c r="N2311" s="270"/>
      <c r="O2311" s="270"/>
      <c r="P2311" s="270"/>
      <c r="Q2311" s="270"/>
      <c r="R2311" s="269"/>
      <c r="S2311" s="269"/>
      <c r="T2311" s="269"/>
      <c r="U2311" s="269"/>
      <c r="V2311" s="269"/>
      <c r="W2311" s="269"/>
      <c r="X2311" s="269"/>
      <c r="Y2311" s="270"/>
      <c r="Z2311" s="270"/>
      <c r="AA2311" s="270"/>
      <c r="AB2311" s="270"/>
      <c r="AC2311" s="270"/>
      <c r="AD2311" s="270"/>
      <c r="AE2311" s="270"/>
      <c r="AF2311" s="269"/>
      <c r="AG2311" s="269"/>
      <c r="AH2311" s="269"/>
      <c r="AI2311" s="269"/>
      <c r="AJ2311" s="269"/>
      <c r="AK2311" s="269"/>
      <c r="AL2311" s="269"/>
    </row>
    <row r="2312" spans="1:38" ht="11.25" x14ac:dyDescent="0.2">
      <c r="A2312" s="266">
        <v>2304</v>
      </c>
      <c r="B2312" s="267">
        <f>'!!!KATILIMCI LİSTESİ!!!'!C2305</f>
        <v>0</v>
      </c>
      <c r="C2312" s="268">
        <f>'!!!KATILIMCI LİSTESİ!!!'!B2305</f>
        <v>0</v>
      </c>
      <c r="D2312" s="269"/>
      <c r="E2312" s="269"/>
      <c r="F2312" s="269"/>
      <c r="G2312" s="269"/>
      <c r="H2312" s="269"/>
      <c r="I2312" s="269"/>
      <c r="J2312" s="269"/>
      <c r="K2312" s="270"/>
      <c r="L2312" s="270"/>
      <c r="M2312" s="270"/>
      <c r="N2312" s="270"/>
      <c r="O2312" s="270"/>
      <c r="P2312" s="270"/>
      <c r="Q2312" s="270"/>
      <c r="R2312" s="269"/>
      <c r="S2312" s="269"/>
      <c r="T2312" s="269"/>
      <c r="U2312" s="269"/>
      <c r="V2312" s="269"/>
      <c r="W2312" s="269"/>
      <c r="X2312" s="269"/>
      <c r="Y2312" s="270"/>
      <c r="Z2312" s="270"/>
      <c r="AA2312" s="270"/>
      <c r="AB2312" s="270"/>
      <c r="AC2312" s="270"/>
      <c r="AD2312" s="270"/>
      <c r="AE2312" s="270"/>
      <c r="AF2312" s="269"/>
      <c r="AG2312" s="269"/>
      <c r="AH2312" s="269"/>
      <c r="AI2312" s="269"/>
      <c r="AJ2312" s="269"/>
      <c r="AK2312" s="269"/>
      <c r="AL2312" s="269"/>
    </row>
    <row r="2313" spans="1:38" ht="11.25" x14ac:dyDescent="0.2">
      <c r="A2313" s="266">
        <v>2305</v>
      </c>
      <c r="B2313" s="267">
        <f>'!!!KATILIMCI LİSTESİ!!!'!C2306</f>
        <v>0</v>
      </c>
      <c r="C2313" s="268">
        <f>'!!!KATILIMCI LİSTESİ!!!'!B2306</f>
        <v>0</v>
      </c>
      <c r="D2313" s="269"/>
      <c r="E2313" s="269"/>
      <c r="F2313" s="269"/>
      <c r="G2313" s="269"/>
      <c r="H2313" s="269"/>
      <c r="I2313" s="269"/>
      <c r="J2313" s="269"/>
      <c r="K2313" s="270"/>
      <c r="L2313" s="270"/>
      <c r="M2313" s="270"/>
      <c r="N2313" s="270"/>
      <c r="O2313" s="270"/>
      <c r="P2313" s="270"/>
      <c r="Q2313" s="270"/>
      <c r="R2313" s="269"/>
      <c r="S2313" s="269"/>
      <c r="T2313" s="269"/>
      <c r="U2313" s="269"/>
      <c r="V2313" s="269"/>
      <c r="W2313" s="269"/>
      <c r="X2313" s="269"/>
      <c r="Y2313" s="270"/>
      <c r="Z2313" s="270"/>
      <c r="AA2313" s="270"/>
      <c r="AB2313" s="270"/>
      <c r="AC2313" s="270"/>
      <c r="AD2313" s="270"/>
      <c r="AE2313" s="270"/>
      <c r="AF2313" s="269"/>
      <c r="AG2313" s="269"/>
      <c r="AH2313" s="269"/>
      <c r="AI2313" s="269"/>
      <c r="AJ2313" s="269"/>
      <c r="AK2313" s="269"/>
      <c r="AL2313" s="269"/>
    </row>
    <row r="2314" spans="1:38" ht="11.25" x14ac:dyDescent="0.2">
      <c r="A2314" s="266">
        <v>2306</v>
      </c>
      <c r="B2314" s="267">
        <f>'!!!KATILIMCI LİSTESİ!!!'!C2307</f>
        <v>0</v>
      </c>
      <c r="C2314" s="268">
        <f>'!!!KATILIMCI LİSTESİ!!!'!B2307</f>
        <v>0</v>
      </c>
      <c r="D2314" s="269"/>
      <c r="E2314" s="269"/>
      <c r="F2314" s="269"/>
      <c r="G2314" s="269"/>
      <c r="H2314" s="269"/>
      <c r="I2314" s="269"/>
      <c r="J2314" s="269"/>
      <c r="K2314" s="270"/>
      <c r="L2314" s="270"/>
      <c r="M2314" s="270"/>
      <c r="N2314" s="270"/>
      <c r="O2314" s="270"/>
      <c r="P2314" s="270"/>
      <c r="Q2314" s="270"/>
      <c r="R2314" s="269"/>
      <c r="S2314" s="269"/>
      <c r="T2314" s="269"/>
      <c r="U2314" s="269"/>
      <c r="V2314" s="269"/>
      <c r="W2314" s="269"/>
      <c r="X2314" s="269"/>
      <c r="Y2314" s="270"/>
      <c r="Z2314" s="270"/>
      <c r="AA2314" s="270"/>
      <c r="AB2314" s="270"/>
      <c r="AC2314" s="270"/>
      <c r="AD2314" s="270"/>
      <c r="AE2314" s="270"/>
      <c r="AF2314" s="269"/>
      <c r="AG2314" s="269"/>
      <c r="AH2314" s="269"/>
      <c r="AI2314" s="269"/>
      <c r="AJ2314" s="269"/>
      <c r="AK2314" s="269"/>
      <c r="AL2314" s="269"/>
    </row>
    <row r="2315" spans="1:38" ht="11.25" x14ac:dyDescent="0.2">
      <c r="A2315" s="266">
        <v>2307</v>
      </c>
      <c r="B2315" s="267">
        <f>'!!!KATILIMCI LİSTESİ!!!'!C2308</f>
        <v>0</v>
      </c>
      <c r="C2315" s="268">
        <f>'!!!KATILIMCI LİSTESİ!!!'!B2308</f>
        <v>0</v>
      </c>
      <c r="D2315" s="269"/>
      <c r="E2315" s="269"/>
      <c r="F2315" s="269"/>
      <c r="G2315" s="269"/>
      <c r="H2315" s="269"/>
      <c r="I2315" s="269"/>
      <c r="J2315" s="269"/>
      <c r="K2315" s="270"/>
      <c r="L2315" s="270"/>
      <c r="M2315" s="270"/>
      <c r="N2315" s="270"/>
      <c r="O2315" s="270"/>
      <c r="P2315" s="270"/>
      <c r="Q2315" s="270"/>
      <c r="R2315" s="269"/>
      <c r="S2315" s="269"/>
      <c r="T2315" s="269"/>
      <c r="U2315" s="269"/>
      <c r="V2315" s="269"/>
      <c r="W2315" s="269"/>
      <c r="X2315" s="269"/>
      <c r="Y2315" s="270"/>
      <c r="Z2315" s="270"/>
      <c r="AA2315" s="270"/>
      <c r="AB2315" s="270"/>
      <c r="AC2315" s="270"/>
      <c r="AD2315" s="270"/>
      <c r="AE2315" s="270"/>
      <c r="AF2315" s="269"/>
      <c r="AG2315" s="269"/>
      <c r="AH2315" s="269"/>
      <c r="AI2315" s="269"/>
      <c r="AJ2315" s="269"/>
      <c r="AK2315" s="269"/>
      <c r="AL2315" s="269"/>
    </row>
    <row r="2316" spans="1:38" ht="11.25" x14ac:dyDescent="0.2">
      <c r="A2316" s="266">
        <v>2308</v>
      </c>
      <c r="B2316" s="267">
        <f>'!!!KATILIMCI LİSTESİ!!!'!C2309</f>
        <v>0</v>
      </c>
      <c r="C2316" s="268">
        <f>'!!!KATILIMCI LİSTESİ!!!'!B2309</f>
        <v>0</v>
      </c>
      <c r="D2316" s="269"/>
      <c r="E2316" s="269"/>
      <c r="F2316" s="269"/>
      <c r="G2316" s="269"/>
      <c r="H2316" s="269"/>
      <c r="I2316" s="269"/>
      <c r="J2316" s="269"/>
      <c r="K2316" s="270"/>
      <c r="L2316" s="270"/>
      <c r="M2316" s="270"/>
      <c r="N2316" s="270"/>
      <c r="O2316" s="270"/>
      <c r="P2316" s="270"/>
      <c r="Q2316" s="270"/>
      <c r="R2316" s="269"/>
      <c r="S2316" s="269"/>
      <c r="T2316" s="269"/>
      <c r="U2316" s="269"/>
      <c r="V2316" s="269"/>
      <c r="W2316" s="269"/>
      <c r="X2316" s="269"/>
      <c r="Y2316" s="270"/>
      <c r="Z2316" s="270"/>
      <c r="AA2316" s="270"/>
      <c r="AB2316" s="270"/>
      <c r="AC2316" s="270"/>
      <c r="AD2316" s="270"/>
      <c r="AE2316" s="270"/>
      <c r="AF2316" s="269"/>
      <c r="AG2316" s="269"/>
      <c r="AH2316" s="269"/>
      <c r="AI2316" s="269"/>
      <c r="AJ2316" s="269"/>
      <c r="AK2316" s="269"/>
      <c r="AL2316" s="269"/>
    </row>
    <row r="2317" spans="1:38" ht="11.25" x14ac:dyDescent="0.2">
      <c r="A2317" s="266">
        <v>2309</v>
      </c>
      <c r="B2317" s="267">
        <f>'!!!KATILIMCI LİSTESİ!!!'!C2310</f>
        <v>0</v>
      </c>
      <c r="C2317" s="268">
        <f>'!!!KATILIMCI LİSTESİ!!!'!B2310</f>
        <v>0</v>
      </c>
      <c r="D2317" s="269"/>
      <c r="E2317" s="269"/>
      <c r="F2317" s="269"/>
      <c r="G2317" s="269"/>
      <c r="H2317" s="269"/>
      <c r="I2317" s="269"/>
      <c r="J2317" s="269"/>
      <c r="K2317" s="270"/>
      <c r="L2317" s="270"/>
      <c r="M2317" s="270"/>
      <c r="N2317" s="270"/>
      <c r="O2317" s="270"/>
      <c r="P2317" s="270"/>
      <c r="Q2317" s="270"/>
      <c r="R2317" s="269"/>
      <c r="S2317" s="269"/>
      <c r="T2317" s="269"/>
      <c r="U2317" s="269"/>
      <c r="V2317" s="269"/>
      <c r="W2317" s="269"/>
      <c r="X2317" s="269"/>
      <c r="Y2317" s="270"/>
      <c r="Z2317" s="270"/>
      <c r="AA2317" s="270"/>
      <c r="AB2317" s="270"/>
      <c r="AC2317" s="270"/>
      <c r="AD2317" s="270"/>
      <c r="AE2317" s="270"/>
      <c r="AF2317" s="269"/>
      <c r="AG2317" s="269"/>
      <c r="AH2317" s="269"/>
      <c r="AI2317" s="269"/>
      <c r="AJ2317" s="269"/>
      <c r="AK2317" s="269"/>
      <c r="AL2317" s="269"/>
    </row>
    <row r="2318" spans="1:38" ht="11.25" x14ac:dyDescent="0.2">
      <c r="A2318" s="266">
        <v>2310</v>
      </c>
      <c r="B2318" s="267">
        <f>'!!!KATILIMCI LİSTESİ!!!'!C2311</f>
        <v>0</v>
      </c>
      <c r="C2318" s="268">
        <f>'!!!KATILIMCI LİSTESİ!!!'!B2311</f>
        <v>0</v>
      </c>
      <c r="D2318" s="269"/>
      <c r="E2318" s="269"/>
      <c r="F2318" s="269"/>
      <c r="G2318" s="269"/>
      <c r="H2318" s="269"/>
      <c r="I2318" s="269"/>
      <c r="J2318" s="269"/>
      <c r="K2318" s="270"/>
      <c r="L2318" s="270"/>
      <c r="M2318" s="270"/>
      <c r="N2318" s="270"/>
      <c r="O2318" s="270"/>
      <c r="P2318" s="270"/>
      <c r="Q2318" s="270"/>
      <c r="R2318" s="269"/>
      <c r="S2318" s="269"/>
      <c r="T2318" s="269"/>
      <c r="U2318" s="269"/>
      <c r="V2318" s="269"/>
      <c r="W2318" s="269"/>
      <c r="X2318" s="269"/>
      <c r="Y2318" s="270"/>
      <c r="Z2318" s="270"/>
      <c r="AA2318" s="270"/>
      <c r="AB2318" s="270"/>
      <c r="AC2318" s="270"/>
      <c r="AD2318" s="270"/>
      <c r="AE2318" s="270"/>
      <c r="AF2318" s="269"/>
      <c r="AG2318" s="269"/>
      <c r="AH2318" s="269"/>
      <c r="AI2318" s="269"/>
      <c r="AJ2318" s="269"/>
      <c r="AK2318" s="269"/>
      <c r="AL2318" s="269"/>
    </row>
    <row r="2319" spans="1:38" ht="11.25" x14ac:dyDescent="0.2">
      <c r="A2319" s="266">
        <v>2311</v>
      </c>
      <c r="B2319" s="267">
        <f>'!!!KATILIMCI LİSTESİ!!!'!C2312</f>
        <v>0</v>
      </c>
      <c r="C2319" s="268">
        <f>'!!!KATILIMCI LİSTESİ!!!'!B2312</f>
        <v>0</v>
      </c>
      <c r="D2319" s="269"/>
      <c r="E2319" s="269"/>
      <c r="F2319" s="269"/>
      <c r="G2319" s="269"/>
      <c r="H2319" s="269"/>
      <c r="I2319" s="269"/>
      <c r="J2319" s="269"/>
      <c r="K2319" s="270"/>
      <c r="L2319" s="270"/>
      <c r="M2319" s="270"/>
      <c r="N2319" s="270"/>
      <c r="O2319" s="270"/>
      <c r="P2319" s="270"/>
      <c r="Q2319" s="270"/>
      <c r="R2319" s="269"/>
      <c r="S2319" s="269"/>
      <c r="T2319" s="269"/>
      <c r="U2319" s="269"/>
      <c r="V2319" s="269"/>
      <c r="W2319" s="269"/>
      <c r="X2319" s="269"/>
      <c r="Y2319" s="270"/>
      <c r="Z2319" s="270"/>
      <c r="AA2319" s="270"/>
      <c r="AB2319" s="270"/>
      <c r="AC2319" s="270"/>
      <c r="AD2319" s="270"/>
      <c r="AE2319" s="270"/>
      <c r="AF2319" s="269"/>
      <c r="AG2319" s="269"/>
      <c r="AH2319" s="269"/>
      <c r="AI2319" s="269"/>
      <c r="AJ2319" s="269"/>
      <c r="AK2319" s="269"/>
      <c r="AL2319" s="269"/>
    </row>
    <row r="2320" spans="1:38" ht="11.25" x14ac:dyDescent="0.2">
      <c r="A2320" s="266">
        <v>2312</v>
      </c>
      <c r="B2320" s="267">
        <f>'!!!KATILIMCI LİSTESİ!!!'!C2313</f>
        <v>0</v>
      </c>
      <c r="C2320" s="268">
        <f>'!!!KATILIMCI LİSTESİ!!!'!B2313</f>
        <v>0</v>
      </c>
      <c r="D2320" s="269"/>
      <c r="E2320" s="269"/>
      <c r="F2320" s="269"/>
      <c r="G2320" s="269"/>
      <c r="H2320" s="269"/>
      <c r="I2320" s="269"/>
      <c r="J2320" s="269"/>
      <c r="K2320" s="270"/>
      <c r="L2320" s="270"/>
      <c r="M2320" s="270"/>
      <c r="N2320" s="270"/>
      <c r="O2320" s="270"/>
      <c r="P2320" s="270"/>
      <c r="Q2320" s="270"/>
      <c r="R2320" s="269"/>
      <c r="S2320" s="269"/>
      <c r="T2320" s="269"/>
      <c r="U2320" s="269"/>
      <c r="V2320" s="269"/>
      <c r="W2320" s="269"/>
      <c r="X2320" s="269"/>
      <c r="Y2320" s="270"/>
      <c r="Z2320" s="270"/>
      <c r="AA2320" s="270"/>
      <c r="AB2320" s="270"/>
      <c r="AC2320" s="270"/>
      <c r="AD2320" s="270"/>
      <c r="AE2320" s="270"/>
      <c r="AF2320" s="269"/>
      <c r="AG2320" s="269"/>
      <c r="AH2320" s="269"/>
      <c r="AI2320" s="269"/>
      <c r="AJ2320" s="269"/>
      <c r="AK2320" s="269"/>
      <c r="AL2320" s="269"/>
    </row>
    <row r="2321" spans="1:38" ht="11.25" x14ac:dyDescent="0.2">
      <c r="A2321" s="266">
        <v>2313</v>
      </c>
      <c r="B2321" s="267">
        <f>'!!!KATILIMCI LİSTESİ!!!'!C2314</f>
        <v>0</v>
      </c>
      <c r="C2321" s="268">
        <f>'!!!KATILIMCI LİSTESİ!!!'!B2314</f>
        <v>0</v>
      </c>
      <c r="D2321" s="269"/>
      <c r="E2321" s="269"/>
      <c r="F2321" s="269"/>
      <c r="G2321" s="269"/>
      <c r="H2321" s="269"/>
      <c r="I2321" s="269"/>
      <c r="J2321" s="269"/>
      <c r="K2321" s="270"/>
      <c r="L2321" s="270"/>
      <c r="M2321" s="270"/>
      <c r="N2321" s="270"/>
      <c r="O2321" s="270"/>
      <c r="P2321" s="270"/>
      <c r="Q2321" s="270"/>
      <c r="R2321" s="269"/>
      <c r="S2321" s="269"/>
      <c r="T2321" s="269"/>
      <c r="U2321" s="269"/>
      <c r="V2321" s="269"/>
      <c r="W2321" s="269"/>
      <c r="X2321" s="269"/>
      <c r="Y2321" s="270"/>
      <c r="Z2321" s="270"/>
      <c r="AA2321" s="270"/>
      <c r="AB2321" s="270"/>
      <c r="AC2321" s="270"/>
      <c r="AD2321" s="270"/>
      <c r="AE2321" s="270"/>
      <c r="AF2321" s="269"/>
      <c r="AG2321" s="269"/>
      <c r="AH2321" s="269"/>
      <c r="AI2321" s="269"/>
      <c r="AJ2321" s="269"/>
      <c r="AK2321" s="269"/>
      <c r="AL2321" s="269"/>
    </row>
    <row r="2322" spans="1:38" ht="11.25" x14ac:dyDescent="0.2">
      <c r="A2322" s="266">
        <v>2314</v>
      </c>
      <c r="B2322" s="267">
        <f>'!!!KATILIMCI LİSTESİ!!!'!C2315</f>
        <v>0</v>
      </c>
      <c r="C2322" s="268">
        <f>'!!!KATILIMCI LİSTESİ!!!'!B2315</f>
        <v>0</v>
      </c>
      <c r="D2322" s="269"/>
      <c r="E2322" s="269"/>
      <c r="F2322" s="269"/>
      <c r="G2322" s="269"/>
      <c r="H2322" s="269"/>
      <c r="I2322" s="269"/>
      <c r="J2322" s="269"/>
      <c r="K2322" s="270"/>
      <c r="L2322" s="270"/>
      <c r="M2322" s="270"/>
      <c r="N2322" s="270"/>
      <c r="O2322" s="270"/>
      <c r="P2322" s="270"/>
      <c r="Q2322" s="270"/>
      <c r="R2322" s="269"/>
      <c r="S2322" s="269"/>
      <c r="T2322" s="269"/>
      <c r="U2322" s="269"/>
      <c r="V2322" s="269"/>
      <c r="W2322" s="269"/>
      <c r="X2322" s="269"/>
      <c r="Y2322" s="270"/>
      <c r="Z2322" s="270"/>
      <c r="AA2322" s="270"/>
      <c r="AB2322" s="270"/>
      <c r="AC2322" s="270"/>
      <c r="AD2322" s="270"/>
      <c r="AE2322" s="270"/>
      <c r="AF2322" s="269"/>
      <c r="AG2322" s="269"/>
      <c r="AH2322" s="269"/>
      <c r="AI2322" s="269"/>
      <c r="AJ2322" s="269"/>
      <c r="AK2322" s="269"/>
      <c r="AL2322" s="269"/>
    </row>
    <row r="2323" spans="1:38" ht="11.25" x14ac:dyDescent="0.2">
      <c r="A2323" s="266">
        <v>2315</v>
      </c>
      <c r="B2323" s="267">
        <f>'!!!KATILIMCI LİSTESİ!!!'!C2316</f>
        <v>0</v>
      </c>
      <c r="C2323" s="268">
        <f>'!!!KATILIMCI LİSTESİ!!!'!B2316</f>
        <v>0</v>
      </c>
      <c r="D2323" s="269"/>
      <c r="E2323" s="269"/>
      <c r="F2323" s="269"/>
      <c r="G2323" s="269"/>
      <c r="H2323" s="269"/>
      <c r="I2323" s="269"/>
      <c r="J2323" s="269"/>
      <c r="K2323" s="270"/>
      <c r="L2323" s="270"/>
      <c r="M2323" s="270"/>
      <c r="N2323" s="270"/>
      <c r="O2323" s="270"/>
      <c r="P2323" s="270"/>
      <c r="Q2323" s="270"/>
      <c r="R2323" s="269"/>
      <c r="S2323" s="269"/>
      <c r="T2323" s="269"/>
      <c r="U2323" s="269"/>
      <c r="V2323" s="269"/>
      <c r="W2323" s="269"/>
      <c r="X2323" s="269"/>
      <c r="Y2323" s="270"/>
      <c r="Z2323" s="270"/>
      <c r="AA2323" s="270"/>
      <c r="AB2323" s="270"/>
      <c r="AC2323" s="270"/>
      <c r="AD2323" s="270"/>
      <c r="AE2323" s="270"/>
      <c r="AF2323" s="269"/>
      <c r="AG2323" s="269"/>
      <c r="AH2323" s="269"/>
      <c r="AI2323" s="269"/>
      <c r="AJ2323" s="269"/>
      <c r="AK2323" s="269"/>
      <c r="AL2323" s="269"/>
    </row>
    <row r="2324" spans="1:38" ht="11.25" x14ac:dyDescent="0.2">
      <c r="A2324" s="266">
        <v>2316</v>
      </c>
      <c r="B2324" s="267">
        <f>'!!!KATILIMCI LİSTESİ!!!'!C2317</f>
        <v>0</v>
      </c>
      <c r="C2324" s="268">
        <f>'!!!KATILIMCI LİSTESİ!!!'!B2317</f>
        <v>0</v>
      </c>
      <c r="D2324" s="269"/>
      <c r="E2324" s="269"/>
      <c r="F2324" s="269"/>
      <c r="G2324" s="269"/>
      <c r="H2324" s="269"/>
      <c r="I2324" s="269"/>
      <c r="J2324" s="269"/>
      <c r="K2324" s="270"/>
      <c r="L2324" s="270"/>
      <c r="M2324" s="270"/>
      <c r="N2324" s="270"/>
      <c r="O2324" s="270"/>
      <c r="P2324" s="270"/>
      <c r="Q2324" s="270"/>
      <c r="R2324" s="269"/>
      <c r="S2324" s="269"/>
      <c r="T2324" s="269"/>
      <c r="U2324" s="269"/>
      <c r="V2324" s="269"/>
      <c r="W2324" s="269"/>
      <c r="X2324" s="269"/>
      <c r="Y2324" s="270"/>
      <c r="Z2324" s="270"/>
      <c r="AA2324" s="270"/>
      <c r="AB2324" s="270"/>
      <c r="AC2324" s="270"/>
      <c r="AD2324" s="270"/>
      <c r="AE2324" s="270"/>
      <c r="AF2324" s="269"/>
      <c r="AG2324" s="269"/>
      <c r="AH2324" s="269"/>
      <c r="AI2324" s="269"/>
      <c r="AJ2324" s="269"/>
      <c r="AK2324" s="269"/>
      <c r="AL2324" s="269"/>
    </row>
    <row r="2325" spans="1:38" ht="11.25" x14ac:dyDescent="0.2">
      <c r="A2325" s="266">
        <v>2317</v>
      </c>
      <c r="B2325" s="267">
        <f>'!!!KATILIMCI LİSTESİ!!!'!C2318</f>
        <v>0</v>
      </c>
      <c r="C2325" s="268">
        <f>'!!!KATILIMCI LİSTESİ!!!'!B2318</f>
        <v>0</v>
      </c>
      <c r="D2325" s="269"/>
      <c r="E2325" s="269"/>
      <c r="F2325" s="269"/>
      <c r="G2325" s="269"/>
      <c r="H2325" s="269"/>
      <c r="I2325" s="269"/>
      <c r="J2325" s="269"/>
      <c r="K2325" s="270"/>
      <c r="L2325" s="270"/>
      <c r="M2325" s="270"/>
      <c r="N2325" s="270"/>
      <c r="O2325" s="270"/>
      <c r="P2325" s="270"/>
      <c r="Q2325" s="270"/>
      <c r="R2325" s="269"/>
      <c r="S2325" s="269"/>
      <c r="T2325" s="269"/>
      <c r="U2325" s="269"/>
      <c r="V2325" s="269"/>
      <c r="W2325" s="269"/>
      <c r="X2325" s="269"/>
      <c r="Y2325" s="270"/>
      <c r="Z2325" s="270"/>
      <c r="AA2325" s="270"/>
      <c r="AB2325" s="270"/>
      <c r="AC2325" s="270"/>
      <c r="AD2325" s="270"/>
      <c r="AE2325" s="270"/>
      <c r="AF2325" s="269"/>
      <c r="AG2325" s="269"/>
      <c r="AH2325" s="269"/>
      <c r="AI2325" s="269"/>
      <c r="AJ2325" s="269"/>
      <c r="AK2325" s="269"/>
      <c r="AL2325" s="269"/>
    </row>
    <row r="2326" spans="1:38" ht="11.25" x14ac:dyDescent="0.2">
      <c r="A2326" s="266">
        <v>2318</v>
      </c>
      <c r="B2326" s="267">
        <f>'!!!KATILIMCI LİSTESİ!!!'!C2319</f>
        <v>0</v>
      </c>
      <c r="C2326" s="268">
        <f>'!!!KATILIMCI LİSTESİ!!!'!B2319</f>
        <v>0</v>
      </c>
      <c r="D2326" s="269"/>
      <c r="E2326" s="269"/>
      <c r="F2326" s="269"/>
      <c r="G2326" s="269"/>
      <c r="H2326" s="269"/>
      <c r="I2326" s="269"/>
      <c r="J2326" s="269"/>
      <c r="K2326" s="270"/>
      <c r="L2326" s="270"/>
      <c r="M2326" s="270"/>
      <c r="N2326" s="270"/>
      <c r="O2326" s="270"/>
      <c r="P2326" s="270"/>
      <c r="Q2326" s="270"/>
      <c r="R2326" s="269"/>
      <c r="S2326" s="269"/>
      <c r="T2326" s="269"/>
      <c r="U2326" s="269"/>
      <c r="V2326" s="269"/>
      <c r="W2326" s="269"/>
      <c r="X2326" s="269"/>
      <c r="Y2326" s="270"/>
      <c r="Z2326" s="270"/>
      <c r="AA2326" s="270"/>
      <c r="AB2326" s="270"/>
      <c r="AC2326" s="270"/>
      <c r="AD2326" s="270"/>
      <c r="AE2326" s="270"/>
      <c r="AF2326" s="269"/>
      <c r="AG2326" s="269"/>
      <c r="AH2326" s="269"/>
      <c r="AI2326" s="269"/>
      <c r="AJ2326" s="269"/>
      <c r="AK2326" s="269"/>
      <c r="AL2326" s="269"/>
    </row>
    <row r="2327" spans="1:38" ht="11.25" x14ac:dyDescent="0.2">
      <c r="A2327" s="266">
        <v>2319</v>
      </c>
      <c r="B2327" s="267">
        <f>'!!!KATILIMCI LİSTESİ!!!'!C2320</f>
        <v>0</v>
      </c>
      <c r="C2327" s="268">
        <f>'!!!KATILIMCI LİSTESİ!!!'!B2320</f>
        <v>0</v>
      </c>
      <c r="D2327" s="269"/>
      <c r="E2327" s="269"/>
      <c r="F2327" s="269"/>
      <c r="G2327" s="269"/>
      <c r="H2327" s="269"/>
      <c r="I2327" s="269"/>
      <c r="J2327" s="269"/>
      <c r="K2327" s="270"/>
      <c r="L2327" s="270"/>
      <c r="M2327" s="270"/>
      <c r="N2327" s="270"/>
      <c r="O2327" s="270"/>
      <c r="P2327" s="270"/>
      <c r="Q2327" s="270"/>
      <c r="R2327" s="269"/>
      <c r="S2327" s="269"/>
      <c r="T2327" s="269"/>
      <c r="U2327" s="269"/>
      <c r="V2327" s="269"/>
      <c r="W2327" s="269"/>
      <c r="X2327" s="269"/>
      <c r="Y2327" s="270"/>
      <c r="Z2327" s="270"/>
      <c r="AA2327" s="270"/>
      <c r="AB2327" s="270"/>
      <c r="AC2327" s="270"/>
      <c r="AD2327" s="270"/>
      <c r="AE2327" s="270"/>
      <c r="AF2327" s="269"/>
      <c r="AG2327" s="269"/>
      <c r="AH2327" s="269"/>
      <c r="AI2327" s="269"/>
      <c r="AJ2327" s="269"/>
      <c r="AK2327" s="269"/>
      <c r="AL2327" s="269"/>
    </row>
    <row r="2328" spans="1:38" ht="11.25" x14ac:dyDescent="0.2">
      <c r="A2328" s="266">
        <v>2320</v>
      </c>
      <c r="B2328" s="267">
        <f>'!!!KATILIMCI LİSTESİ!!!'!C2321</f>
        <v>0</v>
      </c>
      <c r="C2328" s="268">
        <f>'!!!KATILIMCI LİSTESİ!!!'!B2321</f>
        <v>0</v>
      </c>
      <c r="D2328" s="269"/>
      <c r="E2328" s="269"/>
      <c r="F2328" s="269"/>
      <c r="G2328" s="269"/>
      <c r="H2328" s="269"/>
      <c r="I2328" s="269"/>
      <c r="J2328" s="269"/>
      <c r="K2328" s="270"/>
      <c r="L2328" s="270"/>
      <c r="M2328" s="270"/>
      <c r="N2328" s="270"/>
      <c r="O2328" s="270"/>
      <c r="P2328" s="270"/>
      <c r="Q2328" s="270"/>
      <c r="R2328" s="269"/>
      <c r="S2328" s="269"/>
      <c r="T2328" s="269"/>
      <c r="U2328" s="269"/>
      <c r="V2328" s="269"/>
      <c r="W2328" s="269"/>
      <c r="X2328" s="269"/>
      <c r="Y2328" s="270"/>
      <c r="Z2328" s="270"/>
      <c r="AA2328" s="270"/>
      <c r="AB2328" s="270"/>
      <c r="AC2328" s="270"/>
      <c r="AD2328" s="270"/>
      <c r="AE2328" s="270"/>
      <c r="AF2328" s="269"/>
      <c r="AG2328" s="269"/>
      <c r="AH2328" s="269"/>
      <c r="AI2328" s="269"/>
      <c r="AJ2328" s="269"/>
      <c r="AK2328" s="269"/>
      <c r="AL2328" s="269"/>
    </row>
    <row r="2329" spans="1:38" ht="11.25" x14ac:dyDescent="0.2">
      <c r="A2329" s="266">
        <v>2321</v>
      </c>
      <c r="B2329" s="267">
        <f>'!!!KATILIMCI LİSTESİ!!!'!C2322</f>
        <v>0</v>
      </c>
      <c r="C2329" s="268">
        <f>'!!!KATILIMCI LİSTESİ!!!'!B2322</f>
        <v>0</v>
      </c>
      <c r="D2329" s="269"/>
      <c r="E2329" s="269"/>
      <c r="F2329" s="269"/>
      <c r="G2329" s="269"/>
      <c r="H2329" s="269"/>
      <c r="I2329" s="269"/>
      <c r="J2329" s="269"/>
      <c r="K2329" s="270"/>
      <c r="L2329" s="270"/>
      <c r="M2329" s="270"/>
      <c r="N2329" s="270"/>
      <c r="O2329" s="270"/>
      <c r="P2329" s="270"/>
      <c r="Q2329" s="270"/>
      <c r="R2329" s="269"/>
      <c r="S2329" s="269"/>
      <c r="T2329" s="269"/>
      <c r="U2329" s="269"/>
      <c r="V2329" s="269"/>
      <c r="W2329" s="269"/>
      <c r="X2329" s="269"/>
      <c r="Y2329" s="270"/>
      <c r="Z2329" s="270"/>
      <c r="AA2329" s="270"/>
      <c r="AB2329" s="270"/>
      <c r="AC2329" s="270"/>
      <c r="AD2329" s="270"/>
      <c r="AE2329" s="270"/>
      <c r="AF2329" s="269"/>
      <c r="AG2329" s="269"/>
      <c r="AH2329" s="269"/>
      <c r="AI2329" s="269"/>
      <c r="AJ2329" s="269"/>
      <c r="AK2329" s="269"/>
      <c r="AL2329" s="269"/>
    </row>
    <row r="2330" spans="1:38" ht="11.25" x14ac:dyDescent="0.2">
      <c r="A2330" s="266">
        <v>2322</v>
      </c>
      <c r="B2330" s="267">
        <f>'!!!KATILIMCI LİSTESİ!!!'!C2323</f>
        <v>0</v>
      </c>
      <c r="C2330" s="268">
        <f>'!!!KATILIMCI LİSTESİ!!!'!B2323</f>
        <v>0</v>
      </c>
      <c r="D2330" s="269"/>
      <c r="E2330" s="269"/>
      <c r="F2330" s="269"/>
      <c r="G2330" s="269"/>
      <c r="H2330" s="269"/>
      <c r="I2330" s="269"/>
      <c r="J2330" s="269"/>
      <c r="K2330" s="270"/>
      <c r="L2330" s="270"/>
      <c r="M2330" s="270"/>
      <c r="N2330" s="270"/>
      <c r="O2330" s="270"/>
      <c r="P2330" s="270"/>
      <c r="Q2330" s="270"/>
      <c r="R2330" s="269"/>
      <c r="S2330" s="269"/>
      <c r="T2330" s="269"/>
      <c r="U2330" s="269"/>
      <c r="V2330" s="269"/>
      <c r="W2330" s="269"/>
      <c r="X2330" s="269"/>
      <c r="Y2330" s="270"/>
      <c r="Z2330" s="270"/>
      <c r="AA2330" s="270"/>
      <c r="AB2330" s="270"/>
      <c r="AC2330" s="270"/>
      <c r="AD2330" s="270"/>
      <c r="AE2330" s="270"/>
      <c r="AF2330" s="269"/>
      <c r="AG2330" s="269"/>
      <c r="AH2330" s="269"/>
      <c r="AI2330" s="269"/>
      <c r="AJ2330" s="269"/>
      <c r="AK2330" s="269"/>
      <c r="AL2330" s="269"/>
    </row>
    <row r="2331" spans="1:38" ht="11.25" x14ac:dyDescent="0.2">
      <c r="A2331" s="266">
        <v>2323</v>
      </c>
      <c r="B2331" s="267">
        <f>'!!!KATILIMCI LİSTESİ!!!'!C2324</f>
        <v>0</v>
      </c>
      <c r="C2331" s="268">
        <f>'!!!KATILIMCI LİSTESİ!!!'!B2324</f>
        <v>0</v>
      </c>
      <c r="D2331" s="269"/>
      <c r="E2331" s="269"/>
      <c r="F2331" s="269"/>
      <c r="G2331" s="269"/>
      <c r="H2331" s="269"/>
      <c r="I2331" s="269"/>
      <c r="J2331" s="269"/>
      <c r="K2331" s="270"/>
      <c r="L2331" s="270"/>
      <c r="M2331" s="270"/>
      <c r="N2331" s="270"/>
      <c r="O2331" s="270"/>
      <c r="P2331" s="270"/>
      <c r="Q2331" s="270"/>
      <c r="R2331" s="269"/>
      <c r="S2331" s="269"/>
      <c r="T2331" s="269"/>
      <c r="U2331" s="269"/>
      <c r="V2331" s="269"/>
      <c r="W2331" s="269"/>
      <c r="X2331" s="269"/>
      <c r="Y2331" s="270"/>
      <c r="Z2331" s="270"/>
      <c r="AA2331" s="270"/>
      <c r="AB2331" s="270"/>
      <c r="AC2331" s="270"/>
      <c r="AD2331" s="270"/>
      <c r="AE2331" s="270"/>
      <c r="AF2331" s="269"/>
      <c r="AG2331" s="269"/>
      <c r="AH2331" s="269"/>
      <c r="AI2331" s="269"/>
      <c r="AJ2331" s="269"/>
      <c r="AK2331" s="269"/>
      <c r="AL2331" s="269"/>
    </row>
    <row r="2332" spans="1:38" ht="11.25" x14ac:dyDescent="0.2">
      <c r="A2332" s="266">
        <v>2324</v>
      </c>
      <c r="B2332" s="267">
        <f>'!!!KATILIMCI LİSTESİ!!!'!C2325</f>
        <v>0</v>
      </c>
      <c r="C2332" s="268">
        <f>'!!!KATILIMCI LİSTESİ!!!'!B2325</f>
        <v>0</v>
      </c>
      <c r="D2332" s="269"/>
      <c r="E2332" s="269"/>
      <c r="F2332" s="269"/>
      <c r="G2332" s="269"/>
      <c r="H2332" s="269"/>
      <c r="I2332" s="269"/>
      <c r="J2332" s="269"/>
      <c r="K2332" s="270"/>
      <c r="L2332" s="270"/>
      <c r="M2332" s="270"/>
      <c r="N2332" s="270"/>
      <c r="O2332" s="270"/>
      <c r="P2332" s="270"/>
      <c r="Q2332" s="270"/>
      <c r="R2332" s="269"/>
      <c r="S2332" s="269"/>
      <c r="T2332" s="269"/>
      <c r="U2332" s="269"/>
      <c r="V2332" s="269"/>
      <c r="W2332" s="269"/>
      <c r="X2332" s="269"/>
      <c r="Y2332" s="270"/>
      <c r="Z2332" s="270"/>
      <c r="AA2332" s="270"/>
      <c r="AB2332" s="270"/>
      <c r="AC2332" s="270"/>
      <c r="AD2332" s="270"/>
      <c r="AE2332" s="270"/>
      <c r="AF2332" s="269"/>
      <c r="AG2332" s="269"/>
      <c r="AH2332" s="269"/>
      <c r="AI2332" s="269"/>
      <c r="AJ2332" s="269"/>
      <c r="AK2332" s="269"/>
      <c r="AL2332" s="269"/>
    </row>
    <row r="2333" spans="1:38" ht="11.25" x14ac:dyDescent="0.2">
      <c r="A2333" s="266">
        <v>2325</v>
      </c>
      <c r="B2333" s="267">
        <f>'!!!KATILIMCI LİSTESİ!!!'!C2326</f>
        <v>0</v>
      </c>
      <c r="C2333" s="268">
        <f>'!!!KATILIMCI LİSTESİ!!!'!B2326</f>
        <v>0</v>
      </c>
      <c r="D2333" s="269"/>
      <c r="E2333" s="269"/>
      <c r="F2333" s="269"/>
      <c r="G2333" s="269"/>
      <c r="H2333" s="269"/>
      <c r="I2333" s="269"/>
      <c r="J2333" s="269"/>
      <c r="K2333" s="270"/>
      <c r="L2333" s="270"/>
      <c r="M2333" s="270"/>
      <c r="N2333" s="270"/>
      <c r="O2333" s="270"/>
      <c r="P2333" s="270"/>
      <c r="Q2333" s="270"/>
      <c r="R2333" s="269"/>
      <c r="S2333" s="269"/>
      <c r="T2333" s="269"/>
      <c r="U2333" s="269"/>
      <c r="V2333" s="269"/>
      <c r="W2333" s="269"/>
      <c r="X2333" s="269"/>
      <c r="Y2333" s="270"/>
      <c r="Z2333" s="270"/>
      <c r="AA2333" s="270"/>
      <c r="AB2333" s="270"/>
      <c r="AC2333" s="270"/>
      <c r="AD2333" s="270"/>
      <c r="AE2333" s="270"/>
      <c r="AF2333" s="269"/>
      <c r="AG2333" s="269"/>
      <c r="AH2333" s="269"/>
      <c r="AI2333" s="269"/>
      <c r="AJ2333" s="269"/>
      <c r="AK2333" s="269"/>
      <c r="AL2333" s="269"/>
    </row>
    <row r="2334" spans="1:38" ht="11.25" x14ac:dyDescent="0.2">
      <c r="A2334" s="266">
        <v>2326</v>
      </c>
      <c r="B2334" s="267">
        <f>'!!!KATILIMCI LİSTESİ!!!'!C2327</f>
        <v>0</v>
      </c>
      <c r="C2334" s="268">
        <f>'!!!KATILIMCI LİSTESİ!!!'!B2327</f>
        <v>0</v>
      </c>
      <c r="D2334" s="269"/>
      <c r="E2334" s="269"/>
      <c r="F2334" s="269"/>
      <c r="G2334" s="269"/>
      <c r="H2334" s="269"/>
      <c r="I2334" s="269"/>
      <c r="J2334" s="269"/>
      <c r="K2334" s="270"/>
      <c r="L2334" s="270"/>
      <c r="M2334" s="270"/>
      <c r="N2334" s="270"/>
      <c r="O2334" s="270"/>
      <c r="P2334" s="270"/>
      <c r="Q2334" s="270"/>
      <c r="R2334" s="269"/>
      <c r="S2334" s="269"/>
      <c r="T2334" s="269"/>
      <c r="U2334" s="269"/>
      <c r="V2334" s="269"/>
      <c r="W2334" s="269"/>
      <c r="X2334" s="269"/>
      <c r="Y2334" s="270"/>
      <c r="Z2334" s="270"/>
      <c r="AA2334" s="270"/>
      <c r="AB2334" s="270"/>
      <c r="AC2334" s="270"/>
      <c r="AD2334" s="270"/>
      <c r="AE2334" s="270"/>
      <c r="AF2334" s="269"/>
      <c r="AG2334" s="269"/>
      <c r="AH2334" s="269"/>
      <c r="AI2334" s="269"/>
      <c r="AJ2334" s="269"/>
      <c r="AK2334" s="269"/>
      <c r="AL2334" s="269"/>
    </row>
    <row r="2335" spans="1:38" ht="11.25" x14ac:dyDescent="0.2">
      <c r="A2335" s="266">
        <v>2327</v>
      </c>
      <c r="B2335" s="267">
        <f>'!!!KATILIMCI LİSTESİ!!!'!C2328</f>
        <v>0</v>
      </c>
      <c r="C2335" s="268">
        <f>'!!!KATILIMCI LİSTESİ!!!'!B2328</f>
        <v>0</v>
      </c>
      <c r="D2335" s="269"/>
      <c r="E2335" s="269"/>
      <c r="F2335" s="269"/>
      <c r="G2335" s="269"/>
      <c r="H2335" s="269"/>
      <c r="I2335" s="269"/>
      <c r="J2335" s="269"/>
      <c r="K2335" s="270"/>
      <c r="L2335" s="270"/>
      <c r="M2335" s="270"/>
      <c r="N2335" s="270"/>
      <c r="O2335" s="270"/>
      <c r="P2335" s="270"/>
      <c r="Q2335" s="270"/>
      <c r="R2335" s="269"/>
      <c r="S2335" s="269"/>
      <c r="T2335" s="269"/>
      <c r="U2335" s="269"/>
      <c r="V2335" s="269"/>
      <c r="W2335" s="269"/>
      <c r="X2335" s="269"/>
      <c r="Y2335" s="270"/>
      <c r="Z2335" s="270"/>
      <c r="AA2335" s="270"/>
      <c r="AB2335" s="270"/>
      <c r="AC2335" s="270"/>
      <c r="AD2335" s="270"/>
      <c r="AE2335" s="270"/>
      <c r="AF2335" s="269"/>
      <c r="AG2335" s="269"/>
      <c r="AH2335" s="269"/>
      <c r="AI2335" s="269"/>
      <c r="AJ2335" s="269"/>
      <c r="AK2335" s="269"/>
      <c r="AL2335" s="269"/>
    </row>
    <row r="2336" spans="1:38" ht="11.25" x14ac:dyDescent="0.2">
      <c r="A2336" s="266">
        <v>2328</v>
      </c>
      <c r="B2336" s="267">
        <f>'!!!KATILIMCI LİSTESİ!!!'!C2329</f>
        <v>0</v>
      </c>
      <c r="C2336" s="268">
        <f>'!!!KATILIMCI LİSTESİ!!!'!B2329</f>
        <v>0</v>
      </c>
      <c r="D2336" s="269"/>
      <c r="E2336" s="269"/>
      <c r="F2336" s="269"/>
      <c r="G2336" s="269"/>
      <c r="H2336" s="269"/>
      <c r="I2336" s="269"/>
      <c r="J2336" s="269"/>
      <c r="K2336" s="270"/>
      <c r="L2336" s="270"/>
      <c r="M2336" s="270"/>
      <c r="N2336" s="270"/>
      <c r="O2336" s="270"/>
      <c r="P2336" s="270"/>
      <c r="Q2336" s="270"/>
      <c r="R2336" s="269"/>
      <c r="S2336" s="269"/>
      <c r="T2336" s="269"/>
      <c r="U2336" s="269"/>
      <c r="V2336" s="269"/>
      <c r="W2336" s="269"/>
      <c r="X2336" s="269"/>
      <c r="Y2336" s="270"/>
      <c r="Z2336" s="270"/>
      <c r="AA2336" s="270"/>
      <c r="AB2336" s="270"/>
      <c r="AC2336" s="270"/>
      <c r="AD2336" s="270"/>
      <c r="AE2336" s="270"/>
      <c r="AF2336" s="269"/>
      <c r="AG2336" s="269"/>
      <c r="AH2336" s="269"/>
      <c r="AI2336" s="269"/>
      <c r="AJ2336" s="269"/>
      <c r="AK2336" s="269"/>
      <c r="AL2336" s="269"/>
    </row>
    <row r="2337" spans="1:38" ht="11.25" x14ac:dyDescent="0.2">
      <c r="A2337" s="266">
        <v>2329</v>
      </c>
      <c r="B2337" s="267">
        <f>'!!!KATILIMCI LİSTESİ!!!'!C2330</f>
        <v>0</v>
      </c>
      <c r="C2337" s="268">
        <f>'!!!KATILIMCI LİSTESİ!!!'!B2330</f>
        <v>0</v>
      </c>
      <c r="D2337" s="269"/>
      <c r="E2337" s="269"/>
      <c r="F2337" s="269"/>
      <c r="G2337" s="269"/>
      <c r="H2337" s="269"/>
      <c r="I2337" s="269"/>
      <c r="J2337" s="269"/>
      <c r="K2337" s="270"/>
      <c r="L2337" s="270"/>
      <c r="M2337" s="270"/>
      <c r="N2337" s="270"/>
      <c r="O2337" s="270"/>
      <c r="P2337" s="270"/>
      <c r="Q2337" s="270"/>
      <c r="R2337" s="269"/>
      <c r="S2337" s="269"/>
      <c r="T2337" s="269"/>
      <c r="U2337" s="269"/>
      <c r="V2337" s="269"/>
      <c r="W2337" s="269"/>
      <c r="X2337" s="269"/>
      <c r="Y2337" s="270"/>
      <c r="Z2337" s="270"/>
      <c r="AA2337" s="270"/>
      <c r="AB2337" s="270"/>
      <c r="AC2337" s="270"/>
      <c r="AD2337" s="270"/>
      <c r="AE2337" s="270"/>
      <c r="AF2337" s="269"/>
      <c r="AG2337" s="269"/>
      <c r="AH2337" s="269"/>
      <c r="AI2337" s="269"/>
      <c r="AJ2337" s="269"/>
      <c r="AK2337" s="269"/>
      <c r="AL2337" s="269"/>
    </row>
    <row r="2338" spans="1:38" ht="11.25" x14ac:dyDescent="0.2">
      <c r="A2338" s="266">
        <v>2330</v>
      </c>
      <c r="B2338" s="267">
        <f>'!!!KATILIMCI LİSTESİ!!!'!C2331</f>
        <v>0</v>
      </c>
      <c r="C2338" s="268">
        <f>'!!!KATILIMCI LİSTESİ!!!'!B2331</f>
        <v>0</v>
      </c>
      <c r="D2338" s="269"/>
      <c r="E2338" s="269"/>
      <c r="F2338" s="269"/>
      <c r="G2338" s="269"/>
      <c r="H2338" s="269"/>
      <c r="I2338" s="269"/>
      <c r="J2338" s="269"/>
      <c r="K2338" s="270"/>
      <c r="L2338" s="270"/>
      <c r="M2338" s="270"/>
      <c r="N2338" s="270"/>
      <c r="O2338" s="270"/>
      <c r="P2338" s="270"/>
      <c r="Q2338" s="270"/>
      <c r="R2338" s="269"/>
      <c r="S2338" s="269"/>
      <c r="T2338" s="269"/>
      <c r="U2338" s="269"/>
      <c r="V2338" s="269"/>
      <c r="W2338" s="269"/>
      <c r="X2338" s="269"/>
      <c r="Y2338" s="270"/>
      <c r="Z2338" s="270"/>
      <c r="AA2338" s="270"/>
      <c r="AB2338" s="270"/>
      <c r="AC2338" s="270"/>
      <c r="AD2338" s="270"/>
      <c r="AE2338" s="270"/>
      <c r="AF2338" s="269"/>
      <c r="AG2338" s="269"/>
      <c r="AH2338" s="269"/>
      <c r="AI2338" s="269"/>
      <c r="AJ2338" s="269"/>
      <c r="AK2338" s="269"/>
      <c r="AL2338" s="269"/>
    </row>
    <row r="2339" spans="1:38" ht="11.25" x14ac:dyDescent="0.2">
      <c r="A2339" s="266">
        <v>2331</v>
      </c>
      <c r="B2339" s="267">
        <f>'!!!KATILIMCI LİSTESİ!!!'!C2332</f>
        <v>0</v>
      </c>
      <c r="C2339" s="268">
        <f>'!!!KATILIMCI LİSTESİ!!!'!B2332</f>
        <v>0</v>
      </c>
      <c r="D2339" s="269"/>
      <c r="E2339" s="269"/>
      <c r="F2339" s="269"/>
      <c r="G2339" s="269"/>
      <c r="H2339" s="269"/>
      <c r="I2339" s="269"/>
      <c r="J2339" s="269"/>
      <c r="K2339" s="270"/>
      <c r="L2339" s="270"/>
      <c r="M2339" s="270"/>
      <c r="N2339" s="270"/>
      <c r="O2339" s="270"/>
      <c r="P2339" s="270"/>
      <c r="Q2339" s="270"/>
      <c r="R2339" s="269"/>
      <c r="S2339" s="269"/>
      <c r="T2339" s="269"/>
      <c r="U2339" s="269"/>
      <c r="V2339" s="269"/>
      <c r="W2339" s="269"/>
      <c r="X2339" s="269"/>
      <c r="Y2339" s="270"/>
      <c r="Z2339" s="270"/>
      <c r="AA2339" s="270"/>
      <c r="AB2339" s="270"/>
      <c r="AC2339" s="270"/>
      <c r="AD2339" s="270"/>
      <c r="AE2339" s="270"/>
      <c r="AF2339" s="269"/>
      <c r="AG2339" s="269"/>
      <c r="AH2339" s="269"/>
      <c r="AI2339" s="269"/>
      <c r="AJ2339" s="269"/>
      <c r="AK2339" s="269"/>
      <c r="AL2339" s="269"/>
    </row>
    <row r="2340" spans="1:38" ht="11.25" x14ac:dyDescent="0.2">
      <c r="A2340" s="266">
        <v>2332</v>
      </c>
      <c r="B2340" s="267">
        <f>'!!!KATILIMCI LİSTESİ!!!'!C2333</f>
        <v>0</v>
      </c>
      <c r="C2340" s="268">
        <f>'!!!KATILIMCI LİSTESİ!!!'!B2333</f>
        <v>0</v>
      </c>
      <c r="D2340" s="269"/>
      <c r="E2340" s="269"/>
      <c r="F2340" s="269"/>
      <c r="G2340" s="269"/>
      <c r="H2340" s="269"/>
      <c r="I2340" s="269"/>
      <c r="J2340" s="269"/>
      <c r="K2340" s="270"/>
      <c r="L2340" s="270"/>
      <c r="M2340" s="270"/>
      <c r="N2340" s="270"/>
      <c r="O2340" s="270"/>
      <c r="P2340" s="270"/>
      <c r="Q2340" s="270"/>
      <c r="R2340" s="269"/>
      <c r="S2340" s="269"/>
      <c r="T2340" s="269"/>
      <c r="U2340" s="269"/>
      <c r="V2340" s="269"/>
      <c r="W2340" s="269"/>
      <c r="X2340" s="269"/>
      <c r="Y2340" s="270"/>
      <c r="Z2340" s="270"/>
      <c r="AA2340" s="270"/>
      <c r="AB2340" s="270"/>
      <c r="AC2340" s="270"/>
      <c r="AD2340" s="270"/>
      <c r="AE2340" s="270"/>
      <c r="AF2340" s="269"/>
      <c r="AG2340" s="269"/>
      <c r="AH2340" s="269"/>
      <c r="AI2340" s="269"/>
      <c r="AJ2340" s="269"/>
      <c r="AK2340" s="269"/>
      <c r="AL2340" s="269"/>
    </row>
    <row r="2341" spans="1:38" ht="11.25" x14ac:dyDescent="0.2">
      <c r="A2341" s="266">
        <v>2333</v>
      </c>
      <c r="B2341" s="267">
        <f>'!!!KATILIMCI LİSTESİ!!!'!C2334</f>
        <v>0</v>
      </c>
      <c r="C2341" s="268">
        <f>'!!!KATILIMCI LİSTESİ!!!'!B2334</f>
        <v>0</v>
      </c>
      <c r="D2341" s="269"/>
      <c r="E2341" s="269"/>
      <c r="F2341" s="269"/>
      <c r="G2341" s="269"/>
      <c r="H2341" s="269"/>
      <c r="I2341" s="269"/>
      <c r="J2341" s="269"/>
      <c r="K2341" s="270"/>
      <c r="L2341" s="270"/>
      <c r="M2341" s="270"/>
      <c r="N2341" s="270"/>
      <c r="O2341" s="270"/>
      <c r="P2341" s="270"/>
      <c r="Q2341" s="270"/>
      <c r="R2341" s="269"/>
      <c r="S2341" s="269"/>
      <c r="T2341" s="269"/>
      <c r="U2341" s="269"/>
      <c r="V2341" s="269"/>
      <c r="W2341" s="269"/>
      <c r="X2341" s="269"/>
      <c r="Y2341" s="270"/>
      <c r="Z2341" s="270"/>
      <c r="AA2341" s="270"/>
      <c r="AB2341" s="270"/>
      <c r="AC2341" s="270"/>
      <c r="AD2341" s="270"/>
      <c r="AE2341" s="270"/>
      <c r="AF2341" s="269"/>
      <c r="AG2341" s="269"/>
      <c r="AH2341" s="269"/>
      <c r="AI2341" s="269"/>
      <c r="AJ2341" s="269"/>
      <c r="AK2341" s="269"/>
      <c r="AL2341" s="269"/>
    </row>
    <row r="2342" spans="1:38" ht="11.25" x14ac:dyDescent="0.2">
      <c r="A2342" s="266">
        <v>2334</v>
      </c>
      <c r="B2342" s="267">
        <f>'!!!KATILIMCI LİSTESİ!!!'!C2335</f>
        <v>0</v>
      </c>
      <c r="C2342" s="268">
        <f>'!!!KATILIMCI LİSTESİ!!!'!B2335</f>
        <v>0</v>
      </c>
      <c r="D2342" s="269"/>
      <c r="E2342" s="269"/>
      <c r="F2342" s="269"/>
      <c r="G2342" s="269"/>
      <c r="H2342" s="269"/>
      <c r="I2342" s="269"/>
      <c r="J2342" s="269"/>
      <c r="K2342" s="270"/>
      <c r="L2342" s="270"/>
      <c r="M2342" s="270"/>
      <c r="N2342" s="270"/>
      <c r="O2342" s="270"/>
      <c r="P2342" s="270"/>
      <c r="Q2342" s="270"/>
      <c r="R2342" s="269"/>
      <c r="S2342" s="269"/>
      <c r="T2342" s="269"/>
      <c r="U2342" s="269"/>
      <c r="V2342" s="269"/>
      <c r="W2342" s="269"/>
      <c r="X2342" s="269"/>
      <c r="Y2342" s="270"/>
      <c r="Z2342" s="270"/>
      <c r="AA2342" s="270"/>
      <c r="AB2342" s="270"/>
      <c r="AC2342" s="270"/>
      <c r="AD2342" s="270"/>
      <c r="AE2342" s="270"/>
      <c r="AF2342" s="269"/>
      <c r="AG2342" s="269"/>
      <c r="AH2342" s="269"/>
      <c r="AI2342" s="269"/>
      <c r="AJ2342" s="269"/>
      <c r="AK2342" s="269"/>
      <c r="AL2342" s="269"/>
    </row>
    <row r="2343" spans="1:38" ht="11.25" x14ac:dyDescent="0.2">
      <c r="A2343" s="266">
        <v>2335</v>
      </c>
      <c r="B2343" s="267">
        <f>'!!!KATILIMCI LİSTESİ!!!'!C2336</f>
        <v>0</v>
      </c>
      <c r="C2343" s="268">
        <f>'!!!KATILIMCI LİSTESİ!!!'!B2336</f>
        <v>0</v>
      </c>
      <c r="D2343" s="269"/>
      <c r="E2343" s="269"/>
      <c r="F2343" s="269"/>
      <c r="G2343" s="269"/>
      <c r="H2343" s="269"/>
      <c r="I2343" s="269"/>
      <c r="J2343" s="269"/>
      <c r="K2343" s="270"/>
      <c r="L2343" s="270"/>
      <c r="M2343" s="270"/>
      <c r="N2343" s="270"/>
      <c r="O2343" s="270"/>
      <c r="P2343" s="270"/>
      <c r="Q2343" s="270"/>
      <c r="R2343" s="269"/>
      <c r="S2343" s="269"/>
      <c r="T2343" s="269"/>
      <c r="U2343" s="269"/>
      <c r="V2343" s="269"/>
      <c r="W2343" s="269"/>
      <c r="X2343" s="269"/>
      <c r="Y2343" s="270"/>
      <c r="Z2343" s="270"/>
      <c r="AA2343" s="270"/>
      <c r="AB2343" s="270"/>
      <c r="AC2343" s="270"/>
      <c r="AD2343" s="270"/>
      <c r="AE2343" s="270"/>
      <c r="AF2343" s="269"/>
      <c r="AG2343" s="269"/>
      <c r="AH2343" s="269"/>
      <c r="AI2343" s="269"/>
      <c r="AJ2343" s="269"/>
      <c r="AK2343" s="269"/>
      <c r="AL2343" s="269"/>
    </row>
    <row r="2344" spans="1:38" ht="11.25" x14ac:dyDescent="0.2">
      <c r="A2344" s="266">
        <v>2336</v>
      </c>
      <c r="B2344" s="267">
        <f>'!!!KATILIMCI LİSTESİ!!!'!C2337</f>
        <v>0</v>
      </c>
      <c r="C2344" s="268">
        <f>'!!!KATILIMCI LİSTESİ!!!'!B2337</f>
        <v>0</v>
      </c>
      <c r="D2344" s="269"/>
      <c r="E2344" s="269"/>
      <c r="F2344" s="269"/>
      <c r="G2344" s="269"/>
      <c r="H2344" s="269"/>
      <c r="I2344" s="269"/>
      <c r="J2344" s="269"/>
      <c r="K2344" s="270"/>
      <c r="L2344" s="270"/>
      <c r="M2344" s="270"/>
      <c r="N2344" s="270"/>
      <c r="O2344" s="270"/>
      <c r="P2344" s="270"/>
      <c r="Q2344" s="270"/>
      <c r="R2344" s="269"/>
      <c r="S2344" s="269"/>
      <c r="T2344" s="269"/>
      <c r="U2344" s="269"/>
      <c r="V2344" s="269"/>
      <c r="W2344" s="269"/>
      <c r="X2344" s="269"/>
      <c r="Y2344" s="270"/>
      <c r="Z2344" s="270"/>
      <c r="AA2344" s="270"/>
      <c r="AB2344" s="270"/>
      <c r="AC2344" s="270"/>
      <c r="AD2344" s="270"/>
      <c r="AE2344" s="270"/>
      <c r="AF2344" s="269"/>
      <c r="AG2344" s="269"/>
      <c r="AH2344" s="269"/>
      <c r="AI2344" s="269"/>
      <c r="AJ2344" s="269"/>
      <c r="AK2344" s="269"/>
      <c r="AL2344" s="269"/>
    </row>
    <row r="2345" spans="1:38" ht="11.25" x14ac:dyDescent="0.2">
      <c r="A2345" s="266">
        <v>2337</v>
      </c>
      <c r="B2345" s="267">
        <f>'!!!KATILIMCI LİSTESİ!!!'!C2338</f>
        <v>0</v>
      </c>
      <c r="C2345" s="268">
        <f>'!!!KATILIMCI LİSTESİ!!!'!B2338</f>
        <v>0</v>
      </c>
      <c r="D2345" s="269"/>
      <c r="E2345" s="269"/>
      <c r="F2345" s="269"/>
      <c r="G2345" s="269"/>
      <c r="H2345" s="269"/>
      <c r="I2345" s="269"/>
      <c r="J2345" s="269"/>
      <c r="K2345" s="270"/>
      <c r="L2345" s="270"/>
      <c r="M2345" s="270"/>
      <c r="N2345" s="270"/>
      <c r="O2345" s="270"/>
      <c r="P2345" s="270"/>
      <c r="Q2345" s="270"/>
      <c r="R2345" s="269"/>
      <c r="S2345" s="269"/>
      <c r="T2345" s="269"/>
      <c r="U2345" s="269"/>
      <c r="V2345" s="269"/>
      <c r="W2345" s="269"/>
      <c r="X2345" s="269"/>
      <c r="Y2345" s="270"/>
      <c r="Z2345" s="270"/>
      <c r="AA2345" s="270"/>
      <c r="AB2345" s="270"/>
      <c r="AC2345" s="270"/>
      <c r="AD2345" s="270"/>
      <c r="AE2345" s="270"/>
      <c r="AF2345" s="269"/>
      <c r="AG2345" s="269"/>
      <c r="AH2345" s="269"/>
      <c r="AI2345" s="269"/>
      <c r="AJ2345" s="269"/>
      <c r="AK2345" s="269"/>
      <c r="AL2345" s="269"/>
    </row>
    <row r="2346" spans="1:38" ht="11.25" x14ac:dyDescent="0.2">
      <c r="A2346" s="266">
        <v>2338</v>
      </c>
      <c r="B2346" s="267">
        <f>'!!!KATILIMCI LİSTESİ!!!'!C2339</f>
        <v>0</v>
      </c>
      <c r="C2346" s="268">
        <f>'!!!KATILIMCI LİSTESİ!!!'!B2339</f>
        <v>0</v>
      </c>
      <c r="D2346" s="269"/>
      <c r="E2346" s="269"/>
      <c r="F2346" s="269"/>
      <c r="G2346" s="269"/>
      <c r="H2346" s="269"/>
      <c r="I2346" s="269"/>
      <c r="J2346" s="269"/>
      <c r="K2346" s="270"/>
      <c r="L2346" s="270"/>
      <c r="M2346" s="270"/>
      <c r="N2346" s="270"/>
      <c r="O2346" s="270"/>
      <c r="P2346" s="270"/>
      <c r="Q2346" s="270"/>
      <c r="R2346" s="269"/>
      <c r="S2346" s="269"/>
      <c r="T2346" s="269"/>
      <c r="U2346" s="269"/>
      <c r="V2346" s="269"/>
      <c r="W2346" s="269"/>
      <c r="X2346" s="269"/>
      <c r="Y2346" s="270"/>
      <c r="Z2346" s="270"/>
      <c r="AA2346" s="270"/>
      <c r="AB2346" s="270"/>
      <c r="AC2346" s="270"/>
      <c r="AD2346" s="270"/>
      <c r="AE2346" s="270"/>
      <c r="AF2346" s="269"/>
      <c r="AG2346" s="269"/>
      <c r="AH2346" s="269"/>
      <c r="AI2346" s="269"/>
      <c r="AJ2346" s="269"/>
      <c r="AK2346" s="269"/>
      <c r="AL2346" s="269"/>
    </row>
    <row r="2347" spans="1:38" ht="11.25" x14ac:dyDescent="0.2">
      <c r="A2347" s="266">
        <v>2339</v>
      </c>
      <c r="B2347" s="267">
        <f>'!!!KATILIMCI LİSTESİ!!!'!C2340</f>
        <v>0</v>
      </c>
      <c r="C2347" s="268">
        <f>'!!!KATILIMCI LİSTESİ!!!'!B2340</f>
        <v>0</v>
      </c>
      <c r="D2347" s="269"/>
      <c r="E2347" s="269"/>
      <c r="F2347" s="269"/>
      <c r="G2347" s="269"/>
      <c r="H2347" s="269"/>
      <c r="I2347" s="269"/>
      <c r="J2347" s="269"/>
      <c r="K2347" s="270"/>
      <c r="L2347" s="270"/>
      <c r="M2347" s="270"/>
      <c r="N2347" s="270"/>
      <c r="O2347" s="270"/>
      <c r="P2347" s="270"/>
      <c r="Q2347" s="270"/>
      <c r="R2347" s="269"/>
      <c r="S2347" s="269"/>
      <c r="T2347" s="269"/>
      <c r="U2347" s="269"/>
      <c r="V2347" s="269"/>
      <c r="W2347" s="269"/>
      <c r="X2347" s="269"/>
      <c r="Y2347" s="270"/>
      <c r="Z2347" s="270"/>
      <c r="AA2347" s="270"/>
      <c r="AB2347" s="270"/>
      <c r="AC2347" s="270"/>
      <c r="AD2347" s="270"/>
      <c r="AE2347" s="270"/>
      <c r="AF2347" s="269"/>
      <c r="AG2347" s="269"/>
      <c r="AH2347" s="269"/>
      <c r="AI2347" s="269"/>
      <c r="AJ2347" s="269"/>
      <c r="AK2347" s="269"/>
      <c r="AL2347" s="269"/>
    </row>
    <row r="2348" spans="1:38" ht="11.25" x14ac:dyDescent="0.2">
      <c r="A2348" s="266">
        <v>2340</v>
      </c>
      <c r="B2348" s="267">
        <f>'!!!KATILIMCI LİSTESİ!!!'!C2341</f>
        <v>0</v>
      </c>
      <c r="C2348" s="268">
        <f>'!!!KATILIMCI LİSTESİ!!!'!B2341</f>
        <v>0</v>
      </c>
      <c r="D2348" s="269"/>
      <c r="E2348" s="269"/>
      <c r="F2348" s="269"/>
      <c r="G2348" s="269"/>
      <c r="H2348" s="269"/>
      <c r="I2348" s="269"/>
      <c r="J2348" s="269"/>
      <c r="K2348" s="270"/>
      <c r="L2348" s="270"/>
      <c r="M2348" s="270"/>
      <c r="N2348" s="270"/>
      <c r="O2348" s="270"/>
      <c r="P2348" s="270"/>
      <c r="Q2348" s="270"/>
      <c r="R2348" s="269"/>
      <c r="S2348" s="269"/>
      <c r="T2348" s="269"/>
      <c r="U2348" s="269"/>
      <c r="V2348" s="269"/>
      <c r="W2348" s="269"/>
      <c r="X2348" s="269"/>
      <c r="Y2348" s="270"/>
      <c r="Z2348" s="270"/>
      <c r="AA2348" s="270"/>
      <c r="AB2348" s="270"/>
      <c r="AC2348" s="270"/>
      <c r="AD2348" s="270"/>
      <c r="AE2348" s="270"/>
      <c r="AF2348" s="269"/>
      <c r="AG2348" s="269"/>
      <c r="AH2348" s="269"/>
      <c r="AI2348" s="269"/>
      <c r="AJ2348" s="269"/>
      <c r="AK2348" s="269"/>
      <c r="AL2348" s="269"/>
    </row>
    <row r="2349" spans="1:38" ht="11.25" x14ac:dyDescent="0.2">
      <c r="A2349" s="266">
        <v>2341</v>
      </c>
      <c r="B2349" s="267">
        <f>'!!!KATILIMCI LİSTESİ!!!'!C2342</f>
        <v>0</v>
      </c>
      <c r="C2349" s="268">
        <f>'!!!KATILIMCI LİSTESİ!!!'!B2342</f>
        <v>0</v>
      </c>
      <c r="D2349" s="269"/>
      <c r="E2349" s="269"/>
      <c r="F2349" s="269"/>
      <c r="G2349" s="269"/>
      <c r="H2349" s="269"/>
      <c r="I2349" s="269"/>
      <c r="J2349" s="269"/>
      <c r="K2349" s="270"/>
      <c r="L2349" s="270"/>
      <c r="M2349" s="270"/>
      <c r="N2349" s="270"/>
      <c r="O2349" s="270"/>
      <c r="P2349" s="270"/>
      <c r="Q2349" s="270"/>
      <c r="R2349" s="269"/>
      <c r="S2349" s="269"/>
      <c r="T2349" s="269"/>
      <c r="U2349" s="269"/>
      <c r="V2349" s="269"/>
      <c r="W2349" s="269"/>
      <c r="X2349" s="269"/>
      <c r="Y2349" s="270"/>
      <c r="Z2349" s="270"/>
      <c r="AA2349" s="270"/>
      <c r="AB2349" s="270"/>
      <c r="AC2349" s="270"/>
      <c r="AD2349" s="270"/>
      <c r="AE2349" s="270"/>
      <c r="AF2349" s="269"/>
      <c r="AG2349" s="269"/>
      <c r="AH2349" s="269"/>
      <c r="AI2349" s="269"/>
      <c r="AJ2349" s="269"/>
      <c r="AK2349" s="269"/>
      <c r="AL2349" s="269"/>
    </row>
    <row r="2350" spans="1:38" ht="11.25" x14ac:dyDescent="0.2">
      <c r="A2350" s="266">
        <v>2342</v>
      </c>
      <c r="B2350" s="267">
        <f>'!!!KATILIMCI LİSTESİ!!!'!C2343</f>
        <v>0</v>
      </c>
      <c r="C2350" s="268">
        <f>'!!!KATILIMCI LİSTESİ!!!'!B2343</f>
        <v>0</v>
      </c>
      <c r="D2350" s="269"/>
      <c r="E2350" s="269"/>
      <c r="F2350" s="269"/>
      <c r="G2350" s="269"/>
      <c r="H2350" s="269"/>
      <c r="I2350" s="269"/>
      <c r="J2350" s="269"/>
      <c r="K2350" s="270"/>
      <c r="L2350" s="270"/>
      <c r="M2350" s="270"/>
      <c r="N2350" s="270"/>
      <c r="O2350" s="270"/>
      <c r="P2350" s="270"/>
      <c r="Q2350" s="270"/>
      <c r="R2350" s="269"/>
      <c r="S2350" s="269"/>
      <c r="T2350" s="269"/>
      <c r="U2350" s="269"/>
      <c r="V2350" s="269"/>
      <c r="W2350" s="269"/>
      <c r="X2350" s="269"/>
      <c r="Y2350" s="270"/>
      <c r="Z2350" s="270"/>
      <c r="AA2350" s="270"/>
      <c r="AB2350" s="270"/>
      <c r="AC2350" s="270"/>
      <c r="AD2350" s="270"/>
      <c r="AE2350" s="270"/>
      <c r="AF2350" s="269"/>
      <c r="AG2350" s="269"/>
      <c r="AH2350" s="269"/>
      <c r="AI2350" s="269"/>
      <c r="AJ2350" s="269"/>
      <c r="AK2350" s="269"/>
      <c r="AL2350" s="269"/>
    </row>
    <row r="2351" spans="1:38" ht="11.25" x14ac:dyDescent="0.2">
      <c r="A2351" s="266">
        <v>2343</v>
      </c>
      <c r="B2351" s="267">
        <f>'!!!KATILIMCI LİSTESİ!!!'!C2344</f>
        <v>0</v>
      </c>
      <c r="C2351" s="268">
        <f>'!!!KATILIMCI LİSTESİ!!!'!B2344</f>
        <v>0</v>
      </c>
      <c r="D2351" s="269"/>
      <c r="E2351" s="269"/>
      <c r="F2351" s="269"/>
      <c r="G2351" s="269"/>
      <c r="H2351" s="269"/>
      <c r="I2351" s="269"/>
      <c r="J2351" s="269"/>
      <c r="K2351" s="270"/>
      <c r="L2351" s="270"/>
      <c r="M2351" s="270"/>
      <c r="N2351" s="270"/>
      <c r="O2351" s="270"/>
      <c r="P2351" s="270"/>
      <c r="Q2351" s="270"/>
      <c r="R2351" s="269"/>
      <c r="S2351" s="269"/>
      <c r="T2351" s="269"/>
      <c r="U2351" s="269"/>
      <c r="V2351" s="269"/>
      <c r="W2351" s="269"/>
      <c r="X2351" s="269"/>
      <c r="Y2351" s="270"/>
      <c r="Z2351" s="270"/>
      <c r="AA2351" s="270"/>
      <c r="AB2351" s="270"/>
      <c r="AC2351" s="270"/>
      <c r="AD2351" s="270"/>
      <c r="AE2351" s="270"/>
      <c r="AF2351" s="269"/>
      <c r="AG2351" s="269"/>
      <c r="AH2351" s="269"/>
      <c r="AI2351" s="269"/>
      <c r="AJ2351" s="269"/>
      <c r="AK2351" s="269"/>
      <c r="AL2351" s="269"/>
    </row>
    <row r="2352" spans="1:38" ht="11.25" x14ac:dyDescent="0.2">
      <c r="A2352" s="266">
        <v>2344</v>
      </c>
      <c r="B2352" s="267">
        <f>'!!!KATILIMCI LİSTESİ!!!'!C2345</f>
        <v>0</v>
      </c>
      <c r="C2352" s="268">
        <f>'!!!KATILIMCI LİSTESİ!!!'!B2345</f>
        <v>0</v>
      </c>
      <c r="D2352" s="269"/>
      <c r="E2352" s="269"/>
      <c r="F2352" s="269"/>
      <c r="G2352" s="269"/>
      <c r="H2352" s="269"/>
      <c r="I2352" s="269"/>
      <c r="J2352" s="269"/>
      <c r="K2352" s="270"/>
      <c r="L2352" s="270"/>
      <c r="M2352" s="270"/>
      <c r="N2352" s="270"/>
      <c r="O2352" s="270"/>
      <c r="P2352" s="270"/>
      <c r="Q2352" s="270"/>
      <c r="R2352" s="269"/>
      <c r="S2352" s="269"/>
      <c r="T2352" s="269"/>
      <c r="U2352" s="269"/>
      <c r="V2352" s="269"/>
      <c r="W2352" s="269"/>
      <c r="X2352" s="269"/>
      <c r="Y2352" s="270"/>
      <c r="Z2352" s="270"/>
      <c r="AA2352" s="270"/>
      <c r="AB2352" s="270"/>
      <c r="AC2352" s="270"/>
      <c r="AD2352" s="270"/>
      <c r="AE2352" s="270"/>
      <c r="AF2352" s="269"/>
      <c r="AG2352" s="269"/>
      <c r="AH2352" s="269"/>
      <c r="AI2352" s="269"/>
      <c r="AJ2352" s="269"/>
      <c r="AK2352" s="269"/>
      <c r="AL2352" s="269"/>
    </row>
    <row r="2353" spans="1:38" ht="11.25" x14ac:dyDescent="0.2">
      <c r="A2353" s="266">
        <v>2345</v>
      </c>
      <c r="B2353" s="267">
        <f>'!!!KATILIMCI LİSTESİ!!!'!C2346</f>
        <v>0</v>
      </c>
      <c r="C2353" s="268">
        <f>'!!!KATILIMCI LİSTESİ!!!'!B2346</f>
        <v>0</v>
      </c>
      <c r="D2353" s="269"/>
      <c r="E2353" s="269"/>
      <c r="F2353" s="269"/>
      <c r="G2353" s="269"/>
      <c r="H2353" s="269"/>
      <c r="I2353" s="269"/>
      <c r="J2353" s="269"/>
      <c r="K2353" s="270"/>
      <c r="L2353" s="270"/>
      <c r="M2353" s="270"/>
      <c r="N2353" s="270"/>
      <c r="O2353" s="270"/>
      <c r="P2353" s="270"/>
      <c r="Q2353" s="270"/>
      <c r="R2353" s="269"/>
      <c r="S2353" s="269"/>
      <c r="T2353" s="269"/>
      <c r="U2353" s="269"/>
      <c r="V2353" s="269"/>
      <c r="W2353" s="269"/>
      <c r="X2353" s="269"/>
      <c r="Y2353" s="270"/>
      <c r="Z2353" s="270"/>
      <c r="AA2353" s="270"/>
      <c r="AB2353" s="270"/>
      <c r="AC2353" s="270"/>
      <c r="AD2353" s="270"/>
      <c r="AE2353" s="270"/>
      <c r="AF2353" s="269"/>
      <c r="AG2353" s="269"/>
      <c r="AH2353" s="269"/>
      <c r="AI2353" s="269"/>
      <c r="AJ2353" s="269"/>
      <c r="AK2353" s="269"/>
      <c r="AL2353" s="269"/>
    </row>
    <row r="2354" spans="1:38" ht="11.25" x14ac:dyDescent="0.2">
      <c r="A2354" s="266">
        <v>2346</v>
      </c>
      <c r="B2354" s="267">
        <f>'!!!KATILIMCI LİSTESİ!!!'!C2347</f>
        <v>0</v>
      </c>
      <c r="C2354" s="268">
        <f>'!!!KATILIMCI LİSTESİ!!!'!B2347</f>
        <v>0</v>
      </c>
      <c r="D2354" s="269"/>
      <c r="E2354" s="269"/>
      <c r="F2354" s="269"/>
      <c r="G2354" s="269"/>
      <c r="H2354" s="269"/>
      <c r="I2354" s="269"/>
      <c r="J2354" s="269"/>
      <c r="K2354" s="270"/>
      <c r="L2354" s="270"/>
      <c r="M2354" s="270"/>
      <c r="N2354" s="270"/>
      <c r="O2354" s="270"/>
      <c r="P2354" s="270"/>
      <c r="Q2354" s="270"/>
      <c r="R2354" s="269"/>
      <c r="S2354" s="269"/>
      <c r="T2354" s="269"/>
      <c r="U2354" s="269"/>
      <c r="V2354" s="269"/>
      <c r="W2354" s="269"/>
      <c r="X2354" s="269"/>
      <c r="Y2354" s="270"/>
      <c r="Z2354" s="270"/>
      <c r="AA2354" s="270"/>
      <c r="AB2354" s="270"/>
      <c r="AC2354" s="270"/>
      <c r="AD2354" s="270"/>
      <c r="AE2354" s="270"/>
      <c r="AF2354" s="269"/>
      <c r="AG2354" s="269"/>
      <c r="AH2354" s="269"/>
      <c r="AI2354" s="269"/>
      <c r="AJ2354" s="269"/>
      <c r="AK2354" s="269"/>
      <c r="AL2354" s="269"/>
    </row>
    <row r="2355" spans="1:38" ht="11.25" x14ac:dyDescent="0.2">
      <c r="A2355" s="266">
        <v>2347</v>
      </c>
      <c r="B2355" s="267">
        <f>'!!!KATILIMCI LİSTESİ!!!'!C2348</f>
        <v>0</v>
      </c>
      <c r="C2355" s="268">
        <f>'!!!KATILIMCI LİSTESİ!!!'!B2348</f>
        <v>0</v>
      </c>
      <c r="D2355" s="269"/>
      <c r="E2355" s="269"/>
      <c r="F2355" s="269"/>
      <c r="G2355" s="269"/>
      <c r="H2355" s="269"/>
      <c r="I2355" s="269"/>
      <c r="J2355" s="269"/>
      <c r="K2355" s="270"/>
      <c r="L2355" s="270"/>
      <c r="M2355" s="270"/>
      <c r="N2355" s="270"/>
      <c r="O2355" s="270"/>
      <c r="P2355" s="270"/>
      <c r="Q2355" s="270"/>
      <c r="R2355" s="269"/>
      <c r="S2355" s="269"/>
      <c r="T2355" s="269"/>
      <c r="U2355" s="269"/>
      <c r="V2355" s="269"/>
      <c r="W2355" s="269"/>
      <c r="X2355" s="269"/>
      <c r="Y2355" s="270"/>
      <c r="Z2355" s="270"/>
      <c r="AA2355" s="270"/>
      <c r="AB2355" s="270"/>
      <c r="AC2355" s="270"/>
      <c r="AD2355" s="270"/>
      <c r="AE2355" s="270"/>
      <c r="AF2355" s="269"/>
      <c r="AG2355" s="269"/>
      <c r="AH2355" s="269"/>
      <c r="AI2355" s="269"/>
      <c r="AJ2355" s="269"/>
      <c r="AK2355" s="269"/>
      <c r="AL2355" s="269"/>
    </row>
    <row r="2356" spans="1:38" ht="11.25" x14ac:dyDescent="0.2">
      <c r="A2356" s="266">
        <v>2348</v>
      </c>
      <c r="B2356" s="267">
        <f>'!!!KATILIMCI LİSTESİ!!!'!C2349</f>
        <v>0</v>
      </c>
      <c r="C2356" s="268">
        <f>'!!!KATILIMCI LİSTESİ!!!'!B2349</f>
        <v>0</v>
      </c>
      <c r="D2356" s="269"/>
      <c r="E2356" s="269"/>
      <c r="F2356" s="269"/>
      <c r="G2356" s="269"/>
      <c r="H2356" s="269"/>
      <c r="I2356" s="269"/>
      <c r="J2356" s="269"/>
      <c r="K2356" s="270"/>
      <c r="L2356" s="270"/>
      <c r="M2356" s="270"/>
      <c r="N2356" s="270"/>
      <c r="O2356" s="270"/>
      <c r="P2356" s="270"/>
      <c r="Q2356" s="270"/>
      <c r="R2356" s="269"/>
      <c r="S2356" s="269"/>
      <c r="T2356" s="269"/>
      <c r="U2356" s="269"/>
      <c r="V2356" s="269"/>
      <c r="W2356" s="269"/>
      <c r="X2356" s="269"/>
      <c r="Y2356" s="270"/>
      <c r="Z2356" s="270"/>
      <c r="AA2356" s="270"/>
      <c r="AB2356" s="270"/>
      <c r="AC2356" s="270"/>
      <c r="AD2356" s="270"/>
      <c r="AE2356" s="270"/>
      <c r="AF2356" s="269"/>
      <c r="AG2356" s="269"/>
      <c r="AH2356" s="269"/>
      <c r="AI2356" s="269"/>
      <c r="AJ2356" s="269"/>
      <c r="AK2356" s="269"/>
      <c r="AL2356" s="269"/>
    </row>
    <row r="2357" spans="1:38" ht="11.25" x14ac:dyDescent="0.2">
      <c r="A2357" s="266">
        <v>2349</v>
      </c>
      <c r="B2357" s="267">
        <f>'!!!KATILIMCI LİSTESİ!!!'!C2350</f>
        <v>0</v>
      </c>
      <c r="C2357" s="268">
        <f>'!!!KATILIMCI LİSTESİ!!!'!B2350</f>
        <v>0</v>
      </c>
      <c r="D2357" s="269"/>
      <c r="E2357" s="269"/>
      <c r="F2357" s="269"/>
      <c r="G2357" s="269"/>
      <c r="H2357" s="269"/>
      <c r="I2357" s="269"/>
      <c r="J2357" s="269"/>
      <c r="K2357" s="270"/>
      <c r="L2357" s="270"/>
      <c r="M2357" s="270"/>
      <c r="N2357" s="270"/>
      <c r="O2357" s="270"/>
      <c r="P2357" s="270"/>
      <c r="Q2357" s="270"/>
      <c r="R2357" s="269"/>
      <c r="S2357" s="269"/>
      <c r="T2357" s="269"/>
      <c r="U2357" s="269"/>
      <c r="V2357" s="269"/>
      <c r="W2357" s="269"/>
      <c r="X2357" s="269"/>
      <c r="Y2357" s="270"/>
      <c r="Z2357" s="270"/>
      <c r="AA2357" s="270"/>
      <c r="AB2357" s="270"/>
      <c r="AC2357" s="270"/>
      <c r="AD2357" s="270"/>
      <c r="AE2357" s="270"/>
      <c r="AF2357" s="269"/>
      <c r="AG2357" s="269"/>
      <c r="AH2357" s="269"/>
      <c r="AI2357" s="269"/>
      <c r="AJ2357" s="269"/>
      <c r="AK2357" s="269"/>
      <c r="AL2357" s="269"/>
    </row>
    <row r="2358" spans="1:38" ht="11.25" x14ac:dyDescent="0.2">
      <c r="A2358" s="266">
        <v>2350</v>
      </c>
      <c r="B2358" s="267">
        <f>'!!!KATILIMCI LİSTESİ!!!'!C2351</f>
        <v>0</v>
      </c>
      <c r="C2358" s="268">
        <f>'!!!KATILIMCI LİSTESİ!!!'!B2351</f>
        <v>0</v>
      </c>
      <c r="D2358" s="269"/>
      <c r="E2358" s="269"/>
      <c r="F2358" s="269"/>
      <c r="G2358" s="269"/>
      <c r="H2358" s="269"/>
      <c r="I2358" s="269"/>
      <c r="J2358" s="269"/>
      <c r="K2358" s="270"/>
      <c r="L2358" s="270"/>
      <c r="M2358" s="270"/>
      <c r="N2358" s="270"/>
      <c r="O2358" s="270"/>
      <c r="P2358" s="270"/>
      <c r="Q2358" s="270"/>
      <c r="R2358" s="269"/>
      <c r="S2358" s="269"/>
      <c r="T2358" s="269"/>
      <c r="U2358" s="269"/>
      <c r="V2358" s="269"/>
      <c r="W2358" s="269"/>
      <c r="X2358" s="269"/>
      <c r="Y2358" s="270"/>
      <c r="Z2358" s="270"/>
      <c r="AA2358" s="270"/>
      <c r="AB2358" s="270"/>
      <c r="AC2358" s="270"/>
      <c r="AD2358" s="270"/>
      <c r="AE2358" s="270"/>
      <c r="AF2358" s="269"/>
      <c r="AG2358" s="269"/>
      <c r="AH2358" s="269"/>
      <c r="AI2358" s="269"/>
      <c r="AJ2358" s="269"/>
      <c r="AK2358" s="269"/>
      <c r="AL2358" s="269"/>
    </row>
    <row r="2359" spans="1:38" ht="11.25" x14ac:dyDescent="0.2">
      <c r="A2359" s="266">
        <v>2351</v>
      </c>
      <c r="B2359" s="267">
        <f>'!!!KATILIMCI LİSTESİ!!!'!C2352</f>
        <v>0</v>
      </c>
      <c r="C2359" s="268">
        <f>'!!!KATILIMCI LİSTESİ!!!'!B2352</f>
        <v>0</v>
      </c>
      <c r="D2359" s="269"/>
      <c r="E2359" s="269"/>
      <c r="F2359" s="269"/>
      <c r="G2359" s="269"/>
      <c r="H2359" s="269"/>
      <c r="I2359" s="269"/>
      <c r="J2359" s="269"/>
      <c r="K2359" s="270"/>
      <c r="L2359" s="270"/>
      <c r="M2359" s="270"/>
      <c r="N2359" s="270"/>
      <c r="O2359" s="270"/>
      <c r="P2359" s="270"/>
      <c r="Q2359" s="270"/>
      <c r="R2359" s="269"/>
      <c r="S2359" s="269"/>
      <c r="T2359" s="269"/>
      <c r="U2359" s="269"/>
      <c r="V2359" s="269"/>
      <c r="W2359" s="269"/>
      <c r="X2359" s="269"/>
      <c r="Y2359" s="270"/>
      <c r="Z2359" s="270"/>
      <c r="AA2359" s="270"/>
      <c r="AB2359" s="270"/>
      <c r="AC2359" s="270"/>
      <c r="AD2359" s="270"/>
      <c r="AE2359" s="270"/>
      <c r="AF2359" s="269"/>
      <c r="AG2359" s="269"/>
      <c r="AH2359" s="269"/>
      <c r="AI2359" s="269"/>
      <c r="AJ2359" s="269"/>
      <c r="AK2359" s="269"/>
      <c r="AL2359" s="269"/>
    </row>
    <row r="2360" spans="1:38" ht="11.25" x14ac:dyDescent="0.2">
      <c r="A2360" s="266">
        <v>2352</v>
      </c>
      <c r="B2360" s="267">
        <f>'!!!KATILIMCI LİSTESİ!!!'!C2353</f>
        <v>0</v>
      </c>
      <c r="C2360" s="268">
        <f>'!!!KATILIMCI LİSTESİ!!!'!B2353</f>
        <v>0</v>
      </c>
      <c r="D2360" s="269"/>
      <c r="E2360" s="269"/>
      <c r="F2360" s="269"/>
      <c r="G2360" s="269"/>
      <c r="H2360" s="269"/>
      <c r="I2360" s="269"/>
      <c r="J2360" s="269"/>
      <c r="K2360" s="270"/>
      <c r="L2360" s="270"/>
      <c r="M2360" s="270"/>
      <c r="N2360" s="270"/>
      <c r="O2360" s="270"/>
      <c r="P2360" s="270"/>
      <c r="Q2360" s="270"/>
      <c r="R2360" s="269"/>
      <c r="S2360" s="269"/>
      <c r="T2360" s="269"/>
      <c r="U2360" s="269"/>
      <c r="V2360" s="269"/>
      <c r="W2360" s="269"/>
      <c r="X2360" s="269"/>
      <c r="Y2360" s="270"/>
      <c r="Z2360" s="270"/>
      <c r="AA2360" s="270"/>
      <c r="AB2360" s="270"/>
      <c r="AC2360" s="270"/>
      <c r="AD2360" s="270"/>
      <c r="AE2360" s="270"/>
      <c r="AF2360" s="269"/>
      <c r="AG2360" s="269"/>
      <c r="AH2360" s="269"/>
      <c r="AI2360" s="269"/>
      <c r="AJ2360" s="269"/>
      <c r="AK2360" s="269"/>
      <c r="AL2360" s="269"/>
    </row>
    <row r="2361" spans="1:38" ht="11.25" x14ac:dyDescent="0.2">
      <c r="A2361" s="266">
        <v>2353</v>
      </c>
      <c r="B2361" s="267">
        <f>'!!!KATILIMCI LİSTESİ!!!'!C2354</f>
        <v>0</v>
      </c>
      <c r="C2361" s="268">
        <f>'!!!KATILIMCI LİSTESİ!!!'!B2354</f>
        <v>0</v>
      </c>
      <c r="D2361" s="269"/>
      <c r="E2361" s="269"/>
      <c r="F2361" s="269"/>
      <c r="G2361" s="269"/>
      <c r="H2361" s="269"/>
      <c r="I2361" s="269"/>
      <c r="J2361" s="269"/>
      <c r="K2361" s="270"/>
      <c r="L2361" s="270"/>
      <c r="M2361" s="270"/>
      <c r="N2361" s="270"/>
      <c r="O2361" s="270"/>
      <c r="P2361" s="270"/>
      <c r="Q2361" s="270"/>
      <c r="R2361" s="269"/>
      <c r="S2361" s="269"/>
      <c r="T2361" s="269"/>
      <c r="U2361" s="269"/>
      <c r="V2361" s="269"/>
      <c r="W2361" s="269"/>
      <c r="X2361" s="269"/>
      <c r="Y2361" s="270"/>
      <c r="Z2361" s="270"/>
      <c r="AA2361" s="270"/>
      <c r="AB2361" s="270"/>
      <c r="AC2361" s="270"/>
      <c r="AD2361" s="270"/>
      <c r="AE2361" s="270"/>
      <c r="AF2361" s="269"/>
      <c r="AG2361" s="269"/>
      <c r="AH2361" s="269"/>
      <c r="AI2361" s="269"/>
      <c r="AJ2361" s="269"/>
      <c r="AK2361" s="269"/>
      <c r="AL2361" s="269"/>
    </row>
    <row r="2362" spans="1:38" ht="11.25" x14ac:dyDescent="0.2">
      <c r="A2362" s="266">
        <v>2354</v>
      </c>
      <c r="B2362" s="267">
        <f>'!!!KATILIMCI LİSTESİ!!!'!C2355</f>
        <v>0</v>
      </c>
      <c r="C2362" s="268">
        <f>'!!!KATILIMCI LİSTESİ!!!'!B2355</f>
        <v>0</v>
      </c>
      <c r="D2362" s="269"/>
      <c r="E2362" s="269"/>
      <c r="F2362" s="269"/>
      <c r="G2362" s="269"/>
      <c r="H2362" s="269"/>
      <c r="I2362" s="269"/>
      <c r="J2362" s="269"/>
      <c r="K2362" s="270"/>
      <c r="L2362" s="270"/>
      <c r="M2362" s="270"/>
      <c r="N2362" s="270"/>
      <c r="O2362" s="270"/>
      <c r="P2362" s="270"/>
      <c r="Q2362" s="270"/>
      <c r="R2362" s="269"/>
      <c r="S2362" s="269"/>
      <c r="T2362" s="269"/>
      <c r="U2362" s="269"/>
      <c r="V2362" s="269"/>
      <c r="W2362" s="269"/>
      <c r="X2362" s="269"/>
      <c r="Y2362" s="270"/>
      <c r="Z2362" s="270"/>
      <c r="AA2362" s="270"/>
      <c r="AB2362" s="270"/>
      <c r="AC2362" s="270"/>
      <c r="AD2362" s="270"/>
      <c r="AE2362" s="270"/>
      <c r="AF2362" s="269"/>
      <c r="AG2362" s="269"/>
      <c r="AH2362" s="269"/>
      <c r="AI2362" s="269"/>
      <c r="AJ2362" s="269"/>
      <c r="AK2362" s="269"/>
      <c r="AL2362" s="269"/>
    </row>
    <row r="2363" spans="1:38" ht="11.25" x14ac:dyDescent="0.2">
      <c r="A2363" s="266">
        <v>2355</v>
      </c>
      <c r="B2363" s="267">
        <f>'!!!KATILIMCI LİSTESİ!!!'!C2356</f>
        <v>0</v>
      </c>
      <c r="C2363" s="268">
        <f>'!!!KATILIMCI LİSTESİ!!!'!B2356</f>
        <v>0</v>
      </c>
      <c r="D2363" s="269"/>
      <c r="E2363" s="269"/>
      <c r="F2363" s="269"/>
      <c r="G2363" s="269"/>
      <c r="H2363" s="269"/>
      <c r="I2363" s="269"/>
      <c r="J2363" s="269"/>
      <c r="K2363" s="270"/>
      <c r="L2363" s="270"/>
      <c r="M2363" s="270"/>
      <c r="N2363" s="270"/>
      <c r="O2363" s="270"/>
      <c r="P2363" s="270"/>
      <c r="Q2363" s="270"/>
      <c r="R2363" s="269"/>
      <c r="S2363" s="269"/>
      <c r="T2363" s="269"/>
      <c r="U2363" s="269"/>
      <c r="V2363" s="269"/>
      <c r="W2363" s="269"/>
      <c r="X2363" s="269"/>
      <c r="Y2363" s="270"/>
      <c r="Z2363" s="270"/>
      <c r="AA2363" s="270"/>
      <c r="AB2363" s="270"/>
      <c r="AC2363" s="270"/>
      <c r="AD2363" s="270"/>
      <c r="AE2363" s="270"/>
      <c r="AF2363" s="269"/>
      <c r="AG2363" s="269"/>
      <c r="AH2363" s="269"/>
      <c r="AI2363" s="269"/>
      <c r="AJ2363" s="269"/>
      <c r="AK2363" s="269"/>
      <c r="AL2363" s="269"/>
    </row>
    <row r="2364" spans="1:38" ht="11.25" x14ac:dyDescent="0.2">
      <c r="A2364" s="266">
        <v>2356</v>
      </c>
      <c r="B2364" s="267">
        <f>'!!!KATILIMCI LİSTESİ!!!'!C2357</f>
        <v>0</v>
      </c>
      <c r="C2364" s="268">
        <f>'!!!KATILIMCI LİSTESİ!!!'!B2357</f>
        <v>0</v>
      </c>
      <c r="D2364" s="269"/>
      <c r="E2364" s="269"/>
      <c r="F2364" s="269"/>
      <c r="G2364" s="269"/>
      <c r="H2364" s="269"/>
      <c r="I2364" s="269"/>
      <c r="J2364" s="269"/>
      <c r="K2364" s="270"/>
      <c r="L2364" s="270"/>
      <c r="M2364" s="270"/>
      <c r="N2364" s="270"/>
      <c r="O2364" s="270"/>
      <c r="P2364" s="270"/>
      <c r="Q2364" s="270"/>
      <c r="R2364" s="269"/>
      <c r="S2364" s="269"/>
      <c r="T2364" s="269"/>
      <c r="U2364" s="269"/>
      <c r="V2364" s="269"/>
      <c r="W2364" s="269"/>
      <c r="X2364" s="269"/>
      <c r="Y2364" s="270"/>
      <c r="Z2364" s="270"/>
      <c r="AA2364" s="270"/>
      <c r="AB2364" s="270"/>
      <c r="AC2364" s="270"/>
      <c r="AD2364" s="270"/>
      <c r="AE2364" s="270"/>
      <c r="AF2364" s="269"/>
      <c r="AG2364" s="269"/>
      <c r="AH2364" s="269"/>
      <c r="AI2364" s="269"/>
      <c r="AJ2364" s="269"/>
      <c r="AK2364" s="269"/>
      <c r="AL2364" s="269"/>
    </row>
    <row r="2365" spans="1:38" ht="11.25" x14ac:dyDescent="0.2">
      <c r="A2365" s="266">
        <v>2357</v>
      </c>
      <c r="B2365" s="267">
        <f>'!!!KATILIMCI LİSTESİ!!!'!C2358</f>
        <v>0</v>
      </c>
      <c r="C2365" s="268">
        <f>'!!!KATILIMCI LİSTESİ!!!'!B2358</f>
        <v>0</v>
      </c>
      <c r="D2365" s="269"/>
      <c r="E2365" s="269"/>
      <c r="F2365" s="269"/>
      <c r="G2365" s="269"/>
      <c r="H2365" s="269"/>
      <c r="I2365" s="269"/>
      <c r="J2365" s="269"/>
      <c r="K2365" s="270"/>
      <c r="L2365" s="270"/>
      <c r="M2365" s="270"/>
      <c r="N2365" s="270"/>
      <c r="O2365" s="270"/>
      <c r="P2365" s="270"/>
      <c r="Q2365" s="270"/>
      <c r="R2365" s="269"/>
      <c r="S2365" s="269"/>
      <c r="T2365" s="269"/>
      <c r="U2365" s="269"/>
      <c r="V2365" s="269"/>
      <c r="W2365" s="269"/>
      <c r="X2365" s="269"/>
      <c r="Y2365" s="270"/>
      <c r="Z2365" s="270"/>
      <c r="AA2365" s="270"/>
      <c r="AB2365" s="270"/>
      <c r="AC2365" s="270"/>
      <c r="AD2365" s="270"/>
      <c r="AE2365" s="270"/>
      <c r="AF2365" s="269"/>
      <c r="AG2365" s="269"/>
      <c r="AH2365" s="269"/>
      <c r="AI2365" s="269"/>
      <c r="AJ2365" s="269"/>
      <c r="AK2365" s="269"/>
      <c r="AL2365" s="269"/>
    </row>
    <row r="2366" spans="1:38" ht="11.25" x14ac:dyDescent="0.2">
      <c r="A2366" s="266">
        <v>2358</v>
      </c>
      <c r="B2366" s="267">
        <f>'!!!KATILIMCI LİSTESİ!!!'!C2359</f>
        <v>0</v>
      </c>
      <c r="C2366" s="268">
        <f>'!!!KATILIMCI LİSTESİ!!!'!B2359</f>
        <v>0</v>
      </c>
      <c r="D2366" s="269"/>
      <c r="E2366" s="269"/>
      <c r="F2366" s="269"/>
      <c r="G2366" s="269"/>
      <c r="H2366" s="269"/>
      <c r="I2366" s="269"/>
      <c r="J2366" s="269"/>
      <c r="K2366" s="270"/>
      <c r="L2366" s="270"/>
      <c r="M2366" s="270"/>
      <c r="N2366" s="270"/>
      <c r="O2366" s="270"/>
      <c r="P2366" s="270"/>
      <c r="Q2366" s="270"/>
      <c r="R2366" s="269"/>
      <c r="S2366" s="269"/>
      <c r="T2366" s="269"/>
      <c r="U2366" s="269"/>
      <c r="V2366" s="269"/>
      <c r="W2366" s="269"/>
      <c r="X2366" s="269"/>
      <c r="Y2366" s="270"/>
      <c r="Z2366" s="270"/>
      <c r="AA2366" s="270"/>
      <c r="AB2366" s="270"/>
      <c r="AC2366" s="270"/>
      <c r="AD2366" s="270"/>
      <c r="AE2366" s="270"/>
      <c r="AF2366" s="269"/>
      <c r="AG2366" s="269"/>
      <c r="AH2366" s="269"/>
      <c r="AI2366" s="269"/>
      <c r="AJ2366" s="269"/>
      <c r="AK2366" s="269"/>
      <c r="AL2366" s="269"/>
    </row>
    <row r="2367" spans="1:38" ht="11.25" x14ac:dyDescent="0.2">
      <c r="A2367" s="266">
        <v>2359</v>
      </c>
      <c r="B2367" s="267">
        <f>'!!!KATILIMCI LİSTESİ!!!'!C2360</f>
        <v>0</v>
      </c>
      <c r="C2367" s="268">
        <f>'!!!KATILIMCI LİSTESİ!!!'!B2360</f>
        <v>0</v>
      </c>
      <c r="D2367" s="269"/>
      <c r="E2367" s="269"/>
      <c r="F2367" s="269"/>
      <c r="G2367" s="269"/>
      <c r="H2367" s="269"/>
      <c r="I2367" s="269"/>
      <c r="J2367" s="269"/>
      <c r="K2367" s="270"/>
      <c r="L2367" s="270"/>
      <c r="M2367" s="270"/>
      <c r="N2367" s="270"/>
      <c r="O2367" s="270"/>
      <c r="P2367" s="270"/>
      <c r="Q2367" s="270"/>
      <c r="R2367" s="269"/>
      <c r="S2367" s="269"/>
      <c r="T2367" s="269"/>
      <c r="U2367" s="269"/>
      <c r="V2367" s="269"/>
      <c r="W2367" s="269"/>
      <c r="X2367" s="269"/>
      <c r="Y2367" s="270"/>
      <c r="Z2367" s="270"/>
      <c r="AA2367" s="270"/>
      <c r="AB2367" s="270"/>
      <c r="AC2367" s="270"/>
      <c r="AD2367" s="270"/>
      <c r="AE2367" s="270"/>
      <c r="AF2367" s="269"/>
      <c r="AG2367" s="269"/>
      <c r="AH2367" s="269"/>
      <c r="AI2367" s="269"/>
      <c r="AJ2367" s="269"/>
      <c r="AK2367" s="269"/>
      <c r="AL2367" s="269"/>
    </row>
    <row r="2368" spans="1:38" ht="11.25" x14ac:dyDescent="0.2">
      <c r="A2368" s="266">
        <v>2360</v>
      </c>
      <c r="B2368" s="267">
        <f>'!!!KATILIMCI LİSTESİ!!!'!C2361</f>
        <v>0</v>
      </c>
      <c r="C2368" s="268">
        <f>'!!!KATILIMCI LİSTESİ!!!'!B2361</f>
        <v>0</v>
      </c>
      <c r="D2368" s="269"/>
      <c r="E2368" s="269"/>
      <c r="F2368" s="269"/>
      <c r="G2368" s="269"/>
      <c r="H2368" s="269"/>
      <c r="I2368" s="269"/>
      <c r="J2368" s="269"/>
      <c r="K2368" s="270"/>
      <c r="L2368" s="270"/>
      <c r="M2368" s="270"/>
      <c r="N2368" s="270"/>
      <c r="O2368" s="270"/>
      <c r="P2368" s="270"/>
      <c r="Q2368" s="270"/>
      <c r="R2368" s="269"/>
      <c r="S2368" s="269"/>
      <c r="T2368" s="269"/>
      <c r="U2368" s="269"/>
      <c r="V2368" s="269"/>
      <c r="W2368" s="269"/>
      <c r="X2368" s="269"/>
      <c r="Y2368" s="270"/>
      <c r="Z2368" s="270"/>
      <c r="AA2368" s="270"/>
      <c r="AB2368" s="270"/>
      <c r="AC2368" s="270"/>
      <c r="AD2368" s="270"/>
      <c r="AE2368" s="270"/>
      <c r="AF2368" s="269"/>
      <c r="AG2368" s="269"/>
      <c r="AH2368" s="269"/>
      <c r="AI2368" s="269"/>
      <c r="AJ2368" s="269"/>
      <c r="AK2368" s="269"/>
      <c r="AL2368" s="269"/>
    </row>
    <row r="2369" spans="1:38" ht="11.25" x14ac:dyDescent="0.2">
      <c r="A2369" s="266">
        <v>2361</v>
      </c>
      <c r="B2369" s="267">
        <f>'!!!KATILIMCI LİSTESİ!!!'!C2362</f>
        <v>0</v>
      </c>
      <c r="C2369" s="268">
        <f>'!!!KATILIMCI LİSTESİ!!!'!B2362</f>
        <v>0</v>
      </c>
      <c r="D2369" s="269"/>
      <c r="E2369" s="269"/>
      <c r="F2369" s="269"/>
      <c r="G2369" s="269"/>
      <c r="H2369" s="269"/>
      <c r="I2369" s="269"/>
      <c r="J2369" s="269"/>
      <c r="K2369" s="270"/>
      <c r="L2369" s="270"/>
      <c r="M2369" s="270"/>
      <c r="N2369" s="270"/>
      <c r="O2369" s="270"/>
      <c r="P2369" s="270"/>
      <c r="Q2369" s="270"/>
      <c r="R2369" s="269"/>
      <c r="S2369" s="269"/>
      <c r="T2369" s="269"/>
      <c r="U2369" s="269"/>
      <c r="V2369" s="269"/>
      <c r="W2369" s="269"/>
      <c r="X2369" s="269"/>
      <c r="Y2369" s="270"/>
      <c r="Z2369" s="270"/>
      <c r="AA2369" s="270"/>
      <c r="AB2369" s="270"/>
      <c r="AC2369" s="270"/>
      <c r="AD2369" s="270"/>
      <c r="AE2369" s="270"/>
      <c r="AF2369" s="269"/>
      <c r="AG2369" s="269"/>
      <c r="AH2369" s="269"/>
      <c r="AI2369" s="269"/>
      <c r="AJ2369" s="269"/>
      <c r="AK2369" s="269"/>
      <c r="AL2369" s="269"/>
    </row>
    <row r="2370" spans="1:38" ht="11.25" x14ac:dyDescent="0.2">
      <c r="A2370" s="266">
        <v>2362</v>
      </c>
      <c r="B2370" s="267">
        <f>'!!!KATILIMCI LİSTESİ!!!'!C2363</f>
        <v>0</v>
      </c>
      <c r="C2370" s="268">
        <f>'!!!KATILIMCI LİSTESİ!!!'!B2363</f>
        <v>0</v>
      </c>
      <c r="D2370" s="269"/>
      <c r="E2370" s="269"/>
      <c r="F2370" s="269"/>
      <c r="G2370" s="269"/>
      <c r="H2370" s="269"/>
      <c r="I2370" s="269"/>
      <c r="J2370" s="269"/>
      <c r="K2370" s="270"/>
      <c r="L2370" s="270"/>
      <c r="M2370" s="270"/>
      <c r="N2370" s="270"/>
      <c r="O2370" s="270"/>
      <c r="P2370" s="270"/>
      <c r="Q2370" s="270"/>
      <c r="R2370" s="269"/>
      <c r="S2370" s="269"/>
      <c r="T2370" s="269"/>
      <c r="U2370" s="269"/>
      <c r="V2370" s="269"/>
      <c r="W2370" s="269"/>
      <c r="X2370" s="269"/>
      <c r="Y2370" s="270"/>
      <c r="Z2370" s="270"/>
      <c r="AA2370" s="270"/>
      <c r="AB2370" s="270"/>
      <c r="AC2370" s="270"/>
      <c r="AD2370" s="270"/>
      <c r="AE2370" s="270"/>
      <c r="AF2370" s="269"/>
      <c r="AG2370" s="269"/>
      <c r="AH2370" s="269"/>
      <c r="AI2370" s="269"/>
      <c r="AJ2370" s="269"/>
      <c r="AK2370" s="269"/>
      <c r="AL2370" s="269"/>
    </row>
    <row r="2371" spans="1:38" ht="11.25" x14ac:dyDescent="0.2">
      <c r="A2371" s="266">
        <v>2363</v>
      </c>
      <c r="B2371" s="267">
        <f>'!!!KATILIMCI LİSTESİ!!!'!C2364</f>
        <v>0</v>
      </c>
      <c r="C2371" s="268">
        <f>'!!!KATILIMCI LİSTESİ!!!'!B2364</f>
        <v>0</v>
      </c>
      <c r="D2371" s="269"/>
      <c r="E2371" s="269"/>
      <c r="F2371" s="269"/>
      <c r="G2371" s="269"/>
      <c r="H2371" s="269"/>
      <c r="I2371" s="269"/>
      <c r="J2371" s="269"/>
      <c r="K2371" s="270"/>
      <c r="L2371" s="270"/>
      <c r="M2371" s="270"/>
      <c r="N2371" s="270"/>
      <c r="O2371" s="270"/>
      <c r="P2371" s="270"/>
      <c r="Q2371" s="270"/>
      <c r="R2371" s="269"/>
      <c r="S2371" s="269"/>
      <c r="T2371" s="269"/>
      <c r="U2371" s="269"/>
      <c r="V2371" s="269"/>
      <c r="W2371" s="269"/>
      <c r="X2371" s="269"/>
      <c r="Y2371" s="270"/>
      <c r="Z2371" s="270"/>
      <c r="AA2371" s="270"/>
      <c r="AB2371" s="270"/>
      <c r="AC2371" s="270"/>
      <c r="AD2371" s="270"/>
      <c r="AE2371" s="270"/>
      <c r="AF2371" s="269"/>
      <c r="AG2371" s="269"/>
      <c r="AH2371" s="269"/>
      <c r="AI2371" s="269"/>
      <c r="AJ2371" s="269"/>
      <c r="AK2371" s="269"/>
      <c r="AL2371" s="269"/>
    </row>
    <row r="2372" spans="1:38" ht="11.25" x14ac:dyDescent="0.2">
      <c r="A2372" s="266">
        <v>2364</v>
      </c>
      <c r="B2372" s="267">
        <f>'!!!KATILIMCI LİSTESİ!!!'!C2365</f>
        <v>0</v>
      </c>
      <c r="C2372" s="268">
        <f>'!!!KATILIMCI LİSTESİ!!!'!B2365</f>
        <v>0</v>
      </c>
      <c r="D2372" s="269"/>
      <c r="E2372" s="269"/>
      <c r="F2372" s="269"/>
      <c r="G2372" s="269"/>
      <c r="H2372" s="269"/>
      <c r="I2372" s="269"/>
      <c r="J2372" s="269"/>
      <c r="K2372" s="270"/>
      <c r="L2372" s="270"/>
      <c r="M2372" s="270"/>
      <c r="N2372" s="270"/>
      <c r="O2372" s="270"/>
      <c r="P2372" s="270"/>
      <c r="Q2372" s="270"/>
      <c r="R2372" s="269"/>
      <c r="S2372" s="269"/>
      <c r="T2372" s="269"/>
      <c r="U2372" s="269"/>
      <c r="V2372" s="269"/>
      <c r="W2372" s="269"/>
      <c r="X2372" s="269"/>
      <c r="Y2372" s="270"/>
      <c r="Z2372" s="270"/>
      <c r="AA2372" s="270"/>
      <c r="AB2372" s="270"/>
      <c r="AC2372" s="270"/>
      <c r="AD2372" s="270"/>
      <c r="AE2372" s="270"/>
      <c r="AF2372" s="269"/>
      <c r="AG2372" s="269"/>
      <c r="AH2372" s="269"/>
      <c r="AI2372" s="269"/>
      <c r="AJ2372" s="269"/>
      <c r="AK2372" s="269"/>
      <c r="AL2372" s="269"/>
    </row>
    <row r="2373" spans="1:38" ht="11.25" x14ac:dyDescent="0.2">
      <c r="A2373" s="266">
        <v>2365</v>
      </c>
      <c r="B2373" s="267">
        <f>'!!!KATILIMCI LİSTESİ!!!'!C2366</f>
        <v>0</v>
      </c>
      <c r="C2373" s="268">
        <f>'!!!KATILIMCI LİSTESİ!!!'!B2366</f>
        <v>0</v>
      </c>
      <c r="D2373" s="269"/>
      <c r="E2373" s="269"/>
      <c r="F2373" s="269"/>
      <c r="G2373" s="269"/>
      <c r="H2373" s="269"/>
      <c r="I2373" s="269"/>
      <c r="J2373" s="269"/>
      <c r="K2373" s="270"/>
      <c r="L2373" s="270"/>
      <c r="M2373" s="270"/>
      <c r="N2373" s="270"/>
      <c r="O2373" s="270"/>
      <c r="P2373" s="270"/>
      <c r="Q2373" s="270"/>
      <c r="R2373" s="269"/>
      <c r="S2373" s="269"/>
      <c r="T2373" s="269"/>
      <c r="U2373" s="269"/>
      <c r="V2373" s="269"/>
      <c r="W2373" s="269"/>
      <c r="X2373" s="269"/>
      <c r="Y2373" s="270"/>
      <c r="Z2373" s="270"/>
      <c r="AA2373" s="270"/>
      <c r="AB2373" s="270"/>
      <c r="AC2373" s="270"/>
      <c r="AD2373" s="270"/>
      <c r="AE2373" s="270"/>
      <c r="AF2373" s="269"/>
      <c r="AG2373" s="269"/>
      <c r="AH2373" s="269"/>
      <c r="AI2373" s="269"/>
      <c r="AJ2373" s="269"/>
      <c r="AK2373" s="269"/>
      <c r="AL2373" s="269"/>
    </row>
    <row r="2374" spans="1:38" ht="11.25" x14ac:dyDescent="0.2">
      <c r="A2374" s="266">
        <v>2366</v>
      </c>
      <c r="B2374" s="267">
        <f>'!!!KATILIMCI LİSTESİ!!!'!C2367</f>
        <v>0</v>
      </c>
      <c r="C2374" s="268">
        <f>'!!!KATILIMCI LİSTESİ!!!'!B2367</f>
        <v>0</v>
      </c>
      <c r="D2374" s="269"/>
      <c r="E2374" s="269"/>
      <c r="F2374" s="269"/>
      <c r="G2374" s="269"/>
      <c r="H2374" s="269"/>
      <c r="I2374" s="269"/>
      <c r="J2374" s="269"/>
      <c r="K2374" s="270"/>
      <c r="L2374" s="270"/>
      <c r="M2374" s="270"/>
      <c r="N2374" s="270"/>
      <c r="O2374" s="270"/>
      <c r="P2374" s="270"/>
      <c r="Q2374" s="270"/>
      <c r="R2374" s="269"/>
      <c r="S2374" s="269"/>
      <c r="T2374" s="269"/>
      <c r="U2374" s="269"/>
      <c r="V2374" s="269"/>
      <c r="W2374" s="269"/>
      <c r="X2374" s="269"/>
      <c r="Y2374" s="270"/>
      <c r="Z2374" s="270"/>
      <c r="AA2374" s="270"/>
      <c r="AB2374" s="270"/>
      <c r="AC2374" s="270"/>
      <c r="AD2374" s="270"/>
      <c r="AE2374" s="270"/>
      <c r="AF2374" s="269"/>
      <c r="AG2374" s="269"/>
      <c r="AH2374" s="269"/>
      <c r="AI2374" s="269"/>
      <c r="AJ2374" s="269"/>
      <c r="AK2374" s="269"/>
      <c r="AL2374" s="269"/>
    </row>
    <row r="2375" spans="1:38" ht="11.25" x14ac:dyDescent="0.2">
      <c r="A2375" s="266">
        <v>2367</v>
      </c>
      <c r="B2375" s="267">
        <f>'!!!KATILIMCI LİSTESİ!!!'!C2368</f>
        <v>0</v>
      </c>
      <c r="C2375" s="268">
        <f>'!!!KATILIMCI LİSTESİ!!!'!B2368</f>
        <v>0</v>
      </c>
      <c r="D2375" s="269"/>
      <c r="E2375" s="269"/>
      <c r="F2375" s="269"/>
      <c r="G2375" s="269"/>
      <c r="H2375" s="269"/>
      <c r="I2375" s="269"/>
      <c r="J2375" s="269"/>
      <c r="K2375" s="270"/>
      <c r="L2375" s="270"/>
      <c r="M2375" s="270"/>
      <c r="N2375" s="270"/>
      <c r="O2375" s="270"/>
      <c r="P2375" s="270"/>
      <c r="Q2375" s="270"/>
      <c r="R2375" s="269"/>
      <c r="S2375" s="269"/>
      <c r="T2375" s="269"/>
      <c r="U2375" s="269"/>
      <c r="V2375" s="269"/>
      <c r="W2375" s="269"/>
      <c r="X2375" s="269"/>
      <c r="Y2375" s="270"/>
      <c r="Z2375" s="270"/>
      <c r="AA2375" s="270"/>
      <c r="AB2375" s="270"/>
      <c r="AC2375" s="270"/>
      <c r="AD2375" s="270"/>
      <c r="AE2375" s="270"/>
      <c r="AF2375" s="269"/>
      <c r="AG2375" s="269"/>
      <c r="AH2375" s="269"/>
      <c r="AI2375" s="269"/>
      <c r="AJ2375" s="269"/>
      <c r="AK2375" s="269"/>
      <c r="AL2375" s="269"/>
    </row>
    <row r="2376" spans="1:38" ht="11.25" x14ac:dyDescent="0.2">
      <c r="A2376" s="266">
        <v>2368</v>
      </c>
      <c r="B2376" s="267">
        <f>'!!!KATILIMCI LİSTESİ!!!'!C2369</f>
        <v>0</v>
      </c>
      <c r="C2376" s="268">
        <f>'!!!KATILIMCI LİSTESİ!!!'!B2369</f>
        <v>0</v>
      </c>
      <c r="D2376" s="269"/>
      <c r="E2376" s="269"/>
      <c r="F2376" s="269"/>
      <c r="G2376" s="269"/>
      <c r="H2376" s="269"/>
      <c r="I2376" s="269"/>
      <c r="J2376" s="269"/>
      <c r="K2376" s="270"/>
      <c r="L2376" s="270"/>
      <c r="M2376" s="270"/>
      <c r="N2376" s="270"/>
      <c r="O2376" s="270"/>
      <c r="P2376" s="270"/>
      <c r="Q2376" s="270"/>
      <c r="R2376" s="269"/>
      <c r="S2376" s="269"/>
      <c r="T2376" s="269"/>
      <c r="U2376" s="269"/>
      <c r="V2376" s="269"/>
      <c r="W2376" s="269"/>
      <c r="X2376" s="269"/>
      <c r="Y2376" s="270"/>
      <c r="Z2376" s="270"/>
      <c r="AA2376" s="270"/>
      <c r="AB2376" s="270"/>
      <c r="AC2376" s="270"/>
      <c r="AD2376" s="270"/>
      <c r="AE2376" s="270"/>
      <c r="AF2376" s="269"/>
      <c r="AG2376" s="269"/>
      <c r="AH2376" s="269"/>
      <c r="AI2376" s="269"/>
      <c r="AJ2376" s="269"/>
      <c r="AK2376" s="269"/>
      <c r="AL2376" s="269"/>
    </row>
    <row r="2377" spans="1:38" ht="11.25" x14ac:dyDescent="0.2">
      <c r="A2377" s="266">
        <v>2369</v>
      </c>
      <c r="B2377" s="267">
        <f>'!!!KATILIMCI LİSTESİ!!!'!C2370</f>
        <v>0</v>
      </c>
      <c r="C2377" s="268">
        <f>'!!!KATILIMCI LİSTESİ!!!'!B2370</f>
        <v>0</v>
      </c>
      <c r="D2377" s="269"/>
      <c r="E2377" s="269"/>
      <c r="F2377" s="269"/>
      <c r="G2377" s="269"/>
      <c r="H2377" s="269"/>
      <c r="I2377" s="269"/>
      <c r="J2377" s="269"/>
      <c r="K2377" s="270"/>
      <c r="L2377" s="270"/>
      <c r="M2377" s="270"/>
      <c r="N2377" s="270"/>
      <c r="O2377" s="270"/>
      <c r="P2377" s="270"/>
      <c r="Q2377" s="270"/>
      <c r="R2377" s="269"/>
      <c r="S2377" s="269"/>
      <c r="T2377" s="269"/>
      <c r="U2377" s="269"/>
      <c r="V2377" s="269"/>
      <c r="W2377" s="269"/>
      <c r="X2377" s="269"/>
      <c r="Y2377" s="270"/>
      <c r="Z2377" s="270"/>
      <c r="AA2377" s="270"/>
      <c r="AB2377" s="270"/>
      <c r="AC2377" s="270"/>
      <c r="AD2377" s="270"/>
      <c r="AE2377" s="270"/>
      <c r="AF2377" s="269"/>
      <c r="AG2377" s="269"/>
      <c r="AH2377" s="269"/>
      <c r="AI2377" s="269"/>
      <c r="AJ2377" s="269"/>
      <c r="AK2377" s="269"/>
      <c r="AL2377" s="269"/>
    </row>
    <row r="2378" spans="1:38" ht="11.25" x14ac:dyDescent="0.2">
      <c r="A2378" s="266">
        <v>2370</v>
      </c>
      <c r="B2378" s="267">
        <f>'!!!KATILIMCI LİSTESİ!!!'!C2371</f>
        <v>0</v>
      </c>
      <c r="C2378" s="268">
        <f>'!!!KATILIMCI LİSTESİ!!!'!B2371</f>
        <v>0</v>
      </c>
      <c r="D2378" s="269"/>
      <c r="E2378" s="269"/>
      <c r="F2378" s="269"/>
      <c r="G2378" s="269"/>
      <c r="H2378" s="269"/>
      <c r="I2378" s="269"/>
      <c r="J2378" s="269"/>
      <c r="K2378" s="270"/>
      <c r="L2378" s="270"/>
      <c r="M2378" s="270"/>
      <c r="N2378" s="270"/>
      <c r="O2378" s="270"/>
      <c r="P2378" s="270"/>
      <c r="Q2378" s="270"/>
      <c r="R2378" s="269"/>
      <c r="S2378" s="269"/>
      <c r="T2378" s="269"/>
      <c r="U2378" s="269"/>
      <c r="V2378" s="269"/>
      <c r="W2378" s="269"/>
      <c r="X2378" s="269"/>
      <c r="Y2378" s="270"/>
      <c r="Z2378" s="270"/>
      <c r="AA2378" s="270"/>
      <c r="AB2378" s="270"/>
      <c r="AC2378" s="270"/>
      <c r="AD2378" s="270"/>
      <c r="AE2378" s="270"/>
      <c r="AF2378" s="269"/>
      <c r="AG2378" s="269"/>
      <c r="AH2378" s="269"/>
      <c r="AI2378" s="269"/>
      <c r="AJ2378" s="269"/>
      <c r="AK2378" s="269"/>
      <c r="AL2378" s="269"/>
    </row>
    <row r="2379" spans="1:38" ht="11.25" x14ac:dyDescent="0.2">
      <c r="A2379" s="266">
        <v>2371</v>
      </c>
      <c r="B2379" s="267">
        <f>'!!!KATILIMCI LİSTESİ!!!'!C2372</f>
        <v>0</v>
      </c>
      <c r="C2379" s="268">
        <f>'!!!KATILIMCI LİSTESİ!!!'!B2372</f>
        <v>0</v>
      </c>
      <c r="D2379" s="269"/>
      <c r="E2379" s="269"/>
      <c r="F2379" s="269"/>
      <c r="G2379" s="269"/>
      <c r="H2379" s="269"/>
      <c r="I2379" s="269"/>
      <c r="J2379" s="269"/>
      <c r="K2379" s="270"/>
      <c r="L2379" s="270"/>
      <c r="M2379" s="270"/>
      <c r="N2379" s="270"/>
      <c r="O2379" s="270"/>
      <c r="P2379" s="270"/>
      <c r="Q2379" s="270"/>
      <c r="R2379" s="269"/>
      <c r="S2379" s="269"/>
      <c r="T2379" s="269"/>
      <c r="U2379" s="269"/>
      <c r="V2379" s="269"/>
      <c r="W2379" s="269"/>
      <c r="X2379" s="269"/>
      <c r="Y2379" s="270"/>
      <c r="Z2379" s="270"/>
      <c r="AA2379" s="270"/>
      <c r="AB2379" s="270"/>
      <c r="AC2379" s="270"/>
      <c r="AD2379" s="270"/>
      <c r="AE2379" s="270"/>
      <c r="AF2379" s="269"/>
      <c r="AG2379" s="269"/>
      <c r="AH2379" s="269"/>
      <c r="AI2379" s="269"/>
      <c r="AJ2379" s="269"/>
      <c r="AK2379" s="269"/>
      <c r="AL2379" s="269"/>
    </row>
    <row r="2380" spans="1:38" ht="11.25" x14ac:dyDescent="0.2">
      <c r="A2380" s="266">
        <v>2372</v>
      </c>
      <c r="B2380" s="267">
        <f>'!!!KATILIMCI LİSTESİ!!!'!C2373</f>
        <v>0</v>
      </c>
      <c r="C2380" s="268">
        <f>'!!!KATILIMCI LİSTESİ!!!'!B2373</f>
        <v>0</v>
      </c>
      <c r="D2380" s="269"/>
      <c r="E2380" s="269"/>
      <c r="F2380" s="269"/>
      <c r="G2380" s="269"/>
      <c r="H2380" s="269"/>
      <c r="I2380" s="269"/>
      <c r="J2380" s="269"/>
      <c r="K2380" s="270"/>
      <c r="L2380" s="270"/>
      <c r="M2380" s="270"/>
      <c r="N2380" s="270"/>
      <c r="O2380" s="270"/>
      <c r="P2380" s="270"/>
      <c r="Q2380" s="270"/>
      <c r="R2380" s="269"/>
      <c r="S2380" s="269"/>
      <c r="T2380" s="269"/>
      <c r="U2380" s="269"/>
      <c r="V2380" s="269"/>
      <c r="W2380" s="269"/>
      <c r="X2380" s="269"/>
      <c r="Y2380" s="270"/>
      <c r="Z2380" s="270"/>
      <c r="AA2380" s="270"/>
      <c r="AB2380" s="270"/>
      <c r="AC2380" s="270"/>
      <c r="AD2380" s="270"/>
      <c r="AE2380" s="270"/>
      <c r="AF2380" s="269"/>
      <c r="AG2380" s="269"/>
      <c r="AH2380" s="269"/>
      <c r="AI2380" s="269"/>
      <c r="AJ2380" s="269"/>
      <c r="AK2380" s="269"/>
      <c r="AL2380" s="269"/>
    </row>
    <row r="2381" spans="1:38" ht="11.25" x14ac:dyDescent="0.2">
      <c r="A2381" s="266">
        <v>2373</v>
      </c>
      <c r="B2381" s="267">
        <f>'!!!KATILIMCI LİSTESİ!!!'!C2374</f>
        <v>0</v>
      </c>
      <c r="C2381" s="268">
        <f>'!!!KATILIMCI LİSTESİ!!!'!B2374</f>
        <v>0</v>
      </c>
      <c r="D2381" s="269"/>
      <c r="E2381" s="269"/>
      <c r="F2381" s="269"/>
      <c r="G2381" s="269"/>
      <c r="H2381" s="269"/>
      <c r="I2381" s="269"/>
      <c r="J2381" s="269"/>
      <c r="K2381" s="270"/>
      <c r="L2381" s="270"/>
      <c r="M2381" s="270"/>
      <c r="N2381" s="270"/>
      <c r="O2381" s="270"/>
      <c r="P2381" s="270"/>
      <c r="Q2381" s="270"/>
      <c r="R2381" s="269"/>
      <c r="S2381" s="269"/>
      <c r="T2381" s="269"/>
      <c r="U2381" s="269"/>
      <c r="V2381" s="269"/>
      <c r="W2381" s="269"/>
      <c r="X2381" s="269"/>
      <c r="Y2381" s="270"/>
      <c r="Z2381" s="270"/>
      <c r="AA2381" s="270"/>
      <c r="AB2381" s="270"/>
      <c r="AC2381" s="270"/>
      <c r="AD2381" s="270"/>
      <c r="AE2381" s="270"/>
      <c r="AF2381" s="269"/>
      <c r="AG2381" s="269"/>
      <c r="AH2381" s="269"/>
      <c r="AI2381" s="269"/>
      <c r="AJ2381" s="269"/>
      <c r="AK2381" s="269"/>
      <c r="AL2381" s="269"/>
    </row>
    <row r="2382" spans="1:38" ht="11.25" x14ac:dyDescent="0.2">
      <c r="A2382" s="266">
        <v>2374</v>
      </c>
      <c r="B2382" s="267">
        <f>'!!!KATILIMCI LİSTESİ!!!'!C2375</f>
        <v>0</v>
      </c>
      <c r="C2382" s="268">
        <f>'!!!KATILIMCI LİSTESİ!!!'!B2375</f>
        <v>0</v>
      </c>
      <c r="D2382" s="269"/>
      <c r="E2382" s="269"/>
      <c r="F2382" s="269"/>
      <c r="G2382" s="269"/>
      <c r="H2382" s="269"/>
      <c r="I2382" s="269"/>
      <c r="J2382" s="269"/>
      <c r="K2382" s="270"/>
      <c r="L2382" s="270"/>
      <c r="M2382" s="270"/>
      <c r="N2382" s="270"/>
      <c r="O2382" s="270"/>
      <c r="P2382" s="270"/>
      <c r="Q2382" s="270"/>
      <c r="R2382" s="269"/>
      <c r="S2382" s="269"/>
      <c r="T2382" s="269"/>
      <c r="U2382" s="269"/>
      <c r="V2382" s="269"/>
      <c r="W2382" s="269"/>
      <c r="X2382" s="269"/>
      <c r="Y2382" s="270"/>
      <c r="Z2382" s="270"/>
      <c r="AA2382" s="270"/>
      <c r="AB2382" s="270"/>
      <c r="AC2382" s="270"/>
      <c r="AD2382" s="270"/>
      <c r="AE2382" s="270"/>
      <c r="AF2382" s="269"/>
      <c r="AG2382" s="269"/>
      <c r="AH2382" s="269"/>
      <c r="AI2382" s="269"/>
      <c r="AJ2382" s="269"/>
      <c r="AK2382" s="269"/>
      <c r="AL2382" s="269"/>
    </row>
    <row r="2383" spans="1:38" ht="11.25" x14ac:dyDescent="0.2">
      <c r="A2383" s="266">
        <v>2375</v>
      </c>
      <c r="B2383" s="267">
        <f>'!!!KATILIMCI LİSTESİ!!!'!C2376</f>
        <v>0</v>
      </c>
      <c r="C2383" s="268">
        <f>'!!!KATILIMCI LİSTESİ!!!'!B2376</f>
        <v>0</v>
      </c>
      <c r="D2383" s="269"/>
      <c r="E2383" s="269"/>
      <c r="F2383" s="269"/>
      <c r="G2383" s="269"/>
      <c r="H2383" s="269"/>
      <c r="I2383" s="269"/>
      <c r="J2383" s="269"/>
      <c r="K2383" s="270"/>
      <c r="L2383" s="270"/>
      <c r="M2383" s="270"/>
      <c r="N2383" s="270"/>
      <c r="O2383" s="270"/>
      <c r="P2383" s="270"/>
      <c r="Q2383" s="270"/>
      <c r="R2383" s="269"/>
      <c r="S2383" s="269"/>
      <c r="T2383" s="269"/>
      <c r="U2383" s="269"/>
      <c r="V2383" s="269"/>
      <c r="W2383" s="269"/>
      <c r="X2383" s="269"/>
      <c r="Y2383" s="270"/>
      <c r="Z2383" s="270"/>
      <c r="AA2383" s="270"/>
      <c r="AB2383" s="270"/>
      <c r="AC2383" s="270"/>
      <c r="AD2383" s="270"/>
      <c r="AE2383" s="270"/>
      <c r="AF2383" s="269"/>
      <c r="AG2383" s="269"/>
      <c r="AH2383" s="269"/>
      <c r="AI2383" s="269"/>
      <c r="AJ2383" s="269"/>
      <c r="AK2383" s="269"/>
      <c r="AL2383" s="269"/>
    </row>
    <row r="2384" spans="1:38" ht="11.25" x14ac:dyDescent="0.2">
      <c r="A2384" s="266">
        <v>2376</v>
      </c>
      <c r="B2384" s="267">
        <f>'!!!KATILIMCI LİSTESİ!!!'!C2377</f>
        <v>0</v>
      </c>
      <c r="C2384" s="268">
        <f>'!!!KATILIMCI LİSTESİ!!!'!B2377</f>
        <v>0</v>
      </c>
      <c r="D2384" s="269"/>
      <c r="E2384" s="269"/>
      <c r="F2384" s="269"/>
      <c r="G2384" s="269"/>
      <c r="H2384" s="269"/>
      <c r="I2384" s="269"/>
      <c r="J2384" s="269"/>
      <c r="K2384" s="270"/>
      <c r="L2384" s="270"/>
      <c r="M2384" s="270"/>
      <c r="N2384" s="270"/>
      <c r="O2384" s="270"/>
      <c r="P2384" s="270"/>
      <c r="Q2384" s="270"/>
      <c r="R2384" s="269"/>
      <c r="S2384" s="269"/>
      <c r="T2384" s="269"/>
      <c r="U2384" s="269"/>
      <c r="V2384" s="269"/>
      <c r="W2384" s="269"/>
      <c r="X2384" s="269"/>
      <c r="Y2384" s="270"/>
      <c r="Z2384" s="270"/>
      <c r="AA2384" s="270"/>
      <c r="AB2384" s="270"/>
      <c r="AC2384" s="270"/>
      <c r="AD2384" s="270"/>
      <c r="AE2384" s="270"/>
      <c r="AF2384" s="269"/>
      <c r="AG2384" s="269"/>
      <c r="AH2384" s="269"/>
      <c r="AI2384" s="269"/>
      <c r="AJ2384" s="269"/>
      <c r="AK2384" s="269"/>
      <c r="AL2384" s="269"/>
    </row>
    <row r="2385" spans="1:38" ht="11.25" x14ac:dyDescent="0.2">
      <c r="A2385" s="266">
        <v>2377</v>
      </c>
      <c r="B2385" s="267">
        <f>'!!!KATILIMCI LİSTESİ!!!'!C2378</f>
        <v>0</v>
      </c>
      <c r="C2385" s="268">
        <f>'!!!KATILIMCI LİSTESİ!!!'!B2378</f>
        <v>0</v>
      </c>
      <c r="D2385" s="269"/>
      <c r="E2385" s="269"/>
      <c r="F2385" s="269"/>
      <c r="G2385" s="269"/>
      <c r="H2385" s="269"/>
      <c r="I2385" s="269"/>
      <c r="J2385" s="269"/>
      <c r="K2385" s="270"/>
      <c r="L2385" s="270"/>
      <c r="M2385" s="270"/>
      <c r="N2385" s="270"/>
      <c r="O2385" s="270"/>
      <c r="P2385" s="270"/>
      <c r="Q2385" s="270"/>
      <c r="R2385" s="269"/>
      <c r="S2385" s="269"/>
      <c r="T2385" s="269"/>
      <c r="U2385" s="269"/>
      <c r="V2385" s="269"/>
      <c r="W2385" s="269"/>
      <c r="X2385" s="269"/>
      <c r="Y2385" s="270"/>
      <c r="Z2385" s="270"/>
      <c r="AA2385" s="270"/>
      <c r="AB2385" s="270"/>
      <c r="AC2385" s="270"/>
      <c r="AD2385" s="270"/>
      <c r="AE2385" s="270"/>
      <c r="AF2385" s="269"/>
      <c r="AG2385" s="269"/>
      <c r="AH2385" s="269"/>
      <c r="AI2385" s="269"/>
      <c r="AJ2385" s="269"/>
      <c r="AK2385" s="269"/>
      <c r="AL2385" s="269"/>
    </row>
    <row r="2386" spans="1:38" ht="11.25" x14ac:dyDescent="0.2">
      <c r="A2386" s="266">
        <v>2378</v>
      </c>
      <c r="B2386" s="267">
        <f>'!!!KATILIMCI LİSTESİ!!!'!C2379</f>
        <v>0</v>
      </c>
      <c r="C2386" s="268">
        <f>'!!!KATILIMCI LİSTESİ!!!'!B2379</f>
        <v>0</v>
      </c>
      <c r="D2386" s="269"/>
      <c r="E2386" s="269"/>
      <c r="F2386" s="269"/>
      <c r="G2386" s="269"/>
      <c r="H2386" s="269"/>
      <c r="I2386" s="269"/>
      <c r="J2386" s="269"/>
      <c r="K2386" s="270"/>
      <c r="L2386" s="270"/>
      <c r="M2386" s="270"/>
      <c r="N2386" s="270"/>
      <c r="O2386" s="270"/>
      <c r="P2386" s="270"/>
      <c r="Q2386" s="270"/>
      <c r="R2386" s="269"/>
      <c r="S2386" s="269"/>
      <c r="T2386" s="269"/>
      <c r="U2386" s="269"/>
      <c r="V2386" s="269"/>
      <c r="W2386" s="269"/>
      <c r="X2386" s="269"/>
      <c r="Y2386" s="270"/>
      <c r="Z2386" s="270"/>
      <c r="AA2386" s="270"/>
      <c r="AB2386" s="270"/>
      <c r="AC2386" s="270"/>
      <c r="AD2386" s="270"/>
      <c r="AE2386" s="270"/>
      <c r="AF2386" s="269"/>
      <c r="AG2386" s="269"/>
      <c r="AH2386" s="269"/>
      <c r="AI2386" s="269"/>
      <c r="AJ2386" s="269"/>
      <c r="AK2386" s="269"/>
      <c r="AL2386" s="269"/>
    </row>
    <row r="2387" spans="1:38" ht="11.25" x14ac:dyDescent="0.2">
      <c r="A2387" s="266">
        <v>2379</v>
      </c>
      <c r="B2387" s="267">
        <f>'!!!KATILIMCI LİSTESİ!!!'!C2380</f>
        <v>0</v>
      </c>
      <c r="C2387" s="268">
        <f>'!!!KATILIMCI LİSTESİ!!!'!B2380</f>
        <v>0</v>
      </c>
      <c r="D2387" s="269"/>
      <c r="E2387" s="269"/>
      <c r="F2387" s="269"/>
      <c r="G2387" s="269"/>
      <c r="H2387" s="269"/>
      <c r="I2387" s="269"/>
      <c r="J2387" s="269"/>
      <c r="K2387" s="270"/>
      <c r="L2387" s="270"/>
      <c r="M2387" s="270"/>
      <c r="N2387" s="270"/>
      <c r="O2387" s="270"/>
      <c r="P2387" s="270"/>
      <c r="Q2387" s="270"/>
      <c r="R2387" s="269"/>
      <c r="S2387" s="269"/>
      <c r="T2387" s="269"/>
      <c r="U2387" s="269"/>
      <c r="V2387" s="269"/>
      <c r="W2387" s="269"/>
      <c r="X2387" s="269"/>
      <c r="Y2387" s="270"/>
      <c r="Z2387" s="270"/>
      <c r="AA2387" s="270"/>
      <c r="AB2387" s="270"/>
      <c r="AC2387" s="270"/>
      <c r="AD2387" s="270"/>
      <c r="AE2387" s="270"/>
      <c r="AF2387" s="269"/>
      <c r="AG2387" s="269"/>
      <c r="AH2387" s="269"/>
      <c r="AI2387" s="269"/>
      <c r="AJ2387" s="269"/>
      <c r="AK2387" s="269"/>
      <c r="AL2387" s="269"/>
    </row>
    <row r="2388" spans="1:38" ht="11.25" x14ac:dyDescent="0.2">
      <c r="A2388" s="266">
        <v>2380</v>
      </c>
      <c r="B2388" s="267">
        <f>'!!!KATILIMCI LİSTESİ!!!'!C2381</f>
        <v>0</v>
      </c>
      <c r="C2388" s="268">
        <f>'!!!KATILIMCI LİSTESİ!!!'!B2381</f>
        <v>0</v>
      </c>
      <c r="D2388" s="269"/>
      <c r="E2388" s="269"/>
      <c r="F2388" s="269"/>
      <c r="G2388" s="269"/>
      <c r="H2388" s="269"/>
      <c r="I2388" s="269"/>
      <c r="J2388" s="269"/>
      <c r="K2388" s="270"/>
      <c r="L2388" s="270"/>
      <c r="M2388" s="270"/>
      <c r="N2388" s="270"/>
      <c r="O2388" s="270"/>
      <c r="P2388" s="270"/>
      <c r="Q2388" s="270"/>
      <c r="R2388" s="269"/>
      <c r="S2388" s="269"/>
      <c r="T2388" s="269"/>
      <c r="U2388" s="269"/>
      <c r="V2388" s="269"/>
      <c r="W2388" s="269"/>
      <c r="X2388" s="269"/>
      <c r="Y2388" s="270"/>
      <c r="Z2388" s="270"/>
      <c r="AA2388" s="270"/>
      <c r="AB2388" s="270"/>
      <c r="AC2388" s="270"/>
      <c r="AD2388" s="270"/>
      <c r="AE2388" s="270"/>
      <c r="AF2388" s="269"/>
      <c r="AG2388" s="269"/>
      <c r="AH2388" s="269"/>
      <c r="AI2388" s="269"/>
      <c r="AJ2388" s="269"/>
      <c r="AK2388" s="269"/>
      <c r="AL2388" s="269"/>
    </row>
    <row r="2389" spans="1:38" ht="11.25" x14ac:dyDescent="0.2">
      <c r="A2389" s="266">
        <v>2381</v>
      </c>
      <c r="B2389" s="267">
        <f>'!!!KATILIMCI LİSTESİ!!!'!C2382</f>
        <v>0</v>
      </c>
      <c r="C2389" s="268">
        <f>'!!!KATILIMCI LİSTESİ!!!'!B2382</f>
        <v>0</v>
      </c>
      <c r="D2389" s="269"/>
      <c r="E2389" s="269"/>
      <c r="F2389" s="269"/>
      <c r="G2389" s="269"/>
      <c r="H2389" s="269"/>
      <c r="I2389" s="269"/>
      <c r="J2389" s="269"/>
      <c r="K2389" s="270"/>
      <c r="L2389" s="270"/>
      <c r="M2389" s="270"/>
      <c r="N2389" s="270"/>
      <c r="O2389" s="270"/>
      <c r="P2389" s="270"/>
      <c r="Q2389" s="270"/>
      <c r="R2389" s="269"/>
      <c r="S2389" s="269"/>
      <c r="T2389" s="269"/>
      <c r="U2389" s="269"/>
      <c r="V2389" s="269"/>
      <c r="W2389" s="269"/>
      <c r="X2389" s="269"/>
      <c r="Y2389" s="270"/>
      <c r="Z2389" s="270"/>
      <c r="AA2389" s="270"/>
      <c r="AB2389" s="270"/>
      <c r="AC2389" s="270"/>
      <c r="AD2389" s="270"/>
      <c r="AE2389" s="270"/>
      <c r="AF2389" s="269"/>
      <c r="AG2389" s="269"/>
      <c r="AH2389" s="269"/>
      <c r="AI2389" s="269"/>
      <c r="AJ2389" s="269"/>
      <c r="AK2389" s="269"/>
      <c r="AL2389" s="269"/>
    </row>
    <row r="2390" spans="1:38" ht="11.25" x14ac:dyDescent="0.2">
      <c r="A2390" s="266">
        <v>2382</v>
      </c>
      <c r="B2390" s="267">
        <f>'!!!KATILIMCI LİSTESİ!!!'!C2383</f>
        <v>0</v>
      </c>
      <c r="C2390" s="268">
        <f>'!!!KATILIMCI LİSTESİ!!!'!B2383</f>
        <v>0</v>
      </c>
      <c r="D2390" s="269"/>
      <c r="E2390" s="269"/>
      <c r="F2390" s="269"/>
      <c r="G2390" s="269"/>
      <c r="H2390" s="269"/>
      <c r="I2390" s="269"/>
      <c r="J2390" s="269"/>
      <c r="K2390" s="270"/>
      <c r="L2390" s="270"/>
      <c r="M2390" s="270"/>
      <c r="N2390" s="270"/>
      <c r="O2390" s="270"/>
      <c r="P2390" s="270"/>
      <c r="Q2390" s="270"/>
      <c r="R2390" s="269"/>
      <c r="S2390" s="269"/>
      <c r="T2390" s="269"/>
      <c r="U2390" s="269"/>
      <c r="V2390" s="269"/>
      <c r="W2390" s="269"/>
      <c r="X2390" s="269"/>
      <c r="Y2390" s="270"/>
      <c r="Z2390" s="270"/>
      <c r="AA2390" s="270"/>
      <c r="AB2390" s="270"/>
      <c r="AC2390" s="270"/>
      <c r="AD2390" s="270"/>
      <c r="AE2390" s="270"/>
      <c r="AF2390" s="269"/>
      <c r="AG2390" s="269"/>
      <c r="AH2390" s="269"/>
      <c r="AI2390" s="269"/>
      <c r="AJ2390" s="269"/>
      <c r="AK2390" s="269"/>
      <c r="AL2390" s="269"/>
    </row>
    <row r="2391" spans="1:38" ht="11.25" x14ac:dyDescent="0.2">
      <c r="A2391" s="266">
        <v>2383</v>
      </c>
      <c r="B2391" s="267">
        <f>'!!!KATILIMCI LİSTESİ!!!'!C2384</f>
        <v>0</v>
      </c>
      <c r="C2391" s="268">
        <f>'!!!KATILIMCI LİSTESİ!!!'!B2384</f>
        <v>0</v>
      </c>
      <c r="D2391" s="269"/>
      <c r="E2391" s="269"/>
      <c r="F2391" s="269"/>
      <c r="G2391" s="269"/>
      <c r="H2391" s="269"/>
      <c r="I2391" s="269"/>
      <c r="J2391" s="269"/>
      <c r="K2391" s="270"/>
      <c r="L2391" s="270"/>
      <c r="M2391" s="270"/>
      <c r="N2391" s="270"/>
      <c r="O2391" s="270"/>
      <c r="P2391" s="270"/>
      <c r="Q2391" s="270"/>
      <c r="R2391" s="269"/>
      <c r="S2391" s="269"/>
      <c r="T2391" s="269"/>
      <c r="U2391" s="269"/>
      <c r="V2391" s="269"/>
      <c r="W2391" s="269"/>
      <c r="X2391" s="269"/>
      <c r="Y2391" s="270"/>
      <c r="Z2391" s="270"/>
      <c r="AA2391" s="270"/>
      <c r="AB2391" s="270"/>
      <c r="AC2391" s="270"/>
      <c r="AD2391" s="270"/>
      <c r="AE2391" s="270"/>
      <c r="AF2391" s="269"/>
      <c r="AG2391" s="269"/>
      <c r="AH2391" s="269"/>
      <c r="AI2391" s="269"/>
      <c r="AJ2391" s="269"/>
      <c r="AK2391" s="269"/>
      <c r="AL2391" s="269"/>
    </row>
    <row r="2392" spans="1:38" ht="11.25" x14ac:dyDescent="0.2">
      <c r="A2392" s="266">
        <v>2384</v>
      </c>
      <c r="B2392" s="267">
        <f>'!!!KATILIMCI LİSTESİ!!!'!C2385</f>
        <v>0</v>
      </c>
      <c r="C2392" s="268">
        <f>'!!!KATILIMCI LİSTESİ!!!'!B2385</f>
        <v>0</v>
      </c>
      <c r="D2392" s="269"/>
      <c r="E2392" s="269"/>
      <c r="F2392" s="269"/>
      <c r="G2392" s="269"/>
      <c r="H2392" s="269"/>
      <c r="I2392" s="269"/>
      <c r="J2392" s="269"/>
      <c r="K2392" s="270"/>
      <c r="L2392" s="270"/>
      <c r="M2392" s="270"/>
      <c r="N2392" s="270"/>
      <c r="O2392" s="270"/>
      <c r="P2392" s="270"/>
      <c r="Q2392" s="270"/>
      <c r="R2392" s="269"/>
      <c r="S2392" s="269"/>
      <c r="T2392" s="269"/>
      <c r="U2392" s="269"/>
      <c r="V2392" s="269"/>
      <c r="W2392" s="269"/>
      <c r="X2392" s="269"/>
      <c r="Y2392" s="270"/>
      <c r="Z2392" s="270"/>
      <c r="AA2392" s="270"/>
      <c r="AB2392" s="270"/>
      <c r="AC2392" s="270"/>
      <c r="AD2392" s="270"/>
      <c r="AE2392" s="270"/>
      <c r="AF2392" s="269"/>
      <c r="AG2392" s="269"/>
      <c r="AH2392" s="269"/>
      <c r="AI2392" s="269"/>
      <c r="AJ2392" s="269"/>
      <c r="AK2392" s="269"/>
      <c r="AL2392" s="269"/>
    </row>
    <row r="2393" spans="1:38" ht="11.25" x14ac:dyDescent="0.2">
      <c r="A2393" s="266">
        <v>2385</v>
      </c>
      <c r="B2393" s="267">
        <f>'!!!KATILIMCI LİSTESİ!!!'!C2386</f>
        <v>0</v>
      </c>
      <c r="C2393" s="268">
        <f>'!!!KATILIMCI LİSTESİ!!!'!B2386</f>
        <v>0</v>
      </c>
      <c r="D2393" s="269"/>
      <c r="E2393" s="269"/>
      <c r="F2393" s="269"/>
      <c r="G2393" s="269"/>
      <c r="H2393" s="269"/>
      <c r="I2393" s="269"/>
      <c r="J2393" s="269"/>
      <c r="K2393" s="270"/>
      <c r="L2393" s="270"/>
      <c r="M2393" s="270"/>
      <c r="N2393" s="270"/>
      <c r="O2393" s="270"/>
      <c r="P2393" s="270"/>
      <c r="Q2393" s="270"/>
      <c r="R2393" s="269"/>
      <c r="S2393" s="269"/>
      <c r="T2393" s="269"/>
      <c r="U2393" s="269"/>
      <c r="V2393" s="269"/>
      <c r="W2393" s="269"/>
      <c r="X2393" s="269"/>
      <c r="Y2393" s="270"/>
      <c r="Z2393" s="270"/>
      <c r="AA2393" s="270"/>
      <c r="AB2393" s="270"/>
      <c r="AC2393" s="270"/>
      <c r="AD2393" s="270"/>
      <c r="AE2393" s="270"/>
      <c r="AF2393" s="269"/>
      <c r="AG2393" s="269"/>
      <c r="AH2393" s="269"/>
      <c r="AI2393" s="269"/>
      <c r="AJ2393" s="269"/>
      <c r="AK2393" s="269"/>
      <c r="AL2393" s="269"/>
    </row>
    <row r="2394" spans="1:38" ht="11.25" x14ac:dyDescent="0.2">
      <c r="A2394" s="266">
        <v>2386</v>
      </c>
      <c r="B2394" s="267">
        <f>'!!!KATILIMCI LİSTESİ!!!'!C2387</f>
        <v>0</v>
      </c>
      <c r="C2394" s="268">
        <f>'!!!KATILIMCI LİSTESİ!!!'!B2387</f>
        <v>0</v>
      </c>
      <c r="D2394" s="269"/>
      <c r="E2394" s="269"/>
      <c r="F2394" s="269"/>
      <c r="G2394" s="269"/>
      <c r="H2394" s="269"/>
      <c r="I2394" s="269"/>
      <c r="J2394" s="269"/>
      <c r="K2394" s="270"/>
      <c r="L2394" s="270"/>
      <c r="M2394" s="270"/>
      <c r="N2394" s="270"/>
      <c r="O2394" s="270"/>
      <c r="P2394" s="270"/>
      <c r="Q2394" s="270"/>
      <c r="R2394" s="269"/>
      <c r="S2394" s="269"/>
      <c r="T2394" s="269"/>
      <c r="U2394" s="269"/>
      <c r="V2394" s="269"/>
      <c r="W2394" s="269"/>
      <c r="X2394" s="269"/>
      <c r="Y2394" s="270"/>
      <c r="Z2394" s="270"/>
      <c r="AA2394" s="270"/>
      <c r="AB2394" s="270"/>
      <c r="AC2394" s="270"/>
      <c r="AD2394" s="270"/>
      <c r="AE2394" s="270"/>
      <c r="AF2394" s="269"/>
      <c r="AG2394" s="269"/>
      <c r="AH2394" s="269"/>
      <c r="AI2394" s="269"/>
      <c r="AJ2394" s="269"/>
      <c r="AK2394" s="269"/>
      <c r="AL2394" s="269"/>
    </row>
    <row r="2395" spans="1:38" ht="11.25" x14ac:dyDescent="0.2">
      <c r="A2395" s="266">
        <v>2387</v>
      </c>
      <c r="B2395" s="267">
        <f>'!!!KATILIMCI LİSTESİ!!!'!C2388</f>
        <v>0</v>
      </c>
      <c r="C2395" s="268">
        <f>'!!!KATILIMCI LİSTESİ!!!'!B2388</f>
        <v>0</v>
      </c>
      <c r="D2395" s="269"/>
      <c r="E2395" s="269"/>
      <c r="F2395" s="269"/>
      <c r="G2395" s="269"/>
      <c r="H2395" s="269"/>
      <c r="I2395" s="269"/>
      <c r="J2395" s="269"/>
      <c r="K2395" s="270"/>
      <c r="L2395" s="270"/>
      <c r="M2395" s="270"/>
      <c r="N2395" s="270"/>
      <c r="O2395" s="270"/>
      <c r="P2395" s="270"/>
      <c r="Q2395" s="270"/>
      <c r="R2395" s="269"/>
      <c r="S2395" s="269"/>
      <c r="T2395" s="269"/>
      <c r="U2395" s="269"/>
      <c r="V2395" s="269"/>
      <c r="W2395" s="269"/>
      <c r="X2395" s="269"/>
      <c r="Y2395" s="270"/>
      <c r="Z2395" s="270"/>
      <c r="AA2395" s="270"/>
      <c r="AB2395" s="270"/>
      <c r="AC2395" s="270"/>
      <c r="AD2395" s="270"/>
      <c r="AE2395" s="270"/>
      <c r="AF2395" s="269"/>
      <c r="AG2395" s="269"/>
      <c r="AH2395" s="269"/>
      <c r="AI2395" s="269"/>
      <c r="AJ2395" s="269"/>
      <c r="AK2395" s="269"/>
      <c r="AL2395" s="269"/>
    </row>
    <row r="2396" spans="1:38" ht="11.25" x14ac:dyDescent="0.2">
      <c r="A2396" s="266">
        <v>2388</v>
      </c>
      <c r="B2396" s="267">
        <f>'!!!KATILIMCI LİSTESİ!!!'!C2389</f>
        <v>0</v>
      </c>
      <c r="C2396" s="268">
        <f>'!!!KATILIMCI LİSTESİ!!!'!B2389</f>
        <v>0</v>
      </c>
      <c r="D2396" s="269"/>
      <c r="E2396" s="269"/>
      <c r="F2396" s="269"/>
      <c r="G2396" s="269"/>
      <c r="H2396" s="269"/>
      <c r="I2396" s="269"/>
      <c r="J2396" s="269"/>
      <c r="K2396" s="270"/>
      <c r="L2396" s="270"/>
      <c r="M2396" s="270"/>
      <c r="N2396" s="270"/>
      <c r="O2396" s="270"/>
      <c r="P2396" s="270"/>
      <c r="Q2396" s="270"/>
      <c r="R2396" s="269"/>
      <c r="S2396" s="269"/>
      <c r="T2396" s="269"/>
      <c r="U2396" s="269"/>
      <c r="V2396" s="269"/>
      <c r="W2396" s="269"/>
      <c r="X2396" s="269"/>
      <c r="Y2396" s="270"/>
      <c r="Z2396" s="270"/>
      <c r="AA2396" s="270"/>
      <c r="AB2396" s="270"/>
      <c r="AC2396" s="270"/>
      <c r="AD2396" s="270"/>
      <c r="AE2396" s="270"/>
      <c r="AF2396" s="269"/>
      <c r="AG2396" s="269"/>
      <c r="AH2396" s="269"/>
      <c r="AI2396" s="269"/>
      <c r="AJ2396" s="269"/>
      <c r="AK2396" s="269"/>
      <c r="AL2396" s="269"/>
    </row>
    <row r="2397" spans="1:38" ht="11.25" x14ac:dyDescent="0.2">
      <c r="A2397" s="266">
        <v>2389</v>
      </c>
      <c r="B2397" s="267">
        <f>'!!!KATILIMCI LİSTESİ!!!'!C2390</f>
        <v>0</v>
      </c>
      <c r="C2397" s="268">
        <f>'!!!KATILIMCI LİSTESİ!!!'!B2390</f>
        <v>0</v>
      </c>
      <c r="D2397" s="269"/>
      <c r="E2397" s="269"/>
      <c r="F2397" s="269"/>
      <c r="G2397" s="269"/>
      <c r="H2397" s="269"/>
      <c r="I2397" s="269"/>
      <c r="J2397" s="269"/>
      <c r="K2397" s="270"/>
      <c r="L2397" s="270"/>
      <c r="M2397" s="270"/>
      <c r="N2397" s="270"/>
      <c r="O2397" s="270"/>
      <c r="P2397" s="270"/>
      <c r="Q2397" s="270"/>
      <c r="R2397" s="269"/>
      <c r="S2397" s="269"/>
      <c r="T2397" s="269"/>
      <c r="U2397" s="269"/>
      <c r="V2397" s="269"/>
      <c r="W2397" s="269"/>
      <c r="X2397" s="269"/>
      <c r="Y2397" s="270"/>
      <c r="Z2397" s="270"/>
      <c r="AA2397" s="270"/>
      <c r="AB2397" s="270"/>
      <c r="AC2397" s="270"/>
      <c r="AD2397" s="270"/>
      <c r="AE2397" s="270"/>
      <c r="AF2397" s="269"/>
      <c r="AG2397" s="269"/>
      <c r="AH2397" s="269"/>
      <c r="AI2397" s="269"/>
      <c r="AJ2397" s="269"/>
      <c r="AK2397" s="269"/>
      <c r="AL2397" s="269"/>
    </row>
    <row r="2398" spans="1:38" ht="11.25" x14ac:dyDescent="0.2">
      <c r="A2398" s="266">
        <v>2390</v>
      </c>
      <c r="B2398" s="267">
        <f>'!!!KATILIMCI LİSTESİ!!!'!C2391</f>
        <v>0</v>
      </c>
      <c r="C2398" s="268">
        <f>'!!!KATILIMCI LİSTESİ!!!'!B2391</f>
        <v>0</v>
      </c>
      <c r="D2398" s="269"/>
      <c r="E2398" s="269"/>
      <c r="F2398" s="269"/>
      <c r="G2398" s="269"/>
      <c r="H2398" s="269"/>
      <c r="I2398" s="269"/>
      <c r="J2398" s="269"/>
      <c r="K2398" s="270"/>
      <c r="L2398" s="270"/>
      <c r="M2398" s="270"/>
      <c r="N2398" s="270"/>
      <c r="O2398" s="270"/>
      <c r="P2398" s="270"/>
      <c r="Q2398" s="270"/>
      <c r="R2398" s="269"/>
      <c r="S2398" s="269"/>
      <c r="T2398" s="269"/>
      <c r="U2398" s="269"/>
      <c r="V2398" s="269"/>
      <c r="W2398" s="269"/>
      <c r="X2398" s="269"/>
      <c r="Y2398" s="270"/>
      <c r="Z2398" s="270"/>
      <c r="AA2398" s="270"/>
      <c r="AB2398" s="270"/>
      <c r="AC2398" s="270"/>
      <c r="AD2398" s="270"/>
      <c r="AE2398" s="270"/>
      <c r="AF2398" s="269"/>
      <c r="AG2398" s="269"/>
      <c r="AH2398" s="269"/>
      <c r="AI2398" s="269"/>
      <c r="AJ2398" s="269"/>
      <c r="AK2398" s="269"/>
      <c r="AL2398" s="269"/>
    </row>
    <row r="2399" spans="1:38" ht="11.25" x14ac:dyDescent="0.2">
      <c r="A2399" s="266">
        <v>2391</v>
      </c>
      <c r="B2399" s="267">
        <f>'!!!KATILIMCI LİSTESİ!!!'!C2392</f>
        <v>0</v>
      </c>
      <c r="C2399" s="268">
        <f>'!!!KATILIMCI LİSTESİ!!!'!B2392</f>
        <v>0</v>
      </c>
      <c r="D2399" s="269"/>
      <c r="E2399" s="269"/>
      <c r="F2399" s="269"/>
      <c r="G2399" s="269"/>
      <c r="H2399" s="269"/>
      <c r="I2399" s="269"/>
      <c r="J2399" s="269"/>
      <c r="K2399" s="270"/>
      <c r="L2399" s="270"/>
      <c r="M2399" s="270"/>
      <c r="N2399" s="270"/>
      <c r="O2399" s="270"/>
      <c r="P2399" s="270"/>
      <c r="Q2399" s="270"/>
      <c r="R2399" s="269"/>
      <c r="S2399" s="269"/>
      <c r="T2399" s="269"/>
      <c r="U2399" s="269"/>
      <c r="V2399" s="269"/>
      <c r="W2399" s="269"/>
      <c r="X2399" s="269"/>
      <c r="Y2399" s="270"/>
      <c r="Z2399" s="270"/>
      <c r="AA2399" s="270"/>
      <c r="AB2399" s="270"/>
      <c r="AC2399" s="270"/>
      <c r="AD2399" s="270"/>
      <c r="AE2399" s="270"/>
      <c r="AF2399" s="269"/>
      <c r="AG2399" s="269"/>
      <c r="AH2399" s="269"/>
      <c r="AI2399" s="269"/>
      <c r="AJ2399" s="269"/>
      <c r="AK2399" s="269"/>
      <c r="AL2399" s="269"/>
    </row>
    <row r="2400" spans="1:38" ht="11.25" x14ac:dyDescent="0.2">
      <c r="A2400" s="266">
        <v>2392</v>
      </c>
      <c r="B2400" s="267">
        <f>'!!!KATILIMCI LİSTESİ!!!'!C2393</f>
        <v>0</v>
      </c>
      <c r="C2400" s="268">
        <f>'!!!KATILIMCI LİSTESİ!!!'!B2393</f>
        <v>0</v>
      </c>
      <c r="D2400" s="269"/>
      <c r="E2400" s="269"/>
      <c r="F2400" s="269"/>
      <c r="G2400" s="269"/>
      <c r="H2400" s="269"/>
      <c r="I2400" s="269"/>
      <c r="J2400" s="269"/>
      <c r="K2400" s="270"/>
      <c r="L2400" s="270"/>
      <c r="M2400" s="270"/>
      <c r="N2400" s="270"/>
      <c r="O2400" s="270"/>
      <c r="P2400" s="270"/>
      <c r="Q2400" s="270"/>
      <c r="R2400" s="269"/>
      <c r="S2400" s="269"/>
      <c r="T2400" s="269"/>
      <c r="U2400" s="269"/>
      <c r="V2400" s="269"/>
      <c r="W2400" s="269"/>
      <c r="X2400" s="269"/>
      <c r="Y2400" s="270"/>
      <c r="Z2400" s="270"/>
      <c r="AA2400" s="270"/>
      <c r="AB2400" s="270"/>
      <c r="AC2400" s="270"/>
      <c r="AD2400" s="270"/>
      <c r="AE2400" s="270"/>
      <c r="AF2400" s="269"/>
      <c r="AG2400" s="269"/>
      <c r="AH2400" s="269"/>
      <c r="AI2400" s="269"/>
      <c r="AJ2400" s="269"/>
      <c r="AK2400" s="269"/>
      <c r="AL2400" s="269"/>
    </row>
    <row r="2401" spans="1:38" ht="11.25" x14ac:dyDescent="0.2">
      <c r="A2401" s="266">
        <v>2393</v>
      </c>
      <c r="B2401" s="267">
        <f>'!!!KATILIMCI LİSTESİ!!!'!C2394</f>
        <v>0</v>
      </c>
      <c r="C2401" s="268">
        <f>'!!!KATILIMCI LİSTESİ!!!'!B2394</f>
        <v>0</v>
      </c>
      <c r="D2401" s="269"/>
      <c r="E2401" s="269"/>
      <c r="F2401" s="269"/>
      <c r="G2401" s="269"/>
      <c r="H2401" s="269"/>
      <c r="I2401" s="269"/>
      <c r="J2401" s="269"/>
      <c r="K2401" s="270"/>
      <c r="L2401" s="270"/>
      <c r="M2401" s="270"/>
      <c r="N2401" s="270"/>
      <c r="O2401" s="270"/>
      <c r="P2401" s="270"/>
      <c r="Q2401" s="270"/>
      <c r="R2401" s="269"/>
      <c r="S2401" s="269"/>
      <c r="T2401" s="269"/>
      <c r="U2401" s="269"/>
      <c r="V2401" s="269"/>
      <c r="W2401" s="269"/>
      <c r="X2401" s="269"/>
      <c r="Y2401" s="270"/>
      <c r="Z2401" s="270"/>
      <c r="AA2401" s="270"/>
      <c r="AB2401" s="270"/>
      <c r="AC2401" s="270"/>
      <c r="AD2401" s="270"/>
      <c r="AE2401" s="270"/>
      <c r="AF2401" s="269"/>
      <c r="AG2401" s="269"/>
      <c r="AH2401" s="269"/>
      <c r="AI2401" s="269"/>
      <c r="AJ2401" s="269"/>
      <c r="AK2401" s="269"/>
      <c r="AL2401" s="269"/>
    </row>
    <row r="2402" spans="1:38" ht="11.25" x14ac:dyDescent="0.2">
      <c r="A2402" s="266">
        <v>2394</v>
      </c>
      <c r="B2402" s="267">
        <f>'!!!KATILIMCI LİSTESİ!!!'!C2395</f>
        <v>0</v>
      </c>
      <c r="C2402" s="268">
        <f>'!!!KATILIMCI LİSTESİ!!!'!B2395</f>
        <v>0</v>
      </c>
      <c r="D2402" s="269"/>
      <c r="E2402" s="269"/>
      <c r="F2402" s="269"/>
      <c r="G2402" s="269"/>
      <c r="H2402" s="269"/>
      <c r="I2402" s="269"/>
      <c r="J2402" s="269"/>
      <c r="K2402" s="270"/>
      <c r="L2402" s="270"/>
      <c r="M2402" s="270"/>
      <c r="N2402" s="270"/>
      <c r="O2402" s="270"/>
      <c r="P2402" s="270"/>
      <c r="Q2402" s="270"/>
      <c r="R2402" s="269"/>
      <c r="S2402" s="269"/>
      <c r="T2402" s="269"/>
      <c r="U2402" s="269"/>
      <c r="V2402" s="269"/>
      <c r="W2402" s="269"/>
      <c r="X2402" s="269"/>
      <c r="Y2402" s="270"/>
      <c r="Z2402" s="270"/>
      <c r="AA2402" s="270"/>
      <c r="AB2402" s="270"/>
      <c r="AC2402" s="270"/>
      <c r="AD2402" s="270"/>
      <c r="AE2402" s="270"/>
      <c r="AF2402" s="269"/>
      <c r="AG2402" s="269"/>
      <c r="AH2402" s="269"/>
      <c r="AI2402" s="269"/>
      <c r="AJ2402" s="269"/>
      <c r="AK2402" s="269"/>
      <c r="AL2402" s="269"/>
    </row>
    <row r="2403" spans="1:38" ht="11.25" x14ac:dyDescent="0.2">
      <c r="A2403" s="266">
        <v>2395</v>
      </c>
      <c r="B2403" s="267">
        <f>'!!!KATILIMCI LİSTESİ!!!'!C2396</f>
        <v>0</v>
      </c>
      <c r="C2403" s="268">
        <f>'!!!KATILIMCI LİSTESİ!!!'!B2396</f>
        <v>0</v>
      </c>
      <c r="D2403" s="269"/>
      <c r="E2403" s="269"/>
      <c r="F2403" s="269"/>
      <c r="G2403" s="269"/>
      <c r="H2403" s="269"/>
      <c r="I2403" s="269"/>
      <c r="J2403" s="269"/>
      <c r="K2403" s="270"/>
      <c r="L2403" s="270"/>
      <c r="M2403" s="270"/>
      <c r="N2403" s="270"/>
      <c r="O2403" s="270"/>
      <c r="P2403" s="270"/>
      <c r="Q2403" s="270"/>
      <c r="R2403" s="269"/>
      <c r="S2403" s="269"/>
      <c r="T2403" s="269"/>
      <c r="U2403" s="269"/>
      <c r="V2403" s="269"/>
      <c r="W2403" s="269"/>
      <c r="X2403" s="269"/>
      <c r="Y2403" s="270"/>
      <c r="Z2403" s="270"/>
      <c r="AA2403" s="270"/>
      <c r="AB2403" s="270"/>
      <c r="AC2403" s="270"/>
      <c r="AD2403" s="270"/>
      <c r="AE2403" s="270"/>
      <c r="AF2403" s="269"/>
      <c r="AG2403" s="269"/>
      <c r="AH2403" s="269"/>
      <c r="AI2403" s="269"/>
      <c r="AJ2403" s="269"/>
      <c r="AK2403" s="269"/>
      <c r="AL2403" s="269"/>
    </row>
    <row r="2404" spans="1:38" ht="11.25" x14ac:dyDescent="0.2">
      <c r="A2404" s="266">
        <v>2396</v>
      </c>
      <c r="B2404" s="267">
        <f>'!!!KATILIMCI LİSTESİ!!!'!C2397</f>
        <v>0</v>
      </c>
      <c r="C2404" s="268">
        <f>'!!!KATILIMCI LİSTESİ!!!'!B2397</f>
        <v>0</v>
      </c>
      <c r="D2404" s="269"/>
      <c r="E2404" s="269"/>
      <c r="F2404" s="269"/>
      <c r="G2404" s="269"/>
      <c r="H2404" s="269"/>
      <c r="I2404" s="269"/>
      <c r="J2404" s="269"/>
      <c r="K2404" s="270"/>
      <c r="L2404" s="270"/>
      <c r="M2404" s="270"/>
      <c r="N2404" s="270"/>
      <c r="O2404" s="270"/>
      <c r="P2404" s="270"/>
      <c r="Q2404" s="270"/>
      <c r="R2404" s="269"/>
      <c r="S2404" s="269"/>
      <c r="T2404" s="269"/>
      <c r="U2404" s="269"/>
      <c r="V2404" s="269"/>
      <c r="W2404" s="269"/>
      <c r="X2404" s="269"/>
      <c r="Y2404" s="270"/>
      <c r="Z2404" s="270"/>
      <c r="AA2404" s="270"/>
      <c r="AB2404" s="270"/>
      <c r="AC2404" s="270"/>
      <c r="AD2404" s="270"/>
      <c r="AE2404" s="270"/>
      <c r="AF2404" s="269"/>
      <c r="AG2404" s="269"/>
      <c r="AH2404" s="269"/>
      <c r="AI2404" s="269"/>
      <c r="AJ2404" s="269"/>
      <c r="AK2404" s="269"/>
      <c r="AL2404" s="269"/>
    </row>
    <row r="2405" spans="1:38" ht="11.25" x14ac:dyDescent="0.2">
      <c r="A2405" s="266">
        <v>2397</v>
      </c>
      <c r="B2405" s="267">
        <f>'!!!KATILIMCI LİSTESİ!!!'!C2398</f>
        <v>0</v>
      </c>
      <c r="C2405" s="268">
        <f>'!!!KATILIMCI LİSTESİ!!!'!B2398</f>
        <v>0</v>
      </c>
      <c r="D2405" s="269"/>
      <c r="E2405" s="269"/>
      <c r="F2405" s="269"/>
      <c r="G2405" s="269"/>
      <c r="H2405" s="269"/>
      <c r="I2405" s="269"/>
      <c r="J2405" s="269"/>
      <c r="K2405" s="270"/>
      <c r="L2405" s="270"/>
      <c r="M2405" s="270"/>
      <c r="N2405" s="270"/>
      <c r="O2405" s="270"/>
      <c r="P2405" s="270"/>
      <c r="Q2405" s="270"/>
      <c r="R2405" s="269"/>
      <c r="S2405" s="269"/>
      <c r="T2405" s="269"/>
      <c r="U2405" s="269"/>
      <c r="V2405" s="269"/>
      <c r="W2405" s="269"/>
      <c r="X2405" s="269"/>
      <c r="Y2405" s="270"/>
      <c r="Z2405" s="270"/>
      <c r="AA2405" s="270"/>
      <c r="AB2405" s="270"/>
      <c r="AC2405" s="270"/>
      <c r="AD2405" s="270"/>
      <c r="AE2405" s="270"/>
      <c r="AF2405" s="269"/>
      <c r="AG2405" s="269"/>
      <c r="AH2405" s="269"/>
      <c r="AI2405" s="269"/>
      <c r="AJ2405" s="269"/>
      <c r="AK2405" s="269"/>
      <c r="AL2405" s="269"/>
    </row>
    <row r="2406" spans="1:38" ht="11.25" x14ac:dyDescent="0.2">
      <c r="A2406" s="266">
        <v>2398</v>
      </c>
      <c r="B2406" s="267">
        <f>'!!!KATILIMCI LİSTESİ!!!'!C2399</f>
        <v>0</v>
      </c>
      <c r="C2406" s="268">
        <f>'!!!KATILIMCI LİSTESİ!!!'!B2399</f>
        <v>0</v>
      </c>
      <c r="D2406" s="269"/>
      <c r="E2406" s="269"/>
      <c r="F2406" s="269"/>
      <c r="G2406" s="269"/>
      <c r="H2406" s="269"/>
      <c r="I2406" s="269"/>
      <c r="J2406" s="269"/>
      <c r="K2406" s="270"/>
      <c r="L2406" s="270"/>
      <c r="M2406" s="270"/>
      <c r="N2406" s="270"/>
      <c r="O2406" s="270"/>
      <c r="P2406" s="270"/>
      <c r="Q2406" s="270"/>
      <c r="R2406" s="269"/>
      <c r="S2406" s="269"/>
      <c r="T2406" s="269"/>
      <c r="U2406" s="269"/>
      <c r="V2406" s="269"/>
      <c r="W2406" s="269"/>
      <c r="X2406" s="269"/>
      <c r="Y2406" s="270"/>
      <c r="Z2406" s="270"/>
      <c r="AA2406" s="270"/>
      <c r="AB2406" s="270"/>
      <c r="AC2406" s="270"/>
      <c r="AD2406" s="270"/>
      <c r="AE2406" s="270"/>
      <c r="AF2406" s="269"/>
      <c r="AG2406" s="269"/>
      <c r="AH2406" s="269"/>
      <c r="AI2406" s="269"/>
      <c r="AJ2406" s="269"/>
      <c r="AK2406" s="269"/>
      <c r="AL2406" s="269"/>
    </row>
    <row r="2407" spans="1:38" ht="11.25" x14ac:dyDescent="0.2">
      <c r="A2407" s="266">
        <v>2399</v>
      </c>
      <c r="B2407" s="267">
        <f>'!!!KATILIMCI LİSTESİ!!!'!C2400</f>
        <v>0</v>
      </c>
      <c r="C2407" s="268">
        <f>'!!!KATILIMCI LİSTESİ!!!'!B2400</f>
        <v>0</v>
      </c>
      <c r="D2407" s="269"/>
      <c r="E2407" s="269"/>
      <c r="F2407" s="269"/>
      <c r="G2407" s="269"/>
      <c r="H2407" s="269"/>
      <c r="I2407" s="269"/>
      <c r="J2407" s="269"/>
      <c r="K2407" s="270"/>
      <c r="L2407" s="270"/>
      <c r="M2407" s="270"/>
      <c r="N2407" s="270"/>
      <c r="O2407" s="270"/>
      <c r="P2407" s="270"/>
      <c r="Q2407" s="270"/>
      <c r="R2407" s="269"/>
      <c r="S2407" s="269"/>
      <c r="T2407" s="269"/>
      <c r="U2407" s="269"/>
      <c r="V2407" s="269"/>
      <c r="W2407" s="269"/>
      <c r="X2407" s="269"/>
      <c r="Y2407" s="270"/>
      <c r="Z2407" s="270"/>
      <c r="AA2407" s="270"/>
      <c r="AB2407" s="270"/>
      <c r="AC2407" s="270"/>
      <c r="AD2407" s="270"/>
      <c r="AE2407" s="270"/>
      <c r="AF2407" s="269"/>
      <c r="AG2407" s="269"/>
      <c r="AH2407" s="269"/>
      <c r="AI2407" s="269"/>
      <c r="AJ2407" s="269"/>
      <c r="AK2407" s="269"/>
      <c r="AL2407" s="269"/>
    </row>
    <row r="2408" spans="1:38" ht="11.25" x14ac:dyDescent="0.2">
      <c r="A2408" s="266">
        <v>2400</v>
      </c>
      <c r="B2408" s="267">
        <f>'!!!KATILIMCI LİSTESİ!!!'!C2401</f>
        <v>0</v>
      </c>
      <c r="C2408" s="268">
        <f>'!!!KATILIMCI LİSTESİ!!!'!B2401</f>
        <v>0</v>
      </c>
      <c r="D2408" s="269"/>
      <c r="E2408" s="269"/>
      <c r="F2408" s="269"/>
      <c r="G2408" s="269"/>
      <c r="H2408" s="269"/>
      <c r="I2408" s="269"/>
      <c r="J2408" s="269"/>
      <c r="K2408" s="270"/>
      <c r="L2408" s="270"/>
      <c r="M2408" s="270"/>
      <c r="N2408" s="270"/>
      <c r="O2408" s="270"/>
      <c r="P2408" s="270"/>
      <c r="Q2408" s="270"/>
      <c r="R2408" s="269"/>
      <c r="S2408" s="269"/>
      <c r="T2408" s="269"/>
      <c r="U2408" s="269"/>
      <c r="V2408" s="269"/>
      <c r="W2408" s="269"/>
      <c r="X2408" s="269"/>
      <c r="Y2408" s="270"/>
      <c r="Z2408" s="270"/>
      <c r="AA2408" s="270"/>
      <c r="AB2408" s="270"/>
      <c r="AC2408" s="270"/>
      <c r="AD2408" s="270"/>
      <c r="AE2408" s="270"/>
      <c r="AF2408" s="269"/>
      <c r="AG2408" s="269"/>
      <c r="AH2408" s="269"/>
      <c r="AI2408" s="269"/>
      <c r="AJ2408" s="269"/>
      <c r="AK2408" s="269"/>
      <c r="AL2408" s="269"/>
    </row>
    <row r="2409" spans="1:38" ht="11.25" x14ac:dyDescent="0.2">
      <c r="A2409" s="266">
        <v>2401</v>
      </c>
      <c r="B2409" s="267">
        <f>'!!!KATILIMCI LİSTESİ!!!'!C2402</f>
        <v>0</v>
      </c>
      <c r="C2409" s="268">
        <f>'!!!KATILIMCI LİSTESİ!!!'!B2402</f>
        <v>0</v>
      </c>
      <c r="D2409" s="269"/>
      <c r="E2409" s="269"/>
      <c r="F2409" s="269"/>
      <c r="G2409" s="269"/>
      <c r="H2409" s="269"/>
      <c r="I2409" s="269"/>
      <c r="J2409" s="269"/>
      <c r="K2409" s="270"/>
      <c r="L2409" s="270"/>
      <c r="M2409" s="270"/>
      <c r="N2409" s="270"/>
      <c r="O2409" s="270"/>
      <c r="P2409" s="270"/>
      <c r="Q2409" s="270"/>
      <c r="R2409" s="269"/>
      <c r="S2409" s="269"/>
      <c r="T2409" s="269"/>
      <c r="U2409" s="269"/>
      <c r="V2409" s="269"/>
      <c r="W2409" s="269"/>
      <c r="X2409" s="269"/>
      <c r="Y2409" s="270"/>
      <c r="Z2409" s="270"/>
      <c r="AA2409" s="270"/>
      <c r="AB2409" s="270"/>
      <c r="AC2409" s="270"/>
      <c r="AD2409" s="270"/>
      <c r="AE2409" s="270"/>
      <c r="AF2409" s="269"/>
      <c r="AG2409" s="269"/>
      <c r="AH2409" s="269"/>
      <c r="AI2409" s="269"/>
      <c r="AJ2409" s="269"/>
      <c r="AK2409" s="269"/>
      <c r="AL2409" s="269"/>
    </row>
    <row r="2410" spans="1:38" ht="11.25" x14ac:dyDescent="0.2">
      <c r="A2410" s="266">
        <v>2402</v>
      </c>
      <c r="B2410" s="267">
        <f>'!!!KATILIMCI LİSTESİ!!!'!C2403</f>
        <v>0</v>
      </c>
      <c r="C2410" s="268">
        <f>'!!!KATILIMCI LİSTESİ!!!'!B2403</f>
        <v>0</v>
      </c>
      <c r="D2410" s="269"/>
      <c r="E2410" s="269"/>
      <c r="F2410" s="269"/>
      <c r="G2410" s="269"/>
      <c r="H2410" s="269"/>
      <c r="I2410" s="269"/>
      <c r="J2410" s="269"/>
      <c r="K2410" s="270"/>
      <c r="L2410" s="270"/>
      <c r="M2410" s="270"/>
      <c r="N2410" s="270"/>
      <c r="O2410" s="270"/>
      <c r="P2410" s="270"/>
      <c r="Q2410" s="270"/>
      <c r="R2410" s="269"/>
      <c r="S2410" s="269"/>
      <c r="T2410" s="269"/>
      <c r="U2410" s="269"/>
      <c r="V2410" s="269"/>
      <c r="W2410" s="269"/>
      <c r="X2410" s="269"/>
      <c r="Y2410" s="270"/>
      <c r="Z2410" s="270"/>
      <c r="AA2410" s="270"/>
      <c r="AB2410" s="270"/>
      <c r="AC2410" s="270"/>
      <c r="AD2410" s="270"/>
      <c r="AE2410" s="270"/>
      <c r="AF2410" s="269"/>
      <c r="AG2410" s="269"/>
      <c r="AH2410" s="269"/>
      <c r="AI2410" s="269"/>
      <c r="AJ2410" s="269"/>
      <c r="AK2410" s="269"/>
      <c r="AL2410" s="269"/>
    </row>
    <row r="2411" spans="1:38" ht="11.25" x14ac:dyDescent="0.2">
      <c r="A2411" s="266">
        <v>2403</v>
      </c>
      <c r="B2411" s="267">
        <f>'!!!KATILIMCI LİSTESİ!!!'!C2404</f>
        <v>0</v>
      </c>
      <c r="C2411" s="268">
        <f>'!!!KATILIMCI LİSTESİ!!!'!B2404</f>
        <v>0</v>
      </c>
      <c r="D2411" s="269"/>
      <c r="E2411" s="269"/>
      <c r="F2411" s="269"/>
      <c r="G2411" s="269"/>
      <c r="H2411" s="269"/>
      <c r="I2411" s="269"/>
      <c r="J2411" s="269"/>
      <c r="K2411" s="270"/>
      <c r="L2411" s="270"/>
      <c r="M2411" s="270"/>
      <c r="N2411" s="270"/>
      <c r="O2411" s="270"/>
      <c r="P2411" s="270"/>
      <c r="Q2411" s="270"/>
      <c r="R2411" s="269"/>
      <c r="S2411" s="269"/>
      <c r="T2411" s="269"/>
      <c r="U2411" s="269"/>
      <c r="V2411" s="269"/>
      <c r="W2411" s="269"/>
      <c r="X2411" s="269"/>
      <c r="Y2411" s="270"/>
      <c r="Z2411" s="270"/>
      <c r="AA2411" s="270"/>
      <c r="AB2411" s="270"/>
      <c r="AC2411" s="270"/>
      <c r="AD2411" s="270"/>
      <c r="AE2411" s="270"/>
      <c r="AF2411" s="269"/>
      <c r="AG2411" s="269"/>
      <c r="AH2411" s="269"/>
      <c r="AI2411" s="269"/>
      <c r="AJ2411" s="269"/>
      <c r="AK2411" s="269"/>
      <c r="AL2411" s="269"/>
    </row>
    <row r="2412" spans="1:38" ht="11.25" x14ac:dyDescent="0.2">
      <c r="A2412" s="266">
        <v>2404</v>
      </c>
      <c r="B2412" s="267">
        <f>'!!!KATILIMCI LİSTESİ!!!'!C2405</f>
        <v>0</v>
      </c>
      <c r="C2412" s="268">
        <f>'!!!KATILIMCI LİSTESİ!!!'!B2405</f>
        <v>0</v>
      </c>
      <c r="D2412" s="269"/>
      <c r="E2412" s="269"/>
      <c r="F2412" s="269"/>
      <c r="G2412" s="269"/>
      <c r="H2412" s="269"/>
      <c r="I2412" s="269"/>
      <c r="J2412" s="269"/>
      <c r="K2412" s="270"/>
      <c r="L2412" s="270"/>
      <c r="M2412" s="270"/>
      <c r="N2412" s="270"/>
      <c r="O2412" s="270"/>
      <c r="P2412" s="270"/>
      <c r="Q2412" s="270"/>
      <c r="R2412" s="269"/>
      <c r="S2412" s="269"/>
      <c r="T2412" s="269"/>
      <c r="U2412" s="269"/>
      <c r="V2412" s="269"/>
      <c r="W2412" s="269"/>
      <c r="X2412" s="269"/>
      <c r="Y2412" s="270"/>
      <c r="Z2412" s="270"/>
      <c r="AA2412" s="270"/>
      <c r="AB2412" s="270"/>
      <c r="AC2412" s="270"/>
      <c r="AD2412" s="270"/>
      <c r="AE2412" s="270"/>
      <c r="AF2412" s="269"/>
      <c r="AG2412" s="269"/>
      <c r="AH2412" s="269"/>
      <c r="AI2412" s="269"/>
      <c r="AJ2412" s="269"/>
      <c r="AK2412" s="269"/>
      <c r="AL2412" s="269"/>
    </row>
    <row r="2413" spans="1:38" ht="11.25" x14ac:dyDescent="0.2">
      <c r="A2413" s="266">
        <v>2405</v>
      </c>
      <c r="B2413" s="267">
        <f>'!!!KATILIMCI LİSTESİ!!!'!C2406</f>
        <v>0</v>
      </c>
      <c r="C2413" s="268">
        <f>'!!!KATILIMCI LİSTESİ!!!'!B2406</f>
        <v>0</v>
      </c>
      <c r="D2413" s="269"/>
      <c r="E2413" s="269"/>
      <c r="F2413" s="269"/>
      <c r="G2413" s="269"/>
      <c r="H2413" s="269"/>
      <c r="I2413" s="269"/>
      <c r="J2413" s="269"/>
      <c r="K2413" s="270"/>
      <c r="L2413" s="270"/>
      <c r="M2413" s="270"/>
      <c r="N2413" s="270"/>
      <c r="O2413" s="270"/>
      <c r="P2413" s="270"/>
      <c r="Q2413" s="270"/>
      <c r="R2413" s="269"/>
      <c r="S2413" s="269"/>
      <c r="T2413" s="269"/>
      <c r="U2413" s="269"/>
      <c r="V2413" s="269"/>
      <c r="W2413" s="269"/>
      <c r="X2413" s="269"/>
      <c r="Y2413" s="270"/>
      <c r="Z2413" s="270"/>
      <c r="AA2413" s="270"/>
      <c r="AB2413" s="270"/>
      <c r="AC2413" s="270"/>
      <c r="AD2413" s="270"/>
      <c r="AE2413" s="270"/>
      <c r="AF2413" s="269"/>
      <c r="AG2413" s="269"/>
      <c r="AH2413" s="269"/>
      <c r="AI2413" s="269"/>
      <c r="AJ2413" s="269"/>
      <c r="AK2413" s="269"/>
      <c r="AL2413" s="269"/>
    </row>
    <row r="2414" spans="1:38" ht="11.25" x14ac:dyDescent="0.2">
      <c r="A2414" s="266">
        <v>2406</v>
      </c>
      <c r="B2414" s="267">
        <f>'!!!KATILIMCI LİSTESİ!!!'!C2407</f>
        <v>0</v>
      </c>
      <c r="C2414" s="268">
        <f>'!!!KATILIMCI LİSTESİ!!!'!B2407</f>
        <v>0</v>
      </c>
      <c r="D2414" s="269"/>
      <c r="E2414" s="269"/>
      <c r="F2414" s="269"/>
      <c r="G2414" s="269"/>
      <c r="H2414" s="269"/>
      <c r="I2414" s="269"/>
      <c r="J2414" s="269"/>
      <c r="K2414" s="270"/>
      <c r="L2414" s="270"/>
      <c r="M2414" s="270"/>
      <c r="N2414" s="270"/>
      <c r="O2414" s="270"/>
      <c r="P2414" s="270"/>
      <c r="Q2414" s="270"/>
      <c r="R2414" s="269"/>
      <c r="S2414" s="269"/>
      <c r="T2414" s="269"/>
      <c r="U2414" s="269"/>
      <c r="V2414" s="269"/>
      <c r="W2414" s="269"/>
      <c r="X2414" s="269"/>
      <c r="Y2414" s="270"/>
      <c r="Z2414" s="270"/>
      <c r="AA2414" s="270"/>
      <c r="AB2414" s="270"/>
      <c r="AC2414" s="270"/>
      <c r="AD2414" s="270"/>
      <c r="AE2414" s="270"/>
      <c r="AF2414" s="269"/>
      <c r="AG2414" s="269"/>
      <c r="AH2414" s="269"/>
      <c r="AI2414" s="269"/>
      <c r="AJ2414" s="269"/>
      <c r="AK2414" s="269"/>
      <c r="AL2414" s="269"/>
    </row>
    <row r="2415" spans="1:38" ht="11.25" x14ac:dyDescent="0.2">
      <c r="A2415" s="266">
        <v>2407</v>
      </c>
      <c r="B2415" s="267">
        <f>'!!!KATILIMCI LİSTESİ!!!'!C2408</f>
        <v>0</v>
      </c>
      <c r="C2415" s="268">
        <f>'!!!KATILIMCI LİSTESİ!!!'!B2408</f>
        <v>0</v>
      </c>
      <c r="D2415" s="269"/>
      <c r="E2415" s="269"/>
      <c r="F2415" s="269"/>
      <c r="G2415" s="269"/>
      <c r="H2415" s="269"/>
      <c r="I2415" s="269"/>
      <c r="J2415" s="269"/>
      <c r="K2415" s="270"/>
      <c r="L2415" s="270"/>
      <c r="M2415" s="270"/>
      <c r="N2415" s="270"/>
      <c r="O2415" s="270"/>
      <c r="P2415" s="270"/>
      <c r="Q2415" s="270"/>
      <c r="R2415" s="269"/>
      <c r="S2415" s="269"/>
      <c r="T2415" s="269"/>
      <c r="U2415" s="269"/>
      <c r="V2415" s="269"/>
      <c r="W2415" s="269"/>
      <c r="X2415" s="269"/>
      <c r="Y2415" s="270"/>
      <c r="Z2415" s="270"/>
      <c r="AA2415" s="270"/>
      <c r="AB2415" s="270"/>
      <c r="AC2415" s="270"/>
      <c r="AD2415" s="270"/>
      <c r="AE2415" s="270"/>
      <c r="AF2415" s="269"/>
      <c r="AG2415" s="269"/>
      <c r="AH2415" s="269"/>
      <c r="AI2415" s="269"/>
      <c r="AJ2415" s="269"/>
      <c r="AK2415" s="269"/>
      <c r="AL2415" s="269"/>
    </row>
    <row r="2416" spans="1:38" ht="11.25" x14ac:dyDescent="0.2">
      <c r="A2416" s="266">
        <v>2408</v>
      </c>
      <c r="B2416" s="267">
        <f>'!!!KATILIMCI LİSTESİ!!!'!C2409</f>
        <v>0</v>
      </c>
      <c r="C2416" s="268">
        <f>'!!!KATILIMCI LİSTESİ!!!'!B2409</f>
        <v>0</v>
      </c>
      <c r="D2416" s="269"/>
      <c r="E2416" s="269"/>
      <c r="F2416" s="269"/>
      <c r="G2416" s="269"/>
      <c r="H2416" s="269"/>
      <c r="I2416" s="269"/>
      <c r="J2416" s="269"/>
      <c r="K2416" s="270"/>
      <c r="L2416" s="270"/>
      <c r="M2416" s="270"/>
      <c r="N2416" s="270"/>
      <c r="O2416" s="270"/>
      <c r="P2416" s="270"/>
      <c r="Q2416" s="270"/>
      <c r="R2416" s="269"/>
      <c r="S2416" s="269"/>
      <c r="T2416" s="269"/>
      <c r="U2416" s="269"/>
      <c r="V2416" s="269"/>
      <c r="W2416" s="269"/>
      <c r="X2416" s="269"/>
      <c r="Y2416" s="270"/>
      <c r="Z2416" s="270"/>
      <c r="AA2416" s="270"/>
      <c r="AB2416" s="270"/>
      <c r="AC2416" s="270"/>
      <c r="AD2416" s="270"/>
      <c r="AE2416" s="270"/>
      <c r="AF2416" s="269"/>
      <c r="AG2416" s="269"/>
      <c r="AH2416" s="269"/>
      <c r="AI2416" s="269"/>
      <c r="AJ2416" s="269"/>
      <c r="AK2416" s="269"/>
      <c r="AL2416" s="269"/>
    </row>
    <row r="2417" spans="1:38" ht="11.25" x14ac:dyDescent="0.2">
      <c r="A2417" s="266">
        <v>2409</v>
      </c>
      <c r="B2417" s="267">
        <f>'!!!KATILIMCI LİSTESİ!!!'!C2410</f>
        <v>0</v>
      </c>
      <c r="C2417" s="268">
        <f>'!!!KATILIMCI LİSTESİ!!!'!B2410</f>
        <v>0</v>
      </c>
      <c r="D2417" s="269"/>
      <c r="E2417" s="269"/>
      <c r="F2417" s="269"/>
      <c r="G2417" s="269"/>
      <c r="H2417" s="269"/>
      <c r="I2417" s="269"/>
      <c r="J2417" s="269"/>
      <c r="K2417" s="270"/>
      <c r="L2417" s="270"/>
      <c r="M2417" s="270"/>
      <c r="N2417" s="270"/>
      <c r="O2417" s="270"/>
      <c r="P2417" s="270"/>
      <c r="Q2417" s="270"/>
      <c r="R2417" s="269"/>
      <c r="S2417" s="269"/>
      <c r="T2417" s="269"/>
      <c r="U2417" s="269"/>
      <c r="V2417" s="269"/>
      <c r="W2417" s="269"/>
      <c r="X2417" s="269"/>
      <c r="Y2417" s="270"/>
      <c r="Z2417" s="270"/>
      <c r="AA2417" s="270"/>
      <c r="AB2417" s="270"/>
      <c r="AC2417" s="270"/>
      <c r="AD2417" s="270"/>
      <c r="AE2417" s="270"/>
      <c r="AF2417" s="269"/>
      <c r="AG2417" s="269"/>
      <c r="AH2417" s="269"/>
      <c r="AI2417" s="269"/>
      <c r="AJ2417" s="269"/>
      <c r="AK2417" s="269"/>
      <c r="AL2417" s="269"/>
    </row>
    <row r="2418" spans="1:38" ht="11.25" x14ac:dyDescent="0.2">
      <c r="A2418" s="266">
        <v>2410</v>
      </c>
      <c r="B2418" s="267">
        <f>'!!!KATILIMCI LİSTESİ!!!'!C2411</f>
        <v>0</v>
      </c>
      <c r="C2418" s="268">
        <f>'!!!KATILIMCI LİSTESİ!!!'!B2411</f>
        <v>0</v>
      </c>
      <c r="D2418" s="269"/>
      <c r="E2418" s="269"/>
      <c r="F2418" s="269"/>
      <c r="G2418" s="269"/>
      <c r="H2418" s="269"/>
      <c r="I2418" s="269"/>
      <c r="J2418" s="269"/>
      <c r="K2418" s="270"/>
      <c r="L2418" s="270"/>
      <c r="M2418" s="270"/>
      <c r="N2418" s="270"/>
      <c r="O2418" s="270"/>
      <c r="P2418" s="270"/>
      <c r="Q2418" s="270"/>
      <c r="R2418" s="269"/>
      <c r="S2418" s="269"/>
      <c r="T2418" s="269"/>
      <c r="U2418" s="269"/>
      <c r="V2418" s="269"/>
      <c r="W2418" s="269"/>
      <c r="X2418" s="269"/>
      <c r="Y2418" s="270"/>
      <c r="Z2418" s="270"/>
      <c r="AA2418" s="270"/>
      <c r="AB2418" s="270"/>
      <c r="AC2418" s="270"/>
      <c r="AD2418" s="270"/>
      <c r="AE2418" s="270"/>
      <c r="AF2418" s="269"/>
      <c r="AG2418" s="269"/>
      <c r="AH2418" s="269"/>
      <c r="AI2418" s="269"/>
      <c r="AJ2418" s="269"/>
      <c r="AK2418" s="269"/>
      <c r="AL2418" s="269"/>
    </row>
    <row r="2419" spans="1:38" ht="11.25" x14ac:dyDescent="0.2">
      <c r="A2419" s="266">
        <v>2411</v>
      </c>
      <c r="B2419" s="267">
        <f>'!!!KATILIMCI LİSTESİ!!!'!C2412</f>
        <v>0</v>
      </c>
      <c r="C2419" s="268">
        <f>'!!!KATILIMCI LİSTESİ!!!'!B2412</f>
        <v>0</v>
      </c>
      <c r="D2419" s="269"/>
      <c r="E2419" s="269"/>
      <c r="F2419" s="269"/>
      <c r="G2419" s="269"/>
      <c r="H2419" s="269"/>
      <c r="I2419" s="269"/>
      <c r="J2419" s="269"/>
      <c r="K2419" s="270"/>
      <c r="L2419" s="270"/>
      <c r="M2419" s="270"/>
      <c r="N2419" s="270"/>
      <c r="O2419" s="270"/>
      <c r="P2419" s="270"/>
      <c r="Q2419" s="270"/>
      <c r="R2419" s="269"/>
      <c r="S2419" s="269"/>
      <c r="T2419" s="269"/>
      <c r="U2419" s="269"/>
      <c r="V2419" s="269"/>
      <c r="W2419" s="269"/>
      <c r="X2419" s="269"/>
      <c r="Y2419" s="270"/>
      <c r="Z2419" s="270"/>
      <c r="AA2419" s="270"/>
      <c r="AB2419" s="270"/>
      <c r="AC2419" s="270"/>
      <c r="AD2419" s="270"/>
      <c r="AE2419" s="270"/>
      <c r="AF2419" s="269"/>
      <c r="AG2419" s="269"/>
      <c r="AH2419" s="269"/>
      <c r="AI2419" s="269"/>
      <c r="AJ2419" s="269"/>
      <c r="AK2419" s="269"/>
      <c r="AL2419" s="269"/>
    </row>
    <row r="2420" spans="1:38" ht="11.25" x14ac:dyDescent="0.2">
      <c r="A2420" s="266">
        <v>2412</v>
      </c>
      <c r="B2420" s="267">
        <f>'!!!KATILIMCI LİSTESİ!!!'!C2413</f>
        <v>0</v>
      </c>
      <c r="C2420" s="268">
        <f>'!!!KATILIMCI LİSTESİ!!!'!B2413</f>
        <v>0</v>
      </c>
      <c r="D2420" s="269"/>
      <c r="E2420" s="269"/>
      <c r="F2420" s="269"/>
      <c r="G2420" s="269"/>
      <c r="H2420" s="269"/>
      <c r="I2420" s="269"/>
      <c r="J2420" s="269"/>
      <c r="K2420" s="270"/>
      <c r="L2420" s="270"/>
      <c r="M2420" s="270"/>
      <c r="N2420" s="270"/>
      <c r="O2420" s="270"/>
      <c r="P2420" s="270"/>
      <c r="Q2420" s="270"/>
      <c r="R2420" s="269"/>
      <c r="S2420" s="269"/>
      <c r="T2420" s="269"/>
      <c r="U2420" s="269"/>
      <c r="V2420" s="269"/>
      <c r="W2420" s="269"/>
      <c r="X2420" s="269"/>
      <c r="Y2420" s="270"/>
      <c r="Z2420" s="270"/>
      <c r="AA2420" s="270"/>
      <c r="AB2420" s="270"/>
      <c r="AC2420" s="270"/>
      <c r="AD2420" s="270"/>
      <c r="AE2420" s="270"/>
      <c r="AF2420" s="269"/>
      <c r="AG2420" s="269"/>
      <c r="AH2420" s="269"/>
      <c r="AI2420" s="269"/>
      <c r="AJ2420" s="269"/>
      <c r="AK2420" s="269"/>
      <c r="AL2420" s="269"/>
    </row>
    <row r="2421" spans="1:38" ht="11.25" x14ac:dyDescent="0.2">
      <c r="A2421" s="266">
        <v>2413</v>
      </c>
      <c r="B2421" s="267">
        <f>'!!!KATILIMCI LİSTESİ!!!'!C2414</f>
        <v>0</v>
      </c>
      <c r="C2421" s="268">
        <f>'!!!KATILIMCI LİSTESİ!!!'!B2414</f>
        <v>0</v>
      </c>
      <c r="D2421" s="269"/>
      <c r="E2421" s="269"/>
      <c r="F2421" s="269"/>
      <c r="G2421" s="269"/>
      <c r="H2421" s="269"/>
      <c r="I2421" s="269"/>
      <c r="J2421" s="269"/>
      <c r="K2421" s="270"/>
      <c r="L2421" s="270"/>
      <c r="M2421" s="270"/>
      <c r="N2421" s="270"/>
      <c r="O2421" s="270"/>
      <c r="P2421" s="270"/>
      <c r="Q2421" s="270"/>
      <c r="R2421" s="269"/>
      <c r="S2421" s="269"/>
      <c r="T2421" s="269"/>
      <c r="U2421" s="269"/>
      <c r="V2421" s="269"/>
      <c r="W2421" s="269"/>
      <c r="X2421" s="269"/>
      <c r="Y2421" s="270"/>
      <c r="Z2421" s="270"/>
      <c r="AA2421" s="270"/>
      <c r="AB2421" s="270"/>
      <c r="AC2421" s="270"/>
      <c r="AD2421" s="270"/>
      <c r="AE2421" s="270"/>
      <c r="AF2421" s="269"/>
      <c r="AG2421" s="269"/>
      <c r="AH2421" s="269"/>
      <c r="AI2421" s="269"/>
      <c r="AJ2421" s="269"/>
      <c r="AK2421" s="269"/>
      <c r="AL2421" s="269"/>
    </row>
    <row r="2422" spans="1:38" ht="11.25" x14ac:dyDescent="0.2">
      <c r="A2422" s="266">
        <v>2414</v>
      </c>
      <c r="B2422" s="267">
        <f>'!!!KATILIMCI LİSTESİ!!!'!C2415</f>
        <v>0</v>
      </c>
      <c r="C2422" s="268">
        <f>'!!!KATILIMCI LİSTESİ!!!'!B2415</f>
        <v>0</v>
      </c>
      <c r="D2422" s="269"/>
      <c r="E2422" s="269"/>
      <c r="F2422" s="269"/>
      <c r="G2422" s="269"/>
      <c r="H2422" s="269"/>
      <c r="I2422" s="269"/>
      <c r="J2422" s="269"/>
      <c r="K2422" s="270"/>
      <c r="L2422" s="270"/>
      <c r="M2422" s="270"/>
      <c r="N2422" s="270"/>
      <c r="O2422" s="270"/>
      <c r="P2422" s="270"/>
      <c r="Q2422" s="270"/>
      <c r="R2422" s="269"/>
      <c r="S2422" s="269"/>
      <c r="T2422" s="269"/>
      <c r="U2422" s="269"/>
      <c r="V2422" s="269"/>
      <c r="W2422" s="269"/>
      <c r="X2422" s="269"/>
      <c r="Y2422" s="270"/>
      <c r="Z2422" s="270"/>
      <c r="AA2422" s="270"/>
      <c r="AB2422" s="270"/>
      <c r="AC2422" s="270"/>
      <c r="AD2422" s="270"/>
      <c r="AE2422" s="270"/>
      <c r="AF2422" s="269"/>
      <c r="AG2422" s="269"/>
      <c r="AH2422" s="269"/>
      <c r="AI2422" s="269"/>
      <c r="AJ2422" s="269"/>
      <c r="AK2422" s="269"/>
      <c r="AL2422" s="269"/>
    </row>
    <row r="2423" spans="1:38" ht="11.25" x14ac:dyDescent="0.2">
      <c r="A2423" s="266">
        <v>2415</v>
      </c>
      <c r="B2423" s="267">
        <f>'!!!KATILIMCI LİSTESİ!!!'!C2416</f>
        <v>0</v>
      </c>
      <c r="C2423" s="268">
        <f>'!!!KATILIMCI LİSTESİ!!!'!B2416</f>
        <v>0</v>
      </c>
      <c r="D2423" s="269"/>
      <c r="E2423" s="269"/>
      <c r="F2423" s="269"/>
      <c r="G2423" s="269"/>
      <c r="H2423" s="269"/>
      <c r="I2423" s="269"/>
      <c r="J2423" s="269"/>
      <c r="K2423" s="270"/>
      <c r="L2423" s="270"/>
      <c r="M2423" s="270"/>
      <c r="N2423" s="270"/>
      <c r="O2423" s="270"/>
      <c r="P2423" s="270"/>
      <c r="Q2423" s="270"/>
      <c r="R2423" s="269"/>
      <c r="S2423" s="269"/>
      <c r="T2423" s="269"/>
      <c r="U2423" s="269"/>
      <c r="V2423" s="269"/>
      <c r="W2423" s="269"/>
      <c r="X2423" s="269"/>
      <c r="Y2423" s="270"/>
      <c r="Z2423" s="270"/>
      <c r="AA2423" s="270"/>
      <c r="AB2423" s="270"/>
      <c r="AC2423" s="270"/>
      <c r="AD2423" s="270"/>
      <c r="AE2423" s="270"/>
      <c r="AF2423" s="269"/>
      <c r="AG2423" s="269"/>
      <c r="AH2423" s="269"/>
      <c r="AI2423" s="269"/>
      <c r="AJ2423" s="269"/>
      <c r="AK2423" s="269"/>
      <c r="AL2423" s="269"/>
    </row>
    <row r="2424" spans="1:38" ht="11.25" x14ac:dyDescent="0.2">
      <c r="A2424" s="266">
        <v>2416</v>
      </c>
      <c r="B2424" s="267">
        <f>'!!!KATILIMCI LİSTESİ!!!'!C2417</f>
        <v>0</v>
      </c>
      <c r="C2424" s="268">
        <f>'!!!KATILIMCI LİSTESİ!!!'!B2417</f>
        <v>0</v>
      </c>
      <c r="D2424" s="269"/>
      <c r="E2424" s="269"/>
      <c r="F2424" s="269"/>
      <c r="G2424" s="269"/>
      <c r="H2424" s="269"/>
      <c r="I2424" s="269"/>
      <c r="J2424" s="269"/>
      <c r="K2424" s="270"/>
      <c r="L2424" s="270"/>
      <c r="M2424" s="270"/>
      <c r="N2424" s="270"/>
      <c r="O2424" s="270"/>
      <c r="P2424" s="270"/>
      <c r="Q2424" s="270"/>
      <c r="R2424" s="269"/>
      <c r="S2424" s="269"/>
      <c r="T2424" s="269"/>
      <c r="U2424" s="269"/>
      <c r="V2424" s="269"/>
      <c r="W2424" s="269"/>
      <c r="X2424" s="269"/>
      <c r="Y2424" s="270"/>
      <c r="Z2424" s="270"/>
      <c r="AA2424" s="270"/>
      <c r="AB2424" s="270"/>
      <c r="AC2424" s="270"/>
      <c r="AD2424" s="270"/>
      <c r="AE2424" s="270"/>
      <c r="AF2424" s="269"/>
      <c r="AG2424" s="269"/>
      <c r="AH2424" s="269"/>
      <c r="AI2424" s="269"/>
      <c r="AJ2424" s="269"/>
      <c r="AK2424" s="269"/>
      <c r="AL2424" s="269"/>
    </row>
    <row r="2425" spans="1:38" ht="11.25" x14ac:dyDescent="0.2">
      <c r="A2425" s="266">
        <v>2417</v>
      </c>
      <c r="B2425" s="267">
        <f>'!!!KATILIMCI LİSTESİ!!!'!C2418</f>
        <v>0</v>
      </c>
      <c r="C2425" s="268">
        <f>'!!!KATILIMCI LİSTESİ!!!'!B2418</f>
        <v>0</v>
      </c>
      <c r="D2425" s="269"/>
      <c r="E2425" s="269"/>
      <c r="F2425" s="269"/>
      <c r="G2425" s="269"/>
      <c r="H2425" s="269"/>
      <c r="I2425" s="269"/>
      <c r="J2425" s="269"/>
      <c r="K2425" s="270"/>
      <c r="L2425" s="270"/>
      <c r="M2425" s="270"/>
      <c r="N2425" s="270"/>
      <c r="O2425" s="270"/>
      <c r="P2425" s="270"/>
      <c r="Q2425" s="270"/>
      <c r="R2425" s="269"/>
      <c r="S2425" s="269"/>
      <c r="T2425" s="269"/>
      <c r="U2425" s="269"/>
      <c r="V2425" s="269"/>
      <c r="W2425" s="269"/>
      <c r="X2425" s="269"/>
      <c r="Y2425" s="270"/>
      <c r="Z2425" s="270"/>
      <c r="AA2425" s="270"/>
      <c r="AB2425" s="270"/>
      <c r="AC2425" s="270"/>
      <c r="AD2425" s="270"/>
      <c r="AE2425" s="270"/>
      <c r="AF2425" s="269"/>
      <c r="AG2425" s="269"/>
      <c r="AH2425" s="269"/>
      <c r="AI2425" s="269"/>
      <c r="AJ2425" s="269"/>
      <c r="AK2425" s="269"/>
      <c r="AL2425" s="269"/>
    </row>
    <row r="2426" spans="1:38" ht="11.25" x14ac:dyDescent="0.2">
      <c r="A2426" s="266">
        <v>2418</v>
      </c>
      <c r="B2426" s="267">
        <f>'!!!KATILIMCI LİSTESİ!!!'!C2419</f>
        <v>0</v>
      </c>
      <c r="C2426" s="268">
        <f>'!!!KATILIMCI LİSTESİ!!!'!B2419</f>
        <v>0</v>
      </c>
      <c r="D2426" s="269"/>
      <c r="E2426" s="269"/>
      <c r="F2426" s="269"/>
      <c r="G2426" s="269"/>
      <c r="H2426" s="269"/>
      <c r="I2426" s="269"/>
      <c r="J2426" s="269"/>
      <c r="K2426" s="270"/>
      <c r="L2426" s="270"/>
      <c r="M2426" s="270"/>
      <c r="N2426" s="270"/>
      <c r="O2426" s="270"/>
      <c r="P2426" s="270"/>
      <c r="Q2426" s="270"/>
      <c r="R2426" s="269"/>
      <c r="S2426" s="269"/>
      <c r="T2426" s="269"/>
      <c r="U2426" s="269"/>
      <c r="V2426" s="269"/>
      <c r="W2426" s="269"/>
      <c r="X2426" s="269"/>
      <c r="Y2426" s="270"/>
      <c r="Z2426" s="270"/>
      <c r="AA2426" s="270"/>
      <c r="AB2426" s="270"/>
      <c r="AC2426" s="270"/>
      <c r="AD2426" s="270"/>
      <c r="AE2426" s="270"/>
      <c r="AF2426" s="269"/>
      <c r="AG2426" s="269"/>
      <c r="AH2426" s="269"/>
      <c r="AI2426" s="269"/>
      <c r="AJ2426" s="269"/>
      <c r="AK2426" s="269"/>
      <c r="AL2426" s="269"/>
    </row>
    <row r="2427" spans="1:38" ht="11.25" x14ac:dyDescent="0.2">
      <c r="A2427" s="266">
        <v>2419</v>
      </c>
      <c r="B2427" s="267">
        <f>'!!!KATILIMCI LİSTESİ!!!'!C2420</f>
        <v>0</v>
      </c>
      <c r="C2427" s="268">
        <f>'!!!KATILIMCI LİSTESİ!!!'!B2420</f>
        <v>0</v>
      </c>
      <c r="D2427" s="269"/>
      <c r="E2427" s="269"/>
      <c r="F2427" s="269"/>
      <c r="G2427" s="269"/>
      <c r="H2427" s="269"/>
      <c r="I2427" s="269"/>
      <c r="J2427" s="269"/>
      <c r="K2427" s="270"/>
      <c r="L2427" s="270"/>
      <c r="M2427" s="270"/>
      <c r="N2427" s="270"/>
      <c r="O2427" s="270"/>
      <c r="P2427" s="270"/>
      <c r="Q2427" s="270"/>
      <c r="R2427" s="269"/>
      <c r="S2427" s="269"/>
      <c r="T2427" s="269"/>
      <c r="U2427" s="269"/>
      <c r="V2427" s="269"/>
      <c r="W2427" s="269"/>
      <c r="X2427" s="269"/>
      <c r="Y2427" s="270"/>
      <c r="Z2427" s="270"/>
      <c r="AA2427" s="270"/>
      <c r="AB2427" s="270"/>
      <c r="AC2427" s="270"/>
      <c r="AD2427" s="270"/>
      <c r="AE2427" s="270"/>
      <c r="AF2427" s="269"/>
      <c r="AG2427" s="269"/>
      <c r="AH2427" s="269"/>
      <c r="AI2427" s="269"/>
      <c r="AJ2427" s="269"/>
      <c r="AK2427" s="269"/>
      <c r="AL2427" s="269"/>
    </row>
    <row r="2428" spans="1:38" ht="11.25" x14ac:dyDescent="0.2">
      <c r="A2428" s="266">
        <v>2420</v>
      </c>
      <c r="B2428" s="267">
        <f>'!!!KATILIMCI LİSTESİ!!!'!C2421</f>
        <v>0</v>
      </c>
      <c r="C2428" s="268">
        <f>'!!!KATILIMCI LİSTESİ!!!'!B2421</f>
        <v>0</v>
      </c>
      <c r="D2428" s="269"/>
      <c r="E2428" s="269"/>
      <c r="F2428" s="269"/>
      <c r="G2428" s="269"/>
      <c r="H2428" s="269"/>
      <c r="I2428" s="269"/>
      <c r="J2428" s="269"/>
      <c r="K2428" s="270"/>
      <c r="L2428" s="270"/>
      <c r="M2428" s="270"/>
      <c r="N2428" s="270"/>
      <c r="O2428" s="270"/>
      <c r="P2428" s="270"/>
      <c r="Q2428" s="270"/>
      <c r="R2428" s="269"/>
      <c r="S2428" s="269"/>
      <c r="T2428" s="269"/>
      <c r="U2428" s="269"/>
      <c r="V2428" s="269"/>
      <c r="W2428" s="269"/>
      <c r="X2428" s="269"/>
      <c r="Y2428" s="270"/>
      <c r="Z2428" s="270"/>
      <c r="AA2428" s="270"/>
      <c r="AB2428" s="270"/>
      <c r="AC2428" s="270"/>
      <c r="AD2428" s="270"/>
      <c r="AE2428" s="270"/>
      <c r="AF2428" s="269"/>
      <c r="AG2428" s="269"/>
      <c r="AH2428" s="269"/>
      <c r="AI2428" s="269"/>
      <c r="AJ2428" s="269"/>
      <c r="AK2428" s="269"/>
      <c r="AL2428" s="269"/>
    </row>
    <row r="2429" spans="1:38" ht="11.25" x14ac:dyDescent="0.2">
      <c r="A2429" s="266">
        <v>2421</v>
      </c>
      <c r="B2429" s="267">
        <f>'!!!KATILIMCI LİSTESİ!!!'!C2422</f>
        <v>0</v>
      </c>
      <c r="C2429" s="268">
        <f>'!!!KATILIMCI LİSTESİ!!!'!B2422</f>
        <v>0</v>
      </c>
      <c r="D2429" s="269"/>
      <c r="E2429" s="269"/>
      <c r="F2429" s="269"/>
      <c r="G2429" s="269"/>
      <c r="H2429" s="269"/>
      <c r="I2429" s="269"/>
      <c r="J2429" s="269"/>
      <c r="K2429" s="270"/>
      <c r="L2429" s="270"/>
      <c r="M2429" s="270"/>
      <c r="N2429" s="270"/>
      <c r="O2429" s="270"/>
      <c r="P2429" s="270"/>
      <c r="Q2429" s="270"/>
      <c r="R2429" s="269"/>
      <c r="S2429" s="269"/>
      <c r="T2429" s="269"/>
      <c r="U2429" s="269"/>
      <c r="V2429" s="269"/>
      <c r="W2429" s="269"/>
      <c r="X2429" s="269"/>
      <c r="Y2429" s="270"/>
      <c r="Z2429" s="270"/>
      <c r="AA2429" s="270"/>
      <c r="AB2429" s="270"/>
      <c r="AC2429" s="270"/>
      <c r="AD2429" s="270"/>
      <c r="AE2429" s="270"/>
      <c r="AF2429" s="269"/>
      <c r="AG2429" s="269"/>
      <c r="AH2429" s="269"/>
      <c r="AI2429" s="269"/>
      <c r="AJ2429" s="269"/>
      <c r="AK2429" s="269"/>
      <c r="AL2429" s="269"/>
    </row>
    <row r="2430" spans="1:38" ht="11.25" x14ac:dyDescent="0.2">
      <c r="A2430" s="266">
        <v>2422</v>
      </c>
      <c r="B2430" s="267">
        <f>'!!!KATILIMCI LİSTESİ!!!'!C2423</f>
        <v>0</v>
      </c>
      <c r="C2430" s="268">
        <f>'!!!KATILIMCI LİSTESİ!!!'!B2423</f>
        <v>0</v>
      </c>
      <c r="D2430" s="269"/>
      <c r="E2430" s="269"/>
      <c r="F2430" s="269"/>
      <c r="G2430" s="269"/>
      <c r="H2430" s="269"/>
      <c r="I2430" s="269"/>
      <c r="J2430" s="269"/>
      <c r="K2430" s="270"/>
      <c r="L2430" s="270"/>
      <c r="M2430" s="270"/>
      <c r="N2430" s="270"/>
      <c r="O2430" s="270"/>
      <c r="P2430" s="270"/>
      <c r="Q2430" s="270"/>
      <c r="R2430" s="269"/>
      <c r="S2430" s="269"/>
      <c r="T2430" s="269"/>
      <c r="U2430" s="269"/>
      <c r="V2430" s="269"/>
      <c r="W2430" s="269"/>
      <c r="X2430" s="269"/>
      <c r="Y2430" s="270"/>
      <c r="Z2430" s="270"/>
      <c r="AA2430" s="270"/>
      <c r="AB2430" s="270"/>
      <c r="AC2430" s="270"/>
      <c r="AD2430" s="270"/>
      <c r="AE2430" s="270"/>
      <c r="AF2430" s="269"/>
      <c r="AG2430" s="269"/>
      <c r="AH2430" s="269"/>
      <c r="AI2430" s="269"/>
      <c r="AJ2430" s="269"/>
      <c r="AK2430" s="269"/>
      <c r="AL2430" s="269"/>
    </row>
    <row r="2431" spans="1:38" ht="11.25" x14ac:dyDescent="0.2">
      <c r="A2431" s="266">
        <v>2423</v>
      </c>
      <c r="B2431" s="267">
        <f>'!!!KATILIMCI LİSTESİ!!!'!C2424</f>
        <v>0</v>
      </c>
      <c r="C2431" s="268">
        <f>'!!!KATILIMCI LİSTESİ!!!'!B2424</f>
        <v>0</v>
      </c>
      <c r="D2431" s="269"/>
      <c r="E2431" s="269"/>
      <c r="F2431" s="269"/>
      <c r="G2431" s="269"/>
      <c r="H2431" s="269"/>
      <c r="I2431" s="269"/>
      <c r="J2431" s="269"/>
      <c r="K2431" s="270"/>
      <c r="L2431" s="270"/>
      <c r="M2431" s="270"/>
      <c r="N2431" s="270"/>
      <c r="O2431" s="270"/>
      <c r="P2431" s="270"/>
      <c r="Q2431" s="270"/>
      <c r="R2431" s="269"/>
      <c r="S2431" s="269"/>
      <c r="T2431" s="269"/>
      <c r="U2431" s="269"/>
      <c r="V2431" s="269"/>
      <c r="W2431" s="269"/>
      <c r="X2431" s="269"/>
      <c r="Y2431" s="270"/>
      <c r="Z2431" s="270"/>
      <c r="AA2431" s="270"/>
      <c r="AB2431" s="270"/>
      <c r="AC2431" s="270"/>
      <c r="AD2431" s="270"/>
      <c r="AE2431" s="270"/>
      <c r="AF2431" s="269"/>
      <c r="AG2431" s="269"/>
      <c r="AH2431" s="269"/>
      <c r="AI2431" s="269"/>
      <c r="AJ2431" s="269"/>
      <c r="AK2431" s="269"/>
      <c r="AL2431" s="269"/>
    </row>
    <row r="2432" spans="1:38" ht="11.25" x14ac:dyDescent="0.2">
      <c r="A2432" s="266">
        <v>2424</v>
      </c>
      <c r="B2432" s="267">
        <f>'!!!KATILIMCI LİSTESİ!!!'!C2425</f>
        <v>0</v>
      </c>
      <c r="C2432" s="268">
        <f>'!!!KATILIMCI LİSTESİ!!!'!B2425</f>
        <v>0</v>
      </c>
      <c r="D2432" s="269"/>
      <c r="E2432" s="269"/>
      <c r="F2432" s="269"/>
      <c r="G2432" s="269"/>
      <c r="H2432" s="269"/>
      <c r="I2432" s="269"/>
      <c r="J2432" s="269"/>
      <c r="K2432" s="270"/>
      <c r="L2432" s="270"/>
      <c r="M2432" s="270"/>
      <c r="N2432" s="270"/>
      <c r="O2432" s="270"/>
      <c r="P2432" s="270"/>
      <c r="Q2432" s="270"/>
      <c r="R2432" s="269"/>
      <c r="S2432" s="269"/>
      <c r="T2432" s="269"/>
      <c r="U2432" s="269"/>
      <c r="V2432" s="269"/>
      <c r="W2432" s="269"/>
      <c r="X2432" s="269"/>
      <c r="Y2432" s="270"/>
      <c r="Z2432" s="270"/>
      <c r="AA2432" s="270"/>
      <c r="AB2432" s="270"/>
      <c r="AC2432" s="270"/>
      <c r="AD2432" s="270"/>
      <c r="AE2432" s="270"/>
      <c r="AF2432" s="269"/>
      <c r="AG2432" s="269"/>
      <c r="AH2432" s="269"/>
      <c r="AI2432" s="269"/>
      <c r="AJ2432" s="269"/>
      <c r="AK2432" s="269"/>
      <c r="AL2432" s="269"/>
    </row>
    <row r="2433" spans="1:38" ht="11.25" x14ac:dyDescent="0.2">
      <c r="A2433" s="266">
        <v>2425</v>
      </c>
      <c r="B2433" s="267">
        <f>'!!!KATILIMCI LİSTESİ!!!'!C2426</f>
        <v>0</v>
      </c>
      <c r="C2433" s="268">
        <f>'!!!KATILIMCI LİSTESİ!!!'!B2426</f>
        <v>0</v>
      </c>
      <c r="D2433" s="269"/>
      <c r="E2433" s="269"/>
      <c r="F2433" s="269"/>
      <c r="G2433" s="269"/>
      <c r="H2433" s="269"/>
      <c r="I2433" s="269"/>
      <c r="J2433" s="269"/>
      <c r="K2433" s="270"/>
      <c r="L2433" s="270"/>
      <c r="M2433" s="270"/>
      <c r="N2433" s="270"/>
      <c r="O2433" s="270"/>
      <c r="P2433" s="270"/>
      <c r="Q2433" s="270"/>
      <c r="R2433" s="269"/>
      <c r="S2433" s="269"/>
      <c r="T2433" s="269"/>
      <c r="U2433" s="269"/>
      <c r="V2433" s="269"/>
      <c r="W2433" s="269"/>
      <c r="X2433" s="269"/>
      <c r="Y2433" s="270"/>
      <c r="Z2433" s="270"/>
      <c r="AA2433" s="270"/>
      <c r="AB2433" s="270"/>
      <c r="AC2433" s="270"/>
      <c r="AD2433" s="270"/>
      <c r="AE2433" s="270"/>
      <c r="AF2433" s="269"/>
      <c r="AG2433" s="269"/>
      <c r="AH2433" s="269"/>
      <c r="AI2433" s="269"/>
      <c r="AJ2433" s="269"/>
      <c r="AK2433" s="269"/>
      <c r="AL2433" s="269"/>
    </row>
    <row r="2434" spans="1:38" ht="11.25" x14ac:dyDescent="0.2">
      <c r="A2434" s="266">
        <v>2426</v>
      </c>
      <c r="B2434" s="267">
        <f>'!!!KATILIMCI LİSTESİ!!!'!C2427</f>
        <v>0</v>
      </c>
      <c r="C2434" s="268">
        <f>'!!!KATILIMCI LİSTESİ!!!'!B2427</f>
        <v>0</v>
      </c>
      <c r="D2434" s="269"/>
      <c r="E2434" s="269"/>
      <c r="F2434" s="269"/>
      <c r="G2434" s="269"/>
      <c r="H2434" s="269"/>
      <c r="I2434" s="269"/>
      <c r="J2434" s="269"/>
      <c r="K2434" s="270"/>
      <c r="L2434" s="270"/>
      <c r="M2434" s="270"/>
      <c r="N2434" s="270"/>
      <c r="O2434" s="270"/>
      <c r="P2434" s="270"/>
      <c r="Q2434" s="270"/>
      <c r="R2434" s="269"/>
      <c r="S2434" s="269"/>
      <c r="T2434" s="269"/>
      <c r="U2434" s="269"/>
      <c r="V2434" s="269"/>
      <c r="W2434" s="269"/>
      <c r="X2434" s="269"/>
      <c r="Y2434" s="270"/>
      <c r="Z2434" s="270"/>
      <c r="AA2434" s="270"/>
      <c r="AB2434" s="270"/>
      <c r="AC2434" s="270"/>
      <c r="AD2434" s="270"/>
      <c r="AE2434" s="270"/>
      <c r="AF2434" s="269"/>
      <c r="AG2434" s="269"/>
      <c r="AH2434" s="269"/>
      <c r="AI2434" s="269"/>
      <c r="AJ2434" s="269"/>
      <c r="AK2434" s="269"/>
      <c r="AL2434" s="269"/>
    </row>
    <row r="2435" spans="1:38" ht="11.25" x14ac:dyDescent="0.2">
      <c r="A2435" s="266">
        <v>2427</v>
      </c>
      <c r="B2435" s="267">
        <f>'!!!KATILIMCI LİSTESİ!!!'!C2428</f>
        <v>0</v>
      </c>
      <c r="C2435" s="268">
        <f>'!!!KATILIMCI LİSTESİ!!!'!B2428</f>
        <v>0</v>
      </c>
      <c r="D2435" s="269"/>
      <c r="E2435" s="269"/>
      <c r="F2435" s="269"/>
      <c r="G2435" s="269"/>
      <c r="H2435" s="269"/>
      <c r="I2435" s="269"/>
      <c r="J2435" s="269"/>
      <c r="K2435" s="270"/>
      <c r="L2435" s="270"/>
      <c r="M2435" s="270"/>
      <c r="N2435" s="270"/>
      <c r="O2435" s="270"/>
      <c r="P2435" s="270"/>
      <c r="Q2435" s="270"/>
      <c r="R2435" s="269"/>
      <c r="S2435" s="269"/>
      <c r="T2435" s="269"/>
      <c r="U2435" s="269"/>
      <c r="V2435" s="269"/>
      <c r="W2435" s="269"/>
      <c r="X2435" s="269"/>
      <c r="Y2435" s="270"/>
      <c r="Z2435" s="270"/>
      <c r="AA2435" s="270"/>
      <c r="AB2435" s="270"/>
      <c r="AC2435" s="270"/>
      <c r="AD2435" s="270"/>
      <c r="AE2435" s="270"/>
      <c r="AF2435" s="269"/>
      <c r="AG2435" s="269"/>
      <c r="AH2435" s="269"/>
      <c r="AI2435" s="269"/>
      <c r="AJ2435" s="269"/>
      <c r="AK2435" s="269"/>
      <c r="AL2435" s="269"/>
    </row>
    <row r="2436" spans="1:38" ht="11.25" x14ac:dyDescent="0.2">
      <c r="A2436" s="266">
        <v>2428</v>
      </c>
      <c r="B2436" s="267">
        <f>'!!!KATILIMCI LİSTESİ!!!'!C2429</f>
        <v>0</v>
      </c>
      <c r="C2436" s="268">
        <f>'!!!KATILIMCI LİSTESİ!!!'!B2429</f>
        <v>0</v>
      </c>
      <c r="D2436" s="269"/>
      <c r="E2436" s="269"/>
      <c r="F2436" s="269"/>
      <c r="G2436" s="269"/>
      <c r="H2436" s="269"/>
      <c r="I2436" s="269"/>
      <c r="J2436" s="269"/>
      <c r="K2436" s="270"/>
      <c r="L2436" s="270"/>
      <c r="M2436" s="270"/>
      <c r="N2436" s="270"/>
      <c r="O2436" s="270"/>
      <c r="P2436" s="270"/>
      <c r="Q2436" s="270"/>
      <c r="R2436" s="269"/>
      <c r="S2436" s="269"/>
      <c r="T2436" s="269"/>
      <c r="U2436" s="269"/>
      <c r="V2436" s="269"/>
      <c r="W2436" s="269"/>
      <c r="X2436" s="269"/>
      <c r="Y2436" s="270"/>
      <c r="Z2436" s="270"/>
      <c r="AA2436" s="270"/>
      <c r="AB2436" s="270"/>
      <c r="AC2436" s="270"/>
      <c r="AD2436" s="270"/>
      <c r="AE2436" s="270"/>
      <c r="AF2436" s="269"/>
      <c r="AG2436" s="269"/>
      <c r="AH2436" s="269"/>
      <c r="AI2436" s="269"/>
      <c r="AJ2436" s="269"/>
      <c r="AK2436" s="269"/>
      <c r="AL2436" s="269"/>
    </row>
    <row r="2437" spans="1:38" ht="11.25" x14ac:dyDescent="0.2">
      <c r="A2437" s="266">
        <v>2429</v>
      </c>
      <c r="B2437" s="267">
        <f>'!!!KATILIMCI LİSTESİ!!!'!C2430</f>
        <v>0</v>
      </c>
      <c r="C2437" s="268">
        <f>'!!!KATILIMCI LİSTESİ!!!'!B2430</f>
        <v>0</v>
      </c>
      <c r="D2437" s="269"/>
      <c r="E2437" s="269"/>
      <c r="F2437" s="269"/>
      <c r="G2437" s="269"/>
      <c r="H2437" s="269"/>
      <c r="I2437" s="269"/>
      <c r="J2437" s="269"/>
      <c r="K2437" s="270"/>
      <c r="L2437" s="270"/>
      <c r="M2437" s="270"/>
      <c r="N2437" s="270"/>
      <c r="O2437" s="270"/>
      <c r="P2437" s="270"/>
      <c r="Q2437" s="270"/>
      <c r="R2437" s="269"/>
      <c r="S2437" s="269"/>
      <c r="T2437" s="269"/>
      <c r="U2437" s="269"/>
      <c r="V2437" s="269"/>
      <c r="W2437" s="269"/>
      <c r="X2437" s="269"/>
      <c r="Y2437" s="270"/>
      <c r="Z2437" s="270"/>
      <c r="AA2437" s="270"/>
      <c r="AB2437" s="270"/>
      <c r="AC2437" s="270"/>
      <c r="AD2437" s="270"/>
      <c r="AE2437" s="270"/>
      <c r="AF2437" s="269"/>
      <c r="AG2437" s="269"/>
      <c r="AH2437" s="269"/>
      <c r="AI2437" s="269"/>
      <c r="AJ2437" s="269"/>
      <c r="AK2437" s="269"/>
      <c r="AL2437" s="269"/>
    </row>
    <row r="2438" spans="1:38" ht="11.25" x14ac:dyDescent="0.2">
      <c r="A2438" s="266">
        <v>2430</v>
      </c>
      <c r="B2438" s="267">
        <f>'!!!KATILIMCI LİSTESİ!!!'!C2431</f>
        <v>0</v>
      </c>
      <c r="C2438" s="268">
        <f>'!!!KATILIMCI LİSTESİ!!!'!B2431</f>
        <v>0</v>
      </c>
      <c r="D2438" s="269"/>
      <c r="E2438" s="269"/>
      <c r="F2438" s="269"/>
      <c r="G2438" s="269"/>
      <c r="H2438" s="269"/>
      <c r="I2438" s="269"/>
      <c r="J2438" s="269"/>
      <c r="K2438" s="270"/>
      <c r="L2438" s="270"/>
      <c r="M2438" s="270"/>
      <c r="N2438" s="270"/>
      <c r="O2438" s="270"/>
      <c r="P2438" s="270"/>
      <c r="Q2438" s="270"/>
      <c r="R2438" s="269"/>
      <c r="S2438" s="269"/>
      <c r="T2438" s="269"/>
      <c r="U2438" s="269"/>
      <c r="V2438" s="269"/>
      <c r="W2438" s="269"/>
      <c r="X2438" s="269"/>
      <c r="Y2438" s="270"/>
      <c r="Z2438" s="270"/>
      <c r="AA2438" s="270"/>
      <c r="AB2438" s="270"/>
      <c r="AC2438" s="270"/>
      <c r="AD2438" s="270"/>
      <c r="AE2438" s="270"/>
      <c r="AF2438" s="269"/>
      <c r="AG2438" s="269"/>
      <c r="AH2438" s="269"/>
      <c r="AI2438" s="269"/>
      <c r="AJ2438" s="269"/>
      <c r="AK2438" s="269"/>
      <c r="AL2438" s="269"/>
    </row>
    <row r="2439" spans="1:38" ht="11.25" x14ac:dyDescent="0.2">
      <c r="A2439" s="266">
        <v>2431</v>
      </c>
      <c r="B2439" s="267">
        <f>'!!!KATILIMCI LİSTESİ!!!'!C2432</f>
        <v>0</v>
      </c>
      <c r="C2439" s="268">
        <f>'!!!KATILIMCI LİSTESİ!!!'!B2432</f>
        <v>0</v>
      </c>
      <c r="D2439" s="269"/>
      <c r="E2439" s="269"/>
      <c r="F2439" s="269"/>
      <c r="G2439" s="269"/>
      <c r="H2439" s="269"/>
      <c r="I2439" s="269"/>
      <c r="J2439" s="269"/>
      <c r="K2439" s="270"/>
      <c r="L2439" s="270"/>
      <c r="M2439" s="270"/>
      <c r="N2439" s="270"/>
      <c r="O2439" s="270"/>
      <c r="P2439" s="270"/>
      <c r="Q2439" s="270"/>
      <c r="R2439" s="269"/>
      <c r="S2439" s="269"/>
      <c r="T2439" s="269"/>
      <c r="U2439" s="269"/>
      <c r="V2439" s="269"/>
      <c r="W2439" s="269"/>
      <c r="X2439" s="269"/>
      <c r="Y2439" s="270"/>
      <c r="Z2439" s="270"/>
      <c r="AA2439" s="270"/>
      <c r="AB2439" s="270"/>
      <c r="AC2439" s="270"/>
      <c r="AD2439" s="270"/>
      <c r="AE2439" s="270"/>
      <c r="AF2439" s="269"/>
      <c r="AG2439" s="269"/>
      <c r="AH2439" s="269"/>
      <c r="AI2439" s="269"/>
      <c r="AJ2439" s="269"/>
      <c r="AK2439" s="269"/>
      <c r="AL2439" s="269"/>
    </row>
    <row r="2440" spans="1:38" ht="11.25" x14ac:dyDescent="0.2">
      <c r="A2440" s="266">
        <v>2432</v>
      </c>
      <c r="B2440" s="267">
        <f>'!!!KATILIMCI LİSTESİ!!!'!C2433</f>
        <v>0</v>
      </c>
      <c r="C2440" s="268">
        <f>'!!!KATILIMCI LİSTESİ!!!'!B2433</f>
        <v>0</v>
      </c>
      <c r="D2440" s="269"/>
      <c r="E2440" s="269"/>
      <c r="F2440" s="269"/>
      <c r="G2440" s="269"/>
      <c r="H2440" s="269"/>
      <c r="I2440" s="269"/>
      <c r="J2440" s="269"/>
      <c r="K2440" s="270"/>
      <c r="L2440" s="270"/>
      <c r="M2440" s="270"/>
      <c r="N2440" s="270"/>
      <c r="O2440" s="270"/>
      <c r="P2440" s="270"/>
      <c r="Q2440" s="270"/>
      <c r="R2440" s="269"/>
      <c r="S2440" s="269"/>
      <c r="T2440" s="269"/>
      <c r="U2440" s="269"/>
      <c r="V2440" s="269"/>
      <c r="W2440" s="269"/>
      <c r="X2440" s="269"/>
      <c r="Y2440" s="270"/>
      <c r="Z2440" s="270"/>
      <c r="AA2440" s="270"/>
      <c r="AB2440" s="270"/>
      <c r="AC2440" s="270"/>
      <c r="AD2440" s="270"/>
      <c r="AE2440" s="270"/>
      <c r="AF2440" s="269"/>
      <c r="AG2440" s="269"/>
      <c r="AH2440" s="269"/>
      <c r="AI2440" s="269"/>
      <c r="AJ2440" s="269"/>
      <c r="AK2440" s="269"/>
      <c r="AL2440" s="269"/>
    </row>
    <row r="2441" spans="1:38" ht="11.25" x14ac:dyDescent="0.2">
      <c r="A2441" s="266">
        <v>2433</v>
      </c>
      <c r="B2441" s="267">
        <f>'!!!KATILIMCI LİSTESİ!!!'!C2434</f>
        <v>0</v>
      </c>
      <c r="C2441" s="268">
        <f>'!!!KATILIMCI LİSTESİ!!!'!B2434</f>
        <v>0</v>
      </c>
      <c r="D2441" s="269"/>
      <c r="E2441" s="269"/>
      <c r="F2441" s="269"/>
      <c r="G2441" s="269"/>
      <c r="H2441" s="269"/>
      <c r="I2441" s="269"/>
      <c r="J2441" s="269"/>
      <c r="K2441" s="270"/>
      <c r="L2441" s="270"/>
      <c r="M2441" s="270"/>
      <c r="N2441" s="270"/>
      <c r="O2441" s="270"/>
      <c r="P2441" s="270"/>
      <c r="Q2441" s="270"/>
      <c r="R2441" s="269"/>
      <c r="S2441" s="269"/>
      <c r="T2441" s="269"/>
      <c r="U2441" s="269"/>
      <c r="V2441" s="269"/>
      <c r="W2441" s="269"/>
      <c r="X2441" s="269"/>
      <c r="Y2441" s="270"/>
      <c r="Z2441" s="270"/>
      <c r="AA2441" s="270"/>
      <c r="AB2441" s="270"/>
      <c r="AC2441" s="270"/>
      <c r="AD2441" s="270"/>
      <c r="AE2441" s="270"/>
      <c r="AF2441" s="269"/>
      <c r="AG2441" s="269"/>
      <c r="AH2441" s="269"/>
      <c r="AI2441" s="269"/>
      <c r="AJ2441" s="269"/>
      <c r="AK2441" s="269"/>
      <c r="AL2441" s="269"/>
    </row>
    <row r="2442" spans="1:38" ht="11.25" x14ac:dyDescent="0.2">
      <c r="A2442" s="266">
        <v>2434</v>
      </c>
      <c r="B2442" s="267">
        <f>'!!!KATILIMCI LİSTESİ!!!'!C2435</f>
        <v>0</v>
      </c>
      <c r="C2442" s="268">
        <f>'!!!KATILIMCI LİSTESİ!!!'!B2435</f>
        <v>0</v>
      </c>
      <c r="D2442" s="269"/>
      <c r="E2442" s="269"/>
      <c r="F2442" s="269"/>
      <c r="G2442" s="269"/>
      <c r="H2442" s="269"/>
      <c r="I2442" s="269"/>
      <c r="J2442" s="269"/>
      <c r="K2442" s="270"/>
      <c r="L2442" s="270"/>
      <c r="M2442" s="270"/>
      <c r="N2442" s="270"/>
      <c r="O2442" s="270"/>
      <c r="P2442" s="270"/>
      <c r="Q2442" s="270"/>
      <c r="R2442" s="269"/>
      <c r="S2442" s="269"/>
      <c r="T2442" s="269"/>
      <c r="U2442" s="269"/>
      <c r="V2442" s="269"/>
      <c r="W2442" s="269"/>
      <c r="X2442" s="269"/>
      <c r="Y2442" s="270"/>
      <c r="Z2442" s="270"/>
      <c r="AA2442" s="270"/>
      <c r="AB2442" s="270"/>
      <c r="AC2442" s="270"/>
      <c r="AD2442" s="270"/>
      <c r="AE2442" s="270"/>
      <c r="AF2442" s="269"/>
      <c r="AG2442" s="269"/>
      <c r="AH2442" s="269"/>
      <c r="AI2442" s="269"/>
      <c r="AJ2442" s="269"/>
      <c r="AK2442" s="269"/>
      <c r="AL2442" s="269"/>
    </row>
    <row r="2443" spans="1:38" ht="11.25" x14ac:dyDescent="0.2">
      <c r="A2443" s="266">
        <v>2435</v>
      </c>
      <c r="B2443" s="267">
        <f>'!!!KATILIMCI LİSTESİ!!!'!C2436</f>
        <v>0</v>
      </c>
      <c r="C2443" s="268">
        <f>'!!!KATILIMCI LİSTESİ!!!'!B2436</f>
        <v>0</v>
      </c>
      <c r="D2443" s="269"/>
      <c r="E2443" s="269"/>
      <c r="F2443" s="269"/>
      <c r="G2443" s="269"/>
      <c r="H2443" s="269"/>
      <c r="I2443" s="269"/>
      <c r="J2443" s="269"/>
      <c r="K2443" s="270"/>
      <c r="L2443" s="270"/>
      <c r="M2443" s="270"/>
      <c r="N2443" s="270"/>
      <c r="O2443" s="270"/>
      <c r="P2443" s="270"/>
      <c r="Q2443" s="270"/>
      <c r="R2443" s="269"/>
      <c r="S2443" s="269"/>
      <c r="T2443" s="269"/>
      <c r="U2443" s="269"/>
      <c r="V2443" s="269"/>
      <c r="W2443" s="269"/>
      <c r="X2443" s="269"/>
      <c r="Y2443" s="270"/>
      <c r="Z2443" s="270"/>
      <c r="AA2443" s="270"/>
      <c r="AB2443" s="270"/>
      <c r="AC2443" s="270"/>
      <c r="AD2443" s="270"/>
      <c r="AE2443" s="270"/>
      <c r="AF2443" s="269"/>
      <c r="AG2443" s="269"/>
      <c r="AH2443" s="269"/>
      <c r="AI2443" s="269"/>
      <c r="AJ2443" s="269"/>
      <c r="AK2443" s="269"/>
      <c r="AL2443" s="269"/>
    </row>
    <row r="2444" spans="1:38" ht="11.25" x14ac:dyDescent="0.2">
      <c r="A2444" s="266">
        <v>2436</v>
      </c>
      <c r="B2444" s="267">
        <f>'!!!KATILIMCI LİSTESİ!!!'!C2437</f>
        <v>0</v>
      </c>
      <c r="C2444" s="268">
        <f>'!!!KATILIMCI LİSTESİ!!!'!B2437</f>
        <v>0</v>
      </c>
      <c r="D2444" s="269"/>
      <c r="E2444" s="269"/>
      <c r="F2444" s="269"/>
      <c r="G2444" s="269"/>
      <c r="H2444" s="269"/>
      <c r="I2444" s="269"/>
      <c r="J2444" s="269"/>
      <c r="K2444" s="270"/>
      <c r="L2444" s="270"/>
      <c r="M2444" s="270"/>
      <c r="N2444" s="270"/>
      <c r="O2444" s="270"/>
      <c r="P2444" s="270"/>
      <c r="Q2444" s="270"/>
      <c r="R2444" s="269"/>
      <c r="S2444" s="269"/>
      <c r="T2444" s="269"/>
      <c r="U2444" s="269"/>
      <c r="V2444" s="269"/>
      <c r="W2444" s="269"/>
      <c r="X2444" s="269"/>
      <c r="Y2444" s="270"/>
      <c r="Z2444" s="270"/>
      <c r="AA2444" s="270"/>
      <c r="AB2444" s="270"/>
      <c r="AC2444" s="270"/>
      <c r="AD2444" s="270"/>
      <c r="AE2444" s="270"/>
      <c r="AF2444" s="269"/>
      <c r="AG2444" s="269"/>
      <c r="AH2444" s="269"/>
      <c r="AI2444" s="269"/>
      <c r="AJ2444" s="269"/>
      <c r="AK2444" s="269"/>
      <c r="AL2444" s="269"/>
    </row>
    <row r="2445" spans="1:38" ht="11.25" x14ac:dyDescent="0.2">
      <c r="A2445" s="266">
        <v>2437</v>
      </c>
      <c r="B2445" s="267">
        <f>'!!!KATILIMCI LİSTESİ!!!'!C2438</f>
        <v>0</v>
      </c>
      <c r="C2445" s="268">
        <f>'!!!KATILIMCI LİSTESİ!!!'!B2438</f>
        <v>0</v>
      </c>
      <c r="D2445" s="269"/>
      <c r="E2445" s="269"/>
      <c r="F2445" s="269"/>
      <c r="G2445" s="269"/>
      <c r="H2445" s="269"/>
      <c r="I2445" s="269"/>
      <c r="J2445" s="269"/>
      <c r="K2445" s="270"/>
      <c r="L2445" s="270"/>
      <c r="M2445" s="270"/>
      <c r="N2445" s="270"/>
      <c r="O2445" s="270"/>
      <c r="P2445" s="270"/>
      <c r="Q2445" s="270"/>
      <c r="R2445" s="269"/>
      <c r="S2445" s="269"/>
      <c r="T2445" s="269"/>
      <c r="U2445" s="269"/>
      <c r="V2445" s="269"/>
      <c r="W2445" s="269"/>
      <c r="X2445" s="269"/>
      <c r="Y2445" s="270"/>
      <c r="Z2445" s="270"/>
      <c r="AA2445" s="270"/>
      <c r="AB2445" s="270"/>
      <c r="AC2445" s="270"/>
      <c r="AD2445" s="270"/>
      <c r="AE2445" s="270"/>
      <c r="AF2445" s="269"/>
      <c r="AG2445" s="269"/>
      <c r="AH2445" s="269"/>
      <c r="AI2445" s="269"/>
      <c r="AJ2445" s="269"/>
      <c r="AK2445" s="269"/>
      <c r="AL2445" s="269"/>
    </row>
    <row r="2446" spans="1:38" ht="11.25" x14ac:dyDescent="0.2">
      <c r="A2446" s="266">
        <v>2438</v>
      </c>
      <c r="B2446" s="267">
        <f>'!!!KATILIMCI LİSTESİ!!!'!C2439</f>
        <v>0</v>
      </c>
      <c r="C2446" s="268">
        <f>'!!!KATILIMCI LİSTESİ!!!'!B2439</f>
        <v>0</v>
      </c>
      <c r="D2446" s="269"/>
      <c r="E2446" s="269"/>
      <c r="F2446" s="269"/>
      <c r="G2446" s="269"/>
      <c r="H2446" s="269"/>
      <c r="I2446" s="269"/>
      <c r="J2446" s="269"/>
      <c r="K2446" s="270"/>
      <c r="L2446" s="270"/>
      <c r="M2446" s="270"/>
      <c r="N2446" s="270"/>
      <c r="O2446" s="270"/>
      <c r="P2446" s="270"/>
      <c r="Q2446" s="270"/>
      <c r="R2446" s="269"/>
      <c r="S2446" s="269"/>
      <c r="T2446" s="269"/>
      <c r="U2446" s="269"/>
      <c r="V2446" s="269"/>
      <c r="W2446" s="269"/>
      <c r="X2446" s="269"/>
      <c r="Y2446" s="270"/>
      <c r="Z2446" s="270"/>
      <c r="AA2446" s="270"/>
      <c r="AB2446" s="270"/>
      <c r="AC2446" s="270"/>
      <c r="AD2446" s="270"/>
      <c r="AE2446" s="270"/>
      <c r="AF2446" s="269"/>
      <c r="AG2446" s="269"/>
      <c r="AH2446" s="269"/>
      <c r="AI2446" s="269"/>
      <c r="AJ2446" s="269"/>
      <c r="AK2446" s="269"/>
      <c r="AL2446" s="269"/>
    </row>
    <row r="2447" spans="1:38" ht="11.25" x14ac:dyDescent="0.2">
      <c r="A2447" s="266">
        <v>2439</v>
      </c>
      <c r="B2447" s="267">
        <f>'!!!KATILIMCI LİSTESİ!!!'!C2440</f>
        <v>0</v>
      </c>
      <c r="C2447" s="268">
        <f>'!!!KATILIMCI LİSTESİ!!!'!B2440</f>
        <v>0</v>
      </c>
      <c r="D2447" s="269"/>
      <c r="E2447" s="269"/>
      <c r="F2447" s="269"/>
      <c r="G2447" s="269"/>
      <c r="H2447" s="269"/>
      <c r="I2447" s="269"/>
      <c r="J2447" s="269"/>
      <c r="K2447" s="270"/>
      <c r="L2447" s="270"/>
      <c r="M2447" s="270"/>
      <c r="N2447" s="270"/>
      <c r="O2447" s="270"/>
      <c r="P2447" s="270"/>
      <c r="Q2447" s="270"/>
      <c r="R2447" s="269"/>
      <c r="S2447" s="269"/>
      <c r="T2447" s="269"/>
      <c r="U2447" s="269"/>
      <c r="V2447" s="269"/>
      <c r="W2447" s="269"/>
      <c r="X2447" s="269"/>
      <c r="Y2447" s="270"/>
      <c r="Z2447" s="270"/>
      <c r="AA2447" s="270"/>
      <c r="AB2447" s="270"/>
      <c r="AC2447" s="270"/>
      <c r="AD2447" s="270"/>
      <c r="AE2447" s="270"/>
      <c r="AF2447" s="269"/>
      <c r="AG2447" s="269"/>
      <c r="AH2447" s="269"/>
      <c r="AI2447" s="269"/>
      <c r="AJ2447" s="269"/>
      <c r="AK2447" s="269"/>
      <c r="AL2447" s="269"/>
    </row>
    <row r="2448" spans="1:38" ht="11.25" x14ac:dyDescent="0.2">
      <c r="A2448" s="266">
        <v>2440</v>
      </c>
      <c r="B2448" s="267">
        <f>'!!!KATILIMCI LİSTESİ!!!'!C2441</f>
        <v>0</v>
      </c>
      <c r="C2448" s="268">
        <f>'!!!KATILIMCI LİSTESİ!!!'!B2441</f>
        <v>0</v>
      </c>
      <c r="D2448" s="269"/>
      <c r="E2448" s="269"/>
      <c r="F2448" s="269"/>
      <c r="G2448" s="269"/>
      <c r="H2448" s="269"/>
      <c r="I2448" s="269"/>
      <c r="J2448" s="269"/>
      <c r="K2448" s="270"/>
      <c r="L2448" s="270"/>
      <c r="M2448" s="270"/>
      <c r="N2448" s="270"/>
      <c r="O2448" s="270"/>
      <c r="P2448" s="270"/>
      <c r="Q2448" s="270"/>
      <c r="R2448" s="269"/>
      <c r="S2448" s="269"/>
      <c r="T2448" s="269"/>
      <c r="U2448" s="269"/>
      <c r="V2448" s="269"/>
      <c r="W2448" s="269"/>
      <c r="X2448" s="269"/>
      <c r="Y2448" s="270"/>
      <c r="Z2448" s="270"/>
      <c r="AA2448" s="270"/>
      <c r="AB2448" s="270"/>
      <c r="AC2448" s="270"/>
      <c r="AD2448" s="270"/>
      <c r="AE2448" s="270"/>
      <c r="AF2448" s="269"/>
      <c r="AG2448" s="269"/>
      <c r="AH2448" s="269"/>
      <c r="AI2448" s="269"/>
      <c r="AJ2448" s="269"/>
      <c r="AK2448" s="269"/>
      <c r="AL2448" s="269"/>
    </row>
    <row r="2449" spans="1:38" ht="11.25" x14ac:dyDescent="0.2">
      <c r="A2449" s="266">
        <v>2441</v>
      </c>
      <c r="B2449" s="267">
        <f>'!!!KATILIMCI LİSTESİ!!!'!C2442</f>
        <v>0</v>
      </c>
      <c r="C2449" s="268">
        <f>'!!!KATILIMCI LİSTESİ!!!'!B2442</f>
        <v>0</v>
      </c>
      <c r="D2449" s="269"/>
      <c r="E2449" s="269"/>
      <c r="F2449" s="269"/>
      <c r="G2449" s="269"/>
      <c r="H2449" s="269"/>
      <c r="I2449" s="269"/>
      <c r="J2449" s="269"/>
      <c r="K2449" s="270"/>
      <c r="L2449" s="270"/>
      <c r="M2449" s="270"/>
      <c r="N2449" s="270"/>
      <c r="O2449" s="270"/>
      <c r="P2449" s="270"/>
      <c r="Q2449" s="270"/>
      <c r="R2449" s="269"/>
      <c r="S2449" s="269"/>
      <c r="T2449" s="269"/>
      <c r="U2449" s="269"/>
      <c r="V2449" s="269"/>
      <c r="W2449" s="269"/>
      <c r="X2449" s="269"/>
      <c r="Y2449" s="270"/>
      <c r="Z2449" s="270"/>
      <c r="AA2449" s="270"/>
      <c r="AB2449" s="270"/>
      <c r="AC2449" s="270"/>
      <c r="AD2449" s="270"/>
      <c r="AE2449" s="270"/>
      <c r="AF2449" s="269"/>
      <c r="AG2449" s="269"/>
      <c r="AH2449" s="269"/>
      <c r="AI2449" s="269"/>
      <c r="AJ2449" s="269"/>
      <c r="AK2449" s="269"/>
      <c r="AL2449" s="269"/>
    </row>
    <row r="2450" spans="1:38" ht="11.25" x14ac:dyDescent="0.2">
      <c r="A2450" s="266">
        <v>2442</v>
      </c>
      <c r="B2450" s="267">
        <f>'!!!KATILIMCI LİSTESİ!!!'!C2443</f>
        <v>0</v>
      </c>
      <c r="C2450" s="268">
        <f>'!!!KATILIMCI LİSTESİ!!!'!B2443</f>
        <v>0</v>
      </c>
      <c r="D2450" s="269"/>
      <c r="E2450" s="269"/>
      <c r="F2450" s="269"/>
      <c r="G2450" s="269"/>
      <c r="H2450" s="269"/>
      <c r="I2450" s="269"/>
      <c r="J2450" s="269"/>
      <c r="K2450" s="270"/>
      <c r="L2450" s="270"/>
      <c r="M2450" s="270"/>
      <c r="N2450" s="270"/>
      <c r="O2450" s="270"/>
      <c r="P2450" s="270"/>
      <c r="Q2450" s="270"/>
      <c r="R2450" s="269"/>
      <c r="S2450" s="269"/>
      <c r="T2450" s="269"/>
      <c r="U2450" s="269"/>
      <c r="V2450" s="269"/>
      <c r="W2450" s="269"/>
      <c r="X2450" s="269"/>
      <c r="Y2450" s="270"/>
      <c r="Z2450" s="270"/>
      <c r="AA2450" s="270"/>
      <c r="AB2450" s="270"/>
      <c r="AC2450" s="270"/>
      <c r="AD2450" s="270"/>
      <c r="AE2450" s="270"/>
      <c r="AF2450" s="269"/>
      <c r="AG2450" s="269"/>
      <c r="AH2450" s="269"/>
      <c r="AI2450" s="269"/>
      <c r="AJ2450" s="269"/>
      <c r="AK2450" s="269"/>
      <c r="AL2450" s="269"/>
    </row>
    <row r="2451" spans="1:38" ht="11.25" x14ac:dyDescent="0.2">
      <c r="A2451" s="266">
        <v>2443</v>
      </c>
      <c r="B2451" s="267">
        <f>'!!!KATILIMCI LİSTESİ!!!'!C2444</f>
        <v>0</v>
      </c>
      <c r="C2451" s="268">
        <f>'!!!KATILIMCI LİSTESİ!!!'!B2444</f>
        <v>0</v>
      </c>
      <c r="D2451" s="269"/>
      <c r="E2451" s="269"/>
      <c r="F2451" s="269"/>
      <c r="G2451" s="269"/>
      <c r="H2451" s="269"/>
      <c r="I2451" s="269"/>
      <c r="J2451" s="269"/>
      <c r="K2451" s="270"/>
      <c r="L2451" s="270"/>
      <c r="M2451" s="270"/>
      <c r="N2451" s="270"/>
      <c r="O2451" s="270"/>
      <c r="P2451" s="270"/>
      <c r="Q2451" s="270"/>
      <c r="R2451" s="269"/>
      <c r="S2451" s="269"/>
      <c r="T2451" s="269"/>
      <c r="U2451" s="269"/>
      <c r="V2451" s="269"/>
      <c r="W2451" s="269"/>
      <c r="X2451" s="269"/>
      <c r="Y2451" s="270"/>
      <c r="Z2451" s="270"/>
      <c r="AA2451" s="270"/>
      <c r="AB2451" s="270"/>
      <c r="AC2451" s="270"/>
      <c r="AD2451" s="270"/>
      <c r="AE2451" s="270"/>
      <c r="AF2451" s="269"/>
      <c r="AG2451" s="269"/>
      <c r="AH2451" s="269"/>
      <c r="AI2451" s="269"/>
      <c r="AJ2451" s="269"/>
      <c r="AK2451" s="269"/>
      <c r="AL2451" s="269"/>
    </row>
    <row r="2452" spans="1:38" ht="11.25" x14ac:dyDescent="0.2">
      <c r="A2452" s="266">
        <v>2444</v>
      </c>
      <c r="B2452" s="267">
        <f>'!!!KATILIMCI LİSTESİ!!!'!C2445</f>
        <v>0</v>
      </c>
      <c r="C2452" s="268">
        <f>'!!!KATILIMCI LİSTESİ!!!'!B2445</f>
        <v>0</v>
      </c>
      <c r="D2452" s="269"/>
      <c r="E2452" s="269"/>
      <c r="F2452" s="269"/>
      <c r="G2452" s="269"/>
      <c r="H2452" s="269"/>
      <c r="I2452" s="269"/>
      <c r="J2452" s="269"/>
      <c r="K2452" s="270"/>
      <c r="L2452" s="270"/>
      <c r="M2452" s="270"/>
      <c r="N2452" s="270"/>
      <c r="O2452" s="270"/>
      <c r="P2452" s="270"/>
      <c r="Q2452" s="270"/>
      <c r="R2452" s="269"/>
      <c r="S2452" s="269"/>
      <c r="T2452" s="269"/>
      <c r="U2452" s="269"/>
      <c r="V2452" s="269"/>
      <c r="W2452" s="269"/>
      <c r="X2452" s="269"/>
      <c r="Y2452" s="270"/>
      <c r="Z2452" s="270"/>
      <c r="AA2452" s="270"/>
      <c r="AB2452" s="270"/>
      <c r="AC2452" s="270"/>
      <c r="AD2452" s="270"/>
      <c r="AE2452" s="270"/>
      <c r="AF2452" s="269"/>
      <c r="AG2452" s="269"/>
      <c r="AH2452" s="269"/>
      <c r="AI2452" s="269"/>
      <c r="AJ2452" s="269"/>
      <c r="AK2452" s="269"/>
      <c r="AL2452" s="269"/>
    </row>
    <row r="2453" spans="1:38" ht="11.25" x14ac:dyDescent="0.2">
      <c r="A2453" s="266">
        <v>2445</v>
      </c>
      <c r="B2453" s="267">
        <f>'!!!KATILIMCI LİSTESİ!!!'!C2446</f>
        <v>0</v>
      </c>
      <c r="C2453" s="268">
        <f>'!!!KATILIMCI LİSTESİ!!!'!B2446</f>
        <v>0</v>
      </c>
      <c r="D2453" s="269"/>
      <c r="E2453" s="269"/>
      <c r="F2453" s="269"/>
      <c r="G2453" s="269"/>
      <c r="H2453" s="269"/>
      <c r="I2453" s="269"/>
      <c r="J2453" s="269"/>
      <c r="K2453" s="270"/>
      <c r="L2453" s="270"/>
      <c r="M2453" s="270"/>
      <c r="N2453" s="270"/>
      <c r="O2453" s="270"/>
      <c r="P2453" s="270"/>
      <c r="Q2453" s="270"/>
      <c r="R2453" s="269"/>
      <c r="S2453" s="269"/>
      <c r="T2453" s="269"/>
      <c r="U2453" s="269"/>
      <c r="V2453" s="269"/>
      <c r="W2453" s="269"/>
      <c r="X2453" s="269"/>
      <c r="Y2453" s="270"/>
      <c r="Z2453" s="270"/>
      <c r="AA2453" s="270"/>
      <c r="AB2453" s="270"/>
      <c r="AC2453" s="270"/>
      <c r="AD2453" s="270"/>
      <c r="AE2453" s="270"/>
      <c r="AF2453" s="269"/>
      <c r="AG2453" s="269"/>
      <c r="AH2453" s="269"/>
      <c r="AI2453" s="269"/>
      <c r="AJ2453" s="269"/>
      <c r="AK2453" s="269"/>
      <c r="AL2453" s="269"/>
    </row>
    <row r="2454" spans="1:38" ht="11.25" x14ac:dyDescent="0.2">
      <c r="A2454" s="266">
        <v>2446</v>
      </c>
      <c r="B2454" s="267">
        <f>'!!!KATILIMCI LİSTESİ!!!'!C2447</f>
        <v>0</v>
      </c>
      <c r="C2454" s="268">
        <f>'!!!KATILIMCI LİSTESİ!!!'!B2447</f>
        <v>0</v>
      </c>
      <c r="D2454" s="269"/>
      <c r="E2454" s="269"/>
      <c r="F2454" s="269"/>
      <c r="G2454" s="269"/>
      <c r="H2454" s="269"/>
      <c r="I2454" s="269"/>
      <c r="J2454" s="269"/>
      <c r="K2454" s="270"/>
      <c r="L2454" s="270"/>
      <c r="M2454" s="270"/>
      <c r="N2454" s="270"/>
      <c r="O2454" s="270"/>
      <c r="P2454" s="270"/>
      <c r="Q2454" s="270"/>
      <c r="R2454" s="269"/>
      <c r="S2454" s="269"/>
      <c r="T2454" s="269"/>
      <c r="U2454" s="269"/>
      <c r="V2454" s="269"/>
      <c r="W2454" s="269"/>
      <c r="X2454" s="269"/>
      <c r="Y2454" s="270"/>
      <c r="Z2454" s="270"/>
      <c r="AA2454" s="270"/>
      <c r="AB2454" s="270"/>
      <c r="AC2454" s="270"/>
      <c r="AD2454" s="270"/>
      <c r="AE2454" s="270"/>
      <c r="AF2454" s="269"/>
      <c r="AG2454" s="269"/>
      <c r="AH2454" s="269"/>
      <c r="AI2454" s="269"/>
      <c r="AJ2454" s="269"/>
      <c r="AK2454" s="269"/>
      <c r="AL2454" s="269"/>
    </row>
    <row r="2455" spans="1:38" ht="11.25" x14ac:dyDescent="0.2">
      <c r="A2455" s="266">
        <v>2447</v>
      </c>
      <c r="B2455" s="267">
        <f>'!!!KATILIMCI LİSTESİ!!!'!C2448</f>
        <v>0</v>
      </c>
      <c r="C2455" s="268">
        <f>'!!!KATILIMCI LİSTESİ!!!'!B2448</f>
        <v>0</v>
      </c>
      <c r="D2455" s="269"/>
      <c r="E2455" s="269"/>
      <c r="F2455" s="269"/>
      <c r="G2455" s="269"/>
      <c r="H2455" s="269"/>
      <c r="I2455" s="269"/>
      <c r="J2455" s="269"/>
      <c r="K2455" s="270"/>
      <c r="L2455" s="270"/>
      <c r="M2455" s="270"/>
      <c r="N2455" s="270"/>
      <c r="O2455" s="270"/>
      <c r="P2455" s="270"/>
      <c r="Q2455" s="270"/>
      <c r="R2455" s="269"/>
      <c r="S2455" s="269"/>
      <c r="T2455" s="269"/>
      <c r="U2455" s="269"/>
      <c r="V2455" s="269"/>
      <c r="W2455" s="269"/>
      <c r="X2455" s="269"/>
      <c r="Y2455" s="270"/>
      <c r="Z2455" s="270"/>
      <c r="AA2455" s="270"/>
      <c r="AB2455" s="270"/>
      <c r="AC2455" s="270"/>
      <c r="AD2455" s="270"/>
      <c r="AE2455" s="270"/>
      <c r="AF2455" s="269"/>
      <c r="AG2455" s="269"/>
      <c r="AH2455" s="269"/>
      <c r="AI2455" s="269"/>
      <c r="AJ2455" s="269"/>
      <c r="AK2455" s="269"/>
      <c r="AL2455" s="269"/>
    </row>
    <row r="2456" spans="1:38" ht="11.25" x14ac:dyDescent="0.2">
      <c r="A2456" s="266">
        <v>2448</v>
      </c>
      <c r="B2456" s="267">
        <f>'!!!KATILIMCI LİSTESİ!!!'!C2449</f>
        <v>0</v>
      </c>
      <c r="C2456" s="268">
        <f>'!!!KATILIMCI LİSTESİ!!!'!B2449</f>
        <v>0</v>
      </c>
      <c r="D2456" s="269"/>
      <c r="E2456" s="269"/>
      <c r="F2456" s="269"/>
      <c r="G2456" s="269"/>
      <c r="H2456" s="269"/>
      <c r="I2456" s="269"/>
      <c r="J2456" s="269"/>
      <c r="K2456" s="270"/>
      <c r="L2456" s="270"/>
      <c r="M2456" s="270"/>
      <c r="N2456" s="270"/>
      <c r="O2456" s="270"/>
      <c r="P2456" s="270"/>
      <c r="Q2456" s="270"/>
      <c r="R2456" s="269"/>
      <c r="S2456" s="269"/>
      <c r="T2456" s="269"/>
      <c r="U2456" s="269"/>
      <c r="V2456" s="269"/>
      <c r="W2456" s="269"/>
      <c r="X2456" s="269"/>
      <c r="Y2456" s="270"/>
      <c r="Z2456" s="270"/>
      <c r="AA2456" s="270"/>
      <c r="AB2456" s="270"/>
      <c r="AC2456" s="270"/>
      <c r="AD2456" s="270"/>
      <c r="AE2456" s="270"/>
      <c r="AF2456" s="269"/>
      <c r="AG2456" s="269"/>
      <c r="AH2456" s="269"/>
      <c r="AI2456" s="269"/>
      <c r="AJ2456" s="269"/>
      <c r="AK2456" s="269"/>
      <c r="AL2456" s="269"/>
    </row>
    <row r="2457" spans="1:38" ht="11.25" x14ac:dyDescent="0.2">
      <c r="A2457" s="266">
        <v>2449</v>
      </c>
      <c r="B2457" s="267">
        <f>'!!!KATILIMCI LİSTESİ!!!'!C2450</f>
        <v>0</v>
      </c>
      <c r="C2457" s="268">
        <f>'!!!KATILIMCI LİSTESİ!!!'!B2450</f>
        <v>0</v>
      </c>
      <c r="D2457" s="269"/>
      <c r="E2457" s="269"/>
      <c r="F2457" s="269"/>
      <c r="G2457" s="269"/>
      <c r="H2457" s="269"/>
      <c r="I2457" s="269"/>
      <c r="J2457" s="269"/>
      <c r="K2457" s="270"/>
      <c r="L2457" s="270"/>
      <c r="M2457" s="270"/>
      <c r="N2457" s="270"/>
      <c r="O2457" s="270"/>
      <c r="P2457" s="270"/>
      <c r="Q2457" s="270"/>
      <c r="R2457" s="269"/>
      <c r="S2457" s="269"/>
      <c r="T2457" s="269"/>
      <c r="U2457" s="269"/>
      <c r="V2457" s="269"/>
      <c r="W2457" s="269"/>
      <c r="X2457" s="269"/>
      <c r="Y2457" s="270"/>
      <c r="Z2457" s="270"/>
      <c r="AA2457" s="270"/>
      <c r="AB2457" s="270"/>
      <c r="AC2457" s="270"/>
      <c r="AD2457" s="270"/>
      <c r="AE2457" s="270"/>
      <c r="AF2457" s="269"/>
      <c r="AG2457" s="269"/>
      <c r="AH2457" s="269"/>
      <c r="AI2457" s="269"/>
      <c r="AJ2457" s="269"/>
      <c r="AK2457" s="269"/>
      <c r="AL2457" s="269"/>
    </row>
    <row r="2458" spans="1:38" ht="11.25" x14ac:dyDescent="0.2">
      <c r="A2458" s="266">
        <v>2450</v>
      </c>
      <c r="B2458" s="267">
        <f>'!!!KATILIMCI LİSTESİ!!!'!C2451</f>
        <v>0</v>
      </c>
      <c r="C2458" s="268">
        <f>'!!!KATILIMCI LİSTESİ!!!'!B2451</f>
        <v>0</v>
      </c>
      <c r="D2458" s="269"/>
      <c r="E2458" s="269"/>
      <c r="F2458" s="269"/>
      <c r="G2458" s="269"/>
      <c r="H2458" s="269"/>
      <c r="I2458" s="269"/>
      <c r="J2458" s="269"/>
      <c r="K2458" s="270"/>
      <c r="L2458" s="270"/>
      <c r="M2458" s="270"/>
      <c r="N2458" s="270"/>
      <c r="O2458" s="270"/>
      <c r="P2458" s="270"/>
      <c r="Q2458" s="270"/>
      <c r="R2458" s="269"/>
      <c r="S2458" s="269"/>
      <c r="T2458" s="269"/>
      <c r="U2458" s="269"/>
      <c r="V2458" s="269"/>
      <c r="W2458" s="269"/>
      <c r="X2458" s="269"/>
      <c r="Y2458" s="270"/>
      <c r="Z2458" s="270"/>
      <c r="AA2458" s="270"/>
      <c r="AB2458" s="270"/>
      <c r="AC2458" s="270"/>
      <c r="AD2458" s="270"/>
      <c r="AE2458" s="270"/>
      <c r="AF2458" s="269"/>
      <c r="AG2458" s="269"/>
      <c r="AH2458" s="269"/>
      <c r="AI2458" s="269"/>
      <c r="AJ2458" s="269"/>
      <c r="AK2458" s="269"/>
      <c r="AL2458" s="269"/>
    </row>
    <row r="2459" spans="1:38" ht="11.25" x14ac:dyDescent="0.2">
      <c r="A2459" s="266">
        <v>2451</v>
      </c>
      <c r="B2459" s="267">
        <f>'!!!KATILIMCI LİSTESİ!!!'!C2452</f>
        <v>0</v>
      </c>
      <c r="C2459" s="268">
        <f>'!!!KATILIMCI LİSTESİ!!!'!B2452</f>
        <v>0</v>
      </c>
      <c r="D2459" s="269"/>
      <c r="E2459" s="269"/>
      <c r="F2459" s="269"/>
      <c r="G2459" s="269"/>
      <c r="H2459" s="269"/>
      <c r="I2459" s="269"/>
      <c r="J2459" s="269"/>
      <c r="K2459" s="270"/>
      <c r="L2459" s="270"/>
      <c r="M2459" s="270"/>
      <c r="N2459" s="270"/>
      <c r="O2459" s="270"/>
      <c r="P2459" s="270"/>
      <c r="Q2459" s="270"/>
      <c r="R2459" s="269"/>
      <c r="S2459" s="269"/>
      <c r="T2459" s="269"/>
      <c r="U2459" s="269"/>
      <c r="V2459" s="269"/>
      <c r="W2459" s="269"/>
      <c r="X2459" s="269"/>
      <c r="Y2459" s="270"/>
      <c r="Z2459" s="270"/>
      <c r="AA2459" s="270"/>
      <c r="AB2459" s="270"/>
      <c r="AC2459" s="270"/>
      <c r="AD2459" s="270"/>
      <c r="AE2459" s="270"/>
      <c r="AF2459" s="269"/>
      <c r="AG2459" s="269"/>
      <c r="AH2459" s="269"/>
      <c r="AI2459" s="269"/>
      <c r="AJ2459" s="269"/>
      <c r="AK2459" s="269"/>
      <c r="AL2459" s="269"/>
    </row>
    <row r="2460" spans="1:38" ht="11.25" x14ac:dyDescent="0.2">
      <c r="A2460" s="266">
        <v>2452</v>
      </c>
      <c r="B2460" s="267">
        <f>'!!!KATILIMCI LİSTESİ!!!'!C2453</f>
        <v>0</v>
      </c>
      <c r="C2460" s="268">
        <f>'!!!KATILIMCI LİSTESİ!!!'!B2453</f>
        <v>0</v>
      </c>
      <c r="D2460" s="269"/>
      <c r="E2460" s="269"/>
      <c r="F2460" s="269"/>
      <c r="G2460" s="269"/>
      <c r="H2460" s="269"/>
      <c r="I2460" s="269"/>
      <c r="J2460" s="269"/>
      <c r="K2460" s="270"/>
      <c r="L2460" s="270"/>
      <c r="M2460" s="270"/>
      <c r="N2460" s="270"/>
      <c r="O2460" s="270"/>
      <c r="P2460" s="270"/>
      <c r="Q2460" s="270"/>
      <c r="R2460" s="269"/>
      <c r="S2460" s="269"/>
      <c r="T2460" s="269"/>
      <c r="U2460" s="269"/>
      <c r="V2460" s="269"/>
      <c r="W2460" s="269"/>
      <c r="X2460" s="269"/>
      <c r="Y2460" s="270"/>
      <c r="Z2460" s="270"/>
      <c r="AA2460" s="270"/>
      <c r="AB2460" s="270"/>
      <c r="AC2460" s="270"/>
      <c r="AD2460" s="270"/>
      <c r="AE2460" s="270"/>
      <c r="AF2460" s="269"/>
      <c r="AG2460" s="269"/>
      <c r="AH2460" s="269"/>
      <c r="AI2460" s="269"/>
      <c r="AJ2460" s="269"/>
      <c r="AK2460" s="269"/>
      <c r="AL2460" s="269"/>
    </row>
    <row r="2461" spans="1:38" ht="11.25" x14ac:dyDescent="0.2">
      <c r="A2461" s="266">
        <v>2453</v>
      </c>
      <c r="B2461" s="267">
        <f>'!!!KATILIMCI LİSTESİ!!!'!C2454</f>
        <v>0</v>
      </c>
      <c r="C2461" s="268">
        <f>'!!!KATILIMCI LİSTESİ!!!'!B2454</f>
        <v>0</v>
      </c>
      <c r="D2461" s="269"/>
      <c r="E2461" s="269"/>
      <c r="F2461" s="269"/>
      <c r="G2461" s="269"/>
      <c r="H2461" s="269"/>
      <c r="I2461" s="269"/>
      <c r="J2461" s="269"/>
      <c r="K2461" s="270"/>
      <c r="L2461" s="270"/>
      <c r="M2461" s="270"/>
      <c r="N2461" s="270"/>
      <c r="O2461" s="270"/>
      <c r="P2461" s="270"/>
      <c r="Q2461" s="270"/>
      <c r="R2461" s="269"/>
      <c r="S2461" s="269"/>
      <c r="T2461" s="269"/>
      <c r="U2461" s="269"/>
      <c r="V2461" s="269"/>
      <c r="W2461" s="269"/>
      <c r="X2461" s="269"/>
      <c r="Y2461" s="270"/>
      <c r="Z2461" s="270"/>
      <c r="AA2461" s="270"/>
      <c r="AB2461" s="270"/>
      <c r="AC2461" s="270"/>
      <c r="AD2461" s="270"/>
      <c r="AE2461" s="270"/>
      <c r="AF2461" s="269"/>
      <c r="AG2461" s="269"/>
      <c r="AH2461" s="269"/>
      <c r="AI2461" s="269"/>
      <c r="AJ2461" s="269"/>
      <c r="AK2461" s="269"/>
      <c r="AL2461" s="269"/>
    </row>
    <row r="2462" spans="1:38" ht="11.25" x14ac:dyDescent="0.2">
      <c r="A2462" s="266">
        <v>2454</v>
      </c>
      <c r="B2462" s="267">
        <f>'!!!KATILIMCI LİSTESİ!!!'!C2455</f>
        <v>0</v>
      </c>
      <c r="C2462" s="268">
        <f>'!!!KATILIMCI LİSTESİ!!!'!B2455</f>
        <v>0</v>
      </c>
      <c r="D2462" s="269"/>
      <c r="E2462" s="269"/>
      <c r="F2462" s="269"/>
      <c r="G2462" s="269"/>
      <c r="H2462" s="269"/>
      <c r="I2462" s="269"/>
      <c r="J2462" s="269"/>
      <c r="K2462" s="270"/>
      <c r="L2462" s="270"/>
      <c r="M2462" s="270"/>
      <c r="N2462" s="270"/>
      <c r="O2462" s="270"/>
      <c r="P2462" s="270"/>
      <c r="Q2462" s="270"/>
      <c r="R2462" s="269"/>
      <c r="S2462" s="269"/>
      <c r="T2462" s="269"/>
      <c r="U2462" s="269"/>
      <c r="V2462" s="269"/>
      <c r="W2462" s="269"/>
      <c r="X2462" s="269"/>
      <c r="Y2462" s="270"/>
      <c r="Z2462" s="270"/>
      <c r="AA2462" s="270"/>
      <c r="AB2462" s="270"/>
      <c r="AC2462" s="270"/>
      <c r="AD2462" s="270"/>
      <c r="AE2462" s="270"/>
      <c r="AF2462" s="269"/>
      <c r="AG2462" s="269"/>
      <c r="AH2462" s="269"/>
      <c r="AI2462" s="269"/>
      <c r="AJ2462" s="269"/>
      <c r="AK2462" s="269"/>
      <c r="AL2462" s="269"/>
    </row>
    <row r="2463" spans="1:38" ht="11.25" x14ac:dyDescent="0.2">
      <c r="A2463" s="266">
        <v>2455</v>
      </c>
      <c r="B2463" s="267">
        <f>'!!!KATILIMCI LİSTESİ!!!'!C2456</f>
        <v>0</v>
      </c>
      <c r="C2463" s="268">
        <f>'!!!KATILIMCI LİSTESİ!!!'!B2456</f>
        <v>0</v>
      </c>
      <c r="D2463" s="269"/>
      <c r="E2463" s="269"/>
      <c r="F2463" s="269"/>
      <c r="G2463" s="269"/>
      <c r="H2463" s="269"/>
      <c r="I2463" s="269"/>
      <c r="J2463" s="269"/>
      <c r="K2463" s="270"/>
      <c r="L2463" s="270"/>
      <c r="M2463" s="270"/>
      <c r="N2463" s="270"/>
      <c r="O2463" s="270"/>
      <c r="P2463" s="270"/>
      <c r="Q2463" s="270"/>
      <c r="R2463" s="269"/>
      <c r="S2463" s="269"/>
      <c r="T2463" s="269"/>
      <c r="U2463" s="269"/>
      <c r="V2463" s="269"/>
      <c r="W2463" s="269"/>
      <c r="X2463" s="269"/>
      <c r="Y2463" s="270"/>
      <c r="Z2463" s="270"/>
      <c r="AA2463" s="270"/>
      <c r="AB2463" s="270"/>
      <c r="AC2463" s="270"/>
      <c r="AD2463" s="270"/>
      <c r="AE2463" s="270"/>
      <c r="AF2463" s="269"/>
      <c r="AG2463" s="269"/>
      <c r="AH2463" s="269"/>
      <c r="AI2463" s="269"/>
      <c r="AJ2463" s="269"/>
      <c r="AK2463" s="269"/>
      <c r="AL2463" s="269"/>
    </row>
    <row r="2464" spans="1:38" ht="11.25" x14ac:dyDescent="0.2">
      <c r="A2464" s="266">
        <v>2456</v>
      </c>
      <c r="B2464" s="267">
        <f>'!!!KATILIMCI LİSTESİ!!!'!C2457</f>
        <v>0</v>
      </c>
      <c r="C2464" s="268">
        <f>'!!!KATILIMCI LİSTESİ!!!'!B2457</f>
        <v>0</v>
      </c>
      <c r="D2464" s="269"/>
      <c r="E2464" s="269"/>
      <c r="F2464" s="269"/>
      <c r="G2464" s="269"/>
      <c r="H2464" s="269"/>
      <c r="I2464" s="269"/>
      <c r="J2464" s="269"/>
      <c r="K2464" s="270"/>
      <c r="L2464" s="270"/>
      <c r="M2464" s="270"/>
      <c r="N2464" s="270"/>
      <c r="O2464" s="270"/>
      <c r="P2464" s="270"/>
      <c r="Q2464" s="270"/>
      <c r="R2464" s="269"/>
      <c r="S2464" s="269"/>
      <c r="T2464" s="269"/>
      <c r="U2464" s="269"/>
      <c r="V2464" s="269"/>
      <c r="W2464" s="269"/>
      <c r="X2464" s="269"/>
      <c r="Y2464" s="270"/>
      <c r="Z2464" s="270"/>
      <c r="AA2464" s="270"/>
      <c r="AB2464" s="270"/>
      <c r="AC2464" s="270"/>
      <c r="AD2464" s="270"/>
      <c r="AE2464" s="270"/>
      <c r="AF2464" s="269"/>
      <c r="AG2464" s="269"/>
      <c r="AH2464" s="269"/>
      <c r="AI2464" s="269"/>
      <c r="AJ2464" s="269"/>
      <c r="AK2464" s="269"/>
      <c r="AL2464" s="269"/>
    </row>
    <row r="2465" spans="1:38" ht="11.25" x14ac:dyDescent="0.2">
      <c r="A2465" s="266">
        <v>2457</v>
      </c>
      <c r="B2465" s="267">
        <f>'!!!KATILIMCI LİSTESİ!!!'!C2458</f>
        <v>0</v>
      </c>
      <c r="C2465" s="268">
        <f>'!!!KATILIMCI LİSTESİ!!!'!B2458</f>
        <v>0</v>
      </c>
      <c r="D2465" s="269"/>
      <c r="E2465" s="269"/>
      <c r="F2465" s="269"/>
      <c r="G2465" s="269"/>
      <c r="H2465" s="269"/>
      <c r="I2465" s="269"/>
      <c r="J2465" s="269"/>
      <c r="K2465" s="270"/>
      <c r="L2465" s="270"/>
      <c r="M2465" s="270"/>
      <c r="N2465" s="270"/>
      <c r="O2465" s="270"/>
      <c r="P2465" s="270"/>
      <c r="Q2465" s="270"/>
      <c r="R2465" s="269"/>
      <c r="S2465" s="269"/>
      <c r="T2465" s="269"/>
      <c r="U2465" s="269"/>
      <c r="V2465" s="269"/>
      <c r="W2465" s="269"/>
      <c r="X2465" s="269"/>
      <c r="Y2465" s="270"/>
      <c r="Z2465" s="270"/>
      <c r="AA2465" s="270"/>
      <c r="AB2465" s="270"/>
      <c r="AC2465" s="270"/>
      <c r="AD2465" s="270"/>
      <c r="AE2465" s="270"/>
      <c r="AF2465" s="269"/>
      <c r="AG2465" s="269"/>
      <c r="AH2465" s="269"/>
      <c r="AI2465" s="269"/>
      <c r="AJ2465" s="269"/>
      <c r="AK2465" s="269"/>
      <c r="AL2465" s="269"/>
    </row>
    <row r="2466" spans="1:38" ht="11.25" x14ac:dyDescent="0.2">
      <c r="A2466" s="266">
        <v>2458</v>
      </c>
      <c r="B2466" s="267">
        <f>'!!!KATILIMCI LİSTESİ!!!'!C2459</f>
        <v>0</v>
      </c>
      <c r="C2466" s="268">
        <f>'!!!KATILIMCI LİSTESİ!!!'!B2459</f>
        <v>0</v>
      </c>
      <c r="D2466" s="269"/>
      <c r="E2466" s="269"/>
      <c r="F2466" s="269"/>
      <c r="G2466" s="269"/>
      <c r="H2466" s="269"/>
      <c r="I2466" s="269"/>
      <c r="J2466" s="269"/>
      <c r="K2466" s="270"/>
      <c r="L2466" s="270"/>
      <c r="M2466" s="270"/>
      <c r="N2466" s="270"/>
      <c r="O2466" s="270"/>
      <c r="P2466" s="270"/>
      <c r="Q2466" s="270"/>
      <c r="R2466" s="269"/>
      <c r="S2466" s="269"/>
      <c r="T2466" s="269"/>
      <c r="U2466" s="269"/>
      <c r="V2466" s="269"/>
      <c r="W2466" s="269"/>
      <c r="X2466" s="269"/>
      <c r="Y2466" s="270"/>
      <c r="Z2466" s="270"/>
      <c r="AA2466" s="270"/>
      <c r="AB2466" s="270"/>
      <c r="AC2466" s="270"/>
      <c r="AD2466" s="270"/>
      <c r="AE2466" s="270"/>
      <c r="AF2466" s="269"/>
      <c r="AG2466" s="269"/>
      <c r="AH2466" s="269"/>
      <c r="AI2466" s="269"/>
      <c r="AJ2466" s="269"/>
      <c r="AK2466" s="269"/>
      <c r="AL2466" s="269"/>
    </row>
    <row r="2467" spans="1:38" ht="11.25" x14ac:dyDescent="0.2">
      <c r="A2467" s="266">
        <v>2459</v>
      </c>
      <c r="B2467" s="267">
        <f>'!!!KATILIMCI LİSTESİ!!!'!C2460</f>
        <v>0</v>
      </c>
      <c r="C2467" s="268">
        <f>'!!!KATILIMCI LİSTESİ!!!'!B2460</f>
        <v>0</v>
      </c>
      <c r="D2467" s="269"/>
      <c r="E2467" s="269"/>
      <c r="F2467" s="269"/>
      <c r="G2467" s="269"/>
      <c r="H2467" s="269"/>
      <c r="I2467" s="269"/>
      <c r="J2467" s="269"/>
      <c r="K2467" s="270"/>
      <c r="L2467" s="270"/>
      <c r="M2467" s="270"/>
      <c r="N2467" s="270"/>
      <c r="O2467" s="270"/>
      <c r="P2467" s="270"/>
      <c r="Q2467" s="270"/>
      <c r="R2467" s="269"/>
      <c r="S2467" s="269"/>
      <c r="T2467" s="269"/>
      <c r="U2467" s="269"/>
      <c r="V2467" s="269"/>
      <c r="W2467" s="269"/>
      <c r="X2467" s="269"/>
      <c r="Y2467" s="270"/>
      <c r="Z2467" s="270"/>
      <c r="AA2467" s="270"/>
      <c r="AB2467" s="270"/>
      <c r="AC2467" s="270"/>
      <c r="AD2467" s="270"/>
      <c r="AE2467" s="270"/>
      <c r="AF2467" s="269"/>
      <c r="AG2467" s="269"/>
      <c r="AH2467" s="269"/>
      <c r="AI2467" s="269"/>
      <c r="AJ2467" s="269"/>
      <c r="AK2467" s="269"/>
      <c r="AL2467" s="269"/>
    </row>
    <row r="2468" spans="1:38" ht="11.25" x14ac:dyDescent="0.2">
      <c r="A2468" s="266">
        <v>2460</v>
      </c>
      <c r="B2468" s="267">
        <f>'!!!KATILIMCI LİSTESİ!!!'!C2461</f>
        <v>0</v>
      </c>
      <c r="C2468" s="268">
        <f>'!!!KATILIMCI LİSTESİ!!!'!B2461</f>
        <v>0</v>
      </c>
      <c r="D2468" s="269"/>
      <c r="E2468" s="269"/>
      <c r="F2468" s="269"/>
      <c r="G2468" s="269"/>
      <c r="H2468" s="269"/>
      <c r="I2468" s="269"/>
      <c r="J2468" s="269"/>
      <c r="K2468" s="270"/>
      <c r="L2468" s="270"/>
      <c r="M2468" s="270"/>
      <c r="N2468" s="270"/>
      <c r="O2468" s="270"/>
      <c r="P2468" s="270"/>
      <c r="Q2468" s="270"/>
      <c r="R2468" s="269"/>
      <c r="S2468" s="269"/>
      <c r="T2468" s="269"/>
      <c r="U2468" s="269"/>
      <c r="V2468" s="269"/>
      <c r="W2468" s="269"/>
      <c r="X2468" s="269"/>
      <c r="Y2468" s="270"/>
      <c r="Z2468" s="270"/>
      <c r="AA2468" s="270"/>
      <c r="AB2468" s="270"/>
      <c r="AC2468" s="270"/>
      <c r="AD2468" s="270"/>
      <c r="AE2468" s="270"/>
      <c r="AF2468" s="269"/>
      <c r="AG2468" s="269"/>
      <c r="AH2468" s="269"/>
      <c r="AI2468" s="269"/>
      <c r="AJ2468" s="269"/>
      <c r="AK2468" s="269"/>
      <c r="AL2468" s="269"/>
    </row>
    <row r="2469" spans="1:38" ht="11.25" x14ac:dyDescent="0.2">
      <c r="A2469" s="266">
        <v>2461</v>
      </c>
      <c r="B2469" s="267">
        <f>'!!!KATILIMCI LİSTESİ!!!'!C2462</f>
        <v>0</v>
      </c>
      <c r="C2469" s="268">
        <f>'!!!KATILIMCI LİSTESİ!!!'!B2462</f>
        <v>0</v>
      </c>
      <c r="D2469" s="269"/>
      <c r="E2469" s="269"/>
      <c r="F2469" s="269"/>
      <c r="G2469" s="269"/>
      <c r="H2469" s="269"/>
      <c r="I2469" s="269"/>
      <c r="J2469" s="269"/>
      <c r="K2469" s="270"/>
      <c r="L2469" s="270"/>
      <c r="M2469" s="270"/>
      <c r="N2469" s="270"/>
      <c r="O2469" s="270"/>
      <c r="P2469" s="270"/>
      <c r="Q2469" s="270"/>
      <c r="R2469" s="269"/>
      <c r="S2469" s="269"/>
      <c r="T2469" s="269"/>
      <c r="U2469" s="269"/>
      <c r="V2469" s="269"/>
      <c r="W2469" s="269"/>
      <c r="X2469" s="269"/>
      <c r="Y2469" s="270"/>
      <c r="Z2469" s="270"/>
      <c r="AA2469" s="270"/>
      <c r="AB2469" s="270"/>
      <c r="AC2469" s="270"/>
      <c r="AD2469" s="270"/>
      <c r="AE2469" s="270"/>
      <c r="AF2469" s="269"/>
      <c r="AG2469" s="269"/>
      <c r="AH2469" s="269"/>
      <c r="AI2469" s="269"/>
      <c r="AJ2469" s="269"/>
      <c r="AK2469" s="269"/>
      <c r="AL2469" s="269"/>
    </row>
    <row r="2470" spans="1:38" ht="11.25" x14ac:dyDescent="0.2">
      <c r="A2470" s="266">
        <v>2462</v>
      </c>
      <c r="B2470" s="267">
        <f>'!!!KATILIMCI LİSTESİ!!!'!C2463</f>
        <v>0</v>
      </c>
      <c r="C2470" s="268">
        <f>'!!!KATILIMCI LİSTESİ!!!'!B2463</f>
        <v>0</v>
      </c>
      <c r="D2470" s="269"/>
      <c r="E2470" s="269"/>
      <c r="F2470" s="269"/>
      <c r="G2470" s="269"/>
      <c r="H2470" s="269"/>
      <c r="I2470" s="269"/>
      <c r="J2470" s="269"/>
      <c r="K2470" s="270"/>
      <c r="L2470" s="270"/>
      <c r="M2470" s="270"/>
      <c r="N2470" s="270"/>
      <c r="O2470" s="270"/>
      <c r="P2470" s="270"/>
      <c r="Q2470" s="270"/>
      <c r="R2470" s="269"/>
      <c r="S2470" s="269"/>
      <c r="T2470" s="269"/>
      <c r="U2470" s="269"/>
      <c r="V2470" s="269"/>
      <c r="W2470" s="269"/>
      <c r="X2470" s="269"/>
      <c r="Y2470" s="270"/>
      <c r="Z2470" s="270"/>
      <c r="AA2470" s="270"/>
      <c r="AB2470" s="270"/>
      <c r="AC2470" s="270"/>
      <c r="AD2470" s="270"/>
      <c r="AE2470" s="270"/>
      <c r="AF2470" s="269"/>
      <c r="AG2470" s="269"/>
      <c r="AH2470" s="269"/>
      <c r="AI2470" s="269"/>
      <c r="AJ2470" s="269"/>
      <c r="AK2470" s="269"/>
      <c r="AL2470" s="269"/>
    </row>
    <row r="2471" spans="1:38" ht="11.25" x14ac:dyDescent="0.2">
      <c r="A2471" s="266">
        <v>2463</v>
      </c>
      <c r="B2471" s="267">
        <f>'!!!KATILIMCI LİSTESİ!!!'!C2464</f>
        <v>0</v>
      </c>
      <c r="C2471" s="268">
        <f>'!!!KATILIMCI LİSTESİ!!!'!B2464</f>
        <v>0</v>
      </c>
      <c r="D2471" s="269"/>
      <c r="E2471" s="269"/>
      <c r="F2471" s="269"/>
      <c r="G2471" s="269"/>
      <c r="H2471" s="269"/>
      <c r="I2471" s="269"/>
      <c r="J2471" s="269"/>
      <c r="K2471" s="270"/>
      <c r="L2471" s="270"/>
      <c r="M2471" s="270"/>
      <c r="N2471" s="270"/>
      <c r="O2471" s="270"/>
      <c r="P2471" s="270"/>
      <c r="Q2471" s="270"/>
      <c r="R2471" s="269"/>
      <c r="S2471" s="269"/>
      <c r="T2471" s="269"/>
      <c r="U2471" s="269"/>
      <c r="V2471" s="269"/>
      <c r="W2471" s="269"/>
      <c r="X2471" s="269"/>
      <c r="Y2471" s="270"/>
      <c r="Z2471" s="270"/>
      <c r="AA2471" s="270"/>
      <c r="AB2471" s="270"/>
      <c r="AC2471" s="270"/>
      <c r="AD2471" s="270"/>
      <c r="AE2471" s="270"/>
      <c r="AF2471" s="269"/>
      <c r="AG2471" s="269"/>
      <c r="AH2471" s="269"/>
      <c r="AI2471" s="269"/>
      <c r="AJ2471" s="269"/>
      <c r="AK2471" s="269"/>
      <c r="AL2471" s="269"/>
    </row>
    <row r="2472" spans="1:38" ht="11.25" x14ac:dyDescent="0.2">
      <c r="A2472" s="266">
        <v>2464</v>
      </c>
      <c r="B2472" s="267">
        <f>'!!!KATILIMCI LİSTESİ!!!'!C2465</f>
        <v>0</v>
      </c>
      <c r="C2472" s="268">
        <f>'!!!KATILIMCI LİSTESİ!!!'!B2465</f>
        <v>0</v>
      </c>
      <c r="D2472" s="269"/>
      <c r="E2472" s="269"/>
      <c r="F2472" s="269"/>
      <c r="G2472" s="269"/>
      <c r="H2472" s="269"/>
      <c r="I2472" s="269"/>
      <c r="J2472" s="269"/>
      <c r="K2472" s="270"/>
      <c r="L2472" s="270"/>
      <c r="M2472" s="270"/>
      <c r="N2472" s="270"/>
      <c r="O2472" s="270"/>
      <c r="P2472" s="270"/>
      <c r="Q2472" s="270"/>
      <c r="R2472" s="269"/>
      <c r="S2472" s="269"/>
      <c r="T2472" s="269"/>
      <c r="U2472" s="269"/>
      <c r="V2472" s="269"/>
      <c r="W2472" s="269"/>
      <c r="X2472" s="269"/>
      <c r="Y2472" s="270"/>
      <c r="Z2472" s="270"/>
      <c r="AA2472" s="270"/>
      <c r="AB2472" s="270"/>
      <c r="AC2472" s="270"/>
      <c r="AD2472" s="270"/>
      <c r="AE2472" s="270"/>
      <c r="AF2472" s="269"/>
      <c r="AG2472" s="269"/>
      <c r="AH2472" s="269"/>
      <c r="AI2472" s="269"/>
      <c r="AJ2472" s="269"/>
      <c r="AK2472" s="269"/>
      <c r="AL2472" s="269"/>
    </row>
    <row r="2473" spans="1:38" ht="11.25" x14ac:dyDescent="0.2">
      <c r="A2473" s="266">
        <v>2465</v>
      </c>
      <c r="B2473" s="267">
        <f>'!!!KATILIMCI LİSTESİ!!!'!C2466</f>
        <v>0</v>
      </c>
      <c r="C2473" s="268">
        <f>'!!!KATILIMCI LİSTESİ!!!'!B2466</f>
        <v>0</v>
      </c>
      <c r="D2473" s="269"/>
      <c r="E2473" s="269"/>
      <c r="F2473" s="269"/>
      <c r="G2473" s="269"/>
      <c r="H2473" s="269"/>
      <c r="I2473" s="269"/>
      <c r="J2473" s="269"/>
      <c r="K2473" s="270"/>
      <c r="L2473" s="270"/>
      <c r="M2473" s="270"/>
      <c r="N2473" s="270"/>
      <c r="O2473" s="270"/>
      <c r="P2473" s="270"/>
      <c r="Q2473" s="270"/>
      <c r="R2473" s="269"/>
      <c r="S2473" s="269"/>
      <c r="T2473" s="269"/>
      <c r="U2473" s="269"/>
      <c r="V2473" s="269"/>
      <c r="W2473" s="269"/>
      <c r="X2473" s="269"/>
      <c r="Y2473" s="270"/>
      <c r="Z2473" s="270"/>
      <c r="AA2473" s="270"/>
      <c r="AB2473" s="270"/>
      <c r="AC2473" s="270"/>
      <c r="AD2473" s="270"/>
      <c r="AE2473" s="270"/>
      <c r="AF2473" s="269"/>
      <c r="AG2473" s="269"/>
      <c r="AH2473" s="269"/>
      <c r="AI2473" s="269"/>
      <c r="AJ2473" s="269"/>
      <c r="AK2473" s="269"/>
      <c r="AL2473" s="269"/>
    </row>
    <row r="2474" spans="1:38" ht="11.25" x14ac:dyDescent="0.2">
      <c r="A2474" s="266">
        <v>2466</v>
      </c>
      <c r="B2474" s="267">
        <f>'!!!KATILIMCI LİSTESİ!!!'!C2467</f>
        <v>0</v>
      </c>
      <c r="C2474" s="268">
        <f>'!!!KATILIMCI LİSTESİ!!!'!B2467</f>
        <v>0</v>
      </c>
      <c r="D2474" s="269"/>
      <c r="E2474" s="269"/>
      <c r="F2474" s="269"/>
      <c r="G2474" s="269"/>
      <c r="H2474" s="269"/>
      <c r="I2474" s="269"/>
      <c r="J2474" s="269"/>
      <c r="K2474" s="270"/>
      <c r="L2474" s="270"/>
      <c r="M2474" s="270"/>
      <c r="N2474" s="270"/>
      <c r="O2474" s="270"/>
      <c r="P2474" s="270"/>
      <c r="Q2474" s="270"/>
      <c r="R2474" s="269"/>
      <c r="S2474" s="269"/>
      <c r="T2474" s="269"/>
      <c r="U2474" s="269"/>
      <c r="V2474" s="269"/>
      <c r="W2474" s="269"/>
      <c r="X2474" s="269"/>
      <c r="Y2474" s="270"/>
      <c r="Z2474" s="270"/>
      <c r="AA2474" s="270"/>
      <c r="AB2474" s="270"/>
      <c r="AC2474" s="270"/>
      <c r="AD2474" s="270"/>
      <c r="AE2474" s="270"/>
      <c r="AF2474" s="269"/>
      <c r="AG2474" s="269"/>
      <c r="AH2474" s="269"/>
      <c r="AI2474" s="269"/>
      <c r="AJ2474" s="269"/>
      <c r="AK2474" s="269"/>
      <c r="AL2474" s="269"/>
    </row>
    <row r="2475" spans="1:38" ht="11.25" x14ac:dyDescent="0.2">
      <c r="A2475" s="266">
        <v>2467</v>
      </c>
      <c r="B2475" s="267">
        <f>'!!!KATILIMCI LİSTESİ!!!'!C2468</f>
        <v>0</v>
      </c>
      <c r="C2475" s="268">
        <f>'!!!KATILIMCI LİSTESİ!!!'!B2468</f>
        <v>0</v>
      </c>
      <c r="D2475" s="269"/>
      <c r="E2475" s="269"/>
      <c r="F2475" s="269"/>
      <c r="G2475" s="269"/>
      <c r="H2475" s="269"/>
      <c r="I2475" s="269"/>
      <c r="J2475" s="269"/>
      <c r="K2475" s="270"/>
      <c r="L2475" s="270"/>
      <c r="M2475" s="270"/>
      <c r="N2475" s="270"/>
      <c r="O2475" s="270"/>
      <c r="P2475" s="270"/>
      <c r="Q2475" s="270"/>
      <c r="R2475" s="269"/>
      <c r="S2475" s="269"/>
      <c r="T2475" s="269"/>
      <c r="U2475" s="269"/>
      <c r="V2475" s="269"/>
      <c r="W2475" s="269"/>
      <c r="X2475" s="269"/>
      <c r="Y2475" s="270"/>
      <c r="Z2475" s="270"/>
      <c r="AA2475" s="270"/>
      <c r="AB2475" s="270"/>
      <c r="AC2475" s="270"/>
      <c r="AD2475" s="270"/>
      <c r="AE2475" s="270"/>
      <c r="AF2475" s="269"/>
      <c r="AG2475" s="269"/>
      <c r="AH2475" s="269"/>
      <c r="AI2475" s="269"/>
      <c r="AJ2475" s="269"/>
      <c r="AK2475" s="269"/>
      <c r="AL2475" s="269"/>
    </row>
    <row r="2476" spans="1:38" ht="11.25" x14ac:dyDescent="0.2">
      <c r="A2476" s="266">
        <v>2468</v>
      </c>
      <c r="B2476" s="267">
        <f>'!!!KATILIMCI LİSTESİ!!!'!C2469</f>
        <v>0</v>
      </c>
      <c r="C2476" s="268">
        <f>'!!!KATILIMCI LİSTESİ!!!'!B2469</f>
        <v>0</v>
      </c>
      <c r="D2476" s="269"/>
      <c r="E2476" s="269"/>
      <c r="F2476" s="269"/>
      <c r="G2476" s="269"/>
      <c r="H2476" s="269"/>
      <c r="I2476" s="269"/>
      <c r="J2476" s="269"/>
      <c r="K2476" s="270"/>
      <c r="L2476" s="270"/>
      <c r="M2476" s="270"/>
      <c r="N2476" s="270"/>
      <c r="O2476" s="270"/>
      <c r="P2476" s="270"/>
      <c r="Q2476" s="270"/>
      <c r="R2476" s="269"/>
      <c r="S2476" s="269"/>
      <c r="T2476" s="269"/>
      <c r="U2476" s="269"/>
      <c r="V2476" s="269"/>
      <c r="W2476" s="269"/>
      <c r="X2476" s="269"/>
      <c r="Y2476" s="270"/>
      <c r="Z2476" s="270"/>
      <c r="AA2476" s="270"/>
      <c r="AB2476" s="270"/>
      <c r="AC2476" s="270"/>
      <c r="AD2476" s="270"/>
      <c r="AE2476" s="270"/>
      <c r="AF2476" s="269"/>
      <c r="AG2476" s="269"/>
      <c r="AH2476" s="269"/>
      <c r="AI2476" s="269"/>
      <c r="AJ2476" s="269"/>
      <c r="AK2476" s="269"/>
      <c r="AL2476" s="269"/>
    </row>
    <row r="2477" spans="1:38" ht="11.25" x14ac:dyDescent="0.2">
      <c r="A2477" s="266">
        <v>2469</v>
      </c>
      <c r="B2477" s="267">
        <f>'!!!KATILIMCI LİSTESİ!!!'!C2470</f>
        <v>0</v>
      </c>
      <c r="C2477" s="268">
        <f>'!!!KATILIMCI LİSTESİ!!!'!B2470</f>
        <v>0</v>
      </c>
      <c r="D2477" s="269"/>
      <c r="E2477" s="269"/>
      <c r="F2477" s="269"/>
      <c r="G2477" s="269"/>
      <c r="H2477" s="269"/>
      <c r="I2477" s="269"/>
      <c r="J2477" s="269"/>
      <c r="K2477" s="270"/>
      <c r="L2477" s="270"/>
      <c r="M2477" s="270"/>
      <c r="N2477" s="270"/>
      <c r="O2477" s="270"/>
      <c r="P2477" s="270"/>
      <c r="Q2477" s="270"/>
      <c r="R2477" s="269"/>
      <c r="S2477" s="269"/>
      <c r="T2477" s="269"/>
      <c r="U2477" s="269"/>
      <c r="V2477" s="269"/>
      <c r="W2477" s="269"/>
      <c r="X2477" s="269"/>
      <c r="Y2477" s="270"/>
      <c r="Z2477" s="270"/>
      <c r="AA2477" s="270"/>
      <c r="AB2477" s="270"/>
      <c r="AC2477" s="270"/>
      <c r="AD2477" s="270"/>
      <c r="AE2477" s="270"/>
      <c r="AF2477" s="269"/>
      <c r="AG2477" s="269"/>
      <c r="AH2477" s="269"/>
      <c r="AI2477" s="269"/>
      <c r="AJ2477" s="269"/>
      <c r="AK2477" s="269"/>
      <c r="AL2477" s="269"/>
    </row>
    <row r="2478" spans="1:38" ht="11.25" x14ac:dyDescent="0.2">
      <c r="A2478" s="266">
        <v>2470</v>
      </c>
      <c r="B2478" s="267">
        <f>'!!!KATILIMCI LİSTESİ!!!'!C2471</f>
        <v>0</v>
      </c>
      <c r="C2478" s="268">
        <f>'!!!KATILIMCI LİSTESİ!!!'!B2471</f>
        <v>0</v>
      </c>
      <c r="D2478" s="269"/>
      <c r="E2478" s="269"/>
      <c r="F2478" s="269"/>
      <c r="G2478" s="269"/>
      <c r="H2478" s="269"/>
      <c r="I2478" s="269"/>
      <c r="J2478" s="269"/>
      <c r="K2478" s="270"/>
      <c r="L2478" s="270"/>
      <c r="M2478" s="270"/>
      <c r="N2478" s="270"/>
      <c r="O2478" s="270"/>
      <c r="P2478" s="270"/>
      <c r="Q2478" s="270"/>
      <c r="R2478" s="269"/>
      <c r="S2478" s="269"/>
      <c r="T2478" s="269"/>
      <c r="U2478" s="269"/>
      <c r="V2478" s="269"/>
      <c r="W2478" s="269"/>
      <c r="X2478" s="269"/>
      <c r="Y2478" s="270"/>
      <c r="Z2478" s="270"/>
      <c r="AA2478" s="270"/>
      <c r="AB2478" s="270"/>
      <c r="AC2478" s="270"/>
      <c r="AD2478" s="270"/>
      <c r="AE2478" s="270"/>
      <c r="AF2478" s="269"/>
      <c r="AG2478" s="269"/>
      <c r="AH2478" s="269"/>
      <c r="AI2478" s="269"/>
      <c r="AJ2478" s="269"/>
      <c r="AK2478" s="269"/>
      <c r="AL2478" s="269"/>
    </row>
    <row r="2479" spans="1:38" ht="11.25" x14ac:dyDescent="0.2">
      <c r="A2479" s="266">
        <v>2471</v>
      </c>
      <c r="B2479" s="267">
        <f>'!!!KATILIMCI LİSTESİ!!!'!C2472</f>
        <v>0</v>
      </c>
      <c r="C2479" s="268">
        <f>'!!!KATILIMCI LİSTESİ!!!'!B2472</f>
        <v>0</v>
      </c>
      <c r="D2479" s="269"/>
      <c r="E2479" s="269"/>
      <c r="F2479" s="269"/>
      <c r="G2479" s="269"/>
      <c r="H2479" s="269"/>
      <c r="I2479" s="269"/>
      <c r="J2479" s="269"/>
      <c r="K2479" s="270"/>
      <c r="L2479" s="270"/>
      <c r="M2479" s="270"/>
      <c r="N2479" s="270"/>
      <c r="O2479" s="270"/>
      <c r="P2479" s="270"/>
      <c r="Q2479" s="270"/>
      <c r="R2479" s="269"/>
      <c r="S2479" s="269"/>
      <c r="T2479" s="269"/>
      <c r="U2479" s="269"/>
      <c r="V2479" s="269"/>
      <c r="W2479" s="269"/>
      <c r="X2479" s="269"/>
      <c r="Y2479" s="270"/>
      <c r="Z2479" s="270"/>
      <c r="AA2479" s="270"/>
      <c r="AB2479" s="270"/>
      <c r="AC2479" s="270"/>
      <c r="AD2479" s="270"/>
      <c r="AE2479" s="270"/>
      <c r="AF2479" s="269"/>
      <c r="AG2479" s="269"/>
      <c r="AH2479" s="269"/>
      <c r="AI2479" s="269"/>
      <c r="AJ2479" s="269"/>
      <c r="AK2479" s="269"/>
      <c r="AL2479" s="269"/>
    </row>
    <row r="2480" spans="1:38" ht="11.25" x14ac:dyDescent="0.2">
      <c r="A2480" s="266">
        <v>2472</v>
      </c>
      <c r="B2480" s="267">
        <f>'!!!KATILIMCI LİSTESİ!!!'!C2473</f>
        <v>0</v>
      </c>
      <c r="C2480" s="268">
        <f>'!!!KATILIMCI LİSTESİ!!!'!B2473</f>
        <v>0</v>
      </c>
      <c r="D2480" s="269"/>
      <c r="E2480" s="269"/>
      <c r="F2480" s="269"/>
      <c r="G2480" s="269"/>
      <c r="H2480" s="269"/>
      <c r="I2480" s="269"/>
      <c r="J2480" s="269"/>
      <c r="K2480" s="270"/>
      <c r="L2480" s="270"/>
      <c r="M2480" s="270"/>
      <c r="N2480" s="270"/>
      <c r="O2480" s="270"/>
      <c r="P2480" s="270"/>
      <c r="Q2480" s="270"/>
      <c r="R2480" s="269"/>
      <c r="S2480" s="269"/>
      <c r="T2480" s="269"/>
      <c r="U2480" s="269"/>
      <c r="V2480" s="269"/>
      <c r="W2480" s="269"/>
      <c r="X2480" s="269"/>
      <c r="Y2480" s="270"/>
      <c r="Z2480" s="270"/>
      <c r="AA2480" s="270"/>
      <c r="AB2480" s="270"/>
      <c r="AC2480" s="270"/>
      <c r="AD2480" s="270"/>
      <c r="AE2480" s="270"/>
      <c r="AF2480" s="269"/>
      <c r="AG2480" s="269"/>
      <c r="AH2480" s="269"/>
      <c r="AI2480" s="269"/>
      <c r="AJ2480" s="269"/>
      <c r="AK2480" s="269"/>
      <c r="AL2480" s="269"/>
    </row>
    <row r="2481" spans="1:38" ht="11.25" x14ac:dyDescent="0.2">
      <c r="A2481" s="266">
        <v>2473</v>
      </c>
      <c r="B2481" s="267">
        <f>'!!!KATILIMCI LİSTESİ!!!'!C2474</f>
        <v>0</v>
      </c>
      <c r="C2481" s="268">
        <f>'!!!KATILIMCI LİSTESİ!!!'!B2474</f>
        <v>0</v>
      </c>
      <c r="D2481" s="269"/>
      <c r="E2481" s="269"/>
      <c r="F2481" s="269"/>
      <c r="G2481" s="269"/>
      <c r="H2481" s="269"/>
      <c r="I2481" s="269"/>
      <c r="J2481" s="269"/>
      <c r="K2481" s="270"/>
      <c r="L2481" s="270"/>
      <c r="M2481" s="270"/>
      <c r="N2481" s="270"/>
      <c r="O2481" s="270"/>
      <c r="P2481" s="270"/>
      <c r="Q2481" s="270"/>
      <c r="R2481" s="269"/>
      <c r="S2481" s="269"/>
      <c r="T2481" s="269"/>
      <c r="U2481" s="269"/>
      <c r="V2481" s="269"/>
      <c r="W2481" s="269"/>
      <c r="X2481" s="269"/>
      <c r="Y2481" s="270"/>
      <c r="Z2481" s="270"/>
      <c r="AA2481" s="270"/>
      <c r="AB2481" s="270"/>
      <c r="AC2481" s="270"/>
      <c r="AD2481" s="270"/>
      <c r="AE2481" s="270"/>
      <c r="AF2481" s="269"/>
      <c r="AG2481" s="269"/>
      <c r="AH2481" s="269"/>
      <c r="AI2481" s="269"/>
      <c r="AJ2481" s="269"/>
      <c r="AK2481" s="269"/>
      <c r="AL2481" s="269"/>
    </row>
    <row r="2482" spans="1:38" ht="11.25" x14ac:dyDescent="0.2">
      <c r="A2482" s="266">
        <v>2474</v>
      </c>
      <c r="B2482" s="267">
        <f>'!!!KATILIMCI LİSTESİ!!!'!C2475</f>
        <v>0</v>
      </c>
      <c r="C2482" s="268">
        <f>'!!!KATILIMCI LİSTESİ!!!'!B2475</f>
        <v>0</v>
      </c>
      <c r="D2482" s="269"/>
      <c r="E2482" s="269"/>
      <c r="F2482" s="269"/>
      <c r="G2482" s="269"/>
      <c r="H2482" s="269"/>
      <c r="I2482" s="269"/>
      <c r="J2482" s="269"/>
      <c r="K2482" s="270"/>
      <c r="L2482" s="270"/>
      <c r="M2482" s="270"/>
      <c r="N2482" s="270"/>
      <c r="O2482" s="270"/>
      <c r="P2482" s="270"/>
      <c r="Q2482" s="270"/>
      <c r="R2482" s="269"/>
      <c r="S2482" s="269"/>
      <c r="T2482" s="269"/>
      <c r="U2482" s="269"/>
      <c r="V2482" s="269"/>
      <c r="W2482" s="269"/>
      <c r="X2482" s="269"/>
      <c r="Y2482" s="270"/>
      <c r="Z2482" s="270"/>
      <c r="AA2482" s="270"/>
      <c r="AB2482" s="270"/>
      <c r="AC2482" s="270"/>
      <c r="AD2482" s="270"/>
      <c r="AE2482" s="270"/>
      <c r="AF2482" s="269"/>
      <c r="AG2482" s="269"/>
      <c r="AH2482" s="269"/>
      <c r="AI2482" s="269"/>
      <c r="AJ2482" s="269"/>
      <c r="AK2482" s="269"/>
      <c r="AL2482" s="269"/>
    </row>
    <row r="2483" spans="1:38" ht="11.25" x14ac:dyDescent="0.2">
      <c r="A2483" s="266">
        <v>2475</v>
      </c>
      <c r="B2483" s="267">
        <f>'!!!KATILIMCI LİSTESİ!!!'!C2476</f>
        <v>0</v>
      </c>
      <c r="C2483" s="268">
        <f>'!!!KATILIMCI LİSTESİ!!!'!B2476</f>
        <v>0</v>
      </c>
      <c r="D2483" s="269"/>
      <c r="E2483" s="269"/>
      <c r="F2483" s="269"/>
      <c r="G2483" s="269"/>
      <c r="H2483" s="269"/>
      <c r="I2483" s="269"/>
      <c r="J2483" s="269"/>
      <c r="K2483" s="270"/>
      <c r="L2483" s="270"/>
      <c r="M2483" s="270"/>
      <c r="N2483" s="270"/>
      <c r="O2483" s="270"/>
      <c r="P2483" s="270"/>
      <c r="Q2483" s="270"/>
      <c r="R2483" s="269"/>
      <c r="S2483" s="269"/>
      <c r="T2483" s="269"/>
      <c r="U2483" s="269"/>
      <c r="V2483" s="269"/>
      <c r="W2483" s="269"/>
      <c r="X2483" s="269"/>
      <c r="Y2483" s="270"/>
      <c r="Z2483" s="270"/>
      <c r="AA2483" s="270"/>
      <c r="AB2483" s="270"/>
      <c r="AC2483" s="270"/>
      <c r="AD2483" s="270"/>
      <c r="AE2483" s="270"/>
      <c r="AF2483" s="269"/>
      <c r="AG2483" s="269"/>
      <c r="AH2483" s="269"/>
      <c r="AI2483" s="269"/>
      <c r="AJ2483" s="269"/>
      <c r="AK2483" s="269"/>
      <c r="AL2483" s="269"/>
    </row>
    <row r="2484" spans="1:38" ht="11.25" x14ac:dyDescent="0.2">
      <c r="A2484" s="266">
        <v>2476</v>
      </c>
      <c r="B2484" s="267">
        <f>'!!!KATILIMCI LİSTESİ!!!'!C2477</f>
        <v>0</v>
      </c>
      <c r="C2484" s="268">
        <f>'!!!KATILIMCI LİSTESİ!!!'!B2477</f>
        <v>0</v>
      </c>
      <c r="D2484" s="269"/>
      <c r="E2484" s="269"/>
      <c r="F2484" s="269"/>
      <c r="G2484" s="269"/>
      <c r="H2484" s="269"/>
      <c r="I2484" s="269"/>
      <c r="J2484" s="269"/>
      <c r="K2484" s="270"/>
      <c r="L2484" s="270"/>
      <c r="M2484" s="270"/>
      <c r="N2484" s="270"/>
      <c r="O2484" s="270"/>
      <c r="P2484" s="270"/>
      <c r="Q2484" s="270"/>
      <c r="R2484" s="269"/>
      <c r="S2484" s="269"/>
      <c r="T2484" s="269"/>
      <c r="U2484" s="269"/>
      <c r="V2484" s="269"/>
      <c r="W2484" s="269"/>
      <c r="X2484" s="269"/>
      <c r="Y2484" s="270"/>
      <c r="Z2484" s="270"/>
      <c r="AA2484" s="270"/>
      <c r="AB2484" s="270"/>
      <c r="AC2484" s="270"/>
      <c r="AD2484" s="270"/>
      <c r="AE2484" s="270"/>
      <c r="AF2484" s="269"/>
      <c r="AG2484" s="269"/>
      <c r="AH2484" s="269"/>
      <c r="AI2484" s="269"/>
      <c r="AJ2484" s="269"/>
      <c r="AK2484" s="269"/>
      <c r="AL2484" s="269"/>
    </row>
    <row r="2485" spans="1:38" ht="11.25" x14ac:dyDescent="0.2">
      <c r="A2485" s="266">
        <v>2477</v>
      </c>
      <c r="B2485" s="267">
        <f>'!!!KATILIMCI LİSTESİ!!!'!C2478</f>
        <v>0</v>
      </c>
      <c r="C2485" s="268">
        <f>'!!!KATILIMCI LİSTESİ!!!'!B2478</f>
        <v>0</v>
      </c>
      <c r="D2485" s="269"/>
      <c r="E2485" s="269"/>
      <c r="F2485" s="269"/>
      <c r="G2485" s="269"/>
      <c r="H2485" s="269"/>
      <c r="I2485" s="269"/>
      <c r="J2485" s="269"/>
      <c r="K2485" s="270"/>
      <c r="L2485" s="270"/>
      <c r="M2485" s="270"/>
      <c r="N2485" s="270"/>
      <c r="O2485" s="270"/>
      <c r="P2485" s="270"/>
      <c r="Q2485" s="270"/>
      <c r="R2485" s="269"/>
      <c r="S2485" s="269"/>
      <c r="T2485" s="269"/>
      <c r="U2485" s="269"/>
      <c r="V2485" s="269"/>
      <c r="W2485" s="269"/>
      <c r="X2485" s="269"/>
      <c r="Y2485" s="270"/>
      <c r="Z2485" s="270"/>
      <c r="AA2485" s="270"/>
      <c r="AB2485" s="270"/>
      <c r="AC2485" s="270"/>
      <c r="AD2485" s="270"/>
      <c r="AE2485" s="270"/>
      <c r="AF2485" s="269"/>
      <c r="AG2485" s="269"/>
      <c r="AH2485" s="269"/>
      <c r="AI2485" s="269"/>
      <c r="AJ2485" s="269"/>
      <c r="AK2485" s="269"/>
      <c r="AL2485" s="269"/>
    </row>
    <row r="2486" spans="1:38" ht="11.25" x14ac:dyDescent="0.2">
      <c r="A2486" s="266">
        <v>2478</v>
      </c>
      <c r="B2486" s="267">
        <f>'!!!KATILIMCI LİSTESİ!!!'!C2479</f>
        <v>0</v>
      </c>
      <c r="C2486" s="268">
        <f>'!!!KATILIMCI LİSTESİ!!!'!B2479</f>
        <v>0</v>
      </c>
      <c r="D2486" s="269"/>
      <c r="E2486" s="269"/>
      <c r="F2486" s="269"/>
      <c r="G2486" s="269"/>
      <c r="H2486" s="269"/>
      <c r="I2486" s="269"/>
      <c r="J2486" s="269"/>
      <c r="K2486" s="270"/>
      <c r="L2486" s="270"/>
      <c r="M2486" s="270"/>
      <c r="N2486" s="270"/>
      <c r="O2486" s="270"/>
      <c r="P2486" s="270"/>
      <c r="Q2486" s="270"/>
      <c r="R2486" s="269"/>
      <c r="S2486" s="269"/>
      <c r="T2486" s="269"/>
      <c r="U2486" s="269"/>
      <c r="V2486" s="269"/>
      <c r="W2486" s="269"/>
      <c r="X2486" s="269"/>
      <c r="Y2486" s="270"/>
      <c r="Z2486" s="270"/>
      <c r="AA2486" s="270"/>
      <c r="AB2486" s="270"/>
      <c r="AC2486" s="270"/>
      <c r="AD2486" s="270"/>
      <c r="AE2486" s="270"/>
      <c r="AF2486" s="269"/>
      <c r="AG2486" s="269"/>
      <c r="AH2486" s="269"/>
      <c r="AI2486" s="269"/>
      <c r="AJ2486" s="269"/>
      <c r="AK2486" s="269"/>
      <c r="AL2486" s="269"/>
    </row>
    <row r="2487" spans="1:38" ht="11.25" x14ac:dyDescent="0.2">
      <c r="A2487" s="266">
        <v>2479</v>
      </c>
      <c r="B2487" s="267">
        <f>'!!!KATILIMCI LİSTESİ!!!'!C2480</f>
        <v>0</v>
      </c>
      <c r="C2487" s="268">
        <f>'!!!KATILIMCI LİSTESİ!!!'!B2480</f>
        <v>0</v>
      </c>
      <c r="D2487" s="269"/>
      <c r="E2487" s="269"/>
      <c r="F2487" s="269"/>
      <c r="G2487" s="269"/>
      <c r="H2487" s="269"/>
      <c r="I2487" s="269"/>
      <c r="J2487" s="269"/>
      <c r="K2487" s="270"/>
      <c r="L2487" s="270"/>
      <c r="M2487" s="270"/>
      <c r="N2487" s="270"/>
      <c r="O2487" s="270"/>
      <c r="P2487" s="270"/>
      <c r="Q2487" s="270"/>
      <c r="R2487" s="269"/>
      <c r="S2487" s="269"/>
      <c r="T2487" s="269"/>
      <c r="U2487" s="269"/>
      <c r="V2487" s="269"/>
      <c r="W2487" s="269"/>
      <c r="X2487" s="269"/>
      <c r="Y2487" s="270"/>
      <c r="Z2487" s="270"/>
      <c r="AA2487" s="270"/>
      <c r="AB2487" s="270"/>
      <c r="AC2487" s="270"/>
      <c r="AD2487" s="270"/>
      <c r="AE2487" s="270"/>
      <c r="AF2487" s="269"/>
      <c r="AG2487" s="269"/>
      <c r="AH2487" s="269"/>
      <c r="AI2487" s="269"/>
      <c r="AJ2487" s="269"/>
      <c r="AK2487" s="269"/>
      <c r="AL2487" s="269"/>
    </row>
    <row r="2488" spans="1:38" ht="11.25" x14ac:dyDescent="0.2">
      <c r="A2488" s="266">
        <v>2480</v>
      </c>
      <c r="B2488" s="267">
        <f>'!!!KATILIMCI LİSTESİ!!!'!C2481</f>
        <v>0</v>
      </c>
      <c r="C2488" s="268">
        <f>'!!!KATILIMCI LİSTESİ!!!'!B2481</f>
        <v>0</v>
      </c>
      <c r="D2488" s="269"/>
      <c r="E2488" s="269"/>
      <c r="F2488" s="269"/>
      <c r="G2488" s="269"/>
      <c r="H2488" s="269"/>
      <c r="I2488" s="269"/>
      <c r="J2488" s="269"/>
      <c r="K2488" s="270"/>
      <c r="L2488" s="270"/>
      <c r="M2488" s="270"/>
      <c r="N2488" s="270"/>
      <c r="O2488" s="270"/>
      <c r="P2488" s="270"/>
      <c r="Q2488" s="270"/>
      <c r="R2488" s="269"/>
      <c r="S2488" s="269"/>
      <c r="T2488" s="269"/>
      <c r="U2488" s="269"/>
      <c r="V2488" s="269"/>
      <c r="W2488" s="269"/>
      <c r="X2488" s="269"/>
      <c r="Y2488" s="270"/>
      <c r="Z2488" s="270"/>
      <c r="AA2488" s="270"/>
      <c r="AB2488" s="270"/>
      <c r="AC2488" s="270"/>
      <c r="AD2488" s="270"/>
      <c r="AE2488" s="270"/>
      <c r="AF2488" s="269"/>
      <c r="AG2488" s="269"/>
      <c r="AH2488" s="269"/>
      <c r="AI2488" s="269"/>
      <c r="AJ2488" s="269"/>
      <c r="AK2488" s="269"/>
      <c r="AL2488" s="269"/>
    </row>
    <row r="2489" spans="1:38" ht="11.25" x14ac:dyDescent="0.2">
      <c r="A2489" s="266">
        <v>2481</v>
      </c>
      <c r="B2489" s="267">
        <f>'!!!KATILIMCI LİSTESİ!!!'!C2482</f>
        <v>0</v>
      </c>
      <c r="C2489" s="268">
        <f>'!!!KATILIMCI LİSTESİ!!!'!B2482</f>
        <v>0</v>
      </c>
      <c r="D2489" s="269"/>
      <c r="E2489" s="269"/>
      <c r="F2489" s="269"/>
      <c r="G2489" s="269"/>
      <c r="H2489" s="269"/>
      <c r="I2489" s="269"/>
      <c r="J2489" s="269"/>
      <c r="K2489" s="270"/>
      <c r="L2489" s="270"/>
      <c r="M2489" s="270"/>
      <c r="N2489" s="270"/>
      <c r="O2489" s="270"/>
      <c r="P2489" s="270"/>
      <c r="Q2489" s="270"/>
      <c r="R2489" s="269"/>
      <c r="S2489" s="269"/>
      <c r="T2489" s="269"/>
      <c r="U2489" s="269"/>
      <c r="V2489" s="269"/>
      <c r="W2489" s="269"/>
      <c r="X2489" s="269"/>
      <c r="Y2489" s="270"/>
      <c r="Z2489" s="270"/>
      <c r="AA2489" s="270"/>
      <c r="AB2489" s="270"/>
      <c r="AC2489" s="270"/>
      <c r="AD2489" s="270"/>
      <c r="AE2489" s="270"/>
      <c r="AF2489" s="269"/>
      <c r="AG2489" s="269"/>
      <c r="AH2489" s="269"/>
      <c r="AI2489" s="269"/>
      <c r="AJ2489" s="269"/>
      <c r="AK2489" s="269"/>
      <c r="AL2489" s="269"/>
    </row>
    <row r="2490" spans="1:38" ht="11.25" x14ac:dyDescent="0.2">
      <c r="A2490" s="266">
        <v>2482</v>
      </c>
      <c r="B2490" s="267">
        <f>'!!!KATILIMCI LİSTESİ!!!'!C2483</f>
        <v>0</v>
      </c>
      <c r="C2490" s="268">
        <f>'!!!KATILIMCI LİSTESİ!!!'!B2483</f>
        <v>0</v>
      </c>
      <c r="D2490" s="269"/>
      <c r="E2490" s="269"/>
      <c r="F2490" s="269"/>
      <c r="G2490" s="269"/>
      <c r="H2490" s="269"/>
      <c r="I2490" s="269"/>
      <c r="J2490" s="269"/>
      <c r="K2490" s="270"/>
      <c r="L2490" s="270"/>
      <c r="M2490" s="270"/>
      <c r="N2490" s="270"/>
      <c r="O2490" s="270"/>
      <c r="P2490" s="270"/>
      <c r="Q2490" s="270"/>
      <c r="R2490" s="269"/>
      <c r="S2490" s="269"/>
      <c r="T2490" s="269"/>
      <c r="U2490" s="269"/>
      <c r="V2490" s="269"/>
      <c r="W2490" s="269"/>
      <c r="X2490" s="269"/>
      <c r="Y2490" s="270"/>
      <c r="Z2490" s="270"/>
      <c r="AA2490" s="270"/>
      <c r="AB2490" s="270"/>
      <c r="AC2490" s="270"/>
      <c r="AD2490" s="270"/>
      <c r="AE2490" s="270"/>
      <c r="AF2490" s="269"/>
      <c r="AG2490" s="269"/>
      <c r="AH2490" s="269"/>
      <c r="AI2490" s="269"/>
      <c r="AJ2490" s="269"/>
      <c r="AK2490" s="269"/>
      <c r="AL2490" s="269"/>
    </row>
    <row r="2491" spans="1:38" ht="11.25" x14ac:dyDescent="0.2">
      <c r="A2491" s="266">
        <v>2483</v>
      </c>
      <c r="B2491" s="267">
        <f>'!!!KATILIMCI LİSTESİ!!!'!C2484</f>
        <v>0</v>
      </c>
      <c r="C2491" s="268">
        <f>'!!!KATILIMCI LİSTESİ!!!'!B2484</f>
        <v>0</v>
      </c>
      <c r="D2491" s="269"/>
      <c r="E2491" s="269"/>
      <c r="F2491" s="269"/>
      <c r="G2491" s="269"/>
      <c r="H2491" s="269"/>
      <c r="I2491" s="269"/>
      <c r="J2491" s="269"/>
      <c r="K2491" s="270"/>
      <c r="L2491" s="270"/>
      <c r="M2491" s="270"/>
      <c r="N2491" s="270"/>
      <c r="O2491" s="270"/>
      <c r="P2491" s="270"/>
      <c r="Q2491" s="270"/>
      <c r="R2491" s="269"/>
      <c r="S2491" s="269"/>
      <c r="T2491" s="269"/>
      <c r="U2491" s="269"/>
      <c r="V2491" s="269"/>
      <c r="W2491" s="269"/>
      <c r="X2491" s="269"/>
      <c r="Y2491" s="270"/>
      <c r="Z2491" s="270"/>
      <c r="AA2491" s="270"/>
      <c r="AB2491" s="270"/>
      <c r="AC2491" s="270"/>
      <c r="AD2491" s="270"/>
      <c r="AE2491" s="270"/>
      <c r="AF2491" s="269"/>
      <c r="AG2491" s="269"/>
      <c r="AH2491" s="269"/>
      <c r="AI2491" s="269"/>
      <c r="AJ2491" s="269"/>
      <c r="AK2491" s="269"/>
      <c r="AL2491" s="269"/>
    </row>
    <row r="2492" spans="1:38" ht="11.25" x14ac:dyDescent="0.2">
      <c r="A2492" s="266">
        <v>2484</v>
      </c>
      <c r="B2492" s="267">
        <f>'!!!KATILIMCI LİSTESİ!!!'!C2485</f>
        <v>0</v>
      </c>
      <c r="C2492" s="268">
        <f>'!!!KATILIMCI LİSTESİ!!!'!B2485</f>
        <v>0</v>
      </c>
      <c r="D2492" s="269"/>
      <c r="E2492" s="269"/>
      <c r="F2492" s="269"/>
      <c r="G2492" s="269"/>
      <c r="H2492" s="269"/>
      <c r="I2492" s="269"/>
      <c r="J2492" s="269"/>
      <c r="K2492" s="270"/>
      <c r="L2492" s="270"/>
      <c r="M2492" s="270"/>
      <c r="N2492" s="270"/>
      <c r="O2492" s="270"/>
      <c r="P2492" s="270"/>
      <c r="Q2492" s="270"/>
      <c r="R2492" s="269"/>
      <c r="S2492" s="269"/>
      <c r="T2492" s="269"/>
      <c r="U2492" s="269"/>
      <c r="V2492" s="269"/>
      <c r="W2492" s="269"/>
      <c r="X2492" s="269"/>
      <c r="Y2492" s="270"/>
      <c r="Z2492" s="270"/>
      <c r="AA2492" s="270"/>
      <c r="AB2492" s="270"/>
      <c r="AC2492" s="270"/>
      <c r="AD2492" s="270"/>
      <c r="AE2492" s="270"/>
      <c r="AF2492" s="269"/>
      <c r="AG2492" s="269"/>
      <c r="AH2492" s="269"/>
      <c r="AI2492" s="269"/>
      <c r="AJ2492" s="269"/>
      <c r="AK2492" s="269"/>
      <c r="AL2492" s="269"/>
    </row>
    <row r="2493" spans="1:38" ht="11.25" x14ac:dyDescent="0.2">
      <c r="A2493" s="266">
        <v>2485</v>
      </c>
      <c r="B2493" s="267">
        <f>'!!!KATILIMCI LİSTESİ!!!'!C2486</f>
        <v>0</v>
      </c>
      <c r="C2493" s="268">
        <f>'!!!KATILIMCI LİSTESİ!!!'!B2486</f>
        <v>0</v>
      </c>
      <c r="D2493" s="269"/>
      <c r="E2493" s="269"/>
      <c r="F2493" s="269"/>
      <c r="G2493" s="269"/>
      <c r="H2493" s="269"/>
      <c r="I2493" s="269"/>
      <c r="J2493" s="269"/>
      <c r="K2493" s="270"/>
      <c r="L2493" s="270"/>
      <c r="M2493" s="270"/>
      <c r="N2493" s="270"/>
      <c r="O2493" s="270"/>
      <c r="P2493" s="270"/>
      <c r="Q2493" s="270"/>
      <c r="R2493" s="269"/>
      <c r="S2493" s="269"/>
      <c r="T2493" s="269"/>
      <c r="U2493" s="269"/>
      <c r="V2493" s="269"/>
      <c r="W2493" s="269"/>
      <c r="X2493" s="269"/>
      <c r="Y2493" s="270"/>
      <c r="Z2493" s="270"/>
      <c r="AA2493" s="270"/>
      <c r="AB2493" s="270"/>
      <c r="AC2493" s="270"/>
      <c r="AD2493" s="270"/>
      <c r="AE2493" s="270"/>
      <c r="AF2493" s="269"/>
      <c r="AG2493" s="269"/>
      <c r="AH2493" s="269"/>
      <c r="AI2493" s="269"/>
      <c r="AJ2493" s="269"/>
      <c r="AK2493" s="269"/>
      <c r="AL2493" s="269"/>
    </row>
    <row r="2494" spans="1:38" ht="11.25" x14ac:dyDescent="0.2">
      <c r="A2494" s="266">
        <v>2486</v>
      </c>
      <c r="B2494" s="267">
        <f>'!!!KATILIMCI LİSTESİ!!!'!C2487</f>
        <v>0</v>
      </c>
      <c r="C2494" s="268">
        <f>'!!!KATILIMCI LİSTESİ!!!'!B2487</f>
        <v>0</v>
      </c>
      <c r="D2494" s="269"/>
      <c r="E2494" s="269"/>
      <c r="F2494" s="269"/>
      <c r="G2494" s="269"/>
      <c r="H2494" s="269"/>
      <c r="I2494" s="269"/>
      <c r="J2494" s="269"/>
      <c r="K2494" s="270"/>
      <c r="L2494" s="270"/>
      <c r="M2494" s="270"/>
      <c r="N2494" s="270"/>
      <c r="O2494" s="270"/>
      <c r="P2494" s="270"/>
      <c r="Q2494" s="270"/>
      <c r="R2494" s="269"/>
      <c r="S2494" s="269"/>
      <c r="T2494" s="269"/>
      <c r="U2494" s="269"/>
      <c r="V2494" s="269"/>
      <c r="W2494" s="269"/>
      <c r="X2494" s="269"/>
      <c r="Y2494" s="270"/>
      <c r="Z2494" s="270"/>
      <c r="AA2494" s="270"/>
      <c r="AB2494" s="270"/>
      <c r="AC2494" s="270"/>
      <c r="AD2494" s="270"/>
      <c r="AE2494" s="270"/>
      <c r="AF2494" s="269"/>
      <c r="AG2494" s="269"/>
      <c r="AH2494" s="269"/>
      <c r="AI2494" s="269"/>
      <c r="AJ2494" s="269"/>
      <c r="AK2494" s="269"/>
      <c r="AL2494" s="269"/>
    </row>
    <row r="2495" spans="1:38" ht="11.25" x14ac:dyDescent="0.2">
      <c r="A2495" s="266">
        <v>2487</v>
      </c>
      <c r="B2495" s="267">
        <f>'!!!KATILIMCI LİSTESİ!!!'!C2488</f>
        <v>0</v>
      </c>
      <c r="C2495" s="268">
        <f>'!!!KATILIMCI LİSTESİ!!!'!B2488</f>
        <v>0</v>
      </c>
      <c r="D2495" s="269"/>
      <c r="E2495" s="269"/>
      <c r="F2495" s="269"/>
      <c r="G2495" s="269"/>
      <c r="H2495" s="269"/>
      <c r="I2495" s="269"/>
      <c r="J2495" s="269"/>
      <c r="K2495" s="270"/>
      <c r="L2495" s="270"/>
      <c r="M2495" s="270"/>
      <c r="N2495" s="270"/>
      <c r="O2495" s="270"/>
      <c r="P2495" s="270"/>
      <c r="Q2495" s="270"/>
      <c r="R2495" s="269"/>
      <c r="S2495" s="269"/>
      <c r="T2495" s="269"/>
      <c r="U2495" s="269"/>
      <c r="V2495" s="269"/>
      <c r="W2495" s="269"/>
      <c r="X2495" s="269"/>
      <c r="Y2495" s="270"/>
      <c r="Z2495" s="270"/>
      <c r="AA2495" s="270"/>
      <c r="AB2495" s="270"/>
      <c r="AC2495" s="270"/>
      <c r="AD2495" s="270"/>
      <c r="AE2495" s="270"/>
      <c r="AF2495" s="269"/>
      <c r="AG2495" s="269"/>
      <c r="AH2495" s="269"/>
      <c r="AI2495" s="269"/>
      <c r="AJ2495" s="269"/>
      <c r="AK2495" s="269"/>
      <c r="AL2495" s="269"/>
    </row>
    <row r="2496" spans="1:38" ht="11.25" x14ac:dyDescent="0.2">
      <c r="A2496" s="266">
        <v>2488</v>
      </c>
      <c r="B2496" s="267">
        <f>'!!!KATILIMCI LİSTESİ!!!'!C2489</f>
        <v>0</v>
      </c>
      <c r="C2496" s="268">
        <f>'!!!KATILIMCI LİSTESİ!!!'!B2489</f>
        <v>0</v>
      </c>
      <c r="D2496" s="269"/>
      <c r="E2496" s="269"/>
      <c r="F2496" s="269"/>
      <c r="G2496" s="269"/>
      <c r="H2496" s="269"/>
      <c r="I2496" s="269"/>
      <c r="J2496" s="269"/>
      <c r="K2496" s="270"/>
      <c r="L2496" s="270"/>
      <c r="M2496" s="270"/>
      <c r="N2496" s="270"/>
      <c r="O2496" s="270"/>
      <c r="P2496" s="270"/>
      <c r="Q2496" s="270"/>
      <c r="R2496" s="269"/>
      <c r="S2496" s="269"/>
      <c r="T2496" s="269"/>
      <c r="U2496" s="269"/>
      <c r="V2496" s="269"/>
      <c r="W2496" s="269"/>
      <c r="X2496" s="269"/>
      <c r="Y2496" s="270"/>
      <c r="Z2496" s="270"/>
      <c r="AA2496" s="270"/>
      <c r="AB2496" s="270"/>
      <c r="AC2496" s="270"/>
      <c r="AD2496" s="270"/>
      <c r="AE2496" s="270"/>
      <c r="AF2496" s="269"/>
      <c r="AG2496" s="269"/>
      <c r="AH2496" s="269"/>
      <c r="AI2496" s="269"/>
      <c r="AJ2496" s="269"/>
      <c r="AK2496" s="269"/>
      <c r="AL2496" s="269"/>
    </row>
    <row r="2497" spans="1:38" ht="11.25" x14ac:dyDescent="0.2">
      <c r="A2497" s="266">
        <v>2489</v>
      </c>
      <c r="B2497" s="267">
        <f>'!!!KATILIMCI LİSTESİ!!!'!C2490</f>
        <v>0</v>
      </c>
      <c r="C2497" s="268">
        <f>'!!!KATILIMCI LİSTESİ!!!'!B2490</f>
        <v>0</v>
      </c>
      <c r="D2497" s="269"/>
      <c r="E2497" s="269"/>
      <c r="F2497" s="269"/>
      <c r="G2497" s="269"/>
      <c r="H2497" s="269"/>
      <c r="I2497" s="269"/>
      <c r="J2497" s="269"/>
      <c r="K2497" s="270"/>
      <c r="L2497" s="270"/>
      <c r="M2497" s="270"/>
      <c r="N2497" s="270"/>
      <c r="O2497" s="270"/>
      <c r="P2497" s="270"/>
      <c r="Q2497" s="270"/>
      <c r="R2497" s="269"/>
      <c r="S2497" s="269"/>
      <c r="T2497" s="269"/>
      <c r="U2497" s="269"/>
      <c r="V2497" s="269"/>
      <c r="W2497" s="269"/>
      <c r="X2497" s="269"/>
      <c r="Y2497" s="270"/>
      <c r="Z2497" s="270"/>
      <c r="AA2497" s="270"/>
      <c r="AB2497" s="270"/>
      <c r="AC2497" s="270"/>
      <c r="AD2497" s="270"/>
      <c r="AE2497" s="270"/>
      <c r="AF2497" s="269"/>
      <c r="AG2497" s="269"/>
      <c r="AH2497" s="269"/>
      <c r="AI2497" s="269"/>
      <c r="AJ2497" s="269"/>
      <c r="AK2497" s="269"/>
      <c r="AL2497" s="269"/>
    </row>
    <row r="2498" spans="1:38" ht="11.25" x14ac:dyDescent="0.2">
      <c r="A2498" s="266">
        <v>2490</v>
      </c>
      <c r="B2498" s="267">
        <f>'!!!KATILIMCI LİSTESİ!!!'!C2491</f>
        <v>0</v>
      </c>
      <c r="C2498" s="268">
        <f>'!!!KATILIMCI LİSTESİ!!!'!B2491</f>
        <v>0</v>
      </c>
      <c r="D2498" s="269"/>
      <c r="E2498" s="269"/>
      <c r="F2498" s="269"/>
      <c r="G2498" s="269"/>
      <c r="H2498" s="269"/>
      <c r="I2498" s="269"/>
      <c r="J2498" s="269"/>
      <c r="K2498" s="270"/>
      <c r="L2498" s="270"/>
      <c r="M2498" s="270"/>
      <c r="N2498" s="270"/>
      <c r="O2498" s="270"/>
      <c r="P2498" s="270"/>
      <c r="Q2498" s="270"/>
      <c r="R2498" s="269"/>
      <c r="S2498" s="269"/>
      <c r="T2498" s="269"/>
      <c r="U2498" s="269"/>
      <c r="V2498" s="269"/>
      <c r="W2498" s="269"/>
      <c r="X2498" s="269"/>
      <c r="Y2498" s="270"/>
      <c r="Z2498" s="270"/>
      <c r="AA2498" s="270"/>
      <c r="AB2498" s="270"/>
      <c r="AC2498" s="270"/>
      <c r="AD2498" s="270"/>
      <c r="AE2498" s="270"/>
      <c r="AF2498" s="269"/>
      <c r="AG2498" s="269"/>
      <c r="AH2498" s="269"/>
      <c r="AI2498" s="269"/>
      <c r="AJ2498" s="269"/>
      <c r="AK2498" s="269"/>
      <c r="AL2498" s="269"/>
    </row>
    <row r="2499" spans="1:38" ht="11.25" x14ac:dyDescent="0.2">
      <c r="A2499" s="266">
        <v>2491</v>
      </c>
      <c r="B2499" s="267">
        <f>'!!!KATILIMCI LİSTESİ!!!'!C2492</f>
        <v>0</v>
      </c>
      <c r="C2499" s="268">
        <f>'!!!KATILIMCI LİSTESİ!!!'!B2492</f>
        <v>0</v>
      </c>
      <c r="D2499" s="269"/>
      <c r="E2499" s="269"/>
      <c r="F2499" s="269"/>
      <c r="G2499" s="269"/>
      <c r="H2499" s="269"/>
      <c r="I2499" s="269"/>
      <c r="J2499" s="269"/>
      <c r="K2499" s="270"/>
      <c r="L2499" s="270"/>
      <c r="M2499" s="270"/>
      <c r="N2499" s="270"/>
      <c r="O2499" s="270"/>
      <c r="P2499" s="270"/>
      <c r="Q2499" s="270"/>
      <c r="R2499" s="269"/>
      <c r="S2499" s="269"/>
      <c r="T2499" s="269"/>
      <c r="U2499" s="269"/>
      <c r="V2499" s="269"/>
      <c r="W2499" s="269"/>
      <c r="X2499" s="269"/>
      <c r="Y2499" s="270"/>
      <c r="Z2499" s="270"/>
      <c r="AA2499" s="270"/>
      <c r="AB2499" s="270"/>
      <c r="AC2499" s="270"/>
      <c r="AD2499" s="270"/>
      <c r="AE2499" s="270"/>
      <c r="AF2499" s="269"/>
      <c r="AG2499" s="269"/>
      <c r="AH2499" s="269"/>
      <c r="AI2499" s="269"/>
      <c r="AJ2499" s="269"/>
      <c r="AK2499" s="269"/>
      <c r="AL2499" s="269"/>
    </row>
    <row r="2500" spans="1:38" ht="11.25" x14ac:dyDescent="0.2">
      <c r="A2500" s="266">
        <v>2492</v>
      </c>
      <c r="B2500" s="267">
        <f>'!!!KATILIMCI LİSTESİ!!!'!C2493</f>
        <v>0</v>
      </c>
      <c r="C2500" s="268">
        <f>'!!!KATILIMCI LİSTESİ!!!'!B2493</f>
        <v>0</v>
      </c>
      <c r="D2500" s="269"/>
      <c r="E2500" s="269"/>
      <c r="F2500" s="269"/>
      <c r="G2500" s="269"/>
      <c r="H2500" s="269"/>
      <c r="I2500" s="269"/>
      <c r="J2500" s="269"/>
      <c r="K2500" s="270"/>
      <c r="L2500" s="270"/>
      <c r="M2500" s="270"/>
      <c r="N2500" s="270"/>
      <c r="O2500" s="270"/>
      <c r="P2500" s="270"/>
      <c r="Q2500" s="270"/>
      <c r="R2500" s="269"/>
      <c r="S2500" s="269"/>
      <c r="T2500" s="269"/>
      <c r="U2500" s="269"/>
      <c r="V2500" s="269"/>
      <c r="W2500" s="269"/>
      <c r="X2500" s="269"/>
      <c r="Y2500" s="270"/>
      <c r="Z2500" s="270"/>
      <c r="AA2500" s="270"/>
      <c r="AB2500" s="270"/>
      <c r="AC2500" s="270"/>
      <c r="AD2500" s="270"/>
      <c r="AE2500" s="270"/>
      <c r="AF2500" s="269"/>
      <c r="AG2500" s="269"/>
      <c r="AH2500" s="269"/>
      <c r="AI2500" s="269"/>
      <c r="AJ2500" s="269"/>
      <c r="AK2500" s="269"/>
      <c r="AL2500" s="269"/>
    </row>
    <row r="2501" spans="1:38" ht="11.25" x14ac:dyDescent="0.2">
      <c r="A2501" s="266">
        <v>2493</v>
      </c>
      <c r="B2501" s="267">
        <f>'!!!KATILIMCI LİSTESİ!!!'!C2494</f>
        <v>0</v>
      </c>
      <c r="C2501" s="268">
        <f>'!!!KATILIMCI LİSTESİ!!!'!B2494</f>
        <v>0</v>
      </c>
      <c r="D2501" s="269"/>
      <c r="E2501" s="269"/>
      <c r="F2501" s="269"/>
      <c r="G2501" s="269"/>
      <c r="H2501" s="269"/>
      <c r="I2501" s="269"/>
      <c r="J2501" s="269"/>
      <c r="K2501" s="270"/>
      <c r="L2501" s="270"/>
      <c r="M2501" s="270"/>
      <c r="N2501" s="270"/>
      <c r="O2501" s="270"/>
      <c r="P2501" s="270"/>
      <c r="Q2501" s="270"/>
      <c r="R2501" s="269"/>
      <c r="S2501" s="269"/>
      <c r="T2501" s="269"/>
      <c r="U2501" s="269"/>
      <c r="V2501" s="269"/>
      <c r="W2501" s="269"/>
      <c r="X2501" s="269"/>
      <c r="Y2501" s="270"/>
      <c r="Z2501" s="270"/>
      <c r="AA2501" s="270"/>
      <c r="AB2501" s="270"/>
      <c r="AC2501" s="270"/>
      <c r="AD2501" s="270"/>
      <c r="AE2501" s="270"/>
      <c r="AF2501" s="269"/>
      <c r="AG2501" s="269"/>
      <c r="AH2501" s="269"/>
      <c r="AI2501" s="269"/>
      <c r="AJ2501" s="269"/>
      <c r="AK2501" s="269"/>
      <c r="AL2501" s="269"/>
    </row>
    <row r="2502" spans="1:38" ht="11.25" x14ac:dyDescent="0.2">
      <c r="A2502" s="266">
        <v>2494</v>
      </c>
      <c r="B2502" s="267">
        <f>'!!!KATILIMCI LİSTESİ!!!'!C2495</f>
        <v>0</v>
      </c>
      <c r="C2502" s="268">
        <f>'!!!KATILIMCI LİSTESİ!!!'!B2495</f>
        <v>0</v>
      </c>
      <c r="D2502" s="269"/>
      <c r="E2502" s="269"/>
      <c r="F2502" s="269"/>
      <c r="G2502" s="269"/>
      <c r="H2502" s="269"/>
      <c r="I2502" s="269"/>
      <c r="J2502" s="269"/>
      <c r="K2502" s="270"/>
      <c r="L2502" s="270"/>
      <c r="M2502" s="270"/>
      <c r="N2502" s="270"/>
      <c r="O2502" s="270"/>
      <c r="P2502" s="270"/>
      <c r="Q2502" s="270"/>
      <c r="R2502" s="269"/>
      <c r="S2502" s="269"/>
      <c r="T2502" s="269"/>
      <c r="U2502" s="269"/>
      <c r="V2502" s="269"/>
      <c r="W2502" s="269"/>
      <c r="X2502" s="269"/>
      <c r="Y2502" s="270"/>
      <c r="Z2502" s="270"/>
      <c r="AA2502" s="270"/>
      <c r="AB2502" s="270"/>
      <c r="AC2502" s="270"/>
      <c r="AD2502" s="270"/>
      <c r="AE2502" s="270"/>
      <c r="AF2502" s="269"/>
      <c r="AG2502" s="269"/>
      <c r="AH2502" s="269"/>
      <c r="AI2502" s="269"/>
      <c r="AJ2502" s="269"/>
      <c r="AK2502" s="269"/>
      <c r="AL2502" s="269"/>
    </row>
    <row r="2503" spans="1:38" ht="11.25" x14ac:dyDescent="0.2">
      <c r="A2503" s="266">
        <v>2495</v>
      </c>
      <c r="B2503" s="267">
        <f>'!!!KATILIMCI LİSTESİ!!!'!C2496</f>
        <v>0</v>
      </c>
      <c r="C2503" s="268">
        <f>'!!!KATILIMCI LİSTESİ!!!'!B2496</f>
        <v>0</v>
      </c>
      <c r="D2503" s="269"/>
      <c r="E2503" s="269"/>
      <c r="F2503" s="269"/>
      <c r="G2503" s="269"/>
      <c r="H2503" s="269"/>
      <c r="I2503" s="269"/>
      <c r="J2503" s="269"/>
      <c r="K2503" s="270"/>
      <c r="L2503" s="270"/>
      <c r="M2503" s="270"/>
      <c r="N2503" s="270"/>
      <c r="O2503" s="270"/>
      <c r="P2503" s="270"/>
      <c r="Q2503" s="270"/>
      <c r="R2503" s="269"/>
      <c r="S2503" s="269"/>
      <c r="T2503" s="269"/>
      <c r="U2503" s="269"/>
      <c r="V2503" s="269"/>
      <c r="W2503" s="269"/>
      <c r="X2503" s="269"/>
      <c r="Y2503" s="270"/>
      <c r="Z2503" s="270"/>
      <c r="AA2503" s="270"/>
      <c r="AB2503" s="270"/>
      <c r="AC2503" s="270"/>
      <c r="AD2503" s="270"/>
      <c r="AE2503" s="270"/>
      <c r="AF2503" s="269"/>
      <c r="AG2503" s="269"/>
      <c r="AH2503" s="269"/>
      <c r="AI2503" s="269"/>
      <c r="AJ2503" s="269"/>
      <c r="AK2503" s="269"/>
      <c r="AL2503" s="269"/>
    </row>
    <row r="2504" spans="1:38" ht="11.25" x14ac:dyDescent="0.2">
      <c r="A2504" s="266">
        <v>2496</v>
      </c>
      <c r="B2504" s="267">
        <f>'!!!KATILIMCI LİSTESİ!!!'!C2497</f>
        <v>0</v>
      </c>
      <c r="C2504" s="268">
        <f>'!!!KATILIMCI LİSTESİ!!!'!B2497</f>
        <v>0</v>
      </c>
      <c r="D2504" s="269"/>
      <c r="E2504" s="269"/>
      <c r="F2504" s="269"/>
      <c r="G2504" s="269"/>
      <c r="H2504" s="269"/>
      <c r="I2504" s="269"/>
      <c r="J2504" s="269"/>
      <c r="K2504" s="270"/>
      <c r="L2504" s="270"/>
      <c r="M2504" s="270"/>
      <c r="N2504" s="270"/>
      <c r="O2504" s="270"/>
      <c r="P2504" s="270"/>
      <c r="Q2504" s="270"/>
      <c r="R2504" s="269"/>
      <c r="S2504" s="269"/>
      <c r="T2504" s="269"/>
      <c r="U2504" s="269"/>
      <c r="V2504" s="269"/>
      <c r="W2504" s="269"/>
      <c r="X2504" s="269"/>
      <c r="Y2504" s="270"/>
      <c r="Z2504" s="270"/>
      <c r="AA2504" s="270"/>
      <c r="AB2504" s="270"/>
      <c r="AC2504" s="270"/>
      <c r="AD2504" s="270"/>
      <c r="AE2504" s="270"/>
      <c r="AF2504" s="269"/>
      <c r="AG2504" s="269"/>
      <c r="AH2504" s="269"/>
      <c r="AI2504" s="269"/>
      <c r="AJ2504" s="269"/>
      <c r="AK2504" s="269"/>
      <c r="AL2504" s="269"/>
    </row>
    <row r="2505" spans="1:38" ht="11.25" x14ac:dyDescent="0.2">
      <c r="A2505" s="266">
        <v>2497</v>
      </c>
      <c r="B2505" s="267">
        <f>'!!!KATILIMCI LİSTESİ!!!'!C2498</f>
        <v>0</v>
      </c>
      <c r="C2505" s="268">
        <f>'!!!KATILIMCI LİSTESİ!!!'!B2498</f>
        <v>0</v>
      </c>
      <c r="D2505" s="269"/>
      <c r="E2505" s="269"/>
      <c r="F2505" s="269"/>
      <c r="G2505" s="269"/>
      <c r="H2505" s="269"/>
      <c r="I2505" s="269"/>
      <c r="J2505" s="269"/>
      <c r="K2505" s="270"/>
      <c r="L2505" s="270"/>
      <c r="M2505" s="270"/>
      <c r="N2505" s="270"/>
      <c r="O2505" s="270"/>
      <c r="P2505" s="270"/>
      <c r="Q2505" s="270"/>
      <c r="R2505" s="269"/>
      <c r="S2505" s="269"/>
      <c r="T2505" s="269"/>
      <c r="U2505" s="269"/>
      <c r="V2505" s="269"/>
      <c r="W2505" s="269"/>
      <c r="X2505" s="269"/>
      <c r="Y2505" s="270"/>
      <c r="Z2505" s="270"/>
      <c r="AA2505" s="270"/>
      <c r="AB2505" s="270"/>
      <c r="AC2505" s="270"/>
      <c r="AD2505" s="270"/>
      <c r="AE2505" s="270"/>
      <c r="AF2505" s="269"/>
      <c r="AG2505" s="269"/>
      <c r="AH2505" s="269"/>
      <c r="AI2505" s="269"/>
      <c r="AJ2505" s="269"/>
      <c r="AK2505" s="269"/>
      <c r="AL2505" s="269"/>
    </row>
    <row r="2506" spans="1:38" ht="11.25" x14ac:dyDescent="0.2">
      <c r="A2506" s="266">
        <v>2498</v>
      </c>
      <c r="B2506" s="267">
        <f>'!!!KATILIMCI LİSTESİ!!!'!C2499</f>
        <v>0</v>
      </c>
      <c r="C2506" s="268">
        <f>'!!!KATILIMCI LİSTESİ!!!'!B2499</f>
        <v>0</v>
      </c>
      <c r="D2506" s="269"/>
      <c r="E2506" s="269"/>
      <c r="F2506" s="269"/>
      <c r="G2506" s="269"/>
      <c r="H2506" s="269"/>
      <c r="I2506" s="269"/>
      <c r="J2506" s="269"/>
      <c r="K2506" s="270"/>
      <c r="L2506" s="270"/>
      <c r="M2506" s="270"/>
      <c r="N2506" s="270"/>
      <c r="O2506" s="270"/>
      <c r="P2506" s="270"/>
      <c r="Q2506" s="270"/>
      <c r="R2506" s="269"/>
      <c r="S2506" s="269"/>
      <c r="T2506" s="269"/>
      <c r="U2506" s="269"/>
      <c r="V2506" s="269"/>
      <c r="W2506" s="269"/>
      <c r="X2506" s="269"/>
      <c r="Y2506" s="270"/>
      <c r="Z2506" s="270"/>
      <c r="AA2506" s="270"/>
      <c r="AB2506" s="270"/>
      <c r="AC2506" s="270"/>
      <c r="AD2506" s="270"/>
      <c r="AE2506" s="270"/>
      <c r="AF2506" s="269"/>
      <c r="AG2506" s="269"/>
      <c r="AH2506" s="269"/>
      <c r="AI2506" s="269"/>
      <c r="AJ2506" s="269"/>
      <c r="AK2506" s="269"/>
      <c r="AL2506" s="269"/>
    </row>
    <row r="2507" spans="1:38" ht="11.25" x14ac:dyDescent="0.2">
      <c r="A2507" s="266">
        <v>2499</v>
      </c>
      <c r="B2507" s="267">
        <f>'!!!KATILIMCI LİSTESİ!!!'!C2500</f>
        <v>0</v>
      </c>
      <c r="C2507" s="268">
        <f>'!!!KATILIMCI LİSTESİ!!!'!B2500</f>
        <v>0</v>
      </c>
      <c r="D2507" s="269"/>
      <c r="E2507" s="269"/>
      <c r="F2507" s="269"/>
      <c r="G2507" s="269"/>
      <c r="H2507" s="269"/>
      <c r="I2507" s="269"/>
      <c r="J2507" s="269"/>
      <c r="K2507" s="270"/>
      <c r="L2507" s="270"/>
      <c r="M2507" s="270"/>
      <c r="N2507" s="270"/>
      <c r="O2507" s="270"/>
      <c r="P2507" s="270"/>
      <c r="Q2507" s="270"/>
      <c r="R2507" s="269"/>
      <c r="S2507" s="269"/>
      <c r="T2507" s="269"/>
      <c r="U2507" s="269"/>
      <c r="V2507" s="269"/>
      <c r="W2507" s="269"/>
      <c r="X2507" s="269"/>
      <c r="Y2507" s="270"/>
      <c r="Z2507" s="270"/>
      <c r="AA2507" s="270"/>
      <c r="AB2507" s="270"/>
      <c r="AC2507" s="270"/>
      <c r="AD2507" s="270"/>
      <c r="AE2507" s="270"/>
      <c r="AF2507" s="269"/>
      <c r="AG2507" s="269"/>
      <c r="AH2507" s="269"/>
      <c r="AI2507" s="269"/>
      <c r="AJ2507" s="269"/>
      <c r="AK2507" s="269"/>
      <c r="AL2507" s="269"/>
    </row>
    <row r="2508" spans="1:38" ht="11.25" x14ac:dyDescent="0.2">
      <c r="A2508" s="266">
        <v>2500</v>
      </c>
      <c r="B2508" s="267">
        <f>'!!!KATILIMCI LİSTESİ!!!'!C2501</f>
        <v>0</v>
      </c>
      <c r="C2508" s="268">
        <f>'!!!KATILIMCI LİSTESİ!!!'!B2501</f>
        <v>0</v>
      </c>
      <c r="D2508" s="269"/>
      <c r="E2508" s="269"/>
      <c r="F2508" s="269"/>
      <c r="G2508" s="269"/>
      <c r="H2508" s="269"/>
      <c r="I2508" s="269"/>
      <c r="J2508" s="269"/>
      <c r="K2508" s="270"/>
      <c r="L2508" s="270"/>
      <c r="M2508" s="270"/>
      <c r="N2508" s="270"/>
      <c r="O2508" s="270"/>
      <c r="P2508" s="270"/>
      <c r="Q2508" s="270"/>
      <c r="R2508" s="269"/>
      <c r="S2508" s="269"/>
      <c r="T2508" s="269"/>
      <c r="U2508" s="269"/>
      <c r="V2508" s="269"/>
      <c r="W2508" s="269"/>
      <c r="X2508" s="269"/>
      <c r="Y2508" s="270"/>
      <c r="Z2508" s="270"/>
      <c r="AA2508" s="270"/>
      <c r="AB2508" s="270"/>
      <c r="AC2508" s="270"/>
      <c r="AD2508" s="270"/>
      <c r="AE2508" s="270"/>
      <c r="AF2508" s="269"/>
      <c r="AG2508" s="269"/>
      <c r="AH2508" s="269"/>
      <c r="AI2508" s="269"/>
      <c r="AJ2508" s="269"/>
      <c r="AK2508" s="269"/>
      <c r="AL2508" s="269"/>
    </row>
    <row r="2509" spans="1:38" ht="11.25" x14ac:dyDescent="0.2">
      <c r="A2509" s="266">
        <v>2501</v>
      </c>
      <c r="B2509" s="267">
        <f>'!!!KATILIMCI LİSTESİ!!!'!C2502</f>
        <v>0</v>
      </c>
      <c r="C2509" s="268">
        <f>'!!!KATILIMCI LİSTESİ!!!'!B2502</f>
        <v>0</v>
      </c>
      <c r="D2509" s="269"/>
      <c r="E2509" s="269"/>
      <c r="F2509" s="269"/>
      <c r="G2509" s="269"/>
      <c r="H2509" s="269"/>
      <c r="I2509" s="269"/>
      <c r="J2509" s="269"/>
      <c r="K2509" s="270"/>
      <c r="L2509" s="270"/>
      <c r="M2509" s="270"/>
      <c r="N2509" s="270"/>
      <c r="O2509" s="270"/>
      <c r="P2509" s="270"/>
      <c r="Q2509" s="270"/>
      <c r="R2509" s="269"/>
      <c r="S2509" s="269"/>
      <c r="T2509" s="269"/>
      <c r="U2509" s="269"/>
      <c r="V2509" s="269"/>
      <c r="W2509" s="269"/>
      <c r="X2509" s="269"/>
      <c r="Y2509" s="270"/>
      <c r="Z2509" s="270"/>
      <c r="AA2509" s="270"/>
      <c r="AB2509" s="270"/>
      <c r="AC2509" s="270"/>
      <c r="AD2509" s="270"/>
      <c r="AE2509" s="270"/>
      <c r="AF2509" s="269"/>
      <c r="AG2509" s="269"/>
      <c r="AH2509" s="269"/>
      <c r="AI2509" s="269"/>
      <c r="AJ2509" s="269"/>
      <c r="AK2509" s="269"/>
      <c r="AL2509" s="269"/>
    </row>
    <row r="2510" spans="1:38" ht="11.25" x14ac:dyDescent="0.2">
      <c r="A2510" s="266">
        <v>2502</v>
      </c>
      <c r="B2510" s="267">
        <f>'!!!KATILIMCI LİSTESİ!!!'!C2503</f>
        <v>0</v>
      </c>
      <c r="C2510" s="268">
        <f>'!!!KATILIMCI LİSTESİ!!!'!B2503</f>
        <v>0</v>
      </c>
      <c r="D2510" s="269"/>
      <c r="E2510" s="269"/>
      <c r="F2510" s="269"/>
      <c r="G2510" s="269"/>
      <c r="H2510" s="269"/>
      <c r="I2510" s="269"/>
      <c r="J2510" s="269"/>
      <c r="K2510" s="270"/>
      <c r="L2510" s="270"/>
      <c r="M2510" s="270"/>
      <c r="N2510" s="270"/>
      <c r="O2510" s="270"/>
      <c r="P2510" s="270"/>
      <c r="Q2510" s="270"/>
      <c r="R2510" s="269"/>
      <c r="S2510" s="269"/>
      <c r="T2510" s="269"/>
      <c r="U2510" s="269"/>
      <c r="V2510" s="269"/>
      <c r="W2510" s="269"/>
      <c r="X2510" s="269"/>
      <c r="Y2510" s="270"/>
      <c r="Z2510" s="270"/>
      <c r="AA2510" s="270"/>
      <c r="AB2510" s="270"/>
      <c r="AC2510" s="270"/>
      <c r="AD2510" s="270"/>
      <c r="AE2510" s="270"/>
      <c r="AF2510" s="269"/>
      <c r="AG2510" s="269"/>
      <c r="AH2510" s="269"/>
      <c r="AI2510" s="269"/>
      <c r="AJ2510" s="269"/>
      <c r="AK2510" s="269"/>
      <c r="AL2510" s="269"/>
    </row>
    <row r="2511" spans="1:38" ht="11.25" x14ac:dyDescent="0.2">
      <c r="A2511" s="266">
        <v>2503</v>
      </c>
      <c r="B2511" s="267">
        <f>'!!!KATILIMCI LİSTESİ!!!'!C2504</f>
        <v>0</v>
      </c>
      <c r="C2511" s="268">
        <f>'!!!KATILIMCI LİSTESİ!!!'!B2504</f>
        <v>0</v>
      </c>
      <c r="D2511" s="269"/>
      <c r="E2511" s="269"/>
      <c r="F2511" s="269"/>
      <c r="G2511" s="269"/>
      <c r="H2511" s="269"/>
      <c r="I2511" s="269"/>
      <c r="J2511" s="269"/>
      <c r="K2511" s="270"/>
      <c r="L2511" s="270"/>
      <c r="M2511" s="270"/>
      <c r="N2511" s="270"/>
      <c r="O2511" s="270"/>
      <c r="P2511" s="270"/>
      <c r="Q2511" s="270"/>
      <c r="R2511" s="269"/>
      <c r="S2511" s="269"/>
      <c r="T2511" s="269"/>
      <c r="U2511" s="269"/>
      <c r="V2511" s="269"/>
      <c r="W2511" s="269"/>
      <c r="X2511" s="269"/>
      <c r="Y2511" s="270"/>
      <c r="Z2511" s="270"/>
      <c r="AA2511" s="270"/>
      <c r="AB2511" s="270"/>
      <c r="AC2511" s="270"/>
      <c r="AD2511" s="270"/>
      <c r="AE2511" s="270"/>
      <c r="AF2511" s="269"/>
      <c r="AG2511" s="269"/>
      <c r="AH2511" s="269"/>
      <c r="AI2511" s="269"/>
      <c r="AJ2511" s="269"/>
      <c r="AK2511" s="269"/>
      <c r="AL2511" s="269"/>
    </row>
    <row r="2512" spans="1:38" ht="11.25" x14ac:dyDescent="0.2">
      <c r="A2512" s="266">
        <v>2504</v>
      </c>
      <c r="B2512" s="267">
        <f>'!!!KATILIMCI LİSTESİ!!!'!C2505</f>
        <v>0</v>
      </c>
      <c r="C2512" s="268">
        <f>'!!!KATILIMCI LİSTESİ!!!'!B2505</f>
        <v>0</v>
      </c>
      <c r="D2512" s="269"/>
      <c r="E2512" s="269"/>
      <c r="F2512" s="269"/>
      <c r="G2512" s="269"/>
      <c r="H2512" s="269"/>
      <c r="I2512" s="269"/>
      <c r="J2512" s="269"/>
      <c r="K2512" s="270"/>
      <c r="L2512" s="270"/>
      <c r="M2512" s="270"/>
      <c r="N2512" s="270"/>
      <c r="O2512" s="270"/>
      <c r="P2512" s="270"/>
      <c r="Q2512" s="270"/>
      <c r="R2512" s="269"/>
      <c r="S2512" s="269"/>
      <c r="T2512" s="269"/>
      <c r="U2512" s="269"/>
      <c r="V2512" s="269"/>
      <c r="W2512" s="269"/>
      <c r="X2512" s="269"/>
      <c r="Y2512" s="270"/>
      <c r="Z2512" s="270"/>
      <c r="AA2512" s="270"/>
      <c r="AB2512" s="270"/>
      <c r="AC2512" s="270"/>
      <c r="AD2512" s="270"/>
      <c r="AE2512" s="270"/>
      <c r="AF2512" s="269"/>
      <c r="AG2512" s="269"/>
      <c r="AH2512" s="269"/>
      <c r="AI2512" s="269"/>
      <c r="AJ2512" s="269"/>
      <c r="AK2512" s="269"/>
      <c r="AL2512" s="269"/>
    </row>
    <row r="2513" spans="1:38" ht="11.25" x14ac:dyDescent="0.2">
      <c r="A2513" s="266">
        <v>2505</v>
      </c>
      <c r="B2513" s="267">
        <f>'!!!KATILIMCI LİSTESİ!!!'!C2506</f>
        <v>0</v>
      </c>
      <c r="C2513" s="268">
        <f>'!!!KATILIMCI LİSTESİ!!!'!B2506</f>
        <v>0</v>
      </c>
      <c r="D2513" s="269"/>
      <c r="E2513" s="269"/>
      <c r="F2513" s="269"/>
      <c r="G2513" s="269"/>
      <c r="H2513" s="269"/>
      <c r="I2513" s="269"/>
      <c r="J2513" s="269"/>
      <c r="K2513" s="270"/>
      <c r="L2513" s="270"/>
      <c r="M2513" s="270"/>
      <c r="N2513" s="270"/>
      <c r="O2513" s="270"/>
      <c r="P2513" s="270"/>
      <c r="Q2513" s="270"/>
      <c r="R2513" s="269"/>
      <c r="S2513" s="269"/>
      <c r="T2513" s="269"/>
      <c r="U2513" s="269"/>
      <c r="V2513" s="269"/>
      <c r="W2513" s="269"/>
      <c r="X2513" s="269"/>
      <c r="Y2513" s="270"/>
      <c r="Z2513" s="270"/>
      <c r="AA2513" s="270"/>
      <c r="AB2513" s="270"/>
      <c r="AC2513" s="270"/>
      <c r="AD2513" s="270"/>
      <c r="AE2513" s="270"/>
      <c r="AF2513" s="269"/>
      <c r="AG2513" s="269"/>
      <c r="AH2513" s="269"/>
      <c r="AI2513" s="269"/>
      <c r="AJ2513" s="269"/>
      <c r="AK2513" s="269"/>
      <c r="AL2513" s="269"/>
    </row>
    <row r="2514" spans="1:38" ht="11.25" x14ac:dyDescent="0.2">
      <c r="A2514" s="266">
        <v>2506</v>
      </c>
      <c r="B2514" s="267">
        <f>'!!!KATILIMCI LİSTESİ!!!'!C2507</f>
        <v>0</v>
      </c>
      <c r="C2514" s="268">
        <f>'!!!KATILIMCI LİSTESİ!!!'!B2507</f>
        <v>0</v>
      </c>
      <c r="D2514" s="269"/>
      <c r="E2514" s="269"/>
      <c r="F2514" s="269"/>
      <c r="G2514" s="269"/>
      <c r="H2514" s="269"/>
      <c r="I2514" s="269"/>
      <c r="J2514" s="269"/>
      <c r="K2514" s="270"/>
      <c r="L2514" s="270"/>
      <c r="M2514" s="270"/>
      <c r="N2514" s="270"/>
      <c r="O2514" s="270"/>
      <c r="P2514" s="270"/>
      <c r="Q2514" s="270"/>
      <c r="R2514" s="269"/>
      <c r="S2514" s="269"/>
      <c r="T2514" s="269"/>
      <c r="U2514" s="269"/>
      <c r="V2514" s="269"/>
      <c r="W2514" s="269"/>
      <c r="X2514" s="269"/>
      <c r="Y2514" s="270"/>
      <c r="Z2514" s="270"/>
      <c r="AA2514" s="270"/>
      <c r="AB2514" s="270"/>
      <c r="AC2514" s="270"/>
      <c r="AD2514" s="270"/>
      <c r="AE2514" s="270"/>
      <c r="AF2514" s="269"/>
      <c r="AG2514" s="269"/>
      <c r="AH2514" s="269"/>
      <c r="AI2514" s="269"/>
      <c r="AJ2514" s="269"/>
      <c r="AK2514" s="269"/>
      <c r="AL2514" s="269"/>
    </row>
    <row r="2515" spans="1:38" ht="11.25" x14ac:dyDescent="0.2">
      <c r="A2515" s="266">
        <v>2507</v>
      </c>
      <c r="B2515" s="267">
        <f>'!!!KATILIMCI LİSTESİ!!!'!C2508</f>
        <v>0</v>
      </c>
      <c r="C2515" s="268">
        <f>'!!!KATILIMCI LİSTESİ!!!'!B2508</f>
        <v>0</v>
      </c>
      <c r="D2515" s="269"/>
      <c r="E2515" s="269"/>
      <c r="F2515" s="269"/>
      <c r="G2515" s="269"/>
      <c r="H2515" s="269"/>
      <c r="I2515" s="269"/>
      <c r="J2515" s="269"/>
      <c r="K2515" s="270"/>
      <c r="L2515" s="270"/>
      <c r="M2515" s="270"/>
      <c r="N2515" s="270"/>
      <c r="O2515" s="270"/>
      <c r="P2515" s="270"/>
      <c r="Q2515" s="270"/>
      <c r="R2515" s="269"/>
      <c r="S2515" s="269"/>
      <c r="T2515" s="269"/>
      <c r="U2515" s="269"/>
      <c r="V2515" s="269"/>
      <c r="W2515" s="269"/>
      <c r="X2515" s="269"/>
      <c r="Y2515" s="270"/>
      <c r="Z2515" s="270"/>
      <c r="AA2515" s="270"/>
      <c r="AB2515" s="270"/>
      <c r="AC2515" s="270"/>
      <c r="AD2515" s="270"/>
      <c r="AE2515" s="270"/>
      <c r="AF2515" s="269"/>
      <c r="AG2515" s="269"/>
      <c r="AH2515" s="269"/>
      <c r="AI2515" s="269"/>
      <c r="AJ2515" s="269"/>
      <c r="AK2515" s="269"/>
      <c r="AL2515" s="269"/>
    </row>
    <row r="2516" spans="1:38" ht="11.25" x14ac:dyDescent="0.2">
      <c r="A2516" s="266">
        <v>2508</v>
      </c>
      <c r="B2516" s="267">
        <f>'!!!KATILIMCI LİSTESİ!!!'!C2509</f>
        <v>0</v>
      </c>
      <c r="C2516" s="268">
        <f>'!!!KATILIMCI LİSTESİ!!!'!B2509</f>
        <v>0</v>
      </c>
      <c r="D2516" s="269"/>
      <c r="E2516" s="269"/>
      <c r="F2516" s="269"/>
      <c r="G2516" s="269"/>
      <c r="H2516" s="269"/>
      <c r="I2516" s="269"/>
      <c r="J2516" s="269"/>
      <c r="K2516" s="270"/>
      <c r="L2516" s="270"/>
      <c r="M2516" s="270"/>
      <c r="N2516" s="270"/>
      <c r="O2516" s="270"/>
      <c r="P2516" s="270"/>
      <c r="Q2516" s="270"/>
      <c r="R2516" s="269"/>
      <c r="S2516" s="269"/>
      <c r="T2516" s="269"/>
      <c r="U2516" s="269"/>
      <c r="V2516" s="269"/>
      <c r="W2516" s="269"/>
      <c r="X2516" s="269"/>
      <c r="Y2516" s="270"/>
      <c r="Z2516" s="270"/>
      <c r="AA2516" s="270"/>
      <c r="AB2516" s="270"/>
      <c r="AC2516" s="270"/>
      <c r="AD2516" s="270"/>
      <c r="AE2516" s="270"/>
      <c r="AF2516" s="269"/>
      <c r="AG2516" s="269"/>
      <c r="AH2516" s="269"/>
      <c r="AI2516" s="269"/>
      <c r="AJ2516" s="269"/>
      <c r="AK2516" s="269"/>
      <c r="AL2516" s="269"/>
    </row>
    <row r="2517" spans="1:38" ht="11.25" x14ac:dyDescent="0.2">
      <c r="A2517" s="266">
        <v>2509</v>
      </c>
      <c r="B2517" s="267">
        <f>'!!!KATILIMCI LİSTESİ!!!'!C2510</f>
        <v>0</v>
      </c>
      <c r="C2517" s="268">
        <f>'!!!KATILIMCI LİSTESİ!!!'!B2510</f>
        <v>0</v>
      </c>
      <c r="D2517" s="269"/>
      <c r="E2517" s="269"/>
      <c r="F2517" s="269"/>
      <c r="G2517" s="269"/>
      <c r="H2517" s="269"/>
      <c r="I2517" s="269"/>
      <c r="J2517" s="269"/>
      <c r="K2517" s="270"/>
      <c r="L2517" s="270"/>
      <c r="M2517" s="270"/>
      <c r="N2517" s="270"/>
      <c r="O2517" s="270"/>
      <c r="P2517" s="270"/>
      <c r="Q2517" s="270"/>
      <c r="R2517" s="269"/>
      <c r="S2517" s="269"/>
      <c r="T2517" s="269"/>
      <c r="U2517" s="269"/>
      <c r="V2517" s="269"/>
      <c r="W2517" s="269"/>
      <c r="X2517" s="269"/>
      <c r="Y2517" s="270"/>
      <c r="Z2517" s="270"/>
      <c r="AA2517" s="270"/>
      <c r="AB2517" s="270"/>
      <c r="AC2517" s="270"/>
      <c r="AD2517" s="270"/>
      <c r="AE2517" s="270"/>
      <c r="AF2517" s="269"/>
      <c r="AG2517" s="269"/>
      <c r="AH2517" s="269"/>
      <c r="AI2517" s="269"/>
      <c r="AJ2517" s="269"/>
      <c r="AK2517" s="269"/>
      <c r="AL2517" s="269"/>
    </row>
    <row r="2518" spans="1:38" ht="11.25" x14ac:dyDescent="0.2">
      <c r="A2518" s="266">
        <v>2510</v>
      </c>
      <c r="B2518" s="267">
        <f>'!!!KATILIMCI LİSTESİ!!!'!C2511</f>
        <v>0</v>
      </c>
      <c r="C2518" s="268">
        <f>'!!!KATILIMCI LİSTESİ!!!'!B2511</f>
        <v>0</v>
      </c>
      <c r="D2518" s="269"/>
      <c r="E2518" s="269"/>
      <c r="F2518" s="269"/>
      <c r="G2518" s="269"/>
      <c r="H2518" s="269"/>
      <c r="I2518" s="269"/>
      <c r="J2518" s="269"/>
      <c r="K2518" s="270"/>
      <c r="L2518" s="270"/>
      <c r="M2518" s="270"/>
      <c r="N2518" s="270"/>
      <c r="O2518" s="270"/>
      <c r="P2518" s="270"/>
      <c r="Q2518" s="270"/>
      <c r="R2518" s="269"/>
      <c r="S2518" s="269"/>
      <c r="T2518" s="269"/>
      <c r="U2518" s="269"/>
      <c r="V2518" s="269"/>
      <c r="W2518" s="269"/>
      <c r="X2518" s="269"/>
      <c r="Y2518" s="270"/>
      <c r="Z2518" s="270"/>
      <c r="AA2518" s="270"/>
      <c r="AB2518" s="270"/>
      <c r="AC2518" s="270"/>
      <c r="AD2518" s="270"/>
      <c r="AE2518" s="270"/>
      <c r="AF2518" s="269"/>
      <c r="AG2518" s="269"/>
      <c r="AH2518" s="269"/>
      <c r="AI2518" s="269"/>
      <c r="AJ2518" s="269"/>
      <c r="AK2518" s="269"/>
      <c r="AL2518" s="269"/>
    </row>
    <row r="2519" spans="1:38" ht="11.25" x14ac:dyDescent="0.2">
      <c r="A2519" s="266">
        <v>2511</v>
      </c>
      <c r="B2519" s="267">
        <f>'!!!KATILIMCI LİSTESİ!!!'!C2512</f>
        <v>0</v>
      </c>
      <c r="C2519" s="268">
        <f>'!!!KATILIMCI LİSTESİ!!!'!B2512</f>
        <v>0</v>
      </c>
      <c r="D2519" s="269"/>
      <c r="E2519" s="269"/>
      <c r="F2519" s="269"/>
      <c r="G2519" s="269"/>
      <c r="H2519" s="269"/>
      <c r="I2519" s="269"/>
      <c r="J2519" s="269"/>
      <c r="K2519" s="270"/>
      <c r="L2519" s="270"/>
      <c r="M2519" s="270"/>
      <c r="N2519" s="270"/>
      <c r="O2519" s="270"/>
      <c r="P2519" s="270"/>
      <c r="Q2519" s="270"/>
      <c r="R2519" s="269"/>
      <c r="S2519" s="269"/>
      <c r="T2519" s="269"/>
      <c r="U2519" s="269"/>
      <c r="V2519" s="269"/>
      <c r="W2519" s="269"/>
      <c r="X2519" s="269"/>
      <c r="Y2519" s="270"/>
      <c r="Z2519" s="270"/>
      <c r="AA2519" s="270"/>
      <c r="AB2519" s="270"/>
      <c r="AC2519" s="270"/>
      <c r="AD2519" s="270"/>
      <c r="AE2519" s="270"/>
      <c r="AF2519" s="269"/>
      <c r="AG2519" s="269"/>
      <c r="AH2519" s="269"/>
      <c r="AI2519" s="269"/>
      <c r="AJ2519" s="269"/>
      <c r="AK2519" s="269"/>
      <c r="AL2519" s="269"/>
    </row>
    <row r="2520" spans="1:38" ht="11.25" x14ac:dyDescent="0.2">
      <c r="A2520" s="266">
        <v>2512</v>
      </c>
      <c r="B2520" s="267">
        <f>'!!!KATILIMCI LİSTESİ!!!'!C2513</f>
        <v>0</v>
      </c>
      <c r="C2520" s="268">
        <f>'!!!KATILIMCI LİSTESİ!!!'!B2513</f>
        <v>0</v>
      </c>
      <c r="D2520" s="269"/>
      <c r="E2520" s="269"/>
      <c r="F2520" s="269"/>
      <c r="G2520" s="269"/>
      <c r="H2520" s="269"/>
      <c r="I2520" s="269"/>
      <c r="J2520" s="269"/>
      <c r="K2520" s="270"/>
      <c r="L2520" s="270"/>
      <c r="M2520" s="270"/>
      <c r="N2520" s="270"/>
      <c r="O2520" s="270"/>
      <c r="P2520" s="270"/>
      <c r="Q2520" s="270"/>
      <c r="R2520" s="269"/>
      <c r="S2520" s="269"/>
      <c r="T2520" s="269"/>
      <c r="U2520" s="269"/>
      <c r="V2520" s="269"/>
      <c r="W2520" s="269"/>
      <c r="X2520" s="269"/>
      <c r="Y2520" s="270"/>
      <c r="Z2520" s="270"/>
      <c r="AA2520" s="270"/>
      <c r="AB2520" s="270"/>
      <c r="AC2520" s="270"/>
      <c r="AD2520" s="270"/>
      <c r="AE2520" s="270"/>
      <c r="AF2520" s="269"/>
      <c r="AG2520" s="269"/>
      <c r="AH2520" s="269"/>
      <c r="AI2520" s="269"/>
      <c r="AJ2520" s="269"/>
      <c r="AK2520" s="269"/>
      <c r="AL2520" s="269"/>
    </row>
    <row r="2521" spans="1:38" ht="11.25" x14ac:dyDescent="0.2">
      <c r="A2521" s="266">
        <v>2513</v>
      </c>
      <c r="B2521" s="267">
        <f>'!!!KATILIMCI LİSTESİ!!!'!C2514</f>
        <v>0</v>
      </c>
      <c r="C2521" s="268">
        <f>'!!!KATILIMCI LİSTESİ!!!'!B2514</f>
        <v>0</v>
      </c>
      <c r="D2521" s="269"/>
      <c r="E2521" s="269"/>
      <c r="F2521" s="269"/>
      <c r="G2521" s="269"/>
      <c r="H2521" s="269"/>
      <c r="I2521" s="269"/>
      <c r="J2521" s="269"/>
      <c r="K2521" s="270"/>
      <c r="L2521" s="270"/>
      <c r="M2521" s="270"/>
      <c r="N2521" s="270"/>
      <c r="O2521" s="270"/>
      <c r="P2521" s="270"/>
      <c r="Q2521" s="270"/>
      <c r="R2521" s="269"/>
      <c r="S2521" s="269"/>
      <c r="T2521" s="269"/>
      <c r="U2521" s="269"/>
      <c r="V2521" s="269"/>
      <c r="W2521" s="269"/>
      <c r="X2521" s="269"/>
      <c r="Y2521" s="270"/>
      <c r="Z2521" s="270"/>
      <c r="AA2521" s="270"/>
      <c r="AB2521" s="270"/>
      <c r="AC2521" s="270"/>
      <c r="AD2521" s="270"/>
      <c r="AE2521" s="270"/>
      <c r="AF2521" s="269"/>
      <c r="AG2521" s="269"/>
      <c r="AH2521" s="269"/>
      <c r="AI2521" s="269"/>
      <c r="AJ2521" s="269"/>
      <c r="AK2521" s="269"/>
      <c r="AL2521" s="269"/>
    </row>
    <row r="2522" spans="1:38" ht="11.25" x14ac:dyDescent="0.2">
      <c r="A2522" s="266">
        <v>2514</v>
      </c>
      <c r="B2522" s="267">
        <f>'!!!KATILIMCI LİSTESİ!!!'!C2515</f>
        <v>0</v>
      </c>
      <c r="C2522" s="268">
        <f>'!!!KATILIMCI LİSTESİ!!!'!B2515</f>
        <v>0</v>
      </c>
      <c r="D2522" s="269"/>
      <c r="E2522" s="269"/>
      <c r="F2522" s="269"/>
      <c r="G2522" s="269"/>
      <c r="H2522" s="269"/>
      <c r="I2522" s="269"/>
      <c r="J2522" s="269"/>
      <c r="K2522" s="270"/>
      <c r="L2522" s="270"/>
      <c r="M2522" s="270"/>
      <c r="N2522" s="270"/>
      <c r="O2522" s="270"/>
      <c r="P2522" s="270"/>
      <c r="Q2522" s="270"/>
      <c r="R2522" s="269"/>
      <c r="S2522" s="269"/>
      <c r="T2522" s="269"/>
      <c r="U2522" s="269"/>
      <c r="V2522" s="269"/>
      <c r="W2522" s="269"/>
      <c r="X2522" s="269"/>
      <c r="Y2522" s="270"/>
      <c r="Z2522" s="270"/>
      <c r="AA2522" s="270"/>
      <c r="AB2522" s="270"/>
      <c r="AC2522" s="270"/>
      <c r="AD2522" s="270"/>
      <c r="AE2522" s="270"/>
      <c r="AF2522" s="269"/>
      <c r="AG2522" s="269"/>
      <c r="AH2522" s="269"/>
      <c r="AI2522" s="269"/>
      <c r="AJ2522" s="269"/>
      <c r="AK2522" s="269"/>
      <c r="AL2522" s="269"/>
    </row>
    <row r="2523" spans="1:38" ht="11.25" x14ac:dyDescent="0.2">
      <c r="A2523" s="266">
        <v>2515</v>
      </c>
      <c r="B2523" s="267">
        <f>'!!!KATILIMCI LİSTESİ!!!'!C2516</f>
        <v>0</v>
      </c>
      <c r="C2523" s="268">
        <f>'!!!KATILIMCI LİSTESİ!!!'!B2516</f>
        <v>0</v>
      </c>
      <c r="D2523" s="269"/>
      <c r="E2523" s="269"/>
      <c r="F2523" s="269"/>
      <c r="G2523" s="269"/>
      <c r="H2523" s="269"/>
      <c r="I2523" s="269"/>
      <c r="J2523" s="269"/>
      <c r="K2523" s="270"/>
      <c r="L2523" s="270"/>
      <c r="M2523" s="270"/>
      <c r="N2523" s="270"/>
      <c r="O2523" s="270"/>
      <c r="P2523" s="270"/>
      <c r="Q2523" s="270"/>
      <c r="R2523" s="269"/>
      <c r="S2523" s="269"/>
      <c r="T2523" s="269"/>
      <c r="U2523" s="269"/>
      <c r="V2523" s="269"/>
      <c r="W2523" s="269"/>
      <c r="X2523" s="269"/>
      <c r="Y2523" s="270"/>
      <c r="Z2523" s="270"/>
      <c r="AA2523" s="270"/>
      <c r="AB2523" s="270"/>
      <c r="AC2523" s="270"/>
      <c r="AD2523" s="270"/>
      <c r="AE2523" s="270"/>
      <c r="AF2523" s="269"/>
      <c r="AG2523" s="269"/>
      <c r="AH2523" s="269"/>
      <c r="AI2523" s="269"/>
      <c r="AJ2523" s="269"/>
      <c r="AK2523" s="269"/>
      <c r="AL2523" s="269"/>
    </row>
    <row r="2524" spans="1:38" ht="11.25" x14ac:dyDescent="0.2">
      <c r="A2524" s="266">
        <v>2516</v>
      </c>
      <c r="B2524" s="267">
        <f>'!!!KATILIMCI LİSTESİ!!!'!C2517</f>
        <v>0</v>
      </c>
      <c r="C2524" s="268">
        <f>'!!!KATILIMCI LİSTESİ!!!'!B2517</f>
        <v>0</v>
      </c>
      <c r="D2524" s="269"/>
      <c r="E2524" s="269"/>
      <c r="F2524" s="269"/>
      <c r="G2524" s="269"/>
      <c r="H2524" s="269"/>
      <c r="I2524" s="269"/>
      <c r="J2524" s="269"/>
      <c r="K2524" s="270"/>
      <c r="L2524" s="270"/>
      <c r="M2524" s="270"/>
      <c r="N2524" s="270"/>
      <c r="O2524" s="270"/>
      <c r="P2524" s="270"/>
      <c r="Q2524" s="270"/>
      <c r="R2524" s="269"/>
      <c r="S2524" s="269"/>
      <c r="T2524" s="269"/>
      <c r="U2524" s="269"/>
      <c r="V2524" s="269"/>
      <c r="W2524" s="269"/>
      <c r="X2524" s="269"/>
      <c r="Y2524" s="270"/>
      <c r="Z2524" s="270"/>
      <c r="AA2524" s="270"/>
      <c r="AB2524" s="270"/>
      <c r="AC2524" s="270"/>
      <c r="AD2524" s="270"/>
      <c r="AE2524" s="270"/>
      <c r="AF2524" s="269"/>
      <c r="AG2524" s="269"/>
      <c r="AH2524" s="269"/>
      <c r="AI2524" s="269"/>
      <c r="AJ2524" s="269"/>
      <c r="AK2524" s="269"/>
      <c r="AL2524" s="269"/>
    </row>
    <row r="2525" spans="1:38" ht="11.25" x14ac:dyDescent="0.2">
      <c r="A2525" s="266">
        <v>2517</v>
      </c>
      <c r="B2525" s="267">
        <f>'!!!KATILIMCI LİSTESİ!!!'!C2518</f>
        <v>0</v>
      </c>
      <c r="C2525" s="268">
        <f>'!!!KATILIMCI LİSTESİ!!!'!B2518</f>
        <v>0</v>
      </c>
      <c r="D2525" s="269"/>
      <c r="E2525" s="269"/>
      <c r="F2525" s="269"/>
      <c r="G2525" s="269"/>
      <c r="H2525" s="269"/>
      <c r="I2525" s="269"/>
      <c r="J2525" s="269"/>
      <c r="K2525" s="270"/>
      <c r="L2525" s="270"/>
      <c r="M2525" s="270"/>
      <c r="N2525" s="270"/>
      <c r="O2525" s="270"/>
      <c r="P2525" s="270"/>
      <c r="Q2525" s="270"/>
      <c r="R2525" s="269"/>
      <c r="S2525" s="269"/>
      <c r="T2525" s="269"/>
      <c r="U2525" s="269"/>
      <c r="V2525" s="269"/>
      <c r="W2525" s="269"/>
      <c r="X2525" s="269"/>
      <c r="Y2525" s="270"/>
      <c r="Z2525" s="270"/>
      <c r="AA2525" s="270"/>
      <c r="AB2525" s="270"/>
      <c r="AC2525" s="270"/>
      <c r="AD2525" s="270"/>
      <c r="AE2525" s="270"/>
      <c r="AF2525" s="269"/>
      <c r="AG2525" s="269"/>
      <c r="AH2525" s="269"/>
      <c r="AI2525" s="269"/>
      <c r="AJ2525" s="269"/>
      <c r="AK2525" s="269"/>
      <c r="AL2525" s="269"/>
    </row>
    <row r="2526" spans="1:38" ht="11.25" x14ac:dyDescent="0.2">
      <c r="A2526" s="266">
        <v>2518</v>
      </c>
      <c r="B2526" s="267">
        <f>'!!!KATILIMCI LİSTESİ!!!'!C2519</f>
        <v>0</v>
      </c>
      <c r="C2526" s="268">
        <f>'!!!KATILIMCI LİSTESİ!!!'!B2519</f>
        <v>0</v>
      </c>
      <c r="D2526" s="269"/>
      <c r="E2526" s="269"/>
      <c r="F2526" s="269"/>
      <c r="G2526" s="269"/>
      <c r="H2526" s="269"/>
      <c r="I2526" s="269"/>
      <c r="J2526" s="269"/>
      <c r="K2526" s="270"/>
      <c r="L2526" s="270"/>
      <c r="M2526" s="270"/>
      <c r="N2526" s="270"/>
      <c r="O2526" s="270"/>
      <c r="P2526" s="270"/>
      <c r="Q2526" s="270"/>
      <c r="R2526" s="269"/>
      <c r="S2526" s="269"/>
      <c r="T2526" s="269"/>
      <c r="U2526" s="269"/>
      <c r="V2526" s="269"/>
      <c r="W2526" s="269"/>
      <c r="X2526" s="269"/>
      <c r="Y2526" s="270"/>
      <c r="Z2526" s="270"/>
      <c r="AA2526" s="270"/>
      <c r="AB2526" s="270"/>
      <c r="AC2526" s="270"/>
      <c r="AD2526" s="270"/>
      <c r="AE2526" s="270"/>
      <c r="AF2526" s="269"/>
      <c r="AG2526" s="269"/>
      <c r="AH2526" s="269"/>
      <c r="AI2526" s="269"/>
      <c r="AJ2526" s="269"/>
      <c r="AK2526" s="269"/>
      <c r="AL2526" s="269"/>
    </row>
    <row r="2527" spans="1:38" ht="11.25" x14ac:dyDescent="0.2">
      <c r="A2527" s="266">
        <v>2519</v>
      </c>
      <c r="B2527" s="267">
        <f>'!!!KATILIMCI LİSTESİ!!!'!C2520</f>
        <v>0</v>
      </c>
      <c r="C2527" s="268">
        <f>'!!!KATILIMCI LİSTESİ!!!'!B2520</f>
        <v>0</v>
      </c>
      <c r="D2527" s="269"/>
      <c r="E2527" s="269"/>
      <c r="F2527" s="269"/>
      <c r="G2527" s="269"/>
      <c r="H2527" s="269"/>
      <c r="I2527" s="269"/>
      <c r="J2527" s="269"/>
      <c r="K2527" s="270"/>
      <c r="L2527" s="270"/>
      <c r="M2527" s="270"/>
      <c r="N2527" s="270"/>
      <c r="O2527" s="270"/>
      <c r="P2527" s="270"/>
      <c r="Q2527" s="270"/>
      <c r="R2527" s="269"/>
      <c r="S2527" s="269"/>
      <c r="T2527" s="269"/>
      <c r="U2527" s="269"/>
      <c r="V2527" s="269"/>
      <c r="W2527" s="269"/>
      <c r="X2527" s="269"/>
      <c r="Y2527" s="270"/>
      <c r="Z2527" s="270"/>
      <c r="AA2527" s="270"/>
      <c r="AB2527" s="270"/>
      <c r="AC2527" s="270"/>
      <c r="AD2527" s="270"/>
      <c r="AE2527" s="270"/>
      <c r="AF2527" s="269"/>
      <c r="AG2527" s="269"/>
      <c r="AH2527" s="269"/>
      <c r="AI2527" s="269"/>
      <c r="AJ2527" s="269"/>
      <c r="AK2527" s="269"/>
      <c r="AL2527" s="269"/>
    </row>
    <row r="2528" spans="1:38" ht="11.25" x14ac:dyDescent="0.2">
      <c r="A2528" s="266">
        <v>2520</v>
      </c>
      <c r="B2528" s="267">
        <f>'!!!KATILIMCI LİSTESİ!!!'!C2521</f>
        <v>0</v>
      </c>
      <c r="C2528" s="268">
        <f>'!!!KATILIMCI LİSTESİ!!!'!B2521</f>
        <v>0</v>
      </c>
      <c r="D2528" s="269"/>
      <c r="E2528" s="269"/>
      <c r="F2528" s="269"/>
      <c r="G2528" s="269"/>
      <c r="H2528" s="269"/>
      <c r="I2528" s="269"/>
      <c r="J2528" s="269"/>
      <c r="K2528" s="270"/>
      <c r="L2528" s="270"/>
      <c r="M2528" s="270"/>
      <c r="N2528" s="270"/>
      <c r="O2528" s="270"/>
      <c r="P2528" s="270"/>
      <c r="Q2528" s="270"/>
      <c r="R2528" s="269"/>
      <c r="S2528" s="269"/>
      <c r="T2528" s="269"/>
      <c r="U2528" s="269"/>
      <c r="V2528" s="269"/>
      <c r="W2528" s="269"/>
      <c r="X2528" s="269"/>
      <c r="Y2528" s="270"/>
      <c r="Z2528" s="270"/>
      <c r="AA2528" s="270"/>
      <c r="AB2528" s="270"/>
      <c r="AC2528" s="270"/>
      <c r="AD2528" s="270"/>
      <c r="AE2528" s="270"/>
      <c r="AF2528" s="269"/>
      <c r="AG2528" s="269"/>
      <c r="AH2528" s="269"/>
      <c r="AI2528" s="269"/>
      <c r="AJ2528" s="269"/>
      <c r="AK2528" s="269"/>
      <c r="AL2528" s="269"/>
    </row>
    <row r="2529" spans="1:38" ht="11.25" x14ac:dyDescent="0.2">
      <c r="A2529" s="266">
        <v>2521</v>
      </c>
      <c r="B2529" s="267">
        <f>'!!!KATILIMCI LİSTESİ!!!'!C2522</f>
        <v>0</v>
      </c>
      <c r="C2529" s="268">
        <f>'!!!KATILIMCI LİSTESİ!!!'!B2522</f>
        <v>0</v>
      </c>
      <c r="D2529" s="269"/>
      <c r="E2529" s="269"/>
      <c r="F2529" s="269"/>
      <c r="G2529" s="269"/>
      <c r="H2529" s="269"/>
      <c r="I2529" s="269"/>
      <c r="J2529" s="269"/>
      <c r="K2529" s="270"/>
      <c r="L2529" s="270"/>
      <c r="M2529" s="270"/>
      <c r="N2529" s="270"/>
      <c r="O2529" s="270"/>
      <c r="P2529" s="270"/>
      <c r="Q2529" s="270"/>
      <c r="R2529" s="269"/>
      <c r="S2529" s="269"/>
      <c r="T2529" s="269"/>
      <c r="U2529" s="269"/>
      <c r="V2529" s="269"/>
      <c r="W2529" s="269"/>
      <c r="X2529" s="269"/>
      <c r="Y2529" s="270"/>
      <c r="Z2529" s="270"/>
      <c r="AA2529" s="270"/>
      <c r="AB2529" s="270"/>
      <c r="AC2529" s="270"/>
      <c r="AD2529" s="270"/>
      <c r="AE2529" s="270"/>
      <c r="AF2529" s="269"/>
      <c r="AG2529" s="269"/>
      <c r="AH2529" s="269"/>
      <c r="AI2529" s="269"/>
      <c r="AJ2529" s="269"/>
      <c r="AK2529" s="269"/>
      <c r="AL2529" s="269"/>
    </row>
    <row r="2530" spans="1:38" ht="11.25" x14ac:dyDescent="0.2">
      <c r="A2530" s="266">
        <v>2522</v>
      </c>
      <c r="B2530" s="267">
        <f>'!!!KATILIMCI LİSTESİ!!!'!C2523</f>
        <v>0</v>
      </c>
      <c r="C2530" s="268">
        <f>'!!!KATILIMCI LİSTESİ!!!'!B2523</f>
        <v>0</v>
      </c>
      <c r="D2530" s="269"/>
      <c r="E2530" s="269"/>
      <c r="F2530" s="269"/>
      <c r="G2530" s="269"/>
      <c r="H2530" s="269"/>
      <c r="I2530" s="269"/>
      <c r="J2530" s="269"/>
      <c r="K2530" s="270"/>
      <c r="L2530" s="270"/>
      <c r="M2530" s="270"/>
      <c r="N2530" s="270"/>
      <c r="O2530" s="270"/>
      <c r="P2530" s="270"/>
      <c r="Q2530" s="270"/>
      <c r="R2530" s="269"/>
      <c r="S2530" s="269"/>
      <c r="T2530" s="269"/>
      <c r="U2530" s="269"/>
      <c r="V2530" s="269"/>
      <c r="W2530" s="269"/>
      <c r="X2530" s="269"/>
      <c r="Y2530" s="270"/>
      <c r="Z2530" s="270"/>
      <c r="AA2530" s="270"/>
      <c r="AB2530" s="270"/>
      <c r="AC2530" s="270"/>
      <c r="AD2530" s="270"/>
      <c r="AE2530" s="270"/>
      <c r="AF2530" s="269"/>
      <c r="AG2530" s="269"/>
      <c r="AH2530" s="269"/>
      <c r="AI2530" s="269"/>
      <c r="AJ2530" s="269"/>
      <c r="AK2530" s="269"/>
      <c r="AL2530" s="269"/>
    </row>
    <row r="2531" spans="1:38" ht="11.25" x14ac:dyDescent="0.2">
      <c r="A2531" s="266">
        <v>2523</v>
      </c>
      <c r="B2531" s="267">
        <f>'!!!KATILIMCI LİSTESİ!!!'!C2524</f>
        <v>0</v>
      </c>
      <c r="C2531" s="268">
        <f>'!!!KATILIMCI LİSTESİ!!!'!B2524</f>
        <v>0</v>
      </c>
      <c r="D2531" s="269"/>
      <c r="E2531" s="269"/>
      <c r="F2531" s="269"/>
      <c r="G2531" s="269"/>
      <c r="H2531" s="269"/>
      <c r="I2531" s="269"/>
      <c r="J2531" s="269"/>
      <c r="K2531" s="270"/>
      <c r="L2531" s="270"/>
      <c r="M2531" s="270"/>
      <c r="N2531" s="270"/>
      <c r="O2531" s="270"/>
      <c r="P2531" s="270"/>
      <c r="Q2531" s="270"/>
      <c r="R2531" s="269"/>
      <c r="S2531" s="269"/>
      <c r="T2531" s="269"/>
      <c r="U2531" s="269"/>
      <c r="V2531" s="269"/>
      <c r="W2531" s="269"/>
      <c r="X2531" s="269"/>
      <c r="Y2531" s="270"/>
      <c r="Z2531" s="270"/>
      <c r="AA2531" s="270"/>
      <c r="AB2531" s="270"/>
      <c r="AC2531" s="270"/>
      <c r="AD2531" s="270"/>
      <c r="AE2531" s="270"/>
      <c r="AF2531" s="269"/>
      <c r="AG2531" s="269"/>
      <c r="AH2531" s="269"/>
      <c r="AI2531" s="269"/>
      <c r="AJ2531" s="269"/>
      <c r="AK2531" s="269"/>
      <c r="AL2531" s="269"/>
    </row>
    <row r="2532" spans="1:38" ht="11.25" x14ac:dyDescent="0.2">
      <c r="A2532" s="266">
        <v>2524</v>
      </c>
      <c r="B2532" s="267">
        <f>'!!!KATILIMCI LİSTESİ!!!'!C2525</f>
        <v>0</v>
      </c>
      <c r="C2532" s="268">
        <f>'!!!KATILIMCI LİSTESİ!!!'!B2525</f>
        <v>0</v>
      </c>
      <c r="D2532" s="269"/>
      <c r="E2532" s="269"/>
      <c r="F2532" s="269"/>
      <c r="G2532" s="269"/>
      <c r="H2532" s="269"/>
      <c r="I2532" s="269"/>
      <c r="J2532" s="269"/>
      <c r="K2532" s="270"/>
      <c r="L2532" s="270"/>
      <c r="M2532" s="270"/>
      <c r="N2532" s="270"/>
      <c r="O2532" s="270"/>
      <c r="P2532" s="270"/>
      <c r="Q2532" s="270"/>
      <c r="R2532" s="269"/>
      <c r="S2532" s="269"/>
      <c r="T2532" s="269"/>
      <c r="U2532" s="269"/>
      <c r="V2532" s="269"/>
      <c r="W2532" s="269"/>
      <c r="X2532" s="269"/>
      <c r="Y2532" s="270"/>
      <c r="Z2532" s="270"/>
      <c r="AA2532" s="270"/>
      <c r="AB2532" s="270"/>
      <c r="AC2532" s="270"/>
      <c r="AD2532" s="270"/>
      <c r="AE2532" s="270"/>
      <c r="AF2532" s="269"/>
      <c r="AG2532" s="269"/>
      <c r="AH2532" s="269"/>
      <c r="AI2532" s="269"/>
      <c r="AJ2532" s="269"/>
      <c r="AK2532" s="269"/>
      <c r="AL2532" s="269"/>
    </row>
    <row r="2533" spans="1:38" ht="11.25" x14ac:dyDescent="0.2">
      <c r="A2533" s="266">
        <v>2525</v>
      </c>
      <c r="B2533" s="267">
        <f>'!!!KATILIMCI LİSTESİ!!!'!C2526</f>
        <v>0</v>
      </c>
      <c r="C2533" s="268">
        <f>'!!!KATILIMCI LİSTESİ!!!'!B2526</f>
        <v>0</v>
      </c>
      <c r="D2533" s="269"/>
      <c r="E2533" s="269"/>
      <c r="F2533" s="269"/>
      <c r="G2533" s="269"/>
      <c r="H2533" s="269"/>
      <c r="I2533" s="269"/>
      <c r="J2533" s="269"/>
      <c r="K2533" s="270"/>
      <c r="L2533" s="270"/>
      <c r="M2533" s="270"/>
      <c r="N2533" s="270"/>
      <c r="O2533" s="270"/>
      <c r="P2533" s="270"/>
      <c r="Q2533" s="270"/>
      <c r="R2533" s="269"/>
      <c r="S2533" s="269"/>
      <c r="T2533" s="269"/>
      <c r="U2533" s="269"/>
      <c r="V2533" s="269"/>
      <c r="W2533" s="269"/>
      <c r="X2533" s="269"/>
      <c r="Y2533" s="270"/>
      <c r="Z2533" s="270"/>
      <c r="AA2533" s="270"/>
      <c r="AB2533" s="270"/>
      <c r="AC2533" s="270"/>
      <c r="AD2533" s="270"/>
      <c r="AE2533" s="270"/>
      <c r="AF2533" s="269"/>
      <c r="AG2533" s="269"/>
      <c r="AH2533" s="269"/>
      <c r="AI2533" s="269"/>
      <c r="AJ2533" s="269"/>
      <c r="AK2533" s="269"/>
      <c r="AL2533" s="269"/>
    </row>
    <row r="2534" spans="1:38" ht="11.25" x14ac:dyDescent="0.2">
      <c r="A2534" s="266">
        <v>2526</v>
      </c>
      <c r="B2534" s="267">
        <f>'!!!KATILIMCI LİSTESİ!!!'!C2527</f>
        <v>0</v>
      </c>
      <c r="C2534" s="268">
        <f>'!!!KATILIMCI LİSTESİ!!!'!B2527</f>
        <v>0</v>
      </c>
      <c r="D2534" s="269"/>
      <c r="E2534" s="269"/>
      <c r="F2534" s="269"/>
      <c r="G2534" s="269"/>
      <c r="H2534" s="269"/>
      <c r="I2534" s="269"/>
      <c r="J2534" s="269"/>
      <c r="K2534" s="270"/>
      <c r="L2534" s="270"/>
      <c r="M2534" s="270"/>
      <c r="N2534" s="270"/>
      <c r="O2534" s="270"/>
      <c r="P2534" s="270"/>
      <c r="Q2534" s="270"/>
      <c r="R2534" s="269"/>
      <c r="S2534" s="269"/>
      <c r="T2534" s="269"/>
      <c r="U2534" s="269"/>
      <c r="V2534" s="269"/>
      <c r="W2534" s="269"/>
      <c r="X2534" s="269"/>
      <c r="Y2534" s="270"/>
      <c r="Z2534" s="270"/>
      <c r="AA2534" s="270"/>
      <c r="AB2534" s="270"/>
      <c r="AC2534" s="270"/>
      <c r="AD2534" s="270"/>
      <c r="AE2534" s="270"/>
      <c r="AF2534" s="269"/>
      <c r="AG2534" s="269"/>
      <c r="AH2534" s="269"/>
      <c r="AI2534" s="269"/>
      <c r="AJ2534" s="269"/>
      <c r="AK2534" s="269"/>
      <c r="AL2534" s="269"/>
    </row>
    <row r="2535" spans="1:38" ht="11.25" x14ac:dyDescent="0.2">
      <c r="A2535" s="266">
        <v>2527</v>
      </c>
      <c r="B2535" s="267">
        <f>'!!!KATILIMCI LİSTESİ!!!'!C2528</f>
        <v>0</v>
      </c>
      <c r="C2535" s="268">
        <f>'!!!KATILIMCI LİSTESİ!!!'!B2528</f>
        <v>0</v>
      </c>
      <c r="D2535" s="269"/>
      <c r="E2535" s="269"/>
      <c r="F2535" s="269"/>
      <c r="G2535" s="269"/>
      <c r="H2535" s="269"/>
      <c r="I2535" s="269"/>
      <c r="J2535" s="269"/>
      <c r="K2535" s="270"/>
      <c r="L2535" s="270"/>
      <c r="M2535" s="270"/>
      <c r="N2535" s="270"/>
      <c r="O2535" s="270"/>
      <c r="P2535" s="270"/>
      <c r="Q2535" s="270"/>
      <c r="R2535" s="269"/>
      <c r="S2535" s="269"/>
      <c r="T2535" s="269"/>
      <c r="U2535" s="269"/>
      <c r="V2535" s="269"/>
      <c r="W2535" s="269"/>
      <c r="X2535" s="269"/>
      <c r="Y2535" s="270"/>
      <c r="Z2535" s="270"/>
      <c r="AA2535" s="270"/>
      <c r="AB2535" s="270"/>
      <c r="AC2535" s="270"/>
      <c r="AD2535" s="270"/>
      <c r="AE2535" s="270"/>
      <c r="AF2535" s="269"/>
      <c r="AG2535" s="269"/>
      <c r="AH2535" s="269"/>
      <c r="AI2535" s="269"/>
      <c r="AJ2535" s="269"/>
      <c r="AK2535" s="269"/>
      <c r="AL2535" s="269"/>
    </row>
    <row r="2536" spans="1:38" ht="11.25" x14ac:dyDescent="0.2">
      <c r="A2536" s="266">
        <v>2528</v>
      </c>
      <c r="B2536" s="267">
        <f>'!!!KATILIMCI LİSTESİ!!!'!C2529</f>
        <v>0</v>
      </c>
      <c r="C2536" s="268">
        <f>'!!!KATILIMCI LİSTESİ!!!'!B2529</f>
        <v>0</v>
      </c>
      <c r="D2536" s="269"/>
      <c r="E2536" s="269"/>
      <c r="F2536" s="269"/>
      <c r="G2536" s="269"/>
      <c r="H2536" s="269"/>
      <c r="I2536" s="269"/>
      <c r="J2536" s="269"/>
      <c r="K2536" s="270"/>
      <c r="L2536" s="270"/>
      <c r="M2536" s="270"/>
      <c r="N2536" s="270"/>
      <c r="O2536" s="270"/>
      <c r="P2536" s="270"/>
      <c r="Q2536" s="270"/>
      <c r="R2536" s="269"/>
      <c r="S2536" s="269"/>
      <c r="T2536" s="269"/>
      <c r="U2536" s="269"/>
      <c r="V2536" s="269"/>
      <c r="W2536" s="269"/>
      <c r="X2536" s="269"/>
      <c r="Y2536" s="270"/>
      <c r="Z2536" s="270"/>
      <c r="AA2536" s="270"/>
      <c r="AB2536" s="270"/>
      <c r="AC2536" s="270"/>
      <c r="AD2536" s="270"/>
      <c r="AE2536" s="270"/>
      <c r="AF2536" s="269"/>
      <c r="AG2536" s="269"/>
      <c r="AH2536" s="269"/>
      <c r="AI2536" s="269"/>
      <c r="AJ2536" s="269"/>
      <c r="AK2536" s="269"/>
      <c r="AL2536" s="269"/>
    </row>
    <row r="2537" spans="1:38" ht="11.25" x14ac:dyDescent="0.2">
      <c r="A2537" s="266">
        <v>2529</v>
      </c>
      <c r="B2537" s="267">
        <f>'!!!KATILIMCI LİSTESİ!!!'!C2530</f>
        <v>0</v>
      </c>
      <c r="C2537" s="268">
        <f>'!!!KATILIMCI LİSTESİ!!!'!B2530</f>
        <v>0</v>
      </c>
      <c r="D2537" s="269"/>
      <c r="E2537" s="269"/>
      <c r="F2537" s="269"/>
      <c r="G2537" s="269"/>
      <c r="H2537" s="269"/>
      <c r="I2537" s="269"/>
      <c r="J2537" s="269"/>
      <c r="K2537" s="270"/>
      <c r="L2537" s="270"/>
      <c r="M2537" s="270"/>
      <c r="N2537" s="270"/>
      <c r="O2537" s="270"/>
      <c r="P2537" s="270"/>
      <c r="Q2537" s="270"/>
      <c r="R2537" s="269"/>
      <c r="S2537" s="269"/>
      <c r="T2537" s="269"/>
      <c r="U2537" s="269"/>
      <c r="V2537" s="269"/>
      <c r="W2537" s="269"/>
      <c r="X2537" s="269"/>
      <c r="Y2537" s="270"/>
      <c r="Z2537" s="270"/>
      <c r="AA2537" s="270"/>
      <c r="AB2537" s="270"/>
      <c r="AC2537" s="270"/>
      <c r="AD2537" s="270"/>
      <c r="AE2537" s="270"/>
      <c r="AF2537" s="269"/>
      <c r="AG2537" s="269"/>
      <c r="AH2537" s="269"/>
      <c r="AI2537" s="269"/>
      <c r="AJ2537" s="269"/>
      <c r="AK2537" s="269"/>
      <c r="AL2537" s="269"/>
    </row>
    <row r="2538" spans="1:38" ht="11.25" x14ac:dyDescent="0.2">
      <c r="A2538" s="266">
        <v>2530</v>
      </c>
      <c r="B2538" s="267">
        <f>'!!!KATILIMCI LİSTESİ!!!'!C2531</f>
        <v>0</v>
      </c>
      <c r="C2538" s="268">
        <f>'!!!KATILIMCI LİSTESİ!!!'!B2531</f>
        <v>0</v>
      </c>
      <c r="D2538" s="269"/>
      <c r="E2538" s="269"/>
      <c r="F2538" s="269"/>
      <c r="G2538" s="269"/>
      <c r="H2538" s="269"/>
      <c r="I2538" s="269"/>
      <c r="J2538" s="269"/>
      <c r="K2538" s="270"/>
      <c r="L2538" s="270"/>
      <c r="M2538" s="270"/>
      <c r="N2538" s="270"/>
      <c r="O2538" s="270"/>
      <c r="P2538" s="270"/>
      <c r="Q2538" s="270"/>
      <c r="R2538" s="269"/>
      <c r="S2538" s="269"/>
      <c r="T2538" s="269"/>
      <c r="U2538" s="269"/>
      <c r="V2538" s="269"/>
      <c r="W2538" s="269"/>
      <c r="X2538" s="269"/>
      <c r="Y2538" s="270"/>
      <c r="Z2538" s="270"/>
      <c r="AA2538" s="270"/>
      <c r="AB2538" s="270"/>
      <c r="AC2538" s="270"/>
      <c r="AD2538" s="270"/>
      <c r="AE2538" s="270"/>
      <c r="AF2538" s="269"/>
      <c r="AG2538" s="269"/>
      <c r="AH2538" s="269"/>
      <c r="AI2538" s="269"/>
      <c r="AJ2538" s="269"/>
      <c r="AK2538" s="269"/>
      <c r="AL2538" s="269"/>
    </row>
    <row r="2539" spans="1:38" ht="11.25" x14ac:dyDescent="0.2">
      <c r="A2539" s="266">
        <v>2531</v>
      </c>
      <c r="B2539" s="267">
        <f>'!!!KATILIMCI LİSTESİ!!!'!C2532</f>
        <v>0</v>
      </c>
      <c r="C2539" s="268">
        <f>'!!!KATILIMCI LİSTESİ!!!'!B2532</f>
        <v>0</v>
      </c>
      <c r="D2539" s="269"/>
      <c r="E2539" s="269"/>
      <c r="F2539" s="269"/>
      <c r="G2539" s="269"/>
      <c r="H2539" s="269"/>
      <c r="I2539" s="269"/>
      <c r="J2539" s="269"/>
      <c r="K2539" s="270"/>
      <c r="L2539" s="270"/>
      <c r="M2539" s="270"/>
      <c r="N2539" s="270"/>
      <c r="O2539" s="270"/>
      <c r="P2539" s="270"/>
      <c r="Q2539" s="270"/>
      <c r="R2539" s="269"/>
      <c r="S2539" s="269"/>
      <c r="T2539" s="269"/>
      <c r="U2539" s="269"/>
      <c r="V2539" s="269"/>
      <c r="W2539" s="269"/>
      <c r="X2539" s="269"/>
      <c r="Y2539" s="270"/>
      <c r="Z2539" s="270"/>
      <c r="AA2539" s="270"/>
      <c r="AB2539" s="270"/>
      <c r="AC2539" s="270"/>
      <c r="AD2539" s="270"/>
      <c r="AE2539" s="270"/>
      <c r="AF2539" s="269"/>
      <c r="AG2539" s="269"/>
      <c r="AH2539" s="269"/>
      <c r="AI2539" s="269"/>
      <c r="AJ2539" s="269"/>
      <c r="AK2539" s="269"/>
      <c r="AL2539" s="269"/>
    </row>
    <row r="2540" spans="1:38" ht="11.25" x14ac:dyDescent="0.2">
      <c r="A2540" s="266">
        <v>2532</v>
      </c>
      <c r="B2540" s="267">
        <f>'!!!KATILIMCI LİSTESİ!!!'!C2533</f>
        <v>0</v>
      </c>
      <c r="C2540" s="268">
        <f>'!!!KATILIMCI LİSTESİ!!!'!B2533</f>
        <v>0</v>
      </c>
      <c r="D2540" s="269"/>
      <c r="E2540" s="269"/>
      <c r="F2540" s="269"/>
      <c r="G2540" s="269"/>
      <c r="H2540" s="269"/>
      <c r="I2540" s="269"/>
      <c r="J2540" s="269"/>
      <c r="K2540" s="270"/>
      <c r="L2540" s="270"/>
      <c r="M2540" s="270"/>
      <c r="N2540" s="270"/>
      <c r="O2540" s="270"/>
      <c r="P2540" s="270"/>
      <c r="Q2540" s="270"/>
      <c r="R2540" s="269"/>
      <c r="S2540" s="269"/>
      <c r="T2540" s="269"/>
      <c r="U2540" s="269"/>
      <c r="V2540" s="269"/>
      <c r="W2540" s="269"/>
      <c r="X2540" s="269"/>
      <c r="Y2540" s="270"/>
      <c r="Z2540" s="270"/>
      <c r="AA2540" s="270"/>
      <c r="AB2540" s="270"/>
      <c r="AC2540" s="270"/>
      <c r="AD2540" s="270"/>
      <c r="AE2540" s="270"/>
      <c r="AF2540" s="269"/>
      <c r="AG2540" s="269"/>
      <c r="AH2540" s="269"/>
      <c r="AI2540" s="269"/>
      <c r="AJ2540" s="269"/>
      <c r="AK2540" s="269"/>
      <c r="AL2540" s="269"/>
    </row>
    <row r="2541" spans="1:38" ht="11.25" x14ac:dyDescent="0.2">
      <c r="A2541" s="266">
        <v>2533</v>
      </c>
      <c r="B2541" s="267">
        <f>'!!!KATILIMCI LİSTESİ!!!'!C2534</f>
        <v>0</v>
      </c>
      <c r="C2541" s="268">
        <f>'!!!KATILIMCI LİSTESİ!!!'!B2534</f>
        <v>0</v>
      </c>
      <c r="D2541" s="269"/>
      <c r="E2541" s="269"/>
      <c r="F2541" s="269"/>
      <c r="G2541" s="269"/>
      <c r="H2541" s="269"/>
      <c r="I2541" s="269"/>
      <c r="J2541" s="269"/>
      <c r="K2541" s="270"/>
      <c r="L2541" s="270"/>
      <c r="M2541" s="270"/>
      <c r="N2541" s="270"/>
      <c r="O2541" s="270"/>
      <c r="P2541" s="270"/>
      <c r="Q2541" s="270"/>
      <c r="R2541" s="269"/>
      <c r="S2541" s="269"/>
      <c r="T2541" s="269"/>
      <c r="U2541" s="269"/>
      <c r="V2541" s="269"/>
      <c r="W2541" s="269"/>
      <c r="X2541" s="269"/>
      <c r="Y2541" s="270"/>
      <c r="Z2541" s="270"/>
      <c r="AA2541" s="270"/>
      <c r="AB2541" s="270"/>
      <c r="AC2541" s="270"/>
      <c r="AD2541" s="270"/>
      <c r="AE2541" s="270"/>
      <c r="AF2541" s="269"/>
      <c r="AG2541" s="269"/>
      <c r="AH2541" s="269"/>
      <c r="AI2541" s="269"/>
      <c r="AJ2541" s="269"/>
      <c r="AK2541" s="269"/>
      <c r="AL2541" s="269"/>
    </row>
    <row r="2542" spans="1:38" ht="11.25" x14ac:dyDescent="0.2">
      <c r="A2542" s="266">
        <v>2534</v>
      </c>
      <c r="B2542" s="267">
        <f>'!!!KATILIMCI LİSTESİ!!!'!C2535</f>
        <v>0</v>
      </c>
      <c r="C2542" s="268">
        <f>'!!!KATILIMCI LİSTESİ!!!'!B2535</f>
        <v>0</v>
      </c>
      <c r="D2542" s="269"/>
      <c r="E2542" s="269"/>
      <c r="F2542" s="269"/>
      <c r="G2542" s="269"/>
      <c r="H2542" s="269"/>
      <c r="I2542" s="269"/>
      <c r="J2542" s="269"/>
      <c r="K2542" s="270"/>
      <c r="L2542" s="270"/>
      <c r="M2542" s="270"/>
      <c r="N2542" s="270"/>
      <c r="O2542" s="270"/>
      <c r="P2542" s="270"/>
      <c r="Q2542" s="270"/>
      <c r="R2542" s="269"/>
      <c r="S2542" s="269"/>
      <c r="T2542" s="269"/>
      <c r="U2542" s="269"/>
      <c r="V2542" s="269"/>
      <c r="W2542" s="269"/>
      <c r="X2542" s="269"/>
      <c r="Y2542" s="270"/>
      <c r="Z2542" s="270"/>
      <c r="AA2542" s="270"/>
      <c r="AB2542" s="270"/>
      <c r="AC2542" s="270"/>
      <c r="AD2542" s="270"/>
      <c r="AE2542" s="270"/>
      <c r="AF2542" s="269"/>
      <c r="AG2542" s="269"/>
      <c r="AH2542" s="269"/>
      <c r="AI2542" s="269"/>
      <c r="AJ2542" s="269"/>
      <c r="AK2542" s="269"/>
      <c r="AL2542" s="269"/>
    </row>
    <row r="2543" spans="1:38" ht="11.25" x14ac:dyDescent="0.2">
      <c r="A2543" s="266">
        <v>2535</v>
      </c>
      <c r="B2543" s="267">
        <f>'!!!KATILIMCI LİSTESİ!!!'!C2536</f>
        <v>0</v>
      </c>
      <c r="C2543" s="268">
        <f>'!!!KATILIMCI LİSTESİ!!!'!B2536</f>
        <v>0</v>
      </c>
      <c r="D2543" s="269"/>
      <c r="E2543" s="269"/>
      <c r="F2543" s="269"/>
      <c r="G2543" s="269"/>
      <c r="H2543" s="269"/>
      <c r="I2543" s="269"/>
      <c r="J2543" s="269"/>
      <c r="K2543" s="270"/>
      <c r="L2543" s="270"/>
      <c r="M2543" s="270"/>
      <c r="N2543" s="270"/>
      <c r="O2543" s="270"/>
      <c r="P2543" s="270"/>
      <c r="Q2543" s="270"/>
      <c r="R2543" s="269"/>
      <c r="S2543" s="269"/>
      <c r="T2543" s="269"/>
      <c r="U2543" s="269"/>
      <c r="V2543" s="269"/>
      <c r="W2543" s="269"/>
      <c r="X2543" s="269"/>
      <c r="Y2543" s="270"/>
      <c r="Z2543" s="270"/>
      <c r="AA2543" s="270"/>
      <c r="AB2543" s="270"/>
      <c r="AC2543" s="270"/>
      <c r="AD2543" s="270"/>
      <c r="AE2543" s="270"/>
      <c r="AF2543" s="269"/>
      <c r="AG2543" s="269"/>
      <c r="AH2543" s="269"/>
      <c r="AI2543" s="269"/>
      <c r="AJ2543" s="269"/>
      <c r="AK2543" s="269"/>
      <c r="AL2543" s="269"/>
    </row>
    <row r="2544" spans="1:38" ht="11.25" x14ac:dyDescent="0.2">
      <c r="A2544" s="266">
        <v>2536</v>
      </c>
      <c r="B2544" s="267">
        <f>'!!!KATILIMCI LİSTESİ!!!'!C2537</f>
        <v>0</v>
      </c>
      <c r="C2544" s="268">
        <f>'!!!KATILIMCI LİSTESİ!!!'!B2537</f>
        <v>0</v>
      </c>
      <c r="D2544" s="269"/>
      <c r="E2544" s="269"/>
      <c r="F2544" s="269"/>
      <c r="G2544" s="269"/>
      <c r="H2544" s="269"/>
      <c r="I2544" s="269"/>
      <c r="J2544" s="269"/>
      <c r="K2544" s="270"/>
      <c r="L2544" s="270"/>
      <c r="M2544" s="270"/>
      <c r="N2544" s="270"/>
      <c r="O2544" s="270"/>
      <c r="P2544" s="270"/>
      <c r="Q2544" s="270"/>
      <c r="R2544" s="269"/>
      <c r="S2544" s="269"/>
      <c r="T2544" s="269"/>
      <c r="U2544" s="269"/>
      <c r="V2544" s="269"/>
      <c r="W2544" s="269"/>
      <c r="X2544" s="269"/>
      <c r="Y2544" s="270"/>
      <c r="Z2544" s="270"/>
      <c r="AA2544" s="270"/>
      <c r="AB2544" s="270"/>
      <c r="AC2544" s="270"/>
      <c r="AD2544" s="270"/>
      <c r="AE2544" s="270"/>
      <c r="AF2544" s="269"/>
      <c r="AG2544" s="269"/>
      <c r="AH2544" s="269"/>
      <c r="AI2544" s="269"/>
      <c r="AJ2544" s="269"/>
      <c r="AK2544" s="269"/>
      <c r="AL2544" s="269"/>
    </row>
    <row r="2545" spans="1:38" ht="11.25" x14ac:dyDescent="0.2">
      <c r="A2545" s="266">
        <v>2537</v>
      </c>
      <c r="B2545" s="267">
        <f>'!!!KATILIMCI LİSTESİ!!!'!C2538</f>
        <v>0</v>
      </c>
      <c r="C2545" s="268">
        <f>'!!!KATILIMCI LİSTESİ!!!'!B2538</f>
        <v>0</v>
      </c>
      <c r="D2545" s="269"/>
      <c r="E2545" s="269"/>
      <c r="F2545" s="269"/>
      <c r="G2545" s="269"/>
      <c r="H2545" s="269"/>
      <c r="I2545" s="269"/>
      <c r="J2545" s="269"/>
      <c r="K2545" s="270"/>
      <c r="L2545" s="270"/>
      <c r="M2545" s="270"/>
      <c r="N2545" s="270"/>
      <c r="O2545" s="270"/>
      <c r="P2545" s="270"/>
      <c r="Q2545" s="270"/>
      <c r="R2545" s="269"/>
      <c r="S2545" s="269"/>
      <c r="T2545" s="269"/>
      <c r="U2545" s="269"/>
      <c r="V2545" s="269"/>
      <c r="W2545" s="269"/>
      <c r="X2545" s="269"/>
      <c r="Y2545" s="270"/>
      <c r="Z2545" s="270"/>
      <c r="AA2545" s="270"/>
      <c r="AB2545" s="270"/>
      <c r="AC2545" s="270"/>
      <c r="AD2545" s="270"/>
      <c r="AE2545" s="270"/>
      <c r="AF2545" s="269"/>
      <c r="AG2545" s="269"/>
      <c r="AH2545" s="269"/>
      <c r="AI2545" s="269"/>
      <c r="AJ2545" s="269"/>
      <c r="AK2545" s="269"/>
      <c r="AL2545" s="269"/>
    </row>
    <row r="2546" spans="1:38" ht="11.25" x14ac:dyDescent="0.2">
      <c r="A2546" s="266">
        <v>2538</v>
      </c>
      <c r="B2546" s="267">
        <f>'!!!KATILIMCI LİSTESİ!!!'!C2539</f>
        <v>0</v>
      </c>
      <c r="C2546" s="268">
        <f>'!!!KATILIMCI LİSTESİ!!!'!B2539</f>
        <v>0</v>
      </c>
      <c r="D2546" s="269"/>
      <c r="E2546" s="269"/>
      <c r="F2546" s="269"/>
      <c r="G2546" s="269"/>
      <c r="H2546" s="269"/>
      <c r="I2546" s="269"/>
      <c r="J2546" s="269"/>
      <c r="K2546" s="270"/>
      <c r="L2546" s="270"/>
      <c r="M2546" s="270"/>
      <c r="N2546" s="270"/>
      <c r="O2546" s="270"/>
      <c r="P2546" s="270"/>
      <c r="Q2546" s="270"/>
      <c r="R2546" s="269"/>
      <c r="S2546" s="269"/>
      <c r="T2546" s="269"/>
      <c r="U2546" s="269"/>
      <c r="V2546" s="269"/>
      <c r="W2546" s="269"/>
      <c r="X2546" s="269"/>
      <c r="Y2546" s="270"/>
      <c r="Z2546" s="270"/>
      <c r="AA2546" s="270"/>
      <c r="AB2546" s="270"/>
      <c r="AC2546" s="270"/>
      <c r="AD2546" s="270"/>
      <c r="AE2546" s="270"/>
      <c r="AF2546" s="269"/>
      <c r="AG2546" s="269"/>
      <c r="AH2546" s="269"/>
      <c r="AI2546" s="269"/>
      <c r="AJ2546" s="269"/>
      <c r="AK2546" s="269"/>
      <c r="AL2546" s="269"/>
    </row>
    <row r="2547" spans="1:38" ht="11.25" x14ac:dyDescent="0.2">
      <c r="A2547" s="266">
        <v>2539</v>
      </c>
      <c r="B2547" s="267">
        <f>'!!!KATILIMCI LİSTESİ!!!'!C2540</f>
        <v>0</v>
      </c>
      <c r="C2547" s="268">
        <f>'!!!KATILIMCI LİSTESİ!!!'!B2540</f>
        <v>0</v>
      </c>
      <c r="D2547" s="269"/>
      <c r="E2547" s="269"/>
      <c r="F2547" s="269"/>
      <c r="G2547" s="269"/>
      <c r="H2547" s="269"/>
      <c r="I2547" s="269"/>
      <c r="J2547" s="269"/>
      <c r="K2547" s="270"/>
      <c r="L2547" s="270"/>
      <c r="M2547" s="270"/>
      <c r="N2547" s="270"/>
      <c r="O2547" s="270"/>
      <c r="P2547" s="270"/>
      <c r="Q2547" s="270"/>
      <c r="R2547" s="269"/>
      <c r="S2547" s="269"/>
      <c r="T2547" s="269"/>
      <c r="U2547" s="269"/>
      <c r="V2547" s="269"/>
      <c r="W2547" s="269"/>
      <c r="X2547" s="269"/>
      <c r="Y2547" s="270"/>
      <c r="Z2547" s="270"/>
      <c r="AA2547" s="270"/>
      <c r="AB2547" s="270"/>
      <c r="AC2547" s="270"/>
      <c r="AD2547" s="270"/>
      <c r="AE2547" s="270"/>
      <c r="AF2547" s="269"/>
      <c r="AG2547" s="269"/>
      <c r="AH2547" s="269"/>
      <c r="AI2547" s="269"/>
      <c r="AJ2547" s="269"/>
      <c r="AK2547" s="269"/>
      <c r="AL2547" s="269"/>
    </row>
    <row r="2548" spans="1:38" ht="11.25" x14ac:dyDescent="0.2">
      <c r="A2548" s="266">
        <v>2540</v>
      </c>
      <c r="B2548" s="267">
        <f>'!!!KATILIMCI LİSTESİ!!!'!C2541</f>
        <v>0</v>
      </c>
      <c r="C2548" s="268">
        <f>'!!!KATILIMCI LİSTESİ!!!'!B2541</f>
        <v>0</v>
      </c>
      <c r="D2548" s="269"/>
      <c r="E2548" s="269"/>
      <c r="F2548" s="269"/>
      <c r="G2548" s="269"/>
      <c r="H2548" s="269"/>
      <c r="I2548" s="269"/>
      <c r="J2548" s="269"/>
      <c r="K2548" s="270"/>
      <c r="L2548" s="270"/>
      <c r="M2548" s="270"/>
      <c r="N2548" s="270"/>
      <c r="O2548" s="270"/>
      <c r="P2548" s="270"/>
      <c r="Q2548" s="270"/>
      <c r="R2548" s="269"/>
      <c r="S2548" s="269"/>
      <c r="T2548" s="269"/>
      <c r="U2548" s="269"/>
      <c r="V2548" s="269"/>
      <c r="W2548" s="269"/>
      <c r="X2548" s="269"/>
      <c r="Y2548" s="270"/>
      <c r="Z2548" s="270"/>
      <c r="AA2548" s="270"/>
      <c r="AB2548" s="270"/>
      <c r="AC2548" s="270"/>
      <c r="AD2548" s="270"/>
      <c r="AE2548" s="270"/>
      <c r="AF2548" s="269"/>
      <c r="AG2548" s="269"/>
      <c r="AH2548" s="269"/>
      <c r="AI2548" s="269"/>
      <c r="AJ2548" s="269"/>
      <c r="AK2548" s="269"/>
      <c r="AL2548" s="269"/>
    </row>
    <row r="2549" spans="1:38" ht="11.25" x14ac:dyDescent="0.2">
      <c r="A2549" s="266">
        <v>2541</v>
      </c>
      <c r="B2549" s="267">
        <f>'!!!KATILIMCI LİSTESİ!!!'!C2542</f>
        <v>0</v>
      </c>
      <c r="C2549" s="268">
        <f>'!!!KATILIMCI LİSTESİ!!!'!B2542</f>
        <v>0</v>
      </c>
      <c r="D2549" s="269"/>
      <c r="E2549" s="269"/>
      <c r="F2549" s="269"/>
      <c r="G2549" s="269"/>
      <c r="H2549" s="269"/>
      <c r="I2549" s="269"/>
      <c r="J2549" s="269"/>
      <c r="K2549" s="270"/>
      <c r="L2549" s="270"/>
      <c r="M2549" s="270"/>
      <c r="N2549" s="270"/>
      <c r="O2549" s="270"/>
      <c r="P2549" s="270"/>
      <c r="Q2549" s="270"/>
      <c r="R2549" s="269"/>
      <c r="S2549" s="269"/>
      <c r="T2549" s="269"/>
      <c r="U2549" s="269"/>
      <c r="V2549" s="269"/>
      <c r="W2549" s="269"/>
      <c r="X2549" s="269"/>
      <c r="Y2549" s="270"/>
      <c r="Z2549" s="270"/>
      <c r="AA2549" s="270"/>
      <c r="AB2549" s="270"/>
      <c r="AC2549" s="270"/>
      <c r="AD2549" s="270"/>
      <c r="AE2549" s="270"/>
      <c r="AF2549" s="269"/>
      <c r="AG2549" s="269"/>
      <c r="AH2549" s="269"/>
      <c r="AI2549" s="269"/>
      <c r="AJ2549" s="269"/>
      <c r="AK2549" s="269"/>
      <c r="AL2549" s="269"/>
    </row>
    <row r="2550" spans="1:38" ht="11.25" x14ac:dyDescent="0.2">
      <c r="A2550" s="266">
        <v>2542</v>
      </c>
      <c r="B2550" s="267">
        <f>'!!!KATILIMCI LİSTESİ!!!'!C2543</f>
        <v>0</v>
      </c>
      <c r="C2550" s="268">
        <f>'!!!KATILIMCI LİSTESİ!!!'!B2543</f>
        <v>0</v>
      </c>
      <c r="D2550" s="269"/>
      <c r="E2550" s="269"/>
      <c r="F2550" s="269"/>
      <c r="G2550" s="269"/>
      <c r="H2550" s="269"/>
      <c r="I2550" s="269"/>
      <c r="J2550" s="269"/>
      <c r="K2550" s="270"/>
      <c r="L2550" s="270"/>
      <c r="M2550" s="270"/>
      <c r="N2550" s="270"/>
      <c r="O2550" s="270"/>
      <c r="P2550" s="270"/>
      <c r="Q2550" s="270"/>
      <c r="R2550" s="269"/>
      <c r="S2550" s="269"/>
      <c r="T2550" s="269"/>
      <c r="U2550" s="269"/>
      <c r="V2550" s="269"/>
      <c r="W2550" s="269"/>
      <c r="X2550" s="269"/>
      <c r="Y2550" s="270"/>
      <c r="Z2550" s="270"/>
      <c r="AA2550" s="270"/>
      <c r="AB2550" s="270"/>
      <c r="AC2550" s="270"/>
      <c r="AD2550" s="270"/>
      <c r="AE2550" s="270"/>
      <c r="AF2550" s="269"/>
      <c r="AG2550" s="269"/>
      <c r="AH2550" s="269"/>
      <c r="AI2550" s="269"/>
      <c r="AJ2550" s="269"/>
      <c r="AK2550" s="269"/>
      <c r="AL2550" s="269"/>
    </row>
    <row r="2551" spans="1:38" ht="11.25" x14ac:dyDescent="0.2">
      <c r="A2551" s="266">
        <v>2543</v>
      </c>
      <c r="B2551" s="267">
        <f>'!!!KATILIMCI LİSTESİ!!!'!C2544</f>
        <v>0</v>
      </c>
      <c r="C2551" s="268">
        <f>'!!!KATILIMCI LİSTESİ!!!'!B2544</f>
        <v>0</v>
      </c>
      <c r="D2551" s="269"/>
      <c r="E2551" s="269"/>
      <c r="F2551" s="269"/>
      <c r="G2551" s="269"/>
      <c r="H2551" s="269"/>
      <c r="I2551" s="269"/>
      <c r="J2551" s="269"/>
      <c r="K2551" s="270"/>
      <c r="L2551" s="270"/>
      <c r="M2551" s="270"/>
      <c r="N2551" s="270"/>
      <c r="O2551" s="270"/>
      <c r="P2551" s="270"/>
      <c r="Q2551" s="270"/>
      <c r="R2551" s="269"/>
      <c r="S2551" s="269"/>
      <c r="T2551" s="269"/>
      <c r="U2551" s="269"/>
      <c r="V2551" s="269"/>
      <c r="W2551" s="269"/>
      <c r="X2551" s="269"/>
      <c r="Y2551" s="270"/>
      <c r="Z2551" s="270"/>
      <c r="AA2551" s="270"/>
      <c r="AB2551" s="270"/>
      <c r="AC2551" s="270"/>
      <c r="AD2551" s="270"/>
      <c r="AE2551" s="270"/>
      <c r="AF2551" s="269"/>
      <c r="AG2551" s="269"/>
      <c r="AH2551" s="269"/>
      <c r="AI2551" s="269"/>
      <c r="AJ2551" s="269"/>
      <c r="AK2551" s="269"/>
      <c r="AL2551" s="269"/>
    </row>
    <row r="2552" spans="1:38" ht="11.25" x14ac:dyDescent="0.2">
      <c r="A2552" s="266">
        <v>2544</v>
      </c>
      <c r="B2552" s="267">
        <f>'!!!KATILIMCI LİSTESİ!!!'!C2545</f>
        <v>0</v>
      </c>
      <c r="C2552" s="268">
        <f>'!!!KATILIMCI LİSTESİ!!!'!B2545</f>
        <v>0</v>
      </c>
      <c r="D2552" s="269"/>
      <c r="E2552" s="269"/>
      <c r="F2552" s="269"/>
      <c r="G2552" s="269"/>
      <c r="H2552" s="269"/>
      <c r="I2552" s="269"/>
      <c r="J2552" s="269"/>
      <c r="K2552" s="270"/>
      <c r="L2552" s="270"/>
      <c r="M2552" s="270"/>
      <c r="N2552" s="270"/>
      <c r="O2552" s="270"/>
      <c r="P2552" s="270"/>
      <c r="Q2552" s="270"/>
      <c r="R2552" s="269"/>
      <c r="S2552" s="269"/>
      <c r="T2552" s="269"/>
      <c r="U2552" s="269"/>
      <c r="V2552" s="269"/>
      <c r="W2552" s="269"/>
      <c r="X2552" s="269"/>
      <c r="Y2552" s="270"/>
      <c r="Z2552" s="270"/>
      <c r="AA2552" s="270"/>
      <c r="AB2552" s="270"/>
      <c r="AC2552" s="270"/>
      <c r="AD2552" s="270"/>
      <c r="AE2552" s="270"/>
      <c r="AF2552" s="269"/>
      <c r="AG2552" s="269"/>
      <c r="AH2552" s="269"/>
      <c r="AI2552" s="269"/>
      <c r="AJ2552" s="269"/>
      <c r="AK2552" s="269"/>
      <c r="AL2552" s="269"/>
    </row>
    <row r="2553" spans="1:38" ht="11.25" x14ac:dyDescent="0.2">
      <c r="A2553" s="266">
        <v>2545</v>
      </c>
      <c r="B2553" s="267">
        <f>'!!!KATILIMCI LİSTESİ!!!'!C2546</f>
        <v>0</v>
      </c>
      <c r="C2553" s="268">
        <f>'!!!KATILIMCI LİSTESİ!!!'!B2546</f>
        <v>0</v>
      </c>
      <c r="D2553" s="269"/>
      <c r="E2553" s="269"/>
      <c r="F2553" s="269"/>
      <c r="G2553" s="269"/>
      <c r="H2553" s="269"/>
      <c r="I2553" s="269"/>
      <c r="J2553" s="269"/>
      <c r="K2553" s="270"/>
      <c r="L2553" s="270"/>
      <c r="M2553" s="270"/>
      <c r="N2553" s="270"/>
      <c r="O2553" s="270"/>
      <c r="P2553" s="270"/>
      <c r="Q2553" s="270"/>
      <c r="R2553" s="269"/>
      <c r="S2553" s="269"/>
      <c r="T2553" s="269"/>
      <c r="U2553" s="269"/>
      <c r="V2553" s="269"/>
      <c r="W2553" s="269"/>
      <c r="X2553" s="269"/>
      <c r="Y2553" s="270"/>
      <c r="Z2553" s="270"/>
      <c r="AA2553" s="270"/>
      <c r="AB2553" s="270"/>
      <c r="AC2553" s="270"/>
      <c r="AD2553" s="270"/>
      <c r="AE2553" s="270"/>
      <c r="AF2553" s="269"/>
      <c r="AG2553" s="269"/>
      <c r="AH2553" s="269"/>
      <c r="AI2553" s="269"/>
      <c r="AJ2553" s="269"/>
      <c r="AK2553" s="269"/>
      <c r="AL2553" s="269"/>
    </row>
    <row r="2554" spans="1:38" ht="11.25" x14ac:dyDescent="0.2">
      <c r="A2554" s="266">
        <v>2546</v>
      </c>
      <c r="B2554" s="267">
        <f>'!!!KATILIMCI LİSTESİ!!!'!C2547</f>
        <v>0</v>
      </c>
      <c r="C2554" s="268">
        <f>'!!!KATILIMCI LİSTESİ!!!'!B2547</f>
        <v>0</v>
      </c>
      <c r="D2554" s="269"/>
      <c r="E2554" s="269"/>
      <c r="F2554" s="269"/>
      <c r="G2554" s="269"/>
      <c r="H2554" s="269"/>
      <c r="I2554" s="269"/>
      <c r="J2554" s="269"/>
      <c r="K2554" s="270"/>
      <c r="L2554" s="270"/>
      <c r="M2554" s="270"/>
      <c r="N2554" s="270"/>
      <c r="O2554" s="270"/>
      <c r="P2554" s="270"/>
      <c r="Q2554" s="270"/>
      <c r="R2554" s="269"/>
      <c r="S2554" s="269"/>
      <c r="T2554" s="269"/>
      <c r="U2554" s="269"/>
      <c r="V2554" s="269"/>
      <c r="W2554" s="269"/>
      <c r="X2554" s="269"/>
      <c r="Y2554" s="270"/>
      <c r="Z2554" s="270"/>
      <c r="AA2554" s="270"/>
      <c r="AB2554" s="270"/>
      <c r="AC2554" s="270"/>
      <c r="AD2554" s="270"/>
      <c r="AE2554" s="270"/>
      <c r="AF2554" s="269"/>
      <c r="AG2554" s="269"/>
      <c r="AH2554" s="269"/>
      <c r="AI2554" s="269"/>
      <c r="AJ2554" s="269"/>
      <c r="AK2554" s="269"/>
      <c r="AL2554" s="269"/>
    </row>
    <row r="2555" spans="1:38" ht="11.25" x14ac:dyDescent="0.2">
      <c r="A2555" s="266">
        <v>2547</v>
      </c>
      <c r="B2555" s="267">
        <f>'!!!KATILIMCI LİSTESİ!!!'!C2548</f>
        <v>0</v>
      </c>
      <c r="C2555" s="268">
        <f>'!!!KATILIMCI LİSTESİ!!!'!B2548</f>
        <v>0</v>
      </c>
      <c r="D2555" s="269"/>
      <c r="E2555" s="269"/>
      <c r="F2555" s="269"/>
      <c r="G2555" s="269"/>
      <c r="H2555" s="269"/>
      <c r="I2555" s="269"/>
      <c r="J2555" s="269"/>
      <c r="K2555" s="270"/>
      <c r="L2555" s="270"/>
      <c r="M2555" s="270"/>
      <c r="N2555" s="270"/>
      <c r="O2555" s="270"/>
      <c r="P2555" s="270"/>
      <c r="Q2555" s="270"/>
      <c r="R2555" s="269"/>
      <c r="S2555" s="269"/>
      <c r="T2555" s="269"/>
      <c r="U2555" s="269"/>
      <c r="V2555" s="269"/>
      <c r="W2555" s="269"/>
      <c r="X2555" s="269"/>
      <c r="Y2555" s="270"/>
      <c r="Z2555" s="270"/>
      <c r="AA2555" s="270"/>
      <c r="AB2555" s="270"/>
      <c r="AC2555" s="270"/>
      <c r="AD2555" s="270"/>
      <c r="AE2555" s="270"/>
      <c r="AF2555" s="269"/>
      <c r="AG2555" s="269"/>
      <c r="AH2555" s="269"/>
      <c r="AI2555" s="269"/>
      <c r="AJ2555" s="269"/>
      <c r="AK2555" s="269"/>
      <c r="AL2555" s="269"/>
    </row>
    <row r="2556" spans="1:38" ht="11.25" x14ac:dyDescent="0.2">
      <c r="A2556" s="266">
        <v>2548</v>
      </c>
      <c r="B2556" s="267">
        <f>'!!!KATILIMCI LİSTESİ!!!'!C2549</f>
        <v>0</v>
      </c>
      <c r="C2556" s="268">
        <f>'!!!KATILIMCI LİSTESİ!!!'!B2549</f>
        <v>0</v>
      </c>
      <c r="D2556" s="269"/>
      <c r="E2556" s="269"/>
      <c r="F2556" s="269"/>
      <c r="G2556" s="269"/>
      <c r="H2556" s="269"/>
      <c r="I2556" s="269"/>
      <c r="J2556" s="269"/>
      <c r="K2556" s="270"/>
      <c r="L2556" s="270"/>
      <c r="M2556" s="270"/>
      <c r="N2556" s="270"/>
      <c r="O2556" s="270"/>
      <c r="P2556" s="270"/>
      <c r="Q2556" s="270"/>
      <c r="R2556" s="269"/>
      <c r="S2556" s="269"/>
      <c r="T2556" s="269"/>
      <c r="U2556" s="269"/>
      <c r="V2556" s="269"/>
      <c r="W2556" s="269"/>
      <c r="X2556" s="269"/>
      <c r="Y2556" s="270"/>
      <c r="Z2556" s="270"/>
      <c r="AA2556" s="270"/>
      <c r="AB2556" s="270"/>
      <c r="AC2556" s="270"/>
      <c r="AD2556" s="270"/>
      <c r="AE2556" s="270"/>
      <c r="AF2556" s="269"/>
      <c r="AG2556" s="269"/>
      <c r="AH2556" s="269"/>
      <c r="AI2556" s="269"/>
      <c r="AJ2556" s="269"/>
      <c r="AK2556" s="269"/>
      <c r="AL2556" s="269"/>
    </row>
    <row r="2557" spans="1:38" ht="11.25" x14ac:dyDescent="0.2">
      <c r="A2557" s="266">
        <v>2549</v>
      </c>
      <c r="B2557" s="267">
        <f>'!!!KATILIMCI LİSTESİ!!!'!C2550</f>
        <v>0</v>
      </c>
      <c r="C2557" s="268">
        <f>'!!!KATILIMCI LİSTESİ!!!'!B2550</f>
        <v>0</v>
      </c>
      <c r="D2557" s="269"/>
      <c r="E2557" s="269"/>
      <c r="F2557" s="269"/>
      <c r="G2557" s="269"/>
      <c r="H2557" s="269"/>
      <c r="I2557" s="269"/>
      <c r="J2557" s="269"/>
      <c r="K2557" s="270"/>
      <c r="L2557" s="270"/>
      <c r="M2557" s="270"/>
      <c r="N2557" s="270"/>
      <c r="O2557" s="270"/>
      <c r="P2557" s="270"/>
      <c r="Q2557" s="270"/>
      <c r="R2557" s="269"/>
      <c r="S2557" s="269"/>
      <c r="T2557" s="269"/>
      <c r="U2557" s="269"/>
      <c r="V2557" s="269"/>
      <c r="W2557" s="269"/>
      <c r="X2557" s="269"/>
      <c r="Y2557" s="270"/>
      <c r="Z2557" s="270"/>
      <c r="AA2557" s="270"/>
      <c r="AB2557" s="270"/>
      <c r="AC2557" s="270"/>
      <c r="AD2557" s="270"/>
      <c r="AE2557" s="270"/>
      <c r="AF2557" s="269"/>
      <c r="AG2557" s="269"/>
      <c r="AH2557" s="269"/>
      <c r="AI2557" s="269"/>
      <c r="AJ2557" s="269"/>
      <c r="AK2557" s="269"/>
      <c r="AL2557" s="269"/>
    </row>
    <row r="2558" spans="1:38" ht="11.25" x14ac:dyDescent="0.2">
      <c r="A2558" s="266">
        <v>2550</v>
      </c>
      <c r="B2558" s="267">
        <f>'!!!KATILIMCI LİSTESİ!!!'!C2551</f>
        <v>0</v>
      </c>
      <c r="C2558" s="268">
        <f>'!!!KATILIMCI LİSTESİ!!!'!B2551</f>
        <v>0</v>
      </c>
      <c r="D2558" s="269"/>
      <c r="E2558" s="269"/>
      <c r="F2558" s="269"/>
      <c r="G2558" s="269"/>
      <c r="H2558" s="269"/>
      <c r="I2558" s="269"/>
      <c r="J2558" s="269"/>
      <c r="K2558" s="270"/>
      <c r="L2558" s="270"/>
      <c r="M2558" s="270"/>
      <c r="N2558" s="270"/>
      <c r="O2558" s="270"/>
      <c r="P2558" s="270"/>
      <c r="Q2558" s="270"/>
      <c r="R2558" s="269"/>
      <c r="S2558" s="269"/>
      <c r="T2558" s="269"/>
      <c r="U2558" s="269"/>
      <c r="V2558" s="269"/>
      <c r="W2558" s="269"/>
      <c r="X2558" s="269"/>
      <c r="Y2558" s="270"/>
      <c r="Z2558" s="270"/>
      <c r="AA2558" s="270"/>
      <c r="AB2558" s="270"/>
      <c r="AC2558" s="270"/>
      <c r="AD2558" s="270"/>
      <c r="AE2558" s="270"/>
      <c r="AF2558" s="269"/>
      <c r="AG2558" s="269"/>
      <c r="AH2558" s="269"/>
      <c r="AI2558" s="269"/>
      <c r="AJ2558" s="269"/>
      <c r="AK2558" s="269"/>
      <c r="AL2558" s="269"/>
    </row>
    <row r="2559" spans="1:38" ht="11.25" x14ac:dyDescent="0.2">
      <c r="A2559" s="266">
        <v>2551</v>
      </c>
      <c r="B2559" s="267">
        <f>'!!!KATILIMCI LİSTESİ!!!'!C2552</f>
        <v>0</v>
      </c>
      <c r="C2559" s="268">
        <f>'!!!KATILIMCI LİSTESİ!!!'!B2552</f>
        <v>0</v>
      </c>
      <c r="D2559" s="269"/>
      <c r="E2559" s="269"/>
      <c r="F2559" s="269"/>
      <c r="G2559" s="269"/>
      <c r="H2559" s="269"/>
      <c r="I2559" s="269"/>
      <c r="J2559" s="269"/>
      <c r="K2559" s="270"/>
      <c r="L2559" s="270"/>
      <c r="M2559" s="270"/>
      <c r="N2559" s="270"/>
      <c r="O2559" s="270"/>
      <c r="P2559" s="270"/>
      <c r="Q2559" s="270"/>
      <c r="R2559" s="269"/>
      <c r="S2559" s="269"/>
      <c r="T2559" s="269"/>
      <c r="U2559" s="269"/>
      <c r="V2559" s="269"/>
      <c r="W2559" s="269"/>
      <c r="X2559" s="269"/>
      <c r="Y2559" s="270"/>
      <c r="Z2559" s="270"/>
      <c r="AA2559" s="270"/>
      <c r="AB2559" s="270"/>
      <c r="AC2559" s="270"/>
      <c r="AD2559" s="270"/>
      <c r="AE2559" s="270"/>
      <c r="AF2559" s="269"/>
      <c r="AG2559" s="269"/>
      <c r="AH2559" s="269"/>
      <c r="AI2559" s="269"/>
      <c r="AJ2559" s="269"/>
      <c r="AK2559" s="269"/>
      <c r="AL2559" s="269"/>
    </row>
    <row r="2560" spans="1:38" ht="11.25" x14ac:dyDescent="0.2">
      <c r="A2560" s="266">
        <v>2552</v>
      </c>
      <c r="B2560" s="267">
        <f>'!!!KATILIMCI LİSTESİ!!!'!C2553</f>
        <v>0</v>
      </c>
      <c r="C2560" s="268">
        <f>'!!!KATILIMCI LİSTESİ!!!'!B2553</f>
        <v>0</v>
      </c>
      <c r="D2560" s="269"/>
      <c r="E2560" s="269"/>
      <c r="F2560" s="269"/>
      <c r="G2560" s="269"/>
      <c r="H2560" s="269"/>
      <c r="I2560" s="269"/>
      <c r="J2560" s="269"/>
      <c r="K2560" s="270"/>
      <c r="L2560" s="270"/>
      <c r="M2560" s="270"/>
      <c r="N2560" s="270"/>
      <c r="O2560" s="270"/>
      <c r="P2560" s="270"/>
      <c r="Q2560" s="270"/>
      <c r="R2560" s="269"/>
      <c r="S2560" s="269"/>
      <c r="T2560" s="269"/>
      <c r="U2560" s="269"/>
      <c r="V2560" s="269"/>
      <c r="W2560" s="269"/>
      <c r="X2560" s="269"/>
      <c r="Y2560" s="270"/>
      <c r="Z2560" s="270"/>
      <c r="AA2560" s="270"/>
      <c r="AB2560" s="270"/>
      <c r="AC2560" s="270"/>
      <c r="AD2560" s="270"/>
      <c r="AE2560" s="270"/>
      <c r="AF2560" s="269"/>
      <c r="AG2560" s="269"/>
      <c r="AH2560" s="269"/>
      <c r="AI2560" s="269"/>
      <c r="AJ2560" s="269"/>
      <c r="AK2560" s="269"/>
      <c r="AL2560" s="269"/>
    </row>
    <row r="2561" spans="1:38" ht="11.25" x14ac:dyDescent="0.2">
      <c r="A2561" s="266">
        <v>2553</v>
      </c>
      <c r="B2561" s="267">
        <f>'!!!KATILIMCI LİSTESİ!!!'!C2554</f>
        <v>0</v>
      </c>
      <c r="C2561" s="268">
        <f>'!!!KATILIMCI LİSTESİ!!!'!B2554</f>
        <v>0</v>
      </c>
      <c r="D2561" s="269"/>
      <c r="E2561" s="269"/>
      <c r="F2561" s="269"/>
      <c r="G2561" s="269"/>
      <c r="H2561" s="269"/>
      <c r="I2561" s="269"/>
      <c r="J2561" s="269"/>
      <c r="K2561" s="270"/>
      <c r="L2561" s="270"/>
      <c r="M2561" s="270"/>
      <c r="N2561" s="270"/>
      <c r="O2561" s="270"/>
      <c r="P2561" s="270"/>
      <c r="Q2561" s="270"/>
      <c r="R2561" s="269"/>
      <c r="S2561" s="269"/>
      <c r="T2561" s="269"/>
      <c r="U2561" s="269"/>
      <c r="V2561" s="269"/>
      <c r="W2561" s="269"/>
      <c r="X2561" s="269"/>
      <c r="Y2561" s="270"/>
      <c r="Z2561" s="270"/>
      <c r="AA2561" s="270"/>
      <c r="AB2561" s="270"/>
      <c r="AC2561" s="270"/>
      <c r="AD2561" s="270"/>
      <c r="AE2561" s="270"/>
      <c r="AF2561" s="269"/>
      <c r="AG2561" s="269"/>
      <c r="AH2561" s="269"/>
      <c r="AI2561" s="269"/>
      <c r="AJ2561" s="269"/>
      <c r="AK2561" s="269"/>
      <c r="AL2561" s="269"/>
    </row>
    <row r="2562" spans="1:38" ht="11.25" x14ac:dyDescent="0.2">
      <c r="A2562" s="266">
        <v>2554</v>
      </c>
      <c r="B2562" s="267">
        <f>'!!!KATILIMCI LİSTESİ!!!'!C2555</f>
        <v>0</v>
      </c>
      <c r="C2562" s="268">
        <f>'!!!KATILIMCI LİSTESİ!!!'!B2555</f>
        <v>0</v>
      </c>
      <c r="D2562" s="269"/>
      <c r="E2562" s="269"/>
      <c r="F2562" s="269"/>
      <c r="G2562" s="269"/>
      <c r="H2562" s="269"/>
      <c r="I2562" s="269"/>
      <c r="J2562" s="269"/>
      <c r="K2562" s="270"/>
      <c r="L2562" s="270"/>
      <c r="M2562" s="270"/>
      <c r="N2562" s="270"/>
      <c r="O2562" s="270"/>
      <c r="P2562" s="270"/>
      <c r="Q2562" s="270"/>
      <c r="R2562" s="269"/>
      <c r="S2562" s="269"/>
      <c r="T2562" s="269"/>
      <c r="U2562" s="269"/>
      <c r="V2562" s="269"/>
      <c r="W2562" s="269"/>
      <c r="X2562" s="269"/>
      <c r="Y2562" s="270"/>
      <c r="Z2562" s="270"/>
      <c r="AA2562" s="270"/>
      <c r="AB2562" s="270"/>
      <c r="AC2562" s="270"/>
      <c r="AD2562" s="270"/>
      <c r="AE2562" s="270"/>
      <c r="AF2562" s="269"/>
      <c r="AG2562" s="269"/>
      <c r="AH2562" s="269"/>
      <c r="AI2562" s="269"/>
      <c r="AJ2562" s="269"/>
      <c r="AK2562" s="269"/>
      <c r="AL2562" s="269"/>
    </row>
    <row r="2563" spans="1:38" ht="11.25" x14ac:dyDescent="0.2">
      <c r="A2563" s="266">
        <v>2555</v>
      </c>
      <c r="B2563" s="267">
        <f>'!!!KATILIMCI LİSTESİ!!!'!C2556</f>
        <v>0</v>
      </c>
      <c r="C2563" s="268">
        <f>'!!!KATILIMCI LİSTESİ!!!'!B2556</f>
        <v>0</v>
      </c>
      <c r="D2563" s="269"/>
      <c r="E2563" s="269"/>
      <c r="F2563" s="269"/>
      <c r="G2563" s="269"/>
      <c r="H2563" s="269"/>
      <c r="I2563" s="269"/>
      <c r="J2563" s="269"/>
      <c r="K2563" s="270"/>
      <c r="L2563" s="270"/>
      <c r="M2563" s="270"/>
      <c r="N2563" s="270"/>
      <c r="O2563" s="270"/>
      <c r="P2563" s="270"/>
      <c r="Q2563" s="270"/>
      <c r="R2563" s="269"/>
      <c r="S2563" s="269"/>
      <c r="T2563" s="269"/>
      <c r="U2563" s="269"/>
      <c r="V2563" s="269"/>
      <c r="W2563" s="269"/>
      <c r="X2563" s="269"/>
      <c r="Y2563" s="270"/>
      <c r="Z2563" s="270"/>
      <c r="AA2563" s="270"/>
      <c r="AB2563" s="270"/>
      <c r="AC2563" s="270"/>
      <c r="AD2563" s="270"/>
      <c r="AE2563" s="270"/>
      <c r="AF2563" s="269"/>
      <c r="AG2563" s="269"/>
      <c r="AH2563" s="269"/>
      <c r="AI2563" s="269"/>
      <c r="AJ2563" s="269"/>
      <c r="AK2563" s="269"/>
      <c r="AL2563" s="269"/>
    </row>
    <row r="2564" spans="1:38" ht="11.25" x14ac:dyDescent="0.2">
      <c r="A2564" s="266">
        <v>2556</v>
      </c>
      <c r="B2564" s="267">
        <f>'!!!KATILIMCI LİSTESİ!!!'!C2557</f>
        <v>0</v>
      </c>
      <c r="C2564" s="268">
        <f>'!!!KATILIMCI LİSTESİ!!!'!B2557</f>
        <v>0</v>
      </c>
      <c r="D2564" s="269"/>
      <c r="E2564" s="269"/>
      <c r="F2564" s="269"/>
      <c r="G2564" s="269"/>
      <c r="H2564" s="269"/>
      <c r="I2564" s="269"/>
      <c r="J2564" s="269"/>
      <c r="K2564" s="270"/>
      <c r="L2564" s="270"/>
      <c r="M2564" s="270"/>
      <c r="N2564" s="270"/>
      <c r="O2564" s="270"/>
      <c r="P2564" s="270"/>
      <c r="Q2564" s="270"/>
      <c r="R2564" s="269"/>
      <c r="S2564" s="269"/>
      <c r="T2564" s="269"/>
      <c r="U2564" s="269"/>
      <c r="V2564" s="269"/>
      <c r="W2564" s="269"/>
      <c r="X2564" s="269"/>
      <c r="Y2564" s="270"/>
      <c r="Z2564" s="270"/>
      <c r="AA2564" s="270"/>
      <c r="AB2564" s="270"/>
      <c r="AC2564" s="270"/>
      <c r="AD2564" s="270"/>
      <c r="AE2564" s="270"/>
      <c r="AF2564" s="269"/>
      <c r="AG2564" s="269"/>
      <c r="AH2564" s="269"/>
      <c r="AI2564" s="269"/>
      <c r="AJ2564" s="269"/>
      <c r="AK2564" s="269"/>
      <c r="AL2564" s="269"/>
    </row>
    <row r="2565" spans="1:38" ht="11.25" x14ac:dyDescent="0.2">
      <c r="A2565" s="266">
        <v>2557</v>
      </c>
      <c r="B2565" s="267">
        <f>'!!!KATILIMCI LİSTESİ!!!'!C2558</f>
        <v>0</v>
      </c>
      <c r="C2565" s="268">
        <f>'!!!KATILIMCI LİSTESİ!!!'!B2558</f>
        <v>0</v>
      </c>
      <c r="D2565" s="269"/>
      <c r="E2565" s="269"/>
      <c r="F2565" s="269"/>
      <c r="G2565" s="269"/>
      <c r="H2565" s="269"/>
      <c r="I2565" s="269"/>
      <c r="J2565" s="269"/>
      <c r="K2565" s="270"/>
      <c r="L2565" s="270"/>
      <c r="M2565" s="270"/>
      <c r="N2565" s="270"/>
      <c r="O2565" s="270"/>
      <c r="P2565" s="270"/>
      <c r="Q2565" s="270"/>
      <c r="R2565" s="269"/>
      <c r="S2565" s="269"/>
      <c r="T2565" s="269"/>
      <c r="U2565" s="269"/>
      <c r="V2565" s="269"/>
      <c r="W2565" s="269"/>
      <c r="X2565" s="269"/>
      <c r="Y2565" s="270"/>
      <c r="Z2565" s="270"/>
      <c r="AA2565" s="270"/>
      <c r="AB2565" s="270"/>
      <c r="AC2565" s="270"/>
      <c r="AD2565" s="270"/>
      <c r="AE2565" s="270"/>
      <c r="AF2565" s="269"/>
      <c r="AG2565" s="269"/>
      <c r="AH2565" s="269"/>
      <c r="AI2565" s="269"/>
      <c r="AJ2565" s="269"/>
      <c r="AK2565" s="269"/>
      <c r="AL2565" s="269"/>
    </row>
    <row r="2566" spans="1:38" ht="11.25" x14ac:dyDescent="0.2">
      <c r="A2566" s="266">
        <v>2558</v>
      </c>
      <c r="B2566" s="267">
        <f>'!!!KATILIMCI LİSTESİ!!!'!C2559</f>
        <v>0</v>
      </c>
      <c r="C2566" s="268">
        <f>'!!!KATILIMCI LİSTESİ!!!'!B2559</f>
        <v>0</v>
      </c>
      <c r="D2566" s="269"/>
      <c r="E2566" s="269"/>
      <c r="F2566" s="269"/>
      <c r="G2566" s="269"/>
      <c r="H2566" s="269"/>
      <c r="I2566" s="269"/>
      <c r="J2566" s="269"/>
      <c r="K2566" s="270"/>
      <c r="L2566" s="270"/>
      <c r="M2566" s="270"/>
      <c r="N2566" s="270"/>
      <c r="O2566" s="270"/>
      <c r="P2566" s="270"/>
      <c r="Q2566" s="270"/>
      <c r="R2566" s="269"/>
      <c r="S2566" s="269"/>
      <c r="T2566" s="269"/>
      <c r="U2566" s="269"/>
      <c r="V2566" s="269"/>
      <c r="W2566" s="269"/>
      <c r="X2566" s="269"/>
      <c r="Y2566" s="270"/>
      <c r="Z2566" s="270"/>
      <c r="AA2566" s="270"/>
      <c r="AB2566" s="270"/>
      <c r="AC2566" s="270"/>
      <c r="AD2566" s="270"/>
      <c r="AE2566" s="270"/>
      <c r="AF2566" s="269"/>
      <c r="AG2566" s="269"/>
      <c r="AH2566" s="269"/>
      <c r="AI2566" s="269"/>
      <c r="AJ2566" s="269"/>
      <c r="AK2566" s="269"/>
      <c r="AL2566" s="269"/>
    </row>
    <row r="2567" spans="1:38" ht="11.25" x14ac:dyDescent="0.2">
      <c r="A2567" s="266">
        <v>2559</v>
      </c>
      <c r="B2567" s="267">
        <f>'!!!KATILIMCI LİSTESİ!!!'!C2560</f>
        <v>0</v>
      </c>
      <c r="C2567" s="268">
        <f>'!!!KATILIMCI LİSTESİ!!!'!B2560</f>
        <v>0</v>
      </c>
      <c r="D2567" s="269"/>
      <c r="E2567" s="269"/>
      <c r="F2567" s="269"/>
      <c r="G2567" s="269"/>
      <c r="H2567" s="269"/>
      <c r="I2567" s="269"/>
      <c r="J2567" s="269"/>
      <c r="K2567" s="270"/>
      <c r="L2567" s="270"/>
      <c r="M2567" s="270"/>
      <c r="N2567" s="270"/>
      <c r="O2567" s="270"/>
      <c r="P2567" s="270"/>
      <c r="Q2567" s="270"/>
      <c r="R2567" s="269"/>
      <c r="S2567" s="269"/>
      <c r="T2567" s="269"/>
      <c r="U2567" s="269"/>
      <c r="V2567" s="269"/>
      <c r="W2567" s="269"/>
      <c r="X2567" s="269"/>
      <c r="Y2567" s="270"/>
      <c r="Z2567" s="270"/>
      <c r="AA2567" s="270"/>
      <c r="AB2567" s="270"/>
      <c r="AC2567" s="270"/>
      <c r="AD2567" s="270"/>
      <c r="AE2567" s="270"/>
      <c r="AF2567" s="269"/>
      <c r="AG2567" s="269"/>
      <c r="AH2567" s="269"/>
      <c r="AI2567" s="269"/>
      <c r="AJ2567" s="269"/>
      <c r="AK2567" s="269"/>
      <c r="AL2567" s="269"/>
    </row>
    <row r="2568" spans="1:38" ht="11.25" x14ac:dyDescent="0.2">
      <c r="A2568" s="266">
        <v>2560</v>
      </c>
      <c r="B2568" s="267">
        <f>'!!!KATILIMCI LİSTESİ!!!'!C2561</f>
        <v>0</v>
      </c>
      <c r="C2568" s="268">
        <f>'!!!KATILIMCI LİSTESİ!!!'!B2561</f>
        <v>0</v>
      </c>
      <c r="D2568" s="269"/>
      <c r="E2568" s="269"/>
      <c r="F2568" s="269"/>
      <c r="G2568" s="269"/>
      <c r="H2568" s="269"/>
      <c r="I2568" s="269"/>
      <c r="J2568" s="269"/>
      <c r="K2568" s="270"/>
      <c r="L2568" s="270"/>
      <c r="M2568" s="270"/>
      <c r="N2568" s="270"/>
      <c r="O2568" s="270"/>
      <c r="P2568" s="270"/>
      <c r="Q2568" s="270"/>
      <c r="R2568" s="269"/>
      <c r="S2568" s="269"/>
      <c r="T2568" s="269"/>
      <c r="U2568" s="269"/>
      <c r="V2568" s="269"/>
      <c r="W2568" s="269"/>
      <c r="X2568" s="269"/>
      <c r="Y2568" s="270"/>
      <c r="Z2568" s="270"/>
      <c r="AA2568" s="270"/>
      <c r="AB2568" s="270"/>
      <c r="AC2568" s="270"/>
      <c r="AD2568" s="270"/>
      <c r="AE2568" s="270"/>
      <c r="AF2568" s="269"/>
      <c r="AG2568" s="269"/>
      <c r="AH2568" s="269"/>
      <c r="AI2568" s="269"/>
      <c r="AJ2568" s="269"/>
      <c r="AK2568" s="269"/>
      <c r="AL2568" s="269"/>
    </row>
    <row r="2569" spans="1:38" ht="11.25" x14ac:dyDescent="0.2">
      <c r="A2569" s="266">
        <v>2561</v>
      </c>
      <c r="B2569" s="267">
        <f>'!!!KATILIMCI LİSTESİ!!!'!C2562</f>
        <v>0</v>
      </c>
      <c r="C2569" s="268">
        <f>'!!!KATILIMCI LİSTESİ!!!'!B2562</f>
        <v>0</v>
      </c>
      <c r="D2569" s="269"/>
      <c r="E2569" s="269"/>
      <c r="F2569" s="269"/>
      <c r="G2569" s="269"/>
      <c r="H2569" s="269"/>
      <c r="I2569" s="269"/>
      <c r="J2569" s="269"/>
      <c r="K2569" s="270"/>
      <c r="L2569" s="270"/>
      <c r="M2569" s="270"/>
      <c r="N2569" s="270"/>
      <c r="O2569" s="270"/>
      <c r="P2569" s="270"/>
      <c r="Q2569" s="270"/>
      <c r="R2569" s="269"/>
      <c r="S2569" s="269"/>
      <c r="T2569" s="269"/>
      <c r="U2569" s="269"/>
      <c r="V2569" s="269"/>
      <c r="W2569" s="269"/>
      <c r="X2569" s="269"/>
      <c r="Y2569" s="270"/>
      <c r="Z2569" s="270"/>
      <c r="AA2569" s="270"/>
      <c r="AB2569" s="270"/>
      <c r="AC2569" s="270"/>
      <c r="AD2569" s="270"/>
      <c r="AE2569" s="270"/>
      <c r="AF2569" s="269"/>
      <c r="AG2569" s="269"/>
      <c r="AH2569" s="269"/>
      <c r="AI2569" s="269"/>
      <c r="AJ2569" s="269"/>
      <c r="AK2569" s="269"/>
      <c r="AL2569" s="269"/>
    </row>
    <row r="2570" spans="1:38" ht="11.25" x14ac:dyDescent="0.2">
      <c r="A2570" s="266">
        <v>2562</v>
      </c>
      <c r="B2570" s="267">
        <f>'!!!KATILIMCI LİSTESİ!!!'!C2563</f>
        <v>0</v>
      </c>
      <c r="C2570" s="268">
        <f>'!!!KATILIMCI LİSTESİ!!!'!B2563</f>
        <v>0</v>
      </c>
      <c r="D2570" s="269"/>
      <c r="E2570" s="269"/>
      <c r="F2570" s="269"/>
      <c r="G2570" s="269"/>
      <c r="H2570" s="269"/>
      <c r="I2570" s="269"/>
      <c r="J2570" s="269"/>
      <c r="K2570" s="270"/>
      <c r="L2570" s="270"/>
      <c r="M2570" s="270"/>
      <c r="N2570" s="270"/>
      <c r="O2570" s="270"/>
      <c r="P2570" s="270"/>
      <c r="Q2570" s="270"/>
      <c r="R2570" s="269"/>
      <c r="S2570" s="269"/>
      <c r="T2570" s="269"/>
      <c r="U2570" s="269"/>
      <c r="V2570" s="269"/>
      <c r="W2570" s="269"/>
      <c r="X2570" s="269"/>
      <c r="Y2570" s="270"/>
      <c r="Z2570" s="270"/>
      <c r="AA2570" s="270"/>
      <c r="AB2570" s="270"/>
      <c r="AC2570" s="270"/>
      <c r="AD2570" s="270"/>
      <c r="AE2570" s="270"/>
      <c r="AF2570" s="269"/>
      <c r="AG2570" s="269"/>
      <c r="AH2570" s="269"/>
      <c r="AI2570" s="269"/>
      <c r="AJ2570" s="269"/>
      <c r="AK2570" s="269"/>
      <c r="AL2570" s="269"/>
    </row>
    <row r="2571" spans="1:38" ht="11.25" x14ac:dyDescent="0.2">
      <c r="A2571" s="266">
        <v>2563</v>
      </c>
      <c r="B2571" s="267">
        <f>'!!!KATILIMCI LİSTESİ!!!'!C2564</f>
        <v>0</v>
      </c>
      <c r="C2571" s="268">
        <f>'!!!KATILIMCI LİSTESİ!!!'!B2564</f>
        <v>0</v>
      </c>
      <c r="D2571" s="269"/>
      <c r="E2571" s="269"/>
      <c r="F2571" s="269"/>
      <c r="G2571" s="269"/>
      <c r="H2571" s="269"/>
      <c r="I2571" s="269"/>
      <c r="J2571" s="269"/>
      <c r="K2571" s="270"/>
      <c r="L2571" s="270"/>
      <c r="M2571" s="270"/>
      <c r="N2571" s="270"/>
      <c r="O2571" s="270"/>
      <c r="P2571" s="270"/>
      <c r="Q2571" s="270"/>
      <c r="R2571" s="269"/>
      <c r="S2571" s="269"/>
      <c r="T2571" s="269"/>
      <c r="U2571" s="269"/>
      <c r="V2571" s="269"/>
      <c r="W2571" s="269"/>
      <c r="X2571" s="269"/>
      <c r="Y2571" s="270"/>
      <c r="Z2571" s="270"/>
      <c r="AA2571" s="270"/>
      <c r="AB2571" s="270"/>
      <c r="AC2571" s="270"/>
      <c r="AD2571" s="270"/>
      <c r="AE2571" s="270"/>
      <c r="AF2571" s="269"/>
      <c r="AG2571" s="269"/>
      <c r="AH2571" s="269"/>
      <c r="AI2571" s="269"/>
      <c r="AJ2571" s="269"/>
      <c r="AK2571" s="269"/>
      <c r="AL2571" s="269"/>
    </row>
    <row r="2572" spans="1:38" ht="11.25" x14ac:dyDescent="0.2">
      <c r="A2572" s="266">
        <v>2564</v>
      </c>
      <c r="B2572" s="267">
        <f>'!!!KATILIMCI LİSTESİ!!!'!C2565</f>
        <v>0</v>
      </c>
      <c r="C2572" s="268">
        <f>'!!!KATILIMCI LİSTESİ!!!'!B2565</f>
        <v>0</v>
      </c>
      <c r="D2572" s="269"/>
      <c r="E2572" s="269"/>
      <c r="F2572" s="269"/>
      <c r="G2572" s="269"/>
      <c r="H2572" s="269"/>
      <c r="I2572" s="269"/>
      <c r="J2572" s="269"/>
      <c r="K2572" s="270"/>
      <c r="L2572" s="270"/>
      <c r="M2572" s="270"/>
      <c r="N2572" s="270"/>
      <c r="O2572" s="270"/>
      <c r="P2572" s="270"/>
      <c r="Q2572" s="270"/>
      <c r="R2572" s="269"/>
      <c r="S2572" s="269"/>
      <c r="T2572" s="269"/>
      <c r="U2572" s="269"/>
      <c r="V2572" s="269"/>
      <c r="W2572" s="269"/>
      <c r="X2572" s="269"/>
      <c r="Y2572" s="270"/>
      <c r="Z2572" s="270"/>
      <c r="AA2572" s="270"/>
      <c r="AB2572" s="270"/>
      <c r="AC2572" s="270"/>
      <c r="AD2572" s="270"/>
      <c r="AE2572" s="270"/>
      <c r="AF2572" s="269"/>
      <c r="AG2572" s="269"/>
      <c r="AH2572" s="269"/>
      <c r="AI2572" s="269"/>
      <c r="AJ2572" s="269"/>
      <c r="AK2572" s="269"/>
      <c r="AL2572" s="269"/>
    </row>
    <row r="2573" spans="1:38" ht="11.25" x14ac:dyDescent="0.2">
      <c r="A2573" s="266">
        <v>2565</v>
      </c>
      <c r="B2573" s="267">
        <f>'!!!KATILIMCI LİSTESİ!!!'!C2566</f>
        <v>0</v>
      </c>
      <c r="C2573" s="268">
        <f>'!!!KATILIMCI LİSTESİ!!!'!B2566</f>
        <v>0</v>
      </c>
      <c r="D2573" s="269"/>
      <c r="E2573" s="269"/>
      <c r="F2573" s="269"/>
      <c r="G2573" s="269"/>
      <c r="H2573" s="269"/>
      <c r="I2573" s="269"/>
      <c r="J2573" s="269"/>
      <c r="K2573" s="270"/>
      <c r="L2573" s="270"/>
      <c r="M2573" s="270"/>
      <c r="N2573" s="270"/>
      <c r="O2573" s="270"/>
      <c r="P2573" s="270"/>
      <c r="Q2573" s="270"/>
      <c r="R2573" s="269"/>
      <c r="S2573" s="269"/>
      <c r="T2573" s="269"/>
      <c r="U2573" s="269"/>
      <c r="V2573" s="269"/>
      <c r="W2573" s="269"/>
      <c r="X2573" s="269"/>
      <c r="Y2573" s="270"/>
      <c r="Z2573" s="270"/>
      <c r="AA2573" s="270"/>
      <c r="AB2573" s="270"/>
      <c r="AC2573" s="270"/>
      <c r="AD2573" s="270"/>
      <c r="AE2573" s="270"/>
      <c r="AF2573" s="269"/>
      <c r="AG2573" s="269"/>
      <c r="AH2573" s="269"/>
      <c r="AI2573" s="269"/>
      <c r="AJ2573" s="269"/>
      <c r="AK2573" s="269"/>
      <c r="AL2573" s="269"/>
    </row>
    <row r="2574" spans="1:38" ht="11.25" x14ac:dyDescent="0.2">
      <c r="A2574" s="266">
        <v>2566</v>
      </c>
      <c r="B2574" s="267">
        <f>'!!!KATILIMCI LİSTESİ!!!'!C2567</f>
        <v>0</v>
      </c>
      <c r="C2574" s="268">
        <f>'!!!KATILIMCI LİSTESİ!!!'!B2567</f>
        <v>0</v>
      </c>
      <c r="D2574" s="269"/>
      <c r="E2574" s="269"/>
      <c r="F2574" s="269"/>
      <c r="G2574" s="269"/>
      <c r="H2574" s="269"/>
      <c r="I2574" s="269"/>
      <c r="J2574" s="269"/>
      <c r="K2574" s="270"/>
      <c r="L2574" s="270"/>
      <c r="M2574" s="270"/>
      <c r="N2574" s="270"/>
      <c r="O2574" s="270"/>
      <c r="P2574" s="270"/>
      <c r="Q2574" s="270"/>
      <c r="R2574" s="269"/>
      <c r="S2574" s="269"/>
      <c r="T2574" s="269"/>
      <c r="U2574" s="269"/>
      <c r="V2574" s="269"/>
      <c r="W2574" s="269"/>
      <c r="X2574" s="269"/>
      <c r="Y2574" s="270"/>
      <c r="Z2574" s="270"/>
      <c r="AA2574" s="270"/>
      <c r="AB2574" s="270"/>
      <c r="AC2574" s="270"/>
      <c r="AD2574" s="270"/>
      <c r="AE2574" s="270"/>
      <c r="AF2574" s="269"/>
      <c r="AG2574" s="269"/>
      <c r="AH2574" s="269"/>
      <c r="AI2574" s="269"/>
      <c r="AJ2574" s="269"/>
      <c r="AK2574" s="269"/>
      <c r="AL2574" s="269"/>
    </row>
    <row r="2575" spans="1:38" ht="11.25" x14ac:dyDescent="0.2">
      <c r="A2575" s="266">
        <v>2567</v>
      </c>
      <c r="B2575" s="267">
        <f>'!!!KATILIMCI LİSTESİ!!!'!C2568</f>
        <v>0</v>
      </c>
      <c r="C2575" s="268">
        <f>'!!!KATILIMCI LİSTESİ!!!'!B2568</f>
        <v>0</v>
      </c>
      <c r="D2575" s="269"/>
      <c r="E2575" s="269"/>
      <c r="F2575" s="269"/>
      <c r="G2575" s="269"/>
      <c r="H2575" s="269"/>
      <c r="I2575" s="269"/>
      <c r="J2575" s="269"/>
      <c r="K2575" s="270"/>
      <c r="L2575" s="270"/>
      <c r="M2575" s="270"/>
      <c r="N2575" s="270"/>
      <c r="O2575" s="270"/>
      <c r="P2575" s="270"/>
      <c r="Q2575" s="270"/>
      <c r="R2575" s="269"/>
      <c r="S2575" s="269"/>
      <c r="T2575" s="269"/>
      <c r="U2575" s="269"/>
      <c r="V2575" s="269"/>
      <c r="W2575" s="269"/>
      <c r="X2575" s="269"/>
      <c r="Y2575" s="270"/>
      <c r="Z2575" s="270"/>
      <c r="AA2575" s="270"/>
      <c r="AB2575" s="270"/>
      <c r="AC2575" s="270"/>
      <c r="AD2575" s="270"/>
      <c r="AE2575" s="270"/>
      <c r="AF2575" s="269"/>
      <c r="AG2575" s="269"/>
      <c r="AH2575" s="269"/>
      <c r="AI2575" s="269"/>
      <c r="AJ2575" s="269"/>
      <c r="AK2575" s="269"/>
      <c r="AL2575" s="269"/>
    </row>
    <row r="2576" spans="1:38" ht="11.25" x14ac:dyDescent="0.2">
      <c r="A2576" s="266">
        <v>2568</v>
      </c>
      <c r="B2576" s="267">
        <f>'!!!KATILIMCI LİSTESİ!!!'!C2569</f>
        <v>0</v>
      </c>
      <c r="C2576" s="268">
        <f>'!!!KATILIMCI LİSTESİ!!!'!B2569</f>
        <v>0</v>
      </c>
      <c r="D2576" s="269"/>
      <c r="E2576" s="269"/>
      <c r="F2576" s="269"/>
      <c r="G2576" s="269"/>
      <c r="H2576" s="269"/>
      <c r="I2576" s="269"/>
      <c r="J2576" s="269"/>
      <c r="K2576" s="270"/>
      <c r="L2576" s="270"/>
      <c r="M2576" s="270"/>
      <c r="N2576" s="270"/>
      <c r="O2576" s="270"/>
      <c r="P2576" s="270"/>
      <c r="Q2576" s="270"/>
      <c r="R2576" s="269"/>
      <c r="S2576" s="269"/>
      <c r="T2576" s="269"/>
      <c r="U2576" s="269"/>
      <c r="V2576" s="269"/>
      <c r="W2576" s="269"/>
      <c r="X2576" s="269"/>
      <c r="Y2576" s="270"/>
      <c r="Z2576" s="270"/>
      <c r="AA2576" s="270"/>
      <c r="AB2576" s="270"/>
      <c r="AC2576" s="270"/>
      <c r="AD2576" s="270"/>
      <c r="AE2576" s="270"/>
      <c r="AF2576" s="269"/>
      <c r="AG2576" s="269"/>
      <c r="AH2576" s="269"/>
      <c r="AI2576" s="269"/>
      <c r="AJ2576" s="269"/>
      <c r="AK2576" s="269"/>
      <c r="AL2576" s="269"/>
    </row>
    <row r="2577" spans="1:38" ht="11.25" x14ac:dyDescent="0.2">
      <c r="A2577" s="266">
        <v>2569</v>
      </c>
      <c r="B2577" s="267">
        <f>'!!!KATILIMCI LİSTESİ!!!'!C2570</f>
        <v>0</v>
      </c>
      <c r="C2577" s="268">
        <f>'!!!KATILIMCI LİSTESİ!!!'!B2570</f>
        <v>0</v>
      </c>
      <c r="D2577" s="269"/>
      <c r="E2577" s="269"/>
      <c r="F2577" s="269"/>
      <c r="G2577" s="269"/>
      <c r="H2577" s="269"/>
      <c r="I2577" s="269"/>
      <c r="J2577" s="269"/>
      <c r="K2577" s="270"/>
      <c r="L2577" s="270"/>
      <c r="M2577" s="270"/>
      <c r="N2577" s="270"/>
      <c r="O2577" s="270"/>
      <c r="P2577" s="270"/>
      <c r="Q2577" s="270"/>
      <c r="R2577" s="269"/>
      <c r="S2577" s="269"/>
      <c r="T2577" s="269"/>
      <c r="U2577" s="269"/>
      <c r="V2577" s="269"/>
      <c r="W2577" s="269"/>
      <c r="X2577" s="269"/>
      <c r="Y2577" s="270"/>
      <c r="Z2577" s="270"/>
      <c r="AA2577" s="270"/>
      <c r="AB2577" s="270"/>
      <c r="AC2577" s="270"/>
      <c r="AD2577" s="270"/>
      <c r="AE2577" s="270"/>
      <c r="AF2577" s="269"/>
      <c r="AG2577" s="269"/>
      <c r="AH2577" s="269"/>
      <c r="AI2577" s="269"/>
      <c r="AJ2577" s="269"/>
      <c r="AK2577" s="269"/>
      <c r="AL2577" s="269"/>
    </row>
    <row r="2578" spans="1:38" ht="11.25" x14ac:dyDescent="0.2">
      <c r="A2578" s="266">
        <v>2570</v>
      </c>
      <c r="B2578" s="267">
        <f>'!!!KATILIMCI LİSTESİ!!!'!C2571</f>
        <v>0</v>
      </c>
      <c r="C2578" s="268">
        <f>'!!!KATILIMCI LİSTESİ!!!'!B2571</f>
        <v>0</v>
      </c>
      <c r="D2578" s="269"/>
      <c r="E2578" s="269"/>
      <c r="F2578" s="269"/>
      <c r="G2578" s="269"/>
      <c r="H2578" s="269"/>
      <c r="I2578" s="269"/>
      <c r="J2578" s="269"/>
      <c r="K2578" s="270"/>
      <c r="L2578" s="270"/>
      <c r="M2578" s="270"/>
      <c r="N2578" s="270"/>
      <c r="O2578" s="270"/>
      <c r="P2578" s="270"/>
      <c r="Q2578" s="270"/>
      <c r="R2578" s="269"/>
      <c r="S2578" s="269"/>
      <c r="T2578" s="269"/>
      <c r="U2578" s="269"/>
      <c r="V2578" s="269"/>
      <c r="W2578" s="269"/>
      <c r="X2578" s="269"/>
      <c r="Y2578" s="270"/>
      <c r="Z2578" s="270"/>
      <c r="AA2578" s="270"/>
      <c r="AB2578" s="270"/>
      <c r="AC2578" s="270"/>
      <c r="AD2578" s="270"/>
      <c r="AE2578" s="270"/>
      <c r="AF2578" s="269"/>
      <c r="AG2578" s="269"/>
      <c r="AH2578" s="269"/>
      <c r="AI2578" s="269"/>
      <c r="AJ2578" s="269"/>
      <c r="AK2578" s="269"/>
      <c r="AL2578" s="269"/>
    </row>
    <row r="2579" spans="1:38" ht="11.25" x14ac:dyDescent="0.2">
      <c r="A2579" s="266">
        <v>2571</v>
      </c>
      <c r="B2579" s="267">
        <f>'!!!KATILIMCI LİSTESİ!!!'!C2572</f>
        <v>0</v>
      </c>
      <c r="C2579" s="268">
        <f>'!!!KATILIMCI LİSTESİ!!!'!B2572</f>
        <v>0</v>
      </c>
      <c r="D2579" s="269"/>
      <c r="E2579" s="269"/>
      <c r="F2579" s="269"/>
      <c r="G2579" s="269"/>
      <c r="H2579" s="269"/>
      <c r="I2579" s="269"/>
      <c r="J2579" s="269"/>
      <c r="K2579" s="270"/>
      <c r="L2579" s="270"/>
      <c r="M2579" s="270"/>
      <c r="N2579" s="270"/>
      <c r="O2579" s="270"/>
      <c r="P2579" s="270"/>
      <c r="Q2579" s="270"/>
      <c r="R2579" s="269"/>
      <c r="S2579" s="269"/>
      <c r="T2579" s="269"/>
      <c r="U2579" s="269"/>
      <c r="V2579" s="269"/>
      <c r="W2579" s="269"/>
      <c r="X2579" s="269"/>
      <c r="Y2579" s="270"/>
      <c r="Z2579" s="270"/>
      <c r="AA2579" s="270"/>
      <c r="AB2579" s="270"/>
      <c r="AC2579" s="270"/>
      <c r="AD2579" s="270"/>
      <c r="AE2579" s="270"/>
      <c r="AF2579" s="269"/>
      <c r="AG2579" s="269"/>
      <c r="AH2579" s="269"/>
      <c r="AI2579" s="269"/>
      <c r="AJ2579" s="269"/>
      <c r="AK2579" s="269"/>
      <c r="AL2579" s="269"/>
    </row>
    <row r="2580" spans="1:38" ht="11.25" x14ac:dyDescent="0.2">
      <c r="A2580" s="266">
        <v>2572</v>
      </c>
      <c r="B2580" s="267">
        <f>'!!!KATILIMCI LİSTESİ!!!'!C2573</f>
        <v>0</v>
      </c>
      <c r="C2580" s="268">
        <f>'!!!KATILIMCI LİSTESİ!!!'!B2573</f>
        <v>0</v>
      </c>
      <c r="D2580" s="269"/>
      <c r="E2580" s="269"/>
      <c r="F2580" s="269"/>
      <c r="G2580" s="269"/>
      <c r="H2580" s="269"/>
      <c r="I2580" s="269"/>
      <c r="J2580" s="269"/>
      <c r="K2580" s="270"/>
      <c r="L2580" s="270"/>
      <c r="M2580" s="270"/>
      <c r="N2580" s="270"/>
      <c r="O2580" s="270"/>
      <c r="P2580" s="270"/>
      <c r="Q2580" s="270"/>
      <c r="R2580" s="269"/>
      <c r="S2580" s="269"/>
      <c r="T2580" s="269"/>
      <c r="U2580" s="269"/>
      <c r="V2580" s="269"/>
      <c r="W2580" s="269"/>
      <c r="X2580" s="269"/>
      <c r="Y2580" s="270"/>
      <c r="Z2580" s="270"/>
      <c r="AA2580" s="270"/>
      <c r="AB2580" s="270"/>
      <c r="AC2580" s="270"/>
      <c r="AD2580" s="270"/>
      <c r="AE2580" s="270"/>
      <c r="AF2580" s="269"/>
      <c r="AG2580" s="269"/>
      <c r="AH2580" s="269"/>
      <c r="AI2580" s="269"/>
      <c r="AJ2580" s="269"/>
      <c r="AK2580" s="269"/>
      <c r="AL2580" s="269"/>
    </row>
    <row r="2581" spans="1:38" ht="11.25" x14ac:dyDescent="0.2">
      <c r="A2581" s="266">
        <v>2573</v>
      </c>
      <c r="B2581" s="267">
        <f>'!!!KATILIMCI LİSTESİ!!!'!C2574</f>
        <v>0</v>
      </c>
      <c r="C2581" s="268">
        <f>'!!!KATILIMCI LİSTESİ!!!'!B2574</f>
        <v>0</v>
      </c>
      <c r="D2581" s="269"/>
      <c r="E2581" s="269"/>
      <c r="F2581" s="269"/>
      <c r="G2581" s="269"/>
      <c r="H2581" s="269"/>
      <c r="I2581" s="269"/>
      <c r="J2581" s="269"/>
      <c r="K2581" s="270"/>
      <c r="L2581" s="270"/>
      <c r="M2581" s="270"/>
      <c r="N2581" s="270"/>
      <c r="O2581" s="270"/>
      <c r="P2581" s="270"/>
      <c r="Q2581" s="270"/>
      <c r="R2581" s="269"/>
      <c r="S2581" s="269"/>
      <c r="T2581" s="269"/>
      <c r="U2581" s="269"/>
      <c r="V2581" s="269"/>
      <c r="W2581" s="269"/>
      <c r="X2581" s="269"/>
      <c r="Y2581" s="270"/>
      <c r="Z2581" s="270"/>
      <c r="AA2581" s="270"/>
      <c r="AB2581" s="270"/>
      <c r="AC2581" s="270"/>
      <c r="AD2581" s="270"/>
      <c r="AE2581" s="270"/>
      <c r="AF2581" s="269"/>
      <c r="AG2581" s="269"/>
      <c r="AH2581" s="269"/>
      <c r="AI2581" s="269"/>
      <c r="AJ2581" s="269"/>
      <c r="AK2581" s="269"/>
      <c r="AL2581" s="269"/>
    </row>
    <row r="2582" spans="1:38" ht="11.25" x14ac:dyDescent="0.2">
      <c r="A2582" s="266">
        <v>2574</v>
      </c>
      <c r="B2582" s="267">
        <f>'!!!KATILIMCI LİSTESİ!!!'!C2575</f>
        <v>0</v>
      </c>
      <c r="C2582" s="268">
        <f>'!!!KATILIMCI LİSTESİ!!!'!B2575</f>
        <v>0</v>
      </c>
      <c r="D2582" s="269"/>
      <c r="E2582" s="269"/>
      <c r="F2582" s="269"/>
      <c r="G2582" s="269"/>
      <c r="H2582" s="269"/>
      <c r="I2582" s="269"/>
      <c r="J2582" s="269"/>
      <c r="K2582" s="270"/>
      <c r="L2582" s="270"/>
      <c r="M2582" s="270"/>
      <c r="N2582" s="270"/>
      <c r="O2582" s="270"/>
      <c r="P2582" s="270"/>
      <c r="Q2582" s="270"/>
      <c r="R2582" s="269"/>
      <c r="S2582" s="269"/>
      <c r="T2582" s="269"/>
      <c r="U2582" s="269"/>
      <c r="V2582" s="269"/>
      <c r="W2582" s="269"/>
      <c r="X2582" s="269"/>
      <c r="Y2582" s="270"/>
      <c r="Z2582" s="270"/>
      <c r="AA2582" s="270"/>
      <c r="AB2582" s="270"/>
      <c r="AC2582" s="270"/>
      <c r="AD2582" s="270"/>
      <c r="AE2582" s="270"/>
      <c r="AF2582" s="269"/>
      <c r="AG2582" s="269"/>
      <c r="AH2582" s="269"/>
      <c r="AI2582" s="269"/>
      <c r="AJ2582" s="269"/>
      <c r="AK2582" s="269"/>
      <c r="AL2582" s="269"/>
    </row>
    <row r="2583" spans="1:38" ht="11.25" x14ac:dyDescent="0.2">
      <c r="A2583" s="266">
        <v>2575</v>
      </c>
      <c r="B2583" s="267">
        <f>'!!!KATILIMCI LİSTESİ!!!'!C2576</f>
        <v>0</v>
      </c>
      <c r="C2583" s="268">
        <f>'!!!KATILIMCI LİSTESİ!!!'!B2576</f>
        <v>0</v>
      </c>
      <c r="D2583" s="269"/>
      <c r="E2583" s="269"/>
      <c r="F2583" s="269"/>
      <c r="G2583" s="269"/>
      <c r="H2583" s="269"/>
      <c r="I2583" s="269"/>
      <c r="J2583" s="269"/>
      <c r="K2583" s="270"/>
      <c r="L2583" s="270"/>
      <c r="M2583" s="270"/>
      <c r="N2583" s="270"/>
      <c r="O2583" s="270"/>
      <c r="P2583" s="270"/>
      <c r="Q2583" s="270"/>
      <c r="R2583" s="269"/>
      <c r="S2583" s="269"/>
      <c r="T2583" s="269"/>
      <c r="U2583" s="269"/>
      <c r="V2583" s="269"/>
      <c r="W2583" s="269"/>
      <c r="X2583" s="269"/>
      <c r="Y2583" s="270"/>
      <c r="Z2583" s="270"/>
      <c r="AA2583" s="270"/>
      <c r="AB2583" s="270"/>
      <c r="AC2583" s="270"/>
      <c r="AD2583" s="270"/>
      <c r="AE2583" s="270"/>
      <c r="AF2583" s="269"/>
      <c r="AG2583" s="269"/>
      <c r="AH2583" s="269"/>
      <c r="AI2583" s="269"/>
      <c r="AJ2583" s="269"/>
      <c r="AK2583" s="269"/>
      <c r="AL2583" s="269"/>
    </row>
    <row r="2584" spans="1:38" ht="11.25" x14ac:dyDescent="0.2">
      <c r="A2584" s="266">
        <v>2576</v>
      </c>
      <c r="B2584" s="267">
        <f>'!!!KATILIMCI LİSTESİ!!!'!C2577</f>
        <v>0</v>
      </c>
      <c r="C2584" s="268">
        <f>'!!!KATILIMCI LİSTESİ!!!'!B2577</f>
        <v>0</v>
      </c>
      <c r="D2584" s="269"/>
      <c r="E2584" s="269"/>
      <c r="F2584" s="269"/>
      <c r="G2584" s="269"/>
      <c r="H2584" s="269"/>
      <c r="I2584" s="269"/>
      <c r="J2584" s="269"/>
      <c r="K2584" s="270"/>
      <c r="L2584" s="270"/>
      <c r="M2584" s="270"/>
      <c r="N2584" s="270"/>
      <c r="O2584" s="270"/>
      <c r="P2584" s="270"/>
      <c r="Q2584" s="270"/>
      <c r="R2584" s="269"/>
      <c r="S2584" s="269"/>
      <c r="T2584" s="269"/>
      <c r="U2584" s="269"/>
      <c r="V2584" s="269"/>
      <c r="W2584" s="269"/>
      <c r="X2584" s="269"/>
      <c r="Y2584" s="270"/>
      <c r="Z2584" s="270"/>
      <c r="AA2584" s="270"/>
      <c r="AB2584" s="270"/>
      <c r="AC2584" s="270"/>
      <c r="AD2584" s="270"/>
      <c r="AE2584" s="270"/>
      <c r="AF2584" s="269"/>
      <c r="AG2584" s="269"/>
      <c r="AH2584" s="269"/>
      <c r="AI2584" s="269"/>
      <c r="AJ2584" s="269"/>
      <c r="AK2584" s="269"/>
      <c r="AL2584" s="269"/>
    </row>
    <row r="2585" spans="1:38" ht="11.25" x14ac:dyDescent="0.2">
      <c r="A2585" s="266">
        <v>2577</v>
      </c>
      <c r="B2585" s="267">
        <f>'!!!KATILIMCI LİSTESİ!!!'!C2578</f>
        <v>0</v>
      </c>
      <c r="C2585" s="268">
        <f>'!!!KATILIMCI LİSTESİ!!!'!B2578</f>
        <v>0</v>
      </c>
      <c r="D2585" s="269"/>
      <c r="E2585" s="269"/>
      <c r="F2585" s="269"/>
      <c r="G2585" s="269"/>
      <c r="H2585" s="269"/>
      <c r="I2585" s="269"/>
      <c r="J2585" s="269"/>
      <c r="K2585" s="270"/>
      <c r="L2585" s="270"/>
      <c r="M2585" s="270"/>
      <c r="N2585" s="270"/>
      <c r="O2585" s="270"/>
      <c r="P2585" s="270"/>
      <c r="Q2585" s="270"/>
      <c r="R2585" s="269"/>
      <c r="S2585" s="269"/>
      <c r="T2585" s="269"/>
      <c r="U2585" s="269"/>
      <c r="V2585" s="269"/>
      <c r="W2585" s="269"/>
      <c r="X2585" s="269"/>
      <c r="Y2585" s="270"/>
      <c r="Z2585" s="270"/>
      <c r="AA2585" s="270"/>
      <c r="AB2585" s="270"/>
      <c r="AC2585" s="270"/>
      <c r="AD2585" s="270"/>
      <c r="AE2585" s="270"/>
      <c r="AF2585" s="269"/>
      <c r="AG2585" s="269"/>
      <c r="AH2585" s="269"/>
      <c r="AI2585" s="269"/>
      <c r="AJ2585" s="269"/>
      <c r="AK2585" s="269"/>
      <c r="AL2585" s="269"/>
    </row>
    <row r="2586" spans="1:38" ht="11.25" x14ac:dyDescent="0.2">
      <c r="A2586" s="266">
        <v>2578</v>
      </c>
      <c r="B2586" s="267">
        <f>'!!!KATILIMCI LİSTESİ!!!'!C2579</f>
        <v>0</v>
      </c>
      <c r="C2586" s="268">
        <f>'!!!KATILIMCI LİSTESİ!!!'!B2579</f>
        <v>0</v>
      </c>
      <c r="D2586" s="269"/>
      <c r="E2586" s="269"/>
      <c r="F2586" s="269"/>
      <c r="G2586" s="269"/>
      <c r="H2586" s="269"/>
      <c r="I2586" s="269"/>
      <c r="J2586" s="269"/>
      <c r="K2586" s="270"/>
      <c r="L2586" s="270"/>
      <c r="M2586" s="270"/>
      <c r="N2586" s="270"/>
      <c r="O2586" s="270"/>
      <c r="P2586" s="270"/>
      <c r="Q2586" s="270"/>
      <c r="R2586" s="269"/>
      <c r="S2586" s="269"/>
      <c r="T2586" s="269"/>
      <c r="U2586" s="269"/>
      <c r="V2586" s="269"/>
      <c r="W2586" s="269"/>
      <c r="X2586" s="269"/>
      <c r="Y2586" s="270"/>
      <c r="Z2586" s="270"/>
      <c r="AA2586" s="270"/>
      <c r="AB2586" s="270"/>
      <c r="AC2586" s="270"/>
      <c r="AD2586" s="270"/>
      <c r="AE2586" s="270"/>
      <c r="AF2586" s="269"/>
      <c r="AG2586" s="269"/>
      <c r="AH2586" s="269"/>
      <c r="AI2586" s="269"/>
      <c r="AJ2586" s="269"/>
      <c r="AK2586" s="269"/>
      <c r="AL2586" s="269"/>
    </row>
    <row r="2587" spans="1:38" ht="11.25" x14ac:dyDescent="0.2">
      <c r="A2587" s="266">
        <v>2579</v>
      </c>
      <c r="B2587" s="267">
        <f>'!!!KATILIMCI LİSTESİ!!!'!C2580</f>
        <v>0</v>
      </c>
      <c r="C2587" s="268">
        <f>'!!!KATILIMCI LİSTESİ!!!'!B2580</f>
        <v>0</v>
      </c>
      <c r="D2587" s="269"/>
      <c r="E2587" s="269"/>
      <c r="F2587" s="269"/>
      <c r="G2587" s="269"/>
      <c r="H2587" s="269"/>
      <c r="I2587" s="269"/>
      <c r="J2587" s="269"/>
      <c r="K2587" s="270"/>
      <c r="L2587" s="270"/>
      <c r="M2587" s="270"/>
      <c r="N2587" s="270"/>
      <c r="O2587" s="270"/>
      <c r="P2587" s="270"/>
      <c r="Q2587" s="270"/>
      <c r="R2587" s="269"/>
      <c r="S2587" s="269"/>
      <c r="T2587" s="269"/>
      <c r="U2587" s="269"/>
      <c r="V2587" s="269"/>
      <c r="W2587" s="269"/>
      <c r="X2587" s="269"/>
      <c r="Y2587" s="270"/>
      <c r="Z2587" s="270"/>
      <c r="AA2587" s="270"/>
      <c r="AB2587" s="270"/>
      <c r="AC2587" s="270"/>
      <c r="AD2587" s="270"/>
      <c r="AE2587" s="270"/>
      <c r="AF2587" s="269"/>
      <c r="AG2587" s="269"/>
      <c r="AH2587" s="269"/>
      <c r="AI2587" s="269"/>
      <c r="AJ2587" s="269"/>
      <c r="AK2587" s="269"/>
      <c r="AL2587" s="269"/>
    </row>
    <row r="2588" spans="1:38" ht="11.25" x14ac:dyDescent="0.2">
      <c r="A2588" s="266">
        <v>2580</v>
      </c>
      <c r="B2588" s="267">
        <f>'!!!KATILIMCI LİSTESİ!!!'!C2581</f>
        <v>0</v>
      </c>
      <c r="C2588" s="268">
        <f>'!!!KATILIMCI LİSTESİ!!!'!B2581</f>
        <v>0</v>
      </c>
      <c r="D2588" s="269"/>
      <c r="E2588" s="269"/>
      <c r="F2588" s="269"/>
      <c r="G2588" s="269"/>
      <c r="H2588" s="269"/>
      <c r="I2588" s="269"/>
      <c r="J2588" s="269"/>
      <c r="K2588" s="270"/>
      <c r="L2588" s="270"/>
      <c r="M2588" s="270"/>
      <c r="N2588" s="270"/>
      <c r="O2588" s="270"/>
      <c r="P2588" s="270"/>
      <c r="Q2588" s="270"/>
      <c r="R2588" s="269"/>
      <c r="S2588" s="269"/>
      <c r="T2588" s="269"/>
      <c r="U2588" s="269"/>
      <c r="V2588" s="269"/>
      <c r="W2588" s="269"/>
      <c r="X2588" s="269"/>
      <c r="Y2588" s="270"/>
      <c r="Z2588" s="270"/>
      <c r="AA2588" s="270"/>
      <c r="AB2588" s="270"/>
      <c r="AC2588" s="270"/>
      <c r="AD2588" s="270"/>
      <c r="AE2588" s="270"/>
      <c r="AF2588" s="269"/>
      <c r="AG2588" s="269"/>
      <c r="AH2588" s="269"/>
      <c r="AI2588" s="269"/>
      <c r="AJ2588" s="269"/>
      <c r="AK2588" s="269"/>
      <c r="AL2588" s="269"/>
    </row>
    <row r="2589" spans="1:38" ht="11.25" x14ac:dyDescent="0.2">
      <c r="A2589" s="266">
        <v>2581</v>
      </c>
      <c r="B2589" s="267">
        <f>'!!!KATILIMCI LİSTESİ!!!'!C2582</f>
        <v>0</v>
      </c>
      <c r="C2589" s="268">
        <f>'!!!KATILIMCI LİSTESİ!!!'!B2582</f>
        <v>0</v>
      </c>
      <c r="D2589" s="269"/>
      <c r="E2589" s="269"/>
      <c r="F2589" s="269"/>
      <c r="G2589" s="269"/>
      <c r="H2589" s="269"/>
      <c r="I2589" s="269"/>
      <c r="J2589" s="269"/>
      <c r="K2589" s="270"/>
      <c r="L2589" s="270"/>
      <c r="M2589" s="270"/>
      <c r="N2589" s="270"/>
      <c r="O2589" s="270"/>
      <c r="P2589" s="270"/>
      <c r="Q2589" s="270"/>
      <c r="R2589" s="269"/>
      <c r="S2589" s="269"/>
      <c r="T2589" s="269"/>
      <c r="U2589" s="269"/>
      <c r="V2589" s="269"/>
      <c r="W2589" s="269"/>
      <c r="X2589" s="269"/>
      <c r="Y2589" s="270"/>
      <c r="Z2589" s="270"/>
      <c r="AA2589" s="270"/>
      <c r="AB2589" s="270"/>
      <c r="AC2589" s="270"/>
      <c r="AD2589" s="270"/>
      <c r="AE2589" s="270"/>
      <c r="AF2589" s="269"/>
      <c r="AG2589" s="269"/>
      <c r="AH2589" s="269"/>
      <c r="AI2589" s="269"/>
      <c r="AJ2589" s="269"/>
      <c r="AK2589" s="269"/>
      <c r="AL2589" s="269"/>
    </row>
    <row r="2590" spans="1:38" ht="11.25" x14ac:dyDescent="0.2">
      <c r="A2590" s="266">
        <v>2582</v>
      </c>
      <c r="B2590" s="267">
        <f>'!!!KATILIMCI LİSTESİ!!!'!C2583</f>
        <v>0</v>
      </c>
      <c r="C2590" s="268">
        <f>'!!!KATILIMCI LİSTESİ!!!'!B2583</f>
        <v>0</v>
      </c>
      <c r="D2590" s="269"/>
      <c r="E2590" s="269"/>
      <c r="F2590" s="269"/>
      <c r="G2590" s="269"/>
      <c r="H2590" s="269"/>
      <c r="I2590" s="269"/>
      <c r="J2590" s="269"/>
      <c r="K2590" s="270"/>
      <c r="L2590" s="270"/>
      <c r="M2590" s="270"/>
      <c r="N2590" s="270"/>
      <c r="O2590" s="270"/>
      <c r="P2590" s="270"/>
      <c r="Q2590" s="270"/>
      <c r="R2590" s="269"/>
      <c r="S2590" s="269"/>
      <c r="T2590" s="269"/>
      <c r="U2590" s="269"/>
      <c r="V2590" s="269"/>
      <c r="W2590" s="269"/>
      <c r="X2590" s="269"/>
      <c r="Y2590" s="270"/>
      <c r="Z2590" s="270"/>
      <c r="AA2590" s="270"/>
      <c r="AB2590" s="270"/>
      <c r="AC2590" s="270"/>
      <c r="AD2590" s="270"/>
      <c r="AE2590" s="270"/>
      <c r="AF2590" s="269"/>
      <c r="AG2590" s="269"/>
      <c r="AH2590" s="269"/>
      <c r="AI2590" s="269"/>
      <c r="AJ2590" s="269"/>
      <c r="AK2590" s="269"/>
      <c r="AL2590" s="269"/>
    </row>
    <row r="2591" spans="1:38" ht="11.25" x14ac:dyDescent="0.2">
      <c r="A2591" s="266">
        <v>2583</v>
      </c>
      <c r="B2591" s="267">
        <f>'!!!KATILIMCI LİSTESİ!!!'!C2584</f>
        <v>0</v>
      </c>
      <c r="C2591" s="268">
        <f>'!!!KATILIMCI LİSTESİ!!!'!B2584</f>
        <v>0</v>
      </c>
      <c r="D2591" s="269"/>
      <c r="E2591" s="269"/>
      <c r="F2591" s="269"/>
      <c r="G2591" s="269"/>
      <c r="H2591" s="269"/>
      <c r="I2591" s="269"/>
      <c r="J2591" s="269"/>
      <c r="K2591" s="270"/>
      <c r="L2591" s="270"/>
      <c r="M2591" s="270"/>
      <c r="N2591" s="270"/>
      <c r="O2591" s="270"/>
      <c r="P2591" s="270"/>
      <c r="Q2591" s="270"/>
      <c r="R2591" s="269"/>
      <c r="S2591" s="269"/>
      <c r="T2591" s="269"/>
      <c r="U2591" s="269"/>
      <c r="V2591" s="269"/>
      <c r="W2591" s="269"/>
      <c r="X2591" s="269"/>
      <c r="Y2591" s="270"/>
      <c r="Z2591" s="270"/>
      <c r="AA2591" s="270"/>
      <c r="AB2591" s="270"/>
      <c r="AC2591" s="270"/>
      <c r="AD2591" s="270"/>
      <c r="AE2591" s="270"/>
      <c r="AF2591" s="269"/>
      <c r="AG2591" s="269"/>
      <c r="AH2591" s="269"/>
      <c r="AI2591" s="269"/>
      <c r="AJ2591" s="269"/>
      <c r="AK2591" s="269"/>
      <c r="AL2591" s="269"/>
    </row>
    <row r="2592" spans="1:38" ht="11.25" x14ac:dyDescent="0.2">
      <c r="A2592" s="266">
        <v>2584</v>
      </c>
      <c r="B2592" s="267">
        <f>'!!!KATILIMCI LİSTESİ!!!'!C2585</f>
        <v>0</v>
      </c>
      <c r="C2592" s="268">
        <f>'!!!KATILIMCI LİSTESİ!!!'!B2585</f>
        <v>0</v>
      </c>
      <c r="D2592" s="269"/>
      <c r="E2592" s="269"/>
      <c r="F2592" s="269"/>
      <c r="G2592" s="269"/>
      <c r="H2592" s="269"/>
      <c r="I2592" s="269"/>
      <c r="J2592" s="269"/>
      <c r="K2592" s="270"/>
      <c r="L2592" s="270"/>
      <c r="M2592" s="270"/>
      <c r="N2592" s="270"/>
      <c r="O2592" s="270"/>
      <c r="P2592" s="270"/>
      <c r="Q2592" s="270"/>
      <c r="R2592" s="269"/>
      <c r="S2592" s="269"/>
      <c r="T2592" s="269"/>
      <c r="U2592" s="269"/>
      <c r="V2592" s="269"/>
      <c r="W2592" s="269"/>
      <c r="X2592" s="269"/>
      <c r="Y2592" s="270"/>
      <c r="Z2592" s="270"/>
      <c r="AA2592" s="270"/>
      <c r="AB2592" s="270"/>
      <c r="AC2592" s="270"/>
      <c r="AD2592" s="270"/>
      <c r="AE2592" s="270"/>
      <c r="AF2592" s="269"/>
      <c r="AG2592" s="269"/>
      <c r="AH2592" s="269"/>
      <c r="AI2592" s="269"/>
      <c r="AJ2592" s="269"/>
      <c r="AK2592" s="269"/>
      <c r="AL2592" s="269"/>
    </row>
    <row r="2593" spans="1:38" ht="11.25" x14ac:dyDescent="0.2">
      <c r="A2593" s="266">
        <v>2585</v>
      </c>
      <c r="B2593" s="267">
        <f>'!!!KATILIMCI LİSTESİ!!!'!C2586</f>
        <v>0</v>
      </c>
      <c r="C2593" s="268">
        <f>'!!!KATILIMCI LİSTESİ!!!'!B2586</f>
        <v>0</v>
      </c>
      <c r="D2593" s="269"/>
      <c r="E2593" s="269"/>
      <c r="F2593" s="269"/>
      <c r="G2593" s="269"/>
      <c r="H2593" s="269"/>
      <c r="I2593" s="269"/>
      <c r="J2593" s="269"/>
      <c r="K2593" s="270"/>
      <c r="L2593" s="270"/>
      <c r="M2593" s="270"/>
      <c r="N2593" s="270"/>
      <c r="O2593" s="270"/>
      <c r="P2593" s="270"/>
      <c r="Q2593" s="270"/>
      <c r="R2593" s="269"/>
      <c r="S2593" s="269"/>
      <c r="T2593" s="269"/>
      <c r="U2593" s="269"/>
      <c r="V2593" s="269"/>
      <c r="W2593" s="269"/>
      <c r="X2593" s="269"/>
      <c r="Y2593" s="270"/>
      <c r="Z2593" s="270"/>
      <c r="AA2593" s="270"/>
      <c r="AB2593" s="270"/>
      <c r="AC2593" s="270"/>
      <c r="AD2593" s="270"/>
      <c r="AE2593" s="270"/>
      <c r="AF2593" s="269"/>
      <c r="AG2593" s="269"/>
      <c r="AH2593" s="269"/>
      <c r="AI2593" s="269"/>
      <c r="AJ2593" s="269"/>
      <c r="AK2593" s="269"/>
      <c r="AL2593" s="269"/>
    </row>
    <row r="2594" spans="1:38" ht="11.25" x14ac:dyDescent="0.2">
      <c r="A2594" s="266">
        <v>2586</v>
      </c>
      <c r="B2594" s="267">
        <f>'!!!KATILIMCI LİSTESİ!!!'!C2587</f>
        <v>0</v>
      </c>
      <c r="C2594" s="268">
        <f>'!!!KATILIMCI LİSTESİ!!!'!B2587</f>
        <v>0</v>
      </c>
      <c r="D2594" s="269"/>
      <c r="E2594" s="269"/>
      <c r="F2594" s="269"/>
      <c r="G2594" s="269"/>
      <c r="H2594" s="269"/>
      <c r="I2594" s="269"/>
      <c r="J2594" s="269"/>
      <c r="K2594" s="270"/>
      <c r="L2594" s="270"/>
      <c r="M2594" s="270"/>
      <c r="N2594" s="270"/>
      <c r="O2594" s="270"/>
      <c r="P2594" s="270"/>
      <c r="Q2594" s="270"/>
      <c r="R2594" s="269"/>
      <c r="S2594" s="269"/>
      <c r="T2594" s="269"/>
      <c r="U2594" s="269"/>
      <c r="V2594" s="269"/>
      <c r="W2594" s="269"/>
      <c r="X2594" s="269"/>
      <c r="Y2594" s="270"/>
      <c r="Z2594" s="270"/>
      <c r="AA2594" s="270"/>
      <c r="AB2594" s="270"/>
      <c r="AC2594" s="270"/>
      <c r="AD2594" s="270"/>
      <c r="AE2594" s="270"/>
      <c r="AF2594" s="269"/>
      <c r="AG2594" s="269"/>
      <c r="AH2594" s="269"/>
      <c r="AI2594" s="269"/>
      <c r="AJ2594" s="269"/>
      <c r="AK2594" s="269"/>
      <c r="AL2594" s="269"/>
    </row>
    <row r="2595" spans="1:38" ht="11.25" x14ac:dyDescent="0.2">
      <c r="A2595" s="266">
        <v>2587</v>
      </c>
      <c r="B2595" s="267">
        <f>'!!!KATILIMCI LİSTESİ!!!'!C2588</f>
        <v>0</v>
      </c>
      <c r="C2595" s="268">
        <f>'!!!KATILIMCI LİSTESİ!!!'!B2588</f>
        <v>0</v>
      </c>
      <c r="D2595" s="269"/>
      <c r="E2595" s="269"/>
      <c r="F2595" s="269"/>
      <c r="G2595" s="269"/>
      <c r="H2595" s="269"/>
      <c r="I2595" s="269"/>
      <c r="J2595" s="269"/>
      <c r="K2595" s="270"/>
      <c r="L2595" s="270"/>
      <c r="M2595" s="270"/>
      <c r="N2595" s="270"/>
      <c r="O2595" s="270"/>
      <c r="P2595" s="270"/>
      <c r="Q2595" s="270"/>
      <c r="R2595" s="269"/>
      <c r="S2595" s="269"/>
      <c r="T2595" s="269"/>
      <c r="U2595" s="269"/>
      <c r="V2595" s="269"/>
      <c r="W2595" s="269"/>
      <c r="X2595" s="269"/>
      <c r="Y2595" s="270"/>
      <c r="Z2595" s="270"/>
      <c r="AA2595" s="270"/>
      <c r="AB2595" s="270"/>
      <c r="AC2595" s="270"/>
      <c r="AD2595" s="270"/>
      <c r="AE2595" s="270"/>
      <c r="AF2595" s="269"/>
      <c r="AG2595" s="269"/>
      <c r="AH2595" s="269"/>
      <c r="AI2595" s="269"/>
      <c r="AJ2595" s="269"/>
      <c r="AK2595" s="269"/>
      <c r="AL2595" s="269"/>
    </row>
    <row r="2596" spans="1:38" ht="11.25" x14ac:dyDescent="0.2">
      <c r="A2596" s="266">
        <v>2588</v>
      </c>
      <c r="B2596" s="267">
        <f>'!!!KATILIMCI LİSTESİ!!!'!C2589</f>
        <v>0</v>
      </c>
      <c r="C2596" s="268">
        <f>'!!!KATILIMCI LİSTESİ!!!'!B2589</f>
        <v>0</v>
      </c>
      <c r="D2596" s="269"/>
      <c r="E2596" s="269"/>
      <c r="F2596" s="269"/>
      <c r="G2596" s="269"/>
      <c r="H2596" s="269"/>
      <c r="I2596" s="269"/>
      <c r="J2596" s="269"/>
      <c r="K2596" s="270"/>
      <c r="L2596" s="270"/>
      <c r="M2596" s="270"/>
      <c r="N2596" s="270"/>
      <c r="O2596" s="270"/>
      <c r="P2596" s="270"/>
      <c r="Q2596" s="270"/>
      <c r="R2596" s="269"/>
      <c r="S2596" s="269"/>
      <c r="T2596" s="269"/>
      <c r="U2596" s="269"/>
      <c r="V2596" s="269"/>
      <c r="W2596" s="269"/>
      <c r="X2596" s="269"/>
      <c r="Y2596" s="270"/>
      <c r="Z2596" s="270"/>
      <c r="AA2596" s="270"/>
      <c r="AB2596" s="270"/>
      <c r="AC2596" s="270"/>
      <c r="AD2596" s="270"/>
      <c r="AE2596" s="270"/>
      <c r="AF2596" s="269"/>
      <c r="AG2596" s="269"/>
      <c r="AH2596" s="269"/>
      <c r="AI2596" s="269"/>
      <c r="AJ2596" s="269"/>
      <c r="AK2596" s="269"/>
      <c r="AL2596" s="269"/>
    </row>
    <row r="2597" spans="1:38" ht="11.25" x14ac:dyDescent="0.2">
      <c r="A2597" s="266">
        <v>2589</v>
      </c>
      <c r="B2597" s="267">
        <f>'!!!KATILIMCI LİSTESİ!!!'!C2590</f>
        <v>0</v>
      </c>
      <c r="C2597" s="268">
        <f>'!!!KATILIMCI LİSTESİ!!!'!B2590</f>
        <v>0</v>
      </c>
      <c r="D2597" s="269"/>
      <c r="E2597" s="269"/>
      <c r="F2597" s="269"/>
      <c r="G2597" s="269"/>
      <c r="H2597" s="269"/>
      <c r="I2597" s="269"/>
      <c r="J2597" s="269"/>
      <c r="K2597" s="270"/>
      <c r="L2597" s="270"/>
      <c r="M2597" s="270"/>
      <c r="N2597" s="270"/>
      <c r="O2597" s="270"/>
      <c r="P2597" s="270"/>
      <c r="Q2597" s="270"/>
      <c r="R2597" s="269"/>
      <c r="S2597" s="269"/>
      <c r="T2597" s="269"/>
      <c r="U2597" s="269"/>
      <c r="V2597" s="269"/>
      <c r="W2597" s="269"/>
      <c r="X2597" s="269"/>
      <c r="Y2597" s="270"/>
      <c r="Z2597" s="270"/>
      <c r="AA2597" s="270"/>
      <c r="AB2597" s="270"/>
      <c r="AC2597" s="270"/>
      <c r="AD2597" s="270"/>
      <c r="AE2597" s="270"/>
      <c r="AF2597" s="269"/>
      <c r="AG2597" s="269"/>
      <c r="AH2597" s="269"/>
      <c r="AI2597" s="269"/>
      <c r="AJ2597" s="269"/>
      <c r="AK2597" s="269"/>
      <c r="AL2597" s="269"/>
    </row>
    <row r="2598" spans="1:38" ht="11.25" x14ac:dyDescent="0.2">
      <c r="A2598" s="266">
        <v>2590</v>
      </c>
      <c r="B2598" s="267">
        <f>'!!!KATILIMCI LİSTESİ!!!'!C2591</f>
        <v>0</v>
      </c>
      <c r="C2598" s="268">
        <f>'!!!KATILIMCI LİSTESİ!!!'!B2591</f>
        <v>0</v>
      </c>
      <c r="D2598" s="269"/>
      <c r="E2598" s="269"/>
      <c r="F2598" s="269"/>
      <c r="G2598" s="269"/>
      <c r="H2598" s="269"/>
      <c r="I2598" s="269"/>
      <c r="J2598" s="269"/>
      <c r="K2598" s="270"/>
      <c r="L2598" s="270"/>
      <c r="M2598" s="270"/>
      <c r="N2598" s="270"/>
      <c r="O2598" s="270"/>
      <c r="P2598" s="270"/>
      <c r="Q2598" s="270"/>
      <c r="R2598" s="269"/>
      <c r="S2598" s="269"/>
      <c r="T2598" s="269"/>
      <c r="U2598" s="269"/>
      <c r="V2598" s="269"/>
      <c r="W2598" s="269"/>
      <c r="X2598" s="269"/>
      <c r="Y2598" s="270"/>
      <c r="Z2598" s="270"/>
      <c r="AA2598" s="270"/>
      <c r="AB2598" s="270"/>
      <c r="AC2598" s="270"/>
      <c r="AD2598" s="270"/>
      <c r="AE2598" s="270"/>
      <c r="AF2598" s="269"/>
      <c r="AG2598" s="269"/>
      <c r="AH2598" s="269"/>
      <c r="AI2598" s="269"/>
      <c r="AJ2598" s="269"/>
      <c r="AK2598" s="269"/>
      <c r="AL2598" s="269"/>
    </row>
    <row r="2599" spans="1:38" ht="11.25" x14ac:dyDescent="0.2">
      <c r="A2599" s="266">
        <v>2591</v>
      </c>
      <c r="B2599" s="267">
        <f>'!!!KATILIMCI LİSTESİ!!!'!C2592</f>
        <v>0</v>
      </c>
      <c r="C2599" s="268">
        <f>'!!!KATILIMCI LİSTESİ!!!'!B2592</f>
        <v>0</v>
      </c>
      <c r="D2599" s="269"/>
      <c r="E2599" s="269"/>
      <c r="F2599" s="269"/>
      <c r="G2599" s="269"/>
      <c r="H2599" s="269"/>
      <c r="I2599" s="269"/>
      <c r="J2599" s="269"/>
      <c r="K2599" s="270"/>
      <c r="L2599" s="270"/>
      <c r="M2599" s="270"/>
      <c r="N2599" s="270"/>
      <c r="O2599" s="270"/>
      <c r="P2599" s="270"/>
      <c r="Q2599" s="270"/>
      <c r="R2599" s="269"/>
      <c r="S2599" s="269"/>
      <c r="T2599" s="269"/>
      <c r="U2599" s="269"/>
      <c r="V2599" s="269"/>
      <c r="W2599" s="269"/>
      <c r="X2599" s="269"/>
      <c r="Y2599" s="270"/>
      <c r="Z2599" s="270"/>
      <c r="AA2599" s="270"/>
      <c r="AB2599" s="270"/>
      <c r="AC2599" s="270"/>
      <c r="AD2599" s="270"/>
      <c r="AE2599" s="270"/>
      <c r="AF2599" s="269"/>
      <c r="AG2599" s="269"/>
      <c r="AH2599" s="269"/>
      <c r="AI2599" s="269"/>
      <c r="AJ2599" s="269"/>
      <c r="AK2599" s="269"/>
      <c r="AL2599" s="269"/>
    </row>
    <row r="2600" spans="1:38" ht="11.25" x14ac:dyDescent="0.2">
      <c r="A2600" s="266">
        <v>2592</v>
      </c>
      <c r="B2600" s="267">
        <f>'!!!KATILIMCI LİSTESİ!!!'!C2593</f>
        <v>0</v>
      </c>
      <c r="C2600" s="268">
        <f>'!!!KATILIMCI LİSTESİ!!!'!B2593</f>
        <v>0</v>
      </c>
      <c r="D2600" s="269"/>
      <c r="E2600" s="269"/>
      <c r="F2600" s="269"/>
      <c r="G2600" s="269"/>
      <c r="H2600" s="269"/>
      <c r="I2600" s="269"/>
      <c r="J2600" s="269"/>
      <c r="K2600" s="270"/>
      <c r="L2600" s="270"/>
      <c r="M2600" s="270"/>
      <c r="N2600" s="270"/>
      <c r="O2600" s="270"/>
      <c r="P2600" s="270"/>
      <c r="Q2600" s="270"/>
      <c r="R2600" s="269"/>
      <c r="S2600" s="269"/>
      <c r="T2600" s="269"/>
      <c r="U2600" s="269"/>
      <c r="V2600" s="269"/>
      <c r="W2600" s="269"/>
      <c r="X2600" s="269"/>
      <c r="Y2600" s="270"/>
      <c r="Z2600" s="270"/>
      <c r="AA2600" s="270"/>
      <c r="AB2600" s="270"/>
      <c r="AC2600" s="270"/>
      <c r="AD2600" s="270"/>
      <c r="AE2600" s="270"/>
      <c r="AF2600" s="269"/>
      <c r="AG2600" s="269"/>
      <c r="AH2600" s="269"/>
      <c r="AI2600" s="269"/>
      <c r="AJ2600" s="269"/>
      <c r="AK2600" s="269"/>
      <c r="AL2600" s="269"/>
    </row>
    <row r="2601" spans="1:38" ht="11.25" x14ac:dyDescent="0.2">
      <c r="A2601" s="266">
        <v>2593</v>
      </c>
      <c r="B2601" s="267">
        <f>'!!!KATILIMCI LİSTESİ!!!'!C2594</f>
        <v>0</v>
      </c>
      <c r="C2601" s="268">
        <f>'!!!KATILIMCI LİSTESİ!!!'!B2594</f>
        <v>0</v>
      </c>
      <c r="D2601" s="269"/>
      <c r="E2601" s="269"/>
      <c r="F2601" s="269"/>
      <c r="G2601" s="269"/>
      <c r="H2601" s="269"/>
      <c r="I2601" s="269"/>
      <c r="J2601" s="269"/>
      <c r="K2601" s="270"/>
      <c r="L2601" s="270"/>
      <c r="M2601" s="270"/>
      <c r="N2601" s="270"/>
      <c r="O2601" s="270"/>
      <c r="P2601" s="270"/>
      <c r="Q2601" s="270"/>
      <c r="R2601" s="269"/>
      <c r="S2601" s="269"/>
      <c r="T2601" s="269"/>
      <c r="U2601" s="269"/>
      <c r="V2601" s="269"/>
      <c r="W2601" s="269"/>
      <c r="X2601" s="269"/>
      <c r="Y2601" s="270"/>
      <c r="Z2601" s="270"/>
      <c r="AA2601" s="270"/>
      <c r="AB2601" s="270"/>
      <c r="AC2601" s="270"/>
      <c r="AD2601" s="270"/>
      <c r="AE2601" s="270"/>
      <c r="AF2601" s="269"/>
      <c r="AG2601" s="269"/>
      <c r="AH2601" s="269"/>
      <c r="AI2601" s="269"/>
      <c r="AJ2601" s="269"/>
      <c r="AK2601" s="269"/>
      <c r="AL2601" s="269"/>
    </row>
    <row r="2602" spans="1:38" ht="11.25" x14ac:dyDescent="0.2">
      <c r="A2602" s="266">
        <v>2594</v>
      </c>
      <c r="B2602" s="267">
        <f>'!!!KATILIMCI LİSTESİ!!!'!C2595</f>
        <v>0</v>
      </c>
      <c r="C2602" s="268">
        <f>'!!!KATILIMCI LİSTESİ!!!'!B2595</f>
        <v>0</v>
      </c>
      <c r="D2602" s="269"/>
      <c r="E2602" s="269"/>
      <c r="F2602" s="269"/>
      <c r="G2602" s="269"/>
      <c r="H2602" s="269"/>
      <c r="I2602" s="269"/>
      <c r="J2602" s="269"/>
      <c r="K2602" s="270"/>
      <c r="L2602" s="270"/>
      <c r="M2602" s="270"/>
      <c r="N2602" s="270"/>
      <c r="O2602" s="270"/>
      <c r="P2602" s="270"/>
      <c r="Q2602" s="270"/>
      <c r="R2602" s="269"/>
      <c r="S2602" s="269"/>
      <c r="T2602" s="269"/>
      <c r="U2602" s="269"/>
      <c r="V2602" s="269"/>
      <c r="W2602" s="269"/>
      <c r="X2602" s="269"/>
      <c r="Y2602" s="270"/>
      <c r="Z2602" s="270"/>
      <c r="AA2602" s="270"/>
      <c r="AB2602" s="270"/>
      <c r="AC2602" s="270"/>
      <c r="AD2602" s="270"/>
      <c r="AE2602" s="270"/>
      <c r="AF2602" s="269"/>
      <c r="AG2602" s="269"/>
      <c r="AH2602" s="269"/>
      <c r="AI2602" s="269"/>
      <c r="AJ2602" s="269"/>
      <c r="AK2602" s="269"/>
      <c r="AL2602" s="269"/>
    </row>
    <row r="2603" spans="1:38" ht="11.25" x14ac:dyDescent="0.2">
      <c r="A2603" s="266">
        <v>2595</v>
      </c>
      <c r="B2603" s="267">
        <f>'!!!KATILIMCI LİSTESİ!!!'!C2596</f>
        <v>0</v>
      </c>
      <c r="C2603" s="268">
        <f>'!!!KATILIMCI LİSTESİ!!!'!B2596</f>
        <v>0</v>
      </c>
      <c r="D2603" s="269"/>
      <c r="E2603" s="269"/>
      <c r="F2603" s="269"/>
      <c r="G2603" s="269"/>
      <c r="H2603" s="269"/>
      <c r="I2603" s="269"/>
      <c r="J2603" s="269"/>
      <c r="K2603" s="270"/>
      <c r="L2603" s="270"/>
      <c r="M2603" s="270"/>
      <c r="N2603" s="270"/>
      <c r="O2603" s="270"/>
      <c r="P2603" s="270"/>
      <c r="Q2603" s="270"/>
      <c r="R2603" s="269"/>
      <c r="S2603" s="269"/>
      <c r="T2603" s="269"/>
      <c r="U2603" s="269"/>
      <c r="V2603" s="269"/>
      <c r="W2603" s="269"/>
      <c r="X2603" s="269"/>
      <c r="Y2603" s="270"/>
      <c r="Z2603" s="270"/>
      <c r="AA2603" s="270"/>
      <c r="AB2603" s="270"/>
      <c r="AC2603" s="270"/>
      <c r="AD2603" s="270"/>
      <c r="AE2603" s="270"/>
      <c r="AF2603" s="269"/>
      <c r="AG2603" s="269"/>
      <c r="AH2603" s="269"/>
      <c r="AI2603" s="269"/>
      <c r="AJ2603" s="269"/>
      <c r="AK2603" s="269"/>
      <c r="AL2603" s="269"/>
    </row>
    <row r="2604" spans="1:38" ht="11.25" x14ac:dyDescent="0.2">
      <c r="A2604" s="266">
        <v>2596</v>
      </c>
      <c r="B2604" s="267">
        <f>'!!!KATILIMCI LİSTESİ!!!'!C2597</f>
        <v>0</v>
      </c>
      <c r="C2604" s="268">
        <f>'!!!KATILIMCI LİSTESİ!!!'!B2597</f>
        <v>0</v>
      </c>
      <c r="D2604" s="269"/>
      <c r="E2604" s="269"/>
      <c r="F2604" s="269"/>
      <c r="G2604" s="269"/>
      <c r="H2604" s="269"/>
      <c r="I2604" s="269"/>
      <c r="J2604" s="269"/>
      <c r="K2604" s="270"/>
      <c r="L2604" s="270"/>
      <c r="M2604" s="270"/>
      <c r="N2604" s="270"/>
      <c r="O2604" s="270"/>
      <c r="P2604" s="270"/>
      <c r="Q2604" s="270"/>
      <c r="R2604" s="269"/>
      <c r="S2604" s="269"/>
      <c r="T2604" s="269"/>
      <c r="U2604" s="269"/>
      <c r="V2604" s="269"/>
      <c r="W2604" s="269"/>
      <c r="X2604" s="269"/>
      <c r="Y2604" s="270"/>
      <c r="Z2604" s="270"/>
      <c r="AA2604" s="270"/>
      <c r="AB2604" s="270"/>
      <c r="AC2604" s="270"/>
      <c r="AD2604" s="270"/>
      <c r="AE2604" s="270"/>
      <c r="AF2604" s="269"/>
      <c r="AG2604" s="269"/>
      <c r="AH2604" s="269"/>
      <c r="AI2604" s="269"/>
      <c r="AJ2604" s="269"/>
      <c r="AK2604" s="269"/>
      <c r="AL2604" s="269"/>
    </row>
    <row r="2605" spans="1:38" ht="11.25" x14ac:dyDescent="0.2">
      <c r="A2605" s="266">
        <v>2597</v>
      </c>
      <c r="B2605" s="267">
        <f>'!!!KATILIMCI LİSTESİ!!!'!C2598</f>
        <v>0</v>
      </c>
      <c r="C2605" s="268">
        <f>'!!!KATILIMCI LİSTESİ!!!'!B2598</f>
        <v>0</v>
      </c>
      <c r="D2605" s="269"/>
      <c r="E2605" s="269"/>
      <c r="F2605" s="269"/>
      <c r="G2605" s="269"/>
      <c r="H2605" s="269"/>
      <c r="I2605" s="269"/>
      <c r="J2605" s="269"/>
      <c r="K2605" s="270"/>
      <c r="L2605" s="270"/>
      <c r="M2605" s="270"/>
      <c r="N2605" s="270"/>
      <c r="O2605" s="270"/>
      <c r="P2605" s="270"/>
      <c r="Q2605" s="270"/>
      <c r="R2605" s="269"/>
      <c r="S2605" s="269"/>
      <c r="T2605" s="269"/>
      <c r="U2605" s="269"/>
      <c r="V2605" s="269"/>
      <c r="W2605" s="269"/>
      <c r="X2605" s="269"/>
      <c r="Y2605" s="270"/>
      <c r="Z2605" s="270"/>
      <c r="AA2605" s="270"/>
      <c r="AB2605" s="270"/>
      <c r="AC2605" s="270"/>
      <c r="AD2605" s="270"/>
      <c r="AE2605" s="270"/>
      <c r="AF2605" s="269"/>
      <c r="AG2605" s="269"/>
      <c r="AH2605" s="269"/>
      <c r="AI2605" s="269"/>
      <c r="AJ2605" s="269"/>
      <c r="AK2605" s="269"/>
      <c r="AL2605" s="269"/>
    </row>
    <row r="2606" spans="1:38" ht="11.25" x14ac:dyDescent="0.2">
      <c r="A2606" s="266">
        <v>2598</v>
      </c>
      <c r="B2606" s="267">
        <f>'!!!KATILIMCI LİSTESİ!!!'!C2599</f>
        <v>0</v>
      </c>
      <c r="C2606" s="268">
        <f>'!!!KATILIMCI LİSTESİ!!!'!B2599</f>
        <v>0</v>
      </c>
      <c r="D2606" s="269"/>
      <c r="E2606" s="269"/>
      <c r="F2606" s="269"/>
      <c r="G2606" s="269"/>
      <c r="H2606" s="269"/>
      <c r="I2606" s="269"/>
      <c r="J2606" s="269"/>
      <c r="K2606" s="270"/>
      <c r="L2606" s="270"/>
      <c r="M2606" s="270"/>
      <c r="N2606" s="270"/>
      <c r="O2606" s="270"/>
      <c r="P2606" s="270"/>
      <c r="Q2606" s="270"/>
      <c r="R2606" s="269"/>
      <c r="S2606" s="269"/>
      <c r="T2606" s="269"/>
      <c r="U2606" s="269"/>
      <c r="V2606" s="269"/>
      <c r="W2606" s="269"/>
      <c r="X2606" s="269"/>
      <c r="Y2606" s="270"/>
      <c r="Z2606" s="270"/>
      <c r="AA2606" s="270"/>
      <c r="AB2606" s="270"/>
      <c r="AC2606" s="270"/>
      <c r="AD2606" s="270"/>
      <c r="AE2606" s="270"/>
      <c r="AF2606" s="269"/>
      <c r="AG2606" s="269"/>
      <c r="AH2606" s="269"/>
      <c r="AI2606" s="269"/>
      <c r="AJ2606" s="269"/>
      <c r="AK2606" s="269"/>
      <c r="AL2606" s="269"/>
    </row>
    <row r="2607" spans="1:38" ht="11.25" x14ac:dyDescent="0.2">
      <c r="A2607" s="266">
        <v>2599</v>
      </c>
      <c r="B2607" s="267">
        <f>'!!!KATILIMCI LİSTESİ!!!'!C2600</f>
        <v>0</v>
      </c>
      <c r="C2607" s="268">
        <f>'!!!KATILIMCI LİSTESİ!!!'!B2600</f>
        <v>0</v>
      </c>
      <c r="D2607" s="269"/>
      <c r="E2607" s="269"/>
      <c r="F2607" s="269"/>
      <c r="G2607" s="269"/>
      <c r="H2607" s="269"/>
      <c r="I2607" s="269"/>
      <c r="J2607" s="269"/>
      <c r="K2607" s="270"/>
      <c r="L2607" s="270"/>
      <c r="M2607" s="270"/>
      <c r="N2607" s="270"/>
      <c r="O2607" s="270"/>
      <c r="P2607" s="270"/>
      <c r="Q2607" s="270"/>
      <c r="R2607" s="269"/>
      <c r="S2607" s="269"/>
      <c r="T2607" s="269"/>
      <c r="U2607" s="269"/>
      <c r="V2607" s="269"/>
      <c r="W2607" s="269"/>
      <c r="X2607" s="269"/>
      <c r="Y2607" s="270"/>
      <c r="Z2607" s="270"/>
      <c r="AA2607" s="270"/>
      <c r="AB2607" s="270"/>
      <c r="AC2607" s="270"/>
      <c r="AD2607" s="270"/>
      <c r="AE2607" s="270"/>
      <c r="AF2607" s="269"/>
      <c r="AG2607" s="269"/>
      <c r="AH2607" s="269"/>
      <c r="AI2607" s="269"/>
      <c r="AJ2607" s="269"/>
      <c r="AK2607" s="269"/>
      <c r="AL2607" s="269"/>
    </row>
    <row r="2608" spans="1:38" ht="11.25" x14ac:dyDescent="0.2">
      <c r="A2608" s="266">
        <v>2600</v>
      </c>
      <c r="B2608" s="267">
        <f>'!!!KATILIMCI LİSTESİ!!!'!C2601</f>
        <v>0</v>
      </c>
      <c r="C2608" s="268">
        <f>'!!!KATILIMCI LİSTESİ!!!'!B2601</f>
        <v>0</v>
      </c>
      <c r="D2608" s="269"/>
      <c r="E2608" s="269"/>
      <c r="F2608" s="269"/>
      <c r="G2608" s="269"/>
      <c r="H2608" s="269"/>
      <c r="I2608" s="269"/>
      <c r="J2608" s="269"/>
      <c r="K2608" s="270"/>
      <c r="L2608" s="270"/>
      <c r="M2608" s="270"/>
      <c r="N2608" s="270"/>
      <c r="O2608" s="270"/>
      <c r="P2608" s="270"/>
      <c r="Q2608" s="270"/>
      <c r="R2608" s="269"/>
      <c r="S2608" s="269"/>
      <c r="T2608" s="269"/>
      <c r="U2608" s="269"/>
      <c r="V2608" s="269"/>
      <c r="W2608" s="269"/>
      <c r="X2608" s="269"/>
      <c r="Y2608" s="270"/>
      <c r="Z2608" s="270"/>
      <c r="AA2608" s="270"/>
      <c r="AB2608" s="270"/>
      <c r="AC2608" s="270"/>
      <c r="AD2608" s="270"/>
      <c r="AE2608" s="270"/>
      <c r="AF2608" s="269"/>
      <c r="AG2608" s="269"/>
      <c r="AH2608" s="269"/>
      <c r="AI2608" s="269"/>
      <c r="AJ2608" s="269"/>
      <c r="AK2608" s="269"/>
      <c r="AL2608" s="269"/>
    </row>
    <row r="2609" spans="1:38" ht="11.25" x14ac:dyDescent="0.2">
      <c r="A2609" s="266">
        <v>2601</v>
      </c>
      <c r="B2609" s="267">
        <f>'!!!KATILIMCI LİSTESİ!!!'!C2602</f>
        <v>0</v>
      </c>
      <c r="C2609" s="268">
        <f>'!!!KATILIMCI LİSTESİ!!!'!B2602</f>
        <v>0</v>
      </c>
      <c r="D2609" s="269"/>
      <c r="E2609" s="269"/>
      <c r="F2609" s="269"/>
      <c r="G2609" s="269"/>
      <c r="H2609" s="269"/>
      <c r="I2609" s="269"/>
      <c r="J2609" s="269"/>
      <c r="K2609" s="270"/>
      <c r="L2609" s="270"/>
      <c r="M2609" s="270"/>
      <c r="N2609" s="270"/>
      <c r="O2609" s="270"/>
      <c r="P2609" s="270"/>
      <c r="Q2609" s="270"/>
      <c r="R2609" s="269"/>
      <c r="S2609" s="269"/>
      <c r="T2609" s="269"/>
      <c r="U2609" s="269"/>
      <c r="V2609" s="269"/>
      <c r="W2609" s="269"/>
      <c r="X2609" s="269"/>
      <c r="Y2609" s="270"/>
      <c r="Z2609" s="270"/>
      <c r="AA2609" s="270"/>
      <c r="AB2609" s="270"/>
      <c r="AC2609" s="270"/>
      <c r="AD2609" s="270"/>
      <c r="AE2609" s="270"/>
      <c r="AF2609" s="269"/>
      <c r="AG2609" s="269"/>
      <c r="AH2609" s="269"/>
      <c r="AI2609" s="269"/>
      <c r="AJ2609" s="269"/>
      <c r="AK2609" s="269"/>
      <c r="AL2609" s="269"/>
    </row>
    <row r="2610" spans="1:38" ht="11.25" x14ac:dyDescent="0.2">
      <c r="A2610" s="266">
        <v>2602</v>
      </c>
      <c r="B2610" s="267">
        <f>'!!!KATILIMCI LİSTESİ!!!'!C2603</f>
        <v>0</v>
      </c>
      <c r="C2610" s="268">
        <f>'!!!KATILIMCI LİSTESİ!!!'!B2603</f>
        <v>0</v>
      </c>
      <c r="D2610" s="269"/>
      <c r="E2610" s="269"/>
      <c r="F2610" s="269"/>
      <c r="G2610" s="269"/>
      <c r="H2610" s="269"/>
      <c r="I2610" s="269"/>
      <c r="J2610" s="269"/>
      <c r="K2610" s="270"/>
      <c r="L2610" s="270"/>
      <c r="M2610" s="270"/>
      <c r="N2610" s="270"/>
      <c r="O2610" s="270"/>
      <c r="P2610" s="270"/>
      <c r="Q2610" s="270"/>
      <c r="R2610" s="269"/>
      <c r="S2610" s="269"/>
      <c r="T2610" s="269"/>
      <c r="U2610" s="269"/>
      <c r="V2610" s="269"/>
      <c r="W2610" s="269"/>
      <c r="X2610" s="269"/>
      <c r="Y2610" s="270"/>
      <c r="Z2610" s="270"/>
      <c r="AA2610" s="270"/>
      <c r="AB2610" s="270"/>
      <c r="AC2610" s="270"/>
      <c r="AD2610" s="270"/>
      <c r="AE2610" s="270"/>
      <c r="AF2610" s="269"/>
      <c r="AG2610" s="269"/>
      <c r="AH2610" s="269"/>
      <c r="AI2610" s="269"/>
      <c r="AJ2610" s="269"/>
      <c r="AK2610" s="269"/>
      <c r="AL2610" s="269"/>
    </row>
    <row r="2611" spans="1:38" ht="11.25" x14ac:dyDescent="0.2">
      <c r="A2611" s="266">
        <v>2603</v>
      </c>
      <c r="B2611" s="267">
        <f>'!!!KATILIMCI LİSTESİ!!!'!C2604</f>
        <v>0</v>
      </c>
      <c r="C2611" s="268">
        <f>'!!!KATILIMCI LİSTESİ!!!'!B2604</f>
        <v>0</v>
      </c>
      <c r="D2611" s="269"/>
      <c r="E2611" s="269"/>
      <c r="F2611" s="269"/>
      <c r="G2611" s="269"/>
      <c r="H2611" s="269"/>
      <c r="I2611" s="269"/>
      <c r="J2611" s="269"/>
      <c r="K2611" s="270"/>
      <c r="L2611" s="270"/>
      <c r="M2611" s="270"/>
      <c r="N2611" s="270"/>
      <c r="O2611" s="270"/>
      <c r="P2611" s="270"/>
      <c r="Q2611" s="270"/>
      <c r="R2611" s="269"/>
      <c r="S2611" s="269"/>
      <c r="T2611" s="269"/>
      <c r="U2611" s="269"/>
      <c r="V2611" s="269"/>
      <c r="W2611" s="269"/>
      <c r="X2611" s="269"/>
      <c r="Y2611" s="270"/>
      <c r="Z2611" s="270"/>
      <c r="AA2611" s="270"/>
      <c r="AB2611" s="270"/>
      <c r="AC2611" s="270"/>
      <c r="AD2611" s="270"/>
      <c r="AE2611" s="270"/>
      <c r="AF2611" s="269"/>
      <c r="AG2611" s="269"/>
      <c r="AH2611" s="269"/>
      <c r="AI2611" s="269"/>
      <c r="AJ2611" s="269"/>
      <c r="AK2611" s="269"/>
      <c r="AL2611" s="269"/>
    </row>
    <row r="2612" spans="1:38" ht="11.25" x14ac:dyDescent="0.2">
      <c r="A2612" s="266">
        <v>2604</v>
      </c>
      <c r="B2612" s="267">
        <f>'!!!KATILIMCI LİSTESİ!!!'!C2605</f>
        <v>0</v>
      </c>
      <c r="C2612" s="268">
        <f>'!!!KATILIMCI LİSTESİ!!!'!B2605</f>
        <v>0</v>
      </c>
      <c r="D2612" s="269"/>
      <c r="E2612" s="269"/>
      <c r="F2612" s="269"/>
      <c r="G2612" s="269"/>
      <c r="H2612" s="269"/>
      <c r="I2612" s="269"/>
      <c r="J2612" s="269"/>
      <c r="K2612" s="270"/>
      <c r="L2612" s="270"/>
      <c r="M2612" s="270"/>
      <c r="N2612" s="270"/>
      <c r="O2612" s="270"/>
      <c r="P2612" s="270"/>
      <c r="Q2612" s="270"/>
      <c r="R2612" s="269"/>
      <c r="S2612" s="269"/>
      <c r="T2612" s="269"/>
      <c r="U2612" s="269"/>
      <c r="V2612" s="269"/>
      <c r="W2612" s="269"/>
      <c r="X2612" s="269"/>
      <c r="Y2612" s="270"/>
      <c r="Z2612" s="270"/>
      <c r="AA2612" s="270"/>
      <c r="AB2612" s="270"/>
      <c r="AC2612" s="270"/>
      <c r="AD2612" s="270"/>
      <c r="AE2612" s="270"/>
      <c r="AF2612" s="269"/>
      <c r="AG2612" s="269"/>
      <c r="AH2612" s="269"/>
      <c r="AI2612" s="269"/>
      <c r="AJ2612" s="269"/>
      <c r="AK2612" s="269"/>
      <c r="AL2612" s="269"/>
    </row>
    <row r="2613" spans="1:38" ht="11.25" x14ac:dyDescent="0.2">
      <c r="A2613" s="266">
        <v>2605</v>
      </c>
      <c r="B2613" s="267">
        <f>'!!!KATILIMCI LİSTESİ!!!'!C2606</f>
        <v>0</v>
      </c>
      <c r="C2613" s="268">
        <f>'!!!KATILIMCI LİSTESİ!!!'!B2606</f>
        <v>0</v>
      </c>
      <c r="D2613" s="269"/>
      <c r="E2613" s="269"/>
      <c r="F2613" s="269"/>
      <c r="G2613" s="269"/>
      <c r="H2613" s="269"/>
      <c r="I2613" s="269"/>
      <c r="J2613" s="269"/>
      <c r="K2613" s="270"/>
      <c r="L2613" s="270"/>
      <c r="M2613" s="270"/>
      <c r="N2613" s="270"/>
      <c r="O2613" s="270"/>
      <c r="P2613" s="270"/>
      <c r="Q2613" s="270"/>
      <c r="R2613" s="269"/>
      <c r="S2613" s="269"/>
      <c r="T2613" s="269"/>
      <c r="U2613" s="269"/>
      <c r="V2613" s="269"/>
      <c r="W2613" s="269"/>
      <c r="X2613" s="269"/>
      <c r="Y2613" s="270"/>
      <c r="Z2613" s="270"/>
      <c r="AA2613" s="270"/>
      <c r="AB2613" s="270"/>
      <c r="AC2613" s="270"/>
      <c r="AD2613" s="270"/>
      <c r="AE2613" s="270"/>
      <c r="AF2613" s="269"/>
      <c r="AG2613" s="269"/>
      <c r="AH2613" s="269"/>
      <c r="AI2613" s="269"/>
      <c r="AJ2613" s="269"/>
      <c r="AK2613" s="269"/>
      <c r="AL2613" s="269"/>
    </row>
    <row r="2614" spans="1:38" ht="11.25" x14ac:dyDescent="0.2">
      <c r="A2614" s="266">
        <v>2606</v>
      </c>
      <c r="B2614" s="267">
        <f>'!!!KATILIMCI LİSTESİ!!!'!C2607</f>
        <v>0</v>
      </c>
      <c r="C2614" s="268">
        <f>'!!!KATILIMCI LİSTESİ!!!'!B2607</f>
        <v>0</v>
      </c>
      <c r="D2614" s="269"/>
      <c r="E2614" s="269"/>
      <c r="F2614" s="269"/>
      <c r="G2614" s="269"/>
      <c r="H2614" s="269"/>
      <c r="I2614" s="269"/>
      <c r="J2614" s="269"/>
      <c r="K2614" s="270"/>
      <c r="L2614" s="270"/>
      <c r="M2614" s="270"/>
      <c r="N2614" s="270"/>
      <c r="O2614" s="270"/>
      <c r="P2614" s="270"/>
      <c r="Q2614" s="270"/>
      <c r="R2614" s="269"/>
      <c r="S2614" s="269"/>
      <c r="T2614" s="269"/>
      <c r="U2614" s="269"/>
      <c r="V2614" s="269"/>
      <c r="W2614" s="269"/>
      <c r="X2614" s="269"/>
      <c r="Y2614" s="270"/>
      <c r="Z2614" s="270"/>
      <c r="AA2614" s="270"/>
      <c r="AB2614" s="270"/>
      <c r="AC2614" s="270"/>
      <c r="AD2614" s="270"/>
      <c r="AE2614" s="270"/>
      <c r="AF2614" s="269"/>
      <c r="AG2614" s="269"/>
      <c r="AH2614" s="269"/>
      <c r="AI2614" s="269"/>
      <c r="AJ2614" s="269"/>
      <c r="AK2614" s="269"/>
      <c r="AL2614" s="269"/>
    </row>
    <row r="2615" spans="1:38" ht="11.25" x14ac:dyDescent="0.2">
      <c r="A2615" s="266">
        <v>2607</v>
      </c>
      <c r="B2615" s="267">
        <f>'!!!KATILIMCI LİSTESİ!!!'!C2608</f>
        <v>0</v>
      </c>
      <c r="C2615" s="268">
        <f>'!!!KATILIMCI LİSTESİ!!!'!B2608</f>
        <v>0</v>
      </c>
      <c r="D2615" s="269"/>
      <c r="E2615" s="269"/>
      <c r="F2615" s="269"/>
      <c r="G2615" s="269"/>
      <c r="H2615" s="269"/>
      <c r="I2615" s="269"/>
      <c r="J2615" s="269"/>
      <c r="K2615" s="270"/>
      <c r="L2615" s="270"/>
      <c r="M2615" s="270"/>
      <c r="N2615" s="270"/>
      <c r="O2615" s="270"/>
      <c r="P2615" s="270"/>
      <c r="Q2615" s="270"/>
      <c r="R2615" s="269"/>
      <c r="S2615" s="269"/>
      <c r="T2615" s="269"/>
      <c r="U2615" s="269"/>
      <c r="V2615" s="269"/>
      <c r="W2615" s="269"/>
      <c r="X2615" s="269"/>
      <c r="Y2615" s="270"/>
      <c r="Z2615" s="270"/>
      <c r="AA2615" s="270"/>
      <c r="AB2615" s="270"/>
      <c r="AC2615" s="270"/>
      <c r="AD2615" s="270"/>
      <c r="AE2615" s="270"/>
      <c r="AF2615" s="269"/>
      <c r="AG2615" s="269"/>
      <c r="AH2615" s="269"/>
      <c r="AI2615" s="269"/>
      <c r="AJ2615" s="269"/>
      <c r="AK2615" s="269"/>
      <c r="AL2615" s="269"/>
    </row>
    <row r="2616" spans="1:38" ht="11.25" x14ac:dyDescent="0.2">
      <c r="A2616" s="266">
        <v>2608</v>
      </c>
      <c r="B2616" s="267">
        <f>'!!!KATILIMCI LİSTESİ!!!'!C2609</f>
        <v>0</v>
      </c>
      <c r="C2616" s="268">
        <f>'!!!KATILIMCI LİSTESİ!!!'!B2609</f>
        <v>0</v>
      </c>
      <c r="D2616" s="269"/>
      <c r="E2616" s="269"/>
      <c r="F2616" s="269"/>
      <c r="G2616" s="269"/>
      <c r="H2616" s="269"/>
      <c r="I2616" s="269"/>
      <c r="J2616" s="269"/>
      <c r="K2616" s="270"/>
      <c r="L2616" s="270"/>
      <c r="M2616" s="270"/>
      <c r="N2616" s="270"/>
      <c r="O2616" s="270"/>
      <c r="P2616" s="270"/>
      <c r="Q2616" s="270"/>
      <c r="R2616" s="269"/>
      <c r="S2616" s="269"/>
      <c r="T2616" s="269"/>
      <c r="U2616" s="269"/>
      <c r="V2616" s="269"/>
      <c r="W2616" s="269"/>
      <c r="X2616" s="269"/>
      <c r="Y2616" s="270"/>
      <c r="Z2616" s="270"/>
      <c r="AA2616" s="270"/>
      <c r="AB2616" s="270"/>
      <c r="AC2616" s="270"/>
      <c r="AD2616" s="270"/>
      <c r="AE2616" s="270"/>
      <c r="AF2616" s="269"/>
      <c r="AG2616" s="269"/>
      <c r="AH2616" s="269"/>
      <c r="AI2616" s="269"/>
      <c r="AJ2616" s="269"/>
      <c r="AK2616" s="269"/>
      <c r="AL2616" s="269"/>
    </row>
    <row r="2617" spans="1:38" ht="11.25" x14ac:dyDescent="0.2">
      <c r="A2617" s="266">
        <v>2609</v>
      </c>
      <c r="B2617" s="267">
        <f>'!!!KATILIMCI LİSTESİ!!!'!C2610</f>
        <v>0</v>
      </c>
      <c r="C2617" s="268">
        <f>'!!!KATILIMCI LİSTESİ!!!'!B2610</f>
        <v>0</v>
      </c>
      <c r="D2617" s="269"/>
      <c r="E2617" s="269"/>
      <c r="F2617" s="269"/>
      <c r="G2617" s="269"/>
      <c r="H2617" s="269"/>
      <c r="I2617" s="269"/>
      <c r="J2617" s="269"/>
      <c r="K2617" s="270"/>
      <c r="L2617" s="270"/>
      <c r="M2617" s="270"/>
      <c r="N2617" s="270"/>
      <c r="O2617" s="270"/>
      <c r="P2617" s="270"/>
      <c r="Q2617" s="270"/>
      <c r="R2617" s="269"/>
      <c r="S2617" s="269"/>
      <c r="T2617" s="269"/>
      <c r="U2617" s="269"/>
      <c r="V2617" s="269"/>
      <c r="W2617" s="269"/>
      <c r="X2617" s="269"/>
      <c r="Y2617" s="270"/>
      <c r="Z2617" s="270"/>
      <c r="AA2617" s="270"/>
      <c r="AB2617" s="270"/>
      <c r="AC2617" s="270"/>
      <c r="AD2617" s="270"/>
      <c r="AE2617" s="270"/>
      <c r="AF2617" s="269"/>
      <c r="AG2617" s="269"/>
      <c r="AH2617" s="269"/>
      <c r="AI2617" s="269"/>
      <c r="AJ2617" s="269"/>
      <c r="AK2617" s="269"/>
      <c r="AL2617" s="269"/>
    </row>
    <row r="2618" spans="1:38" ht="11.25" x14ac:dyDescent="0.2">
      <c r="A2618" s="266">
        <v>2610</v>
      </c>
      <c r="B2618" s="267">
        <f>'!!!KATILIMCI LİSTESİ!!!'!C2611</f>
        <v>0</v>
      </c>
      <c r="C2618" s="268">
        <f>'!!!KATILIMCI LİSTESİ!!!'!B2611</f>
        <v>0</v>
      </c>
      <c r="D2618" s="269"/>
      <c r="E2618" s="269"/>
      <c r="F2618" s="269"/>
      <c r="G2618" s="269"/>
      <c r="H2618" s="269"/>
      <c r="I2618" s="269"/>
      <c r="J2618" s="269"/>
      <c r="K2618" s="270"/>
      <c r="L2618" s="270"/>
      <c r="M2618" s="270"/>
      <c r="N2618" s="270"/>
      <c r="O2618" s="270"/>
      <c r="P2618" s="270"/>
      <c r="Q2618" s="270"/>
      <c r="R2618" s="269"/>
      <c r="S2618" s="269"/>
      <c r="T2618" s="269"/>
      <c r="U2618" s="269"/>
      <c r="V2618" s="269"/>
      <c r="W2618" s="269"/>
      <c r="X2618" s="269"/>
      <c r="Y2618" s="270"/>
      <c r="Z2618" s="270"/>
      <c r="AA2618" s="270"/>
      <c r="AB2618" s="270"/>
      <c r="AC2618" s="270"/>
      <c r="AD2618" s="270"/>
      <c r="AE2618" s="270"/>
      <c r="AF2618" s="269"/>
      <c r="AG2618" s="269"/>
      <c r="AH2618" s="269"/>
      <c r="AI2618" s="269"/>
      <c r="AJ2618" s="269"/>
      <c r="AK2618" s="269"/>
      <c r="AL2618" s="269"/>
    </row>
    <row r="2619" spans="1:38" ht="11.25" x14ac:dyDescent="0.2">
      <c r="A2619" s="266">
        <v>2611</v>
      </c>
      <c r="B2619" s="267">
        <f>'!!!KATILIMCI LİSTESİ!!!'!C2612</f>
        <v>0</v>
      </c>
      <c r="C2619" s="268">
        <f>'!!!KATILIMCI LİSTESİ!!!'!B2612</f>
        <v>0</v>
      </c>
      <c r="D2619" s="269"/>
      <c r="E2619" s="269"/>
      <c r="F2619" s="269"/>
      <c r="G2619" s="269"/>
      <c r="H2619" s="269"/>
      <c r="I2619" s="269"/>
      <c r="J2619" s="269"/>
      <c r="K2619" s="270"/>
      <c r="L2619" s="270"/>
      <c r="M2619" s="270"/>
      <c r="N2619" s="270"/>
      <c r="O2619" s="270"/>
      <c r="P2619" s="270"/>
      <c r="Q2619" s="270"/>
      <c r="R2619" s="269"/>
      <c r="S2619" s="269"/>
      <c r="T2619" s="269"/>
      <c r="U2619" s="269"/>
      <c r="V2619" s="269"/>
      <c r="W2619" s="269"/>
      <c r="X2619" s="269"/>
      <c r="Y2619" s="270"/>
      <c r="Z2619" s="270"/>
      <c r="AA2619" s="270"/>
      <c r="AB2619" s="270"/>
      <c r="AC2619" s="270"/>
      <c r="AD2619" s="270"/>
      <c r="AE2619" s="270"/>
      <c r="AF2619" s="269"/>
      <c r="AG2619" s="269"/>
      <c r="AH2619" s="269"/>
      <c r="AI2619" s="269"/>
      <c r="AJ2619" s="269"/>
      <c r="AK2619" s="269"/>
      <c r="AL2619" s="269"/>
    </row>
    <row r="2620" spans="1:38" ht="11.25" x14ac:dyDescent="0.2">
      <c r="A2620" s="266">
        <v>2612</v>
      </c>
      <c r="B2620" s="267">
        <f>'!!!KATILIMCI LİSTESİ!!!'!C2613</f>
        <v>0</v>
      </c>
      <c r="C2620" s="268">
        <f>'!!!KATILIMCI LİSTESİ!!!'!B2613</f>
        <v>0</v>
      </c>
      <c r="D2620" s="269"/>
      <c r="E2620" s="269"/>
      <c r="F2620" s="269"/>
      <c r="G2620" s="269"/>
      <c r="H2620" s="269"/>
      <c r="I2620" s="269"/>
      <c r="J2620" s="269"/>
      <c r="K2620" s="270"/>
      <c r="L2620" s="270"/>
      <c r="M2620" s="270"/>
      <c r="N2620" s="270"/>
      <c r="O2620" s="270"/>
      <c r="P2620" s="270"/>
      <c r="Q2620" s="270"/>
      <c r="R2620" s="269"/>
      <c r="S2620" s="269"/>
      <c r="T2620" s="269"/>
      <c r="U2620" s="269"/>
      <c r="V2620" s="269"/>
      <c r="W2620" s="269"/>
      <c r="X2620" s="269"/>
      <c r="Y2620" s="270"/>
      <c r="Z2620" s="270"/>
      <c r="AA2620" s="270"/>
      <c r="AB2620" s="270"/>
      <c r="AC2620" s="270"/>
      <c r="AD2620" s="270"/>
      <c r="AE2620" s="270"/>
      <c r="AF2620" s="269"/>
      <c r="AG2620" s="269"/>
      <c r="AH2620" s="269"/>
      <c r="AI2620" s="269"/>
      <c r="AJ2620" s="269"/>
      <c r="AK2620" s="269"/>
      <c r="AL2620" s="269"/>
    </row>
    <row r="2621" spans="1:38" ht="11.25" x14ac:dyDescent="0.2">
      <c r="A2621" s="266">
        <v>2613</v>
      </c>
      <c r="B2621" s="267">
        <f>'!!!KATILIMCI LİSTESİ!!!'!C2614</f>
        <v>0</v>
      </c>
      <c r="C2621" s="268">
        <f>'!!!KATILIMCI LİSTESİ!!!'!B2614</f>
        <v>0</v>
      </c>
      <c r="D2621" s="269"/>
      <c r="E2621" s="269"/>
      <c r="F2621" s="269"/>
      <c r="G2621" s="269"/>
      <c r="H2621" s="269"/>
      <c r="I2621" s="269"/>
      <c r="J2621" s="269"/>
      <c r="K2621" s="270"/>
      <c r="L2621" s="270"/>
      <c r="M2621" s="270"/>
      <c r="N2621" s="270"/>
      <c r="O2621" s="270"/>
      <c r="P2621" s="270"/>
      <c r="Q2621" s="270"/>
      <c r="R2621" s="269"/>
      <c r="S2621" s="269"/>
      <c r="T2621" s="269"/>
      <c r="U2621" s="269"/>
      <c r="V2621" s="269"/>
      <c r="W2621" s="269"/>
      <c r="X2621" s="269"/>
      <c r="Y2621" s="270"/>
      <c r="Z2621" s="270"/>
      <c r="AA2621" s="270"/>
      <c r="AB2621" s="270"/>
      <c r="AC2621" s="270"/>
      <c r="AD2621" s="270"/>
      <c r="AE2621" s="270"/>
      <c r="AF2621" s="269"/>
      <c r="AG2621" s="269"/>
      <c r="AH2621" s="269"/>
      <c r="AI2621" s="269"/>
      <c r="AJ2621" s="269"/>
      <c r="AK2621" s="269"/>
      <c r="AL2621" s="269"/>
    </row>
    <row r="2622" spans="1:38" ht="11.25" x14ac:dyDescent="0.2">
      <c r="A2622" s="266">
        <v>2614</v>
      </c>
      <c r="B2622" s="267">
        <f>'!!!KATILIMCI LİSTESİ!!!'!C2615</f>
        <v>0</v>
      </c>
      <c r="C2622" s="268">
        <f>'!!!KATILIMCI LİSTESİ!!!'!B2615</f>
        <v>0</v>
      </c>
      <c r="D2622" s="269"/>
      <c r="E2622" s="269"/>
      <c r="F2622" s="269"/>
      <c r="G2622" s="269"/>
      <c r="H2622" s="269"/>
      <c r="I2622" s="269"/>
      <c r="J2622" s="269"/>
      <c r="K2622" s="270"/>
      <c r="L2622" s="270"/>
      <c r="M2622" s="270"/>
      <c r="N2622" s="270"/>
      <c r="O2622" s="270"/>
      <c r="P2622" s="270"/>
      <c r="Q2622" s="270"/>
      <c r="R2622" s="269"/>
      <c r="S2622" s="269"/>
      <c r="T2622" s="269"/>
      <c r="U2622" s="269"/>
      <c r="V2622" s="269"/>
      <c r="W2622" s="269"/>
      <c r="X2622" s="269"/>
      <c r="Y2622" s="270"/>
      <c r="Z2622" s="270"/>
      <c r="AA2622" s="270"/>
      <c r="AB2622" s="270"/>
      <c r="AC2622" s="270"/>
      <c r="AD2622" s="270"/>
      <c r="AE2622" s="270"/>
      <c r="AF2622" s="269"/>
      <c r="AG2622" s="269"/>
      <c r="AH2622" s="269"/>
      <c r="AI2622" s="269"/>
      <c r="AJ2622" s="269"/>
      <c r="AK2622" s="269"/>
      <c r="AL2622" s="269"/>
    </row>
    <row r="2623" spans="1:38" ht="11.25" x14ac:dyDescent="0.2">
      <c r="A2623" s="266">
        <v>2615</v>
      </c>
      <c r="B2623" s="267">
        <f>'!!!KATILIMCI LİSTESİ!!!'!C2616</f>
        <v>0</v>
      </c>
      <c r="C2623" s="268">
        <f>'!!!KATILIMCI LİSTESİ!!!'!B2616</f>
        <v>0</v>
      </c>
      <c r="D2623" s="269"/>
      <c r="E2623" s="269"/>
      <c r="F2623" s="269"/>
      <c r="G2623" s="269"/>
      <c r="H2623" s="269"/>
      <c r="I2623" s="269"/>
      <c r="J2623" s="269"/>
      <c r="K2623" s="270"/>
      <c r="L2623" s="270"/>
      <c r="M2623" s="270"/>
      <c r="N2623" s="270"/>
      <c r="O2623" s="270"/>
      <c r="P2623" s="270"/>
      <c r="Q2623" s="270"/>
      <c r="R2623" s="269"/>
      <c r="S2623" s="269"/>
      <c r="T2623" s="269"/>
      <c r="U2623" s="269"/>
      <c r="V2623" s="269"/>
      <c r="W2623" s="269"/>
      <c r="X2623" s="269"/>
      <c r="Y2623" s="270"/>
      <c r="Z2623" s="270"/>
      <c r="AA2623" s="270"/>
      <c r="AB2623" s="270"/>
      <c r="AC2623" s="270"/>
      <c r="AD2623" s="270"/>
      <c r="AE2623" s="270"/>
      <c r="AF2623" s="269"/>
      <c r="AG2623" s="269"/>
      <c r="AH2623" s="269"/>
      <c r="AI2623" s="269"/>
      <c r="AJ2623" s="269"/>
      <c r="AK2623" s="269"/>
      <c r="AL2623" s="269"/>
    </row>
    <row r="2624" spans="1:38" ht="11.25" x14ac:dyDescent="0.2">
      <c r="A2624" s="266">
        <v>2616</v>
      </c>
      <c r="B2624" s="267">
        <f>'!!!KATILIMCI LİSTESİ!!!'!C2617</f>
        <v>0</v>
      </c>
      <c r="C2624" s="268">
        <f>'!!!KATILIMCI LİSTESİ!!!'!B2617</f>
        <v>0</v>
      </c>
      <c r="D2624" s="269"/>
      <c r="E2624" s="269"/>
      <c r="F2624" s="269"/>
      <c r="G2624" s="269"/>
      <c r="H2624" s="269"/>
      <c r="I2624" s="269"/>
      <c r="J2624" s="269"/>
      <c r="K2624" s="270"/>
      <c r="L2624" s="270"/>
      <c r="M2624" s="270"/>
      <c r="N2624" s="270"/>
      <c r="O2624" s="270"/>
      <c r="P2624" s="270"/>
      <c r="Q2624" s="270"/>
      <c r="R2624" s="269"/>
      <c r="S2624" s="269"/>
      <c r="T2624" s="269"/>
      <c r="U2624" s="269"/>
      <c r="V2624" s="269"/>
      <c r="W2624" s="269"/>
      <c r="X2624" s="269"/>
      <c r="Y2624" s="270"/>
      <c r="Z2624" s="270"/>
      <c r="AA2624" s="270"/>
      <c r="AB2624" s="270"/>
      <c r="AC2624" s="270"/>
      <c r="AD2624" s="270"/>
      <c r="AE2624" s="270"/>
      <c r="AF2624" s="269"/>
      <c r="AG2624" s="269"/>
      <c r="AH2624" s="269"/>
      <c r="AI2624" s="269"/>
      <c r="AJ2624" s="269"/>
      <c r="AK2624" s="269"/>
      <c r="AL2624" s="269"/>
    </row>
    <row r="2625" spans="1:38" ht="11.25" x14ac:dyDescent="0.2">
      <c r="A2625" s="266">
        <v>2617</v>
      </c>
      <c r="B2625" s="267">
        <f>'!!!KATILIMCI LİSTESİ!!!'!C2618</f>
        <v>0</v>
      </c>
      <c r="C2625" s="268">
        <f>'!!!KATILIMCI LİSTESİ!!!'!B2618</f>
        <v>0</v>
      </c>
      <c r="D2625" s="269"/>
      <c r="E2625" s="269"/>
      <c r="F2625" s="269"/>
      <c r="G2625" s="269"/>
      <c r="H2625" s="269"/>
      <c r="I2625" s="269"/>
      <c r="J2625" s="269"/>
      <c r="K2625" s="270"/>
      <c r="L2625" s="270"/>
      <c r="M2625" s="270"/>
      <c r="N2625" s="270"/>
      <c r="O2625" s="270"/>
      <c r="P2625" s="270"/>
      <c r="Q2625" s="270"/>
      <c r="R2625" s="269"/>
      <c r="S2625" s="269"/>
      <c r="T2625" s="269"/>
      <c r="U2625" s="269"/>
      <c r="V2625" s="269"/>
      <c r="W2625" s="269"/>
      <c r="X2625" s="269"/>
      <c r="Y2625" s="270"/>
      <c r="Z2625" s="270"/>
      <c r="AA2625" s="270"/>
      <c r="AB2625" s="270"/>
      <c r="AC2625" s="270"/>
      <c r="AD2625" s="270"/>
      <c r="AE2625" s="270"/>
      <c r="AF2625" s="269"/>
      <c r="AG2625" s="269"/>
      <c r="AH2625" s="269"/>
      <c r="AI2625" s="269"/>
      <c r="AJ2625" s="269"/>
      <c r="AK2625" s="269"/>
      <c r="AL2625" s="269"/>
    </row>
    <row r="2626" spans="1:38" ht="11.25" x14ac:dyDescent="0.2">
      <c r="A2626" s="266">
        <v>2618</v>
      </c>
      <c r="B2626" s="267">
        <f>'!!!KATILIMCI LİSTESİ!!!'!C2619</f>
        <v>0</v>
      </c>
      <c r="C2626" s="268">
        <f>'!!!KATILIMCI LİSTESİ!!!'!B2619</f>
        <v>0</v>
      </c>
      <c r="D2626" s="269"/>
      <c r="E2626" s="269"/>
      <c r="F2626" s="269"/>
      <c r="G2626" s="269"/>
      <c r="H2626" s="269"/>
      <c r="I2626" s="269"/>
      <c r="J2626" s="269"/>
      <c r="K2626" s="270"/>
      <c r="L2626" s="270"/>
      <c r="M2626" s="270"/>
      <c r="N2626" s="270"/>
      <c r="O2626" s="270"/>
      <c r="P2626" s="270"/>
      <c r="Q2626" s="270"/>
      <c r="R2626" s="269"/>
      <c r="S2626" s="269"/>
      <c r="T2626" s="269"/>
      <c r="U2626" s="269"/>
      <c r="V2626" s="269"/>
      <c r="W2626" s="269"/>
      <c r="X2626" s="269"/>
      <c r="Y2626" s="270"/>
      <c r="Z2626" s="270"/>
      <c r="AA2626" s="270"/>
      <c r="AB2626" s="270"/>
      <c r="AC2626" s="270"/>
      <c r="AD2626" s="270"/>
      <c r="AE2626" s="270"/>
      <c r="AF2626" s="269"/>
      <c r="AG2626" s="269"/>
      <c r="AH2626" s="269"/>
      <c r="AI2626" s="269"/>
      <c r="AJ2626" s="269"/>
      <c r="AK2626" s="269"/>
      <c r="AL2626" s="269"/>
    </row>
    <row r="2627" spans="1:38" ht="11.25" x14ac:dyDescent="0.2">
      <c r="A2627" s="266">
        <v>2619</v>
      </c>
      <c r="B2627" s="267">
        <f>'!!!KATILIMCI LİSTESİ!!!'!C2620</f>
        <v>0</v>
      </c>
      <c r="C2627" s="268">
        <f>'!!!KATILIMCI LİSTESİ!!!'!B2620</f>
        <v>0</v>
      </c>
      <c r="D2627" s="269"/>
      <c r="E2627" s="269"/>
      <c r="F2627" s="269"/>
      <c r="G2627" s="269"/>
      <c r="H2627" s="269"/>
      <c r="I2627" s="269"/>
      <c r="J2627" s="269"/>
      <c r="K2627" s="270"/>
      <c r="L2627" s="270"/>
      <c r="M2627" s="270"/>
      <c r="N2627" s="270"/>
      <c r="O2627" s="270"/>
      <c r="P2627" s="270"/>
      <c r="Q2627" s="270"/>
      <c r="R2627" s="269"/>
      <c r="S2627" s="269"/>
      <c r="T2627" s="269"/>
      <c r="U2627" s="269"/>
      <c r="V2627" s="269"/>
      <c r="W2627" s="269"/>
      <c r="X2627" s="269"/>
      <c r="Y2627" s="270"/>
      <c r="Z2627" s="270"/>
      <c r="AA2627" s="270"/>
      <c r="AB2627" s="270"/>
      <c r="AC2627" s="270"/>
      <c r="AD2627" s="270"/>
      <c r="AE2627" s="270"/>
      <c r="AF2627" s="269"/>
      <c r="AG2627" s="269"/>
      <c r="AH2627" s="269"/>
      <c r="AI2627" s="269"/>
      <c r="AJ2627" s="269"/>
      <c r="AK2627" s="269"/>
      <c r="AL2627" s="269"/>
    </row>
    <row r="2628" spans="1:38" ht="11.25" x14ac:dyDescent="0.2">
      <c r="A2628" s="266">
        <v>2620</v>
      </c>
      <c r="B2628" s="267">
        <f>'!!!KATILIMCI LİSTESİ!!!'!C2621</f>
        <v>0</v>
      </c>
      <c r="C2628" s="268">
        <f>'!!!KATILIMCI LİSTESİ!!!'!B2621</f>
        <v>0</v>
      </c>
      <c r="D2628" s="269"/>
      <c r="E2628" s="269"/>
      <c r="F2628" s="269"/>
      <c r="G2628" s="269"/>
      <c r="H2628" s="269"/>
      <c r="I2628" s="269"/>
      <c r="J2628" s="269"/>
      <c r="K2628" s="270"/>
      <c r="L2628" s="270"/>
      <c r="M2628" s="270"/>
      <c r="N2628" s="270"/>
      <c r="O2628" s="270"/>
      <c r="P2628" s="270"/>
      <c r="Q2628" s="270"/>
      <c r="R2628" s="269"/>
      <c r="S2628" s="269"/>
      <c r="T2628" s="269"/>
      <c r="U2628" s="269"/>
      <c r="V2628" s="269"/>
      <c r="W2628" s="269"/>
      <c r="X2628" s="269"/>
      <c r="Y2628" s="270"/>
      <c r="Z2628" s="270"/>
      <c r="AA2628" s="270"/>
      <c r="AB2628" s="270"/>
      <c r="AC2628" s="270"/>
      <c r="AD2628" s="270"/>
      <c r="AE2628" s="270"/>
      <c r="AF2628" s="269"/>
      <c r="AG2628" s="269"/>
      <c r="AH2628" s="269"/>
      <c r="AI2628" s="269"/>
      <c r="AJ2628" s="269"/>
      <c r="AK2628" s="269"/>
      <c r="AL2628" s="269"/>
    </row>
    <row r="2629" spans="1:38" ht="11.25" x14ac:dyDescent="0.2">
      <c r="A2629" s="266">
        <v>2621</v>
      </c>
      <c r="B2629" s="267">
        <f>'!!!KATILIMCI LİSTESİ!!!'!C2622</f>
        <v>0</v>
      </c>
      <c r="C2629" s="268">
        <f>'!!!KATILIMCI LİSTESİ!!!'!B2622</f>
        <v>0</v>
      </c>
      <c r="D2629" s="269"/>
      <c r="E2629" s="269"/>
      <c r="F2629" s="269"/>
      <c r="G2629" s="269"/>
      <c r="H2629" s="269"/>
      <c r="I2629" s="269"/>
      <c r="J2629" s="269"/>
      <c r="K2629" s="270"/>
      <c r="L2629" s="270"/>
      <c r="M2629" s="270"/>
      <c r="N2629" s="270"/>
      <c r="O2629" s="270"/>
      <c r="P2629" s="270"/>
      <c r="Q2629" s="270"/>
      <c r="R2629" s="269"/>
      <c r="S2629" s="269"/>
      <c r="T2629" s="269"/>
      <c r="U2629" s="269"/>
      <c r="V2629" s="269"/>
      <c r="W2629" s="269"/>
      <c r="X2629" s="269"/>
      <c r="Y2629" s="270"/>
      <c r="Z2629" s="270"/>
      <c r="AA2629" s="270"/>
      <c r="AB2629" s="270"/>
      <c r="AC2629" s="270"/>
      <c r="AD2629" s="270"/>
      <c r="AE2629" s="270"/>
      <c r="AF2629" s="269"/>
      <c r="AG2629" s="269"/>
      <c r="AH2629" s="269"/>
      <c r="AI2629" s="269"/>
      <c r="AJ2629" s="269"/>
      <c r="AK2629" s="269"/>
      <c r="AL2629" s="269"/>
    </row>
    <row r="2630" spans="1:38" ht="11.25" x14ac:dyDescent="0.2">
      <c r="A2630" s="266">
        <v>2622</v>
      </c>
      <c r="B2630" s="267">
        <f>'!!!KATILIMCI LİSTESİ!!!'!C2623</f>
        <v>0</v>
      </c>
      <c r="C2630" s="268">
        <f>'!!!KATILIMCI LİSTESİ!!!'!B2623</f>
        <v>0</v>
      </c>
      <c r="D2630" s="269"/>
      <c r="E2630" s="269"/>
      <c r="F2630" s="269"/>
      <c r="G2630" s="269"/>
      <c r="H2630" s="269"/>
      <c r="I2630" s="269"/>
      <c r="J2630" s="269"/>
      <c r="K2630" s="270"/>
      <c r="L2630" s="270"/>
      <c r="M2630" s="270"/>
      <c r="N2630" s="270"/>
      <c r="O2630" s="270"/>
      <c r="P2630" s="270"/>
      <c r="Q2630" s="270"/>
      <c r="R2630" s="269"/>
      <c r="S2630" s="269"/>
      <c r="T2630" s="269"/>
      <c r="U2630" s="269"/>
      <c r="V2630" s="269"/>
      <c r="W2630" s="269"/>
      <c r="X2630" s="269"/>
      <c r="Y2630" s="270"/>
      <c r="Z2630" s="270"/>
      <c r="AA2630" s="270"/>
      <c r="AB2630" s="270"/>
      <c r="AC2630" s="270"/>
      <c r="AD2630" s="270"/>
      <c r="AE2630" s="270"/>
      <c r="AF2630" s="269"/>
      <c r="AG2630" s="269"/>
      <c r="AH2630" s="269"/>
      <c r="AI2630" s="269"/>
      <c r="AJ2630" s="269"/>
      <c r="AK2630" s="269"/>
      <c r="AL2630" s="269"/>
    </row>
    <row r="2631" spans="1:38" ht="11.25" x14ac:dyDescent="0.2">
      <c r="A2631" s="266">
        <v>2623</v>
      </c>
      <c r="B2631" s="267">
        <f>'!!!KATILIMCI LİSTESİ!!!'!C2624</f>
        <v>0</v>
      </c>
      <c r="C2631" s="268">
        <f>'!!!KATILIMCI LİSTESİ!!!'!B2624</f>
        <v>0</v>
      </c>
      <c r="D2631" s="269"/>
      <c r="E2631" s="269"/>
      <c r="F2631" s="269"/>
      <c r="G2631" s="269"/>
      <c r="H2631" s="269"/>
      <c r="I2631" s="269"/>
      <c r="J2631" s="269"/>
      <c r="K2631" s="270"/>
      <c r="L2631" s="270"/>
      <c r="M2631" s="270"/>
      <c r="N2631" s="270"/>
      <c r="O2631" s="270"/>
      <c r="P2631" s="270"/>
      <c r="Q2631" s="270"/>
      <c r="R2631" s="269"/>
      <c r="S2631" s="269"/>
      <c r="T2631" s="269"/>
      <c r="U2631" s="269"/>
      <c r="V2631" s="269"/>
      <c r="W2631" s="269"/>
      <c r="X2631" s="269"/>
      <c r="Y2631" s="270"/>
      <c r="Z2631" s="270"/>
      <c r="AA2631" s="270"/>
      <c r="AB2631" s="270"/>
      <c r="AC2631" s="270"/>
      <c r="AD2631" s="270"/>
      <c r="AE2631" s="270"/>
      <c r="AF2631" s="269"/>
      <c r="AG2631" s="269"/>
      <c r="AH2631" s="269"/>
      <c r="AI2631" s="269"/>
      <c r="AJ2631" s="269"/>
      <c r="AK2631" s="269"/>
      <c r="AL2631" s="269"/>
    </row>
    <row r="2632" spans="1:38" ht="11.25" x14ac:dyDescent="0.2">
      <c r="A2632" s="266">
        <v>2624</v>
      </c>
      <c r="B2632" s="267">
        <f>'!!!KATILIMCI LİSTESİ!!!'!C2625</f>
        <v>0</v>
      </c>
      <c r="C2632" s="268">
        <f>'!!!KATILIMCI LİSTESİ!!!'!B2625</f>
        <v>0</v>
      </c>
      <c r="D2632" s="269"/>
      <c r="E2632" s="269"/>
      <c r="F2632" s="269"/>
      <c r="G2632" s="269"/>
      <c r="H2632" s="269"/>
      <c r="I2632" s="269"/>
      <c r="J2632" s="269"/>
      <c r="K2632" s="270"/>
      <c r="L2632" s="270"/>
      <c r="M2632" s="270"/>
      <c r="N2632" s="270"/>
      <c r="O2632" s="270"/>
      <c r="P2632" s="270"/>
      <c r="Q2632" s="270"/>
      <c r="R2632" s="269"/>
      <c r="S2632" s="269"/>
      <c r="T2632" s="269"/>
      <c r="U2632" s="269"/>
      <c r="V2632" s="269"/>
      <c r="W2632" s="269"/>
      <c r="X2632" s="269"/>
      <c r="Y2632" s="270"/>
      <c r="Z2632" s="270"/>
      <c r="AA2632" s="270"/>
      <c r="AB2632" s="270"/>
      <c r="AC2632" s="270"/>
      <c r="AD2632" s="270"/>
      <c r="AE2632" s="270"/>
      <c r="AF2632" s="269"/>
      <c r="AG2632" s="269"/>
      <c r="AH2632" s="269"/>
      <c r="AI2632" s="269"/>
      <c r="AJ2632" s="269"/>
      <c r="AK2632" s="269"/>
      <c r="AL2632" s="269"/>
    </row>
    <row r="2633" spans="1:38" ht="11.25" x14ac:dyDescent="0.2">
      <c r="A2633" s="266">
        <v>2625</v>
      </c>
      <c r="B2633" s="267">
        <f>'!!!KATILIMCI LİSTESİ!!!'!C2626</f>
        <v>0</v>
      </c>
      <c r="C2633" s="268">
        <f>'!!!KATILIMCI LİSTESİ!!!'!B2626</f>
        <v>0</v>
      </c>
      <c r="D2633" s="269"/>
      <c r="E2633" s="269"/>
      <c r="F2633" s="269"/>
      <c r="G2633" s="269"/>
      <c r="H2633" s="269"/>
      <c r="I2633" s="269"/>
      <c r="J2633" s="269"/>
      <c r="K2633" s="270"/>
      <c r="L2633" s="270"/>
      <c r="M2633" s="270"/>
      <c r="N2633" s="270"/>
      <c r="O2633" s="270"/>
      <c r="P2633" s="270"/>
      <c r="Q2633" s="270"/>
      <c r="R2633" s="269"/>
      <c r="S2633" s="269"/>
      <c r="T2633" s="269"/>
      <c r="U2633" s="269"/>
      <c r="V2633" s="269"/>
      <c r="W2633" s="269"/>
      <c r="X2633" s="269"/>
      <c r="Y2633" s="270"/>
      <c r="Z2633" s="270"/>
      <c r="AA2633" s="270"/>
      <c r="AB2633" s="270"/>
      <c r="AC2633" s="270"/>
      <c r="AD2633" s="270"/>
      <c r="AE2633" s="270"/>
      <c r="AF2633" s="269"/>
      <c r="AG2633" s="269"/>
      <c r="AH2633" s="269"/>
      <c r="AI2633" s="269"/>
      <c r="AJ2633" s="269"/>
      <c r="AK2633" s="269"/>
      <c r="AL2633" s="269"/>
    </row>
    <row r="2634" spans="1:38" ht="11.25" x14ac:dyDescent="0.2">
      <c r="A2634" s="266">
        <v>2626</v>
      </c>
      <c r="B2634" s="267">
        <f>'!!!KATILIMCI LİSTESİ!!!'!C2627</f>
        <v>0</v>
      </c>
      <c r="C2634" s="268">
        <f>'!!!KATILIMCI LİSTESİ!!!'!B2627</f>
        <v>0</v>
      </c>
      <c r="D2634" s="269"/>
      <c r="E2634" s="269"/>
      <c r="F2634" s="269"/>
      <c r="G2634" s="269"/>
      <c r="H2634" s="269"/>
      <c r="I2634" s="269"/>
      <c r="J2634" s="269"/>
      <c r="K2634" s="270"/>
      <c r="L2634" s="270"/>
      <c r="M2634" s="270"/>
      <c r="N2634" s="270"/>
      <c r="O2634" s="270"/>
      <c r="P2634" s="270"/>
      <c r="Q2634" s="270"/>
      <c r="R2634" s="269"/>
      <c r="S2634" s="269"/>
      <c r="T2634" s="269"/>
      <c r="U2634" s="269"/>
      <c r="V2634" s="269"/>
      <c r="W2634" s="269"/>
      <c r="X2634" s="269"/>
      <c r="Y2634" s="270"/>
      <c r="Z2634" s="270"/>
      <c r="AA2634" s="270"/>
      <c r="AB2634" s="270"/>
      <c r="AC2634" s="270"/>
      <c r="AD2634" s="270"/>
      <c r="AE2634" s="270"/>
      <c r="AF2634" s="269"/>
      <c r="AG2634" s="269"/>
      <c r="AH2634" s="269"/>
      <c r="AI2634" s="269"/>
      <c r="AJ2634" s="269"/>
      <c r="AK2634" s="269"/>
      <c r="AL2634" s="269"/>
    </row>
    <row r="2635" spans="1:38" ht="11.25" x14ac:dyDescent="0.2">
      <c r="A2635" s="266">
        <v>2627</v>
      </c>
      <c r="B2635" s="267">
        <f>'!!!KATILIMCI LİSTESİ!!!'!C2628</f>
        <v>0</v>
      </c>
      <c r="C2635" s="268">
        <f>'!!!KATILIMCI LİSTESİ!!!'!B2628</f>
        <v>0</v>
      </c>
      <c r="D2635" s="269"/>
      <c r="E2635" s="269"/>
      <c r="F2635" s="269"/>
      <c r="G2635" s="269"/>
      <c r="H2635" s="269"/>
      <c r="I2635" s="269"/>
      <c r="J2635" s="269"/>
      <c r="K2635" s="270"/>
      <c r="L2635" s="270"/>
      <c r="M2635" s="270"/>
      <c r="N2635" s="270"/>
      <c r="O2635" s="270"/>
      <c r="P2635" s="270"/>
      <c r="Q2635" s="270"/>
      <c r="R2635" s="269"/>
      <c r="S2635" s="269"/>
      <c r="T2635" s="269"/>
      <c r="U2635" s="269"/>
      <c r="V2635" s="269"/>
      <c r="W2635" s="269"/>
      <c r="X2635" s="269"/>
      <c r="Y2635" s="270"/>
      <c r="Z2635" s="270"/>
      <c r="AA2635" s="270"/>
      <c r="AB2635" s="270"/>
      <c r="AC2635" s="270"/>
      <c r="AD2635" s="270"/>
      <c r="AE2635" s="270"/>
      <c r="AF2635" s="269"/>
      <c r="AG2635" s="269"/>
      <c r="AH2635" s="269"/>
      <c r="AI2635" s="269"/>
      <c r="AJ2635" s="269"/>
      <c r="AK2635" s="269"/>
      <c r="AL2635" s="269"/>
    </row>
    <row r="2636" spans="1:38" ht="11.25" x14ac:dyDescent="0.2">
      <c r="A2636" s="266">
        <v>2628</v>
      </c>
      <c r="B2636" s="267">
        <f>'!!!KATILIMCI LİSTESİ!!!'!C2629</f>
        <v>0</v>
      </c>
      <c r="C2636" s="268">
        <f>'!!!KATILIMCI LİSTESİ!!!'!B2629</f>
        <v>0</v>
      </c>
      <c r="D2636" s="269"/>
      <c r="E2636" s="269"/>
      <c r="F2636" s="269"/>
      <c r="G2636" s="269"/>
      <c r="H2636" s="269"/>
      <c r="I2636" s="269"/>
      <c r="J2636" s="269"/>
      <c r="K2636" s="270"/>
      <c r="L2636" s="270"/>
      <c r="M2636" s="270"/>
      <c r="N2636" s="270"/>
      <c r="O2636" s="270"/>
      <c r="P2636" s="270"/>
      <c r="Q2636" s="270"/>
      <c r="R2636" s="269"/>
      <c r="S2636" s="269"/>
      <c r="T2636" s="269"/>
      <c r="U2636" s="269"/>
      <c r="V2636" s="269"/>
      <c r="W2636" s="269"/>
      <c r="X2636" s="269"/>
      <c r="Y2636" s="270"/>
      <c r="Z2636" s="270"/>
      <c r="AA2636" s="270"/>
      <c r="AB2636" s="270"/>
      <c r="AC2636" s="270"/>
      <c r="AD2636" s="270"/>
      <c r="AE2636" s="270"/>
      <c r="AF2636" s="269"/>
      <c r="AG2636" s="269"/>
      <c r="AH2636" s="269"/>
      <c r="AI2636" s="269"/>
      <c r="AJ2636" s="269"/>
      <c r="AK2636" s="269"/>
      <c r="AL2636" s="269"/>
    </row>
    <row r="2637" spans="1:38" ht="11.25" x14ac:dyDescent="0.2">
      <c r="A2637" s="266">
        <v>2629</v>
      </c>
      <c r="B2637" s="267">
        <f>'!!!KATILIMCI LİSTESİ!!!'!C2630</f>
        <v>0</v>
      </c>
      <c r="C2637" s="268">
        <f>'!!!KATILIMCI LİSTESİ!!!'!B2630</f>
        <v>0</v>
      </c>
      <c r="D2637" s="269"/>
      <c r="E2637" s="269"/>
      <c r="F2637" s="269"/>
      <c r="G2637" s="269"/>
      <c r="H2637" s="269"/>
      <c r="I2637" s="269"/>
      <c r="J2637" s="269"/>
      <c r="K2637" s="270"/>
      <c r="L2637" s="270"/>
      <c r="M2637" s="270"/>
      <c r="N2637" s="270"/>
      <c r="O2637" s="270"/>
      <c r="P2637" s="270"/>
      <c r="Q2637" s="270"/>
      <c r="R2637" s="269"/>
      <c r="S2637" s="269"/>
      <c r="T2637" s="269"/>
      <c r="U2637" s="269"/>
      <c r="V2637" s="269"/>
      <c r="W2637" s="269"/>
      <c r="X2637" s="269"/>
      <c r="Y2637" s="270"/>
      <c r="Z2637" s="270"/>
      <c r="AA2637" s="270"/>
      <c r="AB2637" s="270"/>
      <c r="AC2637" s="270"/>
      <c r="AD2637" s="270"/>
      <c r="AE2637" s="270"/>
      <c r="AF2637" s="269"/>
      <c r="AG2637" s="269"/>
      <c r="AH2637" s="269"/>
      <c r="AI2637" s="269"/>
      <c r="AJ2637" s="269"/>
      <c r="AK2637" s="269"/>
      <c r="AL2637" s="269"/>
    </row>
    <row r="2638" spans="1:38" ht="11.25" x14ac:dyDescent="0.2">
      <c r="A2638" s="266">
        <v>2630</v>
      </c>
      <c r="B2638" s="267">
        <f>'!!!KATILIMCI LİSTESİ!!!'!C2631</f>
        <v>0</v>
      </c>
      <c r="C2638" s="268">
        <f>'!!!KATILIMCI LİSTESİ!!!'!B2631</f>
        <v>0</v>
      </c>
      <c r="D2638" s="269"/>
      <c r="E2638" s="269"/>
      <c r="F2638" s="269"/>
      <c r="G2638" s="269"/>
      <c r="H2638" s="269"/>
      <c r="I2638" s="269"/>
      <c r="J2638" s="269"/>
      <c r="K2638" s="270"/>
      <c r="L2638" s="270"/>
      <c r="M2638" s="270"/>
      <c r="N2638" s="270"/>
      <c r="O2638" s="270"/>
      <c r="P2638" s="270"/>
      <c r="Q2638" s="270"/>
      <c r="R2638" s="269"/>
      <c r="S2638" s="269"/>
      <c r="T2638" s="269"/>
      <c r="U2638" s="269"/>
      <c r="V2638" s="269"/>
      <c r="W2638" s="269"/>
      <c r="X2638" s="269"/>
      <c r="Y2638" s="270"/>
      <c r="Z2638" s="270"/>
      <c r="AA2638" s="270"/>
      <c r="AB2638" s="270"/>
      <c r="AC2638" s="270"/>
      <c r="AD2638" s="270"/>
      <c r="AE2638" s="270"/>
      <c r="AF2638" s="269"/>
      <c r="AG2638" s="269"/>
      <c r="AH2638" s="269"/>
      <c r="AI2638" s="269"/>
      <c r="AJ2638" s="269"/>
      <c r="AK2638" s="269"/>
      <c r="AL2638" s="269"/>
    </row>
    <row r="2639" spans="1:38" ht="11.25" x14ac:dyDescent="0.2">
      <c r="A2639" s="266">
        <v>2631</v>
      </c>
      <c r="B2639" s="267">
        <f>'!!!KATILIMCI LİSTESİ!!!'!C2632</f>
        <v>0</v>
      </c>
      <c r="C2639" s="268">
        <f>'!!!KATILIMCI LİSTESİ!!!'!B2632</f>
        <v>0</v>
      </c>
      <c r="D2639" s="269"/>
      <c r="E2639" s="269"/>
      <c r="F2639" s="269"/>
      <c r="G2639" s="269"/>
      <c r="H2639" s="269"/>
      <c r="I2639" s="269"/>
      <c r="J2639" s="269"/>
      <c r="K2639" s="270"/>
      <c r="L2639" s="270"/>
      <c r="M2639" s="270"/>
      <c r="N2639" s="270"/>
      <c r="O2639" s="270"/>
      <c r="P2639" s="270"/>
      <c r="Q2639" s="270"/>
      <c r="R2639" s="269"/>
      <c r="S2639" s="269"/>
      <c r="T2639" s="269"/>
      <c r="U2639" s="269"/>
      <c r="V2639" s="269"/>
      <c r="W2639" s="269"/>
      <c r="X2639" s="269"/>
      <c r="Y2639" s="270"/>
      <c r="Z2639" s="270"/>
      <c r="AA2639" s="270"/>
      <c r="AB2639" s="270"/>
      <c r="AC2639" s="270"/>
      <c r="AD2639" s="270"/>
      <c r="AE2639" s="270"/>
      <c r="AF2639" s="269"/>
      <c r="AG2639" s="269"/>
      <c r="AH2639" s="269"/>
      <c r="AI2639" s="269"/>
      <c r="AJ2639" s="269"/>
      <c r="AK2639" s="269"/>
      <c r="AL2639" s="269"/>
    </row>
    <row r="2640" spans="1:38" ht="11.25" x14ac:dyDescent="0.2">
      <c r="A2640" s="266">
        <v>2632</v>
      </c>
      <c r="B2640" s="267">
        <f>'!!!KATILIMCI LİSTESİ!!!'!C2633</f>
        <v>0</v>
      </c>
      <c r="C2640" s="268">
        <f>'!!!KATILIMCI LİSTESİ!!!'!B2633</f>
        <v>0</v>
      </c>
      <c r="D2640" s="269"/>
      <c r="E2640" s="269"/>
      <c r="F2640" s="269"/>
      <c r="G2640" s="269"/>
      <c r="H2640" s="269"/>
      <c r="I2640" s="269"/>
      <c r="J2640" s="269"/>
      <c r="K2640" s="270"/>
      <c r="L2640" s="270"/>
      <c r="M2640" s="270"/>
      <c r="N2640" s="270"/>
      <c r="O2640" s="270"/>
      <c r="P2640" s="270"/>
      <c r="Q2640" s="270"/>
      <c r="R2640" s="269"/>
      <c r="S2640" s="269"/>
      <c r="T2640" s="269"/>
      <c r="U2640" s="269"/>
      <c r="V2640" s="269"/>
      <c r="W2640" s="269"/>
      <c r="X2640" s="269"/>
      <c r="Y2640" s="270"/>
      <c r="Z2640" s="270"/>
      <c r="AA2640" s="270"/>
      <c r="AB2640" s="270"/>
      <c r="AC2640" s="270"/>
      <c r="AD2640" s="270"/>
      <c r="AE2640" s="270"/>
      <c r="AF2640" s="269"/>
      <c r="AG2640" s="269"/>
      <c r="AH2640" s="269"/>
      <c r="AI2640" s="269"/>
      <c r="AJ2640" s="269"/>
      <c r="AK2640" s="269"/>
      <c r="AL2640" s="269"/>
    </row>
    <row r="2641" spans="1:38" ht="11.25" x14ac:dyDescent="0.2">
      <c r="A2641" s="266">
        <v>2633</v>
      </c>
      <c r="B2641" s="267">
        <f>'!!!KATILIMCI LİSTESİ!!!'!C2634</f>
        <v>0</v>
      </c>
      <c r="C2641" s="268">
        <f>'!!!KATILIMCI LİSTESİ!!!'!B2634</f>
        <v>0</v>
      </c>
      <c r="D2641" s="269"/>
      <c r="E2641" s="269"/>
      <c r="F2641" s="269"/>
      <c r="G2641" s="269"/>
      <c r="H2641" s="269"/>
      <c r="I2641" s="269"/>
      <c r="J2641" s="269"/>
      <c r="K2641" s="270"/>
      <c r="L2641" s="270"/>
      <c r="M2641" s="270"/>
      <c r="N2641" s="270"/>
      <c r="O2641" s="270"/>
      <c r="P2641" s="270"/>
      <c r="Q2641" s="270"/>
      <c r="R2641" s="269"/>
      <c r="S2641" s="269"/>
      <c r="T2641" s="269"/>
      <c r="U2641" s="269"/>
      <c r="V2641" s="269"/>
      <c r="W2641" s="269"/>
      <c r="X2641" s="269"/>
      <c r="Y2641" s="270"/>
      <c r="Z2641" s="270"/>
      <c r="AA2641" s="270"/>
      <c r="AB2641" s="270"/>
      <c r="AC2641" s="270"/>
      <c r="AD2641" s="270"/>
      <c r="AE2641" s="270"/>
      <c r="AF2641" s="269"/>
      <c r="AG2641" s="269"/>
      <c r="AH2641" s="269"/>
      <c r="AI2641" s="269"/>
      <c r="AJ2641" s="269"/>
      <c r="AK2641" s="269"/>
      <c r="AL2641" s="269"/>
    </row>
    <row r="2642" spans="1:38" ht="11.25" x14ac:dyDescent="0.2">
      <c r="A2642" s="266">
        <v>2634</v>
      </c>
      <c r="B2642" s="267">
        <f>'!!!KATILIMCI LİSTESİ!!!'!C2635</f>
        <v>0</v>
      </c>
      <c r="C2642" s="268">
        <f>'!!!KATILIMCI LİSTESİ!!!'!B2635</f>
        <v>0</v>
      </c>
      <c r="D2642" s="269"/>
      <c r="E2642" s="269"/>
      <c r="F2642" s="269"/>
      <c r="G2642" s="269"/>
      <c r="H2642" s="269"/>
      <c r="I2642" s="269"/>
      <c r="J2642" s="269"/>
      <c r="K2642" s="270"/>
      <c r="L2642" s="270"/>
      <c r="M2642" s="270"/>
      <c r="N2642" s="270"/>
      <c r="O2642" s="270"/>
      <c r="P2642" s="270"/>
      <c r="Q2642" s="270"/>
      <c r="R2642" s="269"/>
      <c r="S2642" s="269"/>
      <c r="T2642" s="269"/>
      <c r="U2642" s="269"/>
      <c r="V2642" s="269"/>
      <c r="W2642" s="269"/>
      <c r="X2642" s="269"/>
      <c r="Y2642" s="270"/>
      <c r="Z2642" s="270"/>
      <c r="AA2642" s="270"/>
      <c r="AB2642" s="270"/>
      <c r="AC2642" s="270"/>
      <c r="AD2642" s="270"/>
      <c r="AE2642" s="270"/>
      <c r="AF2642" s="269"/>
      <c r="AG2642" s="269"/>
      <c r="AH2642" s="269"/>
      <c r="AI2642" s="269"/>
      <c r="AJ2642" s="269"/>
      <c r="AK2642" s="269"/>
      <c r="AL2642" s="269"/>
    </row>
    <row r="2643" spans="1:38" ht="11.25" x14ac:dyDescent="0.2">
      <c r="A2643" s="266">
        <v>2635</v>
      </c>
      <c r="B2643" s="267">
        <f>'!!!KATILIMCI LİSTESİ!!!'!C2636</f>
        <v>0</v>
      </c>
      <c r="C2643" s="268">
        <f>'!!!KATILIMCI LİSTESİ!!!'!B2636</f>
        <v>0</v>
      </c>
      <c r="D2643" s="269"/>
      <c r="E2643" s="269"/>
      <c r="F2643" s="269"/>
      <c r="G2643" s="269"/>
      <c r="H2643" s="269"/>
      <c r="I2643" s="269"/>
      <c r="J2643" s="269"/>
      <c r="K2643" s="270"/>
      <c r="L2643" s="270"/>
      <c r="M2643" s="270"/>
      <c r="N2643" s="270"/>
      <c r="O2643" s="270"/>
      <c r="P2643" s="270"/>
      <c r="Q2643" s="270"/>
      <c r="R2643" s="269"/>
      <c r="S2643" s="269"/>
      <c r="T2643" s="269"/>
      <c r="U2643" s="269"/>
      <c r="V2643" s="269"/>
      <c r="W2643" s="269"/>
      <c r="X2643" s="269"/>
      <c r="Y2643" s="270"/>
      <c r="Z2643" s="270"/>
      <c r="AA2643" s="270"/>
      <c r="AB2643" s="270"/>
      <c r="AC2643" s="270"/>
      <c r="AD2643" s="270"/>
      <c r="AE2643" s="270"/>
      <c r="AF2643" s="269"/>
      <c r="AG2643" s="269"/>
      <c r="AH2643" s="269"/>
      <c r="AI2643" s="269"/>
      <c r="AJ2643" s="269"/>
      <c r="AK2643" s="269"/>
      <c r="AL2643" s="269"/>
    </row>
    <row r="2644" spans="1:38" ht="11.25" x14ac:dyDescent="0.2">
      <c r="A2644" s="266">
        <v>2636</v>
      </c>
      <c r="B2644" s="267">
        <f>'!!!KATILIMCI LİSTESİ!!!'!C2637</f>
        <v>0</v>
      </c>
      <c r="C2644" s="268">
        <f>'!!!KATILIMCI LİSTESİ!!!'!B2637</f>
        <v>0</v>
      </c>
      <c r="D2644" s="269"/>
      <c r="E2644" s="269"/>
      <c r="F2644" s="269"/>
      <c r="G2644" s="269"/>
      <c r="H2644" s="269"/>
      <c r="I2644" s="269"/>
      <c r="J2644" s="269"/>
      <c r="K2644" s="270"/>
      <c r="L2644" s="270"/>
      <c r="M2644" s="270"/>
      <c r="N2644" s="270"/>
      <c r="O2644" s="270"/>
      <c r="P2644" s="270"/>
      <c r="Q2644" s="270"/>
      <c r="R2644" s="269"/>
      <c r="S2644" s="269"/>
      <c r="T2644" s="269"/>
      <c r="U2644" s="269"/>
      <c r="V2644" s="269"/>
      <c r="W2644" s="269"/>
      <c r="X2644" s="269"/>
      <c r="Y2644" s="270"/>
      <c r="Z2644" s="270"/>
      <c r="AA2644" s="270"/>
      <c r="AB2644" s="270"/>
      <c r="AC2644" s="270"/>
      <c r="AD2644" s="270"/>
      <c r="AE2644" s="270"/>
      <c r="AF2644" s="269"/>
      <c r="AG2644" s="269"/>
      <c r="AH2644" s="269"/>
      <c r="AI2644" s="269"/>
      <c r="AJ2644" s="269"/>
      <c r="AK2644" s="269"/>
      <c r="AL2644" s="269"/>
    </row>
    <row r="2645" spans="1:38" ht="11.25" x14ac:dyDescent="0.2">
      <c r="A2645" s="266">
        <v>2637</v>
      </c>
      <c r="B2645" s="267">
        <f>'!!!KATILIMCI LİSTESİ!!!'!C2638</f>
        <v>0</v>
      </c>
      <c r="C2645" s="268">
        <f>'!!!KATILIMCI LİSTESİ!!!'!B2638</f>
        <v>0</v>
      </c>
      <c r="D2645" s="269"/>
      <c r="E2645" s="269"/>
      <c r="F2645" s="269"/>
      <c r="G2645" s="269"/>
      <c r="H2645" s="269"/>
      <c r="I2645" s="269"/>
      <c r="J2645" s="269"/>
      <c r="K2645" s="270"/>
      <c r="L2645" s="270"/>
      <c r="M2645" s="270"/>
      <c r="N2645" s="270"/>
      <c r="O2645" s="270"/>
      <c r="P2645" s="270"/>
      <c r="Q2645" s="270"/>
      <c r="R2645" s="269"/>
      <c r="S2645" s="269"/>
      <c r="T2645" s="269"/>
      <c r="U2645" s="269"/>
      <c r="V2645" s="269"/>
      <c r="W2645" s="269"/>
      <c r="X2645" s="269"/>
      <c r="Y2645" s="270"/>
      <c r="Z2645" s="270"/>
      <c r="AA2645" s="270"/>
      <c r="AB2645" s="270"/>
      <c r="AC2645" s="270"/>
      <c r="AD2645" s="270"/>
      <c r="AE2645" s="270"/>
      <c r="AF2645" s="269"/>
      <c r="AG2645" s="269"/>
      <c r="AH2645" s="269"/>
      <c r="AI2645" s="269"/>
      <c r="AJ2645" s="269"/>
      <c r="AK2645" s="269"/>
      <c r="AL2645" s="269"/>
    </row>
    <row r="2646" spans="1:38" ht="11.25" x14ac:dyDescent="0.2">
      <c r="A2646" s="266">
        <v>2638</v>
      </c>
      <c r="B2646" s="267">
        <f>'!!!KATILIMCI LİSTESİ!!!'!C2639</f>
        <v>0</v>
      </c>
      <c r="C2646" s="268">
        <f>'!!!KATILIMCI LİSTESİ!!!'!B2639</f>
        <v>0</v>
      </c>
      <c r="D2646" s="269"/>
      <c r="E2646" s="269"/>
      <c r="F2646" s="269"/>
      <c r="G2646" s="269"/>
      <c r="H2646" s="269"/>
      <c r="I2646" s="269"/>
      <c r="J2646" s="269"/>
      <c r="K2646" s="270"/>
      <c r="L2646" s="270"/>
      <c r="M2646" s="270"/>
      <c r="N2646" s="270"/>
      <c r="O2646" s="270"/>
      <c r="P2646" s="270"/>
      <c r="Q2646" s="270"/>
      <c r="R2646" s="269"/>
      <c r="S2646" s="269"/>
      <c r="T2646" s="269"/>
      <c r="U2646" s="269"/>
      <c r="V2646" s="269"/>
      <c r="W2646" s="269"/>
      <c r="X2646" s="269"/>
      <c r="Y2646" s="270"/>
      <c r="Z2646" s="270"/>
      <c r="AA2646" s="270"/>
      <c r="AB2646" s="270"/>
      <c r="AC2646" s="270"/>
      <c r="AD2646" s="270"/>
      <c r="AE2646" s="270"/>
      <c r="AF2646" s="269"/>
      <c r="AG2646" s="269"/>
      <c r="AH2646" s="269"/>
      <c r="AI2646" s="269"/>
      <c r="AJ2646" s="269"/>
      <c r="AK2646" s="269"/>
      <c r="AL2646" s="269"/>
    </row>
    <row r="2647" spans="1:38" ht="11.25" x14ac:dyDescent="0.2">
      <c r="A2647" s="266">
        <v>2639</v>
      </c>
      <c r="B2647" s="267">
        <f>'!!!KATILIMCI LİSTESİ!!!'!C2640</f>
        <v>0</v>
      </c>
      <c r="C2647" s="268">
        <f>'!!!KATILIMCI LİSTESİ!!!'!B2640</f>
        <v>0</v>
      </c>
      <c r="D2647" s="269"/>
      <c r="E2647" s="269"/>
      <c r="F2647" s="269"/>
      <c r="G2647" s="269"/>
      <c r="H2647" s="269"/>
      <c r="I2647" s="269"/>
      <c r="J2647" s="269"/>
      <c r="K2647" s="270"/>
      <c r="L2647" s="270"/>
      <c r="M2647" s="270"/>
      <c r="N2647" s="270"/>
      <c r="O2647" s="270"/>
      <c r="P2647" s="270"/>
      <c r="Q2647" s="270"/>
      <c r="R2647" s="269"/>
      <c r="S2647" s="269"/>
      <c r="T2647" s="269"/>
      <c r="U2647" s="269"/>
      <c r="V2647" s="269"/>
      <c r="W2647" s="269"/>
      <c r="X2647" s="269"/>
      <c r="Y2647" s="270"/>
      <c r="Z2647" s="270"/>
      <c r="AA2647" s="270"/>
      <c r="AB2647" s="270"/>
      <c r="AC2647" s="270"/>
      <c r="AD2647" s="270"/>
      <c r="AE2647" s="270"/>
      <c r="AF2647" s="269"/>
      <c r="AG2647" s="269"/>
      <c r="AH2647" s="269"/>
      <c r="AI2647" s="269"/>
      <c r="AJ2647" s="269"/>
      <c r="AK2647" s="269"/>
      <c r="AL2647" s="269"/>
    </row>
    <row r="2648" spans="1:38" ht="11.25" x14ac:dyDescent="0.2">
      <c r="A2648" s="266">
        <v>2640</v>
      </c>
      <c r="B2648" s="267">
        <f>'!!!KATILIMCI LİSTESİ!!!'!C2641</f>
        <v>0</v>
      </c>
      <c r="C2648" s="268">
        <f>'!!!KATILIMCI LİSTESİ!!!'!B2641</f>
        <v>0</v>
      </c>
      <c r="D2648" s="269"/>
      <c r="E2648" s="269"/>
      <c r="F2648" s="269"/>
      <c r="G2648" s="269"/>
      <c r="H2648" s="269"/>
      <c r="I2648" s="269"/>
      <c r="J2648" s="269"/>
      <c r="K2648" s="270"/>
      <c r="L2648" s="270"/>
      <c r="M2648" s="270"/>
      <c r="N2648" s="270"/>
      <c r="O2648" s="270"/>
      <c r="P2648" s="270"/>
      <c r="Q2648" s="270"/>
      <c r="R2648" s="269"/>
      <c r="S2648" s="269"/>
      <c r="T2648" s="269"/>
      <c r="U2648" s="269"/>
      <c r="V2648" s="269"/>
      <c r="W2648" s="269"/>
      <c r="X2648" s="269"/>
      <c r="Y2648" s="270"/>
      <c r="Z2648" s="270"/>
      <c r="AA2648" s="270"/>
      <c r="AB2648" s="270"/>
      <c r="AC2648" s="270"/>
      <c r="AD2648" s="270"/>
      <c r="AE2648" s="270"/>
      <c r="AF2648" s="269"/>
      <c r="AG2648" s="269"/>
      <c r="AH2648" s="269"/>
      <c r="AI2648" s="269"/>
      <c r="AJ2648" s="269"/>
      <c r="AK2648" s="269"/>
      <c r="AL2648" s="269"/>
    </row>
    <row r="2649" spans="1:38" ht="11.25" x14ac:dyDescent="0.2">
      <c r="A2649" s="266">
        <v>2641</v>
      </c>
      <c r="B2649" s="267">
        <f>'!!!KATILIMCI LİSTESİ!!!'!C2642</f>
        <v>0</v>
      </c>
      <c r="C2649" s="268">
        <f>'!!!KATILIMCI LİSTESİ!!!'!B2642</f>
        <v>0</v>
      </c>
      <c r="D2649" s="269"/>
      <c r="E2649" s="269"/>
      <c r="F2649" s="269"/>
      <c r="G2649" s="269"/>
      <c r="H2649" s="269"/>
      <c r="I2649" s="269"/>
      <c r="J2649" s="269"/>
      <c r="K2649" s="270"/>
      <c r="L2649" s="270"/>
      <c r="M2649" s="270"/>
      <c r="N2649" s="270"/>
      <c r="O2649" s="270"/>
      <c r="P2649" s="270"/>
      <c r="Q2649" s="270"/>
      <c r="R2649" s="269"/>
      <c r="S2649" s="269"/>
      <c r="T2649" s="269"/>
      <c r="U2649" s="269"/>
      <c r="V2649" s="269"/>
      <c r="W2649" s="269"/>
      <c r="X2649" s="269"/>
      <c r="Y2649" s="270"/>
      <c r="Z2649" s="270"/>
      <c r="AA2649" s="270"/>
      <c r="AB2649" s="270"/>
      <c r="AC2649" s="270"/>
      <c r="AD2649" s="270"/>
      <c r="AE2649" s="270"/>
      <c r="AF2649" s="269"/>
      <c r="AG2649" s="269"/>
      <c r="AH2649" s="269"/>
      <c r="AI2649" s="269"/>
      <c r="AJ2649" s="269"/>
      <c r="AK2649" s="269"/>
      <c r="AL2649" s="269"/>
    </row>
    <row r="2650" spans="1:38" ht="11.25" x14ac:dyDescent="0.2">
      <c r="A2650" s="266">
        <v>2642</v>
      </c>
      <c r="B2650" s="267">
        <f>'!!!KATILIMCI LİSTESİ!!!'!C2643</f>
        <v>0</v>
      </c>
      <c r="C2650" s="268">
        <f>'!!!KATILIMCI LİSTESİ!!!'!B2643</f>
        <v>0</v>
      </c>
      <c r="D2650" s="269"/>
      <c r="E2650" s="269"/>
      <c r="F2650" s="269"/>
      <c r="G2650" s="269"/>
      <c r="H2650" s="269"/>
      <c r="I2650" s="269"/>
      <c r="J2650" s="269"/>
      <c r="K2650" s="270"/>
      <c r="L2650" s="270"/>
      <c r="M2650" s="270"/>
      <c r="N2650" s="270"/>
      <c r="O2650" s="270"/>
      <c r="P2650" s="270"/>
      <c r="Q2650" s="270"/>
      <c r="R2650" s="269"/>
      <c r="S2650" s="269"/>
      <c r="T2650" s="269"/>
      <c r="U2650" s="269"/>
      <c r="V2650" s="269"/>
      <c r="W2650" s="269"/>
      <c r="X2650" s="269"/>
      <c r="Y2650" s="270"/>
      <c r="Z2650" s="270"/>
      <c r="AA2650" s="270"/>
      <c r="AB2650" s="270"/>
      <c r="AC2650" s="270"/>
      <c r="AD2650" s="270"/>
      <c r="AE2650" s="270"/>
      <c r="AF2650" s="269"/>
      <c r="AG2650" s="269"/>
      <c r="AH2650" s="269"/>
      <c r="AI2650" s="269"/>
      <c r="AJ2650" s="269"/>
      <c r="AK2650" s="269"/>
      <c r="AL2650" s="269"/>
    </row>
    <row r="2651" spans="1:38" ht="11.25" x14ac:dyDescent="0.2">
      <c r="A2651" s="266">
        <v>2643</v>
      </c>
      <c r="B2651" s="267">
        <f>'!!!KATILIMCI LİSTESİ!!!'!C2644</f>
        <v>0</v>
      </c>
      <c r="C2651" s="268">
        <f>'!!!KATILIMCI LİSTESİ!!!'!B2644</f>
        <v>0</v>
      </c>
      <c r="D2651" s="269"/>
      <c r="E2651" s="269"/>
      <c r="F2651" s="269"/>
      <c r="G2651" s="269"/>
      <c r="H2651" s="269"/>
      <c r="I2651" s="269"/>
      <c r="J2651" s="269"/>
      <c r="K2651" s="270"/>
      <c r="L2651" s="270"/>
      <c r="M2651" s="270"/>
      <c r="N2651" s="270"/>
      <c r="O2651" s="270"/>
      <c r="P2651" s="270"/>
      <c r="Q2651" s="270"/>
      <c r="R2651" s="269"/>
      <c r="S2651" s="269"/>
      <c r="T2651" s="269"/>
      <c r="U2651" s="269"/>
      <c r="V2651" s="269"/>
      <c r="W2651" s="269"/>
      <c r="X2651" s="269"/>
      <c r="Y2651" s="270"/>
      <c r="Z2651" s="270"/>
      <c r="AA2651" s="270"/>
      <c r="AB2651" s="270"/>
      <c r="AC2651" s="270"/>
      <c r="AD2651" s="270"/>
      <c r="AE2651" s="270"/>
      <c r="AF2651" s="269"/>
      <c r="AG2651" s="269"/>
      <c r="AH2651" s="269"/>
      <c r="AI2651" s="269"/>
      <c r="AJ2651" s="269"/>
      <c r="AK2651" s="269"/>
      <c r="AL2651" s="269"/>
    </row>
    <row r="2652" spans="1:38" ht="11.25" x14ac:dyDescent="0.2">
      <c r="A2652" s="266">
        <v>2644</v>
      </c>
      <c r="B2652" s="267">
        <f>'!!!KATILIMCI LİSTESİ!!!'!C2645</f>
        <v>0</v>
      </c>
      <c r="C2652" s="268">
        <f>'!!!KATILIMCI LİSTESİ!!!'!B2645</f>
        <v>0</v>
      </c>
      <c r="D2652" s="269"/>
      <c r="E2652" s="269"/>
      <c r="F2652" s="269"/>
      <c r="G2652" s="269"/>
      <c r="H2652" s="269"/>
      <c r="I2652" s="269"/>
      <c r="J2652" s="269"/>
      <c r="K2652" s="270"/>
      <c r="L2652" s="270"/>
      <c r="M2652" s="270"/>
      <c r="N2652" s="270"/>
      <c r="O2652" s="270"/>
      <c r="P2652" s="270"/>
      <c r="Q2652" s="270"/>
      <c r="R2652" s="269"/>
      <c r="S2652" s="269"/>
      <c r="T2652" s="269"/>
      <c r="U2652" s="269"/>
      <c r="V2652" s="269"/>
      <c r="W2652" s="269"/>
      <c r="X2652" s="269"/>
      <c r="Y2652" s="270"/>
      <c r="Z2652" s="270"/>
      <c r="AA2652" s="270"/>
      <c r="AB2652" s="270"/>
      <c r="AC2652" s="270"/>
      <c r="AD2652" s="270"/>
      <c r="AE2652" s="270"/>
      <c r="AF2652" s="269"/>
      <c r="AG2652" s="269"/>
      <c r="AH2652" s="269"/>
      <c r="AI2652" s="269"/>
      <c r="AJ2652" s="269"/>
      <c r="AK2652" s="269"/>
      <c r="AL2652" s="269"/>
    </row>
    <row r="2653" spans="1:38" ht="11.25" x14ac:dyDescent="0.2">
      <c r="A2653" s="266">
        <v>2645</v>
      </c>
      <c r="B2653" s="267">
        <f>'!!!KATILIMCI LİSTESİ!!!'!C2646</f>
        <v>0</v>
      </c>
      <c r="C2653" s="268">
        <f>'!!!KATILIMCI LİSTESİ!!!'!B2646</f>
        <v>0</v>
      </c>
      <c r="D2653" s="269"/>
      <c r="E2653" s="269"/>
      <c r="F2653" s="269"/>
      <c r="G2653" s="269"/>
      <c r="H2653" s="269"/>
      <c r="I2653" s="269"/>
      <c r="J2653" s="269"/>
      <c r="K2653" s="270"/>
      <c r="L2653" s="270"/>
      <c r="M2653" s="270"/>
      <c r="N2653" s="270"/>
      <c r="O2653" s="270"/>
      <c r="P2653" s="270"/>
      <c r="Q2653" s="270"/>
      <c r="R2653" s="269"/>
      <c r="S2653" s="269"/>
      <c r="T2653" s="269"/>
      <c r="U2653" s="269"/>
      <c r="V2653" s="269"/>
      <c r="W2653" s="269"/>
      <c r="X2653" s="269"/>
      <c r="Y2653" s="270"/>
      <c r="Z2653" s="270"/>
      <c r="AA2653" s="270"/>
      <c r="AB2653" s="270"/>
      <c r="AC2653" s="270"/>
      <c r="AD2653" s="270"/>
      <c r="AE2653" s="270"/>
      <c r="AF2653" s="269"/>
      <c r="AG2653" s="269"/>
      <c r="AH2653" s="269"/>
      <c r="AI2653" s="269"/>
      <c r="AJ2653" s="269"/>
      <c r="AK2653" s="269"/>
      <c r="AL2653" s="269"/>
    </row>
    <row r="2654" spans="1:38" ht="11.25" x14ac:dyDescent="0.2">
      <c r="A2654" s="266">
        <v>2646</v>
      </c>
      <c r="B2654" s="267">
        <f>'!!!KATILIMCI LİSTESİ!!!'!C2647</f>
        <v>0</v>
      </c>
      <c r="C2654" s="268">
        <f>'!!!KATILIMCI LİSTESİ!!!'!B2647</f>
        <v>0</v>
      </c>
      <c r="D2654" s="269"/>
      <c r="E2654" s="269"/>
      <c r="F2654" s="269"/>
      <c r="G2654" s="269"/>
      <c r="H2654" s="269"/>
      <c r="I2654" s="269"/>
      <c r="J2654" s="269"/>
      <c r="K2654" s="270"/>
      <c r="L2654" s="270"/>
      <c r="M2654" s="270"/>
      <c r="N2654" s="270"/>
      <c r="O2654" s="270"/>
      <c r="P2654" s="270"/>
      <c r="Q2654" s="270"/>
      <c r="R2654" s="269"/>
      <c r="S2654" s="269"/>
      <c r="T2654" s="269"/>
      <c r="U2654" s="269"/>
      <c r="V2654" s="269"/>
      <c r="W2654" s="269"/>
      <c r="X2654" s="269"/>
      <c r="Y2654" s="270"/>
      <c r="Z2654" s="270"/>
      <c r="AA2654" s="270"/>
      <c r="AB2654" s="270"/>
      <c r="AC2654" s="270"/>
      <c r="AD2654" s="270"/>
      <c r="AE2654" s="270"/>
      <c r="AF2654" s="269"/>
      <c r="AG2654" s="269"/>
      <c r="AH2654" s="269"/>
      <c r="AI2654" s="269"/>
      <c r="AJ2654" s="269"/>
      <c r="AK2654" s="269"/>
      <c r="AL2654" s="269"/>
    </row>
    <row r="2655" spans="1:38" ht="11.25" x14ac:dyDescent="0.2">
      <c r="A2655" s="266">
        <v>2647</v>
      </c>
      <c r="B2655" s="267">
        <f>'!!!KATILIMCI LİSTESİ!!!'!C2648</f>
        <v>0</v>
      </c>
      <c r="C2655" s="268">
        <f>'!!!KATILIMCI LİSTESİ!!!'!B2648</f>
        <v>0</v>
      </c>
      <c r="D2655" s="269"/>
      <c r="E2655" s="269"/>
      <c r="F2655" s="269"/>
      <c r="G2655" s="269"/>
      <c r="H2655" s="269"/>
      <c r="I2655" s="269"/>
      <c r="J2655" s="269"/>
      <c r="K2655" s="270"/>
      <c r="L2655" s="270"/>
      <c r="M2655" s="270"/>
      <c r="N2655" s="270"/>
      <c r="O2655" s="270"/>
      <c r="P2655" s="270"/>
      <c r="Q2655" s="270"/>
      <c r="R2655" s="269"/>
      <c r="S2655" s="269"/>
      <c r="T2655" s="269"/>
      <c r="U2655" s="269"/>
      <c r="V2655" s="269"/>
      <c r="W2655" s="269"/>
      <c r="X2655" s="269"/>
      <c r="Y2655" s="270"/>
      <c r="Z2655" s="270"/>
      <c r="AA2655" s="270"/>
      <c r="AB2655" s="270"/>
      <c r="AC2655" s="270"/>
      <c r="AD2655" s="270"/>
      <c r="AE2655" s="270"/>
      <c r="AF2655" s="269"/>
      <c r="AG2655" s="269"/>
      <c r="AH2655" s="269"/>
      <c r="AI2655" s="269"/>
      <c r="AJ2655" s="269"/>
      <c r="AK2655" s="269"/>
      <c r="AL2655" s="269"/>
    </row>
    <row r="2656" spans="1:38" ht="11.25" x14ac:dyDescent="0.2">
      <c r="A2656" s="266">
        <v>2648</v>
      </c>
      <c r="B2656" s="267">
        <f>'!!!KATILIMCI LİSTESİ!!!'!C2649</f>
        <v>0</v>
      </c>
      <c r="C2656" s="268">
        <f>'!!!KATILIMCI LİSTESİ!!!'!B2649</f>
        <v>0</v>
      </c>
      <c r="D2656" s="269"/>
      <c r="E2656" s="269"/>
      <c r="F2656" s="269"/>
      <c r="G2656" s="269"/>
      <c r="H2656" s="269"/>
      <c r="I2656" s="269"/>
      <c r="J2656" s="269"/>
      <c r="K2656" s="270"/>
      <c r="L2656" s="270"/>
      <c r="M2656" s="270"/>
      <c r="N2656" s="270"/>
      <c r="O2656" s="270"/>
      <c r="P2656" s="270"/>
      <c r="Q2656" s="270"/>
      <c r="R2656" s="269"/>
      <c r="S2656" s="269"/>
      <c r="T2656" s="269"/>
      <c r="U2656" s="269"/>
      <c r="V2656" s="269"/>
      <c r="W2656" s="269"/>
      <c r="X2656" s="269"/>
      <c r="Y2656" s="270"/>
      <c r="Z2656" s="270"/>
      <c r="AA2656" s="270"/>
      <c r="AB2656" s="270"/>
      <c r="AC2656" s="270"/>
      <c r="AD2656" s="270"/>
      <c r="AE2656" s="270"/>
      <c r="AF2656" s="269"/>
      <c r="AG2656" s="269"/>
      <c r="AH2656" s="269"/>
      <c r="AI2656" s="269"/>
      <c r="AJ2656" s="269"/>
      <c r="AK2656" s="269"/>
      <c r="AL2656" s="269"/>
    </row>
    <row r="2657" spans="1:38" ht="11.25" x14ac:dyDescent="0.2">
      <c r="A2657" s="266">
        <v>2649</v>
      </c>
      <c r="B2657" s="267">
        <f>'!!!KATILIMCI LİSTESİ!!!'!C2650</f>
        <v>0</v>
      </c>
      <c r="C2657" s="268">
        <f>'!!!KATILIMCI LİSTESİ!!!'!B2650</f>
        <v>0</v>
      </c>
      <c r="D2657" s="269"/>
      <c r="E2657" s="269"/>
      <c r="F2657" s="269"/>
      <c r="G2657" s="269"/>
      <c r="H2657" s="269"/>
      <c r="I2657" s="269"/>
      <c r="J2657" s="269"/>
      <c r="K2657" s="270"/>
      <c r="L2657" s="270"/>
      <c r="M2657" s="270"/>
      <c r="N2657" s="270"/>
      <c r="O2657" s="270"/>
      <c r="P2657" s="270"/>
      <c r="Q2657" s="270"/>
      <c r="R2657" s="269"/>
      <c r="S2657" s="269"/>
      <c r="T2657" s="269"/>
      <c r="U2657" s="269"/>
      <c r="V2657" s="269"/>
      <c r="W2657" s="269"/>
      <c r="X2657" s="269"/>
      <c r="Y2657" s="270"/>
      <c r="Z2657" s="270"/>
      <c r="AA2657" s="270"/>
      <c r="AB2657" s="270"/>
      <c r="AC2657" s="270"/>
      <c r="AD2657" s="270"/>
      <c r="AE2657" s="270"/>
      <c r="AF2657" s="269"/>
      <c r="AG2657" s="269"/>
      <c r="AH2657" s="269"/>
      <c r="AI2657" s="269"/>
      <c r="AJ2657" s="269"/>
      <c r="AK2657" s="269"/>
      <c r="AL2657" s="269"/>
    </row>
    <row r="2658" spans="1:38" ht="11.25" x14ac:dyDescent="0.2">
      <c r="A2658" s="266">
        <v>2650</v>
      </c>
      <c r="B2658" s="267">
        <f>'!!!KATILIMCI LİSTESİ!!!'!C2651</f>
        <v>0</v>
      </c>
      <c r="C2658" s="268">
        <f>'!!!KATILIMCI LİSTESİ!!!'!B2651</f>
        <v>0</v>
      </c>
      <c r="D2658" s="269"/>
      <c r="E2658" s="269"/>
      <c r="F2658" s="269"/>
      <c r="G2658" s="269"/>
      <c r="H2658" s="269"/>
      <c r="I2658" s="269"/>
      <c r="J2658" s="269"/>
      <c r="K2658" s="270"/>
      <c r="L2658" s="270"/>
      <c r="M2658" s="270"/>
      <c r="N2658" s="270"/>
      <c r="O2658" s="270"/>
      <c r="P2658" s="270"/>
      <c r="Q2658" s="270"/>
      <c r="R2658" s="269"/>
      <c r="S2658" s="269"/>
      <c r="T2658" s="269"/>
      <c r="U2658" s="269"/>
      <c r="V2658" s="269"/>
      <c r="W2658" s="269"/>
      <c r="X2658" s="269"/>
      <c r="Y2658" s="270"/>
      <c r="Z2658" s="270"/>
      <c r="AA2658" s="270"/>
      <c r="AB2658" s="270"/>
      <c r="AC2658" s="270"/>
      <c r="AD2658" s="270"/>
      <c r="AE2658" s="270"/>
      <c r="AF2658" s="269"/>
      <c r="AG2658" s="269"/>
      <c r="AH2658" s="269"/>
      <c r="AI2658" s="269"/>
      <c r="AJ2658" s="269"/>
      <c r="AK2658" s="269"/>
      <c r="AL2658" s="269"/>
    </row>
    <row r="2659" spans="1:38" ht="11.25" x14ac:dyDescent="0.2">
      <c r="A2659" s="266">
        <v>2651</v>
      </c>
      <c r="B2659" s="267">
        <f>'!!!KATILIMCI LİSTESİ!!!'!C2652</f>
        <v>0</v>
      </c>
      <c r="C2659" s="268">
        <f>'!!!KATILIMCI LİSTESİ!!!'!B2652</f>
        <v>0</v>
      </c>
      <c r="D2659" s="269"/>
      <c r="E2659" s="269"/>
      <c r="F2659" s="269"/>
      <c r="G2659" s="269"/>
      <c r="H2659" s="269"/>
      <c r="I2659" s="269"/>
      <c r="J2659" s="269"/>
      <c r="K2659" s="270"/>
      <c r="L2659" s="270"/>
      <c r="M2659" s="270"/>
      <c r="N2659" s="270"/>
      <c r="O2659" s="270"/>
      <c r="P2659" s="270"/>
      <c r="Q2659" s="270"/>
      <c r="R2659" s="269"/>
      <c r="S2659" s="269"/>
      <c r="T2659" s="269"/>
      <c r="U2659" s="269"/>
      <c r="V2659" s="269"/>
      <c r="W2659" s="269"/>
      <c r="X2659" s="269"/>
      <c r="Y2659" s="270"/>
      <c r="Z2659" s="270"/>
      <c r="AA2659" s="270"/>
      <c r="AB2659" s="270"/>
      <c r="AC2659" s="270"/>
      <c r="AD2659" s="270"/>
      <c r="AE2659" s="270"/>
      <c r="AF2659" s="269"/>
      <c r="AG2659" s="269"/>
      <c r="AH2659" s="269"/>
      <c r="AI2659" s="269"/>
      <c r="AJ2659" s="269"/>
      <c r="AK2659" s="269"/>
      <c r="AL2659" s="269"/>
    </row>
    <row r="2660" spans="1:38" ht="11.25" x14ac:dyDescent="0.2">
      <c r="A2660" s="266">
        <v>2652</v>
      </c>
      <c r="B2660" s="267">
        <f>'!!!KATILIMCI LİSTESİ!!!'!C2653</f>
        <v>0</v>
      </c>
      <c r="C2660" s="268">
        <f>'!!!KATILIMCI LİSTESİ!!!'!B2653</f>
        <v>0</v>
      </c>
      <c r="D2660" s="269"/>
      <c r="E2660" s="269"/>
      <c r="F2660" s="269"/>
      <c r="G2660" s="269"/>
      <c r="H2660" s="269"/>
      <c r="I2660" s="269"/>
      <c r="J2660" s="269"/>
      <c r="K2660" s="270"/>
      <c r="L2660" s="270"/>
      <c r="M2660" s="270"/>
      <c r="N2660" s="270"/>
      <c r="O2660" s="270"/>
      <c r="P2660" s="270"/>
      <c r="Q2660" s="270"/>
      <c r="R2660" s="269"/>
      <c r="S2660" s="269"/>
      <c r="T2660" s="269"/>
      <c r="U2660" s="269"/>
      <c r="V2660" s="269"/>
      <c r="W2660" s="269"/>
      <c r="X2660" s="269"/>
      <c r="Y2660" s="270"/>
      <c r="Z2660" s="270"/>
      <c r="AA2660" s="270"/>
      <c r="AB2660" s="270"/>
      <c r="AC2660" s="270"/>
      <c r="AD2660" s="270"/>
      <c r="AE2660" s="270"/>
      <c r="AF2660" s="269"/>
      <c r="AG2660" s="269"/>
      <c r="AH2660" s="269"/>
      <c r="AI2660" s="269"/>
      <c r="AJ2660" s="269"/>
      <c r="AK2660" s="269"/>
      <c r="AL2660" s="269"/>
    </row>
    <row r="2661" spans="1:38" ht="11.25" x14ac:dyDescent="0.2">
      <c r="A2661" s="266">
        <v>2653</v>
      </c>
      <c r="B2661" s="267">
        <f>'!!!KATILIMCI LİSTESİ!!!'!C2654</f>
        <v>0</v>
      </c>
      <c r="C2661" s="268">
        <f>'!!!KATILIMCI LİSTESİ!!!'!B2654</f>
        <v>0</v>
      </c>
      <c r="D2661" s="269"/>
      <c r="E2661" s="269"/>
      <c r="F2661" s="269"/>
      <c r="G2661" s="269"/>
      <c r="H2661" s="269"/>
      <c r="I2661" s="269"/>
      <c r="J2661" s="269"/>
      <c r="K2661" s="270"/>
      <c r="L2661" s="270"/>
      <c r="M2661" s="270"/>
      <c r="N2661" s="270"/>
      <c r="O2661" s="270"/>
      <c r="P2661" s="270"/>
      <c r="Q2661" s="270"/>
      <c r="R2661" s="269"/>
      <c r="S2661" s="269"/>
      <c r="T2661" s="269"/>
      <c r="U2661" s="269"/>
      <c r="V2661" s="269"/>
      <c r="W2661" s="269"/>
      <c r="X2661" s="269"/>
      <c r="Y2661" s="270"/>
      <c r="Z2661" s="270"/>
      <c r="AA2661" s="270"/>
      <c r="AB2661" s="270"/>
      <c r="AC2661" s="270"/>
      <c r="AD2661" s="270"/>
      <c r="AE2661" s="270"/>
      <c r="AF2661" s="269"/>
      <c r="AG2661" s="269"/>
      <c r="AH2661" s="269"/>
      <c r="AI2661" s="269"/>
      <c r="AJ2661" s="269"/>
      <c r="AK2661" s="269"/>
      <c r="AL2661" s="269"/>
    </row>
    <row r="2662" spans="1:38" ht="11.25" x14ac:dyDescent="0.2">
      <c r="A2662" s="266">
        <v>2654</v>
      </c>
      <c r="B2662" s="267">
        <f>'!!!KATILIMCI LİSTESİ!!!'!C2655</f>
        <v>0</v>
      </c>
      <c r="C2662" s="268">
        <f>'!!!KATILIMCI LİSTESİ!!!'!B2655</f>
        <v>0</v>
      </c>
      <c r="D2662" s="269"/>
      <c r="E2662" s="269"/>
      <c r="F2662" s="269"/>
      <c r="G2662" s="269"/>
      <c r="H2662" s="269"/>
      <c r="I2662" s="269"/>
      <c r="J2662" s="269"/>
      <c r="K2662" s="270"/>
      <c r="L2662" s="270"/>
      <c r="M2662" s="270"/>
      <c r="N2662" s="270"/>
      <c r="O2662" s="270"/>
      <c r="P2662" s="270"/>
      <c r="Q2662" s="270"/>
      <c r="R2662" s="269"/>
      <c r="S2662" s="269"/>
      <c r="T2662" s="269"/>
      <c r="U2662" s="269"/>
      <c r="V2662" s="269"/>
      <c r="W2662" s="269"/>
      <c r="X2662" s="269"/>
      <c r="Y2662" s="270"/>
      <c r="Z2662" s="270"/>
      <c r="AA2662" s="270"/>
      <c r="AB2662" s="270"/>
      <c r="AC2662" s="270"/>
      <c r="AD2662" s="270"/>
      <c r="AE2662" s="270"/>
      <c r="AF2662" s="269"/>
      <c r="AG2662" s="269"/>
      <c r="AH2662" s="269"/>
      <c r="AI2662" s="269"/>
      <c r="AJ2662" s="269"/>
      <c r="AK2662" s="269"/>
      <c r="AL2662" s="269"/>
    </row>
    <row r="2663" spans="1:38" ht="11.25" x14ac:dyDescent="0.2">
      <c r="A2663" s="266">
        <v>2655</v>
      </c>
      <c r="B2663" s="267">
        <f>'!!!KATILIMCI LİSTESİ!!!'!C2656</f>
        <v>0</v>
      </c>
      <c r="C2663" s="268">
        <f>'!!!KATILIMCI LİSTESİ!!!'!B2656</f>
        <v>0</v>
      </c>
      <c r="D2663" s="269"/>
      <c r="E2663" s="269"/>
      <c r="F2663" s="269"/>
      <c r="G2663" s="269"/>
      <c r="H2663" s="269"/>
      <c r="I2663" s="269"/>
      <c r="J2663" s="269"/>
      <c r="K2663" s="270"/>
      <c r="L2663" s="270"/>
      <c r="M2663" s="270"/>
      <c r="N2663" s="270"/>
      <c r="O2663" s="270"/>
      <c r="P2663" s="270"/>
      <c r="Q2663" s="270"/>
      <c r="R2663" s="269"/>
      <c r="S2663" s="269"/>
      <c r="T2663" s="269"/>
      <c r="U2663" s="269"/>
      <c r="V2663" s="269"/>
      <c r="W2663" s="269"/>
      <c r="X2663" s="269"/>
      <c r="Y2663" s="270"/>
      <c r="Z2663" s="270"/>
      <c r="AA2663" s="270"/>
      <c r="AB2663" s="270"/>
      <c r="AC2663" s="270"/>
      <c r="AD2663" s="270"/>
      <c r="AE2663" s="270"/>
      <c r="AF2663" s="269"/>
      <c r="AG2663" s="269"/>
      <c r="AH2663" s="269"/>
      <c r="AI2663" s="269"/>
      <c r="AJ2663" s="269"/>
      <c r="AK2663" s="269"/>
      <c r="AL2663" s="269"/>
    </row>
    <row r="2664" spans="1:38" ht="11.25" x14ac:dyDescent="0.2">
      <c r="A2664" s="266">
        <v>2656</v>
      </c>
      <c r="B2664" s="267">
        <f>'!!!KATILIMCI LİSTESİ!!!'!C2657</f>
        <v>0</v>
      </c>
      <c r="C2664" s="268">
        <f>'!!!KATILIMCI LİSTESİ!!!'!B2657</f>
        <v>0</v>
      </c>
      <c r="D2664" s="269"/>
      <c r="E2664" s="269"/>
      <c r="F2664" s="269"/>
      <c r="G2664" s="269"/>
      <c r="H2664" s="269"/>
      <c r="I2664" s="269"/>
      <c r="J2664" s="269"/>
      <c r="K2664" s="270"/>
      <c r="L2664" s="270"/>
      <c r="M2664" s="270"/>
      <c r="N2664" s="270"/>
      <c r="O2664" s="270"/>
      <c r="P2664" s="270"/>
      <c r="Q2664" s="270"/>
      <c r="R2664" s="269"/>
      <c r="S2664" s="269"/>
      <c r="T2664" s="269"/>
      <c r="U2664" s="269"/>
      <c r="V2664" s="269"/>
      <c r="W2664" s="269"/>
      <c r="X2664" s="269"/>
      <c r="Y2664" s="270"/>
      <c r="Z2664" s="270"/>
      <c r="AA2664" s="270"/>
      <c r="AB2664" s="270"/>
      <c r="AC2664" s="270"/>
      <c r="AD2664" s="270"/>
      <c r="AE2664" s="270"/>
      <c r="AF2664" s="269"/>
      <c r="AG2664" s="269"/>
      <c r="AH2664" s="269"/>
      <c r="AI2664" s="269"/>
      <c r="AJ2664" s="269"/>
      <c r="AK2664" s="269"/>
      <c r="AL2664" s="269"/>
    </row>
    <row r="2665" spans="1:38" ht="11.25" x14ac:dyDescent="0.2">
      <c r="A2665" s="266">
        <v>2657</v>
      </c>
      <c r="B2665" s="267">
        <f>'!!!KATILIMCI LİSTESİ!!!'!C2658</f>
        <v>0</v>
      </c>
      <c r="C2665" s="268">
        <f>'!!!KATILIMCI LİSTESİ!!!'!B2658</f>
        <v>0</v>
      </c>
      <c r="D2665" s="269"/>
      <c r="E2665" s="269"/>
      <c r="F2665" s="269"/>
      <c r="G2665" s="269"/>
      <c r="H2665" s="269"/>
      <c r="I2665" s="269"/>
      <c r="J2665" s="269"/>
      <c r="K2665" s="270"/>
      <c r="L2665" s="270"/>
      <c r="M2665" s="270"/>
      <c r="N2665" s="270"/>
      <c r="O2665" s="270"/>
      <c r="P2665" s="270"/>
      <c r="Q2665" s="270"/>
      <c r="R2665" s="269"/>
      <c r="S2665" s="269"/>
      <c r="T2665" s="269"/>
      <c r="U2665" s="269"/>
      <c r="V2665" s="269"/>
      <c r="W2665" s="269"/>
      <c r="X2665" s="269"/>
      <c r="Y2665" s="270"/>
      <c r="Z2665" s="270"/>
      <c r="AA2665" s="270"/>
      <c r="AB2665" s="270"/>
      <c r="AC2665" s="270"/>
      <c r="AD2665" s="270"/>
      <c r="AE2665" s="270"/>
      <c r="AF2665" s="269"/>
      <c r="AG2665" s="269"/>
      <c r="AH2665" s="269"/>
      <c r="AI2665" s="269"/>
      <c r="AJ2665" s="269"/>
      <c r="AK2665" s="269"/>
      <c r="AL2665" s="269"/>
    </row>
    <row r="2666" spans="1:38" ht="11.25" x14ac:dyDescent="0.2">
      <c r="A2666" s="266">
        <v>2658</v>
      </c>
      <c r="B2666" s="267">
        <f>'!!!KATILIMCI LİSTESİ!!!'!C2659</f>
        <v>0</v>
      </c>
      <c r="C2666" s="268">
        <f>'!!!KATILIMCI LİSTESİ!!!'!B2659</f>
        <v>0</v>
      </c>
      <c r="D2666" s="269"/>
      <c r="E2666" s="269"/>
      <c r="F2666" s="269"/>
      <c r="G2666" s="269"/>
      <c r="H2666" s="269"/>
      <c r="I2666" s="269"/>
      <c r="J2666" s="269"/>
      <c r="K2666" s="270"/>
      <c r="L2666" s="270"/>
      <c r="M2666" s="270"/>
      <c r="N2666" s="270"/>
      <c r="O2666" s="270"/>
      <c r="P2666" s="270"/>
      <c r="Q2666" s="270"/>
      <c r="R2666" s="269"/>
      <c r="S2666" s="269"/>
      <c r="T2666" s="269"/>
      <c r="U2666" s="269"/>
      <c r="V2666" s="269"/>
      <c r="W2666" s="269"/>
      <c r="X2666" s="269"/>
      <c r="Y2666" s="270"/>
      <c r="Z2666" s="270"/>
      <c r="AA2666" s="270"/>
      <c r="AB2666" s="270"/>
      <c r="AC2666" s="270"/>
      <c r="AD2666" s="270"/>
      <c r="AE2666" s="270"/>
      <c r="AF2666" s="269"/>
      <c r="AG2666" s="269"/>
      <c r="AH2666" s="269"/>
      <c r="AI2666" s="269"/>
      <c r="AJ2666" s="269"/>
      <c r="AK2666" s="269"/>
      <c r="AL2666" s="269"/>
    </row>
    <row r="2667" spans="1:38" ht="11.25" x14ac:dyDescent="0.2">
      <c r="A2667" s="266">
        <v>2659</v>
      </c>
      <c r="B2667" s="267">
        <f>'!!!KATILIMCI LİSTESİ!!!'!C2660</f>
        <v>0</v>
      </c>
      <c r="C2667" s="268">
        <f>'!!!KATILIMCI LİSTESİ!!!'!B2660</f>
        <v>0</v>
      </c>
      <c r="D2667" s="269"/>
      <c r="E2667" s="269"/>
      <c r="F2667" s="269"/>
      <c r="G2667" s="269"/>
      <c r="H2667" s="269"/>
      <c r="I2667" s="269"/>
      <c r="J2667" s="269"/>
      <c r="K2667" s="270"/>
      <c r="L2667" s="270"/>
      <c r="M2667" s="270"/>
      <c r="N2667" s="270"/>
      <c r="O2667" s="270"/>
      <c r="P2667" s="270"/>
      <c r="Q2667" s="270"/>
      <c r="R2667" s="269"/>
      <c r="S2667" s="269"/>
      <c r="T2667" s="269"/>
      <c r="U2667" s="269"/>
      <c r="V2667" s="269"/>
      <c r="W2667" s="269"/>
      <c r="X2667" s="269"/>
      <c r="Y2667" s="270"/>
      <c r="Z2667" s="270"/>
      <c r="AA2667" s="270"/>
      <c r="AB2667" s="270"/>
      <c r="AC2667" s="270"/>
      <c r="AD2667" s="270"/>
      <c r="AE2667" s="270"/>
      <c r="AF2667" s="269"/>
      <c r="AG2667" s="269"/>
      <c r="AH2667" s="269"/>
      <c r="AI2667" s="269"/>
      <c r="AJ2667" s="269"/>
      <c r="AK2667" s="269"/>
      <c r="AL2667" s="269"/>
    </row>
    <row r="2668" spans="1:38" ht="11.25" x14ac:dyDescent="0.2">
      <c r="A2668" s="266">
        <v>2660</v>
      </c>
      <c r="B2668" s="267">
        <f>'!!!KATILIMCI LİSTESİ!!!'!C2661</f>
        <v>0</v>
      </c>
      <c r="C2668" s="268">
        <f>'!!!KATILIMCI LİSTESİ!!!'!B2661</f>
        <v>0</v>
      </c>
      <c r="D2668" s="269"/>
      <c r="E2668" s="269"/>
      <c r="F2668" s="269"/>
      <c r="G2668" s="269"/>
      <c r="H2668" s="269"/>
      <c r="I2668" s="269"/>
      <c r="J2668" s="269"/>
      <c r="K2668" s="270"/>
      <c r="L2668" s="270"/>
      <c r="M2668" s="270"/>
      <c r="N2668" s="270"/>
      <c r="O2668" s="270"/>
      <c r="P2668" s="270"/>
      <c r="Q2668" s="270"/>
      <c r="R2668" s="269"/>
      <c r="S2668" s="269"/>
      <c r="T2668" s="269"/>
      <c r="U2668" s="269"/>
      <c r="V2668" s="269"/>
      <c r="W2668" s="269"/>
      <c r="X2668" s="269"/>
      <c r="Y2668" s="270"/>
      <c r="Z2668" s="270"/>
      <c r="AA2668" s="270"/>
      <c r="AB2668" s="270"/>
      <c r="AC2668" s="270"/>
      <c r="AD2668" s="270"/>
      <c r="AE2668" s="270"/>
      <c r="AF2668" s="269"/>
      <c r="AG2668" s="269"/>
      <c r="AH2668" s="269"/>
      <c r="AI2668" s="269"/>
      <c r="AJ2668" s="269"/>
      <c r="AK2668" s="269"/>
      <c r="AL2668" s="269"/>
    </row>
    <row r="2669" spans="1:38" ht="11.25" x14ac:dyDescent="0.2">
      <c r="A2669" s="266">
        <v>2661</v>
      </c>
      <c r="B2669" s="267">
        <f>'!!!KATILIMCI LİSTESİ!!!'!C2662</f>
        <v>0</v>
      </c>
      <c r="C2669" s="268">
        <f>'!!!KATILIMCI LİSTESİ!!!'!B2662</f>
        <v>0</v>
      </c>
      <c r="D2669" s="269"/>
      <c r="E2669" s="269"/>
      <c r="F2669" s="269"/>
      <c r="G2669" s="269"/>
      <c r="H2669" s="269"/>
      <c r="I2669" s="269"/>
      <c r="J2669" s="269"/>
      <c r="K2669" s="270"/>
      <c r="L2669" s="270"/>
      <c r="M2669" s="270"/>
      <c r="N2669" s="270"/>
      <c r="O2669" s="270"/>
      <c r="P2669" s="270"/>
      <c r="Q2669" s="270"/>
      <c r="R2669" s="269"/>
      <c r="S2669" s="269"/>
      <c r="T2669" s="269"/>
      <c r="U2669" s="269"/>
      <c r="V2669" s="269"/>
      <c r="W2669" s="269"/>
      <c r="X2669" s="269"/>
      <c r="Y2669" s="270"/>
      <c r="Z2669" s="270"/>
      <c r="AA2669" s="270"/>
      <c r="AB2669" s="270"/>
      <c r="AC2669" s="270"/>
      <c r="AD2669" s="270"/>
      <c r="AE2669" s="270"/>
      <c r="AF2669" s="269"/>
      <c r="AG2669" s="269"/>
      <c r="AH2669" s="269"/>
      <c r="AI2669" s="269"/>
      <c r="AJ2669" s="269"/>
      <c r="AK2669" s="269"/>
      <c r="AL2669" s="269"/>
    </row>
    <row r="2670" spans="1:38" ht="11.25" x14ac:dyDescent="0.2">
      <c r="A2670" s="266">
        <v>2662</v>
      </c>
      <c r="B2670" s="267">
        <f>'!!!KATILIMCI LİSTESİ!!!'!C2663</f>
        <v>0</v>
      </c>
      <c r="C2670" s="268">
        <f>'!!!KATILIMCI LİSTESİ!!!'!B2663</f>
        <v>0</v>
      </c>
      <c r="D2670" s="269"/>
      <c r="E2670" s="269"/>
      <c r="F2670" s="269"/>
      <c r="G2670" s="269"/>
      <c r="H2670" s="269"/>
      <c r="I2670" s="269"/>
      <c r="J2670" s="269"/>
      <c r="K2670" s="270"/>
      <c r="L2670" s="270"/>
      <c r="M2670" s="270"/>
      <c r="N2670" s="270"/>
      <c r="O2670" s="270"/>
      <c r="P2670" s="270"/>
      <c r="Q2670" s="270"/>
      <c r="R2670" s="269"/>
      <c r="S2670" s="269"/>
      <c r="T2670" s="269"/>
      <c r="U2670" s="269"/>
      <c r="V2670" s="269"/>
      <c r="W2670" s="269"/>
      <c r="X2670" s="269"/>
      <c r="Y2670" s="270"/>
      <c r="Z2670" s="270"/>
      <c r="AA2670" s="270"/>
      <c r="AB2670" s="270"/>
      <c r="AC2670" s="270"/>
      <c r="AD2670" s="270"/>
      <c r="AE2670" s="270"/>
      <c r="AF2670" s="269"/>
      <c r="AG2670" s="269"/>
      <c r="AH2670" s="269"/>
      <c r="AI2670" s="269"/>
      <c r="AJ2670" s="269"/>
      <c r="AK2670" s="269"/>
      <c r="AL2670" s="269"/>
    </row>
    <row r="2671" spans="1:38" ht="11.25" x14ac:dyDescent="0.2">
      <c r="A2671" s="266">
        <v>2663</v>
      </c>
      <c r="B2671" s="267">
        <f>'!!!KATILIMCI LİSTESİ!!!'!C2664</f>
        <v>0</v>
      </c>
      <c r="C2671" s="268">
        <f>'!!!KATILIMCI LİSTESİ!!!'!B2664</f>
        <v>0</v>
      </c>
      <c r="D2671" s="269"/>
      <c r="E2671" s="269"/>
      <c r="F2671" s="269"/>
      <c r="G2671" s="269"/>
      <c r="H2671" s="269"/>
      <c r="I2671" s="269"/>
      <c r="J2671" s="269"/>
      <c r="K2671" s="270"/>
      <c r="L2671" s="270"/>
      <c r="M2671" s="270"/>
      <c r="N2671" s="270"/>
      <c r="O2671" s="270"/>
      <c r="P2671" s="270"/>
      <c r="Q2671" s="270"/>
      <c r="R2671" s="269"/>
      <c r="S2671" s="269"/>
      <c r="T2671" s="269"/>
      <c r="U2671" s="269"/>
      <c r="V2671" s="269"/>
      <c r="W2671" s="269"/>
      <c r="X2671" s="269"/>
      <c r="Y2671" s="270"/>
      <c r="Z2671" s="270"/>
      <c r="AA2671" s="270"/>
      <c r="AB2671" s="270"/>
      <c r="AC2671" s="270"/>
      <c r="AD2671" s="270"/>
      <c r="AE2671" s="270"/>
      <c r="AF2671" s="269"/>
      <c r="AG2671" s="269"/>
      <c r="AH2671" s="269"/>
      <c r="AI2671" s="269"/>
      <c r="AJ2671" s="269"/>
      <c r="AK2671" s="269"/>
      <c r="AL2671" s="269"/>
    </row>
    <row r="2672" spans="1:38" ht="11.25" x14ac:dyDescent="0.2">
      <c r="A2672" s="266">
        <v>2664</v>
      </c>
      <c r="B2672" s="267">
        <f>'!!!KATILIMCI LİSTESİ!!!'!C2665</f>
        <v>0</v>
      </c>
      <c r="C2672" s="268">
        <f>'!!!KATILIMCI LİSTESİ!!!'!B2665</f>
        <v>0</v>
      </c>
      <c r="D2672" s="269"/>
      <c r="E2672" s="269"/>
      <c r="F2672" s="269"/>
      <c r="G2672" s="269"/>
      <c r="H2672" s="269"/>
      <c r="I2672" s="269"/>
      <c r="J2672" s="269"/>
      <c r="K2672" s="270"/>
      <c r="L2672" s="270"/>
      <c r="M2672" s="270"/>
      <c r="N2672" s="270"/>
      <c r="O2672" s="270"/>
      <c r="P2672" s="270"/>
      <c r="Q2672" s="270"/>
      <c r="R2672" s="269"/>
      <c r="S2672" s="269"/>
      <c r="T2672" s="269"/>
      <c r="U2672" s="269"/>
      <c r="V2672" s="269"/>
      <c r="W2672" s="269"/>
      <c r="X2672" s="269"/>
      <c r="Y2672" s="270"/>
      <c r="Z2672" s="270"/>
      <c r="AA2672" s="270"/>
      <c r="AB2672" s="270"/>
      <c r="AC2672" s="270"/>
      <c r="AD2672" s="270"/>
      <c r="AE2672" s="270"/>
      <c r="AF2672" s="269"/>
      <c r="AG2672" s="269"/>
      <c r="AH2672" s="269"/>
      <c r="AI2672" s="269"/>
      <c r="AJ2672" s="269"/>
      <c r="AK2672" s="269"/>
      <c r="AL2672" s="269"/>
    </row>
    <row r="2673" spans="1:38" ht="11.25" x14ac:dyDescent="0.2">
      <c r="A2673" s="266">
        <v>2665</v>
      </c>
      <c r="B2673" s="267">
        <f>'!!!KATILIMCI LİSTESİ!!!'!C2666</f>
        <v>0</v>
      </c>
      <c r="C2673" s="268">
        <f>'!!!KATILIMCI LİSTESİ!!!'!B2666</f>
        <v>0</v>
      </c>
      <c r="D2673" s="269"/>
      <c r="E2673" s="269"/>
      <c r="F2673" s="269"/>
      <c r="G2673" s="269"/>
      <c r="H2673" s="269"/>
      <c r="I2673" s="269"/>
      <c r="J2673" s="269"/>
      <c r="K2673" s="270"/>
      <c r="L2673" s="270"/>
      <c r="M2673" s="270"/>
      <c r="N2673" s="270"/>
      <c r="O2673" s="270"/>
      <c r="P2673" s="270"/>
      <c r="Q2673" s="270"/>
      <c r="R2673" s="269"/>
      <c r="S2673" s="269"/>
      <c r="T2673" s="269"/>
      <c r="U2673" s="269"/>
      <c r="V2673" s="269"/>
      <c r="W2673" s="269"/>
      <c r="X2673" s="269"/>
      <c r="Y2673" s="270"/>
      <c r="Z2673" s="270"/>
      <c r="AA2673" s="270"/>
      <c r="AB2673" s="270"/>
      <c r="AC2673" s="270"/>
      <c r="AD2673" s="270"/>
      <c r="AE2673" s="270"/>
      <c r="AF2673" s="269"/>
      <c r="AG2673" s="269"/>
      <c r="AH2673" s="269"/>
      <c r="AI2673" s="269"/>
      <c r="AJ2673" s="269"/>
      <c r="AK2673" s="269"/>
      <c r="AL2673" s="269"/>
    </row>
    <row r="2674" spans="1:38" ht="11.25" x14ac:dyDescent="0.2">
      <c r="A2674" s="266">
        <v>2666</v>
      </c>
      <c r="B2674" s="267">
        <f>'!!!KATILIMCI LİSTESİ!!!'!C2667</f>
        <v>0</v>
      </c>
      <c r="C2674" s="268">
        <f>'!!!KATILIMCI LİSTESİ!!!'!B2667</f>
        <v>0</v>
      </c>
      <c r="D2674" s="269"/>
      <c r="E2674" s="269"/>
      <c r="F2674" s="269"/>
      <c r="G2674" s="269"/>
      <c r="H2674" s="269"/>
      <c r="I2674" s="269"/>
      <c r="J2674" s="269"/>
      <c r="K2674" s="270"/>
      <c r="L2674" s="270"/>
      <c r="M2674" s="270"/>
      <c r="N2674" s="270"/>
      <c r="O2674" s="270"/>
      <c r="P2674" s="270"/>
      <c r="Q2674" s="270"/>
      <c r="R2674" s="269"/>
      <c r="S2674" s="269"/>
      <c r="T2674" s="269"/>
      <c r="U2674" s="269"/>
      <c r="V2674" s="269"/>
      <c r="W2674" s="269"/>
      <c r="X2674" s="269"/>
      <c r="Y2674" s="270"/>
      <c r="Z2674" s="270"/>
      <c r="AA2674" s="270"/>
      <c r="AB2674" s="270"/>
      <c r="AC2674" s="270"/>
      <c r="AD2674" s="270"/>
      <c r="AE2674" s="270"/>
      <c r="AF2674" s="269"/>
      <c r="AG2674" s="269"/>
      <c r="AH2674" s="269"/>
      <c r="AI2674" s="269"/>
      <c r="AJ2674" s="269"/>
      <c r="AK2674" s="269"/>
      <c r="AL2674" s="269"/>
    </row>
    <row r="2675" spans="1:38" ht="11.25" x14ac:dyDescent="0.2">
      <c r="A2675" s="266">
        <v>2667</v>
      </c>
      <c r="B2675" s="267">
        <f>'!!!KATILIMCI LİSTESİ!!!'!C2668</f>
        <v>0</v>
      </c>
      <c r="C2675" s="268">
        <f>'!!!KATILIMCI LİSTESİ!!!'!B2668</f>
        <v>0</v>
      </c>
      <c r="D2675" s="269"/>
      <c r="E2675" s="269"/>
      <c r="F2675" s="269"/>
      <c r="G2675" s="269"/>
      <c r="H2675" s="269"/>
      <c r="I2675" s="269"/>
      <c r="J2675" s="269"/>
      <c r="K2675" s="270"/>
      <c r="L2675" s="270"/>
      <c r="M2675" s="270"/>
      <c r="N2675" s="270"/>
      <c r="O2675" s="270"/>
      <c r="P2675" s="270"/>
      <c r="Q2675" s="270"/>
      <c r="R2675" s="269"/>
      <c r="S2675" s="269"/>
      <c r="T2675" s="269"/>
      <c r="U2675" s="269"/>
      <c r="V2675" s="269"/>
      <c r="W2675" s="269"/>
      <c r="X2675" s="269"/>
      <c r="Y2675" s="270"/>
      <c r="Z2675" s="270"/>
      <c r="AA2675" s="270"/>
      <c r="AB2675" s="270"/>
      <c r="AC2675" s="270"/>
      <c r="AD2675" s="270"/>
      <c r="AE2675" s="270"/>
      <c r="AF2675" s="269"/>
      <c r="AG2675" s="269"/>
      <c r="AH2675" s="269"/>
      <c r="AI2675" s="269"/>
      <c r="AJ2675" s="269"/>
      <c r="AK2675" s="269"/>
      <c r="AL2675" s="269"/>
    </row>
    <row r="2676" spans="1:38" ht="11.25" x14ac:dyDescent="0.2">
      <c r="A2676" s="266">
        <v>2668</v>
      </c>
      <c r="B2676" s="267">
        <f>'!!!KATILIMCI LİSTESİ!!!'!C2669</f>
        <v>0</v>
      </c>
      <c r="C2676" s="268">
        <f>'!!!KATILIMCI LİSTESİ!!!'!B2669</f>
        <v>0</v>
      </c>
      <c r="D2676" s="269"/>
      <c r="E2676" s="269"/>
      <c r="F2676" s="269"/>
      <c r="G2676" s="269"/>
      <c r="H2676" s="269"/>
      <c r="I2676" s="269"/>
      <c r="J2676" s="269"/>
      <c r="K2676" s="270"/>
      <c r="L2676" s="270"/>
      <c r="M2676" s="270"/>
      <c r="N2676" s="270"/>
      <c r="O2676" s="270"/>
      <c r="P2676" s="270"/>
      <c r="Q2676" s="270"/>
      <c r="R2676" s="269"/>
      <c r="S2676" s="269"/>
      <c r="T2676" s="269"/>
      <c r="U2676" s="269"/>
      <c r="V2676" s="269"/>
      <c r="W2676" s="269"/>
      <c r="X2676" s="269"/>
      <c r="Y2676" s="270"/>
      <c r="Z2676" s="270"/>
      <c r="AA2676" s="270"/>
      <c r="AB2676" s="270"/>
      <c r="AC2676" s="270"/>
      <c r="AD2676" s="270"/>
      <c r="AE2676" s="270"/>
      <c r="AF2676" s="269"/>
      <c r="AG2676" s="269"/>
      <c r="AH2676" s="269"/>
      <c r="AI2676" s="269"/>
      <c r="AJ2676" s="269"/>
      <c r="AK2676" s="269"/>
      <c r="AL2676" s="269"/>
    </row>
    <row r="2677" spans="1:38" ht="11.25" x14ac:dyDescent="0.2">
      <c r="A2677" s="266">
        <v>2669</v>
      </c>
      <c r="B2677" s="267">
        <f>'!!!KATILIMCI LİSTESİ!!!'!C2670</f>
        <v>0</v>
      </c>
      <c r="C2677" s="268">
        <f>'!!!KATILIMCI LİSTESİ!!!'!B2670</f>
        <v>0</v>
      </c>
      <c r="D2677" s="269"/>
      <c r="E2677" s="269"/>
      <c r="F2677" s="269"/>
      <c r="G2677" s="269"/>
      <c r="H2677" s="269"/>
      <c r="I2677" s="269"/>
      <c r="J2677" s="269"/>
      <c r="K2677" s="270"/>
      <c r="L2677" s="270"/>
      <c r="M2677" s="270"/>
      <c r="N2677" s="270"/>
      <c r="O2677" s="270"/>
      <c r="P2677" s="270"/>
      <c r="Q2677" s="270"/>
      <c r="R2677" s="269"/>
      <c r="S2677" s="269"/>
      <c r="T2677" s="269"/>
      <c r="U2677" s="269"/>
      <c r="V2677" s="269"/>
      <c r="W2677" s="269"/>
      <c r="X2677" s="269"/>
      <c r="Y2677" s="270"/>
      <c r="Z2677" s="270"/>
      <c r="AA2677" s="270"/>
      <c r="AB2677" s="270"/>
      <c r="AC2677" s="270"/>
      <c r="AD2677" s="270"/>
      <c r="AE2677" s="270"/>
      <c r="AF2677" s="269"/>
      <c r="AG2677" s="269"/>
      <c r="AH2677" s="269"/>
      <c r="AI2677" s="269"/>
      <c r="AJ2677" s="269"/>
      <c r="AK2677" s="269"/>
      <c r="AL2677" s="269"/>
    </row>
    <row r="2678" spans="1:38" ht="11.25" x14ac:dyDescent="0.2">
      <c r="A2678" s="266">
        <v>2670</v>
      </c>
      <c r="B2678" s="267">
        <f>'!!!KATILIMCI LİSTESİ!!!'!C2671</f>
        <v>0</v>
      </c>
      <c r="C2678" s="268">
        <f>'!!!KATILIMCI LİSTESİ!!!'!B2671</f>
        <v>0</v>
      </c>
      <c r="D2678" s="269"/>
      <c r="E2678" s="269"/>
      <c r="F2678" s="269"/>
      <c r="G2678" s="269"/>
      <c r="H2678" s="269"/>
      <c r="I2678" s="269"/>
      <c r="J2678" s="269"/>
      <c r="K2678" s="270"/>
      <c r="L2678" s="270"/>
      <c r="M2678" s="270"/>
      <c r="N2678" s="270"/>
      <c r="O2678" s="270"/>
      <c r="P2678" s="270"/>
      <c r="Q2678" s="270"/>
      <c r="R2678" s="269"/>
      <c r="S2678" s="269"/>
      <c r="T2678" s="269"/>
      <c r="U2678" s="269"/>
      <c r="V2678" s="269"/>
      <c r="W2678" s="269"/>
      <c r="X2678" s="269"/>
      <c r="Y2678" s="270"/>
      <c r="Z2678" s="270"/>
      <c r="AA2678" s="270"/>
      <c r="AB2678" s="270"/>
      <c r="AC2678" s="270"/>
      <c r="AD2678" s="270"/>
      <c r="AE2678" s="270"/>
      <c r="AF2678" s="269"/>
      <c r="AG2678" s="269"/>
      <c r="AH2678" s="269"/>
      <c r="AI2678" s="269"/>
      <c r="AJ2678" s="269"/>
      <c r="AK2678" s="269"/>
      <c r="AL2678" s="269"/>
    </row>
    <row r="2679" spans="1:38" ht="11.25" x14ac:dyDescent="0.2">
      <c r="A2679" s="266">
        <v>2671</v>
      </c>
      <c r="B2679" s="267">
        <f>'!!!KATILIMCI LİSTESİ!!!'!C2672</f>
        <v>0</v>
      </c>
      <c r="C2679" s="268">
        <f>'!!!KATILIMCI LİSTESİ!!!'!B2672</f>
        <v>0</v>
      </c>
      <c r="D2679" s="269"/>
      <c r="E2679" s="269"/>
      <c r="F2679" s="269"/>
      <c r="G2679" s="269"/>
      <c r="H2679" s="269"/>
      <c r="I2679" s="269"/>
      <c r="J2679" s="269"/>
      <c r="K2679" s="270"/>
      <c r="L2679" s="270"/>
      <c r="M2679" s="270"/>
      <c r="N2679" s="270"/>
      <c r="O2679" s="270"/>
      <c r="P2679" s="270"/>
      <c r="Q2679" s="270"/>
      <c r="R2679" s="269"/>
      <c r="S2679" s="269"/>
      <c r="T2679" s="269"/>
      <c r="U2679" s="269"/>
      <c r="V2679" s="269"/>
      <c r="W2679" s="269"/>
      <c r="X2679" s="269"/>
      <c r="Y2679" s="270"/>
      <c r="Z2679" s="270"/>
      <c r="AA2679" s="270"/>
      <c r="AB2679" s="270"/>
      <c r="AC2679" s="270"/>
      <c r="AD2679" s="270"/>
      <c r="AE2679" s="270"/>
      <c r="AF2679" s="269"/>
      <c r="AG2679" s="269"/>
      <c r="AH2679" s="269"/>
      <c r="AI2679" s="269"/>
      <c r="AJ2679" s="269"/>
      <c r="AK2679" s="269"/>
      <c r="AL2679" s="269"/>
    </row>
    <row r="2680" spans="1:38" ht="11.25" x14ac:dyDescent="0.2">
      <c r="A2680" s="266">
        <v>2672</v>
      </c>
      <c r="B2680" s="267">
        <f>'!!!KATILIMCI LİSTESİ!!!'!C2673</f>
        <v>0</v>
      </c>
      <c r="C2680" s="268">
        <f>'!!!KATILIMCI LİSTESİ!!!'!B2673</f>
        <v>0</v>
      </c>
      <c r="D2680" s="269"/>
      <c r="E2680" s="269"/>
      <c r="F2680" s="269"/>
      <c r="G2680" s="269"/>
      <c r="H2680" s="269"/>
      <c r="I2680" s="269"/>
      <c r="J2680" s="269"/>
      <c r="K2680" s="270"/>
      <c r="L2680" s="270"/>
      <c r="M2680" s="270"/>
      <c r="N2680" s="270"/>
      <c r="O2680" s="270"/>
      <c r="P2680" s="270"/>
      <c r="Q2680" s="270"/>
      <c r="R2680" s="269"/>
      <c r="S2680" s="269"/>
      <c r="T2680" s="269"/>
      <c r="U2680" s="269"/>
      <c r="V2680" s="269"/>
      <c r="W2680" s="269"/>
      <c r="X2680" s="269"/>
      <c r="Y2680" s="270"/>
      <c r="Z2680" s="270"/>
      <c r="AA2680" s="270"/>
      <c r="AB2680" s="270"/>
      <c r="AC2680" s="270"/>
      <c r="AD2680" s="270"/>
      <c r="AE2680" s="270"/>
      <c r="AF2680" s="269"/>
      <c r="AG2680" s="269"/>
      <c r="AH2680" s="269"/>
      <c r="AI2680" s="269"/>
      <c r="AJ2680" s="269"/>
      <c r="AK2680" s="269"/>
      <c r="AL2680" s="269"/>
    </row>
    <row r="2681" spans="1:38" ht="11.25" x14ac:dyDescent="0.2">
      <c r="A2681" s="266">
        <v>2673</v>
      </c>
      <c r="B2681" s="267">
        <f>'!!!KATILIMCI LİSTESİ!!!'!C2674</f>
        <v>0</v>
      </c>
      <c r="C2681" s="268">
        <f>'!!!KATILIMCI LİSTESİ!!!'!B2674</f>
        <v>0</v>
      </c>
      <c r="D2681" s="269"/>
      <c r="E2681" s="269"/>
      <c r="F2681" s="269"/>
      <c r="G2681" s="269"/>
      <c r="H2681" s="269"/>
      <c r="I2681" s="269"/>
      <c r="J2681" s="269"/>
      <c r="K2681" s="270"/>
      <c r="L2681" s="270"/>
      <c r="M2681" s="270"/>
      <c r="N2681" s="270"/>
      <c r="O2681" s="270"/>
      <c r="P2681" s="270"/>
      <c r="Q2681" s="270"/>
      <c r="R2681" s="269"/>
      <c r="S2681" s="269"/>
      <c r="T2681" s="269"/>
      <c r="U2681" s="269"/>
      <c r="V2681" s="269"/>
      <c r="W2681" s="269"/>
      <c r="X2681" s="269"/>
      <c r="Y2681" s="270"/>
      <c r="Z2681" s="270"/>
      <c r="AA2681" s="270"/>
      <c r="AB2681" s="270"/>
      <c r="AC2681" s="270"/>
      <c r="AD2681" s="270"/>
      <c r="AE2681" s="270"/>
      <c r="AF2681" s="269"/>
      <c r="AG2681" s="269"/>
      <c r="AH2681" s="269"/>
      <c r="AI2681" s="269"/>
      <c r="AJ2681" s="269"/>
      <c r="AK2681" s="269"/>
      <c r="AL2681" s="269"/>
    </row>
    <row r="2682" spans="1:38" ht="11.25" x14ac:dyDescent="0.2">
      <c r="A2682" s="266">
        <v>2674</v>
      </c>
      <c r="B2682" s="267">
        <f>'!!!KATILIMCI LİSTESİ!!!'!C2675</f>
        <v>0</v>
      </c>
      <c r="C2682" s="268">
        <f>'!!!KATILIMCI LİSTESİ!!!'!B2675</f>
        <v>0</v>
      </c>
      <c r="D2682" s="269"/>
      <c r="E2682" s="269"/>
      <c r="F2682" s="269"/>
      <c r="G2682" s="269"/>
      <c r="H2682" s="269"/>
      <c r="I2682" s="269"/>
      <c r="J2682" s="269"/>
      <c r="K2682" s="270"/>
      <c r="L2682" s="270"/>
      <c r="M2682" s="270"/>
      <c r="N2682" s="270"/>
      <c r="O2682" s="270"/>
      <c r="P2682" s="270"/>
      <c r="Q2682" s="270"/>
      <c r="R2682" s="269"/>
      <c r="S2682" s="269"/>
      <c r="T2682" s="269"/>
      <c r="U2682" s="269"/>
      <c r="V2682" s="269"/>
      <c r="W2682" s="269"/>
      <c r="X2682" s="269"/>
      <c r="Y2682" s="270"/>
      <c r="Z2682" s="270"/>
      <c r="AA2682" s="270"/>
      <c r="AB2682" s="270"/>
      <c r="AC2682" s="270"/>
      <c r="AD2682" s="270"/>
      <c r="AE2682" s="270"/>
      <c r="AF2682" s="269"/>
      <c r="AG2682" s="269"/>
      <c r="AH2682" s="269"/>
      <c r="AI2682" s="269"/>
      <c r="AJ2682" s="269"/>
      <c r="AK2682" s="269"/>
      <c r="AL2682" s="269"/>
    </row>
    <row r="2683" spans="1:38" ht="11.25" x14ac:dyDescent="0.2">
      <c r="A2683" s="266">
        <v>2675</v>
      </c>
      <c r="B2683" s="267">
        <f>'!!!KATILIMCI LİSTESİ!!!'!C2676</f>
        <v>0</v>
      </c>
      <c r="C2683" s="268">
        <f>'!!!KATILIMCI LİSTESİ!!!'!B2676</f>
        <v>0</v>
      </c>
      <c r="D2683" s="269"/>
      <c r="E2683" s="269"/>
      <c r="F2683" s="269"/>
      <c r="G2683" s="269"/>
      <c r="H2683" s="269"/>
      <c r="I2683" s="269"/>
      <c r="J2683" s="269"/>
      <c r="K2683" s="270"/>
      <c r="L2683" s="270"/>
      <c r="M2683" s="270"/>
      <c r="N2683" s="270"/>
      <c r="O2683" s="270"/>
      <c r="P2683" s="270"/>
      <c r="Q2683" s="270"/>
      <c r="R2683" s="269"/>
      <c r="S2683" s="269"/>
      <c r="T2683" s="269"/>
      <c r="U2683" s="269"/>
      <c r="V2683" s="269"/>
      <c r="W2683" s="269"/>
      <c r="X2683" s="269"/>
      <c r="Y2683" s="270"/>
      <c r="Z2683" s="270"/>
      <c r="AA2683" s="270"/>
      <c r="AB2683" s="270"/>
      <c r="AC2683" s="270"/>
      <c r="AD2683" s="270"/>
      <c r="AE2683" s="270"/>
      <c r="AF2683" s="269"/>
      <c r="AG2683" s="269"/>
      <c r="AH2683" s="269"/>
      <c r="AI2683" s="269"/>
      <c r="AJ2683" s="269"/>
      <c r="AK2683" s="269"/>
      <c r="AL2683" s="269"/>
    </row>
    <row r="2684" spans="1:38" ht="11.25" x14ac:dyDescent="0.2">
      <c r="A2684" s="266">
        <v>2676</v>
      </c>
      <c r="B2684" s="267">
        <f>'!!!KATILIMCI LİSTESİ!!!'!C2677</f>
        <v>0</v>
      </c>
      <c r="C2684" s="268">
        <f>'!!!KATILIMCI LİSTESİ!!!'!B2677</f>
        <v>0</v>
      </c>
      <c r="D2684" s="269"/>
      <c r="E2684" s="269"/>
      <c r="F2684" s="269"/>
      <c r="G2684" s="269"/>
      <c r="H2684" s="269"/>
      <c r="I2684" s="269"/>
      <c r="J2684" s="269"/>
      <c r="K2684" s="270"/>
      <c r="L2684" s="270"/>
      <c r="M2684" s="270"/>
      <c r="N2684" s="270"/>
      <c r="O2684" s="270"/>
      <c r="P2684" s="270"/>
      <c r="Q2684" s="270"/>
      <c r="R2684" s="269"/>
      <c r="S2684" s="269"/>
      <c r="T2684" s="269"/>
      <c r="U2684" s="269"/>
      <c r="V2684" s="269"/>
      <c r="W2684" s="269"/>
      <c r="X2684" s="269"/>
      <c r="Y2684" s="270"/>
      <c r="Z2684" s="270"/>
      <c r="AA2684" s="270"/>
      <c r="AB2684" s="270"/>
      <c r="AC2684" s="270"/>
      <c r="AD2684" s="270"/>
      <c r="AE2684" s="270"/>
      <c r="AF2684" s="269"/>
      <c r="AG2684" s="269"/>
      <c r="AH2684" s="269"/>
      <c r="AI2684" s="269"/>
      <c r="AJ2684" s="269"/>
      <c r="AK2684" s="269"/>
      <c r="AL2684" s="269"/>
    </row>
    <row r="2685" spans="1:38" ht="11.25" x14ac:dyDescent="0.2">
      <c r="A2685" s="266">
        <v>2677</v>
      </c>
      <c r="B2685" s="267">
        <f>'!!!KATILIMCI LİSTESİ!!!'!C2678</f>
        <v>0</v>
      </c>
      <c r="C2685" s="268">
        <f>'!!!KATILIMCI LİSTESİ!!!'!B2678</f>
        <v>0</v>
      </c>
      <c r="D2685" s="269"/>
      <c r="E2685" s="269"/>
      <c r="F2685" s="269"/>
      <c r="G2685" s="269"/>
      <c r="H2685" s="269"/>
      <c r="I2685" s="269"/>
      <c r="J2685" s="269"/>
      <c r="K2685" s="270"/>
      <c r="L2685" s="270"/>
      <c r="M2685" s="270"/>
      <c r="N2685" s="270"/>
      <c r="O2685" s="270"/>
      <c r="P2685" s="270"/>
      <c r="Q2685" s="270"/>
      <c r="R2685" s="269"/>
      <c r="S2685" s="269"/>
      <c r="T2685" s="269"/>
      <c r="U2685" s="269"/>
      <c r="V2685" s="269"/>
      <c r="W2685" s="269"/>
      <c r="X2685" s="269"/>
      <c r="Y2685" s="270"/>
      <c r="Z2685" s="270"/>
      <c r="AA2685" s="270"/>
      <c r="AB2685" s="270"/>
      <c r="AC2685" s="270"/>
      <c r="AD2685" s="270"/>
      <c r="AE2685" s="270"/>
      <c r="AF2685" s="269"/>
      <c r="AG2685" s="269"/>
      <c r="AH2685" s="269"/>
      <c r="AI2685" s="269"/>
      <c r="AJ2685" s="269"/>
      <c r="AK2685" s="269"/>
      <c r="AL2685" s="269"/>
    </row>
    <row r="2686" spans="1:38" ht="11.25" x14ac:dyDescent="0.2">
      <c r="A2686" s="266">
        <v>2678</v>
      </c>
      <c r="B2686" s="267">
        <f>'!!!KATILIMCI LİSTESİ!!!'!C2679</f>
        <v>0</v>
      </c>
      <c r="C2686" s="268">
        <f>'!!!KATILIMCI LİSTESİ!!!'!B2679</f>
        <v>0</v>
      </c>
      <c r="D2686" s="269"/>
      <c r="E2686" s="269"/>
      <c r="F2686" s="269"/>
      <c r="G2686" s="269"/>
      <c r="H2686" s="269"/>
      <c r="I2686" s="269"/>
      <c r="J2686" s="269"/>
      <c r="K2686" s="270"/>
      <c r="L2686" s="270"/>
      <c r="M2686" s="270"/>
      <c r="N2686" s="270"/>
      <c r="O2686" s="270"/>
      <c r="P2686" s="270"/>
      <c r="Q2686" s="270"/>
      <c r="R2686" s="269"/>
      <c r="S2686" s="269"/>
      <c r="T2686" s="269"/>
      <c r="U2686" s="269"/>
      <c r="V2686" s="269"/>
      <c r="W2686" s="269"/>
      <c r="X2686" s="269"/>
      <c r="Y2686" s="270"/>
      <c r="Z2686" s="270"/>
      <c r="AA2686" s="270"/>
      <c r="AB2686" s="270"/>
      <c r="AC2686" s="270"/>
      <c r="AD2686" s="270"/>
      <c r="AE2686" s="270"/>
      <c r="AF2686" s="269"/>
      <c r="AG2686" s="269"/>
      <c r="AH2686" s="269"/>
      <c r="AI2686" s="269"/>
      <c r="AJ2686" s="269"/>
      <c r="AK2686" s="269"/>
      <c r="AL2686" s="269"/>
    </row>
    <row r="2687" spans="1:38" ht="11.25" x14ac:dyDescent="0.2">
      <c r="A2687" s="266">
        <v>2679</v>
      </c>
      <c r="B2687" s="267">
        <f>'!!!KATILIMCI LİSTESİ!!!'!C2680</f>
        <v>0</v>
      </c>
      <c r="C2687" s="268">
        <f>'!!!KATILIMCI LİSTESİ!!!'!B2680</f>
        <v>0</v>
      </c>
      <c r="D2687" s="269"/>
      <c r="E2687" s="269"/>
      <c r="F2687" s="269"/>
      <c r="G2687" s="269"/>
      <c r="H2687" s="269"/>
      <c r="I2687" s="269"/>
      <c r="J2687" s="269"/>
      <c r="K2687" s="270"/>
      <c r="L2687" s="270"/>
      <c r="M2687" s="270"/>
      <c r="N2687" s="270"/>
      <c r="O2687" s="270"/>
      <c r="P2687" s="270"/>
      <c r="Q2687" s="270"/>
      <c r="R2687" s="269"/>
      <c r="S2687" s="269"/>
      <c r="T2687" s="269"/>
      <c r="U2687" s="269"/>
      <c r="V2687" s="269"/>
      <c r="W2687" s="269"/>
      <c r="X2687" s="269"/>
      <c r="Y2687" s="270"/>
      <c r="Z2687" s="270"/>
      <c r="AA2687" s="270"/>
      <c r="AB2687" s="270"/>
      <c r="AC2687" s="270"/>
      <c r="AD2687" s="270"/>
      <c r="AE2687" s="270"/>
      <c r="AF2687" s="269"/>
      <c r="AG2687" s="269"/>
      <c r="AH2687" s="269"/>
      <c r="AI2687" s="269"/>
      <c r="AJ2687" s="269"/>
      <c r="AK2687" s="269"/>
      <c r="AL2687" s="269"/>
    </row>
    <row r="2688" spans="1:38" ht="11.25" x14ac:dyDescent="0.2">
      <c r="A2688" s="266">
        <v>2680</v>
      </c>
      <c r="B2688" s="267">
        <f>'!!!KATILIMCI LİSTESİ!!!'!C2681</f>
        <v>0</v>
      </c>
      <c r="C2688" s="268">
        <f>'!!!KATILIMCI LİSTESİ!!!'!B2681</f>
        <v>0</v>
      </c>
      <c r="D2688" s="269"/>
      <c r="E2688" s="269"/>
      <c r="F2688" s="269"/>
      <c r="G2688" s="269"/>
      <c r="H2688" s="269"/>
      <c r="I2688" s="269"/>
      <c r="J2688" s="269"/>
      <c r="K2688" s="270"/>
      <c r="L2688" s="270"/>
      <c r="M2688" s="270"/>
      <c r="N2688" s="270"/>
      <c r="O2688" s="270"/>
      <c r="P2688" s="270"/>
      <c r="Q2688" s="270"/>
      <c r="R2688" s="269"/>
      <c r="S2688" s="269"/>
      <c r="T2688" s="269"/>
      <c r="U2688" s="269"/>
      <c r="V2688" s="269"/>
      <c r="W2688" s="269"/>
      <c r="X2688" s="269"/>
      <c r="Y2688" s="270"/>
      <c r="Z2688" s="270"/>
      <c r="AA2688" s="270"/>
      <c r="AB2688" s="270"/>
      <c r="AC2688" s="270"/>
      <c r="AD2688" s="270"/>
      <c r="AE2688" s="270"/>
      <c r="AF2688" s="269"/>
      <c r="AG2688" s="269"/>
      <c r="AH2688" s="269"/>
      <c r="AI2688" s="269"/>
      <c r="AJ2688" s="269"/>
      <c r="AK2688" s="269"/>
      <c r="AL2688" s="269"/>
    </row>
    <row r="2689" spans="1:38" ht="11.25" x14ac:dyDescent="0.2">
      <c r="A2689" s="266">
        <v>2681</v>
      </c>
      <c r="B2689" s="267">
        <f>'!!!KATILIMCI LİSTESİ!!!'!C2682</f>
        <v>0</v>
      </c>
      <c r="C2689" s="268">
        <f>'!!!KATILIMCI LİSTESİ!!!'!B2682</f>
        <v>0</v>
      </c>
      <c r="D2689" s="269"/>
      <c r="E2689" s="269"/>
      <c r="F2689" s="269"/>
      <c r="G2689" s="269"/>
      <c r="H2689" s="269"/>
      <c r="I2689" s="269"/>
      <c r="J2689" s="269"/>
      <c r="K2689" s="270"/>
      <c r="L2689" s="270"/>
      <c r="M2689" s="270"/>
      <c r="N2689" s="270"/>
      <c r="O2689" s="270"/>
      <c r="P2689" s="270"/>
      <c r="Q2689" s="270"/>
      <c r="R2689" s="269"/>
      <c r="S2689" s="269"/>
      <c r="T2689" s="269"/>
      <c r="U2689" s="269"/>
      <c r="V2689" s="269"/>
      <c r="W2689" s="269"/>
      <c r="X2689" s="269"/>
      <c r="Y2689" s="270"/>
      <c r="Z2689" s="270"/>
      <c r="AA2689" s="270"/>
      <c r="AB2689" s="270"/>
      <c r="AC2689" s="270"/>
      <c r="AD2689" s="270"/>
      <c r="AE2689" s="270"/>
      <c r="AF2689" s="269"/>
      <c r="AG2689" s="269"/>
      <c r="AH2689" s="269"/>
      <c r="AI2689" s="269"/>
      <c r="AJ2689" s="269"/>
      <c r="AK2689" s="269"/>
      <c r="AL2689" s="269"/>
    </row>
    <row r="2690" spans="1:38" ht="11.25" x14ac:dyDescent="0.2">
      <c r="A2690" s="266">
        <v>2682</v>
      </c>
      <c r="B2690" s="267">
        <f>'!!!KATILIMCI LİSTESİ!!!'!C2683</f>
        <v>0</v>
      </c>
      <c r="C2690" s="268">
        <f>'!!!KATILIMCI LİSTESİ!!!'!B2683</f>
        <v>0</v>
      </c>
      <c r="D2690" s="269"/>
      <c r="E2690" s="269"/>
      <c r="F2690" s="269"/>
      <c r="G2690" s="269"/>
      <c r="H2690" s="269"/>
      <c r="I2690" s="269"/>
      <c r="J2690" s="269"/>
      <c r="K2690" s="270"/>
      <c r="L2690" s="270"/>
      <c r="M2690" s="270"/>
      <c r="N2690" s="270"/>
      <c r="O2690" s="270"/>
      <c r="P2690" s="270"/>
      <c r="Q2690" s="270"/>
      <c r="R2690" s="269"/>
      <c r="S2690" s="269"/>
      <c r="T2690" s="269"/>
      <c r="U2690" s="269"/>
      <c r="V2690" s="269"/>
      <c r="W2690" s="269"/>
      <c r="X2690" s="269"/>
      <c r="Y2690" s="270"/>
      <c r="Z2690" s="270"/>
      <c r="AA2690" s="270"/>
      <c r="AB2690" s="270"/>
      <c r="AC2690" s="270"/>
      <c r="AD2690" s="270"/>
      <c r="AE2690" s="270"/>
      <c r="AF2690" s="269"/>
      <c r="AG2690" s="269"/>
      <c r="AH2690" s="269"/>
      <c r="AI2690" s="269"/>
      <c r="AJ2690" s="269"/>
      <c r="AK2690" s="269"/>
      <c r="AL2690" s="269"/>
    </row>
    <row r="2691" spans="1:38" ht="11.25" x14ac:dyDescent="0.2">
      <c r="A2691" s="266">
        <v>2683</v>
      </c>
      <c r="B2691" s="267">
        <f>'!!!KATILIMCI LİSTESİ!!!'!C2684</f>
        <v>0</v>
      </c>
      <c r="C2691" s="268">
        <f>'!!!KATILIMCI LİSTESİ!!!'!B2684</f>
        <v>0</v>
      </c>
      <c r="D2691" s="269"/>
      <c r="E2691" s="269"/>
      <c r="F2691" s="269"/>
      <c r="G2691" s="269"/>
      <c r="H2691" s="269"/>
      <c r="I2691" s="269"/>
      <c r="J2691" s="269"/>
      <c r="K2691" s="270"/>
      <c r="L2691" s="270"/>
      <c r="M2691" s="270"/>
      <c r="N2691" s="270"/>
      <c r="O2691" s="270"/>
      <c r="P2691" s="270"/>
      <c r="Q2691" s="270"/>
      <c r="R2691" s="269"/>
      <c r="S2691" s="269"/>
      <c r="T2691" s="269"/>
      <c r="U2691" s="269"/>
      <c r="V2691" s="269"/>
      <c r="W2691" s="269"/>
      <c r="X2691" s="269"/>
      <c r="Y2691" s="270"/>
      <c r="Z2691" s="270"/>
      <c r="AA2691" s="270"/>
      <c r="AB2691" s="270"/>
      <c r="AC2691" s="270"/>
      <c r="AD2691" s="270"/>
      <c r="AE2691" s="270"/>
      <c r="AF2691" s="269"/>
      <c r="AG2691" s="269"/>
      <c r="AH2691" s="269"/>
      <c r="AI2691" s="269"/>
      <c r="AJ2691" s="269"/>
      <c r="AK2691" s="269"/>
      <c r="AL2691" s="269"/>
    </row>
    <row r="2692" spans="1:38" ht="11.25" x14ac:dyDescent="0.2">
      <c r="A2692" s="266">
        <v>2684</v>
      </c>
      <c r="B2692" s="267">
        <f>'!!!KATILIMCI LİSTESİ!!!'!C2685</f>
        <v>0</v>
      </c>
      <c r="C2692" s="268">
        <f>'!!!KATILIMCI LİSTESİ!!!'!B2685</f>
        <v>0</v>
      </c>
      <c r="D2692" s="269"/>
      <c r="E2692" s="269"/>
      <c r="F2692" s="269"/>
      <c r="G2692" s="269"/>
      <c r="H2692" s="269"/>
      <c r="I2692" s="269"/>
      <c r="J2692" s="269"/>
      <c r="K2692" s="270"/>
      <c r="L2692" s="270"/>
      <c r="M2692" s="270"/>
      <c r="N2692" s="270"/>
      <c r="O2692" s="270"/>
      <c r="P2692" s="270"/>
      <c r="Q2692" s="270"/>
      <c r="R2692" s="269"/>
      <c r="S2692" s="269"/>
      <c r="T2692" s="269"/>
      <c r="U2692" s="269"/>
      <c r="V2692" s="269"/>
      <c r="W2692" s="269"/>
      <c r="X2692" s="269"/>
      <c r="Y2692" s="270"/>
      <c r="Z2692" s="270"/>
      <c r="AA2692" s="270"/>
      <c r="AB2692" s="270"/>
      <c r="AC2692" s="270"/>
      <c r="AD2692" s="270"/>
      <c r="AE2692" s="270"/>
      <c r="AF2692" s="269"/>
      <c r="AG2692" s="269"/>
      <c r="AH2692" s="269"/>
      <c r="AI2692" s="269"/>
      <c r="AJ2692" s="269"/>
      <c r="AK2692" s="269"/>
      <c r="AL2692" s="269"/>
    </row>
    <row r="2693" spans="1:38" ht="11.25" x14ac:dyDescent="0.2">
      <c r="A2693" s="266">
        <v>2685</v>
      </c>
      <c r="B2693" s="267">
        <f>'!!!KATILIMCI LİSTESİ!!!'!C2686</f>
        <v>0</v>
      </c>
      <c r="C2693" s="268">
        <f>'!!!KATILIMCI LİSTESİ!!!'!B2686</f>
        <v>0</v>
      </c>
      <c r="D2693" s="269"/>
      <c r="E2693" s="269"/>
      <c r="F2693" s="269"/>
      <c r="G2693" s="269"/>
      <c r="H2693" s="269"/>
      <c r="I2693" s="269"/>
      <c r="J2693" s="269"/>
      <c r="K2693" s="270"/>
      <c r="L2693" s="270"/>
      <c r="M2693" s="270"/>
      <c r="N2693" s="270"/>
      <c r="O2693" s="270"/>
      <c r="P2693" s="270"/>
      <c r="Q2693" s="270"/>
      <c r="R2693" s="269"/>
      <c r="S2693" s="269"/>
      <c r="T2693" s="269"/>
      <c r="U2693" s="269"/>
      <c r="V2693" s="269"/>
      <c r="W2693" s="269"/>
      <c r="X2693" s="269"/>
      <c r="Y2693" s="270"/>
      <c r="Z2693" s="270"/>
      <c r="AA2693" s="270"/>
      <c r="AB2693" s="270"/>
      <c r="AC2693" s="270"/>
      <c r="AD2693" s="270"/>
      <c r="AE2693" s="270"/>
      <c r="AF2693" s="269"/>
      <c r="AG2693" s="269"/>
      <c r="AH2693" s="269"/>
      <c r="AI2693" s="269"/>
      <c r="AJ2693" s="269"/>
      <c r="AK2693" s="269"/>
      <c r="AL2693" s="269"/>
    </row>
    <row r="2694" spans="1:38" ht="11.25" x14ac:dyDescent="0.2">
      <c r="A2694" s="266">
        <v>2686</v>
      </c>
      <c r="B2694" s="267">
        <f>'!!!KATILIMCI LİSTESİ!!!'!C2687</f>
        <v>0</v>
      </c>
      <c r="C2694" s="268">
        <f>'!!!KATILIMCI LİSTESİ!!!'!B2687</f>
        <v>0</v>
      </c>
      <c r="D2694" s="269"/>
      <c r="E2694" s="269"/>
      <c r="F2694" s="269"/>
      <c r="G2694" s="269"/>
      <c r="H2694" s="269"/>
      <c r="I2694" s="269"/>
      <c r="J2694" s="269"/>
      <c r="K2694" s="270"/>
      <c r="L2694" s="270"/>
      <c r="M2694" s="270"/>
      <c r="N2694" s="270"/>
      <c r="O2694" s="270"/>
      <c r="P2694" s="270"/>
      <c r="Q2694" s="270"/>
      <c r="R2694" s="269"/>
      <c r="S2694" s="269"/>
      <c r="T2694" s="269"/>
      <c r="U2694" s="269"/>
      <c r="V2694" s="269"/>
      <c r="W2694" s="269"/>
      <c r="X2694" s="269"/>
      <c r="Y2694" s="270"/>
      <c r="Z2694" s="270"/>
      <c r="AA2694" s="270"/>
      <c r="AB2694" s="270"/>
      <c r="AC2694" s="270"/>
      <c r="AD2694" s="270"/>
      <c r="AE2694" s="270"/>
      <c r="AF2694" s="269"/>
      <c r="AG2694" s="269"/>
      <c r="AH2694" s="269"/>
      <c r="AI2694" s="269"/>
      <c r="AJ2694" s="269"/>
      <c r="AK2694" s="269"/>
      <c r="AL2694" s="269"/>
    </row>
    <row r="2695" spans="1:38" ht="11.25" x14ac:dyDescent="0.2">
      <c r="A2695" s="266">
        <v>2687</v>
      </c>
      <c r="B2695" s="267">
        <f>'!!!KATILIMCI LİSTESİ!!!'!C2688</f>
        <v>0</v>
      </c>
      <c r="C2695" s="268">
        <f>'!!!KATILIMCI LİSTESİ!!!'!B2688</f>
        <v>0</v>
      </c>
      <c r="D2695" s="269"/>
      <c r="E2695" s="269"/>
      <c r="F2695" s="269"/>
      <c r="G2695" s="269"/>
      <c r="H2695" s="269"/>
      <c r="I2695" s="269"/>
      <c r="J2695" s="269"/>
      <c r="K2695" s="270"/>
      <c r="L2695" s="270"/>
      <c r="M2695" s="270"/>
      <c r="N2695" s="270"/>
      <c r="O2695" s="270"/>
      <c r="P2695" s="270"/>
      <c r="Q2695" s="270"/>
      <c r="R2695" s="269"/>
      <c r="S2695" s="269"/>
      <c r="T2695" s="269"/>
      <c r="U2695" s="269"/>
      <c r="V2695" s="269"/>
      <c r="W2695" s="269"/>
      <c r="X2695" s="269"/>
      <c r="Y2695" s="270"/>
      <c r="Z2695" s="270"/>
      <c r="AA2695" s="270"/>
      <c r="AB2695" s="270"/>
      <c r="AC2695" s="270"/>
      <c r="AD2695" s="270"/>
      <c r="AE2695" s="270"/>
      <c r="AF2695" s="269"/>
      <c r="AG2695" s="269"/>
      <c r="AH2695" s="269"/>
      <c r="AI2695" s="269"/>
      <c r="AJ2695" s="269"/>
      <c r="AK2695" s="269"/>
      <c r="AL2695" s="269"/>
    </row>
    <row r="2696" spans="1:38" ht="11.25" x14ac:dyDescent="0.2">
      <c r="A2696" s="266">
        <v>2688</v>
      </c>
      <c r="B2696" s="267">
        <f>'!!!KATILIMCI LİSTESİ!!!'!C2689</f>
        <v>0</v>
      </c>
      <c r="C2696" s="268">
        <f>'!!!KATILIMCI LİSTESİ!!!'!B2689</f>
        <v>0</v>
      </c>
      <c r="D2696" s="269"/>
      <c r="E2696" s="269"/>
      <c r="F2696" s="269"/>
      <c r="G2696" s="269"/>
      <c r="H2696" s="269"/>
      <c r="I2696" s="269"/>
      <c r="J2696" s="269"/>
      <c r="K2696" s="270"/>
      <c r="L2696" s="270"/>
      <c r="M2696" s="270"/>
      <c r="N2696" s="270"/>
      <c r="O2696" s="270"/>
      <c r="P2696" s="270"/>
      <c r="Q2696" s="270"/>
      <c r="R2696" s="269"/>
      <c r="S2696" s="269"/>
      <c r="T2696" s="269"/>
      <c r="U2696" s="269"/>
      <c r="V2696" s="269"/>
      <c r="W2696" s="269"/>
      <c r="X2696" s="269"/>
      <c r="Y2696" s="270"/>
      <c r="Z2696" s="270"/>
      <c r="AA2696" s="270"/>
      <c r="AB2696" s="270"/>
      <c r="AC2696" s="270"/>
      <c r="AD2696" s="270"/>
      <c r="AE2696" s="270"/>
      <c r="AF2696" s="269"/>
      <c r="AG2696" s="269"/>
      <c r="AH2696" s="269"/>
      <c r="AI2696" s="269"/>
      <c r="AJ2696" s="269"/>
      <c r="AK2696" s="269"/>
      <c r="AL2696" s="269"/>
    </row>
    <row r="2697" spans="1:38" ht="11.25" x14ac:dyDescent="0.2">
      <c r="A2697" s="266">
        <v>2689</v>
      </c>
      <c r="B2697" s="267">
        <f>'!!!KATILIMCI LİSTESİ!!!'!C2690</f>
        <v>0</v>
      </c>
      <c r="C2697" s="268">
        <f>'!!!KATILIMCI LİSTESİ!!!'!B2690</f>
        <v>0</v>
      </c>
      <c r="D2697" s="269"/>
      <c r="E2697" s="269"/>
      <c r="F2697" s="269"/>
      <c r="G2697" s="269"/>
      <c r="H2697" s="269"/>
      <c r="I2697" s="269"/>
      <c r="J2697" s="269"/>
      <c r="K2697" s="270"/>
      <c r="L2697" s="270"/>
      <c r="M2697" s="270"/>
      <c r="N2697" s="270"/>
      <c r="O2697" s="270"/>
      <c r="P2697" s="270"/>
      <c r="Q2697" s="270"/>
      <c r="R2697" s="269"/>
      <c r="S2697" s="269"/>
      <c r="T2697" s="269"/>
      <c r="U2697" s="269"/>
      <c r="V2697" s="269"/>
      <c r="W2697" s="269"/>
      <c r="X2697" s="269"/>
      <c r="Y2697" s="270"/>
      <c r="Z2697" s="270"/>
      <c r="AA2697" s="270"/>
      <c r="AB2697" s="270"/>
      <c r="AC2697" s="270"/>
      <c r="AD2697" s="270"/>
      <c r="AE2697" s="270"/>
      <c r="AF2697" s="269"/>
      <c r="AG2697" s="269"/>
      <c r="AH2697" s="269"/>
      <c r="AI2697" s="269"/>
      <c r="AJ2697" s="269"/>
      <c r="AK2697" s="269"/>
      <c r="AL2697" s="269"/>
    </row>
    <row r="2698" spans="1:38" ht="11.25" x14ac:dyDescent="0.2">
      <c r="A2698" s="266">
        <v>2690</v>
      </c>
      <c r="B2698" s="267">
        <f>'!!!KATILIMCI LİSTESİ!!!'!C2691</f>
        <v>0</v>
      </c>
      <c r="C2698" s="268">
        <f>'!!!KATILIMCI LİSTESİ!!!'!B2691</f>
        <v>0</v>
      </c>
      <c r="D2698" s="269"/>
      <c r="E2698" s="269"/>
      <c r="F2698" s="269"/>
      <c r="G2698" s="269"/>
      <c r="H2698" s="269"/>
      <c r="I2698" s="269"/>
      <c r="J2698" s="269"/>
      <c r="K2698" s="270"/>
      <c r="L2698" s="270"/>
      <c r="M2698" s="270"/>
      <c r="N2698" s="270"/>
      <c r="O2698" s="270"/>
      <c r="P2698" s="270"/>
      <c r="Q2698" s="270"/>
      <c r="R2698" s="269"/>
      <c r="S2698" s="269"/>
      <c r="T2698" s="269"/>
      <c r="U2698" s="269"/>
      <c r="V2698" s="269"/>
      <c r="W2698" s="269"/>
      <c r="X2698" s="269"/>
      <c r="Y2698" s="270"/>
      <c r="Z2698" s="270"/>
      <c r="AA2698" s="270"/>
      <c r="AB2698" s="270"/>
      <c r="AC2698" s="270"/>
      <c r="AD2698" s="270"/>
      <c r="AE2698" s="270"/>
      <c r="AF2698" s="269"/>
      <c r="AG2698" s="269"/>
      <c r="AH2698" s="269"/>
      <c r="AI2698" s="269"/>
      <c r="AJ2698" s="269"/>
      <c r="AK2698" s="269"/>
      <c r="AL2698" s="269"/>
    </row>
    <row r="2699" spans="1:38" ht="11.25" x14ac:dyDescent="0.2">
      <c r="A2699" s="266">
        <v>2691</v>
      </c>
      <c r="B2699" s="267">
        <f>'!!!KATILIMCI LİSTESİ!!!'!C2692</f>
        <v>0</v>
      </c>
      <c r="C2699" s="268">
        <f>'!!!KATILIMCI LİSTESİ!!!'!B2692</f>
        <v>0</v>
      </c>
      <c r="D2699" s="269"/>
      <c r="E2699" s="269"/>
      <c r="F2699" s="269"/>
      <c r="G2699" s="269"/>
      <c r="H2699" s="269"/>
      <c r="I2699" s="269"/>
      <c r="J2699" s="269"/>
      <c r="K2699" s="270"/>
      <c r="L2699" s="270"/>
      <c r="M2699" s="270"/>
      <c r="N2699" s="270"/>
      <c r="O2699" s="270"/>
      <c r="P2699" s="270"/>
      <c r="Q2699" s="270"/>
      <c r="R2699" s="269"/>
      <c r="S2699" s="269"/>
      <c r="T2699" s="269"/>
      <c r="U2699" s="269"/>
      <c r="V2699" s="269"/>
      <c r="W2699" s="269"/>
      <c r="X2699" s="269"/>
      <c r="Y2699" s="270"/>
      <c r="Z2699" s="270"/>
      <c r="AA2699" s="270"/>
      <c r="AB2699" s="270"/>
      <c r="AC2699" s="270"/>
      <c r="AD2699" s="270"/>
      <c r="AE2699" s="270"/>
      <c r="AF2699" s="269"/>
      <c r="AG2699" s="269"/>
      <c r="AH2699" s="269"/>
      <c r="AI2699" s="269"/>
      <c r="AJ2699" s="269"/>
      <c r="AK2699" s="269"/>
      <c r="AL2699" s="269"/>
    </row>
    <row r="2700" spans="1:38" ht="11.25" x14ac:dyDescent="0.2">
      <c r="A2700" s="266">
        <v>2692</v>
      </c>
      <c r="B2700" s="267">
        <f>'!!!KATILIMCI LİSTESİ!!!'!C2693</f>
        <v>0</v>
      </c>
      <c r="C2700" s="268">
        <f>'!!!KATILIMCI LİSTESİ!!!'!B2693</f>
        <v>0</v>
      </c>
      <c r="D2700" s="269"/>
      <c r="E2700" s="269"/>
      <c r="F2700" s="269"/>
      <c r="G2700" s="269"/>
      <c r="H2700" s="269"/>
      <c r="I2700" s="269"/>
      <c r="J2700" s="269"/>
      <c r="K2700" s="270"/>
      <c r="L2700" s="270"/>
      <c r="M2700" s="270"/>
      <c r="N2700" s="270"/>
      <c r="O2700" s="270"/>
      <c r="P2700" s="270"/>
      <c r="Q2700" s="270"/>
      <c r="R2700" s="269"/>
      <c r="S2700" s="269"/>
      <c r="T2700" s="269"/>
      <c r="U2700" s="269"/>
      <c r="V2700" s="269"/>
      <c r="W2700" s="269"/>
      <c r="X2700" s="269"/>
      <c r="Y2700" s="270"/>
      <c r="Z2700" s="270"/>
      <c r="AA2700" s="270"/>
      <c r="AB2700" s="270"/>
      <c r="AC2700" s="270"/>
      <c r="AD2700" s="270"/>
      <c r="AE2700" s="270"/>
      <c r="AF2700" s="269"/>
      <c r="AG2700" s="269"/>
      <c r="AH2700" s="269"/>
      <c r="AI2700" s="269"/>
      <c r="AJ2700" s="269"/>
      <c r="AK2700" s="269"/>
      <c r="AL2700" s="269"/>
    </row>
    <row r="2701" spans="1:38" ht="11.25" x14ac:dyDescent="0.2">
      <c r="A2701" s="266">
        <v>2693</v>
      </c>
      <c r="B2701" s="267">
        <f>'!!!KATILIMCI LİSTESİ!!!'!C2694</f>
        <v>0</v>
      </c>
      <c r="C2701" s="268">
        <f>'!!!KATILIMCI LİSTESİ!!!'!B2694</f>
        <v>0</v>
      </c>
      <c r="D2701" s="269"/>
      <c r="E2701" s="269"/>
      <c r="F2701" s="269"/>
      <c r="G2701" s="269"/>
      <c r="H2701" s="269"/>
      <c r="I2701" s="269"/>
      <c r="J2701" s="269"/>
      <c r="K2701" s="270"/>
      <c r="L2701" s="270"/>
      <c r="M2701" s="270"/>
      <c r="N2701" s="270"/>
      <c r="O2701" s="270"/>
      <c r="P2701" s="270"/>
      <c r="Q2701" s="270"/>
      <c r="R2701" s="269"/>
      <c r="S2701" s="269"/>
      <c r="T2701" s="269"/>
      <c r="U2701" s="269"/>
      <c r="V2701" s="269"/>
      <c r="W2701" s="269"/>
      <c r="X2701" s="269"/>
      <c r="Y2701" s="270"/>
      <c r="Z2701" s="270"/>
      <c r="AA2701" s="270"/>
      <c r="AB2701" s="270"/>
      <c r="AC2701" s="270"/>
      <c r="AD2701" s="270"/>
      <c r="AE2701" s="270"/>
      <c r="AF2701" s="269"/>
      <c r="AG2701" s="269"/>
      <c r="AH2701" s="269"/>
      <c r="AI2701" s="269"/>
      <c r="AJ2701" s="269"/>
      <c r="AK2701" s="269"/>
      <c r="AL2701" s="269"/>
    </row>
    <row r="2702" spans="1:38" ht="11.25" x14ac:dyDescent="0.2">
      <c r="A2702" s="266">
        <v>2694</v>
      </c>
      <c r="B2702" s="267">
        <f>'!!!KATILIMCI LİSTESİ!!!'!C2695</f>
        <v>0</v>
      </c>
      <c r="C2702" s="268">
        <f>'!!!KATILIMCI LİSTESİ!!!'!B2695</f>
        <v>0</v>
      </c>
      <c r="D2702" s="269"/>
      <c r="E2702" s="269"/>
      <c r="F2702" s="269"/>
      <c r="G2702" s="269"/>
      <c r="H2702" s="269"/>
      <c r="I2702" s="269"/>
      <c r="J2702" s="269"/>
      <c r="K2702" s="270"/>
      <c r="L2702" s="270"/>
      <c r="M2702" s="270"/>
      <c r="N2702" s="270"/>
      <c r="O2702" s="270"/>
      <c r="P2702" s="270"/>
      <c r="Q2702" s="270"/>
      <c r="R2702" s="269"/>
      <c r="S2702" s="269"/>
      <c r="T2702" s="269"/>
      <c r="U2702" s="269"/>
      <c r="V2702" s="269"/>
      <c r="W2702" s="269"/>
      <c r="X2702" s="269"/>
      <c r="Y2702" s="270"/>
      <c r="Z2702" s="270"/>
      <c r="AA2702" s="270"/>
      <c r="AB2702" s="270"/>
      <c r="AC2702" s="270"/>
      <c r="AD2702" s="270"/>
      <c r="AE2702" s="270"/>
      <c r="AF2702" s="269"/>
      <c r="AG2702" s="269"/>
      <c r="AH2702" s="269"/>
      <c r="AI2702" s="269"/>
      <c r="AJ2702" s="269"/>
      <c r="AK2702" s="269"/>
      <c r="AL2702" s="269"/>
    </row>
    <row r="2703" spans="1:38" ht="11.25" x14ac:dyDescent="0.2">
      <c r="A2703" s="266">
        <v>2695</v>
      </c>
      <c r="B2703" s="267">
        <f>'!!!KATILIMCI LİSTESİ!!!'!C2696</f>
        <v>0</v>
      </c>
      <c r="C2703" s="268">
        <f>'!!!KATILIMCI LİSTESİ!!!'!B2696</f>
        <v>0</v>
      </c>
      <c r="D2703" s="269"/>
      <c r="E2703" s="269"/>
      <c r="F2703" s="269"/>
      <c r="G2703" s="269"/>
      <c r="H2703" s="269"/>
      <c r="I2703" s="269"/>
      <c r="J2703" s="269"/>
      <c r="K2703" s="270"/>
      <c r="L2703" s="270"/>
      <c r="M2703" s="270"/>
      <c r="N2703" s="270"/>
      <c r="O2703" s="270"/>
      <c r="P2703" s="270"/>
      <c r="Q2703" s="270"/>
      <c r="R2703" s="269"/>
      <c r="S2703" s="269"/>
      <c r="T2703" s="269"/>
      <c r="U2703" s="269"/>
      <c r="V2703" s="269"/>
      <c r="W2703" s="269"/>
      <c r="X2703" s="269"/>
      <c r="Y2703" s="270"/>
      <c r="Z2703" s="270"/>
      <c r="AA2703" s="270"/>
      <c r="AB2703" s="270"/>
      <c r="AC2703" s="270"/>
      <c r="AD2703" s="270"/>
      <c r="AE2703" s="270"/>
      <c r="AF2703" s="269"/>
      <c r="AG2703" s="269"/>
      <c r="AH2703" s="269"/>
      <c r="AI2703" s="269"/>
      <c r="AJ2703" s="269"/>
      <c r="AK2703" s="269"/>
      <c r="AL2703" s="269"/>
    </row>
    <row r="2704" spans="1:38" ht="11.25" x14ac:dyDescent="0.2">
      <c r="A2704" s="266">
        <v>2696</v>
      </c>
      <c r="B2704" s="267">
        <f>'!!!KATILIMCI LİSTESİ!!!'!C2697</f>
        <v>0</v>
      </c>
      <c r="C2704" s="268">
        <f>'!!!KATILIMCI LİSTESİ!!!'!B2697</f>
        <v>0</v>
      </c>
      <c r="D2704" s="269"/>
      <c r="E2704" s="269"/>
      <c r="F2704" s="269"/>
      <c r="G2704" s="269"/>
      <c r="H2704" s="269"/>
      <c r="I2704" s="269"/>
      <c r="J2704" s="269"/>
      <c r="K2704" s="270"/>
      <c r="L2704" s="270"/>
      <c r="M2704" s="270"/>
      <c r="N2704" s="270"/>
      <c r="O2704" s="270"/>
      <c r="P2704" s="270"/>
      <c r="Q2704" s="270"/>
      <c r="R2704" s="269"/>
      <c r="S2704" s="269"/>
      <c r="T2704" s="269"/>
      <c r="U2704" s="269"/>
      <c r="V2704" s="269"/>
      <c r="W2704" s="269"/>
      <c r="X2704" s="269"/>
      <c r="Y2704" s="270"/>
      <c r="Z2704" s="270"/>
      <c r="AA2704" s="270"/>
      <c r="AB2704" s="270"/>
      <c r="AC2704" s="270"/>
      <c r="AD2704" s="270"/>
      <c r="AE2704" s="270"/>
      <c r="AF2704" s="269"/>
      <c r="AG2704" s="269"/>
      <c r="AH2704" s="269"/>
      <c r="AI2704" s="269"/>
      <c r="AJ2704" s="269"/>
      <c r="AK2704" s="269"/>
      <c r="AL2704" s="269"/>
    </row>
    <row r="2705" spans="1:38" ht="11.25" x14ac:dyDescent="0.2">
      <c r="A2705" s="266">
        <v>2697</v>
      </c>
      <c r="B2705" s="267">
        <f>'!!!KATILIMCI LİSTESİ!!!'!C2698</f>
        <v>0</v>
      </c>
      <c r="C2705" s="268">
        <f>'!!!KATILIMCI LİSTESİ!!!'!B2698</f>
        <v>0</v>
      </c>
      <c r="D2705" s="269"/>
      <c r="E2705" s="269"/>
      <c r="F2705" s="269"/>
      <c r="G2705" s="269"/>
      <c r="H2705" s="269"/>
      <c r="I2705" s="269"/>
      <c r="J2705" s="269"/>
      <c r="K2705" s="270"/>
      <c r="L2705" s="270"/>
      <c r="M2705" s="270"/>
      <c r="N2705" s="270"/>
      <c r="O2705" s="270"/>
      <c r="P2705" s="270"/>
      <c r="Q2705" s="270"/>
      <c r="R2705" s="269"/>
      <c r="S2705" s="269"/>
      <c r="T2705" s="269"/>
      <c r="U2705" s="269"/>
      <c r="V2705" s="269"/>
      <c r="W2705" s="269"/>
      <c r="X2705" s="269"/>
      <c r="Y2705" s="270"/>
      <c r="Z2705" s="270"/>
      <c r="AA2705" s="270"/>
      <c r="AB2705" s="270"/>
      <c r="AC2705" s="270"/>
      <c r="AD2705" s="270"/>
      <c r="AE2705" s="270"/>
      <c r="AF2705" s="269"/>
      <c r="AG2705" s="269"/>
      <c r="AH2705" s="269"/>
      <c r="AI2705" s="269"/>
      <c r="AJ2705" s="269"/>
      <c r="AK2705" s="269"/>
      <c r="AL2705" s="269"/>
    </row>
    <row r="2706" spans="1:38" ht="11.25" x14ac:dyDescent="0.2">
      <c r="A2706" s="266">
        <v>2698</v>
      </c>
      <c r="B2706" s="267">
        <f>'!!!KATILIMCI LİSTESİ!!!'!C2699</f>
        <v>0</v>
      </c>
      <c r="C2706" s="268">
        <f>'!!!KATILIMCI LİSTESİ!!!'!B2699</f>
        <v>0</v>
      </c>
      <c r="D2706" s="269"/>
      <c r="E2706" s="269"/>
      <c r="F2706" s="269"/>
      <c r="G2706" s="269"/>
      <c r="H2706" s="269"/>
      <c r="I2706" s="269"/>
      <c r="J2706" s="269"/>
      <c r="K2706" s="270"/>
      <c r="L2706" s="270"/>
      <c r="M2706" s="270"/>
      <c r="N2706" s="270"/>
      <c r="O2706" s="270"/>
      <c r="P2706" s="270"/>
      <c r="Q2706" s="270"/>
      <c r="R2706" s="269"/>
      <c r="S2706" s="269"/>
      <c r="T2706" s="269"/>
      <c r="U2706" s="269"/>
      <c r="V2706" s="269"/>
      <c r="W2706" s="269"/>
      <c r="X2706" s="269"/>
      <c r="Y2706" s="270"/>
      <c r="Z2706" s="270"/>
      <c r="AA2706" s="270"/>
      <c r="AB2706" s="270"/>
      <c r="AC2706" s="270"/>
      <c r="AD2706" s="270"/>
      <c r="AE2706" s="270"/>
      <c r="AF2706" s="269"/>
      <c r="AG2706" s="269"/>
      <c r="AH2706" s="269"/>
      <c r="AI2706" s="269"/>
      <c r="AJ2706" s="269"/>
      <c r="AK2706" s="269"/>
      <c r="AL2706" s="269"/>
    </row>
    <row r="2707" spans="1:38" ht="11.25" x14ac:dyDescent="0.2">
      <c r="A2707" s="266">
        <v>2699</v>
      </c>
      <c r="B2707" s="267">
        <f>'!!!KATILIMCI LİSTESİ!!!'!C2700</f>
        <v>0</v>
      </c>
      <c r="C2707" s="268">
        <f>'!!!KATILIMCI LİSTESİ!!!'!B2700</f>
        <v>0</v>
      </c>
      <c r="D2707" s="269"/>
      <c r="E2707" s="269"/>
      <c r="F2707" s="269"/>
      <c r="G2707" s="269"/>
      <c r="H2707" s="269"/>
      <c r="I2707" s="269"/>
      <c r="J2707" s="269"/>
      <c r="K2707" s="270"/>
      <c r="L2707" s="270"/>
      <c r="M2707" s="270"/>
      <c r="N2707" s="270"/>
      <c r="O2707" s="270"/>
      <c r="P2707" s="270"/>
      <c r="Q2707" s="270"/>
      <c r="R2707" s="269"/>
      <c r="S2707" s="269"/>
      <c r="T2707" s="269"/>
      <c r="U2707" s="269"/>
      <c r="V2707" s="269"/>
      <c r="W2707" s="269"/>
      <c r="X2707" s="269"/>
      <c r="Y2707" s="270"/>
      <c r="Z2707" s="270"/>
      <c r="AA2707" s="270"/>
      <c r="AB2707" s="270"/>
      <c r="AC2707" s="270"/>
      <c r="AD2707" s="270"/>
      <c r="AE2707" s="270"/>
      <c r="AF2707" s="269"/>
      <c r="AG2707" s="269"/>
      <c r="AH2707" s="269"/>
      <c r="AI2707" s="269"/>
      <c r="AJ2707" s="269"/>
      <c r="AK2707" s="269"/>
      <c r="AL2707" s="269"/>
    </row>
    <row r="2708" spans="1:38" ht="11.25" x14ac:dyDescent="0.2">
      <c r="A2708" s="266">
        <v>2700</v>
      </c>
      <c r="B2708" s="267">
        <f>'!!!KATILIMCI LİSTESİ!!!'!C2701</f>
        <v>0</v>
      </c>
      <c r="C2708" s="268">
        <f>'!!!KATILIMCI LİSTESİ!!!'!B2701</f>
        <v>0</v>
      </c>
      <c r="D2708" s="269"/>
      <c r="E2708" s="269"/>
      <c r="F2708" s="269"/>
      <c r="G2708" s="269"/>
      <c r="H2708" s="269"/>
      <c r="I2708" s="269"/>
      <c r="J2708" s="269"/>
      <c r="K2708" s="270"/>
      <c r="L2708" s="270"/>
      <c r="M2708" s="270"/>
      <c r="N2708" s="270"/>
      <c r="O2708" s="270"/>
      <c r="P2708" s="270"/>
      <c r="Q2708" s="270"/>
      <c r="R2708" s="269"/>
      <c r="S2708" s="269"/>
      <c r="T2708" s="269"/>
      <c r="U2708" s="269"/>
      <c r="V2708" s="269"/>
      <c r="W2708" s="269"/>
      <c r="X2708" s="269"/>
      <c r="Y2708" s="270"/>
      <c r="Z2708" s="270"/>
      <c r="AA2708" s="270"/>
      <c r="AB2708" s="270"/>
      <c r="AC2708" s="270"/>
      <c r="AD2708" s="270"/>
      <c r="AE2708" s="270"/>
      <c r="AF2708" s="269"/>
      <c r="AG2708" s="269"/>
      <c r="AH2708" s="269"/>
      <c r="AI2708" s="269"/>
      <c r="AJ2708" s="269"/>
      <c r="AK2708" s="269"/>
      <c r="AL2708" s="269"/>
    </row>
    <row r="2709" spans="1:38" ht="11.25" x14ac:dyDescent="0.2">
      <c r="A2709" s="266">
        <v>2701</v>
      </c>
      <c r="B2709" s="267">
        <f>'!!!KATILIMCI LİSTESİ!!!'!C2702</f>
        <v>0</v>
      </c>
      <c r="C2709" s="268">
        <f>'!!!KATILIMCI LİSTESİ!!!'!B2702</f>
        <v>0</v>
      </c>
      <c r="D2709" s="269"/>
      <c r="E2709" s="269"/>
      <c r="F2709" s="269"/>
      <c r="G2709" s="269"/>
      <c r="H2709" s="269"/>
      <c r="I2709" s="269"/>
      <c r="J2709" s="269"/>
      <c r="K2709" s="270"/>
      <c r="L2709" s="270"/>
      <c r="M2709" s="270"/>
      <c r="N2709" s="270"/>
      <c r="O2709" s="270"/>
      <c r="P2709" s="270"/>
      <c r="Q2709" s="270"/>
      <c r="R2709" s="269"/>
      <c r="S2709" s="269"/>
      <c r="T2709" s="269"/>
      <c r="U2709" s="269"/>
      <c r="V2709" s="269"/>
      <c r="W2709" s="269"/>
      <c r="X2709" s="269"/>
      <c r="Y2709" s="270"/>
      <c r="Z2709" s="270"/>
      <c r="AA2709" s="270"/>
      <c r="AB2709" s="270"/>
      <c r="AC2709" s="270"/>
      <c r="AD2709" s="270"/>
      <c r="AE2709" s="270"/>
      <c r="AF2709" s="269"/>
      <c r="AG2709" s="269"/>
      <c r="AH2709" s="269"/>
      <c r="AI2709" s="269"/>
      <c r="AJ2709" s="269"/>
      <c r="AK2709" s="269"/>
      <c r="AL2709" s="269"/>
    </row>
    <row r="2710" spans="1:38" ht="11.25" x14ac:dyDescent="0.2">
      <c r="A2710" s="266">
        <v>2702</v>
      </c>
      <c r="B2710" s="267">
        <f>'!!!KATILIMCI LİSTESİ!!!'!C2703</f>
        <v>0</v>
      </c>
      <c r="C2710" s="268">
        <f>'!!!KATILIMCI LİSTESİ!!!'!B2703</f>
        <v>0</v>
      </c>
      <c r="D2710" s="269"/>
      <c r="E2710" s="269"/>
      <c r="F2710" s="269"/>
      <c r="G2710" s="269"/>
      <c r="H2710" s="269"/>
      <c r="I2710" s="269"/>
      <c r="J2710" s="269"/>
      <c r="K2710" s="270"/>
      <c r="L2710" s="270"/>
      <c r="M2710" s="270"/>
      <c r="N2710" s="270"/>
      <c r="O2710" s="270"/>
      <c r="P2710" s="270"/>
      <c r="Q2710" s="270"/>
      <c r="R2710" s="269"/>
      <c r="S2710" s="269"/>
      <c r="T2710" s="269"/>
      <c r="U2710" s="269"/>
      <c r="V2710" s="269"/>
      <c r="W2710" s="269"/>
      <c r="X2710" s="269"/>
      <c r="Y2710" s="270"/>
      <c r="Z2710" s="270"/>
      <c r="AA2710" s="270"/>
      <c r="AB2710" s="270"/>
      <c r="AC2710" s="270"/>
      <c r="AD2710" s="270"/>
      <c r="AE2710" s="270"/>
      <c r="AF2710" s="269"/>
      <c r="AG2710" s="269"/>
      <c r="AH2710" s="269"/>
      <c r="AI2710" s="269"/>
      <c r="AJ2710" s="269"/>
      <c r="AK2710" s="269"/>
      <c r="AL2710" s="269"/>
    </row>
    <row r="2711" spans="1:38" ht="11.25" x14ac:dyDescent="0.2">
      <c r="A2711" s="266">
        <v>2703</v>
      </c>
      <c r="B2711" s="267">
        <f>'!!!KATILIMCI LİSTESİ!!!'!C2704</f>
        <v>0</v>
      </c>
      <c r="C2711" s="268">
        <f>'!!!KATILIMCI LİSTESİ!!!'!B2704</f>
        <v>0</v>
      </c>
      <c r="D2711" s="269"/>
      <c r="E2711" s="269"/>
      <c r="F2711" s="269"/>
      <c r="G2711" s="269"/>
      <c r="H2711" s="269"/>
      <c r="I2711" s="269"/>
      <c r="J2711" s="269"/>
      <c r="K2711" s="270"/>
      <c r="L2711" s="270"/>
      <c r="M2711" s="270"/>
      <c r="N2711" s="270"/>
      <c r="O2711" s="270"/>
      <c r="P2711" s="270"/>
      <c r="Q2711" s="270"/>
      <c r="R2711" s="269"/>
      <c r="S2711" s="269"/>
      <c r="T2711" s="269"/>
      <c r="U2711" s="269"/>
      <c r="V2711" s="269"/>
      <c r="W2711" s="269"/>
      <c r="X2711" s="269"/>
      <c r="Y2711" s="270"/>
      <c r="Z2711" s="270"/>
      <c r="AA2711" s="270"/>
      <c r="AB2711" s="270"/>
      <c r="AC2711" s="270"/>
      <c r="AD2711" s="270"/>
      <c r="AE2711" s="270"/>
      <c r="AF2711" s="269"/>
      <c r="AG2711" s="269"/>
      <c r="AH2711" s="269"/>
      <c r="AI2711" s="269"/>
      <c r="AJ2711" s="269"/>
      <c r="AK2711" s="269"/>
      <c r="AL2711" s="269"/>
    </row>
    <row r="2712" spans="1:38" ht="11.25" x14ac:dyDescent="0.2">
      <c r="A2712" s="266">
        <v>2704</v>
      </c>
      <c r="B2712" s="267">
        <f>'!!!KATILIMCI LİSTESİ!!!'!C2705</f>
        <v>0</v>
      </c>
      <c r="C2712" s="268">
        <f>'!!!KATILIMCI LİSTESİ!!!'!B2705</f>
        <v>0</v>
      </c>
      <c r="D2712" s="269"/>
      <c r="E2712" s="269"/>
      <c r="F2712" s="269"/>
      <c r="G2712" s="269"/>
      <c r="H2712" s="269"/>
      <c r="I2712" s="269"/>
      <c r="J2712" s="269"/>
      <c r="K2712" s="270"/>
      <c r="L2712" s="270"/>
      <c r="M2712" s="270"/>
      <c r="N2712" s="270"/>
      <c r="O2712" s="270"/>
      <c r="P2712" s="270"/>
      <c r="Q2712" s="270"/>
      <c r="R2712" s="269"/>
      <c r="S2712" s="269"/>
      <c r="T2712" s="269"/>
      <c r="U2712" s="269"/>
      <c r="V2712" s="269"/>
      <c r="W2712" s="269"/>
      <c r="X2712" s="269"/>
      <c r="Y2712" s="270"/>
      <c r="Z2712" s="270"/>
      <c r="AA2712" s="270"/>
      <c r="AB2712" s="270"/>
      <c r="AC2712" s="270"/>
      <c r="AD2712" s="270"/>
      <c r="AE2712" s="270"/>
      <c r="AF2712" s="269"/>
      <c r="AG2712" s="269"/>
      <c r="AH2712" s="269"/>
      <c r="AI2712" s="269"/>
      <c r="AJ2712" s="269"/>
      <c r="AK2712" s="269"/>
      <c r="AL2712" s="269"/>
    </row>
    <row r="2713" spans="1:38" ht="11.25" x14ac:dyDescent="0.2">
      <c r="A2713" s="266">
        <v>2705</v>
      </c>
      <c r="B2713" s="267">
        <f>'!!!KATILIMCI LİSTESİ!!!'!C2706</f>
        <v>0</v>
      </c>
      <c r="C2713" s="268">
        <f>'!!!KATILIMCI LİSTESİ!!!'!B2706</f>
        <v>0</v>
      </c>
      <c r="D2713" s="269"/>
      <c r="E2713" s="269"/>
      <c r="F2713" s="269"/>
      <c r="G2713" s="269"/>
      <c r="H2713" s="269"/>
      <c r="I2713" s="269"/>
      <c r="J2713" s="269"/>
      <c r="K2713" s="270"/>
      <c r="L2713" s="270"/>
      <c r="M2713" s="270"/>
      <c r="N2713" s="270"/>
      <c r="O2713" s="270"/>
      <c r="P2713" s="270"/>
      <c r="Q2713" s="270"/>
      <c r="R2713" s="269"/>
      <c r="S2713" s="269"/>
      <c r="T2713" s="269"/>
      <c r="U2713" s="269"/>
      <c r="V2713" s="269"/>
      <c r="W2713" s="269"/>
      <c r="X2713" s="269"/>
      <c r="Y2713" s="270"/>
      <c r="Z2713" s="270"/>
      <c r="AA2713" s="270"/>
      <c r="AB2713" s="270"/>
      <c r="AC2713" s="270"/>
      <c r="AD2713" s="270"/>
      <c r="AE2713" s="270"/>
      <c r="AF2713" s="269"/>
      <c r="AG2713" s="269"/>
      <c r="AH2713" s="269"/>
      <c r="AI2713" s="269"/>
      <c r="AJ2713" s="269"/>
      <c r="AK2713" s="269"/>
      <c r="AL2713" s="269"/>
    </row>
    <row r="2714" spans="1:38" ht="11.25" x14ac:dyDescent="0.2">
      <c r="A2714" s="266">
        <v>2706</v>
      </c>
      <c r="B2714" s="267">
        <f>'!!!KATILIMCI LİSTESİ!!!'!C2707</f>
        <v>0</v>
      </c>
      <c r="C2714" s="268">
        <f>'!!!KATILIMCI LİSTESİ!!!'!B2707</f>
        <v>0</v>
      </c>
      <c r="D2714" s="269"/>
      <c r="E2714" s="269"/>
      <c r="F2714" s="269"/>
      <c r="G2714" s="269"/>
      <c r="H2714" s="269"/>
      <c r="I2714" s="269"/>
      <c r="J2714" s="269"/>
      <c r="K2714" s="270"/>
      <c r="L2714" s="270"/>
      <c r="M2714" s="270"/>
      <c r="N2714" s="270"/>
      <c r="O2714" s="270"/>
      <c r="P2714" s="270"/>
      <c r="Q2714" s="270"/>
      <c r="R2714" s="269"/>
      <c r="S2714" s="269"/>
      <c r="T2714" s="269"/>
      <c r="U2714" s="269"/>
      <c r="V2714" s="269"/>
      <c r="W2714" s="269"/>
      <c r="X2714" s="269"/>
      <c r="Y2714" s="270"/>
      <c r="Z2714" s="270"/>
      <c r="AA2714" s="270"/>
      <c r="AB2714" s="270"/>
      <c r="AC2714" s="270"/>
      <c r="AD2714" s="270"/>
      <c r="AE2714" s="270"/>
      <c r="AF2714" s="269"/>
      <c r="AG2714" s="269"/>
      <c r="AH2714" s="269"/>
      <c r="AI2714" s="269"/>
      <c r="AJ2714" s="269"/>
      <c r="AK2714" s="269"/>
      <c r="AL2714" s="269"/>
    </row>
    <row r="2715" spans="1:38" ht="11.25" x14ac:dyDescent="0.2">
      <c r="A2715" s="266">
        <v>2707</v>
      </c>
      <c r="B2715" s="267">
        <f>'!!!KATILIMCI LİSTESİ!!!'!C2708</f>
        <v>0</v>
      </c>
      <c r="C2715" s="268">
        <f>'!!!KATILIMCI LİSTESİ!!!'!B2708</f>
        <v>0</v>
      </c>
      <c r="D2715" s="269"/>
      <c r="E2715" s="269"/>
      <c r="F2715" s="269"/>
      <c r="G2715" s="269"/>
      <c r="H2715" s="269"/>
      <c r="I2715" s="269"/>
      <c r="J2715" s="269"/>
      <c r="K2715" s="270"/>
      <c r="L2715" s="270"/>
      <c r="M2715" s="270"/>
      <c r="N2715" s="270"/>
      <c r="O2715" s="270"/>
      <c r="P2715" s="270"/>
      <c r="Q2715" s="270"/>
      <c r="R2715" s="269"/>
      <c r="S2715" s="269"/>
      <c r="T2715" s="269"/>
      <c r="U2715" s="269"/>
      <c r="V2715" s="269"/>
      <c r="W2715" s="269"/>
      <c r="X2715" s="269"/>
      <c r="Y2715" s="270"/>
      <c r="Z2715" s="270"/>
      <c r="AA2715" s="270"/>
      <c r="AB2715" s="270"/>
      <c r="AC2715" s="270"/>
      <c r="AD2715" s="270"/>
      <c r="AE2715" s="270"/>
      <c r="AF2715" s="269"/>
      <c r="AG2715" s="269"/>
      <c r="AH2715" s="269"/>
      <c r="AI2715" s="269"/>
      <c r="AJ2715" s="269"/>
      <c r="AK2715" s="269"/>
      <c r="AL2715" s="269"/>
    </row>
    <row r="2716" spans="1:38" ht="11.25" x14ac:dyDescent="0.2">
      <c r="A2716" s="266">
        <v>2708</v>
      </c>
      <c r="B2716" s="267">
        <f>'!!!KATILIMCI LİSTESİ!!!'!C2709</f>
        <v>0</v>
      </c>
      <c r="C2716" s="268">
        <f>'!!!KATILIMCI LİSTESİ!!!'!B2709</f>
        <v>0</v>
      </c>
      <c r="D2716" s="269"/>
      <c r="E2716" s="269"/>
      <c r="F2716" s="269"/>
      <c r="G2716" s="269"/>
      <c r="H2716" s="269"/>
      <c r="I2716" s="269"/>
      <c r="J2716" s="269"/>
      <c r="K2716" s="270"/>
      <c r="L2716" s="270"/>
      <c r="M2716" s="270"/>
      <c r="N2716" s="270"/>
      <c r="O2716" s="270"/>
      <c r="P2716" s="270"/>
      <c r="Q2716" s="270"/>
      <c r="R2716" s="269"/>
      <c r="S2716" s="269"/>
      <c r="T2716" s="269"/>
      <c r="U2716" s="269"/>
      <c r="V2716" s="269"/>
      <c r="W2716" s="269"/>
      <c r="X2716" s="269"/>
      <c r="Y2716" s="270"/>
      <c r="Z2716" s="270"/>
      <c r="AA2716" s="270"/>
      <c r="AB2716" s="270"/>
      <c r="AC2716" s="270"/>
      <c r="AD2716" s="270"/>
      <c r="AE2716" s="270"/>
      <c r="AF2716" s="269"/>
      <c r="AG2716" s="269"/>
      <c r="AH2716" s="269"/>
      <c r="AI2716" s="269"/>
      <c r="AJ2716" s="269"/>
      <c r="AK2716" s="269"/>
      <c r="AL2716" s="269"/>
    </row>
    <row r="2717" spans="1:38" ht="11.25" x14ac:dyDescent="0.2">
      <c r="A2717" s="266">
        <v>2709</v>
      </c>
      <c r="B2717" s="267">
        <f>'!!!KATILIMCI LİSTESİ!!!'!C2710</f>
        <v>0</v>
      </c>
      <c r="C2717" s="268">
        <f>'!!!KATILIMCI LİSTESİ!!!'!B2710</f>
        <v>0</v>
      </c>
      <c r="D2717" s="269"/>
      <c r="E2717" s="269"/>
      <c r="F2717" s="269"/>
      <c r="G2717" s="269"/>
      <c r="H2717" s="269"/>
      <c r="I2717" s="269"/>
      <c r="J2717" s="269"/>
      <c r="K2717" s="270"/>
      <c r="L2717" s="270"/>
      <c r="M2717" s="270"/>
      <c r="N2717" s="270"/>
      <c r="O2717" s="270"/>
      <c r="P2717" s="270"/>
      <c r="Q2717" s="270"/>
      <c r="R2717" s="269"/>
      <c r="S2717" s="269"/>
      <c r="T2717" s="269"/>
      <c r="U2717" s="269"/>
      <c r="V2717" s="269"/>
      <c r="W2717" s="269"/>
      <c r="X2717" s="269"/>
      <c r="Y2717" s="270"/>
      <c r="Z2717" s="270"/>
      <c r="AA2717" s="270"/>
      <c r="AB2717" s="270"/>
      <c r="AC2717" s="270"/>
      <c r="AD2717" s="270"/>
      <c r="AE2717" s="270"/>
      <c r="AF2717" s="269"/>
      <c r="AG2717" s="269"/>
      <c r="AH2717" s="269"/>
      <c r="AI2717" s="269"/>
      <c r="AJ2717" s="269"/>
      <c r="AK2717" s="269"/>
      <c r="AL2717" s="269"/>
    </row>
    <row r="2718" spans="1:38" ht="11.25" x14ac:dyDescent="0.2">
      <c r="A2718" s="266">
        <v>2710</v>
      </c>
      <c r="B2718" s="267">
        <f>'!!!KATILIMCI LİSTESİ!!!'!C2711</f>
        <v>0</v>
      </c>
      <c r="C2718" s="268">
        <f>'!!!KATILIMCI LİSTESİ!!!'!B2711</f>
        <v>0</v>
      </c>
      <c r="D2718" s="269"/>
      <c r="E2718" s="269"/>
      <c r="F2718" s="269"/>
      <c r="G2718" s="269"/>
      <c r="H2718" s="269"/>
      <c r="I2718" s="269"/>
      <c r="J2718" s="269"/>
      <c r="K2718" s="270"/>
      <c r="L2718" s="270"/>
      <c r="M2718" s="270"/>
      <c r="N2718" s="270"/>
      <c r="O2718" s="270"/>
      <c r="P2718" s="270"/>
      <c r="Q2718" s="270"/>
      <c r="R2718" s="269"/>
      <c r="S2718" s="269"/>
      <c r="T2718" s="269"/>
      <c r="U2718" s="269"/>
      <c r="V2718" s="269"/>
      <c r="W2718" s="269"/>
      <c r="X2718" s="269"/>
      <c r="Y2718" s="270"/>
      <c r="Z2718" s="270"/>
      <c r="AA2718" s="270"/>
      <c r="AB2718" s="270"/>
      <c r="AC2718" s="270"/>
      <c r="AD2718" s="270"/>
      <c r="AE2718" s="270"/>
      <c r="AF2718" s="269"/>
      <c r="AG2718" s="269"/>
      <c r="AH2718" s="269"/>
      <c r="AI2718" s="269"/>
      <c r="AJ2718" s="269"/>
      <c r="AK2718" s="269"/>
      <c r="AL2718" s="269"/>
    </row>
    <row r="2719" spans="1:38" ht="11.25" x14ac:dyDescent="0.2">
      <c r="A2719" s="266">
        <v>2711</v>
      </c>
      <c r="B2719" s="267">
        <f>'!!!KATILIMCI LİSTESİ!!!'!C2712</f>
        <v>0</v>
      </c>
      <c r="C2719" s="268">
        <f>'!!!KATILIMCI LİSTESİ!!!'!B2712</f>
        <v>0</v>
      </c>
      <c r="D2719" s="269"/>
      <c r="E2719" s="269"/>
      <c r="F2719" s="269"/>
      <c r="G2719" s="269"/>
      <c r="H2719" s="269"/>
      <c r="I2719" s="269"/>
      <c r="J2719" s="269"/>
      <c r="K2719" s="270"/>
      <c r="L2719" s="270"/>
      <c r="M2719" s="270"/>
      <c r="N2719" s="270"/>
      <c r="O2719" s="270"/>
      <c r="P2719" s="270"/>
      <c r="Q2719" s="270"/>
      <c r="R2719" s="269"/>
      <c r="S2719" s="269"/>
      <c r="T2719" s="269"/>
      <c r="U2719" s="269"/>
      <c r="V2719" s="269"/>
      <c r="W2719" s="269"/>
      <c r="X2719" s="269"/>
      <c r="Y2719" s="270"/>
      <c r="Z2719" s="270"/>
      <c r="AA2719" s="270"/>
      <c r="AB2719" s="270"/>
      <c r="AC2719" s="270"/>
      <c r="AD2719" s="270"/>
      <c r="AE2719" s="270"/>
      <c r="AF2719" s="269"/>
      <c r="AG2719" s="269"/>
      <c r="AH2719" s="269"/>
      <c r="AI2719" s="269"/>
      <c r="AJ2719" s="269"/>
      <c r="AK2719" s="269"/>
      <c r="AL2719" s="269"/>
    </row>
    <row r="2720" spans="1:38" ht="11.25" x14ac:dyDescent="0.2">
      <c r="A2720" s="266">
        <v>2712</v>
      </c>
      <c r="B2720" s="267">
        <f>'!!!KATILIMCI LİSTESİ!!!'!C2713</f>
        <v>0</v>
      </c>
      <c r="C2720" s="268">
        <f>'!!!KATILIMCI LİSTESİ!!!'!B2713</f>
        <v>0</v>
      </c>
      <c r="D2720" s="269"/>
      <c r="E2720" s="269"/>
      <c r="F2720" s="269"/>
      <c r="G2720" s="269"/>
      <c r="H2720" s="269"/>
      <c r="I2720" s="269"/>
      <c r="J2720" s="269"/>
      <c r="K2720" s="270"/>
      <c r="L2720" s="270"/>
      <c r="M2720" s="270"/>
      <c r="N2720" s="270"/>
      <c r="O2720" s="270"/>
      <c r="P2720" s="270"/>
      <c r="Q2720" s="270"/>
      <c r="R2720" s="269"/>
      <c r="S2720" s="269"/>
      <c r="T2720" s="269"/>
      <c r="U2720" s="269"/>
      <c r="V2720" s="269"/>
      <c r="W2720" s="269"/>
      <c r="X2720" s="269"/>
      <c r="Y2720" s="270"/>
      <c r="Z2720" s="270"/>
      <c r="AA2720" s="270"/>
      <c r="AB2720" s="270"/>
      <c r="AC2720" s="270"/>
      <c r="AD2720" s="270"/>
      <c r="AE2720" s="270"/>
      <c r="AF2720" s="269"/>
      <c r="AG2720" s="269"/>
      <c r="AH2720" s="269"/>
      <c r="AI2720" s="269"/>
      <c r="AJ2720" s="269"/>
      <c r="AK2720" s="269"/>
      <c r="AL2720" s="269"/>
    </row>
    <row r="2721" spans="1:38" ht="11.25" x14ac:dyDescent="0.2">
      <c r="A2721" s="266">
        <v>2713</v>
      </c>
      <c r="B2721" s="267">
        <f>'!!!KATILIMCI LİSTESİ!!!'!C2714</f>
        <v>0</v>
      </c>
      <c r="C2721" s="268">
        <f>'!!!KATILIMCI LİSTESİ!!!'!B2714</f>
        <v>0</v>
      </c>
      <c r="D2721" s="269"/>
      <c r="E2721" s="269"/>
      <c r="F2721" s="269"/>
      <c r="G2721" s="269"/>
      <c r="H2721" s="269"/>
      <c r="I2721" s="269"/>
      <c r="J2721" s="269"/>
      <c r="K2721" s="270"/>
      <c r="L2721" s="270"/>
      <c r="M2721" s="270"/>
      <c r="N2721" s="270"/>
      <c r="O2721" s="270"/>
      <c r="P2721" s="270"/>
      <c r="Q2721" s="270"/>
      <c r="R2721" s="269"/>
      <c r="S2721" s="269"/>
      <c r="T2721" s="269"/>
      <c r="U2721" s="269"/>
      <c r="V2721" s="269"/>
      <c r="W2721" s="269"/>
      <c r="X2721" s="269"/>
      <c r="Y2721" s="270"/>
      <c r="Z2721" s="270"/>
      <c r="AA2721" s="270"/>
      <c r="AB2721" s="270"/>
      <c r="AC2721" s="270"/>
      <c r="AD2721" s="270"/>
      <c r="AE2721" s="270"/>
      <c r="AF2721" s="269"/>
      <c r="AG2721" s="269"/>
      <c r="AH2721" s="269"/>
      <c r="AI2721" s="269"/>
      <c r="AJ2721" s="269"/>
      <c r="AK2721" s="269"/>
      <c r="AL2721" s="269"/>
    </row>
    <row r="2722" spans="1:38" ht="11.25" x14ac:dyDescent="0.2">
      <c r="A2722" s="266">
        <v>2714</v>
      </c>
      <c r="B2722" s="267">
        <f>'!!!KATILIMCI LİSTESİ!!!'!C2715</f>
        <v>0</v>
      </c>
      <c r="C2722" s="268">
        <f>'!!!KATILIMCI LİSTESİ!!!'!B2715</f>
        <v>0</v>
      </c>
      <c r="D2722" s="269"/>
      <c r="E2722" s="269"/>
      <c r="F2722" s="269"/>
      <c r="G2722" s="269"/>
      <c r="H2722" s="269"/>
      <c r="I2722" s="269"/>
      <c r="J2722" s="269"/>
      <c r="K2722" s="270"/>
      <c r="L2722" s="270"/>
      <c r="M2722" s="270"/>
      <c r="N2722" s="270"/>
      <c r="O2722" s="270"/>
      <c r="P2722" s="270"/>
      <c r="Q2722" s="270"/>
      <c r="R2722" s="269"/>
      <c r="S2722" s="269"/>
      <c r="T2722" s="269"/>
      <c r="U2722" s="269"/>
      <c r="V2722" s="269"/>
      <c r="W2722" s="269"/>
      <c r="X2722" s="269"/>
      <c r="Y2722" s="270"/>
      <c r="Z2722" s="270"/>
      <c r="AA2722" s="270"/>
      <c r="AB2722" s="270"/>
      <c r="AC2722" s="270"/>
      <c r="AD2722" s="270"/>
      <c r="AE2722" s="270"/>
      <c r="AF2722" s="269"/>
      <c r="AG2722" s="269"/>
      <c r="AH2722" s="269"/>
      <c r="AI2722" s="269"/>
      <c r="AJ2722" s="269"/>
      <c r="AK2722" s="269"/>
      <c r="AL2722" s="269"/>
    </row>
    <row r="2723" spans="1:38" ht="11.25" x14ac:dyDescent="0.2">
      <c r="A2723" s="266">
        <v>2715</v>
      </c>
      <c r="B2723" s="267">
        <f>'!!!KATILIMCI LİSTESİ!!!'!C2716</f>
        <v>0</v>
      </c>
      <c r="C2723" s="268">
        <f>'!!!KATILIMCI LİSTESİ!!!'!B2716</f>
        <v>0</v>
      </c>
      <c r="D2723" s="269"/>
      <c r="E2723" s="269"/>
      <c r="F2723" s="269"/>
      <c r="G2723" s="269"/>
      <c r="H2723" s="269"/>
      <c r="I2723" s="269"/>
      <c r="J2723" s="269"/>
      <c r="K2723" s="270"/>
      <c r="L2723" s="270"/>
      <c r="M2723" s="270"/>
      <c r="N2723" s="270"/>
      <c r="O2723" s="270"/>
      <c r="P2723" s="270"/>
      <c r="Q2723" s="270"/>
      <c r="R2723" s="269"/>
      <c r="S2723" s="269"/>
      <c r="T2723" s="269"/>
      <c r="U2723" s="269"/>
      <c r="V2723" s="269"/>
      <c r="W2723" s="269"/>
      <c r="X2723" s="269"/>
      <c r="Y2723" s="270"/>
      <c r="Z2723" s="270"/>
      <c r="AA2723" s="270"/>
      <c r="AB2723" s="270"/>
      <c r="AC2723" s="270"/>
      <c r="AD2723" s="270"/>
      <c r="AE2723" s="270"/>
      <c r="AF2723" s="269"/>
      <c r="AG2723" s="269"/>
      <c r="AH2723" s="269"/>
      <c r="AI2723" s="269"/>
      <c r="AJ2723" s="269"/>
      <c r="AK2723" s="269"/>
      <c r="AL2723" s="269"/>
    </row>
    <row r="2724" spans="1:38" ht="11.25" x14ac:dyDescent="0.2">
      <c r="A2724" s="266">
        <v>2716</v>
      </c>
      <c r="B2724" s="267">
        <f>'!!!KATILIMCI LİSTESİ!!!'!C2717</f>
        <v>0</v>
      </c>
      <c r="C2724" s="268">
        <f>'!!!KATILIMCI LİSTESİ!!!'!B2717</f>
        <v>0</v>
      </c>
      <c r="D2724" s="269"/>
      <c r="E2724" s="269"/>
      <c r="F2724" s="269"/>
      <c r="G2724" s="269"/>
      <c r="H2724" s="269"/>
      <c r="I2724" s="269"/>
      <c r="J2724" s="269"/>
      <c r="K2724" s="270"/>
      <c r="L2724" s="270"/>
      <c r="M2724" s="270"/>
      <c r="N2724" s="270"/>
      <c r="O2724" s="270"/>
      <c r="P2724" s="270"/>
      <c r="Q2724" s="270"/>
      <c r="R2724" s="269"/>
      <c r="S2724" s="269"/>
      <c r="T2724" s="269"/>
      <c r="U2724" s="269"/>
      <c r="V2724" s="269"/>
      <c r="W2724" s="269"/>
      <c r="X2724" s="269"/>
      <c r="Y2724" s="270"/>
      <c r="Z2724" s="270"/>
      <c r="AA2724" s="270"/>
      <c r="AB2724" s="270"/>
      <c r="AC2724" s="270"/>
      <c r="AD2724" s="270"/>
      <c r="AE2724" s="270"/>
      <c r="AF2724" s="269"/>
      <c r="AG2724" s="269"/>
      <c r="AH2724" s="269"/>
      <c r="AI2724" s="269"/>
      <c r="AJ2724" s="269"/>
      <c r="AK2724" s="269"/>
      <c r="AL2724" s="269"/>
    </row>
    <row r="2725" spans="1:38" ht="11.25" x14ac:dyDescent="0.2">
      <c r="A2725" s="266">
        <v>2717</v>
      </c>
      <c r="B2725" s="267">
        <f>'!!!KATILIMCI LİSTESİ!!!'!C2718</f>
        <v>0</v>
      </c>
      <c r="C2725" s="268">
        <f>'!!!KATILIMCI LİSTESİ!!!'!B2718</f>
        <v>0</v>
      </c>
      <c r="D2725" s="269"/>
      <c r="E2725" s="269"/>
      <c r="F2725" s="269"/>
      <c r="G2725" s="269"/>
      <c r="H2725" s="269"/>
      <c r="I2725" s="269"/>
      <c r="J2725" s="269"/>
      <c r="K2725" s="270"/>
      <c r="L2725" s="270"/>
      <c r="M2725" s="270"/>
      <c r="N2725" s="270"/>
      <c r="O2725" s="270"/>
      <c r="P2725" s="270"/>
      <c r="Q2725" s="270"/>
      <c r="R2725" s="269"/>
      <c r="S2725" s="269"/>
      <c r="T2725" s="269"/>
      <c r="U2725" s="269"/>
      <c r="V2725" s="269"/>
      <c r="W2725" s="269"/>
      <c r="X2725" s="269"/>
      <c r="Y2725" s="270"/>
      <c r="Z2725" s="270"/>
      <c r="AA2725" s="270"/>
      <c r="AB2725" s="270"/>
      <c r="AC2725" s="270"/>
      <c r="AD2725" s="270"/>
      <c r="AE2725" s="270"/>
      <c r="AF2725" s="269"/>
      <c r="AG2725" s="269"/>
      <c r="AH2725" s="269"/>
      <c r="AI2725" s="269"/>
      <c r="AJ2725" s="269"/>
      <c r="AK2725" s="269"/>
      <c r="AL2725" s="269"/>
    </row>
    <row r="2726" spans="1:38" ht="11.25" x14ac:dyDescent="0.2">
      <c r="A2726" s="266">
        <v>2718</v>
      </c>
      <c r="B2726" s="267">
        <f>'!!!KATILIMCI LİSTESİ!!!'!C2719</f>
        <v>0</v>
      </c>
      <c r="C2726" s="268">
        <f>'!!!KATILIMCI LİSTESİ!!!'!B2719</f>
        <v>0</v>
      </c>
      <c r="D2726" s="269"/>
      <c r="E2726" s="269"/>
      <c r="F2726" s="269"/>
      <c r="G2726" s="269"/>
      <c r="H2726" s="269"/>
      <c r="I2726" s="269"/>
      <c r="J2726" s="269"/>
      <c r="K2726" s="270"/>
      <c r="L2726" s="270"/>
      <c r="M2726" s="270"/>
      <c r="N2726" s="270"/>
      <c r="O2726" s="270"/>
      <c r="P2726" s="270"/>
      <c r="Q2726" s="270"/>
      <c r="R2726" s="269"/>
      <c r="S2726" s="269"/>
      <c r="T2726" s="269"/>
      <c r="U2726" s="269"/>
      <c r="V2726" s="269"/>
      <c r="W2726" s="269"/>
      <c r="X2726" s="269"/>
      <c r="Y2726" s="270"/>
      <c r="Z2726" s="270"/>
      <c r="AA2726" s="270"/>
      <c r="AB2726" s="270"/>
      <c r="AC2726" s="270"/>
      <c r="AD2726" s="270"/>
      <c r="AE2726" s="270"/>
      <c r="AF2726" s="269"/>
      <c r="AG2726" s="269"/>
      <c r="AH2726" s="269"/>
      <c r="AI2726" s="269"/>
      <c r="AJ2726" s="269"/>
      <c r="AK2726" s="269"/>
      <c r="AL2726" s="269"/>
    </row>
    <row r="2727" spans="1:38" ht="11.25" x14ac:dyDescent="0.2">
      <c r="A2727" s="266">
        <v>2719</v>
      </c>
      <c r="B2727" s="267">
        <f>'!!!KATILIMCI LİSTESİ!!!'!C2720</f>
        <v>0</v>
      </c>
      <c r="C2727" s="268">
        <f>'!!!KATILIMCI LİSTESİ!!!'!B2720</f>
        <v>0</v>
      </c>
      <c r="D2727" s="269"/>
      <c r="E2727" s="269"/>
      <c r="F2727" s="269"/>
      <c r="G2727" s="269"/>
      <c r="H2727" s="269"/>
      <c r="I2727" s="269"/>
      <c r="J2727" s="269"/>
      <c r="K2727" s="270"/>
      <c r="L2727" s="270"/>
      <c r="M2727" s="270"/>
      <c r="N2727" s="270"/>
      <c r="O2727" s="270"/>
      <c r="P2727" s="270"/>
      <c r="Q2727" s="270"/>
      <c r="R2727" s="269"/>
      <c r="S2727" s="269"/>
      <c r="T2727" s="269"/>
      <c r="U2727" s="269"/>
      <c r="V2727" s="269"/>
      <c r="W2727" s="269"/>
      <c r="X2727" s="269"/>
      <c r="Y2727" s="270"/>
      <c r="Z2727" s="270"/>
      <c r="AA2727" s="270"/>
      <c r="AB2727" s="270"/>
      <c r="AC2727" s="270"/>
      <c r="AD2727" s="270"/>
      <c r="AE2727" s="270"/>
      <c r="AF2727" s="269"/>
      <c r="AG2727" s="269"/>
      <c r="AH2727" s="269"/>
      <c r="AI2727" s="269"/>
      <c r="AJ2727" s="269"/>
      <c r="AK2727" s="269"/>
      <c r="AL2727" s="269"/>
    </row>
    <row r="2728" spans="1:38" ht="11.25" x14ac:dyDescent="0.2">
      <c r="A2728" s="266">
        <v>2720</v>
      </c>
      <c r="B2728" s="267">
        <f>'!!!KATILIMCI LİSTESİ!!!'!C2721</f>
        <v>0</v>
      </c>
      <c r="C2728" s="268">
        <f>'!!!KATILIMCI LİSTESİ!!!'!B2721</f>
        <v>0</v>
      </c>
      <c r="D2728" s="269"/>
      <c r="E2728" s="269"/>
      <c r="F2728" s="269"/>
      <c r="G2728" s="269"/>
      <c r="H2728" s="269"/>
      <c r="I2728" s="269"/>
      <c r="J2728" s="269"/>
      <c r="K2728" s="270"/>
      <c r="L2728" s="270"/>
      <c r="M2728" s="270"/>
      <c r="N2728" s="270"/>
      <c r="O2728" s="270"/>
      <c r="P2728" s="270"/>
      <c r="Q2728" s="270"/>
      <c r="R2728" s="269"/>
      <c r="S2728" s="269"/>
      <c r="T2728" s="269"/>
      <c r="U2728" s="269"/>
      <c r="V2728" s="269"/>
      <c r="W2728" s="269"/>
      <c r="X2728" s="269"/>
      <c r="Y2728" s="270"/>
      <c r="Z2728" s="270"/>
      <c r="AA2728" s="270"/>
      <c r="AB2728" s="270"/>
      <c r="AC2728" s="270"/>
      <c r="AD2728" s="270"/>
      <c r="AE2728" s="270"/>
      <c r="AF2728" s="269"/>
      <c r="AG2728" s="269"/>
      <c r="AH2728" s="269"/>
      <c r="AI2728" s="269"/>
      <c r="AJ2728" s="269"/>
      <c r="AK2728" s="269"/>
      <c r="AL2728" s="269"/>
    </row>
    <row r="2729" spans="1:38" ht="11.25" x14ac:dyDescent="0.2">
      <c r="A2729" s="266">
        <v>2721</v>
      </c>
      <c r="B2729" s="267">
        <f>'!!!KATILIMCI LİSTESİ!!!'!C2722</f>
        <v>0</v>
      </c>
      <c r="C2729" s="268">
        <f>'!!!KATILIMCI LİSTESİ!!!'!B2722</f>
        <v>0</v>
      </c>
      <c r="D2729" s="269"/>
      <c r="E2729" s="269"/>
      <c r="F2729" s="269"/>
      <c r="G2729" s="269"/>
      <c r="H2729" s="269"/>
      <c r="I2729" s="269"/>
      <c r="J2729" s="269"/>
      <c r="K2729" s="270"/>
      <c r="L2729" s="270"/>
      <c r="M2729" s="270"/>
      <c r="N2729" s="270"/>
      <c r="O2729" s="270"/>
      <c r="P2729" s="270"/>
      <c r="Q2729" s="270"/>
      <c r="R2729" s="269"/>
      <c r="S2729" s="269"/>
      <c r="T2729" s="269"/>
      <c r="U2729" s="269"/>
      <c r="V2729" s="269"/>
      <c r="W2729" s="269"/>
      <c r="X2729" s="269"/>
      <c r="Y2729" s="270"/>
      <c r="Z2729" s="270"/>
      <c r="AA2729" s="270"/>
      <c r="AB2729" s="270"/>
      <c r="AC2729" s="270"/>
      <c r="AD2729" s="270"/>
      <c r="AE2729" s="270"/>
      <c r="AF2729" s="269"/>
      <c r="AG2729" s="269"/>
      <c r="AH2729" s="269"/>
      <c r="AI2729" s="269"/>
      <c r="AJ2729" s="269"/>
      <c r="AK2729" s="269"/>
      <c r="AL2729" s="269"/>
    </row>
    <row r="2730" spans="1:38" ht="11.25" x14ac:dyDescent="0.2">
      <c r="A2730" s="266">
        <v>2722</v>
      </c>
      <c r="B2730" s="267">
        <f>'!!!KATILIMCI LİSTESİ!!!'!C2723</f>
        <v>0</v>
      </c>
      <c r="C2730" s="268">
        <f>'!!!KATILIMCI LİSTESİ!!!'!B2723</f>
        <v>0</v>
      </c>
      <c r="D2730" s="269"/>
      <c r="E2730" s="269"/>
      <c r="F2730" s="269"/>
      <c r="G2730" s="269"/>
      <c r="H2730" s="269"/>
      <c r="I2730" s="269"/>
      <c r="J2730" s="269"/>
      <c r="K2730" s="270"/>
      <c r="L2730" s="270"/>
      <c r="M2730" s="270"/>
      <c r="N2730" s="270"/>
      <c r="O2730" s="270"/>
      <c r="P2730" s="270"/>
      <c r="Q2730" s="270"/>
      <c r="R2730" s="269"/>
      <c r="S2730" s="269"/>
      <c r="T2730" s="269"/>
      <c r="U2730" s="269"/>
      <c r="V2730" s="269"/>
      <c r="W2730" s="269"/>
      <c r="X2730" s="269"/>
      <c r="Y2730" s="270"/>
      <c r="Z2730" s="270"/>
      <c r="AA2730" s="270"/>
      <c r="AB2730" s="270"/>
      <c r="AC2730" s="270"/>
      <c r="AD2730" s="270"/>
      <c r="AE2730" s="270"/>
      <c r="AF2730" s="269"/>
      <c r="AG2730" s="269"/>
      <c r="AH2730" s="269"/>
      <c r="AI2730" s="269"/>
      <c r="AJ2730" s="269"/>
      <c r="AK2730" s="269"/>
      <c r="AL2730" s="269"/>
    </row>
    <row r="2731" spans="1:38" ht="11.25" x14ac:dyDescent="0.2">
      <c r="A2731" s="266">
        <v>2723</v>
      </c>
      <c r="B2731" s="267">
        <f>'!!!KATILIMCI LİSTESİ!!!'!C2724</f>
        <v>0</v>
      </c>
      <c r="C2731" s="268">
        <f>'!!!KATILIMCI LİSTESİ!!!'!B2724</f>
        <v>0</v>
      </c>
      <c r="D2731" s="269"/>
      <c r="E2731" s="269"/>
      <c r="F2731" s="269"/>
      <c r="G2731" s="269"/>
      <c r="H2731" s="269"/>
      <c r="I2731" s="269"/>
      <c r="J2731" s="269"/>
      <c r="K2731" s="270"/>
      <c r="L2731" s="270"/>
      <c r="M2731" s="270"/>
      <c r="N2731" s="270"/>
      <c r="O2731" s="270"/>
      <c r="P2731" s="270"/>
      <c r="Q2731" s="270"/>
      <c r="R2731" s="269"/>
      <c r="S2731" s="269"/>
      <c r="T2731" s="269"/>
      <c r="U2731" s="269"/>
      <c r="V2731" s="269"/>
      <c r="W2731" s="269"/>
      <c r="X2731" s="269"/>
      <c r="Y2731" s="270"/>
      <c r="Z2731" s="270"/>
      <c r="AA2731" s="270"/>
      <c r="AB2731" s="270"/>
      <c r="AC2731" s="270"/>
      <c r="AD2731" s="270"/>
      <c r="AE2731" s="270"/>
      <c r="AF2731" s="269"/>
      <c r="AG2731" s="269"/>
      <c r="AH2731" s="269"/>
      <c r="AI2731" s="269"/>
      <c r="AJ2731" s="269"/>
      <c r="AK2731" s="269"/>
      <c r="AL2731" s="269"/>
    </row>
    <row r="2732" spans="1:38" ht="11.25" x14ac:dyDescent="0.2">
      <c r="A2732" s="266">
        <v>2724</v>
      </c>
      <c r="B2732" s="267">
        <f>'!!!KATILIMCI LİSTESİ!!!'!C2725</f>
        <v>0</v>
      </c>
      <c r="C2732" s="268">
        <f>'!!!KATILIMCI LİSTESİ!!!'!B2725</f>
        <v>0</v>
      </c>
      <c r="D2732" s="269"/>
      <c r="E2732" s="269"/>
      <c r="F2732" s="269"/>
      <c r="G2732" s="269"/>
      <c r="H2732" s="269"/>
      <c r="I2732" s="269"/>
      <c r="J2732" s="269"/>
      <c r="K2732" s="270"/>
      <c r="L2732" s="270"/>
      <c r="M2732" s="270"/>
      <c r="N2732" s="270"/>
      <c r="O2732" s="270"/>
      <c r="P2732" s="270"/>
      <c r="Q2732" s="270"/>
      <c r="R2732" s="269"/>
      <c r="S2732" s="269"/>
      <c r="T2732" s="269"/>
      <c r="U2732" s="269"/>
      <c r="V2732" s="269"/>
      <c r="W2732" s="269"/>
      <c r="X2732" s="269"/>
      <c r="Y2732" s="270"/>
      <c r="Z2732" s="270"/>
      <c r="AA2732" s="270"/>
      <c r="AB2732" s="270"/>
      <c r="AC2732" s="270"/>
      <c r="AD2732" s="270"/>
      <c r="AE2732" s="270"/>
      <c r="AF2732" s="269"/>
      <c r="AG2732" s="269"/>
      <c r="AH2732" s="269"/>
      <c r="AI2732" s="269"/>
      <c r="AJ2732" s="269"/>
      <c r="AK2732" s="269"/>
      <c r="AL2732" s="269"/>
    </row>
    <row r="2733" spans="1:38" ht="11.25" x14ac:dyDescent="0.2">
      <c r="A2733" s="266">
        <v>2725</v>
      </c>
      <c r="B2733" s="267">
        <f>'!!!KATILIMCI LİSTESİ!!!'!C2726</f>
        <v>0</v>
      </c>
      <c r="C2733" s="268">
        <f>'!!!KATILIMCI LİSTESİ!!!'!B2726</f>
        <v>0</v>
      </c>
      <c r="D2733" s="269"/>
      <c r="E2733" s="269"/>
      <c r="F2733" s="269"/>
      <c r="G2733" s="269"/>
      <c r="H2733" s="269"/>
      <c r="I2733" s="269"/>
      <c r="J2733" s="269"/>
      <c r="K2733" s="270"/>
      <c r="L2733" s="270"/>
      <c r="M2733" s="270"/>
      <c r="N2733" s="270"/>
      <c r="O2733" s="270"/>
      <c r="P2733" s="270"/>
      <c r="Q2733" s="270"/>
      <c r="R2733" s="269"/>
      <c r="S2733" s="269"/>
      <c r="T2733" s="269"/>
      <c r="U2733" s="269"/>
      <c r="V2733" s="269"/>
      <c r="W2733" s="269"/>
      <c r="X2733" s="269"/>
      <c r="Y2733" s="270"/>
      <c r="Z2733" s="270"/>
      <c r="AA2733" s="270"/>
      <c r="AB2733" s="270"/>
      <c r="AC2733" s="270"/>
      <c r="AD2733" s="270"/>
      <c r="AE2733" s="270"/>
      <c r="AF2733" s="269"/>
      <c r="AG2733" s="269"/>
      <c r="AH2733" s="269"/>
      <c r="AI2733" s="269"/>
      <c r="AJ2733" s="269"/>
      <c r="AK2733" s="269"/>
      <c r="AL2733" s="269"/>
    </row>
    <row r="2734" spans="1:38" ht="11.25" x14ac:dyDescent="0.2">
      <c r="A2734" s="266">
        <v>2726</v>
      </c>
      <c r="B2734" s="267">
        <f>'!!!KATILIMCI LİSTESİ!!!'!C2727</f>
        <v>0</v>
      </c>
      <c r="C2734" s="268">
        <f>'!!!KATILIMCI LİSTESİ!!!'!B2727</f>
        <v>0</v>
      </c>
      <c r="D2734" s="269"/>
      <c r="E2734" s="269"/>
      <c r="F2734" s="269"/>
      <c r="G2734" s="269"/>
      <c r="H2734" s="269"/>
      <c r="I2734" s="269"/>
      <c r="J2734" s="269"/>
      <c r="K2734" s="270"/>
      <c r="L2734" s="270"/>
      <c r="M2734" s="270"/>
      <c r="N2734" s="270"/>
      <c r="O2734" s="270"/>
      <c r="P2734" s="270"/>
      <c r="Q2734" s="270"/>
      <c r="R2734" s="269"/>
      <c r="S2734" s="269"/>
      <c r="T2734" s="269"/>
      <c r="U2734" s="269"/>
      <c r="V2734" s="269"/>
      <c r="W2734" s="269"/>
      <c r="X2734" s="269"/>
      <c r="Y2734" s="270"/>
      <c r="Z2734" s="270"/>
      <c r="AA2734" s="270"/>
      <c r="AB2734" s="270"/>
      <c r="AC2734" s="270"/>
      <c r="AD2734" s="270"/>
      <c r="AE2734" s="270"/>
      <c r="AF2734" s="269"/>
      <c r="AG2734" s="269"/>
      <c r="AH2734" s="269"/>
      <c r="AI2734" s="269"/>
      <c r="AJ2734" s="269"/>
      <c r="AK2734" s="269"/>
      <c r="AL2734" s="269"/>
    </row>
    <row r="2735" spans="1:38" ht="11.25" x14ac:dyDescent="0.2">
      <c r="A2735" s="266">
        <v>2727</v>
      </c>
      <c r="B2735" s="267">
        <f>'!!!KATILIMCI LİSTESİ!!!'!C2728</f>
        <v>0</v>
      </c>
      <c r="C2735" s="268">
        <f>'!!!KATILIMCI LİSTESİ!!!'!B2728</f>
        <v>0</v>
      </c>
      <c r="D2735" s="269"/>
      <c r="E2735" s="269"/>
      <c r="F2735" s="269"/>
      <c r="G2735" s="269"/>
      <c r="H2735" s="269"/>
      <c r="I2735" s="269"/>
      <c r="J2735" s="269"/>
      <c r="K2735" s="270"/>
      <c r="L2735" s="270"/>
      <c r="M2735" s="270"/>
      <c r="N2735" s="270"/>
      <c r="O2735" s="270"/>
      <c r="P2735" s="270"/>
      <c r="Q2735" s="270"/>
      <c r="R2735" s="269"/>
      <c r="S2735" s="269"/>
      <c r="T2735" s="269"/>
      <c r="U2735" s="269"/>
      <c r="V2735" s="269"/>
      <c r="W2735" s="269"/>
      <c r="X2735" s="269"/>
      <c r="Y2735" s="270"/>
      <c r="Z2735" s="270"/>
      <c r="AA2735" s="270"/>
      <c r="AB2735" s="270"/>
      <c r="AC2735" s="270"/>
      <c r="AD2735" s="270"/>
      <c r="AE2735" s="270"/>
      <c r="AF2735" s="269"/>
      <c r="AG2735" s="269"/>
      <c r="AH2735" s="269"/>
      <c r="AI2735" s="269"/>
      <c r="AJ2735" s="269"/>
      <c r="AK2735" s="269"/>
      <c r="AL2735" s="269"/>
    </row>
    <row r="2736" spans="1:38" ht="11.25" x14ac:dyDescent="0.2">
      <c r="A2736" s="266">
        <v>2728</v>
      </c>
      <c r="B2736" s="267">
        <f>'!!!KATILIMCI LİSTESİ!!!'!C2729</f>
        <v>0</v>
      </c>
      <c r="C2736" s="268">
        <f>'!!!KATILIMCI LİSTESİ!!!'!B2729</f>
        <v>0</v>
      </c>
      <c r="D2736" s="269"/>
      <c r="E2736" s="269"/>
      <c r="F2736" s="269"/>
      <c r="G2736" s="269"/>
      <c r="H2736" s="269"/>
      <c r="I2736" s="269"/>
      <c r="J2736" s="269"/>
      <c r="K2736" s="270"/>
      <c r="L2736" s="270"/>
      <c r="M2736" s="270"/>
      <c r="N2736" s="270"/>
      <c r="O2736" s="270"/>
      <c r="P2736" s="270"/>
      <c r="Q2736" s="270"/>
      <c r="R2736" s="269"/>
      <c r="S2736" s="269"/>
      <c r="T2736" s="269"/>
      <c r="U2736" s="269"/>
      <c r="V2736" s="269"/>
      <c r="W2736" s="269"/>
      <c r="X2736" s="269"/>
      <c r="Y2736" s="270"/>
      <c r="Z2736" s="270"/>
      <c r="AA2736" s="270"/>
      <c r="AB2736" s="270"/>
      <c r="AC2736" s="270"/>
      <c r="AD2736" s="270"/>
      <c r="AE2736" s="270"/>
      <c r="AF2736" s="269"/>
      <c r="AG2736" s="269"/>
      <c r="AH2736" s="269"/>
      <c r="AI2736" s="269"/>
      <c r="AJ2736" s="269"/>
      <c r="AK2736" s="269"/>
      <c r="AL2736" s="269"/>
    </row>
    <row r="2737" spans="1:38" ht="11.25" x14ac:dyDescent="0.2">
      <c r="A2737" s="266">
        <v>2729</v>
      </c>
      <c r="B2737" s="267">
        <f>'!!!KATILIMCI LİSTESİ!!!'!C2730</f>
        <v>0</v>
      </c>
      <c r="C2737" s="268">
        <f>'!!!KATILIMCI LİSTESİ!!!'!B2730</f>
        <v>0</v>
      </c>
      <c r="D2737" s="269"/>
      <c r="E2737" s="269"/>
      <c r="F2737" s="269"/>
      <c r="G2737" s="269"/>
      <c r="H2737" s="269"/>
      <c r="I2737" s="269"/>
      <c r="J2737" s="269"/>
      <c r="K2737" s="270"/>
      <c r="L2737" s="270"/>
      <c r="M2737" s="270"/>
      <c r="N2737" s="270"/>
      <c r="O2737" s="270"/>
      <c r="P2737" s="270"/>
      <c r="Q2737" s="270"/>
      <c r="R2737" s="269"/>
      <c r="S2737" s="269"/>
      <c r="T2737" s="269"/>
      <c r="U2737" s="269"/>
      <c r="V2737" s="269"/>
      <c r="W2737" s="269"/>
      <c r="X2737" s="269"/>
      <c r="Y2737" s="270"/>
      <c r="Z2737" s="270"/>
      <c r="AA2737" s="270"/>
      <c r="AB2737" s="270"/>
      <c r="AC2737" s="270"/>
      <c r="AD2737" s="270"/>
      <c r="AE2737" s="270"/>
      <c r="AF2737" s="269"/>
      <c r="AG2737" s="269"/>
      <c r="AH2737" s="269"/>
      <c r="AI2737" s="269"/>
      <c r="AJ2737" s="269"/>
      <c r="AK2737" s="269"/>
      <c r="AL2737" s="269"/>
    </row>
    <row r="2738" spans="1:38" ht="11.25" x14ac:dyDescent="0.2">
      <c r="A2738" s="266">
        <v>2730</v>
      </c>
      <c r="B2738" s="267">
        <f>'!!!KATILIMCI LİSTESİ!!!'!C2731</f>
        <v>0</v>
      </c>
      <c r="C2738" s="268">
        <f>'!!!KATILIMCI LİSTESİ!!!'!B2731</f>
        <v>0</v>
      </c>
      <c r="D2738" s="269"/>
      <c r="E2738" s="269"/>
      <c r="F2738" s="269"/>
      <c r="G2738" s="269"/>
      <c r="H2738" s="269"/>
      <c r="I2738" s="269"/>
      <c r="J2738" s="269"/>
      <c r="K2738" s="270"/>
      <c r="L2738" s="270"/>
      <c r="M2738" s="270"/>
      <c r="N2738" s="270"/>
      <c r="O2738" s="270"/>
      <c r="P2738" s="270"/>
      <c r="Q2738" s="270"/>
      <c r="R2738" s="269"/>
      <c r="S2738" s="269"/>
      <c r="T2738" s="269"/>
      <c r="U2738" s="269"/>
      <c r="V2738" s="269"/>
      <c r="W2738" s="269"/>
      <c r="X2738" s="269"/>
      <c r="Y2738" s="270"/>
      <c r="Z2738" s="270"/>
      <c r="AA2738" s="270"/>
      <c r="AB2738" s="270"/>
      <c r="AC2738" s="270"/>
      <c r="AD2738" s="270"/>
      <c r="AE2738" s="270"/>
      <c r="AF2738" s="269"/>
      <c r="AG2738" s="269"/>
      <c r="AH2738" s="269"/>
      <c r="AI2738" s="269"/>
      <c r="AJ2738" s="269"/>
      <c r="AK2738" s="269"/>
      <c r="AL2738" s="269"/>
    </row>
    <row r="2739" spans="1:38" ht="11.25" x14ac:dyDescent="0.2">
      <c r="A2739" s="266">
        <v>2731</v>
      </c>
      <c r="B2739" s="267">
        <f>'!!!KATILIMCI LİSTESİ!!!'!C2732</f>
        <v>0</v>
      </c>
      <c r="C2739" s="268">
        <f>'!!!KATILIMCI LİSTESİ!!!'!B2732</f>
        <v>0</v>
      </c>
      <c r="D2739" s="269"/>
      <c r="E2739" s="269"/>
      <c r="F2739" s="269"/>
      <c r="G2739" s="269"/>
      <c r="H2739" s="269"/>
      <c r="I2739" s="269"/>
      <c r="J2739" s="269"/>
      <c r="K2739" s="270"/>
      <c r="L2739" s="270"/>
      <c r="M2739" s="270"/>
      <c r="N2739" s="270"/>
      <c r="O2739" s="270"/>
      <c r="P2739" s="270"/>
      <c r="Q2739" s="270"/>
      <c r="R2739" s="269"/>
      <c r="S2739" s="269"/>
      <c r="T2739" s="269"/>
      <c r="U2739" s="269"/>
      <c r="V2739" s="269"/>
      <c r="W2739" s="269"/>
      <c r="X2739" s="269"/>
      <c r="Y2739" s="270"/>
      <c r="Z2739" s="270"/>
      <c r="AA2739" s="270"/>
      <c r="AB2739" s="270"/>
      <c r="AC2739" s="270"/>
      <c r="AD2739" s="270"/>
      <c r="AE2739" s="270"/>
      <c r="AF2739" s="269"/>
      <c r="AG2739" s="269"/>
      <c r="AH2739" s="269"/>
      <c r="AI2739" s="269"/>
      <c r="AJ2739" s="269"/>
      <c r="AK2739" s="269"/>
      <c r="AL2739" s="269"/>
    </row>
    <row r="2740" spans="1:38" ht="11.25" x14ac:dyDescent="0.2">
      <c r="A2740" s="266">
        <v>2732</v>
      </c>
      <c r="B2740" s="267">
        <f>'!!!KATILIMCI LİSTESİ!!!'!C2733</f>
        <v>0</v>
      </c>
      <c r="C2740" s="268">
        <f>'!!!KATILIMCI LİSTESİ!!!'!B2733</f>
        <v>0</v>
      </c>
      <c r="D2740" s="269"/>
      <c r="E2740" s="269"/>
      <c r="F2740" s="269"/>
      <c r="G2740" s="269"/>
      <c r="H2740" s="269"/>
      <c r="I2740" s="269"/>
      <c r="J2740" s="269"/>
      <c r="K2740" s="270"/>
      <c r="L2740" s="270"/>
      <c r="M2740" s="270"/>
      <c r="N2740" s="270"/>
      <c r="O2740" s="270"/>
      <c r="P2740" s="270"/>
      <c r="Q2740" s="270"/>
      <c r="R2740" s="269"/>
      <c r="S2740" s="269"/>
      <c r="T2740" s="269"/>
      <c r="U2740" s="269"/>
      <c r="V2740" s="269"/>
      <c r="W2740" s="269"/>
      <c r="X2740" s="269"/>
      <c r="Y2740" s="270"/>
      <c r="Z2740" s="270"/>
      <c r="AA2740" s="270"/>
      <c r="AB2740" s="270"/>
      <c r="AC2740" s="270"/>
      <c r="AD2740" s="270"/>
      <c r="AE2740" s="270"/>
      <c r="AF2740" s="269"/>
      <c r="AG2740" s="269"/>
      <c r="AH2740" s="269"/>
      <c r="AI2740" s="269"/>
      <c r="AJ2740" s="269"/>
      <c r="AK2740" s="269"/>
      <c r="AL2740" s="269"/>
    </row>
    <row r="2741" spans="1:38" ht="11.25" x14ac:dyDescent="0.2">
      <c r="A2741" s="266">
        <v>2733</v>
      </c>
      <c r="B2741" s="267">
        <f>'!!!KATILIMCI LİSTESİ!!!'!C2734</f>
        <v>0</v>
      </c>
      <c r="C2741" s="268">
        <f>'!!!KATILIMCI LİSTESİ!!!'!B2734</f>
        <v>0</v>
      </c>
      <c r="D2741" s="269"/>
      <c r="E2741" s="269"/>
      <c r="F2741" s="269"/>
      <c r="G2741" s="269"/>
      <c r="H2741" s="269"/>
      <c r="I2741" s="269"/>
      <c r="J2741" s="269"/>
      <c r="K2741" s="270"/>
      <c r="L2741" s="270"/>
      <c r="M2741" s="270"/>
      <c r="N2741" s="270"/>
      <c r="O2741" s="270"/>
      <c r="P2741" s="270"/>
      <c r="Q2741" s="270"/>
      <c r="R2741" s="269"/>
      <c r="S2741" s="269"/>
      <c r="T2741" s="269"/>
      <c r="U2741" s="269"/>
      <c r="V2741" s="269"/>
      <c r="W2741" s="269"/>
      <c r="X2741" s="269"/>
      <c r="Y2741" s="270"/>
      <c r="Z2741" s="270"/>
      <c r="AA2741" s="270"/>
      <c r="AB2741" s="270"/>
      <c r="AC2741" s="270"/>
      <c r="AD2741" s="270"/>
      <c r="AE2741" s="270"/>
      <c r="AF2741" s="269"/>
      <c r="AG2741" s="269"/>
      <c r="AH2741" s="269"/>
      <c r="AI2741" s="269"/>
      <c r="AJ2741" s="269"/>
      <c r="AK2741" s="269"/>
      <c r="AL2741" s="269"/>
    </row>
    <row r="2742" spans="1:38" ht="11.25" x14ac:dyDescent="0.2">
      <c r="A2742" s="266">
        <v>2734</v>
      </c>
      <c r="B2742" s="267">
        <f>'!!!KATILIMCI LİSTESİ!!!'!C2735</f>
        <v>0</v>
      </c>
      <c r="C2742" s="268">
        <f>'!!!KATILIMCI LİSTESİ!!!'!B2735</f>
        <v>0</v>
      </c>
      <c r="D2742" s="269"/>
      <c r="E2742" s="269"/>
      <c r="F2742" s="269"/>
      <c r="G2742" s="269"/>
      <c r="H2742" s="269"/>
      <c r="I2742" s="269"/>
      <c r="J2742" s="269"/>
      <c r="K2742" s="270"/>
      <c r="L2742" s="270"/>
      <c r="M2742" s="270"/>
      <c r="N2742" s="270"/>
      <c r="O2742" s="270"/>
      <c r="P2742" s="270"/>
      <c r="Q2742" s="270"/>
      <c r="R2742" s="269"/>
      <c r="S2742" s="269"/>
      <c r="T2742" s="269"/>
      <c r="U2742" s="269"/>
      <c r="V2742" s="269"/>
      <c r="W2742" s="269"/>
      <c r="X2742" s="269"/>
      <c r="Y2742" s="270"/>
      <c r="Z2742" s="270"/>
      <c r="AA2742" s="270"/>
      <c r="AB2742" s="270"/>
      <c r="AC2742" s="270"/>
      <c r="AD2742" s="270"/>
      <c r="AE2742" s="270"/>
      <c r="AF2742" s="269"/>
      <c r="AG2742" s="269"/>
      <c r="AH2742" s="269"/>
      <c r="AI2742" s="269"/>
      <c r="AJ2742" s="269"/>
      <c r="AK2742" s="269"/>
      <c r="AL2742" s="269"/>
    </row>
    <row r="2743" spans="1:38" ht="11.25" x14ac:dyDescent="0.2">
      <c r="A2743" s="266">
        <v>2735</v>
      </c>
      <c r="B2743" s="267">
        <f>'!!!KATILIMCI LİSTESİ!!!'!C2736</f>
        <v>0</v>
      </c>
      <c r="C2743" s="268">
        <f>'!!!KATILIMCI LİSTESİ!!!'!B2736</f>
        <v>0</v>
      </c>
      <c r="D2743" s="269"/>
      <c r="E2743" s="269"/>
      <c r="F2743" s="269"/>
      <c r="G2743" s="269"/>
      <c r="H2743" s="269"/>
      <c r="I2743" s="269"/>
      <c r="J2743" s="269"/>
      <c r="K2743" s="270"/>
      <c r="L2743" s="270"/>
      <c r="M2743" s="270"/>
      <c r="N2743" s="270"/>
      <c r="O2743" s="270"/>
      <c r="P2743" s="270"/>
      <c r="Q2743" s="270"/>
      <c r="R2743" s="269"/>
      <c r="S2743" s="269"/>
      <c r="T2743" s="269"/>
      <c r="U2743" s="269"/>
      <c r="V2743" s="269"/>
      <c r="W2743" s="269"/>
      <c r="X2743" s="269"/>
      <c r="Y2743" s="270"/>
      <c r="Z2743" s="270"/>
      <c r="AA2743" s="270"/>
      <c r="AB2743" s="270"/>
      <c r="AC2743" s="270"/>
      <c r="AD2743" s="270"/>
      <c r="AE2743" s="270"/>
      <c r="AF2743" s="269"/>
      <c r="AG2743" s="269"/>
      <c r="AH2743" s="269"/>
      <c r="AI2743" s="269"/>
      <c r="AJ2743" s="269"/>
      <c r="AK2743" s="269"/>
      <c r="AL2743" s="269"/>
    </row>
    <row r="2744" spans="1:38" ht="11.25" x14ac:dyDescent="0.2">
      <c r="A2744" s="266">
        <v>2736</v>
      </c>
      <c r="B2744" s="267">
        <f>'!!!KATILIMCI LİSTESİ!!!'!C2737</f>
        <v>0</v>
      </c>
      <c r="C2744" s="268">
        <f>'!!!KATILIMCI LİSTESİ!!!'!B2737</f>
        <v>0</v>
      </c>
      <c r="D2744" s="269"/>
      <c r="E2744" s="269"/>
      <c r="F2744" s="269"/>
      <c r="G2744" s="269"/>
      <c r="H2744" s="269"/>
      <c r="I2744" s="269"/>
      <c r="J2744" s="269"/>
      <c r="K2744" s="270"/>
      <c r="L2744" s="270"/>
      <c r="M2744" s="270"/>
      <c r="N2744" s="270"/>
      <c r="O2744" s="270"/>
      <c r="P2744" s="270"/>
      <c r="Q2744" s="270"/>
      <c r="R2744" s="269"/>
      <c r="S2744" s="269"/>
      <c r="T2744" s="269"/>
      <c r="U2744" s="269"/>
      <c r="V2744" s="269"/>
      <c r="W2744" s="269"/>
      <c r="X2744" s="269"/>
      <c r="Y2744" s="270"/>
      <c r="Z2744" s="270"/>
      <c r="AA2744" s="270"/>
      <c r="AB2744" s="270"/>
      <c r="AC2744" s="270"/>
      <c r="AD2744" s="270"/>
      <c r="AE2744" s="270"/>
      <c r="AF2744" s="269"/>
      <c r="AG2744" s="269"/>
      <c r="AH2744" s="269"/>
      <c r="AI2744" s="269"/>
      <c r="AJ2744" s="269"/>
      <c r="AK2744" s="269"/>
      <c r="AL2744" s="269"/>
    </row>
    <row r="2745" spans="1:38" ht="11.25" x14ac:dyDescent="0.2">
      <c r="A2745" s="266">
        <v>2737</v>
      </c>
      <c r="B2745" s="267">
        <f>'!!!KATILIMCI LİSTESİ!!!'!C2738</f>
        <v>0</v>
      </c>
      <c r="C2745" s="268">
        <f>'!!!KATILIMCI LİSTESİ!!!'!B2738</f>
        <v>0</v>
      </c>
      <c r="D2745" s="269"/>
      <c r="E2745" s="269"/>
      <c r="F2745" s="269"/>
      <c r="G2745" s="269"/>
      <c r="H2745" s="269"/>
      <c r="I2745" s="269"/>
      <c r="J2745" s="269"/>
      <c r="K2745" s="270"/>
      <c r="L2745" s="270"/>
      <c r="M2745" s="270"/>
      <c r="N2745" s="270"/>
      <c r="O2745" s="270"/>
      <c r="P2745" s="270"/>
      <c r="Q2745" s="270"/>
      <c r="R2745" s="269"/>
      <c r="S2745" s="269"/>
      <c r="T2745" s="269"/>
      <c r="U2745" s="269"/>
      <c r="V2745" s="269"/>
      <c r="W2745" s="269"/>
      <c r="X2745" s="269"/>
      <c r="Y2745" s="270"/>
      <c r="Z2745" s="270"/>
      <c r="AA2745" s="270"/>
      <c r="AB2745" s="270"/>
      <c r="AC2745" s="270"/>
      <c r="AD2745" s="270"/>
      <c r="AE2745" s="270"/>
      <c r="AF2745" s="269"/>
      <c r="AG2745" s="269"/>
      <c r="AH2745" s="269"/>
      <c r="AI2745" s="269"/>
      <c r="AJ2745" s="269"/>
      <c r="AK2745" s="269"/>
      <c r="AL2745" s="269"/>
    </row>
    <row r="2746" spans="1:38" ht="11.25" x14ac:dyDescent="0.2">
      <c r="A2746" s="266">
        <v>2738</v>
      </c>
      <c r="B2746" s="267">
        <f>'!!!KATILIMCI LİSTESİ!!!'!C2739</f>
        <v>0</v>
      </c>
      <c r="C2746" s="268">
        <f>'!!!KATILIMCI LİSTESİ!!!'!B2739</f>
        <v>0</v>
      </c>
      <c r="D2746" s="269"/>
      <c r="E2746" s="269"/>
      <c r="F2746" s="269"/>
      <c r="G2746" s="269"/>
      <c r="H2746" s="269"/>
      <c r="I2746" s="269"/>
      <c r="J2746" s="269"/>
      <c r="K2746" s="270"/>
      <c r="L2746" s="270"/>
      <c r="M2746" s="270"/>
      <c r="N2746" s="270"/>
      <c r="O2746" s="270"/>
      <c r="P2746" s="270"/>
      <c r="Q2746" s="270"/>
      <c r="R2746" s="269"/>
      <c r="S2746" s="269"/>
      <c r="T2746" s="269"/>
      <c r="U2746" s="269"/>
      <c r="V2746" s="269"/>
      <c r="W2746" s="269"/>
      <c r="X2746" s="269"/>
      <c r="Y2746" s="270"/>
      <c r="Z2746" s="270"/>
      <c r="AA2746" s="270"/>
      <c r="AB2746" s="270"/>
      <c r="AC2746" s="270"/>
      <c r="AD2746" s="270"/>
      <c r="AE2746" s="270"/>
      <c r="AF2746" s="269"/>
      <c r="AG2746" s="269"/>
      <c r="AH2746" s="269"/>
      <c r="AI2746" s="269"/>
      <c r="AJ2746" s="269"/>
      <c r="AK2746" s="269"/>
      <c r="AL2746" s="269"/>
    </row>
    <row r="2747" spans="1:38" ht="11.25" x14ac:dyDescent="0.2">
      <c r="A2747" s="266">
        <v>2739</v>
      </c>
      <c r="B2747" s="267">
        <f>'!!!KATILIMCI LİSTESİ!!!'!C2740</f>
        <v>0</v>
      </c>
      <c r="C2747" s="268">
        <f>'!!!KATILIMCI LİSTESİ!!!'!B2740</f>
        <v>0</v>
      </c>
      <c r="D2747" s="269"/>
      <c r="E2747" s="269"/>
      <c r="F2747" s="269"/>
      <c r="G2747" s="269"/>
      <c r="H2747" s="269"/>
      <c r="I2747" s="269"/>
      <c r="J2747" s="269"/>
      <c r="K2747" s="270"/>
      <c r="L2747" s="270"/>
      <c r="M2747" s="270"/>
      <c r="N2747" s="270"/>
      <c r="O2747" s="270"/>
      <c r="P2747" s="270"/>
      <c r="Q2747" s="270"/>
      <c r="R2747" s="269"/>
      <c r="S2747" s="269"/>
      <c r="T2747" s="269"/>
      <c r="U2747" s="269"/>
      <c r="V2747" s="269"/>
      <c r="W2747" s="269"/>
      <c r="X2747" s="269"/>
      <c r="Y2747" s="270"/>
      <c r="Z2747" s="270"/>
      <c r="AA2747" s="270"/>
      <c r="AB2747" s="270"/>
      <c r="AC2747" s="270"/>
      <c r="AD2747" s="270"/>
      <c r="AE2747" s="270"/>
      <c r="AF2747" s="269"/>
      <c r="AG2747" s="269"/>
      <c r="AH2747" s="269"/>
      <c r="AI2747" s="269"/>
      <c r="AJ2747" s="269"/>
      <c r="AK2747" s="269"/>
      <c r="AL2747" s="269"/>
    </row>
    <row r="2748" spans="1:38" ht="11.25" x14ac:dyDescent="0.2">
      <c r="A2748" s="266">
        <v>2740</v>
      </c>
      <c r="B2748" s="267">
        <f>'!!!KATILIMCI LİSTESİ!!!'!C2741</f>
        <v>0</v>
      </c>
      <c r="C2748" s="268">
        <f>'!!!KATILIMCI LİSTESİ!!!'!B2741</f>
        <v>0</v>
      </c>
      <c r="D2748" s="269"/>
      <c r="E2748" s="269"/>
      <c r="F2748" s="269"/>
      <c r="G2748" s="269"/>
      <c r="H2748" s="269"/>
      <c r="I2748" s="269"/>
      <c r="J2748" s="269"/>
      <c r="K2748" s="270"/>
      <c r="L2748" s="270"/>
      <c r="M2748" s="270"/>
      <c r="N2748" s="270"/>
      <c r="O2748" s="270"/>
      <c r="P2748" s="270"/>
      <c r="Q2748" s="270"/>
      <c r="R2748" s="269"/>
      <c r="S2748" s="269"/>
      <c r="T2748" s="269"/>
      <c r="U2748" s="269"/>
      <c r="V2748" s="269"/>
      <c r="W2748" s="269"/>
      <c r="X2748" s="269"/>
      <c r="Y2748" s="270"/>
      <c r="Z2748" s="270"/>
      <c r="AA2748" s="270"/>
      <c r="AB2748" s="270"/>
      <c r="AC2748" s="270"/>
      <c r="AD2748" s="270"/>
      <c r="AE2748" s="270"/>
      <c r="AF2748" s="269"/>
      <c r="AG2748" s="269"/>
      <c r="AH2748" s="269"/>
      <c r="AI2748" s="269"/>
      <c r="AJ2748" s="269"/>
      <c r="AK2748" s="269"/>
      <c r="AL2748" s="269"/>
    </row>
    <row r="2749" spans="1:38" ht="11.25" x14ac:dyDescent="0.2">
      <c r="A2749" s="266">
        <v>2741</v>
      </c>
      <c r="B2749" s="267">
        <f>'!!!KATILIMCI LİSTESİ!!!'!C2742</f>
        <v>0</v>
      </c>
      <c r="C2749" s="268">
        <f>'!!!KATILIMCI LİSTESİ!!!'!B2742</f>
        <v>0</v>
      </c>
      <c r="D2749" s="269"/>
      <c r="E2749" s="269"/>
      <c r="F2749" s="269"/>
      <c r="G2749" s="269"/>
      <c r="H2749" s="269"/>
      <c r="I2749" s="269"/>
      <c r="J2749" s="269"/>
      <c r="K2749" s="270"/>
      <c r="L2749" s="270"/>
      <c r="M2749" s="270"/>
      <c r="N2749" s="270"/>
      <c r="O2749" s="270"/>
      <c r="P2749" s="270"/>
      <c r="Q2749" s="270"/>
      <c r="R2749" s="269"/>
      <c r="S2749" s="269"/>
      <c r="T2749" s="269"/>
      <c r="U2749" s="269"/>
      <c r="V2749" s="269"/>
      <c r="W2749" s="269"/>
      <c r="X2749" s="269"/>
      <c r="Y2749" s="270"/>
      <c r="Z2749" s="270"/>
      <c r="AA2749" s="270"/>
      <c r="AB2749" s="270"/>
      <c r="AC2749" s="270"/>
      <c r="AD2749" s="270"/>
      <c r="AE2749" s="270"/>
      <c r="AF2749" s="269"/>
      <c r="AG2749" s="269"/>
      <c r="AH2749" s="269"/>
      <c r="AI2749" s="269"/>
      <c r="AJ2749" s="269"/>
      <c r="AK2749" s="269"/>
      <c r="AL2749" s="269"/>
    </row>
    <row r="2750" spans="1:38" ht="11.25" x14ac:dyDescent="0.2">
      <c r="A2750" s="266">
        <v>2742</v>
      </c>
      <c r="B2750" s="267">
        <f>'!!!KATILIMCI LİSTESİ!!!'!C2743</f>
        <v>0</v>
      </c>
      <c r="C2750" s="268">
        <f>'!!!KATILIMCI LİSTESİ!!!'!B2743</f>
        <v>0</v>
      </c>
      <c r="D2750" s="269"/>
      <c r="E2750" s="269"/>
      <c r="F2750" s="269"/>
      <c r="G2750" s="269"/>
      <c r="H2750" s="269"/>
      <c r="I2750" s="269"/>
      <c r="J2750" s="269"/>
      <c r="K2750" s="270"/>
      <c r="L2750" s="270"/>
      <c r="M2750" s="270"/>
      <c r="N2750" s="270"/>
      <c r="O2750" s="270"/>
      <c r="P2750" s="270"/>
      <c r="Q2750" s="270"/>
      <c r="R2750" s="269"/>
      <c r="S2750" s="269"/>
      <c r="T2750" s="269"/>
      <c r="U2750" s="269"/>
      <c r="V2750" s="269"/>
      <c r="W2750" s="269"/>
      <c r="X2750" s="269"/>
      <c r="Y2750" s="270"/>
      <c r="Z2750" s="270"/>
      <c r="AA2750" s="270"/>
      <c r="AB2750" s="270"/>
      <c r="AC2750" s="270"/>
      <c r="AD2750" s="270"/>
      <c r="AE2750" s="270"/>
      <c r="AF2750" s="269"/>
      <c r="AG2750" s="269"/>
      <c r="AH2750" s="269"/>
      <c r="AI2750" s="269"/>
      <c r="AJ2750" s="269"/>
      <c r="AK2750" s="269"/>
      <c r="AL2750" s="269"/>
    </row>
    <row r="2751" spans="1:38" ht="11.25" x14ac:dyDescent="0.2">
      <c r="A2751" s="266">
        <v>2743</v>
      </c>
      <c r="B2751" s="267">
        <f>'!!!KATILIMCI LİSTESİ!!!'!C2744</f>
        <v>0</v>
      </c>
      <c r="C2751" s="268">
        <f>'!!!KATILIMCI LİSTESİ!!!'!B2744</f>
        <v>0</v>
      </c>
      <c r="D2751" s="269"/>
      <c r="E2751" s="269"/>
      <c r="F2751" s="269"/>
      <c r="G2751" s="269"/>
      <c r="H2751" s="269"/>
      <c r="I2751" s="269"/>
      <c r="J2751" s="269"/>
      <c r="K2751" s="270"/>
      <c r="L2751" s="270"/>
      <c r="M2751" s="270"/>
      <c r="N2751" s="270"/>
      <c r="O2751" s="270"/>
      <c r="P2751" s="270"/>
      <c r="Q2751" s="270"/>
      <c r="R2751" s="269"/>
      <c r="S2751" s="269"/>
      <c r="T2751" s="269"/>
      <c r="U2751" s="269"/>
      <c r="V2751" s="269"/>
      <c r="W2751" s="269"/>
      <c r="X2751" s="269"/>
      <c r="Y2751" s="270"/>
      <c r="Z2751" s="270"/>
      <c r="AA2751" s="270"/>
      <c r="AB2751" s="270"/>
      <c r="AC2751" s="270"/>
      <c r="AD2751" s="270"/>
      <c r="AE2751" s="270"/>
      <c r="AF2751" s="269"/>
      <c r="AG2751" s="269"/>
      <c r="AH2751" s="269"/>
      <c r="AI2751" s="269"/>
      <c r="AJ2751" s="269"/>
      <c r="AK2751" s="269"/>
      <c r="AL2751" s="269"/>
    </row>
    <row r="2752" spans="1:38" ht="11.25" x14ac:dyDescent="0.2">
      <c r="A2752" s="266">
        <v>2744</v>
      </c>
      <c r="B2752" s="267">
        <f>'!!!KATILIMCI LİSTESİ!!!'!C2745</f>
        <v>0</v>
      </c>
      <c r="C2752" s="268">
        <f>'!!!KATILIMCI LİSTESİ!!!'!B2745</f>
        <v>0</v>
      </c>
      <c r="D2752" s="269"/>
      <c r="E2752" s="269"/>
      <c r="F2752" s="269"/>
      <c r="G2752" s="269"/>
      <c r="H2752" s="269"/>
      <c r="I2752" s="269"/>
      <c r="J2752" s="269"/>
      <c r="K2752" s="270"/>
      <c r="L2752" s="270"/>
      <c r="M2752" s="270"/>
      <c r="N2752" s="270"/>
      <c r="O2752" s="270"/>
      <c r="P2752" s="270"/>
      <c r="Q2752" s="270"/>
      <c r="R2752" s="269"/>
      <c r="S2752" s="269"/>
      <c r="T2752" s="269"/>
      <c r="U2752" s="269"/>
      <c r="V2752" s="269"/>
      <c r="W2752" s="269"/>
      <c r="X2752" s="269"/>
      <c r="Y2752" s="270"/>
      <c r="Z2752" s="270"/>
      <c r="AA2752" s="270"/>
      <c r="AB2752" s="270"/>
      <c r="AC2752" s="270"/>
      <c r="AD2752" s="270"/>
      <c r="AE2752" s="270"/>
      <c r="AF2752" s="269"/>
      <c r="AG2752" s="269"/>
      <c r="AH2752" s="269"/>
      <c r="AI2752" s="269"/>
      <c r="AJ2752" s="269"/>
      <c r="AK2752" s="269"/>
      <c r="AL2752" s="269"/>
    </row>
    <row r="2753" spans="1:38" ht="11.25" x14ac:dyDescent="0.2">
      <c r="A2753" s="266">
        <v>2745</v>
      </c>
      <c r="B2753" s="267">
        <f>'!!!KATILIMCI LİSTESİ!!!'!C2746</f>
        <v>0</v>
      </c>
      <c r="C2753" s="268">
        <f>'!!!KATILIMCI LİSTESİ!!!'!B2746</f>
        <v>0</v>
      </c>
      <c r="D2753" s="269"/>
      <c r="E2753" s="269"/>
      <c r="F2753" s="269"/>
      <c r="G2753" s="269"/>
      <c r="H2753" s="269"/>
      <c r="I2753" s="269"/>
      <c r="J2753" s="269"/>
      <c r="K2753" s="270"/>
      <c r="L2753" s="270"/>
      <c r="M2753" s="270"/>
      <c r="N2753" s="270"/>
      <c r="O2753" s="270"/>
      <c r="P2753" s="270"/>
      <c r="Q2753" s="270"/>
      <c r="R2753" s="269"/>
      <c r="S2753" s="269"/>
      <c r="T2753" s="269"/>
      <c r="U2753" s="269"/>
      <c r="V2753" s="269"/>
      <c r="W2753" s="269"/>
      <c r="X2753" s="269"/>
      <c r="Y2753" s="270"/>
      <c r="Z2753" s="270"/>
      <c r="AA2753" s="270"/>
      <c r="AB2753" s="270"/>
      <c r="AC2753" s="270"/>
      <c r="AD2753" s="270"/>
      <c r="AE2753" s="270"/>
      <c r="AF2753" s="269"/>
      <c r="AG2753" s="269"/>
      <c r="AH2753" s="269"/>
      <c r="AI2753" s="269"/>
      <c r="AJ2753" s="269"/>
      <c r="AK2753" s="269"/>
      <c r="AL2753" s="269"/>
    </row>
    <row r="2754" spans="1:38" ht="11.25" x14ac:dyDescent="0.2">
      <c r="A2754" s="266">
        <v>2746</v>
      </c>
      <c r="B2754" s="267">
        <f>'!!!KATILIMCI LİSTESİ!!!'!C2747</f>
        <v>0</v>
      </c>
      <c r="C2754" s="268">
        <f>'!!!KATILIMCI LİSTESİ!!!'!B2747</f>
        <v>0</v>
      </c>
      <c r="D2754" s="269"/>
      <c r="E2754" s="269"/>
      <c r="F2754" s="269"/>
      <c r="G2754" s="269"/>
      <c r="H2754" s="269"/>
      <c r="I2754" s="269"/>
      <c r="J2754" s="269"/>
      <c r="K2754" s="270"/>
      <c r="L2754" s="270"/>
      <c r="M2754" s="270"/>
      <c r="N2754" s="270"/>
      <c r="O2754" s="270"/>
      <c r="P2754" s="270"/>
      <c r="Q2754" s="270"/>
      <c r="R2754" s="269"/>
      <c r="S2754" s="269"/>
      <c r="T2754" s="269"/>
      <c r="U2754" s="269"/>
      <c r="V2754" s="269"/>
      <c r="W2754" s="269"/>
      <c r="X2754" s="269"/>
      <c r="Y2754" s="270"/>
      <c r="Z2754" s="270"/>
      <c r="AA2754" s="270"/>
      <c r="AB2754" s="270"/>
      <c r="AC2754" s="270"/>
      <c r="AD2754" s="270"/>
      <c r="AE2754" s="270"/>
      <c r="AF2754" s="269"/>
      <c r="AG2754" s="269"/>
      <c r="AH2754" s="269"/>
      <c r="AI2754" s="269"/>
      <c r="AJ2754" s="269"/>
      <c r="AK2754" s="269"/>
      <c r="AL2754" s="269"/>
    </row>
    <row r="2755" spans="1:38" ht="11.25" x14ac:dyDescent="0.2">
      <c r="A2755" s="266">
        <v>2747</v>
      </c>
      <c r="B2755" s="267">
        <f>'!!!KATILIMCI LİSTESİ!!!'!C2748</f>
        <v>0</v>
      </c>
      <c r="C2755" s="268">
        <f>'!!!KATILIMCI LİSTESİ!!!'!B2748</f>
        <v>0</v>
      </c>
      <c r="D2755" s="269"/>
      <c r="E2755" s="269"/>
      <c r="F2755" s="269"/>
      <c r="G2755" s="269"/>
      <c r="H2755" s="269"/>
      <c r="I2755" s="269"/>
      <c r="J2755" s="269"/>
      <c r="K2755" s="270"/>
      <c r="L2755" s="270"/>
      <c r="M2755" s="270"/>
      <c r="N2755" s="270"/>
      <c r="O2755" s="270"/>
      <c r="P2755" s="270"/>
      <c r="Q2755" s="270"/>
      <c r="R2755" s="269"/>
      <c r="S2755" s="269"/>
      <c r="T2755" s="269"/>
      <c r="U2755" s="269"/>
      <c r="V2755" s="269"/>
      <c r="W2755" s="269"/>
      <c r="X2755" s="269"/>
      <c r="Y2755" s="270"/>
      <c r="Z2755" s="270"/>
      <c r="AA2755" s="270"/>
      <c r="AB2755" s="270"/>
      <c r="AC2755" s="270"/>
      <c r="AD2755" s="270"/>
      <c r="AE2755" s="270"/>
      <c r="AF2755" s="269"/>
      <c r="AG2755" s="269"/>
      <c r="AH2755" s="269"/>
      <c r="AI2755" s="269"/>
      <c r="AJ2755" s="269"/>
      <c r="AK2755" s="269"/>
      <c r="AL2755" s="269"/>
    </row>
    <row r="2756" spans="1:38" ht="11.25" x14ac:dyDescent="0.2">
      <c r="A2756" s="266">
        <v>2748</v>
      </c>
      <c r="B2756" s="267">
        <f>'!!!KATILIMCI LİSTESİ!!!'!C2749</f>
        <v>0</v>
      </c>
      <c r="C2756" s="268">
        <f>'!!!KATILIMCI LİSTESİ!!!'!B2749</f>
        <v>0</v>
      </c>
      <c r="D2756" s="269"/>
      <c r="E2756" s="269"/>
      <c r="F2756" s="269"/>
      <c r="G2756" s="269"/>
      <c r="H2756" s="269"/>
      <c r="I2756" s="269"/>
      <c r="J2756" s="269"/>
      <c r="K2756" s="270"/>
      <c r="L2756" s="270"/>
      <c r="M2756" s="270"/>
      <c r="N2756" s="270"/>
      <c r="O2756" s="270"/>
      <c r="P2756" s="270"/>
      <c r="Q2756" s="270"/>
      <c r="R2756" s="269"/>
      <c r="S2756" s="269"/>
      <c r="T2756" s="269"/>
      <c r="U2756" s="269"/>
      <c r="V2756" s="269"/>
      <c r="W2756" s="269"/>
      <c r="X2756" s="269"/>
      <c r="Y2756" s="270"/>
      <c r="Z2756" s="270"/>
      <c r="AA2756" s="270"/>
      <c r="AB2756" s="270"/>
      <c r="AC2756" s="270"/>
      <c r="AD2756" s="270"/>
      <c r="AE2756" s="270"/>
      <c r="AF2756" s="269"/>
      <c r="AG2756" s="269"/>
      <c r="AH2756" s="269"/>
      <c r="AI2756" s="269"/>
      <c r="AJ2756" s="269"/>
      <c r="AK2756" s="269"/>
      <c r="AL2756" s="269"/>
    </row>
    <row r="2757" spans="1:38" ht="11.25" x14ac:dyDescent="0.2">
      <c r="A2757" s="266">
        <v>2749</v>
      </c>
      <c r="B2757" s="267">
        <f>'!!!KATILIMCI LİSTESİ!!!'!C2750</f>
        <v>0</v>
      </c>
      <c r="C2757" s="268">
        <f>'!!!KATILIMCI LİSTESİ!!!'!B2750</f>
        <v>0</v>
      </c>
      <c r="D2757" s="269"/>
      <c r="E2757" s="269"/>
      <c r="F2757" s="269"/>
      <c r="G2757" s="269"/>
      <c r="H2757" s="269"/>
      <c r="I2757" s="269"/>
      <c r="J2757" s="269"/>
      <c r="K2757" s="270"/>
      <c r="L2757" s="270"/>
      <c r="M2757" s="270"/>
      <c r="N2757" s="270"/>
      <c r="O2757" s="270"/>
      <c r="P2757" s="270"/>
      <c r="Q2757" s="270"/>
      <c r="R2757" s="269"/>
      <c r="S2757" s="269"/>
      <c r="T2757" s="269"/>
      <c r="U2757" s="269"/>
      <c r="V2757" s="269"/>
      <c r="W2757" s="269"/>
      <c r="X2757" s="269"/>
      <c r="Y2757" s="270"/>
      <c r="Z2757" s="270"/>
      <c r="AA2757" s="270"/>
      <c r="AB2757" s="270"/>
      <c r="AC2757" s="270"/>
      <c r="AD2757" s="270"/>
      <c r="AE2757" s="270"/>
      <c r="AF2757" s="269"/>
      <c r="AG2757" s="269"/>
      <c r="AH2757" s="269"/>
      <c r="AI2757" s="269"/>
      <c r="AJ2757" s="269"/>
      <c r="AK2757" s="269"/>
      <c r="AL2757" s="269"/>
    </row>
    <row r="2758" spans="1:38" ht="11.25" x14ac:dyDescent="0.2">
      <c r="A2758" s="266">
        <v>2750</v>
      </c>
      <c r="B2758" s="267">
        <f>'!!!KATILIMCI LİSTESİ!!!'!C2751</f>
        <v>0</v>
      </c>
      <c r="C2758" s="268">
        <f>'!!!KATILIMCI LİSTESİ!!!'!B2751</f>
        <v>0</v>
      </c>
      <c r="D2758" s="269"/>
      <c r="E2758" s="269"/>
      <c r="F2758" s="269"/>
      <c r="G2758" s="269"/>
      <c r="H2758" s="269"/>
      <c r="I2758" s="269"/>
      <c r="J2758" s="269"/>
      <c r="K2758" s="270"/>
      <c r="L2758" s="270"/>
      <c r="M2758" s="270"/>
      <c r="N2758" s="270"/>
      <c r="O2758" s="270"/>
      <c r="P2758" s="270"/>
      <c r="Q2758" s="270"/>
      <c r="R2758" s="269"/>
      <c r="S2758" s="269"/>
      <c r="T2758" s="269"/>
      <c r="U2758" s="269"/>
      <c r="V2758" s="269"/>
      <c r="W2758" s="269"/>
      <c r="X2758" s="269"/>
      <c r="Y2758" s="270"/>
      <c r="Z2758" s="270"/>
      <c r="AA2758" s="270"/>
      <c r="AB2758" s="270"/>
      <c r="AC2758" s="270"/>
      <c r="AD2758" s="270"/>
      <c r="AE2758" s="270"/>
      <c r="AF2758" s="269"/>
      <c r="AG2758" s="269"/>
      <c r="AH2758" s="269"/>
      <c r="AI2758" s="269"/>
      <c r="AJ2758" s="269"/>
      <c r="AK2758" s="269"/>
      <c r="AL2758" s="269"/>
    </row>
    <row r="2759" spans="1:38" ht="11.25" x14ac:dyDescent="0.2">
      <c r="A2759" s="266">
        <v>2751</v>
      </c>
      <c r="B2759" s="267">
        <f>'!!!KATILIMCI LİSTESİ!!!'!C2752</f>
        <v>0</v>
      </c>
      <c r="C2759" s="268">
        <f>'!!!KATILIMCI LİSTESİ!!!'!B2752</f>
        <v>0</v>
      </c>
      <c r="D2759" s="269"/>
      <c r="E2759" s="269"/>
      <c r="F2759" s="269"/>
      <c r="G2759" s="269"/>
      <c r="H2759" s="269"/>
      <c r="I2759" s="269"/>
      <c r="J2759" s="269"/>
      <c r="K2759" s="270"/>
      <c r="L2759" s="270"/>
      <c r="M2759" s="270"/>
      <c r="N2759" s="270"/>
      <c r="O2759" s="270"/>
      <c r="P2759" s="270"/>
      <c r="Q2759" s="270"/>
      <c r="R2759" s="269"/>
      <c r="S2759" s="269"/>
      <c r="T2759" s="269"/>
      <c r="U2759" s="269"/>
      <c r="V2759" s="269"/>
      <c r="W2759" s="269"/>
      <c r="X2759" s="269"/>
      <c r="Y2759" s="270"/>
      <c r="Z2759" s="270"/>
      <c r="AA2759" s="270"/>
      <c r="AB2759" s="270"/>
      <c r="AC2759" s="270"/>
      <c r="AD2759" s="270"/>
      <c r="AE2759" s="270"/>
      <c r="AF2759" s="269"/>
      <c r="AG2759" s="269"/>
      <c r="AH2759" s="269"/>
      <c r="AI2759" s="269"/>
      <c r="AJ2759" s="269"/>
      <c r="AK2759" s="269"/>
      <c r="AL2759" s="269"/>
    </row>
    <row r="2760" spans="1:38" ht="11.25" x14ac:dyDescent="0.2">
      <c r="A2760" s="266">
        <v>2752</v>
      </c>
      <c r="B2760" s="267">
        <f>'!!!KATILIMCI LİSTESİ!!!'!C2753</f>
        <v>0</v>
      </c>
      <c r="C2760" s="268">
        <f>'!!!KATILIMCI LİSTESİ!!!'!B2753</f>
        <v>0</v>
      </c>
      <c r="D2760" s="269"/>
      <c r="E2760" s="269"/>
      <c r="F2760" s="269"/>
      <c r="G2760" s="269"/>
      <c r="H2760" s="269"/>
      <c r="I2760" s="269"/>
      <c r="J2760" s="269"/>
      <c r="K2760" s="270"/>
      <c r="L2760" s="270"/>
      <c r="M2760" s="270"/>
      <c r="N2760" s="270"/>
      <c r="O2760" s="270"/>
      <c r="P2760" s="270"/>
      <c r="Q2760" s="270"/>
      <c r="R2760" s="269"/>
      <c r="S2760" s="269"/>
      <c r="T2760" s="269"/>
      <c r="U2760" s="269"/>
      <c r="V2760" s="269"/>
      <c r="W2760" s="269"/>
      <c r="X2760" s="269"/>
      <c r="Y2760" s="270"/>
      <c r="Z2760" s="270"/>
      <c r="AA2760" s="270"/>
      <c r="AB2760" s="270"/>
      <c r="AC2760" s="270"/>
      <c r="AD2760" s="270"/>
      <c r="AE2760" s="270"/>
      <c r="AF2760" s="269"/>
      <c r="AG2760" s="269"/>
      <c r="AH2760" s="269"/>
      <c r="AI2760" s="269"/>
      <c r="AJ2760" s="269"/>
      <c r="AK2760" s="269"/>
      <c r="AL2760" s="269"/>
    </row>
    <row r="2761" spans="1:38" ht="11.25" x14ac:dyDescent="0.2">
      <c r="A2761" s="266">
        <v>2753</v>
      </c>
      <c r="B2761" s="267">
        <f>'!!!KATILIMCI LİSTESİ!!!'!C2754</f>
        <v>0</v>
      </c>
      <c r="C2761" s="268">
        <f>'!!!KATILIMCI LİSTESİ!!!'!B2754</f>
        <v>0</v>
      </c>
      <c r="D2761" s="269"/>
      <c r="E2761" s="269"/>
      <c r="F2761" s="269"/>
      <c r="G2761" s="269"/>
      <c r="H2761" s="269"/>
      <c r="I2761" s="269"/>
      <c r="J2761" s="269"/>
      <c r="K2761" s="270"/>
      <c r="L2761" s="270"/>
      <c r="M2761" s="270"/>
      <c r="N2761" s="270"/>
      <c r="O2761" s="270"/>
      <c r="P2761" s="270"/>
      <c r="Q2761" s="270"/>
      <c r="R2761" s="269"/>
      <c r="S2761" s="269"/>
      <c r="T2761" s="269"/>
      <c r="U2761" s="269"/>
      <c r="V2761" s="269"/>
      <c r="W2761" s="269"/>
      <c r="X2761" s="269"/>
      <c r="Y2761" s="270"/>
      <c r="Z2761" s="270"/>
      <c r="AA2761" s="270"/>
      <c r="AB2761" s="270"/>
      <c r="AC2761" s="270"/>
      <c r="AD2761" s="270"/>
      <c r="AE2761" s="270"/>
      <c r="AF2761" s="269"/>
      <c r="AG2761" s="269"/>
      <c r="AH2761" s="269"/>
      <c r="AI2761" s="269"/>
      <c r="AJ2761" s="269"/>
      <c r="AK2761" s="269"/>
      <c r="AL2761" s="269"/>
    </row>
    <row r="2762" spans="1:38" ht="11.25" x14ac:dyDescent="0.2">
      <c r="A2762" s="266">
        <v>2754</v>
      </c>
      <c r="B2762" s="267">
        <f>'!!!KATILIMCI LİSTESİ!!!'!C2755</f>
        <v>0</v>
      </c>
      <c r="C2762" s="268">
        <f>'!!!KATILIMCI LİSTESİ!!!'!B2755</f>
        <v>0</v>
      </c>
      <c r="D2762" s="269"/>
      <c r="E2762" s="269"/>
      <c r="F2762" s="269"/>
      <c r="G2762" s="269"/>
      <c r="H2762" s="269"/>
      <c r="I2762" s="269"/>
      <c r="J2762" s="269"/>
      <c r="K2762" s="270"/>
      <c r="L2762" s="270"/>
      <c r="M2762" s="270"/>
      <c r="N2762" s="270"/>
      <c r="O2762" s="270"/>
      <c r="P2762" s="270"/>
      <c r="Q2762" s="270"/>
      <c r="R2762" s="269"/>
      <c r="S2762" s="269"/>
      <c r="T2762" s="269"/>
      <c r="U2762" s="269"/>
      <c r="V2762" s="269"/>
      <c r="W2762" s="269"/>
      <c r="X2762" s="269"/>
      <c r="Y2762" s="270"/>
      <c r="Z2762" s="270"/>
      <c r="AA2762" s="270"/>
      <c r="AB2762" s="270"/>
      <c r="AC2762" s="270"/>
      <c r="AD2762" s="270"/>
      <c r="AE2762" s="270"/>
      <c r="AF2762" s="269"/>
      <c r="AG2762" s="269"/>
      <c r="AH2762" s="269"/>
      <c r="AI2762" s="269"/>
      <c r="AJ2762" s="269"/>
      <c r="AK2762" s="269"/>
      <c r="AL2762" s="269"/>
    </row>
    <row r="2763" spans="1:38" ht="11.25" x14ac:dyDescent="0.2">
      <c r="A2763" s="266">
        <v>2755</v>
      </c>
      <c r="B2763" s="267">
        <f>'!!!KATILIMCI LİSTESİ!!!'!C2756</f>
        <v>0</v>
      </c>
      <c r="C2763" s="268">
        <f>'!!!KATILIMCI LİSTESİ!!!'!B2756</f>
        <v>0</v>
      </c>
      <c r="D2763" s="269"/>
      <c r="E2763" s="269"/>
      <c r="F2763" s="269"/>
      <c r="G2763" s="269"/>
      <c r="H2763" s="269"/>
      <c r="I2763" s="269"/>
      <c r="J2763" s="269"/>
      <c r="K2763" s="270"/>
      <c r="L2763" s="270"/>
      <c r="M2763" s="270"/>
      <c r="N2763" s="270"/>
      <c r="O2763" s="270"/>
      <c r="P2763" s="270"/>
      <c r="Q2763" s="270"/>
      <c r="R2763" s="269"/>
      <c r="S2763" s="269"/>
      <c r="T2763" s="269"/>
      <c r="U2763" s="269"/>
      <c r="V2763" s="269"/>
      <c r="W2763" s="269"/>
      <c r="X2763" s="269"/>
      <c r="Y2763" s="270"/>
      <c r="Z2763" s="270"/>
      <c r="AA2763" s="270"/>
      <c r="AB2763" s="270"/>
      <c r="AC2763" s="270"/>
      <c r="AD2763" s="270"/>
      <c r="AE2763" s="270"/>
      <c r="AF2763" s="269"/>
      <c r="AG2763" s="269"/>
      <c r="AH2763" s="269"/>
      <c r="AI2763" s="269"/>
      <c r="AJ2763" s="269"/>
      <c r="AK2763" s="269"/>
      <c r="AL2763" s="269"/>
    </row>
    <row r="2764" spans="1:38" ht="11.25" x14ac:dyDescent="0.2">
      <c r="A2764" s="266">
        <v>2756</v>
      </c>
      <c r="B2764" s="267">
        <f>'!!!KATILIMCI LİSTESİ!!!'!C2757</f>
        <v>0</v>
      </c>
      <c r="C2764" s="268">
        <f>'!!!KATILIMCI LİSTESİ!!!'!B2757</f>
        <v>0</v>
      </c>
      <c r="D2764" s="269"/>
      <c r="E2764" s="269"/>
      <c r="F2764" s="269"/>
      <c r="G2764" s="269"/>
      <c r="H2764" s="269"/>
      <c r="I2764" s="269"/>
      <c r="J2764" s="269"/>
      <c r="K2764" s="270"/>
      <c r="L2764" s="270"/>
      <c r="M2764" s="270"/>
      <c r="N2764" s="270"/>
      <c r="O2764" s="270"/>
      <c r="P2764" s="270"/>
      <c r="Q2764" s="270"/>
      <c r="R2764" s="269"/>
      <c r="S2764" s="269"/>
      <c r="T2764" s="269"/>
      <c r="U2764" s="269"/>
      <c r="V2764" s="269"/>
      <c r="W2764" s="269"/>
      <c r="X2764" s="269"/>
      <c r="Y2764" s="270"/>
      <c r="Z2764" s="270"/>
      <c r="AA2764" s="270"/>
      <c r="AB2764" s="270"/>
      <c r="AC2764" s="270"/>
      <c r="AD2764" s="270"/>
      <c r="AE2764" s="270"/>
      <c r="AF2764" s="269"/>
      <c r="AG2764" s="269"/>
      <c r="AH2764" s="269"/>
      <c r="AI2764" s="269"/>
      <c r="AJ2764" s="269"/>
      <c r="AK2764" s="269"/>
      <c r="AL2764" s="269"/>
    </row>
    <row r="2765" spans="1:38" ht="11.25" x14ac:dyDescent="0.2">
      <c r="A2765" s="266">
        <v>2757</v>
      </c>
      <c r="B2765" s="267">
        <f>'!!!KATILIMCI LİSTESİ!!!'!C2758</f>
        <v>0</v>
      </c>
      <c r="C2765" s="268">
        <f>'!!!KATILIMCI LİSTESİ!!!'!B2758</f>
        <v>0</v>
      </c>
      <c r="D2765" s="269"/>
      <c r="E2765" s="269"/>
      <c r="F2765" s="269"/>
      <c r="G2765" s="269"/>
      <c r="H2765" s="269"/>
      <c r="I2765" s="269"/>
      <c r="J2765" s="269"/>
      <c r="K2765" s="270"/>
      <c r="L2765" s="270"/>
      <c r="M2765" s="270"/>
      <c r="N2765" s="270"/>
      <c r="O2765" s="270"/>
      <c r="P2765" s="270"/>
      <c r="Q2765" s="270"/>
      <c r="R2765" s="269"/>
      <c r="S2765" s="269"/>
      <c r="T2765" s="269"/>
      <c r="U2765" s="269"/>
      <c r="V2765" s="269"/>
      <c r="W2765" s="269"/>
      <c r="X2765" s="269"/>
      <c r="Y2765" s="270"/>
      <c r="Z2765" s="270"/>
      <c r="AA2765" s="270"/>
      <c r="AB2765" s="270"/>
      <c r="AC2765" s="270"/>
      <c r="AD2765" s="270"/>
      <c r="AE2765" s="270"/>
      <c r="AF2765" s="269"/>
      <c r="AG2765" s="269"/>
      <c r="AH2765" s="269"/>
      <c r="AI2765" s="269"/>
      <c r="AJ2765" s="269"/>
      <c r="AK2765" s="269"/>
      <c r="AL2765" s="269"/>
    </row>
    <row r="2766" spans="1:38" ht="11.25" x14ac:dyDescent="0.2">
      <c r="A2766" s="266">
        <v>2758</v>
      </c>
      <c r="B2766" s="267">
        <f>'!!!KATILIMCI LİSTESİ!!!'!C2759</f>
        <v>0</v>
      </c>
      <c r="C2766" s="268">
        <f>'!!!KATILIMCI LİSTESİ!!!'!B2759</f>
        <v>0</v>
      </c>
      <c r="D2766" s="269"/>
      <c r="E2766" s="269"/>
      <c r="F2766" s="269"/>
      <c r="G2766" s="269"/>
      <c r="H2766" s="269"/>
      <c r="I2766" s="269"/>
      <c r="J2766" s="269"/>
      <c r="K2766" s="270"/>
      <c r="L2766" s="270"/>
      <c r="M2766" s="270"/>
      <c r="N2766" s="270"/>
      <c r="O2766" s="270"/>
      <c r="P2766" s="270"/>
      <c r="Q2766" s="270"/>
      <c r="R2766" s="269"/>
      <c r="S2766" s="269"/>
      <c r="T2766" s="269"/>
      <c r="U2766" s="269"/>
      <c r="V2766" s="269"/>
      <c r="W2766" s="269"/>
      <c r="X2766" s="269"/>
      <c r="Y2766" s="270"/>
      <c r="Z2766" s="270"/>
      <c r="AA2766" s="270"/>
      <c r="AB2766" s="270"/>
      <c r="AC2766" s="270"/>
      <c r="AD2766" s="270"/>
      <c r="AE2766" s="270"/>
      <c r="AF2766" s="269"/>
      <c r="AG2766" s="269"/>
      <c r="AH2766" s="269"/>
      <c r="AI2766" s="269"/>
      <c r="AJ2766" s="269"/>
      <c r="AK2766" s="269"/>
      <c r="AL2766" s="269"/>
    </row>
    <row r="2767" spans="1:38" ht="11.25" x14ac:dyDescent="0.2">
      <c r="A2767" s="266">
        <v>2759</v>
      </c>
      <c r="B2767" s="267">
        <f>'!!!KATILIMCI LİSTESİ!!!'!C2760</f>
        <v>0</v>
      </c>
      <c r="C2767" s="268">
        <f>'!!!KATILIMCI LİSTESİ!!!'!B2760</f>
        <v>0</v>
      </c>
      <c r="D2767" s="269"/>
      <c r="E2767" s="269"/>
      <c r="F2767" s="269"/>
      <c r="G2767" s="269"/>
      <c r="H2767" s="269"/>
      <c r="I2767" s="269"/>
      <c r="J2767" s="269"/>
      <c r="K2767" s="270"/>
      <c r="L2767" s="270"/>
      <c r="M2767" s="270"/>
      <c r="N2767" s="270"/>
      <c r="O2767" s="270"/>
      <c r="P2767" s="270"/>
      <c r="Q2767" s="270"/>
      <c r="R2767" s="269"/>
      <c r="S2767" s="269"/>
      <c r="T2767" s="269"/>
      <c r="U2767" s="269"/>
      <c r="V2767" s="269"/>
      <c r="W2767" s="269"/>
      <c r="X2767" s="269"/>
      <c r="Y2767" s="270"/>
      <c r="Z2767" s="270"/>
      <c r="AA2767" s="270"/>
      <c r="AB2767" s="270"/>
      <c r="AC2767" s="270"/>
      <c r="AD2767" s="270"/>
      <c r="AE2767" s="270"/>
      <c r="AF2767" s="269"/>
      <c r="AG2767" s="269"/>
      <c r="AH2767" s="269"/>
      <c r="AI2767" s="269"/>
      <c r="AJ2767" s="269"/>
      <c r="AK2767" s="269"/>
      <c r="AL2767" s="269"/>
    </row>
    <row r="2768" spans="1:38" ht="11.25" x14ac:dyDescent="0.2">
      <c r="A2768" s="266">
        <v>2760</v>
      </c>
      <c r="B2768" s="267">
        <f>'!!!KATILIMCI LİSTESİ!!!'!C2761</f>
        <v>0</v>
      </c>
      <c r="C2768" s="268">
        <f>'!!!KATILIMCI LİSTESİ!!!'!B2761</f>
        <v>0</v>
      </c>
      <c r="D2768" s="269"/>
      <c r="E2768" s="269"/>
      <c r="F2768" s="269"/>
      <c r="G2768" s="269"/>
      <c r="H2768" s="269"/>
      <c r="I2768" s="269"/>
      <c r="J2768" s="269"/>
      <c r="K2768" s="270"/>
      <c r="L2768" s="270"/>
      <c r="M2768" s="270"/>
      <c r="N2768" s="270"/>
      <c r="O2768" s="270"/>
      <c r="P2768" s="270"/>
      <c r="Q2768" s="270"/>
      <c r="R2768" s="269"/>
      <c r="S2768" s="269"/>
      <c r="T2768" s="269"/>
      <c r="U2768" s="269"/>
      <c r="V2768" s="269"/>
      <c r="W2768" s="269"/>
      <c r="X2768" s="269"/>
      <c r="Y2768" s="270"/>
      <c r="Z2768" s="270"/>
      <c r="AA2768" s="270"/>
      <c r="AB2768" s="270"/>
      <c r="AC2768" s="270"/>
      <c r="AD2768" s="270"/>
      <c r="AE2768" s="270"/>
      <c r="AF2768" s="269"/>
      <c r="AG2768" s="269"/>
      <c r="AH2768" s="269"/>
      <c r="AI2768" s="269"/>
      <c r="AJ2768" s="269"/>
      <c r="AK2768" s="269"/>
      <c r="AL2768" s="269"/>
    </row>
    <row r="2769" spans="1:38" ht="11.25" x14ac:dyDescent="0.2">
      <c r="A2769" s="266">
        <v>2761</v>
      </c>
      <c r="B2769" s="267">
        <f>'!!!KATILIMCI LİSTESİ!!!'!C2762</f>
        <v>0</v>
      </c>
      <c r="C2769" s="268">
        <f>'!!!KATILIMCI LİSTESİ!!!'!B2762</f>
        <v>0</v>
      </c>
      <c r="D2769" s="269"/>
      <c r="E2769" s="269"/>
      <c r="F2769" s="269"/>
      <c r="G2769" s="269"/>
      <c r="H2769" s="269"/>
      <c r="I2769" s="269"/>
      <c r="J2769" s="269"/>
      <c r="K2769" s="270"/>
      <c r="L2769" s="270"/>
      <c r="M2769" s="270"/>
      <c r="N2769" s="270"/>
      <c r="O2769" s="270"/>
      <c r="P2769" s="270"/>
      <c r="Q2769" s="270"/>
      <c r="R2769" s="269"/>
      <c r="S2769" s="269"/>
      <c r="T2769" s="269"/>
      <c r="U2769" s="269"/>
      <c r="V2769" s="269"/>
      <c r="W2769" s="269"/>
      <c r="X2769" s="269"/>
      <c r="Y2769" s="270"/>
      <c r="Z2769" s="270"/>
      <c r="AA2769" s="270"/>
      <c r="AB2769" s="270"/>
      <c r="AC2769" s="270"/>
      <c r="AD2769" s="270"/>
      <c r="AE2769" s="270"/>
      <c r="AF2769" s="269"/>
      <c r="AG2769" s="269"/>
      <c r="AH2769" s="269"/>
      <c r="AI2769" s="269"/>
      <c r="AJ2769" s="269"/>
      <c r="AK2769" s="269"/>
      <c r="AL2769" s="269"/>
    </row>
    <row r="2770" spans="1:38" ht="11.25" x14ac:dyDescent="0.2">
      <c r="A2770" s="266">
        <v>2762</v>
      </c>
      <c r="B2770" s="267">
        <f>'!!!KATILIMCI LİSTESİ!!!'!C2763</f>
        <v>0</v>
      </c>
      <c r="C2770" s="268">
        <f>'!!!KATILIMCI LİSTESİ!!!'!B2763</f>
        <v>0</v>
      </c>
      <c r="D2770" s="269"/>
      <c r="E2770" s="269"/>
      <c r="F2770" s="269"/>
      <c r="G2770" s="269"/>
      <c r="H2770" s="269"/>
      <c r="I2770" s="269"/>
      <c r="J2770" s="269"/>
      <c r="K2770" s="270"/>
      <c r="L2770" s="270"/>
      <c r="M2770" s="270"/>
      <c r="N2770" s="270"/>
      <c r="O2770" s="270"/>
      <c r="P2770" s="270"/>
      <c r="Q2770" s="270"/>
      <c r="R2770" s="269"/>
      <c r="S2770" s="269"/>
      <c r="T2770" s="269"/>
      <c r="U2770" s="269"/>
      <c r="V2770" s="269"/>
      <c r="W2770" s="269"/>
      <c r="X2770" s="269"/>
      <c r="Y2770" s="270"/>
      <c r="Z2770" s="270"/>
      <c r="AA2770" s="270"/>
      <c r="AB2770" s="270"/>
      <c r="AC2770" s="270"/>
      <c r="AD2770" s="270"/>
      <c r="AE2770" s="270"/>
      <c r="AF2770" s="269"/>
      <c r="AG2770" s="269"/>
      <c r="AH2770" s="269"/>
      <c r="AI2770" s="269"/>
      <c r="AJ2770" s="269"/>
      <c r="AK2770" s="269"/>
      <c r="AL2770" s="269"/>
    </row>
    <row r="2771" spans="1:38" ht="11.25" x14ac:dyDescent="0.2">
      <c r="A2771" s="266">
        <v>2763</v>
      </c>
      <c r="B2771" s="267">
        <f>'!!!KATILIMCI LİSTESİ!!!'!C2764</f>
        <v>0</v>
      </c>
      <c r="C2771" s="268">
        <f>'!!!KATILIMCI LİSTESİ!!!'!B2764</f>
        <v>0</v>
      </c>
      <c r="D2771" s="269"/>
      <c r="E2771" s="269"/>
      <c r="F2771" s="269"/>
      <c r="G2771" s="269"/>
      <c r="H2771" s="269"/>
      <c r="I2771" s="269"/>
      <c r="J2771" s="269"/>
      <c r="K2771" s="270"/>
      <c r="L2771" s="270"/>
      <c r="M2771" s="270"/>
      <c r="N2771" s="270"/>
      <c r="O2771" s="270"/>
      <c r="P2771" s="270"/>
      <c r="Q2771" s="270"/>
      <c r="R2771" s="269"/>
      <c r="S2771" s="269"/>
      <c r="T2771" s="269"/>
      <c r="U2771" s="269"/>
      <c r="V2771" s="269"/>
      <c r="W2771" s="269"/>
      <c r="X2771" s="269"/>
      <c r="Y2771" s="270"/>
      <c r="Z2771" s="270"/>
      <c r="AA2771" s="270"/>
      <c r="AB2771" s="270"/>
      <c r="AC2771" s="270"/>
      <c r="AD2771" s="270"/>
      <c r="AE2771" s="270"/>
      <c r="AF2771" s="269"/>
      <c r="AG2771" s="269"/>
      <c r="AH2771" s="269"/>
      <c r="AI2771" s="269"/>
      <c r="AJ2771" s="269"/>
      <c r="AK2771" s="269"/>
      <c r="AL2771" s="269"/>
    </row>
    <row r="2772" spans="1:38" ht="11.25" x14ac:dyDescent="0.2">
      <c r="A2772" s="266">
        <v>2764</v>
      </c>
      <c r="B2772" s="267">
        <f>'!!!KATILIMCI LİSTESİ!!!'!C2765</f>
        <v>0</v>
      </c>
      <c r="C2772" s="268">
        <f>'!!!KATILIMCI LİSTESİ!!!'!B2765</f>
        <v>0</v>
      </c>
      <c r="D2772" s="269"/>
      <c r="E2772" s="269"/>
      <c r="F2772" s="269"/>
      <c r="G2772" s="269"/>
      <c r="H2772" s="269"/>
      <c r="I2772" s="269"/>
      <c r="J2772" s="269"/>
      <c r="K2772" s="270"/>
      <c r="L2772" s="270"/>
      <c r="M2772" s="270"/>
      <c r="N2772" s="270"/>
      <c r="O2772" s="270"/>
      <c r="P2772" s="270"/>
      <c r="Q2772" s="270"/>
      <c r="R2772" s="269"/>
      <c r="S2772" s="269"/>
      <c r="T2772" s="269"/>
      <c r="U2772" s="269"/>
      <c r="V2772" s="269"/>
      <c r="W2772" s="269"/>
      <c r="X2772" s="269"/>
      <c r="Y2772" s="270"/>
      <c r="Z2772" s="270"/>
      <c r="AA2772" s="270"/>
      <c r="AB2772" s="270"/>
      <c r="AC2772" s="270"/>
      <c r="AD2772" s="270"/>
      <c r="AE2772" s="270"/>
      <c r="AF2772" s="269"/>
      <c r="AG2772" s="269"/>
      <c r="AH2772" s="269"/>
      <c r="AI2772" s="269"/>
      <c r="AJ2772" s="269"/>
      <c r="AK2772" s="269"/>
      <c r="AL2772" s="269"/>
    </row>
    <row r="2773" spans="1:38" ht="11.25" x14ac:dyDescent="0.2">
      <c r="A2773" s="266">
        <v>2765</v>
      </c>
      <c r="B2773" s="267">
        <f>'!!!KATILIMCI LİSTESİ!!!'!C2766</f>
        <v>0</v>
      </c>
      <c r="C2773" s="268">
        <f>'!!!KATILIMCI LİSTESİ!!!'!B2766</f>
        <v>0</v>
      </c>
      <c r="D2773" s="269"/>
      <c r="E2773" s="269"/>
      <c r="F2773" s="269"/>
      <c r="G2773" s="269"/>
      <c r="H2773" s="269"/>
      <c r="I2773" s="269"/>
      <c r="J2773" s="269"/>
      <c r="K2773" s="270"/>
      <c r="L2773" s="270"/>
      <c r="M2773" s="270"/>
      <c r="N2773" s="270"/>
      <c r="O2773" s="270"/>
      <c r="P2773" s="270"/>
      <c r="Q2773" s="270"/>
      <c r="R2773" s="269"/>
      <c r="S2773" s="269"/>
      <c r="T2773" s="269"/>
      <c r="U2773" s="269"/>
      <c r="V2773" s="269"/>
      <c r="W2773" s="269"/>
      <c r="X2773" s="269"/>
      <c r="Y2773" s="270"/>
      <c r="Z2773" s="270"/>
      <c r="AA2773" s="270"/>
      <c r="AB2773" s="270"/>
      <c r="AC2773" s="270"/>
      <c r="AD2773" s="270"/>
      <c r="AE2773" s="270"/>
      <c r="AF2773" s="269"/>
      <c r="AG2773" s="269"/>
      <c r="AH2773" s="269"/>
      <c r="AI2773" s="269"/>
      <c r="AJ2773" s="269"/>
      <c r="AK2773" s="269"/>
      <c r="AL2773" s="269"/>
    </row>
    <row r="2774" spans="1:38" ht="11.25" x14ac:dyDescent="0.2">
      <c r="A2774" s="266">
        <v>2766</v>
      </c>
      <c r="B2774" s="267">
        <f>'!!!KATILIMCI LİSTESİ!!!'!C2767</f>
        <v>0</v>
      </c>
      <c r="C2774" s="268">
        <f>'!!!KATILIMCI LİSTESİ!!!'!B2767</f>
        <v>0</v>
      </c>
      <c r="D2774" s="269"/>
      <c r="E2774" s="269"/>
      <c r="F2774" s="269"/>
      <c r="G2774" s="269"/>
      <c r="H2774" s="269"/>
      <c r="I2774" s="269"/>
      <c r="J2774" s="269"/>
      <c r="K2774" s="270"/>
      <c r="L2774" s="270"/>
      <c r="M2774" s="270"/>
      <c r="N2774" s="270"/>
      <c r="O2774" s="270"/>
      <c r="P2774" s="270"/>
      <c r="Q2774" s="270"/>
      <c r="R2774" s="269"/>
      <c r="S2774" s="269"/>
      <c r="T2774" s="269"/>
      <c r="U2774" s="269"/>
      <c r="V2774" s="269"/>
      <c r="W2774" s="269"/>
      <c r="X2774" s="269"/>
      <c r="Y2774" s="270"/>
      <c r="Z2774" s="270"/>
      <c r="AA2774" s="270"/>
      <c r="AB2774" s="270"/>
      <c r="AC2774" s="270"/>
      <c r="AD2774" s="270"/>
      <c r="AE2774" s="270"/>
      <c r="AF2774" s="269"/>
      <c r="AG2774" s="269"/>
      <c r="AH2774" s="269"/>
      <c r="AI2774" s="269"/>
      <c r="AJ2774" s="269"/>
      <c r="AK2774" s="269"/>
      <c r="AL2774" s="269"/>
    </row>
    <row r="2775" spans="1:38" ht="11.25" x14ac:dyDescent="0.2">
      <c r="A2775" s="266">
        <v>2767</v>
      </c>
      <c r="B2775" s="267">
        <f>'!!!KATILIMCI LİSTESİ!!!'!C2768</f>
        <v>0</v>
      </c>
      <c r="C2775" s="268">
        <f>'!!!KATILIMCI LİSTESİ!!!'!B2768</f>
        <v>0</v>
      </c>
      <c r="D2775" s="269"/>
      <c r="E2775" s="269"/>
      <c r="F2775" s="269"/>
      <c r="G2775" s="269"/>
      <c r="H2775" s="269"/>
      <c r="I2775" s="269"/>
      <c r="J2775" s="269"/>
      <c r="K2775" s="270"/>
      <c r="L2775" s="270"/>
      <c r="M2775" s="270"/>
      <c r="N2775" s="270"/>
      <c r="O2775" s="270"/>
      <c r="P2775" s="270"/>
      <c r="Q2775" s="270"/>
      <c r="R2775" s="269"/>
      <c r="S2775" s="269"/>
      <c r="T2775" s="269"/>
      <c r="U2775" s="269"/>
      <c r="V2775" s="269"/>
      <c r="W2775" s="269"/>
      <c r="X2775" s="269"/>
      <c r="Y2775" s="270"/>
      <c r="Z2775" s="270"/>
      <c r="AA2775" s="270"/>
      <c r="AB2775" s="270"/>
      <c r="AC2775" s="270"/>
      <c r="AD2775" s="270"/>
      <c r="AE2775" s="270"/>
      <c r="AF2775" s="269"/>
      <c r="AG2775" s="269"/>
      <c r="AH2775" s="269"/>
      <c r="AI2775" s="269"/>
      <c r="AJ2775" s="269"/>
      <c r="AK2775" s="269"/>
      <c r="AL2775" s="269"/>
    </row>
    <row r="2776" spans="1:38" ht="11.25" x14ac:dyDescent="0.2">
      <c r="A2776" s="266">
        <v>2768</v>
      </c>
      <c r="B2776" s="267">
        <f>'!!!KATILIMCI LİSTESİ!!!'!C2769</f>
        <v>0</v>
      </c>
      <c r="C2776" s="268">
        <f>'!!!KATILIMCI LİSTESİ!!!'!B2769</f>
        <v>0</v>
      </c>
      <c r="D2776" s="269"/>
      <c r="E2776" s="269"/>
      <c r="F2776" s="269"/>
      <c r="G2776" s="269"/>
      <c r="H2776" s="269"/>
      <c r="I2776" s="269"/>
      <c r="J2776" s="269"/>
      <c r="K2776" s="270"/>
      <c r="L2776" s="270"/>
      <c r="M2776" s="270"/>
      <c r="N2776" s="270"/>
      <c r="O2776" s="270"/>
      <c r="P2776" s="270"/>
      <c r="Q2776" s="270"/>
      <c r="R2776" s="269"/>
      <c r="S2776" s="269"/>
      <c r="T2776" s="269"/>
      <c r="U2776" s="269"/>
      <c r="V2776" s="269"/>
      <c r="W2776" s="269"/>
      <c r="X2776" s="269"/>
      <c r="Y2776" s="270"/>
      <c r="Z2776" s="270"/>
      <c r="AA2776" s="270"/>
      <c r="AB2776" s="270"/>
      <c r="AC2776" s="270"/>
      <c r="AD2776" s="270"/>
      <c r="AE2776" s="270"/>
      <c r="AF2776" s="269"/>
      <c r="AG2776" s="269"/>
      <c r="AH2776" s="269"/>
      <c r="AI2776" s="269"/>
      <c r="AJ2776" s="269"/>
      <c r="AK2776" s="269"/>
      <c r="AL2776" s="269"/>
    </row>
    <row r="2777" spans="1:38" ht="11.25" x14ac:dyDescent="0.2">
      <c r="A2777" s="266">
        <v>2769</v>
      </c>
      <c r="B2777" s="267">
        <f>'!!!KATILIMCI LİSTESİ!!!'!C2770</f>
        <v>0</v>
      </c>
      <c r="C2777" s="268">
        <f>'!!!KATILIMCI LİSTESİ!!!'!B2770</f>
        <v>0</v>
      </c>
      <c r="D2777" s="269"/>
      <c r="E2777" s="269"/>
      <c r="F2777" s="269"/>
      <c r="G2777" s="269"/>
      <c r="H2777" s="269"/>
      <c r="I2777" s="269"/>
      <c r="J2777" s="269"/>
      <c r="K2777" s="270"/>
      <c r="L2777" s="270"/>
      <c r="M2777" s="270"/>
      <c r="N2777" s="270"/>
      <c r="O2777" s="270"/>
      <c r="P2777" s="270"/>
      <c r="Q2777" s="270"/>
      <c r="R2777" s="269"/>
      <c r="S2777" s="269"/>
      <c r="T2777" s="269"/>
      <c r="U2777" s="269"/>
      <c r="V2777" s="269"/>
      <c r="W2777" s="269"/>
      <c r="X2777" s="269"/>
      <c r="Y2777" s="270"/>
      <c r="Z2777" s="270"/>
      <c r="AA2777" s="270"/>
      <c r="AB2777" s="270"/>
      <c r="AC2777" s="270"/>
      <c r="AD2777" s="270"/>
      <c r="AE2777" s="270"/>
      <c r="AF2777" s="269"/>
      <c r="AG2777" s="269"/>
      <c r="AH2777" s="269"/>
      <c r="AI2777" s="269"/>
      <c r="AJ2777" s="269"/>
      <c r="AK2777" s="269"/>
      <c r="AL2777" s="269"/>
    </row>
    <row r="2778" spans="1:38" ht="11.25" x14ac:dyDescent="0.2">
      <c r="A2778" s="266">
        <v>2770</v>
      </c>
      <c r="B2778" s="267">
        <f>'!!!KATILIMCI LİSTESİ!!!'!C2771</f>
        <v>0</v>
      </c>
      <c r="C2778" s="268">
        <f>'!!!KATILIMCI LİSTESİ!!!'!B2771</f>
        <v>0</v>
      </c>
      <c r="D2778" s="269"/>
      <c r="E2778" s="269"/>
      <c r="F2778" s="269"/>
      <c r="G2778" s="269"/>
      <c r="H2778" s="269"/>
      <c r="I2778" s="269"/>
      <c r="J2778" s="269"/>
      <c r="K2778" s="270"/>
      <c r="L2778" s="270"/>
      <c r="M2778" s="270"/>
      <c r="N2778" s="270"/>
      <c r="O2778" s="270"/>
      <c r="P2778" s="270"/>
      <c r="Q2778" s="270"/>
      <c r="R2778" s="269"/>
      <c r="S2778" s="269"/>
      <c r="T2778" s="269"/>
      <c r="U2778" s="269"/>
      <c r="V2778" s="269"/>
      <c r="W2778" s="269"/>
      <c r="X2778" s="269"/>
      <c r="Y2778" s="270"/>
      <c r="Z2778" s="270"/>
      <c r="AA2778" s="270"/>
      <c r="AB2778" s="270"/>
      <c r="AC2778" s="270"/>
      <c r="AD2778" s="270"/>
      <c r="AE2778" s="270"/>
      <c r="AF2778" s="269"/>
      <c r="AG2778" s="269"/>
      <c r="AH2778" s="269"/>
      <c r="AI2778" s="269"/>
      <c r="AJ2778" s="269"/>
      <c r="AK2778" s="269"/>
      <c r="AL2778" s="269"/>
    </row>
    <row r="2779" spans="1:38" ht="11.25" x14ac:dyDescent="0.2">
      <c r="A2779" s="266">
        <v>2771</v>
      </c>
      <c r="B2779" s="267">
        <f>'!!!KATILIMCI LİSTESİ!!!'!C2772</f>
        <v>0</v>
      </c>
      <c r="C2779" s="268">
        <f>'!!!KATILIMCI LİSTESİ!!!'!B2772</f>
        <v>0</v>
      </c>
      <c r="D2779" s="269"/>
      <c r="E2779" s="269"/>
      <c r="F2779" s="269"/>
      <c r="G2779" s="269"/>
      <c r="H2779" s="269"/>
      <c r="I2779" s="269"/>
      <c r="J2779" s="269"/>
      <c r="K2779" s="270"/>
      <c r="L2779" s="270"/>
      <c r="M2779" s="270"/>
      <c r="N2779" s="270"/>
      <c r="O2779" s="270"/>
      <c r="P2779" s="270"/>
      <c r="Q2779" s="270"/>
      <c r="R2779" s="269"/>
      <c r="S2779" s="269"/>
      <c r="T2779" s="269"/>
      <c r="U2779" s="269"/>
      <c r="V2779" s="269"/>
      <c r="W2779" s="269"/>
      <c r="X2779" s="269"/>
      <c r="Y2779" s="270"/>
      <c r="Z2779" s="270"/>
      <c r="AA2779" s="270"/>
      <c r="AB2779" s="270"/>
      <c r="AC2779" s="270"/>
      <c r="AD2779" s="270"/>
      <c r="AE2779" s="270"/>
      <c r="AF2779" s="269"/>
      <c r="AG2779" s="269"/>
      <c r="AH2779" s="269"/>
      <c r="AI2779" s="269"/>
      <c r="AJ2779" s="269"/>
      <c r="AK2779" s="269"/>
      <c r="AL2779" s="269"/>
    </row>
    <row r="2780" spans="1:38" ht="11.25" x14ac:dyDescent="0.2">
      <c r="A2780" s="266">
        <v>2772</v>
      </c>
      <c r="B2780" s="267">
        <f>'!!!KATILIMCI LİSTESİ!!!'!C2773</f>
        <v>0</v>
      </c>
      <c r="C2780" s="268">
        <f>'!!!KATILIMCI LİSTESİ!!!'!B2773</f>
        <v>0</v>
      </c>
      <c r="D2780" s="269"/>
      <c r="E2780" s="269"/>
      <c r="F2780" s="269"/>
      <c r="G2780" s="269"/>
      <c r="H2780" s="269"/>
      <c r="I2780" s="269"/>
      <c r="J2780" s="269"/>
      <c r="K2780" s="270"/>
      <c r="L2780" s="270"/>
      <c r="M2780" s="270"/>
      <c r="N2780" s="270"/>
      <c r="O2780" s="270"/>
      <c r="P2780" s="270"/>
      <c r="Q2780" s="270"/>
      <c r="R2780" s="269"/>
      <c r="S2780" s="269"/>
      <c r="T2780" s="269"/>
      <c r="U2780" s="269"/>
      <c r="V2780" s="269"/>
      <c r="W2780" s="269"/>
      <c r="X2780" s="269"/>
      <c r="Y2780" s="270"/>
      <c r="Z2780" s="270"/>
      <c r="AA2780" s="270"/>
      <c r="AB2780" s="270"/>
      <c r="AC2780" s="270"/>
      <c r="AD2780" s="270"/>
      <c r="AE2780" s="270"/>
      <c r="AF2780" s="269"/>
      <c r="AG2780" s="269"/>
      <c r="AH2780" s="269"/>
      <c r="AI2780" s="269"/>
      <c r="AJ2780" s="269"/>
      <c r="AK2780" s="269"/>
      <c r="AL2780" s="269"/>
    </row>
    <row r="2781" spans="1:38" ht="11.25" x14ac:dyDescent="0.2">
      <c r="A2781" s="266">
        <v>2773</v>
      </c>
      <c r="B2781" s="267">
        <f>'!!!KATILIMCI LİSTESİ!!!'!C2774</f>
        <v>0</v>
      </c>
      <c r="C2781" s="268">
        <f>'!!!KATILIMCI LİSTESİ!!!'!B2774</f>
        <v>0</v>
      </c>
      <c r="D2781" s="269"/>
      <c r="E2781" s="269"/>
      <c r="F2781" s="269"/>
      <c r="G2781" s="269"/>
      <c r="H2781" s="269"/>
      <c r="I2781" s="269"/>
      <c r="J2781" s="269"/>
      <c r="K2781" s="270"/>
      <c r="L2781" s="270"/>
      <c r="M2781" s="270"/>
      <c r="N2781" s="270"/>
      <c r="O2781" s="270"/>
      <c r="P2781" s="270"/>
      <c r="Q2781" s="270"/>
      <c r="R2781" s="269"/>
      <c r="S2781" s="269"/>
      <c r="T2781" s="269"/>
      <c r="U2781" s="269"/>
      <c r="V2781" s="269"/>
      <c r="W2781" s="269"/>
      <c r="X2781" s="269"/>
      <c r="Y2781" s="270"/>
      <c r="Z2781" s="270"/>
      <c r="AA2781" s="270"/>
      <c r="AB2781" s="270"/>
      <c r="AC2781" s="270"/>
      <c r="AD2781" s="270"/>
      <c r="AE2781" s="270"/>
      <c r="AF2781" s="269"/>
      <c r="AG2781" s="269"/>
      <c r="AH2781" s="269"/>
      <c r="AI2781" s="269"/>
      <c r="AJ2781" s="269"/>
      <c r="AK2781" s="269"/>
      <c r="AL2781" s="269"/>
    </row>
    <row r="2782" spans="1:38" ht="11.25" x14ac:dyDescent="0.2">
      <c r="A2782" s="266">
        <v>2774</v>
      </c>
      <c r="B2782" s="267">
        <f>'!!!KATILIMCI LİSTESİ!!!'!C2775</f>
        <v>0</v>
      </c>
      <c r="C2782" s="268">
        <f>'!!!KATILIMCI LİSTESİ!!!'!B2775</f>
        <v>0</v>
      </c>
      <c r="D2782" s="269"/>
      <c r="E2782" s="269"/>
      <c r="F2782" s="269"/>
      <c r="G2782" s="269"/>
      <c r="H2782" s="269"/>
      <c r="I2782" s="269"/>
      <c r="J2782" s="269"/>
      <c r="K2782" s="270"/>
      <c r="L2782" s="270"/>
      <c r="M2782" s="270"/>
      <c r="N2782" s="270"/>
      <c r="O2782" s="270"/>
      <c r="P2782" s="270"/>
      <c r="Q2782" s="270"/>
      <c r="R2782" s="269"/>
      <c r="S2782" s="269"/>
      <c r="T2782" s="269"/>
      <c r="U2782" s="269"/>
      <c r="V2782" s="269"/>
      <c r="W2782" s="269"/>
      <c r="X2782" s="269"/>
      <c r="Y2782" s="270"/>
      <c r="Z2782" s="270"/>
      <c r="AA2782" s="270"/>
      <c r="AB2782" s="270"/>
      <c r="AC2782" s="270"/>
      <c r="AD2782" s="270"/>
      <c r="AE2782" s="270"/>
      <c r="AF2782" s="269"/>
      <c r="AG2782" s="269"/>
      <c r="AH2782" s="269"/>
      <c r="AI2782" s="269"/>
      <c r="AJ2782" s="269"/>
      <c r="AK2782" s="269"/>
      <c r="AL2782" s="269"/>
    </row>
    <row r="2783" spans="1:38" ht="11.25" x14ac:dyDescent="0.2">
      <c r="A2783" s="266">
        <v>2775</v>
      </c>
      <c r="B2783" s="267">
        <f>'!!!KATILIMCI LİSTESİ!!!'!C2776</f>
        <v>0</v>
      </c>
      <c r="C2783" s="268">
        <f>'!!!KATILIMCI LİSTESİ!!!'!B2776</f>
        <v>0</v>
      </c>
      <c r="D2783" s="269"/>
      <c r="E2783" s="269"/>
      <c r="F2783" s="269"/>
      <c r="G2783" s="269"/>
      <c r="H2783" s="269"/>
      <c r="I2783" s="269"/>
      <c r="J2783" s="269"/>
      <c r="K2783" s="270"/>
      <c r="L2783" s="270"/>
      <c r="M2783" s="270"/>
      <c r="N2783" s="270"/>
      <c r="O2783" s="270"/>
      <c r="P2783" s="270"/>
      <c r="Q2783" s="270"/>
      <c r="R2783" s="269"/>
      <c r="S2783" s="269"/>
      <c r="T2783" s="269"/>
      <c r="U2783" s="269"/>
      <c r="V2783" s="269"/>
      <c r="W2783" s="269"/>
      <c r="X2783" s="269"/>
      <c r="Y2783" s="270"/>
      <c r="Z2783" s="270"/>
      <c r="AA2783" s="270"/>
      <c r="AB2783" s="270"/>
      <c r="AC2783" s="270"/>
      <c r="AD2783" s="270"/>
      <c r="AE2783" s="270"/>
      <c r="AF2783" s="269"/>
      <c r="AG2783" s="269"/>
      <c r="AH2783" s="269"/>
      <c r="AI2783" s="269"/>
      <c r="AJ2783" s="269"/>
      <c r="AK2783" s="269"/>
      <c r="AL2783" s="269"/>
    </row>
    <row r="2784" spans="1:38" ht="11.25" x14ac:dyDescent="0.2">
      <c r="A2784" s="266">
        <v>2776</v>
      </c>
      <c r="B2784" s="267">
        <f>'!!!KATILIMCI LİSTESİ!!!'!C2777</f>
        <v>0</v>
      </c>
      <c r="C2784" s="268">
        <f>'!!!KATILIMCI LİSTESİ!!!'!B2777</f>
        <v>0</v>
      </c>
      <c r="D2784" s="269"/>
      <c r="E2784" s="269"/>
      <c r="F2784" s="269"/>
      <c r="G2784" s="269"/>
      <c r="H2784" s="269"/>
      <c r="I2784" s="269"/>
      <c r="J2784" s="269"/>
      <c r="K2784" s="270"/>
      <c r="L2784" s="270"/>
      <c r="M2784" s="270"/>
      <c r="N2784" s="270"/>
      <c r="O2784" s="270"/>
      <c r="P2784" s="270"/>
      <c r="Q2784" s="270"/>
      <c r="R2784" s="269"/>
      <c r="S2784" s="269"/>
      <c r="T2784" s="269"/>
      <c r="U2784" s="269"/>
      <c r="V2784" s="269"/>
      <c r="W2784" s="269"/>
      <c r="X2784" s="269"/>
      <c r="Y2784" s="270"/>
      <c r="Z2784" s="270"/>
      <c r="AA2784" s="270"/>
      <c r="AB2784" s="270"/>
      <c r="AC2784" s="270"/>
      <c r="AD2784" s="270"/>
      <c r="AE2784" s="270"/>
      <c r="AF2784" s="269"/>
      <c r="AG2784" s="269"/>
      <c r="AH2784" s="269"/>
      <c r="AI2784" s="269"/>
      <c r="AJ2784" s="269"/>
      <c r="AK2784" s="269"/>
      <c r="AL2784" s="269"/>
    </row>
    <row r="2785" spans="1:38" ht="11.25" x14ac:dyDescent="0.2">
      <c r="A2785" s="266">
        <v>2777</v>
      </c>
      <c r="B2785" s="267">
        <f>'!!!KATILIMCI LİSTESİ!!!'!C2778</f>
        <v>0</v>
      </c>
      <c r="C2785" s="268">
        <f>'!!!KATILIMCI LİSTESİ!!!'!B2778</f>
        <v>0</v>
      </c>
      <c r="D2785" s="269"/>
      <c r="E2785" s="269"/>
      <c r="F2785" s="269"/>
      <c r="G2785" s="269"/>
      <c r="H2785" s="269"/>
      <c r="I2785" s="269"/>
      <c r="J2785" s="269"/>
      <c r="K2785" s="270"/>
      <c r="L2785" s="270"/>
      <c r="M2785" s="270"/>
      <c r="N2785" s="270"/>
      <c r="O2785" s="270"/>
      <c r="P2785" s="270"/>
      <c r="Q2785" s="270"/>
      <c r="R2785" s="269"/>
      <c r="S2785" s="269"/>
      <c r="T2785" s="269"/>
      <c r="U2785" s="269"/>
      <c r="V2785" s="269"/>
      <c r="W2785" s="269"/>
      <c r="X2785" s="269"/>
      <c r="Y2785" s="270"/>
      <c r="Z2785" s="270"/>
      <c r="AA2785" s="270"/>
      <c r="AB2785" s="270"/>
      <c r="AC2785" s="270"/>
      <c r="AD2785" s="270"/>
      <c r="AE2785" s="270"/>
      <c r="AF2785" s="269"/>
      <c r="AG2785" s="269"/>
      <c r="AH2785" s="269"/>
      <c r="AI2785" s="269"/>
      <c r="AJ2785" s="269"/>
      <c r="AK2785" s="269"/>
      <c r="AL2785" s="269"/>
    </row>
    <row r="2786" spans="1:38" ht="11.25" x14ac:dyDescent="0.2">
      <c r="A2786" s="266">
        <v>2778</v>
      </c>
      <c r="B2786" s="267">
        <f>'!!!KATILIMCI LİSTESİ!!!'!C2779</f>
        <v>0</v>
      </c>
      <c r="C2786" s="268">
        <f>'!!!KATILIMCI LİSTESİ!!!'!B2779</f>
        <v>0</v>
      </c>
      <c r="D2786" s="269"/>
      <c r="E2786" s="269"/>
      <c r="F2786" s="269"/>
      <c r="G2786" s="269"/>
      <c r="H2786" s="269"/>
      <c r="I2786" s="269"/>
      <c r="J2786" s="269"/>
      <c r="K2786" s="270"/>
      <c r="L2786" s="270"/>
      <c r="M2786" s="270"/>
      <c r="N2786" s="270"/>
      <c r="O2786" s="270"/>
      <c r="P2786" s="270"/>
      <c r="Q2786" s="270"/>
      <c r="R2786" s="269"/>
      <c r="S2786" s="269"/>
      <c r="T2786" s="269"/>
      <c r="U2786" s="269"/>
      <c r="V2786" s="269"/>
      <c r="W2786" s="269"/>
      <c r="X2786" s="269"/>
      <c r="Y2786" s="270"/>
      <c r="Z2786" s="270"/>
      <c r="AA2786" s="270"/>
      <c r="AB2786" s="270"/>
      <c r="AC2786" s="270"/>
      <c r="AD2786" s="270"/>
      <c r="AE2786" s="270"/>
      <c r="AF2786" s="269"/>
      <c r="AG2786" s="269"/>
      <c r="AH2786" s="269"/>
      <c r="AI2786" s="269"/>
      <c r="AJ2786" s="269"/>
      <c r="AK2786" s="269"/>
      <c r="AL2786" s="269"/>
    </row>
    <row r="2787" spans="1:38" ht="11.25" x14ac:dyDescent="0.2">
      <c r="A2787" s="266">
        <v>2779</v>
      </c>
      <c r="B2787" s="267">
        <f>'!!!KATILIMCI LİSTESİ!!!'!C2780</f>
        <v>0</v>
      </c>
      <c r="C2787" s="268">
        <f>'!!!KATILIMCI LİSTESİ!!!'!B2780</f>
        <v>0</v>
      </c>
      <c r="D2787" s="269"/>
      <c r="E2787" s="269"/>
      <c r="F2787" s="269"/>
      <c r="G2787" s="269"/>
      <c r="H2787" s="269"/>
      <c r="I2787" s="269"/>
      <c r="J2787" s="269"/>
      <c r="K2787" s="270"/>
      <c r="L2787" s="270"/>
      <c r="M2787" s="270"/>
      <c r="N2787" s="270"/>
      <c r="O2787" s="270"/>
      <c r="P2787" s="270"/>
      <c r="Q2787" s="270"/>
      <c r="R2787" s="269"/>
      <c r="S2787" s="269"/>
      <c r="T2787" s="269"/>
      <c r="U2787" s="269"/>
      <c r="V2787" s="269"/>
      <c r="W2787" s="269"/>
      <c r="X2787" s="269"/>
      <c r="Y2787" s="270"/>
      <c r="Z2787" s="270"/>
      <c r="AA2787" s="270"/>
      <c r="AB2787" s="270"/>
      <c r="AC2787" s="270"/>
      <c r="AD2787" s="270"/>
      <c r="AE2787" s="270"/>
      <c r="AF2787" s="269"/>
      <c r="AG2787" s="269"/>
      <c r="AH2787" s="269"/>
      <c r="AI2787" s="269"/>
      <c r="AJ2787" s="269"/>
      <c r="AK2787" s="269"/>
      <c r="AL2787" s="269"/>
    </row>
    <row r="2788" spans="1:38" ht="11.25" x14ac:dyDescent="0.2">
      <c r="A2788" s="266">
        <v>2780</v>
      </c>
      <c r="B2788" s="267">
        <f>'!!!KATILIMCI LİSTESİ!!!'!C2781</f>
        <v>0</v>
      </c>
      <c r="C2788" s="268">
        <f>'!!!KATILIMCI LİSTESİ!!!'!B2781</f>
        <v>0</v>
      </c>
      <c r="D2788" s="269"/>
      <c r="E2788" s="269"/>
      <c r="F2788" s="269"/>
      <c r="G2788" s="269"/>
      <c r="H2788" s="269"/>
      <c r="I2788" s="269"/>
      <c r="J2788" s="269"/>
      <c r="K2788" s="270"/>
      <c r="L2788" s="270"/>
      <c r="M2788" s="270"/>
      <c r="N2788" s="270"/>
      <c r="O2788" s="270"/>
      <c r="P2788" s="270"/>
      <c r="Q2788" s="270"/>
      <c r="R2788" s="269"/>
      <c r="S2788" s="269"/>
      <c r="T2788" s="269"/>
      <c r="U2788" s="269"/>
      <c r="V2788" s="269"/>
      <c r="W2788" s="269"/>
      <c r="X2788" s="269"/>
      <c r="Y2788" s="270"/>
      <c r="Z2788" s="270"/>
      <c r="AA2788" s="270"/>
      <c r="AB2788" s="270"/>
      <c r="AC2788" s="270"/>
      <c r="AD2788" s="270"/>
      <c r="AE2788" s="270"/>
      <c r="AF2788" s="269"/>
      <c r="AG2788" s="269"/>
      <c r="AH2788" s="269"/>
      <c r="AI2788" s="269"/>
      <c r="AJ2788" s="269"/>
      <c r="AK2788" s="269"/>
      <c r="AL2788" s="269"/>
    </row>
    <row r="2789" spans="1:38" ht="11.25" x14ac:dyDescent="0.2">
      <c r="A2789" s="266">
        <v>2781</v>
      </c>
      <c r="B2789" s="267">
        <f>'!!!KATILIMCI LİSTESİ!!!'!C2782</f>
        <v>0</v>
      </c>
      <c r="C2789" s="268">
        <f>'!!!KATILIMCI LİSTESİ!!!'!B2782</f>
        <v>0</v>
      </c>
      <c r="D2789" s="269"/>
      <c r="E2789" s="269"/>
      <c r="F2789" s="269"/>
      <c r="G2789" s="269"/>
      <c r="H2789" s="269"/>
      <c r="I2789" s="269"/>
      <c r="J2789" s="269"/>
      <c r="K2789" s="270"/>
      <c r="L2789" s="270"/>
      <c r="M2789" s="270"/>
      <c r="N2789" s="270"/>
      <c r="O2789" s="270"/>
      <c r="P2789" s="270"/>
      <c r="Q2789" s="270"/>
      <c r="R2789" s="269"/>
      <c r="S2789" s="269"/>
      <c r="T2789" s="269"/>
      <c r="U2789" s="269"/>
      <c r="V2789" s="269"/>
      <c r="W2789" s="269"/>
      <c r="X2789" s="269"/>
      <c r="Y2789" s="270"/>
      <c r="Z2789" s="270"/>
      <c r="AA2789" s="270"/>
      <c r="AB2789" s="270"/>
      <c r="AC2789" s="270"/>
      <c r="AD2789" s="270"/>
      <c r="AE2789" s="270"/>
      <c r="AF2789" s="269"/>
      <c r="AG2789" s="269"/>
      <c r="AH2789" s="269"/>
      <c r="AI2789" s="269"/>
      <c r="AJ2789" s="269"/>
      <c r="AK2789" s="269"/>
      <c r="AL2789" s="269"/>
    </row>
    <row r="2790" spans="1:38" ht="11.25" x14ac:dyDescent="0.2">
      <c r="A2790" s="266">
        <v>2782</v>
      </c>
      <c r="B2790" s="267">
        <f>'!!!KATILIMCI LİSTESİ!!!'!C2783</f>
        <v>0</v>
      </c>
      <c r="C2790" s="268">
        <f>'!!!KATILIMCI LİSTESİ!!!'!B2783</f>
        <v>0</v>
      </c>
      <c r="D2790" s="269"/>
      <c r="E2790" s="269"/>
      <c r="F2790" s="269"/>
      <c r="G2790" s="269"/>
      <c r="H2790" s="269"/>
      <c r="I2790" s="269"/>
      <c r="J2790" s="269"/>
      <c r="K2790" s="270"/>
      <c r="L2790" s="270"/>
      <c r="M2790" s="270"/>
      <c r="N2790" s="270"/>
      <c r="O2790" s="270"/>
      <c r="P2790" s="270"/>
      <c r="Q2790" s="270"/>
      <c r="R2790" s="269"/>
      <c r="S2790" s="269"/>
      <c r="T2790" s="269"/>
      <c r="U2790" s="269"/>
      <c r="V2790" s="269"/>
      <c r="W2790" s="269"/>
      <c r="X2790" s="269"/>
      <c r="Y2790" s="270"/>
      <c r="Z2790" s="270"/>
      <c r="AA2790" s="270"/>
      <c r="AB2790" s="270"/>
      <c r="AC2790" s="270"/>
      <c r="AD2790" s="270"/>
      <c r="AE2790" s="270"/>
      <c r="AF2790" s="269"/>
      <c r="AG2790" s="269"/>
      <c r="AH2790" s="269"/>
      <c r="AI2790" s="269"/>
      <c r="AJ2790" s="269"/>
      <c r="AK2790" s="269"/>
      <c r="AL2790" s="269"/>
    </row>
    <row r="2791" spans="1:38" ht="11.25" x14ac:dyDescent="0.2">
      <c r="A2791" s="266">
        <v>2783</v>
      </c>
      <c r="B2791" s="267">
        <f>'!!!KATILIMCI LİSTESİ!!!'!C2784</f>
        <v>0</v>
      </c>
      <c r="C2791" s="268">
        <f>'!!!KATILIMCI LİSTESİ!!!'!B2784</f>
        <v>0</v>
      </c>
      <c r="D2791" s="269"/>
      <c r="E2791" s="269"/>
      <c r="F2791" s="269"/>
      <c r="G2791" s="269"/>
      <c r="H2791" s="269"/>
      <c r="I2791" s="269"/>
      <c r="J2791" s="269"/>
      <c r="K2791" s="270"/>
      <c r="L2791" s="270"/>
      <c r="M2791" s="270"/>
      <c r="N2791" s="270"/>
      <c r="O2791" s="270"/>
      <c r="P2791" s="270"/>
      <c r="Q2791" s="270"/>
      <c r="R2791" s="269"/>
      <c r="S2791" s="269"/>
      <c r="T2791" s="269"/>
      <c r="U2791" s="269"/>
      <c r="V2791" s="269"/>
      <c r="W2791" s="269"/>
      <c r="X2791" s="269"/>
      <c r="Y2791" s="270"/>
      <c r="Z2791" s="270"/>
      <c r="AA2791" s="270"/>
      <c r="AB2791" s="270"/>
      <c r="AC2791" s="270"/>
      <c r="AD2791" s="270"/>
      <c r="AE2791" s="270"/>
      <c r="AF2791" s="269"/>
      <c r="AG2791" s="269"/>
      <c r="AH2791" s="269"/>
      <c r="AI2791" s="269"/>
      <c r="AJ2791" s="269"/>
      <c r="AK2791" s="269"/>
      <c r="AL2791" s="269"/>
    </row>
    <row r="2792" spans="1:38" ht="11.25" x14ac:dyDescent="0.2">
      <c r="A2792" s="266">
        <v>2784</v>
      </c>
      <c r="B2792" s="267">
        <f>'!!!KATILIMCI LİSTESİ!!!'!C2785</f>
        <v>0</v>
      </c>
      <c r="C2792" s="268">
        <f>'!!!KATILIMCI LİSTESİ!!!'!B2785</f>
        <v>0</v>
      </c>
      <c r="D2792" s="269"/>
      <c r="E2792" s="269"/>
      <c r="F2792" s="269"/>
      <c r="G2792" s="269"/>
      <c r="H2792" s="269"/>
      <c r="I2792" s="269"/>
      <c r="J2792" s="269"/>
      <c r="K2792" s="270"/>
      <c r="L2792" s="270"/>
      <c r="M2792" s="270"/>
      <c r="N2792" s="270"/>
      <c r="O2792" s="270"/>
      <c r="P2792" s="270"/>
      <c r="Q2792" s="270"/>
      <c r="R2792" s="269"/>
      <c r="S2792" s="269"/>
      <c r="T2792" s="269"/>
      <c r="U2792" s="269"/>
      <c r="V2792" s="269"/>
      <c r="W2792" s="269"/>
      <c r="X2792" s="269"/>
      <c r="Y2792" s="270"/>
      <c r="Z2792" s="270"/>
      <c r="AA2792" s="270"/>
      <c r="AB2792" s="270"/>
      <c r="AC2792" s="270"/>
      <c r="AD2792" s="270"/>
      <c r="AE2792" s="270"/>
      <c r="AF2792" s="269"/>
      <c r="AG2792" s="269"/>
      <c r="AH2792" s="269"/>
      <c r="AI2792" s="269"/>
      <c r="AJ2792" s="269"/>
      <c r="AK2792" s="269"/>
      <c r="AL2792" s="269"/>
    </row>
    <row r="2793" spans="1:38" ht="11.25" x14ac:dyDescent="0.2">
      <c r="A2793" s="266">
        <v>2785</v>
      </c>
      <c r="B2793" s="267">
        <f>'!!!KATILIMCI LİSTESİ!!!'!C2786</f>
        <v>0</v>
      </c>
      <c r="C2793" s="268">
        <f>'!!!KATILIMCI LİSTESİ!!!'!B2786</f>
        <v>0</v>
      </c>
      <c r="D2793" s="269"/>
      <c r="E2793" s="269"/>
      <c r="F2793" s="269"/>
      <c r="G2793" s="269"/>
      <c r="H2793" s="269"/>
      <c r="I2793" s="269"/>
      <c r="J2793" s="269"/>
      <c r="K2793" s="270"/>
      <c r="L2793" s="270"/>
      <c r="M2793" s="270"/>
      <c r="N2793" s="270"/>
      <c r="O2793" s="270"/>
      <c r="P2793" s="270"/>
      <c r="Q2793" s="270"/>
      <c r="R2793" s="269"/>
      <c r="S2793" s="269"/>
      <c r="T2793" s="269"/>
      <c r="U2793" s="269"/>
      <c r="V2793" s="269"/>
      <c r="W2793" s="269"/>
      <c r="X2793" s="269"/>
      <c r="Y2793" s="270"/>
      <c r="Z2793" s="270"/>
      <c r="AA2793" s="270"/>
      <c r="AB2793" s="270"/>
      <c r="AC2793" s="270"/>
      <c r="AD2793" s="270"/>
      <c r="AE2793" s="270"/>
      <c r="AF2793" s="269"/>
      <c r="AG2793" s="269"/>
      <c r="AH2793" s="269"/>
      <c r="AI2793" s="269"/>
      <c r="AJ2793" s="269"/>
      <c r="AK2793" s="269"/>
      <c r="AL2793" s="269"/>
    </row>
    <row r="2794" spans="1:38" ht="11.25" x14ac:dyDescent="0.2">
      <c r="A2794" s="266">
        <v>2786</v>
      </c>
      <c r="B2794" s="267">
        <f>'!!!KATILIMCI LİSTESİ!!!'!C2787</f>
        <v>0</v>
      </c>
      <c r="C2794" s="268">
        <f>'!!!KATILIMCI LİSTESİ!!!'!B2787</f>
        <v>0</v>
      </c>
      <c r="D2794" s="269"/>
      <c r="E2794" s="269"/>
      <c r="F2794" s="269"/>
      <c r="G2794" s="269"/>
      <c r="H2794" s="269"/>
      <c r="I2794" s="269"/>
      <c r="J2794" s="269"/>
      <c r="K2794" s="270"/>
      <c r="L2794" s="270"/>
      <c r="M2794" s="270"/>
      <c r="N2794" s="270"/>
      <c r="O2794" s="270"/>
      <c r="P2794" s="270"/>
      <c r="Q2794" s="270"/>
      <c r="R2794" s="269"/>
      <c r="S2794" s="269"/>
      <c r="T2794" s="269"/>
      <c r="U2794" s="269"/>
      <c r="V2794" s="269"/>
      <c r="W2794" s="269"/>
      <c r="X2794" s="269"/>
      <c r="Y2794" s="270"/>
      <c r="Z2794" s="270"/>
      <c r="AA2794" s="270"/>
      <c r="AB2794" s="270"/>
      <c r="AC2794" s="270"/>
      <c r="AD2794" s="270"/>
      <c r="AE2794" s="270"/>
      <c r="AF2794" s="269"/>
      <c r="AG2794" s="269"/>
      <c r="AH2794" s="269"/>
      <c r="AI2794" s="269"/>
      <c r="AJ2794" s="269"/>
      <c r="AK2794" s="269"/>
      <c r="AL2794" s="269"/>
    </row>
    <row r="2795" spans="1:38" ht="11.25" x14ac:dyDescent="0.2">
      <c r="A2795" s="266">
        <v>2787</v>
      </c>
      <c r="B2795" s="267">
        <f>'!!!KATILIMCI LİSTESİ!!!'!C2788</f>
        <v>0</v>
      </c>
      <c r="C2795" s="268">
        <f>'!!!KATILIMCI LİSTESİ!!!'!B2788</f>
        <v>0</v>
      </c>
      <c r="D2795" s="269"/>
      <c r="E2795" s="269"/>
      <c r="F2795" s="269"/>
      <c r="G2795" s="269"/>
      <c r="H2795" s="269"/>
      <c r="I2795" s="269"/>
      <c r="J2795" s="269"/>
      <c r="K2795" s="270"/>
      <c r="L2795" s="270"/>
      <c r="M2795" s="270"/>
      <c r="N2795" s="270"/>
      <c r="O2795" s="270"/>
      <c r="P2795" s="270"/>
      <c r="Q2795" s="270"/>
      <c r="R2795" s="269"/>
      <c r="S2795" s="269"/>
      <c r="T2795" s="269"/>
      <c r="U2795" s="269"/>
      <c r="V2795" s="269"/>
      <c r="W2795" s="269"/>
      <c r="X2795" s="269"/>
      <c r="Y2795" s="270"/>
      <c r="Z2795" s="270"/>
      <c r="AA2795" s="270"/>
      <c r="AB2795" s="270"/>
      <c r="AC2795" s="270"/>
      <c r="AD2795" s="270"/>
      <c r="AE2795" s="270"/>
      <c r="AF2795" s="269"/>
      <c r="AG2795" s="269"/>
      <c r="AH2795" s="269"/>
      <c r="AI2795" s="269"/>
      <c r="AJ2795" s="269"/>
      <c r="AK2795" s="269"/>
      <c r="AL2795" s="269"/>
    </row>
    <row r="2796" spans="1:38" ht="11.25" x14ac:dyDescent="0.2">
      <c r="A2796" s="266">
        <v>2788</v>
      </c>
      <c r="B2796" s="267">
        <f>'!!!KATILIMCI LİSTESİ!!!'!C2789</f>
        <v>0</v>
      </c>
      <c r="C2796" s="268">
        <f>'!!!KATILIMCI LİSTESİ!!!'!B2789</f>
        <v>0</v>
      </c>
      <c r="D2796" s="269"/>
      <c r="E2796" s="269"/>
      <c r="F2796" s="269"/>
      <c r="G2796" s="269"/>
      <c r="H2796" s="269"/>
      <c r="I2796" s="269"/>
      <c r="J2796" s="269"/>
      <c r="K2796" s="270"/>
      <c r="L2796" s="270"/>
      <c r="M2796" s="270"/>
      <c r="N2796" s="270"/>
      <c r="O2796" s="270"/>
      <c r="P2796" s="270"/>
      <c r="Q2796" s="270"/>
      <c r="R2796" s="269"/>
      <c r="S2796" s="269"/>
      <c r="T2796" s="269"/>
      <c r="U2796" s="269"/>
      <c r="V2796" s="269"/>
      <c r="W2796" s="269"/>
      <c r="X2796" s="269"/>
      <c r="Y2796" s="270"/>
      <c r="Z2796" s="270"/>
      <c r="AA2796" s="270"/>
      <c r="AB2796" s="270"/>
      <c r="AC2796" s="270"/>
      <c r="AD2796" s="270"/>
      <c r="AE2796" s="270"/>
      <c r="AF2796" s="269"/>
      <c r="AG2796" s="269"/>
      <c r="AH2796" s="269"/>
      <c r="AI2796" s="269"/>
      <c r="AJ2796" s="269"/>
      <c r="AK2796" s="269"/>
      <c r="AL2796" s="269"/>
    </row>
    <row r="2797" spans="1:38" ht="11.25" x14ac:dyDescent="0.2">
      <c r="A2797" s="266">
        <v>2789</v>
      </c>
      <c r="B2797" s="267">
        <f>'!!!KATILIMCI LİSTESİ!!!'!C2790</f>
        <v>0</v>
      </c>
      <c r="C2797" s="268">
        <f>'!!!KATILIMCI LİSTESİ!!!'!B2790</f>
        <v>0</v>
      </c>
      <c r="D2797" s="269"/>
      <c r="E2797" s="269"/>
      <c r="F2797" s="269"/>
      <c r="G2797" s="269"/>
      <c r="H2797" s="269"/>
      <c r="I2797" s="269"/>
      <c r="J2797" s="269"/>
      <c r="K2797" s="270"/>
      <c r="L2797" s="270"/>
      <c r="M2797" s="270"/>
      <c r="N2797" s="270"/>
      <c r="O2797" s="270"/>
      <c r="P2797" s="270"/>
      <c r="Q2797" s="270"/>
      <c r="R2797" s="269"/>
      <c r="S2797" s="269"/>
      <c r="T2797" s="269"/>
      <c r="U2797" s="269"/>
      <c r="V2797" s="269"/>
      <c r="W2797" s="269"/>
      <c r="X2797" s="269"/>
      <c r="Y2797" s="270"/>
      <c r="Z2797" s="270"/>
      <c r="AA2797" s="270"/>
      <c r="AB2797" s="270"/>
      <c r="AC2797" s="270"/>
      <c r="AD2797" s="270"/>
      <c r="AE2797" s="270"/>
      <c r="AF2797" s="269"/>
      <c r="AG2797" s="269"/>
      <c r="AH2797" s="269"/>
      <c r="AI2797" s="269"/>
      <c r="AJ2797" s="269"/>
      <c r="AK2797" s="269"/>
      <c r="AL2797" s="269"/>
    </row>
    <row r="2798" spans="1:38" ht="11.25" x14ac:dyDescent="0.2">
      <c r="A2798" s="266">
        <v>2790</v>
      </c>
      <c r="B2798" s="267">
        <f>'!!!KATILIMCI LİSTESİ!!!'!C2791</f>
        <v>0</v>
      </c>
      <c r="C2798" s="268">
        <f>'!!!KATILIMCI LİSTESİ!!!'!B2791</f>
        <v>0</v>
      </c>
      <c r="D2798" s="269"/>
      <c r="E2798" s="269"/>
      <c r="F2798" s="269"/>
      <c r="G2798" s="269"/>
      <c r="H2798" s="269"/>
      <c r="I2798" s="269"/>
      <c r="J2798" s="269"/>
      <c r="K2798" s="270"/>
      <c r="L2798" s="270"/>
      <c r="M2798" s="270"/>
      <c r="N2798" s="270"/>
      <c r="O2798" s="270"/>
      <c r="P2798" s="270"/>
      <c r="Q2798" s="270"/>
      <c r="R2798" s="269"/>
      <c r="S2798" s="269"/>
      <c r="T2798" s="269"/>
      <c r="U2798" s="269"/>
      <c r="V2798" s="269"/>
      <c r="W2798" s="269"/>
      <c r="X2798" s="269"/>
      <c r="Y2798" s="270"/>
      <c r="Z2798" s="270"/>
      <c r="AA2798" s="270"/>
      <c r="AB2798" s="270"/>
      <c r="AC2798" s="270"/>
      <c r="AD2798" s="270"/>
      <c r="AE2798" s="270"/>
      <c r="AF2798" s="269"/>
      <c r="AG2798" s="269"/>
      <c r="AH2798" s="269"/>
      <c r="AI2798" s="269"/>
      <c r="AJ2798" s="269"/>
      <c r="AK2798" s="269"/>
      <c r="AL2798" s="269"/>
    </row>
    <row r="2799" spans="1:38" ht="11.25" x14ac:dyDescent="0.2">
      <c r="A2799" s="266">
        <v>2791</v>
      </c>
      <c r="B2799" s="267">
        <f>'!!!KATILIMCI LİSTESİ!!!'!C2792</f>
        <v>0</v>
      </c>
      <c r="C2799" s="268">
        <f>'!!!KATILIMCI LİSTESİ!!!'!B2792</f>
        <v>0</v>
      </c>
      <c r="D2799" s="269"/>
      <c r="E2799" s="269"/>
      <c r="F2799" s="269"/>
      <c r="G2799" s="269"/>
      <c r="H2799" s="269"/>
      <c r="I2799" s="269"/>
      <c r="J2799" s="269"/>
      <c r="K2799" s="270"/>
      <c r="L2799" s="270"/>
      <c r="M2799" s="270"/>
      <c r="N2799" s="270"/>
      <c r="O2799" s="270"/>
      <c r="P2799" s="270"/>
      <c r="Q2799" s="270"/>
      <c r="R2799" s="269"/>
      <c r="S2799" s="269"/>
      <c r="T2799" s="269"/>
      <c r="U2799" s="269"/>
      <c r="V2799" s="269"/>
      <c r="W2799" s="269"/>
      <c r="X2799" s="269"/>
      <c r="Y2799" s="270"/>
      <c r="Z2799" s="270"/>
      <c r="AA2799" s="270"/>
      <c r="AB2799" s="270"/>
      <c r="AC2799" s="270"/>
      <c r="AD2799" s="270"/>
      <c r="AE2799" s="270"/>
      <c r="AF2799" s="269"/>
      <c r="AG2799" s="269"/>
      <c r="AH2799" s="269"/>
      <c r="AI2799" s="269"/>
      <c r="AJ2799" s="269"/>
      <c r="AK2799" s="269"/>
      <c r="AL2799" s="269"/>
    </row>
    <row r="2800" spans="1:38" ht="11.25" x14ac:dyDescent="0.2">
      <c r="A2800" s="266">
        <v>2792</v>
      </c>
      <c r="B2800" s="267">
        <f>'!!!KATILIMCI LİSTESİ!!!'!C2793</f>
        <v>0</v>
      </c>
      <c r="C2800" s="268">
        <f>'!!!KATILIMCI LİSTESİ!!!'!B2793</f>
        <v>0</v>
      </c>
      <c r="D2800" s="269"/>
      <c r="E2800" s="269"/>
      <c r="F2800" s="269"/>
      <c r="G2800" s="269"/>
      <c r="H2800" s="269"/>
      <c r="I2800" s="269"/>
      <c r="J2800" s="269"/>
      <c r="K2800" s="270"/>
      <c r="L2800" s="270"/>
      <c r="M2800" s="270"/>
      <c r="N2800" s="270"/>
      <c r="O2800" s="270"/>
      <c r="P2800" s="270"/>
      <c r="Q2800" s="270"/>
      <c r="R2800" s="269"/>
      <c r="S2800" s="269"/>
      <c r="T2800" s="269"/>
      <c r="U2800" s="269"/>
      <c r="V2800" s="269"/>
      <c r="W2800" s="269"/>
      <c r="X2800" s="269"/>
      <c r="Y2800" s="270"/>
      <c r="Z2800" s="270"/>
      <c r="AA2800" s="270"/>
      <c r="AB2800" s="270"/>
      <c r="AC2800" s="270"/>
      <c r="AD2800" s="270"/>
      <c r="AE2800" s="270"/>
      <c r="AF2800" s="269"/>
      <c r="AG2800" s="269"/>
      <c r="AH2800" s="269"/>
      <c r="AI2800" s="269"/>
      <c r="AJ2800" s="269"/>
      <c r="AK2800" s="269"/>
      <c r="AL2800" s="269"/>
    </row>
    <row r="2801" spans="1:38" ht="11.25" x14ac:dyDescent="0.2">
      <c r="A2801" s="266">
        <v>2793</v>
      </c>
      <c r="B2801" s="267">
        <f>'!!!KATILIMCI LİSTESİ!!!'!C2794</f>
        <v>0</v>
      </c>
      <c r="C2801" s="268">
        <f>'!!!KATILIMCI LİSTESİ!!!'!B2794</f>
        <v>0</v>
      </c>
      <c r="D2801" s="269"/>
      <c r="E2801" s="269"/>
      <c r="F2801" s="269"/>
      <c r="G2801" s="269"/>
      <c r="H2801" s="269"/>
      <c r="I2801" s="269"/>
      <c r="J2801" s="269"/>
      <c r="K2801" s="270"/>
      <c r="L2801" s="270"/>
      <c r="M2801" s="270"/>
      <c r="N2801" s="270"/>
      <c r="O2801" s="270"/>
      <c r="P2801" s="270"/>
      <c r="Q2801" s="270"/>
      <c r="R2801" s="269"/>
      <c r="S2801" s="269"/>
      <c r="T2801" s="269"/>
      <c r="U2801" s="269"/>
      <c r="V2801" s="269"/>
      <c r="W2801" s="269"/>
      <c r="X2801" s="269"/>
      <c r="Y2801" s="270"/>
      <c r="Z2801" s="270"/>
      <c r="AA2801" s="270"/>
      <c r="AB2801" s="270"/>
      <c r="AC2801" s="270"/>
      <c r="AD2801" s="270"/>
      <c r="AE2801" s="270"/>
      <c r="AF2801" s="269"/>
      <c r="AG2801" s="269"/>
      <c r="AH2801" s="269"/>
      <c r="AI2801" s="269"/>
      <c r="AJ2801" s="269"/>
      <c r="AK2801" s="269"/>
      <c r="AL2801" s="269"/>
    </row>
    <row r="2802" spans="1:38" ht="11.25" x14ac:dyDescent="0.2">
      <c r="A2802" s="266">
        <v>2794</v>
      </c>
      <c r="B2802" s="267">
        <f>'!!!KATILIMCI LİSTESİ!!!'!C2795</f>
        <v>0</v>
      </c>
      <c r="C2802" s="268">
        <f>'!!!KATILIMCI LİSTESİ!!!'!B2795</f>
        <v>0</v>
      </c>
      <c r="D2802" s="269"/>
      <c r="E2802" s="269"/>
      <c r="F2802" s="269"/>
      <c r="G2802" s="269"/>
      <c r="H2802" s="269"/>
      <c r="I2802" s="269"/>
      <c r="J2802" s="269"/>
      <c r="K2802" s="270"/>
      <c r="L2802" s="270"/>
      <c r="M2802" s="270"/>
      <c r="N2802" s="270"/>
      <c r="O2802" s="270"/>
      <c r="P2802" s="270"/>
      <c r="Q2802" s="270"/>
      <c r="R2802" s="269"/>
      <c r="S2802" s="269"/>
      <c r="T2802" s="269"/>
      <c r="U2802" s="269"/>
      <c r="V2802" s="269"/>
      <c r="W2802" s="269"/>
      <c r="X2802" s="269"/>
      <c r="Y2802" s="270"/>
      <c r="Z2802" s="270"/>
      <c r="AA2802" s="270"/>
      <c r="AB2802" s="270"/>
      <c r="AC2802" s="270"/>
      <c r="AD2802" s="270"/>
      <c r="AE2802" s="270"/>
      <c r="AF2802" s="269"/>
      <c r="AG2802" s="269"/>
      <c r="AH2802" s="269"/>
      <c r="AI2802" s="269"/>
      <c r="AJ2802" s="269"/>
      <c r="AK2802" s="269"/>
      <c r="AL2802" s="269"/>
    </row>
    <row r="2803" spans="1:38" ht="11.25" x14ac:dyDescent="0.2">
      <c r="A2803" s="266">
        <v>2795</v>
      </c>
      <c r="B2803" s="267">
        <f>'!!!KATILIMCI LİSTESİ!!!'!C2796</f>
        <v>0</v>
      </c>
      <c r="C2803" s="268">
        <f>'!!!KATILIMCI LİSTESİ!!!'!B2796</f>
        <v>0</v>
      </c>
      <c r="D2803" s="269"/>
      <c r="E2803" s="269"/>
      <c r="F2803" s="269"/>
      <c r="G2803" s="269"/>
      <c r="H2803" s="269"/>
      <c r="I2803" s="269"/>
      <c r="J2803" s="269"/>
      <c r="K2803" s="270"/>
      <c r="L2803" s="270"/>
      <c r="M2803" s="270"/>
      <c r="N2803" s="270"/>
      <c r="O2803" s="270"/>
      <c r="P2803" s="270"/>
      <c r="Q2803" s="270"/>
      <c r="R2803" s="269"/>
      <c r="S2803" s="269"/>
      <c r="T2803" s="269"/>
      <c r="U2803" s="269"/>
      <c r="V2803" s="269"/>
      <c r="W2803" s="269"/>
      <c r="X2803" s="269"/>
      <c r="Y2803" s="270"/>
      <c r="Z2803" s="270"/>
      <c r="AA2803" s="270"/>
      <c r="AB2803" s="270"/>
      <c r="AC2803" s="270"/>
      <c r="AD2803" s="270"/>
      <c r="AE2803" s="270"/>
      <c r="AF2803" s="269"/>
      <c r="AG2803" s="269"/>
      <c r="AH2803" s="269"/>
      <c r="AI2803" s="269"/>
      <c r="AJ2803" s="269"/>
      <c r="AK2803" s="269"/>
      <c r="AL2803" s="269"/>
    </row>
    <row r="2804" spans="1:38" ht="11.25" x14ac:dyDescent="0.2">
      <c r="A2804" s="266">
        <v>2796</v>
      </c>
      <c r="B2804" s="267">
        <f>'!!!KATILIMCI LİSTESİ!!!'!C2797</f>
        <v>0</v>
      </c>
      <c r="C2804" s="268">
        <f>'!!!KATILIMCI LİSTESİ!!!'!B2797</f>
        <v>0</v>
      </c>
      <c r="D2804" s="269"/>
      <c r="E2804" s="269"/>
      <c r="F2804" s="269"/>
      <c r="G2804" s="269"/>
      <c r="H2804" s="269"/>
      <c r="I2804" s="269"/>
      <c r="J2804" s="269"/>
      <c r="K2804" s="270"/>
      <c r="L2804" s="270"/>
      <c r="M2804" s="270"/>
      <c r="N2804" s="270"/>
      <c r="O2804" s="270"/>
      <c r="P2804" s="270"/>
      <c r="Q2804" s="270"/>
      <c r="R2804" s="269"/>
      <c r="S2804" s="269"/>
      <c r="T2804" s="269"/>
      <c r="U2804" s="269"/>
      <c r="V2804" s="269"/>
      <c r="W2804" s="269"/>
      <c r="X2804" s="269"/>
      <c r="Y2804" s="270"/>
      <c r="Z2804" s="270"/>
      <c r="AA2804" s="270"/>
      <c r="AB2804" s="270"/>
      <c r="AC2804" s="270"/>
      <c r="AD2804" s="270"/>
      <c r="AE2804" s="270"/>
      <c r="AF2804" s="269"/>
      <c r="AG2804" s="269"/>
      <c r="AH2804" s="269"/>
      <c r="AI2804" s="269"/>
      <c r="AJ2804" s="269"/>
      <c r="AK2804" s="269"/>
      <c r="AL2804" s="269"/>
    </row>
    <row r="2805" spans="1:38" ht="11.25" x14ac:dyDescent="0.2">
      <c r="A2805" s="266">
        <v>2797</v>
      </c>
      <c r="B2805" s="267">
        <f>'!!!KATILIMCI LİSTESİ!!!'!C2798</f>
        <v>0</v>
      </c>
      <c r="C2805" s="268">
        <f>'!!!KATILIMCI LİSTESİ!!!'!B2798</f>
        <v>0</v>
      </c>
      <c r="D2805" s="269"/>
      <c r="E2805" s="269"/>
      <c r="F2805" s="269"/>
      <c r="G2805" s="269"/>
      <c r="H2805" s="269"/>
      <c r="I2805" s="269"/>
      <c r="J2805" s="269"/>
      <c r="K2805" s="270"/>
      <c r="L2805" s="270"/>
      <c r="M2805" s="270"/>
      <c r="N2805" s="270"/>
      <c r="O2805" s="270"/>
      <c r="P2805" s="270"/>
      <c r="Q2805" s="270"/>
      <c r="R2805" s="269"/>
      <c r="S2805" s="269"/>
      <c r="T2805" s="269"/>
      <c r="U2805" s="269"/>
      <c r="V2805" s="269"/>
      <c r="W2805" s="269"/>
      <c r="X2805" s="269"/>
      <c r="Y2805" s="270"/>
      <c r="Z2805" s="270"/>
      <c r="AA2805" s="270"/>
      <c r="AB2805" s="270"/>
      <c r="AC2805" s="270"/>
      <c r="AD2805" s="270"/>
      <c r="AE2805" s="270"/>
      <c r="AF2805" s="269"/>
      <c r="AG2805" s="269"/>
      <c r="AH2805" s="269"/>
      <c r="AI2805" s="269"/>
      <c r="AJ2805" s="269"/>
      <c r="AK2805" s="269"/>
      <c r="AL2805" s="269"/>
    </row>
    <row r="2806" spans="1:38" ht="11.25" x14ac:dyDescent="0.2">
      <c r="A2806" s="266">
        <v>2798</v>
      </c>
      <c r="B2806" s="267">
        <f>'!!!KATILIMCI LİSTESİ!!!'!C2799</f>
        <v>0</v>
      </c>
      <c r="C2806" s="268">
        <f>'!!!KATILIMCI LİSTESİ!!!'!B2799</f>
        <v>0</v>
      </c>
      <c r="D2806" s="269"/>
      <c r="E2806" s="269"/>
      <c r="F2806" s="269"/>
      <c r="G2806" s="269"/>
      <c r="H2806" s="269"/>
      <c r="I2806" s="269"/>
      <c r="J2806" s="269"/>
      <c r="K2806" s="270"/>
      <c r="L2806" s="270"/>
      <c r="M2806" s="270"/>
      <c r="N2806" s="270"/>
      <c r="O2806" s="270"/>
      <c r="P2806" s="270"/>
      <c r="Q2806" s="270"/>
      <c r="R2806" s="269"/>
      <c r="S2806" s="269"/>
      <c r="T2806" s="269"/>
      <c r="U2806" s="269"/>
      <c r="V2806" s="269"/>
      <c r="W2806" s="269"/>
      <c r="X2806" s="269"/>
      <c r="Y2806" s="270"/>
      <c r="Z2806" s="270"/>
      <c r="AA2806" s="270"/>
      <c r="AB2806" s="270"/>
      <c r="AC2806" s="270"/>
      <c r="AD2806" s="270"/>
      <c r="AE2806" s="270"/>
      <c r="AF2806" s="269"/>
      <c r="AG2806" s="269"/>
      <c r="AH2806" s="269"/>
      <c r="AI2806" s="269"/>
      <c r="AJ2806" s="269"/>
      <c r="AK2806" s="269"/>
      <c r="AL2806" s="269"/>
    </row>
    <row r="2807" spans="1:38" ht="11.25" x14ac:dyDescent="0.2">
      <c r="A2807" s="266">
        <v>2799</v>
      </c>
      <c r="B2807" s="267">
        <f>'!!!KATILIMCI LİSTESİ!!!'!C2800</f>
        <v>0</v>
      </c>
      <c r="C2807" s="268">
        <f>'!!!KATILIMCI LİSTESİ!!!'!B2800</f>
        <v>0</v>
      </c>
      <c r="D2807" s="269"/>
      <c r="E2807" s="269"/>
      <c r="F2807" s="269"/>
      <c r="G2807" s="269"/>
      <c r="H2807" s="269"/>
      <c r="I2807" s="269"/>
      <c r="J2807" s="269"/>
      <c r="K2807" s="270"/>
      <c r="L2807" s="270"/>
      <c r="M2807" s="270"/>
      <c r="N2807" s="270"/>
      <c r="O2807" s="270"/>
      <c r="P2807" s="270"/>
      <c r="Q2807" s="270"/>
      <c r="R2807" s="269"/>
      <c r="S2807" s="269"/>
      <c r="T2807" s="269"/>
      <c r="U2807" s="269"/>
      <c r="V2807" s="269"/>
      <c r="W2807" s="269"/>
      <c r="X2807" s="269"/>
      <c r="Y2807" s="270"/>
      <c r="Z2807" s="270"/>
      <c r="AA2807" s="270"/>
      <c r="AB2807" s="270"/>
      <c r="AC2807" s="270"/>
      <c r="AD2807" s="270"/>
      <c r="AE2807" s="270"/>
      <c r="AF2807" s="269"/>
      <c r="AG2807" s="269"/>
      <c r="AH2807" s="269"/>
      <c r="AI2807" s="269"/>
      <c r="AJ2807" s="269"/>
      <c r="AK2807" s="269"/>
      <c r="AL2807" s="269"/>
    </row>
    <row r="2808" spans="1:38" ht="11.25" x14ac:dyDescent="0.2">
      <c r="A2808" s="266">
        <v>2800</v>
      </c>
      <c r="B2808" s="267">
        <f>'!!!KATILIMCI LİSTESİ!!!'!C2801</f>
        <v>0</v>
      </c>
      <c r="C2808" s="268">
        <f>'!!!KATILIMCI LİSTESİ!!!'!B2801</f>
        <v>0</v>
      </c>
      <c r="D2808" s="269"/>
      <c r="E2808" s="269"/>
      <c r="F2808" s="269"/>
      <c r="G2808" s="269"/>
      <c r="H2808" s="269"/>
      <c r="I2808" s="269"/>
      <c r="J2808" s="269"/>
      <c r="K2808" s="270"/>
      <c r="L2808" s="270"/>
      <c r="M2808" s="270"/>
      <c r="N2808" s="270"/>
      <c r="O2808" s="270"/>
      <c r="P2808" s="270"/>
      <c r="Q2808" s="270"/>
      <c r="R2808" s="269"/>
      <c r="S2808" s="269"/>
      <c r="T2808" s="269"/>
      <c r="U2808" s="269"/>
      <c r="V2808" s="269"/>
      <c r="W2808" s="269"/>
      <c r="X2808" s="269"/>
      <c r="Y2808" s="270"/>
      <c r="Z2808" s="270"/>
      <c r="AA2808" s="270"/>
      <c r="AB2808" s="270"/>
      <c r="AC2808" s="270"/>
      <c r="AD2808" s="270"/>
      <c r="AE2808" s="270"/>
      <c r="AF2808" s="269"/>
      <c r="AG2808" s="269"/>
      <c r="AH2808" s="269"/>
      <c r="AI2808" s="269"/>
      <c r="AJ2808" s="269"/>
      <c r="AK2808" s="269"/>
      <c r="AL2808" s="269"/>
    </row>
    <row r="2809" spans="1:38" ht="11.25" x14ac:dyDescent="0.2">
      <c r="A2809" s="266">
        <v>2801</v>
      </c>
      <c r="B2809" s="267">
        <f>'!!!KATILIMCI LİSTESİ!!!'!C2802</f>
        <v>0</v>
      </c>
      <c r="C2809" s="268">
        <f>'!!!KATILIMCI LİSTESİ!!!'!B2802</f>
        <v>0</v>
      </c>
      <c r="D2809" s="269"/>
      <c r="E2809" s="269"/>
      <c r="F2809" s="269"/>
      <c r="G2809" s="269"/>
      <c r="H2809" s="269"/>
      <c r="I2809" s="269"/>
      <c r="J2809" s="269"/>
      <c r="K2809" s="270"/>
      <c r="L2809" s="270"/>
      <c r="M2809" s="270"/>
      <c r="N2809" s="270"/>
      <c r="O2809" s="270"/>
      <c r="P2809" s="270"/>
      <c r="Q2809" s="270"/>
      <c r="R2809" s="269"/>
      <c r="S2809" s="269"/>
      <c r="T2809" s="269"/>
      <c r="U2809" s="269"/>
      <c r="V2809" s="269"/>
      <c r="W2809" s="269"/>
      <c r="X2809" s="269"/>
      <c r="Y2809" s="270"/>
      <c r="Z2809" s="270"/>
      <c r="AA2809" s="270"/>
      <c r="AB2809" s="270"/>
      <c r="AC2809" s="270"/>
      <c r="AD2809" s="270"/>
      <c r="AE2809" s="270"/>
      <c r="AF2809" s="269"/>
      <c r="AG2809" s="269"/>
      <c r="AH2809" s="269"/>
      <c r="AI2809" s="269"/>
      <c r="AJ2809" s="269"/>
      <c r="AK2809" s="269"/>
      <c r="AL2809" s="269"/>
    </row>
    <row r="2810" spans="1:38" ht="11.25" x14ac:dyDescent="0.2">
      <c r="A2810" s="266">
        <v>2802</v>
      </c>
      <c r="B2810" s="267">
        <f>'!!!KATILIMCI LİSTESİ!!!'!C2803</f>
        <v>0</v>
      </c>
      <c r="C2810" s="268">
        <f>'!!!KATILIMCI LİSTESİ!!!'!B2803</f>
        <v>0</v>
      </c>
      <c r="D2810" s="269"/>
      <c r="E2810" s="269"/>
      <c r="F2810" s="269"/>
      <c r="G2810" s="269"/>
      <c r="H2810" s="269"/>
      <c r="I2810" s="269"/>
      <c r="J2810" s="269"/>
      <c r="K2810" s="270"/>
      <c r="L2810" s="270"/>
      <c r="M2810" s="270"/>
      <c r="N2810" s="270"/>
      <c r="O2810" s="270"/>
      <c r="P2810" s="270"/>
      <c r="Q2810" s="270"/>
      <c r="R2810" s="269"/>
      <c r="S2810" s="269"/>
      <c r="T2810" s="269"/>
      <c r="U2810" s="269"/>
      <c r="V2810" s="269"/>
      <c r="W2810" s="269"/>
      <c r="X2810" s="269"/>
      <c r="Y2810" s="270"/>
      <c r="Z2810" s="270"/>
      <c r="AA2810" s="270"/>
      <c r="AB2810" s="270"/>
      <c r="AC2810" s="270"/>
      <c r="AD2810" s="270"/>
      <c r="AE2810" s="270"/>
      <c r="AF2810" s="269"/>
      <c r="AG2810" s="269"/>
      <c r="AH2810" s="269"/>
      <c r="AI2810" s="269"/>
      <c r="AJ2810" s="269"/>
      <c r="AK2810" s="269"/>
      <c r="AL2810" s="269"/>
    </row>
    <row r="2811" spans="1:38" ht="11.25" x14ac:dyDescent="0.2">
      <c r="A2811" s="266">
        <v>2803</v>
      </c>
      <c r="B2811" s="267">
        <f>'!!!KATILIMCI LİSTESİ!!!'!C2804</f>
        <v>0</v>
      </c>
      <c r="C2811" s="268">
        <f>'!!!KATILIMCI LİSTESİ!!!'!B2804</f>
        <v>0</v>
      </c>
      <c r="D2811" s="269"/>
      <c r="E2811" s="269"/>
      <c r="F2811" s="269"/>
      <c r="G2811" s="269"/>
      <c r="H2811" s="269"/>
      <c r="I2811" s="269"/>
      <c r="J2811" s="269"/>
      <c r="K2811" s="270"/>
      <c r="L2811" s="270"/>
      <c r="M2811" s="270"/>
      <c r="N2811" s="270"/>
      <c r="O2811" s="270"/>
      <c r="P2811" s="270"/>
      <c r="Q2811" s="270"/>
      <c r="R2811" s="269"/>
      <c r="S2811" s="269"/>
      <c r="T2811" s="269"/>
      <c r="U2811" s="269"/>
      <c r="V2811" s="269"/>
      <c r="W2811" s="269"/>
      <c r="X2811" s="269"/>
      <c r="Y2811" s="270"/>
      <c r="Z2811" s="270"/>
      <c r="AA2811" s="270"/>
      <c r="AB2811" s="270"/>
      <c r="AC2811" s="270"/>
      <c r="AD2811" s="270"/>
      <c r="AE2811" s="270"/>
      <c r="AF2811" s="269"/>
      <c r="AG2811" s="269"/>
      <c r="AH2811" s="269"/>
      <c r="AI2811" s="269"/>
      <c r="AJ2811" s="269"/>
      <c r="AK2811" s="269"/>
      <c r="AL2811" s="269"/>
    </row>
    <row r="2812" spans="1:38" ht="11.25" x14ac:dyDescent="0.2">
      <c r="A2812" s="266">
        <v>2804</v>
      </c>
      <c r="B2812" s="267">
        <f>'!!!KATILIMCI LİSTESİ!!!'!C2805</f>
        <v>0</v>
      </c>
      <c r="C2812" s="268">
        <f>'!!!KATILIMCI LİSTESİ!!!'!B2805</f>
        <v>0</v>
      </c>
      <c r="D2812" s="269"/>
      <c r="E2812" s="269"/>
      <c r="F2812" s="269"/>
      <c r="G2812" s="269"/>
      <c r="H2812" s="269"/>
      <c r="I2812" s="269"/>
      <c r="J2812" s="269"/>
      <c r="K2812" s="270"/>
      <c r="L2812" s="270"/>
      <c r="M2812" s="270"/>
      <c r="N2812" s="270"/>
      <c r="O2812" s="270"/>
      <c r="P2812" s="270"/>
      <c r="Q2812" s="270"/>
      <c r="R2812" s="269"/>
      <c r="S2812" s="269"/>
      <c r="T2812" s="269"/>
      <c r="U2812" s="269"/>
      <c r="V2812" s="269"/>
      <c r="W2812" s="269"/>
      <c r="X2812" s="269"/>
      <c r="Y2812" s="270"/>
      <c r="Z2812" s="270"/>
      <c r="AA2812" s="270"/>
      <c r="AB2812" s="270"/>
      <c r="AC2812" s="270"/>
      <c r="AD2812" s="270"/>
      <c r="AE2812" s="270"/>
      <c r="AF2812" s="269"/>
      <c r="AG2812" s="269"/>
      <c r="AH2812" s="269"/>
      <c r="AI2812" s="269"/>
      <c r="AJ2812" s="269"/>
      <c r="AK2812" s="269"/>
      <c r="AL2812" s="269"/>
    </row>
    <row r="2813" spans="1:38" ht="11.25" x14ac:dyDescent="0.2">
      <c r="A2813" s="266">
        <v>2805</v>
      </c>
      <c r="B2813" s="267">
        <f>'!!!KATILIMCI LİSTESİ!!!'!C2806</f>
        <v>0</v>
      </c>
      <c r="C2813" s="268">
        <f>'!!!KATILIMCI LİSTESİ!!!'!B2806</f>
        <v>0</v>
      </c>
      <c r="D2813" s="269"/>
      <c r="E2813" s="269"/>
      <c r="F2813" s="269"/>
      <c r="G2813" s="269"/>
      <c r="H2813" s="269"/>
      <c r="I2813" s="269"/>
      <c r="J2813" s="269"/>
      <c r="K2813" s="270"/>
      <c r="L2813" s="270"/>
      <c r="M2813" s="270"/>
      <c r="N2813" s="270"/>
      <c r="O2813" s="270"/>
      <c r="P2813" s="270"/>
      <c r="Q2813" s="270"/>
      <c r="R2813" s="269"/>
      <c r="S2813" s="269"/>
      <c r="T2813" s="269"/>
      <c r="U2813" s="269"/>
      <c r="V2813" s="269"/>
      <c r="W2813" s="269"/>
      <c r="X2813" s="269"/>
      <c r="Y2813" s="270"/>
      <c r="Z2813" s="270"/>
      <c r="AA2813" s="270"/>
      <c r="AB2813" s="270"/>
      <c r="AC2813" s="270"/>
      <c r="AD2813" s="270"/>
      <c r="AE2813" s="270"/>
      <c r="AF2813" s="269"/>
      <c r="AG2813" s="269"/>
      <c r="AH2813" s="269"/>
      <c r="AI2813" s="269"/>
      <c r="AJ2813" s="269"/>
      <c r="AK2813" s="269"/>
      <c r="AL2813" s="269"/>
    </row>
    <row r="2814" spans="1:38" ht="11.25" x14ac:dyDescent="0.2">
      <c r="A2814" s="266">
        <v>2806</v>
      </c>
      <c r="B2814" s="267">
        <f>'!!!KATILIMCI LİSTESİ!!!'!C2807</f>
        <v>0</v>
      </c>
      <c r="C2814" s="268">
        <f>'!!!KATILIMCI LİSTESİ!!!'!B2807</f>
        <v>0</v>
      </c>
      <c r="D2814" s="269"/>
      <c r="E2814" s="269"/>
      <c r="F2814" s="269"/>
      <c r="G2814" s="269"/>
      <c r="H2814" s="269"/>
      <c r="I2814" s="269"/>
      <c r="J2814" s="269"/>
      <c r="K2814" s="270"/>
      <c r="L2814" s="270"/>
      <c r="M2814" s="270"/>
      <c r="N2814" s="270"/>
      <c r="O2814" s="270"/>
      <c r="P2814" s="270"/>
      <c r="Q2814" s="270"/>
      <c r="R2814" s="269"/>
      <c r="S2814" s="269"/>
      <c r="T2814" s="269"/>
      <c r="U2814" s="269"/>
      <c r="V2814" s="269"/>
      <c r="W2814" s="269"/>
      <c r="X2814" s="269"/>
      <c r="Y2814" s="270"/>
      <c r="Z2814" s="270"/>
      <c r="AA2814" s="270"/>
      <c r="AB2814" s="270"/>
      <c r="AC2814" s="270"/>
      <c r="AD2814" s="270"/>
      <c r="AE2814" s="270"/>
      <c r="AF2814" s="269"/>
      <c r="AG2814" s="269"/>
      <c r="AH2814" s="269"/>
      <c r="AI2814" s="269"/>
      <c r="AJ2814" s="269"/>
      <c r="AK2814" s="269"/>
      <c r="AL2814" s="269"/>
    </row>
    <row r="2815" spans="1:38" ht="11.25" x14ac:dyDescent="0.2">
      <c r="A2815" s="266">
        <v>2807</v>
      </c>
      <c r="B2815" s="267">
        <f>'!!!KATILIMCI LİSTESİ!!!'!C2808</f>
        <v>0</v>
      </c>
      <c r="C2815" s="268">
        <f>'!!!KATILIMCI LİSTESİ!!!'!B2808</f>
        <v>0</v>
      </c>
      <c r="D2815" s="269"/>
      <c r="E2815" s="269"/>
      <c r="F2815" s="269"/>
      <c r="G2815" s="269"/>
      <c r="H2815" s="269"/>
      <c r="I2815" s="269"/>
      <c r="J2815" s="269"/>
      <c r="K2815" s="270"/>
      <c r="L2815" s="270"/>
      <c r="M2815" s="270"/>
      <c r="N2815" s="270"/>
      <c r="O2815" s="270"/>
      <c r="P2815" s="270"/>
      <c r="Q2815" s="270"/>
      <c r="R2815" s="269"/>
      <c r="S2815" s="269"/>
      <c r="T2815" s="269"/>
      <c r="U2815" s="269"/>
      <c r="V2815" s="269"/>
      <c r="W2815" s="269"/>
      <c r="X2815" s="269"/>
      <c r="Y2815" s="270"/>
      <c r="Z2815" s="270"/>
      <c r="AA2815" s="270"/>
      <c r="AB2815" s="270"/>
      <c r="AC2815" s="270"/>
      <c r="AD2815" s="270"/>
      <c r="AE2815" s="270"/>
      <c r="AF2815" s="269"/>
      <c r="AG2815" s="269"/>
      <c r="AH2815" s="269"/>
      <c r="AI2815" s="269"/>
      <c r="AJ2815" s="269"/>
      <c r="AK2815" s="269"/>
      <c r="AL2815" s="269"/>
    </row>
    <row r="2816" spans="1:38" ht="11.25" x14ac:dyDescent="0.2">
      <c r="A2816" s="266">
        <v>2808</v>
      </c>
      <c r="B2816" s="267">
        <f>'!!!KATILIMCI LİSTESİ!!!'!C2809</f>
        <v>0</v>
      </c>
      <c r="C2816" s="268">
        <f>'!!!KATILIMCI LİSTESİ!!!'!B2809</f>
        <v>0</v>
      </c>
      <c r="D2816" s="269"/>
      <c r="E2816" s="269"/>
      <c r="F2816" s="269"/>
      <c r="G2816" s="269"/>
      <c r="H2816" s="269"/>
      <c r="I2816" s="269"/>
      <c r="J2816" s="269"/>
      <c r="K2816" s="270"/>
      <c r="L2816" s="270"/>
      <c r="M2816" s="270"/>
      <c r="N2816" s="270"/>
      <c r="O2816" s="270"/>
      <c r="P2816" s="270"/>
      <c r="Q2816" s="270"/>
      <c r="R2816" s="269"/>
      <c r="S2816" s="269"/>
      <c r="T2816" s="269"/>
      <c r="U2816" s="269"/>
      <c r="V2816" s="269"/>
      <c r="W2816" s="269"/>
      <c r="X2816" s="269"/>
      <c r="Y2816" s="270"/>
      <c r="Z2816" s="270"/>
      <c r="AA2816" s="270"/>
      <c r="AB2816" s="270"/>
      <c r="AC2816" s="270"/>
      <c r="AD2816" s="270"/>
      <c r="AE2816" s="270"/>
      <c r="AF2816" s="269"/>
      <c r="AG2816" s="269"/>
      <c r="AH2816" s="269"/>
      <c r="AI2816" s="269"/>
      <c r="AJ2816" s="269"/>
      <c r="AK2816" s="269"/>
      <c r="AL2816" s="269"/>
    </row>
    <row r="2817" spans="1:38" ht="11.25" x14ac:dyDescent="0.2">
      <c r="A2817" s="266">
        <v>2809</v>
      </c>
      <c r="B2817" s="267">
        <f>'!!!KATILIMCI LİSTESİ!!!'!C2810</f>
        <v>0</v>
      </c>
      <c r="C2817" s="268">
        <f>'!!!KATILIMCI LİSTESİ!!!'!B2810</f>
        <v>0</v>
      </c>
      <c r="D2817" s="269"/>
      <c r="E2817" s="269"/>
      <c r="F2817" s="269"/>
      <c r="G2817" s="269"/>
      <c r="H2817" s="269"/>
      <c r="I2817" s="269"/>
      <c r="J2817" s="269"/>
      <c r="K2817" s="270"/>
      <c r="L2817" s="270"/>
      <c r="M2817" s="270"/>
      <c r="N2817" s="270"/>
      <c r="O2817" s="270"/>
      <c r="P2817" s="270"/>
      <c r="Q2817" s="270"/>
      <c r="R2817" s="269"/>
      <c r="S2817" s="269"/>
      <c r="T2817" s="269"/>
      <c r="U2817" s="269"/>
      <c r="V2817" s="269"/>
      <c r="W2817" s="269"/>
      <c r="X2817" s="269"/>
      <c r="Y2817" s="270"/>
      <c r="Z2817" s="270"/>
      <c r="AA2817" s="270"/>
      <c r="AB2817" s="270"/>
      <c r="AC2817" s="270"/>
      <c r="AD2817" s="270"/>
      <c r="AE2817" s="270"/>
      <c r="AF2817" s="269"/>
      <c r="AG2817" s="269"/>
      <c r="AH2817" s="269"/>
      <c r="AI2817" s="269"/>
      <c r="AJ2817" s="269"/>
      <c r="AK2817" s="269"/>
      <c r="AL2817" s="269"/>
    </row>
    <row r="2818" spans="1:38" ht="11.25" x14ac:dyDescent="0.2">
      <c r="A2818" s="266">
        <v>2810</v>
      </c>
      <c r="B2818" s="267">
        <f>'!!!KATILIMCI LİSTESİ!!!'!C2811</f>
        <v>0</v>
      </c>
      <c r="C2818" s="268">
        <f>'!!!KATILIMCI LİSTESİ!!!'!B2811</f>
        <v>0</v>
      </c>
      <c r="D2818" s="269"/>
      <c r="E2818" s="269"/>
      <c r="F2818" s="269"/>
      <c r="G2818" s="269"/>
      <c r="H2818" s="269"/>
      <c r="I2818" s="269"/>
      <c r="J2818" s="269"/>
      <c r="K2818" s="270"/>
      <c r="L2818" s="270"/>
      <c r="M2818" s="270"/>
      <c r="N2818" s="270"/>
      <c r="O2818" s="270"/>
      <c r="P2818" s="270"/>
      <c r="Q2818" s="270"/>
      <c r="R2818" s="269"/>
      <c r="S2818" s="269"/>
      <c r="T2818" s="269"/>
      <c r="U2818" s="269"/>
      <c r="V2818" s="269"/>
      <c r="W2818" s="269"/>
      <c r="X2818" s="269"/>
      <c r="Y2818" s="270"/>
      <c r="Z2818" s="270"/>
      <c r="AA2818" s="270"/>
      <c r="AB2818" s="270"/>
      <c r="AC2818" s="270"/>
      <c r="AD2818" s="270"/>
      <c r="AE2818" s="270"/>
      <c r="AF2818" s="269"/>
      <c r="AG2818" s="269"/>
      <c r="AH2818" s="269"/>
      <c r="AI2818" s="269"/>
      <c r="AJ2818" s="269"/>
      <c r="AK2818" s="269"/>
      <c r="AL2818" s="269"/>
    </row>
    <row r="2819" spans="1:38" ht="11.25" x14ac:dyDescent="0.2">
      <c r="A2819" s="266">
        <v>2811</v>
      </c>
      <c r="B2819" s="267">
        <f>'!!!KATILIMCI LİSTESİ!!!'!C2812</f>
        <v>0</v>
      </c>
      <c r="C2819" s="268">
        <f>'!!!KATILIMCI LİSTESİ!!!'!B2812</f>
        <v>0</v>
      </c>
      <c r="D2819" s="269"/>
      <c r="E2819" s="269"/>
      <c r="F2819" s="269"/>
      <c r="G2819" s="269"/>
      <c r="H2819" s="269"/>
      <c r="I2819" s="269"/>
      <c r="J2819" s="269"/>
      <c r="K2819" s="270"/>
      <c r="L2819" s="270"/>
      <c r="M2819" s="270"/>
      <c r="N2819" s="270"/>
      <c r="O2819" s="270"/>
      <c r="P2819" s="270"/>
      <c r="Q2819" s="270"/>
      <c r="R2819" s="269"/>
      <c r="S2819" s="269"/>
      <c r="T2819" s="269"/>
      <c r="U2819" s="269"/>
      <c r="V2819" s="269"/>
      <c r="W2819" s="269"/>
      <c r="X2819" s="269"/>
      <c r="Y2819" s="270"/>
      <c r="Z2819" s="270"/>
      <c r="AA2819" s="270"/>
      <c r="AB2819" s="270"/>
      <c r="AC2819" s="270"/>
      <c r="AD2819" s="270"/>
      <c r="AE2819" s="270"/>
      <c r="AF2819" s="269"/>
      <c r="AG2819" s="269"/>
      <c r="AH2819" s="269"/>
      <c r="AI2819" s="269"/>
      <c r="AJ2819" s="269"/>
      <c r="AK2819" s="269"/>
      <c r="AL2819" s="269"/>
    </row>
    <row r="2820" spans="1:38" ht="11.25" x14ac:dyDescent="0.2">
      <c r="A2820" s="266">
        <v>2812</v>
      </c>
      <c r="B2820" s="267">
        <f>'!!!KATILIMCI LİSTESİ!!!'!C2813</f>
        <v>0</v>
      </c>
      <c r="C2820" s="268">
        <f>'!!!KATILIMCI LİSTESİ!!!'!B2813</f>
        <v>0</v>
      </c>
      <c r="D2820" s="269"/>
      <c r="E2820" s="269"/>
      <c r="F2820" s="269"/>
      <c r="G2820" s="269"/>
      <c r="H2820" s="269"/>
      <c r="I2820" s="269"/>
      <c r="J2820" s="269"/>
      <c r="K2820" s="270"/>
      <c r="L2820" s="270"/>
      <c r="M2820" s="270"/>
      <c r="N2820" s="270"/>
      <c r="O2820" s="270"/>
      <c r="P2820" s="270"/>
      <c r="Q2820" s="270"/>
      <c r="R2820" s="269"/>
      <c r="S2820" s="269"/>
      <c r="T2820" s="269"/>
      <c r="U2820" s="269"/>
      <c r="V2820" s="269"/>
      <c r="W2820" s="269"/>
      <c r="X2820" s="269"/>
      <c r="Y2820" s="270"/>
      <c r="Z2820" s="270"/>
      <c r="AA2820" s="270"/>
      <c r="AB2820" s="270"/>
      <c r="AC2820" s="270"/>
      <c r="AD2820" s="270"/>
      <c r="AE2820" s="270"/>
      <c r="AF2820" s="269"/>
      <c r="AG2820" s="269"/>
      <c r="AH2820" s="269"/>
      <c r="AI2820" s="269"/>
      <c r="AJ2820" s="269"/>
      <c r="AK2820" s="269"/>
      <c r="AL2820" s="269"/>
    </row>
    <row r="2821" spans="1:38" ht="11.25" x14ac:dyDescent="0.2">
      <c r="A2821" s="266">
        <v>2813</v>
      </c>
      <c r="B2821" s="267">
        <f>'!!!KATILIMCI LİSTESİ!!!'!C2814</f>
        <v>0</v>
      </c>
      <c r="C2821" s="268">
        <f>'!!!KATILIMCI LİSTESİ!!!'!B2814</f>
        <v>0</v>
      </c>
      <c r="D2821" s="269"/>
      <c r="E2821" s="269"/>
      <c r="F2821" s="269"/>
      <c r="G2821" s="269"/>
      <c r="H2821" s="269"/>
      <c r="I2821" s="269"/>
      <c r="J2821" s="269"/>
      <c r="K2821" s="270"/>
      <c r="L2821" s="270"/>
      <c r="M2821" s="270"/>
      <c r="N2821" s="270"/>
      <c r="O2821" s="270"/>
      <c r="P2821" s="270"/>
      <c r="Q2821" s="270"/>
      <c r="R2821" s="269"/>
      <c r="S2821" s="269"/>
      <c r="T2821" s="269"/>
      <c r="U2821" s="269"/>
      <c r="V2821" s="269"/>
      <c r="W2821" s="269"/>
      <c r="X2821" s="269"/>
      <c r="Y2821" s="270"/>
      <c r="Z2821" s="270"/>
      <c r="AA2821" s="270"/>
      <c r="AB2821" s="270"/>
      <c r="AC2821" s="270"/>
      <c r="AD2821" s="270"/>
      <c r="AE2821" s="270"/>
      <c r="AF2821" s="269"/>
      <c r="AG2821" s="269"/>
      <c r="AH2821" s="269"/>
      <c r="AI2821" s="269"/>
      <c r="AJ2821" s="269"/>
      <c r="AK2821" s="269"/>
      <c r="AL2821" s="269"/>
    </row>
    <row r="2822" spans="1:38" ht="11.25" x14ac:dyDescent="0.2">
      <c r="A2822" s="266">
        <v>2814</v>
      </c>
      <c r="B2822" s="267">
        <f>'!!!KATILIMCI LİSTESİ!!!'!C2815</f>
        <v>0</v>
      </c>
      <c r="C2822" s="268">
        <f>'!!!KATILIMCI LİSTESİ!!!'!B2815</f>
        <v>0</v>
      </c>
      <c r="D2822" s="269"/>
      <c r="E2822" s="269"/>
      <c r="F2822" s="269"/>
      <c r="G2822" s="269"/>
      <c r="H2822" s="269"/>
      <c r="I2822" s="269"/>
      <c r="J2822" s="269"/>
      <c r="K2822" s="270"/>
      <c r="L2822" s="270"/>
      <c r="M2822" s="270"/>
      <c r="N2822" s="270"/>
      <c r="O2822" s="270"/>
      <c r="P2822" s="270"/>
      <c r="Q2822" s="270"/>
      <c r="R2822" s="269"/>
      <c r="S2822" s="269"/>
      <c r="T2822" s="269"/>
      <c r="U2822" s="269"/>
      <c r="V2822" s="269"/>
      <c r="W2822" s="269"/>
      <c r="X2822" s="269"/>
      <c r="Y2822" s="270"/>
      <c r="Z2822" s="270"/>
      <c r="AA2822" s="270"/>
      <c r="AB2822" s="270"/>
      <c r="AC2822" s="270"/>
      <c r="AD2822" s="270"/>
      <c r="AE2822" s="270"/>
      <c r="AF2822" s="269"/>
      <c r="AG2822" s="269"/>
      <c r="AH2822" s="269"/>
      <c r="AI2822" s="269"/>
      <c r="AJ2822" s="269"/>
      <c r="AK2822" s="269"/>
      <c r="AL2822" s="269"/>
    </row>
    <row r="2823" spans="1:38" ht="11.25" x14ac:dyDescent="0.2">
      <c r="A2823" s="266">
        <v>2815</v>
      </c>
      <c r="B2823" s="267">
        <f>'!!!KATILIMCI LİSTESİ!!!'!C2816</f>
        <v>0</v>
      </c>
      <c r="C2823" s="268">
        <f>'!!!KATILIMCI LİSTESİ!!!'!B2816</f>
        <v>0</v>
      </c>
      <c r="D2823" s="269"/>
      <c r="E2823" s="269"/>
      <c r="F2823" s="269"/>
      <c r="G2823" s="269"/>
      <c r="H2823" s="269"/>
      <c r="I2823" s="269"/>
      <c r="J2823" s="269"/>
      <c r="K2823" s="270"/>
      <c r="L2823" s="270"/>
      <c r="M2823" s="270"/>
      <c r="N2823" s="270"/>
      <c r="O2823" s="270"/>
      <c r="P2823" s="270"/>
      <c r="Q2823" s="270"/>
      <c r="R2823" s="269"/>
      <c r="S2823" s="269"/>
      <c r="T2823" s="269"/>
      <c r="U2823" s="269"/>
      <c r="V2823" s="269"/>
      <c r="W2823" s="269"/>
      <c r="X2823" s="269"/>
      <c r="Y2823" s="270"/>
      <c r="Z2823" s="270"/>
      <c r="AA2823" s="270"/>
      <c r="AB2823" s="270"/>
      <c r="AC2823" s="270"/>
      <c r="AD2823" s="270"/>
      <c r="AE2823" s="270"/>
      <c r="AF2823" s="269"/>
      <c r="AG2823" s="269"/>
      <c r="AH2823" s="269"/>
      <c r="AI2823" s="269"/>
      <c r="AJ2823" s="269"/>
      <c r="AK2823" s="269"/>
      <c r="AL2823" s="269"/>
    </row>
    <row r="2824" spans="1:38" ht="11.25" x14ac:dyDescent="0.2">
      <c r="A2824" s="266">
        <v>2816</v>
      </c>
      <c r="B2824" s="267">
        <f>'!!!KATILIMCI LİSTESİ!!!'!C2817</f>
        <v>0</v>
      </c>
      <c r="C2824" s="268">
        <f>'!!!KATILIMCI LİSTESİ!!!'!B2817</f>
        <v>0</v>
      </c>
      <c r="D2824" s="269"/>
      <c r="E2824" s="269"/>
      <c r="F2824" s="269"/>
      <c r="G2824" s="269"/>
      <c r="H2824" s="269"/>
      <c r="I2824" s="269"/>
      <c r="J2824" s="269"/>
      <c r="K2824" s="270"/>
      <c r="L2824" s="270"/>
      <c r="M2824" s="270"/>
      <c r="N2824" s="270"/>
      <c r="O2824" s="270"/>
      <c r="P2824" s="270"/>
      <c r="Q2824" s="270"/>
      <c r="R2824" s="269"/>
      <c r="S2824" s="269"/>
      <c r="T2824" s="269"/>
      <c r="U2824" s="269"/>
      <c r="V2824" s="269"/>
      <c r="W2824" s="269"/>
      <c r="X2824" s="269"/>
      <c r="Y2824" s="270"/>
      <c r="Z2824" s="270"/>
      <c r="AA2824" s="270"/>
      <c r="AB2824" s="270"/>
      <c r="AC2824" s="270"/>
      <c r="AD2824" s="270"/>
      <c r="AE2824" s="270"/>
      <c r="AF2824" s="269"/>
      <c r="AG2824" s="269"/>
      <c r="AH2824" s="269"/>
      <c r="AI2824" s="269"/>
      <c r="AJ2824" s="269"/>
      <c r="AK2824" s="269"/>
      <c r="AL2824" s="269"/>
    </row>
    <row r="2825" spans="1:38" ht="11.25" x14ac:dyDescent="0.2">
      <c r="A2825" s="266">
        <v>2817</v>
      </c>
      <c r="B2825" s="267">
        <f>'!!!KATILIMCI LİSTESİ!!!'!C2818</f>
        <v>0</v>
      </c>
      <c r="C2825" s="268">
        <f>'!!!KATILIMCI LİSTESİ!!!'!B2818</f>
        <v>0</v>
      </c>
      <c r="D2825" s="269"/>
      <c r="E2825" s="269"/>
      <c r="F2825" s="269"/>
      <c r="G2825" s="269"/>
      <c r="H2825" s="269"/>
      <c r="I2825" s="269"/>
      <c r="J2825" s="269"/>
      <c r="K2825" s="270"/>
      <c r="L2825" s="270"/>
      <c r="M2825" s="270"/>
      <c r="N2825" s="270"/>
      <c r="O2825" s="270"/>
      <c r="P2825" s="270"/>
      <c r="Q2825" s="270"/>
      <c r="R2825" s="269"/>
      <c r="S2825" s="269"/>
      <c r="T2825" s="269"/>
      <c r="U2825" s="269"/>
      <c r="V2825" s="269"/>
      <c r="W2825" s="269"/>
      <c r="X2825" s="269"/>
      <c r="Y2825" s="270"/>
      <c r="Z2825" s="270"/>
      <c r="AA2825" s="270"/>
      <c r="AB2825" s="270"/>
      <c r="AC2825" s="270"/>
      <c r="AD2825" s="270"/>
      <c r="AE2825" s="270"/>
      <c r="AF2825" s="269"/>
      <c r="AG2825" s="269"/>
      <c r="AH2825" s="269"/>
      <c r="AI2825" s="269"/>
      <c r="AJ2825" s="269"/>
      <c r="AK2825" s="269"/>
      <c r="AL2825" s="269"/>
    </row>
    <row r="2826" spans="1:38" ht="11.25" x14ac:dyDescent="0.2">
      <c r="A2826" s="266">
        <v>2818</v>
      </c>
      <c r="B2826" s="267">
        <f>'!!!KATILIMCI LİSTESİ!!!'!C2819</f>
        <v>0</v>
      </c>
      <c r="C2826" s="268">
        <f>'!!!KATILIMCI LİSTESİ!!!'!B2819</f>
        <v>0</v>
      </c>
      <c r="D2826" s="269"/>
      <c r="E2826" s="269"/>
      <c r="F2826" s="269"/>
      <c r="G2826" s="269"/>
      <c r="H2826" s="269"/>
      <c r="I2826" s="269"/>
      <c r="J2826" s="269"/>
      <c r="K2826" s="270"/>
      <c r="L2826" s="270"/>
      <c r="M2826" s="270"/>
      <c r="N2826" s="270"/>
      <c r="O2826" s="270"/>
      <c r="P2826" s="270"/>
      <c r="Q2826" s="270"/>
      <c r="R2826" s="269"/>
      <c r="S2826" s="269"/>
      <c r="T2826" s="269"/>
      <c r="U2826" s="269"/>
      <c r="V2826" s="269"/>
      <c r="W2826" s="269"/>
      <c r="X2826" s="269"/>
      <c r="Y2826" s="270"/>
      <c r="Z2826" s="270"/>
      <c r="AA2826" s="270"/>
      <c r="AB2826" s="270"/>
      <c r="AC2826" s="270"/>
      <c r="AD2826" s="270"/>
      <c r="AE2826" s="270"/>
      <c r="AF2826" s="269"/>
      <c r="AG2826" s="269"/>
      <c r="AH2826" s="269"/>
      <c r="AI2826" s="269"/>
      <c r="AJ2826" s="269"/>
      <c r="AK2826" s="269"/>
      <c r="AL2826" s="269"/>
    </row>
    <row r="2827" spans="1:38" ht="11.25" x14ac:dyDescent="0.2">
      <c r="A2827" s="266">
        <v>2819</v>
      </c>
      <c r="B2827" s="267">
        <f>'!!!KATILIMCI LİSTESİ!!!'!C2820</f>
        <v>0</v>
      </c>
      <c r="C2827" s="268">
        <f>'!!!KATILIMCI LİSTESİ!!!'!B2820</f>
        <v>0</v>
      </c>
      <c r="D2827" s="269"/>
      <c r="E2827" s="269"/>
      <c r="F2827" s="269"/>
      <c r="G2827" s="269"/>
      <c r="H2827" s="269"/>
      <c r="I2827" s="269"/>
      <c r="J2827" s="269"/>
      <c r="K2827" s="270"/>
      <c r="L2827" s="270"/>
      <c r="M2827" s="270"/>
      <c r="N2827" s="270"/>
      <c r="O2827" s="270"/>
      <c r="P2827" s="270"/>
      <c r="Q2827" s="270"/>
      <c r="R2827" s="269"/>
      <c r="S2827" s="269"/>
      <c r="T2827" s="269"/>
      <c r="U2827" s="269"/>
      <c r="V2827" s="269"/>
      <c r="W2827" s="269"/>
      <c r="X2827" s="269"/>
      <c r="Y2827" s="270"/>
      <c r="Z2827" s="270"/>
      <c r="AA2827" s="270"/>
      <c r="AB2827" s="270"/>
      <c r="AC2827" s="270"/>
      <c r="AD2827" s="270"/>
      <c r="AE2827" s="270"/>
      <c r="AF2827" s="269"/>
      <c r="AG2827" s="269"/>
      <c r="AH2827" s="269"/>
      <c r="AI2827" s="269"/>
      <c r="AJ2827" s="269"/>
      <c r="AK2827" s="269"/>
      <c r="AL2827" s="269"/>
    </row>
    <row r="2828" spans="1:38" ht="11.25" x14ac:dyDescent="0.2">
      <c r="A2828" s="266">
        <v>2820</v>
      </c>
      <c r="B2828" s="267">
        <f>'!!!KATILIMCI LİSTESİ!!!'!C2821</f>
        <v>0</v>
      </c>
      <c r="C2828" s="268">
        <f>'!!!KATILIMCI LİSTESİ!!!'!B2821</f>
        <v>0</v>
      </c>
      <c r="D2828" s="269"/>
      <c r="E2828" s="269"/>
      <c r="F2828" s="269"/>
      <c r="G2828" s="269"/>
      <c r="H2828" s="269"/>
      <c r="I2828" s="269"/>
      <c r="J2828" s="269"/>
      <c r="K2828" s="270"/>
      <c r="L2828" s="270"/>
      <c r="M2828" s="270"/>
      <c r="N2828" s="270"/>
      <c r="O2828" s="270"/>
      <c r="P2828" s="270"/>
      <c r="Q2828" s="270"/>
      <c r="R2828" s="269"/>
      <c r="S2828" s="269"/>
      <c r="T2828" s="269"/>
      <c r="U2828" s="269"/>
      <c r="V2828" s="269"/>
      <c r="W2828" s="269"/>
      <c r="X2828" s="269"/>
      <c r="Y2828" s="270"/>
      <c r="Z2828" s="270"/>
      <c r="AA2828" s="270"/>
      <c r="AB2828" s="270"/>
      <c r="AC2828" s="270"/>
      <c r="AD2828" s="270"/>
      <c r="AE2828" s="270"/>
      <c r="AF2828" s="269"/>
      <c r="AG2828" s="269"/>
      <c r="AH2828" s="269"/>
      <c r="AI2828" s="269"/>
      <c r="AJ2828" s="269"/>
      <c r="AK2828" s="269"/>
      <c r="AL2828" s="269"/>
    </row>
    <row r="2829" spans="1:38" ht="11.25" x14ac:dyDescent="0.2">
      <c r="A2829" s="266">
        <v>2821</v>
      </c>
      <c r="B2829" s="267">
        <f>'!!!KATILIMCI LİSTESİ!!!'!C2822</f>
        <v>0</v>
      </c>
      <c r="C2829" s="268">
        <f>'!!!KATILIMCI LİSTESİ!!!'!B2822</f>
        <v>0</v>
      </c>
      <c r="D2829" s="269"/>
      <c r="E2829" s="269"/>
      <c r="F2829" s="269"/>
      <c r="G2829" s="269"/>
      <c r="H2829" s="269"/>
      <c r="I2829" s="269"/>
      <c r="J2829" s="269"/>
      <c r="K2829" s="270"/>
      <c r="L2829" s="270"/>
      <c r="M2829" s="270"/>
      <c r="N2829" s="270"/>
      <c r="O2829" s="270"/>
      <c r="P2829" s="270"/>
      <c r="Q2829" s="270"/>
      <c r="R2829" s="269"/>
      <c r="S2829" s="269"/>
      <c r="T2829" s="269"/>
      <c r="U2829" s="269"/>
      <c r="V2829" s="269"/>
      <c r="W2829" s="269"/>
      <c r="X2829" s="269"/>
      <c r="Y2829" s="270"/>
      <c r="Z2829" s="270"/>
      <c r="AA2829" s="270"/>
      <c r="AB2829" s="270"/>
      <c r="AC2829" s="270"/>
      <c r="AD2829" s="270"/>
      <c r="AE2829" s="270"/>
      <c r="AF2829" s="269"/>
      <c r="AG2829" s="269"/>
      <c r="AH2829" s="269"/>
      <c r="AI2829" s="269"/>
      <c r="AJ2829" s="269"/>
      <c r="AK2829" s="269"/>
      <c r="AL2829" s="269"/>
    </row>
    <row r="2830" spans="1:38" ht="11.25" x14ac:dyDescent="0.2">
      <c r="A2830" s="266">
        <v>2822</v>
      </c>
      <c r="B2830" s="267">
        <f>'!!!KATILIMCI LİSTESİ!!!'!C2823</f>
        <v>0</v>
      </c>
      <c r="C2830" s="268">
        <f>'!!!KATILIMCI LİSTESİ!!!'!B2823</f>
        <v>0</v>
      </c>
      <c r="D2830" s="269"/>
      <c r="E2830" s="269"/>
      <c r="F2830" s="269"/>
      <c r="G2830" s="269"/>
      <c r="H2830" s="269"/>
      <c r="I2830" s="269"/>
      <c r="J2830" s="269"/>
      <c r="K2830" s="270"/>
      <c r="L2830" s="270"/>
      <c r="M2830" s="270"/>
      <c r="N2830" s="270"/>
      <c r="O2830" s="270"/>
      <c r="P2830" s="270"/>
      <c r="Q2830" s="270"/>
      <c r="R2830" s="269"/>
      <c r="S2830" s="269"/>
      <c r="T2830" s="269"/>
      <c r="U2830" s="269"/>
      <c r="V2830" s="269"/>
      <c r="W2830" s="269"/>
      <c r="X2830" s="269"/>
      <c r="Y2830" s="270"/>
      <c r="Z2830" s="270"/>
      <c r="AA2830" s="270"/>
      <c r="AB2830" s="270"/>
      <c r="AC2830" s="270"/>
      <c r="AD2830" s="270"/>
      <c r="AE2830" s="270"/>
      <c r="AF2830" s="269"/>
      <c r="AG2830" s="269"/>
      <c r="AH2830" s="269"/>
      <c r="AI2830" s="269"/>
      <c r="AJ2830" s="269"/>
      <c r="AK2830" s="269"/>
      <c r="AL2830" s="269"/>
    </row>
    <row r="2831" spans="1:38" ht="11.25" x14ac:dyDescent="0.2">
      <c r="A2831" s="266">
        <v>2823</v>
      </c>
      <c r="B2831" s="267">
        <f>'!!!KATILIMCI LİSTESİ!!!'!C2824</f>
        <v>0</v>
      </c>
      <c r="C2831" s="268">
        <f>'!!!KATILIMCI LİSTESİ!!!'!B2824</f>
        <v>0</v>
      </c>
      <c r="D2831" s="269"/>
      <c r="E2831" s="269"/>
      <c r="F2831" s="269"/>
      <c r="G2831" s="269"/>
      <c r="H2831" s="269"/>
      <c r="I2831" s="269"/>
      <c r="J2831" s="269"/>
      <c r="K2831" s="270"/>
      <c r="L2831" s="270"/>
      <c r="M2831" s="270"/>
      <c r="N2831" s="270"/>
      <c r="O2831" s="270"/>
      <c r="P2831" s="270"/>
      <c r="Q2831" s="270"/>
      <c r="R2831" s="269"/>
      <c r="S2831" s="269"/>
      <c r="T2831" s="269"/>
      <c r="U2831" s="269"/>
      <c r="V2831" s="269"/>
      <c r="W2831" s="269"/>
      <c r="X2831" s="269"/>
      <c r="Y2831" s="270"/>
      <c r="Z2831" s="270"/>
      <c r="AA2831" s="270"/>
      <c r="AB2831" s="270"/>
      <c r="AC2831" s="270"/>
      <c r="AD2831" s="270"/>
      <c r="AE2831" s="270"/>
      <c r="AF2831" s="269"/>
      <c r="AG2831" s="269"/>
      <c r="AH2831" s="269"/>
      <c r="AI2831" s="269"/>
      <c r="AJ2831" s="269"/>
      <c r="AK2831" s="269"/>
      <c r="AL2831" s="269"/>
    </row>
    <row r="2832" spans="1:38" ht="11.25" x14ac:dyDescent="0.2">
      <c r="A2832" s="266">
        <v>2824</v>
      </c>
      <c r="B2832" s="267">
        <f>'!!!KATILIMCI LİSTESİ!!!'!C2825</f>
        <v>0</v>
      </c>
      <c r="C2832" s="268">
        <f>'!!!KATILIMCI LİSTESİ!!!'!B2825</f>
        <v>0</v>
      </c>
      <c r="D2832" s="269"/>
      <c r="E2832" s="269"/>
      <c r="F2832" s="269"/>
      <c r="G2832" s="269"/>
      <c r="H2832" s="269"/>
      <c r="I2832" s="269"/>
      <c r="J2832" s="269"/>
      <c r="K2832" s="270"/>
      <c r="L2832" s="270"/>
      <c r="M2832" s="270"/>
      <c r="N2832" s="270"/>
      <c r="O2832" s="270"/>
      <c r="P2832" s="270"/>
      <c r="Q2832" s="270"/>
      <c r="R2832" s="269"/>
      <c r="S2832" s="269"/>
      <c r="T2832" s="269"/>
      <c r="U2832" s="269"/>
      <c r="V2832" s="269"/>
      <c r="W2832" s="269"/>
      <c r="X2832" s="269"/>
      <c r="Y2832" s="270"/>
      <c r="Z2832" s="270"/>
      <c r="AA2832" s="270"/>
      <c r="AB2832" s="270"/>
      <c r="AC2832" s="270"/>
      <c r="AD2832" s="270"/>
      <c r="AE2832" s="270"/>
      <c r="AF2832" s="269"/>
      <c r="AG2832" s="269"/>
      <c r="AH2832" s="269"/>
      <c r="AI2832" s="269"/>
      <c r="AJ2832" s="269"/>
      <c r="AK2832" s="269"/>
      <c r="AL2832" s="269"/>
    </row>
    <row r="2833" spans="1:38" ht="11.25" x14ac:dyDescent="0.2">
      <c r="A2833" s="266">
        <v>2825</v>
      </c>
      <c r="B2833" s="267">
        <f>'!!!KATILIMCI LİSTESİ!!!'!C2826</f>
        <v>0</v>
      </c>
      <c r="C2833" s="268">
        <f>'!!!KATILIMCI LİSTESİ!!!'!B2826</f>
        <v>0</v>
      </c>
      <c r="D2833" s="269"/>
      <c r="E2833" s="269"/>
      <c r="F2833" s="269"/>
      <c r="G2833" s="269"/>
      <c r="H2833" s="269"/>
      <c r="I2833" s="269"/>
      <c r="J2833" s="269"/>
      <c r="K2833" s="270"/>
      <c r="L2833" s="270"/>
      <c r="M2833" s="270"/>
      <c r="N2833" s="270"/>
      <c r="O2833" s="270"/>
      <c r="P2833" s="270"/>
      <c r="Q2833" s="270"/>
      <c r="R2833" s="269"/>
      <c r="S2833" s="269"/>
      <c r="T2833" s="269"/>
      <c r="U2833" s="269"/>
      <c r="V2833" s="269"/>
      <c r="W2833" s="269"/>
      <c r="X2833" s="269"/>
      <c r="Y2833" s="270"/>
      <c r="Z2833" s="270"/>
      <c r="AA2833" s="270"/>
      <c r="AB2833" s="270"/>
      <c r="AC2833" s="270"/>
      <c r="AD2833" s="270"/>
      <c r="AE2833" s="270"/>
      <c r="AF2833" s="269"/>
      <c r="AG2833" s="269"/>
      <c r="AH2833" s="269"/>
      <c r="AI2833" s="269"/>
      <c r="AJ2833" s="269"/>
      <c r="AK2833" s="269"/>
      <c r="AL2833" s="269"/>
    </row>
    <row r="2834" spans="1:38" ht="11.25" x14ac:dyDescent="0.2">
      <c r="A2834" s="266">
        <v>2826</v>
      </c>
      <c r="B2834" s="267">
        <f>'!!!KATILIMCI LİSTESİ!!!'!C2827</f>
        <v>0</v>
      </c>
      <c r="C2834" s="268">
        <f>'!!!KATILIMCI LİSTESİ!!!'!B2827</f>
        <v>0</v>
      </c>
      <c r="D2834" s="269"/>
      <c r="E2834" s="269"/>
      <c r="F2834" s="269"/>
      <c r="G2834" s="269"/>
      <c r="H2834" s="269"/>
      <c r="I2834" s="269"/>
      <c r="J2834" s="269"/>
      <c r="K2834" s="270"/>
      <c r="L2834" s="270"/>
      <c r="M2834" s="270"/>
      <c r="N2834" s="270"/>
      <c r="O2834" s="270"/>
      <c r="P2834" s="270"/>
      <c r="Q2834" s="270"/>
      <c r="R2834" s="269"/>
      <c r="S2834" s="269"/>
      <c r="T2834" s="269"/>
      <c r="U2834" s="269"/>
      <c r="V2834" s="269"/>
      <c r="W2834" s="269"/>
      <c r="X2834" s="269"/>
      <c r="Y2834" s="270"/>
      <c r="Z2834" s="270"/>
      <c r="AA2834" s="270"/>
      <c r="AB2834" s="270"/>
      <c r="AC2834" s="270"/>
      <c r="AD2834" s="270"/>
      <c r="AE2834" s="270"/>
      <c r="AF2834" s="269"/>
      <c r="AG2834" s="269"/>
      <c r="AH2834" s="269"/>
      <c r="AI2834" s="269"/>
      <c r="AJ2834" s="269"/>
      <c r="AK2834" s="269"/>
      <c r="AL2834" s="269"/>
    </row>
    <row r="2835" spans="1:38" ht="11.25" x14ac:dyDescent="0.2">
      <c r="A2835" s="266">
        <v>2827</v>
      </c>
      <c r="B2835" s="267">
        <f>'!!!KATILIMCI LİSTESİ!!!'!C2828</f>
        <v>0</v>
      </c>
      <c r="C2835" s="268">
        <f>'!!!KATILIMCI LİSTESİ!!!'!B2828</f>
        <v>0</v>
      </c>
      <c r="D2835" s="269"/>
      <c r="E2835" s="269"/>
      <c r="F2835" s="269"/>
      <c r="G2835" s="269"/>
      <c r="H2835" s="269"/>
      <c r="I2835" s="269"/>
      <c r="J2835" s="269"/>
      <c r="K2835" s="270"/>
      <c r="L2835" s="270"/>
      <c r="M2835" s="270"/>
      <c r="N2835" s="270"/>
      <c r="O2835" s="270"/>
      <c r="P2835" s="270"/>
      <c r="Q2835" s="270"/>
      <c r="R2835" s="269"/>
      <c r="S2835" s="269"/>
      <c r="T2835" s="269"/>
      <c r="U2835" s="269"/>
      <c r="V2835" s="269"/>
      <c r="W2835" s="269"/>
      <c r="X2835" s="269"/>
      <c r="Y2835" s="270"/>
      <c r="Z2835" s="270"/>
      <c r="AA2835" s="270"/>
      <c r="AB2835" s="270"/>
      <c r="AC2835" s="270"/>
      <c r="AD2835" s="270"/>
      <c r="AE2835" s="270"/>
      <c r="AF2835" s="269"/>
      <c r="AG2835" s="269"/>
      <c r="AH2835" s="269"/>
      <c r="AI2835" s="269"/>
      <c r="AJ2835" s="269"/>
      <c r="AK2835" s="269"/>
      <c r="AL2835" s="269"/>
    </row>
    <row r="2836" spans="1:38" ht="11.25" x14ac:dyDescent="0.2">
      <c r="A2836" s="266">
        <v>2828</v>
      </c>
      <c r="B2836" s="267">
        <f>'!!!KATILIMCI LİSTESİ!!!'!C2829</f>
        <v>0</v>
      </c>
      <c r="C2836" s="268">
        <f>'!!!KATILIMCI LİSTESİ!!!'!B2829</f>
        <v>0</v>
      </c>
      <c r="D2836" s="269"/>
      <c r="E2836" s="269"/>
      <c r="F2836" s="269"/>
      <c r="G2836" s="269"/>
      <c r="H2836" s="269"/>
      <c r="I2836" s="269"/>
      <c r="J2836" s="269"/>
      <c r="K2836" s="270"/>
      <c r="L2836" s="270"/>
      <c r="M2836" s="270"/>
      <c r="N2836" s="270"/>
      <c r="O2836" s="270"/>
      <c r="P2836" s="270"/>
      <c r="Q2836" s="270"/>
      <c r="R2836" s="269"/>
      <c r="S2836" s="269"/>
      <c r="T2836" s="269"/>
      <c r="U2836" s="269"/>
      <c r="V2836" s="269"/>
      <c r="W2836" s="269"/>
      <c r="X2836" s="269"/>
      <c r="Y2836" s="270"/>
      <c r="Z2836" s="270"/>
      <c r="AA2836" s="270"/>
      <c r="AB2836" s="270"/>
      <c r="AC2836" s="270"/>
      <c r="AD2836" s="270"/>
      <c r="AE2836" s="270"/>
      <c r="AF2836" s="269"/>
      <c r="AG2836" s="269"/>
      <c r="AH2836" s="269"/>
      <c r="AI2836" s="269"/>
      <c r="AJ2836" s="269"/>
      <c r="AK2836" s="269"/>
      <c r="AL2836" s="269"/>
    </row>
    <row r="2837" spans="1:38" ht="11.25" x14ac:dyDescent="0.2">
      <c r="A2837" s="266">
        <v>2829</v>
      </c>
      <c r="B2837" s="267">
        <f>'!!!KATILIMCI LİSTESİ!!!'!C2830</f>
        <v>0</v>
      </c>
      <c r="C2837" s="268">
        <f>'!!!KATILIMCI LİSTESİ!!!'!B2830</f>
        <v>0</v>
      </c>
      <c r="D2837" s="269"/>
      <c r="E2837" s="269"/>
      <c r="F2837" s="269"/>
      <c r="G2837" s="269"/>
      <c r="H2837" s="269"/>
      <c r="I2837" s="269"/>
      <c r="J2837" s="269"/>
      <c r="K2837" s="270"/>
      <c r="L2837" s="270"/>
      <c r="M2837" s="270"/>
      <c r="N2837" s="270"/>
      <c r="O2837" s="270"/>
      <c r="P2837" s="270"/>
      <c r="Q2837" s="270"/>
      <c r="R2837" s="269"/>
      <c r="S2837" s="269"/>
      <c r="T2837" s="269"/>
      <c r="U2837" s="269"/>
      <c r="V2837" s="269"/>
      <c r="W2837" s="269"/>
      <c r="X2837" s="269"/>
      <c r="Y2837" s="270"/>
      <c r="Z2837" s="270"/>
      <c r="AA2837" s="270"/>
      <c r="AB2837" s="270"/>
      <c r="AC2837" s="270"/>
      <c r="AD2837" s="270"/>
      <c r="AE2837" s="270"/>
      <c r="AF2837" s="269"/>
      <c r="AG2837" s="269"/>
      <c r="AH2837" s="269"/>
      <c r="AI2837" s="269"/>
      <c r="AJ2837" s="269"/>
      <c r="AK2837" s="269"/>
      <c r="AL2837" s="269"/>
    </row>
    <row r="2838" spans="1:38" ht="11.25" x14ac:dyDescent="0.2">
      <c r="A2838" s="266">
        <v>2830</v>
      </c>
      <c r="B2838" s="267">
        <f>'!!!KATILIMCI LİSTESİ!!!'!C2831</f>
        <v>0</v>
      </c>
      <c r="C2838" s="268">
        <f>'!!!KATILIMCI LİSTESİ!!!'!B2831</f>
        <v>0</v>
      </c>
      <c r="D2838" s="269"/>
      <c r="E2838" s="269"/>
      <c r="F2838" s="269"/>
      <c r="G2838" s="269"/>
      <c r="H2838" s="269"/>
      <c r="I2838" s="269"/>
      <c r="J2838" s="269"/>
      <c r="K2838" s="270"/>
      <c r="L2838" s="270"/>
      <c r="M2838" s="270"/>
      <c r="N2838" s="270"/>
      <c r="O2838" s="270"/>
      <c r="P2838" s="270"/>
      <c r="Q2838" s="270"/>
      <c r="R2838" s="269"/>
      <c r="S2838" s="269"/>
      <c r="T2838" s="269"/>
      <c r="U2838" s="269"/>
      <c r="V2838" s="269"/>
      <c r="W2838" s="269"/>
      <c r="X2838" s="269"/>
      <c r="Y2838" s="270"/>
      <c r="Z2838" s="270"/>
      <c r="AA2838" s="270"/>
      <c r="AB2838" s="270"/>
      <c r="AC2838" s="270"/>
      <c r="AD2838" s="270"/>
      <c r="AE2838" s="270"/>
      <c r="AF2838" s="269"/>
      <c r="AG2838" s="269"/>
      <c r="AH2838" s="269"/>
      <c r="AI2838" s="269"/>
      <c r="AJ2838" s="269"/>
      <c r="AK2838" s="269"/>
      <c r="AL2838" s="269"/>
    </row>
    <row r="2839" spans="1:38" ht="11.25" x14ac:dyDescent="0.2">
      <c r="A2839" s="266">
        <v>2831</v>
      </c>
      <c r="B2839" s="267">
        <f>'!!!KATILIMCI LİSTESİ!!!'!C2832</f>
        <v>0</v>
      </c>
      <c r="C2839" s="268">
        <f>'!!!KATILIMCI LİSTESİ!!!'!B2832</f>
        <v>0</v>
      </c>
      <c r="D2839" s="269"/>
      <c r="E2839" s="269"/>
      <c r="F2839" s="269"/>
      <c r="G2839" s="269"/>
      <c r="H2839" s="269"/>
      <c r="I2839" s="269"/>
      <c r="J2839" s="269"/>
      <c r="K2839" s="270"/>
      <c r="L2839" s="270"/>
      <c r="M2839" s="270"/>
      <c r="N2839" s="270"/>
      <c r="O2839" s="270"/>
      <c r="P2839" s="270"/>
      <c r="Q2839" s="270"/>
      <c r="R2839" s="269"/>
      <c r="S2839" s="269"/>
      <c r="T2839" s="269"/>
      <c r="U2839" s="269"/>
      <c r="V2839" s="269"/>
      <c r="W2839" s="269"/>
      <c r="X2839" s="269"/>
      <c r="Y2839" s="270"/>
      <c r="Z2839" s="270"/>
      <c r="AA2839" s="270"/>
      <c r="AB2839" s="270"/>
      <c r="AC2839" s="270"/>
      <c r="AD2839" s="270"/>
      <c r="AE2839" s="270"/>
      <c r="AF2839" s="269"/>
      <c r="AG2839" s="269"/>
      <c r="AH2839" s="269"/>
      <c r="AI2839" s="269"/>
      <c r="AJ2839" s="269"/>
      <c r="AK2839" s="269"/>
      <c r="AL2839" s="269"/>
    </row>
    <row r="2840" spans="1:38" ht="11.25" x14ac:dyDescent="0.2">
      <c r="A2840" s="266">
        <v>2832</v>
      </c>
      <c r="B2840" s="267">
        <f>'!!!KATILIMCI LİSTESİ!!!'!C2833</f>
        <v>0</v>
      </c>
      <c r="C2840" s="268">
        <f>'!!!KATILIMCI LİSTESİ!!!'!B2833</f>
        <v>0</v>
      </c>
      <c r="D2840" s="269"/>
      <c r="E2840" s="269"/>
      <c r="F2840" s="269"/>
      <c r="G2840" s="269"/>
      <c r="H2840" s="269"/>
      <c r="I2840" s="269"/>
      <c r="J2840" s="269"/>
      <c r="K2840" s="270"/>
      <c r="L2840" s="270"/>
      <c r="M2840" s="270"/>
      <c r="N2840" s="270"/>
      <c r="O2840" s="270"/>
      <c r="P2840" s="270"/>
      <c r="Q2840" s="270"/>
      <c r="R2840" s="269"/>
      <c r="S2840" s="269"/>
      <c r="T2840" s="269"/>
      <c r="U2840" s="269"/>
      <c r="V2840" s="269"/>
      <c r="W2840" s="269"/>
      <c r="X2840" s="269"/>
      <c r="Y2840" s="270"/>
      <c r="Z2840" s="270"/>
      <c r="AA2840" s="270"/>
      <c r="AB2840" s="270"/>
      <c r="AC2840" s="270"/>
      <c r="AD2840" s="270"/>
      <c r="AE2840" s="270"/>
      <c r="AF2840" s="269"/>
      <c r="AG2840" s="269"/>
      <c r="AH2840" s="269"/>
      <c r="AI2840" s="269"/>
      <c r="AJ2840" s="269"/>
      <c r="AK2840" s="269"/>
      <c r="AL2840" s="269"/>
    </row>
    <row r="2841" spans="1:38" ht="11.25" x14ac:dyDescent="0.2">
      <c r="A2841" s="266">
        <v>2833</v>
      </c>
      <c r="B2841" s="267">
        <f>'!!!KATILIMCI LİSTESİ!!!'!C2834</f>
        <v>0</v>
      </c>
      <c r="C2841" s="268">
        <f>'!!!KATILIMCI LİSTESİ!!!'!B2834</f>
        <v>0</v>
      </c>
      <c r="D2841" s="269"/>
      <c r="E2841" s="269"/>
      <c r="F2841" s="269"/>
      <c r="G2841" s="269"/>
      <c r="H2841" s="269"/>
      <c r="I2841" s="269"/>
      <c r="J2841" s="269"/>
      <c r="K2841" s="270"/>
      <c r="L2841" s="270"/>
      <c r="M2841" s="270"/>
      <c r="N2841" s="270"/>
      <c r="O2841" s="270"/>
      <c r="P2841" s="270"/>
      <c r="Q2841" s="270"/>
      <c r="R2841" s="269"/>
      <c r="S2841" s="269"/>
      <c r="T2841" s="269"/>
      <c r="U2841" s="269"/>
      <c r="V2841" s="269"/>
      <c r="W2841" s="269"/>
      <c r="X2841" s="269"/>
      <c r="Y2841" s="270"/>
      <c r="Z2841" s="270"/>
      <c r="AA2841" s="270"/>
      <c r="AB2841" s="270"/>
      <c r="AC2841" s="270"/>
      <c r="AD2841" s="270"/>
      <c r="AE2841" s="270"/>
      <c r="AF2841" s="269"/>
      <c r="AG2841" s="269"/>
      <c r="AH2841" s="269"/>
      <c r="AI2841" s="269"/>
      <c r="AJ2841" s="269"/>
      <c r="AK2841" s="269"/>
      <c r="AL2841" s="269"/>
    </row>
    <row r="2842" spans="1:38" ht="11.25" x14ac:dyDescent="0.2">
      <c r="A2842" s="266">
        <v>2834</v>
      </c>
      <c r="B2842" s="267">
        <f>'!!!KATILIMCI LİSTESİ!!!'!C2835</f>
        <v>0</v>
      </c>
      <c r="C2842" s="268">
        <f>'!!!KATILIMCI LİSTESİ!!!'!B2835</f>
        <v>0</v>
      </c>
      <c r="D2842" s="269"/>
      <c r="E2842" s="269"/>
      <c r="F2842" s="269"/>
      <c r="G2842" s="269"/>
      <c r="H2842" s="269"/>
      <c r="I2842" s="269"/>
      <c r="J2842" s="269"/>
      <c r="K2842" s="270"/>
      <c r="L2842" s="270"/>
      <c r="M2842" s="270"/>
      <c r="N2842" s="270"/>
      <c r="O2842" s="270"/>
      <c r="P2842" s="270"/>
      <c r="Q2842" s="270"/>
      <c r="R2842" s="269"/>
      <c r="S2842" s="269"/>
      <c r="T2842" s="269"/>
      <c r="U2842" s="269"/>
      <c r="V2842" s="269"/>
      <c r="W2842" s="269"/>
      <c r="X2842" s="269"/>
      <c r="Y2842" s="270"/>
      <c r="Z2842" s="270"/>
      <c r="AA2842" s="270"/>
      <c r="AB2842" s="270"/>
      <c r="AC2842" s="270"/>
      <c r="AD2842" s="270"/>
      <c r="AE2842" s="270"/>
      <c r="AF2842" s="269"/>
      <c r="AG2842" s="269"/>
      <c r="AH2842" s="269"/>
      <c r="AI2842" s="269"/>
      <c r="AJ2842" s="269"/>
      <c r="AK2842" s="269"/>
      <c r="AL2842" s="269"/>
    </row>
    <row r="2843" spans="1:38" ht="11.25" x14ac:dyDescent="0.2">
      <c r="A2843" s="266">
        <v>2835</v>
      </c>
      <c r="B2843" s="267">
        <f>'!!!KATILIMCI LİSTESİ!!!'!C2836</f>
        <v>0</v>
      </c>
      <c r="C2843" s="268">
        <f>'!!!KATILIMCI LİSTESİ!!!'!B2836</f>
        <v>0</v>
      </c>
      <c r="D2843" s="269"/>
      <c r="E2843" s="269"/>
      <c r="F2843" s="269"/>
      <c r="G2843" s="269"/>
      <c r="H2843" s="269"/>
      <c r="I2843" s="269"/>
      <c r="J2843" s="269"/>
      <c r="K2843" s="270"/>
      <c r="L2843" s="270"/>
      <c r="M2843" s="270"/>
      <c r="N2843" s="270"/>
      <c r="O2843" s="270"/>
      <c r="P2843" s="270"/>
      <c r="Q2843" s="270"/>
      <c r="R2843" s="269"/>
      <c r="S2843" s="269"/>
      <c r="T2843" s="269"/>
      <c r="U2843" s="269"/>
      <c r="V2843" s="269"/>
      <c r="W2843" s="269"/>
      <c r="X2843" s="269"/>
      <c r="Y2843" s="270"/>
      <c r="Z2843" s="270"/>
      <c r="AA2843" s="270"/>
      <c r="AB2843" s="270"/>
      <c r="AC2843" s="270"/>
      <c r="AD2843" s="270"/>
      <c r="AE2843" s="270"/>
      <c r="AF2843" s="269"/>
      <c r="AG2843" s="269"/>
      <c r="AH2843" s="269"/>
      <c r="AI2843" s="269"/>
      <c r="AJ2843" s="269"/>
      <c r="AK2843" s="269"/>
      <c r="AL2843" s="269"/>
    </row>
    <row r="2844" spans="1:38" ht="11.25" x14ac:dyDescent="0.2">
      <c r="A2844" s="266">
        <v>2836</v>
      </c>
      <c r="B2844" s="267">
        <f>'!!!KATILIMCI LİSTESİ!!!'!C2837</f>
        <v>0</v>
      </c>
      <c r="C2844" s="268">
        <f>'!!!KATILIMCI LİSTESİ!!!'!B2837</f>
        <v>0</v>
      </c>
      <c r="D2844" s="269"/>
      <c r="E2844" s="269"/>
      <c r="F2844" s="269"/>
      <c r="G2844" s="269"/>
      <c r="H2844" s="269"/>
      <c r="I2844" s="269"/>
      <c r="J2844" s="269"/>
      <c r="K2844" s="270"/>
      <c r="L2844" s="270"/>
      <c r="M2844" s="270"/>
      <c r="N2844" s="270"/>
      <c r="O2844" s="270"/>
      <c r="P2844" s="270"/>
      <c r="Q2844" s="270"/>
      <c r="R2844" s="269"/>
      <c r="S2844" s="269"/>
      <c r="T2844" s="269"/>
      <c r="U2844" s="269"/>
      <c r="V2844" s="269"/>
      <c r="W2844" s="269"/>
      <c r="X2844" s="269"/>
      <c r="Y2844" s="270"/>
      <c r="Z2844" s="270"/>
      <c r="AA2844" s="270"/>
      <c r="AB2844" s="270"/>
      <c r="AC2844" s="270"/>
      <c r="AD2844" s="270"/>
      <c r="AE2844" s="270"/>
      <c r="AF2844" s="269"/>
      <c r="AG2844" s="269"/>
      <c r="AH2844" s="269"/>
      <c r="AI2844" s="269"/>
      <c r="AJ2844" s="269"/>
      <c r="AK2844" s="269"/>
      <c r="AL2844" s="269"/>
    </row>
    <row r="2845" spans="1:38" ht="11.25" x14ac:dyDescent="0.2">
      <c r="A2845" s="266">
        <v>2837</v>
      </c>
      <c r="B2845" s="267">
        <f>'!!!KATILIMCI LİSTESİ!!!'!C2838</f>
        <v>0</v>
      </c>
      <c r="C2845" s="268">
        <f>'!!!KATILIMCI LİSTESİ!!!'!B2838</f>
        <v>0</v>
      </c>
      <c r="D2845" s="269"/>
      <c r="E2845" s="269"/>
      <c r="F2845" s="269"/>
      <c r="G2845" s="269"/>
      <c r="H2845" s="269"/>
      <c r="I2845" s="269"/>
      <c r="J2845" s="269"/>
      <c r="K2845" s="270"/>
      <c r="L2845" s="270"/>
      <c r="M2845" s="270"/>
      <c r="N2845" s="270"/>
      <c r="O2845" s="270"/>
      <c r="P2845" s="270"/>
      <c r="Q2845" s="270"/>
      <c r="R2845" s="269"/>
      <c r="S2845" s="269"/>
      <c r="T2845" s="269"/>
      <c r="U2845" s="269"/>
      <c r="V2845" s="269"/>
      <c r="W2845" s="269"/>
      <c r="X2845" s="269"/>
      <c r="Y2845" s="270"/>
      <c r="Z2845" s="270"/>
      <c r="AA2845" s="270"/>
      <c r="AB2845" s="270"/>
      <c r="AC2845" s="270"/>
      <c r="AD2845" s="270"/>
      <c r="AE2845" s="270"/>
      <c r="AF2845" s="269"/>
      <c r="AG2845" s="269"/>
      <c r="AH2845" s="269"/>
      <c r="AI2845" s="269"/>
      <c r="AJ2845" s="269"/>
      <c r="AK2845" s="269"/>
      <c r="AL2845" s="269"/>
    </row>
    <row r="2846" spans="1:38" ht="11.25" x14ac:dyDescent="0.2">
      <c r="A2846" s="266">
        <v>2838</v>
      </c>
      <c r="B2846" s="267">
        <f>'!!!KATILIMCI LİSTESİ!!!'!C2839</f>
        <v>0</v>
      </c>
      <c r="C2846" s="268">
        <f>'!!!KATILIMCI LİSTESİ!!!'!B2839</f>
        <v>0</v>
      </c>
      <c r="D2846" s="269"/>
      <c r="E2846" s="269"/>
      <c r="F2846" s="269"/>
      <c r="G2846" s="269"/>
      <c r="H2846" s="269"/>
      <c r="I2846" s="269"/>
      <c r="J2846" s="269"/>
      <c r="K2846" s="270"/>
      <c r="L2846" s="270"/>
      <c r="M2846" s="270"/>
      <c r="N2846" s="270"/>
      <c r="O2846" s="270"/>
      <c r="P2846" s="270"/>
      <c r="Q2846" s="270"/>
      <c r="R2846" s="269"/>
      <c r="S2846" s="269"/>
      <c r="T2846" s="269"/>
      <c r="U2846" s="269"/>
      <c r="V2846" s="269"/>
      <c r="W2846" s="269"/>
      <c r="X2846" s="269"/>
      <c r="Y2846" s="270"/>
      <c r="Z2846" s="270"/>
      <c r="AA2846" s="270"/>
      <c r="AB2846" s="270"/>
      <c r="AC2846" s="270"/>
      <c r="AD2846" s="270"/>
      <c r="AE2846" s="270"/>
      <c r="AF2846" s="269"/>
      <c r="AG2846" s="269"/>
      <c r="AH2846" s="269"/>
      <c r="AI2846" s="269"/>
      <c r="AJ2846" s="269"/>
      <c r="AK2846" s="269"/>
      <c r="AL2846" s="269"/>
    </row>
    <row r="2847" spans="1:38" ht="11.25" x14ac:dyDescent="0.2">
      <c r="A2847" s="266">
        <v>2839</v>
      </c>
      <c r="B2847" s="267">
        <f>'!!!KATILIMCI LİSTESİ!!!'!C2840</f>
        <v>0</v>
      </c>
      <c r="C2847" s="268">
        <f>'!!!KATILIMCI LİSTESİ!!!'!B2840</f>
        <v>0</v>
      </c>
      <c r="D2847" s="269"/>
      <c r="E2847" s="269"/>
      <c r="F2847" s="269"/>
      <c r="G2847" s="269"/>
      <c r="H2847" s="269"/>
      <c r="I2847" s="269"/>
      <c r="J2847" s="269"/>
      <c r="K2847" s="270"/>
      <c r="L2847" s="270"/>
      <c r="M2847" s="270"/>
      <c r="N2847" s="270"/>
      <c r="O2847" s="270"/>
      <c r="P2847" s="270"/>
      <c r="Q2847" s="270"/>
      <c r="R2847" s="269"/>
      <c r="S2847" s="269"/>
      <c r="T2847" s="269"/>
      <c r="U2847" s="269"/>
      <c r="V2847" s="269"/>
      <c r="W2847" s="269"/>
      <c r="X2847" s="269"/>
      <c r="Y2847" s="270"/>
      <c r="Z2847" s="270"/>
      <c r="AA2847" s="270"/>
      <c r="AB2847" s="270"/>
      <c r="AC2847" s="270"/>
      <c r="AD2847" s="270"/>
      <c r="AE2847" s="270"/>
      <c r="AF2847" s="269"/>
      <c r="AG2847" s="269"/>
      <c r="AH2847" s="269"/>
      <c r="AI2847" s="269"/>
      <c r="AJ2847" s="269"/>
      <c r="AK2847" s="269"/>
      <c r="AL2847" s="269"/>
    </row>
    <row r="2848" spans="1:38" ht="11.25" x14ac:dyDescent="0.2">
      <c r="A2848" s="266">
        <v>2840</v>
      </c>
      <c r="B2848" s="267">
        <f>'!!!KATILIMCI LİSTESİ!!!'!C2841</f>
        <v>0</v>
      </c>
      <c r="C2848" s="268">
        <f>'!!!KATILIMCI LİSTESİ!!!'!B2841</f>
        <v>0</v>
      </c>
      <c r="D2848" s="269"/>
      <c r="E2848" s="269"/>
      <c r="F2848" s="269"/>
      <c r="G2848" s="269"/>
      <c r="H2848" s="269"/>
      <c r="I2848" s="269"/>
      <c r="J2848" s="269"/>
      <c r="K2848" s="270"/>
      <c r="L2848" s="270"/>
      <c r="M2848" s="270"/>
      <c r="N2848" s="270"/>
      <c r="O2848" s="270"/>
      <c r="P2848" s="270"/>
      <c r="Q2848" s="270"/>
      <c r="R2848" s="269"/>
      <c r="S2848" s="269"/>
      <c r="T2848" s="269"/>
      <c r="U2848" s="269"/>
      <c r="V2848" s="269"/>
      <c r="W2848" s="269"/>
      <c r="X2848" s="269"/>
      <c r="Y2848" s="270"/>
      <c r="Z2848" s="270"/>
      <c r="AA2848" s="270"/>
      <c r="AB2848" s="270"/>
      <c r="AC2848" s="270"/>
      <c r="AD2848" s="270"/>
      <c r="AE2848" s="270"/>
      <c r="AF2848" s="269"/>
      <c r="AG2848" s="269"/>
      <c r="AH2848" s="269"/>
      <c r="AI2848" s="269"/>
      <c r="AJ2848" s="269"/>
      <c r="AK2848" s="269"/>
      <c r="AL2848" s="269"/>
    </row>
    <row r="2849" spans="1:38" ht="11.25" x14ac:dyDescent="0.2">
      <c r="A2849" s="266">
        <v>2841</v>
      </c>
      <c r="B2849" s="267">
        <f>'!!!KATILIMCI LİSTESİ!!!'!C2842</f>
        <v>0</v>
      </c>
      <c r="C2849" s="268">
        <f>'!!!KATILIMCI LİSTESİ!!!'!B2842</f>
        <v>0</v>
      </c>
      <c r="D2849" s="269"/>
      <c r="E2849" s="269"/>
      <c r="F2849" s="269"/>
      <c r="G2849" s="269"/>
      <c r="H2849" s="269"/>
      <c r="I2849" s="269"/>
      <c r="J2849" s="269"/>
      <c r="K2849" s="270"/>
      <c r="L2849" s="270"/>
      <c r="M2849" s="270"/>
      <c r="N2849" s="270"/>
      <c r="O2849" s="270"/>
      <c r="P2849" s="270"/>
      <c r="Q2849" s="270"/>
      <c r="R2849" s="269"/>
      <c r="S2849" s="269"/>
      <c r="T2849" s="269"/>
      <c r="U2849" s="269"/>
      <c r="V2849" s="269"/>
      <c r="W2849" s="269"/>
      <c r="X2849" s="269"/>
      <c r="Y2849" s="270"/>
      <c r="Z2849" s="270"/>
      <c r="AA2849" s="270"/>
      <c r="AB2849" s="270"/>
      <c r="AC2849" s="270"/>
      <c r="AD2849" s="270"/>
      <c r="AE2849" s="270"/>
      <c r="AF2849" s="269"/>
      <c r="AG2849" s="269"/>
      <c r="AH2849" s="269"/>
      <c r="AI2849" s="269"/>
      <c r="AJ2849" s="269"/>
      <c r="AK2849" s="269"/>
      <c r="AL2849" s="269"/>
    </row>
    <row r="2850" spans="1:38" ht="11.25" x14ac:dyDescent="0.2">
      <c r="A2850" s="266">
        <v>2842</v>
      </c>
      <c r="B2850" s="267">
        <f>'!!!KATILIMCI LİSTESİ!!!'!C2843</f>
        <v>0</v>
      </c>
      <c r="C2850" s="268">
        <f>'!!!KATILIMCI LİSTESİ!!!'!B2843</f>
        <v>0</v>
      </c>
      <c r="D2850" s="269"/>
      <c r="E2850" s="269"/>
      <c r="F2850" s="269"/>
      <c r="G2850" s="269"/>
      <c r="H2850" s="269"/>
      <c r="I2850" s="269"/>
      <c r="J2850" s="269"/>
      <c r="K2850" s="270"/>
      <c r="L2850" s="270"/>
      <c r="M2850" s="270"/>
      <c r="N2850" s="270"/>
      <c r="O2850" s="270"/>
      <c r="P2850" s="270"/>
      <c r="Q2850" s="270"/>
      <c r="R2850" s="269"/>
      <c r="S2850" s="269"/>
      <c r="T2850" s="269"/>
      <c r="U2850" s="269"/>
      <c r="V2850" s="269"/>
      <c r="W2850" s="269"/>
      <c r="X2850" s="269"/>
      <c r="Y2850" s="270"/>
      <c r="Z2850" s="270"/>
      <c r="AA2850" s="270"/>
      <c r="AB2850" s="270"/>
      <c r="AC2850" s="270"/>
      <c r="AD2850" s="270"/>
      <c r="AE2850" s="270"/>
      <c r="AF2850" s="269"/>
      <c r="AG2850" s="269"/>
      <c r="AH2850" s="269"/>
      <c r="AI2850" s="269"/>
      <c r="AJ2850" s="269"/>
      <c r="AK2850" s="269"/>
      <c r="AL2850" s="269"/>
    </row>
    <row r="2851" spans="1:38" ht="11.25" x14ac:dyDescent="0.2">
      <c r="A2851" s="266">
        <v>2843</v>
      </c>
      <c r="B2851" s="267">
        <f>'!!!KATILIMCI LİSTESİ!!!'!C2844</f>
        <v>0</v>
      </c>
      <c r="C2851" s="268">
        <f>'!!!KATILIMCI LİSTESİ!!!'!B2844</f>
        <v>0</v>
      </c>
      <c r="D2851" s="269"/>
      <c r="E2851" s="269"/>
      <c r="F2851" s="269"/>
      <c r="G2851" s="269"/>
      <c r="H2851" s="269"/>
      <c r="I2851" s="269"/>
      <c r="J2851" s="269"/>
      <c r="K2851" s="270"/>
      <c r="L2851" s="270"/>
      <c r="M2851" s="270"/>
      <c r="N2851" s="270"/>
      <c r="O2851" s="270"/>
      <c r="P2851" s="270"/>
      <c r="Q2851" s="270"/>
      <c r="R2851" s="269"/>
      <c r="S2851" s="269"/>
      <c r="T2851" s="269"/>
      <c r="U2851" s="269"/>
      <c r="V2851" s="269"/>
      <c r="W2851" s="269"/>
      <c r="X2851" s="269"/>
      <c r="Y2851" s="270"/>
      <c r="Z2851" s="270"/>
      <c r="AA2851" s="270"/>
      <c r="AB2851" s="270"/>
      <c r="AC2851" s="270"/>
      <c r="AD2851" s="270"/>
      <c r="AE2851" s="270"/>
      <c r="AF2851" s="269"/>
      <c r="AG2851" s="269"/>
      <c r="AH2851" s="269"/>
      <c r="AI2851" s="269"/>
      <c r="AJ2851" s="269"/>
      <c r="AK2851" s="269"/>
      <c r="AL2851" s="269"/>
    </row>
    <row r="2852" spans="1:38" ht="11.25" x14ac:dyDescent="0.2">
      <c r="A2852" s="266">
        <v>2844</v>
      </c>
      <c r="B2852" s="267">
        <f>'!!!KATILIMCI LİSTESİ!!!'!C2845</f>
        <v>0</v>
      </c>
      <c r="C2852" s="268">
        <f>'!!!KATILIMCI LİSTESİ!!!'!B2845</f>
        <v>0</v>
      </c>
      <c r="D2852" s="269"/>
      <c r="E2852" s="269"/>
      <c r="F2852" s="269"/>
      <c r="G2852" s="269"/>
      <c r="H2852" s="269"/>
      <c r="I2852" s="269"/>
      <c r="J2852" s="269"/>
      <c r="K2852" s="270"/>
      <c r="L2852" s="270"/>
      <c r="M2852" s="270"/>
      <c r="N2852" s="270"/>
      <c r="O2852" s="270"/>
      <c r="P2852" s="270"/>
      <c r="Q2852" s="270"/>
      <c r="R2852" s="269"/>
      <c r="S2852" s="269"/>
      <c r="T2852" s="269"/>
      <c r="U2852" s="269"/>
      <c r="V2852" s="269"/>
      <c r="W2852" s="269"/>
      <c r="X2852" s="269"/>
      <c r="Y2852" s="270"/>
      <c r="Z2852" s="270"/>
      <c r="AA2852" s="270"/>
      <c r="AB2852" s="270"/>
      <c r="AC2852" s="270"/>
      <c r="AD2852" s="270"/>
      <c r="AE2852" s="270"/>
      <c r="AF2852" s="269"/>
      <c r="AG2852" s="269"/>
      <c r="AH2852" s="269"/>
      <c r="AI2852" s="269"/>
      <c r="AJ2852" s="269"/>
      <c r="AK2852" s="269"/>
      <c r="AL2852" s="269"/>
    </row>
    <row r="2853" spans="1:38" ht="11.25" x14ac:dyDescent="0.2">
      <c r="A2853" s="266">
        <v>2845</v>
      </c>
      <c r="B2853" s="267">
        <f>'!!!KATILIMCI LİSTESİ!!!'!C2846</f>
        <v>0</v>
      </c>
      <c r="C2853" s="268">
        <f>'!!!KATILIMCI LİSTESİ!!!'!B2846</f>
        <v>0</v>
      </c>
      <c r="D2853" s="269"/>
      <c r="E2853" s="269"/>
      <c r="F2853" s="269"/>
      <c r="G2853" s="269"/>
      <c r="H2853" s="269"/>
      <c r="I2853" s="269"/>
      <c r="J2853" s="269"/>
      <c r="K2853" s="270"/>
      <c r="L2853" s="270"/>
      <c r="M2853" s="270"/>
      <c r="N2853" s="270"/>
      <c r="O2853" s="270"/>
      <c r="P2853" s="270"/>
      <c r="Q2853" s="270"/>
      <c r="R2853" s="269"/>
      <c r="S2853" s="269"/>
      <c r="T2853" s="269"/>
      <c r="U2853" s="269"/>
      <c r="V2853" s="269"/>
      <c r="W2853" s="269"/>
      <c r="X2853" s="269"/>
      <c r="Y2853" s="270"/>
      <c r="Z2853" s="270"/>
      <c r="AA2853" s="270"/>
      <c r="AB2853" s="270"/>
      <c r="AC2853" s="270"/>
      <c r="AD2853" s="270"/>
      <c r="AE2853" s="270"/>
      <c r="AF2853" s="269"/>
      <c r="AG2853" s="269"/>
      <c r="AH2853" s="269"/>
      <c r="AI2853" s="269"/>
      <c r="AJ2853" s="269"/>
      <c r="AK2853" s="269"/>
      <c r="AL2853" s="269"/>
    </row>
    <row r="2854" spans="1:38" ht="11.25" x14ac:dyDescent="0.2">
      <c r="A2854" s="266">
        <v>2846</v>
      </c>
      <c r="B2854" s="267">
        <f>'!!!KATILIMCI LİSTESİ!!!'!C2847</f>
        <v>0</v>
      </c>
      <c r="C2854" s="268">
        <f>'!!!KATILIMCI LİSTESİ!!!'!B2847</f>
        <v>0</v>
      </c>
      <c r="D2854" s="269"/>
      <c r="E2854" s="269"/>
      <c r="F2854" s="269"/>
      <c r="G2854" s="269"/>
      <c r="H2854" s="269"/>
      <c r="I2854" s="269"/>
      <c r="J2854" s="269"/>
      <c r="K2854" s="270"/>
      <c r="L2854" s="270"/>
      <c r="M2854" s="270"/>
      <c r="N2854" s="270"/>
      <c r="O2854" s="270"/>
      <c r="P2854" s="270"/>
      <c r="Q2854" s="270"/>
      <c r="R2854" s="269"/>
      <c r="S2854" s="269"/>
      <c r="T2854" s="269"/>
      <c r="U2854" s="269"/>
      <c r="V2854" s="269"/>
      <c r="W2854" s="269"/>
      <c r="X2854" s="269"/>
      <c r="Y2854" s="270"/>
      <c r="Z2854" s="270"/>
      <c r="AA2854" s="270"/>
      <c r="AB2854" s="270"/>
      <c r="AC2854" s="270"/>
      <c r="AD2854" s="270"/>
      <c r="AE2854" s="270"/>
      <c r="AF2854" s="269"/>
      <c r="AG2854" s="269"/>
      <c r="AH2854" s="269"/>
      <c r="AI2854" s="269"/>
      <c r="AJ2854" s="269"/>
      <c r="AK2854" s="269"/>
      <c r="AL2854" s="269"/>
    </row>
    <row r="2855" spans="1:38" ht="11.25" x14ac:dyDescent="0.2">
      <c r="A2855" s="266">
        <v>2847</v>
      </c>
      <c r="B2855" s="267">
        <f>'!!!KATILIMCI LİSTESİ!!!'!C2848</f>
        <v>0</v>
      </c>
      <c r="C2855" s="268">
        <f>'!!!KATILIMCI LİSTESİ!!!'!B2848</f>
        <v>0</v>
      </c>
      <c r="D2855" s="269"/>
      <c r="E2855" s="269"/>
      <c r="F2855" s="269"/>
      <c r="G2855" s="269"/>
      <c r="H2855" s="269"/>
      <c r="I2855" s="269"/>
      <c r="J2855" s="269"/>
      <c r="K2855" s="270"/>
      <c r="L2855" s="270"/>
      <c r="M2855" s="270"/>
      <c r="N2855" s="270"/>
      <c r="O2855" s="270"/>
      <c r="P2855" s="270"/>
      <c r="Q2855" s="270"/>
      <c r="R2855" s="269"/>
      <c r="S2855" s="269"/>
      <c r="T2855" s="269"/>
      <c r="U2855" s="269"/>
      <c r="V2855" s="269"/>
      <c r="W2855" s="269"/>
      <c r="X2855" s="269"/>
      <c r="Y2855" s="270"/>
      <c r="Z2855" s="270"/>
      <c r="AA2855" s="270"/>
      <c r="AB2855" s="270"/>
      <c r="AC2855" s="270"/>
      <c r="AD2855" s="270"/>
      <c r="AE2855" s="270"/>
      <c r="AF2855" s="269"/>
      <c r="AG2855" s="269"/>
      <c r="AH2855" s="269"/>
      <c r="AI2855" s="269"/>
      <c r="AJ2855" s="269"/>
      <c r="AK2855" s="269"/>
      <c r="AL2855" s="269"/>
    </row>
    <row r="2856" spans="1:38" ht="11.25" x14ac:dyDescent="0.2">
      <c r="A2856" s="266">
        <v>2848</v>
      </c>
      <c r="B2856" s="267">
        <f>'!!!KATILIMCI LİSTESİ!!!'!C2849</f>
        <v>0</v>
      </c>
      <c r="C2856" s="268">
        <f>'!!!KATILIMCI LİSTESİ!!!'!B2849</f>
        <v>0</v>
      </c>
      <c r="D2856" s="269"/>
      <c r="E2856" s="269"/>
      <c r="F2856" s="269"/>
      <c r="G2856" s="269"/>
      <c r="H2856" s="269"/>
      <c r="I2856" s="269"/>
      <c r="J2856" s="269"/>
      <c r="K2856" s="270"/>
      <c r="L2856" s="270"/>
      <c r="M2856" s="270"/>
      <c r="N2856" s="270"/>
      <c r="O2856" s="270"/>
      <c r="P2856" s="270"/>
      <c r="Q2856" s="270"/>
      <c r="R2856" s="269"/>
      <c r="S2856" s="269"/>
      <c r="T2856" s="269"/>
      <c r="U2856" s="269"/>
      <c r="V2856" s="269"/>
      <c r="W2856" s="269"/>
      <c r="X2856" s="269"/>
      <c r="Y2856" s="270"/>
      <c r="Z2856" s="270"/>
      <c r="AA2856" s="270"/>
      <c r="AB2856" s="270"/>
      <c r="AC2856" s="270"/>
      <c r="AD2856" s="270"/>
      <c r="AE2856" s="270"/>
      <c r="AF2856" s="269"/>
      <c r="AG2856" s="269"/>
      <c r="AH2856" s="269"/>
      <c r="AI2856" s="269"/>
      <c r="AJ2856" s="269"/>
      <c r="AK2856" s="269"/>
      <c r="AL2856" s="269"/>
    </row>
    <row r="2857" spans="1:38" ht="11.25" x14ac:dyDescent="0.2">
      <c r="A2857" s="266">
        <v>2849</v>
      </c>
      <c r="B2857" s="267">
        <f>'!!!KATILIMCI LİSTESİ!!!'!C2850</f>
        <v>0</v>
      </c>
      <c r="C2857" s="268">
        <f>'!!!KATILIMCI LİSTESİ!!!'!B2850</f>
        <v>0</v>
      </c>
      <c r="D2857" s="269"/>
      <c r="E2857" s="269"/>
      <c r="F2857" s="269"/>
      <c r="G2857" s="269"/>
      <c r="H2857" s="269"/>
      <c r="I2857" s="269"/>
      <c r="J2857" s="269"/>
      <c r="K2857" s="270"/>
      <c r="L2857" s="270"/>
      <c r="M2857" s="270"/>
      <c r="N2857" s="270"/>
      <c r="O2857" s="270"/>
      <c r="P2857" s="270"/>
      <c r="Q2857" s="270"/>
      <c r="R2857" s="269"/>
      <c r="S2857" s="269"/>
      <c r="T2857" s="269"/>
      <c r="U2857" s="269"/>
      <c r="V2857" s="269"/>
      <c r="W2857" s="269"/>
      <c r="X2857" s="269"/>
      <c r="Y2857" s="270"/>
      <c r="Z2857" s="270"/>
      <c r="AA2857" s="270"/>
      <c r="AB2857" s="270"/>
      <c r="AC2857" s="270"/>
      <c r="AD2857" s="270"/>
      <c r="AE2857" s="270"/>
      <c r="AF2857" s="269"/>
      <c r="AG2857" s="269"/>
      <c r="AH2857" s="269"/>
      <c r="AI2857" s="269"/>
      <c r="AJ2857" s="269"/>
      <c r="AK2857" s="269"/>
      <c r="AL2857" s="269"/>
    </row>
    <row r="2858" spans="1:38" ht="11.25" x14ac:dyDescent="0.2">
      <c r="A2858" s="266">
        <v>2850</v>
      </c>
      <c r="B2858" s="267">
        <f>'!!!KATILIMCI LİSTESİ!!!'!C2851</f>
        <v>0</v>
      </c>
      <c r="C2858" s="268">
        <f>'!!!KATILIMCI LİSTESİ!!!'!B2851</f>
        <v>0</v>
      </c>
      <c r="D2858" s="269"/>
      <c r="E2858" s="269"/>
      <c r="F2858" s="269"/>
      <c r="G2858" s="269"/>
      <c r="H2858" s="269"/>
      <c r="I2858" s="269"/>
      <c r="J2858" s="269"/>
      <c r="K2858" s="270"/>
      <c r="L2858" s="270"/>
      <c r="M2858" s="270"/>
      <c r="N2858" s="270"/>
      <c r="O2858" s="270"/>
      <c r="P2858" s="270"/>
      <c r="Q2858" s="270"/>
      <c r="R2858" s="269"/>
      <c r="S2858" s="269"/>
      <c r="T2858" s="269"/>
      <c r="U2858" s="269"/>
      <c r="V2858" s="269"/>
      <c r="W2858" s="269"/>
      <c r="X2858" s="269"/>
      <c r="Y2858" s="270"/>
      <c r="Z2858" s="270"/>
      <c r="AA2858" s="270"/>
      <c r="AB2858" s="270"/>
      <c r="AC2858" s="270"/>
      <c r="AD2858" s="270"/>
      <c r="AE2858" s="270"/>
      <c r="AF2858" s="269"/>
      <c r="AG2858" s="269"/>
      <c r="AH2858" s="269"/>
      <c r="AI2858" s="269"/>
      <c r="AJ2858" s="269"/>
      <c r="AK2858" s="269"/>
      <c r="AL2858" s="269"/>
    </row>
    <row r="2859" spans="1:38" ht="11.25" x14ac:dyDescent="0.2">
      <c r="A2859" s="266">
        <v>2851</v>
      </c>
      <c r="B2859" s="267">
        <f>'!!!KATILIMCI LİSTESİ!!!'!C2852</f>
        <v>0</v>
      </c>
      <c r="C2859" s="268">
        <f>'!!!KATILIMCI LİSTESİ!!!'!B2852</f>
        <v>0</v>
      </c>
      <c r="D2859" s="269"/>
      <c r="E2859" s="269"/>
      <c r="F2859" s="269"/>
      <c r="G2859" s="269"/>
      <c r="H2859" s="269"/>
      <c r="I2859" s="269"/>
      <c r="J2859" s="269"/>
      <c r="K2859" s="270"/>
      <c r="L2859" s="270"/>
      <c r="M2859" s="270"/>
      <c r="N2859" s="270"/>
      <c r="O2859" s="270"/>
      <c r="P2859" s="270"/>
      <c r="Q2859" s="270"/>
      <c r="R2859" s="269"/>
      <c r="S2859" s="269"/>
      <c r="T2859" s="269"/>
      <c r="U2859" s="269"/>
      <c r="V2859" s="269"/>
      <c r="W2859" s="269"/>
      <c r="X2859" s="269"/>
      <c r="Y2859" s="270"/>
      <c r="Z2859" s="270"/>
      <c r="AA2859" s="270"/>
      <c r="AB2859" s="270"/>
      <c r="AC2859" s="270"/>
      <c r="AD2859" s="270"/>
      <c r="AE2859" s="270"/>
      <c r="AF2859" s="269"/>
      <c r="AG2859" s="269"/>
      <c r="AH2859" s="269"/>
      <c r="AI2859" s="269"/>
      <c r="AJ2859" s="269"/>
      <c r="AK2859" s="269"/>
      <c r="AL2859" s="269"/>
    </row>
    <row r="2860" spans="1:38" ht="11.25" x14ac:dyDescent="0.2">
      <c r="A2860" s="266">
        <v>2852</v>
      </c>
      <c r="B2860" s="267">
        <f>'!!!KATILIMCI LİSTESİ!!!'!C2853</f>
        <v>0</v>
      </c>
      <c r="C2860" s="268">
        <f>'!!!KATILIMCI LİSTESİ!!!'!B2853</f>
        <v>0</v>
      </c>
      <c r="D2860" s="269"/>
      <c r="E2860" s="269"/>
      <c r="F2860" s="269"/>
      <c r="G2860" s="269"/>
      <c r="H2860" s="269"/>
      <c r="I2860" s="269"/>
      <c r="J2860" s="269"/>
      <c r="K2860" s="270"/>
      <c r="L2860" s="270"/>
      <c r="M2860" s="270"/>
      <c r="N2860" s="270"/>
      <c r="O2860" s="270"/>
      <c r="P2860" s="270"/>
      <c r="Q2860" s="270"/>
      <c r="R2860" s="269"/>
      <c r="S2860" s="269"/>
      <c r="T2860" s="269"/>
      <c r="U2860" s="269"/>
      <c r="V2860" s="269"/>
      <c r="W2860" s="269"/>
      <c r="X2860" s="269"/>
      <c r="Y2860" s="270"/>
      <c r="Z2860" s="270"/>
      <c r="AA2860" s="270"/>
      <c r="AB2860" s="270"/>
      <c r="AC2860" s="270"/>
      <c r="AD2860" s="270"/>
      <c r="AE2860" s="270"/>
      <c r="AF2860" s="269"/>
      <c r="AG2860" s="269"/>
      <c r="AH2860" s="269"/>
      <c r="AI2860" s="269"/>
      <c r="AJ2860" s="269"/>
      <c r="AK2860" s="269"/>
      <c r="AL2860" s="269"/>
    </row>
    <row r="2861" spans="1:38" ht="11.25" x14ac:dyDescent="0.2">
      <c r="A2861" s="266">
        <v>2853</v>
      </c>
      <c r="B2861" s="267">
        <f>'!!!KATILIMCI LİSTESİ!!!'!C2854</f>
        <v>0</v>
      </c>
      <c r="C2861" s="268">
        <f>'!!!KATILIMCI LİSTESİ!!!'!B2854</f>
        <v>0</v>
      </c>
      <c r="D2861" s="269"/>
      <c r="E2861" s="269"/>
      <c r="F2861" s="269"/>
      <c r="G2861" s="269"/>
      <c r="H2861" s="269"/>
      <c r="I2861" s="269"/>
      <c r="J2861" s="269"/>
      <c r="K2861" s="270"/>
      <c r="L2861" s="270"/>
      <c r="M2861" s="270"/>
      <c r="N2861" s="270"/>
      <c r="O2861" s="270"/>
      <c r="P2861" s="270"/>
      <c r="Q2861" s="270"/>
      <c r="R2861" s="269"/>
      <c r="S2861" s="269"/>
      <c r="T2861" s="269"/>
      <c r="U2861" s="269"/>
      <c r="V2861" s="269"/>
      <c r="W2861" s="269"/>
      <c r="X2861" s="269"/>
      <c r="Y2861" s="270"/>
      <c r="Z2861" s="270"/>
      <c r="AA2861" s="270"/>
      <c r="AB2861" s="270"/>
      <c r="AC2861" s="270"/>
      <c r="AD2861" s="270"/>
      <c r="AE2861" s="270"/>
      <c r="AF2861" s="269"/>
      <c r="AG2861" s="269"/>
      <c r="AH2861" s="269"/>
      <c r="AI2861" s="269"/>
      <c r="AJ2861" s="269"/>
      <c r="AK2861" s="269"/>
      <c r="AL2861" s="269"/>
    </row>
    <row r="2862" spans="1:38" ht="11.25" x14ac:dyDescent="0.2">
      <c r="A2862" s="266">
        <v>2854</v>
      </c>
      <c r="B2862" s="267">
        <f>'!!!KATILIMCI LİSTESİ!!!'!C2855</f>
        <v>0</v>
      </c>
      <c r="C2862" s="268">
        <f>'!!!KATILIMCI LİSTESİ!!!'!B2855</f>
        <v>0</v>
      </c>
      <c r="D2862" s="269"/>
      <c r="E2862" s="269"/>
      <c r="F2862" s="269"/>
      <c r="G2862" s="269"/>
      <c r="H2862" s="269"/>
      <c r="I2862" s="269"/>
      <c r="J2862" s="269"/>
      <c r="K2862" s="270"/>
      <c r="L2862" s="270"/>
      <c r="M2862" s="270"/>
      <c r="N2862" s="270"/>
      <c r="O2862" s="270"/>
      <c r="P2862" s="270"/>
      <c r="Q2862" s="270"/>
      <c r="R2862" s="269"/>
      <c r="S2862" s="269"/>
      <c r="T2862" s="269"/>
      <c r="U2862" s="269"/>
      <c r="V2862" s="269"/>
      <c r="W2862" s="269"/>
      <c r="X2862" s="269"/>
      <c r="Y2862" s="270"/>
      <c r="Z2862" s="270"/>
      <c r="AA2862" s="270"/>
      <c r="AB2862" s="270"/>
      <c r="AC2862" s="270"/>
      <c r="AD2862" s="270"/>
      <c r="AE2862" s="270"/>
      <c r="AF2862" s="269"/>
      <c r="AG2862" s="269"/>
      <c r="AH2862" s="269"/>
      <c r="AI2862" s="269"/>
      <c r="AJ2862" s="269"/>
      <c r="AK2862" s="269"/>
      <c r="AL2862" s="269"/>
    </row>
    <row r="2863" spans="1:38" ht="11.25" x14ac:dyDescent="0.2">
      <c r="A2863" s="266">
        <v>2855</v>
      </c>
      <c r="B2863" s="267">
        <f>'!!!KATILIMCI LİSTESİ!!!'!C2856</f>
        <v>0</v>
      </c>
      <c r="C2863" s="268">
        <f>'!!!KATILIMCI LİSTESİ!!!'!B2856</f>
        <v>0</v>
      </c>
      <c r="D2863" s="269"/>
      <c r="E2863" s="269"/>
      <c r="F2863" s="269"/>
      <c r="G2863" s="269"/>
      <c r="H2863" s="269"/>
      <c r="I2863" s="269"/>
      <c r="J2863" s="269"/>
      <c r="K2863" s="270"/>
      <c r="L2863" s="270"/>
      <c r="M2863" s="270"/>
      <c r="N2863" s="270"/>
      <c r="O2863" s="270"/>
      <c r="P2863" s="270"/>
      <c r="Q2863" s="270"/>
      <c r="R2863" s="269"/>
      <c r="S2863" s="269"/>
      <c r="T2863" s="269"/>
      <c r="U2863" s="269"/>
      <c r="V2863" s="269"/>
      <c r="W2863" s="269"/>
      <c r="X2863" s="269"/>
      <c r="Y2863" s="270"/>
      <c r="Z2863" s="270"/>
      <c r="AA2863" s="270"/>
      <c r="AB2863" s="270"/>
      <c r="AC2863" s="270"/>
      <c r="AD2863" s="270"/>
      <c r="AE2863" s="270"/>
      <c r="AF2863" s="269"/>
      <c r="AG2863" s="269"/>
      <c r="AH2863" s="269"/>
      <c r="AI2863" s="269"/>
      <c r="AJ2863" s="269"/>
      <c r="AK2863" s="269"/>
      <c r="AL2863" s="269"/>
    </row>
    <row r="2864" spans="1:38" ht="11.25" x14ac:dyDescent="0.2">
      <c r="A2864" s="266">
        <v>2856</v>
      </c>
      <c r="B2864" s="267">
        <f>'!!!KATILIMCI LİSTESİ!!!'!C2857</f>
        <v>0</v>
      </c>
      <c r="C2864" s="268">
        <f>'!!!KATILIMCI LİSTESİ!!!'!B2857</f>
        <v>0</v>
      </c>
      <c r="D2864" s="269"/>
      <c r="E2864" s="269"/>
      <c r="F2864" s="269"/>
      <c r="G2864" s="269"/>
      <c r="H2864" s="269"/>
      <c r="I2864" s="269"/>
      <c r="J2864" s="269"/>
      <c r="K2864" s="270"/>
      <c r="L2864" s="270"/>
      <c r="M2864" s="270"/>
      <c r="N2864" s="270"/>
      <c r="O2864" s="270"/>
      <c r="P2864" s="270"/>
      <c r="Q2864" s="270"/>
      <c r="R2864" s="269"/>
      <c r="S2864" s="269"/>
      <c r="T2864" s="269"/>
      <c r="U2864" s="269"/>
      <c r="V2864" s="269"/>
      <c r="W2864" s="269"/>
      <c r="X2864" s="269"/>
      <c r="Y2864" s="270"/>
      <c r="Z2864" s="270"/>
      <c r="AA2864" s="270"/>
      <c r="AB2864" s="270"/>
      <c r="AC2864" s="270"/>
      <c r="AD2864" s="270"/>
      <c r="AE2864" s="270"/>
      <c r="AF2864" s="269"/>
      <c r="AG2864" s="269"/>
      <c r="AH2864" s="269"/>
      <c r="AI2864" s="269"/>
      <c r="AJ2864" s="269"/>
      <c r="AK2864" s="269"/>
      <c r="AL2864" s="269"/>
    </row>
    <row r="2865" spans="1:38" ht="11.25" x14ac:dyDescent="0.2">
      <c r="A2865" s="266">
        <v>2857</v>
      </c>
      <c r="B2865" s="267">
        <f>'!!!KATILIMCI LİSTESİ!!!'!C2858</f>
        <v>0</v>
      </c>
      <c r="C2865" s="268">
        <f>'!!!KATILIMCI LİSTESİ!!!'!B2858</f>
        <v>0</v>
      </c>
      <c r="D2865" s="269"/>
      <c r="E2865" s="269"/>
      <c r="F2865" s="269"/>
      <c r="G2865" s="269"/>
      <c r="H2865" s="269"/>
      <c r="I2865" s="269"/>
      <c r="J2865" s="269"/>
      <c r="K2865" s="270"/>
      <c r="L2865" s="270"/>
      <c r="M2865" s="270"/>
      <c r="N2865" s="270"/>
      <c r="O2865" s="270"/>
      <c r="P2865" s="270"/>
      <c r="Q2865" s="270"/>
      <c r="R2865" s="269"/>
      <c r="S2865" s="269"/>
      <c r="T2865" s="269"/>
      <c r="U2865" s="269"/>
      <c r="V2865" s="269"/>
      <c r="W2865" s="269"/>
      <c r="X2865" s="269"/>
      <c r="Y2865" s="270"/>
      <c r="Z2865" s="270"/>
      <c r="AA2865" s="270"/>
      <c r="AB2865" s="270"/>
      <c r="AC2865" s="270"/>
      <c r="AD2865" s="270"/>
      <c r="AE2865" s="270"/>
      <c r="AF2865" s="269"/>
      <c r="AG2865" s="269"/>
      <c r="AH2865" s="269"/>
      <c r="AI2865" s="269"/>
      <c r="AJ2865" s="269"/>
      <c r="AK2865" s="269"/>
      <c r="AL2865" s="269"/>
    </row>
    <row r="2866" spans="1:38" ht="11.25" x14ac:dyDescent="0.2">
      <c r="A2866" s="266">
        <v>2858</v>
      </c>
      <c r="B2866" s="267">
        <f>'!!!KATILIMCI LİSTESİ!!!'!C2859</f>
        <v>0</v>
      </c>
      <c r="C2866" s="268">
        <f>'!!!KATILIMCI LİSTESİ!!!'!B2859</f>
        <v>0</v>
      </c>
      <c r="D2866" s="269"/>
      <c r="E2866" s="269"/>
      <c r="F2866" s="269"/>
      <c r="G2866" s="269"/>
      <c r="H2866" s="269"/>
      <c r="I2866" s="269"/>
      <c r="J2866" s="269"/>
      <c r="K2866" s="270"/>
      <c r="L2866" s="270"/>
      <c r="M2866" s="270"/>
      <c r="N2866" s="270"/>
      <c r="O2866" s="270"/>
      <c r="P2866" s="270"/>
      <c r="Q2866" s="270"/>
      <c r="R2866" s="269"/>
      <c r="S2866" s="269"/>
      <c r="T2866" s="269"/>
      <c r="U2866" s="269"/>
      <c r="V2866" s="269"/>
      <c r="W2866" s="269"/>
      <c r="X2866" s="269"/>
      <c r="Y2866" s="270"/>
      <c r="Z2866" s="270"/>
      <c r="AA2866" s="270"/>
      <c r="AB2866" s="270"/>
      <c r="AC2866" s="270"/>
      <c r="AD2866" s="270"/>
      <c r="AE2866" s="270"/>
      <c r="AF2866" s="269"/>
      <c r="AG2866" s="269"/>
      <c r="AH2866" s="269"/>
      <c r="AI2866" s="269"/>
      <c r="AJ2866" s="269"/>
      <c r="AK2866" s="269"/>
      <c r="AL2866" s="269"/>
    </row>
    <row r="2867" spans="1:38" ht="11.25" x14ac:dyDescent="0.2">
      <c r="A2867" s="266">
        <v>2859</v>
      </c>
      <c r="B2867" s="267">
        <f>'!!!KATILIMCI LİSTESİ!!!'!C2860</f>
        <v>0</v>
      </c>
      <c r="C2867" s="268">
        <f>'!!!KATILIMCI LİSTESİ!!!'!B2860</f>
        <v>0</v>
      </c>
      <c r="D2867" s="269"/>
      <c r="E2867" s="269"/>
      <c r="F2867" s="269"/>
      <c r="G2867" s="269"/>
      <c r="H2867" s="269"/>
      <c r="I2867" s="269"/>
      <c r="J2867" s="269"/>
      <c r="K2867" s="270"/>
      <c r="L2867" s="270"/>
      <c r="M2867" s="270"/>
      <c r="N2867" s="270"/>
      <c r="O2867" s="270"/>
      <c r="P2867" s="270"/>
      <c r="Q2867" s="270"/>
      <c r="R2867" s="269"/>
      <c r="S2867" s="269"/>
      <c r="T2867" s="269"/>
      <c r="U2867" s="269"/>
      <c r="V2867" s="269"/>
      <c r="W2867" s="269"/>
      <c r="X2867" s="269"/>
      <c r="Y2867" s="270"/>
      <c r="Z2867" s="270"/>
      <c r="AA2867" s="270"/>
      <c r="AB2867" s="270"/>
      <c r="AC2867" s="270"/>
      <c r="AD2867" s="270"/>
      <c r="AE2867" s="270"/>
      <c r="AF2867" s="269"/>
      <c r="AG2867" s="269"/>
      <c r="AH2867" s="269"/>
      <c r="AI2867" s="269"/>
      <c r="AJ2867" s="269"/>
      <c r="AK2867" s="269"/>
      <c r="AL2867" s="269"/>
    </row>
    <row r="2868" spans="1:38" ht="11.25" x14ac:dyDescent="0.2">
      <c r="A2868" s="266">
        <v>2860</v>
      </c>
      <c r="B2868" s="267">
        <f>'!!!KATILIMCI LİSTESİ!!!'!C2861</f>
        <v>0</v>
      </c>
      <c r="C2868" s="268">
        <f>'!!!KATILIMCI LİSTESİ!!!'!B2861</f>
        <v>0</v>
      </c>
      <c r="D2868" s="269"/>
      <c r="E2868" s="269"/>
      <c r="F2868" s="269"/>
      <c r="G2868" s="269"/>
      <c r="H2868" s="269"/>
      <c r="I2868" s="269"/>
      <c r="J2868" s="269"/>
      <c r="K2868" s="270"/>
      <c r="L2868" s="270"/>
      <c r="M2868" s="270"/>
      <c r="N2868" s="270"/>
      <c r="O2868" s="270"/>
      <c r="P2868" s="270"/>
      <c r="Q2868" s="270"/>
      <c r="R2868" s="269"/>
      <c r="S2868" s="269"/>
      <c r="T2868" s="269"/>
      <c r="U2868" s="269"/>
      <c r="V2868" s="269"/>
      <c r="W2868" s="269"/>
      <c r="X2868" s="269"/>
      <c r="Y2868" s="270"/>
      <c r="Z2868" s="270"/>
      <c r="AA2868" s="270"/>
      <c r="AB2868" s="270"/>
      <c r="AC2868" s="270"/>
      <c r="AD2868" s="270"/>
      <c r="AE2868" s="270"/>
      <c r="AF2868" s="269"/>
      <c r="AG2868" s="269"/>
      <c r="AH2868" s="269"/>
      <c r="AI2868" s="269"/>
      <c r="AJ2868" s="269"/>
      <c r="AK2868" s="269"/>
      <c r="AL2868" s="269"/>
    </row>
    <row r="2869" spans="1:38" ht="11.25" x14ac:dyDescent="0.2">
      <c r="A2869" s="266">
        <v>2861</v>
      </c>
      <c r="B2869" s="267">
        <f>'!!!KATILIMCI LİSTESİ!!!'!C2862</f>
        <v>0</v>
      </c>
      <c r="C2869" s="268">
        <f>'!!!KATILIMCI LİSTESİ!!!'!B2862</f>
        <v>0</v>
      </c>
      <c r="D2869" s="269"/>
      <c r="E2869" s="269"/>
      <c r="F2869" s="269"/>
      <c r="G2869" s="269"/>
      <c r="H2869" s="269"/>
      <c r="I2869" s="269"/>
      <c r="J2869" s="269"/>
      <c r="K2869" s="270"/>
      <c r="L2869" s="270"/>
      <c r="M2869" s="270"/>
      <c r="N2869" s="270"/>
      <c r="O2869" s="270"/>
      <c r="P2869" s="270"/>
      <c r="Q2869" s="270"/>
      <c r="R2869" s="269"/>
      <c r="S2869" s="269"/>
      <c r="T2869" s="269"/>
      <c r="U2869" s="269"/>
      <c r="V2869" s="269"/>
      <c r="W2869" s="269"/>
      <c r="X2869" s="269"/>
      <c r="Y2869" s="270"/>
      <c r="Z2869" s="270"/>
      <c r="AA2869" s="270"/>
      <c r="AB2869" s="270"/>
      <c r="AC2869" s="270"/>
      <c r="AD2869" s="270"/>
      <c r="AE2869" s="270"/>
      <c r="AF2869" s="269"/>
      <c r="AG2869" s="269"/>
      <c r="AH2869" s="269"/>
      <c r="AI2869" s="269"/>
      <c r="AJ2869" s="269"/>
      <c r="AK2869" s="269"/>
      <c r="AL2869" s="269"/>
    </row>
    <row r="2870" spans="1:38" ht="11.25" x14ac:dyDescent="0.2">
      <c r="A2870" s="266">
        <v>2862</v>
      </c>
      <c r="B2870" s="267">
        <f>'!!!KATILIMCI LİSTESİ!!!'!C2863</f>
        <v>0</v>
      </c>
      <c r="C2870" s="268">
        <f>'!!!KATILIMCI LİSTESİ!!!'!B2863</f>
        <v>0</v>
      </c>
      <c r="D2870" s="269"/>
      <c r="E2870" s="269"/>
      <c r="F2870" s="269"/>
      <c r="G2870" s="269"/>
      <c r="H2870" s="269"/>
      <c r="I2870" s="269"/>
      <c r="J2870" s="269"/>
      <c r="K2870" s="270"/>
      <c r="L2870" s="270"/>
      <c r="M2870" s="270"/>
      <c r="N2870" s="270"/>
      <c r="O2870" s="270"/>
      <c r="P2870" s="270"/>
      <c r="Q2870" s="270"/>
      <c r="R2870" s="269"/>
      <c r="S2870" s="269"/>
      <c r="T2870" s="269"/>
      <c r="U2870" s="269"/>
      <c r="V2870" s="269"/>
      <c r="W2870" s="269"/>
      <c r="X2870" s="269"/>
      <c r="Y2870" s="270"/>
      <c r="Z2870" s="270"/>
      <c r="AA2870" s="270"/>
      <c r="AB2870" s="270"/>
      <c r="AC2870" s="270"/>
      <c r="AD2870" s="270"/>
      <c r="AE2870" s="270"/>
      <c r="AF2870" s="269"/>
      <c r="AG2870" s="269"/>
      <c r="AH2870" s="269"/>
      <c r="AI2870" s="269"/>
      <c r="AJ2870" s="269"/>
      <c r="AK2870" s="269"/>
      <c r="AL2870" s="269"/>
    </row>
    <row r="2871" spans="1:38" ht="11.25" x14ac:dyDescent="0.2">
      <c r="A2871" s="266">
        <v>2863</v>
      </c>
      <c r="B2871" s="267">
        <f>'!!!KATILIMCI LİSTESİ!!!'!C2864</f>
        <v>0</v>
      </c>
      <c r="C2871" s="268">
        <f>'!!!KATILIMCI LİSTESİ!!!'!B2864</f>
        <v>0</v>
      </c>
      <c r="D2871" s="269"/>
      <c r="E2871" s="269"/>
      <c r="F2871" s="269"/>
      <c r="G2871" s="269"/>
      <c r="H2871" s="269"/>
      <c r="I2871" s="269"/>
      <c r="J2871" s="269"/>
      <c r="K2871" s="270"/>
      <c r="L2871" s="270"/>
      <c r="M2871" s="270"/>
      <c r="N2871" s="270"/>
      <c r="O2871" s="270"/>
      <c r="P2871" s="270"/>
      <c r="Q2871" s="270"/>
      <c r="R2871" s="269"/>
      <c r="S2871" s="269"/>
      <c r="T2871" s="269"/>
      <c r="U2871" s="269"/>
      <c r="V2871" s="269"/>
      <c r="W2871" s="269"/>
      <c r="X2871" s="269"/>
      <c r="Y2871" s="270"/>
      <c r="Z2871" s="270"/>
      <c r="AA2871" s="270"/>
      <c r="AB2871" s="270"/>
      <c r="AC2871" s="270"/>
      <c r="AD2871" s="270"/>
      <c r="AE2871" s="270"/>
      <c r="AF2871" s="269"/>
      <c r="AG2871" s="269"/>
      <c r="AH2871" s="269"/>
      <c r="AI2871" s="269"/>
      <c r="AJ2871" s="269"/>
      <c r="AK2871" s="269"/>
      <c r="AL2871" s="269"/>
    </row>
    <row r="2872" spans="1:38" ht="11.25" x14ac:dyDescent="0.2">
      <c r="A2872" s="266">
        <v>2864</v>
      </c>
      <c r="B2872" s="267">
        <f>'!!!KATILIMCI LİSTESİ!!!'!C2865</f>
        <v>0</v>
      </c>
      <c r="C2872" s="268">
        <f>'!!!KATILIMCI LİSTESİ!!!'!B2865</f>
        <v>0</v>
      </c>
      <c r="D2872" s="269"/>
      <c r="E2872" s="269"/>
      <c r="F2872" s="269"/>
      <c r="G2872" s="269"/>
      <c r="H2872" s="269"/>
      <c r="I2872" s="269"/>
      <c r="J2872" s="269"/>
      <c r="K2872" s="270"/>
      <c r="L2872" s="270"/>
      <c r="M2872" s="270"/>
      <c r="N2872" s="270"/>
      <c r="O2872" s="270"/>
      <c r="P2872" s="270"/>
      <c r="Q2872" s="270"/>
      <c r="R2872" s="269"/>
      <c r="S2872" s="269"/>
      <c r="T2872" s="269"/>
      <c r="U2872" s="269"/>
      <c r="V2872" s="269"/>
      <c r="W2872" s="269"/>
      <c r="X2872" s="269"/>
      <c r="Y2872" s="270"/>
      <c r="Z2872" s="270"/>
      <c r="AA2872" s="270"/>
      <c r="AB2872" s="270"/>
      <c r="AC2872" s="270"/>
      <c r="AD2872" s="270"/>
      <c r="AE2872" s="270"/>
      <c r="AF2872" s="269"/>
      <c r="AG2872" s="269"/>
      <c r="AH2872" s="269"/>
      <c r="AI2872" s="269"/>
      <c r="AJ2872" s="269"/>
      <c r="AK2872" s="269"/>
      <c r="AL2872" s="269"/>
    </row>
    <row r="2873" spans="1:38" ht="11.25" x14ac:dyDescent="0.2">
      <c r="A2873" s="266">
        <v>2865</v>
      </c>
      <c r="B2873" s="267">
        <f>'!!!KATILIMCI LİSTESİ!!!'!C2866</f>
        <v>0</v>
      </c>
      <c r="C2873" s="268">
        <f>'!!!KATILIMCI LİSTESİ!!!'!B2866</f>
        <v>0</v>
      </c>
      <c r="D2873" s="269"/>
      <c r="E2873" s="269"/>
      <c r="F2873" s="269"/>
      <c r="G2873" s="269"/>
      <c r="H2873" s="269"/>
      <c r="I2873" s="269"/>
      <c r="J2873" s="269"/>
      <c r="K2873" s="270"/>
      <c r="L2873" s="270"/>
      <c r="M2873" s="270"/>
      <c r="N2873" s="270"/>
      <c r="O2873" s="270"/>
      <c r="P2873" s="270"/>
      <c r="Q2873" s="270"/>
      <c r="R2873" s="269"/>
      <c r="S2873" s="269"/>
      <c r="T2873" s="269"/>
      <c r="U2873" s="269"/>
      <c r="V2873" s="269"/>
      <c r="W2873" s="269"/>
      <c r="X2873" s="269"/>
      <c r="Y2873" s="270"/>
      <c r="Z2873" s="270"/>
      <c r="AA2873" s="270"/>
      <c r="AB2873" s="270"/>
      <c r="AC2873" s="270"/>
      <c r="AD2873" s="270"/>
      <c r="AE2873" s="270"/>
      <c r="AF2873" s="269"/>
      <c r="AG2873" s="269"/>
      <c r="AH2873" s="269"/>
      <c r="AI2873" s="269"/>
      <c r="AJ2873" s="269"/>
      <c r="AK2873" s="269"/>
      <c r="AL2873" s="269"/>
    </row>
    <row r="2874" spans="1:38" ht="11.25" x14ac:dyDescent="0.2">
      <c r="A2874" s="266">
        <v>2866</v>
      </c>
      <c r="B2874" s="267">
        <f>'!!!KATILIMCI LİSTESİ!!!'!C2867</f>
        <v>0</v>
      </c>
      <c r="C2874" s="268">
        <f>'!!!KATILIMCI LİSTESİ!!!'!B2867</f>
        <v>0</v>
      </c>
      <c r="D2874" s="269"/>
      <c r="E2874" s="269"/>
      <c r="F2874" s="269"/>
      <c r="G2874" s="269"/>
      <c r="H2874" s="269"/>
      <c r="I2874" s="269"/>
      <c r="J2874" s="269"/>
      <c r="K2874" s="270"/>
      <c r="L2874" s="270"/>
      <c r="M2874" s="270"/>
      <c r="N2874" s="270"/>
      <c r="O2874" s="270"/>
      <c r="P2874" s="270"/>
      <c r="Q2874" s="270"/>
      <c r="R2874" s="269"/>
      <c r="S2874" s="269"/>
      <c r="T2874" s="269"/>
      <c r="U2874" s="269"/>
      <c r="V2874" s="269"/>
      <c r="W2874" s="269"/>
      <c r="X2874" s="269"/>
      <c r="Y2874" s="270"/>
      <c r="Z2874" s="270"/>
      <c r="AA2874" s="270"/>
      <c r="AB2874" s="270"/>
      <c r="AC2874" s="270"/>
      <c r="AD2874" s="270"/>
      <c r="AE2874" s="270"/>
      <c r="AF2874" s="269"/>
      <c r="AG2874" s="269"/>
      <c r="AH2874" s="269"/>
      <c r="AI2874" s="269"/>
      <c r="AJ2874" s="269"/>
      <c r="AK2874" s="269"/>
      <c r="AL2874" s="269"/>
    </row>
    <row r="2875" spans="1:38" ht="11.25" x14ac:dyDescent="0.2">
      <c r="A2875" s="266">
        <v>2867</v>
      </c>
      <c r="B2875" s="267">
        <f>'!!!KATILIMCI LİSTESİ!!!'!C2868</f>
        <v>0</v>
      </c>
      <c r="C2875" s="268">
        <f>'!!!KATILIMCI LİSTESİ!!!'!B2868</f>
        <v>0</v>
      </c>
      <c r="D2875" s="269"/>
      <c r="E2875" s="269"/>
      <c r="F2875" s="269"/>
      <c r="G2875" s="269"/>
      <c r="H2875" s="269"/>
      <c r="I2875" s="269"/>
      <c r="J2875" s="269"/>
      <c r="K2875" s="270"/>
      <c r="L2875" s="270"/>
      <c r="M2875" s="270"/>
      <c r="N2875" s="270"/>
      <c r="O2875" s="270"/>
      <c r="P2875" s="270"/>
      <c r="Q2875" s="270"/>
      <c r="R2875" s="269"/>
      <c r="S2875" s="269"/>
      <c r="T2875" s="269"/>
      <c r="U2875" s="269"/>
      <c r="V2875" s="269"/>
      <c r="W2875" s="269"/>
      <c r="X2875" s="269"/>
      <c r="Y2875" s="270"/>
      <c r="Z2875" s="270"/>
      <c r="AA2875" s="270"/>
      <c r="AB2875" s="270"/>
      <c r="AC2875" s="270"/>
      <c r="AD2875" s="270"/>
      <c r="AE2875" s="270"/>
      <c r="AF2875" s="269"/>
      <c r="AG2875" s="269"/>
      <c r="AH2875" s="269"/>
      <c r="AI2875" s="269"/>
      <c r="AJ2875" s="269"/>
      <c r="AK2875" s="269"/>
      <c r="AL2875" s="269"/>
    </row>
    <row r="2876" spans="1:38" ht="11.25" x14ac:dyDescent="0.2">
      <c r="A2876" s="266">
        <v>2868</v>
      </c>
      <c r="B2876" s="267">
        <f>'!!!KATILIMCI LİSTESİ!!!'!C2869</f>
        <v>0</v>
      </c>
      <c r="C2876" s="268">
        <f>'!!!KATILIMCI LİSTESİ!!!'!B2869</f>
        <v>0</v>
      </c>
      <c r="D2876" s="269"/>
      <c r="E2876" s="269"/>
      <c r="F2876" s="269"/>
      <c r="G2876" s="269"/>
      <c r="H2876" s="269"/>
      <c r="I2876" s="269"/>
      <c r="J2876" s="269"/>
      <c r="K2876" s="270"/>
      <c r="L2876" s="270"/>
      <c r="M2876" s="270"/>
      <c r="N2876" s="270"/>
      <c r="O2876" s="270"/>
      <c r="P2876" s="270"/>
      <c r="Q2876" s="270"/>
      <c r="R2876" s="269"/>
      <c r="S2876" s="269"/>
      <c r="T2876" s="269"/>
      <c r="U2876" s="269"/>
      <c r="V2876" s="269"/>
      <c r="W2876" s="269"/>
      <c r="X2876" s="269"/>
      <c r="Y2876" s="270"/>
      <c r="Z2876" s="270"/>
      <c r="AA2876" s="270"/>
      <c r="AB2876" s="270"/>
      <c r="AC2876" s="270"/>
      <c r="AD2876" s="270"/>
      <c r="AE2876" s="270"/>
      <c r="AF2876" s="269"/>
      <c r="AG2876" s="269"/>
      <c r="AH2876" s="269"/>
      <c r="AI2876" s="269"/>
      <c r="AJ2876" s="269"/>
      <c r="AK2876" s="269"/>
      <c r="AL2876" s="269"/>
    </row>
    <row r="2877" spans="1:38" ht="11.25" x14ac:dyDescent="0.2">
      <c r="A2877" s="266">
        <v>2869</v>
      </c>
      <c r="B2877" s="267">
        <f>'!!!KATILIMCI LİSTESİ!!!'!C2870</f>
        <v>0</v>
      </c>
      <c r="C2877" s="268">
        <f>'!!!KATILIMCI LİSTESİ!!!'!B2870</f>
        <v>0</v>
      </c>
      <c r="D2877" s="269"/>
      <c r="E2877" s="269"/>
      <c r="F2877" s="269"/>
      <c r="G2877" s="269"/>
      <c r="H2877" s="269"/>
      <c r="I2877" s="269"/>
      <c r="J2877" s="269"/>
      <c r="K2877" s="270"/>
      <c r="L2877" s="270"/>
      <c r="M2877" s="270"/>
      <c r="N2877" s="270"/>
      <c r="O2877" s="270"/>
      <c r="P2877" s="270"/>
      <c r="Q2877" s="270"/>
      <c r="R2877" s="269"/>
      <c r="S2877" s="269"/>
      <c r="T2877" s="269"/>
      <c r="U2877" s="269"/>
      <c r="V2877" s="269"/>
      <c r="W2877" s="269"/>
      <c r="X2877" s="269"/>
      <c r="Y2877" s="270"/>
      <c r="Z2877" s="270"/>
      <c r="AA2877" s="270"/>
      <c r="AB2877" s="270"/>
      <c r="AC2877" s="270"/>
      <c r="AD2877" s="270"/>
      <c r="AE2877" s="270"/>
      <c r="AF2877" s="269"/>
      <c r="AG2877" s="269"/>
      <c r="AH2877" s="269"/>
      <c r="AI2877" s="269"/>
      <c r="AJ2877" s="269"/>
      <c r="AK2877" s="269"/>
      <c r="AL2877" s="269"/>
    </row>
    <row r="2878" spans="1:38" ht="11.25" x14ac:dyDescent="0.2">
      <c r="A2878" s="266">
        <v>2870</v>
      </c>
      <c r="B2878" s="267">
        <f>'!!!KATILIMCI LİSTESİ!!!'!C2871</f>
        <v>0</v>
      </c>
      <c r="C2878" s="268">
        <f>'!!!KATILIMCI LİSTESİ!!!'!B2871</f>
        <v>0</v>
      </c>
      <c r="D2878" s="269"/>
      <c r="E2878" s="269"/>
      <c r="F2878" s="269"/>
      <c r="G2878" s="269"/>
      <c r="H2878" s="269"/>
      <c r="I2878" s="269"/>
      <c r="J2878" s="269"/>
      <c r="K2878" s="270"/>
      <c r="L2878" s="270"/>
      <c r="M2878" s="270"/>
      <c r="N2878" s="270"/>
      <c r="O2878" s="270"/>
      <c r="P2878" s="270"/>
      <c r="Q2878" s="270"/>
      <c r="R2878" s="269"/>
      <c r="S2878" s="269"/>
      <c r="T2878" s="269"/>
      <c r="U2878" s="269"/>
      <c r="V2878" s="269"/>
      <c r="W2878" s="269"/>
      <c r="X2878" s="269"/>
      <c r="Y2878" s="270"/>
      <c r="Z2878" s="270"/>
      <c r="AA2878" s="270"/>
      <c r="AB2878" s="270"/>
      <c r="AC2878" s="270"/>
      <c r="AD2878" s="270"/>
      <c r="AE2878" s="270"/>
      <c r="AF2878" s="269"/>
      <c r="AG2878" s="269"/>
      <c r="AH2878" s="269"/>
      <c r="AI2878" s="269"/>
      <c r="AJ2878" s="269"/>
      <c r="AK2878" s="269"/>
      <c r="AL2878" s="269"/>
    </row>
    <row r="2879" spans="1:38" ht="11.25" x14ac:dyDescent="0.2">
      <c r="A2879" s="266">
        <v>2871</v>
      </c>
      <c r="B2879" s="267">
        <f>'!!!KATILIMCI LİSTESİ!!!'!C2872</f>
        <v>0</v>
      </c>
      <c r="C2879" s="268">
        <f>'!!!KATILIMCI LİSTESİ!!!'!B2872</f>
        <v>0</v>
      </c>
      <c r="D2879" s="269"/>
      <c r="E2879" s="269"/>
      <c r="F2879" s="269"/>
      <c r="G2879" s="269"/>
      <c r="H2879" s="269"/>
      <c r="I2879" s="269"/>
      <c r="J2879" s="269"/>
      <c r="K2879" s="270"/>
      <c r="L2879" s="270"/>
      <c r="M2879" s="270"/>
      <c r="N2879" s="270"/>
      <c r="O2879" s="270"/>
      <c r="P2879" s="270"/>
      <c r="Q2879" s="270"/>
      <c r="R2879" s="269"/>
      <c r="S2879" s="269"/>
      <c r="T2879" s="269"/>
      <c r="U2879" s="269"/>
      <c r="V2879" s="269"/>
      <c r="W2879" s="269"/>
      <c r="X2879" s="269"/>
      <c r="Y2879" s="270"/>
      <c r="Z2879" s="270"/>
      <c r="AA2879" s="270"/>
      <c r="AB2879" s="270"/>
      <c r="AC2879" s="270"/>
      <c r="AD2879" s="270"/>
      <c r="AE2879" s="270"/>
      <c r="AF2879" s="269"/>
      <c r="AG2879" s="269"/>
      <c r="AH2879" s="269"/>
      <c r="AI2879" s="269"/>
      <c r="AJ2879" s="269"/>
      <c r="AK2879" s="269"/>
      <c r="AL2879" s="269"/>
    </row>
    <row r="2880" spans="1:38" ht="11.25" x14ac:dyDescent="0.2">
      <c r="A2880" s="266">
        <v>2872</v>
      </c>
      <c r="B2880" s="267">
        <f>'!!!KATILIMCI LİSTESİ!!!'!C2873</f>
        <v>0</v>
      </c>
      <c r="C2880" s="268">
        <f>'!!!KATILIMCI LİSTESİ!!!'!B2873</f>
        <v>0</v>
      </c>
      <c r="D2880" s="269"/>
      <c r="E2880" s="269"/>
      <c r="F2880" s="269"/>
      <c r="G2880" s="269"/>
      <c r="H2880" s="269"/>
      <c r="I2880" s="269"/>
      <c r="J2880" s="269"/>
      <c r="K2880" s="270"/>
      <c r="L2880" s="270"/>
      <c r="M2880" s="270"/>
      <c r="N2880" s="270"/>
      <c r="O2880" s="270"/>
      <c r="P2880" s="270"/>
      <c r="Q2880" s="270"/>
      <c r="R2880" s="269"/>
      <c r="S2880" s="269"/>
      <c r="T2880" s="269"/>
      <c r="U2880" s="269"/>
      <c r="V2880" s="269"/>
      <c r="W2880" s="269"/>
      <c r="X2880" s="269"/>
      <c r="Y2880" s="270"/>
      <c r="Z2880" s="270"/>
      <c r="AA2880" s="270"/>
      <c r="AB2880" s="270"/>
      <c r="AC2880" s="270"/>
      <c r="AD2880" s="270"/>
      <c r="AE2880" s="270"/>
      <c r="AF2880" s="269"/>
      <c r="AG2880" s="269"/>
      <c r="AH2880" s="269"/>
      <c r="AI2880" s="269"/>
      <c r="AJ2880" s="269"/>
      <c r="AK2880" s="269"/>
      <c r="AL2880" s="269"/>
    </row>
    <row r="2881" spans="1:38" ht="11.25" x14ac:dyDescent="0.2">
      <c r="A2881" s="266">
        <v>2873</v>
      </c>
      <c r="B2881" s="267">
        <f>'!!!KATILIMCI LİSTESİ!!!'!C2874</f>
        <v>0</v>
      </c>
      <c r="C2881" s="268">
        <f>'!!!KATILIMCI LİSTESİ!!!'!B2874</f>
        <v>0</v>
      </c>
      <c r="D2881" s="269"/>
      <c r="E2881" s="269"/>
      <c r="F2881" s="269"/>
      <c r="G2881" s="269"/>
      <c r="H2881" s="269"/>
      <c r="I2881" s="269"/>
      <c r="J2881" s="269"/>
      <c r="K2881" s="270"/>
      <c r="L2881" s="270"/>
      <c r="M2881" s="270"/>
      <c r="N2881" s="270"/>
      <c r="O2881" s="270"/>
      <c r="P2881" s="270"/>
      <c r="Q2881" s="270"/>
      <c r="R2881" s="269"/>
      <c r="S2881" s="269"/>
      <c r="T2881" s="269"/>
      <c r="U2881" s="269"/>
      <c r="V2881" s="269"/>
      <c r="W2881" s="269"/>
      <c r="X2881" s="269"/>
      <c r="Y2881" s="270"/>
      <c r="Z2881" s="270"/>
      <c r="AA2881" s="270"/>
      <c r="AB2881" s="270"/>
      <c r="AC2881" s="270"/>
      <c r="AD2881" s="270"/>
      <c r="AE2881" s="270"/>
      <c r="AF2881" s="269"/>
      <c r="AG2881" s="269"/>
      <c r="AH2881" s="269"/>
      <c r="AI2881" s="269"/>
      <c r="AJ2881" s="269"/>
      <c r="AK2881" s="269"/>
      <c r="AL2881" s="269"/>
    </row>
    <row r="2882" spans="1:38" ht="11.25" x14ac:dyDescent="0.2">
      <c r="A2882" s="266">
        <v>2874</v>
      </c>
      <c r="B2882" s="267">
        <f>'!!!KATILIMCI LİSTESİ!!!'!C2875</f>
        <v>0</v>
      </c>
      <c r="C2882" s="268">
        <f>'!!!KATILIMCI LİSTESİ!!!'!B2875</f>
        <v>0</v>
      </c>
      <c r="D2882" s="269"/>
      <c r="E2882" s="269"/>
      <c r="F2882" s="269"/>
      <c r="G2882" s="269"/>
      <c r="H2882" s="269"/>
      <c r="I2882" s="269"/>
      <c r="J2882" s="269"/>
      <c r="K2882" s="270"/>
      <c r="L2882" s="270"/>
      <c r="M2882" s="270"/>
      <c r="N2882" s="270"/>
      <c r="O2882" s="270"/>
      <c r="P2882" s="270"/>
      <c r="Q2882" s="270"/>
      <c r="R2882" s="269"/>
      <c r="S2882" s="269"/>
      <c r="T2882" s="269"/>
      <c r="U2882" s="269"/>
      <c r="V2882" s="269"/>
      <c r="W2882" s="269"/>
      <c r="X2882" s="269"/>
      <c r="Y2882" s="270"/>
      <c r="Z2882" s="270"/>
      <c r="AA2882" s="270"/>
      <c r="AB2882" s="270"/>
      <c r="AC2882" s="270"/>
      <c r="AD2882" s="270"/>
      <c r="AE2882" s="270"/>
      <c r="AF2882" s="269"/>
      <c r="AG2882" s="269"/>
      <c r="AH2882" s="269"/>
      <c r="AI2882" s="269"/>
      <c r="AJ2882" s="269"/>
      <c r="AK2882" s="269"/>
      <c r="AL2882" s="269"/>
    </row>
    <row r="2883" spans="1:38" ht="11.25" x14ac:dyDescent="0.2">
      <c r="A2883" s="266">
        <v>2875</v>
      </c>
      <c r="B2883" s="267">
        <f>'!!!KATILIMCI LİSTESİ!!!'!C2876</f>
        <v>0</v>
      </c>
      <c r="C2883" s="268">
        <f>'!!!KATILIMCI LİSTESİ!!!'!B2876</f>
        <v>0</v>
      </c>
      <c r="D2883" s="269"/>
      <c r="E2883" s="269"/>
      <c r="F2883" s="269"/>
      <c r="G2883" s="269"/>
      <c r="H2883" s="269"/>
      <c r="I2883" s="269"/>
      <c r="J2883" s="269"/>
      <c r="K2883" s="270"/>
      <c r="L2883" s="270"/>
      <c r="M2883" s="270"/>
      <c r="N2883" s="270"/>
      <c r="O2883" s="270"/>
      <c r="P2883" s="270"/>
      <c r="Q2883" s="270"/>
      <c r="R2883" s="269"/>
      <c r="S2883" s="269"/>
      <c r="T2883" s="269"/>
      <c r="U2883" s="269"/>
      <c r="V2883" s="269"/>
      <c r="W2883" s="269"/>
      <c r="X2883" s="269"/>
      <c r="Y2883" s="270"/>
      <c r="Z2883" s="270"/>
      <c r="AA2883" s="270"/>
      <c r="AB2883" s="270"/>
      <c r="AC2883" s="270"/>
      <c r="AD2883" s="270"/>
      <c r="AE2883" s="270"/>
      <c r="AF2883" s="269"/>
      <c r="AG2883" s="269"/>
      <c r="AH2883" s="269"/>
      <c r="AI2883" s="269"/>
      <c r="AJ2883" s="269"/>
      <c r="AK2883" s="269"/>
      <c r="AL2883" s="269"/>
    </row>
    <row r="2884" spans="1:38" ht="11.25" x14ac:dyDescent="0.2">
      <c r="A2884" s="266">
        <v>2876</v>
      </c>
      <c r="B2884" s="267">
        <f>'!!!KATILIMCI LİSTESİ!!!'!C2877</f>
        <v>0</v>
      </c>
      <c r="C2884" s="268">
        <f>'!!!KATILIMCI LİSTESİ!!!'!B2877</f>
        <v>0</v>
      </c>
      <c r="D2884" s="269"/>
      <c r="E2884" s="269"/>
      <c r="F2884" s="269"/>
      <c r="G2884" s="269"/>
      <c r="H2884" s="269"/>
      <c r="I2884" s="269"/>
      <c r="J2884" s="269"/>
      <c r="K2884" s="270"/>
      <c r="L2884" s="270"/>
      <c r="M2884" s="270"/>
      <c r="N2884" s="270"/>
      <c r="O2884" s="270"/>
      <c r="P2884" s="270"/>
      <c r="Q2884" s="270"/>
      <c r="R2884" s="269"/>
      <c r="S2884" s="269"/>
      <c r="T2884" s="269"/>
      <c r="U2884" s="269"/>
      <c r="V2884" s="269"/>
      <c r="W2884" s="269"/>
      <c r="X2884" s="269"/>
      <c r="Y2884" s="270"/>
      <c r="Z2884" s="270"/>
      <c r="AA2884" s="270"/>
      <c r="AB2884" s="270"/>
      <c r="AC2884" s="270"/>
      <c r="AD2884" s="270"/>
      <c r="AE2884" s="270"/>
      <c r="AF2884" s="269"/>
      <c r="AG2884" s="269"/>
      <c r="AH2884" s="269"/>
      <c r="AI2884" s="269"/>
      <c r="AJ2884" s="269"/>
      <c r="AK2884" s="269"/>
      <c r="AL2884" s="269"/>
    </row>
    <row r="2885" spans="1:38" ht="11.25" x14ac:dyDescent="0.2">
      <c r="A2885" s="266">
        <v>2877</v>
      </c>
      <c r="B2885" s="267">
        <f>'!!!KATILIMCI LİSTESİ!!!'!C2878</f>
        <v>0</v>
      </c>
      <c r="C2885" s="268">
        <f>'!!!KATILIMCI LİSTESİ!!!'!B2878</f>
        <v>0</v>
      </c>
      <c r="D2885" s="269"/>
      <c r="E2885" s="269"/>
      <c r="F2885" s="269"/>
      <c r="G2885" s="269"/>
      <c r="H2885" s="269"/>
      <c r="I2885" s="269"/>
      <c r="J2885" s="269"/>
      <c r="K2885" s="270"/>
      <c r="L2885" s="270"/>
      <c r="M2885" s="270"/>
      <c r="N2885" s="270"/>
      <c r="O2885" s="270"/>
      <c r="P2885" s="270"/>
      <c r="Q2885" s="270"/>
      <c r="R2885" s="269"/>
      <c r="S2885" s="269"/>
      <c r="T2885" s="269"/>
      <c r="U2885" s="269"/>
      <c r="V2885" s="269"/>
      <c r="W2885" s="269"/>
      <c r="X2885" s="269"/>
      <c r="Y2885" s="270"/>
      <c r="Z2885" s="270"/>
      <c r="AA2885" s="270"/>
      <c r="AB2885" s="270"/>
      <c r="AC2885" s="270"/>
      <c r="AD2885" s="270"/>
      <c r="AE2885" s="270"/>
      <c r="AF2885" s="269"/>
      <c r="AG2885" s="269"/>
      <c r="AH2885" s="269"/>
      <c r="AI2885" s="269"/>
      <c r="AJ2885" s="269"/>
      <c r="AK2885" s="269"/>
      <c r="AL2885" s="269"/>
    </row>
    <row r="2886" spans="1:38" ht="11.25" x14ac:dyDescent="0.2">
      <c r="A2886" s="266">
        <v>2878</v>
      </c>
      <c r="B2886" s="267">
        <f>'!!!KATILIMCI LİSTESİ!!!'!C2879</f>
        <v>0</v>
      </c>
      <c r="C2886" s="268">
        <f>'!!!KATILIMCI LİSTESİ!!!'!B2879</f>
        <v>0</v>
      </c>
      <c r="D2886" s="269"/>
      <c r="E2886" s="269"/>
      <c r="F2886" s="269"/>
      <c r="G2886" s="269"/>
      <c r="H2886" s="269"/>
      <c r="I2886" s="269"/>
      <c r="J2886" s="269"/>
      <c r="K2886" s="270"/>
      <c r="L2886" s="270"/>
      <c r="M2886" s="270"/>
      <c r="N2886" s="270"/>
      <c r="O2886" s="270"/>
      <c r="P2886" s="270"/>
      <c r="Q2886" s="270"/>
      <c r="R2886" s="269"/>
      <c r="S2886" s="269"/>
      <c r="T2886" s="269"/>
      <c r="U2886" s="269"/>
      <c r="V2886" s="269"/>
      <c r="W2886" s="269"/>
      <c r="X2886" s="269"/>
      <c r="Y2886" s="270"/>
      <c r="Z2886" s="270"/>
      <c r="AA2886" s="270"/>
      <c r="AB2886" s="270"/>
      <c r="AC2886" s="270"/>
      <c r="AD2886" s="270"/>
      <c r="AE2886" s="270"/>
      <c r="AF2886" s="269"/>
      <c r="AG2886" s="269"/>
      <c r="AH2886" s="269"/>
      <c r="AI2886" s="269"/>
      <c r="AJ2886" s="269"/>
      <c r="AK2886" s="269"/>
      <c r="AL2886" s="269"/>
    </row>
    <row r="2887" spans="1:38" ht="11.25" x14ac:dyDescent="0.2">
      <c r="A2887" s="266">
        <v>2879</v>
      </c>
      <c r="B2887" s="267">
        <f>'!!!KATILIMCI LİSTESİ!!!'!C2880</f>
        <v>0</v>
      </c>
      <c r="C2887" s="268">
        <f>'!!!KATILIMCI LİSTESİ!!!'!B2880</f>
        <v>0</v>
      </c>
      <c r="D2887" s="269"/>
      <c r="E2887" s="269"/>
      <c r="F2887" s="269"/>
      <c r="G2887" s="269"/>
      <c r="H2887" s="269"/>
      <c r="I2887" s="269"/>
      <c r="J2887" s="269"/>
      <c r="K2887" s="270"/>
      <c r="L2887" s="270"/>
      <c r="M2887" s="270"/>
      <c r="N2887" s="270"/>
      <c r="O2887" s="270"/>
      <c r="P2887" s="270"/>
      <c r="Q2887" s="270"/>
      <c r="R2887" s="269"/>
      <c r="S2887" s="269"/>
      <c r="T2887" s="269"/>
      <c r="U2887" s="269"/>
      <c r="V2887" s="269"/>
      <c r="W2887" s="269"/>
      <c r="X2887" s="269"/>
      <c r="Y2887" s="270"/>
      <c r="Z2887" s="270"/>
      <c r="AA2887" s="270"/>
      <c r="AB2887" s="270"/>
      <c r="AC2887" s="270"/>
      <c r="AD2887" s="270"/>
      <c r="AE2887" s="270"/>
      <c r="AF2887" s="269"/>
      <c r="AG2887" s="269"/>
      <c r="AH2887" s="269"/>
      <c r="AI2887" s="269"/>
      <c r="AJ2887" s="269"/>
      <c r="AK2887" s="269"/>
      <c r="AL2887" s="269"/>
    </row>
    <row r="2888" spans="1:38" ht="11.25" x14ac:dyDescent="0.2">
      <c r="A2888" s="266">
        <v>2880</v>
      </c>
      <c r="B2888" s="267">
        <f>'!!!KATILIMCI LİSTESİ!!!'!C2881</f>
        <v>0</v>
      </c>
      <c r="C2888" s="268">
        <f>'!!!KATILIMCI LİSTESİ!!!'!B2881</f>
        <v>0</v>
      </c>
      <c r="D2888" s="269"/>
      <c r="E2888" s="269"/>
      <c r="F2888" s="269"/>
      <c r="G2888" s="269"/>
      <c r="H2888" s="269"/>
      <c r="I2888" s="269"/>
      <c r="J2888" s="269"/>
      <c r="K2888" s="270"/>
      <c r="L2888" s="270"/>
      <c r="M2888" s="270"/>
      <c r="N2888" s="270"/>
      <c r="O2888" s="270"/>
      <c r="P2888" s="270"/>
      <c r="Q2888" s="270"/>
      <c r="R2888" s="269"/>
      <c r="S2888" s="269"/>
      <c r="T2888" s="269"/>
      <c r="U2888" s="269"/>
      <c r="V2888" s="269"/>
      <c r="W2888" s="269"/>
      <c r="X2888" s="269"/>
      <c r="Y2888" s="270"/>
      <c r="Z2888" s="270"/>
      <c r="AA2888" s="270"/>
      <c r="AB2888" s="270"/>
      <c r="AC2888" s="270"/>
      <c r="AD2888" s="270"/>
      <c r="AE2888" s="270"/>
      <c r="AF2888" s="269"/>
      <c r="AG2888" s="269"/>
      <c r="AH2888" s="269"/>
      <c r="AI2888" s="269"/>
      <c r="AJ2888" s="269"/>
      <c r="AK2888" s="269"/>
      <c r="AL2888" s="269"/>
    </row>
    <row r="2889" spans="1:38" ht="11.25" x14ac:dyDescent="0.2">
      <c r="A2889" s="266">
        <v>2881</v>
      </c>
      <c r="B2889" s="267">
        <f>'!!!KATILIMCI LİSTESİ!!!'!C2882</f>
        <v>0</v>
      </c>
      <c r="C2889" s="268">
        <f>'!!!KATILIMCI LİSTESİ!!!'!B2882</f>
        <v>0</v>
      </c>
      <c r="D2889" s="269"/>
      <c r="E2889" s="269"/>
      <c r="F2889" s="269"/>
      <c r="G2889" s="269"/>
      <c r="H2889" s="269"/>
      <c r="I2889" s="269"/>
      <c r="J2889" s="269"/>
      <c r="K2889" s="270"/>
      <c r="L2889" s="270"/>
      <c r="M2889" s="270"/>
      <c r="N2889" s="270"/>
      <c r="O2889" s="270"/>
      <c r="P2889" s="270"/>
      <c r="Q2889" s="270"/>
      <c r="R2889" s="269"/>
      <c r="S2889" s="269"/>
      <c r="T2889" s="269"/>
      <c r="U2889" s="269"/>
      <c r="V2889" s="269"/>
      <c r="W2889" s="269"/>
      <c r="X2889" s="269"/>
      <c r="Y2889" s="270"/>
      <c r="Z2889" s="270"/>
      <c r="AA2889" s="270"/>
      <c r="AB2889" s="270"/>
      <c r="AC2889" s="270"/>
      <c r="AD2889" s="270"/>
      <c r="AE2889" s="270"/>
      <c r="AF2889" s="269"/>
      <c r="AG2889" s="269"/>
      <c r="AH2889" s="269"/>
      <c r="AI2889" s="269"/>
      <c r="AJ2889" s="269"/>
      <c r="AK2889" s="269"/>
      <c r="AL2889" s="269"/>
    </row>
    <row r="2890" spans="1:38" ht="11.25" x14ac:dyDescent="0.2">
      <c r="A2890" s="266">
        <v>2882</v>
      </c>
      <c r="B2890" s="267">
        <f>'!!!KATILIMCI LİSTESİ!!!'!C2883</f>
        <v>0</v>
      </c>
      <c r="C2890" s="268">
        <f>'!!!KATILIMCI LİSTESİ!!!'!B2883</f>
        <v>0</v>
      </c>
      <c r="D2890" s="269"/>
      <c r="E2890" s="269"/>
      <c r="F2890" s="269"/>
      <c r="G2890" s="269"/>
      <c r="H2890" s="269"/>
      <c r="I2890" s="269"/>
      <c r="J2890" s="269"/>
      <c r="K2890" s="270"/>
      <c r="L2890" s="270"/>
      <c r="M2890" s="270"/>
      <c r="N2890" s="270"/>
      <c r="O2890" s="270"/>
      <c r="P2890" s="270"/>
      <c r="Q2890" s="270"/>
      <c r="R2890" s="269"/>
      <c r="S2890" s="269"/>
      <c r="T2890" s="269"/>
      <c r="U2890" s="269"/>
      <c r="V2890" s="269"/>
      <c r="W2890" s="269"/>
      <c r="X2890" s="269"/>
      <c r="Y2890" s="270"/>
      <c r="Z2890" s="270"/>
      <c r="AA2890" s="270"/>
      <c r="AB2890" s="270"/>
      <c r="AC2890" s="270"/>
      <c r="AD2890" s="270"/>
      <c r="AE2890" s="270"/>
      <c r="AF2890" s="269"/>
      <c r="AG2890" s="269"/>
      <c r="AH2890" s="269"/>
      <c r="AI2890" s="269"/>
      <c r="AJ2890" s="269"/>
      <c r="AK2890" s="269"/>
      <c r="AL2890" s="269"/>
    </row>
    <row r="2891" spans="1:38" ht="11.25" x14ac:dyDescent="0.2">
      <c r="A2891" s="266">
        <v>2883</v>
      </c>
      <c r="B2891" s="267">
        <f>'!!!KATILIMCI LİSTESİ!!!'!C2884</f>
        <v>0</v>
      </c>
      <c r="C2891" s="268">
        <f>'!!!KATILIMCI LİSTESİ!!!'!B2884</f>
        <v>0</v>
      </c>
      <c r="D2891" s="269"/>
      <c r="E2891" s="269"/>
      <c r="F2891" s="269"/>
      <c r="G2891" s="269"/>
      <c r="H2891" s="269"/>
      <c r="I2891" s="269"/>
      <c r="J2891" s="269"/>
      <c r="K2891" s="270"/>
      <c r="L2891" s="270"/>
      <c r="M2891" s="270"/>
      <c r="N2891" s="270"/>
      <c r="O2891" s="270"/>
      <c r="P2891" s="270"/>
      <c r="Q2891" s="270"/>
      <c r="R2891" s="269"/>
      <c r="S2891" s="269"/>
      <c r="T2891" s="269"/>
      <c r="U2891" s="269"/>
      <c r="V2891" s="269"/>
      <c r="W2891" s="269"/>
      <c r="X2891" s="269"/>
      <c r="Y2891" s="270"/>
      <c r="Z2891" s="270"/>
      <c r="AA2891" s="270"/>
      <c r="AB2891" s="270"/>
      <c r="AC2891" s="270"/>
      <c r="AD2891" s="270"/>
      <c r="AE2891" s="270"/>
      <c r="AF2891" s="269"/>
      <c r="AG2891" s="269"/>
      <c r="AH2891" s="269"/>
      <c r="AI2891" s="269"/>
      <c r="AJ2891" s="269"/>
      <c r="AK2891" s="269"/>
      <c r="AL2891" s="269"/>
    </row>
    <row r="2892" spans="1:38" ht="11.25" x14ac:dyDescent="0.2">
      <c r="A2892" s="266">
        <v>2884</v>
      </c>
      <c r="B2892" s="267">
        <f>'!!!KATILIMCI LİSTESİ!!!'!C2885</f>
        <v>0</v>
      </c>
      <c r="C2892" s="268">
        <f>'!!!KATILIMCI LİSTESİ!!!'!B2885</f>
        <v>0</v>
      </c>
      <c r="D2892" s="269"/>
      <c r="E2892" s="269"/>
      <c r="F2892" s="269"/>
      <c r="G2892" s="269"/>
      <c r="H2892" s="269"/>
      <c r="I2892" s="269"/>
      <c r="J2892" s="269"/>
      <c r="K2892" s="270"/>
      <c r="L2892" s="270"/>
      <c r="M2892" s="270"/>
      <c r="N2892" s="270"/>
      <c r="O2892" s="270"/>
      <c r="P2892" s="270"/>
      <c r="Q2892" s="270"/>
      <c r="R2892" s="269"/>
      <c r="S2892" s="269"/>
      <c r="T2892" s="269"/>
      <c r="U2892" s="269"/>
      <c r="V2892" s="269"/>
      <c r="W2892" s="269"/>
      <c r="X2892" s="269"/>
      <c r="Y2892" s="270"/>
      <c r="Z2892" s="270"/>
      <c r="AA2892" s="270"/>
      <c r="AB2892" s="270"/>
      <c r="AC2892" s="270"/>
      <c r="AD2892" s="270"/>
      <c r="AE2892" s="270"/>
      <c r="AF2892" s="269"/>
      <c r="AG2892" s="269"/>
      <c r="AH2892" s="269"/>
      <c r="AI2892" s="269"/>
      <c r="AJ2892" s="269"/>
      <c r="AK2892" s="269"/>
      <c r="AL2892" s="269"/>
    </row>
    <row r="2893" spans="1:38" ht="11.25" x14ac:dyDescent="0.2">
      <c r="A2893" s="266">
        <v>2885</v>
      </c>
      <c r="B2893" s="267">
        <f>'!!!KATILIMCI LİSTESİ!!!'!C2886</f>
        <v>0</v>
      </c>
      <c r="C2893" s="268">
        <f>'!!!KATILIMCI LİSTESİ!!!'!B2886</f>
        <v>0</v>
      </c>
      <c r="D2893" s="269"/>
      <c r="E2893" s="269"/>
      <c r="F2893" s="269"/>
      <c r="G2893" s="269"/>
      <c r="H2893" s="269"/>
      <c r="I2893" s="269"/>
      <c r="J2893" s="269"/>
      <c r="K2893" s="270"/>
      <c r="L2893" s="270"/>
      <c r="M2893" s="270"/>
      <c r="N2893" s="270"/>
      <c r="O2893" s="270"/>
      <c r="P2893" s="270"/>
      <c r="Q2893" s="270"/>
      <c r="R2893" s="269"/>
      <c r="S2893" s="269"/>
      <c r="T2893" s="269"/>
      <c r="U2893" s="269"/>
      <c r="V2893" s="269"/>
      <c r="W2893" s="269"/>
      <c r="X2893" s="269"/>
      <c r="Y2893" s="270"/>
      <c r="Z2893" s="270"/>
      <c r="AA2893" s="270"/>
      <c r="AB2893" s="270"/>
      <c r="AC2893" s="270"/>
      <c r="AD2893" s="270"/>
      <c r="AE2893" s="270"/>
      <c r="AF2893" s="269"/>
      <c r="AG2893" s="269"/>
      <c r="AH2893" s="269"/>
      <c r="AI2893" s="269"/>
      <c r="AJ2893" s="269"/>
      <c r="AK2893" s="269"/>
      <c r="AL2893" s="269"/>
    </row>
    <row r="2894" spans="1:38" ht="11.25" x14ac:dyDescent="0.2">
      <c r="A2894" s="266">
        <v>2886</v>
      </c>
      <c r="B2894" s="267">
        <f>'!!!KATILIMCI LİSTESİ!!!'!C2887</f>
        <v>0</v>
      </c>
      <c r="C2894" s="268">
        <f>'!!!KATILIMCI LİSTESİ!!!'!B2887</f>
        <v>0</v>
      </c>
      <c r="D2894" s="269"/>
      <c r="E2894" s="269"/>
      <c r="F2894" s="269"/>
      <c r="G2894" s="269"/>
      <c r="H2894" s="269"/>
      <c r="I2894" s="269"/>
      <c r="J2894" s="269"/>
      <c r="K2894" s="270"/>
      <c r="L2894" s="270"/>
      <c r="M2894" s="270"/>
      <c r="N2894" s="270"/>
      <c r="O2894" s="270"/>
      <c r="P2894" s="270"/>
      <c r="Q2894" s="270"/>
      <c r="R2894" s="269"/>
      <c r="S2894" s="269"/>
      <c r="T2894" s="269"/>
      <c r="U2894" s="269"/>
      <c r="V2894" s="269"/>
      <c r="W2894" s="269"/>
      <c r="X2894" s="269"/>
      <c r="Y2894" s="270"/>
      <c r="Z2894" s="270"/>
      <c r="AA2894" s="270"/>
      <c r="AB2894" s="270"/>
      <c r="AC2894" s="270"/>
      <c r="AD2894" s="270"/>
      <c r="AE2894" s="270"/>
      <c r="AF2894" s="269"/>
      <c r="AG2894" s="269"/>
      <c r="AH2894" s="269"/>
      <c r="AI2894" s="269"/>
      <c r="AJ2894" s="269"/>
      <c r="AK2894" s="269"/>
      <c r="AL2894" s="269"/>
    </row>
    <row r="2895" spans="1:38" ht="11.25" x14ac:dyDescent="0.2">
      <c r="A2895" s="266">
        <v>2887</v>
      </c>
      <c r="B2895" s="267">
        <f>'!!!KATILIMCI LİSTESİ!!!'!C2888</f>
        <v>0</v>
      </c>
      <c r="C2895" s="268">
        <f>'!!!KATILIMCI LİSTESİ!!!'!B2888</f>
        <v>0</v>
      </c>
      <c r="D2895" s="269"/>
      <c r="E2895" s="269"/>
      <c r="F2895" s="269"/>
      <c r="G2895" s="269"/>
      <c r="H2895" s="269"/>
      <c r="I2895" s="269"/>
      <c r="J2895" s="269"/>
      <c r="K2895" s="270"/>
      <c r="L2895" s="270"/>
      <c r="M2895" s="270"/>
      <c r="N2895" s="270"/>
      <c r="O2895" s="270"/>
      <c r="P2895" s="270"/>
      <c r="Q2895" s="270"/>
      <c r="R2895" s="269"/>
      <c r="S2895" s="269"/>
      <c r="T2895" s="269"/>
      <c r="U2895" s="269"/>
      <c r="V2895" s="269"/>
      <c r="W2895" s="269"/>
      <c r="X2895" s="269"/>
      <c r="Y2895" s="270"/>
      <c r="Z2895" s="270"/>
      <c r="AA2895" s="270"/>
      <c r="AB2895" s="270"/>
      <c r="AC2895" s="270"/>
      <c r="AD2895" s="270"/>
      <c r="AE2895" s="270"/>
      <c r="AF2895" s="269"/>
      <c r="AG2895" s="269"/>
      <c r="AH2895" s="269"/>
      <c r="AI2895" s="269"/>
      <c r="AJ2895" s="269"/>
      <c r="AK2895" s="269"/>
      <c r="AL2895" s="269"/>
    </row>
    <row r="2896" spans="1:38" ht="11.25" x14ac:dyDescent="0.2">
      <c r="A2896" s="266">
        <v>2888</v>
      </c>
      <c r="B2896" s="267">
        <f>'!!!KATILIMCI LİSTESİ!!!'!C2889</f>
        <v>0</v>
      </c>
      <c r="C2896" s="268">
        <f>'!!!KATILIMCI LİSTESİ!!!'!B2889</f>
        <v>0</v>
      </c>
      <c r="D2896" s="269"/>
      <c r="E2896" s="269"/>
      <c r="F2896" s="269"/>
      <c r="G2896" s="269"/>
      <c r="H2896" s="269"/>
      <c r="I2896" s="269"/>
      <c r="J2896" s="269"/>
      <c r="K2896" s="270"/>
      <c r="L2896" s="270"/>
      <c r="M2896" s="270"/>
      <c r="N2896" s="270"/>
      <c r="O2896" s="270"/>
      <c r="P2896" s="270"/>
      <c r="Q2896" s="270"/>
      <c r="R2896" s="269"/>
      <c r="S2896" s="269"/>
      <c r="T2896" s="269"/>
      <c r="U2896" s="269"/>
      <c r="V2896" s="269"/>
      <c r="W2896" s="269"/>
      <c r="X2896" s="269"/>
      <c r="Y2896" s="270"/>
      <c r="Z2896" s="270"/>
      <c r="AA2896" s="270"/>
      <c r="AB2896" s="270"/>
      <c r="AC2896" s="270"/>
      <c r="AD2896" s="270"/>
      <c r="AE2896" s="270"/>
      <c r="AF2896" s="269"/>
      <c r="AG2896" s="269"/>
      <c r="AH2896" s="269"/>
      <c r="AI2896" s="269"/>
      <c r="AJ2896" s="269"/>
      <c r="AK2896" s="269"/>
      <c r="AL2896" s="269"/>
    </row>
    <row r="2897" spans="1:38" ht="11.25" x14ac:dyDescent="0.2">
      <c r="A2897" s="266">
        <v>2889</v>
      </c>
      <c r="B2897" s="267">
        <f>'!!!KATILIMCI LİSTESİ!!!'!C2890</f>
        <v>0</v>
      </c>
      <c r="C2897" s="268">
        <f>'!!!KATILIMCI LİSTESİ!!!'!B2890</f>
        <v>0</v>
      </c>
      <c r="D2897" s="269"/>
      <c r="E2897" s="269"/>
      <c r="F2897" s="269"/>
      <c r="G2897" s="269"/>
      <c r="H2897" s="269"/>
      <c r="I2897" s="269"/>
      <c r="J2897" s="269"/>
      <c r="K2897" s="270"/>
      <c r="L2897" s="270"/>
      <c r="M2897" s="270"/>
      <c r="N2897" s="270"/>
      <c r="O2897" s="270"/>
      <c r="P2897" s="270"/>
      <c r="Q2897" s="270"/>
      <c r="R2897" s="269"/>
      <c r="S2897" s="269"/>
      <c r="T2897" s="269"/>
      <c r="U2897" s="269"/>
      <c r="V2897" s="269"/>
      <c r="W2897" s="269"/>
      <c r="X2897" s="269"/>
      <c r="Y2897" s="270"/>
      <c r="Z2897" s="270"/>
      <c r="AA2897" s="270"/>
      <c r="AB2897" s="270"/>
      <c r="AC2897" s="270"/>
      <c r="AD2897" s="270"/>
      <c r="AE2897" s="270"/>
      <c r="AF2897" s="269"/>
      <c r="AG2897" s="269"/>
      <c r="AH2897" s="269"/>
      <c r="AI2897" s="269"/>
      <c r="AJ2897" s="269"/>
      <c r="AK2897" s="269"/>
      <c r="AL2897" s="269"/>
    </row>
    <row r="2898" spans="1:38" ht="11.25" x14ac:dyDescent="0.2">
      <c r="A2898" s="266">
        <v>2890</v>
      </c>
      <c r="B2898" s="267">
        <f>'!!!KATILIMCI LİSTESİ!!!'!C2891</f>
        <v>0</v>
      </c>
      <c r="C2898" s="268">
        <f>'!!!KATILIMCI LİSTESİ!!!'!B2891</f>
        <v>0</v>
      </c>
      <c r="D2898" s="269"/>
      <c r="E2898" s="269"/>
      <c r="F2898" s="269"/>
      <c r="G2898" s="269"/>
      <c r="H2898" s="269"/>
      <c r="I2898" s="269"/>
      <c r="J2898" s="269"/>
      <c r="K2898" s="270"/>
      <c r="L2898" s="270"/>
      <c r="M2898" s="270"/>
      <c r="N2898" s="270"/>
      <c r="O2898" s="270"/>
      <c r="P2898" s="270"/>
      <c r="Q2898" s="270"/>
      <c r="R2898" s="269"/>
      <c r="S2898" s="269"/>
      <c r="T2898" s="269"/>
      <c r="U2898" s="269"/>
      <c r="V2898" s="269"/>
      <c r="W2898" s="269"/>
      <c r="X2898" s="269"/>
      <c r="Y2898" s="270"/>
      <c r="Z2898" s="270"/>
      <c r="AA2898" s="270"/>
      <c r="AB2898" s="270"/>
      <c r="AC2898" s="270"/>
      <c r="AD2898" s="270"/>
      <c r="AE2898" s="270"/>
      <c r="AF2898" s="269"/>
      <c r="AG2898" s="269"/>
      <c r="AH2898" s="269"/>
      <c r="AI2898" s="269"/>
      <c r="AJ2898" s="269"/>
      <c r="AK2898" s="269"/>
      <c r="AL2898" s="269"/>
    </row>
    <row r="2899" spans="1:38" ht="11.25" x14ac:dyDescent="0.2">
      <c r="A2899" s="266">
        <v>2891</v>
      </c>
      <c r="B2899" s="267">
        <f>'!!!KATILIMCI LİSTESİ!!!'!C2892</f>
        <v>0</v>
      </c>
      <c r="C2899" s="268">
        <f>'!!!KATILIMCI LİSTESİ!!!'!B2892</f>
        <v>0</v>
      </c>
      <c r="D2899" s="269"/>
      <c r="E2899" s="269"/>
      <c r="F2899" s="269"/>
      <c r="G2899" s="269"/>
      <c r="H2899" s="269"/>
      <c r="I2899" s="269"/>
      <c r="J2899" s="269"/>
      <c r="K2899" s="270"/>
      <c r="L2899" s="270"/>
      <c r="M2899" s="270"/>
      <c r="N2899" s="270"/>
      <c r="O2899" s="270"/>
      <c r="P2899" s="270"/>
      <c r="Q2899" s="270"/>
      <c r="R2899" s="269"/>
      <c r="S2899" s="269"/>
      <c r="T2899" s="269"/>
      <c r="U2899" s="269"/>
      <c r="V2899" s="269"/>
      <c r="W2899" s="269"/>
      <c r="X2899" s="269"/>
      <c r="Y2899" s="270"/>
      <c r="Z2899" s="270"/>
      <c r="AA2899" s="270"/>
      <c r="AB2899" s="270"/>
      <c r="AC2899" s="270"/>
      <c r="AD2899" s="270"/>
      <c r="AE2899" s="270"/>
      <c r="AF2899" s="269"/>
      <c r="AG2899" s="269"/>
      <c r="AH2899" s="269"/>
      <c r="AI2899" s="269"/>
      <c r="AJ2899" s="269"/>
      <c r="AK2899" s="269"/>
      <c r="AL2899" s="269"/>
    </row>
    <row r="2900" spans="1:38" ht="11.25" x14ac:dyDescent="0.2">
      <c r="A2900" s="266">
        <v>2892</v>
      </c>
      <c r="B2900" s="267">
        <f>'!!!KATILIMCI LİSTESİ!!!'!C2893</f>
        <v>0</v>
      </c>
      <c r="C2900" s="268">
        <f>'!!!KATILIMCI LİSTESİ!!!'!B2893</f>
        <v>0</v>
      </c>
      <c r="D2900" s="269"/>
      <c r="E2900" s="269"/>
      <c r="F2900" s="269"/>
      <c r="G2900" s="269"/>
      <c r="H2900" s="269"/>
      <c r="I2900" s="269"/>
      <c r="J2900" s="269"/>
      <c r="K2900" s="270"/>
      <c r="L2900" s="270"/>
      <c r="M2900" s="270"/>
      <c r="N2900" s="270"/>
      <c r="O2900" s="270"/>
      <c r="P2900" s="270"/>
      <c r="Q2900" s="270"/>
      <c r="R2900" s="269"/>
      <c r="S2900" s="269"/>
      <c r="T2900" s="269"/>
      <c r="U2900" s="269"/>
      <c r="V2900" s="269"/>
      <c r="W2900" s="269"/>
      <c r="X2900" s="269"/>
      <c r="Y2900" s="270"/>
      <c r="Z2900" s="270"/>
      <c r="AA2900" s="270"/>
      <c r="AB2900" s="270"/>
      <c r="AC2900" s="270"/>
      <c r="AD2900" s="270"/>
      <c r="AE2900" s="270"/>
      <c r="AF2900" s="269"/>
      <c r="AG2900" s="269"/>
      <c r="AH2900" s="269"/>
      <c r="AI2900" s="269"/>
      <c r="AJ2900" s="269"/>
      <c r="AK2900" s="269"/>
      <c r="AL2900" s="269"/>
    </row>
    <row r="2901" spans="1:38" ht="11.25" x14ac:dyDescent="0.2">
      <c r="A2901" s="266">
        <v>2893</v>
      </c>
      <c r="B2901" s="267">
        <f>'!!!KATILIMCI LİSTESİ!!!'!C2894</f>
        <v>0</v>
      </c>
      <c r="C2901" s="268">
        <f>'!!!KATILIMCI LİSTESİ!!!'!B2894</f>
        <v>0</v>
      </c>
      <c r="D2901" s="269"/>
      <c r="E2901" s="269"/>
      <c r="F2901" s="269"/>
      <c r="G2901" s="269"/>
      <c r="H2901" s="269"/>
      <c r="I2901" s="269"/>
      <c r="J2901" s="269"/>
      <c r="K2901" s="270"/>
      <c r="L2901" s="270"/>
      <c r="M2901" s="270"/>
      <c r="N2901" s="270"/>
      <c r="O2901" s="270"/>
      <c r="P2901" s="270"/>
      <c r="Q2901" s="270"/>
      <c r="R2901" s="269"/>
      <c r="S2901" s="269"/>
      <c r="T2901" s="269"/>
      <c r="U2901" s="269"/>
      <c r="V2901" s="269"/>
      <c r="W2901" s="269"/>
      <c r="X2901" s="269"/>
      <c r="Y2901" s="270"/>
      <c r="Z2901" s="270"/>
      <c r="AA2901" s="270"/>
      <c r="AB2901" s="270"/>
      <c r="AC2901" s="270"/>
      <c r="AD2901" s="270"/>
      <c r="AE2901" s="270"/>
      <c r="AF2901" s="269"/>
      <c r="AG2901" s="269"/>
      <c r="AH2901" s="269"/>
      <c r="AI2901" s="269"/>
      <c r="AJ2901" s="269"/>
      <c r="AK2901" s="269"/>
      <c r="AL2901" s="269"/>
    </row>
    <row r="2902" spans="1:38" ht="11.25" x14ac:dyDescent="0.2">
      <c r="A2902" s="266">
        <v>2894</v>
      </c>
      <c r="B2902" s="267">
        <f>'!!!KATILIMCI LİSTESİ!!!'!C2895</f>
        <v>0</v>
      </c>
      <c r="C2902" s="268">
        <f>'!!!KATILIMCI LİSTESİ!!!'!B2895</f>
        <v>0</v>
      </c>
      <c r="D2902" s="269"/>
      <c r="E2902" s="269"/>
      <c r="F2902" s="269"/>
      <c r="G2902" s="269"/>
      <c r="H2902" s="269"/>
      <c r="I2902" s="269"/>
      <c r="J2902" s="269"/>
      <c r="K2902" s="270"/>
      <c r="L2902" s="270"/>
      <c r="M2902" s="270"/>
      <c r="N2902" s="270"/>
      <c r="O2902" s="270"/>
      <c r="P2902" s="270"/>
      <c r="Q2902" s="270"/>
      <c r="R2902" s="269"/>
      <c r="S2902" s="269"/>
      <c r="T2902" s="269"/>
      <c r="U2902" s="269"/>
      <c r="V2902" s="269"/>
      <c r="W2902" s="269"/>
      <c r="X2902" s="269"/>
      <c r="Y2902" s="270"/>
      <c r="Z2902" s="270"/>
      <c r="AA2902" s="270"/>
      <c r="AB2902" s="270"/>
      <c r="AC2902" s="270"/>
      <c r="AD2902" s="270"/>
      <c r="AE2902" s="270"/>
      <c r="AF2902" s="269"/>
      <c r="AG2902" s="269"/>
      <c r="AH2902" s="269"/>
      <c r="AI2902" s="269"/>
      <c r="AJ2902" s="269"/>
      <c r="AK2902" s="269"/>
      <c r="AL2902" s="269"/>
    </row>
    <row r="2903" spans="1:38" ht="11.25" x14ac:dyDescent="0.2">
      <c r="A2903" s="266">
        <v>2895</v>
      </c>
      <c r="B2903" s="267">
        <f>'!!!KATILIMCI LİSTESİ!!!'!C2896</f>
        <v>0</v>
      </c>
      <c r="C2903" s="268">
        <f>'!!!KATILIMCI LİSTESİ!!!'!B2896</f>
        <v>0</v>
      </c>
      <c r="D2903" s="269"/>
      <c r="E2903" s="269"/>
      <c r="F2903" s="269"/>
      <c r="G2903" s="269"/>
      <c r="H2903" s="269"/>
      <c r="I2903" s="269"/>
      <c r="J2903" s="269"/>
      <c r="K2903" s="270"/>
      <c r="L2903" s="270"/>
      <c r="M2903" s="270"/>
      <c r="N2903" s="270"/>
      <c r="O2903" s="270"/>
      <c r="P2903" s="270"/>
      <c r="Q2903" s="270"/>
      <c r="R2903" s="269"/>
      <c r="S2903" s="269"/>
      <c r="T2903" s="269"/>
      <c r="U2903" s="269"/>
      <c r="V2903" s="269"/>
      <c r="W2903" s="269"/>
      <c r="X2903" s="269"/>
      <c r="Y2903" s="270"/>
      <c r="Z2903" s="270"/>
      <c r="AA2903" s="270"/>
      <c r="AB2903" s="270"/>
      <c r="AC2903" s="270"/>
      <c r="AD2903" s="270"/>
      <c r="AE2903" s="270"/>
      <c r="AF2903" s="269"/>
      <c r="AG2903" s="269"/>
      <c r="AH2903" s="269"/>
      <c r="AI2903" s="269"/>
      <c r="AJ2903" s="269"/>
      <c r="AK2903" s="269"/>
      <c r="AL2903" s="269"/>
    </row>
    <row r="2904" spans="1:38" ht="11.25" x14ac:dyDescent="0.2">
      <c r="A2904" s="266">
        <v>2896</v>
      </c>
      <c r="B2904" s="267">
        <f>'!!!KATILIMCI LİSTESİ!!!'!C2897</f>
        <v>0</v>
      </c>
      <c r="C2904" s="268">
        <f>'!!!KATILIMCI LİSTESİ!!!'!B2897</f>
        <v>0</v>
      </c>
      <c r="D2904" s="269"/>
      <c r="E2904" s="269"/>
      <c r="F2904" s="269"/>
      <c r="G2904" s="269"/>
      <c r="H2904" s="269"/>
      <c r="I2904" s="269"/>
      <c r="J2904" s="269"/>
      <c r="K2904" s="270"/>
      <c r="L2904" s="270"/>
      <c r="M2904" s="270"/>
      <c r="N2904" s="270"/>
      <c r="O2904" s="270"/>
      <c r="P2904" s="270"/>
      <c r="Q2904" s="270"/>
      <c r="R2904" s="269"/>
      <c r="S2904" s="269"/>
      <c r="T2904" s="269"/>
      <c r="U2904" s="269"/>
      <c r="V2904" s="269"/>
      <c r="W2904" s="269"/>
      <c r="X2904" s="269"/>
      <c r="Y2904" s="270"/>
      <c r="Z2904" s="270"/>
      <c r="AA2904" s="270"/>
      <c r="AB2904" s="270"/>
      <c r="AC2904" s="270"/>
      <c r="AD2904" s="270"/>
      <c r="AE2904" s="270"/>
      <c r="AF2904" s="269"/>
      <c r="AG2904" s="269"/>
      <c r="AH2904" s="269"/>
      <c r="AI2904" s="269"/>
      <c r="AJ2904" s="269"/>
      <c r="AK2904" s="269"/>
      <c r="AL2904" s="269"/>
    </row>
    <row r="2905" spans="1:38" ht="11.25" x14ac:dyDescent="0.2">
      <c r="A2905" s="266">
        <v>2897</v>
      </c>
      <c r="B2905" s="267">
        <f>'!!!KATILIMCI LİSTESİ!!!'!C2898</f>
        <v>0</v>
      </c>
      <c r="C2905" s="268">
        <f>'!!!KATILIMCI LİSTESİ!!!'!B2898</f>
        <v>0</v>
      </c>
      <c r="D2905" s="269"/>
      <c r="E2905" s="269"/>
      <c r="F2905" s="269"/>
      <c r="G2905" s="269"/>
      <c r="H2905" s="269"/>
      <c r="I2905" s="269"/>
      <c r="J2905" s="269"/>
      <c r="K2905" s="270"/>
      <c r="L2905" s="270"/>
      <c r="M2905" s="270"/>
      <c r="N2905" s="270"/>
      <c r="O2905" s="270"/>
      <c r="P2905" s="270"/>
      <c r="Q2905" s="270"/>
      <c r="R2905" s="269"/>
      <c r="S2905" s="269"/>
      <c r="T2905" s="269"/>
      <c r="U2905" s="269"/>
      <c r="V2905" s="269"/>
      <c r="W2905" s="269"/>
      <c r="X2905" s="269"/>
      <c r="Y2905" s="270"/>
      <c r="Z2905" s="270"/>
      <c r="AA2905" s="270"/>
      <c r="AB2905" s="270"/>
      <c r="AC2905" s="270"/>
      <c r="AD2905" s="270"/>
      <c r="AE2905" s="270"/>
      <c r="AF2905" s="269"/>
      <c r="AG2905" s="269"/>
      <c r="AH2905" s="269"/>
      <c r="AI2905" s="269"/>
      <c r="AJ2905" s="269"/>
      <c r="AK2905" s="269"/>
      <c r="AL2905" s="269"/>
    </row>
    <row r="2906" spans="1:38" ht="11.25" x14ac:dyDescent="0.2">
      <c r="A2906" s="266">
        <v>2898</v>
      </c>
      <c r="B2906" s="267">
        <f>'!!!KATILIMCI LİSTESİ!!!'!C2899</f>
        <v>0</v>
      </c>
      <c r="C2906" s="268">
        <f>'!!!KATILIMCI LİSTESİ!!!'!B2899</f>
        <v>0</v>
      </c>
      <c r="D2906" s="269"/>
      <c r="E2906" s="269"/>
      <c r="F2906" s="269"/>
      <c r="G2906" s="269"/>
      <c r="H2906" s="269"/>
      <c r="I2906" s="269"/>
      <c r="J2906" s="269"/>
      <c r="K2906" s="270"/>
      <c r="L2906" s="270"/>
      <c r="M2906" s="270"/>
      <c r="N2906" s="270"/>
      <c r="O2906" s="270"/>
      <c r="P2906" s="270"/>
      <c r="Q2906" s="270"/>
      <c r="R2906" s="269"/>
      <c r="S2906" s="269"/>
      <c r="T2906" s="269"/>
      <c r="U2906" s="269"/>
      <c r="V2906" s="269"/>
      <c r="W2906" s="269"/>
      <c r="X2906" s="269"/>
      <c r="Y2906" s="270"/>
      <c r="Z2906" s="270"/>
      <c r="AA2906" s="270"/>
      <c r="AB2906" s="270"/>
      <c r="AC2906" s="270"/>
      <c r="AD2906" s="270"/>
      <c r="AE2906" s="270"/>
      <c r="AF2906" s="269"/>
      <c r="AG2906" s="269"/>
      <c r="AH2906" s="269"/>
      <c r="AI2906" s="269"/>
      <c r="AJ2906" s="269"/>
      <c r="AK2906" s="269"/>
      <c r="AL2906" s="269"/>
    </row>
    <row r="2907" spans="1:38" ht="11.25" x14ac:dyDescent="0.2">
      <c r="A2907" s="266">
        <v>2899</v>
      </c>
      <c r="B2907" s="267">
        <f>'!!!KATILIMCI LİSTESİ!!!'!C2900</f>
        <v>0</v>
      </c>
      <c r="C2907" s="268">
        <f>'!!!KATILIMCI LİSTESİ!!!'!B2900</f>
        <v>0</v>
      </c>
      <c r="D2907" s="269"/>
      <c r="E2907" s="269"/>
      <c r="F2907" s="269"/>
      <c r="G2907" s="269"/>
      <c r="H2907" s="269"/>
      <c r="I2907" s="269"/>
      <c r="J2907" s="269"/>
      <c r="K2907" s="270"/>
      <c r="L2907" s="270"/>
      <c r="M2907" s="270"/>
      <c r="N2907" s="270"/>
      <c r="O2907" s="270"/>
      <c r="P2907" s="270"/>
      <c r="Q2907" s="270"/>
      <c r="R2907" s="269"/>
      <c r="S2907" s="269"/>
      <c r="T2907" s="269"/>
      <c r="U2907" s="269"/>
      <c r="V2907" s="269"/>
      <c r="W2907" s="269"/>
      <c r="X2907" s="269"/>
      <c r="Y2907" s="270"/>
      <c r="Z2907" s="270"/>
      <c r="AA2907" s="270"/>
      <c r="AB2907" s="270"/>
      <c r="AC2907" s="270"/>
      <c r="AD2907" s="270"/>
      <c r="AE2907" s="270"/>
      <c r="AF2907" s="269"/>
      <c r="AG2907" s="269"/>
      <c r="AH2907" s="269"/>
      <c r="AI2907" s="269"/>
      <c r="AJ2907" s="269"/>
      <c r="AK2907" s="269"/>
      <c r="AL2907" s="269"/>
    </row>
    <row r="2908" spans="1:38" ht="11.25" x14ac:dyDescent="0.2">
      <c r="A2908" s="266">
        <v>2900</v>
      </c>
      <c r="B2908" s="267">
        <f>'!!!KATILIMCI LİSTESİ!!!'!C2901</f>
        <v>0</v>
      </c>
      <c r="C2908" s="268">
        <f>'!!!KATILIMCI LİSTESİ!!!'!B2901</f>
        <v>0</v>
      </c>
      <c r="D2908" s="269"/>
      <c r="E2908" s="269"/>
      <c r="F2908" s="269"/>
      <c r="G2908" s="269"/>
      <c r="H2908" s="269"/>
      <c r="I2908" s="269"/>
      <c r="J2908" s="269"/>
      <c r="K2908" s="270"/>
      <c r="L2908" s="270"/>
      <c r="M2908" s="270"/>
      <c r="N2908" s="270"/>
      <c r="O2908" s="270"/>
      <c r="P2908" s="270"/>
      <c r="Q2908" s="270"/>
      <c r="R2908" s="269"/>
      <c r="S2908" s="269"/>
      <c r="T2908" s="269"/>
      <c r="U2908" s="269"/>
      <c r="V2908" s="269"/>
      <c r="W2908" s="269"/>
      <c r="X2908" s="269"/>
      <c r="Y2908" s="270"/>
      <c r="Z2908" s="270"/>
      <c r="AA2908" s="270"/>
      <c r="AB2908" s="270"/>
      <c r="AC2908" s="270"/>
      <c r="AD2908" s="270"/>
      <c r="AE2908" s="270"/>
      <c r="AF2908" s="269"/>
      <c r="AG2908" s="269"/>
      <c r="AH2908" s="269"/>
      <c r="AI2908" s="269"/>
      <c r="AJ2908" s="269"/>
      <c r="AK2908" s="269"/>
      <c r="AL2908" s="269"/>
    </row>
    <row r="2909" spans="1:38" ht="11.25" x14ac:dyDescent="0.2">
      <c r="A2909" s="266">
        <v>2901</v>
      </c>
      <c r="B2909" s="267">
        <f>'!!!KATILIMCI LİSTESİ!!!'!C2902</f>
        <v>0</v>
      </c>
      <c r="C2909" s="268">
        <f>'!!!KATILIMCI LİSTESİ!!!'!B2902</f>
        <v>0</v>
      </c>
      <c r="D2909" s="269"/>
      <c r="E2909" s="269"/>
      <c r="F2909" s="269"/>
      <c r="G2909" s="269"/>
      <c r="H2909" s="269"/>
      <c r="I2909" s="269"/>
      <c r="J2909" s="269"/>
      <c r="K2909" s="270"/>
      <c r="L2909" s="270"/>
      <c r="M2909" s="270"/>
      <c r="N2909" s="270"/>
      <c r="O2909" s="270"/>
      <c r="P2909" s="270"/>
      <c r="Q2909" s="270"/>
      <c r="R2909" s="269"/>
      <c r="S2909" s="269"/>
      <c r="T2909" s="269"/>
      <c r="U2909" s="269"/>
      <c r="V2909" s="269"/>
      <c r="W2909" s="269"/>
      <c r="X2909" s="269"/>
      <c r="Y2909" s="270"/>
      <c r="Z2909" s="270"/>
      <c r="AA2909" s="270"/>
      <c r="AB2909" s="270"/>
      <c r="AC2909" s="270"/>
      <c r="AD2909" s="270"/>
      <c r="AE2909" s="270"/>
      <c r="AF2909" s="269"/>
      <c r="AG2909" s="269"/>
      <c r="AH2909" s="269"/>
      <c r="AI2909" s="269"/>
      <c r="AJ2909" s="269"/>
      <c r="AK2909" s="269"/>
      <c r="AL2909" s="269"/>
    </row>
    <row r="2910" spans="1:38" ht="11.25" x14ac:dyDescent="0.2">
      <c r="A2910" s="266">
        <v>2902</v>
      </c>
      <c r="B2910" s="267">
        <f>'!!!KATILIMCI LİSTESİ!!!'!C2903</f>
        <v>0</v>
      </c>
      <c r="C2910" s="268">
        <f>'!!!KATILIMCI LİSTESİ!!!'!B2903</f>
        <v>0</v>
      </c>
      <c r="D2910" s="269"/>
      <c r="E2910" s="269"/>
      <c r="F2910" s="269"/>
      <c r="G2910" s="269"/>
      <c r="H2910" s="269"/>
      <c r="I2910" s="269"/>
      <c r="J2910" s="269"/>
      <c r="K2910" s="270"/>
      <c r="L2910" s="270"/>
      <c r="M2910" s="270"/>
      <c r="N2910" s="270"/>
      <c r="O2910" s="270"/>
      <c r="P2910" s="270"/>
      <c r="Q2910" s="270"/>
      <c r="R2910" s="269"/>
      <c r="S2910" s="269"/>
      <c r="T2910" s="269"/>
      <c r="U2910" s="269"/>
      <c r="V2910" s="269"/>
      <c r="W2910" s="269"/>
      <c r="X2910" s="269"/>
      <c r="Y2910" s="270"/>
      <c r="Z2910" s="270"/>
      <c r="AA2910" s="270"/>
      <c r="AB2910" s="270"/>
      <c r="AC2910" s="270"/>
      <c r="AD2910" s="270"/>
      <c r="AE2910" s="270"/>
      <c r="AF2910" s="269"/>
      <c r="AG2910" s="269"/>
      <c r="AH2910" s="269"/>
      <c r="AI2910" s="269"/>
      <c r="AJ2910" s="269"/>
      <c r="AK2910" s="269"/>
      <c r="AL2910" s="269"/>
    </row>
    <row r="2911" spans="1:38" ht="11.25" x14ac:dyDescent="0.2">
      <c r="A2911" s="266">
        <v>2903</v>
      </c>
      <c r="B2911" s="267">
        <f>'!!!KATILIMCI LİSTESİ!!!'!C2904</f>
        <v>0</v>
      </c>
      <c r="C2911" s="268">
        <f>'!!!KATILIMCI LİSTESİ!!!'!B2904</f>
        <v>0</v>
      </c>
      <c r="D2911" s="269"/>
      <c r="E2911" s="269"/>
      <c r="F2911" s="269"/>
      <c r="G2911" s="269"/>
      <c r="H2911" s="269"/>
      <c r="I2911" s="269"/>
      <c r="J2911" s="269"/>
      <c r="K2911" s="270"/>
      <c r="L2911" s="270"/>
      <c r="M2911" s="270"/>
      <c r="N2911" s="270"/>
      <c r="O2911" s="270"/>
      <c r="P2911" s="270"/>
      <c r="Q2911" s="270"/>
      <c r="R2911" s="269"/>
      <c r="S2911" s="269"/>
      <c r="T2911" s="269"/>
      <c r="U2911" s="269"/>
      <c r="V2911" s="269"/>
      <c r="W2911" s="269"/>
      <c r="X2911" s="269"/>
      <c r="Y2911" s="270"/>
      <c r="Z2911" s="270"/>
      <c r="AA2911" s="270"/>
      <c r="AB2911" s="270"/>
      <c r="AC2911" s="270"/>
      <c r="AD2911" s="270"/>
      <c r="AE2911" s="270"/>
      <c r="AF2911" s="269"/>
      <c r="AG2911" s="269"/>
      <c r="AH2911" s="269"/>
      <c r="AI2911" s="269"/>
      <c r="AJ2911" s="269"/>
      <c r="AK2911" s="269"/>
      <c r="AL2911" s="269"/>
    </row>
    <row r="2912" spans="1:38" ht="11.25" x14ac:dyDescent="0.2">
      <c r="A2912" s="266">
        <v>2904</v>
      </c>
      <c r="B2912" s="267">
        <f>'!!!KATILIMCI LİSTESİ!!!'!C2905</f>
        <v>0</v>
      </c>
      <c r="C2912" s="268">
        <f>'!!!KATILIMCI LİSTESİ!!!'!B2905</f>
        <v>0</v>
      </c>
      <c r="D2912" s="269"/>
      <c r="E2912" s="269"/>
      <c r="F2912" s="269"/>
      <c r="G2912" s="269"/>
      <c r="H2912" s="269"/>
      <c r="I2912" s="269"/>
      <c r="J2912" s="269"/>
      <c r="K2912" s="270"/>
      <c r="L2912" s="270"/>
      <c r="M2912" s="270"/>
      <c r="N2912" s="270"/>
      <c r="O2912" s="270"/>
      <c r="P2912" s="270"/>
      <c r="Q2912" s="270"/>
      <c r="R2912" s="269"/>
      <c r="S2912" s="269"/>
      <c r="T2912" s="269"/>
      <c r="U2912" s="269"/>
      <c r="V2912" s="269"/>
      <c r="W2912" s="269"/>
      <c r="X2912" s="269"/>
      <c r="Y2912" s="270"/>
      <c r="Z2912" s="270"/>
      <c r="AA2912" s="270"/>
      <c r="AB2912" s="270"/>
      <c r="AC2912" s="270"/>
      <c r="AD2912" s="270"/>
      <c r="AE2912" s="270"/>
      <c r="AF2912" s="269"/>
      <c r="AG2912" s="269"/>
      <c r="AH2912" s="269"/>
      <c r="AI2912" s="269"/>
      <c r="AJ2912" s="269"/>
      <c r="AK2912" s="269"/>
      <c r="AL2912" s="269"/>
    </row>
    <row r="2913" spans="1:38" ht="11.25" x14ac:dyDescent="0.2">
      <c r="A2913" s="266">
        <v>2905</v>
      </c>
      <c r="B2913" s="267">
        <f>'!!!KATILIMCI LİSTESİ!!!'!C2906</f>
        <v>0</v>
      </c>
      <c r="C2913" s="268">
        <f>'!!!KATILIMCI LİSTESİ!!!'!B2906</f>
        <v>0</v>
      </c>
      <c r="D2913" s="269"/>
      <c r="E2913" s="269"/>
      <c r="F2913" s="269"/>
      <c r="G2913" s="269"/>
      <c r="H2913" s="269"/>
      <c r="I2913" s="269"/>
      <c r="J2913" s="269"/>
      <c r="K2913" s="270"/>
      <c r="L2913" s="270"/>
      <c r="M2913" s="270"/>
      <c r="N2913" s="270"/>
      <c r="O2913" s="270"/>
      <c r="P2913" s="270"/>
      <c r="Q2913" s="270"/>
      <c r="R2913" s="269"/>
      <c r="S2913" s="269"/>
      <c r="T2913" s="269"/>
      <c r="U2913" s="269"/>
      <c r="V2913" s="269"/>
      <c r="W2913" s="269"/>
      <c r="X2913" s="269"/>
      <c r="Y2913" s="270"/>
      <c r="Z2913" s="270"/>
      <c r="AA2913" s="270"/>
      <c r="AB2913" s="270"/>
      <c r="AC2913" s="270"/>
      <c r="AD2913" s="270"/>
      <c r="AE2913" s="270"/>
      <c r="AF2913" s="269"/>
      <c r="AG2913" s="269"/>
      <c r="AH2913" s="269"/>
      <c r="AI2913" s="269"/>
      <c r="AJ2913" s="269"/>
      <c r="AK2913" s="269"/>
      <c r="AL2913" s="269"/>
    </row>
    <row r="2914" spans="1:38" ht="11.25" x14ac:dyDescent="0.2">
      <c r="A2914" s="266">
        <v>2906</v>
      </c>
      <c r="B2914" s="267">
        <f>'!!!KATILIMCI LİSTESİ!!!'!C2907</f>
        <v>0</v>
      </c>
      <c r="C2914" s="268">
        <f>'!!!KATILIMCI LİSTESİ!!!'!B2907</f>
        <v>0</v>
      </c>
      <c r="D2914" s="269"/>
      <c r="E2914" s="269"/>
      <c r="F2914" s="269"/>
      <c r="G2914" s="269"/>
      <c r="H2914" s="269"/>
      <c r="I2914" s="269"/>
      <c r="J2914" s="269"/>
      <c r="K2914" s="270"/>
      <c r="L2914" s="270"/>
      <c r="M2914" s="270"/>
      <c r="N2914" s="270"/>
      <c r="O2914" s="270"/>
      <c r="P2914" s="270"/>
      <c r="Q2914" s="270"/>
      <c r="R2914" s="269"/>
      <c r="S2914" s="269"/>
      <c r="T2914" s="269"/>
      <c r="U2914" s="269"/>
      <c r="V2914" s="269"/>
      <c r="W2914" s="269"/>
      <c r="X2914" s="269"/>
      <c r="Y2914" s="270"/>
      <c r="Z2914" s="270"/>
      <c r="AA2914" s="270"/>
      <c r="AB2914" s="270"/>
      <c r="AC2914" s="270"/>
      <c r="AD2914" s="270"/>
      <c r="AE2914" s="270"/>
      <c r="AF2914" s="269"/>
      <c r="AG2914" s="269"/>
      <c r="AH2914" s="269"/>
      <c r="AI2914" s="269"/>
      <c r="AJ2914" s="269"/>
      <c r="AK2914" s="269"/>
      <c r="AL2914" s="269"/>
    </row>
    <row r="2915" spans="1:38" ht="11.25" x14ac:dyDescent="0.2">
      <c r="A2915" s="266">
        <v>2907</v>
      </c>
      <c r="B2915" s="267">
        <f>'!!!KATILIMCI LİSTESİ!!!'!C2908</f>
        <v>0</v>
      </c>
      <c r="C2915" s="268">
        <f>'!!!KATILIMCI LİSTESİ!!!'!B2908</f>
        <v>0</v>
      </c>
      <c r="D2915" s="269"/>
      <c r="E2915" s="269"/>
      <c r="F2915" s="269"/>
      <c r="G2915" s="269"/>
      <c r="H2915" s="269"/>
      <c r="I2915" s="269"/>
      <c r="J2915" s="269"/>
      <c r="K2915" s="270"/>
      <c r="L2915" s="270"/>
      <c r="M2915" s="270"/>
      <c r="N2915" s="270"/>
      <c r="O2915" s="270"/>
      <c r="P2915" s="270"/>
      <c r="Q2915" s="270"/>
      <c r="R2915" s="269"/>
      <c r="S2915" s="269"/>
      <c r="T2915" s="269"/>
      <c r="U2915" s="269"/>
      <c r="V2915" s="269"/>
      <c r="W2915" s="269"/>
      <c r="X2915" s="269"/>
      <c r="Y2915" s="270"/>
      <c r="Z2915" s="270"/>
      <c r="AA2915" s="270"/>
      <c r="AB2915" s="270"/>
      <c r="AC2915" s="270"/>
      <c r="AD2915" s="270"/>
      <c r="AE2915" s="270"/>
      <c r="AF2915" s="269"/>
      <c r="AG2915" s="269"/>
      <c r="AH2915" s="269"/>
      <c r="AI2915" s="269"/>
      <c r="AJ2915" s="269"/>
      <c r="AK2915" s="269"/>
      <c r="AL2915" s="269"/>
    </row>
    <row r="2916" spans="1:38" ht="11.25" x14ac:dyDescent="0.2">
      <c r="A2916" s="266">
        <v>2908</v>
      </c>
      <c r="B2916" s="267">
        <f>'!!!KATILIMCI LİSTESİ!!!'!C2909</f>
        <v>0</v>
      </c>
      <c r="C2916" s="268">
        <f>'!!!KATILIMCI LİSTESİ!!!'!B2909</f>
        <v>0</v>
      </c>
      <c r="D2916" s="269"/>
      <c r="E2916" s="269"/>
      <c r="F2916" s="269"/>
      <c r="G2916" s="269"/>
      <c r="H2916" s="269"/>
      <c r="I2916" s="269"/>
      <c r="J2916" s="269"/>
      <c r="K2916" s="270"/>
      <c r="L2916" s="270"/>
      <c r="M2916" s="270"/>
      <c r="N2916" s="270"/>
      <c r="O2916" s="270"/>
      <c r="P2916" s="270"/>
      <c r="Q2916" s="270"/>
      <c r="R2916" s="269"/>
      <c r="S2916" s="269"/>
      <c r="T2916" s="269"/>
      <c r="U2916" s="269"/>
      <c r="V2916" s="269"/>
      <c r="W2916" s="269"/>
      <c r="X2916" s="269"/>
      <c r="Y2916" s="270"/>
      <c r="Z2916" s="270"/>
      <c r="AA2916" s="270"/>
      <c r="AB2916" s="270"/>
      <c r="AC2916" s="270"/>
      <c r="AD2916" s="270"/>
      <c r="AE2916" s="270"/>
      <c r="AF2916" s="269"/>
      <c r="AG2916" s="269"/>
      <c r="AH2916" s="269"/>
      <c r="AI2916" s="269"/>
      <c r="AJ2916" s="269"/>
      <c r="AK2916" s="269"/>
      <c r="AL2916" s="269"/>
    </row>
    <row r="2917" spans="1:38" ht="11.25" x14ac:dyDescent="0.2">
      <c r="A2917" s="266">
        <v>2909</v>
      </c>
      <c r="B2917" s="267">
        <f>'!!!KATILIMCI LİSTESİ!!!'!C2910</f>
        <v>0</v>
      </c>
      <c r="C2917" s="268">
        <f>'!!!KATILIMCI LİSTESİ!!!'!B2910</f>
        <v>0</v>
      </c>
      <c r="D2917" s="269"/>
      <c r="E2917" s="269"/>
      <c r="F2917" s="269"/>
      <c r="G2917" s="269"/>
      <c r="H2917" s="269"/>
      <c r="I2917" s="269"/>
      <c r="J2917" s="269"/>
      <c r="K2917" s="270"/>
      <c r="L2917" s="270"/>
      <c r="M2917" s="270"/>
      <c r="N2917" s="270"/>
      <c r="O2917" s="270"/>
      <c r="P2917" s="270"/>
      <c r="Q2917" s="270"/>
      <c r="R2917" s="269"/>
      <c r="S2917" s="269"/>
      <c r="T2917" s="269"/>
      <c r="U2917" s="269"/>
      <c r="V2917" s="269"/>
      <c r="W2917" s="269"/>
      <c r="X2917" s="269"/>
      <c r="Y2917" s="270"/>
      <c r="Z2917" s="270"/>
      <c r="AA2917" s="270"/>
      <c r="AB2917" s="270"/>
      <c r="AC2917" s="270"/>
      <c r="AD2917" s="270"/>
      <c r="AE2917" s="270"/>
      <c r="AF2917" s="269"/>
      <c r="AG2917" s="269"/>
      <c r="AH2917" s="269"/>
      <c r="AI2917" s="269"/>
      <c r="AJ2917" s="269"/>
      <c r="AK2917" s="269"/>
      <c r="AL2917" s="269"/>
    </row>
    <row r="2918" spans="1:38" ht="11.25" x14ac:dyDescent="0.2">
      <c r="A2918" s="266">
        <v>2910</v>
      </c>
      <c r="B2918" s="267">
        <f>'!!!KATILIMCI LİSTESİ!!!'!C2911</f>
        <v>0</v>
      </c>
      <c r="C2918" s="268">
        <f>'!!!KATILIMCI LİSTESİ!!!'!B2911</f>
        <v>0</v>
      </c>
      <c r="D2918" s="269"/>
      <c r="E2918" s="269"/>
      <c r="F2918" s="269"/>
      <c r="G2918" s="269"/>
      <c r="H2918" s="269"/>
      <c r="I2918" s="269"/>
      <c r="J2918" s="269"/>
      <c r="K2918" s="270"/>
      <c r="L2918" s="270"/>
      <c r="M2918" s="270"/>
      <c r="N2918" s="270"/>
      <c r="O2918" s="270"/>
      <c r="P2918" s="270"/>
      <c r="Q2918" s="270"/>
      <c r="R2918" s="269"/>
      <c r="S2918" s="269"/>
      <c r="T2918" s="269"/>
      <c r="U2918" s="269"/>
      <c r="V2918" s="269"/>
      <c r="W2918" s="269"/>
      <c r="X2918" s="269"/>
      <c r="Y2918" s="270"/>
      <c r="Z2918" s="270"/>
      <c r="AA2918" s="270"/>
      <c r="AB2918" s="270"/>
      <c r="AC2918" s="270"/>
      <c r="AD2918" s="270"/>
      <c r="AE2918" s="270"/>
      <c r="AF2918" s="269"/>
      <c r="AG2918" s="269"/>
      <c r="AH2918" s="269"/>
      <c r="AI2918" s="269"/>
      <c r="AJ2918" s="269"/>
      <c r="AK2918" s="269"/>
      <c r="AL2918" s="269"/>
    </row>
    <row r="2919" spans="1:38" ht="11.25" x14ac:dyDescent="0.2">
      <c r="A2919" s="266">
        <v>2911</v>
      </c>
      <c r="B2919" s="267">
        <f>'!!!KATILIMCI LİSTESİ!!!'!C2912</f>
        <v>0</v>
      </c>
      <c r="C2919" s="268">
        <f>'!!!KATILIMCI LİSTESİ!!!'!B2912</f>
        <v>0</v>
      </c>
      <c r="D2919" s="269"/>
      <c r="E2919" s="269"/>
      <c r="F2919" s="269"/>
      <c r="G2919" s="269"/>
      <c r="H2919" s="269"/>
      <c r="I2919" s="269"/>
      <c r="J2919" s="269"/>
      <c r="K2919" s="270"/>
      <c r="L2919" s="270"/>
      <c r="M2919" s="270"/>
      <c r="N2919" s="270"/>
      <c r="O2919" s="270"/>
      <c r="P2919" s="270"/>
      <c r="Q2919" s="270"/>
      <c r="R2919" s="269"/>
      <c r="S2919" s="269"/>
      <c r="T2919" s="269"/>
      <c r="U2919" s="269"/>
      <c r="V2919" s="269"/>
      <c r="W2919" s="269"/>
      <c r="X2919" s="269"/>
      <c r="Y2919" s="270"/>
      <c r="Z2919" s="270"/>
      <c r="AA2919" s="270"/>
      <c r="AB2919" s="270"/>
      <c r="AC2919" s="270"/>
      <c r="AD2919" s="270"/>
      <c r="AE2919" s="270"/>
      <c r="AF2919" s="269"/>
      <c r="AG2919" s="269"/>
      <c r="AH2919" s="269"/>
      <c r="AI2919" s="269"/>
      <c r="AJ2919" s="269"/>
      <c r="AK2919" s="269"/>
      <c r="AL2919" s="269"/>
    </row>
    <row r="2920" spans="1:38" ht="11.25" x14ac:dyDescent="0.2">
      <c r="A2920" s="266">
        <v>2912</v>
      </c>
      <c r="B2920" s="267">
        <f>'!!!KATILIMCI LİSTESİ!!!'!C2913</f>
        <v>0</v>
      </c>
      <c r="C2920" s="268">
        <f>'!!!KATILIMCI LİSTESİ!!!'!B2913</f>
        <v>0</v>
      </c>
      <c r="D2920" s="269"/>
      <c r="E2920" s="269"/>
      <c r="F2920" s="269"/>
      <c r="G2920" s="269"/>
      <c r="H2920" s="269"/>
      <c r="I2920" s="269"/>
      <c r="J2920" s="269"/>
      <c r="K2920" s="270"/>
      <c r="L2920" s="270"/>
      <c r="M2920" s="270"/>
      <c r="N2920" s="270"/>
      <c r="O2920" s="270"/>
      <c r="P2920" s="270"/>
      <c r="Q2920" s="270"/>
      <c r="R2920" s="269"/>
      <c r="S2920" s="269"/>
      <c r="T2920" s="269"/>
      <c r="U2920" s="269"/>
      <c r="V2920" s="269"/>
      <c r="W2920" s="269"/>
      <c r="X2920" s="269"/>
      <c r="Y2920" s="270"/>
      <c r="Z2920" s="270"/>
      <c r="AA2920" s="270"/>
      <c r="AB2920" s="270"/>
      <c r="AC2920" s="270"/>
      <c r="AD2920" s="270"/>
      <c r="AE2920" s="270"/>
      <c r="AF2920" s="269"/>
      <c r="AG2920" s="269"/>
      <c r="AH2920" s="269"/>
      <c r="AI2920" s="269"/>
      <c r="AJ2920" s="269"/>
      <c r="AK2920" s="269"/>
      <c r="AL2920" s="269"/>
    </row>
    <row r="2921" spans="1:38" ht="11.25" x14ac:dyDescent="0.2">
      <c r="A2921" s="266">
        <v>2913</v>
      </c>
      <c r="B2921" s="267">
        <f>'!!!KATILIMCI LİSTESİ!!!'!C2914</f>
        <v>0</v>
      </c>
      <c r="C2921" s="268">
        <f>'!!!KATILIMCI LİSTESİ!!!'!B2914</f>
        <v>0</v>
      </c>
      <c r="D2921" s="269"/>
      <c r="E2921" s="269"/>
      <c r="F2921" s="269"/>
      <c r="G2921" s="269"/>
      <c r="H2921" s="269"/>
      <c r="I2921" s="269"/>
      <c r="J2921" s="269"/>
      <c r="K2921" s="270"/>
      <c r="L2921" s="270"/>
      <c r="M2921" s="270"/>
      <c r="N2921" s="270"/>
      <c r="O2921" s="270"/>
      <c r="P2921" s="270"/>
      <c r="Q2921" s="270"/>
      <c r="R2921" s="269"/>
      <c r="S2921" s="269"/>
      <c r="T2921" s="269"/>
      <c r="U2921" s="269"/>
      <c r="V2921" s="269"/>
      <c r="W2921" s="269"/>
      <c r="X2921" s="269"/>
      <c r="Y2921" s="270"/>
      <c r="Z2921" s="270"/>
      <c r="AA2921" s="270"/>
      <c r="AB2921" s="270"/>
      <c r="AC2921" s="270"/>
      <c r="AD2921" s="270"/>
      <c r="AE2921" s="270"/>
      <c r="AF2921" s="269"/>
      <c r="AG2921" s="269"/>
      <c r="AH2921" s="269"/>
      <c r="AI2921" s="269"/>
      <c r="AJ2921" s="269"/>
      <c r="AK2921" s="269"/>
      <c r="AL2921" s="269"/>
    </row>
    <row r="2922" spans="1:38" ht="11.25" x14ac:dyDescent="0.2">
      <c r="A2922" s="266">
        <v>2914</v>
      </c>
      <c r="B2922" s="267">
        <f>'!!!KATILIMCI LİSTESİ!!!'!C2915</f>
        <v>0</v>
      </c>
      <c r="C2922" s="268">
        <f>'!!!KATILIMCI LİSTESİ!!!'!B2915</f>
        <v>0</v>
      </c>
      <c r="D2922" s="269"/>
      <c r="E2922" s="269"/>
      <c r="F2922" s="269"/>
      <c r="G2922" s="269"/>
      <c r="H2922" s="269"/>
      <c r="I2922" s="269"/>
      <c r="J2922" s="269"/>
      <c r="K2922" s="270"/>
      <c r="L2922" s="270"/>
      <c r="M2922" s="270"/>
      <c r="N2922" s="270"/>
      <c r="O2922" s="270"/>
      <c r="P2922" s="270"/>
      <c r="Q2922" s="270"/>
      <c r="R2922" s="269"/>
      <c r="S2922" s="269"/>
      <c r="T2922" s="269"/>
      <c r="U2922" s="269"/>
      <c r="V2922" s="269"/>
      <c r="W2922" s="269"/>
      <c r="X2922" s="269"/>
      <c r="Y2922" s="270"/>
      <c r="Z2922" s="270"/>
      <c r="AA2922" s="270"/>
      <c r="AB2922" s="270"/>
      <c r="AC2922" s="270"/>
      <c r="AD2922" s="270"/>
      <c r="AE2922" s="270"/>
      <c r="AF2922" s="269"/>
      <c r="AG2922" s="269"/>
      <c r="AH2922" s="269"/>
      <c r="AI2922" s="269"/>
      <c r="AJ2922" s="269"/>
      <c r="AK2922" s="269"/>
      <c r="AL2922" s="269"/>
    </row>
    <row r="2923" spans="1:38" ht="11.25" x14ac:dyDescent="0.2">
      <c r="A2923" s="266">
        <v>2915</v>
      </c>
      <c r="B2923" s="267">
        <f>'!!!KATILIMCI LİSTESİ!!!'!C2916</f>
        <v>0</v>
      </c>
      <c r="C2923" s="268">
        <f>'!!!KATILIMCI LİSTESİ!!!'!B2916</f>
        <v>0</v>
      </c>
      <c r="D2923" s="269"/>
      <c r="E2923" s="269"/>
      <c r="F2923" s="269"/>
      <c r="G2923" s="269"/>
      <c r="H2923" s="269"/>
      <c r="I2923" s="269"/>
      <c r="J2923" s="269"/>
      <c r="K2923" s="270"/>
      <c r="L2923" s="270"/>
      <c r="M2923" s="270"/>
      <c r="N2923" s="270"/>
      <c r="O2923" s="270"/>
      <c r="P2923" s="270"/>
      <c r="Q2923" s="270"/>
      <c r="R2923" s="269"/>
      <c r="S2923" s="269"/>
      <c r="T2923" s="269"/>
      <c r="U2923" s="269"/>
      <c r="V2923" s="269"/>
      <c r="W2923" s="269"/>
      <c r="X2923" s="269"/>
      <c r="Y2923" s="270"/>
      <c r="Z2923" s="270"/>
      <c r="AA2923" s="270"/>
      <c r="AB2923" s="270"/>
      <c r="AC2923" s="270"/>
      <c r="AD2923" s="270"/>
      <c r="AE2923" s="270"/>
      <c r="AF2923" s="269"/>
      <c r="AG2923" s="269"/>
      <c r="AH2923" s="269"/>
      <c r="AI2923" s="269"/>
      <c r="AJ2923" s="269"/>
      <c r="AK2923" s="269"/>
      <c r="AL2923" s="269"/>
    </row>
    <row r="2924" spans="1:38" ht="11.25" x14ac:dyDescent="0.2">
      <c r="A2924" s="266">
        <v>2916</v>
      </c>
      <c r="B2924" s="267">
        <f>'!!!KATILIMCI LİSTESİ!!!'!C2917</f>
        <v>0</v>
      </c>
      <c r="C2924" s="268">
        <f>'!!!KATILIMCI LİSTESİ!!!'!B2917</f>
        <v>0</v>
      </c>
      <c r="D2924" s="269"/>
      <c r="E2924" s="269"/>
      <c r="F2924" s="269"/>
      <c r="G2924" s="269"/>
      <c r="H2924" s="269"/>
      <c r="I2924" s="269"/>
      <c r="J2924" s="269"/>
      <c r="K2924" s="270"/>
      <c r="L2924" s="270"/>
      <c r="M2924" s="270"/>
      <c r="N2924" s="270"/>
      <c r="O2924" s="270"/>
      <c r="P2924" s="270"/>
      <c r="Q2924" s="270"/>
      <c r="R2924" s="269"/>
      <c r="S2924" s="269"/>
      <c r="T2924" s="269"/>
      <c r="U2924" s="269"/>
      <c r="V2924" s="269"/>
      <c r="W2924" s="269"/>
      <c r="X2924" s="269"/>
      <c r="Y2924" s="270"/>
      <c r="Z2924" s="270"/>
      <c r="AA2924" s="270"/>
      <c r="AB2924" s="270"/>
      <c r="AC2924" s="270"/>
      <c r="AD2924" s="270"/>
      <c r="AE2924" s="270"/>
      <c r="AF2924" s="269"/>
      <c r="AG2924" s="269"/>
      <c r="AH2924" s="269"/>
      <c r="AI2924" s="269"/>
      <c r="AJ2924" s="269"/>
      <c r="AK2924" s="269"/>
      <c r="AL2924" s="269"/>
    </row>
    <row r="2925" spans="1:38" ht="11.25" x14ac:dyDescent="0.2">
      <c r="A2925" s="266">
        <v>2917</v>
      </c>
      <c r="B2925" s="267">
        <f>'!!!KATILIMCI LİSTESİ!!!'!C2918</f>
        <v>0</v>
      </c>
      <c r="C2925" s="268">
        <f>'!!!KATILIMCI LİSTESİ!!!'!B2918</f>
        <v>0</v>
      </c>
      <c r="D2925" s="269"/>
      <c r="E2925" s="269"/>
      <c r="F2925" s="269"/>
      <c r="G2925" s="269"/>
      <c r="H2925" s="269"/>
      <c r="I2925" s="269"/>
      <c r="J2925" s="269"/>
      <c r="K2925" s="270"/>
      <c r="L2925" s="270"/>
      <c r="M2925" s="270"/>
      <c r="N2925" s="270"/>
      <c r="O2925" s="270"/>
      <c r="P2925" s="270"/>
      <c r="Q2925" s="270"/>
      <c r="R2925" s="269"/>
      <c r="S2925" s="269"/>
      <c r="T2925" s="269"/>
      <c r="U2925" s="269"/>
      <c r="V2925" s="269"/>
      <c r="W2925" s="269"/>
      <c r="X2925" s="269"/>
      <c r="Y2925" s="270"/>
      <c r="Z2925" s="270"/>
      <c r="AA2925" s="270"/>
      <c r="AB2925" s="270"/>
      <c r="AC2925" s="270"/>
      <c r="AD2925" s="270"/>
      <c r="AE2925" s="270"/>
      <c r="AF2925" s="269"/>
      <c r="AG2925" s="269"/>
      <c r="AH2925" s="269"/>
      <c r="AI2925" s="269"/>
      <c r="AJ2925" s="269"/>
      <c r="AK2925" s="269"/>
      <c r="AL2925" s="269"/>
    </row>
    <row r="2926" spans="1:38" ht="11.25" x14ac:dyDescent="0.2">
      <c r="A2926" s="266">
        <v>2918</v>
      </c>
      <c r="B2926" s="267">
        <f>'!!!KATILIMCI LİSTESİ!!!'!C2919</f>
        <v>0</v>
      </c>
      <c r="C2926" s="268">
        <f>'!!!KATILIMCI LİSTESİ!!!'!B2919</f>
        <v>0</v>
      </c>
      <c r="D2926" s="269"/>
      <c r="E2926" s="269"/>
      <c r="F2926" s="269"/>
      <c r="G2926" s="269"/>
      <c r="H2926" s="269"/>
      <c r="I2926" s="269"/>
      <c r="J2926" s="269"/>
      <c r="K2926" s="270"/>
      <c r="L2926" s="270"/>
      <c r="M2926" s="270"/>
      <c r="N2926" s="270"/>
      <c r="O2926" s="270"/>
      <c r="P2926" s="270"/>
      <c r="Q2926" s="270"/>
      <c r="R2926" s="269"/>
      <c r="S2926" s="269"/>
      <c r="T2926" s="269"/>
      <c r="U2926" s="269"/>
      <c r="V2926" s="269"/>
      <c r="W2926" s="269"/>
      <c r="X2926" s="269"/>
      <c r="Y2926" s="270"/>
      <c r="Z2926" s="270"/>
      <c r="AA2926" s="270"/>
      <c r="AB2926" s="270"/>
      <c r="AC2926" s="270"/>
      <c r="AD2926" s="270"/>
      <c r="AE2926" s="270"/>
      <c r="AF2926" s="269"/>
      <c r="AG2926" s="269"/>
      <c r="AH2926" s="269"/>
      <c r="AI2926" s="269"/>
      <c r="AJ2926" s="269"/>
      <c r="AK2926" s="269"/>
      <c r="AL2926" s="269"/>
    </row>
    <row r="2927" spans="1:38" ht="11.25" x14ac:dyDescent="0.2">
      <c r="A2927" s="266">
        <v>2919</v>
      </c>
      <c r="B2927" s="267">
        <f>'!!!KATILIMCI LİSTESİ!!!'!C2920</f>
        <v>0</v>
      </c>
      <c r="C2927" s="268">
        <f>'!!!KATILIMCI LİSTESİ!!!'!B2920</f>
        <v>0</v>
      </c>
      <c r="D2927" s="269"/>
      <c r="E2927" s="269"/>
      <c r="F2927" s="269"/>
      <c r="G2927" s="269"/>
      <c r="H2927" s="269"/>
      <c r="I2927" s="269"/>
      <c r="J2927" s="269"/>
      <c r="K2927" s="270"/>
      <c r="L2927" s="270"/>
      <c r="M2927" s="270"/>
      <c r="N2927" s="270"/>
      <c r="O2927" s="270"/>
      <c r="P2927" s="270"/>
      <c r="Q2927" s="270"/>
      <c r="R2927" s="269"/>
      <c r="S2927" s="269"/>
      <c r="T2927" s="269"/>
      <c r="U2927" s="269"/>
      <c r="V2927" s="269"/>
      <c r="W2927" s="269"/>
      <c r="X2927" s="269"/>
      <c r="Y2927" s="270"/>
      <c r="Z2927" s="270"/>
      <c r="AA2927" s="270"/>
      <c r="AB2927" s="270"/>
      <c r="AC2927" s="270"/>
      <c r="AD2927" s="270"/>
      <c r="AE2927" s="270"/>
      <c r="AF2927" s="269"/>
      <c r="AG2927" s="269"/>
      <c r="AH2927" s="269"/>
      <c r="AI2927" s="269"/>
      <c r="AJ2927" s="269"/>
      <c r="AK2927" s="269"/>
      <c r="AL2927" s="269"/>
    </row>
    <row r="2928" spans="1:38" ht="11.25" x14ac:dyDescent="0.2">
      <c r="A2928" s="266">
        <v>2920</v>
      </c>
      <c r="B2928" s="267">
        <f>'!!!KATILIMCI LİSTESİ!!!'!C2921</f>
        <v>0</v>
      </c>
      <c r="C2928" s="268">
        <f>'!!!KATILIMCI LİSTESİ!!!'!B2921</f>
        <v>0</v>
      </c>
      <c r="D2928" s="269"/>
      <c r="E2928" s="269"/>
      <c r="F2928" s="269"/>
      <c r="G2928" s="269"/>
      <c r="H2928" s="269"/>
      <c r="I2928" s="269"/>
      <c r="J2928" s="269"/>
      <c r="K2928" s="270"/>
      <c r="L2928" s="270"/>
      <c r="M2928" s="270"/>
      <c r="N2928" s="270"/>
      <c r="O2928" s="270"/>
      <c r="P2928" s="270"/>
      <c r="Q2928" s="270"/>
      <c r="R2928" s="269"/>
      <c r="S2928" s="269"/>
      <c r="T2928" s="269"/>
      <c r="U2928" s="269"/>
      <c r="V2928" s="269"/>
      <c r="W2928" s="269"/>
      <c r="X2928" s="269"/>
      <c r="Y2928" s="270"/>
      <c r="Z2928" s="270"/>
      <c r="AA2928" s="270"/>
      <c r="AB2928" s="270"/>
      <c r="AC2928" s="270"/>
      <c r="AD2928" s="270"/>
      <c r="AE2928" s="270"/>
      <c r="AF2928" s="269"/>
      <c r="AG2928" s="269"/>
      <c r="AH2928" s="269"/>
      <c r="AI2928" s="269"/>
      <c r="AJ2928" s="269"/>
      <c r="AK2928" s="269"/>
      <c r="AL2928" s="269"/>
    </row>
    <row r="2929" spans="1:38" ht="11.25" x14ac:dyDescent="0.2">
      <c r="A2929" s="266">
        <v>2921</v>
      </c>
      <c r="B2929" s="267">
        <f>'!!!KATILIMCI LİSTESİ!!!'!C2922</f>
        <v>0</v>
      </c>
      <c r="C2929" s="268">
        <f>'!!!KATILIMCI LİSTESİ!!!'!B2922</f>
        <v>0</v>
      </c>
      <c r="D2929" s="269"/>
      <c r="E2929" s="269"/>
      <c r="F2929" s="269"/>
      <c r="G2929" s="269"/>
      <c r="H2929" s="269"/>
      <c r="I2929" s="269"/>
      <c r="J2929" s="269"/>
      <c r="K2929" s="270"/>
      <c r="L2929" s="270"/>
      <c r="M2929" s="270"/>
      <c r="N2929" s="270"/>
      <c r="O2929" s="270"/>
      <c r="P2929" s="270"/>
      <c r="Q2929" s="270"/>
      <c r="R2929" s="269"/>
      <c r="S2929" s="269"/>
      <c r="T2929" s="269"/>
      <c r="U2929" s="269"/>
      <c r="V2929" s="269"/>
      <c r="W2929" s="269"/>
      <c r="X2929" s="269"/>
      <c r="Y2929" s="270"/>
      <c r="Z2929" s="270"/>
      <c r="AA2929" s="270"/>
      <c r="AB2929" s="270"/>
      <c r="AC2929" s="270"/>
      <c r="AD2929" s="270"/>
      <c r="AE2929" s="270"/>
      <c r="AF2929" s="269"/>
      <c r="AG2929" s="269"/>
      <c r="AH2929" s="269"/>
      <c r="AI2929" s="269"/>
      <c r="AJ2929" s="269"/>
      <c r="AK2929" s="269"/>
      <c r="AL2929" s="269"/>
    </row>
    <row r="2930" spans="1:38" ht="11.25" x14ac:dyDescent="0.2">
      <c r="A2930" s="266">
        <v>2922</v>
      </c>
      <c r="B2930" s="267">
        <f>'!!!KATILIMCI LİSTESİ!!!'!C2923</f>
        <v>0</v>
      </c>
      <c r="C2930" s="268">
        <f>'!!!KATILIMCI LİSTESİ!!!'!B2923</f>
        <v>0</v>
      </c>
      <c r="D2930" s="269"/>
      <c r="E2930" s="269"/>
      <c r="F2930" s="269"/>
      <c r="G2930" s="269"/>
      <c r="H2930" s="269"/>
      <c r="I2930" s="269"/>
      <c r="J2930" s="269"/>
      <c r="K2930" s="270"/>
      <c r="L2930" s="270"/>
      <c r="M2930" s="270"/>
      <c r="N2930" s="270"/>
      <c r="O2930" s="270"/>
      <c r="P2930" s="270"/>
      <c r="Q2930" s="270"/>
      <c r="R2930" s="269"/>
      <c r="S2930" s="269"/>
      <c r="T2930" s="269"/>
      <c r="U2930" s="269"/>
      <c r="V2930" s="269"/>
      <c r="W2930" s="269"/>
      <c r="X2930" s="269"/>
      <c r="Y2930" s="270"/>
      <c r="Z2930" s="270"/>
      <c r="AA2930" s="270"/>
      <c r="AB2930" s="270"/>
      <c r="AC2930" s="270"/>
      <c r="AD2930" s="270"/>
      <c r="AE2930" s="270"/>
      <c r="AF2930" s="269"/>
      <c r="AG2930" s="269"/>
      <c r="AH2930" s="269"/>
      <c r="AI2930" s="269"/>
      <c r="AJ2930" s="269"/>
      <c r="AK2930" s="269"/>
      <c r="AL2930" s="269"/>
    </row>
    <row r="2931" spans="1:38" ht="11.25" x14ac:dyDescent="0.2">
      <c r="A2931" s="266">
        <v>2923</v>
      </c>
      <c r="B2931" s="267">
        <f>'!!!KATILIMCI LİSTESİ!!!'!C2924</f>
        <v>0</v>
      </c>
      <c r="C2931" s="268">
        <f>'!!!KATILIMCI LİSTESİ!!!'!B2924</f>
        <v>0</v>
      </c>
      <c r="D2931" s="269"/>
      <c r="E2931" s="269"/>
      <c r="F2931" s="269"/>
      <c r="G2931" s="269"/>
      <c r="H2931" s="269"/>
      <c r="I2931" s="269"/>
      <c r="J2931" s="269"/>
      <c r="K2931" s="270"/>
      <c r="L2931" s="270"/>
      <c r="M2931" s="270"/>
      <c r="N2931" s="270"/>
      <c r="O2931" s="270"/>
      <c r="P2931" s="270"/>
      <c r="Q2931" s="270"/>
      <c r="R2931" s="269"/>
      <c r="S2931" s="269"/>
      <c r="T2931" s="269"/>
      <c r="U2931" s="269"/>
      <c r="V2931" s="269"/>
      <c r="W2931" s="269"/>
      <c r="X2931" s="269"/>
      <c r="Y2931" s="270"/>
      <c r="Z2931" s="270"/>
      <c r="AA2931" s="270"/>
      <c r="AB2931" s="270"/>
      <c r="AC2931" s="270"/>
      <c r="AD2931" s="270"/>
      <c r="AE2931" s="270"/>
      <c r="AF2931" s="269"/>
      <c r="AG2931" s="269"/>
      <c r="AH2931" s="269"/>
      <c r="AI2931" s="269"/>
      <c r="AJ2931" s="269"/>
      <c r="AK2931" s="269"/>
      <c r="AL2931" s="269"/>
    </row>
    <row r="2932" spans="1:38" ht="11.25" x14ac:dyDescent="0.2">
      <c r="A2932" s="266">
        <v>2924</v>
      </c>
      <c r="B2932" s="267">
        <f>'!!!KATILIMCI LİSTESİ!!!'!C2925</f>
        <v>0</v>
      </c>
      <c r="C2932" s="268">
        <f>'!!!KATILIMCI LİSTESİ!!!'!B2925</f>
        <v>0</v>
      </c>
      <c r="D2932" s="269"/>
      <c r="E2932" s="269"/>
      <c r="F2932" s="269"/>
      <c r="G2932" s="269"/>
      <c r="H2932" s="269"/>
      <c r="I2932" s="269"/>
      <c r="J2932" s="269"/>
      <c r="K2932" s="270"/>
      <c r="L2932" s="270"/>
      <c r="M2932" s="270"/>
      <c r="N2932" s="270"/>
      <c r="O2932" s="270"/>
      <c r="P2932" s="270"/>
      <c r="Q2932" s="270"/>
      <c r="R2932" s="269"/>
      <c r="S2932" s="269"/>
      <c r="T2932" s="269"/>
      <c r="U2932" s="269"/>
      <c r="V2932" s="269"/>
      <c r="W2932" s="269"/>
      <c r="X2932" s="269"/>
      <c r="Y2932" s="270"/>
      <c r="Z2932" s="270"/>
      <c r="AA2932" s="270"/>
      <c r="AB2932" s="270"/>
      <c r="AC2932" s="270"/>
      <c r="AD2932" s="270"/>
      <c r="AE2932" s="270"/>
      <c r="AF2932" s="269"/>
      <c r="AG2932" s="269"/>
      <c r="AH2932" s="269"/>
      <c r="AI2932" s="269"/>
      <c r="AJ2932" s="269"/>
      <c r="AK2932" s="269"/>
      <c r="AL2932" s="269"/>
    </row>
    <row r="2933" spans="1:38" ht="11.25" x14ac:dyDescent="0.2">
      <c r="A2933" s="266">
        <v>2925</v>
      </c>
      <c r="B2933" s="267">
        <f>'!!!KATILIMCI LİSTESİ!!!'!C2926</f>
        <v>0</v>
      </c>
      <c r="C2933" s="268">
        <f>'!!!KATILIMCI LİSTESİ!!!'!B2926</f>
        <v>0</v>
      </c>
      <c r="D2933" s="269"/>
      <c r="E2933" s="269"/>
      <c r="F2933" s="269"/>
      <c r="G2933" s="269"/>
      <c r="H2933" s="269"/>
      <c r="I2933" s="269"/>
      <c r="J2933" s="269"/>
      <c r="K2933" s="270"/>
      <c r="L2933" s="270"/>
      <c r="M2933" s="270"/>
      <c r="N2933" s="270"/>
      <c r="O2933" s="270"/>
      <c r="P2933" s="270"/>
      <c r="Q2933" s="270"/>
      <c r="R2933" s="269"/>
      <c r="S2933" s="269"/>
      <c r="T2933" s="269"/>
      <c r="U2933" s="269"/>
      <c r="V2933" s="269"/>
      <c r="W2933" s="269"/>
      <c r="X2933" s="269"/>
      <c r="Y2933" s="270"/>
      <c r="Z2933" s="270"/>
      <c r="AA2933" s="270"/>
      <c r="AB2933" s="270"/>
      <c r="AC2933" s="270"/>
      <c r="AD2933" s="270"/>
      <c r="AE2933" s="270"/>
      <c r="AF2933" s="269"/>
      <c r="AG2933" s="269"/>
      <c r="AH2933" s="269"/>
      <c r="AI2933" s="269"/>
      <c r="AJ2933" s="269"/>
      <c r="AK2933" s="269"/>
      <c r="AL2933" s="269"/>
    </row>
    <row r="2934" spans="1:38" ht="11.25" x14ac:dyDescent="0.2">
      <c r="A2934" s="266">
        <v>2926</v>
      </c>
      <c r="B2934" s="267">
        <f>'!!!KATILIMCI LİSTESİ!!!'!C2927</f>
        <v>0</v>
      </c>
      <c r="C2934" s="268">
        <f>'!!!KATILIMCI LİSTESİ!!!'!B2927</f>
        <v>0</v>
      </c>
      <c r="D2934" s="269"/>
      <c r="E2934" s="269"/>
      <c r="F2934" s="269"/>
      <c r="G2934" s="269"/>
      <c r="H2934" s="269"/>
      <c r="I2934" s="269"/>
      <c r="J2934" s="269"/>
      <c r="K2934" s="270"/>
      <c r="L2934" s="270"/>
      <c r="M2934" s="270"/>
      <c r="N2934" s="270"/>
      <c r="O2934" s="270"/>
      <c r="P2934" s="270"/>
      <c r="Q2934" s="270"/>
      <c r="R2934" s="269"/>
      <c r="S2934" s="269"/>
      <c r="T2934" s="269"/>
      <c r="U2934" s="269"/>
      <c r="V2934" s="269"/>
      <c r="W2934" s="269"/>
      <c r="X2934" s="269"/>
      <c r="Y2934" s="270"/>
      <c r="Z2934" s="270"/>
      <c r="AA2934" s="270"/>
      <c r="AB2934" s="270"/>
      <c r="AC2934" s="270"/>
      <c r="AD2934" s="270"/>
      <c r="AE2934" s="270"/>
      <c r="AF2934" s="269"/>
      <c r="AG2934" s="269"/>
      <c r="AH2934" s="269"/>
      <c r="AI2934" s="269"/>
      <c r="AJ2934" s="269"/>
      <c r="AK2934" s="269"/>
      <c r="AL2934" s="269"/>
    </row>
    <row r="2935" spans="1:38" ht="11.25" x14ac:dyDescent="0.2">
      <c r="A2935" s="266">
        <v>2927</v>
      </c>
      <c r="B2935" s="267">
        <f>'!!!KATILIMCI LİSTESİ!!!'!C2928</f>
        <v>0</v>
      </c>
      <c r="C2935" s="268">
        <f>'!!!KATILIMCI LİSTESİ!!!'!B2928</f>
        <v>0</v>
      </c>
      <c r="D2935" s="269"/>
      <c r="E2935" s="269"/>
      <c r="F2935" s="269"/>
      <c r="G2935" s="269"/>
      <c r="H2935" s="269"/>
      <c r="I2935" s="269"/>
      <c r="J2935" s="269"/>
      <c r="K2935" s="270"/>
      <c r="L2935" s="270"/>
      <c r="M2935" s="270"/>
      <c r="N2935" s="270"/>
      <c r="O2935" s="270"/>
      <c r="P2935" s="270"/>
      <c r="Q2935" s="270"/>
      <c r="R2935" s="269"/>
      <c r="S2935" s="269"/>
      <c r="T2935" s="269"/>
      <c r="U2935" s="269"/>
      <c r="V2935" s="269"/>
      <c r="W2935" s="269"/>
      <c r="X2935" s="269"/>
      <c r="Y2935" s="270"/>
      <c r="Z2935" s="270"/>
      <c r="AA2935" s="270"/>
      <c r="AB2935" s="270"/>
      <c r="AC2935" s="270"/>
      <c r="AD2935" s="270"/>
      <c r="AE2935" s="270"/>
      <c r="AF2935" s="269"/>
      <c r="AG2935" s="269"/>
      <c r="AH2935" s="269"/>
      <c r="AI2935" s="269"/>
      <c r="AJ2935" s="269"/>
      <c r="AK2935" s="269"/>
      <c r="AL2935" s="269"/>
    </row>
    <row r="2936" spans="1:38" ht="11.25" x14ac:dyDescent="0.2">
      <c r="A2936" s="266">
        <v>2928</v>
      </c>
      <c r="B2936" s="267">
        <f>'!!!KATILIMCI LİSTESİ!!!'!C2929</f>
        <v>0</v>
      </c>
      <c r="C2936" s="268">
        <f>'!!!KATILIMCI LİSTESİ!!!'!B2929</f>
        <v>0</v>
      </c>
      <c r="D2936" s="269"/>
      <c r="E2936" s="269"/>
      <c r="F2936" s="269"/>
      <c r="G2936" s="269"/>
      <c r="H2936" s="269"/>
      <c r="I2936" s="269"/>
      <c r="J2936" s="269"/>
      <c r="K2936" s="270"/>
      <c r="L2936" s="270"/>
      <c r="M2936" s="270"/>
      <c r="N2936" s="270"/>
      <c r="O2936" s="270"/>
      <c r="P2936" s="270"/>
      <c r="Q2936" s="270"/>
      <c r="R2936" s="269"/>
      <c r="S2936" s="269"/>
      <c r="T2936" s="269"/>
      <c r="U2936" s="269"/>
      <c r="V2936" s="269"/>
      <c r="W2936" s="269"/>
      <c r="X2936" s="269"/>
      <c r="Y2936" s="270"/>
      <c r="Z2936" s="270"/>
      <c r="AA2936" s="270"/>
      <c r="AB2936" s="270"/>
      <c r="AC2936" s="270"/>
      <c r="AD2936" s="270"/>
      <c r="AE2936" s="270"/>
      <c r="AF2936" s="269"/>
      <c r="AG2936" s="269"/>
      <c r="AH2936" s="269"/>
      <c r="AI2936" s="269"/>
      <c r="AJ2936" s="269"/>
      <c r="AK2936" s="269"/>
      <c r="AL2936" s="269"/>
    </row>
    <row r="2937" spans="1:38" ht="11.25" x14ac:dyDescent="0.2">
      <c r="A2937" s="266">
        <v>2929</v>
      </c>
      <c r="B2937" s="267">
        <f>'!!!KATILIMCI LİSTESİ!!!'!C2930</f>
        <v>0</v>
      </c>
      <c r="C2937" s="268">
        <f>'!!!KATILIMCI LİSTESİ!!!'!B2930</f>
        <v>0</v>
      </c>
      <c r="D2937" s="269"/>
      <c r="E2937" s="269"/>
      <c r="F2937" s="269"/>
      <c r="G2937" s="269"/>
      <c r="H2937" s="269"/>
      <c r="I2937" s="269"/>
      <c r="J2937" s="269"/>
      <c r="K2937" s="270"/>
      <c r="L2937" s="270"/>
      <c r="M2937" s="270"/>
      <c r="N2937" s="270"/>
      <c r="O2937" s="270"/>
      <c r="P2937" s="270"/>
      <c r="Q2937" s="270"/>
      <c r="R2937" s="269"/>
      <c r="S2937" s="269"/>
      <c r="T2937" s="269"/>
      <c r="U2937" s="269"/>
      <c r="V2937" s="269"/>
      <c r="W2937" s="269"/>
      <c r="X2937" s="269"/>
      <c r="Y2937" s="270"/>
      <c r="Z2937" s="270"/>
      <c r="AA2937" s="270"/>
      <c r="AB2937" s="270"/>
      <c r="AC2937" s="270"/>
      <c r="AD2937" s="270"/>
      <c r="AE2937" s="270"/>
      <c r="AF2937" s="269"/>
      <c r="AG2937" s="269"/>
      <c r="AH2937" s="269"/>
      <c r="AI2937" s="269"/>
      <c r="AJ2937" s="269"/>
      <c r="AK2937" s="269"/>
      <c r="AL2937" s="269"/>
    </row>
    <row r="2938" spans="1:38" ht="11.25" x14ac:dyDescent="0.2">
      <c r="A2938" s="266">
        <v>2930</v>
      </c>
      <c r="B2938" s="267">
        <f>'!!!KATILIMCI LİSTESİ!!!'!C2931</f>
        <v>0</v>
      </c>
      <c r="C2938" s="268">
        <f>'!!!KATILIMCI LİSTESİ!!!'!B2931</f>
        <v>0</v>
      </c>
      <c r="D2938" s="269"/>
      <c r="E2938" s="269"/>
      <c r="F2938" s="269"/>
      <c r="G2938" s="269"/>
      <c r="H2938" s="269"/>
      <c r="I2938" s="269"/>
      <c r="J2938" s="269"/>
      <c r="K2938" s="270"/>
      <c r="L2938" s="270"/>
      <c r="M2938" s="270"/>
      <c r="N2938" s="270"/>
      <c r="O2938" s="270"/>
      <c r="P2938" s="270"/>
      <c r="Q2938" s="270"/>
      <c r="R2938" s="269"/>
      <c r="S2938" s="269"/>
      <c r="T2938" s="269"/>
      <c r="U2938" s="269"/>
      <c r="V2938" s="269"/>
      <c r="W2938" s="269"/>
      <c r="X2938" s="269"/>
      <c r="Y2938" s="270"/>
      <c r="Z2938" s="270"/>
      <c r="AA2938" s="270"/>
      <c r="AB2938" s="270"/>
      <c r="AC2938" s="270"/>
      <c r="AD2938" s="270"/>
      <c r="AE2938" s="270"/>
      <c r="AF2938" s="269"/>
      <c r="AG2938" s="269"/>
      <c r="AH2938" s="269"/>
      <c r="AI2938" s="269"/>
      <c r="AJ2938" s="269"/>
      <c r="AK2938" s="269"/>
      <c r="AL2938" s="269"/>
    </row>
    <row r="2939" spans="1:38" ht="11.25" x14ac:dyDescent="0.2">
      <c r="A2939" s="266">
        <v>2931</v>
      </c>
      <c r="B2939" s="267">
        <f>'!!!KATILIMCI LİSTESİ!!!'!C2932</f>
        <v>0</v>
      </c>
      <c r="C2939" s="268">
        <f>'!!!KATILIMCI LİSTESİ!!!'!B2932</f>
        <v>0</v>
      </c>
      <c r="D2939" s="269"/>
      <c r="E2939" s="269"/>
      <c r="F2939" s="269"/>
      <c r="G2939" s="269"/>
      <c r="H2939" s="269"/>
      <c r="I2939" s="269"/>
      <c r="J2939" s="269"/>
      <c r="K2939" s="270"/>
      <c r="L2939" s="270"/>
      <c r="M2939" s="270"/>
      <c r="N2939" s="270"/>
      <c r="O2939" s="270"/>
      <c r="P2939" s="270"/>
      <c r="Q2939" s="270"/>
      <c r="R2939" s="269"/>
      <c r="S2939" s="269"/>
      <c r="T2939" s="269"/>
      <c r="U2939" s="269"/>
      <c r="V2939" s="269"/>
      <c r="W2939" s="269"/>
      <c r="X2939" s="269"/>
      <c r="Y2939" s="270"/>
      <c r="Z2939" s="270"/>
      <c r="AA2939" s="270"/>
      <c r="AB2939" s="270"/>
      <c r="AC2939" s="270"/>
      <c r="AD2939" s="270"/>
      <c r="AE2939" s="270"/>
      <c r="AF2939" s="269"/>
      <c r="AG2939" s="269"/>
      <c r="AH2939" s="269"/>
      <c r="AI2939" s="269"/>
      <c r="AJ2939" s="269"/>
      <c r="AK2939" s="269"/>
      <c r="AL2939" s="269"/>
    </row>
    <row r="2940" spans="1:38" ht="11.25" x14ac:dyDescent="0.2">
      <c r="A2940" s="266">
        <v>2932</v>
      </c>
      <c r="B2940" s="267">
        <f>'!!!KATILIMCI LİSTESİ!!!'!C2933</f>
        <v>0</v>
      </c>
      <c r="C2940" s="268">
        <f>'!!!KATILIMCI LİSTESİ!!!'!B2933</f>
        <v>0</v>
      </c>
      <c r="D2940" s="269"/>
      <c r="E2940" s="269"/>
      <c r="F2940" s="269"/>
      <c r="G2940" s="269"/>
      <c r="H2940" s="269"/>
      <c r="I2940" s="269"/>
      <c r="J2940" s="269"/>
      <c r="K2940" s="270"/>
      <c r="L2940" s="270"/>
      <c r="M2940" s="270"/>
      <c r="N2940" s="270"/>
      <c r="O2940" s="270"/>
      <c r="P2940" s="270"/>
      <c r="Q2940" s="270"/>
      <c r="R2940" s="269"/>
      <c r="S2940" s="269"/>
      <c r="T2940" s="269"/>
      <c r="U2940" s="269"/>
      <c r="V2940" s="269"/>
      <c r="W2940" s="269"/>
      <c r="X2940" s="269"/>
      <c r="Y2940" s="270"/>
      <c r="Z2940" s="270"/>
      <c r="AA2940" s="270"/>
      <c r="AB2940" s="270"/>
      <c r="AC2940" s="270"/>
      <c r="AD2940" s="270"/>
      <c r="AE2940" s="270"/>
      <c r="AF2940" s="269"/>
      <c r="AG2940" s="269"/>
      <c r="AH2940" s="269"/>
      <c r="AI2940" s="269"/>
      <c r="AJ2940" s="269"/>
      <c r="AK2940" s="269"/>
      <c r="AL2940" s="269"/>
    </row>
    <row r="2941" spans="1:38" ht="11.25" x14ac:dyDescent="0.2">
      <c r="A2941" s="266">
        <v>2933</v>
      </c>
      <c r="B2941" s="267">
        <f>'!!!KATILIMCI LİSTESİ!!!'!C2934</f>
        <v>0</v>
      </c>
      <c r="C2941" s="268">
        <f>'!!!KATILIMCI LİSTESİ!!!'!B2934</f>
        <v>0</v>
      </c>
      <c r="D2941" s="269"/>
      <c r="E2941" s="269"/>
      <c r="F2941" s="269"/>
      <c r="G2941" s="269"/>
      <c r="H2941" s="269"/>
      <c r="I2941" s="269"/>
      <c r="J2941" s="269"/>
      <c r="K2941" s="270"/>
      <c r="L2941" s="270"/>
      <c r="M2941" s="270"/>
      <c r="N2941" s="270"/>
      <c r="O2941" s="270"/>
      <c r="P2941" s="270"/>
      <c r="Q2941" s="270"/>
      <c r="R2941" s="269"/>
      <c r="S2941" s="269"/>
      <c r="T2941" s="269"/>
      <c r="U2941" s="269"/>
      <c r="V2941" s="269"/>
      <c r="W2941" s="269"/>
      <c r="X2941" s="269"/>
      <c r="Y2941" s="270"/>
      <c r="Z2941" s="270"/>
      <c r="AA2941" s="270"/>
      <c r="AB2941" s="270"/>
      <c r="AC2941" s="270"/>
      <c r="AD2941" s="270"/>
      <c r="AE2941" s="270"/>
      <c r="AF2941" s="269"/>
      <c r="AG2941" s="269"/>
      <c r="AH2941" s="269"/>
      <c r="AI2941" s="269"/>
      <c r="AJ2941" s="269"/>
      <c r="AK2941" s="269"/>
      <c r="AL2941" s="269"/>
    </row>
    <row r="2942" spans="1:38" ht="11.25" x14ac:dyDescent="0.2">
      <c r="A2942" s="266">
        <v>2934</v>
      </c>
      <c r="B2942" s="267">
        <f>'!!!KATILIMCI LİSTESİ!!!'!C2935</f>
        <v>0</v>
      </c>
      <c r="C2942" s="268">
        <f>'!!!KATILIMCI LİSTESİ!!!'!B2935</f>
        <v>0</v>
      </c>
      <c r="D2942" s="269"/>
      <c r="E2942" s="269"/>
      <c r="F2942" s="269"/>
      <c r="G2942" s="269"/>
      <c r="H2942" s="269"/>
      <c r="I2942" s="269"/>
      <c r="J2942" s="269"/>
      <c r="K2942" s="270"/>
      <c r="L2942" s="270"/>
      <c r="M2942" s="270"/>
      <c r="N2942" s="270"/>
      <c r="O2942" s="270"/>
      <c r="P2942" s="270"/>
      <c r="Q2942" s="270"/>
      <c r="R2942" s="269"/>
      <c r="S2942" s="269"/>
      <c r="T2942" s="269"/>
      <c r="U2942" s="269"/>
      <c r="V2942" s="269"/>
      <c r="W2942" s="269"/>
      <c r="X2942" s="269"/>
      <c r="Y2942" s="270"/>
      <c r="Z2942" s="270"/>
      <c r="AA2942" s="270"/>
      <c r="AB2942" s="270"/>
      <c r="AC2942" s="270"/>
      <c r="AD2942" s="270"/>
      <c r="AE2942" s="270"/>
      <c r="AF2942" s="269"/>
      <c r="AG2942" s="269"/>
      <c r="AH2942" s="269"/>
      <c r="AI2942" s="269"/>
      <c r="AJ2942" s="269"/>
      <c r="AK2942" s="269"/>
      <c r="AL2942" s="269"/>
    </row>
    <row r="2943" spans="1:38" ht="11.25" x14ac:dyDescent="0.2">
      <c r="A2943" s="266">
        <v>2935</v>
      </c>
      <c r="B2943" s="267">
        <f>'!!!KATILIMCI LİSTESİ!!!'!C2936</f>
        <v>0</v>
      </c>
      <c r="C2943" s="268">
        <f>'!!!KATILIMCI LİSTESİ!!!'!B2936</f>
        <v>0</v>
      </c>
      <c r="D2943" s="269"/>
      <c r="E2943" s="269"/>
      <c r="F2943" s="269"/>
      <c r="G2943" s="269"/>
      <c r="H2943" s="269"/>
      <c r="I2943" s="269"/>
      <c r="J2943" s="269"/>
      <c r="K2943" s="270"/>
      <c r="L2943" s="270"/>
      <c r="M2943" s="270"/>
      <c r="N2943" s="270"/>
      <c r="O2943" s="270"/>
      <c r="P2943" s="270"/>
      <c r="Q2943" s="270"/>
      <c r="R2943" s="269"/>
      <c r="S2943" s="269"/>
      <c r="T2943" s="269"/>
      <c r="U2943" s="269"/>
      <c r="V2943" s="269"/>
      <c r="W2943" s="269"/>
      <c r="X2943" s="269"/>
      <c r="Y2943" s="270"/>
      <c r="Z2943" s="270"/>
      <c r="AA2943" s="270"/>
      <c r="AB2943" s="270"/>
      <c r="AC2943" s="270"/>
      <c r="AD2943" s="270"/>
      <c r="AE2943" s="270"/>
      <c r="AF2943" s="269"/>
      <c r="AG2943" s="269"/>
      <c r="AH2943" s="269"/>
      <c r="AI2943" s="269"/>
      <c r="AJ2943" s="269"/>
      <c r="AK2943" s="269"/>
      <c r="AL2943" s="269"/>
    </row>
    <row r="2944" spans="1:38" ht="11.25" x14ac:dyDescent="0.2">
      <c r="A2944" s="266">
        <v>2936</v>
      </c>
      <c r="B2944" s="267">
        <f>'!!!KATILIMCI LİSTESİ!!!'!C2937</f>
        <v>0</v>
      </c>
      <c r="C2944" s="268">
        <f>'!!!KATILIMCI LİSTESİ!!!'!B2937</f>
        <v>0</v>
      </c>
      <c r="D2944" s="269"/>
      <c r="E2944" s="269"/>
      <c r="F2944" s="269"/>
      <c r="G2944" s="269"/>
      <c r="H2944" s="269"/>
      <c r="I2944" s="269"/>
      <c r="J2944" s="269"/>
      <c r="K2944" s="270"/>
      <c r="L2944" s="270"/>
      <c r="M2944" s="270"/>
      <c r="N2944" s="270"/>
      <c r="O2944" s="270"/>
      <c r="P2944" s="270"/>
      <c r="Q2944" s="270"/>
      <c r="R2944" s="269"/>
      <c r="S2944" s="269"/>
      <c r="T2944" s="269"/>
      <c r="U2944" s="269"/>
      <c r="V2944" s="269"/>
      <c r="W2944" s="269"/>
      <c r="X2944" s="269"/>
      <c r="Y2944" s="270"/>
      <c r="Z2944" s="270"/>
      <c r="AA2944" s="270"/>
      <c r="AB2944" s="270"/>
      <c r="AC2944" s="270"/>
      <c r="AD2944" s="270"/>
      <c r="AE2944" s="270"/>
      <c r="AF2944" s="269"/>
      <c r="AG2944" s="269"/>
      <c r="AH2944" s="269"/>
      <c r="AI2944" s="269"/>
      <c r="AJ2944" s="269"/>
      <c r="AK2944" s="269"/>
      <c r="AL2944" s="269"/>
    </row>
    <row r="2945" spans="1:38" ht="11.25" x14ac:dyDescent="0.2">
      <c r="A2945" s="266">
        <v>2937</v>
      </c>
      <c r="B2945" s="267">
        <f>'!!!KATILIMCI LİSTESİ!!!'!C2938</f>
        <v>0</v>
      </c>
      <c r="C2945" s="268">
        <f>'!!!KATILIMCI LİSTESİ!!!'!B2938</f>
        <v>0</v>
      </c>
      <c r="D2945" s="269"/>
      <c r="E2945" s="269"/>
      <c r="F2945" s="269"/>
      <c r="G2945" s="269"/>
      <c r="H2945" s="269"/>
      <c r="I2945" s="269"/>
      <c r="J2945" s="269"/>
      <c r="K2945" s="270"/>
      <c r="L2945" s="270"/>
      <c r="M2945" s="270"/>
      <c r="N2945" s="270"/>
      <c r="O2945" s="270"/>
      <c r="P2945" s="270"/>
      <c r="Q2945" s="270"/>
      <c r="R2945" s="269"/>
      <c r="S2945" s="269"/>
      <c r="T2945" s="269"/>
      <c r="U2945" s="269"/>
      <c r="V2945" s="269"/>
      <c r="W2945" s="269"/>
      <c r="X2945" s="269"/>
      <c r="Y2945" s="270"/>
      <c r="Z2945" s="270"/>
      <c r="AA2945" s="270"/>
      <c r="AB2945" s="270"/>
      <c r="AC2945" s="270"/>
      <c r="AD2945" s="270"/>
      <c r="AE2945" s="270"/>
      <c r="AF2945" s="269"/>
      <c r="AG2945" s="269"/>
      <c r="AH2945" s="269"/>
      <c r="AI2945" s="269"/>
      <c r="AJ2945" s="269"/>
      <c r="AK2945" s="269"/>
      <c r="AL2945" s="269"/>
    </row>
    <row r="2946" spans="1:38" ht="11.25" x14ac:dyDescent="0.2">
      <c r="A2946" s="266">
        <v>2938</v>
      </c>
      <c r="B2946" s="267">
        <f>'!!!KATILIMCI LİSTESİ!!!'!C2939</f>
        <v>0</v>
      </c>
      <c r="C2946" s="268">
        <f>'!!!KATILIMCI LİSTESİ!!!'!B2939</f>
        <v>0</v>
      </c>
      <c r="D2946" s="269"/>
      <c r="E2946" s="269"/>
      <c r="F2946" s="269"/>
      <c r="G2946" s="269"/>
      <c r="H2946" s="269"/>
      <c r="I2946" s="269"/>
      <c r="J2946" s="269"/>
      <c r="K2946" s="270"/>
      <c r="L2946" s="270"/>
      <c r="M2946" s="270"/>
      <c r="N2946" s="270"/>
      <c r="O2946" s="270"/>
      <c r="P2946" s="270"/>
      <c r="Q2946" s="270"/>
      <c r="R2946" s="269"/>
      <c r="S2946" s="269"/>
      <c r="T2946" s="269"/>
      <c r="U2946" s="269"/>
      <c r="V2946" s="269"/>
      <c r="W2946" s="269"/>
      <c r="X2946" s="269"/>
      <c r="Y2946" s="270"/>
      <c r="Z2946" s="270"/>
      <c r="AA2946" s="270"/>
      <c r="AB2946" s="270"/>
      <c r="AC2946" s="270"/>
      <c r="AD2946" s="270"/>
      <c r="AE2946" s="270"/>
      <c r="AF2946" s="269"/>
      <c r="AG2946" s="269"/>
      <c r="AH2946" s="269"/>
      <c r="AI2946" s="269"/>
      <c r="AJ2946" s="269"/>
      <c r="AK2946" s="269"/>
      <c r="AL2946" s="269"/>
    </row>
    <row r="2947" spans="1:38" ht="11.25" x14ac:dyDescent="0.2">
      <c r="A2947" s="266">
        <v>2939</v>
      </c>
      <c r="B2947" s="267">
        <f>'!!!KATILIMCI LİSTESİ!!!'!C2940</f>
        <v>0</v>
      </c>
      <c r="C2947" s="268">
        <f>'!!!KATILIMCI LİSTESİ!!!'!B2940</f>
        <v>0</v>
      </c>
      <c r="D2947" s="269"/>
      <c r="E2947" s="269"/>
      <c r="F2947" s="269"/>
      <c r="G2947" s="269"/>
      <c r="H2947" s="269"/>
      <c r="I2947" s="269"/>
      <c r="J2947" s="269"/>
      <c r="K2947" s="270"/>
      <c r="L2947" s="270"/>
      <c r="M2947" s="270"/>
      <c r="N2947" s="270"/>
      <c r="O2947" s="270"/>
      <c r="P2947" s="270"/>
      <c r="Q2947" s="270"/>
      <c r="R2947" s="269"/>
      <c r="S2947" s="269"/>
      <c r="T2947" s="269"/>
      <c r="U2947" s="269"/>
      <c r="V2947" s="269"/>
      <c r="W2947" s="269"/>
      <c r="X2947" s="269"/>
      <c r="Y2947" s="270"/>
      <c r="Z2947" s="270"/>
      <c r="AA2947" s="270"/>
      <c r="AB2947" s="270"/>
      <c r="AC2947" s="270"/>
      <c r="AD2947" s="270"/>
      <c r="AE2947" s="270"/>
      <c r="AF2947" s="269"/>
      <c r="AG2947" s="269"/>
      <c r="AH2947" s="269"/>
      <c r="AI2947" s="269"/>
      <c r="AJ2947" s="269"/>
      <c r="AK2947" s="269"/>
      <c r="AL2947" s="269"/>
    </row>
    <row r="2948" spans="1:38" ht="11.25" x14ac:dyDescent="0.2">
      <c r="A2948" s="266">
        <v>2940</v>
      </c>
      <c r="B2948" s="267">
        <f>'!!!KATILIMCI LİSTESİ!!!'!C2941</f>
        <v>0</v>
      </c>
      <c r="C2948" s="268">
        <f>'!!!KATILIMCI LİSTESİ!!!'!B2941</f>
        <v>0</v>
      </c>
      <c r="D2948" s="269"/>
      <c r="E2948" s="269"/>
      <c r="F2948" s="269"/>
      <c r="G2948" s="269"/>
      <c r="H2948" s="269"/>
      <c r="I2948" s="269"/>
      <c r="J2948" s="269"/>
      <c r="K2948" s="270"/>
      <c r="L2948" s="270"/>
      <c r="M2948" s="270"/>
      <c r="N2948" s="270"/>
      <c r="O2948" s="270"/>
      <c r="P2948" s="270"/>
      <c r="Q2948" s="270"/>
      <c r="R2948" s="269"/>
      <c r="S2948" s="269"/>
      <c r="T2948" s="269"/>
      <c r="U2948" s="269"/>
      <c r="V2948" s="269"/>
      <c r="W2948" s="269"/>
      <c r="X2948" s="269"/>
      <c r="Y2948" s="270"/>
      <c r="Z2948" s="270"/>
      <c r="AA2948" s="270"/>
      <c r="AB2948" s="270"/>
      <c r="AC2948" s="270"/>
      <c r="AD2948" s="270"/>
      <c r="AE2948" s="270"/>
      <c r="AF2948" s="269"/>
      <c r="AG2948" s="269"/>
      <c r="AH2948" s="269"/>
      <c r="AI2948" s="269"/>
      <c r="AJ2948" s="269"/>
      <c r="AK2948" s="269"/>
      <c r="AL2948" s="269"/>
    </row>
    <row r="2949" spans="1:38" ht="11.25" x14ac:dyDescent="0.2">
      <c r="A2949" s="266">
        <v>2941</v>
      </c>
      <c r="B2949" s="267">
        <f>'!!!KATILIMCI LİSTESİ!!!'!C2942</f>
        <v>0</v>
      </c>
      <c r="C2949" s="268">
        <f>'!!!KATILIMCI LİSTESİ!!!'!B2942</f>
        <v>0</v>
      </c>
      <c r="D2949" s="269"/>
      <c r="E2949" s="269"/>
      <c r="F2949" s="269"/>
      <c r="G2949" s="269"/>
      <c r="H2949" s="269"/>
      <c r="I2949" s="269"/>
      <c r="J2949" s="269"/>
      <c r="K2949" s="270"/>
      <c r="L2949" s="270"/>
      <c r="M2949" s="270"/>
      <c r="N2949" s="270"/>
      <c r="O2949" s="270"/>
      <c r="P2949" s="270"/>
      <c r="Q2949" s="270"/>
      <c r="R2949" s="269"/>
      <c r="S2949" s="269"/>
      <c r="T2949" s="269"/>
      <c r="U2949" s="269"/>
      <c r="V2949" s="269"/>
      <c r="W2949" s="269"/>
      <c r="X2949" s="269"/>
      <c r="Y2949" s="270"/>
      <c r="Z2949" s="270"/>
      <c r="AA2949" s="270"/>
      <c r="AB2949" s="270"/>
      <c r="AC2949" s="270"/>
      <c r="AD2949" s="270"/>
      <c r="AE2949" s="270"/>
      <c r="AF2949" s="269"/>
      <c r="AG2949" s="269"/>
      <c r="AH2949" s="269"/>
      <c r="AI2949" s="269"/>
      <c r="AJ2949" s="269"/>
      <c r="AK2949" s="269"/>
      <c r="AL2949" s="269"/>
    </row>
    <row r="2950" spans="1:38" ht="11.25" x14ac:dyDescent="0.2">
      <c r="A2950" s="266">
        <v>2942</v>
      </c>
      <c r="B2950" s="267">
        <f>'!!!KATILIMCI LİSTESİ!!!'!C2943</f>
        <v>0</v>
      </c>
      <c r="C2950" s="268">
        <f>'!!!KATILIMCI LİSTESİ!!!'!B2943</f>
        <v>0</v>
      </c>
      <c r="D2950" s="269"/>
      <c r="E2950" s="269"/>
      <c r="F2950" s="269"/>
      <c r="G2950" s="269"/>
      <c r="H2950" s="269"/>
      <c r="I2950" s="269"/>
      <c r="J2950" s="269"/>
      <c r="K2950" s="270"/>
      <c r="L2950" s="270"/>
      <c r="M2950" s="270"/>
      <c r="N2950" s="270"/>
      <c r="O2950" s="270"/>
      <c r="P2950" s="270"/>
      <c r="Q2950" s="270"/>
      <c r="R2950" s="269"/>
      <c r="S2950" s="269"/>
      <c r="T2950" s="269"/>
      <c r="U2950" s="269"/>
      <c r="V2950" s="269"/>
      <c r="W2950" s="269"/>
      <c r="X2950" s="269"/>
      <c r="Y2950" s="270"/>
      <c r="Z2950" s="270"/>
      <c r="AA2950" s="270"/>
      <c r="AB2950" s="270"/>
      <c r="AC2950" s="270"/>
      <c r="AD2950" s="270"/>
      <c r="AE2950" s="270"/>
      <c r="AF2950" s="269"/>
      <c r="AG2950" s="269"/>
      <c r="AH2950" s="269"/>
      <c r="AI2950" s="269"/>
      <c r="AJ2950" s="269"/>
      <c r="AK2950" s="269"/>
      <c r="AL2950" s="269"/>
    </row>
    <row r="2951" spans="1:38" ht="11.25" x14ac:dyDescent="0.2">
      <c r="A2951" s="266">
        <v>2943</v>
      </c>
      <c r="B2951" s="267">
        <f>'!!!KATILIMCI LİSTESİ!!!'!C2944</f>
        <v>0</v>
      </c>
      <c r="C2951" s="268">
        <f>'!!!KATILIMCI LİSTESİ!!!'!B2944</f>
        <v>0</v>
      </c>
      <c r="D2951" s="269"/>
      <c r="E2951" s="269"/>
      <c r="F2951" s="269"/>
      <c r="G2951" s="269"/>
      <c r="H2951" s="269"/>
      <c r="I2951" s="269"/>
      <c r="J2951" s="269"/>
      <c r="K2951" s="270"/>
      <c r="L2951" s="270"/>
      <c r="M2951" s="270"/>
      <c r="N2951" s="270"/>
      <c r="O2951" s="270"/>
      <c r="P2951" s="270"/>
      <c r="Q2951" s="270"/>
      <c r="R2951" s="269"/>
      <c r="S2951" s="269"/>
      <c r="T2951" s="269"/>
      <c r="U2951" s="269"/>
      <c r="V2951" s="269"/>
      <c r="W2951" s="269"/>
      <c r="X2951" s="269"/>
      <c r="Y2951" s="270"/>
      <c r="Z2951" s="270"/>
      <c r="AA2951" s="270"/>
      <c r="AB2951" s="270"/>
      <c r="AC2951" s="270"/>
      <c r="AD2951" s="270"/>
      <c r="AE2951" s="270"/>
      <c r="AF2951" s="269"/>
      <c r="AG2951" s="269"/>
      <c r="AH2951" s="269"/>
      <c r="AI2951" s="269"/>
      <c r="AJ2951" s="269"/>
      <c r="AK2951" s="269"/>
      <c r="AL2951" s="269"/>
    </row>
    <row r="2952" spans="1:38" ht="11.25" x14ac:dyDescent="0.2">
      <c r="A2952" s="266">
        <v>2944</v>
      </c>
      <c r="B2952" s="267">
        <f>'!!!KATILIMCI LİSTESİ!!!'!C2945</f>
        <v>0</v>
      </c>
      <c r="C2952" s="268">
        <f>'!!!KATILIMCI LİSTESİ!!!'!B2945</f>
        <v>0</v>
      </c>
      <c r="D2952" s="269"/>
      <c r="E2952" s="269"/>
      <c r="F2952" s="269"/>
      <c r="G2952" s="269"/>
      <c r="H2952" s="269"/>
      <c r="I2952" s="269"/>
      <c r="J2952" s="269"/>
      <c r="K2952" s="270"/>
      <c r="L2952" s="270"/>
      <c r="M2952" s="270"/>
      <c r="N2952" s="270"/>
      <c r="O2952" s="270"/>
      <c r="P2952" s="270"/>
      <c r="Q2952" s="270"/>
      <c r="R2952" s="269"/>
      <c r="S2952" s="269"/>
      <c r="T2952" s="269"/>
      <c r="U2952" s="269"/>
      <c r="V2952" s="269"/>
      <c r="W2952" s="269"/>
      <c r="X2952" s="269"/>
      <c r="Y2952" s="270"/>
      <c r="Z2952" s="270"/>
      <c r="AA2952" s="270"/>
      <c r="AB2952" s="270"/>
      <c r="AC2952" s="270"/>
      <c r="AD2952" s="270"/>
      <c r="AE2952" s="270"/>
      <c r="AF2952" s="269"/>
      <c r="AG2952" s="269"/>
      <c r="AH2952" s="269"/>
      <c r="AI2952" s="269"/>
      <c r="AJ2952" s="269"/>
      <c r="AK2952" s="269"/>
      <c r="AL2952" s="269"/>
    </row>
    <row r="2953" spans="1:38" ht="11.25" x14ac:dyDescent="0.2">
      <c r="A2953" s="266">
        <v>2945</v>
      </c>
      <c r="B2953" s="267">
        <f>'!!!KATILIMCI LİSTESİ!!!'!C2946</f>
        <v>0</v>
      </c>
      <c r="C2953" s="268">
        <f>'!!!KATILIMCI LİSTESİ!!!'!B2946</f>
        <v>0</v>
      </c>
      <c r="D2953" s="269"/>
      <c r="E2953" s="269"/>
      <c r="F2953" s="269"/>
      <c r="G2953" s="269"/>
      <c r="H2953" s="269"/>
      <c r="I2953" s="269"/>
      <c r="J2953" s="269"/>
      <c r="K2953" s="270"/>
      <c r="L2953" s="270"/>
      <c r="M2953" s="270"/>
      <c r="N2953" s="270"/>
      <c r="O2953" s="270"/>
      <c r="P2953" s="270"/>
      <c r="Q2953" s="270"/>
      <c r="R2953" s="269"/>
      <c r="S2953" s="269"/>
      <c r="T2953" s="269"/>
      <c r="U2953" s="269"/>
      <c r="V2953" s="269"/>
      <c r="W2953" s="269"/>
      <c r="X2953" s="269"/>
      <c r="Y2953" s="270"/>
      <c r="Z2953" s="270"/>
      <c r="AA2953" s="270"/>
      <c r="AB2953" s="270"/>
      <c r="AC2953" s="270"/>
      <c r="AD2953" s="270"/>
      <c r="AE2953" s="270"/>
      <c r="AF2953" s="269"/>
      <c r="AG2953" s="269"/>
      <c r="AH2953" s="269"/>
      <c r="AI2953" s="269"/>
      <c r="AJ2953" s="269"/>
      <c r="AK2953" s="269"/>
      <c r="AL2953" s="269"/>
    </row>
    <row r="2954" spans="1:38" ht="11.25" x14ac:dyDescent="0.2">
      <c r="A2954" s="266">
        <v>2946</v>
      </c>
      <c r="B2954" s="267">
        <f>'!!!KATILIMCI LİSTESİ!!!'!C2947</f>
        <v>0</v>
      </c>
      <c r="C2954" s="268">
        <f>'!!!KATILIMCI LİSTESİ!!!'!B2947</f>
        <v>0</v>
      </c>
      <c r="D2954" s="269"/>
      <c r="E2954" s="269"/>
      <c r="F2954" s="269"/>
      <c r="G2954" s="269"/>
      <c r="H2954" s="269"/>
      <c r="I2954" s="269"/>
      <c r="J2954" s="269"/>
      <c r="K2954" s="270"/>
      <c r="L2954" s="270"/>
      <c r="M2954" s="270"/>
      <c r="N2954" s="270"/>
      <c r="O2954" s="270"/>
      <c r="P2954" s="270"/>
      <c r="Q2954" s="270"/>
      <c r="R2954" s="269"/>
      <c r="S2954" s="269"/>
      <c r="T2954" s="269"/>
      <c r="U2954" s="269"/>
      <c r="V2954" s="269"/>
      <c r="W2954" s="269"/>
      <c r="X2954" s="269"/>
      <c r="Y2954" s="270"/>
      <c r="Z2954" s="270"/>
      <c r="AA2954" s="270"/>
      <c r="AB2954" s="270"/>
      <c r="AC2954" s="270"/>
      <c r="AD2954" s="270"/>
      <c r="AE2954" s="270"/>
      <c r="AF2954" s="269"/>
      <c r="AG2954" s="269"/>
      <c r="AH2954" s="269"/>
      <c r="AI2954" s="269"/>
      <c r="AJ2954" s="269"/>
      <c r="AK2954" s="269"/>
      <c r="AL2954" s="269"/>
    </row>
    <row r="2955" spans="1:38" ht="11.25" x14ac:dyDescent="0.2">
      <c r="A2955" s="266">
        <v>2947</v>
      </c>
      <c r="B2955" s="267">
        <f>'!!!KATILIMCI LİSTESİ!!!'!C2948</f>
        <v>0</v>
      </c>
      <c r="C2955" s="268">
        <f>'!!!KATILIMCI LİSTESİ!!!'!B2948</f>
        <v>0</v>
      </c>
      <c r="D2955" s="269"/>
      <c r="E2955" s="269"/>
      <c r="F2955" s="269"/>
      <c r="G2955" s="269"/>
      <c r="H2955" s="269"/>
      <c r="I2955" s="269"/>
      <c r="J2955" s="269"/>
      <c r="K2955" s="270"/>
      <c r="L2955" s="270"/>
      <c r="M2955" s="270"/>
      <c r="N2955" s="270"/>
      <c r="O2955" s="270"/>
      <c r="P2955" s="270"/>
      <c r="Q2955" s="270"/>
      <c r="R2955" s="269"/>
      <c r="S2955" s="269"/>
      <c r="T2955" s="269"/>
      <c r="U2955" s="269"/>
      <c r="V2955" s="269"/>
      <c r="W2955" s="269"/>
      <c r="X2955" s="269"/>
      <c r="Y2955" s="270"/>
      <c r="Z2955" s="270"/>
      <c r="AA2955" s="270"/>
      <c r="AB2955" s="270"/>
      <c r="AC2955" s="270"/>
      <c r="AD2955" s="270"/>
      <c r="AE2955" s="270"/>
      <c r="AF2955" s="269"/>
      <c r="AG2955" s="269"/>
      <c r="AH2955" s="269"/>
      <c r="AI2955" s="269"/>
      <c r="AJ2955" s="269"/>
      <c r="AK2955" s="269"/>
      <c r="AL2955" s="269"/>
    </row>
    <row r="2956" spans="1:38" ht="11.25" x14ac:dyDescent="0.2">
      <c r="A2956" s="266">
        <v>2948</v>
      </c>
      <c r="B2956" s="267">
        <f>'!!!KATILIMCI LİSTESİ!!!'!C2949</f>
        <v>0</v>
      </c>
      <c r="C2956" s="268">
        <f>'!!!KATILIMCI LİSTESİ!!!'!B2949</f>
        <v>0</v>
      </c>
      <c r="D2956" s="269"/>
      <c r="E2956" s="269"/>
      <c r="F2956" s="269"/>
      <c r="G2956" s="269"/>
      <c r="H2956" s="269"/>
      <c r="I2956" s="269"/>
      <c r="J2956" s="269"/>
      <c r="K2956" s="270"/>
      <c r="L2956" s="270"/>
      <c r="M2956" s="270"/>
      <c r="N2956" s="270"/>
      <c r="O2956" s="270"/>
      <c r="P2956" s="270"/>
      <c r="Q2956" s="270"/>
      <c r="R2956" s="269"/>
      <c r="S2956" s="269"/>
      <c r="T2956" s="269"/>
      <c r="U2956" s="269"/>
      <c r="V2956" s="269"/>
      <c r="W2956" s="269"/>
      <c r="X2956" s="269"/>
      <c r="Y2956" s="270"/>
      <c r="Z2956" s="270"/>
      <c r="AA2956" s="270"/>
      <c r="AB2956" s="270"/>
      <c r="AC2956" s="270"/>
      <c r="AD2956" s="270"/>
      <c r="AE2956" s="270"/>
      <c r="AF2956" s="269"/>
      <c r="AG2956" s="269"/>
      <c r="AH2956" s="269"/>
      <c r="AI2956" s="269"/>
      <c r="AJ2956" s="269"/>
      <c r="AK2956" s="269"/>
      <c r="AL2956" s="269"/>
    </row>
    <row r="2957" spans="1:38" ht="11.25" x14ac:dyDescent="0.2">
      <c r="A2957" s="266">
        <v>2949</v>
      </c>
      <c r="B2957" s="267">
        <f>'!!!KATILIMCI LİSTESİ!!!'!C2950</f>
        <v>0</v>
      </c>
      <c r="C2957" s="268">
        <f>'!!!KATILIMCI LİSTESİ!!!'!B2950</f>
        <v>0</v>
      </c>
      <c r="D2957" s="269"/>
      <c r="E2957" s="269"/>
      <c r="F2957" s="269"/>
      <c r="G2957" s="269"/>
      <c r="H2957" s="269"/>
      <c r="I2957" s="269"/>
      <c r="J2957" s="269"/>
      <c r="K2957" s="270"/>
      <c r="L2957" s="270"/>
      <c r="M2957" s="270"/>
      <c r="N2957" s="270"/>
      <c r="O2957" s="270"/>
      <c r="P2957" s="270"/>
      <c r="Q2957" s="270"/>
      <c r="R2957" s="269"/>
      <c r="S2957" s="269"/>
      <c r="T2957" s="269"/>
      <c r="U2957" s="269"/>
      <c r="V2957" s="269"/>
      <c r="W2957" s="269"/>
      <c r="X2957" s="269"/>
      <c r="Y2957" s="270"/>
      <c r="Z2957" s="270"/>
      <c r="AA2957" s="270"/>
      <c r="AB2957" s="270"/>
      <c r="AC2957" s="270"/>
      <c r="AD2957" s="270"/>
      <c r="AE2957" s="270"/>
      <c r="AF2957" s="269"/>
      <c r="AG2957" s="269"/>
      <c r="AH2957" s="269"/>
      <c r="AI2957" s="269"/>
      <c r="AJ2957" s="269"/>
      <c r="AK2957" s="269"/>
      <c r="AL2957" s="269"/>
    </row>
    <row r="2958" spans="1:38" ht="11.25" x14ac:dyDescent="0.2">
      <c r="A2958" s="266">
        <v>2950</v>
      </c>
      <c r="B2958" s="267">
        <f>'!!!KATILIMCI LİSTESİ!!!'!C2951</f>
        <v>0</v>
      </c>
      <c r="C2958" s="268">
        <f>'!!!KATILIMCI LİSTESİ!!!'!B2951</f>
        <v>0</v>
      </c>
      <c r="D2958" s="269"/>
      <c r="E2958" s="269"/>
      <c r="F2958" s="269"/>
      <c r="G2958" s="269"/>
      <c r="H2958" s="269"/>
      <c r="I2958" s="269"/>
      <c r="J2958" s="269"/>
      <c r="K2958" s="270"/>
      <c r="L2958" s="270"/>
      <c r="M2958" s="270"/>
      <c r="N2958" s="270"/>
      <c r="O2958" s="270"/>
      <c r="P2958" s="270"/>
      <c r="Q2958" s="270"/>
      <c r="R2958" s="269"/>
      <c r="S2958" s="269"/>
      <c r="T2958" s="269"/>
      <c r="U2958" s="269"/>
      <c r="V2958" s="269"/>
      <c r="W2958" s="269"/>
      <c r="X2958" s="269"/>
      <c r="Y2958" s="270"/>
      <c r="Z2958" s="270"/>
      <c r="AA2958" s="270"/>
      <c r="AB2958" s="270"/>
      <c r="AC2958" s="270"/>
      <c r="AD2958" s="270"/>
      <c r="AE2958" s="270"/>
      <c r="AF2958" s="269"/>
      <c r="AG2958" s="269"/>
      <c r="AH2958" s="269"/>
      <c r="AI2958" s="269"/>
      <c r="AJ2958" s="269"/>
      <c r="AK2958" s="269"/>
      <c r="AL2958" s="269"/>
    </row>
    <row r="2959" spans="1:38" ht="11.25" x14ac:dyDescent="0.2">
      <c r="A2959" s="266">
        <v>2951</v>
      </c>
      <c r="B2959" s="267">
        <f>'!!!KATILIMCI LİSTESİ!!!'!C2952</f>
        <v>0</v>
      </c>
      <c r="C2959" s="268">
        <f>'!!!KATILIMCI LİSTESİ!!!'!B2952</f>
        <v>0</v>
      </c>
      <c r="D2959" s="269"/>
      <c r="E2959" s="269"/>
      <c r="F2959" s="269"/>
      <c r="G2959" s="269"/>
      <c r="H2959" s="269"/>
      <c r="I2959" s="269"/>
      <c r="J2959" s="269"/>
      <c r="K2959" s="270"/>
      <c r="L2959" s="270"/>
      <c r="M2959" s="270"/>
      <c r="N2959" s="270"/>
      <c r="O2959" s="270"/>
      <c r="P2959" s="270"/>
      <c r="Q2959" s="270"/>
      <c r="R2959" s="269"/>
      <c r="S2959" s="269"/>
      <c r="T2959" s="269"/>
      <c r="U2959" s="269"/>
      <c r="V2959" s="269"/>
      <c r="W2959" s="269"/>
      <c r="X2959" s="269"/>
      <c r="Y2959" s="270"/>
      <c r="Z2959" s="270"/>
      <c r="AA2959" s="270"/>
      <c r="AB2959" s="270"/>
      <c r="AC2959" s="270"/>
      <c r="AD2959" s="270"/>
      <c r="AE2959" s="270"/>
      <c r="AF2959" s="269"/>
      <c r="AG2959" s="269"/>
      <c r="AH2959" s="269"/>
      <c r="AI2959" s="269"/>
      <c r="AJ2959" s="269"/>
      <c r="AK2959" s="269"/>
      <c r="AL2959" s="269"/>
    </row>
    <row r="2960" spans="1:38" ht="11.25" x14ac:dyDescent="0.2">
      <c r="A2960" s="266">
        <v>2952</v>
      </c>
      <c r="B2960" s="267">
        <f>'!!!KATILIMCI LİSTESİ!!!'!C2953</f>
        <v>0</v>
      </c>
      <c r="C2960" s="268">
        <f>'!!!KATILIMCI LİSTESİ!!!'!B2953</f>
        <v>0</v>
      </c>
      <c r="D2960" s="269"/>
      <c r="E2960" s="269"/>
      <c r="F2960" s="269"/>
      <c r="G2960" s="269"/>
      <c r="H2960" s="269"/>
      <c r="I2960" s="269"/>
      <c r="J2960" s="269"/>
      <c r="K2960" s="270"/>
      <c r="L2960" s="270"/>
      <c r="M2960" s="270"/>
      <c r="N2960" s="270"/>
      <c r="O2960" s="270"/>
      <c r="P2960" s="270"/>
      <c r="Q2960" s="270"/>
      <c r="R2960" s="269"/>
      <c r="S2960" s="269"/>
      <c r="T2960" s="269"/>
      <c r="U2960" s="269"/>
      <c r="V2960" s="269"/>
      <c r="W2960" s="269"/>
      <c r="X2960" s="269"/>
      <c r="Y2960" s="270"/>
      <c r="Z2960" s="270"/>
      <c r="AA2960" s="270"/>
      <c r="AB2960" s="270"/>
      <c r="AC2960" s="270"/>
      <c r="AD2960" s="270"/>
      <c r="AE2960" s="270"/>
      <c r="AF2960" s="269"/>
      <c r="AG2960" s="269"/>
      <c r="AH2960" s="269"/>
      <c r="AI2960" s="269"/>
      <c r="AJ2960" s="269"/>
      <c r="AK2960" s="269"/>
      <c r="AL2960" s="269"/>
    </row>
    <row r="2961" spans="1:38" ht="11.25" x14ac:dyDescent="0.2">
      <c r="A2961" s="266">
        <v>2953</v>
      </c>
      <c r="B2961" s="267">
        <f>'!!!KATILIMCI LİSTESİ!!!'!C2954</f>
        <v>0</v>
      </c>
      <c r="C2961" s="268">
        <f>'!!!KATILIMCI LİSTESİ!!!'!B2954</f>
        <v>0</v>
      </c>
      <c r="D2961" s="269"/>
      <c r="E2961" s="269"/>
      <c r="F2961" s="269"/>
      <c r="G2961" s="269"/>
      <c r="H2961" s="269"/>
      <c r="I2961" s="269"/>
      <c r="J2961" s="269"/>
      <c r="K2961" s="270"/>
      <c r="L2961" s="270"/>
      <c r="M2961" s="270"/>
      <c r="N2961" s="270"/>
      <c r="O2961" s="270"/>
      <c r="P2961" s="270"/>
      <c r="Q2961" s="270"/>
      <c r="R2961" s="269"/>
      <c r="S2961" s="269"/>
      <c r="T2961" s="269"/>
      <c r="U2961" s="269"/>
      <c r="V2961" s="269"/>
      <c r="W2961" s="269"/>
      <c r="X2961" s="269"/>
      <c r="Y2961" s="270"/>
      <c r="Z2961" s="270"/>
      <c r="AA2961" s="270"/>
      <c r="AB2961" s="270"/>
      <c r="AC2961" s="270"/>
      <c r="AD2961" s="270"/>
      <c r="AE2961" s="270"/>
      <c r="AF2961" s="269"/>
      <c r="AG2961" s="269"/>
      <c r="AH2961" s="269"/>
      <c r="AI2961" s="269"/>
      <c r="AJ2961" s="269"/>
      <c r="AK2961" s="269"/>
      <c r="AL2961" s="269"/>
    </row>
    <row r="2962" spans="1:38" ht="11.25" x14ac:dyDescent="0.2">
      <c r="A2962" s="266">
        <v>2954</v>
      </c>
      <c r="B2962" s="267">
        <f>'!!!KATILIMCI LİSTESİ!!!'!C2955</f>
        <v>0</v>
      </c>
      <c r="C2962" s="268">
        <f>'!!!KATILIMCI LİSTESİ!!!'!B2955</f>
        <v>0</v>
      </c>
      <c r="D2962" s="269"/>
      <c r="E2962" s="269"/>
      <c r="F2962" s="269"/>
      <c r="G2962" s="269"/>
      <c r="H2962" s="269"/>
      <c r="I2962" s="269"/>
      <c r="J2962" s="269"/>
      <c r="K2962" s="270"/>
      <c r="L2962" s="270"/>
      <c r="M2962" s="270"/>
      <c r="N2962" s="270"/>
      <c r="O2962" s="270"/>
      <c r="P2962" s="270"/>
      <c r="Q2962" s="270"/>
      <c r="R2962" s="269"/>
      <c r="S2962" s="269"/>
      <c r="T2962" s="269"/>
      <c r="U2962" s="269"/>
      <c r="V2962" s="269"/>
      <c r="W2962" s="269"/>
      <c r="X2962" s="269"/>
      <c r="Y2962" s="270"/>
      <c r="Z2962" s="270"/>
      <c r="AA2962" s="270"/>
      <c r="AB2962" s="270"/>
      <c r="AC2962" s="270"/>
      <c r="AD2962" s="270"/>
      <c r="AE2962" s="270"/>
      <c r="AF2962" s="269"/>
      <c r="AG2962" s="269"/>
      <c r="AH2962" s="269"/>
      <c r="AI2962" s="269"/>
      <c r="AJ2962" s="269"/>
      <c r="AK2962" s="269"/>
      <c r="AL2962" s="269"/>
    </row>
    <row r="2963" spans="1:38" ht="11.25" x14ac:dyDescent="0.2">
      <c r="A2963" s="266">
        <v>2955</v>
      </c>
      <c r="B2963" s="267">
        <f>'!!!KATILIMCI LİSTESİ!!!'!C2956</f>
        <v>0</v>
      </c>
      <c r="C2963" s="268">
        <f>'!!!KATILIMCI LİSTESİ!!!'!B2956</f>
        <v>0</v>
      </c>
      <c r="D2963" s="269"/>
      <c r="E2963" s="269"/>
      <c r="F2963" s="269"/>
      <c r="G2963" s="269"/>
      <c r="H2963" s="269"/>
      <c r="I2963" s="269"/>
      <c r="J2963" s="269"/>
      <c r="K2963" s="270"/>
      <c r="L2963" s="270"/>
      <c r="M2963" s="270"/>
      <c r="N2963" s="270"/>
      <c r="O2963" s="270"/>
      <c r="P2963" s="270"/>
      <c r="Q2963" s="270"/>
      <c r="R2963" s="269"/>
      <c r="S2963" s="269"/>
      <c r="T2963" s="269"/>
      <c r="U2963" s="269"/>
      <c r="V2963" s="269"/>
      <c r="W2963" s="269"/>
      <c r="X2963" s="269"/>
      <c r="Y2963" s="270"/>
      <c r="Z2963" s="270"/>
      <c r="AA2963" s="270"/>
      <c r="AB2963" s="270"/>
      <c r="AC2963" s="270"/>
      <c r="AD2963" s="270"/>
      <c r="AE2963" s="270"/>
      <c r="AF2963" s="269"/>
      <c r="AG2963" s="269"/>
      <c r="AH2963" s="269"/>
      <c r="AI2963" s="269"/>
      <c r="AJ2963" s="269"/>
      <c r="AK2963" s="269"/>
      <c r="AL2963" s="269"/>
    </row>
    <row r="2964" spans="1:38" ht="11.25" x14ac:dyDescent="0.2">
      <c r="A2964" s="266">
        <v>2956</v>
      </c>
      <c r="B2964" s="267">
        <f>'!!!KATILIMCI LİSTESİ!!!'!C2957</f>
        <v>0</v>
      </c>
      <c r="C2964" s="268">
        <f>'!!!KATILIMCI LİSTESİ!!!'!B2957</f>
        <v>0</v>
      </c>
      <c r="D2964" s="269"/>
      <c r="E2964" s="269"/>
      <c r="F2964" s="269"/>
      <c r="G2964" s="269"/>
      <c r="H2964" s="269"/>
      <c r="I2964" s="269"/>
      <c r="J2964" s="269"/>
      <c r="K2964" s="270"/>
      <c r="L2964" s="270"/>
      <c r="M2964" s="270"/>
      <c r="N2964" s="270"/>
      <c r="O2964" s="270"/>
      <c r="P2964" s="270"/>
      <c r="Q2964" s="270"/>
      <c r="R2964" s="269"/>
      <c r="S2964" s="269"/>
      <c r="T2964" s="269"/>
      <c r="U2964" s="269"/>
      <c r="V2964" s="269"/>
      <c r="W2964" s="269"/>
      <c r="X2964" s="269"/>
      <c r="Y2964" s="270"/>
      <c r="Z2964" s="270"/>
      <c r="AA2964" s="270"/>
      <c r="AB2964" s="270"/>
      <c r="AC2964" s="270"/>
      <c r="AD2964" s="270"/>
      <c r="AE2964" s="270"/>
      <c r="AF2964" s="269"/>
      <c r="AG2964" s="269"/>
      <c r="AH2964" s="269"/>
      <c r="AI2964" s="269"/>
      <c r="AJ2964" s="269"/>
      <c r="AK2964" s="269"/>
      <c r="AL2964" s="269"/>
    </row>
    <row r="2965" spans="1:38" ht="11.25" x14ac:dyDescent="0.2">
      <c r="A2965" s="266">
        <v>2957</v>
      </c>
      <c r="B2965" s="267">
        <f>'!!!KATILIMCI LİSTESİ!!!'!C2958</f>
        <v>0</v>
      </c>
      <c r="C2965" s="268">
        <f>'!!!KATILIMCI LİSTESİ!!!'!B2958</f>
        <v>0</v>
      </c>
      <c r="D2965" s="269"/>
      <c r="E2965" s="269"/>
      <c r="F2965" s="269"/>
      <c r="G2965" s="269"/>
      <c r="H2965" s="269"/>
      <c r="I2965" s="269"/>
      <c r="J2965" s="269"/>
      <c r="K2965" s="270"/>
      <c r="L2965" s="270"/>
      <c r="M2965" s="270"/>
      <c r="N2965" s="270"/>
      <c r="O2965" s="270"/>
      <c r="P2965" s="270"/>
      <c r="Q2965" s="270"/>
      <c r="R2965" s="269"/>
      <c r="S2965" s="269"/>
      <c r="T2965" s="269"/>
      <c r="U2965" s="269"/>
      <c r="V2965" s="269"/>
      <c r="W2965" s="269"/>
      <c r="X2965" s="269"/>
      <c r="Y2965" s="270"/>
      <c r="Z2965" s="270"/>
      <c r="AA2965" s="270"/>
      <c r="AB2965" s="270"/>
      <c r="AC2965" s="270"/>
      <c r="AD2965" s="270"/>
      <c r="AE2965" s="270"/>
      <c r="AF2965" s="269"/>
      <c r="AG2965" s="269"/>
      <c r="AH2965" s="269"/>
      <c r="AI2965" s="269"/>
      <c r="AJ2965" s="269"/>
      <c r="AK2965" s="269"/>
      <c r="AL2965" s="269"/>
    </row>
    <row r="2966" spans="1:38" ht="11.25" x14ac:dyDescent="0.2">
      <c r="A2966" s="266">
        <v>2958</v>
      </c>
      <c r="B2966" s="267">
        <f>'!!!KATILIMCI LİSTESİ!!!'!C2959</f>
        <v>0</v>
      </c>
      <c r="C2966" s="268">
        <f>'!!!KATILIMCI LİSTESİ!!!'!B2959</f>
        <v>0</v>
      </c>
      <c r="D2966" s="269"/>
      <c r="E2966" s="269"/>
      <c r="F2966" s="269"/>
      <c r="G2966" s="269"/>
      <c r="H2966" s="269"/>
      <c r="I2966" s="269"/>
      <c r="J2966" s="269"/>
      <c r="K2966" s="270"/>
      <c r="L2966" s="270"/>
      <c r="M2966" s="270"/>
      <c r="N2966" s="270"/>
      <c r="O2966" s="270"/>
      <c r="P2966" s="270"/>
      <c r="Q2966" s="270"/>
      <c r="R2966" s="269"/>
      <c r="S2966" s="269"/>
      <c r="T2966" s="269"/>
      <c r="U2966" s="269"/>
      <c r="V2966" s="269"/>
      <c r="W2966" s="269"/>
      <c r="X2966" s="269"/>
      <c r="Y2966" s="270"/>
      <c r="Z2966" s="270"/>
      <c r="AA2966" s="270"/>
      <c r="AB2966" s="270"/>
      <c r="AC2966" s="270"/>
      <c r="AD2966" s="270"/>
      <c r="AE2966" s="270"/>
      <c r="AF2966" s="269"/>
      <c r="AG2966" s="269"/>
      <c r="AH2966" s="269"/>
      <c r="AI2966" s="269"/>
      <c r="AJ2966" s="269"/>
      <c r="AK2966" s="269"/>
      <c r="AL2966" s="269"/>
    </row>
    <row r="2967" spans="1:38" ht="11.25" x14ac:dyDescent="0.2">
      <c r="A2967" s="266">
        <v>2959</v>
      </c>
      <c r="B2967" s="267">
        <f>'!!!KATILIMCI LİSTESİ!!!'!C2960</f>
        <v>0</v>
      </c>
      <c r="C2967" s="268">
        <f>'!!!KATILIMCI LİSTESİ!!!'!B2960</f>
        <v>0</v>
      </c>
      <c r="D2967" s="269"/>
      <c r="E2967" s="269"/>
      <c r="F2967" s="269"/>
      <c r="G2967" s="269"/>
      <c r="H2967" s="269"/>
      <c r="I2967" s="269"/>
      <c r="J2967" s="269"/>
      <c r="K2967" s="270"/>
      <c r="L2967" s="270"/>
      <c r="M2967" s="270"/>
      <c r="N2967" s="270"/>
      <c r="O2967" s="270"/>
      <c r="P2967" s="270"/>
      <c r="Q2967" s="270"/>
      <c r="R2967" s="269"/>
      <c r="S2967" s="269"/>
      <c r="T2967" s="269"/>
      <c r="U2967" s="269"/>
      <c r="V2967" s="269"/>
      <c r="W2967" s="269"/>
      <c r="X2967" s="269"/>
      <c r="Y2967" s="270"/>
      <c r="Z2967" s="270"/>
      <c r="AA2967" s="270"/>
      <c r="AB2967" s="270"/>
      <c r="AC2967" s="270"/>
      <c r="AD2967" s="270"/>
      <c r="AE2967" s="270"/>
      <c r="AF2967" s="269"/>
      <c r="AG2967" s="269"/>
      <c r="AH2967" s="269"/>
      <c r="AI2967" s="269"/>
      <c r="AJ2967" s="269"/>
      <c r="AK2967" s="269"/>
      <c r="AL2967" s="269"/>
    </row>
    <row r="2968" spans="1:38" ht="11.25" x14ac:dyDescent="0.2">
      <c r="A2968" s="266">
        <v>2960</v>
      </c>
      <c r="B2968" s="267">
        <f>'!!!KATILIMCI LİSTESİ!!!'!C2961</f>
        <v>0</v>
      </c>
      <c r="C2968" s="268">
        <f>'!!!KATILIMCI LİSTESİ!!!'!B2961</f>
        <v>0</v>
      </c>
      <c r="D2968" s="269"/>
      <c r="E2968" s="269"/>
      <c r="F2968" s="269"/>
      <c r="G2968" s="269"/>
      <c r="H2968" s="269"/>
      <c r="I2968" s="269"/>
      <c r="J2968" s="269"/>
      <c r="K2968" s="270"/>
      <c r="L2968" s="270"/>
      <c r="M2968" s="270"/>
      <c r="N2968" s="270"/>
      <c r="O2968" s="270"/>
      <c r="P2968" s="270"/>
      <c r="Q2968" s="270"/>
      <c r="R2968" s="269"/>
      <c r="S2968" s="269"/>
      <c r="T2968" s="269"/>
      <c r="U2968" s="269"/>
      <c r="V2968" s="269"/>
      <c r="W2968" s="269"/>
      <c r="X2968" s="269"/>
      <c r="Y2968" s="270"/>
      <c r="Z2968" s="270"/>
      <c r="AA2968" s="270"/>
      <c r="AB2968" s="270"/>
      <c r="AC2968" s="270"/>
      <c r="AD2968" s="270"/>
      <c r="AE2968" s="270"/>
      <c r="AF2968" s="269"/>
      <c r="AG2968" s="269"/>
      <c r="AH2968" s="269"/>
      <c r="AI2968" s="269"/>
      <c r="AJ2968" s="269"/>
      <c r="AK2968" s="269"/>
      <c r="AL2968" s="269"/>
    </row>
    <row r="2969" spans="1:38" ht="11.25" x14ac:dyDescent="0.2">
      <c r="A2969" s="266">
        <v>2961</v>
      </c>
      <c r="B2969" s="267">
        <f>'!!!KATILIMCI LİSTESİ!!!'!C2962</f>
        <v>0</v>
      </c>
      <c r="C2969" s="268">
        <f>'!!!KATILIMCI LİSTESİ!!!'!B2962</f>
        <v>0</v>
      </c>
      <c r="D2969" s="269"/>
      <c r="E2969" s="269"/>
      <c r="F2969" s="269"/>
      <c r="G2969" s="269"/>
      <c r="H2969" s="269"/>
      <c r="I2969" s="269"/>
      <c r="J2969" s="269"/>
      <c r="K2969" s="270"/>
      <c r="L2969" s="270"/>
      <c r="M2969" s="270"/>
      <c r="N2969" s="270"/>
      <c r="O2969" s="270"/>
      <c r="P2969" s="270"/>
      <c r="Q2969" s="270"/>
      <c r="R2969" s="269"/>
      <c r="S2969" s="269"/>
      <c r="T2969" s="269"/>
      <c r="U2969" s="269"/>
      <c r="V2969" s="269"/>
      <c r="W2969" s="269"/>
      <c r="X2969" s="269"/>
      <c r="Y2969" s="270"/>
      <c r="Z2969" s="270"/>
      <c r="AA2969" s="270"/>
      <c r="AB2969" s="270"/>
      <c r="AC2969" s="270"/>
      <c r="AD2969" s="270"/>
      <c r="AE2969" s="270"/>
      <c r="AF2969" s="269"/>
      <c r="AG2969" s="269"/>
      <c r="AH2969" s="269"/>
      <c r="AI2969" s="269"/>
      <c r="AJ2969" s="269"/>
      <c r="AK2969" s="269"/>
      <c r="AL2969" s="269"/>
    </row>
    <row r="2970" spans="1:38" ht="11.25" x14ac:dyDescent="0.2">
      <c r="A2970" s="266">
        <v>2962</v>
      </c>
      <c r="B2970" s="267">
        <f>'!!!KATILIMCI LİSTESİ!!!'!C2963</f>
        <v>0</v>
      </c>
      <c r="C2970" s="268">
        <f>'!!!KATILIMCI LİSTESİ!!!'!B2963</f>
        <v>0</v>
      </c>
      <c r="D2970" s="269"/>
      <c r="E2970" s="269"/>
      <c r="F2970" s="269"/>
      <c r="G2970" s="269"/>
      <c r="H2970" s="269"/>
      <c r="I2970" s="269"/>
      <c r="J2970" s="269"/>
      <c r="K2970" s="270"/>
      <c r="L2970" s="270"/>
      <c r="M2970" s="270"/>
      <c r="N2970" s="270"/>
      <c r="O2970" s="270"/>
      <c r="P2970" s="270"/>
      <c r="Q2970" s="270"/>
      <c r="R2970" s="269"/>
      <c r="S2970" s="269"/>
      <c r="T2970" s="269"/>
      <c r="U2970" s="269"/>
      <c r="V2970" s="269"/>
      <c r="W2970" s="269"/>
      <c r="X2970" s="269"/>
      <c r="Y2970" s="270"/>
      <c r="Z2970" s="270"/>
      <c r="AA2970" s="270"/>
      <c r="AB2970" s="270"/>
      <c r="AC2970" s="270"/>
      <c r="AD2970" s="270"/>
      <c r="AE2970" s="270"/>
      <c r="AF2970" s="269"/>
      <c r="AG2970" s="269"/>
      <c r="AH2970" s="269"/>
      <c r="AI2970" s="269"/>
      <c r="AJ2970" s="269"/>
      <c r="AK2970" s="269"/>
      <c r="AL2970" s="269"/>
    </row>
    <row r="2971" spans="1:38" ht="11.25" x14ac:dyDescent="0.2">
      <c r="A2971" s="266">
        <v>2963</v>
      </c>
      <c r="B2971" s="267">
        <f>'!!!KATILIMCI LİSTESİ!!!'!C2964</f>
        <v>0</v>
      </c>
      <c r="C2971" s="268">
        <f>'!!!KATILIMCI LİSTESİ!!!'!B2964</f>
        <v>0</v>
      </c>
      <c r="D2971" s="269"/>
      <c r="E2971" s="269"/>
      <c r="F2971" s="269"/>
      <c r="G2971" s="269"/>
      <c r="H2971" s="269"/>
      <c r="I2971" s="269"/>
      <c r="J2971" s="269"/>
      <c r="K2971" s="270"/>
      <c r="L2971" s="270"/>
      <c r="M2971" s="270"/>
      <c r="N2971" s="270"/>
      <c r="O2971" s="270"/>
      <c r="P2971" s="270"/>
      <c r="Q2971" s="270"/>
      <c r="R2971" s="269"/>
      <c r="S2971" s="269"/>
      <c r="T2971" s="269"/>
      <c r="U2971" s="269"/>
      <c r="V2971" s="269"/>
      <c r="W2971" s="269"/>
      <c r="X2971" s="269"/>
      <c r="Y2971" s="270"/>
      <c r="Z2971" s="270"/>
      <c r="AA2971" s="270"/>
      <c r="AB2971" s="270"/>
      <c r="AC2971" s="270"/>
      <c r="AD2971" s="270"/>
      <c r="AE2971" s="270"/>
      <c r="AF2971" s="269"/>
      <c r="AG2971" s="269"/>
      <c r="AH2971" s="269"/>
      <c r="AI2971" s="269"/>
      <c r="AJ2971" s="269"/>
      <c r="AK2971" s="269"/>
      <c r="AL2971" s="269"/>
    </row>
    <row r="2972" spans="1:38" ht="11.25" x14ac:dyDescent="0.2">
      <c r="A2972" s="266">
        <v>2964</v>
      </c>
      <c r="B2972" s="267">
        <f>'!!!KATILIMCI LİSTESİ!!!'!C2965</f>
        <v>0</v>
      </c>
      <c r="C2972" s="268">
        <f>'!!!KATILIMCI LİSTESİ!!!'!B2965</f>
        <v>0</v>
      </c>
      <c r="D2972" s="269"/>
      <c r="E2972" s="269"/>
      <c r="F2972" s="269"/>
      <c r="G2972" s="269"/>
      <c r="H2972" s="269"/>
      <c r="I2972" s="269"/>
      <c r="J2972" s="269"/>
      <c r="K2972" s="270"/>
      <c r="L2972" s="270"/>
      <c r="M2972" s="270"/>
      <c r="N2972" s="270"/>
      <c r="O2972" s="270"/>
      <c r="P2972" s="270"/>
      <c r="Q2972" s="270"/>
      <c r="R2972" s="269"/>
      <c r="S2972" s="269"/>
      <c r="T2972" s="269"/>
      <c r="U2972" s="269"/>
      <c r="V2972" s="269"/>
      <c r="W2972" s="269"/>
      <c r="X2972" s="269"/>
      <c r="Y2972" s="270"/>
      <c r="Z2972" s="270"/>
      <c r="AA2972" s="270"/>
      <c r="AB2972" s="270"/>
      <c r="AC2972" s="270"/>
      <c r="AD2972" s="270"/>
      <c r="AE2972" s="270"/>
      <c r="AF2972" s="269"/>
      <c r="AG2972" s="269"/>
      <c r="AH2972" s="269"/>
      <c r="AI2972" s="269"/>
      <c r="AJ2972" s="269"/>
      <c r="AK2972" s="269"/>
      <c r="AL2972" s="269"/>
    </row>
    <row r="2973" spans="1:38" ht="11.25" x14ac:dyDescent="0.2">
      <c r="A2973" s="266">
        <v>2965</v>
      </c>
      <c r="B2973" s="267">
        <f>'!!!KATILIMCI LİSTESİ!!!'!C2966</f>
        <v>0</v>
      </c>
      <c r="C2973" s="268">
        <f>'!!!KATILIMCI LİSTESİ!!!'!B2966</f>
        <v>0</v>
      </c>
      <c r="D2973" s="269"/>
      <c r="E2973" s="269"/>
      <c r="F2973" s="269"/>
      <c r="G2973" s="269"/>
      <c r="H2973" s="269"/>
      <c r="I2973" s="269"/>
      <c r="J2973" s="269"/>
      <c r="K2973" s="270"/>
      <c r="L2973" s="270"/>
      <c r="M2973" s="270"/>
      <c r="N2973" s="270"/>
      <c r="O2973" s="270"/>
      <c r="P2973" s="270"/>
      <c r="Q2973" s="270"/>
      <c r="R2973" s="269"/>
      <c r="S2973" s="269"/>
      <c r="T2973" s="269"/>
      <c r="U2973" s="269"/>
      <c r="V2973" s="269"/>
      <c r="W2973" s="269"/>
      <c r="X2973" s="269"/>
      <c r="Y2973" s="270"/>
      <c r="Z2973" s="270"/>
      <c r="AA2973" s="270"/>
      <c r="AB2973" s="270"/>
      <c r="AC2973" s="270"/>
      <c r="AD2973" s="270"/>
      <c r="AE2973" s="270"/>
      <c r="AF2973" s="269"/>
      <c r="AG2973" s="269"/>
      <c r="AH2973" s="269"/>
      <c r="AI2973" s="269"/>
      <c r="AJ2973" s="269"/>
      <c r="AK2973" s="269"/>
      <c r="AL2973" s="269"/>
    </row>
    <row r="2974" spans="1:38" ht="11.25" x14ac:dyDescent="0.2">
      <c r="A2974" s="266">
        <v>2966</v>
      </c>
      <c r="B2974" s="267">
        <f>'!!!KATILIMCI LİSTESİ!!!'!C2967</f>
        <v>0</v>
      </c>
      <c r="C2974" s="268">
        <f>'!!!KATILIMCI LİSTESİ!!!'!B2967</f>
        <v>0</v>
      </c>
      <c r="D2974" s="269"/>
      <c r="E2974" s="269"/>
      <c r="F2974" s="269"/>
      <c r="G2974" s="269"/>
      <c r="H2974" s="269"/>
      <c r="I2974" s="269"/>
      <c r="J2974" s="269"/>
      <c r="K2974" s="270"/>
      <c r="L2974" s="270"/>
      <c r="M2974" s="270"/>
      <c r="N2974" s="270"/>
      <c r="O2974" s="270"/>
      <c r="P2974" s="270"/>
      <c r="Q2974" s="270"/>
      <c r="R2974" s="269"/>
      <c r="S2974" s="269"/>
      <c r="T2974" s="269"/>
      <c r="U2974" s="269"/>
      <c r="V2974" s="269"/>
      <c r="W2974" s="269"/>
      <c r="X2974" s="269"/>
      <c r="Y2974" s="270"/>
      <c r="Z2974" s="270"/>
      <c r="AA2974" s="270"/>
      <c r="AB2974" s="270"/>
      <c r="AC2974" s="270"/>
      <c r="AD2974" s="270"/>
      <c r="AE2974" s="270"/>
      <c r="AF2974" s="269"/>
      <c r="AG2974" s="269"/>
      <c r="AH2974" s="269"/>
      <c r="AI2974" s="269"/>
      <c r="AJ2974" s="269"/>
      <c r="AK2974" s="269"/>
      <c r="AL2974" s="269"/>
    </row>
    <row r="2975" spans="1:38" ht="11.25" x14ac:dyDescent="0.2">
      <c r="A2975" s="266">
        <v>2967</v>
      </c>
      <c r="B2975" s="267">
        <f>'!!!KATILIMCI LİSTESİ!!!'!C2968</f>
        <v>0</v>
      </c>
      <c r="C2975" s="268">
        <f>'!!!KATILIMCI LİSTESİ!!!'!B2968</f>
        <v>0</v>
      </c>
      <c r="D2975" s="269"/>
      <c r="E2975" s="269"/>
      <c r="F2975" s="269"/>
      <c r="G2975" s="269"/>
      <c r="H2975" s="269"/>
      <c r="I2975" s="269"/>
      <c r="J2975" s="269"/>
      <c r="K2975" s="270"/>
      <c r="L2975" s="270"/>
      <c r="M2975" s="270"/>
      <c r="N2975" s="270"/>
      <c r="O2975" s="270"/>
      <c r="P2975" s="270"/>
      <c r="Q2975" s="270"/>
      <c r="R2975" s="269"/>
      <c r="S2975" s="269"/>
      <c r="T2975" s="269"/>
      <c r="U2975" s="269"/>
      <c r="V2975" s="269"/>
      <c r="W2975" s="269"/>
      <c r="X2975" s="269"/>
      <c r="Y2975" s="270"/>
      <c r="Z2975" s="270"/>
      <c r="AA2975" s="270"/>
      <c r="AB2975" s="270"/>
      <c r="AC2975" s="270"/>
      <c r="AD2975" s="270"/>
      <c r="AE2975" s="270"/>
      <c r="AF2975" s="269"/>
      <c r="AG2975" s="269"/>
      <c r="AH2975" s="269"/>
      <c r="AI2975" s="269"/>
      <c r="AJ2975" s="269"/>
      <c r="AK2975" s="269"/>
      <c r="AL2975" s="269"/>
    </row>
    <row r="2976" spans="1:38" ht="11.25" x14ac:dyDescent="0.2">
      <c r="A2976" s="266">
        <v>2968</v>
      </c>
      <c r="B2976" s="267">
        <f>'!!!KATILIMCI LİSTESİ!!!'!C2969</f>
        <v>0</v>
      </c>
      <c r="C2976" s="268">
        <f>'!!!KATILIMCI LİSTESİ!!!'!B2969</f>
        <v>0</v>
      </c>
      <c r="D2976" s="269"/>
      <c r="E2976" s="269"/>
      <c r="F2976" s="269"/>
      <c r="G2976" s="269"/>
      <c r="H2976" s="269"/>
      <c r="I2976" s="269"/>
      <c r="J2976" s="269"/>
      <c r="K2976" s="270"/>
      <c r="L2976" s="270"/>
      <c r="M2976" s="270"/>
      <c r="N2976" s="270"/>
      <c r="O2976" s="270"/>
      <c r="P2976" s="270"/>
      <c r="Q2976" s="270"/>
      <c r="R2976" s="269"/>
      <c r="S2976" s="269"/>
      <c r="T2976" s="269"/>
      <c r="U2976" s="269"/>
      <c r="V2976" s="269"/>
      <c r="W2976" s="269"/>
      <c r="X2976" s="269"/>
      <c r="Y2976" s="270"/>
      <c r="Z2976" s="270"/>
      <c r="AA2976" s="270"/>
      <c r="AB2976" s="270"/>
      <c r="AC2976" s="270"/>
      <c r="AD2976" s="270"/>
      <c r="AE2976" s="270"/>
      <c r="AF2976" s="269"/>
      <c r="AG2976" s="269"/>
      <c r="AH2976" s="269"/>
      <c r="AI2976" s="269"/>
      <c r="AJ2976" s="269"/>
      <c r="AK2976" s="269"/>
      <c r="AL2976" s="269"/>
    </row>
    <row r="2977" spans="1:38" ht="11.25" x14ac:dyDescent="0.2">
      <c r="A2977" s="266">
        <v>2969</v>
      </c>
      <c r="B2977" s="267">
        <f>'!!!KATILIMCI LİSTESİ!!!'!C2970</f>
        <v>0</v>
      </c>
      <c r="C2977" s="268">
        <f>'!!!KATILIMCI LİSTESİ!!!'!B2970</f>
        <v>0</v>
      </c>
      <c r="D2977" s="269"/>
      <c r="E2977" s="269"/>
      <c r="F2977" s="269"/>
      <c r="G2977" s="269"/>
      <c r="H2977" s="269"/>
      <c r="I2977" s="269"/>
      <c r="J2977" s="269"/>
      <c r="K2977" s="270"/>
      <c r="L2977" s="270"/>
      <c r="M2977" s="270"/>
      <c r="N2977" s="270"/>
      <c r="O2977" s="270"/>
      <c r="P2977" s="270"/>
      <c r="Q2977" s="270"/>
      <c r="R2977" s="269"/>
      <c r="S2977" s="269"/>
      <c r="T2977" s="269"/>
      <c r="U2977" s="269"/>
      <c r="V2977" s="269"/>
      <c r="W2977" s="269"/>
      <c r="X2977" s="269"/>
      <c r="Y2977" s="270"/>
      <c r="Z2977" s="270"/>
      <c r="AA2977" s="270"/>
      <c r="AB2977" s="270"/>
      <c r="AC2977" s="270"/>
      <c r="AD2977" s="270"/>
      <c r="AE2977" s="270"/>
      <c r="AF2977" s="269"/>
      <c r="AG2977" s="269"/>
      <c r="AH2977" s="269"/>
      <c r="AI2977" s="269"/>
      <c r="AJ2977" s="269"/>
      <c r="AK2977" s="269"/>
      <c r="AL2977" s="269"/>
    </row>
    <row r="2978" spans="1:38" ht="11.25" x14ac:dyDescent="0.2">
      <c r="A2978" s="266">
        <v>2970</v>
      </c>
      <c r="B2978" s="267">
        <f>'!!!KATILIMCI LİSTESİ!!!'!C2971</f>
        <v>0</v>
      </c>
      <c r="C2978" s="268">
        <f>'!!!KATILIMCI LİSTESİ!!!'!B2971</f>
        <v>0</v>
      </c>
      <c r="D2978" s="269"/>
      <c r="E2978" s="269"/>
      <c r="F2978" s="269"/>
      <c r="G2978" s="269"/>
      <c r="H2978" s="269"/>
      <c r="I2978" s="269"/>
      <c r="J2978" s="269"/>
      <c r="K2978" s="270"/>
      <c r="L2978" s="270"/>
      <c r="M2978" s="270"/>
      <c r="N2978" s="270"/>
      <c r="O2978" s="270"/>
      <c r="P2978" s="270"/>
      <c r="Q2978" s="270"/>
      <c r="R2978" s="269"/>
      <c r="S2978" s="269"/>
      <c r="T2978" s="269"/>
      <c r="U2978" s="269"/>
      <c r="V2978" s="269"/>
      <c r="W2978" s="269"/>
      <c r="X2978" s="269"/>
      <c r="Y2978" s="270"/>
      <c r="Z2978" s="270"/>
      <c r="AA2978" s="270"/>
      <c r="AB2978" s="270"/>
      <c r="AC2978" s="270"/>
      <c r="AD2978" s="270"/>
      <c r="AE2978" s="270"/>
      <c r="AF2978" s="269"/>
      <c r="AG2978" s="269"/>
      <c r="AH2978" s="269"/>
      <c r="AI2978" s="269"/>
      <c r="AJ2978" s="269"/>
      <c r="AK2978" s="269"/>
      <c r="AL2978" s="269"/>
    </row>
    <row r="2979" spans="1:38" ht="11.25" x14ac:dyDescent="0.2">
      <c r="A2979" s="266">
        <v>2971</v>
      </c>
      <c r="B2979" s="267">
        <f>'!!!KATILIMCI LİSTESİ!!!'!C2972</f>
        <v>0</v>
      </c>
      <c r="C2979" s="268">
        <f>'!!!KATILIMCI LİSTESİ!!!'!B2972</f>
        <v>0</v>
      </c>
      <c r="D2979" s="269"/>
      <c r="E2979" s="269"/>
      <c r="F2979" s="269"/>
      <c r="G2979" s="269"/>
      <c r="H2979" s="269"/>
      <c r="I2979" s="269"/>
      <c r="J2979" s="269"/>
      <c r="K2979" s="270"/>
      <c r="L2979" s="270"/>
      <c r="M2979" s="270"/>
      <c r="N2979" s="270"/>
      <c r="O2979" s="270"/>
      <c r="P2979" s="270"/>
      <c r="Q2979" s="270"/>
      <c r="R2979" s="269"/>
      <c r="S2979" s="269"/>
      <c r="T2979" s="269"/>
      <c r="U2979" s="269"/>
      <c r="V2979" s="269"/>
      <c r="W2979" s="269"/>
      <c r="X2979" s="269"/>
      <c r="Y2979" s="270"/>
      <c r="Z2979" s="270"/>
      <c r="AA2979" s="270"/>
      <c r="AB2979" s="270"/>
      <c r="AC2979" s="270"/>
      <c r="AD2979" s="270"/>
      <c r="AE2979" s="270"/>
      <c r="AF2979" s="269"/>
      <c r="AG2979" s="269"/>
      <c r="AH2979" s="269"/>
      <c r="AI2979" s="269"/>
      <c r="AJ2979" s="269"/>
      <c r="AK2979" s="269"/>
      <c r="AL2979" s="269"/>
    </row>
    <row r="2980" spans="1:38" ht="11.25" x14ac:dyDescent="0.2">
      <c r="A2980" s="266">
        <v>2972</v>
      </c>
      <c r="B2980" s="267">
        <f>'!!!KATILIMCI LİSTESİ!!!'!C2973</f>
        <v>0</v>
      </c>
      <c r="C2980" s="268">
        <f>'!!!KATILIMCI LİSTESİ!!!'!B2973</f>
        <v>0</v>
      </c>
      <c r="D2980" s="269"/>
      <c r="E2980" s="269"/>
      <c r="F2980" s="269"/>
      <c r="G2980" s="269"/>
      <c r="H2980" s="269"/>
      <c r="I2980" s="269"/>
      <c r="J2980" s="269"/>
      <c r="K2980" s="270"/>
      <c r="L2980" s="270"/>
      <c r="M2980" s="270"/>
      <c r="N2980" s="270"/>
      <c r="O2980" s="270"/>
      <c r="P2980" s="270"/>
      <c r="Q2980" s="270"/>
      <c r="R2980" s="269"/>
      <c r="S2980" s="269"/>
      <c r="T2980" s="269"/>
      <c r="U2980" s="269"/>
      <c r="V2980" s="269"/>
      <c r="W2980" s="269"/>
      <c r="X2980" s="269"/>
      <c r="Y2980" s="270"/>
      <c r="Z2980" s="270"/>
      <c r="AA2980" s="270"/>
      <c r="AB2980" s="270"/>
      <c r="AC2980" s="270"/>
      <c r="AD2980" s="270"/>
      <c r="AE2980" s="270"/>
      <c r="AF2980" s="269"/>
      <c r="AG2980" s="269"/>
      <c r="AH2980" s="269"/>
      <c r="AI2980" s="269"/>
      <c r="AJ2980" s="269"/>
      <c r="AK2980" s="269"/>
      <c r="AL2980" s="269"/>
    </row>
    <row r="2981" spans="1:38" ht="11.25" x14ac:dyDescent="0.2">
      <c r="A2981" s="266">
        <v>2973</v>
      </c>
      <c r="B2981" s="267">
        <f>'!!!KATILIMCI LİSTESİ!!!'!C2974</f>
        <v>0</v>
      </c>
      <c r="C2981" s="268">
        <f>'!!!KATILIMCI LİSTESİ!!!'!B2974</f>
        <v>0</v>
      </c>
      <c r="D2981" s="269"/>
      <c r="E2981" s="269"/>
      <c r="F2981" s="269"/>
      <c r="G2981" s="269"/>
      <c r="H2981" s="269"/>
      <c r="I2981" s="269"/>
      <c r="J2981" s="269"/>
      <c r="K2981" s="270"/>
      <c r="L2981" s="270"/>
      <c r="M2981" s="270"/>
      <c r="N2981" s="270"/>
      <c r="O2981" s="270"/>
      <c r="P2981" s="270"/>
      <c r="Q2981" s="270"/>
      <c r="R2981" s="269"/>
      <c r="S2981" s="269"/>
      <c r="T2981" s="269"/>
      <c r="U2981" s="269"/>
      <c r="V2981" s="269"/>
      <c r="W2981" s="269"/>
      <c r="X2981" s="269"/>
      <c r="Y2981" s="270"/>
      <c r="Z2981" s="270"/>
      <c r="AA2981" s="270"/>
      <c r="AB2981" s="270"/>
      <c r="AC2981" s="270"/>
      <c r="AD2981" s="270"/>
      <c r="AE2981" s="270"/>
      <c r="AF2981" s="269"/>
      <c r="AG2981" s="269"/>
      <c r="AH2981" s="269"/>
      <c r="AI2981" s="269"/>
      <c r="AJ2981" s="269"/>
      <c r="AK2981" s="269"/>
      <c r="AL2981" s="269"/>
    </row>
    <row r="2982" spans="1:38" ht="11.25" x14ac:dyDescent="0.2">
      <c r="A2982" s="266">
        <v>2974</v>
      </c>
      <c r="B2982" s="267">
        <f>'!!!KATILIMCI LİSTESİ!!!'!C2975</f>
        <v>0</v>
      </c>
      <c r="C2982" s="268">
        <f>'!!!KATILIMCI LİSTESİ!!!'!B2975</f>
        <v>0</v>
      </c>
      <c r="D2982" s="269"/>
      <c r="E2982" s="269"/>
      <c r="F2982" s="269"/>
      <c r="G2982" s="269"/>
      <c r="H2982" s="269"/>
      <c r="I2982" s="269"/>
      <c r="J2982" s="269"/>
      <c r="K2982" s="270"/>
      <c r="L2982" s="270"/>
      <c r="M2982" s="270"/>
      <c r="N2982" s="270"/>
      <c r="O2982" s="270"/>
      <c r="P2982" s="270"/>
      <c r="Q2982" s="270"/>
      <c r="R2982" s="269"/>
      <c r="S2982" s="269"/>
      <c r="T2982" s="269"/>
      <c r="U2982" s="269"/>
      <c r="V2982" s="269"/>
      <c r="W2982" s="269"/>
      <c r="X2982" s="269"/>
      <c r="Y2982" s="270"/>
      <c r="Z2982" s="270"/>
      <c r="AA2982" s="270"/>
      <c r="AB2982" s="270"/>
      <c r="AC2982" s="270"/>
      <c r="AD2982" s="270"/>
      <c r="AE2982" s="270"/>
      <c r="AF2982" s="269"/>
      <c r="AG2982" s="269"/>
      <c r="AH2982" s="269"/>
      <c r="AI2982" s="269"/>
      <c r="AJ2982" s="269"/>
      <c r="AK2982" s="269"/>
      <c r="AL2982" s="269"/>
    </row>
    <row r="2983" spans="1:38" ht="11.25" x14ac:dyDescent="0.2">
      <c r="A2983" s="266">
        <v>2975</v>
      </c>
      <c r="B2983" s="267">
        <f>'!!!KATILIMCI LİSTESİ!!!'!C2976</f>
        <v>0</v>
      </c>
      <c r="C2983" s="268">
        <f>'!!!KATILIMCI LİSTESİ!!!'!B2976</f>
        <v>0</v>
      </c>
      <c r="D2983" s="269"/>
      <c r="E2983" s="269"/>
      <c r="F2983" s="269"/>
      <c r="G2983" s="269"/>
      <c r="H2983" s="269"/>
      <c r="I2983" s="269"/>
      <c r="J2983" s="269"/>
      <c r="K2983" s="270"/>
      <c r="L2983" s="270"/>
      <c r="M2983" s="270"/>
      <c r="N2983" s="270"/>
      <c r="O2983" s="270"/>
      <c r="P2983" s="270"/>
      <c r="Q2983" s="270"/>
      <c r="R2983" s="269"/>
      <c r="S2983" s="269"/>
      <c r="T2983" s="269"/>
      <c r="U2983" s="269"/>
      <c r="V2983" s="269"/>
      <c r="W2983" s="269"/>
      <c r="X2983" s="269"/>
      <c r="Y2983" s="270"/>
      <c r="Z2983" s="270"/>
      <c r="AA2983" s="270"/>
      <c r="AB2983" s="270"/>
      <c r="AC2983" s="270"/>
      <c r="AD2983" s="270"/>
      <c r="AE2983" s="270"/>
      <c r="AF2983" s="269"/>
      <c r="AG2983" s="269"/>
      <c r="AH2983" s="269"/>
      <c r="AI2983" s="269"/>
      <c r="AJ2983" s="269"/>
      <c r="AK2983" s="269"/>
      <c r="AL2983" s="269"/>
    </row>
    <row r="2984" spans="1:38" ht="11.25" x14ac:dyDescent="0.2">
      <c r="A2984" s="266">
        <v>2976</v>
      </c>
      <c r="B2984" s="267">
        <f>'!!!KATILIMCI LİSTESİ!!!'!C2977</f>
        <v>0</v>
      </c>
      <c r="C2984" s="268">
        <f>'!!!KATILIMCI LİSTESİ!!!'!B2977</f>
        <v>0</v>
      </c>
      <c r="D2984" s="269"/>
      <c r="E2984" s="269"/>
      <c r="F2984" s="269"/>
      <c r="G2984" s="269"/>
      <c r="H2984" s="269"/>
      <c r="I2984" s="269"/>
      <c r="J2984" s="269"/>
      <c r="K2984" s="270"/>
      <c r="L2984" s="270"/>
      <c r="M2984" s="270"/>
      <c r="N2984" s="270"/>
      <c r="O2984" s="270"/>
      <c r="P2984" s="270"/>
      <c r="Q2984" s="270"/>
      <c r="R2984" s="269"/>
      <c r="S2984" s="269"/>
      <c r="T2984" s="269"/>
      <c r="U2984" s="269"/>
      <c r="V2984" s="269"/>
      <c r="W2984" s="269"/>
      <c r="X2984" s="269"/>
      <c r="Y2984" s="270"/>
      <c r="Z2984" s="270"/>
      <c r="AA2984" s="270"/>
      <c r="AB2984" s="270"/>
      <c r="AC2984" s="270"/>
      <c r="AD2984" s="270"/>
      <c r="AE2984" s="270"/>
      <c r="AF2984" s="269"/>
      <c r="AG2984" s="269"/>
      <c r="AH2984" s="269"/>
      <c r="AI2984" s="269"/>
      <c r="AJ2984" s="269"/>
      <c r="AK2984" s="269"/>
      <c r="AL2984" s="269"/>
    </row>
    <row r="2985" spans="1:38" ht="11.25" x14ac:dyDescent="0.2">
      <c r="A2985" s="266">
        <v>2977</v>
      </c>
      <c r="B2985" s="267">
        <f>'!!!KATILIMCI LİSTESİ!!!'!C2978</f>
        <v>0</v>
      </c>
      <c r="C2985" s="268">
        <f>'!!!KATILIMCI LİSTESİ!!!'!B2978</f>
        <v>0</v>
      </c>
      <c r="D2985" s="269"/>
      <c r="E2985" s="269"/>
      <c r="F2985" s="269"/>
      <c r="G2985" s="269"/>
      <c r="H2985" s="269"/>
      <c r="I2985" s="269"/>
      <c r="J2985" s="269"/>
      <c r="K2985" s="270"/>
      <c r="L2985" s="270"/>
      <c r="M2985" s="270"/>
      <c r="N2985" s="270"/>
      <c r="O2985" s="270"/>
      <c r="P2985" s="270"/>
      <c r="Q2985" s="270"/>
      <c r="R2985" s="269"/>
      <c r="S2985" s="269"/>
      <c r="T2985" s="269"/>
      <c r="U2985" s="269"/>
      <c r="V2985" s="269"/>
      <c r="W2985" s="269"/>
      <c r="X2985" s="269"/>
      <c r="Y2985" s="270"/>
      <c r="Z2985" s="270"/>
      <c r="AA2985" s="270"/>
      <c r="AB2985" s="270"/>
      <c r="AC2985" s="270"/>
      <c r="AD2985" s="270"/>
      <c r="AE2985" s="270"/>
      <c r="AF2985" s="269"/>
      <c r="AG2985" s="269"/>
      <c r="AH2985" s="269"/>
      <c r="AI2985" s="269"/>
      <c r="AJ2985" s="269"/>
      <c r="AK2985" s="269"/>
      <c r="AL2985" s="269"/>
    </row>
    <row r="2986" spans="1:38" ht="11.25" x14ac:dyDescent="0.2">
      <c r="A2986" s="266">
        <v>2978</v>
      </c>
      <c r="B2986" s="267">
        <f>'!!!KATILIMCI LİSTESİ!!!'!C2979</f>
        <v>0</v>
      </c>
      <c r="C2986" s="268">
        <f>'!!!KATILIMCI LİSTESİ!!!'!B2979</f>
        <v>0</v>
      </c>
      <c r="D2986" s="269"/>
      <c r="E2986" s="269"/>
      <c r="F2986" s="269"/>
      <c r="G2986" s="269"/>
      <c r="H2986" s="269"/>
      <c r="I2986" s="269"/>
      <c r="J2986" s="269"/>
      <c r="K2986" s="270"/>
      <c r="L2986" s="270"/>
      <c r="M2986" s="270"/>
      <c r="N2986" s="270"/>
      <c r="O2986" s="270"/>
      <c r="P2986" s="270"/>
      <c r="Q2986" s="270"/>
      <c r="R2986" s="269"/>
      <c r="S2986" s="269"/>
      <c r="T2986" s="269"/>
      <c r="U2986" s="269"/>
      <c r="V2986" s="269"/>
      <c r="W2986" s="269"/>
      <c r="X2986" s="269"/>
      <c r="Y2986" s="270"/>
      <c r="Z2986" s="270"/>
      <c r="AA2986" s="270"/>
      <c r="AB2986" s="270"/>
      <c r="AC2986" s="270"/>
      <c r="AD2986" s="270"/>
      <c r="AE2986" s="270"/>
      <c r="AF2986" s="269"/>
      <c r="AG2986" s="269"/>
      <c r="AH2986" s="269"/>
      <c r="AI2986" s="269"/>
      <c r="AJ2986" s="269"/>
      <c r="AK2986" s="269"/>
      <c r="AL2986" s="269"/>
    </row>
    <row r="2987" spans="1:38" ht="11.25" x14ac:dyDescent="0.2">
      <c r="A2987" s="266">
        <v>2979</v>
      </c>
      <c r="B2987" s="267">
        <f>'!!!KATILIMCI LİSTESİ!!!'!C2980</f>
        <v>0</v>
      </c>
      <c r="C2987" s="268">
        <f>'!!!KATILIMCI LİSTESİ!!!'!B2980</f>
        <v>0</v>
      </c>
      <c r="D2987" s="269"/>
      <c r="E2987" s="269"/>
      <c r="F2987" s="269"/>
      <c r="G2987" s="269"/>
      <c r="H2987" s="269"/>
      <c r="I2987" s="269"/>
      <c r="J2987" s="269"/>
      <c r="K2987" s="270"/>
      <c r="L2987" s="270"/>
      <c r="M2987" s="270"/>
      <c r="N2987" s="270"/>
      <c r="O2987" s="270"/>
      <c r="P2987" s="270"/>
      <c r="Q2987" s="270"/>
      <c r="R2987" s="269"/>
      <c r="S2987" s="269"/>
      <c r="T2987" s="269"/>
      <c r="U2987" s="269"/>
      <c r="V2987" s="269"/>
      <c r="W2987" s="269"/>
      <c r="X2987" s="269"/>
      <c r="Y2987" s="270"/>
      <c r="Z2987" s="270"/>
      <c r="AA2987" s="270"/>
      <c r="AB2987" s="270"/>
      <c r="AC2987" s="270"/>
      <c r="AD2987" s="270"/>
      <c r="AE2987" s="270"/>
      <c r="AF2987" s="269"/>
      <c r="AG2987" s="269"/>
      <c r="AH2987" s="269"/>
      <c r="AI2987" s="269"/>
      <c r="AJ2987" s="269"/>
      <c r="AK2987" s="269"/>
      <c r="AL2987" s="269"/>
    </row>
    <row r="2988" spans="1:38" ht="11.25" x14ac:dyDescent="0.2">
      <c r="A2988" s="266">
        <v>2980</v>
      </c>
      <c r="B2988" s="267">
        <f>'!!!KATILIMCI LİSTESİ!!!'!C2981</f>
        <v>0</v>
      </c>
      <c r="C2988" s="268">
        <f>'!!!KATILIMCI LİSTESİ!!!'!B2981</f>
        <v>0</v>
      </c>
      <c r="D2988" s="269"/>
      <c r="E2988" s="269"/>
      <c r="F2988" s="269"/>
      <c r="G2988" s="269"/>
      <c r="H2988" s="269"/>
      <c r="I2988" s="269"/>
      <c r="J2988" s="269"/>
      <c r="K2988" s="270"/>
      <c r="L2988" s="270"/>
      <c r="M2988" s="270"/>
      <c r="N2988" s="270"/>
      <c r="O2988" s="270"/>
      <c r="P2988" s="270"/>
      <c r="Q2988" s="270"/>
      <c r="R2988" s="269"/>
      <c r="S2988" s="269"/>
      <c r="T2988" s="269"/>
      <c r="U2988" s="269"/>
      <c r="V2988" s="269"/>
      <c r="W2988" s="269"/>
      <c r="X2988" s="269"/>
      <c r="Y2988" s="270"/>
      <c r="Z2988" s="270"/>
      <c r="AA2988" s="270"/>
      <c r="AB2988" s="270"/>
      <c r="AC2988" s="270"/>
      <c r="AD2988" s="270"/>
      <c r="AE2988" s="270"/>
      <c r="AF2988" s="269"/>
      <c r="AG2988" s="269"/>
      <c r="AH2988" s="269"/>
      <c r="AI2988" s="269"/>
      <c r="AJ2988" s="269"/>
      <c r="AK2988" s="269"/>
      <c r="AL2988" s="269"/>
    </row>
    <row r="2989" spans="1:38" ht="11.25" x14ac:dyDescent="0.2">
      <c r="A2989" s="266">
        <v>2981</v>
      </c>
      <c r="B2989" s="267">
        <f>'!!!KATILIMCI LİSTESİ!!!'!C2982</f>
        <v>0</v>
      </c>
      <c r="C2989" s="268">
        <f>'!!!KATILIMCI LİSTESİ!!!'!B2982</f>
        <v>0</v>
      </c>
      <c r="D2989" s="269"/>
      <c r="E2989" s="269"/>
      <c r="F2989" s="269"/>
      <c r="G2989" s="269"/>
      <c r="H2989" s="269"/>
      <c r="I2989" s="269"/>
      <c r="J2989" s="269"/>
      <c r="K2989" s="270"/>
      <c r="L2989" s="270"/>
      <c r="M2989" s="270"/>
      <c r="N2989" s="270"/>
      <c r="O2989" s="270"/>
      <c r="P2989" s="270"/>
      <c r="Q2989" s="270"/>
      <c r="R2989" s="269"/>
      <c r="S2989" s="269"/>
      <c r="T2989" s="269"/>
      <c r="U2989" s="269"/>
      <c r="V2989" s="269"/>
      <c r="W2989" s="269"/>
      <c r="X2989" s="269"/>
      <c r="Y2989" s="270"/>
      <c r="Z2989" s="270"/>
      <c r="AA2989" s="270"/>
      <c r="AB2989" s="270"/>
      <c r="AC2989" s="270"/>
      <c r="AD2989" s="270"/>
      <c r="AE2989" s="270"/>
      <c r="AF2989" s="269"/>
      <c r="AG2989" s="269"/>
      <c r="AH2989" s="269"/>
      <c r="AI2989" s="269"/>
      <c r="AJ2989" s="269"/>
      <c r="AK2989" s="269"/>
      <c r="AL2989" s="269"/>
    </row>
    <row r="2990" spans="1:38" ht="11.25" x14ac:dyDescent="0.2">
      <c r="A2990" s="266">
        <v>2982</v>
      </c>
      <c r="B2990" s="267">
        <f>'!!!KATILIMCI LİSTESİ!!!'!C2983</f>
        <v>0</v>
      </c>
      <c r="C2990" s="268">
        <f>'!!!KATILIMCI LİSTESİ!!!'!B2983</f>
        <v>0</v>
      </c>
      <c r="D2990" s="269"/>
      <c r="E2990" s="269"/>
      <c r="F2990" s="269"/>
      <c r="G2990" s="269"/>
      <c r="H2990" s="269"/>
      <c r="I2990" s="269"/>
      <c r="J2990" s="269"/>
      <c r="K2990" s="270"/>
      <c r="L2990" s="270"/>
      <c r="M2990" s="270"/>
      <c r="N2990" s="270"/>
      <c r="O2990" s="270"/>
      <c r="P2990" s="270"/>
      <c r="Q2990" s="270"/>
      <c r="R2990" s="269"/>
      <c r="S2990" s="269"/>
      <c r="T2990" s="269"/>
      <c r="U2990" s="269"/>
      <c r="V2990" s="269"/>
      <c r="W2990" s="269"/>
      <c r="X2990" s="269"/>
      <c r="Y2990" s="270"/>
      <c r="Z2990" s="270"/>
      <c r="AA2990" s="270"/>
      <c r="AB2990" s="270"/>
      <c r="AC2990" s="270"/>
      <c r="AD2990" s="270"/>
      <c r="AE2990" s="270"/>
      <c r="AF2990" s="269"/>
      <c r="AG2990" s="269"/>
      <c r="AH2990" s="269"/>
      <c r="AI2990" s="269"/>
      <c r="AJ2990" s="269"/>
      <c r="AK2990" s="269"/>
      <c r="AL2990" s="269"/>
    </row>
    <row r="2991" spans="1:38" ht="11.25" x14ac:dyDescent="0.2">
      <c r="A2991" s="266">
        <v>2983</v>
      </c>
      <c r="B2991" s="267">
        <f>'!!!KATILIMCI LİSTESİ!!!'!C2984</f>
        <v>0</v>
      </c>
      <c r="C2991" s="268">
        <f>'!!!KATILIMCI LİSTESİ!!!'!B2984</f>
        <v>0</v>
      </c>
      <c r="D2991" s="269"/>
      <c r="E2991" s="269"/>
      <c r="F2991" s="269"/>
      <c r="G2991" s="269"/>
      <c r="H2991" s="269"/>
      <c r="I2991" s="269"/>
      <c r="J2991" s="269"/>
      <c r="K2991" s="270"/>
      <c r="L2991" s="270"/>
      <c r="M2991" s="270"/>
      <c r="N2991" s="270"/>
      <c r="O2991" s="270"/>
      <c r="P2991" s="270"/>
      <c r="Q2991" s="270"/>
      <c r="R2991" s="269"/>
      <c r="S2991" s="269"/>
      <c r="T2991" s="269"/>
      <c r="U2991" s="269"/>
      <c r="V2991" s="269"/>
      <c r="W2991" s="269"/>
      <c r="X2991" s="269"/>
      <c r="Y2991" s="270"/>
      <c r="Z2991" s="270"/>
      <c r="AA2991" s="270"/>
      <c r="AB2991" s="270"/>
      <c r="AC2991" s="270"/>
      <c r="AD2991" s="270"/>
      <c r="AE2991" s="270"/>
      <c r="AF2991" s="269"/>
      <c r="AG2991" s="269"/>
      <c r="AH2991" s="269"/>
      <c r="AI2991" s="269"/>
      <c r="AJ2991" s="269"/>
      <c r="AK2991" s="269"/>
      <c r="AL2991" s="269"/>
    </row>
    <row r="2992" spans="1:38" ht="11.25" x14ac:dyDescent="0.2">
      <c r="A2992" s="266">
        <v>2984</v>
      </c>
      <c r="B2992" s="267">
        <f>'!!!KATILIMCI LİSTESİ!!!'!C2985</f>
        <v>0</v>
      </c>
      <c r="C2992" s="268">
        <f>'!!!KATILIMCI LİSTESİ!!!'!B2985</f>
        <v>0</v>
      </c>
      <c r="D2992" s="269"/>
      <c r="E2992" s="269"/>
      <c r="F2992" s="269"/>
      <c r="G2992" s="269"/>
      <c r="H2992" s="269"/>
      <c r="I2992" s="269"/>
      <c r="J2992" s="269"/>
      <c r="K2992" s="270"/>
      <c r="L2992" s="270"/>
      <c r="M2992" s="270"/>
      <c r="N2992" s="270"/>
      <c r="O2992" s="270"/>
      <c r="P2992" s="270"/>
      <c r="Q2992" s="270"/>
      <c r="R2992" s="269"/>
      <c r="S2992" s="269"/>
      <c r="T2992" s="269"/>
      <c r="U2992" s="269"/>
      <c r="V2992" s="269"/>
      <c r="W2992" s="269"/>
      <c r="X2992" s="269"/>
      <c r="Y2992" s="270"/>
      <c r="Z2992" s="270"/>
      <c r="AA2992" s="270"/>
      <c r="AB2992" s="270"/>
      <c r="AC2992" s="270"/>
      <c r="AD2992" s="270"/>
      <c r="AE2992" s="270"/>
      <c r="AF2992" s="269"/>
      <c r="AG2992" s="269"/>
      <c r="AH2992" s="269"/>
      <c r="AI2992" s="269"/>
      <c r="AJ2992" s="269"/>
      <c r="AK2992" s="269"/>
      <c r="AL2992" s="269"/>
    </row>
    <row r="2993" spans="1:38" ht="11.25" x14ac:dyDescent="0.2">
      <c r="A2993" s="266">
        <v>2985</v>
      </c>
      <c r="B2993" s="267">
        <f>'!!!KATILIMCI LİSTESİ!!!'!C2986</f>
        <v>0</v>
      </c>
      <c r="C2993" s="268">
        <f>'!!!KATILIMCI LİSTESİ!!!'!B2986</f>
        <v>0</v>
      </c>
      <c r="D2993" s="269"/>
      <c r="E2993" s="269"/>
      <c r="F2993" s="269"/>
      <c r="G2993" s="269"/>
      <c r="H2993" s="269"/>
      <c r="I2993" s="269"/>
      <c r="J2993" s="269"/>
      <c r="K2993" s="270"/>
      <c r="L2993" s="270"/>
      <c r="M2993" s="270"/>
      <c r="N2993" s="270"/>
      <c r="O2993" s="270"/>
      <c r="P2993" s="270"/>
      <c r="Q2993" s="270"/>
      <c r="R2993" s="269"/>
      <c r="S2993" s="269"/>
      <c r="T2993" s="269"/>
      <c r="U2993" s="269"/>
      <c r="V2993" s="269"/>
      <c r="W2993" s="269"/>
      <c r="X2993" s="269"/>
      <c r="Y2993" s="270"/>
      <c r="Z2993" s="270"/>
      <c r="AA2993" s="270"/>
      <c r="AB2993" s="270"/>
      <c r="AC2993" s="270"/>
      <c r="AD2993" s="270"/>
      <c r="AE2993" s="270"/>
      <c r="AF2993" s="269"/>
      <c r="AG2993" s="269"/>
      <c r="AH2993" s="269"/>
      <c r="AI2993" s="269"/>
      <c r="AJ2993" s="269"/>
      <c r="AK2993" s="269"/>
      <c r="AL2993" s="269"/>
    </row>
    <row r="2994" spans="1:38" ht="11.25" x14ac:dyDescent="0.2">
      <c r="A2994" s="266">
        <v>2986</v>
      </c>
      <c r="B2994" s="267">
        <f>'!!!KATILIMCI LİSTESİ!!!'!C2987</f>
        <v>0</v>
      </c>
      <c r="C2994" s="268">
        <f>'!!!KATILIMCI LİSTESİ!!!'!B2987</f>
        <v>0</v>
      </c>
      <c r="D2994" s="269"/>
      <c r="E2994" s="269"/>
      <c r="F2994" s="269"/>
      <c r="G2994" s="269"/>
      <c r="H2994" s="269"/>
      <c r="I2994" s="269"/>
      <c r="J2994" s="269"/>
      <c r="K2994" s="270"/>
      <c r="L2994" s="270"/>
      <c r="M2994" s="270"/>
      <c r="N2994" s="270"/>
      <c r="O2994" s="270"/>
      <c r="P2994" s="270"/>
      <c r="Q2994" s="270"/>
      <c r="R2994" s="269"/>
      <c r="S2994" s="269"/>
      <c r="T2994" s="269"/>
      <c r="U2994" s="269"/>
      <c r="V2994" s="269"/>
      <c r="W2994" s="269"/>
      <c r="X2994" s="269"/>
      <c r="Y2994" s="270"/>
      <c r="Z2994" s="270"/>
      <c r="AA2994" s="270"/>
      <c r="AB2994" s="270"/>
      <c r="AC2994" s="270"/>
      <c r="AD2994" s="270"/>
      <c r="AE2994" s="270"/>
      <c r="AF2994" s="269"/>
      <c r="AG2994" s="269"/>
      <c r="AH2994" s="269"/>
      <c r="AI2994" s="269"/>
      <c r="AJ2994" s="269"/>
      <c r="AK2994" s="269"/>
      <c r="AL2994" s="269"/>
    </row>
    <row r="2995" spans="1:38" ht="11.25" x14ac:dyDescent="0.2">
      <c r="A2995" s="266">
        <v>2987</v>
      </c>
      <c r="B2995" s="267">
        <f>'!!!KATILIMCI LİSTESİ!!!'!C2988</f>
        <v>0</v>
      </c>
      <c r="C2995" s="268">
        <f>'!!!KATILIMCI LİSTESİ!!!'!B2988</f>
        <v>0</v>
      </c>
      <c r="D2995" s="269"/>
      <c r="E2995" s="269"/>
      <c r="F2995" s="269"/>
      <c r="G2995" s="269"/>
      <c r="H2995" s="269"/>
      <c r="I2995" s="269"/>
      <c r="J2995" s="269"/>
      <c r="K2995" s="270"/>
      <c r="L2995" s="270"/>
      <c r="M2995" s="270"/>
      <c r="N2995" s="270"/>
      <c r="O2995" s="270"/>
      <c r="P2995" s="270"/>
      <c r="Q2995" s="270"/>
      <c r="R2995" s="269"/>
      <c r="S2995" s="269"/>
      <c r="T2995" s="269"/>
      <c r="U2995" s="269"/>
      <c r="V2995" s="269"/>
      <c r="W2995" s="269"/>
      <c r="X2995" s="269"/>
      <c r="Y2995" s="270"/>
      <c r="Z2995" s="270"/>
      <c r="AA2995" s="270"/>
      <c r="AB2995" s="270"/>
      <c r="AC2995" s="270"/>
      <c r="AD2995" s="270"/>
      <c r="AE2995" s="270"/>
      <c r="AF2995" s="269"/>
      <c r="AG2995" s="269"/>
      <c r="AH2995" s="269"/>
      <c r="AI2995" s="269"/>
      <c r="AJ2995" s="269"/>
      <c r="AK2995" s="269"/>
      <c r="AL2995" s="269"/>
    </row>
    <row r="2996" spans="1:38" ht="11.25" x14ac:dyDescent="0.2">
      <c r="A2996" s="266">
        <v>2988</v>
      </c>
      <c r="B2996" s="267">
        <f>'!!!KATILIMCI LİSTESİ!!!'!C2989</f>
        <v>0</v>
      </c>
      <c r="C2996" s="268">
        <f>'!!!KATILIMCI LİSTESİ!!!'!B2989</f>
        <v>0</v>
      </c>
      <c r="D2996" s="269"/>
      <c r="E2996" s="269"/>
      <c r="F2996" s="269"/>
      <c r="G2996" s="269"/>
      <c r="H2996" s="269"/>
      <c r="I2996" s="269"/>
      <c r="J2996" s="269"/>
      <c r="K2996" s="270"/>
      <c r="L2996" s="270"/>
      <c r="M2996" s="270"/>
      <c r="N2996" s="270"/>
      <c r="O2996" s="270"/>
      <c r="P2996" s="270"/>
      <c r="Q2996" s="270"/>
      <c r="R2996" s="269"/>
      <c r="S2996" s="269"/>
      <c r="T2996" s="269"/>
      <c r="U2996" s="269"/>
      <c r="V2996" s="269"/>
      <c r="W2996" s="269"/>
      <c r="X2996" s="269"/>
      <c r="Y2996" s="270"/>
      <c r="Z2996" s="270"/>
      <c r="AA2996" s="270"/>
      <c r="AB2996" s="270"/>
      <c r="AC2996" s="270"/>
      <c r="AD2996" s="270"/>
      <c r="AE2996" s="270"/>
      <c r="AF2996" s="269"/>
      <c r="AG2996" s="269"/>
      <c r="AH2996" s="269"/>
      <c r="AI2996" s="269"/>
      <c r="AJ2996" s="269"/>
      <c r="AK2996" s="269"/>
      <c r="AL2996" s="269"/>
    </row>
    <row r="2997" spans="1:38" ht="11.25" x14ac:dyDescent="0.2">
      <c r="A2997" s="266">
        <v>2989</v>
      </c>
      <c r="B2997" s="267">
        <f>'!!!KATILIMCI LİSTESİ!!!'!C2990</f>
        <v>0</v>
      </c>
      <c r="C2997" s="268">
        <f>'!!!KATILIMCI LİSTESİ!!!'!B2990</f>
        <v>0</v>
      </c>
      <c r="D2997" s="269"/>
      <c r="E2997" s="269"/>
      <c r="F2997" s="269"/>
      <c r="G2997" s="269"/>
      <c r="H2997" s="269"/>
      <c r="I2997" s="269"/>
      <c r="J2997" s="269"/>
      <c r="K2997" s="270"/>
      <c r="L2997" s="270"/>
      <c r="M2997" s="270"/>
      <c r="N2997" s="270"/>
      <c r="O2997" s="270"/>
      <c r="P2997" s="270"/>
      <c r="Q2997" s="270"/>
      <c r="R2997" s="269"/>
      <c r="S2997" s="269"/>
      <c r="T2997" s="269"/>
      <c r="U2997" s="269"/>
      <c r="V2997" s="269"/>
      <c r="W2997" s="269"/>
      <c r="X2997" s="269"/>
      <c r="Y2997" s="270"/>
      <c r="Z2997" s="270"/>
      <c r="AA2997" s="270"/>
      <c r="AB2997" s="270"/>
      <c r="AC2997" s="270"/>
      <c r="AD2997" s="270"/>
      <c r="AE2997" s="270"/>
      <c r="AF2997" s="269"/>
      <c r="AG2997" s="269"/>
      <c r="AH2997" s="269"/>
      <c r="AI2997" s="269"/>
      <c r="AJ2997" s="269"/>
      <c r="AK2997" s="269"/>
      <c r="AL2997" s="269"/>
    </row>
    <row r="2998" spans="1:38" ht="11.25" x14ac:dyDescent="0.2">
      <c r="A2998" s="266">
        <v>2990</v>
      </c>
      <c r="B2998" s="267">
        <f>'!!!KATILIMCI LİSTESİ!!!'!C2991</f>
        <v>0</v>
      </c>
      <c r="C2998" s="268">
        <f>'!!!KATILIMCI LİSTESİ!!!'!B2991</f>
        <v>0</v>
      </c>
      <c r="D2998" s="269"/>
      <c r="E2998" s="269"/>
      <c r="F2998" s="269"/>
      <c r="G2998" s="269"/>
      <c r="H2998" s="269"/>
      <c r="I2998" s="269"/>
      <c r="J2998" s="269"/>
      <c r="K2998" s="270"/>
      <c r="L2998" s="270"/>
      <c r="M2998" s="270"/>
      <c r="N2998" s="270"/>
      <c r="O2998" s="270"/>
      <c r="P2998" s="270"/>
      <c r="Q2998" s="270"/>
      <c r="R2998" s="269"/>
      <c r="S2998" s="269"/>
      <c r="T2998" s="269"/>
      <c r="U2998" s="269"/>
      <c r="V2998" s="269"/>
      <c r="W2998" s="269"/>
      <c r="X2998" s="269"/>
      <c r="Y2998" s="270"/>
      <c r="Z2998" s="270"/>
      <c r="AA2998" s="270"/>
      <c r="AB2998" s="270"/>
      <c r="AC2998" s="270"/>
      <c r="AD2998" s="270"/>
      <c r="AE2998" s="270"/>
      <c r="AF2998" s="269"/>
      <c r="AG2998" s="269"/>
      <c r="AH2998" s="269"/>
      <c r="AI2998" s="269"/>
      <c r="AJ2998" s="269"/>
      <c r="AK2998" s="269"/>
      <c r="AL2998" s="269"/>
    </row>
    <row r="2999" spans="1:38" ht="11.25" x14ac:dyDescent="0.2">
      <c r="A2999" s="266">
        <v>2991</v>
      </c>
      <c r="B2999" s="267">
        <f>'!!!KATILIMCI LİSTESİ!!!'!C2992</f>
        <v>0</v>
      </c>
      <c r="C2999" s="268">
        <f>'!!!KATILIMCI LİSTESİ!!!'!B2992</f>
        <v>0</v>
      </c>
      <c r="D2999" s="269"/>
      <c r="E2999" s="269"/>
      <c r="F2999" s="269"/>
      <c r="G2999" s="269"/>
      <c r="H2999" s="269"/>
      <c r="I2999" s="269"/>
      <c r="J2999" s="269"/>
      <c r="K2999" s="270"/>
      <c r="L2999" s="270"/>
      <c r="M2999" s="270"/>
      <c r="N2999" s="270"/>
      <c r="O2999" s="270"/>
      <c r="P2999" s="270"/>
      <c r="Q2999" s="270"/>
      <c r="R2999" s="269"/>
      <c r="S2999" s="269"/>
      <c r="T2999" s="269"/>
      <c r="U2999" s="269"/>
      <c r="V2999" s="269"/>
      <c r="W2999" s="269"/>
      <c r="X2999" s="269"/>
      <c r="Y2999" s="270"/>
      <c r="Z2999" s="270"/>
      <c r="AA2999" s="270"/>
      <c r="AB2999" s="270"/>
      <c r="AC2999" s="270"/>
      <c r="AD2999" s="270"/>
      <c r="AE2999" s="270"/>
      <c r="AF2999" s="269"/>
      <c r="AG2999" s="269"/>
      <c r="AH2999" s="269"/>
      <c r="AI2999" s="269"/>
      <c r="AJ2999" s="269"/>
      <c r="AK2999" s="269"/>
      <c r="AL2999" s="269"/>
    </row>
    <row r="3000" spans="1:38" ht="11.25" x14ac:dyDescent="0.2">
      <c r="A3000" s="266">
        <v>2992</v>
      </c>
      <c r="B3000" s="267">
        <f>'!!!KATILIMCI LİSTESİ!!!'!C2993</f>
        <v>0</v>
      </c>
      <c r="C3000" s="268">
        <f>'!!!KATILIMCI LİSTESİ!!!'!B2993</f>
        <v>0</v>
      </c>
      <c r="D3000" s="269"/>
      <c r="E3000" s="269"/>
      <c r="F3000" s="269"/>
      <c r="G3000" s="269"/>
      <c r="H3000" s="269"/>
      <c r="I3000" s="269"/>
      <c r="J3000" s="269"/>
      <c r="K3000" s="270"/>
      <c r="L3000" s="270"/>
      <c r="M3000" s="270"/>
      <c r="N3000" s="270"/>
      <c r="O3000" s="270"/>
      <c r="P3000" s="270"/>
      <c r="Q3000" s="270"/>
      <c r="R3000" s="269"/>
      <c r="S3000" s="269"/>
      <c r="T3000" s="269"/>
      <c r="U3000" s="269"/>
      <c r="V3000" s="269"/>
      <c r="W3000" s="269"/>
      <c r="X3000" s="269"/>
      <c r="Y3000" s="270"/>
      <c r="Z3000" s="270"/>
      <c r="AA3000" s="270"/>
      <c r="AB3000" s="270"/>
      <c r="AC3000" s="270"/>
      <c r="AD3000" s="270"/>
      <c r="AE3000" s="270"/>
      <c r="AF3000" s="269"/>
      <c r="AG3000" s="269"/>
      <c r="AH3000" s="269"/>
      <c r="AI3000" s="269"/>
      <c r="AJ3000" s="269"/>
      <c r="AK3000" s="269"/>
      <c r="AL3000" s="269"/>
    </row>
    <row r="3001" spans="1:38" ht="11.25" x14ac:dyDescent="0.2">
      <c r="A3001" s="266">
        <v>2993</v>
      </c>
      <c r="B3001" s="267">
        <f>'!!!KATILIMCI LİSTESİ!!!'!C2994</f>
        <v>0</v>
      </c>
      <c r="C3001" s="268">
        <f>'!!!KATILIMCI LİSTESİ!!!'!B2994</f>
        <v>0</v>
      </c>
      <c r="D3001" s="269"/>
      <c r="E3001" s="269"/>
      <c r="F3001" s="269"/>
      <c r="G3001" s="269"/>
      <c r="H3001" s="269"/>
      <c r="I3001" s="269"/>
      <c r="J3001" s="269"/>
      <c r="K3001" s="270"/>
      <c r="L3001" s="270"/>
      <c r="M3001" s="270"/>
      <c r="N3001" s="270"/>
      <c r="O3001" s="270"/>
      <c r="P3001" s="270"/>
      <c r="Q3001" s="270"/>
      <c r="R3001" s="269"/>
      <c r="S3001" s="269"/>
      <c r="T3001" s="269"/>
      <c r="U3001" s="269"/>
      <c r="V3001" s="269"/>
      <c r="W3001" s="269"/>
      <c r="X3001" s="269"/>
      <c r="Y3001" s="270"/>
      <c r="Z3001" s="270"/>
      <c r="AA3001" s="270"/>
      <c r="AB3001" s="270"/>
      <c r="AC3001" s="270"/>
      <c r="AD3001" s="270"/>
      <c r="AE3001" s="270"/>
      <c r="AF3001" s="269"/>
      <c r="AG3001" s="269"/>
      <c r="AH3001" s="269"/>
      <c r="AI3001" s="269"/>
      <c r="AJ3001" s="269"/>
      <c r="AK3001" s="269"/>
      <c r="AL3001" s="269"/>
    </row>
    <row r="3002" spans="1:38" ht="11.25" x14ac:dyDescent="0.2">
      <c r="A3002" s="266">
        <v>2994</v>
      </c>
      <c r="B3002" s="267">
        <f>'!!!KATILIMCI LİSTESİ!!!'!C2995</f>
        <v>0</v>
      </c>
      <c r="C3002" s="268">
        <f>'!!!KATILIMCI LİSTESİ!!!'!B2995</f>
        <v>0</v>
      </c>
      <c r="D3002" s="269"/>
      <c r="E3002" s="269"/>
      <c r="F3002" s="269"/>
      <c r="G3002" s="269"/>
      <c r="H3002" s="269"/>
      <c r="I3002" s="269"/>
      <c r="J3002" s="269"/>
      <c r="K3002" s="270"/>
      <c r="L3002" s="270"/>
      <c r="M3002" s="270"/>
      <c r="N3002" s="270"/>
      <c r="O3002" s="270"/>
      <c r="P3002" s="270"/>
      <c r="Q3002" s="270"/>
      <c r="R3002" s="269"/>
      <c r="S3002" s="269"/>
      <c r="T3002" s="269"/>
      <c r="U3002" s="269"/>
      <c r="V3002" s="269"/>
      <c r="W3002" s="269"/>
      <c r="X3002" s="269"/>
      <c r="Y3002" s="270"/>
      <c r="Z3002" s="270"/>
      <c r="AA3002" s="270"/>
      <c r="AB3002" s="270"/>
      <c r="AC3002" s="270"/>
      <c r="AD3002" s="270"/>
      <c r="AE3002" s="270"/>
      <c r="AF3002" s="269"/>
      <c r="AG3002" s="269"/>
      <c r="AH3002" s="269"/>
      <c r="AI3002" s="269"/>
      <c r="AJ3002" s="269"/>
      <c r="AK3002" s="269"/>
      <c r="AL3002" s="269"/>
    </row>
    <row r="3003" spans="1:38" ht="11.25" x14ac:dyDescent="0.2">
      <c r="A3003" s="266">
        <v>2995</v>
      </c>
      <c r="B3003" s="267">
        <f>'!!!KATILIMCI LİSTESİ!!!'!C2996</f>
        <v>0</v>
      </c>
      <c r="C3003" s="268">
        <f>'!!!KATILIMCI LİSTESİ!!!'!B2996</f>
        <v>0</v>
      </c>
      <c r="D3003" s="269"/>
      <c r="E3003" s="269"/>
      <c r="F3003" s="269"/>
      <c r="G3003" s="269"/>
      <c r="H3003" s="269"/>
      <c r="I3003" s="269"/>
      <c r="J3003" s="269"/>
      <c r="K3003" s="270"/>
      <c r="L3003" s="270"/>
      <c r="M3003" s="270"/>
      <c r="N3003" s="270"/>
      <c r="O3003" s="270"/>
      <c r="P3003" s="270"/>
      <c r="Q3003" s="270"/>
      <c r="R3003" s="269"/>
      <c r="S3003" s="269"/>
      <c r="T3003" s="269"/>
      <c r="U3003" s="269"/>
      <c r="V3003" s="269"/>
      <c r="W3003" s="269"/>
      <c r="X3003" s="269"/>
      <c r="Y3003" s="270"/>
      <c r="Z3003" s="270"/>
      <c r="AA3003" s="270"/>
      <c r="AB3003" s="270"/>
      <c r="AC3003" s="270"/>
      <c r="AD3003" s="270"/>
      <c r="AE3003" s="270"/>
      <c r="AF3003" s="269"/>
      <c r="AG3003" s="269"/>
      <c r="AH3003" s="269"/>
      <c r="AI3003" s="269"/>
      <c r="AJ3003" s="269"/>
      <c r="AK3003" s="269"/>
      <c r="AL3003" s="269"/>
    </row>
    <row r="3004" spans="1:38" ht="11.25" x14ac:dyDescent="0.2">
      <c r="A3004" s="266">
        <v>2996</v>
      </c>
      <c r="B3004" s="267">
        <f>'!!!KATILIMCI LİSTESİ!!!'!C2997</f>
        <v>0</v>
      </c>
      <c r="C3004" s="268">
        <f>'!!!KATILIMCI LİSTESİ!!!'!B2997</f>
        <v>0</v>
      </c>
      <c r="D3004" s="269"/>
      <c r="E3004" s="269"/>
      <c r="F3004" s="269"/>
      <c r="G3004" s="269"/>
      <c r="H3004" s="269"/>
      <c r="I3004" s="269"/>
      <c r="J3004" s="269"/>
      <c r="K3004" s="270"/>
      <c r="L3004" s="270"/>
      <c r="M3004" s="270"/>
      <c r="N3004" s="270"/>
      <c r="O3004" s="270"/>
      <c r="P3004" s="270"/>
      <c r="Q3004" s="270"/>
      <c r="R3004" s="269"/>
      <c r="S3004" s="269"/>
      <c r="T3004" s="269"/>
      <c r="U3004" s="269"/>
      <c r="V3004" s="269"/>
      <c r="W3004" s="269"/>
      <c r="X3004" s="269"/>
      <c r="Y3004" s="270"/>
      <c r="Z3004" s="270"/>
      <c r="AA3004" s="270"/>
      <c r="AB3004" s="270"/>
      <c r="AC3004" s="270"/>
      <c r="AD3004" s="270"/>
      <c r="AE3004" s="270"/>
      <c r="AF3004" s="269"/>
      <c r="AG3004" s="269"/>
      <c r="AH3004" s="269"/>
      <c r="AI3004" s="269"/>
      <c r="AJ3004" s="269"/>
      <c r="AK3004" s="269"/>
      <c r="AL3004" s="269"/>
    </row>
    <row r="3005" spans="1:38" ht="11.25" x14ac:dyDescent="0.2">
      <c r="A3005" s="266">
        <v>2997</v>
      </c>
      <c r="B3005" s="267">
        <f>'!!!KATILIMCI LİSTESİ!!!'!C2998</f>
        <v>0</v>
      </c>
      <c r="C3005" s="268">
        <f>'!!!KATILIMCI LİSTESİ!!!'!B2998</f>
        <v>0</v>
      </c>
      <c r="D3005" s="269"/>
      <c r="E3005" s="269"/>
      <c r="F3005" s="269"/>
      <c r="G3005" s="269"/>
      <c r="H3005" s="269"/>
      <c r="I3005" s="269"/>
      <c r="J3005" s="269"/>
      <c r="K3005" s="270"/>
      <c r="L3005" s="270"/>
      <c r="M3005" s="270"/>
      <c r="N3005" s="270"/>
      <c r="O3005" s="270"/>
      <c r="P3005" s="270"/>
      <c r="Q3005" s="270"/>
      <c r="R3005" s="269"/>
      <c r="S3005" s="269"/>
      <c r="T3005" s="269"/>
      <c r="U3005" s="269"/>
      <c r="V3005" s="269"/>
      <c r="W3005" s="269"/>
      <c r="X3005" s="269"/>
      <c r="Y3005" s="270"/>
      <c r="Z3005" s="270"/>
      <c r="AA3005" s="270"/>
      <c r="AB3005" s="270"/>
      <c r="AC3005" s="270"/>
      <c r="AD3005" s="270"/>
      <c r="AE3005" s="270"/>
      <c r="AF3005" s="269"/>
      <c r="AG3005" s="269"/>
      <c r="AH3005" s="269"/>
      <c r="AI3005" s="269"/>
      <c r="AJ3005" s="269"/>
      <c r="AK3005" s="269"/>
      <c r="AL3005" s="269"/>
    </row>
    <row r="3006" spans="1:38" ht="11.25" x14ac:dyDescent="0.2">
      <c r="A3006" s="266">
        <v>2998</v>
      </c>
      <c r="B3006" s="267">
        <f>'!!!KATILIMCI LİSTESİ!!!'!C2999</f>
        <v>0</v>
      </c>
      <c r="C3006" s="268">
        <f>'!!!KATILIMCI LİSTESİ!!!'!B2999</f>
        <v>0</v>
      </c>
      <c r="D3006" s="269"/>
      <c r="E3006" s="269"/>
      <c r="F3006" s="269"/>
      <c r="G3006" s="269"/>
      <c r="H3006" s="269"/>
      <c r="I3006" s="269"/>
      <c r="J3006" s="269"/>
      <c r="K3006" s="270"/>
      <c r="L3006" s="270"/>
      <c r="M3006" s="270"/>
      <c r="N3006" s="270"/>
      <c r="O3006" s="270"/>
      <c r="P3006" s="270"/>
      <c r="Q3006" s="270"/>
      <c r="R3006" s="269"/>
      <c r="S3006" s="269"/>
      <c r="T3006" s="269"/>
      <c r="U3006" s="269"/>
      <c r="V3006" s="269"/>
      <c r="W3006" s="269"/>
      <c r="X3006" s="269"/>
      <c r="Y3006" s="270"/>
      <c r="Z3006" s="270"/>
      <c r="AA3006" s="270"/>
      <c r="AB3006" s="270"/>
      <c r="AC3006" s="270"/>
      <c r="AD3006" s="270"/>
      <c r="AE3006" s="270"/>
      <c r="AF3006" s="269"/>
      <c r="AG3006" s="269"/>
      <c r="AH3006" s="269"/>
      <c r="AI3006" s="269"/>
      <c r="AJ3006" s="269"/>
      <c r="AK3006" s="269"/>
      <c r="AL3006" s="269"/>
    </row>
    <row r="3007" spans="1:38" ht="11.25" x14ac:dyDescent="0.2">
      <c r="A3007" s="266">
        <v>2999</v>
      </c>
      <c r="B3007" s="267">
        <f>'!!!KATILIMCI LİSTESİ!!!'!C3000</f>
        <v>0</v>
      </c>
      <c r="C3007" s="268">
        <f>'!!!KATILIMCI LİSTESİ!!!'!B3000</f>
        <v>0</v>
      </c>
      <c r="D3007" s="269"/>
      <c r="E3007" s="269"/>
      <c r="F3007" s="269"/>
      <c r="G3007" s="269"/>
      <c r="H3007" s="269"/>
      <c r="I3007" s="269"/>
      <c r="J3007" s="269"/>
      <c r="K3007" s="270"/>
      <c r="L3007" s="270"/>
      <c r="M3007" s="270"/>
      <c r="N3007" s="270"/>
      <c r="O3007" s="270"/>
      <c r="P3007" s="270"/>
      <c r="Q3007" s="270"/>
      <c r="R3007" s="269"/>
      <c r="S3007" s="269"/>
      <c r="T3007" s="269"/>
      <c r="U3007" s="269"/>
      <c r="V3007" s="269"/>
      <c r="W3007" s="269"/>
      <c r="X3007" s="269"/>
      <c r="Y3007" s="270"/>
      <c r="Z3007" s="270"/>
      <c r="AA3007" s="270"/>
      <c r="AB3007" s="270"/>
      <c r="AC3007" s="270"/>
      <c r="AD3007" s="270"/>
      <c r="AE3007" s="270"/>
      <c r="AF3007" s="269"/>
      <c r="AG3007" s="269"/>
      <c r="AH3007" s="269"/>
      <c r="AI3007" s="269"/>
      <c r="AJ3007" s="269"/>
      <c r="AK3007" s="269"/>
      <c r="AL3007" s="269"/>
    </row>
    <row r="3008" spans="1:38" ht="11.25" x14ac:dyDescent="0.2">
      <c r="A3008" s="266">
        <v>3000</v>
      </c>
      <c r="B3008" s="267">
        <f>'!!!KATILIMCI LİSTESİ!!!'!C3001</f>
        <v>0</v>
      </c>
      <c r="C3008" s="268">
        <f>'!!!KATILIMCI LİSTESİ!!!'!B3001</f>
        <v>0</v>
      </c>
      <c r="D3008" s="269"/>
      <c r="E3008" s="269"/>
      <c r="F3008" s="269"/>
      <c r="G3008" s="269"/>
      <c r="H3008" s="269"/>
      <c r="I3008" s="269"/>
      <c r="J3008" s="269"/>
      <c r="K3008" s="270"/>
      <c r="L3008" s="270"/>
      <c r="M3008" s="270"/>
      <c r="N3008" s="270"/>
      <c r="O3008" s="270"/>
      <c r="P3008" s="270"/>
      <c r="Q3008" s="270"/>
      <c r="R3008" s="269"/>
      <c r="S3008" s="269"/>
      <c r="T3008" s="269"/>
      <c r="U3008" s="269"/>
      <c r="V3008" s="269"/>
      <c r="W3008" s="269"/>
      <c r="X3008" s="269"/>
      <c r="Y3008" s="270"/>
      <c r="Z3008" s="270"/>
      <c r="AA3008" s="270"/>
      <c r="AB3008" s="270"/>
      <c r="AC3008" s="270"/>
      <c r="AD3008" s="270"/>
      <c r="AE3008" s="270"/>
      <c r="AF3008" s="269"/>
      <c r="AG3008" s="269"/>
      <c r="AH3008" s="269"/>
      <c r="AI3008" s="269"/>
      <c r="AJ3008" s="269"/>
      <c r="AK3008" s="269"/>
      <c r="AL3008" s="269"/>
    </row>
    <row r="3009" spans="1:1" ht="11.25" x14ac:dyDescent="0.2">
      <c r="A3009" s="268"/>
    </row>
  </sheetData>
  <sheetProtection algorithmName="SHA-512" hashValue="usR4hMTQrf7gNbT8osgYzUez/GzHSaxTdQEGp6/XyqKCXU9nA5SsKNvo+Qow1GSz4JxfXJvpYiio48QB7mJWrQ==" saltValue="UWN9HoYTnQ2vjXsFB/Pi6Q==" spinCount="100000" sheet="1" objects="1" scenarios="1"/>
  <mergeCells count="16">
    <mergeCell ref="A4:B4"/>
    <mergeCell ref="AP4:AR6"/>
    <mergeCell ref="A5:B5"/>
    <mergeCell ref="AO4:AO6"/>
    <mergeCell ref="A6:C6"/>
    <mergeCell ref="D6:J6"/>
    <mergeCell ref="K6:Q6"/>
    <mergeCell ref="R6:X6"/>
    <mergeCell ref="Y6:AE6"/>
    <mergeCell ref="AF6:AL6"/>
    <mergeCell ref="A1:AL1"/>
    <mergeCell ref="AP1:AR3"/>
    <mergeCell ref="A2:AL2"/>
    <mergeCell ref="AO1:AO3"/>
    <mergeCell ref="A3:B3"/>
    <mergeCell ref="D3:AL3"/>
  </mergeCells>
  <dataValidations count="2">
    <dataValidation type="list" allowBlank="1" showInputMessage="1" showErrorMessage="1" sqref="D9:AL3008" xr:uid="{00000000-0002-0000-0900-000000000000}">
      <formula1>$AN$6:$AN$7</formula1>
    </dataValidation>
    <dataValidation type="list" allowBlank="1" showInputMessage="1" showErrorMessage="1" sqref="C5" xr:uid="{00000000-0002-0000-0900-000002000000}">
      <formula1>$AN$4:$AN$5</formula1>
    </dataValidation>
  </dataValidations>
  <pageMargins left="0.7" right="0.7" top="0.75" bottom="0.75" header="0.3" footer="0.3"/>
  <pageSetup paperSize="9" scale="21" orientation="portrait" useFirstPageNumber="1"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view="pageBreakPreview" zoomScale="115" zoomScaleNormal="100" workbookViewId="0">
      <selection activeCell="A2" sqref="A2"/>
    </sheetView>
  </sheetViews>
  <sheetFormatPr defaultColWidth="9.140625" defaultRowHeight="25.15" customHeight="1" x14ac:dyDescent="0.35"/>
  <cols>
    <col min="1" max="1" width="4.28515625" style="271" customWidth="1"/>
    <col min="2" max="2" width="133" style="272" customWidth="1"/>
    <col min="3" max="3" width="9.140625" style="272" customWidth="1"/>
    <col min="4" max="16384" width="9.140625" style="272"/>
  </cols>
  <sheetData>
    <row r="1" spans="1:2" ht="24.6" customHeight="1" x14ac:dyDescent="0.35">
      <c r="A1" s="567" t="s">
        <v>4899</v>
      </c>
      <c r="B1" s="568"/>
    </row>
    <row r="2" spans="1:2" ht="24.6" customHeight="1" x14ac:dyDescent="0.35">
      <c r="A2" s="569" t="s">
        <v>4900</v>
      </c>
      <c r="B2" s="570"/>
    </row>
    <row r="3" spans="1:2" ht="24.6" customHeight="1" x14ac:dyDescent="0.35">
      <c r="A3" s="569"/>
      <c r="B3" s="570"/>
    </row>
    <row r="4" spans="1:2" ht="24.6" customHeight="1" x14ac:dyDescent="0.35">
      <c r="A4" s="569"/>
      <c r="B4" s="570"/>
    </row>
    <row r="5" spans="1:2" ht="24.6" customHeight="1" x14ac:dyDescent="0.35">
      <c r="A5" s="571"/>
      <c r="B5" s="572"/>
    </row>
    <row r="6" spans="1:2" ht="24.6" customHeight="1" x14ac:dyDescent="0.35">
      <c r="A6" s="573" t="s">
        <v>4901</v>
      </c>
      <c r="B6" s="574"/>
    </row>
    <row r="7" spans="1:2" ht="26.25" x14ac:dyDescent="0.35">
      <c r="A7" s="273">
        <v>1</v>
      </c>
      <c r="B7" s="274" t="s">
        <v>4902</v>
      </c>
    </row>
    <row r="8" spans="1:2" ht="26.25" x14ac:dyDescent="0.35">
      <c r="A8" s="273">
        <v>2</v>
      </c>
      <c r="B8" s="274" t="s">
        <v>4903</v>
      </c>
    </row>
    <row r="9" spans="1:2" ht="26.25" x14ac:dyDescent="0.35">
      <c r="A9" s="273">
        <v>3</v>
      </c>
      <c r="B9" s="274" t="s">
        <v>4904</v>
      </c>
    </row>
    <row r="10" spans="1:2" ht="26.25" x14ac:dyDescent="0.35">
      <c r="A10" s="275">
        <v>4</v>
      </c>
      <c r="B10" s="276" t="s">
        <v>4905</v>
      </c>
    </row>
    <row r="11" spans="1:2" ht="26.25" x14ac:dyDescent="0.35">
      <c r="A11" s="275">
        <v>5</v>
      </c>
      <c r="B11" s="276" t="s">
        <v>4906</v>
      </c>
    </row>
    <row r="12" spans="1:2" ht="26.25" x14ac:dyDescent="0.35">
      <c r="A12" s="275">
        <v>6</v>
      </c>
      <c r="B12" s="276" t="s">
        <v>4907</v>
      </c>
    </row>
    <row r="13" spans="1:2" ht="50.45" customHeight="1" x14ac:dyDescent="0.35">
      <c r="A13" s="277">
        <v>7</v>
      </c>
      <c r="B13" s="278" t="s">
        <v>4908</v>
      </c>
    </row>
    <row r="14" spans="1:2" ht="26.25" x14ac:dyDescent="0.35">
      <c r="A14" s="277">
        <v>8</v>
      </c>
      <c r="B14" s="278" t="s">
        <v>4909</v>
      </c>
    </row>
    <row r="15" spans="1:2" ht="25.9" customHeight="1" x14ac:dyDescent="0.35">
      <c r="A15" s="277">
        <v>9</v>
      </c>
      <c r="B15" s="278" t="s">
        <v>4910</v>
      </c>
    </row>
    <row r="16" spans="1:2" ht="26.25" x14ac:dyDescent="0.35">
      <c r="B16" s="575" t="s">
        <v>4911</v>
      </c>
    </row>
    <row r="17" spans="2:2" s="272" customFormat="1" ht="25.5" x14ac:dyDescent="0.35">
      <c r="B17" s="576"/>
    </row>
  </sheetData>
  <sheetProtection algorithmName="SHA-512" hashValue="8XC0DtU7wpmFmGk2RDxdxq32nGalpoZPQrDwRVpGKZ83RnphvoCPaiTaOD81a5Ork/CY1aE9kwOS/rpF/iAQAQ==" saltValue="qwRcsexj7diaJr7loVAaPA==" spinCount="100000" sheet="1" objects="1" scenarios="1"/>
  <mergeCells count="4">
    <mergeCell ref="A1:B1"/>
    <mergeCell ref="A2:B5"/>
    <mergeCell ref="A6:B6"/>
    <mergeCell ref="B16:B17"/>
  </mergeCells>
  <pageMargins left="0.7" right="0.7" top="0.75" bottom="0.75" header="0.3" footer="0.3"/>
  <pageSetup paperSize="9" orientation="portrait" useFirstPageNumber="1"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11</vt:i4>
      </vt:variant>
      <vt:variant>
        <vt:lpstr>Adlandırılmış Aralıklar</vt:lpstr>
      </vt:variant>
      <vt:variant>
        <vt:i4>31</vt:i4>
      </vt:variant>
    </vt:vector>
  </HeadingPairs>
  <TitlesOfParts>
    <vt:vector size="42" baseType="lpstr">
      <vt:lpstr>!!! VERİLER !!!</vt:lpstr>
      <vt:lpstr>!!!KATILIMCI LİSTESİ!!!</vt:lpstr>
      <vt:lpstr>Üst Yazı</vt:lpstr>
      <vt:lpstr>1-Devamsızlık Formu (Ek-4)</vt:lpstr>
      <vt:lpstr>2-Bordro</vt:lpstr>
      <vt:lpstr>3-Harcama Talimatı</vt:lpstr>
      <vt:lpstr>4-Harcama Belgesi</vt:lpstr>
      <vt:lpstr>5-Banka Listesi</vt:lpstr>
      <vt:lpstr>6-Faaliyet Raporu</vt:lpstr>
      <vt:lpstr>6-Devam Gün Çizelgesi</vt:lpstr>
      <vt:lpstr>DİKKAT</vt:lpstr>
      <vt:lpstr>_1._Sürdürülebilir_Kampüs_Faaliyetlerinin_Desteklenmesi</vt:lpstr>
      <vt:lpstr>_1__Ağaçlandırma_ve_peyzaj_düzenleme_faaliyetlerinin_desteklenmesi</vt:lpstr>
      <vt:lpstr>_2._Kampüs_Altyapı_ve_Bakım_Faaliyetlerinin_Desteklenmesi</vt:lpstr>
      <vt:lpstr>_3._Sosyal_ve_Kültürel_Faaliyetlerin_Desteklenmesi</vt:lpstr>
      <vt:lpstr>_4._Akademik_ve_İdari_Faaliyetlerin_Desteklenmesi</vt:lpstr>
      <vt:lpstr>_5._Toplumsal_Hizmet_ve_İşbirliği_Faaliyetlerinin_Desteklenmesi</vt:lpstr>
      <vt:lpstr>_6._Öğrenci_Gelişim_ve_Uyum_Faaliyetlerinin_Desteklenmesi</vt:lpstr>
      <vt:lpstr>_7._Dijital_Dönüşüm_ve_İnovasyon_Faaliyetlerinin_Desteklenmesi</vt:lpstr>
      <vt:lpstr>_8._Girişimcilik_Ekosistemi_Faaliyetlerinin_Desteklenmesi</vt:lpstr>
      <vt:lpstr>ak</vt:lpstr>
      <vt:lpstr>di</vt:lpstr>
      <vt:lpstr>gi</vt:lpstr>
      <vt:lpstr>ka</vt:lpstr>
      <vt:lpstr>öğ</vt:lpstr>
      <vt:lpstr>s</vt:lpstr>
      <vt:lpstr>so</vt:lpstr>
      <vt:lpstr>sü</vt:lpstr>
      <vt:lpstr>to</vt:lpstr>
      <vt:lpstr>'!!! VERİLER !!!'!Yazdırma_Alanı</vt:lpstr>
      <vt:lpstr>'!!!KATILIMCI LİSTESİ!!!'!Yazdırma_Alanı</vt:lpstr>
      <vt:lpstr>'1-Devamsızlık Formu (Ek-4)'!Yazdırma_Alanı</vt:lpstr>
      <vt:lpstr>'2-Bordro'!Yazdırma_Alanı</vt:lpstr>
      <vt:lpstr>'3-Harcama Talimatı'!Yazdırma_Alanı</vt:lpstr>
      <vt:lpstr>'4-Harcama Belgesi'!Yazdırma_Alanı</vt:lpstr>
      <vt:lpstr>'5-Banka Listesi'!Yazdırma_Alanı</vt:lpstr>
      <vt:lpstr>'6-Devam Gün Çizelgesi'!Yazdırma_Alanı</vt:lpstr>
      <vt:lpstr>'6-Faaliyet Raporu'!Yazdırma_Alanı</vt:lpstr>
      <vt:lpstr>'Üst Yazı'!Yazdırma_Alanı</vt:lpstr>
      <vt:lpstr>'1-Devamsızlık Formu (Ek-4)'!Yazdırma_Başlıkları</vt:lpstr>
      <vt:lpstr>'2-Bordro'!Yazdırma_Başlıkları</vt:lpstr>
      <vt:lpstr>'5-Banka Listesi'!Yazdırma_Başlıkları</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2025-03-14T13:14:51Z</cp:lastPrinted>
  <dcterms:created xsi:type="dcterms:W3CDTF">2010-06-01T11:42:42Z</dcterms:created>
  <dcterms:modified xsi:type="dcterms:W3CDTF">2026-07-02T07:15:18Z</dcterms:modified>
</cp:coreProperties>
</file>